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sonatelworkplace-my.sharepoint.com/personal/diallo028024_orange-sonatel_com/Documents/Documents/DISQUE D/dossier_bureau/Reports PDC/"/>
    </mc:Choice>
  </mc:AlternateContent>
  <xr:revisionPtr revIDLastSave="464" documentId="8_{A054D64A-C3F0-4DF4-8D2F-725C280329B5}" xr6:coauthVersionLast="47" xr6:coauthVersionMax="47" xr10:uidLastSave="{525320EA-7B19-4E28-B6C2-F49F0E038B1B}"/>
  <bookViews>
    <workbookView xWindow="-110" yWindow="-110" windowWidth="19420" windowHeight="10420" tabRatio="760" activeTab="1" xr2:uid="{340025C8-3344-4A39-9041-186716C00DF9}"/>
  </bookViews>
  <sheets>
    <sheet name="Z_DRGT_RELEVES.sql_585250.lis" sheetId="1" r:id="rId1"/>
    <sheet name="Feuil2" sheetId="3" r:id="rId2"/>
    <sheet name="Feuil1" sheetId="2" r:id="rId3"/>
    <sheet name="Feuil3" sheetId="4" r:id="rId4"/>
    <sheet name="Feuil4" sheetId="5" r:id="rId5"/>
    <sheet name="Feuil5" sheetId="6" r:id="rId6"/>
    <sheet name="Feuil6" sheetId="7" r:id="rId7"/>
    <sheet name="Feuil7" sheetId="8" r:id="rId8"/>
  </sheets>
  <externalReferences>
    <externalReference r:id="rId9"/>
  </externalReferences>
  <definedNames>
    <definedName name="_xlnm._FilterDatabase" localSheetId="2" hidden="1">Feuil1!$A$1:$BJ$635</definedName>
    <definedName name="_xlnm._FilterDatabase" localSheetId="3" hidden="1">Feuil3!$A$1:$K$19</definedName>
    <definedName name="_xlnm._FilterDatabase" localSheetId="5" hidden="1">Feuil5!$A$1:$P$30</definedName>
    <definedName name="_xlnm._FilterDatabase" localSheetId="0" hidden="1">'Z_DRGT_RELEVES.sql_585250.lis'!$A$1:$BF$6248</definedName>
  </definedNames>
  <calcPr calcId="0"/>
  <pivotCaches>
    <pivotCache cacheId="18" r:id="rId10"/>
  </pivotCaches>
</workbook>
</file>

<file path=xl/calcChain.xml><?xml version="1.0" encoding="utf-8"?>
<calcChain xmlns="http://schemas.openxmlformats.org/spreadsheetml/2006/main">
  <c r="BY255" i="7" l="1"/>
  <c r="BY134" i="7"/>
  <c r="BY257" i="7"/>
  <c r="BY136" i="7"/>
  <c r="BY262" i="7"/>
  <c r="BY72" i="7"/>
  <c r="BY73" i="7"/>
  <c r="BY18" i="7"/>
  <c r="BY143" i="7"/>
  <c r="BY267" i="7"/>
  <c r="BY272" i="7"/>
  <c r="BY273" i="7"/>
  <c r="BY46" i="7"/>
  <c r="BY279" i="7"/>
  <c r="BY280" i="7"/>
  <c r="BY144" i="7"/>
  <c r="BY284" i="7"/>
  <c r="BY19" i="7"/>
  <c r="BY285" i="7"/>
  <c r="BY148" i="7"/>
  <c r="BY288" i="7"/>
  <c r="BY150" i="7"/>
  <c r="BY151" i="7"/>
  <c r="BY292" i="7"/>
  <c r="BY294" i="7"/>
  <c r="BY153" i="7"/>
  <c r="BY300" i="7"/>
  <c r="BY302" i="7"/>
  <c r="BY305" i="7"/>
  <c r="BY85" i="7"/>
  <c r="BY306" i="7"/>
  <c r="BY159" i="7"/>
  <c r="BY88" i="7"/>
  <c r="BY313" i="7"/>
  <c r="BY315" i="7"/>
  <c r="BY317" i="7"/>
  <c r="BY319" i="7"/>
  <c r="BY320" i="7"/>
  <c r="BY165" i="7"/>
  <c r="BY325" i="7"/>
  <c r="BY167" i="7"/>
  <c r="BY51" i="7"/>
  <c r="BY168" i="7"/>
  <c r="BY329" i="7"/>
  <c r="BY330" i="7"/>
  <c r="BY331" i="7"/>
  <c r="BY171" i="7"/>
  <c r="BY332" i="7"/>
  <c r="BY335" i="7"/>
  <c r="BY174" i="7"/>
  <c r="BY336" i="7"/>
  <c r="BY175" i="7"/>
  <c r="BY177" i="7"/>
  <c r="BY340" i="7"/>
  <c r="BY341" i="7"/>
  <c r="BY179" i="7"/>
  <c r="BY345" i="7"/>
  <c r="BY52" i="7"/>
  <c r="BY348" i="7"/>
  <c r="BY350" i="7"/>
  <c r="BY351" i="7"/>
  <c r="BY352" i="7"/>
  <c r="BY355" i="7"/>
  <c r="BY359" i="7"/>
  <c r="BY360" i="7"/>
  <c r="BY361" i="7"/>
  <c r="BY362" i="7"/>
  <c r="BY20" i="7"/>
  <c r="BY92" i="7"/>
  <c r="BY181" i="7"/>
  <c r="BY366" i="7"/>
  <c r="BY95" i="7"/>
  <c r="BY182" i="7"/>
  <c r="BY371" i="7"/>
  <c r="BY373" i="7"/>
  <c r="BY374" i="7"/>
  <c r="BY375" i="7"/>
  <c r="BY377" i="7"/>
  <c r="BY380" i="7"/>
  <c r="BY381" i="7"/>
  <c r="BY96" i="7"/>
  <c r="BY382" i="7"/>
  <c r="BY387" i="7"/>
  <c r="BY388" i="7"/>
  <c r="BY97" i="7"/>
  <c r="BY390" i="7"/>
  <c r="BY394" i="7"/>
  <c r="BY395" i="7"/>
  <c r="BY398" i="7"/>
  <c r="BY187" i="7"/>
  <c r="BY188" i="7"/>
  <c r="BY98" i="7"/>
  <c r="BY402" i="7"/>
  <c r="BY406" i="7"/>
  <c r="BY407" i="7"/>
  <c r="BY408" i="7"/>
  <c r="BY409" i="7"/>
  <c r="BY414" i="7"/>
  <c r="BY415" i="7"/>
  <c r="BY190" i="7"/>
  <c r="BY416" i="7"/>
  <c r="BY193" i="7"/>
  <c r="BY419" i="7"/>
  <c r="BY420" i="7"/>
  <c r="BY424" i="7"/>
  <c r="BY99" i="7"/>
  <c r="BY194" i="7"/>
  <c r="BY100" i="7"/>
  <c r="BY427" i="7"/>
  <c r="BY199" i="7"/>
  <c r="BY428" i="7"/>
  <c r="BY53" i="7"/>
  <c r="BY432" i="7"/>
  <c r="BY433" i="7"/>
  <c r="BY434" i="7"/>
  <c r="BY435" i="7"/>
  <c r="BY438" i="7"/>
  <c r="BY203" i="7"/>
  <c r="BY439" i="7"/>
  <c r="BY440" i="7"/>
  <c r="BY443" i="7"/>
  <c r="BY444" i="7"/>
  <c r="BY445" i="7"/>
  <c r="BY446" i="7"/>
  <c r="BY448" i="7"/>
  <c r="BY453" i="7"/>
  <c r="BY454" i="7"/>
  <c r="BY101" i="7"/>
  <c r="BY455" i="7"/>
  <c r="BY460" i="7"/>
  <c r="BY461" i="7"/>
  <c r="BY102" i="7"/>
  <c r="BY462" i="7"/>
  <c r="BY205" i="7"/>
  <c r="BY466" i="7"/>
  <c r="BY467" i="7"/>
  <c r="BY468" i="7"/>
  <c r="BY470" i="7"/>
  <c r="BY471" i="7"/>
  <c r="BY207" i="7"/>
  <c r="BY472" i="7"/>
  <c r="BY208" i="7"/>
  <c r="BY478" i="7"/>
  <c r="BY479" i="7"/>
  <c r="BY480" i="7"/>
  <c r="BY481" i="7"/>
  <c r="BY487" i="7"/>
  <c r="BY209" i="7"/>
  <c r="BY488" i="7"/>
  <c r="BY211" i="7"/>
  <c r="BY492" i="7"/>
  <c r="BY493" i="7"/>
  <c r="BY494" i="7"/>
  <c r="BY498" i="7"/>
  <c r="BY499" i="7"/>
  <c r="BY500" i="7"/>
  <c r="BY501" i="7"/>
  <c r="BY502" i="7"/>
  <c r="BY212" i="7"/>
  <c r="BY507" i="7"/>
  <c r="BY508" i="7"/>
  <c r="BY509" i="7"/>
  <c r="BY514" i="7"/>
  <c r="BY515" i="7"/>
  <c r="BY516" i="7"/>
  <c r="BY519" i="7"/>
  <c r="BY522" i="7"/>
  <c r="BY523" i="7"/>
  <c r="BY524" i="7"/>
  <c r="BY527" i="7"/>
  <c r="BY528" i="7"/>
  <c r="BY529" i="7"/>
  <c r="BY530" i="7"/>
  <c r="BY531" i="7"/>
  <c r="BY2" i="7"/>
  <c r="BY526" i="7"/>
  <c r="BY525" i="7"/>
  <c r="BY521" i="7"/>
  <c r="BY520" i="7"/>
  <c r="BY518" i="7"/>
  <c r="BY517" i="7"/>
  <c r="BY513" i="7"/>
  <c r="BY54" i="7"/>
  <c r="BY512" i="7"/>
  <c r="BY511" i="7"/>
  <c r="BY510" i="7"/>
  <c r="BY506" i="7"/>
  <c r="BY505" i="7"/>
  <c r="BY504" i="7"/>
  <c r="BY503" i="7"/>
  <c r="BY497" i="7"/>
  <c r="BY496" i="7"/>
  <c r="BY495" i="7"/>
  <c r="BY491" i="7"/>
  <c r="BY490" i="7"/>
  <c r="BY489" i="7"/>
  <c r="BY210" i="7"/>
  <c r="BY486" i="7"/>
  <c r="BY485" i="7"/>
  <c r="BY484" i="7"/>
  <c r="BY483" i="7"/>
  <c r="BY482" i="7"/>
  <c r="BY477" i="7"/>
  <c r="BY476" i="7"/>
  <c r="BY474" i="7"/>
  <c r="BY473" i="7"/>
  <c r="BY469" i="7"/>
  <c r="BY206" i="7"/>
  <c r="BY465" i="7"/>
  <c r="BY464" i="7"/>
  <c r="BY204" i="7"/>
  <c r="BY463" i="7"/>
  <c r="BY459" i="7"/>
  <c r="BY458" i="7"/>
  <c r="BY457" i="7"/>
  <c r="BY456" i="7"/>
  <c r="BY452" i="7"/>
  <c r="BY451" i="7"/>
  <c r="BY450" i="7"/>
  <c r="BY449" i="7"/>
  <c r="BY447" i="7"/>
  <c r="BY442" i="7"/>
  <c r="BY441" i="7"/>
  <c r="BY202" i="7"/>
  <c r="BY201" i="7"/>
  <c r="BY437" i="7"/>
  <c r="BY436" i="7"/>
  <c r="BY431" i="7"/>
  <c r="BY200" i="7"/>
  <c r="BY430" i="7"/>
  <c r="BY429" i="7"/>
  <c r="BY198" i="7"/>
  <c r="BY197" i="7"/>
  <c r="BY196" i="7"/>
  <c r="BY426" i="7"/>
  <c r="BY425" i="7"/>
  <c r="BY195" i="7"/>
  <c r="BY423" i="7"/>
  <c r="BY422" i="7"/>
  <c r="BY421" i="7"/>
  <c r="BY192" i="7"/>
  <c r="BY191" i="7"/>
  <c r="BY418" i="7"/>
  <c r="BY189" i="7"/>
  <c r="BY413" i="7"/>
  <c r="BY412" i="7"/>
  <c r="BY411" i="7"/>
  <c r="BY410" i="7"/>
  <c r="BY405" i="7"/>
  <c r="BY404" i="7"/>
  <c r="BY403" i="7"/>
  <c r="BY401" i="7"/>
  <c r="BY400" i="7"/>
  <c r="BY399" i="7"/>
  <c r="BY186" i="7"/>
  <c r="BY397" i="7"/>
  <c r="BY396" i="7"/>
  <c r="BY393" i="7"/>
  <c r="BY392" i="7"/>
  <c r="BY391" i="7"/>
  <c r="BY389" i="7"/>
  <c r="BY386" i="7"/>
  <c r="BY385" i="7"/>
  <c r="BY384" i="7"/>
  <c r="BY383" i="7"/>
  <c r="BY379" i="7"/>
  <c r="BY378" i="7"/>
  <c r="BY185" i="7"/>
  <c r="BY184" i="7"/>
  <c r="BY376" i="7"/>
  <c r="BY372" i="7"/>
  <c r="BY183" i="7"/>
  <c r="BY370" i="7"/>
  <c r="BY369" i="7"/>
  <c r="BY368" i="7"/>
  <c r="BY94" i="7"/>
  <c r="BY367" i="7"/>
  <c r="BY93" i="7"/>
  <c r="BY365" i="7"/>
  <c r="BY364" i="7"/>
  <c r="BY363" i="7"/>
  <c r="BY8" i="7"/>
  <c r="BY358" i="7"/>
  <c r="BY357" i="7"/>
  <c r="BY356" i="7"/>
  <c r="BY354" i="7"/>
  <c r="BY353" i="7"/>
  <c r="BY180" i="7"/>
  <c r="BY349" i="7"/>
  <c r="BY347" i="7"/>
  <c r="BY346" i="7"/>
  <c r="BY344" i="7"/>
  <c r="BY343" i="7"/>
  <c r="BY342" i="7"/>
  <c r="BY178" i="7"/>
  <c r="BY339" i="7"/>
  <c r="BY338" i="7"/>
  <c r="BY176" i="7"/>
  <c r="BY337" i="7"/>
  <c r="BY173" i="7"/>
  <c r="BY334" i="7"/>
  <c r="BY333" i="7"/>
  <c r="BY91" i="7"/>
  <c r="BY172" i="7"/>
  <c r="BY90" i="7"/>
  <c r="BY170" i="7"/>
  <c r="BY169" i="7"/>
  <c r="BY89" i="7"/>
  <c r="BY328" i="7"/>
  <c r="BY327" i="7"/>
  <c r="BY326" i="7"/>
  <c r="BY166" i="7"/>
  <c r="BY324" i="7"/>
  <c r="BY323" i="7"/>
  <c r="BY322" i="7"/>
  <c r="BY321" i="7"/>
  <c r="BY318" i="7"/>
  <c r="BY164" i="7"/>
  <c r="BY163" i="7"/>
  <c r="BY316" i="7"/>
  <c r="BY162" i="7"/>
  <c r="BY50" i="7"/>
  <c r="BY314" i="7"/>
  <c r="BY312" i="7"/>
  <c r="BY161" i="7"/>
  <c r="BY311" i="7"/>
  <c r="BY160" i="7"/>
  <c r="BY310" i="7"/>
  <c r="BY309" i="7"/>
  <c r="BY158" i="7"/>
  <c r="BY308" i="7"/>
  <c r="BY49" i="7"/>
  <c r="BY307" i="7"/>
  <c r="BY48" i="7"/>
  <c r="BY87" i="7"/>
  <c r="BY86" i="7"/>
  <c r="BY157" i="7"/>
  <c r="BY156" i="7"/>
  <c r="BY155" i="7"/>
  <c r="BY304" i="7"/>
  <c r="BY303" i="7"/>
  <c r="BY301" i="7"/>
  <c r="BY299" i="7"/>
  <c r="BY154" i="7"/>
  <c r="BY298" i="7"/>
  <c r="BY84" i="7"/>
  <c r="BY297" i="7"/>
  <c r="BY82" i="7"/>
  <c r="BY296" i="7"/>
  <c r="BY295" i="7"/>
  <c r="BY293" i="7"/>
  <c r="BY81" i="7"/>
  <c r="BY152" i="7"/>
  <c r="BY291" i="7"/>
  <c r="BY290" i="7"/>
  <c r="BY289" i="7"/>
  <c r="BY149" i="7"/>
  <c r="BY147" i="7"/>
  <c r="BY287" i="7"/>
  <c r="BY286" i="7"/>
  <c r="BY80" i="7"/>
  <c r="BY146" i="7"/>
  <c r="BY283" i="7"/>
  <c r="BY145" i="7"/>
  <c r="BY47" i="7"/>
  <c r="BY282" i="7"/>
  <c r="BY281" i="7"/>
  <c r="BY278" i="7"/>
  <c r="BY79" i="7"/>
  <c r="BY277" i="7"/>
  <c r="BY276" i="7"/>
  <c r="BY275" i="7"/>
  <c r="BY274" i="7"/>
  <c r="BY271" i="7"/>
  <c r="BY270" i="7"/>
  <c r="BY269" i="7"/>
  <c r="BY268" i="7"/>
  <c r="BY78" i="7"/>
  <c r="BY77" i="7"/>
  <c r="BY76" i="7"/>
  <c r="BY142" i="7"/>
  <c r="BY75" i="7"/>
  <c r="BY74" i="7"/>
  <c r="BY141" i="7"/>
  <c r="BY140" i="7"/>
  <c r="BY45" i="7"/>
  <c r="BY266" i="7"/>
  <c r="BY265" i="7"/>
  <c r="BY264" i="7"/>
  <c r="BY139" i="7"/>
  <c r="BY138" i="7"/>
  <c r="BY71" i="7"/>
  <c r="BY137" i="7"/>
  <c r="BY263" i="7"/>
  <c r="BY261" i="7"/>
  <c r="BY260" i="7"/>
  <c r="BY259" i="7"/>
  <c r="BY135" i="7"/>
  <c r="BY258" i="7"/>
  <c r="BY70" i="7"/>
  <c r="BY133" i="7"/>
  <c r="BY256" i="7"/>
  <c r="BY44" i="7"/>
  <c r="BY254" i="7"/>
  <c r="BY132" i="7"/>
  <c r="BY253" i="7"/>
  <c r="BY131" i="7"/>
  <c r="BY43" i="7"/>
  <c r="BY252" i="7"/>
  <c r="BY251" i="7"/>
  <c r="BY42" i="7"/>
  <c r="BY130" i="7"/>
  <c r="BY250" i="7"/>
  <c r="BY129" i="7"/>
  <c r="BY13" i="7"/>
  <c r="BY249" i="7"/>
  <c r="BY248" i="7"/>
  <c r="BY41" i="7"/>
  <c r="BY247" i="7"/>
  <c r="BY246" i="7"/>
  <c r="BY40" i="7"/>
  <c r="BY69" i="7"/>
  <c r="BY245" i="7"/>
  <c r="BY39" i="7"/>
  <c r="BY17" i="7"/>
  <c r="BY244" i="7"/>
  <c r="BY243" i="7"/>
  <c r="BY242" i="7"/>
  <c r="BY128" i="7"/>
  <c r="BY241" i="7"/>
  <c r="BY127" i="7"/>
  <c r="BY240" i="7"/>
  <c r="BY239" i="7"/>
  <c r="BY126" i="7"/>
  <c r="BY238" i="7"/>
  <c r="BY237" i="7"/>
  <c r="BY68" i="7"/>
  <c r="BY236" i="7"/>
  <c r="BY235" i="7"/>
  <c r="BY125" i="7"/>
  <c r="BY234" i="7"/>
  <c r="BY67" i="7"/>
  <c r="BY233" i="7"/>
  <c r="BY66" i="7"/>
  <c r="BY38" i="7"/>
  <c r="BY232" i="7"/>
  <c r="BY124" i="7"/>
  <c r="BY231" i="7"/>
  <c r="BY123" i="7"/>
  <c r="BY65" i="7"/>
  <c r="BY230" i="7"/>
  <c r="BY229" i="7"/>
  <c r="BY122" i="7"/>
  <c r="BY121" i="7"/>
  <c r="BY228" i="7"/>
  <c r="BY120" i="7"/>
  <c r="BY119" i="7"/>
  <c r="BY118" i="7"/>
  <c r="BY64" i="7"/>
  <c r="BY227" i="7"/>
  <c r="BY226" i="7"/>
  <c r="BY225" i="7"/>
  <c r="BY117" i="7"/>
  <c r="BY63" i="7"/>
  <c r="BY37" i="7"/>
  <c r="BY36" i="7"/>
  <c r="BY116" i="7"/>
  <c r="BY35" i="7"/>
  <c r="BY224" i="7"/>
  <c r="BY62" i="7"/>
  <c r="BY223" i="7"/>
  <c r="BY115" i="7"/>
  <c r="BY61" i="7"/>
  <c r="BY222" i="7"/>
  <c r="BY114" i="7"/>
  <c r="BY221" i="7"/>
  <c r="BY220" i="7"/>
  <c r="BY34" i="7"/>
  <c r="BY219" i="7"/>
  <c r="BY113" i="7"/>
  <c r="BY33" i="7"/>
  <c r="BY112" i="7"/>
  <c r="BY32" i="7"/>
  <c r="BY111" i="7"/>
  <c r="BY60" i="7"/>
  <c r="BY218" i="7"/>
  <c r="BY110" i="7"/>
  <c r="BY31" i="7"/>
  <c r="BY30" i="7"/>
  <c r="BY109" i="7"/>
  <c r="BY59" i="7"/>
  <c r="BY5" i="7"/>
  <c r="BY217" i="7"/>
  <c r="BY216" i="7"/>
  <c r="BY29" i="7"/>
  <c r="BY28" i="7"/>
  <c r="BY58" i="7"/>
  <c r="BY27" i="7"/>
  <c r="BY26" i="7"/>
  <c r="BY12" i="7"/>
  <c r="BY16" i="7"/>
  <c r="BY25" i="7"/>
  <c r="BY3" i="7"/>
  <c r="BY24" i="7"/>
  <c r="BY108" i="7"/>
  <c r="BY215" i="7"/>
  <c r="BY107" i="7"/>
  <c r="BY15" i="7"/>
  <c r="BY23" i="7"/>
  <c r="BY214" i="7"/>
  <c r="BY22" i="7"/>
  <c r="BY213" i="7"/>
  <c r="BY4" i="7"/>
  <c r="BY57" i="7"/>
  <c r="BY7" i="7"/>
  <c r="BY106" i="7"/>
  <c r="BY105" i="7"/>
  <c r="BY56" i="7"/>
  <c r="BY6" i="7"/>
  <c r="BY21" i="7"/>
  <c r="BY11" i="7"/>
  <c r="BY10" i="7"/>
  <c r="BY104" i="7"/>
  <c r="BY14" i="7"/>
  <c r="BY9" i="7"/>
  <c r="BY103" i="7"/>
  <c r="BY55" i="7"/>
  <c r="BY7" i="6"/>
  <c r="BY12" i="6"/>
  <c r="BY23" i="6"/>
  <c r="BY24" i="6"/>
  <c r="BY13" i="6"/>
  <c r="BY26" i="6"/>
  <c r="BY27" i="6"/>
  <c r="BY30" i="6"/>
  <c r="BY33" i="6"/>
  <c r="BY34" i="6"/>
  <c r="BY36" i="6"/>
  <c r="BY40" i="6"/>
  <c r="BY41" i="6"/>
  <c r="BY2" i="6"/>
  <c r="BY42" i="6"/>
  <c r="BY39" i="6"/>
  <c r="BY38" i="6"/>
  <c r="BY37" i="6"/>
  <c r="BY35" i="6"/>
  <c r="BY10" i="6"/>
  <c r="BY9" i="6"/>
  <c r="BY32" i="6"/>
  <c r="BY31" i="6"/>
  <c r="BY29" i="6"/>
  <c r="BY28" i="6"/>
  <c r="BY18" i="6"/>
  <c r="BY17" i="6"/>
  <c r="BY16" i="6"/>
  <c r="BY25" i="6"/>
  <c r="BY15" i="6"/>
  <c r="BY14" i="6"/>
  <c r="BY22" i="6"/>
  <c r="BY21" i="6"/>
  <c r="BY20" i="6"/>
  <c r="BY19" i="6"/>
  <c r="BY5" i="6"/>
  <c r="BY11" i="6"/>
  <c r="BY8" i="6"/>
  <c r="BY3" i="6"/>
  <c r="BY4" i="6"/>
  <c r="BY6" i="6"/>
  <c r="BY9" i="5"/>
  <c r="BY12" i="5"/>
  <c r="BY8" i="5"/>
  <c r="BY11" i="5"/>
  <c r="BY17" i="5"/>
  <c r="BY22" i="5"/>
  <c r="BY24" i="5"/>
  <c r="BY21" i="5"/>
  <c r="BY31" i="5"/>
  <c r="BY32" i="5"/>
  <c r="BY34" i="5"/>
  <c r="BY35" i="5"/>
  <c r="BY39" i="5"/>
  <c r="BY2" i="5"/>
  <c r="BY38" i="5"/>
  <c r="BY37" i="5"/>
  <c r="BY36" i="5"/>
  <c r="BY33" i="5"/>
  <c r="BY30" i="5"/>
  <c r="BY29" i="5"/>
  <c r="BY28" i="5"/>
  <c r="BY27" i="5"/>
  <c r="BY25" i="5"/>
  <c r="BY20" i="5"/>
  <c r="BY19" i="5"/>
  <c r="BY10" i="5"/>
  <c r="BY23" i="5"/>
  <c r="BY7" i="5"/>
  <c r="BY16" i="5"/>
  <c r="BY15" i="5"/>
  <c r="BY13" i="5"/>
  <c r="BY14" i="5"/>
  <c r="BY6" i="5"/>
  <c r="BY18" i="5"/>
  <c r="BY5" i="5"/>
  <c r="BY4" i="5"/>
  <c r="BY3" i="5"/>
  <c r="BY8" i="4"/>
  <c r="BY7" i="4"/>
  <c r="BY12" i="4"/>
  <c r="BY14" i="4"/>
  <c r="BY15" i="4"/>
  <c r="BY23" i="4"/>
  <c r="BY26" i="4"/>
  <c r="BY27" i="4"/>
  <c r="BY31" i="4"/>
  <c r="BY32" i="4"/>
  <c r="BY33" i="4"/>
  <c r="BY34" i="4"/>
  <c r="BY35" i="4"/>
  <c r="BY39" i="4"/>
  <c r="BY2" i="4"/>
  <c r="BY38" i="4"/>
  <c r="BY37" i="4"/>
  <c r="BY36" i="4"/>
  <c r="BY30" i="4"/>
  <c r="BY29" i="4"/>
  <c r="BY28" i="4"/>
  <c r="BY25" i="4"/>
  <c r="BY19" i="4"/>
  <c r="BY22" i="4"/>
  <c r="BY18" i="4"/>
  <c r="BY21" i="4"/>
  <c r="BY16" i="4"/>
  <c r="BY24" i="4"/>
  <c r="BY20" i="4"/>
  <c r="BY11" i="4"/>
  <c r="BY17" i="4"/>
  <c r="BY13" i="4"/>
  <c r="BY10" i="4"/>
  <c r="BY9" i="4"/>
  <c r="BY4" i="4"/>
  <c r="BY5" i="4"/>
  <c r="BY6" i="4"/>
  <c r="BY3" i="4"/>
  <c r="F6" i="3"/>
  <c r="C8" i="3"/>
  <c r="D8" i="3"/>
  <c r="B8" i="3"/>
  <c r="E6" i="3"/>
  <c r="E7" i="3"/>
  <c r="E5" i="3"/>
  <c r="J116" i="1" l="1"/>
  <c r="AK116" i="1"/>
  <c r="AN116" i="1"/>
  <c r="AK150" i="1"/>
  <c r="AN150" i="1"/>
  <c r="AK554" i="1"/>
  <c r="AN554" i="1"/>
  <c r="J599" i="1"/>
  <c r="AK618" i="1"/>
  <c r="AN618" i="1"/>
  <c r="AK710" i="1"/>
  <c r="AN710" i="1"/>
  <c r="J964" i="1"/>
  <c r="J1599" i="1"/>
  <c r="J1633" i="1"/>
  <c r="J1830" i="1"/>
  <c r="J2097" i="1"/>
  <c r="J2783" i="1"/>
  <c r="J2857" i="1"/>
  <c r="AK3135" i="1"/>
  <c r="AN3135" i="1"/>
  <c r="AK3452" i="1"/>
  <c r="AN3452" i="1"/>
  <c r="V3472" i="1"/>
  <c r="AK3761" i="1"/>
  <c r="AN3761" i="1"/>
  <c r="AK4019" i="1"/>
  <c r="AN4019" i="1"/>
  <c r="J4191" i="1"/>
  <c r="J4275" i="1"/>
  <c r="AK4369" i="1"/>
  <c r="AN4369" i="1"/>
  <c r="J4600" i="1"/>
  <c r="V5302" i="1"/>
  <c r="J5412" i="1"/>
  <c r="J5452" i="1"/>
  <c r="AK5710" i="1"/>
  <c r="AN5710" i="1"/>
  <c r="AK5801" i="1"/>
  <c r="AN5801" i="1"/>
  <c r="J5809" i="1"/>
  <c r="J5861" i="1"/>
  <c r="AK5943" i="1"/>
  <c r="AN5943" i="1"/>
  <c r="J6118" i="1"/>
</calcChain>
</file>

<file path=xl/sharedStrings.xml><?xml version="1.0" encoding="utf-8"?>
<sst xmlns="http://schemas.openxmlformats.org/spreadsheetml/2006/main" count="263472" uniqueCount="27707">
  <si>
    <t>ID_DRGT</t>
  </si>
  <si>
    <t>SERVICE_TECHNIQUE</t>
  </si>
  <si>
    <t>NCLI</t>
  </si>
  <si>
    <t>ND</t>
  </si>
  <si>
    <t>ETAT_DOSSIER</t>
  </si>
  <si>
    <t>PRODUIT</t>
  </si>
  <si>
    <t>NOM_DU_CLIENT</t>
  </si>
  <si>
    <t>PRENOM_DU_CLIENT</t>
  </si>
  <si>
    <t>CONTACT_CLIENT</t>
  </si>
  <si>
    <t>COMMENTAIRE_CONTACT</t>
  </si>
  <si>
    <t>C_GEST</t>
  </si>
  <si>
    <t>SEGMENT</t>
  </si>
  <si>
    <t>CATEGORIE</t>
  </si>
  <si>
    <t>DATE_MSV_ACCES_RESEAU</t>
  </si>
  <si>
    <t>ACCES_RX</t>
  </si>
  <si>
    <t>DATE_RESIL_ACCES_RX</t>
  </si>
  <si>
    <t>ETAT_DRGT</t>
  </si>
  <si>
    <t>DATE_SI</t>
  </si>
  <si>
    <t>AGENT_SIG</t>
  </si>
  <si>
    <t>LIBEL_ORIG</t>
  </si>
  <si>
    <t>LIBEL_SIG</t>
  </si>
  <si>
    <t>COMMENTAIRE_SIG</t>
  </si>
  <si>
    <t>SS_RESEAU</t>
  </si>
  <si>
    <t>SECTEUR_GEO</t>
  </si>
  <si>
    <t>ZONE_RS</t>
  </si>
  <si>
    <t>LIBELLE_COMMUNE</t>
  </si>
  <si>
    <t>LIBELLE_QUARTIER</t>
  </si>
  <si>
    <t>LIBELLE_VOIE</t>
  </si>
  <si>
    <t>NVOIE</t>
  </si>
  <si>
    <t>ID_DRGT_COLLECTIF</t>
  </si>
  <si>
    <t>DATE_ESS</t>
  </si>
  <si>
    <t>PRIORITE_DRGT</t>
  </si>
  <si>
    <t>OPTION_ATR(h)</t>
  </si>
  <si>
    <t>PRIORITE_SERV</t>
  </si>
  <si>
    <t>SPECIALITE</t>
  </si>
  <si>
    <t>RESULT_ESS</t>
  </si>
  <si>
    <t>COMMENTAIRE_ESSAI</t>
  </si>
  <si>
    <t>AGENT_ESS</t>
  </si>
  <si>
    <t>DATE_DEMANDE_INT</t>
  </si>
  <si>
    <t>COMMENTAIRE_INTERV</t>
  </si>
  <si>
    <t>AGENT_DEM_INT</t>
  </si>
  <si>
    <t>ID_OT</t>
  </si>
  <si>
    <t>TYPE_OT</t>
  </si>
  <si>
    <t>DATE_ETAT_OT</t>
  </si>
  <si>
    <t>ETAT_OT</t>
  </si>
  <si>
    <t>DATE_RV</t>
  </si>
  <si>
    <t>RDV</t>
  </si>
  <si>
    <t>CODE_UI</t>
  </si>
  <si>
    <t>LIBELLE_UI</t>
  </si>
  <si>
    <t>EQUIPE</t>
  </si>
  <si>
    <t>DATE_RELEVE_PREVISION</t>
  </si>
  <si>
    <t>DATE_RELEVE</t>
  </si>
  <si>
    <t>RESPECT_DELAI</t>
  </si>
  <si>
    <t>LIBELLE_RELEVE</t>
  </si>
  <si>
    <t>LIBELLE_CAUSE</t>
  </si>
  <si>
    <t>LIBELLE_LOCALIS</t>
  </si>
  <si>
    <t>COMMENTAIRE_RELEVE</t>
  </si>
  <si>
    <t>AGENT_RELEVE</t>
  </si>
  <si>
    <t>FIBRE</t>
  </si>
  <si>
    <t>Actif</t>
  </si>
  <si>
    <t>TLP</t>
  </si>
  <si>
    <t>TALL</t>
  </si>
  <si>
    <t>MAMOUDOU</t>
  </si>
  <si>
    <t>M TALL</t>
  </si>
  <si>
    <t>PA1</t>
  </si>
  <si>
    <t>GRAND_PUBLIC</t>
  </si>
  <si>
    <t>FIB_KHE</t>
  </si>
  <si>
    <t>RELEVE</t>
  </si>
  <si>
    <t>1413_ksv_samb396</t>
  </si>
  <si>
    <t>1413_KSERV</t>
  </si>
  <si>
    <t>Absence synchronisation MODEM</t>
  </si>
  <si>
    <t>MS  //  M TALL // CTC : 775239672// ND : 338261422 // CLIENT SIGNAL PAS DE CONNEX//CLIENT EN REGLE//</t>
  </si>
  <si>
    <t>ACAD</t>
  </si>
  <si>
    <t>ACA</t>
  </si>
  <si>
    <t>O_GMB_C03</t>
  </si>
  <si>
    <t>SICAP</t>
  </si>
  <si>
    <t>SICAP LIBERTE I</t>
  </si>
  <si>
    <t>Grand Public</t>
  </si>
  <si>
    <t>NONURGENT</t>
  </si>
  <si>
    <t>MAINTENANCE INSTALLATION FIBRE</t>
  </si>
  <si>
    <t>Aucun défaut sur la fibre</t>
  </si>
  <si>
    <t>MUTATION PBO A FAIRE C36 214-215A / ATTENTE VALIDATION</t>
  </si>
  <si>
    <t>ext_ndiaye3383</t>
  </si>
  <si>
    <t>OTD</t>
  </si>
  <si>
    <t>Archivé</t>
  </si>
  <si>
    <t>Non</t>
  </si>
  <si>
    <t>ECO_COMPLEXE</t>
  </si>
  <si>
    <t>UNITE D'INTERVENTION ECOTEL COMPLEXE</t>
  </si>
  <si>
    <t>ECO_COMPLEXE1</t>
  </si>
  <si>
    <t>RESCHGT22-CABLE BRANCHEMENT</t>
  </si>
  <si>
    <t>CABLE BRANCHEMENT  1084 CHANGE</t>
  </si>
  <si>
    <t>CABLE BRANCHEMENT/CABLE BRANCHEMENT  108</t>
  </si>
  <si>
    <t>CABLE 1083 CHANGE // MR TALL CONFIRME AU 775239672 // ALKHASSIM-AS</t>
  </si>
  <si>
    <t>ext_ndiaye005302</t>
  </si>
  <si>
    <t>DSL</t>
  </si>
  <si>
    <t>SAMB</t>
  </si>
  <si>
    <t>AWA</t>
  </si>
  <si>
    <t>MMR THIAM</t>
  </si>
  <si>
    <t>V_IP_KEURG</t>
  </si>
  <si>
    <t>1413_stl_sagna2541</t>
  </si>
  <si>
    <t>1413_SITEL</t>
  </si>
  <si>
    <t>PAS DE CONNEXION INTERNET</t>
  </si>
  <si>
    <t>EMS//  MMR THIAM // CTC  750152049 // ND 339531592 //  Client dit avoir des soucis de connexion****i</t>
  </si>
  <si>
    <t>KHO_A00</t>
  </si>
  <si>
    <t>KHOMBOLE</t>
  </si>
  <si>
    <t>KEUR MACODOU</t>
  </si>
  <si>
    <t>RESEAU D'ACCES INTEGRAL</t>
  </si>
  <si>
    <t>NAC-Pas de résultats</t>
  </si>
  <si>
    <t>AFT_THS</t>
  </si>
  <si>
    <t>UNITE D'INTERVENTION AFRITEL THIES</t>
  </si>
  <si>
    <t>AFT_THS1</t>
  </si>
  <si>
    <t>CLIAUCDEF010-TEST NAF OK</t>
  </si>
  <si>
    <t>TEST NAF OK - RETOUR SERVICES CONFIRME</t>
  </si>
  <si>
    <t>CLIENT/AUCUN DEFAUT CONSTATE</t>
  </si>
  <si>
    <t>RETOUR SERVICE//PAPE GUEYE</t>
  </si>
  <si>
    <t>ext_diallo2168</t>
  </si>
  <si>
    <t>NDIAYE</t>
  </si>
  <si>
    <t>MBAYE</t>
  </si>
  <si>
    <t>MME DIENG</t>
  </si>
  <si>
    <t>1413_stl_sarr2239</t>
  </si>
  <si>
    <t>ABSENCE DE TONALITE</t>
  </si>
  <si>
    <t>FALLOU *** MME DIENG  *** CLIENT A DES SOUCIS DE CONNEXION *** NUM 338215016 *** LOS ROUGE *** VERIF</t>
  </si>
  <si>
    <t>O_MED_B11</t>
  </si>
  <si>
    <t>GUEULE TAPEE</t>
  </si>
  <si>
    <t>.</t>
  </si>
  <si>
    <t>URGENT</t>
  </si>
  <si>
    <t>VERIFICAT° INSTALLATION FIBREE</t>
  </si>
  <si>
    <t>Récupération moue + Raccordement 6 brins au PBO piquage  // Signal OK // Merci de prendre en charge</t>
  </si>
  <si>
    <t>tmp_sene85007</t>
  </si>
  <si>
    <t>Récupération moue + Raccordement 6 brins // Signal OK // Merci de prendre en charge.</t>
  </si>
  <si>
    <t>PREM_COMPLEXE</t>
  </si>
  <si>
    <t>UNITE D'INTERVENTION PREMIUM COMPLEXE</t>
  </si>
  <si>
    <t>PREM_COMPLEXE1</t>
  </si>
  <si>
    <t>CLIAUC04-REFUS</t>
  </si>
  <si>
    <t>CLIENT REFUS INTERVENTION</t>
  </si>
  <si>
    <t>CLIENT/REFUS INTERVENTION</t>
  </si>
  <si>
    <t>CLIENT INJOIGNABLE SUR LE 773284362// LE CLIENT NE DECROCHE PAS</t>
  </si>
  <si>
    <t>ext_gaye2895</t>
  </si>
  <si>
    <t>FAYE</t>
  </si>
  <si>
    <t>ADAMA</t>
  </si>
  <si>
    <t>mme gassama</t>
  </si>
  <si>
    <t>ksv_1413_cisse127</t>
  </si>
  <si>
    <t>mme gassama 782109586 ** 339421159 ** souci connexion ** los rouge ** pas de suspension ** pas de sa</t>
  </si>
  <si>
    <t>KLK</t>
  </si>
  <si>
    <t>O_KLK_A00</t>
  </si>
  <si>
    <t>KLKLK</t>
  </si>
  <si>
    <t>KS00</t>
  </si>
  <si>
    <t>SAYTU indisponible</t>
  </si>
  <si>
    <t>339421159 ** souci connexion ** los rouge ** pas de suspension ** pas de saut de port ** pas d¿incid</t>
  </si>
  <si>
    <t>SOFA_KLK</t>
  </si>
  <si>
    <t>UNITE D'INTERVENTION SOFATEL KAOLACK</t>
  </si>
  <si>
    <t>SOFA_KLK7</t>
  </si>
  <si>
    <t>CLICHGT31-JARRETIERE OPTIQUE</t>
  </si>
  <si>
    <t>JARRETIERE OPTIQUE CHANGEE</t>
  </si>
  <si>
    <t>JARRETIERE OPTIQUE/JARRETIERE OPTIQUE DE</t>
  </si>
  <si>
    <t>Absence sync connecteur défectueux après chute du modem/ connecteur remplacé retour service</t>
  </si>
  <si>
    <t>ext_samb3677</t>
  </si>
  <si>
    <t>AMINATA DIENE</t>
  </si>
  <si>
    <t>*MME FAYE</t>
  </si>
  <si>
    <t>1413_stl_sambe2533</t>
  </si>
  <si>
    <t>CABLE COUPE</t>
  </si>
  <si>
    <t>NFS***MME FAYE***CTC 775425221***ND 338374723***CABLE ELECTRIK DEFECTUEUX***IMPACTE***</t>
  </si>
  <si>
    <t>ACG</t>
  </si>
  <si>
    <t>GDW</t>
  </si>
  <si>
    <t>O_GDW_M17</t>
  </si>
  <si>
    <t>GUEDIAWAYE</t>
  </si>
  <si>
    <t>CITE NOTAIRE</t>
  </si>
  <si>
    <t>Test Non Necessaizre</t>
  </si>
  <si>
    <t>CLI DI QUELLE NE PEUT ALLUMER LE MODEM A CAUSE DU CABLE***INV APAT***FIAB OK</t>
  </si>
  <si>
    <t>AFT_GDW</t>
  </si>
  <si>
    <t>UNITE D'INTERVENTION AFRITEL GUEDIAWAYE</t>
  </si>
  <si>
    <t>AFT_GDW8</t>
  </si>
  <si>
    <t>CLICHGT41-CABLE INTERNET RJ11</t>
  </si>
  <si>
    <t>CABLE CHANGE</t>
  </si>
  <si>
    <t>CABLE ENTRE FILTRE ET MODEM/CABLE DEFECT</t>
  </si>
  <si>
    <t>CABLE ALIMENTATION DEFECT CHANGE //AF LAMINE CISSE</t>
  </si>
  <si>
    <t>ext_mbaye2167</t>
  </si>
  <si>
    <t>SY</t>
  </si>
  <si>
    <t>MALAL</t>
  </si>
  <si>
    <t>M SY</t>
  </si>
  <si>
    <t>FIB_F_MAX</t>
  </si>
  <si>
    <t>1413_stl_sow1511</t>
  </si>
  <si>
    <t>M SY 766634748 ::: ND 338602649 ::: //absence synchro  //pas de incident / los rouge /// saytu coupu</t>
  </si>
  <si>
    <t>SDF</t>
  </si>
  <si>
    <t>O_SDF_K16</t>
  </si>
  <si>
    <t>SICAP LIBERTE VI</t>
  </si>
  <si>
    <t>extension</t>
  </si>
  <si>
    <t>FORTE VALEUR AU PBO K16 146-147A F5</t>
  </si>
  <si>
    <t>ext_lamba005888</t>
  </si>
  <si>
    <t>MFIS</t>
  </si>
  <si>
    <t>UI MAINTENANCE FIBRE SUBURBAIN</t>
  </si>
  <si>
    <t>MFIS1</t>
  </si>
  <si>
    <t>RESCHGT313-PBO_PBE</t>
  </si>
  <si>
    <t>PIGTAIL CHANGE</t>
  </si>
  <si>
    <t>POINT DE BRANCHEMENT OPTIQUE/PIGTAIL DEF</t>
  </si>
  <si>
    <t>Changement Jarretière entre OLT et TETE ODF//Client joint 766634748, confirme retour service</t>
  </si>
  <si>
    <t>tmp_niang83263</t>
  </si>
  <si>
    <t>GOMIS</t>
  </si>
  <si>
    <t>MARIE LOUISE</t>
  </si>
  <si>
    <t>MME GOMIS</t>
  </si>
  <si>
    <t>1413_stl_djitte2084</t>
  </si>
  <si>
    <t>SADIO *** MME GOMIS CCT 777803350 *** ND 339421459  ** * SOUCIS  CNX **** LOS ROUGE *** ABS SYNCHRO</t>
  </si>
  <si>
    <t>O_KMR_L16</t>
  </si>
  <si>
    <t>Récupération mou + Raccordement 96 brins PEP</t>
  </si>
  <si>
    <t>tmp_dieng74145</t>
  </si>
  <si>
    <t>SOFA_COMPLEXE</t>
  </si>
  <si>
    <t>UNITE D'INTERVENTION SOFATEL COMPLEXE</t>
  </si>
  <si>
    <t>SOFA_COMPLEXE1</t>
  </si>
  <si>
    <t>Absence sync/jartiere jaune défectueux/	jartiere jaune remplacé retour service</t>
  </si>
  <si>
    <t>KAZI</t>
  </si>
  <si>
    <t>YVON BERNARD JUNIOR</t>
  </si>
  <si>
    <t>ND 338689448 CTC 775100913</t>
  </si>
  <si>
    <t>1413_ksv_soumare167</t>
  </si>
  <si>
    <t>NOUR // MR KAZI  ND 338689448 CTC 775100913 / SOUCI CON ABS SYNC PON CLI INTERNET ET LOS ETEINT // C</t>
  </si>
  <si>
    <t>ACM</t>
  </si>
  <si>
    <t>MED</t>
  </si>
  <si>
    <t>O_MED_B24</t>
  </si>
  <si>
    <t>GUELTAPE</t>
  </si>
  <si>
    <t>RV CLIENT LE 03//03//2025</t>
  </si>
  <si>
    <t>CLIANN08-CORRECTION</t>
  </si>
  <si>
    <t>CORRECTION SIGNALISATION</t>
  </si>
  <si>
    <t>ANNULATION/CORRECTION</t>
  </si>
  <si>
    <t>LE CLIENT EST A NOUVEAU INDISPONIBLE DONNE UN NOUVEAU RV</t>
  </si>
  <si>
    <t>VOIP</t>
  </si>
  <si>
    <t>CISSE</t>
  </si>
  <si>
    <t>YACINE</t>
  </si>
  <si>
    <t>* cct 774142822</t>
  </si>
  <si>
    <t>MME  YACINE CISSE  *</t>
  </si>
  <si>
    <t>1413_stl_sonko2421</t>
  </si>
  <si>
    <t>MME  YACINE CISSE  ** cct 774142822   ND  339706569    SUSP KO   INCIDENT KO</t>
  </si>
  <si>
    <t>NDA_C09</t>
  </si>
  <si>
    <t>TOUBA MOSQUEE</t>
  </si>
  <si>
    <t>PRISE FILTREE CABLE INTERVERTI  MODEM REDEMARRER **   NDAM_C02_MA5603T-Frame:0/Slot:4/Port:46  PORT</t>
  </si>
  <si>
    <t>CAMU_TOUBA</t>
  </si>
  <si>
    <t>UNITE D'INTERVENTION CAMUSAT TOUBA</t>
  </si>
  <si>
    <t>CAMU_TOUBA7</t>
  </si>
  <si>
    <t>RESREPA88-SR-TETE TRANSPORT</t>
  </si>
  <si>
    <t>JARRETIERE REDRESSEE</t>
  </si>
  <si>
    <t>SOUS-REPARTITEUR/JARRETIERE INVERSEE</t>
  </si>
  <si>
    <t>REPRISE JARRETIERE A LA SR SUITE ISOLEMENT EFFECTUEE</t>
  </si>
  <si>
    <t>ext_sow005920</t>
  </si>
  <si>
    <t>KAZOUN</t>
  </si>
  <si>
    <t>TALLAL</t>
  </si>
  <si>
    <t>MME AYAD</t>
  </si>
  <si>
    <t>PA2</t>
  </si>
  <si>
    <t>1413_stl_fall1050</t>
  </si>
  <si>
    <t>AMY****MME AYAD***CTC 774116620**ND 338214658**CLIENT SIGNALE UN SOUCI DE CNX**LOS ROUGE*COMPTE OK**</t>
  </si>
  <si>
    <t>O_MED_A14</t>
  </si>
  <si>
    <t>PLATEAU</t>
  </si>
  <si>
    <t>RUE MOUSSE DIOP</t>
  </si>
  <si>
    <t>ABS A14 CP 8-10//F6</t>
  </si>
  <si>
    <t>MFIU</t>
  </si>
  <si>
    <t>UI MAINTENANCE FIBRE URBAIN</t>
  </si>
  <si>
    <t>MFIU1</t>
  </si>
  <si>
    <t>RESREPA711-CABLE INFRA FIBRE</t>
  </si>
  <si>
    <t>CORRECTION MOUE INFRA</t>
  </si>
  <si>
    <t>INFRASTRUCTURE PASSIVE/MAUVAISE MISE EN</t>
  </si>
  <si>
    <t>Récupération de mou + Raccordement  au PBO  // Client joint sur le 774116620 // client confirme reto</t>
  </si>
  <si>
    <t>SECK</t>
  </si>
  <si>
    <t>GORA</t>
  </si>
  <si>
    <t>MME SECK</t>
  </si>
  <si>
    <t>1413_ksv_sissokho522</t>
  </si>
  <si>
    <t>AS*** MME SECK *** CTC 771179821 ** ND 339556540*** CLIENT DIT PAS DE CONNEXION***PAS DE SUSPENSION</t>
  </si>
  <si>
    <t>THS</t>
  </si>
  <si>
    <t>TIV</t>
  </si>
  <si>
    <t>O_TIV_A06</t>
  </si>
  <si>
    <t>TIVAOUANE</t>
  </si>
  <si>
    <t>KOULIGUIDIANE TIVAOUANE</t>
  </si>
  <si>
    <t>Tirage câble 06FO sur 100m aerien entre PBO 50 et PBO51 + Raccaordement 2 brins</t>
  </si>
  <si>
    <t>tmp_sarr77481</t>
  </si>
  <si>
    <t>AFT_COMPLEXE</t>
  </si>
  <si>
    <t>UNITE D'INTERVENTION AFRITEL COMPLEXE</t>
  </si>
  <si>
    <t>AFT_COMPLEXE1</t>
  </si>
  <si>
    <t>RETOUR SERVICE//  MORY DIOP</t>
  </si>
  <si>
    <t>ext_faye005308</t>
  </si>
  <si>
    <t>DIOP</t>
  </si>
  <si>
    <t>NDIOGOU</t>
  </si>
  <si>
    <t>MR DIOP</t>
  </si>
  <si>
    <t>1413_stl_seck2414</t>
  </si>
  <si>
    <t>HAMIDOU // MR DIOP  // CTC 773143204  // ND 339481336  // CLIENT NE PEUT PAS SE CONNECTER // FOUNDIO</t>
  </si>
  <si>
    <t>FOU_A01</t>
  </si>
  <si>
    <t>FOUNDIOUGNE</t>
  </si>
  <si>
    <t>THIARAKHOLE</t>
  </si>
  <si>
    <t>SAY-Pas de résultats</t>
  </si>
  <si>
    <t>FOUNDIOUGNE_C02_MA5600T-Frame:0/Slot:1/Port:39 offline // INVITER A PATIENTER // FIAB OK</t>
  </si>
  <si>
    <t>SOFA_KLK6</t>
  </si>
  <si>
    <t>RESCHGT12-RP1</t>
  </si>
  <si>
    <t>BOITE RP1 CHANGEE</t>
  </si>
  <si>
    <t>ENTREE DE POSTE/RP1 DEFECTUEUX</t>
  </si>
  <si>
    <t>Reconfigue modem plus reprise joint 14paires suite oxydation</t>
  </si>
  <si>
    <t>ext_ndong004795</t>
  </si>
  <si>
    <t>DIAKHATE</t>
  </si>
  <si>
    <t>ABDOU LAHAD</t>
  </si>
  <si>
    <t>MME NDIAYE</t>
  </si>
  <si>
    <t>SOH</t>
  </si>
  <si>
    <t>PROFESSIONNELS</t>
  </si>
  <si>
    <t>1413_stl_tine2624</t>
  </si>
  <si>
    <t>MME NDIAYE  --CTC 776409896----CLIENT SIGNAL SOUCIS CNX -- ND 339755905---¿PAS SUSP --PAS INCIDENT -</t>
  </si>
  <si>
    <t>DBL</t>
  </si>
  <si>
    <t>DKH</t>
  </si>
  <si>
    <t>DKH_A01</t>
  </si>
  <si>
    <t>DAROU KHOUDOSS</t>
  </si>
  <si>
    <t>HLM TOUBA</t>
  </si>
  <si>
    <t>Aucun défaut électrique</t>
  </si>
  <si>
    <t>DECONNEXION AVEREES A ORIENTE A MCE Pc A14_8-10-7</t>
  </si>
  <si>
    <t>ext_diop005309</t>
  </si>
  <si>
    <t>CAMU_COMPLEXE</t>
  </si>
  <si>
    <t>UNITE D'INTERVENTION CAMUSAT COMPLEXE</t>
  </si>
  <si>
    <t>CAMU_COMPLEXE1</t>
  </si>
  <si>
    <t>RESINC52-CABLE DISTRIBUTION</t>
  </si>
  <si>
    <t>REPARATION CABLE</t>
  </si>
  <si>
    <t>CABLE DISTRIBUTION CUIVRE/AGRESSIONS EXT</t>
  </si>
  <si>
    <t>REPRISE JOINT AERIENT 8 PAIRE SUITE OXYDATION</t>
  </si>
  <si>
    <t>ext_mbengue005889</t>
  </si>
  <si>
    <t>BADJI</t>
  </si>
  <si>
    <t>FATOU</t>
  </si>
  <si>
    <t>MR BADJI</t>
  </si>
  <si>
    <t>1413_stl_traore573</t>
  </si>
  <si>
    <t>MR BADJI ** CTC 779788172** ND 338493217**SOUCI CNX FIBRE ** PAS DE SUSP ** PAS D INCIDENT **LOS ROU</t>
  </si>
  <si>
    <t>HAN</t>
  </si>
  <si>
    <t>O_HAN_D02</t>
  </si>
  <si>
    <t>HANN</t>
  </si>
  <si>
    <t>HANN MARISTES</t>
  </si>
  <si>
    <t>PRES DU TERAIN MOBILE</t>
  </si>
  <si>
    <t>RV MERCREDI // ARONA</t>
  </si>
  <si>
    <t>ext_drame2164</t>
  </si>
  <si>
    <t>PIGTAIL DEFECTUEUX CHANGE AU PBO // ARONA</t>
  </si>
  <si>
    <t>TEL</t>
  </si>
  <si>
    <t>OLAYINKA</t>
  </si>
  <si>
    <t>JULIUS</t>
  </si>
  <si>
    <t>MR NDIAYE</t>
  </si>
  <si>
    <t>KEURGUI</t>
  </si>
  <si>
    <t>1413_stl_dieng2498</t>
  </si>
  <si>
    <t>AMINATA NDIAYE  CTC 773956333    *****  ND   338359367  ******* ** BB ET INTERNET ETEINT  ** PAS DE</t>
  </si>
  <si>
    <t>ACP</t>
  </si>
  <si>
    <t>CAM</t>
  </si>
  <si>
    <t>CAM_H21</t>
  </si>
  <si>
    <t>CAMBERENE-PARCELLES ASSAINIES</t>
  </si>
  <si>
    <t>PARCELLES ASSAINIES UNITE 7</t>
  </si>
  <si>
    <t>CABLES MULTIPAIRES</t>
  </si>
  <si>
    <t>REOR MCE // PC A REFIXER H21 D1/3/3 // RAHIM SYS</t>
  </si>
  <si>
    <t>ext_kaba004772</t>
  </si>
  <si>
    <t>SYS_COMPLEXE</t>
  </si>
  <si>
    <t>UNITE D'INTERVENTION SYSROAD COMPLEXE</t>
  </si>
  <si>
    <t>SYS_COMPLEXE1</t>
  </si>
  <si>
    <t>RESINC101-CHAMBRE/REGARD</t>
  </si>
  <si>
    <t>REPRISE JOINT</t>
  </si>
  <si>
    <t>CHAMBRE/REGARD/DEGRADATION JOINT</t>
  </si>
  <si>
    <t>INTERVENTION SUR JOINT 224 PAIRES FIAB H21 D1 3 3</t>
  </si>
  <si>
    <t>ext_ndao004765</t>
  </si>
  <si>
    <t>MBOUP</t>
  </si>
  <si>
    <t>ABDOU AZIZ</t>
  </si>
  <si>
    <t>MR MBOUP</t>
  </si>
  <si>
    <t>FIB_F_BI</t>
  </si>
  <si>
    <t>1413_ksv_sakho401</t>
  </si>
  <si>
    <t>FATOU--MR MBOUP--CC 775407636-*--ND 338249496  Keurgui_Max_IP  -- CLI SIGNALE SOUCI DE CNX ---PAS DE</t>
  </si>
  <si>
    <t>GDK</t>
  </si>
  <si>
    <t>GDK_C08</t>
  </si>
  <si>
    <t>DKGYF</t>
  </si>
  <si>
    <t>ZN00</t>
  </si>
  <si>
    <t>RESEAU BRANCHEMENT</t>
  </si>
  <si>
    <t>Defaut d'isolement multiples</t>
  </si>
  <si>
    <t>VOL DE CABLE MULTIPAIRES C08</t>
  </si>
  <si>
    <t>ext_diagne2905</t>
  </si>
  <si>
    <t>P_INC</t>
  </si>
  <si>
    <t>UI PDCC_INCIDENTS</t>
  </si>
  <si>
    <t>ECOTEL MED03-PDCC</t>
  </si>
  <si>
    <t>Annulation drgt. pour mainten.</t>
  </si>
  <si>
    <t>SANS</t>
  </si>
  <si>
    <t>tmp_dieng74788</t>
  </si>
  <si>
    <t>NDIM</t>
  </si>
  <si>
    <t>CHEIKHOU</t>
  </si>
  <si>
    <t>M NDIME</t>
  </si>
  <si>
    <t>1413_stl_diene5655</t>
  </si>
  <si>
    <t>Néné*** M NDIME *** CTC 775783639 *** ND 339554115*** CLI SIGNAL SOUCI DE CONNEXION INTERNET *** CLI</t>
  </si>
  <si>
    <t>O_MEK_A01</t>
  </si>
  <si>
    <t>MEKHE</t>
  </si>
  <si>
    <t>LEBOU MEKHE</t>
  </si>
  <si>
    <t>SAY-Coupure de fibre</t>
  </si>
  <si>
    <t>CLIENT EN RÈGLE *** PAS DE SUSP *** ABONNE PAS SUR SITE *** TEST SAYTU COUPURE FIBRE *** CLIENT INF</t>
  </si>
  <si>
    <t>REPRISE CONNECTEUR AU PBO// MORY DIOP</t>
  </si>
  <si>
    <t>SOCE</t>
  </si>
  <si>
    <t>KHADY</t>
  </si>
  <si>
    <t>MME  NIANG</t>
  </si>
  <si>
    <t>1413_ksv_seye489</t>
  </si>
  <si>
    <t>Déconnexions fréquentes</t>
  </si>
  <si>
    <t>LF*** BAMBA MME  NIANG  CT 785863512   ND  339412597    /////  CLI SIGNAL DECONNEXIONS FREQ  /////</t>
  </si>
  <si>
    <t>KLK_A08</t>
  </si>
  <si>
    <t>KAOLACK</t>
  </si>
  <si>
    <t>LEONA</t>
  </si>
  <si>
    <t>LOT 79</t>
  </si>
  <si>
    <t>câble 8 paire a voir 3.11.3</t>
  </si>
  <si>
    <t>ext_faye004782</t>
  </si>
  <si>
    <t>REPRISE JOINT 224 PAIRS ET 1 JOINT 112 PAIRS/CABLE 14 PAIRS SUR 250M A NORMALISER</t>
  </si>
  <si>
    <t>THIOUNE</t>
  </si>
  <si>
    <t>NDIEME SINA</t>
  </si>
  <si>
    <t>MME THIOUNE</t>
  </si>
  <si>
    <t>1413_ksv_diallo0097</t>
  </si>
  <si>
    <t>MME THIOUNE+-788218992+-338449516 +--SOUCI DE CONX+- CLI EN REGLE+-PAS D¿INCI+- PON ETEINT  - INT ET</t>
  </si>
  <si>
    <t>O_KMR_L54</t>
  </si>
  <si>
    <t>KEUR MASSAR</t>
  </si>
  <si>
    <t>Tirage cable 06FO sur 250m + Raccordement 02 Brins (01 au PBO et01 au PBO PIQUAGE) //signal au PBO -</t>
  </si>
  <si>
    <t>MULT_COMPLEXE</t>
  </si>
  <si>
    <t>UNITE D'INTERVENTION MULTELEC COMPLEXE</t>
  </si>
  <si>
    <t>MULT_COMPLEXE1</t>
  </si>
  <si>
    <t>PIGTAIL CHANGE/MODOU DIANKHA MULT</t>
  </si>
  <si>
    <t>ext_diallo005317</t>
  </si>
  <si>
    <t>AFRICA CHIPS SENEGAL-SUARL</t>
  </si>
  <si>
    <t>MR CISSE</t>
  </si>
  <si>
    <t>PEI</t>
  </si>
  <si>
    <t>FOI_FB_20G</t>
  </si>
  <si>
    <t>ext_diarra005963</t>
  </si>
  <si>
    <t>CLIENT_DDE</t>
  </si>
  <si>
    <t>ABSENCE SYNCHRO  // CLIENT EST TRES SOUVENT EN DERANGEMENT CHAQUE MOIS // PRODUIT¿: FIBERBOX¿// OFFR</t>
  </si>
  <si>
    <t>O_HAN_D03</t>
  </si>
  <si>
    <t>ZONE INDUSTRIELLE</t>
  </si>
  <si>
    <t>ROCADE FANN-BEL AIR</t>
  </si>
  <si>
    <t>Abonnement Professionnel</t>
  </si>
  <si>
    <t>Récupération mou+ raccordement 24 brins</t>
  </si>
  <si>
    <t>ok</t>
  </si>
  <si>
    <t>SYNCHRO OK DANS NAF // VAL OK // SESSION EN COURS // MR CISSE 779072363 JOINT // CONFIRME LE RETOUR</t>
  </si>
  <si>
    <t>ext_kaly005988</t>
  </si>
  <si>
    <t>SENE</t>
  </si>
  <si>
    <t>MOURTALLA</t>
  </si>
  <si>
    <t>MM SENE</t>
  </si>
  <si>
    <t>1413_ksv_sarr0476</t>
  </si>
  <si>
    <t>CLIENT NA PAS DE CONNEXION ** PAS DE SUSPENSION ** PAS DE SAUT DE PORT ** PAS DINCIDENT ** TEST SAY</t>
  </si>
  <si>
    <t>TBM</t>
  </si>
  <si>
    <t>O_TBM_D02</t>
  </si>
  <si>
    <t>MARCHE OCCAS</t>
  </si>
  <si>
    <t>REPRISE SOUDURE AU PBO + CHANGEMENT ITINERAIRE CABLE / LOCALE CLIENT FERME REPORT DEMAIN 08/03</t>
  </si>
  <si>
    <t>ext_bame005311</t>
  </si>
  <si>
    <t>RESREPA12-BTI</t>
  </si>
  <si>
    <t>SOUDURE  REPRISE AU  BTI</t>
  </si>
  <si>
    <t>BOITIER DE TRANSITION INTERMEDIAIRE/FORT</t>
  </si>
  <si>
    <t>REPRISE SOUDURE AU BTI + PTO</t>
  </si>
  <si>
    <t>PHARMACIE</t>
  </si>
  <si>
    <t>SANDINIERY</t>
  </si>
  <si>
    <t>SEYNABOU DIOUF</t>
  </si>
  <si>
    <t>FIB_IPP_B</t>
  </si>
  <si>
    <t>ext_diafankha005962</t>
  </si>
  <si>
    <t>338425483 / PAS DE CONNEXION /Internet Pro Plus Bloque / O_REP_A08</t>
  </si>
  <si>
    <t>O_REP_A08</t>
  </si>
  <si>
    <t>Professionnel</t>
  </si>
  <si>
    <t>GC + Récupération mou + reccordement 6 brins au PBO</t>
  </si>
  <si>
    <t>tmp_mbaye71364</t>
  </si>
  <si>
    <t>CONNECTEUR CHANGER AU PBO</t>
  </si>
  <si>
    <t>PAPE WACK</t>
  </si>
  <si>
    <t>MME TALL</t>
  </si>
  <si>
    <t>1413_stl_kane2278</t>
  </si>
  <si>
    <t>#1413#_Sitel_Digital</t>
  </si>
  <si>
    <t>ndack** 339418636 M Tall 776232311 //PAS DE SUSPENSION **PAS DINCIDENT**SAYTU Puissance optique OLT</t>
  </si>
  <si>
    <t>O_KLK_A01</t>
  </si>
  <si>
    <t>DIALEGNE</t>
  </si>
  <si>
    <t>SAY-Puissance optique OLT faible</t>
  </si>
  <si>
    <t>SAYTU Puissance optique OLT faible	MOYEN**SYNC OK**PHONE ETEINT**CONFIG OK**tONALITE NOK**MERCI DE P</t>
  </si>
  <si>
    <t>SOFA_KLK4</t>
  </si>
  <si>
    <t>FAUSSE MAN¿UVRE DU TELEPHONE/ TELEPHONE RETABLI</t>
  </si>
  <si>
    <t>SERIGNE MBACKE TALL</t>
  </si>
  <si>
    <t>MR TALL</t>
  </si>
  <si>
    <t>V_IP_I_P_S_B</t>
  </si>
  <si>
    <t>PAS DE CONNEXION  // PRODUIT¿: ADSL // OFFRE : Internet Pro Silver_VoIP_Bloque //</t>
  </si>
  <si>
    <t>DKH_A10</t>
  </si>
  <si>
    <t>SOURAH</t>
  </si>
  <si>
    <t>CLIENTS ENTREPRISES</t>
  </si>
  <si>
    <t>Defaut non identifie</t>
  </si>
  <si>
    <t>BB¿: VERT CLI // INTERNET¿: ETEINT // BRANCHEMENT OK // REBOOT MODEM OK   RBS¿: COMPTE ACTIF ¿:  s2m</t>
  </si>
  <si>
    <t>ext_diop005980</t>
  </si>
  <si>
    <t>AS_BO</t>
  </si>
  <si>
    <t>UI PILOTAGE ISC/ASC BO</t>
  </si>
  <si>
    <t>Papa Birame SENE</t>
  </si>
  <si>
    <t>a resignale</t>
  </si>
  <si>
    <t>ROFINO FALY</t>
  </si>
  <si>
    <t>FANNY ROSA</t>
  </si>
  <si>
    <t>Mme kaly</t>
  </si>
  <si>
    <t>ndack**mme kaly 338688135  **LOS ROUGE **PAS DE SUSPENSION **PAS DINCIDENT**PAS DE SAUT DE PORT**VER</t>
  </si>
  <si>
    <t>O_SDF_K34</t>
  </si>
  <si>
    <t>GRAND YOFF</t>
  </si>
  <si>
    <t>SCAT URBAM</t>
  </si>
  <si>
    <t>*SAYTU Coupure fibre CRITIQUE// Puissance optique ONT indisponible CRITIQUE//Puissance optique OLT i</t>
  </si>
  <si>
    <t>CAMU_SDF</t>
  </si>
  <si>
    <t>UNITE D'INTERVENTION CAMUSAT SUD FOIRE</t>
  </si>
  <si>
    <t>CAMU_SDF1</t>
  </si>
  <si>
    <t>LE CLIENT DEMANDE UIN TRANSFERT DE LIGNE</t>
  </si>
  <si>
    <t>CISS</t>
  </si>
  <si>
    <t>MADA</t>
  </si>
  <si>
    <t>MME KANE</t>
  </si>
  <si>
    <t>FIB_PRO_ME_B</t>
  </si>
  <si>
    <t>ext_sakho005972</t>
  </si>
  <si>
    <t>338355885/// ABSENCE SYNCHRO /// OFFRE Pack Internet Pro Bloque</t>
  </si>
  <si>
    <t>CAM_H08</t>
  </si>
  <si>
    <t>PARCELLES ASSAINIES UNITE 24</t>
  </si>
  <si>
    <t>LIAISON INSTABLE</t>
  </si>
  <si>
    <t>SUITE VOL DE CABLE 28 PAIRES CLIENT A MIGRER FIBRE SURVEY OK REALISABLE SUR PBO  X32  CP 258 - 257B</t>
  </si>
  <si>
    <t>diouf7677</t>
  </si>
  <si>
    <t>Maty SYLLA</t>
  </si>
  <si>
    <t>MAMADOU</t>
  </si>
  <si>
    <t>V_IP_K_MAX</t>
  </si>
  <si>
    <t>1413_stl_diop5660</t>
  </si>
  <si>
    <t>BINETOU *** MR DIOP ***771855683****338249807**** CLI SIGNALE UNE ABSENCE DE CONNEXION *** CLI EN RE</t>
  </si>
  <si>
    <t>ZONE CAPTAGE</t>
  </si>
  <si>
    <t>MCS</t>
  </si>
  <si>
    <t>UI MAINTENANCE CABLE SUBURBAIN</t>
  </si>
  <si>
    <t>ECO-02_OKM-CMC2</t>
  </si>
  <si>
    <t>CLIAUC05-ORIENTE AGENCE</t>
  </si>
  <si>
    <t>CLIENT ORIENTE AGENCE</t>
  </si>
  <si>
    <t>CLIENT/ORIENTE AGENCE</t>
  </si>
  <si>
    <t>CLIENT EN ACCORD POUR UNE MIGRATION VERS LA FIBRE</t>
  </si>
  <si>
    <t>tmp_diongue59496</t>
  </si>
  <si>
    <t>BA</t>
  </si>
  <si>
    <t>ADJARATOU</t>
  </si>
  <si>
    <t>MME DIALLO</t>
  </si>
  <si>
    <t>1413_stl_fall2269</t>
  </si>
  <si>
    <t>MME DIALLO A DES SOUCI DE CNX*** PAS DE SUSP PAS D'INCIDENT*** LOS ROUGE*** BRANCHMT OK*** OFFLINE</t>
  </si>
  <si>
    <t>KN00</t>
  </si>
  <si>
    <t>SIGNALE*** MPECC CNT: 782307414*** ND: 339431205*** FIAB OK</t>
  </si>
  <si>
    <t>SOFA_KLK5</t>
  </si>
  <si>
    <t>PIGTAIL DÉFECTUEUX AU PBO/ PIGTAILL REMPLACÉ RETOUR SERVICE</t>
  </si>
  <si>
    <t>BABOUCAR SONKO</t>
  </si>
  <si>
    <t>MME SONKO</t>
  </si>
  <si>
    <t>FIB_PRO_M_B</t>
  </si>
  <si>
    <t>339413120 ///ABSENCE SYNCHRO /// OFFRE Fibre Pro Max Bloque</t>
  </si>
  <si>
    <t>O_KLK_A07</t>
  </si>
  <si>
    <t>KA00</t>
  </si>
  <si>
    <t>ABS A02 MEB 7 A13 F1</t>
  </si>
  <si>
    <t>ext_ngom005140</t>
  </si>
  <si>
    <t>CI-SCL_KLK</t>
  </si>
  <si>
    <t>CI-KLK</t>
  </si>
  <si>
    <t>SYNCHRO OK DANS NAF // SESSION OK // CLINET SUR IPV4 //MME SONKO 779152799  JOINT // CONFIRME LE RET</t>
  </si>
  <si>
    <t>PAPA DJIBRIL</t>
  </si>
  <si>
    <t>FALL</t>
  </si>
  <si>
    <t>MR FALL</t>
  </si>
  <si>
    <t>1413_ksv_ndoye569</t>
  </si>
  <si>
    <t>**AN ** MR FALL** CTC 777125296** ND 338610678** CLIENT A DES SOUCIS DE CONNEXION ** PAS DE SUSPENSI</t>
  </si>
  <si>
    <t>O_GDW_M15</t>
  </si>
  <si>
    <t>COUPURE DE FIBRE</t>
  </si>
  <si>
    <t>AFT_GDW4</t>
  </si>
  <si>
    <t>RESCHGT21-CABLE BRANCHEMENT</t>
  </si>
  <si>
    <t>CABLE BRANCHEMENT 1084 CHANGE</t>
  </si>
  <si>
    <t>CABLE 1083 COUPE CHANGE SUR 195M//AF HABIB DIAMBANG</t>
  </si>
  <si>
    <t>COULIBALY</t>
  </si>
  <si>
    <t>MAGNOUMA</t>
  </si>
  <si>
    <t>MME COULIBALY</t>
  </si>
  <si>
    <t>1413_ksv_sylla580</t>
  </si>
  <si>
    <t>BINTA*** MME COULIBALY****775461589*****338688268***CLI SIGNALE UN SOUCIS DE CONNEXION ** PAS DE SUS</t>
  </si>
  <si>
    <t>O_SDF_K22</t>
  </si>
  <si>
    <t>FOIRE</t>
  </si>
  <si>
    <t>CITE TEYLIUM VDN OUEST FOIRE</t>
  </si>
  <si>
    <t>DERRIERE HYPERMACHE EXCLUSIVE</t>
  </si>
  <si>
    <t>37K</t>
  </si>
  <si>
    <t>ABS AU PBO K22  311-312A F5</t>
  </si>
  <si>
    <t>RESREPA83-CHAMBRE/BPOE</t>
  </si>
  <si>
    <t>RACCORDEMENT  MANCHON REPRIS</t>
  </si>
  <si>
    <t>INFRASTRUCTURE PASSIVE/MANCHON DEFECTUEU</t>
  </si>
  <si>
    <t>Reprise soudure sortie C1//Client joint 775461589, confirme retour service</t>
  </si>
  <si>
    <t>NIANG</t>
  </si>
  <si>
    <t>1413_stl_ngom2244</t>
  </si>
  <si>
    <t>Lenteur Connexion ADSL</t>
  </si>
  <si>
    <t>KHADY//MME THIAM//ND 339756551//CLIENT SIGNALE SOUCIS LENTEUR DE CONNEXION//PAS D'INCIDENT//SIGNAL O</t>
  </si>
  <si>
    <t>DKH_A14</t>
  </si>
  <si>
    <t>VALEURS FAIBLES, À ORIENTER MCE H1-7-19, PC A12_1-3-2 T281-15-5 PILOTAGE FATIM.</t>
  </si>
  <si>
    <t>CLIAUCDEF09-TEST MAESTRO/NAC OK</t>
  </si>
  <si>
    <t>TEST MAESTRO/NAC OK - RETOUR SERVICES CO</t>
  </si>
  <si>
    <t>VERIFICATION CONFIGURATION PORT INTERNET // ABDOU LAHAD SENE CAMUSAT</t>
  </si>
  <si>
    <t>tmp_ndaw88394</t>
  </si>
  <si>
    <t>KHOUDIA</t>
  </si>
  <si>
    <t>MME DIOP 779625963</t>
  </si>
  <si>
    <t>1413_ksv_diop158</t>
  </si>
  <si>
    <t>KHADYD/ MME DIOP SIGNALE QUE SA CONNEXION WIFI NE MARCHE PAS DEPUIS HIER ------BROAD ETEINT----- GAI</t>
  </si>
  <si>
    <t>GDW_M09</t>
  </si>
  <si>
    <t>ARRET DIAL MBAYE</t>
  </si>
  <si>
    <t>CADI A VOIR PC 5  1  4 M11</t>
  </si>
  <si>
    <t>CADI  A VOIR PC 5  1  4 M11//AF JEAN LUC</t>
  </si>
  <si>
    <t>Oui</t>
  </si>
  <si>
    <t>REPRISE 1 JOINT 28 PAIRE //AF MC11 OUZIN MBENGUE</t>
  </si>
  <si>
    <t>FATH</t>
  </si>
  <si>
    <t>MR MBAYE</t>
  </si>
  <si>
    <t>AMY***MR MBAYE***CTC 786838938**ND 339678792*CLIENT SIGNALE UN SOUCI DE CNX****BROAD BAND ETEINT****</t>
  </si>
  <si>
    <t>LGA</t>
  </si>
  <si>
    <t>LGA_A02</t>
  </si>
  <si>
    <t>LOUGA</t>
  </si>
  <si>
    <t>KEUR SERIGNE LOUGA</t>
  </si>
  <si>
    <t>COUPURE ca¿ble 98-8-6 sur Louga A02 / ATTENTE LIVRAISON CABLE</t>
  </si>
  <si>
    <t>CI-SCL_STL</t>
  </si>
  <si>
    <t>CI-STL</t>
  </si>
  <si>
    <t>Relever suite incident ABSENCE DE TONALITE SUITE COUPURE CABLE DE 8PAIRE SUR -LOUGA A02 CÂBLE 98-8-6</t>
  </si>
  <si>
    <t>1413_stl_nwald007</t>
  </si>
  <si>
    <t>KASSA NZAMBA</t>
  </si>
  <si>
    <t>AUDE URSULA</t>
  </si>
  <si>
    <t>MME MASSANDE</t>
  </si>
  <si>
    <t>1413_ksv_ba571</t>
  </si>
  <si>
    <t>STBA // MME MASSANDE // 781040450 // 338674805 // CLI APPEL POUR SIGNALER UN DERANGEMENT  // PAS D I</t>
  </si>
  <si>
    <t>O_SDF_K31</t>
  </si>
  <si>
    <t>BRAIN TROP COURT K31 119-121 F8</t>
  </si>
  <si>
    <t>RESREPA37-PBO_PBE</t>
  </si>
  <si>
    <t>SOUDURE REPRISE AU  PBO_PBE</t>
  </si>
  <si>
    <t>POINT DE BRANCHEMENT OPTIQUE/FIBRE MAL S</t>
  </si>
  <si>
    <t>Reprise soudure 01 Brin au C2</t>
  </si>
  <si>
    <t>tmp_diop77021</t>
  </si>
  <si>
    <t>SALL</t>
  </si>
  <si>
    <t>HAROUNA</t>
  </si>
  <si>
    <t>tmp_seck75324</t>
  </si>
  <si>
    <t>CLIENT</t>
  </si>
  <si>
    <t>Pas de connexion</t>
  </si>
  <si>
    <t>ABSENCE NAVIGATION</t>
  </si>
  <si>
    <t>O_MBW_R02</t>
  </si>
  <si>
    <t>MBAO</t>
  </si>
  <si>
    <t>CITE CITE SATTAR</t>
  </si>
  <si>
    <t>SYS_MBW</t>
  </si>
  <si>
    <t>UNITE D'INTERVENTION SYSROAD MBAO</t>
  </si>
  <si>
    <t>SYS_MBW13</t>
  </si>
  <si>
    <t>REPORT CLIENT SAMEDI 08/03/25</t>
  </si>
  <si>
    <t>ext_niang2865</t>
  </si>
  <si>
    <t>NIASSE</t>
  </si>
  <si>
    <t>CHEIKH LATYR</t>
  </si>
  <si>
    <t>MR NIASSE</t>
  </si>
  <si>
    <t>FIB_F_MEGA</t>
  </si>
  <si>
    <t>1413_stl_sagna5693</t>
  </si>
  <si>
    <t>ABSENCE D'IMAGE</t>
  </si>
  <si>
    <t>CATS //MR NIASSE //CTC 773033589 //ND 338244274 //CLI SIGNAL ABSENCE DE D'IMAGE TVO //PAS D'OP MC //</t>
  </si>
  <si>
    <t>CITE SIPRES II SUD FOIRE</t>
  </si>
  <si>
    <t>CITE SIPRES 2 SUD FOIRE</t>
  </si>
  <si>
    <t>DECODEUR DEFECT A CHANGER</t>
  </si>
  <si>
    <t>CLIRED114-DECODEUR TVO</t>
  </si>
  <si>
    <t>DECODEUR REDEMARRE</t>
  </si>
  <si>
    <t>DECODEUR TVO /PLANTAGE DECODEUR</t>
  </si>
  <si>
    <t>NETTOYAGE PORT HDMI + DECODEUR REDEMARRE</t>
  </si>
  <si>
    <t>BOUSSO</t>
  </si>
  <si>
    <t>BAYE OUSMANE</t>
  </si>
  <si>
    <t>M BOUSSO</t>
  </si>
  <si>
    <t>1413_ksv_ndiaye538</t>
  </si>
  <si>
    <t>PCMN**M BOUSSO**779277773**PAS DE CONNEXION**339756377**Keurgui_Max_IP**BB ETEINT**CLIENT A LA TONAL</t>
  </si>
  <si>
    <t>DBL_A05</t>
  </si>
  <si>
    <t>MCE CADI A VOIR A03 2-1-7</t>
  </si>
  <si>
    <t>CABLE 8 PAIRES COUPE  REPARE AU PC A05 2-1-7</t>
  </si>
  <si>
    <t>JEANNE</t>
  </si>
  <si>
    <t>NZE NTOUTOUME</t>
  </si>
  <si>
    <t>MME BELVA</t>
  </si>
  <si>
    <t>tmp_seck86044</t>
  </si>
  <si>
    <t>PLATEAU DIGITAL INTERNE</t>
  </si>
  <si>
    <t>DECONNEXIONS INTEMPESTIVES</t>
  </si>
  <si>
    <t>O_SVD_P10</t>
  </si>
  <si>
    <t>DKMOZ</t>
  </si>
  <si>
    <t>BATR</t>
  </si>
  <si>
    <t>HORS ZONE / OUAKAM P14</t>
  </si>
  <si>
    <t>ECO_GDK</t>
  </si>
  <si>
    <t>UNITE D'INTERVENTION ECOTEL GDK</t>
  </si>
  <si>
    <t>ECO_GDK12</t>
  </si>
  <si>
    <t>ACTIVATION IPV6 // KHAMIDOU NDIAYE// ECOTEL</t>
  </si>
  <si>
    <t>tmp_diallo75027</t>
  </si>
  <si>
    <t>ME  BA    -- 770942443     -- 779762723</t>
  </si>
  <si>
    <t>1413_ksv_faye0298</t>
  </si>
  <si>
    <t>FAYE--  ME  BA    -- 770942443     -- 779762723 ND  ---338308658 CLT SIGNALE ABSENCE DE SYNCHRO FIBR</t>
  </si>
  <si>
    <t>ACR</t>
  </si>
  <si>
    <t>MBW</t>
  </si>
  <si>
    <t>O_SGK_V21</t>
  </si>
  <si>
    <t>HORS ZONE KAOLACK</t>
  </si>
  <si>
    <t>ext_ngom2872</t>
  </si>
  <si>
    <t>FI_TC</t>
  </si>
  <si>
    <t>UI FIBRE CAS TRES COMPLEXES</t>
  </si>
  <si>
    <t>MRF-UI21</t>
  </si>
  <si>
    <t>CLITUTO261-NA</t>
  </si>
  <si>
    <t>NA</t>
  </si>
  <si>
    <t>NA/NA</t>
  </si>
  <si>
    <t>LE CLIENT CONFIRME LE RETOUR DE SES SERVICES</t>
  </si>
  <si>
    <t>KHADIM</t>
  </si>
  <si>
    <t>BOUMOJAHED</t>
  </si>
  <si>
    <t>mr BOUMOJAHED</t>
  </si>
  <si>
    <t>1413_ksv_sarr0287</t>
  </si>
  <si>
    <t>lnt de fiche **ms**mr BOUMO**778878787**339706007**Client signale soucis connexion-- pas de sus -- p</t>
  </si>
  <si>
    <t>NDA</t>
  </si>
  <si>
    <t>NDA_C01</t>
  </si>
  <si>
    <t>NDAME MBACKE</t>
  </si>
  <si>
    <t>ESCALE</t>
  </si>
  <si>
    <t>Essai non realise</t>
  </si>
  <si>
    <t>CAMU_TOUBA5</t>
  </si>
  <si>
    <t>RESREPA87-SR-TETE TRANSPORT</t>
  </si>
  <si>
    <t>RACCORDEMENT REPRIS</t>
  </si>
  <si>
    <t>SOUS-REPARTITEUR/OXYDATION</t>
  </si>
  <si>
    <t>CONNEXION RETABLIE COTE SR SUITE ISOLEMENT + RECONFIGURATION PORT ADSL EFFECTUEES</t>
  </si>
  <si>
    <t>SILLA</t>
  </si>
  <si>
    <t>IBRAHIMA</t>
  </si>
  <si>
    <t>MR SILLA</t>
  </si>
  <si>
    <t>NFS***MR SILLA***CTC 776089190***ND 338221727***LOS ROUGE***</t>
  </si>
  <si>
    <t>O_ACA_P07</t>
  </si>
  <si>
    <t>MERMOZ</t>
  </si>
  <si>
    <t>SOTRAC MERMOZ</t>
  </si>
  <si>
    <t>Perte de signal</t>
  </si>
  <si>
    <t>ABS AU PBO P07 27B-28/F4/SARA773555467</t>
  </si>
  <si>
    <t>RESINC71-CABLE INFRA FIBRE</t>
  </si>
  <si>
    <t>RACCORDEMENT NOUVEAU CABLE</t>
  </si>
  <si>
    <t>INFRASTRUCTURE PASSIVE/COUPURE SUITE VOL</t>
  </si>
  <si>
    <t>Tirage cable 12FO sur 110m + Raccordement12brins (6 au PBO et 6 auPBO Piquage)//Client joint 7760891</t>
  </si>
  <si>
    <t>ABDOU</t>
  </si>
  <si>
    <t>1413_ksv_ba161</t>
  </si>
  <si>
    <t>SOUTIENT DES DCNX  FREQUENTE*-*PAS DE SUSP*-*PAS DINCIDENT*-*FILTREE*-*SUR PRISE*-*ENR*-*BB ETEINT*-</t>
  </si>
  <si>
    <t>LGA_A06</t>
  </si>
  <si>
    <t>SLLGA</t>
  </si>
  <si>
    <t>MT00</t>
  </si>
  <si>
    <t>A PRIORISE</t>
  </si>
  <si>
    <t>PREM_LGA</t>
  </si>
  <si>
    <t>UNITE D'INTERVENTION PREMIUM LOUGA</t>
  </si>
  <si>
    <t>PREM_LGA4</t>
  </si>
  <si>
    <t>RESREPA37-PC</t>
  </si>
  <si>
    <t>POINT DE CONCENTRATION/OXYDATION</t>
  </si>
  <si>
    <t>RECONNECTE COTE PC</t>
  </si>
  <si>
    <t>MBACKE</t>
  </si>
  <si>
    <t>SERIGNE FALLOU</t>
  </si>
  <si>
    <t>MR MBACKE</t>
  </si>
  <si>
    <t>1413_ksv_dafe544</t>
  </si>
  <si>
    <t>FATOU //MR MBACKE //CTT 776391783  //CLI PAS DE CONNEXION //ND 339031227//Fibre Kheweul//PAS DE SUS</t>
  </si>
  <si>
    <t>O_NDA_C16</t>
  </si>
  <si>
    <t>DAROU TANSIL</t>
  </si>
  <si>
    <t>CAMU_TOUBA8</t>
  </si>
  <si>
    <t>CLICHGT11-CÂBLE INSTALLATION OPTIQUE</t>
  </si>
  <si>
    <t>CÂBLE INSTALLATION CHANGÉ</t>
  </si>
  <si>
    <t>CÂBLE INSTALLATION OPTIQUE/CÂBLE INSTALL</t>
  </si>
  <si>
    <t>CABLE HUAWEI CHANGE</t>
  </si>
  <si>
    <t>GASSAMA</t>
  </si>
  <si>
    <t>IDRISSA</t>
  </si>
  <si>
    <t>779432241 &amp; 777950797</t>
  </si>
  <si>
    <t>mr gassama</t>
  </si>
  <si>
    <t>1413_stl_toure2170</t>
  </si>
  <si>
    <t>LENTEURS NAVIGATION</t>
  </si>
  <si>
    <t>khadija // mr gassama // pas de cnx wifi // gaia ok // pas susp // pas inc // vyts ok // synch ok //</t>
  </si>
  <si>
    <t>MAT</t>
  </si>
  <si>
    <t>BKL</t>
  </si>
  <si>
    <t>BKL1_A00</t>
  </si>
  <si>
    <t>BAKEL_COMMUNE</t>
  </si>
  <si>
    <t>BAKEL</t>
  </si>
  <si>
    <t>cnx ok // lenteurs ok // port introuv // invite a pat  // ctc: 779432241 &amp; 777950797 // mpec // fiab</t>
  </si>
  <si>
    <t>TDX_BKL</t>
  </si>
  <si>
    <t>UNITE D'INTERVENTION TADEX BAKEL</t>
  </si>
  <si>
    <t>TDX_BKL1</t>
  </si>
  <si>
    <t>LENTEUR CONNEXION // OXYDATION PC // RECONFIGURATION PORT // VALEUR OK //YOUSSOUPHA LO // TADEX</t>
  </si>
  <si>
    <t>tmp_ndiaye85924</t>
  </si>
  <si>
    <t>TURPIN</t>
  </si>
  <si>
    <t>KHADY BA</t>
  </si>
  <si>
    <t>MR TURPIN</t>
  </si>
  <si>
    <t>KEUR_MAX</t>
  </si>
  <si>
    <t>1413_ksv_camara521</t>
  </si>
  <si>
    <t>MAMADOU//MR TURPIN / 773211850 / 339485088 / SOUCI CONX / ABS SYNCHRO / BBD ETEINT / ACCES RSX OK /</t>
  </si>
  <si>
    <t>PAS_A00</t>
  </si>
  <si>
    <t>PASSY</t>
  </si>
  <si>
    <t>PRISES FILTRES / NON SUPERPOSEES / CABLE INTERVERTI / MODEM REDEMARRE / SYNCHRO TJR NOK / MAESTRO PD</t>
  </si>
  <si>
    <t>SOFA_KLK3</t>
  </si>
  <si>
    <t>CABLE BRANCHEMENT</t>
  </si>
  <si>
    <t>CABLE BRANCHEMENT 5/99 CHANGE</t>
  </si>
  <si>
    <t>CABLE BRANCHEMENT 5/99/CABLE BRANCHEMENT</t>
  </si>
  <si>
    <t>Changement filtre adsl plus Tirage jarretière au niveau du répartiteur</t>
  </si>
  <si>
    <t>CHERIF ASSANE</t>
  </si>
  <si>
    <t>MR DIAKHATE</t>
  </si>
  <si>
    <t>1413_ksv_sene280</t>
  </si>
  <si>
    <t>MS  -  MR  DIAKHATE  -- 782968232 -- 339787017 --  PAS DE  CONNEXION  --  PAS DE  SUSP  --  PAS  INC</t>
  </si>
  <si>
    <t>Reprise soudure au C2</t>
  </si>
  <si>
    <t>REPRISE SOUDURE AU PBO</t>
  </si>
  <si>
    <t>770881139 -772043133</t>
  </si>
  <si>
    <t>MM BA</t>
  </si>
  <si>
    <t>1413_stl_mthia032</t>
  </si>
  <si>
    <t>marie // mm ba 770881139 -772043133// nd 338326330 // souci connexion // los cli rouge // pas de sus</t>
  </si>
  <si>
    <t>O_TIA_I04</t>
  </si>
  <si>
    <t>DALIFORT</t>
  </si>
  <si>
    <t>HANN DALIFORT</t>
  </si>
  <si>
    <t>Reprise soudure au PEP + Mutation F12 toron rouge vers F12 toron  Bleu entre 2 pbe intermediaire</t>
  </si>
  <si>
    <t>tmp_ngom83084</t>
  </si>
  <si>
    <t>CLIREPA22-PTO</t>
  </si>
  <si>
    <t>SOUDURE  AU PTO REPRISE</t>
  </si>
  <si>
    <t>POINT DE TERMINAISON OPTIQUE/ABSENCE DE</t>
  </si>
  <si>
    <t>Forte valeur au PTO/Reprise soudure	 I04 PBO 78 F8</t>
  </si>
  <si>
    <t>GUEYE</t>
  </si>
  <si>
    <t>ALIOUNE</t>
  </si>
  <si>
    <t>Mr Gueye --777753636</t>
  </si>
  <si>
    <t>ksv_1413_ndiaye131</t>
  </si>
  <si>
    <t>Mr Gueye --777753636 --339756091 --DKH_A02 -- client signale pas de connexion --- pas de suspension</t>
  </si>
  <si>
    <t>DKH_A02</t>
  </si>
  <si>
    <t>INJOIGNABLE</t>
  </si>
  <si>
    <t>CENTRCO41-PORT PON</t>
  </si>
  <si>
    <t>CONFIGURATION POSITION PON CORRIGEE</t>
  </si>
  <si>
    <t>PORT PON/ERREUR CONFIGURATION POSITION P</t>
  </si>
  <si>
    <t>RECONFIGURATION PORT ADSL EFFECTUEE + FIABILISATION DISTRIBUTION A03 5/10/1</t>
  </si>
  <si>
    <t>ASMA</t>
  </si>
  <si>
    <t>AFD//M. KEITA//nd 339913555//ctc 777069216 //pas d</t>
  </si>
  <si>
    <t>dig_poly_faye5840</t>
  </si>
  <si>
    <t>VIA USSD BROWSER</t>
  </si>
  <si>
    <t>AFD//M. KEITA//nd 339913555//ctc 777069216 //pas de susp//pas d'inc//client signale cable coupé//ser</t>
  </si>
  <si>
    <t>ZIG</t>
  </si>
  <si>
    <t>BIG</t>
  </si>
  <si>
    <t>O_BIG_A01</t>
  </si>
  <si>
    <t>BIGNONA_COMMUNE</t>
  </si>
  <si>
    <t>BASSENE_BIGNONA</t>
  </si>
  <si>
    <t>SYS_ZIG</t>
  </si>
  <si>
    <t>UNITE D'INTERVENTION SYSROAD ZIGUINCHOR</t>
  </si>
  <si>
    <t>SYS_ZIG8</t>
  </si>
  <si>
    <t>CABLE HUAWEI COUPE CHANGE</t>
  </si>
  <si>
    <t>NGOM</t>
  </si>
  <si>
    <t>SAFY</t>
  </si>
  <si>
    <t>M NGOM</t>
  </si>
  <si>
    <t>1413_stl_sall6875</t>
  </si>
  <si>
    <t>ALIOUNE****** M NGOM ****** CTC 781039169 ***** ND 339532192 ***** CLIENT SIGNALE UN SOUCI DE CONNEX</t>
  </si>
  <si>
    <t>THKHO</t>
  </si>
  <si>
    <t>GA00</t>
  </si>
  <si>
    <t>RESMUT81-SR-TETE TRANSPORT</t>
  </si>
  <si>
    <t>PAIRE TRANSPORT MUTEE</t>
  </si>
  <si>
    <t>SOUS-REPARTITEUR/DEFAUT BATTERIE/TERRE</t>
  </si>
  <si>
    <t>MUT 8 12 2+RECONF VOIP//PAPE GUEYE</t>
  </si>
  <si>
    <t>TRAORE</t>
  </si>
  <si>
    <t>MAGATTE</t>
  </si>
  <si>
    <t>MME TRAORE</t>
  </si>
  <si>
    <t>O_CAM_H08</t>
  </si>
  <si>
    <t>CITE HAMO VI GUEDIAWAYE</t>
  </si>
  <si>
    <t>CITE HAMO 6 GUEDIAWAYE</t>
  </si>
  <si>
    <t>S/315</t>
  </si>
  <si>
    <t>RV LUNDI</t>
  </si>
  <si>
    <t>CLICHGT531-F6600 ONT</t>
  </si>
  <si>
    <t>MODEM ONT CHANGE</t>
  </si>
  <si>
    <t>OPTICAL NETWORK TERMINAL/MODEM CLIENT FI</t>
  </si>
  <si>
    <t>MODEM ONT CHANGE + RECONFIG MODEM ONT /   ABDOU AZIZ BADIANNE AFRITEL</t>
  </si>
  <si>
    <t>tmp_ndiaye65584</t>
  </si>
  <si>
    <t>BOYE</t>
  </si>
  <si>
    <t>SATOU</t>
  </si>
  <si>
    <t>MME BOYE</t>
  </si>
  <si>
    <t>MME BOYE  ---CTC 781296705----CLIENT SIGNAL LENTEURS ----ND 339467051--PAS INCIDENT --PAS SUSP ---PA</t>
  </si>
  <si>
    <t>KOU_A00</t>
  </si>
  <si>
    <t>KOUNGHEUL</t>
  </si>
  <si>
    <t>DIAMAGUENE</t>
  </si>
  <si>
    <t>RV CLIENT 04_03</t>
  </si>
  <si>
    <t>MIGRATION NE VERS VOIP //AUCUNE ACTION PAR TI // ROUTAGE NMC2 // CONFIGURATION VOIP SUR SELFSERVICE</t>
  </si>
  <si>
    <t>AIDA</t>
  </si>
  <si>
    <t>M BOYE</t>
  </si>
  <si>
    <t>1413_ksv_thiam575</t>
  </si>
  <si>
    <t>MAMOUR **M BOYE ** CTC 783267233 ** ND 338927844 ** CLI SIGNALE DES SOUCI DE CNX ** PAS DE SUSP** PA</t>
  </si>
  <si>
    <t>O_SDF_K15</t>
  </si>
  <si>
    <t>GY09</t>
  </si>
  <si>
    <t>Vérification config port</t>
  </si>
  <si>
    <t>Récupération de mou + Raccordement 6 Brin au PBO -23.45</t>
  </si>
  <si>
    <t>CABLE 1083 COUPE CHANGE</t>
  </si>
  <si>
    <t>ABOUCOUNTA</t>
  </si>
  <si>
    <t>m coulibaly</t>
  </si>
  <si>
    <t>1413_ksv_gueye525</t>
  </si>
  <si>
    <t>AG****m coulibaly 775093739 *****339574673 ****Souci connexion fibre ****Souci connexion fibre**mode</t>
  </si>
  <si>
    <t>MBR</t>
  </si>
  <si>
    <t>MBOUR</t>
  </si>
  <si>
    <t>MEDINE</t>
  </si>
  <si>
    <t>Forte valeur au PBO B09 MEB 1 A5 F1	B17 PBO 86 F5</t>
  </si>
  <si>
    <t>CI-SCL_THS</t>
  </si>
  <si>
    <t>CI-THS</t>
  </si>
  <si>
    <t>Reprise soduure au BPE INTERMEDIAIRE</t>
  </si>
  <si>
    <t>SERIGNE MBAYE</t>
  </si>
  <si>
    <t>MR GUEYE</t>
  </si>
  <si>
    <t>1413_ksv_soce554</t>
  </si>
  <si>
    <t>SS******MR GUEYE ****339513241********CTC 787258270 *****PAS DE CNNEXIONN *** PAS DE SUSP ** PAS D'I</t>
  </si>
  <si>
    <t>O_THS_A01</t>
  </si>
  <si>
    <t>THIES</t>
  </si>
  <si>
    <t>MARCHE CENTRAL</t>
  </si>
  <si>
    <t>AV GENERAL DE GAULLE</t>
  </si>
  <si>
    <t>SAY-Modem éteint</t>
  </si>
  <si>
    <t>TECH</t>
  </si>
  <si>
    <t>AFT_THS4</t>
  </si>
  <si>
    <t>REPRISE SOUDURE PTO// SAIKHOU OUMAR BA</t>
  </si>
  <si>
    <t>LY</t>
  </si>
  <si>
    <t>KHARDIATA</t>
  </si>
  <si>
    <t>MME KHARDIATA LY</t>
  </si>
  <si>
    <t>1413_stl_ndiaye697</t>
  </si>
  <si>
    <t>TONALITE D'OCCUPATION</t>
  </si>
  <si>
    <t>MME KHARDIATA LY CTC 778613057 ND 338276337 // SOUCI RECEPTION // PRESENT DANS ZSMART // PAS DE REST</t>
  </si>
  <si>
    <t>O_SDF_K46</t>
  </si>
  <si>
    <t>C9</t>
  </si>
  <si>
    <t>MODEM DEECT CHANGE + VOIP MISE EN OBSERVATION PAR PILOTE SNT</t>
  </si>
  <si>
    <t>FIB_C</t>
  </si>
  <si>
    <t>UI FIBRE COMPLEXE</t>
  </si>
  <si>
    <t>MULT/INFRA-UF20</t>
  </si>
  <si>
    <t>BACKINC612-COEUR DE RESEAU</t>
  </si>
  <si>
    <t>ROUTAGE</t>
  </si>
  <si>
    <t>C¿UR DE RESEAU/SERVICE VOIX HS</t>
  </si>
  <si>
    <t>ROUTAGE SUR SELFSERVICE</t>
  </si>
  <si>
    <t>tmp_diongue73245</t>
  </si>
  <si>
    <t>DIALLO</t>
  </si>
  <si>
    <t>MIMI</t>
  </si>
  <si>
    <t>HASSANE LY</t>
  </si>
  <si>
    <t>1413_stl_niane5342</t>
  </si>
  <si>
    <t>M NIANE **  HASSANE LY ** ND 338205819 ** CT 779214931 ** CLIENT SIGNAL UN SOUCIS AVEC SA CNX INTERN</t>
  </si>
  <si>
    <t>YOF</t>
  </si>
  <si>
    <t>O_ALM_J24</t>
  </si>
  <si>
    <t>NGOR - ALMADIES</t>
  </si>
  <si>
    <t>NGOR</t>
  </si>
  <si>
    <t>A5</t>
  </si>
  <si>
    <t>ext_tamba005331</t>
  </si>
  <si>
    <t>REOR MCIF SUITE ABS J24 13_14A F5 // NDIR TDX</t>
  </si>
  <si>
    <t>Tirage cable 6FO sur Ym + Raccordement 11 Brin (5 au PBO et 6 au C2)</t>
  </si>
  <si>
    <t>MME DIOP</t>
  </si>
  <si>
    <t>1413_stl_aidara2574</t>
  </si>
  <si>
    <t>AAA*** MME DIOP*** CTC 772082585*** ND 339601223*** SOUCI DE CONNEXION*** PAS DE SUSP*** PAS DINCID*</t>
  </si>
  <si>
    <t>STL</t>
  </si>
  <si>
    <t>O_SL1_B01</t>
  </si>
  <si>
    <t>SAINT LOUIS</t>
  </si>
  <si>
    <t>NORD</t>
  </si>
  <si>
    <t>RUE BLAISE DIAGNE</t>
  </si>
  <si>
    <t>ext_nguirane2199</t>
  </si>
  <si>
    <t>CABLE COUPE A CHANGER LUNDI 03/03</t>
  </si>
  <si>
    <t>TDX_COMPLEXE</t>
  </si>
  <si>
    <t>UNITE D'INTERVENTION TADEX COMPLEXE</t>
  </si>
  <si>
    <t>TDX_COMPLEXE1</t>
  </si>
  <si>
    <t>RESMUT34-PBO_PBE</t>
  </si>
  <si>
    <t>FIBRE DEFECTUEUSE MUTEE</t>
  </si>
  <si>
    <t>POINT DE BRANCHEMENT OPTIQUE/FIBRE DEFEC</t>
  </si>
  <si>
    <t>MUTATION PBO SUR B01 PBO 60-F1 PLUS TIRAGE CABLE HUAWEI SUR 100M // EQ YOUSSOUPH MANE TDX.</t>
  </si>
  <si>
    <t>ext_sanghare2201</t>
  </si>
  <si>
    <t>HCOM3 SUARL</t>
  </si>
  <si>
    <t>MR THIAM</t>
  </si>
  <si>
    <t>PACKINTPRO</t>
  </si>
  <si>
    <t>ext_sarr005974</t>
  </si>
  <si>
    <t>PAS DE TONALITE</t>
  </si>
  <si>
    <t>SLY_C01</t>
  </si>
  <si>
    <t>SALY</t>
  </si>
  <si>
    <t>ext_diallo3676</t>
  </si>
  <si>
    <t>reprise connexion suite mutation distribution 16-2-3+  câble 5/99 d'effect changé sur 100m+ ip d'eff</t>
  </si>
  <si>
    <t>SOKHNA</t>
  </si>
  <si>
    <t>MM SARR</t>
  </si>
  <si>
    <t>1413_ksv_diedhiou532</t>
  </si>
  <si>
    <t>AISSATOU// MM SARR /// CTC 774715852  ND 338353813  CLIE  DIT PAS DE CONNECTION PAS DINCIDENT  PAS D</t>
  </si>
  <si>
    <t>CAM_H38</t>
  </si>
  <si>
    <t>GRAND MEDINE VILLAGE</t>
  </si>
  <si>
    <t>REOR MCE // PC A REFIXER H38 D6/6/4 // RAHIM SYS</t>
  </si>
  <si>
    <t>INTERVENTION SUR 01 JOINT 56 ET 01 JOINT 14 PAIRES + CABLE 5/99 TIRE SUR 100M FIAB H38 D D6 6 5</t>
  </si>
  <si>
    <t>MOR</t>
  </si>
  <si>
    <t>mme ndiaye///</t>
  </si>
  <si>
    <t>1413_stl_cone2422</t>
  </si>
  <si>
    <t>demba// nd : 339711406/// 786071121 mme Ndiaye/// pas connexion// pas de susp/// pas incident/// nce</t>
  </si>
  <si>
    <t>DBL_A08</t>
  </si>
  <si>
    <t>DIOURBEL</t>
  </si>
  <si>
    <t>MEDINATOUL</t>
  </si>
  <si>
    <t>CLIENT ADSL</t>
  </si>
  <si>
    <t>CAMU_TOUBA6</t>
  </si>
  <si>
    <t>RESCHGT39-PC</t>
  </si>
  <si>
    <t>BOITE PC CHANGEE</t>
  </si>
  <si>
    <t>POINT DE CONCENTRATION/PC DEFECTUEUX</t>
  </si>
  <si>
    <t>REPRISE AU PC // CHEIKH DIENE</t>
  </si>
  <si>
    <t>ext_diouf2174</t>
  </si>
  <si>
    <t>JEAN PIERRE</t>
  </si>
  <si>
    <t>mr faye</t>
  </si>
  <si>
    <t>1413_stl_diallo2554</t>
  </si>
  <si>
    <t>bd :: mr faye :: ctc 775728429 :: nd 338723941 fibre kheweul :: client signal absence de tonalité :</t>
  </si>
  <si>
    <t>RUF</t>
  </si>
  <si>
    <t>O_GDW_M07</t>
  </si>
  <si>
    <t>SANGALKAM</t>
  </si>
  <si>
    <t>NDIAKHIRATT</t>
  </si>
  <si>
    <t>test saytu : Ce numéro n'existe pas. :: modem synchro :: phone allumés :: branchement interverti ::</t>
  </si>
  <si>
    <t>MULT_RUF</t>
  </si>
  <si>
    <t>UNITE D'INTERVENTION MULTELEC RUFISQUE</t>
  </si>
  <si>
    <t>MULT_RUF10</t>
  </si>
  <si>
    <t>CLIRCO526-F6600 ONT</t>
  </si>
  <si>
    <t>CONFIGURATION MODEM ONT REPRISE</t>
  </si>
  <si>
    <t>RECONFIG VOIP</t>
  </si>
  <si>
    <t>MBENGUE</t>
  </si>
  <si>
    <t>ABDOULAYE</t>
  </si>
  <si>
    <t>Mr Mbengue</t>
  </si>
  <si>
    <t>1413_ksv_thiam523</t>
  </si>
  <si>
    <t>CLIENT NA PAS DE CONNEXION</t>
  </si>
  <si>
    <t>Tirage cable 06FO sur 250m + Raccordement 02 Brins (01 au PBO et01 au PBO PIQUAGE)</t>
  </si>
  <si>
    <t>REPRISE SOUDURE AU PTO/MODOU DIANKHA MULT</t>
  </si>
  <si>
    <t>MME NDAIYE</t>
  </si>
  <si>
    <t>1413_stl_dianka493</t>
  </si>
  <si>
    <t>DIANKA "MME NDAIYE  " CLI SIGNAL UN SOUCI DE CNX // ND 339048171 // CTC 771642957 // CLI EN RG PAS D</t>
  </si>
  <si>
    <t>O_THS_A02</t>
  </si>
  <si>
    <t>THTHS</t>
  </si>
  <si>
    <t>TI00</t>
  </si>
  <si>
    <t>ABS AU PBO A02 PBO 203 F4 REOR INFRA // LAMINE SALL</t>
  </si>
  <si>
    <t>CI-DBL</t>
  </si>
  <si>
    <t>Tirage câble 06FO sur 250m + Raccordement 4 brins</t>
  </si>
  <si>
    <t>MODOU LAMINE</t>
  </si>
  <si>
    <t>Mr Fall --776536927 --776541793</t>
  </si>
  <si>
    <t>Mr Fall --776536927 --776541793 -- 339788776 -- Client signal souci portée  --- modem Sonatel --- si</t>
  </si>
  <si>
    <t>O_TBM_D18</t>
  </si>
  <si>
    <t>NDINDY SERIGNE FALLOU</t>
  </si>
  <si>
    <t>*</t>
  </si>
  <si>
    <t>RETOUR SERVICE + DEFAUT DE COUVERTURE CLIENT OR EN AGENCE POUR ACHAT WIFI EXTENDER</t>
  </si>
  <si>
    <t>SEYNABOU</t>
  </si>
  <si>
    <t>mme drame</t>
  </si>
  <si>
    <t>1413_stl_diouf1495</t>
  </si>
  <si>
    <t>CONNEXION WIFI</t>
  </si>
  <si>
    <t>ab//mme drame //cte:789126267//nd:339422511//pas cnx//internet eteint//modem redemarrer cnx nok/conr</t>
  </si>
  <si>
    <t>O_KLK_A28</t>
  </si>
  <si>
    <t>PARC</t>
  </si>
  <si>
    <t>SOFA_KLK2</t>
  </si>
  <si>
    <t>COUPURE D'ELECTRICITE CHEZ LE CLIENT/ A RESIGNALER UNE FOIS QUE SON COURANT SERA REVENU/ 789126267</t>
  </si>
  <si>
    <t>BARRO</t>
  </si>
  <si>
    <t>GERARD****MR BARRO 773604022*****ND 339885428****C</t>
  </si>
  <si>
    <t>1413_stl_jnian002</t>
  </si>
  <si>
    <t>GERARD****MR BARRO 773604022*****ND 339885428****CABLE COUPE *****CLIENT FIBRE IMPACTE *****MERCI DE</t>
  </si>
  <si>
    <t>O_KID_A01</t>
  </si>
  <si>
    <t>BAKEL_KIDIRA</t>
  </si>
  <si>
    <t>VILLAGE KIDIRA</t>
  </si>
  <si>
    <t>Changement ca¿ble huawei 100 m suite cable coupe¿ A01 PBO 44 F4 // JOSEPH SAMBOU TADEX</t>
  </si>
  <si>
    <t>ext_dabo2200</t>
  </si>
  <si>
    <t>BARBOSA</t>
  </si>
  <si>
    <t>ANNIE AMINATA</t>
  </si>
  <si>
    <t>mr mboup</t>
  </si>
  <si>
    <t>marie // mr mboup 771487126 // nd 338221454 //  souci connexion //pas de suspension // pon vert cli</t>
  </si>
  <si>
    <t>O_SVD_K10</t>
  </si>
  <si>
    <t>SICAP SACRE COEUR III</t>
  </si>
  <si>
    <t>ASSISTANCE-INSTALLATION FIBRE</t>
  </si>
  <si>
    <t>LE CLIENT DONNE RV DEMAIN 04/03/2025 // BABACAR MBAYE // DBK</t>
  </si>
  <si>
    <t>ext_diop005303</t>
  </si>
  <si>
    <t>RESREPA39-PBO_PBE</t>
  </si>
  <si>
    <t>POINT DE BRANCHEMENT OPTIQUE/FIBRE CASSE</t>
  </si>
  <si>
    <t>REPRISE SOUDURE AU PBO ET AU PTO // MR MBOUP CONFIRME AU 771487126 // SARA -AS</t>
  </si>
  <si>
    <t>BERNABE SENEGAL</t>
  </si>
  <si>
    <t>M ABDOU SALAM</t>
  </si>
  <si>
    <t>GCO</t>
  </si>
  <si>
    <t>GRANDS_COMPTES</t>
  </si>
  <si>
    <t>ext_kebe005958</t>
  </si>
  <si>
    <t>MODEM</t>
  </si>
  <si>
    <t>CONFIGURATION MODEM</t>
  </si>
  <si>
    <t>O_MED_FI00</t>
  </si>
  <si>
    <t>BLD DU CENTENAIRE</t>
  </si>
  <si>
    <t>KM2,5</t>
  </si>
  <si>
    <t>CHANGEMENT MODEM ONT SUR LE 338228363//ZTEGC8B2C5D9</t>
  </si>
  <si>
    <t>GADIO</t>
  </si>
  <si>
    <t>ABOUBAKRY DJIBRIL</t>
  </si>
  <si>
    <t>MR GADIO</t>
  </si>
  <si>
    <t>tmp_seck82941</t>
  </si>
  <si>
    <t>Niveau2 SNT1413</t>
  </si>
  <si>
    <t>AICHA // MR GADIO // CTC 774628472 // ND 339551460  // MISE EN OBSERVATION // PAS DE SUSPENSION // P</t>
  </si>
  <si>
    <t>O_TIV_A10</t>
  </si>
  <si>
    <t>KEUR CHEIKH AWA TIVAOUANE</t>
  </si>
  <si>
    <t>CANAL CHANGE DE NOUVEAU A 6 ET 11 // SIGNAL BON // NAF : GOOD // PICS DE SATURATION EN DOWN // MAIS</t>
  </si>
  <si>
    <t>CLIRCO528-F6600 ONT</t>
  </si>
  <si>
    <t>RECONFIG MODEM//MANSOUR SALL</t>
  </si>
  <si>
    <t>MOUSSA</t>
  </si>
  <si>
    <t>RSN</t>
  </si>
  <si>
    <t>LFB10000</t>
  </si>
  <si>
    <t>MODEM DEFECTUEUX</t>
  </si>
  <si>
    <t>ABSENCE FICHE*****AMY***MR FALL******CTC 770380150****ND 339558141******CLIENT DIT QUE LE MODEM EST</t>
  </si>
  <si>
    <t>PEK_A00</t>
  </si>
  <si>
    <t>VILLAGE DE PEKESSE</t>
  </si>
  <si>
    <t>Pas de priorité</t>
  </si>
  <si>
    <t>*CLIENT DIT DIT QUE LE MODEM EST ETEINT*****CLIENT INV A REBRANCHER LE MODEM SUR LA PRISE DIRECTE***</t>
  </si>
  <si>
    <t>CHARGEUR MODEM CHANGER//CISSOKHO</t>
  </si>
  <si>
    <t>NDOYE</t>
  </si>
  <si>
    <t>SALIMATA NIANG</t>
  </si>
  <si>
    <t>Mme Diouf</t>
  </si>
  <si>
    <t>THS_A02</t>
  </si>
  <si>
    <t>KEURY KAO</t>
  </si>
  <si>
    <t>Ouvert 2 fils</t>
  </si>
  <si>
    <t>28P COUPE D4 1A4</t>
  </si>
  <si>
    <t>28P COUPE D4 1A4//PAPE GUEYE</t>
  </si>
  <si>
    <t>MCR_AFRITEL</t>
  </si>
  <si>
    <t>UNITE D'INTERVENTION AFRITEL CABLE REGIO</t>
  </si>
  <si>
    <t>MCR_AFRITEL1</t>
  </si>
  <si>
    <t>RESINC55-CABLE DISTRIBUTION</t>
  </si>
  <si>
    <t>CABLE DISTRIBUTION REPARE/TRAVAUX ROUTIE</t>
  </si>
  <si>
    <t>CABLE DISTRIBUTION CUIVRE/COUPURE CABLE</t>
  </si>
  <si>
    <t>REPRISE 28P D4 1A4//PAPE SARR</t>
  </si>
  <si>
    <t>AISSATOU DEME</t>
  </si>
  <si>
    <t>**MME NDUIAYE</t>
  </si>
  <si>
    <t>1431_ksv_ndongo243</t>
  </si>
  <si>
    <t>SND***MME NDUIAYE **782132827 **772448062*** 339558180 * PAS DE CONENXION  *PAS DE FIXE  *** **PAS S</t>
  </si>
  <si>
    <t>TIV_A00</t>
  </si>
  <si>
    <t>MBORO</t>
  </si>
  <si>
    <t>DAROU TASS</t>
  </si>
  <si>
    <t>CLIRCO84-Modem ZTE H268N</t>
  </si>
  <si>
    <t>CONFIGURATION MODEM CORRIGEE</t>
  </si>
  <si>
    <t>MODEM ZTE H268N/ERREUR CONFIGURATION MOD</t>
  </si>
  <si>
    <t>RECONF MODEM//SIDIBE</t>
  </si>
  <si>
    <t>OUSSAINATOU</t>
  </si>
  <si>
    <t>BINETOU *** MME DIALLO ***784734312***CLI SIGNALE UNE ABSENCE D ECONNEXION *** CLI EN REGLE *** PAS</t>
  </si>
  <si>
    <t>O_YOF_F08</t>
  </si>
  <si>
    <t>YOFF</t>
  </si>
  <si>
    <t>QUARTIER YOFF ESPACE VIRAGE</t>
  </si>
  <si>
    <t>RDV LUNDI LE 03/03 CONFIRME PAR LE CLIENT</t>
  </si>
  <si>
    <t>CHANGEMENT CABLE 1082 CHANGER</t>
  </si>
  <si>
    <t>BA THIERNO BOUMOUNOU</t>
  </si>
  <si>
    <t>HAMIDOU DIALLO</t>
  </si>
  <si>
    <t>338402491 / DECONNEXIONS FREQUENTES  / Fibre Pro Max Bloque</t>
  </si>
  <si>
    <t>O_MED_B00</t>
  </si>
  <si>
    <t>REBEUSS</t>
  </si>
  <si>
    <t>CLIRCO510-F680 ONT</t>
  </si>
  <si>
    <t>RECONFIGURATION MODEM  ONT + RECONFIGURATION PORT ONT ///  AMDY THIAM PREMIUM</t>
  </si>
  <si>
    <t>CHAU</t>
  </si>
  <si>
    <t>PECH HANG</t>
  </si>
  <si>
    <t>mr chau 777846658  775500107</t>
  </si>
  <si>
    <t>1413_ksv_sock0189</t>
  </si>
  <si>
    <t>souci de cnx / los rouge // pas de suspension// pas dincident  saytu coupure fibre  port async  mode</t>
  </si>
  <si>
    <t>REOR MCIF SUITE ABS J24 13_14A F6 // NDIR TDX</t>
  </si>
  <si>
    <t>SERBOUTI</t>
  </si>
  <si>
    <t>MEHDI</t>
  </si>
  <si>
    <t>MME LOBNA</t>
  </si>
  <si>
    <t>FIB_MEG_P</t>
  </si>
  <si>
    <t>MAMADOU//MME LOBNA / 705876967 / 338250886 / SOUCI CONX / ABS SYNCHRO / LOS ROUGE / ACCES RSX OK / C</t>
  </si>
  <si>
    <t>O_ACA_W05</t>
  </si>
  <si>
    <t>POINT E</t>
  </si>
  <si>
    <t>RUE BIRAGO DIOP</t>
  </si>
  <si>
    <t>APPT B2</t>
  </si>
  <si>
    <t>ABS AU PBO W05 162-167/F4/SARA773555467</t>
  </si>
  <si>
    <t>Reprise soudure au PBO étage//Retour service</t>
  </si>
  <si>
    <t>BABACAR</t>
  </si>
  <si>
    <t>MR SECK</t>
  </si>
  <si>
    <t>1413_stl_ndiay2186</t>
  </si>
  <si>
    <t>DECODEUR DEFECTUEUX</t>
  </si>
  <si>
    <t>Abdallah *** MR SECK *** CTC 773166556  *** ND 338678603 *** CLIENT SIGNAL SOUCI ABSENCE D'IMAGE**OF</t>
  </si>
  <si>
    <t>O_SDF_K55</t>
  </si>
  <si>
    <t>CITE FIDAK (CICES FOIRE)</t>
  </si>
  <si>
    <t>CLICHGT115-DECODEUR TVO</t>
  </si>
  <si>
    <t>DECODEUR CHANGE</t>
  </si>
  <si>
    <t>DECODEUR TVO /DECODEUR ALLUME DEFECTUEUX</t>
  </si>
  <si>
    <t>decodeur defect CHANGE</t>
  </si>
  <si>
    <t>VIEUX OUSMANE</t>
  </si>
  <si>
    <t>M FAYE</t>
  </si>
  <si>
    <t>1413_ksv_bousso576</t>
  </si>
  <si>
    <t>FALLOU//M FAYE//CTC773400178// ND 339532273//PAS DE CONNEXION// CLIENT SIGNAL QUE LE CABLE JAUNE EST</t>
  </si>
  <si>
    <t>O_THS_A09</t>
  </si>
  <si>
    <t>PARCELLES ASSAINIES</t>
  </si>
  <si>
    <t>REPRISE SOUDURE AU PTO // DENIS</t>
  </si>
  <si>
    <t>DIAW</t>
  </si>
  <si>
    <t>SERIGNE CH.A.BAMBA</t>
  </si>
  <si>
    <t>MR DIAW</t>
  </si>
  <si>
    <t>MR DIAW --CTC 775528503--CLIENT SIGNAL SOUCIS CNX --- ND338262586---PAS INCIDENT ---PÄS SUSP --SAYTU</t>
  </si>
  <si>
    <t>O_SDF_K17</t>
  </si>
  <si>
    <t>PRES DU CEM</t>
  </si>
  <si>
    <t>REPRISE SOUDURE AU PTO====Latest: -28.86 dBm====A REPRENDRE</t>
  </si>
  <si>
    <t>REPRISE SOUDURE AU PTO</t>
  </si>
  <si>
    <t>AMDY</t>
  </si>
  <si>
    <t>ASSISTANCE PARAMETRAGE MODEM</t>
  </si>
  <si>
    <t>HAMIDOU // MR CISSE  // CTC  772379433 // ND 339783815  // OLT_HW_MADYANA/Frame0/Slot2/Port4/OnuID6</t>
  </si>
  <si>
    <t>MAD</t>
  </si>
  <si>
    <t>O_MAD_B15</t>
  </si>
  <si>
    <t>DIANATOUL MAHWA</t>
  </si>
  <si>
    <t>/ CLIENT VEUT CHANGER DE MOT DE PASS // FIAB ET MAIL OK // TYPE ZTE F680 // MAC B8-A0-E8-53-18-FA //</t>
  </si>
  <si>
    <t>CAMU_TOUBA1</t>
  </si>
  <si>
    <t>CLIRCO521-F6600 ONT</t>
  </si>
  <si>
    <t>CONFIGURATION ONT CORRIGEE</t>
  </si>
  <si>
    <t>ASSISTANCE PARAMTERGA MDP WIFI CHANGE</t>
  </si>
  <si>
    <t>MARAME NIASS</t>
  </si>
  <si>
    <t>MR SAKHO</t>
  </si>
  <si>
    <t>1413_st_diakhate2572</t>
  </si>
  <si>
    <t>NENE** CTC  774635526** MR SAKHO  **  ND  338347910* **CTC 774635526***ND 338347910***PAS DINCIDENT*</t>
  </si>
  <si>
    <t>TIA_E43</t>
  </si>
  <si>
    <t>THIAROYE SUR MER</t>
  </si>
  <si>
    <t>CITE ISRA</t>
  </si>
  <si>
    <t>406A</t>
  </si>
  <si>
    <t>Reore MCE pc avoire E43 D1/7/4 E43 PBO plus proche pour la migration en fibre</t>
  </si>
  <si>
    <t>E43 1 7 3 reprise 01 joint 56p pour la D1 A1-8</t>
  </si>
  <si>
    <t>ext_sow3678</t>
  </si>
  <si>
    <t>DJAMIL LOGISTIQUE SARL</t>
  </si>
  <si>
    <t>Djamil Sarl</t>
  </si>
  <si>
    <t>PAS DE SYNCHRO</t>
  </si>
  <si>
    <t>O_TIA_E69</t>
  </si>
  <si>
    <t>RV DEMAIN</t>
  </si>
  <si>
    <t>Pigtail défect changé au PBO	E69 PBO 46 F2</t>
  </si>
  <si>
    <t>MAME FATIM</t>
  </si>
  <si>
    <t>mme seck</t>
  </si>
  <si>
    <t>1413_stl_diakhat71</t>
  </si>
  <si>
    <t>MACINA *** MME SECK  *** CTC 776716172 *** ND 338545416 **** CLIENT A DES SOUCIS DE CNX ***PAS DE SU</t>
  </si>
  <si>
    <t>TIA</t>
  </si>
  <si>
    <t>TIA_E20</t>
  </si>
  <si>
    <t>DKPIK</t>
  </si>
  <si>
    <t>client donne rv demain</t>
  </si>
  <si>
    <t>câble 5 99coupé changé sur 1 portés pose connecteur uf conjoncteur défectueux changé</t>
  </si>
  <si>
    <t>MASSAMBA</t>
  </si>
  <si>
    <t>PRINCE YANICK ODILON</t>
  </si>
  <si>
    <t>MR MASSAMBA</t>
  </si>
  <si>
    <t>1413_stl_toure5322</t>
  </si>
  <si>
    <t>PERTE SYNCHRONISATION</t>
  </si>
  <si>
    <t>GALADIO // MR MASSAMBA CTC 775668995 ND 338256485  /// CLI DIT AVOIR UN DERANGEMENT /// PAS DE SUSPE</t>
  </si>
  <si>
    <t>O_SDF_K53</t>
  </si>
  <si>
    <t>CASTORS - DERKLE</t>
  </si>
  <si>
    <t>CASTOR I</t>
  </si>
  <si>
    <t>BRAIN TROP COURT  K53 96B-97 F3===service rétabli provisoirement</t>
  </si>
  <si>
    <t>Présence signal au PBO</t>
  </si>
  <si>
    <t>TINE</t>
  </si>
  <si>
    <t>NDEYE</t>
  </si>
  <si>
    <t>MME TINE</t>
  </si>
  <si>
    <t>1413_stl_badiane70</t>
  </si>
  <si>
    <t>AB***MME TINE***779014792***ND 339047166***CLIENT SIGNAL ABSENCE DE SYNCHRO //CLIENT EN RÈGLE//PAS D</t>
  </si>
  <si>
    <t>O_THS_FI00</t>
  </si>
  <si>
    <t>ABS A02 PBO203 F6//  REO MICF// MAMADOU SANE</t>
  </si>
  <si>
    <t>CI-TOUBA</t>
  </si>
  <si>
    <t>DIOUF</t>
  </si>
  <si>
    <t>OUMOU KHAIRY</t>
  </si>
  <si>
    <t>Mme DIOUF</t>
  </si>
  <si>
    <t>1413_stl_fall2699</t>
  </si>
  <si>
    <t>Mme DIOUF n'arrive pas à  se connecter //ND: 338584911//CTC : 775540890//COMPTE OK /// PAS INCIDENT</t>
  </si>
  <si>
    <t>O_ACA_FI00</t>
  </si>
  <si>
    <t>SICAP LIBERTE V</t>
  </si>
  <si>
    <t>RV DEMAIN 03/03/2025</t>
  </si>
  <si>
    <t>CHANGEMENT CABLE 1083 // CONFIRME AU 775540890 PAR MME DIOUF // OMAR DIONE // DBK</t>
  </si>
  <si>
    <t>MOUHAMED</t>
  </si>
  <si>
    <t>MME GUEYE</t>
  </si>
  <si>
    <t>tmp_cisse82441</t>
  </si>
  <si>
    <t>SOUCI D'EMISSION ET DE RECEPTL</t>
  </si>
  <si>
    <t>CISSE // Mme GUEYE // ND: 338458623//CTC: 779981851 // SOUCI LIGNE ** ACCES RSX OK ** RBS ACTIF ** P</t>
  </si>
  <si>
    <t>KMR</t>
  </si>
  <si>
    <t>KMR_L21</t>
  </si>
  <si>
    <t>YEUMBEUL</t>
  </si>
  <si>
    <t>BOUNE VILLAGE</t>
  </si>
  <si>
    <t>WAIT_DEVICE_CONNECTION // CLI JOIN // MODEM REDEM // TJRS KO // DELAIS 48H COMM</t>
  </si>
  <si>
    <t>MULT_KMR</t>
  </si>
  <si>
    <t>UNITE D'INTERVENTION MULTELEC KEUR MASSA</t>
  </si>
  <si>
    <t>MULT_KMR5</t>
  </si>
  <si>
    <t>CLIRCO76-Modem Livebox 2</t>
  </si>
  <si>
    <t>CONFIGURATION MODEM REPRISE</t>
  </si>
  <si>
    <t>MODEM LIVEBOX 2/PERTE DE CONFIGURATION M</t>
  </si>
  <si>
    <t>VOIP RECONFIGURE/MEISSA DIOUF MULT</t>
  </si>
  <si>
    <t>DSL8</t>
  </si>
  <si>
    <t>DIA</t>
  </si>
  <si>
    <t>MARGOT</t>
  </si>
  <si>
    <t>Monsieur NDIAYE</t>
  </si>
  <si>
    <t>tmp_sarr83083</t>
  </si>
  <si>
    <t>DECONNEXIONS FREQUENTES</t>
  </si>
  <si>
    <t>DECONNEXIONS</t>
  </si>
  <si>
    <t>TIA_E30</t>
  </si>
  <si>
    <t>FASS MBAO</t>
  </si>
  <si>
    <t>NAC indisponible</t>
  </si>
  <si>
    <t>CLIENT EN REGLE // RBS ACTIF// SIIR PO DINCIDENT // NCE SYNCHRO VALEUR OK //CACTI SUITE MONITORING P</t>
  </si>
  <si>
    <t>SOFA_TIA</t>
  </si>
  <si>
    <t>UNITE D'INTERVENTION SOFATEL THIAROYE</t>
  </si>
  <si>
    <t>SOFA_TIA16</t>
  </si>
  <si>
    <t>DECONNEXIONS FREQUENTES // ENTREE DE POST RECONNECTE // RECONFIGURATION PORT // VALEUR OK // BASSIRO</t>
  </si>
  <si>
    <t>MARIAMA</t>
  </si>
  <si>
    <t>LENTEUR CONNEXION FIBRE</t>
  </si>
  <si>
    <t>LDF DIANKA "MR CISSE " CLI DIT A CHAQUE FOIS QU'IL SOUHAITE FAIRE UNE FILTRAGE MAC   CA BLOQUE LES A</t>
  </si>
  <si>
    <t>O_ACA_W24</t>
  </si>
  <si>
    <t>OUAGOU NIAYES</t>
  </si>
  <si>
    <t>OUAGOU NIAYES 2</t>
  </si>
  <si>
    <t>CHANGEMENT MODEM ONT / VOIP EN OBSERVATION</t>
  </si>
  <si>
    <t>CLICHGT515-F680 ONT</t>
  </si>
  <si>
    <t>MODEM ONT CHANGE + RECONFIG MODEM ONT //  MACTAR TOURE ECOTEL</t>
  </si>
  <si>
    <t>MEISSA SANGONE</t>
  </si>
  <si>
    <t>Mr Faye</t>
  </si>
  <si>
    <t>1413_ksv_fall404</t>
  </si>
  <si>
    <t>Fall//Mr Faye  //ctc781361180//client signale cable rj45 coupé //nd339541412 **kheweul **pas de susp</t>
  </si>
  <si>
    <t>O_THS_A16</t>
  </si>
  <si>
    <t>GRAND THIES</t>
  </si>
  <si>
    <t>COTE CEM DJIBRIL DIAW</t>
  </si>
  <si>
    <t>REPRISE SOUDURE PTO//// MOR DIOP</t>
  </si>
  <si>
    <t>MANGA</t>
  </si>
  <si>
    <t>JEANNE HELENE</t>
  </si>
  <si>
    <t>MME MANGA</t>
  </si>
  <si>
    <t>1413_ksv_sylva0148</t>
  </si>
  <si>
    <t>MME MANGA 775726200 ND 339670456 :: SOUCI DE CONNEXION **BROAD BAND ETEINT ** INTERNET ETEINT ** PAS</t>
  </si>
  <si>
    <t>CI-MTM</t>
  </si>
  <si>
    <t>REPRISE TIRAGE CABLE 5/99</t>
  </si>
  <si>
    <t>YASINDO SERVICE</t>
  </si>
  <si>
    <t>RUTH</t>
  </si>
  <si>
    <t>Madame MBAO</t>
  </si>
  <si>
    <t>tmp_sall84583</t>
  </si>
  <si>
    <t>Client signale des lenteurs navigation</t>
  </si>
  <si>
    <t>O_SDF_FI00</t>
  </si>
  <si>
    <t>DKCAS</t>
  </si>
  <si>
    <t>DE00</t>
  </si>
  <si>
    <t>CLIENT DONNE RV DEMAIN 03/03</t>
  </si>
  <si>
    <t>VERIFICATION CONFIG//MAO MALICK SARR CAMUSAT</t>
  </si>
  <si>
    <t>MR DIONE</t>
  </si>
  <si>
    <t>1413_sow0222</t>
  </si>
  <si>
    <t>LENTEUR DE FICHE  DS++MR DIONE  ++339365191  777058099+SOUCIS  CONNEXION +++PAS DE SUSP +PAS INCIDEN</t>
  </si>
  <si>
    <t>KAF</t>
  </si>
  <si>
    <t>KAF_A01</t>
  </si>
  <si>
    <t>KAFFRINE</t>
  </si>
  <si>
    <t>PEYE MBAMBA</t>
  </si>
  <si>
    <t>reore cadi distribution a voir D3A3</t>
  </si>
  <si>
    <t>RESINC54-CABLE DISTRIBUTION</t>
  </si>
  <si>
    <t>CABLE DISTRIBUTION REPARE/TRAVAUX AUTOPO</t>
  </si>
  <si>
    <t>mutation de distribution 3/4/4</t>
  </si>
  <si>
    <t>TOURE</t>
  </si>
  <si>
    <t>FATOU MBAYE</t>
  </si>
  <si>
    <t>MADAME NDIAYE</t>
  </si>
  <si>
    <t>tmp_samb85163</t>
  </si>
  <si>
    <t>LE CLIENT NA PAS DE CONNEXION</t>
  </si>
  <si>
    <t>O_HAN_D00</t>
  </si>
  <si>
    <t>HANN VILLAGE</t>
  </si>
  <si>
    <t>CLICHGT530-F6600 ONT</t>
  </si>
  <si>
    <t>BOITIER ALIMENTATION ONT CHANGE</t>
  </si>
  <si>
    <t>CABLE D ALIMENTATION DEFECT CHANGE // EL HADJ</t>
  </si>
  <si>
    <t>LO</t>
  </si>
  <si>
    <t>ABDOU KHADRE</t>
  </si>
  <si>
    <t>CTC781733602</t>
  </si>
  <si>
    <t>MR LO</t>
  </si>
  <si>
    <t>1413_diagne0229</t>
  </si>
  <si>
    <t>IBRAHIMA//MR  LO//CTC781733602//ND339746124//SOUCI DE CONNEXION ADSL//CLIENT NO SUSPENDU DANS GAIA¿R</t>
  </si>
  <si>
    <t>MAD_B10</t>
  </si>
  <si>
    <t>CLIENT INJOIGNABLE SUR 781733602</t>
  </si>
  <si>
    <t>CLIMUT73-Modem Livebox 2</t>
  </si>
  <si>
    <t>PORT LAN MUTE</t>
  </si>
  <si>
    <t>MODEM LIVEBOX 2/PORT LAN DEFECTUEUX</t>
  </si>
  <si>
    <t>RECONFIGURATION PORT APRES MUTATION // ASSANE LO CAMUSAT</t>
  </si>
  <si>
    <t>tmp_ba76802</t>
  </si>
  <si>
    <t>SOW</t>
  </si>
  <si>
    <t>M SOW</t>
  </si>
  <si>
    <t>ALIOUNE****** M SOW ****** CTC 779207452 ***** ND 339511495 *****  CLIENT DIT AVOIR DES SOUCIS DE CO</t>
  </si>
  <si>
    <t>ABS AU PBO A02 PBO 203 F2 REOR INFRA // LAMINE SALL</t>
  </si>
  <si>
    <t>CHEIKH BAYOUGOR</t>
  </si>
  <si>
    <t>MAMADOU//MR NDIAYE / 778180701 / 339781427 / DECONX FREQT FIBRE / PAS D'INCIDE / INTERNET ALLUME / V</t>
  </si>
  <si>
    <t>MBAL</t>
  </si>
  <si>
    <t>FORTE VALEUR AU PBO  D02 MEB1-A3 F6</t>
  </si>
  <si>
    <t>Reprise soudure 3 brins dont 2 brins au C2 et 1 brin au PEZ</t>
  </si>
  <si>
    <t>Sene</t>
  </si>
  <si>
    <t>Madia</t>
  </si>
  <si>
    <t>MR SENE</t>
  </si>
  <si>
    <t>HAMIDOU // MR SENE  // CTC 775509205  // ND  338775155 // CLIENT NE PEUT PAS SE CONNECTER // OLT_HW_</t>
  </si>
  <si>
    <t>O_GDW_M10</t>
  </si>
  <si>
    <t>DKGDW</t>
  </si>
  <si>
    <t>/ OLT_HW_GUEDIAWAYE/Frame0/Slot1/Port5/OnuID0 OFF // INVITER A PATIENTER // FIAB OK</t>
  </si>
  <si>
    <t>AFT_GDW9</t>
  </si>
  <si>
    <t>REPRISE SOUDURE AU PTO //AF HABIB DIAMBANG</t>
  </si>
  <si>
    <t>BOCAR CIRE</t>
  </si>
  <si>
    <t>MR SALL</t>
  </si>
  <si>
    <t>KEUR_INTEN</t>
  </si>
  <si>
    <t>MR SALL 774067531 ND 338347688 :: SOUCI DE CONNEXION **BROAD BAND ETEINT ** INTERNET ETEINT ** PAS D</t>
  </si>
  <si>
    <t>TIA_E29</t>
  </si>
  <si>
    <t>MCE cadi a voir pc E29-1-5-2 pas de tonalité au niveau du pc</t>
  </si>
  <si>
    <t>E29 1 1 5 tirage câble série 98 28 6 pour la D1 A1-4 sur 80m reprise 01 joint 56p pour la D1 A1-8 re</t>
  </si>
  <si>
    <t>MAGATTE MBOUP</t>
  </si>
  <si>
    <t>1413_ksv_diouf0482</t>
  </si>
  <si>
    <t>ASSISTANCE CHANGEMENT SSID</t>
  </si>
  <si>
    <t>CLI VEUT CHNAGER SON MDP WIFI ET MASQUER LE SSID** CONFORMITE OK** CLI VEUT UNE INTERVENTION TECHNI</t>
  </si>
  <si>
    <t>TBM_D16</t>
  </si>
  <si>
    <t>GOUYE MBINDE</t>
  </si>
  <si>
    <t>CAMU_TOUBA3</t>
  </si>
  <si>
    <t>RECONFIGURATION MODEM ADSL / CHANGEMENT MOT DE PASSE WIFI</t>
  </si>
  <si>
    <t>ext_derneville2910</t>
  </si>
  <si>
    <t>THIARE</t>
  </si>
  <si>
    <t>MR THIARE</t>
  </si>
  <si>
    <t>MR THIARE --CTC 776521895---CLIENT SIGNAL SOUCIS DCNX --ND 339011945---PAS INCIDENT ---PAS SUSP ---D</t>
  </si>
  <si>
    <t>JOA_A02</t>
  </si>
  <si>
    <t>THMJF</t>
  </si>
  <si>
    <t>JC023</t>
  </si>
  <si>
    <t>MAESTRO indisponible</t>
  </si>
  <si>
    <t>CLIENT SIGNAL SOUCIS DCNX --ND 339011945---PAS INCIDENT ---PAS SUSP ---DCNX OK SUR RBS --BB OK---BRA</t>
  </si>
  <si>
    <t>SOFA_MBR</t>
  </si>
  <si>
    <t>UNITE D'INTERVENTION SOFATEL MBOUR</t>
  </si>
  <si>
    <t>SOFA_MBR6</t>
  </si>
  <si>
    <t>RESCHGT36-PC</t>
  </si>
  <si>
    <t>MODULE CHANGE</t>
  </si>
  <si>
    <t>POINT DE CONCENTRATION/MODULE DEFECTUEUX</t>
  </si>
  <si>
    <t>VERIFICATION CONFIG//LANDIG DIOUF SOFATEL</t>
  </si>
  <si>
    <t>SYLLA</t>
  </si>
  <si>
    <t>NDOUMBE</t>
  </si>
  <si>
    <t>MME SYLLA</t>
  </si>
  <si>
    <t>1413_stl_sow2231</t>
  </si>
  <si>
    <t>ALS///771471437//MME SYLLA///339758453///LENTEUR NAVIGATION ADSL//SUSP LIGNE NOK//INCIDENT NOK// **A</t>
  </si>
  <si>
    <t>DKH_A12</t>
  </si>
  <si>
    <t>LOYENNE</t>
  </si>
  <si>
    <t>MCE CADI A VOIR A12_2-5-1 T280_12-1</t>
  </si>
  <si>
    <t>CENTREPA41-TETE ADSL</t>
  </si>
  <si>
    <t>PORT ADSL MUTE</t>
  </si>
  <si>
    <t>TETE ADSL/MAUVAISE VALEUR SYNCHRO</t>
  </si>
  <si>
    <t>MUTATION PORT ADSL + DEVEROUILLAGE PORT//  ABDOU LAKHATE SENE CAMUSAT</t>
  </si>
  <si>
    <t>KANE</t>
  </si>
  <si>
    <t>YERO ELIMANE</t>
  </si>
  <si>
    <t>Mr Kane -- 779135708</t>
  </si>
  <si>
    <t>Mr Kane -- 779135708-- 338206260 --client signal des déconnections -- pas de suspension -- pas d'inc</t>
  </si>
  <si>
    <t>O_ALM_J25</t>
  </si>
  <si>
    <t>OUAKAM</t>
  </si>
  <si>
    <t>CITE ASECNA</t>
  </si>
  <si>
    <t>TDX_YOF</t>
  </si>
  <si>
    <t>UNITE D'INTERVENTION TADEX YOFF</t>
  </si>
  <si>
    <t>TDX_YOF8</t>
  </si>
  <si>
    <t>CHANGEMEN JARRETIERE + CONNECTEUR DEFECT CHANGER// ARFAND SANE// TADEX</t>
  </si>
  <si>
    <t>MR NGOM</t>
  </si>
  <si>
    <t>HAMIDOU // MR NGOM  // CTC 776948494  // ND 339565048  // CLIENT NE PEUT PAS SE CONNECTER // MSAN_TH</t>
  </si>
  <si>
    <t>TDY_A00</t>
  </si>
  <si>
    <t>VILLAGE DE THIADIAYE</t>
  </si>
  <si>
    <t>MSAN_THIADIAYE-Frame:0/Slot:2/Port:10 OFF // INVITER A PATIENTER // FIAB OK</t>
  </si>
  <si>
    <t>SOFA_MBR10</t>
  </si>
  <si>
    <t>ISOLE COTE RE +REPRISE CONNEXION COTE PC//CONFIG OK//VALEUR OK//SOFATEL	LANDING DIOUF</t>
  </si>
  <si>
    <t>tmp_seck85883</t>
  </si>
  <si>
    <t>DIAGNE</t>
  </si>
  <si>
    <t>ALASSANE</t>
  </si>
  <si>
    <t>MR DIAGNE</t>
  </si>
  <si>
    <t>MR DIAGNE 338678026*-*SOUCI AVEC SA CNX LIGNE*-*TON NOK*-*CLI SOLICITE UNE EQUIPE*-*CLI DIT QUIL NA</t>
  </si>
  <si>
    <t>SICAP LIBERTE IV</t>
  </si>
  <si>
    <t>CABLAGE INTERIEUR A REVOIR====requlification à faire</t>
  </si>
  <si>
    <t>TELEPHONE CLIENT DEFECT A CHANGER</t>
  </si>
  <si>
    <t>GOUDIABY</t>
  </si>
  <si>
    <t>PAPE ANSOUMANA</t>
  </si>
  <si>
    <t>MR GOUDIABY</t>
  </si>
  <si>
    <t>1413_ksv_sylla0471</t>
  </si>
  <si>
    <t>PAPA **** MR GOUDIABY    772221276   338438374    ****  SOUCI   CNX  ** PAS DE  SUSPENSION *** PAS</t>
  </si>
  <si>
    <t>O_ACA_W07</t>
  </si>
  <si>
    <t>SICAP MERMOZ</t>
  </si>
  <si>
    <t>1ERE PORTE</t>
  </si>
  <si>
    <t>ABS AU PBO W07 75-76A/F2</t>
  </si>
  <si>
    <t>Reprise soudure 01 brins au PBO PIQUAGE</t>
  </si>
  <si>
    <t>tmp_ly84503</t>
  </si>
  <si>
    <t>FALLOU</t>
  </si>
  <si>
    <t>mme ndiaye</t>
  </si>
  <si>
    <t>1413_stl_diagne2096</t>
  </si>
  <si>
    <t>soucis cnxion brb clignote internet off abs de sync en regle pas d'incident offre simple pas de télé</t>
  </si>
  <si>
    <t>MEK_A02</t>
  </si>
  <si>
    <t>NGAYE DIAGNE MEKHE</t>
  </si>
  <si>
    <t>pas de déconnexion prise filtré pas de superposition ... câble bien connecté ... câble intervertis m</t>
  </si>
  <si>
    <t>MUT 8 9 4//CISSOKHO</t>
  </si>
  <si>
    <t>KHADIM NDIAYE</t>
  </si>
  <si>
    <t>m.KHADIM</t>
  </si>
  <si>
    <t>ext_dieme005965</t>
  </si>
  <si>
    <t>Fibre Pro Max Bloque // PAS DE CONNEXION</t>
  </si>
  <si>
    <t>O_MED_B06</t>
  </si>
  <si>
    <t>DKPLT</t>
  </si>
  <si>
    <t>PLT00</t>
  </si>
  <si>
    <t>CLIRCO55-F680 ONT</t>
  </si>
  <si>
    <t>RECONFIGURATION MODEM</t>
  </si>
  <si>
    <t>ADJA</t>
  </si>
  <si>
    <t>MME  SY</t>
  </si>
  <si>
    <t>1413_ksv_fall0366</t>
  </si>
  <si>
    <t>NDAO FALL // MME  SY // CTC 775734261 // ND  339559220// Connexion-Je n'arrive pas à me connecter//</t>
  </si>
  <si>
    <t>O_TIV_A05</t>
  </si>
  <si>
    <t>SERIGNE BABACAR SY</t>
  </si>
  <si>
    <t>FORTE VALEUR AU PBO A05 MEB 4 A 9 F6 REOR INFRA // MOR SALL</t>
  </si>
  <si>
    <t>Changement pigtails au PBO</t>
  </si>
  <si>
    <t>NIASS</t>
  </si>
  <si>
    <t>FATOUMATA ZARA</t>
  </si>
  <si>
    <t>MM NIASS</t>
  </si>
  <si>
    <t>AISSATOU// MM NIASS CTC 776366868 ND 338435510  CLIENT DITV PAS DE CONNECTION  ABONNER PAS SUR SIT P</t>
  </si>
  <si>
    <t>MB00</t>
  </si>
  <si>
    <t>SAYTU COUPURE FIBRE</t>
  </si>
  <si>
    <t>DERANGEMENT A RESIGNALER SUITE INJOIGNABLE DE CLIENT/ 776366868</t>
  </si>
  <si>
    <t>GARMY</t>
  </si>
  <si>
    <t>MR NDAO</t>
  </si>
  <si>
    <t>tmp_fall75682</t>
  </si>
  <si>
    <t>ABF °° mr ndao//cte:783729724//nd:338701909 SOUCI DE CONNEXION : DECONNEXION FREQ // PAS D INCIDENT</t>
  </si>
  <si>
    <t>O_MBW_R01</t>
  </si>
  <si>
    <t>CITE ENVIRONNEMENT MBAO</t>
  </si>
  <si>
    <t>CHEMIN CITE ENVIRONNEMENT MBAO</t>
  </si>
  <si>
    <t>MPEC</t>
  </si>
  <si>
    <t>SYS_MBW12</t>
  </si>
  <si>
    <t>RESCHGT311-PBO_PBE</t>
  </si>
  <si>
    <t>CASSETTE PB CHANGEE</t>
  </si>
  <si>
    <t>POINT DE BRANCHEMENT OPTIQUE/CASSETTE PB</t>
  </si>
  <si>
    <t>DECONNEXIONS FREQUENTES // RECONFIG MODEM PAR TI // RECONFIGURATION PORT// NGONE DIOP SYSROAD</t>
  </si>
  <si>
    <t>LOUTANGOU</t>
  </si>
  <si>
    <t>AUTIN MANIFREDE</t>
  </si>
  <si>
    <t>M.CHRISTOPHER</t>
  </si>
  <si>
    <t>pcci_dig_ncgueye4961</t>
  </si>
  <si>
    <t>M.CHRISTOPHER SIGNALE CABLE D'INSTALLATION COUPE//SERVICE IMPACTE//SAYTU COUPURE FIBRE//INFORME ET I</t>
  </si>
  <si>
    <t>O_ACA_W20</t>
  </si>
  <si>
    <t>ZONE A - ZONE B</t>
  </si>
  <si>
    <t>ZONE A</t>
  </si>
  <si>
    <t>RV DEMAIN 03-03-2025</t>
  </si>
  <si>
    <t>CABLE 1083 CHANGE/CONFIRME PAR MR CHRISTOPHER 778571932/MOCTAR TOURE</t>
  </si>
  <si>
    <t>ext_sow2909</t>
  </si>
  <si>
    <t>MOUHAMADOU MOUSTAPHA</t>
  </si>
  <si>
    <t>1431_ksv_nguett249</t>
  </si>
  <si>
    <t>NG--MR FALL--775406470--O_NGA_C00---339601769---client soutient pas de connexon suite cable couper v</t>
  </si>
  <si>
    <t>O_NGA_C00</t>
  </si>
  <si>
    <t>SLSTL</t>
  </si>
  <si>
    <t>NG00R</t>
  </si>
  <si>
    <t>TDX_STL</t>
  </si>
  <si>
    <t>UNITE D'INTERVENTION TADEX SAINT LOUIS</t>
  </si>
  <si>
    <t>TDX_STL3</t>
  </si>
  <si>
    <t>CHANGEMENT CABLE PLUS REPRISE SOUDURE AU BTI ET PBO C00 MEB5 A22-F5 // EQ ALBINOU DANFA TDX.</t>
  </si>
  <si>
    <t>DJIBRIL</t>
  </si>
  <si>
    <t>tmp_gaye65565</t>
  </si>
  <si>
    <t>PLATEAU 1413-INTERNE</t>
  </si>
  <si>
    <t>AISS °° MR DIAGNE  °° CTC 775450581 °°  CLI SIGNALE UN DERANGEMENT  °°  ND  339555088 °° PAS DE SUSP</t>
  </si>
  <si>
    <t>RRAS</t>
  </si>
  <si>
    <t>REPRISE SOUDURE PTO// MORY DIOP</t>
  </si>
  <si>
    <t>BADIANE</t>
  </si>
  <si>
    <t>ALIOUNE BADARA</t>
  </si>
  <si>
    <t>MR BADIANE</t>
  </si>
  <si>
    <t>1413_stl_faye2626</t>
  </si>
  <si>
    <t>HABIBOU ***MR BADIANE ***CTC 773332579 **ND 338251853 *** PAS DE CONNEXION INTERNET ***PAS DE SUSP *</t>
  </si>
  <si>
    <t>O_SVD_C36</t>
  </si>
  <si>
    <t>SICAP LIBERTE III</t>
  </si>
  <si>
    <t>ABS AU PBO C36 50-51A/F6/ALKHASSIM778224130</t>
  </si>
  <si>
    <t>Mutation F2 toron rouge vers F2 toron bleu entre C2 et PBO</t>
  </si>
  <si>
    <t>JAMME</t>
  </si>
  <si>
    <t>AXEL</t>
  </si>
  <si>
    <t>mr axel</t>
  </si>
  <si>
    <t>nd 338014626 client signale des lenteur de cnx fibre ... pas d'incident .. client a seulement des l</t>
  </si>
  <si>
    <t>O_HAN_D33</t>
  </si>
  <si>
    <t>RECPONFIGURATION MODEM F6600 EN OBSERVATION  // YORO</t>
  </si>
  <si>
    <t>RETOUR SERVICE CONFIRME PAR LE CLIENT IL ETAIT MIS EN OBSERVATION TRAITE DEPUISR  RECONFIGUE MODEM C</t>
  </si>
  <si>
    <t>ABDOURAHMANE</t>
  </si>
  <si>
    <t>mme mbaye</t>
  </si>
  <si>
    <t>mme mbaye//cte:777466168/nd:338361736///asynch modem//pas incident/cable interverti modem redemmarer</t>
  </si>
  <si>
    <t>RUF_G04</t>
  </si>
  <si>
    <t>RUFISQUE</t>
  </si>
  <si>
    <t>COLOBANE</t>
  </si>
  <si>
    <t>BLD MAURICE GUEYE</t>
  </si>
  <si>
    <t>MULT_RUF2</t>
  </si>
  <si>
    <t>RESMUT35-PC</t>
  </si>
  <si>
    <t>PAIRE DISTRIBUTION MUTEE</t>
  </si>
  <si>
    <t>POINT DE CONCENTRATION/ABSENCE DE SYNCHR</t>
  </si>
  <si>
    <t>MUTATION PORT VERS 56/5/1 // DIEYE MULT</t>
  </si>
  <si>
    <t>ext_doumbia004753</t>
  </si>
  <si>
    <t>Resilie</t>
  </si>
  <si>
    <t>MAME DIARRA</t>
  </si>
  <si>
    <t>MM CISSE</t>
  </si>
  <si>
    <t>1413_ksv_diouf0478</t>
  </si>
  <si>
    <t>fiche emprunter  RD* MM CISSE ** CTC 772423489** ND 339747716** CLI SIGNALE DES ELNTEURS DE NAVIGATI</t>
  </si>
  <si>
    <t>MAD_B03</t>
  </si>
  <si>
    <t>MADYANA</t>
  </si>
  <si>
    <t>MCE VALEURS FAIBLES A AMELIORER AU PC B03 4-1-7 // POSSIBILITE DE MUTATION VERS MSAN_B10 A VOIR AVEC</t>
  </si>
  <si>
    <t>RESILIATION DE LA LIGNE SUITE DEMANDE NON CONFORME</t>
  </si>
  <si>
    <t>tmp_bakhoum88074</t>
  </si>
  <si>
    <t>FARIMATA SAMBA</t>
  </si>
  <si>
    <t>PON ETEINT / LOS ROUGE / INTERNET ETEINT  / REBOOT</t>
  </si>
  <si>
    <t>338573687 / PAS DE CONNEXION /Fibre Office Bloque</t>
  </si>
  <si>
    <t>O_GDW_M06</t>
  </si>
  <si>
    <t>RENDEZ VOUS DEMAIN LUNDI 03 03 2025</t>
  </si>
  <si>
    <t>RENDEZ DEMAIN 03 032025 CLIENT INDISPO</t>
  </si>
  <si>
    <t>CABLE 1083 COUPE CHANGER SUR 120M //AFT ABDOU DIALLO</t>
  </si>
  <si>
    <t>MABOUYO</t>
  </si>
  <si>
    <t>MME MBAYE</t>
  </si>
  <si>
    <t>1413_stl_ka2233</t>
  </si>
  <si>
    <t>LENTEUR FICHE ----AKA ----MME MBAYE  ----CTC 781178354 ----ND 338342243 ----SOUCI DE CNX---ETAT VOYA</t>
  </si>
  <si>
    <t>TIA_E37</t>
  </si>
  <si>
    <t>DIAMAGUENE - DIACKSAO</t>
  </si>
  <si>
    <t>TAIF</t>
  </si>
  <si>
    <t>DIAMAGUENE TAIF</t>
  </si>
  <si>
    <t>E37 5 2 3 reprise 02 joints 28p pour la D5 A1-4 reprise 01 joint 14p pour la D5 A1-2 ** FINALISATION</t>
  </si>
  <si>
    <t>MUTATION PORT ADSL</t>
  </si>
  <si>
    <t>tmp_diop73246</t>
  </si>
  <si>
    <t>NDIME</t>
  </si>
  <si>
    <t>BASSE</t>
  </si>
  <si>
    <t>MME NDIME</t>
  </si>
  <si>
    <t>DS MME NDIME  ++339744895  ++781905829  MDM DEFECTUEUX  Modem fibre ZTE F680  ++CABLE   ALLUMENT  DE</t>
  </si>
  <si>
    <t>O_TBM_FI00</t>
  </si>
  <si>
    <t>MERCI DE PRENDRE EN CHARGE</t>
  </si>
  <si>
    <t>CAMU_TOUBA9</t>
  </si>
  <si>
    <t>CLICHGT519-F6600 ONT</t>
  </si>
  <si>
    <t>ONT CHANGE</t>
  </si>
  <si>
    <t>KHADY FALL</t>
  </si>
  <si>
    <t>M NIANE ** KHADY FALL ** CT 771292187 ** ND 339789520 ** CLIENT SIGNAL UN SOUCIS AVEC SA CNX INTERNE</t>
  </si>
  <si>
    <t>O_MAD_B19</t>
  </si>
  <si>
    <t>DBTBM</t>
  </si>
  <si>
    <t>TM00</t>
  </si>
  <si>
    <t>ABSC SYNCHRO ** PAS DINCIDENT ** PAS DE SUSPENSION ** TEST SAYTU COUPURE FIBRE ** CLLIENT INVITE A P</t>
  </si>
  <si>
    <t>DIOR SENE</t>
  </si>
  <si>
    <t>tmp_deme83269</t>
  </si>
  <si>
    <t>MALAL // MME GUEYE // CTC 774541175 ND 338259252 // ABSENCE IMAGE // CLI EN REGLE DANS GAIA ET ACTIF</t>
  </si>
  <si>
    <t>O_SVD_C04</t>
  </si>
  <si>
    <t>CAS HORS ZONE CAMUSAT CLIENT SUR OLT SIEGE</t>
  </si>
  <si>
    <t>CAMU_SDF4</t>
  </si>
  <si>
    <t>CLICHGT108-DECODEUR TVO</t>
  </si>
  <si>
    <t>CABLE HDMI CHANGE</t>
  </si>
  <si>
    <t>DECODEUR TVO /CABLE HDMI DEFECTUEUX</t>
  </si>
  <si>
    <t>MALICK NIANG//RECONFIGURATION TVO// MM GUEYE CONFIRME LE RETOUR DE SERVICE</t>
  </si>
  <si>
    <t>ext_cisse3384</t>
  </si>
  <si>
    <t>DIENG</t>
  </si>
  <si>
    <t>MDM DIENG</t>
  </si>
  <si>
    <t>1413_ksv_seck493</t>
  </si>
  <si>
    <t>ASSISTANCE CHANGEMENT MDP WIFI</t>
  </si>
  <si>
    <t>AIDA// MDM DIENG// CTC 771409311// ND 339780092// CLIENT VEUT MASQUER ET CHANGER LE CODE DE SON WIFI</t>
  </si>
  <si>
    <t>O_MAD_B23</t>
  </si>
  <si>
    <t>TOUBA MBACKE</t>
  </si>
  <si>
    <t>ACCES 192.168.1.1</t>
  </si>
  <si>
    <t>CLIENT JOINT CONFIRME RETOUR SERVICE</t>
  </si>
  <si>
    <t>1413_ksv_sissokho426</t>
  </si>
  <si>
    <t>AAS // MME DIOP // ND 339708566 // CLIENT NA PAS DE CONNEXION // BROADBAND ETEIND // ABSENCE SYNCHRO</t>
  </si>
  <si>
    <t>TBM_D05</t>
  </si>
  <si>
    <t>RTE DE DAROU RAHMANE</t>
  </si>
  <si>
    <t>VS 339780934</t>
  </si>
  <si>
    <t>REPRISE CONNEXION AU PC SUITE OXYDATION + REPRISE CONNEXION A LA RP1 SUITE OXYDATION</t>
  </si>
  <si>
    <t>dia</t>
  </si>
  <si>
    <t>dieynaba senghor</t>
  </si>
  <si>
    <t>MME DIA</t>
  </si>
  <si>
    <t>1413_stl_sene2575</t>
  </si>
  <si>
    <t>BABS *** MME DIA *** CTC 776499530 *** ND 339563448 *** PAS DE CNX *** PON CLIGNOTE *** SAUT DE PORT</t>
  </si>
  <si>
    <t>O_MBR_A00</t>
  </si>
  <si>
    <t>MBOUR TOUCOULEUR</t>
  </si>
  <si>
    <t>ABS PBO A00 MEB3 A8 F4</t>
  </si>
  <si>
    <t>Reprise soudure au PBO PIQUAGE</t>
  </si>
  <si>
    <t>EHEMBA</t>
  </si>
  <si>
    <t>ENSELME</t>
  </si>
  <si>
    <t>MME DIOUF</t>
  </si>
  <si>
    <t>MME DIOUF SIGNALE SOUCI CONNEXION//PAS DINC//PAS DE SUSP//CLIENT DIT AVOIR FAIT TOUS LES VERIFICATIO</t>
  </si>
  <si>
    <t>BAM_A01</t>
  </si>
  <si>
    <t>BAMBEY</t>
  </si>
  <si>
    <t>WAKHAL DIAM_BAMBEY_VILLE</t>
  </si>
  <si>
    <t>CLIENT DONNE  RV 13H</t>
  </si>
  <si>
    <t>RESMUT34-PC</t>
  </si>
  <si>
    <t>PAIRE DISTRIBUTION MUTÉE</t>
  </si>
  <si>
    <t>POINT DE CONCENTRATION/ABSENCE TONALITE</t>
  </si>
  <si>
    <t>MUDI 1-3-2  + MUTR 18-14-6 :: modou faye</t>
  </si>
  <si>
    <t>1413_ksv_gaye0470</t>
  </si>
  <si>
    <t>MOMAR *** MM FAYE *** CTC 775666076 **** ND 339754691 *** CLI A DES SOUCIS DE CNX **** BB ETEINT ***</t>
  </si>
  <si>
    <t>RTE DE DAROU MOUSTY</t>
  </si>
  <si>
    <t>MCE CADI A VOIR A01  1-5-4 T203-3-3</t>
  </si>
  <si>
    <t>RPC DEFFECTUEUX REPARE A01 PC 5/1/4</t>
  </si>
  <si>
    <t>MAMADOU ALIOU</t>
  </si>
  <si>
    <t>MR BA</t>
  </si>
  <si>
    <t>CISSE // MR BA +++ CTC 775708365 +++ ND 339637224  // LENT NAV // PAS DE SUSP // PAS D INCIDENT // D</t>
  </si>
  <si>
    <t>RTL_A01</t>
  </si>
  <si>
    <t>RICHARD TOLL</t>
  </si>
  <si>
    <t>GADALKHOUT</t>
  </si>
  <si>
    <t>DELAIS 48H COMM</t>
  </si>
  <si>
    <t>TDX_STL5</t>
  </si>
  <si>
    <t>VERIF CONFIG// BONNES VALEURES// SAER DIALLO TADEX  // RECONIFIG MODEM</t>
  </si>
  <si>
    <t>tmp_diakhate64444</t>
  </si>
  <si>
    <t>SOKHNA MOMY</t>
  </si>
  <si>
    <t>1413_seck0226</t>
  </si>
  <si>
    <t>NBS//MME GUEYE//SOUCIS DE CNX // CLIENT SIGNALE QUE LE CABLE QUI RELIER AU POTEAU EST COUPE//CLI IMP</t>
  </si>
  <si>
    <t>O_TBM_D10</t>
  </si>
  <si>
    <t>DAROU MINAME</t>
  </si>
  <si>
    <t>CABLE COUPE CHANGE</t>
  </si>
  <si>
    <t>khadija // mme seck // 338247505 // absence d'image tvo // pas de mc // serv tvo&amp; viacc ok ds gaia /</t>
  </si>
  <si>
    <t>O_SVD_C39</t>
  </si>
  <si>
    <t>SICAP KARACK</t>
  </si>
  <si>
    <t>DECODEUR A CHANGER // MODY</t>
  </si>
  <si>
    <t>DECODEUR DEFECTUEUX CHANGER + CHANGEMENT MODEM //CHERIF CISSE// ECOTEL</t>
  </si>
  <si>
    <t>mr fedior</t>
  </si>
  <si>
    <t>1413_stl_lome2167</t>
  </si>
  <si>
    <t>LENTEUR FICHE//LOME/MR FEDIOR/339605186/Keurgui_Max_IP//BD ETEINT//PAS D'INCIDENT//DECONNX FREQ AVER</t>
  </si>
  <si>
    <t>ACI_A00</t>
  </si>
  <si>
    <t>MATAM_AGNAM CIVOL</t>
  </si>
  <si>
    <t>VILLAGE AGNAM CIVOL</t>
  </si>
  <si>
    <t>REOR MCR CABLE 7 PAIRE DEFECT A VOIR // AMADOU MBODJI TADEX</t>
  </si>
  <si>
    <t>MCR_TADEX</t>
  </si>
  <si>
    <t>UNITE D'INTERVENTION TADEX CABLE REGION</t>
  </si>
  <si>
    <t>MCR_TADEX1</t>
  </si>
  <si>
    <t>CHANGEMENT CABLE BRANCHEMENT 112 REMPLACER PAR 28 //  RECONFIGURATION PORT// AMADOU MBODJ TADEX</t>
  </si>
  <si>
    <t>tmp_sambou80341</t>
  </si>
  <si>
    <t>AMINE</t>
  </si>
  <si>
    <t>ELIAS EDMOND</t>
  </si>
  <si>
    <t>1413_ksv_goudiaby403</t>
  </si>
  <si>
    <t>bigue//mme ndiaye //ctc 773637278 //deconnexion freq //nd 339450336//en regle //pas incident //inter</t>
  </si>
  <si>
    <t>O_KLK_A23</t>
  </si>
  <si>
    <t>client dit qu'il ne peut pas faire les manipulations//port async dans ams//invite à patienter //fiab</t>
  </si>
  <si>
    <t>Service résolu</t>
  </si>
  <si>
    <t>Compte non créé</t>
  </si>
  <si>
    <t>Compte client</t>
  </si>
  <si>
    <t>FAUSSE MAN¿UVRE DU CLIENT/ RETOUR SERVICE</t>
  </si>
  <si>
    <t>DIAMILATOU</t>
  </si>
  <si>
    <t>mme mbacké</t>
  </si>
  <si>
    <t>ctc nd 339709964 soucis cnx ...los rouge .... abs de synchro en règle ... pas d'incident  ... Saytu</t>
  </si>
  <si>
    <t>BPE SOUTERRAIN DESAORGANISEE - MED 2 ET EXTENSION MED1 A23</t>
  </si>
  <si>
    <t>1413_stl_diallo2058</t>
  </si>
  <si>
    <t>MM GUEYE</t>
  </si>
  <si>
    <t>1413_ksv_diop0443</t>
  </si>
  <si>
    <t>MAKH**MM GUEYE DIT PAS CONNEXION**776538094**ND 339787092**Fibre Kheweul**LOS ROUGE // PAS DE SUSPEN</t>
  </si>
  <si>
    <t>O_NDA_C14</t>
  </si>
  <si>
    <t>DBNDA</t>
  </si>
  <si>
    <t>ND00R</t>
  </si>
  <si>
    <t>Demander au technicien de faire une mesure de réflectometrie pour localisation du point de coupure</t>
  </si>
  <si>
    <t>CAMU_TOUBA2</t>
  </si>
  <si>
    <t>MAR</t>
  </si>
  <si>
    <t>BABOU</t>
  </si>
  <si>
    <t>1413_stl_sane2424</t>
  </si>
  <si>
    <t>AS//MR GUEYE 772932952//339633750////SOUCI CNX//CL EN REGLE //PAS DE SUSP//PAS D INCIDENT RTL_A00//C</t>
  </si>
  <si>
    <t>RTL_A00</t>
  </si>
  <si>
    <t>KHOUMA PEULH</t>
  </si>
  <si>
    <t>TDX_STL4</t>
  </si>
  <si>
    <t>CLICHGT31-FILTRE ADSL</t>
  </si>
  <si>
    <t>CORRECTION EFFECTUÉE</t>
  </si>
  <si>
    <t>FILTRE ADSL /MAUVAISE MISE EN ¿UVRE</t>
  </si>
  <si>
    <t>filtre adsl de¿fectueux change¿ + mot de passe WIFI change¿ // EQ SAER DIALLO TDX.</t>
  </si>
  <si>
    <t>CHEIKH</t>
  </si>
  <si>
    <t>CHEIKH FALL</t>
  </si>
  <si>
    <t>CLI SIGNAL DES DCNX FREQ*** CLI SIGNAL QUE IL AVAIT LE MEME DRGEMENT ET IL N'AVAIS PAS SERVICE APRES</t>
  </si>
  <si>
    <t xml:space="preserve">CHANGEMENT JARTIERE//SAUT DE PORT DE 3/7/25 VERS 3/0/27//RECONFIG PORT//CONFIG OK//SIGNAL OK//TADEX	</t>
  </si>
  <si>
    <t>ELHADJI AMADOU</t>
  </si>
  <si>
    <t>LENTEUR FICHE//LOME//MR GUEYE/338801932/Fibre Kheweul///LOS</t>
  </si>
  <si>
    <t>O_MBW_R51</t>
  </si>
  <si>
    <t>DKMBW</t>
  </si>
  <si>
    <t>CSAFF</t>
  </si>
  <si>
    <t>ROUGE//BRCHMT OK//PAS D'INCIDENT//SAYTU KO//OFFLINE AMS //CLT INFORME MPEC CTC : 784541151///FIAB OK</t>
  </si>
  <si>
    <t>SYS_MBW7</t>
  </si>
  <si>
    <t>CLICHGT25-PTO</t>
  </si>
  <si>
    <t>PORT OPTIQUE DEFECTUEUX CHANGE</t>
  </si>
  <si>
    <t>POINT DE TERMINAISON OPTIQUE/PORT OPTIQU</t>
  </si>
  <si>
    <t>OUSSEMANE</t>
  </si>
  <si>
    <t>SOUCI CONX / BBD ETEINT / ACCES RSX OK / COMPTE OK / PAS D'INCIDE / TEL OK / TONALITE OK / PAS DE DE</t>
  </si>
  <si>
    <t>THIAWLENE BOUT</t>
  </si>
  <si>
    <t>MULT_RUF6</t>
  </si>
  <si>
    <t>MUTATION PORT VERS 56/5/2 // DIEYE MULT</t>
  </si>
  <si>
    <t>GOMEZ CRUZ</t>
  </si>
  <si>
    <t>JUAN ANTONIO</t>
  </si>
  <si>
    <t>CHEMALNE</t>
  </si>
  <si>
    <t>tmp_sarr79201</t>
  </si>
  <si>
    <t>Je n'ai pas de connexion internet</t>
  </si>
  <si>
    <t>O_ACA_W01</t>
  </si>
  <si>
    <t>BLD DJILY MBAYE</t>
  </si>
  <si>
    <t>HORS ZONE / PLATEAU</t>
  </si>
  <si>
    <t>COUMBA</t>
  </si>
  <si>
    <t>Mdm  Diagne</t>
  </si>
  <si>
    <t>Fall//Mdm  Diagne //ctc770464529//client signale souci connexion //nd338568228 **kheweul **pas de su</t>
  </si>
  <si>
    <t>DKHAN</t>
  </si>
  <si>
    <t>HA10</t>
  </si>
  <si>
    <t>ABS AU PBO I04 PBO47 F7</t>
  </si>
  <si>
    <t>MFIB</t>
  </si>
  <si>
    <t>UI MAINTENANCE FIBRE BANLIEUE</t>
  </si>
  <si>
    <t>MFIB1</t>
  </si>
  <si>
    <t>Reprise soudure 01 Brin au PEZ (-22 dBm)</t>
  </si>
  <si>
    <t>TANIMOUNE</t>
  </si>
  <si>
    <t>SAHIBOU</t>
  </si>
  <si>
    <t>Mr tanimoune</t>
  </si>
  <si>
    <t>HID------- MR TANIMOUNE SAHIDOU** ND 338451629***CTC 774027614 ***CLI SIGNALE UN DRGT -** LOS ROUGE</t>
  </si>
  <si>
    <t>O_SDF_K00</t>
  </si>
  <si>
    <t>CITE KEUR GORGUI SACRE COEUR</t>
  </si>
  <si>
    <t>HORS ZONE CAMUSAT CLIENT OLT SIEGE</t>
  </si>
  <si>
    <t>CAMU_SDF2</t>
  </si>
  <si>
    <t>CENTREPA21-JARRETIERE OPTIQUE SC/APC</t>
  </si>
  <si>
    <t>CHANGEMENT JARRETIERE OPTIQUE</t>
  </si>
  <si>
    <t>JARRETIERE OPTIQUE SC/APC/JARRETIERE OPT</t>
  </si>
  <si>
    <t>MALICK NIANG//JARRETIERE OPTIQUE CHANGE//M TANIMOUNE CONFIRME LE RETOUR DE SERVICE</t>
  </si>
  <si>
    <t>YAGALA</t>
  </si>
  <si>
    <t>MR SY</t>
  </si>
  <si>
    <t>1413_ksv_dieng63</t>
  </si>
  <si>
    <t>MR SY  774487351  338515026 // PAS DE SUSPENS //  PAS INCIDENT OLT-CAMBERENE-1 LOS ROUGE // SAYTOU C</t>
  </si>
  <si>
    <t>O_CAM_H14</t>
  </si>
  <si>
    <t>PARCELLES ASSAINIES UNITE 2</t>
  </si>
  <si>
    <t>SYS_CAMB</t>
  </si>
  <si>
    <t>UNITE D'INTERVENTION SYSROAD CAMBERENE</t>
  </si>
  <si>
    <t>SYS_CAMB3</t>
  </si>
  <si>
    <t>RECONFIG PORT PON</t>
  </si>
  <si>
    <t>SONGO</t>
  </si>
  <si>
    <t>M SENE</t>
  </si>
  <si>
    <t>AAS // ME SENE // ND 338489882 // CLIENT NA PAS DE CONNEXION // PAS DE SUSPENSION // PAS DE SAUT DE</t>
  </si>
  <si>
    <t>O_TIA_FI00</t>
  </si>
  <si>
    <t>HA61</t>
  </si>
  <si>
    <t>Connecteur mal branché/Rebranchement	I04 PBO 47 F1</t>
  </si>
  <si>
    <t>FATOUMATABINETOU</t>
  </si>
  <si>
    <t>Mm Cissé -- 788905744 -- 705393337</t>
  </si>
  <si>
    <t>Mm Cissé -- 788905744 -- 705393337 -- 338480605 --Client signal pas de connexion --- Pas de suspensi</t>
  </si>
  <si>
    <t>HA08</t>
  </si>
  <si>
    <t>ABS AU PBO I04 PBO48 F1</t>
  </si>
  <si>
    <t>Reprise soudure 01 Brin au PEZ</t>
  </si>
  <si>
    <t>YADE</t>
  </si>
  <si>
    <t>YOUSSOUPHA</t>
  </si>
  <si>
    <t>MR GAYE</t>
  </si>
  <si>
    <t>RD** MR GAYE ** CTC 777080447** ND 339789657** CLI SIGNAL QUE LE CABLE QUI RELIE ** LE POTO ET SON M</t>
  </si>
  <si>
    <t xml:space="preserve">Coupure de fibre optique	</t>
  </si>
  <si>
    <t>MME  MANGA</t>
  </si>
  <si>
    <t>MS  -  MME  MANGA  -- 774580209 -- 339458454 DERANGMENT RELEVE SANS  INTERVENTION  -  PAS DE  CONNX</t>
  </si>
  <si>
    <t>KLPAS</t>
  </si>
  <si>
    <t>PC001</t>
  </si>
  <si>
    <t>jarretière coupé au répartiteur changé plus reconfigue modem</t>
  </si>
  <si>
    <t>OUSMANE</t>
  </si>
  <si>
    <t>MOMAR *** MM DIOP  *** CTC 776596570 **** ND 338371400 *** CLI SIGNAL DES SOUCIS DE CNX *** LOS ROUG</t>
  </si>
  <si>
    <t>O_GDW_M28</t>
  </si>
  <si>
    <t>CITE BIAGUI 2 GOLF NORD</t>
  </si>
  <si>
    <t>65BIS</t>
  </si>
  <si>
    <t>iDemander au technicien de faire une mesure de réflectometrie pour localisation du point de coupure.</t>
  </si>
  <si>
    <t>AFT_GDW2</t>
  </si>
  <si>
    <t>CABLE 1083 CHANGE SUR 30M//AF LAMINE CISSE</t>
  </si>
  <si>
    <t>MBOW</t>
  </si>
  <si>
    <t>MR MBAO</t>
  </si>
  <si>
    <t>LENTEUR FICHE ----AKA ----MR MBAO ----CTC 777848352 ----ND 339532961 ----SOUCI DE CNX---ETAT VOYANT</t>
  </si>
  <si>
    <t>VILLAGE DE KHOMBOLE</t>
  </si>
  <si>
    <t>Pas de résultats suite test</t>
  </si>
  <si>
    <t>PAS DE DCNX FREQUENTE---PRISE FITRE OK---BRANCHEMENT VERIFIER---REDEM OK ---SYNCHRO NOK ---MAESTRO E</t>
  </si>
  <si>
    <t>CLICHGT91-Modem ZTE H288A</t>
  </si>
  <si>
    <t>MODEM LB2 CHANGÉ</t>
  </si>
  <si>
    <t>H288A MODEM ZTE /MODEM ZTE ETEINT</t>
  </si>
  <si>
    <t>MODEM DEFECT CHANGER//PAPE GUEYE</t>
  </si>
  <si>
    <t>1413_ksv_kane392</t>
  </si>
  <si>
    <t>THIENLBK // MME DIOP // CTC 777327754 // ND 338706527 // CLI SIGNALE PAS DE CONNEX // PAS DE SUSPENS</t>
  </si>
  <si>
    <t>O_MBW_R39</t>
  </si>
  <si>
    <t>GRAND MBAO</t>
  </si>
  <si>
    <t>REPORT CLIENT LE 05MARS 030325</t>
  </si>
  <si>
    <t>IBRAHIMA KHALIL</t>
  </si>
  <si>
    <t>MME BA</t>
  </si>
  <si>
    <t>1413_ksv_ngom0460</t>
  </si>
  <si>
    <t>CLIENT A DES SOUCIS DE CONNEXION ** PAS DE SUSPENSION ** PAS D'INCIDENT ** AUCUN VOYANT NE S'ALLUME</t>
  </si>
  <si>
    <t>GEL_A00</t>
  </si>
  <si>
    <t>KEBEMER</t>
  </si>
  <si>
    <t>VILLAGE DE GUEOUL</t>
  </si>
  <si>
    <t>NGOUMA GUEOUL QUARTIER THILLA</t>
  </si>
  <si>
    <t>CABLE D'ALIMENTATION BIEN BRANCHE ** CLIENT DIT QUE LE CABLE D'ALIMENTATION EST DEFFECTUEUX ** CLIEN</t>
  </si>
  <si>
    <t>CABLE 5/99 CHANGE SUR 100M</t>
  </si>
  <si>
    <t>SEYNABOU KANE</t>
  </si>
  <si>
    <t>1413_ksv_seck424</t>
  </si>
  <si>
    <t>ARO¿¿//M SEYNABOU KANE//ND 339544818//CLIENT NA PAS DE CONNEXION // BROADBAND CLIGNOTANT// ABSENCE S</t>
  </si>
  <si>
    <t>THS_A18</t>
  </si>
  <si>
    <t>GRAND STANDING</t>
  </si>
  <si>
    <t>REDEM MODEM // SYNCHRO NOK // TEST MAESTRO :  [Numéro inexistant - - - E10_THIES]... // TEST NCE : P</t>
  </si>
  <si>
    <t>CLIENT INJOIGNABLE DEPUIS 2JOURS</t>
  </si>
  <si>
    <t>BARRY</t>
  </si>
  <si>
    <t>BADEMBA</t>
  </si>
  <si>
    <t>mr barry</t>
  </si>
  <si>
    <t>1413_stl_diene2495</t>
  </si>
  <si>
    <t>MOUSSA**338249301 773282681 **mr barry**signe que son modem s'éteint fréquemment et il est obligé de</t>
  </si>
  <si>
    <t>O_ACA_W03</t>
  </si>
  <si>
    <t>FANN</t>
  </si>
  <si>
    <t>FANN RESIDENCE</t>
  </si>
  <si>
    <t>LE CLIENT DONNE RV 16H // HAMIDOU NDIAYE // DBK</t>
  </si>
  <si>
    <t>CLICHGT411-ONT F660</t>
  </si>
  <si>
    <t>RECONFIGURATION MODEM ONT//HAMIDOU NDIAYE ECOTEL</t>
  </si>
  <si>
    <t>DIENE</t>
  </si>
  <si>
    <t>ABDOULATIF</t>
  </si>
  <si>
    <t>Mr Diene</t>
  </si>
  <si>
    <t>Fall//Mr Diene  //ctc776941658//client veut acceder à son interface interface suite mot de pass inte</t>
  </si>
  <si>
    <t>O_TBM_D14</t>
  </si>
  <si>
    <t>NDIENNE</t>
  </si>
  <si>
    <t>reset effectué **client parviens pas à renseigner le wifi key suite plusieurs essais acces interface</t>
  </si>
  <si>
    <t>CAMU_TOUBA10</t>
  </si>
  <si>
    <t>KOITA</t>
  </si>
  <si>
    <t>KHADJIDIATOU</t>
  </si>
  <si>
    <t>MM SOUMARE</t>
  </si>
  <si>
    <t>ISMAILA  // MME SOUMARE 779623845 ND 339803673 //   // PAS DE CONNEXION //PAS DE SUSPENSION //  PAS</t>
  </si>
  <si>
    <t>BKL_A00</t>
  </si>
  <si>
    <t>ENR</t>
  </si>
  <si>
    <t>Mutation paire A00 T14 A7 paire 11 passe sur A00 T14 A7 paire 6 Mme Koita 779623845 // YOUSSOUPHA LO</t>
  </si>
  <si>
    <t>DIEME</t>
  </si>
  <si>
    <t>DIANKE</t>
  </si>
  <si>
    <t>MME  NDIAYE</t>
  </si>
  <si>
    <t>MS  --  MME  NDIAYE  -  781897206 - 339369483 -- PAS DE  CONNX  -- PAS  SUSP  --  PAS INCIDENT  --</t>
  </si>
  <si>
    <t>DIOU_A00</t>
  </si>
  <si>
    <t>BIGNONA_DIOULOULOU</t>
  </si>
  <si>
    <t>VILLAGE DE DIOULOULOU</t>
  </si>
  <si>
    <t>DIOULOULOU 1</t>
  </si>
  <si>
    <t>MODEM BRANCHE  SUR  UNE  RALLONGE  --  MAESTRO  KO  --  MODEM  ASYNCHRO --  INTYERVERTI  --  REDEM</t>
  </si>
  <si>
    <t>REOR SUITE ZONE DISTANTE DIOULOULOU//SALIF_SRD</t>
  </si>
  <si>
    <t>RECONNECTE ENTREE DE POSTE //CONFIG OK//VALEUR OK//SYSROAD	SALIF SAGNA</t>
  </si>
  <si>
    <t>DSL10</t>
  </si>
  <si>
    <t>DAFF</t>
  </si>
  <si>
    <t>AL HASSANE</t>
  </si>
  <si>
    <t>M SAMBA</t>
  </si>
  <si>
    <t>V_IP_I_P_S</t>
  </si>
  <si>
    <t>ext_gassama005969</t>
  </si>
  <si>
    <t>Internet Pro Silver_VoIP//s2m/339471297-adsl//CLIENT SOUHAITE CHANGER DE MOT DE PASSE //</t>
  </si>
  <si>
    <t>GOS_A00</t>
  </si>
  <si>
    <t>GOSSAS</t>
  </si>
  <si>
    <t>NDIAYENNE</t>
  </si>
  <si>
    <t>NDIAYENNE GOSSAS</t>
  </si>
  <si>
    <t>COMPTE ACTIF .// SESSION EN COURS //ACCES INTERFACE KO AVEC LE MOT QUI SE TROUVE DERRIERE LE MODEM /</t>
  </si>
  <si>
    <t>MOT DE PASSE CLIENT CHANGE COTE SUPPORT/MODOU NDIAYE</t>
  </si>
  <si>
    <t>KELLY</t>
  </si>
  <si>
    <t>MR KELLY</t>
  </si>
  <si>
    <t>NDAO FALL // MR KELLY // CTC  771262424// ND 338928365// Connexion-Je n'arrive pas à me connecter//</t>
  </si>
  <si>
    <t>O_DMD_N08</t>
  </si>
  <si>
    <t>DIAMNIADIO</t>
  </si>
  <si>
    <t>.CITE DES ENSEIGNANTS</t>
  </si>
  <si>
    <t>Coupure fibre 	CRITIQUE 	Coupure de fibre optique</t>
  </si>
  <si>
    <t>KANDJI</t>
  </si>
  <si>
    <t>KHADIDIATOU</t>
  </si>
  <si>
    <t>MME KANDJI</t>
  </si>
  <si>
    <t>1413_stl_diouf2550</t>
  </si>
  <si>
    <t>KHADIDIATOU KANDJI//CTC 338362382 // ND 338362382 // CLI SIGNAL PAS DE CONNEX INTERNET// LOS ROUGE /</t>
  </si>
  <si>
    <t>O_MBW_R12</t>
  </si>
  <si>
    <t>SIPRES 5</t>
  </si>
  <si>
    <t>VILA N°28B10</t>
  </si>
  <si>
    <t>PAS INCIDE  //TEST SAYTU : PDR // TEST NCE : OFFLINE // CLI INF ET INV A PAT /DELAIS 48H // FIABB OK</t>
  </si>
  <si>
    <t>CLIENT INJOIGNABLE AU 772934112</t>
  </si>
  <si>
    <t>RETOUR SERVICE / MME KANDJI 772934112 CONFIRME</t>
  </si>
  <si>
    <t>BASSENE</t>
  </si>
  <si>
    <t>DAVY BENOIT</t>
  </si>
  <si>
    <t>MR BASSENE</t>
  </si>
  <si>
    <t>1413_stl_fall2555</t>
  </si>
  <si>
    <t>BMF*** MR BASSENE 771786391*** ND 338364311*** LENTEUR DE CONNEXION*** VAL OK DÉBIT CONFORME*** CLIE</t>
  </si>
  <si>
    <t>CITE MTOA ZAC MBAO</t>
  </si>
  <si>
    <t>ZAC MBAO</t>
  </si>
  <si>
    <t>CLIENT INJOIGNABLE AU 771786391 / BOITE VOCALE</t>
  </si>
  <si>
    <t>CLIENT INJOIGNABLE SUR 771786391</t>
  </si>
  <si>
    <t>SARR</t>
  </si>
  <si>
    <t>DS++MME KANE  ++784350191  ---ND  339670273++SOUC IS DE CNXION +++DECONNEXION FREQ++PAS DE SUSP ++PA</t>
  </si>
  <si>
    <t>LGA_A07</t>
  </si>
  <si>
    <t>PREM_LGA3</t>
  </si>
  <si>
    <t>CENTINC15-TE - TBL</t>
  </si>
  <si>
    <t>PORT OPTIQUE REPARE</t>
  </si>
  <si>
    <t>TETE EQUIPEMENT/TETE BOUCLE LOCALE/PORT</t>
  </si>
  <si>
    <t>RECONFIG PORT</t>
  </si>
  <si>
    <t>MR GUISSE</t>
  </si>
  <si>
    <t>LENTEUR FICHE**MAKH**MR GUISSE DIT PAS DE CONNEXION APRES PAYE**779949440**ND 338455034 **Fibre Khew</t>
  </si>
  <si>
    <t>O_KMR_L05</t>
  </si>
  <si>
    <t>DKYBL</t>
  </si>
  <si>
    <t>Demander au technicien de faire une mesure de réflectometrie pour localisation du point de coupure.</t>
  </si>
  <si>
    <t>REOR MICF ABS AU PBO L05 PBO 74/SAMBA SY MULT</t>
  </si>
  <si>
    <t>Tirage cable 06FO sur 130m + Raccordement 02 Brins (1 au PBO et 1 au C2)</t>
  </si>
  <si>
    <t>KONATE</t>
  </si>
  <si>
    <t>M Konate</t>
  </si>
  <si>
    <t>1413_stl_cdiop012</t>
  </si>
  <si>
    <t>Cheikhou***M Konate 775185362****ND 339644241***Client FIBRE signale un câble coupé*****pas de suspe</t>
  </si>
  <si>
    <t>O_OUR_B02</t>
  </si>
  <si>
    <t>SLMOU</t>
  </si>
  <si>
    <t>OC006</t>
  </si>
  <si>
    <t>TDX_MTM</t>
  </si>
  <si>
    <t>UNITE D'INTERVENTION TADEX MATAM</t>
  </si>
  <si>
    <t>TDX_MTM1</t>
  </si>
  <si>
    <t>REPRISE SOUDURE AU PTO SUITE FORTE VALEUR B02 PBO 76-F2 // EQ MAMADOU ALIOU DIALLO TDX.</t>
  </si>
  <si>
    <t>SARY</t>
  </si>
  <si>
    <t>NDEYE SOKHNA</t>
  </si>
  <si>
    <t>*MM sary</t>
  </si>
  <si>
    <t>1413_stl_seck2398</t>
  </si>
  <si>
    <t>AHS**MM sary ** LENTEUR FICHE   ** CTC 775972615 **ND 339757028 ** SOUCI CNX // PAS D INCIDENT //</t>
  </si>
  <si>
    <t>NDA_C04</t>
  </si>
  <si>
    <t>PAS DE SUSPENSION //PAS DE DECONNECTION FREQUENT //VERIF SI TOUTES LES PRISES SONT FILTRES //PAS DE</t>
  </si>
  <si>
    <t>CENTRCO42-PORT PON</t>
  </si>
  <si>
    <t>RECONFIGURATION SUR NOUVEAU PORT</t>
  </si>
  <si>
    <t>PORT PON/SAUT DE POSITION PORT PON</t>
  </si>
  <si>
    <t>MUTATION + CONFGURATION PORT ADSL SUR HUA1 SLOT2 PORT26 EFFECTUEES</t>
  </si>
  <si>
    <t>BALDE</t>
  </si>
  <si>
    <t>MAMADOU BOULELE</t>
  </si>
  <si>
    <t>Mr Baldé</t>
  </si>
  <si>
    <t>Fall//Mr Baldé  //ctc777176595//client signale souci connexion //nd339951383**fibre bi **los rouge *</t>
  </si>
  <si>
    <t>SED</t>
  </si>
  <si>
    <t>O_SED_A00</t>
  </si>
  <si>
    <t>ZGSED</t>
  </si>
  <si>
    <t>SN00</t>
  </si>
  <si>
    <t>SYS_ZIG1</t>
  </si>
  <si>
    <t>CLIENT ORIENTE AGENCE/ VEUT FAIRE UN DOWNDRADE</t>
  </si>
  <si>
    <t>NABOU</t>
  </si>
  <si>
    <t>1413_ksv_sarr0356</t>
  </si>
  <si>
    <t>LENTEUR FICHE   FATOU... Mm CISSE  ... CTC 773652731  ... ND  339697024 ... CLIENT SIGNALE DES SOUC</t>
  </si>
  <si>
    <t>GUEOUL DERRIERE VOIE FERR</t>
  </si>
  <si>
    <t>MODEM ASYCHN</t>
  </si>
  <si>
    <t>CENTREPA23-TETE TRANSPORT</t>
  </si>
  <si>
    <t>FUSIBLE CHANGE</t>
  </si>
  <si>
    <t>TETE TRANSPORT/FUSIBLE DEFECTUEUX</t>
  </si>
  <si>
    <t>ADAPTATEUR CHANGE</t>
  </si>
  <si>
    <t>M Lo</t>
  </si>
  <si>
    <t>Cheikhou***M Lo 784778356***ND 339768591***Bonjour, client dit avoir des soucis de connexion****LOS</t>
  </si>
  <si>
    <t>O_NDA_C00</t>
  </si>
  <si>
    <t>VILLAGE DE NDAME</t>
  </si>
  <si>
    <t>NDAME</t>
  </si>
  <si>
    <t>**synchro nok***Saytu coupure de fibre****fiabilisation ok****Client invité à patienter 48h Max****M</t>
  </si>
  <si>
    <t>mme gueye</t>
  </si>
  <si>
    <t>1413_stl_konate1983</t>
  </si>
  <si>
    <t>mme gueye signal un souci de connexion et signal que ça a impacte d autre clt dans la zone // ctc  7</t>
  </si>
  <si>
    <t>O_MAD_B18</t>
  </si>
  <si>
    <t>DT00</t>
  </si>
  <si>
    <t>nd  339032341 // pas de suspension / pas d incident  // saytu puissance optique olt  // mpc</t>
  </si>
  <si>
    <t>ARONA</t>
  </si>
  <si>
    <t>M.Diouf</t>
  </si>
  <si>
    <t>1413_ksv_gaye418</t>
  </si>
  <si>
    <t>Amadou gaye++M.Diouf++client signale pas de connexion los rouge++pas susp ni incident++saytu coupure</t>
  </si>
  <si>
    <t>O_SDF_K01</t>
  </si>
  <si>
    <t>HLM GRAND YOFF</t>
  </si>
  <si>
    <t>Récupération de mou + Raccordement 6 Brin au PBO -20.78</t>
  </si>
  <si>
    <t>PIGTAIL DEECT CHANGE</t>
  </si>
  <si>
    <t>FATIMATA DEMBA YERO</t>
  </si>
  <si>
    <t>MME SOW</t>
  </si>
  <si>
    <t>1413_stl_thiao2556</t>
  </si>
  <si>
    <t>NFT // CTC 777801129 ET 785910284 // MME SOW // ND 339813267 //  CLI SIGNAL PAS DE CNX // PAS DE SUS</t>
  </si>
  <si>
    <t>VEL</t>
  </si>
  <si>
    <t>O_MEG_A00</t>
  </si>
  <si>
    <t>VELINGARA</t>
  </si>
  <si>
    <t>VILLAGE DE MEDINA GOUNASS</t>
  </si>
  <si>
    <t>CLI SIGNAL PAS DE CNX // PAS DE SUSPENSION // LOS ROUGE // BRANCHEMNT OK // SAYTU KO // ¿PORT OFFLIN</t>
  </si>
  <si>
    <t>SYS_ZIG5</t>
  </si>
  <si>
    <t>MARIVOET</t>
  </si>
  <si>
    <t>WIM</t>
  </si>
  <si>
    <t>AFD//Mme HILDE//nd 338653943//ctc 787028723 //pas</t>
  </si>
  <si>
    <t>AFD//Mme HILDE//nd 338653943//ctc 787028723 //pas de susp//pas d'inc//los rouge //coupure fibre sur</t>
  </si>
  <si>
    <t>VILLA 4</t>
  </si>
  <si>
    <t>ext_diallo005338</t>
  </si>
  <si>
    <t>REOR MCIF SUITE ABSENCE SIGNAL AU PBO J24 13-14A F2</t>
  </si>
  <si>
    <t>RETOUR SERCIVE CONFIRME PAR LE CLIENTE</t>
  </si>
  <si>
    <t>FATOU GUEYE</t>
  </si>
  <si>
    <t>MME NIANG</t>
  </si>
  <si>
    <t>1413_stl_mbacke620</t>
  </si>
  <si>
    <t>BOCAR***MME NIANG ***CTC 770202495***ND 338355018***PAS DE CNX***PAS DE SUSP**PAS D'INC***INTERNET R</t>
  </si>
  <si>
    <t>CAM_H25</t>
  </si>
  <si>
    <t>PARCELLES ASSAINIES UNITE 11</t>
  </si>
  <si>
    <t>AS DE CNX***PAS DE SUSP**PAS D'INC***INTERNET ROUGE ***pas d'erreurs log // PAS DE SESION DS RBS**mo</t>
  </si>
  <si>
    <t>SYS_CAMB1</t>
  </si>
  <si>
    <t>RECONFIG MODEM ADSL</t>
  </si>
  <si>
    <t>SONKO</t>
  </si>
  <si>
    <t>THIDA</t>
  </si>
  <si>
    <t>1413_ksv_tounkara035</t>
  </si>
  <si>
    <t>MALICK**MME SONKO CTC 776189452**ND 339431945**CLIENT SIGNAL PAS DE CONNEX INTERNET**PAS DE SUSPENSI</t>
  </si>
  <si>
    <t>SYTU PAS DE RESULTAT**BRANCH OK**CABLE DEBRAN ET BRANCHER SUR LES 2 COTES**MOEDM REDM**TJRS ASYNCH**</t>
  </si>
  <si>
    <t>JARRETIERE JAUNE DÉFECTUEUX/ JARRETIERE JAUNE REMPLACÉ RETOUR SERVICE</t>
  </si>
  <si>
    <t>1413_stl_sarr5321</t>
  </si>
  <si>
    <t>ADAMA *** MR DIOP *** CTC 775653344 *** ND 338483570 ***  CLT APPEL POUR UN SOUCI DE CONNEXION *** U</t>
  </si>
  <si>
    <t> SAYTU :  Coupure de fibre optique/,Puissance optique ONT indisponible/Interruption du service/ETPui</t>
  </si>
  <si>
    <t>PREM_MED</t>
  </si>
  <si>
    <t>UNITE D'INTERVENTION PREMIUM MEDINA</t>
  </si>
  <si>
    <t>PREM_MED6</t>
  </si>
  <si>
    <t>RETOUR SERVICE VOIP // HAMDY THIAM PREMIUM</t>
  </si>
  <si>
    <t>HAMIDOU // MR DIOP  // CTC 775028859  // ND 339546400  // CLIENT NE PEUT PAS SE CONNECTER // OLT_HW_</t>
  </si>
  <si>
    <t>O_THS_A03</t>
  </si>
  <si>
    <t>THIES BIS</t>
  </si>
  <si>
    <t>OLT_HW_THIES02/Frame0/Slot7/Port5/OnuID15 OFF // INVITER A PATIENTER // FIAB OK</t>
  </si>
  <si>
    <t>AFT_THS3</t>
  </si>
  <si>
    <t>PIGTAIL CHANGE//IBOU SANE</t>
  </si>
  <si>
    <t>BERREBI</t>
  </si>
  <si>
    <t>ABRAHAM DANIEL</t>
  </si>
  <si>
    <t>AFD//Mme INDOU//nd 339930547//ctc 774636488*//pax</t>
  </si>
  <si>
    <t>AFD//Mme INDOU//nd 339930547//ctc 774636488*//pax de susp/pas d'inc//los rouge//coupure fibre sur sa</t>
  </si>
  <si>
    <t>CAP</t>
  </si>
  <si>
    <t>O_CAP_A03</t>
  </si>
  <si>
    <t>OUSSOUYE_KABROUSSE</t>
  </si>
  <si>
    <t>VILLAGE CAP SKIRRING</t>
  </si>
  <si>
    <t>RTE SAVANA_CAP-SKIRRING</t>
  </si>
  <si>
    <t>SYS_ZIG4</t>
  </si>
  <si>
    <t>CABLE 1083 COUPE CHANGE SUR 200M</t>
  </si>
  <si>
    <t>DSL15</t>
  </si>
  <si>
    <t>SOUNTOU ADAMA</t>
  </si>
  <si>
    <t>il connait la routine//maestro enr/*/pas de vpn//</t>
  </si>
  <si>
    <t>V_IP_K_INT</t>
  </si>
  <si>
    <t>AFD//M. BOUSSO//nd 339581480//ctc 771498458 //pas de susp//pas d'inc//client signale dcnx et abs cnx</t>
  </si>
  <si>
    <t>SMN_A00</t>
  </si>
  <si>
    <t>VILLAGE DE NGAPAROU</t>
  </si>
  <si>
    <t>connexion OK valeur à améliorer A00/ D25-5-1</t>
  </si>
  <si>
    <t>zone non  éligible à 15 méga//Démarche pour migration vers la fibre en cours</t>
  </si>
  <si>
    <t>MR DIA</t>
  </si>
  <si>
    <t>HAMIDOU // MR DIA // CTC  772524483 // ND 339831338  // CLIENT NE PEUT PAS SE CONNECTER // OLT_HW_KI</t>
  </si>
  <si>
    <t>OLT_HW_KIDIRA01/Frame0/Slot2/Port8/OnuID10 OFF // INVITER A PATIENTER // FIAB OK</t>
  </si>
  <si>
    <t>Changement ca¿ble huawei 100m suite ca¿ble coupe + mutation pbo A01 pbo 68 passa a¿ A01 pbo 44 f8 Mr</t>
  </si>
  <si>
    <t>NDIAGA</t>
  </si>
  <si>
    <t>1413_ksv_thioube533</t>
  </si>
  <si>
    <t>HT//MME DIENG//  CTC 775449818// ND 339555028//CLIENT NA PAS DE CONNEXION // BROADBAND CLIGNOTANT//A</t>
  </si>
  <si>
    <t>TIVAOUANE_MEKHE</t>
  </si>
  <si>
    <t>VILLAGE MEKHE</t>
  </si>
  <si>
    <t>// SYNCHRO NOK // TEST MAESTRO : KO // TEST NCE : PORT SYNCHRO  // CTC : 775449818// PLUS DE REPONSE</t>
  </si>
  <si>
    <t>AFT_THS2</t>
  </si>
  <si>
    <t>5/99 COUPE CHANGER SUR 100M//CISSOKHO</t>
  </si>
  <si>
    <t>PONCELET</t>
  </si>
  <si>
    <t>PIERRE ALEXANDRE</t>
  </si>
  <si>
    <t>MR PONCELET</t>
  </si>
  <si>
    <t>HOME</t>
  </si>
  <si>
    <t>AS *** MR PONCELET** CTC 774334686 *** ND 339345737*** DECONX FREQT / PAS DE SUSP / PAS D'INCIDE / D</t>
  </si>
  <si>
    <t>POP_A00</t>
  </si>
  <si>
    <t>VILLAGE DE POPENGUINE</t>
  </si>
  <si>
    <t>Reprise cnx côté PC suite oxydation.+cablage privé client à voir.Cable 5/99 tiré provisoirement.Cnx</t>
  </si>
  <si>
    <t>MISSION EVANGELIQUE BETHEL DU SENEGAL</t>
  </si>
  <si>
    <t>Mr STEVE</t>
  </si>
  <si>
    <t>FIB_OF_B</t>
  </si>
  <si>
    <t>ext_diedhiou005968</t>
  </si>
  <si>
    <t>338689844 //Fibre Office Bloque  // DECONNEXION  FREQUENTE    PON VERT FIX  // INTERNET VERT CLI</t>
  </si>
  <si>
    <t>O_SVD_C10</t>
  </si>
  <si>
    <t>CHANGEMENT MODEM // NADOU</t>
  </si>
  <si>
    <t>tmp_tall83181</t>
  </si>
  <si>
    <t>sene</t>
  </si>
  <si>
    <t>ndiouma</t>
  </si>
  <si>
    <t>1413_stl_ndiaye2576</t>
  </si>
  <si>
    <t>DND** MR SENE NE PARVIENT PAS A SE CONNECTER** ND 339523698** LOS ROUGE*** CABLES VERIFIES*** PORT O</t>
  </si>
  <si>
    <t>O_THS_A25</t>
  </si>
  <si>
    <t>RL00</t>
  </si>
  <si>
    <t>CABLE 1084 CHANGE SUR 200M// MAMADOU SANE</t>
  </si>
  <si>
    <t>KHARY</t>
  </si>
  <si>
    <t>MM CISS</t>
  </si>
  <si>
    <t>HAMIDOU // MM CISS // CTC 777484299 // ND  339744914// CLIENT NE PEUT PAS SE CONNECTER // OLT_HW_MAD</t>
  </si>
  <si>
    <t>O_MAD_B00</t>
  </si>
  <si>
    <t>GARAGE DAROU MOUSTY</t>
  </si>
  <si>
    <t>/ OLT_HW_MADYANA/Frame0/Slot1/Port8/OnuID8 OFF // INVITER A PATIENTER // FIAB OK</t>
  </si>
  <si>
    <t>RESPRISE SOUDURE AU PBO</t>
  </si>
  <si>
    <t>MACOUMBA DIT KAB</t>
  </si>
  <si>
    <t>339741517 // Fibre Office Intense_Flybox_20Go_Bloque §/O_TBM_D02  // ABSENCE DE SYNCHRO  PON  INTERN</t>
  </si>
  <si>
    <t>ABS AU PBO D02 MEB2-A06 F3</t>
  </si>
  <si>
    <t>saine7277</t>
  </si>
  <si>
    <t>Reprise soduure au C2</t>
  </si>
  <si>
    <t>NDIONE</t>
  </si>
  <si>
    <t>YOUSSOU</t>
  </si>
  <si>
    <t>MR NDIONE</t>
  </si>
  <si>
    <t>AICHA // MR NDIONE// CTC 767816309 // ND 339016454 // SOUCI LIGNE // PAS DE SUSPENSION // PAS DINCID</t>
  </si>
  <si>
    <t>O_THS_A44</t>
  </si>
  <si>
    <t>VILLAGE DE NDOUFFOUCK</t>
  </si>
  <si>
    <t>TEST RECEPTION OK // EMISSION KO CLIENT A LA TONALITE D'OCCUPATION</t>
  </si>
  <si>
    <t>RESET+RECONFIG MODEM+ MOT DE PASSE CHANGE// MOR DIOP</t>
  </si>
  <si>
    <t>MR DIOUF</t>
  </si>
  <si>
    <t>MR DIOUF** CTC 759036593**774366939** ND 339364674**ABSENCE NAVWIFI  FIBRE ** PAS DE SUSP **PAS D IN</t>
  </si>
  <si>
    <t>O_KAF_A03</t>
  </si>
  <si>
    <t>CITE MILLIONAIRE</t>
  </si>
  <si>
    <t>CLIENT CAPTE SIGNAL IPV4 ** RESEAU NON FILTRE **INFORME ET INV A PAT ** MPEC</t>
  </si>
  <si>
    <t>SAUT DE PORT/ RECONFIG MODEM ET PORT</t>
  </si>
  <si>
    <t>MR DIAGNE CTC-768853637</t>
  </si>
  <si>
    <t>1413_stl_diedhiou91</t>
  </si>
  <si>
    <t>INSA JD°°ME DIAGNE°°781622745°°339700539°°°Fibre Kheweul°°SOUCIS DE CONNX***PAS DE SUSP****PAS D INC</t>
  </si>
  <si>
    <t>DBMAD</t>
  </si>
  <si>
    <t>MD00</t>
  </si>
  <si>
    <t>COUPURE DE LA  FIBRE****CLIENT INVITE A PATIENTER***FIAB OK ***MPEC °°°°°°°°°°°°°°°°°°°°°°°°°°°°°°°°</t>
  </si>
  <si>
    <t>ASTOU</t>
  </si>
  <si>
    <t>MME NDOYE</t>
  </si>
  <si>
    <t>MME NDOYE ** CTC 775481060** ND 339534689**LENTEUR NAV FIBRE ** PAS DE SUSP ** PAS D INCIDENT ** DEB</t>
  </si>
  <si>
    <t>O_THS_A45</t>
  </si>
  <si>
    <t>DAROU SALAM I</t>
  </si>
  <si>
    <t>SAYTU Puissance optique OLT faible** FIAB OK ** MPEC</t>
  </si>
  <si>
    <t>AFT_THS7</t>
  </si>
  <si>
    <t>CONNECTEUR CHANGE AU PBO// MOR DIOP</t>
  </si>
  <si>
    <t>KASSE</t>
  </si>
  <si>
    <t>FATY PENDA</t>
  </si>
  <si>
    <t>MME KASSE</t>
  </si>
  <si>
    <t>tmp_diatta83270</t>
  </si>
  <si>
    <t>DJIBRIL.D//MME KASSE //CTC 779730857//ND 339761251//SOUCI LIGNE//PAS DE SUSP //PAS D'INCID //OFFRE K</t>
  </si>
  <si>
    <t>NDA_C02</t>
  </si>
  <si>
    <t>BIRANE GUEYE</t>
  </si>
  <si>
    <t>CLIENT JOINT//CLIENT INVITE A REDEMARER//STATUT UNREGISTERED//MODIF CONFIG CHANGE SERVICE DESCRIPTIO</t>
  </si>
  <si>
    <t>CENTREPA43-TETE ADSL</t>
  </si>
  <si>
    <t>TETE ADSL/BROCHE CASSEE</t>
  </si>
  <si>
    <t>RECONFIGURATION PORT // MUTATION PORT ADSL // CAMUSAT	ABDOU LAHAT SENE</t>
  </si>
  <si>
    <t>tmp_drame83141</t>
  </si>
  <si>
    <t>tmp_loubadoum74964</t>
  </si>
  <si>
    <t>SEBIKHOTANE</t>
  </si>
  <si>
    <t>DAROU SALAM</t>
  </si>
  <si>
    <t>HORS ZONE SEBIKOTANE</t>
  </si>
  <si>
    <t>RV LUNDI 03/03/2025/ABLAYE GASSAMA MULT</t>
  </si>
  <si>
    <t>AFT_GDW6</t>
  </si>
  <si>
    <t>CABLE HUAWEI CHANGE + POSE BTI/ABLAYE GASSAMA MULT</t>
  </si>
  <si>
    <t>CHEIKH MOUSTAPHA MBACKE</t>
  </si>
  <si>
    <t>1413_stl_eagne005</t>
  </si>
  <si>
    <t>TIDIANE***MR DIOP*****781218873***338711857***PAS DE CNX**SIGNAL QUE LE MODEM S'ALLUME ET S'ETEINT T</t>
  </si>
  <si>
    <t>GOM_A02</t>
  </si>
  <si>
    <t>BAMBYLORE - GOROM - BAYAKH</t>
  </si>
  <si>
    <t>BAYAKH</t>
  </si>
  <si>
    <t>PAS DE CNX**SIGNAL QUE LE MODEM S'ALLUME ET S'ETEINT TOUT SEUL***MODEM DEFECTUEUX****CLI INF  FIAB O</t>
  </si>
  <si>
    <t>MODEM CHANGE + REPRIS 01 JOINT 28 PAIRES FIAB A02 D 1/2/3 MIS EN OBSERVATION</t>
  </si>
  <si>
    <t>CLICHGT41-ONT F660</t>
  </si>
  <si>
    <t>MODEM CHANGE + REPRIS 01 JOINT 28 PAIRES FIAB A02 D 1/2/3</t>
  </si>
  <si>
    <t>SEYE</t>
  </si>
  <si>
    <t>SERIGNE SALIOU</t>
  </si>
  <si>
    <t>m ngom</t>
  </si>
  <si>
    <t>AG*****m ngom 777501261 ****339786420 ****Souci connexion adsl**Broadband et internet éteints *****p</t>
  </si>
  <si>
    <t>NAC-Atténuation élevée</t>
  </si>
  <si>
    <t>***abonné non engagé ***prise filtrée non superposé ***câble interverti et reboot modem ***synchro t</t>
  </si>
  <si>
    <t>REPRISE CONNEXION AU PC SUITE OXYDATION + RECONFIGURATION MODEM ADSL + REPRISE JARRETIERE A LA SR SU</t>
  </si>
  <si>
    <t>ABOU</t>
  </si>
  <si>
    <t>mr sylla</t>
  </si>
  <si>
    <t>1413_stl_fall2703</t>
  </si>
  <si>
    <t>mr sylla //ctc 779101713 // nd 339541426 // clt signale son modem defectueux //clt modem etent // nc</t>
  </si>
  <si>
    <t>MBOUR 1</t>
  </si>
  <si>
    <t>MBOUR 01</t>
  </si>
  <si>
    <t>lt signale son modem defectueux //clt modem etent // nce offline //saytou Modem éteint	CRITIQUE// cl</t>
  </si>
  <si>
    <t>AFT_THS5</t>
  </si>
  <si>
    <t>MODEM CHANGE// MOR DIOP</t>
  </si>
  <si>
    <t>SANE</t>
  </si>
  <si>
    <t>JEAN DAVID SIDI LAMINE</t>
  </si>
  <si>
    <t>MR SANE</t>
  </si>
  <si>
    <t>1413_stl_sakho2418</t>
  </si>
  <si>
    <t>MR SANE +++CTC 781231955 +++ ND 338567548   ++SOUCI CNX KEURGUI  MAX IP  //COMPTE ACTIFS **** PAS DE</t>
  </si>
  <si>
    <t>NFO</t>
  </si>
  <si>
    <t>NFO_X05</t>
  </si>
  <si>
    <t>SICAP LAYENNE</t>
  </si>
  <si>
    <t>YOFF LAYENNE</t>
  </si>
  <si>
    <t>FILTRE NON SUPERPOSE // CLI INVITE A INTERVERTIR LES TETES DU CABLE ET REDEMARER LE MODEM // SYNCHRO</t>
  </si>
  <si>
    <t>MULT_NFO</t>
  </si>
  <si>
    <t>UNITE D'INTERVENTION MULTELEC NORD FOIRE</t>
  </si>
  <si>
    <t>MULT_NFO1</t>
  </si>
  <si>
    <t>RECONNEXION PC SUITE OXYDATION/SOUMARE MULT</t>
  </si>
  <si>
    <t>FBOX</t>
  </si>
  <si>
    <t>Mme GUEYE</t>
  </si>
  <si>
    <t>MB_FLASH_5G</t>
  </si>
  <si>
    <t>tmp_gueye85023</t>
  </si>
  <si>
    <t>Mme GUEYE - ND : 339146863 - CTC : 777569609  - pas de connexion BOX - retour DEX : analyse en cours</t>
  </si>
  <si>
    <t>AUT</t>
  </si>
  <si>
    <t>FBOX_FB01</t>
  </si>
  <si>
    <t>KEUR CHEIKH IBRA FALL</t>
  </si>
  <si>
    <t>Opérateurs</t>
  </si>
  <si>
    <t>MODEM 5G A CHANGER / RV DEMAIN 03032025</t>
  </si>
  <si>
    <t>CONFIG + MODEM DEFFECT CHANGE</t>
  </si>
  <si>
    <t>tmp_diakhate86850</t>
  </si>
  <si>
    <t>KHODIA</t>
  </si>
  <si>
    <t>KHADY//MME CISSE//ND 339450629//SOUCIS DE CONNEXION//BB ETEINT//FIXE SUR MODEM//PAS D'INCIDENT//DECO</t>
  </si>
  <si>
    <t>SARANDIOUGARY</t>
  </si>
  <si>
    <t>câble 5/99 changé 95m</t>
  </si>
  <si>
    <t>NGUER</t>
  </si>
  <si>
    <t>MR SENE +++ CTC 773089109 +++ ND  339523827    +++ /SCS CNX SUITE A UN CABLE AERIEN  COUPE//CONFO OK</t>
  </si>
  <si>
    <t>TAKHIKAO</t>
  </si>
  <si>
    <t>POTEAU A CHANGER + CABLE DE DISTRIBUTION COUPE A02 PBO 202 F1 REOR SUPPORT // LAMINE SALL</t>
  </si>
  <si>
    <t>CABLE 1083 COUPE CHANGE SUR 102 M // LAMINE SALL</t>
  </si>
  <si>
    <t>AMADOU HARISSOU</t>
  </si>
  <si>
    <t>M.BALDE</t>
  </si>
  <si>
    <t>1413_stl_sangh2274</t>
  </si>
  <si>
    <t>IBRAHIMA KHALIL...CTC 777608348 -ND 338728074 ..M.BALDE ... ABS SYNCH.. PAS DE SUSP... PAS D'INCIDEN</t>
  </si>
  <si>
    <t>KMR_L10</t>
  </si>
  <si>
    <t>PARCELLES ASSAINIES UNITE 13</t>
  </si>
  <si>
    <t>2NDE PRISE SUPER ENLEV...B. OK SUR P.MURALE....P.FILTREE..ASYNCH... CABLE INTERVETIT...REBOOT.. NCE</t>
  </si>
  <si>
    <t>MULT_KMR10</t>
  </si>
  <si>
    <t>CABLE 5/99 CHANGE SUITE OXYDATION/MOUSSA MULT</t>
  </si>
  <si>
    <t>AMBASSADE DU BRESIL</t>
  </si>
  <si>
    <t>M ANTONIO</t>
  </si>
  <si>
    <t>ORG</t>
  </si>
  <si>
    <t>AFFAIRES</t>
  </si>
  <si>
    <t>F_OI_B_4G</t>
  </si>
  <si>
    <t>ext_sow005973</t>
  </si>
  <si>
    <t>338247332//Fibre Off. Intense_Domino4G_15Go Bloque//PAS DE CONNEXION//</t>
  </si>
  <si>
    <t>OUA</t>
  </si>
  <si>
    <t>O_ACA_W02</t>
  </si>
  <si>
    <t>BLD DE L'EST</t>
  </si>
  <si>
    <t>ABS AU PBO W02 338-341/F4 // IBOU MANE 772861269 -AS</t>
  </si>
  <si>
    <t>Reprise soudure 3 Brins au C1</t>
  </si>
  <si>
    <t>338251724 //Fibre Office Bloque//PAS DE CONNEXION//</t>
  </si>
  <si>
    <t>ABS AU PBO W02 338-341/F7 // IBOU MANE 772861269 -AS</t>
  </si>
  <si>
    <t>MAMA SAMBA</t>
  </si>
  <si>
    <t>MR BALDE</t>
  </si>
  <si>
    <t>MR BALDE A DES SOUCI DE CNX*** PAS DE SUSP PAS D'INCIDENT*** LOS ROUGE*** BRANCHMT OK*** OFFLINE NCE</t>
  </si>
  <si>
    <t>DIAKHAO</t>
  </si>
  <si>
    <t>SIGNALE*** MPECC CNT: 775546855*** ND: 339044382*** FIAB OK</t>
  </si>
  <si>
    <t>RETOUR DE SERVICE</t>
  </si>
  <si>
    <t>CHEIKH TIDIANE</t>
  </si>
  <si>
    <t>tmp_sy86911</t>
  </si>
  <si>
    <t>cli a des souci de reception</t>
  </si>
  <si>
    <t>pas de suspesnion ** pas di ncidnet ** port synchro *** tonalite okk ** cli a des souci emissio et d</t>
  </si>
  <si>
    <t>PREM_MED2</t>
  </si>
  <si>
    <t>CLIFAU101-CABLE RJ11</t>
  </si>
  <si>
    <t>TUTORAT</t>
  </si>
  <si>
    <t>CABLE RJ11/CABLE RJ11 MAL BRANCHE</t>
  </si>
  <si>
    <t>CORDON RJ11 REBRANCHE</t>
  </si>
  <si>
    <t>NGONE</t>
  </si>
  <si>
    <t>MME.NIANG</t>
  </si>
  <si>
    <t>IBRAHIMA KHALIL  ..CTC 772649536.. ND 338223021 .. CABLE COUPRE ... CLIENT DISPOSE D UNE LIGNE ..</t>
  </si>
  <si>
    <t>O_GDW_M38</t>
  </si>
  <si>
    <t>ADRESSE: GUEDIAWAYE MBAROU SERIGNE SALIOU ... CLIENT IMPACTE PAR LE SERVICE ....  MPEC</t>
  </si>
  <si>
    <t>BACKRCO12-NMC2</t>
  </si>
  <si>
    <t>ROUTAGE SUR NMC2 CORRIGE</t>
  </si>
  <si>
    <t>OUTILS DE MANAGEMENT/ROUTAGE SUR NMC2 NO</t>
  </si>
  <si>
    <t>RECONFIGURATION VOIP + ROUTATAGE SUR NMC2 // EL HADJ BADJI</t>
  </si>
  <si>
    <t>KRONES SENEGAL</t>
  </si>
  <si>
    <t>M SAMBOU</t>
  </si>
  <si>
    <t>338208834//Fibre Office Bloque//PAS DE CONNEXION//</t>
  </si>
  <si>
    <t>O_HAN_D19</t>
  </si>
  <si>
    <t>POWER VERT PON ETEINT LOS ROUGE INTERNET ETEINT //VERIF BRANCHEMENT FAIT //REBOOT MODEM FAIT // COMP</t>
  </si>
  <si>
    <t>AFT_HAN</t>
  </si>
  <si>
    <t>UNITE D'INTERVENTION AFRITEL HANN</t>
  </si>
  <si>
    <t>AFT_HAN1</t>
  </si>
  <si>
    <t>REPRISE SOUDURE AU PBO // YORO</t>
  </si>
  <si>
    <t>RAMATOULAYE</t>
  </si>
  <si>
    <t>771837049 &amp; 769082946</t>
  </si>
  <si>
    <t>mme diémé</t>
  </si>
  <si>
    <t>khadija // mme diémé // 339941399 // pas de cnx wifi // bb ko // gaia ok // pas susp // pas inc // p</t>
  </si>
  <si>
    <t>BIG_A02</t>
  </si>
  <si>
    <t>BIGNONA_TENGHORY</t>
  </si>
  <si>
    <t>VILLAGE TENGHORY</t>
  </si>
  <si>
    <t>VILLAGE DE TENGHORY</t>
  </si>
  <si>
    <t>dit avoir interverti cable // redem mdm ok // synch tjr ko // ctc: 771837049 &amp; 769082946 // mpec //</t>
  </si>
  <si>
    <t>SYS_ZIG3</t>
  </si>
  <si>
    <t>RECONFIG PORT SUITE MUTATION PORT ADSL ///CONFIG OK//VALEUR OK//SYSROAD	SALIF SAGNA</t>
  </si>
  <si>
    <t>CHERIF SIDY</t>
  </si>
  <si>
    <t>781800000 // 775630303</t>
  </si>
  <si>
    <t>M  DIOUF</t>
  </si>
  <si>
    <t>1413_ksv_kane0479</t>
  </si>
  <si>
    <t>client signale des souci de conx***absence de synchro**pas de susp **pas de saut de port**pas d'inci</t>
  </si>
  <si>
    <t>O_THS_A20</t>
  </si>
  <si>
    <t>AV LÉOPOLD S. SENGHOR</t>
  </si>
  <si>
    <t>**test SAYTU: Coupure de fibre optique **</t>
  </si>
  <si>
    <t>AFT_THS6</t>
  </si>
  <si>
    <t>JARRETIERE OPTIQUE DEFECT CHANGEE // DENIS</t>
  </si>
  <si>
    <t>AHMAT ALDIOUMA</t>
  </si>
  <si>
    <t>MR KA</t>
  </si>
  <si>
    <t>tmp_diagne65664</t>
  </si>
  <si>
    <t>ABSA °°° MR ka°°° CTC 783042611°°° ND 338038528°°° SOUCI CONNEXION °°° PAS DE SUSPENSION °°° PAS D I</t>
  </si>
  <si>
    <t>O_RUF_G33</t>
  </si>
  <si>
    <t>DIORGA CHERIF</t>
  </si>
  <si>
    <t>DIORGA</t>
  </si>
  <si>
    <t>SAUT DE PORT PAS AVERE °°° MPEC</t>
  </si>
  <si>
    <t>REOR MICF FORTE VALEUR AU PBO G11 PBO 27/SALIF SAGNA MULT</t>
  </si>
  <si>
    <t>Reprise soudure au PBO</t>
  </si>
  <si>
    <t>NDIAGNE</t>
  </si>
  <si>
    <t>MM DIOP</t>
  </si>
  <si>
    <t>O_KMR_L77</t>
  </si>
  <si>
    <t>REOR MICF ABS AU PBO L77 PBO 102 F1/ELHADJ THIAM MULT</t>
  </si>
  <si>
    <t>Reprise soudure au C1</t>
  </si>
  <si>
    <t>DIEYE</t>
  </si>
  <si>
    <t>PAPA AMADOU</t>
  </si>
  <si>
    <t>MR DIEYE</t>
  </si>
  <si>
    <t>IMPOSSIBLE DE NAVIGUER</t>
  </si>
  <si>
    <t>**AN ** MR DIEYE** CTC 781311685 **ND 339040494 ** CLIENT A UNE SOUCI DE CONNEXION **ABSENCE DE NAVI</t>
  </si>
  <si>
    <t>O_THS_A18</t>
  </si>
  <si>
    <t>PAS DE RESULTAT</t>
  </si>
  <si>
    <t>RECONFIG MODEM//IBOU SANE</t>
  </si>
  <si>
    <t>SAKHO</t>
  </si>
  <si>
    <t>YAYE KHOUDIA DIOP</t>
  </si>
  <si>
    <t>MME SAKHO</t>
  </si>
  <si>
    <t>1413_ksv_dieng518</t>
  </si>
  <si>
    <t>BD--Mme sakho --CTC 786306473--ND 339511720 --CLI SIGNALE SOUCI CNX --BB ETEINT  / PAS DE SUSP / PAS</t>
  </si>
  <si>
    <t>THS_A12</t>
  </si>
  <si>
    <t>DIAMAGUENE 1</t>
  </si>
  <si>
    <t>MODEEM REDEMARRE / SYNCHRO TJR NOK / MAESTRO KO / PORT SYNCH MAIS PAS LE MODEM  / MERCI DE PEC</t>
  </si>
  <si>
    <t>RESREPA38-PC</t>
  </si>
  <si>
    <t>POINT DE CONCENTRATION/CABLE ISOLÉ</t>
  </si>
  <si>
    <t>REPRISE ENPO////GNOKHOR</t>
  </si>
  <si>
    <t>NDEYE ANNA</t>
  </si>
  <si>
    <t>MME SARR</t>
  </si>
  <si>
    <t>TIDIANE***MME SARR***777607690***339415510***SIGNAL CABLE COUPE ****CLI IMPACTE***CLI INF  FIAB OK</t>
  </si>
  <si>
    <t>KLK_A04</t>
  </si>
  <si>
    <t>TABANGOYE</t>
  </si>
  <si>
    <t>SIGNAL CABLE COUPE ****CLI IMPACTE***CLI INF  FIAB OK</t>
  </si>
  <si>
    <t>reprise connexion pc</t>
  </si>
  <si>
    <t>DIANKE LABALY</t>
  </si>
  <si>
    <t>MME CISSE</t>
  </si>
  <si>
    <t>NFS***MME CISSE***CTC 774522126***ND 338351803***LOS ROUGE**</t>
  </si>
  <si>
    <t>DKSEB</t>
  </si>
  <si>
    <t>KP00</t>
  </si>
  <si>
    <t>*PA DINCIDENT***SAY CF***INV APAT***FIAB OK</t>
  </si>
  <si>
    <t>REOR MICF ABS AU PBO N11 PBO 108/ABLAYE GASSAMA MULT</t>
  </si>
  <si>
    <t>Reprise soudure 01  Brin au PEZ</t>
  </si>
  <si>
    <t>THIAM</t>
  </si>
  <si>
    <t>OUSSEYNOU</t>
  </si>
  <si>
    <t>mr thiam</t>
  </si>
  <si>
    <t>1413_stl_diallo5667</t>
  </si>
  <si>
    <t>mayra ** ctc 776425646 ** mr thiam *****339451657  *****  pas de cnx ***modem deja  reset ** internz</t>
  </si>
  <si>
    <t>KLK_A11</t>
  </si>
  <si>
    <t>SR01</t>
  </si>
  <si>
    <t>SOUMARE</t>
  </si>
  <si>
    <t>BOUBACAR</t>
  </si>
  <si>
    <t>AFD//M. SOUMARE//nd 338369951 //ctc 776395576 //pa</t>
  </si>
  <si>
    <t>ESN</t>
  </si>
  <si>
    <t>AFD//M. SOUMARE//nd 338369951 //ctc 776395576 //pas de susp//pas d'inc//client signale que son decod</t>
  </si>
  <si>
    <t>O_MBW_R22</t>
  </si>
  <si>
    <t>CITE ZAC MBAO CITE COSERSON</t>
  </si>
  <si>
    <t>ZAC MBAO CITE COSERSON</t>
  </si>
  <si>
    <t>CLIENT INDISPONIBLE</t>
  </si>
  <si>
    <t>DECODEUR REINITIALISE / REGLAGE EFFECTUE / MIS EN VEILLE DESACTIVE</t>
  </si>
  <si>
    <t>ANDREE KHALIF</t>
  </si>
  <si>
    <t>MARIE JOSEPH</t>
  </si>
  <si>
    <t>mme marie</t>
  </si>
  <si>
    <t>mme marie // ctc 775856208 // nd 338029089 // CLT ABSCENCE SYNCHRO // clt saytou: Coupure fibre	CRIT</t>
  </si>
  <si>
    <t>O_ALM_FI00</t>
  </si>
  <si>
    <t>CITE AVION</t>
  </si>
  <si>
    <t>CITE AVION OUAKAM</t>
  </si>
  <si>
    <t>LT ABSCENCE SYNCHRO // clt saytou: Coupure fibre	CRITIQUE// ams offline //los rouge // pas incident</t>
  </si>
  <si>
    <t>TDX_YOF7</t>
  </si>
  <si>
    <t>REPRISE SOUDURE AU PTO SUITE CASSURE FIBRE</t>
  </si>
  <si>
    <t>HOTEL SUNUGAL</t>
  </si>
  <si>
    <t>M DIENG</t>
  </si>
  <si>
    <t>T0</t>
  </si>
  <si>
    <t>338590250//L'Acces de base//SOUCIS EMISSION RECEPTION//</t>
  </si>
  <si>
    <t>ALM_J08</t>
  </si>
  <si>
    <t>RTE DE NGOR</t>
  </si>
  <si>
    <t>338590250//L'Acces de base//SOUCIS EMISSION RECEPTION// TEST RECEPTION KO // NMC : NROB = 083  ETAT</t>
  </si>
  <si>
    <t>ext_watt005989</t>
  </si>
  <si>
    <t>TDX_YOF15</t>
  </si>
  <si>
    <t>MUTATION NE + CABLAGE PRIVE DU CLIENT A VOIR +AUTOCOM MR SECK AVISER 775132148// SAMBA MBALLO TADEX</t>
  </si>
  <si>
    <t>tmp_sow85431</t>
  </si>
  <si>
    <t>DIAME</t>
  </si>
  <si>
    <t>YAKHAYA</t>
  </si>
  <si>
    <t>MR BEYE</t>
  </si>
  <si>
    <t>DJIBRIL.D //MR  BEYE //CTC 784023542//ND 338222295//  PAS DE CONX //PAS DE SUSPE // PAS D INCIDENT /</t>
  </si>
  <si>
    <t>O_SVD_P12</t>
  </si>
  <si>
    <t>DKOKM</t>
  </si>
  <si>
    <t>REOR MICF SUITE FORTE VALEUR AU PBO-27 P12 99B-100-F1 // EQ BAYE MBAYE KEINDE TDX.</t>
  </si>
  <si>
    <t>RESREPA84-CHAMBRE/BPOE</t>
  </si>
  <si>
    <t>EXTENSION COUPLEUR</t>
  </si>
  <si>
    <t>CHAMBRE/BPOE/SATURATION COUPLEUR</t>
  </si>
  <si>
    <t>Reprise soudure 01 Brin au C1</t>
  </si>
  <si>
    <t>JEAN PAUL DIAGA</t>
  </si>
  <si>
    <t>1413_ksv_mballo548</t>
  </si>
  <si>
    <t>IBRAHIMA // M FAYE CT 777752375 // ND 339619859  // SOUCI DE CNX // CLI SIGNALE QUE SON CABLE EST CO</t>
  </si>
  <si>
    <t>O_STL_A04</t>
  </si>
  <si>
    <t>PIKINE</t>
  </si>
  <si>
    <t>PIKINE 15M</t>
  </si>
  <si>
    <t>TDX_STL6</t>
  </si>
  <si>
    <t>CABLE HUAWEI COUPE CHANGE SUR 110M A04 PBO 117-F5 // EQ YOUSSOUPH MANE TDX.</t>
  </si>
  <si>
    <t>SEYDINA</t>
  </si>
  <si>
    <t>MR SEYE</t>
  </si>
  <si>
    <t>MODEM A 2 ANTENNES A CHANGER *****CATS //MR SEYE //CTC 776382123 //ND 338420202 //CLI SIGNAL DES LEN</t>
  </si>
  <si>
    <t>O_REP_A11</t>
  </si>
  <si>
    <t>AV GEORGES POMPIDOU</t>
  </si>
  <si>
    <t>LENTEUR CONNEXION//CHANGEMENT MODEM + RECONFIGURATION PORT</t>
  </si>
  <si>
    <t>KEITA</t>
  </si>
  <si>
    <t>M KEITA</t>
  </si>
  <si>
    <t>1413_ksv_preira417</t>
  </si>
  <si>
    <t>JJPP***M KEITA***ND 338421797***CLIENT A DES SOUCIS DE CONNEXION***Mo Absence de synchro Fibre***PAS</t>
  </si>
  <si>
    <t>O_MED_B31</t>
  </si>
  <si>
    <t>FASS</t>
  </si>
  <si>
    <t>FASS CASIER</t>
  </si>
  <si>
    <t>Remonter l'anomalie à l'équipe intervention terrain.***Demander au technicien de faire une mesure de</t>
  </si>
  <si>
    <t>PREM_MED5</t>
  </si>
  <si>
    <t>CONNECTEUR CHANGE AU PBO</t>
  </si>
  <si>
    <t>MBODJI</t>
  </si>
  <si>
    <t>MR BAYE DIOP</t>
  </si>
  <si>
    <t>LENTEUR DE FICHE ++CTC 789592925 +++ MR CISSE  ++ND 339673660    +++SOUCI CNX KEURGUI  //COMPTE ACTI</t>
  </si>
  <si>
    <t>LGA_A10</t>
  </si>
  <si>
    <t>SS00</t>
  </si>
  <si>
    <t>/ BD ETTEINT  // PAS DE TEL FIXE // PRISE FILTRE // FILTRE NON SUPERPOSE // CLI INVITE A INTERVERTIR</t>
  </si>
  <si>
    <t>MUTATION DISTRIBUTION A10 / PC 2  1  5  VERS 2  1  1</t>
  </si>
  <si>
    <t>AIDARA</t>
  </si>
  <si>
    <t>MAMADOU SAIDOU</t>
  </si>
  <si>
    <t>KHADY//MR AIDARA//ND 339971348//CLIENT SOUHAITE MODIFIER SON MDP//CONFORMITE CTC APPELANT DANS CT FI</t>
  </si>
  <si>
    <t>VEL_A00</t>
  </si>
  <si>
    <t>VILLAGE DE KOUNKANE</t>
  </si>
  <si>
    <t>MOT DE PASS CHANGE//CONNEXION KO//MODEM RESET OK//CONNEXION AU FUNBOX NOK//CLIENT INVITE A PATIENTER</t>
  </si>
  <si>
    <t>MODEM RESETE RECONFIGURE//SEYDOU_SRD</t>
  </si>
  <si>
    <t>ext_dieng004767</t>
  </si>
  <si>
    <t>BASSIROU</t>
  </si>
  <si>
    <t>M DIAKHO</t>
  </si>
  <si>
    <t>IBRAHIMA // M DIAKHO CT 771551207 // ND 339784003  // SOUCI DE CNX // PAS DE SUSP // LOS ROUGE // PA</t>
  </si>
  <si>
    <t>O_ACA_W23</t>
  </si>
  <si>
    <t>MO00</t>
  </si>
  <si>
    <t>Mou trop court fibre client pigtailisé pour rétablir le service / PBO A Normaliser D02 MEB1 A11</t>
  </si>
  <si>
    <t>PBO NORMALISER / CLIENT JOINT CONFIRME RETOUR SERVICE</t>
  </si>
  <si>
    <t>ABDOU COUMBA</t>
  </si>
  <si>
    <t>338427991 //  Fibre Pro Max Bloque//   ABSENCE DE SYNCHRO   PON VERT CLI // INTERNET LOS ETEINT  //</t>
  </si>
  <si>
    <t>PREM_MED4</t>
  </si>
  <si>
    <t>RECONFIGURATION PORT PON</t>
  </si>
  <si>
    <t>MR SALL +++CTC 774183777 +++ND 338803426     +++SCS CNX FIBRE KH //COMPTE ACTIF//PAS DE SAUT DE PORT</t>
  </si>
  <si>
    <t>DKNGA</t>
  </si>
  <si>
    <t>NF00R</t>
  </si>
  <si>
    <t>CABLE HUAWEI REBRANCHE AU PBO</t>
  </si>
  <si>
    <t>MARIAME</t>
  </si>
  <si>
    <t>778784715///</t>
  </si>
  <si>
    <t>mr fall****775867457</t>
  </si>
  <si>
    <t>1413_ksv_fall0503</t>
  </si>
  <si>
    <t>mf***mr fall***nd: 339706950*****broadband eteint****internet eteint**wifi allumé***cli a une absenc</t>
  </si>
  <si>
    <t>NDA_C08</t>
  </si>
  <si>
    <t>MBACKE KHEWAR</t>
  </si>
  <si>
    <t>cli a une absence de syncro***cli a un  telephone fixe****telephone branché directement sur le modem</t>
  </si>
  <si>
    <t>MAMADOU DIA</t>
  </si>
  <si>
    <t>MR MBAYE A DES SOUCI DE CNX*** PAS DE SUSP PAS D'INCIDENT*** LOS ROUGE*** BRANCHMT OK*** OFFLINE AMS</t>
  </si>
  <si>
    <t>SIGNALE*** MPECC CNT: 772080068*** ND: 338254939*** FIAB OK</t>
  </si>
  <si>
    <t>ECO_ACAD</t>
  </si>
  <si>
    <t>UNITE D'INTERVENTION ECOTEL ACAD</t>
  </si>
  <si>
    <t>ECO_ACAD1</t>
  </si>
  <si>
    <t>REPRISE SOUDURE AU PBO/CONFIRME PAR MR MBAYE 772080068/OMAR NDIAYE</t>
  </si>
  <si>
    <t>AMADOU MOUSTAPHA</t>
  </si>
  <si>
    <t>777916186 775402663</t>
  </si>
  <si>
    <t>M SYLLA</t>
  </si>
  <si>
    <t>AAS // M SYLLA // ND 338350171 // CTC 775402663 777916186 // CLIENT SIGNAL PAS DE CONNEXION // PAS D</t>
  </si>
  <si>
    <t>O_GDW_M16</t>
  </si>
  <si>
    <t>GOLF SUD</t>
  </si>
  <si>
    <t>FACE MOSQUEE GOLF SUD</t>
  </si>
  <si>
    <t>BOUTON WIFI REALLUME §//AF HABIB DIAMBANG</t>
  </si>
  <si>
    <t>SEYDOU NOUROU</t>
  </si>
  <si>
    <t>IBRAHIMA // MME DIALLO CT 778172609 // ND 339422618  // SOUCI DE CNX // PAS DE SUSP // LOS ROUGE //</t>
  </si>
  <si>
    <t>FIBRE CASSE AU PTO/ REPRISE SOUDURE AU PTO</t>
  </si>
  <si>
    <t>WELE</t>
  </si>
  <si>
    <t>RACKY</t>
  </si>
  <si>
    <t>MR WELLE</t>
  </si>
  <si>
    <t>CLIENT SIGNAL DES SOUCIS DE CONNEXION ** PAS D'INCIDENT ** PAS DE SUSPENSION ** LOS ROUGE ** ABSENCE</t>
  </si>
  <si>
    <t>PRES DE AUBERGE COUMBASSOU</t>
  </si>
  <si>
    <t>CAMU_SDF7</t>
  </si>
  <si>
    <t>rougui</t>
  </si>
  <si>
    <t>diao</t>
  </si>
  <si>
    <t>1413_ksv_manima0322</t>
  </si>
  <si>
    <t>SM *** MR FALL **CTC 774354052**ND 338720759**OFFRE FIBRE BI *** CLIENT  SIGNAL MODEM DEFECTEUX ***</t>
  </si>
  <si>
    <t>O_SGK_V06</t>
  </si>
  <si>
    <t>KEUR NDIAYE LO</t>
  </si>
  <si>
    <t>MERCI DE PEC</t>
  </si>
  <si>
    <t>SYS_MBW10</t>
  </si>
  <si>
    <t>MODEM REMPLACER</t>
  </si>
  <si>
    <t>BOUBACAR BEYE</t>
  </si>
  <si>
    <t>mr beye</t>
  </si>
  <si>
    <t>ext_gaye005964</t>
  </si>
  <si>
    <t>338589301***Fibre Pro Max Bloque***absence de synchro los en rouge***vérif branchement ok***reboot f</t>
  </si>
  <si>
    <t>O_YOF_F13</t>
  </si>
  <si>
    <t>ALMADIES</t>
  </si>
  <si>
    <t>RDV MARDI 04/03 CONFIRME PAR LE CLIENT</t>
  </si>
  <si>
    <t>TDX_YOF14</t>
  </si>
  <si>
    <t>REPRISE SOUDURE AU PBO F13 5B-6 F3</t>
  </si>
  <si>
    <t>MARCEL  BIRAME</t>
  </si>
  <si>
    <t>mme mankou</t>
  </si>
  <si>
    <t>mayra ** ctc 772074912 ** mme mankou ** 338587676  ** *pas de cnx *** los rouge  ****- CLI EN REGLE</t>
  </si>
  <si>
    <t>***saytu:: Coupure de fibre optique******merci de pec *** cli informe ete invt a pat fiab  ok /** cl</t>
  </si>
  <si>
    <t>CABLE 1083 CHANGER</t>
  </si>
  <si>
    <t>DIAWARA</t>
  </si>
  <si>
    <t>DIEYNABA</t>
  </si>
  <si>
    <t>mr kallo</t>
  </si>
  <si>
    <t>ctc nd 338561841 soucis cnx ...los rouge .... abs de synchro en règle ... pas d'incident  ... Saytu</t>
  </si>
  <si>
    <t>COTE MARCHE BARAK</t>
  </si>
  <si>
    <t>soucis cnx ...los rouge .... abs de synchro en règle ... pas d'incident  ... Saytu coupure fibre</t>
  </si>
  <si>
    <t>RESREPA11-BTI</t>
  </si>
  <si>
    <t>REPRISE LOVAGE ET SOUDURE AU BTI</t>
  </si>
  <si>
    <t>BOITIER DE TRANSITION INTERMEDIAIRE/MAUV</t>
  </si>
  <si>
    <t>REPRISE SOUDURE AU BTI</t>
  </si>
  <si>
    <t>mme faye</t>
  </si>
  <si>
    <t>1413_ksv_fall520</t>
  </si>
  <si>
    <t>ff2// ctc 777466839 // mme faye // nd 339572809 // souci connexion // BROADBAND ETEIND // ABSENCE SY</t>
  </si>
  <si>
    <t>GMB_B08</t>
  </si>
  <si>
    <t>DIAMAGUENE MBOUR</t>
  </si>
  <si>
    <t>SOFA_MBR1</t>
  </si>
  <si>
    <t>reprise jarretière côté SR slt 5/32 D1-10-1 B08</t>
  </si>
  <si>
    <t>RAYANATOU</t>
  </si>
  <si>
    <t>SM**** MME BA **CTC  772702814**ND 338924459**OFFRE FIBRE XEWEUL ***CLIENT SIGNAL SOUCIS DE CNX // P</t>
  </si>
  <si>
    <t>O_SVD_P01</t>
  </si>
  <si>
    <t>ECO_GDK1</t>
  </si>
  <si>
    <t>CONNECTEUR PIGTAIL DEFECT CHANGE P01 241-242A-F6 // EQ BAYE MBAYE KEINDE TDX.</t>
  </si>
  <si>
    <t>DIARISSO</t>
  </si>
  <si>
    <t>AITA</t>
  </si>
  <si>
    <t>M SAMB</t>
  </si>
  <si>
    <t>PCMN**M SAMB**774132121**PAS DE CONNEXION SON MODEM EST BRULE** 339609567**Keurgui_IP**CASE CLOTURE</t>
  </si>
  <si>
    <t>KEB</t>
  </si>
  <si>
    <t>SAG_A00</t>
  </si>
  <si>
    <t>VILLAGE DE SAGATTA</t>
  </si>
  <si>
    <t>CLIENT INVITE A PATIENTER POUR L'INTERVENTION D'UNE EQUIPE**FIAB OK 768120332</t>
  </si>
  <si>
    <t>PREM_LGA2</t>
  </si>
  <si>
    <t>CLICHGT82-Modem ZTE H268N</t>
  </si>
  <si>
    <t>MODEM LB2 CHANGE</t>
  </si>
  <si>
    <t>MODEM ZTE H268N/MODEM ZTE ALLUME DEFECTU</t>
  </si>
  <si>
    <t>MODEM DEFECT CHANGE</t>
  </si>
  <si>
    <t>1413_ksv_faye0296</t>
  </si>
  <si>
    <t>MME DIALLO 774569503 // ND 338544732 // CLI SIGNALE SOUCI DE CNX ** PAS DE SUSP ** PAS D'INCIDENT **</t>
  </si>
  <si>
    <t>TIA_E41</t>
  </si>
  <si>
    <t>THIAROYE</t>
  </si>
  <si>
    <t>SAM SAM 3</t>
  </si>
  <si>
    <t>SOFA_TIA2</t>
  </si>
  <si>
    <t>cable 5,99 oxydé au niveau du PC reconnecté uyef 2 + jarretière sr changé</t>
  </si>
  <si>
    <t>BINETA</t>
  </si>
  <si>
    <t>MME LY</t>
  </si>
  <si>
    <t>AICHA // MME LY  // CTC 776140093 ** 779549354 (DORO KANE) // ND 339517078 // DECONNEXION FREQUENTE</t>
  </si>
  <si>
    <t>O_THS_A08</t>
  </si>
  <si>
    <t>MBOUR 3</t>
  </si>
  <si>
    <t>CLIENT JOINT DIT QUE LES DECONNEXIONS PERSISTENT // DECONNEXION AVERE SUR RBS AVEC PERTE DE SYNCHRO</t>
  </si>
  <si>
    <t>JART OPTIQUE CHANGE// IBOU SANE</t>
  </si>
  <si>
    <t>HANE</t>
  </si>
  <si>
    <t>MME HANE</t>
  </si>
  <si>
    <t>DJIBRIL.D// MME HANE //CTC 776501057 // ND 339671613//SOUCI LIGNE//PAS DE SUSP //PAS D'INCID //OFFRE</t>
  </si>
  <si>
    <t>O_LGA_A16</t>
  </si>
  <si>
    <t>MONTAGNE</t>
  </si>
  <si>
    <t>mme cisse</t>
  </si>
  <si>
    <t>1413_stl_dieme1512</t>
  </si>
  <si>
    <t>dieme**mme cisse**ctc 781359479**nd 339709386***TOUBA-MOSQUEE_CO2_MA5600T-Frame:0/Slot:3/Port:18****</t>
  </si>
  <si>
    <t>TBM_D04</t>
  </si>
  <si>
    <t>NDAMATOU</t>
  </si>
  <si>
    <t>MOSQUEE_CO2_MA5600T-Frame:0/Slot:3/Port:18****CLIENT SIGNAL ABSENCE DE SYNCHRO //CLIENT EN REGLE //</t>
  </si>
  <si>
    <t>RESCHGT64-SR-TETE DISTRIBUTION</t>
  </si>
  <si>
    <t>JARRETIERE CHANGEE</t>
  </si>
  <si>
    <t>SOUS-REPARTITEUR/JARRETIERE DEFECTUEUSE</t>
  </si>
  <si>
    <t>JARRETIERE SR DEFECTUEUX CHANGE + FIABILISATION DISTRIBUTION D04 7/8/1 TRANSPORT D04 112/2/4</t>
  </si>
  <si>
    <t>DRAME</t>
  </si>
  <si>
    <t>MOUSTAPHA</t>
  </si>
  <si>
    <t>mme adrame</t>
  </si>
  <si>
    <t>mayra ** ctc 775791289 *** mme adrame ***   338557100***  *pas de cnx *** los rouge  ****- CLI EN RE</t>
  </si>
  <si>
    <t>O_CAM_H07</t>
  </si>
  <si>
    <t>PATTE D OIE BUILDERS - SOPRIM</t>
  </si>
  <si>
    <t>SICAP PATTE D'OIE BUILDERS</t>
  </si>
  <si>
    <t>F72</t>
  </si>
  <si>
    <t>SYS_CAMB19</t>
  </si>
  <si>
    <t>CABLE 10.83 CHANGE</t>
  </si>
  <si>
    <t>SANOU</t>
  </si>
  <si>
    <t>MOUSSOUKORO</t>
  </si>
  <si>
    <t>MME SANOU</t>
  </si>
  <si>
    <t>MALICK**MME SANOU CTC 775269425**ND 338040581  **CLIENT SIGNAL CABLE COUPE**CLIENT EN REGLE**OFFRE F</t>
  </si>
  <si>
    <t>O_MBW_R03</t>
  </si>
  <si>
    <t>DKKMF</t>
  </si>
  <si>
    <t>KY05</t>
  </si>
  <si>
    <t>**OFFRE FIBRE KHEWEUL**PAS DE SUSP**PAS INCIDENT **CLIENT AFFIRME QUE YA DES SOURIS SACCGER SON CABL</t>
  </si>
  <si>
    <t>SYS_MBW2</t>
  </si>
  <si>
    <t>CABLE 10.83 REMPLACER</t>
  </si>
  <si>
    <t>FATOU KINE</t>
  </si>
  <si>
    <t>CLI A DES AVBSNECE DE CONNEXION</t>
  </si>
  <si>
    <t>O_SDF_K04</t>
  </si>
  <si>
    <t>***pas de  suspension gaia**** pas d incident siri**** naff interupted** saytu  coupure fibre port</t>
  </si>
  <si>
    <t>CAMU_SDF17</t>
  </si>
  <si>
    <t>MAMADOU THIENDELLA</t>
  </si>
  <si>
    <t>/mr fall//nd 338673478</t>
  </si>
  <si>
    <t>1413_ksv_gueye0449</t>
  </si>
  <si>
    <t>aida//mr fall//nd 338673478/775970865 ** CLIENT SIGNALE ¿PAS DE CONNEXION ** ND 338673478 ** // CLIE</t>
  </si>
  <si>
    <t>O_SDF_K39</t>
  </si>
  <si>
    <t>CITE SICAP FOIRE</t>
  </si>
  <si>
    <t>SICAP FOIRE</t>
  </si>
  <si>
    <t>LOT 421</t>
  </si>
  <si>
    <t>wifi extender deconnecter amzelioration de la connexion//configuration a refaire lenteurs du au wifi</t>
  </si>
  <si>
    <t>CASCL_PREQ</t>
  </si>
  <si>
    <t>UNITE D'INTERVENTION CA SCL PREQUALIF</t>
  </si>
  <si>
    <t>CASCL_PREQ1</t>
  </si>
  <si>
    <t>MODEM KARMA//MAUVAISE COUVERTURE RESEAU//LE CLIENT ORIENTE EN AGENCE POUR ACHETER  UN WIFI EXTENDER</t>
  </si>
  <si>
    <t>AIDA DIAGNE</t>
  </si>
  <si>
    <t>ARO¿¿//m AIDA DIAGNE//ND 339745400//CLIENT NA PAS DE CONNEXION // BROADBAND ETEIND // ABSENCE SYNCHR</t>
  </si>
  <si>
    <t>MAD_B07</t>
  </si>
  <si>
    <t>SAM 1 SERIGNE ABDOU LATIF</t>
  </si>
  <si>
    <t>VERIF PRISE SUPERPOSE ET BRANCHEMENT CABLE INTERVERTI // REDEM MODEM // SYNCHRO NOK // TEST MAESTRO</t>
  </si>
  <si>
    <t>RESREPA13-RP1</t>
  </si>
  <si>
    <t>ENTREE DE POSTE/CABLE ISOLE</t>
  </si>
  <si>
    <t>REPRISE CONNEXION A LA RP1 SUITE OXYDATION + CHANGEMENT CORDON RJ11 EFFECTUES</t>
  </si>
  <si>
    <t>MANE</t>
  </si>
  <si>
    <t>MR DIOME CTC-774384472</t>
  </si>
  <si>
    <t>INSA JD°°MR DIOME°°774848978°°°338215087°°°Fibre_Max°°°SOUCIS DE CONNX ****PAS DE SUSP***CLIENT EN R</t>
  </si>
  <si>
    <t>O_MED_B32</t>
  </si>
  <si>
    <t>RUE 42</t>
  </si>
  <si>
    <t>X 45</t>
  </si>
  <si>
    <t>SAY-Puissance optique OLT très faible</t>
  </si>
  <si>
    <t>****TEST SAYTU***PUISSANCE OLT FAIBLE - PUISSANCE ONT TRES FAIBLE ******CLIENT INVITE A PATIENTER***</t>
  </si>
  <si>
    <t>JARRETIERE OPTIQUE CHANGE</t>
  </si>
  <si>
    <t>NDIAYE@GMAIL.CON</t>
  </si>
  <si>
    <t>ext_diba005975</t>
  </si>
  <si>
    <t>338256361 // Fibre Pro Max Bloque // ABSENCE SYNCHRO FIBRE</t>
  </si>
  <si>
    <t>O_ACA_W13</t>
  </si>
  <si>
    <t>DKHLM</t>
  </si>
  <si>
    <t>CP00</t>
  </si>
  <si>
    <t>LOS ROUGE // PON ETE INTERNET ETEINT // VERIF BRANCHEMENT // REBOOT // SYNCHRO DOWN // SAYTU Coupure</t>
  </si>
  <si>
    <t>REPRISE SOUDURE AU PBO // MR NDIAYE CONFIRME AU 779083645 // NADOU -AS</t>
  </si>
  <si>
    <t>YAKHYA</t>
  </si>
  <si>
    <t>MR  FALL</t>
  </si>
  <si>
    <t>1413_ksv_seye165</t>
  </si>
  <si>
    <t>LENTEUR  OUTILS  // MAGUETTE  // MR  FALL  //ND 338022278  // CTC  773953343/  FIAB OK //   CLIENT</t>
  </si>
  <si>
    <t>O_SGK_V25</t>
  </si>
  <si>
    <t>NB00R</t>
  </si>
  <si>
    <t>SYS_MBW6</t>
  </si>
  <si>
    <t>VERIFICATION CONFIGURATION PORT PON RAS / REPRISE SOUDURE AU PTO + RECONFIG MODEM COTE TI // KARADIO</t>
  </si>
  <si>
    <t>tmp_badji85744</t>
  </si>
  <si>
    <t>NGONE MEISSA</t>
  </si>
  <si>
    <t>1413_ksv_diagne406</t>
  </si>
  <si>
    <t>COUMBA // MME NDIAYE  // CTC 783512820 // ND 339877053 // CLIENT REITERE SON DRGMT SIGNALE LE 28/02/</t>
  </si>
  <si>
    <t>PAS DE DECONNEXION FRQUENT // PRISE FILTREE OK // VERIF PRISE SUPERPOSE ET BRANCHEMENT CABLE INTERV</t>
  </si>
  <si>
    <t>CHEIKH DIE</t>
  </si>
  <si>
    <t>MR SYLLA</t>
  </si>
  <si>
    <t>AICHA // MR SYLLA // CTC 781049577 // ND 339781785 // SOUCI LIGNE  // PAS DE SUSPENSION // PAS DINCI</t>
  </si>
  <si>
    <t>TBM_D17</t>
  </si>
  <si>
    <t>CONFIGURATION VOIP PAR SEFLSERVICE / VOIP MISE EN OBSERVATION (PILOTE SERIGNE MODOU BA)</t>
  </si>
  <si>
    <t>RECONFIG  VOIP+ROUTAGE SUR SELFSERVICE//MOMAR NDAO CAMUSAT</t>
  </si>
  <si>
    <t>BAMBA</t>
  </si>
  <si>
    <t>m ndiaye</t>
  </si>
  <si>
    <t>ff2// ctc 774202002 // m ndiaye // nd 339709864 // souci connex // los rouge // pas sus // pas de sa</t>
  </si>
  <si>
    <t>O_DKH_A15</t>
  </si>
  <si>
    <t>MAME GOR</t>
  </si>
  <si>
    <t>AFD//M. KANE//nd 339782083//ctc 781237066 //pas de</t>
  </si>
  <si>
    <t>AFD//M. KANE//nd 339782083//ctc 781237066 //pas de susp//pas d'inc//client signale lenteur//sur ts l</t>
  </si>
  <si>
    <t>TBM_D01</t>
  </si>
  <si>
    <t>DAROU MARNANE</t>
  </si>
  <si>
    <t>MCE CADI A VOI D01 8/16/1</t>
  </si>
  <si>
    <t>VERIF CONFIG// BONNES VALEURS//ALIOUNE  NDIAYE// CAMUSAT//RACCORDEMENT JOUIN 8PAIRES</t>
  </si>
  <si>
    <t>MAMADOU LAMINE</t>
  </si>
  <si>
    <t>/mr ndiaye//souci connexion//nd 338375265/</t>
  </si>
  <si>
    <t>aida//mr ndiaye//souci connexion//nd 338375265//pas de suspension//pas d'incident//los rouge//saytu</t>
  </si>
  <si>
    <t>CITE FITH MITH</t>
  </si>
  <si>
    <t>saytu Coupure de fibre optique</t>
  </si>
  <si>
    <t>AFT_GDW5</t>
  </si>
  <si>
    <t>CABLE 1083 CHANGE SUR 52M//AF HABIB DIAMBANG</t>
  </si>
  <si>
    <t>BIRA GAYE DIONGUE</t>
  </si>
  <si>
    <t>774454714 // 776403597</t>
  </si>
  <si>
    <t>1413_ksv_mboup0484</t>
  </si>
  <si>
    <t>CLIENT NA PAS DE CONNEXION **PERIMETRE OK ** PAS DE SUSPENSION **COMPTE OK ** PAS DINCIDENT** SYNCHR</t>
  </si>
  <si>
    <t>NGD_A00</t>
  </si>
  <si>
    <t>KAFFRINE_NGANDA</t>
  </si>
  <si>
    <t>VILLAGE NGANDA</t>
  </si>
  <si>
    <t>SOFA_KLK1</t>
  </si>
  <si>
    <t>VERIF CONFIG// BONNES VALEURES//PAPE DIOP // SOFATEL// MUTATION PORT</t>
  </si>
  <si>
    <t>mr diallo</t>
  </si>
  <si>
    <t>AS//MR DIALLO //784920487//776521042 //339760781 /SOUCI CNX //LENTEUR NAV //CL EN REGLE //PAS DE SUS</t>
  </si>
  <si>
    <t>CLICHGT71-Modem Livebox 2</t>
  </si>
  <si>
    <t>MODEM LIVEBOX 2/MODEM LB2 ETEINT</t>
  </si>
  <si>
    <t>CHANGEMENT + CONFIGURATION MODEM ADSL EFFECTUES</t>
  </si>
  <si>
    <t>DOVI-AMEGO</t>
  </si>
  <si>
    <t>CHARLES MESSAN</t>
  </si>
  <si>
    <t>MR ZUE</t>
  </si>
  <si>
    <t>CLIENT NA PAS DE CONNEXION ** PAS DE SUSPENSION ** PAS DE SAUT DE PORT ** PAS DINCIDENT ** TEST SAYT</t>
  </si>
  <si>
    <t>O_SVD_C37</t>
  </si>
  <si>
    <t>PORT ASYNCH SUR AMS // MERCI DE PEC</t>
  </si>
  <si>
    <t>NDIEME</t>
  </si>
  <si>
    <t>URGENT // COUMBA // MME SECK // CTC 777219431 // ND 338305816 / CLIENT A  DES SOUCI CNX  // PAS SUSP</t>
  </si>
  <si>
    <t>SICAP LIBERTE</t>
  </si>
  <si>
    <t>ABS AU PBO C36 198-199A/F6 // IBOU NDIAYE _OD</t>
  </si>
  <si>
    <t>Récupération de mou + Raccordement 36 Brins + Pose T0</t>
  </si>
  <si>
    <t>ETS SOUKAYNA MBODJI</t>
  </si>
  <si>
    <t>MME FALL</t>
  </si>
  <si>
    <t>339418525  //Fibre Pro Max Bloque // ABSENCE DE SYNCHRO  LOS ROUGE  // PON INTERNET ETEINT  // BRANC</t>
  </si>
  <si>
    <t>O_KLK_A14</t>
  </si>
  <si>
    <t>NDORONG 1</t>
  </si>
  <si>
    <t>CABLE HUAWEI COUPE/ CABLE HUAWEI CHANGE</t>
  </si>
  <si>
    <t>MAME OUSMANE</t>
  </si>
  <si>
    <t>MR OUSMANE</t>
  </si>
  <si>
    <t>binta*** mr ousmane ***773539747***338363605***cli signale soucis connexion ***** pas de suspension</t>
  </si>
  <si>
    <t>THIAWLENE POUYENE</t>
  </si>
  <si>
    <t>MULT_RUF9</t>
  </si>
  <si>
    <t>MUTATION PORT 56/5/3 // DIEYE MULT</t>
  </si>
  <si>
    <t>AISSATOU</t>
  </si>
  <si>
    <t>1413_ksv_diallo440</t>
  </si>
  <si>
    <t>MADAOUR//RETARD FICHE//MME DIALLO CCT778853895 ND338531630//LE CLT DIT QU'IL N'A PAS DE CONNEXION//B</t>
  </si>
  <si>
    <t>.CITE ALIOU SOW</t>
  </si>
  <si>
    <t>MPEC SVP</t>
  </si>
  <si>
    <t>SOFA_TIA10</t>
  </si>
  <si>
    <t>RESINC51-CABLE DISTRIBUTION</t>
  </si>
  <si>
    <t>CABLE DISTRIBUTION CUIVRE/COUPURE SUITE</t>
  </si>
  <si>
    <t>Mutations distribution 8-8-1 via 8-8-2 plus jarretière sr changer plus entre de post reconnecter</t>
  </si>
  <si>
    <t>WAGNE</t>
  </si>
  <si>
    <t>MM WAGNE</t>
  </si>
  <si>
    <t>HAMIDOU // MM WAGNE  // CTC  775153689 // ND  339670685 // CLIENT NE PEUT PAS SE CONNECTER // A07_LO</t>
  </si>
  <si>
    <t>A07_LOUGA-Frame:0/Slot:1/Port:4 OFF // INVITER A PATIENTER // FIAB OK</t>
  </si>
  <si>
    <t>PREM_LGA1</t>
  </si>
  <si>
    <t>CLIRCO86-Modem ZTE H268N</t>
  </si>
  <si>
    <t>MODEM ZTE H268N/PERTE DE CONFIGURATION M</t>
  </si>
  <si>
    <t>RECONFIG MODEM</t>
  </si>
  <si>
    <t>NIANE</t>
  </si>
  <si>
    <t>ALIOU</t>
  </si>
  <si>
    <t>M NIANE</t>
  </si>
  <si>
    <t>IBRAHIMA // M NIANE CT 780117325 // ND 339669073  // SOUCI DE CNX AVEC LE CODE // PAS DE TELEPHONE C</t>
  </si>
  <si>
    <t>THI_A00</t>
  </si>
  <si>
    <t>MATAM</t>
  </si>
  <si>
    <t>VILLAGE DE THILOGNE</t>
  </si>
  <si>
    <t>TDX_MTM2</t>
  </si>
  <si>
    <t>RECONFIGUE MODEM MR ALIOU NIANE 776804720 // AMADOU MBODJI TADEX</t>
  </si>
  <si>
    <t>KA</t>
  </si>
  <si>
    <t>THIERNO</t>
  </si>
  <si>
    <t>SM*** MME SECK **/KA  ** CTC  785366614*** ND 339768032**OFFRE KEURGUI **CLIENT SIGNAL ** SOUCIS DE</t>
  </si>
  <si>
    <t>NDA_C05</t>
  </si>
  <si>
    <t>KHAIRA</t>
  </si>
  <si>
    <t>MCE CADI A VOIR C05 1-4-6</t>
  </si>
  <si>
    <t>CLIRCO74-Modem Livebox 2</t>
  </si>
  <si>
    <t>MODEM LIVEBOX 2/ERREUR CONFIGURATION LB2</t>
  </si>
  <si>
    <t>VERIFICCATION CONFIG//MAMADOU DIOP CAMUSAT</t>
  </si>
  <si>
    <t>tmp_sarr87911</t>
  </si>
  <si>
    <t>AS//MR DIOUF::CTC 775124069:: ND::339555945//SOUCI EMISSION RECEPTION//TONALITE OK//ND PRESENT SUR Z</t>
  </si>
  <si>
    <t>GOUMOUNE</t>
  </si>
  <si>
    <t>SOUCI EMISSION RECEPTION//TONALITE OK//ND PRESENT SUR ZSMART//PAS DE SUSPEND//SIRI PAS D'INCIDENT//r</t>
  </si>
  <si>
    <t>BACKRCO11-NMC2</t>
  </si>
  <si>
    <t>ROUTAGE SUR NMC2 EFFECTUE</t>
  </si>
  <si>
    <t>OUTILS DE MANAGEMENT/ROUTAGE SUR NMC2 IN</t>
  </si>
  <si>
    <t>ROUTAGE NMC2 EFFECTUEE// MORY DIOP</t>
  </si>
  <si>
    <t>SOKHNA BOUSSO</t>
  </si>
  <si>
    <t>783183557 - 773279841</t>
  </si>
  <si>
    <t>MR THIOUBOU</t>
  </si>
  <si>
    <t>SIGNALE QUE LE MODEM S'ETEIGNE TOUT SEUL / CLIENT INVITE A REBRANCHER LE CABLE ELECTRIQUE / MODEM F6</t>
  </si>
  <si>
    <t>GOUYE FATOU MAIGA</t>
  </si>
  <si>
    <t>MODEM F6600 / MODEM ALLUME / PON VERT FIXE / INTERNET ETEINT / VOYANTS 2.4 &amp; 5GHz ALLUMES / SIGNAL N</t>
  </si>
  <si>
    <t>MODEM CHANGER ONT F6600 DEFECT CHANGE //AF BILAL THIAM</t>
  </si>
  <si>
    <t>AMINATA</t>
  </si>
  <si>
    <t>mme sy</t>
  </si>
  <si>
    <t>soucis emission et reception ... en règle pas d'incident nd present dns zsmart nd absent de spg nd a</t>
  </si>
  <si>
    <t>RUF_G16</t>
  </si>
  <si>
    <t>offre ip fixe classik ... cable rj11 bien connecté entre le modem et le combiné cable branché sur le</t>
  </si>
  <si>
    <t>MULT_RUF1</t>
  </si>
  <si>
    <t>CLIENT ORIENTE A L'AGENCE POUR APPREIL FIXE DEFECTUEUX/KOUNTA MULT</t>
  </si>
  <si>
    <t>MAURICE</t>
  </si>
  <si>
    <t>MR DIENG</t>
  </si>
  <si>
    <t>1413_stl_niang2499</t>
  </si>
  <si>
    <t>LENTEUR DE FICHE********AN********MR DIENG********CTC 773246573***ND 339412380********CLT SOUCI DE C</t>
  </si>
  <si>
    <t>SON_B00</t>
  </si>
  <si>
    <t>SIBASSOR</t>
  </si>
  <si>
    <t>**CLT SOUCI DE CNX*********PAS DE SUSPENS****PAS DINC*********CLT PAS SUR SITE******CLT DIT QUE LES</t>
  </si>
  <si>
    <t>mutation transport T-1-14-1 passe T-1-14-6</t>
  </si>
  <si>
    <t>FATIMATOU ZAHRA</t>
  </si>
  <si>
    <t>M THIAM</t>
  </si>
  <si>
    <t>JJPP***M THIAM***ND 339365244***CLIENT A CHANGE SON MOT DE PASS ET N'ARRIVE PAS A SE CONNECTER***Ass</t>
  </si>
  <si>
    <t>MEDINA BAYE NIASS</t>
  </si>
  <si>
    <t>FAUSSE MAN¿UVRE PAR LE CLIENT/ CHANGEMENT MOT DE PASSE</t>
  </si>
  <si>
    <t>781932398 /  783256800</t>
  </si>
  <si>
    <t>MME NDIAYE 781932398 // ND 339418089 // CLI SIGNALE SOUCI DE CNX ** PAS DE SUSP ** PAS D'INCIDENT **</t>
  </si>
  <si>
    <t>O_KLK_A15</t>
  </si>
  <si>
    <t>NDORONG</t>
  </si>
  <si>
    <t>Coupure de fibre optique</t>
  </si>
  <si>
    <t>SANOU NDOYE</t>
  </si>
  <si>
    <t>ARO¿¿//M SANOU NDOYE//ND 338549303//CLIENT NA PAS DE CONNEXION // PAS DE SUSPENSION // PAS DE SAUT D</t>
  </si>
  <si>
    <t>O_MBW_R28</t>
  </si>
  <si>
    <t>DKRUF</t>
  </si>
  <si>
    <t>RU00</t>
  </si>
  <si>
    <t>SYS_MBW16</t>
  </si>
  <si>
    <t>DEPLACEMENT PTO + REPRISE SOUDURE</t>
  </si>
  <si>
    <t>AMAR</t>
  </si>
  <si>
    <t>M.DIOP</t>
  </si>
  <si>
    <t>*** LENTEUR REMONTE FICHE  *** IBRAHIMA  KHALIL ... CTC 776177416 ... ND 338674984 ... M.DIOP .. PAS</t>
  </si>
  <si>
    <t>O_SDF_K48</t>
  </si>
  <si>
    <t>SICAP LIBERTE VI EXTENSION</t>
  </si>
  <si>
    <t>LIBERTE VI EXTENSION</t>
  </si>
  <si>
    <t>ABS AU PBO K48  97B-98 F1</t>
  </si>
  <si>
    <t>Reprise soudure 01 brin au PBO PIQUAGE</t>
  </si>
  <si>
    <t>OUMAR</t>
  </si>
  <si>
    <t>AFD//M. BA//nd 338328252//ctc 775635031 //pas de s</t>
  </si>
  <si>
    <t>AFD//M. BA//nd 338328252//ctc 775635031 //pas de susp//pas d'inc//cleint signale absence de tonalité</t>
  </si>
  <si>
    <t>O_HAN_D26</t>
  </si>
  <si>
    <t>HANN EQUIPE</t>
  </si>
  <si>
    <t>AFT_HAN7</t>
  </si>
  <si>
    <t>APPAREIL PRIVE DEFECT A CHANGER // ARONA</t>
  </si>
  <si>
    <t>BARA</t>
  </si>
  <si>
    <t>BD--MR NDIAYE  --CTC 774535200--ND 339765599 --cli signale souci cnx--pas de suspension****pas d'inc</t>
  </si>
  <si>
    <t>MCE CADI A VOIR C04 5-13-4</t>
  </si>
  <si>
    <t>CHANGEMENT CABLE 5/99 SUR 100M EFFECTUE</t>
  </si>
  <si>
    <t>MASSAER</t>
  </si>
  <si>
    <t>1413_ksv_diop591</t>
  </si>
  <si>
    <t>DIARRA ***MR DIENG ****CTC 775668903***ND 338540713 *** OFFRE FIBRE KHEWEUL********CLIENT A DES SOUC</t>
  </si>
  <si>
    <t>O_TIA_E34</t>
  </si>
  <si>
    <t>DS06</t>
  </si>
  <si>
    <t>SOFA_TIA7</t>
  </si>
  <si>
    <t>CLICHGT102-CABLE RJ11</t>
  </si>
  <si>
    <t>CABLE RJ11 CHANGE</t>
  </si>
  <si>
    <t>CABLE RJ11/CABLE RJ11 DEFECTUEUX</t>
  </si>
  <si>
    <t>CABLE RJ11 REBRANCHE/ELHADJ THIAM MULT</t>
  </si>
  <si>
    <t>MAMOUNA</t>
  </si>
  <si>
    <t>ABSA °°° MR MBAYE °°° CTC 786822500  - 776312087 - 772784445 °°° ND 338713553  °°°SOUCI LIGNE ** ACC</t>
  </si>
  <si>
    <t>HLM 1 RUFISQUE</t>
  </si>
  <si>
    <t>RS / NA FAIT °°°  TEST RECEPTION : SONNE DANS LE VIDE °°° CLIENT N ENTEND PAS LA SONNERIE °°° CLIEN</t>
  </si>
  <si>
    <t>BACKRCO31-SPG</t>
  </si>
  <si>
    <t>ND CREE SUR SPG</t>
  </si>
  <si>
    <t>OUTILS DE MANAGEMENT/ND NON CREE SUR SPG</t>
  </si>
  <si>
    <t>ERREUR CONFIG MODEM CORRIGE SUR PAPYRUS // REGISTRATION ID  MODIFIER</t>
  </si>
  <si>
    <t>YAYA</t>
  </si>
  <si>
    <t>M FEDIOR</t>
  </si>
  <si>
    <t>RD** MM FEDIOR ** CTC 773123093* ND 338362911** CLI SIGNAL DES SOUCIS DE CNX ** BB ETINT * * PAS DE</t>
  </si>
  <si>
    <t>RUF_G03</t>
  </si>
  <si>
    <t>NIMZATT</t>
  </si>
  <si>
    <t>REPRISE SOUDURE AU PTO+CABLE ALIMENTATION CHANGE/KOUNTA MULT</t>
  </si>
  <si>
    <t>DIOUMA</t>
  </si>
  <si>
    <t>MR YADE</t>
  </si>
  <si>
    <t>1413_ksv_diallo0464</t>
  </si>
  <si>
    <t>IBA // MR YADE ** CTC 783324860 ** ND 338446923 ** CLIENT SIGNALE QUE LE CABLE EXTERIEUR RELIANT LE</t>
  </si>
  <si>
    <t>O_SGK_V29</t>
  </si>
  <si>
    <t>NIAGA - NIACOURAB</t>
  </si>
  <si>
    <t>NIACOURAB VILLAGE</t>
  </si>
  <si>
    <t>DIARRA</t>
  </si>
  <si>
    <t>Mme DIARRA</t>
  </si>
  <si>
    <t>SIGNAL WIFI FAIBLE</t>
  </si>
  <si>
    <t>Mme DIARRA - ND : 339907153 - CTC : 777316782  - Souci lenteurs de navigations - pas de suspension -</t>
  </si>
  <si>
    <t>ZIG_A04</t>
  </si>
  <si>
    <t>ZGZGR</t>
  </si>
  <si>
    <t>ZGB02</t>
  </si>
  <si>
    <t>fusion ssid ok - NAF good : pas de saturation - cliente dit que le signal va et revient - cas orient</t>
  </si>
  <si>
    <t>ORIENTE AGENCE POUR DEPLACEMENT PRISE</t>
  </si>
  <si>
    <t>mme kane</t>
  </si>
  <si>
    <t>AG****mme kane 779075270***338341156 ****Souci connexion fibre**modem f6600***offre fibre kheweul**v</t>
  </si>
  <si>
    <t>Reprise soudure au BPE intermédiaire</t>
  </si>
  <si>
    <t>MR LO  ++CTC 772444986 +++ ND  338204007    ++SCS CNX FIBRE KH //COMPTE ACTIF//PAS DE SAUT DE PORT//</t>
  </si>
  <si>
    <t>O_MED_B20</t>
  </si>
  <si>
    <t>MEDINA</t>
  </si>
  <si>
    <t>RUE 31X10</t>
  </si>
  <si>
    <t>PORT ASYNCH/TEST SAYTU Coupure de fibre optique//FIAB OK</t>
  </si>
  <si>
    <t>ECO_ACAD4</t>
  </si>
  <si>
    <t>CABLE 10/83 CHANGE</t>
  </si>
  <si>
    <t>POUYE</t>
  </si>
  <si>
    <t>m pouye</t>
  </si>
  <si>
    <t>1413_ksv_seck398</t>
  </si>
  <si>
    <t>nm seck  -- m pouye -- ctc 787969234 --  nd 338483306  -- fibre bi  -- absence de navigation¿pas de</t>
  </si>
  <si>
    <t>O_SVD_C17</t>
  </si>
  <si>
    <t>SICAP SACRE COEUR I</t>
  </si>
  <si>
    <t>SACRE COEUR 1</t>
  </si>
  <si>
    <t>fibre bi  -- absence de navigation¿pas de suspension ¿ pas d¿incident -- cli capte le signal --sessi</t>
  </si>
  <si>
    <t>CLIRCO416-ONT F660</t>
  </si>
  <si>
    <t>MALICK NIANG//RECONFIGURATION MODEM ONT//M POUYE CONFIRME LE RETOUR DE SERVICE</t>
  </si>
  <si>
    <t>CAMA</t>
  </si>
  <si>
    <t>MR CAMA</t>
  </si>
  <si>
    <t>MR CAMA ** CTC 771714513** ND 338278850**REITERE SUITE MODEM DEFECTUEUX ** CLIENT AFFIRME AVOIR SIGN</t>
  </si>
  <si>
    <t>O_SDF_K49</t>
  </si>
  <si>
    <t>ARAFAT</t>
  </si>
  <si>
    <t>CLIENT AFFIRME AVOIR SIGNALE DEPUIS ** MALGRE UNE INTERVENTION ET CHANGEMENT DE MODEM ** CA PERSISTE</t>
  </si>
  <si>
    <t>CAMU_SDF13</t>
  </si>
  <si>
    <t>ALIMENTATION CHANGE / PRISE ELECTRIQUE A VOIR</t>
  </si>
  <si>
    <t>AMADOU LAMARANA</t>
  </si>
  <si>
    <t>Mr BA</t>
  </si>
  <si>
    <t>demba// nd :  338545805///781614300  MOUHAMADOU BA// absence synchro/// pas de susp/// pas incident/</t>
  </si>
  <si>
    <t>nce offline</t>
  </si>
  <si>
    <t>SOFA_TIA3</t>
  </si>
  <si>
    <t>5/99 coupé par des travaux changé sur 2 porté + Jarretière SR défectueux changé</t>
  </si>
  <si>
    <t>NDELLA</t>
  </si>
  <si>
    <t>KHADY//MME DIALLO//ND 338949027//SOUCIS DE CONNEXION//LOS ROUGE//PAS D'INCIDENT//PORT OFF//SAYTU Mod</t>
  </si>
  <si>
    <t>RETOUR SERVICE CONFIRMER PAR LE CLIENT // AFT BILAL THIAM</t>
  </si>
  <si>
    <t>FATOU BINTOU</t>
  </si>
  <si>
    <t>SS ****** MR FALL ***338577875********CTC 779298321********DEMANDE  FILTARGE MAC *** CONFORMITE OK *</t>
  </si>
  <si>
    <t>MULT_KMR4</t>
  </si>
  <si>
    <t>CLIRCO67-ONT FIBRE SMB SAGEMCOM</t>
  </si>
  <si>
    <t>MODEM ONT RECONFIGURE/SALIOU MULT</t>
  </si>
  <si>
    <t>SOKHNA AICHA MICHELLE</t>
  </si>
  <si>
    <t>MME FAYE</t>
  </si>
  <si>
    <t>MME FAYE ** CTC 771342375** ND 338680942**SOUCI CNX FIBRE ** PAS DE SUSP ** PAS D INCIDENT **LOS ROU</t>
  </si>
  <si>
    <t>O_YOF_F05</t>
  </si>
  <si>
    <t>YOFF NDIOUFFENE</t>
  </si>
  <si>
    <t>SAYTU COUPURE FIBRE ** INFORME ET IN V A PAT ** FIAB OK ** MPEC</t>
  </si>
  <si>
    <t>TDX_YOF16</t>
  </si>
  <si>
    <t>M'VOUMBY MOUSSAVOU KOUMBA</t>
  </si>
  <si>
    <t>ELVYRE CARMELA CORETTA</t>
  </si>
  <si>
    <t>MME KARMELLA</t>
  </si>
  <si>
    <t>ksv_1413_diop126</t>
  </si>
  <si>
    <t>BINETA****MME KARMELLA CTC 787166898/ND 338409727****ACCUEIL ET PRESENTATION NOMINATIF KO*****RETARD</t>
  </si>
  <si>
    <t>DKSIC</t>
  </si>
  <si>
    <t>SL02</t>
  </si>
  <si>
    <t>LE CLIENT DONNE RV 15H // ALKHASSIMOU DIALLO / DBK</t>
  </si>
  <si>
    <t>CLICHGT32-JARRETIERE OPTIQUE</t>
  </si>
  <si>
    <t>JARRETIERE OPTIQUE/JARRETIERE OPTIQUE CO</t>
  </si>
  <si>
    <t>CHANGEMENT JARRETIERE OPTIQUE // CONFIRME AU 772868360 // ALKHASSIMOU DIALLO // DBK</t>
  </si>
  <si>
    <t>BITEYE</t>
  </si>
  <si>
    <t>SS *** MR DIOUF *****339421743***** CTC  777825985******** PAS DE CONNEXION ****SUSPENSION LIGNE ET</t>
  </si>
  <si>
    <t>DAROU RAHMATY MEDINA BAYE</t>
  </si>
  <si>
    <t>THIOUB</t>
  </si>
  <si>
    <t>LENA</t>
  </si>
  <si>
    <t>MME THIOUBE</t>
  </si>
  <si>
    <t>MME THIOUBE ** CTC 776342898** ND 339017478**SOUCI CNX FIBRE ** PAS DE SUSP ** PAS D INCIDENT **LOS</t>
  </si>
  <si>
    <t>SOR</t>
  </si>
  <si>
    <t>TDX_STL1</t>
  </si>
  <si>
    <t>REPRISE SOUDURE AU PTO SUITE FIBRE CASSE A04 PBO 112-F2 // EQ YOUSSOUPH MANE TDX.</t>
  </si>
  <si>
    <t>PAPE</t>
  </si>
  <si>
    <t>HAMIDOU // MR TALL  // CTC  777385182  // ND 338725679  // CLIENT VEUT CHANGER DE MOT DE PASS // FIA</t>
  </si>
  <si>
    <t>O_KMR_L26</t>
  </si>
  <si>
    <t>FIAB ET MAIL OK// TYPE ZTE F680 // MAC F8-79-58-12-2C-8E // CLIENT NOVICE NE PEUT PAS FAIRE LES MAN</t>
  </si>
  <si>
    <t>MULT_KMR9</t>
  </si>
  <si>
    <t>MOT DE PASSE CHANGE/MAMADOU DIOP MULT</t>
  </si>
  <si>
    <t>MAIMOUNA</t>
  </si>
  <si>
    <t>CITE CATE CAMILLE BASSE</t>
  </si>
  <si>
    <t>CLIENT INVITE A ALLUME LE MODEM ** AUCUN VOYANT NE S'ALLUME ** MODEM SNT FIBRE ** CLIENT INVITE A PA</t>
  </si>
  <si>
    <t>MULT_KMR11</t>
  </si>
  <si>
    <t>MODEM ONT CHANGE/MOUHAMED MULT</t>
  </si>
  <si>
    <t>M SAWADOUGOU</t>
  </si>
  <si>
    <t>M SAWADOUGOU - ND : 338405504 -CTC : 775891762 - Souci lenteurs de navigations - pas de suspension -</t>
  </si>
  <si>
    <t>GRAND DAKAR - USINE</t>
  </si>
  <si>
    <t>USINE BEN TALLY</t>
  </si>
  <si>
    <t>NIARY TALLY</t>
  </si>
  <si>
    <t>canal basculé 5GHZ à 100 et 2.4GHZ à 11 ¿ NAF good pas de saturation - le client dit qu'il a des dé</t>
  </si>
  <si>
    <t>RECONFIGURATION MODEM ONT // MACTAR TOURE ECOTEL</t>
  </si>
  <si>
    <t>HAMED</t>
  </si>
  <si>
    <t>M.ANNE</t>
  </si>
  <si>
    <t>1413_ksv_sogue0339</t>
  </si>
  <si>
    <t>BAKARY//M.ANNE CTC: 782489187**ND: 338540625**ABSENCE DE SYNCHRO ** PAS DE SUSPENSION ** PAS D¿INCID</t>
  </si>
  <si>
    <t>O_GDW_M04</t>
  </si>
  <si>
    <t>Tirage câble 72FO sur 200m + Raccordements 72 brins entre 2 BPEs intermédiaire</t>
  </si>
  <si>
    <t>AMADOU</t>
  </si>
  <si>
    <t>MIXTE</t>
  </si>
  <si>
    <t>tmp_seck82861</t>
  </si>
  <si>
    <t>MAMADOU ** MR GUEYE ** CTC 776368357 ** ND 338521233** SOUCI LIGNE: LIGNE GRAND PUBLIC  ** PAS DE SU</t>
  </si>
  <si>
    <t>THS_A11</t>
  </si>
  <si>
    <t>MÉDINA FALL</t>
  </si>
  <si>
    <t>MUTATION PORT SLT 0 38+RECONF VOIP//NIANG AMAR</t>
  </si>
  <si>
    <t>EL HADJI</t>
  </si>
  <si>
    <t>BINETA****MR GUEYE CTC 775555659/ND 338354062*****SOUCI DE CONNEXION *****FIBRE XEWEUL*****LOS ROUGE</t>
  </si>
  <si>
    <t>JARRETIERE OPTIQUE CHANGER // AFT ABDOU DIALLO</t>
  </si>
  <si>
    <t>FATOU NIANG</t>
  </si>
  <si>
    <t>ARO¿¿//M FATOU NIANG//ND 338011241//CLIENT NA PAS DE CONNEXION // PAS DE SUSPENSION // PAS DE SAUT D</t>
  </si>
  <si>
    <t>SICAP BAOBABS</t>
  </si>
  <si>
    <t>PRES DU TERRAIN BASKET</t>
  </si>
  <si>
    <t>MALICK NIANG//PIGTAIL CHANGE AU PBO//MM NIANG CONFIRME LE RETOUR DE SERVICE</t>
  </si>
  <si>
    <t>MALSOUTE</t>
  </si>
  <si>
    <t>FRANCK JEAN JACQUES</t>
  </si>
  <si>
    <t>MR SAMB</t>
  </si>
  <si>
    <t>INSA JD°°MR SAMB°°°774840746°°°339585198°°°Fibre_Bi°°°SOUCIS DE CONNX***PAS DE SUSP****PAS D INCIDEN</t>
  </si>
  <si>
    <t>O_SMN_A01</t>
  </si>
  <si>
    <t>****PON ROUGE****PAS DE SAUTE DE PORT****TEST SAYTU ****COUPURE DE LA  FIBRE****CLIENT INVITE A PAT</t>
  </si>
  <si>
    <t>SOFA_MBR2</t>
  </si>
  <si>
    <t>BEYE</t>
  </si>
  <si>
    <t>MALAL // MME FALL 775109607 ND 338255752// ABSENCE IMAGE // CLI EN REGLE // RIGHT TV ACTIF // NOM CO</t>
  </si>
  <si>
    <t>O_SDF_K56</t>
  </si>
  <si>
    <t>CASTORS</t>
  </si>
  <si>
    <t>COTE SENELEC</t>
  </si>
  <si>
    <t>CLIENT DONNE RV DEMAIN 06/03</t>
  </si>
  <si>
    <t>ERREUR CONFIG PORT TVO // RECONFIGURATION PORT TVO // MAHAWA MALICK CAMUSAT</t>
  </si>
  <si>
    <t>tmp_drame73244</t>
  </si>
  <si>
    <t>SEYDOU</t>
  </si>
  <si>
    <t>BOCAR***MME FAYE ***CTC 770252774***ND 338807019*** CLI NA PAS DE CONNEXION***PAS DE SUSPENSION**PAS</t>
  </si>
  <si>
    <t>CLIENT INJOIGNABLE/ABLAYE GASSAMA MULT</t>
  </si>
  <si>
    <t>DJIBY</t>
  </si>
  <si>
    <t>O_SDF_K45</t>
  </si>
  <si>
    <t>HORSSERVICE</t>
  </si>
  <si>
    <t>REOR MICF ABS AU PBO R06 223 224A F2</t>
  </si>
  <si>
    <t>MAMADOU KABIROU</t>
  </si>
  <si>
    <t>M.FALL</t>
  </si>
  <si>
    <t>BAKARY//M.FALL CTC: 777784092**ND: 338324194**SOUCI EMISSION LIGNE FIBRE -- PAS DE SUSP -- PAS DINCI</t>
  </si>
  <si>
    <t>O_HAN_D07</t>
  </si>
  <si>
    <t>HANN MARINAS OU BAIE</t>
  </si>
  <si>
    <t>RV MARDI</t>
  </si>
  <si>
    <t>CLICHGT103-CABLE RJ11</t>
  </si>
  <si>
    <t>CABLE RJ11/CABLE RJ11 COUPE</t>
  </si>
  <si>
    <t>CABLE RJ11 DEFECT CHANGE //AF ELHADJI BADJI</t>
  </si>
  <si>
    <t>NDAW</t>
  </si>
  <si>
    <t>MOUSSA NDAW</t>
  </si>
  <si>
    <t>1431_ksv_dione236</t>
  </si>
  <si>
    <t>YOUSSOUPHA     ------   MOUSSA NDAW    --------      776302726     ------   338717773   ---Modem fib</t>
  </si>
  <si>
    <t>O_BGY_T03</t>
  </si>
  <si>
    <t>BARGNY</t>
  </si>
  <si>
    <t>BARGNY VILLE</t>
  </si>
  <si>
    <t>MEDINATOULMOUNAWARA</t>
  </si>
  <si>
    <t>L</t>
  </si>
  <si>
    <t>REPRISE SOUDURE AU BTI/CHEIKH MULT</t>
  </si>
  <si>
    <t>MAMADOU SALIOU</t>
  </si>
  <si>
    <t>MR DIALLO</t>
  </si>
  <si>
    <t>1413_ksv_ba508</t>
  </si>
  <si>
    <t>**AICHA BA**MR DIALLO**CTC 777621138**ND 338541602**CLI A DES SOUCIS DE CONNEXION***PAS DE SUSPENSSI</t>
  </si>
  <si>
    <t>THIAROYE POSTE COURANT</t>
  </si>
  <si>
    <t xml:space="preserve">SAYTU Coupure de fibre optique	</t>
  </si>
  <si>
    <t>REOR MICF ABS L77 PBO 101 F2/SALIOU MULT</t>
  </si>
  <si>
    <t>Reprise soudure  au C1</t>
  </si>
  <si>
    <t>KEBE</t>
  </si>
  <si>
    <t>771127578 / 772368980</t>
  </si>
  <si>
    <t>MR KEBE</t>
  </si>
  <si>
    <t>MR KEBE 771127578 //ND 339044368 // CLIENT DIT AVOIR DES DECONNEXION FREQUENT // RBS : DCNX AVEREES</t>
  </si>
  <si>
    <t>KAWSSARA FALL</t>
  </si>
  <si>
    <t>Puissance optique OLT faible / Remonter à l'équipe intervention terrain si l'anomalie est persistant</t>
  </si>
  <si>
    <t>CONNECTEUR DEFECTUEUX CHANGE AU PBO // LAMINE SALL</t>
  </si>
  <si>
    <t>1413_ksv_faye534</t>
  </si>
  <si>
    <t>SNMF**MME DIALLO** CTC 778000450** ND 338309822**CLT VEUT PAYER SA FACT***PAS DE SUSP**PAS INCIDENT*</t>
  </si>
  <si>
    <t>O_CAM_FI00</t>
  </si>
  <si>
    <t>PARCELLES ASSAINIES UNITE 1</t>
  </si>
  <si>
    <t>MOSQUEE UNITE 2</t>
  </si>
  <si>
    <t>Puissance optique ONT indisponible -	Puissance optique OLT indisponible</t>
  </si>
  <si>
    <t>REOR SUPPORT SUITE ABS H14 PBO 72B 73 F1</t>
  </si>
  <si>
    <t>Reprise soudure 01 brin au C2</t>
  </si>
  <si>
    <t>WANG</t>
  </si>
  <si>
    <t>HEYI</t>
  </si>
  <si>
    <t>MR DIALLO ** CTC 770750397**783631382** ND 338378933**SOUCI CNX ADSL ** PAS DE SUSP ** PAS D INCIDEN</t>
  </si>
  <si>
    <t>SGK_V02</t>
  </si>
  <si>
    <t>SANGALKAM VILLAGE</t>
  </si>
  <si>
    <t>MAESTRO PAS DE RSLTT SUITE TEST ** FIAB OK *** PORT OFFLINE **</t>
  </si>
  <si>
    <t>SYS_MBW14</t>
  </si>
  <si>
    <t>CABLE 5/99 COUPE CHANGE SUR 100M</t>
  </si>
  <si>
    <t>SECOU TIDIANE</t>
  </si>
  <si>
    <t>MR SARR</t>
  </si>
  <si>
    <t>HAMIDOU // MR SARR  // CTC  774929839  // ND 338580408  // CLIENT NE PEUT PAS SE CONNECTER /</t>
  </si>
  <si>
    <t>ABS I04 PBO 48</t>
  </si>
  <si>
    <t>AMY CHERIF</t>
  </si>
  <si>
    <t>NDAO FALL // MR SECK // CTC  785950209/ ND 338367091// Connexion-Je n'arrive pas à me connecter// LO</t>
  </si>
  <si>
    <t>O_MBW_R42</t>
  </si>
  <si>
    <t>CITE SAGEF 2 ZAC MBAO</t>
  </si>
  <si>
    <t>CITE COSEC ZAC MABO</t>
  </si>
  <si>
    <t>N°20</t>
  </si>
  <si>
    <t>DAOUDA</t>
  </si>
  <si>
    <t>mme thiam</t>
  </si>
  <si>
    <t>nm seck  --  mme thiam  -- ctc  774529654 **  nd  339556602  -- - offre fibre bi --cli dit qu'il a d</t>
  </si>
  <si>
    <t>- offre fibre bi --cli dit qu'il a des soucis de connexion -- pas de suspension --pas incident --lo</t>
  </si>
  <si>
    <t>CABLE 1084COUPE CHANGE SUR 120M // MANSOUR SALL</t>
  </si>
  <si>
    <t>ADAMA *** MME DIOUF *** CTC 777668630 *** ND 338440658 *** CLT APPEL POUR UN SOUCI DE CONNEXION ***</t>
  </si>
  <si>
    <t>O_SDF_K20</t>
  </si>
  <si>
    <t>CAMU_SDF3</t>
  </si>
  <si>
    <t>BILAL</t>
  </si>
  <si>
    <t>1413_stl_wade2570</t>
  </si>
  <si>
    <t>WADE // MR FALL// CTC 775775502// ND 339015094  //CLIENT NE PEUT SE CONNECTER // CLIENT EN REGLE //</t>
  </si>
  <si>
    <t>MBR_A00</t>
  </si>
  <si>
    <t>MBOUR SERERE</t>
  </si>
  <si>
    <t>SOFA_MBR11</t>
  </si>
  <si>
    <t>reprise connexion côté pc suite oxydation uyf02 reconfigue modem ZTE suite reset</t>
  </si>
  <si>
    <t>Sow</t>
  </si>
  <si>
    <t>Djibril</t>
  </si>
  <si>
    <t>mr sow</t>
  </si>
  <si>
    <t>1413_ksv_thiombane53</t>
  </si>
  <si>
    <t>st *** mr sow *** ctc 777004399 *** nd 338575761 *** cli dit los rouge ***pas de susp*** pas de saut</t>
  </si>
  <si>
    <t>O_GDW_M18</t>
  </si>
  <si>
    <t>AFT_GDW3</t>
  </si>
  <si>
    <t>REPRISE SOUDURE AU PTO //EQUIPE SISSOKO</t>
  </si>
  <si>
    <t>DIABATE</t>
  </si>
  <si>
    <t>MME DIABATE</t>
  </si>
  <si>
    <t>DIARRA ***MME DIABATE ****CTC 781815065***ND 338709294***OFFRE FIBRE KHEWEUL***CLIENT DIT QUE SA CON</t>
  </si>
  <si>
    <t>THIONGANE</t>
  </si>
  <si>
    <t>SEYNI</t>
  </si>
  <si>
    <t>MME NDIOME</t>
  </si>
  <si>
    <t>IBRAHIMA // MME NDOME CT 783872420 // ND 339604747  ////  SIGNALE UN SOUCI DE CNX // BB ETEINT  // P</t>
  </si>
  <si>
    <t>SSB_A00</t>
  </si>
  <si>
    <t>SEDDO SEBBE</t>
  </si>
  <si>
    <t>CLIRCO96-Modem ZTE H288A</t>
  </si>
  <si>
    <t>H288A MODEM ZTE /PERTE DE CONFIGURATION</t>
  </si>
  <si>
    <t>RECONFIG MODEM // VERIFICATION CONFIG PORT // TADEX	AMADOU MBODJI</t>
  </si>
  <si>
    <t>MALICK</t>
  </si>
  <si>
    <t>M DANFA</t>
  </si>
  <si>
    <t>1413_ksv_sene582</t>
  </si>
  <si>
    <t>M SENE****M DANFA*****338675721******Fibre Kheweul*****CLIENT NA PAS DE CONNEXION // PAS DE SUSPE</t>
  </si>
  <si>
    <t>O_CAM_H11</t>
  </si>
  <si>
    <t>DKCAM</t>
  </si>
  <si>
    <t>LFAD</t>
  </si>
  <si>
    <t>CAMU_SDF12</t>
  </si>
  <si>
    <t>AISSATOU NIANE</t>
  </si>
  <si>
    <t>MR MBAYE CTC-775785118</t>
  </si>
  <si>
    <t>INSA JD°°MR MBAYE°°776823008°°°339704046°°°Keurgui°°°SOUCIS DE CONNX***PAS DE SUSP***PAS D INCIDENT</t>
  </si>
  <si>
    <t>MAD_B04</t>
  </si>
  <si>
    <t>CLIENT PAS DE TELEPHONE FIXE***CLIENT PAS DE DECONNEXION FREQUENTE****CLI ENGAGE  NON***LES PRIS SON</t>
  </si>
  <si>
    <t>MUTATION + CONFIGURATION PORT ADSL  B04 SLOT0 PORT10 PASSE SUR B4 SLOT0 PORT12</t>
  </si>
  <si>
    <t>SNMK</t>
  </si>
  <si>
    <t>M NIANG</t>
  </si>
  <si>
    <t>VPN_OF_FIB</t>
  </si>
  <si>
    <t>ext_balde005942</t>
  </si>
  <si>
    <t>338485283 // PAS DE CONNEXION // OFFRE VPN OFFICE FIBRE</t>
  </si>
  <si>
    <t>O_REP_A05</t>
  </si>
  <si>
    <t>BLD DE LA LIBERATION</t>
  </si>
  <si>
    <t>PON VERT // INTERNET ETEINT // SYNC UP // REBOOT OK // VERIF BRANCHEMENT OK</t>
  </si>
  <si>
    <t>PREM_MED3</t>
  </si>
  <si>
    <t>EQUIPEMENT CLIENT A REVOIR//AUCUN DEFAUT CONSTATER</t>
  </si>
  <si>
    <t>AG****mme ndiaye 772348732 ****338573370 *****client appel pour ses souci téléphones ***client souti</t>
  </si>
  <si>
    <t>YEUMBEUL SUD</t>
  </si>
  <si>
    <t>**verif branchement ok ***retranchement fait **phone allumé **** ligne présent sur zsmart et spg ***</t>
  </si>
  <si>
    <t>MULT_KMR3</t>
  </si>
  <si>
    <t>CABLE RJ11 CHANGE/MAMADOU DIOP MULT</t>
  </si>
  <si>
    <t>MME NGACK</t>
  </si>
  <si>
    <t>SOUCI CONX / LOS ROUGE / PAS DE SUSP / PAS DE SAUT DE PORT / PAS D'INCIDE / TEST SAYTU : Aucune donn</t>
  </si>
  <si>
    <t>O_GDW_M19</t>
  </si>
  <si>
    <t>Reprise soudure 1 Brin au BPE intermédiaire</t>
  </si>
  <si>
    <t>ISSA</t>
  </si>
  <si>
    <t>GAIA KO // COUMBA  // MR DIOP // CTC  775640879 // ND 338376198 // CLIENT A DES SOUCI CNX // PAS SUS</t>
  </si>
  <si>
    <t>SAYTU : pas de resultat // CABLE DEBRANCHE ET REBRANCHE // SYNCHRO NOK // PORT ASYNCH SUR AMS // CLI</t>
  </si>
  <si>
    <t>MME GNINGUE</t>
  </si>
  <si>
    <t>WADE // MME GNINGUE // CTC 774951034// ND 338681555 //CLIENT NE PEUT PAS SE CONNECTER // CLIENT EN R</t>
  </si>
  <si>
    <t>O_CAM_H10</t>
  </si>
  <si>
    <t>CITE DES ENSEIGNANTS</t>
  </si>
  <si>
    <t>HORS ZONE LE CLIENT HABITE A GUEDIOWAYE CITY DES ENSEIGNANTS</t>
  </si>
  <si>
    <t>ECOTEL-UI21</t>
  </si>
  <si>
    <t>LE CLIENT JOINT SUR 774951034 CONFIRME LE RETOUR DE SES SERVICES</t>
  </si>
  <si>
    <t>WARE</t>
  </si>
  <si>
    <t>MR  ALIOUNE BADARA SYLLA</t>
  </si>
  <si>
    <t>1413_ksv_fall0318</t>
  </si>
  <si>
    <t>NDAMA ** MR  ALIOUNE BADARA SYLLA ** CTC 784850329 ** ND 338726717 ** Fibre_Bi ** CLIENT NA PAS DE C</t>
  </si>
  <si>
    <t>MB01</t>
  </si>
  <si>
    <t>REOR MICF ABS AU PBO R06 223 224A F1</t>
  </si>
  <si>
    <t>776132989 775343381</t>
  </si>
  <si>
    <t>M SARR</t>
  </si>
  <si>
    <t>M SARR - ND : 339768765 - CTC : 776132989  775343381  - Souci lenteurs de navigations - pas de suspe</t>
  </si>
  <si>
    <t>GDK_C02</t>
  </si>
  <si>
    <t>MBACKE NDIAKALAK</t>
  </si>
  <si>
    <t>interprétation CACTI : impossible   de lancer - pas de déconnexion - client ne note pas d'améliorati</t>
  </si>
  <si>
    <t>VERIFICATION CONFIGURATION PORT INTERNET // MOUHAMED GUEYE CAMUSAT</t>
  </si>
  <si>
    <t>MME LOUM</t>
  </si>
  <si>
    <t>BD--MME LOUM /MR SECK  --CTC 775626523--ND 339751752 --CLI SIGNALE SOUCI CNX --BB ETEINT / PAS DE SU</t>
  </si>
  <si>
    <t>DKH_A00</t>
  </si>
  <si>
    <t>GUEDE</t>
  </si>
  <si>
    <t>MCE ABSENCE TONALITE AU PC A00 T20-5-3</t>
  </si>
  <si>
    <t>RESINC91-CABLE TRANSPORT</t>
  </si>
  <si>
    <t>CABLE TRANSPORT CUIVRE/COUPURE SUITE VOL</t>
  </si>
  <si>
    <t>REPRISE RACCORDEMENT CABLE 8 PAIRES SUITE OXYDATION + FIAB TRANSPORT A00 3-4-2</t>
  </si>
  <si>
    <t>AZIZ</t>
  </si>
  <si>
    <t>CATS //MR NGOM //CTC 772805688 //ND 338309704 //CLI SIGNAL PORTEE WIFI FAIBLE //MODEM SONATEL //CLI</t>
  </si>
  <si>
    <t>RTE DE BOUNE</t>
  </si>
  <si>
    <t>CLI INVITE A SE RAPPROCHER DU MODEM //CLI DECONNECTE ET PUIS RECONNECTE //CLI RECOIT LE SIGNAL MAIS</t>
  </si>
  <si>
    <t>MULT_KMR6</t>
  </si>
  <si>
    <t>CLICHGT151-EXTENDER WIFI</t>
  </si>
  <si>
    <t>WIFI EXTENDER REPOSITIONNE</t>
  </si>
  <si>
    <t>EXTENDER WIFI/DEFAUT COUVERTURE WIFI</t>
  </si>
  <si>
    <t>WIFI-EXTENDER RECOMMANDE AU CLIENT/MAMADOU DIOP MULT</t>
  </si>
  <si>
    <t>MAME BOUSSO</t>
  </si>
  <si>
    <t>MME NDIAYE 771598436: ND 339754110 ::SOUCI DE CONNEXION ** TOUT VOYANT OK *PAS DE SUSPENSION//PAS DI</t>
  </si>
  <si>
    <t>DKH_A03</t>
  </si>
  <si>
    <t>GUEDE DAROU KHOUDOSS</t>
  </si>
  <si>
    <t>MODEM REDEMARE::*BROAD BAND ETEINT ** INTERNET ETEINT * /CABLE INTERVERTI //REDEM MODEM//SYNCHRO NO</t>
  </si>
  <si>
    <t>MUTATION DISTRIBUTION A03_10-11-3 PASSE SUR A03_10-11-5</t>
  </si>
  <si>
    <t>DIANKGA</t>
  </si>
  <si>
    <t>MADIAGNE</t>
  </si>
  <si>
    <t>DIANKA</t>
  </si>
  <si>
    <t>AS** MR DIANKA** CTC 775699650****  CTC A CONTACTER 783617822 *** ND 338058026*** CLIENT DIT PAS DE</t>
  </si>
  <si>
    <t>O_SGK_V04</t>
  </si>
  <si>
    <t>//MR KOITA</t>
  </si>
  <si>
    <t>YOUSSOUPHA   -----    //MR KOITA//CTC:775640276-  338426010   ---- SOUCIS DE CNX ----- PAS DE SUSP -</t>
  </si>
  <si>
    <t>O_MED_B49</t>
  </si>
  <si>
    <t>DKFAS</t>
  </si>
  <si>
    <t>FS20</t>
  </si>
  <si>
    <t>CLICHGT21-PTO</t>
  </si>
  <si>
    <t>KIT PTO CHANGÉ</t>
  </si>
  <si>
    <t>SAMBA</t>
  </si>
  <si>
    <t>*MR BALDE</t>
  </si>
  <si>
    <t>1413_ksv_diogoye379</t>
  </si>
  <si>
    <t>HELENE **MR BALDE **CTC 778506304 **ND 339962792 **PAS DE CNNX SUITE CHANGEMENT MDP **PAS DE SUSP **</t>
  </si>
  <si>
    <t>KOL</t>
  </si>
  <si>
    <t>KOL_A04</t>
  </si>
  <si>
    <t>KOLDA</t>
  </si>
  <si>
    <t>BOUNA KANE</t>
  </si>
  <si>
    <t>MDPEC</t>
  </si>
  <si>
    <t>SYS_ZIG10</t>
  </si>
  <si>
    <t>CABLE/5//99 COUPE ET CHANGE SUR 100M//MANDIAYE_SRD</t>
  </si>
  <si>
    <t>COUMBA RACKY</t>
  </si>
  <si>
    <t>mr toure</t>
  </si>
  <si>
    <t>mayra ** ctc 774411136 *** mr toure ***339644093 ***** cli veut changer mdp *** cli en regle et conf</t>
  </si>
  <si>
    <t>SIN_A00</t>
  </si>
  <si>
    <t>VILLAGE DE SINTHIOU BABAMBE</t>
  </si>
  <si>
    <t>** cli en regle et conformite ok  avec nom appellant   et ctc fiab ok **acces interface ko ** modem</t>
  </si>
  <si>
    <t>CLIFAU42-CABLE INTERNET RJ11</t>
  </si>
  <si>
    <t>BRANCHEMENT REPRIS</t>
  </si>
  <si>
    <t>CABLE ENTRE FILTRE ET MODEM/CABLE MAL BR</t>
  </si>
  <si>
    <t>CORDON MODEM RJ11 MAL BRANCHE MME COUMBA SECK 774411136 CONFIRME // BASSIROU DIOP TADEX</t>
  </si>
  <si>
    <t>TALLA</t>
  </si>
  <si>
    <t>MR NIANG</t>
  </si>
  <si>
    <t>MR NIANG 775869654 ND 338373749 :: SOUCI DE CONNEXION // FIBRE MAX//LOS ROUGE //PAS DE SUSP//PAS DIN</t>
  </si>
  <si>
    <t>O_GDW_M00</t>
  </si>
  <si>
    <t>SAYTU: Coupure de fibre optique: MERCI DE faire une mesure de réflectometrie pour localisation du po</t>
  </si>
  <si>
    <t>CABLE 1084 COUPE CHANGER SUR 90M// AFT BILAL THIAM</t>
  </si>
  <si>
    <t>GDIS</t>
  </si>
  <si>
    <t>M MENDY</t>
  </si>
  <si>
    <t>338261290 // PAS EMISSION RECEPTION // OFFRE Fibre Pro Max Bloque</t>
  </si>
  <si>
    <t>O_SVD_C05</t>
  </si>
  <si>
    <t>338261290 // PAS EMISSION RECEPTION // OFFRE Fibre Pro Max Bloque // TEST EMISSION KO // TEST RECEPT</t>
  </si>
  <si>
    <t>CHERIF CISSE//JARRETIERE OPTIQUE CHANGE//M MENDY CONFIRME LE RETOUR DE SERVICE</t>
  </si>
  <si>
    <t>DIARRA ***MR THIAM****CTC 771175084 ***ND 339678227 *****CLIENT DIT QUE SA CONNEXION NE VIENS PAS***</t>
  </si>
  <si>
    <t>M.GUEYE</t>
  </si>
  <si>
    <t>BAKARY//M.GUEYE CTC: 775360382**ND: 338686992**ABSENCE DE SYNCHRO ** PAS DE SUSPENSION ** PAS D¿INCI</t>
  </si>
  <si>
    <t>SICAP LIBERTE II</t>
  </si>
  <si>
    <t>REOR MCIF / ABS AU PBO C36 199B-200 / F1  BOUNEYNI DIOP¿778706786 //STG HD</t>
  </si>
  <si>
    <t>ext_diaby2178</t>
  </si>
  <si>
    <t>beye</t>
  </si>
  <si>
    <t>dieynaba</t>
  </si>
  <si>
    <t>MME BEYE</t>
  </si>
  <si>
    <t>BD--MME BEYE  --CTC 772636248--ND 338584736 --CLI SIGNALE SOUCI CNX --LOS ROUGE / PAS DE SUSPENSION</t>
  </si>
  <si>
    <t>O_SVD_C33</t>
  </si>
  <si>
    <t>DKGDU</t>
  </si>
  <si>
    <t>GD00</t>
  </si>
  <si>
    <t>TEST SAYTU: coupure fibre</t>
  </si>
  <si>
    <t>REPRISE SOUDURE AU PBO CONFIRMER PAR MME BEYE AU 772636248 //STG HD //MOHAMED BA</t>
  </si>
  <si>
    <t>******* REPETION DERANGEMENT CLI VEUT UNE PRISE EN CHARGE SINON ELLE VA RESILIER LA LIGNE  st *** mm</t>
  </si>
  <si>
    <t>MBA_A00</t>
  </si>
  <si>
    <t>VILLAGE DE MBAR</t>
  </si>
  <si>
    <t>MUTATION PAIRES // VERIFICATION CONFIG PORT // CAMUSAT	BAMBA NDIAYE</t>
  </si>
  <si>
    <t>CHARAF</t>
  </si>
  <si>
    <t>BACAR</t>
  </si>
  <si>
    <t>MR CHARAF</t>
  </si>
  <si>
    <t>INSA JD°°MR CHARAF°°°788390407°°°338241986°°°Fibre Kheweul°°°SOUCIS DE CONNX***PAS DE SUSP****PAS D</t>
  </si>
  <si>
    <t>PRES TERRAIN MBOLLO</t>
  </si>
  <si>
    <t>HORS ZONE LIBERTE 1</t>
  </si>
  <si>
    <t>CHANGEMENT PIGTAIL // CONFIRME AU 788390407 PAR MR CHARAF // ALKHASSIMOU DIALLO // DBK</t>
  </si>
  <si>
    <t>MARIEME VAVA</t>
  </si>
  <si>
    <t>MME MAME DIARRA GUEYE</t>
  </si>
  <si>
    <t>NDAMA ** MME MAME DIARRA GUEYE ** CTC 789925614 ** ND 339706459 **  CLIENT A DES LENTEURS DE NAVIGAT</t>
  </si>
  <si>
    <t>NDA_C12</t>
  </si>
  <si>
    <t>MCE GRESILLEMENT PAIRE AU PC D03 11/9/5</t>
  </si>
  <si>
    <t>VERIF CONFIG PORT // CAMUSAT ALIOUNE NDIAYE</t>
  </si>
  <si>
    <t>tmp_bangaly88573</t>
  </si>
  <si>
    <t>YATERA</t>
  </si>
  <si>
    <t>GNOUMA</t>
  </si>
  <si>
    <t>M GUEYE</t>
  </si>
  <si>
    <t>dig_poly_diop5837</t>
  </si>
  <si>
    <t>ASSANE//M GUEYE//j'ai mon câble qui est coupé// PAS SUSP//PAS DINCIDENT//ACTIF RBS//CABLE ALIMENTATI</t>
  </si>
  <si>
    <t>O_CAM_H46</t>
  </si>
  <si>
    <t>CITE SOPRIM</t>
  </si>
  <si>
    <t>REOR H46 CP 117-118A F2 /Fort Signal -29dBm /Chantier contourne/pose traverse SENELEC et PP  / Tirag</t>
  </si>
  <si>
    <t>Reprise soudure au PEP et au PTO</t>
  </si>
  <si>
    <t>WADE // MR FALL// CTC 773510670// ND 338043284 //CLIENT NE PEUT PAS SE CONNECTER // CLIENT EN REGLE</t>
  </si>
  <si>
    <t>Tirage câble 72FO sur 200m + Raccordements 72 brins entre 2 BPEs intermédiaire//Client joint sur 773</t>
  </si>
  <si>
    <t>NDEYE COUMBA</t>
  </si>
  <si>
    <t>338324773 //Fibre Pro Max Bloque// ABSENCE SYNCHRO FIBRE</t>
  </si>
  <si>
    <t>Tirage câble 72FO sur 200m + Raccordements 72 brins entre 2 BPEs intermédiaire//CLient joint sur 775</t>
  </si>
  <si>
    <t>NDEYE BETTY</t>
  </si>
  <si>
    <t>m ndoye</t>
  </si>
  <si>
    <t>IBRAHIMA  // M NDOYE CT 774454119 // ND 338582899  // SOUCI DE CNX // PAS DE SUSP // LOS ROUGE // PA</t>
  </si>
  <si>
    <t>O_YOF_F04</t>
  </si>
  <si>
    <t>MODEM ONT CHANGE ZTEGCFA3825C</t>
  </si>
  <si>
    <t>PAPE SOULEYMANE</t>
  </si>
  <si>
    <t>**AICHA BA**MR NDIAYE**CTC 777020341**ND 338727450**CLI A DES SOUCIS DE CONNEXION***PAS DE SUSPENSSI</t>
  </si>
  <si>
    <t>O_SEB_N05</t>
  </si>
  <si>
    <t>JARRETIERE CHANGEE/ABLAYE GASSAMA MULT</t>
  </si>
  <si>
    <t>COUMBA NIANG</t>
  </si>
  <si>
    <t>775703764 ///777449252</t>
  </si>
  <si>
    <t>CAB**MME DIOP**CTC 771825344**ND 338272196***CLIENT NA PAS DE CONNEXION ** VOYANT WIFI ETEINT ** PAS</t>
  </si>
  <si>
    <t>CAMU_SDF18</t>
  </si>
  <si>
    <t>CLIFAU523-F6600 ONT</t>
  </si>
  <si>
    <t>BOUTTON WIFI ETEINT REALLUME</t>
  </si>
  <si>
    <t>MR? TOURE</t>
  </si>
  <si>
    <t>1413_ksv_fall558</t>
  </si>
  <si>
    <t>BIRAME FALL*** MR TOURE  *** CTC 774913341 ***CLIENT VEUT AJOUTER SON MDP SUR ORIDIANTEUR // CLIENT</t>
  </si>
  <si>
    <t>CITE APECSY YOFF NDEUGAGNE</t>
  </si>
  <si>
    <t>SUSPENSION   CONF OK AVEC LE CTC FAL *** CLIENT NOVICE *** ACCES INTERFACE KO *** CLIENT INVITE A PA</t>
  </si>
  <si>
    <t>MULT_NFO2</t>
  </si>
  <si>
    <t>RECONFIGURATION MODEM/SOUMARE MULT</t>
  </si>
  <si>
    <t>m ly</t>
  </si>
  <si>
    <t>AG****m ly 776398002 *****338710202 ****client appel pour signalé des soucis avec la tvo ****absence</t>
  </si>
  <si>
    <t>CITE SIPRES</t>
  </si>
  <si>
    <t>CITE COCERSON</t>
  </si>
  <si>
    <t>nom conformé avec celui sur kibaru ***statut RightTV actif ***pas d'incident ***le client soutient q</t>
  </si>
  <si>
    <t>CLIFAU104-DECODEUR TVO</t>
  </si>
  <si>
    <t>DECODEUR TVO /CABLE HDMI MAL BRANCHE</t>
  </si>
  <si>
    <t>CABLE HDMI REBRANCHE</t>
  </si>
  <si>
    <t>SEYDI</t>
  </si>
  <si>
    <t>ABY</t>
  </si>
  <si>
    <t>mm diallo</t>
  </si>
  <si>
    <t>DS++MME DIALLO++770858856 +++ND 339961888++SOUCIS DECONNEXION FRQ++PAS DE SUSPENSION +PAS INCIDENT +</t>
  </si>
  <si>
    <t>O_KOL_A00</t>
  </si>
  <si>
    <t>ZGKOL</t>
  </si>
  <si>
    <t>ZS0ZR</t>
  </si>
  <si>
    <t>merci de prendre en charge</t>
  </si>
  <si>
    <t>CHANGEMENT MODEM // VERIFICATION CONFIGURATION PORT // SYSROAD	MOUSTAPHA CAMARA</t>
  </si>
  <si>
    <t>PAPA MEISSA</t>
  </si>
  <si>
    <t>MR COULIBALY</t>
  </si>
  <si>
    <t>BIRAME FALL*** MR COULIBALY  *** CTC 768769823 ***CLIENT SIGNAL UN DERANGEMENT  ***ND 339641045 ***I</t>
  </si>
  <si>
    <t>VILLAGE DE NGALLELE</t>
  </si>
  <si>
    <t>COUPURE FIBRE   *** VERIFICATION CABLE *** MODEM TJR ASYNCH ***NCE PORT ASYNCH  ***DELAI DE 48H COMM</t>
  </si>
  <si>
    <t>REPRISE SOUDURE AU BTI SUITE CABLE COUPE C00 MEB3 A6-F5 // EQ ALBINOU DANFA TDX.</t>
  </si>
  <si>
    <t>KHADY FAYE</t>
  </si>
  <si>
    <t>mme ba</t>
  </si>
  <si>
    <t>dieme**mme ba **ctc 772795408**nd 339610175***OLT_HW_NGALLELE/Frame0/Slot1/Port9/OnuID1***clt a souc</t>
  </si>
  <si>
    <t>O_NGA_C01</t>
  </si>
  <si>
    <t>OLT_HW_NGALLELE/Frame0/Slot1/Port9/OnuID1***clt a souci connexion **clt en regle **pas d'incident **</t>
  </si>
  <si>
    <t>RECONFIG PORT PON + MIGRATION IPV6// AHMADOU VIEUX SALL// TADEX</t>
  </si>
  <si>
    <t>HABIB</t>
  </si>
  <si>
    <t>INSA JD°°MR CISSE°°°778653373°°°338550293°°°Fibre Kheweul°°°SOUCIS DE CONNX***PAS DE SUSP****PAS D I</t>
  </si>
  <si>
    <t>PAS DE SAUTE DE PORT****TEST SAYTU ****COUPURE DE LA  FIBRE****CLIENT INVITE A PATIENTER***FIAB OK *</t>
  </si>
  <si>
    <t>SYS_CAMB20</t>
  </si>
  <si>
    <t>779012142 / 707896705</t>
  </si>
  <si>
    <t>MME MBENGUE</t>
  </si>
  <si>
    <t>MME MBENGUE 779012142 // ND 338724478 // CLIENT A DES LENTEURS DE NAVIGATION // PAS DE SUSPENSION /</t>
  </si>
  <si>
    <t>MEDINATOUL MOUNAWARA</t>
  </si>
  <si>
    <t>PRES DE SAF BAR</t>
  </si>
  <si>
    <t>Client joint mais indisponible	Rv le 04/03/2025</t>
  </si>
  <si>
    <t>CLICHGT24-PTO</t>
  </si>
  <si>
    <t>KIT PTO SOUDÉ</t>
  </si>
  <si>
    <t>SOFATEL	IBRAHIMA MARONE</t>
  </si>
  <si>
    <t>tmp_diop77442</t>
  </si>
  <si>
    <t>ROKHAYA</t>
  </si>
  <si>
    <t>ROKHAYA DIEYE</t>
  </si>
  <si>
    <t>ARO¿¿//M ROKHAYA DIEYE//ND 338570411//CLIENT NA PAS DE CONNEXION // PAS DE SUSPENSION // PAS DE SAUT</t>
  </si>
  <si>
    <t>8B</t>
  </si>
  <si>
    <t>MME FATOU NDIAYE</t>
  </si>
  <si>
    <t>1413_ksv_ndiaye402</t>
  </si>
  <si>
    <t>LF --- FATIMA --- MME FATOU NDIAYE --- CTC 776433030 --- NIN 2660199203177 --- ND 339759420 --- CLIE</t>
  </si>
  <si>
    <t>PRISES FILTREES --- MODEM BRANCHE SUR PRISE MURALE --- MAESTRO : KO  --- MODEM SYNCHRO --- VERIF NCE</t>
  </si>
  <si>
    <t>MODEM RESET RECONFIGURE// ALPHA DIA// CAMUSAT</t>
  </si>
  <si>
    <t>Monsieur DIOP</t>
  </si>
  <si>
    <t>tmp_diakhate82702</t>
  </si>
  <si>
    <t>Le client n'arrive pas à se connecter</t>
  </si>
  <si>
    <t>O_ACA_W12</t>
  </si>
  <si>
    <t>NIARI TALLY</t>
  </si>
  <si>
    <t>856A</t>
  </si>
  <si>
    <t>Pas de suspension // Pas d'incident // RBS actif // SAYTU COUPURE DE FIBRE // NAF ROUGE INTERROMPU /</t>
  </si>
  <si>
    <t>ECO_ACAD7</t>
  </si>
  <si>
    <t>CHANGEMENT DE JARRETIERE CONFIRMER PAR M DIOP AU 777648595 //STG HD //MOHAMED BA</t>
  </si>
  <si>
    <t>BLANCHARD</t>
  </si>
  <si>
    <t>CHRISTIAN</t>
  </si>
  <si>
    <t>mme diouf</t>
  </si>
  <si>
    <t>mayra ** 339575021***ctc 771105396 ***mme diouf *** ** pas de cnx ** bb eteint  ** internet eteint</t>
  </si>
  <si>
    <t>SMN_A01</t>
  </si>
  <si>
    <t>reore cadi câble 56p(sous-terrain à changé sur 100m D1A1-8</t>
  </si>
  <si>
    <t>MCR_SOFATEL</t>
  </si>
  <si>
    <t>UNITE D'INTERVENTION SOFATEL CABLE REGIO</t>
  </si>
  <si>
    <t>MCR_SOFATEL1</t>
  </si>
  <si>
    <t>RESINC56-CABLE DISTRIBUTION</t>
  </si>
  <si>
    <t>CABLE DISTRIBUTION REPARE/TRAVAUX PROMOV</t>
  </si>
  <si>
    <t>reprise connexion suite tirage câble 56p(sous-terrain) sur 100m D1A1-8</t>
  </si>
  <si>
    <t>NDAGA</t>
  </si>
  <si>
    <t>MME DIAW</t>
  </si>
  <si>
    <t>CATS //MME DIAW //CTC 787971255 //ND 339758114 //CLI SIGNAL PAS DE CONNEXION INTERNET //PAS DE SUSPE</t>
  </si>
  <si>
    <t>DKH_A11</t>
  </si>
  <si>
    <t>MCE CADI A VOIR A11 2-1-2 A11 SLOT 5/47</t>
  </si>
  <si>
    <t>REPRISE RACCORDEMENT PC A11 2/1 + FIAB A11 5-47 DIST 2 -  1 -  2</t>
  </si>
  <si>
    <t>MOHAMED</t>
  </si>
  <si>
    <t>M TRAORE</t>
  </si>
  <si>
    <t>AAS // M TRAORE // ND 339019628 // CTC 779348738 // CLIENT A DES LENTEURS DE NAVIGATION // PAS DE SU</t>
  </si>
  <si>
    <t>O_THS_A47</t>
  </si>
  <si>
    <t>NT00</t>
  </si>
  <si>
    <t>PIGTAIL CHANGE// MAMADOU SANE</t>
  </si>
  <si>
    <t>Mme DIAW</t>
  </si>
  <si>
    <t>1413_ksv_gueye550</t>
  </si>
  <si>
    <t>yacine// Mme DIAW// ctc 788278385// ND 339761955// cli signale souci connexion // pas de suspension/</t>
  </si>
  <si>
    <t>Merci de prendre en charge</t>
  </si>
  <si>
    <t>DIAKHATE MAME NDAME</t>
  </si>
  <si>
    <t>M NDIAYE //</t>
  </si>
  <si>
    <t>ext_ndiaye005971</t>
  </si>
  <si>
    <t>339784009 // FIBRE PRO MAX BLOQUE //A BSENCE SYNCHRO //</t>
  </si>
  <si>
    <t>Reprise soudure au C2//Attente ATP sur D02</t>
  </si>
  <si>
    <t>SEYDINA MOUHAMED</t>
  </si>
  <si>
    <t>M DIALLO</t>
  </si>
  <si>
    <t>ASSANE//M DIALLO//CLIENT SIGNALE DES DCX//PAS DINCIDENT//PAS DE SUSP//ACTIF RBS//INTERNET ALLUME//SY</t>
  </si>
  <si>
    <t>P 25</t>
  </si>
  <si>
    <t>AFT_HAN4</t>
  </si>
  <si>
    <t>DIADIE SAMBA DIOM</t>
  </si>
  <si>
    <t>1413_ksv_gaye512</t>
  </si>
  <si>
    <t>DEMBA ****MME GUEYE *** CT 786511825 *** ND ; 338603574 *** PAS DE CONNEX *** MODEM ASYNCH *** PAS I</t>
  </si>
  <si>
    <t>O_HAN_D10</t>
  </si>
  <si>
    <t>N°280</t>
  </si>
  <si>
    <t>REPRISE SOUDURE AU PBO // ARONA</t>
  </si>
  <si>
    <t>CISSE //  M NDIAYE **763360201 **  CTC 783007305 ** ND 339149319 ** CLI VEUT FAIRE FILTRAGE MAC // L</t>
  </si>
  <si>
    <t>DKFMB</t>
  </si>
  <si>
    <t>PREM_MED8</t>
  </si>
  <si>
    <t>Modem indort reset par le client reconfiguré + mot de passe changé</t>
  </si>
  <si>
    <t>Tine</t>
  </si>
  <si>
    <t>Ndeye</t>
  </si>
  <si>
    <t>IBRAHIMA // MME NDIAYE CT 785023826  // ND 338373288  // CLI SIGNALE DES DECONNEXIONS FREQUENTES //</t>
  </si>
  <si>
    <t>O_GDW_M21</t>
  </si>
  <si>
    <t>WHAKHINANE</t>
  </si>
  <si>
    <t>ETAGE MADIALE</t>
  </si>
  <si>
    <t>//  PORT SYNCHRO DANS NCE  DEBIT VALEUR OPTIQUE -18.99 OK  //TEST SAYTU : AUCUNE ANOMALIE // CLI A</t>
  </si>
  <si>
    <t>PROBLEME COUVERTURE CLIENT ORIENTE AGENCE POUR ACHAT REPETITEUR//AF IBOU NIANG</t>
  </si>
  <si>
    <t>MOUHAMED ABDOURAHMAN</t>
  </si>
  <si>
    <t>MME SANOKHO</t>
  </si>
  <si>
    <t>1413_stl_seck2548</t>
  </si>
  <si>
    <t>EHOS**MME SANOKHO**776520294**ND 338225673**PAS DE CONNEXION**PAS SUR SITE**SESSION OK** SAYTU KO**</t>
  </si>
  <si>
    <t>O_MED_B36</t>
  </si>
  <si>
    <t>RUE 15</t>
  </si>
  <si>
    <t>DAHABA</t>
  </si>
  <si>
    <t>NDEYE KORA</t>
  </si>
  <si>
    <t>MR SAGNA</t>
  </si>
  <si>
    <t>STBA // MR SAGNA // 785754794 // 338551825 // CLI VEUT DEMASQUER SON WIFI // CONFORLITE OK  21361994</t>
  </si>
  <si>
    <t>O_CAM_H19</t>
  </si>
  <si>
    <t>CAMBERENE</t>
  </si>
  <si>
    <t>TALY NDAIGA MBAYE</t>
  </si>
  <si>
    <t>MOT DE PASS WIFI CHANGE</t>
  </si>
  <si>
    <t>GAYE</t>
  </si>
  <si>
    <t>M GAYE</t>
  </si>
  <si>
    <t>JJPP***M GAYE***ND 338290372***CLIENT SOUHAITE FAIRE UN FILTRAGE MAC***Assistance paramétrage SSID-M</t>
  </si>
  <si>
    <t>O_MED_B25</t>
  </si>
  <si>
    <t>RUE 33 ANGLE 2 BIS</t>
  </si>
  <si>
    <t>MOT DE PASSE CHANGE</t>
  </si>
  <si>
    <t>CHEIKH IBRE</t>
  </si>
  <si>
    <t>MR CISSE*</t>
  </si>
  <si>
    <t>LENTEUR DE FICHE********AN********MR CISSE********CTC 781565626****ND 338370859**********CLT SOUCI D</t>
  </si>
  <si>
    <t>DE GUEDIAWAYE</t>
  </si>
  <si>
    <t>SAYTU COUPURE FIBRE*******INVIT A PATI******FIAB OK**</t>
  </si>
  <si>
    <t>NDEYE BEYE</t>
  </si>
  <si>
    <t>MME DIOUF +++CTC  771259447 ++ND  338550760    +SCS CNX fibre kh //COMPTE ACTIF//PAS DE SAUT DE PORT</t>
  </si>
  <si>
    <t>O_CAM_H61</t>
  </si>
  <si>
    <t>SYS_CAMB11</t>
  </si>
  <si>
    <t>Faye</t>
  </si>
  <si>
    <t>Moussa</t>
  </si>
  <si>
    <t>M.FAYE</t>
  </si>
  <si>
    <t>1413_ksv_niang581</t>
  </si>
  <si>
    <t>MMN// M.FAYE// CTC 772396611// ND 339042758// CLIENT NA PAS DE CONNEXION // PAS DE SUSPENSION // PAS</t>
  </si>
  <si>
    <t>KF00</t>
  </si>
  <si>
    <t>CABLE 1082 COUPE SUR 5 CM PTO + REPRISE SOUDURE AU PTO + MOT DE PASSE CHANGECONFIGUE CORRIGEE// LAMI</t>
  </si>
  <si>
    <t>DIOUCK</t>
  </si>
  <si>
    <t>PAPA MAYACINE</t>
  </si>
  <si>
    <t>MR DIOUCK</t>
  </si>
  <si>
    <t>LENTEUR DE FICHE********AN********MR DIOUCK********CTC 774520065*ND 338556210***CLT SOUCI DE CNX ***</t>
  </si>
  <si>
    <t>O_ACA_P06</t>
  </si>
  <si>
    <t>.IMMEUBLE ROSE</t>
  </si>
  <si>
    <t>*CLT SOUCI DE CNX ********PAS DE SUSPENS******PAS DINC*******PON ETEINT********LOS ROUGE***BRANCHEME</t>
  </si>
  <si>
    <t>REPRISE SOUDURE AU PBO/CONFIRME PAR MR DIOUCK 774520065/OMAR NDIAYE</t>
  </si>
  <si>
    <t>EL HADJI OUSSEYNOU</t>
  </si>
  <si>
    <t>1413_ksv_badji0367</t>
  </si>
  <si>
    <t>MFB -- MR SENE -- CTC 777493339 -- ND 338452428 -- Keurgui_IP -- ANCIEN PROFIL // PROFIL // CLIENT A</t>
  </si>
  <si>
    <t>RUF_G13</t>
  </si>
  <si>
    <t>CITE GABON KHER</t>
  </si>
  <si>
    <t>RESCHGT61-SR-TETE DISTRIBUTION</t>
  </si>
  <si>
    <t>SOUS-REPARTITEUR/MODULE DEFECTUEUX</t>
  </si>
  <si>
    <t>JARRETIERE CHANGEE/KOUNTA MULT</t>
  </si>
  <si>
    <t>fall</t>
  </si>
  <si>
    <t>ma</t>
  </si>
  <si>
    <t>MME FALL ** CTC 777214728** ND 338346841** SOUCI CNX ADSL SUITE RESET DU MODEM ** PAS DE SUSP **PAS</t>
  </si>
  <si>
    <t>TIA_E03</t>
  </si>
  <si>
    <t>GUINAW RAILS</t>
  </si>
  <si>
    <t>COTE ECOLE</t>
  </si>
  <si>
    <t>CONFOMITE OK ** ACCES INTERFACE OK ** CONFIG PORT OK **PAS DE SESSION  ** MODEM REDEM **TJRS PAS DE</t>
  </si>
  <si>
    <t>SOFA_TIA6</t>
  </si>
  <si>
    <t>reprise configuration port adsl H4 slot 12 1 reset et reconfiguration modem ZTE changement mots de p</t>
  </si>
  <si>
    <t>PAULINE</t>
  </si>
  <si>
    <t>PAULINE BASSENE</t>
  </si>
  <si>
    <t>PAULINE BASSENE //CTC 776096825 ///ND 338577734 //  CLIENT SIGNAL ABSENCE DE SYNCHRO //CLIENT EN RÈG</t>
  </si>
  <si>
    <t>CONNECTEUR DEFECTUEUX CHANGE // LAMINE CISSE</t>
  </si>
  <si>
    <t>MODOU KARA</t>
  </si>
  <si>
    <t>MME SAMB</t>
  </si>
  <si>
    <t>CISSE // MME SAMB ** CTC 786063750 ** ND 339783340  ** CLIENT SOUHIATE FAIRE UN FILTRAGE MAC // CLI</t>
  </si>
  <si>
    <t>O_NDA_C15</t>
  </si>
  <si>
    <t>CAMU_TOUBA4</t>
  </si>
  <si>
    <t>ELHADJI MALICK</t>
  </si>
  <si>
    <t>M ELHADJI MALICK SEYE</t>
  </si>
  <si>
    <t>ARO¿¿//M ELHADJI MALICK SEYE///ND 339535646//CLIENT DIT QUE LE CABLE QUI RELIE LE POTEAU ET LA MAISO</t>
  </si>
  <si>
    <t>// ADRESSE : MARCHE NGELAW THIES EN FACE ECOLE M.THIAW // CTC :772061209 // FIAB OK // CLIENT INFORM</t>
  </si>
  <si>
    <t>CABLE 1083 COUPE CHANGE SUR 114M // LAMINE SALL</t>
  </si>
  <si>
    <t>DIONE</t>
  </si>
  <si>
    <t>LAHAD</t>
  </si>
  <si>
    <t>M.DIONE</t>
  </si>
  <si>
    <t>/ M.DIONE// CTC 771346536// ND 339033944// CLI DIT QUE SA CNX NE VIENT PAS// LOS ROUGE// CLIENT NA P</t>
  </si>
  <si>
    <t>O_DBL_A09</t>
  </si>
  <si>
    <t>DBDBL</t>
  </si>
  <si>
    <t>ND05R</t>
  </si>
  <si>
    <t>CABLE HW CHANGE // LE CLIENT JOINT A CONFIRME / SERVICE RETABLI / MOUSSA DIA</t>
  </si>
  <si>
    <t>MARRI</t>
  </si>
  <si>
    <t>775872106///</t>
  </si>
  <si>
    <t>*Mme dramé****775149506</t>
  </si>
  <si>
    <t>MF****Mme dramé***nd: 339666253***** cli signale des soucis de connexion***cli en régle***pas d¿inci</t>
  </si>
  <si>
    <t>HAM_A00</t>
  </si>
  <si>
    <t>AMADY OUNARE MATAM</t>
  </si>
  <si>
    <t>cli signale des soucis de connexion***cli en régle***pas d¿incident***broadband  fixe****internet cl</t>
  </si>
  <si>
    <t>VERIFICATION CONFIGURATION PORT ADSL RAS / VERIFICATION OK COTE TI // BASSIROU DIOP  TADEX</t>
  </si>
  <si>
    <t>MAKHOUDIA NDOUR</t>
  </si>
  <si>
    <t>MR DIEYE 775966376</t>
  </si>
  <si>
    <t>FAYE-- MR DIEYE 775966376 ----  CIN  1648200402970 ND  338804420 ---   PAS DE  CONN-- - FIBRE   -  P</t>
  </si>
  <si>
    <t>SB05</t>
  </si>
  <si>
    <t>AMARA AMADOU MOCTAR</t>
  </si>
  <si>
    <t>M.SONKO</t>
  </si>
  <si>
    <t>M.SONKO// CTC 773075949// ND 338257462// CLIENT NA PAS DE CONNEXION // PAS DE SUSPENSION // PAS DE</t>
  </si>
  <si>
    <t>O_SVD_C09</t>
  </si>
  <si>
    <t>5149 N</t>
  </si>
  <si>
    <t>REPRISE SOUDURE AU PBO // CONFIRME AU 773075949 PAR MR SONKO // OMAR DIONE // DBK</t>
  </si>
  <si>
    <t>Thiam</t>
  </si>
  <si>
    <t>Cheikh</t>
  </si>
  <si>
    <t>338436180***Fibre Pro Max Bloque****coupure de câble los en rouge***vérif branchement ok***reboot fa</t>
  </si>
  <si>
    <t>WADE</t>
  </si>
  <si>
    <t>MBAYANG</t>
  </si>
  <si>
    <t>MR WADE</t>
  </si>
  <si>
    <t>LENTEUR DE FICHE********AN********MR WADE********CTC 778210680***ND 338308318****CLT SOUCI DE CNX **</t>
  </si>
  <si>
    <t>O_MBW_R17</t>
  </si>
  <si>
    <t>KIP KIP</t>
  </si>
  <si>
    <t>Reprise soudure 01  Brin au PEZ (-22 dBm)</t>
  </si>
  <si>
    <t>SOULEYMANE</t>
  </si>
  <si>
    <t>mr diop</t>
  </si>
  <si>
    <t>nd 338605587 client signale des lenteur de cnx fibre ... pas d'incident .. client a seulement des l</t>
  </si>
  <si>
    <t>client signale des lenteur de cnx fibre ... pas d'incident .. client a seulement des lenteurs  ... d</t>
  </si>
  <si>
    <t>RECONFIG MODEM//RECONFIG IPV6//CONFIG OK//SIGNAL OK//TADEX	     BACARY SEYDI</t>
  </si>
  <si>
    <t>BINTA</t>
  </si>
  <si>
    <t>1413_ksv_gueye547</t>
  </si>
  <si>
    <t>SAFI***MR BA  ***CTC: 775145920***CLIENT SOUHAITE UN FILTRAGE MAG ***ND: 338781456***OFFRE: FIBRE BI</t>
  </si>
  <si>
    <t>O_KMR_L12</t>
  </si>
  <si>
    <t>PARCELLES ASSAINIES UNITE 01</t>
  </si>
  <si>
    <t>MOT DE PASSE CHANGE/BANDIOUGOU DE MEIDEROS MULT</t>
  </si>
  <si>
    <t>MR SONKO</t>
  </si>
  <si>
    <t>DIARRA ***MR SONKO****CTC 779095294 ***ND 338209297***OFFRE FIBRE BI****CLIENT A DES SOUCIS DE CONNE</t>
  </si>
  <si>
    <t>O_YOF_F03</t>
  </si>
  <si>
    <t>CITE BIAGUI</t>
  </si>
  <si>
    <t>TDX_YOF3</t>
  </si>
  <si>
    <t>Impact incident</t>
  </si>
  <si>
    <t>Cas d'incident signalé</t>
  </si>
  <si>
    <t>Incident</t>
  </si>
  <si>
    <t>ABSENCE DE SIGNAL AU PBO PLAQUE - O_YOF_F03</t>
  </si>
  <si>
    <t>1413_ksv_sow109</t>
  </si>
  <si>
    <t>DJILY</t>
  </si>
  <si>
    <t>774494096 /// 764899362</t>
  </si>
  <si>
    <t>CAB**MR MBAYE**CTC 764899362**ND 339787252**CLIENT DIT AVOIR DES DECONNEXION FREQUENT ** PAS D¿INCID</t>
  </si>
  <si>
    <t>VILLAGE DE NDINDY ABDOU</t>
  </si>
  <si>
    <t>bonne valeur -20dBm/synchro ok/pas de saturation sur NAF/Bonne couverture sur PAPYRUS/aucune anomali</t>
  </si>
  <si>
    <t>tmp_badji80961</t>
  </si>
  <si>
    <t>NDONG</t>
  </si>
  <si>
    <t>MME NDONG</t>
  </si>
  <si>
    <t>ABF °° MME NDONG CTC: 775769954**ND: 338037356 PAS DE SUSPENSION °° PAS INCIDENT °° RBS OK °°PACKAGE</t>
  </si>
  <si>
    <t>O_KMR_L72</t>
  </si>
  <si>
    <t>KEUR MBAYE FALL</t>
  </si>
  <si>
    <t>GUINAW RAIL</t>
  </si>
  <si>
    <t>EN FACE CEM MBAO KAMB</t>
  </si>
  <si>
    <t>MULT_KMR7</t>
  </si>
  <si>
    <t>PIGTAIL CHANGE/SALIF MULT</t>
  </si>
  <si>
    <t>NIAGNE</t>
  </si>
  <si>
    <t>MEIKNESS MARC HARRIS</t>
  </si>
  <si>
    <t>*CTC: 783024977*</t>
  </si>
  <si>
    <t>SAFI***MRV  NIAGNE MEIKNESS MARC HARRIS ***CTC: 783024977***CLIENT A UN SOUCI CONNEXION***ND: 338404</t>
  </si>
  <si>
    <t>FASS PAILLOTTE</t>
  </si>
  <si>
    <t>MATY DIOP</t>
  </si>
  <si>
    <t>BINTA** MME NDOYE****778099711**338047557***CLI SIGNALE SOUCIS DE CONNEXION** LOS ROUGE*** PAS DE SU</t>
  </si>
  <si>
    <t>O_RUF_G31</t>
  </si>
  <si>
    <t>ARAFAT 2</t>
  </si>
  <si>
    <t>CABLE HUAWEI CHANGE+POSE BTI/MOR MULT</t>
  </si>
  <si>
    <t>WEDJI</t>
  </si>
  <si>
    <t>m faye</t>
  </si>
  <si>
    <t>ext_seye005967</t>
  </si>
  <si>
    <t>338583447//Fibre Pro Max Bloque//PAS DE CONNEXION</t>
  </si>
  <si>
    <t>O_ALM_J21</t>
  </si>
  <si>
    <t>COTE BOULANGERIE LAKALE</t>
  </si>
  <si>
    <t>LOS ROUGE//PON ETEINT//INTERNET ETEINT//VERIF BRANCHEMENT OK//REBOOT MODEM OK//SYNCHRO AMS INDISPONI</t>
  </si>
  <si>
    <t>TDX_YOF10</t>
  </si>
  <si>
    <t>REMPLACEMENT PIGTAIL AU PBO</t>
  </si>
  <si>
    <t>ESONO MIKUE</t>
  </si>
  <si>
    <t>CIRIACO MARTIN</t>
  </si>
  <si>
    <t>MR ESONO</t>
  </si>
  <si>
    <t>HELENE **MR ESONO **CTC 788697038 **ND 338589758 **CNNX NOK SUR OK SUR CERTAINS APPAREILS SEULEMENT</t>
  </si>
  <si>
    <t>O_YOF_FI00</t>
  </si>
  <si>
    <t>DKNGO</t>
  </si>
  <si>
    <t>TDX_YOF1</t>
  </si>
  <si>
    <t>WIFI EXTENDEUR CONSEILLER AU CLIENT</t>
  </si>
  <si>
    <t>DEMBA</t>
  </si>
  <si>
    <t>mr gaye</t>
  </si>
  <si>
    <t>mayra ** tcc 779191832 ** mr gaye *** 338230254****pas de cnx *** los rouge  ****- CLI EN REGLE -- P</t>
  </si>
  <si>
    <t>O_MED_B27</t>
  </si>
  <si>
    <t>FASS DELORME</t>
  </si>
  <si>
    <t>RUE 22</t>
  </si>
  <si>
    <t>PIGTAIL CHANGE AU PBO</t>
  </si>
  <si>
    <t>mr diallo // ctc 778667291 // nd 338518736 // CLT ABSCENCE SYNCHRO // clt saytou: Coupure fibre	CRIT</t>
  </si>
  <si>
    <t>O_NFO_X32</t>
  </si>
  <si>
    <t>HLM GRAND MEDINE</t>
  </si>
  <si>
    <t>CLT ABSCENCE SYNCHRO // clt saytou: Coupure fibre	CRITIQUE// ams offline //los rouge // clt cable ja</t>
  </si>
  <si>
    <t>PIGTAIL CHANGE/MOUHAMETH MULT</t>
  </si>
  <si>
    <t>M FALL</t>
  </si>
  <si>
    <t>ABF °° MR FALL********CTC 776361953****ND 338327908PAS DE SUSPENSION °° PAS INCIDENT °° RBS OK °°PAC</t>
  </si>
  <si>
    <t>O_HAN_D30</t>
  </si>
  <si>
    <t>VILLA I43</t>
  </si>
  <si>
    <t>JARRETIERE OPTIQUE DEFECT CHANGEE // BARRY</t>
  </si>
  <si>
    <t>AG****mme mbaye 774504859*****338685788 *****Souci connexion fibre**modem f680***offre Fibre_Bi**voy</t>
  </si>
  <si>
    <t>O_SDF_K03</t>
  </si>
  <si>
    <t>5W</t>
  </si>
  <si>
    <t>ABS AU PBO K03 56B-57 F5</t>
  </si>
  <si>
    <t>THIANDOUM</t>
  </si>
  <si>
    <t>M.THIANDOUM</t>
  </si>
  <si>
    <t>M.THIANDOUM// CTC 773688271// ND 339990131// CLIENT NA PAS DE CONNEXION // PAS DE SUSPENSION // PAS</t>
  </si>
  <si>
    <t>O_SLY_C07</t>
  </si>
  <si>
    <t>CLIENT A DES DRGMTS REPETITIFS MPEC</t>
  </si>
  <si>
    <t>CHANGEMENT MODEM + ACTIVATION IPV6// IBOU SANE // AFRITEL</t>
  </si>
  <si>
    <t>EL HADJI RAWANE</t>
  </si>
  <si>
    <t>BIRAME FALL*** MR SALL  *** CTC 779442056  ***CLIENT VEUT CHANGER SON MDP  ***ND338546449 ***IDENTIF</t>
  </si>
  <si>
    <t>TIA_E42</t>
  </si>
  <si>
    <t>MINAME</t>
  </si>
  <si>
    <t>CLIENT NOVICE *** DEMANDE DIRECTEEMENT DES TECHNICIENS POUR LE CHANGEMENT  CLIENT INVITE A PATIENTE</t>
  </si>
  <si>
    <t>SOFA_TIA1</t>
  </si>
  <si>
    <t>RECONFIGUE MODEM // AFT JEAN LUC</t>
  </si>
  <si>
    <t>DJIMBY</t>
  </si>
  <si>
    <t>MR FAYE</t>
  </si>
  <si>
    <t>MR FAYE 784961974 NIN 2870198101226 : ND 338726630 :: SOUCI DE CONNEXION **FIBRE  KHWL**  LOS ETEINT</t>
  </si>
  <si>
    <t>BRANCHEMENT OK *NCE PORT SYNCH MAIS PAS LE MODEM :::</t>
  </si>
  <si>
    <t>CLIENT ORIENTER A L'AGENCE</t>
  </si>
  <si>
    <t>FOFANA</t>
  </si>
  <si>
    <t>FATOUMATA</t>
  </si>
  <si>
    <t>MME SAKANOKO</t>
  </si>
  <si>
    <t>MME SAKANOKO** CTC 778041141** ND 339806526** - j'ai mon modem qui est défectueux ** PAS DE SUSP **</t>
  </si>
  <si>
    <t>TBA</t>
  </si>
  <si>
    <t>TBAU</t>
  </si>
  <si>
    <t>O_TBA_A09</t>
  </si>
  <si>
    <t>TAMBACOUNDA</t>
  </si>
  <si>
    <t>SARA GUIELEL</t>
  </si>
  <si>
    <t>TS LES VOYANTS SONT OFF ** VERIF BRANCH OK ** TJRS OFF ** FIAB OK ** INFORME ET INV A PAT ** MPEC</t>
  </si>
  <si>
    <t>MULT_TBA</t>
  </si>
  <si>
    <t>UNITE D'INTERVENTION MULTELEC TAMBA</t>
  </si>
  <si>
    <t>MULT_TBA3</t>
  </si>
  <si>
    <t>CLIENT CONFIRME RETOUR SERVICES/DAOUDA SAKHO MULT</t>
  </si>
  <si>
    <t>MALAL // MR SECK // CTC 775605264 ND 339559069 // LENTEUR NAVIGATION // GAIA ENS REGLE ET RBS ACTIF</t>
  </si>
  <si>
    <t>TIV_A02</t>
  </si>
  <si>
    <t>ELH MALICK SY TIVAOUANE</t>
  </si>
  <si>
    <t>CLI AFFIRME QUE LA CNX EST INSTABLE // CLI RAJOUTE QUE LE VOYANT INTERNET EST TRES SOUVENT ROUGE //</t>
  </si>
  <si>
    <t>CLIMUT93-Modem ZTE H288A</t>
  </si>
  <si>
    <t>H288A MODEM ZTE /PORT LAN DEFECTUEUX</t>
  </si>
  <si>
    <t>RECONF MODEM//BIRANE GAYE</t>
  </si>
  <si>
    <t>ARROUNA SEYDOU</t>
  </si>
  <si>
    <t>ST *** MR DIALLO *** CTC 774269115 *** ND 338329473 CLI DIT LOS ROUGE ***pas de susp*** pas de saut</t>
  </si>
  <si>
    <t>ABS I04 PBO 4</t>
  </si>
  <si>
    <t>Reprise soudure 01 Brin au BPE intermédiaire</t>
  </si>
  <si>
    <t>Mme Ba</t>
  </si>
  <si>
    <t>yacine// Mme Ba//ctc 774745313//ND 338687766// cli signale derangement à propos de sa ligne// los ro</t>
  </si>
  <si>
    <t>NGOR VIRAGE</t>
  </si>
  <si>
    <t>Récupération de mou + Raccordement 6 Brin au C2</t>
  </si>
  <si>
    <t>REPRISE SOUDURE AU PBO F03 60-61A F6</t>
  </si>
  <si>
    <t>KAMARA</t>
  </si>
  <si>
    <t>KABA</t>
  </si>
  <si>
    <t>MME TOURE CTC-763498082</t>
  </si>
  <si>
    <t>INSA JD°°°MME TOURE°°776499751°°°338641282°°°Fibre_Bi°°°SOUCIS DE CONNX***PAS DE SUSP****PAS D INCID</t>
  </si>
  <si>
    <t>O_SVD_P08_b</t>
  </si>
  <si>
    <t>N°10551T</t>
  </si>
  <si>
    <t>CHANGEMET JARRETIERE OPTIQUE + RECONFIGURATION MODEM ONT // CONFIRME AU 763498082 PAR MME KAMARA //</t>
  </si>
  <si>
    <t>Madame GUEYE</t>
  </si>
  <si>
    <t>La cliente a une connxion instable ou le modem s'allume et s'éteint tout seul -- elle signale aussi</t>
  </si>
  <si>
    <t>KMR_L06</t>
  </si>
  <si>
    <t>PARCELLES ASSAINIES UNITE 16</t>
  </si>
  <si>
    <t>Pas de suspension -- Pas d'incident -- RBS actif pas de session -- NCE SYNC -- ATTENUATION &gt; 40 NOIS</t>
  </si>
  <si>
    <t>MULT_KMR2</t>
  </si>
  <si>
    <t>LENTEUR CONNEXION//RECONNECTION PC SUITE OXYDATION</t>
  </si>
  <si>
    <t>cisse</t>
  </si>
  <si>
    <t>oumy</t>
  </si>
  <si>
    <t>SAFI***MR FALL ***CTC: 777462638***CLIENT A UN SOUCI CONNEXION***ND: 338235361***OFFRE: FIBRE KHEWE</t>
  </si>
  <si>
    <t>O_MBW_R16</t>
  </si>
  <si>
    <t>CITE SERIGNE MANSOUR SY</t>
  </si>
  <si>
    <t>SAFI***MR FALL ***CTC: 777462638***CLIENT A UN SOUCI CONNEXION***ND: 338235361***OFFRE: FIBRE KHEWEU</t>
  </si>
  <si>
    <t>SYS_MBW5</t>
  </si>
  <si>
    <t>NDAO</t>
  </si>
  <si>
    <t>BIRAMA</t>
  </si>
  <si>
    <t>M DIAKHATE</t>
  </si>
  <si>
    <t>AAS // M DIAKHATE // ND 338454256 // CLIENT NA PAS DE CONNEXION // PAS DE SUSPENSION // PAS DE SAUT</t>
  </si>
  <si>
    <t>O_TIA_E42</t>
  </si>
  <si>
    <t>MEDINA GOUNASS</t>
  </si>
  <si>
    <t>SOFA_TIA15</t>
  </si>
  <si>
    <t>Cable 1083 coupé changé	E42 PBO 71 F2</t>
  </si>
  <si>
    <t>777294790-770456309</t>
  </si>
  <si>
    <t>MR AMADOU DIOP</t>
  </si>
  <si>
    <t>1413_stl_diouf1045</t>
  </si>
  <si>
    <t>HID------ MR AMADOU DIOP** ND 338771655 ** CTC 777294790-770456309 *** CLI SIGNALE UN DRGT</t>
  </si>
  <si>
    <t>O_KMR_L00</t>
  </si>
  <si>
    <t>LOS ROUGE ** PAS D'INCIDENT ***SAYTU: Coupure fibre** cli INVITE A PATIENTE ** FIAB OK</t>
  </si>
  <si>
    <t>CABLE 1082 CHANGE/SAMBA MULT</t>
  </si>
  <si>
    <t>TIBILE</t>
  </si>
  <si>
    <t>MOMAR *** MM TOURE *** CTC 776499751 **** ND 338224379 *** CLI SIGNAL DES LENTEURS DE CNX *** PAS DE</t>
  </si>
  <si>
    <t>SAYTU PUISSANCE OLT FAIBLE</t>
  </si>
  <si>
    <t>CHANGEMENT ET RECONFIG MODEM// ECOTEL	BABACAR MBAYE</t>
  </si>
  <si>
    <t>tmp_gueye59499</t>
  </si>
  <si>
    <t>MR NDIAYE +++CTC 771741914 ++ND 339746787   ++++SOUCI CNX KEURGUI  //COMPTE ACTIFS **** PAS DE SUSPE</t>
  </si>
  <si>
    <t>REPRISE CONNEXION AU PC SUITE ISOLEMENT</t>
  </si>
  <si>
    <t>ctc nd 338256968 client signale des deconnexion freq ...  voyant internet clignote pas dincident va</t>
  </si>
  <si>
    <t>O_TIA_E65</t>
  </si>
  <si>
    <t>QT ASS NIANG</t>
  </si>
  <si>
    <t>client signale des deconnexion freq ...  voyant internet clignote pas dincident valeur ok -25.85 sa</t>
  </si>
  <si>
    <t>SOFA_TIA18</t>
  </si>
  <si>
    <t>RECONFIGURATION PORT PON // RASSOUL NIANG SOFATEL</t>
  </si>
  <si>
    <t>MAME FATOU</t>
  </si>
  <si>
    <t>MM SECK</t>
  </si>
  <si>
    <t>RD* MM SECK* CTC 782032800** ND 339751190** RECLAME DES SOUCIS DE CNX*BROABAND CLIGNOTE VERT* PAS DE</t>
  </si>
  <si>
    <t>CÂBLE 5/99  DÉFECTUEUX CHANGÉ SUR 2 PORTEES</t>
  </si>
  <si>
    <t>GUINDO</t>
  </si>
  <si>
    <t>DAOUDA YORO</t>
  </si>
  <si>
    <t>MR DAOUDA YORO GUINDO</t>
  </si>
  <si>
    <t>HID------ MR DAOUDA YORO GUINDO *** ND 339510328 ** CTC 771572413 *** client mr guindo** dit n'apas</t>
  </si>
  <si>
    <t>THS_A06</t>
  </si>
  <si>
    <t>SOM</t>
  </si>
  <si>
    <t>prise filtre** pas de superposition** prise murale** test maestro pas de resultat** synchro nok** in</t>
  </si>
  <si>
    <t>RESPRI42-CABLAGE INTERIEUR D'IMMEUBLE</t>
  </si>
  <si>
    <t>PAIRE CABLE INTERIEUR D'IMMEUBLE A CHANG</t>
  </si>
  <si>
    <t>CABLAGE INTERIEUR D'IMMEUBLE/DEFAUT CABL</t>
  </si>
  <si>
    <t>MUT 65 5 4//NIANG AMAR</t>
  </si>
  <si>
    <t>LOTA</t>
  </si>
  <si>
    <t>JJPP***MME DIOP***ND 338928975***CLIENT A DES DECONNEXIONS FREQUENTES***MO Déconnexion fréquente ADS</t>
  </si>
  <si>
    <t>RUF_G20</t>
  </si>
  <si>
    <t>RUFISQUE VILLE</t>
  </si>
  <si>
    <t>CLIENT CAPTE LE WIFI***MAESTRO KO***MODEM ASYNCH***CABLE INTERVERTI***MODEM ASYNCH***MODEM SYNCHRO C</t>
  </si>
  <si>
    <t>MULT_RUF12</t>
  </si>
  <si>
    <t>CLIENT INJOIGNABLE</t>
  </si>
  <si>
    <t>MOUHAMADOU BAMBA</t>
  </si>
  <si>
    <t>MMR  FALL 772636326</t>
  </si>
  <si>
    <t>FAYE  --- MR  FALL  772636326 ND  338258030 -----  CLT   SIGNLE    DES    DECONN  FRQUENT ---  PAS</t>
  </si>
  <si>
    <t>O_ACA_W08</t>
  </si>
  <si>
    <t>ERREUR DE SIGNALISATION//CLIENT JOINT</t>
  </si>
  <si>
    <t>AMY</t>
  </si>
  <si>
    <t>1413_ksv_samb557</t>
  </si>
  <si>
    <t>DIARRA // MME GUEYE // CTC 771772769// NIN 2932200201714// CLI DIT QUE LEUR CABLE A ETE COUPER QUAND</t>
  </si>
  <si>
    <t>O_GDW_M20</t>
  </si>
  <si>
    <t>TIVAOUANE DAROUKHANE</t>
  </si>
  <si>
    <t>AFT_GDW1</t>
  </si>
  <si>
    <t>CABLE 1083 COUPE CHANGER SUR 65M // AFT IBOU NIANG</t>
  </si>
  <si>
    <t>CHEIKH NOUROU</t>
  </si>
  <si>
    <t>mr ka</t>
  </si>
  <si>
    <t>mayra ** ctc 784833363 ** mr ka  ***338789448**** pas de cnx ****los rouge ** cli en regle et pas di</t>
  </si>
  <si>
    <t>** cli en regle et pas dinc **** ** cli signal cable   externe deccroche par un camion   *** cable p</t>
  </si>
  <si>
    <t>M DIAGNE</t>
  </si>
  <si>
    <t>MAMOUR **  M DIAGNE ** CTC 773294751 ** 339457085 ** BRODBAND ETTEINT ** SOUCI CONNEXION ** PAS DE S</t>
  </si>
  <si>
    <t>GEO_A00</t>
  </si>
  <si>
    <t>GUINGUENEO</t>
  </si>
  <si>
    <t>GUINGUINEO</t>
  </si>
  <si>
    <t>MARIEME DAHA</t>
  </si>
  <si>
    <t>WADE // MME LY  // CTC 775558325 // ND 338324733 //CLIENT NE PEUT PAS SE CONNECTER // CLIENT EN REGL</t>
  </si>
  <si>
    <t>ABS I04 PBO 1 F8</t>
  </si>
  <si>
    <t>MAGUETTE</t>
  </si>
  <si>
    <t>771658340//</t>
  </si>
  <si>
    <t>Mme ndoye***781512734</t>
  </si>
  <si>
    <t>MF***Mme ndoye***nd: 338480083*****cli signale des soucis de connexion***cli en régle**pas d'inciden</t>
  </si>
  <si>
    <t>YOFF NDEUGAGNE</t>
  </si>
  <si>
    <t>cli signale des soucis de connexion***cli en régle**pas d'incident***pon  eteint***los clignotte***i</t>
  </si>
  <si>
    <t>TDX_YOF9</t>
  </si>
  <si>
    <t>PIGTAIL CHANGE F04 343-344A F5 // KANDE TDX</t>
  </si>
  <si>
    <t>THIAW</t>
  </si>
  <si>
    <t>MR THIAW</t>
  </si>
  <si>
    <t>BINTA** MR THIAW*** 776541589****338606947****CLI SIGNALE SOUCIS DE CONNEXION** LOS ROUGE***  PAS SU</t>
  </si>
  <si>
    <t>DKYOF</t>
  </si>
  <si>
    <t>YO09</t>
  </si>
  <si>
    <t>REOR MICF SUITE ABS AU PBO F05 112-113A F2</t>
  </si>
  <si>
    <t>AISSATA BA</t>
  </si>
  <si>
    <t>m dia</t>
  </si>
  <si>
    <t>AG****m dia 781290902 ****338773566 ***Souci connexion fibre**modem f680***offre fibre bi**voyants l</t>
  </si>
  <si>
    <t>teste de ligne saytu Coupure fibre	CRITIQUE*** câble optique débrancher et rebrancher et reboot mode</t>
  </si>
  <si>
    <t>CABLE 1084 COUPE A INTERIEUR +PTO DEPLACE +CONNECTEUR CHANGE //AF BILAL THIAM</t>
  </si>
  <si>
    <t>LOM</t>
  </si>
  <si>
    <t>MR LOM</t>
  </si>
  <si>
    <t>MR LOM +++CTC 779034319 +++ ND  339783912  ++SCS CNX//COMPTE ACTIF//PAS DE SAUT DE PORT//PAS INCIDEN</t>
  </si>
  <si>
    <t>Présence signal//-23dBm</t>
  </si>
  <si>
    <t>CAB**MR SECK**CTC 772589921**ND 339555438***CLIENT A DES DECONNEXION FREQUENT ** PAS DINCIDENT ** DE</t>
  </si>
  <si>
    <t>FAUSSE MAN¿UVRE MODEM MAL BRANCHE//CISSOKHO</t>
  </si>
  <si>
    <t>GUYOT</t>
  </si>
  <si>
    <t>DANIELE</t>
  </si>
  <si>
    <t>PESCHAUD DANIELE</t>
  </si>
  <si>
    <t>KEURGUI_KH</t>
  </si>
  <si>
    <t>SM *** MME  PESCHAUD DANIELE RENEE***CTC 775754146****ND 339548870*****SMN_A01  SOUCIS DE CNX // PAS</t>
  </si>
  <si>
    <t>SAMBOU</t>
  </si>
  <si>
    <t>M.SAMBOU// CTC 773389659// ND 338304760// CLIENT NA PAS DE CONNEXION // ABONNE PAS SUR SITE// PAS DE</t>
  </si>
  <si>
    <t>O_SVD_P13</t>
  </si>
  <si>
    <t>REOR MICF SUITE FORTE VALEUR AU PBO-27 P13 151-152A-F3 // EQ BAYE MBAYE KEINDE TDX.</t>
  </si>
  <si>
    <t>NGOUILLE</t>
  </si>
  <si>
    <t>MR NDAO ** CCT 777875166** ND 338607928**LENTEUR NAV FIBRE ** PAS DE SUSP ** PAS D INCIDENT ** DEBIT</t>
  </si>
  <si>
    <t>O_SVD_P08</t>
  </si>
  <si>
    <t>MERMOZ PYROTECHNIQUE</t>
  </si>
  <si>
    <t>Présence signal au PBO // Cable client coupé : Signal (-22 dBm)</t>
  </si>
  <si>
    <t>RESPRI43-CABLAGE INTERIEUR D'IMMEUBLE</t>
  </si>
  <si>
    <t>CABLE INTERIEUR D'IMMEUBLE A CHANGER</t>
  </si>
  <si>
    <t>CABLAGE INTERIEUR D'IMMEUBLE/CABLAGE INT</t>
  </si>
  <si>
    <t>CABLE INTERIEUR A CHANGER // CLIENT DEJA AVISE // MOKHATAR POUYE ECOTEL</t>
  </si>
  <si>
    <t>FATMA DIAGNE</t>
  </si>
  <si>
    <t>CISSE // MME DIOUF NDICKOU ***CTC 785223213 ** ND 338033569 // LENTEUR NAV ** PAS DE SUSP ** PAS D'I</t>
  </si>
  <si>
    <t>O_KMR_L53</t>
  </si>
  <si>
    <t>Puissance optique OLT faible // CLI JOIN // DELAIS 48H COMM //</t>
  </si>
  <si>
    <t>VERIFICATION CONFIGURATION PORT // RECONFIG MODEM // MULTELEC	NGIAGA SOW</t>
  </si>
  <si>
    <t>NDEYE GNIMA</t>
  </si>
  <si>
    <t>MME BOP</t>
  </si>
  <si>
    <t>ABF °° M BOP***ND 338376282 c***Keurgui_IP SOUCI LIGNE ** ** RBS ACTIF ** PORT SYNCHRO SUR NCE ** ZS</t>
  </si>
  <si>
    <t>GDW_M22</t>
  </si>
  <si>
    <t>BAGDAD</t>
  </si>
  <si>
    <t>CONFIGURATION VOIP SUR SELFSERVICE / REBOT MODEM COTE TI // JEAN LUCK MANGA AFRITEL</t>
  </si>
  <si>
    <t>SALIOU</t>
  </si>
  <si>
    <t>339661906// Fibre Pro Mega Bloque //ABSENCE SYNCHRO FIBRE</t>
  </si>
  <si>
    <t>OUR_B00</t>
  </si>
  <si>
    <t>OUROSSOGUI_COMMUNE</t>
  </si>
  <si>
    <t>QUARTIER MODERNE</t>
  </si>
  <si>
    <t>REPRISE TIRAGE CABLE HUAWEI SUR 75M SUITE CABLE COUPE B02 PBO 82 F2 MR GUEYE 774421585 // MAMADOU AL</t>
  </si>
  <si>
    <t>MANMOUR</t>
  </si>
  <si>
    <t>MR DRAME</t>
  </si>
  <si>
    <t>SS******* MR DRAME ****338527337******** CTC  777341130 *******PAS DE CNNEXIONN *** PAS DE SUSP ** P</t>
  </si>
  <si>
    <t>O_MBW_R18</t>
  </si>
  <si>
    <t>PETIT MBAO</t>
  </si>
  <si>
    <t>DERRIER STATION MKA</t>
  </si>
  <si>
    <t>REOR MICF FORTE VALEUR AU PBO R18 82B 83 F4</t>
  </si>
  <si>
    <t>PENDA</t>
  </si>
  <si>
    <t>M DIAW</t>
  </si>
  <si>
    <t>*CLIENT SIGNALE QU'IL NE CAPTE PAS SIGNAL **2.5 ETEINT ET 5G AMMUME ***OFFRE 1413**PAS DE SUSP**SESS</t>
  </si>
  <si>
    <t>O_TBA_A08</t>
  </si>
  <si>
    <t>TBDTB</t>
  </si>
  <si>
    <t>PL00</t>
  </si>
  <si>
    <t>RESET OK ***VOYANT  5G ALLUME  ET 2.4 ETEINT**CLI NE CAPTE TJRS PAS LE SIGNAL *** CLI INVIT A PAT **</t>
  </si>
  <si>
    <t>MULT_TBA2</t>
  </si>
  <si>
    <t>AHMED</t>
  </si>
  <si>
    <t>MR SOW</t>
  </si>
  <si>
    <t>SA JD°°MR SOW °°°772055338°°°338369070°°°Fibre Kheweul°°°SOUCIS DE CONNX***PAS DE SUSP****PAS D INCI</t>
  </si>
  <si>
    <t>O_RUF_G11</t>
  </si>
  <si>
    <t>IN****TEST SAYTU ****COUPURE DE LA  FIBRE****CLIENT INVITE A PATIENTER***FIAB OK ***MPEC</t>
  </si>
  <si>
    <t>REPRISE SOUDURE AU PTO/MOR MULT</t>
  </si>
  <si>
    <t>COUNA</t>
  </si>
  <si>
    <t>C772962711</t>
  </si>
  <si>
    <t>IBRAHIMA//MME TALL //CTC772962711 //ND338543657//ABSENCE SYNCHRO FIBRE //CLIENT NO SUSPENDU DANS --R</t>
  </si>
  <si>
    <t>O_TIA_E66</t>
  </si>
  <si>
    <t>TABALEAU TIVAOUANE</t>
  </si>
  <si>
    <t>SOFA_TIA29</t>
  </si>
  <si>
    <t>Pigtail défect changé au PBO	E66 PBO 10 F4</t>
  </si>
  <si>
    <t>NDEYE NDIEME</t>
  </si>
  <si>
    <t>Mme NIANG</t>
  </si>
  <si>
    <t>338264735// PAS DE CONNEXION // CABLE FIBRE COUPE // Fibre Pro Max Bloque</t>
  </si>
  <si>
    <t>O_SGK_V35</t>
  </si>
  <si>
    <t>CITE DIAKHAY 2</t>
  </si>
  <si>
    <t>LOS  ROUGE // COMPTE ACTIF PAS DE SESSION // SYNC DOWN // VERIF BRANCHEMENT OK</t>
  </si>
  <si>
    <t>SAGAR</t>
  </si>
  <si>
    <t>DIARRA ***MME GUEYE ****CTC 774117701 ***ND 338546793 ***CLIENT A DES SOUCIS DE CONNEXION***CLIENT N</t>
  </si>
  <si>
    <t>TIA_E13</t>
  </si>
  <si>
    <t>câble 5-99 couper changer sur 1 porté + entre poste reconnecter uyef 2</t>
  </si>
  <si>
    <t>MONDAVWANDY YI REMBOGO</t>
  </si>
  <si>
    <t>LOIS</t>
  </si>
  <si>
    <t>1413_ksv_mendy0323</t>
  </si>
  <si>
    <t>AM//MME DIOUF //338217502 // FIBRE BI //lenteurs nav//PAS DE SUSP//PAS D'INCIDENT  //DEBIT OK//VALEU</t>
  </si>
  <si>
    <t>O_MED_B37</t>
  </si>
  <si>
    <t>RUE 3</t>
  </si>
  <si>
    <t>X B DIAGNE</t>
  </si>
  <si>
    <t>SAYTU Puissance optique ONT très faible  CLI A UN Modem Fiberbox ZTE F660 (deux antennes) ) à change</t>
  </si>
  <si>
    <t>FATOU NDIAYE</t>
  </si>
  <si>
    <t>M NIANE ** FATOU NDIAYE** CT 776597113 ** ND 339761539 ** CLIENT A DES SOUCIS DE CONNEXION INTERNET</t>
  </si>
  <si>
    <t>MCE CADI A VOIR C08 1/15/5</t>
  </si>
  <si>
    <t>CHANGEMENT CABLE 5/99 SUR 50M + REPRISE CABLE 8PAIRES AU PC  SUITE OXYDATION EFFECTUES</t>
  </si>
  <si>
    <t>MME FATOU KINE DIA</t>
  </si>
  <si>
    <t>FATIMA --- MME FATOU KINE DIA --- CTC 779812253 --- ND 338577672 --- CLIENT SIGNALE DES SOUCIS DE CO</t>
  </si>
  <si>
    <t>O_KMR_L82</t>
  </si>
  <si>
    <t>DKKMR</t>
  </si>
  <si>
    <t>MODEM TJRS ASYNCH --- VERIF SAYTOU : MODEM ETEINT  --- VERIF NCE : PORT ASYNCH --- CLIENT INVITE A</t>
  </si>
  <si>
    <t>REPRISE SOUDURE AU PTO/MAMADOU SIMAL MULT</t>
  </si>
  <si>
    <t>KASSI</t>
  </si>
  <si>
    <t>YOBOUE PATRICK</t>
  </si>
  <si>
    <t>M KASSI</t>
  </si>
  <si>
    <t>ASSANE//M KASSI//j'ai mon câble qui est coupé// PAS SUSP//PAS DINCIDENT//ACTIF RBS//CABLE COUPE//SER</t>
  </si>
  <si>
    <t>SICAP S.COEUR III PYROTECHNIQ.</t>
  </si>
  <si>
    <t>SICAP S.COEUR III PYROTECHNIQ</t>
  </si>
  <si>
    <t>LOT 14</t>
  </si>
  <si>
    <t>ECO_GDK19</t>
  </si>
  <si>
    <t>REPRISE SOUDURE AU PTO/CONFIRME PAR MME KASSI 771177979/SARA</t>
  </si>
  <si>
    <t>MR KEITA</t>
  </si>
  <si>
    <t>TIDIANE***MR KEITA***772606499****338454079****PAS DE CNX***SIGNAL QUE LE CABLE EST COUPE CABLE BRAN</t>
  </si>
  <si>
    <t>*PAS DE CNX***SIGNAL QUE LE CABLE EST COUPE CABLE BRANCHE SUR LA PRISE OPTIQUE****SAYTU KO***PORT OF</t>
  </si>
  <si>
    <t>LENTEUR DE FICHE********AN********MR DIOP********CTC 771236525****ND 339611160*******CLT SOUCI DE CN</t>
  </si>
  <si>
    <t>BALACOSS</t>
  </si>
  <si>
    <t>FACE STADE ME BABACAR SEYE</t>
  </si>
  <si>
    <t>CLT SOUCI DE CNX ********PAS DE SUSPENS******PAS DINC*******PON ETEINT********LOS ROUGE***BRANCHEMEN</t>
  </si>
  <si>
    <t>REPRISE SOUDURE AU PTO SUITE FIBRE CASSE A10 PBO 60-F2 // EQ YOUSSOUPH MANE TDX.</t>
  </si>
  <si>
    <t>785312862 / 778467929</t>
  </si>
  <si>
    <t>MR SARR 785312862 // ND 339625074 // CLIENT DIT QUE LE CABLE QUI RELIE LE POTEAU ET LA MAISON EST CO</t>
  </si>
  <si>
    <t>MPA_A00</t>
  </si>
  <si>
    <t>VILLAGE DE MPAL</t>
  </si>
  <si>
    <t>RESREPA11-RP1</t>
  </si>
  <si>
    <t>ENTREE DE POSTE/OXYDATION</t>
  </si>
  <si>
    <t>REPRISE CABLE 5.99 COUPE COTE RP1 //EQ MODOU SENE TDX.</t>
  </si>
  <si>
    <t>MOMAR *** M KANE *** CTC 775025539 **** ND 338321245 **** DERANGEMENT REPETITIF *** CLI SIGNAL DES S</t>
  </si>
  <si>
    <t>CITE DAROU SALAM FORAIL</t>
  </si>
  <si>
    <t>. PRES MOSQUEE HADY NIASSE</t>
  </si>
  <si>
    <t>ABS I04 PBO 3</t>
  </si>
  <si>
    <t>DIEDHIOU LANDING</t>
  </si>
  <si>
    <t>788394146  landingldz@gmail.c</t>
  </si>
  <si>
    <t>M DIEDHIOU</t>
  </si>
  <si>
    <t>ext_diallo005935</t>
  </si>
  <si>
    <t>338439083// ABSENCE DE NAVIGATION</t>
  </si>
  <si>
    <t>O_SDF_K18</t>
  </si>
  <si>
    <t>GY17</t>
  </si>
  <si>
    <t>PON VERT INTERNET CLI LOS ETEINT // COMPTE ACTIF // PAS DE SESSION // VERIF BRANCHEMENT OK // REBOOT</t>
  </si>
  <si>
    <t>SALIF SOW-AS2</t>
  </si>
  <si>
    <t>SERVICE OK, LE CLIENT CONFIRME LE RETOUR DU SERVICE</t>
  </si>
  <si>
    <t>ext_bah005990</t>
  </si>
  <si>
    <t>SAMBE</t>
  </si>
  <si>
    <t>mar 777765752    ///  338605020  /me  sambe // 251</t>
  </si>
  <si>
    <t>1413_slt_ndiaye2007</t>
  </si>
  <si>
    <t>mar 777765752    ///  338605020  /me  sambe // 25101948//MOUSS   /: nin  2751194805838 /Mouss2510194</t>
  </si>
  <si>
    <t>O_YOF_F09</t>
  </si>
  <si>
    <t>LOT  2</t>
  </si>
  <si>
    <t>TDX_YOF18</t>
  </si>
  <si>
    <t>MOT DE PASSE WIFI CHANGER</t>
  </si>
  <si>
    <t>MOMATH</t>
  </si>
  <si>
    <t>708149771 -- 773682275</t>
  </si>
  <si>
    <t>Mr Sadio</t>
  </si>
  <si>
    <t>yacine// Mr Sadio//ctc 773682275//cli signale souci avec son // cli pas sur site//saytu coupure fibr</t>
  </si>
  <si>
    <t>O_KMR_L09</t>
  </si>
  <si>
    <t>REPRISE SOUDURE AU PBO/MAMADOU SIMAL MULT</t>
  </si>
  <si>
    <t>ELHADJI MOUSSA</t>
  </si>
  <si>
    <t>774842789 - 773326039</t>
  </si>
  <si>
    <t>MME TOURE</t>
  </si>
  <si>
    <t>AM//MME TOURE //338040378 // SOUCI CNX //PAS DE SSUP//PASD 'INCIDENT //LOS ROUGE //SAYTU COUPURE FIB</t>
  </si>
  <si>
    <t>GOLF SUD CITE  LITORAL</t>
  </si>
  <si>
    <t>PIGTAIL DEFECTUEUX CHANGE // EQUIPE SISSOKO</t>
  </si>
  <si>
    <t>MAMOUR</t>
  </si>
  <si>
    <t>M KASSE</t>
  </si>
  <si>
    <t>PCMN**M KASSE**771795144**ABSENCE DE NAVIGATION CABLE**339760203**Fibre Kheweul**CLIENT DIT QUE LE L</t>
  </si>
  <si>
    <t>MBACKE VILLE</t>
  </si>
  <si>
    <t>*PAS DE SOUCIS AVEC LE RJ45**LES VOYANTS LAN NE S'ALLUMENT MEME PAS CLIENT INVITE A PATIENTER POUR 4</t>
  </si>
  <si>
    <t>CLIENT JOINT SUR LE 771795144 CONFIRME RETOUR SERVICE</t>
  </si>
  <si>
    <t>M DIARRA</t>
  </si>
  <si>
    <t>AAS // M DIARRA // ND 339542714 // CTC 770988949 // CLIENT A DES LENTEURS DE NAVIGATION // PAS DE SU</t>
  </si>
  <si>
    <t>O_THS_A22</t>
  </si>
  <si>
    <t>CB00</t>
  </si>
  <si>
    <t>PIGTAIL CHANGE//MAMADOU SANE</t>
  </si>
  <si>
    <t>BD--MR Seck  --CTC 776481555--ND 338367131 --cli signal wifi faible--pas de decnx freq ***susp et in</t>
  </si>
  <si>
    <t>O_MBW_R08</t>
  </si>
  <si>
    <t>CITE les BAOBABS /GRAND MBAO</t>
  </si>
  <si>
    <t>RTE LES BAOBABS</t>
  </si>
  <si>
    <t>cli proche du modem ***cli recoit bien le signal et wifi stable ***extender et repetiteur nok nok **</t>
  </si>
  <si>
    <t>CLIFAU414-ONT F660</t>
  </si>
  <si>
    <t>RECONFIGURATION PORT</t>
  </si>
  <si>
    <t>NGOM MBAYE</t>
  </si>
  <si>
    <t>MME ngom</t>
  </si>
  <si>
    <t>338058577***Fibre Pro Mega Bloque***absence de synchro Pon en vert clignotant***internet éteint***vé</t>
  </si>
  <si>
    <t>O_SGK_V23</t>
  </si>
  <si>
    <t>SERVICE OK SUITE RECONFIG SAUT DE PORT / M. NGOM CONFIRME LE RETOUR DU SERVICE / TESTS PING OK</t>
  </si>
  <si>
    <t>MME DIALLO A DES SOUCI DE CNX*** PAS DE SUSP PAS D'INCIDENT*** LOS ROUGE*** BRANCHMT OK*** OFFLINE N</t>
  </si>
  <si>
    <t>VILLAGE DE NGUERING</t>
  </si>
  <si>
    <t>SIGNALE*** MPECC CNT: 778258733*** ND: 339018571*** FIAB OK</t>
  </si>
  <si>
    <t>RETOUR SERVICE</t>
  </si>
  <si>
    <t>REGAL ADI MOTEL REGAL CASAMANCE</t>
  </si>
  <si>
    <t>REGAL ADI</t>
  </si>
  <si>
    <t>mr tendeng</t>
  </si>
  <si>
    <t>339930477***Fibre Office Bloque***déconnexions fréquentes pon en vert fixe***internet en vert cligno</t>
  </si>
  <si>
    <t>O_CAP_A01</t>
  </si>
  <si>
    <t>CARREFOUR MAISON REGAL CASA</t>
  </si>
  <si>
    <t>SAY-Numéro non trouvé</t>
  </si>
  <si>
    <t>REPROGRAMME SUITE ZONE DISTANTE</t>
  </si>
  <si>
    <t>PIGTAILL CHANGé</t>
  </si>
  <si>
    <t>tmp_gueye85433</t>
  </si>
  <si>
    <t>MOHAMADOU</t>
  </si>
  <si>
    <t>mme diop</t>
  </si>
  <si>
    <t>lf khadija // mme diop // 338352984 // pas de cnx wifi // los rouge // gaia ok // pas susp // pas in</t>
  </si>
  <si>
    <t>O_NFO_H30</t>
  </si>
  <si>
    <t>saytu Coupure fibre // invite a pat // ctc: 775720673 // mpec // fiab ok</t>
  </si>
  <si>
    <t>MULT_NFO3</t>
  </si>
  <si>
    <t>ADI</t>
  </si>
  <si>
    <t>Monsieur BALDE</t>
  </si>
  <si>
    <t>REOR MCIF / ABS AU PBO C36 199B-200 / F5 // BOUNEYNI DIOP 778706786 //STG HD</t>
  </si>
  <si>
    <t>REOR MCIF / ABS AU PBO C36 199B-200 / F5 //BOUNEYNI DIOP 778706786 //STG HD</t>
  </si>
  <si>
    <t>DIATTA</t>
  </si>
  <si>
    <t>MAME BINTOU</t>
  </si>
  <si>
    <t>MAME BINTOU DIATTA</t>
  </si>
  <si>
    <t>M NIANE ** MAME BINTOU DIATTA ** CT 775440305 ** ND 338363614 ** CLIENT SIGNAL UN SOUCIS AVEC SA CNX</t>
  </si>
  <si>
    <t>CITE LES BAOBABS /GRAND MBAO</t>
  </si>
  <si>
    <t>DIAMANKA</t>
  </si>
  <si>
    <t>776245539 - 772956056</t>
  </si>
  <si>
    <t>MME DIAMANKA</t>
  </si>
  <si>
    <t>MAMADOU//MME DIAMANKA / 776245539 - 772956056 / 338786448 / SOUCI CONX / LOS ROUGE / ACCES RSX OK /</t>
  </si>
  <si>
    <t>O_KMR_L31</t>
  </si>
  <si>
    <t>MALIKA</t>
  </si>
  <si>
    <t>REPRISE SOUDURE AU PTO/ELHADJ NDIAYE MULT</t>
  </si>
  <si>
    <t>ADEDIRAN</t>
  </si>
  <si>
    <t>YOLANDE  DOMINGA MODOUKPE</t>
  </si>
  <si>
    <t>//images nok//viacc conforme sur gaia//MODEM REDEM</t>
  </si>
  <si>
    <t>ASSANE//M BANDIAKY // 338526537 771575757 // pas sups // pas dinc// client sgnale soucis avec sa tvo</t>
  </si>
  <si>
    <t>O_SVD_C14</t>
  </si>
  <si>
    <t>CLIENT DISPONIBLE LE SAMEDI 15/03/2025 A 08 H MERCI DE TENIR COMPTE DU RENDEZ VOUS CLIENT TRES STRIC</t>
  </si>
  <si>
    <t>ECO_GDK5</t>
  </si>
  <si>
    <t>RV LE 15-03-2025 // CLIENT JOINT MAIS INDISPONIBLE // M BANDIAKY CONDFIRME AU 771575757 // ALKHASSIM</t>
  </si>
  <si>
    <t>STBA //  MME NDIAYE // 778401167 // 339780207 // //CLIENT NA PAS DE CONNEXION // BROADBAND ETEIND //</t>
  </si>
  <si>
    <t>TBM_D00</t>
  </si>
  <si>
    <t>MPEC CLIE DI KE C EST LA DEUXIEME FOIS KEL A SE DERANGEMENT</t>
  </si>
  <si>
    <t>CLICHGT11-CABLE INSTALLATION</t>
  </si>
  <si>
    <t>CABLE INSTALLATION CHANGE</t>
  </si>
  <si>
    <t>CABLE INSTALLATION CUIVRE/CABLE INSTALLA</t>
  </si>
  <si>
    <t>5/99 DEFECTUEUX CHANGE SUR 100M + REPRISE CONNEXION A LA RP1 SUITE OXYDATION</t>
  </si>
  <si>
    <t>MAME ANTHIA</t>
  </si>
  <si>
    <t>MR NIANG*</t>
  </si>
  <si>
    <t>NFS***MR NIANG***CTC 772908961***ND 339548033***BB ETEINT***PA DINCIDENT***PA FIXE***</t>
  </si>
  <si>
    <t>GMB_B04</t>
  </si>
  <si>
    <t>SALY NIAKHA NIAKHAL</t>
  </si>
  <si>
    <t>PA DECONNEX FREQ***PRISE FILTREE**CABLE INTERVERTI***CONNEX KO***MAESTRO KO***INVITER APAT***FIAB OK</t>
  </si>
  <si>
    <t>SOFA_MBR8</t>
  </si>
  <si>
    <t>câble 5, 99 coupé par un camion changer reparé uyf02+reconfigue modem ZTE suite reset</t>
  </si>
  <si>
    <t>DJIM MOMAR</t>
  </si>
  <si>
    <t>MR GUEYEE/////CTC 772194144//ND 338605048 //CLI SIGNAL CALBE COUPE PAS DE CONNEX INTERNET// PAS DE S</t>
  </si>
  <si>
    <t>OKM</t>
  </si>
  <si>
    <t>OKM_P00</t>
  </si>
  <si>
    <t>/PAS INCIDE//  TL FIXE OKK // BRANCH // BRANCH SUR MODEM //SYNCHRO KO//PRISE FILTREES // PAS DE DEC</t>
  </si>
  <si>
    <t>TDX_OKM</t>
  </si>
  <si>
    <t>UNITE D'INTERVENTION TADEX OUAKAM</t>
  </si>
  <si>
    <t>TDX_OKM2</t>
  </si>
  <si>
    <t>MUTATION TRANSPORT P0094 9 6</t>
  </si>
  <si>
    <t>HACHEM</t>
  </si>
  <si>
    <t>YOUSSEF HASSAN</t>
  </si>
  <si>
    <t>MR/MME HACHEM</t>
  </si>
  <si>
    <t>BD--MME HACHEM  --CTC 774290543--ND 338232092 --CLI SIGNALE SOUCI CNX / LOS ROUGE / PAS DE SUSPENSIO</t>
  </si>
  <si>
    <t>O_MED_B07</t>
  </si>
  <si>
    <t>RUE ROBERT BRUN</t>
  </si>
  <si>
    <t>SPENCER</t>
  </si>
  <si>
    <t>ERIC</t>
  </si>
  <si>
    <t>MR SPENCER</t>
  </si>
  <si>
    <t>as//mr spencer 338275807//776468832 SOUCI CNX DECNX FREQ **CL EN REGLE //PAS DE SUSP /PAS D INCIDENT</t>
  </si>
  <si>
    <t>O_SVD_C15</t>
  </si>
  <si>
    <t>1351C</t>
  </si>
  <si>
    <t>VERIFICATION CONFIG//AL HASSIMOU DIALLO ECOTEL</t>
  </si>
  <si>
    <t>LOUM</t>
  </si>
  <si>
    <t>Madame LOUM</t>
  </si>
  <si>
    <t>La cliente n'arrive pas à se connecter</t>
  </si>
  <si>
    <t>STL_A03</t>
  </si>
  <si>
    <t>PIKINE BAS SENEGAL</t>
  </si>
  <si>
    <t>Pas de suspension // Pas d'incident // RBS actif pas de session // NCE ASYNC // BROADBAND ETEINT //</t>
  </si>
  <si>
    <t>TDX_STL7</t>
  </si>
  <si>
    <t>CABLE 5.99 COUPE CHANGE SUR 100m //EQ ABDOULAYE THIAW TDX.</t>
  </si>
  <si>
    <t>1413_ksv_sene0361</t>
  </si>
  <si>
    <t>CLIENT A DES SOUCI DE CONNX // ND 338670099 // Modem Fiberbox ZTE F660 // CLIENT SIGNALE DES LENTEU</t>
  </si>
  <si>
    <t>DRG_RTL_C</t>
  </si>
  <si>
    <t>CITE NATIONS UNIES GOLF</t>
  </si>
  <si>
    <t>RECONFIG MODEM ONT</t>
  </si>
  <si>
    <t>DJIBA</t>
  </si>
  <si>
    <t>MICHEL URIEL SIMEON</t>
  </si>
  <si>
    <t>MR DJIBA</t>
  </si>
  <si>
    <t>BINTA** MR DJIBA****338751944*** 772884855***  cli signale un derangement** pas de suspension**LOS R</t>
  </si>
  <si>
    <t>O_MBW_R32</t>
  </si>
  <si>
    <t>PIGTAIL REMPLACER</t>
  </si>
  <si>
    <t>CHEIKH OUMAR</t>
  </si>
  <si>
    <t>CHEICK OUMAR SANE</t>
  </si>
  <si>
    <t>ARO¿¿//M CHEICK OUMAR SANE//ND 338779952///CTC 776731092//CLIENT A DES SOUCI PORTE WIFI // PAS DE SU</t>
  </si>
  <si>
    <t>EN FACE BOULANGERIE MANDELA</t>
  </si>
  <si>
    <t>CLIENT INVITER A SE DECONNECTER ET A SE RECONNECTER DE NOUVEAU PUIS VERIFIER LE SIGNAL // SIGNAL PAS</t>
  </si>
  <si>
    <t>RECONFIG MODEM ONT + JARRETIERE OPTIQUE CHANGE</t>
  </si>
  <si>
    <t>ABOU KHALIL</t>
  </si>
  <si>
    <t>KEVIN</t>
  </si>
  <si>
    <t>MR KHALIL</t>
  </si>
  <si>
    <t>CISSE // M. KEVIN ABOU KHALIL // ND: 338294164 // CONTACT: 772468584 // LENTEUR NAV ** PAS DE SUSP *</t>
  </si>
  <si>
    <t>RDV VENDREDI 07 CONFIRME PAR LE CLIENT</t>
  </si>
  <si>
    <t>RDV VENDREDI MATIN LE 07/03</t>
  </si>
  <si>
    <t>REPRISE PITGAIL AU PBO</t>
  </si>
  <si>
    <t>ANTA</t>
  </si>
  <si>
    <t>HID------ MMe  ANTA MBENGUE *** ND 338480767 ** CTC 773991850 *** CLI SOUHAITE LE RT DE SA LIGNE **P</t>
  </si>
  <si>
    <t>COTE PHARMACIE SHELTER</t>
  </si>
  <si>
    <t>HORS ZONE HLM GRAND YOFF</t>
  </si>
  <si>
    <t>REPRISE SOUDURE AU PTO ET AU PBO</t>
  </si>
  <si>
    <t>MODOU</t>
  </si>
  <si>
    <t>mr Mbacké</t>
  </si>
  <si>
    <t>ctc nd 339754661 client signale des lenteur de cnx fibre ... pas d'incident .. client a seulement d</t>
  </si>
  <si>
    <t>client signale des lenteur de cnx fibre ... pas d'incident .. client a seulement des lenteurs  ... s</t>
  </si>
  <si>
    <t>MOUHAMADOU MOUSTAPHA TALL</t>
  </si>
  <si>
    <t>ARO¿¿//M MOUHAMADOU MOUSTAPHA TALL//ND 338684996//CLIENT NA PAS DE CONNEXION // ABONNE PAS SUR SITE/</t>
  </si>
  <si>
    <t>POSE BTI+CABLE 10/83 RACORDE</t>
  </si>
  <si>
    <t>mr niass</t>
  </si>
  <si>
    <t>ctc nd 339618637 soucis cnx ...los rouge .... abs de synchro en règle ... pas d'incident  ... Saytu</t>
  </si>
  <si>
    <t>SO00</t>
  </si>
  <si>
    <t>.los rouge .... abs de synchro en règle ... pas d'incident  ... Saytu  défaut alimentation Electriqu</t>
  </si>
  <si>
    <t>RESREPA38-PBO_PBE</t>
  </si>
  <si>
    <t>REPRISE FIXATION AU PBO_PBE</t>
  </si>
  <si>
    <t>POINT DE BRANCHEMENT OPTIQUE/PB DECROCHE</t>
  </si>
  <si>
    <t>PIGTAIL DEPOUSSIERER AU PBO SUITE FORTE VALEUR AU PTO A04 PBO 169-F5 // EQ YOUSSOUPH MANE TDX.</t>
  </si>
  <si>
    <t>THIAM ALIOUNE</t>
  </si>
  <si>
    <t>M NIANE ** THIAM ALIOUNE ** CT 778042163 ** ND 338710281 ** CLIENT A  UN SOUCIS DE CNX INTERNET **E</t>
  </si>
  <si>
    <t>Reprise soudure 01 Brin au C2 // Signal (-24 dBm)</t>
  </si>
  <si>
    <t>SAMBA DIABARE</t>
  </si>
  <si>
    <t>M.LO</t>
  </si>
  <si>
    <t>M.LO// CTC 772548107// ND 339769829 // CLIENT A DES DECONNEXION FREQUENT // PAS DINCIDENT // DECONNE</t>
  </si>
  <si>
    <t>CLI A DES SOUCIS DE CNX FREQUENTES MPEC</t>
  </si>
  <si>
    <t>VERIFICATION CONFIGURATION PORT INTERNET // YAYA DIATTA CAMUSAT</t>
  </si>
  <si>
    <t>AS//MME THIOUNE 770394596 //338785937//SOUCI CNX //DECNX FREQ //CL EN REGLE //PAS DE SUSP //PAS D IN</t>
  </si>
  <si>
    <t>PARCELLES ASSAINIES UNITE 12</t>
  </si>
  <si>
    <t>MULT_KMR12</t>
  </si>
  <si>
    <t>MODEM FUNBOX DEFECTUEUX CHANGE/MOUSSA MULT</t>
  </si>
  <si>
    <t>BINTA** MR KA **775244181***339706667****CLI SIGNALE SOUCIS CONNEXION *****BROADBAND ET INTERNET ETE</t>
  </si>
  <si>
    <t>TOUBA NDIAREME</t>
  </si>
  <si>
    <t>MCE CADI A VOIR C04 5-13-5</t>
  </si>
  <si>
    <t>REPRISE JARRETIERE A LA SR SUITE ISOELEMENT + RCONFIGURATION PORT ADSL + RECONFIGURATION MODEM ADSL</t>
  </si>
  <si>
    <t>KHADY//MME DIOUF//ND 338482675//SOUCIS DE CONNEXION//PAS D'INCIDENT//PORT OFF//SAYTU AUCUNE ANOMALIE</t>
  </si>
  <si>
    <t>O_HAN_D35</t>
  </si>
  <si>
    <t>AFT_HAN6</t>
  </si>
  <si>
    <t>M NDIAYE</t>
  </si>
  <si>
    <t>1413_ksv_sankhe502</t>
  </si>
  <si>
    <t>MS//M NDIAYE // CTC 772259517// ND 339787821//OFFRE Keurgui_IP//CLIENT NA PAS DE CONNEXION // BB VER</t>
  </si>
  <si>
    <t>TBM_D13</t>
  </si>
  <si>
    <t>KEUR BAYE LAKHAT</t>
  </si>
  <si>
    <t>MCE CADI A VOIR AU PC D13 8/15/1</t>
  </si>
  <si>
    <t>REPRISE RACCORDEMENT 1 JOINT 8 PAIRES AERIEN + REPRISE CONNEXION ENTREE DE POSTE SUITE OXYDATION + R</t>
  </si>
  <si>
    <t>THIERNO SARROU</t>
  </si>
  <si>
    <t>NDAO FALL // MR DIALLO / CTC  772242929// ND 338568015// CLIENT SOUCI CNX // CABLE ROUGE FIXER SUR L</t>
  </si>
  <si>
    <t>O_KMR_L32</t>
  </si>
  <si>
    <t>KHALLOUI</t>
  </si>
  <si>
    <t>Monsieur FALL</t>
  </si>
  <si>
    <t>Le client n'a pas la tonalité depuis un mois</t>
  </si>
  <si>
    <t>SICAP DIEUPPEUL IV</t>
  </si>
  <si>
    <t>Pas de suspension // Pas d'incident // SAYTU SERVEUR INACCESSIBLE // SYNCHRO OK // PHONE ALLUME // T</t>
  </si>
  <si>
    <t>ECO_GDK16</t>
  </si>
  <si>
    <t>TELEPHONE CLIENT DEFECT // CLIENT ORIENTE A L'AGENCE // MR FALL CONFIRME AU 706222444 // ALKHASSIM -</t>
  </si>
  <si>
    <t>AW</t>
  </si>
  <si>
    <t>JULES</t>
  </si>
  <si>
    <t>MR AW</t>
  </si>
  <si>
    <t>IBA // MR AW ** CTC 776459473 ** ND 339523499 ** CLIENT SIGNALE SOUCI PORTEE WIFI ** PAS DE SUSP **</t>
  </si>
  <si>
    <t>O_THS_A31</t>
  </si>
  <si>
    <t>NGUINTH</t>
  </si>
  <si>
    <t>PAS D'INCIDENT ** MODEM SONATEL *** CLIENT PRET DU MODEM *** DECONNECTION ET RECONNECTION OK *** SIG</t>
  </si>
  <si>
    <t>MODEM CHANGE // EL HADJI MOR DIOP</t>
  </si>
  <si>
    <t>COUMBA  // MR SALL // CTC 771988222 OU 782189646 // ND 338673831 // CONFORMITE OK //CLIENT A DES SOU</t>
  </si>
  <si>
    <t>CITE BATRAIN</t>
  </si>
  <si>
    <t>COTE ANCIEN PISTE</t>
  </si>
  <si>
    <t>// SESSION DECONNECTER SUR RBS // MODEM REDEMARER // CNX  KO // PAS DE FILTRAGE MAC // CLIENT INFORM</t>
  </si>
  <si>
    <t>CHANGEMENT MODEM + ACTIVATION IPV6 // BAYE MBAYE// TADEX</t>
  </si>
  <si>
    <t>khadija // mr diallo // 338210277 // pas de cnx wifi // gaia ok // pas susp // pas inc // los rouge</t>
  </si>
  <si>
    <t>O_MED_B39</t>
  </si>
  <si>
    <t>RUE 23</t>
  </si>
  <si>
    <t>X 18</t>
  </si>
  <si>
    <t>saytu Coupure fibre // pas de retour clt // com interr // merci de com delais 48h ctc: 776732805</t>
  </si>
  <si>
    <t>PREM_MED1</t>
  </si>
  <si>
    <t>ADAPTATEUR ELECTRIQUE CHANGER</t>
  </si>
  <si>
    <t>DIEDHIOU</t>
  </si>
  <si>
    <t>MME DIEDHIOU</t>
  </si>
  <si>
    <t>NFS***MME DIEDHIOU***CTC 771236945***ND 338035440***LOS ROUGE**</t>
  </si>
  <si>
    <t>REPRISE SOUDURE AU PTO/ELHADJ THIAM MULT</t>
  </si>
  <si>
    <t>mayra * ctc 778278407 ** mme seck *** 338325149 ***    *pas de cnx *** los rouge  ****- CLI EN REGLE</t>
  </si>
  <si>
    <t>CITE HANN SERAS</t>
  </si>
  <si>
    <t>SAGNA</t>
  </si>
  <si>
    <t>SALIOU SAGNA</t>
  </si>
  <si>
    <t>M NIANE **  SALIOU SAGNA ** ND 338350539 ** CT 786103493 **CLIENT A DES SOUCIS DE CONNEXION INTERNET</t>
  </si>
  <si>
    <t>LIGNE IP **PAS DECONX FREQUENTES DANS RBS ** FILTRE NOK** CLIENT A EENLEVER LE SECOND FILTRE ** CABL</t>
  </si>
  <si>
    <t>SYS_CAMB6</t>
  </si>
  <si>
    <t>REPRISE JARRETIERE A LA SR SUITE ISOLEMENT SUR 1 FIL</t>
  </si>
  <si>
    <t>DIARY</t>
  </si>
  <si>
    <t>MM dieng</t>
  </si>
  <si>
    <t>AHS**MM dieng  ** LENTEUR FICHE   ** CTC 774633024 **ND 338343667 ** CLI A DES SOUCIS DE CNX ** CLI</t>
  </si>
  <si>
    <t>HD00</t>
  </si>
  <si>
    <t>ABS I04 PBO 1</t>
  </si>
  <si>
    <t>NDEYE FATOU</t>
  </si>
  <si>
    <t>MM TOURE</t>
  </si>
  <si>
    <t>LENTEUR FICHE**MAKH**MR CISSE DIT PAS CONNEXION**777978385**ND 339415230 **Keurgui**BROADBAND OK INT</t>
  </si>
  <si>
    <t>KLK_A17</t>
  </si>
  <si>
    <t>SARA DIAMAGUENE</t>
  </si>
  <si>
    <t>reprise connexion pc plus jartiere SR</t>
  </si>
  <si>
    <t>MAMOUR ** MME TOURE ** ND 338212379 ** CTC 777535444 ** CLI SIGNALE DES SOUCIS DE CNX ** LOS ROUGE *</t>
  </si>
  <si>
    <t>O_MBW_R44</t>
  </si>
  <si>
    <t>PARCELLES ASSAINIES UNITE 06</t>
  </si>
  <si>
    <t>SYS_MBW1</t>
  </si>
  <si>
    <t>M. MOUHAMED SAMBE</t>
  </si>
  <si>
    <t>IBRAHIMA KHALIL ...CTC. 770825503 . ND 338588035 ..M. MOUHAMED SAMBE .... CABLE COUPE  ...CLIENT DIS</t>
  </si>
  <si>
    <t>CLIENT IMPACTE PAR LE SERVICE ... ADRESSE : NGOR  DJONGARANE .. MPEC</t>
  </si>
  <si>
    <t>REMPLACEMENT CÂBLE BRANCHEMENT 1083</t>
  </si>
  <si>
    <t>MBEUGUE</t>
  </si>
  <si>
    <t>MME  SARR</t>
  </si>
  <si>
    <t>MAGUETTE  // MME  SARR  //  ND 338217464  // CTC  773656659//  FIAB OK //  DECONNEXION FREQUENTE  //</t>
  </si>
  <si>
    <t>O_CAM_H18</t>
  </si>
  <si>
    <t>SYS_CAMB17</t>
  </si>
  <si>
    <t>MAR * BAMBA DIOUF  774518467/  338044768  /PAS DE   CONNEX  //  PAS DE  SUSP  //COUPURE  CABLE  //</t>
  </si>
  <si>
    <t>CITE GADAYE</t>
  </si>
  <si>
    <t>JARRETIEREOPTIQUE CHANGER / AFT IBOU NIANG</t>
  </si>
  <si>
    <t>MACTAR</t>
  </si>
  <si>
    <t>M CISSE</t>
  </si>
  <si>
    <t>PCMN**M CISSE**775690782**ABSENCE DE NAVIGATION**338271243**Fibre_Max**PAS DE SUSPENSION**PAS D'INCI</t>
  </si>
  <si>
    <t>LOTISSEMENT SUD FOIRE</t>
  </si>
  <si>
    <t>LOT 1B</t>
  </si>
  <si>
    <t>MODEM ONT RECONFIGURE / DECODEUR DEFECT A CHANGER</t>
  </si>
  <si>
    <t>MODEM ONT RECONFIGURE / DECODEUR DEFECT  CHANGE</t>
  </si>
  <si>
    <t>GNING</t>
  </si>
  <si>
    <t>SEYDINA ISSA</t>
  </si>
  <si>
    <t>ME GNING</t>
  </si>
  <si>
    <t>TONALITE CONTINU</t>
  </si>
  <si>
    <t>MR GNING A UN SOUCI AVEC SON TLPHNE FIXE*** PAS DE SUSP PAS D'INCIDENT*** SAY NORMAL** MODEM SYNCHRO</t>
  </si>
  <si>
    <t>O_KMR_L63</t>
  </si>
  <si>
    <t>TONALITE CONTINUE*** MPECC CNT: 770915684*** ND: 338750185*** FIAB OK</t>
  </si>
  <si>
    <t>CLIRCO43-ONT F660</t>
  </si>
  <si>
    <t>VOIP RECONFIGUREE/SALIOU MULT</t>
  </si>
  <si>
    <t>AMINATA DIOR</t>
  </si>
  <si>
    <t>778604288 &amp; 781818543</t>
  </si>
  <si>
    <t>mr sene</t>
  </si>
  <si>
    <t>khadija // mr sene // 338647794 // SIGNALE DES LENTEURS DE SA CNX // gaia ok // pas susp // pas inc</t>
  </si>
  <si>
    <t>O_SVD_C11</t>
  </si>
  <si>
    <t>PRES DU TERRAIN</t>
  </si>
  <si>
    <t>cnx ok // sess ko // signal ok // pas de vpn // pas extender // conform ok // num fiab ok // mdm 4an</t>
  </si>
  <si>
    <t>CAMU_SDF11</t>
  </si>
  <si>
    <t>DECONNEXIONS FREQUENTES// REPRISE SOUDURE AU PBO // VERIFICATION CONFIGURATION PORT // CONFIG OK //</t>
  </si>
  <si>
    <t>FATOUMATA BINTOU</t>
  </si>
  <si>
    <t>mme fall</t>
  </si>
  <si>
    <t>338204074*****Fibre Office Bloque****absence de synchro los rouge***vérif branchement ok***reboot fa</t>
  </si>
  <si>
    <t>LOTISSEMENT DJILY MBAYE</t>
  </si>
  <si>
    <t>REOR INCIDENT ABS F03 19B-20 // BAKARY TDX</t>
  </si>
  <si>
    <t>Récupération de mou + Raccordement 36 Brin au  BPE intermédiaire</t>
  </si>
  <si>
    <t>MR SERIGNE FALLOU NDAO</t>
  </si>
  <si>
    <t>HID------ MR SERIGNE FALLOU NDAO *** ND 339766624 ** CTC 770635253*** CLI SIGNALE UN DRGT ** LOS ROU</t>
  </si>
  <si>
    <t>O_DKH_A16</t>
  </si>
  <si>
    <t>saytu: Modem éteint Défaut d'alimentation électrique** CABLE BIEN BRANCHER*** PORT OFFLINE NCE ** CL</t>
  </si>
  <si>
    <t>MR NIANE</t>
  </si>
  <si>
    <t>MR NIANE DIT AVOIR DES DCNX FREQ*** PAS DE SUSP PAS D'INCIDENT*** VOYANT INTERNET ALLUME*** VAL OPTI</t>
  </si>
  <si>
    <t>O_CAM_H01</t>
  </si>
  <si>
    <t>PARCELLES ASSAINIES UNITE 4</t>
  </si>
  <si>
    <t>SIGNALE*** MPECC CNT: 772076888*** ND: 338356138*** FIAB OK</t>
  </si>
  <si>
    <t>KHADY//MR GUEYE//ND 339483311//SOUCIS DE CONNEXION//BB ETEINT//FIXE SUR MODEM//PAS D'INCIDENT//PRISE</t>
  </si>
  <si>
    <t>SOK_A00</t>
  </si>
  <si>
    <t>SOKONE</t>
  </si>
  <si>
    <t>RTE DE BANJUL</t>
  </si>
  <si>
    <t>reconfige modem reprise côté RP1 2 uyef change</t>
  </si>
  <si>
    <t>MOUHAMADOU MBACKE DIAKHATEMOUHAMADOU</t>
  </si>
  <si>
    <t>MME MARIAMA</t>
  </si>
  <si>
    <t>ext_diouf005982</t>
  </si>
  <si>
    <t>absence de synchro</t>
  </si>
  <si>
    <t>CH01</t>
  </si>
  <si>
    <t>CABLE HUAWEI CHANGE/DIOP MULT</t>
  </si>
  <si>
    <t>M NDONG</t>
  </si>
  <si>
    <t>ABSENCE DE FICHE  CLI RAPPELER SUR LE FIXE // TRAITEMENT ABSENCE SYNCHRO  AAS // M NDONG // ND 33981</t>
  </si>
  <si>
    <t>TBA1_A08</t>
  </si>
  <si>
    <t>MULT_TBA1</t>
  </si>
  <si>
    <t>RECONFIGURATION MODEM ET PORT/IBOU BALDE MULT</t>
  </si>
  <si>
    <t>THIAME</t>
  </si>
  <si>
    <t>MME THIAM</t>
  </si>
  <si>
    <t>MME THIAM A DES SOUCI DE CNX*** PAS DE SUSP PAS D'INCIDENT*** MODEM ASYNCH*** PAS DE TLPHNE FIXE***</t>
  </si>
  <si>
    <t>KEUR S MBAYE SARR</t>
  </si>
  <si>
    <t>SIGNALE*** MPECC CNT: 785831110*** ND: 339711238*** FIAB OK</t>
  </si>
  <si>
    <t>ECO_DBL</t>
  </si>
  <si>
    <t>UNITE D'INTERVENTION ECOTEL DIOURBEL</t>
  </si>
  <si>
    <t>ECO_DBL1</t>
  </si>
  <si>
    <t>JARRETIERE SR CHANGEE // LABA DIA</t>
  </si>
  <si>
    <t>dioum</t>
  </si>
  <si>
    <t>fatim mboup</t>
  </si>
  <si>
    <t>MME DIOUM</t>
  </si>
  <si>
    <t>1413_ksv_faye494</t>
  </si>
  <si>
    <t>MF ********** MME DIOUM  ******** CTC 778600738  ******* ND 339551634  ********** PAS DE CONNEXION</t>
  </si>
  <si>
    <t>O_TIV_A00</t>
  </si>
  <si>
    <t>THTIV</t>
  </si>
  <si>
    <t>RECONFIGURATION MODEM // MANSOUR SALL</t>
  </si>
  <si>
    <t>Boubacar</t>
  </si>
  <si>
    <t>NFS***MR SOW***CTC 778125360***ND 338426178***LOS ROUGE***</t>
  </si>
  <si>
    <t>H.L.M. - CITE PORT - SODIDA</t>
  </si>
  <si>
    <t>HLM VI</t>
  </si>
  <si>
    <t>N° 2604</t>
  </si>
  <si>
    <t>PA DINCIDENT***SAY Cette ligne ne peut pas être diagnostiquée.***INV APAT***FIAB OK</t>
  </si>
  <si>
    <t>REPRISE SOUDURE AU PTO // MR SOW CONFIRME AU 778125360 // NADOU -AS</t>
  </si>
  <si>
    <t>BIAYE</t>
  </si>
  <si>
    <t>783874692-771948434</t>
  </si>
  <si>
    <t>MMe  BIAYE</t>
  </si>
  <si>
    <t>HID------ MMe  BIAYE *** ND 338781300 ** CTC 783874692-771948434 *** CLI SIGNALE UN DRGT*** MODEM DE</t>
  </si>
  <si>
    <t>O_KMR_L33</t>
  </si>
  <si>
    <t>CITE SONATEL</t>
  </si>
  <si>
    <t>RALLONGE TESTE *** SAYTU: Modem éteint***PORT OFFLINE *** CLI INVITE A PATIENTE *-* FIAB OK</t>
  </si>
  <si>
    <t>JARRETIERE OPTIQUE REMPLACEE/SAMBA MULT</t>
  </si>
  <si>
    <t>MOUHAMED LY</t>
  </si>
  <si>
    <t>MOUHAMED LY //CTC 778639661 // ND 338800801 // CLI SIGNAL PAS DE CONNEX INTERNET// LOS ROUGE // PAS</t>
  </si>
  <si>
    <t>O_GMB_B16</t>
  </si>
  <si>
    <t>DAROU KHOUDOSS RUE 10</t>
  </si>
  <si>
    <t>Cable huawei coupé changé	I03 PBO 25 F3</t>
  </si>
  <si>
    <t>DSL4</t>
  </si>
  <si>
    <t>ROSE DABY</t>
  </si>
  <si>
    <t>MME ROSE</t>
  </si>
  <si>
    <t>tmp_cisse73185</t>
  </si>
  <si>
    <t>THS_A21</t>
  </si>
  <si>
    <t>PETIT THIALY THIES</t>
  </si>
  <si>
    <t>PAS INC // PAS SUSP // RBS OK // NCE ASYNCH // BB ETEINT // BRANCHEMENT OK // MERCI DE PEC</t>
  </si>
  <si>
    <t>28P COUPE CHANGER EN 5/99 SUR 120M//NIAG AMAR</t>
  </si>
  <si>
    <t>DIOKHANE</t>
  </si>
  <si>
    <t>MR PENE</t>
  </si>
  <si>
    <t>1413_ksv_ndione0293</t>
  </si>
  <si>
    <t>Mr pene****nd: 338540064****cli signale des lenteurs de navigation**************pas d'incident******</t>
  </si>
  <si>
    <t>O_TIA_E14</t>
  </si>
  <si>
    <t>TALLY BOU BESS</t>
  </si>
  <si>
    <t>SAYTU PAS DE RESULTAT</t>
  </si>
  <si>
    <t>SOFA_TIA11</t>
  </si>
  <si>
    <t>mm ndoye</t>
  </si>
  <si>
    <t>ASSANE//MM NDOYE//PAS SUSP//PAS DINCIDENT//PAS SAUT DE PORT//ACTIF RBS//LOS ROUGE//SAYTU COUPURE FIB</t>
  </si>
  <si>
    <t>VILLAGE NGOR</t>
  </si>
  <si>
    <t>RV DEMAIN MATIN 04/03/2025</t>
  </si>
  <si>
    <t>REPRISE SOUDURE AU PBO SUITE CASSURE FIBRE</t>
  </si>
  <si>
    <t>LATY GAYE</t>
  </si>
  <si>
    <t>CTC772079880 /</t>
  </si>
  <si>
    <t>IBRAHIMA//MR sylla //CTC772079880 //ND338718035//ABSENCE SYNCHRO FIBRE //CLIENT NO SUSPENDU DANS --R</t>
  </si>
  <si>
    <t>O_KMR_L41</t>
  </si>
  <si>
    <t>YEUMBEUL NORDE OUEST</t>
  </si>
  <si>
    <t>3B</t>
  </si>
  <si>
    <t>REPRISE SOUDURE AU PTO/NDIAGA MULT</t>
  </si>
  <si>
    <t>SODA</t>
  </si>
  <si>
    <t>THIENELBK // MR NDIAYE / CTC 787070486 // ND 339780820 // CLI SIGNALE PAS DE CONNEX // PAS DE SUSP /</t>
  </si>
  <si>
    <t>TBM_D12</t>
  </si>
  <si>
    <t>GARE BOUMACK</t>
  </si>
  <si>
    <t>REPETITION DERANGEMENT // COMMENTAIRE DERNIER TERCH : 15/02/2025 16:37:34 // POINT DE CONCENTRATION</t>
  </si>
  <si>
    <t>REPRISE CONNEXION AU PC SUITE OXYDATION + FIABILISATION DISTRIBUTION D12 7/3/5</t>
  </si>
  <si>
    <t>MME SENE</t>
  </si>
  <si>
    <t>MF  ******* MME SENE  ******** CTC 775293100  *********  ND  338218225  ******* PAS DE CONNEXION  **</t>
  </si>
  <si>
    <t>O_SVD_FI00</t>
  </si>
  <si>
    <t>PRES DE SGBS MERMOZ</t>
  </si>
  <si>
    <t>Plantation potaux//Cable à tirer//Merci de prendre en charge</t>
  </si>
  <si>
    <t>Tirage cable 12FO sur 300m + Raccordement 12brins (6 au PBO et 6 au C2)//Client joint 775293100, con</t>
  </si>
  <si>
    <t>MAME YACINE</t>
  </si>
  <si>
    <t>MMe MAME YACINE DIOUF</t>
  </si>
  <si>
    <t>HID------ MMe MAME YACINE DIOUF *** ND 338341798 ** CTC 775035699 *** CLI SIGNALE UN DRGT** LENTEURS</t>
  </si>
  <si>
    <t>O_TIA_E51</t>
  </si>
  <si>
    <t>SUR MER</t>
  </si>
  <si>
    <t>Valeur optique-35.22** SAYTU: Puissance optique OLT faible**Puissance optique ONT faible** CLI INVIT</t>
  </si>
  <si>
    <t>Pigtail défect changé au PBO	E51 CP 37B-38 F6</t>
  </si>
  <si>
    <t>OMAR</t>
  </si>
  <si>
    <t>ASSANE//M FAYE//PAS SUSP//PAS DINCIDENT//PAS SAUT DE PORT//ACTIF RBS//LOS ROUGE//SAYTU COUPURE FIBRE</t>
  </si>
  <si>
    <t>CITE HAMO III GUEDIAWAYE</t>
  </si>
  <si>
    <t>CITE HAMO 3 GUEDIAWAYE</t>
  </si>
  <si>
    <t>lot 4</t>
  </si>
  <si>
    <t>ZHANG</t>
  </si>
  <si>
    <t>HENGQIANG</t>
  </si>
  <si>
    <t>Madame LU</t>
  </si>
  <si>
    <t>FIB_PREM</t>
  </si>
  <si>
    <t>.ROND POINT MALIBU</t>
  </si>
  <si>
    <t>Pas de suspension // Pas d'incident // RBS actif // SAYTU SERVEUR INACCESSIBLE // NAF ROUGE INTERROM</t>
  </si>
  <si>
    <t>Tirage câble 72FO sur 200m + Raccordements 72 brins entre 2 BPEs intermédiaires//Client joint sur 77</t>
  </si>
  <si>
    <t>YAUCK</t>
  </si>
  <si>
    <t>MOMAR *** MM CISSE  *** CTC 773763120 **** ND 338570545 *** CLI SIGNAL DES SOUCIS DE CNX *** LOS ROU</t>
  </si>
  <si>
    <t>O_KMR_L38</t>
  </si>
  <si>
    <t>YEUMBEUL NORD</t>
  </si>
  <si>
    <t>MULT_KMR8</t>
  </si>
  <si>
    <t>CLIENT AFFIRME NE PAS AVOIR SIGNALER DE DRGT</t>
  </si>
  <si>
    <t>L'ETOILE-SARL</t>
  </si>
  <si>
    <t>338684071 // Fibre Office Bloque //ABSENCE SYNCHRO FIBRE</t>
  </si>
  <si>
    <t>TF498</t>
  </si>
  <si>
    <t>REOR INCIDENT ABS F03 1-3 F5</t>
  </si>
  <si>
    <t>IBA // MR DIENG ** CTC 775463724 ** ND 338572596 ** CLIENT SOUHAITE BRANCHER SON NOUVEAU POSTE FIXE</t>
  </si>
  <si>
    <t>O_KMR_L92</t>
  </si>
  <si>
    <t>TEL BRANCHE SUR LE PHONE ** VOYANT PHONE OK ** PAS D'INCIDENT ** ND DANS ZSMART ** CLIENT DIT PAS DE</t>
  </si>
  <si>
    <t>RETOUR SERVICES CONFIRMEE/MOUHAMED MULT</t>
  </si>
  <si>
    <t>DIOUM</t>
  </si>
  <si>
    <t>as:://MME DIOUM//777439030 //338046522 ///SOUCI CNX INTERNET //LOS ROUGE /CL EN REGLE //PAS DE SUSP</t>
  </si>
  <si>
    <t>O_KMR_L23</t>
  </si>
  <si>
    <t>CITE MUNICIPAL</t>
  </si>
  <si>
    <t>REPRISE SOUDURE AU PBO/BANDIOUGOU DE MEIDEROS MULT</t>
  </si>
  <si>
    <t>SYLL</t>
  </si>
  <si>
    <t>MME SYLL</t>
  </si>
  <si>
    <t>MAMOUR ** MME SYLL ** CTC 782221479 ** ND 338540472 ** CLI SIGNALE DES SOUCIS DE CNX ** PAS DE SUSP</t>
  </si>
  <si>
    <t>O_GDW_M03</t>
  </si>
  <si>
    <t>SOFA_TIA8</t>
  </si>
  <si>
    <t>RETOUR SERVICE CONFIRMER PAR LE CLIENT //AFT LAMINE CISSE</t>
  </si>
  <si>
    <t>SERIGNE SONHIBOU</t>
  </si>
  <si>
    <t>AS//MR DIAKHATE 775634643 //339782674///SOUCI CNX INTERNET //LOS ROUGE /CL EN REGLE //PAS DE SUSP PA</t>
  </si>
  <si>
    <t>MR SOW-</t>
  </si>
  <si>
    <t>1413_ksv_barry0220</t>
  </si>
  <si>
    <t>KB---MR SOW---ND 339670250---SOUCI CNX---PAS DE SUSPENSION---PAS D INCIDENT----LOS ROUGE---ABS SYNCH</t>
  </si>
  <si>
    <t>O_LGA_A14</t>
  </si>
  <si>
    <t>LC015</t>
  </si>
  <si>
    <t>DIARRA // MR FAYE // CTC 785927779// ND 338583794// CLI A DES SOUCI DE CONNEXION // CLI EN REGLE //</t>
  </si>
  <si>
    <t>CITE SERRAS</t>
  </si>
  <si>
    <t>MATY LAYE</t>
  </si>
  <si>
    <t>MS// MME NIANG//ND 338707733// CTC 773812989// CLIENT NA PAS DE CONNEXION // LOS ROUGE // PAS DE SUS</t>
  </si>
  <si>
    <t>O_KMR_L50</t>
  </si>
  <si>
    <t>DKMAL</t>
  </si>
  <si>
    <t>// SAYTU MODEM ETEINT // VERIF BRANCHEMENT // MODEM ASYNCH // TEST NCE : PORT ASYNCH</t>
  </si>
  <si>
    <t>MULT_KMR1</t>
  </si>
  <si>
    <t>RECONFIGURATION ONT/BANDIOUGOU DE MEIDEROS MULT</t>
  </si>
  <si>
    <t>ADJARATOU NDEYE COUMBA</t>
  </si>
  <si>
    <t>MME BA DIT AVOIR DES LENTEURS DE CNX*** DEBIT OK*** VAL OPTIK KO: -28.54*** SAY Puissance optique OL</t>
  </si>
  <si>
    <t>MU07</t>
  </si>
  <si>
    <t>SIGNAL*** MPECC CNT: 773529380///781821368*** ND: 339016540*** FIAB OK</t>
  </si>
  <si>
    <t>RETOUR SERVICE// DENIS DIASSE</t>
  </si>
  <si>
    <t>MF ******* MME DIALLO ******* ND 338035190 ******** CTC 777320569 ****** CLIENT SIGNALE DES LENTEURS</t>
  </si>
  <si>
    <t>CHANGEMENT MODEM ONT</t>
  </si>
  <si>
    <t>MAMADOU MAKHPHOUSS</t>
  </si>
  <si>
    <t>M. Bah</t>
  </si>
  <si>
    <t>338374406// Fibre Pro Max Bloque // ABSENCE SYNCHRO FIBRE</t>
  </si>
  <si>
    <t>LOS ROUGE // PON ETE INTERNET ETEINT // VERIF BRANCHEMENT // REBOOT // SYNCHRO DOWN // SAYTU KO// MP</t>
  </si>
  <si>
    <t>ALPHA</t>
  </si>
  <si>
    <t>M.DIENG</t>
  </si>
  <si>
    <t>*** LENTEUR REMONTE FICHE  *** IBRAHIMA  KHALIL ... CTC 774380113 ... ND 339576648  ... M.DIENG .. P</t>
  </si>
  <si>
    <t>O_GMB_B20</t>
  </si>
  <si>
    <t>THMBR</t>
  </si>
  <si>
    <t>ME00R</t>
  </si>
  <si>
    <t>JARRETIERE BIEN BRANCHE ...  TEST SAYTU: COUPURE FIBRE  ...  MPEC</t>
  </si>
  <si>
    <t>CHANGEMENT PIGTAIL	REPRISE SOUDURE AU PTO// SOFATEL	MOUHAMADOU DIA</t>
  </si>
  <si>
    <t>DEMBA **** MME DIOP **** CT 775876676 ***** ND ; 339768801 **** PAS CNX **** PAS INC **** PAS SUSP *</t>
  </si>
  <si>
    <t>RTE DE DIOURBEL</t>
  </si>
  <si>
    <t>MCE CADI A VOIR C07 3/5/7</t>
  </si>
  <si>
    <t>REPRISE CONNEXION COTE RPC SUITE ISOLEMENT + CHANGEMENT CONJONCTEUR EFFECTUES</t>
  </si>
  <si>
    <t>SENY</t>
  </si>
  <si>
    <t>MME SECK A DES SOUCI DE CNX*** PAS DE SUSP PAS D'INCIDENT*** LOS ROUGE*** BRANCHMT OK*** OFFLINE AMS</t>
  </si>
  <si>
    <t>O_NFO_X24</t>
  </si>
  <si>
    <t>CITE KHANDAR OUEST FOIRE</t>
  </si>
  <si>
    <t>SIGNALE*** MPECC CNT: 775251702*** ND: 338203082*** FIAB OK</t>
  </si>
  <si>
    <t>CABLE 1082 CHANGE/LAMINE MULT</t>
  </si>
  <si>
    <t>COP</t>
  </si>
  <si>
    <t>DS++MR SOW+++775234143++339711590      PAS DE CONNEXION +++CABLE  VENANT DU POB COUPE  ++PAS DE SUSP</t>
  </si>
  <si>
    <t>O_DBL_A11</t>
  </si>
  <si>
    <t>THIERNO KANDJI</t>
  </si>
  <si>
    <t>DE THIERNO KANDJI</t>
  </si>
  <si>
    <t>MERCI DE PRENDRE EB CHRAGE</t>
  </si>
  <si>
    <t>REPRISE SOUDURE AU PTO ONE // LE CLIENT CONFIRME LE RETOUR DES SERVICES // MOUSSA DIA</t>
  </si>
  <si>
    <t>MOR FAYE    --</t>
  </si>
  <si>
    <t>YOUSSOUPHA    -----    MOR FAYE    -----   775022427  ---778457071  --   338373718  -----   Fibre Kh</t>
  </si>
  <si>
    <t>PRES DE LA PHCIE GOLF</t>
  </si>
  <si>
    <t>CABLE 1082 COUPE CHANGE SUR 25M +POSE BTI //AF HABIB DIAMBANG</t>
  </si>
  <si>
    <t>KARJALA</t>
  </si>
  <si>
    <t>mr drame</t>
  </si>
  <si>
    <t>1413_ksv_ndiay0290</t>
  </si>
  <si>
    <t>ADJA ++MR DRAME ++CTC 774258157++ND 338324638++CLIENT SIGNAL SIGNAL DES DECONNEXION °°PAS DE SUSPENS</t>
  </si>
  <si>
    <t>O_HAN_D09</t>
  </si>
  <si>
    <t>saytu pas de resultat</t>
  </si>
  <si>
    <t>AFT_HAN3</t>
  </si>
  <si>
    <t>MORDEM DEFECT CHANGE // ARONA</t>
  </si>
  <si>
    <t>MAR   // MRS  AMDY SARRY  // CTI   774937226// ND </t>
  </si>
  <si>
    <t>MAR   // MRS  AMDY SARRY  // CTI   774937226// ND 339697145 // PAS  DE SUSP// PAS  DE CONNEX  //  AB</t>
  </si>
  <si>
    <t>REPRISE COTE PC</t>
  </si>
  <si>
    <t>ABLAYE</t>
  </si>
  <si>
    <t>775450473/ 788576607</t>
  </si>
  <si>
    <t>1413_ksv_dione0310</t>
  </si>
  <si>
    <t>KOTACK ---- MR SENE -- ND 338600528-CLIENT A DES LENTEURS DE NAVIGATION // PAS DE SUSPENSION // PAS</t>
  </si>
  <si>
    <t>O_NFO_X04</t>
  </si>
  <si>
    <t>CITE DJILY MBAYE</t>
  </si>
  <si>
    <t>VERIF VALEUR K0 27.96 //// TEST SAYTU Puissance optique OLT très faible</t>
  </si>
  <si>
    <t>VERIFICATION CONFIG//PAPE LAMINE DIOUF MULTELEC</t>
  </si>
  <si>
    <t>SANKHE</t>
  </si>
  <si>
    <t>AMINATA SANKHE</t>
  </si>
  <si>
    <t>ARO¿¿//M AMINATA SANKHE//ND 339767903//CLIENT A DES LENTEURS DE NAVIGATION // PAS DE SUSPENSION // P</t>
  </si>
  <si>
    <t>RTE DE KAEL</t>
  </si>
  <si>
    <t>VERIF DEBIT OK // VERIF VALEUR ATTENUATION NOK NOISE NOK //</t>
  </si>
  <si>
    <t>LENTEUR CONNEXION // MUTATION PORT ADSL	//CHANGEMENT MODEM	//RECONFIGURATION PORT+	DEVERROUILLAGE PO</t>
  </si>
  <si>
    <t>MAME MOUSSA</t>
  </si>
  <si>
    <t>LENTEUR FICHE**MAKH**MR DIOP DIT SIGNAL FAIBLE**775238465**ND 339453353**Keurgui_IP **PAS DE SUSPENS</t>
  </si>
  <si>
    <t>GAN_A00</t>
  </si>
  <si>
    <t>KLGAN</t>
  </si>
  <si>
    <t>GG01</t>
  </si>
  <si>
    <t>PAS ANO</t>
  </si>
  <si>
    <t>PC oxydé reconnecter</t>
  </si>
  <si>
    <t>CHEIKH ABDOU KHADRE</t>
  </si>
  <si>
    <t>M NDiaye// ctc 784863751/</t>
  </si>
  <si>
    <t>1413_ksv_diallo0301</t>
  </si>
  <si>
    <t>Pertes synchronisation</t>
  </si>
  <si>
    <t>MMoctar// M NDiaye// ctc 784863751// ND 338294669// assistance synchronisation wifi extender // clie</t>
  </si>
  <si>
    <t>SL06</t>
  </si>
  <si>
    <t>CAMU_SDF15</t>
  </si>
  <si>
    <t>CHERIF CISSE//RECONFIGURATION MODEM ONT//M NDIAYE CONFIRME LE RETOUR DE SERVICE</t>
  </si>
  <si>
    <t>mr  coulibaly</t>
  </si>
  <si>
    <t>maguette  /// MR COULIBALY CTC 774085342 ND 338014910 //// CLI DIT AVOIR UN DERANGEMENT //// PAS DE</t>
  </si>
  <si>
    <t>TOUBA SERRAS</t>
  </si>
  <si>
    <t>SIDIBE</t>
  </si>
  <si>
    <t>AMALA</t>
  </si>
  <si>
    <t>KHADY//MR COULIBALY//ND 339510338//SOUCIS DE CONNEXION//PAS D'INCIDENT//PORT OFF//TEST SAYTU Dégrada</t>
  </si>
  <si>
    <t>O_THS_A00</t>
  </si>
  <si>
    <t>CARRIÈRE</t>
  </si>
  <si>
    <t>CARRIERE</t>
  </si>
  <si>
    <t>JARRETIERE OPTIQUE DEFECT CHANGEE // LAMINE SALL</t>
  </si>
  <si>
    <t>GADIAGA</t>
  </si>
  <si>
    <t>AMADOU KORKA</t>
  </si>
  <si>
    <t>MR GADIAGA</t>
  </si>
  <si>
    <t>ABSENCE SONNERIE</t>
  </si>
  <si>
    <t>KB---MR GADIAGA---ND 338807806---PAS DE SUSPENSION----PAS D INCIDENT---CTC 782497291---TONALITE OK--</t>
  </si>
  <si>
    <t>O_MBW_R38</t>
  </si>
  <si>
    <t>SYS_MBW18</t>
  </si>
  <si>
    <t>CLICHGT154-POSTE TELEPHONIQUE</t>
  </si>
  <si>
    <t>POSTE CHANGE</t>
  </si>
  <si>
    <t>POSTE TELEPHONIQUE/POSTE DEFECTUEUX SG</t>
  </si>
  <si>
    <t>APPAREIL CLIENT A VOIR</t>
  </si>
  <si>
    <t>BINETA****MR NDIAYE CTC 772339546/ND 338930034******SOUCI DE CONNEXION *****FIBRE XEWWEUL*****LOS RO</t>
  </si>
  <si>
    <t>CHEIKH NGOM</t>
  </si>
  <si>
    <t>*PAS ERREUR LOGS*****VERIF BRCHEMENT OK*****CABLE DEBRHE ET BCHE A NOUVEAU*****MODEM REDEMARRER****S</t>
  </si>
  <si>
    <t>NDAO FALL // MR CISSE// CTC 776774252 // ND338258595 //Connexion-Je n'arrive pas à me connecter// LO</t>
  </si>
  <si>
    <t>AMADOU BAIDY</t>
  </si>
  <si>
    <t>773396071 &amp; 781605366</t>
  </si>
  <si>
    <t>mr ba</t>
  </si>
  <si>
    <t>lf khadija // mr ba // 338402112 // pas de cnx wifi // gaia ok // passusp // pas inc // los rouge //</t>
  </si>
  <si>
    <t>O_MED_B29</t>
  </si>
  <si>
    <t>RUE 22 ANGLE 35</t>
  </si>
  <si>
    <t>saytu Coupure fibre // invite a pat // ctc: 773396071 &amp; 781605366 // mpec // fiab ok</t>
  </si>
  <si>
    <t>MOMAR</t>
  </si>
  <si>
    <t>MR NDAOS</t>
  </si>
  <si>
    <t>CISSE // *MR NDAO********CTC 776350707****ND 338551337 // LENTEUR NAV ** PAS DE SUSP ** PAS D'INCIDE</t>
  </si>
  <si>
    <t>O_NFO_X11</t>
  </si>
  <si>
    <t>CITE KEUR DAMEL NORD FOIRE</t>
  </si>
  <si>
    <t>CORRECTION ko SUR PAPYRUS **  MERCI DE PRENDRE EN CHARGE // CLI INJ // DELAIS 48H NO COMM // MERCI D</t>
  </si>
  <si>
    <t>MUTELEC	MOUHAMED KA</t>
  </si>
  <si>
    <t>DIABEL</t>
  </si>
  <si>
    <t>mr sour</t>
  </si>
  <si>
    <t>ehos**mr sour**772197835**nd 339750085**pas de connexion**bb clignote**fixe nok**deconnexion nok** p</t>
  </si>
  <si>
    <t>TBM_D07</t>
  </si>
  <si>
    <t>DAROU RAHMANE</t>
  </si>
  <si>
    <t>VERIF CONFIG// BONNES VALEURES// KHADIM LO CAMUSAT// MUTATION DISTRIBUTION</t>
  </si>
  <si>
    <t>AAS // M DIAGNE // ND 338481208 // CLIENT A DES SOUCI PORTE WIFI // PAS DE SUSPENSION // PAS DINCIDE</t>
  </si>
  <si>
    <t>FACE CEM OGO DIOP</t>
  </si>
  <si>
    <t>AAS // M DIAGNE // ND 338481208 // CLIENT A DES SOUCI PORTE WIFI</t>
  </si>
  <si>
    <t>MAME BAMBY</t>
  </si>
  <si>
    <t>M. SOW</t>
  </si>
  <si>
    <t>tmp_mboup75462</t>
  </si>
  <si>
    <t>Le client n'a pas de connexion</t>
  </si>
  <si>
    <t>O_MED_B30</t>
  </si>
  <si>
    <t>RUE 25</t>
  </si>
  <si>
    <t>PAS DE SUSP -- PAS D'INCIDENT -- PON CLIGNOTANT -- PORT OFFLINE AMS -- BRANCHEMENT OK -- PAS DE SAUT</t>
  </si>
  <si>
    <t>MODY GAYE</t>
  </si>
  <si>
    <t>MR  BA</t>
  </si>
  <si>
    <t>-- ND 339516529---CLIENT A DES LENTEURS DE NAVIGATION // PAS DE SUSPENSION // PAS D¿INCIDENT // VERI</t>
  </si>
  <si>
    <t>O_THS_A07</t>
  </si>
  <si>
    <t>RTE DE MBOUR</t>
  </si>
  <si>
    <t>---// LENTEURS SEULEMENT ///// AUTRES EQUIPEMENT  // MODE WIFI // WIFI STABLE // WIFI MODEM DIRECT /</t>
  </si>
  <si>
    <t>LENTEUR CONNEXION // AUCUNE ACTION PAR TI // RECONFIGURATION PORT // cheikh oumar ba // AFRITEL</t>
  </si>
  <si>
    <t>MAMADOU BA</t>
  </si>
  <si>
    <t>MR MAMADOU BA DIALLO</t>
  </si>
  <si>
    <t>HID------ MR MAMADOU BA DIALLO*** ND 338546653** CTC 781719965 *** CLI SIGNALE UN DRGT</t>
  </si>
  <si>
    <t>O_MBW_R09</t>
  </si>
  <si>
    <t>CIIC</t>
  </si>
  <si>
    <t>LOS ROUGE ** PAS D'INCIDENT***SAYTU:Coupure fibre** cli invite à patienter**fiab ok</t>
  </si>
  <si>
    <t>JARRETIERE REMPLACER</t>
  </si>
  <si>
    <t>1413_ksv_ndiaye0472</t>
  </si>
  <si>
    <t>ADIOUMA--MR NDIAYE---ND 339769537---CLIENT SIGNALE PAS DE CONNEXION---PAS DE SUSPENSION---PAS D'INCI</t>
  </si>
  <si>
    <t>MBODJ</t>
  </si>
  <si>
    <t>MACOUMBA</t>
  </si>
  <si>
    <t>*HID------ MR MACOUMBA MBODJ *** ND 339419856 ** CTC 776992929* DEBIT OK**  SIGNALE UN DRGT **** DCN</t>
  </si>
  <si>
    <t>O_KLK_A04</t>
  </si>
  <si>
    <t>PAS DE VPN ** CONF OK ** ACCES KO ** CLI REFUSE DE FAIRE LES MANIPS *** CLI INVITE A PATIENTE ** FI</t>
  </si>
  <si>
    <t>ERREUR CONFIGURATION/ MODEM RESETÉ RECONFIGURÉ RETOUR SERVICE</t>
  </si>
  <si>
    <t>MOUHAMED NDIAYE</t>
  </si>
  <si>
    <t>338483708 // PAS DE CONNEXION // OFFRE Fibre Pro Max Bloque</t>
  </si>
  <si>
    <t>JARRETIERE OPTIQUE DEFECT CHANGE //AF LAMINE CISSE</t>
  </si>
  <si>
    <t>DIAO</t>
  </si>
  <si>
    <t>AMADOU DIAO</t>
  </si>
  <si>
    <t>Navigation impossible ADSL</t>
  </si>
  <si>
    <t>AMADOU DIAO // CTC 769202637 // ND 339410080 /CLI SIGNAL PAS DE CONNEX INTERNET// INTERNET ROUGE //</t>
  </si>
  <si>
    <t>KLK_A01</t>
  </si>
  <si>
    <t>KAHONE</t>
  </si>
  <si>
    <t>PAS DE SUSP /PAS INCIDE  //PAS DE SESSION RBS // PAS ERREUR LOG RBS // CONFIG PORT OKK //CONFORMITE</t>
  </si>
  <si>
    <t>REPRISE CONNEXION RPC</t>
  </si>
  <si>
    <t>EZZEDINE</t>
  </si>
  <si>
    <t>RANIA</t>
  </si>
  <si>
    <t>MOMAR *** M BA  *** CTC 774567366 **** ND 338213651 *** CLI SIGNAL MODEM DEFECTUEUX APRES COUPURE D'</t>
  </si>
  <si>
    <t>O_REP_A02</t>
  </si>
  <si>
    <t>RUE AMADOU ASSANE NDOYE</t>
  </si>
  <si>
    <t>RECONFIG PORT// BON SIGNAL// CHEIKH DIENG PREMIUM//</t>
  </si>
  <si>
    <t>NDOUR</t>
  </si>
  <si>
    <t>MATA</t>
  </si>
  <si>
    <t>MR NDOUR</t>
  </si>
  <si>
    <t>DS++MME  NDOUR  772303912  +338704961  +PAS DE CONNEXION  ++PAS DE SUSPENSION    POAS INCIDENT  O_GD</t>
  </si>
  <si>
    <t>.TERMINUS 28</t>
  </si>
  <si>
    <t>MAMADOU DICKO</t>
  </si>
  <si>
    <t>MR THIONGANE</t>
  </si>
  <si>
    <t>ADJA ++CTC 775231115++MR THIONGANE ++ND 338784984++CLIENT REITERE  POUR SON DERANGEMENT SIGNALE LE 0</t>
  </si>
  <si>
    <t>O_KMR_L27</t>
  </si>
  <si>
    <t>CITE COMICO</t>
  </si>
  <si>
    <t>C/43</t>
  </si>
  <si>
    <t>SAYTU CF</t>
  </si>
  <si>
    <t>YAMA</t>
  </si>
  <si>
    <t>MME NDAO</t>
  </si>
  <si>
    <t>MAMOUR ** MME NDAO ** CTC 773063458 ** ND 338217490 ** SOUCI AVEC SON TELEPHONE FIXE ** TONALITE NOK</t>
  </si>
  <si>
    <t>O_HAN_D36</t>
  </si>
  <si>
    <t>CITE CASTORS FORCES ARMEES</t>
  </si>
  <si>
    <t>ROUTAGE SUR NMC2//IBRAHIMA BARRY AFRITEL</t>
  </si>
  <si>
    <t>ehos**mme faye**776946459**nd 338941554**cable optique coupé** saytu : ko**offliine***cli inf***fiab</t>
  </si>
  <si>
    <t>O_GDW_M24</t>
  </si>
  <si>
    <t>CONNECTEUR CHANGER // AFT IBOU NIANG</t>
  </si>
  <si>
    <t>787808021/776412972</t>
  </si>
  <si>
    <t>ADIOUMA--MR GUEYE--ND 338352519---CLIENT SIGNALE PAS DE CONNEXION---PAS DE SUSPENSION---PAS D'iNCIDE</t>
  </si>
  <si>
    <t>POWER OK--LOS ROUGE--VERIF SAYTU COUPURE FIBRE---CLIENT INVITE A VERIFIER LES BRANCHEMENTS--MODEM TO</t>
  </si>
  <si>
    <t>diagne</t>
  </si>
  <si>
    <t>ndiaga</t>
  </si>
  <si>
    <t>MR DIAGNE  785439213 ND 338339900 : SOUCI DE CONNEXION // FIBRE KHWL//LOS ROUGE //PAS DE SUSP//PAS D</t>
  </si>
  <si>
    <t>SAYTU KO // VERIF CABLE OK//VERIF BRANCHEMENT OK//PORT OFFLINE // CLIENT INVITE A PATIENTER ** DELAI</t>
  </si>
  <si>
    <t>ABSENCE DE SIGNAL AU PBO PLAQUE - O_GDW_M19</t>
  </si>
  <si>
    <t>DAFFE</t>
  </si>
  <si>
    <t>774837963 &amp; 782005577</t>
  </si>
  <si>
    <t>mr daffe</t>
  </si>
  <si>
    <t>CABLE DE BRANCHEMENT DECROCHE</t>
  </si>
  <si>
    <t>khadija // mr daffe // 339512257 // cable decroché par 1bucheron dit-il // fixe ok // serv impacté /</t>
  </si>
  <si>
    <t>THS_A05</t>
  </si>
  <si>
    <t>maestro enr // @: thies cité lamy garage thiandé ally carreaux // ctc: 774837963 &amp; 782005577 // mpec</t>
  </si>
  <si>
    <t>REPRISE PC//NIANG AMER</t>
  </si>
  <si>
    <t>MAMADOU FALLOU</t>
  </si>
  <si>
    <t>MME THIAZM</t>
  </si>
  <si>
    <t>CONJONCTEUR DEFECTUEUX</t>
  </si>
  <si>
    <t>THIENELBNK // MME THIAM // CTC 784460796 // ND 339763390 // CLI SIGNALE CABLE COUPER ET CONJONCTEUR</t>
  </si>
  <si>
    <t>NDA_C11</t>
  </si>
  <si>
    <t>CLICHGT73-CABLAGE INTERIEUR CUIVRE</t>
  </si>
  <si>
    <t>CABLE INTERIEUR CHANGE</t>
  </si>
  <si>
    <t>CABLAGE INTERIEUR CUIVRE/CABLE INTERIEUR</t>
  </si>
  <si>
    <t>RECONNEXION CABLE POLYTHENE AU CONJONCTEUR + FIXATION CONJONCTEUR EFFECTUES + FAB C11 SLOT5 PORT34</t>
  </si>
  <si>
    <t>MICHEL MOSSANE</t>
  </si>
  <si>
    <t>MICHEL MOSSANE DIOUF</t>
  </si>
  <si>
    <t>ARO¿¿//M MICHEL MOSSANE DIOUF//ND 339041855//CLIENT DIT QUE LE CABLE QUI RELIE LE POTEAU ET LA MAISO</t>
  </si>
  <si>
    <t>ANCADE</t>
  </si>
  <si>
    <t>// ADRESSE : ONCAD SATHIE, SANTHIEU PRES ECOLE SOEURS MBOUR // CTC :774460072 // FIAB OK // CLIENT I</t>
  </si>
  <si>
    <t>câble 5, 99 coupé changer sur 60m uyf02</t>
  </si>
  <si>
    <t>MME NDIAYE-</t>
  </si>
  <si>
    <t>KB---MME NDIAYE---ND 338260153----SOUCI CNX----PAS DE SUSP----PAS D INCIDENT OLT-HANN_ZI-1----LOS RO</t>
  </si>
  <si>
    <t>O_HAN_D38</t>
  </si>
  <si>
    <t>CITE KEUR YARAKH</t>
  </si>
  <si>
    <t>RECONFIGURATION MODEM F6600 // ABABACAR DARRY</t>
  </si>
  <si>
    <t>SERIGNE MOUHAMADOU ASTOU</t>
  </si>
  <si>
    <t>mr mbacké</t>
  </si>
  <si>
    <t>ctc nd 339760495  soucis cnxion en regle  brb et internet off en regle offre ip déconnexion fréquen</t>
  </si>
  <si>
    <t>soucis cnxion en regle  brb et internet off en regle offre ip déconnexion fréquente sur rbs client</t>
  </si>
  <si>
    <t>REPRISE JARRETIERE COTE SR // VERIFICATION CONFIGURATION PORT // CAMUSAT	BABACAR DIOP</t>
  </si>
  <si>
    <t>KHALIFA ABABACAR</t>
  </si>
  <si>
    <t>M TOURE</t>
  </si>
  <si>
    <t>MAMOUR * M TOURE ** CTC 773961004 ** ND 339731442 ** CLI SIGNALE DES SOUCIS DE CNX ** PAS DE SUSP **</t>
  </si>
  <si>
    <t>REPRISE AU PC + RP1 // MODOU FAYE</t>
  </si>
  <si>
    <t>TOP</t>
  </si>
  <si>
    <t>mme top</t>
  </si>
  <si>
    <t>ehos**mme top**781737265**nd 339467447**pas de connexion**reit drgt signale le 24/02/2025 - 09:41**C</t>
  </si>
  <si>
    <t>DECONNEXIONS FREQUENTES // MUTATION PORT ADSL + DISTRUBUTION// VERIFICATION CONFIGURATION PORT+	SUPR</t>
  </si>
  <si>
    <t>1413_ksv_guisse497</t>
  </si>
  <si>
    <t>MR NDIAYE 771851957 // ND 338724638 // Fibre Kheweul // CLI A UN SOUCI DE CNX // PAS DE SUS P /§/§ P</t>
  </si>
  <si>
    <t>SAYTU : Coupure de fibre optique COM: Demander au technicien de faire une mesure de réflectometrie p</t>
  </si>
  <si>
    <t>Cable huawei coupé changé	I02 PBO 76 F2</t>
  </si>
  <si>
    <t>MME.KANTE</t>
  </si>
  <si>
    <t>IBRAHIMA KHALIL...CTC 777649200   -ND 338936269 ..MME.KANTE... ABS SYNCH.. PAS DE SUSP... PAS D'INCI</t>
  </si>
  <si>
    <t>MERINA</t>
  </si>
  <si>
    <t>MERINA 3</t>
  </si>
  <si>
    <t>REOR MCE CABLE TRANSPORT 31-2-7 COUPE PAR LES TRAVAUX/OUSSEYNOU DIEYE MULT</t>
  </si>
  <si>
    <t>REOR MCE CABLE TRANSPORT 31-2-7 DEFECTUEUX/OUSSEYNOU DIEYE MULT</t>
  </si>
  <si>
    <t>MUTATION PORT VERS 56/5/5 // DIEYE MULT</t>
  </si>
  <si>
    <t>ORGANISATION KHADIMOUL MOUSTAPHA POUR LA SOLIDARITE ISLAMIQE</t>
  </si>
  <si>
    <t>339346703 // Fibre Pro Max Bloque //  ABSENCE SYNCHRO FIBRE</t>
  </si>
  <si>
    <t>O_LGA_A15</t>
  </si>
  <si>
    <t>ARTILLERIE</t>
  </si>
  <si>
    <t>MME GUEYE A DES SOUCI DE CNX*** PAS DE SUSP PAS D'INCIDENT*** MODEM ASYNCH*** TLPHNE FIXE BRANCHE SU</t>
  </si>
  <si>
    <t>KRG_A00</t>
  </si>
  <si>
    <t>FOUNDIOUGNE_TOUBACOUTA</t>
  </si>
  <si>
    <t>VILLAGE KARANG POSTE</t>
  </si>
  <si>
    <t>MRCII DE PRIORISER CNT: 770626641*** ND: 339487542*** FIAB DEJA OK</t>
  </si>
  <si>
    <t>reconfige modem 2 uyef change</t>
  </si>
  <si>
    <t>SOKHNA WAGNANE</t>
  </si>
  <si>
    <t>SOKHNA WAGNANE FALL</t>
  </si>
  <si>
    <t>M NIANE ** SOKHNA WAGNANE FALL ** CT 774684340 ** ND 339761909 ** cli signal soucis de cnx*** ETAT V</t>
  </si>
  <si>
    <t>MCE CADI A VOIR C12 8/1</t>
  </si>
  <si>
    <t>RESINC510-CABLE DISTRIBUTION</t>
  </si>
  <si>
    <t>CABLE DISTRIBUTION REPARE/VEHICULES</t>
  </si>
  <si>
    <t>CABLE DISTRIBUTION CUIVRE/CABLE DISTRIBU</t>
  </si>
  <si>
    <t>REPRISE JOINT 8PAIRES SUITE OXYDATION + CHANGEMENT FILTRE ADSL EFFECTUES</t>
  </si>
  <si>
    <t>TANDIANG</t>
  </si>
  <si>
    <t>SERIGNE MBACKE</t>
  </si>
  <si>
    <t>777444576 &amp; 763967110</t>
  </si>
  <si>
    <t>mr tandiang</t>
  </si>
  <si>
    <t>lf khadija // mr tandiang // pas de cnx wifi // nd ko // PP: A02739921 // nd: 338050486 // los rouge</t>
  </si>
  <si>
    <t>O_KMR_L71</t>
  </si>
  <si>
    <t>saytu Coupure fibre // invite a pat // ctc: 777444576 &amp; 763967110 // mpec // fiab ok</t>
  </si>
  <si>
    <t>REPRISE SOUDURE AU PTO/SALIOU MULT</t>
  </si>
  <si>
    <t>OUMOU</t>
  </si>
  <si>
    <t>DEMBELE</t>
  </si>
  <si>
    <t>MME  DEMBELE</t>
  </si>
  <si>
    <t>IBRAHIMA//MME DEMBELE  //CTC778468683//ND339810475///DECONNEXION FREQUENTES FIBRE //CLIENT NO SUSPEN</t>
  </si>
  <si>
    <t>O_TBA_A11</t>
  </si>
  <si>
    <t>REPRISE SOUDURE AU PBO//CONFIG OK//SIGNAL OK//MULTELEC	DAOUDA SAKHO</t>
  </si>
  <si>
    <t>HABY</t>
  </si>
  <si>
    <t>774574996  / 781609082</t>
  </si>
  <si>
    <t>MOMAR *** M GUEYE *** CTC 774574996 **** ND 339673992 ** CLI SIGNAL DES SOUCIS DE CNX *** LOS ROUGE</t>
  </si>
  <si>
    <t>O_LGA_A02</t>
  </si>
  <si>
    <t>SOKHNA MAI</t>
  </si>
  <si>
    <t>MME MBACKE</t>
  </si>
  <si>
    <t>AS//MME MBACKE 781981489 //339782925///SOUCI CNX :DECNX FREQ ///cl en regle ::pas de susp ::pas dinc</t>
  </si>
  <si>
    <t>.DAROU MARNANE</t>
  </si>
  <si>
    <t>MCE CADI A VOIR AU PC D00 1/3/1</t>
  </si>
  <si>
    <t>DECONNEXIONS FREQUENTES //CHANGEMENT CABLE BRANCHEMENT //VERIFICATION CONFIGURATION PORT // VALEUR O</t>
  </si>
  <si>
    <t>TIDIANE***MR LO***776418220***338407029***PAS DE CNX***PAS DE SUSP***PAS DINCIDENT***LOS ROUGE VERIF</t>
  </si>
  <si>
    <t>O_ACA_W29</t>
  </si>
  <si>
    <t>*PAS DE CNX***PAS DE SUSP***PAS DINCIDENT***LOS ROUGE VERIF BRANCHEMENT OK***MODEM REDEM CNX KO****S</t>
  </si>
  <si>
    <t>REPRISE SOUDURE AU PBO // MR LO CONFIRME AU 776418220 // NADOU -AS</t>
  </si>
  <si>
    <t>MM NDIAYE</t>
  </si>
  <si>
    <t>HELENE **MM NDIAYE **CTC 775208611 **PAS DE CNNX SUITE CE MATIN **ND 338555682 *****PAS DE CNNX **PA</t>
  </si>
  <si>
    <t>O_NFO_H33</t>
  </si>
  <si>
    <t>THIOUB ABDOULAYE</t>
  </si>
  <si>
    <t>M THIOUB</t>
  </si>
  <si>
    <t>338753513 /. FIBRE PRO MAX // PAS DE CONNEXION</t>
  </si>
  <si>
    <t>PON ETEINT // LOS ROUGE // INTERNET ETEINT // ACTIF RBS SESSION OK // BRANCHEMENT OK // REBOOT OK //</t>
  </si>
  <si>
    <t>KOTACK --- MR GUEYE --- ND 339555660---CLIENT A DES LENTEURS DE NAVIGATION // PAS DE SUSPENSION // P</t>
  </si>
  <si>
    <t>PAS DE VPN // LENTEURS SUR PLUSIEURS EQUIPEMENTS //MOMDEM 4 ANTENNES //   CONFORMITER AVEC LE NIN OK</t>
  </si>
  <si>
    <t>CLIRCO49-ONT F660</t>
  </si>
  <si>
    <t>RECONFIG MODEM.. MORY DIOP</t>
  </si>
  <si>
    <t>NDEYE KHADY</t>
  </si>
  <si>
    <t>LENTEUR FICHE FATOU... MR KANE  ... CTC 772452835  ...ND 338457450  ... CLIENT SIGNALE DES SOUCIS DE</t>
  </si>
  <si>
    <t>O_GDW_FI00</t>
  </si>
  <si>
    <t>SAYTU COUPURE</t>
  </si>
  <si>
    <t>1413_ksv_sow0353</t>
  </si>
  <si>
    <t>HAPSATOU // MR NDIAYE // CTC 775214488 // ND 338566078 // LENTEUR CNX // PAS D'INCIDENT // CLI NN TA</t>
  </si>
  <si>
    <t>O_SGK_V12</t>
  </si>
  <si>
    <t>KEUR NDIAYE LO VILLAGE</t>
  </si>
  <si>
    <t>LENTEUR CNX // VAL OP NOK</t>
  </si>
  <si>
    <t>SYS_MBW15</t>
  </si>
  <si>
    <t>CONNECTEUR REMPLACER AU PBO + RECONFIGURATION MODEM</t>
  </si>
  <si>
    <t>MAME FATY</t>
  </si>
  <si>
    <t>MF  ***** MME DIOUF  ******* ND 339765800  ******** CTC 787519163  *********  PAS DE CONNECION  ****</t>
  </si>
  <si>
    <t>MCE GRESILLEMENT PAIRE AU PC D01 8/16/5</t>
  </si>
  <si>
    <t>REPRISE RACCORDEMENT 1 JOINT 8 PAIRES AERIEN SUITE OXYDATION + REPRISE CONNEXION ENTREE DE POSTE SUI</t>
  </si>
  <si>
    <t>ALY FARY</t>
  </si>
  <si>
    <t>O_ALM_J16</t>
  </si>
  <si>
    <t>CITE AEROPORT</t>
  </si>
  <si>
    <t>Local non disponible</t>
  </si>
  <si>
    <t>CLIENT INJOIGNABLE AU 776399182 ET AU 776787110</t>
  </si>
  <si>
    <t>DEX-UI21</t>
  </si>
  <si>
    <t>LE CLIENT JOINT SUR 776441010 CONFIRME LE RETOUR DE SES SERVICES</t>
  </si>
  <si>
    <t>339033314 // Fibre Pro Max Bloque //PAS DE CONEXION INTERNET</t>
  </si>
  <si>
    <t>O_ALM_J29</t>
  </si>
  <si>
    <t>COMPTE ACTIF/SESSION EN COURS //SYNCHRO OK SUR NCE //RECONFIGURATION FAITE  SUR NCE //COMPTE ACTIF//</t>
  </si>
  <si>
    <t>ext_ndiaye005991</t>
  </si>
  <si>
    <t>RETOUR SERVICE CONFIRME PAR LE CLIENT</t>
  </si>
  <si>
    <t>AHS**MR DIOP  ** LENTEUR FICHE  ** CTC 785363153 **ND s2m/339752813-adsl **  SOUCI CNX // PAS D INCI</t>
  </si>
  <si>
    <t>DAROU KHOUDOS DIAKHAYE</t>
  </si>
  <si>
    <t>/DECNX AVERES // PRISE FILTRE //MODEM BRANCHER SUR LE RALLONGE // DÉBRANCHER BRANCHER AU NIVEAU DE L</t>
  </si>
  <si>
    <t>RECONFIG MODEM  // RECONFIG PORT // CAMUSAT	ABDOU LATIF</t>
  </si>
  <si>
    <t>ISMAILA</t>
  </si>
  <si>
    <t>MS// MME KANDJI// CTC 785324453// ND 339551372//OFFRE Fibre Kheweul// CLIENT NA PAS DE CONNEXION //</t>
  </si>
  <si>
    <t>COMMERCIAL TIVAOUANE</t>
  </si>
  <si>
    <t>TEST SAYTU : COUPURE FIBRE COM:Demander au technicien de faire une mesure de réflectometrie pour lo</t>
  </si>
  <si>
    <t>RECONFIG MODEM// MANSOUR SALL</t>
  </si>
  <si>
    <t>339757793 // MME GUEYE SOUHAITE CHANGER DE CODE WIFI et masquer son wifi // MODEM KEURGUI Modem Funb</t>
  </si>
  <si>
    <t>PAS DE RESULTATA</t>
  </si>
  <si>
    <t>CENTREPA25-TETE TRANSPORT</t>
  </si>
  <si>
    <t>TETE TRANSPORT/JARRETIERE DEFECTUEUSE</t>
  </si>
  <si>
    <t>+CHANGEMENT MODEM // CAMUSAT	KHADIM LO</t>
  </si>
  <si>
    <t>LALA GUEYE</t>
  </si>
  <si>
    <t>MR MBODJI</t>
  </si>
  <si>
    <t>AM//MR MBODJI//339519676 ABS TONALITE // PAS DE SUSP // PAS INCIDENT // PRISE FILTRER // CLI NOVICE</t>
  </si>
  <si>
    <t>DRG_THS_C</t>
  </si>
  <si>
    <t>DIAMAGUÉNE</t>
  </si>
  <si>
    <t>DIAMEGUENE</t>
  </si>
  <si>
    <t>MAESTRO INDISPO</t>
  </si>
  <si>
    <t>28P COUPE CHANGER EN 5/99 SUR 100M//NIANG AMAR</t>
  </si>
  <si>
    <t>HELENE **MR SALL **CTC 774393645 **ND 338377622 **BB ETEINT **PAS DE SUSP **PAS DINCIDENT **FIXE BRA</t>
  </si>
  <si>
    <t>KMR_L12</t>
  </si>
  <si>
    <t>CLIENT INJOIGNABLE SUR BOITE VOCAL</t>
  </si>
  <si>
    <t>OUMY</t>
  </si>
  <si>
    <t>THIENLBK // MR DIOP // CTC 774156416 // ND 339558433 // CLI SIGNALE PAS DE CONNEX // PAS DE SUSPENSI</t>
  </si>
  <si>
    <t>O_TIV_A09</t>
  </si>
  <si>
    <t>RETOUR SERVICE// MORY DIOP</t>
  </si>
  <si>
    <t>ADJI AWA COUMBA</t>
  </si>
  <si>
    <t>BIRAME // MME SOW // CLIENT  DES SOUCI DE CONNX // ND 338239948 // OFFRE ADSL 4MegaMax Home // PAS D</t>
  </si>
  <si>
    <t>SDF_K10</t>
  </si>
  <si>
    <t>75/B2</t>
  </si>
  <si>
    <t>OFFRE ADSL 4MegaMax Home // PAS DE SUSPENSION - PAS D'INCIDENT - DEBIT OK  - NAVIGATION OUI - WIFI</t>
  </si>
  <si>
    <t>CAMU_SDF10</t>
  </si>
  <si>
    <t>LENTEUR CONNEXION // AUCUNE ACTION PAR TI // VERIFICATION CONFIGURATION PORT // VALEUR OK // MALICK</t>
  </si>
  <si>
    <t>CAMARA</t>
  </si>
  <si>
    <t>ALDIOUMA</t>
  </si>
  <si>
    <t>MR CAMARA</t>
  </si>
  <si>
    <t>BIRAME  // MR CAMRA // CLIENT DIT QUE LES AUTRE APPAREILS NE SE CONNECTENT // NDD 19561855 // ND 338</t>
  </si>
  <si>
    <t>NON LOIN DE YA MARIE</t>
  </si>
  <si>
    <t>LIENT DIT QUE LES AUTRE APPAREILS NE SE CONNECTENT // NDD 19561855 // ND 338726827 // NIN 1757199903</t>
  </si>
  <si>
    <t>SAGONE</t>
  </si>
  <si>
    <t>M LO</t>
  </si>
  <si>
    <t>MS // M LO// CTC :784521313 // ND :  339552338//CLIENT SIGNAL PAS DE CONNEX//CLIENT EN REGLE// ETAT</t>
  </si>
  <si>
    <t>SAYTU COUPURE FIBRE // CLIENT INVITER A PATIENTER</t>
  </si>
  <si>
    <t>retour service suite test NAF/ le client joint sur le « 784521313  » confirme le retour des services</t>
  </si>
  <si>
    <t>tmp_seck87251</t>
  </si>
  <si>
    <t>YOUSSOUPHA     ---- ABLAYE DIOUF     -----   --  338483372   ------- 776117170------         SOUCIS</t>
  </si>
  <si>
    <t>RUE 27</t>
  </si>
  <si>
    <t>x20</t>
  </si>
  <si>
    <t>ndiaye</t>
  </si>
  <si>
    <t>nafy</t>
  </si>
  <si>
    <t>MME NDIAYE 785088965 ND 339615571 : SOUCI DE CONNEXION // FIBRE KHWL//LOS ROUGE //PAS DE SUSP//PAS D</t>
  </si>
  <si>
    <t>VILLAGE DE BANGO</t>
  </si>
  <si>
    <t>SAYTU: Coupure de fibre optique: VCABLE BLANC DU PTO EST COUPE // CLIENT INVITE A PATIENTER ** DELAI</t>
  </si>
  <si>
    <t>DEPLACEMENT PTO PLUS SOUDURE SUITE FIBRE CASSE C01 MEB1 A14-F4 // EQ VIEUX SALL TDX.</t>
  </si>
  <si>
    <t>M KHouma// ctc 777943571//</t>
  </si>
  <si>
    <t>MMoctar// M KHouma// ctc 777943571// ND 339754847//Soucis de connexion// pas de suspension// pas d¿i</t>
  </si>
  <si>
    <t>VERIFICATION CONFIGURATION PORT ADSL RAS / RECONFIGURATION MODEM COTE TI // KHADIM LO CAMUSAT</t>
  </si>
  <si>
    <t>PATHE</t>
  </si>
  <si>
    <t>MR SARR  ... CTC ...ND 339676071 ... CLIENT SIGNALE DES SOUCIS DE CONNEXION --- PAS DE SUSPENSION --</t>
  </si>
  <si>
    <t>O_LGA_A03</t>
  </si>
  <si>
    <t>SANTHIABA SUD</t>
  </si>
  <si>
    <t>AYTOU : COUPURE FIBRE --- CLIENT SIGNAL QUE LE CABLE  JAUNE  ETERNET EST COUPER</t>
  </si>
  <si>
    <t>OUMI</t>
  </si>
  <si>
    <t>M. SARR, 771384424</t>
  </si>
  <si>
    <t>1413_stl_diallo2568</t>
  </si>
  <si>
    <t>CAD __ \\ M. SARR // ND: 338357679 // CTC:771384424  // CLI PAS DE CNX // ABSENCE SYNCHRO FIBRE // A</t>
  </si>
  <si>
    <t>O_HAN_D29</t>
  </si>
  <si>
    <t>1413_ksv_diop0218</t>
  </si>
  <si>
    <t>BADOU// MME SOW// ND 339556232// CLIENT SIGNALE SOUCI DE CONNEXION // VERIF GAIA OK // PAS DE SUSPEN</t>
  </si>
  <si>
    <t>Retour service suite test NAF/ le client joint sur le «  773486558» confirme le retour des services</t>
  </si>
  <si>
    <t>NDEYE YRAM SAMB</t>
  </si>
  <si>
    <t>CLI FRAGILE---KB--MME SAMB----SOUCI CNX---ND 339613776--CTC 775873066---CTC2 772656581---PAS DE SUSP</t>
  </si>
  <si>
    <t>STL_A05</t>
  </si>
  <si>
    <t>KHOR</t>
  </si>
  <si>
    <t>REPRISE SOUDURE AU PTO // TADEX	BAMBA NGOM</t>
  </si>
  <si>
    <t>WANE</t>
  </si>
  <si>
    <t>RAMATOULAYE SALL</t>
  </si>
  <si>
    <t>M NIANE ** RAMATOULAYE SALL ** CT 773530911 ** ND 338245680 ** CLIENT SIGNAL UN SOUCIS DE CNX INTERN</t>
  </si>
  <si>
    <t>GDK_C26</t>
  </si>
  <si>
    <t>ETAT VOYANT broadband vert clignotant internet etteint ** CONJONCTEUR EGARE ** CABLE COUPER** CLIENT</t>
  </si>
  <si>
    <t>REPRISE PC + ENPO RECONNECTEE // KHALIL DIOP</t>
  </si>
  <si>
    <t>MME SAGNA</t>
  </si>
  <si>
    <t>DS++MME  SAGNA  339558611  ++CTC  776111264+++PAS DE CONNEXION +++PAS DE SUSPENSION +++LOS ROUGE</t>
  </si>
  <si>
    <t>retour service suite test NAF/ le client joint sur le « 776111264  » confirme le retour des services</t>
  </si>
  <si>
    <t>DIABY</t>
  </si>
  <si>
    <t>mme loum</t>
  </si>
  <si>
    <t>lnt de fiche ** ms**mme loum**781306554**338729499**Répétions de dérangement **Client signale soucis</t>
  </si>
  <si>
    <t>DE TIAROYE</t>
  </si>
  <si>
    <t>Le client habite à BAMBYLORE</t>
  </si>
  <si>
    <t>TADEX-UI21</t>
  </si>
  <si>
    <t>RECONFIG PORT PON / V30 PBO39 F2</t>
  </si>
  <si>
    <t>MR FOFANA</t>
  </si>
  <si>
    <t>MR FOFANA 770171624 ND 338031656 : SOUCI DE CONNEXION// FIBRE KHWL//LOS ROUGE //PAS DE SUSP//PAS DIN</t>
  </si>
  <si>
    <t>YOUM</t>
  </si>
  <si>
    <t>MME SARR 776500260 ND 338249410 : SOUCI DE CONNEXION //FIBRE BI//LOS ROUGE //PAS DE SUSP//PAS DINCID</t>
  </si>
  <si>
    <t>SICAP DIEUPPEUL II</t>
  </si>
  <si>
    <t>/SAYTU: Coupure de fibre optique: MERCI DE faire une mesure de réflectometrie pour localisation du p</t>
  </si>
  <si>
    <t>HORS ZONE SICAP</t>
  </si>
  <si>
    <t>NADOU//CABLE 1083 CHANGE + REPRISE SOUDURE AU PBO//MM SARR CONFIRME LE RETOUR DE SERVICE</t>
  </si>
  <si>
    <t>MME SOW 779566775 ND 339559273 :: SOUCI DE CONNEXION // FIBRE //LOS ROUGE //PAS DE SUSP//PAS DINCIDE</t>
  </si>
  <si>
    <t>O_MBW_R14</t>
  </si>
  <si>
    <t>TIVAOUANE VILLE</t>
  </si>
  <si>
    <t>TIVAOUNE</t>
  </si>
  <si>
    <t>MAR  // 781223522/774230926///338253367// AMINATA</t>
  </si>
  <si>
    <t>MAR  // 781223522/774230926///338253367// AMINATA DIALLO  //CHEIKH NDOUR //338253367 //PAS mr ndour*</t>
  </si>
  <si>
    <t>RECONFIGURATION MODEM + PORT PON // BARRY</t>
  </si>
  <si>
    <t>EL HADJI MBENGUE</t>
  </si>
  <si>
    <t>NFT // CTC 777486222 // MR SEYE // ND 339553829 // CLI SIGNAL PAS DE CNX // PAS DE SUSPENSION // LOS</t>
  </si>
  <si>
    <t>CLI SIGNAL PAS DE CNX // PAS DE SUSPENSION // LOS ROUGE // BRANCHEMNT OK // SAYTU KO // ¿PORT OFFLI</t>
  </si>
  <si>
    <t>RETOUR SERVICE//MORY DIOP</t>
  </si>
  <si>
    <t>NDEYE DABA</t>
  </si>
  <si>
    <t>1413_ksv_wade161</t>
  </si>
  <si>
    <t>IW *** MME DIENG *** CTC : 783194292 **** ND : 339767935 *** CLI SGNL DECONNEXION FREQ *** VOYANT OK</t>
  </si>
  <si>
    <t>O_NDA_C13</t>
  </si>
  <si>
    <t>CAMUSAT	MODOU NDIAYE</t>
  </si>
  <si>
    <t>DIONGUE</t>
  </si>
  <si>
    <t>M. DIONGUE, 779046405</t>
  </si>
  <si>
    <t>CAD __ \\ M. DIONGUE // ND: 339412633 // CTC: 779046405 // CLI A DES DCNX FRQTES // PAS DE SUSP EN C</t>
  </si>
  <si>
    <t>O_KLK_A03</t>
  </si>
  <si>
    <t>BOUSTANE</t>
  </si>
  <si>
    <t>valeur opt a ameliorer</t>
  </si>
  <si>
    <t>FORTE VALEUR AU PTO/	FIBRE RESSOUDÉ, RESETÉ ET RECONFIGURÉ RETOUR SERVICE</t>
  </si>
  <si>
    <t>AMBASSADE USA</t>
  </si>
  <si>
    <t>tmp_ngom62905</t>
  </si>
  <si>
    <t>Maintenance préventive ABS FIBRE</t>
  </si>
  <si>
    <t>POINT DE TERMINAISON OPTIQUE</t>
  </si>
  <si>
    <t>Campagne ligne dégradée FTTH/ MP de la ligne à faire</t>
  </si>
  <si>
    <t>ALM</t>
  </si>
  <si>
    <t>O_ALM_J03</t>
  </si>
  <si>
    <t>X</t>
  </si>
  <si>
    <t>TDX_ALM</t>
  </si>
  <si>
    <t>UNITE D'INTERVENTION TADEX ALMADIES</t>
  </si>
  <si>
    <t>TDX_ALM1</t>
  </si>
  <si>
    <t>ext_faye005946</t>
  </si>
  <si>
    <t>CHEIKH DIOP</t>
  </si>
  <si>
    <t>ksv_1413_ndiaye91</t>
  </si>
  <si>
    <t>MOHAMED ** MME SECK ** ND 339556842 ** CTC 781269424 ** CLI DIT PAS DE CONX ** PAS DE SUSP *** PAS D</t>
  </si>
  <si>
    <t>O_TIV_FI00</t>
  </si>
  <si>
    <t>AMS PORT DOWN</t>
  </si>
  <si>
    <t>1413_slt_sall2205</t>
  </si>
  <si>
    <t>IS ---MR GUEYE ---CTC 772942177 ----ND 339552140 -----PA D CNX ----- LOS ROUGE ----- PORT ASYNCH SUR</t>
  </si>
  <si>
    <t>Retour service suite test NAF/ le client joint sur le «772942177  » confirme le retour des services</t>
  </si>
  <si>
    <t>MR MBENGUE</t>
  </si>
  <si>
    <t>MOHAMED ** MR MBENGUE ** ND 339947127 ** CTC 779042970 **  CLI DIT QU'IL N'ARRIVE PAS A SE CONNECTE</t>
  </si>
  <si>
    <t>SID_A00</t>
  </si>
  <si>
    <t>BIGNONA_SINDIAN</t>
  </si>
  <si>
    <t>VILLAGE SINDIAN</t>
  </si>
  <si>
    <t>VILLAGE DE SINDIAN</t>
  </si>
  <si>
    <t>AUCUN</t>
  </si>
  <si>
    <t>RECONFIGUE MODEM//SALIF_SRD</t>
  </si>
  <si>
    <t>FATIME</t>
  </si>
  <si>
    <t>mr gueye</t>
  </si>
  <si>
    <t>ehos**mr gueye**774674113**nd 338348983**lenteurs nav** **non anooclamp**fibre bi**debt ok** val  ko</t>
  </si>
  <si>
    <t>O_TIA_I01</t>
  </si>
  <si>
    <t>CITE SOTIBA</t>
  </si>
  <si>
    <t>VILLA 152</t>
  </si>
  <si>
    <t>SAY-Puissance optique ONT faible</t>
  </si>
  <si>
    <t>SOFA_TIA19</t>
  </si>
  <si>
    <t>CLIRCO66-ONT FIBRE SMB SAGEMCOM</t>
  </si>
  <si>
    <t>MIGRATION VERS IPV6 / REBOT MODEM COTE TI // LAMINE NDOUR SOFATEL</t>
  </si>
  <si>
    <t>LENTEUR FICHE *** FALLOU *** MME FALL  *** CLIENT A DES SOUCIS DE CONNEXION *** NUM 338576729 *** LO</t>
  </si>
  <si>
    <t>O_CAM_H20</t>
  </si>
  <si>
    <t>PARCELLES ASSAINIES UNITE 9</t>
  </si>
  <si>
    <t>VERIF BRANCHEMENT OK *** PAS DE SUSPENSION *** PAS D'INCIDENT *** SAYTU Coupure de fibre optique ***</t>
  </si>
  <si>
    <t>SYS_CAMB16</t>
  </si>
  <si>
    <t>GUISSE</t>
  </si>
  <si>
    <t>ROKHAYA MBODJ</t>
  </si>
  <si>
    <t>1413_stl_ndiaye2154</t>
  </si>
  <si>
    <t>MMN**MR GUISSE**779439983**339615853**PAS DE CONNEXION**CLI EN REGLE COMPTE OK**PAS D'INCID**VYTS LO</t>
  </si>
  <si>
    <t>REPRISE SOUDURE AU PTO SUITE FIBRE CASSE C01 MEB1 A1-F1 // EQ VIEUX SALL TDX.</t>
  </si>
  <si>
    <t>ABDOU LAHAT</t>
  </si>
  <si>
    <t>MMN**MR DIOUF**776143030**339767298**PAS DE CONNEXION ABONNE PAS SUR SITE**PAS D'INCID**MODEM ASYNCH</t>
  </si>
  <si>
    <t>NDA_C03</t>
  </si>
  <si>
    <t>NDOYENNE</t>
  </si>
  <si>
    <t>REPRISE CABLE 8PAIRES AU PC SUITE OXYDATION EFFECTUEE</t>
  </si>
  <si>
    <t>ISMAILA ABDOU</t>
  </si>
  <si>
    <t>LENTEUR FICHE FATOU... MR  DJIBA ... CTC 776559504  ...ND  338752112  ...   CLIENT SIGNALE DES DECON</t>
  </si>
  <si>
    <t>O_MBW_R21</t>
  </si>
  <si>
    <t>CITE GENDARMERIE 2</t>
  </si>
  <si>
    <t>CITE GENDARMERIE</t>
  </si>
  <si>
    <t>SAYTU PAS DE RESULTE</t>
  </si>
  <si>
    <t>ehos**mme seck**779901492**nd 339555562**los rouge**saytu: Puissance optique ONT indisponible	CRITIQ</t>
  </si>
  <si>
    <t>CM00</t>
  </si>
  <si>
    <t>JARRETIERE OPTIQUE DEFECT CHANGEE // MANOUR SALL</t>
  </si>
  <si>
    <t>MMN**MR DIOP**775462297**339558186**PAS DE CONNEXION**CLI EN REGLE COMPTE OK**PAS D'INCID**VYTS LOS</t>
  </si>
  <si>
    <t>KEUR KHALY TIVAOUANE</t>
  </si>
  <si>
    <t>retour service suite test NAF/ le client joint sur le « 786881800 » confirme le retour des services</t>
  </si>
  <si>
    <t>tmp_diasse88572</t>
  </si>
  <si>
    <t>DIAKHOUMPA</t>
  </si>
  <si>
    <t>MR DIAKHOUMPA</t>
  </si>
  <si>
    <t>MMN**MR DIAKHOUMPA**779498796**338351224**PAS DE CONNEXION**CLI EN REGLE COMPTE OK**PAS D'INCID**VYT</t>
  </si>
  <si>
    <t>O_CAM_H47</t>
  </si>
  <si>
    <t>PARCELLES ASSAINIES UNITE 6</t>
  </si>
  <si>
    <t>SYS_CAMB9</t>
  </si>
  <si>
    <t>MAMADOU BAMBA</t>
  </si>
  <si>
    <t>FALLOU *** MR BEYE *** CLIENT A DES SOUCIS DE CONNEXION *** NUM 339551982 *** LOS ROUGE *** PAS DE F</t>
  </si>
  <si>
    <t>LOS ROUGE *** PAS DE FIXE *** VERIF BRANCHEMENT OK *** PAS DE SUSPENSION *** PAS D'INCIDENT *** SAY</t>
  </si>
  <si>
    <t>RETOUR SERVICE//MANSOUR SALL</t>
  </si>
  <si>
    <t>FALLOU *** MR GUEYE  *** CLIENT A DES SOUCIS DE CONNEXION CABLE COUPE  *** NUM 339673926 *** PAS SUR</t>
  </si>
  <si>
    <t>LG00</t>
  </si>
  <si>
    <t>CLIENT A DES SOUCIS DE CONNEXION CABLE COUPE  *** NUM 339673926 *** PAS SUR SITE *** PAS DE SUSPENSI</t>
  </si>
  <si>
    <t>ndoye</t>
  </si>
  <si>
    <t>amagone</t>
  </si>
  <si>
    <t>772825741 / 773335983</t>
  </si>
  <si>
    <t>MR NDOYE</t>
  </si>
  <si>
    <t>FALLOU *** MR NDOYE  *** CLIENT A DES SOUCIS DE CONNEXION *** NUM 338702253 *** LOS ROUGE *** PAS DE</t>
  </si>
  <si>
    <t>O_MBW_R05</t>
  </si>
  <si>
    <t>LOS ROUGE *** PAS DE FIXE *** VERIF BRANCHEMENT OK *** PAS DE SUSPENSION *** PAS D'INCIDENT *** SAYT</t>
  </si>
  <si>
    <t>SYS_MBW3</t>
  </si>
  <si>
    <t>778842525 / 775232330</t>
  </si>
  <si>
    <t>MR CISSOKHO</t>
  </si>
  <si>
    <t>FALLOU *** MR CISSOKHO *** CLIENT A DES SOUCIS DE CONNEXION / CAPLE COUPE *** NUM 339532548 *** LOS</t>
  </si>
  <si>
    <t>NUM 339532548 *** LOS ROUGE *** CABLE COUPE AU NIVEAU DU POTEAU *** PAS DE SUSPENSION *** PAS D'INCI</t>
  </si>
  <si>
    <t>RETOUR SERVICE// MANSOUR SALL</t>
  </si>
  <si>
    <t>1413_stl_sambe2615</t>
  </si>
  <si>
    <t>MAAM MME NDIAYE // LENTEUR FICHE //GANDAL KO // ND 338235401 // CTC 777635936 //CLI SIGNAL MODEM DEF</t>
  </si>
  <si>
    <t>SICAP SACRE COEUR III VDN</t>
  </si>
  <si>
    <t>ECO_GDK20</t>
  </si>
  <si>
    <t>CHANGEMENT CABLE D'ALIMENTATION CONFIRME AU 777635936 PAR MME NDIAYE // BABACAR MBAYE // DBK</t>
  </si>
  <si>
    <t>MODIANE</t>
  </si>
  <si>
    <t>MR MODIANE NIANG</t>
  </si>
  <si>
    <t>HID------ MR MODIANE NIANG *** ND 339687475 ** CTC 771397581*** CLI REITERE POUR SON DRGTB SIGNALE L</t>
  </si>
  <si>
    <t>LIN_A00</t>
  </si>
  <si>
    <t>LINGUERE</t>
  </si>
  <si>
    <t>PAS DE DECONNEXION //PRISE FILTREE ET SUPERPOSEE // SYNCHRO NOK // PORT ASYNCH // CLI INV A PAT //</t>
  </si>
  <si>
    <t>MUTATION PORT ADSL VERS H2 SLT 3 PORT 62</t>
  </si>
  <si>
    <t>ABOUBACAR</t>
  </si>
  <si>
    <t>1413_stl_diouf2695</t>
  </si>
  <si>
    <t>ANGE DIOUF*** MR CISSE ** CTC 772626019 ** ND 338209836 ** PAS DE CNX ** PAS DE SUSP ** PAS DINCI **</t>
  </si>
  <si>
    <t>MAISON ROSE</t>
  </si>
  <si>
    <t>SALIMATA</t>
  </si>
  <si>
    <t>MME POUYE</t>
  </si>
  <si>
    <t>1413_ksv_kane115</t>
  </si>
  <si>
    <t>NF // MME POUYE // 775478710 // 339042344 // PAS DE CNX // PAS DE SUSPENSION // PAS SAUT DE PORT //</t>
  </si>
  <si>
    <t>NON LOIN D LEGLISE BON PASTEUR</t>
  </si>
  <si>
    <t>MERCI DE PREC</t>
  </si>
  <si>
    <t>VERIFICATION CONFIGURATION PORT // MODEM DEFEC // CHANGER // AFRITEL	MAMADOU SANE</t>
  </si>
  <si>
    <t>ADM VALUE SENEGAL-SARL</t>
  </si>
  <si>
    <t>MR  DIANKENDA</t>
  </si>
  <si>
    <t>ext_thiam005954</t>
  </si>
  <si>
    <t>DECONNEXION FREQUENTE</t>
  </si>
  <si>
    <t>RUE DE ZIGUINCHOR</t>
  </si>
  <si>
    <t>CONNEXION OK A CET INSTANT °°°°°°°°° CLIENT SOULIGNE QU'IL A DES SOUCIS DE DECONNEXION °°°°° IL DIT</t>
  </si>
  <si>
    <t>CLIRCO512-F680 ONT</t>
  </si>
  <si>
    <t>MODEM F680 RECONFIGURE ET COMPTE VERROUILLE</t>
  </si>
  <si>
    <t>SERIGNE DIOP</t>
  </si>
  <si>
    <t>1413_stl_diop2060</t>
  </si>
  <si>
    <t>HAMATH//MME FAYE//CTC : 777158814//SOUCIS DE CNX//ZTE BDB ETEINT INTERNET ETEINT CPT OK//SS RBS KO//</t>
  </si>
  <si>
    <t>RUF_G17</t>
  </si>
  <si>
    <t>GOUYE MOURIDE COLOBANE</t>
  </si>
  <si>
    <t>CPT OK//SS RBS KO//PAS D'INCIDENT//REDEM MODEM//CNX KO//SANS POSTE//PAS DE DCNX//ABONNE NON ENGAGE//</t>
  </si>
  <si>
    <t>Reor MCB chambre introuvable suite travaux pavage/ SEYDI</t>
  </si>
  <si>
    <t>MCB</t>
  </si>
  <si>
    <t>UI MAINTENANCE CABLE BANLIEUE</t>
  </si>
  <si>
    <t>ECO-05_THIAROYE-CMC3</t>
  </si>
  <si>
    <t>RESREPA62-SR-TETE DISTRIBUTION</t>
  </si>
  <si>
    <t>G17 1/3/5pc 1/8/6sr un joint 56 paire reparé plus 5,99 tiré sur 70m</t>
  </si>
  <si>
    <t>POSTE FINANCES</t>
  </si>
  <si>
    <t>M SECK</t>
  </si>
  <si>
    <t>ext_fall006017</t>
  </si>
  <si>
    <t>338420821 // Fibre Off. Intense_Domino4G_15Go Bloque // ABSENCE SYNCHRO</t>
  </si>
  <si>
    <t>O_REP_B15</t>
  </si>
  <si>
    <t>AV FRANKLIN ROOSEVELT</t>
  </si>
  <si>
    <t>ABS B15 CP 36-37//F4</t>
  </si>
  <si>
    <t>Récupération moue+ Raccordement 6 brins au BP intermédiaire  // Client joint sur le 775682842// clie</t>
  </si>
  <si>
    <t>UNITED BANK FOR AFRICA SENEGAL</t>
  </si>
  <si>
    <t>V_IP_BTS2C</t>
  </si>
  <si>
    <t>souci émission et reception des appels 338792300/Business Talk Silver_2Com_Sans_Forf_VoIP/ NMC non d</t>
  </si>
  <si>
    <t>CAM_H00</t>
  </si>
  <si>
    <t>PARCELLES ASSAINIES UNITE 8</t>
  </si>
  <si>
    <t>N°561</t>
  </si>
  <si>
    <t>test de reception ko: le numero est inacessible | synchro up | unregistered | Reboot PBX plug | tjrs</t>
  </si>
  <si>
    <t>CI-SCL_COMPLEXE</t>
  </si>
  <si>
    <t>UNITE D'INTERVENTION SAV CLIENT B2B COMP</t>
  </si>
  <si>
    <t>CI-SCL_COMPLEXE1</t>
  </si>
  <si>
    <t>Merci de relever le cas 338792300 UBA, suite reconfig  du LBB141 et Reconfig du PBX PLUG 101 et créa</t>
  </si>
  <si>
    <t>EL KAHAN</t>
  </si>
  <si>
    <t>YASSMIN</t>
  </si>
  <si>
    <t>MME YASMIN</t>
  </si>
  <si>
    <t>CLI  SIGNALE DES ABSENCE DE CONNEXION</t>
  </si>
  <si>
    <t>O_ACA_C03</t>
  </si>
  <si>
    <t>RUE G</t>
  </si>
  <si>
    <t>***pas de  suspension gaia**** pas d incident siri**** naff interupted** saytu  coupure fibre port o</t>
  </si>
  <si>
    <t>ECO_ACAD2</t>
  </si>
  <si>
    <t>MALICK NIANG//JARRETIERE OPTIQUE CHANGE//MM YASMIN CONFIRME LE RETOUR DE SERVICE</t>
  </si>
  <si>
    <t>MAYORO</t>
  </si>
  <si>
    <t>MME WADE</t>
  </si>
  <si>
    <t>1413_ksv_diouf0116</t>
  </si>
  <si>
    <t>AGNES ** MME WADE  769444848**339677792***SOUCIS DE CNX // PAS DE SUSP // PAS INCIDENT // LOS ROUGE</t>
  </si>
  <si>
    <t>SOUCIS DE CNX // PAS DE SUSP // PAS INCIDENT // LOS ROUGE  // PAS DE SAUT DE PORT SAYTU Coupure fibr</t>
  </si>
  <si>
    <t>HAMADY</t>
  </si>
  <si>
    <t>M  NDIAYE  **</t>
  </si>
  <si>
    <t>1413_stl_mane2558</t>
  </si>
  <si>
    <t>MM**M  NDIAYE  ** CTC 771326318  ** ND  339566173  **  CLI  PAS  DE  CNX  **  CLI  EN  REGLE  **  PA</t>
  </si>
  <si>
    <t>DS00</t>
  </si>
  <si>
    <t>339566173  **  CLI  PAS  DE  CNX  **  CLI  EN  REGLE  **  PAS   INCIDENT  ***LOS   ROUGE  * BRANCHEM</t>
  </si>
  <si>
    <t>CHANGEMENT PIGTAIL AU PBO</t>
  </si>
  <si>
    <t>SENEGAL BOUTEILLE PLASTIQUE-SUARL</t>
  </si>
  <si>
    <t>MME PRESCILA</t>
  </si>
  <si>
    <t>338207463 // Fibre Pro Mega Bloque // PAS DE CONNEXION</t>
  </si>
  <si>
    <t>EN FACE HOTEL ONOM0</t>
  </si>
  <si>
    <t>PON ETEINT // LOS ROUGE // INTERNET ETEINT // ACTIF RBS SESSION KO // BRANCHEMENT OK // REBOOT OK //</t>
  </si>
  <si>
    <t>HORS ZONE YOFF</t>
  </si>
  <si>
    <t>1413_ksv_fall0300</t>
  </si>
  <si>
    <t>RETAR FICHE //MBACKE //MR NDIAYE //CTC 783110403 //ND 339686817 //REPETITION DERANGEMENT //DATE RELE</t>
  </si>
  <si>
    <t>DAH_A01</t>
  </si>
  <si>
    <t>DAHRA</t>
  </si>
  <si>
    <t>HOBALLAH</t>
  </si>
  <si>
    <t>SAMI</t>
  </si>
  <si>
    <t>M SAMI</t>
  </si>
  <si>
    <t>1413_slt_fall2206</t>
  </si>
  <si>
    <t>781146295  - M SAMI   -- 339993295 -- PAS DE CNX//LOS ROUGE//CPT OK//PAS DE SAUT DE PORT//PAS D'INCI</t>
  </si>
  <si>
    <t>O_SMN_A03</t>
  </si>
  <si>
    <t>MBOUR_SINDIA</t>
  </si>
  <si>
    <t>NGUERIGNE</t>
  </si>
  <si>
    <t>RECONFIGURATION PORT PON  / CHNAGEMENT MODEM / LAMINE WADE SOFATEL</t>
  </si>
  <si>
    <t>IP6350</t>
  </si>
  <si>
    <t>AIP</t>
  </si>
  <si>
    <t>BANK OF AFRICA</t>
  </si>
  <si>
    <t>M.Yero Ly</t>
  </si>
  <si>
    <t>FIB_BVPN5</t>
  </si>
  <si>
    <t>ext_ba005985</t>
  </si>
  <si>
    <t>IP6350 // LIAISON INSTABLE // SYNCHRO ET VALEUR OK DANS NCE // Eth-Trunk14.1006              up</t>
  </si>
  <si>
    <t>NFO_X01</t>
  </si>
  <si>
    <t>CITE BCEAO</t>
  </si>
  <si>
    <t>RDC</t>
  </si>
  <si>
    <t>Clients Affaires</t>
  </si>
  <si>
    <t>CI-SCL_U</t>
  </si>
  <si>
    <t>Lamine WADE_CI-SCL_U</t>
  </si>
  <si>
    <t>PING OK SUR LE WALLIX</t>
  </si>
  <si>
    <t>MINISTERE DE L'EDUCATION NATIONALE</t>
  </si>
  <si>
    <t>ETA</t>
  </si>
  <si>
    <t>ADMINISTRATION</t>
  </si>
  <si>
    <t>ext_abibatou005955</t>
  </si>
  <si>
    <t>339611550 // FIBRE // ABS SYNCHRO</t>
  </si>
  <si>
    <t>AV JEAN MERMOZ</t>
  </si>
  <si>
    <t>LOS ROUGE // INTERNET ETEINT // PON ETEINT // WIFI CLI VERT // VERIF BRANCHEMENT FAIT // REBOOT MODE</t>
  </si>
  <si>
    <t>RETOUR SERVICE CONFIRME PAR MR NIASSE 776563845 // EQ VIEUX SALL TDX.</t>
  </si>
  <si>
    <t>PEROU</t>
  </si>
  <si>
    <t>DANIEL JEAN PIERRE</t>
  </si>
  <si>
    <t>777178594 --</t>
  </si>
  <si>
    <t>M DANIEL</t>
  </si>
  <si>
    <t>777178594 -- M DANIEL   -- 339050062 -- 42157651 -- LOS ROUGE // PAS DE CNX//LOS ROUGE//CPT OK//PAS</t>
  </si>
  <si>
    <t>SL1_B03</t>
  </si>
  <si>
    <t>HYDROBASE SAINT LOUIS</t>
  </si>
  <si>
    <t>MODEM ETEINT</t>
  </si>
  <si>
    <t>CLIANN07-MAINTENANCE</t>
  </si>
  <si>
    <t>ANNULATION SIGNALISATION</t>
  </si>
  <si>
    <t>ANNULATION/MAINTENANCE</t>
  </si>
  <si>
    <t>CLIENT ANNULER SUITE CLIENT A FAIT UNE NOUVELLE DEMANDE SUR LE 339050062 DÉJÀ INSTALLER ATTENTE FINA</t>
  </si>
  <si>
    <t>ASSANE</t>
  </si>
  <si>
    <t>M DIAO</t>
  </si>
  <si>
    <t>tmp_gueye84207</t>
  </si>
  <si>
    <t>LE CLIENT SIGNAL DES DECONNEXIONS</t>
  </si>
  <si>
    <t>O_KMR_L18</t>
  </si>
  <si>
    <t>BENE BARAQUE 1</t>
  </si>
  <si>
    <t>SUITE MIS E OBS  CLIENT AFFIRME Q LE SOUCIS PERSISTE&gt;&gt;&gt;&gt;&gt;&gt;&gt;&gt;PAS DE SUSPENSION________PAS D'INCIDENT_</t>
  </si>
  <si>
    <t>VERIFICATION CONFIGURATION PORT // RECONFIG MODEM // MULTELEC	SALIOU NIANG</t>
  </si>
  <si>
    <t>ADJARATOU MAIMOUNA CISSE</t>
  </si>
  <si>
    <t>cli a des absence de connexion</t>
  </si>
  <si>
    <t>CHANGEMENT MODEM + ACTIVATION IPV6// MOUHAMED BA// ECOTEL</t>
  </si>
  <si>
    <t>TANNEUX</t>
  </si>
  <si>
    <t>BERNARD</t>
  </si>
  <si>
    <t>Mr Coly</t>
  </si>
  <si>
    <t>1413_stl_diouf2701</t>
  </si>
  <si>
    <t>tabara***Mr coly**ctc 770215166***nd 339575082****pas de susp**pas dinicdent****los rouge absence sy</t>
  </si>
  <si>
    <t>O_MBR_A06</t>
  </si>
  <si>
    <t>VILLAGE DE WARANG</t>
  </si>
  <si>
    <t>*modem asynch***saytu Coupure fibre****clt invit a pat***fiab ok**MPEC</t>
  </si>
  <si>
    <t>SOFA_MBR12</t>
  </si>
  <si>
    <t>LL</t>
  </si>
  <si>
    <t>NT1810</t>
  </si>
  <si>
    <t>INT</t>
  </si>
  <si>
    <t>CFAO SENEGAL</t>
  </si>
  <si>
    <t>77 380 82 78</t>
  </si>
  <si>
    <t>FIB_BUS_2M</t>
  </si>
  <si>
    <t>ext_dia005937</t>
  </si>
  <si>
    <t>SOUCI DE CONNEXION</t>
  </si>
  <si>
    <t>Affaire</t>
  </si>
  <si>
    <t>NT1810//Nous notons une perte de synchro sur la liaison en objet Position : &lt;PE_MS_Almadies3&gt;</t>
  </si>
  <si>
    <t>ext_drame005987</t>
  </si>
  <si>
    <t>CABLE 1083 CHANGER MR NDOYE 785328604 CONFIRME LES SERVICES</t>
  </si>
  <si>
    <t>SERIGNE BARA</t>
  </si>
  <si>
    <t>MR TOURE</t>
  </si>
  <si>
    <t>339573962 //Fibre Pro Max Bloque //  ABSENCE DE SYNCHRO   PON VERT  CLI  // LOS INTERNET  ETEINT  //</t>
  </si>
  <si>
    <t>O_MBR_A01</t>
  </si>
  <si>
    <t>ESCALE MBOUR</t>
  </si>
  <si>
    <t>SERVICE OK SUITE RECONFIG SAUT DE PORT DANS NCE / LE CLIENT CONFIRME LE RETOUR DU SERVICE.</t>
  </si>
  <si>
    <t>S.D.I.H.</t>
  </si>
  <si>
    <t>youssoupha aw</t>
  </si>
  <si>
    <t>338230395 /  PAS DE CONNEXION /Fibre Office Bloque</t>
  </si>
  <si>
    <t>O_REP_B16</t>
  </si>
  <si>
    <t>PLACE DE L'INDEPENDANCE</t>
  </si>
  <si>
    <t>PON VERT / LOS ETEINT / INTERNET ETEINT  /REBOOT MODEM FAIT TJRS CNX KO / VERIF BRANCHMNT OK / / ND</t>
  </si>
  <si>
    <t>PAPA INSA GUEYE-AS2</t>
  </si>
  <si>
    <t>COMPTE CREE DANS RBS // SYNCHRO OK // SESSION OK // CLINET SUR IPV4 // 775526227 MR AW JOINT // CONF</t>
  </si>
  <si>
    <t>BOUBACAR BUREAU</t>
  </si>
  <si>
    <t>AAA*** MR DIALLO*** CTC 783182979*** ND 338570996*** SOUCI DE CONNEXION*** PAS DE SUSP*** PAS DINCID</t>
  </si>
  <si>
    <t>O_KMR_L68</t>
  </si>
  <si>
    <t>KU00</t>
  </si>
  <si>
    <t>SAYTU Coupure fibre*** INF ET INV A PAT*** FIAB OK*** MERCI DE PEC***</t>
  </si>
  <si>
    <t>MUTATION PBO VALIDE//RECONFIG PORT//CONFIG OK//SIGNAL OK//MULTELEC	MOUAMED BA</t>
  </si>
  <si>
    <t>ADJI HOUDA BOUSSO</t>
  </si>
  <si>
    <t>*CTC  782449985</t>
  </si>
  <si>
    <t>*MM CISSE   ***CTC  782449985</t>
  </si>
  <si>
    <t>1413_stl_mangane07</t>
  </si>
  <si>
    <t>NCM***MM CISSE   ***CTC  782449985 ***ND 339412595  ******* CLI SIGNAL PAS DE CONNX ** BB ETEINT*  *</t>
  </si>
  <si>
    <t>KLK_A13</t>
  </si>
  <si>
    <t>NGANE SAER</t>
  </si>
  <si>
    <t>PRISE FILTRE** NON SUPERPOS** VERIF BRANCHE OK ** CABLE INTERVERTIS ** REDEM MODEM OK **TJR SYNCHRO</t>
  </si>
  <si>
    <t>mutation port 0/27 plus reconfigue port</t>
  </si>
  <si>
    <t>MBAGA</t>
  </si>
  <si>
    <t>MR BAKHOUM</t>
  </si>
  <si>
    <t>MAAM MR BAKHOUM // LENTEUR FICHE // ND 338038864 // CTC 779389040 // CLI APPEL POUR PAS DE CNX // CL</t>
  </si>
  <si>
    <t>O_RUF_G00S</t>
  </si>
  <si>
    <t>MULT_RUF7</t>
  </si>
  <si>
    <t>REPRISE SOUDURE AU PTO/PATHE THIAW MULT</t>
  </si>
  <si>
    <t>TOP ORIENTATION VOYAGES</t>
  </si>
  <si>
    <t>ext_mbaye005933</t>
  </si>
  <si>
    <t>ABSENCE DE SYNCHRO // Fibre Office Bloque // ZTEGF6600P // PON=ETEINT LOS= ROUGE CLI INTERNET= ETEI</t>
  </si>
  <si>
    <t>O_ACA_W15</t>
  </si>
  <si>
    <t>BOPP</t>
  </si>
  <si>
    <t>EN FACE OPHTALMOLOGIE BOP</t>
  </si>
  <si>
    <t>ABSENCE DE SYNCHRO // Fibre Office Bloque // ZTEGF6600P // PON=ETEINT LOS= ROUGE CLI INTERNET= ETEIN</t>
  </si>
  <si>
    <t>REPRISE SOUDURE AU PBO // CONFIRME AU 786063232 PAR MME THIAM // OMAR DIONE // DBK</t>
  </si>
  <si>
    <t>MME ASTOU MBENE NDIAYE</t>
  </si>
  <si>
    <t>MME ASTOU MBENE NDIAYE CTC  778624358 ND 339757630 // PAS DE CONNEXION *** PAS DINCIDENT *** PAS DE</t>
  </si>
  <si>
    <t>PRISE PAS FILTRE *** PAS SUPERPOSE *** CLIENT NOVICE *** SYNCHRO NOK *** NAC PDR *** MAE KO *** PORT</t>
  </si>
  <si>
    <t>CABLE 8 PAIRES DEFFECTUEUX REPARE AU PC + FIAB DISTRIBUTION A09 D9-3-2 T253-3-3</t>
  </si>
  <si>
    <t>FAMA</t>
  </si>
  <si>
    <t>M Dieng</t>
  </si>
  <si>
    <t>1413_stl_adiop062</t>
  </si>
  <si>
    <t>M Dieng ** ctc 771985012 ** ND 338210460  **  pas de connexion ** pas de susp ** pas d'incident ** L</t>
  </si>
  <si>
    <t>O_MED_B14</t>
  </si>
  <si>
    <t>RUE ARMAND ANGRAND</t>
  </si>
  <si>
    <t>MADEMBA</t>
  </si>
  <si>
    <t>Monsieur LO</t>
  </si>
  <si>
    <t>tmp_sene84208</t>
  </si>
  <si>
    <t>ABSENCE SYNCHRO</t>
  </si>
  <si>
    <t>REPRISE COTE PC A00/T2-13-6 +RECONFIGURATION MODEM/MIS EN OBSERVATION</t>
  </si>
  <si>
    <t>REPRISE COTE PC A00/T2-13-6 +RECONFIGURATION MODEM/MIS EN OBSERVATION§mutation Transport A00/T2-13-6</t>
  </si>
  <si>
    <t>BINETOU</t>
  </si>
  <si>
    <t>MME SY</t>
  </si>
  <si>
    <t>DND*** MME SY SOUHAITE DECALRER CABLE COUPE** ND 339760046**** CLIENT IM¿PACTE**? PORT OFFLINE** PAS</t>
  </si>
  <si>
    <t>TOUBA SAM</t>
  </si>
  <si>
    <t>CLIREPA23-PTO</t>
  </si>
  <si>
    <t>POINT DE TERMINAISON OPTIQUE/MAUVAISE MI</t>
  </si>
  <si>
    <t>CS GLOBAL BUSINESS SARL</t>
  </si>
  <si>
    <t>mme toure</t>
  </si>
  <si>
    <t>338236380 // Fibre Pro Max Bloque //ABSENCE SYNCHRO</t>
  </si>
  <si>
    <t>O_MED_B41</t>
  </si>
  <si>
    <t>RUE 33</t>
  </si>
  <si>
    <t>774087421  -- M</t>
  </si>
  <si>
    <t>M   FALL</t>
  </si>
  <si>
    <t>774087421  -- M  FALL   -- 338736715  -- SCS CNX//COMPTE ACTIF//CONFO OK//PAS INCIDENT EN COURS //TE</t>
  </si>
  <si>
    <t>GDW_M11</t>
  </si>
  <si>
    <t>GOLF SUD GUEDIAWAYE</t>
  </si>
  <si>
    <t>RECONFIGUE VOIP SUR SELF SERVICE+ ISOLEE AU PC// AFT JEAN LUC</t>
  </si>
  <si>
    <t>NOGAYE</t>
  </si>
  <si>
    <t>MME ndiaye</t>
  </si>
  <si>
    <t>AMY****MME ndiaye***CTC 783057107**ND 338252488**CLIENT SIGNALE UN SOUCI DE CNX**LOS ROUGE*COMPTE OK</t>
  </si>
  <si>
    <t>GRAND DAKAR</t>
  </si>
  <si>
    <t>ABS AU W29 62-63A/F6/TOURE 772174534/RS</t>
  </si>
  <si>
    <t>Raccordement 1 brin au C2</t>
  </si>
  <si>
    <t>SOWE</t>
  </si>
  <si>
    <t>LAMIN</t>
  </si>
  <si>
    <t>1413_stl_ndiaye2557</t>
  </si>
  <si>
    <t>sfn *** mr sow///ctc  774971193  nd 339944245 ////   cli signale un derangement ///pas de suspension</t>
  </si>
  <si>
    <t>KFT_A00</t>
  </si>
  <si>
    <t>VILLAGE DE KAFOUNTINE</t>
  </si>
  <si>
    <t>RTE HOTEL KARONE_KAFOUNTIN</t>
  </si>
  <si>
    <t>cli signale un derangement ///pas de suspension ///pas d incidenta dans la zone //pas de deconnexion</t>
  </si>
  <si>
    <t>IP1809</t>
  </si>
  <si>
    <t>SONATEL LIGNE EXPLOITATION (2)</t>
  </si>
  <si>
    <t>78 167 89 90</t>
  </si>
  <si>
    <t>XSN</t>
  </si>
  <si>
    <t>SONATEL</t>
  </si>
  <si>
    <t>BUS_PRE1GI</t>
  </si>
  <si>
    <t>ext_thiam005943</t>
  </si>
  <si>
    <t>ND IP1809 // PAS DE CONNEXION  // BUSINESS VPN PREMIUM 1 GIGA // Abdoulaye Sadjo DIALLO  // abdoulay</t>
  </si>
  <si>
    <t>GDK_C04</t>
  </si>
  <si>
    <t>Merci d'orienter la LS IP1809 vers IMCF, car nous constatons des coupures sur l'ensemble des brins c</t>
  </si>
  <si>
    <t>RESCHGT86-CHAMBRE/BPOE</t>
  </si>
  <si>
    <t>COUPLEUR C2 CHANGE</t>
  </si>
  <si>
    <t>INFRASTRUCTURE PASSIVE/COUPLEUR C2 HS</t>
  </si>
  <si>
    <t>RECUPERATION MOUE RACCORDEMENT 12FO</t>
  </si>
  <si>
    <t>PAPA BABA</t>
  </si>
  <si>
    <t>1413_stl_samake2171</t>
  </si>
  <si>
    <t>samake  *** mme ba  **** 339619819 *** ABSENCE DE SYNCHRO ** CLT EN REGLE *** PAS DE SAUT DE PORT **</t>
  </si>
  <si>
    <t>PIKINE KHAR YALLA</t>
  </si>
  <si>
    <t>merci de pec</t>
  </si>
  <si>
    <t>REPRISE SOUDURE AU PTO SUITE PTO DECROCHER FIBRE COUPE REFIXER A04 PBO 98-F2 // EQ YOUSSOUPH MANE TD</t>
  </si>
  <si>
    <t>Mme FALL</t>
  </si>
  <si>
    <t>Mme FALL n'arrive pas à se connecter//ND: 339708354//CTC: 785725947// COMPTE OK //PAS INCIDENT // PA</t>
  </si>
  <si>
    <t>MCE CADI A VOIR AU PC D00 13/2/2</t>
  </si>
  <si>
    <t>REPRISE RACCORDEMENT 1 JOINT 14 PAIRES DIVISION AERIEN + REPRISE CONNEXION ENTREE DE POSTE SUITE OXY</t>
  </si>
  <si>
    <t>AGENCE ACEP</t>
  </si>
  <si>
    <t>LIGNE_BUS</t>
  </si>
  <si>
    <t>339951648//La ligne Business//La ligne Business</t>
  </si>
  <si>
    <t>SED_A01</t>
  </si>
  <si>
    <t>SEDHIOU</t>
  </si>
  <si>
    <t>MANSACOUNDA</t>
  </si>
  <si>
    <t>MODEM CISCO SERIE 800// CD VERT CLI// DATA //VPN//PPP ETEINT//VERIF BRANCHEMENT OK //COMPTE acepsedh</t>
  </si>
  <si>
    <t>MODEM PRIVE CLIENT A VOIR//ALIOU_SRD</t>
  </si>
  <si>
    <t>1413_stl_ndiaye2581</t>
  </si>
  <si>
    <t>ROKHAYA**/ MME FAYE**CTC 770533305**ND 338347503*** *CLI SIGNALE UN SOUCI DE CNX*****PAS DE SUSP***P</t>
  </si>
  <si>
    <t>O_TIA_E09</t>
  </si>
  <si>
    <t>Pigtail défect changé au PBO	E67 PBO 27 F5</t>
  </si>
  <si>
    <t>DND** MME SOW NE PARVIENT PAS A SE CONNECTER*** ND 338427509** LOS ROUGE** ABONNE PAS SUR SITE*** PO</t>
  </si>
  <si>
    <t>X 8 ET 12BIS</t>
  </si>
  <si>
    <t>SAY-Puissance optique OLT indisponible</t>
  </si>
  <si>
    <t>PREM_MED7</t>
  </si>
  <si>
    <t>Bernadette Yande</t>
  </si>
  <si>
    <t>1413_ksv_traore507</t>
  </si>
  <si>
    <t>OT // MME DIOUF // 777627303 // 338703814 // CLIENT NA PAS DE CONNEXION // ABONNE PAS SUR SITE// PAS</t>
  </si>
  <si>
    <t>O_GMB_C02</t>
  </si>
  <si>
    <t>D93</t>
  </si>
  <si>
    <t>TEST SAYTU COUPURE DE FIBRE</t>
  </si>
  <si>
    <t>CABLE 1083 CHANGE/ELHADJ THIAM MULT</t>
  </si>
  <si>
    <t>FALL ENTREPRISE</t>
  </si>
  <si>
    <t>ABSENCE DE SYNCHRO // Fibre Pro Max Bloque // ZTEGF6600P // PON= VERT CLI  LOS =ETEINT INTERNET=ETEI</t>
  </si>
  <si>
    <t>O_SVD_C16</t>
  </si>
  <si>
    <t>ECO_GDK13</t>
  </si>
  <si>
    <t>REPRISE SOUDURE AU PTO/CONFIRME PAR MME FALL 775085031/SARA</t>
  </si>
  <si>
    <t>MR DIONE CTC 782254350 ND 339040575  CLI A UN SOUCI DE CONNEXION CAR SON MODEM NE MARCHE PLUS **PRIS</t>
  </si>
  <si>
    <t>DIAKHAO CENTRAL</t>
  </si>
  <si>
    <t>PRISE OK*** MODEM NE PEUX PLUS S'ALLUME // SAYTU Modem éteint	// MPEC // MODEM SONATEL // MERCI DE P</t>
  </si>
  <si>
    <t>CABLE D ALIMENTATION MODEM REMPLACE + NOM ET MOT DE PASSE CHANGE // LAMINE SALL</t>
  </si>
  <si>
    <t>ext_niang005938</t>
  </si>
  <si>
    <t>MEDINA PLATEAU_BIGNONA</t>
  </si>
  <si>
    <t>339943040//  PAS DE SYNCHRO // LOS ROUGE // INTERNET ET PON ETEINTS // REBOOT MODEM // COMPTE ACTIF</t>
  </si>
  <si>
    <t>MR ADAMA NGOM</t>
  </si>
  <si>
    <t>AVIS DE SIGNALISATION</t>
  </si>
  <si>
    <t>CLIENT A MIGRER VERS LA VOIP</t>
  </si>
  <si>
    <t>DVF</t>
  </si>
  <si>
    <t>MERCI DE SIGNALER EN MODE CAMPAGNE</t>
  </si>
  <si>
    <t>GEOMATICA SUARL</t>
  </si>
  <si>
    <t>Mme. SALL</t>
  </si>
  <si>
    <t>ext_kama005948</t>
  </si>
  <si>
    <t>339017276 Fibre Office Bloque // LOS ROUGE CLIGNONTANT // PERTE DE SYNCHRO //</t>
  </si>
  <si>
    <t>O_NGA_C03</t>
  </si>
  <si>
    <t>CITE DE BOUDIOUCK</t>
  </si>
  <si>
    <t>CABLE OPTIQUE DEBRANCHE PUIS REBRANCHE // FIAB OK // CLIENTE RAPPELEE // CLIENT NOVICE // AUTRE PART</t>
  </si>
  <si>
    <t>TDX_STL2</t>
  </si>
  <si>
    <t>PIGTAIL DEFECT AU PBO CHANGE C03 MEB9 A12-F1 // EQ YOUSSOUPH MANE TDX.</t>
  </si>
  <si>
    <t>PAPA SAMBA</t>
  </si>
  <si>
    <t>M NDIAYE - ND : 338781304 - CTC : 771544250 -  Souci réception - pas de suspension - pas d'incident</t>
  </si>
  <si>
    <t>KMR_L07</t>
  </si>
  <si>
    <t>PARCELLES ASSAINIES UNITE 15</t>
  </si>
  <si>
    <t>VILLA 453</t>
  </si>
  <si>
    <t>test réception : momentanément inaccessible -statut : UNREGISTERED - RS NA ok -  le port du client e</t>
  </si>
  <si>
    <t>CLIENT FIBRE+RV MARDI 04/03/2025</t>
  </si>
  <si>
    <t>MUTELEC	BA NDIOUGOU</t>
  </si>
  <si>
    <t>DJEGUI</t>
  </si>
  <si>
    <t>MONSIEUR DIOP</t>
  </si>
  <si>
    <t>LE CLIENT A DES DECONNEXIONS FREQUENTES</t>
  </si>
  <si>
    <t>O_GMB_B28</t>
  </si>
  <si>
    <t>SALY CARREFOUR</t>
  </si>
  <si>
    <t>pas de suspension GAIA//pas d'incident SIRI//NAF GOOD//say aucune anomalie//RBS actif///AMS synchro/</t>
  </si>
  <si>
    <t>RECONFIGURATION PORT //TENING MARONESOFATEL</t>
  </si>
  <si>
    <t>IP0063</t>
  </si>
  <si>
    <t>CSS</t>
  </si>
  <si>
    <t>FIB_BVPN2</t>
  </si>
  <si>
    <t>IP0063 // PAS DE CONNEXION // BUSINESS VPN FIBRE 2M</t>
  </si>
  <si>
    <t>HAN_D04</t>
  </si>
  <si>
    <t>AV FELIX EBOUE</t>
  </si>
  <si>
    <t>PAS DE CONNEXION//PE_MS_HANN1//ROUTEUR CISCO //  IP ROUGE //  WLAN ORANGE</t>
  </si>
  <si>
    <t>Abraham DIATTA_CI-SCL_U</t>
  </si>
  <si>
    <t>CHANGEMENT JARRETIERE SC-LC APC</t>
  </si>
  <si>
    <t>ELHADJI</t>
  </si>
  <si>
    <t>MR ELHADJI FAYE</t>
  </si>
  <si>
    <t>JEAN PIERRE GANA</t>
  </si>
  <si>
    <t>1413_ksv_kouta0448</t>
  </si>
  <si>
    <t>YACINE//MME DIOUF//ND 339775571//CLIENT DIT QUE LE CABLE QUI RELIE LE POTEAU ET LA MAISON EST COUPER</t>
  </si>
  <si>
    <t>SAD_A00</t>
  </si>
  <si>
    <t>VILLAGE DE SADIO</t>
  </si>
  <si>
    <t>339775571//CLIENT DIT QUE LE CABLE QUI RELIE LE POTEAU ET LA MAISON EST COUPER // CLIENT SIGNALE CAB</t>
  </si>
  <si>
    <t>5/99 COUPE CHANGE SUR 150M</t>
  </si>
  <si>
    <t>IP1053</t>
  </si>
  <si>
    <t>TOTALENERGIES MARKETING SENEGAL S.A</t>
  </si>
  <si>
    <t>77 569-96-50, 77 569-94-79, 77</t>
  </si>
  <si>
    <t>Madiagne DIANKHA, El Hadji Issa SOW, Samba BAKHAYO</t>
  </si>
  <si>
    <t>tmp_guisse83501</t>
  </si>
  <si>
    <t>Bonjour, merci de pec IP1053 // BUSINESS VPN FIBRE 5M // PAS DE CNX//OUTILS DE TEST NON DISPONIBLE//</t>
  </si>
  <si>
    <t>TIA_E07</t>
  </si>
  <si>
    <t>RTE DE RUFISQUE</t>
  </si>
  <si>
    <t>KM 18</t>
  </si>
  <si>
    <t>Suzanne NDIAYE-AS2</t>
  </si>
  <si>
    <t>non ok</t>
  </si>
  <si>
    <t>C'ETAIT LE IP6039 LE PRINCIPALE QUI AVAIT UN PROBLEM ET CA IMPACTER LE IP1053 // MR LY CONFIRME LE R</t>
  </si>
  <si>
    <t>PAS DE CONNEXION  // PRODUIT¿: ADSL // OFFRE : Internet Pro Silver_VoIP_Bloque //   BB¿: VERT CLI //</t>
  </si>
  <si>
    <t>MCE CADI 8 PAIRES COUPE AU PC A05 2-2-2</t>
  </si>
  <si>
    <t>CABLE 8 PAIRES COUPE REPARE AU PC PC A05 2-2-2</t>
  </si>
  <si>
    <t>M Ndiogou</t>
  </si>
  <si>
    <t>M Ndiogou ** ctc 782473661 ** ND 338586826 ** absence de nav ** pas de susp ** pas d'incident ** ses</t>
  </si>
  <si>
    <t>O_DMD_N10</t>
  </si>
  <si>
    <t>DKDMO</t>
  </si>
  <si>
    <t>DI03</t>
  </si>
  <si>
    <t>MULT_RUF5</t>
  </si>
  <si>
    <t>MODEM RECONFIGURE</t>
  </si>
  <si>
    <t>MR FONAFA</t>
  </si>
  <si>
    <t>DND*** MR FOFANANE NE PARVIENT PAS A SE CONNECTER** ND 339712488***  CLIENT VRILLE TRES INSATISFAIT</t>
  </si>
  <si>
    <t>DBL_A07</t>
  </si>
  <si>
    <t>KS01</t>
  </si>
  <si>
    <t>Contact : M. Hann 77 122 64 19</t>
  </si>
  <si>
    <t>F_OI_O_4G</t>
  </si>
  <si>
    <t>ext_ndiaye005940</t>
  </si>
  <si>
    <t>338201319 / Perte de connexion ligne Fibre TOTAL ENERGIE / états voyants : LOS : ROUGE</t>
  </si>
  <si>
    <t>O_ALM_J08</t>
  </si>
  <si>
    <t>REOR MCIF SUITE ABSENCE SIGNAL AU PBO J24 15-17</t>
  </si>
  <si>
    <t>Tirage cable 12FO sur 100m + Pose T0 + Raccordement 24 Brins (12 au T0 et 12 au C2)</t>
  </si>
  <si>
    <t>DIARIATA IDRISSA</t>
  </si>
  <si>
    <t>MR LASSANA BOUBOU CISSE</t>
  </si>
  <si>
    <t>1413_stl_ndour2588</t>
  </si>
  <si>
    <t>MHD***MR LASSANA BOUBOU CISSE***CTC 772037277** ND 339668999**OFFRE HOME***CLI A UN SOUCI DE CONNEXI</t>
  </si>
  <si>
    <t>WAO_A00</t>
  </si>
  <si>
    <t>WAOUNDE_COMMUNE</t>
  </si>
  <si>
    <t>HLM</t>
  </si>
  <si>
    <t>CLI A UN SOUCI DE CONNEXION**BB ETEINT*** INTERNET ETEINT*** ABSENCE SYCHRO *** PAS D'INCIDENT WAOUN</t>
  </si>
  <si>
    <t>RETABLI AU PC SUITE OXYDATION MR LASSANA CISSE CONFIRME 772037277 // BASSIROU DIOP TADEX</t>
  </si>
  <si>
    <t>WAFACASH WEST AFRICA</t>
  </si>
  <si>
    <t>Mme DIALLO FATOU THIOYE 774267836  et Mme NDOYE AD</t>
  </si>
  <si>
    <t>BO512/256K</t>
  </si>
  <si>
    <t>PAS DE CONNEXION//BUSINESS VPN Office 512K/256K //SYNCCHRO DOWN</t>
  </si>
  <si>
    <t>ECO_GDK3</t>
  </si>
  <si>
    <t>JARRETERE SR CHANGEE + MODEM PRIVE A VOIR // SEBASTIEN</t>
  </si>
  <si>
    <t>EL HADJI MOR</t>
  </si>
  <si>
    <t>1413_stl_diop1040</t>
  </si>
  <si>
    <t>MARIAMA ** MR DIALLO ** CTC 774344936 ** ND 338540687 ** CLI SIGNALE SOUCIS DE CONNNEXION ***** LOS</t>
  </si>
  <si>
    <t>PAS DINCIDENT **** BRANCHEMENT OK *** TESST SAYTU COUPURE FIBRE **** CLI INV A PATIENTER ** MPEC **</t>
  </si>
  <si>
    <t>REOR MICF ABS L77 PBO 101 F1/NDIAGA MULT</t>
  </si>
  <si>
    <t>Mm lo   ***CTC  781272720</t>
  </si>
  <si>
    <t>NCM***Mm lo   ***CTC  781272720 ***ND 338784157  *****CLI SIGNAL ABSENCE NAVIGATION ***** PAS INC **</t>
  </si>
  <si>
    <t>O_KMR_L03</t>
  </si>
  <si>
    <t>DAROU MISSETTE</t>
  </si>
  <si>
    <t>.COTE CDEAO</t>
  </si>
  <si>
    <t>MODEM CHANGE/MODOU DIANKHA MULT</t>
  </si>
  <si>
    <t>ETUDE MAITRE SAGUINATOU DIA BARO NOTAIRE</t>
  </si>
  <si>
    <t>338677373//L'Acces de base//SOUCI EMISSION RECEPTION</t>
  </si>
  <si>
    <t>SDF_K20</t>
  </si>
  <si>
    <t>CITE COMICO NORD LIBERTE 6</t>
  </si>
  <si>
    <t>338677373 / L3  R = -0026.5   V L4  R = -0026.5   V L5  R =  0000     KOHM L6  R =  0000     KOHM L7</t>
  </si>
  <si>
    <t>ext_diop005984</t>
  </si>
  <si>
    <t>CAMU_SDF9</t>
  </si>
  <si>
    <t>REPRISE RACCORDEMENT 1 JOINT 28 PAIRES SUITE OXYDATION + MUTATION DISTRIBUTION K20 1/7/3 PASSE SUR K</t>
  </si>
  <si>
    <t>SAVADOGO</t>
  </si>
  <si>
    <t>SAMIRATOU MARIAM</t>
  </si>
  <si>
    <t>Mme Ikambi</t>
  </si>
  <si>
    <t>tabara***Mme kambi**ctc 774472723***nd 338640219****pas de susp-***pas dincident*****los rouge***abs</t>
  </si>
  <si>
    <t>O_ACA_W11</t>
  </si>
  <si>
    <t>SICAP RUE 10</t>
  </si>
  <si>
    <t>*modem redemarrer***synchro ko******saytu Coupure fibre*******clt soutient que ces derangements sont</t>
  </si>
  <si>
    <t>ECO_ACAD6</t>
  </si>
  <si>
    <t>REPRISE SOUDURE AU PTO ONE // CONFIRME AU 774472723 PAR MME IKAMBI // HAMIDOU NDIAYE // DBK</t>
  </si>
  <si>
    <t>PAPE ABDOU DIOP</t>
  </si>
  <si>
    <t>ext_camara005945</t>
  </si>
  <si>
    <t>339046561 // Fibre Pro Max Bloque // PAS DE CONNEEXION // ABSENCE DE SYNCHRONISATION</t>
  </si>
  <si>
    <t>O_GMB_B03</t>
  </si>
  <si>
    <t>Fibre Pro Max Bloque // PAS DE CONNEEXION // ABSENCE DE SYNCHRONISATION  COMPTE ACTIF SUR RBS SESSI</t>
  </si>
  <si>
    <t>SOFA_MBR4</t>
  </si>
  <si>
    <t>LAMINE SIDY</t>
  </si>
  <si>
    <t>mme diakhate</t>
  </si>
  <si>
    <t>1413_stl_lo2582</t>
  </si>
  <si>
    <t>nlo  //  mme diakhate    // ctc  775463338   //  nd  339541465 // cli signale des deconnexions freq</t>
  </si>
  <si>
    <t>THS_A03</t>
  </si>
  <si>
    <t>MBAMBARA</t>
  </si>
  <si>
    <t>// cli signale des deconnexions frequentes  // pas de suspension  // pas dincident  //   deconnexion</t>
  </si>
  <si>
    <t>CLIENT JOINT CONFIRME LE RETOUR DU SERVICE// EQ AFTH8// NIOKHOR DIOUF</t>
  </si>
  <si>
    <t>MINISTERE DES FORCES ARMEES/ETAT MAJOR</t>
  </si>
  <si>
    <t>M MANE</t>
  </si>
  <si>
    <t>338429866 // PAS DE CONNEXION // CABLE FIBRE COUPE // OFFRE Fibre Office Bloque</t>
  </si>
  <si>
    <t>AV DU PDT LAMINE GUEYE</t>
  </si>
  <si>
    <t>LOS ROUGE // COMPTE ACTIF PAS DE SESSION // SYNC DOWN // REBOOT OK // VERIF BRANCHEMENT OK</t>
  </si>
  <si>
    <t>MME SAWARE</t>
  </si>
  <si>
    <t>1413_stl_diouf2085</t>
  </si>
  <si>
    <t>LF / GD / MME SAWARE 774803794 / CNX KO / ND 339015089 / ABSENCE SYNCHRO FIBRE / PAS SUSPEND /</t>
  </si>
  <si>
    <t>O_THS_A15</t>
  </si>
  <si>
    <t>CITE SENGHOR</t>
  </si>
  <si>
    <t>PAS DE SAUT DE PORT / PAS INCIDENT / SAYTU : KO / BRANCHEMENTS  OK / PORT OFFLINE / FIAB OK / 48H /</t>
  </si>
  <si>
    <t>FAUSSE MANEUVRE BRANCHEMENT MODEM REMIS AU NORME// MOR DIOP</t>
  </si>
  <si>
    <t>1413_stl_lo2572</t>
  </si>
  <si>
    <t>DIOR***LF***MR SY***CTC 771029701***ND 338350143****SOUCI CNNX****PAS SUSP***PAS D'INCIDENT***LOS RO</t>
  </si>
  <si>
    <t>O_NFO_X10</t>
  </si>
  <si>
    <t>LOS ROUGE***SAYTU COUPURE FIBRE***CLT INVITE A PATIENTER***FIAB OK***MPEC SVP</t>
  </si>
  <si>
    <t>PIGTAIL CHANGE/SAMBA MULT</t>
  </si>
  <si>
    <t>SENELEC</t>
  </si>
  <si>
    <t>SPB</t>
  </si>
  <si>
    <t>PAS DE CONNEXION INETRNET</t>
  </si>
  <si>
    <t>CAP_A01</t>
  </si>
  <si>
    <t>VILLAGE DE CAP SKIRRING</t>
  </si>
  <si>
    <t>VS/9935110</t>
  </si>
  <si>
    <t>339935405 // PAS DE CONNEXION // SYNCHRO KO DANS NCE</t>
  </si>
  <si>
    <t>CLIPRI251-AUTRES EQUIPEMENTS CLIENTS</t>
  </si>
  <si>
    <t>EQUIPEMENT PRIVE A VOIR</t>
  </si>
  <si>
    <t>AUTRES EQUIPEMENTS CLIENTS/PRIVE</t>
  </si>
  <si>
    <t>EQUIPEMENT PRIVE A VOIR // MODEM CISCO DEFECTUEUX A VOIR //OUSMANE</t>
  </si>
  <si>
    <t>AICHA // MME THIAM // CTC 771567587 // ND 338405381 // PAS DE CONNEXION // PAS DE SUSPENSION // PAS</t>
  </si>
  <si>
    <t>O_SDF_K60</t>
  </si>
  <si>
    <t>HLM IV</t>
  </si>
  <si>
    <t>PORT OFFLINE SUR NCE // SAYTU : MODEM ETEINT // SAUT DE PORT NON AVERE</t>
  </si>
  <si>
    <t>MME SIDIBE</t>
  </si>
  <si>
    <t>1413_ksv_ba0331</t>
  </si>
  <si>
    <t>BA   *** MME SIDIBE   *** CTC  776826581   *** ND  338433314 ***338483314   ***  1548198602560  ****</t>
  </si>
  <si>
    <t>KOUNDAM</t>
  </si>
  <si>
    <t>PIGTAIL DEFECT AU PBO /FIBRE CASSE AU PTO	/ PIGTAIL CHANGE ET REPRISE SOUDURE AU PTO SUR 350M</t>
  </si>
  <si>
    <t>diouf</t>
  </si>
  <si>
    <t>daouda</t>
  </si>
  <si>
    <t>MME KEBE</t>
  </si>
  <si>
    <t>1413_stl_gadio1490</t>
  </si>
  <si>
    <t>NDEYE SOPHIE // MME KEBE  // CTC 781626223  // ND 338702572 // PAS DE CNNX // PAS DE SUSP  //PAS DIN</t>
  </si>
  <si>
    <t>JARRETIERE REBRANCHER</t>
  </si>
  <si>
    <t>sfn  ***mme diop**ctc   771352216  nd  339709794  ///pas de connexion //pas de suspension //pas d in</t>
  </si>
  <si>
    <t>KEUR NIANG</t>
  </si>
  <si>
    <t>/pas de connexion //pas de suspension //pas d incident//   voyants non ok bb clignotant internet ete</t>
  </si>
  <si>
    <t>CLICHGT81-Modem ZTE H268N</t>
  </si>
  <si>
    <t>MODEM ZTE H268N/MODEM ZTE ETEINT</t>
  </si>
  <si>
    <t>MODEM ADSL DEFCTUEUX CHANGE + RECONFIG MODEM ADSL</t>
  </si>
  <si>
    <t>GROUPE GTX - SARL</t>
  </si>
  <si>
    <t>ABSENCE DE SYNCHRO // Fibre Pro Max Bloque // LOS ROUGE CLI  // PON ETEINT INTERNET ETEINT  VERIF BR</t>
  </si>
  <si>
    <t>O_NFO_X25</t>
  </si>
  <si>
    <t>ZONE OUEST FOIRE</t>
  </si>
  <si>
    <t>M-NFO</t>
  </si>
  <si>
    <t>MULTELEC NORD-FOIRE</t>
  </si>
  <si>
    <t>M-NFO8-MNFO</t>
  </si>
  <si>
    <t>REPRISE SOUDURE AU PBO/LAMINE MULT</t>
  </si>
  <si>
    <t>AICHA // MME NDIAYE // CTC 783968541  // ND 338674682 // PAS DE CONNEXION // PAS DE SUSPENSION // PA</t>
  </si>
  <si>
    <t>O_CAM_H40</t>
  </si>
  <si>
    <t>PORT OFFLINE SUR NCE // SAYTU : MODEM ETEINT // CLIENT JOINT DIT QUE LE MODEM EST ALLUME</t>
  </si>
  <si>
    <t>SYS_CAMB5</t>
  </si>
  <si>
    <t>339021924//Fibre Pro Max Bloque//CABLE COUPE</t>
  </si>
  <si>
    <t>O_KLK_A21</t>
  </si>
  <si>
    <t>SAM</t>
  </si>
  <si>
    <t>PRES ECOLE PRIMAIRE SAM1</t>
  </si>
  <si>
    <t>LOS ROUGE//PON ETEINT//INTERNET ETEINT///SYNCHRODOWN SUR AMS /COMPTE RBS ACTIF/ SAYTU--&gt;Coupure de f</t>
  </si>
  <si>
    <t>CABLE 1084 COUPE/ CABLE 1084 CHANGE</t>
  </si>
  <si>
    <t>MME SALL</t>
  </si>
  <si>
    <t>1413_stl_samb1042</t>
  </si>
  <si>
    <t>KHADIM ** MME SALL ** CTC 786630887 ** ND 338218335 ** CLI A UN SOUCI DE CONNEXION ** PAS DE SUSPENS</t>
  </si>
  <si>
    <t>O_MED_A03</t>
  </si>
  <si>
    <t>ANGE DIOUF*** MME DIAW  ** CTC 781687353 ** ND 339686684 *** CLI SIGNALE DERANGEMENTS REPETITIS ** I</t>
  </si>
  <si>
    <t>SARA NDIOUGARY</t>
  </si>
  <si>
    <t>COTE ECOLE MAGUETTE NDIAYE</t>
  </si>
  <si>
    <t>CLI NOVICE ** CLI INFORME ET INVITE A PAT ** FIAB OK *** MERCI DE PEC   NB: CLI MECONTENTE DU SERVIC</t>
  </si>
  <si>
    <t>776516355 771471719</t>
  </si>
  <si>
    <t>Mme NDIAYE</t>
  </si>
  <si>
    <t>Mme NDIAYE - ND : 338356336 - CTC : 776516355  771471719 -  Souci de connexion - pas de suspension -</t>
  </si>
  <si>
    <t>O_CAM_H42</t>
  </si>
  <si>
    <t>CITE SOPRIM EXTENSION</t>
  </si>
  <si>
    <t>SOPHIE</t>
  </si>
  <si>
    <t>MME KA</t>
  </si>
  <si>
    <t>1413_stl_dieng2098</t>
  </si>
  <si>
    <t>FAMA -- MME KA -- ABSENCE DE NAVIGATION SUR CERTAINES APPLI -- ND 338725528 -- DRGM SIGNALE LE  27/0</t>
  </si>
  <si>
    <t>CY00</t>
  </si>
  <si>
    <t>HORS ZONE THIES</t>
  </si>
  <si>
    <t>ERREUR DE CONFIGURATION CORRIGEE + IPV6 RECONFIGURE // LAMINE SALL</t>
  </si>
  <si>
    <t>MAMADOU** Mme SOW  ** CTC 784862699 ** ND 338772814 **  ** ACCES RESX OK **PAS D'INC **  PAS DE WIFI</t>
  </si>
  <si>
    <t>O_KMR_L51</t>
  </si>
  <si>
    <t>MALIKA PLAGE</t>
  </si>
  <si>
    <t>VERIFICATION CONFIGURATION PORT // CHANGEMENT PIGTAIL + CHANGEMENT JARRETIERE // MULTELEC	EL HADJ ND</t>
  </si>
  <si>
    <t>MINISTERE DE L'INTERIEUR</t>
  </si>
  <si>
    <t>M. Diouf</t>
  </si>
  <si>
    <t>gueye028691</t>
  </si>
  <si>
    <t>Pas de connexion 338603810/ modem fibre LOS éteint/ PON allumé/ internet Eteint/saytu aucun defaut/c</t>
  </si>
  <si>
    <t>O_MED_B47</t>
  </si>
  <si>
    <t>CITE POLICE</t>
  </si>
  <si>
    <t>Pas de connexion 338603810/ modem fibre LOS éteint/ PON allumé/ internet Eteint/COMPTE ACTIF/PAS DE</t>
  </si>
  <si>
    <t>ANNULATION</t>
  </si>
  <si>
    <t>TAMOU FISHING INTERNATIONAL</t>
  </si>
  <si>
    <t>Mme TING</t>
  </si>
  <si>
    <t>diaw028052</t>
  </si>
  <si>
    <t>LOS ROUGE PAS DE CONNEXION</t>
  </si>
  <si>
    <t>O_REP_A09</t>
  </si>
  <si>
    <t>RUE FELIX FAURE</t>
  </si>
  <si>
    <t>WEST INGENIEURIE SENEGAL</t>
  </si>
  <si>
    <t>FIB_PRO</t>
  </si>
  <si>
    <t>338257298 // Fibre Pro Bloque // PAS DE CONNEEXION // ABSENCE DE SYNCHRONISATION</t>
  </si>
  <si>
    <t>Tirage cable 12FO sur 300m + Raccordement 12brins (6 au PBO et 6 au C2)//Client joint 777946357, con</t>
  </si>
  <si>
    <t>ELHADJ AMADOU L.</t>
  </si>
  <si>
    <t>LF / GD / MME SARR 772891786 / CABLE COUPE  / ND 339511687 /</t>
  </si>
  <si>
    <t>THS_A16</t>
  </si>
  <si>
    <t>KEUR ABLAYE YAKHINE</t>
  </si>
  <si>
    <t>CLI SIGNAL QUE SON CABLE EST COUPE / PORT ASYNCHRO / FIAB OK / MPËC</t>
  </si>
  <si>
    <t>RJ11 DEFECT CHANGER//PAPE SARR</t>
  </si>
  <si>
    <t>NT1070</t>
  </si>
  <si>
    <t>PAPA AMADOU SECK</t>
  </si>
  <si>
    <t>FIB_BUS_5M</t>
  </si>
  <si>
    <t>ext_ba005950</t>
  </si>
  <si>
    <t>NT1070 // PAS DE CONX // BUSINESS INTERNET FIBRE 5M //</t>
  </si>
  <si>
    <t>O_REP_FI00</t>
  </si>
  <si>
    <t>VS/338238877</t>
  </si>
  <si>
    <t>ATR 2h 7jours/7</t>
  </si>
  <si>
    <t>Absence de synchro :: Eth-Trunk14.1033              up      up       NT1070 POSTE_FINANCE - PRI &lt;PE_</t>
  </si>
  <si>
    <t>ext_faye005986</t>
  </si>
  <si>
    <t>DELTA - MARINES - INDUSTRIES - SARL</t>
  </si>
  <si>
    <t>M COULIBALY</t>
  </si>
  <si>
    <t>338426205 // La ligne Business //  PAS DE TONALITE // PRODUIT ADSL</t>
  </si>
  <si>
    <t>MED_B04</t>
  </si>
  <si>
    <t>VERIFICATION BRANCHEMENT FAIT // TEST DE RECEPTION KO : ça sonne dans le vide // TEST DE LIGNE NMC:</t>
  </si>
  <si>
    <t>muté en distribution B04/3-1-7 jonction J1/3-1 jarretière sr changé</t>
  </si>
  <si>
    <t>DIOME</t>
  </si>
  <si>
    <t>MR DIOME</t>
  </si>
  <si>
    <t>CLITUTO241-NA</t>
  </si>
  <si>
    <t>ERREUR SIGNALISATION</t>
  </si>
  <si>
    <t>mm senghor</t>
  </si>
  <si>
    <t>bd :: mm senghor :: ctc 773522021 :: nd 339466098 keurgui max :: client signal absence synchro :: cl</t>
  </si>
  <si>
    <t>BIR_A00</t>
  </si>
  <si>
    <t>BIRKELANE</t>
  </si>
  <si>
    <t>RV CLIENT 06_03</t>
  </si>
  <si>
    <t>CHGT CABLE 5/99 SUR 1 PORTEE+RECONFIG MODEM ET PORT</t>
  </si>
  <si>
    <t>NFS***MR DIOP***CTC 778810024***ND 339043681***BB ETEINT***PA DINCIDENT***PA FIXE***</t>
  </si>
  <si>
    <t>MBR_A03</t>
  </si>
  <si>
    <t>ST00</t>
  </si>
  <si>
    <t>FATOUMATA BINETOU</t>
  </si>
  <si>
    <t>Mme SARR</t>
  </si>
  <si>
    <t>1413_ksv_ndiaye422</t>
  </si>
  <si>
    <t>Moustapha // Mme SARR // 339698621 // CLIENT NA PAS DE CONNEXION // BROADBAND ETEIND // ABSENCE SYNC</t>
  </si>
  <si>
    <t>DRM_A00</t>
  </si>
  <si>
    <t>DAROU MOUSTY</t>
  </si>
  <si>
    <t>ECO_DBL3</t>
  </si>
  <si>
    <t>REPRISE CONNEXION AU PC SUITE OXYDATION + FIABILISATION TRANSPORT A00 13/7/5</t>
  </si>
  <si>
    <t>HAWA</t>
  </si>
  <si>
    <t>MME HAWA KANE</t>
  </si>
  <si>
    <t>CLIENT A MIGRER VERS LA FIBRE</t>
  </si>
  <si>
    <t>HANÉNE</t>
  </si>
  <si>
    <t>HANNE</t>
  </si>
  <si>
    <t>STE SAF INDUSTRIES SENEGAL</t>
  </si>
  <si>
    <t>V_IP_BTS6C</t>
  </si>
  <si>
    <t>SOUCI EMISSION RECEPTION D'APPELS // MODEM LIVEBOX19240 // Business Talk Silver_6Com_Sans_Forf_VoIP</t>
  </si>
  <si>
    <t>MED_B02</t>
  </si>
  <si>
    <t>338897000 // SOUCI EMISSION RECEPTION D'APPELS // MODEM LIVEBOX19240 // Business Talk Silver_6Com_Sa</t>
  </si>
  <si>
    <t>PAOLO ETIENNE NDIGUE</t>
  </si>
  <si>
    <t>/M.NGOM</t>
  </si>
  <si>
    <t>/M.NGOM SIGNALE SOUCI CONNEXION//PAS DINC//PAS DE SUSP//LOS ROUGE//SAYTU COUPURE FIBRE//PORT OFF SUR</t>
  </si>
  <si>
    <t>O_GMB_B34</t>
  </si>
  <si>
    <t>ALY</t>
  </si>
  <si>
    <t>MR NIANG n'arrive pas à se connecter//ND: 339713565//CTC: 775652111// COMPTE OK //PAS D'INCIDENT //</t>
  </si>
  <si>
    <t>DBL_A04</t>
  </si>
  <si>
    <t>SESSENE</t>
  </si>
  <si>
    <t>COMPTE OK //PAS D'INCIDENT // PAS DÉCNX FRÉQUENTES //PAS PRISE FILTRE// INTERVERTIR LES CÂBLE //MODE</t>
  </si>
  <si>
    <t>JARRETIERE SR CHANGEE + RECONFIG MODEM // LABA DIA</t>
  </si>
  <si>
    <t>ROKHAYA**/ MME BA***CTC 775203622***ND 339421214***CLI Signale un souci de con ***PAS DE SUSP//PAS D</t>
  </si>
  <si>
    <t>NGANE ALASSANE</t>
  </si>
  <si>
    <t>ABONNE NON ENGAGE**// PRISE FILTRE// CABLE INTERVERTIES// MODEM REDEMARRER//CNX TJR KO//SYNCHRO NOK*</t>
  </si>
  <si>
    <t>mutation port 0/22 plus reconfigue port</t>
  </si>
  <si>
    <t>Client à migrer vers la VOIP</t>
  </si>
  <si>
    <t>RTE DE THIES</t>
  </si>
  <si>
    <t>ANNULATION DGT</t>
  </si>
  <si>
    <t>PEINDOYE DIAGUILY</t>
  </si>
  <si>
    <t>1413_stl_ndiaye2101</t>
  </si>
  <si>
    <t>MARIE FATY  //  MME DIA  // CTC  784941810  //  EN NETTOYANT  LE MODEM UN LIQUIDE S'EST VERSE DESSUS</t>
  </si>
  <si>
    <t>O_KMR_L86</t>
  </si>
  <si>
    <t>ET DEPUIS LORS LOSQUE JE L'ALLUME LE MODEM S'ETEIND TOUT SEUL  AUCUN VOYANT NE S'ALLUME   // PAS SUS</t>
  </si>
  <si>
    <t>ADAPTATEUR CHANGE/ELHADJ NDIAYE MULT</t>
  </si>
  <si>
    <t>DIRECTION DES ASSURANCES</t>
  </si>
  <si>
    <t>338645487 // Fibre Office Bloque //   O_ACA_W07 // ABSENCE DE SYNCHRO    LOS ROUGE  // PON INTERNE</t>
  </si>
  <si>
    <t>AV CHEIKH ANTA DIOP</t>
  </si>
  <si>
    <t>ABS AU PBO W02 338-341/F3 // NADOU 773693130 -AS</t>
  </si>
  <si>
    <t>M.NDIAYE</t>
  </si>
  <si>
    <t>M.NDIAYE SIGNALE SOUCI CONNEIXON//PAS DINC//PAS DE SUSP//LOS ROUGE//SAYTU COUPURE FIBRE//PORT OFF SU</t>
  </si>
  <si>
    <t>SENEVET</t>
  </si>
  <si>
    <t>338641200 // L'Acces de base // SOUCIS RECEPTION  // DERANGEMENT REPETITIF // TEST DE RECEPTION KO /</t>
  </si>
  <si>
    <t>GDK_C34</t>
  </si>
  <si>
    <t>CITE MARINE DERKLE</t>
  </si>
  <si>
    <t>338641200 // SOUCI RECEPTION // TEST DE RECEPTION KO : CA SONNE OCCUPPER // TEST DE LIGNE :    NROB</t>
  </si>
  <si>
    <t>ECO_GDK15</t>
  </si>
  <si>
    <t>OXYDATION AU PC + FIABILISATION D11 6 7 T283 3 4 + APPAREIL PRIVE DU CLIENT</t>
  </si>
  <si>
    <t>ECOLE NORMALE SUPERIEURE</t>
  </si>
  <si>
    <t>M SABALY</t>
  </si>
  <si>
    <t>338606578 // PAS DE CONNEXION // OFFRE Fibre Office Intense_Flybox_20Go_Bloque</t>
  </si>
  <si>
    <t>O_ACA_W04</t>
  </si>
  <si>
    <t>ECO_ACAD3</t>
  </si>
  <si>
    <t>CABLE 1083 CHANGE // MR SABALY CONFIRME AU  776701328 // ALKHASSIM-AS</t>
  </si>
  <si>
    <t>Mr Seck</t>
  </si>
  <si>
    <t>ABS B15 CP 36-37//F6</t>
  </si>
  <si>
    <t>RECUPERATION MOUE PLUS RACCORDEMENT 6 BRINS AU BP INTERMEDIAIRE/ PING OK</t>
  </si>
  <si>
    <t>MARIAT</t>
  </si>
  <si>
    <t>CHRISTIAN FREDERIC</t>
  </si>
  <si>
    <t>NENE** CT C  777886069* MR NIASSE NE  339499843**CLIENT SIGNALE QU¿IL N¿A PAS DE CONNEXION ----PAS D</t>
  </si>
  <si>
    <t>FTK</t>
  </si>
  <si>
    <t>NGN_A00</t>
  </si>
  <si>
    <t>FATICK_FIMELA</t>
  </si>
  <si>
    <t>VILLAGE DE NDANGANE</t>
  </si>
  <si>
    <t>VILLAGE NDANGANE</t>
  </si>
  <si>
    <t>PAS DE CONNEXION ----PAS D¿INCIDENT - RBS OK--BB ETEINT ¿INTERNET ETEINT --- WLAN ALLUME----PRISE FI</t>
  </si>
  <si>
    <t>RECONFIG PORT//CONFIG VOIP SUR SELFSERVICE//CONFIG OK//VALEUR OK//PAPE NDIAYE   SOFATEL</t>
  </si>
  <si>
    <t>CREDIT INTERNATIONAL SA</t>
  </si>
  <si>
    <t>M. NDIAYE</t>
  </si>
  <si>
    <t>FIB_OF_I_B</t>
  </si>
  <si>
    <t>338428156 Fibre Office Intense Bloque // LOS ROUGE CLIGNONTANT // PERTE DE SYNCHRO // CAS TRES URGEN</t>
  </si>
  <si>
    <t>MED_A03</t>
  </si>
  <si>
    <t>Grand Compte</t>
  </si>
  <si>
    <t>CABLE OPTIQUE DEBRANCHE PUIS REBRANCHE // SYNCHRO KO APRES REDEM // SAYTU : COUPURE FIBRE // AMS IND</t>
  </si>
  <si>
    <t>MAREME SEYE</t>
  </si>
  <si>
    <t>MAMADOU** MME BA ** CTC 777153396  ** ND  339022996** PAS DE CONX ** ACCES RESX OK **  RBS ACTIF **</t>
  </si>
  <si>
    <t>O_KLK_FI00</t>
  </si>
  <si>
    <t>CA00</t>
  </si>
  <si>
    <t>faire une mesure de réflectometrie pour localisation du point de coupure.</t>
  </si>
  <si>
    <t>PIGTAIL DEFECT CHANGE AU PBO</t>
  </si>
  <si>
    <t>ALADJI</t>
  </si>
  <si>
    <t>LDF DIANKA "MR SYLLA " CLI SIGNAL UN SOUCI DE CNX // ND 339698852 //788314410  // CLI EN RGL PAS DE</t>
  </si>
  <si>
    <t>DRM_A01</t>
  </si>
  <si>
    <t>DAROU MONTAGNE</t>
  </si>
  <si>
    <t>BB CLIGNOTE ASYNC // DAROU-MOUSTY_C03_MA5600T-Frame:0/Slot:1/Port:62 OFFLINE // CLI INF INVITER A PA</t>
  </si>
  <si>
    <t>JARRETIERE SR DEFECTUEUX CHANGE</t>
  </si>
  <si>
    <t>EBE</t>
  </si>
  <si>
    <t>ABDOUL AZIZ OULD</t>
  </si>
  <si>
    <t>MR EBE</t>
  </si>
  <si>
    <t>MR EBE n'arrive pas à  se connecter //ND: 338587479//CTC :777924662 //COMPTE OK /// PAS INCIDENT //</t>
  </si>
  <si>
    <t>ABS B11 CP 66B-67//F3</t>
  </si>
  <si>
    <t>Reprise soudure  brins au PBO PIQUAGE</t>
  </si>
  <si>
    <t>tmp_sambou83401</t>
  </si>
  <si>
    <t>M IBRAHIMA FALL</t>
  </si>
  <si>
    <t>1413_ksv_mane0474</t>
  </si>
  <si>
    <t>M MANE //M IBRAHIMA FALL//338445977// CLIENT NA PAS DE CONNEXION // PAS DE SUSPENSION // PAS DE SAUT</t>
  </si>
  <si>
    <t>O_GDW_M32</t>
  </si>
  <si>
    <t>N°227</t>
  </si>
  <si>
    <t>CONNECTEUR CHANGE AU PBO //AF IBOU NIANG</t>
  </si>
  <si>
    <t>EL HADJI MALICK SY</t>
  </si>
  <si>
    <t>Mr MBAYE</t>
  </si>
  <si>
    <t>ABS SYNCHRO MODEM</t>
  </si>
  <si>
    <t>CITE KEUR GORGUI</t>
  </si>
  <si>
    <t>MALICK NIANG//REPRISE SOUDURE AU PBO//M MBAYE CONFIRME LE RETOUR DE SERVICE</t>
  </si>
  <si>
    <t>ALIMA</t>
  </si>
  <si>
    <t>MME MBALLO</t>
  </si>
  <si>
    <t>ext_seck005947</t>
  </si>
  <si>
    <t>LOS ROUGE // PON ET INTERNET ETEINTS // VERIF BRANCHEMENT // REBOOT MODEM // COMPTE ACTIF // DWN SUR</t>
  </si>
  <si>
    <t>ALAIN AFFLELOU DAKAR SARL</t>
  </si>
  <si>
    <t>MME OUATTARA</t>
  </si>
  <si>
    <t>ND 338297187 //PAS DE CONNEXION //  MME OUATTARA // CTCT 780178690 //</t>
  </si>
  <si>
    <t>VERIFICATION BRANCH OK // REBOOT MODEM OK   COMPTE ACTIF // SYNCHRO: NCE FULL // AMS PAS A MA DISPOS</t>
  </si>
  <si>
    <t>CABLE 1083 CHANGER J22 197-198A F6</t>
  </si>
  <si>
    <t>BA   *** MME SARR   ***  778261908   ** 338709863  *** CLIENT SIGNAL DES DECONENXION  *** DEPUIS 2 S</t>
  </si>
  <si>
    <t>RECONFIG MODEM // CHANGEMENT MOT DE PASSE // VERIFICATION CONFIGURATION PORT // ABDOULAYE FALL SYSRO</t>
  </si>
  <si>
    <t>BABA</t>
  </si>
  <si>
    <t>AICHA // MR NDIAYE// CTC 775184120  // ND 339540464 // DECONNEXION FREQUENTE // PAS DE SUSPENSION //</t>
  </si>
  <si>
    <t>SIGNAL BON // SAYTU : Puissance optique OLT faible</t>
  </si>
  <si>
    <t>RECONFIG MODEM// IBOU SANE</t>
  </si>
  <si>
    <t>ISSAGA</t>
  </si>
  <si>
    <t>tmp_faye86430</t>
  </si>
  <si>
    <t>TF///mr sy // ctc 776953081 // nd 338370805//PAS DE CNX // CLI EN REGLE DANS GAIA ET ACTIF DANS RBS</t>
  </si>
  <si>
    <t>SIGNALE AUX EQUIPES TECH//INV A PAT DELAIS 48H</t>
  </si>
  <si>
    <t>RECONFIG PORT EFFECTUEE/SAMBA MULT</t>
  </si>
  <si>
    <t>BINETA****MR DIALLO CTC 781950126/ND 338408055******SOUCI DE CONNEXION****LOS ROUGE*****FIBRE XEWEUL</t>
  </si>
  <si>
    <t>O_MED_B33</t>
  </si>
  <si>
    <t>Reprise soudure  au C2 // Signal OK // Merci de prendre en charge</t>
  </si>
  <si>
    <t>RETOUR SERVICE//SERVICE RETABLIE</t>
  </si>
  <si>
    <t>OT // MR SARR // 779469473 // 338807018 //PAS DE CNX // LOS ROUGE// PAS DE SUSPENSION // PAS DE SAUT</t>
  </si>
  <si>
    <t>TEST SAYTU : COUPURE DE LA FIBRE</t>
  </si>
  <si>
    <t>Erreur signalisation</t>
  </si>
  <si>
    <t>1413_stl_mbaye2403</t>
  </si>
  <si>
    <t>HYACINTH</t>
  </si>
  <si>
    <t>M DIATTA HYACINTH</t>
  </si>
  <si>
    <t>AUCUN DERANGEMENT SIGNALE</t>
  </si>
  <si>
    <t>DIBA</t>
  </si>
  <si>
    <t>CHEIKH MBAYE</t>
  </si>
  <si>
    <t>V_IP_B_S_B</t>
  </si>
  <si>
    <t>ABSENCE DE SYNCHRO // BIV Silver_VoIP_Bloque // FUNBOX //BB ETEINT  INTERNET ETEINT Verif branchemen</t>
  </si>
  <si>
    <t>TBM_D02</t>
  </si>
  <si>
    <t>REPRISE CONNEXION AU PC SUITE OXYDATION + RP1 RECONNECTE + REPRISE JARRETIERE A LA SR SUITE ISOLEMEN</t>
  </si>
  <si>
    <t>KOULIBALI</t>
  </si>
  <si>
    <t>MOUSSOKOURA</t>
  </si>
  <si>
    <t>mme  koulibali</t>
  </si>
  <si>
    <t>mme  koulibali 778670353 ** 338643414 ** souci connexion ** los rouge ** pas de suspension ** pas de</t>
  </si>
  <si>
    <t>RUE MZ 159</t>
  </si>
  <si>
    <t>Reprise soudure  Brin au Joint Intermédaire</t>
  </si>
  <si>
    <t>REPRISE SOUDURE AU PBO // mme  koulibali  CONFIRME AU 778670353 // MOCTAR POUYE -AS</t>
  </si>
  <si>
    <t>MME NGOM</t>
  </si>
  <si>
    <t>AGNES ** MME NGOM 786814496**339762772**SOUCIS DE CNX // PAS DE SUSP // PAS INCIDENT // LOS ROUGE  /</t>
  </si>
  <si>
    <t>.MARCHE OCASS</t>
  </si>
  <si>
    <t>CHANGEMENT JARRETIERE + CHANGEMENT MODEM</t>
  </si>
  <si>
    <t>ext_diop004005</t>
  </si>
  <si>
    <t>KANGUE</t>
  </si>
  <si>
    <t>1413_stl_sarr2583</t>
  </si>
  <si>
    <t>KDS*** MME SOW *** CTC 782838982 **** ND 339944327 *** PAS DE CONNEXION *** CLI EN REGLE PAS DE SUSP</t>
  </si>
  <si>
    <t>MARCHE_KAFOUNTINE</t>
  </si>
  <si>
    <t>PAS DE CONNEXION *** CLI EN REGLE PAS DE SUSP *** PAS DINCIDENT*** PAS DE TELEPHONE FIXE *** PAS DE</t>
  </si>
  <si>
    <t>RECONNEXION ENTREE DE POSTE//SALIF_SRD</t>
  </si>
  <si>
    <t>mme gaye</t>
  </si>
  <si>
    <t>1413_stl_ndiaye698</t>
  </si>
  <si>
    <t>nan/mme gaye/nd 338931953/cli pas de cnx/ absence sync/ los/ rouge/ compte rbs ok/ pas d incident/po</t>
  </si>
  <si>
    <t>O_KMR_L69</t>
  </si>
  <si>
    <t>CITE MARINE</t>
  </si>
  <si>
    <t>CABLE 1083 CHANGE + POSE BTI/MAMADOU SIMAL MULT</t>
  </si>
  <si>
    <t>SNMF**MR DIEYE// CTC 775762137//339701670//PAS DE SUSP//PAS INCIDENT//CLT SIGNALE BBD ROUGE**//CLIEN</t>
  </si>
  <si>
    <t>DBL_A06</t>
  </si>
  <si>
    <t>BAYE LAYE</t>
  </si>
  <si>
    <t>MODEM ASYNCH**PORT ASYNCH** CLT SOUHAITE QU ON LE RAPPELLE SUR LE : 779479819 - 779945538 MME NDAO</t>
  </si>
  <si>
    <t>RECONNEXION AU PC // LABA DIA</t>
  </si>
  <si>
    <t>COLY</t>
  </si>
  <si>
    <t>VICTOIRE</t>
  </si>
  <si>
    <t>mr diouf</t>
  </si>
  <si>
    <t>bd ::: mr diouf :: ctc 778128526 :: nd 339577718 keurgui :: client signal absence synchro :: client</t>
  </si>
  <si>
    <t>pas de résultat suite test</t>
  </si>
  <si>
    <t>reprise connexion côté joint 28p(aerien) T23-12-2</t>
  </si>
  <si>
    <t>CLUYDTS</t>
  </si>
  <si>
    <t>YVAN MARIE J</t>
  </si>
  <si>
    <t>Mme Badji</t>
  </si>
  <si>
    <t>tabara***Mme badji***ctc 777263103****nd 338205971****pas de susp**pas dinicdent**clt signale que so</t>
  </si>
  <si>
    <t>O_ALM_J00</t>
  </si>
  <si>
    <t>ALMADIES ZONE 8</t>
  </si>
  <si>
    <t>***aucun voyant ne sallume***saytu coupure fibre **clt soutient quelle a des invites americains qui</t>
  </si>
  <si>
    <t>CLICHGT514-F680 ONT</t>
  </si>
  <si>
    <t>CHANGEMENT ALIMENTATION MODEM ONT</t>
  </si>
  <si>
    <t>PAPE MALICK</t>
  </si>
  <si>
    <t>tmp_diallo65504</t>
  </si>
  <si>
    <t>AD //////MR DIOUF CTC: 775424951 **ND: 339148372 **CLI REITERE SA DEMANDE** ACCES INTERFACE KO** CLI</t>
  </si>
  <si>
    <t>DKSMB</t>
  </si>
  <si>
    <t>ERREUR</t>
  </si>
  <si>
    <t>ELHADJI MACTAR</t>
  </si>
  <si>
    <t>MR ELHADJI MACTAR FALL                            </t>
  </si>
  <si>
    <t>RUE DE LA MAIRIE</t>
  </si>
  <si>
    <t>NOVARTIS</t>
  </si>
  <si>
    <t>M MOUHAMET</t>
  </si>
  <si>
    <t>FIB_OF_COL_B</t>
  </si>
  <si>
    <t>338641525  // PAS DE CONNEXION // OFFRE Fibre Office collaborateur_Bloque</t>
  </si>
  <si>
    <t>O_ACA_W10</t>
  </si>
  <si>
    <t>CITE DES DOUANES</t>
  </si>
  <si>
    <t>338641525  // PAS DE CONNEXION // OFFRE Fibre Office collaborateur_Bloque PON VERT // INTERNET ETEIN</t>
  </si>
  <si>
    <t>RECONFIGURATION CONFIRMER PAR M MOUHAMET AU 777649867 //MOHAMED BA //STG HD</t>
  </si>
  <si>
    <t>DSL5</t>
  </si>
  <si>
    <t>IMAGES</t>
  </si>
  <si>
    <t>MR CASSE</t>
  </si>
  <si>
    <t>338240090 // Pack Business Internet Silver BLOQUE  // DECONNEXIONS FREQUENTES</t>
  </si>
  <si>
    <t>GDK_C09</t>
  </si>
  <si>
    <t>valeurs de synchro Nok | SNR Margin faible</t>
  </si>
  <si>
    <t>CLIENT MIGRER VERS LA FIBRE</t>
  </si>
  <si>
    <t>ISSEU</t>
  </si>
  <si>
    <t>MME NDIAYE A DES SOUCI DE CNX*** PAS DE SUSP PAS D'INCIDENT*** MODEM ASYNCH*** PAS DE TLPHNE FIXE***</t>
  </si>
  <si>
    <t>DAROU MOUSTY VILLE</t>
  </si>
  <si>
    <t>MCE CADI 8 PAIRES COUPE A VOIR AU PC A00 7/13/7</t>
  </si>
  <si>
    <t>REPRISE RACCORDEMENT CABLE 8 PAIRES AU PC SUITE ISOLEMENT + FIABILISATION TRANSPORT A00 7/13/7</t>
  </si>
  <si>
    <t>PHARMACIE INCH ALLAH</t>
  </si>
  <si>
    <t>338252572//Fibre Pro Bloque//PAS DE CONNEXION</t>
  </si>
  <si>
    <t>AV ABEBE BIKILA</t>
  </si>
  <si>
    <t>REOR MICF ABS AU PBO W29.69B.70-F4 // HAMIDOU NDIAYE 777429374 // DBK</t>
  </si>
  <si>
    <t>Reprise soudure 3 Brins au C2 et 1 au PBO</t>
  </si>
  <si>
    <t>NDEYE DIARRA</t>
  </si>
  <si>
    <t>1413_slt_ndao2009</t>
  </si>
  <si>
    <t>KHADY  / MR NGOM  PAS DE CONX /  DRGMNT  REPETITIF /  ACCES RSX  OK  /  RBS SES  KO / PAS ER  LOG  /</t>
  </si>
  <si>
    <t>MCE VALEUR FAIBLE A AMELIORER AU PC A01-2-2-7</t>
  </si>
  <si>
    <t>VERIF CONFIG// BONNES VALEURES// MOUSTAPHA SAMB CAMUSAT// REPRISE 14 PAIRES</t>
  </si>
  <si>
    <t>ANTHIA</t>
  </si>
  <si>
    <t>NFS***MME GIOUF***CTC 786925950***ND 339447499***BB ETEINT***PA DINCIDENT***PA FIXE***</t>
  </si>
  <si>
    <t>KMD_A00</t>
  </si>
  <si>
    <t>NIORO</t>
  </si>
  <si>
    <t>VILLAGE DE KEUR MADIABEL</t>
  </si>
  <si>
    <t>Pc 5.13 deux poteaux à terre à change</t>
  </si>
  <si>
    <t>REPRISE JOINT 28 PAIRS SUR 250M+PLANTATION DEUX POTEAUX EFFECTUES+ELEGAGE DEUX POTEAUX</t>
  </si>
  <si>
    <t>SENAS SA</t>
  </si>
  <si>
    <t>M VALERIE</t>
  </si>
  <si>
    <t>338241751 //  Fibre Office Intense_Flybox_20Go_Bloque // PAS DE CONNEXION</t>
  </si>
  <si>
    <t>Le client habite à YOFF</t>
  </si>
  <si>
    <t>MULTELEC-UI21</t>
  </si>
  <si>
    <t>Le client s'était trompé de numéro de signalisation</t>
  </si>
  <si>
    <t>tmp_barry88392</t>
  </si>
  <si>
    <t>SADIO</t>
  </si>
  <si>
    <t>CHEIKH ARFANG SARANI</t>
  </si>
  <si>
    <t>MR SADIO</t>
  </si>
  <si>
    <t>INSA JD°°MR SADIO°°773284071°°°339903145°°Fibre_Max°°°SOUCIS DE CONNX***PAS DE SUSP****PAS D INCIDEN</t>
  </si>
  <si>
    <t>O_ZIG_A11</t>
  </si>
  <si>
    <t>ZIGUINCHOR</t>
  </si>
  <si>
    <t>NEMA II_ZIGUINCHOR</t>
  </si>
  <si>
    <t>PAS DE SAUTE DE PORT****TEST SAYTU ****MODEM ETEINT****CLIENT INVITE A PATIENTER***FIAB OK ***MPEC</t>
  </si>
  <si>
    <t>CHEIKH IBRAHIMA NIASS</t>
  </si>
  <si>
    <t>M.NIASS</t>
  </si>
  <si>
    <t>M.NIASS SIGNALE SOUCI CONNEXION//PAS DINC//PAS DE SUSP//PAS DE SAUT DE PORT//MLOS ROUGE//SAYTU COUPU</t>
  </si>
  <si>
    <t>RUE 31</t>
  </si>
  <si>
    <t>CLIENT INJOIGNABLE SUR LE 777306627</t>
  </si>
  <si>
    <t>CABLE +REPRISE SOUDURE AU PBO</t>
  </si>
  <si>
    <t>MAAM MME DIOUF // LENTEUR FICHE // ND 339422536 // CTC 773910870  // CLI SIGNAL PAS DE CNX // ABSENC</t>
  </si>
  <si>
    <t>KLK_A03</t>
  </si>
  <si>
    <t>BONGRE</t>
  </si>
  <si>
    <t>REPRISE JOINT 14 PAIRS A FINALISER COTE RPC 1A 4</t>
  </si>
  <si>
    <t>REPRISE JOINT 14 PAIRS  COTE RPC 1A 4+FIAB PORT ADSL SLOT 2 PORT 14</t>
  </si>
  <si>
    <t>MME.DIABY</t>
  </si>
  <si>
    <t>*** LENTEUR REMONTE FICHE  *** IBRAHIMA  KHALIL ... CTC 774665282 ... ND 339805318  ... Mme.DIABY  .</t>
  </si>
  <si>
    <t>KDG</t>
  </si>
  <si>
    <t>O_KDG_A01</t>
  </si>
  <si>
    <t>KEDOUGOU</t>
  </si>
  <si>
    <t>KEDOUGOU MOSQUEE</t>
  </si>
  <si>
    <t>PAS D'INCIDENT.... ABSENCE DE SYNCHRONISATION ...JARRETIERE BIEN BRANCHE ...  TEST SAYTU: COUPURE F</t>
  </si>
  <si>
    <t>MULT_KDG</t>
  </si>
  <si>
    <t>UNITE D'INTERVENTION MULTELEC KEDOUGOU</t>
  </si>
  <si>
    <t>MULT_KDG1</t>
  </si>
  <si>
    <t>MODEM CHANGE/BAKARY BADJI MULT</t>
  </si>
  <si>
    <t>MINISTERE DES FORCES ARMEES/HAUT COMMANDEMENT</t>
  </si>
  <si>
    <t>GENDARMERIE NATIONALE DIVIS TRANSMISION</t>
  </si>
  <si>
    <t>O_STL_A10</t>
  </si>
  <si>
    <t>RUE LEYBAR</t>
  </si>
  <si>
    <t>LOS ROUGE // PON ET INTERNET ETEINTS // VERIF BRANCHEMENT // REBOOT MODEM // COMPTE ACTIF // SYNCH D</t>
  </si>
  <si>
    <t>CABLE 10.84 DEFECT CHANGE SUR 70M MR CISSE CONFIRME 771269869 A10 PBO 91-F8 // EQ YOUSSOUPH MANE TDX</t>
  </si>
  <si>
    <t>MAIMOUNA GOUDIABY</t>
  </si>
  <si>
    <t>AFD//Mme GOUDIABY//nd 339518972  //ctc 775779243 7</t>
  </si>
  <si>
    <t>AFD//Mme GOUDIABY//nd 339518972  //ctc 775779243 775527676 //pas de susp//pas d'inc//los rouge//coup</t>
  </si>
  <si>
    <t>THS_A17</t>
  </si>
  <si>
    <t>MBOUR 2</t>
  </si>
  <si>
    <t>PIGTAIL CHANGE// IBOU SANE</t>
  </si>
  <si>
    <t>FILFILI</t>
  </si>
  <si>
    <t>ADEL</t>
  </si>
  <si>
    <t>777681096 ** 778018101</t>
  </si>
  <si>
    <t>MR SOUMARE</t>
  </si>
  <si>
    <t>1413_stl_wade2270</t>
  </si>
  <si>
    <t>MR SOUMARE ** CTC 777681096 ** ND 338221719 s** PAS DE CNX ** LIGNE ET COMPTE  ACTIFS ** PAS D'INCID</t>
  </si>
  <si>
    <t>ALLEE ROBERT DELMAS</t>
  </si>
  <si>
    <t>LOS ROUGE ** PON ROUGE ** SAYTU coupure de fibre ** CLI INVITE A PAT ** FIAB OK ** CTC 778018101</t>
  </si>
  <si>
    <t>RESET+RECONFIGURATION MODEM ONT</t>
  </si>
  <si>
    <t>MR MBACKE °°° CTC 772007790 - 773762268 °°° ND 338263575 °°° SOUCI CONNEXION °°° CLIENT A ETE RESILI</t>
  </si>
  <si>
    <t>CAMBERENE II</t>
  </si>
  <si>
    <t>EN FACE DU STADE MUNICIPAL</t>
  </si>
  <si>
    <t>QUI LUI A AFFIRMER QU'IL DETEINT TJRS LE MEME ND °°° N°SERIE : ZTEGD4F8A9FC °°° CHGMNT ND FAIT SUR N</t>
  </si>
  <si>
    <t>SYS_CAMB4</t>
  </si>
  <si>
    <t>erreur signalisation</t>
  </si>
  <si>
    <t>INSA JD°°MME COULIBALY°°°776173095°°°338262253°°°Fibre Kheweul°°SOUCIS DE CONNX***PAS DE SUSP****PAS</t>
  </si>
  <si>
    <t>O_SVD_C31</t>
  </si>
  <si>
    <t>EN FACE IMPOTS ET DOMAINE</t>
  </si>
  <si>
    <t>VILLA 2131</t>
  </si>
  <si>
    <t>LOS ROUGE****PAS DE SAUTE DE PORT****TEST SAYTU ****COUPURE DE LA  FIBRE****CLIENT INVITE A PATIENTE</t>
  </si>
  <si>
    <t>ECO_GDK2</t>
  </si>
  <si>
    <t>MALICK NIANG//REPRISE SOUDURE AU PBO//MM COULIBALY CONFIRME LE RETOUR DE SERVICE</t>
  </si>
  <si>
    <t>MR ALIOUNE GUEYE                                  </t>
  </si>
  <si>
    <t>CLIENT A MIGRER VERS VOIP</t>
  </si>
  <si>
    <t>ABIBOULAYE</t>
  </si>
  <si>
    <t>1413_stl_faye2547</t>
  </si>
  <si>
    <t>SEYDFAYE **773981014**MR NDAO**339831162** PAS DE CNX***PAS INCIDENT***EN REGLE***LOS ROUGE ***SAYTU</t>
  </si>
  <si>
    <t>TBBKI</t>
  </si>
  <si>
    <t>BKBDR</t>
  </si>
  <si>
    <t>CABLE HUAWEI COUPE CHANGE SUR 200M A01 PBO 44-F7 // EQ JOSEPH SAMBOU TDX.</t>
  </si>
  <si>
    <t>CONDAK</t>
  </si>
  <si>
    <t>MR TRAORE</t>
  </si>
  <si>
    <t>338231008 // La ligne Business // ndambe-adsl  //MED_B04 // MODEM TPLINK // PAS DE CONNEXION  CLIENT</t>
  </si>
  <si>
    <t>ZONE PORTUAIRE</t>
  </si>
  <si>
    <t>PORT MOLE 10 QUAI DE PECHE</t>
  </si>
  <si>
    <t>jonction B02/B04 muté J2/1-7-2</t>
  </si>
  <si>
    <t>IBRAHIMA WAGNE</t>
  </si>
  <si>
    <t>MR BASSE</t>
  </si>
  <si>
    <t>COUMBA///M BASSE ** CTC 773675894 **ND 339141680 **CLIENT SOUHAITE ASISTANCE POUR CHANGER SON MDP WI</t>
  </si>
  <si>
    <t>CHEIKH A MBACKE</t>
  </si>
  <si>
    <t>MR MAMADOU DIOP                                   </t>
  </si>
  <si>
    <t>GANDIOLE</t>
  </si>
  <si>
    <t>AFD//Mme GUEYE//nd 338677123 //ctc 771020681//pas</t>
  </si>
  <si>
    <t>AFD//Mme GUEYE//nd 338677123 //ctc 771020681//pas de susp//pas d'inc//los rouge//coupure fibre sur s</t>
  </si>
  <si>
    <t>O_GMB_B17</t>
  </si>
  <si>
    <t>CHATEAU D EAU NORD MBOUR</t>
  </si>
  <si>
    <t>PRES DE LA PHARMACIE MOUHAMED</t>
  </si>
  <si>
    <t>KASSE MOUNTAKHA</t>
  </si>
  <si>
    <t>M. KASSE</t>
  </si>
  <si>
    <t>ext_faye005960</t>
  </si>
  <si>
    <t>339548250/pas de connexion/Fibre Pro Max Bloqueo</t>
  </si>
  <si>
    <t>O_SMN_A05</t>
  </si>
  <si>
    <t>NP00R</t>
  </si>
  <si>
    <t>pon Vert cli los éteint  internet éteint //Vérification branchement faite reboot modem ok//compte ac</t>
  </si>
  <si>
    <t>RECONFIGURATION PORT PON / REPRISE SOUDURE AU PTO / LAMINE WADE SOFATEL</t>
  </si>
  <si>
    <t>BOCAR</t>
  </si>
  <si>
    <t>Monsieur DIAO</t>
  </si>
  <si>
    <t>LENTEUR NAVIGATION</t>
  </si>
  <si>
    <t>VILLAGE DE NGANDA</t>
  </si>
  <si>
    <t>MIUTATION DISTRIBUTION // RECONFIG PORT // BABACAR GOUDIABY SOFATEL 781033132</t>
  </si>
  <si>
    <t>Samb</t>
  </si>
  <si>
    <t>Mberry</t>
  </si>
  <si>
    <t>mme seye</t>
  </si>
  <si>
    <t>lnt de fiche**ms**mme seye**772684737**338251754**Client signale soucis connexion ** pas de sus ** i</t>
  </si>
  <si>
    <t>O_ACA_W16</t>
  </si>
  <si>
    <t>ECO_ACAD8</t>
  </si>
  <si>
    <t>M ALIOU DIOUF</t>
  </si>
  <si>
    <t>QUARTIER KHAYE</t>
  </si>
  <si>
    <t>AUCUN DERANGEMENT SIGNE</t>
  </si>
  <si>
    <t>MR OUMAR FALL</t>
  </si>
  <si>
    <t>CLIENT MIGRER VERS LA VOIP</t>
  </si>
  <si>
    <t>MDN LANGUAGES SARL</t>
  </si>
  <si>
    <t>MME BARROS</t>
  </si>
  <si>
    <t>IN=  FCFA 201291 //TEST DE RECEPTION: KO // PHONE ETEINT // manipulation des branchements  et Reboot</t>
  </si>
  <si>
    <t>O_SVD_K24</t>
  </si>
  <si>
    <t>338275923//SOUCI EMISSION RECEPTION//SYNCHRO OK //PAS DE RESTRICTION //UNREGISTERED</t>
  </si>
  <si>
    <t>RECONFIGURATION VOIP/CONFIRME SUR LE FIXE/SARA</t>
  </si>
  <si>
    <t>M FALL MOUSTAPHA</t>
  </si>
  <si>
    <t>CLIENT A MIGRE VERS VOIP</t>
  </si>
  <si>
    <t>MERCI DE PREND EN CHARGE</t>
  </si>
  <si>
    <t>CHEIKH AHMED TIDIANE</t>
  </si>
  <si>
    <t>1413_stl_diallo5636</t>
  </si>
  <si>
    <t>LF    ***  SBD    ***   MR TOURE   ***  CTC  774675241   ***  ND    339010260****  CLI A DES SOUCIS</t>
  </si>
  <si>
    <t>DIAMAGUENE 2</t>
  </si>
  <si>
    <t>POTEAU A REDRESSER//A01 MEB2 A13</t>
  </si>
  <si>
    <t>CHANGEMENT CABLE 1083 + RECONFIG PORT PON</t>
  </si>
  <si>
    <t>N'NANG ABOUCHE</t>
  </si>
  <si>
    <t>YOANE</t>
  </si>
  <si>
    <t>M LIN,MARTIAL ASSAME ENGONE</t>
  </si>
  <si>
    <t>LF//M MANE //M LIN,MARTIAL ASSAME ENGONE//338432126//// CLIENT NA PAS DE CONNEXION // PAS DE SUSPENS</t>
  </si>
  <si>
    <t>MALICK NIANG//REPRISE SOUDURE AU PBO//M MARTIAL CONFIRME LE RETOUR DE SERVICE</t>
  </si>
  <si>
    <t>OGANDAGA OGOULA</t>
  </si>
  <si>
    <t>OGMIRE GRETTHA</t>
  </si>
  <si>
    <t>MR BOUNGOU</t>
  </si>
  <si>
    <t>GALADIO // MR BOUNGOU CTC 777399275 ND 338689553 //// CLI DIT AVOIR UN DERANGEMENT /// PAS DE SUSPEN</t>
  </si>
  <si>
    <t>MARCHE GRAND DAKAR</t>
  </si>
  <si>
    <t>P1123</t>
  </si>
  <si>
    <t>REOR MICF ABS W29.62.63A-F5 // OMAR DIONE 776830775 // DBK</t>
  </si>
  <si>
    <t>BADIO</t>
  </si>
  <si>
    <t>AISSA</t>
  </si>
  <si>
    <t>MME BADIO</t>
  </si>
  <si>
    <t>AAA*** MME BADIO*** CTC 783881770*** ND 338785554*** SOUCI DE CONNEXION*** PAS DE SUSP*** PAS DINCID</t>
  </si>
  <si>
    <t>PORT OFFLINE*** TEST ENR*** INF ET INV A PAT*** FIAB OK*** MERCI DE PEC***</t>
  </si>
  <si>
    <t>CABLE 5/99 COUPE CHANGE/MOUSSA MULT</t>
  </si>
  <si>
    <t>MINISTER DE L'INTERIEUR /ETAT MAJOR GROUPEMENT</t>
  </si>
  <si>
    <t>NATIONAL DES SAPEURS POMPIERS</t>
  </si>
  <si>
    <t>MR MALOU</t>
  </si>
  <si>
    <t>339935407 // ADSL // PAS DE CONNEX</t>
  </si>
  <si>
    <t>339935407//SYNCHRO OK //SNR OK //ATTENUATION OK //COMPTE ADSL gnsp.cap-adsl//ACTIF//SESSION OK</t>
  </si>
  <si>
    <t>MODEM RESETE RECONFIGURE//OMAR_SRD</t>
  </si>
  <si>
    <t>TEKANE</t>
  </si>
  <si>
    <t>PIERRE</t>
  </si>
  <si>
    <t>m tekagne</t>
  </si>
  <si>
    <t>als:::771560955::m tekagne :::338480804***SOUCI DE CONNEXION //LOS ROUGE ** PAS DE SUSP ** PAS DINCI</t>
  </si>
  <si>
    <t>THIANE</t>
  </si>
  <si>
    <t>MME GAYE *</t>
  </si>
  <si>
    <t>1413_stl_lo2284</t>
  </si>
  <si>
    <t>MME GAYE ***CTC 776526350**ND 338686911**PAS DE CONNX ***PAS INCIDENT **PAS DERRANGEMENT ***CLI SIGN</t>
  </si>
  <si>
    <t>O_ALM_P02</t>
  </si>
  <si>
    <t>CITE ASSEMBLEE NATIONALE</t>
  </si>
  <si>
    <t>JARRETIERE OPTIQUE CHANGER</t>
  </si>
  <si>
    <t>MAREME</t>
  </si>
  <si>
    <t>CHEIKH AHMET TIDIANE</t>
  </si>
  <si>
    <t>LENTEUR/ DCNX</t>
  </si>
  <si>
    <t>basse7279</t>
  </si>
  <si>
    <t>CNX INTERNET A VOIR</t>
  </si>
  <si>
    <t>TADEX	MAMADOU SOW</t>
  </si>
  <si>
    <t>SUNU ASSURANCES IARD SENEGAL</t>
  </si>
  <si>
    <t>O_GMB_B00</t>
  </si>
  <si>
    <t>FORTE VALEUR AU PBO B02 MEB1 A5 F3</t>
  </si>
  <si>
    <t>Nétoyage Port PEC au PMZ</t>
  </si>
  <si>
    <t>KHALIDOU SONKO</t>
  </si>
  <si>
    <t>MME  COLY</t>
  </si>
  <si>
    <t>339041812   // Fibre Pro Max Bloque //   MODEM DEFECTUER   // CLIENT SOUTIENT QUE LE MODEM EST  TOMB</t>
  </si>
  <si>
    <t>O_MBR_A05</t>
  </si>
  <si>
    <t>WA00R</t>
  </si>
  <si>
    <t>/ CLIENT NA PAS DE CONNEXION ** INTERNET ETEIN ** PAS DE CONNEXION ** PAS DE SUSPENSION**PAS DE SAUT</t>
  </si>
  <si>
    <t>O_DBL_A01</t>
  </si>
  <si>
    <t>RUE COMMERCE</t>
  </si>
  <si>
    <t>*** CLIENT DIT IL A FAIT PLUSIEUR FOIS LES MANUPILATION MAIS LA CNX NE PASS PAS // CLIENT INFOR ET I</t>
  </si>
  <si>
    <t>REPRISE SOUDURE AU PTO ONE // Mr GUEYE CONFIRME LE RETOUR DES SERVICES // MOUSSA DIA</t>
  </si>
  <si>
    <t>MME FALL ** CTC 785410704* ND 339768480** SOUCI CNX ADSL APRES RESET DU MODEM ** PAS DE SUSP **PAS D</t>
  </si>
  <si>
    <t>PAS DE SESSION EN COURS **PAS D ERR LOG ** CONFORMITE OK **ACCES INTERACE KO ** FIAB OK ** INFORME E</t>
  </si>
  <si>
    <t>RECONFIGURATION MODEM ADSL EFFECTUEE + FIAB C04 HUA1 SLOT2 PORT40 D7/7/2 T49/10/2</t>
  </si>
  <si>
    <t>MR MALICK FALL</t>
  </si>
  <si>
    <t>SIDY BA</t>
  </si>
  <si>
    <t>M FALL - ND : 339662381 - CTC : 770695657  - Souci déconnexion fréquente - pas de suspension - pas d</t>
  </si>
  <si>
    <t>O_TIA_E73</t>
  </si>
  <si>
    <t>SLMAT</t>
  </si>
  <si>
    <t>MA00</t>
  </si>
  <si>
    <t>NAF good : pas de graphe - le client dit que le signal va et revient - GPON : ZTEGD4F8D088 - cas or</t>
  </si>
  <si>
    <t>REPRISE SOUDURE AU PTO SUITE FORTE VALEUR A00 PBO 76-F4 // EQ MAMADOU ALIOU DIALLO TDX.</t>
  </si>
  <si>
    <t>MME CAMARA</t>
  </si>
  <si>
    <t>BAKARU//MME CAMARA CTC: 776434067**ND: 338677327**ABONNE PAS SUR SITE**PAS DE SUSPENSION**PAS D INCI</t>
  </si>
  <si>
    <t>SDF_K22</t>
  </si>
  <si>
    <t>LOT  34</t>
  </si>
  <si>
    <t>CLIENT INDISPONIBLE DONNE RV DEMAIN 04/03 A PARTIR DE 09H</t>
  </si>
  <si>
    <t>CENTREPA14-TETE EQUIPEMENT</t>
  </si>
  <si>
    <t>EQUIPEMENT MUTE</t>
  </si>
  <si>
    <t>TETE EQUIPEMENT/ABSENCE TONALITE NE</t>
  </si>
  <si>
    <t>MUTATION EQUIPEMENT NE 008-02-101 PASSE SUR NE 013-02-024 + MUTATION TRANSPORT K22 199/13/4 PASSE K2</t>
  </si>
  <si>
    <t>1413_ksv_diop0285</t>
  </si>
  <si>
    <t>FATIM // MR SALL 774045524 ND 338059955// SOUCI DE CNX // LOS ROUGE // PAS DE SUSPENSION // PAS DINC</t>
  </si>
  <si>
    <t>CABLE HUAWEI COUPE CHANGE SUR 100M</t>
  </si>
  <si>
    <t>SYNAPSE NETWORK CENTER</t>
  </si>
  <si>
    <t>339510963 // PAS DE NAVIGATION // Fibre Office Bloque</t>
  </si>
  <si>
    <t>O_THS_A19</t>
  </si>
  <si>
    <t>CITE EL H. MALICK SY</t>
  </si>
  <si>
    <t>Modem client</t>
  </si>
  <si>
    <t>Déconnexions fréquentes : Modem F680 : valeurs signals ok, le client soutient que la connexion se dé</t>
  </si>
  <si>
    <t>AMADOU MAR</t>
  </si>
  <si>
    <t>MR AMADOU MAR FALL</t>
  </si>
  <si>
    <t>GANDIOLE OUEST</t>
  </si>
  <si>
    <t>TOKPE</t>
  </si>
  <si>
    <t>RENE PIERRE</t>
  </si>
  <si>
    <t>MR PIERRE</t>
  </si>
  <si>
    <t>SOUCI EMISSION ET RECEPTION</t>
  </si>
  <si>
    <t>RANDOULENE NORD</t>
  </si>
  <si>
    <t>RANDOULENE  NORD</t>
  </si>
  <si>
    <t>CTC 779551610 MR PIERRE ND 339542702 SOUCI EMISSION ET RECEPTION // PRODUIT FIBRE// OFFRE Fibre Pro</t>
  </si>
  <si>
    <t>Provisionning dans Self Sicli ok / Mme TAmba CONFIRME LE RETOUR DU SERVICE</t>
  </si>
  <si>
    <t>MARONE</t>
  </si>
  <si>
    <t>MR MARONE</t>
  </si>
  <si>
    <t>1413_stl_ndiaye5319</t>
  </si>
  <si>
    <t>SALLA***MR MARONE***CTC 777244371***ND 338038816***NIN 1770195800814***PAS DE CONX***LOS ROUGE**PAS</t>
  </si>
  <si>
    <t>O_RUF_G12</t>
  </si>
  <si>
    <t>DF00</t>
  </si>
  <si>
    <t>JARRETIERE OPTIQUE REMPLACEE/MOR MULT</t>
  </si>
  <si>
    <t>THIAO</t>
  </si>
  <si>
    <t>NDEYE DIAGNE</t>
  </si>
  <si>
    <t>MME THIAO NDEYE DIAGNE</t>
  </si>
  <si>
    <t>MR  MBACKE</t>
  </si>
  <si>
    <t>1413_stl_gueye2571</t>
  </si>
  <si>
    <t>ADA // MR  MBACKE// CTC 775956374//  ND 339760495//CLIENT SIGNALE DES DNCX FREQUENTES //  DEREGEMENT</t>
  </si>
  <si>
    <t>CLIENT SIGNALE DES DNCX FREQUENTES //  DEREGEMENT SIGNALE DEPUIS LE  02/03/2025 - 20:58//  RELEVER D</t>
  </si>
  <si>
    <t>REPRISE JARRETIERE COTE SR + RECONFIG MODEM // CAMUSAT	BABACAR DIOP</t>
  </si>
  <si>
    <t>FATOU DAME</t>
  </si>
  <si>
    <t>1413_stl_seye1027</t>
  </si>
  <si>
    <t>BOS** MME NIASS** CTC 779841068** Client signale Modem défectueux**  ND 339755884** Offre Keurgui_IP</t>
  </si>
  <si>
    <t>Client affirme aucun voyant** Nous avons fait les vérifications avec le Client aucun voyant ne s'all</t>
  </si>
  <si>
    <t>CHANGEMENT MODEM ADSL EG9FQ1C05211</t>
  </si>
  <si>
    <t>DJEYENABA</t>
  </si>
  <si>
    <t>MAAM MME TALL // LENTEUR FICHE // ND 338780821 // CTC 776617014 //CLI SIGNAL PAS DE CNX // ABSENCE S</t>
  </si>
  <si>
    <t>PAS DE SAUT DE PORT // PAS D'INCIDENT // TEST SAYTU coupure Coupure fibre Critique// PORT OFFLINE</t>
  </si>
  <si>
    <t>SAUT DE PORT DE 18/8/0 VERS 19/15/1 //CHANGEMENT MODEM//RECONFIG PORT//CONFIG OK//SIGNAL OK//MULTELE</t>
  </si>
  <si>
    <t>LL27703</t>
  </si>
  <si>
    <t>ARC INFORMATIQUE</t>
  </si>
  <si>
    <t>M. ALPHA</t>
  </si>
  <si>
    <t>OPE</t>
  </si>
  <si>
    <t>OPERATEURS</t>
  </si>
  <si>
    <t>L2VPN_10M</t>
  </si>
  <si>
    <t>PAS DE CONNEXION : &lt;PE_MS_TOUBAMADYANA2&gt; LA L2 EST UP MAIS L'ADRESSE MAC DU MODEM NE REMONTE PAS DAN</t>
  </si>
  <si>
    <t>DBL_A00</t>
  </si>
  <si>
    <t>POINTE E</t>
  </si>
  <si>
    <t>MERCI DE SIGNALER EN AVS CE CAS, LE TRAITEMENT CONTINUE AVEC LA CI</t>
  </si>
  <si>
    <t>TABARA SOW</t>
  </si>
  <si>
    <t>MR LEYE</t>
  </si>
  <si>
    <t>PAS DE CONNEXION</t>
  </si>
  <si>
    <t>PAS DE CONNEXION // SYNCHRO  DOWN DANS NAF // SESSION KO DANS RBS</t>
  </si>
  <si>
    <t>AFT_GDW7</t>
  </si>
  <si>
    <t>CONNECTEUR DEFECT CHANGE AU PBO //AF HABIB DIAMBANG</t>
  </si>
  <si>
    <t>IBRAHIMA DIT KEBE</t>
  </si>
  <si>
    <t>THIES VILLE</t>
  </si>
  <si>
    <t>RTE DE KHOMBOLE</t>
  </si>
  <si>
    <t>Terre de fonctionnement</t>
  </si>
  <si>
    <t>CAMPAGNE SUR LES LIGNES ADSL</t>
  </si>
  <si>
    <t>CONFIGURATION VOIP SUR SPG + ROUTAGE NMC2 // PAPE GUEYE AFRITEL</t>
  </si>
  <si>
    <t>ECOLE PRIVEE ETIENNE &amp; MONIQUE</t>
  </si>
  <si>
    <t>339574444/// ABSENCE SYNCHRO /// OFFRE Fibre Office Bloque</t>
  </si>
  <si>
    <t>CHÂTEAU D'EAU NORD MBOUR</t>
  </si>
  <si>
    <t>LOS ROUGE /// PON ETEINT /// INTERNET ETEINT ///VERIF BRANCHEMENT FAIT /// REBOOT FAIT /// COMPTE AC</t>
  </si>
  <si>
    <t>CREATION SUR SPG + ROUTAGE NMC2 //</t>
  </si>
  <si>
    <t>URGENT ABSENCE DE NAVIGATION : IMPOSSIBLE DE SE CONNECTER : MODEM F680 : COMPTE ACTIF, SYNCHRO UP AV</t>
  </si>
  <si>
    <t>REPRISE CONFIG PORT INTERNET + MODEM CHANGER// OMAR TAMBOURA// SYSROAD</t>
  </si>
  <si>
    <t>GEOMAT INGENIERIE - SARL</t>
  </si>
  <si>
    <t>338562939 // Fibre Office Intense_Flybox_20Go_Bloque // ASENCE SYNCHRO</t>
  </si>
  <si>
    <t>LOS ROUGE // INTERNET ETEINT // PON ETEINT // VERIF BRANCHEMENT FAIT // REBOOT MODEM FAIT // RBS : A</t>
  </si>
  <si>
    <t>JARRETIERE OPTIQUE CHANGE/CONFIRME PAR MME DIOP 774522555/OMAR NDIAYE</t>
  </si>
  <si>
    <t>THIERNO TOULDE</t>
  </si>
  <si>
    <t>SOUCI WIFI EXTENDER</t>
  </si>
  <si>
    <t>SACRE COEUR 3 EXTENSION</t>
  </si>
  <si>
    <t>RV 16H</t>
  </si>
  <si>
    <t>CLIRCO152-EXTENDER WIFI</t>
  </si>
  <si>
    <t>WIFI EXTENDER CONFIGURE</t>
  </si>
  <si>
    <t>EXTENDER WIFI/WIFI EXTENDER NON SYNCHRON</t>
  </si>
  <si>
    <t>WIFI EXTENDER RECONFIGURE</t>
  </si>
  <si>
    <t>AZONNOUDO</t>
  </si>
  <si>
    <t>JEAN DE DIEU FLORENT</t>
  </si>
  <si>
    <t>MM AZONNOUDO</t>
  </si>
  <si>
    <t>HELENE **MM AZONNOUDO **CTC 785389918 **ND 338018605 ***PAS DE CNNX **PAS DE SUSP **PAS DINCIDENT *P</t>
  </si>
  <si>
    <t>REOR MICF CABLE TRANSPORT COUPE/W19-F2/PBO SANS COUVERTURE / OMAR DIONE 776830775 // DBK</t>
  </si>
  <si>
    <t>Récupération mou +Raccordement 6brins//Client joint 785389918, confirme retour service</t>
  </si>
  <si>
    <t>SABLUX HOLDING</t>
  </si>
  <si>
    <t>SOUCI EMISSION RECEPTION</t>
  </si>
  <si>
    <t>ACA_W05</t>
  </si>
  <si>
    <t>SABLUX</t>
  </si>
  <si>
    <t>test de réception ok | le client nous signale un souci d'émission d'appels | test de ligne: L3  R =</t>
  </si>
  <si>
    <t>MUTR 45-12-2 // IBOU MANE</t>
  </si>
  <si>
    <t>NDEYE SOUKEYNA</t>
  </si>
  <si>
    <t>MME FARBA PAYE</t>
  </si>
  <si>
    <t>tmp_traore83081</t>
  </si>
  <si>
    <t>Plateau bouclage MSV</t>
  </si>
  <si>
    <t>INSTALLATION TVO INACHEVEE</t>
  </si>
  <si>
    <t>LE CLIENT A RECU UN DELAI DEPASSE CHEZ UN COMMERCIAL . DECODEUR TVO NON INSTALLE SUITE TL CLIENT AVE</t>
  </si>
  <si>
    <t>RUE VINCENS</t>
  </si>
  <si>
    <t>DECODEUR CHANGE//MAIL ENVOYE AU SUPPPORT</t>
  </si>
  <si>
    <t>PDCF-UF20</t>
  </si>
  <si>
    <t>ND ABSENT DANS RIGHT TV / Creation ok client injoignable</t>
  </si>
  <si>
    <t>M.TOP</t>
  </si>
  <si>
    <t>M.TOP SIGNALE MAUVAISE COUVERTURE DE SON RESEAU//PAS DINC//PAS DE SUSP//MODEM SNT ADSL//PRET DU MODE</t>
  </si>
  <si>
    <t>SANTHIE</t>
  </si>
  <si>
    <t>REPRISE PC SUITE OXYDATION // VERIFICATION CONFIG PORT // BABACAR GOUDIABY SOFATEL</t>
  </si>
  <si>
    <t>MME KANE***CTC 776108529*** ND 338931553****SOUCIS PORTE WIFI***PAS INCIDENT **PAS DERRANGEMENT **CL</t>
  </si>
  <si>
    <t>O_RUF_G18</t>
  </si>
  <si>
    <t>AR00</t>
  </si>
  <si>
    <t>SIGNAL WIFI FAIBLE //CLIENT INV A ACHETER UN REPETEUR// CONFIG OK//SIGNAL OK//MOR GADJI  MULTLEC</t>
  </si>
  <si>
    <t>ADJI MAREME</t>
  </si>
  <si>
    <t>AFD//Mme DIOUM//bnd 339518703  //ctc 778235523//pa</t>
  </si>
  <si>
    <t>AFD//Mme DIOUM//bnd 339518703  //ctc 778235523//pas de susp//pas d'inc//cable jaune coupé//seervice</t>
  </si>
  <si>
    <t>SAMA</t>
  </si>
  <si>
    <t>1413_ksv_sarr393</t>
  </si>
  <si>
    <t>MME SAMA</t>
  </si>
  <si>
    <t>TBA1_A06</t>
  </si>
  <si>
    <t>ABATTOIRS</t>
  </si>
  <si>
    <t>***ACCUEIL KO LA FICHE REMONTE AVEC MAGUETTE SARR // MME SAMA? // ND 339813237  // CTC 781092515  //</t>
  </si>
  <si>
    <t>CABLE RJ11 CHANGE/IBOU BALDE MULT</t>
  </si>
  <si>
    <t>SENE IDRISSA</t>
  </si>
  <si>
    <t>339571530 // Fibre Pro Max Bloque // PAS DE CONNEXION</t>
  </si>
  <si>
    <t>DIANKO</t>
  </si>
  <si>
    <t>mme marone</t>
  </si>
  <si>
    <t>ADJA ++CTCc++MME MARONE ++ND 339458963+Keurgui_IP+CLIENT SIGNAL SOUCI CONNEXION ++PAS DE SUSPENSION</t>
  </si>
  <si>
    <t>TBC_A00</t>
  </si>
  <si>
    <t>VILLAGE DE TOUBACOUTA</t>
  </si>
  <si>
    <t>cable interverti</t>
  </si>
  <si>
    <t>jarretière répartiteur change reconfige modem</t>
  </si>
  <si>
    <t>TANDINE</t>
  </si>
  <si>
    <t>mme ba 783317552 // nd 339451744  // // absence synchro adsl /// etat port bb et int eteint:: pas de</t>
  </si>
  <si>
    <t>KLK_A19</t>
  </si>
  <si>
    <t>pas de telephone : po de deconnexion ///prise filtree non supperpose :: cable intervertit : reboot m</t>
  </si>
  <si>
    <t>Mutation port sur slot2 port51</t>
  </si>
  <si>
    <t>LUCA</t>
  </si>
  <si>
    <t>BRUNO,GERARD</t>
  </si>
  <si>
    <t>MME NICOLE</t>
  </si>
  <si>
    <t>nene** tc  774938290** mme  nicole  *  nd  338231811**D 338231811 // PAS DE CONNEXION PAS DE SUSP PA</t>
  </si>
  <si>
    <t>O_REP_A12</t>
  </si>
  <si>
    <t>AV ALBERT SARRAUT</t>
  </si>
  <si>
    <t>ABS A12 CP T3M4P5//F1</t>
  </si>
  <si>
    <t>configuration sur spg + ROUTAGE SUR NMC2 // GUEYE AFRITEL</t>
  </si>
  <si>
    <t>SERIGNE BASSIROU</t>
  </si>
  <si>
    <t>MR AMAR</t>
  </si>
  <si>
    <t>AHS**MR AMAR ** LENTEUR FICHE  ** CTC 771140418**ND 339712174 ** CLI SIGNALE CABLE COUPé **</t>
  </si>
  <si>
    <t>O_DBL_A12</t>
  </si>
  <si>
    <t>SERVICE IMPACTé ** CLI EN REGLE ** PAS D'INCIDENT ** SAYTU: CF ** CLI INFORMé ET INVITé A PATIENTER</t>
  </si>
  <si>
    <t>CABLE HW CHANGE // LE CLIENT CONFIRME LE RETOUR DES SERVICES // MOUSSA DIA</t>
  </si>
  <si>
    <t>YABI</t>
  </si>
  <si>
    <t>OLAKUNLE AREMOU GILLES B.</t>
  </si>
  <si>
    <t>M Sarr</t>
  </si>
  <si>
    <t>M Sarr ** ctc 781109025 ** ND 338205348  **  pas de connexion ** pas de susp ** pas d'incident ** LO</t>
  </si>
  <si>
    <t>RV DEMAIN MATIN A 10H 04/03/2025</t>
  </si>
  <si>
    <t>NT1883</t>
  </si>
  <si>
    <t>LABOREX</t>
  </si>
  <si>
    <t>Djibril NDIAYE</t>
  </si>
  <si>
    <t>SN_BIM_10M</t>
  </si>
  <si>
    <t>ext_kande005941</t>
  </si>
  <si>
    <t>GDK_C18</t>
  </si>
  <si>
    <t>HLM I</t>
  </si>
  <si>
    <t>Grands Comptes</t>
  </si>
  <si>
    <t>Synchro down |  GE3/1/5.1105        up      up       ### NT1883 LABOREX## &lt;C_MS_X16_GDK1&gt;</t>
  </si>
  <si>
    <t>Pepe Gaston ZOUMANIGUI_CI-SCL_U</t>
  </si>
  <si>
    <t>Merci de relever la NT1883 pour le compte de LABOREX. Le client a retrouvé le service après un chang</t>
  </si>
  <si>
    <t>mme sarr</t>
  </si>
  <si>
    <t>bigue//mme sarr //ctc 777122673 //pas de connexion //nd 339483362//en regle//pas incient //broadband</t>
  </si>
  <si>
    <t>//rbs pas de deconnexion freq //client non engage /prise filtre//cable intervertis//redemarrage/mode</t>
  </si>
  <si>
    <t>câble RG11 d¿effectuer change reconfige modem</t>
  </si>
  <si>
    <t>SEYDI ELHADJI MALICK</t>
  </si>
  <si>
    <t>CLIENT NA PAS DE CONNEXION ** ABONNE PAS SUR SITE** PAS DE SUSPENSION ** PAS DINCIDENT **ND PRESENT</t>
  </si>
  <si>
    <t>* MODEM ASYNCH ** TEST NCE : PORT ASYNCHRO **CTC :780111909 ** FIAB OK ** CLIENT INFORMER DU PROCESS</t>
  </si>
  <si>
    <t>RECUPERATION MOUE+REPRISE SOUDURE AU BTI/KA MULT</t>
  </si>
  <si>
    <t>NGAGNE</t>
  </si>
  <si>
    <t>LF   ***  SBD    **  MR TALL   *** CTC    786349893  ***  ND  338486624   ***  CLI A DES SOUCIS DE C</t>
  </si>
  <si>
    <t>RUE 11X20 MEDINA</t>
  </si>
  <si>
    <t>SBD    **  MR TALL   *** CTC    786349893  ***  ND  338486624   ***  CLI A DES SOUCIS DE CNX    ***</t>
  </si>
  <si>
    <t>MME  BA</t>
  </si>
  <si>
    <t>MAGUETTE *** MME BA CCT 782322054 *** ND 338426415 ** * SOUCIS CNX **** LOS ROUGE *** ABS SYNCHRO **</t>
  </si>
  <si>
    <t>CLIENT MIGRE VERS LA FIBRE</t>
  </si>
  <si>
    <t>DIOL</t>
  </si>
  <si>
    <t>AISSATA</t>
  </si>
  <si>
    <t>MM AISSATOU</t>
  </si>
  <si>
    <t>HELENE **MM AISSATOU **CTC 783164760 **ND 338725765 ****PAS DE CNNX **PAS DE SUSP **PAS DINCIDENT *P</t>
  </si>
  <si>
    <t>RV MARDI 04/03/2025/MAMADOU DIOP MULT</t>
  </si>
  <si>
    <t>REPRISE SOUDURE AU PTO/MIKA MALL MULT</t>
  </si>
  <si>
    <t>MUTUELLE D'EPARGNE ET DE CREDIT DIALAW</t>
  </si>
  <si>
    <t>338712502//BIV Silver_VoIP_Bloque//CHANGEMENT DE MOT DE PASSE</t>
  </si>
  <si>
    <t>NGL_A01</t>
  </si>
  <si>
    <t>YENN-NIANGHAL-TOUBAB DIALAO</t>
  </si>
  <si>
    <t>YENNE SUR MER</t>
  </si>
  <si>
    <t>338712502//BIV Silver_VoIP_Bloque//CHANGEMENT DE MOT DE PASSE NOUVEAU MDP: MECDIA@2014@ // ND ABSENT</t>
  </si>
  <si>
    <t>RECONFIGURATION MODEM/BOCAR DIALLO MULT</t>
  </si>
  <si>
    <t>PENE</t>
  </si>
  <si>
    <t>778901866  --</t>
  </si>
  <si>
    <t>m  pene</t>
  </si>
  <si>
    <t>778901866  -- m  pene   -- ND 339511641  -- PAS DE CNX//LOS ROUGE//CPT OK//PAS DE SAUT DE PORT//PAS</t>
  </si>
  <si>
    <t>KEUR CHEIKH</t>
  </si>
  <si>
    <t>CONNECTEUR DEFECTUEUX CHANGE AU PBO + PTO DEPLACE  // LAMINE SALL</t>
  </si>
  <si>
    <t>CONFIGURATION SUR SELFSERVICE + ROUTAGE SUR NMC2 // GUEYE AFRITEL</t>
  </si>
  <si>
    <t>CHANGEMENT CABLE 1083 // CONFIRME AU 772684737 PAR MME SEYE // MOUHAMED A // DBK</t>
  </si>
  <si>
    <t>MARIAMA DIANE</t>
  </si>
  <si>
    <t>Mme Camara</t>
  </si>
  <si>
    <t>ext_diallo005944</t>
  </si>
  <si>
    <t>338205152 // souci émission/réception</t>
  </si>
  <si>
    <t>YOF_F00</t>
  </si>
  <si>
    <t>YOFF TOUNDOUP RIYA</t>
  </si>
  <si>
    <t>MISE EN OBSERVATION MUTATION PC SUR F00 T/ 10-3-3 PLUS TIRAGE CABLE 5/99 SUR 100M PLUS POSTE A VOIR</t>
  </si>
  <si>
    <t>SPM</t>
  </si>
  <si>
    <t>UI support entreprise</t>
  </si>
  <si>
    <t>Cheikhou SENE-SPM</t>
  </si>
  <si>
    <t>MUTATION PC SUR F00 T/ 10-3-3 + TIRAGE CABLE 5/99 SUR 100M   // EQ FODE KONATE TDX.</t>
  </si>
  <si>
    <t>BENGELOUN</t>
  </si>
  <si>
    <t>SOUAD</t>
  </si>
  <si>
    <t>774371515 ** 776085353</t>
  </si>
  <si>
    <t>MME FATIMA</t>
  </si>
  <si>
    <t>MME FATIMA ** CTC 774371515 ** ND 338207660 **¿PAS DE CNX ** LIGNE ET COMPTE  ACTIFS ** PAS D'INCIDE</t>
  </si>
  <si>
    <t>O_NFO_X18</t>
  </si>
  <si>
    <t>RTE DU CIMETIERE</t>
  </si>
  <si>
    <t>LOS ROUGE ** PON ROUGE ** SAYTU coupure de fibre ** CLI INVITE A PAT ** FIAB OK ** CTC 776085353</t>
  </si>
  <si>
    <t>JARRETIERE OPTIQUE REMPLACEE/KA MULT</t>
  </si>
  <si>
    <t>YANG</t>
  </si>
  <si>
    <t>SAI</t>
  </si>
  <si>
    <t>NDEYE SOPHIE // MR DIENG  // CTC 774969428  // ND 338403188 // PAS DE CONNEX // ABONNE PAS SUR SITE</t>
  </si>
  <si>
    <t>O_MED_B51</t>
  </si>
  <si>
    <t>RUE 21</t>
  </si>
  <si>
    <t>/ RÉSULTAT SAYTU  Coupure fibre Critique //PORT OFFLINE SUR NCE //CLIENT INVITER A PATIENTER//CTC A</t>
  </si>
  <si>
    <t>MOUSTAPHA FALL                                    </t>
  </si>
  <si>
    <t>CLIENT MIGRE VERS VOIP</t>
  </si>
  <si>
    <t>CONFIGURATION VOIP SUR SELFSERVICE + ROUTAGE SUR NMC2 // MANSOUR AFRITEL</t>
  </si>
  <si>
    <t>CONFIGURATION SPG + ROUTAGE NMC2 // MANSOUR TOURE AFRITEL</t>
  </si>
  <si>
    <t>AD// MR SAGNA // CTC 779716625 ND 339961538 OFFRE Keurgui_IP  CLIENT SIGNALE  CABLE QUI QUITTE DU PO</t>
  </si>
  <si>
    <t>KOL_A05</t>
  </si>
  <si>
    <t>SIKILO</t>
  </si>
  <si>
    <t>MAESTRO PAS DE RESULTAT</t>
  </si>
  <si>
    <t>FILTRE+RJ11 CHANGES//MANDIAYE_SRD</t>
  </si>
  <si>
    <t>MAKHMOUDANE</t>
  </si>
  <si>
    <t>tmp_thiam67204</t>
  </si>
  <si>
    <t>MADJIGUENE // M FAYE 775345921// ND 339733221 //ETAT DES VOYANTS // BB ETEINT ET INTERNET // PAS DE</t>
  </si>
  <si>
    <t>BAM_A00</t>
  </si>
  <si>
    <t>MUDI 6-13-4 // MODOU FAYE</t>
  </si>
  <si>
    <t>MM NDAO</t>
  </si>
  <si>
    <t>SEYDFAYE **774555582**MM NDAO**338349379**CLI N'A PAS DE CNX INTERNET// PAS D INCIDENT.. PAS DE SUSP</t>
  </si>
  <si>
    <t>O_SGK_V18</t>
  </si>
  <si>
    <t>RUE 10</t>
  </si>
  <si>
    <t>PAS DE CONNEXION INTERNET // CHANGEMENT MODEM //RECONFIGURATION PORT // MIGRATION IPV6 // ABDOULAYE</t>
  </si>
  <si>
    <t>RECONFIGURATION PORT VOIP + CONFIGURATION SUR SPG // PAPE GUEYE AFRITEL</t>
  </si>
  <si>
    <t>ENTREPRISE BOROM DARADJI ( E.B.D)</t>
  </si>
  <si>
    <t>338278943 // BIV Silver_VoIP_Bloque // PAS DE CONNEXION</t>
  </si>
  <si>
    <t>SDF_K05</t>
  </si>
  <si>
    <t>HLM PATTE D'OIE</t>
  </si>
  <si>
    <t>338278943 // BIV Silver_VoIP_Bloque // PAS DE CONNEXION  BROADBAND ETEINT// INTERNET ETEINT/ /COMPTE</t>
  </si>
  <si>
    <t>REPRISE CONNEXION AU PC SUITE ISOLEMENT 5/99 + FIABILISATION DISTRIBUTION K05 9/16/7</t>
  </si>
  <si>
    <t>LF   ***  SBD   *** MR DIOP    ***  CTC    778442821  ***  ND  339810886  ***  CLI REITERE SON DERAN</t>
  </si>
  <si>
    <t>souci connexion suite reset modem // client ne voit plus le nom de son wifi // wlan allumé //pas de</t>
  </si>
  <si>
    <t>MODEM ONT RECONFIGURE</t>
  </si>
  <si>
    <t>777479406 MR BOYE</t>
  </si>
  <si>
    <t>1413_stl_diallo2088</t>
  </si>
  <si>
    <t>LS  /// MR BOYE  ///   LOS ROUGE //339557898 // PAS DE SUSP  // NO INCIDENT // NO SAUT DE PORT // SY</t>
  </si>
  <si>
    <t>O_TIV_A03</t>
  </si>
  <si>
    <t>TIVAOUNE COTE DARRA MODERNE</t>
  </si>
  <si>
    <t>MPC</t>
  </si>
  <si>
    <t>REPRISE CONNECTEUR AU PBO//MANSOUR SALL</t>
  </si>
  <si>
    <t>BENMANSOUR</t>
  </si>
  <si>
    <t>RAYANE</t>
  </si>
  <si>
    <t>M Rayane</t>
  </si>
  <si>
    <t>M Rayane ** ctc 769562955 ** ND 338029364 ** deconnexion frequente ** pas de susp ** pas d'incident</t>
  </si>
  <si>
    <t>DKZAB</t>
  </si>
  <si>
    <t>ZB00</t>
  </si>
  <si>
    <t>CHANGEMENT PIGTAIL/A SOLDER // HAMIDOU NDIAYE // DBK</t>
  </si>
  <si>
    <t>VERIFICATION CONFIGURATION PORT PON RAS / CHANGEMENT PIGTAIL // HAMIDOU NDIAYE  ECOTEL</t>
  </si>
  <si>
    <t>NDEYE DIAGNE THIAO                                </t>
  </si>
  <si>
    <t>CLIENT A MIGRER VERS LA  VOIP</t>
  </si>
  <si>
    <t>CONFIGURATION VOIP SUR SELFSERVICE + ROUTAGE NMC2 // MANSOUR TOURE AFRITEL</t>
  </si>
  <si>
    <t>Mme Ndiaye</t>
  </si>
  <si>
    <t>1413_ksv_diop0596</t>
  </si>
  <si>
    <t>Khadija//Mme Ndiaye // ctc 787598504 // client dit avoir des soucis de connexion // ND 338935567// p</t>
  </si>
  <si>
    <t>modem redémarré// synchro NOK // test de ligne : pas de résultats suite test // Verif état port NCE</t>
  </si>
  <si>
    <t>CABLE 5/99 RECONNECTE/MOUSSA MULT</t>
  </si>
  <si>
    <t>CONFIGURATION VOIP SUR SPG + ROUTAGE SUR NMC2 // TOURE AFRITEL</t>
  </si>
  <si>
    <t>MME SARR CTC-775450491</t>
  </si>
  <si>
    <t>NSA JD°°MME SARR°°°772000410°°°339511704°°°°Fibre_Max°°°SOUCIS DE CONNX***PAS DE SUSP****PAS D INCID</t>
  </si>
  <si>
    <t>IPAS DE SAUTE DE PORT****TEST SAYTU ****COUPURE DE LA  FIBRE****CLIENT INVITE A PATIENTER***FIAB OK</t>
  </si>
  <si>
    <t>DIAKHOU</t>
  </si>
  <si>
    <t>778385201 ** 779222898</t>
  </si>
  <si>
    <t>MR MBATHIE</t>
  </si>
  <si>
    <t>MR MBATHIE ** CTC 778385201 ** ND 338802860 ** CABLE OPTIQUE COUPE ** LIGNE ET COMPTE ACTIFS ** PAS</t>
  </si>
  <si>
    <t>LOS ROUGE ** SAYTU coupure fibre ** CLI INVITE A PAT ** MPEC ** CTC 779222898</t>
  </si>
  <si>
    <t>REPRISE SOUDURE AU PTO/MOUHAMED MULT</t>
  </si>
  <si>
    <t>MR ERIC</t>
  </si>
  <si>
    <t>1413_ksv_samba395</t>
  </si>
  <si>
    <t>FS  // MR ERIC  //  CLIENT DIT QU IL A DES SOUCI DE CNX  // CLIENT DIT QU IL A DES DERANGEMENT REPET</t>
  </si>
  <si>
    <t>FIAB  OK  // CTL 784200809</t>
  </si>
  <si>
    <t>REPRISE SOUDURE AU PBO // CONFIRME AU 784200809 PAR MR ERIC // NADOU NDIOUCK // DBK</t>
  </si>
  <si>
    <t>M MAR</t>
  </si>
  <si>
    <t>PACKBUSILV</t>
  </si>
  <si>
    <t>339813932 // Pack Business Internet Silver BLOQUE // s2m/339813932-adsl // PAS DE CONNEXION</t>
  </si>
  <si>
    <t>TBA1_A01</t>
  </si>
  <si>
    <t>LIBERTE</t>
  </si>
  <si>
    <t>INTERNET ROUGE // BB VERT // VERIF BRANCHEMENT FAIT // RBS : ACTIF PAS DE SESSION // SYNCHRO DOWN SU</t>
  </si>
  <si>
    <t>CABLE 5,99 RECONNECTE COTE PC/BINDIA MULT</t>
  </si>
  <si>
    <t>M HYACINTH DIATTA</t>
  </si>
  <si>
    <t>CLIENT MIGRE VERS LA VOIP</t>
  </si>
  <si>
    <t>AMATH</t>
  </si>
  <si>
    <t>**MME  BA  *</t>
  </si>
  <si>
    <t>MM**MME  BA  **  CTC 776405853  **ND 338692987  ****  CLI   PAS  DE  CNX ***  CLI  EN REGLE  **  PAS</t>
  </si>
  <si>
    <t>HLM VI RUE 14</t>
  </si>
  <si>
    <t>VILLA 3026</t>
  </si>
  <si>
    <t>-**LOS  ROUGE  ***  BRANCHEMENT   OK   -****  SAY   Puissance optique OLT faible***   CLI INVITER  A</t>
  </si>
  <si>
    <t>ECO_ACAD5</t>
  </si>
  <si>
    <t>REPRISE SOUDURE AU PTO// SIGNAL -24// BILLALI // ECOTEL</t>
  </si>
  <si>
    <t>CONFIGURATION VOIP SUR SPG + ROUTAGE SUR NMC2 // MANSOUR TOURE AFRITEL</t>
  </si>
  <si>
    <t>CONFIGURATION SUR SPG + ROUTAGE SUR NMC2 // MANSOUR AFRITEL</t>
  </si>
  <si>
    <t>KOUAMAULT</t>
  </si>
  <si>
    <t>LUDE DIEU VEILLE</t>
  </si>
  <si>
    <t>MR ISMAEL</t>
  </si>
  <si>
    <t>AD// MR ISMAEL // CTC 771168336 ND 338305821  CLIENT SIGNALE UNDERG SUR LA LIGNE  ABONNE PAS SUR SIT</t>
  </si>
  <si>
    <t>SAYTU Puissance optique OLT faible</t>
  </si>
  <si>
    <t>REPRISE SOUDURE AU PBO P13 128B-129-F5 // EQ VIEUX MOR FALL TDX.</t>
  </si>
  <si>
    <t>Mme Diop</t>
  </si>
  <si>
    <t>Mme Diop ** ctc 777978561 ** ND 339768890 ** pas de connexion ** pas de susp ** pas d'incident ** BB</t>
  </si>
  <si>
    <t>NDA_C07</t>
  </si>
  <si>
    <t>ECOLE MBACKE 2</t>
  </si>
  <si>
    <t>pas de deconnexion ** Prise filtre non superpose ** synchro nok ** Maestro: pas de resultat suite te</t>
  </si>
  <si>
    <t>REPRISE CONNEXION AU PC SUITE OXYDATION + INSTALLATION PRIVÉE REPRISE</t>
  </si>
  <si>
    <t>ZEYNABOU</t>
  </si>
  <si>
    <t>1413_stl_sy1034</t>
  </si>
  <si>
    <t>MTS // MR SARR // CTC 774905723 // ND 338725452 //  SOUCI CNX // LOS ROUGE // PAS DE SUSPENSION // P</t>
  </si>
  <si>
    <t>KLFAT</t>
  </si>
  <si>
    <t>HB00</t>
  </si>
  <si>
    <t>SYS_CAMB8</t>
  </si>
  <si>
    <t>PIGTAIL DÉFECTUEUX AU PBO/PIGTAILL REMPLACÉ RETOUR SERVICE</t>
  </si>
  <si>
    <t>DIOUKHANE</t>
  </si>
  <si>
    <t>MOHAMET</t>
  </si>
  <si>
    <t>MR DIOUKHANE</t>
  </si>
  <si>
    <t>MR DIOUKHANE***CTC 776500086** ND 338255305***SOUCIS CONNX **PAS INCIDENT **PAS DERRANGEMENT ***LOS</t>
  </si>
  <si>
    <t>REPRISE SOUDURE AU PBO // MR DIOUKHANE CONFIRME AU 776500086 // NADOU -AS</t>
  </si>
  <si>
    <t>MAME ARAME MBAYE</t>
  </si>
  <si>
    <t>MM MBAYE</t>
  </si>
  <si>
    <t>1413_stl_diatta5698</t>
  </si>
  <si>
    <t>DIATTA ** MM MBAYE ** CTC 778615493 ** ND 338041185 ** JARRIVE PAS A ME CONNECTER ** PAS DE CNX INTE</t>
  </si>
  <si>
    <t>O_KMR_L90</t>
  </si>
  <si>
    <t>JARRIVE PAS A ME CONNECTER ** PAS DE CNX INTERNET ** VOYANT OK ** PAS DE CNX WIFI SUR CERTAINT APPA</t>
  </si>
  <si>
    <t>TELEPHONE REBRANCHE/SALIOU MULT</t>
  </si>
  <si>
    <t>JAHATE</t>
  </si>
  <si>
    <t>MR JAHATE</t>
  </si>
  <si>
    <t>APPAREIL DEFECTUEUX</t>
  </si>
  <si>
    <t>MR JAHATE** CTC 775558232**ND 338484347**APPAREILS FIXE DEFECTUEUX ** PAS DE SUSP ** PAS D INCIDENT</t>
  </si>
  <si>
    <t>O_MED_B01</t>
  </si>
  <si>
    <t>DKCOL</t>
  </si>
  <si>
    <t>CO00</t>
  </si>
  <si>
    <t>SOUHAITE UNE PRISE EN CHARGE FIABLE **MATERIEL DE LA SONATEL ** MOINS DE</t>
  </si>
  <si>
    <t>CLIENT ORIENTE EN AGENCE POUR CHANGEMENT APPAREIL</t>
  </si>
  <si>
    <t>ADJI MBODJI</t>
  </si>
  <si>
    <t>ADJI MBODJI GAYE</t>
  </si>
  <si>
    <t>ADJI MBODJI GAYE  777544660  339510462 // pas de suspens // pas incident THS_A07  bb eteint // inter</t>
  </si>
  <si>
    <t>THS_A07</t>
  </si>
  <si>
    <t>mpec</t>
  </si>
  <si>
    <t>RESMUT83-SR-TETE TRANSPORT</t>
  </si>
  <si>
    <t>SOUS-REPARTITEUR/ABSENCE DE SYNCHRO</t>
  </si>
  <si>
    <t>MUT T 77 1 1//AMEDINE</t>
  </si>
  <si>
    <t>CONFIGURATION SUR SPG + ROUTAGE NMC2 // MANSOUR TOURE AFRITEL</t>
  </si>
  <si>
    <t>LIKA GROUPE-SAS</t>
  </si>
  <si>
    <t>M GUIRO</t>
  </si>
  <si>
    <t>338432717 // DECONNEXION // Fibre Pro Bloque</t>
  </si>
  <si>
    <t>RUE 4</t>
  </si>
  <si>
    <t>RUE4 ANGLE A</t>
  </si>
  <si>
    <t>PON VERT // INTERNET VERT CLI // COMPTE ACTIF PAS DE SESSION // SYNC UP // REBOOT OK // BRANCHEMENT</t>
  </si>
  <si>
    <t>TI N'A FAIT AUCUNE ACTION D'APRES LUI</t>
  </si>
  <si>
    <t>PRESIDENCE DE LA REPUBLIQUE/SG</t>
  </si>
  <si>
    <t>338230432 // ADSL // PAS DE CONNEX</t>
  </si>
  <si>
    <t>MED_A10</t>
  </si>
  <si>
    <t>AV NELSON MANDELA</t>
  </si>
  <si>
    <t>BB VERT // INT ETEINT // VERIF BRANCHEMENT FAIT // REBOOT MODEM FAIT // SYNCHRO PAS A MA DISPO // OU</t>
  </si>
  <si>
    <t>Thibaut TOGNIFODE</t>
  </si>
  <si>
    <t>Client joint a confirmé internet ok suite à une oxydation au PC mais la ligne est très longue, ATT</t>
  </si>
  <si>
    <t>MME GAYE</t>
  </si>
  <si>
    <t>BINETA*****MME GAYE CTC 772684559/ND 338243465****ABSENCE DE TONALITE****TEL CLASSIQUE****VERIF CABL</t>
  </si>
  <si>
    <t>GDK_C23</t>
  </si>
  <si>
    <t>OUAGOU NIAYE 1</t>
  </si>
  <si>
    <t>*VERIF FILTRE OK******MAESTRO KO A MON NIVEAU*****CLI ORIENTER****DELAIS DE 48H COMMUNIQUER****MPEC</t>
  </si>
  <si>
    <t>ECO_GDK10</t>
  </si>
  <si>
    <t>MUDI 8-9-7 + MUTATION NE 022-04-065 // MAMADOU DIALLO</t>
  </si>
  <si>
    <t>LF / GD / M. NDIAYE 778424295 / CNX KO / ND 338540698 / ABSENCE SYNCHRO FIBRE /</t>
  </si>
  <si>
    <t>O_TIA_E61</t>
  </si>
  <si>
    <t>PAS SUSPEND / PAS DE SAUT DE PORT / PAS INCIDENT / SAYTU : CF / FIAB OK / 48H / ABSENCE_SYNCHRO / D</t>
  </si>
  <si>
    <t>SOFA_TIA20</t>
  </si>
  <si>
    <t>NDEYE MAIMOUNA</t>
  </si>
  <si>
    <t>MME NDEYE MAIMOUNA BALDE</t>
  </si>
  <si>
    <t>MHD***MME NDEYE MAIMOUNA BALDE ***CTC 770176711** ND 338403203**Fibre Kheweul****CLI A UN SOUCI DE C</t>
  </si>
  <si>
    <t>HLM FASS</t>
  </si>
  <si>
    <t>CLI A UN SOUCI DE CONNEXION**LOS ROUGE****ABSENCE SYNCHRO*** REBRANCHEMENT FAIT*** PAS D'INCIDENT OL</t>
  </si>
  <si>
    <t>PROTECTION ET PREVENTION INDUSTRIELLE SARL</t>
  </si>
  <si>
    <t>DIOP FATOU</t>
  </si>
  <si>
    <t>338518622 / SOUCI EMISSION RECEPTION D'APPELS / Fibre Pro Max Bloque</t>
  </si>
  <si>
    <t>TEC</t>
  </si>
  <si>
    <t>O_KMR_L02</t>
  </si>
  <si>
    <t>Souci Emission/Réception : restriction levée, VOIX provisionné avec selfservice : modem redemarré :</t>
  </si>
  <si>
    <t>RDV DEMAIN 05/03/2025</t>
  </si>
  <si>
    <t>ROUTAGE AUTOMATIQUE</t>
  </si>
  <si>
    <t>Mme SEYE</t>
  </si>
  <si>
    <t>1413_stl_mandian6861</t>
  </si>
  <si>
    <t>**Lenteur fiche***Yamz--- Mme SEYE -- CTC -775921011 -- ND - 338432860 -Client n'arrive pas a se con</t>
  </si>
  <si>
    <t>pas d'incident ** pas de saut de port *** test saytu Coupure fibre  coupure Puissance optique OLT i</t>
  </si>
  <si>
    <t>ABABACAR</t>
  </si>
  <si>
    <t>M.WADE</t>
  </si>
  <si>
    <t>M.WADE SIGNALE INSTABILITE DE CONNEIXON//PAS DINC//PAS DE SUSP//VOYANTS OK//MODEM A 4 ANTENNES//INTE</t>
  </si>
  <si>
    <t>OUEST FOIRE</t>
  </si>
  <si>
    <t>//PORT SYNCHRO SUR AMS //DEBIT OK//VAL OPTIQUE OK//SAYTU Puissance optique OLT faible//INFORME ET IN</t>
  </si>
  <si>
    <t>CAMU_SDF8</t>
  </si>
  <si>
    <t>VERIFICATION CONFIGURATION PORT PON RAS / REPRISE SOUDURE AU PTO // PA LAMINE DIOUF SOFATL</t>
  </si>
  <si>
    <t>784711194//778481135</t>
  </si>
  <si>
    <t>DND** MR CAMARA NE PARVIENT PAS A SE CONNECTER** ND 338703585** LOS ROUGES*** CABLES VERIFIES** PORT</t>
  </si>
  <si>
    <t>CITE LA POSTE  KEUR MBAYE FALL</t>
  </si>
  <si>
    <t>COTE BOULANGERIE CADIOR</t>
  </si>
  <si>
    <t>SALIOU DIAM</t>
  </si>
  <si>
    <t>MARIE FATY  //  MME  DIALLO  //CTC  773591401 // ND 338729477  // LES FILS QUI SONT AU NIVEAU DE LA</t>
  </si>
  <si>
    <t>O_MBW_R30</t>
  </si>
  <si>
    <t>CITE CITE BINAL ZAC MBAO</t>
  </si>
  <si>
    <t>A COTE AUCHAN</t>
  </si>
  <si>
    <t>PAS SUSP  // (SAYTU COUPURE FIBRE ) ITEM MANQUANT   MPEC FIAB  OK //</t>
  </si>
  <si>
    <t>SYS_MBW17</t>
  </si>
  <si>
    <t>CLICHGT116-DECODEUR TVO</t>
  </si>
  <si>
    <t>BOITIER ALIMENTATION DECODEUR CHANGE</t>
  </si>
  <si>
    <t>DECODEUR TVO /DECODEUR ETEINT</t>
  </si>
  <si>
    <t>ADAPTATEUR REMPLACER</t>
  </si>
  <si>
    <t>ABSENCE DE SYNCHRO</t>
  </si>
  <si>
    <t>TOTAL E P SENEGAL</t>
  </si>
  <si>
    <t>Elhadji SEYE 77 529 28 58</t>
  </si>
  <si>
    <t>el-hadji.seye@external.totalenergies.com</t>
  </si>
  <si>
    <t>tmp_cisse76441</t>
  </si>
  <si>
    <t>33 868 13 09 // PAS DE CONNEXION // Fibre Pro Max Bloque</t>
  </si>
  <si>
    <t>REOR MCIF SUITE ABS AU PBO J24 15-17 // EN COURS AVEC L'EQUIPE INFRA TADEX</t>
  </si>
  <si>
    <t>RETOUR DE SERVICES SUITE INTERVENTION INFRA (REOR MCIF SUITE ABS AU PBO J24 15-17) CLIENT CONFIRNE .</t>
  </si>
  <si>
    <t>INSTITUT NATIONAL DE PEDOLOGIE</t>
  </si>
  <si>
    <t>M TENDENG</t>
  </si>
  <si>
    <t>339911203 // BIV Silver_VoIP_Bloque // PAS DE CONNEXION</t>
  </si>
  <si>
    <t>ZIG_A11</t>
  </si>
  <si>
    <t>KANDIALANG</t>
  </si>
  <si>
    <t>BB ETEINT // INTERNET ETEINT // VERIF BRANCHEMENT FAIT // REBOOT MODEM FAIT // SYNCHRO DOWN SUR NCE</t>
  </si>
  <si>
    <t>CABLE 5/99 COUPE ET CHANGE SUR 200M+MUTATION PC//MAKILE SRD</t>
  </si>
  <si>
    <t>LOC-SET SURL</t>
  </si>
  <si>
    <t>V_IP_LIB_P</t>
  </si>
  <si>
    <t>PAS DE TONALITE // OFFRE : LIBERTE PRO_VoIP //</t>
  </si>
  <si>
    <t>TEST RECEPTION KO// TELEPHONE BRANCHE SUR LA PRISE MURALE // VERIF BRANCHMT FAIT //  TEST DE LIGNE O</t>
  </si>
  <si>
    <t>ECO_GDK17</t>
  </si>
  <si>
    <t>MUTR 57-2-6// SEBASTIEN</t>
  </si>
  <si>
    <t>PAPEX  SARL</t>
  </si>
  <si>
    <t>MR SAAN</t>
  </si>
  <si>
    <t>338496363°°°°°°°°L'Acces de base°°°°°°°° ABSENCE DE TONALITE  VERIF BRANCHEMENT OK °°°°°°°°°TELEPHON</t>
  </si>
  <si>
    <t>MED_A14</t>
  </si>
  <si>
    <t>RUE ABDOU KARIM BOURGI</t>
  </si>
  <si>
    <t>CENTREPA27-TETE TRANSPORT</t>
  </si>
  <si>
    <t>TRANSPORT MUTE</t>
  </si>
  <si>
    <t>TETE TRANSPORT/BROCHE CASSEE</t>
  </si>
  <si>
    <t>MUTATION TRANSPORT A14 / 603  4  5</t>
  </si>
  <si>
    <t>SARA</t>
  </si>
  <si>
    <t>BOUDERKA</t>
  </si>
  <si>
    <t>MME   BOUDERKA</t>
  </si>
  <si>
    <t>MM**MME   BOUDERKA  **  CTC 787587508  **ND  338249648  ***  **CLI  PAS  DE  CNX  **  CLI  EN  REGLE</t>
  </si>
  <si>
    <t>GDK_C38</t>
  </si>
  <si>
    <t>S200</t>
  </si>
  <si>
    <t>** PAS  INCIDENT  **  BB  ET INTERNET  OFF **  CLI  DE  DECONNEXION  **  PAS  DE  FIXE  **  CLI</t>
  </si>
  <si>
    <t>ECO_GDK4</t>
  </si>
  <si>
    <t>RETABLI COTE PC + FIAB TRANS 322-15-6 + FIAB  DISTR 5-13-3 // DIEDHIOU</t>
  </si>
  <si>
    <t>SOLIKA YOUMANGOMO</t>
  </si>
  <si>
    <t>TRESOR</t>
  </si>
  <si>
    <t>MR SOLIKA</t>
  </si>
  <si>
    <t>BOS** MR SOLIKA** CTC 771353265** Client signale soucis de connexion** ND 338010892** Offre Fibre Kh</t>
  </si>
  <si>
    <t>Pas d'incident en cours** Pas de suspension** Client en règle** Test SAYTU : Coupure de fibre optiq</t>
  </si>
  <si>
    <t>EL HANSALI</t>
  </si>
  <si>
    <t>MAROUA</t>
  </si>
  <si>
    <t>MME JAAOUI</t>
  </si>
  <si>
    <t>NDEYE SOPHIE // MME JAAOUI  // CTC  784216310 // NUM PASSPORT DA7318493 // ND 338404348 // CLIENT DI</t>
  </si>
  <si>
    <t>CENTRE ELISABETH DIOUF</t>
  </si>
  <si>
    <t>// RÉSULTAT SAYTU  Coupure fibre Critique //PORT OFFLINE SUR NCE //CLIENT INVITER A PATIENTER//CTC A</t>
  </si>
  <si>
    <t>HAMADOU DJIBY BA</t>
  </si>
  <si>
    <t>AAA*** MR SOW*** CTC 781179361*** ND 338408361*** SOUCI DE CONNEXION*** PAS DE SUSP*** PAS DINCID***</t>
  </si>
  <si>
    <t>O_MED_B21</t>
  </si>
  <si>
    <t>FS04</t>
  </si>
  <si>
    <t>SAYTU Coupure fibre*** INF ET INV A PAT*** FIAB OK**** MERCI DE PEC***</t>
  </si>
  <si>
    <t>HASSAN</t>
  </si>
  <si>
    <t>781192198  --</t>
  </si>
  <si>
    <t>m  balde</t>
  </si>
  <si>
    <t>781192198  -- m  balde - 338584858 -- SCS TON//CONFO OK//CMPT ACTIF//PAS INCIDENT EN COURS//TEST SAY</t>
  </si>
  <si>
    <t>- SCS TON//CONFO OK//CMPT ACTIF//PAS INCIDENT EN COURS//TEST SAYTU //MODEM SYNCHRO//ETAT VOYANT PHON</t>
  </si>
  <si>
    <t>CONFIGURATION VOIP SUR SELFSERVICE // JEAN PHILIPPE CAMUSAT</t>
  </si>
  <si>
    <t>GIGAH</t>
  </si>
  <si>
    <t>BAKARY//M.FALL CTC: 775083011//768753733**ND: 338209634**CLI EN REGLE**CLI SIGNALE QUE SON DECODEUR</t>
  </si>
  <si>
    <t>O_SDF_K14</t>
  </si>
  <si>
    <t>CABLE HDMI DEFECT CHANGE</t>
  </si>
  <si>
    <t>TAMBA</t>
  </si>
  <si>
    <t>BIRANE</t>
  </si>
  <si>
    <t>MR TAMBA</t>
  </si>
  <si>
    <t>1413_ksv_toure0461</t>
  </si>
  <si>
    <t>TR //  MR TAMBA //   776398675 // 338364675 //  Fibre_Max / /  ZONE O_SGK_V09 //  SOUCI CONNX / / PA</t>
  </si>
  <si>
    <t>O_SGK_V09</t>
  </si>
  <si>
    <t>KOUNOUNE VILLAGE</t>
  </si>
  <si>
    <t>REOR MICF ABS AU PBO V03 39 F1</t>
  </si>
  <si>
    <t>Tirage câble 6FO sur 150m + Raccordement 8 brins entre PBO et PBO piquage</t>
  </si>
  <si>
    <t>KHADY//MR NIANG//ND 339531542//SOUCIS DECONNEXION FREQ//DECON AVEREES//PRISE FILTRE NON SUPPERPOSE//</t>
  </si>
  <si>
    <t>MAESTRO KO//SYNCHRO NOK//BRANCHEMENT OK//CABLE INTERVERTIT//MODEM REDEMARRE//CLIENT INVITER A PATIEN</t>
  </si>
  <si>
    <t>RECONF MODEM//PAPE GUEYE</t>
  </si>
  <si>
    <t>YATTE</t>
  </si>
  <si>
    <t>MR YATTE</t>
  </si>
  <si>
    <t>GALADIO // MR YATTE CTC 774854012 ND 338528655 /// CLI DIT AVOIR UN DERANGEMENT /// PAS DE SUSPENSIO</t>
  </si>
  <si>
    <t>FORTE VALEUR AU PBO K53 65B-66 F3</t>
  </si>
  <si>
    <t>KALLO</t>
  </si>
  <si>
    <t>ROUGUIYATOU</t>
  </si>
  <si>
    <t>Mme Maomou</t>
  </si>
  <si>
    <t>tabara***Mme Maomou**ctc 776725570*****nd 338560794****pas de  suspension*****pas dinicdent ****los</t>
  </si>
  <si>
    <t>SICAP DIEUPPEUL III</t>
  </si>
  <si>
    <t>VERS CEM OUSMANE SOCE</t>
  </si>
  <si>
    <t>*cable debarncher rebrancher***modem redemarrer****synchro ko****saytu Coupure fibre*****clt oinvita</t>
  </si>
  <si>
    <t>REPRISE SOUDURE AU PTO/CONFIRME PAR MME MAOMOU 776725570/SARA</t>
  </si>
  <si>
    <t>Mme dabo</t>
  </si>
  <si>
    <t>338671823/pas de connexion/Fibre Pro Max Bloque</t>
  </si>
  <si>
    <t>CITE MTOA</t>
  </si>
  <si>
    <t>pon éteint los rouge cli  internet éteint //Vérification branchement faite reboot modem ok//compte a</t>
  </si>
  <si>
    <t>CABLE 1083 CHANGE + POSE BTI/BANDIOUGOU DE MEIDEROS MULT</t>
  </si>
  <si>
    <t>1413_stl_ba2500</t>
  </si>
  <si>
    <t>LENTEUR DE FICHE  AICHA  BA  --- MR DIOUF --- CTC 784923278 --- ND 338371110 --- CLI SOUCIS DE CONNE</t>
  </si>
  <si>
    <t>CITE MADIENG KHARY DIENG</t>
  </si>
  <si>
    <t>RETOURSERVICE CONFIRME PAR LE CLIENT //AF IBOU NIANG</t>
  </si>
  <si>
    <t>SOEXCI</t>
  </si>
  <si>
    <t>M BODIAN</t>
  </si>
  <si>
    <t>338225410//La Ligne_Grand Public///PAS DE TONALITE//</t>
  </si>
  <si>
    <t>MED_B06</t>
  </si>
  <si>
    <t>AV BALLAY</t>
  </si>
  <si>
    <t>TEST DE RECEPTION KO// TEST DE LIGNE NMC OU MAESTRO PAS  A MA DISPO// VERIF BRANCHEMENTS (prise mura</t>
  </si>
  <si>
    <t>MUTE EN DISTRIBUTION B06 / 4  14  3 + CABLE 5/99 CHANGE</t>
  </si>
  <si>
    <t>FANTA</t>
  </si>
  <si>
    <t>Mme seck</t>
  </si>
  <si>
    <t>1413_stl_diedhiou208</t>
  </si>
  <si>
    <t>ACD*****Mme seck*****soucis de connex*****338604137****779759149*****los: rouge*****sayt;: coupure**</t>
  </si>
  <si>
    <t>O_ALM_J17</t>
  </si>
  <si>
    <t>ANNULER SUITE CLIENT A DEMENAGE SUR OUAKAM CITE ASECNA // EQ VIEUX MOR FALL TDX.</t>
  </si>
  <si>
    <t>AFD//M. NDIAYE//nd 339553285 //ctc 775501124//pas</t>
  </si>
  <si>
    <t>AFD//M. NDIAYE//nd 339553285 //ctc 775501124//pas de susp//pas d'inc//client signale dcnx//val optik</t>
  </si>
  <si>
    <t>O_TIV_A01</t>
  </si>
  <si>
    <t>KEUR MASS TIVAOUANE</t>
  </si>
  <si>
    <t>SAY-Puissance optique ONT très faible</t>
  </si>
  <si>
    <t>MOT DE PASSE CHANGE// MANSOUR SALL</t>
  </si>
  <si>
    <t>GIE NDIMBELY JABOOT</t>
  </si>
  <si>
    <t>MR DOUCOURE</t>
  </si>
  <si>
    <t>MBAROU MBAYE NGOM</t>
  </si>
  <si>
    <t>CLIENT  SOULIGNE QU'IL A DES LENTEUR MEME AU PRES DU WIFI °°°°°°°°° CLIENT SOULIGNE AUSSI QUIL NE PO</t>
  </si>
  <si>
    <t>RV MARDI 04/03/2025/MODOU DIANKHA MULT</t>
  </si>
  <si>
    <t>MODEM ONT CHANGE+RECONFIG PORT/MIKA MULT</t>
  </si>
  <si>
    <t>PHARMACIE EL MANSOUR</t>
  </si>
  <si>
    <t>KHEW_PRO</t>
  </si>
  <si>
    <t>338249125 // KHEWEUL PRO // SOUCI EMISSION RECEPTION</t>
  </si>
  <si>
    <t>test de réception par intermittence  | test de ligne: ND=   338249125 NE=024-09-119 NROB=088 TY=GABA</t>
  </si>
  <si>
    <t>ECO_GDK26</t>
  </si>
  <si>
    <t>CENTREPA11-TETE EQUIPEMENT</t>
  </si>
  <si>
    <t>TETE EQUIPEMENT/BROCHE CASSEE</t>
  </si>
  <si>
    <t>MUTATION NE 022-31-034 // SEBASTIEN</t>
  </si>
  <si>
    <t>KALY</t>
  </si>
  <si>
    <t>ALEXANDRE</t>
  </si>
  <si>
    <t>MR KALY</t>
  </si>
  <si>
    <t>O_NFO_X19</t>
  </si>
  <si>
    <t>CITE SONATEL 2 OUEST FOIRE</t>
  </si>
  <si>
    <t>MAGUETTE SARR // MR KALY// ND 338207315 // CTC 776207564  //CLIENT SIGNAL AVOIR UN MODEM QUI S'ETEIN</t>
  </si>
  <si>
    <t>RV MARDI 04/03/2025</t>
  </si>
  <si>
    <t>CONFIGURATION VOIP SUR SELFSERVICE // CHANGEMENT MODEM // RECONFIGURATION PORT // ELHADJ NDIAYE MULT</t>
  </si>
  <si>
    <t>GALADIO // MR NDIAYE CTC 771326318 ND 339566173  /// CLI DIT AVOIR UN DERANGEMENT // PAS DE SUSPENSI</t>
  </si>
  <si>
    <t>LOS ROUGE /// SAYTU COUPURE FIBRE /// PAS INCIDENT // CLI INV DE PEC DELAIS 48H /// FIAB OK</t>
  </si>
  <si>
    <t>SYTRANS INTERNATIONAL-SA</t>
  </si>
  <si>
    <t>PAS DE CONNEXION //  VPN Light 512K/256K // MODEM: CISCO  //</t>
  </si>
  <si>
    <t>MED_A00</t>
  </si>
  <si>
    <t>LOT 10</t>
  </si>
  <si>
    <t>CABLE INTERIEUR COUPE AU NIVEAU DE LA REGLETTE PAR LE PROPRIETAIRE DE L'IMMEUBLE // CABLE A RACCORDE</t>
  </si>
  <si>
    <t>CABLE INTERIEUR PRIVE COUPE AU NIVEAU DE LA REGLETTE PAR LE PROPRIETAIRE DE L'IMMEUBLE // CLIENT A M</t>
  </si>
  <si>
    <t>BABACAR MBAGNICK</t>
  </si>
  <si>
    <t>MME BARBOSA</t>
  </si>
  <si>
    <t>BIGUE//MME BARBOSA //CTC 773210308 //PAS DE CONNEXION //ND 338277485//EN REGLE //PAS INCIDENT //LOS</t>
  </si>
  <si>
    <t>CITE SIPRES VDN</t>
  </si>
  <si>
    <t>MODEM ASYNC</t>
  </si>
  <si>
    <t>DIALLO BOCAR</t>
  </si>
  <si>
    <t>MME DIEYE</t>
  </si>
  <si>
    <t>338036587/// MODEM DEFCETUEUX /// OFFRE Fibre Pro Max Bloque</t>
  </si>
  <si>
    <t>PARCELLES ASSAINIES CAMBERENE</t>
  </si>
  <si>
    <t>CLIENT SOUTIENT QU AUCUN VOYANT NEST ALLUME // VERIF BRANCHEMENT FAIT /// VERIF PRISE ELECTRIQUE FAI</t>
  </si>
  <si>
    <t>CLIENT  JOINT A 03/03/ CONFIRME LE RETOUR DU SERVICE //CLIENT SOUTIENT QUE  LA PRISE ETAIT ETEINT ET</t>
  </si>
  <si>
    <t>Mr AMADOU MAR FALL</t>
  </si>
  <si>
    <t>MERCI DE PRENDRE CHARGE</t>
  </si>
  <si>
    <t>mr fall</t>
  </si>
  <si>
    <t>1413_ksv_seck0501</t>
  </si>
  <si>
    <t>fs**mr fall**nd 339769136// CLIENT NA PAS DE CONNEXION // PAS DE SUSPENSION // LOS ROUGE // PAS DE S</t>
  </si>
  <si>
    <t>CHANGEMENT DE CABLE HUAWEI</t>
  </si>
  <si>
    <t>LEMOU</t>
  </si>
  <si>
    <t>DIATTA ** MM CISSE ** CTC 784061305 ** ND 338345421 ** SIGNAL DES SOUCIS DE CNX **CLI EN REGLE ** PA</t>
  </si>
  <si>
    <t>SIGNAL DES SOUCIS DE CNX **CLI EN REGLE ** PAS DE SUSPENSION ** ETAT VOYANT : PON OFF - LOS ROUGE C</t>
  </si>
  <si>
    <t>REPRISE SOUDURE AU PBO PLUS PTO J25 11B-12-F4 // EQ VIEUX MOR FALL TDX.</t>
  </si>
  <si>
    <t>MINISTERE ACTION SOCIALE/TAMBA</t>
  </si>
  <si>
    <t>339812841 // ABSENCE SYNCHRO // PRODUIT FIBRE MODEM FUNBOX : Internet Pro Silver_VoIP_Bloque</t>
  </si>
  <si>
    <t>AV DEMBA DIOP</t>
  </si>
  <si>
    <t>INTERNET off // BROADBAND off // REBOOT MODEM // VERIF BRANCHEMENT //  /ACTIF PAS DE SESSION s2m/33</t>
  </si>
  <si>
    <t>SILEYE</t>
  </si>
  <si>
    <t>SFN ****  MR DIOP///CTC   779488486 ND 339636128   ////    CLIENT APPEL      POUR UNE FILTRAGE MAC /</t>
  </si>
  <si>
    <t>RTL</t>
  </si>
  <si>
    <t>ROS_A00</t>
  </si>
  <si>
    <t>SLDRS</t>
  </si>
  <si>
    <t>RC005</t>
  </si>
  <si>
    <t>CLIENT APPEL      POUR UNE FILTRAGE MAC ///CLIENT NOVICE SOUHAITE UNE INTERVENTION DE LA PART DES T</t>
  </si>
  <si>
    <t>MDP WIFI CHANGE //EQ CHEIKHOU TRAORE TDX.</t>
  </si>
  <si>
    <t>LENA DIAGNE</t>
  </si>
  <si>
    <t>1413_ksv_ba495</t>
  </si>
  <si>
    <t>AB***M DIAGNE***CTC 772655090***ND 339613675***Client a un souci avec son fixe***Electricité OK***Vo</t>
  </si>
  <si>
    <t>O_STL_A00</t>
  </si>
  <si>
    <t>EAUX CLAIRES</t>
  </si>
  <si>
    <t>SAY ME</t>
  </si>
  <si>
    <t>ALIMENTATION MODEM DEFECT CHANGE A00 PBO 13-F2 // EQ YOUSSOUPH MANE TDX.</t>
  </si>
  <si>
    <t>HABIBATOU</t>
  </si>
  <si>
    <t>mr camara</t>
  </si>
  <si>
    <t>khadija // mr camara // 338020197 // pas de cnx wifi // gaia ok // pas susp // pas inc // clt pas sr</t>
  </si>
  <si>
    <t>O_KMR_L25</t>
  </si>
  <si>
    <t>CITE PENITENCIER</t>
  </si>
  <si>
    <t>saytu Coupure fibre // invite a pat // ctc: 779155971 // mpec // fiab ok</t>
  </si>
  <si>
    <t>1413_ksv_kane560</t>
  </si>
  <si>
    <t>MK***Mme NDIAYE***CTC 770181415***ND 338573766--ABSENCE DE SYNCHRO--CLI EN REGLE--VERIF SAYTU COUPUR</t>
  </si>
  <si>
    <t>O_TIA_E15</t>
  </si>
  <si>
    <t>SOFA_TIA17</t>
  </si>
  <si>
    <t>Jarretière optique défect changé	E15 CP 22-23A F4</t>
  </si>
  <si>
    <t>MARIAMA AMINATA</t>
  </si>
  <si>
    <t>DIOR****MME SARR****CTC 778848558****ND 338230642****SOUCI CNNX****PAS SUSP***PAS D'INCIDENT***LOS R</t>
  </si>
  <si>
    <t>LOS ROUGE***SAYTU Coupure fibre****CLT INVITE A PATIENTER***FIAB OK***MPEC SVP</t>
  </si>
  <si>
    <t>REPRISE SOUDURE AU PBO / CONFIRME AU 778848558 PAR MME SARR // BABACAR MBAYE // DBK</t>
  </si>
  <si>
    <t>NDEYE MARIEME</t>
  </si>
  <si>
    <t>AFD//Mme MBENGUE//nd 339049813//ctc 777223037 //pa</t>
  </si>
  <si>
    <t>AFD//Mme MBENGUE//nd 339049813//ctc 777223037 //pas de susp//pas d'inc//client siognal cable du pote</t>
  </si>
  <si>
    <t>O_STL_A06</t>
  </si>
  <si>
    <t>SL00</t>
  </si>
  <si>
    <t>CABLE HUAWEI COUPE CHANGE SUR 80M PLUS RECONFIGURATION MODEM B01 PBO 41-F6 // EQ MAMADOU GUEYE TDX.</t>
  </si>
  <si>
    <t>IP2680</t>
  </si>
  <si>
    <t>BANQUE ISLAMIQUE DU SENEGAL</t>
  </si>
  <si>
    <t>M.Sarr</t>
  </si>
  <si>
    <t>FIB_BVPN1M</t>
  </si>
  <si>
    <t>sy7750</t>
  </si>
  <si>
    <t>IP2680 /PAS DE CONNEXION / BUSINESS VPN FIBRE 1M/pas de position/modem LA210 Alm et Wan sont rouge/C</t>
  </si>
  <si>
    <t>TEC_I01</t>
  </si>
  <si>
    <t>CITE BAILA FALL</t>
  </si>
  <si>
    <t>CLIENT INDISPONIBLE MERCI DE REQUALIFIER AVEC LE CLIENT ET DE TROUVER UNE HEURE AVEC LES EQUIPES SVP</t>
  </si>
  <si>
    <t>PAPA YAMAR</t>
  </si>
  <si>
    <t>1413_ksv_niang420</t>
  </si>
  <si>
    <t>NO // MME DIAW //CTC 775558598 // ND 338782938 ///// CLIENT NA PAS DE CONNEXION // PAS DE SUSPENSION</t>
  </si>
  <si>
    <t>O_KMR_L60</t>
  </si>
  <si>
    <t>VILLA 122</t>
  </si>
  <si>
    <t>REPRISE SOUDURE AU PTO/SALIF MULT</t>
  </si>
  <si>
    <t>PUBLICOM</t>
  </si>
  <si>
    <t>MME NDOUR</t>
  </si>
  <si>
    <t>338804128 // PAS DE NAVIGATION// Fibre Office Bloque</t>
  </si>
  <si>
    <t>O_RUF_G07</t>
  </si>
  <si>
    <t>PON VERT // INTERNET VERT CLI // COMPTE ACTIF PAS DE SESSION // SYNC UP // REBOOT OK // VERIF BRANCH</t>
  </si>
  <si>
    <t>FEINDA</t>
  </si>
  <si>
    <t>nan/mr toure /nd 338355276 / pas de connx/pas  d incident/ compte rsb ok/ session ko / modem sync/pr</t>
  </si>
  <si>
    <t>modem sync/profil ok/pas d erreur log/conformite/config interfacemodem/cli a com  un numero de piec</t>
  </si>
  <si>
    <t>RETOUR SERVICES</t>
  </si>
  <si>
    <t>1413_stl_ka2574</t>
  </si>
  <si>
    <t>LNT FICHH **AA**MME DIEYE **777989575**339514192 **41361301 ****PAS DE CNX**PAS INCIDENT**EN REGLE**</t>
  </si>
  <si>
    <t>PAS DE CNX**PAS INCIDENT**EN REGLE**LOS ROUGE **SAYTU COUPURE FIBRE**CLI INF ET INV A PAT***FIAB OK*</t>
  </si>
  <si>
    <t>CONNECTEUR DEFECTUEUX CHANGE // DENIS</t>
  </si>
  <si>
    <t>ABDOUL AZIZ</t>
  </si>
  <si>
    <t>M CISSE - ND : 339572305 - CTC : 777455471  - Souci lenteurs de navigations - pas de suspension - pa</t>
  </si>
  <si>
    <t>O_GMB_B02</t>
  </si>
  <si>
    <t>MEDINA GOUNASS MBOUR</t>
  </si>
  <si>
    <t>NAF good :  pas de saturation - modem non cascadé - le client dit qu'il a des déconnexions sur la l</t>
  </si>
  <si>
    <t>CHANGEMT ET REVONFIG MODEM // SOFATEL	MOUHAMADOU DIA</t>
  </si>
  <si>
    <t>NDEYE AISSATOU</t>
  </si>
  <si>
    <t>mme sow</t>
  </si>
  <si>
    <t>NENE** CTC  ND 338362470 //****CLIENT SIGNALE UNE ABSENCE D IMAGE**** CLIENT TVO *cli  adeja  insere</t>
  </si>
  <si>
    <t>O_MBW_R06</t>
  </si>
  <si>
    <t>NT TVO *cli  adeja  inserer le cable rj45 *** VIACC OK DANS GAIA****CLIENT PRESENT ET ACTIF DANS RIG</t>
  </si>
  <si>
    <t>CLICHGT61-CABLE RESEAU RJ45</t>
  </si>
  <si>
    <t>CHANGEMENT CABLE RJ45</t>
  </si>
  <si>
    <t>CABLE RESEAU RJ45/CABLE RJ45 DEFECTUEUX</t>
  </si>
  <si>
    <t>CABLE RJ45 REBRANCHER</t>
  </si>
  <si>
    <t>ECHO DE LA MODE</t>
  </si>
  <si>
    <t>MME COLY</t>
  </si>
  <si>
    <t>O_MBW_R27</t>
  </si>
  <si>
    <t>ALMADIES 2</t>
  </si>
  <si>
    <t>338701306//LETEUR NAVIGATION//SYNCHRO OK //VALEUR OK //ROLLBACK   EFFECTUE SANS SUCCESS</t>
  </si>
  <si>
    <t>SYS_MBW8</t>
  </si>
  <si>
    <t>CHANGEMENT MODEM F680 VERS F6600P//RECONFIG PORT //ONFIG OK//SIGNAL OK// SYSROAD	NGONE</t>
  </si>
  <si>
    <t>mr ndong</t>
  </si>
  <si>
    <t>MR NDONG    **  CTC   777973986  **  ND  339458951    ***  CLI A DES SOUCIS DE CNX ***  PAS DE SUSP</t>
  </si>
  <si>
    <t>VILLAGE DE KARANG POSTE</t>
  </si>
  <si>
    <t>* CABLE INTERVERTIS ** MODEM REDEMARRE ** SYNCHRO KO ** PORT ASYNCH SUR NCE ** OFFRE 2MEGA ** PROFIL</t>
  </si>
  <si>
    <t>reprise côté pc A00/T2-6-1</t>
  </si>
  <si>
    <t>CENTRE DE FORMATION TH.SANKARA</t>
  </si>
  <si>
    <t>M. KA</t>
  </si>
  <si>
    <t>338271447/LENTEURS DE CONNEXION/Fibre Office Intense_Flybox_20Go_Bloque</t>
  </si>
  <si>
    <t>test debit nvoyé à  saerka04@gmail.com  / client soutient qu'il n'est peut pas effectué le test  //</t>
  </si>
  <si>
    <t>CAMU_SDF16</t>
  </si>
  <si>
    <t>RECONFIGURATION MODEM + TEST DEBIT // JEAN PHILLIPE</t>
  </si>
  <si>
    <t>DIONG</t>
  </si>
  <si>
    <t>HAMATH//MR BA//CTC : 770411266//SOUCIS DE CNX//LOSS ROUGE</t>
  </si>
  <si>
    <t>CPT OK//PAS DE SAUT DE PORT//PAS D'INCIDENT//VERIF BRANCH OKI//TEST SAYTU : KO//PORT OFF SUR NCE</t>
  </si>
  <si>
    <t>CHEIKH AHMED</t>
  </si>
  <si>
    <t>MME SALL*</t>
  </si>
  <si>
    <t>ANGE DIOUF*** MME SALL** CTC 771518484 ** ND  338560200 ** PAS DE CNX ** PAS SUSP ** PAS DINCI ** LO</t>
  </si>
  <si>
    <t>O_ALM_J06</t>
  </si>
  <si>
    <t>TDX_YOF2</t>
  </si>
  <si>
    <t>REPRISE SOUDURE AU PBO SUITE FIBRE COUPE J06 226-227A-F2 // EQ DIADIA MBAYE TDX.</t>
  </si>
  <si>
    <t>alioune</t>
  </si>
  <si>
    <t>mme cisse//cte:778694455//nd::338785003//O_KMR_L23/pas cnx//cli hors site //saytu:Coupure de fibre o</t>
  </si>
  <si>
    <t>CITE UCAD</t>
  </si>
  <si>
    <t>CABLE 1083 CHANGE/HAMIDOU DIOP MULT</t>
  </si>
  <si>
    <t>PMS SUARL</t>
  </si>
  <si>
    <t>338234754 // PAS DE TONALITE // La ligne Business</t>
  </si>
  <si>
    <t>MED_B14</t>
  </si>
  <si>
    <t>RUE PAUL HOLLE</t>
  </si>
  <si>
    <t>EMISSION KO// RECEPTION KO // VERIF BRANCHEMENT OK</t>
  </si>
  <si>
    <t>IP6039</t>
  </si>
  <si>
    <t>MR COLY</t>
  </si>
  <si>
    <t>FIB_BVNP25</t>
  </si>
  <si>
    <t>IP6039 // SYNCHRO KO DANS AMS // Eth-Trunk24.1051              up      up       *** TOTAL SENEGAL SI</t>
  </si>
  <si>
    <t>Tirage cable 12FO sur 100m + Pose T0 + Raccordement 24 Brins (12 brins au T0 et 12 brins au C2)// si</t>
  </si>
  <si>
    <t>LEYE</t>
  </si>
  <si>
    <t>mme leye</t>
  </si>
  <si>
    <t>nene** ctc  779806686** mme  leye  ** ND 339540262 BB CLIGNOTANT SUSP KO INCIDNET KO *** PRISE FILTR</t>
  </si>
  <si>
    <t>POSTE THIADIAYE</t>
  </si>
  <si>
    <t>Transport à voir</t>
  </si>
  <si>
    <t>CLIMUT71-CABLAGE INTERIEUR CUIVRE</t>
  </si>
  <si>
    <t>PAIRE DE CUIVRE MUTEE</t>
  </si>
  <si>
    <t>REPRISE CONNEXION COTE JOIN 14 PAIRES // VERIFICATION CONFIGURATION PORT // SOFATEL	ALIOUNE DIOUF</t>
  </si>
  <si>
    <t>MR IBRAHIMA KEBE</t>
  </si>
  <si>
    <t>CLIENT MIGRER VERS VOIP</t>
  </si>
  <si>
    <t>CONFIGURATION SUR SPG + ROUTAGE SUR NMC2 // TOURE AFRITEL</t>
  </si>
  <si>
    <t>IBRAHIM</t>
  </si>
  <si>
    <t>BINETOU *** MR DIOP ***774458964***338516635***CLI SIGNALE UNE ABSENCE DE CONNEXION -** CLI EN REGLE</t>
  </si>
  <si>
    <t>LL28993</t>
  </si>
  <si>
    <t>ARC TELECOM</t>
  </si>
  <si>
    <t>779190342 782905851 ibrahima.</t>
  </si>
  <si>
    <t>M. Bocoum</t>
  </si>
  <si>
    <t>L2VPN_8M</t>
  </si>
  <si>
    <t>ext_deme005949</t>
  </si>
  <si>
    <t>PAS DE CONNEXION // L2VPN 8 Mbits</t>
  </si>
  <si>
    <t>MODEM LA210 // PWR VERT // TST ETEINT // ALM ETEINT // WAN VERT // ETH VERT // VERIF BRANCHMT FAIT /</t>
  </si>
  <si>
    <t>MSOW // MR DIOP ...CTC : 776459710....ND : 339698118......PAS DE SUSP....PAS D'INCID....CLI SIGNAL Q</t>
  </si>
  <si>
    <t>CONFIGURATION VOIP SUR SELFSERVICE</t>
  </si>
  <si>
    <t>MR DIABAYE</t>
  </si>
  <si>
    <t>AMY***MR DIABAYE***CTC 781263165*****ND 781263165***CLIENT SIGNALE DES SOUCI DE LENTEURS**COMPTE OK*</t>
  </si>
  <si>
    <t>O_GMB_B19</t>
  </si>
  <si>
    <t>DEBIT  10MO CONFORME**VALEUR OPTIQUE  30.456 KO  TEST SAYTU ***ONT FAIBLE****CLIENT INV A PATIENTE *</t>
  </si>
  <si>
    <t>SOFA_MBR9</t>
  </si>
  <si>
    <t>REPRISE SOUDURE AU PBO + RECONFIG MODEM</t>
  </si>
  <si>
    <t>lf   *** SBD    **   MR BADJI   ***  CTC   776100336  **  ND   338440731 ***  CLI A DES SOUCIS DE CN</t>
  </si>
  <si>
    <t>BOURY</t>
  </si>
  <si>
    <t>MM FALL</t>
  </si>
  <si>
    <t>O_GDW_M13</t>
  </si>
  <si>
    <t>CABLE 1083 COUPE CHANGE SUR 290M//AF HABIB DIAMBANG</t>
  </si>
  <si>
    <t>ALBERTINE LAWORA NDECKY</t>
  </si>
  <si>
    <t>338683621 / PAS DE CONNEXION /Fibre Office Bloque</t>
  </si>
  <si>
    <t>CABLE DISTRIBUTION COUPE K01 84-85A F1</t>
  </si>
  <si>
    <t>MM  kane</t>
  </si>
  <si>
    <t>AHS**MM  kane ** LENTEUR FICHE   ** CTC 773120671 **ND 339411513 ** reit pour  soucis connexion inte</t>
  </si>
  <si>
    <t>KLK_A16</t>
  </si>
  <si>
    <t>MEDINA MBAMBA</t>
  </si>
  <si>
    <t>*manip deja fait **pas de cession **synchro **compte ok **erreur log 2025-03-03 10:04	BNG_THS1	196.2</t>
  </si>
  <si>
    <t>Reconfigue port plus reconfigue modem</t>
  </si>
  <si>
    <t>MOR HANE</t>
  </si>
  <si>
    <t>lnt de fiche**ms**mme mbaye**775238382**338010556**Client signale soucis connexion ** pas de sus **</t>
  </si>
  <si>
    <t>KMGD</t>
  </si>
  <si>
    <t>NDEYE SOPHIE</t>
  </si>
  <si>
    <t>MR CISSOKHO*</t>
  </si>
  <si>
    <t>NFS***MR CISSOKHO***CTC 776490092***ND 339571292***LOS ROUGE**</t>
  </si>
  <si>
    <t>FORTE VALEUR AU PBO B02 MEB4 A15 F5</t>
  </si>
  <si>
    <t>CI-MBR</t>
  </si>
  <si>
    <t>FNAICHE</t>
  </si>
  <si>
    <t>JOHANNA NOUR</t>
  </si>
  <si>
    <t>m fraiche</t>
  </si>
  <si>
    <t>1413_stl_ndiaye5309</t>
  </si>
  <si>
    <t>nmn**********777624343-********338229855***cli rieitere pour un deanrgement**cli dit que le cable ou</t>
  </si>
  <si>
    <t>MARIAMA ** MR BA ** CTC 776618340 ** ND 339016667 ***  CLI SIGNAL SOUCI EMISSION ** SOUCI  GENERAL *</t>
  </si>
  <si>
    <t>DIAMAGUENE NIMZATT</t>
  </si>
  <si>
    <t>PAS DE SUSPENSION ** PAS DINCIDENT ** ND PRESENT DANS ZSAMRT ** CREDIT OK **  ** MESSAGE DE TONALITE</t>
  </si>
  <si>
    <t>RETOUR SERVICE//  MOR DIOP</t>
  </si>
  <si>
    <t>LOUNDOU BAKABA MASSIMA</t>
  </si>
  <si>
    <t>MARK ANDY</t>
  </si>
  <si>
    <t>MR ANDY</t>
  </si>
  <si>
    <t>KHADIM ** MR ANDY ** CTC 772632434 ** ND 338255008 ** CLI A UN SOUCI DE NAVIGATION ** PAS DE SUSPENS</t>
  </si>
  <si>
    <t>PC A VOIR D 5-6-4</t>
  </si>
  <si>
    <t>PC A VOIR D 5-6-4 // KHALIL DIOP</t>
  </si>
  <si>
    <t>CLIENT MIGRER VERS LA FIBRE SUITE VOL DE CABLE</t>
  </si>
  <si>
    <t>FATOU---MR GUEYE--CC 776540366---ND 339891154 --Fibre Kheweul --CLIENT A DES DECONNEXION FREQUENT --</t>
  </si>
  <si>
    <t>O_KDG_A04</t>
  </si>
  <si>
    <t>LAWOL TAMBA</t>
  </si>
  <si>
    <t>VERS LE LYCEE</t>
  </si>
  <si>
    <t>SYNCHRO OK// SESSION OK// CONFIG SUR IPV6//OPT 20 DB SUR NAF// PLATEFORM KARMA INJOIGNABLE// RESET M</t>
  </si>
  <si>
    <t>tmp_ndao80962</t>
  </si>
  <si>
    <t>RECONFIGURATION ONT ( SUITE PLANTAGE MODEM)/BANDIOUGOU DE MEIDEROS MULT</t>
  </si>
  <si>
    <t>ABDOU KARIM</t>
  </si>
  <si>
    <t>1413_stl_mbengue2579</t>
  </si>
  <si>
    <t>NFM***MME CISSE ***CTC 775891055 ***ND 338305875 ***SOUCI CONNEX ***LOS ROUGE ***PAS DE SUS ****PAS</t>
  </si>
  <si>
    <t>O_SDF_K52</t>
  </si>
  <si>
    <t>ABS AU PBO K52 60B-61 F6</t>
  </si>
  <si>
    <t>Reprise soudure 02 Brin au C2</t>
  </si>
  <si>
    <t>KOSMOS ENERGY SENEGAL</t>
  </si>
  <si>
    <t>FOI_FB_20G_0</t>
  </si>
  <si>
    <t>ND 338255295  // PAS DE CONNEXION // MR TOURE</t>
  </si>
  <si>
    <t>AV PASTEUR</t>
  </si>
  <si>
    <t>VERIFICATION BRANCH OK // REBOOT MODEM OK   COMPTE ACTIF // SYNCHRO: NCE FULL // AMS PAS A MA DISP</t>
  </si>
  <si>
    <t>SERVICE OK SUITE CREATION ZTE CLIENT DANS LE NOKIA / PING BNG OK, LE CLI CONFIRME</t>
  </si>
  <si>
    <t>CHEIKHOUNA</t>
  </si>
  <si>
    <t>MR DIENE</t>
  </si>
  <si>
    <t>1413_stl_pene2240</t>
  </si>
  <si>
    <t>PENE***MR DIENE*** ND 339781950***ABSENCE SYNCHRO***PON ETEINT***LOS ROUGE***INTERNET ETEINT***PAS D</t>
  </si>
  <si>
    <t>SAYTU KO ***PORT OFFLINE***INVITER A PATIENTER 48H***CTC 776190968***MPEC***FIAB OK</t>
  </si>
  <si>
    <t>RECONFIGURATION PORT PON / REBOT MODEM COTE TI //  BARRA DIA CAMUSAT</t>
  </si>
  <si>
    <t>FASSA</t>
  </si>
  <si>
    <t>M FASSA</t>
  </si>
  <si>
    <t>1413_stl_faye5707</t>
  </si>
  <si>
    <t>BIGUE//M FASSA//PAS DE CONNEXION//ND 339783066//PAS  DE SUSP//PAS INCIDENT//CABLE ET BRANCHEMENT OK/</t>
  </si>
  <si>
    <t>M FASSA//PAS DE CONNEXION//ND 339783066//PAS  DE SUSP//PAS INCIDENT//CABLE ET BRANCHEMENT OK//MODEM</t>
  </si>
  <si>
    <t>CATS //MR LEYE //CTC 778440912 //ND 338368028 //CLI SIGNAL SOUCI PORTEE WIFI  //PAS DE SUSPENSION //</t>
  </si>
  <si>
    <t>O_RUF_G19</t>
  </si>
  <si>
    <t>CLI INVITE A SE RAPPROCHE DU MODEM //CLI INVITE A SE DECONNECTE PUIS SE RECONNECTE A NOUVEAU //SIGNA</t>
  </si>
  <si>
    <t>VERIF CONFIG// BON SIGNAL// MOR GADJI// MULTELEC// MODEM CHANGER</t>
  </si>
  <si>
    <t>KEROU</t>
  </si>
  <si>
    <t>YEKINI MAMA</t>
  </si>
  <si>
    <t>Mr Diop</t>
  </si>
  <si>
    <t>O NDIAYE***MR DIOP***CTC 774569482 / CTC2 772009515***ND 338378107***CLI REITERE SON DERANGEMENT CAB</t>
  </si>
  <si>
    <t>DEMANDE MUTATION EN COUR/ RV MARDI 04/03/2025</t>
  </si>
  <si>
    <t>PAS DE CONNEXION INTERNET //MUTATION PBO // RECONFIGURATION PORT // MAMADOU SIMAL MUTELEC</t>
  </si>
  <si>
    <t>SYLVA</t>
  </si>
  <si>
    <t>PIERRE MARIE</t>
  </si>
  <si>
    <t>M SYLVA</t>
  </si>
  <si>
    <t>1413_stl_gueye1492</t>
  </si>
  <si>
    <t>PIG//M SYLVA 772484317 // PAS DE CNX // 339571565 // COMPTE ACTIF // REIT DRGT // PRESENCE DE NOISE</t>
  </si>
  <si>
    <t>NNG_A01</t>
  </si>
  <si>
    <t>WARANG SOCE</t>
  </si>
  <si>
    <t>reprise connexion côté PC ufy02 D5 13 6 T5 8 6 connexion ok valeur à améliorer</t>
  </si>
  <si>
    <t>JOINT 14 PAIRES AERIEN REPRIS/ SUR UN AUTRE PORT // RECONFIG PORT   // ALIOU DIOUF SOFATEL</t>
  </si>
  <si>
    <t>NT4071</t>
  </si>
  <si>
    <t>SOCIETE D'EXPLOITATION-MAINTENANCE DU TER DE DAKAR</t>
  </si>
  <si>
    <t>SETER SAS</t>
  </si>
  <si>
    <t>M.Pouye</t>
  </si>
  <si>
    <t>FIB_BU200M</t>
  </si>
  <si>
    <t>NT4071/BUSINESS INTERNET FIBRE 200M/pas de cnx/pas de position/le contact n'est pas en mesure de nou</t>
  </si>
  <si>
    <t>CITE PYROTHECHNIQUE TERANGA 2</t>
  </si>
  <si>
    <t>49 RUE EL HADJI IBRAHIMA NIASS</t>
  </si>
  <si>
    <t>Merci d¿orienter a MICF le NT4071 SETER suite isolement des brins. Coté client F1AF4 raccordé sur F1</t>
  </si>
  <si>
    <t>Cause : Câble 12fo coupé à 448m Action : Reprise tirage sur 350m plus pose BPE T0 + Raccordement 12b</t>
  </si>
  <si>
    <t>782905851 779190342</t>
  </si>
  <si>
    <t>PEC PREVU 04_03</t>
  </si>
  <si>
    <t>TI SUR KAFFRINE/PEC PREVU 04_03</t>
  </si>
  <si>
    <t>REPRISE CONNEXION RP1</t>
  </si>
  <si>
    <t>DASYLVA</t>
  </si>
  <si>
    <t>MADAME MENDY</t>
  </si>
  <si>
    <t>LE CLIENT N'A PAS DE CONNEXION INTERNET</t>
  </si>
  <si>
    <t>O_NFO_X22</t>
  </si>
  <si>
    <t>PAS DE SUSPENSION gaia///pas d'incident siri///RBS ACTIF///NAF INTERRUPTED//say COUPUE FIBRE///AMS A</t>
  </si>
  <si>
    <t>PIGTAIL CHANGE/KA MULT</t>
  </si>
  <si>
    <t>MENDY</t>
  </si>
  <si>
    <t>CHRISTINE</t>
  </si>
  <si>
    <t>781161008  ou 781084434</t>
  </si>
  <si>
    <t>MR MENDY</t>
  </si>
  <si>
    <t>1413_stl_diallo479</t>
  </si>
  <si>
    <t>FD// MR mendy/ CTC 781161008 // ND 338783158//   cli signale souci de connexion // en regle // pas d</t>
  </si>
  <si>
    <t>los rouge// inviter a debrancher et rebrancher // inviter a redm/ saytu:   coupure fibre/ / synchro</t>
  </si>
  <si>
    <t>CABLE 1083 CHANGE/ELHADJ NDIAYE MULT</t>
  </si>
  <si>
    <t>MAMADOU BOCAR</t>
  </si>
  <si>
    <t>1413_ksv_anne427</t>
  </si>
  <si>
    <t>SA ** MR SECK ** CTC 771560690 ** ND 339663381 ** CLIENT SIGNALE PAS DE CONNEXION ** PAS INC ** PAS</t>
  </si>
  <si>
    <t>DOA_A00</t>
  </si>
  <si>
    <t>VILLAGE DE DOUMGA OURO ALPHA</t>
  </si>
  <si>
    <t>RECONFIGUE MODEM MR MAMADOU SECK 771560690 //AMADOU MBODJI TADEX</t>
  </si>
  <si>
    <t>ELHADJI FALLOU</t>
  </si>
  <si>
    <t>AFD//M. DIAGNE//nd 339706047 //ctc 778796102//pas</t>
  </si>
  <si>
    <t>AFD//M. DIAGNE//nd 339706047 //ctc 778796102//pas de susp//pas d'inc//bb et internet eteint//pas de</t>
  </si>
  <si>
    <t>REPRISE CONNEXION A LA RP1 SUITE OXYDATION EFFECTUEE + FIAB C08 D 6-2-3</t>
  </si>
  <si>
    <t>1413_ksv_faye553</t>
  </si>
  <si>
    <t>lenteur de fiche FF**CTC 786356191**ND 338807410**MR SENE***CLIENT DIT QUE LE CABLE QUI RELIE LE POT</t>
  </si>
  <si>
    <t>diamniadio</t>
  </si>
  <si>
    <t>TEST SAYTU COUPURE DE CABLE //FIAB OK // CLIENT INFORMER DU PROCESSE ET INVITER A PATIENTER // MERCI</t>
  </si>
  <si>
    <t>CABLE HUAWEI COUPE CHANGE SUR 150M</t>
  </si>
  <si>
    <t>M Djigo</t>
  </si>
  <si>
    <t>777459996  -- m  djigo  -- 339813324 -- absence de synchro //power allumé vert fixe //bb éteint // i</t>
  </si>
  <si>
    <t>GOUR</t>
  </si>
  <si>
    <t>CABLE 5/99 ARRACHE COTE PC/IBOU BALDE MULT</t>
  </si>
  <si>
    <t>CADIN</t>
  </si>
  <si>
    <t>FRANCIS</t>
  </si>
  <si>
    <t>MME RWEKAZA</t>
  </si>
  <si>
    <t>BIGUE//MME RWEKAZA//PAS DE CONNEXION//ND 339580234//PAS DE SUSP//PAS INCIDENT//LOS ROUGE//CABLE ET B</t>
  </si>
  <si>
    <t>MME RWEKAZA//PAS DE CONNEXION//ND 339580234//PAS DE SUSP//PAS INCIDENT//LOS ROUGE//CABLE ET BRANCHEM</t>
  </si>
  <si>
    <t>AGNES ** MR TALL 784475099**338568104**SOUCIS DE CNX // PAS DE SUSP // PAS INCIDENT // LOS ROUGE  //</t>
  </si>
  <si>
    <t>GY00</t>
  </si>
  <si>
    <t>ABS AU PBO K15 61B-62 F2</t>
  </si>
  <si>
    <t>EL HADJI MANSOUR</t>
  </si>
  <si>
    <t>LNT FIHE **AA**M FALL ***771843118**338219886***CLIENT SIGNAL CABLE COUPE **IMPACTER **CLI INF ET IN</t>
  </si>
  <si>
    <t>O_ACA_C12</t>
  </si>
  <si>
    <t>HLM III</t>
  </si>
  <si>
    <t>LIENT SIGNAL CABLE COUPE **IMPACTER **CLI INF ET INV A PAT**FIAB OK**MPEC</t>
  </si>
  <si>
    <t>CABLE INSTALLATION REBRANCHE // MR FALL CONFIRME AU 771843118 // NADOU -AS</t>
  </si>
  <si>
    <t>FATOU SAMBA DIAGO</t>
  </si>
  <si>
    <t>tmp_seck74786</t>
  </si>
  <si>
    <t>OUMY *** MME NDIAYE *** CTC 776124484/778489207 *** ND 338640972 *** SOUCI TVO *** PAS DE SUSP *** P</t>
  </si>
  <si>
    <t>C</t>
  </si>
  <si>
    <t>DECODEUR DEFECTUEUX A CHANGER // BABACAR MBAYE // DBK</t>
  </si>
  <si>
    <t>DECODEUR CHANGE // MME NDIAYE CONFIRME AU 776124484 // SARA -AS</t>
  </si>
  <si>
    <t>Mme Diakhate</t>
  </si>
  <si>
    <t>SALLA***MME DIAKHATE***CTC 777634502***ND 339782485***PAS DE CONX ***BB ET INTERNET ETEINT***MAESTRO</t>
  </si>
  <si>
    <t>REPRISE JARRETIERE A LA SR SUITE ISOLEMENT COTE TRANSPORT D04 112/12/7</t>
  </si>
  <si>
    <t>AGENCE D ASSISTANCE A LA SECURITE DE PROXIMITE</t>
  </si>
  <si>
    <t>mr kane</t>
  </si>
  <si>
    <t>338602467***Fibre Office Bloque***absence de synchro los en rouge***vérif branchement ok***reboot fa</t>
  </si>
  <si>
    <t>CITE ADAMA DIOP</t>
  </si>
  <si>
    <t>TDX_YOF11</t>
  </si>
  <si>
    <t>Récupération mou + Raccordement 36 brins au BPE intermédiaire</t>
  </si>
  <si>
    <t>Mr Diallo</t>
  </si>
  <si>
    <t>BINETOU *** MR DIALLO ***778500795***339585812***CLI SIGNALE UNE ABSENCE DE CONNEXION ***CLI PAS SUR</t>
  </si>
  <si>
    <t>O_RUF_G29</t>
  </si>
  <si>
    <t>CITE TACKO HLM RUFISQUE</t>
  </si>
  <si>
    <t>SAY-Puissance optique ONT indisponible</t>
  </si>
  <si>
    <t>MULT_RUF8</t>
  </si>
  <si>
    <t>CHANGEMENT MODEM + RECONFIGURATION PORT</t>
  </si>
  <si>
    <t>PENE***MME SAKHO**** ctc 774719431 :: nd 339698246 keurgui ip :: client signal déconnexion fréquente</t>
  </si>
  <si>
    <t>DAROU TAWFEKH</t>
  </si>
  <si>
    <t>test maestro enr :: modem synchro :: test nce valeu</t>
  </si>
  <si>
    <t>CHANGEMENT MODEM // MOUSTAPHA FALL// CAMUSAT</t>
  </si>
  <si>
    <t>GNINGUE</t>
  </si>
  <si>
    <t>AMADOU KAO</t>
  </si>
  <si>
    <t>MR NGNING</t>
  </si>
  <si>
    <t>1413_ksv_ndiaye561</t>
  </si>
  <si>
    <t>ABDOU --- MR NGNING --- CTC 771762048  --- ND 339553266 --- LE CLIENT SIGNAL DES LENTEUR DE SA CONNE</t>
  </si>
  <si>
    <t>DAROU SALAM TIVAOUANE</t>
  </si>
  <si>
    <t>ECOLE MARIAMA DIOP</t>
  </si>
  <si>
    <t>REPRIISE SOUDURE AU PTO // CHEIKH O BA</t>
  </si>
  <si>
    <t>Mr Gueye</t>
  </si>
  <si>
    <t>KHADY//MR GUEYE//ND 338782350//SOUCIS DE CONNEXION//BB VERT CLIGNOTANT//PAS D'INCIDENT//PAS DE FIXE/</t>
  </si>
  <si>
    <t>KMR_L24</t>
  </si>
  <si>
    <t>LOCAL FERME/ RV MARDI 04/03/2025/ALIOU BALDE MULT</t>
  </si>
  <si>
    <t>CONFIGURATION VOIP SUR SELFSERVICE + ROUTAGE NMC2 // MULTELEC	ALIOU BALDE</t>
  </si>
  <si>
    <t>SERIGNE</t>
  </si>
  <si>
    <t>1413_ksv_camara327</t>
  </si>
  <si>
    <t>lenteur de fiche ***kc***mme KANE ---787588175**339789623**Pas de connexion---client en règle ¿pas d</t>
  </si>
  <si>
    <t>TBM_D11</t>
  </si>
  <si>
    <t>de résultat---port asynchro----client invité à patienter 48h----fiab ok</t>
  </si>
  <si>
    <t>MAVUA</t>
  </si>
  <si>
    <t>MAMPASSI RUGUY</t>
  </si>
  <si>
    <t>M RUGUY</t>
  </si>
  <si>
    <t>1413_stl_cisse2419</t>
  </si>
  <si>
    <t>ALIMA*****M RUGUY****CTC 778184918****ND 338681202***SOUCIS DE CNX ***LOS ROUGE**CLT EN REGLE ***PAS</t>
  </si>
  <si>
    <t>YOFF TONGHOR</t>
  </si>
  <si>
    <t>SAYTU Coupure fibre****CLT INVITE A PAT ****FIAB OK ***MDPEC</t>
  </si>
  <si>
    <t>mm kante</t>
  </si>
  <si>
    <t>ls  ** mm kante *** pas de connexion  **** 338341215****787902374 ***  pas d incident  *** pas d sus</t>
  </si>
  <si>
    <t>QRT DAROU SALAM 2</t>
  </si>
  <si>
    <t>RESREPA22-CABLE BRANCHEMENT</t>
  </si>
  <si>
    <t>CABLE BRANCHEMENT  5/99 BLESSE</t>
  </si>
  <si>
    <t>M.THIAM</t>
  </si>
  <si>
    <t>*** LENTEUR REMONTE FICHE  *** IBRAHIMA  KHALIL ... CTC 777754863... ND 338936723... M.THIAM ... PAS</t>
  </si>
  <si>
    <t>O_RUF_G27</t>
  </si>
  <si>
    <t>CITE TACKO RUFISQUE</t>
  </si>
  <si>
    <t>ABSENCE DE SYNCHRONISATION ...JARRETIERE BIEN BRANCHE ...  TEST SAYTU: COUPURE FIBRE  ...  MPEC</t>
  </si>
  <si>
    <t>MULT_RUF3</t>
  </si>
  <si>
    <t>EL MASBAHI</t>
  </si>
  <si>
    <t>IKRAM</t>
  </si>
  <si>
    <t>MRS BASBASHI</t>
  </si>
  <si>
    <t>LF   ***  SBD   ***   MRS MASBAHI    *** CTC    771712299  ***  ND 338893080  ***   ETAT VOYANT BROA</t>
  </si>
  <si>
    <t>MED_B24</t>
  </si>
  <si>
    <t>*  ND 338893080  ***   ETAT VOYANT BROATBAND CLIGNOTANT   ---INTERNET ETEINT---PAS DE SUSPENSION---P</t>
  </si>
  <si>
    <t>RECONNEXION PC + JARRETIERE CHANGE</t>
  </si>
  <si>
    <t>NIOKOBOK SARL</t>
  </si>
  <si>
    <t>O_NFO_X06</t>
  </si>
  <si>
    <t>CTC 772617347 MME TOURE ND 338276200 //PAS DE TONALITE // PRODUIT FIBRE // OFFRE Fibre Office Intens</t>
  </si>
  <si>
    <t>CLICHGT413-ONT F660</t>
  </si>
  <si>
    <t>BATTERIES TELEPHONE CHANGEES/KA MULT</t>
  </si>
  <si>
    <t>MINISTERE DE LA JUSTICE</t>
  </si>
  <si>
    <t>338610663// Fibre Office Bloque // DECONNEXIONS FREQUENTES</t>
  </si>
  <si>
    <t>O_MBW_R53</t>
  </si>
  <si>
    <t>338610663//DECONNEXION FREQUENTE//SYNCHRO OK //VALEUR OK //IPV4</t>
  </si>
  <si>
    <t>SYS_MBW11</t>
  </si>
  <si>
    <t>Mr Fall</t>
  </si>
  <si>
    <t>BINETOU **** MR FALL ***781202277***339752842*** CLI DIT QUE LE BOUTON ON/OFF DE SON MODEM EST DEFFE</t>
  </si>
  <si>
    <t>CLICHGT72-Modem Livebox 2</t>
  </si>
  <si>
    <t>MODEM LIVEBOX 2/MODEM LB2 ALLUME DEFECTU</t>
  </si>
  <si>
    <t>MODEM ADSL DEFFECTUEUX  CHANGE EG9FP8R07025</t>
  </si>
  <si>
    <t>OUMOUL KHAIRY</t>
  </si>
  <si>
    <t>773842292 / 774006784</t>
  </si>
  <si>
    <t>Mme Camara ** ctc 773842292 / 774006784 ** ND 338683359 ** pas de cnx ** pas de susp ** pas d'incide</t>
  </si>
  <si>
    <t>pas de saut de port ** pas d'erreur log ** groupname ok ** modem redemarrer ** cnx ko ** modem F660</t>
  </si>
  <si>
    <t>HORS ZONE NIARY TALY /GRAND DAKAR - USINE</t>
  </si>
  <si>
    <t>NADOU//CHANGEMENT MODEM F660 VERS F6600 + RECONFIGURATION MODEM//</t>
  </si>
  <si>
    <t>Fibre Pro Max Bloque // SOUCIS EMISSION RECEPTION</t>
  </si>
  <si>
    <t>O_DRM_A01</t>
  </si>
  <si>
    <t>BEUGUE THIERNO</t>
  </si>
  <si>
    <t>CONNEXION OK // VERIFICATION DES BRANCHEMENTS // VOYANT PHONE ALLUME // TEST DE RECEPTION KO // SPG</t>
  </si>
  <si>
    <t>DIEYNABA SOW-AS2</t>
  </si>
  <si>
    <t>AUCUN DEFAUT NOTE / TEST SUR LA LIGNE OK, LE CLIENT CONFIRME LE RETOUR DU SERVICE.</t>
  </si>
  <si>
    <t>Mr Niang</t>
  </si>
  <si>
    <t>O NDIAYE***MR NIANG***CTC 779489163***ND 338546659***ASYNCH****PAS DE SUSP***PAS D INCIDENT***LOS RO</t>
  </si>
  <si>
    <t>DKTSM</t>
  </si>
  <si>
    <t>Pigtail défect changé au PBO	E51 CP 37B-38 F2</t>
  </si>
  <si>
    <t>BIRA GAYE</t>
  </si>
  <si>
    <t>MRS:GUEYE// 775627717</t>
  </si>
  <si>
    <t>1413_stl_gassama2579</t>
  </si>
  <si>
    <t>CAKG/// MRS:GUEYE// CTC :775289434// ND:338687564//CLI SIGNAL PAS DE CONNEX INTERNET//CLI PAS SUR SI</t>
  </si>
  <si>
    <t>N°35</t>
  </si>
  <si>
    <t>CLI PAS SUR SITE // PAS ERREUR LOG  // PAS DE SUSP /PAS INCIDE  //TEST SAYTU : Coupure fibre // CLI</t>
  </si>
  <si>
    <t>REPRISE SOUDURE AU PTO/LAMINE MULT</t>
  </si>
  <si>
    <t>CONSEIL DEPARTEMENTAL DE MBOUR</t>
  </si>
  <si>
    <t>339547171 // FIBRE // ABS SYNCHRO</t>
  </si>
  <si>
    <t>POSTE MBOUR VILLE</t>
  </si>
  <si>
    <t>NDIEGUENE</t>
  </si>
  <si>
    <t>EL HADJI DIAMAL</t>
  </si>
  <si>
    <t>MR NDIEGUENE</t>
  </si>
  <si>
    <t>338435556 // ABSENCE SYNCHRO// OFFRE Fibre Pro Max Bloque</t>
  </si>
  <si>
    <t>O_NFO_X13</t>
  </si>
  <si>
    <t>CITE MIXTA EXTENSION</t>
  </si>
  <si>
    <t>CITE MIXTA</t>
  </si>
  <si>
    <t>LOS ROUGE // COMPTE ACTIF PAS DE SESSION // SYNC DOWN // REBOOT OK // VERIF BRANCHEMENT OK///CLIENT</t>
  </si>
  <si>
    <t>MOUHAMADOU LAMINE</t>
  </si>
  <si>
    <t>MARIAMA ** MR DIALLO ** CTC 774114287 ** ND 338452194 ** CLI SIGNALE CABLE COUPE ** WIFI ET FIXE IMP</t>
  </si>
  <si>
    <t>O_MBW_R50</t>
  </si>
  <si>
    <t>.CITE KORA FALL</t>
  </si>
  <si>
    <t>TEST SAYTU ** CLI INV A PATIENTER ** MPEC ** *FIAB OK</t>
  </si>
  <si>
    <t>KHOURY</t>
  </si>
  <si>
    <t>MME HANNE</t>
  </si>
  <si>
    <t>OUMY *** MR HANNE *** CTC 777587306 *** ND 338054010 *** SN ZTEGD4230983 *** SOUCI CONX *** PAS DE S</t>
  </si>
  <si>
    <t>O_KMR_L19</t>
  </si>
  <si>
    <t>THIAROYE GARE</t>
  </si>
  <si>
    <t>CF</t>
  </si>
  <si>
    <t>PIGTAIL CHANGE/SAMBA SY MULT</t>
  </si>
  <si>
    <t>KOKOU</t>
  </si>
  <si>
    <t>AVOUDJIGBE</t>
  </si>
  <si>
    <t>/M.KOKOU</t>
  </si>
  <si>
    <t>/M.KOKOU SIGNALE SOUCI CONNEXION//PAS DINC//PAS DE SUSP//LOS ROUGE//SAYTU COUPURE FIBRE//PORT OFF SU</t>
  </si>
  <si>
    <t>O_ALM_J12</t>
  </si>
  <si>
    <t>PIGTAIL CHANGER</t>
  </si>
  <si>
    <t>LENTEUR DE FICHE  AICHA  BA  --- MR CISSE --- CTC 770194737 --- ND 339912030 --- CLI SOUCIS DE CONNE</t>
  </si>
  <si>
    <t>CLIENT INJOIGNABLE AU 770194737</t>
  </si>
  <si>
    <t>SYNCHRO OK //SNR OK//ATTENUATION KO</t>
  </si>
  <si>
    <t>Client joint a confirmé internet ok suite à une oxydation au PC mais la ligne est très longue, clien</t>
  </si>
  <si>
    <t>CHANGEMENT DE MODULE + RECONNEXION AU PC</t>
  </si>
  <si>
    <t>KHOUMA</t>
  </si>
  <si>
    <t>Mr Khouma</t>
  </si>
  <si>
    <t>BINETOU *** MR KHOUMA ***338408587****784465192***CLI SIGNALE UNE ABSENCE DE CONNEXION **** CLI EN R</t>
  </si>
  <si>
    <t>MARCHE COLOBANE</t>
  </si>
  <si>
    <t>ROND POINT</t>
  </si>
  <si>
    <t>CLIENT INJOIGNABLE SUR LE 774465192</t>
  </si>
  <si>
    <t>MR KANDJI</t>
  </si>
  <si>
    <t>338427883 // PAS DE CONNEXION // LOS ROUGE // COMPTE ACTIF // PAS DE SESSION // SYNCHRO KO</t>
  </si>
  <si>
    <t>O_MED_B08</t>
  </si>
  <si>
    <t>RUE GRASLAND</t>
  </si>
  <si>
    <t>ADAPTATEUR ELECTRIQUE CHANGER+MOT DE PASSE CHANGE</t>
  </si>
  <si>
    <t>ADA // MR  FAYE // CTC 771952439//  ND 339712311// PAS DE CNX  //  BB ETTEINT // PAS DE SUSP // PAS</t>
  </si>
  <si>
    <t>CADI A VOIR A05 D 10-4-2 // CHEIKH  DIENE</t>
  </si>
  <si>
    <t>CADI A VOIR A05 D 10-4-2 // CHEIKH DIENE</t>
  </si>
  <si>
    <t>REPRISE 1 JOINT 56P+MUTR 30  3 6  VERS 26 7 5 /  Sérigne Saliou  confirme au 771952439 / CHEIKH DIEN</t>
  </si>
  <si>
    <t>ext_diallo004756</t>
  </si>
  <si>
    <t>MR NDIAYE DÉCONNEXIONS FRÉQUENTES//ND: 339706343//CTC: 777436163//COMPTE OK /// PAS INCIDENT //SIGNA</t>
  </si>
  <si>
    <t>COMPTE OK /// PAS INCIDENT //SIGNAL OK/// PRISE FILTRES /// //  INTERVERTIR LES CÂBLE /// MODEM REDÉ</t>
  </si>
  <si>
    <t>CONFEDERATION DES SYNDICATS AUTONOMES DU SENEGAL</t>
  </si>
  <si>
    <t>M. ngom</t>
  </si>
  <si>
    <t>338351308/pas de tonlité/Fibre Office Bloque/modem 4 antennes</t>
  </si>
  <si>
    <t>O_CAM_H28</t>
  </si>
  <si>
    <t>PARCELLES ASSAINIES UNITE 22</t>
  </si>
  <si>
    <t>client soutient que le telephone est branché au niveau d'un pabx/ client invité à brancher le teleph</t>
  </si>
  <si>
    <t>APPAREIL PRIVE CLIENT A CHANGE</t>
  </si>
  <si>
    <t>ELISABETH AISSATOU SECK</t>
  </si>
  <si>
    <t>AAA** MME NDIAYE*** CTC 773443458*** ND 338035822*** SOUCI DE CONNEXION*** PAS DE SUSP*** PAS DINCID</t>
  </si>
  <si>
    <t>O_NFO_X09</t>
  </si>
  <si>
    <t>CABLE ALIMENTATION MODEM CHANGE/LAMINE MULT</t>
  </si>
  <si>
    <t>SERIGNE SALIOU FALL</t>
  </si>
  <si>
    <t>338642000 // PAS DE CONNEXION // OFFRE Fibre Pro Bloque</t>
  </si>
  <si>
    <t>ABS AU PBO K53 70-71A F1</t>
  </si>
  <si>
    <t>Reprise soudure sortie et entrée C1//Client joint 772071691, confirme retour service</t>
  </si>
  <si>
    <t>MEISSA</t>
  </si>
  <si>
    <t>mr diakhate</t>
  </si>
  <si>
    <t>DND** MR DIAKHATE SOUHAITE REITERER SON DERANGEEMNT** ND 338454571***SIGNALE DEPUIS LE 28/02/2025**</t>
  </si>
  <si>
    <t>DIOKOUL NDIAYENE</t>
  </si>
  <si>
    <t>RV MARDI 04/03/2025 / KOUNTA</t>
  </si>
  <si>
    <t>MODEM ADSL RECONFIGURE/KOUNTA MULT</t>
  </si>
  <si>
    <t>DIE</t>
  </si>
  <si>
    <t>SADIO *** MME DIOP CCT 774442944  *** ND  339743109  *** FILTRAGE ADRESS MAC ***  CONFORMITE OK VK L</t>
  </si>
  <si>
    <t>CLIENT NARRIVE PAS A ACCEDER DANS LINTERFACE APRES PLUSIEURS ESSAIS *** JOIGNABLE 774442944   ****</t>
  </si>
  <si>
    <t>RESEAU MASQUE</t>
  </si>
  <si>
    <t>DEMBASSA KOTANZE</t>
  </si>
  <si>
    <t>JANICE ELDIE SOLANGE</t>
  </si>
  <si>
    <t>Mme DEMBASSA</t>
  </si>
  <si>
    <t>Mme DEMBASSA  - ND : 338485745 - CTC : 771144198 - Souci lenteurs de navigations - pas de suspension</t>
  </si>
  <si>
    <t>O_SDF_K28</t>
  </si>
  <si>
    <t>LIBERTE 6</t>
  </si>
  <si>
    <t>- canal basculé 5GHZ à 100  et 2.4GHZ à 11 ¿ le client est absent dans NAF - la cliente dit qu'elle</t>
  </si>
  <si>
    <t>VERIICATION CONFIGURATION PORT RAS // ELAHJI MBAYE CAMUSAT</t>
  </si>
  <si>
    <t>MARIE FATY  //  MR  DJILY MBACKE //  CTC 775386410 //  PAS DE CNX //   ND  339577840 // TRES IMPATIE</t>
  </si>
  <si>
    <t>O_GMB_B30</t>
  </si>
  <si>
    <t>ABS AU PBO B30 PBO16 F1</t>
  </si>
  <si>
    <t>Releve suite incident ABSENCE DE SIGNAL AU PBO PLAQUE - O_GMB_B30 OODN-PBO13 OODN-PBO16 OODN-PBO15</t>
  </si>
  <si>
    <t>mr dieng</t>
  </si>
  <si>
    <t>nan/mr dieng/nd 338349052/cli a des deconnections frequentes/ pas dincident/ voyante internet ok/ va</t>
  </si>
  <si>
    <t>O_TIA_E22</t>
  </si>
  <si>
    <t>WAKHINANE II</t>
  </si>
  <si>
    <t>vals optique ok/ test saytu pas d annomalie/pas de de longue session / pas vpn/conformite ok/ cli  p</t>
  </si>
  <si>
    <t>RECONFIGURATION PORT PON // ABDOULAYE SAMBA DIOP SOFATEL</t>
  </si>
  <si>
    <t>LES CIMENTS DU SAHEL</t>
  </si>
  <si>
    <t>MM NDOYE</t>
  </si>
  <si>
    <t>V_IP_BTG_30</t>
  </si>
  <si>
    <t>CLIENT NARRIVE PAS A EMETTRE NI RECEVOIR D'APPEL</t>
  </si>
  <si>
    <t>KIR_A00</t>
  </si>
  <si>
    <t>KIRENE</t>
  </si>
  <si>
    <t>TONALITE OK °°°°°°°° TESTE RECEPTION KO °°°°EMISSION KO °°°°°°°  SPG PAS A MA DISPOSITION °°°°°°°°</t>
  </si>
  <si>
    <t>Mr Gaye</t>
  </si>
  <si>
    <t>FAMA -- MR GAYE -- SOUCI DE CONNEX  -- ND 339822297 --  - BB ET INTERNET ETEINT --  CLI EN REGLE --</t>
  </si>
  <si>
    <t>TBAR</t>
  </si>
  <si>
    <t>KPT1_A00</t>
  </si>
  <si>
    <t>TAMBACOUNDA_KOUMPENTOUM</t>
  </si>
  <si>
    <t>VILLAGE DE BELEL DIAMALA PEULH</t>
  </si>
  <si>
    <t>ZONE DISTANTE</t>
  </si>
  <si>
    <t>CI-KDG</t>
  </si>
  <si>
    <t>5/99 coupé changé sur 100 m +6 crochet // BINDIA</t>
  </si>
  <si>
    <t>GAZID</t>
  </si>
  <si>
    <t>MR COUNDOUL</t>
  </si>
  <si>
    <t>TEST EMISSION ET  DE RECEPTION: On entend pas le client  au bout du fil  // Les appels en internet p</t>
  </si>
  <si>
    <t>ZONE INDUSTRIELLE SODIDA</t>
  </si>
  <si>
    <t>338691690 // SOUCI EMISSION/RECEPTION D'APPELS // TEST DE RECEPTION KO : CA SONNE DANS LE VIDE // TE</t>
  </si>
  <si>
    <t>MUTATION NE 022-25-112 // MAMADOU DIALLO</t>
  </si>
  <si>
    <t>BADOU</t>
  </si>
  <si>
    <t>M Ba</t>
  </si>
  <si>
    <t>771630456  -- M  BA  -- 338252782 -- PAS DE CNX//LOS ROUGE//CPT OK//PAS DE SAUT DE PORT//PAS D'INCID</t>
  </si>
  <si>
    <t>O_THS_A42</t>
  </si>
  <si>
    <t>CONNECTEUR CHANGE AU PBO//MOR DIOP</t>
  </si>
  <si>
    <t>IMEH</t>
  </si>
  <si>
    <t>COMFORT AFRED</t>
  </si>
  <si>
    <t>MME IMEH 788653984</t>
  </si>
  <si>
    <t>1413_ksv_ndiay0284</t>
  </si>
  <si>
    <t>LF -- ADAMA -- MME IMEH 788653984 -- ND 338485950 -- LE CLIENT A DES SOUCIS DE CONNX -- ABONNE PAS S</t>
  </si>
  <si>
    <t>SAMBA OUSMANE</t>
  </si>
  <si>
    <t>CABLE POTEAU COUPER</t>
  </si>
  <si>
    <t>CABLE DE DISTRIBUTION COUPE A01 MEB2 A13 F3</t>
  </si>
  <si>
    <t>Récupération mou + Déviation itinéraire du câble + Raccordement un brin au PBO</t>
  </si>
  <si>
    <t>MR MAMADOU CISS</t>
  </si>
  <si>
    <t>MR MAMADOU CISS CTC 775201269 PAS DE CONNEXION *** PAS DINC *** PAS DE SUSP *** BB CLIGNOTE ET INTER</t>
  </si>
  <si>
    <t>TIA_E35</t>
  </si>
  <si>
    <t>hamdalaye3</t>
  </si>
  <si>
    <t>BB CLIGNOTE ET INTERNET ETEINT PAS DE DECONNEXION *** CLIENT  NOVICE ** NAC PDR *** MAE KO *** PORT</t>
  </si>
  <si>
    <t>SOFA_TIA23</t>
  </si>
  <si>
    <t>jarretière sr défectueux changé + reprise au PC uyef 2</t>
  </si>
  <si>
    <t>PENE***MME NGOM*** ND 339487449***ABSENCE SYNCHRO***PAS D'INCIDENT***BB ETEINT****PAS DE DECONNECTIO</t>
  </si>
  <si>
    <t>VILLAGE DE KARANG</t>
  </si>
  <si>
    <t>CABLE INTERVERTI***MODEM REDEMARRER***PAS DE CNX***MAESTRO ENR***INVITER A PATIENTER 48H***CTC 77792</t>
  </si>
  <si>
    <t>oxidation côté RP1 2UYF change</t>
  </si>
  <si>
    <t>MME NDIAYE ***CTC 784723552***ND 338600265***PAS DE CONNX **PAS INCIDENT***CLI EN REGLE ***LOS ROUGE</t>
  </si>
  <si>
    <t>CABLE A CHANGER DEMAIN</t>
  </si>
  <si>
    <t>CABLE 1083 CHANGE // MME NDIAYE CONFIRME AU 784723552 // SARA -AS</t>
  </si>
  <si>
    <t>SINA</t>
  </si>
  <si>
    <t>LAURENT</t>
  </si>
  <si>
    <t>MR SINA</t>
  </si>
  <si>
    <t>INSA JD°°°MR  SINA°°°775519878°°°339588091°°°°Fibre Kheweul°°°SOUCIS DE CONNX***PAS DE SUSP****PAS D</t>
  </si>
  <si>
    <t>Tirage câble 6FO sur 100m aérien + Raccordement 4 brins 2 brins au PBO13 et 2 brins au PBO15</t>
  </si>
  <si>
    <t>SIDY MACTAR</t>
  </si>
  <si>
    <t>MR SIDY MACTAR NDAW</t>
  </si>
  <si>
    <t>MR SIDY MACTAR NDAW CTC 773635087 ND 339555058 // CLIENT CONSTATE DES DECONNEXIONS FREQUENTES // PRO</t>
  </si>
  <si>
    <t>PROFIL DEJA CHANGE // PRISES FILTRE // PAS SUPERPOSE //PRISE MURALE // MAESTRO ENR // ASYNCHRO //  M</t>
  </si>
  <si>
    <t>5/99 COUPE CHANGER SUR 200M//PAPE SARR</t>
  </si>
  <si>
    <t>MME  YACINE COLY</t>
  </si>
  <si>
    <t>MHD***MME  YACINE COLY ***CTC 777027647** ND 339487791**Keurgui_IP**CLI A UN SOUCI DE CONNEXION**BB</t>
  </si>
  <si>
    <t>KLFOU</t>
  </si>
  <si>
    <t>TB0Z</t>
  </si>
  <si>
    <t>*CLI A UN SOUCI DE CONNEXION**BB ETEINT*** INTERNET ETEINT*** ABSENCE SYCHRO *** PAS D'INCIDENT TOUB</t>
  </si>
  <si>
    <t>oxidation côté pc 2 uyef change</t>
  </si>
  <si>
    <t>MARIE FATY  //MR DIENG  //  CTC 771739203 //  JE REIT  MON DRGMT  //  ND  339746988 //</t>
  </si>
  <si>
    <t>MAD_B09</t>
  </si>
  <si>
    <t>PAS DE DRGMT EN COURS  SUR GAIA  //  CASE ACTIF HORS DELAIS AVEC  TICKET  COM  INT   CABLE COUOE SE</t>
  </si>
  <si>
    <t>CHANGEMENT CABLE 5/99 SUR 30M</t>
  </si>
  <si>
    <t>m diouf</t>
  </si>
  <si>
    <t>lnt fih **aa**m diouf **777573708***339518765***signale lenteur navigation **sur les terminaux**pas</t>
  </si>
  <si>
    <t>THS_A04</t>
  </si>
  <si>
    <t>*signale lenteur navigation **sur les terminaux**pas extender ni vpn ***synchr ok ***attenu ko Downs</t>
  </si>
  <si>
    <t>RECONF MODEM//PAPE SARR</t>
  </si>
  <si>
    <t>Mr Ndiaye</t>
  </si>
  <si>
    <t>AMY****MR  NDIAYE***CTC 777312780******ND 338378951**CLIENT SIGNALE UN SOUCI DE CNX****BROAD BAND ET</t>
  </si>
  <si>
    <t>KMR_L15</t>
  </si>
  <si>
    <t>ZONE DE RECASEMENT</t>
  </si>
  <si>
    <t>ROUTAGE SUR SELFSERVICE //ALIOUNE BALDE MULTELEC</t>
  </si>
  <si>
    <t>TANDIAN</t>
  </si>
  <si>
    <t>YOUSSOUF</t>
  </si>
  <si>
    <t>MR TANDJIGORA</t>
  </si>
  <si>
    <t>FAMA - MR TANDJIGORA -- SOUCI DE CONNEX -- ND 338600182 -- CABLE COUPE ( CABLE QUITTANT LE POTEAU )</t>
  </si>
  <si>
    <t>O_NFO_X28</t>
  </si>
  <si>
    <t>DELAI DEPASSE SANS INTERVENTION -- PAS DE TICKET CAR CLI N'ETAIT PAS IMPACTE -- CLI DIT KIL NA PLUS</t>
  </si>
  <si>
    <t>CLIENT INJOIGNABLE/ELHADJ NDIAYE MULT</t>
  </si>
  <si>
    <t>1413_stl_ba2087</t>
  </si>
  <si>
    <t>FADEL MME DIA-- CTC 782598085--- ND 338347883-----PAS DE CNX---PAS SUR SITE----PAS SUSP-- PAS INCIDE</t>
  </si>
  <si>
    <t>TIA_E24</t>
  </si>
  <si>
    <t>mr DIENG</t>
  </si>
  <si>
    <t>tmp_mbaye86734</t>
  </si>
  <si>
    <t>COUMBA****MR DIENG **** CTC 772264174*** ND 338712256 *s2m/338712256-adsl *OFFRE Keurgui_Intense_IP</t>
  </si>
  <si>
    <t>RUF_G08</t>
  </si>
  <si>
    <t>ARAFAT 2 COTE MARCHE MARDI</t>
  </si>
  <si>
    <t>RECONFIG PORT.// BONNES  VALEURS/// OUSSEYNOU DIEYE MULTELEC// MUTATION PORT</t>
  </si>
  <si>
    <t>NDEYE MAREME</t>
  </si>
  <si>
    <t>PENE***MME GUEYE**ND 339515233***ABSENCE SYNCHRO***PAS DE SUSP***PAS D'INCIDENT***LOS ROUGE***SAYTU</t>
  </si>
  <si>
    <t>PORT OFFLINE***CLI INVITE A PATIENTER 48H***CTC 781651659***MERCI DE PEC***FIAB OK</t>
  </si>
  <si>
    <t>REPRISE CONNECTEUR AU PBO// MOR DIOP</t>
  </si>
  <si>
    <t>Mme SARR n'arrive pas à se connecter//ND: 339761186//CTC: 775082229 // COMPTE OK //PAS INCIDENT // P</t>
  </si>
  <si>
    <t>COMPTE OK //PAS INCIDENT // PAS DÉCNX FRÉQUENT //PAS PRISE FILTRE// INTERVERTIR LES CÂBLE //MODEM RE</t>
  </si>
  <si>
    <t>REPRISE JARRETIERE A LA SR SUITE ISOLEMENT EFFECTUEE + FIAB C08 D1-16-6 T91-4-6 NDAM HUA2 SLOT4 PORT</t>
  </si>
  <si>
    <t>BIRAME</t>
  </si>
  <si>
    <t>NO // MME FALL //CTC 777015442 // ND 338480015 // // CLIENT NA PAS DE CONNEXION // PAS DE SUSPENSION</t>
  </si>
  <si>
    <t>ABS AU PBO K53 68B-69 F4</t>
  </si>
  <si>
    <t>Reprise soudure sortie et entrée C1//Client joint 777015442, confirme retour service</t>
  </si>
  <si>
    <t>Mr Thiam</t>
  </si>
  <si>
    <t>nene** ctc  773101035**  mr thiam  ** pas de conx nd  339556484**Fibre_Bi** los rouge  *pas de susp</t>
  </si>
  <si>
    <t>ABS AU PBO A09 PBO 46 F3 REOR INFRA // CHEIKH O BA</t>
  </si>
  <si>
    <t>EMMANUEL</t>
  </si>
  <si>
    <t>MR DIOUF*</t>
  </si>
  <si>
    <t>MR DIOUF***CTC 775158170***ND 338780242 ****PAS DE CONNX ***CLI SIGNALE QUE SON CHIEN A COUPER LE CA</t>
  </si>
  <si>
    <t>O_KMR_L15</t>
  </si>
  <si>
    <t>PARCELLES ASSAINIES UNITE 10</t>
  </si>
  <si>
    <t>EN FACE DU CEM</t>
  </si>
  <si>
    <t>REPRISE SOUDURE AU PTO/MOUHAMED BA MULT</t>
  </si>
  <si>
    <t>MATY RASSOUL</t>
  </si>
  <si>
    <t>MEM GUEYE*</t>
  </si>
  <si>
    <t>NMN****MEM GUEYE***CTC 786655162**** CLI N ARRIVA PAS A CONNECTER CERTAINS APPAREILS AU WIFI******PA</t>
  </si>
  <si>
    <t>O_THS_A38</t>
  </si>
  <si>
    <t>.ZAC BI</t>
  </si>
  <si>
    <t>CLI REMONTEE ET NE VEUT PAS CHA?GER L E MORT DE PASS con***PAS DE SESION A DECONNECTER*******cli inc</t>
  </si>
  <si>
    <t>RESET + RECONFIGURATION MODEM F6600 // LAMINE SALL</t>
  </si>
  <si>
    <t>BAKARY//M.DIOP CTC: 773189082**ND: 339760057**CLI N ARRIVE PAS A SE CONNECTER SUR LE RESEAU WIFI**PA</t>
  </si>
  <si>
    <t>NDA_C10</t>
  </si>
  <si>
    <t>GAWANE</t>
  </si>
  <si>
    <t>RP1 OXYDE RÉPARE + RECONFIGURATION  MODEM ADSL EFFECTUEE</t>
  </si>
  <si>
    <t>MOKHO</t>
  </si>
  <si>
    <t>lnt fiche ***aa**m sarr **766429107**339745389**pas de cnx **aps incdent OLT_HW_MADYANA/Frame0/Slot1</t>
  </si>
  <si>
    <t>MOR COUMBA</t>
  </si>
  <si>
    <t>MR:NDIAYE//</t>
  </si>
  <si>
    <t>CAKG/// MR:NDIAYE// CTC :776138084// ND:339686094//CLI SIGNAL PAS DE CONNEX INTERNET// PAS DE SUSP /</t>
  </si>
  <si>
    <t>ANGLE L'ISLAM DAHRA</t>
  </si>
  <si>
    <t>SYNCHRO KO//PRISE FILTREES // PAS DE DEC FREQ//PAS DE FILTRE SUPERPOSEE//TETE CABLE INTERVERTIT // M</t>
  </si>
  <si>
    <t>CLICHGT163-BOITIER CPL</t>
  </si>
  <si>
    <t>CPL CHANGE</t>
  </si>
  <si>
    <t>BOITIER COURANT PORTEUR EN LIGNE/BOITIER</t>
  </si>
  <si>
    <t>CHARGEUR CHANGE</t>
  </si>
  <si>
    <t>AHMED MANIASSE</t>
  </si>
  <si>
    <t>KHADY//MR THIAM//ND 339992190//SOUCIS DE CONNEXION//LOS ROUGE CLIGNOTANT//PORT OFF//PAS D'INCIDENT//</t>
  </si>
  <si>
    <t>ABS AU PBO B30 PBO16 F6</t>
  </si>
  <si>
    <t>ABSENCE DE SIGNAL AU PBO PLAQUE - O_GMB_B30 OODN-PBO13 OODN-PBO16 OODN-PBO15</t>
  </si>
  <si>
    <t>NDEYE NDOUMBE</t>
  </si>
  <si>
    <t>MR DIAGNE   //  CTC 761796754</t>
  </si>
  <si>
    <t>1413_ksv_casse0441</t>
  </si>
  <si>
    <t>FATMA  //  MR DIAGNE   //  CTC 761796754 // ND  338345708 //  OFFRE Keurgui_Max_IP //  ABSENCE DE SY</t>
  </si>
  <si>
    <t>SAM SAM 2</t>
  </si>
  <si>
    <t>/PAS D'INCIDENT DANS SIRI //PAS DE FIXE //PAS DE DECONNEXION FREQUENT//CLIENT APPEL AVEC SON MOBILE</t>
  </si>
  <si>
    <t>cable 5,99 coupé changé sur 1 porté plongé + entré poste reconnecté uyef 2</t>
  </si>
  <si>
    <t>WELLE</t>
  </si>
  <si>
    <t>SOULEYMANE WELLE 774716330</t>
  </si>
  <si>
    <t>338405665 / PAS DE CONNEXION /Fibre Office Bloque</t>
  </si>
  <si>
    <t>O_HAN_D01</t>
  </si>
  <si>
    <t>PON VERT / LOS ETEINT  / INTERNET VERT FIXE / REBOOT MODEM FAIT TJRS CNX KO / VERIF BRANCHMNT OK / /</t>
  </si>
  <si>
    <t>RESET +RECONFIGUE MODEM//AF ELHADJI BADJI</t>
  </si>
  <si>
    <t>BAFOUTA MADZILA</t>
  </si>
  <si>
    <t>NYEL FLORIDA</t>
  </si>
  <si>
    <t>M.LONDOUL</t>
  </si>
  <si>
    <t>M.LONDOUL SIGNALE SOUCI CONNEXION//PAS DINC//PAS DE SUSP//PAS DE SAUT DE PORT//LOS ROUGE//SAYTU COUP</t>
  </si>
  <si>
    <t>REPRISE SOUDURE AU PBO // M.LONDOUL CONFIRME AU 774497703 // NADOU -AS</t>
  </si>
  <si>
    <t>VALET</t>
  </si>
  <si>
    <t>FABIENNE</t>
  </si>
  <si>
    <t>Mme Fabienne</t>
  </si>
  <si>
    <t>FD// MME FABIENNE/ CTC 781151413 / ND 339578965 // client signale souci connexion // modem defectueu</t>
  </si>
  <si>
    <t>MME  GAYE</t>
  </si>
  <si>
    <t>MAGUETTE *** MME GAYE  CCT 774987994*** ND 338058193** * SOUCIS CNX **** LOS ROUGE *** ABS SYNCHRO *</t>
  </si>
  <si>
    <t>SAIDOU</t>
  </si>
  <si>
    <t>INSA JD°°MR NDIAYE°°785824942°°°338640371°°°Fibre_Max°°°CLI SOUCIS AVEC SON DECODEUR°°PAS DE SUSP°</t>
  </si>
  <si>
    <t>°PAS D'INCIDENT°°°cli verifie les branchement °°°TJR KO°°°CLI A LE BOUQUET ORANGE°°°CLI INFORMER ET</t>
  </si>
  <si>
    <t>MODEM F680 DEFECTUEUX CHANGE PAR F6600 // ABDOUL DIALLO</t>
  </si>
  <si>
    <t>SERIGNE MOURTADA</t>
  </si>
  <si>
    <t>SERIGNE MOURTADA MBACKE</t>
  </si>
  <si>
    <t>SERIGNE MOURTADA MBACKE  //761861699//339755589 // pas de suspens // pas incident DKH_A05 cli dit pa</t>
  </si>
  <si>
    <t>DKH_A05</t>
  </si>
  <si>
    <t>AUCUNE ACTION CLIENTE JOINT AU 761861699 CONFIRME RETOUR SERVICE</t>
  </si>
  <si>
    <t>PENE**MME NDIAYE*** ND 339687031****CTC 771344025***ND 339687031***BB ETEINT***PA DINCIDENT***FIXE S</t>
  </si>
  <si>
    <t>NDIAMBOR</t>
  </si>
  <si>
    <t>*PRISE ELECTRIK***MAESTRO ENR***SYNCHRO KO***CABLE INTERVERTI***CONNEX KO***INV APAT***FI</t>
  </si>
  <si>
    <t>CLICHGT153-POSTE TELEPHONIQUE</t>
  </si>
  <si>
    <t>CORDON CHANGE</t>
  </si>
  <si>
    <t>POSTE TELEPHONIQUE/CORDON R11 COMBINE DE</t>
  </si>
  <si>
    <t>FILTRE ET CORDON CHANGE</t>
  </si>
  <si>
    <t>ABSENCE SYNCRO</t>
  </si>
  <si>
    <t>339812841 // ABSENCE SYNCHRO // PRODUIT FIBRE MODEM FUNBOX : Internet Pro Silver_VoIP_Bloque INTERNE</t>
  </si>
  <si>
    <t>ANGE DIOUF*** MR NDOUR ** CTC 775373592 ** ND 339487472 ** PAS DE CNX**  BB OFF ** INTERNET OFF** PA</t>
  </si>
  <si>
    <t>VILLAGE DE SIRMANG</t>
  </si>
  <si>
    <t>reprise côté répartiteur A00/T1-2-6</t>
  </si>
  <si>
    <t>GATHIE</t>
  </si>
  <si>
    <t>lenteur de fiche FF**CTC 777807089**ND 339641716**MR DIENG***CLIENT A UN SOUI DE CNX***//ABONNE PAS</t>
  </si>
  <si>
    <t>DRG_TIV_C</t>
  </si>
  <si>
    <t>CLIENT INJOIGNABLE SUR CES NUMEROS 777807089 / 776317052</t>
  </si>
  <si>
    <t>REPRISE JARTIERE CPTE SR+OXYDATION AU PC//CONFIG OK//VALEUR OK//CAMUSAT	BABACAR DIOP</t>
  </si>
  <si>
    <t>MBOSSE</t>
  </si>
  <si>
    <t>BD--Mme gueye  --CTC 786313728--ND 338445553 --CLI SIGNALE SOUCI CNX --LOS ROUGE / PAS DE SUSPENSION</t>
  </si>
  <si>
    <t>O_CAM_H45</t>
  </si>
  <si>
    <t>CITE CITE ALIOU SOW</t>
  </si>
  <si>
    <t>CITE ALIOU SOW DE GUEDIAWAYE</t>
  </si>
  <si>
    <t>TEST SAYTU : coupure fibre</t>
  </si>
  <si>
    <t>SYS_CAMB15</t>
  </si>
  <si>
    <t>MR THIANE</t>
  </si>
  <si>
    <t>FADEL MR   THIANE--- CTC 775591897-- ND 339487593----PAS DE CNX -- PAS INCIDENT-- PAS SUSP---PAS DE</t>
  </si>
  <si>
    <t>ESCALE 2</t>
  </si>
  <si>
    <t>reprise côté câble 5/99 2 uyef change</t>
  </si>
  <si>
    <t>MOUHAMADOU FALILOU</t>
  </si>
  <si>
    <t>MR NDAO ** CTC 772848212 ** ND 338600493 ** PAS DE CNX ** LIGNE ET COMPTE ACRIFS ** PAS D'INCIDENTS</t>
  </si>
  <si>
    <t>O_NFO_X17</t>
  </si>
  <si>
    <t>CITE APECSY 1</t>
  </si>
  <si>
    <t>BRANCHEMENT OK ** MODEM TJRS ETEINT ** MODEM DEFECTUEUX ** CLI INVITE A PAT ** MPEC **</t>
  </si>
  <si>
    <t>SELE</t>
  </si>
  <si>
    <t>IBRAHIMA KHALIL ...CTC 782137492.. ND 339571978  ..M.NDIAYE ... .ABS DE NAVIGATION ...PAS D INCIDENT</t>
  </si>
  <si>
    <t>GUE_A00</t>
  </si>
  <si>
    <t>VILLAGE DE SINDIA</t>
  </si>
  <si>
    <t>. TEST NAVIGATION KO  ....NAVIGATION KO  SUR  TS LES APPAREILS   .... TECHNOLOGIE ...VDSL .. MPEC</t>
  </si>
  <si>
    <t>PAS DE CONNEXION INTERNET //ACTIVATION 5G// BOUBACAR DIATTA// SOFATEL</t>
  </si>
  <si>
    <t>DIAL</t>
  </si>
  <si>
    <t>ALIOUNE GAYE</t>
  </si>
  <si>
    <t>1413_ksv_seck574</t>
  </si>
  <si>
    <t>NDEYE // MR GAYE // CTC 776095395 // ND 339558498 // N CL 38379781 // PAS DE CONNEXION // PAS DE SUS</t>
  </si>
  <si>
    <t>O_TIV_A07</t>
  </si>
  <si>
    <t>PAM TIVAOUANE</t>
  </si>
  <si>
    <t>CABLE 1084 CHANGE SUR 50M// MANSOUR SALL</t>
  </si>
  <si>
    <t>KHOREDIA</t>
  </si>
  <si>
    <t>MME MBODJ</t>
  </si>
  <si>
    <t>SALLA***MME MBODJ***CTC 773716019***ND 338322072***PAS DE CONX***LOS ROUGE***PAS DINCIDENT ***LIGNE</t>
  </si>
  <si>
    <t>CABLE 1083 COUPE CHANGE SUR 150M + ABS AU PBO D30 75 B 76 F5 // ARONA DIALLO</t>
  </si>
  <si>
    <t>Reprise soudure  Brin au C2</t>
  </si>
  <si>
    <t>ALIMA****M DIENG ***CTC 773717243****ND 338244112*****SOUCIS DE CNX ***LOS ROUGE**CLT EN REGLE ***PA</t>
  </si>
  <si>
    <t>CITE BASTOS 1 FRONT DE TERRE</t>
  </si>
  <si>
    <t>4B</t>
  </si>
  <si>
    <t>Reprise soudure entrée C1//Merci de prendre en charge</t>
  </si>
  <si>
    <t>MM  gueye</t>
  </si>
  <si>
    <t>AHS**MM  gueye ** LENTEUR FICHE   ** CTC 775747482 **ND**cli signal soucis connexion **cli en rgle *</t>
  </si>
  <si>
    <t>NDOUTE TIVAOUANE</t>
  </si>
  <si>
    <t>*cli en rgle **aucun voyant allume **cable coupe **cable alimentation **com inter **asynch</t>
  </si>
  <si>
    <t>LMODEM CHANGE// MANSOUR SALL</t>
  </si>
  <si>
    <t>CHEIKH MBACKE</t>
  </si>
  <si>
    <t>MR CHEIKH MBACKE KANE</t>
  </si>
  <si>
    <t>MR CHEIKH MBACKE KANE CTC 776121142 ND 339789394 PAS DE CONNEXION // COMPTE OK /// PAS INCIDENT //CA</t>
  </si>
  <si>
    <t>RTE NDIOUGA</t>
  </si>
  <si>
    <t>PAS INCIDENT //CABLE COUPE // SAYTU COUPURE FIBRE // NCE : OFFLINE //FIAB OK//  Merci de votre assi</t>
  </si>
  <si>
    <t>item manquant **Lnt de fiche**Lnt de fiche**ms**mr sow**771148461**339780777**Connexion-Je veux chan</t>
  </si>
  <si>
    <t>Mme GAYE</t>
  </si>
  <si>
    <t>Mme GAYE n'arrive pas à se connecter//ND: 339701715 //CTC: 778685876// COMPTE OK //PAS INCIDENT // P</t>
  </si>
  <si>
    <t>MBOUDAYE</t>
  </si>
  <si>
    <t>CADI A VOIR A07 D 2-10-1</t>
  </si>
  <si>
    <t>CADI A VOIR A07 D 2-10-1 //CHEIKH DIENE</t>
  </si>
  <si>
    <t>RERPISE 1JOINT 14PAIRES// MAMADOU LAMINE DIOP// ECOTEL</t>
  </si>
  <si>
    <t>IBRA</t>
  </si>
  <si>
    <t>MR NDOYE 775201897</t>
  </si>
  <si>
    <t>LF -- ADAMA -- MR NDOYE 775201897 -- ND 338368592 -- LE CLIENT REITERE POUR SON DRGT SIGNALER LE  27</t>
  </si>
  <si>
    <t>RUF_G01</t>
  </si>
  <si>
    <t>REOR MCE CADI A VOIR G01 6/12/3/KOUNTA MULT</t>
  </si>
  <si>
    <t>REPRISE PC ET RP1 SUITE OXYDATION / NDACK MULT</t>
  </si>
  <si>
    <t>MODEME DEFECT A VOIR</t>
  </si>
  <si>
    <t>SOR DIAGNE</t>
  </si>
  <si>
    <t>MODEM DEFECT CHANGE AN SERIE GD3ABE668 NV SERIE GD3A90104 A04 PBO 81-F5 // EQ YOUSSOUPH MANE TDX.</t>
  </si>
  <si>
    <t>DIACK</t>
  </si>
  <si>
    <t>AMADOU MAKHTAR</t>
  </si>
  <si>
    <t>MME DIACK</t>
  </si>
  <si>
    <t>HAMATH//MME DIACK//CTC : 775582194//SOUCIS DE CNX//ZTE //CLT EST AGE ET NE PEUT PAS FAIRE DE MANIPUL</t>
  </si>
  <si>
    <t>SICAP AMITIE II</t>
  </si>
  <si>
    <t>PAS D'INCIDENT//RBS OKI///DECNX AVEREES SUR RBS//PORT ASYNCH SUR NCE//PAS DE MANIPULATIONS POSSIBLES</t>
  </si>
  <si>
    <t>RP1 RECONECCTER  // VERIFICATION CONFI GPORT // BADIANE ECOTEL</t>
  </si>
  <si>
    <t>764113458 // 781882219</t>
  </si>
  <si>
    <t>MME   FALL</t>
  </si>
  <si>
    <t>MAGUETTE *** MME SALL CCT 764113458  OU  781882219*** ND 338297219** * SOUCIS CNX **** LOS ROUGE ***</t>
  </si>
  <si>
    <t>NA PREMATURE MERCI ORIENTE A EQUIPE PRODUCTION QUI LA INSTALLE//AF HABIB DIAMBANG</t>
  </si>
  <si>
    <t>RECONFIGURATION MODEM F6600 // BISSIROU DIOUF</t>
  </si>
  <si>
    <t>MOUHAMADOU</t>
  </si>
  <si>
    <t>MM LO</t>
  </si>
  <si>
    <t>1413_ksv_fall411</t>
  </si>
  <si>
    <t>khadim **MM LO ****338256839**** CTC 772206228***CLIENT DIT AVOIR DES SOUCIS DE CONNEXION**LIGNE ET</t>
  </si>
  <si>
    <t>MERMOZ 2EME PORTE</t>
  </si>
  <si>
    <t>APT 7516</t>
  </si>
  <si>
    <t>FORTE VALEUR AU W07 318-319/F4/OMAR 771851701/RS</t>
  </si>
  <si>
    <t>Raccordement 1 Brin au BPI</t>
  </si>
  <si>
    <t>FONDATION SEN FINANCES</t>
  </si>
  <si>
    <t>mrs sarr</t>
  </si>
  <si>
    <t>1413_ksv_ndiaye541</t>
  </si>
  <si>
    <t>*awa** ctc 775610987****pas de tonalite *** nd 338646101***ligne graand public**sur prise adsl**tele</t>
  </si>
  <si>
    <t>ACA_W08</t>
  </si>
  <si>
    <t>RV DEMAIN LE 04-03-2025</t>
  </si>
  <si>
    <t>MUDI 10-4-7 //IBOU MANE</t>
  </si>
  <si>
    <t>BAKHOUM</t>
  </si>
  <si>
    <t>KHADIM ** MR BAKHOUM ** CTC 775773295 ** ND 339417725 ** CLI A UN SOUCIS DE CONNEXION ** BROADBAND E</t>
  </si>
  <si>
    <t>LEONA KANENE</t>
  </si>
  <si>
    <t>FILTRE ADSL MAL BRANCHEE NORMALISEE</t>
  </si>
  <si>
    <t>CHEIKH MOUHAMADOU MOUSTAPHA</t>
  </si>
  <si>
    <t>samake  **** m gueye  *** 339033178  *** PAS DE CONNEX *** ABONNE PAS SUR SITE *** COMPTE OK *** PAS</t>
  </si>
  <si>
    <t>DERRIERE RESIDENCE KHADIM RASS</t>
  </si>
  <si>
    <t>RESOUDURE AU PBO</t>
  </si>
  <si>
    <t>MOUHAMADOU BASSIROU</t>
  </si>
  <si>
    <t>KHADY//MR NDIAYE//ND 339527892//SOUCIS DE CONNEXION//BB ETEINT//PORT OFF//PAS DE FIXE//DECON FREQ OK</t>
  </si>
  <si>
    <t>REPRISE PC+RECONF MODEM//AMAR NIANG</t>
  </si>
  <si>
    <t>ln fihe **aa**mme ngom **763576058***339712932**PAS DE CNX**PAS INCIDENT **EN REGLE **PAS DE DECON F</t>
  </si>
  <si>
    <t>MARCHE BOUNDAW</t>
  </si>
  <si>
    <t>*PAS DE CNX**PAS INCIDENT **EN REGLE **PAS DE DECON FREQ **CABLE INTERBV deja par le cleint **MDM RE</t>
  </si>
  <si>
    <t>RP1 RECONNECTEE // LABA DIA</t>
  </si>
  <si>
    <t>339930525 // Fibre Pro Max Bloque  // ABSENCE DE SYNCHRONISATION</t>
  </si>
  <si>
    <t>O_CAP_A00</t>
  </si>
  <si>
    <t>OUSSOUYE</t>
  </si>
  <si>
    <t>CAP SKIRRING</t>
  </si>
  <si>
    <t>Fibre Pro Max Bloque  // ABSENCE DE SYNCHRONISATION  COMPTE ACTIF SUR RBS PAS DE SESSION// LOS ROUGE</t>
  </si>
  <si>
    <t>JARRETIERE DEFECTUEUX CHANGER // EL HADJI</t>
  </si>
  <si>
    <t>tendeng</t>
  </si>
  <si>
    <t>georgette</t>
  </si>
  <si>
    <t>MME TENDENG</t>
  </si>
  <si>
    <t>MME TENDENG ** CTC 775612263 ** ND 339519706 ** PAS DE CNX ** LIGNE ET COMPTE  ACTIFS ** PAS D'INCID</t>
  </si>
  <si>
    <t>O_THS_A26</t>
  </si>
  <si>
    <t>FA00</t>
  </si>
  <si>
    <t>LOS ROUGE ** PON ROUGE ** SAYTU coupure de fibre ** CLI INVITE A PAT ** FIAB OK</t>
  </si>
  <si>
    <t>CABLE 1084 COUPE CHANGE// IBOU SANE</t>
  </si>
  <si>
    <t>ABSA °°° MR CISSE °°° CTC 775362124  °°° ND 339611411  °°° SOUCI CONNEXION °°° PAS DE SUSPENSION °°°</t>
  </si>
  <si>
    <t>SL1_B05</t>
  </si>
  <si>
    <t>GOKHOU MBATHE</t>
  </si>
  <si>
    <t>3EME BAYAL</t>
  </si>
  <si>
    <t>CABLE DISTRIBUTION MUTE A 3 14 5 //EQ MODOU SENE TDX.</t>
  </si>
  <si>
    <t>1413_stl_ndour6876</t>
  </si>
  <si>
    <t>MOUHAMED****MR SECK***CTC 774064409****ND 338724931***CLI A UN SOUCI DE CONNEXION***MODEL SONATEL***</t>
  </si>
  <si>
    <t>BT00</t>
  </si>
  <si>
    <t>FIAB OK</t>
  </si>
  <si>
    <t>VERIFICATION CONFIG//RECONFIG MODEM+BILALY FOFANA ECOTEL</t>
  </si>
  <si>
    <t>SAMBA SALFAL</t>
  </si>
  <si>
    <t>MR  ISMAILA FAYE</t>
  </si>
  <si>
    <t>HID------ MR  ISMAILA FAYE** ND 339577128** CTC 774352861** CLI SIGNALE UN DRGT PAS DE SUSP** PAS D'</t>
  </si>
  <si>
    <t>COMPTE DANS GAIA *** PAS DE SESSION DANS RBS*** port offline ***CONF OK ** ACCES KO AVEC 192.168.1.1</t>
  </si>
  <si>
    <t>Rcfg modem suite reset.Cnx ok.</t>
  </si>
  <si>
    <t>MR MOUSTAPHA</t>
  </si>
  <si>
    <t>338231508// Fibre Office Bloque // ABSENCE SYNCHRO FIBRE</t>
  </si>
  <si>
    <t>O_MED_B10</t>
  </si>
  <si>
    <t>GENDARMERIE</t>
  </si>
  <si>
    <t>GNAGNA</t>
  </si>
  <si>
    <t>SADIO **** MME MBAYE CCT 773441072  *** ND 339563656 ***  SOUCIS CNX ***** PAS DE TEL FIXE **** CLIE</t>
  </si>
  <si>
    <t>VILLAGE DE SOMONE</t>
  </si>
  <si>
    <t>***  PAS DE DECONNEXION FREQUENTE SUR RBS **** PRISE FILTRE NON SURPERPOSE ** RBS COMPTE ACTIF ** GR</t>
  </si>
  <si>
    <t>Mdme Mbaye, joint confirme le retour du service suite coupure d'électricité.</t>
  </si>
  <si>
    <t>M MBAYE</t>
  </si>
  <si>
    <t>ext_yatte005966</t>
  </si>
  <si>
    <t>V// Internet Pro Silver_VoIP_Bloque // PAS DE CONNEXION</t>
  </si>
  <si>
    <t>TBM_D09</t>
  </si>
  <si>
    <t>synchro up | valeur de synchro ok | ping  BNG ko: temps de réponses élevés + pertes de paquets</t>
  </si>
  <si>
    <t>CLIENT JOINT AU 780180357 CONFIRME RETOUR SERVICE</t>
  </si>
  <si>
    <t>//MR NDIAYE /</t>
  </si>
  <si>
    <t>IBRAHIMA//MR NDIAYE //CTC776424031//ND339762564// LENTEUR NAVIGATION ADSL// SUSP GAIA--RBS OK--PAS I</t>
  </si>
  <si>
    <t>VERIFICATION CONFIGURATION PORT ADSL RAS / REPRISE CONNEXION AU PC / CLIENT SOUHIATE ETRE INFORMER D</t>
  </si>
  <si>
    <t>MR KANE</t>
  </si>
  <si>
    <t>OUMY *** MR KANE *** CTC 778433684 *** ND 338222095 **** DCONX FREQ *** REBOUCLAGE SUITE MEO *** CLI</t>
  </si>
  <si>
    <t>PDR</t>
  </si>
  <si>
    <t>DECONNEXIONS FREQUENTES//CHANGEMENT JARRETIERE OPTIQUE + RECONFIGURATION MODEM</t>
  </si>
  <si>
    <t>FALL BASSIROU OUEST FOIRE</t>
  </si>
  <si>
    <t>338309225 // Fibre Pro Max Bloque // DECONNEXIONX FREQUENTES //</t>
  </si>
  <si>
    <t>O_MBW_R40</t>
  </si>
  <si>
    <t>DKFOI</t>
  </si>
  <si>
    <t>ZO00</t>
  </si>
  <si>
    <t>338309225 // Fibre Pro Max Bloque // DECONNEXIONX FREQUENTES //  COMPTE ACTIF SUR RBS // LOS ETEINT</t>
  </si>
  <si>
    <t>HORS ZONE OUEST FOIRE =&gt; MULTELEC</t>
  </si>
  <si>
    <t>REPRISE SOUDURE AU PBO // VERIFICATION CONFIGURATION PORT // MULTELEC	MOUHAMED</t>
  </si>
  <si>
    <t>DECKAMBI</t>
  </si>
  <si>
    <t>HERMELAND NANDY</t>
  </si>
  <si>
    <t>KOTACK --- MR FRANCKY--ND 338242854----CLIENT NA PAS DE CONNEXION // PAS DE SUSPENSION // PAS DE SAU</t>
  </si>
  <si>
    <t>TEST SAYTU : COUPURE DE LA FIBRE // CTC : 784754957// FIAB OK // CLIENT INFORMER ET INVITER A PATIE</t>
  </si>
  <si>
    <t>AMELY AITA</t>
  </si>
  <si>
    <t>TF/// MME DIOP///CTC : 775662230  ////Nd: 338488330 //Fibre_Bi///LENTEURS CONNEXION // PAS DE SUS //</t>
  </si>
  <si>
    <t>22 ANG 45</t>
  </si>
  <si>
    <t>// ND NE REMONTE PAS DANSPAPIRYS AINSI QUE LE NUM DE SERIE TROUVE DANS AMS// CLI INJ SIGNALE AUX EQU</t>
  </si>
  <si>
    <t>NDIOBE</t>
  </si>
  <si>
    <t>KHADY//MME MBENGUE//ND 339751917//SOUCIS DE CONNEXION//PAS D'INCIDENT//BB ETEINT//PAS DE FIXE//DECON</t>
  </si>
  <si>
    <t>BRANCHEMENT PRISE MURALE OK//SYNCHRO NOK//BRANCHEMENT OK//CABLE INTERVERTIT//MODEM REDEMARRRE//CLIEN</t>
  </si>
  <si>
    <t>JARTIERE DEFFECTUEUX CHANGE A LA SR//CONFIG OK//VALEUR OK//CAMUSAT	KHADIM LO</t>
  </si>
  <si>
    <t>AAA*** MME NDIAYE*** CTC 772063449*** ND 338686937*** SOUCI DE CONNEXION*** PAS DE SUSP*** PAS DINCI</t>
  </si>
  <si>
    <t>AV BOURGUIBA X RUE 13</t>
  </si>
  <si>
    <t>ABS AU PBO W29 63B-64/F2 // NADOU 773693130 -AS</t>
  </si>
  <si>
    <t>Reprise soudure 1 brin au C2</t>
  </si>
  <si>
    <t>MARIAMA ** MME SY ** CTC 772076608 ** ND 338369081 **  soucis emission et reception ... en règle pas</t>
  </si>
  <si>
    <t>cable rj11 bien connecté entre le modem et le combiné cable branché sur le phone 1 tonalité nok ..</t>
  </si>
  <si>
    <t>ROUTAGE NMC2//OUSSEYNOU DIEYE MULTELEC</t>
  </si>
  <si>
    <t>YATT</t>
  </si>
  <si>
    <t>THIAB</t>
  </si>
  <si>
    <t>*MME YADE</t>
  </si>
  <si>
    <t>SALLA***MME YADE***CTC 779246229***ND 338352573***CLI SIGNAL DES LENTEURS DE CONX***PAS DINCIDENT***</t>
  </si>
  <si>
    <t>O_CAM_H57</t>
  </si>
  <si>
    <t>RECONFIG MODEM//RECONFIG IPV6//CONFIG OK//SIGNAL OK//SYSROAD   	DJIBY DIALLO</t>
  </si>
  <si>
    <t>AFD//Mme FAYE//nd 338349333//ctc 775214679//pas de</t>
  </si>
  <si>
    <t>AFD//Mme FAYE//nd 338349333//ctc 775214679//pas de susp//pas d'inc//bb et internet eteint//pas de fi</t>
  </si>
  <si>
    <t>FASS GRAND MBAO</t>
  </si>
  <si>
    <t>FASS MBAO QT ALASSANE DIA</t>
  </si>
  <si>
    <t>PAS DE N°</t>
  </si>
  <si>
    <t>Reprise Jarretière SR suite isolement + Entré de poste reconnecté</t>
  </si>
  <si>
    <t>KHAR</t>
  </si>
  <si>
    <t>1413_stl_ndiaye5694</t>
  </si>
  <si>
    <t>O NDIAYE***MME TALL***CTC 773686006***ND 338046034****ASYNCH****PAS DE SUSP***PAS D INCIDENT***LOS R</t>
  </si>
  <si>
    <t>LOS ROUGE***SAYTU // COUPURE FIBRE CRITIQUE***MPEC</t>
  </si>
  <si>
    <t>SOFA_TIA4</t>
  </si>
  <si>
    <t>REACTIVATION PORT</t>
  </si>
  <si>
    <t>DJIM</t>
  </si>
  <si>
    <t>MME  CISSE</t>
  </si>
  <si>
    <t>1413_ksv_coly0104</t>
  </si>
  <si>
    <t>CC*** MME  CISSE   ******CTC  772561027 ***ND  339487456***Keurgui_IP ****CLIENT NON SUSPENDU**CLIEN</t>
  </si>
  <si>
    <t>TEST MAESTRO KO // SYNCHRO ko// câble interverti /// synchro ko  //client informé et invite a patien</t>
  </si>
  <si>
    <t>mutation port HUA1 5-58 jarretière répartiteur change</t>
  </si>
  <si>
    <t>MAMADOU FALOU</t>
  </si>
  <si>
    <t>MR DIOP  A DES SOUCI DE CNX*** PAS DE SUSP PAS D'INCIDENT*** ELLE DIT QU'AUCUN VOYANT N'EST ALLUME**</t>
  </si>
  <si>
    <t>MODEM FIBRE, SONATEL*** CLI A LE MODEM 2antennes*** MPECC CNT: 779146989*** ND: 338203428*** FIAB OK</t>
  </si>
  <si>
    <t>ANTOINETTE</t>
  </si>
  <si>
    <t>EMISSION D'APPELS</t>
  </si>
  <si>
    <t>MAMADOU ** MME SARR  ** CTC 775076942 ** ND 338580786** SOUCI LIGNE ** ACCES RSX OK **RBS ACTIF **</t>
  </si>
  <si>
    <t>O_HAN_D23</t>
  </si>
  <si>
    <t>HANN MARISTES 1</t>
  </si>
  <si>
    <t>LOT 16</t>
  </si>
  <si>
    <t>RECONFIGURATION SUR SELF SERVICE // ARONA</t>
  </si>
  <si>
    <t>ASSIETOU</t>
  </si>
  <si>
    <t>BD--MME THIAM --CTC 773696130--ND 338604505 --CLI SIGNALE SOUCI CNX -- LOS ROUGE / PAS DE SUSPENSION</t>
  </si>
  <si>
    <t>SEYDFAYE **781859401**MR BEYE **339033379**SOUCI CNX .... PAS INCIDENT..PAS DE SUSP..PAS DE SAUT DE</t>
  </si>
  <si>
    <t>O_NDA_C17</t>
  </si>
  <si>
    <t>CARBONE14-SAU</t>
  </si>
  <si>
    <t>mr soumaré</t>
  </si>
  <si>
    <t>338641042***Fibre Office Bloque***absence de navigation  pon en vert fixe***internet en vert clignot</t>
  </si>
  <si>
    <t>O_SVD_C25</t>
  </si>
  <si>
    <t>SICAP BOURGUIBA</t>
  </si>
  <si>
    <t>FIB2B</t>
  </si>
  <si>
    <t>BO ENTREPRISE B2B</t>
  </si>
  <si>
    <t>Pape M. NDOYE-UF17</t>
  </si>
  <si>
    <t>le client confirme le retour du service</t>
  </si>
  <si>
    <t>GAROU</t>
  </si>
  <si>
    <t>AISHAT HAMIDOU</t>
  </si>
  <si>
    <t>MME GAROU</t>
  </si>
  <si>
    <t>1413_stl_niang5696</t>
  </si>
  <si>
    <t>MN....MME GAROU...CTC :.772761411. ..ND :338254953....FIAB OK...PAS DE SUSP....PAS D'INCID...PAS DE</t>
  </si>
  <si>
    <t>PRES DU TERMINUS 44</t>
  </si>
  <si>
    <t>TDX_YOF12</t>
  </si>
  <si>
    <t>BIRAHIM</t>
  </si>
  <si>
    <t>LENTEUR DE FICHE  AICHA  BA  --- MR DIENG --- CTC 774637194 --- ND 338341930 --- CLI SOUCIS DE CONNE</t>
  </si>
  <si>
    <t>câble 5-99 couper changer sur 1 porté + modem ADSL défectueux changer AN:EG8ML770065 NV:EG9FPB01055</t>
  </si>
  <si>
    <t>LAMINE BABO</t>
  </si>
  <si>
    <t>ADA // MR  BADJI// CTC 775163006//  ND 338724094//cli signale des dncx frekentes // session en cours</t>
  </si>
  <si>
    <t>O_RUF_G02</t>
  </si>
  <si>
    <t>/cli signale des dncx frekentes // session en cours deconnecter //internet allume//  val ok//  saytu</t>
  </si>
  <si>
    <t>SOFA_TIA28</t>
  </si>
  <si>
    <t>MM mboup</t>
  </si>
  <si>
    <t>AHS**MM mboup  ** LENTEUR FICHE   ** CTC 782447718 **ND 338706383 ** CLI SIGNALE CABLE COUPé **</t>
  </si>
  <si>
    <t>O_TIA_E63</t>
  </si>
  <si>
    <t>Cable 1083 coupé changé	E63 PBO 63 F7</t>
  </si>
  <si>
    <t>LF   **  SBD    ***   MR  ZUE   ***  ***   CTC  784602190    ***   CLI A DES SOUCIS DE CNX    ***</t>
  </si>
  <si>
    <t>* PAS DE SUSPENSION ** PAS DE SAUT DE PORT ** PAS DINCIDENT ** TEST SAYTU : COUPURE DE LA FIBRE ** C</t>
  </si>
  <si>
    <t>ECO_GDK14</t>
  </si>
  <si>
    <t>LE CLIENT JOINT MR ZUE 784602190 LE RETOUR DES SERVICES</t>
  </si>
  <si>
    <t>SENEGAL TECHNOLOGIE</t>
  </si>
  <si>
    <t>ABSENCE DE SYNCHRO // Fibre Pro Max Bloque //ZTEGF680 //  LOS ROUGE CLI // PON ETEINT INTERNET ETEIN</t>
  </si>
  <si>
    <t>O_ALM_J22</t>
  </si>
  <si>
    <t>RV 14H</t>
  </si>
  <si>
    <t>CABLE 10.84 COUPE CHANGE SUR 200M J22 136B-137-F3 MR DIOP CONFIRME 772830543 // EQ SOULEYMANE NDOYE</t>
  </si>
  <si>
    <t>REPRISE COTE PC // CAMUSAT	ABDOULAYE NGOM</t>
  </si>
  <si>
    <t>NGOMA</t>
  </si>
  <si>
    <t>CECILIA ALICE DIEU MERCI</t>
  </si>
  <si>
    <t>MME AMINATA</t>
  </si>
  <si>
    <t>GALADIO // MME AMINATA CTC 775882296 ND 338018465 /// CLI DIT AVOIR UN DERANGEMENT /// PAS DE SUSPEN</t>
  </si>
  <si>
    <t>FS00</t>
  </si>
  <si>
    <t>SAYTU Coupure de fibre optique // PORT OFFLINE /// PAS INCIDENT // CLI INV DE PEC // DELAIS 48H ///</t>
  </si>
  <si>
    <t>DEH</t>
  </si>
  <si>
    <t>SALLAMATA</t>
  </si>
  <si>
    <t>AFD//Mme DEH//nd 338424402 //ctc 784092980//pas de</t>
  </si>
  <si>
    <t>AFD//Mme DEH//nd 338424402 //ctc 784092980//pas de susp//pas d'inc//los rouge//coupure fibre sur say</t>
  </si>
  <si>
    <t>RUE 43</t>
  </si>
  <si>
    <t>X40</t>
  </si>
  <si>
    <t>HAIDAR</t>
  </si>
  <si>
    <t>RITA WADIH</t>
  </si>
  <si>
    <t>Mme   RITA</t>
  </si>
  <si>
    <t>**Lenteur fiche***Yamz--- Mme   RITA -- CTC - 770169633 -- ND -338233943  --Client n'arrive pas a se</t>
  </si>
  <si>
    <t>pas d'incident ** pas de saut de port *** test saytu Coupure fibre coupure Puissance optique OLT in</t>
  </si>
  <si>
    <t>MM SOW</t>
  </si>
  <si>
    <t>SS ******* MM  SOW *****338570911***** CTC  774982388 *******CLI SOULIGNE DES DECONNEXION SUR LIGNE/</t>
  </si>
  <si>
    <t>GDW_M25</t>
  </si>
  <si>
    <t>CLI NE SOUHAITE PAS FAIRE DE MANIPULATION</t>
  </si>
  <si>
    <t>RETOUR SERVICE CONFIRME PAR LE CLIENT //AF GDW 4 JEAN</t>
  </si>
  <si>
    <t>FALILOU</t>
  </si>
  <si>
    <t>SEYDFAYE**786640611**MR SEYE**339019884**CABLE COUPE **CLI IMPACTE ** CLI HABITE A FAHU ARRET SOUP G</t>
  </si>
  <si>
    <t>FAHU 1</t>
  </si>
  <si>
    <t>CABLE 1084 CHANGE// IBOU SANE</t>
  </si>
  <si>
    <t>m kandj</t>
  </si>
  <si>
    <t>LNT FIHE ***AA**M KANDJI **777685252**338016937**cli signaler un souci wifi faible **non stable dans</t>
  </si>
  <si>
    <t>O_KLK_A13</t>
  </si>
  <si>
    <t>THIOFAC</t>
  </si>
  <si>
    <t>cli signaler un souci wifi faible **non stable dans quelques mètres moins de 5***cli inf et inv a pa</t>
  </si>
  <si>
    <t>erreur configuration du client en essayant de changer son mot de passe/ 	modem reconfiguré retour se</t>
  </si>
  <si>
    <t>**AN ** MME NDIAYE ** CTC 776140485** ND 339767251 ** CLIENT A DES SOUCIS DE CONNEXION ** PAS DE CON</t>
  </si>
  <si>
    <t>MAESTRO INDISPONIBLE</t>
  </si>
  <si>
    <t>RECONFIGURATION MODEM ADSL EFFECTUEE + FIAB C08 D4-9-7 T91-12-4</t>
  </si>
  <si>
    <t>MR RENE</t>
  </si>
  <si>
    <t>ext_cisse005961</t>
  </si>
  <si>
    <t>339542702// SOUCI EMISSION ET RECEPTION // Fibre Pro Max Bloque</t>
  </si>
  <si>
    <t>MODEM DEFECTUEUX CHANGE + RECONFIGURATION VOIP MIS EN OBSERVATION // LAMINE SALL</t>
  </si>
  <si>
    <t>MODEM CHANGE+ RECINFIG VOIP// LAMINE SALL</t>
  </si>
  <si>
    <t>NT9809</t>
  </si>
  <si>
    <t>VAN OERS SENEGAL</t>
  </si>
  <si>
    <t>MR KHALIFA</t>
  </si>
  <si>
    <t>FIB_BUS40M</t>
  </si>
  <si>
    <t>ext_gningue005939</t>
  </si>
  <si>
    <t>VILLAGE DE NDIASS</t>
  </si>
  <si>
    <t>PAS DE CONNEXION  //  MODEM CISCO // BUSINESS INTERNET FIBRE 40M // TX ETEINT LE RESTE VERT // PE_M</t>
  </si>
  <si>
    <t>CLIENT JOINT A 16H07 CONFIRME LE RETOUR DE SON SERVICE GE0/3/6.1103//&lt;PE_MS_SINDIA1&gt;</t>
  </si>
  <si>
    <t>DEFAYS</t>
  </si>
  <si>
    <t>PIERRE JEAN M</t>
  </si>
  <si>
    <t>SS ***********MM DIOP 339576942 ******* CTC   771790009 *******PAS DE CNNEXIONN *** PAS DE SUSP ** P</t>
  </si>
  <si>
    <t>SOFA_MBR3</t>
  </si>
  <si>
    <t>AYIB</t>
  </si>
  <si>
    <t>MR niang</t>
  </si>
  <si>
    <t>AHS**MR niang  ** LENTEUR FICHE  ** CTC 778774200**ND 339458434** SOUCI CNX // PAS D INCIDENT /</t>
  </si>
  <si>
    <t>KLFTB</t>
  </si>
  <si>
    <t>A001R</t>
  </si>
  <si>
    <t>/ PAS DE SUSPENSION //PAS DE DECONNECTION FREQUENT //VERIF SI TOUTES LES PRISES SONT FILTRES //PAS D</t>
  </si>
  <si>
    <t>filtre Adsl d¿effectuer change 2 uyef change</t>
  </si>
  <si>
    <t>GUEYE AMINATA</t>
  </si>
  <si>
    <t>ABSENCE DE SYNCHRO // Fibre Pro Max Bloque //ZTEGF6600P // LOS ETEINT // PON VERT CLI // INTERNET ET</t>
  </si>
  <si>
    <t>CITE BALLABEY</t>
  </si>
  <si>
    <t>Seydou</t>
  </si>
  <si>
    <t>MR SOW n'arrive pas à  se connecter //ND: 338480857//CTC : 779625949//COMPTE OK /// PAS INCIDENT //</t>
  </si>
  <si>
    <t>DALIFRT/TOUBA SERAS</t>
  </si>
  <si>
    <t>/COMPTE OK /// PAS INCIDENT // SAYTU Coupure fibre//CLT INIT A PAT // FIAB OK//MERCI DE PEC</t>
  </si>
  <si>
    <t>Connecteur mal branché/Rebranchement	I04 PBO 7 F6</t>
  </si>
  <si>
    <t>ABDOULAYE DAHIROU</t>
  </si>
  <si>
    <t>Mr DIA</t>
  </si>
  <si>
    <t>CITE ALMADIES 2</t>
  </si>
  <si>
    <t>CLICHGT53-F680 ONT</t>
  </si>
  <si>
    <t>MODEM F680 CHANGER POUR UN F6600 // DEFAUT COUVERTURE CLIENT ORIENTER EN AGENCE POUR ACHAT WIFI EXTE</t>
  </si>
  <si>
    <t>OUMY *** MR CISSE *** CTC 775160607 *** ND 338567201 *** SOUCI CONX **** PAS DE SUSP *** PAS D'INCID</t>
  </si>
  <si>
    <t>O_NFO_X14</t>
  </si>
  <si>
    <t>POTF</t>
  </si>
  <si>
    <t>REPRISE SOUDURE AU PBO (-23 AU PTO)/KA MULT</t>
  </si>
  <si>
    <t>NDEYE MAGUETTE</t>
  </si>
  <si>
    <t>MRS NDIAYE</t>
  </si>
  <si>
    <t>1413_stl_cisse2236</t>
  </si>
  <si>
    <t>MRS NDIAYE  // CTC 772082465 // ND 338277906 // CLIENT SOUHAITE ETRE ASSISTE POUR CONFIGURATION WIFI</t>
  </si>
  <si>
    <t>O_SDF_K07</t>
  </si>
  <si>
    <t>11T</t>
  </si>
  <si>
    <t>PAS DE SOLUTION // CONFIG KO // CLIENT INFORME ET INVITE A PATIENTER // MERCI DE PEC</t>
  </si>
  <si>
    <t>AMADOU TIDIANE</t>
  </si>
  <si>
    <t>1413_ksv_balde584</t>
  </si>
  <si>
    <t>ITB // MME BA // 776150341 // 339669102 // CLIENT SIGNAL DES DECONNEXION FREQUENTES // DECONNEXIONS</t>
  </si>
  <si>
    <t>FILTRE OK // FILTRE NON SUPERPOSER // WIFI BRANCHER SUR UNE RALLONGE // WIFI BRANCHER SUR UNE PRISE</t>
  </si>
  <si>
    <t>CHANGEMENT ET RECONFIG MODEM/ VALEUR OK// TADEX	AMADOU MBODJI</t>
  </si>
  <si>
    <t>AFECO</t>
  </si>
  <si>
    <t>AFRICAINE D'ETUDE ET CONSTRUCT</t>
  </si>
  <si>
    <t>M SEDAR 7</t>
  </si>
  <si>
    <t>339572409/PAS DE CONNEXION/Fibre Pro Mega Bloque</t>
  </si>
  <si>
    <t>AB***MR SANE***782536877****ND 338429367***CLIENT SIGNAL ABSENCE DE SYNCHRO //CLIENT EN REGLE // PAS</t>
  </si>
  <si>
    <t>MED_B22</t>
  </si>
  <si>
    <t>DKCEN</t>
  </si>
  <si>
    <t>HC00</t>
  </si>
  <si>
    <t>CABLE INTERVERTIT // SYNCHRO KO // TEST MAESTRO ENR //  CLIENT INFORME ET INVITE A PATIENTE // MERCI</t>
  </si>
  <si>
    <t>ISOLEMENT COTE RP1</t>
  </si>
  <si>
    <t>TOUBA WADANE BUSINESS-SARL</t>
  </si>
  <si>
    <t>M BABOU</t>
  </si>
  <si>
    <t>338339396 //  ABSENCE DE SYNCHRONISATION // PRODUIT FIBRE// OFFRE Fibre Pro Max Bloque //</t>
  </si>
  <si>
    <t>O_TIA_E64</t>
  </si>
  <si>
    <t>DKTHY</t>
  </si>
  <si>
    <t>COMPTE ACTIF SUR RBS // LOS ROUGE // PON ETEINT// INTERNET ETEINT TEST DE SYNCHRO AMS NCE FULL // VE</t>
  </si>
  <si>
    <t>AAA*** MME SAMB*** CTC 785800053*** ND 339769214*** SOUCI DE CONNEXION*** PAS DE SUSP*** PAS DINCID*</t>
  </si>
  <si>
    <t>O_DKH_A13</t>
  </si>
  <si>
    <t>Releve suite incident ABSENCE DE SIGNAL AU PBO PLAQUE - O_DKH_A13 OODN-PBO73</t>
  </si>
  <si>
    <t>DIEGANE</t>
  </si>
  <si>
    <t>MM SAMB</t>
  </si>
  <si>
    <t>SEYDFAYE **775118833**MM SAMB**339487531**SOUCI CNX... PAS D INCIDENT.. PAS DE SUSP..PAS DE TEL FIXE</t>
  </si>
  <si>
    <t>5/99 coupe change sur 2 porte 2UYF change</t>
  </si>
  <si>
    <t>MRS DIENG</t>
  </si>
  <si>
    <t>LF    ***  SBD    ***   MRS DIENG   **  CTC  770355559    **  ND  339541058  ***  **CLIENT SIGNALE D</t>
  </si>
  <si>
    <t>BBD  ETEINT *** INTERNET ETEINT  ***PAS ENGAGE**PRISE NON FILTRE**FILTRE NON SUPERPOSE** CABLE INT</t>
  </si>
  <si>
    <t>8P COUPE CHANGER EN 5/99 SUR 100M//AMAR NIANG</t>
  </si>
  <si>
    <t>TECHNOLOGIE SERVICES</t>
  </si>
  <si>
    <t>MR SAYDOU DIENG</t>
  </si>
  <si>
    <t>338650505 // L'Acces de base //  SOUCI  EMISSION  RECEPTION  // CLIENT SOUTIENT QUE LES APPELE SE CO</t>
  </si>
  <si>
    <t>ACA_C11</t>
  </si>
  <si>
    <t>prés Qtier Général PDS</t>
  </si>
  <si>
    <t>338650505//SOUCI EMISSION RECEPTION//TEST DE LIGNE NMC:NROB = 088  ETAT = LIBR         L1  R =  0000</t>
  </si>
  <si>
    <t>MUTATION EQUIPEMENT 22-25-113 + FIABILISATION T232-1-6</t>
  </si>
  <si>
    <t>NDEYE // MR DIALLO // CTC 782953050 // ND 338483587// N CL 45028051// SOUCI CONNEXION // PAS DE SUSP</t>
  </si>
  <si>
    <t>BSK BUSINESS TRANSIT -SUARL</t>
  </si>
  <si>
    <t>BBT-SUARL</t>
  </si>
  <si>
    <t>SAMBA NDIAYE</t>
  </si>
  <si>
    <t>338652719 / LENTEUR DE CONNEXION / TEST DE DEBIT ENVOYE SUR direction.gstecom@gmail.com / CLIENT NOV</t>
  </si>
  <si>
    <t>LOT N°4</t>
  </si>
  <si>
    <t>CHANGEMENT - MODEM ONT CHANGÉ</t>
  </si>
  <si>
    <t>OMA</t>
  </si>
  <si>
    <t>Mr khouma</t>
  </si>
  <si>
    <t>tmp_diouf68446</t>
  </si>
  <si>
    <t>/pas de suspension //pas d'incident //pas d'erreur log //saytu coupure fibre //signal ont et olt ind</t>
  </si>
  <si>
    <t>O_CAM_H49</t>
  </si>
  <si>
    <t>SYS_CAMB2</t>
  </si>
  <si>
    <t>YANKHOBA</t>
  </si>
  <si>
    <t>bd :: mr sene :: ctc 775324892 :: nd 339514851 fibre bi :: client signal modem de défectueux :: pris</t>
  </si>
  <si>
    <t>EX 10 ÈME RIAOM</t>
  </si>
  <si>
    <t>test non nécessaire</t>
  </si>
  <si>
    <t>MODEM DEFECTUEUX CHANGE  // IBOU SANE</t>
  </si>
  <si>
    <t>338339396 //  ABSENCE DE SYNCHRONISATION // PRODUIT FIBRE// OFFRE Fibre Pro Max Bloque // COMPTE ACT</t>
  </si>
  <si>
    <t>SOFA_TIA12</t>
  </si>
  <si>
    <t>Pigtail défect changé au PBO	E64 PBO 41 F3</t>
  </si>
  <si>
    <t>SAADI</t>
  </si>
  <si>
    <t>MOHAMED SAHALOUDINE</t>
  </si>
  <si>
    <t>MR:BOINA ALI ELAMINE//</t>
  </si>
  <si>
    <t>CAKG/// MR:BOINA ALI ELAMINE// CTC :785381653// ND:338249538//CLI SIGNAL PAS DE CONNEX INTERNET// LO</t>
  </si>
  <si>
    <t>O_ACA_W28</t>
  </si>
  <si>
    <t>ZONE A1 OUEST</t>
  </si>
  <si>
    <t>ABS AU PBO W28 98-99A/F4 // STEVEN 786095858 -AS</t>
  </si>
  <si>
    <t>Mutation sur toron Bleu F4//Client jpoint 785381653, confirme retour sercvice</t>
  </si>
  <si>
    <t>SIDY MOUHAMED</t>
  </si>
  <si>
    <t>MONSIEUR DIALLO</t>
  </si>
  <si>
    <t>STL_A12</t>
  </si>
  <si>
    <t>pas de suspension GAIA//////pas d'incident dans SIRI///RBS actif///deconnexion frequente RBS///PAS D</t>
  </si>
  <si>
    <t>ROUTAGE SUR SELFSERVICE//BAMBA NGOM TADEX</t>
  </si>
  <si>
    <t>ABDOU AHAD</t>
  </si>
  <si>
    <t>MR THIOUNE</t>
  </si>
  <si>
    <t>MR THIOUNE//CTE:775469721//nd:338250953//:O_SDF_FI00//los rouge ////saytu:Coupure de fibre optique//</t>
  </si>
  <si>
    <t>ABS AU PBO K53 65B-66 F1</t>
  </si>
  <si>
    <t>Reprise soudure entrée C1//Retour service</t>
  </si>
  <si>
    <t>HORIZONS BLEUS TRAVEL &amp; EXPEDITIONS</t>
  </si>
  <si>
    <t>M FRANCOIS</t>
  </si>
  <si>
    <t>338640212//Fibre Office Bloque///SOUCI EMISSION ET RECEPTION //</t>
  </si>
  <si>
    <t>338640212 // SOUCI EMISSION / RECEPTION D'APPELS // TEST DE RECEPTION KO : LIGNE SUSPENDUE // CODE S</t>
  </si>
  <si>
    <t>RECONFIGURATION VOIP + RECONFIGURATION MODEM // LE CLIENT CONFIRME SUR LE FIXE // BABACAR MBAYE -AS</t>
  </si>
  <si>
    <t>CABLE 5/99 CHANGE/BINDIA MULT</t>
  </si>
  <si>
    <t>HOTEL NGOR DIARAMA</t>
  </si>
  <si>
    <t>MR EMILIO</t>
  </si>
  <si>
    <t>PRO_6H</t>
  </si>
  <si>
    <t>338201005//SOUCIS EMISSION ET RECETION//TES RECEPTION CA SONNE DANS LE VIDE//TEST NMC AUTOCOM GDK L1</t>
  </si>
  <si>
    <t>ALM_J01</t>
  </si>
  <si>
    <t>INCIDENT SUR IR6 // SAMBA MBALLO TADEX</t>
  </si>
  <si>
    <t>ALAS DIOUF-SPM</t>
  </si>
  <si>
    <t>CLIENT JOINT INFORME DE L'incident suite INCIDENT SUR IR6 // SAMBA MBALLO TADEX</t>
  </si>
  <si>
    <t>AFFE</t>
  </si>
  <si>
    <t>339581104 // Fibre Pro Max Bloque // PAS DE CONNEXION</t>
  </si>
  <si>
    <t>MBOUR VILLE</t>
  </si>
  <si>
    <t>Fibre Pro Max Bloque // PAS DE CONNEXION  COMPTE ACTIF SUR RBS PAS DE SESSION EN COURS  // LOS ETEI</t>
  </si>
  <si>
    <t>SERVICE OK SUITE RECONFIG PORT DANS NCE / PING BNG OK, + CLI INJOIGNABLE</t>
  </si>
  <si>
    <t>338640159//BIV Silver_VoIP_Bloque////PAS DEMISSION ET RECEPTION //</t>
  </si>
  <si>
    <t>ACA_W02</t>
  </si>
  <si>
    <t>CADI COUPE W02 D 11-4-5  T 25-12-3</t>
  </si>
  <si>
    <t>CADI COUPE W02 D 11-4-5  T 25-12-3 // IBOU MANE</t>
  </si>
  <si>
    <t>REPRISE 1 JOINT 28P ET 1 JOINT 14P / 089  ETAT = LIBR         L1  R =  0000     V         L2  R =  0</t>
  </si>
  <si>
    <t>M BADIANNE</t>
  </si>
  <si>
    <t>LNT FICHE ***AA**M BADIANNE *781046148**339461257**ABONNE PAS SR SITE ***CLIENT SIGNALER QUE LE SIGN</t>
  </si>
  <si>
    <t>ESCALE KAFRINE</t>
  </si>
  <si>
    <t>*ABONNE PAS SR SITE ***CLIENT SIGNALER QUE LE SIGNAL EST TRES FAIBLE MEME A COTE **NMBRE DE BARRE 2</t>
  </si>
  <si>
    <t>ECHEC CONFIG MODEM/ RECONFIG MODEM</t>
  </si>
  <si>
    <t>ext_niang005979</t>
  </si>
  <si>
    <t>REITERATION//RELEVE SANS RETOUR SERVICE//Fibre Pro Max Bloque //ABSENCE SYNCHRO  PON ETEINT // LOS R</t>
  </si>
  <si>
    <t>NLO  // MME SOW  //  CTC  770662226  //  ND  339675095// cli souhaite quon lui  debloque le port 3</t>
  </si>
  <si>
    <t>O_LGA_A00</t>
  </si>
  <si>
    <t>cli souhaite quon lui  debloque le port 3 de son modem wifi  / absence nav cable // ams synchro //</t>
  </si>
  <si>
    <t>YOVOGAN</t>
  </si>
  <si>
    <t>MITRONOUGNAN</t>
  </si>
  <si>
    <t>MR YOVOGAN</t>
  </si>
  <si>
    <t>NSA JD°°MR YOVOGAN°°771688918°°°338046032°°°Fibre_Bi°°°SOUCIS DE CONNX***PAS DE SUSP****PAS D INCIDE</t>
  </si>
  <si>
    <t>O_TIA_E45</t>
  </si>
  <si>
    <t>EN FACE BEAU MARAICHER</t>
  </si>
  <si>
    <t>Cable 1083 coupé changé	E05 CP 112B-113 F5</t>
  </si>
  <si>
    <t>Diop</t>
  </si>
  <si>
    <t>Medoune</t>
  </si>
  <si>
    <t>mme boye</t>
  </si>
  <si>
    <t>mauyra ** ctc 775342210 ** mme boye *** 338422498****pas de cnx *** los rouge  ****- CLI EN REGLE --</t>
  </si>
  <si>
    <t>339514626.//Fibre Pro Max Bloque//PAS DE CONNEXION</t>
  </si>
  <si>
    <t>THS_A19</t>
  </si>
  <si>
    <t>RUE POSTE</t>
  </si>
  <si>
    <t>LOS ROUGE//PON ETEINT//INTERNET ETEINT//VERIF BRANCHEMENT OK//REBOOT MODEM OK//SYNCHRO PAS A MA DISP</t>
  </si>
  <si>
    <t>ABS A19 MEB7 A7 F3// REO MICF</t>
  </si>
  <si>
    <t>1413_ksv_diop583</t>
  </si>
  <si>
    <t>MAKHOUDIA**M DIENG**CTC 779203415**ND 339364384**CLI SIGNAL DES DCONNEXION FREQUENTS**PAS DINCIDENT*</t>
  </si>
  <si>
    <t>REPRISE CABLE 5/99 A LA RP1</t>
  </si>
  <si>
    <t>AL HADJI DJILY</t>
  </si>
  <si>
    <t>M DIOUM</t>
  </si>
  <si>
    <t>ALIOUNE****** M DIOUM ****** CTC 786882889 ***** ND 339417679 ***** CLIENT DIT AVOIR LE CABLE JAUNE</t>
  </si>
  <si>
    <t>KIT PTO COUPE/ REPRISE SOUDURE AU PTO</t>
  </si>
  <si>
    <t>MAME AWA</t>
  </si>
  <si>
    <t>MAGATTE DIOP</t>
  </si>
  <si>
    <t>1413_ksv_sanogo445</t>
  </si>
  <si>
    <t>FS*****MM MAGATTE DIOP****CTC 771271532/ 339767193******CLI A DES SOUCIS DE CNX//CLI DIT QUE LE TECH</t>
  </si>
  <si>
    <t>SAYTU Coupure fibre</t>
  </si>
  <si>
    <t>CONNECTEUR PIGTAIL CHANGE</t>
  </si>
  <si>
    <t>MME RACKY WANE</t>
  </si>
  <si>
    <t>LF --- FATIMA --- MME WANE --- CTC 773530911 --- ND 338245680 --- CLIENT REITERE SON DRGT SIGNALE LE</t>
  </si>
  <si>
    <t>CLIENT SOUHAITE SIGNALE A NOUVEAU MEME SI LA CONNEXION EST RETABLIE LE CONJONCTEURE EST TJRS DEFECTU</t>
  </si>
  <si>
    <t>Gueye</t>
  </si>
  <si>
    <t>mamadou</t>
  </si>
  <si>
    <t>SALLA***MR GUEYE***CTC 776575795***ND 338578535***PAS DE CONX**CABLE SUR LE POTEAU COUPE****LOS ROUG</t>
  </si>
  <si>
    <t>CABLE 1083 COUPE PAR UN CAMION CHANGE/SALIF MULT</t>
  </si>
  <si>
    <t>FAMOUKRY FAMUS</t>
  </si>
  <si>
    <t>TF/// // MR TRAORE  // CTC 773002443  // ND 338609802//Fibre Kheweul// SOUCI LIGNE // GAIA EN REGLE</t>
  </si>
  <si>
    <t>CITE COMICO 1</t>
  </si>
  <si>
    <t>DECODER A CHANGER</t>
  </si>
  <si>
    <t>ROUTAGE SUR SELSERVICE + CABLE 1083 CHANGER</t>
  </si>
  <si>
    <t>FADEL MME FALL- CTC 773782110--- ND 338036675----PAS DE CNX --- PAS SUSP--PAS INCIDENT ----PAS ERREU</t>
  </si>
  <si>
    <t>BELINGA AKOA</t>
  </si>
  <si>
    <t>ROGER FABRICE</t>
  </si>
  <si>
    <t>MME PAGOU</t>
  </si>
  <si>
    <t>KHADIM ** MME PAGOU ** CTC 781753993 ** ND 338238026 ** CLI A UN SOUCIS DE CONNEXION ** LOS ROUGE **</t>
  </si>
  <si>
    <t>CLIENT INDISPONIBLE CETTE SEMAINE DESCENT TARD TOUS LES JOURS QAUF SAMEDI//RV SAMEDI</t>
  </si>
  <si>
    <t>CONSEIL MUNICIPAL DE SADIO</t>
  </si>
  <si>
    <t>V_IP_IPG_B</t>
  </si>
  <si>
    <t>339775597// CABLE COUPE  // Internet Pro Gold_VoIP_Bloque</t>
  </si>
  <si>
    <t>MODEM FUNBOX // COMPTE ACTIF //PAS DE SESSION EN COURS // BB VERT // INTERNET OFF // SYNC FULL SUR N</t>
  </si>
  <si>
    <t>1413_ksv_ndir540</t>
  </si>
  <si>
    <t>FN//MR THIAM //  CTC 778688202// CLI DIT  QUE  INTERNET ROUGE //ND 338034987// KEURGUI // PAS DE SUS</t>
  </si>
  <si>
    <t>RECONFIGUE MODEM ADSL //AF GDW 4 JEAN LUC</t>
  </si>
  <si>
    <t>DIOUMASSI</t>
  </si>
  <si>
    <t>BACHIR</t>
  </si>
  <si>
    <t>mr dioumassi</t>
  </si>
  <si>
    <t>1413_ksv_boune568</t>
  </si>
  <si>
    <t>ib **mr dioumassi**776199161 **338432399***scis de cnx ***susp et incident nok***los rouge ***incide</t>
  </si>
  <si>
    <t>O_SDF_K32</t>
  </si>
  <si>
    <t>CABLE 1083 COUPE CHANGE + FORTE VALEUR AU PBO K32 40-42 F1</t>
  </si>
  <si>
    <t>Retour service</t>
  </si>
  <si>
    <t>SYLVIE MARIE ANGE</t>
  </si>
  <si>
    <t>MME MENDY</t>
  </si>
  <si>
    <t>HOME_PLUS</t>
  </si>
  <si>
    <t>MME MENDY CTC 776371586 ND 339585132 // PAS DE CONNEXION *** PAS DINC *** PAS DE SUSP *** BB CLIGNOT</t>
  </si>
  <si>
    <t>SMN_A03</t>
  </si>
  <si>
    <t>NAC PDR *** MAE KO *** PORT OFFLINE SUR NCE *** CLI INVITER A PATIENTER *** FIAB OK // DELAIS A COM</t>
  </si>
  <si>
    <t>reprise connexion suite occidation côté joint PC 2-3-5</t>
  </si>
  <si>
    <t>LENTEUR DE CONNEXION</t>
  </si>
  <si>
    <t>O_THS_A27</t>
  </si>
  <si>
    <t>THIALY</t>
  </si>
  <si>
    <t>CHANGEMENT MODEM + ACTIVATION IPV6 //CHEIKH OMAR BA // AFRITEL</t>
  </si>
  <si>
    <t>AISSATOU DIAMA</t>
  </si>
  <si>
    <t>*MME GUEYE*</t>
  </si>
  <si>
    <t>NFS***MME GUEYE***CTC 771805967***ND 338600200***LOS ROUGE**</t>
  </si>
  <si>
    <t>O_ALM_J15</t>
  </si>
  <si>
    <t>CITE CITE MBACKIYOU FAYE</t>
  </si>
  <si>
    <t>CITE MBACKIYOU FAYE</t>
  </si>
  <si>
    <t>LOT 126</t>
  </si>
  <si>
    <t>TDX_YOF4</t>
  </si>
  <si>
    <t>THIERNO YAHYA</t>
  </si>
  <si>
    <t>MME NDAW</t>
  </si>
  <si>
    <t>nmn*****mme ndaw***ctc 776865074*********339551230******LOS ROUGE**********ABSENCE SYNCHRO****PAS DE</t>
  </si>
  <si>
    <t>TEST SAYTU COUPURE FIBRE*******CLI INV APAT****DELKAIS 48H****FIAB OK ***</t>
  </si>
  <si>
    <t>REPRISE CONNECTEURE AU PBO ET SOUDURE AU PTO + COUPLEUR CHANGE  // CHEIKHOU O BA</t>
  </si>
  <si>
    <t>NDEYE SOW</t>
  </si>
  <si>
    <t>ABSA °°° MR SECK °°° CTC 771806921 °°° ND 339531331 °°° SOUCI CONNEXION °°° PAS DE SUSPENSION °°° PA</t>
  </si>
  <si>
    <t>GH00</t>
  </si>
  <si>
    <t>CONNECYTEUR CHANGE AU PBO// DENIS DIASSE</t>
  </si>
  <si>
    <t>CHERIF</t>
  </si>
  <si>
    <t>CHATILLA FABIENNE</t>
  </si>
  <si>
    <t>mm fabienne</t>
  </si>
  <si>
    <t>MOUSSA**339614519 773761520**MM Fabienne**clt réitère sn instabilité sr s ligne**clt en rgl**ps dinc</t>
  </si>
  <si>
    <t>dcnx freqnte sur rbs**prise filtre**mdm sr pris murl**mestro enr**modm synchro**attnuation et nois o</t>
  </si>
  <si>
    <t>DECONNEXIONS FREQUENTES // ISOLEMENT COTE PC SUR OXYDATION // CHANGEMENT PROFIL KG // VALEUR OK // B</t>
  </si>
  <si>
    <t>CHEIKH MOUSSA</t>
  </si>
  <si>
    <t>INSA JD°°MR CAMARA°°°781660648°°°338204350°°°Fibre Mega Plus°°°SOUCIS DE CONNX***PAS DE SUSP****PAS</t>
  </si>
  <si>
    <t>***PAS DE SAUTE DE PORT****TEST SAYTU ****COUPURE DE LA  FIBRE****CLIENT INVITE A PATIENTER***FIAB O</t>
  </si>
  <si>
    <t>Relever suite incident ABSENCE DE SIGNAL AU PBO PLAQUE CP19B-20 CP15-16A CP1-3 CP13B-14 CP18-19A CP2</t>
  </si>
  <si>
    <t>M DIONE</t>
  </si>
  <si>
    <t>ALIOUNE****** M DIONE ****** CTC 784591575 ***** ND 338542641 ****** CLIENT DIT AVOIR SOUCI PORTE WI</t>
  </si>
  <si>
    <t>O_TIA_E40</t>
  </si>
  <si>
    <t>TALLY BOUMACK</t>
  </si>
  <si>
    <t>SOFA_TIA22</t>
  </si>
  <si>
    <t>Reconfig modem	E40 PBO 35 F4</t>
  </si>
  <si>
    <t>CHEIKH AHMADOU BAMBA TABANE</t>
  </si>
  <si>
    <t>H600</t>
  </si>
  <si>
    <t>INTERNET ETTEIND °°°° PAS DE SUSPENSSION °°° SYNCHRO OK °°°°°° SIGNAL WIFI OK °°°°°°° SESSION OK DAN</t>
  </si>
  <si>
    <t>Alioune FALL-AS2</t>
  </si>
  <si>
    <t>ASSE TAKO</t>
  </si>
  <si>
    <t>lenteur de fiche **kc*** mr diouf***338596967***779963118***Pas de connexion---client en règle ¿pas</t>
  </si>
  <si>
    <t>SANTHIE SADY</t>
  </si>
  <si>
    <t>Fall</t>
  </si>
  <si>
    <t>Aissata N'dao</t>
  </si>
  <si>
    <t>ASSANE//MM SOW//PAS SUSP//PAS DINCIDENT//PAS SAUT DE PORT//ACTIF RBS//LOS ROUGE//SAYTU COUPURE FIBRE</t>
  </si>
  <si>
    <t>SICAP AMITIE I</t>
  </si>
  <si>
    <t>CABLE 1083 COUPER/CHANGER CONFIRMER PAR MM SOW AU 772756407 //OMAR DIONE //STG HD</t>
  </si>
  <si>
    <t>AHMADOUL KHADIM</t>
  </si>
  <si>
    <t>M LEYE</t>
  </si>
  <si>
    <t>NMN***M LEYE***CTC 774405482/****V339760997**********CLI SIGNALE UNE ABS DE SU+YNC FIBRE********BB C</t>
  </si>
  <si>
    <t>CLI N Y ARRIVE PAS************MAESTRO KO****CLI INV A PAT***DELAIS 48H***FIAB OK *******</t>
  </si>
  <si>
    <t>CONNEXION RETABLIE COTE SR SUR UN FIL</t>
  </si>
  <si>
    <t>SEDUCTION SENEGALAISE BY TYMA</t>
  </si>
  <si>
    <t>Mme DIOP</t>
  </si>
  <si>
    <t>// Fibre Pro Max Bloque // PAS DE CONNEXION</t>
  </si>
  <si>
    <t>O_TIA_I05</t>
  </si>
  <si>
    <t>COMPTE ACTIF SUR RBS // LOS ROUGE // PON ETEINT // INTERNET ETEINT  // WIFI VERT // VERIF BRANCHMENT</t>
  </si>
  <si>
    <t>Fibre cassé au PTO/Reprise soudure	I05 PBO 30 F6</t>
  </si>
  <si>
    <t>THIENLBK // MME GUEYE // CTC 770916016 // ND 338366636 // 338366636 // CLI SIGNALE LENTEUR DE CONNEX</t>
  </si>
  <si>
    <t>SGK_V03</t>
  </si>
  <si>
    <t>CITE AIR FRANCE</t>
  </si>
  <si>
    <t>SIGNAL WIFI STABLE // DEBIT OK // attenuation nok Downstream Signal Atn.(dB)=0.0 // CLIENT INVITER A</t>
  </si>
  <si>
    <t>incident***ABSENCE DE SIGNAL AU PBO PLAQUE - O_SGK_V03</t>
  </si>
  <si>
    <t>1413_ksv_wathie0088</t>
  </si>
  <si>
    <t>MME TOURE// CTC 771571429// ND 338553045// CLIENT NA PAS DE CONNEXION // PAS DE SUSPENSION // PAS DE</t>
  </si>
  <si>
    <t>CITE STE IMMOBILIERE GOLFE CAM</t>
  </si>
  <si>
    <t>ABF °°  MR GUISSE / / 773973672 //   339991746 PAS DE SUSPENSION °° PAS INCIDENT °° RBS OK °°PACKAGE</t>
  </si>
  <si>
    <t>O_THS_A40</t>
  </si>
  <si>
    <t>FAHU 2</t>
  </si>
  <si>
    <t>MME BARRY</t>
  </si>
  <si>
    <t>MME BARRY A DES SOUCI DE CNX*** PAS DE SUSP PAS D'INCIDENT*** MODEM ASYNCH*** PAS DE TLPHNE FIXE***</t>
  </si>
  <si>
    <t>TIA_E17</t>
  </si>
  <si>
    <t>SIGNALE*** MPECC CNT: 775638069*** ND: 338346547*** FIAB OK</t>
  </si>
  <si>
    <t>SOFA_TIA5</t>
  </si>
  <si>
    <t>câble de branchement 5 99 coupé changé sur 95m reprise empo pose connecteur uf</t>
  </si>
  <si>
    <t>NDEYE NDIAYE</t>
  </si>
  <si>
    <t>ARO¿¿//M NDEYE NDIAYE//ND 338341402//CLIENT NA PAS DE CONNEXION // BROADBAND ETEIND // ABSENCE SYNCH</t>
  </si>
  <si>
    <t>BIZANE DIOP SAM 02</t>
  </si>
  <si>
    <t>PRISE FILTREE OK // VERIF PRISE SUPERPOSE ET BRANCHEMENT CABLE NON INTERVERTI CLIENT NE PEUT PAS  //</t>
  </si>
  <si>
    <t>conjoncteur défectueux changé + entré poste reconnecté uyef 2</t>
  </si>
  <si>
    <t>RACKY OUMAR</t>
  </si>
  <si>
    <t>Mr Wane</t>
  </si>
  <si>
    <t>766268210-- m  wane  -- 338274636 -- SCS CNX//COMPTE ACTIF//CONFO OK//PAS INCIDENT EN COURS //TEL DI</t>
  </si>
  <si>
    <t>SDF_K08</t>
  </si>
  <si>
    <t>CITE SOM</t>
  </si>
  <si>
    <t>RTE DU FRONT DE TERRE</t>
  </si>
  <si>
    <t>LOT12</t>
  </si>
  <si>
    <t>REPRISE RACCORDEMENT 1 JOINT 56 PAIRES SUITE OXYDATION + FIABILISATION DISTRIBUTION K08 4/5/3</t>
  </si>
  <si>
    <t>BETIK SA</t>
  </si>
  <si>
    <t>338435501 // Fibre Off. Intense_Domino4G_15Go Bloque // CLIENT AFFIRME QUE SON MODE N'ARRIVE PAS A S</t>
  </si>
  <si>
    <t>O_MED_B23</t>
  </si>
  <si>
    <t>UNIVERSITE FANN</t>
  </si>
  <si>
    <t>ADAPTATEUR A CHANGER</t>
  </si>
  <si>
    <t>KONEZ</t>
  </si>
  <si>
    <t>PAPA AMADOU NDIAYE</t>
  </si>
  <si>
    <t>ASSANE//M NDIAYE//j'ai mon câble qui est coupé// PAS SUSP//PAS DINCIDENT//ACTIF RBS//CABLE COUPE//SE</t>
  </si>
  <si>
    <t>AV PETERSEN</t>
  </si>
  <si>
    <t>SAYTU MODEM ETEINT</t>
  </si>
  <si>
    <t>ABASSE</t>
  </si>
  <si>
    <t>mr ly</t>
  </si>
  <si>
    <t>ADJA ++MR LY ++CTC 776617540+++ND 338752551+Fibre_Bi+CLIENT SIGNAL SOUCI PORTE ++PAS DE SUSPENSION °</t>
  </si>
  <si>
    <t>O_SGK_V27</t>
  </si>
  <si>
    <t>COFIA</t>
  </si>
  <si>
    <t>saytu pdr</t>
  </si>
  <si>
    <t>REPORT CLIENT MER 05/03/2025</t>
  </si>
  <si>
    <t>RECONFIG MODEM COTE IPV6</t>
  </si>
  <si>
    <t>**AN ** MR NDOYE ** CTC 775110301 ** ND 338340316 ** CLIENT A UN SOUCI DE CONNEXION ** MODEM DEFECTU</t>
  </si>
  <si>
    <t>Modem défect changé + reconfig port PON	E65 PBO 74 F3</t>
  </si>
  <si>
    <t>ADJA ++ND 338208842++CTC 775644479++MME DIOUM+Fibre_Bi+CLIENT SIGNAL SOUCI CONNEXION ++LOS ROUGE ++P</t>
  </si>
  <si>
    <t>Mr  -SOW</t>
  </si>
  <si>
    <t>**Lenteur fiche***Yamz--- Mr  -SOW- CTC -776764538 -- ND --- 338368657 s Client n'arrive pas a se co</t>
  </si>
  <si>
    <t>O_SGK_V07</t>
  </si>
  <si>
    <t>*offre fibre bi ***client pas sur site *** pas de saut de port *** client en regle *** test saytu co</t>
  </si>
  <si>
    <t>POTEAU A PLANTER</t>
  </si>
  <si>
    <t>CABLE HUAWEI REMPLACER</t>
  </si>
  <si>
    <t>MOUHAMADANE</t>
  </si>
  <si>
    <t>DUAL_SUPRM</t>
  </si>
  <si>
    <t>tmp_faye83922</t>
  </si>
  <si>
    <t>CLIENT SIGNALE ABSENCE DE CONNEXION</t>
  </si>
  <si>
    <t>RUE WAGANE DIOUF</t>
  </si>
  <si>
    <t>ND:338421998//CTC:776382141//PAS DE SUSPENSION//PAS D'INCIDENT//PORT ASYNCHRO SUR NCE//CLIENT REFUSE</t>
  </si>
  <si>
    <t>DISTRIBUTION MUTE A00 VERS 12  12  6</t>
  </si>
  <si>
    <t>BAABCAR</t>
  </si>
  <si>
    <t>SS ********* MM GUEYE  ***338295675***** CTC 779146186 ********PAS DE CONNEXIONN *** PAS DE SUSP **</t>
  </si>
  <si>
    <t>RUE 54</t>
  </si>
  <si>
    <t>ABF °°  mm kebe :: ctc 778914287 :: nd 338043490 PAS DE SUSPENSION °° PAS INCIDENT °° RBS OK °°PACKA</t>
  </si>
  <si>
    <t>O_KMR_L04</t>
  </si>
  <si>
    <t>KM03</t>
  </si>
  <si>
    <t>Mme Wade</t>
  </si>
  <si>
    <t>MARIAMA ** MME WADE ** CTC 771794677 ** ND 338673217 ** CLI SIGNALE SOUCIS DE CONNNEXION ***** LOS R</t>
  </si>
  <si>
    <t>KHAR YALLA II</t>
  </si>
  <si>
    <t>ABS AU PBO K18 101B-102 F3</t>
  </si>
  <si>
    <t>Reprise soudure sortie C2//Retour service</t>
  </si>
  <si>
    <t>MR FALL*</t>
  </si>
  <si>
    <t>MR FALL**CTC 773049799** ND 338306006 ***PAS DE CONNX ***PAS INCIDENT ***PAS DE DERRANGEMENT EN COUR</t>
  </si>
  <si>
    <t>TH00</t>
  </si>
  <si>
    <t>CABLE 1084 COUPE CHANGE SUR 150M // DENIS DIASSY</t>
  </si>
  <si>
    <t>NT1522</t>
  </si>
  <si>
    <t>BANQUE SOCIETE GENERALE SENEGAL</t>
  </si>
  <si>
    <t>BANQUE SGSN</t>
  </si>
  <si>
    <t>S_BIM6M</t>
  </si>
  <si>
    <t>Indisponibilité NT1522 / site Agence Kirene/BUSINESS INTERNET MASTER 6MEGA/ test zoom non disponible</t>
  </si>
  <si>
    <t>VILLAGE DE NDIASS PALAM</t>
  </si>
  <si>
    <t>aucun defaut constaté</t>
  </si>
  <si>
    <t>COUMBA // MR DIAW // CTC  774538080 OU 777385243 // ND  338772293 // CLIENT A DES SOUCI CNX  // PAS</t>
  </si>
  <si>
    <t>O_RUF_G06</t>
  </si>
  <si>
    <t>CITE SHS</t>
  </si>
  <si>
    <t>SAYTU : modem eteind (client dit modem est allume) // CABLE JAUNE DEBRANCHE ET REBRANCHE // LOS TJRS</t>
  </si>
  <si>
    <t>JARRETIERE OPTIQUE REMPLACEE/SALIF MULT</t>
  </si>
  <si>
    <t>Mr Aw</t>
  </si>
  <si>
    <t>mayra ** ctc 788991971 **** mr aw *** 339766979**** * pas de cnx ** bb clignotant ** internet eteint</t>
  </si>
  <si>
    <t>MCE CADI A VOIR C04 5-14-7</t>
  </si>
  <si>
    <t>REPRISE JOINT DE DIVISION 14PAIRES SUITE OXYDATION + RECONFIGURATION MODEM ADSL EFFFECTUES + FIAB C0</t>
  </si>
  <si>
    <t>338232482 / PAS DE CONNEXION / LIGNE DGRADEE / SESSION EN COURS</t>
  </si>
  <si>
    <t>BLD DE L'ARSENAL</t>
  </si>
  <si>
    <t>LIGNE DEGRADEE / FORTES VALEURS / SESSION EN COURS</t>
  </si>
  <si>
    <t>GC MAL FAITE PAR LE CLIENT//PERTES NOTE SUR INSTALLATION PRIVE CLIENT//CLIENT ORIENTE EN AGENCE POUR</t>
  </si>
  <si>
    <t>MBM-MINANE BRODERIE MODERNE</t>
  </si>
  <si>
    <t>338222685 // FIBRE // ABS SYNCHRO</t>
  </si>
  <si>
    <t>O_SDF_K09</t>
  </si>
  <si>
    <t>127 AV</t>
  </si>
  <si>
    <t>M Niang</t>
  </si>
  <si>
    <t>ALIMA***M NIANG ****CTC 781038837***ND 339756879*****LENTEUR NAV *****CLT EN REGLE  ****PAS D'INCIDE</t>
  </si>
  <si>
    <t>DBDKH</t>
  </si>
  <si>
    <t>DK00</t>
  </si>
  <si>
    <t>MCE CADI A VOIR B12 7/14/1</t>
  </si>
  <si>
    <t>CLIMUT83-Modem ZTE H268N</t>
  </si>
  <si>
    <t>MODEM ZTE H268N/PORT LAN DEFECTUEUX</t>
  </si>
  <si>
    <t>vERIFICATION CONFIGURATION PORT  :: MUTATION PORT ADSL :: ELIMANE GUEYE CAMUSAT</t>
  </si>
  <si>
    <t>FATOUMATA BINTA</t>
  </si>
  <si>
    <t>Mme DIALLO</t>
  </si>
  <si>
    <t>Mme DIALLO n'arrive pas à  se connecter soutient le câble jaune est coupé//ND: 338047573//CTC : 7785</t>
  </si>
  <si>
    <t>O_SGK_V24</t>
  </si>
  <si>
    <t>/ cli signale des deconnexions frequentes  // pas de suspension  // pas dincident  //   deconnexion</t>
  </si>
  <si>
    <t>AKE</t>
  </si>
  <si>
    <t>ALEXIS JACQUES ITCHI</t>
  </si>
  <si>
    <t>Mme Armela</t>
  </si>
  <si>
    <t>ADA // MME ARMELA// CTC 778216613//  ND 338221340//CLIENT SIGNALE UN CABLE COUPE //  pas de susp//</t>
  </si>
  <si>
    <t>FORTE VALEUR AU PBO K16 193-194A F1</t>
  </si>
  <si>
    <t>Présence signal au PBO//Client retrouver service</t>
  </si>
  <si>
    <t>MOUHAMED RASSOULOU LAHI</t>
  </si>
  <si>
    <t>MME GASSAMA</t>
  </si>
  <si>
    <t>DIANKA "MME GASSAMA " CLI DIT AVOIR PAYER SA FACT MASI LA CNX N'EST PAS RETBLI // ND 338933243 // CT</t>
  </si>
  <si>
    <t>O_SGK_V03</t>
  </si>
  <si>
    <t>DKSGK</t>
  </si>
  <si>
    <t>KO00R</t>
  </si>
  <si>
    <t>PAIMENT EFFECT // PAS DE SUS // CLI EN RGL // LOS ROUGE ASYNC // SAYTU COUPURE FIBRE // CLI INF // I</t>
  </si>
  <si>
    <t>338265001 / PAS DE CONNEXION / LIGNE DEGRADEE SUR NAF / FORTES VALEURS SUR L'OLT ET L'ONT</t>
  </si>
  <si>
    <t>MME DIOP FATOU CTC 783330985 ND 339452750 PAS DE CONNEXION *** PAS DINC *** PAS DE SUSP *** BB CLIGN</t>
  </si>
  <si>
    <t>NG00</t>
  </si>
  <si>
    <t>ABSENCE SYNCHRO // VERIF CONF PAR TI // RECONFIGURATION PORT // DEVERROUILLAGE PORT // VALEUR OK //</t>
  </si>
  <si>
    <t>ISMAILA AMETH</t>
  </si>
  <si>
    <t>NFS***MR SOW***CTC 777837137***ND 338225914***LOS ROUGE***</t>
  </si>
  <si>
    <t>POSTE DAKAR-PEYTAVIN</t>
  </si>
  <si>
    <t>DIRECTION DES DOUANES</t>
  </si>
  <si>
    <t>PA DINCIDENT***SAY CF***INV APAT***FIAB OK</t>
  </si>
  <si>
    <t>mme mbacke</t>
  </si>
  <si>
    <t>LF **dieme**mme mbacke **ctc 774942395**nd 339762762**client a souci connexion **absence synchro ***</t>
  </si>
  <si>
    <t>client a souci connexion **absence synchro ***port offlien sur nce ***C10_ToubaNdame-Frame:0/Slot:0/</t>
  </si>
  <si>
    <t>MUTATION + CONFIGURATION PORT ADSL SUR C10 SLT0 PORT1</t>
  </si>
  <si>
    <t>Mr Mbayang</t>
  </si>
  <si>
    <t>HID------ MR MBAYANG NDIAYE ** ND 339743624 ** CTC 772213727 ** CLI SIGNALE UNN DRGT ** INTERNET ROU</t>
  </si>
  <si>
    <t>MAD_B02</t>
  </si>
  <si>
    <t>KEUR WELLE</t>
  </si>
  <si>
    <t>MCE CADI A VOIR B03 8/1/5</t>
  </si>
  <si>
    <t>MUTATION DE TRANSPORT 163/2/5 PASSE SUR 222/16/2 + RECONFIGURATION PORT ET MODEM ADSL EFFECTUEES</t>
  </si>
  <si>
    <t>MATELLE</t>
  </si>
  <si>
    <t>MR SANGONE</t>
  </si>
  <si>
    <t>MR SANGONE ** CTC 775619112 ** ND 338800460 ** CABLE DE BRANCHEMENT COUPE ** LIGNE ET COMPTE  ACTIFS</t>
  </si>
  <si>
    <t>SEBIKHOTANE PONTY BELFORT</t>
  </si>
  <si>
    <t>LOS ROUGE ** SAYTU coupure de fibre ** CLI INVITE A PAT ** FIAB OK ** MPEC</t>
  </si>
  <si>
    <t>BARTH SAMOURA</t>
  </si>
  <si>
    <t>BAKARY//MME DIOUF CTC: 776781239**ND: 339458602**PAS DE CONNEXION -- BB ETEINT ¿ INTERNET ETEINT --</t>
  </si>
  <si>
    <t>TOUBACOUTA</t>
  </si>
  <si>
    <t>TOUBAKOUTA</t>
  </si>
  <si>
    <t>PAS D AUTRES POSTES-- AVEC FILTRE TONALITE TJRS KO--CLI INVITER A PAT 48H--CLI Y TRAVAILLE MPEC+FIAB</t>
  </si>
  <si>
    <t>oxydation côté pc 2 uyef change</t>
  </si>
  <si>
    <t>LENTEUR DE FICHE  AICHA  BA  --- MR DIENG --- CTC 773892006 --- ND 338578540 --- CLI SOUCIS DE CONNE</t>
  </si>
  <si>
    <t>O_TIA_E23</t>
  </si>
  <si>
    <t>CABLE 1083 CHANGE/SALIF MULT</t>
  </si>
  <si>
    <t>FATIMATA</t>
  </si>
  <si>
    <t>MRS FALL</t>
  </si>
  <si>
    <t>LF   *** SBD   ***   MRS FALL   ***  CTC  775793418    ***  ND  339617907  ***  CLI A DES SOUCIS DE</t>
  </si>
  <si>
    <t>* PAS DINCIDENT   **  ABONNE PAS SUR SITE   ***  OLT_HW_SAINT_LOUIS_CNT/Frame0/Slot1/Port13/OnuID17</t>
  </si>
  <si>
    <t>REPRISE SOUDURE AU PTO SUITE FIBRE CASSE A10 PBO 18-F3 // EQ YOUSSOUPH MANE TDX.</t>
  </si>
  <si>
    <t>M Boye</t>
  </si>
  <si>
    <t>samake  **** m boye  **339697265 ** COMPTE OK /// PAS INCIDENT /// DECONNEXION FREQUANT /// PRISE FI</t>
  </si>
  <si>
    <t>BADAR DIOP</t>
  </si>
  <si>
    <t>REPRISE AU PC</t>
  </si>
  <si>
    <t>tmp_gaye83864</t>
  </si>
  <si>
    <t>DANE // MME TOURE// CTC  771003509/// ND 339151984//MAC : 54:1F:82:D8:A8:5D//modem remonte pas usr p</t>
  </si>
  <si>
    <t>DRG0</t>
  </si>
  <si>
    <t>CHANGEMENT MDP 5G</t>
  </si>
  <si>
    <t>MDP WIFI CHANGE / CHANGEMENT MDP 5G</t>
  </si>
  <si>
    <t>Mamadou DIA-SPM</t>
  </si>
  <si>
    <t>CLIPRI231-AUTRES EQUIPEMENTS CLIENTS</t>
  </si>
  <si>
    <t>CABLAGE IP A VOIR PAR LE TECHNICIEN PRIVE</t>
  </si>
  <si>
    <t>OWONDA POUROU</t>
  </si>
  <si>
    <t>JOSIAME</t>
  </si>
  <si>
    <t>MME JOSIAME</t>
  </si>
  <si>
    <t>GALADIO // MME JOSIAME CTC 781406472 ND 338249901 /// CLI DIT AVOIR UN DERANGEMENT /// PAS DE SUSPEN</t>
  </si>
  <si>
    <t>ABS AU PBO SK56 15-17 F3</t>
  </si>
  <si>
    <t>Reprise soudure 02 Brins au C2</t>
  </si>
  <si>
    <t>HABIBOU ***MR NDIAYE ***CTC 777084207 ***ND 339698025***PAS DE CONNEXION INTERNET ***PAS DE SUSP ***</t>
  </si>
  <si>
    <t>*PRISES NON FILTREES **PRISES NON SUSPERPOSEES ***CABLES INTERVERTIS ***SYNCHRO TOUJOURS NOK ***PORT</t>
  </si>
  <si>
    <t>ECO_DBL2</t>
  </si>
  <si>
    <t>REPRISE RACCORDEMENT CABLE 8 PAIRES AU PC SUITE ISOLEMENT + FIABILISATION TRANSPORT A00 7/13/6</t>
  </si>
  <si>
    <t>BINTOU</t>
  </si>
  <si>
    <t>MR: NIANG//</t>
  </si>
  <si>
    <t>CAKG/// MR: NIANG// CTC :772786197/ ND:339518512//CLI SOUHAI CHNGER MDP CHNGER MDP // CLI SOUHAI AVO</t>
  </si>
  <si>
    <t>THS_A10</t>
  </si>
  <si>
    <t>ACCES KOO // MODEM RESETE // INTERNET ROUGE /// CLI ASS A SE CONNECTER // CONNEX KO // CLI INF ET IN</t>
  </si>
  <si>
    <t>RESET ET RECONF MODEM//NIANG AMAR</t>
  </si>
  <si>
    <t>BABACAR SENE</t>
  </si>
  <si>
    <t>BABACAR SENE // CTC 776190245 // ND 338641953 // PAS DE CONNEXION // PAS DE SUSP // PAS D'INCIDENT /</t>
  </si>
  <si>
    <t>2BIS</t>
  </si>
  <si>
    <t>ABS AU PBO K53 68B-69 F6</t>
  </si>
  <si>
    <t>Reprise soudure sortie et entrée C1//Client joint 776190245, confirme retour service</t>
  </si>
  <si>
    <t>1413_ksv_seck0506</t>
  </si>
  <si>
    <t>AS***** MR Diallo  *** ND 339576432*****//CLIENT NA PAS DE CONNEXION // BROADBAND ETEIND // ABSENCE</t>
  </si>
  <si>
    <t>MBR_A02</t>
  </si>
  <si>
    <t>THIOCE EST MBOUR</t>
  </si>
  <si>
    <t>/ABONNE NON ENGAGE // PRISE FILTREE OK // VERIF PRISE SUPERPOSE ET BRANCHEMENT CABLE INTERVERTI // R</t>
  </si>
  <si>
    <t>SOFA_MBR5</t>
  </si>
  <si>
    <t>câble 5, 99 defect changé sur 30m reprise jarretière côté SR</t>
  </si>
  <si>
    <t>lenteur de fiche **kc*** mr diouf***339458417***779963118***Pas de connexion---client en règle ¿pas</t>
  </si>
  <si>
    <t>reprise côté répartiteur A00/T3-4-6</t>
  </si>
  <si>
    <t>SOCIETE D'EMBOUTEILLAGE CASAMANCAISE SAU</t>
  </si>
  <si>
    <t>PARC ZOOLOGIQUE</t>
  </si>
  <si>
    <t>CHANGEMENT @ IP  41.208.188.80  Modem Fiberbox ZTE F660 Verbatim&gt;&gt;La connexion est revenue sauf que</t>
  </si>
  <si>
    <t>ADRESSE BIEN FIXE // CLIENT CONFIRME</t>
  </si>
  <si>
    <t>ext_diouf005983</t>
  </si>
  <si>
    <t>fatim</t>
  </si>
  <si>
    <t>gueye</t>
  </si>
  <si>
    <t>ADA // mme GUEYE // CTC 775209647//  ND 338576401//   PAS DE CNX //  LOS ROUGE //PAS DE SUSP //  PAS</t>
  </si>
  <si>
    <t>O_ALM_J28</t>
  </si>
  <si>
    <t>PAS DE CNX //  LOS ROUGE //PAS DE SUSP //  PAS DINCIDENT //say me // port offline // //  CLIENT INVI</t>
  </si>
  <si>
    <t>TDX_YOF5</t>
  </si>
  <si>
    <t>CARLHIAN</t>
  </si>
  <si>
    <t>VERONIQUE LAURENCE DANIEL</t>
  </si>
  <si>
    <t>MME VERONIQUE</t>
  </si>
  <si>
    <t>tmp_diop73804</t>
  </si>
  <si>
    <t>ACCES RESEAU OK// PAS DE SESSION RBS // DERNIER SESSION AU MOIS DE DECEMBRE // PAS D'INCIDENT// AMS</t>
  </si>
  <si>
    <t>GMB_B00</t>
  </si>
  <si>
    <t>GRAND MBOUR</t>
  </si>
  <si>
    <t>câble 5, 99 coupé changer sur 150m uyf04 et modem ZTE defect changé</t>
  </si>
  <si>
    <t>MAGATTE WADE</t>
  </si>
  <si>
    <t>MAGATTE WADE // CTC 776436684 // ND 339540420 // PAS DE CONNEXION // PAS DE SUSP // PAS D'INCIDENT /</t>
  </si>
  <si>
    <t>ABSENCE SYNCHRO  //   TEST SAYTU :  Coupure fibre // CTC  776436684 // CLIENT INFORMER ET INVITER A</t>
  </si>
  <si>
    <t>MANGANE</t>
  </si>
  <si>
    <t>ANNA</t>
  </si>
  <si>
    <t>MME MANGANE</t>
  </si>
  <si>
    <t>SM*** MME MANGANE **CTC 773078327**ND 339570109**OFFRE FIBRE XEWEUL *** CLIENT SIGNAL SOUCIS DE CNX</t>
  </si>
  <si>
    <t>MR KHADIM GUEYE</t>
  </si>
  <si>
    <t>MR KHADIM GUEYE CTC 779138324 ND 338342167  CLIENT SIGNALE DES LENTEURS // DEBIT OK //  Valeur optiq</t>
  </si>
  <si>
    <t>O_TIA_E21</t>
  </si>
  <si>
    <t>ICOTAF</t>
  </si>
  <si>
    <t>TRES ELEVE // CLIENT CAPTE LE SIGNAL ET LE WIFI EST STABLE SIL EST PRET// MODEM 4 ANTENNES  // SAYTU</t>
  </si>
  <si>
    <t>VERIFICATION CONFIG//ALLE BOYE SOFATEL</t>
  </si>
  <si>
    <t>MME KA A DES SOUCI DE CNX*** PAS DE SUSP PAS D'INCIDENT*** LOS ROUGE*** BRANCHMT OK*** OFFLINE NCE**</t>
  </si>
  <si>
    <t>O_GMB_C10</t>
  </si>
  <si>
    <t>SALY BAMBARA</t>
  </si>
  <si>
    <t>SIGNALE*** MPECC CNT: 772878137*** ND: 339018490*** FIAB OK</t>
  </si>
  <si>
    <t>AFD//M. SAKHO//nd 338611398 //ctc 776568775//pas d</t>
  </si>
  <si>
    <t>AFD//M. SAKHO//nd 338611398 //ctc 776568775//pas de susp//pas d'inc//client signale cable coupé//ser</t>
  </si>
  <si>
    <t>CABLE DE BRANCHEMENT 1084 COUPE CHANGE SUR150M//AF BILAL THIAM</t>
  </si>
  <si>
    <t>VIRGINIE DABA MADANE</t>
  </si>
  <si>
    <t>NFS***MME DIOUF***CTC 774624361***ND 338250822***ABSENCE TONALITE***PA DINCIDENT***SAY AUCUNE ANOMAL</t>
  </si>
  <si>
    <t>BRANCHEMENT OK***PORTATIF***PA D MSG***TEST TONAL***TJRS KO***INV APAT***FIAB OK</t>
  </si>
  <si>
    <t>FAUSSE MAN¿UVRE RJ11 MAL BRANCHE REBRANCHEMENT OK</t>
  </si>
  <si>
    <t>YASSINE</t>
  </si>
  <si>
    <t>REGRAGUI</t>
  </si>
  <si>
    <t>MR YOUSSEF</t>
  </si>
  <si>
    <t>MR YOUSSEF 338205333*-*SOUCI AVEC SA CNX7*-*PAS DE SUSP*-*PAS DINCIDENT*-*LOS ROUGE*-*SAY Coupure de</t>
  </si>
  <si>
    <t>VIRAGE</t>
  </si>
  <si>
    <t>TDX_YOF13</t>
  </si>
  <si>
    <t>DIEYENABA</t>
  </si>
  <si>
    <t>M KA</t>
  </si>
  <si>
    <t>ALIOUNE****** M KA ****** CTC 783484448 ***** ND 339458695 ***** CLIENT SIGNALE UN SOUCI DE CONNEXIO</t>
  </si>
  <si>
    <t>KLSOK</t>
  </si>
  <si>
    <t>ARAME</t>
  </si>
  <si>
    <t>Madame DIOP</t>
  </si>
  <si>
    <t>La cliente n'arrive pas à emettre ni recevoir des appels</t>
  </si>
  <si>
    <t>RUE 67</t>
  </si>
  <si>
    <t>PAS DINC//PAS SUSP//POSTE CLASSIQUE //BRANCHE SUR MODEM//PHONE1 ALLUME//TONALITE CONTINUE//BRANCHEME</t>
  </si>
  <si>
    <t>REBRANCHEMENT RJ11 BRANCHE</t>
  </si>
  <si>
    <t>FAMBISSANE</t>
  </si>
  <si>
    <t>M SENE****MME BA ***ND 339736145****Keurgui_IP*****CLIENT NA PAS DE CONNEXION***** CLIENT NA PAS DE</t>
  </si>
  <si>
    <t>BAMBEY_VILLE</t>
  </si>
  <si>
    <t>Local fermé rv 14 HEURES  / MODOU FAYE  BD</t>
  </si>
  <si>
    <t>MUDI 3 3 1  VERS 3 12 1+cable 5/99 changé sur 2 portées / Fatma  Ba  confirme au 775650713 / MODOU F</t>
  </si>
  <si>
    <t>mm keita</t>
  </si>
  <si>
    <t>ib **mm keita **771660536**339581057 *****771660536**339581057**decnx freq ***susp et incident nok *</t>
  </si>
  <si>
    <t>decnx freq ***susp et incident nok **internet vert clign *val  signal ok***saytou: aucune anomalie *</t>
  </si>
  <si>
    <t>AFRIVAC</t>
  </si>
  <si>
    <t>MR SAWARE</t>
  </si>
  <si>
    <t>TF 11060 GR</t>
  </si>
  <si>
    <t>338601000 //SOUCI EMISSION RECEPTION // OFFRE¿:¿L'Acces de base//   APPELS INTERNE OK // TEST D¿EMIS</t>
  </si>
  <si>
    <t>MUTR 47-8-2 // IBOU MANE</t>
  </si>
  <si>
    <t>SALLA***MR NDIAYE***CTC 775950379***ND 339789504***PAS DE CONX***CLI SIGNAL K LE CABLE DEHORS EST CO</t>
  </si>
  <si>
    <t>5/99 COUPE CHANGE SUR 150M + FIABILISATION DISTRIBUTION D08 5/4/1</t>
  </si>
  <si>
    <t>DIOR</t>
  </si>
  <si>
    <t>MOMAR *** Mm DIOUM  *** CTC 776471713 **** ND 338331880 **** CLI SIGNAL DES SOUCIS DE CNX *** LOS RO</t>
  </si>
  <si>
    <t>O_MBW_R26</t>
  </si>
  <si>
    <t>VILLA 46</t>
  </si>
  <si>
    <t>ext_kane004770</t>
  </si>
  <si>
    <t>DIAJHATE</t>
  </si>
  <si>
    <t>AMADOU LAMINE</t>
  </si>
  <si>
    <t>M.DIAJHATE</t>
  </si>
  <si>
    <t>1413_stl_ngom5701</t>
  </si>
  <si>
    <t>IBRAHIMA//DIAJHATE//CTC 776594568//ND 339363342//SOUCIS DE CONNEXION //PAS DE SUSPENSION NI INCIDENT</t>
  </si>
  <si>
    <t>O_KLK_A02</t>
  </si>
  <si>
    <t>LEONA NIASSENE</t>
  </si>
  <si>
    <t>TEST SAYTU COUPURE FIBRE //INFORME ET INVITER A PATIENTER 48H FIAB OK</t>
  </si>
  <si>
    <t>CONNECTEUR DE BRANCHEMENT DEFECTUEUX	/ CONNECTEUR CHANGE</t>
  </si>
  <si>
    <t>MALICK YAGOUBA</t>
  </si>
  <si>
    <t>SALLA***MR SOW***CTC 782289768***ND 338562923***PAS DE CONX***LOS ROUGE**PAS DINCIDENT***CLI SIGNAL</t>
  </si>
  <si>
    <t>O_SDF_K50</t>
  </si>
  <si>
    <t>JOSEPH LEOPOLD BIRANE</t>
  </si>
  <si>
    <t>ADJA ++MR FAYE ++CTC 773866112++ND 338583605+Fibre_Bi++CLIENT SIGNAL SOUCI CONNEXION LOS ROUGE +PAS</t>
  </si>
  <si>
    <t>CMAG</t>
  </si>
  <si>
    <t>KAREEM</t>
  </si>
  <si>
    <t>AMINAH ABDUL</t>
  </si>
  <si>
    <t>nan/mme thiam/nd cli pas de cnx/ absence sync/ los/ rouge/ compte rbs ok/ pas de saut de port/pas d</t>
  </si>
  <si>
    <t>PIGTAIL DEFECTUEUX	/ PIGTAIL CHANGE</t>
  </si>
  <si>
    <t>MIME</t>
  </si>
  <si>
    <t>1413_ksv_diallo0121</t>
  </si>
  <si>
    <t>YOUSSOU//MME NDIAYE//CTC:784420662//ND:338689830//LENTEURS//PAS INCIDENT//PAS ANOCLAP//AUTRES OFFRES</t>
  </si>
  <si>
    <t>O_ACA_W19</t>
  </si>
  <si>
    <t>VILLA 2581</t>
  </si>
  <si>
    <t>ND:338689830//LENTEURS//PAS INCIDENT//PAS ANOCLAP//AUTRES OFFRES // LENTEURS //DEBIT 20M* // VALEURS</t>
  </si>
  <si>
    <t>RECONFIGURATION PORT PON + CONFIGURATION VOIP SUR SELFSERVICE / CHANGEMENT MODEM / PAPE STEVEN ECOTE</t>
  </si>
  <si>
    <t>M KEBE</t>
  </si>
  <si>
    <t>BIGUE//M KEBE//ETAT DERANGEMENT//ND 339411956//PAS DE SUSP//PAS INCIDENT//LOS ROUGE//CABLE ET BRANCH</t>
  </si>
  <si>
    <t>ETAT DERANGEMENT//ND 339411956//PAS DE SUSP//PAS INCIDENT//LOS ROUGE//CABLE ET BRANCHEMENT OK//MODEM</t>
  </si>
  <si>
    <t>MARIAMA SADIO</t>
  </si>
  <si>
    <t>ALIOUNE ****** M DIALLO ****** CTC 781254614 ***** ND 338029499 ***** CLIENT DIT AVOIR DES SOUCIS DE</t>
  </si>
  <si>
    <t>FORTE VALEUR AU PBO K53 65B-66 F2</t>
  </si>
  <si>
    <t>Reprise soudure sortie C1</t>
  </si>
  <si>
    <t>NT2569</t>
  </si>
  <si>
    <t>LSIDLL1024</t>
  </si>
  <si>
    <t>GE2/0/7.1165                  up      up       NT2569_POSTE_FINANCE - SEC &lt;C_MS_MEDINA2&gt; :: @ MAC in</t>
  </si>
  <si>
    <t>MED_B15</t>
  </si>
  <si>
    <t>Abdoulrazak Y. TALHATOU_CI-SCL_U</t>
  </si>
  <si>
    <t>SERVICE RETABLIE HIER 03/03/2025 ABSENCE SIGNAL RETABLIE</t>
  </si>
  <si>
    <t>ADJARATOU COUMBA</t>
  </si>
  <si>
    <t>NFM****MME TOURE ***CTC 778996588 **ND 338240940 ***LOS ROUGE ******PAS DE SUS  ****PAS D INCIDENT *</t>
  </si>
  <si>
    <t>USINE NIARI TALLY</t>
  </si>
  <si>
    <t>USINE NIARRI TALLY</t>
  </si>
  <si>
    <t>RV  17H</t>
  </si>
  <si>
    <t>REPRISE SOUDURE AU PBO // CONFIRME AU 778996588 PAR MME TOURE // NADOU NDIOUCK // DBK</t>
  </si>
  <si>
    <t>NDEYE BINTA</t>
  </si>
  <si>
    <t>ME NDOYE</t>
  </si>
  <si>
    <t>PENE***ME NDOYE*** ND 338405361***ABSENCE SYNCHRO***PON CLIGNOTE***LOS ROUGE***INTERNET ETEINT***PAS</t>
  </si>
  <si>
    <t>O_MED_B42</t>
  </si>
  <si>
    <t>*PORT OFFLINE***INVITER A PATIENTER 48H***CTC 778797660***MPEC***FIAB OK</t>
  </si>
  <si>
    <t>SERIGNE MANSOUR</t>
  </si>
  <si>
    <t>FAMA -- MME SARR  -- SOUCI DE CONNEX  -- ND 338290155 -- los rouge -- CLI EN REGLE -- PAS D'INCIDENT</t>
  </si>
  <si>
    <t>N° 1020</t>
  </si>
  <si>
    <t>REPRISE SOUDURE AU PBO CONFIRMER PAR MM SARR AU 775630180 //OMAR DIONE //STG HD</t>
  </si>
  <si>
    <t>BAH</t>
  </si>
  <si>
    <t>Mr Bah</t>
  </si>
  <si>
    <t>DIOR***LF****MR BAH***CTC 771420123***ND 338566188***SOUCI EMISSION LIGNE****ABONNE PAS SUR SITE***P</t>
  </si>
  <si>
    <t>O_YOF_F00</t>
  </si>
  <si>
    <t>TDX_YOF17</t>
  </si>
  <si>
    <t>SAID HOUSSEINE</t>
  </si>
  <si>
    <t>Mr Ali -- 787837188</t>
  </si>
  <si>
    <t>Mr Ali -- 787837188 --338258771 --O_ACA_W29-- Client signal pas de connexion --- Pas de suspension -</t>
  </si>
  <si>
    <t>CABLE 1083 CHANGE // M ALI CONFIRME AU 787837188// IBOU NDIAYE</t>
  </si>
  <si>
    <t>IBRAHIMA KOITA</t>
  </si>
  <si>
    <t>IBRAHIMA KOITA // CTC 777522946 // ND 339831893 // PAS DE CONNEXION // BB ETEINT // INTERNET ETEINT</t>
  </si>
  <si>
    <t>DWR_A00</t>
  </si>
  <si>
    <t>BAKEL_DIAWARA</t>
  </si>
  <si>
    <t>VILLAGE DE DIAWARA</t>
  </si>
  <si>
    <t>KOITALA</t>
  </si>
  <si>
    <t>INVITE A INTERVETIR   CLIENT NOVICE // MODEM REDEMARRER //  MAESTRO : ENR // CTC :  777522946 // CLI</t>
  </si>
  <si>
    <t>CORDON MODEM RJ11 DEFECTUEUX CHANGE MR KOITA CONFIRME 777522946 // YOUSSOUPHA LO TADEX</t>
  </si>
  <si>
    <t>MAME FATIMA</t>
  </si>
  <si>
    <t>YOUSSOU//MME mbacke//CTC:771499987//ND:338583367// SOUCIS CONX//MODEM 6 ANTENNES // PRET DU MODEM //</t>
  </si>
  <si>
    <t>ND:338583367// SOUCIS CONX//MODEM 6 ANTENNES // PRET DU MODEM // ELLE NE RECOIT PAS BIEN LE SIGNAL /</t>
  </si>
  <si>
    <t>TDX_YOF6</t>
  </si>
  <si>
    <t>GALLA</t>
  </si>
  <si>
    <t>mr sarr</t>
  </si>
  <si>
    <t>LF**dieme**mr sarr **ctc 776161665**nd 338785986***DECONNEX FREQ***PA DINCIDENT***AVEREE***ABONNE PA</t>
  </si>
  <si>
    <t>DECONNEX FREQ***PA DINCIDENT***AVEREE***ABONNE PAS SUR SITE *** PAS DE SESSION *** PAS D'ERREUR LOG</t>
  </si>
  <si>
    <t>MUTATION DISTRIBUTION //  MOUSSA FALL MULTELEC</t>
  </si>
  <si>
    <t>BOS** MR DIALLO** CTC 771337194** Client signale soucis de connexion** ND 339736230** Offre Keurgui_</t>
  </si>
  <si>
    <t>DVF_BAMBEY_VILLE</t>
  </si>
  <si>
    <t>RTE DE FATICK_BAMBEY</t>
  </si>
  <si>
    <t>Pas de fixe** Intervertir câble** Modem redémarré** Nav NOK** Verif PORT : BAMBEY_CO1_MA5600T-Frame:</t>
  </si>
  <si>
    <t>MUDI 14 5 3  VERS 14 5 6 / Fatou Séne   confirme au 771337194</t>
  </si>
  <si>
    <t>MOUHAMADOU MALICK</t>
  </si>
  <si>
    <t>1413_ksv_lo0143</t>
  </si>
  <si>
    <t>MAGUETTE//MR DIA//772485400//338482320//Fibre_Bi//CLIENT SIGNALE DES DECONNEXIONS/PAS DE SUSP//PASDI</t>
  </si>
  <si>
    <t>O_HAN_D22</t>
  </si>
  <si>
    <t>P OL FAIBLE</t>
  </si>
  <si>
    <t>AFT_HAN5</t>
  </si>
  <si>
    <t>MODEM F680 DEFECTUEUX CHANGE PAR F6600 // ARONA</t>
  </si>
  <si>
    <t>Mr  SARR</t>
  </si>
  <si>
    <t>**Lenteur fiche***Yamz--- Mr  SARR -- CTC --774621021 - ND - 338571889 -- Client n'arrive pas a se c</t>
  </si>
  <si>
    <t>O_SEB_N11</t>
  </si>
  <si>
    <t>SEBI/ECOLE ARABE</t>
  </si>
  <si>
    <t>** test saytu Coupure fibre coupure Puissance optique OLT indisponible* coupure Puissance optique ON</t>
  </si>
  <si>
    <t>RECONFIGURATION ONT/ABLAYE GASSAMA MULT</t>
  </si>
  <si>
    <t>CISSE // MME SAGNA 771152853 // ND 338729879 // SC CNX // PAS DE SUSP // PAS D INCIDENT // PORT ASYN</t>
  </si>
  <si>
    <t>Tall</t>
  </si>
  <si>
    <t>Fatou</t>
  </si>
  <si>
    <t>ABF °°  787469736       338610948        SOUCI DE CONNEXION : LENTEUR // PAS D INCIDENT // COMPTE ET</t>
  </si>
  <si>
    <t>O_KMR_L43</t>
  </si>
  <si>
    <t>VERIFICATION CONFIGURATION PORT PON RAS / REPRISE SOUDURE AU PTO // MAMADOU SIMAL MULTELEC</t>
  </si>
  <si>
    <t>mme diallo</t>
  </si>
  <si>
    <t>REITERATION:338897000 // SOUCI EMISSION RECEPTION D'APPELS // MODEM LIVEBOX19240 // Business Talk Si</t>
  </si>
  <si>
    <t>Papa Amath DIOUF_CI-SCL_U</t>
  </si>
  <si>
    <t>1413_stl_ba2613</t>
  </si>
  <si>
    <t>bass//mme gaye//ctc 776333259//nd 338253160//client dit que sa connexion ne vient pas//client inform</t>
  </si>
  <si>
    <t>pas de suspension//pas de saut de port//pas d'incident//saytu//48h//fiab ok</t>
  </si>
  <si>
    <t>NADOU//CABLE 1083 CHANGE + REPRISE SOUDURE AU PBO//MM GAYE CONFIRME LE RETOUR DE SERVICE</t>
  </si>
  <si>
    <t>777121769 &amp; 766240261</t>
  </si>
  <si>
    <t>mr dieye</t>
  </si>
  <si>
    <t>lf khadija // mr dieye // SOUCIS DE CNX // 338928825 // LOS ROUGE // PON ETEINT // GAIA OK // PAS DE</t>
  </si>
  <si>
    <t>SAYTU COUPURE FIBRE // invite a pat // ctc: 777121769 &amp; 766240261 // mpec // fiab ok</t>
  </si>
  <si>
    <t>CABLE HUAWEI CHANGE/ABLAYE GASSAMA MULT</t>
  </si>
  <si>
    <t>M Diallo</t>
  </si>
  <si>
    <t>Cheikhou***M Diallo 772848619***ND 338673829***Bonjour, client dit avoir des soucis de connexion****</t>
  </si>
  <si>
    <t>O_KMR_L57</t>
  </si>
  <si>
    <t>QRT FASS</t>
  </si>
  <si>
    <t>TF///// MR DIALLO 770929619 // ND 338575194 ////Fibre Kheweul/// DECNX  FREQ // PAS DE SUS // PAS D'</t>
  </si>
  <si>
    <t>PA13</t>
  </si>
  <si>
    <t>MAIS CLI PERD LE SIGNAL EN PLEIN INTERACTION SUR PAPIRYS</t>
  </si>
  <si>
    <t>SYS_CAMB10</t>
  </si>
  <si>
    <t>AUCUN DEFAUT CONSTATE //CONFIG OK//SIGNAL OK//SYSROAD	DIBY DIALLO</t>
  </si>
  <si>
    <t>M SALL</t>
  </si>
  <si>
    <t>M SENE***M SALL****ND 339544982 ***Keurgui_IP***** CLIENT NA PAS DE CONNEXION // BROADBAND ETEIND //</t>
  </si>
  <si>
    <t>CITE SOFRACO</t>
  </si>
  <si>
    <t>REPRISE PC//PAPE SARR</t>
  </si>
  <si>
    <t>SANGARE</t>
  </si>
  <si>
    <t>AFD//Mme DIALLO//nd 338437438//ctc 775107703 //pâa</t>
  </si>
  <si>
    <t>AFD//Mme DIALLO//nd 338437438//ctc 775107703 //pâas de susp//pas d'inc//los rouge//coupure fibre sur</t>
  </si>
  <si>
    <t>ABS AU PBO K53 70-71A F4</t>
  </si>
  <si>
    <t>Reprise soudure sortie C1//Retour service</t>
  </si>
  <si>
    <t>ROSALIE</t>
  </si>
  <si>
    <t>MME DIEDHIOU***CTC 771058822**ND 338938460***SOUCIS NAV ***PAS DE DERRANGEMENT PAS INCIDENT *TOUS LE</t>
  </si>
  <si>
    <t>JARRETIERE OPTIQUE REMPLACEE/MOUHAMED MULT</t>
  </si>
  <si>
    <t>MOUSTAPHA NDIAYE</t>
  </si>
  <si>
    <t>STBA // MR GAYE // 775122818 // 338325014 // CLI SIGNALE UN DERANGEMENT // CABLE DECROCHER PAR UN CA</t>
  </si>
  <si>
    <t>O_SDF_K47</t>
  </si>
  <si>
    <t xml:space="preserve">Incident***ABSENCE DE SIGNAL AU PBO PLAQUE - O_HAN_D30	</t>
  </si>
  <si>
    <t>Mr Niang -- 775779183</t>
  </si>
  <si>
    <t>Mr Niang -- 775779183 --339712851 -- DBL_A07 --client signale pas de connexion --- pas de suspension</t>
  </si>
  <si>
    <t>Rétabli coté pc /  Seynabou Niang confirme  au  775779183 / CHEIKH DIENE  BD</t>
  </si>
  <si>
    <t>NDIOUGOU</t>
  </si>
  <si>
    <t>MR NDIOGOU</t>
  </si>
  <si>
    <t>KHADIM *** MR NDIOUGO*** 338716814** CTC 779159882***CLIENT DIT AVOIR DES SOUCIS DE CONN**LIGNE ET C</t>
  </si>
  <si>
    <t>BGY_T00</t>
  </si>
  <si>
    <t>MAME DIARRA BOUSSO</t>
  </si>
  <si>
    <t>yacine/: Mr Faye/: ctc 771014104// ND 339548416// cli souci avec son wifi // los rouge//  saytu coup</t>
  </si>
  <si>
    <t>O_GMB_B31</t>
  </si>
  <si>
    <t>SOFA_MBR7</t>
  </si>
  <si>
    <t>IP2444</t>
  </si>
  <si>
    <t>ECOBANK</t>
  </si>
  <si>
    <t>Mme Salimata NDIAYE</t>
  </si>
  <si>
    <t>BUS_M2MEGA</t>
  </si>
  <si>
    <t>IP2444 //PAS DE CONNEXION//PE_MS_STLOUIS_ILE1 - Traffic - 192.168.140.65 - GigabitEthernet1/0/9.1102</t>
  </si>
  <si>
    <t>SL1_B02</t>
  </si>
  <si>
    <t>RUE KHALIFA ABABACAR</t>
  </si>
  <si>
    <t>VS 961 88 66</t>
  </si>
  <si>
    <t>IP2444 // PAS DE CONNEXION // SYNCHRO OK // GE1/0/9.1102                  up      up // ADRESSE REMO</t>
  </si>
  <si>
    <t>FUSIBLE CHANGER COTER RP</t>
  </si>
  <si>
    <t>DIANKA "MR FALL " CLI SIGNAL UN SOUCI DE CNX // ND 339736406 // CTC 781897186  // CLI EN RGL PAS DE</t>
  </si>
  <si>
    <t>LEONA EST_BAMBEY_VILLE</t>
  </si>
  <si>
    <t>BB CLIGNOTE // ASYNC // BAMBEY_CO1_MA5600T-Frame:0/Slot:11/Port:62 OFFLINE // CLI INF / INVITER A P</t>
  </si>
  <si>
    <t>Cordon RJ11 changé / Anlaye Sarr  confirme au 773521723 / MODOU FAYE  BD</t>
  </si>
  <si>
    <t>BALLA</t>
  </si>
  <si>
    <t>ME DIENG</t>
  </si>
  <si>
    <t>CLIENT TRES ENERVE // CLIENT DIT QU ELLE APPELLE A CHAK FOI POUR LE MEME MOTIF // COUMBA // MME DIEN</t>
  </si>
  <si>
    <t>FANN HOCK</t>
  </si>
  <si>
    <t>RUE 59</t>
  </si>
  <si>
    <t>SAYTU : coupure fibre // CLIENT INFORME ET INVITE  APATINETER // CLIENT A RACCROCHE AVANT FIAB</t>
  </si>
  <si>
    <t>SAOUROU</t>
  </si>
  <si>
    <t>SM*** MR MBAYE **CTC 776941605**ND 339586625***OFFRE  FIBRE XEWEUL **CLIENT SIGNAL SOUCI CON ***PAS</t>
  </si>
  <si>
    <t>POTEAU A PLANTER A01 MEB2 A22</t>
  </si>
  <si>
    <t>CHANGEMENT CABLE 1083</t>
  </si>
  <si>
    <t>775450367	MR NDIAYE</t>
  </si>
  <si>
    <t>AGENCE</t>
  </si>
  <si>
    <t>Reprise soudure 01 Brin au C2 // Changement mot de passe</t>
  </si>
  <si>
    <t>SAMEDY</t>
  </si>
  <si>
    <t>CHARLES</t>
  </si>
  <si>
    <t>MRS SAMEDY</t>
  </si>
  <si>
    <t>LF    ***  SBD    -***  MRS SAMEDY   ***  CTC   776518207  **  ND  339913032   ***  /ND 339913032//C</t>
  </si>
  <si>
    <t>ZIG_A00</t>
  </si>
  <si>
    <t>ESCALE_ZIGUINCHOR</t>
  </si>
  <si>
    <t>CABLE TELEPHONE COUPE CHANGE //MAKILE_SRD</t>
  </si>
  <si>
    <t>ELHADJI MAMADOU</t>
  </si>
  <si>
    <t>LENTEUR FICHE ----AKA ----MR DIALLO  ----CTC 774287531 ----ND 338327881 ----SOUCI DE CNX---ETAT VOYA</t>
  </si>
  <si>
    <t>VILLA 36</t>
  </si>
  <si>
    <t>SAYTU COUPURE FIBRE ---CLIENT INVITE A PATIENTE FIAB OK</t>
  </si>
  <si>
    <t>CONNECTEUR DEFECT CHANGE //AF HABIB DIAMBANG</t>
  </si>
  <si>
    <t>MBANA BAMPO</t>
  </si>
  <si>
    <t>RICHENEL AGGE</t>
  </si>
  <si>
    <t>Mm DAVILA</t>
  </si>
  <si>
    <t>ABDOU --- Mm DAVILA CTC 776809368 --- ND 338294621 --- NCLI : 45352921  OFFRE : Fibre Kheweul --- LE</t>
  </si>
  <si>
    <t>SL07</t>
  </si>
  <si>
    <t>HORS ZONE/LIBRTE 6 EXTENSION // ALKHASSIM DIALLO // DBK</t>
  </si>
  <si>
    <t>DISCOUNT AFRICA SARL</t>
  </si>
  <si>
    <t>MR TINE</t>
  </si>
  <si>
    <t>souci emission et réception</t>
  </si>
  <si>
    <t>FACE BOULEVARD DIAL DIOP</t>
  </si>
  <si>
    <t>339209090 // SOUCI EMISSION RECEPTION APPELS // TES DE RECEPTION KO : MOMENATANEMENT INACESSIBLE //</t>
  </si>
  <si>
    <t>M. DIOP</t>
  </si>
  <si>
    <t>PAS DE SUSP -- PAS D'INCIDENT -- LOS ROUGE -- SAYTU COUPURE FIBRE -- BRANCHEMENT OK -- PORT OFFLINE</t>
  </si>
  <si>
    <t>KAIRA</t>
  </si>
  <si>
    <t>Abdallah *** MR KA  *** CTC 776645282 *** ND 339821415 ** CLIENT SIGNALE UN SOUCI DE CONNEXION WIFI</t>
  </si>
  <si>
    <t>GOMBA</t>
  </si>
  <si>
    <t>* DECONNECTER LA SESSION DS RBS ** REDEMARRER LE MODEM ** RECONNECTER LA SESSION **** NAVIGATION KO</t>
  </si>
  <si>
    <t>CLIENT CONFIRME RETOUR SERVICES/BAKARY BADJI MULT</t>
  </si>
  <si>
    <t>NDEYE CODOU</t>
  </si>
  <si>
    <t>*MR DIA</t>
  </si>
  <si>
    <t>LENTEUR DE FICHE********AN********MR DIA********CTC 789939141***ND 339731047*CLT SOUCI DE CNX*****PA</t>
  </si>
  <si>
    <t>CLT SOUCI DE CNX*****PAS DE SUSPENS******PAS DINC******@T ROUGE***PAS DERREUR LOG*****GROUPNAME CORR</t>
  </si>
  <si>
    <t>Rétabli coté pc +reconfig modem / Ndeye confirme au 77456456 / MOUDOU FAYE  BD</t>
  </si>
  <si>
    <t>OUMOU KALSON</t>
  </si>
  <si>
    <t>LENTEUR DE FICHE  AICHA  BA  --- MR TALL --- CTC 773763476 --- ND 338641434 --- CLI SOUCIS SUR SN FI</t>
  </si>
  <si>
    <t>PROBLEME GROUPAGE ND // ROUTAGE NMC2 EFFECTUE // VOIP NOK</t>
  </si>
  <si>
    <t>THIALALE</t>
  </si>
  <si>
    <t>LENTEUR DE FICHE  AICHA  BA  --- MME TALL --- CTC 775060946 --- ND 339364245 --- CLI SOUCIS DE CONNE</t>
  </si>
  <si>
    <t>MUTATION PC 3/12/6</t>
  </si>
  <si>
    <t>MME LOM</t>
  </si>
  <si>
    <t>LENTEUR FICHE ----AKA ----MME LOM  ----CTC 776995956  ----ND 338027829 ----SOUCI DE CNX---ETAT VOYAN</t>
  </si>
  <si>
    <t>REPRISE SOUDURE AU PBO// M SOW CONFIRME AU 779351414// IBOU NDIAYE</t>
  </si>
  <si>
    <t>1413_stl_badiane2252</t>
  </si>
  <si>
    <t>malamine*****mme ba 338770794************Connexion-Je n'arrive pas à me connecter *** LOS ROUGE ***P</t>
  </si>
  <si>
    <t>O_GDW_M33</t>
  </si>
  <si>
    <t>*TEST SAYTU  Coupure fibre  ***  CTC  781528203*** MPEC</t>
  </si>
  <si>
    <t>JARRETIERE OPTIQUE DEFECT CHANGE //AF HABIB DIAMBANG</t>
  </si>
  <si>
    <t>:m diagne</t>
  </si>
  <si>
    <t>als:::775404401::m diagne ::339766591 ***client signal qu il a ete victime  d'un incendie ***le mate</t>
  </si>
  <si>
    <t>client signal qu il a ete victime  d'un incendie ***le materiel est brule ***aucun voyant allume ***</t>
  </si>
  <si>
    <t>COURA</t>
  </si>
  <si>
    <t>CISSE // MME DIALLO // CTC 775912822 // ND 339018531 // SC CNX // PAS DE SUSP // PAS D INCIDENT // P</t>
  </si>
  <si>
    <t>PETIT NGAPAROU NGERINE BAMBARA</t>
  </si>
  <si>
    <t>REPRISE SOUDURE AU PTO // CHANGEMENT PIGTAIL //  VERIF CONFIG PORT // MOUHAMADOU DIA SOFATEL</t>
  </si>
  <si>
    <t>DIARRA // MR DIA // CTC 779409962// ND 338710008 // CLI A DES SOUCI DE CONNEXION  // LE CABLE QUI RE</t>
  </si>
  <si>
    <t>ASMAOU</t>
  </si>
  <si>
    <t>MME IBRAHIM</t>
  </si>
  <si>
    <t>PAPA **** MME IBRAHIM   786312532   338429658    ****  **** SOUCI  CNX ** PAS DE  SUSPENSION *** PAS</t>
  </si>
  <si>
    <t>PRES MAIRIE</t>
  </si>
  <si>
    <t>SIBY</t>
  </si>
  <si>
    <t>MOR NGOM</t>
  </si>
  <si>
    <t>M KANE</t>
  </si>
  <si>
    <t>BIGUE//M KANE//JAI MASQUE LE RESEAU AUCUN APPAREIL N'EST CONNECTER//PAS DE SUSP//CONFORMITE OK NUM A</t>
  </si>
  <si>
    <t>JAI MASQUE LE RESEAU AUCUN APPAREIL N'EST CONNECTER//PAS DE SUSP//CONFORMITE OK NUM APPELANT SUR CON</t>
  </si>
  <si>
    <t>DOUKARA</t>
  </si>
  <si>
    <t>Mr  Doukoura</t>
  </si>
  <si>
    <t>Fall//Mr  Doukoura //ctc777016334//client signalme souci connexion /nd338035205/pas de suspension **</t>
  </si>
  <si>
    <t>O_GDW_M29</t>
  </si>
  <si>
    <t>CABLE 1083 COUPE CHANGE SUR 180M//AF LAMINE CISSE</t>
  </si>
  <si>
    <t>OTANA</t>
  </si>
  <si>
    <t>KEN JORDAN</t>
  </si>
  <si>
    <t>MME KRISTAL</t>
  </si>
  <si>
    <t>1413_ksv_ndiaye537</t>
  </si>
  <si>
    <t>SOPHIE*** MME KRYSTAL CTC 772090633*** SOUCIS CONNX** ND  338251258**CLI EN REGLE *** PAS DINCIDENT*</t>
  </si>
  <si>
    <t>GDK_C31</t>
  </si>
  <si>
    <t>BISCUITERIE BEN TALLY</t>
  </si>
  <si>
    <t>RV 17H</t>
  </si>
  <si>
    <t>CABR 5/99 COUPE CHANGE // SEBASTIEN</t>
  </si>
  <si>
    <t>CHEIKH ADRAME SARR</t>
  </si>
  <si>
    <t>CHEIKH ADRAME SARR //CTC 775350970 // ND 339762887 //CLI SIGNAL PAS DE CONNEX INTERNET// PAS DE SUSP</t>
  </si>
  <si>
    <t>PAS DE SUSP /PAS INCIDE//  TL FIXE OKK // BRANCH // BRANCH SUR MODEM //SYNCHRO KO//PRISE FILTREES //</t>
  </si>
  <si>
    <t>REPRISE JARRETIERE A LA SR SUITE ISOLEMENT C01 SLOT1 PORT53 + FIAB C01 D2-13-6</t>
  </si>
  <si>
    <t>CISSE // MME GUEYE ---ND 338679390 //  CTC : 774380282 // SC CNX // PAS DE SUSP // PAS D INCIDENT //</t>
  </si>
  <si>
    <t>O_SDF_K27</t>
  </si>
  <si>
    <t>JARRETIERE DEECT CHANGE=====Latest: -30.45 dBm à reprendre valeur à améliorer</t>
  </si>
  <si>
    <t>MAHAMADOU SOW</t>
  </si>
  <si>
    <t>MME DIANFA</t>
  </si>
  <si>
    <t>1413_ksv_diagne428</t>
  </si>
  <si>
    <t>aissatou cyc 772936926 mme dianfo  nd 339906695  // CLIENT NA PAS DE CONNEXION //PERIMETRE OK // PAS</t>
  </si>
  <si>
    <t>KOL_A02</t>
  </si>
  <si>
    <t>SIKILO_KOLDA</t>
  </si>
  <si>
    <t>SYS_ZIG9</t>
  </si>
  <si>
    <t>CHANGEMENT FILTRE ET RJ11//CONFIG OK//VALEUR OK//SYSROAD	MANDIAYE SARR</t>
  </si>
  <si>
    <t>FAKHOURY</t>
  </si>
  <si>
    <t>ADNAN</t>
  </si>
  <si>
    <t>mr henri</t>
  </si>
  <si>
    <t>bass//mr henri//ctc 773604880//nd 338230901//client dit que sa connexion ne vient pas//client inform</t>
  </si>
  <si>
    <t>FT53</t>
  </si>
  <si>
    <t>pas de saut de port//saytu//coupure fibre//client non informé//a raccroché avant la fin de le'entret</t>
  </si>
  <si>
    <t>AUCUN DEFAUT CONSTATER//SERVICE RETABLIE</t>
  </si>
  <si>
    <t>M DIOUF</t>
  </si>
  <si>
    <t>NLN*******M DIOUF***CTC 776148213********338429465***LOS ROUGE/********ABSENCE SYNCHRO****PAS DE SUS</t>
  </si>
  <si>
    <t>TEST SAYTU COUPURE FIBRE*******CLI INV APAT****DELKAIS 48H****FIAB OK</t>
  </si>
  <si>
    <t>MR DIEME</t>
  </si>
  <si>
    <t>ABF °° MR DIEME ** CTC 779839328 ** ND 339940481 DECONNEXION FREQUENTE** PAS DE SUSP ** PAS D'INCIDE</t>
  </si>
  <si>
    <t>BIG_A00</t>
  </si>
  <si>
    <t>MANGUILINE_BIGNONA</t>
  </si>
  <si>
    <t>KADIAMOR_MANGUILINE</t>
  </si>
  <si>
    <t>RESET MODEM + RECONFIG ++SYSROAD	JOSEPH SAGNA</t>
  </si>
  <si>
    <t>779046611 //775748785</t>
  </si>
  <si>
    <t>MR NDAW</t>
  </si>
  <si>
    <t>FAMA - MR NDAW -- SOUCI DE CONNEX  -- ND  338249043 -- LOS ROUGE -- CLI EN REGLE  - PAS D'INCIDENT -</t>
  </si>
  <si>
    <t>MFIR</t>
  </si>
  <si>
    <t>UI MAINTENANCE FIBRE REGION</t>
  </si>
  <si>
    <t>MFIR1</t>
  </si>
  <si>
    <t>MMR NDIAYE</t>
  </si>
  <si>
    <t>CISSE // MME NDIAYE ...CTC :777164598.. ..ND :338275575 // SC CNX // PAS DE SUSP // PAS D INCIDENT /</t>
  </si>
  <si>
    <t>JARRETIERE DEFECT CHANGE</t>
  </si>
  <si>
    <t>LF EHOS**MME FALL**773733364**ND 338267885**PAS DE CONNEXION**LOS ROUGE** SAYTU: Coupure de fibre op</t>
  </si>
  <si>
    <t>RTE CITE LA POSTE KEUR MBAYE F</t>
  </si>
  <si>
    <t>REOR CABLE DE DISTRIBUTION COUPER R14 204B 205 F2</t>
  </si>
  <si>
    <t>Releve suite incident ABSENCE DE SIGNAL AU PBO PLAQUE - O_MBW_R14 ABSENCE DE SIGNAL AU PBO PLAQUE CP</t>
  </si>
  <si>
    <t>MBENE</t>
  </si>
  <si>
    <t>MR NDOYE A DES SOUCI DE CNX*** PAS DE SUSP PAS D'INCIDENT*** ELLE DIT QU'AUCUN VOYANT N'EST ALLUME**</t>
  </si>
  <si>
    <t>THS_A01</t>
  </si>
  <si>
    <t>AV DE LA GARE</t>
  </si>
  <si>
    <t>MODEM ADSL, SONATEL*** MPECC CNT: 775157257*** ND: 339565143*** FIAB OK</t>
  </si>
  <si>
    <t>REPRISE PC//NIANG AMAR</t>
  </si>
  <si>
    <t>KAYA BILGE</t>
  </si>
  <si>
    <t>M KAYA</t>
  </si>
  <si>
    <t>338936112//Fibre Pro Max Bloque//PAS DE CONNEXION</t>
  </si>
  <si>
    <t>O_CAM_H37</t>
  </si>
  <si>
    <t>PA22</t>
  </si>
  <si>
    <t>SOS PETROLES SA</t>
  </si>
  <si>
    <t>338440228 // Fibre Pro Mega Bloque // ABSENCE DE NAVIGATION</t>
  </si>
  <si>
    <t>Fibre Pro Mega Bloque // ABSENCE DE NAVIGATION   CLIENT AFFIRME CERTAINS PORTABLES N'ARRIVENT PAS A</t>
  </si>
  <si>
    <t>FATIM</t>
  </si>
  <si>
    <t>LF   **SBD    *B MRS DIOP  **  CTC  783951924   ***  ND  338246624   ***  CLI A ES SOUCIS DE CNX   *</t>
  </si>
  <si>
    <t>O_SDF_K57</t>
  </si>
  <si>
    <t>CITE CODENS FRONT DE TERRE</t>
  </si>
  <si>
    <t>RTE CITE CODENS FRONT DE TERRE</t>
  </si>
  <si>
    <t>CABLE COUPE CHANGEMENT CABLE INTERIEUR + REPRISE SOUDURE</t>
  </si>
  <si>
    <t>mayra ** ctc 773517105 ** mme gueye *** 338703448  ****  **pas de cnx *** los rouge  ****- CLI EN RE</t>
  </si>
  <si>
    <t>INSA</t>
  </si>
  <si>
    <t>MR MANE</t>
  </si>
  <si>
    <t>MR MANE***CTC 776458301** ND 339514589***PAS DE CONNX **PAS INCIDENT PAS DERRENGEMENT ***LOS ROUGE *</t>
  </si>
  <si>
    <t>HERSENT 2</t>
  </si>
  <si>
    <t>NIMZATH</t>
  </si>
  <si>
    <t>CABLE 1084 CHANGE SUR 100M// MOR DIOP</t>
  </si>
  <si>
    <t>MME NGOM RACKY</t>
  </si>
  <si>
    <t>1413_ksv_diaw0289</t>
  </si>
  <si>
    <t>********COMM INAUDIBLE***** SALIOU // MME NGOM RACKY // CTC 785919897 // ND 339412833 // Fibre Khewe</t>
  </si>
  <si>
    <t>O_KLK_A12</t>
  </si>
  <si>
    <t>SALIOU // MME NGOM RACKY // CTC 785919897 // ND 339412833 // Fibre Kheweul // CLIENT NA PAS DE CONNE</t>
  </si>
  <si>
    <t>MAMADOU TANOR</t>
  </si>
  <si>
    <t>MBAYE FATOU FIFI // CTC 781943293 //ND 338322519 // CLIENT SINGAL MODEM DEFFECTEUX //VERIF BRANCHEME</t>
  </si>
  <si>
    <t>HMA_Y01</t>
  </si>
  <si>
    <t>VERIF BRANCHEMENT OK //PRISE MURALLE OK //MODEM ETTEINT //MODEM ADSL//MPC</t>
  </si>
  <si>
    <t>CHARGEUR ALIMENTATION //AF LUCIEN</t>
  </si>
  <si>
    <t>AHMADOU KHALIFA</t>
  </si>
  <si>
    <t>ABF °°*771233400**MR FALL **338330019*PAS DE SUSPENSION °° PAS INCIDENT °° RBS OK °°PACKAGE OK °° MO</t>
  </si>
  <si>
    <t>Connecteur mal branché/Rebranchement	I04 PBO 9 F5</t>
  </si>
  <si>
    <t>NDIR</t>
  </si>
  <si>
    <t>M. NDIR</t>
  </si>
  <si>
    <t>1413_stl_mdiop060</t>
  </si>
  <si>
    <t>PASCAL ** M. NDIR ** NUM 773780668 // 773195016 ** ND 338030179 ** Fibre Kheweul ** CLI A DES SOUCIS</t>
  </si>
  <si>
    <t>O_KMR_L48</t>
  </si>
  <si>
    <t>CLI A DES SOUCIS AVC SON TEL FXE ** ND OK DANS ZSMART  ** TONALITE OK ** PAS DE SUSP PAS D'INC ** CL</t>
  </si>
  <si>
    <t>ROUTAGE SUR NMC2 EFFECTUE/SALIOU MULT</t>
  </si>
  <si>
    <t>NOUHA</t>
  </si>
  <si>
    <t>Monsieur SANE</t>
  </si>
  <si>
    <t>MAR_A00</t>
  </si>
  <si>
    <t>VILLAGE DE MARSASSOUM</t>
  </si>
  <si>
    <t>CLIENT EN REGLE // RBS ACTIF // SIRI PO DINCIDENT // NCE FULL // DECONNEXIONS AVEREES SUR RBS // SEC</t>
  </si>
  <si>
    <t>REOR SUITE ZONE DISTANTE/SRD</t>
  </si>
  <si>
    <t>VERIFICATION CONFIG//ALIOU KANTE SYSROAD</t>
  </si>
  <si>
    <t>SOCIETE NATIONALE SENEGAL NUMERIQUE SA</t>
  </si>
  <si>
    <t>MR KABA</t>
  </si>
  <si>
    <t>339837164// PAS DE CONNEXION // BIV Silver_VoIP_Bloque</t>
  </si>
  <si>
    <t>GOU_A00</t>
  </si>
  <si>
    <t>BAKEL_GOUDIRY</t>
  </si>
  <si>
    <t>VILLAGE GOUDIRY</t>
  </si>
  <si>
    <t>339837164 // PAS DE CONNEXION // SESSION KO // COMPTE ACTIF // SYNCHRO OK // MODEM FUNBOX // POWER V</t>
  </si>
  <si>
    <t>RECOUFIGURATION MODEM/IBOU BALDE MULT</t>
  </si>
  <si>
    <t>mme bodian --- ctc 784229551</t>
  </si>
  <si>
    <t>1413_stl_niane5302</t>
  </si>
  <si>
    <t>fniane --- mme bodian --- ctc 784229551 --- nd 338551317 --- absence synchro los rouge --- pas de su</t>
  </si>
  <si>
    <t>O_CAM_H48</t>
  </si>
  <si>
    <t>PARCELLES ASSAINIES UNITE 5</t>
  </si>
  <si>
    <t>PARCELLES ASSAINIES U 5</t>
  </si>
  <si>
    <t>saytu coupure fibre --- cli informé et invite a pat --- 48h communiqué --- fiab ok</t>
  </si>
  <si>
    <t>JARRETIERE OPTIQUE CHANGE + RECONFIG MODEM ONT</t>
  </si>
  <si>
    <t>tmp_doumbia74787</t>
  </si>
  <si>
    <t>FD //MR  KANE  //CTC 774372179 //ND 338643494 //PAS DE CNX //ACCES RX OK //RBS ACTIF //PORT ASYNCH S</t>
  </si>
  <si>
    <t>ABS AU PBO K53 67-68B F1</t>
  </si>
  <si>
    <t>Reprise soudure entrée C1//Client joint 774372179, confirme retour service</t>
  </si>
  <si>
    <t>DIATTARA</t>
  </si>
  <si>
    <t>FAMA -- MR GUEYE -- SOUCI DE CONNEX  -- ND 339782234 --  BB ET INTERNET ETEINT --  CLI EN REGLE --</t>
  </si>
  <si>
    <t>MODEM BRANCHE SUR UNE PRISE MURALE ** TEST MAESTRO ENR **  MODEM ASYNCH** CABLE DSL INTERVERTI ** M</t>
  </si>
  <si>
    <t>CHANGEMENT CABLE 5//99 // MUTATION DISTRIBUTION/// VERIFICATION CONFIG PORT // MOMODOU LAYE DIOP 781</t>
  </si>
  <si>
    <t>LENTEUR DE FICHE  AICHA  BA  --- MME NIASS --- CTC 776366868 --- ND 338435510 --- CLI SOUCIS DE CONN</t>
  </si>
  <si>
    <t>M CAMARA</t>
  </si>
  <si>
    <t>ABF °° MR CAMARA***CTC 773906662****ND 339572405*** SOUCI LIGNE ** ACCES RSX OK ** RBS ACTIF ** PORT</t>
  </si>
  <si>
    <t>O_GMB_B15</t>
  </si>
  <si>
    <t>TELEPHONE FIXE CLIENT DEFECTUEUX A CHANGER</t>
  </si>
  <si>
    <t>SALLA</t>
  </si>
  <si>
    <t>Mme niang</t>
  </si>
  <si>
    <t>Abdallah *** Mme niang  *** CTC 773723077  *** ND  338941072 *** CLIENT SIGNALE UN SOUCI DE CONNEX</t>
  </si>
  <si>
    <t>* LOS ROUGE *** PON ETEINT *** SAYTU COUP FIBRE  *** VERIF DES EXTREMIRTES DU CBLE *** LOS ROUGE  **</t>
  </si>
  <si>
    <t>REOR SUPPORT SUITE ABS H39 PBO 16B 17 F5</t>
  </si>
  <si>
    <t>Reprise soudure 02 Brin au C2 + Changement PBO</t>
  </si>
  <si>
    <t>MAMADOU YORO</t>
  </si>
  <si>
    <t>MME MAMADOU YORO SOW</t>
  </si>
  <si>
    <t>CLI SOUHAITE SOLDER SA FACTURE DE MORATOIRE*** PAS DE SUSP SUR LE ND DU CLI** CLI INF ET ASSISTER A</t>
  </si>
  <si>
    <t>F/37</t>
  </si>
  <si>
    <t>SYS_CAMB18</t>
  </si>
  <si>
    <t>BORNENS VVE MOINE</t>
  </si>
  <si>
    <t>MARIE MADELEINE ANNIE JANINE</t>
  </si>
  <si>
    <t>MR BANORA</t>
  </si>
  <si>
    <t>HABIBOU  ***MR BANORA ***CTC 775205169   **ND 339581805 ***PAS DE CONNEXION INTERNET **PAS DE SUSP *</t>
  </si>
  <si>
    <t>Présence signal//Câble client coupé</t>
  </si>
  <si>
    <t>CCBM VOYAGES</t>
  </si>
  <si>
    <t>&lt;aida.cissokho@ccbm.sn&gt;  70 77</t>
  </si>
  <si>
    <t>Mme FAYE</t>
  </si>
  <si>
    <t>338211900 // ABSENCE DE NAVIGATION</t>
  </si>
  <si>
    <t>O_MED_B02</t>
  </si>
  <si>
    <t>RUE MARCHAND</t>
  </si>
  <si>
    <t>338211900 // ABSENCE DE NAVIGATION // SESSION KO // COMPTE ACTIF // SYNCHRO OK AVEC DE FORTES VALEUR</t>
  </si>
  <si>
    <t>MODEM F660 A CHANGE</t>
  </si>
  <si>
    <t>MME DIARRA</t>
  </si>
  <si>
    <t>ALIMA****MME DIARRA  ***CTC 784818633****ND 338263000***SOUCIS DE CNX ***BROADBAND ET INTERNET ETEIN</t>
  </si>
  <si>
    <t>479/R</t>
  </si>
  <si>
    <t>port nce asynch**intervertion cable ok*** redemarrage ok*** tjrs pas de cnx*** maestro ko***offre ke</t>
  </si>
  <si>
    <t>CLIRCO94-Modem ZTE H288A</t>
  </si>
  <si>
    <t>H288A MODEM ZTE /ERREUR CONFIGURATION MO</t>
  </si>
  <si>
    <t>RECONFIG MODEM // VERIFICATION CONFIG PORT // SYSROAD	ISMAILA KANE</t>
  </si>
  <si>
    <t>FAYE DJIBY</t>
  </si>
  <si>
    <t>Mr FAYE</t>
  </si>
  <si>
    <t>ABDOU --- Mr FAYE --- CTC 778598346  --- ND 338294239 --- LE CLIENT SIGNAL UN DRGM DE SA LIGNE  ---</t>
  </si>
  <si>
    <t>PIGTAIL CHANGE CONFIRMER PAR Mr FAYE AU 778598346 //MOHAMED BA //STG HD</t>
  </si>
  <si>
    <t>KONTE</t>
  </si>
  <si>
    <t>EL HADJI ABDOULAYE</t>
  </si>
  <si>
    <t>MR KONTE</t>
  </si>
  <si>
    <t>1413_ksv_seck0504</t>
  </si>
  <si>
    <t>DECONNEXION FREQUENT AVERER SUR RBS // PRISE FILTRER // FILTRE NON SUPERPOSER // BRANCHER SUR LA PR</t>
  </si>
  <si>
    <t>TEST NCE: ATTENUATION OK ET NOISE NOK</t>
  </si>
  <si>
    <t>VERIFICATION CONFIGURATION PROT RAS // ALIOU SAGNA CAMUSAT</t>
  </si>
  <si>
    <t>MARIE ANTOINETTE</t>
  </si>
  <si>
    <t>MME NDIONE 2e ctc 776455694</t>
  </si>
  <si>
    <t>1413_ksv_diatta587</t>
  </si>
  <si>
    <t>CLI A ACHETE TEL FIXE ET A BRANCHE MAIS EMISSION/RECEPTION KO__Fibre_Bi__SOUCI RECEPTION__PAS DE SUS</t>
  </si>
  <si>
    <t>TEST SAYTU Aucune Anomalie__VOYANT PHONE 1 ALLUME__RJ11 BIEN BRANCHE TONALITE KO__TEL PORTATIF ALLUM</t>
  </si>
  <si>
    <t>OUMY *** MME BOP *** CTC 774117759 *** ND 338376282 *** LENTEUR NAVIGATION *** PAS DE SUSP *** PAS D</t>
  </si>
  <si>
    <t>IND</t>
  </si>
  <si>
    <t>RECONFIGUE VOIP SUR SELF SERVICE +MOT DE PASSE CHANGE //AF GDW 4 JEAN LUC</t>
  </si>
  <si>
    <t>338440228 // SOUCI CONNEXION SUR CERTAINS APPAREILS // SESSION OK // COMPTE ACTIF // SYNCHRO OK // C</t>
  </si>
  <si>
    <t>GROUPE  MOURCHID COMMUNICATION SARL</t>
  </si>
  <si>
    <t>DECONNEXION FREQUENTES</t>
  </si>
  <si>
    <t>AV FAIDHERBE</t>
  </si>
  <si>
    <t>338214477 // DECONNEXIONS FREQUENTES // SESSION KO // COMPTE ACTIF // SYNCHRO OK AVEC DES VALEURS PR</t>
  </si>
  <si>
    <t>CHANGEMEN MODEM // RECONFIG PORT PON + MIGRATION IPV6// AMDY THIAM// PREMINIUM</t>
  </si>
  <si>
    <t>MR DIEDHIOU</t>
  </si>
  <si>
    <t>HABIBOU ***MR DIEDHIOU ***CTC 775202914***ND 339563749*****PAS DE CONNEXION INTERNET **PAS DE SUSP *</t>
  </si>
  <si>
    <t>LOS ROUGE ***ABSENCE SYNCHRO  ***SAYTU 	Coupure de fibre optique *** BRANCHEMENT REFAIT ***SYNCHRO T</t>
  </si>
  <si>
    <t>BIRAME // MR SECK //  ND 339421967 // PAS DE SUSPENSION - PAS D'INCIDENT - TEL NON - DECONNEX FREQ N</t>
  </si>
  <si>
    <t>ABATTOIRS CENTRAL</t>
  </si>
  <si>
    <t>ND 339421967 // PAS DE SUSPENSION - PAS D'INCIDENT - TEL NON - DECONNEX FREQ NON - ABONNE ENGAGE N</t>
  </si>
  <si>
    <t>ABSENCE SYNCHRO // MUTATION PORT ADSL // RECONFIGURATION PORT // DEVERROUILLAGE PORT // VALEUR OK //</t>
  </si>
  <si>
    <t>DIIEDIA</t>
  </si>
  <si>
    <t>CISSE // MR DIAGNE // ND 339516096 // CTC  775793588 // SOUCI LIGNE // PAS DE SUSP // PAS D INCIDENT</t>
  </si>
  <si>
    <t>EMISSION RECEPTION</t>
  </si>
  <si>
    <t>CLIENT JOINT DONNE RV DEMAIN MERCREDI LE 05/03/2025// IBRAHIMA SANE</t>
  </si>
  <si>
    <t>RECONFIGURATION MODEM ONT //</t>
  </si>
  <si>
    <t>KC**MME DIENG**781038993**338653206**PAS DE CONNEXION INTERNET******CLIENT ACTIF DANS GAIA ET RBS**C</t>
  </si>
  <si>
    <t>O_ALM_J14</t>
  </si>
  <si>
    <t>groupe Name correct***modem redem***connexion nok**modem 4 antennes ***conformité ok****client invit</t>
  </si>
  <si>
    <t>kane</t>
  </si>
  <si>
    <t>seynabou</t>
  </si>
  <si>
    <t>SADIO *** MME KANE CCT 773789203 ***  ND    338025875 *** CLIENT SOUHAITE FAIRE UN FILTRAGE ADRESS *</t>
  </si>
  <si>
    <t>RV CLIENT LE 05//03//2025</t>
  </si>
  <si>
    <t>PARAMETRAGE MODEM //ADRESSE MAC FILTRE</t>
  </si>
  <si>
    <t>IP9528</t>
  </si>
  <si>
    <t>BANQUE NATIONALE POUR LE DEVELOPPEMENT ECONOMIQUE</t>
  </si>
  <si>
    <t>BUSVPNM5M</t>
  </si>
  <si>
    <t>ext_sow005952</t>
  </si>
  <si>
    <t>Pas de connexion || BUSINESS VPN Master 5 MEGA || Etat des voyants indisponibles</t>
  </si>
  <si>
    <t>Pas de connexion || BUSINESS VPN Master 5 MEGA || Etat des voyants indisponibles VERIFICATION BRANCH</t>
  </si>
  <si>
    <t>a resignaler</t>
  </si>
  <si>
    <t>MME DIENG ** CTC 781709331 ** ND 339698119 ** PAS DE CNX ** LIGNE ET COMPTE ACTIFS ** PAS D'INCIDENT</t>
  </si>
  <si>
    <t>** MODEM REDEMARRE ** SYNCHRO KO ** MAESTRO pas de résultat ** PORT OFFLINE SUR NCE ** CLI INVITE A</t>
  </si>
  <si>
    <t>REPRISE RACCORDEMENT CABLE 8 PAIRES AU PC SUITE ISOLEMENT + FIABILISATION TRANSPORT A00 7/13/4</t>
  </si>
  <si>
    <t>TIGANA</t>
  </si>
  <si>
    <t>MADY</t>
  </si>
  <si>
    <t>MR TIGANA</t>
  </si>
  <si>
    <t>MAMADOU//MR TIGANA / 776142776 / 339811985 / SOUCI CONX / ABS SYNCHRO / BBD ETEINT / ACCES RSX OK /</t>
  </si>
  <si>
    <t>DRG_KOL_C</t>
  </si>
  <si>
    <t>GOUREL DIADIE</t>
  </si>
  <si>
    <t>TA00</t>
  </si>
  <si>
    <t>CABLE INTERVERTI / MODEM REDEMARRE / SYNCHRO TJR NOK / MAESTRO PDR / PORT ASYNCH / MERCI DE PEC - FI</t>
  </si>
  <si>
    <t>RESMUT82-SR-TETE TRANSPORT</t>
  </si>
  <si>
    <t>SOUS-REPARTITEUR/ABSENCE TONALITE</t>
  </si>
  <si>
    <t>MUTATION TRANSPORT 17-3-1 VERS 17-3-2/IBOU BALDE MULT</t>
  </si>
  <si>
    <t>ABIBOU</t>
  </si>
  <si>
    <t>mm samb</t>
  </si>
  <si>
    <t>bd : mm samb :: ctc 771873285 :: nd 338200999 fibre kheweul :: client signal déconnexion fréquente :</t>
  </si>
  <si>
    <t>AL03</t>
  </si>
  <si>
    <t>test saytu : Puissance optique admissible, pas forcément de dégradation de service :: client</t>
  </si>
  <si>
    <t>RECONFIGURATION PORTS // SERIGNE DIAGNE TADEX</t>
  </si>
  <si>
    <t>IP5599</t>
  </si>
  <si>
    <t>LENTEURS CONNEXION // OFFRE BUSINESS VPN Master 5 MEGA</t>
  </si>
  <si>
    <t>SED_A00</t>
  </si>
  <si>
    <t>MODEM Routeur CISCO 1841 Managé   POSITION INTROUVABLE DANS CACTI   PS : LA LIAISON SE TROUVE A SEDH</t>
  </si>
  <si>
    <t>A resignaler suite retard prise en charge / suivi instances CC.</t>
  </si>
  <si>
    <t>BACARY KANICO</t>
  </si>
  <si>
    <t>CTC : 779706556 \ 777362466</t>
  </si>
  <si>
    <t>/ MME BADJI</t>
  </si>
  <si>
    <t>SALIOU // MME BADJI // CTC 777362466 // ND 338574192 // Fibre Kheweul // CLIENT NA PAS DE CONNEXION</t>
  </si>
  <si>
    <t>O_SGK_V11</t>
  </si>
  <si>
    <t>LOTS. ALIOU DIOUF</t>
  </si>
  <si>
    <t>TEST SAYTU : COUPURE DE LA FIBRE // RECOMMENDATIONS : iDemander au technicien de faire une mesure de</t>
  </si>
  <si>
    <t>REPRISE INSTALLATION</t>
  </si>
  <si>
    <t>doudou</t>
  </si>
  <si>
    <t>ngom</t>
  </si>
  <si>
    <t>774538874 * *771566880</t>
  </si>
  <si>
    <t>Mr Ngom</t>
  </si>
  <si>
    <t>1413_stl_gueye2059</t>
  </si>
  <si>
    <t>Mouhamadou ** Mr Ngom ** lent kib  ** ctc : 774538874 * *771566880 ** nd :  338710660 **  souci de c</t>
  </si>
  <si>
    <t>câble quittant le poteau allant à la maison  ** son service est impacté  ** merci de pec ** fiab ok</t>
  </si>
  <si>
    <t>LF**dieme**mme kane **ctc 781200512 ou 778053609 **nd  339694365 ***clt a souci connexion **clt en r</t>
  </si>
  <si>
    <t>O_KEB_A02</t>
  </si>
  <si>
    <t>clt a souci connexion **clt en regle **pas d'incident ***los clignotant *port offline sur nce *****O</t>
  </si>
  <si>
    <t>mr  diallo</t>
  </si>
  <si>
    <t>ctc nd 338700236  soucis cnx ...los rouge .... abs de synchro en règle ... pas d'incident  ... Sayt</t>
  </si>
  <si>
    <t>DRG_STL_C</t>
  </si>
  <si>
    <t>soucis cnx ...los rouge .... abs de synchro en règle ... pas d'incident  ... Saytu coupure fibre  dé</t>
  </si>
  <si>
    <t>LENTEUR DE FICHE********AN********MR BALDE********CTC 775069290******ND 338344869********CLT SOUTIEN</t>
  </si>
  <si>
    <t>TIA_E33</t>
  </si>
  <si>
    <t>CLT SOUTIENT QUIL A OUBLIER SON MOT DE PASS******CONFORMITE OK******CLT NOVICE ET NE VOI PAS LE TROU</t>
  </si>
  <si>
    <t>Reconfig modem zte plus mot de passe changer plus entre de post reconnecter</t>
  </si>
  <si>
    <t>PASCAL ** MME FALL ** NUM 775513974 ** ND 339761732 ** Keurgui_IP ** CLI N'ARRIVE PAS A SE CONNECTER</t>
  </si>
  <si>
    <t>PENC BAYE WADE</t>
  </si>
  <si>
    <t>MCE CADI A VOIR C05 10/15/1 // JOINT OUVERT</t>
  </si>
  <si>
    <t>LA CLIENTE JOINTE AU 772750224 CONFIRME LE RETOUR DES SERVICES</t>
  </si>
  <si>
    <t>1413_ksv_mendy0444</t>
  </si>
  <si>
    <t>BM *** MR KEBE *** CTC 777517333 *** ND 338365408 *** OFFRE Fibre_Bi **** CLIENT SIGNAL DES SOUCIS D</t>
  </si>
  <si>
    <t>O_BGY_T02</t>
  </si>
  <si>
    <t>NAVIGATION NOK</t>
  </si>
  <si>
    <t>DALOUZE</t>
  </si>
  <si>
    <t>PHILIPPE AUBIN</t>
  </si>
  <si>
    <t>mr philipe</t>
  </si>
  <si>
    <t>aissatou ctc 786607151 client mr PHILIPPE AUBIN DALOUZE  client pas  de nd 339581349 CLIENT NA PAS D</t>
  </si>
  <si>
    <t>CLICHGT24-PRISE TELEPHONIQUE</t>
  </si>
  <si>
    <t>PRISE TLP CHANGEE</t>
  </si>
  <si>
    <t>CONJONCTEUR - PRISE TELEPHONIQUE/PRISE D</t>
  </si>
  <si>
    <t>Conjoncteur encastré defectueux changé</t>
  </si>
  <si>
    <t>mr ndiaye</t>
  </si>
  <si>
    <t>STBA // MR NDIAYE  /// 776165078  // 339780953 // //CLIENT NA PAS DE CONNEXION // BROADBAND ETEIND /</t>
  </si>
  <si>
    <t>DAROU MARNANE DVF</t>
  </si>
  <si>
    <t>MCE CADI A VOIR AU PC D00 14/1/7</t>
  </si>
  <si>
    <t>REPRISE RACCORDEMENT CABLE 8 PAIRES AU PC SUITE ISOLEMENT + REPRISE CONNEXION ENTREE DE POSTE SUITE</t>
  </si>
  <si>
    <t>AMADOU BILA</t>
  </si>
  <si>
    <t>SM*** MR DIALLO **CTC 774183235**ND 339017278*** OFFRE FIBRE XEWEUL * PAS DE SUSPENSION *** PAS  D I</t>
  </si>
  <si>
    <t>RECONFIGURATION MODEM PLUS DSLITE C01 MEB6 A17-F4 // EQ VIEUX SALL TDX.</t>
  </si>
  <si>
    <t>CATS //MME SY  //CTC 774399076 //ND 338941118 //CLI SIGNAL QU'ELLE A ETE INFORME QUE SON FILS A DEBR</t>
  </si>
  <si>
    <t>DKBOP</t>
  </si>
  <si>
    <t>BO00</t>
  </si>
  <si>
    <t>PAS D'INCIDENT //ND PRESENT DANS RBS //PAS D'ERREURS LOGS //</t>
  </si>
  <si>
    <t>CHERIF CISSE//REPRISE SOUDURE AU PBO//MM SY CONFIRME LE RETOUR DE SERVICE</t>
  </si>
  <si>
    <t>CODOU</t>
  </si>
  <si>
    <t>bass//mr ba//ctc 776923437//nd 338938208//client dit que sa connexion ne vient pas//pas d'incident//</t>
  </si>
  <si>
    <t>YASC</t>
  </si>
  <si>
    <t>pas de saut de port//saytu//coupure fibre //client informé//inviter a pec//48h//fiab ok</t>
  </si>
  <si>
    <t>REPRISE SOUDURE AU PTO/SAMBA MULT</t>
  </si>
  <si>
    <t>KHASSOUM NDIAYE</t>
  </si>
  <si>
    <t>339021495// ABSENCE SYNCHRONISATION // FIBRE PRO MAX BLOQUE</t>
  </si>
  <si>
    <t>MODEM FIREBOX // PAS DE SESSION EN COURS // POWER VERT // PON OFF // LOS ROUGE // INTERNET OFF // SY</t>
  </si>
  <si>
    <t>RETOUR SERVICE MODEM REDEMARER PAR LE CLIENT</t>
  </si>
  <si>
    <t>ALLOT MICHARD</t>
  </si>
  <si>
    <t>MARIE REINE DENISE CHRISTIANE</t>
  </si>
  <si>
    <t>LENTEUR FICHE ----AKA ----MR GUEYE ----CTC 774474720 ----ND 339549619  ----SOUCI DE CNX---ETAT VOYAN</t>
  </si>
  <si>
    <t>PHONE BRANCHE SUR LE MODEM---PAS DE DCNX FREQUENTE---PRISE FITRE OK---BRANCHEMENT VERIFIER---REDEM O</t>
  </si>
  <si>
    <t>MME CISSE 771046878 ::: ND 338562627 ::  // //absence synchro  //pas de incident / los rouge /// say</t>
  </si>
  <si>
    <t>AMDY MOUSTAPHA</t>
  </si>
  <si>
    <t>1413_ksv_mandiamy513</t>
  </si>
  <si>
    <t>JEFFERSON// MR NDIAYE // CTC 783520167//ND 338754656//OFFRE Fibre_Bi// CLIENT SIGNALE SON CABLE DECR</t>
  </si>
  <si>
    <t>ZNE DE RECASEMENT</t>
  </si>
  <si>
    <t>CLIENT SIGNALE SON CABLE DECROCHE// CASE ACTIF DEPUIS LE 24/02/202511:35// MAIS PAS DE TICKET CREER/</t>
  </si>
  <si>
    <t>CABLE 1083 CHANGE/MOUHAMED MULT</t>
  </si>
  <si>
    <t>MOUNTAKHZ</t>
  </si>
  <si>
    <t>tmp_sy66285</t>
  </si>
  <si>
    <t>CHEIKH // MR NDIAYE // CTC 772014827// ND 339444092// SC DE CNX //PAS DE SUSP // PAS DINC // PAS DER</t>
  </si>
  <si>
    <t>PRK_A00</t>
  </si>
  <si>
    <t>VILLAGE DE POROKHANE</t>
  </si>
  <si>
    <t>PEC PREVU 05_03</t>
  </si>
  <si>
    <t>reprise connexion rpc</t>
  </si>
  <si>
    <t>MICKALA</t>
  </si>
  <si>
    <t>JEAN PAULIN</t>
  </si>
  <si>
    <t>787143269 ** 777758870</t>
  </si>
  <si>
    <t>MME ALICE</t>
  </si>
  <si>
    <t>MME ALICE ** CTC 787143269 ** ND 338015472 ** PAS DE CNX ** LIGNE ET COMPTE  ACTIFS ** PAS D'INCIDEN</t>
  </si>
  <si>
    <t>ABS AU PBO K53 43B-44 F4</t>
  </si>
  <si>
    <t>Reprise soudure sortie C1//Client joint 787143269, confirme retour service</t>
  </si>
  <si>
    <t>MME COULIBALY ** CTC 778237968** ND 338600759**SOUCI CNX FIBRE ** PAS DE SUSP ** PAS D INCIDENT **LO</t>
  </si>
  <si>
    <t>PRES MOSQUEE DE LA DIVINITE</t>
  </si>
  <si>
    <t>MAMADOU MANSOUR</t>
  </si>
  <si>
    <t>MARISTE CITE HACIENDA</t>
  </si>
  <si>
    <t>ARO¿¿//M MAMADOU MANSOUR CISS//ND 338605526//CLIENT DIT QUE LE CABLE SOUS TERRAIN QUI RELIE LE POTEA</t>
  </si>
  <si>
    <t>G1-DAKAR</t>
  </si>
  <si>
    <t>GENIE CIVIL CABLE A TERRE CLIENT A MUTER  D36 261 262 A F2 VERS D36 262 B 263 F2 // BARRY</t>
  </si>
  <si>
    <t>CABLE 1083 COUPE CHANGE SUR 120M // BARRY</t>
  </si>
  <si>
    <t>BMF*** MR SY 770470716*** ND 339458990*** PAS DE CNXION CLIENT SOUHAITE PAS FAIRE LES MANIP ET VEUX</t>
  </si>
  <si>
    <t>reprise côté pc A00/T1-6-4  2 uyef change</t>
  </si>
  <si>
    <t>MR: SALL //</t>
  </si>
  <si>
    <t>CAKG/// MR: SALL // CTC: 781190830// ND:338737284//CLI SIGNAL PAS DE CONNEX INTERNET// LOS ROUGE //</t>
  </si>
  <si>
    <t>SA01</t>
  </si>
  <si>
    <t>LOS ROUGE // PAS DE SUSP /PAS INCIDE  //TEST SAYTU : PDR // TEST NCE : OFFLINE // CLI INF ET INV A</t>
  </si>
  <si>
    <t>REPRISE SOUDURE AU PTO/HAMIDOU DIOP MULT</t>
  </si>
  <si>
    <t>DECONNEXION FREQUENT AVERER SUR RBS // PRISE FILTRER // FILTRE NON SUPERPOSER // BRANCHER SUR RALLO</t>
  </si>
  <si>
    <t>YENNE TODD</t>
  </si>
  <si>
    <t>YENNE EN FACE MAIRIE</t>
  </si>
  <si>
    <t>CABLE 5/99 CHANGE/BOCAR DIALLO MULT</t>
  </si>
  <si>
    <t>AISSATOU MYRIAM</t>
  </si>
  <si>
    <t>1413_ksv_sagna385</t>
  </si>
  <si>
    <t>Accueil  nominatif  ko  voix de femme *  Sophie Sagna * Mme Ndiaye * CTC  775020087 *  ND 338213067</t>
  </si>
  <si>
    <t>EN FACE STADE DEMBA DIOP</t>
  </si>
  <si>
    <t>VERIFICATION CONFIGURATION PORT RAS CLIENT INVITER A ACHETER UN EXTENDER</t>
  </si>
  <si>
    <t>HOUSSEYE</t>
  </si>
  <si>
    <t>mme diao</t>
  </si>
  <si>
    <t>ehos**mme diao**770528571**nd 338528797**pas de connexion**los rouge**saytu: Coupure de fibre optiqu</t>
  </si>
  <si>
    <t>O_NFO_X30</t>
  </si>
  <si>
    <t>PARCELLES ASSAINIES UNITE 26</t>
  </si>
  <si>
    <t>REOR MICF ABS X30 15-16A /LAMINE MULT</t>
  </si>
  <si>
    <t>Récupération de mou + Raccordement 6 Brin au PBO</t>
  </si>
  <si>
    <t>LOBE</t>
  </si>
  <si>
    <t>ALIOUNE****** M NDIAYE ****** CTC 762751786 ***** ND 339557874 *****  CLIENT DIT AVOIR DES SOUCIS DE</t>
  </si>
  <si>
    <t>FOGNY TIVAOUANE</t>
  </si>
  <si>
    <t>ABS AU PBO A09 PBO 46 F7 REOR INFRA // CHEIKH O BA</t>
  </si>
  <si>
    <t>DIENABA</t>
  </si>
  <si>
    <t>MR LY</t>
  </si>
  <si>
    <t>CISSE // *MR  LY ***CTC 775511559****ND 339824275 // SOUCI LIGNE ** ACCES RSX OK ** RBS ACTIF ** POR</t>
  </si>
  <si>
    <t>O_TBA_A03</t>
  </si>
  <si>
    <t>AB00</t>
  </si>
  <si>
    <t>TONALITE CONTINU // DELAIS 48H COMM</t>
  </si>
  <si>
    <t>FAUSSE MAN¿UVRE DU CLIENT //TELEPHONE REPLACE//CONFIG OK//SIGNAL OK//MULTLEC	DAOUDA SAKHO</t>
  </si>
  <si>
    <t>PHARMACIE CHEIKH DIAGNE</t>
  </si>
  <si>
    <t>Fibre Office Bloque//SOUCI EMISSION-RECEPTION  // MODEM FIBERBOX</t>
  </si>
  <si>
    <t>RTE DE DAKAR</t>
  </si>
  <si>
    <t>/VERIF BRANCHEMENTS FAIT // TEST DE RECEPTION OK:[Le client soutient que sa passe par intermittence]</t>
  </si>
  <si>
    <t>ext_seye005981</t>
  </si>
  <si>
    <t>1413_mbengue0225</t>
  </si>
  <si>
    <t>MOUHAA // MME NIANG // CT 771457969 // ND 339567598 // BB ETEINT // PAS DE SUSP // PAS DINCIDENT //</t>
  </si>
  <si>
    <t>reprise jarretière côté SR et reprise cnx côté pc suite oxydation uyf02</t>
  </si>
  <si>
    <t>LENTEUR FICHE ----AKA ----MR SECK ----CTC 783432455 ----ND 339456021 ----CLIENT DIT QU'IL DES DECONN</t>
  </si>
  <si>
    <t>KAFFRINE 2</t>
  </si>
  <si>
    <t>MAESTRO ENR---SYNCHRO NOK--- BRANCHEMENT BIEN VERIFIER---REDEM OK --- SYNCHRO OK----ATTENUATION ELEV</t>
  </si>
  <si>
    <t>VERIFICATION CONFIGURATION PORT // BABACAR GOUDIABY SOFATEL</t>
  </si>
  <si>
    <t>YOUSSOU//MR KANE//CTC:771503374//ND:338722181//FILTRAGE MAC// CONFORMITE OK //ACCES INTERFACE NOK //</t>
  </si>
  <si>
    <t>KEUR MBAYE FALL VILLAGE</t>
  </si>
  <si>
    <t>TALLY CARREAUX KEUR MBAYE FALL</t>
  </si>
  <si>
    <t>ND:338722181//FILTRAGE MAC// CONFORMITE OK //ACCES INTERFACE NOK // CLI NOVICE NE PEUT PAS SAISIR LE</t>
  </si>
  <si>
    <t>MOT DE PASSE REMPLACER</t>
  </si>
  <si>
    <t>DIEMBI</t>
  </si>
  <si>
    <t>LOUFIDI MARINA JUSTELLE</t>
  </si>
  <si>
    <t>1413_stl_camara2562</t>
  </si>
  <si>
    <t>TABARA//MR DIALLO //CTC 774810988//338583178//CLIENT A DES SOUCI CNX // PAS SUSP // PAS INCIDENT //</t>
  </si>
  <si>
    <t>O_ALM_J23</t>
  </si>
  <si>
    <t>CORNICHE OUAKAM</t>
  </si>
  <si>
    <t>/CLIENT A DES SOUCI CNX // PAS SUSP // PAS INCIDENT // LOS ROUGE // SAYTU : coupure fibre //CLI TRES</t>
  </si>
  <si>
    <t>KHADIME</t>
  </si>
  <si>
    <t>MME DIAGNE</t>
  </si>
  <si>
    <t>MALAL // MME DIAGNE // CTC 776629829 ND 339617514 // SOUCI LIGNE // GAIA EN REGLE // PORT SYNCHRO //</t>
  </si>
  <si>
    <t>AUTRE CTC 775929884 // CLI INVITE A PATIENTER 48H // MERCI DE PEC</t>
  </si>
  <si>
    <t>CLIREPA155-POSTE TELEPHONIQUE</t>
  </si>
  <si>
    <t>REPRISE CONNEXION</t>
  </si>
  <si>
    <t>POSTE TELEPHONIQUE/DEFAUT CONNEXION</t>
  </si>
  <si>
    <t>REPRISE BRANCHEMENT APPAREIL SUITE MAL BRANCHEMENT A04 PBO 76-F3 // EQ YOUSSOUPH MANE TDX.</t>
  </si>
  <si>
    <t>AMSATA</t>
  </si>
  <si>
    <t>SADIO *** MME GUEYE CCT  770235487  *** ND 338361149 ***  * SOUCIS  CNX **** PON ETTEINT  *** ABS SY</t>
  </si>
  <si>
    <t>** SAYTU Coupure fibre   **** NCE  PORT OFFLINE  **** JOIGNABLE  770235487   *** MPEC  ** fiab ok</t>
  </si>
  <si>
    <t>SYS_MBW4</t>
  </si>
  <si>
    <t>mme fall --- ctc 778586253</t>
  </si>
  <si>
    <t>fniane --- mme fall --- ctc 778586253 --- nd 338754954 --- absence synchro los rouge --- pas de sus</t>
  </si>
  <si>
    <t>JARRETIERE CHANGE</t>
  </si>
  <si>
    <t>NDEYE  COUMBA</t>
  </si>
  <si>
    <t>2660/C</t>
  </si>
  <si>
    <t>PAS DE SUSP -- PAS D'INCIDENT -- LOS ROUGE -- SAYTU IMPOSSIBLE DE TESTER LA LIGNE -- NAF INTERUPTED</t>
  </si>
  <si>
    <t>REPRISE SOUDURE AU PBO // CONFIRME AU 775015029 AR MME SOW // ALKHASSIMOU DIALLO // DBK</t>
  </si>
  <si>
    <t>MDM FALL</t>
  </si>
  <si>
    <t>FN//MDM FALL//  CTC 777098184// CLI DIT  QUE LE CABLE DU WIFI EST COUPE PAR UN CAMION //ND 33975617</t>
  </si>
  <si>
    <t>CÂBLE 5/99 DÉFECTUEUX CHANGÉ SUR 2 PORTEES</t>
  </si>
  <si>
    <t>COUMBA COURA</t>
  </si>
  <si>
    <t>DANE // MME DIOUF // CTC 774119261// ND 339142979//CLIENT NON VISIBLE SUR PAPYRUS// INV A PAT//DINT</t>
  </si>
  <si>
    <t>CLIENT INDISPONIBLE DONNE RV DEMAIN LE 05/03/2025 A 10H // EQ ALBINOU DANFA TDX.</t>
  </si>
  <si>
    <t>Client joint sur le 774119261 confirme que son mot de passe est changé et confirme le retour de serv</t>
  </si>
  <si>
    <t>tmp_ka84777</t>
  </si>
  <si>
    <t>PAPE MOR</t>
  </si>
  <si>
    <t>PAPE MOR GNINGUE</t>
  </si>
  <si>
    <t>ARO¿¿//M PAPE MOR GNINGUE//ND 339589804//CLIENT NA PAS DE CONNEXION // ABONNE PAS SUR SITE// PAS DE</t>
  </si>
  <si>
    <t>ADAPTATEUR DEFECTUEUX/ ADAPTATEUR CHANGE</t>
  </si>
  <si>
    <t>CISSE // mr ndiaye **ctc 777645343 ou 779044037**nd 338459177 // SOUCI LIGNE ** ACCES RSX OK ** RBS</t>
  </si>
  <si>
    <t>O_KMR_L35</t>
  </si>
  <si>
    <t>DELAIS 48H COM // MPEC</t>
  </si>
  <si>
    <t>AUCUN DEFAUT CONSTATE/TEST SERVICES OK // SALIOU MULT</t>
  </si>
  <si>
    <t>::m lo</t>
  </si>
  <si>
    <t>als:;::772299908::::m lo ::339759523***CABLE COUPER/CLIENT SOUTIEN QUE LE CABLE EST COUPER//SERVICE</t>
  </si>
  <si>
    <t>O_DKH_A17</t>
  </si>
  <si>
    <t>CABLE COUPER/CLIENT SOUTIEN QUE LE CABLE EST COUPER//SERVICE IMPACTE///LOS ROUGE //SAYTU COUPURE FIB</t>
  </si>
  <si>
    <t>M DAOUDA</t>
  </si>
  <si>
    <t>DANE// MR DOUADA***784143789***339146599// CHANGEMENT MDP BOX 5G// MODEM NON VISIBLE PAPYRUS// ORI V</t>
  </si>
  <si>
    <t>KC00</t>
  </si>
  <si>
    <t>CHANGEMENT MDP BOX 5G</t>
  </si>
  <si>
    <t>MOMAR TALLA</t>
  </si>
  <si>
    <t>mm thiam</t>
  </si>
  <si>
    <t>bd :: mm thiam :: ctc 786305241 :: nd 338455397 fibre kheweul :: client signal absence de synchro ::</t>
  </si>
  <si>
    <t>test saytu : Défaut d'alimentation électrique :: port ofline dans nce :: Name = OLT_HW_MB</t>
  </si>
  <si>
    <t>JARRETIERE REBRANCHE</t>
  </si>
  <si>
    <t>IDY</t>
  </si>
  <si>
    <t>1413_cisse0224</t>
  </si>
  <si>
    <t>LENTEUR DE FICHE¿¿ÄSS¿¿¿¿¿MR DIALLO¿¿¿774115203¿¿¿¿¿339575697¿¿¿¿¿¿¿¿*LOS ROUGE******CLI EN REGLE***</t>
  </si>
  <si>
    <t>Cheikhou***M Niang 778781838***ND 339701280***Client souhaite changer son mot de passe****pas de sus</t>
  </si>
  <si>
    <t>O_MAD_B20</t>
  </si>
  <si>
    <t>*config ok SUR KIBARU***modem : 4 antennes***nouveau mot de passe : NDIAWANIANG90***mot de passe cha</t>
  </si>
  <si>
    <t>MODEM RESET &amp; MOT DE PASSE CHANGE</t>
  </si>
  <si>
    <t>M DIOP</t>
  </si>
  <si>
    <t>DANE //*mr diop 775413382 **339149473//CHANGEMENT MDP BOX 5G//PAS DANS PAPYRUS//CLI INV A PAT // DIN</t>
  </si>
  <si>
    <t>TALLY MAME DIARRA</t>
  </si>
  <si>
    <t>HORS ZONE FASS MBAO=&gt;SOFATEL</t>
  </si>
  <si>
    <t>Reconfugue modem indort + mot de passe changé</t>
  </si>
  <si>
    <t>NIANIA</t>
  </si>
  <si>
    <t>mr ndiaye --- ctc 772214232</t>
  </si>
  <si>
    <t>fniane --- mr ndiaye --- ctc 772214232 --- nd 339713216 --- cli asynch bb eteint --- pas d'incident</t>
  </si>
  <si>
    <t>KEUR YELLY</t>
  </si>
  <si>
    <t>mdm redem -- synch nok --- test de ligne pdr --- etat port offline --- cli invité a pat --- delai d</t>
  </si>
  <si>
    <t>MUDI 513 2  VERS 5 13 3 / Pape Matar confirme au 772214232 / LABA DIA  BD</t>
  </si>
  <si>
    <t>MR: SAMBA DIOP//</t>
  </si>
  <si>
    <t>CAKG/// MR: SAMBA DIOP// CTC: 774356524// ND:338640341//CLI SIGNAL PAS DE CONNEX INTERNET// LOS ROUG</t>
  </si>
  <si>
    <t>DERKLE</t>
  </si>
  <si>
    <t>ABS AU PBO K53 71B-72 F3</t>
  </si>
  <si>
    <t>Reprise soudure entrée C1//Client joint 774356524, confirme retour service</t>
  </si>
  <si>
    <t>CHEIKH // MR GNINGUE // CTC 785393533// ND 338331145// SC DE CNX // PAS DE SUSP // PAS DINC // PAS D</t>
  </si>
  <si>
    <t>DK01</t>
  </si>
  <si>
    <t>CLICHGT47-ONT F660</t>
  </si>
  <si>
    <t>ONT DEPLACE</t>
  </si>
  <si>
    <t>MBAYE GUEYE</t>
  </si>
  <si>
    <t>ARO¿¿//M MBAYE GUEYE//ND 338720940//CTC 783955776//CLIENT NA PAS DE CONNEXION // BROADBAND CLIGNOTAN</t>
  </si>
  <si>
    <t>SYNCHRO NOK // TEST MAESTRO :  [Numéro inexistant - - - E10_TECHNOPOLE]... // TEST NCE : PORT ASYNC</t>
  </si>
  <si>
    <t>G17 1/8/5 un joint 56 paire reparé plus 5,99 tiré sur 50m</t>
  </si>
  <si>
    <t>IBRAHIMA SORY</t>
  </si>
  <si>
    <t>M BA</t>
  </si>
  <si>
    <t>MS// M BA // CTC 774480385// ND 338259868//OFFRE FIBRE KHWL// CLIENT NA PAS DE CONNEXION // PAS DE S</t>
  </si>
  <si>
    <t>CENTRE HOSPITALIER FANN</t>
  </si>
  <si>
    <t>TEST SAYTU : COUPURE FIBRE COM:iDemander au technicien de faire une mesure de réflectometrie pour l</t>
  </si>
  <si>
    <t>REPRISE SOUDURE AU PBO// M BA CONFIRME AU 774480385// OUSMANE DIAO</t>
  </si>
  <si>
    <t>Ngom</t>
  </si>
  <si>
    <t>Ndeye Madjiguene</t>
  </si>
  <si>
    <t>Mme  Ngom</t>
  </si>
  <si>
    <t>Sophie Sagna * Mme  Ngom * CTC 788304555 *  ND 338703251 *CLI SIGNALE SOUCI DE CNX-PON ETEINT -  LOS</t>
  </si>
  <si>
    <t>CLI SIGNALE SOUCI DE CNX-PON ETEINT -  LOS ROUGE  * PAS SAUT DE PORT-PAS INCIDENT -PAS SUSP-SAY KO-</t>
  </si>
  <si>
    <t>MUTATION PBO VERS R02 273-274A F6 + RECONFIGURATION PORT PON</t>
  </si>
  <si>
    <t>RECONFIGURATION MODEM ADSL + CONFIGURATION VOIP(EN OBSERVATION)</t>
  </si>
  <si>
    <t>ROUTAGE SUR SELFSERVICE //MOUHAMED GUEYE CAMUSAT</t>
  </si>
  <si>
    <t>MR FRANCISCO CTC 772439978-- N° PASSPORT: P100473</t>
  </si>
  <si>
    <t>1413_stl_sarr2404</t>
  </si>
  <si>
    <t>CHEIKH -- MR FRANCISCO CTC 772439978-- N° PASSPORT: P10047337 --ND 338589758---FIBRE BI --*CNNX NOK</t>
  </si>
  <si>
    <t>FAUSSE MANOEUVRE // VERIFICATION CONFIG PORT // TADEX	NDIAGA DIEYE</t>
  </si>
  <si>
    <t>THIERNO AMADOU</t>
  </si>
  <si>
    <t>THIERNO AMADOU THIAM</t>
  </si>
  <si>
    <t>* CLI SIGNAL UNE ABSENCE DE TONALITE**PAS DE SUSP SUR LE ND DU CLI** PAS INCIDENT*** MODEM SYNCHRO**</t>
  </si>
  <si>
    <t>MAT_A00</t>
  </si>
  <si>
    <t>TANTADJI</t>
  </si>
  <si>
    <t>RECONFIGUE MODEM SUR VOIP MR THIERNO A THIAM CONFIRME 776487788 // AMADOU MBODJI TADEX</t>
  </si>
  <si>
    <t>OUMAR IBNOU KHATAB</t>
  </si>
  <si>
    <t>339541566 / LENTEURS AVEC DES DECONNEXIONS / SYNHRO UP / OPTICAL SIGNAL OK COTE ONT / FORTES VALEURS</t>
  </si>
  <si>
    <t>MODEM CHANGE Z TE GD4F89170// IBOU SANE</t>
  </si>
  <si>
    <t>PAPA ABOUBAKRY</t>
  </si>
  <si>
    <t>DIANKA "MR NDIAYE " CLI SIGNAL UN SOUCI DE CNX // ND 339614121 // CTC 775260933 // CLI EN RGL PAS DE</t>
  </si>
  <si>
    <t>STL_A09</t>
  </si>
  <si>
    <t>A COTE DE LA MOSQUE</t>
  </si>
  <si>
    <t>BB CLIGNOTE ASYNC // A09_SAINT-LOUIS-Frame:0/Slot:5/Port:31 OFFLINE //CLI INF // MERCI DE PEC FIAB</t>
  </si>
  <si>
    <t>PC REPARE SUITE OXYDATION // EQ ABDOULAYE THIAW TDX.</t>
  </si>
  <si>
    <t>IP8008</t>
  </si>
  <si>
    <t>CBAO GROUPE ATTIJARIWAFA BANK</t>
  </si>
  <si>
    <t>m ba</t>
  </si>
  <si>
    <t>ndiaye028401</t>
  </si>
  <si>
    <t>LIAISON DE DONNEES INSTABLE</t>
  </si>
  <si>
    <t>Anomalie = Temps de réponses élevés et des pertes de connexions.</t>
  </si>
  <si>
    <t>BAKEL COURA_BAKEL</t>
  </si>
  <si>
    <t>GALASS</t>
  </si>
  <si>
    <t>MME DIAKHATE</t>
  </si>
  <si>
    <t>**AICHA BA**MME DIAKHATE**CTC 772783117**ND 339746759***CLI DES SOUCIS DE CONNEXION**PAS DE SUSPENSS</t>
  </si>
  <si>
    <t>MADIYANA 1</t>
  </si>
  <si>
    <t>MADYANA 1</t>
  </si>
  <si>
    <t>PORT SYN CRO SUR NCE MAIS MODEME ASYNC</t>
  </si>
  <si>
    <t>REPRISE CONNEXION CABLE 5/99 AU PC EFFECTUE</t>
  </si>
  <si>
    <t>ARMEL ISIDORE PARFAIT LAOGO</t>
  </si>
  <si>
    <t>DS++MR TRAORE    781811408  ++338644249+++CLIENT REITERE POUR SON DERGAMENT NUMERO    CASE  CAS-9475</t>
  </si>
  <si>
    <t>PBO A CHANGER//B21 CP 33-34A//PBO DEFECT</t>
  </si>
  <si>
    <t>PBO NORMALISER//B21 CP 33-34A REPRISE SOUDURE E TOUS LES CABLE</t>
  </si>
  <si>
    <t>MR NIANG ** CTC 776596686** ND 338366523** SOUCI CNX ADSL ** PAS DE SUSP ** PAS D INCIDENT ** BB ETE</t>
  </si>
  <si>
    <t>NGOUDE</t>
  </si>
  <si>
    <t>Drgt annulé car le client souhaite migrer vers la fibre (ndem 19721185)</t>
  </si>
  <si>
    <t>sy028013</t>
  </si>
  <si>
    <t>m mbengue</t>
  </si>
  <si>
    <t>BABS *** M MBENGUE *** CTC 777229157 *** ND 338786551 *** deco freq *** COMPTE OK *** VOYANTS OK ***</t>
  </si>
  <si>
    <t>.QRT DJOLOF</t>
  </si>
  <si>
    <t>COMPTE OK *** VOYANTS OK *** PAS DE SESSION *** MODEM REDEM *** PORT SYNC *** SAYTU OK *** PAS DAMEL</t>
  </si>
  <si>
    <t>TEST NAF OK BONNE VALEUR DE SYNCHRO // MAUVAISE COUVERTURE RESEAUX // CLIENT INVITER A CHERCHER UN W</t>
  </si>
  <si>
    <t>1413_ksv_diouf409</t>
  </si>
  <si>
    <t>YVONNE // MME GUEYE // CTC 775317015 // ND 338373351 //  CLI A DES SOUCIS DE CNNX DEPUIS AUJOURDHUI</t>
  </si>
  <si>
    <t>O_GDW_M09</t>
  </si>
  <si>
    <t>AINOUMANE</t>
  </si>
  <si>
    <t>PAS DE SUSPENSION //PAS DE SAUT DE PORT // PAS DINCIDENT //SAYTU COUPURE DE FIBRE // CLI INVITE A P</t>
  </si>
  <si>
    <t>CABLE 1084COUPE CHANGE SUR 100M//AF BILAL THIAM</t>
  </si>
  <si>
    <t>EL HADJI WALY</t>
  </si>
  <si>
    <t>mr seck</t>
  </si>
  <si>
    <t>ehos**mr seck**771611371**nd 338309256**pas de conneixon**pas sur site** saytu: 	Coupure de fibre op</t>
  </si>
  <si>
    <t>O_TIA_E27</t>
  </si>
  <si>
    <t>SICAP MBAO</t>
  </si>
  <si>
    <t>Cable 1083 coupé changé	E27 PBO 41 F7</t>
  </si>
  <si>
    <t>mme dieme</t>
  </si>
  <si>
    <t>binta** mme dieme***772281674***338345151*** cli signale des soucis de connexion ** pas de suspensio</t>
  </si>
  <si>
    <t>TIA_E28</t>
  </si>
  <si>
    <t>câble 5.9 coupé puis changer sur deux portées plus reconfig modem funbox plus jarretière sr changer</t>
  </si>
  <si>
    <t>FATOUMATA DALANDA</t>
  </si>
  <si>
    <t>LENTEUR FICHE   FATOU... Mm  daillo ... CTC 775084959 ... ND 338753998 ... CLIENT SIGNALE DES SOUCI</t>
  </si>
  <si>
    <t xml:space="preserve">SATU Puissance optique ONT indisponible	</t>
  </si>
  <si>
    <t>RECONFIGURATION PORT // SYSROAD	AMADOU CAMARA</t>
  </si>
  <si>
    <t>339033314 // Fibre Pro Max Bloque //PAS DE CONEXION INTERNET suiçte intervention technique  rpetitio</t>
  </si>
  <si>
    <t>SERVICE NOK====CLIEN TJOINT SUR LE 781415796 DONNE RV DEMAIN A 14H</t>
  </si>
  <si>
    <t>MOHAMADOU NIANG</t>
  </si>
  <si>
    <t>779525753 **785047890</t>
  </si>
  <si>
    <t>Mr  Diagne</t>
  </si>
  <si>
    <t>Mouhamadou ** Mr  Diagne ** ctc : 779525753 **785047890  nd : 339042386  souci de conx  ** portée wi</t>
  </si>
  <si>
    <t>RS00</t>
  </si>
  <si>
    <t>*histo demande dans gaia  operation demandée NA ** pas de mentionnécéssité avoir un wifi extender **</t>
  </si>
  <si>
    <t>CLIENT ORIENTE EN AGENCE POUR CHERCHER UN WIFI EXTENDEUR//DENIS DIASSE</t>
  </si>
  <si>
    <t>MAME MATAR</t>
  </si>
  <si>
    <t>1413_ksv_kebe0450</t>
  </si>
  <si>
    <t>FATIMA ** MME THIOUNE 777166969 ** CLIENT SIGNALE PAS DE CONNEXION SUR LES IPHONES   ** ND 339581500</t>
  </si>
  <si>
    <t>O_MBR_A02</t>
  </si>
  <si>
    <t>SANTESSOU</t>
  </si>
  <si>
    <t>SUITE AVAL SUP ** ACCES INTERFACE POUR VERIFIER DSLITE **CONFORMITE OK : CLIENT CONNAIT LE DERNIER D</t>
  </si>
  <si>
    <t>CHANGEMENT MOT DE PASSE</t>
  </si>
  <si>
    <t>CATS //MR DIOP //CTC 775041613 //ND 339769872 //CLI SIGNAL PAS DE CONNEXION INTERNET //LOS ET INTERN</t>
  </si>
  <si>
    <t>O_MAD_B11</t>
  </si>
  <si>
    <t>PORT OFFLINE //TEST SAYTU : COUPURE DE FIBRE OPTIQUE //COMM INTER : CLIENT A RACCROCHE ***MERCI DE C</t>
  </si>
  <si>
    <t>bd :: mr sow :: ctc 772551942 :: nd 338484798 fibre max :: client signal absence de synchro :: clien</t>
  </si>
  <si>
    <t>liberte 6 conachap</t>
  </si>
  <si>
    <t>test saytu : Ce numéro n'existe pas. Veuillez vérifier votre saisie. :: port ofline dans nce ::</t>
  </si>
  <si>
    <t>MAMADOU SAKHIR</t>
  </si>
  <si>
    <t>1413_ksv_drame577</t>
  </si>
  <si>
    <t>NAMINATA // MR DIOP // CLI SIGNALE PAS DE CNX // ND 338371985 // CLI SIGNALE QUE LES TECHNICIENS SON</t>
  </si>
  <si>
    <t>GDW_M02</t>
  </si>
  <si>
    <t>DARROU KHOUDOSS</t>
  </si>
  <si>
    <t>PC A CHANGE M02 2  6  2 +5/99 CHANGE SUR 100M//AF JEAN LUC</t>
  </si>
  <si>
    <t>PC DEFECT CHANGE //AF MC11 OUZIN</t>
  </si>
  <si>
    <t>LENTEUR FICHE ----AKA ----MR FALL  ----CTC 771142267 ----ND 338368792----SOUCI DE CNX---ETAT VOYANT</t>
  </si>
  <si>
    <t>CITE DABAKH</t>
  </si>
  <si>
    <t>HORS ZONE // CLIENT HABITE A RUFISQUE CITE DABAK // LE CLIENT CONFIRME AU 707804912 // SARA -AS</t>
  </si>
  <si>
    <t>IP7383</t>
  </si>
  <si>
    <t>TBA1_A02</t>
  </si>
  <si>
    <t>PONT SALIKENIE</t>
  </si>
  <si>
    <t>NDIOUGOUR</t>
  </si>
  <si>
    <t>mme nogaye</t>
  </si>
  <si>
    <t>dieme**mme nogaye  **ctc 768519582**nd 338431122***clt signale souci portee wifi **modem sonatel ***</t>
  </si>
  <si>
    <t>clt signale souci portee wifi **modem sonatel ***clt proche du wifi **wifi instable **clt invité a p</t>
  </si>
  <si>
    <t>5G CONFIGURE/MIKA MALL MULT</t>
  </si>
  <si>
    <t>AMETH</t>
  </si>
  <si>
    <t>M.MBACKE</t>
  </si>
  <si>
    <t>M.MBACKE// CTC 773039859// ND 339531810// CLIENT NA PAS DE CONNEXION // BROADBAND ETEIND // ABSENCE</t>
  </si>
  <si>
    <t>DIOUF MOUHAMED LAMINE</t>
  </si>
  <si>
    <t>PAS DE CONNEXION // PRODUIT¿: FIBERBOX¿// OFFRE : Fibre Pro Max Bloque//</t>
  </si>
  <si>
    <t>LOS¿: ETEINT // PON¿: VERT CLI // INTERNET¿: ETEINT //VERIF BRANCHEMENT OK // REBOOT MODEM OK   RBS¿</t>
  </si>
  <si>
    <t>MR DIOUF 775919473 JOINT A 10H46/ /NOUS OCNFIRME LE RETOUR DU SERVICE SUITE SAUT DE PORT CONFIGURE</t>
  </si>
  <si>
    <t>AISSY</t>
  </si>
  <si>
    <t>1413_ksv_diop515</t>
  </si>
  <si>
    <t>ADAMA *** MME GUEYE ** CTC 776224351 ****  ND 339532121 **** CLIENT A DES SOUCI PORTE WIFI // PAS DE</t>
  </si>
  <si>
    <t>CLIENT A DES SOUCI PORTE WIFI // PAS DE SUSPENSION // PAS DINCIDENT // MODEM SONATEL // CLIENT LOIN</t>
  </si>
  <si>
    <t>CLIENT DONNE ENCORE RV DEMAIN JEUDI LE 06/03/2025//MAMADOU SANE</t>
  </si>
  <si>
    <t>CLIENT JOINT MAIS TOUJOURS EN VOYAGE INDISPONOBLE//SAIHOUBOU  FATY</t>
  </si>
  <si>
    <t>BABS *** M GUEYE *** CTC 777420404 *** ND 338321307 *** DECO FREQ *** COMPTE OK *** PAS DINCIDENT **</t>
  </si>
  <si>
    <t>COMPTE OK *** PAS DINCIDENT *** PORT SYNC *** VALS OK *** SAYTU Puissance optique OLT faible *** SES</t>
  </si>
  <si>
    <t>MAME RAMATOULAYE</t>
  </si>
  <si>
    <t>HABIBOU ***MME  DIOP ***CTC 338671386  ****CLIENT DIT QUELL NAT PAS DIMAGES SUR SON ABONNEMENT TV OR</t>
  </si>
  <si>
    <t>EN FACE ECOLE MACHALLAH</t>
  </si>
  <si>
    <t>DECODEUR REDEMARRE ****VERIFICATION DE LIMAGE PAR LA TELECOMMANDE *****LE DECODEUR AFFICHE TOUJOURS</t>
  </si>
  <si>
    <t>ABSENCE DE CONFIG TVO RECONIGURATION FAITE</t>
  </si>
  <si>
    <t>IP3038</t>
  </si>
  <si>
    <t>MME DIATTA</t>
  </si>
  <si>
    <t>KOL_A03</t>
  </si>
  <si>
    <t>ESCALE_KOLDA</t>
  </si>
  <si>
    <t>mme sakho</t>
  </si>
  <si>
    <t>ctc nd 338351123 soucis cnx ...los rouge .... abs de synchro en règle ... pas d'incident  ... Saytu</t>
  </si>
  <si>
    <t>PARCELLES ASSAINIES UNITE 18</t>
  </si>
  <si>
    <t>SYS_CAMB13</t>
  </si>
  <si>
    <t>IP1177</t>
  </si>
  <si>
    <t>M PENE</t>
  </si>
  <si>
    <t>KID_A00</t>
  </si>
  <si>
    <t>IP8010</t>
  </si>
  <si>
    <t>MME DRAME</t>
  </si>
  <si>
    <t>WADIGA</t>
  </si>
  <si>
    <t>1413_ksv_koundoul535</t>
  </si>
  <si>
    <t>MK *** MR KHALIFA ABABACAR MBAYE *** CTC : 774720720   *** CLIENT SIGNAL UN CABLE COUPE LA CABLE NOI</t>
  </si>
  <si>
    <t>CABLE COUPE ND : 338704085</t>
  </si>
  <si>
    <t>SOFA_TIA27</t>
  </si>
  <si>
    <t>Cable 1083 coupé changé	E22 PBO67 F8</t>
  </si>
  <si>
    <t>ME DIONE</t>
  </si>
  <si>
    <t>1413_ksv_gning0101</t>
  </si>
  <si>
    <t>DAOUDA // ME DIONE CTC 775380662 ND 338432700 // CLI SIGNAL UN SOUCI PORTE WIFI // LE SIGNAL EST FAI</t>
  </si>
  <si>
    <t>KY00</t>
  </si>
  <si>
    <t>RECONFIGURATION MODEM F6600 // DJIGUEUL</t>
  </si>
  <si>
    <t>IP0635</t>
  </si>
  <si>
    <t>M NDAO</t>
  </si>
  <si>
    <t>CAP_A00</t>
  </si>
  <si>
    <t>SAER SOW-AS2</t>
  </si>
  <si>
    <t>AGENCE REPRESENTAT &amp; NEGOCE</t>
  </si>
  <si>
    <t>MME LINA</t>
  </si>
  <si>
    <t>FIB_OF_O</t>
  </si>
  <si>
    <t>Fibre Office Ouvert//ABSENCE SYNCHRO // MODEM FIBERBOX</t>
  </si>
  <si>
    <t>PON ETEINT //LOS ROUGE  //INTERNET ETEINT// VERIF BRANCHMENT FAIT // REBOOT MODEM FAIT // COMPTE ACT</t>
  </si>
  <si>
    <t>IP5156</t>
  </si>
  <si>
    <t>ZIG_A02</t>
  </si>
  <si>
    <t>BOUCOTTE OUEST_ZIGUINCHOR</t>
  </si>
  <si>
    <t>ba</t>
  </si>
  <si>
    <t>Mouhamadoub saliou</t>
  </si>
  <si>
    <t>mr ba --- ctc 782858695</t>
  </si>
  <si>
    <t>fniane --- mr ba --- ctc 782858695 --- nd 338219877 --- absence synchro los rouge --- pas de sus pas</t>
  </si>
  <si>
    <t>O_ACA_W17</t>
  </si>
  <si>
    <t>H500</t>
  </si>
  <si>
    <t>CHANGEMENT JARRETIERE OPTIQUE // CONFIRME AU 782858695 PAR MR BA // MALICK NIANG // DBK</t>
  </si>
  <si>
    <t>IP0898</t>
  </si>
  <si>
    <t>IP0899</t>
  </si>
  <si>
    <t>M SANE</t>
  </si>
  <si>
    <t>BOUCOTTE EST_ZIGUINCHOR</t>
  </si>
  <si>
    <t>MAMOUR ** M NDAO **  CTC 779424927 **782558035 ** ND 339588452 ** CLI SIGNALE DES SOUCIS DE CNX ** P</t>
  </si>
  <si>
    <t>ABS PBO B14 MEB4 A3 F6</t>
  </si>
  <si>
    <t>Tirage câble 06FO sur 100m + Raccordement 12 brins (6 brins au PBO PIQUAGE et  6 brins au PBO)</t>
  </si>
  <si>
    <t>MAKH**MR DIOP DIT AVOIR SOUCI EMISSION RECEPTION**775640879**ND 338376198 **Fibre Kheweul**PAS DE SU</t>
  </si>
  <si>
    <t>CLIENT ORIENTE AGENCE POUR ACHAT APPAREIL DEFECT A CHANGE //AF LAMINE CISSE</t>
  </si>
  <si>
    <t>NOGOYE</t>
  </si>
  <si>
    <t>SADIO *** MR FALL CCT 775374721 *** ND  338344566 ***SOUCIS CNX ***** PAS DE TEL FIXE **** CLIENT EN</t>
  </si>
  <si>
    <t>SAM SAM I</t>
  </si>
  <si>
    <t>PAS DE  DECONNEXION FREQUENTE SUR RBS **** PRISE FILTRE NON SURPERPOSE ** RBS COMPTE ACTIF ** GROUP</t>
  </si>
  <si>
    <t>cable RJ11 défectueux changé + entré poste reconnecté uyef 2</t>
  </si>
  <si>
    <t>DIAKITÃ©</t>
  </si>
  <si>
    <t>KADIATOU</t>
  </si>
  <si>
    <t>MR SAMAKE</t>
  </si>
  <si>
    <t>LENTEUR FICHE ----AKA ----MR SAMAKE ----CTC 786070202 ----ND 338948955 ---SOUCI DE CNX---ETAT VOYANT</t>
  </si>
  <si>
    <t>CISN</t>
  </si>
  <si>
    <t>PINA</t>
  </si>
  <si>
    <t>ROSA ALICE MADINA</t>
  </si>
  <si>
    <t>MR philippe</t>
  </si>
  <si>
    <t>AHS**MR philippe  ** LENTEUR FICHE  ** CTC 781234523 **ND 338487689 ** CLI A DES SOUCIS DE CNX **</t>
  </si>
  <si>
    <t>O_MED_A00</t>
  </si>
  <si>
    <t>RUE SAINT MICHEL</t>
  </si>
  <si>
    <t>CLI EN REGLE ** PAS DE SUSPENSION ** ETAT VOYANT : PON OFF - LOS ROUGE CLIGNOTANT  ** PAS D'INCIDENT</t>
  </si>
  <si>
    <t>RESET + RECONFIGURATION MODEM</t>
  </si>
  <si>
    <t>DAKAR DEM DIKK</t>
  </si>
  <si>
    <t>V_IP_BTS</t>
  </si>
  <si>
    <t>CTT 778480402 MR SOW ND 338651555 // SOUCI EMISSION RECEPTION // OFFRE Business Talk Silver_Avec_For</t>
  </si>
  <si>
    <t>MARIEMA</t>
  </si>
  <si>
    <t>BMF*** MME NDIAYE 779612470*** ND 339712705*** PAS DE CNXION BB KO*** PRISE FILTREE CABLE INTERVERTI</t>
  </si>
  <si>
    <t>VERIFICATION CONFIGURATION PORT ADSL / REPRISE CONNEXION AU PC // LABA DIA ECOTEL</t>
  </si>
  <si>
    <t>DIOULDE</t>
  </si>
  <si>
    <t>MR: DIOULDE DIALLO//</t>
  </si>
  <si>
    <t>CAKG/// MR: DIOULDE DIALLO// CTC: 776301631// ND: 339811557//CLI SIGNAL PAS DE CONNEX INTERNET// LOS</t>
  </si>
  <si>
    <t>VERS LA MOSQUEE</t>
  </si>
  <si>
    <t>LOS ROUGE // CABLE COUPE //PAS DE SUSP /PAS INCIDE  //TEST SAYTU : PDR // TEST NCE : OFFLINE //CLI A</t>
  </si>
  <si>
    <t>Changement jarretie¿re optique suite jarretie¿re optique couper  A01 pbo 49 f3 Mr Dioulde Diallo con</t>
  </si>
  <si>
    <t>NAFY</t>
  </si>
  <si>
    <t>mme niang</t>
  </si>
  <si>
    <t>dieme**mme niang **ctc 781044602**nd 339769284***clt a souci connexion **clt en regle **pas d'incide</t>
  </si>
  <si>
    <t>MCE CADI A VOIR C01 5/9/6</t>
  </si>
  <si>
    <t>KHALILOU LAYE</t>
  </si>
  <si>
    <t>Cheikhou***M Boye 776188415***ND 338365215***Bonjour, client dit avoir des soucis de connexion****LO</t>
  </si>
  <si>
    <t>O_MBW_R29</t>
  </si>
  <si>
    <t>CITE DES ASSUREURS MBAO</t>
  </si>
  <si>
    <t>CITE ASSURANCE</t>
  </si>
  <si>
    <t>IBRAHIM ABBA</t>
  </si>
  <si>
    <t>HAOUA</t>
  </si>
  <si>
    <t>mm abba</t>
  </si>
  <si>
    <t>bd :: mm abba :: ctc 771202207 :: nd 338426843 fibre bi :: client signal absence de synchro :: clien</t>
  </si>
  <si>
    <t>O_MED_B46</t>
  </si>
  <si>
    <t>RUE 35</t>
  </si>
  <si>
    <t>test saytu : Coupure de fibre optique :: client souhaite que les techniciens passe le week-end</t>
  </si>
  <si>
    <t>CLIENT INDISPONIBLE CETTE SEMAINE//RV SAMEDI</t>
  </si>
  <si>
    <t>mr ndiaye --- ctc 775852484</t>
  </si>
  <si>
    <t>fniane --- mr ndiaye --- ctc 775852484 --- nd 338929535 --- cli pas de conn --</t>
  </si>
  <si>
    <t>NIAGA VILLAGE</t>
  </si>
  <si>
    <t>cli pas sur site --- saytu Coupure fibre	CRITIQUE --- inv a pat 48h --- fiab ok</t>
  </si>
  <si>
    <t>PAPA KORY</t>
  </si>
  <si>
    <t>PENE***MR SENE*** ND 339043877***** CTC 785958484***PAS DE CNX***PON VERT***LOS ETEINT ***INTERNET C</t>
  </si>
  <si>
    <t>O_GMB_C04</t>
  </si>
  <si>
    <t>SALY DIACKSAO</t>
  </si>
  <si>
    <t>PAS DE SUSP***PAS D'ERREUR LOG***PAS DE SAUT DE PORT***MODEM REDEMARRE***CNX NOK***CLI NE VEUT PAS F</t>
  </si>
  <si>
    <t>CLARISSE NDEYE PENDA</t>
  </si>
  <si>
    <t>ASSANE//MM BA//SOUCI CNX // PAS SUSP//PAS DINC//SEULE POWER EST ALLUME // VERIF BRANCHEMENT OK // TJ</t>
  </si>
  <si>
    <t>RUE COLBERT</t>
  </si>
  <si>
    <t>RECONFIGURATION PORT PON + CONFIGURATION VOIP SUR SELFSERVICE / CHANGEMENT MODEM // YORO DIAGNE PREM</t>
  </si>
  <si>
    <t>Mm Ndiaye --783935236 --784865976</t>
  </si>
  <si>
    <t>Mm Ndiaye --783935236 --784865976-- 339694625  -- Client signal pas de connexion --- Pas de suspensi</t>
  </si>
  <si>
    <t>O_KEB_A01</t>
  </si>
  <si>
    <t>SLKEB</t>
  </si>
  <si>
    <t>MB00R</t>
  </si>
  <si>
    <t xml:space="preserve">ABSENCE DE SIGNAL AU PBO PLAQUE - O_KEB_A01 OODN-PBO29 OODN-PBO30 OODN-PBO31 OODN-PBO52	</t>
  </si>
  <si>
    <t>MARIAMA DALANDA</t>
  </si>
  <si>
    <t>khadija // mme diallo // 339573598 // pas de cnx wifi // gaia ok // pas susp // pas inc // vyts roug</t>
  </si>
  <si>
    <t>saytu Coupure fibre // invite a pat // clt dit etre enclasse d'exam &amp; s'exerce bcp avc le wifi // bz</t>
  </si>
  <si>
    <t>MAODO MALICK</t>
  </si>
  <si>
    <t>BMF*** MME MBENGUE 783092784*** ND 338543401*** PAS DE CNXION BB KO*** PRISE FILTRÉE CÂBLE NON INTER</t>
  </si>
  <si>
    <t>mutation distribution PC E41 7-11-6 via 7-11-2 + jarretière sr changé</t>
  </si>
  <si>
    <t>PAPE KHEIKHOU</t>
  </si>
  <si>
    <t>LENTEUR FICHE   FATOU... Mm  KEITA ... CTC 782407963  ... ND 338329528 ... CLIENT SIGNALE DES SOUCIS</t>
  </si>
  <si>
    <t>AFT_HAN2</t>
  </si>
  <si>
    <t>REPRISE SOUDURE AU PTO ET AU PBO // BARRY</t>
  </si>
  <si>
    <t>ROSALIE FLORENCE</t>
  </si>
  <si>
    <t>:m diatta</t>
  </si>
  <si>
    <t>als:::774480960::m diatta :::339900904**SOUCI DE RECEPTION FIBRE//SPG KO //SUSP NOK ///PAS INCIDENT/</t>
  </si>
  <si>
    <t>O_ZIG_A24</t>
  </si>
  <si>
    <t>TILENE_ZIGUINCHOR</t>
  </si>
  <si>
    <t>SOUCI DE RECEPTION FIBRE//SPG KO //SUSP NOK ///PAS INCIDENT//ND PRESENT ///TONALITE OCCUPATION //REC</t>
  </si>
  <si>
    <t>ROUTAGE SUR SPG</t>
  </si>
  <si>
    <t>DUAL_KKIV</t>
  </si>
  <si>
    <t>mr fall//cte:777921800//pas cnx//nd:338371482//souci reception/branchement ok/credit ok//test recept</t>
  </si>
  <si>
    <t>GDW_M17</t>
  </si>
  <si>
    <t>ANNULATION SUITE SR M17 DEPOSE</t>
  </si>
  <si>
    <t>MAME SODA</t>
  </si>
  <si>
    <t>MME NDIAYE ** CTC 777851008** ND 339757567**SOUCI CNX ADSL APRES CHANGEMENT DU MOT DE PASS ** PAS DE</t>
  </si>
  <si>
    <t>CNX KO SUR TS LES APPAREILS ** CONFORMITE OK ** RESET OK ** ACCES KO **CLIENT NOVICE ** SOUHAITE UNE</t>
  </si>
  <si>
    <t>RECONFIGURATION MODEM ADSL</t>
  </si>
  <si>
    <t>MM NIANG</t>
  </si>
  <si>
    <t>DIATTA ** MM NIANG ** CTC 773176230 ** ND 338261443 ** PAS DE CNX **  SIGNAL DES SOUCIS DE CNX **CLI</t>
  </si>
  <si>
    <t>MARCHE CASTORS</t>
  </si>
  <si>
    <t>ABS AU PBO K53 71B-72 F6</t>
  </si>
  <si>
    <t>Reprise soudure entrée C1//Client joiont 773176230, confirme retour service</t>
  </si>
  <si>
    <t>binta** mr ndiaye****776787201***338212570**cli signale un derangement** pas de suspension**LOS ROUG</t>
  </si>
  <si>
    <t>O_SDF_K21</t>
  </si>
  <si>
    <t>HORS ZONE K08</t>
  </si>
  <si>
    <t>MR ndiaye</t>
  </si>
  <si>
    <t>AHS**MR ndiaye  ** LENTEUR FICHE  ** CTC 773187565 **ND 339851386 ** CLI A DES SOUCIS DE CNX *</t>
  </si>
  <si>
    <t>* CLI EN REGLE ** PAS DE SUSPENSION ** ETAT VOYANT : PON OFF - LOS ROUGE CLIGNOTANT  ** PAS D'INCIDE</t>
  </si>
  <si>
    <t>Pigtail défect changé au PBO	E45 PBO 82 F7</t>
  </si>
  <si>
    <t>MAME BALLA</t>
  </si>
  <si>
    <t>NAMINATA // MR DIAKHATE // ND 339786094 // CTC 784194896- 782499068 // CLI SIGNALE PAS DE CNX // LOS</t>
  </si>
  <si>
    <t>INCIDENT: ABSENCE DE SIGNAL AU PBO PLAQUE - O_TBM_D10 QODN-PBO26</t>
  </si>
  <si>
    <t>ERREUR SIGNALISATION/SOLDE LE 03/03 / CLIENT CONFIRME LES SERVICES</t>
  </si>
  <si>
    <t>DOUMBIA</t>
  </si>
  <si>
    <t>AMARA MOUSSA</t>
  </si>
  <si>
    <t>MR DOUMBIA</t>
  </si>
  <si>
    <t>CISSE // MR DOUMBIA // ND 338643647 // CTC 781173333 // LENTEUR NAV ** PAS DE SUSP ** PAS D'INCIDENT</t>
  </si>
  <si>
    <t>DKPTE</t>
  </si>
  <si>
    <t>PE00</t>
  </si>
  <si>
    <t>CLIENT JOINT **  CLI A UN WIFI EXTENDER // CONFIG OK // MERCI DE L ASSISTE A BIEN L ORIENTE POUR MA</t>
  </si>
  <si>
    <t>RECONFIGURATION PORT //BABACAR MBAYE ECOTEL</t>
  </si>
  <si>
    <t>NAFISSATOU</t>
  </si>
  <si>
    <t>/ MME SARR</t>
  </si>
  <si>
    <t>782925999 ** 782436270</t>
  </si>
  <si>
    <t>MME FALL ** CTC 782925999 ** 782436270 ** ND 339015001 ** PAS DE CNX ** LIGNE ET COMPTE  ACTIFS ** P</t>
  </si>
  <si>
    <t>ZS1ZR</t>
  </si>
  <si>
    <t>LOS ROUGE ** PON ROUGE ** SAYTU coupure de fibre ** CLI INVITE A PAT ** FIAB OK ** CTC</t>
  </si>
  <si>
    <t>O_YOF_F06</t>
  </si>
  <si>
    <t>CITE DES CADRES BCEAO</t>
  </si>
  <si>
    <t>PAS INC // PAS SUSP // RBS OK // NCE SYNCH // CONFIG OK // LENTEUR NAVIGATION // MODEM 2 ANTENNES //</t>
  </si>
  <si>
    <t>CONFIGURATION VOIP SUR SELFSERVICE // CHANGEMENT MODEM RECONFIGURATION PORT // BACARY SEYDI TADEX 77</t>
  </si>
  <si>
    <t>LENTEUR FICHE//LOME//MME DIOUF//339701350/Keurgui_IP////BD ETEINT//PAS D'INCIDENT// DECONNX FREQ AVE</t>
  </si>
  <si>
    <t>INTERVERTI/MODEM RED//MAESTRO ENR//SYNCHRO KO//CLT INFORME MPEC CTC : 782492924/fia</t>
  </si>
  <si>
    <t>MUTATION TRANSPORT //CONFIG OK//VALEUR OK//ECOTEL	MODOU FAYE</t>
  </si>
  <si>
    <t>MR RAIMI</t>
  </si>
  <si>
    <t>DS++MR RAIMI++775148790  338438208  ++PAS DE CONNEXION +++PAS DE SUSP +++PAS INCIDENT   O_ALM_J23  +</t>
  </si>
  <si>
    <t>MR  NDIAYE*</t>
  </si>
  <si>
    <t>** PAS DES DECONNEXIONS SUR RBS**ABONNE NON ENGAGE****LES PRISES SONT FILTREES*****LES FILTRES SONT</t>
  </si>
  <si>
    <t>CENTREPA42-TETE ADSL</t>
  </si>
  <si>
    <t>TETE ADSL/ABSENCE SYNCHRO</t>
  </si>
  <si>
    <t>MUTATION PORT SUR L15 SLOT 2-27 + RECONFIG MODEM/ALIOU BALDE MULT</t>
  </si>
  <si>
    <t>DOHOUNGBO</t>
  </si>
  <si>
    <t>YAIVI URBAIN</t>
  </si>
  <si>
    <t>mr yaiv</t>
  </si>
  <si>
    <t>i  ctc nd 338219138 soucis cnx ...los rouge .... abs de synchro en règle ... pas d'incident  ... Say</t>
  </si>
  <si>
    <t>CITE CITE CAMILLE BASSE</t>
  </si>
  <si>
    <t>CABLE 1083 CHANGE/NDIAGA MULT</t>
  </si>
  <si>
    <t>770808441 **770180910</t>
  </si>
  <si>
    <t>Mme  GAYE</t>
  </si>
  <si>
    <t>Mouhamadou ** Mme  GAYE ** ctc : 770808441 **770180910  nd : 338556866  ** souci de cnx **pas d'inci</t>
  </si>
  <si>
    <t>PARCELLES ASSAINIES UNITE 05</t>
  </si>
  <si>
    <t>test saytu : Coupure fibre **merci de pec ** fiab ok</t>
  </si>
  <si>
    <t>CABLE 10.82 REMPLACER</t>
  </si>
  <si>
    <t>MOUHAMADOU SALIOU</t>
  </si>
  <si>
    <t>MOUHAMADOU SALIOU DIALLO</t>
  </si>
  <si>
    <t>CLI SIGNAL DES SOUCI  DE CNX *** PAS DE SUSP SUR LE ND DU CLI** LOS ROUGE*** PAS INCIDENT** PAS DE S</t>
  </si>
  <si>
    <t>SICAP FENETRE MERMOZ</t>
  </si>
  <si>
    <t>REPRISE SOUDURE AU PBO// M DIALLO CONFIRME AU 775783056// IOUSMANE DIAO</t>
  </si>
  <si>
    <t>CONTE</t>
  </si>
  <si>
    <t>SIDY MOHAMED</t>
  </si>
  <si>
    <t>775037340 &amp; 774776402</t>
  </si>
  <si>
    <t>mr konté</t>
  </si>
  <si>
    <t>khadija // mr konte // 338943255 // pas de cnx wifi // gaia ok // pas susp // pas inc // los rouge /</t>
  </si>
  <si>
    <t>O_SGK_V20</t>
  </si>
  <si>
    <t>saytu Coupure fibre // invite a pat // ctc: 775037340 &amp; 774776402 // mpec // fiab ok</t>
  </si>
  <si>
    <t>RESCHGT13-BTI</t>
  </si>
  <si>
    <t>SMOOVE DEFECTUEUX CHANGE</t>
  </si>
  <si>
    <t>BOITIER DE TRANSITION INTERMEDIAIRE/SMOO</t>
  </si>
  <si>
    <t>LENTEUR DE FICHE********AN********MR THIAM********CTC 762256610******ND 338528063*************CLT SO</t>
  </si>
  <si>
    <t>KM11</t>
  </si>
  <si>
    <t>**CLT SOUTIENT QUE LE CABLE JAUNE EST DEBRANCHE*******ASSSITER A LE FAIRE****LOS ROUGE****saytu 	Cou</t>
  </si>
  <si>
    <t>ehos**mr fall**777247614**nd 339613293**pas de connexion**bb clignote **internet off** fixe sur mode</t>
  </si>
  <si>
    <t>GOUYE MBARGOU</t>
  </si>
  <si>
    <t>YOUSSOU//MR NDIAYE//CTC:776504797//ND:339483316//SOUCIS DE CNX // PAS DE SUSP // PAS INCIDENT//PAS D</t>
  </si>
  <si>
    <t>SANTHIABA</t>
  </si>
  <si>
    <t>/ND:339483316//SOUCIS DE CNX // PAS DE SUSP // PAS INCIDENT//PAS DE TEL// DECON FREQ KO // PRISE FIL</t>
  </si>
  <si>
    <t>reprise côté port Adsl HUA1 Slt 0-56</t>
  </si>
  <si>
    <t>SanÃ©</t>
  </si>
  <si>
    <t>Abdoulaye</t>
  </si>
  <si>
    <t>mr sane</t>
  </si>
  <si>
    <t>lnt de fiche**ms**mr sane**782592921**774379000**338439714**Client signale soucis connexion ** pas d</t>
  </si>
  <si>
    <t>PA06</t>
  </si>
  <si>
    <t>MAISON CLIENT EN CHANTIER</t>
  </si>
  <si>
    <t>CABEL 10.83 CHANGE</t>
  </si>
  <si>
    <t>PIERRETTE ROSE ARIE LAURENCE</t>
  </si>
  <si>
    <t>SOPHIE** MME SARR CTC 774064701*** LENTEUR DE CONNX*** ND 338279982***  CLI  EN REGLE** PAS DINCIDEN</t>
  </si>
  <si>
    <t>SAYTOU</t>
  </si>
  <si>
    <t>IBRAHIMA GATTA</t>
  </si>
  <si>
    <t>M MBODJI</t>
  </si>
  <si>
    <t>DANE// M MBODJI //774183873 ----339143436//CHANGEMENT MDP BOX 5G//PAS DANS PAPYRUS//CLI INV A PAT //</t>
  </si>
  <si>
    <t>MDP 5G</t>
  </si>
  <si>
    <t>MOT DE PASSE CHANGE/MOUHAMED MULT</t>
  </si>
  <si>
    <t>AWA CHEIKH</t>
  </si>
  <si>
    <t>785412411/785844638</t>
  </si>
  <si>
    <t>BMF*** MME SALL 785412411/785844638*** ND 339691737*** PAS DE CNXION LOS ROUGE*** PORT OFFLINE NCE S</t>
  </si>
  <si>
    <t>MBABOU</t>
  </si>
  <si>
    <t>RUE MACODOU SALL</t>
  </si>
  <si>
    <t>ABS A01 CP PBO-29//CABLE DE TRANSPORT HS</t>
  </si>
  <si>
    <t>Releve suite incident ABSENCE DE SIGNAL AU PBO PLAQUE - O_KEB_A01 OODN-PBO29 OODN-PBO30 OODN-PBO31 O</t>
  </si>
  <si>
    <t>MANGASA</t>
  </si>
  <si>
    <t>COUYA</t>
  </si>
  <si>
    <t>MR MANGASA</t>
  </si>
  <si>
    <t>SADIO *** MR MANGASA CCT 775394516  ** ND 338375116 ** SOUCIS CNX *** CLIENT EN REGLE ** PAS DINCIDE</t>
  </si>
  <si>
    <t>DAROUKHANE</t>
  </si>
  <si>
    <t>*** MODEM REDEMARRER ** SERVICE KO *** IPV6 *** MODEM A 4 ANTENNES ***  CONFORMITE OK VK LE NOM APPE</t>
  </si>
  <si>
    <t>FAUSSE MANOUVRE APPAREIL MAL BRANCHE //AF LAMINE CISSE</t>
  </si>
  <si>
    <t>M BAKHOUM**</t>
  </si>
  <si>
    <t>ALS///786001417////LENT FICHE //M BAKHOUM***338044161*SOUCI DE CONNEX/voyant ok ///PAS DE SUSP NI RE</t>
  </si>
  <si>
    <t>DKGLT</t>
  </si>
  <si>
    <t>GT00</t>
  </si>
  <si>
    <t>SOUCI DE CONNEX/voyant ok ///PAS DE SUSP NI RESILIE//COMPTE OK////SAUT DE PORT NOK///ERREUR LOG Unau</t>
  </si>
  <si>
    <t>LE CLIENT CONFIRME LE RETOUR DE SERVICES // HAMIDOU NDIAYE // DBK</t>
  </si>
  <si>
    <t>DIARIATOU</t>
  </si>
  <si>
    <t>mme konate</t>
  </si>
  <si>
    <t>BABS *** MME KONATE *** CTC 789596640 *** ND 338377764 *** PAS DE CNX *** CLIENT DIT QUE LE CABLE QU</t>
  </si>
  <si>
    <t>KMR_L23</t>
  </si>
  <si>
    <t>INCIDENT</t>
  </si>
  <si>
    <t>Incident réseau</t>
  </si>
  <si>
    <t>SUITE TRAVAUX ASSAINISSEMENT ET GC + CABLE ENDOMMGES CLIENT A MIGRER FIBRE SURVEY OK REALISABLE SUR</t>
  </si>
  <si>
    <t>preira7194</t>
  </si>
  <si>
    <t>AFRITEL 01-PDCC</t>
  </si>
  <si>
    <t>BAYE MBAYE</t>
  </si>
  <si>
    <t>KHADY//MR KEBE//ND 339891579//SOUCIS DE CONNEXION//LOS ROUGE//PORT OFF//PAS D'INCIDENT//SAYTU COUPUR</t>
  </si>
  <si>
    <t>M Fall</t>
  </si>
  <si>
    <t>Cheikhou***M Fall 776880924***ND 338326754***Bonjour, client dit avoir des soucis de connexion****LO</t>
  </si>
  <si>
    <t>HORS ZONE PARECEILLE H10 PBO 218B 219//HABIB DIAMBANG</t>
  </si>
  <si>
    <t>RESCHGT314-PBO_PBE</t>
  </si>
  <si>
    <t>SMOOVE  CHANGE</t>
  </si>
  <si>
    <t>POINT DE BRANCHEMENT OPTIQUE/SMOOVE DEFE</t>
  </si>
  <si>
    <t>MME TOURE ** CTC 778519124 ** ND 338709456 ** PAS DE CNX ** LIGNE ET COMPTE  ** PAS D'INCIDENTS ** L</t>
  </si>
  <si>
    <t>O_MBW_R15</t>
  </si>
  <si>
    <t>CITE CITE PROMOCAP</t>
  </si>
  <si>
    <t>SAYTU Ce numéro n'existe pas !!! ** PORT OFFLINE DANS AMS ** CLI INVITE A PAT ** FIAB OK  ** MPEC</t>
  </si>
  <si>
    <t>mr diouf//cte:787365549//nd:339713350//client a reset son modem//conformité ok avec nom appellant//a</t>
  </si>
  <si>
    <t>KEUR GOUMACK</t>
  </si>
  <si>
    <t>Rétabli coté pc  /   Amy Diouf confirme au  761216725 / CHEIKH DIEEN  BD</t>
  </si>
  <si>
    <t>MFOUAGA MOUTSINGA</t>
  </si>
  <si>
    <t>PASTELIE</t>
  </si>
  <si>
    <t>/ MR: NGONDO GERDO CHRISTIAN//</t>
  </si>
  <si>
    <t>CAKG/// MR: NGONDO GERDO CHRISTIAN// CTC: 774985472// ND:338258018//CLI SIGNAL PAS DE CONNEX INTERNE</t>
  </si>
  <si>
    <t>AS DE SUSP /PAS INCIDE  //PAS DE SESSION RBS // PAS ERREUR LOG RBS // CONFIG PORT OKK //CONFORMITE O</t>
  </si>
  <si>
    <t>REPRISE AU PC + RECONFIG MODEM // KHALIL DIOP</t>
  </si>
  <si>
    <t>ADJA GNAGNA</t>
  </si>
  <si>
    <t>1413_st_ndiongue2580</t>
  </si>
  <si>
    <t>LENTEUR REMONTER FICHE   AWA //MR /MM   NDIAYE //CTC  773688418   //ND    338783786 //CLi DIT PAS DE</t>
  </si>
  <si>
    <t>PRES PHARMACIE BAYE NIASSE</t>
  </si>
  <si>
    <t>//CLi DIT PAS DE CONNEXION //CLI SIGNAL CABLE VENANT DU POTEAU EST COUPE // LOS ROUGE //SAYTU :  cou</t>
  </si>
  <si>
    <t>ALPHONSE EL HADJI</t>
  </si>
  <si>
    <t>MOUHAMED****MME DIOUF ***CTC 773634844****ND 338331785***CLI A UN SOUCI DE CONNEXION***LOS ROUGE ***</t>
  </si>
  <si>
    <t>CLIENT INJOIGANBLE/MAMADOU SIMAL MULT</t>
  </si>
  <si>
    <t>mme dia</t>
  </si>
  <si>
    <t>ehos**mme dia**776853004*nd 338321630**decodeur ne s.allume pas**cli signale qu'aucun  voyant ne s.a</t>
  </si>
  <si>
    <t>FORT B</t>
  </si>
  <si>
    <t>LOT J</t>
  </si>
  <si>
    <t>CLIMAJ112-DECODEUR TVO</t>
  </si>
  <si>
    <t>MISE A  JOUR DECODEUR EFFECTUEE</t>
  </si>
  <si>
    <t>DECODEUR TVO /DECODEUR NON INITIALISE</t>
  </si>
  <si>
    <t>LE DEMARRAGE DECODEUR +APPAREIL PRIVE DEFECT //AF ABDOUL DIALLO</t>
  </si>
  <si>
    <t>BATHILY</t>
  </si>
  <si>
    <t>MR BATHELY</t>
  </si>
  <si>
    <t>SOPHIE**MR BATHILY CTC 775389024***   CLIENT SIGNALE  SOUCIS CONNX** ND 338225226*** CLI EN REGLE **</t>
  </si>
  <si>
    <t>MED_B11</t>
  </si>
  <si>
    <t>MAETRO</t>
  </si>
  <si>
    <t>ISOLEMENT RETABLI</t>
  </si>
  <si>
    <t>BAYE ABDOULAYE</t>
  </si>
  <si>
    <t>M CHEIKH MALICK DIALLO</t>
  </si>
  <si>
    <t>1413_ksv_cisse429</t>
  </si>
  <si>
    <t>CISSE // M CHEIKH MALICK DIALLO // CTC: 774165567 // ND: 339806113 // Fibre Kheweul // CLIENT NA PAS</t>
  </si>
  <si>
    <t>O_KDG_A02</t>
  </si>
  <si>
    <t xml:space="preserve">ABSENCE DE SIGNAL AU PBO PLAQUE - O_KDG_A02 QODN-PBO57 QODN-PBO37	</t>
  </si>
  <si>
    <t>maliick</t>
  </si>
  <si>
    <t>LENTEUR DE FICHE  AICHA  BA  --- MME LY --- CTC 772454340 --- ND 339522180 --- CLI SOUCIS DE CONNEXI</t>
  </si>
  <si>
    <t>ERREUR DE CONFIGURATION CORRIGEE // LAMINE SALL</t>
  </si>
  <si>
    <t>SOPHIE*** MR DIOP CTC   777090075**** SOUCIS CONNX ** ND  338525892*** CLI EN REGLE ** PAS DINCIDENT</t>
  </si>
  <si>
    <t>O_MBW_R10</t>
  </si>
  <si>
    <t>AMADOU WALY</t>
  </si>
  <si>
    <t>MAMOUR ** M FAYE ** CTC 773130295 ** ND 338308754 **  ** SYNCHRO OK ** PHONE ALLUME ** BRANCHEMENT O</t>
  </si>
  <si>
    <t>APPAREIL PRIVE CLIENT REBRANCHE</t>
  </si>
  <si>
    <t>PAPA ABOUBACAR</t>
  </si>
  <si>
    <t>FD //MR  MBAYE//CTC  776589824//ND 338328366 //SOUCI TVO //ACCES RX OK//RBS ACTIF //PORT SYNCHRO SUR</t>
  </si>
  <si>
    <t>APPART 2132</t>
  </si>
  <si>
    <t>CLI JOINT VERIF BRANCHEMENT OK//SOUTIENT QU'IL A DEJA EFFECTUER LES MANUPILATIONS ET IL VEUT L'INTER</t>
  </si>
  <si>
    <t>MIS A JOUR DECODEUR // ARONA</t>
  </si>
  <si>
    <t>ADJA MADAME</t>
  </si>
  <si>
    <t>binta** mme sow****338227953****775394785*****cli signale un derangement** pas de suspension**LOS RO</t>
  </si>
  <si>
    <t>O_SDF_K12</t>
  </si>
  <si>
    <t>CITE MAGISTRAT SUD FOIRE</t>
  </si>
  <si>
    <t>1413_stl_diallo2068</t>
  </si>
  <si>
    <t>QQQAMD///MR WADE***CTC***778158616******ND***339566053***CLI SIGNALE SOUCI DE CNX-PON ETEINT -LOS RO</t>
  </si>
  <si>
    <t>O_GMB_B14</t>
  </si>
  <si>
    <t>MF00</t>
  </si>
  <si>
    <t>FORTE VALEUR AU  PBO B14 MEB4 A3 F3</t>
  </si>
  <si>
    <t>AMI</t>
  </si>
  <si>
    <t>Mme BALDE</t>
  </si>
  <si>
    <t>**Lenteur fiche***Yamz--- Mme BALDE - CTC --778341111 - ND --338234372 **- Client n'arrive pas a se</t>
  </si>
  <si>
    <t>O_SVD_K11</t>
  </si>
  <si>
    <t>COTE ESUP DAKAR</t>
  </si>
  <si>
    <t>MODEM ONT CHANGE // MME BALDE CONFIRME AU 778341111 // SARA -AS</t>
  </si>
  <si>
    <t>BAKARY//MME DIOUF CTC:776330192**ND: 338787572//ABSENCE DE SYNCHRO ** PAS DE SUSPENSION ** PAS D¿INC</t>
  </si>
  <si>
    <t>O_KMR_L70</t>
  </si>
  <si>
    <t>CLI DIT QU IL A DES DECONNEXIONS ET DES LENTEURS MPEC</t>
  </si>
  <si>
    <t>RV MERCREDI 05/03/2025</t>
  </si>
  <si>
    <t>bass//mme thiam//ctc 784550578//nd 339781403//client dit que sa connexion ne vient pas//absence sync</t>
  </si>
  <si>
    <t>pas de fixe//pas de déconnexion frequente//prise filtree//intervertion ok//modem redémarré//connexio</t>
  </si>
  <si>
    <t>MUDI 5 3 3  VERS 5 3 7 +Jarr sr changée / Fatou Sarr confirme au  784550578 / MOOU FAYE  BD</t>
  </si>
  <si>
    <t>JAMILATOU CHERIF</t>
  </si>
  <si>
    <t>MDM NDIAYE</t>
  </si>
  <si>
    <t>MK *** MDM FAMA NDIAYE *** CTC : 775393563 *** CLIENT SIGNAL DES SOUCIS DE CONNEXION *** ND : 338715</t>
  </si>
  <si>
    <t>GRD MBAO /IMBL CHEIKHOU KOUYAT</t>
  </si>
  <si>
    <t>PON CLIGNOTANT SAYTOU COUPURE DE FIBRE CLIENT AMS</t>
  </si>
  <si>
    <t>ANSATA</t>
  </si>
  <si>
    <t>MME BALDE</t>
  </si>
  <si>
    <t>1413_stl_diop2158</t>
  </si>
  <si>
    <t>ODIOP // MME BALDE // SOUCI CONNEXION SUITE CABLE AERIEN DECROCHE // ND 338037218 // COMPTE ET LIGNE</t>
  </si>
  <si>
    <t>RUE RD POINT SEDIMA EN FACE SE</t>
  </si>
  <si>
    <t>1413_stl_ba5332</t>
  </si>
  <si>
    <t>CTB**Mme FAYE**CTC 781872950**ND 338540035**Fiab OK**souci connex**ligne en règle**LOS rouge**saut d</t>
  </si>
  <si>
    <t>O_TIA_E50</t>
  </si>
  <si>
    <t>Maison client en chantier, cable coupé par ses mançons pas de possibilité d'intervenir</t>
  </si>
  <si>
    <t>SORY FANTAMADY</t>
  </si>
  <si>
    <t>m kaba</t>
  </si>
  <si>
    <t>ASSANE//M. DIALLO//339477433  776351005 //pas de susp//pas d'inc//voyants ok//aucune anomalie sur sa</t>
  </si>
  <si>
    <t>O_FAT_A00</t>
  </si>
  <si>
    <t>FATICK</t>
  </si>
  <si>
    <t>RTE KAOLACK FATICK</t>
  </si>
  <si>
    <t>/pas de filtrage mac//client reitere plusieur fois//mpec *codif par defaut</t>
  </si>
  <si>
    <t>BD--MR mbaye  --CTC 772645487--ND 339577750 --CLI SIGNALE SOUCI CNX --LOS ROUGE / PAS DE SUSPENSION</t>
  </si>
  <si>
    <t>aissatou ctc 775388204 client pas de connexion reiter  le meme derangement suite intervention  des t</t>
  </si>
  <si>
    <t>MUTATION PORT ADSL A11 3-15 PASSE SUR A11 5-49 + RECONFIGURATION MODEM +FIAB A11 6-4-3</t>
  </si>
  <si>
    <t>SS ****MR KEBE  ******339694164**** CTC  771233118 *******PAS DE CONNEXIONN *** PAS DE SUSP ** PAS D</t>
  </si>
  <si>
    <t>MADIAW</t>
  </si>
  <si>
    <t>339045278 //// PAS DE CONNEXION /// OFFRE Fibre Pro Max Bloque</t>
  </si>
  <si>
    <t>KHADY//MR NANDY//ND 338242854//SOUCIS DE CONNEXION SGNALE LE 03/03/202514:07//DANS LES DELAIS//CASE</t>
  </si>
  <si>
    <t>SABALY</t>
  </si>
  <si>
    <t>DANE // mr diallo --- ctc 778631972 --- nd 339149980//CHANGEMENT MDP BOX 5G//PAS DANS PAPYRUS//CLI I</t>
  </si>
  <si>
    <t>COTE PREMIER CHATEAU D'EAU</t>
  </si>
  <si>
    <t>RV DEMAIN 05_03</t>
  </si>
  <si>
    <t>CLIENT INDISPONIBLE//ND A RESIGNALER DES QUE LE CLIENT SERA DISPONIBLE</t>
  </si>
  <si>
    <t>SIRADJIA</t>
  </si>
  <si>
    <t>MME FALL 775166265</t>
  </si>
  <si>
    <t>LF -- ADAMA -- MME FALL 775166265 -- ND 339709390 -- le client a des soucis de connexion -- pas de s</t>
  </si>
  <si>
    <t>TIRAGE CABLE A FAIRE - DEMAIN 06/03</t>
  </si>
  <si>
    <t>RECONFIG PORT // ONT:OLT-TOUBA-MOSQUEE01:R1.S1.LT1.PON7.ONT23VERS ONT:OLT-TOUBA-MOSQUEE01:R1.S1.LT1.</t>
  </si>
  <si>
    <t>PENE***MME KEBE***ND 339416334***CTC 773647024 *** ABSENCE SYNCHRO***PAS D'INCIDENT***BB ETEINT*****</t>
  </si>
  <si>
    <t>HLM SARA</t>
  </si>
  <si>
    <t>*BRANCHEMENT OK***CABLE INTERVERTI***MODEM REDEMARRER***PAS DE CNX***DRGMT REPETITIFS***MAESTRO ENR*</t>
  </si>
  <si>
    <t>reprise jarretière à la sr plus Changement polytenne sur 5m</t>
  </si>
  <si>
    <t>MORIN PAUL ANDRE</t>
  </si>
  <si>
    <t>VITALI-T</t>
  </si>
  <si>
    <t>MR ANDRE</t>
  </si>
  <si>
    <t>339521177 // LENTEUR NAVIGATION // FIBRE PRO MEGA BLOQUE</t>
  </si>
  <si>
    <t>MODEM FIREBOX // SESSION EN COURS // COMPTE ACTIF // POWER VERT // PON VERT // LOS OFF // INTERNET V</t>
  </si>
  <si>
    <t>motif à changer , voyant internet off après changement VLAN</t>
  </si>
  <si>
    <t>COULOUBALY</t>
  </si>
  <si>
    <t>PENDE BOYE</t>
  </si>
  <si>
    <t>malamine*****mr diallo 339806008******cli signale coupure cable ******saytu coupure fibre ******ctc</t>
  </si>
  <si>
    <t>KEDOUGOU / TRIPANO/M CAMP SAPE</t>
  </si>
  <si>
    <t>Tirage câble HUAWEI sur 200m + Branchement connecteur</t>
  </si>
  <si>
    <t>REPRISE SOUDURE AU PTO/BAKARY BADJI MULT</t>
  </si>
  <si>
    <t>DEME</t>
  </si>
  <si>
    <t>MME DEME</t>
  </si>
  <si>
    <t>MOHAMED ** MME DEME ** ND 339417722 ** CTC 770908077 ** CLI DIT PAS CONX ** PAS SUSP ** PAS D'INCIDE</t>
  </si>
  <si>
    <t>NCE PORT OFFLINE</t>
  </si>
  <si>
    <t>FAUSSE MAN¿UVRE AU PBO/ FAUSSE MAN¿UVRE RECTIFIE CONNEXION RETABLI</t>
  </si>
  <si>
    <t>NDEYE FATOU BINETOU BANE</t>
  </si>
  <si>
    <t>EHOS**MME DIACK **765799773**ND 338555493**PAS DE CONNEXION**los rouge** saytu: Coupure de fibre		Pu</t>
  </si>
  <si>
    <t>O_NFO_H03</t>
  </si>
  <si>
    <t>PARCELLES ASSAINIES UNITE 19</t>
  </si>
  <si>
    <t>ABDOULAYE FALL</t>
  </si>
  <si>
    <t>CLI SIGNAL DES SOUCI DE CNX ** BB ETEINT** PAS DE SUSP SUR LE ND DU CLI** PAS INCIDENT*** CLI A UN</t>
  </si>
  <si>
    <t>RECONNEXION AU PC // ECOTEL	LABA DIA</t>
  </si>
  <si>
    <t>Mm Anne -- 773382464</t>
  </si>
  <si>
    <t>Mm Anne -- 773382464 --338430322 -- Client signal pas de connexion -- Absence de Synchro de 19h30 au</t>
  </si>
  <si>
    <t>O_HAN_D32</t>
  </si>
  <si>
    <t>RV MERCREDI 13H</t>
  </si>
  <si>
    <t>PIGTAIL DEFECTUEUX CHANGE AU PBO // YORO</t>
  </si>
  <si>
    <t>PAPA GANA</t>
  </si>
  <si>
    <t>DANE // M BA// CTC 770628461//ND 339143805//MODEM 5G MAGIC BOX FLASH// CHANGEMENT MDP BOX 5G//PAS DA</t>
  </si>
  <si>
    <t>DE KEUR YELLY</t>
  </si>
  <si>
    <t>BOX 5G</t>
  </si>
  <si>
    <t>ABDOU WAHAB</t>
  </si>
  <si>
    <t>MR WAKHAB</t>
  </si>
  <si>
    <t>**AICHA BA**MR WAHAB**CTC 786871279**ND 339708814**CLI A DES SOUCIS DE CONNEXION**PAS DE SUSPENSSION</t>
  </si>
  <si>
    <t>PORT INTROUVABLE</t>
  </si>
  <si>
    <t>JARRETIERE SR DEFECTUEUX CHANGE + FIABILISATION DISTRIBUTION D04 7/8/7 TRANSPORT D04 114/15/4</t>
  </si>
  <si>
    <t>FATOU GNIMA</t>
  </si>
  <si>
    <t>DECONNEXION FREQUENT AVERER SUR RBS // PRISE FILTRER // FILTRE NON SUPERPOSER //  MODEM BRANCHER  S</t>
  </si>
  <si>
    <t>mutation Transport A00/T2-8-7 reconfige modem</t>
  </si>
  <si>
    <t>MAKHTAR</t>
  </si>
  <si>
    <t>GRESILLEMENT</t>
  </si>
  <si>
    <t>ALIOUNE****** M CISSE ****** CTC 775545525 ***** ND 339044848 ***** CLIENT DIT AVOIR SOUCI AVEC SON</t>
  </si>
  <si>
    <t>AIGLON</t>
  </si>
  <si>
    <t>MS// M SECK// CTC 784601212// ND 339418317//OFFRE Fibre_Bi// CLIENT NA PAS DE CONNEXION // INTERNET</t>
  </si>
  <si>
    <t>SAYTU PAS DE RESULTAT //</t>
  </si>
  <si>
    <t>RECONFIG PORT// BON SIGNAL// SALIOU GUEYE SOFATEL// REPRISE SOUDURE PBO</t>
  </si>
  <si>
    <t>STBA // MME SOW // 784775297  //  339589774 //  CLI REITERE POUR SON DERANGEMENT DEJA SIGNALER //CLI</t>
  </si>
  <si>
    <t>MPEC EN CHARGE  // CLI A BESOIN DU CONNX //</t>
  </si>
  <si>
    <t>REPRISE BRANCHEMENT CONNECTEUR AU PBO</t>
  </si>
  <si>
    <t>FAYE SERIGNE CHEIKH</t>
  </si>
  <si>
    <t>MOMAR *** M FAYE *** CTC 776566334 **** ND 338608167 *** CLI SIGNAL ABSENCE TONALITE *** PAS DE SUSP</t>
  </si>
  <si>
    <t>O_GDW_M40</t>
  </si>
  <si>
    <t>KEBEDER MBOD 6</t>
  </si>
  <si>
    <t>AFRITEL	BILAL THIAM</t>
  </si>
  <si>
    <t>MME  KANE</t>
  </si>
  <si>
    <t>MAGUETE  // MME  KANE  //ND 338716634  // CTC  773462172//  FIAB OK  //  PAS  DE CONNEXION  // PAS</t>
  </si>
  <si>
    <t>GOUY MOURIDE</t>
  </si>
  <si>
    <t>CABLE 5/99 CHANGE/DIEYE MULT</t>
  </si>
  <si>
    <t>ASTOU BA</t>
  </si>
  <si>
    <t>FS****MM ASTOU BA****CTC 774725669/ 338044729***CLI A DES SOUCIS DE CNX****LOS ROUGE*****Fibre_Bi***</t>
  </si>
  <si>
    <t>DIARRA // MR SOW // CTC 771613438 // ND 339585812 // cli a des souci de connexion // PAS D'INCIDENT</t>
  </si>
  <si>
    <t>RECONFIG PORT PON/DIANKHA MULT</t>
  </si>
  <si>
    <t>DABO</t>
  </si>
  <si>
    <t>ABDOU KARIM YORO</t>
  </si>
  <si>
    <t>BM *** MR DIOP *** CTC 776900460 *** ND 338677806 **** OFFRE Fibre Kheweul  **** CLIENT SIGNALE SOUC</t>
  </si>
  <si>
    <t>ABONNE PAS SUR SITE / TESTE SAYTU 	Coupure de fibre optique</t>
  </si>
  <si>
    <t>Aïssatou ctc 778001694 client pas de connexion  nd 338350585 // CLIENT NA PAS DE CONNEXION // PAS DE</t>
  </si>
  <si>
    <t>PATTE D'OIE NORD EXTENSION</t>
  </si>
  <si>
    <t>NIAKHASSO</t>
  </si>
  <si>
    <t>MR NIAKHASSO</t>
  </si>
  <si>
    <t>Abdallah *** MR NIAKHASSO  *** CTC 776386077  *** ND 338279004 *** CLIENT SIGNALE UN SOUCI DE CONNE</t>
  </si>
  <si>
    <t>RETOUR SERVICE====FORTE VALEUR===A AMELIORER</t>
  </si>
  <si>
    <t>GALLO</t>
  </si>
  <si>
    <t>CISSE // MR BA //772516059 // 339714551 // SOUCI LIGNE ** ACCES RSX OK ** RBS ACTIF ** PORT SYNCHRO</t>
  </si>
  <si>
    <t>DE SESSENE</t>
  </si>
  <si>
    <t>Reconfig port et modem / attente  voip  / CHEIKH DIEENE  BD</t>
  </si>
  <si>
    <t>COMPTE CLASSIC / MANUEL // CONFIGURATION VOIP SUR SPG // CHEIKH DIENE ECOTEL</t>
  </si>
  <si>
    <t>HAMADU</t>
  </si>
  <si>
    <t>MR  BALDE</t>
  </si>
  <si>
    <t>MAGUETTE  // MR  BALDE  //ND 338428032  // CTC  781976739//  FIAB OK //  PAS  DE  CONNEXION //  LOS</t>
  </si>
  <si>
    <t>X34</t>
  </si>
  <si>
    <t>Reprise soudure au PBO PIQUAGE// Sigbnal OK // merci de prendre en charge.</t>
  </si>
  <si>
    <t>MOMAR *** MM KANDJI *** CTC 772408833 **** ND 339554628 *** CLI SIGNALE SOUCI DE CONNEXION **** PAS</t>
  </si>
  <si>
    <t>REPRISE CONNECTEUR PBO//  MANSOUR SALL</t>
  </si>
  <si>
    <t>mm sall</t>
  </si>
  <si>
    <t>fs // mm sall  // client a des souci de cnx  Fibre Kheweul // pas de suspension  // pas d incident</t>
  </si>
  <si>
    <t>fiab ok // ctl 776341849</t>
  </si>
  <si>
    <t>ELHADJI DAME</t>
  </si>
  <si>
    <t>ELHADJI DAME GUEYE</t>
  </si>
  <si>
    <t>CLI SIGNAL DES LENTEUR DE CNX ** PAS DE SUSP ** PAS INCIDENT *** DEBIT ET VALEURS OPTIQUE OK ** EXT</t>
  </si>
  <si>
    <t>X30</t>
  </si>
  <si>
    <t>ROKHAYATOU</t>
  </si>
  <si>
    <t>KOTACK -- MR FALL --- ND 338683180---CLIENT NA PAS DE CONNEXION // PAS DE SUSPENSION // PAS DE SAUT</t>
  </si>
  <si>
    <t>O_SDF_K58</t>
  </si>
  <si>
    <t>TEST SAYTU : COUPURE DE LA FIBRE // CTC : 773180562// FIAB OK // CLIENT INFORMER ET INVITER A PATIEN</t>
  </si>
  <si>
    <t>775604662 // 764962524</t>
  </si>
  <si>
    <t>MS// M  NDIAYE // CTC 764962524// ND 3395552812//OFFRE Fibre Kheweul// CLIENT NA PAS DE CONNEXION //</t>
  </si>
  <si>
    <t>KEUR MATAR NDAC TIVAOUANE</t>
  </si>
  <si>
    <t>SAYTU COUPURE FIBRE //COM Demander au technicien de faire une mesure de réflectometrie pour localisa</t>
  </si>
  <si>
    <t>JART OPTIQUE CHANGE// MANSOUR SALL</t>
  </si>
  <si>
    <t>mr thiare</t>
  </si>
  <si>
    <t>malmaine*****mr thiare 338376426****** ***Connexion-Je n'arrive pas à me connecter *** LOS ROUGE ***</t>
  </si>
  <si>
    <t>TEST SAYTU  Coupure fibre  ***  CTC 773281616 *** MPEC</t>
  </si>
  <si>
    <t>CABLE 1084 COUPE CHANGE SUR 200M//AF BILAL THIAM</t>
  </si>
  <si>
    <t>MM NDIAYE *</t>
  </si>
  <si>
    <t>HELENE **MM NDIAYE **CTC 777683832 **ND 338530090 **BB  CLI **PAS DE SUSP **PAS DINCIDENT **PAS DE F</t>
  </si>
  <si>
    <t>TIA_E36</t>
  </si>
  <si>
    <t>LA ROCHETTE</t>
  </si>
  <si>
    <t>Mutations distribution 8-9-4 plus entre de post reconnecter plus reconfig modem zte</t>
  </si>
  <si>
    <t>MBEGUE</t>
  </si>
  <si>
    <t>FATOU KINE MBENGUE</t>
  </si>
  <si>
    <t>ARO¿¿//m FATOU KINE MBENGUE//ND 338458636//CLIENT NA PAS DE CONNEXION // BROADBAND ETEIND // ABSENCE</t>
  </si>
  <si>
    <t>câble 112 paires  a voir cable multipaires isolé G04 D05/09/02 isolé CadI a voir /DIEYE MULT</t>
  </si>
  <si>
    <t>AFT-P01_CAMB-CMC3</t>
  </si>
  <si>
    <t>reprise(01)joint droit 28paires aérien suite oxydation</t>
  </si>
  <si>
    <t>HAIDARA</t>
  </si>
  <si>
    <t>HABA</t>
  </si>
  <si>
    <t>MME BADJI</t>
  </si>
  <si>
    <t>THIELBK // MME BADJI // CTC 779606547 // ND 338355540 // CLI SIGNALE PAS DE CONNEX // PAS DE SUSPENS</t>
  </si>
  <si>
    <t>PBO A CHANGER V24 PBO60 // CABLE HUAWEI COUPE CHANGE SUR 350M</t>
  </si>
  <si>
    <t>PBO CHANGE V24 PBO60 // CABLE HUAWEI COUPE CHANGE SUR 350M</t>
  </si>
  <si>
    <t>Abdallah *** MR DIOUF *** CTC  788062491 *** ND 338039409 *** CLIENT SIGNALE UN SOUCI DE CONNEXION</t>
  </si>
  <si>
    <t>** BROADBAND ETEINT *** INTERNET ETEINT *** PAS DE DECONNEX FREQ ** OFFLINE SUR NCE  *** PAS DE TELE</t>
  </si>
  <si>
    <t>JARRETIERE CHANGEE/BOCAR DIALLO MULT</t>
  </si>
  <si>
    <t>MELANIE</t>
  </si>
  <si>
    <t>ZANKLAN</t>
  </si>
  <si>
    <t>MME ZANKLAN</t>
  </si>
  <si>
    <t>PIG// MME ZANKLAN  772635127 // PAS DE CNX // 338029849 // MODEM 4 ANTENNES // LOS ROUGE // VERIF BR</t>
  </si>
  <si>
    <t>logement des Douaniers</t>
  </si>
  <si>
    <t>RV DEMAIN LE 05-03-2025</t>
  </si>
  <si>
    <t>LE CLIENT CONFIRME LE RETOUR DU SERVICE// MME ZANKLAN JOINT AU 772635127// MODY</t>
  </si>
  <si>
    <t>ROGER</t>
  </si>
  <si>
    <t>BINTA** MR NIANG*** 772036467****338517539***cli signale un derangement** pas de suspension**LOS ROU</t>
  </si>
  <si>
    <t>O_CAM_H39</t>
  </si>
  <si>
    <t>PATTE D'OIE BUILDERS</t>
  </si>
  <si>
    <t>REOR SUPPORT SUITE ABS H39 PBO 16B 17 F1</t>
  </si>
  <si>
    <t>BINETA****MR SANE CTC 779066938/ND 339975129****ACCUEIL ET PRESENTATION NOMINATIF KO*****CLI APPELLE</t>
  </si>
  <si>
    <t>MEG_A00</t>
  </si>
  <si>
    <t>ZGVEL</t>
  </si>
  <si>
    <t>HA00R</t>
  </si>
  <si>
    <t>*PAS INCIDENT- PAS SUSP-AUTRE TERMINAUX-SIGNALE BIEN RECU-PAS EXTENDER-DEBIT ET NOISE OK SUR NCE-***</t>
  </si>
  <si>
    <t>VERIFICATION CONFOGIRATION PORT RAS // SEYDOU KEITA SYSROAD</t>
  </si>
  <si>
    <t>CHEIKH TIDIANE DIOP</t>
  </si>
  <si>
    <t>ARO¿¿//CHEIKH TIDIANE DIOP//ND 338728052//CLIENT A DES SOUCI PORTE WIFI // PAS DE SUSPENSION // PAS</t>
  </si>
  <si>
    <t>O_KMR_L78</t>
  </si>
  <si>
    <t>CLIENT NE RECOIT PAS BIEN LE SIGNAL OU IL LE RECOIT MAIS QUE WIFI TJRS INSTABLE // CTC : 777173715//</t>
  </si>
  <si>
    <t>REPRISE SOUDURE AU PTO + RECONFIG ONT/MAMADOU SIMAL MULT</t>
  </si>
  <si>
    <t>BOUVEDI KOUMOUD IAMBO</t>
  </si>
  <si>
    <t>EVA GRETTA</t>
  </si>
  <si>
    <t>Mdm Bouvedi</t>
  </si>
  <si>
    <t>Fall//Mdm Bouvedi//ctc782672516//client//nd338214606**fibre bi **pas de suspension **pas d'incident</t>
  </si>
  <si>
    <t>AV BLAISE DIAGNE</t>
  </si>
  <si>
    <t>RUE27</t>
  </si>
  <si>
    <t>POSE BTI//RECUPERATION MOU+REPRISE SOUDURE AU PBO</t>
  </si>
  <si>
    <t>LENTEUR DE FICHE  AICHA  BA  --- MME SARR --- CTC 777529309 --- ND 339487442 --- CLI SOUCIS DE CONNE</t>
  </si>
  <si>
    <t>oxidation côté RP1 2uyf change</t>
  </si>
  <si>
    <t>BD--MME DIALLO --CTC 776233616--ND 339465509 --CLI SIGNALE SOUCI CNX  / PAS D'INCIDE / LENTEURS SUR</t>
  </si>
  <si>
    <t>KAF_A00</t>
  </si>
  <si>
    <t>DIAMAGUENE CENTRE</t>
  </si>
  <si>
    <t>CLI INF ET INV A PAT / FIAB OK /MPEC</t>
  </si>
  <si>
    <t>RECONFIG PORT // VERIFICATION CONFIG PORT //  CHANGEMENT MOT DE PASSE // WEDY SOFATEL</t>
  </si>
  <si>
    <t>FAMARA</t>
  </si>
  <si>
    <t>FABOURE</t>
  </si>
  <si>
    <t>mr gomis --- ctc 783920467</t>
  </si>
  <si>
    <t>fniane --- mr gomis --- ctc 783920467--- nd 338946869 ---cli asynch bb eteint ---  pas d'incident --</t>
  </si>
  <si>
    <t>SEB_N03</t>
  </si>
  <si>
    <t>mdm redem -- synch nok --- test de ligne pdr --- etat port offline --- cli invité a pat --- delai de</t>
  </si>
  <si>
    <t>CORREA</t>
  </si>
  <si>
    <t>FATOUMATA MARIE JOE</t>
  </si>
  <si>
    <t>MDM CORREA</t>
  </si>
  <si>
    <t>MK *** MDM FATOUMATOU CORREA  *** CTC : 774277039 *** CLIENT SIGNAL DES SOUCIS DE CONNEXION LOS ROUG</t>
  </si>
  <si>
    <t>SAYTOU COUPURE DE FIBRE</t>
  </si>
  <si>
    <t>REPRISE SOUDURE AU PBO // MME CORREA CONFIRME AU 774277039 // STEVEN -AS</t>
  </si>
  <si>
    <t>GHANDOUR</t>
  </si>
  <si>
    <t>monsieur Gandhour</t>
  </si>
  <si>
    <t>Le client signale des deconnexion</t>
  </si>
  <si>
    <t>O_REP_A06</t>
  </si>
  <si>
    <t>RUE PARCHAPPE</t>
  </si>
  <si>
    <t>PAS DE SUSP // PAS D'INCIDENT // CLIENT SIFGNALE DES DNCX // SAYTU PAS D'ANOMALIE // NAF GOOD // PAS</t>
  </si>
  <si>
    <t>LE CLIENT EST INDISPONIBLE A NOUVEAU//DONNE UN NOUVEAU RV</t>
  </si>
  <si>
    <t>Mr Diao</t>
  </si>
  <si>
    <t>Fall//Mr Diao  //ctc775706621//client signale souci connexion //nd339780787/keurgui_ip **pas de susp</t>
  </si>
  <si>
    <t>prise filtrée//prise non superposé//modem branché rallonge deplacé vers prise électrique//test maest</t>
  </si>
  <si>
    <t>VERIF CONFIG// BONNES VALEURES// MOMAR NDAW CAMUSAT// REPRISE CONNECTION AU PC</t>
  </si>
  <si>
    <t>ABABACAR MBAGNICK</t>
  </si>
  <si>
    <t>ABSENCE FICHE ***ALIMA ****M DIONE*****CTC 776176842***ND 338480967****SOUCIS DE CNX ***LOS ROUGE**C</t>
  </si>
  <si>
    <t>SCAT URBAM HANN MARISTE</t>
  </si>
  <si>
    <t>107/S</t>
  </si>
  <si>
    <t>AFT_HAN8</t>
  </si>
  <si>
    <t>JARRETIERE OPTIQUE DEFECT CHANGE //AF YORO DIOP</t>
  </si>
  <si>
    <t>ADA // MME FAYE // CTC 775762696//  ND 338552462//   PAS DE CNX //  LOS ROUGE //PAS DE SUSP //  PAS</t>
  </si>
  <si>
    <t>CITE DOUANE II GOLF OCEAN</t>
  </si>
  <si>
    <t>CITE DOUANE 2 GOLF OCEAN</t>
  </si>
  <si>
    <t> PAS DE CNX //  LOS ROUGE //PAS DE SUSP //  PAS DINCIDENT //  saytu coupure fibre // port offline /</t>
  </si>
  <si>
    <t>RESET MODEM // SYSRAOD	MOUHAMED KOULIBALY</t>
  </si>
  <si>
    <t>TOHONINDO</t>
  </si>
  <si>
    <t>GBOBJA FLORENT</t>
  </si>
  <si>
    <t>LENTEUR DE FICHE  AICHA  BA  --- MR FLORENT --- CTC 776421287 --- ND 339557959 --- CLI SOUCIS DE CON</t>
  </si>
  <si>
    <t>MBO_A00</t>
  </si>
  <si>
    <t>CITE CITE SERIGNE MANSOUR SY</t>
  </si>
  <si>
    <t>5/99 COUPE CHANGER CHANGER SUR 200M//SIDIBE</t>
  </si>
  <si>
    <t>SALIOU DIOP</t>
  </si>
  <si>
    <t>MR NDIOUCK</t>
  </si>
  <si>
    <t>339930714 °° Internet Pro Gold_VoIP_Bloque °°° PAS DE CONNEXION INTENRT °° DERANGMENT REPETITIF</t>
  </si>
  <si>
    <t>OUS_A00</t>
  </si>
  <si>
    <t>ESCALE_OUSSOUYE</t>
  </si>
  <si>
    <t>INTERNET ROUGE °°°°° PAS DE SUSPENSSION °°°°SYNCHRO OK °°°°°° SIGNAL WIFI OK °°COMPTE RBS s2m/339930</t>
  </si>
  <si>
    <t>SERVICE OK SUITE ACTIVATED/DESACTIVATED / SESSION REMONTE MAINTENANT, M. NDIOUCK CONFIRME QUE LE SER</t>
  </si>
  <si>
    <t>ABIB</t>
  </si>
  <si>
    <t>tmp_biteye74906</t>
  </si>
  <si>
    <t>ASTA // MR TRAORE // CTC 778801030 // ND 339990380 // CLIENT RAPPELLE SUITE DRG LENTEUR // CASE EN M</t>
  </si>
  <si>
    <t>RTE DE L'EGLISE</t>
  </si>
  <si>
    <t>RECONFIG MODEM// MAMADOU SANE</t>
  </si>
  <si>
    <t>m toure</t>
  </si>
  <si>
    <t>nm seck  -- m toure  -- ctc 778269619 -- nd 339713239 -- - client a des soucis de connexion ** pas d</t>
  </si>
  <si>
    <t>client a des soucis de connexion ** pas de suspension ** pas incident ** BB et internet éteint-- **</t>
  </si>
  <si>
    <t>MUDI 5 4 2    VERS 5 4 4 / Aissatou Touré  confirme au 770977760 / MODOU FAYE  BD</t>
  </si>
  <si>
    <t>PAPA **** MR SALL    777251426  338346674   ***  SOUCI  CNX *** CLI  SIGNALS DES LENTEURS **** PAS D</t>
  </si>
  <si>
    <t>CHANGEMENT MODEM // RECONFIGURATION PORT // KHADIM DIOP SOFATEL</t>
  </si>
  <si>
    <t>MR LAM</t>
  </si>
  <si>
    <t>SOPHIE*** MR LAM CTC  770186492** SOUCIS CONNX** ND 339667183** CLI EN REGLE** PAS DINCIDENT***  ET</t>
  </si>
  <si>
    <t>VILLAGE DE WAOUNDE</t>
  </si>
  <si>
    <t>NCE</t>
  </si>
  <si>
    <t>ENPO RECONNECTE SUITE OXYDATION MR OUSMANE LAM 770186492 // BASSIROU DIOP TADEX</t>
  </si>
  <si>
    <t>SAMBA MINTOU</t>
  </si>
  <si>
    <t>nm seck  -- mme seye -- ctc 786351799 -- nd 338789831 -- FIBRE MEGA PLUS  -- cli signale que son tv</t>
  </si>
  <si>
    <t>FIBRE MEGA PLUS  -- cli signale que son tv d'orange ne marche plus -- bouquet orange dans Gaia est r</t>
  </si>
  <si>
    <t>TELEVISION CLIENT BRULEE/MIKA MALL MULT</t>
  </si>
  <si>
    <t>GAMO</t>
  </si>
  <si>
    <t>IBRAHIMA//TOURE//CTC 774611710//ND 338719185//SOUCIS DE CONNEXION //PAS DE SUSPENSION NI INCIDENT //</t>
  </si>
  <si>
    <t>REOR CABLE DE DISTRIBUTION COUPER R14 204B 205 F4</t>
  </si>
  <si>
    <t>Relevesuite incident ABSENCE DE SIGNAL AU PBO PLAQUE - O_MBW_R14 ABSENCE DE SIGNAL AU PBO PLAQUE CP2</t>
  </si>
  <si>
    <t>MME CISS</t>
  </si>
  <si>
    <t>PASCAL ** MME CISS ** NUM 771440021 ** ND 338543889 ** Fibre Kheweul ** CLI A DES SOUCIS AVC SON TEL</t>
  </si>
  <si>
    <t>Le client habite à SEBIKHOTANE</t>
  </si>
  <si>
    <t>CABLE RJ11 REBRANCHE/ABLAYE GASSAMA MULT</t>
  </si>
  <si>
    <t>m diop</t>
  </si>
  <si>
    <t>nm seck  -*- m diop  -- ctc  772665905 -- nd 338803902 -- - offre fibre kheweul --cli dit qu'il a de</t>
  </si>
  <si>
    <t>offre fibre kheweul --cli dit qu'il a des soucis de connexion -- pas de suspension --pas incident -</t>
  </si>
  <si>
    <t>ABDOU KADER</t>
  </si>
  <si>
    <t>CATS //MR DIENG //CTC 771382168 //ND 338718733 //CLI SIGNAL PAS DE CONNEXION INTERNET SUR LE WIFI MA</t>
  </si>
  <si>
    <t>CITE AINOUMADI</t>
  </si>
  <si>
    <t>SESSION DECONNECTE //CLI INVITE A REDEM LE MODEM //NAVIGATION NOK</t>
  </si>
  <si>
    <t>Le client a retrouvé le service</t>
  </si>
  <si>
    <t>1413_ksv_ndiaye010</t>
  </si>
  <si>
    <t>ADJA ROKHAYA</t>
  </si>
  <si>
    <t>BINTA** MR FAYE ***776184218***338232890******CLI SIGNALE SOUCIS TVO*****PAS DE SUSPENSION**** pas d</t>
  </si>
  <si>
    <t>BINTA** MME FAYE ***776184218***338232890******CLI SIGNALE SOUCIS TVO*****PAS DE SUSPENSION**** pas</t>
  </si>
  <si>
    <t>CABLE HDMI DEFECTUEUX CHANGER CONFIRMER PAR MR FAYE AU 776184218 //STG HD //OMAR DIONE</t>
  </si>
  <si>
    <t>MAME MBAYE</t>
  </si>
  <si>
    <t>RS:  SALL//</t>
  </si>
  <si>
    <t>CAKG/// MRS:  SALL// CTC: 785047948// ND:338788989//CLI SIGNAL PAS DE CONNEX INTERNET //CLI SIGNAL D</t>
  </si>
  <si>
    <t>SYNCHRO OKK // VALS SYNCHRO OKK //PAS DE VPN //CONFORMITE OKK // CLI ASS A ACCEDER INTERFACE /// AC</t>
  </si>
  <si>
    <t>DECONNEXIONS FREQUENTES // RECONF MODEM // CHANGEMENT PROFIL KG // VALEUR OK // ABDOU LATIF CISSE CA</t>
  </si>
  <si>
    <t>MABOUBA</t>
  </si>
  <si>
    <t>MOMAR *** M DIOUM *** CTC 774577171 **** ND 338240870 **** CLI VEUT CHANGER SON MDP *** PAS DE SUSP</t>
  </si>
  <si>
    <t>DECONNEXIONS FREQUENTES	//CHANGEMENT MODEM	//RECONFIGURATION PORT	+CONFIGURATION VOIP SUR SELFSERVIC</t>
  </si>
  <si>
    <t>MR KONATE</t>
  </si>
  <si>
    <t>MOHAMED ** MR KONATE *** ND 338736781 ** CTC 773791836 **  CLI DIT PAS CONX ** PAS SUSP ** PAS D'INC</t>
  </si>
  <si>
    <t>MRS: AWA BA//</t>
  </si>
  <si>
    <t>CAKG/// MRS: AWA BA// CTC: 773611598// ND:339694669//CLI SIGNAL PAS DE CONNEX INTERNET// LOS ROUGE /</t>
  </si>
  <si>
    <t>M BASSE</t>
  </si>
  <si>
    <t>ALIMA***MME SECK ****CTC 770873466****ND 339788399***SOUCIS DE CNX ***BROADBAND ET INTERNET ETEINT**</t>
  </si>
  <si>
    <t>KEUR S. NIANE DIOP</t>
  </si>
  <si>
    <t>port nce asynch**intervertion cable ok*** redemarrage ok*** tjrs pas de cnx*** maestro KO ****offre</t>
  </si>
  <si>
    <t>REPRISE CONNEXION AU PC SUITE OXYDATION + REPRISE JARRETIERE A LA SR SUITE OXYDATION</t>
  </si>
  <si>
    <t>PAPE NIOKHOR</t>
  </si>
  <si>
    <t>SADIO *** MR SENE CCT  776098284 ** ND 339031810  **** SIGNAL UN SOUCI DE TELEPHONE FIX QUI NE RECOI</t>
  </si>
  <si>
    <t>O_DBL_A00</t>
  </si>
  <si>
    <t>TK00</t>
  </si>
  <si>
    <t>*** BRANCHE SUR PHONE ** ALLUME *** BIEN BRANCHE SUR LE PORT TELEPHONIQUE **** PORTATIF ** ALLUME *</t>
  </si>
  <si>
    <t>CLIRECO161-POSTE TELEPHONIQUE</t>
  </si>
  <si>
    <t>POSTE À CHANGER</t>
  </si>
  <si>
    <t>POSTE TELEPHONIQUE/POSTE DEFECTUEUX HG O</t>
  </si>
  <si>
    <t>EQUIPEMENT PRIVE DU CLIENNT VOIR/POSTE DEF/CLIENT AVISE/MOUSSA DIA</t>
  </si>
  <si>
    <t>778644387 / 761269723</t>
  </si>
  <si>
    <t>MBACKE THIAM</t>
  </si>
  <si>
    <t>CLI SIGNAL QUIL A FAIT UN FILTRAGE ET QUE LA CNX EST PARTIE** CONFORMITE OK** AUCUN APPAREIL EST CNC</t>
  </si>
  <si>
    <t>DIASSE</t>
  </si>
  <si>
    <t>m diasse</t>
  </si>
  <si>
    <t>BABS *** M DIASSE *** CTC 779324252 *** ND 338357148 *** PAS DE CNX *** COMPTE OK *** PON CLIGNOTE *</t>
  </si>
  <si>
    <t>O_CAM_H26</t>
  </si>
  <si>
    <t>PA17</t>
  </si>
  <si>
    <t>COMPTE OK *** PON CLIGNOTE *** SAUT DE PORT *** CONFIG GPON OK *** MODEM REDEM *** CNX NOK *** CLI I</t>
  </si>
  <si>
    <t>MAMADOU IBRA</t>
  </si>
  <si>
    <t>BMF*** MME SENE 775242400*** ND 339541864*** PAS DE CNXION BB KO*** CLIENT A DÉJÀ FAIT LES MANIP***</t>
  </si>
  <si>
    <t>RTE FILS HAUTE TENSION</t>
  </si>
  <si>
    <t>CLIENT INJOIGNABLE DEPUIS  2JOURS  775242400</t>
  </si>
  <si>
    <t>ABSA</t>
  </si>
  <si>
    <t>774926868 ** nd : 338202321</t>
  </si>
  <si>
    <t>Mr Sano</t>
  </si>
  <si>
    <t>Mouhamadou ** Mr Sano  ** ctc : 774926868 ** nd : 338202321 ** souci avec sa tvo  **cli en regle  **</t>
  </si>
  <si>
    <t>pas messge  demande ** identifiant tvo  **   décodeur redémarré **  l'heure s'affiche tjrs **  cli</t>
  </si>
  <si>
    <t>CLIFAU82-CABLE RESEAU RJ45</t>
  </si>
  <si>
    <t>CABLE RESEAU RJ45/CABLE RJ45 MAL BRANCHE</t>
  </si>
  <si>
    <t>RJ45 BRANCHE EN PORT 1</t>
  </si>
  <si>
    <t>mme diallo --- ctc 775141565</t>
  </si>
  <si>
    <t>fniane --- mme diallo --- ctc 775141565 --- nd 339017381 --- absence synchro los rouge --- pas de su</t>
  </si>
  <si>
    <t>NDIOLOFENE</t>
  </si>
  <si>
    <t>CABLE HUAWEI COUPE CHANGE SUR 95M A06 PBO 195-F6 // EQ MAMADOU GUEYE TDX.</t>
  </si>
  <si>
    <t>DJIBO ADAMOUSANDA</t>
  </si>
  <si>
    <t>ASSAMOU</t>
  </si>
  <si>
    <t>MME ASSAMOU</t>
  </si>
  <si>
    <t>Le client signale une absence de connexion</t>
  </si>
  <si>
    <t>MED_B28</t>
  </si>
  <si>
    <t>X 28</t>
  </si>
  <si>
    <t>PAS DE SUSP .. PAS D'INCIDENT ..  BB ETEINT .. ABSENCE SYNCHRO .. PRISE FILTRES .. CABLE INTERVERTI</t>
  </si>
  <si>
    <t>CENTREPA15-TETE EQUIPEMENT</t>
  </si>
  <si>
    <t>TETE EQUIPEMENT/GRESILLEMENT NE</t>
  </si>
  <si>
    <t>MUTATION TRANSPORT VERS T 520  6  4 / + MUTATION PORT VERS H5 SLT 13 PORT 13</t>
  </si>
  <si>
    <t>SEEDS SENEGAL</t>
  </si>
  <si>
    <t>M BADJI</t>
  </si>
  <si>
    <t>// Fibre Pro Max Bloque // LENTEUR CONNEXION</t>
  </si>
  <si>
    <t>339581406 // LENTEURS NAVIGATION // COMPTE ACTIF // SESSION OK // SYNCHRO OK DANS AMS MAIS AVEC UNE</t>
  </si>
  <si>
    <t>REPRISE SOUDURE AU PTO + RECONFIG PORT PON</t>
  </si>
  <si>
    <t>DANE//MME KANE**786102234//ND 339142619//NOUVEAU MOT DE PASSE: Fatoukane61//BOX 5G//CLIENT NOVICE //</t>
  </si>
  <si>
    <t>DIACKSAO DIAMGUENE</t>
  </si>
  <si>
    <t>Fausse man¿uvre cable RJ45 + reconfig modem indoor</t>
  </si>
  <si>
    <t>CHABLIS</t>
  </si>
  <si>
    <t>SOPHIE IVETTE HOLLY</t>
  </si>
  <si>
    <t>mm holly</t>
  </si>
  <si>
    <t>moussa**338367495 775380962**mm holly//pas de connexion intenret**clt en rgl**ps dincint**bb et intr</t>
  </si>
  <si>
    <t>MBW_R20</t>
  </si>
  <si>
    <t>CITE AL HAZAR SIPRES</t>
  </si>
  <si>
    <t>tel fix ok sur le mdm**ps de dcnx frequnte sr rbs**client novice pour intervertir ls cables***maestr</t>
  </si>
  <si>
    <t>RESINC53-CABLE DISTRIBUTION</t>
  </si>
  <si>
    <t>CABLE DISTRIBUTION REPARE/TRAVAUX BRT</t>
  </si>
  <si>
    <t>MUTATION DISTRIBUTION SUR R20 D 4/15/1</t>
  </si>
  <si>
    <t>Ndiaye</t>
  </si>
  <si>
    <t>Moustapha</t>
  </si>
  <si>
    <t>KHADY//MME BADJI//ND 338339481//SOUCIS DECONNEXION //VOYANT INTERNET OK//VAL OK//SAYTU AUCUNE ANOMAL</t>
  </si>
  <si>
    <t>O_TIA_E57</t>
  </si>
  <si>
    <t>SOFA_TIA30</t>
  </si>
  <si>
    <t>DEMBOU</t>
  </si>
  <si>
    <t>mr kande</t>
  </si>
  <si>
    <t>ctc nd 339822912 soucis reception en regle pas dincident nd present dns rbs tonalité occupation ...t</t>
  </si>
  <si>
    <t>O_MEG_A01</t>
  </si>
  <si>
    <t>soucis reception en regle pas dincident nd present dns rbs tonalité occupation ...test reception auc</t>
  </si>
  <si>
    <t>SOUCI VOIP/ ROUTAGE A VOIR / PILOTE SNT DIEYNABA</t>
  </si>
  <si>
    <t>BACKINC67-COEUR DE RESEAU</t>
  </si>
  <si>
    <t>C¿UR DE RESEAU/SERVICE TV HS</t>
  </si>
  <si>
    <t>SOUCI RECEPTION // ROUTAGE SR NMC2 EFEFCTUER// KALIDOU DIEDHIOU// SYSROAD</t>
  </si>
  <si>
    <t>MAME DIARRA DIOP</t>
  </si>
  <si>
    <t>NFM****MME NDIAYE ***CTC 784419772***ND  339706904 *****SOUCI CONNEX ***BB ETEINT ****** PAS D INCID</t>
  </si>
  <si>
    <t>NDA_C06</t>
  </si>
  <si>
    <t>.KHAIRA 2</t>
  </si>
  <si>
    <t>*****SOUCI CONNEX ***BB ETEINT ****** PAS D INCIDENT *****PAS DE DECONNECTION FREQUENT //PRISES  FIL</t>
  </si>
  <si>
    <t>RECONFIGURATION PORTS APRES MUTATION  // PAPE MOUSSA DIALLO CAMSAT</t>
  </si>
  <si>
    <t>Madame LO</t>
  </si>
  <si>
    <t>EMISSION // RECEPTION</t>
  </si>
  <si>
    <t>TIA_E00</t>
  </si>
  <si>
    <t>THIAROY SUR MER</t>
  </si>
  <si>
    <t>SPG NOTREGISTRED RS/NA // UNREGISTRED PO DE RESTRICTION // CREDIT ZSMART OK // TEST RECEPTION MOMEN</t>
  </si>
  <si>
    <t>SOUCI VOIP // AUCUNE ACTION PAR TI // CONFIGURATION VOIP SUR SELFSERVICE + RECONFIGURATION PORT // C</t>
  </si>
  <si>
    <t>BAMBARA</t>
  </si>
  <si>
    <t>AUGUSTE DESIRE STEVE</t>
  </si>
  <si>
    <t>Mr  AUGUSTE</t>
  </si>
  <si>
    <t>**Lenteur fiche***Yamz--- Mr  AUGUSTE -- CTC -777010215 - ND - 338251450 -- Client n'arrive pas a se</t>
  </si>
  <si>
    <t>POSTE DAKAR-LIBERTE</t>
  </si>
  <si>
    <t>CITE OUSMANE DIOP LIBERTE 6</t>
  </si>
  <si>
    <t>* test saytu Coupure fibre coupure Puissance optique OLT indisponible* coupure Puissance optique ONT</t>
  </si>
  <si>
    <t>AD //////MR DIOUF CTC: 775424951**ND: 339148372 **CLI REITERE SA DEMANDE** ACCES INTERFACE KO** CLI</t>
  </si>
  <si>
    <t>Reconfugue modem outdoort + reconfugue modem indort + mot de passe changé</t>
  </si>
  <si>
    <t>MME DIABY 781973153</t>
  </si>
  <si>
    <t>LF -- ADAMA -- MME DIABY 781973153 -- ND 339810251 -- LE CLIENT A DES SOUCIS DE CONNX -- PAS DE SUSP</t>
  </si>
  <si>
    <t>O_TBA_A12</t>
  </si>
  <si>
    <t>DIALLOBOUGOU</t>
  </si>
  <si>
    <t>ND ABSENT DANS RBS/EMAIL ENVOYE/DAOUDA SAKHO MULT PILOTE: FATIMA</t>
  </si>
  <si>
    <t>BACKRCO41-RADIUS</t>
  </si>
  <si>
    <t>COMPTE CREE SUR RADIUS</t>
  </si>
  <si>
    <t>OUTILS DE MANAGEMENT/COMPTE NON CREE SUR</t>
  </si>
  <si>
    <t>COMPTE ACTIF//LE CLIENT CONFIRME LE RETOUR DE SES SERVICES</t>
  </si>
  <si>
    <t>MOHAMED ** MME NDOYE *** ND 339032409 ** CTC 783021043 ** CLI DIT PAS DE CONX ** PAS DE SUSP ** PAS</t>
  </si>
  <si>
    <t>O_MAD_B16</t>
  </si>
  <si>
    <t>DW00</t>
  </si>
  <si>
    <t>PLATANTION POTEAU A FAIRE (1)</t>
  </si>
  <si>
    <t>THIENBLK // MR NIANE // CTC 775226153 // ND 338480573 // CLI SIGNALE LENTEUR DE CONNEX // CLI DIT QU</t>
  </si>
  <si>
    <t>J 002</t>
  </si>
  <si>
    <t>SIGNAL WIFI STABLE // PAS VPN // CONFORM OK PAR CONTACT GAIA // ACCES INTERFACE KO // INVITER A PATI</t>
  </si>
  <si>
    <t>REPRISE SOUDURE AU PTO //AF YORO DIOP</t>
  </si>
  <si>
    <t>MAME MBAYANG</t>
  </si>
  <si>
    <t>KB---MME NIANG---SOUCI CNX---ND 338938270--PAS DE SUSPENSION---PAS D INCIDENT---PON OK---INTERNET OK</t>
  </si>
  <si>
    <t>O_KMR_FI00</t>
  </si>
  <si>
    <t>MR GAKOU</t>
  </si>
  <si>
    <t>SOPHIE*** MR GAKOU CTC 778286404*** SOUCIS CONNX** ND 338546373** ** CLI EN REGLE** PAS DINCIDENT**</t>
  </si>
  <si>
    <t>TIA_E32</t>
  </si>
  <si>
    <t>ASSANE FALL</t>
  </si>
  <si>
    <t>MAESTRO</t>
  </si>
  <si>
    <t>SOFA_TIA25</t>
  </si>
  <si>
    <t>Mutations distribution 7-14-2 plus entre de post reconnecter plus reconfig modem funbox plus Mot de</t>
  </si>
  <si>
    <t>THIOYE</t>
  </si>
  <si>
    <t>AD/// mr gueye **ctc 771863392 CLI APPELR MAIS LE NUMERO NE CORRESP?OND PAS **nd  339145225 ***   **</t>
  </si>
  <si>
    <t>KAOLACK VILLE</t>
  </si>
  <si>
    <t>ECHEC CONFIG MODEM/ CHANGEMENT MOT DE PASSE</t>
  </si>
  <si>
    <t>PAPE BARA</t>
  </si>
  <si>
    <t>FADEL MR GUEYE -- CTC 781311502-*----- ND 338712307---LENTEURS DE CNX --SUR TOU LES APPAREILS ----PA</t>
  </si>
  <si>
    <t>REOR MCE CADI A VOIR G03 7/1/7 / KOUNTA MULT</t>
  </si>
  <si>
    <t>REPRISE JOINT 14 PAIRES AERIEN SUITE OXYDATION</t>
  </si>
  <si>
    <t>YOUSSOU//MME THIAM//CTC:784352831//ND:339694019//PAS DE SUSP//PAS DE SAUT DE PORT//PAS INCIDENT//SAY</t>
  </si>
  <si>
    <t>ND:339694019//PAS DE SUSP//PAS DE SAUT DE PORT//PAS INCIDENT//SAYTU Coupure fibre 	CRITIQUE 	Coupure</t>
  </si>
  <si>
    <t>MOUFAOUAD</t>
  </si>
  <si>
    <t>MOUHAMETH ALFRED</t>
  </si>
  <si>
    <t>MME BA 338261598*-*SOUTIENT DES LENTEURS DE CNX*-*PAS DE SUSP*-*PAS DINCIDENT*-*DEBIT OK*-*BONNE VAL</t>
  </si>
  <si>
    <t>RECONFIGURATION MODEM F6600 // YORO</t>
  </si>
  <si>
    <t>Abdallah *** MME SAMB  *** CTC 775267154  *** ND 338031458  *** CLIENT SIGNALE UN SOUCI DE CONNEXIO</t>
  </si>
  <si>
    <t>** LOS ROUGE *** PON ETEINT *** SAYTU COUP FIBRE  *** VERIF DES EXTREMIRTES DU CBLE *** LOS ROUGE **</t>
  </si>
  <si>
    <t>HORS ZONE DALIFORT</t>
  </si>
  <si>
    <t>PIGTAIL CHANGER // AFT BARRY</t>
  </si>
  <si>
    <t>763836007  / 774596612</t>
  </si>
  <si>
    <t>MR KITAL</t>
  </si>
  <si>
    <t>1413_ksv_ndao0316</t>
  </si>
  <si>
    <t>PON // MR BIRAME KITAL //  CTC :: 763836007 // ND  339767543 // CLIENT SIGNAL SOUCIS CONNEXION // LO</t>
  </si>
  <si>
    <t>COUPURE FIBRE</t>
  </si>
  <si>
    <t>BABS *** MME KANE *** CTC 778068972 *** ND 338328818 *** PAS DE CNX *** COMPTE OK *** PON CLIGNOTE *</t>
  </si>
  <si>
    <t>REPRISE SOUDURE AU PTO + PIGTAIL CHANGE // BARRY</t>
  </si>
  <si>
    <t>MOMAR *** M SECK *** CTC 776481555 **** ND 338367131 *** CLI SIGNAL ABSENCE TONALITE *** PAS DE SUSP</t>
  </si>
  <si>
    <t>CLICHGT91-PRISE TLP</t>
  </si>
  <si>
    <t>PRISE TELEPHONIQUE CHEZ  LE CLIENT/PRISE</t>
  </si>
  <si>
    <t>RENVOIE ADSL EFFECTUE</t>
  </si>
  <si>
    <t>ALIOUNE****** M SALL ****** CTC 778513658 ***** ND  339786974 ******* CLIENT DIT AVOIR UN CABLE COUP</t>
  </si>
  <si>
    <t>Mme Dieng</t>
  </si>
  <si>
    <t>Sophie Sagna * Mme Dieng * CTC 783056933  *  ND 339789461*  souci sonnerie *  réception ok  *  pas</t>
  </si>
  <si>
    <t>O_NDA_FI00</t>
  </si>
  <si>
    <t>SA00</t>
  </si>
  <si>
    <t>souci sonnerie *  réception ok  *  pas de suspension  *  pas d'incident  *  client  dit  être très</t>
  </si>
  <si>
    <t>VOIP RECONFIGURE</t>
  </si>
  <si>
    <t>MR NIASS</t>
  </si>
  <si>
    <t>HELENE **MR NIASS **CTC 778628181 **ND 339365048 **CLIENT SIGNALE DES DECNNX *Modem fibre ZTE F680 *</t>
  </si>
  <si>
    <t>O_RUF_G25</t>
  </si>
  <si>
    <t>SERIGNE MALICK</t>
  </si>
  <si>
    <t>BINTA** MR DIOP ****775492035****339601096***CLI SIGNALE SOUCIS DE CONNEXION ***  PAS DE SUSPENSION</t>
  </si>
  <si>
    <t>SL1_B00</t>
  </si>
  <si>
    <t>NDAR TOUTE</t>
  </si>
  <si>
    <t>AV DODDS</t>
  </si>
  <si>
    <t>RECONNEXION AU PC SUITE OXYDATION//CONFIG OK//VALEUR OK//TADEX	MODOU SENE</t>
  </si>
  <si>
    <t>M MORIN</t>
  </si>
  <si>
    <t>ext_dia005959</t>
  </si>
  <si>
    <t>339521232// PRODUIT FIBRE // INSTABILITE DE CNX INTERNET //  CLIENT SUR IPV6 // ROLLBACK ET RESET MO</t>
  </si>
  <si>
    <t>CLIENT SUR IPV6 // ROLLBACK ET RESET MODEM OK // CLIENT RAPPELER MAIS LE VOYANT INTENET EST OFF // C</t>
  </si>
  <si>
    <t>339521232 // COMPTE ACTIF // SESSION OK // SYNCHRO OK ET VALEUR OK DANS NCE // MR MORRIN JOINT A 10H</t>
  </si>
  <si>
    <t>DIARRA // MR TALL // CTC 777445530// ND 339701267// CLI A DES SOUCI DE CONNEXION // PAS DE SUSPENSIO</t>
  </si>
  <si>
    <t>Rétabli coté pc été enpo / Mame Diarra confirme au 784281481 / CHEIKH DIEEN  BD</t>
  </si>
  <si>
    <t>M DIENE</t>
  </si>
  <si>
    <t>ASSANE//M diene ND 338228573 // CTC 774850253 // pas sups // pas dinc// cliente sgnale soucis avec s</t>
  </si>
  <si>
    <t>TOUBA OUAKAM</t>
  </si>
  <si>
    <t>Absence affichage (écran vide)</t>
  </si>
  <si>
    <t>REOR SUPPORT ABSCENCE D'IMAGE PRESENCE D'HEURE MAIS PAS DIMAGES + DECODEUR CHANGER//MBAYE FAYE</t>
  </si>
  <si>
    <t>TADEX1-UF20</t>
  </si>
  <si>
    <t>DECODEUR  CHANGER</t>
  </si>
  <si>
    <t>ANNE</t>
  </si>
  <si>
    <t>SILEYMANE</t>
  </si>
  <si>
    <t>MR ANNE</t>
  </si>
  <si>
    <t>BIRAME  // MR ANNE  // CLIENT A DES SOUCI DE CONN // ND 338342749 // PAS DE SUSPENSION - PAS DE SAUT</t>
  </si>
  <si>
    <t>FASS 3 THIAROYE GARE</t>
  </si>
  <si>
    <t>CLIENT A DES SOUCI DE CONN // ND 338342749 // PAS DE SUSPENSION - PAS DE SAUT DE PORT - PAS D'INCIDE</t>
  </si>
  <si>
    <t>Cable 1084 coupé changé	E23 CP 93-94A F2</t>
  </si>
  <si>
    <t>BEERMAN</t>
  </si>
  <si>
    <t>OLIVIER</t>
  </si>
  <si>
    <t>mr Berman</t>
  </si>
  <si>
    <t>lnt de fiche**ms**mr Berman**781861749**338224860**Le client mentionne une coupure à l¿intérieur de</t>
  </si>
  <si>
    <t>MIANGE JOSEPHINE</t>
  </si>
  <si>
    <t>PAPA  ****  MME MANGA   775027769  338527572    *** *** SOUCI CNX** CLI SIGNAL DES  LENTEURS ** LENT</t>
  </si>
  <si>
    <t>RESET +RECONFIGUE MODEM //AF LAMINE CISSE</t>
  </si>
  <si>
    <t>KOTACK --- MR DIAW -ND 338218924 -CLIENT NA PAS DE CONNEXION // PAS DE SUSPENSION // PAS DE SAUT DE</t>
  </si>
  <si>
    <t>-ND 338218924 -CLIENT NA PAS DE CONNEXION // PAS DE SUSPENSION // PAS DE SAUT DE PORT // PAS DINCIDE</t>
  </si>
  <si>
    <t>REPRSIE SOUDURE AU BTI</t>
  </si>
  <si>
    <t>SANTOS</t>
  </si>
  <si>
    <t>NOEL PHILOMENE MARTINE</t>
  </si>
  <si>
    <t>mme martine</t>
  </si>
  <si>
    <t>dieme**mme martine  **ctc 775330345**nd 338452984**client a des deconnexion frequente ***saytu : Pui</t>
  </si>
  <si>
    <t>CITE ENDA MBAO</t>
  </si>
  <si>
    <t>client a des deconnexion frequente ***saytu : Puissance optique OLT très faible	CRITIQUE **deconnexi</t>
  </si>
  <si>
    <t>MME MANE</t>
  </si>
  <si>
    <t>FD //MME  MANE //CTC 787821680 //ND 338779560 //PAS DE CNX //ACCES RX OK//RBS ACTIF //PORT SYNCHRO /</t>
  </si>
  <si>
    <t>GUEULE TAPE II</t>
  </si>
  <si>
    <t>RECEPTION : SONNE DANS LE VIDE //CLI  JOINT 773201301 VERIF BRACNHEMENT OK //PHONE ETEINT //REDEM MO</t>
  </si>
  <si>
    <t>APPAREIL TELEPHONE DEFECT CHANGE //AF JEAN LUC</t>
  </si>
  <si>
    <t>MBOUNGOU</t>
  </si>
  <si>
    <t>LEWIS PHILIPPE MAYOR</t>
  </si>
  <si>
    <t>LF***Cheikhou***M Diallo 784390502***ND 338244463***Bonjour, client dit avoir des déconnexions fréqu</t>
  </si>
  <si>
    <t>REOR MCIF SUITE FORTE VALEUR AU PBO P13 22B-23 F3 // BAYE KEINDE</t>
  </si>
  <si>
    <t>SOUARE</t>
  </si>
  <si>
    <t>ADABAR SADIKH</t>
  </si>
  <si>
    <t>AMD**MR SOUMARE***CTC**776238525****ND**338350502***ABSENCE DE SYNCHRO ****EN RÈGLE ***PAS D'INCIDEN</t>
  </si>
  <si>
    <t>MR MAMADOU DIONGUE</t>
  </si>
  <si>
    <t>FATIMA --- MR MAMADOU DIONGUE --- CTC 784909740 --- ND 338360369 --- CLIENT SIGNALE DES SOUCIS DE CO</t>
  </si>
  <si>
    <t>GOM_A00</t>
  </si>
  <si>
    <t>GOROM 1 VILLAGE</t>
  </si>
  <si>
    <t>PRISES FILTRES SUPERPOSSES --- CABLES INTERVERTIS --- MODEM REDEM --- CONNEXION KO ---- MAESTRO : KO</t>
  </si>
  <si>
    <t>AWA LO</t>
  </si>
  <si>
    <t>BIRAME // MR NIANG // CLIENT VEUT CONFIGURER LE TEL FIXE EN FRANCE // ND 338601985 // Modem fibre ZT</t>
  </si>
  <si>
    <t>CLIENT VEUT CONFIGURER LE TEL FIXE EN FRANCE // ND 338601985 // Modem fibre ZTE F680 // PAS DE SUSPE</t>
  </si>
  <si>
    <t>ACHEMINEMENT  TELEPHONE ACTIVE</t>
  </si>
  <si>
    <t>MME NDIAYE 338935256*-SOUTIENT DES DCNX*-*PAS DE SUSP*-*PAS DINCIDENT*-*INTERNET OK*-*DEBIT OK*-*VAL</t>
  </si>
  <si>
    <t>O_MBW_R43</t>
  </si>
  <si>
    <t>PARCELLES ASSAINIES UNITE 09</t>
  </si>
  <si>
    <t>ROND POINT GOUYE GUI</t>
  </si>
  <si>
    <t>NAMINATA // MR DIALLO // ND 338531082// CLI SIGNALE PAS DE CNX// LOS ROUGE // PAS DE SUSPENSION // P</t>
  </si>
  <si>
    <t>O_TIA_E18</t>
  </si>
  <si>
    <t>Connecteur défectueux au PBO; Connecteur changé. Services ok.	E18- PBO 30 F4</t>
  </si>
  <si>
    <t>HELENE **MR KONATE **CTC 772261719 **ND 339951768 ** SOUCI EMMISION * PAS DE SUSP**PAS DINCIDENT **T</t>
  </si>
  <si>
    <t>KEIETA</t>
  </si>
  <si>
    <t>777051214 M. SALIOU// 775482199 M. KEIETA</t>
  </si>
  <si>
    <t>KHADYD/ M. KAIETA SIGNALE PAS DE CONNEXION GAIA* PAS DE SUSP/ SIRI* PAS D'INCIDENT/ SAYTU* Coupure f</t>
  </si>
  <si>
    <t>RUE DE TOLBIAC</t>
  </si>
  <si>
    <t>CABLE ALIMENTATION CHANGE</t>
  </si>
  <si>
    <t>GNAMBA</t>
  </si>
  <si>
    <t>MR GNAMBA</t>
  </si>
  <si>
    <t>338290762// PAS DE CONNEXION // Fibre Pro Max Bloque</t>
  </si>
  <si>
    <t>O_SGK_V10</t>
  </si>
  <si>
    <t>CITE SOCOCIM</t>
  </si>
  <si>
    <t>MERCI DE REPRENDRE LA QUALIFICATION AUCUN DEFAUT CONSTATE</t>
  </si>
  <si>
    <t>Aucun defaut constate sur le lien</t>
  </si>
  <si>
    <t>ABABACAR SADIKH</t>
  </si>
  <si>
    <t>mme kanoute --- ctc 771302151</t>
  </si>
  <si>
    <t>fniane --- mme kanoute --- ctc 771302151 --- nd 338525533 -- absence synchro los rouge --- pas de su</t>
  </si>
  <si>
    <t>REOR MCIF ABS R14 2B-3 F3</t>
  </si>
  <si>
    <t>Mutation Fibre Distribution entre (BPE intermédiaire &amp; PEZ) F3 toron rouge vert F12 toron vert</t>
  </si>
  <si>
    <t>BMF*** MME KANE 777566855*** ND 338671504*** PAS DE CNXION LOS ROUGE*** SAYTU ME PORT OFFLINE NCE***</t>
  </si>
  <si>
    <t>O_HAN_D17</t>
  </si>
  <si>
    <t>SIDI LAMINE</t>
  </si>
  <si>
    <t>**Lenteur fiche***Yamz--- Mr  KEITA -- CTC -775419212 -- ND - 338235542-- Client n'arrive pas a se c</t>
  </si>
  <si>
    <t>MED_B00</t>
  </si>
  <si>
    <t>RUE 7</t>
  </si>
  <si>
    <t>t saytu Coupure fibre coupure Puissance optique OLT indisponible* coupure Puissance optique ONT indi</t>
  </si>
  <si>
    <t>LENTEUR FICHE//LOME//MR SY/339711402/Keurgui//BD ETEINT//CLT</t>
  </si>
  <si>
    <t>PAS SUR SITE///PAS D'INCIDENT/PAS DE DECONN FREQ///NCE OFFLINE///CLT INFORME MPEC CTC : 773271852</t>
  </si>
  <si>
    <t>Rétabli  coté  pc +reprise jarr sr /  Ousamne Sy  confirme au 773271852 / CHEIKH DIEEN  BD</t>
  </si>
  <si>
    <t>LENTEUR FICHE//LOME//MME DIOP//338727164/Keurgui_IP//BD</t>
  </si>
  <si>
    <t>SEB_N00</t>
  </si>
  <si>
    <t>SEBIKHOTANE VILLAGE</t>
  </si>
  <si>
    <t>QUARTIER CARRIERE</t>
  </si>
  <si>
    <t>ETEINT//PAS D'INCIDENT//PAS DE DECONNX FREQ//PRISE FILTRE//PAS DE FILTRE SUPERPOSEE//BRCHMT RALLONGE</t>
  </si>
  <si>
    <t>MULT_RUF4</t>
  </si>
  <si>
    <t>NFM*****MME GUEYE ***CTC 774943874 ***ND 338252078 ***PAS DE SUS*****PAS D INCIDENT *****SOUCI PORTE</t>
  </si>
  <si>
    <t>O_HAN_D11</t>
  </si>
  <si>
    <t>**PAS DE SUS*****PAS D INCIDENT *****SOUCI PORTE ****CLI EST PRET DU MODEM DECONNECTER  ET RECONNECT</t>
  </si>
  <si>
    <t>ERREUR DE CONFIGUE RECONFIGURATION MODEM F6600// ABDOUL</t>
  </si>
  <si>
    <t>M SAKHO</t>
  </si>
  <si>
    <t>MS //M SAKHO// CTC : 777668240 // ND :  338481420 //  CLIENT SIGNALE UNE ABSENCE D'IMAMGE SUR SON TV</t>
  </si>
  <si>
    <t>SCAT URBAM HANN MARISTES</t>
  </si>
  <si>
    <t>G052</t>
  </si>
  <si>
    <t>TESTE NON NECESSAIRE  //  CLIENT INVITER A PATIENTER</t>
  </si>
  <si>
    <t>CABLE RJ 45 REBRANCHE // BARRY</t>
  </si>
  <si>
    <t>SADIO ***  MME CAMARA CCT 776119710 *** ND 338255861 *** CLI SIGNAL QUE SON TELEPHONE NE SONNE PAS *</t>
  </si>
  <si>
    <t>HLM NIMZATT</t>
  </si>
  <si>
    <t>**  CLIENT TRES AGE ET SOUHAITE QUON LUI ENVOI UN TECH *** JOIGNABLE 776119710 *** MPEC</t>
  </si>
  <si>
    <t>REPRISE SOUDURE AU PBO // MME CAMARA CONFIRME AU 776119710 // STEVEN -AS</t>
  </si>
  <si>
    <t>m  djigo</t>
  </si>
  <si>
    <t>pas de déconnexion freq //abonné non engagé //prise filtré non superposé // tête de câble interverti</t>
  </si>
  <si>
    <t>CLIFAU52-CABLE TELEPHONE  RJ11</t>
  </si>
  <si>
    <t>CABLE ENTRE FILTRE ET POSTE TELEPHONIQUE</t>
  </si>
  <si>
    <t>FILTRE BRANCHE/IBOU BALDE MULT</t>
  </si>
  <si>
    <t>MARAMANE L ROKHAYA</t>
  </si>
  <si>
    <t>Mr Samb -- 775468337</t>
  </si>
  <si>
    <t>Mr Samb -- 775468337 --338678886 -- client signal des soucis connexion -- certains appareil ne se co</t>
  </si>
  <si>
    <t>1 C</t>
  </si>
  <si>
    <t>CAMU_SDF5</t>
  </si>
  <si>
    <t>5/99 COUPE CHANGER SUR 100M//AMAR NIANG</t>
  </si>
  <si>
    <t>MOUNTAGA</t>
  </si>
  <si>
    <t>M.SY</t>
  </si>
  <si>
    <t>BAKARY//M.SY CTC: 773255448//781098751**ND: 338519658**ABSENCE DE SYNCHRO ** PAS DE SUSPENSION ** PA</t>
  </si>
  <si>
    <t>REOR MICF ABS X30 15-16A F6/LAMINE MULT</t>
  </si>
  <si>
    <t>MR  NDIAYE</t>
  </si>
  <si>
    <t>FATOU SOULEYE</t>
  </si>
  <si>
    <t>Mme Diagne</t>
  </si>
  <si>
    <t>Mouhamadou  ** Mme Diagne * ctc : 777159826 * nd : 339609732 ** souci de conx ** pas d'incident ** c</t>
  </si>
  <si>
    <t>MBOUDAI</t>
  </si>
  <si>
    <t>test maestro : ENR  synchro nok ** cable interverti modem redemarre **  tjrs asynchro **  merci de</t>
  </si>
  <si>
    <t>VERIF CONFIG// BONNES VALEURES// CHEIKH DIENE//  ECOTEL//MUTATION DISTRIBUTION</t>
  </si>
  <si>
    <t>ALIOU SAMBA</t>
  </si>
  <si>
    <t>COMMUNICATION INAUDIBLE *** MK *** MR ALIOU SAMBA SARR  *** CTC : 773047083  *** CLIENT VEUT AJOUTER</t>
  </si>
  <si>
    <t>O_OUR_B01</t>
  </si>
  <si>
    <t>CLIENT TRES NOVICE INSISTE POUR NE PAS ENLEVER LE FILTRAGE MAC // NECESSITE INTERVENTION Ti POUR AJO</t>
  </si>
  <si>
    <t>Changement mot de passe B01 PBO 43 F4 MR SARR 773047083 // MAMADOU ALIOU DIALLO TADEX</t>
  </si>
  <si>
    <t>ehos**mr diop**776138959**nd 339601954**pas de conneixon**bb et internet ioff**fixe nok**deconnexion</t>
  </si>
  <si>
    <t>NGA_C01</t>
  </si>
  <si>
    <t>CABLE 5/99 COUPE CHANGE SUR 70M // EQ ASS MALICK DIOP TDX.</t>
  </si>
  <si>
    <t>OUMOU KOULTOUMY</t>
  </si>
  <si>
    <t>M. DIALLO 781638967</t>
  </si>
  <si>
    <t>KHADYD/ M. DIALLO SIGNALE PAS DE CONNEXION -----LOS ROUGE------ GAIA* PAS DE SUSP/ O_SDF_K56 -- SIRI</t>
  </si>
  <si>
    <t>CAMU_SDF6</t>
  </si>
  <si>
    <t>KB---MR COULIBALY---SOUCI CNX---SUITE PAIEMENT FACTURE---PAS DE SUSP---PÄS D INCIDENT----PON CLIGNOT</t>
  </si>
  <si>
    <t>.MARISTE 1 VERS ECOLE JAPONAIS</t>
  </si>
  <si>
    <t>RECONFIGURATION PORTS // YORO DIOP AFRITEL</t>
  </si>
  <si>
    <t>MR FALL CTC 777224767 -- ND 338771644-</t>
  </si>
  <si>
    <t>CHEIKH -- MR FALL CTC 777224767 -- ND 338771644---FIBRE KH--Connexion-Je n'arrive pas à me connecter</t>
  </si>
  <si>
    <t>CABLE 1084COUPE CHANGE SUR 150M//AF BILAL</t>
  </si>
  <si>
    <t>YOUSSOUPHA KANE//CTC 778795610 //ND 338321245 //CLI SIGNAL DES LENTEURS DE CONNEX  INTERNET // PAS D</t>
  </si>
  <si>
    <t>Forte valeur I04 PBO 3 F8(-30dBm)</t>
  </si>
  <si>
    <t>Nettoyage port au PBO etau PBO piquage</t>
  </si>
  <si>
    <t>LENTEUR FICHE ----AKA ----MR NDIAYE  ----CTC 783213896 ----ND 338223842 ----SOUCI DE CNX ---- CLIENT</t>
  </si>
  <si>
    <t>PRES ECOLE KHADIM RASSOUL</t>
  </si>
  <si>
    <t>CLIENT DIT QUE SON SERVICE EST IMPACTE ------SAYTU COUPURE FIBRE ---- CLIENT INVITE A PATIENTE -----</t>
  </si>
  <si>
    <t>MANSOR</t>
  </si>
  <si>
    <t>782779781 /772612738</t>
  </si>
  <si>
    <t>/mme ndiaye</t>
  </si>
  <si>
    <t>1413_stl_cisse2070</t>
  </si>
  <si>
    <t>lenteur fiche //mme ndiaye //nd 338584434 /pas de susp //los rouge //verif branch ok //</t>
  </si>
  <si>
    <t>FORTE VALEUR AU PBO K56 15-17 F6</t>
  </si>
  <si>
    <t>COUMBA LAOBE</t>
  </si>
  <si>
    <t>CTB**Mme FALL**CTC 777092924**ND 338689059**Fiab OK**MC NON**VIACC OUI dans GAIA**Right TV présent d</t>
  </si>
  <si>
    <t>*décodeur redémarrer**pas d'images**affiche tjrs l'heure**cli invité à pat 48H**cli veut que ses mod</t>
  </si>
  <si>
    <t>CABLE HDMI CHANGE// MME FALL CONFIRME AU 777092924// OUSMANE DIAO</t>
  </si>
  <si>
    <t>772912876 et 762883055</t>
  </si>
  <si>
    <t>mr thiaw</t>
  </si>
  <si>
    <t>lnt de fiche**ms**mr thiaw**772912876**762883055 **339463939**Client signale soucis connexion déconn</t>
  </si>
  <si>
    <t>MCE CADI A VOIR C04 6/7/1</t>
  </si>
  <si>
    <t>CHANGEMENT JARRETIERE COTE SR // CAMUSAT	YOUSSOU TRAORE</t>
  </si>
  <si>
    <t>DIOBE</t>
  </si>
  <si>
    <t>MME FALL CTC 775458843-- ND 339678551</t>
  </si>
  <si>
    <t>CHEIKH --MME FALL CTC 775458843-- ND 339678551 ---FIBRE KH--Connexion-Je n'arrive pas à me connecter</t>
  </si>
  <si>
    <t>O_LGA_A04</t>
  </si>
  <si>
    <t>SANTHIABA NORD</t>
  </si>
  <si>
    <t>MAME NGUENOU</t>
  </si>
  <si>
    <t>MR BATHILY</t>
  </si>
  <si>
    <t>KB----MR BATHILY---SOUCI CNX---ND 339548986---PAS DE SUSPENSION---PAS D INCIDENT---LOS ROUGE---ABS S</t>
  </si>
  <si>
    <t>BOUNTOU DÉPÔT</t>
  </si>
  <si>
    <t>CABLE 1083 COUPE RACCORDE + REPRISE SOUDURE AU BTI + JARRETIERE OPTIQUE CHANGEE // LAMINE SALL</t>
  </si>
  <si>
    <t>RACINE</t>
  </si>
  <si>
    <t>777889505  ** 776981315</t>
  </si>
  <si>
    <t>Mouhamadou ** Mme Ba ** ctc : **  777889505  ** 776981315  **  nd : 338681570 **  souci de cnx **pas</t>
  </si>
  <si>
    <t>REOR MICF SUITE ABS AU PBO F03 55-57 F6</t>
  </si>
  <si>
    <t>HENHISSA</t>
  </si>
  <si>
    <t>CTC 771386922</t>
  </si>
  <si>
    <t>*MME CISSE</t>
  </si>
  <si>
    <t>1413_mbaye203</t>
  </si>
  <si>
    <t>CAS URGENT** ***CTC 771386922**PAS DE CNX**INTERNET ROUGE**339411085**Keurgui_IP**PAS DE SUSP**PAS D</t>
  </si>
  <si>
    <t>CLIENT INFORME DES DELAIS**INVITE A PATIENTE</t>
  </si>
  <si>
    <t>INTERNET ROUGE// REPRISE CONFIG PORT// OMAR DIA// SOFATEL</t>
  </si>
  <si>
    <t>CHEIKH BEUGUE SERIGNE FALLOU</t>
  </si>
  <si>
    <t>MME LO</t>
  </si>
  <si>
    <t>ksv_1413_diallo0059</t>
  </si>
  <si>
    <t>BOUYALY// MME LO ND 339767007 // SOUCICNX // CLI SIGNALE CABLE COUPE // CLIENT IMPACTE //CLI INVITE</t>
  </si>
  <si>
    <t>PAS DE TEST</t>
  </si>
  <si>
    <t>Mariatou dieynabou</t>
  </si>
  <si>
    <t>seydi</t>
  </si>
  <si>
    <t>M SEYDI</t>
  </si>
  <si>
    <t>BABS *** M SEYDI *** CTC 773926057 *** ND 338358164 *** SOUCI FIXE *** COMPTE OK *** PAS DE RESTRICT</t>
  </si>
  <si>
    <t>O_CAM_H12</t>
  </si>
  <si>
    <t>LOTISSEMENT FADIA</t>
  </si>
  <si>
    <t>GUENTABA</t>
  </si>
  <si>
    <t>COMPTE OK *** PAS DE RESTRICTION *** TONALITE KO *** CLI INV A PAT *** FIAB OK</t>
  </si>
  <si>
    <t>BACKINC62-COEUR DE RESEAU</t>
  </si>
  <si>
    <t>C¿UR DE RESEAU/SERVICE DONNEES HS</t>
  </si>
  <si>
    <t>ROUTAGE EFFECTUE SUR SELF SERVICE</t>
  </si>
  <si>
    <t>Amadou gaye++MmNdiaye++nd 338361512++CCTC 775006108++CLIENT DIT QU'IL N'A PAS DE CONNEXION++COMPTE A</t>
  </si>
  <si>
    <t>Maestro enr</t>
  </si>
  <si>
    <t>MODOU SOW</t>
  </si>
  <si>
    <t>MODOU SOW //CTC 779397204 // ND 338737493 ///CLI SIGNAL PAS DE CONNEX INTERNET// LOS ROUGE // PAS DE</t>
  </si>
  <si>
    <t>O_KMR_L11</t>
  </si>
  <si>
    <t>KM09</t>
  </si>
  <si>
    <t>PAS DE SUSP /PAS INCIDE  //TEST SAYTU : COUPURE FIBRE  // TEST NCE : OFFLINE // CLI INF ET INV A PA</t>
  </si>
  <si>
    <t>ALHASSANE</t>
  </si>
  <si>
    <t>MOHAMED ** MR NDIAYE ** ND 338718353 ** CTC 775987094 *** CLI DIT PAS DE CONX ** PAS DE SUSP ** PAS</t>
  </si>
  <si>
    <t>TIVAOUNE PEULH</t>
  </si>
  <si>
    <t>CITE APIX _ TIVAOUNE PEULH</t>
  </si>
  <si>
    <t>AV CITE APIX</t>
  </si>
  <si>
    <t>REPRISE SOUDURE AU BTI/SALIOU MULT</t>
  </si>
  <si>
    <t>NDEYE YACINE</t>
  </si>
  <si>
    <t>ehos**mme ndiaye**771006343**nd 339033886**pas de connexion** los rouge**saytu: ko** offline** cli i</t>
  </si>
  <si>
    <t>SIDY</t>
  </si>
  <si>
    <t>mr djadji 776464884  778593254</t>
  </si>
  <si>
    <t>souci de cnx // bb clignote // internet eteins  pas de suspension // pas dincident  session // pas</t>
  </si>
  <si>
    <t>DECONNEXIONS FREQUENTES // MUTAION DISTRUBITION // VERROUILLAGE PORT	//CHANGEMENT PROFIL KG//VALEUR</t>
  </si>
  <si>
    <t>MOUHAMED MOURTADA</t>
  </si>
  <si>
    <t>MOUHAMED MOURTADA SECK</t>
  </si>
  <si>
    <t>MOUHAMED MOURTADA SECK  776524849// 338725646  cli dit il a masquer le réseau et n arrive plus a se</t>
  </si>
  <si>
    <t>ERREUR FIL D'ACHEMINEMENT</t>
  </si>
  <si>
    <t>M. DIAKHATE, 776556912</t>
  </si>
  <si>
    <t>CAD __ \\ M. DIAKHATE // ND: 338349097 // CTC: 776556912 // CLI PAS DE CNX // ABSENCE SYNCHRO FIBRE</t>
  </si>
  <si>
    <t>YEUMBEUYL NORD</t>
  </si>
  <si>
    <t>HORS ZONE YEUMBEUL NORD CLIENT JOINT SUR LE 776556912</t>
  </si>
  <si>
    <t>MME DIEME</t>
  </si>
  <si>
    <t>MS  //  MME DIEME// CTC : 771325091 //  ND:  338056914 // CLIENT SIGNAL PAS DE CONNEX//CLIENT EN REG</t>
  </si>
  <si>
    <t>SAYTU COUPURE FIBRE// CLIENT INVITER A PATIENTER</t>
  </si>
  <si>
    <t xml:space="preserve">ABSENCE DE SIGNAL AU PBO PLAQUE - O_KMR_L38 CP002B-003 CP023B-024	</t>
  </si>
  <si>
    <t>M. GUEYE</t>
  </si>
  <si>
    <t>PASCAL ** M. GUEYE ** NUM 774287957 ** ND 338050771 ** Keurgui_IP ** CLI N'ARRIVE PAS A SE CONNECTER</t>
  </si>
  <si>
    <t>ARRET TEN BI</t>
  </si>
  <si>
    <t>BB VRT CLIGN ** INTERNET OFF ** PAS DE SUSP PAS D'INC ** CLI EN REGLE ** MAESTRO PDR ** PORT INTROUV</t>
  </si>
  <si>
    <t>CABLE 5/99 CHANGE/MOUSSA MULT</t>
  </si>
  <si>
    <t>PAPA MAMADOU</t>
  </si>
  <si>
    <t>MR BA CTC 771514380--ND 339961371</t>
  </si>
  <si>
    <t>CHEIKH -- MR BA CTC 771514380--ND 339961371---KEURGUI --Connexion-J'ai des lenteurs de connexion-- P</t>
  </si>
  <si>
    <t>SYSRAOD	MA NDIAYE SARR</t>
  </si>
  <si>
    <t>HOUDOU</t>
  </si>
  <si>
    <t>BMF*** MR DIALLO 776715802*** ND 338333007*** PAS DE CNXION SUITE MASQUAGE WIFI*** CNXION KO CLIENT</t>
  </si>
  <si>
    <t>O_MBW_R46</t>
  </si>
  <si>
    <t>KMLI</t>
  </si>
  <si>
    <t>NFT // CTC 778366075 // MR DIOP // ND 339513220 // CLI SIGNAL PAS DE CNX // PAS DE SUSPENSION // LOS</t>
  </si>
  <si>
    <t>O_THS_A11</t>
  </si>
  <si>
    <t>MEDINA FALL</t>
  </si>
  <si>
    <t>CLIREPA527-F6600 ONT</t>
  </si>
  <si>
    <t>JARRETIERE OPTIQUE REBRANCHEE</t>
  </si>
  <si>
    <t>JARRETIERE OPTIQUE RECONNECTE // LAMINE SALL</t>
  </si>
  <si>
    <t>BABS *** M GAYE *** CTC 779125326 *** ND 339700915 *** PAS DE CNX *** COMPTE OK *** PAS DINCIDENT **</t>
  </si>
  <si>
    <t>O_MAD_B22</t>
  </si>
  <si>
    <t>MBACKE_NDAME</t>
  </si>
  <si>
    <t>VILLAGE DE TOUBA MADIYANA</t>
  </si>
  <si>
    <t>COMPTE OK *** PAS DINCIDENT *** CABLE OPTIQUE DEBRANCHE PAR DES PEINTRE D'APRES CLI *** CABLE REBRAN</t>
  </si>
  <si>
    <t>Moustapha Gael FAYE</t>
  </si>
  <si>
    <t>LENTEURS CONNEXION // OFFRE BUSINESS VPN Master 20MEGA // PAS DE MODEM</t>
  </si>
  <si>
    <t>ATR 4 H  CLIENT SOUTIENT QU'IL A DES LENTEURS DE CONNEXION DE 08 H A 12 H.   POSITION : PE_MS_GDK1</t>
  </si>
  <si>
    <t>DIASSY</t>
  </si>
  <si>
    <t>KINE</t>
  </si>
  <si>
    <t>MME DIASSY</t>
  </si>
  <si>
    <t>BABS *** MME DIASSY *** CTC 770101003 *** ND 338345729 *** PAS DE CNX *** COMPTE OK*** BB ETEINT ***</t>
  </si>
  <si>
    <t>TIA_E16</t>
  </si>
  <si>
    <t>DERRIERE LE MARCHE</t>
  </si>
  <si>
    <t>E16 D4 A2 CABLE DISTRIBUTION 28 PAIRE VOLE 200M ET 14 PAIRE SUR 100M ** A FINALISER</t>
  </si>
  <si>
    <t>E33 1 4 4/reprise 01 joint 56p pour la D1 A1-8+reprise 01 joint 28p pour la D1 A1-4</t>
  </si>
  <si>
    <t>MAME FAMA</t>
  </si>
  <si>
    <t>774592226 / 781537293</t>
  </si>
  <si>
    <t>mme dieng</t>
  </si>
  <si>
    <t>PON // MME DIENG  // CTC :: 774592226 / 781537293 // ND  338640908 // CLIENT SIGNAL SOUCIS CONNEXION</t>
  </si>
  <si>
    <t>coupure</t>
  </si>
  <si>
    <t>PIGTAIL CHANGE CONFIRMER PAR MM DIENG AU 774592226 //STG HD //MOHAMED BA</t>
  </si>
  <si>
    <t>BAYE ALADJI</t>
  </si>
  <si>
    <t>M.Mboup</t>
  </si>
  <si>
    <t>Amadou gaye++M.Mboup++nd 339719780++ctc 776462893++client a des deconnexions frequentes++pas inciden</t>
  </si>
  <si>
    <t>VERIF CONFIG// BONNES VALEURES// CHEIKH DIENE// ECOTEL// RECONNECTION AU PC</t>
  </si>
  <si>
    <t>mr dia</t>
  </si>
  <si>
    <t>LOME/MR DIA/338544652//Keurgui_Max_IP//voyant ok//PAS</t>
  </si>
  <si>
    <t>QTIER ADMAM NDIAYE</t>
  </si>
  <si>
    <t>jarretière sr défectueux changé + reset TVO et reconfiguré (en observation)</t>
  </si>
  <si>
    <t>MUTATION PORT //RECONFIG PORT //CONFIG OK//VALEUR OK//SOFATEL	KHADIM  SOW</t>
  </si>
  <si>
    <t>SERIGNE MOUSTAPHA</t>
  </si>
  <si>
    <t>1413_ksv_dia104</t>
  </si>
  <si>
    <t>ISS++MR SAMB++338379262+++SOUCI DE CONNEXION**PAS DE SUSPENSION**PAS D'INCIDENT**PAS DE CONNX FREQ**</t>
  </si>
  <si>
    <t>RECONNEXION AU PC/MOUSSA MULT</t>
  </si>
  <si>
    <t>MAHAME DIALLO</t>
  </si>
  <si>
    <t>ALASSANE FALL SOW</t>
  </si>
  <si>
    <t>ALASSANE FALL SOW  777018881  339461629  // pas de suspens / pas incident  bb eteint // internet ete</t>
  </si>
  <si>
    <t>HLM 2 KAFFRINE</t>
  </si>
  <si>
    <t>maestro enr</t>
  </si>
  <si>
    <t>MUTATION PC 5/4/1</t>
  </si>
  <si>
    <t>MME. MBACKE, 789935450</t>
  </si>
  <si>
    <t>CAD __ \\ MME. MBACKE // ND: 338931764 // CTC: 789935450 // CLI A DES LENTEURS DE NAVIGATION // PAS</t>
  </si>
  <si>
    <t>O_ALM_J19</t>
  </si>
  <si>
    <t>VERIF CONFIG// BON SIGNAL// CHEIKH FALL TADEX// REPRISE SOUDURE AU PBO</t>
  </si>
  <si>
    <t>FATOU SARR</t>
  </si>
  <si>
    <t>KDS*** MME GAYE *** CTC 776531523 *** ND 338682259 ***PAS DE CONNEXION *** CLI EN REGLE PAS DE SUSP</t>
  </si>
  <si>
    <t>LOT 33</t>
  </si>
  <si>
    <t>REOR MICF SUITE ABS AU PBO F03 66B-67 F4</t>
  </si>
  <si>
    <t>BATHIE</t>
  </si>
  <si>
    <t>mr niang</t>
  </si>
  <si>
    <t>1413_stl_sambe2585</t>
  </si>
  <si>
    <t>lt //nks//ctc 771695016// mr niang// cli signale pas de cnx // nd 339713011//fibre kheweul// pas de</t>
  </si>
  <si>
    <t>DE DEMBA WELLE</t>
  </si>
  <si>
    <t>CABLE HW CHANGE.CONFIRME PAR MR NIANG  771695016/MOUSSA DIA</t>
  </si>
  <si>
    <t>M.DIOP SIGNALE SOUCI CONNEXION//PAS DINC//PAS DE SUSP//PAS DE SAUT DE PORT//LOS ROUGE//SAYTU COUPURE</t>
  </si>
  <si>
    <t>CITE SAPCO TP</t>
  </si>
  <si>
    <t>NDEYE DJIMBY</t>
  </si>
  <si>
    <t>MME DIONE</t>
  </si>
  <si>
    <t>MARIE FATY  // MME  NDEYE DJIMBY DIONE //  CTC  771954430 // PAS DE CNX // ND  339711814 // PAS SUR</t>
  </si>
  <si>
    <t>PAS SUSP  // PAS INCI  //PRESENT RBS PAS DE SESSION   PAS ERR  LOG  //  DCNX FREQ  // ENR MAESTRO /</t>
  </si>
  <si>
    <t>CHANGEMENT PROFIL KG / REPRISE CONNEXION AU PC // LABA DIA ECOTEL</t>
  </si>
  <si>
    <t>PERTES DE SYNCHRO SUR UNE PAIRE / &lt;PE_MS_Sedhiou1&gt; : WAN ORANGE</t>
  </si>
  <si>
    <t>RETOUR SERVICE CONFIRME PAR LE CLIENT LORS DU BOUCLAGE DE LA IP5599</t>
  </si>
  <si>
    <t>INSTITUT SUPERIEUR D'INFORMAT.</t>
  </si>
  <si>
    <t>PACKBUGOLD</t>
  </si>
  <si>
    <t>// Pack Business Internet GOLD BLOQUE // LENTEUR CONNEXION</t>
  </si>
  <si>
    <t>DBL_A02</t>
  </si>
  <si>
    <t>HLM DIOURBEL</t>
  </si>
  <si>
    <t>RTE DE BAMBEY</t>
  </si>
  <si>
    <t>BB VERT FIXE // INTERNET CLI VERT // VERIF BRANCHEMENT OK // MODEM REBOOT // COMPTE ACTIF SUR RBS //</t>
  </si>
  <si>
    <t>CLIMUT63-ONT FIBRE SMB SAGEMCOM</t>
  </si>
  <si>
    <t>PORT LAN MUTÉ</t>
  </si>
  <si>
    <t>MR KAMARA</t>
  </si>
  <si>
    <t>HAMATH//MR KAMARA//CTC : 771405557//CABLE INSTALLATION COUPE IMPACTANT SA CNX</t>
  </si>
  <si>
    <t>PAS D'INCIDENT//RBS OKI//TEST SAYTU : COUPURE FIBRE//PORT OFF SUR NCE</t>
  </si>
  <si>
    <t>REPRISE SOUDURE AU PTO SUITE FIBRE CASSE C03 MEB5 A19-F3 // EQ VIEUX SALL TDX.</t>
  </si>
  <si>
    <t>DIANE CATHINGA</t>
  </si>
  <si>
    <t>1413_ksv_diop387</t>
  </si>
  <si>
    <t>MD**MR BADJI**CTC773854371**ND 339041696**CLIENT JOINGALBE**770815963**** CLIENT SIGNALE MODEM DEFEC</t>
  </si>
  <si>
    <t>CROISEMENT MBOUR</t>
  </si>
  <si>
    <t>CHANGEMENT MODEM</t>
  </si>
  <si>
    <t>MME KEBE  *</t>
  </si>
  <si>
    <t>MM**MME KEBE  **  CTC  771248133 ** ND   338050697  /**** CLI  PAS  DE CNX *** CLI  EN   REGLE  ** P</t>
  </si>
  <si>
    <t>EN FACE JOLOOF CHICKEN</t>
  </si>
  <si>
    <t>*** LOS  ROUGE**   BRANCHEMENT  OK  ***  SAY   Coupure fibre****  PORT  OFFLINE  *** CLI   NE  RE</t>
  </si>
  <si>
    <t>Mme. DIOP</t>
  </si>
  <si>
    <t>338027261 Fibre Pro Max Bloque // LOS ROUGE CLIGNONTANT // PERTE DE SYNCHRO // DERANGEMENT NON RESOL</t>
  </si>
  <si>
    <t>CABLE OPTIQUE DEBRANCHE PUIS REBRANCHE // SYNCHRO TOUJOURS KO APRES REDEM // SAYTU : COUPURE FIBRE /</t>
  </si>
  <si>
    <t>nmn******mme sow*****338404196******775394287********los rouge*******ABSENCE SYNCHRO****PAS DE SUSPE</t>
  </si>
  <si>
    <t>BRANCHEMENT OK*/*****TEST SAYTU pdr ****port offline****************CLI INV APAT****DELKAIS 48H****F</t>
  </si>
  <si>
    <t>Cable 1083 coupé changé	E61 PBO 97 F5</t>
  </si>
  <si>
    <t>NT9121</t>
  </si>
  <si>
    <t>QUALITY CENTER</t>
  </si>
  <si>
    <t>Mr Kasse</t>
  </si>
  <si>
    <t>FIB_BU100M</t>
  </si>
  <si>
    <t>ext_diop005956</t>
  </si>
  <si>
    <t>ERREUR CONNEXION: Code 633</t>
  </si>
  <si>
    <t>Abscence de navigation // produit liaison spécialisée // modem Nokia</t>
  </si>
  <si>
    <t>LAN vert fixe // pon vert fixe // power vert fixe // alarm éteint // nce et ams indisponible // posi</t>
  </si>
  <si>
    <t>NT9121 //  SYNCHRO ET VALEUR OK DANS AMS // PE_MS_REPUBLIQUE1// CLIENT NE PEUT PAS SE CONNECTER SUR</t>
  </si>
  <si>
    <t>ABSCENCE DE NAVIGATION//Fibre Office Intense Bloque</t>
  </si>
  <si>
    <t>TEST SAYTU OK // VOYANTS OK // COMPTE ACTIF SESSION EN COURS // SYNCHRO INDISPO //  Client soutient</t>
  </si>
  <si>
    <t>aucun defaut constate// LIEN INACESSIBLE // INVITE A VOIR AVEC SON PRESTATAIRE</t>
  </si>
  <si>
    <t>LAWANI</t>
  </si>
  <si>
    <t>SADIA MOUDUKPE OLA ZENABOU</t>
  </si>
  <si>
    <t>Mme lawani</t>
  </si>
  <si>
    <t>tabara****Mme Lawani**ctc 771879274****nd 338203562****pas de sus***pas dinicdent*****los rouge*****</t>
  </si>
  <si>
    <t>O_NFO_X05</t>
  </si>
  <si>
    <t>NORD FOIRE</t>
  </si>
  <si>
    <t>***clt souhaite que les techniciens viennent aujourdhui meme *****clt a vraiment besoin de la connex</t>
  </si>
  <si>
    <t>REPRISE SOUDURE AU PTO+CABLE ALIMENTATION CHANGE/LAMINE MULT</t>
  </si>
  <si>
    <t>HAMMOUD</t>
  </si>
  <si>
    <t>RIHAB FAWAZ</t>
  </si>
  <si>
    <t>MR DEKOUCHE</t>
  </si>
  <si>
    <t>RUE GALANDOU DIOUF</t>
  </si>
  <si>
    <t>CTC 775719073 ND 338421001 MR DEKKOUCHE   PAS DE TONALITE // CLIENT ACTIF // TEST DE LIGNE NMC OU MA</t>
  </si>
  <si>
    <t>RECONNEXION CONJONCTEUR + CABLE RJ11 CHANGE</t>
  </si>
  <si>
    <t>MME MANSALY /// CTCS: 776415745 // 782315957</t>
  </si>
  <si>
    <t>NF // MME MANSALY // 782315957 //339925847 /// CLIENT SIGNALE DES DECNX FREQ // PAS D'INCIDENT // IN</t>
  </si>
  <si>
    <t>O_ZIG_A20</t>
  </si>
  <si>
    <t>NEMA COMPL_ZIGUINCHOR</t>
  </si>
  <si>
    <t>MERCI DE PREC // CTCS: 776415745 // 782315957</t>
  </si>
  <si>
    <t>INSTITUT SUDINFO SUARL</t>
  </si>
  <si>
    <t>mme barry</t>
  </si>
  <si>
    <t>339914300  / / Fibre Office Bloque //  O_ZIG_A00 // CABLE COUPE  // CLIENT IMPACTE  //VOYANT FIBER R</t>
  </si>
  <si>
    <t>O_ZIG_A00</t>
  </si>
  <si>
    <t>RUE JAVELIER_ZIGUINCHOR</t>
  </si>
  <si>
    <t>IBNOU LAMINE</t>
  </si>
  <si>
    <t>KDS*** MR BA *** CTC 788020168  **** ND 338023738 ** CLI SIGNALE DECONNEXION FREQUENTES FIBRE   ***</t>
  </si>
  <si>
    <t>O_TIA_E07</t>
  </si>
  <si>
    <t>LGI MBAO</t>
  </si>
  <si>
    <t>CLI SIGNALE DECONNEXION FREQUENTES FIBRE   *** CLI EN REGLE PAS DE SUSP *** VOYANT INTERNET OK *** V</t>
  </si>
  <si>
    <t>REPRISE SOUDURE AU PTO // VERIFICATION CONFIGURATION PORT // KHADIM DIOP SOFATEL</t>
  </si>
  <si>
    <t>M POUYE</t>
  </si>
  <si>
    <t>772840256/778263818</t>
  </si>
  <si>
    <t>1413_stl_gassama2589</t>
  </si>
  <si>
    <t>MKG******** M POUYE************ CTC 778263818*********** ND 338045451*************** CLIENT SIGNALE</t>
  </si>
  <si>
    <t>SYS_MBW9</t>
  </si>
  <si>
    <t>DP WORLD DAKAR</t>
  </si>
  <si>
    <t>Mr dia</t>
  </si>
  <si>
    <t>tabara****Mr dia**ctc 774245312***nd 338571527****pas de susp***pas dinicdent ***clt soutient que so</t>
  </si>
  <si>
    <t>CITE KOUNOUNE_CITE_AWA DIA</t>
  </si>
  <si>
    <t>AV KOUNOUNE CITE AWA DIA</t>
  </si>
  <si>
    <t>*saytu Coupure fibre****clt invita  pat****fiab ok***MPEC</t>
  </si>
  <si>
    <t>DEPLACEMENT PTO</t>
  </si>
  <si>
    <t>1413_ksv_thiam0456</t>
  </si>
  <si>
    <t>LE CLIENT SIGNAL DES SOUCI DE CONNEXION**BROADBAND VERT CLIGNOTANT**PAS DE SUSPENSION**PAS DINCIDENT</t>
  </si>
  <si>
    <t>MCE CADI A VOIR A09 DIST 9-3-2 T 253-3-3</t>
  </si>
  <si>
    <t>RESREPA63-SR-TETE DISTRIBUTION</t>
  </si>
  <si>
    <t>Raccordement repris</t>
  </si>
  <si>
    <t>SOUS-REPARTITEUR/JARRETIERE ISOLEE</t>
  </si>
  <si>
    <t>REPRISE JARRETIERE A LA SR SUITE ISOLEMENT TRANSPORT A09 253-3-3 + FIABILISATION DISTRIBUTION A09 9/</t>
  </si>
  <si>
    <t>Mr diagne</t>
  </si>
  <si>
    <t>cli signale des deconnexion frequente</t>
  </si>
  <si>
    <t>NGINTH-DIAKHAW</t>
  </si>
  <si>
    <t>CLIENT SIGNALE DES DCX ET LENTEURS//PAS DINCIDENT//PAS DE SUSP//ACTIF RBS//INTERNET ALLUME//PORT SYN</t>
  </si>
  <si>
    <t>REPRISE SOUDURE PTO// IDRISSA MANE</t>
  </si>
  <si>
    <t>BOGNET</t>
  </si>
  <si>
    <t>BENEDICT</t>
  </si>
  <si>
    <t>mr bognet</t>
  </si>
  <si>
    <t>mr bognet 776582388 ** 338553365 ** souci connexion ** los rouge ** pas de suspension ** pas de saut</t>
  </si>
  <si>
    <t>O_NFO_H31</t>
  </si>
  <si>
    <t>338553365 ** souci connexion ** los rouge ** pas de suspension ** pas de saut de port ** pas d¿incid</t>
  </si>
  <si>
    <t>CABLE 10.83 CHANGE + POSE BTI</t>
  </si>
  <si>
    <t>KEBA MBALLO DIT</t>
  </si>
  <si>
    <t>338659101 // Fibre Office Bloque // ABSENCE SYNCHRO</t>
  </si>
  <si>
    <t>LOS ROUGE / INTERNET ETEINT // PON ETEINT // VERIF BRANCHEMENT FAIT // REBOOT MODEM FAIT // RBS : AC</t>
  </si>
  <si>
    <t>REPRISE SOUDURE AU PTO // MME COLY CONFIRME AU 776679327 // SARA - AS</t>
  </si>
  <si>
    <t>SODIAL  S.A.</t>
  </si>
  <si>
    <t>MR MOURADE</t>
  </si>
  <si>
    <t>ABSENCE DE SYNCHRO // Pack Business Internet GOLD BLOQUE // FUNBOX //BB ETEINT  INTERNET ETEINT Veri</t>
  </si>
  <si>
    <t>MBW_R11</t>
  </si>
  <si>
    <t>REOR MCE SUITE CABLE 08 PAIRES COUPE FIAB R11 D15/2/3</t>
  </si>
  <si>
    <t>INTERVENTION SUR JOINT 112 PAIRES ET JOINT 28 PAIRES FIAB R11 D15 2 3</t>
  </si>
  <si>
    <t>AWA NDOUR</t>
  </si>
  <si>
    <t>M Ndoye</t>
  </si>
  <si>
    <t>M Ndoye * ctc 772735636 ** ND 338363424 **  pas de connexion ** pas de susp ** pas d'incident ** LOS</t>
  </si>
  <si>
    <t>O_BGY_T04</t>
  </si>
  <si>
    <t>DIAMALAYE</t>
  </si>
  <si>
    <t>REPRISE SOUDURE AU PTO/ABLAYE GASSAMA MULT</t>
  </si>
  <si>
    <t>m djiby</t>
  </si>
  <si>
    <t>nmn****m djiby*********ctc 778260297*******338675370**********los rouge********ABSENCE SYNCHRO****PA</t>
  </si>
  <si>
    <t>ABS AU PBO K50 112-113A F6</t>
  </si>
  <si>
    <t>OH GARAGE SARL</t>
  </si>
  <si>
    <t>M. KANE</t>
  </si>
  <si>
    <t>338581541 Fibre Office Bloque // SOUCIS EMISSION ET RECEPTION FIXE // CAS TRES URGENT // TOUS LES AP</t>
  </si>
  <si>
    <t>TEST DE RECEPTION : KO // OUTILS DE TESTS : NMC INDISPONIBLE, &amp; SPG KO // CLIENT INVITE A PATIENTER</t>
  </si>
  <si>
    <t>EQUIPEMENT PRIVE DU CLIENT A VOIR ( PABX) // M KANE AVISE// OUSMANE DIAO</t>
  </si>
  <si>
    <t>DEMBI</t>
  </si>
  <si>
    <t>ADORAND JACQUES MERVEILLE</t>
  </si>
  <si>
    <t>MME GOYI</t>
  </si>
  <si>
    <t>cli a des souci de connexion</t>
  </si>
  <si>
    <t>LOT5</t>
  </si>
  <si>
    <t>FORTE VALEUR AU PBO K53 70-71A F5</t>
  </si>
  <si>
    <t>mm diouf</t>
  </si>
  <si>
    <t>bd :: mm diouf :: ctc 774284288 :: nd 338750926 fibre kheweul :: client signal souci connexion :: cl</t>
  </si>
  <si>
    <t>tnn</t>
  </si>
  <si>
    <t>RECONFIGURATION ONT/HAMIDOU DIOP MULT</t>
  </si>
  <si>
    <t>EL HADJI MALICK</t>
  </si>
  <si>
    <t>CCT 777495252</t>
  </si>
  <si>
    <t>MME   SAFIATOU DIAWARA</t>
  </si>
  <si>
    <t>MME   SAFIATOU DIAWARA   CCT 777495252     ND 338278988  * LOS ROUGE SUSP KO  INCIDENT KO  ***</t>
  </si>
  <si>
    <t>SAYTU COUPURE FIBRE *** RASSURER   ET INV A PATIENTER ****  MPEC</t>
  </si>
  <si>
    <t>REPRISE SOUDURE AU PTO SUITE CABLE COUPE AU PTO</t>
  </si>
  <si>
    <t>INASEN S.A.</t>
  </si>
  <si>
    <t>338333472  // Fibre Office Intense_Flybox_20Go_Bloque // O_TIA_E06 // CABLE COUPE  //CLIENT IMPACTE</t>
  </si>
  <si>
    <t>O_TIA_E06</t>
  </si>
  <si>
    <t>MK 18</t>
  </si>
  <si>
    <t>CADI COUPE PAR UN CAMION E06 PBO 2</t>
  </si>
  <si>
    <t>Tirage cable 06FO sur 100m + Raccordement 2 Brins (01 au PBO et 01 au PBO PIQUAGE) // Client joint s</t>
  </si>
  <si>
    <t>SENEGALAISE INDUSTRIE CCOMMERC</t>
  </si>
  <si>
    <t>SENICO</t>
  </si>
  <si>
    <t>M MAURICE</t>
  </si>
  <si>
    <t>// Fibre Off. Intense_Domino4G_15Go Bloque // PAS DE CONNEXION</t>
  </si>
  <si>
    <t>REOR MICF SUITE ABS AU PBO F03 13B-14 F3</t>
  </si>
  <si>
    <t>RESREPA79-CABLE INFRA FIBRE</t>
  </si>
  <si>
    <t>CABLE INFRA REPARE/VEHICULES</t>
  </si>
  <si>
    <t>INFRASTRUCTURE PASSIVE/COUPURE CABLE INF</t>
  </si>
  <si>
    <t>Tirage cable 36FO sur 250m + Raccordement 72 Brins (36 au BPE intermediaire et 36 au C2)</t>
  </si>
  <si>
    <t>bourithiam@hotmail.fr</t>
  </si>
  <si>
    <t>338423575  // La Ligne reception // SOUCIS EMISSION ET RECEPTION</t>
  </si>
  <si>
    <t>RUE DE THIONG</t>
  </si>
  <si>
    <t>338423575  // SOUCI EMISSION / RECEPTION D'APPELS // TEST DE RECEPTION KO : CA SONNE OCCUPPER // TES</t>
  </si>
  <si>
    <t>RECONNECTE COTE PC + JARRETIERE CHANGE</t>
  </si>
  <si>
    <t>AMY SOKHNA</t>
  </si>
  <si>
    <t>MME SEYE</t>
  </si>
  <si>
    <t>MARIE FATY  //  MME SEYE  //  CTC 776785426 //PAS DE CNX //  ND  339701517 // BBD CLIGNOTE  // INTER</t>
  </si>
  <si>
    <t>RTE HLM BAMBEY</t>
  </si>
  <si>
    <t>PAS SUSP  // PAS  INCI // MODEM ASYNCHRO //  ELLE A DES DCNX FREQUENTES  //  PRISE  OK //  ENR  //</t>
  </si>
  <si>
    <t>RECONFIGURATION PORT ADSL SUITE MUTATION PORT / REPRISE CONNEXION COTE / CHEIKH DIENE ECOTEL</t>
  </si>
  <si>
    <t>M FALL - ND : 339465469 - CTC : 776417362 776061866 - pas de suspension - pas d'incident - client pr</t>
  </si>
  <si>
    <t>ROUTAGE SUR NMC2 EFFECTUE SUITE RETOUR SUPPORT //  SOUCI ACHEMINEMENT OTOCOM   KAOLACK //</t>
  </si>
  <si>
    <t>DAMAG</t>
  </si>
  <si>
    <t>MR  NIANG</t>
  </si>
  <si>
    <t>338352420  // Fibre Office Intense_Flybox_20Go_Bloque // PAS DE TONALITE    CONNEXION OK // LIGNE  I</t>
  </si>
  <si>
    <t>O_CAM_H36</t>
  </si>
  <si>
    <t>RECONFIG VOIP MIS EN OBSEVATION</t>
  </si>
  <si>
    <t>RECONFIGURATION MODEM REPRISE</t>
  </si>
  <si>
    <t>CANAL + SENEGAL</t>
  </si>
  <si>
    <t>338895050 (TETE DE LIGNE ) // SOUCI AVEC LES  NUMEROS SDA</t>
  </si>
  <si>
    <t>MED_A06</t>
  </si>
  <si>
    <t>CLIENT SOUTIENT QUE QUAND IL EMET UN APPEL A PARTIR D'UN NUMERO SDA C'EST LA TETE DE LIGNE CHEZ LE C</t>
  </si>
  <si>
    <t>MR KEITA JOINT A 25H49 / /NOUS INFORME QUE LES APPELS SORTENT AVEC LA TETE DE LIGNE// SDA BIEN CONFI</t>
  </si>
  <si>
    <t>URGENCE : PAS DE CONNEXION : INTERNET OFF  : SYNCHRO UP : SESSION VISIBLE MAIS LE VOYANT INTERNET ES</t>
  </si>
  <si>
    <t>RECONFIG MODEM// IDRISSA MANE</t>
  </si>
  <si>
    <t>N'DIAYE</t>
  </si>
  <si>
    <t>MODA</t>
  </si>
  <si>
    <t>MME ADIARA NDIAYE</t>
  </si>
  <si>
    <t>MME ADIARA NDIAYE CTC 773696048 ND 338257183 PAS DE CONNEXION // COMPTE OK /// PAS INCIDENT //CLIENT</t>
  </si>
  <si>
    <t>PAS INCIDENT //CLIENT PAS SUR SITE // SAYTU COUPURE FIBRE  //FIAB OK//  Merci de votre assistance p</t>
  </si>
  <si>
    <t>REPRISE SOUDURE AU PTO //MME NDIAYE CONFIRME AU 773696048// IBOU NDIAYE</t>
  </si>
  <si>
    <t>PENE***MME DIAMANKA*** ND 338054918*** ABSENCE SYNCHRO*** CABLE COUPE***</t>
  </si>
  <si>
    <t>ADRESSE: BENE BARACK***DELAIS 48H***CTC 774686663 *** MPEC</t>
  </si>
  <si>
    <t>BINTA DIOP</t>
  </si>
  <si>
    <t>LNT FICHE ***AA**M MBAYE ***782934545***339542146**PAS DE CNX**PAS INCIDENT OLT_HW_THIES01/Frame0/Sl</t>
  </si>
  <si>
    <t>PAS DE CNX**PAS INCIDENT OLT_HW_THIES01/Frame0/Slot6/Port2/OnuID15//**EN REGLE**LOS ROUGE **SAYTUDéf</t>
  </si>
  <si>
    <t>CABLE 1082 COUPE CHANGE SUR 4M + REPRISE SOUDURE AU BTI // LAMINE SALL</t>
  </si>
  <si>
    <t>ABOUDOU NABILI</t>
  </si>
  <si>
    <t>YESSIFOU</t>
  </si>
  <si>
    <t>mr yessifou</t>
  </si>
  <si>
    <t>1413_ksv_diouf0362</t>
  </si>
  <si>
    <t>ma awa // mr yessifou // ND 338427956 // cli signal des souci de conx // pas de susp // pas d'incide</t>
  </si>
  <si>
    <t>O_MED_B22</t>
  </si>
  <si>
    <t>CENTENAIRE - GIBRALTAR</t>
  </si>
  <si>
    <t>HLM GIBRALTAR I</t>
  </si>
  <si>
    <t>ND 338427956 // cli signal des souci de conx // pas de susp // pas d'incident // LOS rouge //  saytu</t>
  </si>
  <si>
    <t>MIMY SIRE</t>
  </si>
  <si>
    <t>madame sambou</t>
  </si>
  <si>
    <t>le client na pas de connexion internet</t>
  </si>
  <si>
    <t>PAS DE SUSPENSION GAIA///PAS D'INCIDENT SIRI////RBS ACTIF///DECONNEXION FREQUENTE RBS///PAS D'ERREUR</t>
  </si>
  <si>
    <t>Réparation repris au niveau du pc suite a une oxydation plus module changer</t>
  </si>
  <si>
    <t>PAPA TOUMANE</t>
  </si>
  <si>
    <t>MR DIARRA</t>
  </si>
  <si>
    <t>BOCAR***MR DIARRA ***CTC 774148496 ***ND 339450261*** CLI NA PAS DE CONNEXION***PAS DE SUSPENSION**P</t>
  </si>
  <si>
    <t>O_KLK_A26</t>
  </si>
  <si>
    <t>CLI NA PAS DE CONNEXION***PAS DE SUSPENSION**PAS D'INCIDENT***LOS ROUGE ***TEST SAYTU COUPRE FIBRE*</t>
  </si>
  <si>
    <t>CABLE HUAWEI COUPE/ CABLE HUAWEI CHANGE SUR 100M / ETHIQUETAGE DU PBO ET DU PTO</t>
  </si>
  <si>
    <t>AZAR</t>
  </si>
  <si>
    <t>CHAFIC</t>
  </si>
  <si>
    <t>MED_B07</t>
  </si>
  <si>
    <t>CTC 775778511 MME SALL ND 338214178 // PAS DE TONALITE // CLIENT ACTIF // TEST DE LIGNE NMC OU MAEST</t>
  </si>
  <si>
    <t>MUTE EN DISTRIBUTION + REDEMARRAGE PABX</t>
  </si>
  <si>
    <t>DEMBA DIOP   CTC 775509185    *****  ND  338052604  *** * cable coupe   *****  OLT_HW_RUFISQUE/Fram</t>
  </si>
  <si>
    <t>O_RUF_G05</t>
  </si>
  <si>
    <t>HLM RUFISQUE</t>
  </si>
  <si>
    <t>BAKARY</t>
  </si>
  <si>
    <t>*MR DIEME</t>
  </si>
  <si>
    <t>HELENE **MR DIEME **CTC 783437813 **ND 339815124 ***Keurgui_IP **Modem Funbox ZTE H288A **BB ETEINT</t>
  </si>
  <si>
    <t>REPRISE JARRETIERE SR/BINDIA MULT</t>
  </si>
  <si>
    <t>GIE SALL ET FRERES</t>
  </si>
  <si>
    <t>338943232 //Internet Pro Silver_VoIP_Bloque //s2m/338943232-adsl //  RUF_G04 // ABSENCE DE SYNCHRO</t>
  </si>
  <si>
    <t>REOR MCE CABLE MULTIPAIRE ISOLE/PAS DE POSSIBILITE DE MUTATION G04 D03/14/06 //DIEYE</t>
  </si>
  <si>
    <t>JOINT 112 PAIRE ET 8 PAIRE AERIEN REPRIS + CHANGEMENT 7 MODULES AU PC/MODOU NDACK MULT</t>
  </si>
  <si>
    <t>CISSOKHO</t>
  </si>
  <si>
    <t>YACINE LAM</t>
  </si>
  <si>
    <t>mmme cissokho</t>
  </si>
  <si>
    <t>1413_ksv_dieme0335</t>
  </si>
  <si>
    <t>abs  de fiche  *****   awa  *** mmme  cissokho  ****   nd338232922************ gressilemen,t fivbre</t>
  </si>
  <si>
    <t>J74</t>
  </si>
  <si>
    <t>CLIENT DOIT CHANGER DE TELEPHONE APRES PASSAGE TI</t>
  </si>
  <si>
    <t>FORVIS MAZARS SA</t>
  </si>
  <si>
    <t>MR  BADIANE</t>
  </si>
  <si>
    <t>338424247 // FIBRE // DECONNEXION FREQUENTES</t>
  </si>
  <si>
    <t>RUE MALAN</t>
  </si>
  <si>
    <t>ESCALADE// 338424247 // FIBRE // DECONNEXION FREQUENTES LOS E // INT CLI VERT   // PON VERT  // SESS</t>
  </si>
  <si>
    <t>SOUCI RECEPTION</t>
  </si>
  <si>
    <t>TONALITE OK // VERIF BRANCHEMENT //  TEST DE RECEPTION KO // NMC INDISPONIBLE //</t>
  </si>
  <si>
    <t>RECONFIG VOIP / VOIP OK</t>
  </si>
  <si>
    <t>bigue//mr fall//ctc 780111909 //pas de connexion //nd 338688670//ABONNE PAS SUR SITE** PAS DE SUSPEN</t>
  </si>
  <si>
    <t>ND PRESENT DANS RBS ** AUTRE SOUCI ** PAS DERREUR LOG ** TEST SAYTU : COUPURE FIBRE ** MODEM ASYNCH</t>
  </si>
  <si>
    <t>FIBRE CASSEE PAR DES TRAVAUX+REPRISE SOUDURE AU PTO/LAMINE MULT</t>
  </si>
  <si>
    <t>SOGUE</t>
  </si>
  <si>
    <t>PAPA BIRANE</t>
  </si>
  <si>
    <t>MR SOGUE</t>
  </si>
  <si>
    <t>AGNES ** MR SOGUE 772900705**338561329**SOUCIS DE CNX // PAS DE SUSP // PAS INCIDENT // LOS ROUGE  /</t>
  </si>
  <si>
    <t>O_SDF_K54</t>
  </si>
  <si>
    <t>CASTOR</t>
  </si>
  <si>
    <t>338235511 // Fibre Pro Max Bloque // ABSENCE SYNCHRO</t>
  </si>
  <si>
    <t>COTE PHARMACIE COOPE</t>
  </si>
  <si>
    <t>CHERIF CISSE// REPRISE SOUDURE AU PBO//MM SARR CONFIRME LE RETOUR DE SERVICE</t>
  </si>
  <si>
    <t>MR  MBAYE</t>
  </si>
  <si>
    <t>MAGUETTE---- MOURTALLA MBAYE -- 339754363 - - -781159388 ---- SOUCIS DE CNX  SURTOUT LE  SOIR  ET  C</t>
  </si>
  <si>
    <t>MUTATION PAIRE  DISTRIBUTION A12-8-10-5 PASSE SUR A12_8-10-6</t>
  </si>
  <si>
    <t>MINISTERE DE L'ENVIRONNEMENT ET DU DEVELOPPEMENT</t>
  </si>
  <si>
    <t>DURABLE</t>
  </si>
  <si>
    <t>M MBOUP</t>
  </si>
  <si>
    <t>//La ligne Business  // PAS DE CONNEXION</t>
  </si>
  <si>
    <t>BROADBAND ETEINT // INTERNET ETEINT// COMPTE ACTIF SUR RBS // SESSION KO // forestier-adsl // TEST S</t>
  </si>
  <si>
    <t>MUTATION EN DISTRIBUTION 1-14-3 PASSE SUR  1-5-3 + REPRISE CONNEXION AU RPC SUITE OXYDATION EFFECTUE</t>
  </si>
  <si>
    <t>marie faty  // mr gueye  // ctc  775777447 //  jai des drgmt a repetitions  //</t>
  </si>
  <si>
    <t>touts les equipements ont etaient change en vain  //  je crois que le souci vient du poteau //  jai</t>
  </si>
  <si>
    <t>REPRISE SOUDURE AU PTO/CONFIRME PAR MR GUEYE 775777447/MOUSSA DIA</t>
  </si>
  <si>
    <t>SOUCIS EMISSION LIGNE</t>
  </si>
  <si>
    <t>ATTENTE CONFIRMATION CLIENT</t>
  </si>
  <si>
    <t>MUTATION NE 022-31-037 //MAMADOU DIALLO</t>
  </si>
  <si>
    <t>IKE</t>
  </si>
  <si>
    <t>HERMES CHIBUIKE</t>
  </si>
  <si>
    <t>MR HERMES</t>
  </si>
  <si>
    <t>ABSENCE DE SYNCHRONISATION</t>
  </si>
  <si>
    <t>O_MED_B35</t>
  </si>
  <si>
    <t>RUE 11</t>
  </si>
  <si>
    <t>CTC 776415414 MR HERMES  ND 338238736   ABSENCE DE SYNCHRONISATION // PRODUIT FIBRE// OFFRE Fibre Pr</t>
  </si>
  <si>
    <t>338426742  // FIBRE // ABS SYNCHRO</t>
  </si>
  <si>
    <t>RUE 22, MEDINA.</t>
  </si>
  <si>
    <t>ISSAGHA</t>
  </si>
  <si>
    <t>MME.DIALLLO</t>
  </si>
  <si>
    <t>*** LENTEUR REMONTE FICHE  *** IBRAHIMA  KHALIL ... CTC 776653068 ... ND 338515551... MME.DIALLO...</t>
  </si>
  <si>
    <t>PA12</t>
  </si>
  <si>
    <t>PAS D'INCIDENT.... ABSENCE DE SYNCHRONISATION ...JARRETIERE BIEN BRANCHE ...  TEST SAYTU: COUPURE FI</t>
  </si>
  <si>
    <t>SYS_CAMB12</t>
  </si>
  <si>
    <t>N'NEGHE ETEKOU</t>
  </si>
  <si>
    <t>YVONNE SHERYFAT</t>
  </si>
  <si>
    <t>//MME SHERIFAT</t>
  </si>
  <si>
    <t>AD//MME SHERIFAT // CTC 786353742 // ND 338562959 //PAS DE SUSPENSION /PAS DINCIDNT§// ABSENCE DE SY</t>
  </si>
  <si>
    <t>O_ACA_W14</t>
  </si>
  <si>
    <t>VILLA 718</t>
  </si>
  <si>
    <t>ras</t>
  </si>
  <si>
    <t>NADOU//REPRISE SOUDURE AU PTO//MM SHERIFAT CONFIRME LE RETOUR DE SERVICE</t>
  </si>
  <si>
    <t>client dit qu'il n'arrive pas a se connecté</t>
  </si>
  <si>
    <t>O_MBW_R54</t>
  </si>
  <si>
    <t>EN FACE AUCHAN</t>
  </si>
  <si>
    <t>abonné pas sur site***pas de suspension***pas d'incident***nd présent dans rbs***souci pas de connex</t>
  </si>
  <si>
    <t>DJIGO</t>
  </si>
  <si>
    <t>775232631 772779057</t>
  </si>
  <si>
    <t>M DIENG - ND : 338323379 - CTC 772779057  775232631 - Souci réception - pas de suspension - pas d'i</t>
  </si>
  <si>
    <t>statut : REGISTERED - test réception : faux numéro - acheminement NMC2 ok - toujours faux numéro - c</t>
  </si>
  <si>
    <t>CONFIG VOIP SUR SELFSERVICE// ROUTAGE OK// MOHAMETH BADJI SYSROAD// RECONFIG MODEM</t>
  </si>
  <si>
    <t>tabara***Mme Diop**ctc 789224397***nd 339741919****pas de usp**pas dincident****clt signale que son</t>
  </si>
  <si>
    <t>MAD_B00</t>
  </si>
  <si>
    <t>**port offline*modem asynch***ct invit a pat**fiab ok***MPEC</t>
  </si>
  <si>
    <t>RECONNEXION CABLE 5/99 AU PC EFFECTUEE</t>
  </si>
  <si>
    <t>MARIE JOSEPHINE CHIDI KOFAN</t>
  </si>
  <si>
    <t>MONSIEUR CHARLES</t>
  </si>
  <si>
    <t>LE CLIENT VEUT FAIRE UN FILTRAGE MAC</t>
  </si>
  <si>
    <t>O_NFO_X07</t>
  </si>
  <si>
    <t>pas de suspension GAIA//pas d'incident SIRI//NAF GOOD//say aucune anomalie//RBS actif/NCE synchro//c</t>
  </si>
  <si>
    <t>MOT DE PASSE CHANGE/KA MULT</t>
  </si>
  <si>
    <t>YOUNES SHABAN</t>
  </si>
  <si>
    <t>YOUNES HAMED</t>
  </si>
  <si>
    <t>MR HAMED</t>
  </si>
  <si>
    <t>HAMATH//MR HAMED//CCT : 784708755//SOUCI PORTEE WIFI FIBRE</t>
  </si>
  <si>
    <t>Z011</t>
  </si>
  <si>
    <t>PAS D'INCIDENT//RBS OKI//CLT EST PRET DU MODEM//INVITER A SE DECONNECTER ET A SE RECONNECTER//BARRES</t>
  </si>
  <si>
    <t>RECONFIGURATION ONT/ELHADJ NDIAYE MULT</t>
  </si>
  <si>
    <t>REITERATION//ABSENCE SYNCHRO</t>
  </si>
  <si>
    <t>ABS B41 CP 83B-84//F2</t>
  </si>
  <si>
    <t>Reprise soudure Brin au C2</t>
  </si>
  <si>
    <t>PAPA MACTAR</t>
  </si>
  <si>
    <t>ABS FICHE  °°  AISS °°  MR THIAM  °° / ND: 338518511 CTC:  774034102 // LENTEUR NAV  °° CASE CAS-947</t>
  </si>
  <si>
    <t>O_CAM_H59</t>
  </si>
  <si>
    <t>VERIF SUR PAPYRUS LE SIGNAL EST FAIBLE SUR TOUS LES APPAREILS  °°  CLI DIT QUE LE WIFI EST AU RDC MA</t>
  </si>
  <si>
    <t>REPRISE SOUDURE AU PTO + RECONFIG MODEM ONT</t>
  </si>
  <si>
    <t>M BASSE - ND : 339644758 - CTC 771139080 -  Souci de connexion PON vert clignote - pas de suspension</t>
  </si>
  <si>
    <t>O_OUR_B00</t>
  </si>
  <si>
    <t>MANGO</t>
  </si>
  <si>
    <t>le port est offline - GPON : ZTEGD3AB6E20 - modem redémarré - saut de port non avéré - cas orienté</t>
  </si>
  <si>
    <t>Reprise soudure au PTO suite Forte valeur au PTO MR BASSE CONFIRME 771139080 // MAMADOU ALIOU DIALLO</t>
  </si>
  <si>
    <t>mm dione</t>
  </si>
  <si>
    <t>bd :: mm dione :: lenteur fiche :: ctc 779435870 :: nd 338712828 keurgui max ip :: client signal abs</t>
  </si>
  <si>
    <t>YENNE VILLAGE</t>
  </si>
  <si>
    <t>test maestro enr :: port asynch sur nce :: A01_NIANGAL_MA5603T-Frame:0/Slot:1/Port:41</t>
  </si>
  <si>
    <t>tmp_toure65625</t>
  </si>
  <si>
    <t>ABSENSE FICHE +++ TOURE +++ MR THIAW +++CLIENT RETERE SON CHANGEMENT DE PASSE +++OFFRE MAGIG BOX 5G</t>
  </si>
  <si>
    <t>KG00</t>
  </si>
  <si>
    <t>BA   *** MME GAYE   *** 339510462  ** 777544660   *** CLIENT SIGNAL SOUCI CONX   *** PAS DE SUSPENSI</t>
  </si>
  <si>
    <t>CTC  775858084</t>
  </si>
  <si>
    <t>MM NDIAYE   ***CTC  775858084</t>
  </si>
  <si>
    <t>NCM***MM NDIAYE   ***CTC  775858084 ***ND 339600599  ****CLI SIGNAL PAS DE CONNX ****** PAS INC ** P</t>
  </si>
  <si>
    <t>JARRETIERE OPTIQUE DEFECT CHANGE A04 PBO 154-F7 // EQ YOUSSOUPH MANE TDX.</t>
  </si>
  <si>
    <t>Mme Diagne ** ctc 772768802 ** ND 338036676 **  pas de connexion ** pas de susp ** pas d'incident **</t>
  </si>
  <si>
    <t>PARCELLES ASSAINIES UNITE 25</t>
  </si>
  <si>
    <t>AGENCE DES TRAVAUX ET DE GESTION DES ROUTES DU SENEGAL</t>
  </si>
  <si>
    <t>AGEROUTE SENEGAL</t>
  </si>
  <si>
    <t>V_IP_BTG50</t>
  </si>
  <si>
    <t>338690751 //Business Talk Gold 50Com_Sans_Forf_VoIP // SOUCI EMISSION</t>
  </si>
  <si>
    <t>ACA_W01</t>
  </si>
  <si>
    <t>338690751 //Business Talk Gold 50Com_Sans_Forf_VoIP // SOUCI EMISSION    APPEL INTERNET OK  //  STAT</t>
  </si>
  <si>
    <t>MME KANE 775533974</t>
  </si>
  <si>
    <t>LF -- ADAMA -- MME KANE 775533974 -- ND 339544818 -- LE CLIENT REITERE POUR SON DRGT SIGNALER LE 01/</t>
  </si>
  <si>
    <t>mr diagne</t>
  </si>
  <si>
    <t>mr diagne 776535305 ** 338541138 ** souci connexion ** pas de suspension ** pas d¿incident **  pas d</t>
  </si>
  <si>
    <t>TIA_E31</t>
  </si>
  <si>
    <t>SAM SAM2 DIAMAGUENE SICAP MBAO</t>
  </si>
  <si>
    <t>modem redemarrer ** synchro nok ** maestro ENR ** NCE ASYNCH** fiab ok</t>
  </si>
  <si>
    <t>SOFA_TIA9</t>
  </si>
  <si>
    <t>cable 5,99 coupé changé sur 2 porté plongé + entré poste reconnecté uyef 2</t>
  </si>
  <si>
    <t>GLOBAL BUSINESS DEVELOPMENT SARL</t>
  </si>
  <si>
    <t>338233443 // FIBRE // PAS DE TONALITE</t>
  </si>
  <si>
    <t>QUARTIER CITE BATRAIN</t>
  </si>
  <si>
    <t>RUE QUARTIER CITE BATRAIN</t>
  </si>
  <si>
    <t>CONNEXION INTERNET OK // VERIFICATION BRANCHEMENTS FAIT  // MERCI DE PRENDRE EN CHARGE //</t>
  </si>
  <si>
    <t>CABLE RJ11 CHANGE + RECONFIGURATION MODEM // MME GUEYE CONFIRME AU 776585151 // BABACAR MBAYE -AS</t>
  </si>
  <si>
    <t>Mme CAMARA</t>
  </si>
  <si>
    <t>Mme CAMARA n'arrive pas à  se connecter //ND: 338046062//CTC : 770111909//COMPTE OK /// PAS INCIDENT</t>
  </si>
  <si>
    <t>O_TIA_E05</t>
  </si>
  <si>
    <t>POSTE THIAROYE</t>
  </si>
  <si>
    <t>SIPS</t>
  </si>
  <si>
    <t>COMPTE OK /// PAS INCIDENT // SAYTU Coupure fibre//CLT INIT A PAT // FIAB OK//MERCI DE PEC</t>
  </si>
  <si>
    <t>Fibre cassé au PTO/Reprise soudure	E05 CP 38-39A F1</t>
  </si>
  <si>
    <t>GOMA</t>
  </si>
  <si>
    <t>ELISABETH EUNICE</t>
  </si>
  <si>
    <t>MME GOMA</t>
  </si>
  <si>
    <t>NO // MME GOMA //ctc 777578421 // ND 338015989// CLIENT NA PAS DE CONNEXION // PAS DE SUSPENSION //</t>
  </si>
  <si>
    <t>EN FACE YAVUZ SELIM</t>
  </si>
  <si>
    <t>CAMU_SDF14</t>
  </si>
  <si>
    <t>SECOURS ISLAMIQUE FRANCE</t>
  </si>
  <si>
    <t>PAS DE CONNEXION // Fibre Office Bloque //Modem fibre ZTE F680// PON=VERT CLI  LOS= ETEINT  INTERNET</t>
  </si>
  <si>
    <t>O_KAF_A04</t>
  </si>
  <si>
    <t>RTE NATIONALE</t>
  </si>
  <si>
    <t>Verif branchements=FAIT// Reboot modem=FAIT ACTIF sur RBS // SESSION KO // Test Synchro ND PAS SUR N</t>
  </si>
  <si>
    <t>RECONFIG PORT // PAPE DIOP SOFATEL</t>
  </si>
  <si>
    <t>MR ALIOUNE MBODJE</t>
  </si>
  <si>
    <t>MR ALIOUNE MBODJE CTC 770212464 ND 339731485 // PAS DE CONNEXION *** PAS DINC *** PAS DE SUSP *** BB</t>
  </si>
  <si>
    <t>CABLE INTERVERTI *** MODEM REDEM *** SYNCHRO NOK *** NAC PDR *** MAE KO *** PORT OFFLINE SUR NCE ***</t>
  </si>
  <si>
    <t>Reprise cnx enpo  / Alione Mbodji  confirme au 776827002 / MODOU FAYE  BD</t>
  </si>
  <si>
    <t>AGNES ** MR DIOUF 778128526**339577718** CLI REIT POUR SON DRGT SIGNALE LE  03/03/2025 - 10:46 ** RE</t>
  </si>
  <si>
    <t>DECONNX FREQ AVERE SUR RBS ***PRISE FILTRE ET NON SUPERPOSE**MAESTRO PAS DE RESULTAT**SYNCHRO NOK **</t>
  </si>
  <si>
    <t>ausse manoeuvre rj11 mal branché par le client tonalité Ok, connexion ok</t>
  </si>
  <si>
    <t>KAMITE</t>
  </si>
  <si>
    <t>M KAMITE</t>
  </si>
  <si>
    <t>M KAMITE - ND : - CTC : 781614907   - Souci déconnexion BOX - retour DEX : Sur les CDRs le client ca</t>
  </si>
  <si>
    <t>GENDARMERIE MBAO</t>
  </si>
  <si>
    <t>A COTE DE LGI Mbao</t>
  </si>
  <si>
    <t>Client joint mais indisponible	Rv le 05/03/2025</t>
  </si>
  <si>
    <t>Câble rj45 défectueux changer + reconfugue modem indort</t>
  </si>
  <si>
    <t>ndiayem@state.gov M Ndiaye</t>
  </si>
  <si>
    <t>T2</t>
  </si>
  <si>
    <t>PAS D'EMISSION FAX</t>
  </si>
  <si>
    <t>338794000 // L'Acces Primaire // SOUCI D'EMISSION ET DE RECEPTION // ASMI 52L CLIENT SOUTIENT QUE LE</t>
  </si>
  <si>
    <t>ALM_J00</t>
  </si>
  <si>
    <t>MR NDIAYE JOINT A 08H00 ET INFORMER DE L'INCIDENT ET MAIL ENVOYER AU CLIENT POUR LUI EN INFORMER</t>
  </si>
  <si>
    <t>AICHA // MME SARR // CTC 777620583 // ND 338931100 // DECONNEXION FREQUENTE  // PAS DE SUSPENSION //</t>
  </si>
  <si>
    <t>MBAO VILLAGE</t>
  </si>
  <si>
    <t>DECONNEXION AVERE SUR RBS AVEC PERTE DE SYNCHRO</t>
  </si>
  <si>
    <t>KHOCHMAN</t>
  </si>
  <si>
    <t>MOUNA</t>
  </si>
  <si>
    <t>BIGUE//M DIOP//PAS DE CONNEXION//ND 339563469//LOS ROUGE//CABLE ET BRANCHEMENT OK//CABLE ENFONCE//MO</t>
  </si>
  <si>
    <t>O_GMB_C06</t>
  </si>
  <si>
    <t>SALY PORTUDAL</t>
  </si>
  <si>
    <t>N 331</t>
  </si>
  <si>
    <t>CHANGEMENT MODEM LA210 // SERVICE OK</t>
  </si>
  <si>
    <t>sene7389</t>
  </si>
  <si>
    <t>ABOUBACRY</t>
  </si>
  <si>
    <t>MR  DEME</t>
  </si>
  <si>
    <t>338354190  //Fibre Pro Max Bloque// ABSENCE DE SYNCHRO // O_CAM_H45 LOS ROUGE   //PON INTERNETE ETEI</t>
  </si>
  <si>
    <t>CITE DOUANES I GOLF OCEAN</t>
  </si>
  <si>
    <t>CITE DOUANES 1 GOLF OCEAN</t>
  </si>
  <si>
    <t>SYS_CAMB7</t>
  </si>
  <si>
    <t>REPRISE PIGTAIL</t>
  </si>
  <si>
    <t>ISIDORE ALOYS</t>
  </si>
  <si>
    <t>M boye</t>
  </si>
  <si>
    <t>M boye 784026664 /// nd 338226845  ::: SOUCIS PORTEE ::: QD IL SE RAPPROCHE DU MODEM : SIGNAL WIFI O</t>
  </si>
  <si>
    <t>RUE MARSAT</t>
  </si>
  <si>
    <t>CLIENT SOUTIENT QUE QUAND IL EST LOIN LE NOMBRE DE BARRE DIMINUE  /CLIENT A UN MODEME 2 ANTENNES ET</t>
  </si>
  <si>
    <t>PAS DE CONNEXION INTERNET // CHANGEMENT MODEM	//RECONFIGURATION PORT	+CONFIGURATION VOIP SUR SELFSER</t>
  </si>
  <si>
    <t>COURS PRIVES SACRE COEUR</t>
  </si>
  <si>
    <t>MR EMMANUEL</t>
  </si>
  <si>
    <t>PAS DE CONNEXION : INTERNET OFF ,MODEM F6600 SYNCHRO RETABLI : MODEM REBOOT ET PORT RESET MAIS MEME</t>
  </si>
  <si>
    <t>RECONFIGURATION MODEM // MR SENE ONFIRME AU 774000424 // BABACAR MBAYE -AS</t>
  </si>
  <si>
    <t>MAMADOU BARRY</t>
  </si>
  <si>
    <t>MR BARRY</t>
  </si>
  <si>
    <t>MD**MR BARRY**CTC778154952**ND 338425475**CLIENT SIGNALE SOUCISDE CONNEXION ** PAS DE SUSPENSION **</t>
  </si>
  <si>
    <t>RUE BELFORT</t>
  </si>
  <si>
    <t>ABS B00 CP 18B-19//F7</t>
  </si>
  <si>
    <t>Reprise soudure 02 BrinS  au C1</t>
  </si>
  <si>
    <t>SOCIETE DE TRANSPORTS TRANSIT ET CONSEILS DU SENEGAL</t>
  </si>
  <si>
    <t>338213859 // Fibre Pro Max Bloque // PAS DE CONNEXION</t>
  </si>
  <si>
    <t>LOS ETEINT // INTERNET ETEINT // PON VERTFIXE // VERIF BRANCHEMENT FAIT // REBOOT MODEM FAIT // RBS</t>
  </si>
  <si>
    <t>SERVICE OK SUITE CREATION ONT DANS NOKIA / M. DIALLO CONFIRME</t>
  </si>
  <si>
    <t>777760671 ** 778628432*</t>
  </si>
  <si>
    <t>*MME   DIAGANA</t>
  </si>
  <si>
    <t>MM**MME   DIAGANA**  CTC 777760671 ** 778628432*** ND  338727487  ***  CLI  PAS  DE CNX***  CLI   EN</t>
  </si>
  <si>
    <t>KIPP GUINAW RAIL</t>
  </si>
  <si>
    <t>QRT KIPP FINKONE BARGNY</t>
  </si>
  <si>
    <t>CLI   EN  REGLE  **  PAS  INCIDENT ** LOS  ROUGE  **  BRANCHEMENT  OK  ** SAY   	Coupure fibre****</t>
  </si>
  <si>
    <t>CABLE 1083 CHANGE/ABLAYE GASSAMA MULT</t>
  </si>
  <si>
    <t>LIBENS</t>
  </si>
  <si>
    <t>PAUL JEAN S.</t>
  </si>
  <si>
    <t>mr traore</t>
  </si>
  <si>
    <t>mr traore 774303128 *** 339549604 ** souci connexion ** los rouge ** pas de suspension ** pas de sau</t>
  </si>
  <si>
    <t>339549604 ** souci connexion ** los rouge ** pas de suspension ** pas de saut de port ** pas d¿incid</t>
  </si>
  <si>
    <t>ABSENCE SYNCHRO // CHANGEMENT PIXEL  // VERIFICATION CONFIGURATION PORT // VALEUR OK CONF OK // MOUH</t>
  </si>
  <si>
    <t>ARUO GROUP SUARL</t>
  </si>
  <si>
    <t>MR DIAKHO</t>
  </si>
  <si>
    <t>LENTEUR  NAVIGATION FIBRE</t>
  </si>
  <si>
    <t>CLIENT SOULIGNE QU'IL N'ARRIVE PAS A NAVIGER NORMALEMENT MEME A COTER DU WIFI °°°°°°°°°  CLIENT SOUL</t>
  </si>
  <si>
    <t>JARRETIERE CHANGé</t>
  </si>
  <si>
    <t>DAME</t>
  </si>
  <si>
    <t>NDEYE SOPHIE // MR MBAYE // CTC  776577788 // ND 339546403//RECEPTION OK // SOUCI EMISSION // PAS DE</t>
  </si>
  <si>
    <t>SAMBA KHARY FALL</t>
  </si>
  <si>
    <t>CRÉDIT OK // PAS DE RESTRICTION DANS GAIA // CLIENT A UNE LIGNE SIMPLE // CLIENT ENTEND UNE TONALITE</t>
  </si>
  <si>
    <t>APAREIL PRIVE DEFECT CLIENT AVISE//SIDIBE</t>
  </si>
  <si>
    <t>MR  DIOUF</t>
  </si>
  <si>
    <t>MR  DIOUF n'arrive pas à émettre des appels//ND : 339708202//CTC: 774715105//COMPTE OK//PAS D'INCIDE</t>
  </si>
  <si>
    <t>COMPTE OK//PAS D'INCIDENT// Présent dans ZSMART//CRÉDIT OK// Présent dans SPG//Pas de restric//CONFI</t>
  </si>
  <si>
    <t>FAUSSE MAN¿UVRE ABONNE TELEPHONE FIXE MAL BRANCHE REBRANCHE</t>
  </si>
  <si>
    <t>YARAME</t>
  </si>
  <si>
    <t>MME MATY NIANG</t>
  </si>
  <si>
    <t>MME MATY NIANG CTC 775075402 ND 339761939 CLIENT CONSTATE DES DECONNEXIONS FREQUENTES AVERE SUR RBS</t>
  </si>
  <si>
    <t>MCE CADI A VOIR C05 3/8/6</t>
  </si>
  <si>
    <t>OXYDATION AU PC    // PAS SUR SON PORT //  DEVERROUILLAGE PORT   // RECONFIG PORT // ASSANE SECK CAM</t>
  </si>
  <si>
    <t>KATIME</t>
  </si>
  <si>
    <t>1413_stl_konate2578</t>
  </si>
  <si>
    <t>MOUSSOUBA ** MR DIOP ** ND 338558334 ** CTC 773975092 **SOUCI CONNEXION ** PAS DINCIDENT * PAS DE SU</t>
  </si>
  <si>
    <t>O_CAM_H04</t>
  </si>
  <si>
    <t>RESCHGT312-PBO_PBE</t>
  </si>
  <si>
    <t>CABLE RISER CHANGE</t>
  </si>
  <si>
    <t>POINT DE BRANCHEMENT OPTIQUE/CABLE RISER</t>
  </si>
  <si>
    <t>REPRISE SOUDURE AU PBO + RECONFIG MODEM ONT</t>
  </si>
  <si>
    <t>MAME MATY</t>
  </si>
  <si>
    <t>Mme Cisse</t>
  </si>
  <si>
    <t>pas de suspension***pas d'incident***pas de saut de port***test saytu coupure fibre</t>
  </si>
  <si>
    <t>CTC 775330671 MME SAMB ND 339487486  //ABSENCE SYNCRO // PRODUIT ADSL// OFFRE Internet Pro Gold_VoIP</t>
  </si>
  <si>
    <t>5/99 d¿effectuer change sur 2 uyef change</t>
  </si>
  <si>
    <t>MALAL // MME BA 773590923 // CTC ND 339551079 // PAS DE CNX // CLI EN REGLE DANS GAIA ET ACTIF DANS</t>
  </si>
  <si>
    <t>O_TIV_A11</t>
  </si>
  <si>
    <t>RTE DE MBORO</t>
  </si>
  <si>
    <t>SAUT DEPORT DE 4/5/6 VERS 3/15/29 //RECONFIG PORT //CONFIG OK//SIGNAL OK//AFRITEL	CHEIKH OMAR</t>
  </si>
  <si>
    <t>TALENTS  SARL</t>
  </si>
  <si>
    <t>MM DASILVA</t>
  </si>
  <si>
    <t>338554222°°°°°°°°°Fibre Off. Intense_Domino4G_15Go Bloque°°°°°°°°° PAS DE CONNEXION INETRNET °°°°°°A</t>
  </si>
  <si>
    <t>O_NFO_X31</t>
  </si>
  <si>
    <t>CITE ESPACE ATAYA</t>
  </si>
  <si>
    <t>TEST SAYTOU  CRITIQUE	Coupure de fibre optique °°°°°°°CLIENT APS DANS  NCE °°°°°°°°° AMS PAS A MA DI</t>
  </si>
  <si>
    <t>ALOGO MEDJA</t>
  </si>
  <si>
    <t>ALFONSINA SARA OBONO</t>
  </si>
  <si>
    <t>LF  BAMBA  MME DOLORES  ***** CTC 775973465  ND  338233347  //////CLIENT SIGNAL PAS DE CONNEX*******</t>
  </si>
  <si>
    <t>LF  BAMBA  MME DOLORES  ***** CTC 775973465  ND  338233347  //////CLIENT SIGNAL PAS DE CONNEX******</t>
  </si>
  <si>
    <t>REPRISE SOUDURE AU PBO CONFIRMER PAR MM SARA AU 775973465 //OMAR DIONE //STG HD</t>
  </si>
  <si>
    <t>PAPA ABDOULAYE</t>
  </si>
  <si>
    <t>775704677 ///781421897</t>
  </si>
  <si>
    <t>TF///// MR DIOUF//++CTC=775704677 +++781421897 // ND 338945966 //Fibre Kheweul// PAS DE CNX // CLI E</t>
  </si>
  <si>
    <t>//CLI JOINT POUR CONFIRMER LE NUM DE SERIE ET REDEMARRE LE MODEM MAIS DIT QU'IL N'EST PAS SUR SITE M</t>
  </si>
  <si>
    <t>MAME MOR MBACKE</t>
  </si>
  <si>
    <t>OT // MR SENE // 773486709 // CLIENT NA PAS DE CONNEXION // LOS ROUGE // PAS DE SUSPENSION // PAS DE</t>
  </si>
  <si>
    <t>ABS AU PBO A09 PBO 46 F4 REOR INFRA // CHEIKHOU O BA</t>
  </si>
  <si>
    <t>PHARMACIE CAMP</t>
  </si>
  <si>
    <t>BIV_GOL_PO</t>
  </si>
  <si>
    <t>339511286°°°°BUSINESS INTERNET VOIX GOLD OUVERT°°°°ABSENCE DE TONALITE  VERIF BRANCHEMENT OK °°°°°°°</t>
  </si>
  <si>
    <t>AV ELH OMAR</t>
  </si>
  <si>
    <t>APP PRIVE DEFECT//AFTH8// NIANG</t>
  </si>
  <si>
    <t>ABOU ABDOUL</t>
  </si>
  <si>
    <t>mme diop//lenteurs connexion//nd 338227179</t>
  </si>
  <si>
    <t>aida//mme diop//lenteurs connexion//nd 338227179//pas d'incident//client non anoclam//offre fibre ma</t>
  </si>
  <si>
    <t>debit ne remonte pas sur ams et saytu//puissance olt faible</t>
  </si>
  <si>
    <t>CHANGEMENT JARRETIERE OPTIQUE // VERIFICATION CONFIGURATION PORT // SARA BADIANE ECOTEL 782040349</t>
  </si>
  <si>
    <t>M.DEME</t>
  </si>
  <si>
    <t>M.DEME SIGNALE SOUCI CONENXION//PAS DINC//PAS DE SUSP//LOS ROUGE//SAYTU COUPURE FIBRE//PORT OFF SUR</t>
  </si>
  <si>
    <t>face seras</t>
  </si>
  <si>
    <t>Jaretière optique défect changé	I04 PBO 47 F2</t>
  </si>
  <si>
    <t>GRIS</t>
  </si>
  <si>
    <t>THIBAUT SIMON</t>
  </si>
  <si>
    <t>M THIBAUT</t>
  </si>
  <si>
    <t>LE CLIENT SIGNAL DES LENTEURS</t>
  </si>
  <si>
    <t>SALY STATION</t>
  </si>
  <si>
    <t>MME KONATE</t>
  </si>
  <si>
    <t>MME KONATE ++ CTC 783789100 +++ ND 338555069     +++SCS CNX fibre kh //COMPTE ACTIF//PAS DE SAUT DE</t>
  </si>
  <si>
    <t>INSTABILITES DE CONNEXION / VALEURS SYNCHRO DEGRADEES SUR UNE PAIRE : &lt;PE_MS_OUROSSOGUI2&gt;</t>
  </si>
  <si>
    <t>REOR SUPPORT A SOLDE MUTATATION TRANSP B00 T/43-7-2 PLUS TIRAGE CABLE 5/99 SUR 150M MME AWA CONFIRME</t>
  </si>
  <si>
    <t>MUTATATION TRANSP B00 T/43-7-2 PLUS TIRAGE CABLE 5/99 SUR 150M MME AWA CONFIRME 771689895 // EQ NDIA</t>
  </si>
  <si>
    <t>ASSOCIATION D'ASSISTANCE AUX PERSONNES VULNERABLES</t>
  </si>
  <si>
    <t>ASISPEV</t>
  </si>
  <si>
    <t>339713346 // ADSL // PAS DE TINALITE</t>
  </si>
  <si>
    <t>DBL_A03</t>
  </si>
  <si>
    <t>TEST DE RECEPTION KO // TEST DE LIGNE NMC PAS A MA DISPO // VERIF BRANCHEMENTS FAIT //CHANGEMENT DE</t>
  </si>
  <si>
    <t>Rétabli coté pc /   Moustapha Gueye confirme au 772830531 / LABA DIA  BD</t>
  </si>
  <si>
    <t>1413_stl_samb5330</t>
  </si>
  <si>
    <t>AWA // MME NIANG  /// CTC 782303103/// ND 338021920/// SOUCI DE CONNEX ///// CLI DIT QUE LE CABLE VE</t>
  </si>
  <si>
    <t>PostCourant,Djida Thiaroye Kaw</t>
  </si>
  <si>
    <t>ETE COUPE PAR UN CAMION ////// SAY CF /// CLI IMPACTE //// INVITE A PATIENTER /// FIAB OK /// MPEC</t>
  </si>
  <si>
    <t>CABLE 1084 COUPE CHANGER SUR 400M // AFT BILAL THIAM</t>
  </si>
  <si>
    <t>DORIS RACKE</t>
  </si>
  <si>
    <t>MME DIOUF 785456133</t>
  </si>
  <si>
    <t>1413_stl_kthia008</t>
  </si>
  <si>
    <t>KPT***MME DIOUF***ND 339485724***CTC 785456133***SOUCI CNX***PAS DE SUSP***PAS D'INCIDENT***LOS ROUG</t>
  </si>
  <si>
    <t>O_FIM_A00</t>
  </si>
  <si>
    <t>VILLAGE DE FIMELA</t>
  </si>
  <si>
    <t>DJILOR</t>
  </si>
  <si>
    <t>SAYTU Coupure fibre***INVITER A PATIENTER***FIAB OK***MPEC</t>
  </si>
  <si>
    <t>JARRETIERE OPTIQUE DEFECT/ JARRETIÈRE DÉFECT CHANGÉ/ RCFG MODEM MAUVAISE MANIPULATION</t>
  </si>
  <si>
    <t>MAMADOU KINDA</t>
  </si>
  <si>
    <t>lnt fiche ***aa**m diouf **785358842**338708552**fixe ne marche pas **tonalite ok ****statut ok **pa</t>
  </si>
  <si>
    <t>fixe ne marche pas **tonalite ok ****statut ok **pas de restriction **present dans zsmart et credit</t>
  </si>
  <si>
    <t>Modem défect changé	E06 PBO 26 F3</t>
  </si>
  <si>
    <t>MR WATHI</t>
  </si>
  <si>
    <t>INTERNET ETTEIND °°°° PAS DE SUSPENSSION °°° SYNCHRO OK °°°°°° SIGNAL WIFI OK °°°°°°° PAS SESSION  D</t>
  </si>
  <si>
    <t>MR WATHI   781798650 JOINT A 15H32 // NOUS CONFIRME LE RETOUR DU SERVICE SUITE CONFIGURATION SDA SUR</t>
  </si>
  <si>
    <t>nan/mme gueye/nd 338327323/cli pas de cnx/ absence sync/ los/ rouge/ compte rbs ok/ pas d incident/p</t>
  </si>
  <si>
    <t>O_HAN_FI00</t>
  </si>
  <si>
    <t>REPRISE SOUDURE AU PTO // YORO</t>
  </si>
  <si>
    <t>DIATTA ** MM DIOP ** CTC 786342764 ** ND 339706626 ** CLT EN REGLE ** PAS DINCIDENT ** FIXE IP OUI *</t>
  </si>
  <si>
    <t>PRISE FILTRE PAS SUPERPOSE ** RBS PAS DE SESSION ** RBS NON AVERE ** DSL INTERVERTI ** MODEM REDEM</t>
  </si>
  <si>
    <t>MUTATION DE DISTRIBUTION C08 1-15-7PASSE SUR C08 1-15-5 EFFECTUEE + FIAB C01 SLOT0 PORT58</t>
  </si>
  <si>
    <t>MOUHAMADOUL BACHIR</t>
  </si>
  <si>
    <t>mme faye//cte:785375696//nd:339701795//asynch modem//pas incident/cable interverti modem redemmarer/</t>
  </si>
  <si>
    <t>Rétabli coté pc +reconfig modem /  Astou Faye  785375696 / pas de connexion  /  CHEIKH DIEEN  BD</t>
  </si>
  <si>
    <t>M. SAM</t>
  </si>
  <si>
    <t>338228369/deconnexion frequentes //Fibre Off. Intense_Domino4G_15Go Bloque</t>
  </si>
  <si>
    <t>VS/338490101</t>
  </si>
  <si>
    <t>client soutient que suite au changement de modem la connexion est trés iinstable/ PON VERT LOS ETEIN</t>
  </si>
  <si>
    <t>RESET °+RECONFIGUE MODEM F660//AF ELHADJI BADJI</t>
  </si>
  <si>
    <t>CLIENT A DES SOUCIS DE CONNEXION **PAS DE SUSPENSION ** PAS D'INCIDENT ** BB ETEINT ** CLIENT A UN T</t>
  </si>
  <si>
    <t>PAS DE SUPERPOSITION ** CABLE INTERVERTI ** MODEM REDEM ** SYNCHRO NOK ** MAESTRO PAS DE RESULTAT **</t>
  </si>
  <si>
    <t>reprise câble 5/9 côté pc A00/T2-9-5</t>
  </si>
  <si>
    <t>NJAMI NOUSSA</t>
  </si>
  <si>
    <t>ORLY FLAURE</t>
  </si>
  <si>
    <t>MME HILLARY</t>
  </si>
  <si>
    <t>LENTEUR FICHE/LOME//MME HILLARY//338238374//Fibre_Bi///LOS</t>
  </si>
  <si>
    <t>X16</t>
  </si>
  <si>
    <t>ROUGE//BRCHMT OK//PAS D'INCIDENT//SAYTU coupure fibre///CLT INFORME MPEC CTC 776190599 ///</t>
  </si>
  <si>
    <t>REPRISE SOUDURE AU PBO B41 CP 44-42A//F2</t>
  </si>
  <si>
    <t>Seydina Abidine</t>
  </si>
  <si>
    <t>HAMATH//MR NIANG//CTC : 775314017//SOUCIS DE CNX//LOSS ROUGE</t>
  </si>
  <si>
    <t>CPT OK//PAS DE SAUT DE PORT//PAS D'INCIDENT//VERIF BRANCH OKI//TEST SAYTU : Coupure fibre</t>
  </si>
  <si>
    <t>REPRISE SOUDURE PTO//  MANSOUR SALL</t>
  </si>
  <si>
    <t>ASSOCIATION JEUN CULT LOISIRS</t>
  </si>
  <si>
    <t>338361646 // Fibre Office Bloque // ABSENCE NAVIGATION //</t>
  </si>
  <si>
    <t>338361646 // Fibre Office Bloque // ABSENCE NAVIGATION SUR CERTAINES APPLICATIONS // SYNCHRO OK // S</t>
  </si>
  <si>
    <t>PAPA</t>
  </si>
  <si>
    <t>nks//mr dieng//ctc 773947980// nd 339677826// cli souhaite faire un filtrage mac// conformite ok //</t>
  </si>
  <si>
    <t>ARTILLERIE VERS LA PHARMACIE</t>
  </si>
  <si>
    <t>RECONFIGURATION MODEM ONT</t>
  </si>
  <si>
    <t>775134761 &amp; 778253763</t>
  </si>
  <si>
    <t>khadija // mr sow // 338262711 // dit q sn mdm est tmbé &amp; est cassé // dit le mdm est mal positionné</t>
  </si>
  <si>
    <t>saytu Modem éteint // invite a pat // ctc: 775134761 &amp; 778253763 // mpec // fiab ok</t>
  </si>
  <si>
    <t>MODEM CHANGER NOUVEAU ZTEGD728FC83</t>
  </si>
  <si>
    <t>FAM</t>
  </si>
  <si>
    <t>M FAM</t>
  </si>
  <si>
    <t>1413_ksv_thiabou78</t>
  </si>
  <si>
    <t>M FAM // 776412732 // 338551731 // Fibre Kheweul // SOUCIS DE CNX // PAS DE SUSP // PAS INCIDENT //</t>
  </si>
  <si>
    <t>32B</t>
  </si>
  <si>
    <t>SYS_CAMB14</t>
  </si>
  <si>
    <t>MOUSSA KHADY</t>
  </si>
  <si>
    <t>mr cisse</t>
  </si>
  <si>
    <t>nlo  // mr cisse  //  ctc  779221135  ///  nd 339901587  // modem  sonatel  defectueux  //  branche</t>
  </si>
  <si>
    <t>modem  sonatel  defectueux  //  branche sur une autre prise le modem de sallume tjr pas  //  inv a p</t>
  </si>
  <si>
    <t>NDAO MOTH</t>
  </si>
  <si>
    <t>339993521 // Fibre Pro Max Bloque // ABSENCE SYNCHRO</t>
  </si>
  <si>
    <t>POTEAU A REDRESSER//A01 MEB2 A22</t>
  </si>
  <si>
    <t>Madame DIOUF</t>
  </si>
  <si>
    <t>Pas de suspension ni de restruction ** pas d'incident ** modem defectueux ** dans un tres mauvais et</t>
  </si>
  <si>
    <t>RECONFIGURATION PORT PON + CONFIGURATION VOIP SUR SELFSERVICE / CHANGEMENT MODEM // KHASSIMOU DIALLO</t>
  </si>
  <si>
    <t>M. GAYE</t>
  </si>
  <si>
    <t>338225672/deconnexions frequentes/Fibre Pro Max Bloque/modem 4 antennes</t>
  </si>
  <si>
    <t>338225672//DECONNEXION FREQUENTE//MULTIPLES DECONNEXION VISIBLE SUR NAF //SYNCHO OK //VALEUR OK</t>
  </si>
  <si>
    <t>DND*** MME DIENE NE PARVIENT PAS DE CONNECTER*** ND 339450206*** BB OFFF** INTERNET OFF*** CABBLES V</t>
  </si>
  <si>
    <t>KLK_A06</t>
  </si>
  <si>
    <t>TOUBA NDORONG</t>
  </si>
  <si>
    <t>NDEYE AITA CAMARA</t>
  </si>
  <si>
    <t>M TOURE - ND : 338931956 - CTC : 784673722  - Souci déconnexion fréquente - pas de suspension  - pas</t>
  </si>
  <si>
    <t>NIMZATT 2 RUFISQUE</t>
  </si>
  <si>
    <t>pas de déconnexion avéré dans RBS - le client ressent la déconnexion sur tous les équipements - pas</t>
  </si>
  <si>
    <t>REPRISE JARRETIERE SR EFFECTUEE/KOUNTA MULT</t>
  </si>
  <si>
    <t>MME DIONE// CTC 774748146// ND 338530512// CLIENT NA PAS DE CONNEXION // BROADBAND CLIGNOTANT // AB</t>
  </si>
  <si>
    <t>.thiaroye gare</t>
  </si>
  <si>
    <t>mutation distribution PC E41 7-11-7 via 7-11-4 + jarretière sr changé</t>
  </si>
  <si>
    <t>MN....MME MBOUP ...CTC :781844310.. ..ND :339789912....FIAB OK...PAS DE SUSP....PAS D'INCID....prese</t>
  </si>
  <si>
    <t>CHANGEMENT FILTRE RJ11  // VERIFICATION CONFIG PORT // MAMADOU DIOP CAMUSAT</t>
  </si>
  <si>
    <t>mme amar</t>
  </si>
  <si>
    <t>TOURE +++ CTC 778353117 +++ ND 339145084   +++CHANGEMENT MDP +++ MDP darmanko +++CLIENT ASSISTER ACC</t>
  </si>
  <si>
    <t>OK</t>
  </si>
  <si>
    <t>MOUSSE DABY</t>
  </si>
  <si>
    <t>ma awa // mr diagne // ND 339670303 // cli signal des deconx freq // pas de susp // pas d'incident /</t>
  </si>
  <si>
    <t>ND 339670303 // cli signal des deconx freq // pas de susp // pas d'incident // deconx non averer dan</t>
  </si>
  <si>
    <t>REPRISE CABLE 5/99 ET RECONFIG MODEM</t>
  </si>
  <si>
    <t>MME THIAW</t>
  </si>
  <si>
    <t>NF // MME THIAW // 788448922 // 338455034 // PAS DE CNX // PAS DE SUSPENSION // PAS SAUT DE PORT //</t>
  </si>
  <si>
    <t>PIGTAIL CHANGE/MIKA MALL MULT</t>
  </si>
  <si>
    <t>C.C.I.S</t>
  </si>
  <si>
    <t>338798484 // Business Talk Silver_6Com_Sans_Forf_VoIP // SOUCI EMISSION ET RECEPTION</t>
  </si>
  <si>
    <t>TIA_E06</t>
  </si>
  <si>
    <t>PETIT MBAW</t>
  </si>
  <si>
    <t>CAS SIGNALER LE 04/03/2025 à 11h RECU LE 05/03/2025 à 08h  A RESIGNALER SVP</t>
  </si>
  <si>
    <t>M. Sene confirme le retour du service</t>
  </si>
  <si>
    <t>mr seck//cte:784592172//nd:339754058/DKH_A09/client signal un poteau tombé/client inmpacter /CAS-944</t>
  </si>
  <si>
    <t>DKH_A09</t>
  </si>
  <si>
    <t>RTE DE LA CORNICHE</t>
  </si>
  <si>
    <t>CÂBLE 5/99  DÉFECTUEUX CHANGÉ + RECONNEXION EMPO</t>
  </si>
  <si>
    <t>MARIATA</t>
  </si>
  <si>
    <t>Mme sow</t>
  </si>
  <si>
    <t>tabara****Mme Sow**ctc 774323664****nd 338037153****pas de susp***pas dinicident****los rouge***abse</t>
  </si>
  <si>
    <t>****rebrancher****modem redemarrer****synchro ko***saytu Coupure fibre****clt invita  pat**fiab ok**</t>
  </si>
  <si>
    <t>ABSA // MME DIALLO ** CTC 771819994** ND 338723049//  SOUCI DE CONNEXION : DECONNEXION FREQUENTE //</t>
  </si>
  <si>
    <t>ELLE NOTE CES DCNX °° MPEC</t>
  </si>
  <si>
    <t>RECONFIG MODEM // VERIFIF CONFIG PORT // NDIAGUA SOW MULTELEC</t>
  </si>
  <si>
    <t>PAPA MBISSANE</t>
  </si>
  <si>
    <t>M.SENE</t>
  </si>
  <si>
    <t>*** LENTEUR REMONTE FICHE  *** IBRAHIMA  KHALIL ... CTC 776914449... ND 339540977... M.SENE.. PAS DE</t>
  </si>
  <si>
    <t>O_THS_A05</t>
  </si>
  <si>
    <t>CITE LAMY EST</t>
  </si>
  <si>
    <t>DOUMOUYA</t>
  </si>
  <si>
    <t>SOULEYMANE KABA</t>
  </si>
  <si>
    <t>YOUSSOUPHA     ------   MAIMOUNA MBAYE   ---777075969    --- -339614007--- SOUCIS DE CNX ----- PAS D</t>
  </si>
  <si>
    <t>LOT N°66</t>
  </si>
  <si>
    <t>LOS ROUGE</t>
  </si>
  <si>
    <t>CABLE 10.84 COUPE CHANGE SUR 150M PLUS BTI C03 MEB1 A3-F5 // EQ VIEUX SALL TDX.</t>
  </si>
  <si>
    <t>DEBO KANE DIOP</t>
  </si>
  <si>
    <t>NO // MME DIOP //CTC 776371626 // ND 338235919  // CLIENT A DES SOUCI SUR SA LIGNE FIXE // ABSENCE D</t>
  </si>
  <si>
    <t>CITE CITE TOUBA ALMADIES</t>
  </si>
  <si>
    <t>MODEM CHANGER NOUVEAU ZTEGD4F8EACO + RECONFIG PORT</t>
  </si>
  <si>
    <t>DADO</t>
  </si>
  <si>
    <t>1413_ksv_gueye0309</t>
  </si>
  <si>
    <t>lenteur fiche //ngone //mme diallo//nd 338584904//absence de tonalite //cli en regle //pas incident</t>
  </si>
  <si>
    <t>HLM RAIL BI</t>
  </si>
  <si>
    <t>APPAREIL CLIENT DEFECT A CHANGER===CLIENT REOR EN AGENCE POUR ACHAT TEL FIXE</t>
  </si>
  <si>
    <t>785927337/772316001</t>
  </si>
  <si>
    <t>MKG********** M TOURE************ CTC 772316001************ ND 339759912************* CLIENT SIGNALE</t>
  </si>
  <si>
    <t>RECONFIG MODEM // VERIF CONFIG PORT // CAMUSAT	KHADIM LO</t>
  </si>
  <si>
    <t>REUTERS NEWS &amp; MEDIA LIMITED</t>
  </si>
  <si>
    <t>FIB_OF_I_O</t>
  </si>
  <si>
    <t>338257876 // FIBRE // ABS SYNCHRO 338257876 // FIBRE // ABS SYNCHRO</t>
  </si>
  <si>
    <t>RUE 1</t>
  </si>
  <si>
    <t>TESTS SERVICES OK, M. NDIAYE JOINT ET CONFIRME LE RETOUR DU SERVICE.</t>
  </si>
  <si>
    <t>NF //MR SENE // 785030855 // 338569087 // ABONNE PAS SUR SITE // PAS DE SUSPENSION // PAS D'INCIDENT</t>
  </si>
  <si>
    <t>O_MED_B48</t>
  </si>
  <si>
    <t>POSTE DAKAR-MEDINA</t>
  </si>
  <si>
    <t>COUTA</t>
  </si>
  <si>
    <t>FATY</t>
  </si>
  <si>
    <t>MME COUNTA</t>
  </si>
  <si>
    <t>NDEYE SOPHIE // MME COUNTA // CTC 771538037 // ND 339761372 // /PAS DE CONNEX// PAS DE SUSPENSION//</t>
  </si>
  <si>
    <t>BB ETEINT // PAS DE DECONNEX FREQ // FILTRE OK ET ENLEVER // CLIENT NE PEUT FAIRE LES MANUP //  TES</t>
  </si>
  <si>
    <t>REPRISE CONNEXION AU PC SUITE OXYDATION</t>
  </si>
  <si>
    <t>MAME NDACK</t>
  </si>
  <si>
    <t>mme diagne</t>
  </si>
  <si>
    <t>sfn  ***mme diagne//ctc   773524845  nd 339617592////  cliente signale pas de connexion /////  pas d</t>
  </si>
  <si>
    <t>STL_A00</t>
  </si>
  <si>
    <t>CORNICHE</t>
  </si>
  <si>
    <t>cliente signale pas de connexion /////  pas de suspension /deconnexion frequentes /pas d incident</t>
  </si>
  <si>
    <t>MODEM FUNBOX CHANGE + RECONFIGURATION MODEM //EQ KHADIM BAMBA NGOM</t>
  </si>
  <si>
    <t>776307997 ** 771541112</t>
  </si>
  <si>
    <t>MME NGOMA</t>
  </si>
  <si>
    <t>MME NGOMA ** CTC 776307997 ** ND ** CLI REITERE SON DRGMNT ** DRGMNT RELEVE Ok, suite intervention é</t>
  </si>
  <si>
    <t>CLI TRES VRILLE CAR DIT QUE LES TECHNICIENS ONT ETE TRES DESAGREABLE ** LOS ROUGE ** PAS D'INCIDENT</t>
  </si>
  <si>
    <t>MUTATION PBO VALIDE//RECONFIG PORT//CONFIG OK//SIGNAL OK//PREMIUM	MOUHAMED DIA</t>
  </si>
  <si>
    <t>338200145/soucis émission et réception /La Ligne Forfait PRO 6 heures</t>
  </si>
  <si>
    <t>MULT-BKL-PDCC</t>
  </si>
  <si>
    <t>CENTINC61-CNE/CSN</t>
  </si>
  <si>
    <t>ALIMENTATION RETABLIE</t>
  </si>
  <si>
    <t>CENTRAL COMMUTATION/CNE ETEINT</t>
  </si>
  <si>
    <t>Le souci d¿appels (en réception comme en émission) sur l¿UR6 des Almadies a été identifié, le MIC AF</t>
  </si>
  <si>
    <t>PAPE MOUHAMADOU</t>
  </si>
  <si>
    <t>AICHA // MR SALL // CTC 771873920 // ND 338689007 // LENTEUR NAVIGATION // PAS DE SUSPENSION // PAS</t>
  </si>
  <si>
    <t>NAF : Reduced robustness // SAYTU Puissance optique OLT très faible ET Puissance optique ONT faible</t>
  </si>
  <si>
    <t>CONNECTEUR CHANGER // AFT LAMINE CISSE</t>
  </si>
  <si>
    <t>SAER</t>
  </si>
  <si>
    <t>338231101 // Fibre Pro Max Bloque // CABLE COUPE</t>
  </si>
  <si>
    <t>C36</t>
  </si>
  <si>
    <t>LOS ROUGE // PON ET INTERNET ETEINT // VERIFICATION BRANCHEMENT OK // REBOOT OK // TEST DE SYNCHRO I</t>
  </si>
  <si>
    <t>UNION DES REMORQUEURS DE DAKAR</t>
  </si>
  <si>
    <t>M. SARR</t>
  </si>
  <si>
    <t>338218467 BIV Silver_VoIP_Bloque // BROADBAND CLIGNOTANT // ABSENCE DE SYNCHRO // +DECONNEXIONS FRE</t>
  </si>
  <si>
    <t>MED_A05</t>
  </si>
  <si>
    <t>PORT MOLE 1</t>
  </si>
  <si>
    <t>CABLE DSL INVERSE // SYNCHRO KO // CONNEXION OK // MODEM MIS EN OBSERVATION // CLIENT A RAPPELE // B</t>
  </si>
  <si>
    <t>REPRISE JARRETIERE SUITE OXYDATION ET CABLE 28 P REPARE</t>
  </si>
  <si>
    <t>PEINDA YERI</t>
  </si>
  <si>
    <t>MME FALL CTC-777979898-770999719</t>
  </si>
  <si>
    <t>INSA JD°°M. FALL°°°777979898°°°338215777°°°Fibre Mega Plus°°°SOUCIS DE CONNX***PAS DE SUSP****PAS D</t>
  </si>
  <si>
    <t>RUE DARDANELLES</t>
  </si>
  <si>
    <t>TF 960</t>
  </si>
  <si>
    <t>HOPITAL MATLABOUL FAWZAINI</t>
  </si>
  <si>
    <t>339742729 /// SOUCI EMISSION/RECEPTION /// OFFRE Fibre Off. Intense_Domino4G_15Go Bloque</t>
  </si>
  <si>
    <t>INVERSION DE NUMERO</t>
  </si>
  <si>
    <t>AUCUN DEAUT CONSTATE===EMISSION/RECEPTION OK</t>
  </si>
  <si>
    <t>NKS//MR BALDE/CTC 777059345// ND 339960864// CLI SIGNALE DES DECONNEXIONS//  MODEM SYNCHRO // KEURGU</t>
  </si>
  <si>
    <t>KOL_A00</t>
  </si>
  <si>
    <t>MODEM BRANCHE SUR PRISE // MAESTRO ENR //ATTENUATION KO //CLI INFORME ET INVITE A PATIENTER//FIAB OK</t>
  </si>
  <si>
    <t>SYS_ZIG6</t>
  </si>
  <si>
    <t>CONJONCTEUR CHANGE//MANDIAYE_SRD</t>
  </si>
  <si>
    <t>ma awa // mr diagne // ND 339612529 // cli reit pour son derangement signaler depuis le 04/03/202510</t>
  </si>
  <si>
    <t>BAYAL EAUX ET FORETS</t>
  </si>
  <si>
    <t>ND 339612529 // cli reit pour son derangement signaler depuis le 04/03/202510:38 : com inter lors d</t>
  </si>
  <si>
    <t>MUTATION PORT ADSL // RECONFIGURATION PORT // TADEX	  BAMBA NGOM</t>
  </si>
  <si>
    <t>HONG</t>
  </si>
  <si>
    <t>LUI</t>
  </si>
  <si>
    <t>MR HONG</t>
  </si>
  <si>
    <t>RETAR FICHE  ** BA   *** MR HONG   ***   781879999  ***  338440627   ****  CLIENT SIGNAL SOUCI DE CO</t>
  </si>
  <si>
    <t>O_MED_B02BIS</t>
  </si>
  <si>
    <t>Coupure de  fibre  optique</t>
  </si>
  <si>
    <t>DOSSOU YOVO</t>
  </si>
  <si>
    <t>IMELDA</t>
  </si>
  <si>
    <t>MME YOVO</t>
  </si>
  <si>
    <t>MME YOVO---CTC 781636253---CLIENT SIGNAL SOUCIS CNX --- ND 338738745-PAS INCIDENT ---PAS SUSP ---SAY</t>
  </si>
  <si>
    <t>---CLIENT SIGNAL SOUCIS CNX --- ND 338738745-PAS INCIDENT ---PAS SUSP ---SAYTU 	Coupure de fibre opt</t>
  </si>
  <si>
    <t>LF   **  SBD   ***  MR SOW   ***  CTC  784844694   ** ND  338365649  ***  CLI A DES SOUCIS DE CNX</t>
  </si>
  <si>
    <t>CITE SIPROM</t>
  </si>
  <si>
    <t>CNX  OK   **  CLI A DES DECONNEXIONS FREQUENTES   ***  TEST SAYTU   ***  PUISSANCE OLT FAIBLE  **</t>
  </si>
  <si>
    <t>AWA /// MME SECK // CTC 775656514// ND 338779849 //// SOUCI TVO /// AUCUNE CHAINE NE VIENT ///// AB</t>
  </si>
  <si>
    <t>CLIENT INJOINABLE DEPUIS HIER</t>
  </si>
  <si>
    <t>INJOIGNABLE DEPUIS 2 JOURS SUR SES 2 CONTACTS</t>
  </si>
  <si>
    <t>IP9046</t>
  </si>
  <si>
    <t>LA BANQUE ATLANTIQUE SENEGAL</t>
  </si>
  <si>
    <t>Ctc : M DIEYE 775067731 / M DI</t>
  </si>
  <si>
    <t>sawdatoulkoubra.diop@orange-sonatel.com</t>
  </si>
  <si>
    <t>SNBUVPN_1M</t>
  </si>
  <si>
    <t>IP9046 // PAS DE CONNEXION // SECOURS NOMINAL BUSINESS VPN Master 1M / / ATR 2H//</t>
  </si>
  <si>
    <t>ATR 2h 5jours/7-LL</t>
  </si>
  <si>
    <t>IP9046 // PAS DE CONNEXION // SYNCHRO DOWN DANS NCE // C_MS_THIES1 // GE4/1/15.1161  up   up ### IP9</t>
  </si>
  <si>
    <t>CABLE 28 P COUPE  REMPLACE  EN 5/99 SUR  600M//AFTH8// NIOKHOR DIOUF</t>
  </si>
  <si>
    <t>NDIAYE BATHIE</t>
  </si>
  <si>
    <t>*MR NDIAYE **</t>
  </si>
  <si>
    <t>HELENE **MR NDIAYE **CTC 776180899 **ND 338243967 **FTTH 40 Mega Fibre Max **Modem fibre ZTE F680 **</t>
  </si>
  <si>
    <t>RUE 8</t>
  </si>
  <si>
    <t>*PAS SAUT DE PORT **SAYTU Coupure fibre **CLIENT INFORMER ET INVITER A PAT 48H***I</t>
  </si>
  <si>
    <t>REPRISE SOUDURE AU PBO CONFIRMER PAR MR NDIAYE AU 776180899 //STG HD //MOHAMED BA</t>
  </si>
  <si>
    <t>MAME SOGUI</t>
  </si>
  <si>
    <t>*MR BA  **CTC 779462200</t>
  </si>
  <si>
    <t>NCM***MR BA  **CTC 779462200  ***ND 339557824 CLIENT SIGNALE PAS DE CONNEXION** PAS INC ** PAS SUSP</t>
  </si>
  <si>
    <t>ABS A09 PBO46 F6// REO MICF</t>
  </si>
  <si>
    <t>BODIAN</t>
  </si>
  <si>
    <t>BACARY</t>
  </si>
  <si>
    <t>776526775//781325319</t>
  </si>
  <si>
    <t>MR BODIAN</t>
  </si>
  <si>
    <t>MR BODIAN SIGNAL UN CABLE COUPE*** CABLE QUI QUITTE LE POTEAU VERS LA MAISON*** SERVICE IMPACTE***</t>
  </si>
  <si>
    <t>CAMP MILITAIRE_BIGNONA</t>
  </si>
  <si>
    <t>MPECC CNT: 776526775//781325319*** ND: 339907223*** FIAB OK</t>
  </si>
  <si>
    <t>DAOUDA // MR SANE CTC 770218662 ND 339917439 // CLI SIGNAL UN SOUCI LIGNE // PAS DE SUSP // PAS D'IN</t>
  </si>
  <si>
    <t>O_ZIG_A06</t>
  </si>
  <si>
    <t>BOUCOTTE SINDIAN_ZIGUINCHOR</t>
  </si>
  <si>
    <t>APPAREIL CLIENT DEFECT/ORIENTE AGENCE</t>
  </si>
  <si>
    <t>ROKHAYA**/ MME TOURE***CTC 779667221**ND 338560564****CLI SIGNALE UN SOUCI DE CNX*****PAS DE SUSP***</t>
  </si>
  <si>
    <t>ADJA DIEYNABA</t>
  </si>
  <si>
    <t>nan/mme diallo/nd 339456284/ cli souhaite  changer son mot de pass/ conformite ok/ cli assiste/cli</t>
  </si>
  <si>
    <t>KLKAF</t>
  </si>
  <si>
    <t>MIREH</t>
  </si>
  <si>
    <t>ROUKINA WARSAMA</t>
  </si>
  <si>
    <t>773523663 &amp; 778100011</t>
  </si>
  <si>
    <t>mr ibrahim</t>
  </si>
  <si>
    <t>khadija // mr ibrahim // 338409973 // pas de cnx wifi // gaia ok // pas susp // pas inc // los rouge</t>
  </si>
  <si>
    <t>MARCHE GUEULE TAPEE</t>
  </si>
  <si>
    <t>saytuCoupure fibre // invite a pat // ctc: 773523663 &amp; 778100011 // mpec // fiab ok</t>
  </si>
  <si>
    <t>EL HADJI I</t>
  </si>
  <si>
    <t>ADIARATOU SYLLA    ***** 338420666   ND    ****  CTC  773290919   *****  *PAS DE CONNEXION ---cable</t>
  </si>
  <si>
    <t>O_MED_A23</t>
  </si>
  <si>
    <t>RUE DE REIMS</t>
  </si>
  <si>
    <t>ABS A23 CP 68B-69//F2</t>
  </si>
  <si>
    <t>Tirage cable 12FO sur 120m + Raccordement 18 Brins (6 au PBO, 6 au PBO PIQUAGE et 6 au C2)</t>
  </si>
  <si>
    <t>MOR LAT SALL DIOP SARL</t>
  </si>
  <si>
    <t>BUS_V_INIP</t>
  </si>
  <si>
    <t>TEST EMISSION ET RECEPTION D'APPEL : grésillements // manipulation des branchements=FAIT ND ACTIF//</t>
  </si>
  <si>
    <t>Poste téléphonique privé defect à changer// client aviser et orienté vers l'agence</t>
  </si>
  <si>
    <t>BAYE NIONGANE</t>
  </si>
  <si>
    <t>ksv_1413_ndiaye129</t>
  </si>
  <si>
    <t>ND 338555143/ CLIENT  SIGNALE  UN DERANGEMENT EN REPETITION  / BB VERT CLIGNOTANT  /TEL FIXE  KO/ MD</t>
  </si>
  <si>
    <t>CAM_H20</t>
  </si>
  <si>
    <t>338555143: MDOEM SUR PRISE DIRECT/ FILTRE  NON SUPERPOSE /MAESTRO  KO/ PAS DE DECONNEXION DANS RBS</t>
  </si>
  <si>
    <t>ISOLE AU PC RETABLIE</t>
  </si>
  <si>
    <t>ABOUBACRY BA</t>
  </si>
  <si>
    <t>Mme KEITA</t>
  </si>
  <si>
    <t>Mme KEITA - ND : 338309776 - CTC : 776084871 - Souci lenteurs de navigations - pas de suspension - p</t>
  </si>
  <si>
    <t>bon canal - la cliente dit qu'elle a des déconnexions - déconnexions sur tous les équipements - cas</t>
  </si>
  <si>
    <t>VERIF CONFIG// BON SIGNAL/// ABABACAR MBAYE TADEX// MODEM CHANGER</t>
  </si>
  <si>
    <t>MBAYE BABACAR</t>
  </si>
  <si>
    <t>MR SARR CTC-</t>
  </si>
  <si>
    <t>INSA JD°°MR SARR°°°779871615°°°338567875°°°Fibre Kheweul°°°SOUCIS DE CONNX***PAS DE SUSP****PAS D IN</t>
  </si>
  <si>
    <t>****PAS DE SAUTE DE PORT****TEST SAYTU ****COUPURE DE LA  FIBRE****CLIENT INVITE A PATIENTER***FIAB</t>
  </si>
  <si>
    <t>CLIENT ORIENTER A L'AGENCE IL A DEMENAGER ET DEMANDE UNE INSTALLATION</t>
  </si>
  <si>
    <t>LENTEUR FICHE/LOME//MR DIOP//339780510/Keurgui_Max_IP//BD</t>
  </si>
  <si>
    <t>ETEINT//PAS D'INCIDENT// PAS DE DECONNX FREQ//PRISE FILTRE//PAS DE FILTRE SUPERPOSEE//BRCHMT PRISE//</t>
  </si>
  <si>
    <t>FILTRE ADSL DEFECTUEUX CHANGE + RP1 RECONNECTE</t>
  </si>
  <si>
    <t>NEE AISSATOU BARRY</t>
  </si>
  <si>
    <t>LENTEUR DE FICHE  AICHA  BA  --- MME BARRY --- CTC 775885670 --- ND 338246054 --- CLI SOUCIS DE CONN</t>
  </si>
  <si>
    <t>HLM V</t>
  </si>
  <si>
    <t>CABLE ALIMENATION CHANGE// MME SOW CONFIRME AU 775885670// IBOU NDIAYE</t>
  </si>
  <si>
    <t>TAMSIR</t>
  </si>
  <si>
    <t>777750060 &amp; 771437479</t>
  </si>
  <si>
    <t>mme mbengue</t>
  </si>
  <si>
    <t>khadija // mme mbengue // 338643310 // pas de cnx wifi // conform ko // cni: 1671198801446 // nd: 33</t>
  </si>
  <si>
    <t>PLATEAU NGAPAROU</t>
  </si>
  <si>
    <t>saytu Coupure fibre // ctc: 777750060 &amp; 771437479 // mpec // fiab ok</t>
  </si>
  <si>
    <t>LA POSTE</t>
  </si>
  <si>
    <t>338208802 // BIV Silver_VoIP_Bloque // PAS DE CONNEXION</t>
  </si>
  <si>
    <t>YOFF AEROPORT</t>
  </si>
  <si>
    <t>VS 338204303</t>
  </si>
  <si>
    <t>BROADBAND CLIGNOTE VERT // LOS ETEINT // ACTIF PAS DE SESSION s2m/338208802-adsl // BRANCHEMENT OK /</t>
  </si>
  <si>
    <t>CABLE 5/99 TIRE SUR 75M PLUS CABLE POLYTHENE CHANGE SUR 6M PLUS CONJONCTEUR PLUS RP1 MR NIANG CONFIR</t>
  </si>
  <si>
    <t>ksv_1413_faye130</t>
  </si>
  <si>
    <t>MR THIOUNE *** CLI SIGNALE SOUCIS PORTE WIFI *** ND 338347116 ***MODEM SONATEL *** PRET DU MODEM ***</t>
  </si>
  <si>
    <t>O_TIA_E39</t>
  </si>
  <si>
    <t>Reset + reconfig modem + déplacement modem	E39 PBO 2 4</t>
  </si>
  <si>
    <t>M.KEITA</t>
  </si>
  <si>
    <t>IBRAHIMA  KHALIL  ..CTC 776917502 ... ND 339413305 ..M.KEITA. MODEM DEFECYUEUX .... MME.MARIAMA KEIT</t>
  </si>
  <si>
    <t>CT 776917502</t>
  </si>
  <si>
    <t>CABLE D ALIMENTAION BIEN BRANCHE ENTRE LE MODEM ET LA P.ELECTR...  AUCUN VOYANT NE S'ALLUME ... MODE</t>
  </si>
  <si>
    <t>CHGT ADAPTATEUR MODEM ET CORDON RJ11</t>
  </si>
  <si>
    <t>SERIGNE IBRA</t>
  </si>
  <si>
    <t>OUMY *** MR NDAO *** CTC 772613138 *** ND 339824987 *** SOUCI LIGNE *** PAS DE SUSP *** PAS D'INCIDE</t>
  </si>
  <si>
    <t>TAMBA VILLE</t>
  </si>
  <si>
    <t>QUARTIER SARRE ISSA</t>
  </si>
  <si>
    <t>TNN</t>
  </si>
  <si>
    <t>CHANGEMENT CABLE RJ11 // VERIFICATION CONFIGURATION PORT // MULTELEC	SEYDOU GALLOU</t>
  </si>
  <si>
    <t>tmp_doucoure86830</t>
  </si>
  <si>
    <t>SALLA // MR DIALLO // SIGNAL SOUCIS PORTEE // RETENTION // ND 338452176 // CTC 773559645  // PRET DU</t>
  </si>
  <si>
    <t>CLIENT ORIENTER A L'AGENCE POUR UN DEPLACEMENT DE PRISE</t>
  </si>
  <si>
    <t>MARIEME MALICK</t>
  </si>
  <si>
    <t>NDEYE SOPHIE // MME DIOUF // CTC 784660329  // ND 338949003 // CLIENT DIT QUE SON CABLE EST COUPER C</t>
  </si>
  <si>
    <t>PORT OFFLINE SUR NCE // CLIENT INFORMER *// CLIENT INVITER A PAT // FIAB OK</t>
  </si>
  <si>
    <t>CABLE 1083 CHANGE+CLIENT CONFIRME LES SERVICES/SALIOU MULT</t>
  </si>
  <si>
    <t>MAMADOU YORO NIANG</t>
  </si>
  <si>
    <t>BEST FM</t>
  </si>
  <si>
    <t>V_IP_B_V_I</t>
  </si>
  <si>
    <t>BUSINESS VOIX INITIAL_VoIP_Bloque//PAS DE TONALITE  // TEST RECEPTION: KO  // TELEPHONE BRANCHE SUR</t>
  </si>
  <si>
    <t>REPRISE RACC CABLE MULTIPAIRE..//AFTH9// PAPE SARR</t>
  </si>
  <si>
    <t>EVRARD</t>
  </si>
  <si>
    <t>PATRCIK PIERRE</t>
  </si>
  <si>
    <t>MR IBRAHIMA SARR</t>
  </si>
  <si>
    <t>MR IBRAHIMA SARR CTC 772434208 ND 339458724 // PAS DE CONNEXION *** PAS DINC *** PAS DE SUSP *** BB</t>
  </si>
  <si>
    <t>CABLE INTERVERTI *** MODEM REDEM *** SYNCHRO NOK *** NAC PDR *** MAE KO *** PORT OFFLINE SUR NCE **</t>
  </si>
  <si>
    <t>RESINC58-CABLE DISTRIBUTION</t>
  </si>
  <si>
    <t>CABLE DISTRIBUTION REPARE/TRAVAUX TIERS</t>
  </si>
  <si>
    <t>mutation Transport A00/T1-16-7 jarretière er change</t>
  </si>
  <si>
    <t>AMADOU NGOM</t>
  </si>
  <si>
    <t>FORTES VALEURS DU SIGNAL: MODEM F660 : Puissance optique OLT très faible &amp;&amp; Puissance optique ONT fa</t>
  </si>
  <si>
    <t>CHANGEMENT MODEM +RECONFIG PORT//ABABACAR MBAYE</t>
  </si>
  <si>
    <t>tmp_sakho81781</t>
  </si>
  <si>
    <t>SALA</t>
  </si>
  <si>
    <t>SAFI***MR THIAM ***CTC: 776345119***CLIENT A UN SOUCI CONNEXION***ND: 338346921***OFFRE: FIBRE BI***</t>
  </si>
  <si>
    <t>O_TIA_E20</t>
  </si>
  <si>
    <t>VERIFICATION CONFIGURATION PORT //REPRISE SOUDURE AU PTO // OMAR FALL SOFATEL 786114980</t>
  </si>
  <si>
    <t>ABSENCE DE SYNCHRO : data off, PPP off : compte actif : acepsedhiou : pas de session</t>
  </si>
  <si>
    <t>RECONFIGURATION MODEM // ALIOU KANTE</t>
  </si>
  <si>
    <t>INSA JD°°MR NDIAYE°°775084885°°°339810485°°°Keurgui_IP°°°SOUCIS DE CONNX °°°PAS DE SUSP°°°PAS D'INCI</t>
  </si>
  <si>
    <t>TBA1_A04</t>
  </si>
  <si>
    <t>°°°RBS COMPTE OK ET PAS DE SESSION °°°°NCE KO°°°AMS KO°°°NAC KO°°°CLI PRIS DE PATIENTER CAR A DEJA F</t>
  </si>
  <si>
    <t>MUTATION PC D4/1/6 PASSE SUR D4/4/6/IBOU BALDE MULT</t>
  </si>
  <si>
    <t>VILLA 779</t>
  </si>
  <si>
    <t>COMPTE ACTIF SUR RBS // SESSION EN COURS // LOS ETEINT // PON VERT// INTERNET CLI VERT  // TEST DE S</t>
  </si>
  <si>
    <t>CABLE RJ45 REBRANCHE/ELHADJ NDIAYE MULT</t>
  </si>
  <si>
    <t>ANGEL N DESIGN</t>
  </si>
  <si>
    <t>SOUCIS EMISSION ET RECPETPTION</t>
  </si>
  <si>
    <t>ZONE 15 ALMADIES LOT 35</t>
  </si>
  <si>
    <t>VERIF BRANCHEMENT OK °°°°TONALITE OK °°EMISSION NO OK °°°°° SPG PAS  A MA DISPOSITION °°°TESTE RE</t>
  </si>
  <si>
    <t>FATOUMATA DIALLO</t>
  </si>
  <si>
    <t>1413_ksv_der0598</t>
  </si>
  <si>
    <t>absence DE FICHE***DER***MR LO***CTC 776171792***ND 338321554***CLIENT NARRIVE PAS A CE CONNECTER***</t>
  </si>
  <si>
    <t>PIGTAIL CHANGE/SALIOU MULT</t>
  </si>
  <si>
    <t>AWA ///// M MBAYE // CTC 776692160//// ND 339571908//// SOUCI DE CONNEX //// CLI DIT QUE LE CABLE J</t>
  </si>
  <si>
    <t>THIOCE OUEST MBOUR</t>
  </si>
  <si>
    <t>ABONNE PAS SUR SITE // CLI IMPACTE /// SAY MODEM ETEINT /////  ND INT DANS NCE ET AMS // invite a p</t>
  </si>
  <si>
    <t>JARRETIERE OPTIQUE REMPLACEE</t>
  </si>
  <si>
    <t>ASSANE GUILE</t>
  </si>
  <si>
    <t>mr ndour</t>
  </si>
  <si>
    <t>marie // mr ndour 770320530 // nd 338647210 //  souci connexion // los cli rouge // pas de suspensio</t>
  </si>
  <si>
    <t>saytu coupure fibre // invité à patienter //  merci de prioriser client fait télé-travail et son dér</t>
  </si>
  <si>
    <t>KHATE</t>
  </si>
  <si>
    <t>mme  mbacke</t>
  </si>
  <si>
    <t>MAGUETTE  // MME  MBACKE    // CTC 767482275 // ND 339781726  // CLIENT REITERE POUR SON DERANGEMENT</t>
  </si>
  <si>
    <t>NIMAGA</t>
  </si>
  <si>
    <t>HALIMATOU</t>
  </si>
  <si>
    <t>MME NIMAGA HALIMATOU</t>
  </si>
  <si>
    <t>MHD***MME NIMAGA HALIMATOU ***CTC 785808817** ND 338432571**Fibre_Bi****CLI A UN SOUCI DE CONNEXION*</t>
  </si>
  <si>
    <t>DECONNECTE ***MODEM RED *** CONNEXION NOK *** MODEM 4 ANTENNE ***CLI CAPTE IPV6*** RESET MODEM NOK*</t>
  </si>
  <si>
    <t>RESET +RECONFIGURATION MODEM FIBRE CONFIRMER PAR MM NIMAGA AU 785808817 //STG HD // OMAR DIONE</t>
  </si>
  <si>
    <t>NGOME</t>
  </si>
  <si>
    <t>M NGOM - ND : 338352328 - CTC : 783406279  - Souci lenteurs de navigations - pas de suspension - pas</t>
  </si>
  <si>
    <t>NAF pas de résultat - le client dit qu'il a des déconnexions - déconnexion sur tous les équipements</t>
  </si>
  <si>
    <t>RECONFIG MODEM + JARRETIERE OPTIQUE CHANGE</t>
  </si>
  <si>
    <t>339523525// BUSINESS VOIX INITIAL_VoIP_Bloque//PAS DE TONALITE  // TEST RECEPTION: KO  // TELEPHONE</t>
  </si>
  <si>
    <t>REPRISE RACC  MULTIPAIRES//AFTH9// PAPE SARR</t>
  </si>
  <si>
    <t>KITANE</t>
  </si>
  <si>
    <t>MR KITANE</t>
  </si>
  <si>
    <t>MARIE FATY  //  MR  ABDOULAYE KITANE//  CTC 776401734 // SOUCI FIXE  /EMISSION ET RECEPTION  KO  /</t>
  </si>
  <si>
    <t>NGUINTH EXTENSION</t>
  </si>
  <si>
    <t>SPG  OK     PAS SUSP // PAS INCI  //  PRESENT ZSMART  //  TEST RECEPTION  TONALITE OCCUPATION  // MP</t>
  </si>
  <si>
    <t>APP MAL BRANCHE REMIS AU NORME // IDRISSA MANE</t>
  </si>
  <si>
    <t>MAMADOU MOUSTAPHA</t>
  </si>
  <si>
    <t>M BARRY</t>
  </si>
  <si>
    <t>lnt fiche **aa**m barry **776187926***338516002**PAS DE CNX**PAS INCIDENT**EN REGLE**LOS ROUGE **SAY</t>
  </si>
  <si>
    <t>*PAS DE CNX**PAS INCIDENT**EN REGLE**LOS ROUGE **SAYTU COUPURE FIBRE**CLI INF ET INV A PAT***FIAB OK</t>
  </si>
  <si>
    <t>JARRETIERE OPTIQUE CHANGE + REPRISE SOUDURE PTO</t>
  </si>
  <si>
    <t>OUMY *** MR NDIAYE *** CTC 775352402 *** ND 339517445 *** SOUCI CONX **** PAS DE SUSP **** PAS D'INC</t>
  </si>
  <si>
    <t>CITE NIAKH 3</t>
  </si>
  <si>
    <t>CITE NIAKH 03</t>
  </si>
  <si>
    <t>REPRISE SOUDURE AU PTO  + COUPLEUR + JARRETIERE OPTIQUE CHANGEE// IDRISSA MANE</t>
  </si>
  <si>
    <t>HAMANI OUMAROU</t>
  </si>
  <si>
    <t>SALIFOU</t>
  </si>
  <si>
    <t>MM AMINATOU</t>
  </si>
  <si>
    <t>DIATTA ** MM AMINATOU ** CTC 777193583 ** ND 338645110 ** SOUCIS AVEC MON TELEPHONE FIX ** BRANCH RJ</t>
  </si>
  <si>
    <t>IMM D</t>
  </si>
  <si>
    <t>SOUCIS AVEC MON TELEPHONE FIX ** BRANCH RJ11 VERIF OK **  SERVICE NOK  TEST SAY 	Puissance optique a</t>
  </si>
  <si>
    <t>TELEPHONE CLIENT DEFECT // CLIENT ORIENTE A L'AGENCE  // MM AMINATOU CONFIRME AU 777193583 // SARA -</t>
  </si>
  <si>
    <t>mr wayal</t>
  </si>
  <si>
    <t>lf///sfn  **** mr wayal//ctc   772937069 nd 339775546  ///    client signale pas de tonalité ////pas</t>
  </si>
  <si>
    <t>client signale pas de tonalité ////pas de suspension //pas d incident ///cable rj11 bien branché</t>
  </si>
  <si>
    <t>RJ11 DEFECTUEUX CHANGE</t>
  </si>
  <si>
    <t>MCE CADI A VOIR C08 2/10/2</t>
  </si>
  <si>
    <t>PORT ADSL MUTE //   ABDOULAYE NGOM CAMUSAT</t>
  </si>
  <si>
    <t>MAMADOU SOUNKAROU</t>
  </si>
  <si>
    <t>O_ALM_J26</t>
  </si>
  <si>
    <t>CTC 771129452 MME NDIAYE ND 338259895  ABSENCE DE SYNCHRONISATION // PRODUIT FIBRE// OFFRE Fibre Off</t>
  </si>
  <si>
    <t>ERREUR DE SIGNALISATION LE CLIENT VOULAIT SIGNALER LE 338259881</t>
  </si>
  <si>
    <t>MR SIDIBE  ** CTC 776057874 ** ND 338369448 ** PAS DE CNX ** LIGNE ET COMPTE  ACTIFS ** PAS D'INCIDE</t>
  </si>
  <si>
    <t>O_TIA_E55</t>
  </si>
  <si>
    <t>KIPP</t>
  </si>
  <si>
    <t>BARGBY KIPP ARRET 76</t>
  </si>
  <si>
    <t>CABLE 1082 CHANGE/DIANKHA MULT</t>
  </si>
  <si>
    <t>MME THIANDOUME</t>
  </si>
  <si>
    <t>GALADIO // MME THIANDOUME CTC 779045431 NIN 2605199900122  /// CLI DIT AVOIR UN DERANGEMENT // CABLE</t>
  </si>
  <si>
    <t>O_KLK_A24</t>
  </si>
  <si>
    <t>NGAN</t>
  </si>
  <si>
    <t>PAS DE SUSPENSION /// SAYTU Coupure de fibre optique /// CLI INV DE PEC //DELAIS 48H /// FIAB OK</t>
  </si>
  <si>
    <t>MK**Mr diallo**CTC 773587131**ND 338704608**cli signal pas de connexion**cli en regle**absence de sy</t>
  </si>
  <si>
    <t>client injoignable</t>
  </si>
  <si>
    <t>JARRETIERE OPTIQUE REMPLACEE/NDIAGA MULT</t>
  </si>
  <si>
    <t>CLI A DES SOUCIS DE CNX****Fibre Kheweul****PAS DE SUSP****PAS DE SAUT DE PORT****PAS D'INCIDENT****</t>
  </si>
  <si>
    <t>DKBGY</t>
  </si>
  <si>
    <t>BA00</t>
  </si>
  <si>
    <t>PIGTAIL CHANGE/DIANKHA MULT</t>
  </si>
  <si>
    <t>PICARD</t>
  </si>
  <si>
    <t>DOMINIQUE</t>
  </si>
  <si>
    <t>MR MICHEL</t>
  </si>
  <si>
    <t>AS** MR MICHEL*** CTC 783002020 ** ND 339578438 ** CLIENT DIT CABLE COUPE*** CLIENT A UNE LIGNE FIXE</t>
  </si>
  <si>
    <t>O_SMN_A06</t>
  </si>
  <si>
    <t xml:space="preserve">CABLE COUPE CHANGE//CHANGEMENT MODEM F680 VERS F6600P//RECONFIG PORT//CONFIG OK//SIGNAL OK//SOFATEL	</t>
  </si>
  <si>
    <t>ECOLE INTERNATIONALE DE DAKAR</t>
  </si>
  <si>
    <t>LENTEURS CONNEXION // OFFRE Fibre Office Intense_Flybox_20Go  MODEM FIBERBOX AVEC LES 06 ANTENNES</t>
  </si>
  <si>
    <t>RV DEMAIN 04/03/2025 A 10H</t>
  </si>
  <si>
    <t>CHANGEMENT MODEM OLT</t>
  </si>
  <si>
    <t>stg_ndiaye88351</t>
  </si>
  <si>
    <t>mm ndiaye</t>
  </si>
  <si>
    <t>LNT FIHE ***AA***MME NDIAYE ***771344025***339687031**cli signale souci deconnexion**pas incident**d</t>
  </si>
  <si>
    <t>*cli signale souci deconnexion**pas incident**de session en cours *****pas de prise de filtres**deco</t>
  </si>
  <si>
    <t>MODEM DEFECT CHANGE VERS EG9FQ1C15244</t>
  </si>
  <si>
    <t>mme sane</t>
  </si>
  <si>
    <t>lenteur fiche //ngone //mme sane //nd 339410823////POWER VERT//BB vert cli //INTERNET ETEIND//SOUCIS</t>
  </si>
  <si>
    <t>SECO</t>
  </si>
  <si>
    <t>//PAS DE RESULT SUIT TEST//NCE PORT ASYNC //SYNCHRO NOK //CLIENT INV A PAT 48H//FIAB OK//CTC 7744977</t>
  </si>
  <si>
    <t>reprise connexion pc plus rj11</t>
  </si>
  <si>
    <t>M.NDIAYE .</t>
  </si>
  <si>
    <t>IBRAHIMA KHALIL...CTC 774535200  -ND 339765599 ..M.NDIAYE ... ABS SYNCH.. PAS DE SUSP... PAS D'INCID</t>
  </si>
  <si>
    <t>MCE CADI A VOIR C04 5/13/4</t>
  </si>
  <si>
    <t>REPRISE JOINT 14PAIRES AERIENS SUITE OXYDATION + RECONFIGURATION MODEM ADSL EFFECTUEES + FIAB C04 5-</t>
  </si>
  <si>
    <t>SHENGWEI</t>
  </si>
  <si>
    <t>TAN</t>
  </si>
  <si>
    <t>774475677 /</t>
  </si>
  <si>
    <t>MM SAMBOU</t>
  </si>
  <si>
    <t>338220796 // Fibre Pro Max Bloque // SOUCI EMISSION RECEPTION</t>
  </si>
  <si>
    <t>X6</t>
  </si>
  <si>
    <t>TEST DE RECEPTION KO NUMERO MOMENTANEMENT INACCESSIBLE // BRANCHEMENT OK MAIS PHONE ETEINT // TEST D</t>
  </si>
  <si>
    <t>Retour service suite routage ND sur Selfsicli</t>
  </si>
  <si>
    <t>Ba</t>
  </si>
  <si>
    <t>Mbaye Babacar</t>
  </si>
  <si>
    <t>SND  *** MME NIANG **774737905  *** *338680779 PAS DE CONENXION ***PAS SUSPENSION ***PAS INCIDENT **</t>
  </si>
  <si>
    <t>H200</t>
  </si>
  <si>
    <t>VERIF SAYTU  COUPURE FIBRE</t>
  </si>
  <si>
    <t>REITERATION//CLIENT INSISTE POUR INTERVENTION339935407//SYNCHRO OK //SNR OK //ATTENUATION OK //COMPT</t>
  </si>
  <si>
    <t>AUCUNE ACTION ENTREPRISE //OMAR_SRD</t>
  </si>
  <si>
    <t>MARIAMA TANOU</t>
  </si>
  <si>
    <t>MTS // MME SOW // CTC 784065085 // ND 339811277 //  SOUCI CNX // LOS ROUGE // PAS DE SUSPENSION // P</t>
  </si>
  <si>
    <t>REPRISE SOUDURE AU PTO/DAOUDA SAKHO MULT</t>
  </si>
  <si>
    <t>OUMY KEBE</t>
  </si>
  <si>
    <t>MME SEYE 339701338*-*SOUCI AVEC SA CNX*-*PAS DE SUSP*-*PAS DINCIDENT*-*BB ETEINT*-*DECNX NOTEES*-*SU</t>
  </si>
  <si>
    <t>CHEIKH A BAYLAYE</t>
  </si>
  <si>
    <t>DE CHEIKH A BAYLAYE</t>
  </si>
  <si>
    <t>CLI INVITE A PATIENTE CNT: 773053337*** ND: 339701338***</t>
  </si>
  <si>
    <t>RECONNEXION AU PC//CONFIG OK//VALEUR OK//ECOTEL	LABA DIA</t>
  </si>
  <si>
    <t>RIOU</t>
  </si>
  <si>
    <t>JEAN JOSE</t>
  </si>
  <si>
    <t>M JEAN</t>
  </si>
  <si>
    <t>M JEAN 773790753 ::: ND 339935446  :: REITERATION DERANGEMENT ::: ABSENCE SYNCHRO ::: BB ET INT ETEI</t>
  </si>
  <si>
    <t>ZGOUC</t>
  </si>
  <si>
    <t>CA00R</t>
  </si>
  <si>
    <t>FAUSSE  MANOEUVRE//OMAR_SRD</t>
  </si>
  <si>
    <t>ROUTEUR CLIENT A VOIR</t>
  </si>
  <si>
    <t>CADI A VOIR D 12-12-3</t>
  </si>
  <si>
    <t>CADI A VOIR D 12-12-3 // SEBASTIEN</t>
  </si>
  <si>
    <t>reprise 2 genre 28 paire.</t>
  </si>
  <si>
    <t>LE CLIENT SIGNAL DES LENTEURS&gt;&gt;&gt;&gt;&gt;&gt;&gt;DERANGEMENT SIGNALER SUITE RETOUR PEX</t>
  </si>
  <si>
    <t>O_SDF_K42</t>
  </si>
  <si>
    <t>DERANGEMENT SIGNALE SUITE RETOUR PEX ACTIONS&gt;&gt;&gt;&gt;Les valeurs côté NAF ne sont pas bonnes Merci d'envo</t>
  </si>
  <si>
    <t>VERIFICATION CONFIG//EL HADJI MBAYE CAMUSAT</t>
  </si>
  <si>
    <t>NDEYE COUMBA LAOBE</t>
  </si>
  <si>
    <t>MR DIOUF   ***CTC 782068987</t>
  </si>
  <si>
    <t>CABLE D'INSTALLATION DECROCHE</t>
  </si>
  <si>
    <t>NCM***MR DIOUF   ***CTC 782068987   ***ND 338364410  ***CLI SIGNAL CABLE DECROCHER****CABLE EXTERIEU</t>
  </si>
  <si>
    <t>DIOKOUL WAGUE</t>
  </si>
  <si>
    <t>CABLE 5/99 COUPE CHANGE/KOUNTA MULT</t>
  </si>
  <si>
    <t>MME MBOUP 775420866</t>
  </si>
  <si>
    <t>LF -- ADAMA -- MME MBOUP 775420866 -- ND 339510230 -- LE CLI A DES SOUCIS DE CONNX */ PAS DE SUSP */</t>
  </si>
  <si>
    <t>UINTE 1</t>
  </si>
  <si>
    <t>REPRISE 400P//PAPE SARR</t>
  </si>
  <si>
    <t>THIORO</t>
  </si>
  <si>
    <t>Mme YADE</t>
  </si>
  <si>
    <t>cliente dit que le cable est decroché et si un long vehicule il le coupera cetrtainement //client pa</t>
  </si>
  <si>
    <t>O_SDF_K19</t>
  </si>
  <si>
    <t>HY00</t>
  </si>
  <si>
    <t>CABLE COUPE REPRISE TIRAGE</t>
  </si>
  <si>
    <t>MAMADOU **MME MBACKE  ** ND 338563584*** CTC 775131912***DECONEXION FREQ** PAS DE SUSP ** PAS D'INC</t>
  </si>
  <si>
    <t>O_SDF_K40</t>
  </si>
  <si>
    <t>AUCUN DEFAUT NOTE SUR LA LIGNE DU CLIENT MAIS ELLE SOULIGNE NE PAS SE CONNECTER A LA NORMALE</t>
  </si>
  <si>
    <t>CHANGEMENT JARTIERE//RECONFIG SSID //CONFIG OK//SIGNAL OK//CAMUSAT	ELHADJI MBAYE</t>
  </si>
  <si>
    <t>NEBEDAY SALOUM</t>
  </si>
  <si>
    <t>MR JORDI</t>
  </si>
  <si>
    <t>339458757// PAS DE CONNEXION // BIV Silver_VoIP_Bloque</t>
  </si>
  <si>
    <t>MODEM FUNBOX // COMPTE ACTIF // PAS DE SESSION EN COURS // BB OFF // INTERNET OFF // SYNC FULL SUR N</t>
  </si>
  <si>
    <t>SOULEYE</t>
  </si>
  <si>
    <t>NDEYE SOPHIE // MR BA  // CTC 775479143  // ND 339610629 // PAS DE CNNX // PAS DE SUSP  //PAS DINC /</t>
  </si>
  <si>
    <t>O_STL_A13</t>
  </si>
  <si>
    <t>PIKINE.</t>
  </si>
  <si>
    <t>RÉSULTAT SAYTU  Coupure fibre Critique //PORT OFFLINE SUR NCE //CLIENT INVITER A PATIENTER//CTC A CO</t>
  </si>
  <si>
    <t>RETOUR SERVICE CONFIRME PAR LE CLIENT // EQ MAMADOU GUEYE TDX.</t>
  </si>
  <si>
    <t>MARIEME</t>
  </si>
  <si>
    <t>AWA GAYE  CTC 777562894   *****  ND 339750943    ***** MSAN_A14__Darou-Khoudoss-Frame:0/Slot:2/Port</t>
  </si>
  <si>
    <t>REPRISE JARTIERE A LA SR//CHANGEMENT MOT DE PASSE //CONFIG OK//VALEUR OK//CAMUSAT	ALPHA DIA</t>
  </si>
  <si>
    <t>BANA</t>
  </si>
  <si>
    <t>KOTACK --- MME FALL --- ND 339616446---CLIENT NA PAS DE CONNEXION // BROADBAND ETEINT // ABSENCE SYN</t>
  </si>
  <si>
    <t>2EME BAYAL</t>
  </si>
  <si>
    <t>339616446---CLIENT NA PAS DE CONNEXION // BROADBAND ETEINT // ABSENCE SYNCHRO // PAS DE SUSPENSION /</t>
  </si>
  <si>
    <t>REPRISE COTE PC SUITE ISOLEMENT //MODOU SENE TDX.</t>
  </si>
  <si>
    <t>KANTE</t>
  </si>
  <si>
    <t>SADIO MADY</t>
  </si>
  <si>
    <t>MR KANTE</t>
  </si>
  <si>
    <t>RTRD FICHE ** BA   *** MR KANTE   ***  784375956   *** 339515799    ***  CLIENT SIGNAL DE DECONNEXIO</t>
  </si>
  <si>
    <t>Présence signal//-24Dbm</t>
  </si>
  <si>
    <t>OFOR</t>
  </si>
  <si>
    <t>V_IP_BTS4C</t>
  </si>
  <si>
    <t>RV CLIENT MERCREDI 05/02/2025 ENTRE 8H A 16H //  MERCI DE RESIGNALERLE CAS;</t>
  </si>
  <si>
    <t>mme mbodji</t>
  </si>
  <si>
    <t>mme mbodji 787736055 /// nd 339701346  /// // absence synchro adsl /// etat port bb et int eteint::</t>
  </si>
  <si>
    <t>Rétabli coté pc / Awa confirme au 761643040 / CHEIKH DIEEN  BD</t>
  </si>
  <si>
    <t>NDEYE MOUR</t>
  </si>
  <si>
    <t>mme sy // ctc 772057224 // nd 338234482// CLT ABSCENCE SYNCHRO // clt saytou: Coupure fibre	CRITIQUE</t>
  </si>
  <si>
    <t>CLT ABSCENCE SYNCHRO // clt saytou: Coupure fibre	CRITIQUE// nce offline //pas incident // los rouge</t>
  </si>
  <si>
    <t>REPRISE SOUDURE AU PBO / CONFIRME AU 772057224 PAR MME SY //  MALICK NIANG // DBK</t>
  </si>
  <si>
    <t>GIE AFRICA NATURE</t>
  </si>
  <si>
    <t>MME THIANDOUM</t>
  </si>
  <si>
    <t>339549356 // Internet Pro Gold_VoIP_Bloque // PAS DE CONNEXION</t>
  </si>
  <si>
    <t>M SECK - ND : 338725451 - CTC : 774423816   - Souci lenteurs de navigations - pas de suspension - pa</t>
  </si>
  <si>
    <t>DKMED</t>
  </si>
  <si>
    <t>ME00</t>
  </si>
  <si>
    <t>NAF good : pas de saturation - le client dit qu'il a des déconnexions sur tous équipements - pas de</t>
  </si>
  <si>
    <t>RECONFIG MODEM // RECONFIG PORT // PREMIUM	MAGUEYE NDOYE</t>
  </si>
  <si>
    <t>NGAMB</t>
  </si>
  <si>
    <t>MR NGAMB</t>
  </si>
  <si>
    <t>MOUSSOUBA ** MR NGAMB ** ND 339555689 ** CTC 779505126 775668483** SOUCI CONNEXION **PAS DINCIDENT *</t>
  </si>
  <si>
    <t>KEUR CHEIKH MAROUBA TIVAO</t>
  </si>
  <si>
    <t>CONNECTEUR CHANGE AU PBO// MANSOUR TOURE</t>
  </si>
  <si>
    <t>MME DIALLO CTC 773800690 ND 339556474  SOUCIS RECEPTION LIGNE // ND PRESEENT DANS ZSMART //PAS D'INC</t>
  </si>
  <si>
    <t>PAS D'INCIDENT // TONALITE OK // TEST RECEPTION AU NIVEAU DU PLATEAU occupé // RECEPTION NOK  // MPE</t>
  </si>
  <si>
    <t>ROUTAGE SPG // CONFIGURATION VOIP SUR SELFSERVICE// AFRITEL	BIRANE DIALLO</t>
  </si>
  <si>
    <t>MR DEME</t>
  </si>
  <si>
    <t>MR DEME +++CTC 777759506 ++ND  339713033   +++SOUCI CNX KEURGUI  //COMPTE ACTIFS **** PAS DE SUSPENS</t>
  </si>
  <si>
    <t>Rétabli coté pc et enpo / Ndambaw Péne confirme au 781122215 / MODOU FAYE  BD</t>
  </si>
  <si>
    <t>:mme gningue</t>
  </si>
  <si>
    <t>als:::771939045:::mme gningue ::338438952***SOUCI DE CONNEXION //LOS ROUGE ** PAS DE SUSP ** PAS DIN</t>
  </si>
  <si>
    <t>APPT N°2</t>
  </si>
  <si>
    <t>*SOUCI DE CONNEXION //LOS ROUGE ** PAS DE SUSP ** PAS DINCIDENT ** SAYTU COUPURE FIBRE ** BRANCHEMEN</t>
  </si>
  <si>
    <t>REPRISE SOUDURE AU PBO // CONFIRME AU 771939045 PAR MME GNINGUE // MALICK NIANG // DBK</t>
  </si>
  <si>
    <t>Mme Kayre</t>
  </si>
  <si>
    <t>tabara***Mme Kayre**ctc 771583218***nd 771583218****pas de susp***pas dinicident ****clt signale que</t>
  </si>
  <si>
    <t>**aucun voyant ne sallume ****port offline**clt invit a pat**fiab ok**MPEC</t>
  </si>
  <si>
    <t>CLICHGT51-CABLE TELEPHONE  RJ11</t>
  </si>
  <si>
    <t>CHARGEUR DEFECT CHANGER/PAPE GUEYE</t>
  </si>
  <si>
    <t>MR NDIAYE 781365058</t>
  </si>
  <si>
    <t>LF -- ADAMA -- MR NDIAYE 781365058 -- ND 339754050 -- LE CLI A DES SOUCIS DE CONNX */ PAS DE SUSP */</t>
  </si>
  <si>
    <t>AUCUNE ACTION CLIENTE JOINT AU 781365058 CONFIRME RETOUR SERVICE</t>
  </si>
  <si>
    <t>AS** MR NDIAYE*** CTC 777466547 ** ND 339011403 ***CLIENT DIT PAS DE CONNEXION***PAS DE SUSPENSION /</t>
  </si>
  <si>
    <t>GUINAW RAIL MBOUR</t>
  </si>
  <si>
    <t>LENTEUR FICHE/LOME//MR NDIAYE//339582415/Fibre</t>
  </si>
  <si>
    <t>Kheweul//LENTEURS NAV//PAS D'INCIDENT/SAYTU KO//VALEURS OPT : -27,448 VAL OPT KO///clt informe MPEC</t>
  </si>
  <si>
    <t>MRS CISSE</t>
  </si>
  <si>
    <t>1413_stl_mboup5658</t>
  </si>
  <si>
    <t>MRS CISSE // CTC 782449985 // ND 339412595 // DERANGEMENT REPETé // CLI SIGNALE LE MM DERANGEMENT //</t>
  </si>
  <si>
    <t>PAS DE TEL FIXE // PAS DE DECONNEXIONS FREQUENTES PRISE PAS FILTRER  CABLE INTERVERTIT  MODEM REDEME</t>
  </si>
  <si>
    <t>Reconfigue port plus reprise 5/99 au pc</t>
  </si>
  <si>
    <t>PAPA BITY</t>
  </si>
  <si>
    <t>nlo // mr toure  // ctc  781870699 //339712136 // pas de connexion  // internet et br eteint   // p</t>
  </si>
  <si>
    <t>pas de connexion  // internet et br eteint   // pas  de suspension  // pas dincident  // pas de sess</t>
  </si>
  <si>
    <t>Rétabli  coté  pc +reprise jarr sr +MUDI 5 3 1  VERS 5 3 2/  Ousamne Sy  confirme au 773271852 / CHE</t>
  </si>
  <si>
    <t>MM MBODJI</t>
  </si>
  <si>
    <t>AD/MM MBODJI // CTC 782268774  ND  339410832  CLIENT DIT PAS DECONNECTION *  BB CLIENGNOTE  INTERNET</t>
  </si>
  <si>
    <t>CT 775030749</t>
  </si>
  <si>
    <t>DKHT//MR GUEYE//CTC CLI 775124804///ND CLI 339744553//CLIENT SIGNAL DES DECONNEXION FREQUENTES//PAS</t>
  </si>
  <si>
    <t>MAD_B08</t>
  </si>
  <si>
    <t>BEUGUE BAMBA</t>
  </si>
  <si>
    <t>APRES MBAR YI</t>
  </si>
  <si>
    <t>RAS</t>
  </si>
  <si>
    <t>REPRISE AU PC SUITE OXYDATION// ASSANE LO// CAMUSAT</t>
  </si>
  <si>
    <t>338566094 // SOUCI EMISSION / RECEPTION D'APPELS // TEST DE RECEPTION KO : CA SONNE OCCUPPER // TEST</t>
  </si>
  <si>
    <t>CABLE RJ11 MAL BRANCHE // BRANCHE SUR LE PORT DEDIé</t>
  </si>
  <si>
    <t>BERTHE CHRISTIANE</t>
  </si>
  <si>
    <t>MR DIAGNE et MME DASILVA</t>
  </si>
  <si>
    <t>BOS** MR DIAGNE et MME DASILVA** CTC 775257309** Client signale soucis de connexion** ND 339925503**</t>
  </si>
  <si>
    <t>ZIG_A06</t>
  </si>
  <si>
    <t>NIEFOULENE_ZIGUINCHOR</t>
  </si>
  <si>
    <t>MOSQUEE DE LA PAIX_ZIGUINCHOR</t>
  </si>
  <si>
    <t>Test SAYTU : Coupure de fibre optique** Client informé et invité de patienter délias de 48H** CTC 77</t>
  </si>
  <si>
    <t>SYS_ZIG2</t>
  </si>
  <si>
    <t>REPRISE SOUDURE AU PTO+PIGTAIL CHANGE</t>
  </si>
  <si>
    <t>BIGUE//MR GAYE //CTC 775425078 /PAS DE CONNEXION //CLIENT DIT QUE C'EST LE CABLE JAUNE QUI EST COUPE</t>
  </si>
  <si>
    <t>O_TIA_E47</t>
  </si>
  <si>
    <t>Jaretière optique défect changé</t>
  </si>
  <si>
    <t>MOHMADANE</t>
  </si>
  <si>
    <t>BIGUE//MME MBENGUE//PAS DE CONNEXION//ND 339677602//PAS DE SUSP//PAS INCIDENT//BB ETEINT//PRISE FILT</t>
  </si>
  <si>
    <t>MME MBENGUE//PAS DE CONNEXION//ND 339677602//PAS DE SUSP//PAS INCIDENT//BB ETEINT//PRISE FILTRE//PAS</t>
  </si>
  <si>
    <t>TIRERA</t>
  </si>
  <si>
    <t>NIOUMA</t>
  </si>
  <si>
    <t>MME TIRERA</t>
  </si>
  <si>
    <t>NLO  // MME TIRERA //  CTC  778409821  //  DN  338355349  //  CABLE RJ45 DEFECTUEUX  IMPACTANT LE SE</t>
  </si>
  <si>
    <t>CABLE RJ45 DEFECTUEUX  IMPACTANT LE SERVICE  //  INVA  PATIENTER FIAB  OK MPEC</t>
  </si>
  <si>
    <t>PREIRA</t>
  </si>
  <si>
    <t>MRS PREIRA</t>
  </si>
  <si>
    <t>LF   ***  SBD   **  MRS PREIRA   **  CTC  776302323   ** ND  339581663  ** CLI A  DES SOUCIS DE CNX</t>
  </si>
  <si>
    <t>O_SMN_A00</t>
  </si>
  <si>
    <t>MODEM NE SALLUME PAS   *** MODEM BRANCHER SUR RALLONGE  ***  COURANT  OK  ***  BRANCHEMENT  OK   *</t>
  </si>
  <si>
    <t>CABLE D'ALIMENTATION MODEM CHANGE</t>
  </si>
  <si>
    <t>mme diaw</t>
  </si>
  <si>
    <t>SNMF**MME DIAW** CT 775669563** ND 339547965 ** CLT SIGNALE SOUCI MODEM**PAS DE SUSP**PAS INCIDENT**</t>
  </si>
  <si>
    <t>O_GMB_B23</t>
  </si>
  <si>
    <t>CABLE FECTUEUX</t>
  </si>
  <si>
    <t>COUDY HAPSATOU</t>
  </si>
  <si>
    <t>*MM NDIAYE</t>
  </si>
  <si>
    <t>HELENE **MM NDIAYE **CTC 781379434 **ND 338588441 ****PAS DE CNNX **PAS DE SUSP **PAS DINCIDENT *PON</t>
  </si>
  <si>
    <t>TOUBA RENAISSANCE</t>
  </si>
  <si>
    <t>MR MANGANE</t>
  </si>
  <si>
    <t>NDEYE SOPHIE // MR MANGANE  // CTC  781204140 // ND 338568254 // SOUCI PORTÉE WIFI // MODEM SONATEL</t>
  </si>
  <si>
    <t>CLIENT INV A PAT / FIAB OK</t>
  </si>
  <si>
    <t>MBALLO</t>
  </si>
  <si>
    <t>MR MBALLO</t>
  </si>
  <si>
    <t>OUMY *** MR MBALLO *** CTC 774616900 *** ND 338784648 *** SOUCI LIGNE *** PAS DE SUSP *** PAS D'INCI</t>
  </si>
  <si>
    <t>CABLE RJ11 REBRANCHE/MIKA MALL MULT</t>
  </si>
  <si>
    <t>mr samb</t>
  </si>
  <si>
    <t>mayra ** tcc 772282613 ** mr samb ****338929956*****pas de cnx *** los rouge  ****- CLI EN REGLE --</t>
  </si>
  <si>
    <t>HORS ZONE DIAMNIADIO</t>
  </si>
  <si>
    <t>CABLE HUAWEI RERANCHE AU PBO</t>
  </si>
  <si>
    <t>JOBE</t>
  </si>
  <si>
    <t>ELHADJI KARA</t>
  </si>
  <si>
    <t>MR GUIRASSY</t>
  </si>
  <si>
    <t>O NDIAYE***MR GUIRASSY***CTC 785143504***ND 339577509***ASYNCH****PAS DE SUSP***PAS D INCIDENT***LOS</t>
  </si>
  <si>
    <t>Mme Gueye</t>
  </si>
  <si>
    <t>Khadija// Mme Gueye // ctc 778262551 // ND 339877536 // offre KEURGUI // pas de suspension dans gaia</t>
  </si>
  <si>
    <t>GANAW RAIL</t>
  </si>
  <si>
    <t>deconnexions frequentes averees dans RBS //  prise filtrée et non superposée * // prise murale // te</t>
  </si>
  <si>
    <t>MOR ANTA</t>
  </si>
  <si>
    <t>BOCAR***MME DIOUF ***CTC 778558329 ***ND 338569872-**** CLI NA PAS DE CONNEXION***PAS DE SUSPENSION*</t>
  </si>
  <si>
    <t>O_SVD_C01</t>
  </si>
  <si>
    <t>REPRISE SOUDURE AU PBO // CONFIRME AU 772057224 PAR MME DIOUF // ALKHASSIMOU DIALLO // DBK</t>
  </si>
  <si>
    <t>Mr Sow</t>
  </si>
  <si>
    <t>tabara**Mr Sow**ctc 774611074****nd 338806216*****pas de susp***pas dincident****los rouge****absenc</t>
  </si>
  <si>
    <t>NH00</t>
  </si>
  <si>
    <t>216*****pas de susp***pas dincident****los rouge****absence synchro****clt tres novice narrive pas a</t>
  </si>
  <si>
    <t>PDCF-UI21</t>
  </si>
  <si>
    <t>LE CLIENT JOINT SUR 774611074  CONFIRME LE RETOUR DE SES SERVICES</t>
  </si>
  <si>
    <t>SOUMAH</t>
  </si>
  <si>
    <t>SALIF</t>
  </si>
  <si>
    <t>bd :: mr ba :: ctc 784747510 :: nd 338234443 fibre kheweul :: client signal absence de synchro :: cl</t>
  </si>
  <si>
    <t>O_MED_B12</t>
  </si>
  <si>
    <t>test saytu : Coupure de fibre optique :: client informe que les souries sont rongées le câble</t>
  </si>
  <si>
    <t>MME diakhate</t>
  </si>
  <si>
    <t>BOCAR***MME diakhate ***CTC 776532864 ***ND 338431109** CLI NA PAS DE CONNEXION***PAS DE SUSPENSION*</t>
  </si>
  <si>
    <t>O_NFO_X27</t>
  </si>
  <si>
    <t>YO11</t>
  </si>
  <si>
    <t>CLI NA PAS DE CONNEXION***PAS DE SUSPENSION**PAS D'INCIDENT***LOS ROUGE ***TEST SAYTU COUPRE FIBRE**</t>
  </si>
  <si>
    <t>SENBURGER</t>
  </si>
  <si>
    <t>MME  VIDAL</t>
  </si>
  <si>
    <t>HOTEL POINTE SUD</t>
  </si>
  <si>
    <t>ALARME MODEM</t>
  </si>
  <si>
    <t>MODEM POLLUEUR A CHANGER</t>
  </si>
  <si>
    <t>O_SL1_B00</t>
  </si>
  <si>
    <t>SUD</t>
  </si>
  <si>
    <t>RUE IBRAHIMA SARR</t>
  </si>
  <si>
    <t>MR OUSMANE SY</t>
  </si>
  <si>
    <t>MR OUSMANE SY CTC 773271852 ND 339711402 PAS DE CONNEXION // Keurgui//BD ETEINT//CLT DIT QUE LES TEC</t>
  </si>
  <si>
    <t>/CLT INFORME MPEC CTC : 773271852 // COM INTER CLIENT A MISE EN ATTENTE LAPPEL /// MERCI DE COM LES</t>
  </si>
  <si>
    <t>Rétabli  coté  pc +reprise jarr sr +MUDI 5 3 1  VERS 5 3 2/  Ousamne Sy  confirme au 773271852 / che</t>
  </si>
  <si>
    <t>MR AIDARA</t>
  </si>
  <si>
    <t>DER***AIDARA***CTC 788229948***ND339851736***CLIENT N'ARRIVE PAS A SE CONNECTER***CLIENT PAS DE SUSP</t>
  </si>
  <si>
    <t>O_KDG_A00</t>
  </si>
  <si>
    <t>TBDKG</t>
  </si>
  <si>
    <t>DIN0</t>
  </si>
  <si>
    <t>IPV6 CONFIGURE/BAKARY BADJI MULT</t>
  </si>
  <si>
    <t>MR MANGA</t>
  </si>
  <si>
    <t>338435990  //Fibre Pro Mega Bloque  // CLIENT SOUTIENT QUE LES PRORT LAN 2 ET LAN 3 NE MARCHENT   PA</t>
  </si>
  <si>
    <t>KHAR YALLA</t>
  </si>
  <si>
    <t>Merci de requalifier, synchro ok, connexion ok sur Papyrus</t>
  </si>
  <si>
    <t>MME DIAKHATE ++CTC 771241454 +++ND 339755539 +++ SOUCI CNX KEURGUI  //COMPTE ACTIFS **** PAS DE SUSP</t>
  </si>
  <si>
    <t>MCE CADI A VOIR A 03 H1-7-9 200-7-3 1-5-7 vers 1-5-4</t>
  </si>
  <si>
    <t>VERIFICATION CONFIG///MOUSTAPHA SAMB CAMUSAT</t>
  </si>
  <si>
    <t>ALIOUNE BANDA</t>
  </si>
  <si>
    <t>-- LENTEUR DE FICHE--  ANGE DIOUF*** MR FALL ** CTC 781432424 ** ND  339612864  *** PAS DE CNX ** PA</t>
  </si>
  <si>
    <t>AV DES GRANDS HOMMES</t>
  </si>
  <si>
    <t>REPRISE SOUDURE AU PTO SUITE FIBRE CASSE A06 PBO 115-F1 // EQ YOUSSOUPH MANE TDX.</t>
  </si>
  <si>
    <t>NDEYE SIRA</t>
  </si>
  <si>
    <t>ABSENCE DE SYNCHRO // Fibre Pro Max  Bloque //Modem fibre ZTE F680// PON=ETEINT LOS= ROUGE CLI INTER</t>
  </si>
  <si>
    <t>NADOU//REPRISE SOUDURE AU PBO// MM DIOUF CONFIRME LE RETOUR DE SERVICE</t>
  </si>
  <si>
    <t>NDEYE NDAO</t>
  </si>
  <si>
    <t>MAMADOU*** MME NDIAYE *** CTC 777120795*** ND 339145215***DECONNEXION FREQUENTES *** PAS DE SUSP ***</t>
  </si>
  <si>
    <t>BONJOUR LE CLIENT SE LOCALISE A KLK06_LEONA QUI N'A PAS DE 4G . MERCI D'ENVOYER UN TI POUR REORRINET</t>
  </si>
  <si>
    <t>DECONNEXIONS FREQUENT	/RECONFIG MODEM COTE OUTDOOR</t>
  </si>
  <si>
    <t>MANSOUR</t>
  </si>
  <si>
    <t>Mr sow</t>
  </si>
  <si>
    <t>acd*****774669617*****SOUCIS DE CONNEX*****339711420****sayt: coupure*****pas d'incident****los: rou</t>
  </si>
  <si>
    <t>AV ELH MALICK SY</t>
  </si>
  <si>
    <t>VERIFICATION CONFIGURATION PORT // CHANGEMENT MODEM // ECOTEL	MOUSSA DIA</t>
  </si>
  <si>
    <t>DAOUDA // MR DIOP CTC 774221717 ND 338205885// CLI SIGNAL UN SOUCI DE CNNX // PAS SUR SITE // CLI SI</t>
  </si>
  <si>
    <t>CITE LONASE NORD FOIRE</t>
  </si>
  <si>
    <t>ABSENCE SYNCHRO MODEM</t>
  </si>
  <si>
    <t>REPRISE SOUDURE AU PBO -20.70 AU PBO/KA MULT</t>
  </si>
  <si>
    <t>nan/mme ndiaye/nd 338407164/ cli signale cable noir coupe/ service impacte/ cli inv de pat fiab ok/c</t>
  </si>
  <si>
    <t>SS06</t>
  </si>
  <si>
    <t>REPRISE SOUDURE AU PBO CONFIRMER PAR MM NDIAYE AU 772348520 //MALICK NIANG //STG HD</t>
  </si>
  <si>
    <t>MR DIOP NAC</t>
  </si>
  <si>
    <t>DND** MME DIOP  NE PARVIENT PAS A SE CONNECTER*** N D 339686220** BB OFF** INTERNET OFF*** CABLES VE</t>
  </si>
  <si>
    <t>LOUGA VILLE</t>
  </si>
  <si>
    <t>MUTATION PC A01 / VERS 11  3  4</t>
  </si>
  <si>
    <t>774167668-775177786</t>
  </si>
  <si>
    <t>marie // mm sarr 774167668 // nd 339542780 // ab tonalité // en règle  pas d incident // saytu aucun</t>
  </si>
  <si>
    <t>SAYTU AUCUNE ANOMALIE</t>
  </si>
  <si>
    <t>RETOUR SERVICE// MOR DIOP</t>
  </si>
  <si>
    <t>1413_ksv_sambou595</t>
  </si>
  <si>
    <t>KEV*** MME NDIAYE*** CTC 772810819*** ND 338800940*** CLI A UN SOUCIS D'EMISSION D'APPEL AVEC SON FI</t>
  </si>
  <si>
    <t>O_BGY_T00</t>
  </si>
  <si>
    <t>DIOLEMANE</t>
  </si>
  <si>
    <t>MUTELEC	MODOU DIANKA</t>
  </si>
  <si>
    <t>nlo  // mr sylla  // ctc  776483144    //  nd  338247536  // pas de connexion los rouge  // pas de</t>
  </si>
  <si>
    <t>pas de connexion los rouge  // pas de suspension  // pas dincident  // pas de session  // ams    off</t>
  </si>
  <si>
    <t>MAME THIERNO</t>
  </si>
  <si>
    <t>INSA JD°°°MR  CISSE°°°762605345°°°339700470°°°Fibre Kheweul°°°°SOUCIS DE CONNX ****PAS DE SUSP***CLI</t>
  </si>
  <si>
    <t>HL00</t>
  </si>
  <si>
    <t>****TEST SAYTU***PUISSANCE OLT FAIBLE - PUISSANCE ONT FAIBLE ******CLIENT INVITE A PATIENTER****COM</t>
  </si>
  <si>
    <t>FATY MOR</t>
  </si>
  <si>
    <t>mme niane</t>
  </si>
  <si>
    <t>NAN/MME NIANE/ND 339755372/ CLI SIGNALE MODEM DEFECTUEUX/ QUI SE REDEMARRE PAR INTERMITTENCE /CLI IN</t>
  </si>
  <si>
    <t>NF // MR NDOYE // 775327072 // 339772399 // CLIENT SIGNALE DES DECONNEXIONS FREQUENTES // PAS D'INCI</t>
  </si>
  <si>
    <t>TAI_A00</t>
  </si>
  <si>
    <t>VILLAGE DE TAIF</t>
  </si>
  <si>
    <t>MAESTRO KO // MODEM SYNCHRO // NCE DEBIT CONFORME // ATTENUATION NOK: 48.8 // NOISE NOK: 6.0 // MERC</t>
  </si>
  <si>
    <t>CABLE COUPE CHANGE//CONFIG OK//VALEUR OK//BAMBA NDIAYE CAMUSAT</t>
  </si>
  <si>
    <t>IBRAHIMA  KHALIL  ..CTC 774796694 ... ND 338451064  ..M.GUEYE. MODEM DEFECYUEUX .... MME.MARIAMA KEI</t>
  </si>
  <si>
    <t>AUCUN VOYANT NE S'ALLUME ... MODEM SNT FIBRE ... CLIENT INFORME ET INVITE A PATIENTE</t>
  </si>
  <si>
    <t>RETOUR SERVICE CONFIRME PAR LE CLIENT//AF HABIB DIAMBANG</t>
  </si>
  <si>
    <t>MAKHA</t>
  </si>
  <si>
    <t>O NDIAYE***MR SY***CTC 772131733***ND 338547626***SOUCI CNX***PAS DE SUSP***PAS D INCIDENT***INTERNE</t>
  </si>
  <si>
    <t>INTERNET OFF****PORT SYNCH***PAS D ERROR LOG***CONFORMITE OK/ CNI***ACCES INTERFACE KO***INVITE A PA</t>
  </si>
  <si>
    <t>MUTATION PORT ADSL + RECONFIGURATION PORT// BACHIR BALDE// SOFATEL</t>
  </si>
  <si>
    <t>M.Ly  baka.cisse@senelec.sn</t>
  </si>
  <si>
    <t>339657375//Business Internet Office 2Mega Max//Modem FUNBOX//SMM0247512001//senelecaerelao-adsl//Pas</t>
  </si>
  <si>
    <t>GAL_A00</t>
  </si>
  <si>
    <t>PODOR</t>
  </si>
  <si>
    <t>VILLAGE DE HAERE LAO</t>
  </si>
  <si>
    <t>HAERE LAO GARAGE</t>
  </si>
  <si>
    <t>CABLE 5/99 COUPE CHANGE SUR 100M // PAPE TOUTY DIARRA TADEX</t>
  </si>
  <si>
    <t>mayra ** ctc 779005321 ** mme gueye *** 338352006**** pas de cnx ****saytu :: Modem éteint *** cli r</t>
  </si>
  <si>
    <t>et que le modem ne s'allume plus **** cli en regle et pas dinc *****  ppas de defaut electique ** cl</t>
  </si>
  <si>
    <t>DIOKHE</t>
  </si>
  <si>
    <t>MME DIOKHE</t>
  </si>
  <si>
    <t>NDEYE SOPHIE // MR DIOKHE  // CTC 774660050  // ND 339573775// abonne pas sur site // PAS DE CNNX //</t>
  </si>
  <si>
    <t>O_ZIG_FI00</t>
  </si>
  <si>
    <t>ASB PBO B14 MEB2 A23 F1</t>
  </si>
  <si>
    <t>Présence signal + Reconfiguration modem</t>
  </si>
  <si>
    <t>mm diop</t>
  </si>
  <si>
    <t>bd :: mm diop :: ctc 772573780 :: nd 338707901 fibre kheweul :: client signal absence de synchro ::</t>
  </si>
  <si>
    <t>Tirage cable 12FO sur 90m + Raccordement 12 Brins (06 au PBO et 06 au PBO PIQUAGE) // Câble abonné à</t>
  </si>
  <si>
    <t>MR thiam</t>
  </si>
  <si>
    <t>AMY***MR thiam**CTC 781339729***ND 339585694****CLIENT SIGNALE DES SOUCI DE LENTEURS**COMPTE OK****L</t>
  </si>
  <si>
    <t>20MO CONFORME**VALEUR OPTIQUE -26.576 OK TEST SAYTU OLT FAIBLE ****CLIENT JOINT SUR LE 781339729 ET</t>
  </si>
  <si>
    <t>VERIFICATION CONFIGURATION PORT // REPRISE SOUDURE AU PBO // ECOTEL	BABACAR MBAYE</t>
  </si>
  <si>
    <t>MODIENE</t>
  </si>
  <si>
    <t>MR NDIAYE +++CTC 772387768 ++++ ND 338430623    +++SCS CNX fibre bi //COMPTE ACTIF//PAS DE SAUT DE P</t>
  </si>
  <si>
    <t>HANN MARISTES 2</t>
  </si>
  <si>
    <t>1413_ksv_sakho0505</t>
  </si>
  <si>
    <t>FKS // CTC 778047813// MR SYLLA// ND 339671707// // CLIENT NA PAS DE CONNEXION // PAS DE SUSPENSION</t>
  </si>
  <si>
    <t>AFD//M. TOURE//nd 338244222//ctc 771151990 //pas d</t>
  </si>
  <si>
    <t>AFD//M. TOURE//nd 338244222//ctc 771151990 //pas d susp//pas d'inc//client souhaite changer son anci</t>
  </si>
  <si>
    <t>CITE CITE RENAISSANCE</t>
  </si>
  <si>
    <t>MODEM DEFECT NV SERIE GD4F8EAB8 J15 214-215A-F6 // EQ MAMADOU GAYE TDX.</t>
  </si>
  <si>
    <t>MBAYE SYR</t>
  </si>
  <si>
    <t>776483981-777817412</t>
  </si>
  <si>
    <t>marie // mr diagne 776483981-777817412 // nd 338420547 //  souci connexion // pas sur site //pas de</t>
  </si>
  <si>
    <t>M Ndour</t>
  </si>
  <si>
    <t>M Ndour ** ctc 775033955 ** ND 339616583 ** deconnexion frequente ** pas de susp ** pas d'incident *</t>
  </si>
  <si>
    <t>DKOGN</t>
  </si>
  <si>
    <t>ON00</t>
  </si>
  <si>
    <t>VERIFICATION CONFIGURATION PORT :: CHANGEMENT JARRETIERE OPTIQUE :: ibou ndiaye ecotel</t>
  </si>
  <si>
    <t>MOUHAMADOU MADIENG</t>
  </si>
  <si>
    <t>MARIE FATY  // MR FALL  / / CTC  777458557 //  ND  339541216  //  PAS DE CNX  //  BBD  KO  /  INTERN</t>
  </si>
  <si>
    <t>JE SUSI IMPACTE  //  JAI DEJA INTERVERTI SANS SUCCES   JE VEUX UNE INTERVENTION RAPIDE  // PA</t>
  </si>
  <si>
    <t>RESINC57-CABLE DISTRIBUTION</t>
  </si>
  <si>
    <t>CABLE DISTRIBUTION REPARE/TRAVAUX ASSAIN</t>
  </si>
  <si>
    <t>PATRICE</t>
  </si>
  <si>
    <t>AFD//Mme GOMIS//nd 338346006 //ctc 774753345 //pas</t>
  </si>
  <si>
    <t>AFD//Mme GOMIS//nd 338346006 //ctc 774753345 //pas de susp//pas d'inc//los rouge//coupure fibre sur</t>
  </si>
  <si>
    <t>O_TIA_I03</t>
  </si>
  <si>
    <t>Présence signal au PBO -20.83 dBm // Câble client à voir // Merci de prendre encharge</t>
  </si>
  <si>
    <t>Forte valeur au PTO/Reprise soudure	I03 PBO 56 F2</t>
  </si>
  <si>
    <t>AS** MR NDIAYE** CTC 771117228 ** ND 339769899 *** CLIENT DIT PAS DE CONNEXION***PAS DE SUSPENSION /</t>
  </si>
  <si>
    <t>RTE DE LA GRANDE MOSQUEE</t>
  </si>
  <si>
    <t>MME VALET</t>
  </si>
  <si>
    <t>ALIMA***MME VALET ****CTC 781151413****ND 339578965***SOUCIS DE CNX ****MODEM ETEINT *****VERIFF BRA</t>
  </si>
  <si>
    <t>AUCUN VOYANT N'EST ALLUME ****CLT INVITE A PAT ***FIAB OK ***MDPEC</t>
  </si>
  <si>
    <t>CABLE D'ALIMENTATION MODEM CHANGE + CHANGEMENT PIGTAIL</t>
  </si>
  <si>
    <t>MME SY***CTC 774281853*** ND 338248523***CLI SIGBALE QUE SON MODEM ESTDEFFECTUEUX ***LA BOITE EST TO</t>
  </si>
  <si>
    <t>2 PORTES</t>
  </si>
  <si>
    <t>RECONFIGURATION PORT // CONFIGURATION VOIP SUR SELFSERVICE // SARA BADIANE ECOTEL</t>
  </si>
  <si>
    <t>MAMADOU M</t>
  </si>
  <si>
    <t>MME KAMARA</t>
  </si>
  <si>
    <t>LF / FAMA -- MME KAMARA - SOUCI DE CONNEX - ND 339459151 - BB CLIGNOTE - CLI EN REGLE --  PAS D'INCI</t>
  </si>
  <si>
    <t>FAT_A01</t>
  </si>
  <si>
    <t>NDOUCK</t>
  </si>
  <si>
    <t>NK00</t>
  </si>
  <si>
    <t>MODEM BRANCHE SUR UNE PRISE MURALE ** TEST MAESTRO ENR ** MODEM ASYNCH** CABLE DSL INTERVERTI ** MOD</t>
  </si>
  <si>
    <t>RECONFIG PORT ADSL</t>
  </si>
  <si>
    <t>tmp_toure87812</t>
  </si>
  <si>
    <t>BT// MR MBENGUE // CTC  775519875 // 338943170 //offre fibre bi //  pas de susp // pas d'inc // souc</t>
  </si>
  <si>
    <t>KN00R</t>
  </si>
  <si>
    <t>Présence signal au PBO : -22dbm // MPEC</t>
  </si>
  <si>
    <t>CABLE HUAWEI COUPE CHANGE SUR 200M</t>
  </si>
  <si>
    <t>ff2// ctc 775580605 // m diop // nd 338573415 // client signal un derangement // los rouge / pas sus</t>
  </si>
  <si>
    <t>CABLE 1083 CHANGE/SAMBA MULT</t>
  </si>
  <si>
    <t>772787437-775951069</t>
  </si>
  <si>
    <t>marie // mm samb 772787437-775951069  //nin 2758199202789//  nd 338518440  // absence de synchro // </t>
  </si>
  <si>
    <t>maestro enr port offline</t>
  </si>
  <si>
    <t>M.FALL SIGNALE SOUCI CONNEIXON//PAS DINC//PAS DE SUSP//PAS DE SAUT DE PORT//LOS ROUGE//SAYTU COUPURE</t>
  </si>
  <si>
    <t>O_RUF_G32</t>
  </si>
  <si>
    <t>REPRISE SOUDURE AU PTO/DIANKHA MULT</t>
  </si>
  <si>
    <t>PAPA MALICK</t>
  </si>
  <si>
    <t>CLIENT SIGNAL DES DECONNEXIONS FREQUENTES FIBRE ** PAS DE SUSPENSION ** PAS D'INCIDENT ** INTERNET A</t>
  </si>
  <si>
    <t>O_SGK_V14</t>
  </si>
  <si>
    <t>BAMBYLORE VILLAGE</t>
  </si>
  <si>
    <t>REPRISE SOUDURE AU PBO :: VERIFICATION CONFIGURATION PORT :: ALIMENTATION CHANGER // MOUHAMED BADJI</t>
  </si>
  <si>
    <t>DIOR****MR LO***CTC 771384852***ND 338309027***CLT SIGNALE DES LENTEURS***ABONNE PAS SUR SITE*****PA</t>
  </si>
  <si>
    <t>*SAYTU Puissance optique ONT faible****DEBIT OK***VALEURS NOK***Rx Optical Power (dBm)=-31.54****CLT</t>
  </si>
  <si>
    <t>INSTITUT SUPERIEUR</t>
  </si>
  <si>
    <t>D'ADMINISTRATION DES ENTREPRISES</t>
  </si>
  <si>
    <t>339511481 / ABSENCE DE NAVIGATION /Fibre Office Intense_Flybox_20Go_Bloque</t>
  </si>
  <si>
    <t>O_THS_A10</t>
  </si>
  <si>
    <t>RTE DE MONT ROLLAND</t>
  </si>
  <si>
    <t>339511481//ABSENCE NAVIGATION//SYNCHRO OK //VALEUR OK //COMPTE ACTIF//PAS DE SESSION//RECONFIGURATIO</t>
  </si>
  <si>
    <t>ISSA MBENGUE</t>
  </si>
  <si>
    <t>AS//MR NGOM 778277575 //338524697///SOUCI CNX INTERNET //LOS ROUGE /CL EN REGLE //PAS DE SUSP PAS D</t>
  </si>
  <si>
    <t>CABLE 1083 COUPE CHANGE SUR 120M//AF LAMINE CISSE</t>
  </si>
  <si>
    <t>EL HADJI MAMADOU</t>
  </si>
  <si>
    <t>AICHA // MR SAMB // CTC 786000699  // ND 338048363  // MISE EN OBSERVATION // PAS DE SUSPENSION // P</t>
  </si>
  <si>
    <t>DENI BABACAR DIOP</t>
  </si>
  <si>
    <t>DEBUT LENTEUR : DEPUIS 5 JOURS // NAF : GOOD // PAS DE GRAPHIQUE // LE CLIENT DIT QU'IL CAPTE BIEN L</t>
  </si>
  <si>
    <t>NDIAYA</t>
  </si>
  <si>
    <t>MAKHOUDIA**MME MBENGUE**CTC 782416963**ND 338347719**CLI SIGNAL SOUCI DE CNX**LOS ROUGE **ABSENCE SY</t>
  </si>
  <si>
    <t>O_TIA_E38</t>
  </si>
  <si>
    <t>Connnecteur défect changé au PBO	E38 PBO 6 F1</t>
  </si>
  <si>
    <t>GATTA</t>
  </si>
  <si>
    <t>AFD//Mme CAMARA//nd 339612993  //ctc 771359959//pa</t>
  </si>
  <si>
    <t>AFD//Mme CAMARA//nd 339612993  //ctc 771359959//pas de susp//pas d'inc//los rouge//coupure fibre sur</t>
  </si>
  <si>
    <t>REOR FORTE VALEUR AU PBO-51 SUR C03 MEB1 A21-F3 // EQ VIEUX SALL TDX.</t>
  </si>
  <si>
    <t>RETOUR DE SERVICES CONFIRME PAR LE CLIENT</t>
  </si>
  <si>
    <t>NCHRO // LOS ROUGE // INTERNET ET PON ETEINTS // REBOOT MODEM // COMPTE ACTIF // VERIF BRANCHEMENT O</t>
  </si>
  <si>
    <t>TAPHA</t>
  </si>
  <si>
    <t>******FICHE VIENT AVEC LE NOM DE UNFPA BUREAU PAYS***KC**MR MBBAYE ****778576018**338203540***CLIENT</t>
  </si>
  <si>
    <t>EN CHARGE LE PLUS RAPIDEMENT **MERCI DE DILIGENTER *CTC / 771111169</t>
  </si>
  <si>
    <t>CABLE 1083 CHANGE/LAMINE MULT</t>
  </si>
  <si>
    <t>AMY***MR NDAO**CTC 783729724***ND 338701909****CLIENT SIGNALE DES SOUCI DE LENTEURS**COMPTE OK****LI</t>
  </si>
  <si>
    <t>VALEUR OPTIQUE -20.044 OK*** TEST SAYTU PDR **LENTEUR SUR LES APPAREILS***CONNECTION WIFI***WIFI SAT</t>
  </si>
  <si>
    <t>BOCAR***MR DIOP ***CTC 775328210***ND 338436206*** CLI NA PAS DE CONNEXION***PAS DE SUSPENSION**PAS</t>
  </si>
  <si>
    <t>O_SDF_K30</t>
  </si>
  <si>
    <t>CLI NA PAS DE CONNEXION***PAS DE SUSPENSION**PAS D'INCIDENT***cli pas sur site ***LOS ROUGE ***TEST</t>
  </si>
  <si>
    <t>MOUHAMMAD</t>
  </si>
  <si>
    <t>mme kebe</t>
  </si>
  <si>
    <t>nan/mme kebe/nd 338229637/cli pas de cnx/ absence sync/ los/ rouge/ pas de saut de port/compte rbs o</t>
  </si>
  <si>
    <t>CITE CONACHAP SUD FOIRE</t>
  </si>
  <si>
    <t>VILLA 163</t>
  </si>
  <si>
    <t>PBO DECROCHE ====NORMALISATION OK===CABLE 1083 COUPE A CHANGER</t>
  </si>
  <si>
    <t>MAME NGONE</t>
  </si>
  <si>
    <t>MME  NGOM</t>
  </si>
  <si>
    <t>MAGUETTE//MME NGOM //CTC 772242681//ND 338346378 //client a des soucis de connexion ** pas de suspen</t>
  </si>
  <si>
    <t>SAM SAM II</t>
  </si>
  <si>
    <t>SAM SAM 1</t>
  </si>
  <si>
    <t>mutation distribution PC E41 4-6-5 via 4-7-5 + reconfig port ADSL</t>
  </si>
  <si>
    <t>NTSIMBA MOUELASSEBO</t>
  </si>
  <si>
    <t>GRACIA MAREINE</t>
  </si>
  <si>
    <t>MME GRACIA ** CTC 778166145 ** 787924861 ** ND 338684629 ** PAS DE CNX ** LIGNE ET COMPTE  ACTIFS **</t>
  </si>
  <si>
    <t>PENE***MR DIALLO*** ND 339514691***CTC 779291665***ABSENCE SYNCHRO***PAS D'INCIDENT***BB ETEINT***TE</t>
  </si>
  <si>
    <t>PAS DE DECONNECTION***PRISE FILTREE***BRANCHEMENT OK***CABLE INTERVERTI***MODEM REDEMARRER***PAS DE</t>
  </si>
  <si>
    <t>AWA //// M DIOP // CTC 775023546// ND 338802314// SOUCI DE CONNEX /// EN REGLE /// PAS SINC ///////</t>
  </si>
  <si>
    <t>PONTY SEBIKHOTANE</t>
  </si>
  <si>
    <t>BRANCHEMENTS OK /////// SAY CF /// INVITE A PATIENTER // FIAB OK //// MPEC</t>
  </si>
  <si>
    <t>ext_balde005951</t>
  </si>
  <si>
    <t>ABSENCE SNYCHRO</t>
  </si>
  <si>
    <t>LOS ROUGE // CLI SOUTIENT  QU'UN CAMION A COUPE SON CABLE //  SYNCHRO : NCE FULL// AMS INDISPO  // S</t>
  </si>
  <si>
    <t>CHANGEMENT CABLE 1083 //A01 MEB6 A2 F5</t>
  </si>
  <si>
    <t>WALY</t>
  </si>
  <si>
    <t>DIATTA ** MR MBAYE ** CTC 770214112 ** ND 339585570 ** SIGNAL DES SOUCIS DE CNX **CLI EN REGLE ** PA</t>
  </si>
  <si>
    <t>SIGNAL DES SOUCIS DE CNX **CLI EN REGLE ** PAS DE SUSPENSION ** ETAT VOYANT : PON OFF - LOS ROUGE CL</t>
  </si>
  <si>
    <t>MARIE FATY  //  MME GUEYE  //  CTC 773091822 //  ND 338605659 // CABLE COUPE  SERVICE IMPACTE  //</t>
  </si>
  <si>
    <t>PAS SUSP // PAS  INCI  //  MPEC FIAB  OK</t>
  </si>
  <si>
    <t>ABBA</t>
  </si>
  <si>
    <t>O_GMB_B11</t>
  </si>
  <si>
    <t>ZONE RESIDENTIELLE MBOUR</t>
  </si>
  <si>
    <t>VOYANT NORMAL °°°°°°°PAS DE SUSPENSSION °°° SYNCHRO OK °°°°°° SIGNAL WIFI OK °°°° CLIENT INVITER A R</t>
  </si>
  <si>
    <t>CHANGEMENT MODEM F660 VERS F6600P//RECONFIG PORT//CONFIG OK//SIGNAL OK//SOFATEL	PAPA ASSANE DEME</t>
  </si>
  <si>
    <t>MACINA *** MR DIOP  *** CTC 765330629 *** ND 339706486 **** CLIENT VEUT CHANGER LE MDP DE SON WIFI *</t>
  </si>
  <si>
    <t>BAYAL BA</t>
  </si>
  <si>
    <t>NAC PDR</t>
  </si>
  <si>
    <t>RECONFIGURATION MODEM ADSL EFFECTUEE</t>
  </si>
  <si>
    <t>MATY THIAM</t>
  </si>
  <si>
    <t>DND *** MR THIAM SE PLAINT DE DECONENX FREQ*** ND 339782940** ETAT VOYANTS OK**CABLES VERIFIES***  i</t>
  </si>
  <si>
    <t>VERIF CONFIG// BONNES VALEURES// MOMAR NDAW CAMUSAT // REPRISE CONNECTION</t>
  </si>
  <si>
    <t>IBRAHIMA // M SYLLA CT 773178656 // ND 338342632  // SOUCI DE CNX // PAS DE SUSP // LOS ROUGE // PAS</t>
  </si>
  <si>
    <t>O_TIA_E17</t>
  </si>
  <si>
    <t>Fibre cassé au PTO/Reprise soudure	E17 PBO 120 F3</t>
  </si>
  <si>
    <t>KHOUREDIA</t>
  </si>
  <si>
    <t>MARIE FATY  // MR SANE  //  CTC 779913507 //  ND 338226394 //  SOUCI EMISSION  // PAS SUSP  //  PAS</t>
  </si>
  <si>
    <t>ARRET 54</t>
  </si>
  <si>
    <t>PRESENT ZSMART  //  CREDIT  OK  //  TONALITE  OCCUPATION  //   INV A RETESTER  // KO   MPEC FIAB  OK</t>
  </si>
  <si>
    <t>VOIP CONFIGURE/BANDIOUGOU DE MEIDEROS MULT</t>
  </si>
  <si>
    <t>Guille</t>
  </si>
  <si>
    <t>ABSENCE DE FICHE   ***   SBD   ***   LF  ***  SBD   ***  MR THIANE   ***  CLI SIGNALE PAS DE CNX ***</t>
  </si>
  <si>
    <t>CITE IMPOTS ET DOMAINES</t>
  </si>
  <si>
    <t>INSA JD°°MME MBACKE°°°774785525°°°338321103°°°°Fibre_Bi°°°°SOUCIS DE CONNX***PAS DE SUSP****PAS D IN</t>
  </si>
  <si>
    <t>O_HAN_D25</t>
  </si>
  <si>
    <t>A COTE DE CHEZ GASTON MBENGUE</t>
  </si>
  <si>
    <t>PHARMACIE SEYBATOU</t>
  </si>
  <si>
    <t>DOCTEUR NDEYE AWA DIOP</t>
  </si>
  <si>
    <t>MODEM FUNBOX // BB OFF   //INTERNET OFF  // VERIF BRANCHEMENTS FAIT// REBOOT MODEM  FAIT // COMPTE</t>
  </si>
  <si>
    <t>reprise connexion côté RPC uyf02 et reprise jarretière côté SR B08 D4-4-5 SLT 5/26</t>
  </si>
  <si>
    <t>775158170 -765911874</t>
  </si>
  <si>
    <t>marie // mr diouf 775158170 -765911874 // nd 338780242 // câble coupé // service impacté // en règle</t>
  </si>
  <si>
    <t>saytu coupure fibre // port offline // invité à patienter */ fiab ok</t>
  </si>
  <si>
    <t>NMN***MME NDIAYE***CTC 771142729*******339698020*******CLI SIGNALE DES DECONNXEION  FREQUENTE***AVER</t>
  </si>
  <si>
    <t>MCE VALEURS FAIBLES A VOIR AU PC A01 1/2/5 TRANSPORT A01 20/2/4</t>
  </si>
  <si>
    <t>REPRISE RACCORDEMENT 2 JOINTS 14 PAIRES AERIEN SUITE OXYDATION  A01 D1 A11 à 12 + MUTATION PAIRE DIS</t>
  </si>
  <si>
    <t>HAOLY</t>
  </si>
  <si>
    <t>MME DIA****CTC 775257443***ND 338702630***SOUCIS PORTE WIFI****PAS INCIDENT ***PAS DERRANGEMENT ***C</t>
  </si>
  <si>
    <t>MBAO GARE</t>
  </si>
  <si>
    <t>ZAC MBAO CITE SHS</t>
  </si>
  <si>
    <t>DEFAUT DE COUVERTURE/CLIENT ORIENTE A L'AGENCE POUR DEPLACEMENT PRISE</t>
  </si>
  <si>
    <t>COUMBA****MR BA** ND 339013355*** CTC 770739386 **DECONNEXION FREQ ** PAS DINCIDENT**PAS DE SUSP**SA</t>
  </si>
  <si>
    <t>O_KMR_L76</t>
  </si>
  <si>
    <t>DZ00</t>
  </si>
  <si>
    <t>PAS DE DECNX FREQ AVERE SUR RBS ***FUSION OK SUR PAPYRUS***CHANNEL OK*****PORT SYNCHRO ****NAF GOOD</t>
  </si>
  <si>
    <t>RESET+ RECONFIG MODEM// MOR DIOP</t>
  </si>
  <si>
    <t>Mme BA</t>
  </si>
  <si>
    <t>Mme BA a des lenteurs de connexion //ND: 339412451//CTC: 772195420//COMPTE OK // PAS INCIDENT // CON</t>
  </si>
  <si>
    <t>LN00</t>
  </si>
  <si>
    <t>COMPTE OK // PAS INCIDENT // CONNEX WIFI // DEBIT OK // VALEUR OPTIQUE NOK : -30,968 /// SAYTU : Pui</t>
  </si>
  <si>
    <t>LENTEUR CONNEXION//REPRISE SOUDURE AU PTO</t>
  </si>
  <si>
    <t>MANGA NDOUGOU</t>
  </si>
  <si>
    <t>JOSEPHINE LEA</t>
  </si>
  <si>
    <t>mr manga</t>
  </si>
  <si>
    <t>mayra ** ctc 785241657 ** mr manga ***338485535 ***** cli souligne souci tel fix **   pas de tonalit</t>
  </si>
  <si>
    <t>**  modem synchro *** phone allume *** tel classique *** branchement ok ** tonalite ok dit le clien</t>
  </si>
  <si>
    <t>REBRANCHEMENT CABLE CONFIRMER PAR MR MANGA AU 785241657 //MOHAMED BA //STG HD</t>
  </si>
  <si>
    <t>AWA LY</t>
  </si>
  <si>
    <t>ME NDIAYE</t>
  </si>
  <si>
    <t>cl a des sousi sur sa ligne fixe</t>
  </si>
  <si>
    <t>GDK_C35</t>
  </si>
  <si>
    <t>souci emiison  et reception ***  lifne grand pubil ** tobalite okk **   spg ok * pas de restriction</t>
  </si>
  <si>
    <t>ENPO RECONNECTEE + CORDON RJ11 CHANGE // KHALIL DIOP</t>
  </si>
  <si>
    <t>A.Z.COLOR</t>
  </si>
  <si>
    <t>Mr NDIAYE</t>
  </si>
  <si>
    <t>338340856 // MR NDIAYE // SOUCI EMISSION ET RECEPTION D'APPEL // La Ligne_Grand Public</t>
  </si>
  <si>
    <t>TIA_E05</t>
  </si>
  <si>
    <t>CLIENT INDISPONIBLE RV LE 05_03 9H</t>
  </si>
  <si>
    <t>NE CHANGé // MUTATION NE // MUTATION DISTRIBUTION</t>
  </si>
  <si>
    <t>SUDINFO</t>
  </si>
  <si>
    <t>Mme MARIAMA</t>
  </si>
  <si>
    <t>/Fibre Office Bloque  // CABLE COUPE</t>
  </si>
  <si>
    <t>AV E. BADIANE_ZIGUINCHOR</t>
  </si>
  <si>
    <t>COMPTE ACTIF SUR RBS // FIBER ROUGE //INTERNET ROUGE //TEST DE SYNCHRO NCE AMS INDISPONIBLE // CLIEN</t>
  </si>
  <si>
    <t>SHOW ME SUARL</t>
  </si>
  <si>
    <t>MR DIATTARA</t>
  </si>
  <si>
    <t>DARAY KAMIL</t>
  </si>
  <si>
    <t>LOS ROUGE // VERIF BRANCHEMENT // REBOT MODEM // SYNCHRO : NCE FULL // AMS INDISPO // SAYTU : coupur</t>
  </si>
  <si>
    <t>TANDJIGORA</t>
  </si>
  <si>
    <t>MR  TANDJIGORA</t>
  </si>
  <si>
    <t>MR  TANDJIGORA ++ CTC 773974042 +++ND 339012450    ++CNX PORTE WIFI fibre bi //MODEM SONATEL//LA CLI</t>
  </si>
  <si>
    <t>/CLIENT INVITE A SE DECONNECTER DU MODEM ET DE SE CONNECTER A NOUVEAU//SIGNAL BIEN RECU//PAS DE WIFI</t>
  </si>
  <si>
    <t>MACINA *** MME SECK  *** CTC 771270926 *** ND 339783731 ****  CLI APPEL POUR SIGNALER DES SOUCIS DE</t>
  </si>
  <si>
    <t>AMS  OFFLINE</t>
  </si>
  <si>
    <t>DENEMADJI</t>
  </si>
  <si>
    <t>CHARLOTTE</t>
  </si>
  <si>
    <t>MRS:CHARLOTTE  //  774068453</t>
  </si>
  <si>
    <t>CAKG/// MR:CHARLOTTE  // CTC: 778475635// ND:338422491//CLI SIGNAL PAS DE CONNEX INTERNET// PAS DE S</t>
  </si>
  <si>
    <t>MED_B29</t>
  </si>
  <si>
    <t>RUE 41</t>
  </si>
  <si>
    <t>X26</t>
  </si>
  <si>
    <t>CORDON ET FILTRE CHANGE</t>
  </si>
  <si>
    <t>DIOP MAME</t>
  </si>
  <si>
    <t>INSA JD°°MR DIOUF°°771743164°°339675443°°°Fibre Kheweul°°SOUCIS DE CONNX***PAS DE SUSP****PAS D INCI</t>
  </si>
  <si>
    <t>SADIO *** MME GAYE CCT 771150922 *** ND 338542696 ***  * SOUCIS  CNX **** LOS ROUGE *** ABS SYNCHRO</t>
  </si>
  <si>
    <t>*** GAIA OK *** PAS DE SAUT PORT ** CABLE JAUNE BIEN BRANCHE *** SAYTU Coupure fibre   **** AMS   PO</t>
  </si>
  <si>
    <t>ABSENCE SYNCHRO // CHANGEMENT MODEM // VERIFICATION CONFIGURATION PORT // MOMODOU FAYE SOFATEL 78283</t>
  </si>
  <si>
    <t>SIFIER</t>
  </si>
  <si>
    <t>AFD//M. DIOUF//nd 338322381//ctc 776481240 //pas d</t>
  </si>
  <si>
    <t>AFD//M. DIOUF//nd 338322381//ctc 776481240 //pas de susp//pas d'inc//los rouge//coupure fibre sur sa</t>
  </si>
  <si>
    <t>CITE HACIENDA</t>
  </si>
  <si>
    <t>REPRISE SOUDURE AU PBO // BARRY</t>
  </si>
  <si>
    <t>EVA VOYAGES SARL</t>
  </si>
  <si>
    <t>CTC 776374878 MME KA ND 339783561  ABSENCE DE SYNCHRONISATION // PRODUIT FIBRE// OFFRE Fibre Pro Blo</t>
  </si>
  <si>
    <t>NDEYE SOPHIE // MR SALL  // CTC  776096211 // ND 339633229 // PAS DE CNNX // PAS DE SUSP  //PAS DINC</t>
  </si>
  <si>
    <t>O_RTL_A03</t>
  </si>
  <si>
    <t>SLRTL</t>
  </si>
  <si>
    <t>RT0Z</t>
  </si>
  <si>
    <t>PLANTATION POTEAU PLUS CABLE A CHANGE</t>
  </si>
  <si>
    <t>POTEAU PLANTE PLUS CABLE HUAWEI COUPE CHANGE SUR 200M A03 POB 14-F1 // EQ YOUSSOUPH MANE TDX.</t>
  </si>
  <si>
    <t>DIELO</t>
  </si>
  <si>
    <t>Mme .SOW</t>
  </si>
  <si>
    <t>*** LENTEUR REMONTE FICHE  *** IBRAHIMA  KHALIL ... CTC 771201939   ... ND 339618753... Mme .SOW ..</t>
  </si>
  <si>
    <t>O_NGA_C02</t>
  </si>
  <si>
    <t>VILLAGE DE SANAR PEULH</t>
  </si>
  <si>
    <t>COTE UNIVERSITE GASTON</t>
  </si>
  <si>
    <t>REPRISE SOUDURE AU PTO SUITE FIBRE CASSE C02 MEB5 A8-F1 // EQ MAMADOU GUEYE TDX.</t>
  </si>
  <si>
    <t>NDEYE MAYE</t>
  </si>
  <si>
    <t>Mr Diouf</t>
  </si>
  <si>
    <t>Khadija // Mr Diouf // ctc 777938812 // client dit que son cable est coupé // abonné pas sur site //</t>
  </si>
  <si>
    <t>CITE ICOTAF I</t>
  </si>
  <si>
    <t>client informé du derangement et du delai de 48h et invité à patienter// fiab ok</t>
  </si>
  <si>
    <t>Cable 1082 coupé changé</t>
  </si>
  <si>
    <t>MME NGOM 774709812</t>
  </si>
  <si>
    <t>KHADYD/ MME NGOM SIGNALE PAS DE CONNEXION ------BROAD ETEINT----- GAIA* PAS DE SUSP/ *SIRI PAS D'INC</t>
  </si>
  <si>
    <t>PRISE FILTRE* PAS DE SUPERPOSITION/ MODEM BRANCHE SUR UNE PRISE MURALE/ MAESTRO*KO/ CABLE INTERVERTI</t>
  </si>
  <si>
    <t>MME DIEYNABA DIOP</t>
  </si>
  <si>
    <t>LENTEUR DE FICHE****COMM TRES INAUDIBLE***** SALIOU // MME DIEYNABA DIOP // CTC 777982482 // ND 3384</t>
  </si>
  <si>
    <t>H700</t>
  </si>
  <si>
    <t>diop</t>
  </si>
  <si>
    <t>yaya</t>
  </si>
  <si>
    <t>PCMN**M DIOP**776416602**SOUCIS DE CONNEXION**339990271**Fibre_Max**PAS DE SUSPENSION** PAS D'INCIDE</t>
  </si>
  <si>
    <t>ELHADJI IBRAHIMA</t>
  </si>
  <si>
    <t>MACINA *** MR DIOP  *** CTC 776431869 *** ND 339531728 *** CLI APPEL POUR SIGNALER UN CABLE COUPE **</t>
  </si>
  <si>
    <t>O_SEB_N07</t>
  </si>
  <si>
    <t>NCE OFFLINE</t>
  </si>
  <si>
    <t>CABLE 10.83 COUPE CHANGE</t>
  </si>
  <si>
    <t>MONDIAL BUSINESS</t>
  </si>
  <si>
    <t>GDK_C30</t>
  </si>
  <si>
    <t>MODEM FUNBOX // BB  CLI VERT  //INTERNET  OFF // VERIF BRANCHEMENTS FAIT// REBOOT MODEM  FAIT // CO</t>
  </si>
  <si>
    <t>MUDI 3-4-6 // IBOU MANE</t>
  </si>
  <si>
    <t>MR DIONE ** CTC 784783497 ** ND 339410631 ** PAS DE CNX ** LIGNE ET COMPTE ACTIFS ** PAS D'INCIDENTS</t>
  </si>
  <si>
    <t>MODEM REDEMARRE ** SYNCHRO KO ** MAESTRO pas de résultat ** PORT SYNCHRO SUR NCE ** CLI N4EST PAS S</t>
  </si>
  <si>
    <t>ASS MALICK</t>
  </si>
  <si>
    <t>ANGE DIOUF*** MR DIOUF ** CTC 770311857 ** ND 339585658 ** PAS DE CNX -*** PAS DE SUSP ** PAS DINCI</t>
  </si>
  <si>
    <t>O_GMB_B18</t>
  </si>
  <si>
    <t>MME BADIANE</t>
  </si>
  <si>
    <t>ALIMA****MME BADIANE ***CTC 778057452***ND 338588987****SOUCIS DE CNX ***LOS ROUGE**CLT EN REGLE ***</t>
  </si>
  <si>
    <t>SAYTU Modem éteint******BRANCHEMENT OK***DEBRANCHEMENT DES 2 EXTREMITES DU CABLE ET REBRANCHEMENT OK</t>
  </si>
  <si>
    <t>CONJONCTEUR CHANGE/KA MULT</t>
  </si>
  <si>
    <t>ANGE DIOUF*** MR LO ** CTC 777503259 ** ND 339545066 ***    PAS DE CNX *** INTERNET ROUGE *** PAS DE</t>
  </si>
  <si>
    <t>RESET OK ** ACCES INTERFACE OK  *** CONFIG OK ** PAS DE SESSION ** MODEM REDEM **  CNX NOK ** CLI IN</t>
  </si>
  <si>
    <t>ABF ° *mme mbaye 774577771 **338035969 PAS DE SUSPENSION °° PAS INCIDENT °° RBS OK °°PACKAGE OK °° M</t>
  </si>
  <si>
    <t>CAMBERENE I</t>
  </si>
  <si>
    <t>MEC</t>
  </si>
  <si>
    <t>PIGTAIL CHANGE + REPRISE SOUDURE AU PTO</t>
  </si>
  <si>
    <t>AICHA // MR BADJI // CTC 776100336 // ND 338440731 // PAS DE CONNEXION // PAS DE SUSPENSION // PAS D</t>
  </si>
  <si>
    <t>PORT OFFLINE SUR NCE // SAYTU :MODEM ETEINT // SAUT DE PORT NON AVERE // LE CLIENT DIT QUE LE MODEM</t>
  </si>
  <si>
    <t>MME NDIAYE CTC 777693270 ND 338754104 // PAS DE CONNEXION // COMPTE OK /// PAS INCIDENT //BRANCHEMEN</t>
  </si>
  <si>
    <t>O_KMR_L61</t>
  </si>
  <si>
    <t>CITE FIRDAWSI</t>
  </si>
  <si>
    <t>BRANCHEMENT OK// SAYTU COUPURE FIBRE // FIAB OK //  Merci de votre assistance pour ce cas</t>
  </si>
  <si>
    <t>PIGTAIL CHANGE/BANDIOUGOU DE MEIDEROS MULT</t>
  </si>
  <si>
    <t>gabain</t>
  </si>
  <si>
    <t>josephine chamma</t>
  </si>
  <si>
    <t>Mdm Gabain</t>
  </si>
  <si>
    <t>1413_ksv_faye0599</t>
  </si>
  <si>
    <t>BLF// CTC 774557540 // ND 339589113 //  cl signale soucis de connexion  // Mdm Gabain // Cli signale</t>
  </si>
  <si>
    <t>O_GMB_FI00</t>
  </si>
  <si>
    <t>MARIAM</t>
  </si>
  <si>
    <t>tmp_ba87822</t>
  </si>
  <si>
    <t>BOUBACAR++MME NDIAYE ++CTC 773636476/766424216+ND 339531691++PAS DE CONNEX°++RSB ACTIF++PAS DE SUSP</t>
  </si>
  <si>
    <t>SAYTU C FIBRE++NCE PORT ASYNCH++LOS ROUGE CHEZ LE CLIENT</t>
  </si>
  <si>
    <t>Abdallah *** MR SARR *** CTC 771280673  *** ND 339483235 *** CLIENT SIGNALE UN SOUCI DE CONNEXION SU</t>
  </si>
  <si>
    <t>NDANGANE</t>
  </si>
  <si>
    <t>reprise côté câble 5/99. 2 uyef change</t>
  </si>
  <si>
    <t>SYLLA MOUHAMADOU</t>
  </si>
  <si>
    <t>338554305 // FIBRE // ABS NAV</t>
  </si>
  <si>
    <t>O_CAM_H58</t>
  </si>
  <si>
    <t>N°098</t>
  </si>
  <si>
    <t>LOS E // INT CLI VERT   // PON VERT  // ACTIF SUR RBS AVEC  SESSION  // VERF BRANCHEMEN FAIT // REBO</t>
  </si>
  <si>
    <t>JARRETIERE OPTIQUE CHANGE + MOT DE PASS WIFI CHANGE</t>
  </si>
  <si>
    <t>TIDIANE</t>
  </si>
  <si>
    <t>MR TIDIANE CAMARA</t>
  </si>
  <si>
    <t>NDAMA ** MR TIDIANE CAMARA ** CTC 785245790 ** ND 339971944 ** CLIENT NA PAS DE CONNEXION ** PAS DE</t>
  </si>
  <si>
    <t>MG00R</t>
  </si>
  <si>
    <t>FADEL MME  DIALLO- CTC 771118391-----ND 339661049----PAS DE CNX -- PAS SUR SITE -- PAS INCIDENT ----</t>
  </si>
  <si>
    <t>OC001</t>
  </si>
  <si>
    <t>RECONFIGURATION PORT SUITE SAUT DE PORT B00 PBO 41 F1 MME DIALLO CONFIRME 773705919 // MAMADOU ALIOU</t>
  </si>
  <si>
    <t>FD //MR SOW //CTC 781290433 //ND 338562429 //PAS DE CNX //ACCES RX OK //RBS ACTIF //PORT ASYNH  SUR</t>
  </si>
  <si>
    <t>O_CAM_H09</t>
  </si>
  <si>
    <t>DKPOB</t>
  </si>
  <si>
    <t>SP00</t>
  </si>
  <si>
    <t>PAS DE SAUT DE PORT  APRES PLUSIEURS TENTATIVES //NUM SERIE :  ZTEGD3ABCF22 //ZONE : O_CAM_H09//SAYT</t>
  </si>
  <si>
    <t>RENEE</t>
  </si>
  <si>
    <t>FATIMA ** MME SAGNA 776462924 ** CLIENT SIGNALE DES SOUCIS SUR SON FIXE ** ND 338202754 ** PAS DE SU</t>
  </si>
  <si>
    <t>NFO_X03</t>
  </si>
  <si>
    <t>CITE DIAMALAYE II</t>
  </si>
  <si>
    <t>CITE DIAMALAYE 2</t>
  </si>
  <si>
    <t>17/TE</t>
  </si>
  <si>
    <t>BRANCHEMENT NOK ** CLIENT DIT NE PEUT FAIRE DE LMANIP CAR ELLE N'EST PAS TECHNICIEN**LIGNE SIMPLE**P</t>
  </si>
  <si>
    <t>oxydation coté PC et appareil privé deffectueux / SOUMARE</t>
  </si>
  <si>
    <t>marie faty  // mme diop  //  ctc 785125598 //pas de cnx  //</t>
  </si>
  <si>
    <t>nd  338215016 //  pas susp  //los rouge  // pas  inci //</t>
  </si>
  <si>
    <t>SADIO *** MME CAMARA CCT 774307489 *** ND 339481184 *** SOUCIS CNX ***** PAS DE TEL FIXE **** CLIENT</t>
  </si>
  <si>
    <t>PEC PREVU 06_03</t>
  </si>
  <si>
    <t>CABLE 5/99 REPRIS SUR PC//ROUTAGE NMC2</t>
  </si>
  <si>
    <t>GEB SPILLING SARR</t>
  </si>
  <si>
    <t>CHRISTINE ROSEMARIE</t>
  </si>
  <si>
    <t>khadija // mr gueye // 339578819 // soucis de cnx // bb ko // gaia ok // pas susp // pas inc // port</t>
  </si>
  <si>
    <t>reprise connexion suite occidation côté rp1//Ligne a migré ver la fibre zone non éligible à 15 méga</t>
  </si>
  <si>
    <t>reprise connexion suite occidation côté rp1//zone non éligible à 15 méga//migration ver la fibre en</t>
  </si>
  <si>
    <t>NAEL</t>
  </si>
  <si>
    <t>IBRAHIMA KHALILOU</t>
  </si>
  <si>
    <t>M.NAEL</t>
  </si>
  <si>
    <t>Fibre Pro Max Bloque // PAS DE CONNEXION //</t>
  </si>
  <si>
    <t>O_GMB_B25</t>
  </si>
  <si>
    <t>CLIENT AFFIRME QU'IL NE VOIT PAS LE WIFI // CLIENT AFFIRME NE PAS AVOIR MASQUE LE WIFI  LOS ETEINT /</t>
  </si>
  <si>
    <t>RESET + RECONFIGURATION A02 PBO 175 F1 // LAMINE SALL</t>
  </si>
  <si>
    <t>339633435// PAS DE CONNEXION // BIV Silver_VoIP_Bloque</t>
  </si>
  <si>
    <t>CITE CADRES CSS</t>
  </si>
  <si>
    <t>MODEM FUNBOX // COMPTE ACTIF // SESSION EN COURS // BB OFF // INTERNET OFF // SYNC DOWN SUR NCE ET A</t>
  </si>
  <si>
    <t>REACTIVATION PORT SUITE PORT DESACTIVER // CONNEXION OK//EQ SAER DIALLO TDX.</t>
  </si>
  <si>
    <t>ABDOU SEYDOU</t>
  </si>
  <si>
    <t>MR GUEYE --SIGNAL SOUCIS CNX DEPUIS CABLE AERIEN COUPE ---ND 339678400--PAS INCIDENT --PAS SUSP---MA</t>
  </si>
  <si>
    <t>--SIGNAL SOUCIS CNX DEPUIS CABLE AERIEN COUPE ---ND 339678400--PAS INCIDENT --PAS SUSP---MAESTRO KOO</t>
  </si>
  <si>
    <t>MME FATOUMATA DIALLO</t>
  </si>
  <si>
    <t>MME FATOUMATA DIALLO CTC 777847536 ND 338400675 PAS DE CONNEXION // COMPTE OK /// PAS INCIDENT //BRA</t>
  </si>
  <si>
    <t>BRANCHEMENT OK// SAYTU COUPURE FIBRE // FIAB OK//  Merci de votre assistance pour ce cas</t>
  </si>
  <si>
    <t>MM DIOUM</t>
  </si>
  <si>
    <t>338323131 // FIBRE // ABS SYNCHRO</t>
  </si>
  <si>
    <t>CABLE CHANGE SUR 150M+PIGTAIL CHANGE AU PBO +REPRISE AU PTO//AF YORO DIOP</t>
  </si>
  <si>
    <t>MINISTERE DE LA CULTURE ET DE LA COMMUNICATION</t>
  </si>
  <si>
    <t>SOUCI EMISSION RECEPTION// OFFRE : La ligne Business</t>
  </si>
  <si>
    <t>ACA_W03</t>
  </si>
  <si>
    <t>AV DES AMBASSADES COTE LA MER</t>
  </si>
  <si>
    <t>338259659 // SOUCI EMISSION RECEPTION// OFFRE : La ligne Business // TEST RECEPTION KO // ça se coup</t>
  </si>
  <si>
    <t>MUDI 21-10-2 // IBOU MANE</t>
  </si>
  <si>
    <t>MDM DIOP</t>
  </si>
  <si>
    <t>AIDA// MDM DIOP// CTC 772494005// ND 339756440// PAS DE SUSPENSION LIGNE ET COMPTE// CLIENT A DES DE</t>
  </si>
  <si>
    <t>SH00</t>
  </si>
  <si>
    <t>PORT ASYNCH DANS NCE</t>
  </si>
  <si>
    <t>DECONNEXIONS FREQUENTES//REPRISE JARRETIERE SR + FIAB DISTRIBUTION</t>
  </si>
  <si>
    <t>DANFAKHA</t>
  </si>
  <si>
    <t>SERIGNE MASS</t>
  </si>
  <si>
    <t>MR DANFAKHA</t>
  </si>
  <si>
    <t>MOUHAMED****MR DANFAKHA***CTC 775162054****ND 339810597***CLI A UN SOUCI AVEC SA LIGNE FIXE***tel fi</t>
  </si>
  <si>
    <t>TBA1_A07</t>
  </si>
  <si>
    <t>CAMP MILITAIRE NAVETANE</t>
  </si>
  <si>
    <t>CLI INV A PATIENTER***FIAB OK</t>
  </si>
  <si>
    <t>TELEPHONE CLIENT DEFECTUEUX A CHANGER/BINDIA MULT</t>
  </si>
  <si>
    <t>ASSANE//M DIAW//PAS SUSP//PAS DINCIDENT//PAS SAUT DE PORT//ACTIF RBS//LOS ROUGE//SAYTU COUPURE FIBRE</t>
  </si>
  <si>
    <t>Présence signal//-16dBm</t>
  </si>
  <si>
    <t>mr seydi</t>
  </si>
  <si>
    <t>sd **** mr seydi *** ctc 775684444 *** 338718769 *** fibre kh **** voyant los rouge *** pas sus ***</t>
  </si>
  <si>
    <t>MODEM ONT CHANGE/DIANKHA MULT</t>
  </si>
  <si>
    <t>MOUSSOUBA ** MR THIAM ** ND 339674746 ** CTC 777320538 **CLI SIGNALE SOUCIS DE CONNEXION ** PAS DE S</t>
  </si>
  <si>
    <t>GRAND LOUGA</t>
  </si>
  <si>
    <t>MARCHE GRAND LOUGA</t>
  </si>
  <si>
    <t>VERIFICATION CONFIGURATION PORT RAS // MAMADOU DIOP PREMIUM</t>
  </si>
  <si>
    <t>EMMANUEL BERNARD</t>
  </si>
  <si>
    <t>338518389 // FIBRE / CABLE COUPE</t>
  </si>
  <si>
    <t>VILLA 243</t>
  </si>
  <si>
    <t>CABLE EXTERIEUR COUPE // MERCI DE PRENDRE EN CHARGE</t>
  </si>
  <si>
    <t>CABLE 1083 CHANGE/MAMADOU SIMAL MULT</t>
  </si>
  <si>
    <t>M. DIALLO</t>
  </si>
  <si>
    <t>338231134/pas de tonalté /La ligne Business</t>
  </si>
  <si>
    <t>RUE CARNOT</t>
  </si>
  <si>
    <t>verif branchement faite / telephone branché sur prise murale /test de reception sonne dans le vide /</t>
  </si>
  <si>
    <t>CHANGEMENT CABLE POLYTHENE ET RECONNEXION</t>
  </si>
  <si>
    <t>AMINATOU</t>
  </si>
  <si>
    <t>AFD//Mme FALL//nd 338582028 //ctc 772082429//pas d</t>
  </si>
  <si>
    <t>AFD//Mme FALL//nd 338582028 //ctc 772082429//pas de susp//pas d'inc//client signale instabilité//int</t>
  </si>
  <si>
    <t>O_ALM_J02</t>
  </si>
  <si>
    <t>RECONFIGURATION PORT PON // ABDOULAYE MBAYE TADEX</t>
  </si>
  <si>
    <t>DIOUM MAMADOU</t>
  </si>
  <si>
    <t>338686700//Fibre Pro Max Bloque//PAS DE CONNEXION//</t>
  </si>
  <si>
    <t>MARCHE HLM</t>
  </si>
  <si>
    <t>MARCHE HLM RUE HLM 191</t>
  </si>
  <si>
    <t>A 4</t>
  </si>
  <si>
    <t>CABLE 1083 CHANGE // M DIOP CONFIRME AU 783392781// MODY</t>
  </si>
  <si>
    <t>COUMBA****MR NIANG ** ND 338040166  *** CTC 772600401 **DECONNEXION FREQ ** PAS DINCIDENT**PAS DE SU</t>
  </si>
  <si>
    <t>*FUSION OK SUR PAPYRUS***CHANNEL OK*****PORT SYNCHRO ****NAF GOOD PAS DE SATURATION EN UP **REOR EQU</t>
  </si>
  <si>
    <t>MODEM ONT F6600 CHANGER // AFT BILAL THIAM</t>
  </si>
  <si>
    <t>BINETA****MR BARRY CTC 776809246/ND 338528145******CLI SIGNAL UN CABLE COUPE *****FIBRE XEWEUL******</t>
  </si>
  <si>
    <t>O_MBW_R55</t>
  </si>
  <si>
    <t>ainoumady</t>
  </si>
  <si>
    <t>*CLI IMPACTE****SAYTU KO :  COUPURE FIBRE*****CLI ORIENTER****DELAIS DE 48H COMMUNIQUER******MPEC FI</t>
  </si>
  <si>
    <t>maguette</t>
  </si>
  <si>
    <t>MME DIOP 777693533</t>
  </si>
  <si>
    <t>LF -- ADAMA -- MME DIOP 777693533 -- ND 338774347 -- LE CLIENT VEUX SAVOIR COMMENT BRANCHER SON TEL</t>
  </si>
  <si>
    <t>GDW_M28</t>
  </si>
  <si>
    <t>CONFIGUE VOIP ROUTAGE SUR SELF SERVICE //AF JEAN LUC</t>
  </si>
  <si>
    <t>SEYDFAYE **775434050**MR NIASSE **338451316**CLI N'A PAS DE CNX INTERNET// PAS D INCIDENT.. PAS DE S</t>
  </si>
  <si>
    <t>MBAYE FALL</t>
  </si>
  <si>
    <t>CABLE 1084 COUPE CHANGER SUR 200M// AFT EL HADJI BADJI</t>
  </si>
  <si>
    <t>BAYE MOR</t>
  </si>
  <si>
    <t>SM ****MR SALL ***CTC  777504113**ND 339698093***** OFFRE KEURGUI **** CLIENT   SIGNAL SOUCI CON  **</t>
  </si>
  <si>
    <t>DAROU KEUR GOUMACK</t>
  </si>
  <si>
    <t>MCE VALEURS FAIBLES A AMELIORER AU PC A01 1/12/1</t>
  </si>
  <si>
    <t>RECONFIGURATION PORT INTERNET // MOUSTAPHA CAMUSAT</t>
  </si>
  <si>
    <t>ABF °° MME SALL***CTC 771518484***ND 338560200  PAS DE SUSPENSION °° PAS INCIDENT °° RBS OK °°PACKAG</t>
  </si>
  <si>
    <t>REPRISE SOUDURE AU PTO SUITE CASSURE FIBRE + CHANGEMENT JARRETIERE</t>
  </si>
  <si>
    <t>SYATA</t>
  </si>
  <si>
    <t>NOBA</t>
  </si>
  <si>
    <t>mr diabakhaté /</t>
  </si>
  <si>
    <t>mr diabakhaté // ctc 777216301// 339812547// clt pas de conn // absence synchro// BB et internet éte</t>
  </si>
  <si>
    <t>lt pas de conn // absence synchro// BB et internet éteint // clt  a deja fait tte les manip // clt i</t>
  </si>
  <si>
    <t>MUTATION DISTRIBUTION 4-8-3 SUR 4-8-7/IBOU BALDE MULT</t>
  </si>
  <si>
    <t>CHEIKH ABDOUL AHAD</t>
  </si>
  <si>
    <t>IBRAHIMA KHALIL...CTC 774374649 -ND 339746985  ..M.FALL ... ABS SYNCH.. PAS DE SUSP... PAS D'INCIDEN</t>
  </si>
  <si>
    <t>MCE CADI A VOIR SUITE DECONNEXIONS AVEREES A01 2/9/7 TRANSPORT A01 204/5/3</t>
  </si>
  <si>
    <t>224 PAIRES  DEFECT REPRISE  HUAWEI  2 SLOT17 PORT4  TRANSPORT 204 - 5 -  3 DIST.   2  -  9  -   6</t>
  </si>
  <si>
    <t>ext_dieye004759</t>
  </si>
  <si>
    <t>NDONGO BIRIMA</t>
  </si>
  <si>
    <t>AAS // MME NDIAYE // ND 339511592 // CLIENT NA PAS DE CONNEXION // BROADBAND ETEIND // ABSENCE SYNCH</t>
  </si>
  <si>
    <t>THS_A15</t>
  </si>
  <si>
    <t>/MME NDOUR</t>
  </si>
  <si>
    <t>/MME NDOUR SIGNALE INSTABILITE DE CONNEXION//PAS DINC//PAS DE SUSP//VOYANTS OK//SIGNAL OK//CONNEXION</t>
  </si>
  <si>
    <t>TBM_D06</t>
  </si>
  <si>
    <t>INVITEE A LE BRANCHE SUR LA PRISE MURALE //DIT QU'ELLE N'A PAS CETTE POSSIBILITE//MAESTRO INDISPONIB</t>
  </si>
  <si>
    <t>RECONFIG MODEM // VALEUR OK // CAMUSAT	ALIOU SAGNA</t>
  </si>
  <si>
    <t>m baldé</t>
  </si>
  <si>
    <t>AG*****m baldé 775696310 **** 339951383 ****pas de suspension ni incident ****ND présent dans RBS***</t>
  </si>
  <si>
    <t>MME ANTA WADE</t>
  </si>
  <si>
    <t>NUMB YAS // MME ANTA WADE CTC 767601990 ND 338580477 // PAS DE CONNEXION // COMPTE OK /// PAS INCIDE</t>
  </si>
  <si>
    <t>NV00R</t>
  </si>
  <si>
    <t>PAS INCIDENT //BRANCHEMENT NOK CLIENT SIGNALE SA PETITE BOITE BLACHE A ETE DETRUITE // SAYTU COUPURE</t>
  </si>
  <si>
    <t>REPRISE BRANCHEMENT JARRETIERE OPTIQUE</t>
  </si>
  <si>
    <t>BOUBANE</t>
  </si>
  <si>
    <t>MAMI</t>
  </si>
  <si>
    <t>BOUBANE BLAISE THIARA</t>
  </si>
  <si>
    <t>CLI SIGNAL DES SOUCI DE CNX ** LOS ROUGE*** PAS DE SUSP SUR LE ND*** PAS INCIDENT*** PAS DE SAUT DE</t>
  </si>
  <si>
    <t>VILLA 401</t>
  </si>
  <si>
    <t>REOR MICF ABS L09 26-27A F3/NDIAGA MULT</t>
  </si>
  <si>
    <t>ABSENCE DE SIGNAL AU PBO PLAQUE - O_KMR_L09</t>
  </si>
  <si>
    <t>MR THIAM ---CTC 776623634---CLIENT SIGNAL LENTEURS CNX --ND 339711782---PAS INCIDENT --PAS SUSP --PA</t>
  </si>
  <si>
    <t>CLIENT SIGNAL LENTEURS CNX --ND 339711782---PAS INCIDENT --PAS SUSP --PAS EXTENDER --PORT OFFLINE --</t>
  </si>
  <si>
    <t>MUTATION DISTRIBUTION // ECOTEL	MODOU FAYE</t>
  </si>
  <si>
    <t>MONSIEUR BA</t>
  </si>
  <si>
    <t>MEME ADRESSE DU 1er AU 2eme</t>
  </si>
  <si>
    <t>pas de suspension gaia///pas d'incident siri///rbs actif///NAF good///say aucune anomalie///NCE sync</t>
  </si>
  <si>
    <t>CLICHGT81-CABLE RESEAU RJ45</t>
  </si>
  <si>
    <t>CABLE RJ45 REBRANCHE</t>
  </si>
  <si>
    <t>DAHA</t>
  </si>
  <si>
    <t>MOHAMED EL KEBIR</t>
  </si>
  <si>
    <t>YOUSSOUPHA     ---- MOHAMED EL KEBIR DAHA  ---    Fibre Mega Plus       ------777052571    ---    33</t>
  </si>
  <si>
    <t>SMART HOTEL ALMADIES SAU</t>
  </si>
  <si>
    <t>SOUCI RECEPTION APPELS</t>
  </si>
  <si>
    <t>338590700 // VERIF BRANCHEMENT FAIT //  TEST DE RECEPTION KO : ça sonnee pas // TEST DE LIGNE : OUTI</t>
  </si>
  <si>
    <t>INCIDENT UR6 ALMADIES</t>
  </si>
  <si>
    <t>AIDA// MDM NDIAYE// CTC 773142719// ND 338716291// ABONNE PAS SUR SITE// PAS DE SUSPENSION// PAS D'I</t>
  </si>
  <si>
    <t>SEBIKHOTANE TANGHOR</t>
  </si>
  <si>
    <t>KHADIM *** MR MBAYE ***338681314**CTC 775762222***CLIENT DIT AVOIR UN MODEME DEFECTUEUX ****BRANCHEM</t>
  </si>
  <si>
    <t>PAS DE CONNEXION INTERNET // RECONF MODEM PAR TI // RECONFIGURATION PORT	+DEVERROUILLAGE PORT	+VERRO</t>
  </si>
  <si>
    <t>LENTEUR DE FICHE  AICHA  BA  --- MR MBAYE --- CTC 773499228 --- ND 338241164 --- CLIENT A UN SOUCI C</t>
  </si>
  <si>
    <t>AV BOURGUIBA</t>
  </si>
  <si>
    <t>MOHAMED BA//INSTALLATION PRIVE CLIENT DEFFECTUEUX</t>
  </si>
  <si>
    <t>PAPE MOUSSA</t>
  </si>
  <si>
    <t>770925606---772952029</t>
  </si>
  <si>
    <t>mme kamara</t>
  </si>
  <si>
    <t>ADA // MME KAMARA // CTC 770925606//  ND 338718399// PAS DE CNX  //  BB CLIGNOTANT // PAS DE SUSP //</t>
  </si>
  <si>
    <t>KMR_L22</t>
  </si>
  <si>
    <t>.FACE PHARMACIE AFIA V</t>
  </si>
  <si>
    <t>BEUND FACE</t>
  </si>
  <si>
    <t> PAS DE CNX  //  BB CLIGNOTANT // PAS DE SUSP // PAS DINCIDENT //  PAS DE TEL FIX //  DNCX non AVERE</t>
  </si>
  <si>
    <t>RECONNEXION PC SUITE OXYDATION L22 1/7/1/MEISSA MULT</t>
  </si>
  <si>
    <t>COUMBA THIONGANE</t>
  </si>
  <si>
    <t>CLI SIGNAL DES SOUCIS DE CNX ** PAS DE SUSP ** PAS INCIDENT ** BB ETTEINT ** DECON FREQ KO ** VERIF</t>
  </si>
  <si>
    <t>MUDI 8 3 5  VERS 8 3 2 / Mame  Coumba  Thiongane  confirme au 785830710 /  MODOU FAYE  BD</t>
  </si>
  <si>
    <t>MME FOFANA</t>
  </si>
  <si>
    <t>ABSENCE DUNE OPERATION MC//SERVICE TVO ET VIAACC OK//CLIENT PRESENT DANS RIGHT TV // CONFORMITE GAIA</t>
  </si>
  <si>
    <t>O_ACA_W06</t>
  </si>
  <si>
    <t>LE DECODEUR NE S'ALLUME PAS</t>
  </si>
  <si>
    <t>REPRISE SOUDURE AU PBO // MME FOFANA CONFIRME AU 777473947// MANE</t>
  </si>
  <si>
    <t>HELOU</t>
  </si>
  <si>
    <t>CLEMENCE</t>
  </si>
  <si>
    <t>MME HELOU</t>
  </si>
  <si>
    <t>PENE***MME HELOU*** ND 338213515***ABSENCE SYNCHRO***PAS D'INCIDENT***BB ETEINT***PAS DE DECONNECTIO</t>
  </si>
  <si>
    <t>MED_A04</t>
  </si>
  <si>
    <t>CABLE INTERVERTI***MODEM REDEMARRER***PAS DE CNX***MAESTRO ENR***INVITER A PATIENTER 48H***CTC 77489</t>
  </si>
  <si>
    <t>REPRISE JARRETIERE SR SUITE OXYDATION ET REPRISE ENPO</t>
  </si>
  <si>
    <t>NDEYE DIAMA</t>
  </si>
  <si>
    <t>MME GUISSE</t>
  </si>
  <si>
    <t>CLIENT SIGNAL DES DECONNEXION ADSL ** PAS DE SUSPENSION ** PAS D'INCIDENT ** DECONNEXION FREQUENTES</t>
  </si>
  <si>
    <t>COUMBA 1</t>
  </si>
  <si>
    <t>CLIENT INVITE A BRANCHE LE MODEM DIRECTEMENT SUR LA PRISE ** MAESTRO PAS DE RESULTAT ** SYNCHRO NOK</t>
  </si>
  <si>
    <t>ALPHA MAMADOU</t>
  </si>
  <si>
    <t>MM  SOW +</t>
  </si>
  <si>
    <t>RD** MM SOW** CTC 763771128** ND 338259506* CLI SIGNAL DES SOUCIS DE CNX ** LOS ROUGE * PAS DE SUSPS</t>
  </si>
  <si>
    <t>REPRISE SOUDURE  AU PBO CONFIRMER PAR MR SOW AU 763771128 //MALICK NIANG //STG HD</t>
  </si>
  <si>
    <t>MINISTERE DE L'AGRICULTURE</t>
  </si>
  <si>
    <t>ET DE L'EQUIPEMENT RURAL</t>
  </si>
  <si>
    <t>MR  MEDANG</t>
  </si>
  <si>
    <t>339443120 //  La ligne Business // CABLE COUPE</t>
  </si>
  <si>
    <t>NIO_A01</t>
  </si>
  <si>
    <t>NIORO DU RIP</t>
  </si>
  <si>
    <t>TOKOUDAMA</t>
  </si>
  <si>
    <t>NR00</t>
  </si>
  <si>
    <t>CABLE EXTERIEUR  COUPE  // MERCI DE PRENDRE EN CHARGE</t>
  </si>
  <si>
    <t>5/99 coupe change sur 150m</t>
  </si>
  <si>
    <t>DIATTA ** MR NDIAYE ** CTC  771004528 ** ND  338016943 **  SIGNAL DES SOUCIS DE CNX **CLI EN REGLE *</t>
  </si>
  <si>
    <t>ma awa // mr kane // ND 338725739 // cli signal des souci de conx /// pas de susp // pas d'incident</t>
  </si>
  <si>
    <t>BOVI</t>
  </si>
  <si>
    <t>ND 338725739 // cli signal des souci de conx /// pas de susp // pas d'incident // LOS rouge // saytu</t>
  </si>
  <si>
    <t>RECONFIGURATION PORT // CHANGEMENT PIGTAIL // MULTELEC	MIKA MAL</t>
  </si>
  <si>
    <t>775318949/703632827</t>
  </si>
  <si>
    <t>MKG********* M NIANG********* CTC 775318949************* ND 338789533************** CLIENT SIGNALE U</t>
  </si>
  <si>
    <t>RECONNEXION PC SUITE OXYDATION L21 1/14/1/MEISSA MULT</t>
  </si>
  <si>
    <t>ATTYE</t>
  </si>
  <si>
    <t>MARWAN</t>
  </si>
  <si>
    <t>MME ATTYE</t>
  </si>
  <si>
    <t>AM//MME ATTYE 338232779 //lenteurs nav//PAS DE SUSP//PAS D'INCIDENT  //DEBIT OK  //VALEURS OPTIQUES</t>
  </si>
  <si>
    <t>CHANGEMENT MODEM F660 VERS F6600P //RECONFIG PORT//CONFIG OK//SIGNAL OK//PREMIUM	CHEIKH DIENG</t>
  </si>
  <si>
    <t>SAFI***MR DIOP ***CTC: 771542492***CLIENT A UN SOUCI CONNEXION***ND: 338322892***OFFRE: FIBRE KHEWEU</t>
  </si>
  <si>
    <t>O_TIA_E49</t>
  </si>
  <si>
    <t>PRES DE L EGLISE</t>
  </si>
  <si>
    <t>HORS ZONE SERAS</t>
  </si>
  <si>
    <t>LE CLIENT JOINT SUR 771542492  CONFIRME LE RETOUR DE SES SERVICES</t>
  </si>
  <si>
    <t>*** AISSATOU CTC 774671965 CLIENT  PS DE CONNEXION CLIENT  ND 339757011 CLIENT NA PAS DE CONNEXION /</t>
  </si>
  <si>
    <t>5/99 COUPE CHANGE SUR 250M</t>
  </si>
  <si>
    <t>PIEVERT USAGE QUERO</t>
  </si>
  <si>
    <t>CORINE</t>
  </si>
  <si>
    <t>mme corine</t>
  </si>
  <si>
    <t>nks//ctc 785414655// cli signale pas de cnx // mme corine/ lenteur de fiche//  keurgui max ip//  nd</t>
  </si>
  <si>
    <t>cli a des deconnexions//modem branché sur prise directement//  mastro enr//noise ko //cli dit que ce</t>
  </si>
  <si>
    <t>5/99 DEFFECTUEUX CHANGE SUR 100m//CONFIG OK//VALEUR OK//SOFATEL	 MAGUETTE DIAGNE</t>
  </si>
  <si>
    <t>MOHAMED YASIN</t>
  </si>
  <si>
    <t>MS  -- MR NIANG  -- 781272174 --  338016819  -- 776934944 --  CLI  SIGNALE  CABLE  COUPE  --  PAS DE</t>
  </si>
  <si>
    <t>PRES DE L'AUCHAN</t>
  </si>
  <si>
    <t>RV DEMAIN 06/03/2025</t>
  </si>
  <si>
    <t>CABLE 1083 CHANGE// M NIANG CONFIRME AU 781272174// IBOU MANE</t>
  </si>
  <si>
    <t>NDATE</t>
  </si>
  <si>
    <t>338700304// SOUCI TVO // FIBRE PRO MAX BLOQUE</t>
  </si>
  <si>
    <t>O_MBW_R04</t>
  </si>
  <si>
    <t>CITE SDV</t>
  </si>
  <si>
    <t>LE CLIENT NE DISPOSE PAS DE SERVICE TVO</t>
  </si>
  <si>
    <t>MR DIOUM</t>
  </si>
  <si>
    <t>ABSENCE SYNCHO // PRODUIT¿: FIBERBOX¿// OFFRE : Fibre Pro Max Bloque //</t>
  </si>
  <si>
    <t>LOS¿: ROUGE // PON¿: ETEINT¿// INTERNET¿: ETEINT //VERIF BRANCHEMENT OK // REBOOT MODEM OK   RBS¿: C</t>
  </si>
  <si>
    <t>REPRISE SOUDURE AU PTO // M DIOUM CONFIRME AU 775170412// MODY</t>
  </si>
  <si>
    <t>AUGUSTIN</t>
  </si>
  <si>
    <t>AFD//Mme TINE//nd 339615954  //ctc 774252106//pas</t>
  </si>
  <si>
    <t>AFD//Mme TINE//nd 339615954  //ctc 774252106//pas de susp//pas d'inc//bb clignote//fixe branché sur</t>
  </si>
  <si>
    <t>RETABLIT AU PC SUITE OXYDATION //EQ ABDOULAYE THIAW TDX</t>
  </si>
  <si>
    <t>COUMBA***MR SENE     ***ND 338563411**CTC  775472731***LENTEUR CONNEXION **PAS DE SUSP**PAS D INCIDE</t>
  </si>
  <si>
    <t>HM00</t>
  </si>
  <si>
    <t>**VAL OP KO -29,210*REOR EQUIPE**DELAI 48H COM AU CLI*******SUITE DECOUVERTE CLI DIT A SOUVENT DES L</t>
  </si>
  <si>
    <t>AZILINON</t>
  </si>
  <si>
    <t>MONIQUE ROGATIENNE</t>
  </si>
  <si>
    <t>DOREGO</t>
  </si>
  <si>
    <t>MR  DOREGO// CTC 783749647// ND 338244808/ PAS DE SUSPENSION °° PAS INCIDENT °° RBS OK °°PACKAGE OK</t>
  </si>
  <si>
    <t>REPRISE SOUDURE AU PBO CONFIRMER PAR M DOREGO AU 783749647 //MALICK NIANG //STG HD</t>
  </si>
  <si>
    <t>FAMA - MR GUEYE -- SOUCI DE CONNEX -- ND 338945460 -- BB CLIGNOTE - CLI EN REGLE --  PAS D'INCIDENT</t>
  </si>
  <si>
    <t>.gouye mouride</t>
  </si>
  <si>
    <t>* MODEM BRANCHE SUR UNE PRISE MURALE ** TEST MAESTRO ENR ** MODEM ASYNCH** CABLE DSL INTERVERTI ** M</t>
  </si>
  <si>
    <t>mutation PC plus 5/99  changé G16 D /1/11/01 passe sur D01/14/01 / DIEYE MULT</t>
  </si>
  <si>
    <t>Serigne Fallou</t>
  </si>
  <si>
    <t>DIARRA ***MME NGOM ****CTC 783043396***ND 338253741 ***CLIENT DIT QUE LE SIGNAL DE SON WIFI EST FAIB</t>
  </si>
  <si>
    <t>MODEM SONATEL****LE CLIENT EST PRET DU MODEM****CLIENT DECONNECTER****BARRE DU WIFI PLEIN****SIGNAL</t>
  </si>
  <si>
    <t>DEFAUT DE COUVERTURE // VERIFICATION CONFIGURATION PORT // ECOTEL	KHASSIM DIALLO</t>
  </si>
  <si>
    <t>BAKALE MBASOGO</t>
  </si>
  <si>
    <t>ANTONIO MARIO MANGA</t>
  </si>
  <si>
    <t>MR MANGA+-338010884+--781124707+-SOUCI DE CONX+--CLI EN REGLE+-PAS D¿INCIT+-BB ETEINT - INT ETEINT+-</t>
  </si>
  <si>
    <t>AMS - NCE KO</t>
  </si>
  <si>
    <t>ENTRE DE POSTE RECONNECTER  /// VERIFICATION CONFIG PORT // BADIANE ECOTEL</t>
  </si>
  <si>
    <t>MR GUEYE 774085253  783851457</t>
  </si>
  <si>
    <t>SOUCI DE CNX // LOS  ROUGE /  PAS DE SUSPENSION // PAS D INCIDENT  SAYTU COUPURE DE FIBRE  PORT ASY</t>
  </si>
  <si>
    <t>OUAKAM LOT8 ZONE 1</t>
  </si>
  <si>
    <t>REOR MICF SUITE ABS SIGNAL AU PBO P13 154-155A F4</t>
  </si>
  <si>
    <t>MASSAR</t>
  </si>
  <si>
    <t>M DEME</t>
  </si>
  <si>
    <t>ALIMA*****MME WARR ****CTC 788954428*****ND 339483053****SOUCIS DE CNX ***BROADBAND ET INTERNET ETEI</t>
  </si>
  <si>
    <t>port nce asynch**intervertion cable ok*** redemarrage ok*** tjrs pas de cnx*** maestro KO**offre keu</t>
  </si>
  <si>
    <t>cable 5/99 coupé changé sur 2 portées</t>
  </si>
  <si>
    <t>JOANNA</t>
  </si>
  <si>
    <t>LF   ***  SBD   ***  MRS NDIAYE   **  CTC   338370036  **  ND  338370036  ***    CLI A DES SOUCIS DE</t>
  </si>
  <si>
    <t>DECODEUR CHANGE +RITH TV A VOIR REOR SUPPORT//ELHADJI BADJI</t>
  </si>
  <si>
    <t>DECODEUR DEFECT CHANGE //AF ELHADJI BADJI</t>
  </si>
  <si>
    <t>BOCAR***MR NDIAYE ***CTC 772554539***ND 338439429*** CLI NA PAS DE CONNEXION***PAS DE SUSPENSION**PA</t>
  </si>
  <si>
    <t>O_CAM_H22</t>
  </si>
  <si>
    <t>PA09</t>
  </si>
  <si>
    <t>IBRAHIMA // M DIOP CT 777661377 // ND 338611923  // SOUCI DE CNX // PAS SUSP // PAS INCIDENT // CLI</t>
  </si>
  <si>
    <t>tmp_ba88331</t>
  </si>
  <si>
    <t>MR NIANE CTC 773592390//CLIENT SIGNAL DERANGEMENT//SIGNALE DANS GAIA //LOS ROUGE //PORT ASYNCHE SUR</t>
  </si>
  <si>
    <t>CONNECTEUR CHANGER// AFT HAB DIAMBANG</t>
  </si>
  <si>
    <t>m dieng</t>
  </si>
  <si>
    <t>nm seck  -- m dieng  -- ctc 781949464 -- nd 338560627 -- - offre fibre kheweul --cli dit qu'il a des</t>
  </si>
  <si>
    <t>.EN FACE EGLISE HLM 5</t>
  </si>
  <si>
    <t>ABS AU W23 23-24A/F2/PBO SANS COUVERTURE/TOURE 772174534/RS</t>
  </si>
  <si>
    <t>Reprise soudure queue C2//Retour service</t>
  </si>
  <si>
    <t>MME DANFA</t>
  </si>
  <si>
    <t>DIOR****MME DANFA****CTC 777779306***ND 338246741***SOUCI CNNX****PAS SUSP***PAS D'INCIDENT***BB ET</t>
  </si>
  <si>
    <t>CABLE DEJA INTERVERTI***SYNCHRO NOK***MAESTRO PDR***PORT ASYNCH***CLT INVITE A PATIENTER***FIAB OK**</t>
  </si>
  <si>
    <t>Rétabli coté pc  / ADAMA  BA  confirme au 777779306 / Badiane  BD</t>
  </si>
  <si>
    <t>ADAMA CHEIKH</t>
  </si>
  <si>
    <t>mdm gueye</t>
  </si>
  <si>
    <t>RETARD FICHE // FN//Mdm gueye  //  CTC 775219344 // cli dit pas de connect //ND 339541419// keurgui</t>
  </si>
  <si>
    <t>RECONF MODEM//AMAR NIANG</t>
  </si>
  <si>
    <t>MAMADOU ALWALY</t>
  </si>
  <si>
    <t>MR</t>
  </si>
  <si>
    <t>NF // MR NDIAYE // 777836519 // 339991368 // PAS DE CNX // PAS DE SUSPENSION // PAS SAUT DE PORT //</t>
  </si>
  <si>
    <t>O_THS_A17</t>
  </si>
  <si>
    <t>CABLE 1084 COUPE CHANGE // IDRISSA MANE</t>
  </si>
  <si>
    <t>Adama</t>
  </si>
  <si>
    <t>REPRISE CONNECTEUR PBO// MORY DIOP</t>
  </si>
  <si>
    <t>--- MR TALL   -</t>
  </si>
  <si>
    <t>YOUSSOUPHA   ----- MR TALL   ----- 339567699  ----772729018  	**LENTEURS DE NAVIGATION ----- PAS DE</t>
  </si>
  <si>
    <t>H400</t>
  </si>
  <si>
    <t>REPRISE SOUDURE AU PTO / RECONFIG PORT PON /  ALKHASSIM DIALLO ECOTEL</t>
  </si>
  <si>
    <t>CISSOKO</t>
  </si>
  <si>
    <t>BOULAYE</t>
  </si>
  <si>
    <t>BOULAYE CISSOKO</t>
  </si>
  <si>
    <t>ARO¿¿//M  BOULAYE CISSOKO//ND 338437658// CLIENT NA PAS DE CONNEXION // PAS DE SUSPENSION // PAS DE</t>
  </si>
  <si>
    <t>MAME KHADY</t>
  </si>
  <si>
    <t>MME NIASS</t>
  </si>
  <si>
    <t>MME NIASS 782159297 ND 338584338 : SOUCI DE CONNEXION ** LENTEUR DE CONNEXION ** FIBRE KHWL** PAS SU</t>
  </si>
  <si>
    <t>LE00</t>
  </si>
  <si>
    <t>CONNEXION WI</t>
  </si>
  <si>
    <t>CHANGEMENT JARTIERE//CONFIG OK//SIGNAL OK//CHANGEMENT JARTIERE//CONFIG OK//SIGNAL OK</t>
  </si>
  <si>
    <t>RABANI</t>
  </si>
  <si>
    <t>ABDELLAHI</t>
  </si>
  <si>
    <t>MR ABDELLAHI RABANI</t>
  </si>
  <si>
    <t>SAFI***MR ABDELLAHI RABANI***CTC: 775063314***CLIENT A UN SOUCI CONNEXION  ***ND: 339904258***OFFRE:</t>
  </si>
  <si>
    <t>ZIG_A03</t>
  </si>
  <si>
    <t>GRAND DAKAR_ZIGUINCHOR</t>
  </si>
  <si>
    <t>VERIFICATION CONFIGURATION PORT RAS // MACKYL BADJI SYSROAD</t>
  </si>
  <si>
    <t>ASTOU DIENE</t>
  </si>
  <si>
    <t>ARO¿¿//M ASTOU DIENE//ND 338752454//// CLIENT A DES LENTEURS DE NAVIGATION // PAS DE SUSPENSION // P</t>
  </si>
  <si>
    <t>O_CAM_H15</t>
  </si>
  <si>
    <t>Puissance optique OLT très faible 	Dégradation du signal optique</t>
  </si>
  <si>
    <t>REOR MICF ABS L09 10-11A F5/NDIAGA MULT</t>
  </si>
  <si>
    <t>Reprise soudure au PBO // Client joint sur le 779878844 // Client confirme retour service.</t>
  </si>
  <si>
    <t>YAYE FATOU</t>
  </si>
  <si>
    <t>SAFI***MR SAMB ***CTC: 770984489***CLIENT A UN SOUCI CONNEXION***ND: 338429890***OFFRE: FIBRE MEGA *</t>
  </si>
  <si>
    <t>Reprise soudure au BPE INTERMEDIAIRE//Client joint 770984489, confirme retour service</t>
  </si>
  <si>
    <t>mr ngom</t>
  </si>
  <si>
    <t>mr ngom//cte:783637355//nd:339521119//souci reception/tonalité ok/RESTRICTION SPG/CLIENT REGLE//REST</t>
  </si>
  <si>
    <t>client invt a patienter//fiab ok</t>
  </si>
  <si>
    <t>BLOCAGE VOIP MIS EN OBSERVATION// MOR DIOP</t>
  </si>
  <si>
    <t>ROUTAGE EFFECTUE SUR NMC2 // CHEIKH O BA</t>
  </si>
  <si>
    <t>mme sene</t>
  </si>
  <si>
    <t>nan/mme sene /nd 338659540//cli absence tonalite/pas d incident/saytu pas  d¿anomalie/modem sync/voy</t>
  </si>
  <si>
    <t>CLIENT REOR A L'AGENCE SUITE POSTE TELEPHONE DEFECTUEUX</t>
  </si>
  <si>
    <t>MR TOP</t>
  </si>
  <si>
    <t>M TOP ** CTC 776652540 ** SOUCI CONNEXION *** ND 338420827 **  LOS ROUGE **** PAS DE SUSPENSION ** P</t>
  </si>
  <si>
    <t>POSE BTI +CABLE CHANGE</t>
  </si>
  <si>
    <t>ZEIDAN</t>
  </si>
  <si>
    <t>DONIA</t>
  </si>
  <si>
    <t>MME DONIA</t>
  </si>
  <si>
    <t>Le client signale des dcnx</t>
  </si>
  <si>
    <t>PAS DE SUSP  .. PAS D'INCIDENT .. CLIENT SIGNALE DES DNCX .. PIRSE FILTRES .. MODEM NON BRANCHER SUR</t>
  </si>
  <si>
    <t>RECONNEXION COTE PC</t>
  </si>
  <si>
    <t>PAPA *-**** MR NDIAYE    778165162   338369942   *******  SOUCI CNX*** ABSENCE SYNCHRO***PAS D SUSPE</t>
  </si>
  <si>
    <t>KILOMETRE 50</t>
  </si>
  <si>
    <t>TABANE</t>
  </si>
  <si>
    <t>MME NDEYE SOKHNA LO</t>
  </si>
  <si>
    <t>CISSE // MME NDEYE SOKHNA LO // CTC: 777905297 // ND: 338436557 // Fibre Kheweul // CLIENT SOUHAITE</t>
  </si>
  <si>
    <t>CHANGEMENT MDP</t>
  </si>
  <si>
    <t>tmp_cisse82221</t>
  </si>
  <si>
    <t>MAMADOU SALMOUNE</t>
  </si>
  <si>
    <t>1413_ksv_ly0477</t>
  </si>
  <si>
    <t>* abonne pas sur site *** 338800637*** cli signal souci connexion * ***ctc * 778195698 **cli connait</t>
  </si>
  <si>
    <t>ADA // mme NDIAYE// CTC 776597113//  ND 339761539/ PAS DE CNX  //  BB ETTEINT // PAS DE SUSP // PAS</t>
  </si>
  <si>
    <t> PAS DE CNX  //  BB ETTEINT // PAS DE SUSP // PAS DINCIDENT //  PAS DE TEL FIX //  DNCX non AVEREE//</t>
  </si>
  <si>
    <t>LA CLIENTE JOINTE AU 776597113 CONFIRME LE RETOUR DES SERVICES</t>
  </si>
  <si>
    <t>KORKA</t>
  </si>
  <si>
    <t>PCMN**MME BALDE**772256517**SOUCIS DE CONNEXION**338448118**Fibre_Bi**PAS DE SUSPENSION**PAS D'INCID</t>
  </si>
  <si>
    <t>O_MBW_R23</t>
  </si>
  <si>
    <t>VERIFICATION CONFIGURATION RAS // MALICK NDAW SYSROAD</t>
  </si>
  <si>
    <t>AMADOU MAMADOU</t>
  </si>
  <si>
    <t>MME RACINE</t>
  </si>
  <si>
    <t>GALADIO // MME RACINE CTC 771459626 ND 338682812 // CLI DIT AVOIR UN DERANGEMENT /// ABSENCE DE TONA</t>
  </si>
  <si>
    <t>NORD LIBERTE 6</t>
  </si>
  <si>
    <t>NORD LIBERTE VI</t>
  </si>
  <si>
    <t>PAS DE RESTRICTION // PAS INCIDENT /// CLI INV DE PEC //CTC 776332180 /// DELAIS 48H /// FIAB OK</t>
  </si>
  <si>
    <t>REPRISE SOUDURE AU PTO + TEL FIXE DEFECT CHANGE</t>
  </si>
  <si>
    <t>FD //MME  DIOP //CTC 773792613 //ND 339415248 //PAS DE CNX //ACCES RX OK //RBS ACTIF //PORT ASYNCH</t>
  </si>
  <si>
    <t>APRES PLUSIEURS TENTATIVES //NUM SERIE :  ZTEGD15A70E2  //ZONE : O_KLK_A12	//REBOOT MODEM OK//CNX TJ</t>
  </si>
  <si>
    <t>SAUT DE PORT/ RECONFIG MODEM</t>
  </si>
  <si>
    <t>SERIGNE DAME</t>
  </si>
  <si>
    <t>MME</t>
  </si>
  <si>
    <t>Aïssatou ctc 775873375 client pas de connexion client  nd 339786698 CLIENT NA PAS DE CONNEXION // BR</t>
  </si>
  <si>
    <t>CABLE 8 PAIRES COUPE A RACCORDER AU PC D17 2/9</t>
  </si>
  <si>
    <t>TIRAGE CABLE 8 PAIRES AERIEN SUR 60M + REMISE A NIVEAU CABLE 14 PAIRES SOUTERRAIN + REPRISE RACCORDE</t>
  </si>
  <si>
    <t>SENGHOR</t>
  </si>
  <si>
    <t>THERESE ADAM</t>
  </si>
  <si>
    <t>SM*** MR GUEYE **CTC  772558154** ND 339485744*** OFFRE FIBRE XEWEUL ** CLIENT  SIGNAL QUE LE  CABLE</t>
  </si>
  <si>
    <t>KLFAF</t>
  </si>
  <si>
    <t>DJ01R</t>
  </si>
  <si>
    <t>CHARGEUR DEFECTUEUX/ CHARGEUR CHANGE</t>
  </si>
  <si>
    <t>PASCAL</t>
  </si>
  <si>
    <t>M.</t>
  </si>
  <si>
    <t>Absence de synchro : Modem Funbox : compte actif, pas de session en cours.</t>
  </si>
  <si>
    <t>DRG_KMR_C</t>
  </si>
  <si>
    <t>Normalisation jarretièrage coté OLT</t>
  </si>
  <si>
    <t>NDEYE PENDA</t>
  </si>
  <si>
    <t>Client SIGNAL SOUCI NCONX APRES PAIEMENT FACTURE/**** LIGNE ET COMPTE ACTIF **PAIEMENT EFFECTIVE SUR</t>
  </si>
  <si>
    <t>SAYTU: Coupure de fibre optique** CLIENT IN</t>
  </si>
  <si>
    <t>SOUADOU</t>
  </si>
  <si>
    <t>MM SENGHOR</t>
  </si>
  <si>
    <t>DIATTA ** MM SENGHOR ** CTC 775729380 ** ND 338246228 ** SOUCIS LIGNE FIXE **  TELEPHONE SONNE MAIS</t>
  </si>
  <si>
    <t>HLM ANGLE MOUSSE</t>
  </si>
  <si>
    <t>SOUCIS LIGNE FIXE **  TELEPHONE SONNE MAIS ON ATTEND PAS LA PERSONNE AU BOUT DU FIL ** PRISE FILTRE</t>
  </si>
  <si>
    <t>MUTATION NE 022-31-038 // SEBASTIEN</t>
  </si>
  <si>
    <t>ASSOU</t>
  </si>
  <si>
    <t>MENSA M SETH</t>
  </si>
  <si>
    <t>MME ASSOU MENSA MAWUGNON SETH</t>
  </si>
  <si>
    <t>SALIOU // MME ASSOU MENSA MAWUGNON SETH // CTC 786309362 // ND 338436715 // Keurgui_Intense_IP // CL</t>
  </si>
  <si>
    <t>NFO_X06</t>
  </si>
  <si>
    <t>JARRETIERE SR REMPLACEE/SOUMARE MULT</t>
  </si>
  <si>
    <t>ABDOUKARIM</t>
  </si>
  <si>
    <t>ABF °°  MR NIANG °° CTC 772493271°° ND  339663380°°PAS DE SUSP °°   PAS INC  °°  DEBIT OK °° ATTEN 1</t>
  </si>
  <si>
    <t>DA00R</t>
  </si>
  <si>
    <t>PEC</t>
  </si>
  <si>
    <t>MUTATION PAIRE + CHANGEMENT PROFIL  KG // AMADOU MBODJI TADEX</t>
  </si>
  <si>
    <t>MATY</t>
  </si>
  <si>
    <t>st *** mme niang *** ctc 782307989 *** nd 339412241 **** Keurgui_IP *** CLI DIT QU'IL N'A PAS DE CON</t>
  </si>
  <si>
    <t>AK00</t>
  </si>
  <si>
    <t>Changement filtre adsl et rj11 modem</t>
  </si>
  <si>
    <t>TOP WORK SENEGAL</t>
  </si>
  <si>
    <t>SOUCI EMISSION ET RECEPTION APPELS</t>
  </si>
  <si>
    <t>GDK_C10</t>
  </si>
  <si>
    <t>PRES QUARTIER GENERAL PDS</t>
  </si>
  <si>
    <t>338692020 // SOUCI EMISSION / RECEPTION D'APPELS // TEST DE RECEPTION KO : CA SONNE OCCUPPER // TEST</t>
  </si>
  <si>
    <t>MUTATION EQUIPEMENT 22-25-114</t>
  </si>
  <si>
    <t>seydfayE **781017514**mr ndoye *338583111**CLI N'A PAS DE CNX INTERNET// PAS D INCIDENT.. PAS DE SUS</t>
  </si>
  <si>
    <t>O_ALM_J11</t>
  </si>
  <si>
    <t>CITE URBANISME</t>
  </si>
  <si>
    <t>PRES LYCEE AMATH DANSOKHO</t>
  </si>
  <si>
    <t>REOR MICF SUITE FORTE VALEUR AU PBO J11 86-87A F3</t>
  </si>
  <si>
    <t>Tirage cable 6FO sur 250m + Raccordement 12 Brins (6 au PBO et 6 au C2)</t>
  </si>
  <si>
    <t>MAME DIARRA DIOUF</t>
  </si>
  <si>
    <t>CLI SIGNAL UNE ABSENCE DE SIGNAL** PAS DE SUSP SUR L ND DU CLI *** SYNCHRO OK** PAS INCIDENT***  SE</t>
  </si>
  <si>
    <t>MODEM ONT CHANGE   //  MOUSSA DIA ECOTEL</t>
  </si>
  <si>
    <t>PAPA MBAYE</t>
  </si>
  <si>
    <t>SADIO *** MR NDOYE CCT 773475824  *** ND 338674986  *** * SOUCIS  CNX **** LOS ROUGE *** ABS SYNCHRO</t>
  </si>
  <si>
    <t>HAM0</t>
  </si>
  <si>
    <t>*** SAYTU Coupure fibre   **** NCE  PORT OFFLINE  **** JOIGNABLE   773475824   *** MPEC</t>
  </si>
  <si>
    <t>PIGTAIL DEFECTUEUX CHANGE AU PTO // YORO</t>
  </si>
  <si>
    <t>AM//MR DIENG //338653206 //CLI SIGNALE SOUCIS CNX//DECO FREQ//DEBIT OK //VO NOK PORT ASYNC //SAYTU C</t>
  </si>
  <si>
    <t>RECONFIGURATION MODEM ONT//ARFAN SANE- TADEX</t>
  </si>
  <si>
    <t>ABSENCE 12 KHZ</t>
  </si>
  <si>
    <t>Probleme de Voip</t>
  </si>
  <si>
    <t>CLIENT DONNE RV 15H</t>
  </si>
  <si>
    <t>MODEM ONT CHANGE/SAMBA MULT</t>
  </si>
  <si>
    <t>M DJILY MBACKE</t>
  </si>
  <si>
    <t>CISSE // M DJILY MBACKE // CTC: 775386410 // ND: 339577840 // Fibre Kheweul // CLIENT NA PAS DE CONN</t>
  </si>
  <si>
    <t>BAR</t>
  </si>
  <si>
    <t>NDEYE SEYNABOU</t>
  </si>
  <si>
    <t>MME BAR</t>
  </si>
  <si>
    <t>NAMINATA // MME BAR // CLI SIGNALE PAS DE CNX // LOS ROUGE // PAS DE SUSPENSION // PAS DE SAUT DE PO</t>
  </si>
  <si>
    <t>JARRETIERE OPTIQUE DEFECT PLUS DEPLACEMENT PTO C01 MEB1 A20-F4 // EQ VIEUX SALL TDX.</t>
  </si>
  <si>
    <t>bigue//mr gueye //cc 778553828//pas de connexion //nd 339662144/client en regle//pas incident//inter</t>
  </si>
  <si>
    <t>BOK_A00</t>
  </si>
  <si>
    <t>VILLAGE DE BOKIDIAWE</t>
  </si>
  <si>
    <t>pas de connexion modem reset</t>
  </si>
  <si>
    <t>ERREUR DE SIGNALISATION LE CLIENT VOULAIT SIGNALER SON FLYBOX // EQ AMADOU MBODJI TDX.</t>
  </si>
  <si>
    <t>Gaye</t>
  </si>
  <si>
    <t>Pape Ousmane</t>
  </si>
  <si>
    <t>AAS // M GAYE // ND 338606422 // CLIENT NA PAS DE CONNEXION // ABONNE PAS SUR SITE// PAS DE SUSPENSI</t>
  </si>
  <si>
    <t>GY26</t>
  </si>
  <si>
    <t>GUEYE OULIMATA</t>
  </si>
  <si>
    <t>MR   AMADOU</t>
  </si>
  <si>
    <t>338221501  //Fibre Pro Bloque // O_SVD_C40 // ABSENCE DE SYNCHRO   LOS ROUGE  //  PON INTERNET  ETEI</t>
  </si>
  <si>
    <t>O_SVD_C40</t>
  </si>
  <si>
    <t>SICAP SACRE COEUR II</t>
  </si>
  <si>
    <t>8635C</t>
  </si>
  <si>
    <t>CHANGEMENT MODEM CONFIRMER PAR MM GUEYE AU 770375744 //MALICK NIANG //STG HD</t>
  </si>
  <si>
    <t>PORTEO CONSTRUCTION SENEGAL</t>
  </si>
  <si>
    <t>338686295//Fibre Office Bloque//PAS DE CONNEXION//</t>
  </si>
  <si>
    <t>CLIENT REOR A L'AGENCE POUR DEMANDE DE TRANSFERT SUITE DEMENAGEMENT A NGOR (ADRESSE ANCIENNE OUAKAM)</t>
  </si>
  <si>
    <t>FRATERNITE ST DOMINIQUE</t>
  </si>
  <si>
    <t>MR MARC</t>
  </si>
  <si>
    <t>SOUCI RECEPTION APPLS</t>
  </si>
  <si>
    <t>338242608 // SOUCI  RECEPTION APPELS // TEST RECEPTION KO/Message d'erreur/ ça sonne pas // TEST ESA</t>
  </si>
  <si>
    <t>CABR 5/99 COUPE CHANGE 2 PORTEES // IBOU MANE</t>
  </si>
  <si>
    <t>NDEYE NDOMBOUR</t>
  </si>
  <si>
    <t>MME NIANG*</t>
  </si>
  <si>
    <t>MME NIANG****CTC 778790616***ND 339686205****PAS DE CONNX **PAS DE DERRAGEMENT **PAS INCIDENT **CLI</t>
  </si>
  <si>
    <t>CLICHGT162-POSTE TELEPHONIQUE</t>
  </si>
  <si>
    <t>CHANGEMENT CORDON</t>
  </si>
  <si>
    <t>NDIAME</t>
  </si>
  <si>
    <t>CAB**MR NIANG**CTC 785224080***ND 339766895**CLIENT SOUHAITE FAIRE LE FILTRAGE MAC ET AUSSI CHANGER</t>
  </si>
  <si>
    <t>FILTRE RJ11 DEFECTUEUX CHANGE + RECONFIGURATION  MODEM ADSL EFFECTUES</t>
  </si>
  <si>
    <t>AWA /// MME BARRY // CTC 774541809// ND 339047712/////////// SOUCI DE CONNEX /// EN REGLE /// PAS D</t>
  </si>
  <si>
    <t>O_THS_A36</t>
  </si>
  <si>
    <t>LE NOM LIVEBOX /// EST DIRECTEMENT CONNECTE APRES REINITIALISATION //// AUCUN ACCES A INT //// CLI D</t>
  </si>
  <si>
    <t>CONNECTEUR DEFECTUEUX CHANGE AU PBO + CONFIGUE CORRIGEE ET RECONFIGUE WIFI EXTENDER // LAMINE SALL</t>
  </si>
  <si>
    <t>MOUSSA GUISSE</t>
  </si>
  <si>
    <t>*CLI SIGNAL DES SOUCI DE CNX ** ABONNES PAS SUR SITE** PAS DE SUSP SUR LE ND*** PAS INCIDENT***** TE</t>
  </si>
  <si>
    <t>CABLE DISTRIBUTION REBRANCHE</t>
  </si>
  <si>
    <t>CESSE</t>
  </si>
  <si>
    <t>338561515  // Fibre Pro Mega Bloque // ABSENCE DE SYNCHRO  LOS ROUGE   // PON INTERNET  ETEINT  //</t>
  </si>
  <si>
    <t>Reprise soudure queue C2//Client joint 773143105, confirme retour service</t>
  </si>
  <si>
    <t>THIOR</t>
  </si>
  <si>
    <t>MR THIOR</t>
  </si>
  <si>
    <t>AB***MR THIOR***779728134***ND 338450948***CLIENT SIGNAL ABSENCE DE SYNCHRO //CLIENT EN RÈGLE//PAS D</t>
  </si>
  <si>
    <t>SAOUDATOU SAMBA</t>
  </si>
  <si>
    <t>ABF °° 774257067 mme diallo/nd 338560251 PAS DE SUSPENSION °° PAS INCIDENT °° RBS OK °°PACKAGE OK °°</t>
  </si>
  <si>
    <t>REPRISE SOUDURE AU PBO // MME DIALLO CONFIRME AU 774257067 // OMAR DIONE - AS</t>
  </si>
  <si>
    <t>LE  LODGE DES ALMADIES</t>
  </si>
  <si>
    <t>776534438 hotel@lodgedesalmadi</t>
  </si>
  <si>
    <t>PAS DE RECEPTION APPEL</t>
  </si>
  <si>
    <t>SOUCI RECEPTION D'APPELS // L'Acces de base</t>
  </si>
  <si>
    <t>338690345//SOUCI EMISSION RECEPTION//TEST DE LIGNE NMC:  NROB = 083  ETAT = LIBR         L1  R =  00</t>
  </si>
  <si>
    <t>MUTATION PAIRE J00 D18 13 1 VERS J00 D18 13 4 // MBALLO</t>
  </si>
  <si>
    <t>HAMISSE</t>
  </si>
  <si>
    <t>IBRAHIM ABDOU</t>
  </si>
  <si>
    <t>AFD//M. MOUZAMILOU//nd 338405615//ctc 785373237//p</t>
  </si>
  <si>
    <t>AFD//M. MOUZAMILOU//nd 338405615//ctc 785373237//pas de susp//pas d'inc//los rouge//coupure fibre su</t>
  </si>
  <si>
    <t>SD01</t>
  </si>
  <si>
    <t>NECESSITRE RECUPERATION MOUE C25 10-11A/F5/CABLE TROP COURTE/TOURE 772174534/RS</t>
  </si>
  <si>
    <t>Présence au PBO // Client confirme le retour du service internet</t>
  </si>
  <si>
    <t>CHEIKH SIDIA</t>
  </si>
  <si>
    <t>AB***MR SARR***777127975****ND 338200898***CLIENT SIGNAL ABSENCE DE SYNCHRO //CLIENT EN RÈGLE//PAS D</t>
  </si>
  <si>
    <t>REPRISE SOUDURE AU PBO SUITE FORTE VALEUR AU PTO F03 13B-14-F4 // EQ ABIB KANDE TDX.</t>
  </si>
  <si>
    <t>AM//MME FALL // 338578242 SOUCIS PORTE WIFI // PAS DE SUSP // PAS INCIDENT // CLI PRES DU WIFI // CL</t>
  </si>
  <si>
    <t>O_THS_A23</t>
  </si>
  <si>
    <t>CLIENT ORIENTE A L AGENCE POUR WIFI EXTENDEUR SUITE DEFAUT DE COUVERTURE //AF HABIB DIAMBANG</t>
  </si>
  <si>
    <t>mme mbow</t>
  </si>
  <si>
    <t>ADA // MME MBOW// CTC 777071701//  ND 339783302//    PAS DE CNX //  LOS ROUGE //PAS DE SUSP //  PAS</t>
  </si>
  <si>
    <t> PAS DE CNX //  LOS ROUGE //PAS DE SUSP //  PAS DINCIDENT //  saytu coupure fibre //  port offline</t>
  </si>
  <si>
    <t>ANGELIQUE NDELLA DIENG</t>
  </si>
  <si>
    <t>MME ANGELIQUE</t>
  </si>
  <si>
    <t>Internet Pro Silver_VoIP // PAS DE CONNEXION // s2m/339613219-adsl</t>
  </si>
  <si>
    <t>STL_A01</t>
  </si>
  <si>
    <t>BB ETEINT // INTERNET ETEINT // VERIFICATION DES BRANCHEMENTS // REBOOT MODEM // COMPTE ACTIF // PAS</t>
  </si>
  <si>
    <t>MUTATION DISTRIBUTION PC  1/1/6 A 1/1/5 //EQ KHADIM BAMBA NGOM TDX.</t>
  </si>
  <si>
    <t>MM DIALO</t>
  </si>
  <si>
    <t>LENETUR DE FICHE  RD** MM DIALLO ** CTC 770165169** CLI ISGNAL DES SOUCIS DE CNX -** CI A EU UN REPI</t>
  </si>
  <si>
    <t>VERIFICATION CONFIGURATION PORT RAS // SALIF SAGNA SYSROAD</t>
  </si>
  <si>
    <t>DIAMA</t>
  </si>
  <si>
    <t>MR DIAGA NDOYE</t>
  </si>
  <si>
    <t>********COMM INAUDIBLE****** SALIOU // MR DIAGA NDOYE // CTC 778622660 // ND 338030655 // Fibre Khew</t>
  </si>
  <si>
    <t>O_RUF_G14</t>
  </si>
  <si>
    <t>TEST SAYTU : Coupure fibre	// Recommendations : iDemander au technicien de faire une mesure de réfle</t>
  </si>
  <si>
    <t>REPRISE SOUDURE AU PBO/MOR MULT</t>
  </si>
  <si>
    <t>IBEREHAWI</t>
  </si>
  <si>
    <t>MAHAMADOU</t>
  </si>
  <si>
    <t>MR MAHAMADOU</t>
  </si>
  <si>
    <t>MR MAHAMADOU 778391417 // ND 338689674 // CHANGEMENT MOT DE PASSE ** PAS DE SUSP ** PAS D¿INCIDENT *</t>
  </si>
  <si>
    <t>HAMIDOU//JARRETIERE OPTIQUE CHANGE//M MAHAMADOU CONFIRME LE RETOUR DE SERVICE</t>
  </si>
  <si>
    <t>Bodian</t>
  </si>
  <si>
    <t>Aliou</t>
  </si>
  <si>
    <t>BOUSSO // MR BODIAN // CTC 771633154 // ND 338055765 // CLI SIGNALE DES LENTEURS // PAS SUSPENDU //</t>
  </si>
  <si>
    <t>RUFUSQUE_DIAMNIADIO</t>
  </si>
  <si>
    <t>VILLAGE DE KEUR NDIAYE LO</t>
  </si>
  <si>
    <t>VERIF DEBIT ET VAL CORRECTS // CLI DIT QUE LES LENTEURS ST SUR TOUS LES APPAREILS // WIFI STABLE PAS</t>
  </si>
  <si>
    <t>mr ndao</t>
  </si>
  <si>
    <t>mayra ** ctc 786018068****mr ndao **** 338446456**** *pas de cnx *** los rouge  ****- CLI EN REGLE -</t>
  </si>
  <si>
    <t>NIAGA</t>
  </si>
  <si>
    <t>NDIOBA</t>
  </si>
  <si>
    <t>Mdm Diop</t>
  </si>
  <si>
    <t>BLF // CTC 784233637 // ND 339708845 // Mdm Diop // cli signale soucis de connexion // cli dis voulo</t>
  </si>
  <si>
    <t>JARRETIERE REPRISE COTE SR + RECONFIG MODEM// MAMADOU LAYE DIOP// CAMUSAT</t>
  </si>
  <si>
    <t>MME ABSA GADIAGA</t>
  </si>
  <si>
    <t>CLI SOUHAITE MASQUER SON WIFI** CONFORMITE OK***  ACCES INTERFACE KO** CLI SOUTIEN QUIL NE VOIT PAS</t>
  </si>
  <si>
    <t>CITE LAMY</t>
  </si>
  <si>
    <t>WIFI MASQUE</t>
  </si>
  <si>
    <t>MAKAGA</t>
  </si>
  <si>
    <t>PATRICK KLUVERT</t>
  </si>
  <si>
    <t>MR PATRICK KLUVERT MAKAGA</t>
  </si>
  <si>
    <t>SM ***MR PATRICK KLUVERT MAKAGA****CTC 772242595** ND 338674445***OFFRE FIBRE XEWEUL **CLIENT A DES</t>
  </si>
  <si>
    <t>FACE IMMEUBLE FERDINA COLY</t>
  </si>
  <si>
    <t>REPRISE SOUDURE AU PTO + PIGTAIL CHANGE</t>
  </si>
  <si>
    <t>Sophie Sagna * Mr Niang  * CTC  776488423 *  ND 339761705 *CLI SIGNALE SOUCI DE CONNEXION-BRD CLIGN</t>
  </si>
  <si>
    <t>AVANT LE CEM MBACKE 2</t>
  </si>
  <si>
    <t>CLI SIGNALE SOUCI DE CONNEXION-BRD CLIGNOTANT-PAS INCIDENT-PAS SUSP-FIXE BRANCHE PORT ASYNCH SUR NCE</t>
  </si>
  <si>
    <t>MUTATION + CONFIGURATION PORT ADSL SUR C01 SLOT0 PORT44 EFFECTUEES</t>
  </si>
  <si>
    <t>BANQUE SAHELO SAHARIENNE POUR INVESTISSEMENT ET LE COMMERCE</t>
  </si>
  <si>
    <t>DECONNEXIONS FREQUENTES // PRODUIT¿: FIBERBOX¿// OFFRE : Fibre Pro Bloque //</t>
  </si>
  <si>
    <t>DECONNEXION FREQUENTE RV CLIENT</t>
  </si>
  <si>
    <t>AUCUN DEFAUT CONSTATER//CONJOINTE AVEC INFORMATINCIEN</t>
  </si>
  <si>
    <t>M SONKO</t>
  </si>
  <si>
    <t>DANE//  MR SONKO // CTC 772966343 // ND 339148403// BOX 5G // CLI PAS SUR STE // PAPYRUS MODEM NE RE</t>
  </si>
  <si>
    <t>CITE TIVAOUNE PEULH</t>
  </si>
  <si>
    <t>RUE TIVAOUNE PEULH</t>
  </si>
  <si>
    <t>CLIENT SHT MASQUE LE WIFI</t>
  </si>
  <si>
    <t>CLIRCO69-ONT FIBRE SMB SAGEMCOM</t>
  </si>
  <si>
    <t>AB***MME SARR***776266248***ND 339994882***CLIENT SIGNAL ABSENCE DE SYNCHRO //CLIENT EN RÈGLE//PAS D</t>
  </si>
  <si>
    <t>O_SMN_A04</t>
  </si>
  <si>
    <t>AHMADOU</t>
  </si>
  <si>
    <t>MALAL // MR DIOP // CTC 781033284 ND 338674433 // ABSENCE IMAGE // CLI EN REGLE // RIGHT TV ACTIF //</t>
  </si>
  <si>
    <t>CITE CPI</t>
  </si>
  <si>
    <t>REINITIALISATION DECODEUR + CHANGEMENT CABLE HDMI</t>
  </si>
  <si>
    <t>LA BANQUE AGRICOLE</t>
  </si>
  <si>
    <t>adiop@apix.sn</t>
  </si>
  <si>
    <t>339783488 // La ligne Business // PAS DE TONALITE</t>
  </si>
  <si>
    <t>TEST DE RECEPTION KO : SONNE DANS LE VIDE// TEST DE LIGNE : OUTIL INDISPONIBLE</t>
  </si>
  <si>
    <t>FAUSSE MAN¿UVRE APPAREIL TELEPHONIQUE PORTATIF DUO MAL BRANCHE REBRANCHE + FIABILISATION DISTRIBUTIO</t>
  </si>
  <si>
    <t>FATOU DIEYE</t>
  </si>
  <si>
    <t>FD //MME  GAYE //CTC  771618916 //ND 339415598 //PAS DE CNX //ACCES RX OK //RBS ACTIF //PORT ASYNCH</t>
  </si>
  <si>
    <t>Présence signal//-18dBm</t>
  </si>
  <si>
    <t>RECONFIGURATION PORT PON / REBOT MODEM COTE TI // SOULEYMAN NASSER SOFATEL</t>
  </si>
  <si>
    <t>INSA JD°°MR KA°°775602122°°°SOUCIS DE CONNX °°339605162°°°Keurgui_Max_IP°°°SOUCIS CONNX***PAS DE SUS</t>
  </si>
  <si>
    <t>***LIGNE ET COMPTE ACTIFS°°°PAS DE SESSION EN COURS****COMPTE OK***MODEM SYNCHRO***SICO OK****PAS ER</t>
  </si>
  <si>
    <t>REPRISE COTE RPC SUITE OXYDATION // EQ AMADOU MBODJI TDX.</t>
  </si>
  <si>
    <t>//RACHIDA //MR GUEYE //CTC 774417430 //ND 33835987</t>
  </si>
  <si>
    <t>1413_ksv_lo516</t>
  </si>
  <si>
    <t>//RACHIDA //MR GUEYE //CTC 774417430 //ND 338359878 //CLI A UN SOUCIS DE CONEXION //PAS DE SUSPENSIO</t>
  </si>
  <si>
    <t>O_CAM_H17</t>
  </si>
  <si>
    <t>CHEIKH // MR MBODJ // CTC 775120212// ND 338278763// SC DE CNX // PAS DE SUSP //PAS DINC // PAS DERR</t>
  </si>
  <si>
    <t>Reprise soudure au PBO // Signal -22 dBm</t>
  </si>
  <si>
    <t>CHANGEMENT DE PIGTAIL</t>
  </si>
  <si>
    <t>MASSERIGNE</t>
  </si>
  <si>
    <t>MAMADOU** MR SEYE  ** CTC 786345855 ** ND 338249834** LENT NAV ** ACCES RESX OK **RBS ACTIF **PORT S</t>
  </si>
  <si>
    <t>O_NFO_FI00</t>
  </si>
  <si>
    <t>LENTEUR CONNEXION//CHANGEMENT CABLE INSTALLATION</t>
  </si>
  <si>
    <t>Mr NGOM</t>
  </si>
  <si>
    <t>ASSISTANCE CHANGEMENT ACCES INTERFACE</t>
  </si>
  <si>
    <t>Merci de votre support pour le rétablissement de l¿accès à distance de la liaison NT4071 SETER.</t>
  </si>
  <si>
    <t>Merci de relever le NT4071 SETER l¿accès à distance a été rétabli avec l¿aide de l¿équipe supervisio</t>
  </si>
  <si>
    <t>ALDIOUMA AISSATA</t>
  </si>
  <si>
    <t>RD** MM SARR ** CTC 772288647* LCI SIGNAL DES SOUCIS DE CNX * LOS ROUGE *** PAS DE SUPS *PAS  D INCI</t>
  </si>
  <si>
    <t>Cable 1083 coupé/Pose BTI + reprise soudure	E34 PBO 4 F2</t>
  </si>
  <si>
    <t>DOUM</t>
  </si>
  <si>
    <t>SO</t>
  </si>
  <si>
    <t>BOUSSO // MR GAYE // CTC 772584304 / ND 338297345 // CLI DIT QU'ON FAIT L'INSTALLATION DE SA FIBRE Y</t>
  </si>
  <si>
    <t>/ LOS ROUGE // PAS DE SUSPENSION // PAS D'INCIDENT // TEST SAYTU Ce numéro n'existe pas. Veuillez vé</t>
  </si>
  <si>
    <t>REPRISE SOUDURE AU PTO // ARONA DIALLO</t>
  </si>
  <si>
    <t>339713346 //Internet Pro Silver_VoIP_Bloque // s2m/339713346-adsl  BB VERT CLI  // INTERNET ETEINT</t>
  </si>
  <si>
    <t>CLIENT ORIENTE VERS LE SERVICE CLIENT // ROUTAGE // ECOTEL	LABA DIA</t>
  </si>
  <si>
    <t>Accueil  nominatif  ko  voix d'homme  *  Sophie Sagna * Mr Seck * CTC  775744565 *  ND 338228232 *</t>
  </si>
  <si>
    <t>HLM FASS PAILLOTTE</t>
  </si>
  <si>
    <t>4/O</t>
  </si>
  <si>
    <t>CLI SIGNALE SOUCI DE CNX-PON ETEINT -PAS SAUT DE PORT-PAS INCIDENT -PAS SUSP-SAY Coupure fibre - ABS</t>
  </si>
  <si>
    <t>MAKHOUDIA**M NIANG**CTC 776454540**ND 338404422**CLI SIGNAL DES LENTEURS DE CNX**PAS DINCIDENT**CI P</t>
  </si>
  <si>
    <t>RECONFIGURATION PORT :: CHANGEMENT PIGTAIL :: MODI CAMARA ECOTEL 774880621</t>
  </si>
  <si>
    <t>KEV*** MR MBAYE*** CTC 776539010*** ND 338779459*** CLI SIGNAL DES SOUCIS DE CONNEX*** OFFRE FIBRE B</t>
  </si>
  <si>
    <t>CITE SHS GOLF NORD</t>
  </si>
  <si>
    <t>280 B</t>
  </si>
  <si>
    <t>CLIENT INJOINABLE</t>
  </si>
  <si>
    <t>FAUSSE MANOUVRE JARRETIERE MAL BRANCHE //AF LAMINE CISSE</t>
  </si>
  <si>
    <t>AB***MME MBACKE***775915033**ND 339708794***CLIENT SIGNAL ABSENCE DE SYNCHRO //CLIENT EN REGLE // PA</t>
  </si>
  <si>
    <t>GL00</t>
  </si>
  <si>
    <t>MCE GRESILLEMENT PAIRE AU PC D04 7/8/6 TRANSPORT D04 114/15/3</t>
  </si>
  <si>
    <t>MUTATION PORT ADSL TBM HW2 SLOT 4 PORT 34 PASSE SUR TBM HW2 SLOT 4 PORT 43 + MUTATION TRANSPORT D04</t>
  </si>
  <si>
    <t>PAPA ASSANE</t>
  </si>
  <si>
    <t>fatima ** mr sylla 776309385 ** client signale pas de connexion ** nd 339541699 ** pas de susp ** pa</t>
  </si>
  <si>
    <t>client invité à enlever le second filtre** BRANCHER SUR LA PRISE MURALE // SIGNAL WIFI STABLE // TES</t>
  </si>
  <si>
    <t>REPRISE ENPO+REPRISE PC//PAPE SARR</t>
  </si>
  <si>
    <t>339611963°°°La ligne Business°°°PAS DE CONNEXION INETRNET °°°°°°ABSENCE DE SYNCHRO BROADBAND OFF °°°</t>
  </si>
  <si>
    <t>DAROU</t>
  </si>
  <si>
    <t>INDEPENDANCE SOR</t>
  </si>
  <si>
    <t>° SYNCHRO NO OK °°°°°°°° TESTE NCE A09_SAINT-LOUIS-Frame:0/Slot:0/Port:43 ASSYNCRO   °°°°°°°  CLIENT</t>
  </si>
  <si>
    <t>CHANGEMENT JARRETIERE + ISOLE COTE SR //EQ KHADIM BAMBA NGOM TDX.</t>
  </si>
  <si>
    <t>BURLOT</t>
  </si>
  <si>
    <t>HIPPOLYTE LOUIS ALBERT</t>
  </si>
  <si>
    <t>M. BURLOT</t>
  </si>
  <si>
    <t>J'ai des instabilités sur ma connexion et ça me porte prejudice</t>
  </si>
  <si>
    <t>SA10</t>
  </si>
  <si>
    <t>Pas de susp__Pas d'incident___Acces rx OK__SAYTU AA__Pas de deconnexion RBS__Papyrus signal moyen__C</t>
  </si>
  <si>
    <t>RECONFIG MODEM + CHANGEMENT MOT DE PASSE</t>
  </si>
  <si>
    <t>SOURANG</t>
  </si>
  <si>
    <t>ABDOU LAHAT SOURANG</t>
  </si>
  <si>
    <t>ABDOU LAHAT SOURANG //CTC 786316409 //ND 339786756 //  CLIENT SIGNAL ABSENCE DE SYNCHRO //CLIENT EN</t>
  </si>
  <si>
    <t>EN FACE HOPITAL 28</t>
  </si>
  <si>
    <t>PAS D INCIDENT DANS LA ZONE //LOS CLIGNOTANT//TEST SAYTU COUPURE FIBRE  //PORT ASYNCH SUR AMS //VERI</t>
  </si>
  <si>
    <t>MOUHAMADOU MANSOUR</t>
  </si>
  <si>
    <t>CHEIKH // MR KANE // CTC 774809412//ND 339049466 // 1648199800783/ SC DE CNX // PAS DE SUSP // PAS D</t>
  </si>
  <si>
    <t>ABDOUL AZIZE</t>
  </si>
  <si>
    <t>M Sane</t>
  </si>
  <si>
    <t>Cheikhou***M Sane 779500257***ND 338543348***Bonjour, client dit avoir une absence tonalité ADSL****</t>
  </si>
  <si>
    <t>TIA_E12</t>
  </si>
  <si>
    <t>*prise filtrée débranchée***poste branché directement***tonalité nok****tous débranché***test à vide</t>
  </si>
  <si>
    <t>reprise configuration port adsl H4 slot 3 2reset et reconfiguration modem routage et grp VOIP</t>
  </si>
  <si>
    <t>RAMATOULAY</t>
  </si>
  <si>
    <t>ASSANE//MM NDIAYE//PAS SUSP//PAS DINCIDENT//PAS SAUT DE PORT//ACTIF RBS//LOS ROUGE//SAYTU COUPURE FI</t>
  </si>
  <si>
    <t>NDEYE FATOUMATA BINTOU</t>
  </si>
  <si>
    <t>MME JOBE</t>
  </si>
  <si>
    <t>DIOR***MME JOBE***CTC 774979671***ND 338641280****SOUCI CNNX****PAS SUSP***PAS D'INCIDENT***LOS ROUG</t>
  </si>
  <si>
    <t>CABLE 1083 REMPLACE CONFIRMER PAR MM SAMB AU 774979671 //STEVEN //STG HD</t>
  </si>
  <si>
    <t>COUMBA BETTY KAMARA</t>
  </si>
  <si>
    <t>Mr Sambe --773880035 --  777731719</t>
  </si>
  <si>
    <t>Mr Sambe --773880035 --  777731719 -- 338604857 -- client signal souci avec le téléphone fixe -- pas</t>
  </si>
  <si>
    <t>OKM_P08</t>
  </si>
  <si>
    <t>CHANGEMENT CABLE RJ11/CONFIRME SUR LE FIXE/SARA</t>
  </si>
  <si>
    <t>MRS SOW</t>
  </si>
  <si>
    <t>BOUSSO // MRS SOW // CTC 777940477 // ND 338485829 //  CLI SIGNALE UNE ABS DE CNX // LOS ROUGE // PA</t>
  </si>
  <si>
    <t>SZ00</t>
  </si>
  <si>
    <t>ABS AU PBO P07 13B-14/F4 // MOCTAR POUYE 776953661 - AS</t>
  </si>
  <si>
    <t>Reprise soudure queue C2//Client joint 777940477, confirme retour service</t>
  </si>
  <si>
    <t>BAYE SALIOU</t>
  </si>
  <si>
    <t>MR: LEYE //  765232359</t>
  </si>
  <si>
    <t>CAKG/// MR: LEYE // CTC: 773935103// ND:339747557//CLI SIGNAL DES LENTEURS DE CONNEX  INTERNET // PA</t>
  </si>
  <si>
    <t>MCE CADI A VOIR B07 1-9-1</t>
  </si>
  <si>
    <t>Drgt annulé car le client souhaite migrer vers la fibre (ndem 19821545)</t>
  </si>
  <si>
    <t>mr seck --- ctc 783877503</t>
  </si>
  <si>
    <t>FIB_O_F_K</t>
  </si>
  <si>
    <t>fniane --- mr seck --- ctc 783877503 --- nd 338788276 --- absence synchro los rouge --- pas de sus p</t>
  </si>
  <si>
    <t>INCIDENT L16</t>
  </si>
  <si>
    <t>RECONFIGURATION ONT/MIKA MALL MULT</t>
  </si>
  <si>
    <t>mr bousso</t>
  </si>
  <si>
    <t>1413_stl_dieye2093</t>
  </si>
  <si>
    <t>jzb//mr bousso pas de connex**los rouge</t>
  </si>
  <si>
    <t>SIPRES AL HAZAR</t>
  </si>
  <si>
    <t>jzb//mr bousso pas de connex**los rouge **pas de susp**pas de saut de port**pas d'incident**saytu co</t>
  </si>
  <si>
    <t>REPRISE SOUDURE AU BTI/MOR MULT</t>
  </si>
  <si>
    <t>FIB_O_K_M</t>
  </si>
  <si>
    <t>MME THIAM+--775509285+-338771363+-CLI SIGNALE DES GRESILLEMT SUR SON FIXE+--CLI EN REGLE+-PAS D INCI</t>
  </si>
  <si>
    <t>O_GDW_M41</t>
  </si>
  <si>
    <t>ANGLE MOUSSE</t>
  </si>
  <si>
    <t>MAESTRO : PAS DE REST</t>
  </si>
  <si>
    <t>FITREADSLL DEFECT CHANGE //AF BILAL THIAM</t>
  </si>
  <si>
    <t>SADIA</t>
  </si>
  <si>
    <t>MR GASSAMA</t>
  </si>
  <si>
    <t>INSA JD°°MR GASSAMA°°°776458473°°°338275551°°°Keurgui°°°°SOUCIS DE CONNX °°°PAS DE SUSP°°°PAS D'INCI</t>
  </si>
  <si>
    <t>SDF_K18</t>
  </si>
  <si>
    <t>°°°NAC KO°°NCE ET AMS LE PORT NE REMONTE PAS °°°PORT INTROUVABLE°°° LCI PRIS DE PATIENTER°°°FIAB OK</t>
  </si>
  <si>
    <t>REPRISE CONNEXION A LA RP1 SUITE OXYDATION + JARRETIERE SR DEFECTUEUX CHANGE + FIABILISATION PORT AD</t>
  </si>
  <si>
    <t>MME MBOUP</t>
  </si>
  <si>
    <t>MME MBOUP 775374818 //ND 339698060 // CLIENT A DES DECONNEXIONS FREQUENTES // PAS DINCIDENT // DECON</t>
  </si>
  <si>
    <t>MUTATION DISTRIBUTION // VERIFICATION CONFIG PORT // CAMUSAT	ASSANE BA</t>
  </si>
  <si>
    <t>Le client signale des deconnexions. Un des antennes du modem est cassé -- Merci de changer le modem</t>
  </si>
  <si>
    <t>O_MBW_R11</t>
  </si>
  <si>
    <t>PAS DE SUSP // PAS D'INCIDENT // CLIENT SIGNALE DES DCNX // PAS DE VPN // FUSION SSID OK // UN DES A</t>
  </si>
  <si>
    <t>MAME BOUNAMA</t>
  </si>
  <si>
    <t>MME TRAORE 770584137 // ND 338723973 // CLI SIGNALE PORTE WIFI FAIBLE ** PAS DE SUSP ** PAS D'INCIDE</t>
  </si>
  <si>
    <t>PAS DE NOM SUR LA FICHE // YVONNE // MME SALL // CTC 766287743 // ND 338725662  //  CLI A DES SOUCIS</t>
  </si>
  <si>
    <t>PAS DE SUSPENSION //PAS DE SAUT DE PORT // PAS DINCIDENT //SAYTU COUPURE DE FIBRE // CLI INVITE A PA</t>
  </si>
  <si>
    <t>incident en cours</t>
  </si>
  <si>
    <t>SEYDFAYE **779720167**MR GUEYE **339950831**CLI N'A PAS DE CNX INTERNET// PAS D INCIDENT.. PAS DE SU</t>
  </si>
  <si>
    <t>O_SED_A01</t>
  </si>
  <si>
    <t>AV IBOU DIALLO</t>
  </si>
  <si>
    <t>MAMADOU** MME FOFANA ** CTC 777983303/ 778133006 ** ND 338246601  **DECN FREQ ** PAS DE SUSP ** PAS</t>
  </si>
  <si>
    <t>RUE 13</t>
  </si>
  <si>
    <t>qualifier les differentes sections de la liaison pour identifier la cause de(s) la forte(s) attenuat</t>
  </si>
  <si>
    <t>ABOUBACRY LAYE</t>
  </si>
  <si>
    <t>nm seck  -- m ndiaye  -- ctc  780144141 -- nd 338715417 -- -Cli di qu'il a des lenteurs de navigatio</t>
  </si>
  <si>
    <t>PRES DE LA PHARMACIE MODERNE</t>
  </si>
  <si>
    <t>-Cli di qu'il a des lenteurs de navigation --pas de suspension --pas incident-- Vérif. débit NCE 20M</t>
  </si>
  <si>
    <t>RECONFIG MODEM// SIGNAL -19// MOR GADJI// MUTELEC</t>
  </si>
  <si>
    <t>BOP</t>
  </si>
  <si>
    <t>MDM BOP</t>
  </si>
  <si>
    <t>AIDA// MDM BOP// CTC 784880896// ND 338725740// PAS DE CONNEXION// ABSENCE SYNCHRO// PAS DE SUSPENSI</t>
  </si>
  <si>
    <t>SAYTU COUPURE DE FIBRE</t>
  </si>
  <si>
    <t>DRAMANE</t>
  </si>
  <si>
    <t>Cheikhou***Mme Camara 774416196***ND 339419302***Bonjour, client dit avoir des soucis de connexion**</t>
  </si>
  <si>
    <t>Saytu : Ce numéro n'existe pas. Veuillez vérifier votre saisie****fiabilisation ok****Client invité</t>
  </si>
  <si>
    <t>JARRETIERE OPTIQUE DEFECTUEUX	/ JARRETIERE OPTIQUE CHANGE</t>
  </si>
  <si>
    <t>OUMY *** MR NIANG *** CTC 773335174 *** ND 338045464 **** LENTEUR NAV *** PAS DE SUSP *** PAS D'INCI</t>
  </si>
  <si>
    <t>MM FAYE</t>
  </si>
  <si>
    <t>PAS DE CONENXION INETERNET</t>
  </si>
  <si>
    <t>THS_A20</t>
  </si>
  <si>
    <t>PLACE DE FRANCE</t>
  </si>
  <si>
    <t>339540566°°°°°°Pack Business Internet Silver BLOQUE°°°° PAS DE CONENXION INETRNET // SYNCHRO DOWN DA</t>
  </si>
  <si>
    <t>RJ11 DEFECT CHANGE//NIANG AMAR</t>
  </si>
  <si>
    <t>CISSE // MR NGOM ** ND 339415944 // CTC 775736832 // SOUCI LIGNE ** ACCES RSX OK ** RBS ACTIF ** POR</t>
  </si>
  <si>
    <t>KLK_A10</t>
  </si>
  <si>
    <t>KASSAVILLE</t>
  </si>
  <si>
    <t>RUE FAIDHERBE</t>
  </si>
  <si>
    <t>KV00</t>
  </si>
  <si>
    <t>Mutation transport sur 123-6-4 plus filtre adsl changé</t>
  </si>
  <si>
    <t>AEROPORT INTERNATIONAL BLAISE DIAGNE</t>
  </si>
  <si>
    <t>338239784 //Fibre Off. Intense_Domino4G_15Go Bloque // PAS DE CONNEXION</t>
  </si>
  <si>
    <t>ABS AU C10 565-567/F6/SARA 773555467/RS</t>
  </si>
  <si>
    <t>Reprise soudure au BPE INTERMEDIAIRE//Client joint 776386456, confirme retour service</t>
  </si>
  <si>
    <t>MAREME SOW</t>
  </si>
  <si>
    <t>ABF M MBOSSE DIAGNE//ND 338681616 771459422 °° PAS DE SUSPENSION °° PAS INCIDENT °° RBS OK °°PACKAGE</t>
  </si>
  <si>
    <t>O_SVD_W09</t>
  </si>
  <si>
    <t>AMBASSADE BRAZAVILLE</t>
  </si>
  <si>
    <t>PIGTAIL CHANGE // MR DIAGNE CONFIRME AU 771459422 // MOCTAR POUYE -AS</t>
  </si>
  <si>
    <t>NF // MME TALL // 776617014 // 338780821 // PAS DE CNX : DERGMNT REPETITIS CLIENT REMONTE // PAS DE</t>
  </si>
  <si>
    <t>CLIENT CONFIRME LE RETOUR DE SERVICES SUITE FIN INCIDENT</t>
  </si>
  <si>
    <t>338239824 //  Fibre Off. Intense_Domino4G_15Go Bloque // PAS DE CONNEXION</t>
  </si>
  <si>
    <t>ABS AU C10 565-567/F5/SARA 773555467/RS</t>
  </si>
  <si>
    <t>MME SOKHNA</t>
  </si>
  <si>
    <t>CISSE // MME AMINATA SOKHNA ***CTC 773244686** ND 339573728**Keurgui_IP // SOUCI LIGNE ** ACCES RSX</t>
  </si>
  <si>
    <t>s2m/339573728-adsl // STATU : APPLIED // RECEP TJRS KO // DELAIS 48H COMM</t>
  </si>
  <si>
    <t>SOUCI VOIP//CONFIGURATION VOIP SUR SELFSERVICE</t>
  </si>
  <si>
    <t>KC***MR GAYE**774307627**338233244**Pas de connexion **client en règle ****PAS D'incident **pas de s</t>
  </si>
  <si>
    <t>CTC 775078362</t>
  </si>
  <si>
    <t>Reprise soudure queue C2//Client joint 774307627, confirme retour service</t>
  </si>
  <si>
    <t>NDEYE AMY</t>
  </si>
  <si>
    <t>MK *** MDM NDEYE AMY FALL *** CTC : 775406873 *** CLIENT SIGNAL DES SOUCIS DE CONNEXION *** ND : 338</t>
  </si>
  <si>
    <t>MARCHE SERIGNE FALLOU</t>
  </si>
  <si>
    <t>SOUCIS CONNEXION PON CLIGNOTANT AMS ASYNC</t>
  </si>
  <si>
    <t>JARRETIERE CHANGEE/ELHADJ NDIAYE MULT</t>
  </si>
  <si>
    <t>SALOU</t>
  </si>
  <si>
    <t>M SIRA</t>
  </si>
  <si>
    <t>AAS // M SIRA // ND 338237387 // CLIENT NA PAS DE CONNEXION // PAS DE SUSPENSION // PAS DE SAUT DE P</t>
  </si>
  <si>
    <t>RECONFIG PORT // OLT_HW_SIEGE03/Frame0/Slot6/Port12/OnuID3 VERS OLT_HW_SIEGE03/Frame0/Slot5/Port3/On</t>
  </si>
  <si>
    <t>KPOGO</t>
  </si>
  <si>
    <t>EYRAM MATOUTINA</t>
  </si>
  <si>
    <t>mme kpogo --- ctc 777733228</t>
  </si>
  <si>
    <t>fniane --- mme kpogo --- ctc 777733228 --- nd 338225187 --- absence synchro los rouge --- pas de sus</t>
  </si>
  <si>
    <t>MME SY 778553277 // ND 338726933 // CLI SIGNALE SOUCI DE CNX ** PAS DE SUSP ** PAS D'INCIDENT ** LOS</t>
  </si>
  <si>
    <t>MOHAMED BA//HORS ZONE//YEUMBEUL</t>
  </si>
  <si>
    <t>Remise du câble Breakout sur l¿OLT HUAWEI 04//Client joint 778553277, confirme retour service</t>
  </si>
  <si>
    <t>MADAME DIOUF</t>
  </si>
  <si>
    <t>JEFFERSON // MADAME DIOUF// CTC 783107418// ND 338213883//OFFRE Fibre Kheweul// CLIENT NA PAS DE CON</t>
  </si>
  <si>
    <t>REUBEUS</t>
  </si>
  <si>
    <t>ABS A23 CP 68B-69//F6</t>
  </si>
  <si>
    <t>Tirage cable 12FO sur 120m + Raccordement 18 Brins (6 au PBO, 6 au PBO PIQUAGE et 6 Tirage cable 12F</t>
  </si>
  <si>
    <t>EL HADJI MAMADOU  WOURY</t>
  </si>
  <si>
    <t>772138303 ** 787598345</t>
  </si>
  <si>
    <t>MR BALDE ** CTC 772138303 ** ND 339812544 ** PAS DE CNX ** LIGNE ET COMPTE  ACTIFS ** PAS D'INCIDENT</t>
  </si>
  <si>
    <t>LOS ROUGE ** PON ROUGE ** SAYTU coupure de fibre ** CLI INVITE A PAT ** FIAB OK **</t>
  </si>
  <si>
    <t>SEYE MAREME</t>
  </si>
  <si>
    <t>MME ADJA</t>
  </si>
  <si>
    <t>Fibre Pro Max Bloque //  PAS DE CONNEXION</t>
  </si>
  <si>
    <t>CLIEN THABITE ANGOR ROND POINT CASINO===CLIENT JOINT SUR LE 785356270</t>
  </si>
  <si>
    <t>CLIENTE PAS SUR PLACE</t>
  </si>
  <si>
    <t>AHMADOU BAMBA</t>
  </si>
  <si>
    <t>ALIOUNE****** M FALL ****** CTC 773821248 ***** ND 339712378 ***** CLIENT SIGNALE UN SOUCI DE CONNEX</t>
  </si>
  <si>
    <t>Rétabli coté pc  /  Ahmadou  Bamba  confirme au 339712378 / cheikh diene  bd</t>
  </si>
  <si>
    <t>PAPA? *** MR BODIAN   779126067   338550060****  SOUCI  CNX ***  PAS DE SUSPENSION  ** PAS DINCIDENT</t>
  </si>
  <si>
    <t>PIGTAIL + JARRETIERE OPTIQUE CHANGE</t>
  </si>
  <si>
    <t>MR MBODJI ---CTC 772878655+---CLIENT SIGNAL CABLE INSTALLATION COUPE---ND 338360891---PAS INCIDENT -</t>
  </si>
  <si>
    <t>CITE CITE MAME SIRA 2 ZAC MBAO</t>
  </si>
  <si>
    <t>RUE MAME SIR 2 ZAC MBAO</t>
  </si>
  <si>
    <t>---CTC 772878655+---CLIENT SIGNAL CABLE INSTALLATION COUPE---ND 338360891---PAS INCIDENT ---PAS SUSP</t>
  </si>
  <si>
    <t>REPRISE SOUDURE AU BTI + PIGTAIL REMPLACER</t>
  </si>
  <si>
    <t>DIANKA "MR SALL " CLI SIGNAL UNE COUPURE DE CABLE // ND 339785609 // CLI EN RGL PAS // CLI IMPACTER</t>
  </si>
  <si>
    <t>CLI SOUHAITE L'INTERVENTION DES TECHS // MERCI DE PEC // FIAB OK</t>
  </si>
  <si>
    <t>EUGENIE ABLAWA</t>
  </si>
  <si>
    <t>MM DOSSOU</t>
  </si>
  <si>
    <t>ASSANE//MM DOSSOU//SOUCI CNX//PAS DINC//PAS DE SUSP//ACTIF RBS//SYNC NCE//MODEM SONATEL//CLIENT PRET</t>
  </si>
  <si>
    <t>CITE AIR FRANCE OUEST FOIRE</t>
  </si>
  <si>
    <t>RECONFIGURATION PORT + CONFIGURATION VOIP SUR SELFSERVICE // ELHADJI NDIAYE MULTELEC</t>
  </si>
  <si>
    <t>LAMINE</t>
  </si>
  <si>
    <t>MR: LAMINE NDIAYE//  783085208</t>
  </si>
  <si>
    <t>CAKG/// MR: LAMINE NDIAYE// CTC: 783643238// ND: 339600063//CLI SIGNAL AVOIR LIMITER ACCES WIFI A 10</t>
  </si>
  <si>
    <t>CLI ASS A ACCEDER INTERFAC MODEM /// ACCES KO// USER: useradmin/// MDP admin et eiquett KO // CLI S</t>
  </si>
  <si>
    <t>RECONFIGURATION MODEM + CHANGEMENT MDP // EQ ABDOULAYE THIAW TDX.</t>
  </si>
  <si>
    <t>OUSMANE WILLIAM</t>
  </si>
  <si>
    <t>775143511 **776327556</t>
  </si>
  <si>
    <t>Mr Sagna</t>
  </si>
  <si>
    <t>Mouhamadou ** Mr Sagna ctc : 775143511 **776327556 **  nd : 339715469  ** souci de cnx ** pas d'inci</t>
  </si>
  <si>
    <t>test maestro : ENR  synchro nok ** cable interverti modem redemarre **  tjrs asynchro ** merci de pe</t>
  </si>
  <si>
    <t>RECONFIGURATION PORT INTERNET // MODOU FAYE ECOTEL</t>
  </si>
  <si>
    <t>OUSMANE TRAORE</t>
  </si>
  <si>
    <t>aissatou ctc 778839297  client  mr diagne pas de connexion suite payement  nd 338329041 // CLIENT NA</t>
  </si>
  <si>
    <t>LOTI40</t>
  </si>
  <si>
    <t>REPRISE SOUDURE AU PBO + RECUPERATION MOUT// ABDOUL DIALLO</t>
  </si>
  <si>
    <t>IBRA MBACKE</t>
  </si>
  <si>
    <t>1413_stl_mbathie2243</t>
  </si>
  <si>
    <t>MBATHIE / / MR FALL / PAS DE CONNECT / ND 338408922 / OFFRE FIBRE KHEWEUL/ FIAB OK /PAS D RESTRCI /</t>
  </si>
  <si>
    <t>FACE PHARMACIE BOROM DARADJI</t>
  </si>
  <si>
    <t>VILLA N°144</t>
  </si>
  <si>
    <t>/PAS D RESTRCI /  RBS ACTF ./ OLT_HW_ACAD02 /VALS OK / SAYTU Puissance optique OLT faible</t>
  </si>
  <si>
    <t>DECONNEXIONS FREQUENTES//REPRISE SOUDURE AU PTO</t>
  </si>
  <si>
    <t>ALIOUNE****** M GUEYE ****** CTC  776388131 ***** ND 338647777 *****  CLIENT DIT AVOIR DES SOUCIS DE</t>
  </si>
  <si>
    <t>CITE GIA CASTORS</t>
  </si>
  <si>
    <t>REPRISE SOUDURE AU PTO + CHANGEMLENT JARRETIERE</t>
  </si>
  <si>
    <t>ADA // Mme mendy // CTC 775450226//  ND 338240379//PAS DE CNX  // MODEM SYNCHRO ///  PAS DE SUSP // </t>
  </si>
  <si>
    <t>JARRETIERE DEECT CHANGE + MDP WIFI CHANGE ===CIENT SIGNALE QUE SON TEL EST NOK===RV DEMAIN 06/03</t>
  </si>
  <si>
    <t>CLIENT JOINT AU 775450226 CONFIRME LE RETOUR SERVICE</t>
  </si>
  <si>
    <t>FAMATA</t>
  </si>
  <si>
    <t>MATAR SARR</t>
  </si>
  <si>
    <t>JARRETIERE CHANGEE/HAMIDOU DIOP MULT</t>
  </si>
  <si>
    <t>MME DIOL</t>
  </si>
  <si>
    <t>PASCAL ** MME DIOL ** NUM 783164760 ** ND 338725765 ** Fibre Kheweul ** CLI N'ARRIVE PAS A SE CONNEC</t>
  </si>
  <si>
    <t>PON OFF ** LOS RGE ** INTERNET OFF ** PAS DE SUSP PAS D'INC ** CLI EN REGLE ** SAYTU COUPURE FIBRE *</t>
  </si>
  <si>
    <t>SERIGNE CHEIKH</t>
  </si>
  <si>
    <t>RD** MR NDIAYE ** CTC 777965195** ND 339046630* CLI SIGNAL DES SOUCIS DE CNX ** ABONER PAS SUR SITE</t>
  </si>
  <si>
    <t>PAPE MASSINA</t>
  </si>
  <si>
    <t>ctc  771053216 &amp; 784864761</t>
  </si>
  <si>
    <t>1413_stl_gomis2089</t>
  </si>
  <si>
    <t>L.kibaru Sina /mme ndiaye  *** /pas de connec //339712987 *** compta  ok pas d incident  ***  broadb</t>
  </si>
  <si>
    <t>fiab  ok</t>
  </si>
  <si>
    <t>MUTR 42 4 5  VERS 42 7 3 +Jarr sr changée / Fatma  confirme au 771053216 / MODOU FAYE  BD</t>
  </si>
  <si>
    <t>MK *** MR HABIB DIOP *** CTC : 777135468 *** CLIENT SIGNAL DES SOUCIS DE CONNEXION DES DECONNEXION F</t>
  </si>
  <si>
    <t>CLIENT VEUT DES TECHNICIENS</t>
  </si>
  <si>
    <t>CABLE D ALIMENTATION DEFECTUEUX CHANGE + CONFIGURATION CORRIGEE // LAMINE SALL</t>
  </si>
  <si>
    <t>NDIOR</t>
  </si>
  <si>
    <t>MME NDIOR</t>
  </si>
  <si>
    <t>ABSENCE FICHE//IBRAHIMA//MME NDIOR//CTC776562573//ND338786306//////ABSENCE SYNCHRO FIBRE //CLIENT NO</t>
  </si>
  <si>
    <t>CAMIL BASSE</t>
  </si>
  <si>
    <t>lenteur fiche ***ALIMA*-****MME DIOP  ****CTC 781461563****ND  339781334*****SOUCIS DE CNX ***BROADB</t>
  </si>
  <si>
    <t>port introuvable ****intervertion cable ok*** redemarrage ok*** tjrs pas de cnx*** maestro ko ***off</t>
  </si>
  <si>
    <t>REPRISE CONNEXION AU PC SUITE OXYDATION + FIABILISATION DISTRIBUTION D01 10/9/4</t>
  </si>
  <si>
    <t>MADJIGUENE</t>
  </si>
  <si>
    <t>Mme LO</t>
  </si>
  <si>
    <t>CTB**Mme LO**CTC 777518352**ND 338208402**Fiab OK**cable chargeur brulé**service NOK**modem éteint**</t>
  </si>
  <si>
    <t>MDM SECK</t>
  </si>
  <si>
    <t>AIDA// MDM SECK// CTC 776134013// ND 338233075// PAS DE CONNEXION// ABSENCE SYNCHRO// PAS DE SUSPENS</t>
  </si>
  <si>
    <t>1308D</t>
  </si>
  <si>
    <t>BOUNEYNI//ABS AU PBO P08 89-91 F10</t>
  </si>
  <si>
    <t>Reprise soudure 1 Brin au PBO</t>
  </si>
  <si>
    <t>NDIAWNA</t>
  </si>
  <si>
    <t>KEV*** MME FALL*** CTC 776507122*** ND 339044515*** CLI SIGNAL DES SOUCIS DE CONNEX*** FIBRE KHEWEUL</t>
  </si>
  <si>
    <t>EC00</t>
  </si>
  <si>
    <t>JARRETIERE OPTIQUE DEFECT CHANGEE + CONFIGURATION CORRIGEE + MOT DE PASSE CHANGE // LAMINE SALL</t>
  </si>
  <si>
    <t>ALIOUNE****** M GUEYE ****** CTC 776089954 ***** ND 338306713 *****  CLIENT DIT AVOIR DES SOUCIS DE</t>
  </si>
  <si>
    <t>MAME FATMA</t>
  </si>
  <si>
    <t>CISSE // MR GUEYE ** ND 338942780 // CTC 777121632 // SC CNX // PAS DE SUSP // PAS D INCIDENT // POR</t>
  </si>
  <si>
    <t>O_KMR_L55</t>
  </si>
  <si>
    <t>AI00</t>
  </si>
  <si>
    <t>ASKIA ASSURANCES SA</t>
  </si>
  <si>
    <t>AV DIOGAYE BASILE SENGHOR</t>
  </si>
  <si>
    <t>339416618//SOUCI EMISSION RECEPTION //TEST DE LIGNE NMC:PAS DE RESULTAT</t>
  </si>
  <si>
    <t>Changement rj11 appareil plus plus Tirage jarretière au niveau du sr</t>
  </si>
  <si>
    <t>BARET</t>
  </si>
  <si>
    <t>Mr Franc</t>
  </si>
  <si>
    <t>Sophie Sagna * Mr Franc * CTC 774404228 * ND 339578891 * CLI SIGNALE SOUCI DE CONNEXION- -PAS SUSP</t>
  </si>
  <si>
    <t>Mr Franc joint au 774404228 confirme le retour des services à la normal</t>
  </si>
  <si>
    <t>Mballo</t>
  </si>
  <si>
    <t>Daouda</t>
  </si>
  <si>
    <t>M. MBALLO</t>
  </si>
  <si>
    <t>le client n'a pas de connexion</t>
  </si>
  <si>
    <t>O_THS_A39</t>
  </si>
  <si>
    <t>FAHU</t>
  </si>
  <si>
    <t>LISSONG</t>
  </si>
  <si>
    <t>MADAME SOUMARE</t>
  </si>
  <si>
    <t>JEFFERSON// MADAME SOUMARE// CTC 775727000// ND 338278247 // OFFRE Fibre_Bi//// CLIENT DITT QUE LE M</t>
  </si>
  <si>
    <t>CLIENT DITT QUE LE MODEM EST ETEINT ET NE S'ALLUME PLUS // MODEM DEFECTUEUX // PAS DE SUSPENSION //</t>
  </si>
  <si>
    <t>CABLE D ALIMENTATION DEFECTUEUX CHANGE // ABDOUL DIALLO</t>
  </si>
  <si>
    <t>EHOS**MR COULIBALY**776859482**ND 338939209**PAS DE CONNEXION**LOS ROUGE**SAYTU: Coupure de fibre op</t>
  </si>
  <si>
    <t>LAYNE</t>
  </si>
  <si>
    <t>GRACE GEE</t>
  </si>
  <si>
    <t>MME LIBERIAN</t>
  </si>
  <si>
    <t>PASCAL ** MME LIBERIAN ** NUM 775531659 ** ND 338236066 ** Fibre Kheweul ** CLI N'ARRIVE PAS A SE CO</t>
  </si>
  <si>
    <t>PON OFF ** LOS RGE ** INTERNET OFF ** PAS DE SUSP PAS D'INC ** CLI EN REGLE ** SAYTU COUPURE FIBRE</t>
  </si>
  <si>
    <t>REPRISE SOUDURE AU PBO // MME LIBERIAN CONFIRME AU 775531659 // MOCTAR POUYE - AS</t>
  </si>
  <si>
    <t>GBAYA</t>
  </si>
  <si>
    <t>ELIAS HUBERT</t>
  </si>
  <si>
    <t>MR GBAYA</t>
  </si>
  <si>
    <t>NF // MR GBAYA  // 771001969 // 338041897 // ABSENCE SIGNAL WIFI // PERIM 1413 // PAS DE SUSPENSION</t>
  </si>
  <si>
    <t>MODEM 4 ANTENNES F6600P // CONFORMITE OK: ND ET NUM MOBILE CONFORMES // RESET MODEM OK /// WIFI ALLU</t>
  </si>
  <si>
    <t>RETOUR SERVICES CONFIRME</t>
  </si>
  <si>
    <t>YOUGA FALY NDENE</t>
  </si>
  <si>
    <t>als:::774662935:::m dieng***338257532***LENTEUR SEULEMNT ***DEBIT CONFORME**VALEUR OPTIQUE OK**SAYTU</t>
  </si>
  <si>
    <t>TALLY AMERICAIN</t>
  </si>
  <si>
    <t>LENTEUR SEULEMNT ***DEBIT CONFORME**VALEUR OPTIQUE OK**SAYTU Puissance optique OLT faible /FAIB OK /</t>
  </si>
  <si>
    <t>VERIFICATION CONFIG//BABACAR SOKHNA MBAYE TADEX</t>
  </si>
  <si>
    <t>EL HADJI ALIOUNE BADARA</t>
  </si>
  <si>
    <t>ABF °°  MR DIOUF 772747497  // ND 338408428 // SOUCI DE CONNEXION : LENTEUR // PAS D INCIDENT // COM</t>
  </si>
  <si>
    <t>DALIFORT FORAIL</t>
  </si>
  <si>
    <t>REPRISE SOUDURE AU PTO // BARRY</t>
  </si>
  <si>
    <t>KAMAL</t>
  </si>
  <si>
    <t>ABDEL JAOUED</t>
  </si>
  <si>
    <t>MM OUALID</t>
  </si>
  <si>
    <t>DIATTA **  MM OUALID** ND 338238717 **ND 338218411 ** CLT JATTEND PAS LA PERSONNE AU BOUT DU FIL **</t>
  </si>
  <si>
    <t>MED_B12</t>
  </si>
  <si>
    <t>MUTE EN DISTRIBUTION B12 / 2  12  6 + RECONNEXION RP1</t>
  </si>
  <si>
    <t>CHEIKH AHMADOU BAMBA</t>
  </si>
  <si>
    <t>mr lo</t>
  </si>
  <si>
    <t>FN//MR lo  //  CTC 775551235// cli dit pas de conn//ND 339611973// keurgui max // pas de suspensio</t>
  </si>
  <si>
    <t>SL1_B04</t>
  </si>
  <si>
    <t>modem brancher sur rallonge // cli inv  brancher sur prise electrique // synchro nok   // cli inf et</t>
  </si>
  <si>
    <t>VERIFICATION CONFIGURATION PORT INTERNET // MODOU SENE TADEX</t>
  </si>
  <si>
    <t>diom</t>
  </si>
  <si>
    <t>game</t>
  </si>
  <si>
    <t>MR DIOM</t>
  </si>
  <si>
    <t>FADEL MR DIOM-- CTC 779231542-- ND 339564726---- CLT SIGNAL DES SOUCIS D'EMISSION D'APPELS ---CMO OK</t>
  </si>
  <si>
    <t>O_SMN_A02</t>
  </si>
  <si>
    <t>LS00R</t>
  </si>
  <si>
    <t>CHANGEMENT PIGTAIL AU PBO + REPRISE BRANCHEMENT CABLE RJ11 AU BON PORT</t>
  </si>
  <si>
    <t>ADA // MR  DIENG // CTC 783858534//  ND 338049546/PAS DE CNX  /  PAS SUR SITE // PAS DE SUSP//  PAS</t>
  </si>
  <si>
    <t>A100</t>
  </si>
  <si>
    <t>PAS DE CNX  /  PAS SUR SITE // PAS DE SUSP//  PAS DINCIDENT //  PORT OFFLINE //  CLI INV A PAT//  FI</t>
  </si>
  <si>
    <t>MAME AMY</t>
  </si>
  <si>
    <t>SADIO ** MME NDIAYE CCT 784515039 *** ND  339709292  *** SOUCIS CNX ***** PAS DE TEL FIXE **** CLIEN</t>
  </si>
  <si>
    <t>CONJONCTEUR DEFECTUEUX CHANGE + RECONFIG MODEM ADSL</t>
  </si>
  <si>
    <t>M SOUARE</t>
  </si>
  <si>
    <t>ALIOUNE****** M SOUARE ****** CTC 774221339 ***** ND 338789020 ***** CLIENT DIT AVOIR DES SOUCIS DE</t>
  </si>
  <si>
    <t>O_KMR_L42</t>
  </si>
  <si>
    <t>QUARTIER IBRAHIMA FALL</t>
  </si>
  <si>
    <t>RETOUR SERVICES / SALIOU MULT</t>
  </si>
  <si>
    <t>Mme. DIONE</t>
  </si>
  <si>
    <t>338571511 Fibre Pro Max Bloque // SOUCIS PORTEE SIGNAL // VOYANT NORMAUX // PORTEE FAIBLE A L'EXTERI</t>
  </si>
  <si>
    <t>DEBIT ET VALEURS SYNCHRO OK : SUR SAYTU ET NCE // CLIENTE RAPPELEE // CLIENTE RE-ORIENTEE EN AGENCE</t>
  </si>
  <si>
    <t>CLICHGT183-EXTENDER WIFI</t>
  </si>
  <si>
    <t>WIFI EXTEINDEUR RECOMMANDE AU CLIENT</t>
  </si>
  <si>
    <t>MME NDIATE</t>
  </si>
  <si>
    <t>CISSE // MME NDIAYE // CTC 771029023 // ND 338607010 // PAS DE CNX SAUT DE PORT // PAS DE SUSPENDU /</t>
  </si>
  <si>
    <t>O_ALM_J27</t>
  </si>
  <si>
    <t>BOURAMA</t>
  </si>
  <si>
    <t>FATIMA ** MR BADJI 782013655 ** CLIENT SIGNAL WIFI FAIBLE ** DN 338430332**CLIENT A DES SOUCI PORTE</t>
  </si>
  <si>
    <t>CLIENT INVITER A SE DECONNECTER ET A SE RECONNECTER DE NOUVEAU PUIS VERIFIER LE SIGNAL //SIGNAL WIFI</t>
  </si>
  <si>
    <t>CLIRECO182-EXTENDER WIFI</t>
  </si>
  <si>
    <t>WIFI EXTENDER A CHANGER</t>
  </si>
  <si>
    <t>EXTENDER WIFI/WIFI EXTENDER DEFECTUEUX</t>
  </si>
  <si>
    <t>WIFI EXTENDER RECOMMANDE // BARRY</t>
  </si>
  <si>
    <t>REINER</t>
  </si>
  <si>
    <t>JEAN LUC CHRISTIAN</t>
  </si>
  <si>
    <t>MR RENIER</t>
  </si>
  <si>
    <t>OUMY *** MR RENIER *** CTC 771782131 *** ND 339578272 *** LENTEUR NAVIGATION *** PAS DE SUSP *** PAS</t>
  </si>
  <si>
    <t>NAFISSATOU HENRIETTE</t>
  </si>
  <si>
    <t>YOUSSOU//MR NDIAYE//CTC:773979769//ND:338786747//PAS DE SUSP//PAS DE SAUT DE PORT//PAS INCIDENT//SAY</t>
  </si>
  <si>
    <t>ND:338786747//PAS DE SUSP//PAS DE SAUT DE PORT//PAS INCIDENT//SAYTU  	Coupure fibre 	CRITIQUE 	Coupu</t>
  </si>
  <si>
    <t>REPRISE SOUDURE AU PTO/BANDIOUGOU DE MEIDEROS MULT</t>
  </si>
  <si>
    <t>NDEYE ASTOU</t>
  </si>
  <si>
    <t>MK *** MR MOHAMED BEN MALICK KABA DIAKHATE  *** CTC : 776498701 *** CLIENT SIGNAL DES SOUCIS DE CONN</t>
  </si>
  <si>
    <t xml:space="preserve">SAYTOU Coupure de fibre optique	</t>
  </si>
  <si>
    <t>REPRISE SOUDURE AU PBO // MR DIAKHATE CONFIRME AU 776498701 // IBOU NDIAYE - AS</t>
  </si>
  <si>
    <t>MALAL // MME DIALLO // CTC 783905490 // ND 339148419 // PAS DE CNX BOX 5G // CLI EN REGLE //RETOUR D</t>
  </si>
  <si>
    <t>JE PRECONISE REORIENTETION DE ODU VERS LA MARCHE CENTRAL DE APIX // CLI JOINT // CLI INVITE A PATIEN</t>
  </si>
  <si>
    <t>SUSPENSION COMPTE CLIENT A VOIR / SAMBOU MULT</t>
  </si>
  <si>
    <t>DEX-UF20</t>
  </si>
  <si>
    <t>CLIENT 5G SUSPENDU ORIENTE A L'AGENCE POUR PAIEMENT FACTURE/SAMBOU MULT</t>
  </si>
  <si>
    <t>SADY</t>
  </si>
  <si>
    <t>MAMA</t>
  </si>
  <si>
    <t>mr sady --- ctc 775696263</t>
  </si>
  <si>
    <t>fniane --- mr sady --- ctc 775696263 --- nd 338254187 --- lenteurs navigation --- tous les voyants o</t>
  </si>
  <si>
    <t>autres equipement --- cli conn via wifi --- cli wifi stable --- cli pas extender --- cli pas de vpn</t>
  </si>
  <si>
    <t>CHANGEMENT ET RECONFIG MODEM //ECOTEL	ALASSANE</t>
  </si>
  <si>
    <t>HOLGA</t>
  </si>
  <si>
    <t>MME PREIRA</t>
  </si>
  <si>
    <t>LENTEUR REMONTER FICHE   AWA //MR /MM PREIRA  //CTC   772547951  //ND 338687839    //CLi DIT PAS DE</t>
  </si>
  <si>
    <t>ROUTE DE L'AEROPORT</t>
  </si>
  <si>
    <t>CLi DIT PAS DE CONNEXION //PON OK // INTERNET ETEINT // REDEMARRAGE MODEM DEJA FAIT // VERIF PORT SY</t>
  </si>
  <si>
    <t>RECONFIGURATION MODEM SUITE RESET</t>
  </si>
  <si>
    <t>IBRAHIMA // MME SAMB CT 776482132 // ND 338673489   // // SOUCI DE CNX // PAS DE SUSP // LOS ROUGE /</t>
  </si>
  <si>
    <t>REPRISE SOUDURE AU  BTI ET AU PTO</t>
  </si>
  <si>
    <t>FARA</t>
  </si>
  <si>
    <t>MR  DIOUF   775989730</t>
  </si>
  <si>
    <t>FAYE---  MR  DIOUF   775989730 ND  338341832  CLT   SIGNALE  PAS   DE CONNEXION  - EST   TOMBE  *  -</t>
  </si>
  <si>
    <t>Modem défect changé	E20 CP 11B-12 F2</t>
  </si>
  <si>
    <t>MR KEBE CTC 771270304 -- ND 339706762</t>
  </si>
  <si>
    <t>CHEIKH -- MR KEBE CTC 771270304 -- ND 339706762--KEURGUI --Connexion-Je n'arrive pas à me connecter</t>
  </si>
  <si>
    <t>LA CLIENTE JOINTE AU 764144831 CONFIRME LE RETOUR DES SERVICES</t>
  </si>
  <si>
    <t>1413_ksv_gaye0288</t>
  </si>
  <si>
    <t>ND 339759943 -- CLI SIGNALE SOUCI DE CNX ---PAS DE SUSP -- PAS D'INCIDENT -- BB CLIGNOTANT -- AVEC</t>
  </si>
  <si>
    <t>CLIENT JOINT AU 777180214 CONFIRME RETOUR SERVICE</t>
  </si>
  <si>
    <t>DEMBA THIAM</t>
  </si>
  <si>
    <t>Mr Tall</t>
  </si>
  <si>
    <t>Fall//Mr Tall  //ctc772528365//client signale souci connexion //nd338420596 **keurgui**pas de suspen</t>
  </si>
  <si>
    <t>GOR_A00</t>
  </si>
  <si>
    <t>ILE DE GOREE</t>
  </si>
  <si>
    <t>pas de connexion internet **pas d'erreur log **conformité ok avec fal **reset effectué nok**BB etei</t>
  </si>
  <si>
    <t>REPRISE AU PC SUITE OXYDATION</t>
  </si>
  <si>
    <t>CTB**Mme DIOUF**CTC 776385418**ND 338204233**Fiab OK**souci connex**session OUI dans RBS**internet v</t>
  </si>
  <si>
    <t>YOFF ESPACE VIRAGE</t>
  </si>
  <si>
    <t>*navigation NOK**cli capte IPv4**filtrage MAC désactivé**cli invité à pat 48H</t>
  </si>
  <si>
    <t>EXTENDER PRIVE A VOIR CLIENT AVISE</t>
  </si>
  <si>
    <t>ICHATA</t>
  </si>
  <si>
    <t>SM*** MME SIDIBE **CTC 784421985****NIN :: AA2054210***ND 338523747***OFFRE FIBRE XEWEUL *CLIENT SIG</t>
  </si>
  <si>
    <t>O_KMR_L30</t>
  </si>
  <si>
    <t>COTE AUCHAN</t>
  </si>
  <si>
    <t>Abdallah *** MME SALL *** CTC  777558349 *** ND 339044313 **** SOUCI DE TONALITE SUR LE PHONE *** PA</t>
  </si>
  <si>
    <t>* SAYTU  AUCUNE ANOMALIE *** BRANCHE SUR PHONE 1 *** VERIFIER LES BRANCHEMENTS SUR LE PHONE *** TELE</t>
  </si>
  <si>
    <t>APP MAL BRANCHE REMIS AU NORME IDRISSA MANE//</t>
  </si>
  <si>
    <t>MARIANNE</t>
  </si>
  <si>
    <t>MME SOUMARE</t>
  </si>
  <si>
    <t>MAMADOU  °° MME SOUMARE ** 338671055** CTC 775507407**   SOUCI LIGNE ** ACCES RSX OK ** RBS ACTIF **</t>
  </si>
  <si>
    <t>MCE CADI 8 PAIRES COUPE AU PC K18 4/4</t>
  </si>
  <si>
    <t>CONFIGURATION VOIP SUR SELFSERVICE REPRIS / VOIP OK</t>
  </si>
  <si>
    <t>BARY</t>
  </si>
  <si>
    <t>LENTEUR REMONTER FICHE   AWA //MR /MM  BARRY  //CTC  779554257   //ND    338356382 //CLi DIT PAS DE</t>
  </si>
  <si>
    <t>O_CAM_H13</t>
  </si>
  <si>
    <t>CITE HAMO I GOLF</t>
  </si>
  <si>
    <t>CITE HAMO 1 GOLF</t>
  </si>
  <si>
    <t>L141</t>
  </si>
  <si>
    <t>//CLi DIT PAS DE CONNEXION //LOS ROUGE //ABSENCE SYCNRO // BRANCHEMENT OK //SAYTU : COUPURE FIBRE /</t>
  </si>
  <si>
    <t>LAT YACINE</t>
  </si>
  <si>
    <t>NF // MME FAYE // 778814700 // 339715376 // CLIENT SIGNALE DES DECONNEXIONS FREQUENTES// PAS D'INCID</t>
  </si>
  <si>
    <t>DECONNEXION AU PC ET RP1 // VERIF CONFIG PORT // ECOTEL	BAMBA NDIAYE</t>
  </si>
  <si>
    <t>HOULAYMATA</t>
  </si>
  <si>
    <t>MADAME NIANG</t>
  </si>
  <si>
    <t>JEFFERSON//MADAME NIANG// CTC 775129891 // ND 338783543//OFFRE Fibre Kheweul//CLIENT NA PAS DE CONNE</t>
  </si>
  <si>
    <t>CLIENT NA PAS DE CONNEXION // PAS DE SUSPENSION // LOS ROUGE // PAS DE SAUT DE PORT // PAS DINCIDENT</t>
  </si>
  <si>
    <t>INCIDENT: ISOLEMENT SLOT 19 PON 4, 5, 6, 7, 8, 9, 11 &amp; 15 OLT_HW_KEUR_MASSA04</t>
  </si>
  <si>
    <t>LENTEUR FICHE FATOU... MR  KANE ... CTC  777828577 ...ND 338274022 ... CLIENT SIGNALE DES SOUCIS DE</t>
  </si>
  <si>
    <t>FORTE VALEUR AU PBO K32-40-42 F8</t>
  </si>
  <si>
    <t>Client joint sur 777828577.confirle retour service</t>
  </si>
  <si>
    <t>DIARRA ***MR KANE****CTC 785171482***ND 339789977******CLIENT A DES SOUCIS DE CONNEXION***CLIENT NON</t>
  </si>
  <si>
    <t>MCE CADI A VOIR AU PC D00 13/1/7</t>
  </si>
  <si>
    <t>REPRISE RACCORDEMENT 1 JOINT 14 PAIRES AERIEN SUITE OXYDATION + MUTATION PORT ADSL + RECONFIG PORT A</t>
  </si>
  <si>
    <t>mme coly</t>
  </si>
  <si>
    <t>nan/mme coly/nd 338356455/ absence navigation/pas  d incident/signal wifi ok/ pas de session/@ipv6/</t>
  </si>
  <si>
    <t>PARCELLES ASSAINIES UNITE 20</t>
  </si>
  <si>
    <t>RETOUR SERVICES / KA MULT</t>
  </si>
  <si>
    <t>MAMADOU HAMET</t>
  </si>
  <si>
    <t>ACCES RESEAU OK// SESSION RBS OK// DECONNEXIONS SUR RBS // PORT SYNCHRO SUR NCE // BB ETEINT// CABLE</t>
  </si>
  <si>
    <t>CAM_H12</t>
  </si>
  <si>
    <t>CABLE 5/99 CHANGE SUR 65M + MUDI SUR H12 D 6/14/1 + CABLE RJ11 CHANGE</t>
  </si>
  <si>
    <t>MIHIDJAY</t>
  </si>
  <si>
    <t>OUSSEINE DJOUBEIRE</t>
  </si>
  <si>
    <t>M LOUKMANE</t>
  </si>
  <si>
    <t>IBRAHIMA // M LOUKMANE CT 771836354 // ND 338255419  // // SOUCI DE CNX // PAS DE SUSP // LOS ROUGE</t>
  </si>
  <si>
    <t>PAS DE SAUT DE PORT //   PORT ASSYNCHRO DANS AMS // TEST SAYTU CF  // CLI INFORME DES DELAIS DE 48H</t>
  </si>
  <si>
    <t>HAMIDOU//REPRISE SOUDURE AU PBO// M LOUKMANE CONFIRME LE RETOUR DE SERVICE</t>
  </si>
  <si>
    <t>ALBIS</t>
  </si>
  <si>
    <t>LOUIS</t>
  </si>
  <si>
    <t>ASSANE//M TOURE //j'ai mon câble qui est coupé// PAS SUSP//PAS DINCIDENT//ACTIF RBS//CABLE COUPE//SE</t>
  </si>
  <si>
    <t>VILLA 5160C</t>
  </si>
  <si>
    <t>PTO CHANGE+CABLE 1083 CHANGE CONFIRMER PAR M TOURE AU 783187298 //CHERIF CISSE //STG HD</t>
  </si>
  <si>
    <t>MMR SALL</t>
  </si>
  <si>
    <t>TABARA//MR SALL //CTC 772960505//338263181//PAS DE CONNEXION //PAS DE SUSPENSSION //PAS DINCIDENT //</t>
  </si>
  <si>
    <t>O_CAM_H02</t>
  </si>
  <si>
    <t>PAS DE CONNEXION //PAS DE SUSPENSSION //PAS DINCIDENT //CLI PAS SUR SITE //TESTU SAYTU COUPURE FIBRE</t>
  </si>
  <si>
    <t>SOUR</t>
  </si>
  <si>
    <t>MOTH</t>
  </si>
  <si>
    <t>779193592 ** 77930314</t>
  </si>
  <si>
    <t>Mr Sour</t>
  </si>
  <si>
    <t>Mouhamadou ** Mr Sour ** ctc : 779193592 ** 779303144 **  nd : 338349965 **  souci de conx  ** porte</t>
  </si>
  <si>
    <t>barres sont pleines et wifi stable ** pas de wifi extender ** histo demande  dans gaia **  op demand</t>
  </si>
  <si>
    <t>GORGUI</t>
  </si>
  <si>
    <t>**AICHA BA**MR MBENGUE**CTC 775511982**ND 338547496**CLI A DES SOUCIS DE CONNEXION***PAS DE SUPENSSO</t>
  </si>
  <si>
    <t>LAMSAR</t>
  </si>
  <si>
    <t xml:space="preserve">LOS ROUGE SAYTU Coupure de fibre optique	</t>
  </si>
  <si>
    <t>Cable 1083 coupé changé	E09 CP 10-11A F2</t>
  </si>
  <si>
    <t>FATOU DIALLO</t>
  </si>
  <si>
    <t>FATOU DIALLO //CTC 773707036 //ND 338682556 // CLIENT SIGNAL ABSENCE DE SYNCHRO //CLIENT EN RÈGLE//P</t>
  </si>
  <si>
    <t>O_NFO_X02</t>
  </si>
  <si>
    <t>PAS D INCIDENT DANS LA ZONE //LOS CLIGNOTANT//TEST SAYTU COUPURE FIBRE  //PORT ASYNCH SUR NCE  //VER</t>
  </si>
  <si>
    <t>REPRISE SOUDURE AU PTO/MAMADOU DIOP MULT</t>
  </si>
  <si>
    <t>MAKHOUMI</t>
  </si>
  <si>
    <t>Mme Fall</t>
  </si>
  <si>
    <t>BABS *** MME FALL *** CTC 773834142 *** ND 338206919 *** PAS DE CNX *** COMPTE OK *** LOS ROUGE ***</t>
  </si>
  <si>
    <t>NFO_X04</t>
  </si>
  <si>
    <t>************** DERANGEMENT RELEVE SANS INTERVENTION st *** mr sow *** ctc 774908436 *** nd 338570050</t>
  </si>
  <si>
    <t>DAROU RAHMANE 4</t>
  </si>
  <si>
    <t>CLIENT INJOIGNABLE/MIKA MALL MULT</t>
  </si>
  <si>
    <t>YANDIA LOHONGBOTEUH</t>
  </si>
  <si>
    <t>MATHIEU ORHIEL BONHEUR DE DIEU</t>
  </si>
  <si>
    <t>MR MATHIEU</t>
  </si>
  <si>
    <t>ABF °° 780178035 MR MATHIEU 338942975 SOUCI LIGNE ** ACCES RSX OK ** RBS ACTIF ** PORT SYNCHRO SUR N</t>
  </si>
  <si>
    <t>CLIENT INDISPONIBLE/HAMIDOU DIOP MULT</t>
  </si>
  <si>
    <t>mr seck ---  ctc 779386596</t>
  </si>
  <si>
    <t>fniane --- mr seck ---  ctc 779386596 --- nd 338356609 --- absence synchro los rouge --- pas de sus</t>
  </si>
  <si>
    <t>PA18</t>
  </si>
  <si>
    <t>338450066// PAS DE CONNEXION // FIBRE PRO MAX BLOQUE</t>
  </si>
  <si>
    <t>338450066//DECONNEXION FREQUENTE//SYNCHRO OK //VALUR OK //IPV4</t>
  </si>
  <si>
    <t>MODEM CHANGE/BANDIOUGOU DE MEIDEROS MULT</t>
  </si>
  <si>
    <t>ABDOUL AHAD</t>
  </si>
  <si>
    <t>MR BOUSSO</t>
  </si>
  <si>
    <t>LENTEUR FICHE**MAKH**MR BOUSSO DIT QUE LE POTEAU EST CASSE **776841375**ND 339768875**Keurgui_IP**CL</t>
  </si>
  <si>
    <t>REPRISE JARRETIERE SR SUITE ISOLEMENT   EFFECTUEE + FIAB C01 8/8</t>
  </si>
  <si>
    <t>DAOUDA // MR GUEYE CTC 785469860 ND 338350057 // SOUCI CNNX // PAS DE SUSPENSION //PAS DE SAUT DE PO</t>
  </si>
  <si>
    <t>ABSENCE DE SYNCHRO MODEM</t>
  </si>
  <si>
    <t>REOR SUPPORT SUITE ABS H14 PB0 72B 73 F2</t>
  </si>
  <si>
    <t>MME AMINATA NDIAYE</t>
  </si>
  <si>
    <t>CISSE // MME AMINATA NDIAYE // CTC:  777127311  // ND: 338641938 // Keurgui_Max // CLIENT NA PAS DE</t>
  </si>
  <si>
    <t>GDK_C12</t>
  </si>
  <si>
    <t>PC A VOIR SR 28 D 5-14-4 T 138-6-7</t>
  </si>
  <si>
    <t>PC A VOIR SR 28 D 5-14-4 T 138-6-7 // MAMADOU DIALLO</t>
  </si>
  <si>
    <t>REPRISE JOINT 28PAIRE // VERIFICATION CONFIGURATION PORT // ALIA  CAMRA ECOTEL</t>
  </si>
  <si>
    <t>LENTEUR DE FICHE  AICHA  BA  --- MR GUEYE --- CTC 774184770 --- ND 338224005 --- CLI SOUCIS DE CONNE</t>
  </si>
  <si>
    <t>REPRISE SOUDURE AU PBO // MR GUEYE CONFIRME AU 774184770 // OMAR DIONE -AS</t>
  </si>
  <si>
    <t>nm seck  -- m diop  -- ctc  772124725 -- nd  338568976  --- offre fibre kheweul --cli dit qu'il a de</t>
  </si>
  <si>
    <t>-- offre fibre kheweul --cli dit qu'il a des soucis de connexion -- cli dit que le cable rouge sur l</t>
  </si>
  <si>
    <t>SIDOU</t>
  </si>
  <si>
    <t>MME DIAITE</t>
  </si>
  <si>
    <t>DIANKA "MME DIAITE " CLI DIT AVOIR PAYER SA FACT MAIS LA CNX N'EST PA RETBLIE // ND 338487492 // CTC</t>
  </si>
  <si>
    <t>X 16</t>
  </si>
  <si>
    <t>PAS DE SUS // LOS ROUGE //ASYNC // SAYTU Coupure fibre	CRITIQUE // CLI INF // INVITER A PAT // MERCI</t>
  </si>
  <si>
    <t>IBRAHIMA // M NDIAYE CT 773326308 // ND 338272370  // SOUCI D'IMAGE  // PAS SUSP // PAS INCIDENT //</t>
  </si>
  <si>
    <t>O_NFO_X03</t>
  </si>
  <si>
    <t>CITE DIAMALAYE I</t>
  </si>
  <si>
    <t>CITE  DIAMALAYE I</t>
  </si>
  <si>
    <t>DECODEUR CHANGE/LAMINE MULT</t>
  </si>
  <si>
    <t>MME DIOP***CTC 773075969***ND 338542001***PAS DE CONNX **PAS DE DERRAGEMENT **PAS INCIDENT **CLI EN</t>
  </si>
  <si>
    <t>DKDMG</t>
  </si>
  <si>
    <t>Mutations distribution 1-8-1 via 1-8-5 plus câble 5.9 reconnecter sur deux arrêts</t>
  </si>
  <si>
    <t>as//mme wade 339678954 //772470438 //SOUCI CNX//CL EN REGLE //PAS DE SUSP//PAS D INCIDENT //CL INTER</t>
  </si>
  <si>
    <t>NMR_A00</t>
  </si>
  <si>
    <t>VILLAGE DE NIOMRE</t>
  </si>
  <si>
    <t>MM THIAM</t>
  </si>
  <si>
    <t>RD* MM THIAM ** CTC 775366698** ND 338427535** CLI ISGNAL DES SOUCIS DE CNX ** BB CLIGNOTE VERT***PA</t>
  </si>
  <si>
    <t>MED_B32</t>
  </si>
  <si>
    <t>RETABLI COTE PC</t>
  </si>
  <si>
    <t>1413_ksv_ba492</t>
  </si>
  <si>
    <t>ANB ** M DIENG ** CTC 771776084 ** SOUCI CONNEXION ** ND 339706493 ***BB CLIGNOTE*** PAS DE SUSPENSI</t>
  </si>
  <si>
    <t>MCE CADI A VOIR C05 10/15/5</t>
  </si>
  <si>
    <t>RACCORDEMENT JARRETIERE AU SR REPRIS + RACCORDEMENT AU PC // YOUSSOUF TRAORE CAMUSAT</t>
  </si>
  <si>
    <t>DIATTA ** MR BADIANE ** CTC 783821366 ** ND 339417930 **CLT EN REGLE ** PAS DINCIDENT  ** PRISE FILT</t>
  </si>
  <si>
    <t>CHGT CABLE 5/99 SUR 250M</t>
  </si>
  <si>
    <t>338377713//DECONNEXION FREQUENTE//ABSENCE SYNCHRO//COMPTE ACTIF//PAS DE SESSION</t>
  </si>
  <si>
    <t>RETOUR SERVICE SUITE INCIDENT L16</t>
  </si>
  <si>
    <t>Mr Ngom -- 775409841</t>
  </si>
  <si>
    <t>Mr Ngom -- 775409841 -- 339543003 --  client signal des soucis avec le fixe -- pas de suspension --</t>
  </si>
  <si>
    <t>CORDON APPAREIL CHANGER//PAPE GUEYE</t>
  </si>
  <si>
    <t>MM CAMARA</t>
  </si>
  <si>
    <t>ASSANE//MM CAMARA//PAS SUSP//PAS DINCIDENT//PAS SAUT DE PORT//ACTIF RBS//LOS ROUGE//SAYTU COUPURE FI</t>
  </si>
  <si>
    <t>O_SDF_K05</t>
  </si>
  <si>
    <t>REOR MICF SUITE ABS SIGNAL AU PBO J22 295-296A F5</t>
  </si>
  <si>
    <t>Récupération de mou + Pose T1 + Raccordement 24 Brin BPE intermédiaire</t>
  </si>
  <si>
    <t>NENE</t>
  </si>
  <si>
    <t>763845946 ** 776825256</t>
  </si>
  <si>
    <t>MR DIENE ** CTC 763845946 ** 776825256 ** ND 339581707 ** PAS DE CNX ** LIGNE ET COMPTE  ACTIFS ** P</t>
  </si>
  <si>
    <t>O_GMB_C11</t>
  </si>
  <si>
    <t>ABS AU PBO B14 MEB4 A4 F5</t>
  </si>
  <si>
    <t>Tirage câble 12FO sur 130m dont 30m souterrain + Raccordement 12 brins dont 6 brins au BPE INTERMEDI</t>
  </si>
  <si>
    <t>INOVIT GROUP</t>
  </si>
  <si>
    <t>FIB_PRO_O</t>
  </si>
  <si>
    <t>Fibre Pro Ouvert // ABSENCE SYNCHRO // MODEM FIBERBOX</t>
  </si>
  <si>
    <t>O_ALM_J10</t>
  </si>
  <si>
    <t>CABLE 10.83 DEFECT CHANGE SUR 200M J20 103-104A-F2 // EQ SOULEYMANE NDOYE TDX.</t>
  </si>
  <si>
    <t>PAPA GORA</t>
  </si>
  <si>
    <t>mayra ** ctc 773623344 ** mr diop ***338376384***  cli  a souci  reception/emi ////*** cli en regle</t>
  </si>
  <si>
    <t>REPRISE JARRETIERE RE //AF JEAN LUC</t>
  </si>
  <si>
    <t>339034119/// LENTEUR NAV /// OFFRE Fibre Pro Max Bloque</t>
  </si>
  <si>
    <t>LENTEUR EXTREME /// CLIENT NOVICE NE PEUT PAS FAIRE DE TEST/// COMPTE ACTIF AVEC SESSION /// SAYTU P</t>
  </si>
  <si>
    <t>DELAIS CASE DEPASSE</t>
  </si>
  <si>
    <t>YVONNE /// MME SECK   // CTC 775456292 // ND 338279862  //  CLI SIGNALE DES LENTEURS //PAS DE SUSPEN</t>
  </si>
  <si>
    <t>mr  Sy</t>
  </si>
  <si>
    <t>Fall// Mdm Dia**mr  Sy  //ctc781304148//client signale souci connexion //nd338370805 **kheweul 4 ant</t>
  </si>
  <si>
    <t>signal nok **modem redem **wifi allulmé**signal nok **pas de masqué  **conformité ok avec dernier de</t>
  </si>
  <si>
    <t>RV JEUDI 06/03/2025</t>
  </si>
  <si>
    <t>PIGTAIL CHANGE/SALIOU NIANG MULT</t>
  </si>
  <si>
    <t>SM*** MR TRAORE **CTC 779503747** ND 338358207** OFFRE FIBRE XEWEUL ** CLIENT SIGNAL UN SOUCI AVEC S</t>
  </si>
  <si>
    <t>APPAREIL PRIVE A CHANGE MME NDAO AVISEE</t>
  </si>
  <si>
    <t>SAMUEL TALLA</t>
  </si>
  <si>
    <t>SADIO *** MR MANE CCT 771056780 *** SOUCIS CNX ***** PAS DE TEL FIXE **** CLIENT EN REGLE **** BROAD</t>
  </si>
  <si>
    <t>PAS DE DECONNEXION FREQUENTE SUR RBS **** PRISE FILTRE NON SURPERPOSE ** RBS COMPTE ACTIF ** GROUPNA</t>
  </si>
  <si>
    <t>CABLE 5/99 CHANGE/IBOU BALDE MULT</t>
  </si>
  <si>
    <t>AUGUSTIN DJEUMBAL</t>
  </si>
  <si>
    <t>1413_ksv_ba524</t>
  </si>
  <si>
    <t>MBA**MR NDIAYE**CTC 777543104**ND339994142**CLI DIT PAS DE CONNEXION**CLI DIT LOS ROUGE**CLI EN RGLE</t>
  </si>
  <si>
    <t>SOSSOU</t>
  </si>
  <si>
    <t>TOVI PIERRE</t>
  </si>
  <si>
    <t>nan/mr dieng/ nd 338243929/absence tonalite /pas d incident/branchement sur prise adsl/telephone cla</t>
  </si>
  <si>
    <t>GDK_C27</t>
  </si>
  <si>
    <t>APPAREIL PRIVE DEFECTUEUX CLIENT AVISE // KHALIL DIOP</t>
  </si>
  <si>
    <t>776888361 ** 786044252</t>
  </si>
  <si>
    <t>MR DIOUF ** CTC 776888361 ** ND 338420411 ** PAS DE CNX ** LIGNE ET COMPTE  ACTIFS ** PAS D'INCIDENT</t>
  </si>
  <si>
    <t>Version carte mère inconnue</t>
  </si>
  <si>
    <t>HAMADOU</t>
  </si>
  <si>
    <t>*MR  DIAGNE</t>
  </si>
  <si>
    <t>NDAMA **MR  DIAGNE ** CTC 781357996** ND 338352448 ** CLIENT NA PAS DE CONNEXION ** PAS DE SUSPENSIO</t>
  </si>
  <si>
    <t>Forte valeur au PBO E21 CP 46B-47 F1(-35dBm)</t>
  </si>
  <si>
    <t>MAME PENDA</t>
  </si>
  <si>
    <t>MOUHAMED****MME SYLL ***CTC 784862555****ND 339673681***CLI A UN SOUCI DE CONNEXION***LOS ROUGE ***P</t>
  </si>
  <si>
    <t>O_LGA_A19</t>
  </si>
  <si>
    <t>LC009</t>
  </si>
  <si>
    <t>MME GUINDO</t>
  </si>
  <si>
    <t>DAOUDA // MME GUINDO CTC 787862008 ND 338246612 // SOUCI CNNX // PAS DE SUSPENSION //PAS DE SAUT DE</t>
  </si>
  <si>
    <t>MOHAMED BA//RV 16H</t>
  </si>
  <si>
    <t>PIGTAIL CHANGE // MOHAMED</t>
  </si>
  <si>
    <t>:m cisse</t>
  </si>
  <si>
    <t>als:::785621146:::m cisse :::19600585***338733501****SOUCI DE CONNEXION //** PAS DE SUSP ** PAS DINC</t>
  </si>
  <si>
    <t>PARCELLES ASSAINIES UNITE 14</t>
  </si>
  <si>
    <t>ANCIEN QUARTIER DOUBLE LESS</t>
  </si>
  <si>
    <t>* PAS DE SUSP ** PAS DINCIDENT ** SAYTU COUPURE FIBRE ** BRANCHEMENT OK **PORT OFFLINE ** MPEC****48</t>
  </si>
  <si>
    <t>RECONFIG PORT PON//SALIF BA MULTELEC</t>
  </si>
  <si>
    <t>AS//MME SENE 777902298 //338671587///SOUCI CNX INTERNET //LOS ROUGE /CL EN REGLE //PAS DE SUSP PAS D</t>
  </si>
  <si>
    <t>ABS AU PBO K32 34-35A F1</t>
  </si>
  <si>
    <t>ADJI NGOUNDA SOW</t>
  </si>
  <si>
    <t>LF**dieme**mr seck **ctc 774949577 ou 771215710**nd 339706271***CLT AVAIT MASQUé SON WIFI ET N'ARRIV</t>
  </si>
  <si>
    <t>CLT AVAIT MASQUé SON WIFI ET N'ARRIVE PLUS A SE CONNECTER ***conf ok avec le numero dans dossier gai</t>
  </si>
  <si>
    <t>RECONFIGURATION MODEM ADSL EFFECTUEE + FIAB C04 HUA1 SLOT5 PORT0</t>
  </si>
  <si>
    <t>EL HADJI CHEIKH</t>
  </si>
  <si>
    <t>MR DIALLO 771989653 // ND 338270406 // CLI SIGNALE SOUCI DE CNX ** PAS DE SUSP ** PAS D'INCIDENT **</t>
  </si>
  <si>
    <t>DAROU RAHMANE 1</t>
  </si>
  <si>
    <t>DAROU RAHMANE1</t>
  </si>
  <si>
    <t>ASSANE D//M KANE// 338247799 774452808  // pas sups // pas dinc// cliente sgnale soucis avec sa tvo</t>
  </si>
  <si>
    <t>CITE MARGARITE DERKLE</t>
  </si>
  <si>
    <t>/DECO AFFICHE LHEURE // DECO REDEM // TJRS LHEURE AFFICHE // MDPC</t>
  </si>
  <si>
    <t>CABLE HDMI CHANGE/CONFIRME PAR MR KANE 774452808/SARA</t>
  </si>
  <si>
    <t>PAPA MODY</t>
  </si>
  <si>
    <t>m wagne</t>
  </si>
  <si>
    <t>nm seck -- m wagne -- ctc 772855849 -- nd 338374395  -- Offre fibre kheweul -- cli a des soucis de c</t>
  </si>
  <si>
    <t>Offre fibre kheweul -- cli a des soucis de connexion -- cli pas sur site-- pas de suspension -- pas</t>
  </si>
  <si>
    <t>JARRETIERE OPTIQUE CHANGER // AFT EL HADJI BADJI</t>
  </si>
  <si>
    <t>NGANDEU JAKPOU</t>
  </si>
  <si>
    <t>MARCONI GAELLE</t>
  </si>
  <si>
    <t>mr arnold --- ctc 773375942</t>
  </si>
  <si>
    <t>fniane --- mr arnold --- ctc 773375942 --- nd 338254390 --- absence synchro los rouge --- pas de sus</t>
  </si>
  <si>
    <t>RERISE SOUDURE AU PBO CONFIRMER PAR M ARNOLD AU 773375942 //STEVEN //STG HD</t>
  </si>
  <si>
    <t>nan/mr diop/nd 338778909//absence tonalite /pas d incident/branchement sur prise adsl/telephone clas</t>
  </si>
  <si>
    <t>AINOUMANE 3</t>
  </si>
  <si>
    <t>CONJONCTEUR DEFECT CHANGE//AF JEAN LUC</t>
  </si>
  <si>
    <t>SARATA</t>
  </si>
  <si>
    <t>YOUSSOU//MME KEBE//CTC:781006338//ND:338241964//SOUCIS CONX// PAS DE SUSP//PAS D'INCIDENT// CLI CAPT</t>
  </si>
  <si>
    <t>O_ACA_W26</t>
  </si>
  <si>
    <t>ND:338241964//SOUCIS CONX// PAS DE SUSP//PAS D'INCIDENT// CLI CAPTE LE SIGNAL//SESSION DECONNECTE SU</t>
  </si>
  <si>
    <t>REPRISE SOUDURE AU PBO // MME KEBE CONFIRME AU 781006338 // OMAR DIONE - AS</t>
  </si>
  <si>
    <t>773651015 ** 770426665</t>
  </si>
  <si>
    <t>MR BA ** CTC 773651015 ** 770426665 ** ND 339940104 ** CLI SOUTIENT DES DCNX FREQ ** LIGNE ET COMPTE</t>
  </si>
  <si>
    <t>DEBIT CONFORME ** ATTENU KO ELEVE 56.0 ** NOISE OK 16.3 ** CLI INVITE A PAT ** FIAB OK ** MPEC</t>
  </si>
  <si>
    <t>RECONFIG MODEM + CHANGEMENT FILTRE // VERIFICATION CONFIG PORT // SYSROAD	JOSEPH SAGNA</t>
  </si>
  <si>
    <t>NDAO FALL // MR BA // CTC  775416297// // ND 338720747// CLIENT EN REGLE // CONFIGURATION  EXTENDER</t>
  </si>
  <si>
    <t>WIFI-EXTENDER CONFIGURE/PATHE THIAW MULT</t>
  </si>
  <si>
    <t>ALIOUNE****** M SARR ****** CTC 775247147 ***** ND 338376733 ****** CLIENT DIT AVOIR DES SOUCIS DE C</t>
  </si>
  <si>
    <t>CABLE 1084 COUPE CHANGER SUR 200M //AFT BILAL THIAM</t>
  </si>
  <si>
    <t>NODJITAN</t>
  </si>
  <si>
    <t>MARIAM SOUANA</t>
  </si>
  <si>
    <t>MME MARIAM</t>
  </si>
  <si>
    <t>PAS DE SUSP -- PAS D'INCIDENT -- LOS ROUGE -- SAYTU COUPURE FIBRE -- NAF INTERRUPTED -- BRANCHEMENT</t>
  </si>
  <si>
    <t>REPRISE SOUDURE AU PTO/CONFIRME PAR MME MARIAM 772643747/SARA</t>
  </si>
  <si>
    <t>LENTEUR NAV / PAS D'INCIDE / LENTEURS SUR TOUS LES APPAREILS / SIGNALE OK / CONX MODEM DIRECT / DEBI</t>
  </si>
  <si>
    <t>VERIF ET RECONFIG PORT // CAMUSAT	BABACAR DIOP</t>
  </si>
  <si>
    <t>AMBASSADE INDE</t>
  </si>
  <si>
    <t>775353570 // 773956514</t>
  </si>
  <si>
    <t>REOR MICF ABS AU PBO P07.233.234A-F2 // BABABACAR MBAYE 778228095 // DBK</t>
  </si>
  <si>
    <t>Reprise soudure au BPE INTERMEDIAIRE//Retour service</t>
  </si>
  <si>
    <t>DIANKA "MR LEYE " CLI SIGANL UN SOUCI DE CNX /§/ ND 339760997 // CTC 774405482 // CLI EN RGL PAS DE</t>
  </si>
  <si>
    <t>// C01_ToubaNdame-Frame:0/Slot:2/Port:29 ONLINE // SESSION SUR RBS DCNX OK // MODEM REDEMARER // CNX</t>
  </si>
  <si>
    <t>REPRISE CONNEXION AU PC SUITE ISOLEMENT C01 SLOT2 PORT29 D6-1-2</t>
  </si>
  <si>
    <t>DIENA</t>
  </si>
  <si>
    <t>Mm Adama -- 776552456</t>
  </si>
  <si>
    <t>Mm Adama -- 776552456 --338250756 -- Client signal modem défectueux -- pas de suspension --Prise éle</t>
  </si>
  <si>
    <t>HORS ZONE - GRAND DAKAR</t>
  </si>
  <si>
    <t>CABLE ALIMENTATION CHANGE // Mm Adama CONFIERME AU 776552456 // IBOU NDIAYE - AS</t>
  </si>
  <si>
    <t>MAMADOU GASSAMA</t>
  </si>
  <si>
    <t>ctc  778171870</t>
  </si>
  <si>
    <t>m badji</t>
  </si>
  <si>
    <t>L.kibaru Sina //m badji *** pas de connec //339483304***  compta  ok pas  d incident ***  broadband</t>
  </si>
  <si>
    <t>SADIO *** MR SANE CCT 779623166 *** ND 339421585  *** * SOUCIS  CNX **** LOS ROUGE *** ABS SYNCHRO *</t>
  </si>
  <si>
    <t>O_KLK_A18</t>
  </si>
  <si>
    <t>.PRES DE LA MOSQUEE DE PARCELL</t>
  </si>
  <si>
    <t>*** SAYTU Coupure fibre   **** NCE  PORT OFFLINE  **** JOIGNABLE  779623166   *** MPEC  ** FIAB OK</t>
  </si>
  <si>
    <t>FIBRE CASSE AU PTO / REPRISE SOUDURE AU PTO</t>
  </si>
  <si>
    <t>DIOP MAISSA</t>
  </si>
  <si>
    <t>339018877/pas de synchronisation/MODEM 4 ANTENNES/Fibre Pro Max Bloque</t>
  </si>
  <si>
    <t>PON VERT cli LOS ETEINT INTERNET ETEINT ||vérif. branchement faite reboot modem ok|| synchro down  |</t>
  </si>
  <si>
    <t>CHEIKH // MME NDIAYE// CTC 773501488// ND 339821637// SC DE CNX // PAS DE SUSP // PAS DINC // PAS DE</t>
  </si>
  <si>
    <t>REBRANCHEMENT CONNECTEUR</t>
  </si>
  <si>
    <t>AMADOU LE GRAND</t>
  </si>
  <si>
    <t>MR AMADOU LE GRAND GUEYE</t>
  </si>
  <si>
    <t>CLIENT SIGNALE AUSSI DES LENTEURS DE NAVIGATION DEPUIS QUELQUE TEMPS --- PAS D'INCIDENT --- SAYTOU :</t>
  </si>
  <si>
    <t>CLIENT IPV6 --- IP : 2001:4278:0071:0a58:0000:0000:0000:0000/64 ---   VALEURS OPTIQUE OK : -27.212</t>
  </si>
  <si>
    <t>NDEYE AWA FAYE</t>
  </si>
  <si>
    <t>MME NDAO --CTC 777018435----CLIENT REITERE ON DRGMT *-ND 339775564---DRGMT NON SIGNALER --BB ETEINT</t>
  </si>
  <si>
    <t>--CLIENT REITERE ON DRGMT *-ND 339775564---DRGMT NON SIGNALER --BB ETEINT ---PAS INCIDENT *---PAS SU</t>
  </si>
  <si>
    <t>5/99 COUPE CHANGE SUR 100M</t>
  </si>
  <si>
    <t>BOUNDZANGA MAYOMBO</t>
  </si>
  <si>
    <t>OBED ESDRAS</t>
  </si>
  <si>
    <t>MR ESDRAS</t>
  </si>
  <si>
    <t>LF ** SADIO *** MR ESDRAS CCT 776687006   *** ND 338244873  *** * SOUCIS  CNX **** LOS ROUGE *** ABS</t>
  </si>
  <si>
    <t>FASS LOUVEAU</t>
  </si>
  <si>
    <t>CABLE JAUNE BIEN BRANCHE *** SAYTU Coupure fibre   **** NCE  PORT OFFLINE  **** JOIGNABLE 781647129</t>
  </si>
  <si>
    <t>DESPLATS</t>
  </si>
  <si>
    <t>ALAIN</t>
  </si>
  <si>
    <t>**AICHA BA**MR PIERRE**CTC 778682534**ND 338240472**CLI A DES SOUCIS DE CONNEXION**PAS DE SUSPENSSIO</t>
  </si>
  <si>
    <t>PORT ASYNC SUR NCE**CLI INFORME ET INVITE A PÄTIENTER 48**FIAB OK**CLI JOIGNABLE SUR 772148459</t>
  </si>
  <si>
    <t>RECONFIG MODEM // IBOU MANE</t>
  </si>
  <si>
    <t>MAMADOU//MR SARR / 772591862 / 338783275 / SOUCI CONX / LOS ROUGE / ACCES RSX OK / COMPTE OK / PAS D</t>
  </si>
  <si>
    <t>O_TIA_E16</t>
  </si>
  <si>
    <t>Connecteur défect changé au PBO	E16 PBO 13 F2</t>
  </si>
  <si>
    <t>/RACHIDA //MR FAYE //CTC 778409097//ND 339993055//CLI VEUT CHANGER SON MDP ¿ ¿CONFORMITE OK   AVEC L</t>
  </si>
  <si>
    <t>DA00</t>
  </si>
  <si>
    <t>783128439---778060876</t>
  </si>
  <si>
    <t>ADA // MME FALL// CTC 783128439---778060876//  ND 338723504//   PAS DE CNX //  LOS ROUGE //PAS DE SU</t>
  </si>
  <si>
    <t>ONNECTEUR DEFECT CHANGE //AF ELHADJI BADJI</t>
  </si>
  <si>
    <t>FAYDIOR</t>
  </si>
  <si>
    <t>M. FAYDIOR</t>
  </si>
  <si>
    <t>338034233/LENTEURS DE CONNEXION/Fibre Pro Max Bloque</t>
  </si>
  <si>
    <t>client soutient qu'il ne pourra pas faire le test de debit et que sa connexion est hyper lente/ comp</t>
  </si>
  <si>
    <t>M. FAYDIOR 787969590 JOINT A 16H02 // NOUS CONFIRME LE RETOUR DU SERVICE SUITE RECONFIGURATION</t>
  </si>
  <si>
    <t>MR   DIOUF</t>
  </si>
  <si>
    <t>CISSE // MR   DIOUF  //ND 338339753  // CTC  774379795 // LENTEUR NAV ** PAS DE SUSP ** PAS D'INCIDE</t>
  </si>
  <si>
    <t>PAS SC SUR LES CONFIG // MERCI DE VERIF L ENVPIRONNEMENT CLI</t>
  </si>
  <si>
    <t>MR DIONE JOINT A 15H15 //NOUS CONFIRME LE RETOUR DU SERBICE SUITE RECONFIGURATION EN IPV6</t>
  </si>
  <si>
    <t>LUKPATA</t>
  </si>
  <si>
    <t>FRIDAY UGBEM</t>
  </si>
  <si>
    <t>Mme Nambaye</t>
  </si>
  <si>
    <t>LF***Cheikhou***Mme Nambaye 771352199***ND 338423686***Bonjour, client dit avoir des soucis de conne</t>
  </si>
  <si>
    <t>CANAL 4</t>
  </si>
  <si>
    <t>*****câble bien branché***synchro nok***Saytu coupure de fibre****fiabilisation ok****Client invité</t>
  </si>
  <si>
    <t>MALICKE</t>
  </si>
  <si>
    <t>338780283// PAS DE CONNEXION// FIBRE PRO MAX BLOQUE</t>
  </si>
  <si>
    <t>KMR_L20</t>
  </si>
  <si>
    <t>MODEM FIREBOX // PAS DE CONNEXION EN COURS // COMPTE ACTIF // POWER VERT // PON VERT // INTERNET OFF</t>
  </si>
  <si>
    <t>SERVICE RESOLU SUITE CONFIGURATION SAUT DE PORT</t>
  </si>
  <si>
    <t>mme  marone</t>
  </si>
  <si>
    <t>maguette  // mme  marone //  nd 338020930  // ctc  789720768// fiab ok // pas  de  connexion // los</t>
  </si>
  <si>
    <t>O_TIA_E19</t>
  </si>
  <si>
    <t>DKTAZ</t>
  </si>
  <si>
    <t>MR FAYE ---CTC 773866112--CLIENT SIGNAL SOUCIS CNX ----ND 338583605---PAS INCIDENT ---PAS SUSP---LOS</t>
  </si>
  <si>
    <t>---ND 338583605---PAS INCIDENT ---PAS SUSP---LOS ROUGE --SAYTU 	Coupure de fibre optique--</t>
  </si>
  <si>
    <t>NDIR PAPA MBAYE</t>
  </si>
  <si>
    <t>NDIR PAPA MBAYE // CTC 781046904 //ND 338228454 // CLIENT SIGNAL ABSENCE DE SYNCHRO //CLIENT EN RÈGL</t>
  </si>
  <si>
    <t>/PAS D INCIDENT DANS LA ZONE //LOS CLIGNOTANT//TEST SAYTU COUPURE FIBRE  //PORT ASYNCH SUR NCE //VER</t>
  </si>
  <si>
    <t>REPRISE SOUDURE AU PBO CONFIRMER PAR M NDIR AU 781046904 //STEVEN //STG HD</t>
  </si>
  <si>
    <t>MME TRAORE 775762696 // ND 338552462 // CLI SIGNALE SOUCI DE CNX ** PAS DE SUSP ** PAS D'INCIDENT *</t>
  </si>
  <si>
    <t>MABROUKA</t>
  </si>
  <si>
    <t>ADA // MR  sy // CTC 772160396//  ND 338042928//CLI A CHANGER SON MDP ET NARRIVE PLUS A VOIR LE RESE</t>
  </si>
  <si>
    <t>CITE HAMO TEFESS</t>
  </si>
  <si>
    <t>CLI A CHANGER SON MDP ET NARRIVE PLUS A VOIR LE RESEAU //  CLI DIS QUIL NE LA PAS MASQUER // CONF OK</t>
  </si>
  <si>
    <t>RETOUR SERVICE CONFIRME LE RETOUR SERVICE //AF HABIB DIAMBANG</t>
  </si>
  <si>
    <t>ALASSANE YORO</t>
  </si>
  <si>
    <t>*client signale des souci de conx***absence de synchro**pas de susp **pas de saut de port**pas d'inc</t>
  </si>
  <si>
    <t>11 NOVEMBRE MBOUR</t>
  </si>
  <si>
    <t xml:space="preserve">**test SAYTU: Coupure de fibre optique	</t>
  </si>
  <si>
    <t>VIVIANE</t>
  </si>
  <si>
    <t>Mme Miner</t>
  </si>
  <si>
    <t>Cheikhou***Mme Miner 773125326/772416769***ND 338014727***Bonjour, client dit avoir des soucis de co</t>
  </si>
  <si>
    <t>O_HAN_D21</t>
  </si>
  <si>
    <t>*synchro nok***Saytu coupure de fibre****fiabilisation ok****Client invité à patienter 48h Max****Me</t>
  </si>
  <si>
    <t>CABLE 1083 COUPE CHANGE SUR 10M // ABDOUL DIALLO</t>
  </si>
  <si>
    <t>MODOU FALL</t>
  </si>
  <si>
    <t>CTB**Mme DIOP**CTC 772282168**ND 339748545**Fiab OK**déconnex fréq**ligne en règle**inc NON**déconne</t>
  </si>
  <si>
    <t>MAD_B01</t>
  </si>
  <si>
    <t>VERIFICATION CONFIGURATION PORT INTERNET // OUSSEYNOU DIOP CAMUSAT</t>
  </si>
  <si>
    <t>YOUSSOU//MME FALL//CTC:773266586//ND:339414540//SOUCIS CONX //MODEM SONATEL //CLI PRET // RECONNECTE</t>
  </si>
  <si>
    <t>ND:339414540//SOUCIS CONX //MODEM SONATEL //CLI PRET // RECONNECTE // CLI NE RECOIT PAS BIEN LE SIGN</t>
  </si>
  <si>
    <t>JARRETIERE OPTIQUE DEFECTUEUX/ JARRETIERE OPTIQUE CHANGE</t>
  </si>
  <si>
    <t>DIANKA "MR DRAME " CLI SIGNAL UN SOUCI DE CNX // ND 339900149 // CTC 771500580 // CLI EN RGL PAS DE</t>
  </si>
  <si>
    <t>O_ZIG_A17</t>
  </si>
  <si>
    <t>KENIA_ZIGUINCHOR</t>
  </si>
  <si>
    <t>SIGNAL // APPUI LONG WIFI // TJRS PAS DE SISGNAL PAS DE VPN PAS DE EXTENDER //CLI PRES DU MODEM MAIS</t>
  </si>
  <si>
    <t>SYS_ZIG7</t>
  </si>
  <si>
    <t>SIGNAL WIFI ACTIVE VIA PAPYRUS // SERVICE OK</t>
  </si>
  <si>
    <t>TOURADOU</t>
  </si>
  <si>
    <t>Monsieur Touradou</t>
  </si>
  <si>
    <t>Absence de connexion</t>
  </si>
  <si>
    <t>CITE DIAKHAY 1</t>
  </si>
  <si>
    <t>PRES COMPLEXE AL HULYA</t>
  </si>
  <si>
    <t>Client en règle // SIRI pas d'inc // RBS actif // Pon clignotant // NCE Offline // Pas de saut de po</t>
  </si>
  <si>
    <t>RECONFIG PORT // RETOUR SERVICES</t>
  </si>
  <si>
    <t>***ABSENCE SYNCRHO**338270490**Fibre Kheweul**Modem fibre ZTE F680**LOS ROUGE**PAS DE SUSP**PAS D'IN</t>
  </si>
  <si>
    <t>Reprise soudure au C2//Signal -21dBm//Corde de traverse et jarretière à changer//Merci de prendre en</t>
  </si>
  <si>
    <t>JARRETIERE PTIQUE CHANGE // MME NDOUR CONFIRME AU 782874232 // MALICK NIANG -AS</t>
  </si>
  <si>
    <t>AIDA// MR TOURE// CTC 781815912// ND 338610596// PAS DE CONNEXION// ABSENCE SYNCHRO// PAS DE SUSPENS</t>
  </si>
  <si>
    <t>COTE ECOLE UNITE 14</t>
  </si>
  <si>
    <t>FERNANDEZ</t>
  </si>
  <si>
    <t>HELARIO</t>
  </si>
  <si>
    <t>Internet Pro Silver_VoIP // PAS DE CONNEXION // s2m/338361117-adsl</t>
  </si>
  <si>
    <t>775768359/776512710</t>
  </si>
  <si>
    <t>M Ndiaye</t>
  </si>
  <si>
    <t>Cheikhou***M Ndiaye 776512710//775768359***ND 339613391***Bonjour, client dit avoir des soucis de co</t>
  </si>
  <si>
    <t>CABLE 10.83 COUPE CHANGE SUR 150M C03 MEB5 A18-F5 // EQ MAMADOU GUEYE TDX.</t>
  </si>
  <si>
    <t>mr enrico</t>
  </si>
  <si>
    <t>mr enrico 776567925 ** 339578111 ** pas de connexion ** client ne comprend pas bien francais ** il n</t>
  </si>
  <si>
    <t>SLY_C04</t>
  </si>
  <si>
    <t>Reprise sur 02 joints 14p aérien.SLY C04 D1 A1-A2/D1-1-7.(Uyf 08).</t>
  </si>
  <si>
    <t>CTC 778981312 \ 783101341 \ 77</t>
  </si>
  <si>
    <t>MR ALPHA AW</t>
  </si>
  <si>
    <t>SALIOU // MR ALPHA AW // CTC 778981312 // ND 339657136 // Keurgui // CLIENT NA PAS DE CONNEXION // B</t>
  </si>
  <si>
    <t>POD</t>
  </si>
  <si>
    <t>POD_A01</t>
  </si>
  <si>
    <t>LAO DEMBA</t>
  </si>
  <si>
    <t>RUE BABA DIONGUE</t>
  </si>
  <si>
    <t>SOUCI VOIP NON OK // PAPE TOUTY DIARRA</t>
  </si>
  <si>
    <t>CHANGEMENT PC SUITE OXYDATION // VERIFICATION CONFIGURATION PORT // TADEX	PAPE TOUTY DIARRA</t>
  </si>
  <si>
    <t>NAMINATA // MME FALL // ND 338674522 // CLI SIGNALE PAS DE CNX // PAS DE SUSPENSION // PAS DE SAUT D</t>
  </si>
  <si>
    <t>COTE ROND POINT</t>
  </si>
  <si>
    <t>Abdallah *** MME NDIAYE   *** CTC  787589351 *** ND 338724034  *** CLIENT SIGNALE UN SOUCI DE CONNE</t>
  </si>
  <si>
    <t>* LOS ROUGE *** PON ETEINT *** SAYTU COUP FIBRE  *** VERIF DES EXTREMIRTES DU CBLE *** LOS ROUGE **</t>
  </si>
  <si>
    <t>PAS D'ANCIENNE POSITION  /+ REPRISE SOUDURE AU PBO  // ALE BOYE SOFATEL</t>
  </si>
  <si>
    <t>JJPP***MME NIANG***ND 338938270***CLIENT A DES SOUCIS D'ABSENCE DE NAV***MO Absence de navigation fi</t>
  </si>
  <si>
    <t>JARRETIERE REBRANCHEE/BANDIOUGOU DE MEIDEROS MULT</t>
  </si>
  <si>
    <t>LOME/MME NDIAYE/338785295//Fibre_Max///LOS ROUGE//BRCHMT</t>
  </si>
  <si>
    <t>OK//PAS D'INCIDENT//SAYTU ko/offline NCE ///CLT INFORME MPEC CTC : 775358757///</t>
  </si>
  <si>
    <t>REOR MICF ABS AU PBO L09 26-27A/MAMADOU SIMAL MULT</t>
  </si>
  <si>
    <t>Récupération de mou + Raccordement 06 Brins au PBO // client joint sur le 775358757 77 // Client con</t>
  </si>
  <si>
    <t>DS++MME GUEYE+++ 338751269  785996842 ++PAS DE CONENXION ++PAS DE SUSPENSION +++PAS INCIDENT ++++LOS</t>
  </si>
  <si>
    <t>O_KMR_L62</t>
  </si>
  <si>
    <t>PIGTAIL CHANGE/HAMIDOU DIOP MULT</t>
  </si>
  <si>
    <t>KHOULE</t>
  </si>
  <si>
    <t>MR KHOULE</t>
  </si>
  <si>
    <t>IBA // MR KHOULE ** CTC 771200135 ** ND 338295687 ** CLIENT SIGNALE SOUCI CONNERXIOKN INTERNET ** PA</t>
  </si>
  <si>
    <t>RUE 55X64</t>
  </si>
  <si>
    <t>PAS DE SUSP ** PAS D'INCIDENT ** LOS ROUGE ** SAYTU :: MODEM ETEINT ** MODEM BIEBN ALLUME COTE CLIEN</t>
  </si>
  <si>
    <t>CHEIKH MOULAYE</t>
  </si>
  <si>
    <t>RETARD DE FICHE//JEFFERSON// MR NDIAYE// CTC 784008629// ND 339421845// OFFRE Fibre Kheweul//CLIENT</t>
  </si>
  <si>
    <t>CLIENT DIT QUE LE CABLE QUI RELIE LE POTEAU ET LA MAISON EST COUPER // CLIENT SIGNALE CABLE COUPER /</t>
  </si>
  <si>
    <t>CABLE DECROCHE AU PBO/ CABLE HUAWEI CHANGE</t>
  </si>
  <si>
    <t>MAMADOU RASSOULALA</t>
  </si>
  <si>
    <t>-- MME  GUEYE    -</t>
  </si>
  <si>
    <t>YOUSSOUPHA      ----- MME  GUEYE    ------786676382  -----      339410653     --- SOUCIS DE CNX ----</t>
  </si>
  <si>
    <t>BB CLI</t>
  </si>
  <si>
    <t>REPRISE CONNEXION AU PC SUITE OXYDATION // VERIFICATION CONFIGURATION PORT // SOFATEL	SALIOU NDIAYE</t>
  </si>
  <si>
    <t>BM *** MR SECK ***  CTC  779993663 *** ND 339554336 *** OFFRE Fibre Kheweul *** CLIENT  SIGNALE DES</t>
  </si>
  <si>
    <t>Puissance optique OLT faible</t>
  </si>
  <si>
    <t>RECONFIG MODEM //MORY DIOP</t>
  </si>
  <si>
    <t>BBC SENEGAL</t>
  </si>
  <si>
    <t>BUREAU DE REPRESENTATION</t>
  </si>
  <si>
    <t>papy.aime.faye@bbc.co.uk MR FAYE 777682400</t>
  </si>
  <si>
    <t>338592380 / L'Accès Primaire SOUCI EMISSION RECEPTION APPEL</t>
  </si>
  <si>
    <t>SICAP AMITIE III</t>
  </si>
  <si>
    <t>1er ETAGE</t>
  </si>
  <si>
    <t>338592380//SOUCI EMISSION RECEPTION //TEST EMISSION ET RECEPTION KO //TEST DE LIGNE NMC:AFUR=022 TYP</t>
  </si>
  <si>
    <t>Baba FLEUR_CI-SCL_U</t>
  </si>
  <si>
    <t>Merci de  relever la ligne T2 +338592380 pour BBC Sénégal.  Le client a retrouvé le service suite à</t>
  </si>
  <si>
    <t>JAMAL BOUNAMA</t>
  </si>
  <si>
    <t>CISSE // MR DIAW // ND: 339422115 // CTC 776478890 // SOUCI LIGNE ** ACCES RSX OK ** RBS ACTIF ** PO</t>
  </si>
  <si>
    <t>ROUTAGE SUR NMC2  EFFECTUE // ROUTAGE SUR NMC2 EFFECTUE</t>
  </si>
  <si>
    <t>NDIANKOU</t>
  </si>
  <si>
    <t>778298603 ** 772550301</t>
  </si>
  <si>
    <t>Mr GUEYE</t>
  </si>
  <si>
    <t>Mouhamadou  ** Mr GUEYE  ** CTC / 778298603 ** 772550301 ND  :  338711153  souci de conx **pas d'inc</t>
  </si>
  <si>
    <t>RTE DE SANGALKAM</t>
  </si>
  <si>
    <t>test saytu: Coupure fibre  ** merci de pec ** fiab ok</t>
  </si>
  <si>
    <t>AS//MR KONATE //775657693 //339815669//SOUCI CNX//CL EN REGLE //PAS DE SUSP//PAS D INCIDENT TBA1_A07</t>
  </si>
  <si>
    <t>CHANGEMENT PROFIL KG//ABDOURAHMANE MULTELEC</t>
  </si>
  <si>
    <t>MAME FATIMATA FABIENNE</t>
  </si>
  <si>
    <t>YOUSSOU//MME FOFANA//CTC:774319505//ND:338251855//PAS DE SUSP//PAS DE SAUT DE PORT//PAS INCIDENT//SA</t>
  </si>
  <si>
    <t>RV AUJOURD'HUI A 17H</t>
  </si>
  <si>
    <t>REPRISE SOUDURE AU PBO/CONFIRME PAR MME FOFANA 774319505.NADOU</t>
  </si>
  <si>
    <t>779992979 ** 7751313662</t>
  </si>
  <si>
    <t>Mouhamadou ** Mr Diouf ** ctc : 779992979 ** 7751313662   ** nd : 338557826 souci de conx **pas d'in</t>
  </si>
  <si>
    <t>REOR SUPPORT SUITE ABS H14 PB0 71 72A F1</t>
  </si>
  <si>
    <t>MATAR</t>
  </si>
  <si>
    <t>M. CISSE 772286693</t>
  </si>
  <si>
    <t>KHADYD/ M. CISSE SIGNALE DES LENTEURS DE NAVIGATION GAIA* PAS DE SUSPENSION/ SIRI PAS D'INCIDENT/ VE</t>
  </si>
  <si>
    <t>ZIG_A10</t>
  </si>
  <si>
    <t>ALWAR_ZIGUINCHOR</t>
  </si>
  <si>
    <t>CLIENT A UN WIFI EXTENDER mais IL SE CONNECTE DIRECTEMENT AU MODEM ACTUELLEMENT/ VERIF GAIA* PAS DE</t>
  </si>
  <si>
    <t>M THIAM 77.498.14.14</t>
  </si>
  <si>
    <t>338245711 | absence de synchro | internet éteint</t>
  </si>
  <si>
    <t>338245711 | absence de synchro | internet éteint le client est très remonté car il soutient :"J'avai</t>
  </si>
  <si>
    <t>libellé à changer</t>
  </si>
  <si>
    <t>mme  cisse</t>
  </si>
  <si>
    <t>maguette  // mme  cisse  ///  nd 338400886 // ctc  773576561  //  fiab ok // pas  de  connexion   //</t>
  </si>
  <si>
    <t>COTE MOSQUEE ABASS SALL</t>
  </si>
  <si>
    <t>VILLAN°1460</t>
  </si>
  <si>
    <t>JACQUES LAMINE</t>
  </si>
  <si>
    <t>ME   DIALLO  775580349</t>
  </si>
  <si>
    <t>FAYE*-*-*-* ME   DIALLO  775580349 ND  339691152 CLT SIGNALE ABSENCE DE SYNCHRO FIBRE --LOS  --ROUGE</t>
  </si>
  <si>
    <t>HLM KEBEMER</t>
  </si>
  <si>
    <t>BINETA****MME DIOUF CTC 772791335/ND 339018610****ACCUEIL ET PRESENTATION NOMINATIF KO*****RETARD DE</t>
  </si>
  <si>
    <t>O_GMB_B27</t>
  </si>
  <si>
    <t>*PAS D'INCIDENT*****CLI A UNE SESSIONS*****PAS ERREUR LOGS*****VERIF BRCHEMENT OK*****CABLE DEBRHE E</t>
  </si>
  <si>
    <t>mr diene</t>
  </si>
  <si>
    <t>mayra ** ctc 784712043 ** mr diene **** 339782316** ** pas de cnx ** bb clignotant ** internet etein</t>
  </si>
  <si>
    <t>MCE PAIRE DEFECTUEUX A VOIR AU PC D01 6/2/5</t>
  </si>
  <si>
    <t>REPRISE JARRETIERE A LA SR SUITE ISOLEMENT + FIABILISATION DISTRIBUTION D01 3/9/4 TRANSPORT D01 186/</t>
  </si>
  <si>
    <t>IDEU</t>
  </si>
  <si>
    <t>mr mbengue</t>
  </si>
  <si>
    <t>ADA // MR  MBENGUE// CTC 776871820//  ND 338782535//PAS DE CNX  // PAS  SUR SITE //  PAS DE SUSP //</t>
  </si>
  <si>
    <t>PAS DE CNX  // PAS  SUR SITE //  PAS DE SUSP //  PAS DINCIDENT //  SAYTU COUPURE FIBRE //  CLI INV A</t>
  </si>
  <si>
    <t>MAME SAER</t>
  </si>
  <si>
    <t>MR JOBE</t>
  </si>
  <si>
    <t>NDAO FALL // MR JOBE // CTC 776574772 // Connexion-Je n'arrive pas à me connecter// LOS ROUGE // CLI</t>
  </si>
  <si>
    <t>RUE DIOUROM</t>
  </si>
  <si>
    <t>REPRISE SOUDURE AU PBO CONFIRMER PAR MR JOBE AU 776574772 //STEVEN //STG HD</t>
  </si>
  <si>
    <t>DANDIO</t>
  </si>
  <si>
    <t>DIARIETOU</t>
  </si>
  <si>
    <t>MM SOUANE</t>
  </si>
  <si>
    <t>MAKH**MM SOUANE LOS ROUGE **772935095**ND 338739955** // PAS DE SUSPENSION // PAS DE SAUT DE PORT //</t>
  </si>
  <si>
    <t>REOR SUPPORT SUITE ABS H14 PB0 72B 73 F4</t>
  </si>
  <si>
    <t>*LF FADEL MME  FALL----CTC 776055091-- ND 339756475----PAS DE CNX --MODME ÉTEINT------*DarouKhoudoss</t>
  </si>
  <si>
    <t>CLIREPA87-Modem ZTE H268N</t>
  </si>
  <si>
    <t>BOITIER ALIMENTATION MODEM CHANGE</t>
  </si>
  <si>
    <t>FAUSSE MAN¿UVRE ABONNE CABLE ALIMENTATION MODEM ADSL MAL BRANCHE REBRANCHE + RECONFIGURATION MODEM A</t>
  </si>
  <si>
    <t>ALIMA***MME BA ****CTC 775538251*****ND 338751552*****SOUCIS DE CNX ***LOS ROUGE**CLT EN REGLE ***PA</t>
  </si>
  <si>
    <t>O_KMR_L58</t>
  </si>
  <si>
    <t>SAYTU	Coupure fibre****CLT INVITE A PAT ****FIAB OK ***MDPEC</t>
  </si>
  <si>
    <t>776359725 --774535597</t>
  </si>
  <si>
    <t>mr diaw*</t>
  </si>
  <si>
    <t>ehos***mr diaw**776359725**nd **pas de connexion**los rouge**Coupure de fibre optique		Puissance opt</t>
  </si>
  <si>
    <t>JARRETIERE OPTIQUE DEFECTUEUX	/JARRETIERE OPTIQUE CHANGE</t>
  </si>
  <si>
    <t>MAME MASSAMBA NDIGEL NDIAYE</t>
  </si>
  <si>
    <t>BINETA****MR LO CTC 783874817/ND 338784879******SOUCI DE CONNEXION ****FIBRE BI******PAS DE SUSPENS</t>
  </si>
  <si>
    <t>STATION KEUR MTOA</t>
  </si>
  <si>
    <t>VERIF BRCHEMENT OK*****CABLE DEBRHE ET BCHE A NOUVEAU*****MODEM REDEMARRER****SYCHRO KO SUR NCE****S</t>
  </si>
  <si>
    <t>BOMBE</t>
  </si>
  <si>
    <t>SADIO *** MR BA CCT 781102328  *** ND 339414443 **** CABLE COUPE ***  CABLE VENANT DU MODEM ** CLIEN</t>
  </si>
  <si>
    <t>O_KLK_A10</t>
  </si>
  <si>
    <t>CLIENT IMPACTE ***  NCE PORT OFFLINE *** JOIGNABLE 781102328   *** MPEC ** FIAB OK</t>
  </si>
  <si>
    <t>CABLE COUPE/ CABLE CHANGE</t>
  </si>
  <si>
    <t>**AICHA BA**MR BA**CTC 772316001**ND 339759912***CLI A DES SOUCI DE CONNE3XION**PAS DE SUSPENSSION N</t>
  </si>
  <si>
    <t>POUR LA RECONFUGURATION***CLI NOVICE NE PEUT PAS FAIRE DE MANIPULLATION***CLI INFORME ET INVITE A P</t>
  </si>
  <si>
    <t>RECONFIG MODEM ADSL / CHANGEMENT MOT DE PASSE WIFI</t>
  </si>
  <si>
    <t>KHADIM FALL</t>
  </si>
  <si>
    <t>KHADIM FALL//CTC 786141959//784271513 //ND 339781898 // CLI SIGNAL PAS DE CONNEX INTERNET// PAS DE S</t>
  </si>
  <si>
    <t>PAS INCIDE//  TL FIXE OKK // BRANCH // BRANCH SUR MODEM //SYNCHRO KO//PRISE FILTREES // PAS DE DEC F</t>
  </si>
  <si>
    <t>REPRISE CONNEXION AU PC SUITE OXYDATION + RJ11 DEFECTUEUX CHANGE</t>
  </si>
  <si>
    <t>OUMOU WADE</t>
  </si>
  <si>
    <t>Mdm Gueye</t>
  </si>
  <si>
    <t>Fall// Mdm Gueye  //ctc775604910//client signale  deconnexions frequentes //nd339602984**keurgfui_ip</t>
  </si>
  <si>
    <t>AV JACQUES MIMRAN</t>
  </si>
  <si>
    <t>prise non superposé//modem branché sur prise électrique//test maestro ko//synchro ok**attenuation 5.</t>
  </si>
  <si>
    <t>MUTATION PAIRES // SAER DIALLO TADEX</t>
  </si>
  <si>
    <t>OUSMANE MBODJ</t>
  </si>
  <si>
    <t>ARO¿¿//m OUSMANE MBODJ//ND 338241562//CLIENT A DES LENTEURS DE NAVIGATION // PAS DE SUSPENSION // PA</t>
  </si>
  <si>
    <t>ABSENT DANS SAYTU</t>
  </si>
  <si>
    <t>Mme Seye</t>
  </si>
  <si>
    <t>Cheikhou***Mme Seye 770170028***ND 338011324***Bonjour, client signale des lenteurs de navigation***</t>
  </si>
  <si>
    <t>VERIFICATION CONFIGURATION PORT RAS // MOUHAMED BA ECOTEL</t>
  </si>
  <si>
    <t>SERVICISS SARL</t>
  </si>
  <si>
    <t>CTC : 776481818 diene.ndiaye@orange.fr</t>
  </si>
  <si>
    <t>338256550 / Pas de connexion / los éteint internet éteint</t>
  </si>
  <si>
    <t>O_SDF_K59</t>
  </si>
  <si>
    <t>SODIDA</t>
  </si>
  <si>
    <t>LOT 1</t>
  </si>
  <si>
    <t>OXYDATION A LA BOITE RP1 PUIS RETABLI EN ATTENDANT LA MIGRATION EN FIBRE</t>
  </si>
  <si>
    <t>MME SECK CTC 781942350-- ND 339558765</t>
  </si>
  <si>
    <t>CHEIKJH ---MME SECK CTC 781942350-- ND 339558765--KEURGUI --Connexion-Je n'arrive pas à me connecter</t>
  </si>
  <si>
    <t>COGNE DIAKA TIVAOUANE</t>
  </si>
  <si>
    <t>MODEM DEFECT CHANGER//BIRANE GAYE</t>
  </si>
  <si>
    <t>M THIAW</t>
  </si>
  <si>
    <t>ALIOUNE****** M THIAW ****** CTC 784319343 ***** ND 339782631 **** CLIENT DIT AVOIR DES LENTEURS ***</t>
  </si>
  <si>
    <t>CHANGEMENT MOT DE PASSE :: VERIFICATION CONFIGURATION PORT :: MOMODOU NDIAYE CAMUSAT 785689254</t>
  </si>
  <si>
    <t>MOUSLIMATOU</t>
  </si>
  <si>
    <t>YVONNE // MME DIA / CTC 776465745 // ND 339788589  // CLIA DES SOUCISDE CNNX //BB ETTIENT // OFFRE K</t>
  </si>
  <si>
    <t>BB ETTIENT INTERNET ETTIENT // OFFRE KEURGUI IP// PAS DE SUSPENSION// PAS DINCIDENT // PAS DE FIXE P</t>
  </si>
  <si>
    <t>REPRISE CONNEXION AU PC SUITE OXYDATION + FIABILISATION DISTRIBUTION D01 6/6/3 TRANSPORT D01 99/16/4</t>
  </si>
  <si>
    <t>Masser</t>
  </si>
  <si>
    <t>M DIEDHIOU BABACAR SADIKH</t>
  </si>
  <si>
    <t>*CLI SIGNAL DES SOUCI DE CNX ** LOS ROUGE*** PAS DE SUSP SUR LE ND*** PAS INCIDENT*** PAS DE SAUT DE</t>
  </si>
  <si>
    <t>O_MBW_R35</t>
  </si>
  <si>
    <t>CIPO</t>
  </si>
  <si>
    <t>GOBOU</t>
  </si>
  <si>
    <t>MS  -  MME  SOW  -- 773346723 -- 339517168 -- PAS  DE  CONNX  --  PAS DE  SUSP  -  PAS  INCIDENT  --</t>
  </si>
  <si>
    <t>DIXIEME</t>
  </si>
  <si>
    <t>RESET+RECONFIG MODEM+REPRISE SOUDURE PBO// MOR DIOP</t>
  </si>
  <si>
    <t>MADAME CISSE</t>
  </si>
  <si>
    <t>MBA**MADAME CISSE**CTC 778777883**ND339465161**CLI DIT PAS DE CONNEXION**CLI DIT SA CLIGNOTE ROUGE**</t>
  </si>
  <si>
    <t>ES01</t>
  </si>
  <si>
    <t>CABLE COUPE / CABLE CHANGE SUR 250M</t>
  </si>
  <si>
    <t>WATHIE ELHADJI MAMADOU</t>
  </si>
  <si>
    <t>M WATHIE</t>
  </si>
  <si>
    <t>338933607//Fibre Pro Max Bloque//PAS DE CONNEXION//</t>
  </si>
  <si>
    <t>CONECTEUR CHANGER AU PBO // AFT LAMINE CISSE</t>
  </si>
  <si>
    <t>TABARA//MR DIALLO //CTC 775894186//338225743//PAS DE CONNEXION //PAS DE SUSPENSSION //PAS DINCIDENT</t>
  </si>
  <si>
    <t>PAS DE CONNEXION //PAS DE SUSPENSSION //PAS DINCIDENT //LOS ROUGE //MODEM REDEMARER SERVICE NOK //TE</t>
  </si>
  <si>
    <t>REPRISE SOUDURE AU PBO // CONFIRME AU 775894186 PAR MR DIALLO // ALKHASSIMOU DIALLO // DBK</t>
  </si>
  <si>
    <t>MRS KEBE</t>
  </si>
  <si>
    <t>BOUSSO // MRS KEBE // CTC 781562288 // ND 338018738 // CLI SIGNALE DES LENTEURS // DIT AUSSI QUE LE</t>
  </si>
  <si>
    <t>CLI DIT QUE LES LENTEURS ST SUR TOUS LES APPAREILS // WIFI STABLE PAS DE DECONNEXIONS // PAS D'EXTE</t>
  </si>
  <si>
    <t>VERIFICATION CONFIGURATION PORT RAS // ELHADJI NDIAYE MULTELEC</t>
  </si>
  <si>
    <t>BABS *** M NDIAYE *** CTC 770971092 *** NIN 1677197300256 *** ND 338724158 *** PAS DE CNX *** COMPTE</t>
  </si>
  <si>
    <t>CITE ENSEIGNANT</t>
  </si>
  <si>
    <t>AS DE CNX *** COMPTE OK *** LOS ROUGE *** SAYTU KO *** PORT OFFLINE *** CLI INV A PAT *** FIAB OK</t>
  </si>
  <si>
    <t>CONNECTEUR REMPLACER AU PBO</t>
  </si>
  <si>
    <t>NOGAYE FALL</t>
  </si>
  <si>
    <t>MDM TALL</t>
  </si>
  <si>
    <t>MK ***  MDM TALL AIDA *** CTC : 773666833 *** CLIENT SIGNAL DES SOUCIS SUR SON WIFI *** ND : 3394715</t>
  </si>
  <si>
    <t>SOUCIS SIGNAL WIFI</t>
  </si>
  <si>
    <t>774237180 / 774237180</t>
  </si>
  <si>
    <t>Cheikhou***M Ndiaye 774237180***ND 338540070***Bonjour, client signale des lenteurs de navigation***</t>
  </si>
  <si>
    <t>*Débit ok***Pas d'anoclamp***Valeurs optique ok***SAYTU : Puissance optique OLT très faible	CRITIQUE</t>
  </si>
  <si>
    <t>LENTEUR CONNEXION//CHANGEMENT JARRETIERE OPTIQUE</t>
  </si>
  <si>
    <t>RAMATOULAYE TOURE</t>
  </si>
  <si>
    <t>338929911//Fibre Pro Max Bloque//PAS DE CONNEXION//</t>
  </si>
  <si>
    <t>O_SGK_V32</t>
  </si>
  <si>
    <t>DKBAM</t>
  </si>
  <si>
    <t>BY00R</t>
  </si>
  <si>
    <t>CABLE DU BOITIER COUPE //POWER VERT PON ETEINT LOS ROUGE INTERNET ETEINT //VERIF BRANCHEMENT FAIT //</t>
  </si>
  <si>
    <t>MME  GUEYE</t>
  </si>
  <si>
    <t>ALIMA****M GUEYE ****CTC 776184973-****ND  338049067***SOUCIS DE CNX ***PON CLIGNOTE///INTERNET ETEI</t>
  </si>
  <si>
    <t>SAYTU KO******BRANCHEMENT OK***DEBRANCHEMENT DES 2 EXTREMITES DU CABLE ET REBRANCHEMENT OK ****MODEM</t>
  </si>
  <si>
    <t>CONNECEUR DEFECTUEUX CHANGE AU PBO // LAMINE CISSE</t>
  </si>
  <si>
    <t>MOUHAMED****MR FALL***CTC 771735443****ND 338358996***CLI A UN SOUCI DE CONNEXION***INTERNET VERT CL</t>
  </si>
  <si>
    <t>O_CAM_H23</t>
  </si>
  <si>
    <t>N°190</t>
  </si>
  <si>
    <t>MS// M NIANG// CTC 775587075//ND 338541857//CLIENT DIT QUE LE CABLE QUI RELIE LE POTEAU ET LA MAISON</t>
  </si>
  <si>
    <t>MOUSDALLIFAH</t>
  </si>
  <si>
    <t>Cable 1083 coupé changé	E69 PBO74 F1</t>
  </si>
  <si>
    <t>NBS//MR DIALLO//SOUCIS DE CNX // PAS DE SUSP // PAS INCIDENT // LOS ROUGE // SAYTU: numero introuvab</t>
  </si>
  <si>
    <t>JARRETIERE OPTIQUE REMPLACEE+CLIENT CONFIRME LES SERVICES/SALIOU MULT</t>
  </si>
  <si>
    <t>339616683// ABSENCE DE SYNCHRONISATION // FIBRE PRO MAX BLOQUE</t>
  </si>
  <si>
    <t>MODEM FIREBOX // SESSION EN COURS // COMPTE ACTIF // POWER VERT // PON OFF // LOS ROUGE // INTERNET</t>
  </si>
  <si>
    <t>REPRISE SOUDURE AU PTO SUITE FIBRE CASSE A10 PBO 111-F6 MR DIENG CONFIRME 776861940 // EQ YOUSSOUPH</t>
  </si>
  <si>
    <t>le client signale des dcnx</t>
  </si>
  <si>
    <t>PAS DE SUSP // PAS D'INCIDENT // CLIE SIGNALE DES DNCX // PAS DE VPN // SAYTU PUISSANC OPT OLT FAIBL</t>
  </si>
  <si>
    <t>MR MAKHTAR</t>
  </si>
  <si>
    <t>BM *** MR MAKHTAR *** CTC 772406395 *** ND 339657551 *** OFFRE Keurgui_IP **** CLI SIGNALE SOUCI DE</t>
  </si>
  <si>
    <t>MBODIENE</t>
  </si>
  <si>
    <t>ECOTEL-UF20</t>
  </si>
  <si>
    <t>CHANGEMENT ENTRE POSTE SUITE OXYDATION //CONFIG OK//VALEUR OK//TADEX	PAPE TOUTY</t>
  </si>
  <si>
    <t>ROSE</t>
  </si>
  <si>
    <t>775533671 /785288440</t>
  </si>
  <si>
    <t>MME NDEYE DARO NDIAYE</t>
  </si>
  <si>
    <t>CLI SIGNAL DES DCNX FREQ** PAS DE SUSP  SUR LE ND  DU CLI*** PAS INCIDENT** VAL KO: -30.0**TEST SAYT</t>
  </si>
  <si>
    <t>CITE LOBATT FALL</t>
  </si>
  <si>
    <t>RESET + RECOJNFIG MODEM // RECONFIG PORT PON // ALPHA BODIAN TADEX</t>
  </si>
  <si>
    <t>MBAYE JACQUES</t>
  </si>
  <si>
    <t>JJPP***M DIOP***ND 338235885***CLIENT A DES SOUCIS DE CONNEXION***Mo Absence de synchro Fibre***PAS</t>
  </si>
  <si>
    <t>ABS AU PBO B14 MEB4 A4 F1</t>
  </si>
  <si>
    <t>ADA // MME LO// CTC 775019455//  ND 339467103/ PAS DE CNX  //  BB ETTEINT // PAS DE SUSP // PAS DINC</t>
  </si>
  <si>
    <t>CABLE 14 PAIRS A VOIR PC 1/10</t>
  </si>
  <si>
    <t>MUTATION PC 5/16/2</t>
  </si>
  <si>
    <t>TC773130068</t>
  </si>
  <si>
    <t>IBRAHIMA//MME  CAMARA    //CTC773130068//ND338935567//ABSENCE SYNCHRO ADSL//CLI8ENT NO SUSPENDU DANS</t>
  </si>
  <si>
    <t>NAC-Numéro non trouvé</t>
  </si>
  <si>
    <t>JEFFERSON//MR FALL//CTC 783597790//ND 338042890 // OFFRE Fibre Kheweul// CLIENT NA PAS DE CONNEXION</t>
  </si>
  <si>
    <t>ERREUR SIGNALISATION /CLIENT SEST TROMPE DE ND</t>
  </si>
  <si>
    <t>LENTEUR REMONTER FICHE   AWA //MR /MM  SEYE  //CTC 775762739    //ND 338456163    //CPAS DE SUSP //P</t>
  </si>
  <si>
    <t>//CPAS DE SUSP //PAS DINC // SAYTU : PAS D'ANOMALIE  // CLI REFUSE DE FAIRE LES VERIFS VOYANTS //CLI</t>
  </si>
  <si>
    <t>AUCUN DEFAUT CONSTATER</t>
  </si>
  <si>
    <t>Mr Dia -- 776313458 --776944919</t>
  </si>
  <si>
    <t>Mr Dia -- 776313458 --776944919--  338322719 -- Client signal pas de connexion --- Pas de suspension</t>
  </si>
  <si>
    <t>CABLE 1083 COUPE CHANGE SUR 15M // BARRY</t>
  </si>
  <si>
    <t>M SIDATE MBAYE</t>
  </si>
  <si>
    <t>CISSE // M SIDATE MBAYE // CTC: 773458649 // ND: 338401190 // Fibre Kheweul // CLIENT NA PAS DE CONN</t>
  </si>
  <si>
    <t>Modem défect changé + modification installation	E58 BPO 4 F4</t>
  </si>
  <si>
    <t>SADIO *** MR SARR CCT 778756339 *** ND 339574419 **  *CLIENT SOUTIENT QUIL A DES LeNTEURS SUR SA CON</t>
  </si>
  <si>
    <t>**** DEBIT CONFORME ***OFFRE FIBRE MAX*** CLI SE CONNECT PAR WIFI******DEBIT CONFORME ** NCE VALEUR</t>
  </si>
  <si>
    <t>CHANGEMENT MODEM // RECONFIGURATION PORT // SOFATEL	DOUDOU POUYE</t>
  </si>
  <si>
    <t>MME THIONGANE</t>
  </si>
  <si>
    <t>yvonne  // mme thiongane // ctc 776495701 // nd 338373276 // cli  A DES SOUCIS DE CNNX // CLI A DES</t>
  </si>
  <si>
    <t>// PAS DE SUSPENSION // PAS D¿INCIDENT // VERIF DEBIT NON TAGGE ANOCLAMP // AUTRES OFFRES // LENTEUR</t>
  </si>
  <si>
    <t>REDEMARRAGE MODEM + ISOLATION ACTIVE // AFT HAB DIAMBANG</t>
  </si>
  <si>
    <t>PIERRE JOSEPH MALIAM</t>
  </si>
  <si>
    <t>ASSANE//M BASSE//PAS SUSP//PAS DINCIDENT//PAS SAUT DE PORT//ACTIF RBS//LOS ROUGE//SAYTU MODEM ETEINT</t>
  </si>
  <si>
    <t>.CITE STATION 10</t>
  </si>
  <si>
    <t>Mdm Diack</t>
  </si>
  <si>
    <t>********Fall// Mdm Diack  //ctc786370622//client signale souci connexioon //nd338240126 **fibre bi**</t>
  </si>
  <si>
    <t>REPRISE SOUDURE AU PBO / CONFIRME AU 786370622 PAR MDM DIACK // ALKHASSIMOU DIALLO // DBK</t>
  </si>
  <si>
    <t>NDARY GUEYE   ---</t>
  </si>
  <si>
    <t>YOUSSOUPHA  ----- NDARY GUEYE   -------  338675253    ----   770799824   -----  Fibre Kheweul   ----</t>
  </si>
  <si>
    <t>O_CAM_H52</t>
  </si>
  <si>
    <t>Valeur optique -33.978</t>
  </si>
  <si>
    <t>BOUYA</t>
  </si>
  <si>
    <t>MR DJITE</t>
  </si>
  <si>
    <t>BIRAME // MR DJITE // NIN 2548196601191 // CLIENT A DES SOUCI DE CONNX // CLIENT DIT QUE LE FILE  D</t>
  </si>
  <si>
    <t>NIN 2548196601191 // CLIENT A DES SOUCI DE CONNX // CLIENT DIT QUE LE FILE  D INSTALLATION EST COUP</t>
  </si>
  <si>
    <t>MME MARIETOU</t>
  </si>
  <si>
    <t>338576364// ABSENCE DE SYNCHRONISATION // FIBRE PRO MAX BLOQUE</t>
  </si>
  <si>
    <t>O_CAM_H27</t>
  </si>
  <si>
    <t>MM  BA</t>
  </si>
  <si>
    <t>MAKH**MM BA DIT PAS DE CONNEXION**775783426**ND 339701202 **Keurgui_IP**BROADBAND KO INTERNET KO**PA</t>
  </si>
  <si>
    <t>Rétabli coté pc /  Oumou Ba  confirme au 775783426 / LABA DIA  BD</t>
  </si>
  <si>
    <t>MOR TALLA</t>
  </si>
  <si>
    <t>ABSENCE DE FICHE //RACHIDA //MR THIAM//CTC 762467761//ND 339782277//******lenteur ADSL*********attén</t>
  </si>
  <si>
    <t>VERIFICATION CONFIGURATION PORT // MODOU DIOP CAMUSAT</t>
  </si>
  <si>
    <t>tmp_mbengue88574</t>
  </si>
  <si>
    <t>M TANDINE</t>
  </si>
  <si>
    <t>JJPP***M TANDINE***ND 339744604***CLIENT INFORME QUE SON CABLE EST COUPE***Cable coupé_décroché_par</t>
  </si>
  <si>
    <t>REBRANCHEMENT FILTRE ADSL EFFECTUE</t>
  </si>
  <si>
    <t>ME   KONATE  771639247</t>
  </si>
  <si>
    <t>FAYE---  ME   KONATE  771639247 NS   339555147 CLT   SIGNALE  PAS   DE CONNEXION  --   MODEM  DEFECT</t>
  </si>
  <si>
    <t>NDIANDA KHOUM TIVAOUANE</t>
  </si>
  <si>
    <t>REPRISE CONNECTEUR AU PBO+ RECONFIG MODEM// MORY DIOP</t>
  </si>
  <si>
    <t>ABDOULAYE DJIBY</t>
  </si>
  <si>
    <t>MR POUYE</t>
  </si>
  <si>
    <t>AM//MR POUYE //339491526// CLI DIT QUE MDP KO SUR TOUTES LES APPAREILS SAUF SA TV//MODEM RESET /CNX</t>
  </si>
  <si>
    <t>FAT_A02</t>
  </si>
  <si>
    <t>ND01</t>
  </si>
  <si>
    <t>M SOCOM</t>
  </si>
  <si>
    <t>ASSANE//M SOCOM//CLIENT SIGNALE DES DCX//PAS DINCIDENT//PAS DE SUSP//ACTIF RBS//INTERNET ALLUME//SYN</t>
  </si>
  <si>
    <t>RECONFIG PORT IPV6//CONFIG OK//SIGNAL OK//SOFATEL	       CHEIKH BECAYE</t>
  </si>
  <si>
    <t>PASCAL ** MME NIANG ** NUM 781740890 ** ND 339467014 ** Keurgui ** CLI N'ARRIVE PAS A SE CONNECTER *</t>
  </si>
  <si>
    <t>MALI</t>
  </si>
  <si>
    <t>LAYE ET FRERES</t>
  </si>
  <si>
    <t>LOS ROUGE  // VERIF BRANCHEMENT FAIT //  REBOT MODEM //SYNCHRO : PAS SUR NCE // AMS INDISPO // SAYTU</t>
  </si>
  <si>
    <t>YOUSSOURA</t>
  </si>
  <si>
    <t>MME HACHEM</t>
  </si>
  <si>
    <t>Abdallah *** MME HACHEM *** CTC 776522767   *** ND  338200418 **** CLIENT VIENT D'AVOIR UN TELEPHO</t>
  </si>
  <si>
    <t>O_YOF_F07</t>
  </si>
  <si>
    <t>VIRAGE SENEGUINDIA</t>
  </si>
  <si>
    <t>* SAYTU PUISSANCE OPTIQUE TRES FAIBLE *** DINT ** MPEC ** FIAB OK</t>
  </si>
  <si>
    <t>CABLE RJ11 REBRANCHE</t>
  </si>
  <si>
    <t>MR FALL 785983683</t>
  </si>
  <si>
    <t>lf -- ADAMA -- MR FALL 785983683 -- ND 339743240 -- LE CLIENT A DES DECONNX FREQ -- PAS DE SUSP -- P</t>
  </si>
  <si>
    <t>MAD_B12</t>
  </si>
  <si>
    <t>MCE CADI A VOIR B12 PC SANS NATURE</t>
  </si>
  <si>
    <t>DECONNEXIONS FREQUENTES // MUTATION PORT ADSL	//RECONFIGURATION PORT  // ABDOULAKHATE SENE CAMUSAT</t>
  </si>
  <si>
    <t>PEINDA</t>
  </si>
  <si>
    <t>PAPA **** MME DIOP   776517333    338653892  ******* SOUCI CNX** CLI SIGNAL DES  LENTEURS ** LENTEUR</t>
  </si>
  <si>
    <t>VERIFICATION CONFIG//SARRA BADIANE ECOTEL</t>
  </si>
  <si>
    <t>COMET AFRIQUE TELECOMS SA</t>
  </si>
  <si>
    <t>338643424//Fibre Off. Intense_Domino4G_15Go Bloque//PAS DE CONNEXION//</t>
  </si>
  <si>
    <t>LOT 01</t>
  </si>
  <si>
    <t>POWER VERT PON VERT INTERNET ETEINT //VERIF BRANCHEMENT FAIT //REBOOT MODEM FAIT // COMPTE ACTIF //P</t>
  </si>
  <si>
    <t>CHANGEMENT MODEM + RECONFIGURATION PORT PON //MODY</t>
  </si>
  <si>
    <t>M. MBAYE 775548750</t>
  </si>
  <si>
    <t>KHADYD/ M. MBAYE SIGNALE QUE SA CONNEXION WIFI NE MARCHE PAS DEPUIS HIER -------BROAD ETEINT----- GA</t>
  </si>
  <si>
    <t>VILLAGE DE TINDODY</t>
  </si>
  <si>
    <t>TOUBA BAKHDAD</t>
  </si>
  <si>
    <t>NGALANE</t>
  </si>
  <si>
    <t>MME NGALANE</t>
  </si>
  <si>
    <t>MS// MME NGALANE// CTC 781352592// ND 338681115//OFFRE Fibre Kheweul// CLIENT NA PAS DE CONNEXION //</t>
  </si>
  <si>
    <t>O_NFO_X16</t>
  </si>
  <si>
    <t>CITE APECSY 2</t>
  </si>
  <si>
    <t>VERIF BRANCHEMENT // MODEM ASYNCH // TEST NCE : PORT ASYNCH</t>
  </si>
  <si>
    <t>BANE</t>
  </si>
  <si>
    <t>Mr  Bane</t>
  </si>
  <si>
    <t>Fall//Mr  Bane  //ctc780163794//client veut faire  filtrage  mac et mot de pass  //nd338750360 **khe</t>
  </si>
  <si>
    <t>filtrage mac client novice pas  d'assistance  **invité à patienter **fiab ok **mpec **</t>
  </si>
  <si>
    <t>MOT DE PASSE CHANGE/MAMADOU SIMAL MULT</t>
  </si>
  <si>
    <t>**AICHA BA**MR DIOP**CTC 771241528**ND 338553592***CLI A DES SOUCIS POUR FAIRE UN  FILTRAGE MAC**CON</t>
  </si>
  <si>
    <t>O_CAM_H51</t>
  </si>
  <si>
    <t>FLITRAGE MAC ACES INTERFACE OK</t>
  </si>
  <si>
    <t>REPRISE SOUDURE PTO + MOT DE PASS WIFI CHANGE</t>
  </si>
  <si>
    <t>ALIOUNE****** M DIALLO ****** CTC 776052465 ***** ND 339669216 ***** CLIENT SIGNALE UN SOUCI DE CONN</t>
  </si>
  <si>
    <t>VILLAGE DE AGNAM GOLY</t>
  </si>
  <si>
    <t>CABLE 112 PAIRES COUPE REMPLACE PAR CABLE 28 PAIRES RACCORDE PLUS 60 CONNECTEUR MR SAIDOU MAMADOU DI</t>
  </si>
  <si>
    <t>ahmed tidiane</t>
  </si>
  <si>
    <t>781164193 ou 776409106</t>
  </si>
  <si>
    <t>MAMADOU//MR DIA / CTC 781164193 ou 776409106 / 338433107 / DECONX FREQT FIBRE / PAS D'INCIDE / INTER</t>
  </si>
  <si>
    <t>PA26</t>
  </si>
  <si>
    <t>VERIFICATION CONFIGURATION PORT // REPRISE SOUDURE AU PTO // MULTELEC	MOUHAMED KA</t>
  </si>
  <si>
    <t>FATOU MBAYA</t>
  </si>
  <si>
    <t>MDM LO</t>
  </si>
  <si>
    <t>MK *** MDM FATOU MBAYA LO *** CTC : 773896791 *** CLIENT SIGNAL DES SOUCIS DE CONNEXION ABSENCE DE N</t>
  </si>
  <si>
    <t>ABSENCE DE NAVIGATION</t>
  </si>
  <si>
    <t>SOSSA AWAMBIA</t>
  </si>
  <si>
    <t>GHIRICA CYLINIA</t>
  </si>
  <si>
    <t>MM SOSSA</t>
  </si>
  <si>
    <t>ASSANE//MM SOSSA//CLIENT SIGNALE DES DCX ET LENTEURS DE CNX//PAS DINCIDENT//PAS DE SUSP//ACTIF RBS//</t>
  </si>
  <si>
    <t>Diama</t>
  </si>
  <si>
    <t>NAMINATA // MME THIAM// ND 338372276 // CLI SOUHAITE MASQUER SON WIFI SOUHAITE UNE EQUIPE// CTC 7710</t>
  </si>
  <si>
    <t>Reconfiguration modem</t>
  </si>
  <si>
    <t>TAGE EDDINE</t>
  </si>
  <si>
    <t>CTC 777838093 // 771869411</t>
  </si>
  <si>
    <t>MR EDINE</t>
  </si>
  <si>
    <t>1413_ksv_gueye0096</t>
  </si>
  <si>
    <t>MMG*** MR EDINE *** ND 338218522 **** SOUTIENT DES LENTEUR DE NAVIG *** PAS DINCIDE *** DEBIT OK ***</t>
  </si>
  <si>
    <t>O_MED_A01</t>
  </si>
  <si>
    <t>MARCHE SANDAGA</t>
  </si>
  <si>
    <t>SANDAGA 55 RUE PAUL HOL</t>
  </si>
  <si>
    <t>SAYTU PDR  *** SUR AUTRES EQUIPEMENTS *** WIFI DRCTE ***** STABLE **** PAS DE EXTENDER *** MODEME DI</t>
  </si>
  <si>
    <t>RETOUR SERVICE //AUCUN DEFAUT CONSTATER</t>
  </si>
  <si>
    <t>PHARMACIE ABOU HOUREYRA</t>
  </si>
  <si>
    <t>ABSENCE SYNCHRO // PRODUIT¿: FIBERBOX¿// OFFRE : Fibre Pro Max Bloque //</t>
  </si>
  <si>
    <t>REPRISE SOUDURE AU PBO + RECONFIGURATION MODEM ONT // CONFIRME AU 775153900 PAR MR SOW // BABACAR MB</t>
  </si>
  <si>
    <t>JJPP***M MBAYE***ND 338941764***CLIENT A DES SOUCIS DE CONNEXION***Mo Déconnexions fréquentes fibre*</t>
  </si>
  <si>
    <t>SAYTU Puissance optique ONT très faible***Dégradation du signal optique***Remonter l'anomalie à l'éq</t>
  </si>
  <si>
    <t>RECONFIG PORT//MIKA MALL MULTELEC</t>
  </si>
  <si>
    <t>ASSANE//M KANE//PAS SUSP//PAS DINCIDENT//PAS SAUT DE PORT//ACTIF RBS//LOS ROUGE//SAYTU COUPURE FIBRE</t>
  </si>
  <si>
    <t>EN FACE EGLICE SAINT MAURICE</t>
  </si>
  <si>
    <t>ABS AU W23 23-24A/F1/PBO SANS COUVERTURE/TOURE 772174534/RS</t>
  </si>
  <si>
    <t>Reprise soudure queue C2//Client joint 776494000, confirme retour service</t>
  </si>
  <si>
    <t>mbengue</t>
  </si>
  <si>
    <t>Maodo Diaw</t>
  </si>
  <si>
    <t>AS//MR MBENGUE 773096210/ 338439913 //SOUCI CNX LENTEUR NAV //CL EN REGLE //PAS DE SUSP //PAS D INCI</t>
  </si>
  <si>
    <t>O_NFO_X08</t>
  </si>
  <si>
    <t>SN02</t>
  </si>
  <si>
    <t>M-NFO3-MNFO</t>
  </si>
  <si>
    <t>REPRISE SOUDURE AU PTO // DSLITE ACTIVE SUR LE MODEM 680 // MOUSTAPHA MULTELEC</t>
  </si>
  <si>
    <t>BANTSIMBA KETA</t>
  </si>
  <si>
    <t>AIMEE FLORENCIA</t>
  </si>
  <si>
    <t>MR GILSON CTC 776887248 -- ND 338674838-</t>
  </si>
  <si>
    <t>CHEIKH -- MR GILSON CTC 776887248 -- ND 338674838--FIBRE BI ----Connexion-Je n'arrive pas à me conne</t>
  </si>
  <si>
    <t>ABS AU PBO  K32 40-42 F9</t>
  </si>
  <si>
    <t>MDM DIEDHIOU</t>
  </si>
  <si>
    <t>MBATHIE / LENTEUR FICHE / MDM DIEDHIOU / PAS DE CONNECT / ND 338527912 / OFFRE FIBRE KHEWEUL / FIAB</t>
  </si>
  <si>
    <t>/PAS DE RESTRCI / RBS ACTF / OLT-GUEDIAWAYE /SAYTU  Coupure de fibre optique</t>
  </si>
  <si>
    <t>RETOUR SERVICE CONFIRMER PAR LE CLIENT // AFT LAMINE CISSE</t>
  </si>
  <si>
    <t>MME AIDARA</t>
  </si>
  <si>
    <t>BAKARY//MME AIDARA CTC: 778278111**ND: 338553352**ABSENCE DE SYNCHRO ** PAS DE SUSPENSION ** PAS D¿I</t>
  </si>
  <si>
    <t>HORS ZONE - CAMBERENE</t>
  </si>
  <si>
    <t>GRANDE PHARMACIE</t>
  </si>
  <si>
    <t>339736152//Internet Pro Gold_VoIP_Bloque//PAS DE CONNEXION//</t>
  </si>
  <si>
    <t>ESCALE_BAMBEY_VILLE</t>
  </si>
  <si>
    <t>REOR MCE pc à voir  A00 3 3 7  / MODOU FAYE  BD</t>
  </si>
  <si>
    <t>Reprise joint 28 paires / Mansour Sy confirme au  775354392 / MODOU FAYE  BD</t>
  </si>
  <si>
    <t>NGALLA</t>
  </si>
  <si>
    <t>LF**dieme**mr diallo **ctc 779410914**nd 339589241***clt a souci connexion ***clt en rege **pas d'in</t>
  </si>
  <si>
    <t>O_GMB_C07</t>
  </si>
  <si>
    <t>clt en rege **pas d'incident ***los clignotant ***port offline sur nce  : OLT_HW_GD_MBOUR01/Frame0/S</t>
  </si>
  <si>
    <t>DIAJHETE</t>
  </si>
  <si>
    <t>DIANKA "MME CISSE " CLI SIGNAL UN SOUCI DE CNX /// ND 338249781 // CTC 773776698 // LI EN RGL PAS DE</t>
  </si>
  <si>
    <t>ASYNC // GDK_CO6_MA5600T-Frame:0/Slot:7/Port:17 OFFLINE // CLI INF // INVITER A PAT // MERCI DE PEC</t>
  </si>
  <si>
    <t>REPRISE AU PC + ENPO RECONNECTEE + CORDON RJ11 CHANGE  // KHALIL DIOP</t>
  </si>
  <si>
    <t>KOTACK --- MR NDIAYE ---- ND 339467387---CLIENT DIT QUE LE MODEM EST ETEINT ET NE S'ALLUME PLUS // M</t>
  </si>
  <si>
    <t>CHGT ADAPTATEUR MODEM</t>
  </si>
  <si>
    <t>MAMADOU//MR FALL / 775125046 / 339535147 / GRESILLEMENT LIGNE / ACCES RSX OK / COMPTE OK / PAS D'INC</t>
  </si>
  <si>
    <t>Mme Diba</t>
  </si>
  <si>
    <t>Cheikhou***Mme Diba 782745041***ND 338566149***Bonjour, client dit avoir des soucis de connexion****</t>
  </si>
  <si>
    <t>MADAME DIOP</t>
  </si>
  <si>
    <t>MBA**MADAME DIOP**CTC 781747827**ND339458998**CLI DIT PAS DE CONNEXION**CLI EN RGLE**PAS DE SUSP**PA</t>
  </si>
  <si>
    <t>RESINC95-CABLE TRANSPORT</t>
  </si>
  <si>
    <t>CABLE TRANSPORT REPARE/TRAVAUX ROUTIERS</t>
  </si>
  <si>
    <t>CABLE TRANSPORT CUIVRE/COUPURE CABLE TRA</t>
  </si>
  <si>
    <t>mutation Transport A00/T2-10-6 reconfige modem</t>
  </si>
  <si>
    <t>DEMBA LAO</t>
  </si>
  <si>
    <t>SOUCI EMISSION RECEPTION // PRODUIT¿: FIBRE // OFFRE : Fibre Pro Max Bloque//</t>
  </si>
  <si>
    <t>CONNEXION OK // TELEPHONE BRANCHE SUR PHONE// REBOOT OK // TEST RECEPTION¿: KO //  ZSMART IN OK  //</t>
  </si>
  <si>
    <t>MR NDIAYE JOINT SUR LE FIX CONFIRME LE RETOUR DE SON SERVICE SUITE TEST RECEPTION CE NUMERO N4ESXSTE</t>
  </si>
  <si>
    <t>NDIANGUE</t>
  </si>
  <si>
    <t>MME SOKHNA DIOP SAMBE</t>
  </si>
  <si>
    <t>FATIMA --- MME SOKHNA DIOP SAMBE --- CTC 781984459 --- ND 339708424 --- CLIENT SIGNALE DES SOUCIS DE</t>
  </si>
  <si>
    <t>GARE BOUNDAW</t>
  </si>
  <si>
    <t>PAS DE SUSPENSION --- PAS D'INCIDENT --- INTERNET ROUGE --- PAS DE CONNEXION INTERNET --- COMPTE OK</t>
  </si>
  <si>
    <t>BONCO</t>
  </si>
  <si>
    <t>ANSOUMANE YATERA</t>
  </si>
  <si>
    <t>YOUSSOUPHA      -------        ANSOUMANE YATERA     ------782917316    ---- 787979528   --------</t>
  </si>
  <si>
    <t>VILLA 18</t>
  </si>
  <si>
    <t>FORTE VALEUR AU PBO  K32-40-42 F11</t>
  </si>
  <si>
    <t>1413_ksv_diallo586</t>
  </si>
  <si>
    <t>mvd** 339781795 781315257** mr diop** client que son etat voyant wifi est rouge** dans le perimetre*</t>
  </si>
  <si>
    <t>acces ok**  reconfig ok** verif rbs** session nok ** redem ok** sesion nok** pas d'erreur log**  res</t>
  </si>
  <si>
    <t>SOKHNA MAME DIARRA MBODJ</t>
  </si>
  <si>
    <t>338575647// PRODUIT FIBRE // LOS ROUGE // INTERNET ETEINT //</t>
  </si>
  <si>
    <t>CS01</t>
  </si>
  <si>
    <t>VERIF BRANCHEMENT OK // COMPTE ACTIF // PAS DE SESSION // SYNCHRO DOWN // MERCI DE PEC</t>
  </si>
  <si>
    <t>TOUPANE</t>
  </si>
  <si>
    <t>Madame Solange</t>
  </si>
  <si>
    <t>CLIENT EN REGLE // RBS ACTIF // NAF ROUGE // NCE OFFLINE // LOS ROUGE // SIRI PO DINCIDENT // SAYTU</t>
  </si>
  <si>
    <t>REPRISE SOUDURE AU PBO/CONFIRME PAR MR JEAN PIERRE 765165637/SARA</t>
  </si>
  <si>
    <t>ALIOUNE FALL</t>
  </si>
  <si>
    <t>MK *** MR MAMADOU MAMOUNE GAYE *** CTC : 772480900 *** CLIENT SIGNAL DES SOUCIS DE CONNEXION *** ND</t>
  </si>
  <si>
    <t>DIAMAGUENE LAOBÉ</t>
  </si>
  <si>
    <t>DIAMAGUENE LAOB</t>
  </si>
  <si>
    <t>BB ETEINT SOUCIS CONNEXION</t>
  </si>
  <si>
    <t>FILTRE+RJ11 CHANGER//AMAR NIANG</t>
  </si>
  <si>
    <t>SERIGNE  IBRA</t>
  </si>
  <si>
    <t>NDAMA ** MR GUEYE ** CTC 784209502 ** ND 339706382 ** Keurgui_IP ** CLIENT NA PAS DE CONNEXION ** BR</t>
  </si>
  <si>
    <t>PALENE</t>
  </si>
  <si>
    <t>.XX</t>
  </si>
  <si>
    <t>REPRISE JARRETIERE  A LA SR + RECONFIGURATION  MODEM ADSL EFFECTUEES</t>
  </si>
  <si>
    <t>MME BABOU</t>
  </si>
  <si>
    <t>JJPP***MME BABOU***ND 338447606***CLIENT A DES SOUCIS DE CONNEXION***Mo Absence de synchro Fibre***P</t>
  </si>
  <si>
    <t>O_SGK_V33</t>
  </si>
  <si>
    <t>Demander au technicien de faire une mesure de réflectometrie pour localisation du point de coupure.*</t>
  </si>
  <si>
    <t>ALIOUNE****** M BA ****** CTC 777141745 ***** ND 338371836 ****** CLIENT SIGNALE UN SOUCI DE CONNEXI</t>
  </si>
  <si>
    <t>JARRETIERE SR CHANGE //AF JEAN LUC</t>
  </si>
  <si>
    <t>WISSAL</t>
  </si>
  <si>
    <t>YAHIAOUI</t>
  </si>
  <si>
    <t>Mr Lebbar</t>
  </si>
  <si>
    <t>DIANKA "MR LEBBAR " CLIT SIGANL UN SOUCI DE CNX // // ND 338214840 // CTC 774437272 // CLI EN RGL PA</t>
  </si>
  <si>
    <t>O_REP_B17</t>
  </si>
  <si>
    <t>AV ANDRE PEYTAVIN</t>
  </si>
  <si>
    <t>DS   ++MR CAMARA +++  339940231  +771500860++LENT DE NAV +++PAS INCIDENT ++PAS DE SUSP+++CLIENT CAPT</t>
  </si>
  <si>
    <t>HLM MANGUILINE_BIGNONA</t>
  </si>
  <si>
    <t>MERCI DE PRENDRE EN CHRG</t>
  </si>
  <si>
    <t>RESET + RECONFIG MODEM //SYSROAD	SALIF SAGNA</t>
  </si>
  <si>
    <t>DAOUDA // MR LO CTC 784568452 ND 338560308 // CLI RECLAM UN SOUCI DE CNNX // PAS DE SUSP // PAS D'IN</t>
  </si>
  <si>
    <t>O_SDF_K41</t>
  </si>
  <si>
    <t>ABSENCE SYNCHRO MODEM SAYTU: COUPURE FIBRE</t>
  </si>
  <si>
    <t>JARRETIERE DEECT CHANGE</t>
  </si>
  <si>
    <t>EL HADJI NDIAGA NDOYE</t>
  </si>
  <si>
    <t>EL HADJI NDIAGA NDOYE //CTC 781468049 //ND 338201529 //  CLIENT SIGNAL ABSENCE DE SYNCHRO //CLIENT E</t>
  </si>
  <si>
    <t>PAS D INCIDENT DANS LA ZONE //LOS CLIGNOTANT//TEST SAYTU COUPURE FIBRE //PORT ASYNCH SUR AMS //VERIF</t>
  </si>
  <si>
    <t>REOR MICF ABS AU PBO X17 107B-108 F6/MAMADOU DIOP MULT</t>
  </si>
  <si>
    <t>Reprise soudure 03 Brins au C2 // Client joint sur le 781468049 // Client confirme retour service.</t>
  </si>
  <si>
    <t>AMINATA BANDORE</t>
  </si>
  <si>
    <t>M KOTE</t>
  </si>
  <si>
    <t>CTB**M KOTE**CTC 775647752**ND 338773063***souci connex**ligne en règle**LOS rouge**saut de port NON</t>
  </si>
  <si>
    <t>JARRETIERE OPTIQUE CHANGER //AFT LAMINE CISSE</t>
  </si>
  <si>
    <t>CHEIKH MOHAMED FADEL</t>
  </si>
  <si>
    <t>MR DIEME 778332388 ND 338341166 : SOUCI DE CONNEXION **BROAD BAND ETEINT ** INTERNET ETEINT ** PAS D</t>
  </si>
  <si>
    <t>.QRT DAROU SALAM 1</t>
  </si>
  <si>
    <t>CABLE INTERVERTI //RED</t>
  </si>
  <si>
    <t>D7 A1 P7 E29 SLOT2/19 _2 joint 14 paire reprise _1 joint 56 paire reprise</t>
  </si>
  <si>
    <t>MOUHAMADOU NABIHOU</t>
  </si>
  <si>
    <t>MOUHAMADOU NABIHOU TOURE     -</t>
  </si>
  <si>
    <t>YOUSSOUPHA     -------  MOUHAMADOU NABIHOU TOURE     ----772487343 - - - 338771885   -----Fibre Mega</t>
  </si>
  <si>
    <t>K43</t>
  </si>
  <si>
    <t>S</t>
  </si>
  <si>
    <t>SIABOU</t>
  </si>
  <si>
    <t>Mr  CISSE</t>
  </si>
  <si>
    <t>1413_stl_kalissa2161</t>
  </si>
  <si>
    <t>SKALI // Mr  CISSE //  338680904 // ASYNCH FIBRE -  Voyant  LOS EN ROUGE  //   785195080 - FIAB OK</t>
  </si>
  <si>
    <t>MAISON EN CHANTIER</t>
  </si>
  <si>
    <t>CABLE 1083 CHANGE+REPRISE SOUDURE AU BTI/CONFIRME PAR MR CISSE 783479101/NADOU</t>
  </si>
  <si>
    <t>DICKO</t>
  </si>
  <si>
    <t>SOKHNA ASTOU</t>
  </si>
  <si>
    <t>Mme DICKO</t>
  </si>
  <si>
    <t>SKALI // Mme DICKO //   338028218  - 786340880  //  SOUCI PORTE WIFI - CLIENT FIBRE</t>
  </si>
  <si>
    <t>MODEM SNT - CLIENT LOIN DU MODEM - RECOI LE SIGNAL MAIS WIFI TJRS INSTABLE // SIGNALER AUX EQUIPE //</t>
  </si>
  <si>
    <t>DEFAUT DE COUVERTURE CLIENT OR EN AGENCE POUR ACHAT WIFI EXTENDER</t>
  </si>
  <si>
    <t>BOTHA BERNARD</t>
  </si>
  <si>
    <t>ctc 764018014</t>
  </si>
  <si>
    <t>L.kibaru Sina //m ndiaye  *** pas de connec //338715357 *** compta  ok pas d incident  *** los rouge</t>
  </si>
  <si>
    <t>O_MBW_R25</t>
  </si>
  <si>
    <t>SAUT DE PORT/CLIENT SUR OLT_HW_MBAO DANS NAF/ HABITE BAMBILOR/ V33 PBO83 F7</t>
  </si>
  <si>
    <t>AFRITEL FIBRE-UF20</t>
  </si>
  <si>
    <t>MARIE BERNADETTE</t>
  </si>
  <si>
    <t>M DIA</t>
  </si>
  <si>
    <t>CTB**M DIA**CTC 772750369**ND 338032333**Fiab OK**cli veut activer le filtrage**conformité OK avec N</t>
  </si>
  <si>
    <t>O_KMR_L47</t>
  </si>
  <si>
    <t>.KEUR MASSAR</t>
  </si>
  <si>
    <t>MOT DE PASSE CHANGE/SALIF MULT</t>
  </si>
  <si>
    <t>MAWADE</t>
  </si>
  <si>
    <t>M.Dioum</t>
  </si>
  <si>
    <t>Amadou gaye++M.Dioum++nd 338271678++client signale los rouge++pas susp ni incident++saytu coupure fi</t>
  </si>
  <si>
    <t>O_SDF_K29</t>
  </si>
  <si>
    <t>CITE KEREKOU HLM GRAND YOFF</t>
  </si>
  <si>
    <t>Saytu coupure fibre</t>
  </si>
  <si>
    <t>CABLE COUPE REPRISE SI+OUDURE AU BTI</t>
  </si>
  <si>
    <t>777140486//772049765</t>
  </si>
  <si>
    <t>M Faye</t>
  </si>
  <si>
    <t>LF***Cheikhou***M Faye 772049765***ND 339517877***Bonjour, client dit que son modem redémarre sans a</t>
  </si>
  <si>
    <t>THIES NONE</t>
  </si>
  <si>
    <t>MODEM CHANGE//MOR DIOP</t>
  </si>
  <si>
    <t>M. DEME</t>
  </si>
  <si>
    <t>PASCAL ** M. DEME ** NUM 778540147 ** ND 338574178 ** Fibre Kheweul ** CLI N'ARRIVE PAS A SE CONNECT</t>
  </si>
  <si>
    <t>KOUNOUNE KEUR DAOUDA SARR</t>
  </si>
  <si>
    <t>PON VRT ** LOS OFF ** INTERNET VRT CLIGN ** PAS DE SUSP PAS D'INC ** CLI EN REGLE ** SAYTU IND ** PO</t>
  </si>
  <si>
    <t>MAME DIOR</t>
  </si>
  <si>
    <t>ctc  770625733 &amp; 77304973</t>
  </si>
  <si>
    <t>mme diene</t>
  </si>
  <si>
    <t>L.kibaru Sina //mme diene  ** pas de connec //339780656 ***  compta  ok pas d  incident broadband  o</t>
  </si>
  <si>
    <t>NIARY PNEU</t>
  </si>
  <si>
    <t>JARRETIERE SR DEFECTUEUX CHANGE + RECONFIG MODEM ADSL + FIABILISATION DISTRIBUTION D01 3/8/1 TRANSPO</t>
  </si>
  <si>
    <t>M DIOKHANE</t>
  </si>
  <si>
    <t>M DIOKHANE // 785029052 // 77117662 // 339767942 // Keurgui // CLIENT DIT QU¿IL N Y A AUCUN VOYANT Q</t>
  </si>
  <si>
    <t>IW *** MME TOURE **** CTC : 782821840 ** ND : 338726410 *** CLI SGNL PAS D CNX  *** CLI PAS SUSP **</t>
  </si>
  <si>
    <t>MR AMADOU BA</t>
  </si>
  <si>
    <t>FATIMA --- MR AMADOU BA --- CTC 772882943 --- ND 338349742 --- CLIENT SIGNALE DES DECONNEXIONS FREQU</t>
  </si>
  <si>
    <t>O_TIA_E52</t>
  </si>
  <si>
    <t>TEXACO</t>
  </si>
  <si>
    <t>LONGUE DUREE DE SESSION SUR RBS 456:0:39 --- CLIENT DECLARE QUE LE WIFI EST INSTABLE --- LE WIFI SE</t>
  </si>
  <si>
    <t>REPRISE SOUDURE AU PTO// SIGNAL -19 // PAPE NDIOGOU// SOFATEL</t>
  </si>
  <si>
    <t>SEYDINA MOHAMED</t>
  </si>
  <si>
    <t>776340761 || 783845293</t>
  </si>
  <si>
    <t>1413_stl_diallo2063</t>
  </si>
  <si>
    <t>MR KA CTC : 776340761 || 783845293    // ND : 338777927 // DECONNEXIONS FREQUENTES // PAS DE SUSP //</t>
  </si>
  <si>
    <t>O_TIA_E02</t>
  </si>
  <si>
    <t>COUPURE D'ELECTRICITE</t>
  </si>
  <si>
    <t>DECONNEXIONS FREQUENTES	//REPRISE SOUDURE AU PBO	 +	//VERIFICATION CONFIGURATION PORT CONF OK VALEUR</t>
  </si>
  <si>
    <t>CTB**Mme CAMARA**CTC 777106278**ND 338704727**Fiab OK**cli veut activer le filtrage**conformité OK a</t>
  </si>
  <si>
    <t>O_MBW_R41</t>
  </si>
  <si>
    <t>client injoignable au 777106278</t>
  </si>
  <si>
    <t>MOT DE PASSE CHANGE+EXTEINDEUR RECOMMANDE</t>
  </si>
  <si>
    <t>BAYE MODOU</t>
  </si>
  <si>
    <t>M.Dieng</t>
  </si>
  <si>
    <t>Amadou gaye++M.Dieng++nd 339780325++ctc 785351597++client signale pas de connexion bb et internet et</t>
  </si>
  <si>
    <t>TBM_D03</t>
  </si>
  <si>
    <t>MCE CADI A VOIR AU PC D03 4/5/5 TRANSPORT D03 84/9/2</t>
  </si>
  <si>
    <t>RECONFIG PORT// BONNES VALEURES// MAMADOU LAYE// CAMUSAT// MUTATION PORT</t>
  </si>
  <si>
    <t>FATOU DIAGNE</t>
  </si>
  <si>
    <t>1413_ksv_dieng0283</t>
  </si>
  <si>
    <t>NDEYE**MR GADIAGA 778699396**338450897**PAS DE CONNX**PAS DE SUSP**PAS D INCIDENT**POWER OK**LOS ROU</t>
  </si>
  <si>
    <t>O_NFO_X29</t>
  </si>
  <si>
    <t>SAYTOU COUPURE FIBRE</t>
  </si>
  <si>
    <t>JARRETIERE OPTIQUE REMPLACEE/MOUHAMETH MULT</t>
  </si>
  <si>
    <t>ZAAKOUNY</t>
  </si>
  <si>
    <t>RACHIDA</t>
  </si>
  <si>
    <t>778013516 - 781513460</t>
  </si>
  <si>
    <t>Mr BAKKAL</t>
  </si>
  <si>
    <t>SKALI // Mr BAKKAL // 338225031 //   PAS DE CONNEXION FIBRE  -   VOYANT PON EN VERT CLIGNOTANT   --</t>
  </si>
  <si>
    <t>PAS D'INCIDENT :  OLT_HW_MEDINA01/Frame0/Slot4/Port15/OnuID5  //  PORT   OFFLINE   SUR NCE   :  Saut</t>
  </si>
  <si>
    <t>RECONFIGURATION PORT // CONFIGURATION VOIP SUR SELFSERVICE // PREMIUM	ABDOU FALL</t>
  </si>
  <si>
    <t>MAME ALY BA</t>
  </si>
  <si>
    <t>M WELLE</t>
  </si>
  <si>
    <t>BABS *** M WELLE *** CTC 774846950 *** ND 338750954 *** LENTEURS NAV *** COMPTE OK *** PORT SYNC ***</t>
  </si>
  <si>
    <t>PRES DE LA MOSQUEE</t>
  </si>
  <si>
    <t>COMPTE OK *** PORT SYNC *** SAYTU Puissance optique OLT faible *** CLI INV A PAT *** FIAB OK</t>
  </si>
  <si>
    <t>RECONFOGUE MODEM F6600//AF ELHADJI BADJI</t>
  </si>
  <si>
    <t>ADA // MR  lo// CTC 776403890//  ND 339548314// PAS DE CNX   SUITE RESET //  INTERNET ROUGE // SIGNA</t>
  </si>
  <si>
    <t>JOA_A00</t>
  </si>
  <si>
    <t>JOAL-FADIOUTH_COMMUNE</t>
  </si>
  <si>
    <t>NDIOH-NDIOH</t>
  </si>
  <si>
    <t>JOAL FADIOUTH</t>
  </si>
  <si>
    <t>PAS DE CNX   SUITE RESET //  INTERNET ROUGE // SIGNALE CAPTE//  ACCES INTERFACE NOK useradmin+pswd//</t>
  </si>
  <si>
    <t>CLIENT AVAIT RESETER SON  MODEM  //    RECONFIG MODEM   //  LANDING DIOUF SOFATEL</t>
  </si>
  <si>
    <t>ANNE MARIE</t>
  </si>
  <si>
    <t>ME DIA 788735456 ND 339694465 :: SOUCI DE CONNEXION ** ABONNE PAS SUR SITE ** PAS D SUSPENSION ** PA</t>
  </si>
  <si>
    <t>KEBEMER VILLE</t>
  </si>
  <si>
    <t>RTE DE LOMPOUL PRES ECOLE 5</t>
  </si>
  <si>
    <t>SAYTU: : Coupure de fibre optique: MERCI DE faire une mesure de réflectometrie pour localisation</t>
  </si>
  <si>
    <t>FARAH BOKOUNDO</t>
  </si>
  <si>
    <t>MR MBOW</t>
  </si>
  <si>
    <t>BOUYALY// MR MBOUW ND 338425122 //CLI SIGNALE DCNX FREQUENTE//VERIFRBS DCNX AVEREES//PRISE FILTRE //</t>
  </si>
  <si>
    <t>DRG_MED_C</t>
  </si>
  <si>
    <t>ATTENUATION NOK</t>
  </si>
  <si>
    <t>MUTATION PC / B27 / 7  2  1</t>
  </si>
  <si>
    <t>HASSANE</t>
  </si>
  <si>
    <t>Mme Wagne</t>
  </si>
  <si>
    <t>Mouhamadou ** Mme Wagne ** ctc : 775515684 ** nd : 339413858 ** souci de conx  ** pas d'incident  **</t>
  </si>
  <si>
    <t>CT 775662468</t>
  </si>
  <si>
    <t>cli recoit le signale **pas de wifi extender ** verif port sur nce : offline  ** merci de pec **</t>
  </si>
  <si>
    <t>CENTREPA45-TETE ADSL</t>
  </si>
  <si>
    <t>JARRETIERE RACCORDEE</t>
  </si>
  <si>
    <t>TETE ADSL/JARRETIERE ISOLEE</t>
  </si>
  <si>
    <t>RECONFIGURATION PORT + JARTIERRE SR CHANGE //   PAPE FAYE SOFATEL</t>
  </si>
  <si>
    <t>ehos**mr faye**785350616**nd 338789056**deconnexions****internet allume**debit et valeurs ok** anoma</t>
  </si>
  <si>
    <t>O_KMR_L83</t>
  </si>
  <si>
    <t>YEUMBEUL BEN BARACK</t>
  </si>
  <si>
    <t>RECONFIGURATION PORT // SALIOU NIANG MULTELEC</t>
  </si>
  <si>
    <t>MAME COR</t>
  </si>
  <si>
    <t>IW *** MR  FAYE **** CTC : 775344232 **** ND : 339451150 **** CLI SGNL SOUCI CNX *** CLI PAS SUSP **</t>
  </si>
  <si>
    <t>BB CLIGNOTE **** DECNX OK **** PORT CNX ASYNC **** PROFIL CLIENT : ADSL_2432_608_6dB *** PROFIL NVE</t>
  </si>
  <si>
    <t>RECONFIG PORT ET MODEM ADSL+CHGT JASR</t>
  </si>
  <si>
    <t>SIMON MARTIN DIAME</t>
  </si>
  <si>
    <t>TABARA//MR NDOUR //CTC 778477681//338680750//LENTEUR NAVIGATION FIBRE //SESSION DECONNECTER ///LENTE</t>
  </si>
  <si>
    <t>VILLA 102</t>
  </si>
  <si>
    <t>LENTEUR NAVIGATION FIBRE //SESSION DECONNECTER ///LENTEUR NAVIGATION //PAS DE SUSP //PAS D'INCIDENT</t>
  </si>
  <si>
    <t>AUCUN DEFAUT CONSTATER//VERSION JEU VIDEO OBSELEC A CHANGER</t>
  </si>
  <si>
    <t>NDEYE**MM FAYE 777374258**338366005**PAS DE CONNX**PAS DE SUSP**PAS D INCIDENT**POWER OK**LOS ROUGE*</t>
  </si>
  <si>
    <t>GOKHBI</t>
  </si>
  <si>
    <t>SAYTOU COUPURE FIBRE Demander au technicien de faire une mesure de réflectometrie pour localisation</t>
  </si>
  <si>
    <t>FATOU SAMB</t>
  </si>
  <si>
    <t>TABARA//MME SAMB //CTC 774449349//338236150//PAS DE CONNEXION //PAS DE SUSPENSSION //PAS DINCIDENT /</t>
  </si>
  <si>
    <t>PAS DE CONNEXION //PAS DE SUSPENSSION //PAS DINCIDENT //COMPTE OK//LOS ROUGE /BRANCHEMENT OK//MODEM</t>
  </si>
  <si>
    <t>CHANGEMENT PIGTAIL // CONFIRME AU 774449349 PAR MME SAMB // ALKHASSIMOU DIALLO // DBK</t>
  </si>
  <si>
    <t>IW *** MR KEBE **** CTC : 781454742 *** ND : 339755946 **** CLI SGNL PAS D CNX  **** CLI PAS SUSP **</t>
  </si>
  <si>
    <t>MODEM SYNC *** ATT ET NOISE OK *** MAIS PROFIL KO ***  ANCIEN PROFIL : ADSL_2432_608_2_2_12dB *** PR</t>
  </si>
  <si>
    <t>VERIF CONFIG PORT // CAMUSAT	ABDOULATIF CISSE</t>
  </si>
  <si>
    <t>706509088 / 761719128</t>
  </si>
  <si>
    <t>1413_ksv_cisse0328</t>
  </si>
  <si>
    <t>TAIF + MME DIA + PAS DE CONX INTERNET + PAS DE SUSPENSION + PAS D'INCIDENT + PON OK INTERNET OK + TE</t>
  </si>
  <si>
    <t>RECONFIG PORT PON + MIGRATION IPV6// SAMBA SY// MUTELEC</t>
  </si>
  <si>
    <t>OUSMANE NDIAYE</t>
  </si>
  <si>
    <t>ISS++MR DIOUF++339542894+++SOUCI DE CONENXION**PAS D'INCIDENT**PAS DE SUSPENSION****LOS ROUGE***AMS/</t>
  </si>
  <si>
    <t>O_MBW_R00</t>
  </si>
  <si>
    <t>Remonter l'anomalie à l'équipe intervention terrain. Demander au technicien de faire une mesure de r</t>
  </si>
  <si>
    <t>JARRETIERE REBRANCHE+MOT DE PASSE CHANGE</t>
  </si>
  <si>
    <t>MR DIOUF CTC : 776483211 // ND : 338553603 //  PAS DE CONNEXION // PAS DE SUSP // PAS D'INCIDENT //</t>
  </si>
  <si>
    <t>FS01</t>
  </si>
  <si>
    <t>SAYTU : Coupure fibre // FIAB OK  MERCI DE PEC</t>
  </si>
  <si>
    <t>THIELLO</t>
  </si>
  <si>
    <t>NDIAWA</t>
  </si>
  <si>
    <t>Mme Thiello</t>
  </si>
  <si>
    <t>lf accn ko Amadou gaye++Mme Thiello++nd 339607748++ctc 771042475++client signale pas de connexion in</t>
  </si>
  <si>
    <t>CABLE 5/99 CHANGE SUR 80M</t>
  </si>
  <si>
    <t>TABARA//MR NDIAYE //CTC 775252120//339708149//ABSENCE TONALITE //compte ok // pas dincident /// maes</t>
  </si>
  <si>
    <t>compte ok // pas dincident /// maes enr // tonalite nok // port sync // pas de restriction // cli in</t>
  </si>
  <si>
    <t>RECONFIG MODEM ADSL + CONFIGURATION SELFSERVICE VOIP OK (PILOTE KHADIDIATOU SAMBOU)</t>
  </si>
  <si>
    <t>LENTEUR FICHE FATOU... MR NDIAYE  ... CTC 779898582  ...ND  338401870 ... CLIENT SIGNALE DES SOUCIS</t>
  </si>
  <si>
    <t>O_MED_B40</t>
  </si>
  <si>
    <t>RUE 17</t>
  </si>
  <si>
    <t xml:space="preserve">Modem éteint	</t>
  </si>
  <si>
    <t>SKALI //  Mr NDIAYE //  338232625 //  PAS DE CONNEXION FIBRE  -    -   VOYANT PON EN VERT CLIGNOTANT</t>
  </si>
  <si>
    <t>RUE 9</t>
  </si>
  <si>
    <t>RUE 9X6</t>
  </si>
  <si>
    <t>PAS D'INCIDENT :     OLT_HW_MEDINA01/Frame0/Slot3/Port12/OnuID12  //  PORT   OFFLINE   SUR NCE   :</t>
  </si>
  <si>
    <t>LE CLIENT RETROUVE CES SERVICES</t>
  </si>
  <si>
    <t>785029052 // 77117662</t>
  </si>
  <si>
    <t>MR DIOKHANE</t>
  </si>
  <si>
    <t>THIABOU // M DIOKHANE // 785029052 // 77117662 // 339767942 // Keurgui // CLIENT DIT QU¿IL N Y A AUC</t>
  </si>
  <si>
    <t>REPRISE JARRETIERE A LA SR + RECONFIGURATION  MODEM ADSL EFFECTUEES</t>
  </si>
  <si>
    <t>IW ** MR DIOUF **** CTC : 781022836 *** ND : 338563207 *** CLI SGNL PAS D CNX  **** CLI PAS *** PAS</t>
  </si>
  <si>
    <t>YO52</t>
  </si>
  <si>
    <t>GADJIGO</t>
  </si>
  <si>
    <t>PON // MME NDIAYE // CTC :: 776280873 // ND  338782577 // CLIENT SIGNAL SOUCIS CONNEXION // CLIENT I</t>
  </si>
  <si>
    <t>CLICHGT92-Modem ZTE H288A</t>
  </si>
  <si>
    <t>H288A MODEM ZTE /MODEM ZTE ALLUME DEFECT</t>
  </si>
  <si>
    <t>CABLE ALIMENTATION MODEM CHANGE/ALIOU BALDE MULT</t>
  </si>
  <si>
    <t>338596967 : PAS DE CONNEXION / PAS DE SYNCHRO / COMPTE ACTIF SANS SESSION</t>
  </si>
  <si>
    <t>PAS DE SYNCHRO / COMPTE ACTIF SANS SESSION</t>
  </si>
  <si>
    <t>MODEM ONT RECONFIGURE// M NDIAYE CONFIRME AU 785404842// MODY</t>
  </si>
  <si>
    <t>NKS//MR NGOM//ND 338228308//  CTC 774377525//  CLI SIGNALE PAS DE CNX // PAS DE SUS //PAS D INCIDDEN</t>
  </si>
  <si>
    <t>CONFIG OK //AUTH CHANGE// MODEM REDEM //CNX KO// LE MODEM ET LE PORT NE SONT PAS SYNCHRO // CLI DIT</t>
  </si>
  <si>
    <t>MOHAMED BA//PIGTAIL CHANGE AU PBO//M NGOM CONFIRME LE RETOUR DE SERVICE</t>
  </si>
  <si>
    <t>NDEYE NDEJINDE</t>
  </si>
  <si>
    <t>mme GNING</t>
  </si>
  <si>
    <t>*** LENTEUR REMONTE FICHE  *** IBRAHIMA  KHALIL ... CTC 776107959... ND 338726225... Mme NDEYE NDEJI</t>
  </si>
  <si>
    <t>ndoye7836</t>
  </si>
  <si>
    <t>REITERATION//338228369/deconnexion frequentes //client soutient que suite au changement de modem la</t>
  </si>
  <si>
    <t>RETOUR DE SERVICE // YORO</t>
  </si>
  <si>
    <t>M.GUEYE SIGNALE INSTABILITE DE CONNEXION//PAS DINC//PAS DE SUSP//VOYANTS OK//SIGNAL OK//CONNEXION OK</t>
  </si>
  <si>
    <t>DECONNEXIONS FREQUENTES//CHANGEMENT MODEM</t>
  </si>
  <si>
    <t>nks//mr traore//ctc 777989640// cli signale cable coupé au niveau du poteau // nd 339619130// fibre</t>
  </si>
  <si>
    <t>O_STL_A07</t>
  </si>
  <si>
    <t>KR00</t>
  </si>
  <si>
    <t>CABLE 10.83 COUPE CHANGE SUR 110M PLUS BTI A07 PBO 79-F8 // EQ VIEUX SALL TDX.</t>
  </si>
  <si>
    <t>REITERATION//339542702// SOUCI EMISSION ET RECEPTION // Fibre Pro Max Bloque // TEST RECEPTION OK //</t>
  </si>
  <si>
    <t>Pas de défaut constaté, ND registered suspension notée sur SPG client a des impayées</t>
  </si>
  <si>
    <t>diallo028024</t>
  </si>
  <si>
    <t>M.SOW</t>
  </si>
  <si>
    <t>Business Talk Silver_Avec_Forfait_VoI // SOUCIS EMISSION RECEPTION</t>
  </si>
  <si>
    <t>TEST RECEPTION : momentanémment inaccessible // SPG IMS user state	UNREGISTERED //Eth-Trunk14.1043</t>
  </si>
  <si>
    <t>Djibril DIOP_CI-SCL_U</t>
  </si>
  <si>
    <t>RETOUR SERVICE SUITE RECONFIGURATION MOT DE PASS ET REBOOT PBXPLUG // LE CLIENT MR DIAKHATER CONFIRM</t>
  </si>
  <si>
    <t>SOJUFISC</t>
  </si>
  <si>
    <t>T0_F50000</t>
  </si>
  <si>
    <t>338600300 // Forfait acces de base 50000// PS DE TONALITE</t>
  </si>
  <si>
    <t>GDK_C15</t>
  </si>
  <si>
    <t>VERIF BRANCHEMENT FAIT // TEST ERECEPTION"ND INJOIGNABLE "// TEST LIGNE maestro ENR // NMC INDISPO//</t>
  </si>
  <si>
    <t>MUTATION 022-25-115 // DIEDHIOU</t>
  </si>
  <si>
    <t>AWA MALADO</t>
  </si>
  <si>
    <t>771420168/782011456</t>
  </si>
  <si>
    <t>MKG************** MME COULIBALY*********** CTC 771420168************* ND 338560596*********** CLIENT</t>
  </si>
  <si>
    <t>Cable 1083 coupé changé	E69 PBO 84 F2</t>
  </si>
  <si>
    <t>338347144/modem defectueux//La ligne Business</t>
  </si>
  <si>
    <t>câble 5/99. Change sur 4 portée  Rj 11 changer suit orienté vers MCE pc defect E00 T 439/9/2</t>
  </si>
  <si>
    <t>E00 439 9 1 reprise 01 joint 56p pour la T439 A9-16 reprise 01 joint 28p pour la T439 A9-12 reprise</t>
  </si>
  <si>
    <t>HANNE</t>
  </si>
  <si>
    <t>DEMBA SALY</t>
  </si>
  <si>
    <t>MR HANE</t>
  </si>
  <si>
    <t>FATIM // MR HANE 776402070 ND 338673143// SOUCI DE CNX // BRDBD ETEINT // PAS DE SUSPENSION // PAS D</t>
  </si>
  <si>
    <t>SDF_K09</t>
  </si>
  <si>
    <t>MCE CADI 8 PAIRES COUPE AU PC K09 11/7</t>
  </si>
  <si>
    <t>REPRISE RACCORDEMENT CABLE 8 PAIRES COUPE AU PC SUITE ISOLEMENT + FIABILISATION DISTRIBUTION 11/7/5</t>
  </si>
  <si>
    <t>SODIMAX SENEGAL</t>
  </si>
  <si>
    <t>338237190 // Fibre Office Bloque // ABSENCE SYNCHRO</t>
  </si>
  <si>
    <t>LOS ROUGE // INTERNET ETEINT // PON ETEINT // VERIF BRANCHEMENT FAIT// SAYTU : Coupure fibre	CRITIQU</t>
  </si>
  <si>
    <t>MR AZONOUDO</t>
  </si>
  <si>
    <t>O NDIAYE***MR AZONOUDO***CTC 773031545 / CTC2 785389918***ND 338018605***ASYNCH****PAS DE SUSP***PAS</t>
  </si>
  <si>
    <t>REPRISE SOUDURE AU PBO // MR AZONOUDO CONFIRME AU 785389918 // IBOU NDIAYE -AS</t>
  </si>
  <si>
    <t>DIOMANDE</t>
  </si>
  <si>
    <t>HAROUNA LATHIF</t>
  </si>
  <si>
    <t>MR HAROUNA LATHIF DIOMANDE</t>
  </si>
  <si>
    <t>MR HAROUNA LATHIF DIOMANDE CTC 784347274 ND 338243812 PAS DE CONNEXION // COMPTE OK /// PAS INCIDENT</t>
  </si>
  <si>
    <t>REOR MCIF // ABS AU PBO C01 126 / F1 // STEVEN 776900858 / STG_HD</t>
  </si>
  <si>
    <t>Reprise soudure 2 Brins 1 au C2 et 1 au PBO</t>
  </si>
  <si>
    <t>DIAM</t>
  </si>
  <si>
    <t>M.DIOUF</t>
  </si>
  <si>
    <t>IBRAHIMA  KHALIL  ..CTC 772056149... ND 339046698..M.DIOUF . MODEM DEFECYUEUX .. M.DIAM DIOUF .. TES</t>
  </si>
  <si>
    <t>NGH_A00</t>
  </si>
  <si>
    <t>VILLAGE DE NGUEKHOKH</t>
  </si>
  <si>
    <t>Chargeur modem débranché suite coupure d'électricité, oublié de rebrancher.Cnx ok suite branchement</t>
  </si>
  <si>
    <t>SEKOU</t>
  </si>
  <si>
    <t>M  TOURE</t>
  </si>
  <si>
    <t>LF ***MM**M  TOURE  **  CTC  776181785 **  ND    339832771***CLI PAS DE CNX **BRODBAND ETEINT ***INT</t>
  </si>
  <si>
    <t>KGN_A00</t>
  </si>
  <si>
    <t>BAKEL_MOUDERY</t>
  </si>
  <si>
    <t>VILLAGE KOUNGHANY</t>
  </si>
  <si>
    <t>**INTERNET ETEINT ***CLI EN REGLE -***PAS INCIDENT *****PAS DE CNX ***  PAS DE  TELEPHONE   *PRISE F</t>
  </si>
  <si>
    <t>Filtre adsl mal branche¿: remis a¿ niveau.Mr Toure confirme le retour du service // YOUSSOUPHA LO TA</t>
  </si>
  <si>
    <t>339487723 // BIV Silver_VoIP_Bloque // PAS DE CONNEXION</t>
  </si>
  <si>
    <t>RTE DE SOKONE</t>
  </si>
  <si>
    <t>TO00</t>
  </si>
  <si>
    <t>LOCAL FERME RV 06_03</t>
  </si>
  <si>
    <t>oxidation côté pc A00/T2-14-6</t>
  </si>
  <si>
    <t>CENTRE SOCIO PROFFESSIONNEL</t>
  </si>
  <si>
    <t>BUSKITOFF</t>
  </si>
  <si>
    <t>339572447 / /Ligne Business KIT Offerte //PAS DE TONALITE   TELEPHONE BRANCHE SUR LA PRISE MURALE //</t>
  </si>
  <si>
    <t>NE 06-11-075/A02 T41-3-2 D3-13-4/Mutation côté Transport.Ligne ARTP , service Ok.Mr Fall confirme.</t>
  </si>
  <si>
    <t>774685252  --</t>
  </si>
  <si>
    <t>mme maguette</t>
  </si>
  <si>
    <t>774685252  -- mme maguette   -- 338686800 -- pas de cnx   -- pas incident  -- cable coupe  -- test c</t>
  </si>
  <si>
    <t>CITE ALIA DEGU DIENE</t>
  </si>
  <si>
    <t>coupure fibre optique</t>
  </si>
  <si>
    <t>MARIE CLAIRE TAVAREZ</t>
  </si>
  <si>
    <t>775377628-773278848</t>
  </si>
  <si>
    <t>mm tavares</t>
  </si>
  <si>
    <t>marie // mm tavares 775377628-773278848  // nd 338248434 // souci connexion // los cli rouge // pas</t>
  </si>
  <si>
    <t>saytu coupure fibre // invité à patienter // merci de prioriser client en colère dérangement</t>
  </si>
  <si>
    <t>REPRISE SOUDURE AU PBO/SANS COUVERTURE/TOURE</t>
  </si>
  <si>
    <t>MR DIOUK</t>
  </si>
  <si>
    <t>IP9046 // LENTEURS EXTREMES D'APRES LE CLIENT ET PERTE DE PACKETS// SECOURS NOMINAL BUSINESS VPN Mas</t>
  </si>
  <si>
    <t>FAUSSE MANOEUVRE COTE CABLE RJ45 REBRANCHE/ PING OK</t>
  </si>
  <si>
    <t>LE CLIENT SIGNAL DES SOUCIS DE CONNEXION**PAS DE SUSPENSION PAS DINCIDENT **TESTE SAYTU UNCUNE ANOMA</t>
  </si>
  <si>
    <t>POSTE PARCELLES ASSAINIES</t>
  </si>
  <si>
    <t>ERREUR DE SIGNALISATION LE BON ND 338353893</t>
  </si>
  <si>
    <t>338275738 //Le client signale des soucis d¿émission et de réception d¿appel sur la ligne en objet. L</t>
  </si>
  <si>
    <t>Merci de relever le 338275738 OFOR suite au test sonata éffectué en E&amp;R. Suite à la réinitialisation</t>
  </si>
  <si>
    <t>MME POUYE SIGNALE INSTABILITE DE CONNEXION//PAS DINC//PAS DE SUSP//VOYANTS OK//SIGNAL OK//CONNEXION</t>
  </si>
  <si>
    <t>SB00</t>
  </si>
  <si>
    <t>QUALITE DE LA LIGNE OK//SATURATION//CLIENT ORIENTE AGENCE POUR MODIFICATION INSTALLATION//SIGNAL WIF</t>
  </si>
  <si>
    <t>CLIENT INJOIGNABLE PLUS FIBRE CASSE AU PBO SUITE MODEM MODEM POLLUEUR A CHANGER</t>
  </si>
  <si>
    <t>*MR DIOP*</t>
  </si>
  <si>
    <t>SALLA***MR DIOP***CTC 775719848***ND 339523000***PAS DE CONX***BB ET INTERNET ETEINT***CLI DIT QUIL</t>
  </si>
  <si>
    <t>28P COUPE CHANGER SUR 150M//NIANG AMAR</t>
  </si>
  <si>
    <t>MAMBOU</t>
  </si>
  <si>
    <t>ENOCK STEPHEN</t>
  </si>
  <si>
    <t>MR MAMBOU 771173634</t>
  </si>
  <si>
    <t>KPT***MR MAMBOU***ND 338581143***CTC 771173634***SOUCI CNX***PAS DE SUSP***PAS D'INCIDENT***LOS ROUG</t>
  </si>
  <si>
    <t>SAYTU Coupure fibre***BRANCHEMENT OK***OFFLINE AMS***INVITER A PATIENTER***FIAB OK***MPEC</t>
  </si>
  <si>
    <t>REPRISE SOUDURE AU PBO // MOHAMED BAH</t>
  </si>
  <si>
    <t>IMPRIMERIE DU MIDI</t>
  </si>
  <si>
    <t>MR SANCHEZ</t>
  </si>
  <si>
    <t>338320662//La ligne Business // MODEM TP LINK</t>
  </si>
  <si>
    <t>HAN_D03</t>
  </si>
  <si>
    <t>KM2,9</t>
  </si>
  <si>
    <t>338320662//PAS DE CONNEXION //SYNCHRO OK//SNR KO //ATTENUATION OK//COMPTE ADSL impmidi-adsl ACTIF//S</t>
  </si>
  <si>
    <t>FITRE +CABLE RJ11 DEFECT CHANGE //AF ASSANE KEBE</t>
  </si>
  <si>
    <t>M DIAGNE +++ CTC 775395495 +++ ND 339047069    +++SCS CNX fibre kh  //COMPTE ACTIF//PAS DE SAUT DE P</t>
  </si>
  <si>
    <t>CITE MAURICE PILLOT DVF</t>
  </si>
  <si>
    <t>COTE AIMINA FALL</t>
  </si>
  <si>
    <t>CABLE 1084 CHANGE SUR 100M// MAMADOU SANE</t>
  </si>
  <si>
    <t>MBOMB</t>
  </si>
  <si>
    <t>MME NDIAYE NDEYE MOSSANE</t>
  </si>
  <si>
    <t>MME NDIAYE NDEYE MOSSANE CTC 774326508  ND 339990653 PAS DE CONNEXION // COMPTE OK /// PAS INCIDENT</t>
  </si>
  <si>
    <t>PAS INCIDENT //BRANCHEMENT OK// SAYTU COUPURE FIBRE  //FIAB OK//  Merci de votre assistance pour ce</t>
  </si>
  <si>
    <t>CABLE 1084 COUPE CHANGE SUR 100M// MORY DIOP</t>
  </si>
  <si>
    <t>ELHADJI MOUHAMADOU EL HABIB</t>
  </si>
  <si>
    <t>HAMATH//MR KEBE//CTC : 775512705//SOUCIS DE CNX//CLT DIT AVOIR DES DECNX</t>
  </si>
  <si>
    <t>FORTE VALEUR -29db</t>
  </si>
  <si>
    <t>Fibre Pro Max Bloque // SOUCIS EMISSION</t>
  </si>
  <si>
    <t>Prés quartier général PDS</t>
  </si>
  <si>
    <t>CONNEXION OK // VERIFICATION DES BRANCHEMENTS // TEST DE RECEPTION OK // SPG INDISPONIBLE // VERIFIC</t>
  </si>
  <si>
    <t>MME KHADY JOINTE SUR LE FIXE A 15H42 //NOUS CONFIRME LE RETOUR DU SERVICE SUITE AUCUN DEFAUT CONSTAT</t>
  </si>
  <si>
    <t>SOHENA</t>
  </si>
  <si>
    <t>M.LO SIGNALE SOUCI COUVERTURE DE SON RESEAU WIFI//PAS DINC//PAS DE SUSP//CONNEXION OK//CLIENT DIT QU</t>
  </si>
  <si>
    <t>CLIENT DIT AVOIR VUE UNE NOUVELLE PLANTATION POTEAU A PROXIMITE DE SA MAISON//SOUHAITE QUE L'ON MODI</t>
  </si>
  <si>
    <t>MODEM REDEMARRE +ISOLATION ACTIVE//AF HABIB DIAMBANG</t>
  </si>
  <si>
    <t>REITERATION//MODEM F660 A CHANGE//338211900 // ABSENCE DE NAVIGATION // SESSION KO // COMPTE ACTIF /</t>
  </si>
  <si>
    <t>SAGAM SECURITE SA</t>
  </si>
  <si>
    <t>338208376 // Fibre Office Bloque // PAS DE CONNEXION</t>
  </si>
  <si>
    <t>LOS ETEINT // INTERNET ETEINT // PON VERT FIXE /// VERIF BRANCHEMENT FAIT // REBOOT MODEM FAIT // RB</t>
  </si>
  <si>
    <t>ECO_GDK22</t>
  </si>
  <si>
    <t>Mr samb</t>
  </si>
  <si>
    <t>tabara****Mr samb**ctc 775035344****nd 339512530****tabara****Mr samb**ctc 775035344****nd 339512530</t>
  </si>
  <si>
    <t>MOUSSANTE</t>
  </si>
  <si>
    <t>****technologie adsl****conformite ok: clt appelent proprio du modem***clt soutient quil ne peut fai</t>
  </si>
  <si>
    <t>RECONF MODEM//AMEDINE</t>
  </si>
  <si>
    <t>MME KHADY</t>
  </si>
  <si>
    <t>MME N KHADY VEUT FILTRAGE MAC*** IL AVAIT FAIT LA DDE DPUI LE 14/02/2025 - 09:02*** CASE CLOTURE: Ok</t>
  </si>
  <si>
    <t>RDV CLIENT 06/03/2025</t>
  </si>
  <si>
    <t>ONGLES DE REVE ACADEMY</t>
  </si>
  <si>
    <t>339574143 // Fibre Pro Max Bloque //  PAS DE CONNEIXON</t>
  </si>
  <si>
    <t>O_GMB_C01</t>
  </si>
  <si>
    <t>FINAMA_ SUARL</t>
  </si>
  <si>
    <t>338603687/PAS DE NAVIGATION/Fibre Office Bloque/modem 4 antennes/</t>
  </si>
  <si>
    <t>VILLA 433</t>
  </si>
  <si>
    <t>PON VERT LOS ETEINT INTERNET VERT CLI||vérif. branchement faite reboot modem ok||synchro up||compte</t>
  </si>
  <si>
    <t>ABSENCE DE SYNCHRO : LOS ROUGE : SAYTU : COUPURE FIBRE</t>
  </si>
  <si>
    <t>CABLE 1083 CHANGE // LE CLIENT CONFIRME SUR LE FIXE // OMAR DIONE -AS</t>
  </si>
  <si>
    <t>SYNCHRO OK // SIGNAL OK // CONFIGURATION OK // PAS DE SESSION // LES ADRESSES MAC DE REMONTE PAS //</t>
  </si>
  <si>
    <t>MAMACOR</t>
  </si>
  <si>
    <t>PAS DE SUSPENSION________PAS D'INCIDENT_______SAY AA________ACCES RESEAU OK___________CLIENT SIGNA D</t>
  </si>
  <si>
    <t>CONFIG IPV6 EFFECTUEE+PILOTE KHADIJA/LAMINE MULT</t>
  </si>
  <si>
    <t>SOURAKHE</t>
  </si>
  <si>
    <t>SNMF**MR KEBE**CTC 785370786** ND 339803409// CLT SIGNALE PAS DE CNX DEPUIS 7 JRS **BROADBAND CLIGNO</t>
  </si>
  <si>
    <t>PORT ASYNCH MODEM ASYNCH</t>
  </si>
  <si>
    <t>CABLE 5/99 COUPE CHANGE SUR 40M MR KEBE 785370786 // YOUSSOUPHA LO TADEX</t>
  </si>
  <si>
    <t>*AWA** CTC 773733364** MRS FALL*** PAS DE CNX *** ND ***Fibre_Bi***PAS INCIDENT*** DERANGEMENT REPET</t>
  </si>
  <si>
    <t>* DERANGEMENT REPETIF*** LOS ROUGE****SAYTU COUPURE FIBRE **FIAB OK</t>
  </si>
  <si>
    <t>REITERATION//339209090 // SOUCI EMISSION RECEPTION APPELS // TES DE RECEPTION KO : MOMENATANEMENT IN</t>
  </si>
  <si>
    <t>CHANGEMENT CONNECTEUR AU PBO + RECONFIG PORT</t>
  </si>
  <si>
    <t>TAMBEDOU PENDA</t>
  </si>
  <si>
    <t>M.FALLOU</t>
  </si>
  <si>
    <t>Fibre Pro Max Bloque // PAS DE CONNEXION DEPUIS LEVEE SUSPENSION</t>
  </si>
  <si>
    <t>CLIENT AFFIRME QUE LE MOT DE PASSE NE PASSE // CHANGEMENT EFFECTUER DANS PAPYRUS KO //  LOS ETEINT /</t>
  </si>
  <si>
    <t>MESSIYA GROUP</t>
  </si>
  <si>
    <t>MR DAMIEN</t>
  </si>
  <si>
    <t>CONNEXION OK MAIS TROP LENTE // Fibre Pro Max Bloque TETS DE DEBIT ENVOYE A : info@messiyagroup.com</t>
  </si>
  <si>
    <t>CITE TELESENEGAL KHAR YALLA</t>
  </si>
  <si>
    <t>CITE TELE</t>
  </si>
  <si>
    <t>IFRA DIALLO</t>
  </si>
  <si>
    <t>338680321//Fibre Pro Max Bloque//PAS DE CONNEXION</t>
  </si>
  <si>
    <t>ABS B33 CP 243B-244//F4</t>
  </si>
  <si>
    <t>Reprise soudure  au  BPE intermédiaire // Client joint sur le 780160901 // Client confirme retour se</t>
  </si>
  <si>
    <t>CABINET MEDICAL EL HADJ ARONA DIOP</t>
  </si>
  <si>
    <t>338275707 // Fibre Office Bloque // PAS DEMISSION ET DE RECEPTION</t>
  </si>
  <si>
    <t>CITE CADRES LEBOUS</t>
  </si>
  <si>
    <t>EMISSION KO // RECEPTION KO // VERIF BRANCHEMENT OK // PHONE VERT //SPG call source code: 5 // PAS D</t>
  </si>
  <si>
    <t>CLIENT ORIENTE A L'AGENCE POUR ACHAT D'UN TELEPHONE</t>
  </si>
  <si>
    <t>MME.DIOP</t>
  </si>
  <si>
    <t>IBRAHIMA KHALIL  ..CTC 775397730 ... ND .339767278 ....MME.DIOP ...  COMPTE INTERNET OK ... RBS COMP</t>
  </si>
  <si>
    <t>PAS D ERROR LOG .. CONFORMITE OK  ...ACCES INTERFACE  KO .. MPEC</t>
  </si>
  <si>
    <t>RECONFIGURATION MODEM ADSL EFFECTUEE + FIAB C11 SLOT3 PORT60 D9/14/3</t>
  </si>
  <si>
    <t>THIOBA</t>
  </si>
  <si>
    <t>M. SECK</t>
  </si>
  <si>
    <t>338582831/pas de connexion/modem 4 antennes/Fibre Pro Max Bloque</t>
  </si>
  <si>
    <t>O_HAN_D37</t>
  </si>
  <si>
    <t>pon éteint los rouge internet éteint //Vérification branchement faite reboot modem ok//compte actif</t>
  </si>
  <si>
    <t>REPRISE SOUDURE AU PTO + PIGTAIL DEFECTUEUX CHANGE // BARRY</t>
  </si>
  <si>
    <t>/MME DIOP</t>
  </si>
  <si>
    <t>/MME DIOP SIGNALE SOUCI CONNEXION//PAS DINC//PAS DE SUSP//PON CLIGNOTANT VERT//INTERNET ETEINT//PORT</t>
  </si>
  <si>
    <t>O_GMB_C08</t>
  </si>
  <si>
    <t>IBOU ANSOU</t>
  </si>
  <si>
    <t>MD**MR SANE**CTC773733597**ND 338733641**CLIENT SIGNAL SOUCIS DE CONNEXION**ABONNE PAS SUR SITE**PAS</t>
  </si>
  <si>
    <t>ND 338733641**CLIENT SIGNAL SOUCIS DE CONNEXION**ABONNE PAS SUR SITE**PAS DE SUSPENSION**PAS D¿INCID</t>
  </si>
  <si>
    <t>ISOLEMENT SLOT 19 PON 4, 5, 6, 7, 8, 9, 11 &amp; 15 OLT_HW_KEUR_MASSA04</t>
  </si>
  <si>
    <t>MN....MR KONTE ...CTC 773757681:....ND :338482663....FIAB OK...PAS DE SUSP....PAS  D'INCID...CLI SIG</t>
  </si>
  <si>
    <t>ABSENCE DE CONFIG VOIP RECONIGURATION FAITE</t>
  </si>
  <si>
    <t>ADAMA *** MME LO *** CTC 778028169 *** ND 338583999 *** CLT APPEL POUR UN SOUCI DE CONNEXION *** UNE</t>
  </si>
  <si>
    <t>NDEYE SOPHIE // MR LOM  // CTC  779034319 // ND 339783912 // CLIENT DIT AVOIR DEJA SIGNALER MAIS CEL</t>
  </si>
  <si>
    <t>// VOYANT KO // LOS ROUGE //ABSENCE SYNCHRO // MUNUP PAS FAIT PAS LE CLIENT // RÉSULTAT SAYTU  Coup</t>
  </si>
  <si>
    <t>Releve suite incident ATP normalisation de 2 BPE sur O_TBM_D02</t>
  </si>
  <si>
    <t>CLIENT SIGNALE LOS ROUGE</t>
  </si>
  <si>
    <t>ND:338924064//CTC:775771366//PAS DE SUSPESENSION//PAS D'INCIDENT//RBS ACTIF//SAYTU COUPURE FIBRE//NA</t>
  </si>
  <si>
    <t>CLINIQUE KHALIFA ABABACAR SY -SARL</t>
  </si>
  <si>
    <t>CKASY-SARL</t>
  </si>
  <si>
    <t>338257579// Fibre Pro Mega Bloque // ABSENCE SYNCHRO FIBRE</t>
  </si>
  <si>
    <t>O_SVD_K26</t>
  </si>
  <si>
    <t>LOS ROUGE // PON ETE INTERNET ETEINT // VERIF BRANCHEMENT // REBOOT // SYNCHRO DOWN // SAYTU COUPURE</t>
  </si>
  <si>
    <t>CHANGEMENT PIGTAIL // CONFIRME AU 782592226 PAR MR BADJI // ALKHASSIMOU DIALLO // DBK</t>
  </si>
  <si>
    <t>MM KANE</t>
  </si>
  <si>
    <t>SEYDFAYE **772321797**MM KANE **339706483**SOUCI CNX... PAS D INCIDENT.. PAS DE SUSP..PAS DE TEL FIX</t>
  </si>
  <si>
    <t>DAROU MARNABE</t>
  </si>
  <si>
    <t>MCE CADI A VOIR AU PC D01 7/10/7</t>
  </si>
  <si>
    <t>REPRISE CONNEXION AU PC SUITE OXYDATION + REPRISE JARRETIERE A LA SR SUITE ISOLEMENT + FIABILISATION</t>
  </si>
  <si>
    <t>771789969-765984307</t>
  </si>
  <si>
    <t>mm fall</t>
  </si>
  <si>
    <t>marie // mm fall 771789969-765984307  // nd 339705548 // souci connexion // internet rouge // pas de</t>
  </si>
  <si>
    <t>pas de session en cours pas d erreur log // configuration port ok //conformité ok :  num appelant ko</t>
  </si>
  <si>
    <t>REPRISE CONNEXION AU PC SUITE OXYDATION + FIABILISATION DISTRIBUTION A11 7/14/4</t>
  </si>
  <si>
    <t>THIERNO AMATH</t>
  </si>
  <si>
    <t>MME DIAO</t>
  </si>
  <si>
    <t>ANGE DIOUF*** MME DIAO ** CTC 772198962 ** ND 338257741 ** ABSENCE DE NAV  ** PAS DE SUSP ** PAS DIN</t>
  </si>
  <si>
    <t>MAR//774064701/774064698  //338279982   // /  PIER</t>
  </si>
  <si>
    <t>MAR//774064701/774064698  //338279982   // /  PIERRETTE ROSE MARIE LAURANCE SARR/338279982  //  LENT</t>
  </si>
  <si>
    <t>CLIENT DISPONIBLE LE WEEK-END/ELHADJ NDIAYE MULT</t>
  </si>
  <si>
    <t>AAA*** MR NDIAYE*** CTC 776142682*** ND 338711611*** SOUCI DE CONNEXION*** CLI DIT QUE LE CABLE EST</t>
  </si>
  <si>
    <t>DERRIERE ARRET 75</t>
  </si>
  <si>
    <t>SAYTU COUPURE FIBRE*** INF ET INV A PAT*** FIAB OK*** MERCI DE PEC***</t>
  </si>
  <si>
    <t>ZAWAS</t>
  </si>
  <si>
    <t>REGIS TEDDY ULRICH</t>
  </si>
  <si>
    <t>mr zawas</t>
  </si>
  <si>
    <t>maguette //  mr zawas //nd 338221552  / ctc  777554429// fiab ok //  pas  de  connexion  depuis  4 j</t>
  </si>
  <si>
    <t>N°2372</t>
  </si>
  <si>
    <t>REOR MICF/CABLE DE DISTRIBUTION COUPE AU PBO C25.10.11A-F1 // NADOU NDIOUCK 773693130 // DBK</t>
  </si>
  <si>
    <t>CENTREPA13-TETE EQUIPEMENT</t>
  </si>
  <si>
    <t>TETE EQUIPEMENT/JARRETIERE ISOLEE</t>
  </si>
  <si>
    <t>JARR RE RACCORDEE AU CENTRAL PUIS POSE MODEM /RACCORDE AU PORT C01/SLOT 5/35</t>
  </si>
  <si>
    <t>CLIENT A MIGRER SUR LA VOIP</t>
  </si>
  <si>
    <t>Administration</t>
  </si>
  <si>
    <t>MERCI DE PRPOSER AU CLIENT D'AUTRE OFFRE</t>
  </si>
  <si>
    <t>client dispose dde routeur incompatible VOIP</t>
  </si>
  <si>
    <t>AGENCE DE REGULATION DES TELECOMMUNICATIONS</t>
  </si>
  <si>
    <t>SOUCI EMISSION RECEPTION / CLIENT A MIGRER VERS LA VOIP</t>
  </si>
  <si>
    <t>LISIERE SUD DE KHOMBOLE</t>
  </si>
  <si>
    <t>client à migrer vers la VOIP</t>
  </si>
  <si>
    <t>POSE MODEM + ND ACHEMINE DANS NMC2 MAIS CLIENT N'A PAS D'APPAREIL</t>
  </si>
  <si>
    <t>M Diatta</t>
  </si>
  <si>
    <t>ABSENCE DE FICHE TF///*M Diatta **CTC 774457954***ND 338575337////// PAS DE CNX // PAS D INCIDENT //</t>
  </si>
  <si>
    <t>INV A PAT DELAIS 48H//MPEC</t>
  </si>
  <si>
    <t>SYS_CAMB21</t>
  </si>
  <si>
    <t>MME  FALL  **</t>
  </si>
  <si>
    <t>LF**MM**  MME  FALL  **  CTC 775391244  ** ND   339517377  ** CLI  PAS  DE CNX **  CLI  EN  REGLE **</t>
  </si>
  <si>
    <t>HLM DIAKHAO THIALY</t>
  </si>
  <si>
    <t>HLM THIALY</t>
  </si>
  <si>
    <t>PAS  INCIDENT **  BB  ET   INTERNET  VERT   FIXE  **  CLI  CAPTE LE  SIGNALE  ***PRESENCE  DE  SESS</t>
  </si>
  <si>
    <t>SSPI</t>
  </si>
  <si>
    <t>338609625  // La ligne Business //  GRESILLEMENTS TEST RECEPTION FAIT   VIA LE BANDEAU //  GRESILLEM</t>
  </si>
  <si>
    <t>REOR MCE COTE SOUTERAIN FORTE GRESILLEMENT AU PC P08 4/8/4 MUTATION IMPOSSIBLE LE PC PC A COTE 21/1/</t>
  </si>
  <si>
    <t>MCS_TC</t>
  </si>
  <si>
    <t>UI MAINTENANCE CABLE SUBURBAIN TRES COMP</t>
  </si>
  <si>
    <t>RETABLI COTE CABLE DE DISTRIBUTION/ CLIENT JOINT A BIEN CONFIRME</t>
  </si>
  <si>
    <t>ABSENCE DE SYNCHRO // Fibre Pro Max Bloque // ZTEGF6600P //  PON=ETEINT LOS= ROUGE CLI INTERNET= ETE</t>
  </si>
  <si>
    <t>ABASSATA</t>
  </si>
  <si>
    <t>MAMADOU** Mme diop ** CTC 776840011  ** ND 338250531  ** PAS DE CONX ** ACCES RESX OK **  RBS ACTIF</t>
  </si>
  <si>
    <t>JARRETIERE OPTIQUE CHANGE // MME DIOP CONFIRME AU 776840011 // IBOU NDIAYE -AS</t>
  </si>
  <si>
    <t>SA ** MR THIAM ** CTC 777211248 ** ND 338451493 ** CLIENT SIGNALE PAS DE CONNEXION ** PAS INC ** PAS</t>
  </si>
  <si>
    <t>Cable 1083 coupé changé	E65 PBO 39 F2</t>
  </si>
  <si>
    <t>LALLA BADJI</t>
  </si>
  <si>
    <t>mme haidara</t>
  </si>
  <si>
    <t>lnt fiche ***aa**mme haidara **775134841**338244806***CLI SIGNAL TVO NE MARCHE**DECODEUR N'AFFICHE P</t>
  </si>
  <si>
    <t>RV DEMAIN LE 06-03-2025</t>
  </si>
  <si>
    <t>CHANGEMENT JARRETIERE OPTIQUE + RECONFIGURATION MODEM ONT // CONFIRME AU 775134841 PAR MME HAIDARA /</t>
  </si>
  <si>
    <t>SEYDINA BABACAR</t>
  </si>
  <si>
    <t>KHADIM ** MR NGOM ** CTC 771696243 ** ND 338546527 ** CLI A UN SOUCIS DE CONNEXION ** PAS D'INCIDENT</t>
  </si>
  <si>
    <t>NDIAYE ABDOU RAZAK OUSMANE</t>
  </si>
  <si>
    <t>MON PRIX</t>
  </si>
  <si>
    <t>M. RAZAKH</t>
  </si>
  <si>
    <t>CARREFOUR</t>
  </si>
  <si>
    <t>MODEM DEFECT PUIS CHGE ET ND CREE DANS SPG</t>
  </si>
  <si>
    <t>CEGEP DE LA GASPESIE ET DES ILES</t>
  </si>
  <si>
    <t>77 092 70 87 // 770956276</t>
  </si>
  <si>
    <t>Mme Ndiaye kndiaye@cegepgim.ca</t>
  </si>
  <si>
    <t>ext_sarr005953</t>
  </si>
  <si>
    <t>DEONNEXION FREQUENTE// FIBRE OFFICE CONNEXION OK // MAIS TRES INSTABLE SOUTIEN LE CLIENT// COMPTE AC</t>
  </si>
  <si>
    <t>BOUNEYNI//REPRISE SOUDURE AU PBO + RECONFIGURATION MODEM//MM NDIAYE CONFIRME LE RETOUR DE SERVICE</t>
  </si>
  <si>
    <t>SOKHNA OUMOU KHAIRY SY</t>
  </si>
  <si>
    <t>mme sy 772514496 ** 339558583 ** client dit que le voyant internet passe  du rouge au vert tout le t</t>
  </si>
  <si>
    <t>modem branché sur rallonge  ** invite a le brancher sur laprise ** maestro ENR ** synchro ok ** atte</t>
  </si>
  <si>
    <t>5/99 COUPE CHANGER SUR 100M//BIRANE GAYE</t>
  </si>
  <si>
    <t>MINISTERE DE LA SANTE ET DE L ACTION SOCIALE</t>
  </si>
  <si>
    <t>M. HANN</t>
  </si>
  <si>
    <t>ND CREE SUR SPG MAIS LE CONTACT DU CLIENT EST INJOIGNABLE</t>
  </si>
  <si>
    <t>MARAMA</t>
  </si>
  <si>
    <t>mme DIOP</t>
  </si>
  <si>
    <t>COUMBA****MME DIOP ****CTC 770120202 **ND 339148847 ** DECNX BOX 5G***RETOUR DEX  : LA BOX SE LOCALI</t>
  </si>
  <si>
    <t>KHER LA BOX SE LOCALISE SUR LA 5G DE RUF09 QUI EST 628m ALORS QUE LE SITE 5G DE RUF28 EST 358m. MERC</t>
  </si>
  <si>
    <t>RECONFIGURATION MODEM/KHADIM FALL MULT</t>
  </si>
  <si>
    <t>MME SARR ++ CTC 784267204 +++++ ND 339781331  +++SOUCI CNX KEURGUI  //COMPTE ACTIFS **** PAS DE SUSP</t>
  </si>
  <si>
    <t>REPRISE JARRETIERE A LA SR SUITE ISOLEMENT SUR UN FIL + FIABILISATION DISTRIBUTION D01 5/4/1 TRANSPO</t>
  </si>
  <si>
    <t>SOKHNA AMINATA</t>
  </si>
  <si>
    <t>ABSA °°° MR gueye °°° CTC 775946162 -777122951  °°° ND 338017572  °°° SOUCI CONNEXION °°° PAS DE SUS</t>
  </si>
  <si>
    <t>O_SVD_P14</t>
  </si>
  <si>
    <t>PORT SYNCHRO SUR NCE °°° MERCI DE CORRIGER LES VALEURS</t>
  </si>
  <si>
    <t>CHANGEMENT PIGTAIL // ARFANG SANE TADEX</t>
  </si>
  <si>
    <t>* CLIENT NA PAS DE CONNEXION ** PAS DE SUSPENSION ** PAS DE SAUT DE PORT ** PAS DINCIDENT ** TEST SA</t>
  </si>
  <si>
    <t>DAROU SALAM 6</t>
  </si>
  <si>
    <t>FARMATA</t>
  </si>
  <si>
    <t>MME SIBY</t>
  </si>
  <si>
    <t>AAA*** MME SIBY*** CTC 774340393*** ND 338775248*** SOUCI DE CONNEXION*** PAS DE SUSP*** PAS DINCID*</t>
  </si>
  <si>
    <t>GDW_M30</t>
  </si>
  <si>
    <t>MARCHE SAM</t>
  </si>
  <si>
    <t>PAS DE SESS*** PAS DERREUR LOG*** PORT OFFLINE*** TEST ENR*** INF ET INV A PAT*** FIAB OK*** MERCI</t>
  </si>
  <si>
    <t>CLICHGT21-PRISE TELEPHONIQUE</t>
  </si>
  <si>
    <t>CONJONCTEUR - PRISE TELEPHONIQUE/ABSENCE</t>
  </si>
  <si>
    <t>CONJONTEUR DEFECT CHANGE //AF AMETH BA</t>
  </si>
  <si>
    <t>ALASSANE AYIB</t>
  </si>
  <si>
    <t>Madame GAYE ANNA</t>
  </si>
  <si>
    <t>tmp_dione88332</t>
  </si>
  <si>
    <t>LA CLIENTE SIGNALE DES DECONNEXIONS FREQUENTES</t>
  </si>
  <si>
    <t>PAS DE SUSPENSION GAIA///RBS ACTIF///PAS D'INCIDENT SIRI///SAYTU AUCUNE ANOMALIE///NAF GOOD///LE CLI</t>
  </si>
  <si>
    <t>HADDAD</t>
  </si>
  <si>
    <t>FADI CHAFIC</t>
  </si>
  <si>
    <t>mr  fadi</t>
  </si>
  <si>
    <t>maguette  // mr  fadi // nd 338366542  // ctc  771614466 //  fiab ok //  pas  de  connexion  // los</t>
  </si>
  <si>
    <t>Tirage cable 6FO sur 180m + Pose T0 + Raccordement 11 Brins (5 au PBO et 6 au T0)</t>
  </si>
  <si>
    <t>CABLE 10.84 REMPLACER</t>
  </si>
  <si>
    <t>BEATRICE</t>
  </si>
  <si>
    <t>FD// MME DIATTA / CTC 777821458 // ND 338227079 // client signale souci de connexion // en regle //</t>
  </si>
  <si>
    <t>ABS A23 CP 68B-69//F4</t>
  </si>
  <si>
    <t>M FALL - ND : 339148958 - CTC 770387065 - Souci connexion BOX - retour DEX : Bonjour, Merci d'active</t>
  </si>
  <si>
    <t>PUCE NON RECUPERE PAR LE CLIENT/INVITE A SE RESIGNALER</t>
  </si>
  <si>
    <t>YORO NDIAYE</t>
  </si>
  <si>
    <t>Mme ndiaye</t>
  </si>
  <si>
    <t>ACD****Mme ndiaye******776320460*****soucis de connex/*****338276763***pas d'incident*****pas de fix</t>
  </si>
  <si>
    <t>SDF_K07</t>
  </si>
  <si>
    <t>OUSEYNOU</t>
  </si>
  <si>
    <t>MALICK**MR CAMARA CTC 778255478**ND 338585405*CLIENT SIGNAL PAS RETOUR SERVICE **OFFRE FIBRE KHEWEUL</t>
  </si>
  <si>
    <t>**SAYTU COUPURE DE FIBRE**ETAT CRITIQUE**CLIENT INFORME ET INVITE A PATIENTER**MPEC**FIAB OK</t>
  </si>
  <si>
    <t>REPRISE SOUDURE AU PBO + FIAB J21 69-70A F4</t>
  </si>
  <si>
    <t>TOURE +++MR MBAYE +++ CTC 776429854 +++ND 339145195 +++CLIENT SOUHAITE CHANGER SON MDP +++CLIENT NOV</t>
  </si>
  <si>
    <t>ETIENNE MANDE</t>
  </si>
  <si>
    <t>mr ndione</t>
  </si>
  <si>
    <t>mr ndione 775052484 ** 339515865  ** abonne pas sur site ** pas de suspension ** pas d'incident ** n</t>
  </si>
  <si>
    <t>THIONAH THIAPONG</t>
  </si>
  <si>
    <t>339515865  ** abonne pas sur site ** pas de suspension ** pas d'incident ** nd present rbs ** autre</t>
  </si>
  <si>
    <t>CABLE 1083 COUPE CHANGE SUR 4M + REPRISE SOUDURE AU BTI + CONNECTEUR CHANGE// BARRY</t>
  </si>
  <si>
    <t>Madame GAYE</t>
  </si>
  <si>
    <t>LE CLIENT SIGNALE DES DECONNEXIONS FREQUENTES</t>
  </si>
  <si>
    <t>RECONFIG MODDEM + RECONFIG PORT // MIGRATION VERS IPV6 // ALHASSIM DIALLO ECOTEL</t>
  </si>
  <si>
    <t>I.MESSINA SENEGAL</t>
  </si>
  <si>
    <t>338894848// L'Acces de base // / DERANGEMENT REPETITIF CLIENT REMONTE // SOUCIS EMISSION ET RECEPTIO</t>
  </si>
  <si>
    <t>VS 338495858</t>
  </si>
  <si>
    <t>338894848//SOUCI EMISSION RECEPTION //TEST DE LIGNE NMC:  NROB = 084  ETAT = LIBR         L1  R =  0</t>
  </si>
  <si>
    <t>TIRAGE CABLE 5/99 ET RECONNEXION ENPO</t>
  </si>
  <si>
    <t>CHOUAIBOU</t>
  </si>
  <si>
    <t>Mme DIOP - ND : 339147050 - CTC 773422268 - Souci connexion BOX - retour DEX : Merci d'activer une é</t>
  </si>
  <si>
    <t>Merci de proposer au client  d¿autre offre</t>
  </si>
  <si>
    <t>CLIENT T0 NON ELIGIBLE VOIP ADSL</t>
  </si>
  <si>
    <t>GNAHORE</t>
  </si>
  <si>
    <t>JEAN BOSCO</t>
  </si>
  <si>
    <t>mme ndong</t>
  </si>
  <si>
    <t>NLO  /// MME NDONG  // CTC  775454949   //  ND 338328999// deconnexion   frequente   // pas de susp</t>
  </si>
  <si>
    <t>O_HAN_D20</t>
  </si>
  <si>
    <t>Y152</t>
  </si>
  <si>
    <t>deconnexion   frequente   // pas de suspension  // pas dincident pas de session  // ssaytu   aucune</t>
  </si>
  <si>
    <t>CHANGEMENT ET RECONFIG MODEM // AFRITEL	ARONA DIALLO</t>
  </si>
  <si>
    <t>CTC 778343205</t>
  </si>
  <si>
    <t>MM DIA  ***CTC 778343205</t>
  </si>
  <si>
    <t>NCM***MM DIA  ***CTC 778343205  ***ND 339768682  ****CLIENT SIGNALE PAS DE CONNEXION** PAS INC ** PA</t>
  </si>
  <si>
    <t>CLIENT INDISPO REPORT DEMAIN 08/03</t>
  </si>
  <si>
    <t>ADJA AIDA</t>
  </si>
  <si>
    <t>cli a des souci de connexion   cli est donne des cour**  merci de pec</t>
  </si>
  <si>
    <t>AS** MME DIA** CTC 783017148 *** ND 339672532 ***CLIENT DIT CABLE COUPE*** PAS DE CONNEXION**CLIENT</t>
  </si>
  <si>
    <t>AS** MME DIA** CTC 783017148 *** ND 339672532 ***CLIENT DIT CABLE COUPE*** PAS DE CONNEXION **CLIENT</t>
  </si>
  <si>
    <t>mme dieye</t>
  </si>
  <si>
    <t>aa***mme dieye -***785867641**339531381-**signale sur lenteur navigation ***no tague anoclamp**saytu</t>
  </si>
  <si>
    <t>KH01</t>
  </si>
  <si>
    <t>signale sur lenteur navigation ***no tague anoclamp**saytu Puissance optique OLT faible** debit ok *</t>
  </si>
  <si>
    <t>FORTE VALEUR AU PTO CONNECTEUR DEFECTUEUX CHANGE AU PBO + PROBLEME PORTE //LAMINE SALL</t>
  </si>
  <si>
    <t>ANGE DIOUF*** MME NDIAYE ** CTC 776368383 ** ND  338689830 *** PAS DE CNX ** PAS SUSP ** PAS DINCI *</t>
  </si>
  <si>
    <t>REPRISE SOUDURE AU PBO // MME NDIAYE CONFIRME AU 776368383 // OMAR DIONE -AS</t>
  </si>
  <si>
    <t>NT0051</t>
  </si>
  <si>
    <t>UNIVERSITE NUMERIQUE CHEIKH HAMIDOU KANE</t>
  </si>
  <si>
    <t>77 624 66 85  765552677</t>
  </si>
  <si>
    <t>Cheikh Dethie KANE: Pape Saer NIANG :  saer.niang@</t>
  </si>
  <si>
    <t>FIB_BU500M</t>
  </si>
  <si>
    <t>PAS DE CONNEXION //BUSINESS INTERNET FIBRE 500M // MODEM CISCO 1941</t>
  </si>
  <si>
    <t>VERIF BRANCHEMENT OK // SYNCHRO PAS SUR AMS ET NCE // PORT A FIABILISER // // POSITION PE_MS_DIAMNIA</t>
  </si>
  <si>
    <t>DIAGNOSTIC MAINTENANCE REALISATION DMR SUARL</t>
  </si>
  <si>
    <t>338525772 // MR SECK // ABSENCE DE SYNCHRO // Fibre Office Bloque //ZTEGF6600P // PON=ETEINT LOS= RO</t>
  </si>
  <si>
    <t>REOR MICF ABS AU PBO R00 40 F4</t>
  </si>
  <si>
    <t>MME NDIAYE 782132827::: ND 339558180  // */// lenteur resenti avec tous les appareils / pas de exten</t>
  </si>
  <si>
    <t>14P A VOIR A00 T1 2</t>
  </si>
  <si>
    <t>14P A VOIR A00 T1 2//SIDIBE</t>
  </si>
  <si>
    <t>REPRISE 14P//SIDIBE</t>
  </si>
  <si>
    <t>MR KOITE</t>
  </si>
  <si>
    <t>MR KOITE *** CLI SIGNALE PO DE CONNEXION *** ND 339813918 *** BB KO*** PAS D'INCIENT*** UN  TEL FIXE</t>
  </si>
  <si>
    <t>TBA1_A03</t>
  </si>
  <si>
    <t>GOUYE</t>
  </si>
  <si>
    <t>SYNCHRO NOK *** TEST LIGNE ENR *** MERCI DE PEC***CTC 785041245 /**FIAB OK</t>
  </si>
  <si>
    <t>1413_ksv_diaw511</t>
  </si>
  <si>
    <t>PMD *-* CTC 772990723 MME DIOP *-* ND 339759470 // CLIENT NA PAS DE CONNEXION // BROADBAND ETEIND //</t>
  </si>
  <si>
    <t>MCE SUITE BOUCLE AU PC A02 7/4/1 TRANSPORT A02 229/3/5</t>
  </si>
  <si>
    <t>CLIAUC06-ORIENTE FOUNISSEUR</t>
  </si>
  <si>
    <t>CLIENT ORIENTE FOUNISSEUR</t>
  </si>
  <si>
    <t>CLIENT/ORIENTE FOUNISSEUR</t>
  </si>
  <si>
    <t>FIABLE SR A02  D7 -4-1  T229-3- 5 REPRIS JOINT  DROIT  8 PAIRES AÉRIENNE  + CLIENT ORIENTÉ À  L'AGEN</t>
  </si>
  <si>
    <t>YACINE**MR NIANG***CLIENT SIGNALE QU'IL N'ARRIVE PAS A SE CONNECTER***NIN 17671996008822***ND 338290</t>
  </si>
  <si>
    <t>ND    338290203 // ABONNE PAS SUR SITE// PAS DE SUSPENSION // PAS DINCIDENT //ND PRESENT DANS RBS //</t>
  </si>
  <si>
    <t>SIRE</t>
  </si>
  <si>
    <t>TF/// MME BADJI *** CTC 772347975 **** ND 338351711 ***// PAS DE CNX // CLI EN REGLE DANS GAIA ET AC</t>
  </si>
  <si>
    <t>//CLI JOINT POUR REDEMARRE LE MODEM ET CONFIRMER LE NUM DE SERIE ZTEGD2E91AD7 SAUT DE PORT TOUJOURS</t>
  </si>
  <si>
    <t>ASSOUMANA HASSOUMI</t>
  </si>
  <si>
    <t>mm aureila</t>
  </si>
  <si>
    <t>ad// mm aurelia // ctc 787804325  nd 338427667  offre Fibre_Bi  client dit pas de connexion pas d'in</t>
  </si>
  <si>
    <t>X 24</t>
  </si>
  <si>
    <t>Reprise soudure  au C2 // Signal OK - 23dBM // Merci de prendre en charge.</t>
  </si>
  <si>
    <t>MOUSSOUBA ** MR GUEYE ** ND 338527762 ** ctc 774331839 ** souci reception ** CLIENT CREER DANS SELFS</t>
  </si>
  <si>
    <t>RECONFIGUE VOIP RECONFIGUE SUR SERLF SERVICE//AF JEAN LUC</t>
  </si>
  <si>
    <t>SANOKO</t>
  </si>
  <si>
    <t>NUMERO UNIQUE DJIBRIL.D//MME BA //CTC 775252882//ND 338218332//CLIENT DIT QU ON L AVAIT APPELE POUR</t>
  </si>
  <si>
    <t>CITE DES EAUX BOURGUIBA</t>
  </si>
  <si>
    <t>N°1</t>
  </si>
  <si>
    <t>CLIENT A UN MODEM A 2 ANTENNES//CLIENT INVITE A PATIENTER 48H//MODEM A CHANGER</t>
  </si>
  <si>
    <t>RECONFIGURATION MODEM ONT//ALASSANE SOW ECOTEL</t>
  </si>
  <si>
    <t>INNOV AGRO ALIMENTAIRE SUARL</t>
  </si>
  <si>
    <t>ABSENCE DE SYNCHRONISATION // PRODUIT FIBRE// OFFRE Fibre Pro Mega Bloque // MODEM FIBERBOX</t>
  </si>
  <si>
    <t>REOR MICF ABS AU PBO R00 40 F8</t>
  </si>
  <si>
    <t>mme badiane</t>
  </si>
  <si>
    <t>338340264/pas de tonalité /LA LIGNE BUSINESS/</t>
  </si>
  <si>
    <t>KM18</t>
  </si>
  <si>
    <t>verification branchement faite /telephone branché sur la prise murale/TEST DE RECEPTION KO : sonne d</t>
  </si>
  <si>
    <t>delai depasé</t>
  </si>
  <si>
    <t>AMARI</t>
  </si>
  <si>
    <t>m dick</t>
  </si>
  <si>
    <t>nmn*****m dicko/**ctc 781242844****338577079*********los rouge ******ABSENCE SYNCHRO****PAS DE SUSPE</t>
  </si>
  <si>
    <t>O_TIA_E26</t>
  </si>
  <si>
    <t>**TEST SAYTU COUPURE FIBRE*******CLI INV APAT****DELKAIS 48H****FIAB OK</t>
  </si>
  <si>
    <t>Jarretière optique défect changé	E26 CP 76B-77 F1</t>
  </si>
  <si>
    <t>AISS °°  MME DIOP  °° CTC 775484593   °°  ND  °°   339365273 °°  PRESENT RBS  °° COMPTE  ET PACKAGE</t>
  </si>
  <si>
    <t>NOVARTIS SENEGAL-SASU</t>
  </si>
  <si>
    <t>338439056 //Fibre Office collaborateur_Bloque// ABSENCE SYNCHRO FIBRE</t>
  </si>
  <si>
    <t>LOT N°8</t>
  </si>
  <si>
    <t>Reprise soudure 01 Brin au BPE intermédiaire (-23 dBm)</t>
  </si>
  <si>
    <t>PIGTAIL DEFECT CHANGE</t>
  </si>
  <si>
    <t>MME SYLLA +++ CTC 782582156 +++ND 339903768    ++++SOUCI CNX KEURGUI  //COMPTE ACTIFS **** PAS DE SU</t>
  </si>
  <si>
    <t>FILTRE NON SUPERPOSE // CLI INVITE A INTERVERTIR LES TETES DU CABLE ET REDEMARER LE MODEM // SYNCHR</t>
  </si>
  <si>
    <t>RESINC59-CABLE DISTRIBUTION</t>
  </si>
  <si>
    <t>CABLE DISTRIBUTION REPARE/RONGEURS</t>
  </si>
  <si>
    <t>MUTATION DISTRIBUTION // VERICATION CONFIG PORT // SYSROAD	MAKILE BADJI</t>
  </si>
  <si>
    <t>NDECKY</t>
  </si>
  <si>
    <t>BERNISSE</t>
  </si>
  <si>
    <t>MR NIOUKY</t>
  </si>
  <si>
    <t>FD// MR NIOUKY/ CTC 783991442 // ND 338584475 // client soutiens qu'un camion a touche le poteua est</t>
  </si>
  <si>
    <t>O_DMD_N09</t>
  </si>
  <si>
    <t>able est couper// en regle//pas dincident // service impacter// test saytu: coupure fibre/address :</t>
  </si>
  <si>
    <t>MOUSSOUBA ** MR DIOP ** ND 339706911** CTC 778951908 ** SOUCI CONNEXION ** PAS DINCIDENT ** PAS DE S</t>
  </si>
  <si>
    <t>CONNEXION RÉTABLIE COTE PC SUITE ISOLEMENT</t>
  </si>
  <si>
    <t>M.DIENG SIGNALE INSTABILITE DE CONNEXION//PAS DINC//PAS DE SUSP//VOYANTS OK//CONENXION OK//DECONNEXI</t>
  </si>
  <si>
    <t>MAESTRO KO//PORT SYNCHRO SUR NCE//ATT NOK -53.7//DECONNEXION AVEC PERTE DE SYNCHRO//INFORME ET INVIT</t>
  </si>
  <si>
    <t>modem ADSL reset par le client reconfuguré + entre poste reconnecter uyef 2</t>
  </si>
  <si>
    <t>MOHAMEDOU MANSOR</t>
  </si>
  <si>
    <t>M  MBENGUE</t>
  </si>
  <si>
    <t>KEUR_MEGA</t>
  </si>
  <si>
    <t>774203984 -- M MBENGUE   -- 338257631  -- SCS CNX//COMPTE ACTIF//CONFO OK//PAS INCIDENT EN COURS //T</t>
  </si>
  <si>
    <t>23 24</t>
  </si>
  <si>
    <t>/PAS DE DECONNEXION AVEREES SUR RBS//ABONNE NON ENGAGE //PRISE FILTREE ET NON SUPERPOSVERIF BRANCHEM</t>
  </si>
  <si>
    <t>CABR 5/99 COUPE CHANGE + MUDI 7-12-7 // MAMADOU DIALLO</t>
  </si>
  <si>
    <t>MALAL // MR DIOP // CTC 774856436 ND 339145382 // PAS DE CNX BOX 5G // CLI EN REGLE DANS GAIA // RET</t>
  </si>
  <si>
    <t>PRES PEINTHE</t>
  </si>
  <si>
    <t>ORIENTATION CPE MAX + RECONFIGURATION MODEM 5G // Mr DIOP CONFIRME LE RETOUR DES SERVICES // MAMADOU</t>
  </si>
  <si>
    <t>NDONGO</t>
  </si>
  <si>
    <t>MADINE</t>
  </si>
  <si>
    <t>MME NDONGO</t>
  </si>
  <si>
    <t>MME NDONGO SIGNALE ABSENCE DE SONNERIE//PAS DINC//PAS DE SUSP//POSTE ALCATEL//BRANCHE SUR LE MODEM//</t>
  </si>
  <si>
    <t>/CLIENT INVITEE A AUGMENTER LE VOLUME DE SON POSTE//NOVICE DIT QU'ELLE NE PEUT PAS LE FAIRE ET N'A P</t>
  </si>
  <si>
    <t>MODE SILENCIEUX TELEPHONE DESACTIVE/MOUHAMETH MULT</t>
  </si>
  <si>
    <t>POSTE DE SANTE DE SARA</t>
  </si>
  <si>
    <t>339418593//MODEM DEFECTUEUX // Internet Pro Silver_VoIP // MODEM FUNBOX //  AUCUN VOYANT ALLUME</t>
  </si>
  <si>
    <t>RUE BOIS</t>
  </si>
  <si>
    <t>VERIFICATION DES BRANCHEMENTS FAIT // ACTIF SUR RBS SESSION KO // s2m/339418593-adsl //  SYNC NCE DO</t>
  </si>
  <si>
    <t>modem adsl défectueux change</t>
  </si>
  <si>
    <t>LF   ***  SBD   ***  MR TANDJIGORA  ****  CTC    782435049 **   ND  338600182   ****  CLI A DES SOUC</t>
  </si>
  <si>
    <t>REPRISE SOUDURE AU BTI/MOUHAMETH MULT</t>
  </si>
  <si>
    <t>MN....MME FALL...CTC :774380719.. ..ND :339755507....FIAB OK...PAS DE SUSP....PAS D'INCID....DECONNX</t>
  </si>
  <si>
    <t>JOINT CABLE 8PAIRES REPARE // VERIF CONFIG PORT // CAMUSAT	SOULEYMANE KA</t>
  </si>
  <si>
    <t>MINISTERE DE LA PECHE ET DE L'ECONOMIE MARITIME</t>
  </si>
  <si>
    <t>338230757 Pack Business Internet GOLD BLOQUE // BROADBAND CLIGNOTANT // PERTE DE SYNCHRO // SOUCIS R</t>
  </si>
  <si>
    <t>CABLE DSL INVERSE // SYNCHRO TOUJOURS KO APRES REDEM // BROADBAND TOUJOURS ETEINT // MAESTRO &amp; NAC :</t>
  </si>
  <si>
    <t>Mutation jonction B02/B04 J1/9- 3 reconnection conjoncteur</t>
  </si>
  <si>
    <t>1413_ksv_seck154</t>
  </si>
  <si>
    <t>KCS // 339548988 //  MR SOW SIGNALE SOUCI CNX // LOS CLIGNOTE EN ROUGE // ABSENCE SYNCHRO //PAS D IN</t>
  </si>
  <si>
    <t>CHANGEMENT CABLE 1083//B02 M3 A2 F6</t>
  </si>
  <si>
    <t>PAPE BECAYE</t>
  </si>
  <si>
    <t>AISS  °° MME DIOP // CTC 772333837 // ND 338948095 // SOUCI LIGNE // PAS DE SUSPENSION // PAS DINCID</t>
  </si>
  <si>
    <t>O_RUF_G15</t>
  </si>
  <si>
    <t>DR00</t>
  </si>
  <si>
    <t>MESSAGE DERREUR : ND INEXISTANT SUR TOUS LES AUTOCOM</t>
  </si>
  <si>
    <t>ROUTAGE SUR NMC2 EFFECTUE/MOR MULT</t>
  </si>
  <si>
    <t>AICHA // MR CISSE // CTC 779543761// ND 339465491 // PAS DE CONNEXION // PAS DE SUSPENSION // PAS DI</t>
  </si>
  <si>
    <t>PORT SYNCHRO SUR NCE //CLIENT JOINT DIT QUE LA CONNEXION NEST PAS RETABLIE // INTERNET ET BROADBAND</t>
  </si>
  <si>
    <t>REPRISE 1 JOINT 28 PAIRS</t>
  </si>
  <si>
    <t>Aminata</t>
  </si>
  <si>
    <t>mme BA</t>
  </si>
  <si>
    <t>ma awa // mme BA // ND 338056603 // cli signal des souci de conx // pas de susp // pas d'incident //</t>
  </si>
  <si>
    <t>ND 338056603 // cli signal des souci de conx // pas de susp // pas d'incident // LOS rouge // saytu</t>
  </si>
  <si>
    <t>CT  781126369</t>
  </si>
  <si>
    <t>MR MAMADOU DIALLO</t>
  </si>
  <si>
    <t>MOUHAMED  MR MAMADOU DIALLO  CT  781126369  ND 339813751  BB ET INTERNET ETEINTS  SUSP KO  INCIDNET</t>
  </si>
  <si>
    <t>DEPOT</t>
  </si>
  <si>
    <t>NCE : TAMBA_CO2_MA5600T-Frame:0/Slot:14/Port:29   PORT ASYNCH  PRISE FILTRÉE  CABLE INTERVERTI   MO</t>
  </si>
  <si>
    <t>MUTATION PORT A02 SLOT 0/2/IBOU BALDE MULT</t>
  </si>
  <si>
    <t>*M FALL SERIGNE BASSIROU</t>
  </si>
  <si>
    <t>YOUSSOUPHA   ----*M FALL SERIGNE BASSIROU   *  ---   785995206 -----   -338775748-  --   --Keurgui</t>
  </si>
  <si>
    <t>B</t>
  </si>
  <si>
    <t>PORT ADSL MUTE SUR HUA1 SLOT5 ORT 1+MODEM CHANGE EG9FQ1C04484//AF AMETH BA</t>
  </si>
  <si>
    <t>TIDA</t>
  </si>
  <si>
    <t>338725297 // Fibre Pro Max Bloque // PAS DE CONNEXION</t>
  </si>
  <si>
    <t>BOUNE</t>
  </si>
  <si>
    <t>PON CLIGNOTE VERT // LOS ETEINT // INTERNET ETEINT // ACTIF RBS SESSION OK // BRANCHEMENT OK // REBO</t>
  </si>
  <si>
    <t>NDEYE AMY COLLE</t>
  </si>
  <si>
    <t>MME THIOYE</t>
  </si>
  <si>
    <t>COUMBA // MME THIOYE  // CTC 778486940  // ND 338022094// SOUCI LIGNE  RECEPTION // PAS DE SUSP//PAS</t>
  </si>
  <si>
    <t>O_KMR_L59</t>
  </si>
  <si>
    <t>.A COTEC DE LA POLICE</t>
  </si>
  <si>
    <t>PAPYRUS : APPLIED // TEST RECEPTION  SONNE DANS LE VIDE*NE SONNE PAS COTE CLIENT  ***CLI INV A PAT P</t>
  </si>
  <si>
    <t>TELEPHONE DEFECTUEUX A CHANGER/SAMBA MULT</t>
  </si>
  <si>
    <t>LE CLIENT SIGNAL UNE ABSENCE D'IMAGE</t>
  </si>
  <si>
    <t>PAS DE SUSPENSION________PAS D'INCIDENT________SAY AA_________NAF SYN_________CLIENT AFFIRME QUE LE</t>
  </si>
  <si>
    <t>1 DECODEUR REMPLACE+PORT HDMI TV CLIENT DEFECTUEUX A VOIR/KA MULT</t>
  </si>
  <si>
    <t>BANGOURA</t>
  </si>
  <si>
    <t>MME DOUMBOUYA</t>
  </si>
  <si>
    <t>KEV*** MME DOUMBOUYA*** CTC 786028764*** ND 338603439*** CLI SIGNAL DES SOUCIS DE CONNEX*** CABLE JA</t>
  </si>
  <si>
    <t>O_ALM_P09</t>
  </si>
  <si>
    <t>CABLE 10.83 COUPE CHANGE PLUS BTI POSE P09 237B-238-F4 // EQ MAMADOU GAYE TDX.</t>
  </si>
  <si>
    <t>seck</t>
  </si>
  <si>
    <t>Mor</t>
  </si>
  <si>
    <t>SA ** MR SECK ** CTC 772862914 ** ND 338947460 ** CLIENT SIGNALE PAS DE CONNEXION ** PAS INC ** PAS</t>
  </si>
  <si>
    <t>DS05</t>
  </si>
  <si>
    <t>BINTOU ARDIANE</t>
  </si>
  <si>
    <t>HAMATH//MME CISSE//CTC : 785963663//SOUCIS DE CNX//LOSS ROUGE</t>
  </si>
  <si>
    <t>CPT OK//PAS DE SAUT DE PORT//PAS D'INCIDENT//VERIF BRANCH OKI//TEST SAYTU : Coupure fibre//PORT OFF</t>
  </si>
  <si>
    <t>HORS ZONE MBAO</t>
  </si>
  <si>
    <t>RETOUR SERVICES SUITE TEST NAF // SYNCHRO OK/SESSION OK</t>
  </si>
  <si>
    <t>ESP SECURITE SN SASU</t>
  </si>
  <si>
    <t>CITE SONATEL1 OUEST FOIRE</t>
  </si>
  <si>
    <t>LOT 27</t>
  </si>
  <si>
    <t>338245750 // Fibre Pro Max Bloque // PAS DE CONNEXION // SYNCHRO OK DANS NAF // SESSION EN COURS //</t>
  </si>
  <si>
    <t>RV CLIENT VENDREDI 07/03/2025/ELHADJ NDIAYE MULT</t>
  </si>
  <si>
    <t>ext_gomis005922</t>
  </si>
  <si>
    <t>UIDF2</t>
  </si>
  <si>
    <t>UI DFI_B2B_C (COMPLEXES)</t>
  </si>
  <si>
    <t>MULTELEC 2-DFI2</t>
  </si>
  <si>
    <t>CLIENT INDISPONIBLE/ CLIENT INVITE A SE RESIGNALER</t>
  </si>
  <si>
    <t>KHOUREDIA THIAM</t>
  </si>
  <si>
    <t>MM DRAME</t>
  </si>
  <si>
    <t>338690062//SOUCI EMISSION RECEPTION // ACCES DE BASE / TEST DE RECEPTION ND INEXIQTANT /</t>
  </si>
  <si>
    <t>NROB = 090  ETAT = LIBR  L1  R =  0000     V   L2  R =  0000     V  L3  R = -0035.0   V   L4  R = -0</t>
  </si>
  <si>
    <t>MUDI 9-10-4 // IBOU MANE</t>
  </si>
  <si>
    <t>SERIGNE CHEIKHOUNA</t>
  </si>
  <si>
    <t>339491049 //BIV Silver_VoIP_Bloque // s2m/339491049-adsl/ PAS DE CONNEXION   BB VERT FIX  // INTERNE</t>
  </si>
  <si>
    <t>LOGANDEME</t>
  </si>
  <si>
    <t>339491049 //BIV Silver_VoIP_Bloque // s2m/339491049-adsl/ PAS DE CONNEXION  // SYNCHRO OK // SNR FAI</t>
  </si>
  <si>
    <t>PC OXYDE RECONNECTE</t>
  </si>
  <si>
    <t>MME MANGA 782703322 :: ND 338939871 :: PAS DE TELEPHONE ::::::: TELEPHONE  BRANCHE SUR LE MODEM :::</t>
  </si>
  <si>
    <t>KM12</t>
  </si>
  <si>
    <t>/// telephone eteint /// verif branchement ok /// ligne ip /// nac indisponible // PHONE TJRS ETEINT</t>
  </si>
  <si>
    <t>CONFIGURATION VOIP SUR SELFSERVICE + ROUTAGE SUR NMC2 // MOUSSA FALL MULTELEC</t>
  </si>
  <si>
    <t>FEURY</t>
  </si>
  <si>
    <t>MRS SECK</t>
  </si>
  <si>
    <t>LF   **  SBD  ***  MRS SECK   -**  CTC  784757071   ** ND   338517382***  CLI A DES SOUCIS DE CNX</t>
  </si>
  <si>
    <t>CAMBEREN</t>
  </si>
  <si>
    <t>MAMADOU** MME MBAYE ** CTC 784666109**ND 339143803** PAS DE CONX BOX ** PAS DE SUSP ** PAS D'INC **</t>
  </si>
  <si>
    <t>CLIENT INDISPONIBLE RV LE 06_03</t>
  </si>
  <si>
    <t>E07 D3 A7 P3 T227 A3 P1 N/E20_15_79 Muté sur N/E20_23_17 Mutation équipement</t>
  </si>
  <si>
    <t>*** CT 777819939  *</t>
  </si>
  <si>
    <t>MR ARAME SECK</t>
  </si>
  <si>
    <t>AF  ///MOUHAMED  ***MR ARAME SECK   CT   777819939  ** ND 338207208  LOS ROUGE  SUSP KO  **    INCID</t>
  </si>
  <si>
    <t>LOT 22</t>
  </si>
  <si>
    <t>SAYTU : COUPURE FIBRE **    SERVICE KO   RASSURER ET INV A PATIENTR  FIAB OK   MPEC</t>
  </si>
  <si>
    <t>BOS** MME BA** CTC 774324555**  Client signale soucis de connexion** ND 338407015** Offre Keurgui**</t>
  </si>
  <si>
    <t>NDALDALY</t>
  </si>
  <si>
    <t>Pas de Fixe** Intervertir câble** Modem redémarré** Nav NOK** BARGNY-CO2_MA5603T-Frame:0/Slot:0/Port</t>
  </si>
  <si>
    <t>CABLE 5/99 CHANGE SUR 6 PORTEES/BOCAR DIALLO MULT</t>
  </si>
  <si>
    <t>DIOUF BABACAR DIT MBAYSINGER</t>
  </si>
  <si>
    <t>339520779//Fibre Off. Intense_Domino4G_15Go Bloque//PAS DE CONNEXION</t>
  </si>
  <si>
    <t>LOS ROUGE//PON ETEINT//INTERNET ETEINT//VERIF BRANCHEMENT OK//REBOOT MODEM OK//SYNCHRO DOWN SUR AMS</t>
  </si>
  <si>
    <t>ABS  A08 MEB3 A17 FI// REO MICF</t>
  </si>
  <si>
    <t>Reprise soudure au C2 + changement câble client</t>
  </si>
  <si>
    <t>mr gakou</t>
  </si>
  <si>
    <t>nan/mr gakou/nd 338546373/Client signale soucis connexion/pas de suspension / pas d'incident /bdb ét</t>
  </si>
  <si>
    <t>téléphone avec tonalite / pas de session en rbs / abonne non engage / prise filtrée ok / brancheme</t>
  </si>
  <si>
    <t>REACTIVATION PORT :: ABSENCE SYNCHRO :: BACHIR BALDE SOFATEL</t>
  </si>
  <si>
    <t>LIBASSE</t>
  </si>
  <si>
    <t>MME NNIANG</t>
  </si>
  <si>
    <t>MACINA *** MME NIANG   *** CTC 775108706 *** ND 338354778 **** * CLIENT A DES DECONNEXION FREQUENT -</t>
  </si>
  <si>
    <t>TEST SAYTU : PUISSANCE OPTIQUE OLT FAIBLE ONT TRES FAIBLE</t>
  </si>
  <si>
    <t>MAGUETTE SARR // MME NDIAYE // ND 338359433  // CTC 782022420 //CLIENT SIGNAL UN CABLE COUPER // PAS</t>
  </si>
  <si>
    <t>LAHAT</t>
  </si>
  <si>
    <t>MR THIAO-</t>
  </si>
  <si>
    <t>FATOU---MR THIAO--CC 779082371---ND 338640382 Fibre_Bi  CLIENT NA PAS DE CONNEXION // ABONNE PAS SUR</t>
  </si>
  <si>
    <t>LIENT NA PAS DE CONNEXION // ABONNE PAS SUR SITE// PAS DE SUSPENSION // PAS DINCIDENT // AUTRE SOUCI</t>
  </si>
  <si>
    <t>REPRISE SODURE AU PBO + CHANGEMENT JARRETIERE OPTIQUE // CONFIRME AU 779082371 // BABACAR MBAYE // D</t>
  </si>
  <si>
    <t>MAGNIER</t>
  </si>
  <si>
    <t>FREDERIC MICHEL</t>
  </si>
  <si>
    <t>MR MAGNIER</t>
  </si>
  <si>
    <t>MR MAGNIER ** CTC 774178901 ** ND 339577234 ** PAS DE CNX ** LIGNE ET COMPTE  ACTIFS ** PAS D'INCIDE</t>
  </si>
  <si>
    <t>O_GMB_C09</t>
  </si>
  <si>
    <t>* LOS ROUGE ** PON ROUGE ** SAYTU coupure de fibre ** CLI INVITE A PAT ** FIAB OK</t>
  </si>
  <si>
    <t>*MME FALL*</t>
  </si>
  <si>
    <t>SALLA***MME FALL***CTC 779660995***ND 338369349***PAS DE CONX***LOS ROUGE**PAS DINCIDENT***LIGNE EN</t>
  </si>
  <si>
    <t>m sene</t>
  </si>
  <si>
    <t>samake  **** m sene  *** 339520827 *** Connexion-Je n'arrive pas à me connecter ***  COMPTE OK /// P</t>
  </si>
  <si>
    <t>5/99 COUPE CHANGER SUR 3P//AMEDINE</t>
  </si>
  <si>
    <t>M NDOYE</t>
  </si>
  <si>
    <t>CLIENT DIT AVOIR DES SOUCIS DE CONNEXIONS</t>
  </si>
  <si>
    <t>CAS HORS ZONE CLIENT HABITE A YEUMBEUL</t>
  </si>
  <si>
    <t>A ISSA ROHOU LAYE</t>
  </si>
  <si>
    <t>mr dillo</t>
  </si>
  <si>
    <t>ad// mr dillo ctc 771165024  nd 338262628  nin 1762198800321   client signale que son modeme redemar</t>
  </si>
  <si>
    <t>SAYTU PAS DE RESULAT</t>
  </si>
  <si>
    <t>SAGEM</t>
  </si>
  <si>
    <t>M MARC LAPORTE//</t>
  </si>
  <si>
    <t>ND 338702126/ PAS DE CONNEXION /Fibre Office Bloque/ stella.ngampia-ext@sagemcom.com</t>
  </si>
  <si>
    <t>Verif branchements=FAIT// Reboot modem=FAIT//ACTIF sur RBS // Test Synchro: NCE FULL / AMS PAS A MA</t>
  </si>
  <si>
    <t>CLIENT INDISPONIBLE LE MATIN</t>
  </si>
  <si>
    <t>JARRETIERE REBRANCHE+RECONFIG MODEM ET PORT PON /FIAB E06 PBO25 F2</t>
  </si>
  <si>
    <t>mr  sylla</t>
  </si>
  <si>
    <t>maguette  // mr  sylla// nd 338057259// ctc  773372323//  fiab ok //  pas  de  connexion  // los  ro</t>
  </si>
  <si>
    <t>REPRISE SOUDURE AU PTO //AF ELHADJI BADJI</t>
  </si>
  <si>
    <t>DJUNGULUKA</t>
  </si>
  <si>
    <t>JOEL WOSIKO</t>
  </si>
  <si>
    <t>MR GABA</t>
  </si>
  <si>
    <t>MOUSSOUBA ** MR GABA ** ND 338585920 ** CTC 778469018** SOUCI CONNEXION ** PAS DINCIDENT ** PAS DE S</t>
  </si>
  <si>
    <t>BOUNEYNI//PIGTAIL CHANGE AU PBO//M GABA CONFIRME LE RETOUR DE SERVICE</t>
  </si>
  <si>
    <t>mr toure CTL  770565428 ND    339520444/ CLIENT A  UN SOUCIS COMPTE ET  LIGNE  OK /  LOS ROUGE / P</t>
  </si>
  <si>
    <t>339520444: CLIENT A  UN SOUCIS COMPTE ET  LIGNE  OK /  LOS ROUGE / PON ETEINT   ZONE  OLT-THIES-1  P</t>
  </si>
  <si>
    <t>CABLE 1084 CHANGE SUR 250M// MAMADOU SANE</t>
  </si>
  <si>
    <t>CLINIQUE DENTAIRE ST DOMINIQUE</t>
  </si>
  <si>
    <t>MME HENRIETTE</t>
  </si>
  <si>
    <t>Fibre Office Intense_Flybox_20Go_ // SOUCIS EMISSION RECEPTION</t>
  </si>
  <si>
    <t>CONNEXION OK // VERIFICATION DES BRANCHEMENTS // VOYANT PHONE ALLUMER //  TEST DE RECEPTION KO : APP</t>
  </si>
  <si>
    <t>SERVICE OK SUITE DESACTIVATION RENVOI DEMANDE PAR LE CLIENT / EMISSION ET RECEPTION OK</t>
  </si>
  <si>
    <t>ALASSANE RANE</t>
  </si>
  <si>
    <t>M.DIAGNE</t>
  </si>
  <si>
    <t>LENTEUR FICHE //NGONE//M.DIAGNE//ND 338402349//FIBRE //CLI SIGNAL UN CABLE COUPE //CLI A UNE LIGNE E</t>
  </si>
  <si>
    <t>O_TIA_E60</t>
  </si>
  <si>
    <t>Cable 1083 coupé/Pose BTI + reprise soudure	E60 PBO 74 F4</t>
  </si>
  <si>
    <t>M BARRY - ND : 339143303 - CTC : 775112945  - Souci déconnexion BOX - retour DEX : Le client a un pr</t>
  </si>
  <si>
    <t>Le client capte le plus le site de CITE_KEUR_SALAM03 qui n'a pas la 5G - client joint - cas orienté</t>
  </si>
  <si>
    <t>MODEM ONT RECONFIGURE CAUSE RESET/MOUHAMED MULT</t>
  </si>
  <si>
    <t>sfn ///mr fall//ctc   775977575  nd 338532910////  //PAS DE SUSP//PAS INCIDENT///PAS DE DECONNEXION</t>
  </si>
  <si>
    <t>DIAMAGUENE SAM SAM II</t>
  </si>
  <si>
    <t>//PAS DE SUSP//PAS INCIDENT///PAS DE DECONNEXION FREQ//BRANCHEMENT NON VERIFIER ABONNE PAS SUR SITE</t>
  </si>
  <si>
    <t>mutation distribution PC E41 2-11-6 via 2-11-2 + jarretière sr changé</t>
  </si>
  <si>
    <t>OULIMATA</t>
  </si>
  <si>
    <t>mme thior</t>
  </si>
  <si>
    <t>ma awa // mme thior // ND 339458967 // cli signal des souci de conx // pas de susp // pas d'incident</t>
  </si>
  <si>
    <t>ND 339458967 // cli signal des souci de conx // pas de susp // pas d'incident // pas de tel fixe //</t>
  </si>
  <si>
    <t>reprise côté R Pc A00/T2-13-2  2uyf change</t>
  </si>
  <si>
    <t>M.GUEYE SIGNALE SOUCI CONNEXION//PAS DINC//PAS DE SUSP//LOS ROUGE//SAYTU COUPURE FIBRE//PORT OFF SUR</t>
  </si>
  <si>
    <t>REPRISE SOUDURE AU PTO + JARRETIERE OPTIQUE CHANGEE // CHEIKH O BA</t>
  </si>
  <si>
    <t>MME SABEL</t>
  </si>
  <si>
    <t>338243032// Fibre Pro Bloque // PAS DE CNX INTERNET</t>
  </si>
  <si>
    <t>LE MODEM EST TOMBE LE CABLE SES RETIRE // CLIENT NE PEUT FAIRE LES BRANCHEMENT SUITE ASSISTANCE//  S</t>
  </si>
  <si>
    <t>SERVICE RETABLIE PAR UN DE NOS TECHNICIEN</t>
  </si>
  <si>
    <t>MME KHOUMA</t>
  </si>
  <si>
    <t>TR /// MME KHOUMA //  339698878 // 784865918 //  Keurgui / / ZONE DRM_A01 //  SOUCIN CONNX //  BB ET</t>
  </si>
  <si>
    <t>DAROU BAILA</t>
  </si>
  <si>
    <t>NCE ASYNCH</t>
  </si>
  <si>
    <t>REPRISE RACCORDEMENT 1 JOINT 14 PAIRES SUITE OXYDATION + REPRISE CONNEXION AU PC SUITE OXYDATION</t>
  </si>
  <si>
    <t>SISSOKO</t>
  </si>
  <si>
    <t>MME SISSOKHO</t>
  </si>
  <si>
    <t>MALICK**MME SISSOKO**CTC 775563619**ND 338643063**OFFRE FIBRE BI **CLIENT SIGNAL PAS DE CONNEX INTER</t>
  </si>
  <si>
    <t>VILLA 7/BIS</t>
  </si>
  <si>
    <t>*VOYNAT LOS ROUGE**ABSENC DE SYNCH**TEST SAYTU COUPURE FIBRE OPTIQUE**CLIENT IFN COMMUNIQUER DELAI 4</t>
  </si>
  <si>
    <t>REPRISE SOUDURE AU PTO // MME SISSOKHO CONFIRME AU 775563619 // IBOU NDIAYE - AS</t>
  </si>
  <si>
    <t>339784271 // Fibre Pro Mega Bloque //O_TBM_D02/ ABSENCE DE SYNCHRO    LOS ROUGE  // PON INTERNET ETE</t>
  </si>
  <si>
    <t>MR AMAR 771723953 JOINT A 12H29 // INFRME DE L ATP SUR D02 // INVITE A PATIEN TER</t>
  </si>
  <si>
    <t>INFOLOG</t>
  </si>
  <si>
    <t>M CISS</t>
  </si>
  <si>
    <t>338254614// Fibre Office Intense Bloque // DECONNEXIONS FREQUENTES</t>
  </si>
  <si>
    <t>LOS ETEINT // INTERNT VERT CLI // PON VERT FIXE // REBOOT MODEM FAIT // SAYTU : Puissance optique OL</t>
  </si>
  <si>
    <t>REPRISE SOUDUR AU PBO // CONFIRME AU 775224988  PAR MR CISS // BABACAR MBAYE // DBK</t>
  </si>
  <si>
    <t>CLINIQUE MIXTE CHEIKH ABDOUL AHAD MBACKE SARL</t>
  </si>
  <si>
    <t>MME MAIGA</t>
  </si>
  <si>
    <t>339786105//Fibre Pro Bloque//PAS DE CONNEXION</t>
  </si>
  <si>
    <t>LOS ROUGE//PON ETEINT//INTERNET ETEINT//VERIF BRANCHEMENT OK//REBOOT MODEM OK//SYNCHRO DOWN SUR AMS/</t>
  </si>
  <si>
    <t>Changement 2 BPE + Raccordement 170 brins</t>
  </si>
  <si>
    <t>MALAL // MME BA // CTC 778074689 ND 339144523 // DECNX FREQ BOX 5G // CLI EN REGLE DANS GAIA // RETO</t>
  </si>
  <si>
    <t>POUT</t>
  </si>
  <si>
    <t>THIEKENE</t>
  </si>
  <si>
    <t>Veuillez envoyer un TI svp // CLI INVITE A PATIENTER 48H // MERCI DE PEC</t>
  </si>
  <si>
    <t>MODEM DEFECT CHANGER 320144856264//AMEDINE</t>
  </si>
  <si>
    <t>AISS °°  MR TOURE +++ CTC 776732762 +++ ND 339940578 °° RETOUR DEX : LE CLIENT SIGNALE DES DECONNEXI</t>
  </si>
  <si>
    <t>LE CLIENT SIGNALE DES DECONNEXIONS ET DES INSTABILITES SUR LA LIGNE Merci d'envoyer un TI pour véri</t>
  </si>
  <si>
    <t>1413_stl_kane1489</t>
  </si>
  <si>
    <t>barhame *** mme diop *** ctc 773003836 *** 338720173 *** fibre kh *** los rouge *** pas sus *** pas</t>
  </si>
  <si>
    <t>MEDINATOUL MOUNALWARA</t>
  </si>
  <si>
    <t>HORS ZONE BARGNY</t>
  </si>
  <si>
    <t>1413_ksv_sylla0150</t>
  </si>
  <si>
    <t>fatou***mme gueye 772265007 **339782940 **souci cnx ** gaia ok ** compte ok **bb vert fixe**dcnx fre</t>
  </si>
  <si>
    <t>VERIFICATION CONFIG//MOMAR  NDAO CAMUSAT</t>
  </si>
  <si>
    <t>MR DIATTA</t>
  </si>
  <si>
    <t>COUMBA***MR DIATTA***ND 339022962**CTC  788629108   ***PAS DE SUSP**PAS D INCIDENT***ND PRESENT RBS*</t>
  </si>
  <si>
    <t>MODEM ONT RECONFIGURE CAUSE RESET PAR LE CLIENT/NDIAGA MULT</t>
  </si>
  <si>
    <t>KHALILOU</t>
  </si>
  <si>
    <t>M DIABY</t>
  </si>
  <si>
    <t>M DIABY - ND : 339666254 - CTC : 774710194 - Souci déconnexion fréquente - pas de suspension - pas d</t>
  </si>
  <si>
    <t>VILLAGE DE HAMADY OUNARE</t>
  </si>
  <si>
    <t>client a des déconnexions dans RBS - déconnexions sur tous les équipements - pas de VPN - pas de wif</t>
  </si>
  <si>
    <t>CLIENT SUSPENDU POUR NON PAYEMENT FACTURE// BASSIROU DIOP// TADEX</t>
  </si>
  <si>
    <t>MOUSSA YABA</t>
  </si>
  <si>
    <t>PENE***MR FALL*** ND 339422457 *** CABLE COUPE***SERVIVE IMPACTE***</t>
  </si>
  <si>
    <t>LOT  2995/B</t>
  </si>
  <si>
    <t>ADRESSE: OCASS KAOLACK *** DELAIS 48H*** CTC 789280082 *** MPEC</t>
  </si>
  <si>
    <t>câble 5 99 coupé change sur 50m</t>
  </si>
  <si>
    <t>AB***MR FALL***776512342***ND 338673622***CLIENT SIGNAL ABSENCE DE SYNCHRO //CLIENT EN REGLE // PAS</t>
  </si>
  <si>
    <t>YOF_F04</t>
  </si>
  <si>
    <t>PRISE FILTRE ET NON SUPERPOSE // CABLE INTERVERTIT // SYNCHRO KO // TEST MAESTRO ENR //  CLIENT INF</t>
  </si>
  <si>
    <t>RETABLIE AU PC SUITE OXYDATION // FODE TDX</t>
  </si>
  <si>
    <t>OLINGA</t>
  </si>
  <si>
    <t>VINCENT DE PAUL</t>
  </si>
  <si>
    <t>/  MR OLINGA  // CTC 773705366 /</t>
  </si>
  <si>
    <t>FATMA //  MR OLINGA  // CTC 773705366 //  ND  339602253 // OFFRE Keurgui_IP // ABSENCE DE SYNCHRO//</t>
  </si>
  <si>
    <t>PAS DE DECONNEXION FREQUENT//CLIENT APPEL AVEC SON MOBILE //FILTRE OK //BRANCHEMENT OK // MAESTRO: P</t>
  </si>
  <si>
    <t>MUTATION PAIRE DISTRIBUTION 12 12 7 //EQ SAER DIALLO TDX.</t>
  </si>
  <si>
    <t>IBRAHIMA SAER</t>
  </si>
  <si>
    <t>Lenteur connexion</t>
  </si>
  <si>
    <t>O_DMD_N01</t>
  </si>
  <si>
    <t>RECONFIG PORT PON ET MODEM COTE DS lite :ipV6</t>
  </si>
  <si>
    <t>GENERALE DE CARRIERES D'AGRICULTURE ET DES MINES</t>
  </si>
  <si>
    <t>Abdou Halik SANNY MOUFTAOU 77 202 17 99</t>
  </si>
  <si>
    <t>338325780 / Souci émission / réception appels / PBX Plug 102 dont l¿état des voyant (Image ci-desso</t>
  </si>
  <si>
    <t>338325780//Nous notons une perte de synchro sur la ligne objet Position : &lt;PE_MS_ACAD4&gt;</t>
  </si>
  <si>
    <t>REPRISE SOUDURE AU PBO // Mr ABDOU CONFIRME LE RETOUR DES SERVICES AU 772021799 // MOHAMED DIAWARA</t>
  </si>
  <si>
    <t>MR MACALOU</t>
  </si>
  <si>
    <t>MACINA *** MR MACALOU  *** CTC 779319018 *** ND 339821788 ****  CLI APPEL POUR SIGNALER DES SOUCIS D</t>
  </si>
  <si>
    <t>SAYTU PDR</t>
  </si>
  <si>
    <t>SERIGNE BALLA</t>
  </si>
  <si>
    <t>339781677***Fibre Pro Max Bloque****absence de synchro los en rouge***vérif branchement ok**reboot f</t>
  </si>
  <si>
    <t>SOPHIE CARVALHO</t>
  </si>
  <si>
    <t>SAMAKE  *** M CAMARA  *** 339900052 ***Connexion-Je n'arrive pas à me connecter *** MOT DE PASSE KO</t>
  </si>
  <si>
    <t>O_ZIG_A18</t>
  </si>
  <si>
    <t>BELFORT_ZIGUINCHOR</t>
  </si>
  <si>
    <t>MMD THIAM</t>
  </si>
  <si>
    <t>DER*** MME THIAM*** CTC777943819 *** ND338680347 *** CLI SIGNAL DES SOUCIS DE CONNEX*** FIBRE MEGA P</t>
  </si>
  <si>
    <t>DER*** MME THIAM*** TEST DANS SAYTU COUPURE FIBRE*** CLI INV A PATIENTER*** CL</t>
  </si>
  <si>
    <t>REPEISE SOUDURE AU PBO CONFIRMER PAR MM THIAM AU 777943819 //MALICK NIANG //STG HD</t>
  </si>
  <si>
    <t>1413_ksv_gomis277</t>
  </si>
  <si>
    <t>IG// MR DIOP//ND: 339033672// 765245888// Client signale soucis connexion ** pas de sus ** il ne s¿a</t>
  </si>
  <si>
    <t>DN00</t>
  </si>
  <si>
    <t>M.DIA</t>
  </si>
  <si>
    <t>CLIENT SIGNALE WIFI FAIBLE</t>
  </si>
  <si>
    <t>CITE DOUDOU BASSE 01</t>
  </si>
  <si>
    <t>CITE DOUDOU BASSE O1</t>
  </si>
  <si>
    <t>ND:338707212//CTC:776348331//PAS DE SUPENSION//PAS D'INCIDENT//RBS ACTIF//SAYTU AUCUNES ANOMALIES//N</t>
  </si>
  <si>
    <t>RECONFIG MODEM//CONFIG OK//SIGNAL OK//SYSROAD	MOUHAMED BADJI</t>
  </si>
  <si>
    <t>Mr Babou</t>
  </si>
  <si>
    <t>tabara***Mr babou**ctc 778856767***nd 339585950****pas de susp**pas dincident***clt souhiaterait con</t>
  </si>
  <si>
    <t>O_GMB_B04</t>
  </si>
  <si>
    <t>*reconnexion **config ko****clt invit a pat***fiab ok****MPEC</t>
  </si>
  <si>
    <t>SEMBENE</t>
  </si>
  <si>
    <t>MR sarr</t>
  </si>
  <si>
    <t>AHS**MR sarr  ** LENTEUR FICHE  ** CTC 776860979 **ND**SOUCI CNX // ABONNER PAS SITE //</t>
  </si>
  <si>
    <t>PAS DE SUSPENSION // PAS INCIDENT // SOUCI CNX // PAS ERREUR LOG  // SAYTU AUCUNE ANOMALIE // MODEM</t>
  </si>
  <si>
    <t>REPRISE SOUDURE AU PBO + RECONFIG PORT PON</t>
  </si>
  <si>
    <t>nmn***mme sar****ctc 775610987/********cli oriente au 80800800****** nd 338646101***ligne graand pub</t>
  </si>
  <si>
    <t>PC A VOIR W08 D 10-4-3 // IBOU MANE</t>
  </si>
  <si>
    <t>CABR 5/99 COUPE CHANGE SUR 2 PORTEES // IBOU MANE</t>
  </si>
  <si>
    <t>NDIAYE IBRAHIMA</t>
  </si>
  <si>
    <t>Mr Seye</t>
  </si>
  <si>
    <t>client dit qu'il n'arrive pas a se connecter</t>
  </si>
  <si>
    <t>*pas de suspension***pas de saut de port*** pas d'incident***état voyant los rouge***test saytu pas</t>
  </si>
  <si>
    <t>INSTALLATION REPRISE DU PBO AU PTO</t>
  </si>
  <si>
    <t>nan/mme  toure/nd 339759814/ cli pas de cnx/ cli  a masque son wifi / cli ne peut pas se conneter/ c</t>
  </si>
  <si>
    <t>O_DKH_A00</t>
  </si>
  <si>
    <t>M.SECK</t>
  </si>
  <si>
    <t>M.SECK SIGNALE CABLE PAR TERRE//SERVICE IMPACTE//SAYTU Aucune anomalie//CLIENT TRES REMONTE//DIT QUE</t>
  </si>
  <si>
    <t>//DIT QU'IL FAUT INFORME AUX TECH D'ETRE PATIENT LORS DE LEUR INTERVENTION//ILS NE PRENNENT PAS LEUR</t>
  </si>
  <si>
    <t>OUMY *** MR SARR *** CTC 771026973 *** ND 339962445 *** LENTEUR NAV *** PAS DE SUSP *** PAS D'INCIDE</t>
  </si>
  <si>
    <t>HLM VELINGARA</t>
  </si>
  <si>
    <t>DCONX VISBLES SUR NAF</t>
  </si>
  <si>
    <t>VERIFICATION CONFIG//SEYDOU KEITA SYSROAD</t>
  </si>
  <si>
    <t>Mme Lo</t>
  </si>
  <si>
    <t>Khadija // Mme LO // ctc 789738971 // client dit que son câble a été coupé par les enfants // ND 338</t>
  </si>
  <si>
    <t>client informé de l'anomalie et du delai de 48h // client invité à patienter// fiab ok</t>
  </si>
  <si>
    <t>LF***O NDIAYE***MR NIANG***CTC 781739499***ND 338029677***ASYNCH****PAS DE SUSP***PAS D INCIDENT***L</t>
  </si>
  <si>
    <t>SICAP SACRE COEUR TRANSITION 3</t>
  </si>
  <si>
    <t>DERRIER RESIDENCE MAMOUNE</t>
  </si>
  <si>
    <t>BOUNEYNI//CHANGEMENT PRISE PTO + RECONFIGURATION MODEM//M NIANG CONFIRME LE RETOUR DE SERVICE</t>
  </si>
  <si>
    <t>FD// MME NDOUR/ CTC 773896507 // ND 338048708 //  client signale cable couper// en regle//pas dincid</t>
  </si>
  <si>
    <t>client signale cable couper// en regle//pas dincident (pbo et zone ne remonte pas sur kibaru)// serv</t>
  </si>
  <si>
    <t>CABLE HUAWEI COUPE CHANGE SUR 300M</t>
  </si>
  <si>
    <t>MAME NOGAYE LAYE</t>
  </si>
  <si>
    <t>M BENGA</t>
  </si>
  <si>
    <t>338054580 // Fibre Pro Max Bloque // DECONNEXIONS FREQUENTES</t>
  </si>
  <si>
    <t>VOYANTS OK // ACTIF RBS // LE CLIENT SOUTIENT QUIL A DES DECONNEXIONS TRES FREQUENTES QUE SA CONNEXI</t>
  </si>
  <si>
    <t>338054580 // Fibre Pro Max Bloque // DECONNEXIONS FREQUENTES // SYNCHRO OK DANS NCE // ROLL BACK FA</t>
  </si>
  <si>
    <t>M DIOP - ND : 339143045 - CTC : 775290994  - Souci déconnexion BOX - retour DEX : LA BOX SE LOCALISE</t>
  </si>
  <si>
    <t>MERCI D'ENVOER UN TI POUR LA REORIENTATAION DE L'ODU VERS ROUTE_DE_BOUNE08 QUI EST SUR 277m - clien</t>
  </si>
  <si>
    <t>MODEM AX3 RECONFIGURE CAUSE RESET PAR LE CLIENT/MOUHAMED MULT</t>
  </si>
  <si>
    <t>vignon7235</t>
  </si>
  <si>
    <t>LIGNE A VOIR /VIGNON-PAPA ALIOUNE BADARA GUEYE</t>
  </si>
  <si>
    <t>KEUR MAME EL HADJI</t>
  </si>
  <si>
    <t>MUT 43 12 2//AMEDINE</t>
  </si>
  <si>
    <t>SAFIETOU</t>
  </si>
  <si>
    <t>TOURE++MR MBODJI+++ CTC 782601823 +++ND 339142910 +++ CHANGEMENT MDP +++ACCE INTERFACE KO +++ CLIENT</t>
  </si>
  <si>
    <t>Le client habite à SAINT LOUIS</t>
  </si>
  <si>
    <t>CHANGEMENT MOT DE PASSE WIFI MODEM 5G CLIENT CONFIRME 756323823 // EQ MAMADOU GUEYE TDX.</t>
  </si>
  <si>
    <t>NDEYE SOPHIE // MR DIALLO  // CTC 776036060  // ND 338330271 // PAS DE CNNX // PAS DE SUSP  //PAS DI</t>
  </si>
  <si>
    <t>SOFA_TIA26</t>
  </si>
  <si>
    <t>Cable 1083 coupé changé	I01 CP 92-93A F3</t>
  </si>
  <si>
    <t>MM Seye// ctc 784951348</t>
  </si>
  <si>
    <t>MMoctar// MM Seye// ctc 784951348// ND 339588572// -CLI SIGNALE DES GRESILLEMT SUR SON FIXE+--CLI EN</t>
  </si>
  <si>
    <t>APPAREIL FIXE CLIENT DEFECTUEUX A CHANGER</t>
  </si>
  <si>
    <t>MR DIONGUE</t>
  </si>
  <si>
    <t>DECONNEXIONS FREQUENTES  // PRODUIT¿: ADSL // OFFRE : BIV Silver_VoIP_Bloque//</t>
  </si>
  <si>
    <t>NDG_A00</t>
  </si>
  <si>
    <t>VILLAGE DE NDIAGNE</t>
  </si>
  <si>
    <t>339678858 // DECONNEXIONS FREQUENTES  // PRODUIT¿: ADSL // OFFRE : BIV Silver_VoIP_Bloque//  SYNCHRO</t>
  </si>
  <si>
    <t>VERIFICATION CONFIGURATION PORT INTERNET // PAPE MAMADOU FAYE PREMIUM</t>
  </si>
  <si>
    <t>*MR  mbaye</t>
  </si>
  <si>
    <t>AHS**MR  mbaye ** LENTEUR FICHE  ** CTC 776763392 **ND**CLI A DES SOUCIS DE CNX ** CLI EN REGLE **</t>
  </si>
  <si>
    <t>PAS DE SUSPENSION ** ETAT VOYANT : PON OFF - LOS ROUGE CLIGNOTANT  ** PAS D'INCIDENT ** SAYTU :  Co</t>
  </si>
  <si>
    <t>IG// MME CISSE//ND: 338432536// 784421663// CLI SIGNALE SOUCIS DE CONNEXION// PAS DE SUSPENSION// PA</t>
  </si>
  <si>
    <t>EN FACE STADIUM MARIUS NDIAYE</t>
  </si>
  <si>
    <t>CHANGEMENT CABLE D'ALIMENTATION // CONFIRME AU 784421663 PAR MME CISSE // NADOU NDIOUCK // DBK</t>
  </si>
  <si>
    <t>SIMON PIERRE</t>
  </si>
  <si>
    <t>MR: SIMON PIERRE DIEDHIOU// 777188223</t>
  </si>
  <si>
    <t>CAKG/// MR: SIMON PIERRE DIEDHIOU// CTC: 775724748// ND:  338941885//CLI SOUHAI AVOIR INFOS SUR DETA</t>
  </si>
  <si>
    <t>NDEYE KANY CISSE</t>
  </si>
  <si>
    <t>YOUSSOUPHA   ------ ---   NDEYE KANY CISSE  ------ 339461061          ---770196344   ---       SOUCI</t>
  </si>
  <si>
    <t>CLIRED85-Modem ZTE H268N</t>
  </si>
  <si>
    <t>MODEM REDEMARRE</t>
  </si>
  <si>
    <t>MODEM ZTE H268N/PLANTAGE MODEM</t>
  </si>
  <si>
    <t>RECONFIG MODEM+COMPTE CLIENT SUSPENDU POUR PAIEMENT FACTURE</t>
  </si>
  <si>
    <t>SONATEL LIGNE EXPLOITATION</t>
  </si>
  <si>
    <t>Monsieur NDAO</t>
  </si>
  <si>
    <t>AV MALICK SY</t>
  </si>
  <si>
    <t>Pas de suspension ni de restruction ** pas d'incident ** le client signale un cable défectueux ** cl</t>
  </si>
  <si>
    <t>INSTALLATION INTERIEUR CHANGE + POLYTHENE</t>
  </si>
  <si>
    <t>CTC  773985866</t>
  </si>
  <si>
    <t>MM SAMB  ***CTC  773985866</t>
  </si>
  <si>
    <t>NCM***MM SAMB  ***CTC  773985866 ***ND  338353893 ****CLIENT SIGNALE PAS DE CONNEXION** PAS INC ** P</t>
  </si>
  <si>
    <t>REOR SUPPORT SUITE ABS H04 PBO 85 86A F2</t>
  </si>
  <si>
    <t>Changement Coupleur C2 + Raccordement 05 Brins</t>
  </si>
  <si>
    <t>YOUSSOUPHA     -----  ASSANE FALL    -----  774122180   ---339582695 -  -- -     MBR_A00    ----Keur</t>
  </si>
  <si>
    <t>MBOUR MAURE</t>
  </si>
  <si>
    <t>BB</t>
  </si>
  <si>
    <t>câble 5, 99 coupé reparé uyf02</t>
  </si>
  <si>
    <t>CHEIKH DIADJI</t>
  </si>
  <si>
    <t>Mme sarr</t>
  </si>
  <si>
    <t>jzb//Mme sarr// 778486507  pas de connex**los rouge</t>
  </si>
  <si>
    <t>GRAND DIOURBEL</t>
  </si>
  <si>
    <t>jzb//Mme sarr// 778486507  pas de connex**los rouge **pas de susp**pas de saut de port**pas d'incide</t>
  </si>
  <si>
    <t>SNMF**MME MBACKE / MR DIOP** CT 773497629** ND 339698716**CLT REITERE PR SN DRGT**CLT SIGNALE DES LE</t>
  </si>
  <si>
    <t>DAROU SANTHIABA</t>
  </si>
  <si>
    <t>CLT SIGNALE DES LENTEURS MAIS NE PEUT PAS ACCEDER A LA PAGE D ACCUEIL POUR QU ON PUISSE VERIFIER LA</t>
  </si>
  <si>
    <t>VERIFICATION CONFIG PORT PON // ASSANE BA CAMUSAT</t>
  </si>
  <si>
    <t>ELIMANE</t>
  </si>
  <si>
    <t>AAA*** MR NDIAYE*** CTC 773793896*** ND 339812272*** CLI DIT QUE LE MODEM EST DEFECTUEUX*** AUCUN VO</t>
  </si>
  <si>
    <t>O_TBA_A04</t>
  </si>
  <si>
    <t>PONT</t>
  </si>
  <si>
    <t>AUCUN VOYANT N EST ALLUME*** INF ET INV A PAT*** FIAB OK*** MERCI DE PEC***</t>
  </si>
  <si>
    <t>MODEM ONT CHANGE/GALLOU MULT</t>
  </si>
  <si>
    <t>COUMBA****MR NIANG** ND 339572114 *** CTC 775446000 **** PAS DINCIDENT**PAS DE SUSP**SAYTU PDR**Vale</t>
  </si>
  <si>
    <t>LOT N°195</t>
  </si>
  <si>
    <t>**ofre FIBRE BI *****CLI DIT Y A 15J LES TECHNICIENS SONT PASEES CHEZ LUI MAIS LA CNX VAS ET VIENT**</t>
  </si>
  <si>
    <t>REPRISE SOUDURE AU PTO ::VERIFICATION CONFIGURATION PORT :: ABDOU AZIZ SANE sofatel</t>
  </si>
  <si>
    <t>Sambe</t>
  </si>
  <si>
    <t>338710112//Fibre Pro Max Bloque//PAS DE CONNEXION</t>
  </si>
  <si>
    <t>.CITE SOCOSIM</t>
  </si>
  <si>
    <t>MARIAMA SIRE</t>
  </si>
  <si>
    <t>BAKARY//MME DIALLO CTC: 775529041//760184648**ND: 339822693**SIGNAL WIFI FAIBLE** MODEM SONATEL** PR</t>
  </si>
  <si>
    <t>APRES LA RTS VERS LE STADE</t>
  </si>
  <si>
    <t>CLIENT ORIENTE AGENCE/DEPLACEMENT PRISE A VOIR</t>
  </si>
  <si>
    <t>MME DIENE</t>
  </si>
  <si>
    <t>CADI A VOIR / CABLE SOUS TERRAIN / A05 / D 1  4  2 / IDRISSA</t>
  </si>
  <si>
    <t>MULT-03_GDW-CMC3</t>
  </si>
  <si>
    <t>1 JOINT 112P + 1 JOINT 56P+1 JOINT 28P RETABLIS</t>
  </si>
  <si>
    <t>ANACIM</t>
  </si>
  <si>
    <t>MR NDIONGUE</t>
  </si>
  <si>
    <t>TEST DE RECEPTION KO // VERIF BRANCHEMENT // NMC INDISPONIBLE</t>
  </si>
  <si>
    <t>CADI 8 PAIRES COUPE REPARE + CABLE BRANCHEMENT VETUSTE CHANGE 55m + FILTREADSL DEFECT CHANGE ./ RETO</t>
  </si>
  <si>
    <t>774122078 &amp; 785471654</t>
  </si>
  <si>
    <t>khadija // mme sene // 339769614 // SOUCIS DE CNX // LOS ROUGE // PON ETEINT // GAIA OK // PAS DE SU</t>
  </si>
  <si>
    <t>SAYTU COUPURE FIBRE // dit q le cable relié o pto estcoupé par 1voiture // @: touba hlm tableau keur</t>
  </si>
  <si>
    <t>CABLE 1083 CHANGE</t>
  </si>
  <si>
    <t>MME GUEYE --CTC 776751392--CLIENT SIGNAL SOUCIS CNX ---- ND 339712545----PAS INCIDENT ---PAS SUSP --</t>
  </si>
  <si>
    <t>--CLIENT SIGNAL SOUCIS CNX ---- ND 339712545----PAS INCIDENT ---PAS SUSP --- BB CLIGNOTANT ---PAS DC</t>
  </si>
  <si>
    <t>MUDI 2 16 35 VERS 2 16 3 / Anta confirme au 781277929  / CHEIKH DIEEN  BD</t>
  </si>
  <si>
    <t>*MM diop</t>
  </si>
  <si>
    <t>AHS**MM diop ** LENTEUR FICHE   ** CTC 771284716 **ND 339671559 ** CLI SIGNALE SOUCIS deCNX **</t>
  </si>
  <si>
    <t>COK_A00</t>
  </si>
  <si>
    <t>VILLAGE DE COKI</t>
  </si>
  <si>
    <t>COTE MARCHE</t>
  </si>
  <si>
    <t>CLI EN REGLE ** PAS DE SUSP DANS GAIA ** BROADBAND KO - INTERNET KO ** PAS  D'INCIDENT ** PAS DE POS</t>
  </si>
  <si>
    <t>MUTATION PC VERS A00 / 4  1  3 + TIRAGE CABLE 5/99 SUR 120M</t>
  </si>
  <si>
    <t>SNMF**MR MBAYE** CT 776114420**ND 339588546 ** CLT DIT A PAYER SA FACT MAIS N A PAS DE CNX**PAS DE S</t>
  </si>
  <si>
    <t>CT 776114420</t>
  </si>
  <si>
    <t xml:space="preserve">Puissance optique OLT indisponible	Puissance optique ONT indisponible	</t>
  </si>
  <si>
    <t>DEMBA KANE</t>
  </si>
  <si>
    <t>AFD//M. GUEYE//nd 339673521 //ctc 773671720//pas d</t>
  </si>
  <si>
    <t>AFD//M. GUEYE//nd 339673521 //ctc 773671720//pas de susp//pas d'inc//client signal wifi faible//inta</t>
  </si>
  <si>
    <t>MR BOUBANE</t>
  </si>
  <si>
    <t>MARIE FATYY  // MR  BOUBANE BLAISE THIARA //  CTC 781014110 // JE REIT  MON DRGMT  // ND  338043528</t>
  </si>
  <si>
    <t>Récupération de mou + Raccordement 06 Brins au PBO // Sigbnal OK -23.21 dBm au PBO // merci de prend</t>
  </si>
  <si>
    <t>CABLE 1083 CHANGE/SALIOU MULT</t>
  </si>
  <si>
    <t>TOURE +++ CTC 776424495 OU 775921503  +++ND 339141100 +++ CHANGEMENT MDP +++CLIENT DIT QUIL EST NOVI</t>
  </si>
  <si>
    <t>Reprise configuration modem indort + mot de passe changé</t>
  </si>
  <si>
    <t>MME TAYDO</t>
  </si>
  <si>
    <t>1413_ksv_faye510</t>
  </si>
  <si>
    <t>YF***MME TAYDO**CTC  762524444****ND 338204584****// CLIENT DIT QUE LE CABLE QUI RELIE LE POTEAU ET</t>
  </si>
  <si>
    <t>INSTITUT ACADEMIQUE DES BEBES</t>
  </si>
  <si>
    <t>338290157 // Fibre Pro Max Bloque // SOUCI EMISSION RECEPTION</t>
  </si>
  <si>
    <t>CONFIGURATION MANNUELLE DU VOIP CLIENT ORIENTER EN AGENCE POUR SOLDER CES FACTURES</t>
  </si>
  <si>
    <t>MARAMTAYE</t>
  </si>
  <si>
    <t>MR GAYE  /</t>
  </si>
  <si>
    <t>NDEYE SOPHIE // MR GAYE  // CTC  778165434 // ND 338248513 // LENTEUR DE NAVIGATION // TEST SAYTU Au</t>
  </si>
  <si>
    <t>SEULEMENT // VAL OK SUR NCE // SUR TOUS LES APPAREILS // WIFI // PAS D EXTENDER // PAS DE VPN // F6</t>
  </si>
  <si>
    <t>MODEM ONT CHANGE + RECONFIG MODEM ONT // BILALI ECOTEL</t>
  </si>
  <si>
    <t>DIOMPY</t>
  </si>
  <si>
    <t>772079395//773198440</t>
  </si>
  <si>
    <t>MR DIASSY</t>
  </si>
  <si>
    <t>*AWA** CTC 772079395//773198440*** MR DIASSY ** ABSENCE DE TONALITE  *** ND  339557759**OFFRE HOME**</t>
  </si>
  <si>
    <t>** UN POSTE TELEPHONIQUE ***BRANCHEMENT OK ***LIGNE SIMPLE **PRISE FLITREE**PRISE DEBRANCHE **POSTE</t>
  </si>
  <si>
    <t>RESINC93-CABLE TRANSPORT</t>
  </si>
  <si>
    <t>CABLE TRANSPORT REPARE/TRAVAUX BRT</t>
  </si>
  <si>
    <t>MUT T 13 8 5//SIDIBE</t>
  </si>
  <si>
    <t>MR SOUMAH</t>
  </si>
  <si>
    <t>Client novice ne peut pas faire le test de traces //Compte actif sur RBS // s2m/339578115-adsl // SE</t>
  </si>
  <si>
    <t>CHANP DE COURSE THIADIAYE</t>
  </si>
  <si>
    <t>cadi à voir thiadiaye T3  12  6 slot 0/46</t>
  </si>
  <si>
    <t>Mutation Dist.A00 T3-11-3/SLT 0-46.Valeurs ok, Cnx ok</t>
  </si>
  <si>
    <t>m niang</t>
  </si>
  <si>
    <t>SAMAKE  **** M NIANG  ** 339633225 *** /// COMPTE OK ** PAS INCIDENT //// modem synchro /// PAS DE S</t>
  </si>
  <si>
    <t>CITE PLATEAU</t>
  </si>
  <si>
    <t>RECONFIGURATION MODEM PLUS MOT DE PASSE CHANGE // EQ SAER DIALLO TDX.</t>
  </si>
  <si>
    <t>DES JURISTES SENEGALAISES "AJS"</t>
  </si>
  <si>
    <t>NLO  // MME NDIAYE  //  CTC  774986841   // 338673445 /// ABSENCE DE TONALITE  // LIGNE GRAND PUBLIC</t>
  </si>
  <si>
    <t>SDF_K00</t>
  </si>
  <si>
    <t>ABSENCE DE TONALITE  // LIGNE GRAND PUBLIC  //  TEL BRANCHE SUR LA PRISE ADSL   //  TEL CLASSIQUE</t>
  </si>
  <si>
    <t>APPAREIL TELEPHONIQUE PRIVE CLIENT DEFECTUEUX A CHANGER</t>
  </si>
  <si>
    <t>ABSA °°° M DIOP°°° CTC 781348102 °°° ND 339786354 °°° SOUCI CONNEXION °°° PAS DE SUSPENSION °°° PAS</t>
  </si>
  <si>
    <t>DIANE</t>
  </si>
  <si>
    <t>SOKHNA MOUSLY</t>
  </si>
  <si>
    <t>mme diane</t>
  </si>
  <si>
    <t>nmn**mmme diane******339765641******771345512********losd rouge*******ABSENCE SYNCHRO****PAS DE SUSP</t>
  </si>
  <si>
    <t>*DELKAIS 48H****FIAB OK</t>
  </si>
  <si>
    <t>Releve suite incident ATP normalisation de 2 BPE sur O_TBM_D03</t>
  </si>
  <si>
    <t>SAO</t>
  </si>
  <si>
    <t>sfn  ***mr faye//ctc  777794330 nd 338348710//cli signale pas de cnx //pas d incident ///ligne actif</t>
  </si>
  <si>
    <t>/cli signale pas de cnx //pas d incident ///ligne actif////branchement ok ////los rouge//saytu coupu</t>
  </si>
  <si>
    <t>Jarretière optique défect changé	E66 PBO 41 F1</t>
  </si>
  <si>
    <t>PAS DE SUSP//PAS INCIDENT//CLT SIGNALE BBD ROUGE**//CLIENT NA PAS DE CONNEXION // ABSENCE SYNCHRO//</t>
  </si>
  <si>
    <t>TEST NCE : PORT ASYNCH // CTC : 779479819 // 779945538 // CLIENT INFORMER DU DELAI DE 48H**ET INVIT</t>
  </si>
  <si>
    <t>MUDI 3 2 7  VERS  3 2 6 /  Fatou Kébé confirme au 339701670 : / LABA DIA  BD</t>
  </si>
  <si>
    <t>MME DIAW  -</t>
  </si>
  <si>
    <t>339686684 -- MME DIAW  -- 785538237 -- * CLI SIGNALE DERANGEMENTS REPETITIS ** INTERNET ROUGE ** ***</t>
  </si>
  <si>
    <t>COMPTE OK ***SESSION OK *** PAS EREUR LOG *** MODEM REDEM ** CNX NOK *** CONFORMITE OK *** CLI NOVIC</t>
  </si>
  <si>
    <t>MUTATION PORT ADSL // RECONFIG PORT // ALASSANE / PAPE MAMADOU PREMIUM</t>
  </si>
  <si>
    <t>ABDOUL</t>
  </si>
  <si>
    <t>MR BA --</t>
  </si>
  <si>
    <t>FATOU---MR BA ---CC 771056708--ND 339962657  Keurgui_IP   --CLI SIGNALE LENTEURS DE CNX -- PAS DE SU</t>
  </si>
  <si>
    <t>SI00</t>
  </si>
  <si>
    <t>-CLI SIGNALE LENTEURS DE CNX -- PAS DE SUSP ---PAS D'INCIDENT -LENTEUR SUR AUTRES TERMINAUX---- CLIE</t>
  </si>
  <si>
    <t>VERIFICATION CONFIGURATION PORT INTERNET// MANDIAYE SYSROAD</t>
  </si>
  <si>
    <t>IBRAHIMA CHEIKH</t>
  </si>
  <si>
    <t>TR //  MME NDIAYE  // 338341070 //  Fibre_Bi //  LOS ROUGE //  PON ETTEINT //  PAS D SUSP //  PAS IN</t>
  </si>
  <si>
    <t>MAKA COLOBANE I</t>
  </si>
  <si>
    <t>MAKA COLOBANE 1</t>
  </si>
  <si>
    <t xml:space="preserve">SAYTU Coupure fibre	CRITIQUE	Coupure de fibre optique	 	Puissance optique ONT indisponible	CRITIQUE	</t>
  </si>
  <si>
    <t>SOFA_TIA14</t>
  </si>
  <si>
    <t>Cable huawei coupé changé	I05 PBO 4 F4</t>
  </si>
  <si>
    <t>SOUMBOUNOU SABEL</t>
  </si>
  <si>
    <t>CABLE 1083 CHANGE // M SOUM CONFIRME AU 776579486 // MODY</t>
  </si>
  <si>
    <t>BIGUE//M DIAGNE//LENTEURS DE NAVIGATION//ND 338355544//PAS DE SUSP//PAS DE SUSP//PAS DE SOUCI PORTE/</t>
  </si>
  <si>
    <t>LENTEURS DE NAVIGATION//ND 338355544//PAS DE SUSP//PAS DE SUSP//PAS DE SOUCI PORTE//PAS DE DECONNEXI</t>
  </si>
  <si>
    <t>REOR SUPPORT SUITE ABS H14 PBO 66B 67 F1</t>
  </si>
  <si>
    <t>LEOPOLD SEDAR</t>
  </si>
  <si>
    <t>MR LEOPOLD SEDAR MANE</t>
  </si>
  <si>
    <t>MHD***MR LEOPOLD SEDAR MANE***CTC 789718511** ND 339975128**Keurgui_IP***CLI REITER POUR SON DRGT SI</t>
  </si>
  <si>
    <t>DF01</t>
  </si>
  <si>
    <t>CLI REITER POUR SON DRGT SIGNALE LE 03/03/2025 - 12:19***CLI SIGNAL QU'IL AVAIT DEJA FAIT LES MANUPI</t>
  </si>
  <si>
    <t>CHANGEMENT DE PORT ADSL // VERIF ET RECONFIGURATION PORT // SYSROAD	MATHIEU BADJI</t>
  </si>
  <si>
    <t>Seck</t>
  </si>
  <si>
    <t>Mamadou Lamine</t>
  </si>
  <si>
    <t>*MR  seck</t>
  </si>
  <si>
    <t>AHS**MR  seck ** LENTEUR FICHE  ** CTC 772613441 **ND 338455635 **SOUCI CNX // ABONNER PAS SITE</t>
  </si>
  <si>
    <t>COTE CAMP MARINE</t>
  </si>
  <si>
    <t>// PAS DE SUSPENSION // PAS INCIDENT // SOUCI CNX // PAS ERREUR LOG  // SAYTU AUCUNE ANOMALIE // MOD</t>
  </si>
  <si>
    <t>*MME  KANE **</t>
  </si>
  <si>
    <t>MM**MME  KANE **  CTC  783718441  **ND  339614247***CLI  PAS  DE  CNX  **CLI  EN  REGLE  **  *BRODBA</t>
  </si>
  <si>
    <t>* ***INTERNET ETEINT ***CLI EN REGLE -***PAS INCIDENT *****PAS DE CNX ***TELEPHONE   TONALITE OK ***</t>
  </si>
  <si>
    <t>MUTATION EN DIST SUR B04 D2-4-3 // EQ OUSSEYNOU GUEYE TDX.</t>
  </si>
  <si>
    <t>AMINATA TALL</t>
  </si>
  <si>
    <t>als:::774434820:::mme diagne ***339672798*****DECONNEXION FREQUENT FIBRE****PAS DE SUSP NI DERANG GA</t>
  </si>
  <si>
    <t>STADE MAITRE BABACAR SEYE</t>
  </si>
  <si>
    <t>*DECONNEXION FREQUENT FIBRE****PAS DE SUSP NI DERANG GAIA***COMPTE ACTIF RBS**PAS INCIDENT***VOYANT</t>
  </si>
  <si>
    <t>JARTIERRE OPTIQUE  CHANGE +   YOUSSOUPH MANE TADEX</t>
  </si>
  <si>
    <t>AFD//M. DIOP//nd 339705115 //ctc 789266560//pas de</t>
  </si>
  <si>
    <t>AFD//M. DIOP//nd 339705115 //ctc 789266560//pas de susp/pas d'inc//abs tonalité//fixe classique bran</t>
  </si>
  <si>
    <t>SOURAH 1</t>
  </si>
  <si>
    <t>FAUSSE MAN¿UVRE ABONNE RJ11 MAL BRANCHE REBRANCHE + RECONFIG MODEM ADSL</t>
  </si>
  <si>
    <t>MME NGUER</t>
  </si>
  <si>
    <t>MME NGUER +++CTC 786637440 ++ND 339746079   ++++ SOUCI CNX KEURGUI  //COMPTE ACTIFS **** PAS DE SUSP</t>
  </si>
  <si>
    <t>HAMATH//MR NDIAYE//CTC : 777046945//SOUCIS DE CNX//LOSS ROUGE</t>
  </si>
  <si>
    <t>VILLAGE DE TOUBA DIANATOUL</t>
  </si>
  <si>
    <t>CPT OK//PAS DE SAUT DE PORT//PAS D'INCIDENT//VERIF BRANCH OKI//TEST SAYTU : COUPURE FIBRE//PORT OFF</t>
  </si>
  <si>
    <t>MUTUELLE SOCIALE DES TRAVAILLEURS DES TRANSPORTS ROUTIERS</t>
  </si>
  <si>
    <t>MS/TRANSVIE</t>
  </si>
  <si>
    <t>ZTEGF6600P // PON=ETEINT LOS= ROUGE CLI INTERNET= ETEINT Verif branchements=FAIT// Reboot modem=FAIT</t>
  </si>
  <si>
    <t>Reprise soudure 3 brins dont 2 brins au BPE et 1 au C1</t>
  </si>
  <si>
    <t>COUMBA****MME DIOP ** ND 338454740*** CTC 789588728 **** PAS DINCIDENT**PAS DE SUSP**SAYTU PDR**Vale</t>
  </si>
  <si>
    <t>O_RUF_G30</t>
  </si>
  <si>
    <t>DANGOU NORD</t>
  </si>
  <si>
    <t>CHANNEL OK*****PORT SYNCHRO ****NAF : GOOD pas de saturation -***ofFre FIBRE BI **CLI RAP POUR LUI D</t>
  </si>
  <si>
    <t>DECONNEXIONS FREQUENTES//CHANGEMENT PIGTAIL</t>
  </si>
  <si>
    <t>NENE** CTC 776259406** MME FALL  * LENTEUR NAVIGATION ND  338679398*****PAS DE SUPS  * PAS D  INCIDE</t>
  </si>
  <si>
    <t>DAROU RAHMANE 2</t>
  </si>
  <si>
    <t>N°120</t>
  </si>
  <si>
    <t>**PAS DE SUPS  * PAS D  INCIDENT  ** MODEM  BRANCHE SUR LE  MUR  *MODEM 4 ANTENES  *Puissance signal</t>
  </si>
  <si>
    <t>CLIENT JOINT AU 776259406 CONFIRME LE RETOUR SERVICE</t>
  </si>
  <si>
    <t>AISS  °°  MR toure°° CTC 778434043°° ND  339757353°°PAS DE SUSP °°   PAS INC  °°  DEBIT OK °°SESSION</t>
  </si>
  <si>
    <t>MCE VALEURS FAIBLES A VOIR AU PC A09 7/1/2 JONCTION A09 A03 8/4 PORT ADSL A03 SLOT 5 PORT 24</t>
  </si>
  <si>
    <t>MCE VALEURS FAIBLES A VOIR AU PC A09 7/1/2 JONCTION A09 A03 8/4 PORT ADSL A03 SLOT 5 PORT 24 !! COMP</t>
  </si>
  <si>
    <t>IPAR</t>
  </si>
  <si>
    <t>Mme diédhiou</t>
  </si>
  <si>
    <t>338690079/souci d'emission reception/L'Acces de base</t>
  </si>
  <si>
    <t>AUCUN DEFAUT SUR LA LIGNA // INCIDENT UR6 ALMADI // MERCI DE CONSULTER LA FICHE D'INCIDENT</t>
  </si>
  <si>
    <t>YOUMANN CONSULTING SARL</t>
  </si>
  <si>
    <t>EQUIPEMENT PRIVE A REVOIR CONFIRMER PAR M COLY AU 774370162  //MALICK NIANG //STG HD</t>
  </si>
  <si>
    <t>BEYE NDATA</t>
  </si>
  <si>
    <t>M NIANE **  BEYE NDATA ** CT 778879250 ** ND 339783166 ** CLIENT A DES SOUCIS DE CONNEXION INTERNET</t>
  </si>
  <si>
    <t>LIGNE IP **PAS DECONX FREQUENTES DANS RBS ** FILTRE NOK ** CABLE INTERVERTI ** MODEM REDEMARRER **T</t>
  </si>
  <si>
    <t>RESREPA65-SR-TETE DISTRIBUTION</t>
  </si>
  <si>
    <t>REPRISE JARRETIERE A LA SR SUITE ISOLEMENT SUR UN FIL + FIABILISATION DISTRIBUTION D01 3/2/1 TRANSPO</t>
  </si>
  <si>
    <t>SAID</t>
  </si>
  <si>
    <t>MOHAMED SAID</t>
  </si>
  <si>
    <t>mr said  781369457 781627126</t>
  </si>
  <si>
    <t>mame diarra / /  mr said / nd  338423688 //   ctc 781369457 781627126  fia ok //   souci de cnx //</t>
  </si>
  <si>
    <t>ABOUBAKAR</t>
  </si>
  <si>
    <t>TR // MR MBOUP //   781732258 //  338576608 //  Fibre Kheweul //  ZONE O_KMR_L38 //  SOUCI CONNX / /</t>
  </si>
  <si>
    <t>SAYTU Coupure fibre	CRITIQUE	Coupure de fibre optique</t>
  </si>
  <si>
    <t>JARRETIERE OPTIQUE REMPLACEE/SALIOU MULT</t>
  </si>
  <si>
    <t>AS** MR FALL*** CTC 776190538** ND 338039453 *** // CLIENT NA PAS DE CONNEXION //ABONNE PAS SUR SITE</t>
  </si>
  <si>
    <t>SEB_N01</t>
  </si>
  <si>
    <t>AMADOU MOCTAR</t>
  </si>
  <si>
    <t>MAMADOU ABDOULAYE SAMB</t>
  </si>
  <si>
    <t>M NIANE **  MAMADOU ABDOULAYE SAMB ** CT 773570809 ** ND 339765898 ** CLIENT SIGNAL UN SOUCIS DE CNX</t>
  </si>
  <si>
    <t>* PAS DERROR LOG ** PAS DHISTORIQUE SESSION ** PAS DE CNX INTERNET ** ETAT VOYANT BROADBAND ETTEINT</t>
  </si>
  <si>
    <t>REPRISE CONNEXION A ENPO ET AU PC  SUITE OXYDATION + REPRISE JARRETIERE A LA SR EFFECTUEES + FIAB C1</t>
  </si>
  <si>
    <t>MANIANE</t>
  </si>
  <si>
    <t>MME NIANE</t>
  </si>
  <si>
    <t>NF // MME NIANE // 773884769 // 339753821 // PAS DE CNX / PAS DE SUSPENSION // PAS D'INCIDENT // TEL</t>
  </si>
  <si>
    <t>FLITRES NON SUPERPOSEES // VERIF BRANCHEMNT: CABLE NON INTERVERTI / MODEM REDEMARRE // MODEM ASYNCHR</t>
  </si>
  <si>
    <t>MUTATION PAIRE DISTRIBUTION A03 9/11/3 PASSE SUR A03 9/11/6</t>
  </si>
  <si>
    <t>NDEYE MATY</t>
  </si>
  <si>
    <t>AD// MM SENE  CTC 772081930  OFFRE Fibre Kheweul   339582253   CLIENT SOUHAITE QUON LUI ENVOIS UN TE</t>
  </si>
  <si>
    <t>O_GMB_B22</t>
  </si>
  <si>
    <t>SAYTU PAS DE RESUL TA</t>
  </si>
  <si>
    <t>RECONFIGURATION WIFI-EXTENDER</t>
  </si>
  <si>
    <t>KAPUKU</t>
  </si>
  <si>
    <t>NATHALIE KAPINGA</t>
  </si>
  <si>
    <t>MME NATHALIE **</t>
  </si>
  <si>
    <t>ANGE DIOUF*** MME NATHALIE ** CTC 775589516 ** ND  338642971 ** PAS DE CNX ** PAS SUSP ** PAS DINCI</t>
  </si>
  <si>
    <t>LOT64</t>
  </si>
  <si>
    <t>BASSINE</t>
  </si>
  <si>
    <t>MME BASSINE</t>
  </si>
  <si>
    <t>BAKARY//MME BASSINE CTC: 781346594**ND: 338724708**ABSENCE DE SYNCHRO ** PAS DE SUSPENSION ** PAS D¿</t>
  </si>
  <si>
    <t>RECONFIG PORT PON/HAMIDOU MULT</t>
  </si>
  <si>
    <t>ADJI BINTOU</t>
  </si>
  <si>
    <t>FATIM // MME MBAYE 771906398 ND 338373070// CLT SIGNAL QUE SON MODEM EST DEFECTUEUX // PAS DE SUSPEN</t>
  </si>
  <si>
    <t>338373070// CLT SIGNAL QUE SON MODEM EST DEFECTUEUX // PAS DE SUSPENSION // PAS DINCIDENT // ECLECT</t>
  </si>
  <si>
    <t>MODEM ONT DEFECT CHANGE //AF LAMINE CISSE</t>
  </si>
  <si>
    <t>Aby soumare</t>
  </si>
  <si>
    <t>PAS DE CONNEXION LOS ROUGE</t>
  </si>
  <si>
    <t>REPRISE SOUDURE AU BTI/MAMADOU DIOP MULT</t>
  </si>
  <si>
    <t>INTERPUB ENSEIGNES</t>
  </si>
  <si>
    <t>ABSENCE SYNCHRO // PRODUIT¿: FIBERBOX¿// OFFRE :  Fibre Pro Max Bloque//</t>
  </si>
  <si>
    <t>MANE FODE</t>
  </si>
  <si>
    <t>Mme mboh</t>
  </si>
  <si>
    <t>338407015/pas de synchronisation/Fibre Pro Max Bloque</t>
  </si>
  <si>
    <t>SADIO *** MME DIOP CCT 773704748  **** ND 339431821  ** SOUCIS CNX ***  CLIENT AFFIRME QU'AUCUN VOYA</t>
  </si>
  <si>
    <t>*  client EN REGLE ** PAS DINCIDENT ** MODEM SONATEL *** TEST DE BRANCHEMENT OK  *** JOIGNABLE 77370</t>
  </si>
  <si>
    <t>MODEM DÉFECTUEUX/ CABLE CHARGEUR MODEM DÉFECTUEUX	MODEM /CHARGEUR REMPLACÉ RETOUR SERVICE</t>
  </si>
  <si>
    <t>NLO  // MR FALL  / CTC 777921800  //  ND  338371482 // // ABSENCE DE TONALITE  // LIGNE GRAND PUBLIC</t>
  </si>
  <si>
    <t>SR M17 DEPOSE CLIENT A MIGRE VERS LA FIBRE</t>
  </si>
  <si>
    <t>DRGT ANNULER POUR PERMETTRE LA SAISIE DE LA DEMANDE / CLIENT EN ANCCORD POUR UNE MIGRATION VERS LA F</t>
  </si>
  <si>
    <t>NT6889</t>
  </si>
  <si>
    <t>CIMENTS DE L'AFRIQUE SENEGAL SA</t>
  </si>
  <si>
    <t>Mr Mbodj</t>
  </si>
  <si>
    <t>781040427 habib.mbodji@cimentsafrique.com</t>
  </si>
  <si>
    <t>FIB_BUS50M</t>
  </si>
  <si>
    <t>ext_ndiaye005934</t>
  </si>
  <si>
    <t>POUT VILLAGE</t>
  </si>
  <si>
    <t>GE0/3/4         down    down     NT6889 - CIMENTS DE L'AFRIQUE SENEGAL SA &lt;PE_MS_POUT1&gt; Last physica</t>
  </si>
  <si>
    <t>RECUPERATION MOUE+ POSE PBE +RACCORDEMENT 12FO</t>
  </si>
  <si>
    <t>BOCAR SIRE</t>
  </si>
  <si>
    <t>AFD//Mme DIOP//nd 338331286  //ctc 774457063  7710</t>
  </si>
  <si>
    <t>AFD//Mme DIOP//nd 338331286  //ctc 774457063  771090102  //pas de susp//pas d'inc//los rouge//coupur</t>
  </si>
  <si>
    <t>Jarretière optique défect changé	E63 PBO 27 F4</t>
  </si>
  <si>
    <t>M  DIOP</t>
  </si>
  <si>
    <t>777015252 - M  DIOP  -- 338712782 -  PAS DE CNX // BB ETTEINT // PAS DE SUSP // PAS DINCIDENT // TEL</t>
  </si>
  <si>
    <t>NGL_A02</t>
  </si>
  <si>
    <t>BRANCHER MODEM//MODEM ASYNCH// DNCX non AVEREE// prise filtree // CLI PEUT PAS INTERVERTIR LES CABL</t>
  </si>
  <si>
    <t>RECONNEXION PC SUITE OXYDATION/BOCAR DIALLO MULT</t>
  </si>
  <si>
    <t>763816845 776683604</t>
  </si>
  <si>
    <t>M DIOP - ND : 339676425 - CTC : 776683604 763816845 numéro pris dans les contacts à fiabiliser - So</t>
  </si>
  <si>
    <t>- nouveau profil : KG_new_8M_1M_6dB - débit 8M, atténuation 44.7 nok - le client a des déconnexion a</t>
  </si>
  <si>
    <t>SADATE</t>
  </si>
  <si>
    <t>AISS  °°  MR SADATE°° CTC 772695488°° ND  339633244°°PAS DE SUSP °°   PAS INC  °°  DEBIT OK °°SESSIO</t>
  </si>
  <si>
    <t>PROFIL OK KG_new_Max_8M_1M_6dB °°ATTEN KO : 54,5 // NOISE 6.6// MAX ATTEIGN SUPERIEUR AU DEBIT</t>
  </si>
  <si>
    <t>VERIFICATION CONFIG//SAER DIALLO TADEX</t>
  </si>
  <si>
    <t>YEMOU</t>
  </si>
  <si>
    <t>AAA*** MME NDIAYE*** CTC 773219777*** ND 339014634*** SOUCI DE CONNEXION*** PAS DE SUSP*** PAS DINCI</t>
  </si>
  <si>
    <t>O_CAM_H54</t>
  </si>
  <si>
    <t>PA07</t>
  </si>
  <si>
    <t>SAYTU Coupure fibre**** INF ET INV A PAT*** FIAB OK*** MERCI DE PEC***</t>
  </si>
  <si>
    <t>CREDIT MUTUEL DU SENEGAL</t>
  </si>
  <si>
    <t>339483215//Business Internet Office 2Mega Max//Modem ADSL TP-LINK//Compte: cmssokone1, sokone09//Pas</t>
  </si>
  <si>
    <t>reprise installation ip 2 uyef change reconfige modem</t>
  </si>
  <si>
    <t>NDEYE YACINE NGOM</t>
  </si>
  <si>
    <t>AICHA // MME NGOM // CTC 775471749 // ND 338601866 // DECONNEXION FREQUENTE // PAS DE SUSPENSION //</t>
  </si>
  <si>
    <t>CITE COMICO 2 PYROTECHNIQUE</t>
  </si>
  <si>
    <t>RV 13H</t>
  </si>
  <si>
    <t>CLIENT SUSPENDU</t>
  </si>
  <si>
    <t>NAYE</t>
  </si>
  <si>
    <t>DOUMBOUYA NDEYE</t>
  </si>
  <si>
    <t>MME CISSOKHO</t>
  </si>
  <si>
    <t>"NUMERO UNIQUE DJIBRIL.D//MME CISSOKHO//CTC 770683196//ND 338725691//CLIENT AVAIT UN DERANGEMENT ET</t>
  </si>
  <si>
    <t>SAUT CONFIGURE ON CONFIGURE //PAS DE SUSPENSION PAS D INCIDENT //PORT ASYNCH SUR NCE//SAY Cette lign</t>
  </si>
  <si>
    <t>AMSATOU</t>
  </si>
  <si>
    <t>MR DIOUF+-781700085+--338788204+-CLI SIGNALE QUE SON MODEM REDMARE TOUT SEUL+--PRISE TEST+--PRISE OK</t>
  </si>
  <si>
    <t>ADAPTATEUR CHANGE/MIKA MALL MULT</t>
  </si>
  <si>
    <t>GELLET</t>
  </si>
  <si>
    <t>MICHEL RENE</t>
  </si>
  <si>
    <t>MR GELLET</t>
  </si>
  <si>
    <t>MR GELLET *** CLI SIGNALE PO DE CONNEXION *** ND 339613089 **** PON KO *** PO DE SUSPENSION *** PO D</t>
  </si>
  <si>
    <t>CITE SUDES/NGALLELE</t>
  </si>
  <si>
    <t>771127622*** FIAB OK</t>
  </si>
  <si>
    <t>PIGTAIL DEFECT AU PBO CHANGE C03 MEB11 A2-F3 // EQ MAMADOU GUEYE TDX.</t>
  </si>
  <si>
    <t>FORMOSE</t>
  </si>
  <si>
    <t>MR gomis</t>
  </si>
  <si>
    <t>AHS**MR gomis ** LENTEUR FICHE  ** CTC 784288879 **ND 339523560**  ABSC TONALITE  // PAS D INCIDENT</t>
  </si>
  <si>
    <t>// PAS DE SUSPENSION //1 POSTE PELEPHONIQUE// FIXE BRANCHER SUR LA PRISE //TYPE DE TELEPHONE CLASSIQ</t>
  </si>
  <si>
    <t>MUT T 77 1 3//AMEDINE</t>
  </si>
  <si>
    <t>THOMAS</t>
  </si>
  <si>
    <t>772720491 ** 771563157</t>
  </si>
  <si>
    <t>MME MBAYE ** CTC 772720491 ** ND 338327444 ** PAS DE CNX ** LIGNE ET COMPTE ACTIFS ** PAS D'INCIDENT</t>
  </si>
  <si>
    <t>RECHERCHE SCIENTIFIQUE BEL AIR</t>
  </si>
  <si>
    <t>PAS D'ERREUR LOG ** CLI DIT QUE LE DERANGEMENT EST RECURANT ET QU'IL VEUT UNE ASSISTANCE TECHNIQUE *</t>
  </si>
  <si>
    <t>SAMBA EBESS</t>
  </si>
  <si>
    <t>771666227 &amp;</t>
  </si>
  <si>
    <t>khadija // mme diop // 339676725 // soucis de cnx // bb ko // gaia ok // pas susp // pas inc // port</t>
  </si>
  <si>
    <t>maestro enr // prise filtrée // cable interverti // redem mdm ok // synch tjr ko // ctc: 771666227 /</t>
  </si>
  <si>
    <t>SERIGNE ATEKH</t>
  </si>
  <si>
    <t>778889259  -- M  NDOUR   -- 338294299 -- PAS DE CNX//LOS ROUGE//CPT OK//PAS DE SAUT DE PORT//PAS D'I</t>
  </si>
  <si>
    <t>MARCHE HLM 5</t>
  </si>
  <si>
    <t>ABS AU PBO W13 238-239A/F1 // MODY 771361880 -AS</t>
  </si>
  <si>
    <t>Reprise soudure au BPE INTERMEDIAIRE//Client joint 778889259, confirme retour service</t>
  </si>
  <si>
    <t>SAMBA SALIOU</t>
  </si>
  <si>
    <t>/ Fibre Pro Max Bloque // DECONNEXIONS FREQUENTES</t>
  </si>
  <si>
    <t>LOS ETEINT // PON VERT FIXE // INTERNET CLI VERT // WIFI VERT// VERIF BRANCHEMENT OK  // REBOOT MODE</t>
  </si>
  <si>
    <t>Client reconfiguré sur le bon VLAN :: Valeurs correctes :: Ligne mise en observation</t>
  </si>
  <si>
    <t>MME DIOUF ** CTC 774223483** ND 339415587**SOUCI CNX FIBRE ** PAS DE SUSP ** PAS D INCIDENT **LOS RO</t>
  </si>
  <si>
    <t>TN00</t>
  </si>
  <si>
    <t>FORTE VALEUR AU PTO/ REPRISE SOUDURE AU PTO</t>
  </si>
  <si>
    <t>MINATCHY</t>
  </si>
  <si>
    <t>CINDY JEANNE</t>
  </si>
  <si>
    <t>-MME CINDY JEANNE MINATCHY--</t>
  </si>
  <si>
    <t>LENTEUR DE FICHE FATOU---MME CINDY JEANNE MINATCHY---CC 774377123--ND 338608639  Fibre Mega Plus CLI</t>
  </si>
  <si>
    <t>CLIENT A DES DECONNEXION FREQUENT -- PAS DINCIDENT -- VOYANT INTERNET ALLUMER -- VALEUR OPTIQUE OK -</t>
  </si>
  <si>
    <t>REPRISE SOUDURE AU PTO	CHANGEMENT MODEM //TADEX	MAMADOU GAYE</t>
  </si>
  <si>
    <t>MR MALICK SOW</t>
  </si>
  <si>
    <t>FATIMA --- MR MALICK SOW --- CTC 783817372 --- ND 338552920 --- CLIENT SIGNALE DES SOUCIS DE CONNEXI</t>
  </si>
  <si>
    <t>PRES DE LA NOUVELLE MAIRIE</t>
  </si>
  <si>
    <t>SAYTOU : COUPURE FIBRE --- CLIENT INVITE A PATIENTER --- FIAB OK --- CLIENT DECLARE QU'IL TRAVAILLE</t>
  </si>
  <si>
    <t>CABLE 1083 CHANGE/DIOP MULT</t>
  </si>
  <si>
    <t>PAPA LADEMBA</t>
  </si>
  <si>
    <t>MALAL // MME NDIAYE // CTC 772748372 ND 338360060 // LENTEUR NAVIGATION // GAIA ENS REGLE ET RBS ACT</t>
  </si>
  <si>
    <t>SGK_V04</t>
  </si>
  <si>
    <t>ATT KO 45.2 // CLI JOINT // CLI INVITE A PATIENTER 48H // MERCI DE PEC</t>
  </si>
  <si>
    <t>RECONFIG PORT 08 MEGA 4G</t>
  </si>
  <si>
    <t>CASSET MAME ABDOU</t>
  </si>
  <si>
    <t>LF -*** SADIO *** MR GAYE CCT 776735598  *** ND   338436492  *** * SOUCIS  CNX **** LOS ROUGE *** AB</t>
  </si>
  <si>
    <t>REPRISE SOUDURE AU PTO ONE + PBO // CONFIRME AU 776735598 PAR MR BA // ALKHASSIMOU DIALLO // DBK</t>
  </si>
  <si>
    <t>MAMADOU NOUHOU</t>
  </si>
  <si>
    <t>NLO  // MR DIALLO  // CTC 782296251  //  ND  338566424   // PAS DE CONNEXION   // INTERNET  ET BR ET</t>
  </si>
  <si>
    <t>OKM_P09</t>
  </si>
  <si>
    <t>PRES MONUMENT RENAISSANCE</t>
  </si>
  <si>
    <t>/ PAS DE CONNEXION   // INTERNET  ET BR ETEINT  //  PAS DE SUSPENSION  //  PAS DINCIDENT  //  PAS DE</t>
  </si>
  <si>
    <t>TDX_OKM13</t>
  </si>
  <si>
    <t>CABLE 5/99 COUPE CHANGER SUR 120M</t>
  </si>
  <si>
    <t>KHALIFA</t>
  </si>
  <si>
    <t>MR SECK+--773977237+--338440184+--SOUCI PORTE+--CLI EN REGLE+--MODEM SONATEL+-PRET DU MODEM+--CLI DE</t>
  </si>
  <si>
    <t>O_MBW_R48</t>
  </si>
  <si>
    <t>AMS NCE KO</t>
  </si>
  <si>
    <t>KOUNTA</t>
  </si>
  <si>
    <t>MM DIAO</t>
  </si>
  <si>
    <t>CLIENT SIGNALE  CABLE DU MODEM COUPE // ** CLIENT NA PAS DE CONNEXION ** PAS DE SUSPENSION ** PAS D</t>
  </si>
  <si>
    <t>CITE KHADJA</t>
  </si>
  <si>
    <t>Fibre cassé au PTO/Reprise soudure	RE49 CP 98-99A F3</t>
  </si>
  <si>
    <t>MN....MR  FAYE..CTC :783856101....ND :338057774....FIAB OK...PAS DE SUSP....PAS  D'INCID...SOUCI CON</t>
  </si>
  <si>
    <t>NU00</t>
  </si>
  <si>
    <t>Releve suite incident ABSENCE DE SIGNAL AU PBO PLAQUE CP151-152A</t>
  </si>
  <si>
    <t>khadija // mme faye // 338708638 // pas de cnx wifi // gaia ok // pas susp // pas inc // los rouge /</t>
  </si>
  <si>
    <t>Reprise soudure  au PBO PIQUAGE // Signal OK -17.02 dBm // Merci de prendre en charge.</t>
  </si>
  <si>
    <t>CLIENT CONFIRME RETOUR SERVICES /SALIOU MULT</t>
  </si>
  <si>
    <t>MARAIAMA BOBO</t>
  </si>
  <si>
    <t>MOUSSOUBA ** MME BARRY ** ND 338236797** CTC 787514055 ** SOUCI CONNEXION ** PAS Dincident -**pas de</t>
  </si>
  <si>
    <t>DIBITERIE KOROMACK FAYE</t>
  </si>
  <si>
    <t>BOUTTON WIFI ETTEINT ALLUME</t>
  </si>
  <si>
    <t>MME NDIR</t>
  </si>
  <si>
    <t>MME NDIR ** CTC 771813108** ND 338541219**SOUCI CNX ADSL ** PAS DE SUSP ** PAS D INCIDENT ** BB ETEI</t>
  </si>
  <si>
    <t>MAESTRO PAS DE RSLTT SUITE TEST ** FIAB OK *** PORT OFFLINE ** MPEC</t>
  </si>
  <si>
    <t>compte suspendu pour non paiement facture client avisé</t>
  </si>
  <si>
    <t>MR: DJIBY DIOP//  786508304</t>
  </si>
  <si>
    <t>CAKG/// MR: DJIBY DIOP// CTC: 772141515// ND:338776260//CLI SIGNAL PAS DE CONNEX INTERNET// LOS ROUG</t>
  </si>
  <si>
    <t>O_GDW_M14</t>
  </si>
  <si>
    <t>HLM LAS PALMAS</t>
  </si>
  <si>
    <t>LOS ROUGE // PAS DE SUSP /PAS INCIDE  //TEST SAYTU : Coupure fibre // CLI INF ET INV A PAT /DELAIS</t>
  </si>
  <si>
    <t>CABLE 1084 CHANGE SUR 30M//AF HABIB DIAMBANG</t>
  </si>
  <si>
    <t>M SAVARE</t>
  </si>
  <si>
    <t>ALS///774747011///M SAVARE ///339051138//client reitere apres reset modem ***conformite ok ctc sur g</t>
  </si>
  <si>
    <t>*conformite ok ctc sur gaia ***wifi key ok ***acces interface nok ***Modem fibre ZTE F680	4 antennes</t>
  </si>
  <si>
    <t>MOT DE PASSE CHANGE// DENIS DIASSE</t>
  </si>
  <si>
    <t>SAMAKE  **** M DIOUF  ***  339458417 *** Connexion-Je n'arrive pas à me connecter ***  COMPTE OK ///</t>
  </si>
  <si>
    <t>5/99 coupe change sur 2 porte 2UYF change reconfige modem</t>
  </si>
  <si>
    <t>CONTACT: M. SADIO, 77 450 84 3</t>
  </si>
  <si>
    <t>falloumar.trans@gmail.com</t>
  </si>
  <si>
    <t>338210218 // La ligne Business // SOUCIS EMISSION ET RECEPTION</t>
  </si>
  <si>
    <t>338210218 // La ligne Business // SOUCIS EMISSION ET RECEPTION // TEST DE RECEPTION KO // MESSAGE D'</t>
  </si>
  <si>
    <t>REPRISE AU PC SUITE OXYDATION ET FIABLE SUR  B06 / D 4  16  7</t>
  </si>
  <si>
    <t>mr fall 781753993</t>
  </si>
  <si>
    <t>souci de cnx // los rouge // drg relevé sans intervention pas de suspension // pas d incident  sayt</t>
  </si>
  <si>
    <t>/ souci de cnx // los rouge // drg relevé sans intervention pas de suspension // pas d incident  say</t>
  </si>
  <si>
    <t>TAHA</t>
  </si>
  <si>
    <t>Mme Sene</t>
  </si>
  <si>
    <t>jzb//Mme Sene** 773729635 souci connex</t>
  </si>
  <si>
    <t>USINE NIARY TALLY</t>
  </si>
  <si>
    <t>jzb//Mme Sene** 773729635 souci connex // pas de connex**//bband eteint**//pas de susp**pas d'incide</t>
  </si>
  <si>
    <t>ENPO  RECONNECTEE // SEBASTIEN</t>
  </si>
  <si>
    <t>M.FOFANA</t>
  </si>
  <si>
    <t>CLIENT SIGNALE DES LENTEURS</t>
  </si>
  <si>
    <t>O_MED_B38</t>
  </si>
  <si>
    <t>X12</t>
  </si>
  <si>
    <t>ND:338235441//CTC:776191770//PAS DE SUSPESNION//PAS D'INCIDENT//RBS ACTIF//SAYTU AUCUNES ANOMALIES//</t>
  </si>
  <si>
    <t>PARAMETRAGE MODEM //</t>
  </si>
  <si>
    <t>338602032//Fibre Office Bloque//PAS DE CONNEXION</t>
  </si>
  <si>
    <t>O_ALM_J07</t>
  </si>
  <si>
    <t>RV DEMAIN MATIN 06/03/2025</t>
  </si>
  <si>
    <t>CLIENT REOR A L'AGENCE POUR DEMANDE DE TRANSFERT SUITE DEMENAGEMENT A ALMADIES</t>
  </si>
  <si>
    <t>AB***MME BA ***774630149****ND 339759370****CLIENT SIGNAL ABSENCE DE SYNCHRO //CLIENT EN REGLE // P</t>
  </si>
  <si>
    <t>DIEMOUL DAROU KHOUDOS</t>
  </si>
  <si>
    <t>PRISE FILTRE ET NON SUPERPOSE // CABLE INTERVERTIT // SYNCHRO KO // TEST MAESTRO ENR//  CLIENT INFO</t>
  </si>
  <si>
    <t>REPRISE JARRETIERE A LA SR SUITE ISOLEMENT + FIABILISATION DISTRIBUTION A14 8/10/5</t>
  </si>
  <si>
    <t>PMD *-* CTC 774260384 MR NDAW *-* ND 338531772 // CLIENT NA PAS DE CONNEXION // PAS DE SUSPENSION //</t>
  </si>
  <si>
    <t>PA20</t>
  </si>
  <si>
    <t>TEST SAYTU COUPURE FIBRE</t>
  </si>
  <si>
    <t>SALLA***MME DIAW***CTC 776182789***ND 338290849***PAS DE CONX**LOS ROUGE***PAS DINCIDENT***LIGNE EN</t>
  </si>
  <si>
    <t>CITE DAROU SALAM 2 DERKLE</t>
  </si>
  <si>
    <t>REPRISE SOUDURE AU PBO // CONFIRME AU 776182789 PAR MME DIA // NADOU NDIOUCK // DBK</t>
  </si>
  <si>
    <t>GALADIO // MME DIOP CTC 773139394 ND 339755742 /// CLI DIT AVOIR UN DERANGEMENT //// LENTEURS DE NAV</t>
  </si>
  <si>
    <t>MCE VALEURS FAIBLES A AMELIORER AU PC A09 2/3/6 TRANSPORT A09 232/4/6</t>
  </si>
  <si>
    <t>MUTATION + RECONFIG PORT ADSL// ABDOULAYE NIASS// CAMUSAT</t>
  </si>
  <si>
    <t>MALANG</t>
  </si>
  <si>
    <t>LF**dieme**mr ndao **ctc 777622913**nd 339020615***clt a souci portee wifi ***clt proche du wifi **w</t>
  </si>
  <si>
    <t>ZS1Z</t>
  </si>
  <si>
    <t>clt a souci portee wifi ***clt proche du wifi **wifi instable **modem 2 antennes **clt invité a pat*</t>
  </si>
  <si>
    <t>NAGI</t>
  </si>
  <si>
    <t>mr keita</t>
  </si>
  <si>
    <t>KEURGUI_CO</t>
  </si>
  <si>
    <t>dieme**mr keita **ctc 776480380**nd 338214581***client a une absence de tonalité **clt en regle **pa</t>
  </si>
  <si>
    <t>MED_A01</t>
  </si>
  <si>
    <t>RUE RAFFENEL</t>
  </si>
  <si>
    <t>client a une absence de tonalité **clt en regle **pas d'incident ***poste classisque **branchement o</t>
  </si>
  <si>
    <t>MUTE EN DISTRIBUTION A01 / 17  16  1 + JARRETIERE CHANGE</t>
  </si>
  <si>
    <t>MR  DIALLO</t>
  </si>
  <si>
    <t>MAGUETTE ***** MR DIALLO ******** CTC TEL 773752539 ******** ND 339822030 ******** ******** CLI SOUH</t>
  </si>
  <si>
    <t>VILLAGE DE KOUMPENTOUM</t>
  </si>
  <si>
    <t>Changement Mot de passe+ Reconfu Modem/ BINDIA MULT</t>
  </si>
  <si>
    <t>ciss</t>
  </si>
  <si>
    <t>mass</t>
  </si>
  <si>
    <t>MR CISS*</t>
  </si>
  <si>
    <t>SALLA***MR CISS***CTC 778131016***ND 338711281***PAS DE CONX ***LOS ROUGE***PAS DINCIDENT***LIGNE EN</t>
  </si>
  <si>
    <t>O_SGK_V01</t>
  </si>
  <si>
    <t>REPRISE SOUDURE AU PTO - PTO DEPLACE</t>
  </si>
  <si>
    <t>m ndir</t>
  </si>
  <si>
    <t>nmn***mme ndir***ctc 775620285***********338379641**********CLI SIGNALE UNE ABS DE SU+YNC adsl *****</t>
  </si>
  <si>
    <t>KMR_L09</t>
  </si>
  <si>
    <t>*prise filtree ********CABLE INTERVERTI-**CLI N Y ARRIVE PAS************MAESTRO KO****CLI INV A PAT*</t>
  </si>
  <si>
    <t>REOR MCB 56PAIRES VOLES ( 9 A 16 ) + CABLE 28 PAIRES ET 14 PAIRES VOLES SUR 5 PORTEES ZONE FIBREE CL</t>
  </si>
  <si>
    <t>MC4-CMC3</t>
  </si>
  <si>
    <t>NDIAYE DAME</t>
  </si>
  <si>
    <t>771331919  OU 772783190</t>
  </si>
  <si>
    <t>PARCELLES ASSAINIES UNITE 04</t>
  </si>
  <si>
    <t>COMPTE ACTIF SUR RBS // LOS ROUGE // PON ETEINT // INTERNET ETEINT // VERIF BRANCHMENT FAIT // REBOO</t>
  </si>
  <si>
    <t>HAMATH//MR SECK//CTC : 778719539//SOUCIS DE CNX//LOSS ROUGE</t>
  </si>
  <si>
    <t>REPRISE SOUDURE AU PTO SUITE FIBRE CASSE A04 PBO 166-F6 // EQ YOUSSOUPH MANE TDX.</t>
  </si>
  <si>
    <t>EVELINE M F B FATOU</t>
  </si>
  <si>
    <t>Mme TALL</t>
  </si>
  <si>
    <t>seck028543</t>
  </si>
  <si>
    <t>Reprise intervention suite finalisation travaux/Remontée DGA</t>
  </si>
  <si>
    <t>NGR0R</t>
  </si>
  <si>
    <t>Client donne RDV Demain 06/03 à partir de 10H</t>
  </si>
  <si>
    <t>CABLE COUPE REPARE//CHANGEMENT MODEM//SAUT DE PORTDE 4/7/36 VERS 4/9/4 //RECONFIG PORT//CONFIG OK//S</t>
  </si>
  <si>
    <t>FATO---MME GUEYE---CC 775368787--ND 338327442  Fibre Mega Plus  // CLIENTSIGNALE DES DECONNEXION FRE</t>
  </si>
  <si>
    <t>O_HAN_D05</t>
  </si>
  <si>
    <t>CLIENTSIGNALE DES DECONNEXION FREQUANTES--- // ABONNE PAS SUR SITE// PAS DE SUSPENSION // PAS D¿INCI</t>
  </si>
  <si>
    <t>MOUSSOUBA ** MR SECK ** ND 339609878 ** CTC 771718305 ** SOUCI CONNEXION ** PAS DINCIDENT ** PAS DE</t>
  </si>
  <si>
    <t>CONFIGURATION PORT PON  DERGEMENT PMATURE // RECONFIG MODEM ASSANE BA</t>
  </si>
  <si>
    <t>MME DIALLO ** CTC 777477912**ND 339410811** DECNX FREQUENTES ADSL ** PAS DE SUSP ** PAS D INCIDENT *</t>
  </si>
  <si>
    <t>KABATOKY</t>
  </si>
  <si>
    <t>SYNCHRO OK ** ATT KO *- FIAB OK ** MPEC</t>
  </si>
  <si>
    <t>Reprise joint 14paires suite oxydation</t>
  </si>
  <si>
    <t>SAGOTTE</t>
  </si>
  <si>
    <t>MR SANGHOTE</t>
  </si>
  <si>
    <t>MR SANGHOTE ---CTC 776129966--CLIENT SIGNAL SOUCIS CNX ---ND 339708820---PAS SUSP ---PAS INCIDENT -B</t>
  </si>
  <si>
    <t>-ND 339708820---PAS SUSP ---PAS INCIDENT -BB CLIGNOTANT -CABLE INTERVETIT---MODEM REDEMARER --MAESTR</t>
  </si>
  <si>
    <t>Relever suite incident ATP normalisation de 2 BPE sur O_TBM_D02</t>
  </si>
  <si>
    <t>KHADY  / MR DIOP  SOUCIS EMISSION  / RECEPTION  /  CLIENT DIT DESFOIS LES APPELS  PASSENT DESFOIS SA</t>
  </si>
  <si>
    <t>CITE CAPEC ROUTE DE DAKAR</t>
  </si>
  <si>
    <t>TEST RECEPTION  /  RECEPTION  OK  / EMISSION  KO  /  TONALITE OCCUPATION  / MERCI DE PEC  /  CTC  77</t>
  </si>
  <si>
    <t>CIAIRANO</t>
  </si>
  <si>
    <t>PIER GIORGIO</t>
  </si>
  <si>
    <t>mme valibno</t>
  </si>
  <si>
    <t>nmn******m valino****338462095*******338362095******  LENTEURS NAVIGATION // ANCIEN PROFIL: ADSL_243</t>
  </si>
  <si>
    <t>CLI DIT QUE LE DERANGEEMNT SE TROYUVE AU NIVEAU DU POTEAU***********TRES TRES REMONTEE*********CLI D</t>
  </si>
  <si>
    <t>jzb//mr faye pas de connex**los rouge</t>
  </si>
  <si>
    <t>O_THS_A06</t>
  </si>
  <si>
    <t>jzb//mr faye pas de connex**los rouge **pas de susp**pas de saut de port**pas d'incident**saytu coup</t>
  </si>
  <si>
    <t>CONNECEUR DEFECTUEUX CHANGE AU PBO // DENIS DIASSY</t>
  </si>
  <si>
    <t>SAGNE</t>
  </si>
  <si>
    <t>SA ** MR SAGNE ** CTC 777214485 ** ND 338787567 **  CLIENT SIGNALE SOUCI EMISSION DE SA LIGNE ** PAS</t>
  </si>
  <si>
    <t>CITE DAROU SALAM</t>
  </si>
  <si>
    <t>CLIREPA23-PRISE TELEPHONIQUE</t>
  </si>
  <si>
    <t>CONJONCTEUR - PRISE TELEPHONIQUE/CABLE I</t>
  </si>
  <si>
    <t>APPAREIL TELEPHONE PRIVE A VOIR</t>
  </si>
  <si>
    <t>MR  ABDOULAYE DIAKHATE</t>
  </si>
  <si>
    <t>MHD***MR  ABDOULAYE DIAKHATE ***CTC 775535877** ND 339518662**Fibre Kheweul***CLI A UN SOUCI D'EMISS</t>
  </si>
  <si>
    <t>CLI A UN SOUCI D'EMISSION ****TONALITE NOK *** PAS D'INCIDENT *** AUCUNE ANOMALIE SUR SAYTU***PORT S</t>
  </si>
  <si>
    <t>RESET+RECONFIG MODEM+RECONFIG PORT PON// MOR DIOP</t>
  </si>
  <si>
    <t>PENE***MR MBENGUE*** ND 338352979***ABSENCE TONALITE***PAS D'INCIDENT***SAYTU KO***PHONE 1 ALLUME***</t>
  </si>
  <si>
    <t>TONALITE NOK***INVITER A PATIENTER 48H***CTC 776503301***MPEC***FIAB OK</t>
  </si>
  <si>
    <t>ROUTAGE SUR NMC2 F04 651-652A-F2 // EQ ALPHA BODIAN TDX.</t>
  </si>
  <si>
    <t>SNMF**MME MBODJI** CTC 775549291**ND 339701650 CLT SIGNALE DES LENTEUR // CLIENT A DES LENTEURS DE N</t>
  </si>
  <si>
    <t>CITE OUVRIERE SEIB</t>
  </si>
  <si>
    <t>VALEURS : Downstream Signal Atn.(dB)	=	0.7 , Line SNR Margin Downstream(dB)	=	6.0</t>
  </si>
  <si>
    <t>MUTATION DISTRIBUTION //ECOTEL	MODOU FAYE</t>
  </si>
  <si>
    <t>sow</t>
  </si>
  <si>
    <t>fatou</t>
  </si>
  <si>
    <t>DND** MME SOW NE PARVIENT PAS A SE CONENCTER** ND 339577639*** ABONNE PAS SUR SITE*** PORT OFFLINE**</t>
  </si>
  <si>
    <t>O_GMB_B12</t>
  </si>
  <si>
    <t>N110</t>
  </si>
  <si>
    <t>CHANGEMENT CONNECTEUR AU PBO</t>
  </si>
  <si>
    <t>THIONG</t>
  </si>
  <si>
    <t>ADJA MAGUETTE</t>
  </si>
  <si>
    <t>MME THIONG</t>
  </si>
  <si>
    <t>lnt fihe ***aa**mme thiong **781648789***338359650***ABOINNE PAS SUR ITE**PAS DE CNX**PAS INCIDENT**</t>
  </si>
  <si>
    <t>*ABOINNE PAS SUR ITE**PAS DE CNX**PAS INCIDENT**EN REGLE**LOS ROUGE **SAYTU COUPURE FIBRE**CLI INF E</t>
  </si>
  <si>
    <t>Mme baro</t>
  </si>
  <si>
    <t>776415745  -- mme baro  -- 339925847 -- CLIENT SIGNALE DES DECNX FREQ // PAS D'INCIDENT // INTERNET</t>
  </si>
  <si>
    <t>NDEYE ABSATOU BA</t>
  </si>
  <si>
    <t>KHADIM ** MR SENE ** CTC 778946206 ** ND 339588676 ** CLI A UN SOUCIS DE CONNEXION ** PON CLIGNOTANT</t>
  </si>
  <si>
    <t>BINETOU *** MME KANDJI***761658639***338946187***CLI SIGNALE UNE ABSENCE DE CONNEXION **** CLI EN RE</t>
  </si>
  <si>
    <t>SAYTU 	Coupure fibre**** MPEC *** FIAB OK</t>
  </si>
  <si>
    <t>MALAL // MME DIENG // CTC 783442072 ND 339144912 // PAS DE CNX BOX 5G // CLI EN REGLE //PASS OK //CL</t>
  </si>
  <si>
    <t>SANTHIABA NGUEKHOKH</t>
  </si>
  <si>
    <t>CLI AFFIRME LORSQU ELLE ESSAIE DE SE CONNECTER ELLE RECOIT MDP INCORRECT // MERCI DE PEC</t>
  </si>
  <si>
    <t>Réinitialisation outdoor + reconf modem</t>
  </si>
  <si>
    <t>NIANG IBRAHIMA THIAM</t>
  </si>
  <si>
    <t>338420954°°°°°°Fibre Pro Max Bloque°°°° PAS  DE CONNEXION IN6TERNET °°°°°°°ABSENCE DE SYNCHRO LOS RO</t>
  </si>
  <si>
    <t>°°° TESTE NCE   OLT1_HW_SEBIKOTANE/Frame0/Slot4/Port15/OnuID0  ASSYNCHRO °°°°°°°°°°°° CLIENT INVITER</t>
  </si>
  <si>
    <t>MICHEL</t>
  </si>
  <si>
    <t>MR SENE--</t>
  </si>
  <si>
    <t>FATOU---MR SENE---CC 775565430 --ND 339043468--  *Fibre Kheweul * CLI SIGNALE PORTE WIFI FAIBLE ** P</t>
  </si>
  <si>
    <t>VILLAGE DE NIANNING</t>
  </si>
  <si>
    <t>CLI SIGNALE PORTE WIFI FAIBLE ** PAS DE SUSP ** PAS D'INCIDENT ** MODEM SONATEL ** CLIENT LOINT DU</t>
  </si>
  <si>
    <t>CONFIG OK VALEUR OPTIQUE OK//PROBLEME DE COUVERTURE WIFI EXTENDER RECOMMANDE AU CLIENT</t>
  </si>
  <si>
    <t>BOCAR***MR DIENE ***CTC 773909731 ***ND 339824526**** CLI NA PAS DE CONNEXION***PAS DE SUSPENSION**P</t>
  </si>
  <si>
    <t>O_TBA_A05</t>
  </si>
  <si>
    <t>MINISTERE DE LA FEMME DE LA FAMILLE DU GENRE ET DE</t>
  </si>
  <si>
    <t>LA PROTECTION DES ENFANTS</t>
  </si>
  <si>
    <t>M. TAMBA</t>
  </si>
  <si>
    <t>339207055 Business Talk Silver_6Com_Sans_Forf_VoIP // SOUCIS RECEPTION ET EMISSION FIXE //</t>
  </si>
  <si>
    <t>AV LEOPOLD SEDAR SENGHOR</t>
  </si>
  <si>
    <t>339207055 Business Talk Silver_6Com_Sans_Forf_VoIP // SOUCIS RECEPTION ET EMISSION FIXE //test recep</t>
  </si>
  <si>
    <t>MUTATION FIBRE / F1 VERS F2</t>
  </si>
  <si>
    <t>KPARAMBETI-KOZIME</t>
  </si>
  <si>
    <t>DERITA-PHILIPPA</t>
  </si>
  <si>
    <t>MR SYLVAIN</t>
  </si>
  <si>
    <t>MOUHAMED****MR SYLVAIN***CTC 773229258****ND 338219702***CLI A UN SOUCI DE CONNEXION****BROADBAND ET</t>
  </si>
  <si>
    <t>MED_B21</t>
  </si>
  <si>
    <t>*SYNCHRO NOK***TEST DE LE LIGNE PAS DE RESULTAT***PORT ASYNCHRE***CLI INV A PATIENTER***FIAB OK</t>
  </si>
  <si>
    <t>REPRISE CABLE</t>
  </si>
  <si>
    <t>CTC 774467487 MR TALL ND 339775717 // PAS DE TONALITE //CLIENT ACTIF // TEST DE LIGNE NMC OU MAESTRO</t>
  </si>
  <si>
    <t>RECONFIGURATION MODEM ADSL SUITE RESET + CONFIGURATION VOIP SUR SELFSERVICE REPRIS / VOIP OK</t>
  </si>
  <si>
    <t>TR // 772674360 //  MME GUEYE //  338727602 //  Fibre Kheweul //  ZONE O_CAM_H02 //   SOUCI CONNX //</t>
  </si>
  <si>
    <t>HORS ZONE SEBIKHOTANE</t>
  </si>
  <si>
    <t>REPRISE SOUDURE AU PTO N00 PBO 88/ABLAYE GASSAMA MULT</t>
  </si>
  <si>
    <t>MME CISSE ---CTC 774480611---CLIENT SIGNAL SOUCIS CNX ----ND 338779941---BB ETEINT ----PAS INCIDENT</t>
  </si>
  <si>
    <t>MBOD 4</t>
  </si>
  <si>
    <t>-CTC 774480611---CLIENT SIGNAL SOUCIS CNX ----ND 338779941---BB ETEINT ----PAS INCIDENT --PAS SUSP -</t>
  </si>
  <si>
    <t>FILTRE +CORDON MODEM DEFFECTUEUX CHANGER + JARRETIERE ISOLE A LA SR// AFT JEAN LUC</t>
  </si>
  <si>
    <t>FATOU NDIOLLE</t>
  </si>
  <si>
    <t>MME  SECK</t>
  </si>
  <si>
    <t>LENTEUR DE FICHE MAGUETTE  -- MME SECK 772785144 -- ND 339712112 -- CLI SIGNALE SOUCI DE CNX ---PAS</t>
  </si>
  <si>
    <t>Rétabli coté pc +Jarr sr changée / Fatou Ndiolé confirme au 772785144 / CHEIKH DIENE  BD</t>
  </si>
  <si>
    <t>AS//MME DIENG 775925283 ///339753218//ABSENCE DE TONALITE//CL EN REGLE //PAS DE SUSP //PAS D INCIDEN</t>
  </si>
  <si>
    <t>RTE DE BELEL</t>
  </si>
  <si>
    <t>RECONFIG MODEM ADSL + RECONFIG PORT ADSL (PILOTE PAPE MOUSSA BADJI)</t>
  </si>
  <si>
    <t>FATIMATA BINTOU</t>
  </si>
  <si>
    <t>tmp_ba83623</t>
  </si>
  <si>
    <t>MR LO /ND 338483154 /  MODEM DEFECCTUEUX / CTC 775481753</t>
  </si>
  <si>
    <t>80/A</t>
  </si>
  <si>
    <t>KONGCHENG</t>
  </si>
  <si>
    <t>YE</t>
  </si>
  <si>
    <t>AFD//M. KONGCHENG//nd 338421083//ctc 775070088//pa</t>
  </si>
  <si>
    <t>AFD//M. KONGCHENG//nd 338421083//ctc 775070088//pas de susp//pas d'inc//los rouge//coupure fibre sur</t>
  </si>
  <si>
    <t>RECONFIGURATION PORT // REPRISE SOUDURE AU PBO // OLT_HW_MEDINA02/Frame0/Slot4/Port11/OnuID3 VERS OL</t>
  </si>
  <si>
    <t>TRANS OUEST AFRICA SUARL</t>
  </si>
  <si>
    <t>DEC FREQUENT</t>
  </si>
  <si>
    <t>CTC 774633414 MR NDIAYE ND 338580366 // DEC FREQUENT //PRODUIT FIBRE // OFFRE  Fibre Pro Mega Bloque</t>
  </si>
  <si>
    <t>RECONFIGUE MODEM  ONT //AF YORO DIOP</t>
  </si>
  <si>
    <t>YAN SERVICES</t>
  </si>
  <si>
    <t>PAS DE CONNEXION // PRODUIT¿: FIBERBOX¿// OFFRE : Fibre Pro Mega Bloque //</t>
  </si>
  <si>
    <t>LOS¿: ETEINT// PON¿: VERT // INTERNET¿: VERT CLI //VERIF BRANCHEMENT OK // REBOOT MODEM OK   RBS¿: C</t>
  </si>
  <si>
    <t>LF BAMBA  MR THIAM CTC  771175084   ***ND 339678227 *****CLIENT DIT QUE SA CONNEXION NE VIENS PAS**</t>
  </si>
  <si>
    <t>CABLE 5/99 CHANGE SUR 120M</t>
  </si>
  <si>
    <t>IP1514</t>
  </si>
  <si>
    <t>&lt;lbathily@bsic.sn&gt; 77 519 38 9</t>
  </si>
  <si>
    <t>Libasse BATHILY</t>
  </si>
  <si>
    <t>IP1514// LENTEURS DE CONNEXION</t>
  </si>
  <si>
    <t>PARC A MAZOUT</t>
  </si>
  <si>
    <t>Le client soutient ne pas avoir de modem mais une arrivé directe // position: pas sur cacti | positi</t>
  </si>
  <si>
    <t>ATURATION DE LA LIAISON / TRAFIC A HAUTER DE 1,9 Mega /2 :: client joint et informer avec son commer</t>
  </si>
  <si>
    <t>MR kane</t>
  </si>
  <si>
    <t>AHS**MR kane ** LENTEUR FICHE  ** CTC 786828012 **ND  339705284 **  SOUCI CNX // PAS D INCIDENT /</t>
  </si>
  <si>
    <t>CLIENT ORIENTE EN AGENCE POUR MIGRATION FIBRE</t>
  </si>
  <si>
    <t>MME KEITA</t>
  </si>
  <si>
    <t>ksv_1413_bakhoum57</t>
  </si>
  <si>
    <t>KCS // 338027707 // MME KEITA SIGNALE SOUCI CNX // LOS CLIGNOTE EN ROUGE // ABSENCE SYNCHRO //PAS D</t>
  </si>
  <si>
    <t>REPRISE SOUDURE AU PBO // HAMIDOU</t>
  </si>
  <si>
    <t>BOU</t>
  </si>
  <si>
    <t>CATS //MR CAMARA //CTC 772158905 //ND 339950722 //CLI SIGNAL AVOIR SOLDER SA FACTURE MAIS CONNEXION</t>
  </si>
  <si>
    <t>BOU_A00</t>
  </si>
  <si>
    <t>SEDHIOU_BOUNKILING</t>
  </si>
  <si>
    <t>VILLAGE BOUNKILING</t>
  </si>
  <si>
    <t>PAS DE SUSPENSION //PAS D'INCIDENT //PAS DE TEL FIXE //PAS DE DECONNEXION SUR RBS //PRISE FILTREE NO</t>
  </si>
  <si>
    <t>AUCUN DEFAUT CONSTATE/LE CLIENT A CONFONDU CES DEUX NUMERO IL VOULAIT SIGNALE SA FLYBOX//ALIOU_SRD</t>
  </si>
  <si>
    <t>GROUPE HATHIE MEDAILLES D'AFRIQUE SUARL</t>
  </si>
  <si>
    <t>338678353 //Fibre Pro Max Bloque//  PAS DE TONALITE</t>
  </si>
  <si>
    <t>Fibre Pro Max Bloque//  PAS DE TONALITE  CONNEXION INTERNET OK // VERIFICATION BRANCHEMENTS FAIT //</t>
  </si>
  <si>
    <t>MARIE FATY  //  MR DIOP  // CTC 773603946 //</t>
  </si>
  <si>
    <t>.AVANT LES RAILS</t>
  </si>
  <si>
    <t>ND  339766800 // PAS DE CNX  // LOS ROUGE  //  PAS SUSP  //  SAYTU COUPURE FIBRE  MPEC FIAB  OK  RA</t>
  </si>
  <si>
    <t>ROCKY</t>
  </si>
  <si>
    <t>MR SAMOURE</t>
  </si>
  <si>
    <t>MN....MR SAMOURA ...CTC :779638118....ND :338257156....FIAB OK...PAS DE SUSP....PAS  D'INCID...SOUCI</t>
  </si>
  <si>
    <t>CHANGEMENT JARRETIERE OPTIQUE // CONFIRME AU 779638118 // BABACAR MBAYE // DBK</t>
  </si>
  <si>
    <t>MOUHAMADOU WAGANE</t>
  </si>
  <si>
    <t>LF   **  SBD   ***  MR FAYE    ***   CTC  783829053  ***  ND  339551384  ***     PAS DE SUSPENSION</t>
  </si>
  <si>
    <t>O_KMR_L22</t>
  </si>
  <si>
    <t>HLM TIVAOUANE</t>
  </si>
  <si>
    <t>HORS ZONE TIVAOUNE</t>
  </si>
  <si>
    <t>JART OPTIQUE CHANGE// MORY DIOP</t>
  </si>
  <si>
    <t>ABDOU LATIF</t>
  </si>
  <si>
    <t>/ABSENCE DE SYNCHRONISATION</t>
  </si>
  <si>
    <t>CTC 776389573 MR TOURE ND 339781735 //ABSENCE DE SYNCHRONISATION // PRODUIT FIBRE// OFFRE  Fibre Pro</t>
  </si>
  <si>
    <t>incident**ATP**ATP normalisation de 2 BPE sur O_TBM_D02</t>
  </si>
  <si>
    <t>ASSOUNGA LEKAKA</t>
  </si>
  <si>
    <t>RUTH ANTONETTA</t>
  </si>
  <si>
    <t>MME BAHIRAT</t>
  </si>
  <si>
    <t>BD--MME BAHIRAT  --CTC 773483411--ND 338681710 --CLI SIGNALE SOUCI CNX --LOS ROUGE / PAS DE SUSPENSI</t>
  </si>
  <si>
    <t>CHANGEMENT PIGTAIL // CONFIRME AU 773483411 PAR MME BAHIRAT // BABACAR MBAYE // DBK</t>
  </si>
  <si>
    <t>BAYE  MODOU</t>
  </si>
  <si>
    <t>IG// MR DIENG//ND: 339534630// 776031229// Client signale soucis connexion ** pas de sus ** il ne s¿</t>
  </si>
  <si>
    <t>nan/mr lo/nd 339677592/CLI A DES LENTEUR/PAS INCIDENT /DEBIT CLIENT N EST PAS TAGUE ANOCLAMP/DEBIT O</t>
  </si>
  <si>
    <t>NDEYE MARIEME CISSE</t>
  </si>
  <si>
    <t>lnt fiche ***aa**mme cisse **779617683***339903336**PAS DE CNX**PAS INCIDENT **EN REGLE **PAS DE DEC</t>
  </si>
  <si>
    <t>ZIG_A07</t>
  </si>
  <si>
    <t>SOUCOUPAPAYE_ZIGUINCHOR</t>
  </si>
  <si>
    <t>*PAS DE CNX**PAS INCIDENT **EN REGLE **PAS DE DECON FREQ **CABLE INTERBV **MDM REDEM**SYNCHR NOK**MA</t>
  </si>
  <si>
    <t>CHANGEMENT CABLE  INSTALLATION // OMAR DIEME SYSROAD</t>
  </si>
  <si>
    <t>CATS //Mme DIALLO //CTC 775577848 //ND 338421689 //CLI SIGNAL PAS DE CONNEXION INTERNET //LOS ROUGE</t>
  </si>
  <si>
    <t>41 ANGLE 26</t>
  </si>
  <si>
    <t>HORS ZONE TADEX // MEDINA</t>
  </si>
  <si>
    <t>MAMADOU ** MR SARR  ** CTC 776127835 ** ND 339580381** SOUCI LIGNE : ABSENCE SONNERIE ** ACCES RSX O</t>
  </si>
  <si>
    <t>MBOUR SERERE SOUF</t>
  </si>
  <si>
    <t>ADJARATOU NAYE</t>
  </si>
  <si>
    <t>LF BAMBA MME FALL  CTC  777841530   ND 339801815  /////    -- CLI SIGNALE SOUCI DE CNX ---PAS DE SUS</t>
  </si>
  <si>
    <t>SALLE</t>
  </si>
  <si>
    <t>MR  DJILIVE</t>
  </si>
  <si>
    <t>MAGUETTE  //  MR  DJILIVE //ND 338057298  // CTC  775870769//  FIAB OK //   CLIENT   NE  PEUT  SE  C</t>
  </si>
  <si>
    <t>erreur</t>
  </si>
  <si>
    <t>CAB J.MONTEIL ET CIE</t>
  </si>
  <si>
    <t>338236053// Fibre Office Bloque //DECONEXION FREQUEBNTE FIBRE</t>
  </si>
  <si>
    <t>LOT 33/34</t>
  </si>
  <si>
    <t>PON VERS FIXE// INTERNET VERT CLI PARFOIS STABLE // VERIF BRNCHEMENT // REBOOT // COMPTE ACTIF // SE</t>
  </si>
  <si>
    <t>LIGDICASH SENEGAL SARL</t>
  </si>
  <si>
    <t>M TANKOU</t>
  </si>
  <si>
    <t>338013787 // Fibre Pro Max Bloque // CABLE COUPE PAR UN CAMION</t>
  </si>
  <si>
    <t xml:space="preserve">LOS ROUGE // INTERNET ETEINT // PON ETEINT // RBS : ACTIF SESSION EN COURS // SAYTU : Coupure fibre	</t>
  </si>
  <si>
    <t>fs**mr ndiaye**nd 339768252//CLIENT NA PAS DE CONNEXION // BROADBAND ETEIND // ABSENCE SYNCHRO // PA</t>
  </si>
  <si>
    <t>RECONNEXION CABLE 5/99 AU PC EFFECTUE + FIAB C06 SLOT5 PORT47 D9/15/3</t>
  </si>
  <si>
    <t>SERIGNE ABDOU MBACKE</t>
  </si>
  <si>
    <t>KHADY  / MR NDIAYE  PAS DE CONX /  LOS ROUGE  /ACCES RSX  OK  /  RBS SES  KO / PAS ER  LOG  / PAS IN</t>
  </si>
  <si>
    <t>O_MAD_B21</t>
  </si>
  <si>
    <t>SAYTU    Coupure fibre /  MERCI DE PEC  /  CTC  775442804 / ND 339033073 / FIAB  OK</t>
  </si>
  <si>
    <t>AICHA // MR GUEYE // CTC 777630168 // ND 338256968 // MISE EN OBSERVATION // PAS DE SUSPENSION // PA</t>
  </si>
  <si>
    <t>LE SIGNAL EST FAIBLE SUR LES APPAREILS MAIS LE CLIENT DIT QUE MEME LA TELEVISION QUI EST DIRECTEMENT</t>
  </si>
  <si>
    <t xml:space="preserve">Modem défect changé + facture à payer pilote ASTOU DRAME	</t>
  </si>
  <si>
    <t>MOHAMADOU LAMINE</t>
  </si>
  <si>
    <t>339780197// ABSENCE DE SYNCHRONISATION // FIBRE PRO MAX BLOQUE</t>
  </si>
  <si>
    <t>MODEM FIREBOX // COMPTE ACTIF SUR RBS // SESSION EN COURS // POWER VERT // PON OFF // LOS ROUGE // I</t>
  </si>
  <si>
    <t>PAPIS</t>
  </si>
  <si>
    <t>AWA //// M NDIAYE // CTC 776320817/// ND 338517485//// SOUCI DE CONNEX /// LENTEURS NAVIG // DEBIT</t>
  </si>
  <si>
    <t>IMPOTS ET DOMAINE</t>
  </si>
  <si>
    <t>SAY PUISSANCE OLT FAIBLE /// CLI DIT QU'IL CONSTATE LES LENTEURS PLUS AVEC LA TV //// INVITE A PATI</t>
  </si>
  <si>
    <t>HORTENSE NDEYE FATOU</t>
  </si>
  <si>
    <t>MME BOP¿</t>
  </si>
  <si>
    <t>MTS // MM BOP // CTC 776913959 // ND 338752698 //  CLI SIGNAL ABSENCE TONALITE // CREDIT OK // PAS D</t>
  </si>
  <si>
    <t>O_MBW_R45</t>
  </si>
  <si>
    <t>DIKHEL</t>
  </si>
  <si>
    <t>CLI SIGNALE SOUCI DE CNX -- PAS DE SUSP -- PAS D'INCIDENT-- LOS ROUGE --ABSENCE SYNCHO -- PAS DE S</t>
  </si>
  <si>
    <t>O_ALM_J18</t>
  </si>
  <si>
    <t>REPRISE SOUDURE AU BTI SUITE CABLE COUPE J18 196-197A-F2 // EQ MAMADOU GAYE TDX.</t>
  </si>
  <si>
    <t>338930357 // Fibre Pro Max Bloque // ABSENCE SYNCHRO</t>
  </si>
  <si>
    <t>LOS ROUGE // INTERNET ETEINT // PON ETEINT // VERIF BRANCHEMENT FAIT // REBOOT MODEM FAIT // SAYTU :</t>
  </si>
  <si>
    <t>CONNECTEUR CHANGER AU PBE // AFT EL HADJI BADJI</t>
  </si>
  <si>
    <t>M. BOCOUM</t>
  </si>
  <si>
    <t>PERTE DE SYNCHRO SUR UNE PAIRE / PE_MS_KOUNGUEUL3 : MODEM LA-210 : WAN orange</t>
  </si>
  <si>
    <t>MERCI DE REBOUCLER AVEC LE CLIENT SUITE ALIGNEMENT ROUTEUR MS</t>
  </si>
  <si>
    <t>MR DIALLO JOINT A 18H15 ET CONFIRME LE RETOUR DU SERVICE //</t>
  </si>
  <si>
    <t>FATOUMATA DIARAYE</t>
  </si>
  <si>
    <t>KHADY  / MME  BA  PAS DE CONX  / ACCES RSX  OK  /  RBS SES  KO / PAS ER  LOG  / PAS INCIDENT  / BBD</t>
  </si>
  <si>
    <t>MAESTRO ENR  / PORT  ASYNC  / MERCI DE PEC  /  CTC 771444228/ ND  338740050</t>
  </si>
  <si>
    <t>JARRETIERE REMPLACEE/DIEYE MULT</t>
  </si>
  <si>
    <t>MAME BITY NDIAYE</t>
  </si>
  <si>
    <t>N</t>
  </si>
  <si>
    <t>fatou**mr cisse 775210581 **339542968 **souci cnx ** gaia ok ** compte ok **bb vert fixe**dcnx freq</t>
  </si>
  <si>
    <t>THS_A13</t>
  </si>
  <si>
    <t>KEUR SAMPATHE</t>
  </si>
  <si>
    <t>RECONF PORT//AMEDINE</t>
  </si>
  <si>
    <t>DAME ROKHAYA</t>
  </si>
  <si>
    <t>NENE** CTC  778960465* MME  DIOP  **  CLI  REITRE SON EDEG ND  338378365ND 338378365*** CTC 77896046</t>
  </si>
  <si>
    <t>DAROU SALAM 1</t>
  </si>
  <si>
    <t>338378365*** CTC 778960465 *** TC 778960465 *** CLI SIGNALE UN DRGT ***DCNX FREQ ** PAS D'INCIDENT *</t>
  </si>
  <si>
    <t>RECONFIGURE SUR IPV4  // MOT DE PASSE CHANGE</t>
  </si>
  <si>
    <t>ASSIATOU</t>
  </si>
  <si>
    <t>KOTACK --- MR MBAYE -- ND 338428821--CLIENT DIT AVOIR DES DECONNEXION FREQUENT // PAS D¿INCIDENT //</t>
  </si>
  <si>
    <t>EN FACE MARCHE GRAND DAKAR</t>
  </si>
  <si>
    <t>// WIFI STABLE // WIFI MODEM DIRECT  // PAS DE VPN  // C/ LENTEURS SUR PLUSIEURS EQUIPEMENTS //MOMDE</t>
  </si>
  <si>
    <t>VERIFICATION CONFIGURATION PORT // RECONFIG MODEM // ECOTEL	AL KHASSIM DIALLO</t>
  </si>
  <si>
    <t>MR NDAO***CTC 777964895***ND 339373789***PAS DE CONNX **PAS DE DERRAGEMENT **PAS INCIDENT **CLI EN R</t>
  </si>
  <si>
    <t>THIENGUE</t>
  </si>
  <si>
    <t>CLIENT ORIENTE EN AGENCE POUR PAIEMENT FACTURE</t>
  </si>
  <si>
    <t>M.SALL</t>
  </si>
  <si>
    <t>CLIENT SIGNALE DES DECONNEXIONS FREQUENTES</t>
  </si>
  <si>
    <t>ND:339780517//CTC:785276591//PAS DE SUSPENSION//PAS D'INCIDENT//PORT SYNCHRO SUR NCE VALEUR//DÉCONNE</t>
  </si>
  <si>
    <t>RECONNEXION COTE RP1 SUITE OXYDATION//CONFIG OK//VALEUR OK//CAMUSAT	MODOU DIENG</t>
  </si>
  <si>
    <t>ALPHA BOUBACAR</t>
  </si>
  <si>
    <t>MR  AMADOU DIALLO</t>
  </si>
  <si>
    <t>MHD***MR  AMADOU DIALLO***CTC 776317075** ND 338378455**Keurgui_IP***CLI A UN SOUCI DE CONNEXION**IN</t>
  </si>
  <si>
    <t>ROUTE DE BOUNE</t>
  </si>
  <si>
    <t>CLI A UN SOUCI DE CONNEXION**INTERNET ROUGE ****PAS D'INCIDENT *** PAS DE SESSION ***PAS D'ERREUR LO</t>
  </si>
  <si>
    <t>RECONFIGURATION MODEM/MEISSA DIOUF MULT</t>
  </si>
  <si>
    <t>GALAYE NIANG</t>
  </si>
  <si>
    <t>YOUSSOUPHA     -----   GALAYE NIANG     ----- 784633155       339786771    ----TBM_D16 - -- - - SOUC</t>
  </si>
  <si>
    <t>PRES CREDIT MUTUEL</t>
  </si>
  <si>
    <t>mUTATION PORT ADSL :: RECONFIGURATION PORT momar ndao camusat</t>
  </si>
  <si>
    <t>AFD//M. THIOOR//nd 338321192  //ctc 781673189 //pa</t>
  </si>
  <si>
    <t>AFD//M. THIOOR//nd 338321192  //ctc 781673189 //pas de susp//pas d'inc//los rouge//coupure fibre sur</t>
  </si>
  <si>
    <t>P53</t>
  </si>
  <si>
    <t>MR SINA *</t>
  </si>
  <si>
    <t>MOUSSOUBA ** MR SINA ** CTC 339588091 ** ND 775519878 **°SOUCIS DE CONNX***PAS DE SUSP****PAS D INCI</t>
  </si>
  <si>
    <t>338367896//BIV Silver_VoIP_Bloque//PAS DE CONNEXION//</t>
  </si>
  <si>
    <t>COLOBANE 2 NORD</t>
  </si>
  <si>
    <t>POWER VERT BB ETEINT INTERNET ETEINT WLAN VERT //VERIF BRANCHEMENT FAIT//REBOOT FAIT// COMPTE ACTIF</t>
  </si>
  <si>
    <t>CLIENT INDISPONIBLE // INVITE A SE RESIGNALER</t>
  </si>
  <si>
    <t>MBAYE MANE</t>
  </si>
  <si>
    <t>COUMBA/M MBAYE///CTC 783707814//ND 338445592//Fibre_Bi///DECONNEXION FREQ  // PAS DE SUS // PAS D'IN</t>
  </si>
  <si>
    <t>MARCHE XELCOME</t>
  </si>
  <si>
    <t>CLI DIT N A PAS D AMELIORATIONS DEPUIS QU IL A SIGNALE LES LENTEURS   LA CNX VAS ET VIENT ***DECONNE</t>
  </si>
  <si>
    <t>CLIENT ORIENTE AGENCE POUR PAYEMENT DE FACTURE //AF ELHADJI BADJI</t>
  </si>
  <si>
    <t>OFFICE SMART SARL</t>
  </si>
  <si>
    <t>MME DIAMKHOUPA</t>
  </si>
  <si>
    <t>338277680/pas de connexion/Fibre Pro Max Bloque</t>
  </si>
  <si>
    <t>PIGTAIL DEFECT AU PTO CHANGE P13 145-146A-F4 // EQ SOULEYMANE NDOYE TDX.</t>
  </si>
  <si>
    <t>EL HADDAD</t>
  </si>
  <si>
    <t>RANDA</t>
  </si>
  <si>
    <t>MR FILFILI</t>
  </si>
  <si>
    <t>FATIMA ** MR FILFILI 775921226 ** CLIENT VEUT CONFIGURER SON WIFI EXTENDER ** ND 338422264 ** PAS DE</t>
  </si>
  <si>
    <t>1,8KM</t>
  </si>
  <si>
    <t>CLIENT CAPTE 3 BARRES ET VEUT CAPTER LA TOTALITE ** EXTENDER BRANCHE SUR UNE RALLONGE ** CLIENT INVI</t>
  </si>
  <si>
    <t>338653206*cli signal souci tv orange **** absence image  ****pas sus pas incident **** pas synchro e</t>
  </si>
  <si>
    <t>MODEM DEFECT REMPLACE // ARFANG SANE TDX</t>
  </si>
  <si>
    <t>KEV*** MME SENE*** CTC 781280383*** ND 339713903*** CLI SIGNAL DES SOUCIS DE CONNEX*** BROADBAND CLI</t>
  </si>
  <si>
    <t>KEUR BAYE LAYE</t>
  </si>
  <si>
    <t>VERIFICATION CONFIGURATION PORT // RECONNEXION AU PC // LABA DIA ECOTEL</t>
  </si>
  <si>
    <t>FS  // MR DIALLO // CLIENT DIT QU IL A DES SOUCI DE CNX  // ND  339951802 Fibre Kheweul // PAS DE SU</t>
  </si>
  <si>
    <t>SOUROUAKOUNDA</t>
  </si>
  <si>
    <t>FIAB  OK  // CTL 789653783</t>
  </si>
  <si>
    <t>CABLE HUAWEI DEFECT CHANGE</t>
  </si>
  <si>
    <t>ECOLE PRIVEE LA LUMIERE</t>
  </si>
  <si>
    <t>OUMAR EL FAROUKH DIOP</t>
  </si>
  <si>
    <t>Pack Internet Pro Bloque // PAS DE CONNEXION // s2m/339557965-adsl</t>
  </si>
  <si>
    <t>MBAYE MBAYE PEULH</t>
  </si>
  <si>
    <t>BB CLI // INTERNET ETEINT // VERIFICATION DES BRANCHEMENTS // REBOOT MODEM // COMPTE ACTIF // SESSIO</t>
  </si>
  <si>
    <t>MUT PORT  LT1 C46//AFTH5// ISMAILLA SIDIBE</t>
  </si>
  <si>
    <t>MR  DIOUF ** CTC 773757993 ** ND 338487132 ** PAS DE CNX ** LIGNE ET COMPTE ACTIGFS ** PAS D'INCIDEN</t>
  </si>
  <si>
    <t>PAS D'ERREUR LOG ** MODEM REDEMARRE ** INTERNET KO ** MODEM 2ANTENNES ** CLI INVITE A PAT</t>
  </si>
  <si>
    <t>RECONFIG PORT PON + MIGRATION IPV6// VOIP OK // AMDY THIAM// PREMINIUM</t>
  </si>
  <si>
    <t>dieme**mr faye **ctc 771209090**nd 338556020***clt a souci  connexion ***clt en regle **pas d'incide</t>
  </si>
  <si>
    <t>clt a souci  connexion ***clt en regle **pas d'incident **  internet eteint ***los eteint **pon vert</t>
  </si>
  <si>
    <t>Reconfig port pon//ABDOUBACRY DEME SYSROAD</t>
  </si>
  <si>
    <t>AMADOU WANE</t>
  </si>
  <si>
    <t>MR WANE 2e ctc 776361273</t>
  </si>
  <si>
    <t>CLI SIGNALE SOUCI CONNEXION__Fibre Premium__LOS ROUGE__ABSENCE SYNC__PAS DE SUSP__PAS DE SAUT DE POR</t>
  </si>
  <si>
    <t>PAS D¿INCIDENT O_ALM_J11__TEST SAYTU Coupure fibre</t>
  </si>
  <si>
    <t>REPRISE JARRETIERE OPTIQUE J17 101-103-F6 // EQ MAMADOU GAYE TDX.</t>
  </si>
  <si>
    <t>LALA AICHA</t>
  </si>
  <si>
    <t>MME FALL ** CTC 775095290** ND 339610558**SOUCI CNX ADSL ** PAS DE SUSP ** PAS D INCIDENT ** BB ETEI</t>
  </si>
  <si>
    <t>CÂBLE 5/99 CHANGER SUR 90M //EQ KHADIM BAMBA NGOM TDX.</t>
  </si>
  <si>
    <t>PAS DE SUSPENSION // LOS ROUGE // PAS DE SAUT DE PORT // PAS DINCIDENT // TEST SAYTU : COUPURE FIBRE</t>
  </si>
  <si>
    <t>1010 B</t>
  </si>
  <si>
    <t>JARRETIERE OPTIQUE CHANGEE // HAMIDOU</t>
  </si>
  <si>
    <t>MR NDIR</t>
  </si>
  <si>
    <t>RD** MR NDIR * CTC 772349252*nd 338368070* CLI SIGNAL DES SOUCIS DE CNX ** PA S DE SUSPS D INCIDENT</t>
  </si>
  <si>
    <t>Puissance optique OLT faible	Puissance optique admissible, pas forcément de dégradation de servic</t>
  </si>
  <si>
    <t>MOHAMED ** MME DIALLO ** ND 338772714 ** ctc 774029199  ** cli dit pas de conx ** pas de susp ** pas</t>
  </si>
  <si>
    <t>CITE GUENTABA</t>
  </si>
  <si>
    <t>MME  SOW</t>
  </si>
  <si>
    <t>DIARRA ***MME  SOW****CTC 775611868 ***ND 338253020*** OFFRE ADSL****CLIENT DIT QUE SA CONNEXION NE</t>
  </si>
  <si>
    <t>CONSTITUTIONS VERIFIER DANS GAIA ET RBS ***PAS DINCIDENT***ND PRESENT DANS RBS***PAS DERREUR LOG****</t>
  </si>
  <si>
    <t>RETABLI COTE PC // SEBASTIEN</t>
  </si>
  <si>
    <t>ABSA °°° MR niang °°° CTC 776974952 - 783881299 °°° ND 338774324°°°SOUCI LIGNE ** ACCES RSX OK ** RB</t>
  </si>
  <si>
    <t>MOHAMED ** MME GUEYE ** ND 339475315 ** CTC 779328584 ***CLI VEUT UNE PRISE EN CHARGE SINON ELLE VA</t>
  </si>
  <si>
    <t>MCE CADI A VOIR AU PC A00 5/5/5</t>
  </si>
  <si>
    <t>DECONNEXIONS FREQUENTES//RACCORDEMENT CABLE TRANSPORT</t>
  </si>
  <si>
    <t>IP1090</t>
  </si>
  <si>
    <t>ORABANK SENEGAL</t>
  </si>
  <si>
    <t>77 768 54 07</t>
  </si>
  <si>
    <t>M. GANGUE</t>
  </si>
  <si>
    <t>DIAMAGUENE SAINT LOUIS</t>
  </si>
  <si>
    <t>ATR 4h 5jours/7</t>
  </si>
  <si>
    <t>synchro down  GE3/0/18.1107     up      up       **IP1090_ORABANK_STL_PRINC** &lt;PE_MS_STLOUIS1&gt; 192.1</t>
  </si>
  <si>
    <t>REPRISE JOINT 8 PAIRES</t>
  </si>
  <si>
    <t>TR //  MME KANE //   775255486 //  Fibre Kheweul // 338713353 //  CLI SIGNALE DES LENTEURS // PAS IN</t>
  </si>
  <si>
    <t>NCE SYNCHRO</t>
  </si>
  <si>
    <t>MOT DE PASSE WIFI CHANGE</t>
  </si>
  <si>
    <t>ABDOU MOUTALIB</t>
  </si>
  <si>
    <t>MN....MME DIALLO...CTC :.777628301...ND :338788879....FIAB OK...PAS DE SUSP....PAS  D'INCID...ABSENC</t>
  </si>
  <si>
    <t>CITE SONATEL MALIKA</t>
  </si>
  <si>
    <t>ADAPTATEUR CHANGE/MIKA MULT</t>
  </si>
  <si>
    <t>WOLIMATA</t>
  </si>
  <si>
    <t>MME NIANG+--338052113+--770180576+--CLI SIGNAL DERGMT REPETITIF ET TRISTE+- SOUCI DE CONX+--CLI EN R</t>
  </si>
  <si>
    <t>MAESTRO - NCE KO</t>
  </si>
  <si>
    <t>*AWA** CTC 781752930** MR DIEME ***PAS DE CNX **NIN 1765196501306**** ND 339547956***Fibre Kheweul**</t>
  </si>
  <si>
    <t>PAS DINCIDENT ***SAYTU DE RESULTAT**BRANCHEMENT OK ***PORT OFFLINE SUR AMS *** FIAB OK</t>
  </si>
  <si>
    <t>CLIENT A MIGRER EN VOIP</t>
  </si>
  <si>
    <t>CLIENT MIGRE EN VOIP ET PORT CONFIGUE SUR C02/SLOT 4/33</t>
  </si>
  <si>
    <t>AWA DIOP DIAGNE</t>
  </si>
  <si>
    <t>339610502//Fibre Pro Bloque //ABSENCE SYNCHRO FIBRE</t>
  </si>
  <si>
    <t>BLOC TENNIS</t>
  </si>
  <si>
    <t>RV DEMAIN LE 06/03/2025 AVEC MR GUEYE 777639925</t>
  </si>
  <si>
    <t>FIBRE DÉFECTUEUSE AU PBO_PBE</t>
  </si>
  <si>
    <t>SALIM</t>
  </si>
  <si>
    <t>AFD//Mme DRAME//nd 339781272//ctc 770576480 //pas</t>
  </si>
  <si>
    <t>AFD//Mme DRAME//nd 339781272//ctc 770576480 //pas de susp//pas d'inc//los rouge//mdm eteint sur sayt</t>
  </si>
  <si>
    <t>MR SAKHO n'arrive pas à  se connecter //ND: 338703708//CTC :775732898//COMPTE OK /// PAS INCIDENT //</t>
  </si>
  <si>
    <t>THINGUINI AISSATOU</t>
  </si>
  <si>
    <t>MR THINGUINI</t>
  </si>
  <si>
    <t>DIARRA ***MR THINGUINI****CTC 777955168 ***ND 338263485 ***FIBRE KHEWEUL***MODEM SONATEL***CLIENT DI</t>
  </si>
  <si>
    <t>CHANGEMENT MODEM + RECONFIG PORT PON</t>
  </si>
  <si>
    <t>MME GNING</t>
  </si>
  <si>
    <t>MME GNING***CTC 770682778***ND 338028289**PAS DE CONNX ***PAS INCIDENT O_SDF_K14***PAS DERRANGEMENT</t>
  </si>
  <si>
    <t>GY06</t>
  </si>
  <si>
    <t>MUTATION PBO DÉJÀ VALIDEE // RECONFIG PORT PON + MIGRATION IPV6// ADAMA SAMBA// CAMUSAT</t>
  </si>
  <si>
    <t>SOCIETE D'ASSAINISSEMENT ET SYSTEMES ET</t>
  </si>
  <si>
    <t>339045995// PAS DE CONNEXION // FIBRE PRO MEGA BLOQUE</t>
  </si>
  <si>
    <t>O_GMB_C05</t>
  </si>
  <si>
    <t>SX00</t>
  </si>
  <si>
    <t>MODEM FIREBOX // COMPTE ACTIF SUR RBS // SESSION EN COURS // POWER VERT // PON OFF // LOS OFF // INT</t>
  </si>
  <si>
    <t>VALEUR OPTIQUE OK CONFIG OK INTERNET OK ET VOIP OK</t>
  </si>
  <si>
    <t>ASTA</t>
  </si>
  <si>
    <t>mme djigo</t>
  </si>
  <si>
    <t>ff2// ctc 777772942 // mme djigo // souci connex  // nd 339712230 // BROADBAND ETEIND // ABSENCE SYN</t>
  </si>
  <si>
    <t>MUDI 5 15  5   VERS 5 15 7  / Bator confirme au 777772942 / CHEIKH DIEEN  BD</t>
  </si>
  <si>
    <t>GNARE</t>
  </si>
  <si>
    <t>HABIBOU ***MR NDIAYE **CTC 783731378 *** ND 339615706 ***PAS DE CONNEXION INTERNET ***PAS DE SUSP **</t>
  </si>
  <si>
    <t>RV DEMAIN LE 06/03/2025 // EQ VIEUX SALL TDX.</t>
  </si>
  <si>
    <t>CABLE 10.83 COUPE CHANGE SUR 100M A07 PBO 79-F4 // EQ VIEUX SALL TDX.</t>
  </si>
  <si>
    <t>M BEYE</t>
  </si>
  <si>
    <t>LE CLIENT SIGNAL DES DECONNEXIONS&gt;&gt;&gt;&gt;&gt;DERANGEMENT SIGNALE SUITE RETOUR PEX</t>
  </si>
  <si>
    <t>DERANGEMENT SIGNALER SUITE RETOUR PEX ACIONS&gt;&gt;&gt;&gt;&gt;&gt;Sur les CDRs le client capte plus le site de ENDSS</t>
  </si>
  <si>
    <t>CLIENT CONFIRME RETOUR SERVICE</t>
  </si>
  <si>
    <t>ABDOULAYE THIAL DIT</t>
  </si>
  <si>
    <t>AS** MR SALL** CTC 783802380 **ND 338943831**CABLE COUPE*** CLIENT A UNE LIGNE FIXE*** LIGNE IMPACTE</t>
  </si>
  <si>
    <t>DJITTE</t>
  </si>
  <si>
    <t>MME DJITTE</t>
  </si>
  <si>
    <t>NF // MME DJITTE // 771978946 // 338947101 // PAS DE CNX // PAS DE SUSPENSION // PAS SAUT DE PORT //</t>
  </si>
  <si>
    <t>KEUR MASSAR VILLAGE</t>
  </si>
  <si>
    <t>MOUSSOUBA ** MR DIEDHIOU** ND 339013403** CTC 775166959** SOUCI CONNEXION ** PAS DINCIDENT ** PAS DE</t>
  </si>
  <si>
    <t>OUSMANE BAGNA</t>
  </si>
  <si>
    <t>nan/mme ndiaye/nd 338545435/ Client signale soucis connexion/pas de suspension / pas d'incident /bdb</t>
  </si>
  <si>
    <t>COTE TABLEAU KHADIM</t>
  </si>
  <si>
    <t>/ pas d'incident /bdb éteint / /pas de téléphone/ pas de session en rbs / abonne non engage / prise</t>
  </si>
  <si>
    <t>jartier SR change modem Reset Et Reconfiguré client avait une suspension de facture dois payer</t>
  </si>
  <si>
    <t>SEYDFAYE **786767847**MR MBENGUE **339709506**PAS DE CNX * *CABLE COUPER ** CLIENT IMPACTER PAR LA C</t>
  </si>
  <si>
    <t>MME PRESCILLA</t>
  </si>
  <si>
    <t>338207463// ABSENCE DE SYNCHRONISATION // FIBRE PRO MEGA BLOQUE</t>
  </si>
  <si>
    <t>SABBAH</t>
  </si>
  <si>
    <t>HADIA</t>
  </si>
  <si>
    <t>MME SABBAH</t>
  </si>
  <si>
    <t>FD// MME SABBAH/ CTC 771908564 // ND 338027627 // client soutiens que la portee de son wifi est tres</t>
  </si>
  <si>
    <t>si elle est pret du wifi le wifi est stable /saytu:aucune anomalie/ na pas de wifi extender// modem</t>
  </si>
  <si>
    <t>LOTTA</t>
  </si>
  <si>
    <t>KHADIM ** MME DIENG ** CTC 776503718 ** ND 338654926 ** CLI A UN SOUCIS DE CONNEXION ** LOS ROUGE **</t>
  </si>
  <si>
    <t>ZONE B</t>
  </si>
  <si>
    <t>REPRISE SOUDURE AU PBO CONFIRMER PAR MM THIAM AU 776503718 //STEVEN //STG HD</t>
  </si>
  <si>
    <t>*AWA** CTC 783017755** MR TINE ** PAS DE CNX ** ND 339573910 ****Home****PAS DE INCIDENT **PAS DE SU</t>
  </si>
  <si>
    <t>PAS DE SESION ***PAS D ERREUR LOG ***PORT6 OK ****NIN 2596200500222***CLIENT TRES NOVICE *** CLIENT</t>
  </si>
  <si>
    <t>Reconfigue modem ZTE suite reset</t>
  </si>
  <si>
    <t>WATHIE</t>
  </si>
  <si>
    <t>784352845///</t>
  </si>
  <si>
    <t>*Mr thiam****781674563</t>
  </si>
  <si>
    <t>MF*****Mr thiam***nd: 339701581*** cli signale des soucis de connexion***cli en régle***pas d¿incide</t>
  </si>
  <si>
    <t>cli signale des soucis de connexion***cli en régle***pas d¿incident****broadband eteint***internet e</t>
  </si>
  <si>
    <t>MUTATION DISTRIBUTION // CHEIKH DIENE ECOTEL</t>
  </si>
  <si>
    <t>KHANDJI</t>
  </si>
  <si>
    <t>ELHADJI FALILOU</t>
  </si>
  <si>
    <t>M.KANDJI</t>
  </si>
  <si>
    <t>M.KANDJI SIGNALE QUE SON MODEM S'EST TRAMPE DANS L'EAU//MODEM NE S'ALLUME PLUS//MODEM SNT FIBRE 4 AN</t>
  </si>
  <si>
    <t>DI00</t>
  </si>
  <si>
    <t>CLIENT INDISPONIBLE DONNE RV DEMAIN LE 07/03/2025 10H // EQ VIEUX SALL TDX.</t>
  </si>
  <si>
    <t>CLIENT INDISPONIBLE DEPUIS 3 JOURS // EQ ALBINOU DANFA TDX.</t>
  </si>
  <si>
    <t>MOHAMED ** MME SECK ** ND 338364421 *** CTC 775442667 ** CLI AVOIR DES DECONX FREQUENTES *** PAS DE</t>
  </si>
  <si>
    <t>RUE OUSMANE SOCE DIOP</t>
  </si>
  <si>
    <t>ATTENUATION KO</t>
  </si>
  <si>
    <t>REOR MCB câble de transport 400 paires coupé par les Travaux 04</t>
  </si>
  <si>
    <t>ECO-21_THIAROYE-CMC3</t>
  </si>
  <si>
    <t>Reprise de joint droit câble 900 paires</t>
  </si>
  <si>
    <t>m diallo</t>
  </si>
  <si>
    <t>AG*****m diallo 777139038 ***338018258**Souci connexion fibre**modem f6600***offre **voyants ***pas</t>
  </si>
  <si>
    <t>VILLA N° 160A</t>
  </si>
  <si>
    <t>Reprise soudure au C2//Signal -20dBm//Merci de prendre en charge</t>
  </si>
  <si>
    <t>CHANGEMENT PIGTAIL + RECONFIGURATION PORT PON</t>
  </si>
  <si>
    <t>LEONIE BASSE</t>
  </si>
  <si>
    <t>CAB**MR LO**CTC 776247909**ND 339514355**CLIENT NA PAS DE CONNEXION ** ABONNE PAS SUR SITE** PAS DE</t>
  </si>
  <si>
    <t>HLM THIES</t>
  </si>
  <si>
    <t>AUCUN DEFAUT CONSTATE//CONFIG IPV6 PAR UN AUTRE PILOTE//CONFIG OK//SIGNAL OK//AFRITEL	CHEIKH OMAR BA</t>
  </si>
  <si>
    <t>BADARA</t>
  </si>
  <si>
    <t>MR BITEYE</t>
  </si>
  <si>
    <t>FS  // MR BITEYE  // CLIENT DIT QU IL A DES DECONNEXION FREQUENT A  PARTIR DE  19H IL N A PLUS DE SE</t>
  </si>
  <si>
    <t>MEDINA TIVAOUANE</t>
  </si>
  <si>
    <t>FIAB  OK  /*// CTL 779523470</t>
  </si>
  <si>
    <t>MODEM DEFECT CHANGER// CISSOKHO</t>
  </si>
  <si>
    <t>Mr leye</t>
  </si>
  <si>
    <t>yacine// Mr leye// ctc 768803390// ND 339046200// cli signale soucis connexions// pas de suspensions</t>
  </si>
  <si>
    <t>Merci de prende en charge</t>
  </si>
  <si>
    <t>HAMADE</t>
  </si>
  <si>
    <t>dieme**mr faye **ctc 773268668 ou 776148211**nd  338603828***clt a souci connexion **clt en regle **</t>
  </si>
  <si>
    <t>OKM_P03</t>
  </si>
  <si>
    <t>REOR MICF SUITE ABSENCE SIGNAL AU PBO J16 36B-37-F1 (GROS CABLE COUPE) // EQ VIEUX MOR FALL TDX.</t>
  </si>
  <si>
    <t>RESINC78-CABLE INFRA FIBRE</t>
  </si>
  <si>
    <t>CABLE INFRA REPARE/TRAVAUX TIERS</t>
  </si>
  <si>
    <t>Tirage cable 12FO sur 200m + Raccordement 12 Brin (6 au PBO et 6 au C2)</t>
  </si>
  <si>
    <t>MME SOUGOU</t>
  </si>
  <si>
    <t>PENE***MME SOUGOU**** ND 338205524***ABSENCE SYNCHRO***PAS DE SUSP***PAS D'INCIDENT***LOS ROUGE***</t>
  </si>
  <si>
    <t>COUPURE FIBRE***CLI INVITE A PATIENTER 48H***CTC 783081147***MERCI DE PEC***FIAB OK</t>
  </si>
  <si>
    <t>CHEIKH ABDOU KHOUDOSS</t>
  </si>
  <si>
    <t>772280932 &amp; 776875855</t>
  </si>
  <si>
    <t>khadija // mme sy // 338328782 // dit q 2 des antennes de sn mdm st cassées // gaia ok // pas susp /</t>
  </si>
  <si>
    <t>VILLA238</t>
  </si>
  <si>
    <t>cltsht q'on lui modif sn mdm // invite a pat // ctc: 772280932 &amp; 776875855 // mpec // fiab ok</t>
  </si>
  <si>
    <t>RECONFIGURATION PORT // CHANGEMENT MODEM // MOUHAMED KOULIBALY SYSROAD</t>
  </si>
  <si>
    <t>MM ?NDiaye// ctc 778807855</t>
  </si>
  <si>
    <t>MMoctar// MM ?NDiaye// ctc 778807855// ND 339757860//Soucis connexion// pas d'incident // cli en règ</t>
  </si>
  <si>
    <t>GUEDE BOUSSO</t>
  </si>
  <si>
    <t>MCE ABSENCE DE TONALITE AU PC A09 7/11/4 TRANSPORT A09 254/16/4</t>
  </si>
  <si>
    <t>CENTINC43-PORT PON</t>
  </si>
  <si>
    <t>PORT PON MUTE</t>
  </si>
  <si>
    <t>PORT PON/PORT PON DEFECTUEUX</t>
  </si>
  <si>
    <t>MUTATION PORT ADSL // RECONFIGURATION PORT // CAMUSAT	ABDOULAYE NGOM</t>
  </si>
  <si>
    <t>HINDOU</t>
  </si>
  <si>
    <t>MME DJITE</t>
  </si>
  <si>
    <t>DAOUDA // MME DJITE CTC 777009713 ND 339565501 // CLI SIGNAL UN SOUCI CNNX // PAS DE SUSPENSION //PA</t>
  </si>
  <si>
    <t>ABSSENCE SYNCHRO MODEM</t>
  </si>
  <si>
    <t>CONNECTEUR CHANGE AU PBO+REPRISE SOUDURE PTO// MOR DIOP</t>
  </si>
  <si>
    <t>YOUSSOUPHA   --------    AISSATA DIOP  ----777643852    - 777281963   ---  339662934     ----   LEN</t>
  </si>
  <si>
    <t>THIARENE</t>
  </si>
  <si>
    <t>VERIFICATION CONFIGURATION PORT ADSL / CHANGEMENT MOT DE PASSE MODEM // AMADOU MBODJ TADEX</t>
  </si>
  <si>
    <t>DIOR****MR DIOP****CTC 777625873***ND 338561720***SOUCI CNNX****ABONNE PAS SUR SITE****PAS SUSP***PA</t>
  </si>
  <si>
    <t>ND PRESENT DANS RBS***PAS ERREUR LOG***SAYTU Puissance optique OLT faible****CLT INVITE A PATIENTER*</t>
  </si>
  <si>
    <t>CHANGEMENT PIGTAIL // CONFIRME AU 777625873 PAR MR DIOP // ALKHASSIMOU DIALLO // DBK</t>
  </si>
  <si>
    <t>Sambou</t>
  </si>
  <si>
    <t>Ibrahima</t>
  </si>
  <si>
    <t>785871851   //  775154418</t>
  </si>
  <si>
    <t>MR  Ibrahima Sambou</t>
  </si>
  <si>
    <t>MR  Ibrahima Sambou CT 775154418    ND 338559731 ***  LOS ROUGE  SUSP KO  INCIDNET KO  *</t>
  </si>
  <si>
    <t>SAYTU  :  COUPURE FIBRE **  RASSURER ET INV A PATIENTER  FIAB OK   MPEC</t>
  </si>
  <si>
    <t>ABDA GLOBAL SERVICES</t>
  </si>
  <si>
    <t>339581010 // Fibre Pro Bloque // LENTEURS NAVIGATION</t>
  </si>
  <si>
    <t>339581010 // Fibre Pro Bloque // LENTEURS NAVIGATION // SYNCHRO OK // VALEUR ELEVEE // SESSION KO //</t>
  </si>
  <si>
    <t>CONFIGURATION VOIP SUR SELFSERVICE // RECONFIGURATION PORT //ABDOU LAHAT SOFATEL</t>
  </si>
  <si>
    <t>VIGASSISTANCE</t>
  </si>
  <si>
    <t>MME ERICA</t>
  </si>
  <si>
    <t>338203200//Fibre Office Bloque // ABSENCE SYNCHRO FIBRE</t>
  </si>
  <si>
    <t>LOT  15</t>
  </si>
  <si>
    <t>iNCIDNET*-*ATP*-*ATP POUR LE REMPLACEMENT D'UN CABLE 36FO SUR O_YOF_F03</t>
  </si>
  <si>
    <t>PENE***MME SECK***ND 339609635***ABSENCE SYNCHRO***PAS D'INCIDENT***BB ETEINT****PAS DE DECONNECTION</t>
  </si>
  <si>
    <t>BRANCHEMENT OK***CABLE INTERVERTI***MODEM REDEMARRER***PAS DE CNX***MAESTRO ENR***INVITER A PATIENTE</t>
  </si>
  <si>
    <t>REPRISE CONNEXION AU PC</t>
  </si>
  <si>
    <t>khadim</t>
  </si>
  <si>
    <t>khouma</t>
  </si>
  <si>
    <t>M SENE*** MME MBAYE***ND 338646815*****Fibre_Bi****CLIENT NA PAS DE CONNEXION // PAS DE SUSPENSION /</t>
  </si>
  <si>
    <t>CHANGEMENT CABLE 1083 + REPRISE SOUDURE AU PBO + BTI // CONFIRME AU 783767744 PAR MME MBAYE // BABAC</t>
  </si>
  <si>
    <t>MR DIONE --CTC 773882854*---CLIENT SIGNAL ABSENCE NAVIGATION SUITE FILTRAGE ---ND 339993818--IPV 6--</t>
  </si>
  <si>
    <t>CLIENT SIGNAL ABSENCE NAVIGATION SUITE FILTRAGE ---ND 339993818--IPV 6----CONFORMITE OK PAR CNI -ACC</t>
  </si>
  <si>
    <t>OUMY *** MR NDIAYE ** CTC 776167901 *** ND 339990378 *** SN ZTEGC482B257 *** PAS DE SUSP *** PAS D'I</t>
  </si>
  <si>
    <t>JART OPTIQUE CHANGE// MAMADOU SANE</t>
  </si>
  <si>
    <t>ABSENCE DE FICHE  ST *** MME DIEYE *** CTC 772246619 *** ND 338709162 *** CLI DIT PAS DE CONNEXION *</t>
  </si>
  <si>
    <t>CICS</t>
  </si>
  <si>
    <t>MAME MOR</t>
  </si>
  <si>
    <t>LF *** BINETOU *** MR BOUSSO ***775509674***339706484**** CLI SIGNALE UNE ABSENCE DE CONNEXION *** C</t>
  </si>
  <si>
    <t>ODEM REDEMARRER *** CONNEXION NOK **** MAESTRO PDR *** PORT ASYNCH SUR NCE***MPEC ** FIAB OK</t>
  </si>
  <si>
    <t>REPRISE JARRETIERE A LA SR SUITE ISOLEMENT + CHANGEMENT CORDON RJ11 EFFECTUES + FIAB C08 2-13-2</t>
  </si>
  <si>
    <t>BOUYAGUI</t>
  </si>
  <si>
    <t>787589018 &amp; 774688754</t>
  </si>
  <si>
    <t>lf khadija // mr dia // 338269156 // soucis de cnx // bb ko // gaia ok // pas susp // pas inc // por</t>
  </si>
  <si>
    <t>maestro enr // prise filtrée // dit avoir fait manip // synch tjr ko // ctc: 787589018 &amp; 774688754 /</t>
  </si>
  <si>
    <t>RECONNEXION COTE PC + CABLE 5/99 CHANGE</t>
  </si>
  <si>
    <t>MARIETOU</t>
  </si>
  <si>
    <t>AS//MME NDOYE  772780705 //338324823//SOUCI CNX MODEM DEFFECTUEUX //CL EN REGLE //PAS DE SUSP //PAS</t>
  </si>
  <si>
    <t>O_HAN_D31</t>
  </si>
  <si>
    <t>GUILLET</t>
  </si>
  <si>
    <t>MARIE JEANNE</t>
  </si>
  <si>
    <t>MME GUILLET</t>
  </si>
  <si>
    <t>DIARRA ***MME GUILLET****CTC 775598224 ***ND 338246035****CLIENT VOULAIS DES INFORMATIONS SUR CES FA</t>
  </si>
  <si>
    <t>4506B</t>
  </si>
  <si>
    <t>CLIENT SIGNALE EGALEMENT UN DERANGEMENT****CLIENT DIT QUIL A DES LENTEURS DE CONNEXION****CLIENT CON</t>
  </si>
  <si>
    <t>CENTINC11-TE - TBL</t>
  </si>
  <si>
    <t>REPRISES SOUDURES OPTIQUES</t>
  </si>
  <si>
    <t>TETE EQUIPEMENT/TETE BOUCLE LOCALE/COUPU</t>
  </si>
  <si>
    <t>REPRISE SOUDURE AU PBO// ECOTEL	OMAR DIONE</t>
  </si>
  <si>
    <t>COUMBA***MME FAYE  *** CTC 780102216 *** ND 339763449**s2m/339763449-adsl * DECONNEXION FREQ*** PAS</t>
  </si>
  <si>
    <t>MCE CADI A VOIR C06 1/11/7</t>
  </si>
  <si>
    <t>SUSPENSON LIGNE ET COMPTE INVITER A SOLDER SES FACTURES // BABACAR NDIAYE CAMUSAT</t>
  </si>
  <si>
    <t>SAMPA SARL</t>
  </si>
  <si>
    <t>ABS B00 CP 5-7//F5</t>
  </si>
  <si>
    <t>Changement coupleur C2 + Raccordement 5 brins</t>
  </si>
  <si>
    <t>ROKHAYA ENGELE</t>
  </si>
  <si>
    <t>OUMY *** MME DIATTA *** CTC 770170648 *** ND 338725799 *** SOUCI CONX *** PAS DE SUSP *** PAS D'INCI</t>
  </si>
  <si>
    <t>INCIDENT**ISOLEMENT SLOT 19 PON 4, 5, 6, 7, 8, 9, 11 &amp; 15</t>
  </si>
  <si>
    <t>fatou**mr niang 773801277 **339757796 **cli signale pas de cnx**gaia ok**compte ok**pas incident**bb</t>
  </si>
  <si>
    <t>DIST MUTE A12/1/6/2 PASSE 1/6/7</t>
  </si>
  <si>
    <t>YOLANDE</t>
  </si>
  <si>
    <t>LF *** BINETOU *** MME COLY ****338358749***781523712*** CLI SIGNALE UNE ABSENCE DE CONNEXION **** C</t>
  </si>
  <si>
    <t>KOUAKOU</t>
  </si>
  <si>
    <t>KOUAME MOUSSOU EMMANUEL</t>
  </si>
  <si>
    <t>MR KOUAKOU</t>
  </si>
  <si>
    <t>MAAM MR KOUAKOU// LENTEUR FICHE // ND 338225275 // CTC 778121140 // CLI SIGNAL DES LENTEURS DE NAVIG</t>
  </si>
  <si>
    <t>X 6</t>
  </si>
  <si>
    <t>/  VALEUR OPTIQUE -21.13// AUTRES EQUIPEMENTS // WIFI STABLE //PAS D'EXTENDEUR // PAS DE VPN // CONF</t>
  </si>
  <si>
    <t>PREMIUM	MAGUEYE NDOYE</t>
  </si>
  <si>
    <t>OUALY</t>
  </si>
  <si>
    <t>MANSA MOUSSA</t>
  </si>
  <si>
    <t>MR OUALY</t>
  </si>
  <si>
    <t>MR OUALY 779583284 ND 339811343 : SOUCI DE CONNEXION **BROAD BAND ETEINT * INTERNET ETEINT ** PAS DE</t>
  </si>
  <si>
    <t>CABLE INTERVERTI //REDE</t>
  </si>
  <si>
    <t>CABLE 5/99 OXYDE COTE RP1 REPRIS/IBOU BALDE MULT</t>
  </si>
  <si>
    <t>339554364// PAS DE CONNEXION // La ligne Business</t>
  </si>
  <si>
    <t>339554364// PAS DE CONNEXION // La ligne Business ID OK // COMPTE ACTIF // s2m/339554364-adsl// PAS</t>
  </si>
  <si>
    <t>RECONF MODEM//SISIBE</t>
  </si>
  <si>
    <t>CLIENT A DES SOUCI PORTE WIFI // PAS DE SUSPENSION // PAS D¿INCIDENT // MODEM SONATEL // CLIENT PRE</t>
  </si>
  <si>
    <t>CLIENT ORIENTE A AGENCE POUR DEMANDE DE MODIFICATION //AF BILAL THIAM</t>
  </si>
  <si>
    <t>DAOUDA // MME GAYE CTC 772098431 ND 339678929 // CLI SIGNAL UN SOUCI DE DECNNX // PAS DE SUSP // PAS</t>
  </si>
  <si>
    <t>DECONNEXION FREQ</t>
  </si>
  <si>
    <t>SOKHNA ASTOU GAWANE</t>
  </si>
  <si>
    <t>SEYDFAYE **781810555**MR DIENE **338671773**CLI N'A PAS DE CNX INTERNET// PAS D INCIDENT.. PAS DE SU</t>
  </si>
  <si>
    <t>REPRISE SOUDURE AU PTO + FORTE VALEUR -26dbm AU PBO K07 182-183A F5</t>
  </si>
  <si>
    <t>Reprise soudure sortie C2</t>
  </si>
  <si>
    <t>DOUKOURE</t>
  </si>
  <si>
    <t>MR DOUKOURE</t>
  </si>
  <si>
    <t>IBA // MR DOUKOURE ** CTC 338031315 = ND CLIENT ** CLIENT SOUTIENT QUE LES CABLES SERVANT D'EXTENSIO</t>
  </si>
  <si>
    <t>CITE TAWFEKH</t>
  </si>
  <si>
    <t>CABLE 1083 ACCROCHE/MOUHAMED BA MULT</t>
  </si>
  <si>
    <t>* MR NDIAYE</t>
  </si>
  <si>
    <t>MOUSSOUBA ** MR NDIAYE ** ND 339822018 ** CTC 773606832 ** SOUCI CONNEXION** PAS DINCIDENT ** PAS DE</t>
  </si>
  <si>
    <t>CABLE 5/99 OXYDE REPRIS COTE PC</t>
  </si>
  <si>
    <t>ext_diawara2183</t>
  </si>
  <si>
    <t>M.SAMB</t>
  </si>
  <si>
    <t>BAKARY//M.SAMB CTC: 776512177**ND: 338226589**PAS DE CNX**ABONNES PAS SUR SITE** PAS DE SUSPENSION**</t>
  </si>
  <si>
    <t>BOCAR***MME DIOP ***CTC 778903118 ***ND 338559086*** CLI NA PAS DE CONNEXION***PAS DE SUSPENSION**PA</t>
  </si>
  <si>
    <t>WADE // MR SALL // CTC 777694795// ND 338251472//CLIENT SIGNAL UNE ABSENCE DE TONALITE SUR LE FIXE /</t>
  </si>
  <si>
    <t>MUTATION NE 022-26-071 // MAMADOU DIALLO</t>
  </si>
  <si>
    <t>COUMBA****M BA** ND 339048182*** CTC 776267474 *LENT NAV *** PAS D INCIDENT**PAS DE SUSP**SAYTU AUCU</t>
  </si>
  <si>
    <t>FUSION OK SUR PAPYRUS***CHANNEL CHANGER 2.4GHRZ A 11 / 5GHRZ A 100***FUSION SSID OK*****PORT SYNCHRO</t>
  </si>
  <si>
    <t>RECONFIGURATION MODEM F66OO // DENIS DIASSY</t>
  </si>
  <si>
    <t>KHADIM ** MME DIENG ** CTC 774994500 ** ND 338778382 ** CLI A UN SOUCIS DE CONNEXION ** LOS ROUGE **</t>
  </si>
  <si>
    <t>AINOUMADI ADAMA DIOP</t>
  </si>
  <si>
    <t>ABS AU PBO M30 PBO 186 187A F 5</t>
  </si>
  <si>
    <t>ABS AU PBO M30 186 187A F 5 REOR MICF</t>
  </si>
  <si>
    <t>Reprise soudure 01 Brin au PEP + Changement pigtail au PBO</t>
  </si>
  <si>
    <t>M SENE - ND : 338026849 - CTC : 773526941   - Souci lenteurs de navigations - pas de suspension - p</t>
  </si>
  <si>
    <t>O_GDW_M31</t>
  </si>
  <si>
    <t>bon canal - fusion ssid ok - NAF good : pas de saturation - le dit que le signal wifi est faible -</t>
  </si>
  <si>
    <t>CLIENT ORIENTE A L AGENCE POUR MODIFICATION D INSTALLATION // AFT BILAL THIAM</t>
  </si>
  <si>
    <t>DIATTA ** MM NDIAYE ** ND 338357018 ** CTC 774495581 ** SIGNAL DES SOUCIS DE CNX **CLI EN REGLE ** P</t>
  </si>
  <si>
    <t>CAM_H41</t>
  </si>
  <si>
    <t>AAA*** MME DIAKHATE*** CTC 773582567*** ND 339750026*** SOUCI DE CONNEXION*** PAS DE SUSP*** PAS DIN</t>
  </si>
  <si>
    <t>PAS DERREUR LOG*** PORT OFFLINE*** TEST ENR*** INF ET INV A PAT*** FIAB OK*** MERCI DE PEC***</t>
  </si>
  <si>
    <t>SAFI***MR THIONE ***CTC: 773809650***CLIENT A UN SOUCI CONNEXION***ND: 338561357 ***OFFRE: FIBRE KHE</t>
  </si>
  <si>
    <t>Récupération de mou + Raccordement 12 Brin au BPE INTERMEDIAIRE</t>
  </si>
  <si>
    <t>FORTUNE PROPERTIES - SARL</t>
  </si>
  <si>
    <t>M DIA reservations@palmsboutique.org</t>
  </si>
  <si>
    <t>souci emission et reception :: L'Acces de base test de reception ko SONNE MAIS COUPE APRES :: branch</t>
  </si>
  <si>
    <t>INCIDENT UR6 ALM</t>
  </si>
  <si>
    <t>AFRITEL CAM09-PDCC</t>
  </si>
  <si>
    <t>CENTINC65-CNE/CSN</t>
  </si>
  <si>
    <t>CARTE CHANGEE</t>
  </si>
  <si>
    <t>CENTRAL COMMUTATION/ABSENCE DE SIGNAL CA</t>
  </si>
  <si>
    <t>ALPHA OUMAR</t>
  </si>
  <si>
    <t>maguette  ///  mr  diallo // nd  339553509  // ctc  776139917 //fiab ok //  client  veut  evite  de</t>
  </si>
  <si>
    <t>RECONFIG MODEM MOT DE PASSE CHANGE//MORY DIOP</t>
  </si>
  <si>
    <t>338780283 // PAS DE CONNEXION // FIBRE PRO MAX BLOQUE MODEM FIREBOX //</t>
  </si>
  <si>
    <t>COMPTE ACTIF // POWER VERT // PON CLIGNOTE VERT // INTERNET OFF //  VERIFICATION BRANCHEMENT FAIT //</t>
  </si>
  <si>
    <t>SERVICE OK SUITE RECONFIG SAUT DE PORT DANS NCE / Mme SYLLA JOINT ET CONFIRME.</t>
  </si>
  <si>
    <t>OUMOU KALSOUM</t>
  </si>
  <si>
    <t>MALAL // MR DIOP // CTC 777304081 ND 338371523 // KEURGUI // LIGNE NON IP // SOUCI LIGNE // GAIA EN</t>
  </si>
  <si>
    <t>ARRET DOUBLESS</t>
  </si>
  <si>
    <t>CLI INVITE A LE BRANCHE SUR LA PRISE MURALE // CLI AFFIRME QU IL NE VOIT PAS DE PORT POUR LE TELEPHO</t>
  </si>
  <si>
    <t>CONFIGURATION VOIP SUR SELFSERVICE + ROUTAGE SUR NMC2 // MODOU FAYE ECOTEL</t>
  </si>
  <si>
    <t>GAKOU</t>
  </si>
  <si>
    <t>MOUHAMADOU DEMBA</t>
  </si>
  <si>
    <t>MR GACKOU</t>
  </si>
  <si>
    <t>GALADIO // MR GAKOU CTC 783229814 ND  338644650 /// CLI DIT AVOIR UN DERANGEMENT /// DECONNEXION FRE</t>
  </si>
  <si>
    <t>NON LOIN DE EGLISE PROTEST</t>
  </si>
  <si>
    <t>CLI PAS SUR SITE // CTC 788030781 /// CLI INV DE PEC ///DELAIS 48H //// FIAB OK</t>
  </si>
  <si>
    <t>RESET MODEM +RECONFIG MODEM</t>
  </si>
  <si>
    <t>MR  MOHAMED BEN MALICK KABA DIAKHATE</t>
  </si>
  <si>
    <t>MHD***MR  MOHAMED BEN MALICK KABA DIAKHATE ***CTC 776498701**NIN 2757199300002*** ND 338011511**NCLI</t>
  </si>
  <si>
    <t>*CLI A UN SOUCI DE CONNEXION *** LOS ROUGE /*** ABS SYNCHRO*** CLI SIGNAL QU'UN ETAIT PASSE MAIS LUI</t>
  </si>
  <si>
    <t>REPRISE SOUDURE AU PBO// M BEN CONFIRME AU 776498701// IBOU NDIAYE</t>
  </si>
  <si>
    <t>PAS DE CNX / PAS DE SUSPENSION // PAS D'INCIDENT /</t>
  </si>
  <si>
    <t>NF // MR FALL // 773821248 // 339712378  // DERGMNT RELEVE SS INETRVENTION: LE 05/03/2025 10:31:12 /</t>
  </si>
  <si>
    <t>MODEM REDEMARRE // MODEM ASYNCHRO // MAESTRO KO // NCE: PORT ASYNCH // MERCI DE PREC</t>
  </si>
  <si>
    <t>VERIFICATION CONFIG//CHEIKH DIENE ECOTEL</t>
  </si>
  <si>
    <t>FD// MME SANE // CTC 771369548 // ND 338445533 //  cli signale souci de connexion // en regle // pas</t>
  </si>
  <si>
    <t>TALLY BOU BESS PROLONGEE</t>
  </si>
  <si>
    <t>/ saytu:  coupure  fibre/ / synchro nok // port sur nce OLT_HW_GUEDIAWAYE/Frame0/Slot8/Port0/OnuID35</t>
  </si>
  <si>
    <t>JARRETIERE OPTIQUE CHANGE //AF ELHADJI BADJI</t>
  </si>
  <si>
    <t>MR NDIAYE** ND 338786607** CTC 781359700 **  CLT N'ARRIVE PAS A CONNECTER ***CLT AVAIT FAIT UNE MIG</t>
  </si>
  <si>
    <t>KEUR MASSAR ARRET 54</t>
  </si>
  <si>
    <t>CLT N'ARRIVE PAS A CONNECTER ***CLT AVAIT FAIT UNE MIGRATION KEURGUI IP VERS FIBRE KHEWEUL***CLT A</t>
  </si>
  <si>
    <t>CLIENT FIBRE CONFIRME RETOUR SERVICES</t>
  </si>
  <si>
    <t>reiteration suite intervention</t>
  </si>
  <si>
    <t>aida//mme niane//souci connexion//pas de suspension//pas d'incident//bb clignotant//prise filtré//fi</t>
  </si>
  <si>
    <t>MUTATION PAIRE DISTRIBUTION A03 9/11/3 PASSE SUR A03 9/11/6 A03 SLOT2 PORT 15 VALEURS OK</t>
  </si>
  <si>
    <t>mr niang//cte:783525364//nd:339706012///asynch modem//pas incident/cable interverti modem redemmarer</t>
  </si>
  <si>
    <t>REPRISE JARRETIERE A LA SR + RECONFIGRURATION MODEM ADSL EFFECTUEES + FIAB C03 8-6-1</t>
  </si>
  <si>
    <t>EL HADJI BASSIROU</t>
  </si>
  <si>
    <t>MR MANGARA</t>
  </si>
  <si>
    <t>MAAM MR MANGARA // LENTEUR FICHE // ND 338718489// CTC 781200497 //CLI SIGNAL DECONNEXION FREQUENTES</t>
  </si>
  <si>
    <t>O_KMR_L79</t>
  </si>
  <si>
    <t>INTERNET ALLUMER // Valeur optique -28.54  // TEST SAYTU Puissance optique OLT faible	MOYEN	Puissan</t>
  </si>
  <si>
    <t>CHANGEMENT PIGTAIL //  ABDOULAYE GASSAMA MULTELEC</t>
  </si>
  <si>
    <t>**Mr thiam</t>
  </si>
  <si>
    <t>MF****Mr thiam***nd: 339671317****cli signale des soucis de connexion***cli en régle***pas d¿inciden</t>
  </si>
  <si>
    <t>cli signale des soucis de connexion***cli en régle***pas d¿incident***cli n'est pas sur  site***cli</t>
  </si>
  <si>
    <t>MUTATION DISTRIBUTION A10 / PC 10  9  3 VERS 10  9  6</t>
  </si>
  <si>
    <t>MARIETOU DRAME</t>
  </si>
  <si>
    <t>M NIANE **  MARIETOU DRAME ** CT 781315133 ** ND 338365238 ** CLIENT SIGNAL UN SOUCIS AVEC SA CNX IN</t>
  </si>
  <si>
    <t>ETAT VOYANT LOS ROUGE ** PAS DINCIDENT ** PAS DE SUSPENSION ** TEST SAYUTU COUPURE FIBRE ** CLIENT I</t>
  </si>
  <si>
    <t>Cable 1082 coupé au PTO/Reprise soudure	E57 PBO 50 F2</t>
  </si>
  <si>
    <t>KOUADIO</t>
  </si>
  <si>
    <t>ALEXANDRE KEREN ISRAEL MOYEBA</t>
  </si>
  <si>
    <t>M KEREN</t>
  </si>
  <si>
    <t>ASSANE //M KEREN//338429344 787550162 //SOUCI CNX /PAS D'INCIDENT //PAS DE SUSP //ACTIF RBS //BROADB</t>
  </si>
  <si>
    <t>CLIENT NOTE PARFOIS DES DCX SURTOUT LA NUIT</t>
  </si>
  <si>
    <t>RECONFIG PORT ET MODEM</t>
  </si>
  <si>
    <t>ZOROME</t>
  </si>
  <si>
    <t>LAETITIA SINDI MAIMOUNA</t>
  </si>
  <si>
    <t>Mme Stephanie</t>
  </si>
  <si>
    <t>LF***Cheikhou***Mme Stephanie 781401085***ND 338294640***Bonjour, client dit avoir des soucis de con</t>
  </si>
  <si>
    <t>YO12</t>
  </si>
  <si>
    <t>DAOUDA LIBASSE</t>
  </si>
  <si>
    <t>MR FAYE ABDOULAYE</t>
  </si>
  <si>
    <t>MHD***MR FAYE ABDOULAYE***CTC 785008582** ND 338770702***Fibre Kheweul***CLI A UN SOUCI DE CONNEXION</t>
  </si>
  <si>
    <t>ASSANE DIOMA</t>
  </si>
  <si>
    <t>barhame *** mr ndiaye *** ctc 785399824 *** cli dit que la tete du cable jaune s est completement de</t>
  </si>
  <si>
    <t>delai 48h donne au cli *** cli invite a patienter *** mpec svp *** fiab ok  cli demande de le joindr</t>
  </si>
  <si>
    <t>OMAR DIONE//REPRISE SOUDURE AU PBO//M  CONFIRME LE RETOUR DE SERVICE</t>
  </si>
  <si>
    <t>dieme**mme badiane **ctc 771123711**nd 338717296***clt a souci portee wifi ***clt proche du wifi **w</t>
  </si>
  <si>
    <t>CITE HAMO IV GUEDIAWAYE</t>
  </si>
  <si>
    <t>CITE HAMO 4 GUEDIAWAYE</t>
  </si>
  <si>
    <t>S/157</t>
  </si>
  <si>
    <t>lt a souci portee wifi ***clt proche du wifi **wifi instable **clt invité a pat**fiab ok</t>
  </si>
  <si>
    <t>RECONFIGUE MODEM // AFT LAMINE CISSE</t>
  </si>
  <si>
    <t>MADICKE</t>
  </si>
  <si>
    <t>MADICKE MBENGUE</t>
  </si>
  <si>
    <t>CAB**MR COULIBALY **CTC 781450179**ND 338019197**CLIENT NA PAS DE CONNEXION ** PAS DE SUSPENSION **</t>
  </si>
  <si>
    <t>YOFF BIAGUI</t>
  </si>
  <si>
    <t xml:space="preserve">iNCIDENT**ATP**ATP POUR LE REMPLACEMENT D'UN CABLE 36FO SUR O_YOF_F03	</t>
  </si>
  <si>
    <t>MR SAMBA</t>
  </si>
  <si>
    <t>COUMBA // MR SAMBA // CTC 77417310// ND 338038970 // CLIENT A DES SOUCI  CNX // PAS SUSP // PAS INCI</t>
  </si>
  <si>
    <t>COTE CANAL</t>
  </si>
  <si>
    <t>TEST SAYTU : Puissance optique OLT faible // CLIENT INFORME ET INVITER A PATIENTER  // DELAIS COMM</t>
  </si>
  <si>
    <t>mayra ** ctc 779704769** mr toure *** 339613872**** * pas de cnx ** bb clignotant ** internet eteint</t>
  </si>
  <si>
    <t>AV GARE SOR</t>
  </si>
  <si>
    <t>*** fixe ok derriere le modem ***  ** branchement ok ** filtre ok  ** ** cable interverti ** modem r</t>
  </si>
  <si>
    <t>RETABLIT JOINT 8 PAIRES + SUSPENSION LEVEE//EQ KHADIM BAMBA NGOM TDX</t>
  </si>
  <si>
    <t>COUMBA***MR GUEYE***ND 339783896**CTC  772845074  ***PAS DE SUSP**PAS D INCIDENT***ND PRESENT RBS***</t>
  </si>
  <si>
    <t>RECONFIGURATION PORT PON + CONFIGURATION VOIP SUR SELFSERVICE // REBOT MODEM  COTE TI // IBOU CISSE</t>
  </si>
  <si>
    <t>AS/MR NIANG 781687499//339520011//SOUCI CNX//CL EN REGLE //PAS DE SUSP//PAS D INCIDENT THS_A15 //CL</t>
  </si>
  <si>
    <t>5/99 COUPE CHANGER SUR 100M//AMEDINE</t>
  </si>
  <si>
    <t>HADJI</t>
  </si>
  <si>
    <t>MME HAJJI</t>
  </si>
  <si>
    <t>AAA*** MME HAJJI*** CTC 774502374*** ND 338042979*** SOUCI DE CONNEXION*** PAS DE SUSP*** PAS DINCID</t>
  </si>
  <si>
    <t>O_SGK_V05</t>
  </si>
  <si>
    <t>Tirage cable Huawei sur 300m + Branchement connecteur</t>
  </si>
  <si>
    <t>cable Huawei a changer sur 300m suite retour infra</t>
  </si>
  <si>
    <t>CABLE HUAWEI CHANGE SUR 300M</t>
  </si>
  <si>
    <t>RD** MR BA * CTC 773504757** ND338373985 ** CLI SIGNAL DES SOUCIS DE CNX ** CLI SIGNAL DES SOUCIS DE</t>
  </si>
  <si>
    <t>Puissance optique admissible, pas forcément de dégradation de service	 Dégradation du signal optique</t>
  </si>
  <si>
    <t>JARRETIERE CHANGEE/MAMADOU DIOP MULT</t>
  </si>
  <si>
    <t>LANDING</t>
  </si>
  <si>
    <t>MR SANE 776089820 ND 338250168 : LE CLIENT A UN SOUCI AVEC SON DECODEUR ORANGE: LE CLIENT DIT QUE LE</t>
  </si>
  <si>
    <t>7A</t>
  </si>
  <si>
    <t>LE DECODEUR EMMET  UN BRUIT FORT ET CA DERANGE:: LE CLIENT SOUHAITE SI POSSIBLE QU'ON LUI CHANGE SON</t>
  </si>
  <si>
    <t>ADAPTATEUR DECODEUR CHANGE/CONFIRME PAR MR SANE 781501004/DIAO</t>
  </si>
  <si>
    <t>PAPA SOGUI</t>
  </si>
  <si>
    <t>CAB**MR DIOP**CTC 774412567***ND 338579875**CLIENT SIGNALE QUE LES ANTENNE MODEM CASSE ET SIGNALE QU</t>
  </si>
  <si>
    <t>N° 7015</t>
  </si>
  <si>
    <t>Modem défect changé	E69 PBO 67 F1</t>
  </si>
  <si>
    <t>ALIOUNE****** M DIOP ****** CTC 776835769 ***** ND 338654626 ****** CLIENT DIT AVOIR UN CABLE COUPER</t>
  </si>
  <si>
    <t>HORS ZONE TADEX // SICAP BAOBAB</t>
  </si>
  <si>
    <t>OMAR DIONE//CABLE 1083 CHANGE//M DIOP CONFIRME LE RETOUR DE SERVICE</t>
  </si>
  <si>
    <t>SAMBA LAOBE</t>
  </si>
  <si>
    <t>MR  THIAM--. CTC 775643399----ND 339519184--SOUCI LIGNE FIXE--VOIP -TON OK--CLI EN RÈGLE---PAS INCID</t>
  </si>
  <si>
    <t>CITE MALAMINE SENGHOR</t>
  </si>
  <si>
    <t>RECONF VOIP//NIANG AMAR</t>
  </si>
  <si>
    <t>IBOU</t>
  </si>
  <si>
    <t>MR FAYE***CTC 772752256***ND 338949145**SOUCIS CONNX ***CABLE COUPE **IL SAGIT DU CABLE QUI RELIT LE</t>
  </si>
  <si>
    <t>.SUD</t>
  </si>
  <si>
    <t>PALM RESORT SAS</t>
  </si>
  <si>
    <t>77 637 40 90 /77 638 16 88</t>
  </si>
  <si>
    <t>Madjiguene SECK</t>
  </si>
  <si>
    <t>338246442 // déconnexion fréquentes</t>
  </si>
  <si>
    <t>338246442 // déconnexion fréquentes // produit fibre // modem fiberbox // los éteint //pon vert fixe</t>
  </si>
  <si>
    <t>FORTE VALEUR // VALEUR AMELIORE</t>
  </si>
  <si>
    <t>KUEMENE TCHOUPOU</t>
  </si>
  <si>
    <t>OREL</t>
  </si>
  <si>
    <t>Mme TCHOUPOU</t>
  </si>
  <si>
    <t>yacie// Mme TCHOUPOU// ctc 773714803//ND   338249626// cli signale soucis connexions// pas de suspen</t>
  </si>
  <si>
    <t>RAYAN</t>
  </si>
  <si>
    <t>NASSUR</t>
  </si>
  <si>
    <t>MR NASSUR</t>
  </si>
  <si>
    <t>AAA*** MR NASSUR*** CTC 789104792*** ND 338680390*** SOUCI DE CONNEXION*** PAS DE SUSP*** PAS DINCID</t>
  </si>
  <si>
    <t>DRGT ITEM NON CONFORME</t>
  </si>
  <si>
    <t>mme camara</t>
  </si>
  <si>
    <t>bt// mme camara // ctc 781163706 /  338367663 // pas de susp // pas d'inc // los en rouge // vérific</t>
  </si>
  <si>
    <t>MOSNAN</t>
  </si>
  <si>
    <t>SANENGAR</t>
  </si>
  <si>
    <t>AS//MR MOSNAN 783731331 //339615128//SOUCI CNX DECNX FREQ//CL EN REGLE //PAS DE SUSP //PAS D INCIDEN</t>
  </si>
  <si>
    <t>RECONFIGURATION MODEM F6600 PLUS FIAB C03 MEB8-A8-F1 // EQ MAMADOU GUEYE TDX.</t>
  </si>
  <si>
    <t>***ACCUEIL KO LENTEUR FICHE*** MAGUETTE SARR // MR  DIOP // ND 339453353 // CTC 775238465    //CLIEN</t>
  </si>
  <si>
    <t>CLIREPA97-Modem ZTE H288A</t>
  </si>
  <si>
    <t>RECONFIG MODEM+CLIENT ORIENTE EN AGENCE POUR ACHAT WIFI EXTENDER</t>
  </si>
  <si>
    <t>AMBASSADE DE L'UNION DES COMORES</t>
  </si>
  <si>
    <t>MR MOUHAMED</t>
  </si>
  <si>
    <t>338213056°°°°°°Fibre Pro Bloque°°°°°°°°            PAS DE CONNEXION INETRNET °°°°°°ABSENCE DE SYNCHR</t>
  </si>
  <si>
    <t>O_REP_B18</t>
  </si>
  <si>
    <t>RUE GALLIENI</t>
  </si>
  <si>
    <t>TEST SAYTOU  CRITIQUE	Coupure de fibre optique °°°°°°°  CLIENT PAS DANS  NCE °°°°°°°°° AMS PAS A MA</t>
  </si>
  <si>
    <t>ABSENCE SYNCHRO // PRODUIT¿: FIBERBOX¿// OFFRE : Fibre Office Bloque//</t>
  </si>
  <si>
    <t>O_TBM_D21</t>
  </si>
  <si>
    <t>KEUR SOKHNA MAI</t>
  </si>
  <si>
    <t>Cclient injoignable sur LE 776381031  706308800 776385548</t>
  </si>
  <si>
    <t>MODEM RESET RECONFIGURATION FAITE</t>
  </si>
  <si>
    <t>FABOYE</t>
  </si>
  <si>
    <t>ABS  DE FICH  NENE** CT C   78 6089633*** mme   lenteur  naviagtion  nd  339709442***Keurgui_IP**PA</t>
  </si>
  <si>
    <t>*PAS DE SUSPENSION**PAS D'INCIDENT**PAS D'EXTENDER **PAS DE VPN**ATTEN OK**NOISE NOK** CAHNG  PROFIL</t>
  </si>
  <si>
    <t>REPRISE PC SUITE OXYDATION + RPI RECONNECT // CAMUSAT	MOMAR NDAO</t>
  </si>
  <si>
    <t>MACINA *** MME MBACKE  *** CTC 784592446 *** ND 339713112 ***   CLIENT A DES SOUCIS DE CNX ***PAS DE</t>
  </si>
  <si>
    <t>MUDI 3 12 2  VERS 3 12 6 / Amy Seck confirme au  784592446 / CHEIKH DIENE  BD</t>
  </si>
  <si>
    <t>LENTEUR DE FICHE FF**CTC 776020013**ND 338554404**MR MENDY***CLIENT A UN SOUCI DE CNX****CLIENT DIT</t>
  </si>
  <si>
    <t>REPRISE SOUDURE AU PBO// M MENDY CONFIRME AU 776020013// IBOU NDIAYE</t>
  </si>
  <si>
    <t>COUMBA // MME ndiaye // CTC 773883447// ND 339419612 // SOUCI LIGNE RECEPTION // PAS DE SUSP//PAS D</t>
  </si>
  <si>
    <t>APPLIED // TEST RECEPTION  sonne dans le vide ***tonalite continu*** 785272487</t>
  </si>
  <si>
    <t>ERREUR BRANCHEMENT CABLE TELEPHONIQUE/ BRANCHEMENT CORRIGE</t>
  </si>
  <si>
    <t>KARAMBE</t>
  </si>
  <si>
    <t>KARDIATOU</t>
  </si>
  <si>
    <t>OUMY *** MME NDIAYE *** CTC 777196334 *** ND 339033307 *** DCONX FREQ *** REBOUCLAGE SUITE MEO *** C</t>
  </si>
  <si>
    <t>CLIENT HORS ZONE CAMUSAT HABITE A MBOUR</t>
  </si>
  <si>
    <t>DECONNEXIONS FREQUENTES // RESET + RECONF PAR TI // VERIFICATION CONFIGURATION PORT // CONF OK VALEU</t>
  </si>
  <si>
    <t>AKHMADOU BAKHARA</t>
  </si>
  <si>
    <t>CATS //MR MENDY //CTC 775393598 **778336886 //ND 338723934 //CLI SIGNAL CABLE COUPE //CLI IMPACTEPAS</t>
  </si>
  <si>
    <t>O_SEB_N02</t>
  </si>
  <si>
    <t>CITE FONCTIONNAIRES</t>
  </si>
  <si>
    <t>TEST SAYTU : NUMERO INTROUVABLE //CLI INVITE A PATIENTE //FIAB OK</t>
  </si>
  <si>
    <t>REPRISE SOUDURE AU PTO // VERIF PORT // SYSROAD	DAOUR DIOP</t>
  </si>
  <si>
    <t>MME BAYO</t>
  </si>
  <si>
    <t>MOUSSOUBA ** MME BAYO ** ND 338587700 * CTC 771162629 ** SOUCI CONNEXION ** PAS DINCIDENT ** PAS DE</t>
  </si>
  <si>
    <t>SAUT DE PORT // PAS D'ANCIENNE CONFIG // RECONFIG PORT PON //  MOUHAMED SYSROAD</t>
  </si>
  <si>
    <t>DOUMBOUYA</t>
  </si>
  <si>
    <t>TENIN</t>
  </si>
  <si>
    <t>MR DOUMBOUYA</t>
  </si>
  <si>
    <t>MAAM MR DOUMBOUYA // LENTEUR FICHE // ND 339519353// CTC 776667779 //CLI SIGNAL PAS DE CNX // ABSENC</t>
  </si>
  <si>
    <t>PRISE FILTRER // FILTRE NON SUPERPOSER  // MAESTRO ENR //MODEM ASYNCH // CABLE INTERVERTI // MODEM</t>
  </si>
  <si>
    <t>ND 338937821 -- CLI SIGNALE SOUCI DE CNX -- PAS DE SUSP -- PAS D'INCIDENT-- LOS ROUGE -- PAS DE SAUT</t>
  </si>
  <si>
    <t>SIMAF</t>
  </si>
  <si>
    <t>338326097  //Internet Pro Silver_VoIP_Bloque //  simaf-adsl//TP LINK// PAS DE CONNEXION  VOYANT VERT</t>
  </si>
  <si>
    <t>CLIENT ORIENTE A GENCE POUR PAYEMENT DE FACTURE SUITE SUSPENSION //AF ASSANE KEBE</t>
  </si>
  <si>
    <t>EBIANANGOYE</t>
  </si>
  <si>
    <t>BUGSY-LARSON</t>
  </si>
  <si>
    <t>DIATTA ** MR LARSON ** CTC 784718225 ** ND 338435792 ** SIGNAL DES SOUCIS DE CNX **CLI EN REGLE ** P</t>
  </si>
  <si>
    <t>LE CLIENT DONNE RV A 16H // HAMIDOU NDIAYE // DBK</t>
  </si>
  <si>
    <t>REPRISE SOUDURE AU PTO ONE // CONFIRME AU 784718225 PAR MR LARSON // HAMIDOU NDIAYE // DBK</t>
  </si>
  <si>
    <t>MAGUETTE//MR DIOP//785961444/339651044//Keurgui_IP//CLIENT SIGNALE SOUCI CNX//PAS DE SUSP//PAS D INC</t>
  </si>
  <si>
    <t>POD_A00</t>
  </si>
  <si>
    <t>SINTHIANE</t>
  </si>
  <si>
    <t>ASYNCH</t>
  </si>
  <si>
    <t>MUTATION PORT ADSL // RECONFIGURATION PORT // TADEX	 PAPE DIARRA</t>
  </si>
  <si>
    <t>DIOP ET CO HOTEL MARIE LUCIENNE</t>
  </si>
  <si>
    <t>MR DIAGANA</t>
  </si>
  <si>
    <t>338690090 //L'Acces de base // SOUCI EMISSION RECEPTION //OFFRE L'Acces de base</t>
  </si>
  <si>
    <t>ACA_W04</t>
  </si>
  <si>
    <t>RUE A</t>
  </si>
  <si>
    <t>APPELS INTERNES OK // TEST EMISSION RECEPTION KO // VERIFICATION BRANCHEMENTS FAIT // MERCI DE NOTER</t>
  </si>
  <si>
    <t>HELOU CLEMENCE</t>
  </si>
  <si>
    <t>HELOU CLEMENCE // CTC 774893043 // ND 338213515 // PAS DE CONNEXION // BB ETEINT // INTERNET ETEINT</t>
  </si>
  <si>
    <t>VERIF BRANCHEMENT OK // CABLE INTERVERTI // MODEM REDEMARRER //  MAESTRO : ENR // CTC : 774893043 /</t>
  </si>
  <si>
    <t>RECONNEXION CONJONCTEUR</t>
  </si>
  <si>
    <t>MANGONE</t>
  </si>
  <si>
    <t>ME NIANG</t>
  </si>
  <si>
    <t>NFM****MME NIANG ***CTC 772850687***ND  338579402 ****CLI DECLARE QUE LE CABLE BRANCHER SUR  LE POTE</t>
  </si>
  <si>
    <t>***CLI DECLARE QUE LE CABLE BRANCHER SUR  LE POTEAU EST COUPEE PAR UNE VOITURE ET EST ACTUELLLEMENT</t>
  </si>
  <si>
    <t>CABLE 1083 CHANGE/MAMADOU DIOP MULT</t>
  </si>
  <si>
    <t>MALADO</t>
  </si>
  <si>
    <t>NFM*****MR FALL***CTC 774182463 ***ND 338678542 ****SOUCI CONNEX ***LOS ROUGE ***PAS DE SUS ****PAS</t>
  </si>
  <si>
    <t>CITE CSE SUD FOIRE</t>
  </si>
  <si>
    <t>**SOUCI CONNEX ***LOS ROUGE ***PAS DE SUS ****PAS D INCIDENT ***SAY Coupure fibre****INVITE A PATIEN</t>
  </si>
  <si>
    <t>GAINDE 2000</t>
  </si>
  <si>
    <t>338252144//Fibre Office Intense Bloque//PAS DE CONNEXION</t>
  </si>
  <si>
    <t>RUE F</t>
  </si>
  <si>
    <t>VS/338251612</t>
  </si>
  <si>
    <t>LOS ROUGE//PON ETEINT//INTERNET ETEINT//VERIF BRANCHEMENT OK//REBOOT MODEM OK//SYNCHRO PAS SUR NCE//</t>
  </si>
  <si>
    <t>RECONFIGURATION PORT PON //   OLT-ACAD-1:R1.S1.LT8.PON13.ONT32 VERS OLT-ACAD-1:R1.S1.LT5.PON10.ONT60</t>
  </si>
  <si>
    <t>MS  -  MR  SENE  --782673526  338525836 --  CLI  SIGNALE  MODEM  ETEINT  --  PAS DE  SUSP  -- PAS  I</t>
  </si>
  <si>
    <t>CABLE  ALIMENTATION  BIEN  BRANCHE SUR  LA PRISE T  LE  MODEM  -- AUCUN  VOYANT  NE  S'ALLUME  --  M</t>
  </si>
  <si>
    <t>MADAOUR//RETARD FICHE//MR NGOM CCT770564749 ND338216328//LE CLT DIT QU'IL N'A PAS DE CONNEXION//PAS</t>
  </si>
  <si>
    <t>ABS B33 CP 229B-230//F3</t>
  </si>
  <si>
    <t>Reprise soudure au C2 // Client joint sur le 770564749 // client confirme retour service.</t>
  </si>
  <si>
    <t>HABY ARONA</t>
  </si>
  <si>
    <t>ALIMATOU COLY</t>
  </si>
  <si>
    <t>FS***MM ALIMATOU COLY****CTC 778083344/774226090/ 338228891***CLI DIT QU'IL A DES DECONEXIONS AU NIV</t>
  </si>
  <si>
    <t>ABF °° NMME DIENG ** ND 338042548 ** CTC 777186319** S PAS DE SUSPENSION °° PAS INCIDENT °° RBS OK °</t>
  </si>
  <si>
    <t>CONNECTEUR CHANGER AU PBE // AFT LAMINE CISSE</t>
  </si>
  <si>
    <t>ABSENCE DE FICHE TF///*ctc=775374422***nd=339467071**Keurgui_Max_IP//DECNX FREQ // PAS DE SUS // PAS</t>
  </si>
  <si>
    <t>RV CLIENT 07_03</t>
  </si>
  <si>
    <t>CHGT MODEM ADSL+RECONFIG PORT ET MODEM</t>
  </si>
  <si>
    <t>ECOLE ASSEA CANAL 4</t>
  </si>
  <si>
    <t>SOUCIS EMISSION /RECEPTION</t>
  </si>
  <si>
    <t>338248956 // Fibre Pro Max Bloque // SOUCIS EMISSION RECEPTION //CONNEXION OK//  TONALITE OK // TEST</t>
  </si>
  <si>
    <t>DIALLO AMADOU TAFSIR</t>
  </si>
  <si>
    <t>ODIOP // MR DIALLO // SOUCI CONNEXION // ND 338943399 // COMPTE ET LIGNE ACTIF // PAS DINCIDENT</t>
  </si>
  <si>
    <t>EN FACE CITE MERE THERESA</t>
  </si>
  <si>
    <t>REOR MICF CABLE TRANSPORT COUPER V05 1 F3</t>
  </si>
  <si>
    <t>thiam</t>
  </si>
  <si>
    <t>cheikh tidiane</t>
  </si>
  <si>
    <t>jzb//mr thiam pas de connex**los rouge</t>
  </si>
  <si>
    <t>jzb//mr thiam pas de connex**los rouge **pas de susp**pas de saut de port**pas d'incident**saytu cou</t>
  </si>
  <si>
    <t>MAME BINETA</t>
  </si>
  <si>
    <t>*MME  NGOM</t>
  </si>
  <si>
    <t>NFM******MME  NGOM***CTC 776831547 ***ND  338321401 ****SOUCI CONNEX ***LOS ROUGE ***PAS DE SUS ****</t>
  </si>
  <si>
    <t>*ND  338321401 ****SOUCI CONNEX ***LOS ROUGE ***PAS DE SUS ****PAS D INCIDENT ***SAY Coupure fibre**</t>
  </si>
  <si>
    <t xml:space="preserve">Cable 1082 coupé au PTO/Reprise soudure	I04 PBO 48 F2 	</t>
  </si>
  <si>
    <t>IBRAHIMA // MME CAMARA CT 786368881 // ND 338014787   // SIGNALE UN SOUCI DE CNX // BB ETEINT  // PA</t>
  </si>
  <si>
    <t>HMA_Y06</t>
  </si>
  <si>
    <t>JARRETIERE SR CHANGE //AF LUCIEN</t>
  </si>
  <si>
    <t>PAPE LANSANA</t>
  </si>
  <si>
    <t>MME BADJ</t>
  </si>
  <si>
    <t>ABF °° MME BADJI ** CTC 782535426 ** ND 339050373 PAS DE SUSPENSION °° PAS INCIDENT °° RBS OK °°PACK</t>
  </si>
  <si>
    <t>FAUSSE MAN¿UVRE JARRETIERE OPTIQUE REDRANCHE // EQ FAMARA BADJI TDX.</t>
  </si>
  <si>
    <t>HOULEYE</t>
  </si>
  <si>
    <t>MM Sall// ctc 770201443</t>
  </si>
  <si>
    <t>MMoctar// MM Sall// ctc 770201443// ND 338358929//Soucis de connexion// pas de suspension// pas d¿in</t>
  </si>
  <si>
    <t>CATS //MR DIALLO  //CTC 774356817 ** 774791116 //ND 338326682 //CLI SIGNAL PAS DE CONNEXION INTERNET</t>
  </si>
  <si>
    <t>O_MBW_R47</t>
  </si>
  <si>
    <t>PORT OFFLINE //TEST SAYTU : COUPURE DE FIBRE OPTIQUE //CLI INVITE A PATIENTE //FIAB OK</t>
  </si>
  <si>
    <t>MME CISSE ** CTC 773604352** ND 338366407**ABSENCE SIGNAL WIFI ADSL  ** PAS DE SUSP ** PAS D INCIDEN</t>
  </si>
  <si>
    <t>THIAWLENE</t>
  </si>
  <si>
    <t>VERIF BTN DERR LE MODEM OK ** FIAB OK ** TJRS OFF ** RESEAU NON MASQUE ** MODEM REDEM% ** TJRS SIGNA</t>
  </si>
  <si>
    <t>MODEM DEFECT CHANGE EG9FC1C04597</t>
  </si>
  <si>
    <t>ZARROUR</t>
  </si>
  <si>
    <t>JOSEPH</t>
  </si>
  <si>
    <t>Mr ZARROUR</t>
  </si>
  <si>
    <t>BLF // CTC 778505217 // ND 339911324 // voyants  : broaband vert // internet :  vert  // pas de sus</t>
  </si>
  <si>
    <t>Sonatel</t>
  </si>
  <si>
    <t>JARRETIERE REPRISE A LA SR//OMAR_SRD</t>
  </si>
  <si>
    <t>DHL INTERNATIONAL A ZIGUINCHOR</t>
  </si>
  <si>
    <t>MME SANE</t>
  </si>
  <si>
    <t>339913771 // La ligne Business // DLINK PAS DE CNX INTERNET</t>
  </si>
  <si>
    <t>TOUS LES VOYANT SON VERT// VERIF BRANCHEMENT REBOOT // TEST LIGNE MAESTRO ENR// NMC INDISPO//COMPTE</t>
  </si>
  <si>
    <t>CLIENT JOINT CONFIRME LE RETOUR /MAKILE_SRD</t>
  </si>
  <si>
    <t>MR GREVE</t>
  </si>
  <si>
    <t>MR GREVE***CTC 773549631***ND 338421628***PAS DE CONNX ****PAS DE DERRANGEMENT **PAS INCIDENT ***LOS</t>
  </si>
  <si>
    <t>Présence signal</t>
  </si>
  <si>
    <t>ABSENCE SYNCHRO	//CHANGEMENT MODEM	//RECONFIGURATION PORT //MOUHAMED DIA PRIMUNUIM</t>
  </si>
  <si>
    <t>GALADIO // MR MBAYE CTC 774951463 ND 339514042 // CLI DIT AVOIR UN DERANGEMENT /// PAS DE SUSPENSION</t>
  </si>
  <si>
    <t>BRODBAND ETEINT /// PORT OFFLINE /// PAS INCIDENT /// CLI INV A FAIRE LES MANUP /// CONNEXION KO //</t>
  </si>
  <si>
    <t>MUTATION T+RECONF MODEM/:AMEDINE</t>
  </si>
  <si>
    <t>MARICO</t>
  </si>
  <si>
    <t>772584304 / 756351324</t>
  </si>
  <si>
    <t>BD--MR GAYE  --CTC 772584304 / 756351324--ND 338480022 --CLI SIGNALE SOUCI CNX --LOS ROUGE / PAS DE</t>
  </si>
  <si>
    <t>DABA</t>
  </si>
  <si>
    <t>MME NDIAYE 2e ctc 775584402</t>
  </si>
  <si>
    <t>CLI SIGNALE SOUCI CONNEXION__Fibre Kheweul__LOS ROUGE__ABSENCE SYNC__PAS DE SUSP__PAS DE SAUT DE POR</t>
  </si>
  <si>
    <t>O_GDW_E70</t>
  </si>
  <si>
    <t>PAS D¿INCIDENT O_GDW_E70 // OLT_HW_GUEDIAWAYE/Frame0/Slot14/Port0/OnuID28__TEST SAYTU Coupure fibre</t>
  </si>
  <si>
    <t>JARRETIERE OPTIQUE CHANGER// AFT BILAL THIAM</t>
  </si>
  <si>
    <t>BOUDY</t>
  </si>
  <si>
    <t>MM SY</t>
  </si>
  <si>
    <t>SAFI***MM SY  ***CTC: 782144117***CLIENT A UN SOUCI CONNEXION***ND:338948745 ***OFFRE: FIBRE KHEWEUL</t>
  </si>
  <si>
    <t>MB02</t>
  </si>
  <si>
    <t>mme sylla</t>
  </si>
  <si>
    <t>jzb//mme sylla pas de connex**los rouge</t>
  </si>
  <si>
    <t>OUAKAM ESPACES MAMELLES</t>
  </si>
  <si>
    <t>REOR MICF SUITE ABS SIGNAL AU PBO J18 185-187 F6</t>
  </si>
  <si>
    <t>Reprise soudure 2 brins au C2</t>
  </si>
  <si>
    <t>MADIOP</t>
  </si>
  <si>
    <t>NBS//MR MBAYE//SOUCIS DE CNX //MSV LE 05/03/2025// PAS DE SUSP // PAS INCIDENT // BB ETTEINT // PAS</t>
  </si>
  <si>
    <t>MUDI 3 11 3  VERS 3 11 5 / Serigne Mbaye confirme au 771287184 / CHEIKH DIENE BD</t>
  </si>
  <si>
    <t>ST *** MR BADJI *** CTC 773858322 *** CLI DIT PAS DE CONNEXION *** ND 339589498 *** LOS ROUGE *** **</t>
  </si>
  <si>
    <t>O_MBR_FI00</t>
  </si>
  <si>
    <t>SAYTU : coupure fibre</t>
  </si>
  <si>
    <t>ISMAEL</t>
  </si>
  <si>
    <t>MACINA *** Mr DIOP  *** CTC 784412769 *** ND 338728662 ****  CLI APPEL POUR SIGNALER DES SOUCIS DE C</t>
  </si>
  <si>
    <t>BOUTON WIFI ACTIVE / KA MULT</t>
  </si>
  <si>
    <t>SABIOU GAYA</t>
  </si>
  <si>
    <t>MALIKATOU</t>
  </si>
  <si>
    <t>AFD//Mme SANON//nd 338222841 //ctc 782933350//pas</t>
  </si>
  <si>
    <t>AFD//Mme SANON//nd 338222841 //ctc 782933350//pas de susp//pas d'inc//pon clignote internet eteint//</t>
  </si>
  <si>
    <t>RUE 6</t>
  </si>
  <si>
    <t>X 19</t>
  </si>
  <si>
    <t>PAS DE CONNEXION INTERNET	// CHANGEMENT JARRETIERE OPTIQUE	+ REPRISE SOUDURE AU PBO	//RECONFIGURATI</t>
  </si>
  <si>
    <t>m dieye</t>
  </si>
  <si>
    <t>nm seck -- m dieye - - ctc 774444425 -- nd  338034803 --CLI VEUT CHANGER SON MDP ¿  NOM NUM APPELANT</t>
  </si>
  <si>
    <t>REDEMARRAGE MODEM // RECONFIGURATION PORT // SAMBA SY MULTELEC</t>
  </si>
  <si>
    <t>YOUSSOU//MME MANE//CTC:781893936//ND:338566981//SOUCIS DE CNX // PAS DE SUSP // PAS INCIDENT // PON</t>
  </si>
  <si>
    <t>ND:338566981//SOUCIS DE CNX // PAS DE SUSP // PAS INCIDENT // PON OK // INTERNET ETEINT // GAIA ET R</t>
  </si>
  <si>
    <t>RECONFIG PORT PON // EL HADJI NDIAYE MULTELEC</t>
  </si>
  <si>
    <t>Ndecky</t>
  </si>
  <si>
    <t>Philomene</t>
  </si>
  <si>
    <t>MME NDECKY</t>
  </si>
  <si>
    <t>MALAL // MME NDECKY  // CTC 775202610 ND 338306252// DECNX FREQ AVEC PERTE SYNCHRO // GAIA EN REGLE</t>
  </si>
  <si>
    <t>CLI AFFIRME QUE PARFOIS LE VOYANT INTERNET EST ETEINT ET PON CLIGNOTE // CLI INVITE A PATIENTER 48H</t>
  </si>
  <si>
    <t>VERIFICATION CONFIGURATION PORT RAS // MOUHAMED KA MULTELEC</t>
  </si>
  <si>
    <t>FD //MR MBAYE //CTC 777351156 //ND 339712496 //LENTEUR DE NAV //ACCES RX OK //RBS ACTIF //PORT SYNCH</t>
  </si>
  <si>
    <t>PORT SYNCHRO //ATTE  OK: 5.7 //NOISE OK :39.8 //MAESTRO ENR //DECNX FREQUENTES AVEREES AVEC DES PERT</t>
  </si>
  <si>
    <t>SYNCHRO OK// SESSION OK//  NOISE OK// MAX ATTEIGN OK//SATURE SUR CACTI// OFFRE CLI 2MO // CLIENT ORI</t>
  </si>
  <si>
    <t>MBATHIE</t>
  </si>
  <si>
    <t>MME MBATHIE</t>
  </si>
  <si>
    <t>ABF °°  MME MBATHIE 339017426  776783971 PAS DE SUSPENSION °° PAS INCIDENT °° RBS OK °°PACKAGE OK °°</t>
  </si>
  <si>
    <t>SA00R</t>
  </si>
  <si>
    <t>PIGTAIL DEFECT AU PBO CHANGE C02 MEB6 A6-F5 // EQ MAMADOU GUEYE TDX.</t>
  </si>
  <si>
    <t>FS****MR KHADIM FALL*****CTC 770822940/ 339757026****CLI DIT QUE SA LIGNE A ETE INSTALLER AUJOURD'HU</t>
  </si>
  <si>
    <t>TB00</t>
  </si>
  <si>
    <t>MME NDIANOR</t>
  </si>
  <si>
    <t>AAS // MME NDIANOR // ND 338449196 // CLIENT NA PAS DE CONNEXION // BROADBAND ETEIND // ABSENCE SYNC</t>
  </si>
  <si>
    <t>RESINC99-CABLE TRANSPORT</t>
  </si>
  <si>
    <t>CABLE TRANSPORT REPARE/RONGEURS</t>
  </si>
  <si>
    <t>MUTATION DISTRIBUTION 2/12/7 VERS 2/12/2 / DIEYE MULT</t>
  </si>
  <si>
    <t>DIABONG</t>
  </si>
  <si>
    <t>NDENE MOUSTAPHA</t>
  </si>
  <si>
    <t>mayra ** ctc 771477550 ** mr ndiaye **** 338644071****pas de cnx *** los rouge  ****- CLI EN REGLE -</t>
  </si>
  <si>
    <t>ECOTEL	HAMIDOU NDIAYE</t>
  </si>
  <si>
    <t>MARCELIN BENJAMIN</t>
  </si>
  <si>
    <t>MADAME HANNE</t>
  </si>
  <si>
    <t>JEFFERSON//MADAME HANNE //CTC 776500789 // ND 338606466//OFFRE Fibre_Bi// CLIENT NA PAS DE CONNEXION</t>
  </si>
  <si>
    <t>Y059</t>
  </si>
  <si>
    <t>QUENUM</t>
  </si>
  <si>
    <t>MR QUENUM</t>
  </si>
  <si>
    <t>CATS //MR QUENUM //CTC 776164745 //ND 338374671 //CLI SIGNAL UN SOUCI DE RECEPTION LIGNE //PAS DE SU</t>
  </si>
  <si>
    <t>N 160</t>
  </si>
  <si>
    <t>PAS D'INCIDENT //TONALITE NOK //TEST SAYTU : AUCUN ANOMALIE NA ETE DETECTE //SYNCHRO OK //TEL BRANCH</t>
  </si>
  <si>
    <t>CLIENT DIT LA TONALITE EST OK ET QUE CE N'EST PLUS LA PEINE D'INTERVENIR</t>
  </si>
  <si>
    <t>ALIOUNE****** M SONKO ****** CTC 775591690 ***** ND 338643548 ****** CLIENT SIGNALE DES LENTEURS DE</t>
  </si>
  <si>
    <t>DEVERROUILLAGE PORT // RECONFIGURATION PORT // MODI CAMARA ECOTEL</t>
  </si>
  <si>
    <t>781292593//</t>
  </si>
  <si>
    <t>MME GAYE // CTC 781292593// ND 339146851 // RETOUR DEX: La box se localise toujours sur DBL10_e10 On</t>
  </si>
  <si>
    <t>COTE CIMETIERE</t>
  </si>
  <si>
    <t>CHANGEMENT POSTITION AU BTS + RECONFIG MODEM / NOK SUITE REBOUCLAGE</t>
  </si>
  <si>
    <t>CHANGEMENT MODEM ONT // LE CLIENT CONFIRME LE RETOUR DES SERVICES // MOUSSA NGOM</t>
  </si>
  <si>
    <t>LENTEUR DE FICHE *** MK *** MR KHALIFA DIOP *** CTC 778010140 *** CLIENT SIGNAL DES SOUCIS DE CONNEX</t>
  </si>
  <si>
    <t>SOUCIS CONNEXION BB CLIGNOTANT</t>
  </si>
  <si>
    <t>CLIENT SUSPENDU PR NON PAIEMENT FACTURE// ALIOUNE DIOUF// SOFATEL</t>
  </si>
  <si>
    <t>client souhaite assistance pour solder ses factures *** Client assister via Max it**** VERIF PAIEMEN</t>
  </si>
  <si>
    <t>KEUR GOUMACK DIOURBEL</t>
  </si>
  <si>
    <t>MODEM SYNCHRO**PAS DE SESSION SUR RBS**PAS ERREUR LOG**CONFIG NCE NON OK **-MODEM ETEINT *** CORRECT</t>
  </si>
  <si>
    <t>MUDI 8 5 3  VERS 8 5 6 +reconfig modem / Selly Gueye confirme au 784456663 / LABA DIA  BD</t>
  </si>
  <si>
    <t>SERIGNE MAMADOU FALL</t>
  </si>
  <si>
    <t>MAMOUR ** M NDOYE ** CTC 777473458 ** ND 338201841 ** CLI SIGNALE DES SOUCIS DE CNX ** PAS DE SUSP *</t>
  </si>
  <si>
    <t>COTE IAM</t>
  </si>
  <si>
    <t>CABLE 1083 CHANGE // MR NDOYE CONFIRME AU 777473458 // MALICK NIANG -AS</t>
  </si>
  <si>
    <t>MME KANE *** CTC 786102234 *** ND 339142619 *** DCONX BOX // RETOUR DEX: Bonjour, Le check fonctionn</t>
  </si>
  <si>
    <t>Reconfig modem outdort + mot de passe changé</t>
  </si>
  <si>
    <t>BARA DIOP</t>
  </si>
  <si>
    <t>ABF °°  mme diop**ctc 788367909**nd 339782733SOUCI LIGNE ** ACCES RSX OK ** RBS ACTIF ** PORT SYNCHR</t>
  </si>
  <si>
    <t>ABSENCE DE CONFIG VOIP RECONIGURATION VOIP OK</t>
  </si>
  <si>
    <t>NDEYE BINETA ODETTE RITA</t>
  </si>
  <si>
    <t>Fibre_Max --  CLI SIGNALE SOUCI DE CNX -- PAS DE SUSP -- PAS D'INCIDENT-- LOS ROUGE --ABSENCE SYNCHO</t>
  </si>
  <si>
    <t>O_NFO_X21</t>
  </si>
  <si>
    <t>Fall// Mdm Gueye  //ctc777617171//client signale lenteur de navigation //nd338774549 **kheweul 4 ant</t>
  </si>
  <si>
    <t>O_GDW_M01</t>
  </si>
  <si>
    <t>*connexion par wifi**signal instable souci portée **pret du modem ** deconnecté  et reconnecté **sig</t>
  </si>
  <si>
    <t>JARRETIEREOPTIQUE CHANGE //AF HABIB DIAMBANG</t>
  </si>
  <si>
    <t>KHADIJATOU</t>
  </si>
  <si>
    <t>AAS // MME NDIAYE // ND 338028821 // CLIENT NA PAS DE CONNEXION // PAS DE SUSPENSION // PAS DE SAUT</t>
  </si>
  <si>
    <t xml:space="preserve">iNCIDNET*-*ATP*-*ATP POUR LE REMPLACEMENT D'UN CABLE 36FO SUR O_YOF_F03	</t>
  </si>
  <si>
    <t>MR DIOP ** CTC 781465699** ND 338363489** SOUCI CNX ADSL ** PAS DE SUSP ** PAS D INCIDENT ** BB ETEI</t>
  </si>
  <si>
    <t>RUF_G19</t>
  </si>
  <si>
    <t>REPRISE CONNEXION AU PEC SUITE OXYDATION/DIEYE MULT</t>
  </si>
  <si>
    <t>KEWE</t>
  </si>
  <si>
    <t>mme diall</t>
  </si>
  <si>
    <t>STBA //  MME DIALLO  //  779041224 // 339610287 // CLI APPEL POUR SIGNALER UN DERANGEMENT  // PAS D</t>
  </si>
  <si>
    <t>CITE VAUVERT</t>
  </si>
  <si>
    <t>RETOUR SERVICE CONFIRME PAR LA CLIENTE MME DIALLO 779041224 // EQ VIEUX SALL TDX.</t>
  </si>
  <si>
    <t>MME DIA ** CTC 785120867** ND 339806527** - j'ai mon modem qui est défectueux** EN REGLE **TS LES VO</t>
  </si>
  <si>
    <t>KEDOUGOU_TRYPANO</t>
  </si>
  <si>
    <t>KEDOUGOU TRYPANO</t>
  </si>
  <si>
    <t>VERIF BRANCH OK ** TJRS OFF ** FIAB OK **INFORME ET INV A PATIENTER ** MPEC</t>
  </si>
  <si>
    <t>REPRISE SOUDURE AU PTO A02/71//BAKARY BADJI MULT</t>
  </si>
  <si>
    <t>SOPHIE***MR WADE CTC 775395110***  SOUCIS CONNX*** ND 338605859***  CLI  EN  REGLE** PAS DINCIDENT**</t>
  </si>
  <si>
    <t>REPRISE SOUDURE AU PBO SUITE CASSURE FIBRE J28 51B-52 F3</t>
  </si>
  <si>
    <t>OUMY *** MME DIENG *** CTC 770989406 *** ND 339781034 *** LENTEUR NAVIGATION *** PAS DE SUSP *** PAS</t>
  </si>
  <si>
    <t>LENTEUR CONNEXION // AUCUNE ACTION PAR TI // VERIFICATION CONFIGURATION PORT // LIGNE SUSPENDUE // M</t>
  </si>
  <si>
    <t>TRAMES SUARL</t>
  </si>
  <si>
    <t>338217024 // Fibre Off. Intense_Domino4G_15Go Ouvert // DECONNEXION FREQUENTES</t>
  </si>
  <si>
    <t>O_REP_A04</t>
  </si>
  <si>
    <t>Fibre Off. Intense_Domino4G_15Go Ouvert // DECONNEXION FREQUENTES   COMPTE ACTIF SUR RBS SESSION EN</t>
  </si>
  <si>
    <t>MK**MME NIANG**CTC 777141247**ND 339766651 // CLIENT SOUHAITE CHANGER SON MOT DE PASSE // CLI EN REG</t>
  </si>
  <si>
    <t>RECONFIGURATION MODEM ADSL EFFECTUEE + FIAB C04 HUA1 SLOT7 PORT13</t>
  </si>
  <si>
    <t>ABSA // MR DIENG // CTC 776482825 // ND 339147643 // SC CNX // RETOUR DEX:La cliente est connectée s</t>
  </si>
  <si>
    <t>Merci d'orienter la cliente vers le site 5G RUF02 (464m de la cliente ) et mettre en observation il</t>
  </si>
  <si>
    <t>DEPLACEMENT CPE EFFECTUE/KHADIM FALL MULT</t>
  </si>
  <si>
    <t>mayra ** ctc 781396066 ** mr dieng **** 338604922 ****pas de cnx *** los rouge  ****- CLI EN REGLE -</t>
  </si>
  <si>
    <t>NT2134</t>
  </si>
  <si>
    <t>M. Diallo</t>
  </si>
  <si>
    <t>S_BIP20M</t>
  </si>
  <si>
    <t>Instabilité NT2134/BUSINESS INTERNET PREMIUM 20MEGA /état voyant non disponible /zoom non disponible</t>
  </si>
  <si>
    <t>AV ROUME</t>
  </si>
  <si>
    <t>MALAL // MR BA // CTC 774298583 ND 339540880 // SOUCI EMISSION // GAIA EN REGLE // RBS ACTIF // PORT</t>
  </si>
  <si>
    <t>O_THS_A43</t>
  </si>
  <si>
    <t>HERSENT</t>
  </si>
  <si>
    <t>VOYANT PHONE ETEINT // CABLE REBANCHE // TJRS PHONE ETEINT // MERCI DE PEC</t>
  </si>
  <si>
    <t>CLIENT ORIENTE EN AGENCE POUR CHERCHER UN APP //MOR DIOP</t>
  </si>
  <si>
    <t>MR NGOM ** CTC 774138892 ** ND 338048521 ** PAS DE CNX ** LIGNE ET COMPTE  ACTIFS ** PAS D'INCIDENTS</t>
  </si>
  <si>
    <t>O_SGK_V30</t>
  </si>
  <si>
    <t>lenteurs de connexion</t>
  </si>
  <si>
    <t>338644464 // MR DAMIEN // LENTEURS DE NAVIGATION // CONNEXION OK MAIS TROP LENTE // Fibre Pro Max Bl</t>
  </si>
  <si>
    <t>RECONFIGURATION MODEM // ATOUMANE</t>
  </si>
  <si>
    <t>BIGUE</t>
  </si>
  <si>
    <t>777401477 / 775751560</t>
  </si>
  <si>
    <t>MR SOW 777401477 // ND 339991501 // CLIENT A DES LENTEURS DE NAVIGATION // PAS DE SUSPENSION // PAS</t>
  </si>
  <si>
    <t>Puissance optique OLT faible // Puissance optique admissible, pas forcément de dégradation de servic</t>
  </si>
  <si>
    <t>PIGTAIL CHANGE// SAIHIUBOU FATY</t>
  </si>
  <si>
    <t>DIAKHO</t>
  </si>
  <si>
    <t>MADJIKA</t>
  </si>
  <si>
    <t>mr diakho</t>
  </si>
  <si>
    <t>mayra ** ctc 772906285 ** mr diakho n**** 338254578 ***  *pas de cnx *** los rouge  ****- CLI EN REG</t>
  </si>
  <si>
    <t>VERIFICATION CONFIG PORT PON // BILLALY BATHILY ECOTEL</t>
  </si>
  <si>
    <t>HAWO BOCAR</t>
  </si>
  <si>
    <t>CISSE // mme dia **ctc 788267134**nd 338714003 // SC CNX // PAS DE SUSP // PAS D INCIDENT // PORT AS</t>
  </si>
  <si>
    <t>GOLF NORD</t>
  </si>
  <si>
    <t>RESET +RECONFIGUE MODEM ONT //AF LAMINE CISSE</t>
  </si>
  <si>
    <t>DIATTA ** MR MBAYE ** CTC 777730114 ** ND 338786461 ** pas de cnx ** clt pas sur site **SIGNAL DES S</t>
  </si>
  <si>
    <t>pas de cnx ** clt pas sur site **SIGNAL DES SOUCIS DE CNX **CLI EN REGLE ** PAS DE SUSPENSION ** ETA</t>
  </si>
  <si>
    <t>PIGTAIL CHANGE/NDIAGA MULT</t>
  </si>
  <si>
    <t>MR TOURE ---CTC 776733989----CLIENT SIGNAL SOUCIS CNX ---ND 339579803--PAS INCIDENT ---PAS SUSP ---S</t>
  </si>
  <si>
    <t>---CLIENT SIGNAL SOUCIS CNX ---ND 339579803--PAS INCIDENT ---PAS SUSP ---SAYTU KO---BRANCHEMENT OK*-</t>
  </si>
  <si>
    <t>REPRISE SOUDURE AU PBO//B02 MEB3 A2 F2</t>
  </si>
  <si>
    <t>MR:ndiaye  //</t>
  </si>
  <si>
    <t>CAKG/// MR:ndiaye  // CTC: 765014636// ND:339994174//CLI SIGNAL PAS DE CONNEX INTERNET// LOS ROUGE /</t>
  </si>
  <si>
    <t>LOS ROUGE // PAS DE SUSP /PAS INCIDE  //TEST SAYTU : Coupure fibre // CLI INF ET INV A PAT /DELAIS 4</t>
  </si>
  <si>
    <t>REPRISE SOUDURE AU PBO//B02 MEB3 A2 F3</t>
  </si>
  <si>
    <t>BA THIERNO MADJI</t>
  </si>
  <si>
    <t>CABLE COUPER</t>
  </si>
  <si>
    <t>MC00</t>
  </si>
  <si>
    <t>CTC 781723289 MR DJIBA ND 339049536 //CABLE COUPER // CLIENT ACTIF // OFFRE FIBRE PRO MAX // SERVICE</t>
  </si>
  <si>
    <t>CABLE 10.83 COUPE CHANGE SUR 100M A13 PBO 81-F4 // EQ VIEUX SALL TDX.</t>
  </si>
  <si>
    <t>ALIOUNE****** M MBAYE ****** CTC 775186589 ***** ND 338238477 ***** CLIENT DIT AVOIR DES SOUCIS DE C</t>
  </si>
  <si>
    <t>O_MED_B44</t>
  </si>
  <si>
    <t>Mr Cissé</t>
  </si>
  <si>
    <t>port ams async //saut de port NON AVERE dans ams //  saytu il y'a **coupure fibre**// saytu puissanc</t>
  </si>
  <si>
    <t>PA19</t>
  </si>
  <si>
    <t>saytu il y'a **coupure fibre**// saytu puissance olt et ont indisponible</t>
  </si>
  <si>
    <t>CLIENT ORIENTE EN AGENCE POUR DEPLACEMENT DE PRISE</t>
  </si>
  <si>
    <t>CISSE // MME COLY // ND : 338408945 // Ctc : 774025019 // SC CNX // PAS DE SUSP // PAS D INCIDENT //</t>
  </si>
  <si>
    <t>NIAYES THIOKER</t>
  </si>
  <si>
    <t>FELICITE</t>
  </si>
  <si>
    <t>MR FOLL</t>
  </si>
  <si>
    <t>339523760  // ADSL // PAS DE CONNEX</t>
  </si>
  <si>
    <t>LOT 19</t>
  </si>
  <si>
    <t>MODEM FUNBOX // s2m/339523760-adsl////  BB ETEINT// INTERNET ETEINT //COMPTE ACTIF // PAS DE SESSION</t>
  </si>
  <si>
    <t>APP PRUVE DEFECT+FITRE ADSL MAL AJUSTE//AFTH8// NIOKHOR DIOUF</t>
  </si>
  <si>
    <t>NDOME</t>
  </si>
  <si>
    <t>LENTEUR FICHE *** DEMBA *** MR SALL *** CT 778882451 **** ND : 338803984 **** PAS DE CONNEX **** MOD</t>
  </si>
  <si>
    <t>CABLE HUAWEI CHANGE N11 PBO 95/ABLAYE GASSAMA MULT</t>
  </si>
  <si>
    <t>ELTON S.A</t>
  </si>
  <si>
    <t>MR MALIKOU</t>
  </si>
  <si>
    <t>CITE SIPRES I SUD FOIRE</t>
  </si>
  <si>
    <t>CITE SIPRES 1 SUD FOIRE</t>
  </si>
  <si>
    <t>VOYANT NORMAL °°°°°°°° PAS DE SUSPENSSION °°° SYNCHRO OK °°°°°° SIGNAL WIFI OK °°°° CLIENT INVITER A</t>
  </si>
  <si>
    <t>MFINKA BIYOUDI</t>
  </si>
  <si>
    <t>DAVY GILDAS</t>
  </si>
  <si>
    <t>MR GILDAS</t>
  </si>
  <si>
    <t>ASTA // MR GILDAS // CTC 775595140 // ND 338243809 // CLIENT RAPPELLE SUITE INDISPO // DRG SOUCI LIG</t>
  </si>
  <si>
    <t>APPAREIL PRIVE DEFECTUEUX MR GILDAS AVISE // SEBASTIEN</t>
  </si>
  <si>
    <t>SOKHNA KHARY MBACKE</t>
  </si>
  <si>
    <t>MALAL // MME KANDJI // CTC 777011420 ND 339546654 // LENTEUR NAVIGATION // GAIA ENS REGLE ET RBS ACT</t>
  </si>
  <si>
    <t>MEK_A01</t>
  </si>
  <si>
    <t>THMEK</t>
  </si>
  <si>
    <t>CLIENT REOR AGENCE POUR FACTURES IMPAYES//CISKO</t>
  </si>
  <si>
    <t>BAY SIDY</t>
  </si>
  <si>
    <t>DJIBRIL.D//MME GUEYE //CTC 783577000//ND 339146861 // RETOUR DEX: LE CLIENT SE LOCALISE A DBL_04 QUI</t>
  </si>
  <si>
    <t>ORIENTATION CPE AU BTS + RECONFIGURATION // Mme GUEYE COFIRME LE RETOUR DU SERVICE // MOUSSA NGOM</t>
  </si>
  <si>
    <t>MARIAMA DIALLO</t>
  </si>
  <si>
    <t>MARIAMA DIALLO // CTC 778000450 // ND 338309822 // DERRANGEMENT REPETITIF //  PAS DE CONNEXION // PA</t>
  </si>
  <si>
    <t>LOS CLIGNOTE ROUGE // ABSENCE SYNCHRO  //   TEST SAYTU :  Coupure fibre // CTC 778000450 // CLIENT I</t>
  </si>
  <si>
    <t>WADE // MR SARR // CTC 771998563 // ND 338609229//CLIENT NE PEUT PAS SE CONNECTER // CLIENT EN REGLE</t>
  </si>
  <si>
    <t>YO01</t>
  </si>
  <si>
    <t>MODEM ONT CHANGER ZTEGD728D064</t>
  </si>
  <si>
    <t>SOTON</t>
  </si>
  <si>
    <t>AMELIE AISSATOU BERNADETTE</t>
  </si>
  <si>
    <t>mme soton</t>
  </si>
  <si>
    <t>mayra ** mme soton **776893485 ***338344014 ***	***pas de cnx *** voyant ok   ****- CLI EN REGLE --</t>
  </si>
  <si>
    <t>O_TIA_E43</t>
  </si>
  <si>
    <t>***- CLI EN REGLE -- PAS D'INCIDENT ****saytu::  Puissance optique ONT très faible  **Valeur optique</t>
  </si>
  <si>
    <t>Fibre cassé au PTO/Reprise soudure	E43 PBO 45 F1</t>
  </si>
  <si>
    <t>SAFI***MM BA  ***CTC: 772147472***CLIENT A UN SOUCI CONNEXION***ND:338776844 ***OFFRE: FIBRE KHEWEUL</t>
  </si>
  <si>
    <t>O_TIA_I02</t>
  </si>
  <si>
    <t>Client joint mais indisponible	Rv 14H</t>
  </si>
  <si>
    <t>Câble isolé au PBO; Câble rebranché au PBO. Services ok	I02- PBO 1 F2</t>
  </si>
  <si>
    <t>ADJA ++CTC 777270701++MR THIAM ++ND 339541952++CLIENT SIGNAL SOUCI TELEPHONE FIXE ++ABONNE PAS SUR S</t>
  </si>
  <si>
    <t>MR RAYAN</t>
  </si>
  <si>
    <t>NDAO FALL // MR RAYAN // ND 338680390// CTC 789104792// CLIENT SIGNALE CABLE COUPER// CLIENT EN REGL</t>
  </si>
  <si>
    <t>HORS ZONE/OUAKAM // BABACAR MBAYE // DBK</t>
  </si>
  <si>
    <t>CHANGEMENT CÂBLE BRANCHEMENT 1083</t>
  </si>
  <si>
    <t>FATOU THIAW</t>
  </si>
  <si>
    <t>PASCAL ** MME DIOP ** NUM 779212689 ** ND 339990374 ** Fibre Kheweul ** CLI SIGNALE QUE LE CABLE DE</t>
  </si>
  <si>
    <t>.APRES ARRET BUS 3</t>
  </si>
  <si>
    <t>CLI SIGNALE QUE LE CABLE DE SON MODEM EST COUPE ** CONNEXION KO ** CLI INVITER A PAT ** FIAB OK ** M</t>
  </si>
  <si>
    <t>CABLE 1084 COUPE CHANGE SUR 50M // CHEIKHOU O BA</t>
  </si>
  <si>
    <t>CATS //MR NIANG //CTC 786005753 //ND 338605023 //CLI SIGNAL MODEM DEFECTUEUX //ELECTRICITE OK SUR LA</t>
  </si>
  <si>
    <t>HORS ZONE/NGOR // BABACAR MBAYE MBAYE // DBK</t>
  </si>
  <si>
    <t>MODEM CHANGER NOUVEAU ZTEGD729138F + CLIENT ORIENTE AGENCE  POUR PAYEMENT DE FACTURE</t>
  </si>
  <si>
    <t>M.SAKHO</t>
  </si>
  <si>
    <t>IBRAHIMA//SAKHO//CTC 773707488//ND 338482002//SOUTIENT QU'IL N'ARRIVE PAS A SE CONNECTER //PAS DE SU</t>
  </si>
  <si>
    <t>/LOS ROUGE ///TEST SAYTU COUPURE FIBRE //CABLE BIEN BRANCHE //INVITER A PATIENTER 48H FIAB OK</t>
  </si>
  <si>
    <t>REPRISE SOUDURE AU PTO + RECONFIGUE MODEM F680 ISOLATION ACTIVE// ABDOUL DIALLO</t>
  </si>
  <si>
    <t>CHEIKHOU OUMAR</t>
  </si>
  <si>
    <t>Fibre Pro Max Bloque°°°°°°°°°             PAS DE CONNEXION INETRNET °°°°°°ABSENCE DE SYNCHRO LOS ROU</t>
  </si>
  <si>
    <t>X5</t>
  </si>
  <si>
    <t>ABS B48 CP 109B-110//F1//PAS DE COUVERCLE</t>
  </si>
  <si>
    <t>Récupération de mou + Raccordement 36 Brins au C2 // Client joint 770382543 // Client confirme retou</t>
  </si>
  <si>
    <t>ZEYNOUL ABIDINE</t>
  </si>
  <si>
    <t>MK**MME DIENG**CTC 771586974**ND 338329945**ASSISTANCE INSTALLATION WIFI EXTENDER**CLI EN REGLE**CLI</t>
  </si>
  <si>
    <t>PRES TERRAIN</t>
  </si>
  <si>
    <t>CHANGEMENT JARRETIERE + RECONFIG MODEM</t>
  </si>
  <si>
    <t>ASTOU DEME</t>
  </si>
  <si>
    <t>CISSE // MR NDIAYE// CTC 776316019 // ND 339625664 // LENTEUR NAV ** PAS DE SUSP ** PAS D'INCIDENT S</t>
  </si>
  <si>
    <t>CITE ASECNA BANGO</t>
  </si>
  <si>
    <t>L ENVIRONNEMENT DU CLI</t>
  </si>
  <si>
    <t>RECONFIGURATION PORT PLUS MODEM F6600 C01 MEB3 A12-F1 MR AMADOU BALLA NDIAYE CONFIRME 781892426 // E</t>
  </si>
  <si>
    <t>Madame ONDO</t>
  </si>
  <si>
    <t>ABSENCE SYNCHRO// CABLE JAUNE COUPE</t>
  </si>
  <si>
    <t>O_ALM_P00</t>
  </si>
  <si>
    <t>QUARTIER COMICO 1</t>
  </si>
  <si>
    <t>CLIENT EN REGLE // RBS ACTIF // SIIR PO DINCIDENT // NAF ROUGE // SAYTTU COUPURE FIBRE // CABLE JAUN</t>
  </si>
  <si>
    <t>YOUSSOU//MR GUEYE//CTC:773380656//ND:338358881//SOUCIS DE CNX // PAS DE SUSP // PAS INCIDENT//PAS DE</t>
  </si>
  <si>
    <t>CITE SOTRAC</t>
  </si>
  <si>
    <t>cadi a voir E31-3-1-5 câble 28 paires volé sur 100M a reor vers mce</t>
  </si>
  <si>
    <t>E31 tirage câble série 98 28 6 pour la D3 A1-4 sur 80m reprise 01 joint 56p pour la D3 A1-8 reprise</t>
  </si>
  <si>
    <t>DOS SANTOS</t>
  </si>
  <si>
    <t>MANUELLE</t>
  </si>
  <si>
    <t>MME DOS</t>
  </si>
  <si>
    <t>1413_stl_saou2153</t>
  </si>
  <si>
    <t>SAOU // MME DOS // ND 338675064// SOUCIS DE CNX // KEURGUI MAX IP // PAS D'INCIDENT // 1 TEL FIXE BR</t>
  </si>
  <si>
    <t>SDF_K03</t>
  </si>
  <si>
    <t>B64</t>
  </si>
  <si>
    <t>TEST MAESTRO ENR //VERIF NCE PORT OFFLINE /// MODEM ASYNCH //INV A PATIENTE CTC 773260749 FIAB OK</t>
  </si>
  <si>
    <t>LEON</t>
  </si>
  <si>
    <t>MR FAYE 772299976 ND 338571312 :: SOUCI DE CONNEXION // FIBRE KHWL//LOS ROUGE //PAS DE SUSP//PAS DIN</t>
  </si>
  <si>
    <t>CITE MERE TERESA</t>
  </si>
  <si>
    <t>ABS V05 PBO1</t>
  </si>
  <si>
    <t>MAME KANI</t>
  </si>
  <si>
    <t>MME ANNE CTC 779486449 -- ND 338213074-</t>
  </si>
  <si>
    <t>CHEIKH -- MME ANNE CTC 779486449 -- ND 338213074--fibre bi--Connexion-Je n'arrive pas à me connecter</t>
  </si>
  <si>
    <t>RUE 5</t>
  </si>
  <si>
    <t>ABS B48 CP 109B-110//F3</t>
  </si>
  <si>
    <t>Récupération de mou + Raccordement 36 Brins au C2 // Client joint sur le 779486449 // Client confirm</t>
  </si>
  <si>
    <t>MOUSSA SAIDOU</t>
  </si>
  <si>
    <t>MR: SY // 784347969</t>
  </si>
  <si>
    <t>CAKG/// MR: SY // CTC: 771609546// ND:338341312//CLI SIGNAL PAS DE CONNEX INTERNET// LOS ROUGE // PA</t>
  </si>
  <si>
    <t>O_TIA_E54</t>
  </si>
  <si>
    <t>Cable 1083 coupé changé	E54 PBO 37 F1</t>
  </si>
  <si>
    <t>SAOU // MME KONATE // ND 338377764// SOUCIS DE CNX // KEURGUI IP // CLI DIT QUE SON DRGT A ETE CLOTU</t>
  </si>
  <si>
    <t>CLI IMPACTER //MAESTRO ENR //  INFOR ET INV A PATIENTER CTC 789596640 FIAB OK</t>
  </si>
  <si>
    <t>CABLE DEPOSE/ WONE FIBREE L60 PBO 11 ET PBO 31/ALIOU BALDE MULT</t>
  </si>
  <si>
    <t>ECO-22_THIAROYE-CMC3</t>
  </si>
  <si>
    <t>DRGT RELEVE POUR UNE MIGRATION VERS LA FIBRE</t>
  </si>
  <si>
    <t>WOJOUGA</t>
  </si>
  <si>
    <t>FLAURINE CARISTIANA</t>
  </si>
  <si>
    <t>MME FLAURINE</t>
  </si>
  <si>
    <t>IBRAHIMA//MME FLAURINE  //CTC 786061700 //ND338251822//ABSENCE SYNCHRO FIBRE //CLIENT NO SUSPENDU DA</t>
  </si>
  <si>
    <t>O_ALM_J01</t>
  </si>
  <si>
    <t>CITE RENAISSANCE</t>
  </si>
  <si>
    <t>REPRISE SOUDURE AU PBO SUITE CABLE 1083 ARRACHER AU PBO</t>
  </si>
  <si>
    <t>FD //MR BALDE//CTC 781272992 //ND 339580755 //PAS DE CNX //ACCES RX OK //RBS ACTIF //PORT ASYNCH SUR</t>
  </si>
  <si>
    <t>PAS DE SAUT DE PORT APRES PLUSIEURS TENTATIVES //NUM SERIE : ZTEGD728BAC0//SAYTU: Coupure fibre	//CL</t>
  </si>
  <si>
    <t>RECONFIG PORT // CONFIG VOIP SUR SELFSERVICE // OLT_HW_GD_MBOUR01/Frame0/Slot18/Port4/OnuID0 VERS OL</t>
  </si>
  <si>
    <t>MME WOLIMATA SALL</t>
  </si>
  <si>
    <t>CLI SIGNAL DES SOUCIS DE CNX ** PAS DE SUSP ** PAS INCIDENT ** BB ETTEINT ***FIXE KO*** DECON FREQ K</t>
  </si>
  <si>
    <t>SOFA_TIA24</t>
  </si>
  <si>
    <t>Mutations distribution 7-13-3 via 8-10-2 plus câble 5.9 tiré sur deux portées plongée</t>
  </si>
  <si>
    <t>MME KEEBZ</t>
  </si>
  <si>
    <t>ABF °° /MME KEBE //339757033 	784811947 LENTEUR NAV ** PAS DE SUSP ** PAS D'INCIDENT SUR LA ZONE **</t>
  </si>
  <si>
    <t>RP1 REPRIS // REPRISE JARRETIERE A LA SR  // VERIFICATION CONFIGURATION PORT // ABDOU LATIF CISSE CA</t>
  </si>
  <si>
    <t>AGUENE AUDREY MARIE ROSE</t>
  </si>
  <si>
    <t>MME MARIE</t>
  </si>
  <si>
    <t>MME MARIE ** CTC 775063101 ** ND 339930818 **  PAS DE CNX ** LIGNE ET COMPTE ACTIFS ** PAS D'INCIDEN</t>
  </si>
  <si>
    <t>VILLAGE EDIOUNGOU</t>
  </si>
  <si>
    <t>MODEM REDEMARRE ** SYNCHRO KO ** MAESTRO pas de résultat ** PORT SYNCHRO SUR NCE ** CLI N'EST PAS SU</t>
  </si>
  <si>
    <t>FAUSSE MANOEUVRE//OMAR_SRD</t>
  </si>
  <si>
    <t>ODJODJIAMI</t>
  </si>
  <si>
    <t>ARLENE DANICKA</t>
  </si>
  <si>
    <t>MME ONDEMBA</t>
  </si>
  <si>
    <t>LF **** SADIO *** MME ONDEMBA CCT 771753570 *** ND  338243269 *** * SOUCIS  CNX **** LOS ROUGE *** A</t>
  </si>
  <si>
    <t>** CABLE JAUNE BIEN BRANCHE *** SAYTU Coupure fibre   **** NCE  PORT OFFLINE  **** JOIGNABLE 7717535</t>
  </si>
  <si>
    <t>PAS DE CONNEXION INTERNET	// REPRISE SOUDURE AU PBO	+REPRISE SOUDURE AU PTO//	RECONFIGURATION PORT	+</t>
  </si>
  <si>
    <t>**AICHA BA**MME DIA**CTC 777738381**ND 338332711**CLI A DES SOUCIS DE CONNEXION PAS DE SUSPENSSION N</t>
  </si>
  <si>
    <t>Jarretière optique défectueux; Jarretière optique changé. Services ok	I05- PBO 55 F7</t>
  </si>
  <si>
    <t>MR TAVAREZ</t>
  </si>
  <si>
    <t>DJIBRIL.D// MR TAVAREZ// CTC 785442516// ND 338439844// LENTEUR NAV // RETOUR DEX: Merci d'envoyer d</t>
  </si>
  <si>
    <t>COTE PHARMACIE BATRAN</t>
  </si>
  <si>
    <t>RESET MODEM // ECOTEL	MALICK NIANG</t>
  </si>
  <si>
    <t>CATS //MR SECK//CTC 773471314 //ND 339615846 //CLI SIGNAL CABLE COUPE //CLI IMPACTE //PAS DE TEL FIX</t>
  </si>
  <si>
    <t>CLI IMPACTE //PAS DE TEL FIXE //MAE-ENR //CLI INVITE A PATIENTE //FIAB OK</t>
  </si>
  <si>
    <t>CORDON MODEM ET FILTRE ADSL CHANGE //EQ MODOU SENE TDX.</t>
  </si>
  <si>
    <t>ODILE NDOUMBE</t>
  </si>
  <si>
    <t>BD--MR FAYE  --CTC 784482017--ND 338253541 --CLI SIGNALE SOUCI CNX --LOS ROUGE / PAS DE SUSPENSION</t>
  </si>
  <si>
    <t>REOR MCIF //ABS AU PBO 65B-66 /F1 PBO PAS DE COUVERCLE //  CHERIF CISSE 772165251//STG HD</t>
  </si>
  <si>
    <t>Récupération de mou + Raccordement 6brins au PBO//Client joint 784482017, confirme retour service</t>
  </si>
  <si>
    <t>MOUHAMED DOUDOU MBOUP</t>
  </si>
  <si>
    <t>Mme MBOUP</t>
  </si>
  <si>
    <t>// Fibre Pro Max Bloque // SOUCI RECEPTION APPEL</t>
  </si>
  <si>
    <t>RBS ACTIF //VERIF BRANCHEMEN TEL BRANCHE SUR PHONE : VERT   //TEST DE RECEPTION KO // TEST SPG INDIS</t>
  </si>
  <si>
    <t>jzb//Mr samb pas de connex**//bband eteint</t>
  </si>
  <si>
    <t>jzb//Mr samb pas de connex**//bband eteint**771822887//pas de susp**pas d'incident**fix sur modem**l</t>
  </si>
  <si>
    <t>MULT_RUF11</t>
  </si>
  <si>
    <t>CODOU SYR</t>
  </si>
  <si>
    <t>CISSE // MME DIAGNE CTC 773303816**ND 339676945 // LENTEUR NAV ** PAS DE SUSP ** PAS D'INCIDENT SUR</t>
  </si>
  <si>
    <t>KHALIFA BABACAR</t>
  </si>
  <si>
    <t>MR GUEYE ** CTC 782852789 **ND 338723394 ** CLI REITERE SON DRGMNT SIGNALE LE 02/03/2025 ** DRGMNT R</t>
  </si>
  <si>
    <t>LOS ROUGE ** PAS D'INCIDENTS ** SAYTU Coupure fibre ** CLI INVITE A PAT</t>
  </si>
  <si>
    <t>LOUISE MARIE ROSE</t>
  </si>
  <si>
    <t>MME NDIONE</t>
  </si>
  <si>
    <t>MAMOUR ** MME NDIONE **CTC 771171505 ** ND 339512873 ** BROADBAND ETTEINT ** ABSENCE SYNCHRO ** SOUC</t>
  </si>
  <si>
    <t>MAISSA</t>
  </si>
  <si>
    <t>NDAO FALL // MME  DIOP // CTC  781467387// ND  339051504// Connexion-Je n'arrive pas à me connecter/</t>
  </si>
  <si>
    <t>CABLE D'ALIMENTATION MODEM CHANGE + JARRETIERE OPTIQUE CHANGEE// B20 PBO81 F6</t>
  </si>
  <si>
    <t>PAPE IBRAHIMA</t>
  </si>
  <si>
    <t>mr seck 781283357  774135316</t>
  </si>
  <si>
    <t>souci de cnx // cli affirme que le câble optique est coupe  cli invite a patiente  merci de pec</t>
  </si>
  <si>
    <t>MME ANNE</t>
  </si>
  <si>
    <t>MME ANNE 338404211*-*SOUCI AVEC SA CNX*-*PAS DE SUSP*-*PAS D¿INCIDENT*-*LOS ROUGE*-*BRANCHEMNTS OK*-</t>
  </si>
  <si>
    <t>Récupération de mou + Raccordement 36 Brins au C2</t>
  </si>
  <si>
    <t>HABIBATOU TOURE//</t>
  </si>
  <si>
    <t>CAKG/// MRS: HABIBATOU TOURE// CTC:784982996 // ND: 338751656//CLI SIGNAL PAS DE CONNEX INTERNET// L</t>
  </si>
  <si>
    <t>O_KMR_L44</t>
  </si>
  <si>
    <t>ABF °° m sylla  -- ctc  776332925 -- nd 338010392 SOUCI LIGNE ** ACCES RSX OK ** RBS ACTIF ** PORT S</t>
  </si>
  <si>
    <t>CABLE R11 REBRANCHE CONFIRMER PAR M SYLLA AU 776332925 //STEVEN //STG HD</t>
  </si>
  <si>
    <t>FD //MME  FALL//CTC 779068281 //ND 338407482 //PAS DE CNX //ACCES RX OK //RBS ACTIF //PORT ASYNCH SU</t>
  </si>
  <si>
    <t>PAS DE SAUT DE PORT APRES PLUSIEURS TENTATIVES //NUM SERIE : ZTEGD3A8DB29//ZONE : O_SVD_C36 //SAYTU:</t>
  </si>
  <si>
    <t>REPRISE SOUDURE AU BTI // CONFIRME AU 779068281 PAR MME FALL // ALKHASSIMOU DIALLO // DBK</t>
  </si>
  <si>
    <t>EL HADJ BAKARI</t>
  </si>
  <si>
    <t>MMR THIOUNE  772556288</t>
  </si>
  <si>
    <t>FAYE----   MMR THIOUNE  772556288 ND    338228274  *---   PAS DE  CONN-- - FIBRE   -  PAS  INCIDENT-</t>
  </si>
  <si>
    <t>ST *** MME GASSAMA *** CTC 780160357 *** ND 339518299 *** CLI VEUT ENLEVER LE FILTRAGE *** CONFORMIT</t>
  </si>
  <si>
    <t>** CONFORMITE OK *** TITULAIRE *** Fibre Kheweul *** MODEM 6 ANTENNES *** CLI DIT AVOIR DEJA FAIT UN</t>
  </si>
  <si>
    <t>MDP WIFI CHANGER SUR PAPYRUS</t>
  </si>
  <si>
    <t>ABDOU KHADAR</t>
  </si>
  <si>
    <t>ctc  775674112</t>
  </si>
  <si>
    <t>L.kibaru Sina /mme camara  *** /pas de connec //338608525 *** compta  ok pas d  incident  ***  los r</t>
  </si>
  <si>
    <t>RETOUR MCIF // CLIENT INJOIGNABLE</t>
  </si>
  <si>
    <t>REPRISE SOUDURE SUITE FIBRE CASSE AU PBO J18 179-181-F4 // EQ VIEUX MOR FALL TDX.</t>
  </si>
  <si>
    <t>JEANNE AIDA</t>
  </si>
  <si>
    <t>SADIO *** MME BADIANE CCT 775780628   *** ND 339902776  *** SOUCIS RECEPTION / EMISSION DAPPEL ***</t>
  </si>
  <si>
    <t>GOUMEL_ZIGUINCHOR</t>
  </si>
  <si>
    <t>** CLIENT PRESENT DANS SPG ** PAS DE RESTRUCTION *** TEEST RECEPTION :  LIGNE OCCUPEE *** JOIGNABLE</t>
  </si>
  <si>
    <t>APPAREIL REBRANCHE</t>
  </si>
  <si>
    <t>M TAMBA</t>
  </si>
  <si>
    <t>BABS *** M TAMBA *** CTC 782240122 *** ND 339414536 *** PAS DE CNX *** COMPTE OK *** LOS ROUGE *** P</t>
  </si>
  <si>
    <t>O_KLK_A20</t>
  </si>
  <si>
    <t>COMPTE OK *** LOS ROUGE *** PAS DINCIDENT *** PORT OFFLINE *** SAYTU KO *** CLI INV A PAT *** FIAB O</t>
  </si>
  <si>
    <t>CABLE COUPE / CABLE CHANGE / REPRISE SOUDURE AU PTO</t>
  </si>
  <si>
    <t>YAYE NAPE</t>
  </si>
  <si>
    <t>M NIANE **  M SENE ** ND 338554745  ** CLIENT SIGNAL UN SOUICS DE CNX INTERNET ** ETAT VOYANT VERT F</t>
  </si>
  <si>
    <t>VOYANT INTERNET ALLUME ** valeur optique -19.28 ** TEST SAYTU AUCUNE ANOMALIE ** signal wifi ok ** P</t>
  </si>
  <si>
    <t>MR AMEDEE</t>
  </si>
  <si>
    <t>FD //MR  AMEDEE//CTC 774497703 //ND 338221568 //PAS DE CNX //ACCES RX OK //RBS ACTIF //PORT ASYNCH S</t>
  </si>
  <si>
    <t>PAS DE SAUT DE PORT APRES PLUSIEURS TENTATIVES //NUM SERIE : ZTEGC489E4AB//SAYTU:Coupure fibre	 //CL</t>
  </si>
  <si>
    <t>MOHAMED BA//JARRETIERE OPTIQUE CHANGE//M AMEDE CONFIRME LE RETOUR DE SERVICE</t>
  </si>
  <si>
    <t>MME DIOP °°° CTC 778239528 °°° ND 339146774 / RETOUR DEX: LE CLIENT SE CONNECTE SUR LE FAIRE USAGE</t>
  </si>
  <si>
    <t>RECONFIGURATION MODEM // Mme DIOP CONFIRME LE RETOUR DES SERVICES // MAMADOU NDIAYE</t>
  </si>
  <si>
    <t>mme tandine</t>
  </si>
  <si>
    <t>STBA // MME TANDINE // 773560460 // 338603549 // 16866344 // ACHAT WIFI EXTENDER SUR DDE CLIENT //CL</t>
  </si>
  <si>
    <t>CLI DI D AMENER UNE LONGUE ECHELLE MPEC</t>
  </si>
  <si>
    <t>RECONFIGURATION EXTENDER+REOR AGENCE POUR ACHAT D'UNE NOUVELLE EXTENDER/DIAO</t>
  </si>
  <si>
    <t>SEYDOU BALDE</t>
  </si>
  <si>
    <t>KOL_A01</t>
  </si>
  <si>
    <t>KOLDA_MEDINA YORO FOULAH</t>
  </si>
  <si>
    <t>VILLAGE MEDINA YORO FOULA</t>
  </si>
  <si>
    <t>VILLAGE DE MEDINA YORO FOULA</t>
  </si>
  <si>
    <t>MUTATION  PORT ADSL  //  MANDIAYE SARR SYSROAD</t>
  </si>
  <si>
    <t>MAME KHADIM</t>
  </si>
  <si>
    <t>mme aby</t>
  </si>
  <si>
    <t>absence fiche ***dieme**mme aby ***ctc 783315278**nd 338244698***clt a souci portee wifi ***clt proc</t>
  </si>
  <si>
    <t>clt a souci portee wifi ***clt proche du wifi **wifi instable **clt invité a pat**fiab ok</t>
  </si>
  <si>
    <t>Ctc joint, habite Dakar.Erreur de signalisation, elle a signalé sa ligne de Dakar.Ctc de Thiadiaye (</t>
  </si>
  <si>
    <t>THIOUBE</t>
  </si>
  <si>
    <t>MR DIAONE</t>
  </si>
  <si>
    <t>MR DIAONE 772558785 ND 338369493 : SOUCI DE CONNEXION **INTERNET ROUGE *PAS DE SUSPENSION ** COMPT A</t>
  </si>
  <si>
    <t>CONF 2755197403218 OK ** ACCES</t>
  </si>
  <si>
    <t>JARRETIERE SR DEFECT CHANGEE/DIEYE MULT</t>
  </si>
  <si>
    <t>C771250012</t>
  </si>
  <si>
    <t>IBRAHIMA//Mme  NDIAYE //CTC771250012//ND339787441//SOUCI DE CONNEXION ADSL//CLIENT NO SUSPENDU DANS</t>
  </si>
  <si>
    <t>TBM_D08</t>
  </si>
  <si>
    <t>NDEYE ANTA</t>
  </si>
  <si>
    <t>DIATTA ** MM GUEYE ** CTC 776522132 ** ND 338030903 **SIGNAL DES SOUCIS DE CNX **CLI EN REGLE ** PAS</t>
  </si>
  <si>
    <t>MARIAMA ODILE</t>
  </si>
  <si>
    <t>MME MARIAMA SOW</t>
  </si>
  <si>
    <t>LF -- FATIMA -- MME MARIAMA SOW --- CTC 783521702 --- ND 338725508 --- CLIENT SIGNALE DES SOUCIS DE</t>
  </si>
  <si>
    <t>MODEM TJRS ASYNCH --- VERIF SAYTOU : PAS DE RESULTAT --- VERIF AMS : PORT ASYNCH --- CLIENT INVITE A</t>
  </si>
  <si>
    <t>783552375 ** 778750611</t>
  </si>
  <si>
    <t>MR FALL ** CTC 783552375 ** 778750611 ** ND 339554207 ** PAS DE CNX ** LIGNE ET COMPTE ACTIFS ** PAS</t>
  </si>
  <si>
    <t>ABONNE PAS SUR SITE ** PAS ERREUR LOGS ** TEST SAYTU Coupure fibre ** CLI INFORME ** CLI INVITE A PA</t>
  </si>
  <si>
    <t>JEAN MARIE KORY</t>
  </si>
  <si>
    <t>mm gomis</t>
  </si>
  <si>
    <t>MOUSSA**338306744 775622057**MM GOMIS**instabilité sr sa ligne**clt en rgl**ps dincident**internet c</t>
  </si>
  <si>
    <t>CITE CDE ZONE OUEST FOIRE</t>
  </si>
  <si>
    <t>clt en rgl**ps dincident**internet clignt**saytu Puissance optique OLT faible**valeur et débit OK**M</t>
  </si>
  <si>
    <t>MOHAMADOU NASSIROU</t>
  </si>
  <si>
    <t>AS//MME NDIAYE 784514582 //339555635//SOUCI CNX//CL EN REGLE //PAS DE SUSP//PAS D INCIDENT MEK_A02 /</t>
  </si>
  <si>
    <t>REPRISE RPC//CISSOKHO</t>
  </si>
  <si>
    <t>BABS *** M SECK *** CTC 784399118 *** ND 338320692 *** PAS DE CNX *** COMPTE OK *** BB ETEINT *** PO</t>
  </si>
  <si>
    <t>HAN_D14</t>
  </si>
  <si>
    <t>COMPTE OK *** BB ETEINT *** PORT OFFLINE *** MAES ENR *** CLI INV A PAT *** FIAB OK</t>
  </si>
  <si>
    <t>CABLE DE BRANCHEMEN 5/99 CHANGE SUR 45M//AF LUCIEN</t>
  </si>
  <si>
    <t>YODOR</t>
  </si>
  <si>
    <t>DJIBRIL KODJO DIDIER</t>
  </si>
  <si>
    <t>MR YODOR</t>
  </si>
  <si>
    <t>YOUSSOU//MR YODOR//CTC:771456061//ND:338431474//SOUCIS NAV// CLI CAPTE LE SIGNAL // SESSION DEONNECT</t>
  </si>
  <si>
    <t>ND:338431474//SOUCIS NAV// CLI CAPTE LE SIGNAL // SESSION DEONNECTE SUR RBS//MODEM REDEM// NAV NOK /</t>
  </si>
  <si>
    <t>CONFIG IPV6 EFFECTUEE/LAMINE MULT</t>
  </si>
  <si>
    <t>NANSANABA</t>
  </si>
  <si>
    <t>Madame DOUMBOUYA</t>
  </si>
  <si>
    <t>RUE DOCTEUR GUILLET</t>
  </si>
  <si>
    <t>CLIE?T EN REGLE // RBS ACTIF PO DE SESSION // NCE ASYNC // SIRI PO DINCIDENT // NAC KO // INTERVERTI</t>
  </si>
  <si>
    <t>FAUSSE MAN¿UVRE RJ11 MAL BRANCHE//NIANG AMAR</t>
  </si>
  <si>
    <t>NDEYE MARIE</t>
  </si>
  <si>
    <t>PAPA *** MME SARR   773960037    338256399  ***  SOUCI  CNX *** PAS DE SUSPENSION  *** PAS DINCIDENT</t>
  </si>
  <si>
    <t>O_ALM_J04</t>
  </si>
  <si>
    <t>MODEM DEFECT CHANGE AN SERIE GC8CCE0D7 NV SERIE GD729181D PLUS REPRISE SOUDURE SUITE CABLE COUPE J11</t>
  </si>
  <si>
    <t>PAPA ATOUMANE</t>
  </si>
  <si>
    <t>MOMAR *** M FALL *** CTC 777875069 **** ND 338208980 *** CLI SIGNAL DES SOUCIS DE CNX *** PON CLIGNO</t>
  </si>
  <si>
    <t>O_YOF_F10</t>
  </si>
  <si>
    <t>LOTN°106</t>
  </si>
  <si>
    <t>LL2939</t>
  </si>
  <si>
    <t>DIAMOND BANK BENIN SA</t>
  </si>
  <si>
    <t>772538469 pascal.sallah@nsiaba</t>
  </si>
  <si>
    <t>M. SALLAH</t>
  </si>
  <si>
    <t>LENTEURS DE CONNEXION // L2VPN 10 Mbits</t>
  </si>
  <si>
    <t>MODEM NOKIA NOIR // CLIENT SOUTIENT QUE TOUS LES VOYANTS SONT AU VERT (ALARM, PON, LAN) // VERIF BRA</t>
  </si>
  <si>
    <t>AUCUN DEFAUT CONSTATE//CLIENT CONFIRME LE RETOUR DU SERVICE</t>
  </si>
  <si>
    <t>MME SAMB 339575918*-*SOUCI AVEC SA CNX*-*PAS DE SUSP*-*PAS D¿INCIDENT*-*LOS ROUGE*-*BRANCHEMNTS OK*-</t>
  </si>
  <si>
    <t>NDEYE AMY NDIAYE</t>
  </si>
  <si>
    <t>MME BATHILY</t>
  </si>
  <si>
    <t>JZB//MME BATHILY// 777303297  pas de connex**los rouge</t>
  </si>
  <si>
    <t>MAMELLES RESIDENCES</t>
  </si>
  <si>
    <t>REOR MICF SUITE ABS SIGNAL AU PBO J18 185-187 F1</t>
  </si>
  <si>
    <t>FATOU MBACK</t>
  </si>
  <si>
    <t>ND 338255135 -- CLI SIGNALE SOUCI DE CNX -- PAS DE SUSP -- PAS D'INCIDENT-- LOS ROUGE -- PAS DE SAUT</t>
  </si>
  <si>
    <t>MAME DIOP</t>
  </si>
  <si>
    <t>MR SEYDI</t>
  </si>
  <si>
    <t>ADAMA **** MR SEYDI *** CTC 781759464 *** ND 338297434*** // CLIENT NA PAS DE CONNEXION // INTERNET</t>
  </si>
  <si>
    <t>CLIENT NA PAS DE CONNEXION // INTERNET ETEINT // PAS DE CONNEXION // PAS DE SUSPENSION // PAS DE SA</t>
  </si>
  <si>
    <t>BABS *** MME SENE *** CTC 771139996 *** ND 338580501 *** PAS DE CNX *** COMPTE OK *** LOS ROUGE ***</t>
  </si>
  <si>
    <t>NDULO</t>
  </si>
  <si>
    <t>PAUL  CHIEDOZIE</t>
  </si>
  <si>
    <t>- MME OTUODI CTC 784745251 -- ND 339579272</t>
  </si>
  <si>
    <t>CHEIKH -- MME OTUODI CTC 784745251 -- ND 339579272 --FIBRE BI--Connexion-Je n'arrive pas à me connec</t>
  </si>
  <si>
    <t>DER*** MR BEYE*** CTC 771850258 *** ND 339714830 *** CLI SIGNAL DES SOUCIS DE CONNEX*** FIBRE MAX***</t>
  </si>
  <si>
    <t>DIARRA // MR BA // CTC 775071028 // ND 338568868 // CLI A DES SOUCI DE CONNEXION// PAS DE SUSPENSION</t>
  </si>
  <si>
    <t>HA01</t>
  </si>
  <si>
    <t>ABS AU PBO D00 210 211 F2 REOR MICF // ARONA</t>
  </si>
  <si>
    <t>Récupération de mou + Raccordement 6 Brins au PBO</t>
  </si>
  <si>
    <t>HAMADY WALO</t>
  </si>
  <si>
    <t>Le client veut faire un filtrage mac</t>
  </si>
  <si>
    <t>Le client veut faire un filtrage mac -- conformité ok -- mpc</t>
  </si>
  <si>
    <t>MODEM ONT RECONFIGURE// M GUEYE CONFIRME AU 781952336// IBOU NDIAYE</t>
  </si>
  <si>
    <t>Ahmed Lamine</t>
  </si>
  <si>
    <t>BD--MME BA  --CTC 783934691--ND 338038903 --CLI SIGNALE REPETITION DRGMNT --BB CLIGN / PAS DE SUSP /</t>
  </si>
  <si>
    <t>RUF_G18</t>
  </si>
  <si>
    <t>CABLE INTERVERTI / MODEEM REDEMARRE / SYNCHRO TJR NOK / FIAB OK</t>
  </si>
  <si>
    <t>mutation Port plus configue modem G16 SLT0/62 /DIEYE</t>
  </si>
  <si>
    <t>RECONFIGURATION PORT // SALIF BA MULTELEC</t>
  </si>
  <si>
    <t>MUTATION DISTRIBUTION // VALEUR OK CONFIG OK // ECOTEL	CHEIKH DIENE</t>
  </si>
  <si>
    <t>YOUSSOUPH DJIDIATHE</t>
  </si>
  <si>
    <t>mr badji</t>
  </si>
  <si>
    <t>fatou**mr badji 782207728 **338379435**cli signale cable coupé **cli impacte**bb eteint**pas inciden</t>
  </si>
  <si>
    <t>KMR_L08</t>
  </si>
  <si>
    <t>câble 5/99coupé changé/ MOUSSA MULT</t>
  </si>
  <si>
    <t>M IBRAHIMA THIOYE</t>
  </si>
  <si>
    <t>CLI SIGNAL DES CABLE OPTIQUE COUPE DEVANT CHEZ LUI*** CLI SIGNAL QUIL EST IMPACTER***TEST SAYTU: Co</t>
  </si>
  <si>
    <t>CABLE 1083 CHANGER + PBO ENDOMMAGER J17  10-12//SOULEYMANE NDOYE</t>
  </si>
  <si>
    <t>CABLE 1083 CHANGER PLUS PIGTAIL J17 10-12-F7 // EQ SOULEYMANE NDOYE TDX.</t>
  </si>
  <si>
    <t>MAMADOU//MR  MBODJI / 775459411 / 338584743 / DECONX FREQT FIBRE / PAS D'INCIDE / INTERNET ALLUME /</t>
  </si>
  <si>
    <t>DERRIERE LA SDE</t>
  </si>
  <si>
    <t>VILLA 307</t>
  </si>
  <si>
    <t>REPRISE SOUDURE AU PTO + RECONFIGUE MODEM// ABDOUL DIALLO</t>
  </si>
  <si>
    <t>mr sakho</t>
  </si>
  <si>
    <t>ehos**mr sakho**785527267**nd 338056843**filtrage mac**num fiab gaia conforme** cli veut un interven</t>
  </si>
  <si>
    <t>O_KMR_L37</t>
  </si>
  <si>
    <t>MOT DE PASSE CHANGE/SAMBA MULT</t>
  </si>
  <si>
    <t>ALIOUNE****** M DIOP ****** CTC 774322034 ***** ND 338362880 ******  CLIENT DIT AVOIR DES LENTEURS *</t>
  </si>
  <si>
    <t>DAROU SALAM RUFISQUE</t>
  </si>
  <si>
    <t>mutation distribution G03/4-13-4 passe sur 4-13-3 / DIEYE</t>
  </si>
  <si>
    <t>MAMADOU//MR BA / 776900268 / 338611813 / ABONNE PAS SUR SITE / ACCES RSX OK / COMPTE OK / PAS D'INCI</t>
  </si>
  <si>
    <t>O_KMR_L81</t>
  </si>
  <si>
    <t>REOR MICF ABS L81 PBO 39 F2/SALIOU MULT</t>
  </si>
  <si>
    <t>CLINIQUE LA JOANNE</t>
  </si>
  <si>
    <t>MR TENGENG</t>
  </si>
  <si>
    <t>339901920// ROLLBACK //FIBRE PRO MEGA BLOQUE</t>
  </si>
  <si>
    <t>O_ZIG_A03</t>
  </si>
  <si>
    <t>KANSAOUDY_ZIGUINCHOR</t>
  </si>
  <si>
    <t>339901920//SOUCI CONFIG DHCP//CLIENT EST OBLIGE DE FIXER LES ADRESSES POUR SE CONNECTER</t>
  </si>
  <si>
    <t>Synchro OK (-18), session OK, tests connectivité OK</t>
  </si>
  <si>
    <t>ADAMA GNING</t>
  </si>
  <si>
    <t>FS*****MM ADAMA GNING****CTC 771263012/ 339574550 ***CLI DIT QU'ELLE A DES DECONNEXIONS AU NIVEAU DE</t>
  </si>
  <si>
    <t>O_GMB_B29</t>
  </si>
  <si>
    <t>LENTEUR CONNEXION	//CHANGEMENT MODEM	//RECONFIGURATION PORT // OUSMANE FALL SOFATEL</t>
  </si>
  <si>
    <t>NFM*****MME FALL***CTC 778822013**nd  339374163 **SOUCI CONNEX ***VOYANT OK**PAS D INCIDENT *****DEC</t>
  </si>
  <si>
    <t>AV MOUNTAGA TALL</t>
  </si>
  <si>
    <t>*SOUCI CONNEX ***VOYANT OK**PAS D INCIDENT *****DECONNECTION FREQUENT AVERER  //PRISES  FILTRES//PAS</t>
  </si>
  <si>
    <t>REPRISE CABLE 8 PAIRES</t>
  </si>
  <si>
    <t>775104560**783032855</t>
  </si>
  <si>
    <t>MDM SALL</t>
  </si>
  <si>
    <t>AIDA// MDM SALL// CTC 775104560**783032855// ND 339512545// CLIENT SIGNAL DES DECONNEXIONS FREQUENTE</t>
  </si>
  <si>
    <t>LIGNE TESTER SUR SAYTU// Puissance optique OLT faible</t>
  </si>
  <si>
    <t>RESET + RECONFIGURATION MODEM // CHEIKHOU O BA</t>
  </si>
  <si>
    <t>STBA // MR NDIAYE // 773571978 // 338486261 // CLI APPEL POUR SIGNALER UN DERANGEMENT  // PAS D INCI</t>
  </si>
  <si>
    <t>MAKHARY</t>
  </si>
  <si>
    <t>778009790  ET 773080661</t>
  </si>
  <si>
    <t>M GNINGUE</t>
  </si>
  <si>
    <t>IBRAHIMA // M GNINGUE CT 778009790  ET 773080661 // ND 338710393  // SIGNALE DES LENTEURS DE CNX //</t>
  </si>
  <si>
    <t>CITE MILLIONNAIRE</t>
  </si>
  <si>
    <t>A COTE DU DEPOT GAZ</t>
  </si>
  <si>
    <t>MODEM  ONT CHANGE ++ MODOU DIANKHA MULTELEC</t>
  </si>
  <si>
    <t>PAS DE CONNEXION ABSENCE DE SIGNAL</t>
  </si>
  <si>
    <t>ERREUR SIGNALISATION // CLIENT VOULAIT SIGNALER SA LIGNE 338307374</t>
  </si>
  <si>
    <t>m thiam</t>
  </si>
  <si>
    <t>ASSANE\\M THIAM /339753862  775361801 \\client affirme des deconnexions adsl\\pas dinsic\\pas de sus</t>
  </si>
  <si>
    <t>/attenuation et noise nok\\client signale aussi souci tel fixe//recep et emis ko // present spg//pas</t>
  </si>
  <si>
    <t>REPRISE JARRETIERE COTE SR + CABLE RJ11 CHANGER// ALPHA DIA// CAMUSAT</t>
  </si>
  <si>
    <t>VILLA CHANALU</t>
  </si>
  <si>
    <t>339578868 // Fibre Office Intense_Flybox_20Go_Ouvert // DECONNEXION FREQUENTES  // PRECISEMENT LA NU</t>
  </si>
  <si>
    <t>Fibre Office Intense_Flybox_20Go_Ouvert // DECONNEXION FREQUENTES  // PRECISEMENT LA NUIT COMPTE ACT</t>
  </si>
  <si>
    <t>775410431 MR NDIAYE  joint A 10H23 // NOUS CONFIRME LE RETOUR DU SERVICE // PAR CONTRE LA CONNEXION</t>
  </si>
  <si>
    <t>ATHIA</t>
  </si>
  <si>
    <t>M SENE*****NDIAYE****  ND 338675945*****Fibre_Bi***** DECONNEXION FREQUENTE PAS D'INCIDENT*****VOYAN</t>
  </si>
  <si>
    <t>LENTEUR CONNEXION// RECONFIGURATION MODEM</t>
  </si>
  <si>
    <t>MEDOUNE</t>
  </si>
  <si>
    <t>Mdm Mbow</t>
  </si>
  <si>
    <t>BLF // ND 339713659 // CTC 781754523 // Mdm Mbow // cli signale soucis de connexion //état voyants :</t>
  </si>
  <si>
    <t>BLF // ND 339713659 // CTC 781754523 // Mdm Mbow // cli signale soucis de connexion</t>
  </si>
  <si>
    <t>MUDI 3 12 3  VERS 3 12 7 /  Diabou Mbow  confirme au 781754523 / CHEIKH DIENE BD</t>
  </si>
  <si>
    <t>775417890//</t>
  </si>
  <si>
    <t>*Mme fall***784554143</t>
  </si>
  <si>
    <t>MF****Mme fall***nd: 338208397***cli signale des deconnexions frequents****pas d'incident********voy</t>
  </si>
  <si>
    <t>cli signale des deconnexions frequents****pas d'incident********voyant internet allumé****valeur opt</t>
  </si>
  <si>
    <t>MIGRATION VERS IPV6 / CHANGEMENT MODEM / MAHAWA MALCK SARR CAMUSAT</t>
  </si>
  <si>
    <t>MAHAMADOU MANSOUR</t>
  </si>
  <si>
    <t>LFK ** M NIANE ** MAHAMADOU MANSOUR  ** CT 775392270 ** ND 338251481 ** CLIENT SIGNAL UN SOUCIS DE C</t>
  </si>
  <si>
    <t>HLM II</t>
  </si>
  <si>
    <t>ABSCENCE SYNCHRO ** PAS DINCIDENT ** PAS DE SUSPENSION ** TEST SAYTU COUPURE FIBRE ** CLIENT INVITE</t>
  </si>
  <si>
    <t>ASSANE SALAM</t>
  </si>
  <si>
    <t>barhame *** mr thiam *** ctc 774301996 *** 339034183 *** fibre max *** los rouge *** pas sus *** pas</t>
  </si>
  <si>
    <t>REPRISE INSTALLATION CLIENT / A FINALISER</t>
  </si>
  <si>
    <t>RECONFIG PORT PON + MIGRATION IPV6// IBNOU CISSE/// CAMUSAT</t>
  </si>
  <si>
    <t>BM --- MR DIA --- CTC 776342492 ---  ND 338558921 ---  OFFRE Fibre_Max  ---- CLIENT A DES DECONNEXIO</t>
  </si>
  <si>
    <t>O_CAM_H56</t>
  </si>
  <si>
    <t>ACCES INTERFACE KO</t>
  </si>
  <si>
    <t>SYNCHRO OK//SESSION NOK// OPT 20 DB SUR NAF//PAS DE SATURATION EN DWS 36Mps  SUR NAF // OFFRE CLIENT</t>
  </si>
  <si>
    <t>FATOU DIOUF</t>
  </si>
  <si>
    <t>mme khouma</t>
  </si>
  <si>
    <t>jzb//mme khouma // signale une coupure de cable guedé aupres de la maison de SERIGNE BASS ABDOU KHAD</t>
  </si>
  <si>
    <t>REMISE À NIVEAU 5/99 POSE PYTHON ET CONJONCTEUR</t>
  </si>
  <si>
    <t>MOISE</t>
  </si>
  <si>
    <t>Mr Preira --783176565 --766856565</t>
  </si>
  <si>
    <t>Mr Preira --783176565 --766856565 -- 338683688 --client signal  des soucis avec sa TVO --- absence d</t>
  </si>
  <si>
    <t>1411/B</t>
  </si>
  <si>
    <t>RECONFIGURATION TVO // Mr Preira CONFIRME AU 783176565 // MALICK NIANG -AS</t>
  </si>
  <si>
    <t>SAOU // MME SAMB // ND 338348970// KEURGUI // CLI DIT QUE LE MODEM EST TOMBER PAR TERRE ET QU'IL A U</t>
  </si>
  <si>
    <t>CLI A LE SERVICE // INSISTE ET VEUT UNE INTERVENTION  CTC 779725872 FIAB OK</t>
  </si>
  <si>
    <t>GOMA-FOUTOU</t>
  </si>
  <si>
    <t>CLANE HORPA</t>
  </si>
  <si>
    <t>1413_ksv_diop0594</t>
  </si>
  <si>
    <t>FAMA*** MME GOMA *** ND 338586752**CTC 765378635** CLI SIGNAL DES SOUCIS DE CONNEX*** FIBRE BI*** LO</t>
  </si>
  <si>
    <t>O_ACA_W27</t>
  </si>
  <si>
    <t>REPRISE SOUDURE AU PBO // CONFIRE AU 765378635 // HAMIDOU NDIAYE // DBK</t>
  </si>
  <si>
    <t>KATIM</t>
  </si>
  <si>
    <t>MR KANDE</t>
  </si>
  <si>
    <t>1413_stl_sy2226</t>
  </si>
  <si>
    <t>LEN FICH BABACAR MR KANDE CTC 773928730 771511269 ND 338377520//CLIENT A DES SOUCIS DE CNX ***PAS DE</t>
  </si>
  <si>
    <t>CLIENT A DES SOUCIS DE CNX ***PAS DE SUSPENSION***PAS D'INCIDENT ***ETAT VOYANT**BB CLIGHOTE ***INTE</t>
  </si>
  <si>
    <t>câble 5/99coupé changé/ MOUSSA</t>
  </si>
  <si>
    <t>ABME - MEYET</t>
  </si>
  <si>
    <t>SERHENA SURHYA</t>
  </si>
  <si>
    <t>MME SERHENA</t>
  </si>
  <si>
    <t>PIG// MME SERHENA 771152318 // PAS DE CNX // 338025182// MODEM 2 ANTENNES // mauvaise qualite de com</t>
  </si>
  <si>
    <t>REPRISE SOUDURE AU PBO CONFIRMER PAR MME SERHENA  AU 771152318 //STEVEN//STG HD</t>
  </si>
  <si>
    <t>MOUHAMETH</t>
  </si>
  <si>
    <t>MR MAR</t>
  </si>
  <si>
    <t>COUMBA // MR MAR // CTC  778018598 OU  772580935 // ND 338255598 //CLIENT A  DES SOUCI CNX // PAS SU</t>
  </si>
  <si>
    <t>LOT 4124</t>
  </si>
  <si>
    <t>/ SAYTU : coupure fibre // CLIENT INFORME ET INVITE A PATIENTER  // DELAIS COMM // FIAB OK</t>
  </si>
  <si>
    <t>OMAR DIONE//CABLE 1083 CHANGE// M MAR CONFIRME LE RETOUR DE SERVICE</t>
  </si>
  <si>
    <t>MME KANE 771389164 ND 338789340  SOUCI DE CONNEXION **OFFRE FIBRE BI* TOUT VOYANT OK ** LE CLIENT DI</t>
  </si>
  <si>
    <t>PRES DU MARCHE LUNDI</t>
  </si>
  <si>
    <t>PAS DE SE</t>
  </si>
  <si>
    <t>CHANGEMENT JARRETIERE OPTIQUE // VERIFICATION CONFIGURATION PORT // MULTELEC	SAMBA SY</t>
  </si>
  <si>
    <t>IBA</t>
  </si>
  <si>
    <t>FANN MERMOZ</t>
  </si>
  <si>
    <t>LOS ROUGE // SYNCHRO : PAS SUR NCE // AMS PAS MA DISPOSITION //   SAYTU  : PAS DE RESULTAT //CLI SOU</t>
  </si>
  <si>
    <t>CABLE 1083 CHANGE// M NIANG CONFIRME AU 776521137// IBOU MANE</t>
  </si>
  <si>
    <t>MR DIEDHIOU DÉCONNEXIONS FRÉQUENTES//ND: 338355062//CTC: 776137345//COMPTE OK//PAS D'INCIDENT//SIGNA</t>
  </si>
  <si>
    <t>/COMPTE OK//PAS D'INCIDENT//SIGNAL NOK//CLIENT LOIN RAPPROCHER SIGNAL OK//EXTENDER NON//NÉCESSITÉ EX</t>
  </si>
  <si>
    <t>**AICHA BA**MR DIAW***CTC 781194672**ND 338275122**CLI A DES SOUCIS DE CONNEXION PAS DE SUSPENSSION</t>
  </si>
  <si>
    <t>SAUYTU Puissance optique OLT faible//**CLI INFORME ET INVITE A PATIENTER 48**FIAB OK**</t>
  </si>
  <si>
    <t>RECONFIG MODEM// CAMUSAT	JEAN PHLIPE GOMIS</t>
  </si>
  <si>
    <t>MAMADOU SECK</t>
  </si>
  <si>
    <t>Mr KANE</t>
  </si>
  <si>
    <t>BLF // CTC 776488553 // ND  338367660 //  Mr KANE //los : rouge  pon :  rouge  // cli signale souci</t>
  </si>
  <si>
    <t>BMF*** MR NGOM 772234553*** ND 339701463*** DECNXION FREQUENTES*** RBS DECNXIONS AVEREES NCE VAL KO</t>
  </si>
  <si>
    <t>RECNX PC SUITE OXYDATION // VALEUR OK // LABBA DIA ECOTEL</t>
  </si>
  <si>
    <t>ODIOP // Mme Seye // lenteurs de connexion // ND 339747633 /// COMPTE ET LIGNE ACTIF // PAS DINCIDEN</t>
  </si>
  <si>
    <t>NCE MODEM SYNCHRO // modem // ATT ET NOISE NOK // INVITE A PATIENTER // CTC 775059508 // FIAB OK</t>
  </si>
  <si>
    <t>RESET ET RECONFIG MODEM// VALEUR OK CONFIG OK// CAMUSAT	OUSSEYNOU DIOP</t>
  </si>
  <si>
    <t>Mr Camara -- 776137254</t>
  </si>
  <si>
    <t>Mr Camara -- 776137254 -- 338245080 --Client signal pas de connexion --- Pas de suspension --- pas d</t>
  </si>
  <si>
    <t>REOR MCIF//ABS AU PBO C05 120B-121//F4//CHERIF CISSE 772165251//STG HD</t>
  </si>
  <si>
    <t>Reprise soudure au PBO Piquage//Client joint 776137254, confirme retour service</t>
  </si>
  <si>
    <t>SS ***** MM CISSE  339578242 *********CTC  771381886*****CLI SOULIGNE DES DECONNEXION SUR LIGNE///PR</t>
  </si>
  <si>
    <t>SESSION OK/BONNE VALEUR DE SYNCHRO MAX ATTEIGN 14790mg/ Noise 34.5/SIGNAL ATN 8.7 / SATURATION SUR C</t>
  </si>
  <si>
    <t>mr  ba</t>
  </si>
  <si>
    <t>maguette  ///  mr  ba  //nd 338361193// ctc 772086779  /// fiab ok // pas  de  connexion  // los  ro</t>
  </si>
  <si>
    <t>CITE  DALALE DIAM</t>
  </si>
  <si>
    <t>776775963 ** 775720964</t>
  </si>
  <si>
    <t>MME DIAKHATE ** CTC 776775963 ** ND 338253714 ** ¿PAS DE CNX ** LIGNE ET COMPTE  ACTIFS ** PAS D'INC</t>
  </si>
  <si>
    <t>REOR MCIF //ABS AU PBO 65B-66 /F3 PBO PAS DE COUVERCLE //  CHERIF CISSE 772165251//STG HD</t>
  </si>
  <si>
    <t>Récupération de mou + Raccordement 6brins au PBO//Client joint 776775963; confirme retour service</t>
  </si>
  <si>
    <t>DIARRA // MR SARR // CTC 777516121// ND 338800553 // CLI A DES SOUCI DE CONNEXION // PAS DE SUSPENSI</t>
  </si>
  <si>
    <t>TALI CARREAU</t>
  </si>
  <si>
    <t>PAPA DIABEL</t>
  </si>
  <si>
    <t>STBA //  MR FALL  // 338605877  // 776053705 // CLI APPEL POUR SIGNALER UN DERANGEMENT  // PAS D INC</t>
  </si>
  <si>
    <t>REPRISE SOUDURE AU PBO F10 127-129F1</t>
  </si>
  <si>
    <t>PERFORMICS AFRICA SARL</t>
  </si>
  <si>
    <t>781223579 performics.africa@g</t>
  </si>
  <si>
    <t>M. CISSE</t>
  </si>
  <si>
    <t>Fibre Office Bloque // BONSOIR TEAM, MERCI DE VOTRE SUPPORT</t>
  </si>
  <si>
    <t>BONSOIR TEAM, MERCI DE VOTRE SUPPORT POUR CE CLIENT QUI SOUHAITE ACCEDER AU PORT DE FILTRAGE DE L'AD</t>
  </si>
  <si>
    <t>781808862 / 776548487</t>
  </si>
  <si>
    <t>MME NDOUR 781808862 // ND 339031050 // CLIENT NA PAS DE CONNEXION // INTERNET ETEINT // PAS DE CONNE</t>
  </si>
  <si>
    <t>ND CONFIGURER SUR LE MAUVAIS ZTE//RECONFIG PORT //CONFIG OK//SIGNAL OK//ASSANE SECK CAMUSAT</t>
  </si>
  <si>
    <t>ADAMA DIAN</t>
  </si>
  <si>
    <t>MF  ******* MME DIALLO  ******* CTC  781778254  *********  ND 338374516  *******  CLIENT NE CAPTE PA</t>
  </si>
  <si>
    <t>RECONFIQUE MODEM ONT //AF HABIB DIAMBANG</t>
  </si>
  <si>
    <t>YACTINE</t>
  </si>
  <si>
    <t>MOHAMED AFFIF</t>
  </si>
  <si>
    <t>MME HOUDA</t>
  </si>
  <si>
    <t>ST ** MME HOUDA ** CTC 776474784 *** ND 338220833 **** CLI DIT QUE L'EXTENDER NE MARCHE PAS *** PAS</t>
  </si>
  <si>
    <t>CLI DIT QUE L'EXTENDER NE MARCHE PAS *** PAS DE SUSP *** CLI DIT QU'IL EST FIXE AU MUR ELLE NE PEUT</t>
  </si>
  <si>
    <t>JEFFERSON//MR SYLLA// CTC 774503171// ND 338351827//OFFRE Fibre Kheweul//CLIENT NA PAS DE CONNEXION</t>
  </si>
  <si>
    <t>REOR SUPPORT SUITE ABS H04 PBO 85 86A F1</t>
  </si>
  <si>
    <t>775760264+--</t>
  </si>
  <si>
    <t>CISSE // -MR GUEYE+-775760264+--338710915 // SOUCI LIGNE ** ACCES RSX OK ** RBS ACTIF ** PORT SYNCHR</t>
  </si>
  <si>
    <t>PPP Login FAIT // ATTEN DETAIL // APPLIED // RECEP : TJRS KO // MERCI DE PRENDRE EN CHARGE</t>
  </si>
  <si>
    <t>ROUTAGE VOIP SUR NMC2</t>
  </si>
  <si>
    <t>MR ARNOLD</t>
  </si>
  <si>
    <t>AS//MR ARNOLD 773375942 //338254390//SOUCI CNX //CL EN REGLE //PAS DE SUSP //PAS D INCIDENT/SESSION</t>
  </si>
  <si>
    <t>MODEM ONT CHANGE +REPRISE SOUDURE AU PBO / VOIP EN OBSERVATION</t>
  </si>
  <si>
    <t>CHANGEMENT MODEM // RECONFIG PORT PON // CONFIG VOIP SUR SELFSERVICE // PAPE STEVEN ECOTEL</t>
  </si>
  <si>
    <t>M. CISSE performics.africa@gmail.com</t>
  </si>
  <si>
    <t>RECONFIG  MODEM// DENIS DIASSE</t>
  </si>
  <si>
    <t>Mr cisse</t>
  </si>
  <si>
    <t>Abdallah *** Mr cisse   *** CTC 776407693  *** ND 338595746 *** CLIENT SIGNALE UN SOUCI DE CONNEXIO</t>
  </si>
  <si>
    <t>REPRISE SOUDURE AU PTO // ARONA</t>
  </si>
  <si>
    <t>MOREAU</t>
  </si>
  <si>
    <t>AAS // MME DIOUF // ND 338805918 // CTC 772500347 // CLIENT A DES SOUCI SUR SA LIGNE FIXE // ABSENCE</t>
  </si>
  <si>
    <t>CITE SOTRAC KEUR MASSAR</t>
  </si>
  <si>
    <t>CLIENT ORIENTE A L'AGENCE POUR APPAREIL DEFECTUEUX/MOUHAMED BA MULT</t>
  </si>
  <si>
    <t>ELHADJI ASSANE</t>
  </si>
  <si>
    <t>GDW_M26</t>
  </si>
  <si>
    <t>Client en regle // SIRI pas d'inc // RBS actif pas de session // Broadband fixe internet eteint // M</t>
  </si>
  <si>
    <t>RECONFIGUE MODEM + PORT // AFT JEAN LUC</t>
  </si>
  <si>
    <t>AMADOU TALL</t>
  </si>
  <si>
    <t>M NIANE ** AMADOU TALL ** CT 787387745 ** ND 339713236 **  CLIENT A DES SOUCIS DE CONNEXION INTERNET</t>
  </si>
  <si>
    <t>ABSC SYNCHRO  * **PAS DECONX FREQUENTES DANS RBS ** FILTRE NOK ** CLIENT A EENLEVER LE SECOND FILTRE</t>
  </si>
  <si>
    <t>Rétabli coté pc / Mame Diarra Ndiaye confirme au 787387745 / LABA DIA  BD</t>
  </si>
  <si>
    <t>MME DASYLVA</t>
  </si>
  <si>
    <t>ADAMA *** MME DASYLVA ** CTC 784324057 **** ND 338570321 *** CLI VOULAIS CHANGER SON MDP WIFI **** C</t>
  </si>
  <si>
    <t>O_KMR_L87</t>
  </si>
  <si>
    <t>CLI VOULAIS CHANGER SON MDP WIFI **** CONFORMITE OK *** CLI  SOUHAITE FAIRE LES CHANGEMENTS A DISTAN</t>
  </si>
  <si>
    <t>MDP WIFI DÉJÀ CHANGER</t>
  </si>
  <si>
    <t>THIENLBK // MME NDOYE // CTC 770706277 // ND 338544148 // CLI SIGNALE LENTEUR DE CONNEX // PAS INCID</t>
  </si>
  <si>
    <t>PAS DE DECONNEXION FREQUETES // CONFORM OK PAR CONTACT GAIA // PAS ACCES A L INTERFACE // INVITER  A</t>
  </si>
  <si>
    <t>AUCUN DEFAUT CONSTATE // CLIENT JOINT ET CONFIRME //  MODOU  DIANKA MULTELEC</t>
  </si>
  <si>
    <t>TABARA//MR NDIAYE //CTC 774221818//338779487//CLI TRES REMONTEE DECIDE DE RESILIER SA LIGNE CAR ILS</t>
  </si>
  <si>
    <t>/CLI TRES REMONTEE DECIDE DE RESILIER SA LIGNE CAR ILS DIT QU'ON LUI A FAIT UNE MIGRATION  SANS SON</t>
  </si>
  <si>
    <t>MOT DE PASSE WIFI CHANGE //AF LAMINE CISSE</t>
  </si>
  <si>
    <t>TENING</t>
  </si>
  <si>
    <t>MME DIALLO  ---CTC 777309611---CLIENT SIGNAL SOUCIS CNX --ND 338485572--PAS INCIDENT --PAS SUSP ---L</t>
  </si>
  <si>
    <t>-CLIENT SIGNAL SOUCIS CNX --ND 338485572--PAS INCIDENT --PAS SUSP ---LOS ROUGE ---SAYTU 	Coupure de</t>
  </si>
  <si>
    <t>MME DIALLO ** CTC 770558451 ** ND 339706839 ** PAS DE CNX ** LIGNE ET COMPTE ACTIFS ** PAS D'INCIDEN</t>
  </si>
  <si>
    <t>MCE CADI A VOIR C08 5/15/1</t>
  </si>
  <si>
    <t>REPRSISE JARRETIERE A LA SR SUITE ISOLEMENT + RECONFIGURATION MODEM ADSL EFFECTUEES + FIAB C08 3-15-</t>
  </si>
  <si>
    <t>DANE//MR GNINGUE****CTC  772298693***ND 339731006//MDP cdBambey@2025//MODEM NE REMONTE PAS SUR PAPYR</t>
  </si>
  <si>
    <t>Reconfig modem /  Cheikh Ndiaye confirme au 780182353 / MODOU FAYE  BD</t>
  </si>
  <si>
    <t>SAOU // MR SAMB// ND 338428336// SOUCIS DE CNX // FIBRE BI // VYT LOS ROUGE // PAS D'INCIDENT //</t>
  </si>
  <si>
    <t>SAYTU Coupure fibre // INV A PATIENTER CTC 776806244 FIAB OK</t>
  </si>
  <si>
    <t>CONNECTEUR CHANGER</t>
  </si>
  <si>
    <t>DABIRA GNAYEL</t>
  </si>
  <si>
    <t>DIAUVELT</t>
  </si>
  <si>
    <t>MR DOLNICK PRUDHOME ENZANZA</t>
  </si>
  <si>
    <t>MK**MR DOLNICK PRUDHOME ENZANZA**CTC 784518582**ND 338257467--ABSENCE SYNCHRO**PAS DE SUSP--PAS DINC</t>
  </si>
  <si>
    <t>REPRISE SOUDURE AU PBO/CONFIRME PAR MR DABIRA 784518582/NADOU</t>
  </si>
  <si>
    <t>M THIOR</t>
  </si>
  <si>
    <t>ABSENCE FICHE  PIG// M THIOR 776852569 // PAS DE CNX // 338031839 // CONFORMITE OK (MM NOM QUE L'APP</t>
  </si>
  <si>
    <t>O_KMR_L40</t>
  </si>
  <si>
    <t>MODEM ONT RECONFIGURE CAUSE RESET PAR LE CLIENT/SALIOU MULT</t>
  </si>
  <si>
    <t>CHEIKH AHMETH TIDIANE</t>
  </si>
  <si>
    <t>//RACHIDA //MR GAYE //CTC 776311910//ND 338226392 //CLI NA PAS DE CONNEXION //PAS DE SUSPENSION //PA</t>
  </si>
  <si>
    <t>ABS B48 CP 93-94A//F4</t>
  </si>
  <si>
    <t>MR BAMBA</t>
  </si>
  <si>
    <t>MR BAMBA ---CTC  775646868---CLIENT SIGNAL SOUCIS EMISSION ET RECEPTION --- ND 338272232---PAS INCID</t>
  </si>
  <si>
    <t>RV INDISPONIBLE//CLIENT A REPROGRAMMER</t>
  </si>
  <si>
    <t>AIDA// MR LEYE// CTC 788985871// ND 338350682// SOUCIS CONNEXION// ABSENCE SIGNAL// PAS  DE SUSPENSI</t>
  </si>
  <si>
    <t>KM16</t>
  </si>
  <si>
    <t>PAS DE TESTE</t>
  </si>
  <si>
    <t>BOUTON WIFI ALLUME/HAMIDOU DIOP MULT</t>
  </si>
  <si>
    <t>ELHADJI SOULEYMANE</t>
  </si>
  <si>
    <t>DER***MR DIAGNE****CTC 771309082***ND 338532718***CLIENT DIT QUIL VEUT CHANGER SON MOT DE PASSE***CO</t>
  </si>
  <si>
    <t>DIAMAGUENE DIACKSAO</t>
  </si>
  <si>
    <t>A PRIORISER</t>
  </si>
  <si>
    <t>jartier SR Changer modem Reset Et Reconfiguré</t>
  </si>
  <si>
    <t>mr seye</t>
  </si>
  <si>
    <t>dieme**mr seye **ctc 775428926**nd 338587220***clt a souci connexion ***clt en regle **pas d'inciddn</t>
  </si>
  <si>
    <t>clt en regle **pas d'inciddnt **los clignotant **port asynch sur nce **OLT-02_HW_SIEGE-VDN/Frame0/Sl</t>
  </si>
  <si>
    <t>REPRISE SOUDURE AU PBO// M SEYE CONFIRME AU 775428926// IBOU NDIAYE</t>
  </si>
  <si>
    <t>m seck</t>
  </si>
  <si>
    <t>nm seck  -- m seck -- ctc  786672409 -- nd 339017775 -- - offre fibre kheweul --cli dit qu'il a des</t>
  </si>
  <si>
    <t>- offre fibre kheweul --cli dit qu'il a des soucis de connexion -- pas de suspension --pas incident</t>
  </si>
  <si>
    <t>CABLE HUAWEI REBRANCHE AU PBO B01 PBO 12-F8 // EQ VIEUX SALL TDX.</t>
  </si>
  <si>
    <t>mme mbaye//cte:771927664//nd:339709152////asynch modem//pas incident/cable interverti modem redemmar</t>
  </si>
  <si>
    <t>JARRETIERE SR DEFECTUEUX CHANGE + FIABILISATION DISTRIBUTION D01 5/4/4 TRANSPORT D01 98/4/2</t>
  </si>
  <si>
    <t>TABARA//MR NDIAYE //CTC 781350101//338279596//PAS DE CONNEXION //PAS DE SUSPENSSION //PAS DINCIDENT</t>
  </si>
  <si>
    <t>PAS DE CONNEXION //PAS DE SUSPENSSION //PAS DINCIDENT //LOS ROUGE //CLI PAS SUR SITE //TEST SAYTU CO</t>
  </si>
  <si>
    <t>PASCAL ** M. SOW ** NUM 778638346 ** ND 338019259 ** Fibre Kheweul ** CLI N'ARRIVE PAS A SE CONNECTE</t>
  </si>
  <si>
    <t>YO08</t>
  </si>
  <si>
    <t>PON OFF ** LOS RGE ** INTERNET OFF ** PAS DE SUSP PAS D'INC ** CLI EN REGLE ** SAYTU IND ** PORT OFF</t>
  </si>
  <si>
    <t>REPRISE SOUDURE AU PBO F04 284-285A F3</t>
  </si>
  <si>
    <t>BONGAL</t>
  </si>
  <si>
    <t>775234249 // 774341546</t>
  </si>
  <si>
    <t>Mr Sarr</t>
  </si>
  <si>
    <t>Mouhamadou ** Mr Sarr  **CTC :  775234249 // 774341546  ** nd : 339763396 ** souci de conx  ** pas d</t>
  </si>
  <si>
    <t>MARCHE NDIGAL</t>
  </si>
  <si>
    <t>MCE CADI A VOIR C10 8/5/5</t>
  </si>
  <si>
    <t>CHANGEMENT CABLE 5/99 SUR 100M + TIRAGE JARRETIERE A LA SR SUITE ISOLEMENT + CHANGEMENT ET CONFIGURA</t>
  </si>
  <si>
    <t>MODOU MBACKE</t>
  </si>
  <si>
    <t>ODIOP // MR MBOUP // deconnx freq // ND 339717274 // COMPTE ET LIGNE ACTIF // PAS DINCIDENT</t>
  </si>
  <si>
    <t>NCE MODEM SYNCHRO // modem sur rallonge // ATT NOK // INVITE A PATIENTER // CTC 776545907 // FIAB OK</t>
  </si>
  <si>
    <t>DECONNEXIONS FREQUENTES //MUTATION DISTRUBITION // VERIFICATION CONFIGURATION PORT // VALEUR OK // M</t>
  </si>
  <si>
    <t>SAOU // MR SANE// ND 338947510// SOUCIS DE CNX // FIBRE KHEWEUL // VYT LOS ROUGE // PAS D'INCIDENT /</t>
  </si>
  <si>
    <t>PA25</t>
  </si>
  <si>
    <t>SAYTU Coupure fibre // INV A PATIENTER CTC 771921252 FIAB OK</t>
  </si>
  <si>
    <t>SAID ABDALLAH</t>
  </si>
  <si>
    <t>Mr Bacar -- 773417782</t>
  </si>
  <si>
    <t>Mr Bacar -- 773417782 --338427432 --Client signal pas de connexion --- Pas de suspension --- pas de</t>
  </si>
  <si>
    <t>X 7</t>
  </si>
  <si>
    <t>ABS B48 CP 111-1112A//F3</t>
  </si>
  <si>
    <t>Récupération de mou + Raccordement 36 Brins au C2 // Client joint 773417782 // Client confirme retou</t>
  </si>
  <si>
    <t>dieme**mme ndiaye **ctc 772580799**nd 339736430***clt a souci connexion **clt en regle **pas d'incid</t>
  </si>
  <si>
    <t>clt a souci connexion **clt en regle **pas d'incident ***port asynch sur nce ***cable intervertit***</t>
  </si>
  <si>
    <t>Rétabli coté pc +reconfig modem / Mame Seye confirme au 772580730 / MODOU FAYE   BD</t>
  </si>
  <si>
    <t>HUCHARD</t>
  </si>
  <si>
    <t>MM HUCHARD</t>
  </si>
  <si>
    <t>DIATTA ** CTC 771477387 ** ND 338203315 ** MM HUCHARD ** SIGNAL DES SOUCIS DE CNX **CLI EN REGLE **</t>
  </si>
  <si>
    <t>2e RUELLE ENTREE CITE</t>
  </si>
  <si>
    <t>REOR MCIF SUITE ABSENCE SIGNAL AU PBO J18 179-181 F6 // RETOUR MCIF NOK -61,74dbm AU PBO // SOULEYMA</t>
  </si>
  <si>
    <t>Reprise soudure  au C2</t>
  </si>
  <si>
    <t>NIANGHANE</t>
  </si>
  <si>
    <t>HADAMA</t>
  </si>
  <si>
    <t>MME NIANGANE</t>
  </si>
  <si>
    <t>TABARA//MME MANGANE //CTC 774140323//338573062/</t>
  </si>
  <si>
    <t>/PAS DE CONNEXION //CABLE COUPE //CLI  IMPACTE//SAYTU COUPURE FIBRE //CLI INF //CLI INVITE A PAT //F</t>
  </si>
  <si>
    <t>DIATTA ** MM DIOP ** CTC 775354666 ** ?ND 339612201 **SIGNAL DES SOUCIS DE CNX **CLI EN REGLE ** PAS</t>
  </si>
  <si>
    <t>REPRISE SOUDURE AU PTO PLUS POSE PTO C03 MEB5 A20-F6 // EQ MAMADOU GUEYE TDX.</t>
  </si>
  <si>
    <t>HAWA LY</t>
  </si>
  <si>
    <t>HAWA TAMBADOU</t>
  </si>
  <si>
    <t>CLI SIGNAL DES SOUCI DE CNX **** PAS DE SUSP SUR LE ND DU CLI** CLI SIGNAL QUE AUCUNE LAMPE EST ALLU</t>
  </si>
  <si>
    <t>MODEM CHANGE A03/54 F1//SEYDOU GALLOU</t>
  </si>
  <si>
    <t>MOHAMED KORKA</t>
  </si>
  <si>
    <t>LF**dieme**mr diallo **ctc 775458888**nd 338371487**clt a souci connexion**pas d'incident  **los cli</t>
  </si>
  <si>
    <t>clt a souci connexion**pas d'incident  **los clignotant ***port asynch sur nce **OLT_HW_CAMBERENE/Fr</t>
  </si>
  <si>
    <t>ctc  785245056 &amp;</t>
  </si>
  <si>
    <t>mme daffe</t>
  </si>
  <si>
    <t>L.kibaru Sina /mme daffe *** /pas de connec //338332487 ***  compta  ok pas d  incident  ***  los ro</t>
  </si>
  <si>
    <t>COTE PAMECAS</t>
  </si>
  <si>
    <t>MR MBOUP ***CLI SIGNALE PO DE CONNEXION *** ND 339694365 **** PON KO *** PO DE SUSPENSION *** PO DE</t>
  </si>
  <si>
    <t>ANTA AMAR</t>
  </si>
  <si>
    <t>*CLI SIGNAL DES SOUCIS DE CNX ** PAS DE SUSP ** PAS INCIDENT ** BB ETTEINT ** CLI A DES DECON FREQ *</t>
  </si>
  <si>
    <t>CABLE 5/99 CHANGE // VERIFICATION CONFIG PORT // MODOU FAYE ECOTEL</t>
  </si>
  <si>
    <t>DEMBOUROU SALL</t>
  </si>
  <si>
    <t>SOUCI RECEPTION // PRODUIT¿: FIBRE // OFFRE : Fibre Pro Max Bloque //</t>
  </si>
  <si>
    <t>CONNEXION OK // TELEPHONE BRANCHE SUR PHONE  // REBOOT OK // TEST RECEPTION¿: MESSAGE D¿ERREUR¿: son</t>
  </si>
  <si>
    <t>SERVICE OK SUITE ROUTAGE DANS NMC</t>
  </si>
  <si>
    <t>YOUSSOUPH</t>
  </si>
  <si>
    <t>Mr Djiba</t>
  </si>
  <si>
    <t>Fall//Mr Djiba //ctc774965243//client signale souci connexion //nd338438552 **kheweul **pas de suspe</t>
  </si>
  <si>
    <t>ABSENCE DE SIGNAL AU PBO PLAQUE - O_SDF_K40</t>
  </si>
  <si>
    <t>BIRAME // MME SENE  // CLIENT A DES SOUCI DE CONNX // ND 338585112 // Modem fibre ZTE F680 // PAS DE</t>
  </si>
  <si>
    <t>NG03</t>
  </si>
  <si>
    <t>BIRAME // MR SENE  // CLIENT A DES SOUCI DE CONNX // ND 338585112 // Modem fibre ZTE F680 // PAS DE</t>
  </si>
  <si>
    <t>mayra ** ctc 773751440 ** mr ndiaye ** 339016345**** ** cli signal cable   externe coupe *** los rou</t>
  </si>
  <si>
    <t>FIBRE CASSEE AU BTI REPRISE SOUDURE AU BTI + BTI DEPLACE // LAMINE SALL</t>
  </si>
  <si>
    <t>mme sarr//cte:775504087//cli signal deconnexxion /pas incident///nd:338278073/debit /debit:PAS DE DE</t>
  </si>
  <si>
    <t>REPRISE SOUDURE AU PTO // ERREUR CONFIG UP OK / DOWN NOK /// RECONFIG PORT PON // OMAR DIONE ECOTEL</t>
  </si>
  <si>
    <t>**AICHA BA**MR GUEYE**CTC 777190782**ND 338263196**CLI A DES SOUCIS DE CONNEXION**PAS DE SUSPENSSION</t>
  </si>
  <si>
    <t>TALLY NDIAGA MBAYE</t>
  </si>
  <si>
    <t>MADAMEGAYE</t>
  </si>
  <si>
    <t>MBA**MADAME GAYE**CTC 773371432**ND338544019**CLI DIT PAS DE CONNEXION*CLI DIT BB ET INTERNET ETEINT</t>
  </si>
  <si>
    <t>DIAMAGUENE SICAP MBAO</t>
  </si>
  <si>
    <t>Mutations distribution 7-13-2 via 8-10-1 plus câble 5.9 tiré sur deux portées plus entre de post rec</t>
  </si>
  <si>
    <t>BACOURINE</t>
  </si>
  <si>
    <t>EUGENIE</t>
  </si>
  <si>
    <t>MM FELICITE</t>
  </si>
  <si>
    <t>ASSANE//MM FELICITE//CLIENT SIGNALE DES DCX ET LENTEURS DE CNX//PAS DINCIDENT//PAS DE SUSP//ACTIF RB</t>
  </si>
  <si>
    <t>O_NFO_X12</t>
  </si>
  <si>
    <t>CONFORMITE OK//ACCES KO// 338588884 784973885 //MDPC</t>
  </si>
  <si>
    <t>VALEUR OPT -18dB/SESSION OK//PAS DE SATURATION SUR NAF//CLIENT SUR IPV6//DIFFICULTE A ACCEDER AU APP</t>
  </si>
  <si>
    <t>ADAMS</t>
  </si>
  <si>
    <t>PIERRE WALLY</t>
  </si>
  <si>
    <t>MR ADAMS</t>
  </si>
  <si>
    <t>THIENLBK // M ADAMS // CTC 774177499 // ND 338484685 // CLI SIGNALE PAS DE CONNEX // PAS DE SUSPENSI</t>
  </si>
  <si>
    <t>KANY</t>
  </si>
  <si>
    <t>774471255 ** 774084254</t>
  </si>
  <si>
    <t>mme GUEYE</t>
  </si>
  <si>
    <t>Mouhamadou ** mme GUEYE **ctc : 774471255 ** 774084254  ** nd  : 339711946 ** souci de cnx ** pas d'</t>
  </si>
  <si>
    <t>REOR MCE pc à voir isolement / A05 9 1 5  T=25 9 1   +HUA1 SLT4 -40 / MODOU FAYE  BD</t>
  </si>
  <si>
    <t>JOINT 14PAIRES DEFFECTUEUX REPARE//CONFIG OK//VALEUR OK//ECOTEL	LAMINE DIOUM</t>
  </si>
  <si>
    <t>LF***MOUHAMED****MME GUEYE ***CTC 770606805****ND 339045654***CLI A UN SOUCI DE CONNEXION***LOS ROUG</t>
  </si>
  <si>
    <t>MS  -  MR  TOP  -- 776484787 --  339523083 -- PAS DE  CONX  --  PAS  DE  SUSP  -  PAS  INCIDENT  --</t>
  </si>
  <si>
    <t>MODEM BRANCHE  SUR  UNE  PRISE  --  MAESTRO  KO  -  MODEM  ASYNCHRO  --  CLI NE  SAIT PAS INTERVER</t>
  </si>
  <si>
    <t>28P COUPE CHANGER SUR 150M//NIANGAMAR</t>
  </si>
  <si>
    <t>sokhna fallou</t>
  </si>
  <si>
    <t>CISSE // MME SOW ****CTC 775954561 ***ND 339708277 // SOUCI LIGNE ** ACCES RSX OK ** RBS ACTIF ** PO</t>
  </si>
  <si>
    <t>VERIFICATION CONFIGURATION PORT + CONFIGURATION VOIP SUR SELFSERVICE // MODOU DIENG CAMUSAT</t>
  </si>
  <si>
    <t>am//MR DIAGNE // 339714652 //SOUCIS DE CNX // PAS DE SUSP // PAS INCIDENT // BB ETTEINT //PAS DE TEL</t>
  </si>
  <si>
    <t>Rétabli coté pc et enpo +fusible RE changé / Maréme Diagne confirme au 784679561 / LABA DIA  BD</t>
  </si>
  <si>
    <t>ANSOUMANA</t>
  </si>
  <si>
    <t>NDAO FALL // MME BADJI // CTC 771871615 // ND 338576972 // Connexion-Je n'arrive pas à me connecter/</t>
  </si>
  <si>
    <t>PA11</t>
  </si>
  <si>
    <t>REOR SUPPORT SUITE ABS H04 PBO 85 86A F6</t>
  </si>
  <si>
    <t>BA NDIAYE</t>
  </si>
  <si>
    <t>M.BA</t>
  </si>
  <si>
    <t>IBRAHIMA//BA//CTC 782503175//ND 338605700//SOUCIS AVEC SA CONNEXION //PAS DE SUSPENSION NI INCIDENT</t>
  </si>
  <si>
    <t>TEST SAYTU COUPURE FIBRE//INVITER A PATIENTER 48H FIAB OK</t>
  </si>
  <si>
    <t>CHANGEMENT MODEM ONT + REPRISE SOUDURE AU PTO</t>
  </si>
  <si>
    <t>ELEONORE MARIE ELIANE</t>
  </si>
  <si>
    <t>mme gomis</t>
  </si>
  <si>
    <t>mayra ** mme gomis *** 33 ctc 776974084 ***338427921**** *pas de cnx *** los rouge  ****- CLI EN REG</t>
  </si>
  <si>
    <t>REPRISE SOUDURE AU PBO CONFIRMER PAR MM GOMIS AU 776974084 //STEVEN //STG HD</t>
  </si>
  <si>
    <t>mr tine</t>
  </si>
  <si>
    <t>binta** mr  tine***775075361***338807243***cli signale soucis de connexion **** pas de suspension **</t>
  </si>
  <si>
    <t>LECOR</t>
  </si>
  <si>
    <t>MR LECOR</t>
  </si>
  <si>
    <t>MK *** MR OUSSEYNOU NDAO LECOR *** CTC : 772906900 *** CLIENT SIGNAL DES SOUCIS DE CONNEXION LOS ROU</t>
  </si>
  <si>
    <t>LOS ROUGE SOUCIS CONNEXION</t>
  </si>
  <si>
    <t>SERIGNE TAIBA</t>
  </si>
  <si>
    <t>SADIO **** MME FALL CCT 784487034 *** ND  339782289  ***  ** CLI SIGNALE LENTEUR DE CNX *** PAS DINC</t>
  </si>
  <si>
    <t>**** VALEUR ATTENUATION / NOISE KO *** MPEC ** JOIGNABLE 784487034  **DJA FIAB</t>
  </si>
  <si>
    <t>VERIFICATION CONFIGURATION PORT INTERNET// OUSSEYNOU DIOP CAMUSAT</t>
  </si>
  <si>
    <t>Fibre Pro Max Bloque // ABSENCE SYNCHRO // MODEM FIBERBOX</t>
  </si>
  <si>
    <t>PON VERT CLI //LOS ETEINT  //INTERNET ETEINT// VERIF BRANCHMENT FAIT // REBOOT MODEM FAIT // COMPTE</t>
  </si>
  <si>
    <t>SERVICE OK SUITE RECONFIG SAUT DE PORT</t>
  </si>
  <si>
    <t>MR DIALLO*</t>
  </si>
  <si>
    <t>NFM****MR DIALLO****CTC 784729368 ***ND 338781637 *****SOUCI CONNEX ***ABONNE PAS SUR SITE ***PAS DE</t>
  </si>
  <si>
    <t>COTE ROND POINT BAYE NIASS</t>
  </si>
  <si>
    <t>**SOUCI CONNEX ***ABONNE PAS SUR SITE ***PAS DE SUS PAS D INCIDET *****RBS PAS ERREUR LOG *****SAYTU</t>
  </si>
  <si>
    <t>CISSE // MR SY 774525901 //338775220 // SOUCI LIGNE ** ACCES RSX OK ** RBS ACTIF ** PORT SYNCHRO SUR</t>
  </si>
  <si>
    <t>CHEIKH WADE</t>
  </si>
  <si>
    <t>SOUCI VOIP// CONFIGURATION VOIP SUR SELFSERVICE // ROUTAGE NMC2 // HABIB DIAMBAN // AFRITEL</t>
  </si>
  <si>
    <t>MM Gueye// ctc 774930896</t>
  </si>
  <si>
    <t>MMoctar// MM Gueye// ctc 774930896// ND 338587439// client signal soucis porte wifi // client dit qu</t>
  </si>
  <si>
    <t>CLIENT ORIENTE AGENCE SUITE EMPLACEMENT PTO A CHANGER</t>
  </si>
  <si>
    <t>TIDIAN</t>
  </si>
  <si>
    <t>//CTC774411059</t>
  </si>
  <si>
    <t>mr BODIAN</t>
  </si>
  <si>
    <t>IBRAHIMA//Mr bodian //CTC774411059//ND338046323//ABSENCE SYNCHRO FIBRE //CLIENT NO SUSPENDU DANS --R</t>
  </si>
  <si>
    <t>O_KMR_L67</t>
  </si>
  <si>
    <t>ANON</t>
  </si>
  <si>
    <t>BERENICE LEILA YOMIN</t>
  </si>
  <si>
    <t>BERENICE LEILA YOMIN ANON</t>
  </si>
  <si>
    <t>ARO¿¿//M BERENICE LEILA YOMIN ANON//ND 338254885//CLIENT NA PAS DE CONNEXION // PAS DE SUSPENSION //</t>
  </si>
  <si>
    <t>SI04</t>
  </si>
  <si>
    <t>PAS DINCIDENT // TEST SAYTU : COUPURE DE LA FIBRE // CTC :774263400 // FIAB OK// CLIENT INFORMER ET</t>
  </si>
  <si>
    <t>Récupération de mou + Raccordement 12 Brin au PBO</t>
  </si>
  <si>
    <t>ANNA GOMIS</t>
  </si>
  <si>
    <t>TC775629042</t>
  </si>
  <si>
    <t>IBRAHIMA//Mme  DRAME    //CTC775629042//ND339518898//ABSENCE SYNCHRO ADSL//CLI8ENT NO SUSPENDU DANS</t>
  </si>
  <si>
    <t>THS_A08</t>
  </si>
  <si>
    <t>MODEM DEFECT CHANGER VOIP NOK//AMEDINE</t>
  </si>
  <si>
    <t>ROKHAYA SUZANNE</t>
  </si>
  <si>
    <t>MRS: GUEYE//</t>
  </si>
  <si>
    <t>CAKG/// MRS: GUEYE// CTC: 784371070// ND:338219579//CLI SIGNAL PAS DE CONNEX INTERNET// LOS ROUGE //</t>
  </si>
  <si>
    <t>LOT 464</t>
  </si>
  <si>
    <t>Relever suite incident ABSENCE DE SIGNAL AU PBO PLAQUE - O_SDF_K40</t>
  </si>
  <si>
    <t>mme aidara</t>
  </si>
  <si>
    <t>binta** mme aidara**778600150***339900792****cli signale soucis de connexion **** pas de suspension</t>
  </si>
  <si>
    <t>O_ZIG_A05</t>
  </si>
  <si>
    <t>Reprises soudure au PMZ</t>
  </si>
  <si>
    <t>CISSE // MR BARRY // CTC 774482713  // ND 338429955 // SOUCI LIGNE ** ACCES RSX OK ** RBS ACTIF ** P</t>
  </si>
  <si>
    <t>VOIP RECONFIGURE//MAMADOU DIOP MULT</t>
  </si>
  <si>
    <t>PASCAL ** MME NIANE ** NUM 775731442 ** ND 339458931 ** Keurgui ** CLI N'ARRIVE PAS A SE CONNECTER *</t>
  </si>
  <si>
    <t>ct 775731442</t>
  </si>
  <si>
    <t>BB OFF ** INTERNET OFF ** PAS DE SUSP PAS D'INC ** CLI EN REGLE ** MAESTRO PDR ** PORT OFFLINE ** CL</t>
  </si>
  <si>
    <t>reprise câble 5/99 2 uyef change</t>
  </si>
  <si>
    <t>ctc  775693210 &amp; 777655646</t>
  </si>
  <si>
    <t>m diaw</t>
  </si>
  <si>
    <t>L.kibaru Sina /m diaw  *** /pas de connec //338278054***  compta  ok  pas d  incident  **  los rouge</t>
  </si>
  <si>
    <t>CITE LOTIS. CICES OUEST FOIRE</t>
  </si>
  <si>
    <t>LOTISSEMENT CICES OUEST FOIRE</t>
  </si>
  <si>
    <t>MME DIOKHANE</t>
  </si>
  <si>
    <t>MADJIGUENE// MME DIOKHANE 778009945// ND 339744119// CLIENT A SOUCIS CNX//PAS DE SUSP PAS DE RESTR//</t>
  </si>
  <si>
    <t>MUTATION DE TRANSPORT 158-8-7 PASSE SUR 158-8-2 EFFECTUEE + FIAB B03 5-6-5</t>
  </si>
  <si>
    <t>ELISABETH DACOSTA</t>
  </si>
  <si>
    <t>M Ass// ctc 776460370</t>
  </si>
  <si>
    <t>MMoctar// M Ass// ctc 776460370// ND 338252365// Soucis de connexion// pas de suspension// pas d¿inc</t>
  </si>
  <si>
    <t>MODEM ONT CHANGE //  M Ass CONFIRME AU 776460370 // MODY -AS</t>
  </si>
  <si>
    <t>SERAPHIN TOLZA R</t>
  </si>
  <si>
    <t>MAMADOU//MR DIATTA / 774427391 / 338378209 / SOUCI CONX / LOS ROUGE / ACCES RSX OK / COMPTE OK / PAS</t>
  </si>
  <si>
    <t>REOR MICF ABS AU PBO L29 5B-6 F2/BANDIOUGOU DE MEIDEROS MULT</t>
  </si>
  <si>
    <t>GIZ</t>
  </si>
  <si>
    <t>M. FALL</t>
  </si>
  <si>
    <t>Souci émission réception || Accès de Base || Appels internes KO</t>
  </si>
  <si>
    <t>Souci émission réception || Accès de Base || Appels internes KO TEST EMISSION RECEPTION KO // VERIFI</t>
  </si>
  <si>
    <t>JUSTIN G KOUMANE</t>
  </si>
  <si>
    <t>JUSTIN G. KOUMANE NDIONE</t>
  </si>
  <si>
    <t>****LENTEUR FICHE*** FS***MR JUSTIN G. KOUMANE NDIONE*****CTC 775492380/ 339991740***CLI DIT QU'IL A</t>
  </si>
  <si>
    <t>ZS4Z</t>
  </si>
  <si>
    <t>PAS DE DEFAUT SUR LA LIGNE</t>
  </si>
  <si>
    <t>RECONFIGURATION SUR IPV6 + PROBLEME TV // LAMINE SALL</t>
  </si>
  <si>
    <t>Mr   SOW   784844694</t>
  </si>
  <si>
    <t>FAYE----  Mr   SOW   784844694 ND   338365649  ----  clt   DESCONN  -- FRQUENT--- PAS   INCIDENT ---</t>
  </si>
  <si>
    <t>Puissance optique OLT faible /// Puissance optique admissible, pas forcément de dégradation de servi</t>
  </si>
  <si>
    <t>774812141 / 776944008</t>
  </si>
  <si>
    <t>ADIOUMA--MR THIAM--ND 338322049--CLIENT SIGNALE DECONNEXIONS FREQUENTES---VOYANT INTERNET VERT---VAL</t>
  </si>
  <si>
    <t>HANN PLAGE</t>
  </si>
  <si>
    <t>ROUTE DE RUFISQUE</t>
  </si>
  <si>
    <t>CLIENT SIGNALE DECONNEXIONS FREQUENTES---VOYANT INTERNET VERT---VALEUR OPTIQUE OK ----VERIF SAYTU PA</t>
  </si>
  <si>
    <t>CLIENT JOINT SUR LE 774812141 CONFIRME LE RETOUR DES SERVICES</t>
  </si>
  <si>
    <t>MAME ANTA</t>
  </si>
  <si>
    <t>BROADBAND CLIGNOTE //  INTERNET  ETTEINT  //  WLAN  OK   // PAS DE SUSP  //  PAS INCIDENT  // PAS D</t>
  </si>
  <si>
    <t>5/99 DEFECTUEUX CHANGE SUR 150M + 4 CROCHETS D'ARRETS + FIABILISATION DISTRIBUTION D04 6/14/5 TRANSP</t>
  </si>
  <si>
    <t>nm seck -- m diop  -- ctc  775393422 -- nd 339579330 -- - offre fibre bi --cli dit qu'il a des souci</t>
  </si>
  <si>
    <t>offre fibre bi --cli dit qu'il a des soucis de connexion -- pas de suspension --pas incident --los</t>
  </si>
  <si>
    <t>REPRISE SOUDURE AU PBO F03 55-57 F2</t>
  </si>
  <si>
    <t>binta** mme fall***778582049****339531233****cli signale soucis portée  wifi ** pas de suspension **</t>
  </si>
  <si>
    <t>REPRISE PC//PAPE GUEYE</t>
  </si>
  <si>
    <t>MR THIOUB</t>
  </si>
  <si>
    <t>CISSE // MR THIOUB // CTC 778161397 ***ND 339754604 // LENT NAV // PAS DE SUSP // PAS D INCIDENT //</t>
  </si>
  <si>
    <t>RECONFIGURATION PORT// DEVERROUILLAGE PORT // ABBDOU LATIF CISSE CAMUSAT</t>
  </si>
  <si>
    <t>CHEIKH AHMED TIDIANE NDIAYE</t>
  </si>
  <si>
    <t>CLI SIGNAL DES LENTEUR DE CNX *** PAS  DE SUSP SUR LE ND DU CLI** DEBIT OK** TEST SAYTU: Puissance</t>
  </si>
  <si>
    <t>RECONFIG MODEM + ACTIVATION IPV6 // MULTELEC	NDIAGA SOW</t>
  </si>
  <si>
    <t>Mr Diop -- 775419383</t>
  </si>
  <si>
    <t>Mr Diop -- 775419383 --339558976 -- client signale pas de connexion --- pas de suspension --- pas d'</t>
  </si>
  <si>
    <t>MBO_A01</t>
  </si>
  <si>
    <t>VILLAGE DE DAROU KHOUDOSS</t>
  </si>
  <si>
    <t>REPRISE JARRETIERE SR//SIDIBE</t>
  </si>
  <si>
    <t>REPRISE ENTRE DE POSTE //AF LUCIEN</t>
  </si>
  <si>
    <t>mvd** mr ndiaye ** 776301987 338379365** pas de suspoension** telephone fixe ok** tonalte ok**  mode</t>
  </si>
  <si>
    <t>KMR_L01</t>
  </si>
  <si>
    <t>synchro nok** intervertit ok** synchro nok** invite a patienter**n fiab ok**</t>
  </si>
  <si>
    <t>reor MCE L 01 PC 2/9/6 / MEISSA</t>
  </si>
  <si>
    <t>JARRETIERE SR CHANGEE+REPARATION 2 JOINTS 28 PAIRES // SEYNI MULT</t>
  </si>
  <si>
    <t>LENTEUR FICHE**MAKH**MR NDIAYE DIT PAS DE CONNEXION **777263634**ND **39912201**Fibre Kheweul**PON O</t>
  </si>
  <si>
    <t>PARCELLES ASSAINIES UNITE 3</t>
  </si>
  <si>
    <t>BMF*** MR FALL 784419516*** ND 339675723*** PAS DE CNXION LOS ROUGE*** SAYTU PDR PORT OFFLINE AMS***</t>
  </si>
  <si>
    <t>QUARTIER BEUG THIERNO</t>
  </si>
  <si>
    <t>REPRISE SOUIDURE AU PTO + PIGTAIL DEECT CHANGE</t>
  </si>
  <si>
    <t>SANO</t>
  </si>
  <si>
    <t>DIARRA // MR BASSENE // CTC 772682755 // ND 338602126 // CLI REITERE POUR SON DERANGEMENT // CASE CO</t>
  </si>
  <si>
    <t>60TE</t>
  </si>
  <si>
    <t>CONJONCTEUR CHANGE+RECONFIG MODEM/SOUMARE</t>
  </si>
  <si>
    <t>5/99 d¿effectuer change sur 2 porte 2UYF change reconfige modem</t>
  </si>
  <si>
    <t>M DABO</t>
  </si>
  <si>
    <t>PIG// M DABO 776275073 // PAS DE CNX // 338574271 // MODEM 4 ANTENNES // CLIENT REMONTE QUE LE CABLE</t>
  </si>
  <si>
    <t>SANTA YALLA.</t>
  </si>
  <si>
    <t>JARRETIERE CHANGEE/PATHE THIAW MULT</t>
  </si>
  <si>
    <t>BOUBACAR RAFIIQ TANOR</t>
  </si>
  <si>
    <t>HAPSATOU // MR MBAYE // CTC 775612915 // ND 338712488 // MODEM ETEINT // AUCUN VOYANT // ELECTRI OK</t>
  </si>
  <si>
    <t>MODEM DEFEC</t>
  </si>
  <si>
    <t>ALIMENTATION MODEM ADSL CHANGE/KOUNTA MULT</t>
  </si>
  <si>
    <t>m mbaye</t>
  </si>
  <si>
    <t>als!::781556652:::m mbaye :::338576642***SOUCI DE CONNEXION //LOS ROUGE ** PAS DE SUSP ** PAS DINCID</t>
  </si>
  <si>
    <t>LOS ROUGE ** PAS DE SUSP ** PAS DINCIDENT ** SAYTU Puissance optique OLT très faible ** BRANCHEMENT</t>
  </si>
  <si>
    <t>CLIENT ORIENTE EN AGENCE POUR REGUL DE DOSSIER</t>
  </si>
  <si>
    <t>SOKHNA NATA</t>
  </si>
  <si>
    <t>WADE // MME FAYE  // CTC 774717782 // ND 339783168//CLIENT NE PEUT SE CONNECTER // CLIENT EN REGLE /</t>
  </si>
  <si>
    <t>MCE CADI A VOIR AU PC D01 9/10/1 TRANSPORT D01 100/5/6 TBM HW1 SLOT 13 PORT 2</t>
  </si>
  <si>
    <t>MUTATION TRANSPORT D01 100/6/6 PASSE SUR D01 100/5/6 + RECONFIGURATION MODEM ADSL</t>
  </si>
  <si>
    <t>DIAGABY</t>
  </si>
  <si>
    <t>ADJA MAMA BADARA</t>
  </si>
  <si>
    <t>ME  DIAGABY  787550292</t>
  </si>
  <si>
    <t>AFYE---  ME  DIAGABY  787550292 ND  338453360 CLT SIGNALE ABSENCE DE SYNCHRO FIBRE --LOS  --ROUGE</t>
  </si>
  <si>
    <t>AL00</t>
  </si>
  <si>
    <t>**AICHA BA**MME GUEYE**CTC 781412318**ND 339600138**CLI A DES SOUCIS DE CONNEXIONS PAS DE SUSPENSSIO</t>
  </si>
  <si>
    <t>TABLEAU WALO</t>
  </si>
  <si>
    <t>*PORT SYNCHRO MAIS PAS LE MODEME</t>
  </si>
  <si>
    <t>MUTATION TRANSPORT 85 16 7 VERS 88 11 1 //EQ ABDOULAYE THIAW TDX</t>
  </si>
  <si>
    <t>DEMBA **** MR KHOUMA *** CT 770951157 **** Connexion-Je n'arrive pas à me connecter **** 338224835 *</t>
  </si>
  <si>
    <t>GREMA MOUSTAPHA</t>
  </si>
  <si>
    <t>MAINA BOUKAR</t>
  </si>
  <si>
    <t>MR BOUKAR</t>
  </si>
  <si>
    <t>FADEL MR  BOUKAR-- CTC 785353803---ND 338647014---PAS DE CNX --SOUCI CNX... PAS DE SUSP... PAS D INC</t>
  </si>
  <si>
    <t>POSTE DAKAR-HLM 5</t>
  </si>
  <si>
    <t>MOHAMED BA//RV DEMAIN 5/3/2025</t>
  </si>
  <si>
    <t>PIGTAIL CHANGE // MR BOUKAR CONFIRME AU 785353803 // MODY -AS</t>
  </si>
  <si>
    <t>SOKHENA AMY</t>
  </si>
  <si>
    <t>binta*** mme lo*****777646438****339786107*** cli signale soucis de connexion *** pas de suspension</t>
  </si>
  <si>
    <t>REPRISE CONNEXION A LA RP1 SUITE OXYDATION</t>
  </si>
  <si>
    <t>FATIMA</t>
  </si>
  <si>
    <t>MME BIAYE</t>
  </si>
  <si>
    <t>COUMBA // MME BIAYE // CTC 780145620 // ND 338782317 // CLIENT DIT CNX LENTE // PAS SUSP // PAS INCI</t>
  </si>
  <si>
    <t>PAS ANOCLAMP // DEBIT ET VALEUR OPTIQUE OK // LENTEUR SUR PLUSIEUR APPAREIL // CNX WIFI // CLIENT D</t>
  </si>
  <si>
    <t>PIGTAIL CHANGE/MAMADOU SIMAL MULT</t>
  </si>
  <si>
    <t>MM GAYE</t>
  </si>
  <si>
    <t>ASSANE//MM GAYE//CLIENT SIGNALE DES DCX ET LENTEURS DE CNX//PAS DINCIDENT//PAS DE SUSP//ACTIF RBS//I</t>
  </si>
  <si>
    <t>LE CLIENT VEUT UN FILTRAGE MAC // 777818612 AIDA FALL</t>
  </si>
  <si>
    <t>DORO</t>
  </si>
  <si>
    <t>MK**MME SY**CTC 785714986**ND 338033799**PAS DE CONNEXION**CLI EN REGLE--PAS DE SUSP--PAS DINC--COMP</t>
  </si>
  <si>
    <t>VERIF SAYTU--Valeur optique 0.0</t>
  </si>
  <si>
    <t>CONNECTEUR CHANGE AU PBO //AF ELHDJI BADJI</t>
  </si>
  <si>
    <t>DE CARVALHO</t>
  </si>
  <si>
    <t>DANIEL ROCHE PEREIRA</t>
  </si>
  <si>
    <t>MR CARVALHO</t>
  </si>
  <si>
    <t>SADIO ***  MR  CARVALHO CCT 776310591 *** ND 338326424 ***  LENTEUR DE CNX *** CLIENT EN REGLE ** PA</t>
  </si>
  <si>
    <t>O_HAN_D18</t>
  </si>
  <si>
    <t>*** MODEM A 4 ANTENNES *** JOIGNABLE 776310591  *** MPEC</t>
  </si>
  <si>
    <t>MODEM CHANGER// AFT YORO DIOP</t>
  </si>
  <si>
    <t>MUTUELLE D'EPARGNE ET DE</t>
  </si>
  <si>
    <t>CREDIT DE PROMOTION FEMININE</t>
  </si>
  <si>
    <t>339625456 : PAS DE CONNEXION // COMPTE :  mecpf  / SYNCHRO UP / SIGNAL SNR KO</t>
  </si>
  <si>
    <t>REPRISE COTE PC SUITE OXYDATION ET MODEM CHANGE//MODOU SENE TDX.</t>
  </si>
  <si>
    <t>YACINE DIOUF</t>
  </si>
  <si>
    <t>CLI SIGNAL DES LENTEUR DE CNX ** PAS DE SUSP SUR LE ND DU CLI** INTENET OK** EXTNDER OK** DEBIT OK**</t>
  </si>
  <si>
    <t>CLIENT ORIENTE A L'AGENCE POUR UPGRADE / KOUNTA</t>
  </si>
  <si>
    <t>mr  lo</t>
  </si>
  <si>
    <t>lenteur  de  fiche  // lenteur  outils  //  maguette   // mr  lo  /// nd 339625930  // ctc  77766779</t>
  </si>
  <si>
    <t>TABLEAU ABLAYE NIANG</t>
  </si>
  <si>
    <t>LENTEUR CONNEXION//RESET + RECONFIGURATION MODEM</t>
  </si>
  <si>
    <t>YOUSSOU//MR NDIAYE//CTC:772554539//ND:338439429//CLIENT SIGNAL DES DECON FREQ // PAS DE SUSP //PAS I</t>
  </si>
  <si>
    <t>ND:338439429//CLIENT SIGNAL DES DECON FREQ // PAS DE SUSP //PAS INCIDENT // maestro ko //modem async</t>
  </si>
  <si>
    <t>CATS //MME FALL //CTC 776233508 //ND 339765552 //CLI SIGNAL PAS DE CONNEXION INTERNET //PAS DE SUSPE</t>
  </si>
  <si>
    <t>TOUBA NDIAREME KHAIRA 2</t>
  </si>
  <si>
    <t>MCE PC A REPARE C04 5/13</t>
  </si>
  <si>
    <t>MUTATION EN DISTRIBUTION 6-14-2 PASSE SUR 5-13-1 + REPRISE JOINT 14PAIRES SUITE OXYDATION + CHANGEME</t>
  </si>
  <si>
    <t>TEW</t>
  </si>
  <si>
    <t>BABS *** MME DIOP *** CTC 784674959 *** ND 338017160 *** PAS DE CNX *** COMPTE OK *** PAS DINCIDENT</t>
  </si>
  <si>
    <t>HA06</t>
  </si>
  <si>
    <t>ABS AU PBO D00 210 211 F3 REOR MICF // ARONA</t>
  </si>
  <si>
    <t>ABS B48 CP 112B-113//F5</t>
  </si>
  <si>
    <t>Récupération de mou + Raccordement 36 Brins au C2 // Client joint 774547715 // Client confirme retou</t>
  </si>
  <si>
    <t>ODIOP // Mr NDIAYE // SOUCI CONNEXION // ND 338270023 // COMPTE ET LIGNE ACTIF // PAS DINCIDENT</t>
  </si>
  <si>
    <t>ABS AU PBO D10 92 94 F5 REOR MICF // ABDOUL</t>
  </si>
  <si>
    <t>Recuperation moue + Reprise soudure 01 Brin au C1</t>
  </si>
  <si>
    <t>SERIGNE ABDOU LAHAT</t>
  </si>
  <si>
    <t>TC773825510</t>
  </si>
  <si>
    <t>IBRAHIMA// MBOUP--APPEL NOMINATIF KO//CTC773825510//ND338451220/////SOUCI CNX FIBRE //CLIENT NO SUSP</t>
  </si>
  <si>
    <t>THIAROYE AZUR</t>
  </si>
  <si>
    <t>Reconfiguration modem	E47 PBO 82 F5</t>
  </si>
  <si>
    <t>mr badiane</t>
  </si>
  <si>
    <t>malamine*****mr badiane 339708814*********  PAS DE CNX ****PAS DE SUSP ***** PAS D'INCIDENT *****  B</t>
  </si>
  <si>
    <t>PORT  ASYNCHR  ET INTROUVABLE *****MAESTRO ENR*****  NAC NUMERO NON TROUVE *****FIAB OK ***** ctc 78</t>
  </si>
  <si>
    <t>REPRISE CONNEXION AU PC SUITE ISOLEMENT + FIABILISATION DISTRIBUTION D04 7/8/7 TRANSPORT D04 114/15/</t>
  </si>
  <si>
    <t>YVONNE // MR DIOP // CTC 786007828 // ND 338619834  //  CLI A DES SOUCIS DE CNNX DECONNEXION  // BB</t>
  </si>
  <si>
    <t>VERIFICATION CONFIG//BAMBA NGOM TADEX</t>
  </si>
  <si>
    <t>NDEYE MARIAMA</t>
  </si>
  <si>
    <t>BINTA** MME SARR***778181439****339994751****cli signale un soucis avec son fixe***pas de suspension</t>
  </si>
  <si>
    <t>BOULANGERIE JAUNE</t>
  </si>
  <si>
    <t>RJ11 REBRANCHE</t>
  </si>
  <si>
    <t>MARCELINE</t>
  </si>
  <si>
    <t>MM DIONE</t>
  </si>
  <si>
    <t>MAKH**ND 338228517**CT 338228517**Keurgui_Max_IP**BROADBAND OK INTERNET ROUGE// PERIMETRE OK // PAS</t>
  </si>
  <si>
    <t>KADIDIATOU</t>
  </si>
  <si>
    <t>Mdm Diallo</t>
  </si>
  <si>
    <t>Fall//Mdm Diallo**mr baldé  //ctc771868560//client signale soucoi //nd338676278**fibre mega **pas de</t>
  </si>
  <si>
    <t>LOT 489</t>
  </si>
  <si>
    <t>M.MBAYE</t>
  </si>
  <si>
    <t>ACCES RESEAU OK// SAYTU COUPURE FIBRE CRITIQUE//LONGUE SESSION DECONNECTEE// NAF ROUGE// LOS ROUGE//</t>
  </si>
  <si>
    <t>ndeye diouma</t>
  </si>
  <si>
    <t>MR NIAMBELE</t>
  </si>
  <si>
    <t>**AICHA BA**NIAMBELE**CTC 773666565**ND 338786927**CLI A DES SOUCIS DE CONNEXION**PAS DE SUPENSSION</t>
  </si>
  <si>
    <t>GARAGE CASAMANCE</t>
  </si>
  <si>
    <t>Reprise soudure au PBO Piquage//Retour service</t>
  </si>
  <si>
    <t>Abdallah *** MR NDIAYE  *** CTC 776307202  *** ND 338671991  *** CLIENT SIGNALE UN SOUCI DE CONNEXI</t>
  </si>
  <si>
    <t>TF25863 N°S1</t>
  </si>
  <si>
    <t>FORTE VALEUR AU PBO K46-198-199A</t>
  </si>
  <si>
    <t>Reprise soudure au PBO//Client joint 776307202, confirme retour service</t>
  </si>
  <si>
    <t>M Diaw</t>
  </si>
  <si>
    <t>Cheikhou***M Diaw 781298292***ND 339674794****Bonjour, client dit avoir noté un absence de signal wi</t>
  </si>
  <si>
    <t>**voyant wifi éteint***allumé au niveau du modem***toujours éteint****modem Sonatel****FIBRE***infor</t>
  </si>
  <si>
    <t>LENTEUR NAV FIBRE / PAS D'INCIDE / DEBIT OK / VALEUR OPTIQUE OK : -22,008 / LENTEURS SUR TOUS LES AP</t>
  </si>
  <si>
    <t>CITE HLM</t>
  </si>
  <si>
    <t>DEBIT OK / VALEUR OPTIQUE OK : -22,008 / LENTEURS SUR TOUS LES APPAREILS / CONX PAR WIFI / WIFI STAB</t>
  </si>
  <si>
    <t>REPORT CLIENT VEN 07/03/2025</t>
  </si>
  <si>
    <t>REPRISE SOUDURE AU PTO // VERIFICATION CONFIGURATION PORT // SYSROAD	GALADIO BALDE</t>
  </si>
  <si>
    <t>THIARA</t>
  </si>
  <si>
    <t>BROADBAND ETTEINT  //  INTERNET  ETTEINT  //  WLAN  OK  // PAS DE SUSP  //  PAS INCIDENT  // PAS DE</t>
  </si>
  <si>
    <t>MUTATION TRANSPORT 17-1-4 PASSE SUR 18-14-5/IBOU BALDE MULT</t>
  </si>
  <si>
    <t>MME SOW+--782176260+--338359419+--SOUCI DE CONX+- CLI EN REGLE+-PAS D¿INCI+- PON ROUGE - INT ETEINT+</t>
  </si>
  <si>
    <t>binta*** mme sow***777168612****338720756***cli signale soucis de connexion **** los rouge *** pas d</t>
  </si>
  <si>
    <t>O_KMR_L01</t>
  </si>
  <si>
    <t>MBAGNICK</t>
  </si>
  <si>
    <t>ADAMA *** MR SAMB **** CTC 773735356 **** ND 338806289 *****  // CLIENT NA PAS DE CONNEXION // PAS D</t>
  </si>
  <si>
    <t>HORS ZONE DIAMNIADO</t>
  </si>
  <si>
    <t>RESREPA36-PBO_PBE</t>
  </si>
  <si>
    <t>REPRISE LOVAGE ET SOUDURE</t>
  </si>
  <si>
    <t>POINT DE BRANCHEMENT OPTIQUE/MAUVAIS LOV</t>
  </si>
  <si>
    <t>BIRAME // MME MBALLO // CLIENT DIT QUE LE MDP NE MARCHE PAS  // ND 339042039 // Modem fibre ZTE F680</t>
  </si>
  <si>
    <t>CLIENT DIT QUE LE MDP NE MARCHE PAS  // ND 339042039 // Modem fibre ZTE F680 // MODEM SONATEL // CLI</t>
  </si>
  <si>
    <t>RESET+RECONFIG MODEM// MOR DIOP</t>
  </si>
  <si>
    <t>ASSOCIATION DES JURISTES SENEGALAISES</t>
  </si>
  <si>
    <t>CTC 774986841 MME NDIAYE ND 338673439 // LENTEUR NAVIGATION // PRODUIT FIBRE // OFFRE Fibre Office B</t>
  </si>
  <si>
    <t>COMPTE RBS ACTIVE SUITE SUSPENSION DDANS RBS / CLIENT CONFIRME LE RETOUR DU SERVICE</t>
  </si>
  <si>
    <t>MADIAW CAMARA</t>
  </si>
  <si>
    <t>MME TAMBA</t>
  </si>
  <si>
    <t>YVONNE // MME TAMBA // CTC 770598145 // ND 338685666 // FIBRE MEGA //CLI A DES SOUCISD E CNNX // SI</t>
  </si>
  <si>
    <t>ACA_W06</t>
  </si>
  <si>
    <t>MODEM 2 ANTENNES // / CTC : // FIAB OK // CLIENT INFORMER DU PROCESS ET INVITER A PATIENTER</t>
  </si>
  <si>
    <t>RECONFIG MODEM ONT//MACTAR POUYE ECOTEL</t>
  </si>
  <si>
    <t>ODIOP // Mr TOP // SOUCI CONNEXION // ND 338715545 // COMPTE ET LIGNE ACTIF // PAS DINCIDENT</t>
  </si>
  <si>
    <t>OLT_NOK_MBAO02 // SAYTU COUPURE FIBRE // INVITE A PATIENTER // CTC 777216666 // FIAB OK</t>
  </si>
  <si>
    <t>MS  -  MR  ANNE  -- 784831061 -- 338603514 -- CLIENT  SIGNALE  DECONNEXION  -  PAS DE  SUSP  -  PAS</t>
  </si>
  <si>
    <t>SAYTU  = Puissance optique OLT faible -- Puissance optique admissible, pas forcément de dégradatio</t>
  </si>
  <si>
    <t>DECONNEXIONS FREQUENTES	// REPRISE SOUDURE AU PTO // VERIFICATION CONFIGURATION PORT CONF OK VALEUR</t>
  </si>
  <si>
    <t>ctc  772263418 &amp;  776942907</t>
  </si>
  <si>
    <t>L.kibaru Sina /mme ndiaye  *** /pas de connec //338943103*** compta  ok pas d incident  ***  los rou</t>
  </si>
  <si>
    <t>Changement PBO +  Récupération de mou +Raccordement  au PBO</t>
  </si>
  <si>
    <t>KONTEYE</t>
  </si>
  <si>
    <t>MME AICHA KONTEYE</t>
  </si>
  <si>
    <t>MME AICHA KONTEYE // 773687540 // 775215101 // 338531648 // Keurgui_IP // CLIENT DIT QUAND IL APPEL</t>
  </si>
  <si>
    <t>TESTE DE RECEPTION : CA SONNE CHEZ LE CLIENT EN APPELANT SUR LE ND 338547159 // INVERSION DE NUMERO</t>
  </si>
  <si>
    <t>E30 D10 A2 P4 T362 A5 P7 N/E20_12_58 _2 joint 14 paire reprise _1 joint 28 paire reprise</t>
  </si>
  <si>
    <t>Fall//Mr Diouf //ctc775707355//client siganle souci connexio//nd339736174 **keurgui intense ip **pas</t>
  </si>
  <si>
    <t>LEONA SUD_BAMBEY_VILLE</t>
  </si>
  <si>
    <t>conformité ok avec fal **acces interface ok  client voit pas la partie pour configurer l'internet su</t>
  </si>
  <si>
    <t>Reconfig modem / Daouda Diouf confirme au  775707355 / MODOU FAYE  BD</t>
  </si>
  <si>
    <t>ADAMA  AWA</t>
  </si>
  <si>
    <t>Madame BARRY</t>
  </si>
  <si>
    <t>CLIENT EN REGLE // RBS ACTIF AVEC SESSION // SIRI PO DINCIDENT // NAF VERT ACTUELLEMENT // AMS KO //</t>
  </si>
  <si>
    <t>CHANGEMENT PIGTAIL + REPRISE SOUDURE AU PTO ONE // CONFIRME AU 775240403 PAR MME BARRY // BABACAR MB</t>
  </si>
  <si>
    <t>MM MBOUP</t>
  </si>
  <si>
    <t>339045098 // FIBRE // ABS SYNCHRO</t>
  </si>
  <si>
    <t>ABS AU PBO B14 MEB4 A19 F2</t>
  </si>
  <si>
    <t>Reprise soudure au BPE INTERMEDIAIRE.Client joint sur 789427082.confirme retour service</t>
  </si>
  <si>
    <t>SALIF GOUDIABY</t>
  </si>
  <si>
    <t>PAS DE CONSTITUTION FIBRE</t>
  </si>
  <si>
    <t>ARO¿¿//M SALIF GOUDIABY//ND 338733715//CTC 772149415//CLIENT NA PAS DE CONNEXION // INTERNET ETEIN /</t>
  </si>
  <si>
    <t>INTERNET ETEIN // PAS DE CONNEXION // PAS DE SUSPENSION // PAS DINCIDENT // PAS DERREUR LOG // GROUP</t>
  </si>
  <si>
    <t>ERREUR ITEM CHOISI DANS GAIA</t>
  </si>
  <si>
    <t>M KANDJI</t>
  </si>
  <si>
    <t>BABS *** M KANDJI *** CTC 775250915 *** ND 338710806 *** PAS DE CNX *** COMPTE OK *** PAS DINCIDENT</t>
  </si>
  <si>
    <t>GUENDEL 2</t>
  </si>
  <si>
    <t>COMPTE OK *** PAS DINCIDENT *** BB ETEINT *** CABLE INTERVERTI *** PORT OFFLINE *** MAES ENR *** CLI</t>
  </si>
  <si>
    <t>REOR MCB D 3/14/7  28 PAIRES COUPE A CHANGER /KOUNTA</t>
  </si>
  <si>
    <t>MC5 MUT-CMC3</t>
  </si>
  <si>
    <t>Câble 28 paire tiré plus reprise joint 28 paire</t>
  </si>
  <si>
    <t>JEANNE  ESPERANCE</t>
  </si>
  <si>
    <t>CABRAL</t>
  </si>
  <si>
    <t>MR CABRAL</t>
  </si>
  <si>
    <t>SAOU // MR CABRAL// ND 338022946// SOUCIS DE CNX // FIBRE KHEWEUL // PAS D'INCIDENT //</t>
  </si>
  <si>
    <t>SAYTU Coupure fibre // INV A PATIENTER CTC 773446951 FIAB OK</t>
  </si>
  <si>
    <t>MODEM ONT CHANGE/NDIAGA MULT</t>
  </si>
  <si>
    <t>SAOU // MME SYLLA // ND 338346537// SOUCIS DE CNX // CLI SIGNALE UNE LENTEUR DE NAV // FIBRE BI // P</t>
  </si>
  <si>
    <t>SAYTU Puissance optique OLT faible //VALEUR OPTIK OK //  INV A PATIENTER CTC 785707000 FIAB OK</t>
  </si>
  <si>
    <t>SOFATEL	MOUSSA FAYE</t>
  </si>
  <si>
    <t>ALIOUNE****** M SYLLA ****** CTC 782582156 ***** ND 339903768 ***** CLIENT SIGNALE UN SOUCI DE CONNE</t>
  </si>
  <si>
    <t>AUCUN DEFAUT CONSTATE//MAKILE_SRD</t>
  </si>
  <si>
    <t>BALAYERE</t>
  </si>
  <si>
    <t>SALIMATA FALL</t>
  </si>
  <si>
    <t>MME BALAYERE</t>
  </si>
  <si>
    <t>TABARA//MME BALAYERE //CTC 786077196//338587544//PAS DE CONNEXION //PAS DE SUSPENSSION //¿PAS DINCID</t>
  </si>
  <si>
    <t>//PAS DE CONNEXION //PAS DE SUSPENSSION //¿PAS DINCIDENT //LOS ROUGE //MODEM REDEMARER SERVICE NOK /</t>
  </si>
  <si>
    <t>HAMIDOU</t>
  </si>
  <si>
    <t>MME DIENG//</t>
  </si>
  <si>
    <t>IBRAHIMA//DIENG//CTC 771080430//ND 338364542//SOUCIS DE CONNEXION ///PAS DE SUSPENSION NI INCIDENT /</t>
  </si>
  <si>
    <t>/PAS DE SESSION ///COMPTE OK//MODEM SYNCHRO//PRESENCE ERREUR LOGS //CONFORMITE OK //CLIENT DIT NE PA</t>
  </si>
  <si>
    <t>5/99 COUPE CHANGE+RECONFIG MODEM / KOUNTA</t>
  </si>
  <si>
    <t>PAPA BABACAR</t>
  </si>
  <si>
    <t>Cheikhou***M Fall 776337019***ND 338482944***Bonjour, client signale une absence navigation fibre vi</t>
  </si>
  <si>
    <t>*navigation nok***IPV4***pas de filtrage mac***invité à patienter 48H max***fiab ok***MPEC : Absence</t>
  </si>
  <si>
    <t>JARRETIERE CHANGER + RECONFIGUE MODEM // AFT YORO DIOP</t>
  </si>
  <si>
    <t>BAKARY//M.GUEYE CTC: 778105122//774016335**ND: 338047838**CABLE EXTERIEUR  COUPE  **PAS DE SUSPENSIO</t>
  </si>
  <si>
    <t>BA02</t>
  </si>
  <si>
    <t>ELHADJI AMAR</t>
  </si>
  <si>
    <t>KOTACK -- MR AMAR -- ND 338207362------CLIENT SOUTIENT QUE SON MODEM EST TOMBE---- IL A REBRANCHE MA</t>
  </si>
  <si>
    <t>SKALI // Mr KANE // 338641490 //  ASYNCH FIBRE -  Voyant  LOS EN ROUGE  //  777926601 - FIAB OK</t>
  </si>
  <si>
    <t>REOR MICF SUITE ABS SIGNAL AU PBO J18 179-181 F7</t>
  </si>
  <si>
    <t>NDOUYE</t>
  </si>
  <si>
    <t>RAPHAEL</t>
  </si>
  <si>
    <t>MR NDOUYE</t>
  </si>
  <si>
    <t>MR NDOUYE CTC : 772613840 // ND : 338234196 // PAS DE CONNEXION // PAS DE SUSP // PAS D'INCIDENT O_S</t>
  </si>
  <si>
    <t>LF -- FATIMA --- MR KA --- ND 339781031 --- CLIENT SIGNALE DES LENTEURS DE NAVIGATION SUR TOUS LES T</t>
  </si>
  <si>
    <t>SOUCIS PORTE WIFI --- MODEM SONATEL --- CLIENT EST PRET DU MODEM --- CLIENT INVITE A SE RECONNECTER</t>
  </si>
  <si>
    <t>mvd ** mr gueye**  775598163 338773379** client dis n'a pasq de connexion** etat voyant normal et pa</t>
  </si>
  <si>
    <t>TOUBA GUEDIAWAYE</t>
  </si>
  <si>
    <t>Client joint mais indisponible	Rv 16H</t>
  </si>
  <si>
    <t>Reconfiguration modem	E69 PBO 65 F4</t>
  </si>
  <si>
    <t>775343899 || 775729090</t>
  </si>
  <si>
    <t>MME GUEYE CTC : 775343899 || 775729090// ND : 338518598 // PAS DE CONNEXION // MODEM DEFECTUEUX // P</t>
  </si>
  <si>
    <t>O_CAM_H60</t>
  </si>
  <si>
    <t>SAYTU : Coupure fibre // MODEM SNT ZTE F680 // FIAB OK  MERCI DE PEC</t>
  </si>
  <si>
    <t>PRISE ALIMENTATION CHANGE</t>
  </si>
  <si>
    <t>NDEYE KINIEBA</t>
  </si>
  <si>
    <t>THIENLBK // MME SOW / CT 772124310 // ND 338378675 // CLI SIGNALE ABSENCE SIGNAL // VOYANT WIFI ALLU</t>
  </si>
  <si>
    <t>KMPN</t>
  </si>
  <si>
    <t>PAS D ORDINATEUR CHEZ LE CLI // APPELANT = PROPRIETAIRE // CONFORMITE OK // MODEM RESET // CONNEXIO</t>
  </si>
  <si>
    <t>ELKHADJI ABDOU</t>
  </si>
  <si>
    <t>779158292 - 766598421</t>
  </si>
  <si>
    <t>Mr THIAM</t>
  </si>
  <si>
    <t>SKALI // Mr THIAM //  338939980 //  ASYNCH FIBRE -  Voyant  LOS EN ROUGE  //   779158292 - 766598421</t>
  </si>
  <si>
    <t>PAS DE SUSP // PAS INCIDENT ::         OLT_HW_KEUR-MASSAR03  // Les deux extrémités du câble débranc</t>
  </si>
  <si>
    <t>CLIENT CONFIRME RETOUR SERVICES/HAMIDOU DIOP MULT</t>
  </si>
  <si>
    <t>AM//MR SAKHO// 339811152 //  lenteurs nav//PAS DE SUSP//PAS D'INCIDENT  //DEBIT OK  DW_Kheweul_10M	/</t>
  </si>
  <si>
    <t>MEDINA COURA</t>
  </si>
  <si>
    <t>REPRISE SOUDURE AU PTO // VERIFICATION CONFIGURATION PORT // MULTELEC	SIDY GALLOU</t>
  </si>
  <si>
    <t>MMN**MME SARR**773591014**338368742**LENTEURS DE CONNEXION**CLI EN REGLE COMPTE OK**PAS D'INCID**NCE</t>
  </si>
  <si>
    <t>BACKRCO51-ZSMART</t>
  </si>
  <si>
    <t>ND CREE DANS ZSMART</t>
  </si>
  <si>
    <t>OUTILS DE MANAGEMENT/ND NON CREE DANS ZS</t>
  </si>
  <si>
    <t>REPRISE SOUDURE AU PTO+PILOTE ASTOU DRAME/SALIF MULT</t>
  </si>
  <si>
    <t>DIOGOPE</t>
  </si>
  <si>
    <t>TABARA//MR FALLA //CTC 785545073//339416821//PAS DE CONNEXION //PAS DE SUSPENSSION //PAS DINCIDENT L</t>
  </si>
  <si>
    <t>/PAS DE CONNEXION //PAS DE SUSPENSSION //PAS DINCIDENT LOS ROUGE ///BRANCHEMENT VERFIER //MODEM REDE</t>
  </si>
  <si>
    <t>CHANGEMENT MODEM // RETOUR SERVICE OK// OUSSEYNOU THIAM// SOFATEL</t>
  </si>
  <si>
    <t>CHEIKH ABDOU</t>
  </si>
  <si>
    <t>775244324//778873919 /</t>
  </si>
  <si>
    <t>LENTEUR FICHE // MR FALL // ND 339757454 // SOUCI COXN // LOS ROUGE //</t>
  </si>
  <si>
    <t>PAS D'INCIDENT // VERIF BRANCH OK // SAYTU COUPURE FIBRE // PORT OFFLINE NCE // CTC 775244324//77887</t>
  </si>
  <si>
    <t>REPRISE CONFIG MODEM + MDP CHANGE</t>
  </si>
  <si>
    <t>KALIDOU TIDIANE</t>
  </si>
  <si>
    <t>M ADEYEMI</t>
  </si>
  <si>
    <t>BABS *** M ADEYEMI *** CTC 776578358 *** ND 338482656 *** CHANGEMENT MDP *** COMPTE OK *** CONFORME</t>
  </si>
  <si>
    <t>RV VENDREDI</t>
  </si>
  <si>
    <t>MOT DE PASSE WIFI CHANGE //AF ABDOUL</t>
  </si>
  <si>
    <t>M. MBOUP</t>
  </si>
  <si>
    <t>PASCAL ** M. MBOUP ** NUM 781197178 ** ND 338042104 ** Fibre Kheweul ** CLI N'ARRIVE PAS A SE CONNEC</t>
  </si>
  <si>
    <t>LIBASS</t>
  </si>
  <si>
    <t>1413_ksv_cisse0206</t>
  </si>
  <si>
    <t>NAKC // MME DIAW // CTC 774242509 //SOCUIS DE CONX // PAS DE SUSPENSION // PAS  DINCIDENT // VOYANT</t>
  </si>
  <si>
    <t>Merci de renseigner les contitutions</t>
  </si>
  <si>
    <t>Merci de renseigner les constitutions</t>
  </si>
  <si>
    <t>MOCTAR</t>
  </si>
  <si>
    <t>MMN**MR DIENG**776630568**338561922**PAS DE CONNEXION**PAS DE SUSP COMPTE OK**PAS D'INCID**VYTS LOS</t>
  </si>
  <si>
    <t xml:space="preserve">ehos***mr ba**776981070**nd 339016084**pas de connexion**los rouge**saytu: Coupure de fibre optique	</t>
  </si>
  <si>
    <t>CS20</t>
  </si>
  <si>
    <t>JART OPTIQUE CHANGE//MOR DIOP</t>
  </si>
  <si>
    <t>MR DICKO</t>
  </si>
  <si>
    <t>MMN**MR DICKO**CTC: 778632819 / 771440345**338353586**ONNEXION**PAS DE SUSP COMPTE OK**PAS D'INCID**</t>
  </si>
  <si>
    <t>O_CAM_H16</t>
  </si>
  <si>
    <t>JARRETIERE + CABLE ALIMENTATION CHANGE</t>
  </si>
  <si>
    <t>FATOU MBISSANE</t>
  </si>
  <si>
    <t>Mm.DIOP</t>
  </si>
  <si>
    <t>ksv_1413_niasse101</t>
  </si>
  <si>
    <t>ASSANE  --  Mm.DIOP  --  ND 338683082  ----  PAS DE CONNEXION INTERNET --- PAS DE SUSPENSION ¿ AMS</t>
  </si>
  <si>
    <t>ME TINE</t>
  </si>
  <si>
    <t>++++++++++++++++++++++++++++++ABSENCE DE FICHE+++++++++++++++++++++++++++++++++++++++++++++++++ ****</t>
  </si>
  <si>
    <t xml:space="preserve">SAYTU Puissance optique OLT très faible	</t>
  </si>
  <si>
    <t>REPRISE SOUDURE AU PTO// VALEUR OK// SOFATEL	ALBOURY NDIAYE</t>
  </si>
  <si>
    <t>M SALIF GOUDIABY</t>
  </si>
  <si>
    <t>RECONFIGURATION PORT PON/BANDIOUGOU DE MEIDEROS MULT</t>
  </si>
  <si>
    <t>MR ARONA FAYE</t>
  </si>
  <si>
    <t>MR ARONA FAYE CTC 774973702 ND 338420761 // PAS DE CONNEXION // COMPTE OK /// PAS INCIDENT //BRANCHE</t>
  </si>
  <si>
    <t>ABS B48 CP 108-109A//F4</t>
  </si>
  <si>
    <t>RESREPA710-CABLE INFRA FIBRE</t>
  </si>
  <si>
    <t>CABLE INFRA REPARE/RONGEURS</t>
  </si>
  <si>
    <t>1413_stl_ndoye2263</t>
  </si>
  <si>
    <t>LF**KANY**MME SAMB**ND 338540065**BB KO**INTERNET KO**PAS DE SUSP**PAS D'INC**TEL FIX OK**MODEM SUR</t>
  </si>
  <si>
    <t>cadi a voir E31-3-1-2 câble 28 paires volé sur 100M a reor vers mce</t>
  </si>
  <si>
    <t>FODE</t>
  </si>
  <si>
    <t>nlo  // mr diop  // ctc  775763960   // nd  338251084  // pas de connexion   los rouge  //  pas de</t>
  </si>
  <si>
    <t>4A</t>
  </si>
  <si>
    <t>// pas de connexion   los rouge  //  pas de suspension  //  pas dincident   pas de session  //  nce</t>
  </si>
  <si>
    <t>CHANGEMENT PIGTAIL // CONFIRME AU 775763960 PA MR DIOP // HAMIDOU NDIAYE // DBK</t>
  </si>
  <si>
    <t>BABS *** M DIOP *** CTC 783846540 *** ND 338340055 *** PAS DE CNX *** COMPTE OK *** BB ETEINT *** CA</t>
  </si>
  <si>
    <t>cadi a voir E31-3-1-4 câble 28 paires volé sur 100M a reor vers mce</t>
  </si>
  <si>
    <t>ENTREPRISE MAPATHE NDIOUCK</t>
  </si>
  <si>
    <t>PAS DE TONALITE // OFFRE : La ligne Business//</t>
  </si>
  <si>
    <t>HAN_D01</t>
  </si>
  <si>
    <t>CONX KO // TEST RECEPTION KO// TELEPHONE BRANCHE SUR LA PRISE MURALE // VERIF BRANCHMT FAIT //  TEST</t>
  </si>
  <si>
    <t>CABLE DE BRANCHEMENT 5/99 CHANGE SUR 100M//AF ASSANE KEBE</t>
  </si>
  <si>
    <t>MR MBAYE ++ CTC 777112541 +++ND 339754271    ++SOUCI CNX KEURGUI  //COMPTE ACTIFS **** PAS DE SUSPEN</t>
  </si>
  <si>
    <t>RECONFIG MODEM // VERIFICATION CONFIGURATION PORT // ABDOU LATIF CISSE CAMUSAT 776797025</t>
  </si>
  <si>
    <t>PHARMACIE MARIESALIOU</t>
  </si>
  <si>
    <t>MME MBOW</t>
  </si>
  <si>
    <t>338221674 //Fibre Pro Max Bloque // ABSENCE SYNCHRO FIBRE</t>
  </si>
  <si>
    <t>ABS AU PBO K40 75B-76 F3</t>
  </si>
  <si>
    <t>nlo  // mme seye  // ctc  770170028  //  nd  338011324 // pas de connexion  /los rouge  /  pas de s</t>
  </si>
  <si>
    <t>// pas de connexion  /los rouge  /  pas de suspension  // pas dincident  // pas de session  // ams</t>
  </si>
  <si>
    <t>PIGTAIL CHANGE AU PBO// MME SEYE CONFIRME AU 770170028// IBOU NDIAYE</t>
  </si>
  <si>
    <t>PSE-J</t>
  </si>
  <si>
    <t>M. DIEDHIOU</t>
  </si>
  <si>
    <t>338223039 Fibre Office Bloque  // LOS ROUGE CLIGNONTANT // PERTE DE SYNCHRO //</t>
  </si>
  <si>
    <t>O_MED_B03</t>
  </si>
  <si>
    <t>CABLE OPTIQUE DEBRANCHE PUIS REBRANCHE // SYNCHRO TOUJOURS KO APRES REDEM // CLIENT RAPPELLE // SAYT</t>
  </si>
  <si>
    <t>SOUCIS DE SIGNALISATION</t>
  </si>
  <si>
    <t>MBARA</t>
  </si>
  <si>
    <t>MARIAMA ** MR SANE ** CTC 782067963 ** ND 338363727 *** CLI SIGNALE SOUCIS DE CONNNEXION ***** LOS R</t>
  </si>
  <si>
    <t>il a debranché le fixe mais le derangement persist</t>
  </si>
  <si>
    <t>AFD//M. GUEYE//nd 339961985//ctc 779111322 //pas de susp//pas d'inc8//client reitere pour son derang</t>
  </si>
  <si>
    <t>VERIFICATION CONFIGURATION PORT // CLIENT ORIENTE EN  AGENCE // MADIAYE SARR SYSROAD</t>
  </si>
  <si>
    <t>KOUASSI</t>
  </si>
  <si>
    <t>ZOGBE KOUAME CORCHER</t>
  </si>
  <si>
    <t>Mr FRANCK</t>
  </si>
  <si>
    <t>Pas de suspension ni de restruction ** pas d'incident ** client joint et affirme le LOS rouge ** NAF</t>
  </si>
  <si>
    <t>2 ième soucis de signlaisation sur Kibaru</t>
  </si>
  <si>
    <t>MAME SEGA</t>
  </si>
  <si>
    <t>MME  MAME SEGA BATHILY</t>
  </si>
  <si>
    <t>MHD***MME  MAME SEGA BATHILY ***CTC 776424154** ND 338653141**Keurgui_IP***CLI A UN SOUCI DE CONNEXI</t>
  </si>
  <si>
    <t>CITE ASECNA MAMELLES</t>
  </si>
  <si>
    <t>CLI A UN SOUCI DE CONNEXION**BB VERT FIXE*** INTERNET ROUGE *** PAS DE SESSION ***PAS D'INCIDENT ***</t>
  </si>
  <si>
    <t>TDX_OKM3</t>
  </si>
  <si>
    <t>RECONFIG MODEM SUITE ERREUR CONFIG</t>
  </si>
  <si>
    <t>ENDA TIERS-MONDE</t>
  </si>
  <si>
    <t>338429850 // Fibre Office Intense Bloque // PAS DE CONNEXION //  ABSENCE DE SYNCHRONISATION</t>
  </si>
  <si>
    <t>Fibre Office Intense Bloque // PAS DE CONNEXION //  ABSENCE DE SYNCHRONISATION  COMPTE ACTIF SUR RBS</t>
  </si>
  <si>
    <t>778550121 / 774293527</t>
  </si>
  <si>
    <t>samake  **** M POUYE ** 339572803 *** ABSENCE DE SYNCHRO ** CLT EN REGLE *** PAS DE SAUT DE PORT ***</t>
  </si>
  <si>
    <t>CT 774293527</t>
  </si>
  <si>
    <t>mr mne</t>
  </si>
  <si>
    <t>nene/* ct c 774409143** mr mane  **  nd  338718236***Fibre_Bi*tel portatif *abs de tonalite cli n em</t>
  </si>
  <si>
    <t>n emet pas d apll et ne recois pas  *modem barncher sur  1 sur phone  *** *  pas de susp pas  d  in</t>
  </si>
  <si>
    <t>CLIENT ORIENTE A L'AGENCE POUR APPAREIL DEFECTUEUX ( N00 PBO 73 )/ABLAYE GASSAMA MULT</t>
  </si>
  <si>
    <t>mr cissé//nd 339018217</t>
  </si>
  <si>
    <t>aida//mr cissé//souci connexion//nd 339018217//pas de suspension//pas d'incident//los rouge//saytu</t>
  </si>
  <si>
    <t>saytu  	Coupure de fibre optique</t>
  </si>
  <si>
    <t>Changement T2 + Récuperation mou + Raccordement 144 brins + 48 brins + 48 brins</t>
  </si>
  <si>
    <t>mr pouye</t>
  </si>
  <si>
    <t>nlo  // mr pouye  // ctc  778263818   //  nd  338045451 //     cli reitere pour son derangement   s</t>
  </si>
  <si>
    <t>cli reitere pour son derangement   signale depuis le 04/03  /los rouge  /  derangement nok dans g</t>
  </si>
  <si>
    <t>338489128 Fibre Office Bloque  // LOS ROUGE CLIGNONTANT // PERTE DE SYNCHRO //</t>
  </si>
  <si>
    <t>ROKHAYA***/ MME DIOUF***CTC 784080348***ND 338331785****CLI SIGNALE UN SOUCI DE CNX*****PAS DE SUSP*</t>
  </si>
  <si>
    <t>nlo  // mme diagne  // nd  338584066  // 784072426 // pas de connexion   los rouge  //   pas de susp</t>
  </si>
  <si>
    <t>STELE MERMOZ</t>
  </si>
  <si>
    <t>pas de connexion   los rouge  //   pas de suspension // pas dincident  // pas de session  //  amS</t>
  </si>
  <si>
    <t>REPRISE SOUDURE AU PBO/CONFIRME PAR MME DIAGNE 784072426/DIAO</t>
  </si>
  <si>
    <t>FATIM // MR DIAGNE 776372641 // ND 338200019 // DECONNEXION FREQ // PAS DE SUSPENSION // PAS DINCIDE</t>
  </si>
  <si>
    <t>LOT 270</t>
  </si>
  <si>
    <t>338200019 // DECONNEXION FREQ // PAS DE SUSPENSION // PAS DINCIDENT // DEBIT OK DW_BI_20M // VALEUR</t>
  </si>
  <si>
    <t>CONFIG IPV6 EFFECTUEE+PILOTE AMINATE/LAMINE MULT</t>
  </si>
  <si>
    <t>M. DIONE</t>
  </si>
  <si>
    <t>339661112 Fibre Office Bloque // LOS ROUGE CLIGNONTANT // PERTE DE SYNCHRO //</t>
  </si>
  <si>
    <t>VILLAGE DE OUROSSOGUI</t>
  </si>
  <si>
    <t>ROUTE NATIONALE N°3 COTE</t>
  </si>
  <si>
    <t>JARRETIERE OPTIQUE DEFECT CHANGE B00 PBO 76-F1 MR DIONE CONFIRME 778198827 // EQ MAMADOU MOUSTAPHA S</t>
  </si>
  <si>
    <t>LENTEUR***AMY****MR DIONE***CTC 774228252***ND 339767484****CLIENT SIGNALE UN SIGNAL WIFI FAIBLE***C</t>
  </si>
  <si>
    <t>NDAYANE THIERNO KANDJI</t>
  </si>
  <si>
    <t>ET DE SE CONNECTER A NOUVEAU****WIFI INSTABLE*****CLIENT INV A PATIENTE ****CLIENT DIT AVOIR SIGNALE</t>
  </si>
  <si>
    <t>BLANCHIN</t>
  </si>
  <si>
    <t>MARIE CLAUDE</t>
  </si>
  <si>
    <t>MR JOSEPH</t>
  </si>
  <si>
    <t>nene* ct c  772079530** mr  joseph  ** nd  339549998**Fibre Mega Plus ** los rouge  *pas de susop ap</t>
  </si>
  <si>
    <t>Fibre Mega Plus ** los rouge  *pas de susop aps d  incident  saytu  /*** *Coupure fibre cli  inf  /*</t>
  </si>
  <si>
    <t>CT  776344599</t>
  </si>
  <si>
    <t>MME  NDEYE NDIAYE</t>
  </si>
  <si>
    <t>MME  NDEYE NDIAYE CT  776344599  ND 339575327  LOS ROUGE  SUSP KO  INCIDNET KO    ****</t>
  </si>
  <si>
    <t>SAYTU : COUPURE FIBRE **   RASSURER ET INV A PATIENTER  FIAB OK **  MPEC</t>
  </si>
  <si>
    <t>CLIENT DIT AVOIR DES DECONNEXION FREQUENT ** PAS D¿INCIDENT ** VOYANT INTERNET ALLUMER ** VALEUR OPT</t>
  </si>
  <si>
    <t>O_THS_A46</t>
  </si>
  <si>
    <t>RECONFIG PORT // CHANGEMENT NOM  // CHEIKH OMAR BA AFRITEL</t>
  </si>
  <si>
    <t>M. TRAORE</t>
  </si>
  <si>
    <t>REITERATION |  FIBRE PRO MEGA BLOQUE  fortes valeurs du signal: -30 db | pas de session</t>
  </si>
  <si>
    <t>RESET + RECONFIGURATION + ISOLATION // PA ASSANE</t>
  </si>
  <si>
    <t>RESK</t>
  </si>
  <si>
    <t>M RESQUE</t>
  </si>
  <si>
    <t>samake  **** M RESQUE  **** 338239980 *** ABSENCE DE SYNCHRO ** CLT EN REGLE *** PAS DE SAUT DE PORT</t>
  </si>
  <si>
    <t>SCHOMMER</t>
  </si>
  <si>
    <t>PIERRETTE</t>
  </si>
  <si>
    <t>MME SCHOMMER*</t>
  </si>
  <si>
    <t>SALLA***MME SCHOMMER***CTC 773674596***ND 339570916***PAS DECONX***LOS ROUGE **PAS DINCIDENT***LIGNE</t>
  </si>
  <si>
    <t>MARIAMA DJELO</t>
  </si>
  <si>
    <t>MME BAH</t>
  </si>
  <si>
    <t>MMN// MME BAH// CTC 772567673// CLIENT NA PAS DE CONNEXION // PAS DE SUSPENSION // PAS DE SAUT DE PO</t>
  </si>
  <si>
    <t>POMPIER</t>
  </si>
  <si>
    <t>APPART 24</t>
  </si>
  <si>
    <t>CLIENTE TRES IMPATIENTE POUR LA PEC, CLIENTE TRAVAILLE AVEC LA CONNEXION</t>
  </si>
  <si>
    <t>CLIMUT42-ONT F660</t>
  </si>
  <si>
    <t>MUTATION FIBRE F1 VERS F3</t>
  </si>
  <si>
    <t>IP0987</t>
  </si>
  <si>
    <t>M. COLY</t>
  </si>
  <si>
    <t>BUS_M4MEGA</t>
  </si>
  <si>
    <t>ABSENCE DE SYNCHRO : MODEM LA-10 : ALM ET WAN ROUGES : PE_MS_MBOUR1</t>
  </si>
  <si>
    <t>JARR SR DEFECT PUIS CHGEE/ SYNCHRO OK/PING OK</t>
  </si>
  <si>
    <t>PARE</t>
  </si>
  <si>
    <t>FATIM SARAH TATIANA</t>
  </si>
  <si>
    <t>MME CARELLE</t>
  </si>
  <si>
    <t>SAMAKE  **** MME CARELLE  *** 338605188 ** ABSENCE DE SYNCHRO ** CLT EN REGLE *** PAS DE SAUT DE POR</t>
  </si>
  <si>
    <t>REOR MICF SUITE ABS SIGNAL AU PBO J18 179-181 F5</t>
  </si>
  <si>
    <t>IP0988</t>
  </si>
  <si>
    <t>SNBUVPN_4M</t>
  </si>
  <si>
    <t>PAS DE CONNEXION : PE_MS_MBOUR1 : SYNCHRO OK, L'ADRESSE MAC NE REMONTE PAS</t>
  </si>
  <si>
    <t>EQUIPEMENT PRIVE CLIENT A VOIR SUITE PORT MUTE SUR A02/SLOT 3/ PORT 7/ DDE EST AVISEE POUR VOIR AVEC</t>
  </si>
  <si>
    <t>CHEIKH AWA BALLA</t>
  </si>
  <si>
    <t>mme koita</t>
  </si>
  <si>
    <t>sfn  **mme koita//ctc  774040135 nd 338573836  ///pas de connexion //pas de suspension //pas d incid</t>
  </si>
  <si>
    <t>CITE DALAL JAAM</t>
  </si>
  <si>
    <t>pas de connexion //pas de suspension //pas d incident dans la zone  ////  los rouge////port asynch /</t>
  </si>
  <si>
    <t>LF***BAMBA  MME  SARR  CTC   773597093  ND    339010762  ///// ** CLI SIGNALE MODEM DEFECTUEUX ** PA</t>
  </si>
  <si>
    <t>O_GMB_B01</t>
  </si>
  <si>
    <t>CABLE D'ALIMENTATION MODEM CHANGE +// B01 MEB6 A2 F3</t>
  </si>
  <si>
    <t>MRS TINE</t>
  </si>
  <si>
    <t>MD**MRS TINE**CTC772727235**ND 339788665**CLIENT SIGNALE SOUCISDE CONNEXION ** PAS DE SUSPENSION **</t>
  </si>
  <si>
    <t>ND 339788665**CLIENT SIGNALE SOUCISDE CONNEXION ** PAS DE SUSPENSION ** PAS D'INCIDENT ** LOS ROUGE</t>
  </si>
  <si>
    <t>Mr pouye</t>
  </si>
  <si>
    <t>AMY****Mr pouye**CTC 774293527***ND 339575986*****CLIENT SIGNALE UN SOUCI DE CNX**LOS ROUGE*COMPTE O</t>
  </si>
  <si>
    <t>**CLIENT SIGNALE UN SOUCI DE CNX**LOS ROUGE*COMPTE OK***LIGNE OK**** PAS D'INCDENT **TEST SAYTU COUP</t>
  </si>
  <si>
    <t>BALL</t>
  </si>
  <si>
    <t>SERIGNE TACKO</t>
  </si>
  <si>
    <t>MR BALL</t>
  </si>
  <si>
    <t>FKS//CTC 776940844//MR BALL//ND 338213795/// CLIENT NA PAS DE CONNEXION // PAS DE SUSPENSION // LOS</t>
  </si>
  <si>
    <t>MEDINA RUE 6 ANGLE 7</t>
  </si>
  <si>
    <t>ABS B48 CP 116B-119//F4</t>
  </si>
  <si>
    <t>Récupération de mou + Raccordement 36 Brins au C2 // Client joint 776940844 // Client confirme retou</t>
  </si>
  <si>
    <t>ADJA ORSSY</t>
  </si>
  <si>
    <t>Moustapha // Mme DIALLO // 338671076 // // CLIENT NA PAS DE CONNEXION // PAS DE SUSPENSION // PAS DE</t>
  </si>
  <si>
    <t>/ CTC : 774274307 // FIAB OK// CLIENT INFORMER ET INVITER A PATIENTER // MERCI DE PEC</t>
  </si>
  <si>
    <t>JARRETIERE DEFFECTUEUX CHANGE</t>
  </si>
  <si>
    <t>adele jeanne FranÃ§oise</t>
  </si>
  <si>
    <t>tine</t>
  </si>
  <si>
    <t>775662353 / 778478200</t>
  </si>
  <si>
    <t>SAMAKE  *** M DIAGNE  *** Connexion-Je n'arrive pas à me connecter *** 339570553 *** ABSENCE DE SYNC</t>
  </si>
  <si>
    <t>AISS °°  MME NIANG °°  CTC 775031034  °° ND 339612756 °° PAS DE SUSP °° PAS INC   °°  SESSION EN COU</t>
  </si>
  <si>
    <t>VILLAGE DE SANAR OUOLOF</t>
  </si>
  <si>
    <t>VILLAGE VILLAGE DE SANAR OUOLO</t>
  </si>
  <si>
    <t>PIGTAIL DEFECT AU PBO CHANGE C02 MEB2 A8-F4 // EQ MAMADOU GUEYE TDX.</t>
  </si>
  <si>
    <t>SENEGAL PECHE SA</t>
  </si>
  <si>
    <t>338239292 // La ligne Business // PAS DE CONNEXION</t>
  </si>
  <si>
    <t>La ligne Business // PAS DE CONNEXION  BROADBAND ETEINT // INTERNET ETEINT// ABSENT SUR RBS // TEST</t>
  </si>
  <si>
    <t>REPRISE AU PC ET FIABLE SUR D 1  2  4 ET J 2  4  7</t>
  </si>
  <si>
    <t>BORE</t>
  </si>
  <si>
    <t>AMIDOU</t>
  </si>
  <si>
    <t>MME dieme</t>
  </si>
  <si>
    <t>BOCAR***MME dieme ***CTC  777387345***ND 338600409***CLI NA PAS DE CONNEXION***PAS DE SUSPENSION**PA</t>
  </si>
  <si>
    <t>ABS B48 CP 108-109A//F4 TOUS LES FIBRES SONS HS</t>
  </si>
  <si>
    <t>GAYENACK</t>
  </si>
  <si>
    <t>OUSMANE NDAO</t>
  </si>
  <si>
    <t>1413_stl_mambaye96</t>
  </si>
  <si>
    <t>OUSMANE NDAO // CTC 779977944 // PAS DE CONNEX // ND 339588831 // LOS ROUGE //  compte OK /// PAS I</t>
  </si>
  <si>
    <t>LOS ROUGE //  compte OK /// PAS INCIDENT // SAYTU Coupure fibre// MERCI DE PEC</t>
  </si>
  <si>
    <t>MME TANDIANG</t>
  </si>
  <si>
    <t>AICHA // MME TANDIANG // CTC 770445749 // ND 339031125// SOUCI LIGNE // PAS DE SUSPENSION // PAS DIN</t>
  </si>
  <si>
    <t>RECONFIGURATION VOIP // LE CLIENT CONFIRME LE RETOUR DU SERVICE // MOUSSA DIA</t>
  </si>
  <si>
    <t>mr  djilive</t>
  </si>
  <si>
    <t>absence  de  fiche  ///MAGUETTE // MR DJILIVE //ND 338057298 // CTC 775870769// FIAB OK // CLIENT NE</t>
  </si>
  <si>
    <t>MOT DE PASSE CHANGE/NDIAGA MULT</t>
  </si>
  <si>
    <t>HEBRARD</t>
  </si>
  <si>
    <t>MARIANNE CHARLOTTE</t>
  </si>
  <si>
    <t>Mr MICHEL</t>
  </si>
  <si>
    <t>Moustapha // Mr MICHEL // 339549432 // // CLIENT NA PAS DE CONNEXION // PAS DE SUSPENSION // PAS DE</t>
  </si>
  <si>
    <t>CTC : 774059141 // FIAB OK// CLIENT INFORMER ET INVITER A PATIENTER // MERCI DE PEC</t>
  </si>
  <si>
    <t>mme dia 781556618 /// nd 339712132  // // absence synchro adsl /// etat port bb et int eteint:: pas</t>
  </si>
  <si>
    <t>DE CHEIKH A MBACKE</t>
  </si>
  <si>
    <t>//prise filtree non supperpose :: cable intervertit : reboot modem::: pas de synchro modem :: test d</t>
  </si>
  <si>
    <t>MUDI 7 5 1  VERS 7 5 7 / Ndeye Anta confirme au 781556618 / LABA DIA  BD</t>
  </si>
  <si>
    <t>MME.DIALLO</t>
  </si>
  <si>
    <t>ABS AU PBO D00 210 B 211 F1 REOR MICF // ARONA</t>
  </si>
  <si>
    <t>NDEYE FATIM</t>
  </si>
  <si>
    <t>DIATTA ** MM SOW ** CTC 777157584 ** ND 339678518 ** PAS DE CNX ** ETAT VOYANT BB CLIGNOTE -- INTERN</t>
  </si>
  <si>
    <t>LGA_A00</t>
  </si>
  <si>
    <t>PAS DE CNX ** ETAT VOYANT BB CLIGNOTE -- INTERNET OFF **  PAS DINCIDENT ** FIXE IP OUI **  ABONNE EN</t>
  </si>
  <si>
    <t>REPRISE CABLE 5/99 SUR PC</t>
  </si>
  <si>
    <t>Mme gaye</t>
  </si>
  <si>
    <t>tabara****Mme gaye**ctc 785723032****nd 339613321****pas de susp***pas dnicident***prise filtres ***</t>
  </si>
  <si>
    <t>STL_A08</t>
  </si>
  <si>
    <t>***attenuation ok****noise ok****conformite ok: clt a pplent proprio du modem*****acces interface ko</t>
  </si>
  <si>
    <t>RECONFIG MODEM + FILTRE ADSL CHANGE //EQ ABDOULAYE THIAW TDX.</t>
  </si>
  <si>
    <t>m cisse</t>
  </si>
  <si>
    <t>aa**m cisse ***776432624***338274993**signale sur lenteur navigation ***no tague anoclamp**saytu pas</t>
  </si>
  <si>
    <t>signale sur lenteur navigation ***no tague anoclamp**saytu pas de coupure fibre **debit ok ***valeur</t>
  </si>
  <si>
    <t>RECONFIGURATION PORT PON + CONFIGURATION VOIP SUR SELFSERVICE // ARONA NDIAYE CAMUSAT</t>
  </si>
  <si>
    <t>NT6318</t>
  </si>
  <si>
    <t>AIR SENEGAL</t>
  </si>
  <si>
    <t>SA</t>
  </si>
  <si>
    <t>M. SECK ¿</t>
  </si>
  <si>
    <t>MERCI DE VOTRE SOUTIEN POUR LE RETABLISSEMENT DE L'ACCES A DISTANCE</t>
  </si>
  <si>
    <t>RUE DOCTEUR THEZE</t>
  </si>
  <si>
    <t>Le client a déjà été informé d¿une intervention sur site.  Merci de noter que le service du client e</t>
  </si>
  <si>
    <t>Mouhamadou Bara Lamine MBACKE_CI-SC</t>
  </si>
  <si>
    <t>ACCES A DISTANCES RETABLIE</t>
  </si>
  <si>
    <t>SALLA***MME BARRY***CTC 772692760***ND 338788229***PAS DE CONX***LOS ROUGE***PAS DINCIDENT***LIGNE E</t>
  </si>
  <si>
    <t>.ASECNA</t>
  </si>
  <si>
    <t>BOTO SANZ</t>
  </si>
  <si>
    <t>MARIA MONTSERRAT</t>
  </si>
  <si>
    <t>mr medhi</t>
  </si>
  <si>
    <t>*awa** ctc 778090439** mr mehdi **** dcnx frq **** nd  338236594**Fibre_Max*** pas d incident  O_REP</t>
  </si>
  <si>
    <t>RUE FOCH</t>
  </si>
  <si>
    <t>com inter ***merci de donnez le delais au client</t>
  </si>
  <si>
    <t>PHARMACIE CONSEIL</t>
  </si>
  <si>
    <t>338276162 // PAS DE CONNEXION // COMPTE ACTIF // SESSION OK // SYNCHRO KO DANS AMS</t>
  </si>
  <si>
    <t>CITE SONATEL LIBERTE 6</t>
  </si>
  <si>
    <t>ABS AU PBO K00 48-49A F1</t>
  </si>
  <si>
    <t>Récupération mou +Raccordement 1brin au PBO//Client joint 777779794, confirme retour service</t>
  </si>
  <si>
    <t>SAMAKE  **** M THIAM *** 339364204 *** ABSENCE DE SYNCHRO ** CLT EN REGLE *** PAS DE SAUT DE PORT **</t>
  </si>
  <si>
    <t>CLIREPA412-ONT F660</t>
  </si>
  <si>
    <t>JARRETIERE MAL BRANCHE/ JARRETIERE REBRANCHE</t>
  </si>
  <si>
    <t>FADIENE</t>
  </si>
  <si>
    <t>**Lenteur fiche***Yamz--- Mme NDIAYE   -- CTC - 779554480 -- ND - 338254182 -- Client n'arrive pas a</t>
  </si>
  <si>
    <t>pas d'erreur log ***Groupname correct  *** modem redemarrer ***connexion nok **conformite ok (num da</t>
  </si>
  <si>
    <t>CLIENT JOIGNABLE SUR 779554480 CONFIRME LE RETOUR SERVICE</t>
  </si>
  <si>
    <t>BA   *** MME FALL     *** 779982576   *** 338274673  *** CLIENT SIGNAL SOUCI DE CONNEXION ** LOS ROU</t>
  </si>
  <si>
    <t>767561560 // 786317234</t>
  </si>
  <si>
    <t>ROKHAYA**/ MME SEYE***CTC 786317234***ND  338016466****CABLE COUPE ****CLI IMPACTER *** SAYTU CF***C</t>
  </si>
  <si>
    <t>JARRETIERE OPTIQUE CHANGE + CABLE ALIMENTATION CHANGE</t>
  </si>
  <si>
    <t>AWA MARIE J. COLL</t>
  </si>
  <si>
    <t>MME SECK / ND 338428545 / DCX FREQUENTES / PAS DE SUSP / PAS D'INCIDENT / CTC 767443797</t>
  </si>
  <si>
    <t>HLM GIBRALTAR III</t>
  </si>
  <si>
    <t>CHEIKH HABIB</t>
  </si>
  <si>
    <t>MR DIOP ++CTC 775206085 ++ND 339014513    ++SCS CNX FIBRE BI //COMPTE ACTIF//PAS DE SAUT DE PORT//PA</t>
  </si>
  <si>
    <t>SALY NIAKH NIAKHAL</t>
  </si>
  <si>
    <t>SAMAKE  *** MME  TALL *** 339578779 ** ABSENCE DE SYNCHRO ** CLT EN REGLE *** PAS DE SAUT DE PORT **</t>
  </si>
  <si>
    <t>mr arthur</t>
  </si>
  <si>
    <t>NLO  //  MR ARTHUR  //  CTC   781491413  // 339046209/   //   PAS DE CONENXION INTERNET  // PAS DE S</t>
  </si>
  <si>
    <t>/   PAS DE CONENXION INTERNET  // PAS DE SUSPENSION  // PAS DINCIDENT  // PAS DE SESSION  //  AMS PO</t>
  </si>
  <si>
    <t>AISS °°  MR DIOP  °°  CTC 781541250°° ND 339040612°° PAS DE SUSP °° PAS INC   °°  PAS DE SESSION EN</t>
  </si>
  <si>
    <t>RECONGFIG PORT PON+RECONFIG MODEM// MOR DIOP</t>
  </si>
  <si>
    <t>OBA /§/ MR  TRAORE // CTC 770931081 // 338356896 // MODEM DEFECTUEUX // PAS DE SUSPENS // PAS DE INC</t>
  </si>
  <si>
    <t>ND PRESENT DANS RBS // ELECTRICITE SUR LA PRISE // CHANGMENT BRANCHEMENT // AUCUN VOYANT NE S ALLUM</t>
  </si>
  <si>
    <t>CHANGEMENT MODEM + ACTIVATION IPV6 // ABDOU RAHIM NDIAYE// SYSROAD</t>
  </si>
  <si>
    <t>MME CORINE</t>
  </si>
  <si>
    <t>INSA JD°°MME CORINE°°785414655°°°339575324°°Keurgui_Max_IP°°°°SOUCIS DE CONNX***PAS DE SUSP***PAS D</t>
  </si>
  <si>
    <t>mutation transport 14-11-5&lt;13-16-3+ câble 5/99 tiré sur 100m</t>
  </si>
  <si>
    <t>MANGASSOUBA</t>
  </si>
  <si>
    <t>CT  775069703</t>
  </si>
  <si>
    <t>MME  KADIATA DEMBA DIAW</t>
  </si>
  <si>
    <t>MME  KADIATA DEMBA DIAW CT  775069703 ND 338328705 **  LOS ROUGE  **  SUSP KO  INCIDNT KO   ***</t>
  </si>
  <si>
    <t>SAYTU :   COUPURE FIBRE   ***   RASSURER ET INV A PATIENTER  ***  FIAB OK ***   MPEC</t>
  </si>
  <si>
    <t>REOR SUPPORT SUITE ABS H45 PBO 110B 111 F1</t>
  </si>
  <si>
    <t>Mutation brin F1 toron blen vers F1 toron rouge  entre PBO</t>
  </si>
  <si>
    <t>M MBENGUE</t>
  </si>
  <si>
    <t>M MBENGUE - ND : 338432754 - CTC : 779342354 778737270 - Le client dit qu'il a des déconnexions - p</t>
  </si>
  <si>
    <t>carte réseau ne s'affiche pas dans PAPYRUS  - les appareils sont connectes sur les bandes 2.4GHZ et</t>
  </si>
  <si>
    <t>REPRISE SOUDURE AU PBO  +  VERIF CONFIG PAPE STEVEN ECOTEL</t>
  </si>
  <si>
    <t>HUYCHE</t>
  </si>
  <si>
    <t>CHARLIE LUCIE</t>
  </si>
  <si>
    <t>/mme fabricio//nd 339575766/</t>
  </si>
  <si>
    <t>aida//mme fabricio//nd 339575766//souci connexion//pas de suspension//pas d'incident//los rouge//say</t>
  </si>
  <si>
    <t>INCIDENT EN COURS    ATP CURATIF POUR LE REMPLACEMENT DE 3 BPES SUR O_GMB_C02</t>
  </si>
  <si>
    <t>MAISON DE LA JUSTICE DE KIDIRA</t>
  </si>
  <si>
    <t>339822552 // Fibre Pro Max Bloque // CABLE DECROCHE //</t>
  </si>
  <si>
    <t>PON ETEINT // LOS ROUGE // INTERNET ETEINT // ACTIF RBS SESSION OK // CABLE DECROCHE LORS DES TRAVAU</t>
  </si>
  <si>
    <t>REPRISE SOUDURE AU PTO SUITE CASSURE SOUDURE AU PTO + CHANGEMENT MOT DE PASSE A01 PBO 61 F1 MR DIALL</t>
  </si>
  <si>
    <t>AFRICAINE DE CHAUDRON.TUYAUTER</t>
  </si>
  <si>
    <t>338231277//La Ligne_Grand Public/PAS DE TONALITE//</t>
  </si>
  <si>
    <t>TEST DE RECEPTION KO// TEST DE LIGNE NMC OU MAESTRO PAS A MA DISPO// VERIF BRANCHEMENTS (prise mural</t>
  </si>
  <si>
    <t>REPRISE JARRETIERE SR SUITE ISOLATION FIABLE D 5  6  4</t>
  </si>
  <si>
    <t>AICHA // MR SANE // CTC 775503991  // ND 338751898 // PAS DE CONNEXION // PAS DE SUSPENSION // PAS D</t>
  </si>
  <si>
    <t>COTE DJOLOF CHICKEN</t>
  </si>
  <si>
    <t>PORT OFFLINE SUR NCE // SAYTU :MODEM ETEINT // SAUT DE PORT NON AVERE // CLIENT JOINT DIT QUE LE MOD</t>
  </si>
  <si>
    <t>SEYDINA EISSA</t>
  </si>
  <si>
    <t>MR FALL ** CTC 771481868 ** ND 339051137 ** PAS DE CNX ** LIGNE ET COMPTE  ACTIFS ** PAS D'INCIDENTS</t>
  </si>
  <si>
    <t>MAGUETTE//MME DIOUF//772688458//338015418//Fibre Kheweul//CLIENT SIGNALE SOUCI CNX//PAS DE SUSP//PAS</t>
  </si>
  <si>
    <t>PAS DE CNX</t>
  </si>
  <si>
    <t>JARRETIERE CHANGEE/MIKA MALL MULT</t>
  </si>
  <si>
    <t>REITERATION//Absence de synchro : Los rouge</t>
  </si>
  <si>
    <t>ABS AU PBO D02 MEB1-A06 F3</t>
  </si>
  <si>
    <t>ROKHAYA THIAM</t>
  </si>
  <si>
    <t>338672012 // SOUCI EMISSION / RECEPTION D'APPELS // TEST DE RECEPTION KO : LIGNE MOMENTANEMENT INNAC</t>
  </si>
  <si>
    <t>SDF_K12</t>
  </si>
  <si>
    <t>156B</t>
  </si>
  <si>
    <t>APPAREIL MAL BRANCHER</t>
  </si>
  <si>
    <t>NITPROMER</t>
  </si>
  <si>
    <t>338368031**Pack Internet Pro Bloque***absence de synchro bb éteint***internet éteint***vérif branche</t>
  </si>
  <si>
    <t>BGY_T01</t>
  </si>
  <si>
    <t>SINDOU VILLAGE</t>
  </si>
  <si>
    <t>RECONNEXION PC/BOCAR DIALLO MULT</t>
  </si>
  <si>
    <t>RENE CLAIR</t>
  </si>
  <si>
    <t>MR DIANDY</t>
  </si>
  <si>
    <t>SALLA***MR DIANDY***CTC 774568811***ND 338689074***PAS DE CONX***CLI DIT K YA UN VOYANT ROUGE**CLI P</t>
  </si>
  <si>
    <t>CITE PORT</t>
  </si>
  <si>
    <t>Présence signal au PBO : -20dbm // MPEC</t>
  </si>
  <si>
    <t>REPRISE SOUDURE AU PTO // MR DIANDY CONFIRME AU 774568811 // MODY -AS</t>
  </si>
  <si>
    <t>DJIHE</t>
  </si>
  <si>
    <t>DJEDEHA HERMANCE</t>
  </si>
  <si>
    <t>MME DJEDEHA</t>
  </si>
  <si>
    <t>AICHA // MME DJEDEHA // CTC 771398132// ND 338689249 //DECONNEXION FREQUENTE  // PAS DE SUSPENSION /</t>
  </si>
  <si>
    <t>VAL OPT -26.778 // SAYTU Puissance optique OLT faible</t>
  </si>
  <si>
    <t>REPRISE SOUDURE AU PBO SUITE COUPURE FIBRE</t>
  </si>
  <si>
    <t>mme cisse 770485706 ** 339443930 ** absence signal ** pas de suspension ** synchro ok ** session ok</t>
  </si>
  <si>
    <t>KLNIO</t>
  </si>
  <si>
    <t>PEC PREVU 08_03</t>
  </si>
  <si>
    <t>reconfigue modem</t>
  </si>
  <si>
    <t>ETS M.M.D.</t>
  </si>
  <si>
    <t>338361919 //Fibre Office Bloque //DECONEXION FREQUEBNTE FIBRE</t>
  </si>
  <si>
    <t>synchro down</t>
  </si>
  <si>
    <t>CHANGEMENT MODEM + RECONFIGURATION PORT PON // ABABACAR</t>
  </si>
  <si>
    <t>MME DIOME</t>
  </si>
  <si>
    <t>GALADIO // MME DIOME CTC 776570725 ND 338046738  // CLI DIT AVOIR UN DERANGEMENT /// PAS DE SUSPENSI</t>
  </si>
  <si>
    <t>ABS AU PBO M24 PBO 31 F1</t>
  </si>
  <si>
    <t>ABS AU PBO M24 PBO 31F 1 REOR MICF //AF ELHADJI BADJI</t>
  </si>
  <si>
    <t>RESINC72-CABLE INFRA FIBRE</t>
  </si>
  <si>
    <t>INFRASTRUCTURE PASSIVE/AGRESSIONS EXTERN</t>
  </si>
  <si>
    <t>Tirage câble 6FO sur 70m + Pose BPE T0 + Raccordement 6 brins</t>
  </si>
  <si>
    <t>REITERATION//Pas de connexion :: Synchro OK :: Session OK :: Internet eteint :: Reset port</t>
  </si>
  <si>
    <t>RECONFIGURATION PORT // ECOTEL	NADOU // MIGRATION IPV6</t>
  </si>
  <si>
    <t>ANGE DIOUF*** MME THIAM** CTC 776408749 ** ND 338204326   BB OFF  *** INTERNET OFF *** SIGNALE WIFI</t>
  </si>
  <si>
    <t>CLI INFORME ET INVITE A PAT ** FIAB OK</t>
  </si>
  <si>
    <t>MUTATION TRANSPORT 57/15/2 VERS 10/15/7 / SOUMARE</t>
  </si>
  <si>
    <t>SERIGNE THIERNO KARIRE</t>
  </si>
  <si>
    <t>NLO  // MR POUYE  // CTC  776780660  // ND  339046576  // cable   coupe impactant  le service  //</t>
  </si>
  <si>
    <t>cable   coupe impactant  le service  //  los rouge    //  nce port offline    // saytu  coupure fib</t>
  </si>
  <si>
    <t>339733460// BIV Silver_VoIP_Bloque // ABSENCE SYNCHRO ADSL</t>
  </si>
  <si>
    <t>BB ETEINT // INTERNET ETEINT // VERIF BRANCJEMENT //REBOOT // COMPTE ACTIFE // PAS DE SESSION // TES</t>
  </si>
  <si>
    <t>Rétabli coté pc et enpo / Mr Mbodji confirme au 777839219 / MODOU FAYE  BD</t>
  </si>
  <si>
    <t>LAFRICAMOBILE SARL</t>
  </si>
  <si>
    <t>338486707 Fibre Office Bloque // LOS ROUGE CLIGNONTANT // PERTE DE SYNCHRO //</t>
  </si>
  <si>
    <t>CLIMUT48-ONT F660</t>
  </si>
  <si>
    <t>PORT PHONE MUTE</t>
  </si>
  <si>
    <t>MUTATION FIBRE F3 VERS F1</t>
  </si>
  <si>
    <t>LOCAFRIQUE</t>
  </si>
  <si>
    <t>MR  DIENG</t>
  </si>
  <si>
    <t>ALM_J07</t>
  </si>
  <si>
    <t>338592771 //  SOUCI EMISSION ET   RECPETION APPELS // ACCES DEE BASE//CLIENT JOINT SUR LE FIX/IL DIT</t>
  </si>
  <si>
    <t>CLIENT JOINT A 13H46 INFORME QU4il ya un incident sur UR6</t>
  </si>
  <si>
    <t>SARIOUN</t>
  </si>
  <si>
    <t>DHOIMIR AHAMADA</t>
  </si>
  <si>
    <t>M.AHAMADA</t>
  </si>
  <si>
    <t>ABS B44 CP 111-112A//F4</t>
  </si>
  <si>
    <t>339783488 // La ligne Business // PAS DE TONALITE // TEST DE RECEPTION KO</t>
  </si>
  <si>
    <t>MAME ALASSANE</t>
  </si>
  <si>
    <t>sfn ***mr sarr//ctc  775046068  ////   client  signale une absence  de tonalité //pas de suspension</t>
  </si>
  <si>
    <t>client  signale une absence  de tonalité //pas de suspension //// branchement ok ///// saytu aucune</t>
  </si>
  <si>
    <t>APPAREIL PRIVE A CHANGE CLIENT AVISEE</t>
  </si>
  <si>
    <t>HADJA POULO</t>
  </si>
  <si>
    <t>DIANKA "MME DIALLO " CLI SIGNAL UN SOUCI DE CNX // ND 338700041 // CTC 774457778  // CLMI EN RGL PAS</t>
  </si>
  <si>
    <t>SORTIE 09 NON LOIN DE LA FORET</t>
  </si>
  <si>
    <t>ASYNC // R11_MBAO-Frame:0/Slot:5/Port:2 OFFLINE // CLI INF // INVITER A PAT MERI DE PEC // FIAB OK</t>
  </si>
  <si>
    <t>CABLE 08 PAIRES REPARE</t>
  </si>
  <si>
    <t>PAS DE CONNEXION//OFFRE : //MODEM TP-LINK //</t>
  </si>
  <si>
    <t>VS 338362823</t>
  </si>
  <si>
    <t>VERIF BRANCHEMENTS FAIT // REBOOT MODEM //COMPTEACTIF //PAS DE  SESSION//  SYNCHRO DOWN //TEST DE L</t>
  </si>
  <si>
    <t>REOR MCB D 3/16/5  28 PAIRES COUPE A CHANGER / KOUNTA</t>
  </si>
  <si>
    <t>MULT-02_GDW-CMC3</t>
  </si>
  <si>
    <t>M. Manga</t>
  </si>
  <si>
    <t>Pas de connexion par cable |  LES PORTS LAN 2 ET LAN 3 NE MARCHENT  PAS  // CONNEXION WIFI DIRECTE O</t>
  </si>
  <si>
    <t>MINISTERE DES FINANCES ET DU BUDGET/DIRECTION</t>
  </si>
  <si>
    <t>339618408 // Fibre Office Bloque // PAS DE TONALITE</t>
  </si>
  <si>
    <t>AV JEAN MERMOZ POINTE NORD</t>
  </si>
  <si>
    <t>Fibre Office Bloque // PAS DE TONALITE PAS DE TONALITE  CONNEXION INTERNET OK // VERIFICATION BRANCH</t>
  </si>
  <si>
    <t>REBRANCHEMENT RJ11 B01 PBO 3-F2 // EQ VIEUX SALL TDX.</t>
  </si>
  <si>
    <t>MAMADOU SAMBA LAYE</t>
  </si>
  <si>
    <t>Mr DIOP</t>
  </si>
  <si>
    <t>CHANGEMENT MODEM F680 VERS F6600 + MDP WIFI A CHANGER</t>
  </si>
  <si>
    <t>O_GDW_M39</t>
  </si>
  <si>
    <t>DORO AW</t>
  </si>
  <si>
    <t>3 RUELLE DE l'ANCIENNE MAISON</t>
  </si>
  <si>
    <t>AUCUN DEFAUT CONSTATE // BILAL THIAM</t>
  </si>
  <si>
    <t>BINETOU *** MME SECK ***777923058***339750927****CLI SIGNALE UNE ABSENCE DE CONNEXION *** CLI EN REG</t>
  </si>
  <si>
    <t>RISE FILTRER **** MAESTRO PDR ***SYNCHRO NOK *** CLI DIT QU'IL N'ARRIVE PAS A FAIRE LES MANIPULATION</t>
  </si>
  <si>
    <t>ALIZES</t>
  </si>
  <si>
    <t>M. DIAKHATE</t>
  </si>
  <si>
    <t>338246403 L'Acces de base // SOUCIS A EMISSION ET RECEPTION FIXE //</t>
  </si>
  <si>
    <t>GDK_C25</t>
  </si>
  <si>
    <t>RUE 12</t>
  </si>
  <si>
    <t>SOUCI EMISSION RECEPTION //TEST DE RECEPTION KO //TEST DE LIGNE L8  R =  0000.00  MICF</t>
  </si>
  <si>
    <t>MUTATION NE 022-25-116 // SEBASTIEN</t>
  </si>
  <si>
    <t>772789236 ** 775208639</t>
  </si>
  <si>
    <t>MME DIAO ** CTC 772789236 ** 775208639 ** ND 338578120 ** PAS DE CNX ** LIGNE ET COMPTE  ACTIFS ** P</t>
  </si>
  <si>
    <t>CITE CIRE</t>
  </si>
  <si>
    <t>RUE CIRE</t>
  </si>
  <si>
    <t>REOR MICF ABS AU PBO R28 89 90A F3</t>
  </si>
  <si>
    <t>Mutation fibre toron rouge F3 vers toron bleu F3  entrePBO et  C2</t>
  </si>
  <si>
    <t>MD**MR NDIAYE**CTC784364218**ND 339033660**CLIENT SIGNALE SOUCISDE CONNEXION ** PAS DE SUSPENSION **</t>
  </si>
  <si>
    <t>ND 339033660**CLIENT SIGNALE SOUCISDE CONNEXION ** PAS DE SUSPENSION ** PAS D'INCIDENT ** LOS ROUGE</t>
  </si>
  <si>
    <t>PIGTAIL DEECT CHANGE + REPRISE SOUDURE AU PTO</t>
  </si>
  <si>
    <t>773083451 ** 776711500</t>
  </si>
  <si>
    <t>MR DIALLO ** CTC 773083451 **776711500 ** ND 339995142 ** PAS DE CNX ** LIGNE ET COMPTE  ACTIFS ** P</t>
  </si>
  <si>
    <t>NDEYE CAMARA    --</t>
  </si>
  <si>
    <t>YOYUSSOUPHA     ----     NDEYE CAMARA    --------    770612617  - ----    339747663 -----   SOUCIS D</t>
  </si>
  <si>
    <t>samake  *** mme diop *** 339713208 ** PAS DE CONNEX // COMPTE OK /// PS INCIDENT  /// PAS DE SAUT DE</t>
  </si>
  <si>
    <t>NDEYE THIORO</t>
  </si>
  <si>
    <t>MAMADOU** MME DRAME ** CTC 778088736  ** ND 339547277 ** PAS DE CONX **PACK ET COMPTE OK **  ACCES R</t>
  </si>
  <si>
    <t>ASSANE NGODEB</t>
  </si>
  <si>
    <t>Mr faye</t>
  </si>
  <si>
    <t>tabara***Mr faye**ctc 776894165*****nd 339713109****pas de susp***pas dincident***pas de connexion**</t>
  </si>
  <si>
    <t>CHAMP DE COURSES</t>
  </si>
  <si>
    <t>CHAMP DE COURSE</t>
  </si>
  <si>
    <t>*impossible de saisir le wifikey du modem*clt capte adresse IPV6**clt a vraiment besin de la conneix</t>
  </si>
  <si>
    <t>CABLE HW CHANGE // LE CLIENT JOINT A BIEN CONFIRME // SERVICE RETABLI // MOUSSA DIA</t>
  </si>
  <si>
    <t>771644892 /783012773</t>
  </si>
  <si>
    <t>339756680  ZONE C05_ToubaNdame-Frame:0/Slot:5/Port:38/ PAS INCIDENT / COMPTE ET  LIGNE OK/MODEM SUR</t>
  </si>
  <si>
    <t>339756680  :MME DIAGNE  CTL 771644892   ND 339756680  ZONE C05_ToubaNdame-Frame:0/Slot:5/Port:38/ PA</t>
  </si>
  <si>
    <t>TIRAGE JARRETIERE A LA SR + RECONNEXION CABLE 5/99 AU PC EFFECTUES + FIAB C05 SLOT5 PORT38 D1/12/7</t>
  </si>
  <si>
    <t>FATIMATOU</t>
  </si>
  <si>
    <t>absence de connexion</t>
  </si>
  <si>
    <t>DOMAINE DE NIANING</t>
  </si>
  <si>
    <t>PAS DE SUSPENSION PAS DE RESTRICTION GAIA///RBS ACTIF///NCE KO///PAS D'INCIDENT SIRI///VOYANT INTERN</t>
  </si>
  <si>
    <t>CHANGEMENT PIGTAIL AU PBO + RECONFIG PORT PON</t>
  </si>
  <si>
    <t>HAMZATA</t>
  </si>
  <si>
    <t>MR SOULEYMANE</t>
  </si>
  <si>
    <t>DAOUDA // MR SOULEYMANE CTC 775753439 ND 338484212 // CLI SIGNAL UNE DCNX FREQ // PAS D'INCIDENT //</t>
  </si>
  <si>
    <t>ABS B00 CP 5-7 F3</t>
  </si>
  <si>
    <t>MAME SEYNABOU</t>
  </si>
  <si>
    <t>LT FICEH ***AA***MME SYLLA **785381320**338807669**abence de navigation***session deconn **modem rde</t>
  </si>
  <si>
    <t>O_KMR_L84</t>
  </si>
  <si>
    <t>.Tally bou khonk, Malika</t>
  </si>
  <si>
    <t>abence de navigation***session deconn **modem rdem ***pas de err log ***groupmnt ok ***mdm d 4 ant *</t>
  </si>
  <si>
    <t>MODEM ONT RECONFIGURE CAUSE RESET/NDIAGA MULT</t>
  </si>
  <si>
    <t>TAXI SARR LOCATION&amp;SERVICES</t>
  </si>
  <si>
    <t>TAXI SARR LOCATION &amp;SERVICES</t>
  </si>
  <si>
    <t>DECONNEXIONS FREQUENTES  //Fibre Pro Max Bloque// ZTEGF6600P // PON=VERT FIX    LOS=ETEINT  INTERNET</t>
  </si>
  <si>
    <t>339570070//DECONNEXION FREQUENTES//SYNCHRO OK //VALEUR OK//COMPTE ACTIF//SESSION OK</t>
  </si>
  <si>
    <t>RECONFIGURATION MODEM // OUSMANE</t>
  </si>
  <si>
    <t>MR LAMINE BARRO</t>
  </si>
  <si>
    <t>HID------ MR LAMINE BARRO ** ND 338726347** CTC 775109565** CLI SIGNALE UN DRGT</t>
  </si>
  <si>
    <t>los rouge ** PAS D'INCIDENT *** Coupure fibre*** CLI INVITE A PATIENTE ** FIAB OK</t>
  </si>
  <si>
    <t>MAISON DECO- SUARL</t>
  </si>
  <si>
    <t>338948893//Fibre Pro Max Bloque//PAS DE CONNEXION</t>
  </si>
  <si>
    <t>GRAND MBAO_LOT LES BAOBABS</t>
  </si>
  <si>
    <t>LOS ROUGE//PON ETEINT//INTERNET ETEINT//VERIF BRANCHEMENT OK//REBOOT MODEM OK//SYNCHRO PAS SUR NCE/C</t>
  </si>
  <si>
    <t>SUITE INTERVENTION INFRA</t>
  </si>
  <si>
    <t>KHADIM ** MME KAMARA ** CTC 777251482 ** ND 339459151 **  CLI A UN SOUCIS DE CONNEXION ** BROADBAND</t>
  </si>
  <si>
    <t>CABLE INTERVERTI ** TEST  MAESTRO PAS DE RESULTATS ** PORT OFFLINE SUR NCE ** CLI INVITER A PATIENTE</t>
  </si>
  <si>
    <t>BAH  EP SAVI</t>
  </si>
  <si>
    <t>DIABOU</t>
  </si>
  <si>
    <t>MR SAVI</t>
  </si>
  <si>
    <t>YACINE***MR SAVI***ND 339578093***// CLIENT NA PAS DE CONNEXION // PAS DE SUSPENSION // LOS ROUGE //</t>
  </si>
  <si>
    <t>339578093***// CLIENT NA PAS DE CONNEXION // PAS DE SUSPENSION // LOS ROUGE // PAS DE SAUT DE PORT /</t>
  </si>
  <si>
    <t>SNMF**MR FAYE** CT 775426844** ND 338931050** CLT SIGNALE LOS ROUGE**PAS DE SUSP**PAS INCIDENT** SAY</t>
  </si>
  <si>
    <t>O_MBW_R37</t>
  </si>
  <si>
    <t>CITE ZAC MBAO BINTA THIAM</t>
  </si>
  <si>
    <t>338603687/PAS DE NAVIGATION/Fibre Office Bloque/modem 4 antennes/ PON VERT LOS ETEINT INTERNET VERT</t>
  </si>
  <si>
    <t>CLIFAU62-ONT FIBRE SMB SAGEMCOM</t>
  </si>
  <si>
    <t>CABLE RESEAU RJ45/CÂBLE RJ45 MAL BRANCHÉ // REPRISE CONNEXION</t>
  </si>
  <si>
    <t>client dity qu'il a fait le reset de son modem 2 antennes***qu'il souhaite aussi changer son modem c</t>
  </si>
  <si>
    <t>EN FACE MONUMENT OBELISQUE</t>
  </si>
  <si>
    <t>FA 46</t>
  </si>
  <si>
    <t>AFD//M. MBENGUE//nd 338784303//ctc 778358545 //pas</t>
  </si>
  <si>
    <t>AFD//M. MBENGUE//nd 338784303//ctc 778358545 //pas de susp//pas 'inc//los rouge//coupure fibre sur s</t>
  </si>
  <si>
    <t>JARRETIERE CHANGEE/MOUHAMED BA MULT</t>
  </si>
  <si>
    <t>MME DIOP/759031268</t>
  </si>
  <si>
    <t>MAMADOU** MME DIOP ** CTC 777466547/ 759031268** ND 339011403 ** PAS DE CONX ** ACCES RESX OK ** RBS</t>
  </si>
  <si>
    <t>REPRISE CONFIG SR SELFSERVICE// VOIP OK// MALAMINE SIGNATE// SOFATEL</t>
  </si>
  <si>
    <t>PHILIBERT</t>
  </si>
  <si>
    <t>Mr Dieme</t>
  </si>
  <si>
    <t>Khadija// Mr Dieme // ctc 776804380// Le client affirme que sa fille a arrache le fil dans le conjon</t>
  </si>
  <si>
    <t>DERRIERE LA LONASE</t>
  </si>
  <si>
    <t>pas de suspension // pas d'incident // Nd present dans RBS // Soucis materiel // Pas d'eurreus logs</t>
  </si>
  <si>
    <t>MME SECK // 777327828 // 339995197 // Fibre Kheweul // SOUCIS DE CNX // PAS DE SUSP // PAS INCIDENT</t>
  </si>
  <si>
    <t>WAFAMO SARL</t>
  </si>
  <si>
    <t>339579649 // Fibre Pro Bloque // PAS DE CONNEXION</t>
  </si>
  <si>
    <t>Fibre Pro Bloque // PAS DE CONNEXION  ABSENCE DE SYNCHRONISATION  COMPTE ACTIF SUR RBS SESSION EN CO</t>
  </si>
  <si>
    <t>fatou**mr diop 776311309 **339607256 **souci cnx **ligne ok**compte suspendu ** cli en regle dans le</t>
  </si>
  <si>
    <t>LGA_A03</t>
  </si>
  <si>
    <t>MUTATION DISTRIBUTION A03 / PC 7  4  2 VERS 7  4  5</t>
  </si>
  <si>
    <t>KOCHMAN</t>
  </si>
  <si>
    <t>GASSAN</t>
  </si>
  <si>
    <t>MR KOCHMAN</t>
  </si>
  <si>
    <t>AICHA // MR KOCHMAN // CTC 776381467 // ND 338224457 // SOUCI LIGNE // PAS DE SUSPENSION // PAS DINC</t>
  </si>
  <si>
    <t>AJOUT SELF SERVICE OK // TEST RECEPTION : SONNE DANS LE VIDE // CLIENT JOINT INVITE A TESTER MAIS SO</t>
  </si>
  <si>
    <t>RECONNEXION PC + CHANGEMENT JARRETIERE</t>
  </si>
  <si>
    <t>NT4041</t>
  </si>
  <si>
    <t>FINAFRICA MICROFINANCE SENEGAL</t>
  </si>
  <si>
    <t>FIB_BUS_3M</t>
  </si>
  <si>
    <t>NT4041 // PAS DE CONNEXION LE CLIENT SOUTIENT QU'IL N'ARRIVE PAS A SE CONNECTER MODEM CISCO 4221 //</t>
  </si>
  <si>
    <t>M Assane 774161037 JOINT // CONFIRME LE RETOUR DU SERVICE SUITE A DEVEROULLAGE PORT</t>
  </si>
  <si>
    <t>AMADY</t>
  </si>
  <si>
    <t>M SY - ND : 338368850 - CTC : 774762064  - Souci déconnexion fréquente - pas de suspension - pas d'i</t>
  </si>
  <si>
    <t>déconnexions sur tous les équipements - pas de VPN - pas de wifi extendeur - cas orienté aux équipes</t>
  </si>
  <si>
    <t>REPORT CLIENT SAM 08/03</t>
  </si>
  <si>
    <t>SND  *** MME DIALLO **772078444  ** *774775324*** 338943200 **PAS DE CONNEXON  ***PAS SUSPENSION  **</t>
  </si>
  <si>
    <t>MAOUDA GOURO</t>
  </si>
  <si>
    <t>Madame DIALLO</t>
  </si>
  <si>
    <t>Le client signale des déconnexions fréquentes sur sa connexion toute la journée</t>
  </si>
  <si>
    <t>Pas de suspension -- Pas d'incident -- RBS actif -- SAYTU Aucune anomalie -- NAF déconnexions visibl</t>
  </si>
  <si>
    <t>MOHAMED BA//RESET + RECONFIGURATION MODEM//MM DIALLO CONFIRME LE RETOUR DE SERVICE</t>
  </si>
  <si>
    <t>EREPCO SARL</t>
  </si>
  <si>
    <t>DECONNEXIONS FREQUENTES //ZTEGF6600P // PON=VERT FIX LOS=ETEINT INTERNET= VERT CLI Verif branchement</t>
  </si>
  <si>
    <t>18 BIS</t>
  </si>
  <si>
    <t>338674322 // MR NDAO // DECONNEXIONS FREQUENTES //Fibre Off. Intense_Domino4G_15Go Bloque// 33867432</t>
  </si>
  <si>
    <t>RECONFIGURATION PORT PON // ARONA NDIAYE CAMUSAT</t>
  </si>
  <si>
    <t>ELHADJI MODA</t>
  </si>
  <si>
    <t>AFD//M. MANE//nd 338364758  //ctc 778805172 //pas</t>
  </si>
  <si>
    <t>AFD//M. MANE//nd 338364758  //ctc 778805172 //pas de susp//pas d'inc//los rouge//coupure fibre sur s</t>
  </si>
  <si>
    <t>O_SGK_V02</t>
  </si>
  <si>
    <t>CABLE HUAWEI COUPE CHANGE SUR 200M /.V07 PBO61 F4</t>
  </si>
  <si>
    <t>SOFY</t>
  </si>
  <si>
    <t>Mme. DIOUF</t>
  </si>
  <si>
    <t>339616500 Pack Internet Pro Bloque // BROADBAND CLIGNOTANT // ABSENCE DE SYNCHRO //</t>
  </si>
  <si>
    <t>CABLE DSL INVERSE // SYNCHRO TOUJOURS KO APRES REDEM // BROADBAND CLIGNOTANT // MAESTRO &amp; NAC : INDI</t>
  </si>
  <si>
    <t>FILTRE ADSL ET CORDON MODEM CHANGE + RETABLIT AU PC SUITE OXYDATION //EQ KHADIM BAMBA NGOM TDX.</t>
  </si>
  <si>
    <t>LF*****BAMBA  MR  NDIAYE CTC  780156910  ND 339754423  ** OPFFRE ADSL  ****MODEM  H288A ***CLI SIGNA</t>
  </si>
  <si>
    <t>FORAGE BAYE LAKHAT KH</t>
  </si>
  <si>
    <t>CHANGEMENT MODEM	MUTATION PORT ADSL // VERIFICATION CONFIG VOIP // CAMUSAT	ABDOU LATIF</t>
  </si>
  <si>
    <t>HOORNWEG</t>
  </si>
  <si>
    <t>JAN</t>
  </si>
  <si>
    <t>AFD//M. CISSE//nd 339575361 //ctc 784972464 //pas</t>
  </si>
  <si>
    <t>AFD//M. CISSE//nd 339575361 //ctc 784972464 //pas de susp//pas d'inc//los rouge//coupure fibre sur s</t>
  </si>
  <si>
    <t>CHEIKH TEUW</t>
  </si>
  <si>
    <t>MME SARR ** CTC 775078407 ** ND 338645044 ** ABSENCE NAV SUITE RESET ** LIGNE ET COMPTE ACTIFS ** PA</t>
  </si>
  <si>
    <t>HORS ZONE ==&gt; DIOURBEL</t>
  </si>
  <si>
    <t>RECONFIGURATION MODEM ONT // LE CLIENT JOINT A BIEN CONFIRME LE RETOUR DES SERVICES // MOUSSA DIA</t>
  </si>
  <si>
    <t>SOCIETE CIVILE IMMOBILIERE LUXURY ESTATE</t>
  </si>
  <si>
    <t>COMPTE ACTIF SUR RBS //  SESSION EN COURS // LOS ETEINT // PON VERT// INTERNET CLI VERT // 2.4G ET 5</t>
  </si>
  <si>
    <t>ALIMENTATION MODEM DEFECT CHANGE F13 28-29A-F5 // EQ ABIB KANDE TDX.</t>
  </si>
  <si>
    <t>MAME COUMBA</t>
  </si>
  <si>
    <t>MM Diouf// ctc 784769251</t>
  </si>
  <si>
    <t>MMoctar// MM Diouf// ctc 784769251// ND 339552496/// Soucis de connexion// pas de suspension// pas d</t>
  </si>
  <si>
    <t>Mme BARRY</t>
  </si>
  <si>
    <t>AB***Mme BARRY***CTC 772770585***ND 338726882***Client a un souci avec sa conn***Pas de susp ni d'in</t>
  </si>
  <si>
    <t>SAY CF</t>
  </si>
  <si>
    <t>*MME  SAMBOU</t>
  </si>
  <si>
    <t>MM**MME  SAMBOU  ***  CTC  775288949  ** ND  338601308  ** CLI  A UN  SOUCI  DE  CNX  **CLI   A  UN</t>
  </si>
  <si>
    <t>O_NFO_X23</t>
  </si>
  <si>
    <t>*CLI  EST  PRET  DU  MODEM  **SIGNALE  NOK  ***  CLI  D  DECONNTER  ET  RECONNTER  SIGNALE  TJRS  NO</t>
  </si>
  <si>
    <t>RECONFIG MODEM // VERIFICATION CONFIG PORT // MULTELEC	MOUSTAPHA DIOP</t>
  </si>
  <si>
    <t>ABDOURAHMANE DIALLO</t>
  </si>
  <si>
    <t>ABDOURAHMANE DIALLO // ctc 776570753 // pas de connex // nd 338207482 // cable couper //cli impactee</t>
  </si>
  <si>
    <t>CITE DIAMALAYE III</t>
  </si>
  <si>
    <t>CITE DIAMALAYE 3</t>
  </si>
  <si>
    <t>cable couper //cli impactee// adress : Diamalaye 3 Nord foire // cli inv a pat // mpec</t>
  </si>
  <si>
    <t>DEVA</t>
  </si>
  <si>
    <t>MAHENDRA PATEL</t>
  </si>
  <si>
    <t>mr BADIANE</t>
  </si>
  <si>
    <t>ctc 789944084 nd 338409027 cable optique coupé service impacté ... en règle ... pas d'incident ...</t>
  </si>
  <si>
    <t>SK01</t>
  </si>
  <si>
    <t>cable optique coupé service impacté ... en règle ... pas d'incident ... saytu pas de resultat port</t>
  </si>
  <si>
    <t>CHANGEMENT CONNECTEUR PTO ONE // CONFIRME AU 780147390 PAR MR BADIANE // BABACAR MBAYE // DBK</t>
  </si>
  <si>
    <t>GROUPE SCOLAIRE LE BENTENIER</t>
  </si>
  <si>
    <t>MIGRATION VOIP</t>
  </si>
  <si>
    <t>MODEM FUNBOX ANCIEN DEFECT PUIS CHGE/ND ACHEMINE.COMPTE SUSPENDU</t>
  </si>
  <si>
    <t>ADJA +++MR SALL ++CTC 775465062++ND 338949493 +Keurgui_Max_IP+CLIENT SIGNAL?SOUCI CONNEXION ++BROADB</t>
  </si>
  <si>
    <t>GDW_M27</t>
  </si>
  <si>
    <t>CADI A VOIR M27 2  12 5</t>
  </si>
  <si>
    <t>CADI A VOIR M27 2 12 5 //AF JEAN LUC</t>
  </si>
  <si>
    <t>REPRISE 1 JOINT 28 PAIRE // AFT OUSIN</t>
  </si>
  <si>
    <t>SOW MARIEME</t>
  </si>
  <si>
    <t>338440455//Fibre Pro Max Bloque//PAS DE CONNEXION//</t>
  </si>
  <si>
    <t>HLM cote Banque Islamique</t>
  </si>
  <si>
    <t>REPRISE SOUDURE AU PTO// MME SY CONFIRME AU 776417120// IBOU NDIAYE</t>
  </si>
  <si>
    <t>COSECPRO</t>
  </si>
  <si>
    <t>ABSENCE DE SYNCHRO //La ligne Business // FUNBOX //BB ETEINT  INTERNET ETEINT Verif branchements=FA</t>
  </si>
  <si>
    <t>ABSENCE DE SYNCHRO //La ligne Business // FUNBOX //BB ETEINT  INTERNET ETEINT Verif branchements=FAI</t>
  </si>
  <si>
    <t>RECONNEXION ENPO ET FIABLE D 1  1  7 ET T 644  1  3</t>
  </si>
  <si>
    <t>AS//MR KANTE 777638961 //338297416 ////SOUCI CNX INTERNET //LOS ROUGE /CL EN REGLE //PAS DE SUSP PAS</t>
  </si>
  <si>
    <t>FARAH</t>
  </si>
  <si>
    <t>ZEIN</t>
  </si>
  <si>
    <t>Madame ZEIN</t>
  </si>
  <si>
    <t>Pas de restruction ni de suspension ** pas d'incident ** client signale une absence de tonalité ** p</t>
  </si>
  <si>
    <t>MINISTERE DE LA JUSTICE/DIRECTION DE</t>
  </si>
  <si>
    <t>L'ADMINISTRATION PENITENTIAIRE</t>
  </si>
  <si>
    <t>MR NIAMABLLI</t>
  </si>
  <si>
    <t>338694780 // Business Talk Silver_2Com_Sans_Forf_VoIP // SOUCI EMISSION RECEPTION</t>
  </si>
  <si>
    <t>Business Talk Silver_2Com_Sans_Forf_VoIP // SOUCI EMISSION RECEPTION // STATUT VERT FIXE // IP CLI /</t>
  </si>
  <si>
    <t>AUCUN DEFAUT CONSTATE / CLIENT JOINT ET CONFIRME LE RETOUR DU SERVICE</t>
  </si>
  <si>
    <t>MME NDIAYE ** CTC 778188425 ** ND 338702533 ** PAS DE CNX ** LIGNE ET COMPTE ACTIFS ** PAS D'INCIDEN</t>
  </si>
  <si>
    <t>O_MBW_R13</t>
  </si>
  <si>
    <t>LOS ROUGE ** SAYTU Puissance optique OLT faible ET Puissance optique ONT indisponible ** CLI INVITE</t>
  </si>
  <si>
    <t>CLIENT INJOIGNABLE AU 778188425</t>
  </si>
  <si>
    <t>SARL LA VAGUE</t>
  </si>
  <si>
    <t>M ZOHRA</t>
  </si>
  <si>
    <t>339589537 // Fibre Pro Mega Bloque // ABSENCE SYNCHRO</t>
  </si>
  <si>
    <t>MATY NDIAYE</t>
  </si>
  <si>
    <t>MATY NDIAYE // ctc 773655353 // pas de connex // nd 339785161 // internet rouge // pas d susp ni re</t>
  </si>
  <si>
    <t>internet rouge // pas d susp ni resiliation // cmpt ok gaia // cmpte rbs ok // pas d incid siri //</t>
  </si>
  <si>
    <t>REPRISE CONNEXION A LA RP1 SUITE OXYDATION + RECONFIG MODEM ADSL / CHANGEMENT MOT DE PASSE WIFI</t>
  </si>
  <si>
    <t>NDEYE AWA</t>
  </si>
  <si>
    <t>mme diop//cte:779386015//nd:338431736//pas cnx//O_SDF_K50//los rouge //saytu:Coupure de fibre optiqu</t>
  </si>
  <si>
    <t>HORS ZONE GRAND YOFF/ELHADJ NDIAYE MULT</t>
  </si>
  <si>
    <t>CHANGEMENT PITAIL AU PBO</t>
  </si>
  <si>
    <t>776534438 hotel@lodgedesalmad</t>
  </si>
  <si>
    <t>ext_dia005957</t>
  </si>
  <si>
    <t>L'Acces de base // SOUCI RECEPTION D'APPELS</t>
  </si>
  <si>
    <t>FIN INCIDENT UR6 MERCI DE REPRENDRE LE CAS // DEFAUT DE TERRE SUR LA LONGEUR 7 L7</t>
  </si>
  <si>
    <t>MUTATION NE + CHANGEMENT TNR AUTOCOM CLIENT A VOIR</t>
  </si>
  <si>
    <t>FALY</t>
  </si>
  <si>
    <t>MM DIOP ***CTC  771291486</t>
  </si>
  <si>
    <t>NCM***MM DIOP ***CTC  771291486 ***ND 339747615 ****CLI SIGNAL PAS DE CONNX ** PAS DE SUSPENSION** P</t>
  </si>
  <si>
    <t>VERIF BRANCHE OK ** CABLE INTERVERTIS ** REDEM MODEM OK **TJR SYNCHRO NOK** TEST MAESTRO KO ** VERI</t>
  </si>
  <si>
    <t>5/99COUPE CHANGE. SUR 103M</t>
  </si>
  <si>
    <t>MM  AIDARA</t>
  </si>
  <si>
    <t>AHS**MM  AIDA ** LENTEUR FICHE   ** CTC 785252915 **ND 339995023 ** CLI A DES SOUCIS DE CNX **</t>
  </si>
  <si>
    <t>SY00</t>
  </si>
  <si>
    <t>FKS// CTC 773186519 // MR SENE  // ND 339032371//// CLIENT NA PAS DE CONNEXION // PAS DE SUSPENSION</t>
  </si>
  <si>
    <t>REPRISE SOUDURE + CHANGEMENT JARRETIERE</t>
  </si>
  <si>
    <t>MN....MME NIANG ...CTC :785941041.. ..ND :338022366....FIAB OK...PAS DE SUSP....PAS D'INCID....SOUCI</t>
  </si>
  <si>
    <t>CLIENT INJOIGNABLE AU 785941041</t>
  </si>
  <si>
    <t>THIERNO SADOU</t>
  </si>
  <si>
    <t>AB***MR DIALLO***773097290***ND 338807919*** CLIENT SIGNAL ABSENCE DE SYNCHRO //CLIENT EN RÈGLE//PAS</t>
  </si>
  <si>
    <t>MEDINA BAMBYLORE</t>
  </si>
  <si>
    <t>MOUSSA**338552844 775051564**MR NGOM**instabilité sr sa ligne**clt en rgl**ps dincidnt**intrnt clign</t>
  </si>
  <si>
    <t>O_CAM_H34</t>
  </si>
  <si>
    <t>clt en rgl**ps dincidnt**intrnt clignt**saytu :Puissance optique ONT ET OLT très faible**valeur ko *</t>
  </si>
  <si>
    <t>Mme DIENG</t>
  </si>
  <si>
    <t>Mme DIENG - ND : 338298921 - CTC : 772970742 -  Souci de connexion - pas de suspension - pas d'incid</t>
  </si>
  <si>
    <t>package et compte ok - le client est présent dans RBS - le port est offline - GPON : ZTEGD4F89EA2 -m</t>
  </si>
  <si>
    <t>IP7989</t>
  </si>
  <si>
    <t>SODEFITEX</t>
  </si>
  <si>
    <t>M. WANE</t>
  </si>
  <si>
    <t>BUS_M1MEGA</t>
  </si>
  <si>
    <t>IP7989 BUSINESS VPN Master 1MEGA // LENTEURS DE NAVIGATION // DECONNEXIONS FREQUENTES //</t>
  </si>
  <si>
    <t>HAN_D02</t>
  </si>
  <si>
    <t>ADRESSE MAIL :  ahmed.wane@sodefitex.sn // VOYANT : WAN VERT STABLE // VOYANT : ETH VERT STABLE // C</t>
  </si>
  <si>
    <t>CLIENT JOINT A 12H45 INFORME QUE NOUS NE NOTONS PAS D'anomalie sur la liaison//CLIENT SOUTIENT QU'il</t>
  </si>
  <si>
    <t>BOURE</t>
  </si>
  <si>
    <t>M MBODJ</t>
  </si>
  <si>
    <t>Fibre Pro Bloque//ABSENCE SYNCHRO // MODEM FIBERBOX</t>
  </si>
  <si>
    <t>FIN ATP REMPLACEMENT BPE SUR C02 // SYNCHRO OK</t>
  </si>
  <si>
    <t>HAMAT FRANCOIS</t>
  </si>
  <si>
    <t>MR DJIGO HAMAT FRANCOIS</t>
  </si>
  <si>
    <t>MR DJIGO HAMAT FRANCOIS CCTC 781748056 ND 338714596 // PAS DE CONNEXION *** PAS DINC *** PAS DE SUSP</t>
  </si>
  <si>
    <t>NIG_A00</t>
  </si>
  <si>
    <t>NIAGA PEULH VILLAGE</t>
  </si>
  <si>
    <t>SYNCHRO NOK *** NAC PDR *** MAE KO *** PORT OFFLINE SUR NCE *** CLI INVITER A PATIENTER *** FIAB OK</t>
  </si>
  <si>
    <t>REOR MCE SUITE ISOLEMENT A00 NIG PC 3/14/2</t>
  </si>
  <si>
    <t>INTERVENTION SUR JOINT 112 PAIRES ET 14 PAIRES FIAB A00 PC 3/14/5 ET REP 3/13/2</t>
  </si>
  <si>
    <t>DAKAR DUR INTERNATIONAL - SARL</t>
  </si>
  <si>
    <t>/338711116/PAS DE CONNEXION/Fibre Pro Bloque</t>
  </si>
  <si>
    <t>KEUR DAOUDA SARR VILLAGE</t>
  </si>
  <si>
    <t>pon éteint los rouge internet éteint //Vérification branchement faite reboot modem ko//compte actif</t>
  </si>
  <si>
    <t>KAIKAI SAS</t>
  </si>
  <si>
    <t>338305288 // Fibre Office Bloque // ABSENCE SYNCHRO</t>
  </si>
  <si>
    <t>DIENEBOU</t>
  </si>
  <si>
    <t>MME MBENGUE KHADY</t>
  </si>
  <si>
    <t>MME MBENGUE KHADY CTC 771154552 ND 338542132 PAS DE CONNEXION // COMPTE OK /// PAS INCIDENT //BRANCH</t>
  </si>
  <si>
    <t>PAS INCIDENT //BRANCHEMENT OK// SAYTU COUPURE FIBRE  //FIAB OK//  Merci de votre assistance po</t>
  </si>
  <si>
    <t>CONNECTEUR DEFECT CHANGE //AF IBOU NIANG</t>
  </si>
  <si>
    <t>AICHA // MME NDIAYE // CTC 771754399 ** 775733462 // ND 338939025 // DECONNEXION FREQUENTE // PAS DE</t>
  </si>
  <si>
    <t>O_KMR_L56</t>
  </si>
  <si>
    <t>DECONNEXION AVERE SUR RBS AVEC PERTE DE SYNCHRO // VAL OPT -23.56 // SAYTU Puissance optique OLT fai</t>
  </si>
  <si>
    <t>RECONFIGURATION MODEM ONT // AMIDOU DIOP MULTELEC</t>
  </si>
  <si>
    <t>FS**MME DIOUF**ND 339517583**CLI SIGNAL QUE SON CABLE EST COUPE**CLI IMPACTER**LOS ROUGE**SAYTU COUP</t>
  </si>
  <si>
    <t>CABLE 1083 COUPE CHANGE SUR 70M // CHEIKH O BA</t>
  </si>
  <si>
    <t>HEURTAUX</t>
  </si>
  <si>
    <t>HELENE BOURGI</t>
  </si>
  <si>
    <t>MR BOURGIE</t>
  </si>
  <si>
    <t>OMAR DIONE// ABS AU PBO C39 17-18A F2</t>
  </si>
  <si>
    <t>Récupération de mou + Raccordement 06 Brins au PBO // Client joint sur le 777572604// Client confirm</t>
  </si>
  <si>
    <t>DIANKA "MR SECK "CLI SIGNAL UN SOUCI DE CNX // ND 338450655// CLIEN RGL PAS DE SUS //2.4G ET 5G ETEI</t>
  </si>
  <si>
    <t>WIFI // PAS D'EXTENDER PA DE VPN //  / MODEM REDEMARER // SIGNLA NOK / CLI INF INVITER A PAT // MERC</t>
  </si>
  <si>
    <t>RETOUR DE SES SERVICES</t>
  </si>
  <si>
    <t>MOUHAMADOU ABIB</t>
  </si>
  <si>
    <t>AMY***MME NIASS***CTC 784262614**ND 338270338**CLIENT SIGNALE DES DECONNECTION FREQUENTES**LIGNE OK*</t>
  </si>
  <si>
    <t>*voyant wifi allume**DEBIT 10MO****VALEUR OPTIQUE -24.94******TEST SAYTU Puissance optique OLT faibl</t>
  </si>
  <si>
    <t>REPRISE SOUDURE AU PTO// REPRISE SOUDURE AU PBO// CAMUSAT	CHEIKH MBACKE</t>
  </si>
  <si>
    <t>AD// MR DIEDHIOU// CTC 779905305  ND 338783213  OFFRE  Fibre_Bi   CLIENT DIT PAS DE CONNECTION  PAS</t>
  </si>
  <si>
    <t>SAYTU COUPURE  FIBRE</t>
  </si>
  <si>
    <t>SEYDINA OUMAR</t>
  </si>
  <si>
    <t>AFD//M. SOW//nd 338670080 //ctc 777838296//pas de</t>
  </si>
  <si>
    <t>AFD//M. SOW//nd 338670080 //ctc 777838296//pas de susp//pas d'inc//client signale dcnx//internet ok/</t>
  </si>
  <si>
    <t>CHANGEMENT PIGTAIL</t>
  </si>
  <si>
    <t>lenteur fiche // mme niang // ctc 338364648// clt signale son modem eteint // clt dit que aucun voya</t>
  </si>
  <si>
    <t>COLOBANE 2</t>
  </si>
  <si>
    <t>t signale son modem eteint // clt dit que aucun voyant ne s'allume // clt inviter a branché la prise</t>
  </si>
  <si>
    <t>5/99 COUPE CHANGE/KOUNTA MULT</t>
  </si>
  <si>
    <t>MR KANE  //  CTC 786939228  /</t>
  </si>
  <si>
    <t>FATMA  //  MR KANE  //  CTC 786939228  //  ND 339919376//  OFFRE Fibre Kheweul  //CLIENT A UN SOUCI</t>
  </si>
  <si>
    <t>POSTE KIDIRA</t>
  </si>
  <si>
    <t>KIDIRA COTE MARCHE</t>
  </si>
  <si>
    <t>/SESSION SUR RBS OK//SESSION DECONNECTER SUR RBS //MODEM REDEMARRE //CONNEXION KO // MODEM  F6600P /</t>
  </si>
  <si>
    <t>Jartiere Optique change suite Jartiere Optique coupe A01 PBO 50 F3 // SIMON NDIANKOU SECK TADEX</t>
  </si>
  <si>
    <t>339813646//Fibre Pro Mega Bloque//ABSENCE DE NAVIGATION//</t>
  </si>
  <si>
    <t>POWER VERT PON VERT INTERNET CLIGN VERT //VERIF BRANCHEMENT FAIT //REBOOT MODEM FAIT // COMPTE ACTIF</t>
  </si>
  <si>
    <t>DOUCOURE</t>
  </si>
  <si>
    <t>MME DIASSE</t>
  </si>
  <si>
    <t>MME DIASSE+-338587316+--779382214+-SOUCI DE CONX+- CLI EN REGLE+-PAS D¿INCI+- PON ROUGE  - INT ETEIN</t>
  </si>
  <si>
    <t>REPRISE SOUDURE AU PTO // MME DIASSE CONFIRME AU 779382214 // MODY -AS</t>
  </si>
  <si>
    <t>NANA</t>
  </si>
  <si>
    <t>BALGUISSE</t>
  </si>
  <si>
    <t>MME BASSIRATOU   *</t>
  </si>
  <si>
    <t>LENTEUR FICHE   ***  BA ***  MME BASSIRATOU   *** 774209869  ***  339585377   ** CLIENT SIGNAL SOUCI</t>
  </si>
  <si>
    <t>MADELEINE</t>
  </si>
  <si>
    <t>Mme Faye</t>
  </si>
  <si>
    <t>stl_dig_ndiaye2076</t>
  </si>
  <si>
    <t>Mme Faye // 339581103 // 774040128 // Cli actif // Pas d'incident // LOS rouge // NCE full // Coupur</t>
  </si>
  <si>
    <t>NCE full // coupure fibre saytu</t>
  </si>
  <si>
    <t>AS** MR NDAO* CTC 775798805*** ND  339419341 *** **CONNEXION NON OK **CLIENT DIT PON ETEINT* TEST SA</t>
  </si>
  <si>
    <t>JARTIERE JAUNE DÉFECTUEUX / JARTIERE JAUNE REMPLACÉ RETOUR SERVICE</t>
  </si>
  <si>
    <t>OUMY *** MR DIA *** CTC 775073844 *** ND 338946539 *** SN ZTEGD4F8A26E *** SOUCI CONX *** PAS DE SUS</t>
  </si>
  <si>
    <t>CLIENT INJOIGNABLE AU 775073844</t>
  </si>
  <si>
    <t>MAMADOU DIALLO</t>
  </si>
  <si>
    <t>338729772/lenteurs de connexion/Fibre Pro Max Bloque</t>
  </si>
  <si>
    <t>H501</t>
  </si>
  <si>
    <t>338729772/lenteurs de connexion/Fibre Pro Max Bloque//COMPTE ACTIF/PAS DE SESSION//SYNCHRO OK DUR NA</t>
  </si>
  <si>
    <t>HORS ZONE LE CLIENT HABITE AU MARCHE HLM</t>
  </si>
  <si>
    <t>SAMAKE  **** MME GUEYE  ****  339782940 **COMPTE OK /// PAS INCIDENT /// DECONNEXION FREQUANT /// PR</t>
  </si>
  <si>
    <t>MCE CADI A VOIR AU PC D17 9/8/7</t>
  </si>
  <si>
    <t>DECONNEXIONS FREQUENTES //RACCORDEMENT RPC 28 PAIRES + //RACCORDEMENT PC // VERIFICATION CONFIGURATI</t>
  </si>
  <si>
    <t>SAMAKE ****  MME SYLLA  *** 339547918 ** Connexion-Je n'arrive pas à me connecter //   ABSANCE DE NA</t>
  </si>
  <si>
    <t>reprise connexion suite occidation côté RPC 4-9-2+ rj11 d'effect changé</t>
  </si>
  <si>
    <t>MR DIA °°° CTC 779502677  °°° ND 338736348  °°° SOUCI CONNEXION °°° PAS DE SUSPENSION °°° PAS D INCI</t>
  </si>
  <si>
    <t>HORS ZONE ==&gt; MBAO//Merci de prendre en charge</t>
  </si>
  <si>
    <t>PAPA THIERNO</t>
  </si>
  <si>
    <t>TOURE +++ CTC 786352326 ++++MR FALL +++ ND 338375949 +++CLIENT EN REGLE +++ CLIENT VEUT FAIRE FILTRA</t>
  </si>
  <si>
    <t>INTERFACE KO +++ CLIENT NOVICE +++ INV A PAT +++ DELAIS 48H+++FIAB OK</t>
  </si>
  <si>
    <t>RECONFIGUE MODEM+MOT DE PASSE CHANGE //AF ELHADJI BADJI</t>
  </si>
  <si>
    <t>AICHA // MR SAMB// CTC 779276828 // ND 338935713 // LENTEUR NAVIGATION // PAS DE SUSPENSION // PAS D</t>
  </si>
  <si>
    <t>NAF : Reduced robustness // SAYTU AUCUNE ANOMALIE // VAL OPT -22.008 // PAPYRUS : KARMA INJOIGNABLE</t>
  </si>
  <si>
    <t>MODEM CHANGE</t>
  </si>
  <si>
    <t>PAPE AMADOU</t>
  </si>
  <si>
    <t>OUMY *** MR DIEDHIOU *** CTC 773186859 *** ND 339612219 *** SN ZTEGC48F285F *** SOUCI CONX *** PAS D</t>
  </si>
  <si>
    <t>AB***MME SENE ****784431056***ND 338569404***CLIENT SIGNAL ABSENCE DE SYNCHRO //CLIENT EN RÈGLE//PAS</t>
  </si>
  <si>
    <t>GLOBAL GREEN GROWTH INSTUTUTE</t>
  </si>
  <si>
    <t>SOUCI EMISSION ET RECEPTION D'APPEL //Fibre Off. Intense_Domino4G_15Go Bloque IN= OK //TEST DE RECEP</t>
  </si>
  <si>
    <t>ALLEE FLEURIES</t>
  </si>
  <si>
    <t>RV VENDREDI 10H LOCAL FERME</t>
  </si>
  <si>
    <t>RECONFIGUE MODEM + PORT PON // AFT ABDOU DIALLO</t>
  </si>
  <si>
    <t>DIARRA ***MME THIAM ****CTC 777561102***ND 339412809***CLIENT DIT QUE SON WIFI A UN PROBLEME*****CLI</t>
  </si>
  <si>
    <t>REPRISE CONNEXION AU PC + FIAB SR</t>
  </si>
  <si>
    <t>FAMA -- MR DIOUF SIGNALE DES DECONNEXIONS  - ND 339745451 -- BB VERT FIXE -- INTERNET ALLUME  ** CLI</t>
  </si>
  <si>
    <t>RTE DE KEUR WELLE</t>
  </si>
  <si>
    <t>MCE CADI A VOIR B03  7-8-5</t>
  </si>
  <si>
    <t>MUTATION PORT ADSL// CAMUSAT	ABDOULAHAD</t>
  </si>
  <si>
    <t>KATOS CONSULTING SUARL</t>
  </si>
  <si>
    <t>338011289//Fibre Pro Mega Bloque////PAS DE CONNEXION</t>
  </si>
  <si>
    <t>RUE KAOLACK</t>
  </si>
  <si>
    <t>LE CLIENT DONNE RV DEMAIN 07/03/2025 // BABABACAR MBAYE // DBK</t>
  </si>
  <si>
    <t>JARRETIERE OPTIQUE CHANGE+RECONFIGURATION MODEM CONFIRMER PAR MM NIANG AU 781255801 //BABACAR MBAYE</t>
  </si>
  <si>
    <t>MAHDI</t>
  </si>
  <si>
    <t>m mahdi</t>
  </si>
  <si>
    <t>als:::777572604:::m mahdi ::338218767**SOUCI DE CONNEXION //LOS ROUGE ** PAS DE SUSP ** PAS DINCIDEN</t>
  </si>
  <si>
    <t>COTE RESTAURANT LA BAIE</t>
  </si>
  <si>
    <t>OMAR DIONE//ABS AU PBO C39 17-18A F4</t>
  </si>
  <si>
    <t>Récupération de mou + Raccordement 06 Brins au PBO // Client joint sur le 777572604 // Client confir</t>
  </si>
  <si>
    <t>PAS DE SUSPENSION________PAS D'INCIDENT_______SAY OLT FAIBLE_______NAF SYN OLT FAIBLE_________AMS SY</t>
  </si>
  <si>
    <t>REPRISE SOUDURE AU PTO + RECONFIG MODEM  ++ RECONFIGURATION  PORT  DIIBY DIALLO   SYSROAD</t>
  </si>
  <si>
    <t>SAREDICA</t>
  </si>
  <si>
    <t>38496222 // SOUCI EMISION ET RECEPTION APPELS // ACCES DE BASE  TEST DE RECEPTION KO // VERIFICATION</t>
  </si>
  <si>
    <t>RECONNEXION TN1</t>
  </si>
  <si>
    <t>SAMAKE</t>
  </si>
  <si>
    <t>MM  BADIANE</t>
  </si>
  <si>
    <t>AHS**MM  BADIANE ** LENTEUR FICHE   ** CTC 772963159 **ND 338222514 **  CLI SIGNAL DES SOUCIS DE CON</t>
  </si>
  <si>
    <t>RUE 2</t>
  </si>
  <si>
    <t>CLI EN REGLE ** PAS DINCIDENT ** VOYANT OK ** CLI CAPTE LE SIGNAL ** CESSION EN COURS RBS** SUPPRIME</t>
  </si>
  <si>
    <t>PARAMETRAGE MODEM ONT</t>
  </si>
  <si>
    <t>yacine// Mr DIOP// ctc 776797479// ND 338350057// cli signale souci connexions// voyant  rouge// say</t>
  </si>
  <si>
    <t>Merci de prendre e charge</t>
  </si>
  <si>
    <t>soucis cnxion brb et internet off abs de synchro ...  en règle ... pas d' incident offre ip ... pas</t>
  </si>
  <si>
    <t>en règle ... pas d' incident offre ip ... pas de decnxion freq ...  prise filtré pas de superpositi</t>
  </si>
  <si>
    <t>REPRISE CONNEXION AU PC SUITE OXYDATION + RECONFIGURATION MODEM ADSL EFFECTUEES</t>
  </si>
  <si>
    <t>DEGUENE</t>
  </si>
  <si>
    <t>MR DIENG CTC-778038934-773727076</t>
  </si>
  <si>
    <t>INSA JD°°MR DIENG°°778038934°°°338640496°°°ND CLI REMONTE AVEC LE CNI : 2757197701789°°°°PAS DE SUSP</t>
  </si>
  <si>
    <t>TEST SAYTU***PUISSANCE OLT TRES FAIBLE*****CLIENT INVITE A PATIENTER****FIAB OK***MPEC</t>
  </si>
  <si>
    <t>MR:  NDIAYE //  777242166</t>
  </si>
  <si>
    <t>CAKG/// MR:  NDIAYE // CTC: 777242166// ND:338237413//CLI SIGNAL PAS DE CONNEX INTERNET// LOS ROUGE</t>
  </si>
  <si>
    <t>JARRETIERE OPTIQUE CHANGE/CONFIRME PAR MR NDIAYE 772537472/NADOU</t>
  </si>
  <si>
    <t>MME DIOP -CTC 771088766---CLIENT SIGNAL SOUCIS CNX --ND 338683423---PAS SUSP --PAS INCIDENT ---PAS I</t>
  </si>
  <si>
    <t>REOR MICF ABS AU PBO W28.107.108A-F6 // HAMIDOU NDIAYE 777429374 // DBK</t>
  </si>
  <si>
    <t>Reprise soudure sortie C2//Merci de prendre en charge</t>
  </si>
  <si>
    <t>SONAGED SA</t>
  </si>
  <si>
    <t>Mme THIMBO</t>
  </si>
  <si>
    <t>V_IP_BTGSF15</t>
  </si>
  <si>
    <t>Souci émission réception || Business Talk Gold 15Com_Sans_Forf_VoIP || STATUS vert SDSL rouge SFP ét</t>
  </si>
  <si>
    <t>Y3</t>
  </si>
  <si>
    <t>test de réception ko: le numéro est inaccessible | unregistered sur SPG |  Eth-Trunk14.1037     up</t>
  </si>
  <si>
    <t>339220022//RECONFIGURATION PBX PLUG 103 +TEST SONATA CONCLANT // COMPTE REGISTERED SUR SPG LE CLIENT</t>
  </si>
  <si>
    <t>NF // MR DIOUF // 771717625 // 338802458 // PAS DE CNX // PAS DE SUSPENSION // PAS SAUT DE PORT //</t>
  </si>
  <si>
    <t>CLIENT A BESOIN DE SA CNX EN URGENCE POUR TRAVAILLER CAR C'EST UNE ECOLE ET LE COMPTABLE DOIT REGLER</t>
  </si>
  <si>
    <t>mme pouye</t>
  </si>
  <si>
    <t>fatou **mme pouye 781712216**339011579 **cli signale souci cnx**gaia ok **compte ok**pas incident**l</t>
  </si>
  <si>
    <t>KHADIM ** MME GUEYE ** CTC 775581801 ** ND 338692740 **  CLI A UN SOUCIS DE CONNEXION ** LOS ROUGE *</t>
  </si>
  <si>
    <t>C32</t>
  </si>
  <si>
    <t>Reprise soudure au PEP K49//Los Rouge//Le client supplie pour que la connexion revienne aujourd'hui,</t>
  </si>
  <si>
    <t>CLIENT JOINT SUR 775581801 CONFIRME LE RETOUR SERVICE</t>
  </si>
  <si>
    <t>ANSLO</t>
  </si>
  <si>
    <t>MONSIEUR MENDY</t>
  </si>
  <si>
    <t>LE CLIENT N A PAS DE CONNEXION</t>
  </si>
  <si>
    <t>NEMA I_ZIGUINCHOR</t>
  </si>
  <si>
    <t>R7UE INSA NDIAYE_ZIGUINCHOR</t>
  </si>
  <si>
    <t>PAS DE SUSPENSION gaia///pas d'incident siri///RBS ACTIF///NAF GOOD//say COUPUE FIBRE///NCE OFFLINE/</t>
  </si>
  <si>
    <t>PAS DE CONNEXION INTERNET	//CHANGEMENT CABLE BRANCHEMENT	//VERIFICATION CONFIGURATION PORT // CONF O</t>
  </si>
  <si>
    <t>STE SERIGNE SALIOU FALL</t>
  </si>
  <si>
    <t>GASSAMA FATOU 781254076</t>
  </si>
  <si>
    <t>338606027 / PAS DE CONNEXION /Fibre Office Bloque</t>
  </si>
  <si>
    <t>PON VERT / LOS ETEINT / INTERNET ETEINT  / REBOOT MODEM FAIT TJRS CNX KO / VERIF BRANCHMNT OK / / RB</t>
  </si>
  <si>
    <t>ABOUBAKRY IBRAHIMA</t>
  </si>
  <si>
    <t>AS//MR THAIM 772087135 //338709128//SOUCI CNX /CABLE AERIEN COUPE /CL EN REGLE //PAS E SUSP //PAS D</t>
  </si>
  <si>
    <t>LES FLAMBOYANTS</t>
  </si>
  <si>
    <t>WADE // MME BA// CTC 773951613 // ND 339544786 //CLIENT NE PEUT SE CONNECTER // CLIENT EN REGLE // P</t>
  </si>
  <si>
    <t>GS00</t>
  </si>
  <si>
    <t>REPRISE PC+RECONF MODEM//PAPE SARR</t>
  </si>
  <si>
    <t>Mme Azonnoudo</t>
  </si>
  <si>
    <t>Mme Azonnoudo // 338018605 // 785389918 // Cli actif // Pas d'incident // LOS rouge // NCE full // C</t>
  </si>
  <si>
    <t>coupure fibre saytu // NCE full</t>
  </si>
  <si>
    <t>VERIFICATION CONFIGURATION PORT PON RAS / REPRISE SOUDURE AU PBO // OMAR NDIAYE ECOTEL</t>
  </si>
  <si>
    <t>PONDANT</t>
  </si>
  <si>
    <t>ALAIN ALBERT N.</t>
  </si>
  <si>
    <t>m pondy</t>
  </si>
  <si>
    <t>ff2// ctc  776930092 // souci de connexion  // nd 339571246 //pas sus // pas incident // pas saut de</t>
  </si>
  <si>
    <t>THIOUBOU</t>
  </si>
  <si>
    <t>MR KHOUMA</t>
  </si>
  <si>
    <t>AISS °°  MR KHOUMA  °°  CTC 777321530  °° ND 339758985 °° PAS DE SUSP °° PAS INC   °°  SESSION EN CO</t>
  </si>
  <si>
    <t>PROFIL OK KG_new_8M_1M_6dB °°NOISE 24.8  MAX ATTENIABLE SUPERIUR AU DEBIT ATTENUATION 23.4 °°</t>
  </si>
  <si>
    <t>5/99 CHANGÉ SUR UN PORTÉ/RECONNEXION EMPO RECONFIGUE MODEM</t>
  </si>
  <si>
    <t>OUMY *** MME NDOYE **** CTC 773903708 *** ND 338726454 *** SN ZTEGD4F902BE *** SOUCI CONX **** PAS P</t>
  </si>
  <si>
    <t>CONX NOK*** VAL OPT: -27.21 *** MPEC</t>
  </si>
  <si>
    <t>MODEM CHANGE/HAMIDOU DIOP MULT</t>
  </si>
  <si>
    <t>COUMBA***MR SENE ***ND 339917057**CTC  774036549***PAS DE SUSP**PAS D INCIDENT***ND PRESENT RBS****p</t>
  </si>
  <si>
    <t>JOINT***CLI DIT MODEM ALLUME****CLI INV A REDEM LE MODEM******CLI INV A PAT***VERIF SAUT DE PORT NON</t>
  </si>
  <si>
    <t>TANK METAL ENEGAL - T.M.S.</t>
  </si>
  <si>
    <t>M KANE Badzokane11@gmail.com</t>
  </si>
  <si>
    <t>ABSENCE DE SYNCHRO // FIBRE PRO LOS ROUGE / SYNCHRO KO // COMPTE ACTIF // SESSION KO//  SIGNAL INDI</t>
  </si>
  <si>
    <t>CLIENT JOINT A 13H17 CONFIRME LE RETOUR DE SON SERVICE SUITE COMPTE ACTIF/SESSION EN COURS //SYNCHRO</t>
  </si>
  <si>
    <t>LNT FIHE ***AA**M DIALLO ***776213034*****338371318**PAS DE CNX**PAS INCIDENT**EN REGLE**LOS ROUGE *</t>
  </si>
  <si>
    <t>PRES DU MARCHE XELCOM</t>
  </si>
  <si>
    <t>*PAS DE CNX**PAS INCIDENT**EN REGLE**LOS ROUGE **SAYTU Puissance optique OLT très faible	*CLI INF ET</t>
  </si>
  <si>
    <t>JARRETIERE OPTIQUE CHANGE //AF LAMINE CISSE</t>
  </si>
  <si>
    <t>ABIBOU AZIZ</t>
  </si>
  <si>
    <t>ALIMA****M KANE ****CTC 775632054****ND 338421394***SOUCIS DE CNX ***LOS ROUGE**CLT EN REGLE ***PAS</t>
  </si>
  <si>
    <t>RUE 9 ANGLE CORNICHE</t>
  </si>
  <si>
    <t>ABS B48 CP 29B-30//F2</t>
  </si>
  <si>
    <t>MARIAMA ** MR BADJI * *CTC 779081999 ** ND 339477954 ** CLI SIGNALE SOUCI DE CONNEXION ** PAS DE SUS</t>
  </si>
  <si>
    <t>** CONFORMITE OK AVEC DERNIER DERANGEMENT ** MODEM RESET * CLI ASSISTAIT A SE CONNECTER AVK LE WIFI</t>
  </si>
  <si>
    <t>DECODEUR A VOIR /VIGNON-AMATH DIAW LIGNE NON CONFI</t>
  </si>
  <si>
    <t>DECODEUR A VOIR /VIGNON-AMATH DIAW LIGNE NON CONFIGURE TV</t>
  </si>
  <si>
    <t>DECODEUR CHANGE/AMATH</t>
  </si>
  <si>
    <t>MME GADIAGA NIANG</t>
  </si>
  <si>
    <t>ABSENCE DE FICHE// RETARD FICHE CISSE // MME GADIAGA NIANG // CTC: 783474764 // ND: 339700461 // Fib</t>
  </si>
  <si>
    <t>MOUMAR</t>
  </si>
  <si>
    <t>binta** mme mbengue ****771856250***338540334****cli signale soucis de connexion ** los rouge ** pas</t>
  </si>
  <si>
    <t>CITE SAFCO2</t>
  </si>
  <si>
    <t>VERIFICATION CONFIGURATION PORT // BABACAR GUEYE SOFATEL</t>
  </si>
  <si>
    <t>M.DIALLO</t>
  </si>
  <si>
    <t>Internet Pro Silver_VoIP_Bloque // PAS DE CONNEXION // s2m/339752827-adsl</t>
  </si>
  <si>
    <t>339752827 // Internet Pro Silver_VoIP_Bloque // PAS DE CONNEXION // s2m/339752827-adsl//BB ETEINT //</t>
  </si>
  <si>
    <t>5/99 COUPE CHANGE SUR 96M</t>
  </si>
  <si>
    <t>THIAMA</t>
  </si>
  <si>
    <t>MM Thiam// ctc 770187734/</t>
  </si>
  <si>
    <t>MMoctar// MM Thiam// ctc 770187734// ND 339701804// cli reitere son derangement du Date / Heure : 01</t>
  </si>
  <si>
    <t>DIOURBEL VILLE_ESCALE</t>
  </si>
  <si>
    <t>QUARTIER CHEIKH ANTA</t>
  </si>
  <si>
    <t>Mm BADJI</t>
  </si>
  <si>
    <t>ABDOU --- Mm BADJI --- CTC 775774889 --- ND 339487513 --- OFFRE : Keurgui ---  LE CLIENT SIGNAL SIGN</t>
  </si>
  <si>
    <t>5/99 d¿effectuer change sur 3 porte 2UYF change</t>
  </si>
  <si>
    <t>AKHERE</t>
  </si>
  <si>
    <t>OHINMEKPEN</t>
  </si>
  <si>
    <t>MR IFEANY</t>
  </si>
  <si>
    <t>HABIBOU ****MR IFEANY **CTC 785058018 ***ND  338689119******PAS DE CONNEXION INTERNET **PAS DE SUSP</t>
  </si>
  <si>
    <t>CLIENT INJOINABLE SUR 785058018</t>
  </si>
  <si>
    <t>MMe FANTA CISSE</t>
  </si>
  <si>
    <t>HID------ MMe FANTA CISSE ** ND 339548330 ** CTC 779863786** CLI SIGNALE UN DRGT</t>
  </si>
  <si>
    <t>LOS ROUGE ***PAS D'INCIDENT ** SAYTU:  Coupure fibre** CLI INVITE A PATIENTE ** FIAB OK</t>
  </si>
  <si>
    <t>NIANKINI</t>
  </si>
  <si>
    <t>LAURIANE EVODIE</t>
  </si>
  <si>
    <t>MME NIANKINI</t>
  </si>
  <si>
    <t>MME NIANKINI SIGNALE SOUCI CONNEXION//PAS DINC//PAS DE SUSP//LOS ROUGE// PAS DE SAUT DE PORT//PORT O</t>
  </si>
  <si>
    <t>CASTOR SODIDA</t>
  </si>
  <si>
    <t>ABSENCE SIGNAL AU PBO K59-74-76 F5</t>
  </si>
  <si>
    <t>Reprise soudure au PEP K49</t>
  </si>
  <si>
    <t>FATOU BINETOU</t>
  </si>
  <si>
    <t>mme diop 773873101/// nd 338486439  //cleint vzut quon lui installe son decodeur ./// client soutien</t>
  </si>
  <si>
    <t>RUE JOFFRE</t>
  </si>
  <si>
    <t>CLICHGT117-DECODEUR TVO</t>
  </si>
  <si>
    <t>RECONFIG PORT TVO</t>
  </si>
  <si>
    <t>BOUBACAR++MME NDIAYE+CTC 783512820++ 785451658++ND 339877053++DES DECONNEXIONS FREQUENTES++AVERE SUR</t>
  </si>
  <si>
    <t>BDB RESTE TJRS OFF++MODEM SUR PRISE MURAL++MAESTRO PAS DE RESULTAT++PORT INTROUVABLE SUR NCE ET AMS+</t>
  </si>
  <si>
    <t>tabara**Mme ndiaye**ctc 779505670***nd 339766917*****pas de usp**pas dinident******clt signale que s</t>
  </si>
  <si>
    <t>saytu Modem éteint**fiab ok</t>
  </si>
  <si>
    <t>MAAD SAS</t>
  </si>
  <si>
    <t>ABS AU PBO K59 71-73/F5// IBOU NDIAYE_OD</t>
  </si>
  <si>
    <t>Reprise soudure au PEP K49//Client joint 781801618, confirme retour service</t>
  </si>
  <si>
    <t>RETAR FICHE //MBACKE //MR COULIBALY //CTC 776376449 //ND 338246855 //ABSENCE DE SYNCHRO //PAS DE SUS</t>
  </si>
  <si>
    <t>Coupure fibre</t>
  </si>
  <si>
    <t>CHANGEMENT PIGTAIL / CONFIRME AU 776376449 PAR MR COULIBALY // ALKHASSIMOU DIALLO // DBK</t>
  </si>
  <si>
    <t>AISS °°  MME DIENG  °° CTC 776368435 °° ND 339516341 °° SOUCI LIGNE °° PAS DE SUSPENSION °° PAS DIN</t>
  </si>
  <si>
    <t>FILTRE DEFECT CHANGER//PAPE GUEYE</t>
  </si>
  <si>
    <t>MACINA *** MR POUYE  *** CTC 787969234*** ND *** 338483306 -- fibre bi -- absence de navigation¿pas</t>
  </si>
  <si>
    <t>MODEM ONT CHANGE // MR POUYE CONFIRME AU 787969234 // MALICK NIANG -AS</t>
  </si>
  <si>
    <t>MAO</t>
  </si>
  <si>
    <t>OUMY *** MME FALL **** CTC 774586419 **** ND 339147047 *** SOUCI CONX BOX ** PASS OK *** DEX: La box</t>
  </si>
  <si>
    <t>meilleure expérience sur la 5G est à 200m (LOUGA07)// Comme action il faudra activer BBI pour envoye</t>
  </si>
  <si>
    <t>JULES FRANCIS</t>
  </si>
  <si>
    <t>MR FAYE 785286103</t>
  </si>
  <si>
    <t>CLI SIGNALE SOUCI DE CNX -- PAS DE SUSP -- PAS D'INCIDENT -- LOS ROUGE -- ABSENCE SYNCHO -- PAS DE S</t>
  </si>
  <si>
    <t>REPRISE SOUDURE AU PTO/CONFIRME PAR MR FAYE 775648329/DIAO</t>
  </si>
  <si>
    <t>HAUTES ETUDES DE COACHING ET DE MANAGEMENT</t>
  </si>
  <si>
    <t>CTC 779106852 MR DIALLO ND 338254018 // PAS DE CONNEXION // PRODUIT FIBRE // OFFRE Fibre Office Inte</t>
  </si>
  <si>
    <t>CLIENT JOINT A 14H56 CONFIRME LE RETOUR DE SON SERVICE SUITE SYNCHRO OK SUR NCE //VALEUR CORRECTE //</t>
  </si>
  <si>
    <t>TALLY ICOTAF</t>
  </si>
  <si>
    <t>PAS DE SYNCHRO // LOS ROUGE // INTERNET ET PON ETEINTS // REBOOT MODEM // COMPTE ACTIF // VERIF BRAN</t>
  </si>
  <si>
    <t>Cable coupé au PBO/Reprise soudure	I01 CP 113-114A F1</t>
  </si>
  <si>
    <t>KONE</t>
  </si>
  <si>
    <t>MR KONE</t>
  </si>
  <si>
    <t>AICHA // MR KONE // CTC 771357880 // ND 339831587 // MISE EN OBSERVATION // PAS DE SUSPENSION // PAS</t>
  </si>
  <si>
    <t>CACTI : PICS DE SATURATION EN DOWN  // CLIENT JOINT DIT QU'IL EST AU VILLAGE ET NA PAS TESTE // CLI</t>
  </si>
  <si>
    <t>VERIF CONFIG// BONNES VALEURES// YOUSSOUPHA LO TADEX// ERREUR SUR ND</t>
  </si>
  <si>
    <t>CHOUR</t>
  </si>
  <si>
    <t>RIMA</t>
  </si>
  <si>
    <t>MME CHOUR</t>
  </si>
  <si>
    <t>FADEL MME  CHOUR-- CTC 785822136-- ND 338420406---SOUCI CNX... PAS DE SUSP... PAS D INCIDENT ...PAS</t>
  </si>
  <si>
    <t>ABS A14 CP 8-10//F1</t>
  </si>
  <si>
    <t>as***mme sy ** nd 338255733******le client signal un soucis de cnx *** PAS DE SUSPENSION*** ETANT VO</t>
  </si>
  <si>
    <t>VALEUR OPTIQUE OK // TEST SAYTU KO // LE CLIENT N¿A PAS UNE LONGUE SESSION SUR RBS // PAS DE VPN //</t>
  </si>
  <si>
    <t>CENTINC13-TE - TBL</t>
  </si>
  <si>
    <t>JARRETIERE OPTIQUE TE-TBL CHANGEE</t>
  </si>
  <si>
    <t>TETE EQUIPEMENT/TETE BOUCLE LOCALE/JARRE</t>
  </si>
  <si>
    <t>CHANGEMENT JARRETIERE OPTIQUE// ECOTEL	HAMIDOU NDIAYE</t>
  </si>
  <si>
    <t>DIDHIOU</t>
  </si>
  <si>
    <t>mr diedhiou</t>
  </si>
  <si>
    <t>//RACHIDA //MR DIEDIHOU //CTC 773760667//ND 338708656 //CLI NA PAS DE CONNEXION //Client a des souci</t>
  </si>
  <si>
    <t>SOCOCIM INDUSTRIES</t>
  </si>
  <si>
    <t>CtC sur site : 788130938</t>
  </si>
  <si>
    <t>arnaldo-gontran.ribeiro@sococim.sn</t>
  </si>
  <si>
    <t>338605728 // ABSENCE SYNCHRO // FIBRE OFFICE BLOQUE // MODEM A 4 ANTENNES</t>
  </si>
  <si>
    <t>O_YOF_F12</t>
  </si>
  <si>
    <t>PON CLI VERT // LOS ETENT  // INTERNET ETEINT // VERIF BRANCHEMENT FAIT // REBOOT MODEM OK // COMPTE</t>
  </si>
  <si>
    <t>RECONFIGURATION PORT PON F12 72B-73-F1 // EQ ABIB KANDE TDX.</t>
  </si>
  <si>
    <t>LE CLIENT SIGNAL DES SOUCI DE CONNEXION**Absence de synchro Fibre**PAS DE SUSPENSION PAS DINCIDENT**</t>
  </si>
  <si>
    <t>O_LGA_A13</t>
  </si>
  <si>
    <t>DEFFA</t>
  </si>
  <si>
    <t>mme sy 771663757</t>
  </si>
  <si>
    <t>KPT***MME SY***ND 339717423***CTC 771663757***SOUCI CNX***PAS DE SUSP***PAS D'INCIDENT***LOS ROUGE**</t>
  </si>
  <si>
    <t>RV DEMAIN 07-03-2025</t>
  </si>
  <si>
    <t>CHANGEMENT CABLE HW SUR 250M // LE CLIENT JOINT A CONFIRME / SERVICE RETABLI / MOUSSA DIA</t>
  </si>
  <si>
    <t>FAMA -- MME CISSE SOUTIENT KE LE SIGNAL DU WIFI EST FAIBLE  -- ND 338733735 - CLI EN REGLE -- PAS D'</t>
  </si>
  <si>
    <t>ELLE PERT LE SIGNAL  - SIGNAL OK QUANT CLI SE REPPROCHE DU MODEM  -- PAS DE WIFI EXTENDER  - PAS DE</t>
  </si>
  <si>
    <t>WIFI-EXTENDER RECOMMANDE/BANDIOUGOU DE MEIDEROS MULT</t>
  </si>
  <si>
    <t>SNMF**MR DIENG** CT 787191100** ND 339704093*** CLT VEUT CHANGER LE MDP**PAS DE SUSP**PAS INCIDENT**</t>
  </si>
  <si>
    <t>ACES INTERFACE KO** CLT NE PEUT PAS RESET LE MODEM</t>
  </si>
  <si>
    <t>RECONFIGURATION MODEM ADSL + CHANGEMENT MOT DE PASSE WIFI EFFECTUES</t>
  </si>
  <si>
    <t>SOPARTECH DEVELOPPEMENTS</t>
  </si>
  <si>
    <t>// Fibre Office Intense Bloque // PAS DE CONNEXION</t>
  </si>
  <si>
    <t>CANAL IV</t>
  </si>
  <si>
    <t>COMPTE ACTIF SUR RBS // LOS ROUGE // PON ETEINT // INTERNET ETEINT   // VERIF BRANCHMENT FAIT // REB</t>
  </si>
  <si>
    <t>REPRISE SOUDURE AU PBO // CONFIRME AU 771023400 PAR M LO // BABACAR MBAYE // DBK</t>
  </si>
  <si>
    <t>MTS // MR DIOP // CTC 777184060 // ND 338440205 //  SOUCI CNX // LOS ROUGE // PAS DE SUSPENSION // P</t>
  </si>
  <si>
    <t>.COTE ANAM</t>
  </si>
  <si>
    <t>AISSATOU PELANGE</t>
  </si>
  <si>
    <t>M COULY</t>
  </si>
  <si>
    <t>FF2// CTC 772260670 // M COLY // SOUCI CONNEX // ND 338228221 // // pas sus // pas incident // pas s</t>
  </si>
  <si>
    <t>REPRISE SOUDURE AU BTI // CONFIRME AU 772260670 PAR MR COLY // ALKHASSIMOU DIALLO // DBK</t>
  </si>
  <si>
    <t>NIAGUA</t>
  </si>
  <si>
    <t>MMe SALL ARAME</t>
  </si>
  <si>
    <t>HID------ MMe SALL ARAME** ND 339700040 ** CTC 772802314 ** CLI SIGNALE UN DRGT ** PON CLI ** INTERN</t>
  </si>
  <si>
    <t>*PAS D'INCIDENT* PORT INTROUVABLEE ** CLI INVITE A PATIENTE ** FIAB OK</t>
  </si>
  <si>
    <t>REPRISE SOUDURE AU PTO + RECONFIGURATION PORT PON</t>
  </si>
  <si>
    <t>HOTEL MERMOZ</t>
  </si>
  <si>
    <t>DECONNEXIONS FREQUENTES  // PRODUIT FIBRE // OFFRE  Fibre Office Bloque// MODEM FIBERBOX (06 ANTENN</t>
  </si>
  <si>
    <t>O_SL1_B03</t>
  </si>
  <si>
    <t>COMPTE ACTIF SUR RBS // LOS ETEINT // PON VERT// INTERNET ETEINT // TEST DE SYNCHRO AMS ET NCE PAS A</t>
  </si>
  <si>
    <t>PIGTAILL CHANGé AU PBO</t>
  </si>
  <si>
    <t>PLASMA IMMO</t>
  </si>
  <si>
    <t>Fibre Pro Mega Bloque // SOUCIS EMISSION RECEPTION</t>
  </si>
  <si>
    <t>Fibre Pro Mega Bloque // SOUCIS EMISSION RECEPTION CONNEXION OK // VERIFICATION DES BRANCHEMENTS //</t>
  </si>
  <si>
    <t>mr fall//cte:775431411//nd:338453239///client dit que sa connexion ne vient pas//client voulait filt</t>
  </si>
  <si>
    <t>KD00R</t>
  </si>
  <si>
    <t>client dit pas pouvoir faire manipulation et n'a pas personnes pour l'aider/inv a pat/fiab ok</t>
  </si>
  <si>
    <t>RECONFIG MODEM/MDP WIFI CHANGE</t>
  </si>
  <si>
    <t>ALIOU BADARA SADIA</t>
  </si>
  <si>
    <t>me coly</t>
  </si>
  <si>
    <t>lnt fhe ***aa**mme coly ***782256488***339910329***PAS D CNX ***SESSION DECONN**MODEM RDEM **CNX KO</t>
  </si>
  <si>
    <t>O_ZIG_A04</t>
  </si>
  <si>
    <t>NEMA KADIOR</t>
  </si>
  <si>
    <t>PAS D CNX ***SESSION DECONN**MODEM RDEM **CNX KO **MODM KARMA 4 ANTN ***MODM RESET ***ACCES KO ***cl</t>
  </si>
  <si>
    <t>CLIENT INJOIGNABLE AU 782256488</t>
  </si>
  <si>
    <t>cli appelle pour un autre dgrt</t>
  </si>
  <si>
    <t>ksv_1413_gaye56</t>
  </si>
  <si>
    <t>TALED</t>
  </si>
  <si>
    <t>SIDI MOHAMED</t>
  </si>
  <si>
    <t>MAMADOU*** MR DICKO *** CTC 774209981*** ND 338420533** SOUCI LIGNE ** PAS DE SUSP ** PAS D'INC ** Z</t>
  </si>
  <si>
    <t>RUE ESCARFAIT</t>
  </si>
  <si>
    <t>CONFIGURATION VOIP SUR SELFSERVICE // APPAREIL DEFF // YORO PREMIUM</t>
  </si>
  <si>
    <t>MATAN</t>
  </si>
  <si>
    <t>KEURG_YURF</t>
  </si>
  <si>
    <t>KOTACK -- MR COULIBALY ---ND 338684257-- CLIENT SIGNALE UNE MAUVAISE COMMUNICATION --- PRISES FILTRE</t>
  </si>
  <si>
    <t>GDK_C00</t>
  </si>
  <si>
    <t>--ND 338684257-- CLIENT SIGNALE UNE MAUVAISE COMMUNICATION --- PRISES FILTREES ---MAESTRO KO --CLIEN</t>
  </si>
  <si>
    <t>MUTATION NE 022-26-017 + REPRISE AU  PC // KHALIL DIOP</t>
  </si>
  <si>
    <t>DACOSTA</t>
  </si>
  <si>
    <t>RENE</t>
  </si>
  <si>
    <t>M.DACOSTA</t>
  </si>
  <si>
    <t>MMN// M.DACOSTA // CTC 762973261// ND 338372004// CLI DIT QU'IL A RENITIALISE SON MODEM ET MAINTENAN</t>
  </si>
  <si>
    <t>RECONFIGUE MODEM ONT //AF ELHADJI BADJI</t>
  </si>
  <si>
    <t>MR GNING</t>
  </si>
  <si>
    <t>MR GNING ** CTC 774325717 ** ND 338037379 **  PAS DE CNX ** LIGNE ET COMPTE ACTIFS ** MODEM ETEINT *</t>
  </si>
  <si>
    <t>O_RUF_G26</t>
  </si>
  <si>
    <t>.CITE MECS</t>
  </si>
  <si>
    <t>* PRISE OK ** BRANCHEMENT OK ** AUCUN VOYANTS N'EST ALLUME ** MODEM DEFFECTUEUX ** CLI INVITE A PAT</t>
  </si>
  <si>
    <t>CABLE ALIMENTATION CHANGE/SALIF MULT</t>
  </si>
  <si>
    <t>OUMY *** MME FALL *** CTC 773733364 *** ND 338267885 *** SOUCI CONX *** PAS DE SUSP *** PAS D'INCIDE</t>
  </si>
  <si>
    <t>RESCHGT85-CHAMBRE/BPOE</t>
  </si>
  <si>
    <t>COUPLEUR C1 CHANGE</t>
  </si>
  <si>
    <t>INFRASTRUCTURE PASSIVE/COUPLEUR C1 HS</t>
  </si>
  <si>
    <t>Changement Coupleur C1 + Raccordement 09 Brins</t>
  </si>
  <si>
    <t>MAODO</t>
  </si>
  <si>
    <t>Mr Samb</t>
  </si>
  <si>
    <t>lient dit qu'il n'arrive pas a se connecté***abonné pas sur site***pas de suspension***pas d'inciden</t>
  </si>
  <si>
    <t>REPRISE SOUDURE AU PTO/CONFIRME PAR MR SAMB 776553150/NADOU</t>
  </si>
  <si>
    <t>BASSOUM</t>
  </si>
  <si>
    <t>BALLEL</t>
  </si>
  <si>
    <t>MME BASSOUM</t>
  </si>
  <si>
    <t>FS**MME BASSOUM**ND 338481381// CLIENT NA PAS DE CONNEXION // INTERNET ETEINT // PAS DE CONNEXION //</t>
  </si>
  <si>
    <t>RECONFIGURATION MODEM F680 // BARRY</t>
  </si>
  <si>
    <t>FATMA</t>
  </si>
  <si>
    <t>MAGUETTE//MME KANE/778180444//339786329//CLIENT SIGNALE SOUCI CNX//CABLE JAUNE SUR LE PETIT BOITIER</t>
  </si>
  <si>
    <t>AD//CTC 778062822  //MR DIOUF // ND 339589495//PAS DE SUSPENSION /PAS DINCIDENT // ABSNECE DE SYNCHR</t>
  </si>
  <si>
    <t>M Gueye</t>
  </si>
  <si>
    <t>ndack**m gueye 339557453  SOUCI DE PORTEE WIFI**MODEM SONATEL**CLI SEST DECONNECTE ET RECONNECTE DU</t>
  </si>
  <si>
    <t>KEL_A00</t>
  </si>
  <si>
    <t>VILLAGE DE KELLE</t>
  </si>
  <si>
    <t>SOUCI DE PORTEE WIFI**MODEM SONATEL**CLI SEST DECONNECTE ET RECONNECTE DU WIFI **BARRE WIFI MANQUANT</t>
  </si>
  <si>
    <t>RECONF PORT ET MODEM//CISSOKHO</t>
  </si>
  <si>
    <t>MOUHAMADOU BADIANE</t>
  </si>
  <si>
    <t>CLI SIGNAL DES SOUCI DE CNX AVEC SES CAMERA** LA CNX EST OK SUR LES TELEPHONES** CABLE BRANCHER  SUR</t>
  </si>
  <si>
    <t>O_SDF_K02</t>
  </si>
  <si>
    <t>CLIENT JOIGNABLE SUR 7765197739773 CONFIRME LE RETOUR SERVICE IL A JUSTE DES PROBLEMES AVEC SES CAME</t>
  </si>
  <si>
    <t>INSA JD°°°MR THIAM°°778087226°°°339709325°°°ND CLI REMONTE AVEC LE CNI : 1238201128483°°°FIBRE K°°°C</t>
  </si>
  <si>
    <t>O_TBM_D22</t>
  </si>
  <si>
    <t>AF02</t>
  </si>
  <si>
    <t>MODEM CLI 4 ANTENNES°°CLI RESET MODEM ET SE CONNECTE VIA LE MDP PAR DEFAUT****NOM RATACHE AU NUMERO</t>
  </si>
  <si>
    <t>CLIRED518-F6600 ONT</t>
  </si>
  <si>
    <t>ONT REDEMARRE</t>
  </si>
  <si>
    <t>MODEM REDEMARRER</t>
  </si>
  <si>
    <t>CHEIKH ANTA</t>
  </si>
  <si>
    <t>M NDIAYE - ND : 338220190 - CTC :  773888834 - Souci lenteurs de navigations - pas de suspension - d</t>
  </si>
  <si>
    <t>les appareils sont connectes sur les bandes 2.4GHZ et 5GHZ - canal basculé 5GHZ à 100  et 2.4GHZ à</t>
  </si>
  <si>
    <t>RECONFIGURATION PORT PON // MIKA MALE MULTELEC</t>
  </si>
  <si>
    <t>NEOSYS INTERNATIONAL SARL</t>
  </si>
  <si>
    <t>M SANGHARE</t>
  </si>
  <si>
    <t>338254442 //  PAS EMISSION RECEPTION // Fibre Office Bloque</t>
  </si>
  <si>
    <t>EMISSION KO // RECEPTION KO// PHONE ETEINT // VERIF BRANCHEMENT OK // call source code: 5 // PAS DE</t>
  </si>
  <si>
    <t>FABRICE</t>
  </si>
  <si>
    <t>MONISEUR JOSEPH</t>
  </si>
  <si>
    <t>LE CLIENT NA PAS DE CONNEXION INTERNET</t>
  </si>
  <si>
    <t>MME TALL  //  CTC 787387745</t>
  </si>
  <si>
    <t>FATMA  //  MME TALL  //  CTC 787387745 //  ND  339713236  //  OFFRE  Keurgui  // ABSENCE DE SYNCHRO/</t>
  </si>
  <si>
    <t>REOR MCE   déconnexion pc à voir +1 appui simple défectueux à  changer  A06 4 4 6 +A06 SLT0-15 /LABA</t>
  </si>
  <si>
    <t>VERIF CONFIG // BONNES VALEURES// LABBA DIA ECOTEL// RECONNECTION AU PC</t>
  </si>
  <si>
    <t>NT1618</t>
  </si>
  <si>
    <t>PROJET D'ACCELERATION DE L'ECONOMIE NUMERIQUE DU SENEGAL</t>
  </si>
  <si>
    <t>782913636 //  773685563</t>
  </si>
  <si>
    <t>M KANE // BINTA</t>
  </si>
  <si>
    <t>BUS_FIB_MAST</t>
  </si>
  <si>
    <t>RV DEMAIN 07/03/2025</t>
  </si>
  <si>
    <t>REPRISE SOUDURE AU PTO/CONFIRME PAR MR 775572210/DIAO</t>
  </si>
  <si>
    <t>ZAKARIA</t>
  </si>
  <si>
    <t>BIGUE//MME SARR//JAI REGLE MA FACTUREE MAIS TJRS PAS DE CONNEXION//ND 338359560//SUSP LIGNE ET COMPT</t>
  </si>
  <si>
    <t>INTERNET KO//PAS ERREUR LOG//GROUPNAME OK//CLI INV A REDEM LE MODEM A NOUVEAU//INTERNET TJRS KO//POR</t>
  </si>
  <si>
    <t>mme cissokho</t>
  </si>
  <si>
    <t>ff2// ctc 774578046 // mme cissokho // souci connex // los rouge // nd 339815908 // // pas sus // pa</t>
  </si>
  <si>
    <t>REPRISE SOUDURE AU PTO/GALLOU MULT</t>
  </si>
  <si>
    <t>LAALAOUI</t>
  </si>
  <si>
    <t>ASSIA</t>
  </si>
  <si>
    <t>MME ASSIA</t>
  </si>
  <si>
    <t>MALAL // MME ASSIA // CTC 777137581 ND 338422669 // PAS DE CNX // CLI EN REGLE // PAS D INCIDENT //</t>
  </si>
  <si>
    <t>S40 1G</t>
  </si>
  <si>
    <t>MERCI DE PRIORISER</t>
  </si>
  <si>
    <t>BIANGAIZE</t>
  </si>
  <si>
    <t>THEODORE THIARA</t>
  </si>
  <si>
    <t>MR BIANGAIZE</t>
  </si>
  <si>
    <t>DIATTA ** MR BIANGAIZE ** CTC 779233592 ** ND 339022053 ** CLT EN REGLE ** PAS DINCIDENT ** FIXE IP</t>
  </si>
  <si>
    <t>CTC 779233592 ** ND 339022053 ** CLT EN REGLE ** PAS DINCIDENT ** FIXE IP OUI ** ** PRISE FILTRE PAS</t>
  </si>
  <si>
    <t>MUTATION PORT SUR A06 HUAWEI 1 SLOT 0 PORT 9/ALIOUNE MBAYE MULT</t>
  </si>
  <si>
    <t>FAMA -- MME BA  -- SOUCI DE CONNEX  -- ND 338569527 -- LOS ROUGE  -- CLI EN REGLE -- PAS D'INCIDENT</t>
  </si>
  <si>
    <t>.YARAKH SOLEIL</t>
  </si>
  <si>
    <t>VILLA 025</t>
  </si>
  <si>
    <t>ABS AU PBO D00 210 B 211 F6 REOR MICF // ARONA</t>
  </si>
  <si>
    <t>Mme kebe</t>
  </si>
  <si>
    <t>ABSENCE FICHE**Mme kebe **ctc 787518431***nd 338252422****pas de susp**pas dinicdent****los rouge***</t>
  </si>
  <si>
    <t>ABS AU PBO C39 17-18A/F5 // MALICK NIANG 781388706 -AS</t>
  </si>
  <si>
    <t>Récupération de mou + Raccordement 06 Brins au PBO // Client joint sur le 787518431// Client confirm</t>
  </si>
  <si>
    <t>NUMERO UNIQUE DJIBRIL.D//M THIAM - ND : 339145260 - CTC 775654413  78291231//DECONX FREQ 5G//SUITE R</t>
  </si>
  <si>
    <t>Next step: Nous allons Verifier la couverture 5G UPDATE S10 Suite vérification sur le site nous avon</t>
  </si>
  <si>
    <t>EMPLANCEMENT OUTDOOR  ANORMAL	/EMPLANCEMENT OUTDOOR NORMALISE</t>
  </si>
  <si>
    <t>SOULEYMANE IBRAHIMA</t>
  </si>
  <si>
    <t>ANGE DIOUF*** MR KANE ** CTC 786077633 ** ND 338921532 ** PAS DE CNX ** PAS DE SUSP ** PAS DINCI **</t>
  </si>
  <si>
    <t>RV VENDREDI 07/03/2025</t>
  </si>
  <si>
    <t>AGENCE SONATEL G.D.S</t>
  </si>
  <si>
    <t>mmez sene</t>
  </si>
  <si>
    <t>//RACHIDA //MME SENE //CTC 784428414//ND 338232272//Cli a des souci d¿émission sur son fixe -- pas d</t>
  </si>
  <si>
    <t>AINOUMADI</t>
  </si>
  <si>
    <t>PRES MARCHE KEUR MASSAR</t>
  </si>
  <si>
    <t>CABLE RJ11 REBRANCHE/MAMADOU SIMAL MULT</t>
  </si>
  <si>
    <t>LF****BAMBA  CTC  771393084  ND 339781766  /// -- CLI SIGNALE SOUCI DE CNX ---PAS DE SUSP -- PAS D'I</t>
  </si>
  <si>
    <t>LANSAR</t>
  </si>
  <si>
    <t>MCE CADI A VOIR AU PC D07 5/9/7</t>
  </si>
  <si>
    <t>RACCORDEMENT JOINT 14PAIRES DIVISION + RECONNEXION ENPO SUITE OXYDATION + CHANGEMENT CORDON RJ11 EFF</t>
  </si>
  <si>
    <t>PAS DE CONNEXION // Fibre Pro Max  Bloque // FIBERBOX F680// PON=VERT FIX  LOS= ETEINT  INTERNET= ET</t>
  </si>
  <si>
    <t>MODEM RESET RECONFIGURE + RECONFIG PORT PON // MALAMINE SIGNATE// SOFATEL</t>
  </si>
  <si>
    <t>774120267*</t>
  </si>
  <si>
    <t>339534628****CLI SIGNAL SOUCI CONNEXION *** PAS SUSPENSION *** PAS INCIDENT *** ABONNE PAS USR SITE*</t>
  </si>
  <si>
    <t>O_THS_A21</t>
  </si>
  <si>
    <t>SAY COUPURE FIBRE</t>
  </si>
  <si>
    <t>DIARRA ***MR NDIAYE****CTC 776354445***ND 339675915 ***CLIENT DIT QUE SA CONNEXION NE VIENS PAS****C</t>
  </si>
  <si>
    <t>Mme NGOM</t>
  </si>
  <si>
    <t>Mme NGOM - ND : 339755199 -CTC : 781267126  - Souci lenteurs de navigations - pas de suspension - pa</t>
  </si>
  <si>
    <t>NAC-Marge de bruit faible</t>
  </si>
  <si>
    <t>LENTEUR CONNEXION // RECONF MODEM PAR TI // CHANGEMENT PROFIL KG // SOULEMANE KA CAMUSAT</t>
  </si>
  <si>
    <t>FS**MME DIA**ND 338372590// CLIENT NA PAS DE CONNEXION // INTERNET ETEINT // PAS DE CONNEXION // PAS</t>
  </si>
  <si>
    <t>CITE NDIOBENE</t>
  </si>
  <si>
    <t>N° 106</t>
  </si>
  <si>
    <t>RECONFIGUE MODEM ONT //AF IBOU NIANG</t>
  </si>
  <si>
    <t>MUTUALISTE COMMUNAUTAIRE</t>
  </si>
  <si>
    <t>M.NDAW</t>
  </si>
  <si>
    <t>Fibre Pro Mega Bloque // ABSENCE DE NAVIGATION</t>
  </si>
  <si>
    <t>MARCHE NDOUMBE DIOP</t>
  </si>
  <si>
    <t>fce artisana</t>
  </si>
  <si>
    <t>339711350 // CHANGEMENT VLAN IPV6 VERS IPV4 //  RESET PORT OK // ANCIEN SESSION IPV6 SUPPRIMER // CO</t>
  </si>
  <si>
    <t>JARRETIERE OPTIQUE CHANGE // Mr NDAO CONFIRME LE RETOUR DES SERVICES // MOUSSA DIA</t>
  </si>
  <si>
    <t>st *** mr cisse *** ctc 772150303 *** nd 338241349 **** cli dit pas de connexion ***pas de susp*** p</t>
  </si>
  <si>
    <t>saytu coupure fibre</t>
  </si>
  <si>
    <t>REPRISE SOUDURE AU PTO // MR CISSE CONFIRME AU 772150303 // MODY -AS</t>
  </si>
  <si>
    <t>INSA JD°°MME LO°°777917222°°°338556362°°°Fibre Kheweul°°SOUCIS DE CONNX***PAS DE SUSP****PAS D INCID</t>
  </si>
  <si>
    <t>A COTE ECOLE LATIF GUEYE.</t>
  </si>
  <si>
    <t>CABLE 1083 COUPE CHANGE SUR 150M // LAMINE CISSE</t>
  </si>
  <si>
    <t>BASS</t>
  </si>
  <si>
    <t>CAB**MR KEBE**CTC 779056059**ND 338401500***CLIENT DIT AVOIR DES DECONNEXION FREQUENT ** PAS D¿INCID</t>
  </si>
  <si>
    <t>VERIFICATION CONFIGURATION PORT // RECONFIG MODEM // ECOTEL	MODOU CAMARA</t>
  </si>
  <si>
    <t>BABA ABDOUL MAMADOU</t>
  </si>
  <si>
    <t>ADA // MR  DIA// CTC 777007418//  ND 338321590// PAS DE CNX  //  BB CLIGNOTANT // PAS DE SUSP // PAS</t>
  </si>
  <si>
    <t>HAN_D06</t>
  </si>
  <si>
    <t>20B</t>
  </si>
  <si>
    <t>PAS DE CNX  //  BB CLIGNOTANT // PAS DE SUSP // PAS DINCIDENT //  PAS DE TEL FIX //  DNCX non AVEREE</t>
  </si>
  <si>
    <t>JARRETIERE SR CHANGE //F ASSANE KEBE</t>
  </si>
  <si>
    <t>MBACKE //MR FALL //CTC 786609914 //ND 339513984 //ABSENCE DE TONALITE //PAS D'INCIDENT //SAYTU AUCUN</t>
  </si>
  <si>
    <t>CONFIGURATION VOIP SUR SELFSERVICE  / REBOT MODEM // LAMINE SARR AFRITEL</t>
  </si>
  <si>
    <t>DENGUE BAKOUSSOU</t>
  </si>
  <si>
    <t>MARIE NEILLA</t>
  </si>
  <si>
    <t>AKAMA KAHONOU LISA MERVEILLE</t>
  </si>
  <si>
    <t>AKAMA KAHONOU LISA MERVEILLE // CTC 781462772 // ND 338645577 // PAS DE CONNEXION // PAS DE SUSP //</t>
  </si>
  <si>
    <t>TEST SAYTU :  Coupure fibre // CTC 781462772 // CLIENT INFORMER ET INVITER A PATIENTER // FIAB OK //</t>
  </si>
  <si>
    <t>MADAME CAMARA</t>
  </si>
  <si>
    <t>LE CLIENT SIGNAL UN WIFI FAIBLE</t>
  </si>
  <si>
    <t>PAS DE SUSPENSION GAIA///PAS D'INCIDENT SIRI////NAF GOOD///RBS ACTIF///SAY AUCUNE ANOMALIE///NCE SYN</t>
  </si>
  <si>
    <t>REPRISE SOUDURE AU PTO ONE + CONFIGURATION EXTENDER WIFI // CONFIRME AU 775567894 PAR MME CAMARA //</t>
  </si>
  <si>
    <t>OUMAR RACINE</t>
  </si>
  <si>
    <t>MR DIEME   ***CTC  777034071</t>
  </si>
  <si>
    <t>NCM***MR DIEME   ***CTC  774154357 ***ND 339907091 ****CLIENT JOIGNABLE 777034071 *****CLI SIGNAL CA</t>
  </si>
  <si>
    <t>O_ZIG_A08</t>
  </si>
  <si>
    <t>776532368/762666079</t>
  </si>
  <si>
    <t>absence de fihce **NFM*MR SENE CTC 776532368 ***ND 339789426 **SOUCI CONNEX ***ABONNE PAS SUR SITE *</t>
  </si>
  <si>
    <t>SOUCI CONNEX ***ABONNE PAS SUR SITE ***PAS DE SUS PAS D INCIDET *****RBS PAS ERREUR LOG *****SAYTU P</t>
  </si>
  <si>
    <t>MARIE SUZANNE</t>
  </si>
  <si>
    <t>Madame BADIANE</t>
  </si>
  <si>
    <t>La cliente a une absence synchro</t>
  </si>
  <si>
    <t>CLIENT INJOIGNABLE SUR 771823183</t>
  </si>
  <si>
    <t>NT5020</t>
  </si>
  <si>
    <t>EIFFAGE SENEGAL</t>
  </si>
  <si>
    <t>M Alfred // alfred.nyobe@eiffage.com</t>
  </si>
  <si>
    <t>FIB_BUS20M</t>
  </si>
  <si>
    <t>déconnexion fréquente :: BUSINESS INTERNET FIBRE 20M MODEM CISCO 4200  FAN VERT // TEMP VERT // STA</t>
  </si>
  <si>
    <t>O_ABD_FI00</t>
  </si>
  <si>
    <t>NT5020 //  // PORT DE SYNCHRO INTROUVABLE NI DANS AMS ET NCE // GE2/0/0                       up</t>
  </si>
  <si>
    <t>BROWN</t>
  </si>
  <si>
    <t>CHRISTOPHER MICHAEL</t>
  </si>
  <si>
    <t>mr brown</t>
  </si>
  <si>
    <t>mr brown//cte:783025575//nd:338601965//pas cnx//voyant internet ok//bouton wifi apuyer/cnx nok/sessi</t>
  </si>
  <si>
    <t>CHANGEMENT MODEM + RECONFIGURATION PORT PON // MAMADOU GUEYE// TADEX</t>
  </si>
  <si>
    <t>AFD//Mme DIALLO//nd 338420152//ctc 776675328 //pas</t>
  </si>
  <si>
    <t>AFD//Mme DIALLO//nd 338420152//ctc 776675328 //pas de susp//pas d'inc//pon vert fixe//internet etein</t>
  </si>
  <si>
    <t>MEM FALL</t>
  </si>
  <si>
    <t>AM // MME FALL // 338556848 //SOUCI CNX //PASDE SUSP//PAS D'incident //VOYANTS OK//NAVIGATION KO// S</t>
  </si>
  <si>
    <t>pas de test</t>
  </si>
  <si>
    <t>CLIENT INJOIGNABLE AU 783030850</t>
  </si>
  <si>
    <t>KANOUTE</t>
  </si>
  <si>
    <t>MME SISSOKHO+--774735603+--338205494+-SOUCI DE CONX CLI A RESET LE MODEM+-CLI EN REGLE+--CONFROMITE</t>
  </si>
  <si>
    <t>CLIENT CONFIRME LE RETOUR DE SERVICES SUITE REBOUCLAGE</t>
  </si>
  <si>
    <t>IMAGERIE MODERNE DU SENEGAL</t>
  </si>
  <si>
    <t>338591259 // PAS EMISSION RECEPTION // L'Acces de base</t>
  </si>
  <si>
    <t>RTE DE LA CORNICHE OUEST</t>
  </si>
  <si>
    <t>TEST DE RECEPTION : SONNE OCCUPEE / TEST DE LIGNE :         L7  R =  0584     KOHM</t>
  </si>
  <si>
    <t>MUTR 58-12-2 // BOU MANE</t>
  </si>
  <si>
    <t>MINISTERE DE LA FONCTION PUBLIQUE RATIONALISATION</t>
  </si>
  <si>
    <t>DES EFFECTIFS ET DU RENOUVEAU DU SERVICE</t>
  </si>
  <si>
    <t>339671253//Fibre Office Bloque//PAS DE CONNEXION FILAIRE</t>
  </si>
  <si>
    <t>synchro up | pas de session | reset ONT | connexion tjrs ko</t>
  </si>
  <si>
    <t>DIANKA"MME GUEYE " CLI SIGNAL UN SOUCI DE CNX // ND 338040744 // CTC 789744973 //776467043 // CLI EN</t>
  </si>
  <si>
    <t>ASYNC // SAYTU Coupure fibre	CRITIQUE // CLI INF // INVITER A PAT // MERCI DE PEC // FIAB OK //</t>
  </si>
  <si>
    <t>JARRETIERE OPTIQUE DEFECT CHANGE +CLIENT ORIENTE AGENCE POUR PAYEMENT DE CES DEUX FACTURE //AF HABIB</t>
  </si>
  <si>
    <t>PHARMACIE NATIONALE D'APPROVISIONNEMENT</t>
  </si>
  <si>
    <t>P.N.A</t>
  </si>
  <si>
    <t>ND 339712390// DECONNEXIONS FREQUENTES ADSL// MME SY //ddiagne@sen-pna.sn</t>
  </si>
  <si>
    <t>RV DEMAIN  LE 10-03-2025</t>
  </si>
  <si>
    <t>REPARATION PAIRE AU RPC</t>
  </si>
  <si>
    <t>SAFRAZ</t>
  </si>
  <si>
    <t>MAJID</t>
  </si>
  <si>
    <t>MR WAJID</t>
  </si>
  <si>
    <t>ABF °° MR WAJID**ND 338325499 777166611 SOUCI DE CONNEXION : LENTEUR // PAS D INCIDENT // COMPTE ET</t>
  </si>
  <si>
    <t>V/40</t>
  </si>
  <si>
    <t>RV VENDREDI 9H 30</t>
  </si>
  <si>
    <t>MODEM F680 DEFECTUEUX CHANGE PAR F6600 // YORO</t>
  </si>
  <si>
    <t>Sy</t>
  </si>
  <si>
    <t>BD--Mme ndiaye  --CTC 775547423--ND 338691350-- CLI SIGNALE SOUCI CNX / LOS ROUGE / PAS DE SUSPENSIO</t>
  </si>
  <si>
    <t>BOURGUIBA GRANDE PORTE SODIDA</t>
  </si>
  <si>
    <t>TEST SAYTU : Coupure fibre /CLI INF ET INV A /MPEC</t>
  </si>
  <si>
    <t>SNMF**MME DIONE** CTC 773139772** ND 773139772**CLT SIGNALE DES DECONNEXIONS ET SIGNAL PORTEE** // P</t>
  </si>
  <si>
    <t>26/E</t>
  </si>
  <si>
    <t>RECONFIG MODEM + JARRETIERE OPTIQUE CHANGE + ISOLATION ET SSID ACTIVE</t>
  </si>
  <si>
    <t>NIAME FATMA</t>
  </si>
  <si>
    <t>Mme Diallo</t>
  </si>
  <si>
    <t>yacine// Mme Diallo// ctc 781887780//  ND 338583718//  cli soucis  portée// sigal wifi ok lors rappr</t>
  </si>
  <si>
    <t>REPRISE SOUDURE AU PTO//VERIFICATION CONFIGURATION PORT // MOUHAMED KA  MULTELEC</t>
  </si>
  <si>
    <t>ANAR</t>
  </si>
  <si>
    <t>SIEGWALD</t>
  </si>
  <si>
    <t>MM ANAR</t>
  </si>
  <si>
    <t>SEYDFAYE **771543400**MM ANAR **338324629**SOUCI deconnexion frequentes **CNX ... GAIA OK... PAS INC</t>
  </si>
  <si>
    <t>CHANGEMENT MODEM // RECONFIG PORT PON // CONFIG VOIP SUR SELFSERVICE // BAKARY AFRITEL</t>
  </si>
  <si>
    <t>BIPOLE D'IMAGERIE PEDIATRIQUE ET ADULTE-SARL</t>
  </si>
  <si>
    <t>338236523 // Fibre Office Bloque // PAS DE CONNEXION // CONNEXION PAR CABLE // SEULS CEUX QUI SE CON</t>
  </si>
  <si>
    <t>BLD DE LA GUEULE TAPEE</t>
  </si>
  <si>
    <t>338236523//SOUCI CONNEXION PAR CABLE//TENTATIVE DE CONEXION SUR LES PORT 2 ET 3 SANS SUCCES //CABLE</t>
  </si>
  <si>
    <t>AUCUN DEFAUT SUR LA LIGNE//CLIENT JOINT SUR LE 771328080 LE CLIENT CONFIRME AUCUN DEFAUT SUR LA LIGN</t>
  </si>
  <si>
    <t>//RACHIDA //MME NDONG //CTC 771155002//ND 338935216//CLIENT NA PAS DE CONNEXION // PAS DE SUSPENSION</t>
  </si>
  <si>
    <t>BARO</t>
  </si>
  <si>
    <t>MR BARO</t>
  </si>
  <si>
    <t>NO // MR BARO //CTC 774214658 // ND 338777220// // CLIENT NA PAS DE CONNEXION // INTERNET ETEINT //</t>
  </si>
  <si>
    <t>CONNECTEUR CHANGE AU PBO //AF BILAL THIAM</t>
  </si>
  <si>
    <t>MAMADOU  // MR DIENG // CTC 776376778 // ND 338532117 // DECON FREQ  // PAS DE SUSPENSION //PAS DINC</t>
  </si>
  <si>
    <t>RESET RECONFIG// VALEUR OK SERVICE OK //SOFATEL	MOUSSA SY</t>
  </si>
  <si>
    <t>MBACKE //MM FAYE //CTC 773028163 //ND 338320878 //SOUCI PORTE WIFI //CLIENT EST PRET DU MODEM //CLIE</t>
  </si>
  <si>
    <t>PAI</t>
  </si>
  <si>
    <t>MM KEITA</t>
  </si>
  <si>
    <t>SS ****** MM KEITA *****338561643****** CTC 773283730 ****PAS DE CNNEXIONN *** PAS DE SUSP ** PAS D'</t>
  </si>
  <si>
    <t>NIANGANE</t>
  </si>
  <si>
    <t>SADA</t>
  </si>
  <si>
    <t>MR  NIANGHANE</t>
  </si>
  <si>
    <t>fatim // MR  NIANGHANE 770137284 ND 338271246// ABSENCE DE TONALITE // PAS DE SUSPENSION // PAS DINC</t>
  </si>
  <si>
    <t>MISSIRAH</t>
  </si>
  <si>
    <t>PARCELLE N10</t>
  </si>
  <si>
    <t>338271246// ABSENCE DE TONALITE // PAS DE SUSPENSION // PAS DINCIDENT // BRANCHER SUR LA PRISE ADSL</t>
  </si>
  <si>
    <t>MUTATION TRANSPORT K05 53/6/4 PASSE SUR K05 56/2/7</t>
  </si>
  <si>
    <t>MINKA</t>
  </si>
  <si>
    <t>PAULINE DIANA RITA</t>
  </si>
  <si>
    <t>MME MINKA</t>
  </si>
  <si>
    <t>M MANE // MME MINKA//SOUCI CONNEXION //338201069//PAS DE SUSP/PAS INCI //CLIENT AS SOUCI CONNEXIONN/</t>
  </si>
  <si>
    <t>SOARES MARTINS</t>
  </si>
  <si>
    <t>ALEX JUNIOR</t>
  </si>
  <si>
    <t>MR MARTINS</t>
  </si>
  <si>
    <t>MADAOUR//RETARD FICHE//MR MARTINS CCT773934595 ND338567132//CLT SIGNALE SOUCI CONNEXION //ABSENCE DE</t>
  </si>
  <si>
    <t>DERRIERE LA GENDARMERIE</t>
  </si>
  <si>
    <t>ABS AU PBO D00 210 B 211 F5 REOR MICF // ARONA</t>
  </si>
  <si>
    <t>NEO FINANCE SARL</t>
  </si>
  <si>
    <t>338562994***Fibre Office Intense_Flybox_20Go****pas connexion pon en vert fixe****internet éteint***</t>
  </si>
  <si>
    <t>Il s'agit d'un transfert de ligne</t>
  </si>
  <si>
    <t>LIGNE ENCOURS DE TRANSFERT AVEC LA TEAM PROD B2B</t>
  </si>
  <si>
    <t>COUMBA DAGA MBAYE</t>
  </si>
  <si>
    <t>Aïssatou ctc 776522874 client pas de connexion  nd 338245249  client reiter son derangement client l</t>
  </si>
  <si>
    <t>PIGTAIL CHANGE // MME DIOP CONFIRME AU 776522874 // MOUHAMED BA -AS</t>
  </si>
  <si>
    <t>MME THIARE</t>
  </si>
  <si>
    <t>ABF °°  MME THIARE**CTC 775269813 ** ND 338294667***  PAS DE SUSPENSION °° PAS INCIDENT °° RBS OK °°</t>
  </si>
  <si>
    <t>MODEM CHANGER + RECONFIGURATION PORT PON// MOUHAMED BA// MUTELEC</t>
  </si>
  <si>
    <t>NDEYE ET SOEURS</t>
  </si>
  <si>
    <t>LE PHENIX</t>
  </si>
  <si>
    <t>338659681//Fibre Office Bloque//PAS DE CONNEXION</t>
  </si>
  <si>
    <t>LOS ROUGE//PON ETEINT//INTERNET ETEINT//VERIF BRANCHEMENT OK//REBOOT MODEM OK//SYNCHRO PAS DISPO/COM</t>
  </si>
  <si>
    <t>REPRISE SOUDURE AU PBO // CONFIRME AU _x0002_ PAR MME BA // MOHAMED DIAWARA // DBK</t>
  </si>
  <si>
    <t>AGENCE NATIONALE DE LA RECHERCHE SCIENTIFIQUE APPLIQUEE</t>
  </si>
  <si>
    <t>M BADIANE</t>
  </si>
  <si>
    <t>338677749 // Fibre Office Bloque // ABSENCE SYNCHRO</t>
  </si>
  <si>
    <t>O_SVD_K23</t>
  </si>
  <si>
    <t>LOS ROUGE /// INTERNET ETEINT // PON ETEINT // VERIF BRANCHEMENT FAIT //  REBOOT MODEM FAIT // SAYTU</t>
  </si>
  <si>
    <t>REPRISE SOUDURE AU PBO ET PTO/CONFIRME PAR MR BADIANE 777148713/SARA</t>
  </si>
  <si>
    <t>st *** mr barry ** ctc 781452545 *** nd 338807495 **** CLI assisté a payer sa facture*** * COMPTE et</t>
  </si>
  <si>
    <t>O_SGK_V28</t>
  </si>
  <si>
    <t>DAROU THIOUB</t>
  </si>
  <si>
    <t>RECONFIG PORT PON // ERREUR CONFIG MODEM ET ONT CORRIGE  // AMETH FALL SYSROAD</t>
  </si>
  <si>
    <t>HT//  MR BALDE//  CTC 784111196//  ND 339960161//  // CLIENT SOUHAITE CHANGER SON MOT DE PASSE ET LE</t>
  </si>
  <si>
    <t>CLI INFORMER DU RESET //  CLI SOUHAITE LAIISER COMME SA //  CLI PROPOSER? DE LE DONNER AU TECHS //</t>
  </si>
  <si>
    <t>MOT DE PASSE CHANGE///MANDIAYE_SRD</t>
  </si>
  <si>
    <t>KHADIM ** MR MBALLO ** CTC 788984823 ** ND 339570056 ** CLI A UN SOUCIS DE CONNEXION ** LOS ROUGE **</t>
  </si>
  <si>
    <t>RETOUR SERVICE SUITE FIN ATP SUR O_GMB_C02</t>
  </si>
  <si>
    <t>RAYMOND</t>
  </si>
  <si>
    <t>MR GOMIS</t>
  </si>
  <si>
    <t>THIENLBK // MR GOMIS // CTC 776410817 // ND 338689410 // CLI SIGNALE MODEM DEFECTUEUX // AUCUN VOYAN</t>
  </si>
  <si>
    <t>CHANGEMENT CABLE D'ALIMENTATION DU MODEM</t>
  </si>
  <si>
    <t>AS//MR SOUMARE 774753568 /339515720//CL LENTEUR NAV //CL EN REGLE //PAS DE SUSP //PAS D INCIDENT //S</t>
  </si>
  <si>
    <t>AFRITEL	IBRAHIMA SANE</t>
  </si>
  <si>
    <t>marieme</t>
  </si>
  <si>
    <t>MR SECK 338641975*-*SOUCI AVEC SA CNX*-*PAS DE SUSP*-*PAS D¿INCIDENT*-*LOS ROUGE*-*BRANCHEMNTS OK*-*</t>
  </si>
  <si>
    <t>OMAR DIONE//REPRISE SOUDURE AU PBO//M SECK CONFIRME LE RETOUR DE SERVICE</t>
  </si>
  <si>
    <t>-MME HANE-</t>
  </si>
  <si>
    <t>FATOU---MME HANE--CC 789218937---ND 338366952  Fibre Kheweul      CLI SIGNALE SOUCIS DE CNX APRES PA</t>
  </si>
  <si>
    <t>CLI SIGNALE SOUCIS DE CNX APRES PAIEMENT FACTURE --         VERIF GAIA OK -- FACTURE SOLDER -- CL</t>
  </si>
  <si>
    <t>RECONFIGURATION ONT/MODOU DIANKHA MULT</t>
  </si>
  <si>
    <t>MR SAGNA SAGNA</t>
  </si>
  <si>
    <t>AS//SAGNA ::CTC 774910271 :: ND::338265440//SOUCI CONNEXION//LOS ROUGE//branchement câble corriger//</t>
  </si>
  <si>
    <t>O_MED_B28</t>
  </si>
  <si>
    <t>synchro modem ok//CLIENT SIGNAL DES INSTABLITES//PORT SYNCHRO NCE:: valeur nok// SAYTU ONT TRES FAIB</t>
  </si>
  <si>
    <t>S.A TRANSFERT SARL</t>
  </si>
  <si>
    <t>338689134 // Fibre Pro Max Bloque // PAS DE CONNEXION //</t>
  </si>
  <si>
    <t>bre Pro Max Bloque // PAS DE CONNEXION //  COMPTE ACTIF SUR RBS // LOS ETEINT // PON VERT// INTERNET</t>
  </si>
  <si>
    <t>MR DIAKHATE  n'arrive pas à se connecter //ND: 338258031//CTC: 771825161// ABSENCE DE NAVIGATION  //</t>
  </si>
  <si>
    <t>MOHAMED ** MR DIALLO ** ND 338800712 *** CTC 777392444 ** CLI DIT AVOIR DES LENTEUS DE CONX  ** PAS</t>
  </si>
  <si>
    <t>SAYTU PUISSANCE OPTIK ADMISSIBLE  -- DEBIT OK 10M --   VAL OPTIK KO = -29.21</t>
  </si>
  <si>
    <t>WIFI-EXTENDER RECOMMANDE AU CLIENT/BABACAR SECK MULT</t>
  </si>
  <si>
    <t>DIARAYE</t>
  </si>
  <si>
    <t>CT  785471254</t>
  </si>
  <si>
    <t>MME   DIARAYE DIALLO</t>
  </si>
  <si>
    <t>MME   DIARAYE DIALLO CT  785471254   *** ND  338924451  LOS ROUGE  SUSP KO   INCIDENT KO</t>
  </si>
  <si>
    <t>OU06</t>
  </si>
  <si>
    <t>SAYTU COUPURE FIBE    RASSURER ET INV A PATIENTER   FIAB OK    MPEC</t>
  </si>
  <si>
    <t>CABLE 1083 CHANGER J18 89-91 F3</t>
  </si>
  <si>
    <t>RECONFIG MODEM // RECONFIG PORT // MOUHAMED BA MULTELEC</t>
  </si>
  <si>
    <t>AFD//M. GUEYE/nd 338344963//ctc 779850154 //pas de</t>
  </si>
  <si>
    <t>AFD//M. GUEYE/nd 338344963//ctc 779850154 //pas de susp//pas d'inc//los rouge//coupure fibre sur say</t>
  </si>
  <si>
    <t>BAHDAD</t>
  </si>
  <si>
    <t>Jarretière optique défect changé	E18 PBO 16 F3</t>
  </si>
  <si>
    <t>WILLIAMS</t>
  </si>
  <si>
    <t>CHERYL LYNN</t>
  </si>
  <si>
    <t>MME LYNN</t>
  </si>
  <si>
    <t>BINETOU **** MME LYNN  ***777475247****338254903****CLI SIGNALE UNE ABSENCE DE CONNEXION **** CLI EN</t>
  </si>
  <si>
    <t>REOR MICF ABS AU PBO W04.139.141-F8 // MOHAMED DIAWARA 772861269 // DBK</t>
  </si>
  <si>
    <t>Tirage cable 12FO sur 210m + Raccordement 12brins (6 au PBO et 6 au C2)</t>
  </si>
  <si>
    <t>PIGTAIL CHANGE AU PBO // MME SEYE CONFIRME AU 770170028// IBOU NDIAYE</t>
  </si>
  <si>
    <t>LOUCOUBAR MAGATTE</t>
  </si>
  <si>
    <t>// Internet Pro Silver_VoIP // PAS DE CONNEXION</t>
  </si>
  <si>
    <t>MARCHE NDAR TOUTE</t>
  </si>
  <si>
    <t>BROADBAND VERT// INTERNET ROUGE // COMPTE ACTIF SUR RBS // SESSION KO // s2m/339610135-adsl // TEST</t>
  </si>
  <si>
    <t>PIGTAIL CHANGE AU PBO // M DIOP CONFIRME AU 775763960// HAMIDOU NDIAYE</t>
  </si>
  <si>
    <t>CHEKH</t>
  </si>
  <si>
    <t>MAMADOU ** MME  NDOYE  ** CTC 776114449 / 774734879** ND 338524674** SOUCI LIGNE ** ACCES RSX OK **R</t>
  </si>
  <si>
    <t>O_GDW_M05</t>
  </si>
  <si>
    <t>CONFIG VOIP SUR SELFSERVICE //  CLIENT JOINT SUR SON FIXE ET CONFIRME RETOUR SERVICE TI DEJA PASSE</t>
  </si>
  <si>
    <t>BAKHOUME</t>
  </si>
  <si>
    <t>ROUBA</t>
  </si>
  <si>
    <t>MME BAKHOUME</t>
  </si>
  <si>
    <t>ABF °° MME  BAKHOUME  +++CTC 774926734 +++ ND 339052172 + °° PAS DE SUSPENSION °° PAS INCIDENT °° RB</t>
  </si>
  <si>
    <t>CITE LAMINE POSTE SANTE</t>
  </si>
  <si>
    <t>RECONFIG PORT PON// MOR DIOP</t>
  </si>
  <si>
    <t>MARIEME SOUKEYNA</t>
  </si>
  <si>
    <t>GANDAL KO***AGNES ** MME NDIAYE 784006261** 338771012**SOUCIS DE CNX // PAS DE SUSP // PAS INCIDENT</t>
  </si>
  <si>
    <t>WAKHINANE NIMZATT</t>
  </si>
  <si>
    <t>ABS AU PBO M24 PBO 32 F7</t>
  </si>
  <si>
    <t>ABS AU PBO M24 PBO 32 F 7 REOR MICF//AF IBRAHIMA NIANG</t>
  </si>
  <si>
    <t>BEKE</t>
  </si>
  <si>
    <t>JOAN MAURITS M</t>
  </si>
  <si>
    <t>KHADIM ** MR FALL ** CTC 774515269 ** ND 339458720 ** CLI A UN SOUCIS DE CONNEXION ** BROADBAND ETEI</t>
  </si>
  <si>
    <t>reprise côté R pc A00/T2-15-3</t>
  </si>
  <si>
    <t>ELHAJI MOCTAR</t>
  </si>
  <si>
    <t>NUMERO UNIQUE  DJIBRIL.D//MR DIAW// CTC 778212775//CTC 339143618//PAS DE CNX BOX//SUITE RETOUR DEX L</t>
  </si>
  <si>
    <t>CLIENT INJOIGNABLE CTC 779658712 PRIS SUR LE DOSSIER//CLIENT DIT QUE CE N EST PAS EUX //CLIENT PAS I</t>
  </si>
  <si>
    <t>RETOUR SERVICES // MULT</t>
  </si>
  <si>
    <t>ABF °° MME FALL **766315425 ***339618086 * PAS DE SUSPENSION °° PAS INCIDENT °° RBS OK °°PACKAGE OK</t>
  </si>
  <si>
    <t>RB00R</t>
  </si>
  <si>
    <t>PIGTAIL DEFECT AU PBO CHANGE C01 MEB7 A1-F1 // EQ VIEUX SALL TDX.</t>
  </si>
  <si>
    <t>WAGUE</t>
  </si>
  <si>
    <t>MR WAGUE</t>
  </si>
  <si>
    <t>ABSENCE DE SYNCHRO : MODEM F6600 : LOS ROUGE : NAF INTERRUPTED</t>
  </si>
  <si>
    <t>M.NIASSE</t>
  </si>
  <si>
    <t>LENTEUR FICGHE //NGONE //M.NIASSE//ND 338434816//CLI SIGNAL UNE ABSENCE DE SONNERIE SUR SON TELEPHON</t>
  </si>
  <si>
    <t>//PHONE 1 ALLUME//TEL BRANCHER SUR LE PHONE ALLUME //BRANCHANCHEMENT BIEN OK //TON NOK//PORTATIF //E</t>
  </si>
  <si>
    <t>APPAREIL TELEPHONE REBRANCHE SUITE FAUSSE MAN¿UVRE + PILES CHANGEES</t>
  </si>
  <si>
    <t>ABDOULHAMITH</t>
  </si>
  <si>
    <t>Monsieur CISSE</t>
  </si>
  <si>
    <t>Le client n'arrive pas à émettre ni recevoir des appels</t>
  </si>
  <si>
    <t>O_STL_A11</t>
  </si>
  <si>
    <t>HLM SAINT LOUIS</t>
  </si>
  <si>
    <t>Pas de suspension -- Pas d'incident -- RBS actif -- SPG présent sans restriction -- TEL PORTATIF --</t>
  </si>
  <si>
    <t>REGISTERED //MAUVAISE BRANCHEMENT</t>
  </si>
  <si>
    <t>AFRICA CONNECTION TOURS</t>
  </si>
  <si>
    <t>MAME BADIANE</t>
  </si>
  <si>
    <t>TOUBA DISTRIBUTION</t>
  </si>
  <si>
    <t>M.FATA</t>
  </si>
  <si>
    <t>Fibre Pro Bloque //PAS DE CONNEXION</t>
  </si>
  <si>
    <t>LOS ETEINT // PON FIXE // INTERNET CLI // VERIFIFICATION DES BRANCHEMENTS // REBOOT MODEM // COMPTE</t>
  </si>
  <si>
    <t>339571234 // RECONFIGURATION EFFECTUER // COMPTE ACTIF // SESSION OK // RESET PORT OK DANS AMS // CL</t>
  </si>
  <si>
    <t>338259460 // Fibre Pro Max Bloque // ABSENCE NAVIGATION</t>
  </si>
  <si>
    <t>INTERNET VERT CLI // PON VERT FIXE // LOS ETEINT // REBOOT MODEM FAIT // RBS : ACTIF SESSION EN COUR</t>
  </si>
  <si>
    <t>338259460 // RECONFIGURATION EFFECTUER DANS NCE // RESET PORT OK // COMPTA ACTIF // SESSION OK // SY</t>
  </si>
  <si>
    <t>lf//mr cisse//cte:776196283//nd:338451330//los rouge //saytu:Coupure de fibre optique/pas incident/e</t>
  </si>
  <si>
    <t>KEUR MASSAR UNITE11</t>
  </si>
  <si>
    <t>CHEICK MAHAMADOU</t>
  </si>
  <si>
    <t>ANGE DIOUF*** MR DIARRA  ** CTC 786599312 ** ND 338322079  ** PAS DE CNX ** LOS ROUGE ** SAYTU : 	Co</t>
  </si>
  <si>
    <t>YVES PIERRE AMATH</t>
  </si>
  <si>
    <t>Mme Dieme</t>
  </si>
  <si>
    <t>Mme Dieme // 338645187 // 775761138 // Cli actif // Pas d'incident // Synchro NCE valeur OK // Aucun</t>
  </si>
  <si>
    <t>OUAKAM EXTENSION</t>
  </si>
  <si>
    <t>aucune anomalie saytu // Synchro NCE valeur OK</t>
  </si>
  <si>
    <t>RECONFIGURATION VOIP SUITE SOUCIS VOIP</t>
  </si>
  <si>
    <t>NDAMBO</t>
  </si>
  <si>
    <t>FATIM // MR DIEDHIOU 774912020 NIN 2364198000486 // ND 339825410 // SOUHAITE CHANGER SON MDP // CONF</t>
  </si>
  <si>
    <t>339825410 // SOUHAITE CHANGER SON MDP // CONFORMITER OK // ABONNE PAS USR SITE // CHANGEMENT NOK SUR</t>
  </si>
  <si>
    <t>MOT DE PASSE CHANGE/DAOUDA SAKHO MULT</t>
  </si>
  <si>
    <t>TCHISSAMBOU ATIPO</t>
  </si>
  <si>
    <t>ETENER CHERIDAN</t>
  </si>
  <si>
    <t>Monsieur SYLVAIN</t>
  </si>
  <si>
    <t>MUTATION PORT ADSL DKH HW2 SLOT 3 PORT 25 PASSE SUR A14 SLOT 0 PORT 32 + MODEM ADSL DEFECTUEUX CHANG</t>
  </si>
  <si>
    <t>GALADIO // MR KANDJI CTC 773453522 ND 339512641  /// CLI DIT AVOIR SODLER MAIS CONNEEXION KO /// PAS</t>
  </si>
  <si>
    <t>PAS INCIDENT /// SESSION DECONNECTER DANS RBS // MODEM REDEMARRER VIA PAPYRUS  /// CONNEXION KO</t>
  </si>
  <si>
    <t>TOUBA KHEWEUL SAMB &amp; FILS - SUARL</t>
  </si>
  <si>
    <t>338540207//BIV Silver_VoIP_Bloque//ABSENCE DE TONALITE //</t>
  </si>
  <si>
    <t>THIAROYE GARE TALLY DIALLO</t>
  </si>
  <si>
    <t>CONNEXION OK //TEST EMISSION KO TEST RECEPTION KO //VERIF BRANCHEMENT //CREDIT OK // TEST SPG NON DI</t>
  </si>
  <si>
    <t>câble 5-99 couper changer sur 1 porté + transport muté E25 T:384-8-6 via T:384-13-4</t>
  </si>
  <si>
    <t>GAZAL</t>
  </si>
  <si>
    <t>MME GAZAL</t>
  </si>
  <si>
    <t>Abdallah *** MME GAZAL *** CTC 774521558 *** ND 338571862  *** CLIENT SIGNALE UN SOUCI DE CONNEXION</t>
  </si>
  <si>
    <t>CITE IMPRIMERIE HLM RUFISQUE</t>
  </si>
  <si>
    <t>* DECONNECTER LA SESSION DS RBS ** REDEMARRER LE MODEM ***  RECONNECTER LA SESSION ** NAVIGATION KO</t>
  </si>
  <si>
    <t>MODEM ONT RECONFIGURE CAUSE RESET PAR LE CLIENT/DIANKHA MULT</t>
  </si>
  <si>
    <t>NDIACK</t>
  </si>
  <si>
    <t>MR:NIANG  // 774665279</t>
  </si>
  <si>
    <t>************.*****************ABSENC  F **************************** CAKG/// MR:NIANG  // CTC: 76739</t>
  </si>
  <si>
    <t>CONNEX KO //CLI SIGNAL AVOIR RESETE MODEM // CLI SIGNAL CONNEX KO TJOURS // CLI INF ET INV A PAT //</t>
  </si>
  <si>
    <t>PAS DE CONNEXION INTERNET //CHANGEMENT MODEM	//RECONFIGURATION PORT	+DEVERROUILLAGE PORT	+SUPRESSION</t>
  </si>
  <si>
    <t>PAYE</t>
  </si>
  <si>
    <t>AMINATA PAYE</t>
  </si>
  <si>
    <t>CLI SIGNAL DES SOUCI DE CNX ** CLI SIGNAL QUIL A FAIT LES VERIFICATION PLUSIEUR FOIS** PAS DE SUSP S</t>
  </si>
  <si>
    <t>RUE 33X2 COTE USINE GLACE</t>
  </si>
  <si>
    <t>SAUT DE PORT   ONT:OLT_NOK_MEDINA01:R1.S1.LT14.PON5.ONT7   VERS   ONT:OLT_NOK_MEDINA02:R1.S1.LT14.PO</t>
  </si>
  <si>
    <t>NDEYE TENING</t>
  </si>
  <si>
    <t>NDEYE TENING NDIAYE</t>
  </si>
  <si>
    <t>ARO¿¿//M NDEYE TENING NDIAYE//ND 338018428//CTC 777292595//CLIENT NA PAS DE CONNEXION // INTERNET ET</t>
  </si>
  <si>
    <t>SAYTU OLT FAIBLE DEGRADATION</t>
  </si>
  <si>
    <t>RECONFIGURATION MODEM F6600 // ABDOUL</t>
  </si>
  <si>
    <t>THIOMBANE</t>
  </si>
  <si>
    <t>MR THIOMBANE</t>
  </si>
  <si>
    <t>CAB**MR THIOMBANE **CTC 778591555**ND 338455787***CLIENT A DES SOUCI PORTE WIFI ** PAS DE SUSPENSION</t>
  </si>
  <si>
    <t>CI01</t>
  </si>
  <si>
    <t>REPRISE SOUDURE AU PTO/BABACAR SECK MULT</t>
  </si>
  <si>
    <t>775287459*** 775730271 *</t>
  </si>
  <si>
    <t>**MME  DIOP  **</t>
  </si>
  <si>
    <t>MM**MME  DIOP  ** CTC   775287459*** 775730271 **  ND  338771357  **CLI  PAS  DE  CNX  **CLI  EN  RE</t>
  </si>
  <si>
    <t>O_CAM_H43</t>
  </si>
  <si>
    <t>VILLA 119</t>
  </si>
  <si>
    <t>*  PAS INCIDENT  ****    CLI  PAS   SUR   SITE   **  SAY Coupure fibre**  PORT  OFFLINE  ***  ** CLI</t>
  </si>
  <si>
    <t>SAUT DE PORT/CONFIG A FAIRE</t>
  </si>
  <si>
    <t>ndack**m ba 338801463 **LOS ROUGE **PAS DE SUSPENSION **PAS DINCIDENT**PAS DE SAUT DE PORT**VERIFIE</t>
  </si>
  <si>
    <t>O_SGK_V37</t>
  </si>
  <si>
    <t>NIAGA VILLAG</t>
  </si>
  <si>
    <t>PAS DINCIDENT**PAS DE SAUT DE PORT**VERIFIE BRANCHEMENT OK**SAYTU Modem éteint	CRITIQUE**MERCI DE PE</t>
  </si>
  <si>
    <t>konate</t>
  </si>
  <si>
    <t>Abdoul wahab</t>
  </si>
  <si>
    <t>MN....MME SOW ...CTC :776607717.. ..ND :338775838....FIAB OK...PAS DE SUSP....PAS D'INCID...SOUCI CO</t>
  </si>
  <si>
    <t>AYA INTERNATIONAL SUARL</t>
  </si>
  <si>
    <t>M DRAME</t>
  </si>
  <si>
    <t>// Fibre Pro Bloque // SOUCI EMISSION RECEPTION APPEL</t>
  </si>
  <si>
    <t>RBS ACTIF //VERIF BRANCHEMEN TEL BRANCHE SUR PHONE 1 : ETEINT  //TEST DE RECEPTION KO  //IN OK //TES</t>
  </si>
  <si>
    <t>Reprise soudure au PEP K49//Client joint 776174922, confirme retour service</t>
  </si>
  <si>
    <t>REPRISE CABLE SUITE OXYDATION ET FIABLE D 1  2  4 J 2  4  7 B02 SLT1 PORT 22</t>
  </si>
  <si>
    <t>M.DIOUMA</t>
  </si>
  <si>
    <t>Fibre Off. Intense_Domino4G_15Go Bloque // LENTEUR DE NAVIGATION</t>
  </si>
  <si>
    <t>TEST DE DEBIT ENVOYER A : badioums@yahoo.fr // COMPTE ACTIF // SESSION EN COURS // SYNCHRO INDISPONI</t>
  </si>
  <si>
    <t>338223244***Fibre Pro Max Bloque****absence de synchro los en rouge***vérif branchement ok***reboot</t>
  </si>
  <si>
    <t>NDEYE AMINATA</t>
  </si>
  <si>
    <t>MEM DIAGNE</t>
  </si>
  <si>
    <t>AM//MME DIGNE //338670938 // SOUCI CNX //PAS DE SUSP //PAS D'INCIDENT //LOS ROUGE //SAYTU COUPURE FI</t>
  </si>
  <si>
    <t>REPRISE SOUDURE AU PTO/CONFIRME PAR MME DIAGNE 776549643/SARA</t>
  </si>
  <si>
    <t>DEMBA FALL</t>
  </si>
  <si>
    <t>MR:DEMBA FALL DIOP //</t>
  </si>
  <si>
    <t>CAKG/// MR:DEMBA FALL DIOP // CTC: 775285006// ND: 338485611//CLI SIGNAL DES DECONNEX FREQQ // PAS D</t>
  </si>
  <si>
    <t>VOYAN INTERNET OK // debit et vals optik okk//TEST SAYTU :Puissance optique OLT faible // CLI INF E</t>
  </si>
  <si>
    <t>VERIFICATION CONFIGURATION PORT PON RAS / REPRISE SOUDURE AU PBO // MOCTAR TOURE ECOTEL</t>
  </si>
  <si>
    <t>ABF °° 775739161  338240182 // MR MBAYE  SOUCI LIGNE ** ACCES RSX OK ** RBS ACTIF ** PORT SYNCHRO SU</t>
  </si>
  <si>
    <t>MAMBOUNDOU</t>
  </si>
  <si>
    <t>CINDIE</t>
  </si>
  <si>
    <t>Mm DANIEL</t>
  </si>
  <si>
    <t>ABDOU --- Mm DANIEL --- CTC 781562181 --- LE CLIENT SIGNAL UNE ABSCENCE DE CONX --- PAS DE RESILIATI</t>
  </si>
  <si>
    <t>OMAR DIONE//CABLE 1083 CHANGE// MM DANIEL CONFIRME LE RETOUR DE SERVICE</t>
  </si>
  <si>
    <t>Bassirou</t>
  </si>
  <si>
    <t>MAAM MR SENE // LENTEUR FICHE // ND 338673132 // CTC 772586305 // CLI SIGNAL PAS DE CNX // ABSENCE S</t>
  </si>
  <si>
    <t>PAS DE SAUT DE PORT // PAS D'INCIDENT // TEST SAYTU coupure Coupure fibre Critique// PORT OFFLINE /</t>
  </si>
  <si>
    <t>ELHADJI BABOU</t>
  </si>
  <si>
    <t>339431387//Fibre Pro Max Bloque//SOUCI EMISSION ET RECEPTION //</t>
  </si>
  <si>
    <t>LOT 180</t>
  </si>
  <si>
    <t>CONNEXION INTERNET OK// VERIFICATION TONALITE ok// MESSAGE D'ERREUR "NUMERO N'EXISTE PAS" // TEST DE</t>
  </si>
  <si>
    <t>REGISTRED DANS SPG // PAS DE RESTRICTIONS // ROUTAGE DANS NMC2 OK  // REBOOT MODEM FAIT // APPRIVISI</t>
  </si>
  <si>
    <t>M KABA</t>
  </si>
  <si>
    <t>DANKO YALLY</t>
  </si>
  <si>
    <t>MADAME BATHILY</t>
  </si>
  <si>
    <t>JEFFERSON//MADAME BATHILY// CTC 783859910// ND 339993678// OFFRE Fibre Kheweul// CLIENT SIGNALE SON</t>
  </si>
  <si>
    <t>PRES DE L'ECOLE AVENUE PLUS</t>
  </si>
  <si>
    <t>CLIENT SIGNALE SON CONJONCTUEUX DEFECTUEUX// LE BOITIER WIFI SCOTCHER AU MUR// CLIENT IMPACTER// LOS</t>
  </si>
  <si>
    <t>REPRISE SOUDURE AU PTO//B17 PBO49 F3</t>
  </si>
  <si>
    <t>Mr DIOUF</t>
  </si>
  <si>
    <t>ON LUI A MEME CHANGE LE MODEME MAIS CELA PERSISTE //CLIENT VEUT PLUS ATTENDRE UNE FOIS DE PLUS IL ES</t>
  </si>
  <si>
    <t>CN00</t>
  </si>
  <si>
    <t>DECONNEXIONS FREQUENTES // RECONF MODEM PAR TI //VERIFICATION CONFIGURATION PORT // CONF OK VALEUR O</t>
  </si>
  <si>
    <t>SERVICE D'ASSISTANCE MEDICALE D'URGENCE</t>
  </si>
  <si>
    <t>SAMU</t>
  </si>
  <si>
    <t>dioufmike@yahoo.fr  77253939</t>
  </si>
  <si>
    <t>Michel DIOUF</t>
  </si>
  <si>
    <t>339020993// PAS DE CONNEXION</t>
  </si>
  <si>
    <t>PON CLI INTERNET ETEINT LOS ETEINT // COMPTE ACTIF // PAS DE SESSION // VERIF BRANCHEMENT OK // REBO</t>
  </si>
  <si>
    <t>MODEM ONT CHANGE+RECONFIG PORT PON</t>
  </si>
  <si>
    <t>PAS INC // PAS SUSP // RBS OK // NCE SYNCH // PON ALLUME // INTERNET ETEINT // DERANGEMENT RELEVE CE</t>
  </si>
  <si>
    <t>RECONFIGURATION MODEM ONT // M KABA CONFIRME AU 776498701// IBOU NDIAYE</t>
  </si>
  <si>
    <t>ngone</t>
  </si>
  <si>
    <t>me diallo</t>
  </si>
  <si>
    <t>ADA // mr diallo // CTC 774494794//  ND 339516519//   PAS DE CNX //  LOS ROUGE //PAS DE SUSP //  PAS</t>
  </si>
  <si>
    <t> PAS DE CNX //  LOS ROUGE //PAS DE SUSP //  PAS DINCIDENT //  saytu aucune anom //modem redem //  i</t>
  </si>
  <si>
    <t>MAME MBERRY</t>
  </si>
  <si>
    <t>MS  --  MR  FAYE  - 775684728 -- 338772620 --  PAS DE  CONNX  --  PAS DE  SUSP  -  PAS INCIDENT  --</t>
  </si>
  <si>
    <t>GUEDIAWAYE COTE HAMO</t>
  </si>
  <si>
    <t>SAYTIU : Puissance optique OLT très faible  -- Dégradation du signal optique --  CLIENT  INVITE  A</t>
  </si>
  <si>
    <t>BON REBRANCHEMENT JARRETIERE // LAMINE CISSE</t>
  </si>
  <si>
    <t>NDIAGA DIENG</t>
  </si>
  <si>
    <t>AS** MR CISSE** CTC 778045890 ** ND 338610182** CLIENT A DES SOUCI PORTE WIFI // PAS DE SUSPENSION /</t>
  </si>
  <si>
    <t>COTE ECOLE MAME ABDOU AZIS SY</t>
  </si>
  <si>
    <t>CLIENT ORIENTE AGENCE POUR UNE ACHAT DE WIFI EXTENDEUR DEFAUT DE COUVERTURE//AF IBOU NIANG</t>
  </si>
  <si>
    <t>Diallo</t>
  </si>
  <si>
    <t>Fatoumata Bintou</t>
  </si>
  <si>
    <t>MM DIALLO</t>
  </si>
  <si>
    <t>SS **** MM DIALLO  *******338931051**** CTC 774829611  ********* PAS DE CONNEXION SUITE PAIEMENT FAC</t>
  </si>
  <si>
    <t>CITE NDEYE MARIE GRAND MBAO</t>
  </si>
  <si>
    <t>PRES DU STADE</t>
  </si>
  <si>
    <t>CONNEXION NOK **** PAS ERREUR LOG *** CONFORMITE OK ***** MODEM RESET *****TJR PAS DE CONNEXION ***</t>
  </si>
  <si>
    <t>ALIMA***M FEDIOR*****CTC 770125109****ND 339605186*****SOUCIS DE CNX ***BROADBAND ET INTERNET ETEINT</t>
  </si>
  <si>
    <t>port nce asynch**intervertion cable ok*** redemarrage ok*** tjrs pas de cnx*** maestro KO***clt invi</t>
  </si>
  <si>
    <t>MUTATION TR 1-12-7 PASSE SUR TR 1-12-1 MR MOUSSA SALL 770125109 // AMADOU MBODJI TADEX</t>
  </si>
  <si>
    <t>ndack**Mme Ndiaye 339785611 LOS ROUGE **PAS DE SUSPENSION **PAS DINCIDENT**PAS DE SAUT DE PORT**VERI</t>
  </si>
  <si>
    <t>SAYTU Coupure fibre CRITIQUE// Puissance optique ONT indisponible CRITIQUE//Puissance optique OLT in</t>
  </si>
  <si>
    <t>MANYA</t>
  </si>
  <si>
    <t>BOS** MR LO** CTC 781984167** Client signale déconnexion fréquente** ND 338207467** Offre Fibre_Max*</t>
  </si>
  <si>
    <t>Débit Conforme** Test SAYTU : Pas de coupure fibre** Session déconcerté** Modem redémarré** Nav OK**</t>
  </si>
  <si>
    <t>CAMUSAT	SAMBA LAOBE</t>
  </si>
  <si>
    <t>DIODIO</t>
  </si>
  <si>
    <t>Fall//Mr Seck  //ctc776563454//client signale souci connexion //nd339495062**keurgui max ip **pas de</t>
  </si>
  <si>
    <t>DIOF_A00</t>
  </si>
  <si>
    <t>DIOFFIOR</t>
  </si>
  <si>
    <t>MEDINA DIOFFIOR</t>
  </si>
  <si>
    <t>as de déconnexions dans rbs//abonné non engagé//prise filtrée//filtre non superposé//verif brancheme</t>
  </si>
  <si>
    <t>JARRETIÈRE REPRIS COTÉ RE</t>
  </si>
  <si>
    <t>ABDOU FALL</t>
  </si>
  <si>
    <t>MDM SARR</t>
  </si>
  <si>
    <t>MK *** MDM AMY KONTE SARR *** CTC : 773886095 *** CLIENT SIGNAL DES SOUCIS DE CONNEXION LA CABLE JAU</t>
  </si>
  <si>
    <t>O_RUF_G09</t>
  </si>
  <si>
    <t>ND 339411578 --- CLI SIGNALE DCNX FREQ -- PAS DE SUSP -- PAS D'INCIDENT -- DCNX FREQ CONFIRMER DANS</t>
  </si>
  <si>
    <t>KLK_A09</t>
  </si>
  <si>
    <t>SYNCHRO OK/SESSION OK/MAX ATT.17530//UPGRADE A FAIRE/LE CLIENT VEUT MIGRER VERS LA FIBRE</t>
  </si>
  <si>
    <t>MMR   THIAM   776425646</t>
  </si>
  <si>
    <t>FAYE----  MMR   THIAM   776425646 ND  339451657 ----  PAS DE  CONN----  INTERNR  ROUGE ---  CLT</t>
  </si>
  <si>
    <t>LADJI</t>
  </si>
  <si>
    <t>LADJI DIALLO</t>
  </si>
  <si>
    <t>LADJI DIALLO // CTC 781710939 // PAS DE CONNEX // ND 338421137 // LOS ROUGE // compte OK /// PAS IN</t>
  </si>
  <si>
    <t>LOS ROUGE // compte OK /// PAS INCIDENT // SAYTU Coupure fibre// MERCI DE PEC</t>
  </si>
  <si>
    <t>OMAIS</t>
  </si>
  <si>
    <t>OUSSAMA</t>
  </si>
  <si>
    <t>776387478  // 776162936</t>
  </si>
  <si>
    <t>MME OMAIS</t>
  </si>
  <si>
    <t>rokhaya// MME  OMAIS/  CLIENT A DES LENTEURS De CONNEXION//compte et  ligne  ok  / CLIENT NEST PAS T</t>
  </si>
  <si>
    <t>338429913:/CLIENT NE SE CONNECTE AVCE LE WIFI EXTENDEUR /  PAS DE VPN   TYPE DE MODEM   4 ANTENNES C</t>
  </si>
  <si>
    <t>RESET+RECONFIGURATION MODEM</t>
  </si>
  <si>
    <t>SOKHNA MAYE</t>
  </si>
  <si>
    <t>MME AWW</t>
  </si>
  <si>
    <t>YACINE**MME AW**ND 339786204***CLIENT NA PAS DE CONNEXION // INTERNET ETEINT // PAS DE CONNEXION //</t>
  </si>
  <si>
    <t>O_MAD_B17</t>
  </si>
  <si>
    <t>CONFORMITER OK // CLIENT INVITER A REFAIRE LES CONFIG // RESET OK // CLIENT NOVICE///PAS D'ASSISTANT</t>
  </si>
  <si>
    <t>CLIENT INJOIGNABLE &amp; PAS DE SECOND CONTACT</t>
  </si>
  <si>
    <t>ABF °° ---MME  THIAM  786772825 ND 339701828  SOUCI LIGNE ** ACCES RSX OK ** RBS ACTIF ** PORT SYNCH</t>
  </si>
  <si>
    <t>Jarr sr changée / Fatoumata Thiam confirme au  786772825 / MODOU FAYE  BD</t>
  </si>
  <si>
    <t>RETARD FICHE // FN//MR DIOP  //  CTC 777804270 // CIDIT QUE LE CABLE DU WIFI EST COUPE PAR UN CAMION</t>
  </si>
  <si>
    <t>MBEDOU FASS YEUMBEUL</t>
  </si>
  <si>
    <t>BANZA</t>
  </si>
  <si>
    <t>CLOVIS</t>
  </si>
  <si>
    <t>MR JARED</t>
  </si>
  <si>
    <t>MOUHAMADOU ** MR JARED ** CTC : 772675910 ** ND : 338789406 ** souci avec son fixe **  pas d'inciden</t>
  </si>
  <si>
    <t>verif val op et debit: ok  ** test saytu :  Puissance optique OLT faible ** merci de pec   ** fiab o</t>
  </si>
  <si>
    <t>*MME NDOYE</t>
  </si>
  <si>
    <t>NFM***MME NDOYE ***CTC 776513360 ***ND 338685082 ***CLI DIT QUE LE CABLE BLANC BRANCHER SUR LE CONJO</t>
  </si>
  <si>
    <t>*CLI DIT QUE LE CABLE BLANC BRANCHER SUR LE CONJONCTEUR EST COUPE **SAY MODEM ETEINT ****INVITE A PA</t>
  </si>
  <si>
    <t>REPRISE SOUDURE AU PTO // MME NDOYE CONFIRME AU 776513360 // MOUHAMED BA - AS</t>
  </si>
  <si>
    <t>PHARMACIE CITE SOTIBA</t>
  </si>
  <si>
    <t>338345923// PRODUIT FIBRE // LOS ROUGE // INTERNET ETEINT //</t>
  </si>
  <si>
    <t>76/BI</t>
  </si>
  <si>
    <t>VERIF BRANCHEMENT OK // COMPTE ACTIF // PAS DE SESSION // SYNCHRO  DOWN // MERCI DE PEC</t>
  </si>
  <si>
    <t>Cable 1083 coupé changé	I01 CP 113B-114 F3</t>
  </si>
  <si>
    <t>MME  FAYE     778345238</t>
  </si>
  <si>
    <t>FAYE--  MME  FAYE     778345238 ND 338607691  CLIENT SIGNALE SOUCI TV -- PAS INCIDENT --CLIENT PRESE</t>
  </si>
  <si>
    <t>CAP DES BICHES</t>
  </si>
  <si>
    <t>CITE SENELEC SONACOS</t>
  </si>
  <si>
    <t>CLIFAU111-DÉCODEUR TVO</t>
  </si>
  <si>
    <t>DECODEUR TVO /CÂBLE RJ45 MAL BRANCHÉ</t>
  </si>
  <si>
    <t>MAJ DECODEUR EFFECTUE</t>
  </si>
  <si>
    <t>NDEYE YACINE NDOUMBE</t>
  </si>
  <si>
    <t>ABF °° MME DIOP****CTC 775419384 ***ND 339540049 SOUCI LIGNE ** ACCES RSX OK ** RBS ACTIF ** PORT SY</t>
  </si>
  <si>
    <t>HX02</t>
  </si>
  <si>
    <t>TRANSVERSALE SARL</t>
  </si>
  <si>
    <t>M SEYE 776046875 / M SYLLA 776595185</t>
  </si>
  <si>
    <t>338253445 / PAS DE CONNEXION / Fibre Off. Intense_Domino4G_15Go Bloque</t>
  </si>
  <si>
    <t>LOT 28</t>
  </si>
  <si>
    <t>PON ETEINT / LOS ROUGE / INTERNET ETEINT  / REBOOT MODEM FAIT TJRS CNX KO / VERIF BRANCHMNT OK / / R</t>
  </si>
  <si>
    <t>Reprise soudure au PEP K49//Client joint 776046875, Confirme retour service</t>
  </si>
  <si>
    <t>MTS // MME NDIAYE // CTC 774005938 // ND 338781443 //  SOUCI CNX // LOS ROUGE // PAS DE SUSPENSION /</t>
  </si>
  <si>
    <t>KHADIDIATOU LAYE</t>
  </si>
  <si>
    <t>PAPA  *** MME BOYE    774779159   774567493   339047074***** SOUCI CNX // --PAS DE SUSPENSION -- PAS</t>
  </si>
  <si>
    <t>RECOFIG MODEM ONT REPRIS MAMADOU SANE AFRITEL</t>
  </si>
  <si>
    <t>MODOU FAYE</t>
  </si>
  <si>
    <t>FIBERBOX F680// PON=VERT FIX    LOS=ETEINT  INTERNET= VERT CLI Verif branchements=FAIT// Reboot mode</t>
  </si>
  <si>
    <t>SANDAGA</t>
  </si>
  <si>
    <t>BABACAR FALL</t>
  </si>
  <si>
    <t>CTC 776946460 MR FALL ND 338290857 // PAS DE CONNEXION // PRODUIT FIBRE // OFFRE  Fibre Pro Max Bloq</t>
  </si>
  <si>
    <t>RECONFIGURATION MODEM CONFIRMER PAR MR FALL AU 776946460 //NADOU //STG HD</t>
  </si>
  <si>
    <t>GANDAL KO ET RBS **AGNES ** MME MBODJ 782268774**339410832**SOUCI CONNX **PAS DE SUSPN **  PAS INCID</t>
  </si>
  <si>
    <t>reprise connexion pc plus jartiere</t>
  </si>
  <si>
    <t>ABBAYE</t>
  </si>
  <si>
    <t>LENTEUR DE FICHE FF**CTC 777326012**ND 338408630**MR NDIAYE***CLIENT A UN SOUCI DE CNX***** PAS D'IN</t>
  </si>
  <si>
    <t>MME HAIDARA</t>
  </si>
  <si>
    <t>MME HAIDARA---CTC 781568601---CLIENT SIGNAL SOUCIS CNX --- ND 338218944---LOS ROUGE *--PAS SUSP *--P</t>
  </si>
  <si>
    <t>O_TIA_E08</t>
  </si>
  <si>
    <t>MR SENE n'arrive pas à  se connecter //ND: 338309999//CTC : 775179865//COMPTE OK /// PAS INCIDENT //</t>
  </si>
  <si>
    <t>CLIENT NA PAS DE CONNEXION // CTC 773840753 // INTERNET ETEIN // PAS DE CONNEXION // PAS DE SUSPENSI</t>
  </si>
  <si>
    <t>O_SEB_N00</t>
  </si>
  <si>
    <t>CAB**MR DIALLO**CTC 777530809**ND 338936413**NB: LE CLIENT N'EST DISPO QUE LES APRES MIDIS APRES 15H</t>
  </si>
  <si>
    <t>THIES_KEUR MOUSSA</t>
  </si>
  <si>
    <t>VILLAGE BAYAKH</t>
  </si>
  <si>
    <t>CABBLE 5/99 COUPE CHANGE SUR 90M</t>
  </si>
  <si>
    <t>NDEYE FATOU KINE</t>
  </si>
  <si>
    <t>MR  DIAW  //  CTC 774856551</t>
  </si>
  <si>
    <t>FATM  //  MR  DIAW  //  CTC 774856551  //  ND  338927258//  OFFRE  Fibre Kheweul // PAS SUR  SITE  /</t>
  </si>
  <si>
    <t>JARRETIERE REBRANCHEE/HAMIDOU DIOP MULT</t>
  </si>
  <si>
    <t>CAR CARE- SAS</t>
  </si>
  <si>
    <t>SOUCI EMISSION // OFFRE Fibre Pro Bloque</t>
  </si>
  <si>
    <t>338277963 // SOUCI EMISSION // OFFRE Fibre Pro Bloque // TEST DE RECEPTION OK // CREDIT OK SUR IN //</t>
  </si>
  <si>
    <t>REBRANCHEMENT RJ11</t>
  </si>
  <si>
    <t>INSTITUT PASTEUR</t>
  </si>
  <si>
    <t>Cheikh Oumar SALL</t>
  </si>
  <si>
    <t>OFFRE Fibre Off. Intense_Domino4G_15Go Bloque // PAS DE CONNEXION</t>
  </si>
  <si>
    <t>VERIF SAYTU : Qualite de la connnexion Signal indisponible // Compte actif session encours  // Voyan</t>
  </si>
  <si>
    <t>PATHE -SUARL</t>
  </si>
  <si>
    <t>/ABSENCE DE SYNCHRO // Fibre Office Bloque // FIBERBOX F680// PON=ETEINT LOS= ROUGE CLI INTERNET= ET</t>
  </si>
  <si>
    <t>FIN ATP REMPLACEMENT BPE SUR C02// SYNCHRO OK</t>
  </si>
  <si>
    <t>DS++MR SALL++778409446++338209161  ++PAS DE CONNEXION +++PAS DE SUSPENSION ++PAS INCIDENT +++LOS ROU</t>
  </si>
  <si>
    <t>MBOUL</t>
  </si>
  <si>
    <t>MERI DE PRENDRE EN CHARGE</t>
  </si>
  <si>
    <t>SEEYE</t>
  </si>
  <si>
    <t>MR SEYE 785416656 ND 338305399 :: SOUCI DE CONNEXION **FIBRE KHWL **  LOS ETEINT ** PON CLIGNOTE **I</t>
  </si>
  <si>
    <t>HORS ZONE TDX CASTOR</t>
  </si>
  <si>
    <t>M IFRI</t>
  </si>
  <si>
    <t>MAKHOUDIA**M IFRI**CTC 789933255 **ND 339930292**CLI SIGNAL QUUN CAMION A HEURTER  LE POTEAU ET A CO</t>
  </si>
  <si>
    <t>O_CAP_A02</t>
  </si>
  <si>
    <t>PIGTAIL CHANGE+REPRISE SOUDURE AU PTO</t>
  </si>
  <si>
    <t>NDEYE MAREMA</t>
  </si>
  <si>
    <t>HAFIZOU MAIGA</t>
  </si>
  <si>
    <t>HAFIZOU MAIGA //CTC 789540876//ND 338345123 // CLI SIGNAL PAS DE CONNEX INTERNET ////internet ettein</t>
  </si>
  <si>
    <t>O_TIA_E00</t>
  </si>
  <si>
    <t>internet etteint//pas d susp /ps incie //synchro okk // compte ok gaia et rbs/// PAS DE SAUT DE PORT</t>
  </si>
  <si>
    <t>Pigtail défect changé au PBO	E00 PBO 5 F7</t>
  </si>
  <si>
    <t>MME NGAIDO</t>
  </si>
  <si>
    <t>CLIENT NA PAS DE CONNEXION // CTC 778641203 // INTERNET ETEIN // PAS DE CONNEXION // PAS DE SUSPENSI</t>
  </si>
  <si>
    <t>MODOU COUMBA</t>
  </si>
  <si>
    <t>MR FALL 774395813</t>
  </si>
  <si>
    <t>AFYE---  MR FALL 774395813 ND  339789332  CLT SIGNALE ABSENCE   SYNCHRO -- BB ETINT --   PAS INCIDEN</t>
  </si>
  <si>
    <t>MCE GRESILLEMENT PAIRE AU PC D03 7/5/5 TRANSPORT D03 84/2/5</t>
  </si>
  <si>
    <t>REPRISE RACCORDEMENT JOINT 8PAIRES ET ENPO SUITE OXYDATION+ CHANGEMENT JARRETIERE A LA SR EFFECTUES</t>
  </si>
  <si>
    <t>absence de navigation</t>
  </si>
  <si>
    <t>TOUS LES VOYANTS SONT OK // ROOLBACK FAIT // REBOT MODEM // SYNCHRO : OK // SAYTU ; aucune anomalie</t>
  </si>
  <si>
    <t>IP2050</t>
  </si>
  <si>
    <t>M. Ba</t>
  </si>
  <si>
    <t>Absence de connexion IP2050 / LA210 ALM et WAN rouge/ZOOM non disponible /775291651 M. BA</t>
  </si>
  <si>
    <t>RUF_G14</t>
  </si>
  <si>
    <t>Absence de connexion IP2050 / LA210 ALM et WAN rouge // SYNCHRO DOWN // ABSENCE DE TRAFIC SUR CACTI</t>
  </si>
  <si>
    <t>Merci de relever l'IP2050 de CBAO Rufisque suite remplacement câble RJ 45 côté port SHDSL modem ASMI</t>
  </si>
  <si>
    <t>mmr faye</t>
  </si>
  <si>
    <t>338233306**ctc 776256449**** cli signal souci connexion **** los rouge *** pas suspension pas incide</t>
  </si>
  <si>
    <t>X 8</t>
  </si>
  <si>
    <t>Présence signal au PBO // Client joint sur le 7762456449 // Client confirme retour service</t>
  </si>
  <si>
    <t>CLIENT EN REGLE // RBS ACTIF PO DE SESSION // SIIR PO DINCIDENT // NCE ASYNC // BROADBAND ET INTERNE</t>
  </si>
  <si>
    <t>VERIFICATION CONFIGURATION PORT // MUTATION PORT ADSL PAR TI // PAPE MOUSSA DIALLO CAMUSAT</t>
  </si>
  <si>
    <t>OUMY *** MR DIAGNE *** CTC 773737812 *** ND 338717882 *** LENTEUR NAVIGATION *** PAS DE SUSP *** PAS</t>
  </si>
  <si>
    <t>PRES DE LA BOULANGERIE</t>
  </si>
  <si>
    <t>5/99 REPRIS+JARRETIERE SR CHANGE+UPGRADE RECOMMANDE/KOUNTA</t>
  </si>
  <si>
    <t>SNMF**MR BALDE** CTC 781610235** ND 339971955**CLT SIGNBALE PAS DE CNX**PAS DE SUSP**PAS INCIDENT**</t>
  </si>
  <si>
    <t xml:space="preserve">Puissance optique ONT indisponible	Puissance optique OLT indisponible	</t>
  </si>
  <si>
    <t>PAS DE CONNEXION INTERNET // RECONF MODEM PAR TI // VERIFICATION CONFIGURATION PORT //CONF OK VALEUR</t>
  </si>
  <si>
    <t>ASSOCIATION JANT-BI</t>
  </si>
  <si>
    <t>MR BOCANDE</t>
  </si>
  <si>
    <t>338363619 // BIV Silver_VoIP_Bloque // ABSENCE DE NAVIGATION</t>
  </si>
  <si>
    <t>TOUBAB DIALAW</t>
  </si>
  <si>
    <t>BIV Silver_VoIP_Bloque // ABSENCE DE NAVIGATION  BROADBAND VERT// INTERNET CLI // ABSNT SUR RBS // T</t>
  </si>
  <si>
    <t>EQUIPEMENT PRIVE A VOIR/BOCAR DIALLO MULT</t>
  </si>
  <si>
    <t>NASSAR</t>
  </si>
  <si>
    <t>ABDERRAHMANE</t>
  </si>
  <si>
    <t>MR NASSAR</t>
  </si>
  <si>
    <t>PENE***MR NASSAR *** ND 338435051 *** ABSENCE SYNCHRO***PON CLIGNOTE***LOS ROUGE***INTERNET ETEINT**</t>
  </si>
  <si>
    <t>EN FACE RESIDENCE FABI</t>
  </si>
  <si>
    <t>SAYTU KO***PORT OFFLINE***INVITER A PATIENTER 48H***CTC 783013172***MPEC***FIAB OK</t>
  </si>
  <si>
    <t>RECONFIGURATION MODEM ET PORT REPRIS // MALICK  NIANG ECOTEL</t>
  </si>
  <si>
    <t>NGONE DEGUENE</t>
  </si>
  <si>
    <t>ADA // MME SARR// CTC 772225851//  ND 338646046//PAS DE CNX  // MODEM SYNCHRO ///  PAS DE SUSP //  P</t>
  </si>
  <si>
    <t>PAS DE CNX  // MODEM SYNCHRO ///  PAS DE SUSP //  PAS DINCIDENT //  PAS DE SESSION //  MODEM REDEM /</t>
  </si>
  <si>
    <t>RECONFIGURATION MODEM // MME SARR CONFIRME AU 772225851 // MODY -AS</t>
  </si>
  <si>
    <t>Lenteurs de connexion //Fibre Pro Max Bloque</t>
  </si>
  <si>
    <t>VERIFICATION CONFIGURATION PORT PON + MIGRATION VERS IPV6 // CHANGEMENT DE PASSE / MODOU NDIAYE CAMU</t>
  </si>
  <si>
    <t>DETHIE</t>
  </si>
  <si>
    <t>Mr Seck-- 771933626 --774743048</t>
  </si>
  <si>
    <t>Mr Seck-- 771933626 --774743048 --  338345180 -- client signal grésillement ou mauvaise communicatio</t>
  </si>
  <si>
    <t>KM14</t>
  </si>
  <si>
    <t>Reor MCE pc avoire E00 transport 18/2/4</t>
  </si>
  <si>
    <t>E00 18 2 4/tirage câble série 98 14 6 pour la T18 A1-2 sur 75m+reprise 01 joint 56p pour la T18 A1-8</t>
  </si>
  <si>
    <t>MONSIEUR SOW</t>
  </si>
  <si>
    <t>LE CLIENT A UNE ABSENCE DE NAVIGATION SUR SA LIGNE</t>
  </si>
  <si>
    <t>RECONFIG WIFI EXTENDEUR ET MODEM</t>
  </si>
  <si>
    <t>BAILA</t>
  </si>
  <si>
    <t>MR WANE</t>
  </si>
  <si>
    <t>MALAL // MR WANE // CTC 776495458 ND 338560036 // PAS DE CNX // CLI EN REGLE DANS GAIA ET ACTIF DANS</t>
  </si>
  <si>
    <t>OMAR DIONE//REPRISE SOUDURE AU PBO//MM WANE CONFIRME LE RETOUR DE SERVICE</t>
  </si>
  <si>
    <t>Mme Gningue</t>
  </si>
  <si>
    <t>ndack**mme gningue 339577819  PAS DE SUSPENSION **PAS DINCIDENT**PON VERT CLIGNOTANT INT ETEINT**COM</t>
  </si>
  <si>
    <t>PON VERT CLIGNOTANT INT ETEINT**COMPTE ACTIF**SAUT DE PORT**PAS  DE RESULTAT**GPON ZTEGCFA374C3**MER</t>
  </si>
  <si>
    <t>ROKHAYA ATHIE</t>
  </si>
  <si>
    <t>MME ATHIE</t>
  </si>
  <si>
    <t>338682420// Fibre Pro Max Bloque// PAS DE CNX INTERNET</t>
  </si>
  <si>
    <t>O_SDF_K13</t>
  </si>
  <si>
    <t>CITE SICA SUD FOIRE</t>
  </si>
  <si>
    <t>PON VERS FIXE// INTERNET VERT FIXE // VERIF BRNCHEMENT // REBOOT // INTERNET NE SALLUME PLU COMPTE A</t>
  </si>
  <si>
    <t>AISS °°  MME SENE  °° CTC 775288108°° ND 338377867 °° SOUCI LIGNE °° PAS DE SUSPENSION °° PAS DINCID</t>
  </si>
  <si>
    <t>KMR_L11</t>
  </si>
  <si>
    <t>TJRS RECEPTION OCCUPE // MERCI DE PEC</t>
  </si>
  <si>
    <t>CLIENT FIBRE / YEUMBEUL</t>
  </si>
  <si>
    <t>ROUTAGE NMC2</t>
  </si>
  <si>
    <t>MOHAMED MOUSTAPHA</t>
  </si>
  <si>
    <t>INSA JD°°°MME THIAM°°°775021930°°°338689002°°°°Fibre_Max°°°SOUCIS DE CONNX°°°PAS DE SUSP°°°PAS D'INC</t>
  </si>
  <si>
    <t>CLI CAPTE PAS TJR LE SIGNALE °°°CLI DIT DE NE RIEN VOIR NI DE BOUTON SUR LE MODEM°°°cli informer et</t>
  </si>
  <si>
    <t>CLIENT JOIGNABLE SUR 775021930 CONFIRME LE RETOUR SERVICE</t>
  </si>
  <si>
    <t>KANDE</t>
  </si>
  <si>
    <t>NIOULOU</t>
  </si>
  <si>
    <t>MME KANDE</t>
  </si>
  <si>
    <t>FAMA -- MME KANDE -- SOUCI DE CONNEX  -- ND 338786509 -- CLI SUSPENDU -- FACTURE PAYEE - LIGNE RETAB</t>
  </si>
  <si>
    <t>LOS ROUGE -- CABLE OPTIQUE VERIFIE -- TJRS ROUGE -- PAS D'INCIDENT - SAYTU COUPURE FIBRE -- MPEC - F</t>
  </si>
  <si>
    <t>CIRE LO NDIAYE</t>
  </si>
  <si>
    <t>FS*****MR CIRE LO NDIAYE*****CTC 778333333/ 338554974******CLI DIT QU'IL A SOLDER SES FACTURES ET N'</t>
  </si>
  <si>
    <t>N° 544</t>
  </si>
  <si>
    <t>IBA // MR GUEYE ** CTC 772909607 ** ND 339581071 ** CLIENT SIGNALE SOUCI CONNEXIOJN INTERNET ** PAS</t>
  </si>
  <si>
    <t>WEST AFRICA WATER SA</t>
  </si>
  <si>
    <t>338648696//Fibre Pro Max Bloque//SOUCIS EMISSION RECEPTION//</t>
  </si>
  <si>
    <t>CONNEXION OK //TEST EMISSION KO TEST RECEPTION KO //VERIF BRANCHEMENT //TELEPHONE DIRECTEMENT BRANCH</t>
  </si>
  <si>
    <t>CABLE RJ11 CHANGE/CONFIRME SUR LE FIXE/SARA</t>
  </si>
  <si>
    <t>M ABDOUL AZIZ KA</t>
  </si>
  <si>
    <t>TRAITEMENT EFFECTUE AVAL SUP CISSE // M ABDOUL AZIZ KA // CTC: 782110913 // ND: 338733212 // Fibre_B</t>
  </si>
  <si>
    <t>PRES ANCIENNE POLICE</t>
  </si>
  <si>
    <t>SOPHIE** MMESY CTC   784421422*** DECONNEXION FREQUENT***ND  338774346***CLI EN REGLE** PAS DINCIDEN</t>
  </si>
  <si>
    <t>DECONNEXIONS FREQUENTES // RESET + RECONF // VERIFICATION CONFIGURATION PORT // PAPE NDIOGOU CISS SO</t>
  </si>
  <si>
    <t>LENTEUR DE FICHE FF**CTC 771037758**ND 339570211**MME GUEYE***CLIENT A UN SOUCI DE CNX***PAS D'INCID</t>
  </si>
  <si>
    <t>PAPE OUSSEYNOU</t>
  </si>
  <si>
    <t>RETARD FICHE // FN//MDM DIOP //  CTC 784498138 // CLI DIT PAS DE CONN //ND 338350958 // FIBRE KHEWEU</t>
  </si>
  <si>
    <t>KHELCOM BACHE PRES SDE</t>
  </si>
  <si>
    <t>SAYTU COUPRE FIBRE</t>
  </si>
  <si>
    <t>SOFA_TIA13</t>
  </si>
  <si>
    <t>Jarretière optique défect changé	I01 CP 115-156A F6</t>
  </si>
  <si>
    <t>YAMAR</t>
  </si>
  <si>
    <t>SVD_Z01</t>
  </si>
  <si>
    <t>pas de suspension***pas d'incident***pas de saut de port***test saytu coupure fibre***client invité</t>
  </si>
  <si>
    <t>REPRISE SOUDURE AU PBO //PBO A NORMALISER CONFIRMER PAR MM THIAM AU 774134842 //ALKHASSIM DIALLO //S</t>
  </si>
  <si>
    <t>OUMY *** MME MBAYE  *** CTC 773134444 *** ND 339540345 *** LENTEUR NAVIGATION *** PAS DE SUSP *** PA</t>
  </si>
  <si>
    <t>CONNECTEUR CHANGE AU PBO+ REPRISE SOUDURE PTO// MOR DIOP</t>
  </si>
  <si>
    <t>GUENE</t>
  </si>
  <si>
    <t>CISSE // MT DIOUF // CTC 781620639  779453508 // ND : 339477570  // SOUCI LIGNE ** ACCES RSX OK ** R</t>
  </si>
  <si>
    <t>A VENDU LE FIXE AUJOURD HUI EN AGENCE // CLI LA BRANCHER SUR LE WIFI // CLI INFORME QU IL DOIT LE BR</t>
  </si>
  <si>
    <t>ctc nd 338272560 client signale que sn modem 6 antenne est defectueux et cela lui cause des déconne</t>
  </si>
  <si>
    <t>O_SDF_K08</t>
  </si>
  <si>
    <t>HABAYATOU</t>
  </si>
  <si>
    <t>MME THIAM771671009</t>
  </si>
  <si>
    <t>FIB_K_PLUS</t>
  </si>
  <si>
    <t>MME THIAM SIGNALE SOUCI CONNEXION//PAS DINC//PAS DE SUSP//LOS ROUGE//SAYTU COUPURE FIBRE//PORT OFF S</t>
  </si>
  <si>
    <t>REOR MICF ABS AU PBO C10.E3-F9 // MALICK NIANG 784905676 // DBK</t>
  </si>
  <si>
    <t>Reprise soudure au PBO//Client joint 786084472, confirme retour service</t>
  </si>
  <si>
    <t>MDM DIALLO</t>
  </si>
  <si>
    <t>MK *** MDM MAME DIARRA DIALLO *** CTC : 777693200 *** CLIENT VEUT QU'ON RETABLI SA LIGNE *** ND : 33</t>
  </si>
  <si>
    <t>INTERNET ETEINT</t>
  </si>
  <si>
    <t>Le client n' pas de connexion</t>
  </si>
  <si>
    <t>REOR MCIF SUITE FORTE VALEUR AU PBO J28 51B-52-F5 // EQ BAYE MBAYE KEINDE TDX.</t>
  </si>
  <si>
    <t>Changement  2 pigtail</t>
  </si>
  <si>
    <t>CLINIQUE DE L' AMITIE - SA</t>
  </si>
  <si>
    <t>338696490 // GRSILLEMENT // L'Acces de base</t>
  </si>
  <si>
    <t>LOT 1878</t>
  </si>
  <si>
    <t>GRESILLEMENT EN EMISSION ET RECEPTION // VERIF BRANCHEMENT OK</t>
  </si>
  <si>
    <t>MUTATION TRANSPORT K07 T172 6 1 VERS T172 15 7 // PABX CLIENT A VOIRE</t>
  </si>
  <si>
    <t>TR //   MME MBAYE //  773665304 //  339450631 //  Keurgui_IP / /  CLI SIGNALE QUE SA CONNX NEST PAS</t>
  </si>
  <si>
    <t>KLK_A15</t>
  </si>
  <si>
    <t>PAS DE RESULTASTS SUITE TEST</t>
  </si>
  <si>
    <t>CHGT JARRETIERE SR</t>
  </si>
  <si>
    <t>771249889 ** 777234550 *</t>
  </si>
  <si>
    <t>Mr  Sow</t>
  </si>
  <si>
    <t>Mouhamadou ** Mr  Sow ** ctc : 771249889 ** 777234550 **  nd : 339767268  ** souci de cnx **pas d'in</t>
  </si>
  <si>
    <t>EN FACE ELTON</t>
  </si>
  <si>
    <t>test saytu : Coupure fibre ** merci de  pec ** fiab ok</t>
  </si>
  <si>
    <t>PIG// M TRAORE 771115286 // PAS DE CNX // 339804911 // BB ET INT OFF /VERIF BRANCHEMENT // CABLE INT</t>
  </si>
  <si>
    <t>GOL_A00</t>
  </si>
  <si>
    <t>VILLAGE GOLMY</t>
  </si>
  <si>
    <t>MUTATION PORT  SLOT4 - 8 PASSE SUR SLOT 4-19 MR DIALLO 771114286 // YOUSSOUPHA LO TADEX</t>
  </si>
  <si>
    <t>M. BA</t>
  </si>
  <si>
    <t>Je n'arrive pas à emettre ni à recevoir d'appel</t>
  </si>
  <si>
    <t>DERRIERE CASINO</t>
  </si>
  <si>
    <t>VILLA N°1084</t>
  </si>
  <si>
    <t>BRANCHE SUR LE MODEM//PHONE ETEINT//PRESENT DANS ZSMART//CMO OK//PRSENT DANS SPG//PAS DE RESTRICTION</t>
  </si>
  <si>
    <t>ERREUR CONFIG MODEM  CORRIGE COTE PAPAYRUS //  REGISTRATION ID //  CLIENT JOINT SUR SON FIXE</t>
  </si>
  <si>
    <t>CLI  SIGNAL DES SOUCI DE CNX *** BB KO*** PAS DE FIXE** CLI A DES DCNX FREQ** DRGEMENT REPETITIVES**</t>
  </si>
  <si>
    <t>MCE CADI A VOIR SUITE PERTE SYNCHRO AU PC A14 4/2/1</t>
  </si>
  <si>
    <t>REPRISE AU PC // CAMUSAT	ABDOULAYE NGOM</t>
  </si>
  <si>
    <t>MMN// MME BA// CTC 785376011// ND 338641612// CLIENT NA PAS DE CONNEXION // INTERNET ETEIN // PAS DE</t>
  </si>
  <si>
    <t>CONFORMITER OK PAR NIN 2912201500001// CLIENT INVITER A REFAIRE LES CONFIG /// RESET OK // CLI NE VO</t>
  </si>
  <si>
    <t>MADAMA AIDARA</t>
  </si>
  <si>
    <t>ARO¿¿//M NDEYE AMY AIDARA//ND 338659090//CLIENT NA PAS DE CONNEXION // INTERNET ETEIN // PAS DE CONN</t>
  </si>
  <si>
    <t>MR SECK CTC-775485145-771233717</t>
  </si>
  <si>
    <t>INSA JD°°°MR SECK°°°771233717°°°338328622°°°Fibre Kheweul°°°CLI SIGNALE QUE SUITE REPARATION DU POTE</t>
  </si>
  <si>
    <t>CITE SOMME</t>
  </si>
  <si>
    <t>°°°ADRESS CLI : CITE SOM DAKAR VILLA N° 14 AVANT SERVICE °°°CLI IMPACTER°°SAYTU KO°°°NCE PORT OFFLIN</t>
  </si>
  <si>
    <t>CABLE HUAWEI COUPE REMISE A NIVEAU + POSE BTI // ABDOUL DIALLO</t>
  </si>
  <si>
    <t>CISSE // MME FALL // CTC 776610912 // ND 339910030  //  SOUCI LIGNE ** ACCES RSX OK ** RBS ACTIF **</t>
  </si>
  <si>
    <t>KD13</t>
  </si>
  <si>
    <t>APPAREIL DEFECT</t>
  </si>
  <si>
    <t>CITE CASTORS</t>
  </si>
  <si>
    <t>DIOUMA SERIGNE MANSOUR</t>
  </si>
  <si>
    <t>CABLE HUAWEI CHANGE/SALIF MULT</t>
  </si>
  <si>
    <t>ADA // MR diakhate // CTC 774824266// ND 338248928//PAS DE CNX  //  INTERNET ETTEINT ///  PAS DE SUS</t>
  </si>
  <si>
    <t>PAS DE CNX  //  INTERNET ETTEINT ///  PAS DE SUSP //  PAS DINCIDENT // COMPTE OK//PAS DE  SESSION //</t>
  </si>
  <si>
    <t>RECONFIGURATIO MODEM ONT// M DIAKHATE CONFIRME AU 774824266// HAMIDOU NDIAYE</t>
  </si>
  <si>
    <t>AB***Mme BA***CTC 772954652***ND 338444350***Client a payé sa facture mais tjrs pas de conn***Pas de</t>
  </si>
  <si>
    <t>SAY OLT FAIBLE</t>
  </si>
  <si>
    <t>PIGTAI. CHANGE/NDIAGA MULT</t>
  </si>
  <si>
    <t>ABSENCE DE FICHE TRAITEMENT EFFECTUE AVAL SUP CISSE // M ABDOUL AZIZ KA // CTC: 782110913 // ND: 338</t>
  </si>
  <si>
    <t>ZORS ZONE H13 PARCEILLE</t>
  </si>
  <si>
    <t>HORS ZONE PARCEILLE ASSAINNIES H 13</t>
  </si>
  <si>
    <t>LASSANA</t>
  </si>
  <si>
    <t>ADAMA CISSE</t>
  </si>
  <si>
    <t>ARO¿¿//M ADAMA CISSE//ND 339832529//CLIENT DITT QUE LE MODEM EST ETEINT ET NE S'ALLUME PLUS // MODEM</t>
  </si>
  <si>
    <t>MODEM DEFECTUEUX // PAS DE AUCUN AUTRE VOYANT NE S¿ALLUM</t>
  </si>
  <si>
    <t>CHANGEMENT MOT DE PASSE MR CISSE 787027260 // YOUSSOUPHA LO TADEX</t>
  </si>
  <si>
    <t>SAMOURA</t>
  </si>
  <si>
    <t>Mme TOURE</t>
  </si>
  <si>
    <t>/ Fibre Pro Max Bloque // PAS DE CONNEXION</t>
  </si>
  <si>
    <t>QUARTIER SAMBA DRAME</t>
  </si>
  <si>
    <t>ARRET 78</t>
  </si>
  <si>
    <t>COMPTE ACTIF SUR RBS // LOS ROUGE // PON ETEINT // INTERNET ETEINT  // VERIF BRANCHMENT FAIT // REBO</t>
  </si>
  <si>
    <t>Jarretière optique défect changé	E16 PBO 104 F3</t>
  </si>
  <si>
    <t>CLI SIGNAL QUIL A SOLDER SA FACTURE MAIS APRES VERIF BRANCHEMENT IL PARAIT QUE LE CABLE EST DERANGE</t>
  </si>
  <si>
    <t>REPRISE SOUDURE AU PTO//BAKARY BADJI MULT</t>
  </si>
  <si>
    <t>//RACHIDA //MR SOW //CTC 773169244//ND 338676217 //CLIENT NA PAS DE CONNEXION //PAS DE  SUSPENSION /</t>
  </si>
  <si>
    <t>REPRISE SOUDURE AU PBO/CONFIRME PAR MR SOW 773169244/DIAO</t>
  </si>
  <si>
    <t>INSTITUT DE PEDIATRIE SOCIALE</t>
  </si>
  <si>
    <t>UNIVERSITE CHEIKH ANTA DIOP</t>
  </si>
  <si>
    <t>M.BALL</t>
  </si>
  <si>
    <t>Pack Business Internet Silver BLOQUE // PAS DE CONNEXION // s2m/339531213-adsl</t>
  </si>
  <si>
    <t>M DIEHDIOU</t>
  </si>
  <si>
    <t>MS// M DIEHDIOU//CTC 776412939// ND 338435426//OFFRE Fibre Kheweul// CLIENT NA PAS DE CONNEXION // P</t>
  </si>
  <si>
    <t>SAYTU COUP FIBRE COM:Demander au technicien de faire une mesure de réflectometrie pour localisation</t>
  </si>
  <si>
    <t>MUTATION FIBRE AU PBO F1 VERS F4</t>
  </si>
  <si>
    <t>MOHAMAED NABI NDIAYE</t>
  </si>
  <si>
    <t>CLI SIGNALE SOUCI DE CNX -- PAS DE SUSP -- PAS D'INCIDENT-- LOS ROUGE --ABSENCE SYNCHO -- PAS DE SAU</t>
  </si>
  <si>
    <t>ABS AU PBO 92 94 F2 REOR MICF // ABDOUL</t>
  </si>
  <si>
    <t>MAME CHEIKH IBRA FALL</t>
  </si>
  <si>
    <t>OUMY *** MR WADE **** CTC 777793940 *** ND 338772102 *** LENTEUR NAVIGATION *** PAS DE SUSP *** PAS</t>
  </si>
  <si>
    <t>O_GDW_M30</t>
  </si>
  <si>
    <t>RECONFIGUE MODEM IPV6 RECONFIGURE //AFT HAB DIAMBANG</t>
  </si>
  <si>
    <t>FOUCHER</t>
  </si>
  <si>
    <t>CATHERINE</t>
  </si>
  <si>
    <t>M FOUCHER</t>
  </si>
  <si>
    <t>ABF °° MR FOUCHER ***  339578859 771276826 PAS DE SUSPENSION °° PAS INCIDENT °° RBS OK °°PACKAGE OK</t>
  </si>
  <si>
    <t>CHANGEMENT MODEM F680 VERS F6600P//RECONFIG PORT//CONFIG OK//SIGNAL OK//SERVICE OK//SOFATEL	SIDI LAM</t>
  </si>
  <si>
    <t>MF  ******* MME BAR ********* CTC  776492911  ******* ND  338715302  ******** PAS DE CONNEXION  ****</t>
  </si>
  <si>
    <t>CITE SOCABEG</t>
  </si>
  <si>
    <t>50/C</t>
  </si>
  <si>
    <t>MUTELEC	SALIF SAGNA</t>
  </si>
  <si>
    <t>ND 338027911 --- CLI SIGNALE SOUCI DE CNX -- PAS DE SUSP -- PAS D'INCIDENT-- LOS ROUGE -- PAS DE SAU</t>
  </si>
  <si>
    <t>RUE 6 X 7 COTE CORNICHE</t>
  </si>
  <si>
    <t>APT 3A</t>
  </si>
  <si>
    <t>AS***** MME NDIAYE *** ND 338584401***CLIENT A DES LENTEURS DE NAVIGATION // PAS DE SUSPENSION // PA</t>
  </si>
  <si>
    <t>WIFI STABLE // WIFI MODEM DIRECT OU CABLE // PAS DE VPN // LENTEURS SUR PLUSIEURS EQUIPEMENTS // TY</t>
  </si>
  <si>
    <t>RECONFIG MODEM + CHANGEMENT MDP  // NADOU ECOTEL</t>
  </si>
  <si>
    <t>DIADIA</t>
  </si>
  <si>
    <t>AS//MR SECK 785811647//338443307//SOUCI CNX /CL EN REGLE //PAS D incident //PAS DE SESSION //PORT ON</t>
  </si>
  <si>
    <t>Mme DIALLO n'arrive pas à se connecter //ND : 338736541//CTC: 774444861//Electricité: OK//Branchemen</t>
  </si>
  <si>
    <t>MALAL // MME DIENG // CTC 773707869 ND 339781857 // SOUCI LIGNE // GAIA EN REGLE // RBS ACTIF // POR</t>
  </si>
  <si>
    <t>RECONFIGURATION MODEM ADSL + CONFIGURATION VOIP SUR SELFSERVICE REPRIS / VOIP MISE EN OBSERVATION PA</t>
  </si>
  <si>
    <t>CENTREPA31-TETE POTS</t>
  </si>
  <si>
    <t>PORT POTS MUTE</t>
  </si>
  <si>
    <t>TETE POTS/BROCHE CASSEE</t>
  </si>
  <si>
    <t>MUTATION + CONFIGURATION PORT ADSL SUR TBM HUA1 SLOT4 PORT28 + RECONFIGURATION VOIP EFFECTUEES</t>
  </si>
  <si>
    <t>dieme**mr seck **ctc 785377999**nd 338547563***CLI SIGNALE UNE ABSENCE D'IMAGE SUR SA TVO *** CLI EN</t>
  </si>
  <si>
    <t>Décodeur défect/A changer</t>
  </si>
  <si>
    <t>Offre client inadapté pour la marche du décodeur</t>
  </si>
  <si>
    <t>BAYE DJIBY</t>
  </si>
  <si>
    <t>FD //MME MBAYE //CTC  785014321//ND  339520214//LENTEUR DE NAV //SUITE RETOUR DEX :  Analyse en cour</t>
  </si>
  <si>
    <t>DERRIERE STATION JAH OIL</t>
  </si>
  <si>
    <t>SUITE RETOUR DEX :  Analyse en cours  Les valeurs optiques ne sont pas bonnes Merci d'envoyer une éq</t>
  </si>
  <si>
    <t>CLIENT INJOIGNABLE CT 785014321 OU 778591996// SAIHOUBOU FATY</t>
  </si>
  <si>
    <t>TELEVISION IP TV A VOIR CONNECTION OK+ RECONFIG PORT// CH DRAME</t>
  </si>
  <si>
    <t>Mr Dia</t>
  </si>
  <si>
    <t>REOR MICF ABS L72 PBO 27 F6/NDIAGA MULT</t>
  </si>
  <si>
    <t>Tirage câble 06FO sur 200m + Raccordement 4 brins dont 02 brins au C2 et 02 brins au PBO</t>
  </si>
  <si>
    <t>ABIBATOU</t>
  </si>
  <si>
    <t>BD--MR DIA --CTC 784641776-- ND 338378892  --CLI SIGNALE SOUCI CNX -- ABS SYNCHRO / LOS ROUGE / PAS</t>
  </si>
  <si>
    <t>CASSE</t>
  </si>
  <si>
    <t>ALADJI SAIDOU</t>
  </si>
  <si>
    <t>FKS//CT 773399994 // MR CASSE //ND 338377469 // // CLIENT NA PAS DE CONNEXION // PAS DE SUSPENSION /</t>
  </si>
  <si>
    <t>MOUSSA***338573998 773961400**MR GAYE**SIGNAL UNE COUPURE DE CABLE AU NIVEUA DU MODME impactant sa c</t>
  </si>
  <si>
    <t>COTE MARCHE BOUBESS</t>
  </si>
  <si>
    <t>clt en regl** los rougee**saytu: coupure fibre **afresse : guediawaye ** MPEC</t>
  </si>
  <si>
    <t>CISSE //  MM*MME DIOP ** CTC 773792613 **ND 339415248 // PAS DE SUSP // PAS D INCIDENT // PORT ASYNC</t>
  </si>
  <si>
    <t>ABSCENCE DE CONNEXION	/RECONFIG PON</t>
  </si>
  <si>
    <t>M DIATTA</t>
  </si>
  <si>
    <t>PIG// M DIATTA 776948619 // PAS DE CNX // 338423239 // MODEM 4 ANTENNES // LOS ROUGE // CLIENT DECLA</t>
  </si>
  <si>
    <t>PAPA BOUBACAR</t>
  </si>
  <si>
    <t>Mme Sar</t>
  </si>
  <si>
    <t>ndack**mme sar 338204112 **PAS DE SUSPENSION **PAS DINCIDENT**CLIENT N'EST PAS TAGGUE**AUTRES OFFRES</t>
  </si>
  <si>
    <t>SYNCHRO OK// SESSION OK// PAS DE SATURATION// 5GH ACTIVE//NOM  DES SSID A COMBINER// CLIENT INJOIGNA</t>
  </si>
  <si>
    <t>MBAYE BABACAR PREIRA</t>
  </si>
  <si>
    <t>SNMF**MR DIATTA** CTC 778490524** ND 338446555**// CLIENT NA PAS DE CONNEXION // INTERNET ETEINT //</t>
  </si>
  <si>
    <t>SEBY PONTY</t>
  </si>
  <si>
    <t>INTERNET ETEINT**MODEM RESET** CONFOG KO</t>
  </si>
  <si>
    <t>AUTRE ND SUR LE PORT // RECONFIG ET VERIF PORT // SYSROAD	DAOUR DIOP</t>
  </si>
  <si>
    <t>DANE // M SOKHNA***ND 339149358//CTC 775571727//BOX MAGIC 5G//CHANGEMENT DE MDP // MODEM NE REMONTE</t>
  </si>
  <si>
    <t>MOUHAMED MEKHOUAR</t>
  </si>
  <si>
    <t>DS++MR DIOUF  ++776507258+ND  338784168 +PAS DE CONNEXION ++PAS DE SUSP ++PAS INCIDENT ++LOS ROUGE +</t>
  </si>
  <si>
    <t>TERMINUS 56</t>
  </si>
  <si>
    <t>ME CAMARA</t>
  </si>
  <si>
    <t>CISSE // MME CAMARA // CTC 787873008 // ND 338050555 // SC CNX // PAS DE SUSP // PAS D INCIDENT // P</t>
  </si>
  <si>
    <t>BINETOU **** MR CISSE ***776137427***338328566***CLI SIGNALE UNE ABSENCE DE CONNEXION **** CLI EN R</t>
  </si>
  <si>
    <t>V/10</t>
  </si>
  <si>
    <t>SYNCHRO NOK ***CABLE INTERVERTI ****MODEM REDEMARRER *** SYNCHRO NOK *******CLI INV A PATIENTER ***</t>
  </si>
  <si>
    <t>REPRISE AU PC // AFT LUCIEN</t>
  </si>
  <si>
    <t>772395590 **789501328</t>
  </si>
  <si>
    <t>Mr Ka</t>
  </si>
  <si>
    <t>Mouhamadou * Mr Ka ** ctc  : 772395590 **789501328  nd : 339541604 souci de cnx **pas d'incident **</t>
  </si>
  <si>
    <t>SF00</t>
  </si>
  <si>
    <t>test saytu  : Coupure fibre ** merci de pec ** fiab ok</t>
  </si>
  <si>
    <t>MR DIOUF CTC 776483211 *-- ND 338553603-</t>
  </si>
  <si>
    <t>CHEIKH -- MR DIOUF CTC 776483211 *-- ND 338553603--FIBRE KH--Connexion-Je n'arrive pas à me connecte</t>
  </si>
  <si>
    <t>FD //MR SYLLA //CTC  774686805//ND  339149042//PAS DE CNX BOX SUITE RETOUR DEX:  Analyse en cours  M</t>
  </si>
  <si>
    <t>DANGOU</t>
  </si>
  <si>
    <t>SUITE RETOUR DEX:  Analyse en cours  Mauvaise orientation Box Réorientation de l¿ODU vers l¿antenne</t>
  </si>
  <si>
    <t>DEPLACEMENT CPE EFFECTUE/FALL MULT</t>
  </si>
  <si>
    <t>RETARD FICHE // FN//MR  NDIAYE //  CTC 775172757 // CLI DIT PAS DE CONN //ND 339517546// KEURGUI //</t>
  </si>
  <si>
    <t>HERSENT CHAMP DE COURSE</t>
  </si>
  <si>
    <t>.EN FACE ANTENE TIGO</t>
  </si>
  <si>
    <t>BACKINC68-COEUR DE RESEAU</t>
  </si>
  <si>
    <t>AUTHENTIFICATION</t>
  </si>
  <si>
    <t>MUT PORT A15 SLT0/26//PAPE SARR</t>
  </si>
  <si>
    <t>TABARA//MME MBOW //CTC 778820503//339551585/ MME MBOW NE PARVIENT PAS A SE CONNECTER** ND 339551585*</t>
  </si>
  <si>
    <t>O_TIV_A08</t>
  </si>
  <si>
    <t>KMAG</t>
  </si>
  <si>
    <t>NE PARVIENT PAS A SE CONNECTER** ND 339551585** LOS ROUGE** CABLES VERIFIES*** PORT OFFLINE** SAYTU</t>
  </si>
  <si>
    <t>HELENE DIEYNABA</t>
  </si>
  <si>
    <t>AS//MME GUEYE 785402787 /339051584/DEMANDE //CL SOUCI CNX //CL EN REGLE //PAS DE SUSP //PAS D INCIDE</t>
  </si>
  <si>
    <t>MSV AVEC COMPTE INACTIF</t>
  </si>
  <si>
    <t>MME NDIAYE 772793280</t>
  </si>
  <si>
    <t>KHADYD/ MME NDIAYE SIGNALE PAS DE CONNEXION GAIA* LIGNE RETABLIE AUJ LE 06/03/2025 14:30:12 *** FACT</t>
  </si>
  <si>
    <t>VILLA 60</t>
  </si>
  <si>
    <t>SIRI* PAS D'INCIDENT/ -------PON EN VERT FIXE * VOYANT INTERNET ETEINT------ VERIF NCE* PORT SYNCHRO</t>
  </si>
  <si>
    <t>PROD'ADF - SUARL</t>
  </si>
  <si>
    <t>77 638 27 85</t>
  </si>
  <si>
    <t>ext_sow005936</t>
  </si>
  <si>
    <t>O_SVD_C35</t>
  </si>
  <si>
    <t>N°17</t>
  </si>
  <si>
    <t>338277010 //  DECONNEXION FREQUENTE // SESSION OK // SYNCHRO FORTES VALEURS</t>
  </si>
  <si>
    <t>OMAR DIONE//REPRISE SOUDURE AU PBO//MM FALL CONFIRME LE RETOUR DE SERVICE</t>
  </si>
  <si>
    <t>MAGUETTE NGUER</t>
  </si>
  <si>
    <t>Mme NGUER</t>
  </si>
  <si>
    <t>//Fibre Pro Max Bloque // PAS DE CONNEXION</t>
  </si>
  <si>
    <t>RUE 39</t>
  </si>
  <si>
    <t>FD //MME  THIONGANE //CTC  781643246//ND  339144999//PAS DE CNX BOX SUITE RETOUR DEX: Le client d'ap</t>
  </si>
  <si>
    <t>Le client d'aprés les coordonnées est à 260m du site 5G de MBOUR08 est à 394m du site 5G de MBOUR14</t>
  </si>
  <si>
    <t>Reconf modem</t>
  </si>
  <si>
    <t>MOHAMED CHERIF</t>
  </si>
  <si>
    <t>MOUHAMADOU ABIBOU DIALLO</t>
  </si>
  <si>
    <t>FS*****MR MOUHAMADOU ABIBOU DIALLO****CTC 772299926/ 339917017****CLI A DES SOUCIS DE CNX****LOS ROU</t>
  </si>
  <si>
    <t>CITE BIAGUI 1</t>
  </si>
  <si>
    <t>RTE DE L'AEROPORT_ZIGUINCHOR</t>
  </si>
  <si>
    <t xml:space="preserve">SAYTU Modem éteint	</t>
  </si>
  <si>
    <t>LAMINE FILBERT</t>
  </si>
  <si>
    <t>MR  DIEDHIOU  //  CTC 773865851</t>
  </si>
  <si>
    <t>FATMA  //  MR  DIEDHIOU  //  CTC 773865851 //  ND 338931595 // OFFRE  Fibre Kheweul //ABSENCE DE SYN</t>
  </si>
  <si>
    <t>PRES PARIS FOOT</t>
  </si>
  <si>
    <t>DADZIE</t>
  </si>
  <si>
    <t>ADJOA SYLVIE CLARISSE EMILIE</t>
  </si>
  <si>
    <t>Madame SYLVIE</t>
  </si>
  <si>
    <t>CLIENT NOVICE N'ARRIVE PAS A CONNECTER SA TELE // CLIENTE AGEE</t>
  </si>
  <si>
    <t>CLIENT EN REGLE // RBS ACTIF // NAF GOOD // NCE SYNCHRO CONFIG OK // CLIENT NOVICE NARRIVE PO A CONN</t>
  </si>
  <si>
    <t>CLIFAU62-CABLE RESEAU RJ45</t>
  </si>
  <si>
    <t>REBRANCHEMENT CABLE RJ45 // CONFIRME AU 773243383 PAR MME SYLVIE // CHERIF CISSE // DBK</t>
  </si>
  <si>
    <t>KHADIM *** MR NIANG ***339789613**CTC 779751630 ***CLIENT DIT AVOIR DES SOUCIS DE CONNEXION** LIGNE</t>
  </si>
  <si>
    <t>ABSENCE DE SYNCHRO // FIBRE PRO LOS ROUGE // COMPTE ACTIF // PAS DE  SESSION // SYNCHRO KO SIGNAL IN</t>
  </si>
  <si>
    <t>CABLE 1084 COUPE CHANGE SUR  110M//AF LAMINE SALL</t>
  </si>
  <si>
    <t>HAROUNA MAMADOU</t>
  </si>
  <si>
    <t>MR SY ** CTC 771609470 ** ND 338041013 ** WIFI FAIBLE ** LIGNE ET COMPTE ACTIFS ** PAS D'INCIDENT EN</t>
  </si>
  <si>
    <t>CLI EST LOIN DU WIFI ** CLI NE RECOIT PAS BIEN LE SIGNAL ** CLI INVITE A PAT ** MPEC</t>
  </si>
  <si>
    <t>WIFI-EXTENDER RECOMMANDE AU CLIENT/BANDIOUGOU DE MEIDEROS MULT</t>
  </si>
  <si>
    <t>MME GOUDIABY</t>
  </si>
  <si>
    <t>PIG// MME GOUDIABY 775684622 // PAS DE CNX // 338659987 // MODEM 6 ANTNNEES //PON FIXE // COMPTE ACT</t>
  </si>
  <si>
    <t>AUCUNE ANOMALIE / PAS INCIDENT // SESSION EN COURS DECONNECTEE // CLI INVITE A REDEM MODEM /CONFORMI</t>
  </si>
  <si>
    <t>EXCELL TRANSIT</t>
  </si>
  <si>
    <t>SARL</t>
  </si>
  <si>
    <t>338428401// LIGNE VPN // SOUCI DE CNX INETERNET//</t>
  </si>
  <si>
    <t>RUE DE THANN</t>
  </si>
  <si>
    <t>VERIF BRANCHEMENT OK // SYNCHRO DOWN SUR NCE // MERCI DE PEC</t>
  </si>
  <si>
    <t>RECONNEXION PC</t>
  </si>
  <si>
    <t>CATS //MME FALL  //CTC 773963411 //ND 339672060 //CLI SIGNAL PAS DE CONNEXION INTERNET //PAS DE SUSP</t>
  </si>
  <si>
    <t>O_TIA_E67</t>
  </si>
  <si>
    <t>PAS DE SUSPENSION //PAS D'INCIDENT //COMPTE INTERNET OK DANS GAIA  //COMPTE ACTIF SUR RBS //PAS DE S</t>
  </si>
  <si>
    <t>MME GADIAGA</t>
  </si>
  <si>
    <t>BABS *** MME GADIAGA *** CTC 776452652 *** ND 338771455 *** PAS DE CNX *** COMPTE OK *** MODEM REDEM</t>
  </si>
  <si>
    <t>COMPTE OK *** MODEM REDEM *** LOS ROUGE *** PORT OFFLINE *** SAYTU KO *** CLI INV A PAT *** FIAB OK</t>
  </si>
  <si>
    <t>CONNECTEUR CHANGE AU PBO //AF LAMINE CISSE</t>
  </si>
  <si>
    <t>**AICHA BA**MR NDIAYE**CTC 775793318***CLI A DES SOUCI DE CONNEXION***PAS DE SUSPENDUE***NI D'incide</t>
  </si>
  <si>
    <t>CLI DIS IL Y'A UN CABLE DECROICHE A 1KM DE CHES LUI***ADRESSE DEPARTEMNT DE MATAM A COTE DU ROUTE NA</t>
  </si>
  <si>
    <t>MUTATION PORT  SLOT2-22 PASSE SUR SLOT0-54 MR ABDOU NDIAYE 775793318 // AMADOU MBODJI TADEX</t>
  </si>
  <si>
    <t>TAVAREZ</t>
  </si>
  <si>
    <t>FREDERIC</t>
  </si>
  <si>
    <t>PASCAL ** M. GUEYE ** NUM 772939531 ** ND 338784501 ** Fibre_Max ** CLI N'ARRIVE PAS A SE CONNECTER</t>
  </si>
  <si>
    <t>DS ++MME LY+++774366757  ++ND   338531905   +PAS DE CONNEXION +++PAS DE   SUSP ++PAS INCIDENT     PO</t>
  </si>
  <si>
    <t>MR DE PRENDRE EN CHARGE</t>
  </si>
  <si>
    <t>Relever client confirme le retour de son service.</t>
  </si>
  <si>
    <t>MME KOUNTA AISSATOU</t>
  </si>
  <si>
    <t>SALIOU // MME KOUNTA AISSATOU // CTC 778434043 // ND 339757353 // Keurgui_Max_IP // CLIENT TRES IMPA</t>
  </si>
  <si>
    <t>https://xrm-osn.kibaru.orange-sonatel.com/crmvue360/main.aspx?pagetype=entitSALIOU%20//%20MME%20KOUN</t>
  </si>
  <si>
    <t>VERIFICATION CONFIGURATION PORT ASDL / MUTAION PORT A03_ToubaDarouKhoudoss 5/24 VERS 3/29 // ABDOULA</t>
  </si>
  <si>
    <t>Le check sur RUF28 montre Perte de traffic data 5G le 02/03 entre 16H et 20H A l'heure on note une b</t>
  </si>
  <si>
    <t>SUITE RETOUR DEX: Le client ressent toujours des deconnexions depuis l'installation de la box La box</t>
  </si>
  <si>
    <t>REORIENTATION CPE // FALL MLT</t>
  </si>
  <si>
    <t>COUMBA DAGA</t>
  </si>
  <si>
    <t>ABF °° 338700513 98774932626 SOUCI LIGNE ** ACCES RSX OK ** RBS ACTIF ** PORT SYNCHRO SUR NCE ** ZSM</t>
  </si>
  <si>
    <t>RECONFIGURATION PORT ET MODEM</t>
  </si>
  <si>
    <t>M.OUSMANE</t>
  </si>
  <si>
    <t>CITE SUD FOIRE SOCABEG</t>
  </si>
  <si>
    <t>LOS ROUGE //PON ETEINT //  INTERNET ETEINT // VERIFICATION DES BRANCHEMENTS // REBOOT MODEM // COMPT</t>
  </si>
  <si>
    <t>mr diatta</t>
  </si>
  <si>
    <t>Moussa**339991073 775263566**mr diatta**souci de cnnx intenret avec son ordi portable depuis kil a d</t>
  </si>
  <si>
    <t>.PRES DU BASSIN</t>
  </si>
  <si>
    <t>modm syncrho**client novice et agé pour verifi ds voynat**signl que les autre appareils cnncte mais</t>
  </si>
  <si>
    <t>RECONFIG MODEM// SAIHOUBOU FATY</t>
  </si>
  <si>
    <t>ND 338770177 --- CLI SIGNALE MODEM DEFECTUEUX ** PAS DE SUSP ** PAS D'INCIDENT ** PRISE OK ** CABLE</t>
  </si>
  <si>
    <t>RECONFIG PORT// BON SIGNAL// PAPE GUEYE SYSROAD//MODEM CHANGER</t>
  </si>
  <si>
    <t>NDEYE FATOU MBODJI</t>
  </si>
  <si>
    <t>st *** mme ndiaye *** ctc 773920211 *** nd 339676124 *** cli signale des soucis de cnx *** pon fixe</t>
  </si>
  <si>
    <t>O_LGA_A12</t>
  </si>
  <si>
    <t>ANCIENNE ROUTE DE DAKAR</t>
  </si>
  <si>
    <t>pas de saut de port **** pas erreur log *** groupname correcte *** modem redémarrer *** connexion N</t>
  </si>
  <si>
    <t>ATOU</t>
  </si>
  <si>
    <t>ABF °°MR DIA // CTC 773620600 // ND 339577483 //  SOUCI LIGNE ** ACCES RSX OK ** RBS ACTIF ** PORT S</t>
  </si>
  <si>
    <t>CABLE RJ11 BRANCHE AU BON PORT</t>
  </si>
  <si>
    <t>coulibaly</t>
  </si>
  <si>
    <t>lena</t>
  </si>
  <si>
    <t>mr coulibaly</t>
  </si>
  <si>
    <t>mvd** mr coulibaly** 338231419 776776488** client dis n'a de  connexion** pas de suspension** pas d'</t>
  </si>
  <si>
    <t>saytu coupure fibre**</t>
  </si>
  <si>
    <t>OMAR DIONE//REPRISE SOUDURE AU PBO//M COULIBALY CONFIRME LE RETOUR DE SERVICE</t>
  </si>
  <si>
    <t>PAPA GUEYE</t>
  </si>
  <si>
    <t>SECK PAPA GUEYE</t>
  </si>
  <si>
    <t>***LENTEUR FICHE***** FS*****MR SECK PAPA GUEYE*****CTC 779440861/ 339766421****CLI A DES SOUCIS DE</t>
  </si>
  <si>
    <t>DS++MR  DIOP ++ 778665876++ND  339419454  ++PAS DE CONNEXON ++PAS DE SUSP ++PAS  INCIDENT  ++ PAS DE</t>
  </si>
  <si>
    <t>LOT439</t>
  </si>
  <si>
    <t>MERCI DE PRENDRE EB CHARGE</t>
  </si>
  <si>
    <t>mutation pc 5.11.3/5.13.2</t>
  </si>
  <si>
    <t>MOHAMADOU MIDJIA</t>
  </si>
  <si>
    <t>M Sow// ctc 772475008</t>
  </si>
  <si>
    <t>MMoctar// M Sow// ctc 772475008// ND 338371874//Soucis de connexion// pas de suspension// pas d¿inci</t>
  </si>
  <si>
    <t>CITE DOUANE GOLF</t>
  </si>
  <si>
    <t>FAMARA AMAYE COLY</t>
  </si>
  <si>
    <t>CLI SIGNAL DES SOUCIS PORTE WIFI ** PAS DE SUSP ** PAS INCIDENT ** CLI PRES DU WIFI ** CLIENT S¿EST</t>
  </si>
  <si>
    <t>Mr WADE</t>
  </si>
  <si>
    <t>ABDOU --- Mr WADE --- CTC 785707174 --- ND 339555418 --- LE CLIENT SIGNAL UNE ABSCENCE DE CONX --- P</t>
  </si>
  <si>
    <t>REPRISE SOUDURE AU PTO // MORY DIOP</t>
  </si>
  <si>
    <t>CHEIKH TOURAD</t>
  </si>
  <si>
    <t>GALADIO // MME GUEYE CTC 781122913 ND 338370111  /// CLI DIT AVOIR UN DERANGEMENT /// PAS DE SUSPENS</t>
  </si>
  <si>
    <t>LOS ROUGE // PAS INCIDENT // SAYTU 	Coupure de fibre optique /// CLI INV DE PEC //DELAIS 48H /// FIA</t>
  </si>
  <si>
    <t>WINNER'S</t>
  </si>
  <si>
    <t>338324152//Fibre Off. Intense_Domino4G_15Go Bloque//PAS DE CONNEXION//</t>
  </si>
  <si>
    <t>POWER VERT PON VERT INTERNET ETEINT //VERIF BRANCHEMENT FAIT //REBOOT MODEM FAIT // COMPTE ACTIF //A</t>
  </si>
  <si>
    <t>RECONFIGURATION PORT//CLIENT CONFIRME LE RETOUR DU SERVICE</t>
  </si>
  <si>
    <t>MR DIOUF ---CTC 777298634*-----CLIENT SIGNAL SOUCIS CNX --- ND339815372--PAS SUSP---PAS INCIDENT ---</t>
  </si>
  <si>
    <t>CABLE 5/99 CHANGE // BALDE MULT</t>
  </si>
  <si>
    <t>M Aidara // ctc 774223200//</t>
  </si>
  <si>
    <t>MMoctar// M Aidara // ctc 774223200// ND 338408191//Soucis de connexion// pas de suspension// pas d¿</t>
  </si>
  <si>
    <t>SEYDINA MOHAMED TIDI</t>
  </si>
  <si>
    <t>M. FAYE</t>
  </si>
  <si>
    <t>Je n'arrive pas à appeler  de mon fixe</t>
  </si>
  <si>
    <t>Pas de susp__pas d'inc__Acces rx OK__SAYTU AA__SPG present sans restriction__Statu not registered__E</t>
  </si>
  <si>
    <t>CHANGEMENT MODEM + VOIP OK</t>
  </si>
  <si>
    <t>OT // MME DIASSE // 770334987 // 339483048 // SOUCI BANDO APRES MISE EN ATTENTE // PAS  DE CNX // PA</t>
  </si>
  <si>
    <t>mutation port HUA1 Slt 4-2</t>
  </si>
  <si>
    <t>TR / /MME SEYE / /  773038737 //  339769830 //  Fibre Kheweul / / ZONE OLT1_HW_TOUBA-MOSQUEE xpon 0/</t>
  </si>
  <si>
    <t>VILLAGE DE NDINDY</t>
  </si>
  <si>
    <t>ROKHY</t>
  </si>
  <si>
    <t>CISSE // MME DIOP -- SOUCI DE CONNEX  -- ND 339021210  // CTC 771260699 // PAS DE SUSP // PAS DINCID</t>
  </si>
  <si>
    <t>ABSCENCE DE CONNEXION	/RECONFIG PORT PON</t>
  </si>
  <si>
    <t>MODEM F6600 DEFECT CHANGE PAR F6600//AF YORO DIOP</t>
  </si>
  <si>
    <t>penda</t>
  </si>
  <si>
    <t>KHADIM *** MM FALL ***339618303**CTC 785371971**CLIENT DIT AVOIR DES SOUCIS DE CONNEXION **** LIGNE</t>
  </si>
  <si>
    <t>RETOUR SERVICE CONFIRME PAR MME FALL 785371971 // EQ VIEUX SALL TDX,</t>
  </si>
  <si>
    <t>ANGELE EVE TACKO</t>
  </si>
  <si>
    <t>M CABRAL</t>
  </si>
  <si>
    <t>ALIOUNE****** M CABRAL ****** CTC 775047188 ***** ND 339940959 ***** CLIENT DIT AVOIR DES SOUCIS DE</t>
  </si>
  <si>
    <t>O_KMR_L17</t>
  </si>
  <si>
    <t>PIG// MME GUEYE 774541175 // PAS RECEPRTION // 338259252 // PHONE CLIENT NE SAIT PAS SELON ELLE // T</t>
  </si>
  <si>
    <t>RECONFIGURATION MODEM ONT // CONFIRME AU 774541175 PAR MME GUEYE // NADOU NDIOUCK // DBK</t>
  </si>
  <si>
    <t>DIARRY DEMBA RELA</t>
  </si>
  <si>
    <t>775636079 / 775393135</t>
  </si>
  <si>
    <t>PENE***MR DIONGUE*** ND 338352411 *** ABSENCE SYNCHRO***PAS DE SUSP***PAS D'INCIDENT***LOS ROUGE***</t>
  </si>
  <si>
    <t>COUPURE FIBRE***CLI INVITE A PATIENTER 48H***CTC 775636079 / 775393135***MERCI DE PEC***FIAB OK</t>
  </si>
  <si>
    <t>AZIZ AIDARA</t>
  </si>
  <si>
    <t>PCMN**M DIAW**776594371**PAS DE CONNEXION**339516245**Fibre Kheweul**// CLI SUSP //  CLI A PAYE SA F</t>
  </si>
  <si>
    <t>SUSP LEVE DANS GAIA ET RBS // CONNEXION NOK**ERREUR LOG**Unauthorized Caller ID**PORT DEJA DEVEROUI</t>
  </si>
  <si>
    <t>PAPA AMDOU</t>
  </si>
  <si>
    <t>MME NDIOUK</t>
  </si>
  <si>
    <t>FD //MME  NDIOUK //CTC  775022827//ND  339147614//PAS DE CNX BOX SUITE RETOUR DEX:  Nous n'avons pas</t>
  </si>
  <si>
    <t>Nous n'avons pas noté de degradations des performances radio 5G sur PETIT_MBAO et PETIT_MBAO02 pouva</t>
  </si>
  <si>
    <t>ND 338754780 --- CLIENT SIGNAL SOUCI DE CONNECTION --- PAS DE SUS -- PAS INCIDENT -- ETAT VOYANT PO</t>
  </si>
  <si>
    <t>MODEM ONT RECONFIGURE/KA MULT</t>
  </si>
  <si>
    <t>**AICHA BA**MR GAYE**CTC 786761526***ND 338541473***CLI A DES SOUCIS DE CONNEXION DIS D'AVOIR CHANGE</t>
  </si>
  <si>
    <t>CLI NE PEUT PAS SE CONNECTE APRES RESET</t>
  </si>
  <si>
    <t>Reconfiguration modem	E17 PBO 84 F8</t>
  </si>
  <si>
    <t>SAOU // MR BOUSSO// ND 338529008// SOUCIS DE CNX // CLI DIT QUE SA CNX EST LENTE // FIBRE MAX // PAS</t>
  </si>
  <si>
    <t>CITE CORA FALL</t>
  </si>
  <si>
    <t>DEBIT ET VALEURS OPTIK OK // SAYTU Puissance optique OLT faible // INV A PATIENTER CTC 775784287 FIA</t>
  </si>
  <si>
    <t>VERIF CONFIG// BON SIGNAL// OUSSEYNOU MBODJI SYSROAD// FORTE VALEURE BAISSER</t>
  </si>
  <si>
    <t>BINETA****MR CISSE CTC 774064695/ND 339580427****SOUCI DE CONNEXION*****FIBRE BI*****PAS DE SUSPENS</t>
  </si>
  <si>
    <t>*VERIF BRCHEMENT OK*****CABLE DEBRHE ET BCHE A NOUVEAU*****MODEM REDEMARRER****SYCHRO KO SUR NCE****</t>
  </si>
  <si>
    <t>NFM****MME BA **CTC 777535088 **ND 338025856 *****SOUCI CONNEX ***LOS ROUGE ***PAS DE SUS ****PAS D</t>
  </si>
  <si>
    <t>*SOUCI CONNEX ***LOS ROUGE ***PAS DE SUS ****PAS D INCIDENT ***SAY Coupure fibre****INVITE A PATIENT</t>
  </si>
  <si>
    <t>REPRISE SOUDURE AU PBO  F09 184-186 F9</t>
  </si>
  <si>
    <t>MME GLORY</t>
  </si>
  <si>
    <t>PASCAL ** MME GLORY ** NUM 781439713 ** ND 338424894 ** Fibre_Max ** CLI N'ARRIVE PAS A SE CONNECTER</t>
  </si>
  <si>
    <t>NIANG MOHAMED</t>
  </si>
  <si>
    <t>CTC 774419766 MME NIANG ND 338568933 // MODEM DEFECTUEUX // OFFRE FIBRE PRO MAX // ELECTRICITE OK //</t>
  </si>
  <si>
    <t>CLIENT INJOIGNABLE AU 774419766</t>
  </si>
  <si>
    <t>RAPACCIOLI</t>
  </si>
  <si>
    <t>MME KA --CTC 774005955---CLIENT -SIGNAL AVOIR PAYER SA FACTURE MAIS PAS CNX --ND 338205427--CLIENT D</t>
  </si>
  <si>
    <t>O_NFO_X20</t>
  </si>
  <si>
    <t>--CLIENT -SIGNAL AVOIR PAYER SA FACTURE MAIS PAS CNX --ND 338205427--CLIENT DEJA RETABLI---PAS INCID</t>
  </si>
  <si>
    <t>LENTEUR FICHE // CHEIKH // MME THIAO // CTC 777524576//ND // SC DE VOIP // PAS DE SUSP // PAS DINC /</t>
  </si>
  <si>
    <t>BAMBYLORE CITE MBAYE BASSE</t>
  </si>
  <si>
    <t>RODI</t>
  </si>
  <si>
    <t>DANIEL HENRI CHRISTIAN</t>
  </si>
  <si>
    <t>mr rodi --- ctc 772769974</t>
  </si>
  <si>
    <t>fniane --- mr rodi --- ctc 772769974 --- nd 339014845 --- absence synchro los rouge --- pas de sus p</t>
  </si>
  <si>
    <t>REPRISE SOUDURE AU PTO//C11 PBO41 F5</t>
  </si>
  <si>
    <t>NDIAYE KHADIM</t>
  </si>
  <si>
    <t>339032745// PAS DE CONNEXION // FIBRE PRO MAX BLOQUE</t>
  </si>
  <si>
    <t>REPORT DEMAIN 08/03</t>
  </si>
  <si>
    <t>Mr Ndiaye -- 781386422</t>
  </si>
  <si>
    <t>Mr Ndiaye -- 781386422 -- 338806404 --O_GDW_M24 --Client signal pas de connexion --- Pas de suspensi</t>
  </si>
  <si>
    <t>CONNECTEUR CHANE AU PBO//AF IBOU NIANG</t>
  </si>
  <si>
    <t>AMADOU DIOP</t>
  </si>
  <si>
    <t>BABS *** M SYLLA *** CTC 777332181 *** ND 338015997 *** pas de cnx *** COMPTE OK *** LOS ROUGE *** P</t>
  </si>
  <si>
    <t>PBO NORMALISE / A FINALISER CHEZ LE CLIENT DEMAIN</t>
  </si>
  <si>
    <t>PBO NORMALISE / SERVICE OK</t>
  </si>
  <si>
    <t>HAMIDOU // MM KANE  // CTC 777173671  // ND 338358129  // CLIENT NE PEUT PAS SE CONNECTER // SAYTU K</t>
  </si>
  <si>
    <t>PUISSANCE OPTIQUE FAIBLE // INFORME // INVITER A PATIENTER // FIAB OK</t>
  </si>
  <si>
    <t>ELHADJI BABACAR</t>
  </si>
  <si>
    <t>MR: DJIBY DIALLO//  771792092</t>
  </si>
  <si>
    <t>CAKG/// MR: DJIBY DIALLO// CTC: 771370877// ND:338242356//CLI SOUHAI FAIRE CONFIG MODEM WIFI // CLI</t>
  </si>
  <si>
    <t>CLI SOUHAI CHNGER IPV6 // CLI PAS SUR SITE /// CLI SOUAI INT TECJH // CLI INF ET INV A PAT // FIABBB</t>
  </si>
  <si>
    <t>DECONNEXIONS FREQUENTES // RECONF MODEM PAR TI // RECONFIGURATION PORT // VERROUILLAGE PORT // YORO</t>
  </si>
  <si>
    <t>DIEGO OUSMANE</t>
  </si>
  <si>
    <t>GALADIO // MR BA CTC 779721002 ND 338739858  /// CLI DIT AVOIR UN DERANGEMENT /// LIGNE ET COMPTE SU</t>
  </si>
  <si>
    <t>CLI A SOLDER  /// CLI INV A REDEMARRER // CONNEXION KO /// CLI SOUHAIT LINTERVENTION DUNE EQUIPE TEH</t>
  </si>
  <si>
    <t>FATOU NDAO</t>
  </si>
  <si>
    <t>FATIMA ** MME KEITA 774710390 ** CLIENT SIGNALE PAS DE CONNEXION ** ND  338455629 ** PAS DE SUSP */</t>
  </si>
  <si>
    <t>//CABLE INTERVERTI** MODEM ASYNCH // TEST NCE : PORT ASYNCH // CTC : 774710390  // FIAB OK // CLIENT</t>
  </si>
  <si>
    <t>CABLE 1084 COUPE CHANGE SUR 300M//AF BILAL THIAM</t>
  </si>
  <si>
    <t>NFM****MR THIAM***CTC  CTC 773574504 **ND 339412629 ***SOUCI CONNEX **PON CLIGNOTE  ***PAS DE SUS **</t>
  </si>
  <si>
    <t>**SOUCI CONNEX **PON CLIGNOTE  ***PAS DE SUS ****PAS D INCIDENT ***SAY Coupure fibre**AMS OFFLINE **</t>
  </si>
  <si>
    <t>VERIF CONFIG/// BON SIGNAL// CHEIKH BOUNAMA// SOFATEL // RESET MODEM</t>
  </si>
  <si>
    <t>MBAYE DIOUF</t>
  </si>
  <si>
    <t>AD// MM FALL/  CTC Appel entrant 786026144  ND 339780756  CLIENT   SOUHAITE QUON LUI ENVOIS UN TECHN</t>
  </si>
  <si>
    <t>OESSAI</t>
  </si>
  <si>
    <t>DIOUKOU CISSE</t>
  </si>
  <si>
    <t>338652900** cli signal souci connexion los rouge suite verifie pas suspension pas incident **** test</t>
  </si>
  <si>
    <t>REOR MCIF SUITE ABSENCE SIGNAL AU PBO J18 185-187 F2 // SOULEYMANE NDOYE TDX</t>
  </si>
  <si>
    <t>Reprise soudure  C2</t>
  </si>
  <si>
    <t>SOUCI CONX / ACCES RSX OK / COMPTE SUSP / CLIENT EN REGLE / PORT SYNCHRO / RETABLESSEMNT RBS OK / MO</t>
  </si>
  <si>
    <t>CITE CARITAS UNITE 2</t>
  </si>
  <si>
    <t>N°1108</t>
  </si>
  <si>
    <t>Relever client confirme le retour de son service</t>
  </si>
  <si>
    <t>MS  --  MME  MBAYE  -- 781008542 -- 339760894 -- --   PAS DE  CONNEXION  -  PAS  SUSP  --  PAS  INCI</t>
  </si>
  <si>
    <t>PORT  ASYCHRO SUR NCE   --  VERIF  BRACHEMENT  --  REDEMARRE MODEM  --  CONNEXION  KO  --  CLIENT</t>
  </si>
  <si>
    <t>MODEM CHANGE + JARRETIERE CHANGE</t>
  </si>
  <si>
    <t>Mr Dramé</t>
  </si>
  <si>
    <t>stl_dig_diene2162</t>
  </si>
  <si>
    <t>Bonjour Mr Dramé signale une absence de connexion. Pas de suspension. pas d'incident. Cable coupé .</t>
  </si>
  <si>
    <t>Test saytu ; coupure fibre</t>
  </si>
  <si>
    <t>REPRISE SOUDURE AU PTO SUITE COUPURE CÂBLE AU PTO</t>
  </si>
  <si>
    <t>KB---MR DIAGNE---339706888---SOUCI CNX---PAS DE SUSPENSION----PAS D INCIDENT NDA_C01----BRAOD  KO---</t>
  </si>
  <si>
    <t>MCE CADI A VOIR C07 3/16/7</t>
  </si>
  <si>
    <t>CHANGEMENT CABLE 5/99 SUR 150M + RECONFIGURATION MODEM ADSL + CHANGEMENT CORDON FILTRE ADSL EFFECTUE</t>
  </si>
  <si>
    <t>BABA YOUSSOUPH</t>
  </si>
  <si>
    <t>761867582****soucis de connex*****LOS: rouge****Mr ndiaye*****339589618****sayt: coupure****ams/nce:</t>
  </si>
  <si>
    <t>REPRISE SOUDURE AU PBO//B02 MEB3 A7 F4</t>
  </si>
  <si>
    <t>MR SALL n'arrive pas à  se connecter //ND: 338273468//CTC : 770296868//COMPTE OK /// PAS D'INCIDENT</t>
  </si>
  <si>
    <t>deme**mr diatta **ctc 778303086 ou 779220044**nd 338262532 **clt a  souci  connexion **clt en regle</t>
  </si>
  <si>
    <t>clt a  souci  connexion **clt en regle **pas d'incident **voyant wifi allumé mais le client ne capte</t>
  </si>
  <si>
    <t>BM *** MME DRAME *** CTC 779899172 *** ND 338343156 *** OFFRE Fibre Kheweul *** CLIENT SIGNALE SOUCI</t>
  </si>
  <si>
    <t>CLIENT NOVICE / NE PEU PAS FAIRE DE MANIPULATION</t>
  </si>
  <si>
    <t>MME AIDARA 772944763 // ND 338231933 // Fibre_Max //  CLI A UN SOUCI DE CNX // PAS DE SUSP // PAS D¿</t>
  </si>
  <si>
    <t>VILLA 5278</t>
  </si>
  <si>
    <t>SAYTU: Coupure de fibre optique COM: Demander au technicien de faire une mesure de réflectometrie po</t>
  </si>
  <si>
    <t>JARRETIERE OPTIQUE CHANGE/CONFIRME PAR MME AIDARA772944763/TOURE</t>
  </si>
  <si>
    <t>MADJIGUENE/ MME TINE 772167372// ND 338456111// PON VERT CLIGNOTANT// INTERNET ETEINT //PAS DE SUSP</t>
  </si>
  <si>
    <t>CLIREPA22-PRISE TELEPHONIQUE</t>
  </si>
  <si>
    <t>CONJONCTEUR - PRISE TELEPHONIQUE/OXYDATI</t>
  </si>
  <si>
    <t>Fibre cassé au PTO/Reprise soudure	E07PBO 72 F2</t>
  </si>
  <si>
    <t>CISSE // MR SOW°° CTC 779041313 °° ND 339619494 // SC CNX // PAS DE SUSP // PAS D INCIDENT // PORT A</t>
  </si>
  <si>
    <t>RETOUR SERVICE CONFIRME PAR LE CLIENT 706505050 // EQ ALBINOU DANFA TDX.</t>
  </si>
  <si>
    <t>IBRAHIMA // MME FALL CT 774519940 // ND 339616727 // SOUCI DE CNX // PAS SUSP // PAS INCIDENT // PON</t>
  </si>
  <si>
    <t>MEDINA CHAMP COURSE</t>
  </si>
  <si>
    <t>COTE STADE MAWADE WADE</t>
  </si>
  <si>
    <t>RETOUR SERVICE CONFIRME PAR LA CLIENTE MME FALL 774519940 // EQ ALBINOU DANFA TDX.</t>
  </si>
  <si>
    <t>CAB**MME DIEYE**CTC 776587101**ND 338244976**CLIENT NA PAS DE CONNEXION ** PAS DE SUSPENSION ** PAS</t>
  </si>
  <si>
    <t>BOUNEYNI//ABS AU PBO W09 31-33 F4</t>
  </si>
  <si>
    <t>ALI GOBA</t>
  </si>
  <si>
    <t>SAMRA</t>
  </si>
  <si>
    <t>MME  SAMRA</t>
  </si>
  <si>
    <t>MME  SAMRA ---CTC 776706270---CLIENT SIGNAL SOUCIS CNX ----ND 338423126---PAS SUSP ---PAS INCIDENT -</t>
  </si>
  <si>
    <t>--ND 338423126---PAS SUSP ---PAS INCIDENT ---VOYANT OK ---CLIENT CAPTE LE SIGNAL --PAS DE SESSION --</t>
  </si>
  <si>
    <t>HAMIDOU // MR NDIAYE  // CTC  774634413 // ND 339711799  // CLIENT NE PEUT PAS SE CONNECTER // A06_D</t>
  </si>
  <si>
    <t>DBL_A01</t>
  </si>
  <si>
    <t>A06_DIOURBEL-Frame:0/Slot:1/Port:31 OFF // INVITER A PATIENTER // FIAB OK</t>
  </si>
  <si>
    <t>Rétabli coté pc et enpo / Modou Fall confirme au 774634413 :/ LABA DIA  BD</t>
  </si>
  <si>
    <t>MS  -  MR  NDIAYE  -- 786398748 -- 338561481  -- --   PAS DE  CONNEXION  -  PAS  SUSP  --  PAS  INCI</t>
  </si>
  <si>
    <t>Reprise soudure au BPE INTERMEDIAIRE//Merci de prendre en charge</t>
  </si>
  <si>
    <t>SERIGNE MODOU MBACKE</t>
  </si>
  <si>
    <t>Fibre Pro Max Bloque//MODEM FIBERBOX // MODEM DEFECTUEUX //</t>
  </si>
  <si>
    <t>MODEM ETEINT //  VOYANTS NOK // VERIF BRANCHEMENT FAIT //TEST SAYTU:Modem éteint	CRITIQUE // COMPTE</t>
  </si>
  <si>
    <t>CHANGEMENT - MODEM ONT CHANGÉ + reconfig</t>
  </si>
  <si>
    <t>SOUCI CONX / ACCES RSX SUSP / COMPTE SUSP / CLIENT EN REGLE / PORT SYNCHRO / RT CREE / MSV OK / RETA</t>
  </si>
  <si>
    <t>Awa seydi</t>
  </si>
  <si>
    <t>774942352 / 783432018</t>
  </si>
  <si>
    <t>ITB // 774942352 // 338371629 / 783432018 // CLIENT SIGNAL DES SOUCIS DE CONNEXION // PAS DE SAUT DE</t>
  </si>
  <si>
    <t>ABSAU PBO M30 PBO 76 77A F1</t>
  </si>
  <si>
    <t>ABS AU PBO M30 PBO 76 77A F1 REOR MICF //AF ELHADJI BADJI</t>
  </si>
  <si>
    <t>GABRIEL BIRAME</t>
  </si>
  <si>
    <t>CISSE // M GABRIELLE // CTC: 781973939 // ND: 338707266 // Fibre Kheweul // CLIENT A DES LENTEURS DE</t>
  </si>
  <si>
    <t>O_MBW_FI00</t>
  </si>
  <si>
    <t>ZAC MBAO/CITE PAPEC</t>
  </si>
  <si>
    <t>MOUHAMET</t>
  </si>
  <si>
    <t>SS ***** MR SARR ****** 338641923 ***** CTC  779342664 *****PAS DE CNNEXIONN *** PAS DE SUSP ** PAS</t>
  </si>
  <si>
    <t>410B</t>
  </si>
  <si>
    <t>CHANGEMENT CABLE INSTALLATION</t>
  </si>
  <si>
    <t>773097780  / 771679371</t>
  </si>
  <si>
    <t>MME NGOM 773097780 // ND 338367021 // CLIENT NA PAS DE CONNEXION // INTERNET ETEINT // PAS DE CONNEX</t>
  </si>
  <si>
    <t>KN01R</t>
  </si>
  <si>
    <t>TEST NON NECESSAIRE</t>
  </si>
  <si>
    <t>SYSRAOD	ABOU BACARY DEME</t>
  </si>
  <si>
    <t>AISSATOU CTC 776352271 CLIENT PAS DE CONNEXION SUITE  PAYEMENT  ND 339992115 // CLIENT DITT QUE LE M</t>
  </si>
  <si>
    <t>RECONFIGURATION PORT PON // ASSANE GAYE SOFATEL</t>
  </si>
  <si>
    <t>MDM SAKHO</t>
  </si>
  <si>
    <t>MK *** MDM AWA SAKHO *** CTC : 778192421 *** CLIENT SIGNAL DES SOUCIS DE CONNEXION ABSENCE DE NAVIGA</t>
  </si>
  <si>
    <t>CHANGEMENT MODEM F660 VERS F6600P //RECONFIG PORT//CONFIG OK//SIGNAL OK//ECOTEL	ALHASSIM DIALLO</t>
  </si>
  <si>
    <t>MR DIATTA ** CTC 339575853 ** ND 33957585 PAS DE CNX ** LIGNE ET COMPTE  ACTIFS ** PAS D'INCIDENTS *</t>
  </si>
  <si>
    <t>AGNES LOUISE VIRGINIE</t>
  </si>
  <si>
    <t>MR MAXIM</t>
  </si>
  <si>
    <t>RD** MR MAXIM ** CTC 786398077** ND 338057759** CLI SIGNAL DES SOUCI DE CNX *LOS ROUGE * PAS DE SUSP</t>
  </si>
  <si>
    <t>EXTENSION</t>
  </si>
  <si>
    <t>IBA // MR BALDE ** CTC 772261155** ND 339940769 ** CLIENT SOUHAITE CHANGER SON MDP WIFI ET MASQUER S</t>
  </si>
  <si>
    <t>CLIENT SOUHAITE CHANGER SON MDP WIFI ET MASQUER SON NOM SSD WIFI ** CHOIX EN LIGNE ** PAS DE SUSP **</t>
  </si>
  <si>
    <t>CHANGEMENT MOT DE PASSE/SALIF_SRD</t>
  </si>
  <si>
    <t>BAHINI</t>
  </si>
  <si>
    <t>THOMAS ROLAND</t>
  </si>
  <si>
    <t>MR BAHINI</t>
  </si>
  <si>
    <t>ODIOP // MR BAHINI // SOUCI CONNEXION // ND 338255591 // COMPTE ET LIGNE ACTIF // PAS DINCIDENT // B</t>
  </si>
  <si>
    <t>GDK_C21</t>
  </si>
  <si>
    <t>PRISE FILTREE ET NON SUPERPOSEE // CABLE INTERVERTIT // MODEM REDEMARREE // CONNEXION NOK // ASYNCH</t>
  </si>
  <si>
    <t>CABR 5/99 COUPE CHANGE // MAMADOU DIALLO</t>
  </si>
  <si>
    <t>nm seck -- m diallo  -- ctc  773549043 -- nd 338322397 -- - offre fibre kheweul --cli dit qu'il a de</t>
  </si>
  <si>
    <t>TOGOR</t>
  </si>
  <si>
    <t>INCIDENT: Isolement Slot 3 Port 15 OLT_HW_KEDOUGOU01</t>
  </si>
  <si>
    <t>HISSEINE MAYE MOUSSA</t>
  </si>
  <si>
    <t>ABDELKERIM</t>
  </si>
  <si>
    <t>MR  ABDELKERIM</t>
  </si>
  <si>
    <t>MAGUETTE  //  MR  ABDELKERIM  // ND 338568536  // 780128363//  FIAB OK // PAS DE CONNEXION //  LOS</t>
  </si>
  <si>
    <t>FOIRE DERRIERE GENDARMERIE</t>
  </si>
  <si>
    <t>PAS INC // PAS SUSP // RBS OK // PAPYRUS SIGNAL FAIBLE // MERCI DE PEC</t>
  </si>
  <si>
    <t>RECONFIG MODEM //TADEX	HABIB KANDE</t>
  </si>
  <si>
    <t>CAB**MME DIOP**CTC 788118266***ND 338773546****CLIENT A DES LENTEURS DE NAVIGATION ** PAS DE SUSPENS</t>
  </si>
  <si>
    <t>MR DIOP n'arrive pas à se connecter// ND: 338298699//CTC : 784105830//COMPTE OK /// PAS D'INCIDENT /</t>
  </si>
  <si>
    <t>COMPTE OK /// PAS D'INCIDENT //PON CLIGNOTANT// SAYTU: Modem éteint	//BRANCHEMENT: OK //PORT INTROUV</t>
  </si>
  <si>
    <t>LF// DANE // MME LO //CTC 782678546// ND 339767007//SC CNX//PAS DE SUSP //PAS INCIDENT// LOS ROUGE//</t>
  </si>
  <si>
    <t>CLIENT INJOIGNABLE DEPUIS DEUX JOURS</t>
  </si>
  <si>
    <t>FATIMA ** MR DIA 779973123 **CLIENT SIGNALE PAS DE CONNEXION ** DNN 339585584 ** PAS DE SUSP *// LOS</t>
  </si>
  <si>
    <t>VERIF BRANCHEMENT // MODEM ASYNCH // TEST NCE : PORT ASYNCH // CTC : 779973123 // FIAB OK // CLIENT</t>
  </si>
  <si>
    <t>NDEYE SINE</t>
  </si>
  <si>
    <t>CISSE // MME DIENE---CC 773221427---ND 338582355 // SOUCI LIGNE ** ACCES RSX OK ** RBS ACTIF ** PORT</t>
  </si>
  <si>
    <t>YOFF MBENGUENE</t>
  </si>
  <si>
    <t>PPP Login FAIT // TESTE RECEP : OK // CLI JOIN MAIS IL Y A UN BRUIT DE FOND // MERCI DE PRENDRE EN C</t>
  </si>
  <si>
    <t>CABLE RJ11 REBRANCHER</t>
  </si>
  <si>
    <t>MOMAR *** MM NDIOGOU  *** CTC 772566822 **** ND 339713956 *** CLI A DES SOUCIS DE CNX *** BB ETEINT</t>
  </si>
  <si>
    <t>RETOUR SERVICE // MOUSSA -AS</t>
  </si>
  <si>
    <t>SOUGOU</t>
  </si>
  <si>
    <t>WADE // MME SOUGOU  // CTC 772369358 // ND  338271171//CLIENT SIGNAL UN DERANGEMENT POUR SON MODEM /</t>
  </si>
  <si>
    <t>PAS DE CONNEXION INTERNET	//CHANGEMENT MODEM	//RECONFIGURATION PORT+CONFIGURATION VOIP SUR SELFSERVI</t>
  </si>
  <si>
    <t>CTC : 781177331 \ 776357482</t>
  </si>
  <si>
    <t>MR SAMBA GUEYE</t>
  </si>
  <si>
    <t>*****COMM INAUDIBLE***** SALIOU // MR SAMBA GUEYE // CTC 776392331 // ND 339810397 // Keurgui_IP //</t>
  </si>
  <si>
    <t>Drgt annulé car le client souhaite migrer vers Keurgui Max (ndem 18236724)</t>
  </si>
  <si>
    <t>CHEIKH // MR ANNE // ND 339589994// CTC 781770877//SC DE CNX // PAS DE SUSP // PAS DINC // PAS DERRE</t>
  </si>
  <si>
    <t>NGUERIGNE BAMBARA</t>
  </si>
  <si>
    <t>FODE OUSMANE</t>
  </si>
  <si>
    <t>AS//MR DIATTA 773349138//339904176//SOUCI CNX //SOUCI CNX //CL EN REGLE /PAS DE SUSP //PAS D INCIDEN</t>
  </si>
  <si>
    <t>ZIG_A09</t>
  </si>
  <si>
    <t>KANDE_ZIGUINCHOR</t>
  </si>
  <si>
    <t>FLTRE ET CORDON  CHANGE  MAKYL BADJI SYSROAD</t>
  </si>
  <si>
    <t>BIRAME  // MR KANDJI // CLIENT A DE SOUCI DE CONNX  // ND 338946050 // PAS DE SUSPENSION - PAS DE SA</t>
  </si>
  <si>
    <t>ADAMA ** MME BEYE ** CTC 776505619*** ND 338213329 ****// CLIENT NA PAS DE CONNEXION // PAS DE SUSPE</t>
  </si>
  <si>
    <t>MME NDAYE</t>
  </si>
  <si>
    <t>338949266 // PAS DE CONNEXION // MODEM ETEINT // Fibre Pro Max Bloque</t>
  </si>
  <si>
    <t>COMPTE ACTIF SESSION OK // CHANGEMENT DE PRISE FAITE //</t>
  </si>
  <si>
    <t>HAMIDOU // MM LO  // CTC  774415518 // ND 339363958  // CLIENT NE PEUT PAS SE CONNECTER // LOS ROUGE</t>
  </si>
  <si>
    <t>FASS CHEIKH TIDIANE</t>
  </si>
  <si>
    <t>LOS ROUGE // CONNECTION KO // MODEM REDEMARRER // INFORME // FIAB OK</t>
  </si>
  <si>
    <t>JARRETIERE OPTIQUE MAL BRANCHE	/JARRETIERE OPTIQUE CHANGE</t>
  </si>
  <si>
    <t>MACOURA</t>
  </si>
  <si>
    <t>MR BOP</t>
  </si>
  <si>
    <t>AS//ME BOP 778687422//338370667//338370667 ///SOUCI CNX CL EN REGLE //PAS DE SUSP //PA D INCIDENT//P</t>
  </si>
  <si>
    <t>CLIENT INJOIGNABLE SUR 778687422 CONFIRME LE RETOUR SERVICE</t>
  </si>
  <si>
    <t>CHRISTINE ANQUEDICHE</t>
  </si>
  <si>
    <t>MME CHRISTINE 776520025</t>
  </si>
  <si>
    <t>KHADYD/ MME CHRISTINE SIGNALE PAS DE CONNEXION SUITE PAIEMENT ___VERIF GAIA* LIGNE RETABLIE AUJ 06/0</t>
  </si>
  <si>
    <t>MODEM REDEMARRE --- VOYANT INTERNET ETEINT SIRI PAS D'INCIDENT/ PON en vert fixe -- NCE* PORT OFFLIN</t>
  </si>
  <si>
    <t>PIGTAIL CHANGE/CONFIRME PAR MME CHRISTINE 776520025/TOURE</t>
  </si>
  <si>
    <t>Mariama</t>
  </si>
  <si>
    <t>INTERNET ET TONALITE INDISPO</t>
  </si>
  <si>
    <t>AS//MME BA 779028245 //338580135 SOUCI CNX //CL EN REGLE //PAS DE SUSP //PAS D INCIDENT O_HAN_D36  /</t>
  </si>
  <si>
    <t>RM00</t>
  </si>
  <si>
    <t>MOT DE PASSE WIFI CHANGE // BARRY</t>
  </si>
  <si>
    <t>MM Ba// ctc 775481274</t>
  </si>
  <si>
    <t>MMoctar// MM Ba// ctc 775481274// ND 339411837//Soucis de connexion// pas de suspension// pas d¿inci</t>
  </si>
  <si>
    <t>KH00</t>
  </si>
  <si>
    <t>PAS DE CONNEXION INTERNET //REPRISE SOUDURE AU PTO //  RECONFIGURATION PORT // SALIOU GUEYE SOFATEL</t>
  </si>
  <si>
    <t>771561582 PAS INC // PAS SUSP // RBS OK // PAPYRUS SIGNAL FAIBLE // CLIENT CONSTATE DES DECONNX // M</t>
  </si>
  <si>
    <t>ASSANE// Mr NDIAYE// 339745429   773388646 //cli signale de lenteurs de connexion// Debit OK NCE// A</t>
  </si>
  <si>
    <t>MCE CADI  A VOIR B00 3-4-7</t>
  </si>
  <si>
    <t>REPARATION REPRISE COTE PC // YAYA DIATTA CAMUSAT</t>
  </si>
  <si>
    <t>MME  KAMARA</t>
  </si>
  <si>
    <t>CISSE // *MME  KAMARA  **  CTC  776320886 ** 777337839*** ND   338405724****  CLI  PAS  DE  CNX  //</t>
  </si>
  <si>
    <t>RESULTAT : OLT_HW_SIEGE03Frame¿0Slot¿6Port¿12 // CONFIG OK // CLI APPELER PAS SUR SITE POUR TESTER /</t>
  </si>
  <si>
    <t>RECONFIGURATION PORT PON // BILALY BATHILY ECOTEL</t>
  </si>
  <si>
    <t>775495645  //  774572894</t>
  </si>
  <si>
    <t>Mouhamadou ** Mr Diouf  ** ctc : 775495645  //  774572894 ** nd : 338783330  ** souci de conx **pas</t>
  </si>
  <si>
    <t>O_KMR_L45</t>
  </si>
  <si>
    <t>PARCELLES ASSAINIES UNITE 03</t>
  </si>
  <si>
    <t>test saytu : Coupure fibre ** merci de pec ** fiab ok</t>
  </si>
  <si>
    <t>OUSSEYNOU 1 JUMEAU</t>
  </si>
  <si>
    <t>MR  SENE</t>
  </si>
  <si>
    <t>BOUSSO // MR  SENE // CTC 770927886 // ND 338357277 //  CLI SIGNALE UNE ABS DE CNX // BRODBAND ET IN</t>
  </si>
  <si>
    <t>CAM_H13</t>
  </si>
  <si>
    <t>23K</t>
  </si>
  <si>
    <t>BRANCHE MODEM //  PAS DE DECONNEXIONS FREQUENTES // PRISE PAS FILTRER // CABLE INTERVERTIT // MODEM</t>
  </si>
  <si>
    <t>RETABLIE COTE PC SUITE ISOLEMENT SUR 01 FIL</t>
  </si>
  <si>
    <t>MAKH**MM FALL DIT PAS DE CONNEXION LOS ROUGE **Fibre Kheweul**784583363**ND 338574797 **PAS DE SUSPE</t>
  </si>
  <si>
    <t>.CITE MERE THERESA</t>
  </si>
  <si>
    <t>M AHMED</t>
  </si>
  <si>
    <t>Pack Business Internet GOLD BLOQUE //COMPTE ADSL: dpwidriss-adsl ::/MODEM FUNBOX// DECONNEXION FREQU</t>
  </si>
  <si>
    <t>MED_A02</t>
  </si>
  <si>
    <t>BB VERT //INTERNET VERT CLI// VERIF BRANCHMENT FAIT // REBOOT MODEM FAIT // COMPTE ACTIF //pas de  S</t>
  </si>
  <si>
    <t>RETOUR SERVICE CONFIRME PAR LE CLIENT //AF BILAL THIAM</t>
  </si>
  <si>
    <t>MOUHAMADOU ALPHA DIAGABI</t>
  </si>
  <si>
    <t>338305180 / INSTABILITE ET PORTEE DU WIFI TRES FAIBLE / Fibre Pro Max Bloque</t>
  </si>
  <si>
    <t>REOR MICF FORTE VALEUR AU PBO J19 156-157A-F3 // EQ NDIAGA BEYE TDX.</t>
  </si>
  <si>
    <t>Reprise soudure 01 Brin PBO</t>
  </si>
  <si>
    <t>KB---MME DIENG---ND 338034922---CTC1 767571748---SOUCI CNX----PAS DE SUSPENSION----PAS D INCIDENT---</t>
  </si>
  <si>
    <t>RECONFIG PORT PON/SALIOU MULT</t>
  </si>
  <si>
    <t>INSTABILITES DE CONNEXION : MODEM FUNBOX : COMPTE ACTIF, MAX ATTEIGNABLE INFERIEUR AU PROFIL CONFIGU</t>
  </si>
  <si>
    <t>RECONNEXION PC + FILTRE ADSL CHANGE</t>
  </si>
  <si>
    <t>MAGUETTE NDIAYE</t>
  </si>
  <si>
    <t>/CTC780105634</t>
  </si>
  <si>
    <t>IBRAHIMA//MR   NDIAYE //CTC780105634//ND338056033////SOUCI CNX FIBRE //CLIENT NO SUSPEND U DANS GAIA</t>
  </si>
  <si>
    <t>O_SGK_V13</t>
  </si>
  <si>
    <t>GO00R</t>
  </si>
  <si>
    <t>MODEM RECONFIGURE SUITE RESET CLIENT</t>
  </si>
  <si>
    <t>RAKHOU</t>
  </si>
  <si>
    <t>CATS //MR TOURE //CTC 774232457 //ND 338304371 //CLI SIGNAL PAS DE CONNEXION SUITE PAIEMENT FACTURE</t>
  </si>
  <si>
    <t>PAS DE SUSPENSION //PAS D'INCIDENT //ND PRESENT DANS RBS //PAS D'ERREURS LOGS //TEST SAYTU : COUPURE</t>
  </si>
  <si>
    <t>SAOU // MME SARR // ND 339765187// SOUCIS DE CNX // KEURGUI IP // BON PROFIL // BB KO // PAS D'INCID</t>
  </si>
  <si>
    <t>MCE CADI  VOIR C04 5/13/7</t>
  </si>
  <si>
    <t>REPRISE JOINT 14PAIRES SUITE OXYDATION + CHANGEMENT CORDON FILTRE EFFECTUES + FIAB C04 5-13-4</t>
  </si>
  <si>
    <t>MM TAMBE</t>
  </si>
  <si>
    <t>KHADIM *** MR TAMBA ***339901857****CLIENT DIT AVOIR DES SOUCIS DE CONNEXION** LIGNE ET COMPTE OK**</t>
  </si>
  <si>
    <t>MINETOU</t>
  </si>
  <si>
    <t>MOUSSA**338422569 774848319**MM FALL**INSTABILITE sr sa ligne**clt en rgl**ps dincidnt**intrnt clign</t>
  </si>
  <si>
    <t>intrnt clignt**saytu aunce anamolie**valeur KO**DEBIT OK ****MPEC</t>
  </si>
  <si>
    <t>MAZZONI</t>
  </si>
  <si>
    <t>ARNAUD HENRY PAUL</t>
  </si>
  <si>
    <t>MME JACKY</t>
  </si>
  <si>
    <t>DIARRA ***MME JACKY ****CTC 773198834 ***ND 339043263***CLIENT A DES SOUCIS DE CONNEXION***CLIENT NO</t>
  </si>
  <si>
    <t>INCIDENT: O_GMB_C02</t>
  </si>
  <si>
    <t>IBRAHIMA AMADOU</t>
  </si>
  <si>
    <t>NDAO FALL // MR BOUSSO// CTC  783204213// Connexion-Je n'arrive pas à me connecter//ND 338270694// C</t>
  </si>
  <si>
    <t>SDF_K06</t>
  </si>
  <si>
    <t>QUARTIER ARAFAT</t>
  </si>
  <si>
    <t>MODEM ADSL DEFECTUEUX CHANGE ANCIEN EG9FM6X64352 / NOUVEAU EG9FQ1C05621 + RECONFIGURATION MODEM ADSL</t>
  </si>
  <si>
    <t>AL HALLAJ MOUSTAPHA OUMAR</t>
  </si>
  <si>
    <t>Monsieur SY</t>
  </si>
  <si>
    <t>Souci signal avec le modem</t>
  </si>
  <si>
    <t>Client en règle // SIRI pas d'inc // RBS actif // NAF good // SAYTU AA // AMS Synchro // DEBIT OK //</t>
  </si>
  <si>
    <t>LENTEUR CONNEXION//RECONFIGURATION MODEM + MIGRATION IPV6 /RECONFIGURATION PORT</t>
  </si>
  <si>
    <t>M ELHADJI AMADOU SEYE</t>
  </si>
  <si>
    <t>ABSENCE DE FICHE CISSE // M ELHADJI AMADOU SEYE // CTC: 772963132 // ND: 339571903 // Fibre_Bi //CLI</t>
  </si>
  <si>
    <t>VOIP MIS EN OBSERVATION // DENIS</t>
  </si>
  <si>
    <t>ROUTAGE EFFECTUEE//DENIS DIASSE</t>
  </si>
  <si>
    <t>SIEYADJI</t>
  </si>
  <si>
    <t>OLIVIER FLORIANT</t>
  </si>
  <si>
    <t>MME CYNTHIA</t>
  </si>
  <si>
    <t>Le client a un souci d'emission et de réception</t>
  </si>
  <si>
    <t>SOUCI EMISSION - RECEPTION -- MESSAGE D'ERREUR " CE NUMERO N'EXISTE PAS " -- ABSENT DANS SPG -- CREA</t>
  </si>
  <si>
    <t>MODEM DEFECT CHANGE NV SERIE ZTEGD4F8EAB6 J11 133B-134-F2 // EQ MAMADOU GAYE TDX.</t>
  </si>
  <si>
    <t>//RACHIDA //MR SECK//CTC 709180880//ND 338376384 //CLI NA PAS DE CONNEXION //LOS ROUGE //PAS DE SUSP</t>
  </si>
  <si>
    <t>PIGTAIL DEFECTUEUX CHANGE // BLAISE CISSE</t>
  </si>
  <si>
    <t>BIRAME FALL*** Mme BALDE  *** CTC 777506677  ***CLIENT SIGNAL UN DERANGEMENT  ***ND 338802549 ***IDE</t>
  </si>
  <si>
    <t>* VERIFICATION CABLE *** MODEM TJR ASYNCH ***NCE PORT ASYNCH  ***DELAI DE 48H COMMUNIQUER CLIENT INF</t>
  </si>
  <si>
    <t>Fall// Mdm Diop //ctc778082761//client signale souci connexion //nd338527609 **kheweul**pas de suspe</t>
  </si>
  <si>
    <t>ABS AU PBO M30 201 B 202 F1</t>
  </si>
  <si>
    <t>ABS AU PBO M30 201B 202 F1 REOR MICF //AF BILAL THIAM</t>
  </si>
  <si>
    <t>BERNARD ISMAILA</t>
  </si>
  <si>
    <t>MME INES</t>
  </si>
  <si>
    <t>PIG// MME ICISHAKA 777836630// PAS DE CNX // 338453530 // MODEM 4 ANTENNES /LOS ROUGE //  VERIF BRAN</t>
  </si>
  <si>
    <t>TOLL DIAZ</t>
  </si>
  <si>
    <t>BAYALA LINGOUNABA</t>
  </si>
  <si>
    <t>ROYS DESTINO</t>
  </si>
  <si>
    <t>MR DESTINO</t>
  </si>
  <si>
    <t>MOUSSA**338582160 778349183 ***MR DESTINO**pas de connexion intenret**clt en rgl**ps dincint**los ro</t>
  </si>
  <si>
    <t>ABS B49 CP 126B-127//F4</t>
  </si>
  <si>
    <t>KHADIDIATOU AGOTTE</t>
  </si>
  <si>
    <t>DIARRA // MME DIEDHIOU // CTC 779647774// ND 338262890 // CLI A DES SOUCI DE CONNEXION // PAS DE SUS</t>
  </si>
  <si>
    <t>ABS AU PBO K40 4-6 F11</t>
  </si>
  <si>
    <t>Reprise soudure au BPE INTERMEDIAIRE//Client joint 779647774, confirme retour service</t>
  </si>
  <si>
    <t>M Ndao// ctc 776087924//</t>
  </si>
  <si>
    <t>MMoctar// M Ndao// ctc 776087924// ND 338611179//Soucis de connexion// pas de suspension// pas d¿inc</t>
  </si>
  <si>
    <t>O_KMR_L91</t>
  </si>
  <si>
    <t>ZONE DE RECASSEMENT</t>
  </si>
  <si>
    <t>JARRETIERE OPTIQUE ET PIGTAIL CHANGES/SALIOU MULT</t>
  </si>
  <si>
    <t>EL HADJI BABACAR</t>
  </si>
  <si>
    <t>JEFFERSON//MR SECK// CTC 773374593// ND 338269291//OFFRE Fibre Kheweul// CLIENT NA PAS DE CONNEXION</t>
  </si>
  <si>
    <t>CLIENT NA PAS DE CONNEXION // VOYANT WIFI ALUME//WIFI NON CAPTE//WIFI NON MASQUER//MODEM REDEM WIFI</t>
  </si>
  <si>
    <t>CONNEXION RETABLIE SUITE //TELEPHONE CLIENT CONNECTE</t>
  </si>
  <si>
    <t>NTAB</t>
  </si>
  <si>
    <t>GOUGNY MATY EDWIGE</t>
  </si>
  <si>
    <t>MDM MATY</t>
  </si>
  <si>
    <t>MBATHIE // // MDM MATY / PAS DE CONNECT / ND 338550992 / OFFRE FIBRE KHEWEUL / FIAB OK /PAS DE RESTR</t>
  </si>
  <si>
    <t>PAS DE RESTRCI /  RBS ACTF / OLT-CAMBERENE /DEBIT OK / VALS OK / SAYTU  Puissance optique OLT faible</t>
  </si>
  <si>
    <t>MADJIGUENE // M DIENG 783126373// ND 339546044// CLIENT A SOUCIS CNX //PAS DE TEL FIXE //  DEC FREQ</t>
  </si>
  <si>
    <t>NGAYE NGAYE</t>
  </si>
  <si>
    <t>TACKO</t>
  </si>
  <si>
    <t>MR NIASS-</t>
  </si>
  <si>
    <t>KB----MR NIASS---SOUCI CNX----ND 338277817---SUITE PAIEMENT ---PAS DE SUSPENSION---PAS D INCIDENT---</t>
  </si>
  <si>
    <t>EN FACE USINE SI BELLE</t>
  </si>
  <si>
    <t>Reprise soudure au PEP K49//Client joint 784572121, confirme retour service</t>
  </si>
  <si>
    <t>CISSE // MR FAYE // ND: 338578140 // CTC: 776353491 // LENT NAV // PAS DE SUSP // PAS D INCIDENT //</t>
  </si>
  <si>
    <t>CITE SERIGNE MANSOUR EXT.RUF2</t>
  </si>
  <si>
    <t>BABOU SALAM</t>
  </si>
  <si>
    <t>NAF : Reduced robustness // MERCI DE PRENDRE EN CHARGE</t>
  </si>
  <si>
    <t>MR SEYE *</t>
  </si>
  <si>
    <t>NFM*****MR SEYE ***CTC 777376239 ***ND 339833411 ****CLI A OUBLIER LE MDP DE L INTERFACE  ****CONFOR</t>
  </si>
  <si>
    <t>*CLI A OUBLIER LE MDP DE L INTERFACE  ****CONFORME ***** MODEM RESET **CONNEX WIFI KEY KO **IPV6 ***</t>
  </si>
  <si>
    <t>RECONFIGURATION MODEM SUITE RESET A01 PBO 44 F4 MR SEYE CONFIRME 777376239 //SIMON NDIANKOU SECK TAD</t>
  </si>
  <si>
    <t>COUMBA LE</t>
  </si>
  <si>
    <t>SAOU // MR FAYE// ND 339910645// SOUCIS DE CNX // FIBRE KHEWEUL // PAS D'INCIDENT //</t>
  </si>
  <si>
    <t>NK10</t>
  </si>
  <si>
    <t>SAYTU Coupure fibre // INV A PATIENTER CTC 770960912 FIAB OK</t>
  </si>
  <si>
    <t>BIRAME // MR NDIAYE // 339768768 //  PAS DE SUSPENSION - PAS D'INCIDENT - DEBIT OK  - NAVIGATION OUI</t>
  </si>
  <si>
    <t>DRG_TBM_C</t>
  </si>
  <si>
    <t>MCE CADI A VOIR C04 1/8/4</t>
  </si>
  <si>
    <t>RP1 DEFECT// RP1 REPARER// MAMADOU DIOP// CAMUSAT</t>
  </si>
  <si>
    <t>M GNAMBA</t>
  </si>
  <si>
    <t>338290762// PRODUIT FIBRE // EMISSION ET RECEPTION</t>
  </si>
  <si>
    <t>Problème aboutissement d'appels : sonne dans le vide : config VoIP ok, profil normal SPG : voix prov</t>
  </si>
  <si>
    <t>MOUSSA**338243422 776273249 **MM SOW**pas de connexion intenret**clt en rgl**ps dincint**los rouge**</t>
  </si>
  <si>
    <t>REOR MCIF SUITE ABSENCE SIGNAL AU PBO P13 34B-35 F2 // BAYE KEINDE</t>
  </si>
  <si>
    <t>toure</t>
  </si>
  <si>
    <t>marietou</t>
  </si>
  <si>
    <t>Abdallah *** MR MBAYE   *** CTC 776367639  *** ND 339581459 *** CLIENT SIGNALE UN SOUCI DE CONNEXION</t>
  </si>
  <si>
    <t>* DECONNECTER LA SESSION DS RBS ** REDEMARRER LE MODEM ** RECONNECTER LA SESSION ** NAVIGATION KO SU</t>
  </si>
  <si>
    <t>BAKARY//M.DIENG CTC: 774138881**ND: 338367163**ABSENCE DE SYNCHRO ** PAS DE SUSPENSION ** PAS D¿INCI</t>
  </si>
  <si>
    <t>ndiola</t>
  </si>
  <si>
    <t>HELENE</t>
  </si>
  <si>
    <t>MME FAYE // 777841622 // 703324105 // 338515403 // Fibre Kheweul // SOUCIS DE CNX // PAS DE SUSP //</t>
  </si>
  <si>
    <t>CABLE 10.832 CHANGE</t>
  </si>
  <si>
    <t>BAMPOKY</t>
  </si>
  <si>
    <t>GERMAIN</t>
  </si>
  <si>
    <t>SIMONE NDOUR</t>
  </si>
  <si>
    <t>CLI SIGNAL DES SOUCI DE CNX *** PON CLIGNOTTANT** CLI AMS** PAS DE SUSP SUR LE ND DU CLI*** ABSENCE</t>
  </si>
  <si>
    <t>RECONFIGURATION PORT PON + CONFIGURATION VOIP SUR SELFSERVICE // MOUHAMED COULIBALY SYSROAD</t>
  </si>
  <si>
    <t>CISSE // *MR DIOUF **339047833 // CTC 781550436 / 776365931 // LENT NAV // PAS DE SUSP // PAS D INCI</t>
  </si>
  <si>
    <t>IL RESSENT DE LENTEURS // MERCI DE PRENDRE EN CHARGE ET VERIF L INSTALLATION</t>
  </si>
  <si>
    <t>RECONFIGURATION MODEM F6600 // IBOU SANE</t>
  </si>
  <si>
    <t>MME DIALLO778136174</t>
  </si>
  <si>
    <t>1431_ksv_gaye245</t>
  </si>
  <si>
    <t>MG *** MME DIALLO *** CTC 784851639 *** ND 338935534 *** SOUCIS DE CONNEXION // PAS DE SUSP // PAS I</t>
  </si>
  <si>
    <t>PAS DE RESULTAT SUITES AU TESTE</t>
  </si>
  <si>
    <t>REOR MICF ABS L23 1-2A F2/MOUHAMED MULT</t>
  </si>
  <si>
    <t>Présence signal au PBO // Rebranchement Port PBO  // Reprise Jarretière au PBO</t>
  </si>
  <si>
    <t>CATS //Mme NGOM //CTC 776194247 //ND 339698392 //CLI SIGNAL CABLE COUPE //TEL FIXE OK **PAS DE SERVI</t>
  </si>
  <si>
    <t>THIOLY</t>
  </si>
  <si>
    <t>MAE -ENR //CLI INVITE A PATIENTE //FIAB OK</t>
  </si>
  <si>
    <t>REPRISE CONNEXION AU PC SUITE ISOLEMENT 5/99 + FIABILISATION TRANSPORT A00 1/4/1</t>
  </si>
  <si>
    <t>MOR FAMA</t>
  </si>
  <si>
    <t>MME DIBA</t>
  </si>
  <si>
    <t>THIENLBK // MME DIBA // CT 772741369 // ND 339784947 // CLI SOUHAITE DESCATIVER SON MASQUE SSID WIFI</t>
  </si>
  <si>
    <t>RECONFIGURATION MODEM ADSL / CHANGEMENT MOT DE PASSE WIFI + RP1 RECONNECTE</t>
  </si>
  <si>
    <t>HAPSATOU // MM SECK // CTC 774194023 // ND 338753360 // SOUCI CNX // LOS ROUGE // PON ETEINT // PAS</t>
  </si>
  <si>
    <t>COTE NIARY BOULANGER</t>
  </si>
  <si>
    <t>LOS ROUGE //</t>
  </si>
  <si>
    <t>IBRAHIMA///Mr DIOUF //CTC773050010///ND339520448//SOUCI CNX FIBRE //CLIENT NO SUSPEND U DANS GAIA--R</t>
  </si>
  <si>
    <t>DUPUICH</t>
  </si>
  <si>
    <t>JEAN FRANCOIS GABRIEL</t>
  </si>
  <si>
    <t>M GABIRIEL</t>
  </si>
  <si>
    <t>CISSE // M GABIRIEL// CTC 775475710// ND 339544565//LENTEUR // PAS DE SUSP //PAS INICDENT  // DEBIT</t>
  </si>
  <si>
    <t>O_GMB_B09</t>
  </si>
  <si>
    <t>MOUHAMADOU BOCAR</t>
  </si>
  <si>
    <t>LF**fatou**mr ndiaye 781884348 **339453150 ** cli signale lenteur navigation **gaia ok**compte ok**p</t>
  </si>
  <si>
    <t>reprise connexion RPC plus changement code wifi</t>
  </si>
  <si>
    <t>EMMANUEL TAMA</t>
  </si>
  <si>
    <t>Monsieur SAMOURA</t>
  </si>
  <si>
    <t>Changement pigtail -23.84</t>
  </si>
  <si>
    <t>bass//mr niang//ctc 776464409//nd 338420072//client dit que sa connexion ne vient pas //client infor</t>
  </si>
  <si>
    <t>RUE BARBARA</t>
  </si>
  <si>
    <t>pas de suspension//pas de fixe//port asynch//client informé//inviter a pec//48h//fiab ok</t>
  </si>
  <si>
    <t>REPRISE AU PC SUITE OXYDATION + RECONFIG MODEM</t>
  </si>
  <si>
    <t>M diagne</t>
  </si>
  <si>
    <t>ndack**m digne 338553270  **câble reliant le poteau au dehors **service client impacte **LOS ROUGE *</t>
  </si>
  <si>
    <t>O_CAM_H35</t>
  </si>
  <si>
    <t>186B</t>
  </si>
  <si>
    <t>CLIENT INJOIGNABLE AU 776432951</t>
  </si>
  <si>
    <t>m sOW</t>
  </si>
  <si>
    <t>L.kibaru Sina //m sow  *** pas de connec //338458562 **** compte  inactif  /**  delais de retab  **</t>
  </si>
  <si>
    <t>REPRISE SOUDURE AU PTO N05 PBO 18/ABLAYE GASSAMA MULT</t>
  </si>
  <si>
    <t>YOUSSOU//MR CISSE//CTC:777570664//ND:338361382//PAS DE SUSP//PAS DE SAUT DE PORT//PAS INCIDENT//SAYT</t>
  </si>
  <si>
    <t>O_RUF_G20</t>
  </si>
  <si>
    <t>COTE de l'ECOLE ACAPES</t>
  </si>
  <si>
    <t>ND:338361382//PAS DE SUSP//PAS DE SAUT DE PORT//PAS INCIDENT//SAYTU Coupure fibre 	CRITIQUE 	Coupure</t>
  </si>
  <si>
    <t>CABLE HUAWEI CHANGE/MODOU DIANKHA MULT</t>
  </si>
  <si>
    <t>YAGUE</t>
  </si>
  <si>
    <t>MME  TRAORE</t>
  </si>
  <si>
    <t>PAPA  ***MME  TRAORE    777553459    338044185  **** SOUCI  CNX **  CLI EN REGLE** LIGNE ET COMPTE R</t>
  </si>
  <si>
    <t>DEVEROUILLAGE VEIP PORT//CONFIG OK //SIGNAL OK//AFRITEL	MOMADOU LAMINE CISSE</t>
  </si>
  <si>
    <t>MAME FARMA FALL</t>
  </si>
  <si>
    <t>mR kITANE</t>
  </si>
  <si>
    <t>MACINA *** MR KITANE  *** CTC 770802160 **** ND 339540320 *** CONJONCTEUR DEFECTUEUSE *** COMPTE OK</t>
  </si>
  <si>
    <t>SAMPATHE 2 TALLY CARREAUX</t>
  </si>
  <si>
    <t>RCONF MODEM+CONJ CHANGE//PAPE SARR</t>
  </si>
  <si>
    <t>Madame BALDE</t>
  </si>
  <si>
    <t>EN FACE DEPOT OILIBYA</t>
  </si>
  <si>
    <t>Mme Balde // 338322567 // 771517929 // Cli actif // LOS rouge // Offline NCE // Coupure fibre saytu</t>
  </si>
  <si>
    <t>mR dIALLO</t>
  </si>
  <si>
    <t>client confirme retour service</t>
  </si>
  <si>
    <t>PCMN**M MBAYE**775322018PAS DE CONNEXION**339553784**Fibre Kheweul**// CLI SUSP //  CLI A PAYE SA FA</t>
  </si>
  <si>
    <t>*Unauthorized Caller ID**PORT DEJA DEVEROUILLE**CLIENT INVITE A PATIENTER POUR 48H**FIAB OK</t>
  </si>
  <si>
    <t>FANTA DIAWARA</t>
  </si>
  <si>
    <t>J'ai les images de mon décodeur qui sont saccagé</t>
  </si>
  <si>
    <t>7/A</t>
  </si>
  <si>
    <t>DECODEUR A CHANGER / DECODEUR RECUPERE DEFECT</t>
  </si>
  <si>
    <t>DECODEUr DEFECT CHANGE</t>
  </si>
  <si>
    <t>FATOU ISSA</t>
  </si>
  <si>
    <t>MF  ******* MME DIOP  ****** CTC  784373915  *******  ND 338724848  ******* CLIENT SIGANLE UN SOUCI</t>
  </si>
  <si>
    <t>REPRSISE SOUDURE AU PTO   //   SAMBA SY MULTELEC</t>
  </si>
  <si>
    <t>BM *** MR DIOP *** CTC 776150011 *** ND 338203842 *** OFFRE Fibre_Bi **** CLENT SIGNALE SOUCI DE CNX</t>
  </si>
  <si>
    <t>Fama</t>
  </si>
  <si>
    <t>Mm Guissé -- 778484480</t>
  </si>
  <si>
    <t>Mm Guissé -- 778484480-- 338569987 -- Client signal pas de connexion --- Pas de suspension --- pas d</t>
  </si>
  <si>
    <t>REPRISE SOUDURE AU PBO // Mm Guissé CONFIRME AU 778484480 // OMAR NDIAYE - AS</t>
  </si>
  <si>
    <t>MME NDIAYE CTC 776256700 -- ND 338378213</t>
  </si>
  <si>
    <t>CHEIKH --- MME NDIAYE CTC 776256700 -- ND 338378213--FIBRE MAX---Connexion-Je n'arrive pas à me conn</t>
  </si>
  <si>
    <t>REOR MICF ABS AU PBO H54 22 F1</t>
  </si>
  <si>
    <t>Tirage cable 12FO sur 100m + Raccordement 06  Brin 03 au PBO et 03 au C2</t>
  </si>
  <si>
    <t>MARIE AMINA</t>
  </si>
  <si>
    <t>mme diol</t>
  </si>
  <si>
    <t>ehos**mme diol**782063460**nd 338023991****pas de connexion**susp nok**pon vert fixe**internet off**</t>
  </si>
  <si>
    <t>Reset + reconfiguration modem</t>
  </si>
  <si>
    <t>ALIOUNE****** M TRAORE ****** CTC 778801030 ***** ND 339990380 ***** CLIENT SIGNALE DES LENTEURS DE</t>
  </si>
  <si>
    <t>BOUGOUMA</t>
  </si>
  <si>
    <t>LENTEUR DE FICHE  IBRAHIMA MME BA CT 779627485 // ND 338752937 //   SOUCI DE CNX // PAS DE SUSP // L</t>
  </si>
  <si>
    <t>KM06</t>
  </si>
  <si>
    <t>REOR MICF ABS AU PBO H54 23 F6</t>
  </si>
  <si>
    <t>SOUHAIBOU</t>
  </si>
  <si>
    <t>// MR THIAW // CLI SIGNALE PAS DE CNX // ND 339787365 // POWER SEULEMENT ALLUMER // CTC 772326110 /</t>
  </si>
  <si>
    <t>DRG_KAF_C</t>
  </si>
  <si>
    <t>MODEM ADSL DEFECTUEUX CHANGE EG9FQ1C12288 + RECONFIGURATION MODEM ADSL</t>
  </si>
  <si>
    <t>kharma</t>
  </si>
  <si>
    <t>astou</t>
  </si>
  <si>
    <t>ODIOP // MME DIARRA // SOUCI CONNEXION // ND 338253304 // COMPTE ET LIGNE ACTIF // PAS DINCIDENT</t>
  </si>
  <si>
    <t>AMS OFFLINE // INVITE A PATIENTER // CTC 774082391 // FIAB OK</t>
  </si>
  <si>
    <t>TALLY</t>
  </si>
  <si>
    <t>M TOUNKARA</t>
  </si>
  <si>
    <t>BABS *** M TOUNKARA *** CTC 783400798 *** ND 338557486 *** PAS DE CNX *** COMPTE OK *** LOS ROUGE **</t>
  </si>
  <si>
    <t>COMPTE OK *** LOS ROUGE *** PAS DINCIDENT *** PORT OFFLINE ***  SAYTU KO *** MODEM REDEM *** CNX NOK</t>
  </si>
  <si>
    <t>DIADHIOU</t>
  </si>
  <si>
    <t>FADEL</t>
  </si>
  <si>
    <t>Mr Diadhiou</t>
  </si>
  <si>
    <t>Lenteur extreme et signal wifi trés faible sur tous les appreils connectés sur le 2.4 Images IPTV sa</t>
  </si>
  <si>
    <t>REPRTITEUR BRANCHER //SERVICE ET COUVERTURE RETABLIE</t>
  </si>
  <si>
    <t>MME DIAKITE</t>
  </si>
  <si>
    <t>absence fiche PIG//MME DIAKITE 771817598 // PAS DE CNX // 339522775 // LOS ROUGE // MODEM 4 ANTENNES</t>
  </si>
  <si>
    <t>CABLE 1084 COUPE CHANGE SUR 36 M // DENIS</t>
  </si>
  <si>
    <t>MR YADE 775268807 // ND 338274495 // Fibre_Max //CLI A SIGNALE DES INSTABILITES DE CNX // PAS DE SUS</t>
  </si>
  <si>
    <t>LOT 146</t>
  </si>
  <si>
    <t>PAS DE TICKET</t>
  </si>
  <si>
    <t>MARE</t>
  </si>
  <si>
    <t>ALAIN NIOKHOR</t>
  </si>
  <si>
    <t>MR MARE</t>
  </si>
  <si>
    <t>NFM*****MR MARE ****CTC 775020195 ***ND 338359665 ***SOUCI CONNEX ***LOS ROUGE ***PAS DE SUS ****PAS</t>
  </si>
  <si>
    <t>O_CAM_H53</t>
  </si>
  <si>
    <t>MME BA CTC 773295185 -- ND 338931855</t>
  </si>
  <si>
    <t>CHEIKH -- MME BA CTC 773295185 -- ND 338931855--fibre kh--Connexion-Je n'arrive pas à me connecter--</t>
  </si>
  <si>
    <t>O_SGK_V00</t>
  </si>
  <si>
    <t>PRES DE LA PHCIE LE GUELWAR</t>
  </si>
  <si>
    <t>CLIENT INJOIGNABLE AU 773295185</t>
  </si>
  <si>
    <t>PIGTAIL REMPLACER AU PTO</t>
  </si>
  <si>
    <t>MR LOUM</t>
  </si>
  <si>
    <t>NAMINATA // MR LOUM //CTC 778428489 // CLI SIGNALE PAS DE CNX APRES CHANGEMENT MDP // ND 339755862 /</t>
  </si>
  <si>
    <t>RECONFIGURATION MODEM ADSL SUITE RESET CLIENT</t>
  </si>
  <si>
    <t>LEN FICH BABACAR MR LO CTC 775685518 ND 339411593//CLIENT A DES SOUCIS DE CNX ***PAS DE SUSPENSION**</t>
  </si>
  <si>
    <t>CLIENT A DES SOUCIS DE CNX ***PAS DE SUSPENSION***PAS D'INCIDENT ***ETAT VOYANT**BB ETEINT***INTERNE</t>
  </si>
  <si>
    <t>Reprise connexion au pc plus reconfigue modem</t>
  </si>
  <si>
    <t>ctc 773074379 &amp; 775150588</t>
  </si>
  <si>
    <t>m fall</t>
  </si>
  <si>
    <t>L.kibaru Sina / m fall ** /pas de connec //339738037 **  compta  ok pas d incident  **  client  n es</t>
  </si>
  <si>
    <t>LEONA NORD_BAMBEY_VILLE</t>
  </si>
  <si>
    <t>Cable 5/99 coupé changé sur 2 portées/ local fermé  attente confirmation / MODOU FAYE  BD</t>
  </si>
  <si>
    <t>Cable 5/99 coupé changé sur 2 portées/ Babacar Diouf confirme au 773074379 / MODOU FAYE  BD</t>
  </si>
  <si>
    <t>MARAME</t>
  </si>
  <si>
    <t>FALLOU *** MME MBAYE  *** CLIENT A DES SOUCIS DE CONNEXION *** NUM 339677920 *** BB &amp; INTERNET OFF *</t>
  </si>
  <si>
    <t>NUM 339677920 *** BB &amp; INTERNET OFF *** PAS DE SUSPENSION *** PAS D'INCIDENT *** PORT INTROUVABLE **</t>
  </si>
  <si>
    <t>CHANGEMENT JARRETIERE COTE SR ET MUTATION DISTRIBUTION ET RECONFIG MODEM</t>
  </si>
  <si>
    <t>FALLOU *** MR NDIAYE *** CLIENT A DES SOUCIS DE CONNEXION *** NUM 339756961 *** BB &amp; INTERNET OFF **</t>
  </si>
  <si>
    <t>TOUBA GUEDE</t>
  </si>
  <si>
    <t>BB &amp; INTERNET OFF *** TONALITÉ OK *** PAS DE SUSPENSION *** PAS D'INCIDENT *** INVITER A INTERVERTIR</t>
  </si>
  <si>
    <t>MUTATION PAIRE DISTRIBUTION A09 7/1/6 PASSE SUR A09 7/1/3</t>
  </si>
  <si>
    <t>FALLOU *** MR SARR *** CLIENT A DES SOUCIS DE CONNEXION *** NUM 339698616 *** BB &amp; INTERNET OFF ***</t>
  </si>
  <si>
    <t>MUTATION DE PC A00 10/1/5 PASSE SUR A00 10/4/1  CHANGEMENT CABLE 5/99 SUR 170M EFFECTUES</t>
  </si>
  <si>
    <t>NDEYE AIDA</t>
  </si>
  <si>
    <t>PASCAL ** MME THIOUNE ** NUM 779430335 ** ND 338429449 ** Fibre Kheweul ** CLI N'ARRIVE PAS A SE CON</t>
  </si>
  <si>
    <t>RUE 55</t>
  </si>
  <si>
    <t>PON OFF ** LOS RGE ** INTERNET OFF ** WIFI VRT CLIGN ** PAS DE SUSP PAS D'INC ** CLI EN REGLE ** SAY</t>
  </si>
  <si>
    <t>//RACHIDA //MME NDIAYE //CTC 784656931//ND  339761</t>
  </si>
  <si>
    <t>//RACHIDA //MME NDIAYE //CTC 784656931//ND  339761236/***** client a des déconnexion fréquente // BB</t>
  </si>
  <si>
    <t>CAMUSAT	CHEIKH FALL</t>
  </si>
  <si>
    <t>DEMBA DAME*</t>
  </si>
  <si>
    <t>MME. NIANG, 786633296</t>
  </si>
  <si>
    <t>CAD __ \\ MME. NIANG // ND: 339789507 // CTC: 786633296 // CLI PAS DE CNX // ABSENCE SYNCHRO ADSL //</t>
  </si>
  <si>
    <t>VERIFICATION CONFIGURATION PORT INTERNET // ALPHA DIA CAMUSAT</t>
  </si>
  <si>
    <t>KADIA</t>
  </si>
  <si>
    <t>SKALI // Mme TOURE //   339414391 //  ASYNCH ADSL - Voyant  Broadband éteint  //  775609957 - FIAB O</t>
  </si>
  <si>
    <t>KLK_A02</t>
  </si>
  <si>
    <t>KASNACK</t>
  </si>
  <si>
    <t>LOT 237</t>
  </si>
  <si>
    <t>PAS DE SUSPENSION // PAS D'INCIDENT :  KAOLACK_CO1_MA5600T-Frame:0/Slot:3/Port:43 // RBS : pas de de</t>
  </si>
  <si>
    <t>Reconfigue port plus Conjoncteur changé</t>
  </si>
  <si>
    <t>JJPP***MME DIENG***ND 339741454***CLIENT A DES SOUCIS DE CONNEXION***MO Pas de connexion fibre***PAS</t>
  </si>
  <si>
    <t>CONNEXIO NOK***Modem fibre ZTE F680***CONFORMITE OK***RESET OK***NOM SSID : taif***MDP : DIA0053@***</t>
  </si>
  <si>
    <t>OUMOU KHAIRY DIAKITE</t>
  </si>
  <si>
    <t>---AMARY DIOUF --</t>
  </si>
  <si>
    <t>YOUSSOUPHA     ---AMARY DIOUF ----  776305455  -----  339633283     ---- Keurgui_Max_IP     ------ P</t>
  </si>
  <si>
    <t>RECONFIG MODEM //EQ SAER DIALLO TDX.</t>
  </si>
  <si>
    <t>ctc  770435743 &amp; 775505074</t>
  </si>
  <si>
    <t>m sow</t>
  </si>
  <si>
    <t>L.kibaru Sina //M SOW  *** pas de connec //339694513 *** compta  ok  pas d  incident  * erreur log</t>
  </si>
  <si>
    <t>SAOU // MME NDAO // ND 338780382// SOUCIS DE CNX // FIBRE KHEWEUL // CLI DIT NE PAS CAPTER LE SIGNAL</t>
  </si>
  <si>
    <t>VN 3</t>
  </si>
  <si>
    <t>MODEM RESET ET CNX AU RX KO // INV A PATIENTER CTC 773718331 FIAB OK</t>
  </si>
  <si>
    <t>YOUSSOUPHA   ----  TALLA TALL     --- 338372230   -----     782197375     -------Fibre Kheweul    SO</t>
  </si>
  <si>
    <t>WIFI EXTENDER RECOMMANDE AU CLIENT/MIKA MULT</t>
  </si>
  <si>
    <t>MR NIASE</t>
  </si>
  <si>
    <t>ODIOP // MR NIASSE // SOUCI CONNEXION // ND 339432028  // COMPTE ET LIGNE ACTIF // PAS DINCIDENT</t>
  </si>
  <si>
    <t>OLT-KAOLACK-1 // SAYTU COUPURE FIBRE // INVITE A PATIENTER // CTC 770199214 // FIAB OK</t>
  </si>
  <si>
    <t>MODEM DEFECTUEUX/ MODEM CHANGE</t>
  </si>
  <si>
    <t>NDEYE**MR COULIBALY 775556666**338279114**CLI SIGNALE QUE SON MODEME SE REDEME TOUTE SEUL **MODME DE</t>
  </si>
  <si>
    <t>SAYTOU PAS DE RESULTA</t>
  </si>
  <si>
    <t>CONFIGURATION VOIP SUR SELFSERVICE // CHEIKH MBACKE CAMUSAT</t>
  </si>
  <si>
    <t>CHEIKH ABDOU KHADRE MBACKE</t>
  </si>
  <si>
    <t>SKALI // Mr DIA //  338652830 //  ASYNCH FIBRE -  Voyant  LOS EN ROUGE  //  775571465 - FIAB OK</t>
  </si>
  <si>
    <t>REOR MCIF SUITE ABSENCE SIGNAL AU PBO P09 5B-6 F3 // ARFANG SANE</t>
  </si>
  <si>
    <t>Mutation Fibre Transport entre 2 PEP</t>
  </si>
  <si>
    <t>TABARA//MR MBAYE //CTC 784577506//338343621//PAS DE CONNEXION //SUITE CHANGEMENT DE MOT DE PASSE//CL</t>
  </si>
  <si>
    <t>/PAS DE CONNEXION //SUITE CHANGEMENT DE MOT DE PASSE//CLI DIT QUIL ESSAYER DE CHANGER LE MOT DE PASS</t>
  </si>
  <si>
    <t>Reconfiguration modem	E15 CP 107-108A F2</t>
  </si>
  <si>
    <t>TAIF + MR SY + PAS DE SUSPENION - PAS DE SAUT DE PORT - PAS D'INCIDENT - PAS D'ERREUR LOG - GROUPNAM</t>
  </si>
  <si>
    <t>SAY RAS</t>
  </si>
  <si>
    <t>BABS *** M GAYE *** CTC 772703168 ** ND 338776859 *** CONFIG MODEM *** COMPTE OK *** CONFORME *** CL</t>
  </si>
  <si>
    <t>CNCTER /*** CLI NOVICE *** CLI INV A PAT *** FIAB OK CLI VEUT DEMASQUE LE WIFI ET VEUT INTERVENTION</t>
  </si>
  <si>
    <t>BOMOU</t>
  </si>
  <si>
    <t>MR BOMOU</t>
  </si>
  <si>
    <t>1431_ksv_diallo246</t>
  </si>
  <si>
    <t>IBRAHIMA // MR BOMOU // CTC 772589344 // ND 338770988 // CLI PAS DE CONNX // CLI DIT LE CABLE BLANC</t>
  </si>
  <si>
    <t>PRES DU MARCHE MAME DIARRA</t>
  </si>
  <si>
    <t>CABLE BLANC COUPE</t>
  </si>
  <si>
    <t>TICKET NON ACHEMIER SUR KIBARU</t>
  </si>
  <si>
    <t>TABARA//MR SOW //CTC 785848087//339971973// PAS DE CONNEXION //PAS DE SUSPENSION //PAS DINCIDENT //L</t>
  </si>
  <si>
    <t>POSTE MEDINA GOUNASS</t>
  </si>
  <si>
    <t>medina gounass</t>
  </si>
  <si>
    <t>PAS DE CONNEXION //PAS DE SUSPENSION //PAS DINCIDENT //LOS ROUGE //MODEM REDEMARER //SERVICE NOK //</t>
  </si>
  <si>
    <t>SKALI // Mme LO //  339743553 //    MODEM SONATEL DEFECTUEUX - AUCUN  VOYANTS  NE  S'ALLUME  //   77</t>
  </si>
  <si>
    <t>TEST PRISE ELEC :  OK   //  MODEM REBRANCHER : tjrs ko  -  MODEM ALLUMER TJRS POWER KO // SIGNALER A</t>
  </si>
  <si>
    <t>CLIREPA77-Modem Livebox 2</t>
  </si>
  <si>
    <t>RECONFIGURATION MODEM ADSL + CHANGEMENT MOT DE PASSE WIFI + CHANGEMENT ADAPTATEUR MODEM ADSL EFFECTU</t>
  </si>
  <si>
    <t>NDEYE**MR NDIAYE 776477037**338361606**CABLE COUPUER A L INTERIEUR DE SA MAISON**LOS ROUGE**ABSENCE</t>
  </si>
  <si>
    <t>SAYTOU COUPURE FIBRE iDemander au technicien de faire une mesure de réflectometrie pour localisation</t>
  </si>
  <si>
    <t>HERY</t>
  </si>
  <si>
    <t>TABARA//MR DIOP //CTC 774335501//338308445//PAS DE CONNEXION //PAS DE SUSPENSSION //PAS DINCIDENT //</t>
  </si>
  <si>
    <t>MODEM REDEMARER SERVICE NOK//INTERNET ETEINT  //PORT INTROUVABLE //CLI INF CLI INVITE A PAT //FIAB O</t>
  </si>
  <si>
    <t>VERIFICATION CONFIGURATION PORT PON RAS / REBOT MODEM COTE TI // LATIR SARR AFRITEL</t>
  </si>
  <si>
    <t>THIAMA NDIAYE</t>
  </si>
  <si>
    <t>BABS *** MME DIOP *** CTC 778188827 *** ND 338306069 *** PAS DE CNX *** COMPTE OK *** LOS ROUGE ***</t>
  </si>
  <si>
    <t>EN FACE BCEAO</t>
  </si>
  <si>
    <t>COMPTE OK *** LOS ROUGE *** PORT OFFLINE *** PAS DINCIDENT *** SAYTU KO *** CLI INV APAT *** FIAB OK</t>
  </si>
  <si>
    <t>REPRISE SOUDURE AU PTO/KA MULT</t>
  </si>
  <si>
    <t>756434244 / 774321715</t>
  </si>
  <si>
    <t>MMN**MR SALL**756434244 / 774321715**339706811**CABLE AERIEN COUPE**SERVICE IMPACTE**SAYTU KO**CLIEN</t>
  </si>
  <si>
    <t>DM00</t>
  </si>
  <si>
    <t>AWA COUMBA</t>
  </si>
  <si>
    <t>773303001 / 770674836</t>
  </si>
  <si>
    <t>MMN**MME NDIONE**CTC: 773303001 / 770674836**338401478**ABSENCE DE TONALITE**PAS D'INCID**TONALITE D</t>
  </si>
  <si>
    <t>VERIFICATION CONFIGURATION VOIP // MOUSSA SOFATEL</t>
  </si>
  <si>
    <t>MAATY</t>
  </si>
  <si>
    <t>MMN**MR THIAM**781055493**339452915**PAS DE CONNEXION**CLI EN REGLE COMPTE OK**PAS D'INCID**VYTS PON</t>
  </si>
  <si>
    <t>VYTS PON OK INTERNET ETEINT**PAS DE SAUT PORT**RBS ERR LOG: Unauthorized Caller ID**RBS COMPTE OK PO</t>
  </si>
  <si>
    <t>CABLE HUAWEI CLIENT DECROCHE	/CABLE HUAWEI BRANCHE</t>
  </si>
  <si>
    <t>MMN**MR THIOUNE**775074468**339564996**ABSENCE DE TONALITE**PAS D'INCID**TONALITE D'OCCUPATION**CLI</t>
  </si>
  <si>
    <t>APPAREIL PRIVE DEFECTUEUX A CHANGER// LAMINE SALL</t>
  </si>
  <si>
    <t>SKALI // Mme BA // 338270297 //  ASYNCH FIBRE - Voyant LOS EN ROUGE // 785237877 - FIAB OK</t>
  </si>
  <si>
    <t>PAS DE SUSPENSION // PAS D'INCIDENT :: OLT-SUD-FOIRE-1 // Les deux extrémités du câble Débrancher et</t>
  </si>
  <si>
    <t>NIANGUE</t>
  </si>
  <si>
    <t>NDEYE NATOU</t>
  </si>
  <si>
    <t>MS // M NDIAYE// CTC : 775139279 // ND: 338928096 // CLIENT SIGNAL PAS DE CONNX // CLIENT EN REGLE /</t>
  </si>
  <si>
    <t>RUE ADAMA LO</t>
  </si>
  <si>
    <t>MAESTRO KO // CLIENT INVITER A PATIENTER</t>
  </si>
  <si>
    <t>REOR MCB câble de transport 400 paires coupé par les Travaux G04</t>
  </si>
  <si>
    <t>ECO-12_THIAROYE-CMC3</t>
  </si>
  <si>
    <t>TIRAGE ET RACCORDEMENT CABLE 400 PAIRE SUITE INCIDENT</t>
  </si>
  <si>
    <t>NZALE</t>
  </si>
  <si>
    <t>FLORENCE</t>
  </si>
  <si>
    <t>MMN**MR LEYE**778411266**339577360**PAS DE CONNEXION**CLI EN REGLE COMPTE OK**PAS D'INCID**VYTS LOS</t>
  </si>
  <si>
    <t>DIAKHITE</t>
  </si>
  <si>
    <t>BOUYALY//MR DRAME ND 338231275 // SOUCI CNX //LOS ROUGE //PAS DE SUSPENSION // PAS DINCIDENT // BRAN</t>
  </si>
  <si>
    <t>MMN**MR SECK**CTC: 774307391**338720091**PAS DE CONNEXION**CLI EN REGLE COMPTE OK**PAS D'INCID**PAS</t>
  </si>
  <si>
    <t>REOR MCB câble de transport 900 paires coupé par les Travaux</t>
  </si>
  <si>
    <t>MC12 MUT-CMC3</t>
  </si>
  <si>
    <t>Impact travaux</t>
  </si>
  <si>
    <t>TIRAGE ET RACCORDEMENT CABLE 400 PAIRE SUITE INCIDENT G08</t>
  </si>
  <si>
    <t>ext_fall2192</t>
  </si>
  <si>
    <t>Mr DRAME</t>
  </si>
  <si>
    <t>SKALI // Mr DRAME //  338608290 //  ASYNCH FIBRE -  Voyant  LOS EN ROUGE  //  776370341 - FIAB OK</t>
  </si>
  <si>
    <t>PAS DE SUSPENSION // PAS D'INCIDENT :: OLT_HW_ALMADIES    // Les deux extrémités du câble Débrancher</t>
  </si>
  <si>
    <t>M NGUER</t>
  </si>
  <si>
    <t>MS // M NGUER // CTC : 775771104// ND : 338368190// CLIENT SIGNAL PAS DE CONNX // CLIENT EN REGLE //</t>
  </si>
  <si>
    <t>MAESTRO KO  //  CLIENT INVITER A PATIENTER</t>
  </si>
  <si>
    <t>ISOLEMENT MSAN G08_RUFISQUE</t>
  </si>
  <si>
    <t>MKG*********** MME DIOP************ CTC 782846321************ ND 339578347*************  CLIENT SIGN</t>
  </si>
  <si>
    <t>cable 5/99 coupé camion, chgé sur 60m.(uyf 04).Cnx ok.</t>
  </si>
  <si>
    <t>HADJA AMINATA</t>
  </si>
  <si>
    <t>nks//ctc 773303490/ mme traore// nd 338271302//cli signale pas de cnx // los rouge //  fibre bi// pa</t>
  </si>
  <si>
    <t>CITE KEUR KHADIM SCAT URBAM</t>
  </si>
  <si>
    <t>SOUDURE REPRISE AU PBO</t>
  </si>
  <si>
    <t>ANGE DIOUF*** MME NDAO ** CTC 773367507 ** ND 338037638 *** PAS DE CNX ** PAS SUSP ** PAS DINCI ** L</t>
  </si>
  <si>
    <t>MB04</t>
  </si>
  <si>
    <t>SERIGNE MAME MOR</t>
  </si>
  <si>
    <t>nks///mmme mbacke//ctc 775340399// cli signale cable coupe au niveau du poteau // cli impacte// nd 3</t>
  </si>
  <si>
    <t>CABLE 1084 CHANGE SUR 120M// MOR DIOP</t>
  </si>
  <si>
    <t>REDA</t>
  </si>
  <si>
    <t>ABDUL HUSSEIN</t>
  </si>
  <si>
    <t>M Reda</t>
  </si>
  <si>
    <t>M Reda ** ctc 776196767 ** ND 338890358  **  pas de connexion ** pas de susp ** pas d'incident ** LO</t>
  </si>
  <si>
    <t>BOUYALY// MR BARRY ND 338306932 //SOUCI CNX //LOS ROUGE //PAS DE SUSPENSION // PAS DINCIDENT //BRANC</t>
  </si>
  <si>
    <t>REPRISE SOUDURE AU PBO // CHERIF CISSE</t>
  </si>
  <si>
    <t>MR NGOM // ND 338456876 //Connexion-Je n'arrive pas à me connecter // BB ETEINT // INTERNET ETEINT /</t>
  </si>
  <si>
    <t>PAS D'INCIDENT // PRISE FILTRER //PAS DE DECX  // CABLE INTERVERTIT // MODEM REDEM //  CONX TJR NOK</t>
  </si>
  <si>
    <t>MULT-06_GDW-CMC3</t>
  </si>
  <si>
    <t>771606885/771853017</t>
  </si>
  <si>
    <t>MKG********** M DIOUF************ CTC 771606885************* ND 338368339************  CLIENT SIGNAL</t>
  </si>
  <si>
    <t>ARAFAT 1</t>
  </si>
  <si>
    <t>MSAN A SECHE</t>
  </si>
  <si>
    <t>Relever suite incident ISOLEMENT MSAN G08_RUFISQUE</t>
  </si>
  <si>
    <t>MBODJE</t>
  </si>
  <si>
    <t>MME MBODJIE 773572602</t>
  </si>
  <si>
    <t>KPT***MME MBODJIE***ND 338270952***CTC 773572602***SOUCI CNX***PAS DE SUSP***PAS D'INCIDENT***BB ETE</t>
  </si>
  <si>
    <t>SDF_K16</t>
  </si>
  <si>
    <t>FIXE SUR LA PRISE***TONALITE KO***TEL CLASSIQUE***BRANCHEMENT OK****MAESTRO ENR***INVITER A PATIENTE</t>
  </si>
  <si>
    <t>5/99 COUPE CHANGE SUR 60M + 2 UYF</t>
  </si>
  <si>
    <t>LE CLIENT SIGNAL DES SOUCIS DE CONNEXION LE CLIENT DIT QUE LE CABLE DU BOITE OPTIQUE EST COUPE**PAS</t>
  </si>
  <si>
    <t>O_CAM_H55</t>
  </si>
  <si>
    <t>PHARAMACIE DES ALLES</t>
  </si>
  <si>
    <t>775548032 - 776376431</t>
  </si>
  <si>
    <t>Mr FALL</t>
  </si>
  <si>
    <t>SKALI // Mr FALL //  338246614 //  ASYNCH FIBRE -  Voyant  LOS EN ROUGE  //  775548032 - 776376431 /</t>
  </si>
  <si>
    <t>LOT 60</t>
  </si>
  <si>
    <t>REOR MCIF SUITE ABSENCE SIGNAL AU PBO J18 185-187 F4 // MAMADOU GAYE</t>
  </si>
  <si>
    <t>WADJ</t>
  </si>
  <si>
    <t>FATOU BALLA</t>
  </si>
  <si>
    <t>MME WADJ</t>
  </si>
  <si>
    <t>SA ** MME WADJ ** CTC 775778802 ** ND 338052718 ** CLIENT SIGNALE PAS DE CONNEXION ** PAS INC ** PAS</t>
  </si>
  <si>
    <t>ME DIEDHIOU</t>
  </si>
  <si>
    <t>MARIE FATY  // MR DIEDHIOU  // CTC 775622255  // PAS DE CNX DEPUIS  HIER JE L'AI SIGNALE SUR  #1413#</t>
  </si>
  <si>
    <t>306A</t>
  </si>
  <si>
    <t>ABS AU PBO K40 13-14A F1</t>
  </si>
  <si>
    <t>MARIAMA OURY</t>
  </si>
  <si>
    <t>nks//mme diallo//ctc 787352355// cli signale lenteurs navigation  // nd 338701320// // fibre kheweul</t>
  </si>
  <si>
    <t>ZAC MBAO ROND POINT SIPRES</t>
  </si>
  <si>
    <t>wifi direct//wif stable// pas d extender//pas de vpn// ams ko //  cli novice peut pas faire les man</t>
  </si>
  <si>
    <t>RESET RECONFIG// VALEUR OK SERVICE OK // SYSROAD	NGONE</t>
  </si>
  <si>
    <t>CITE BAGDAD</t>
  </si>
  <si>
    <t>Fibre Pro Bloque //PAS DE CNX INTERNET PON VERT FIXE // INTERNET ETEINT //VERIF BRANCHEMENT// REBOOT</t>
  </si>
  <si>
    <t>NDEYE SOPHIE // MR POUYE  // CTC 775518132  // ND 338456129 // /PAS DE CONNEX// PAS DE SUSPENSION//</t>
  </si>
  <si>
    <t>MOSQUE ARAFAT</t>
  </si>
  <si>
    <t>// BRANCHEMENT INTERVERTIS // MODEM REDÉMARRER // TEST MAESTRO ER // PORT OFFLINE SUR NCE // CLIENT</t>
  </si>
  <si>
    <t>338367161//La ligne Business//PAS DE CONNEXION//</t>
  </si>
  <si>
    <t>CABLE COUPE //MODEM TP-LINK //VERIF BRANCHEMENTS FAIT // REBOOT MODEM // PAS DE SESSION//TEST SYNCHR</t>
  </si>
  <si>
    <t>REOR MCB D 3/16/5  28 PAIRES COUPE A CHANGER</t>
  </si>
  <si>
    <t>MC6-CMC3</t>
  </si>
  <si>
    <t>m fofana</t>
  </si>
  <si>
    <t>samake  ** m fofana  **** 338713711 *** Connexion-Je n'arrive pas à me connecter ***  COMPTE OK ///</t>
  </si>
  <si>
    <t>VN 292</t>
  </si>
  <si>
    <t>ENPO RECONNECTE+MIGRATION FIBRE EN COURS</t>
  </si>
  <si>
    <t>bd :: mr diouf :: ctc 776453853 :: nd 338552007 fibre mega plus :: client signal souci connexion ::</t>
  </si>
  <si>
    <t>client présent dans rbs : pas d'erreur log :: test saytu : Coupure de fibre optique :: cli</t>
  </si>
  <si>
    <t>SYLLA BA</t>
  </si>
  <si>
    <t>ADJI BINETA</t>
  </si>
  <si>
    <t>770117305  **774544331*</t>
  </si>
  <si>
    <t>*MME  KEBE</t>
  </si>
  <si>
    <t>MM*MME  KEBE  *** CTC  770117305  **774544331**** ND  338711408  ***CLI  PAS  DE CNX **** *BRODBAND</t>
  </si>
  <si>
    <t>**INTERNET ETEINT ***CLI EN REGLE -***PAS INCIDENT *****PAS DE CNX ***TELEPHONE   TONALITE OK ***PRI</t>
  </si>
  <si>
    <t>MC7 TDX-CMC3</t>
  </si>
  <si>
    <t>MME KADIAKHE</t>
  </si>
  <si>
    <t>DND** MME KADIAKHE NE PARVIENT PAS A CONNECTER*** ND 339821043**BB OFF** INTER NET OFF*** CLIENT DEC</t>
  </si>
  <si>
    <t>MSR_A00</t>
  </si>
  <si>
    <t>MKG************ MME CISSE*********** CTC 773604352************* ND 338366407************  CLIENTE SI</t>
  </si>
  <si>
    <t>TDX-06_KMR-CMC3</t>
  </si>
  <si>
    <t>mme wade//nd  338204116</t>
  </si>
  <si>
    <t>aida//mme wade//nd  338204116//souci connexion//pas de suspension//pas d'incident//los rouge//saytu</t>
  </si>
  <si>
    <t>O_YOF_F11</t>
  </si>
  <si>
    <t>SAYTU Coupure de fibre optique</t>
  </si>
  <si>
    <t>RECONFIGURATION PORT // TADEX	BAKARY SEYDI</t>
  </si>
  <si>
    <t>SND  *** MR THIOUB **775475394***772396973 ***339910073 *PAS DE CONENXION  **PAS SUSPENSION  *** PAS</t>
  </si>
  <si>
    <t>VERIF SAYTU COUPURE FIBRE</t>
  </si>
  <si>
    <t>MRS BADJI</t>
  </si>
  <si>
    <t>MD**MRS BADJI**CTC782102412**ND339022912**CLIENT SIGNALE SOUCISDE CONNEXION ** PAS DE SUSPENSION **</t>
  </si>
  <si>
    <t>O_ZIG_A10</t>
  </si>
  <si>
    <t>KE00</t>
  </si>
  <si>
    <t>ND339022912**CLIENT SIGNALE SOUCISDE CONNEXION ** PAS DE SUSPENSION ** PAS D'INCIDENT ** LOS ROUGE *</t>
  </si>
  <si>
    <t>CABLE 1083 COUPE CHANGE SUR 70M</t>
  </si>
  <si>
    <t>pas de fiche nmn******m diaw***339686684****781385969*********CLI SIGNAELE UNE ABSENCE DE NAVIGATION</t>
  </si>
  <si>
    <t>SESSION RBS  deconnecte*******conn tjrs ko-********** / CONN KO-********CONF OK(derier derangement**</t>
  </si>
  <si>
    <t>MUTATION PORT ADSL VERS H1 SLT 2 PORT 50</t>
  </si>
  <si>
    <t>MODY</t>
  </si>
  <si>
    <t>MR MODY</t>
  </si>
  <si>
    <t>DND*** MR MODY NE PARVIENT PAS A SE CONNECTER** ND 338671876** LOS ROUGE*** CABLES VERIFIES*** PORT</t>
  </si>
  <si>
    <t>LOT 61</t>
  </si>
  <si>
    <t>CLIENT JOIGNABLE SUR 772936113 CONFIRME LE RETOUR SERVICE</t>
  </si>
  <si>
    <t>MME NDIAYE  ++ CTC 772692868  +++ ND 338672052 +++ SCS CNX FIBRE bi  //COMPTE ACTIF//PAS DE SAUT DE</t>
  </si>
  <si>
    <t>DERRIERE FOIRE</t>
  </si>
  <si>
    <t>mma adja</t>
  </si>
  <si>
    <t>mme adja 788758944 ** 338452156 ** souci connexion ** pas de suspension ** pas d¿incident ** tel fix</t>
  </si>
  <si>
    <t>COLOBANE 1</t>
  </si>
  <si>
    <t>prises filtrés non superposés ** cables interverti ** modem redemarrer ** synchro nok ** maestro ENR</t>
  </si>
  <si>
    <t>MULT-RUF04-CMC3</t>
  </si>
  <si>
    <t>ANTSOUKA</t>
  </si>
  <si>
    <t>PRUDENT LYONEL</t>
  </si>
  <si>
    <t>MR RUBEN</t>
  </si>
  <si>
    <t>AGNES ** MR RUBEN 777151482**338212418**SOUCIS DE CNX // PAS DE SUSP // PAS INCIDENT // LOS ROUGE  /</t>
  </si>
  <si>
    <t>VILLA D/64</t>
  </si>
  <si>
    <t>RV DEMAIN 08/03/2025</t>
  </si>
  <si>
    <t>PIGTAIL CHANGE // MR RUBEN CONFIRME AU 777151482 // MOUHAMED BA - AS</t>
  </si>
  <si>
    <t>TOUNKARA</t>
  </si>
  <si>
    <t>MAYACINE</t>
  </si>
  <si>
    <t>KDS*** MR DIOP *** CTC 770733128 **** ND 339365000 *** PAS DE CONNEXION *** ABONNE PAS SUR SITE ***C</t>
  </si>
  <si>
    <t>PAS DE CONNEXION *** ABONNE PAS SUR SITE ***CLI EN REGLE PAS DE SUSPENSION*** PAS DINCIDENT *** PRE</t>
  </si>
  <si>
    <t>MUTATION PORT ADSL A03 SLOT 2 PORT 6</t>
  </si>
  <si>
    <t>MANUFACTURES D'AFRIQUE - SAU</t>
  </si>
  <si>
    <t>PAS DE CONNXION</t>
  </si>
  <si>
    <t>KM 4,5 BLD DU CENTENAIRE.</t>
  </si>
  <si>
    <t>SERVICE OK SUITE RECONFIG PORT PORT DANS NCE / LE CLIENT CONFIRME</t>
  </si>
  <si>
    <t>LA PROVIDENCE  SA</t>
  </si>
  <si>
    <t>TDX-03_KMR-CMC3</t>
  </si>
  <si>
    <t>ZONGO IBRAHIM</t>
  </si>
  <si>
    <t>mr zongo</t>
  </si>
  <si>
    <t>SFN  ***MR ZONGO //CTC  776903266  ND 338201923 ///PAS DE CONNEXION ///CLIENT EN REGLE ///// BRANCHE</t>
  </si>
  <si>
    <t>/PAS DE CONNEXION ///CLIENT EN REGLE ///// BRANCHEMENT OK ////  LOS ROUGE ////port asynch //////mpec</t>
  </si>
  <si>
    <t>PIGTAIL CHANGE/ELHADJ NDIAYE MULT</t>
  </si>
  <si>
    <t>KHAIRY</t>
  </si>
  <si>
    <t>m gueye</t>
  </si>
  <si>
    <t>nmn/////m gueye***ctc 770488155*******338800058*******pas sur site***los rouge*******ABSENCE SYNCHRO</t>
  </si>
  <si>
    <t>THIOKHO</t>
  </si>
  <si>
    <t>test saytu : coupure fibre *****fiab ok</t>
  </si>
  <si>
    <t>CABLE HUAWEI CHANGE // GASSAMA MULT</t>
  </si>
  <si>
    <t>DND*** MR DIA SOUHIATE INFOS SUR RETAB SUITE SUSP*-*** ND 339991131*** RETAB DEJA OK SUR GAIA ET RBS</t>
  </si>
  <si>
    <t>BIGNONA</t>
  </si>
  <si>
    <t>RECONFIG MODEM// CH DRAME</t>
  </si>
  <si>
    <t>MME THAIM</t>
  </si>
  <si>
    <t>338245711  // Fibre Office Bloque //  PAS DE CONNEXION  PON VERT FIX  // INTERNET LOS ETEINT  // REB</t>
  </si>
  <si>
    <t>MME THAIM 786063232 JOINT // CONFIRME LE RETOUR DU SERVICE SUITE A SYNCHRO OK // SESSION OK // CLIEN</t>
  </si>
  <si>
    <t>M Diop</t>
  </si>
  <si>
    <t>M Diop ** ctc 776585753 ** ND 339706079 ** pas de connexion ** pas de susp ** pas d'incident ** BB e</t>
  </si>
  <si>
    <t>Prise filtre non superpose ** cable interverti ** synchro nok ** Maestro: pas de resultat suite test</t>
  </si>
  <si>
    <t>REPRISE CONNEXION  AU PC SUITE OXYDATION + RECONFIGURATION  MODEM ADSL EFFECTUEES</t>
  </si>
  <si>
    <t>773889977-775013572</t>
  </si>
  <si>
    <t>MR KEBE-MME KEBE</t>
  </si>
  <si>
    <t>HAMATH//MR KEBE-MME KEBE//CTC : 773889977-775013572//SOUCIS DE CNX//PON VERT FIXE INTERNET ETEINT//M</t>
  </si>
  <si>
    <t>PAS D'INCIDENT//RBS OKI//REDEM MODEM//CNX TJRS KO//PAS DE SAUT DE PORT//PAS D'ERREUR LOG//GROUPENAME</t>
  </si>
  <si>
    <t>RECONFIGURATION PORT PON + CONFIGURATION VOIP SUR SELFSERVICE // PAPE BABACAR SECK MULTELEC</t>
  </si>
  <si>
    <t>EKO AVOMO</t>
  </si>
  <si>
    <t>GASPAR BACALE</t>
  </si>
  <si>
    <t>mr augustin</t>
  </si>
  <si>
    <t>bigue//mr augustin //ctc 772493401 //pas de connexion //nd 338439879//en regle //pas incident //los</t>
  </si>
  <si>
    <t>modem async</t>
  </si>
  <si>
    <t>sfn  **** mme sylla//ctc   777798739  nd 338216952////  pas de connexion***pas de suspension //// pa</t>
  </si>
  <si>
    <t>BLD DU GENERAL DE GAULLE</t>
  </si>
  <si>
    <t>112 A</t>
  </si>
  <si>
    <t>pas de connexion***pas de suspension //// pas d incident ////port synchro ///voyant internet eteint/</t>
  </si>
  <si>
    <t>Mme SYLL</t>
  </si>
  <si>
    <t>AB***Mme SYLL***CTC 771752514***ND 339753027***Client a un souci avec sa conn***Pas de susp ni d'inc</t>
  </si>
  <si>
    <t>MAESTRO PDR</t>
  </si>
  <si>
    <t>VERIFICATION CONFIGURATION PORT INTERNET // SOULEYMANE SARR CAMUSAT</t>
  </si>
  <si>
    <t>MR SOW 783008123</t>
  </si>
  <si>
    <t>KPT***MR SOW***ND 339766605***CTC 783008123***SOUCI CNX***PAS DE SUSP***PAS D'INCIDENT***ABONNER PAS</t>
  </si>
  <si>
    <t>CLIENT INDISPONIBLE // INVITE A SE SIGNALER UNE FOIS SUR PLACE</t>
  </si>
  <si>
    <t>339931230  // BIV Silver_VoIP_Bloque //  s2m/339931230-adsl // PAS DE SYNCHRO    BB VERT FIX  // INT</t>
  </si>
  <si>
    <t>DE  ESCALE_OUSSOUYE</t>
  </si>
  <si>
    <t>STANISLAS MAME WALY</t>
  </si>
  <si>
    <t>mme ndiaye 772749491 ** 338701663 ** souci connexion ** los rouge ** pas de suspension ** pas de sau</t>
  </si>
  <si>
    <t>338701663 ** souci connexion ** los rouge ** pas de suspension ** pas de saut de port ** pas d¿incid</t>
  </si>
  <si>
    <t>ASSE TACKO</t>
  </si>
  <si>
    <t>TIDIANE***MR DIOP***777971135***338330084***PAS DE CNX****PAS DE SUSP***PAS DINCIDENT***PON FIX ***I</t>
  </si>
  <si>
    <t>TECHNOPOLE</t>
  </si>
  <si>
    <t>PAS DE CNX****PAS DE SUSP***PAS DINCIDENT***PON FIX ***INTERNET FIX ****WIFI KO***ABSENCE DE SIGNAL</t>
  </si>
  <si>
    <t>Signal wifi masqué; Reset+ Reconfiguration modem. Services ok.	I03- PBO 36 F2</t>
  </si>
  <si>
    <t>MANSOUR WALY</t>
  </si>
  <si>
    <t>77 550 70 40</t>
  </si>
  <si>
    <t>cli signale des absence de conexin</t>
  </si>
  <si>
    <t>CABLE 1083 CHANGE/CONFIRME PAR MME DIENG 77 550 70 40§TOURE</t>
  </si>
  <si>
    <t>JEANNETTE ANDRE</t>
  </si>
  <si>
    <t>MM NGOM</t>
  </si>
  <si>
    <t>RETAR FICHE //MBACKE //MM NGOM //CTC 774198543 //ND 339030712 //ABSENCE DE SYNCHRO //PAS DE SUS //PA</t>
  </si>
  <si>
    <t>CHANGEMENT CABLE HW SUR 300M // LE CLIENT CONFIRME LE RETOUR DES SERVICES // MOUSSA DIA</t>
  </si>
  <si>
    <t>MALLET</t>
  </si>
  <si>
    <t>AMON REMY DJAMANDOUA</t>
  </si>
  <si>
    <t>M  MALET</t>
  </si>
  <si>
    <t>LF  **MM**M  MALET  **  CTC 777556648  **nd   338251250  **** PAS DE CNX **LOS ROUGE **** CLI EN REG</t>
  </si>
  <si>
    <t>** PAS D'INCIDENT ** VERIF BRANCHEMENT OK ***TEST SAYTU COUPURE FIBRE ***  PORT  OFFLINE   *** ** CL</t>
  </si>
  <si>
    <t>CABLE 10.83 DEFECT CHANGE SUR 100M J18 140-141-F5 // EQ SOULEYMANE NDOYE TDX.</t>
  </si>
  <si>
    <t>PAPA IBRA</t>
  </si>
  <si>
    <t>Monsieur GUEYE</t>
  </si>
  <si>
    <t>le client a une absence synchro</t>
  </si>
  <si>
    <t>PAS DE SUSPENSION GAIA///RBS ACTIF///PAS D'INCIDENT DANS SIRI///SAYTU COUPURE FIBRE///LOS ROUGE///CA</t>
  </si>
  <si>
    <t>775287457**773707220</t>
  </si>
  <si>
    <t>M MANE //M SALL//338607560//CLIENT SIGNAL PAS DE CONNEXION SUITE PAIMENT//CLIENT INVITE A REDEM MODE</t>
  </si>
  <si>
    <t>NASCIMENTO DE FATIMA FORTES FERREIRA</t>
  </si>
  <si>
    <t>ALBERTINA</t>
  </si>
  <si>
    <t>*LE CLIENT SIGNAL DES SOUCIS DE CONNEXION PAS DE SUSPENSION PAS DINCIDENT** CLIENT PAS SUR SITE** PA</t>
  </si>
  <si>
    <t>KDS*** MME GUEYE *** CTC 757430014 **** ND 339782365  *** PAS DE CONNEXION *** CLI EN REGLE PAS DE S</t>
  </si>
  <si>
    <t>NDIENE</t>
  </si>
  <si>
    <t>PAS DE CONNEXION *** CLI EN REGLE PAS DE SUSP ***PAS DINCIDENT *** LOS ROUGE *** INTERNET ETEINT ***</t>
  </si>
  <si>
    <t>DIAKITE</t>
  </si>
  <si>
    <t>MR DIAKITE</t>
  </si>
  <si>
    <t>NENE** CTC  775754159** MR DIAKITE  *** PAS  DE CONX  ND  338569231*LOS ROUGE  PAS DE SUSP  PAS D  I</t>
  </si>
  <si>
    <t>PROXI PHARMACIE LUTHER KING</t>
  </si>
  <si>
    <t>S DE SUSP  PAS D  INCIDENT ** CLI INV D  INSERER LE CABLE OPT  REDEMARER  LE  MODEM  VOR CONX  KO  *</t>
  </si>
  <si>
    <t>REPRISE SOUDURE AU PBO/CONFIRME PAR DIAKITE 775754159/DIAO</t>
  </si>
  <si>
    <t>MOUSSOUNDA MOUSSOUNDA</t>
  </si>
  <si>
    <t>BRUNETTE CLAUDIA</t>
  </si>
  <si>
    <t>Mr Rostand</t>
  </si>
  <si>
    <t>tabara***Mr rostand**ctc 774984864****nd 338253533****pas de susp**pas dincident****los rouge absenc</t>
  </si>
  <si>
    <t>able debrancher rebrancher*modem redemarrer**synch ko*****saytu Coupure fibre*****clt invit a pat**f</t>
  </si>
  <si>
    <t>REPRISE SOUDURE AU PBO//PBO SANS COUVERTURE CONFIRMER PAR MR ROSTAND AU 774984864//NADOU//STG HD</t>
  </si>
  <si>
    <t>KATRYN ROSE MARY</t>
  </si>
  <si>
    <t>Mme SENE</t>
  </si>
  <si>
    <t>AB***Mme SENE***CTC 775660446***ND 338646890***Client a un souci avec sa connexion***Pas de susp ni</t>
  </si>
  <si>
    <t>XB</t>
  </si>
  <si>
    <t>CABR 5/99 COUPE CHANGE SUR 2 PORTEES // IBOU MAE</t>
  </si>
  <si>
    <t>BOS** MME AYAD** CTC 774116620** Client signale soucis de connexion** ND 338214658** Offre Fibre_Max</t>
  </si>
  <si>
    <t>Changement coupleur C2 + Reprise soudure 5 brins</t>
  </si>
  <si>
    <t>NSONDE</t>
  </si>
  <si>
    <t>PREFINA GRACE</t>
  </si>
  <si>
    <t>LENTEUR DE FICHE FATOU---MME GRACE--CC 784466711--ND  338674285  Fibre Kheweul  CLI SIGNALE SOUCI DE</t>
  </si>
  <si>
    <t>CLI SIGNALE SOUCI DE CNX -- PAS DE SUSP -- PAS D'INCIDENT-- LOS ROUGE -- PAS DE SAUT DE PORT -- SAY</t>
  </si>
  <si>
    <t>ABSENCE DE SIGNAL AU PBO PLAQUE - O_SDF_K32</t>
  </si>
  <si>
    <t>CERAM - SARL</t>
  </si>
  <si>
    <t>338644622***Fibre Office Bloque***pas de connexion pon en vert fixe***internet en vert clignotant***</t>
  </si>
  <si>
    <t>338644622//SYNCHRO OK //VALEUR OK//COMPTE ACTIF//SESSION OK //IPV4//RECONFIGURATION PORT EFFECTUE SA</t>
  </si>
  <si>
    <t>KADIOLO</t>
  </si>
  <si>
    <t>MBUYA</t>
  </si>
  <si>
    <t>M DRAMANE</t>
  </si>
  <si>
    <t>M DRAMANE // 777970697 // 781241228 // 338244281 // Fibre_Mega // CLIENT DIT AVOIR ESSAYE DE CHANGER</t>
  </si>
  <si>
    <t>PRES QUARTIER GENE PDS</t>
  </si>
  <si>
    <t>VERIFICATION CONFIGURATION PORT RAS // SARA BODIAN ECOTEL</t>
  </si>
  <si>
    <t>BABY ABDOULAYE</t>
  </si>
  <si>
    <t>O NDIAYE***MR MARIE***CTC 785269245***ND 339534904****ASYNCH****PAS DE SUSP***PAS D INCIDENT***LOS R</t>
  </si>
  <si>
    <t>SU00</t>
  </si>
  <si>
    <t>RV CE 07 03 2025 A 16H</t>
  </si>
  <si>
    <t>JARRETIERE OPTIQUE CHANGE // MME MARIE CONFIRME AU 785269245 // MODY - AS</t>
  </si>
  <si>
    <t>MN....MME CISSE  ...CTC :787940021.. ..ND :338714713....FIAB OK...PAS DE SUSP....PAS D'INCID...DECON</t>
  </si>
  <si>
    <t>COTE STATION TOTAL</t>
  </si>
  <si>
    <t>MR: DJIBY DIARRA//</t>
  </si>
  <si>
    <t>CAKG/// MR: DJIBY DIARRA// CTC: 779730870// ND:338351595//CLI SIGNAL DES DECONNEX FREQQ // PAS DE SU</t>
  </si>
  <si>
    <t>VOYAN INTERNET OK // debit et vals optik okk//TEST SAYTU :  Aucune anomalie n'a été détectée // CLI</t>
  </si>
  <si>
    <t>CLIENT INJOIGNABLE AU 779730870</t>
  </si>
  <si>
    <t>YANDE</t>
  </si>
  <si>
    <t>MADAME FAYE</t>
  </si>
  <si>
    <t>lot 164</t>
  </si>
  <si>
    <t>PAS DE SUSPENSION GAIA///PAS DINCIDENT SIRI///NAF GOOD//RBS ACTIF///SAY AUCUNE ANOMALIE///NCE SYNCHR</t>
  </si>
  <si>
    <t>MODEM ONT CHANGE/KA MULT</t>
  </si>
  <si>
    <t>338262584 // PAS DE CONNEXION SUITE CHANGEMENT VLAN // SESSION OK // COMPTE ACTIF SYNCHRO OK AVEC DE</t>
  </si>
  <si>
    <t>BOUTON WIFI REACTIVE SUITE FAUSSE MAN¿UVRE</t>
  </si>
  <si>
    <t>FATOU BINETOU ABIBOU</t>
  </si>
  <si>
    <t>Mme ndoye</t>
  </si>
  <si>
    <t>339452675***Fibre Pro Max Bloque***pas de connexion pon en vert fixe***internet éteint***vérif branc</t>
  </si>
  <si>
    <t>MODOU BASSIROU</t>
  </si>
  <si>
    <t>MODOU BASSIROU CISSE</t>
  </si>
  <si>
    <t>MODOU BASSIROU CISSE // ctc 776128928 // pas de connex // nd 338942375 // los rouge // compte OK ///</t>
  </si>
  <si>
    <t>REOR MICF ABS AU PBO R54 23 F3</t>
  </si>
  <si>
    <t>STARTIMES MEDIA (SENEGAL) SUARL</t>
  </si>
  <si>
    <t>Mme. GUINDO</t>
  </si>
  <si>
    <t>338234681 Fibre Office Bloque // LOS ROUGE CLIGNONTANT // PERTE DE SYNCHRO //</t>
  </si>
  <si>
    <t>MR CISSOKHO    //  CTC 77461936</t>
  </si>
  <si>
    <t>FATMA //  MR CISSOKHO    //  CTC 774619361  // ND  338656635// OFFRE  Fibre_Max  //  ABSENCE DE SYNC</t>
  </si>
  <si>
    <t>CITE SONATEL NORD FOIRE</t>
  </si>
  <si>
    <t>RECUPERATION MOUE+REPRISE SOUDURE AU PBO/KA MULT</t>
  </si>
  <si>
    <t>YACINE GUIRANE</t>
  </si>
  <si>
    <t>Mme NDOUR</t>
  </si>
  <si>
    <t>AB***Mme NDOUR***CTC 772581499***ND 338428374***Client a un souci avec sa conn***Pas de susp ni d'in</t>
  </si>
  <si>
    <t>MAME CHEIKH</t>
  </si>
  <si>
    <t>*MR SARR</t>
  </si>
  <si>
    <t>SALLA***MR SARR***CTC 771256907***ND 338331123***PAS DE CONX***PAS DINCIDENT***LIGN EN REGLE***SAYTU</t>
  </si>
  <si>
    <t>PRES DE ECOLE 9</t>
  </si>
  <si>
    <t>Fibre cassé au PTO/Reprise soudure	E39 PBO 107 F3</t>
  </si>
  <si>
    <t>OT // MR DIAGNE // 777636832 // 338049934 // CLT DIT KIL A DES DECONX // PAS DINCIDENT // VOYANT INT</t>
  </si>
  <si>
    <t>TESTE SAYTU Puissance optique OLT faible</t>
  </si>
  <si>
    <t>SAINDOU</t>
  </si>
  <si>
    <t>ABDILLAH</t>
  </si>
  <si>
    <t>MR SAINDOU   775861451</t>
  </si>
  <si>
    <t>lenteur fiche   *** BA  *** MR SAINDOU   *** CTC  781870100  *** ND 338642074   *** SIGNAL SOUCI DE</t>
  </si>
  <si>
    <t>SICAP SACRE COEUR 1</t>
  </si>
  <si>
    <t>HORS ZONE SICAP SACRE COEUR I</t>
  </si>
  <si>
    <t>REPRISE SOUDURE AU PBO C17 106B-107/F6 // MR SAINDOU CONFIRME AU 775861451 // SARA -AS</t>
  </si>
  <si>
    <t>FAMA -- MME DIOP - SOUCI DE CONNEX -- ND 338705728 -- ABONNE PAS SUR SITE - mais los rouge  -- CLI E</t>
  </si>
  <si>
    <t>O_TIA_E46</t>
  </si>
  <si>
    <t>Fibre cassé au PTO/Reprise soudure	E46 PBO 6 F8</t>
  </si>
  <si>
    <t>NYINZONG NGOUBA</t>
  </si>
  <si>
    <t>CATUCIA ORNELA ORLANE</t>
  </si>
  <si>
    <t>778110026 -774840251</t>
  </si>
  <si>
    <t>mm ornela</t>
  </si>
  <si>
    <t>marie // lf // mm ornela 778110026 -774840251 // nd 338262360 // souci connexion // los cli rouge //</t>
  </si>
  <si>
    <t>saytu coupure fibre // port offline // invité à patienter //// fiab ok</t>
  </si>
  <si>
    <t>REPRISE SOUDURE AU PBO // CONFIRME AU 778110026 PAR MME ORNELA // CHERIF CISSE // DBK</t>
  </si>
  <si>
    <t>SOUKEYNA</t>
  </si>
  <si>
    <t>AGNES ** MME NDIAYE 773520494**339631638**SOUCI PORTE WIFI FIBRE ** CLI DIT QUE LORSQUELLE EST DANS</t>
  </si>
  <si>
    <t>DAG_A01</t>
  </si>
  <si>
    <t>DAGANA</t>
  </si>
  <si>
    <t>m dall</t>
  </si>
  <si>
    <t>NMN*****M FALL***CTC 776990680*****339514660*****cli signale des lenteurs de navigation************m</t>
  </si>
  <si>
    <t>UINTE 2</t>
  </si>
  <si>
    <t>RECONFIG MODEM// DENIS DIASSE</t>
  </si>
  <si>
    <t>YAYE DIOR</t>
  </si>
  <si>
    <t>FKS // CTC 773489936 // MME GUEYE // ND 339671604/// CLIENT NA PAS DE CONNEXION // PAS DE SUSPENSION</t>
  </si>
  <si>
    <t>ABS AU PBO / A04 / MEB 3 / A11</t>
  </si>
  <si>
    <t>Récupération mou + Reprise soudure 6 brins au AU PBO</t>
  </si>
  <si>
    <t>HELENE **MM BA **CTC 773084003 **ND 339431010  *PAS DE CNNX **PAS DE SUSP **PAS DINCIDENT *Fibre Khe</t>
  </si>
  <si>
    <t>MDEPC</t>
  </si>
  <si>
    <t>ECHEC CONFIGURATION	/RECONFIG MODEM / RECONFIG PORT</t>
  </si>
  <si>
    <t>CALL ASSIST NASCIMENTO SARL</t>
  </si>
  <si>
    <t>MR MAXIMAN</t>
  </si>
  <si>
    <t>338689112°°°°°°°°Fibre Off. Intense_Domino4G_15Go Bloque°°°°°°°° PAS DE CONNEXION INTERENET °°°°°°°°</t>
  </si>
  <si>
    <t>TEST SAYTOU  CRITIQUE	Coupure de fibre optique	°°°°°°° TESTE NCE  OLT_HW_ALMADIES/Frame0/Slot2/Port1</t>
  </si>
  <si>
    <t>MANUTENTION LOGISTIQUE TRANSPORT SA</t>
  </si>
  <si>
    <t>MODEM CISCO 816 °°°°°°°OK VERT FIXE °°°°°°° PPP ETEINT °°°°°°°°°CD VERT CLIGNOTANT °°°°°°°DATA ETEI</t>
  </si>
  <si>
    <t>REPRISE AU PC SUITE ISOLEMENT SUR UN FIL ET CORDON RJ11 DEFECT CHANGE</t>
  </si>
  <si>
    <t>MME NDIAYE// CTC 784786693// ND 339744349// CLIENT NA PAS DE CONNEXION // BROADBAND ETEIND // ABSENC</t>
  </si>
  <si>
    <t>LA CLIENTE JOINTE AU 784786693 CONFIRME LE RETOUR DES SERVICES</t>
  </si>
  <si>
    <t>MME KA *</t>
  </si>
  <si>
    <t>ANGE DIOUF*** MME KA ** CTC 784676805 ** ND 338222878  ** PAS DE CNX ** PAS DE SUSP ** PAS DINCI **</t>
  </si>
  <si>
    <t>RUE 19</t>
  </si>
  <si>
    <t>X14</t>
  </si>
  <si>
    <t>BOUBACAR++MME NIANG++CTC 777117285/771725706++ ND 338278657++MODEM DEFECTUEUX++RBS ACTIF+++PAS DE SU</t>
  </si>
  <si>
    <t>SAYTU CP++AMS ASYNCH++FIAB OK</t>
  </si>
  <si>
    <t>MAMADOU ** MME NDIAYE  ** CTC 775650263 ** ND 339605803** SOUCI LIGNE ** ACCES RSX OK **RBS ACTIF **</t>
  </si>
  <si>
    <t>GUEREO</t>
  </si>
  <si>
    <t>MPEC** CLIENT SOULIGNE QUIL A CE SOUCI APRES QUE LES TECHS ONT CHANGE SON MODEM</t>
  </si>
  <si>
    <t>CONFIGURATION VOIP SUR SELFSERVICE / RECONFIGURATION MODEM COTE TI / ALIOU DIOUF SOFATEL</t>
  </si>
  <si>
    <t>RUFIQQUE SERVICE</t>
  </si>
  <si>
    <t>338362063//Pack Business Internet Silver BLOQUE//PAS DE CONNEXION//</t>
  </si>
  <si>
    <t>DUMAS</t>
  </si>
  <si>
    <t>ANDRE MAURICE</t>
  </si>
  <si>
    <t>777093351 -773544936</t>
  </si>
  <si>
    <t>marie // mm diouf 777093351 -773544936 // nd 339548565 //  souci connexion // los cli rouge // pas d</t>
  </si>
  <si>
    <t>Relever suite incident ATP CURATIF POUR LE REMPLACEMENT DE 3 BPES SUR O_GMB_C02</t>
  </si>
  <si>
    <t>MAMADOU DOUDOU</t>
  </si>
  <si>
    <t>AICHA // MR NDIAYE // CTC 771071607 // ND 338528643 // PAS DE CONNEXION // PAS DE SUSPENSION // PAS</t>
  </si>
  <si>
    <t>PORT OFFLINE SUR NCE // SAYTU : COUPURE FIBRE // SAUT DE PORT NON AVERE</t>
  </si>
  <si>
    <t>lnt fiche ***aa**mme gueye **787865854//763791850**339671823***absence de signal  ***session deconn</t>
  </si>
  <si>
    <t>O_LGA_A20</t>
  </si>
  <si>
    <t>VILLAGE DE NGUIDILE</t>
  </si>
  <si>
    <t>**absence de signal  ***session deconn **modem redem ****cnx nok ***confor ok ***modme 4 antn **modm</t>
  </si>
  <si>
    <t>AWA SOKHNA</t>
  </si>
  <si>
    <t>KCS // 338459581 // MME AIDARA SIGNALE SOUCI CNX // BB ET INTERNET ETEINT // ABSENCE  SYNCHRO // PAS</t>
  </si>
  <si>
    <t>MC2 TDX-CMC3</t>
  </si>
  <si>
    <t>MME LO//SOUCI CONNEXION//PAS DE SUSPENSION//PAS D</t>
  </si>
  <si>
    <t>AIDA//MME LO//SOUCI CONNEXION//PAS DE SUSPENSION//PAS D INCIDENT //ND 339761682//CLIENT A DES DECONN</t>
  </si>
  <si>
    <t>DECONNEXIONS FREQUENTES //ISOLEMENT COTE SR + RP1 RECONNECTER  VERIFICATION CONFIGURATION PORT // VA</t>
  </si>
  <si>
    <t>KHADIDJATOU</t>
  </si>
  <si>
    <t>tabara***Mme Diop**ctc 775444256***nd 338341676*****pas de susp*****pas dinicdent **los rouge****abs</t>
  </si>
  <si>
    <t>O_TIA_E58</t>
  </si>
  <si>
    <t>1058 B</t>
  </si>
  <si>
    <t>chro ko***saytu Coupure fibre*****clt invita  pat****fiab ok***MPEC</t>
  </si>
  <si>
    <t>Jarretière optique défect changé	E58 PBO 24 F3</t>
  </si>
  <si>
    <t>NECTAR TAX &amp; LEGAL IN AFRICA</t>
  </si>
  <si>
    <t>FIB_PRO_ME_O</t>
  </si>
  <si>
    <t>IN= OK //TEST DE RECEPTION: KO GRESIILEMENTS // PHONE VERT // manipulation des branchements  et Rebo</t>
  </si>
  <si>
    <t>appt C</t>
  </si>
  <si>
    <t>CABLE RJ11 CHANGE CONFIRMR PAR MR NIANG AU 777986565 //BABACAR MBAYE //STG HD</t>
  </si>
  <si>
    <t>ROKHAYA DIOP</t>
  </si>
  <si>
    <t>AB***Mme DIOP***CTC 772684831***ND 338345946***Client a un souci avec son fixe***Pas de susp ni d'in</t>
  </si>
  <si>
    <t>Mutations distribution 8-6-1 via 8-6-3 plus reconfig modem zte plus câble rj11 changer</t>
  </si>
  <si>
    <t>mme wade</t>
  </si>
  <si>
    <t>bigue///mme wade //ctc 771770517 //pas de connexion //nd 339512791//en regle//pas incident //los rou</t>
  </si>
  <si>
    <t>REPRISE SOUDURE PTO // CH DRAME</t>
  </si>
  <si>
    <t>ABSA °°° MME THIAM°°° CTC 784506183 °°° ND 338348088 °°°SOUCI LIGNE ** ACCES RSX OK ** RBS ACTIF **</t>
  </si>
  <si>
    <t>COTE MOSQUEE IBADOU</t>
  </si>
  <si>
    <t>SUR PAPYRUS : APPLIED °°° BRANCHEMENT FAIT °°° TJRS OCCUPE °°° REOR  EQUIPE °°° CLIENT JOINT ET INF</t>
  </si>
  <si>
    <t>jarretière sr changé + reconfiguration port VOIP connexion ok voip ok</t>
  </si>
  <si>
    <t>MOUSSOUBA ** MR CISSE ** ND 339365472 ** CTC 772838341 ** SOUCI CONNEXION ** LOS ROUUGE ** PAS DINCI</t>
  </si>
  <si>
    <t>FIBRE CASSE AU PTO / JARRETIERE DEFCT	REPRISE SOUDURE AU PTO/ JARRETIERE DEFECT CHANGE</t>
  </si>
  <si>
    <t>AWA DICKE</t>
  </si>
  <si>
    <t>AMY***MR DIOP****CTC 775073063***ND 339762071****CLIENT SIGNALE DES LENTEURS ****PAS D INCIDENT ***L</t>
  </si>
  <si>
    <t>*PAS DE VPN*****ATTENUATION NOK 48**NOISE  OK 12****PROFIL CHANGE EN NEW KG *****MODEM REDEMARRER***</t>
  </si>
  <si>
    <t>RECONFIG MODEM // CAMUSAT	PAPE MOUSSA DIALLO</t>
  </si>
  <si>
    <t>Tirage cable 12FO sur 50m + Raccordement 24 Brins (12 au PBO et 12 au PBO PIQUAGE)</t>
  </si>
  <si>
    <t>MALICK**MR MBAYE CTC 776502934 **ND 338641010**CLIENT SIGNAL PAS CONEX INTERNET **PAS DE SUSP**PAS I</t>
  </si>
  <si>
    <t>RECONFIGURATION PORT PON VOIP MIS EN OBSERVATION // YORO DIOP</t>
  </si>
  <si>
    <t>RECONFIGURATION PORT PON  // YORO DIOP</t>
  </si>
  <si>
    <t>AV JOHN F KENNEDY</t>
  </si>
  <si>
    <t>VERFI BRANCHEMENT FAIT // TEST DE RECEPTION : ça sonne pas // TEST DE LIGNE : OUTILS INDISPO // DISP</t>
  </si>
  <si>
    <t>FAMA -- MR SENE -- SOUCI DE CONNEX -- ND 338029749 - LOS ROUGE -- CLI EN REGLE -- PAS D'INCIDENT --</t>
  </si>
  <si>
    <t>JARRETIERE OPTIQUE CHANGE// M SENE CONFIRME AU 777945024// HAMIDOU NDIAYE</t>
  </si>
  <si>
    <t>DSL50</t>
  </si>
  <si>
    <t>MOUSSE DU SENEGAL M D S</t>
  </si>
  <si>
    <t>mr connor</t>
  </si>
  <si>
    <t>V_IP_B_G_B</t>
  </si>
  <si>
    <t>338348318****BIV Gold_VoIP_Bloque***déconnexion fréquentes  bb en vert fixe***internet en vert clign</t>
  </si>
  <si>
    <t>TIA_E10</t>
  </si>
  <si>
    <t>RTE DE RUFIQ</t>
  </si>
  <si>
    <t>//DECONNEXION FREQUENTES //SYNCHRO OK //SNR OK //ATTENUATION OK //COMPTE ACTIF //SESSION OK</t>
  </si>
  <si>
    <t>jartier SR change Réparation repris au niveau du pc suite a une oxydation plus module changer</t>
  </si>
  <si>
    <t>-- LENTEUR DE FICHE-- ANGE DIOUF*** MME BADJI ** CTC 772291320 ** ND 338048125 *** CLI SIGNALE DES D</t>
  </si>
  <si>
    <t>IGNALE WIFI OK *** PAS DE VNP *** CONFORMITE OK ** ACCES INTERFACE KO *** CLI NOVICE **CLI INFORME E</t>
  </si>
  <si>
    <t>MOR LOM</t>
  </si>
  <si>
    <t>MOR LOM //ctc 779034319 // pas de connex / los rouge // nd 339783912 // compte OK /// PAS INCIDENT</t>
  </si>
  <si>
    <t>compte OK /// PAS INCIDENT // SAYTU Coupure fibre// MERCI DE PEC</t>
  </si>
  <si>
    <t>MARIE FATY  //  MME  DIAKHATE  //  CTC 773346961 // PAS DE CNX  // 339706277 // MODEM ASYNCHRO  /</t>
  </si>
  <si>
    <t>/  PAS SUSP  // PAS  INCI  // DCNX FREQU  //  PRISE  MURAL  //  ENR   INV A FAIRE MANIP  SOUTIEN QU'</t>
  </si>
  <si>
    <t>REPRISE PC SUITE OXYDATION + RECONFIG MODEM + RJ11 DEFECTUEUX CHANGE // RECONFIGURATION PORT // CAMU</t>
  </si>
  <si>
    <t>mr mbaye</t>
  </si>
  <si>
    <t>nks//mr mbaye //ctc 771503302// cli signale pas de cnx // nd 339698509// fibre kheweul// pas de sus</t>
  </si>
  <si>
    <t>modem defectueux // branchement ok // seul le voyant power est allumé // cli informe et invite a pat</t>
  </si>
  <si>
    <t>VERIFICATION CONFIGURATION PORT PON // ASSANE BA CAMUSAT</t>
  </si>
  <si>
    <t>SOUCIS RECEPTION ET EMISSION</t>
  </si>
  <si>
    <t>test de réception ko: sonne occupé | registered | verif SPG ok | verif IN ok</t>
  </si>
  <si>
    <t>MODEM DEFECT CHANGER//CISSOKHO</t>
  </si>
  <si>
    <t>MAMADOU MATAR</t>
  </si>
  <si>
    <t>MARIAMA ** MME DIENG ** CTC 782332987 ** ND 338363278 *** SOUCIS CNX**PAS DE SUSP**PAS D INCIDENT**P</t>
  </si>
  <si>
    <t>CABLE INTERTVERTI**MODEM REDEM**SYNCRO KO**MESTRO ENR** PORT ASYNCH ** CLI INV A PATIENTER ** MPEC *</t>
  </si>
  <si>
    <t>REPRISE ENTREE DE POSTE + RECONFIG ONT // BOCAR MULT</t>
  </si>
  <si>
    <t>YORO</t>
  </si>
  <si>
    <t>nd 338703688</t>
  </si>
  <si>
    <t>WIFI INSTABLE //CLIENT A DES SOUCI PORTE WIFI // PAS DE SUSPENSION // PAS D¿INCIDENT // MODEM SONAT</t>
  </si>
  <si>
    <t>AF01</t>
  </si>
  <si>
    <t>SAYTU AUCUNE ANOMALIE//</t>
  </si>
  <si>
    <t>HORS ZONE KEUR MASSAR</t>
  </si>
  <si>
    <t>REPRISE SOUDURE PTO // SIMAL MULT</t>
  </si>
  <si>
    <t>TAPIS ROUGE</t>
  </si>
  <si>
    <t>338426342 //Fibre Office Bloque //ABSENCE SYNCHRO FIBRE</t>
  </si>
  <si>
    <t>KM1</t>
  </si>
  <si>
    <t>KDS*** MR CAMARA *** CTC  777464259 **** ND 338690683 *** PAS DE CONNEXION *** ABONNE PAS SUR SITE *</t>
  </si>
  <si>
    <t>RUE OKM 414</t>
  </si>
  <si>
    <t>PAS DE CONNEXION *** ABONNE PAS SUR SITE *** CLI EN REGLE PAS DE SUSPENSION*** ND PRESENT DANS RBS *</t>
  </si>
  <si>
    <t>BOUTON WIFI ACTIVER</t>
  </si>
  <si>
    <t>Mohamed Abdoul hamid</t>
  </si>
  <si>
    <t>AFD//M. GUEYE//nd 338656603 //ctc 778242327 //pas</t>
  </si>
  <si>
    <t>AFD//M. GUEYE//nd 338656603 //ctc 778242327 //pas de susp//pas d'inc//client signale souci porté//md</t>
  </si>
  <si>
    <t>O_NFO_X01</t>
  </si>
  <si>
    <t>REPRISE SOUDURE AU PBO/ELHADJ NDIAYE MULT</t>
  </si>
  <si>
    <t>MARIAMA ** MR MBOW ** CTC 784728535 ** ND 338546526 ** CLI SIGNALE SOUCIS DE CONNNEXION ***** LOS RO</t>
  </si>
  <si>
    <t>PAS DINCIDENT **** BRANCHEMENT OK *** TESST SAYTU MODEM ETEINT *** PORT OFFLINE **** CLI INV A PATIE</t>
  </si>
  <si>
    <t>CABLE 1083 CHANGE // M MBOW CONFIRME AU 784728535// HAMIDOU NDIAYE</t>
  </si>
  <si>
    <t>MME FALL// CTC 777687554// ND 338772818// CLIENT NA PAS DE CONNEXION // PAS DE SUSPENSION // PAS DE</t>
  </si>
  <si>
    <t>DAROUKHANE/POLICE NIMZAY</t>
  </si>
  <si>
    <t>Présence signal au PBO -22.54 //Cable client a changer</t>
  </si>
  <si>
    <t>RETOUR SERVICE CONFIRME PAR LE CLIENT //AF IBOU NIANG</t>
  </si>
  <si>
    <t>Mme NDIAYE - ND : 338776148 - CTC : 771403462  -  Souci de connexion - pas de suspension - pas d'inc</t>
  </si>
  <si>
    <t>Présence signal au PBO  // Signal -24 dBm</t>
  </si>
  <si>
    <t>Présence signal au PBO // Configuration à faire // Signal -24 dBm</t>
  </si>
  <si>
    <t>MR SIMAKHA</t>
  </si>
  <si>
    <t>KCS // 338239197 //  MR SIMAKHA SIGNALE SOUCI CNX // BB ET INTERNET ETEINT // ABSENCE  SYNCHRO // PA</t>
  </si>
  <si>
    <t>MUTATION TRANSPORT ET RECONFIG PORT B04 / T 644  4  5</t>
  </si>
  <si>
    <t>ABSENCE DE SYNCHRO // Fibre Pro Max Bloque // FIBERBOX F680// PON=ETEINT LOS= ROUGE CLI INTERNET= ET</t>
  </si>
  <si>
    <t>O_THS_A24</t>
  </si>
  <si>
    <t>CABLE 1084 CHANGE SUR 300M// SAIHOUBOU FATY</t>
  </si>
  <si>
    <t>338203685***Fibre Office Intense_Flybox_20Go****absence de navigation pon en vert fixe***internet en</t>
  </si>
  <si>
    <t>LOT 2</t>
  </si>
  <si>
    <t>AUCUN DEFAUT CONSTATE SOUS OBSERVATION //THOMAS SARR</t>
  </si>
  <si>
    <t>RECONFIG MODEM //TALLA MBAYE TADEX</t>
  </si>
  <si>
    <t>IFIGENIE DIOUGOU</t>
  </si>
  <si>
    <t>NDEYE SOPHIE // MME SENE  // CTC 779783649  // ND 338519863 // PAS DE CNNX // PAS DE SUSP  //PAS DIN</t>
  </si>
  <si>
    <t>1413_stl_ba2693</t>
  </si>
  <si>
    <t>OBA // MME SYLLA// CTC 773073656 // 339751567 // PAS DE SUSPENS // PAS INCIDENT // COMPTE OK // CLI</t>
  </si>
  <si>
    <t>PAS DE  DECONX FREQ // PRISES FILTRES SANS  SUPERPOSITION  // INTERVERSION DES TETES DE CABLES // RE</t>
  </si>
  <si>
    <t>5/99 DEFECTUEUX CHANGE SUR 96M</t>
  </si>
  <si>
    <t>MAMADOU** MR MBAYE ** CTC 774042111 ** ND  338039282** PAS DE CONX ** ACCES RESX OK **  RBS ACTIF **</t>
  </si>
  <si>
    <t>O_SGK_V31</t>
  </si>
  <si>
    <t>.CITE DABAKH</t>
  </si>
  <si>
    <t>JARRETIERE OPTIQUE REBRANCHE</t>
  </si>
  <si>
    <t>AICHA // MR SALL// CTC 775796057 // ND 339612225 // PAS DE CONNEXION // PAS DE SUSPENSION // PAS DIN</t>
  </si>
  <si>
    <t>PORT OFFLINE SUR NCE // SAUT DE PORT NON AVERE // SAYTU : COUPURE FIBRE // LE CLIENT DIT QU'A PARTIR</t>
  </si>
  <si>
    <t>PIGTAIL DEFECT AU PBO CHANGE C02 MEB5 A8-F3 // EQ VIEUX SALL TDX.</t>
  </si>
  <si>
    <t>MAME  LAYE</t>
  </si>
  <si>
    <t>MR  SEYE //  CTC 773436291</t>
  </si>
  <si>
    <t>FATMA  //  MR  SEYE //  CTC 773436291  //  ND 339745971  //  OFFRE  Keurgui_IP // CLIENT REITERE POU</t>
  </si>
  <si>
    <t>CLIENT SIGNALE UNE COUPURE DU CABLE VENANT DU POTEAU** CLIENT NE DISPOSE PAS D'UNE LIGNE FIXE** ADR</t>
  </si>
  <si>
    <t>CHANGEMENT CABLE 5/99 SUR 100M EFFECTUE + CLIENT INVITE A CONTACTER LA PERSONNE QUI GERE SES CAMERAS</t>
  </si>
  <si>
    <t>MARGUERITE</t>
  </si>
  <si>
    <t>LENTEUR DE FICHE FATOU---MME BADJI--CC 772483949---ND 338642781  Fibre Kheweul  // CLIENT NA PAS DE</t>
  </si>
  <si>
    <t>CITE CELIBATAIRE RUE 10</t>
  </si>
  <si>
    <t>9T</t>
  </si>
  <si>
    <t>CLIENT NA PAS DE CONNEXION // ABONNE PAS SUR SITE// PAS DE SUSPENSION // PAS D¿INCIDENT // AUTRE SO</t>
  </si>
  <si>
    <t>REPRISE SOUDURE AU PTO ONE // CONFIRME AU 772483949 PAR MME BADJI // MALICK NIAG // DBK</t>
  </si>
  <si>
    <t>ASS¿¿¿¿¿MR MBACKE¿¿¿¿772098003¿¿¿¿¿¿339744281¿¿¿¿REITERE DGT¿¿CLIENT PAS SUR SITE ADSL** EN REGLE***</t>
  </si>
  <si>
    <t>DECONNEXIONS FREQUENTES//RECONNECTION PC SUITE OXYDATION + RECONFIGURATION MODEM</t>
  </si>
  <si>
    <t>BA   *** MME LO   *** 772995550 ***  339783092    ***  SIGNAL  SIGNAL QUE LE FIL ROUGE TROUVANT SUR</t>
  </si>
  <si>
    <t>SERIGNE NDAKAROU</t>
  </si>
  <si>
    <t>LENTEUR DE FICHE FF**CTC 775008052**ND 338362352**MR NDIAYE****CLIENT A UN SOUCI DE CNX***PAS D'INCI</t>
  </si>
  <si>
    <t>RECONFIGURATION MODEM+ VERIF CONFIG PORT MOUHAMED BADJI SYSROAD</t>
  </si>
  <si>
    <t>SOULEYMANE MANGANE</t>
  </si>
  <si>
    <t>SOULEYMANE MANGANE // ctc 774300289 // pas de connex // nd 338559074 // cable decrocher // cli pas</t>
  </si>
  <si>
    <t>cable decrocher // cli pas impacter //  adress: ADRESSE CAMBRENE TALLY MOSQUE MEDINE-// cli inv a pa</t>
  </si>
  <si>
    <t>AB***MME GUEYE**774178384***ND 339614649***CLIENT SIGNAL ABSENCE DE SYNCHRO //CLIENT EN RÈGLE//PAS D</t>
  </si>
  <si>
    <t>GR00</t>
  </si>
  <si>
    <t>REPRISE SOUDURE AU PTO FORTE VALEUR PLUS MODEM RECONFIGURE A14 PBO 114-F5 // EQ ALBINOU DANFA TDX.</t>
  </si>
  <si>
    <t>BINDIA</t>
  </si>
  <si>
    <t>AGNES PENO</t>
  </si>
  <si>
    <t>MRS AGNES PENO BINDIA// 774424538</t>
  </si>
  <si>
    <t>CAKG/// MRS AGNES PENO BINDIA// CTC: 771459194// ND:338652966//CLI SIGNAL PAS DE CONNEX INTERNET// L</t>
  </si>
  <si>
    <t>REOR MICF SUITE ABS SIGNAL AU PBO P13 34B-35 F1</t>
  </si>
  <si>
    <t>AWA NDIAYE</t>
  </si>
  <si>
    <t>LENTEUR FICHE //MME NDIAYE //ND 338685546// POWER VERT//PON ETEINT//LOS ROUGE CLI//INTERNET ETIND //</t>
  </si>
  <si>
    <t>REPRISE SOUDURE AU PTO/CONFIRME PAR MME NDIAYE 776093328/SARA</t>
  </si>
  <si>
    <t>KEBA</t>
  </si>
  <si>
    <t>NDEYE SOPHIE // MR DIEDHIOU // CTC  775330946 // ND 339917727// PAS DE CONNEX // PAS DE CNNX // PAS</t>
  </si>
  <si>
    <t>TILENE COMPL_ZIGUINCHOR</t>
  </si>
  <si>
    <t>// RÉSULTAT SAYTU  Modem éteint	CRITIQUE//PORT OFFLINE SUR NCE //CLIENT INVITER A PATIENTER//CTC A</t>
  </si>
  <si>
    <t>CABLE 1083 COUPE CHANGE+POSE BTI+REPRISE SOUDURE AU PTO</t>
  </si>
  <si>
    <t>MOUSSOUBA ** MR DIOP ** ND 339811052 ** SOUCI CONNEXION ** PAS DINCIODENT ** PAS DE SUSPENSION ** IN</t>
  </si>
  <si>
    <t>5/99 RECONNECTE AU PC/ALIOUNE MULT</t>
  </si>
  <si>
    <t>AB***MME BA ***776466139***ND 338753788***CLIENT SIGNAL ABSENCE DE SYNCHRO //CLIENT EN RÈGLE//PAS D</t>
  </si>
  <si>
    <t>KEUR MASSAR PARCELLE UNITE 06</t>
  </si>
  <si>
    <t>REOR MICF ABS AU PBO R54 23 F2</t>
  </si>
  <si>
    <t>MANDIAYE</t>
  </si>
  <si>
    <t>MM TOP</t>
  </si>
  <si>
    <t>MBACKE //MM TOP //CTC 775018942 //ND 339788044 //ABSENCE DE SYNCHRO //PAS DE SUS //PAS INCIDENT //BD</t>
  </si>
  <si>
    <t>FILTRE ADSL DEFECTUEUX CHANGE + RECONFIGURATION MODEM ADSL / CHANGEMENT MOT DE PASSE WIFI</t>
  </si>
  <si>
    <t>KOTACK --- MR DIA --- ND 338332349----CLIENT A DES LENTEURS DE NAVIGATION // PAS DE SUSPENSION // PA</t>
  </si>
  <si>
    <t>/ DEBIT CONFORME  // VERIF VALEUR OK // TEST SAYTU  PAS D ANOMALIE</t>
  </si>
  <si>
    <t>RECONFIG MODEM // VERIFICATION CONFIG PORT // SOFATEL	MOUSSA CISS</t>
  </si>
  <si>
    <t>PAPA ALIA</t>
  </si>
  <si>
    <t>TIDIANE***MR DIAGNE***774273233***338245923****PAS DE CNX***PAS DE SUSP**PAS DINCIDENT**LOS ROUGE VE</t>
  </si>
  <si>
    <t>PAS DE CNX***PAS DE SUSP**PAS DINCIDENT**LOS ROUGE VERIF BRANCHE OK ****MODEM REDEM CNX KO****SAYTU</t>
  </si>
  <si>
    <t>OMAR DIONE//REPRISE SOUDURE AU PBO//M DIAGNE CONFIRME LE RETOUR DE SERVICE</t>
  </si>
  <si>
    <t>DJIBRIL DIOP</t>
  </si>
  <si>
    <t>DJIBRIL DIOP // ctc 771422607 // pas de connex // nd  339701169 //  COMPTE OK /// PAS INCIDENT ///</t>
  </si>
  <si>
    <t>COMPTE OK /// PAS INCIDENT ///  PAS DECONNEXION FREQUANT /// PRISE FILTRE /// PAS SUPERPOSE ///  INT</t>
  </si>
  <si>
    <t>Rétabli coté pc +reconfig modem / Djibril Diop confirme au 771422607 / LABA DIA  BD</t>
  </si>
  <si>
    <t>ABS AU PBO K40 13-14A F5</t>
  </si>
  <si>
    <t>DAME MBENGUE</t>
  </si>
  <si>
    <t>IN= OK //TEST DE RECEPTION: KO // PHONE VERT  // manipulation des branchements  et Reboot modem=FAIT</t>
  </si>
  <si>
    <t>CLIREPA165-POSTE TELEPHONIQUE</t>
  </si>
  <si>
    <t>CONFIGURATION VOIP</t>
  </si>
  <si>
    <t>ELHADJI MOR</t>
  </si>
  <si>
    <t>LENTEURS FICHE//MAGUETTE//MME DIOP//789242699//338344058//Keurgui_Max_IP//CLIENT SIGNALE SOUCI CNX//</t>
  </si>
  <si>
    <t>Mutations distribution 9-13-6 via 9-13-3 plus jarretière sr changer plus reconfig port adsl</t>
  </si>
  <si>
    <t>MR   DIAGNE</t>
  </si>
  <si>
    <t>339411921 //Ligne Business KIT Offerte // PAS DE TONALITE   FIX SUR PRISE ADSL   MURALE   :: verif b</t>
  </si>
  <si>
    <t>KLK_A00</t>
  </si>
  <si>
    <t>AV GALLIENI</t>
  </si>
  <si>
    <t>LE06</t>
  </si>
  <si>
    <t>Changement 5/99 sur 120m plus rj11 appareil changé</t>
  </si>
  <si>
    <t>WILANE</t>
  </si>
  <si>
    <t>mme vilane</t>
  </si>
  <si>
    <t>bigue//mme vilane //ctc 776305652 //pas de connexion //los rouge//nd 338686540//en regle //pas incid</t>
  </si>
  <si>
    <t>65A</t>
  </si>
  <si>
    <t>REPRISE SOUDURE AU PBO + MODEM CHANGE</t>
  </si>
  <si>
    <t>SEYDFAYE **771536797**MR NDAO **339687032**SOUCI CNX... PAS D INCIDENT.. PAS DE SUSP..PAS DE TEL FIX</t>
  </si>
  <si>
    <t>THIELY NORD</t>
  </si>
  <si>
    <t>MODEM CHANGE EG8MM5F01156 vers EG9FQ1C06001</t>
  </si>
  <si>
    <t>GOUMANE</t>
  </si>
  <si>
    <t>MME  GOUMANE  // CTC 779500141 //</t>
  </si>
  <si>
    <t>FATMA  //  MME  GOUMANE  // CTC 779500141 // OFFRE  Fibre Kheweul // CLIENT SOUTIENT QU'IL N'A PAS D</t>
  </si>
  <si>
    <t>ADAPTATEUR MODEM CHANGE/SIMAL MULT</t>
  </si>
  <si>
    <t>nan/mme dia/nd 339576733// cli pas de cnx/ absence sync/ los/ rouge/pas de saut de port/ compte rbs</t>
  </si>
  <si>
    <t>GM00</t>
  </si>
  <si>
    <t>MOUHAMADOU LAMINE DIOP  /775026974//   338600734 // pas de suspens // pas incident // abonner pas su</t>
  </si>
  <si>
    <t>RECONFIGURATION PORT // MULTELEC	EL HADJI NDIAYE</t>
  </si>
  <si>
    <t>CARRETERO DE LA FUENTE</t>
  </si>
  <si>
    <t>ALFONSO</t>
  </si>
  <si>
    <t>mme  diatta</t>
  </si>
  <si>
    <t>CLI A DES ABSENCE DE CONNEXXION</t>
  </si>
  <si>
    <t>pas de connexion ***  pas d incident ****   pas de suspension ***** port offline ****    cli novice</t>
  </si>
  <si>
    <t>MUTE EN DISTRIBUTION  B15 / D 5  7  2 + CABLE POLYTHENE CHANGE SUR 50M</t>
  </si>
  <si>
    <t>FKS // CTC338704056 // MR SARR// ND  338704056//CABLE COUPER //SERVICE IMPACTER//DELAIS 48H COM//FIA</t>
  </si>
  <si>
    <t>LENTEUR DE FICHE FF**CTC 778679118**ND 338046339**MME BOYE***CLIENT A UN SOUCI DE CNX***PAS D'INCIDE</t>
  </si>
  <si>
    <t>MME MBODJI</t>
  </si>
  <si>
    <t>FATOU---MME MBODJI CC 783679802---ND 338705460  Fibre Kheweul ---- CLIENT SIGNAL ABSENCE DE NAVIGATI</t>
  </si>
  <si>
    <t>AICHA // MR TOURE// CTC 781024004 // ND 338059831 // PAS DE CONNEXION // PAS DE SUSPENSION // PAS DI</t>
  </si>
  <si>
    <t>NUM SERIE ZTEGD3A91860 // PORT OFFLINE SUR NCE // SAYTU : MODEM ETEINT // SAUT DE PORT NON AVERE //</t>
  </si>
  <si>
    <t>MME FALL //</t>
  </si>
  <si>
    <t>339521114 // Fibre Pro Bloque // PAS DE CONNEXION</t>
  </si>
  <si>
    <t>AV CAEN</t>
  </si>
  <si>
    <t>PON VERT FIXE // LOS ETEINT // INTERNET ETEINT  // ACTIF RBS SESSION KO // BRANCHEMENT OK // REBOOT</t>
  </si>
  <si>
    <t>CLIENT INJOIGNABLE CT  775417676 OU 777351761// MOR DIOP</t>
  </si>
  <si>
    <t>MM THIAW</t>
  </si>
  <si>
    <t>SAFI***M FATOU THIAW***CTC: 777067079***CLIENT A UN SOUCI CONNEXION***ND: 338673610***OFFRE: FIBRE K</t>
  </si>
  <si>
    <t>Ismaila chimÃ¿re</t>
  </si>
  <si>
    <t>MARIAMA*** MR SECK  ** CTC 784687720 ** ND 338321563 ***</t>
  </si>
  <si>
    <t>CLI SIGNALE CABLE COUPE *** WIFI IMPACTE *** TEST SAYTU COUPURE FIBRE ** CLI INFORME ET INV A PATIEN</t>
  </si>
  <si>
    <t>RETOUR SERVICE CONFIRME //HORS ZONE SERAS</t>
  </si>
  <si>
    <t>M. NIANG</t>
  </si>
  <si>
    <t>338670865 // Fibre Pro Bloque // PAS DE CNX INTERNET</t>
  </si>
  <si>
    <t>LE CLIENT SIGNAL QUE LORS QU IL SE CONNECTE SUR LE WIFI AVEC LES ORDINATEURS LES MACHINES SE REDEMAR</t>
  </si>
  <si>
    <t>ADEDOYIN</t>
  </si>
  <si>
    <t>KEHINDE OLAYINKA</t>
  </si>
  <si>
    <t>mme ba 772779416 /// nd 338433732 /// // absence synchro adsl /// etat port bb et int eteint:: pas d</t>
  </si>
  <si>
    <t>NFO_X07</t>
  </si>
  <si>
    <t>/prise filtree non supperpose :: cable intervertit : reboot modem::: pas de synchro modem :: test de</t>
  </si>
  <si>
    <t>rj11 changé et reconf modem/SOUMARE</t>
  </si>
  <si>
    <t>PAPE FODE</t>
  </si>
  <si>
    <t>KHADIM ** MR NDIAYE ** CTC 773036537 ** ND 339736115 ** CLI A UN SOUCIS DE CONNEXION ** BROADBAND CL</t>
  </si>
  <si>
    <t>CLI DIT QU'IL NE PEUT PAS INTERVERTIR LE CABLE ** TEST  MAESTRO PAS DE RESULTATS ** PORT OFFLINE SU</t>
  </si>
  <si>
    <t>MUDI 3 4 3  VERS 3 4 4 / Pape Ndiaye  confirme au 771656752 / MODOU FAYE   BD</t>
  </si>
  <si>
    <t>MME DIASSE ** CTC 777886069 ** ND 339499843 ** PAS DE CNX ** LIGNE ET COMPTE ACTIFS ** PAS D'INCIDEN</t>
  </si>
  <si>
    <t>** ERREUR LOG s2m/339499843-adsl 2025-03-07 06:35	BNG_THS1 196.207.219.213 CHAP authentication fail</t>
  </si>
  <si>
    <t>VERIF CONFIG// BONNES VALEURES// PAPE NDIAYE// SOFATEL// RECONFIG MODEM</t>
  </si>
  <si>
    <t>776419999 -768598466</t>
  </si>
  <si>
    <t>marie // lf // mm diop 776419999 -768598466 // nd 338235162 // souci connexion // los cli rouge // p</t>
  </si>
  <si>
    <t>saytu coupure fibre // invité à patienter // port offline // fiab ok</t>
  </si>
  <si>
    <t>TADEX	ARFAND</t>
  </si>
  <si>
    <t>CTC 772224283 MME FALL ND 338524196 //ABSENCE DE SYNCHRONISATION // PRODUIT FIBRE// OFFRE Fibre Pro</t>
  </si>
  <si>
    <t>MARIE FATY  //  MR LO //  CTC  785237888  //  JE REIT  MON DRGMT  // CASE ACTIF HORS DELAIS MAIS DRG</t>
  </si>
  <si>
    <t>MBACKE BARRY USINE GLACE</t>
  </si>
  <si>
    <t>/ PAS SUR GAIA   VOYANT INTERNET ETEINT// BROADMENT CLIGNOTANT // PAS DE SUSPENSE // PAS D INCIDENT</t>
  </si>
  <si>
    <t>OXYDATION AU PC //RP1 RECONNECTE // MOMAR NDAO CAMUSAT</t>
  </si>
  <si>
    <t>NDEYE SOPHIE // MR BA // CTC  756517988 // ND 338679338 // ABONNE PAS SUR SITE // PAS DE CNNX // PAS</t>
  </si>
  <si>
    <t>REOR MICF ABS AU PBO R54 23 F1</t>
  </si>
  <si>
    <t>MOUHMAED MANSOUR</t>
  </si>
  <si>
    <t>MR: FAYE//</t>
  </si>
  <si>
    <t>CAKG/// MR: FAYE// CTC: 784422053// ND:338525344//CLI SIGNAL PAS DE CONNEX INTERNET// PAS DE SUSP /P</t>
  </si>
  <si>
    <t>POSTE COURANT</t>
  </si>
  <si>
    <t>MC13 ECO-CMC3</t>
  </si>
  <si>
    <t>KHADY  / MR  MBENGUE  PAS DE CONX  / ACCES RSX  OK  /  RBS SES  KO / PAS ER  LOG  / PAS INCIDENT  /</t>
  </si>
  <si>
    <t>MAESTRO  ENR   / VERIF BRANCH  OK  / REDEM  MODEM  OK  /  SYNCRO  KO  / MERCI DE PEC  /  CTC 7752557</t>
  </si>
  <si>
    <t>CADI BRULE-CMC3</t>
  </si>
  <si>
    <t>MARIAMA ** MME BEYE ** CTC 779475663 ** ND 339767372 ** SOUCIS CNX**PAS DE SUSP**PAS D INCIDENT**PAS</t>
  </si>
  <si>
    <t>*CABLE INTERTVERTI**MODEM REDEM**SYNCRO KO**MESTRO ENR** PORT ASYNCH** CLI INV A PATIENTER ** MPEC**</t>
  </si>
  <si>
    <t>RECONFIGURATION MODEM ADSL + FIXATION CONJONCTEUR EFFECTUEES + FIAB C11 SLOT0 PORT49 D1/15/4</t>
  </si>
  <si>
    <t>KOUASSY</t>
  </si>
  <si>
    <t>FABIENNE DOMINIQUE</t>
  </si>
  <si>
    <t>mme balde 783792788</t>
  </si>
  <si>
    <t>KPT***MME BALDE***ND 338322894***CTC 783792788***SOUCI CNX***PAS DE SUSP***PAS D'INCIDENT***LOS ROUG</t>
  </si>
  <si>
    <t>CABLE 1083 COUPE CHANGE SUR 110M // ARONA</t>
  </si>
  <si>
    <t>// CLIENT A DES LENTEURS DE NAVIGATION // PAS DE SUSPENSION // PAS D¿INCIDENT // VERIF DEBIT NON TA</t>
  </si>
  <si>
    <t>CHANGEMENT PIGTAIL // VALEUR SIGNAL OK // IPV6 ACTIVER// MAHAWA CAMUSAT</t>
  </si>
  <si>
    <t>fama</t>
  </si>
  <si>
    <t>MME DIONGUE</t>
  </si>
  <si>
    <t>AGNES ** MME DIONGUE 775360780**338372116**SOUCI CONNX **SUSP LEVE SUR GAIA ET RBS ** REDEM OK ** LO</t>
  </si>
  <si>
    <t>MODEM DEFECT CHANGE //AF LAMINE CISSE</t>
  </si>
  <si>
    <t>fatou**mme dieng 778825701 **338420194 **cli signale souci cnx**gaia ok **compte ok**pas incident**l</t>
  </si>
  <si>
    <t>ABDOU KARIME</t>
  </si>
  <si>
    <t>MME NIANG *</t>
  </si>
  <si>
    <t>ANGE DIOUF*** MME NIANG ** CTC 773109424 ** ND 338366993 ** PAS DE SUSP ** PAS DINCI ** LOS ROUGE -*</t>
  </si>
  <si>
    <t>MR MARIGO</t>
  </si>
  <si>
    <t>CLIENT NA PAS DE CONNEXION ** BROADBAND ETEIND ** ABSENCE SYNCHRO ** PAS DE SUSPENSION ** PAS DINCI</t>
  </si>
  <si>
    <t>RUF_G11</t>
  </si>
  <si>
    <t>SANTHIABA CHERIF N.</t>
  </si>
  <si>
    <t>RISE FILTREE OK ** VERIF PRISE SUPERPOSE ET BRANCHEMENT CABLE INTERVERTI ** REDEM MODEM ** SYNCHRO N</t>
  </si>
  <si>
    <t>NDEYE MBACKE</t>
  </si>
  <si>
    <t>STBA // MME NDIAYE //  339709834 // 771331452 //  //CLIENT NA PAS DE CONNEXION // BROADBAND ETEIND /</t>
  </si>
  <si>
    <t>CLIENT JOINT AU 771331452 CONFIRME RETOUR SERVICE</t>
  </si>
  <si>
    <t>DAOUR</t>
  </si>
  <si>
    <t>-MR SEYE-</t>
  </si>
  <si>
    <t>FATOU---MR SEYE---CC 777781164---ND  338363570  Keurgui   CLIENT NA PAS DE TONALITE SUR SON FIXE //</t>
  </si>
  <si>
    <t>CLIENT NA PAS DE TONALITE SUR SON FIXE // ABSENCE DE TONALITE // PAS DINCIDENT // 1 SEUL POSTE // BR</t>
  </si>
  <si>
    <t>MISSION CATHOLIQUE LOUGA</t>
  </si>
  <si>
    <t>pas de tonalite</t>
  </si>
  <si>
    <t>THIOKHNA</t>
  </si>
  <si>
    <t>VERIF BRANCHEMENT FAIT // TEST DE RECEPTION KO: ça sonne dans le vide // SPG INDISPO / /DISPONIBLITE</t>
  </si>
  <si>
    <t>COMPTOIR SENEGALAIS DE TRANSIT-SUARL</t>
  </si>
  <si>
    <t>338237817 // BUSINESS VPN Office 512K/256K // CISCO 800 // PAS DE CNX INTERNET</t>
  </si>
  <si>
    <t>MUTE EN DISTRIBUTION B06 / 3  13  3 + JARRETIERE CHANGE</t>
  </si>
  <si>
    <t>MOUHAMADOU LAMARANA</t>
  </si>
  <si>
    <t>MR DIALLO   *</t>
  </si>
  <si>
    <t>LF   ***  SBD   ***  MR DIALLO   ****  CTC   781654458 *** ND  338328962   ***    CLI A DES SOUCIS D</t>
  </si>
  <si>
    <t>NON LOIN DU EMG</t>
  </si>
  <si>
    <t>CABLE 1083 COUPE CHANGE SUR 100M + FIABILISATION PBO 75 76 A F6 // ABDOUL DIALLO</t>
  </si>
  <si>
    <t>PAS DE CNX  //  BB ETTEINT // PAS DE SUSP // PAS DINCIDENT //  PAS DE TEL FIX //  DNCX non AVEREE// </t>
  </si>
  <si>
    <t>MUTR25 4 2  VERS 25 2 1 +MUDI 19 4 5  VERS 10 4 2+Jarr RE changée / Sérigne Saliou Faye confirme au</t>
  </si>
  <si>
    <t>FARIMATA DIA THIAM</t>
  </si>
  <si>
    <t>ANGE DIOUF*** MME SARR ** CTC 784225812 ** ND 338242480 **PAS DE CNX ** PAS DE SUSP ** PAS DINCI **</t>
  </si>
  <si>
    <t>RV DEMAIN 08/03/2025 A 9H</t>
  </si>
  <si>
    <t>REPRISE SOUDURE AU PTO // MME SARR CONFIRME AU 784225812 // FODE KEITA - AS</t>
  </si>
  <si>
    <t>MARIE LOUISE CATY SONA</t>
  </si>
  <si>
    <t>MME SAMBOU</t>
  </si>
  <si>
    <t>AWA /// MME SAMBOU // CTC 785246051/// ND 339563354//// SOUCI DE CONNEX /// EN REGLE // PAS DINC ///</t>
  </si>
  <si>
    <t>/ BRANCHEMENTS OK //// SAY CF ////// INVITE A PATIENTER /// FIAB OK /// MPEC</t>
  </si>
  <si>
    <t>REPRISE SOUDURE AU PBO/KA MULT</t>
  </si>
  <si>
    <t>UNION DES RADIOS ASSOCIATION ET COMMUNAUTAIRE</t>
  </si>
  <si>
    <t>338330353//Fibre Pro Bloque//PAS DE CONNEXION//</t>
  </si>
  <si>
    <t xml:space="preserve">Saut de port/Reconfiguration port PON	I03 PBO 52 F8	</t>
  </si>
  <si>
    <t>KHADY  / MR DRAME  PAS DE CONX  / ACCES RSX  OK  /  RBS SES  OK / PAS ER  LOG  / PAS INCIDENT  / LOS</t>
  </si>
  <si>
    <t>REOR MICF ABS AU PBO R54 21 F5</t>
  </si>
  <si>
    <t>Mademba</t>
  </si>
  <si>
    <t>MR  DIOP</t>
  </si>
  <si>
    <t>LF ****** BAMBA   MR  DIOP CTC 775435961  ND 339612564  //// CLIENT SIGNAL PAS DE CONNEX*******LOS R</t>
  </si>
  <si>
    <t>RV DEMAIN LE 08/03/2025 // EQ VIEUX SALL TDX.</t>
  </si>
  <si>
    <t>RETOUR SERVICE CONFIRME PAR LE CLIENT 775435961//EQ VIEUX SALL TDX</t>
  </si>
  <si>
    <t>M  BAKHOUM   -</t>
  </si>
  <si>
    <t>783807707 -- M  BAKHOUM   -- 339585748 - PAS DE CNX//LOS ROUGE//CPT OK//PAS DE SAUT DE PORT//PAS D'I</t>
  </si>
  <si>
    <t>OT // MME NDAO // 782268344 // 339768568 // PAS  DE CNX // BRODBAND ETEINT // INTERNET ETEINT // PAS</t>
  </si>
  <si>
    <t>TESTE DE LIGNE MAESTRO PAS DE RESULTAT</t>
  </si>
  <si>
    <t>RECONNEXION CABLE 5/99 A ENTREE DE POSTE + POSE PITON + TAPISSAGE CABLE 5/99 EFFECTUES + FIAB HUA1 S</t>
  </si>
  <si>
    <t>MAME KHARY</t>
  </si>
  <si>
    <t>FAMA -- MME NIANE -- SOUCI DE CONNEX  -- ND 339750861 -- INTERNET ROUGE -- CLI EN REGLE -- pas d'inc</t>
  </si>
  <si>
    <t>conformite ok ( titulaire de la ligne ) -- connexion au funbox ok -- CONFIG INTERNET OK mais interne</t>
  </si>
  <si>
    <t>ADJA ++MR NGOM ++CTC 785550935++ND 339600761+Keurgui_IP+CLIENT SIGNAL SOUCI CONNEXION ++PAS DE SUSPE</t>
  </si>
  <si>
    <t>CABLE 5.99 CHANGE SUR 250m + RECONFIG MODEM SUR VOIP //EQ KHADIM BAMBA NGOM TDX.</t>
  </si>
  <si>
    <t>NDOUMBE MBOW</t>
  </si>
  <si>
    <t>mr souaré</t>
  </si>
  <si>
    <t>339541941***Fibre Pro Max Bloque***coupure de câble los en rouge**vérif branchement ok***reboot fait</t>
  </si>
  <si>
    <t>DANFA SEGA</t>
  </si>
  <si>
    <t>MR DANFA</t>
  </si>
  <si>
    <t>CABLE POTEAU  COUPER</t>
  </si>
  <si>
    <t>CTC 781523796 MR DANFA ND 338241299 // CABLE POTEAU  COUPER // CLIENT ACTIF // SERVICE IMPACTER // L</t>
  </si>
  <si>
    <t>RETOUR SERVICES CONFIRME PAR MR DANFA 781523796/SARA</t>
  </si>
  <si>
    <t>DND** MME DIATTA NE PARVIENT PAS A SE CONNECTER** ND 339912261** LOS ROUGE** CABLES VERIFIES*** PORT</t>
  </si>
  <si>
    <t>O_ZIG_A07</t>
  </si>
  <si>
    <t>CF00</t>
  </si>
  <si>
    <t>338710844// Fibre Pro Max Bloque //O_MBW_R24 // ABSENCE DE SYNCHRO      LOS ROUGE  //  PON INTERNET</t>
  </si>
  <si>
    <t>O_MBW_R24</t>
  </si>
  <si>
    <t>CITE DABAKH MALICK</t>
  </si>
  <si>
    <t>VILLA 424</t>
  </si>
  <si>
    <t>DIATTA ** CTC 773378269 ** ND 338351483 ** MM NDIAYE ** SIGNAL DES SOUCIS DE CNX **CLI EN REGLE ** P</t>
  </si>
  <si>
    <t>VILLA 5</t>
  </si>
  <si>
    <t>SIGNAL DES SOUCIS DE CNX **CLI EN REGLE ** PAS DE SUSPENSION ** PAS SUR SITE ** ETAT VOYANT : PON OF</t>
  </si>
  <si>
    <t>MTS // MR THIAM // CTC 785513099 // ND 339610201 //  SOUCI CNX // BB ET INTERNET ETTEINT // PAS DE S</t>
  </si>
  <si>
    <t>REPRISE CABLE 5.99 COUPE COTE PC //EQ MODOU SENE TDX.</t>
  </si>
  <si>
    <t>LF   **  SBD   **   MR DIENG   **  CTC  777392784   **  ND  338786252   ***      CLI A DES SOUCIS DE</t>
  </si>
  <si>
    <t>*  PAS DINCIDENT   *** INTERNET  ETEINT   ***  CONF  OK   ***     MODEM 4 ANTENNES    ***   RESET  O</t>
  </si>
  <si>
    <t>RECONFIGURATION ONT/MOUHAMED BA MULT</t>
  </si>
  <si>
    <t>M Thiam// ctc 778499943</t>
  </si>
  <si>
    <t>MMoctar// M Thiam// ctc 778499943// ND 338351250//Soucis de connexion// pas de suspension// pas d¿in</t>
  </si>
  <si>
    <t>MDM DIARRA</t>
  </si>
  <si>
    <t>RETARD FICHE // FN//MDM DIARRA  //  CTC 777004879 // CLI DIT PAS DE CONN //ND 338030098// FIBRE KHEW</t>
  </si>
  <si>
    <t>REOR MICF ABS L72 PBO 26 F2/SALIOU MULT</t>
  </si>
  <si>
    <t>M SOUANE</t>
  </si>
  <si>
    <t>M SOUANE 774154445 ::: ND 339914034  / //absence synchro  //pas de incident / los rouge /// saytu  d</t>
  </si>
  <si>
    <t>A COTE DU COLLEGE</t>
  </si>
  <si>
    <t>MAREMA</t>
  </si>
  <si>
    <t>SEYDFAYE **788676800**MM FALL **339709707**SOUCI CNX... PAS D INCIDENT.. PAS DE SUSP..PAS DE TEL FIX</t>
  </si>
  <si>
    <t>REPRISE CONNEXION AU PC SUITE OXYDATION + REPRISE JARRETIERE A LA SR</t>
  </si>
  <si>
    <t>Mme Mbow</t>
  </si>
  <si>
    <t>Mme Mbow ** ctc 772580303 ** ND 338459670 ** pas de connexion ** pas de susp ** pas d'incident ** BB</t>
  </si>
  <si>
    <t>pas de deconnexion ** Prise filtre non superpose ** cable interverti ** synchro nok ** Maestro: pas</t>
  </si>
  <si>
    <t>ECO-20_THIAROYE-CMC3</t>
  </si>
  <si>
    <t>FATOU //MR DIAW //CTT 787965635  //CLI PAS DE CONNEXION //ND 339708564//Keurgui_IP//PAS DE SUSPENSI</t>
  </si>
  <si>
    <t>REPRISE CONNEXION AU PC SUITE ISOLEMENT 5/99 + REPRISE JARRETIERE A LA SR SUITE ISOLEMENT + FIABILIS</t>
  </si>
  <si>
    <t>AMINATA CAVIN</t>
  </si>
  <si>
    <t>PZ00</t>
  </si>
  <si>
    <t>REPRISE SOUDURE AU PBO CONFIRMER PAR MM SENE AU 774764108 //ALKHASSIMOU DIALLO//STG HD</t>
  </si>
  <si>
    <t>SERIGNE DAROU</t>
  </si>
  <si>
    <t>//ABSENCE DE FICHE //RACHIDA //MR GAYE //CTC 776798891/ND 339701064 //client a des soucis de connexi</t>
  </si>
  <si>
    <t>MUDI 7 7 6  VERS 7 7 7  //MODOU FAYE</t>
  </si>
  <si>
    <t>TF///MME NDIAYE ** CTC 776280873 ** ND 338782577 **Keurgui_IP/ SOUCI LIGNE // GAIA EN REGLE // RBS A</t>
  </si>
  <si>
    <t>TEST RECEPTION: SONNE DANS LE VIDE</t>
  </si>
  <si>
    <t>CABLE RJ11 REBRANCHE // BALDE MULT</t>
  </si>
  <si>
    <t>NDANE</t>
  </si>
  <si>
    <t>FD// MR DIONE// CTC 777265513 // ND 338546334/// cli signale souci de connexion /// brd clignote //</t>
  </si>
  <si>
    <t>cable intervertit // modem rdm// maestro :enr // synchro nok //port sur MSAN01_THIAROYE_MA5600T-Fra</t>
  </si>
  <si>
    <t>câble 5/99 deffectuer changer sûre 35m modem ADSL Reset et Reconfiguré</t>
  </si>
  <si>
    <t>*777033920</t>
  </si>
  <si>
    <t>SND ****  MR CAMARA  **777033920 ** 338361421 ** GANDAL KO **RBS KO  ** LENTEUR NAVIGATION ***PAS SU</t>
  </si>
  <si>
    <t>enr SND ****  MR CAMARA  **777033920 ** 338361421 ** GANDAL KO **RBS KO  ** LENTEUR NAVIGATION ***PA</t>
  </si>
  <si>
    <t>CLIENT ORIENTE EN AGENCE // MULT</t>
  </si>
  <si>
    <t>ONLINE INTERNATIONAL SA</t>
  </si>
  <si>
    <t>SOUCIS EMISSION RECEPTION LIGNE</t>
  </si>
  <si>
    <t>E2</t>
  </si>
  <si>
    <t>ABS AU PBO K22 303-304A F6</t>
  </si>
  <si>
    <t>Reprise soudure F6 au C2</t>
  </si>
  <si>
    <t>CIRA</t>
  </si>
  <si>
    <t>MME SABALY</t>
  </si>
  <si>
    <t>LENTEUR REMONTE //AM//MME SABALY// 339991849 //SOUCI CNX //PAS DE SUSP //PAS D'INCIDENT // LOS ROUGE</t>
  </si>
  <si>
    <t>CONNECTEUR CHANGE AU PBO//  DENIS DIASSE</t>
  </si>
  <si>
    <t>MN....MME CISSE...CTC :777983537.. ..ND :338580343....FIAB OK...PAS DE SUSP....PAS D'INCID...ABSENCE</t>
  </si>
  <si>
    <t>KIPP DERRIERE LA GENDARMERIE</t>
  </si>
  <si>
    <t>MODEM F660 DEFECTUEUX CHANGE PAR F6600 // YORO DIOP</t>
  </si>
  <si>
    <t>AGENCE  NATIONALE DE LA MAISON DE L'OUTIL</t>
  </si>
  <si>
    <t>ANAMO</t>
  </si>
  <si>
    <t>338231500//Fibre Office Intense Bloque//ABSENCE DE NAVIGATION//</t>
  </si>
  <si>
    <t>RUE JOSEPH GOMIS</t>
  </si>
  <si>
    <t>338231500 // PAS DE CONNEXION // SESSION KO // COMPTE ACTIF // SYNCHRO DOWN // POWER VERT PON VERT I</t>
  </si>
  <si>
    <t>CLIREPA83-CABLE RESEAU RJ45</t>
  </si>
  <si>
    <t>REPRISE CONNEXION RJ45</t>
  </si>
  <si>
    <t>CABLE RESEAU RJ45/CONNECTEUR RJ45 DEFECT</t>
  </si>
  <si>
    <t>REBRANCHEMENT CABLE RJ45</t>
  </si>
  <si>
    <t>Mr Biteye</t>
  </si>
  <si>
    <t>tabara-*Mr Biteye***ctc 779523470****nd 339558522***pas de susp**pas dincident***soucis bandau impos</t>
  </si>
  <si>
    <t>***pas dincident**clt signale deconnexion frequente****prise filtres ******modem branche sur prise**</t>
  </si>
  <si>
    <t>REPRISE RACC 01 JOINT 14P//AFTH4// BIRANE GAYE</t>
  </si>
  <si>
    <t>CLIENT DIT AVOIR DES DECONNEXION FREQUENT // PAS D¿INCIDENT // VOYANT INTERNET ALLUMER // VALEUR OPT</t>
  </si>
  <si>
    <t>MAMADOU LAMARANA</t>
  </si>
  <si>
    <t>MAGUETTE///MME LY//777208431//338217796//Fibre_Max//CLIENT SIGNALE SOUCI CNX//PAS DE SUSP//MODEM DEF</t>
  </si>
  <si>
    <t>MODEM KO</t>
  </si>
  <si>
    <t>MODEM ONT CHANGE // MME LY CONFIRME AU 777208431 // MODY - AS</t>
  </si>
  <si>
    <t>CORAF</t>
  </si>
  <si>
    <t>MR CHAFAI</t>
  </si>
  <si>
    <t>338699618// L'Acces Primaire // SOUCIS EMISSION ET RECEPTION // ROUTEUR  ASL J-52L</t>
  </si>
  <si>
    <t>338699618//SOUCI INTERMITTENCE EN EMISSION ET RECEPTION D'APPEL//TEST DE LIGNE NMC:ETAT=SAIN//MAIS T</t>
  </si>
  <si>
    <t>CLIENT INDISPONIBLE LE WEEK-END</t>
  </si>
  <si>
    <t>INSA JD°°MR DIALLO°°771265795°°°338017348°°°Fibre Kheweul°°°SOUCIS DE CONNX***PAS DE SUSP****PAS D I</t>
  </si>
  <si>
    <t>****TEST SAYTU ****COUPURE DE LA  FIBRE****CLIENT INVITE A PATIENTER***FIAB OK ***MPEC</t>
  </si>
  <si>
    <t>Cable 1083 coupé changé	E05 CP 112B-113 F1</t>
  </si>
  <si>
    <t>COMPTOIR COMMERCIAL SOPE NABI</t>
  </si>
  <si>
    <t>pas de réception</t>
  </si>
  <si>
    <t>LOT 37 ET 38</t>
  </si>
  <si>
    <t>SOUCI NE</t>
  </si>
  <si>
    <t>MUTATION NE 022-25-117 // SEBASTIEN</t>
  </si>
  <si>
    <t>OUSSOU</t>
  </si>
  <si>
    <t>MME BITEYE</t>
  </si>
  <si>
    <t>AICHA // MME BITEYE // CTC 777844885  // ND 339141315 // PAS DE CONNEXION BOX // PAS DE SUSPENSION /</t>
  </si>
  <si>
    <t>Le check de fonctionnement 5G sur KEUR_MASSAR13 5G montre une bonne tenue des KPIs 5G Cependant on n</t>
  </si>
  <si>
    <t>RECONFIGURATION ONT + MOT DE PASSE CHANGE/MOUHAMED BA MULT</t>
  </si>
  <si>
    <t>"SURF BEACH SEA"</t>
  </si>
  <si>
    <t>PAS D'EMISSION RECEPTION</t>
  </si>
  <si>
    <t>SOUCI EMISSION RECEPTION // ACCES DE BASE   // TEST DE RECEPTION: KO   // VERIF BRANCHMT FAIT // TES</t>
  </si>
  <si>
    <t>CLI SIGNALE SOUCI DE CNX -- PAS DE SUSP -- PAS D'INCIDENT-- LOS ROUGE --ABSENCE SYNCHO -- PAS DE SA</t>
  </si>
  <si>
    <t>CITE ZAC MBAO PAMECAS</t>
  </si>
  <si>
    <t>HAMATH//MME DIAGNE//CTC : 772949541//SOUCIS DE CNX//CLT A ETE SUSPENDU ET DIT AVOIR PAYE HIER//ZTE B</t>
  </si>
  <si>
    <t>PAS D'INCIDENT//RBS OKI//ACCES RESEAU OKI//CLT EN REGLE//REDEM MODEM//CNX KO//CPT OK//PAS D'INCIDENT</t>
  </si>
  <si>
    <t>5/99 COUPE CHANGE SUR 118M</t>
  </si>
  <si>
    <t>GANO</t>
  </si>
  <si>
    <t>cli  a des absences de connexion</t>
  </si>
  <si>
    <t>pas de suension ** pas d incident ***** port synchro   sur nce ***  mai assychre chez le client ***</t>
  </si>
  <si>
    <t>CABLE 5/99 CHANGE // BOCAR MULT</t>
  </si>
  <si>
    <t>778810024  --</t>
  </si>
  <si>
    <t>778810024  -- M  DIOP   -- 339043681 -- **BB ETEINT***PA DINCIDENT***PA FIXE***PAS DECONNEX FREQ***P</t>
  </si>
  <si>
    <t>PAS DECONNEX FREQ***PRISE FILTREE**CABLE INTERVERTI***CONNEX KO***MAESTRO KO***INVITER APAT***FIAB O</t>
  </si>
  <si>
    <t>distribution muté A03 2-2-7 +cable 5,99 tiré sur 50m uyf2.Port adsl muté slt 1/46 +reconfug achemine</t>
  </si>
  <si>
    <t>AD// MR GUEYE   CTC 772509699  ND  338368349   ABONNER PAS SUR SITE    PAS DE CONNEXION ///PAS DINCI</t>
  </si>
  <si>
    <t>GEORGES FRANCOIS</t>
  </si>
  <si>
    <t>MN....MME NDOYE ...CTC :774102875.. ..ND :338239369....FIAB OK...PAS DE SUSP....PAS D'INCID...SOUCI</t>
  </si>
  <si>
    <t>MME DIANE</t>
  </si>
  <si>
    <t>MAMADOU** MME DIANE ** CTC 773978451 ** ND 338357472  ** PAS DE CONX **PACK ET COMPTE OK **  ACCES R</t>
  </si>
  <si>
    <t>154/B</t>
  </si>
  <si>
    <t>REPRISE CONFIG PORT TV + CONFIG SR SELFSERVICE// VOIP OK// DJIBY DIALLO// SYSROAD</t>
  </si>
  <si>
    <t>*MR BA</t>
  </si>
  <si>
    <t>SALLA***MR BA***CTC 775577137***ND 338044904***PAS DE CONX***LOS ROUGE***PAS DE INCIDENT***LIGNE EN</t>
  </si>
  <si>
    <t>PIERRE MARIE CHANTAL</t>
  </si>
  <si>
    <t>mme lopez</t>
  </si>
  <si>
    <t>SFN  ***MME LOPEZ  CTC   784960174   ND 338361752////      pas de ùconnexion ///pas de suspension //</t>
  </si>
  <si>
    <t>MBAO DERRIER CLINIC ABSA</t>
  </si>
  <si>
    <t>pas de ùconnexion ///pas de suspension //// pas d incident dans la zone /////los rouge//// OLT_H</t>
  </si>
  <si>
    <t>MALICK**MME CAMARA CTC 784278121**ND 338050439**CLIENT SIGNAL SOUCI DE FIXE**OFFRE FIBRE BI**RECEPTI</t>
  </si>
  <si>
    <t>TEST SAYTU AUCUN ANOLIE DOSSIER**MODEM SYNCHRO**MODEM PHONE ETEINT**VERIF NCE NOK**VERIF BRANCH RJ11</t>
  </si>
  <si>
    <t>ROUTAGE SUR NMC2</t>
  </si>
  <si>
    <t>SAKANAL MAGASINS</t>
  </si>
  <si>
    <t>SOUCI  RECEPTION APPELS</t>
  </si>
  <si>
    <t>LOT 37/38</t>
  </si>
  <si>
    <t>338693909 // VERIF BRANCHEMENT FAIT // TEST DE RECEPTION OK : cli soutient que les appels passent pa</t>
  </si>
  <si>
    <t>MUTATION  NE 022-02-048 // DIEDHOU</t>
  </si>
  <si>
    <t>BOS** MME DRAME** CTC 785318753** Client signale soucis de connexion** ND 338339434** Offre Fibre Kh</t>
  </si>
  <si>
    <t>Pas d'incident en cours** Pas de suspension** Client en règle** Test SAYTU : Coupure de fibre optiqu</t>
  </si>
  <si>
    <t>CABLE 1083 CHANGE/HAMIDOU DIOP  MULT</t>
  </si>
  <si>
    <t>338234010°°°°°°Fibre Pro Max Bloque°°°°°°°°° PAS DE CONNEXION INTERNET °°°°°° ABSENCE DE SYNCHRO  PO</t>
  </si>
  <si>
    <t>338234010 // PAS DE CONNEXION // SESSION OK // COMPTE ACTIF // SYNCHRO DOWN // PON VERT // INTERNET</t>
  </si>
  <si>
    <t>SERIGNE MOR</t>
  </si>
  <si>
    <t>AWA ////MME SOW // CTC 778090389//// ND 338202411/// SOUCI DE CONNEX // EN REGLE /// PAS DINC //// V</t>
  </si>
  <si>
    <t>LOT 4</t>
  </si>
  <si>
    <t>D'ERREURS LOGS //////// CONF OK //// INVITE A RESET MODEM //// MODEM RESET ////// TJRS INT ETEINT //</t>
  </si>
  <si>
    <t>RECONFIG PORT PON//BAYE MBAYE KENDE TADEX</t>
  </si>
  <si>
    <t>Daro</t>
  </si>
  <si>
    <t>MOUSSOUBA ** MME SOW ** ND 338711326 ** 775310671 ** SOUCI CONNEXION ** CLEINT DIT QUE SON CABLE  ES</t>
  </si>
  <si>
    <t>KOUNOUNE_CITE_NOUVELLE_HORIZO</t>
  </si>
  <si>
    <t>CITE NOUVELLE HORIZON</t>
  </si>
  <si>
    <t>MN....MR SENE ...CTC :777679433....ND :338935207....FIAB OK...PAS DE SUSP....PAS  D'INCID...SOUCI CO</t>
  </si>
  <si>
    <t xml:space="preserve">Fibre cassé au PTO/Reprise soudure	</t>
  </si>
  <si>
    <t>BA ALASSANE</t>
  </si>
  <si>
    <t>338408557 // Fibre Pro Max Bloque // ABSENCE SYNCHRO</t>
  </si>
  <si>
    <t>VERIFICATION CONFIGURATION PORT // MUTATION FIBRE // PREMIUM	YORO DIAGNE</t>
  </si>
  <si>
    <t>mm dicko</t>
  </si>
  <si>
    <t>ib **mm dicko **780143364***339788010***cli signal un cable coupe *los rouge **service impacte **say</t>
  </si>
  <si>
    <t>cli signal un cable coupe *los rouge **service impacte **saytou : Coupure de fibre optique**cli info</t>
  </si>
  <si>
    <t>MR SAMBA***772882010****338529695****pas de cnx***pas de susp**pas dincident****bb ko***pas de tel f</t>
  </si>
  <si>
    <t>pas de cnx***pas de susp**pas dincident****bb ko***pas de tel fix***pas de decnx****client non engag</t>
  </si>
  <si>
    <t>777515324 -- M</t>
  </si>
  <si>
    <t>777515324 -- MME DIONGUE   -- 338052341 --- SCS CNX//COMPTE ACTIF//CONFO OK//PAS INCIDENT EN COURS /</t>
  </si>
  <si>
    <t>PAS DE DECONNEXION AVEREES SUR RBS//ABONNE NON ENGAGE //PRISE FILTREE ET NON SUPERPOSVERIF BRANCHEME</t>
  </si>
  <si>
    <t>MULT-RUF05-CMC3</t>
  </si>
  <si>
    <t>BA   *** MR DIA  *** CTC 776352449  ***  339903773   *** SOUCI DE CONNEXION  ** BB CLIGNOTE  INTERNE</t>
  </si>
  <si>
    <t>ZIG_A01</t>
  </si>
  <si>
    <t>SANTHIABA_ZIGUINCHOR</t>
  </si>
  <si>
    <t>CABLE 5/99 COUPE ET CHANGE SUR 150M//MAKILE_SRD</t>
  </si>
  <si>
    <t>GUEDJI</t>
  </si>
  <si>
    <t>MME DIOUF CTC-774457332-775864897</t>
  </si>
  <si>
    <t>INSA JD°°MME DIOUF°°°775864897°°°338368285°°°°Fibre_Bi°°°SOUCIS DE CONNX ****PAS DE SUSP***CLIENT EN</t>
  </si>
  <si>
    <t>CITE NECS</t>
  </si>
  <si>
    <t>PUISSANCE OLT TRES FAIBLE - PUISSANCE ONT TRES FAIBLE ******CLIENT INVITE A PATIENTER****FIAB OK***M</t>
  </si>
  <si>
    <t>ALIMENTATION MODEM CHANGE/DIANKHA MULT</t>
  </si>
  <si>
    <t>MRS DIOUF</t>
  </si>
  <si>
    <t>BOUSSO // MRS DIOUF // CTC 775602503 // ND 338240611 // CLI SIGNALE UNE ABS DE CNX // LOS ROUGE // P</t>
  </si>
  <si>
    <t>COTE SODIDA</t>
  </si>
  <si>
    <t>MR GAYE ** CTC 775345064 ** ND 338778006 ** PAS DE CNX ** LIGNE ET COMPTE  ** PAS D'INCIDENTS **</t>
  </si>
  <si>
    <t>LOS ROUGE ** SAYTU Défaut d'alimentation électrique !!! ** PORT OFFLINE SUR NCE ** CLI INVITE A PAT</t>
  </si>
  <si>
    <t>Fibre cassé au PTO/Reprise soudure	E17 PBO 2 F3</t>
  </si>
  <si>
    <t>MANGASSA</t>
  </si>
  <si>
    <t>MR MANGASSA</t>
  </si>
  <si>
    <t>HAPSATOU // MR MANGASSA // CTC 772200878 // ND 338248827 // LOS ROUGE // PON ETEINT // PAS SUSP // C</t>
  </si>
  <si>
    <t>LOS ROUGE // COUPURE</t>
  </si>
  <si>
    <t>MME NGOM ** CTC 772696992** 765939058**ND 338750932**SOUCI CNX FIBRE ** PAS DE SUSP ** PAS D INCIDEN</t>
  </si>
  <si>
    <t>ASECNA</t>
  </si>
  <si>
    <t>PIGTAIL CHANGE/MAMADOU DIOP MULT</t>
  </si>
  <si>
    <t>773630339-775406571</t>
  </si>
  <si>
    <t>mm dieng</t>
  </si>
  <si>
    <t>marie // mm dieng 773630339-775406571  // nd 339585663 //  souci connexion // los cli rouge // pas d</t>
  </si>
  <si>
    <t>saytu coupure fibre //port offline //  invité à patienter //// fiab ok</t>
  </si>
  <si>
    <t>REPRISE SOUDURE AU PTO + CHANGEMENT PIGTAIL</t>
  </si>
  <si>
    <t>SISSOKHO</t>
  </si>
  <si>
    <t>LENTEUR FICHE //MME SEYE //ND 338943131//CLI EN REGLE //PAS DE SUSPENSION //PAS INCIDENT //SOUCI POR</t>
  </si>
  <si>
    <t>LENTEUR CONNEXION	//CHANGEMENT MODEM		//RECONFIGURATION PORT	+DEVERROUILLAGE PORT + VERROUILLAGE POR</t>
  </si>
  <si>
    <t>GOMYCODE SENEGAL - SARL</t>
  </si>
  <si>
    <t>778440231 amadou.gueye@gomycod</t>
  </si>
  <si>
    <t>V_IP_BTG_AF</t>
  </si>
  <si>
    <t>SOUCI EMISSION RECEPTION // Business Talk Gold_Avec_Forfait_VoIP</t>
  </si>
  <si>
    <t>X RUEKAOLACK</t>
  </si>
  <si>
    <t>RV DEMAIN LE 08/03/2025</t>
  </si>
  <si>
    <t>REPRISE SOUDURE AU PBO // MR GUEYE CONFIRME AU 778440231 // MALICK NIANG -AS</t>
  </si>
  <si>
    <t>LF**KANY**MME MBAYE**ND 339045811**SOUCIS CNX**LOS ROUGE**PAS DE SUSP**PAS D'INC**</t>
  </si>
  <si>
    <t>PAS DE SAUT DE PORT**SAYTU COUPURE FIBRE***INVIT A PATIENTER**FIAB OK**CTC 775380597</t>
  </si>
  <si>
    <t>GESUALDO</t>
  </si>
  <si>
    <t>STEFANIA SILVIA</t>
  </si>
  <si>
    <t>MME GESUALDO</t>
  </si>
  <si>
    <t>LENTEUR REMONTE FICHE //AM//MME GESUALDO// 338242196 // CLI SIGNALE SOUCIS CNX//DECO FREQ//AMS KO//V</t>
  </si>
  <si>
    <t>DECONNEXIONS FREQUENTES//REPRISE SOUDURE AU PTO + REPRISE SOUDURE AU PBO</t>
  </si>
  <si>
    <t>IP1800</t>
  </si>
  <si>
    <t>LONASE</t>
  </si>
  <si>
    <t>M. Mané 77 663 96 47</t>
  </si>
  <si>
    <t>papa.mbaye@lonase.sn</t>
  </si>
  <si>
    <t>IP1800 // PAS DE CONNEXION // BUSINESS VPN Master 2MEGA</t>
  </si>
  <si>
    <t>KDG_A01</t>
  </si>
  <si>
    <t>***IP1800 LONASE KEDOUGOU** &lt;PE_MS_KEDOUGOU3&gt;dis int Eth-Trunk16.1106 / PAS DE SYNCHRO SUR NCE</t>
  </si>
  <si>
    <t>TEST SERVICES OK+EQUIPEMENT PRIVE CLIENT A VOIR</t>
  </si>
  <si>
    <t>lnt fihe ***aa**mme aidara **776810839**338494174**PAS DE CNX**PAS INCIDENT**EN REGLE**LOS ROUGE **S</t>
  </si>
  <si>
    <t>REPRISE SOUDURE AU PBO // CONFIRME AU 776810839 PAR MME AIDARA // CHERIF CISSE // DBK</t>
  </si>
  <si>
    <t>MALICK CADAM</t>
  </si>
  <si>
    <t>MR  KADAM</t>
  </si>
  <si>
    <t>LF****BAMBA  MR  KADAM  CTC  781135508 ND  338368820  //// -- CLI SIGNALE SOUCI DE CNX -// CLIENT  E</t>
  </si>
  <si>
    <t>LF****BAMBA  MR  KADAM  CTC  781135508 ND  338368820  //// -- CLI SIGNALE SOUCI DE CNX -// CLIENT</t>
  </si>
  <si>
    <t>REOR MCB câble de transport 400 paires coupé par les Travaux</t>
  </si>
  <si>
    <t>TDX-04_KMR-CMC3</t>
  </si>
  <si>
    <t>: Reprise de joint droit câble 900 paires</t>
  </si>
  <si>
    <t>CHEIKH MOUHAMADOU KHALY</t>
  </si>
  <si>
    <t>Modem remplacer</t>
  </si>
  <si>
    <t>Mr sountou</t>
  </si>
  <si>
    <t>cli a un derangment repetif ** les tech son passer plusieur foi ** cli tres remonté</t>
  </si>
  <si>
    <t>pas de suspension ***     pas d incçidnt **  port asynchr ** derangment repatif ** cli tres vrille e</t>
  </si>
  <si>
    <t>SLT 7-35/A00 T23-5-4.Cnx ok à 11megas.Zone non éligible à 15megas.Nouvel PPO à 100m, migration fibre</t>
  </si>
  <si>
    <t>CABRALLE</t>
  </si>
  <si>
    <t>DENZEL ERICK ADOLPHE</t>
  </si>
  <si>
    <t>MR ABEL</t>
  </si>
  <si>
    <t>ABSENCE DE FICHE ** MARIAMA ** MR ABEL ** CTC 775208610 ** ND 338309001 *** CLI SIGNALE SOUCIS DE CO</t>
  </si>
  <si>
    <t>SICAP DIEUPPEUL 2</t>
  </si>
  <si>
    <t>2389B</t>
  </si>
  <si>
    <t>PAS DE SUSPENSION *** PAS DINCIDENT **** BRANCHEMENT OK *** TESST SAYTU COUPURE FIBRE **** CLI INV A</t>
  </si>
  <si>
    <t>REPRISE SOUDURE AU PTO// M ABEL CONFIRME AU 775208610// IBOU NDIAYE</t>
  </si>
  <si>
    <t>JEFFERSON//MR NDAO/ CTC 776463897// ND 338686037// OFFRE Fibre_Max// CLIENT NA PAS DE CONNEXION // L</t>
  </si>
  <si>
    <t>CLIENT NA PAS DE CONNEXION // LOS ROUGE // PAS DE SUSPENSION // PAS DE SAUT DE PORT // PAS DINCIDENT</t>
  </si>
  <si>
    <t>REPRISE SOUDURE AU PBO/CONFIRME PAR MME NDAO 776463897/DIAO</t>
  </si>
  <si>
    <t>DIEWO THIERNO SAIDOU</t>
  </si>
  <si>
    <t>LE CLIENT N'ARRIVE PAS A SE CONNECTER</t>
  </si>
  <si>
    <t>LE CLIENT DONNE RV DEMAIN SUITE LOCAL FERME // CHERIF CISSE // DBK</t>
  </si>
  <si>
    <t>CABLE 1083 CHANGE // MME FAYE CONFIRME AU 775419024 // FODE KEITA -AS</t>
  </si>
  <si>
    <t>MR DAFFE</t>
  </si>
  <si>
    <t>PAS DE CONENXION INTERNET</t>
  </si>
  <si>
    <t>INTERNET ETTEIND °°°° PAS DE SUSPENSSION °°° SYNCHRO OK °°°°°° SIGNAL WIFI OK °°°° CLIENT INVITER A</t>
  </si>
  <si>
    <t>CLIENT ORIENTE EN AGENCE POUR REGULARISER SA FACTURE// CH DRAME</t>
  </si>
  <si>
    <t>SOKHNA HAWA</t>
  </si>
  <si>
    <t>-MME NDIAYE--</t>
  </si>
  <si>
    <t>FATOU----MME NDIAYE---CC 772472805--ND  338482187 Fibre Kheweul  CLIENT SIGNAL SOUCI DE CONNECTION -</t>
  </si>
  <si>
    <t>CLIENT SIGNAL SOUCI DE CONNECTION --- PAS DE SUS -- PAS INCIDENT --- COMPTE OK --- VERIF AMS PORT</t>
  </si>
  <si>
    <t>Mauvaise mise en oeuvre du câble de branchement sur le PBO; Câble bien rebrancher+ reset et reconfi</t>
  </si>
  <si>
    <t>NDEYE ALASSANE</t>
  </si>
  <si>
    <t>nene** ctc  777166966** mme ndiaye **pas de conx  n d 338589265**Fibre Kheweul** cli  inf  ** fiab o</t>
  </si>
  <si>
    <t>COTE BICIS</t>
  </si>
  <si>
    <t>d 338589265**Fibre Kheweul** cli  inf  ** fiab ok  ** cli  inv d  inserer le cable opt saytu   Mode</t>
  </si>
  <si>
    <t>CABLE 1084 COUPE CHANGE + REPRISE SOUDURE AU PBO ET PTO // EQ SEYDINA DJIBRIL NDIAYE TDX.</t>
  </si>
  <si>
    <t>LES PETITES GOUTTES SENEGAL</t>
  </si>
  <si>
    <t>338525352 // Fibre Pro Max Bloque// DECONNEXIONS FREQUENTES</t>
  </si>
  <si>
    <t>FATOU FALL</t>
  </si>
  <si>
    <t>M NIANE ** FATOU FALL ** CT 774194626 ** ND 338770243 ** CLIENT SIGNAL UN SOUCIS AVEC SA CNX INTERNE</t>
  </si>
  <si>
    <t>PAS  DINCIDENT ** PAS DE SUSPENSION ** TEST SAYTU COUPURE FIBRE ** CLIENT DIT KE LE CABLE EST COUPE</t>
  </si>
  <si>
    <t>REPRISE SOUDURE AU PTO +RECONFIGUE MODEM ONT F680//AF ELHADJI BADJI</t>
  </si>
  <si>
    <t>MALE</t>
  </si>
  <si>
    <t>Madame MALE</t>
  </si>
  <si>
    <t>LA CLIENTE N'AS PAS DE CONNEXION SUITE A UNE COUPURE DE SON CABLE</t>
  </si>
  <si>
    <t>PAS DE SUSPENSION GAIA///RBS ACTIF///SAYTU SERVEUR INACCESSIBLE///MDPEC</t>
  </si>
  <si>
    <t>kc****mme niang***773733064**338607688*Pas de connexion **client en règle ****PAS D'incident **pas d</t>
  </si>
  <si>
    <t>CLIENT INFORME ET INVIT2 A PATIENTER 48H**FIAB OK</t>
  </si>
  <si>
    <t>ROSE CODOU</t>
  </si>
  <si>
    <t>MAGUETTE//MME TINE//772371711//338554957//Fibre Kheweul//CLIENT SIGNALE SOUCI CNX//PAS DE SUSP//PAS</t>
  </si>
  <si>
    <t>PAS DE SIGNALE WIFI</t>
  </si>
  <si>
    <t>YACOB AIDARA</t>
  </si>
  <si>
    <t>MR BILAL</t>
  </si>
  <si>
    <t>KDS*** MR BILAL *** CTC 786604429 **** ND 338642768 *** PAS DE CONNEXION *** CLI EN REGLE PAS DE SUS</t>
  </si>
  <si>
    <t>REUBEUSS</t>
  </si>
  <si>
    <t>PAS DE CONNEXION *** CLI EN REGLE PAS DE SUSP ***PAS DINCIDENT *** LOS ROUGE *** INTERNET ETEINT **</t>
  </si>
  <si>
    <t>/MR DIA//LENTEURS NAVIGATION//nd 338703688</t>
  </si>
  <si>
    <t>AIDA//MME DIOUF//SOUCI CONNEXION//ND 339610484//CLIENT NE VOIT PAS LE NOM DE SON WIFI//VOYANT WIFI E</t>
  </si>
  <si>
    <t>RUE FRANCE</t>
  </si>
  <si>
    <t>aucune anomalie</t>
  </si>
  <si>
    <t>Modem F680 défectueux changé Ancien : ZTE GD0B97B02 Nouveau : ZTE GD4F8CAF8 SUR B01 PBO 34 F6//EQ MA</t>
  </si>
  <si>
    <t>MASSECK</t>
  </si>
  <si>
    <t>MME NGUIRANE</t>
  </si>
  <si>
    <t>MOHAMED ** MME NGUIRANE ** ND 339540813 ** CTC 778791592 **  CLI DIT PAS DE CONX ** PAS SUSP ** PAS</t>
  </si>
  <si>
    <t>AV AYNINA FALL</t>
  </si>
  <si>
    <t>MAESTRO ENR</t>
  </si>
  <si>
    <t>RETOUR SERVICE// AFTH9// PAPE SARR</t>
  </si>
  <si>
    <t>MAHMOUD</t>
  </si>
  <si>
    <t>Mm DIONGUE</t>
  </si>
  <si>
    <t>ABDOU --- Mm DIONGUE ---- CTC 787971665 --- ND 338712728 --- LE CLIENT SIGNAL UNE ABSCENCE DE CONX -</t>
  </si>
  <si>
    <t>REOR MICF ABS L72 PBO 27 F3/SALIOU MULT</t>
  </si>
  <si>
    <t>MME MBODJI***CTC 775461088** ND 338482443***EN REGLE **PAS DINCIDENT *** COMPTE SMM OK***COMPTE OK**</t>
  </si>
  <si>
    <t>REPRISE SOUDURE AU PBO // ARONA DIALLO</t>
  </si>
  <si>
    <t>GOUMBA KANE</t>
  </si>
  <si>
    <t>WADE AMETH</t>
  </si>
  <si>
    <t>WADE AMETH   339675792  776104759  // pas de suspens / pas incident OLT-LOUGA-1 eth 1/1/05/07/13/7/1</t>
  </si>
  <si>
    <t>M DIEYE</t>
  </si>
  <si>
    <t>RETARD FICHE M DIEYE 776924904 ::: ND 339512362  /// /// gandal lent /// port offline /// abonne pas</t>
  </si>
  <si>
    <t>RANDOULENE</t>
  </si>
  <si>
    <t>14P COUPE D5 11A12</t>
  </si>
  <si>
    <t>14P COUPE D5 11A12//PAPE SARR</t>
  </si>
  <si>
    <t>REPRISE RACC 01 JOINT 14P+ MUT PORT HUA01 SLOT 14 C60//AFTH9// PAPE SARR</t>
  </si>
  <si>
    <t>CTC : 773822187 \ 771711621</t>
  </si>
  <si>
    <t>MR ALASSANE NGOULE FALL</t>
  </si>
  <si>
    <t>SALIOU // MR ALASSANE NGOULE FALL // CTC 773822187 // ND 338048338 // Fibre Kheweul // CLIENT NA PAS</t>
  </si>
  <si>
    <t>RECONFIG ONT // SECK MULT</t>
  </si>
  <si>
    <t>CLEMENT</t>
  </si>
  <si>
    <t>CLEMENT NDONG  ---</t>
  </si>
  <si>
    <t>YOUSSOUPHA   -----   CLEMENT NDONG  ---   775510510    -----  338674419- - - --Fibre Kheweul   ----</t>
  </si>
  <si>
    <t>REPRISE SOUDURE AU PBO// M NDONG CONFIRME AU 775510510// HAMIDOU NDIAYE</t>
  </si>
  <si>
    <t>KHADY NDIAYE</t>
  </si>
  <si>
    <t>MME NDIAYE ** CTC 775345708** ND 339713077**SOUCI CNX ADSL ** PAS DE SUSP ** PAS D INCIDENT ** BB ET</t>
  </si>
  <si>
    <t>DE CITE OUVRIERE SEIB</t>
  </si>
  <si>
    <t>MAESTRO PAS DE RSLTT SUITE TEST ** FIAB OK *** PORT ONLINE*</t>
  </si>
  <si>
    <t>Rétabli coté pc / Ndeye Sarr confirme au 775345708 / CHEIKH DIEEN  BD</t>
  </si>
  <si>
    <t>COUNDOUL</t>
  </si>
  <si>
    <t>BOUSSO // MRS DIOUF // CTC 773128117 // ND 338685336 // CLI SIGNALE UNE ABS DE CNX // LOS ROUGE // P</t>
  </si>
  <si>
    <t>CLI SIGNALE UNE ABS DE CNX // LOS ROUGE // PAS SUSPENDU // PAS D'INCIDENT // TEST SAYTU Ce numéro n</t>
  </si>
  <si>
    <t>REPRISE SOUDURE AU PBO +CABLE 1083 CHANGE SUR 30M CONFIRMER PAR MRS DIOUF AU 773128117//BABACAR MBAY</t>
  </si>
  <si>
    <t>KANY**MR CISSE**ND 338556173**LOS ROUGE**SOUCIS CNX**LOS ROUGE**PAS DE SUSP**</t>
  </si>
  <si>
    <t>PAS D'INC**PAS DE SAUT DE PORT**SAYTU COUPURE FIBRE***INVIT A PATIENTER**FIAB OK**CTC 775683796</t>
  </si>
  <si>
    <t>DANGHO</t>
  </si>
  <si>
    <t>BAMBY SELMAN</t>
  </si>
  <si>
    <t>Mr  selman</t>
  </si>
  <si>
    <t>AMY****Mr  selman***CTC 783938827**ND 338775058**CLIENT SIGNALE UN SOUCI DE CNX**LOS ROUGE*COMPTE OK</t>
  </si>
  <si>
    <t>CLIENT SIGNALE UN SOUCI DE CNX**LOS ROUGE*COMPTE OK***LIGNE OK**** PAS D'INCDENT **TEST SAYTU COUPUR</t>
  </si>
  <si>
    <t>Cable 1083 coupé changé</t>
  </si>
  <si>
    <t>nan/mme diaw/nd 339745423/Client signale soucis connexion/pas de sus / pas d'incident /bdb éteint /i</t>
  </si>
  <si>
    <t>/internet éteint /pas de téléphone/ pas de session en rbs / abonne non engage / prise filtrée ok / b</t>
  </si>
  <si>
    <t>MUTATION DE PAIRE AU PC 8.5.4 PASSE SUR 8.5.5 + TIRAGE JARRETIERE A LA SR SUITE ISOLEMENT EFFECTUES</t>
  </si>
  <si>
    <t>MOMAR SALIOU</t>
  </si>
  <si>
    <t>MR NGUER</t>
  </si>
  <si>
    <t>MOUSSOUBA ** MR NGUER ** ND 338251854 ** CTC 779051010 ** SOUCI CONNEXION ** PAS DINCIDENT ** PAS DE</t>
  </si>
  <si>
    <t>TF6841</t>
  </si>
  <si>
    <t>CLIENT DEMANDE DE PASSER AUDJOURDHUI SI POSSIBLE CAR IL DOIT VOYAGER</t>
  </si>
  <si>
    <t>RETOUR SERVICE // OMAR NDIAYE -AS</t>
  </si>
  <si>
    <t>MBAR</t>
  </si>
  <si>
    <t>LENTEUR CONNEXION // FORTE VALEUR AU PTO -29dB // SOUCI COUVERTURE WIFI</t>
  </si>
  <si>
    <t>REOR MICF ABS AU PBO P08BIS.57.58A-F1 // ALKHASSIMOU DIALLO 778223130 // DBK</t>
  </si>
  <si>
    <t>Changement Coupleur C2 + Raccordement 05 Brins + Reprise soudure ua BTI  // Client joint sur le 7745</t>
  </si>
  <si>
    <t>CLAUDE</t>
  </si>
  <si>
    <t>MR CLAUDE PREIRA</t>
  </si>
  <si>
    <t>NDAMA ** MR CLAUDE PREIRA ** CTC 776815574 ** ND 338370751 ** CLIENT NA PAS DE CONNEXION ** LOS ROUG</t>
  </si>
  <si>
    <t>BIS728</t>
  </si>
  <si>
    <t>Tirage cable 06FO sur 70m + Raccordement 06 Brin  et 03 au C2</t>
  </si>
  <si>
    <t>AWA***** MR  MAR***  ND  338255598*****OFFRE: FIBRE MAX **CLIENT A ABSENCE DE SYNCHRO ***PAS DE SUSP</t>
  </si>
  <si>
    <t>REPRISE SOUDURE AU PBO // MR MAR CONFIRME AU 778018598 // MOUHAMED BA -AS</t>
  </si>
  <si>
    <t>M DIAGBNE</t>
  </si>
  <si>
    <t>nmn*****m diagne/**ctc 784911152***339747699****CLI SIGNALE UNE ABS DE SU+YNC adsl ********BB ETEINT</t>
  </si>
  <si>
    <t>KW00</t>
  </si>
  <si>
    <t>***CABLE INTERVERTI-*PDR ************MAESTRO KO****CLI INV A PAT***DELAIS 48H***FIAB OK</t>
  </si>
  <si>
    <t>REPRISE JARRETIERE COTE REPARTITEUR EFFECTUEE</t>
  </si>
  <si>
    <t>BA  *** MME NDIAYE  *** 775853903  *** ND 338058100   *** SOUCI DE CONNEXION  ** BB ETIENT INTERNET</t>
  </si>
  <si>
    <t>COLOBANE THIAWLENE</t>
  </si>
  <si>
    <t>ECO-06_THIAROYE-CMC3</t>
  </si>
  <si>
    <t>OT // MME THIAM // 772994000 // 339717116 // PAS DE CNX // BROD BAND ETEINT // INTERNET ROUGE // PAS</t>
  </si>
  <si>
    <t>TESTE MAESTRO PAS DE RESULTAT</t>
  </si>
  <si>
    <t>MUDI 514 3  VERS 5 14 6 / Ndeye  Thiam  confirme au 772994000 / MODOU FAYE  BD</t>
  </si>
  <si>
    <t>LA CLIENTE SIGNALE QUE SON CABLE A ETE COUPE PAR UN CAMION</t>
  </si>
  <si>
    <t>PAS DE SUSPENSION GAIA///RBS ACTIF///SAYTU SERVEUR INACCESSIBLE///PAS D INCIDENT SIRI///NAF ROUGE IN</t>
  </si>
  <si>
    <t>CABLE 10.83 COUPE CHANGE SUR 90M J06 19-20A-F2 // EQ CHEIKH SOUHAIBOU FALL TDX.</t>
  </si>
  <si>
    <t>YACINE***MME THIAM***CLIENT N'ARRIVE PAS A SE CONNECTER***ND 339701804***CLIENT SIGNALE DES DECONNEX</t>
  </si>
  <si>
    <t>DERANGEMNT DEJA SIGNALE DEPUIS LE 01/03/2025 11:20***REPETITION DERANGEMENT****CLIENT INVITE A REFAI</t>
  </si>
  <si>
    <t>CONJONCTEUR REPARER+ RP1 RECONNECTER //ECOTEL	CHEIKH DIENNE</t>
  </si>
  <si>
    <t>ELHASSEN</t>
  </si>
  <si>
    <t>M MOHAMED</t>
  </si>
  <si>
    <t>IBRAHIMA // M MOHAMED CTY 770960210 // ND 339712716  // SIGNALE UN SOUCI DE CNX // BB ETEINT  // PAS</t>
  </si>
  <si>
    <t>TEST MAESTRO ENR</t>
  </si>
  <si>
    <t>MUDI 8 15 1  VERS 8 15 2 /  Tidiane Seye 770950210 / LABA DIA  BD</t>
  </si>
  <si>
    <t>MOUSSOUBA ** MR KONATE ** ND 339467182 ** CTC 779189866 *** CLIENT DIT QUE SON MODEM SETEINT TOUT SE</t>
  </si>
  <si>
    <t>CHGT MODEM ADSL</t>
  </si>
  <si>
    <t>MR fall</t>
  </si>
  <si>
    <t>HAMIDOU // MR fall  // CTC 787219130  // ND 339517223 // CLIENT NE PEUT PAS SE CONNECTER // CABLE CO</t>
  </si>
  <si>
    <t>CABLE COUPE // CLIENT IMPACTER // INFORME // FIAB OK</t>
  </si>
  <si>
    <t>CABLE 1084 CHANGE SUR 100M// CH DRAME</t>
  </si>
  <si>
    <t>TUBURCE ETEIYE</t>
  </si>
  <si>
    <t>MR MANGA ---CTC 772455099--CLIENT SIGNAL DECONNEXION -ND 338529288----PAS INCIDENT ---PAS SUSP ---IN</t>
  </si>
  <si>
    <t>DR01</t>
  </si>
  <si>
    <t>CLIENT SIGNAL DECONNEXION -ND 338529288----PAS INCIDENT ---PAS SUSP ---INTERNET OK --DEBIT ET VALEUR</t>
  </si>
  <si>
    <t>DECONNEXIONS FREQUENTES	//CHANGEMENT MODEM		//VERIFICATION CONFIGURATION PORT	+SUPRESSION SESSIONS M</t>
  </si>
  <si>
    <t>MM Niang// ctc 777759415</t>
  </si>
  <si>
    <t>MMoctar// MM Niang// ctc 777759415// ND 339743455// Soucis connexion// client signal déconnection fr</t>
  </si>
  <si>
    <t>MCE CADI A VOIR B09 9/10/1</t>
  </si>
  <si>
    <t>MUTATION DISTRIBUTION +PC RECONNECTE// CAMUSAT	YAYA DIATTA</t>
  </si>
  <si>
    <t>nan/mr samb/nd 338379441/ cli a un souci pour se connecter au wifi /cli ne capte pas le wifi si est</t>
  </si>
  <si>
    <t>nom ssid conforme/modem deja redm /pas de signale/ cli soutien  que le modem a déjà etat reset mais</t>
  </si>
  <si>
    <t>CLIENT INJOIGNABLE AU 783311515</t>
  </si>
  <si>
    <t>MODEM DEFECTUEUX CHANGER// ABOUBAKRY DEME// SYSROAD</t>
  </si>
  <si>
    <t>LF   ***  SBD   ***  MR NDIAYE   **  CTC  777049658  ***  ND  338422311  **   CLI A DES SOUCIS DE CN</t>
  </si>
  <si>
    <t>Reprise soudure entré C2//Signal -19dBm//Merci de prendre en charge</t>
  </si>
  <si>
    <t>REPRISE SOUDURE AU PBO  // MR NDIAYE CONFIRME AU 777049658 // MOUHAMED BA -AS</t>
  </si>
  <si>
    <t>*AWA** CTC 773188708** MRS FALL ***PAS DE CNX  *** ND 338216557***Fibre_Bi*** **</t>
  </si>
  <si>
    <t>N°1040</t>
  </si>
  <si>
    <t>PAS DE SUSP ** COMPTE OK ** PAS D¿INCIDENT ** PAS DE SAUT DE PORT ** PAS D¿ERREUR LOG **</t>
  </si>
  <si>
    <t>RECONFIG PORT//CONFIG OK//SIGNAL OK//ECOTEL	ALASSANE</t>
  </si>
  <si>
    <t>IP1212</t>
  </si>
  <si>
    <t>M. Ndiaye</t>
  </si>
  <si>
    <t>IP1212/ BUSINESS VPN FIBRE 2M/ LA210 ALM et WAN rouge/test ZOOM KO/ NDIAYE 774289513</t>
  </si>
  <si>
    <t>IP1212 // ALARME ROUGE // PAS DE CONNEXION // SYNCHRO KO DANS AMS // Eth-Trunk17.1006              u</t>
  </si>
  <si>
    <t>CABLE 1083 CHANGE/MIKA MALL MULT</t>
  </si>
  <si>
    <t>ELHADJI MAMADOU FAYE</t>
  </si>
  <si>
    <t>nan/mme diop/nd 338727514/ Client signale soucis connexion/pas de sus / pas d'incident /bdb éteint /</t>
  </si>
  <si>
    <t>pas de session en rbs / abonne non engage / prise filtrée ok / branchement ok / câble interverti mo</t>
  </si>
  <si>
    <t>MULT-RUF06-CMC3</t>
  </si>
  <si>
    <t>SOKHNA FATY</t>
  </si>
  <si>
    <t>MADJIGUENE // MME DIOUF 771457300// ND 339704103// CLIENT A SOUCIS CNX // PAS DE SUS //PAS DE RESTRI</t>
  </si>
  <si>
    <t>MUTATION + CONFIGURATION PORT ADSL SUR HUA1 SLOT4 PORT43 EFFECTUEES</t>
  </si>
  <si>
    <t>MAMOUR SALL</t>
  </si>
  <si>
    <t>kc****mr NDAO**784399095**338364547**PAS DE CONNEXION***client en règle**pas d'incident****rbs décon</t>
  </si>
  <si>
    <t>de manipulation **client informé et invité à patienter 48h**client impatient et souhaite avoir une p</t>
  </si>
  <si>
    <t>INCIDENT EN COURS    ISOLEMENT MSAN G08_RUFISQUE</t>
  </si>
  <si>
    <t>*M  DIOP  ** C</t>
  </si>
  <si>
    <t>MM**M  DIOP  ** CTC 781942244 ***   ND  339678480**  CLI  PAS DE  CNX  ***CLI  EN  REGLE  **  PAS</t>
  </si>
  <si>
    <t>PON  VERT  FIXE  ***  INTERNET   OFF **   PORT  SYNCH   PAS  SAUT  DE  PORT  **  **  MODEM   4  AN</t>
  </si>
  <si>
    <t>FACTURE A PAYER</t>
  </si>
  <si>
    <t>Fibre Pro Mega Bloque // SOUCIS RECEPTION</t>
  </si>
  <si>
    <t>DOUDOU DIANE</t>
  </si>
  <si>
    <t>LENTEUR DE FICHE FF***CTC 771000662****ND 338243727**MMR NDOUR***CLIENT A UN SOUCI AVEC SIN TV ORANG</t>
  </si>
  <si>
    <t>CONFORMITE GAIA ET RIGHT TV OK// STATUT RIGHT TV ACTIF // PAS DINCIDENT // DECODEUR AFFICHE LHEURE /</t>
  </si>
  <si>
    <t>CLIMAJ103-DECODEUR TVO</t>
  </si>
  <si>
    <t>DECODEUR RECONFIGURE/CONFIRME PAR MME NDOUR 771000662/SARA</t>
  </si>
  <si>
    <t>NDEYE KHAR</t>
  </si>
  <si>
    <t>MR DIOP  CTC-778920706</t>
  </si>
  <si>
    <t>INSA JD°°°MR DIOP°°°778920706°°°338642279°°°Fibre Kheweul°°°SOUCIS DE CONNX***PAS DE SUSP****PAS D I</t>
  </si>
  <si>
    <t>JARRETIERE OPTIQUE CHANGE// M DIOP CONFIRME AU 778920706.// IBOU NDIAYE</t>
  </si>
  <si>
    <t>AB***MR SOW***774959326***ND 338550779***CLIENT SIGNAL ABSENCE DE SYNCHRO //CLIENT EN RÈGLE//PAS D I</t>
  </si>
  <si>
    <t>CITE HAMO V GUEDIAWAYE</t>
  </si>
  <si>
    <t>REPRISE SOUDURE AU PTO //AF HELHADJI BADJI</t>
  </si>
  <si>
    <t>KOULIBALY</t>
  </si>
  <si>
    <t>773868243**785922674</t>
  </si>
  <si>
    <t>AIDA// MR SOW// CTC 773868243**785922674// ND 338664944// PAS DE CONNEXION// ABSENCE SYNCHRO// PAS D</t>
  </si>
  <si>
    <t>VILLA 01</t>
  </si>
  <si>
    <t>SAYTU COUPRE DE FIBRE</t>
  </si>
  <si>
    <t>OMAR DIONE//REPRISE SOUDURE AU PBO//M SOW CONFIRME LE RETOUR DE SERVICE</t>
  </si>
  <si>
    <t>ADJA SIGA</t>
  </si>
  <si>
    <t>Mme THIAM</t>
  </si>
  <si>
    <t>Moustapha // Mme THIAM // 338641951 // CLIENT NA PAS DE CONNEXION // PAS DE SUSPENSION // PAS DE SAU</t>
  </si>
  <si>
    <t>SICAP DIEUPPEUL I</t>
  </si>
  <si>
    <t>ABS AU C31 155-156A/F2/TOURE 772174534/RS</t>
  </si>
  <si>
    <t>Récupération mou +Raccordement 3brins au BPE INTERMEDIAIRE// retour service</t>
  </si>
  <si>
    <t>*MR  dieng</t>
  </si>
  <si>
    <t>AHS**MR  dieng ** LENTEUR FICHE  ** CTC 776367002 **ND 339610745 ** SOUCI CNX //</t>
  </si>
  <si>
    <t>GARE ROUTIERE</t>
  </si>
  <si>
    <t>FORTE VALEUR  AU PTO-32dB</t>
  </si>
  <si>
    <t>VERF CONFIG // BON SIGNAL// MAMADOU GUEYE  TADEX// JARRETIERE CHANGER</t>
  </si>
  <si>
    <t>NDEYE ABSA</t>
  </si>
  <si>
    <t>LF   **  SBD   ***   MR SENE  **  CTC   779386848 **  ND  338431943  ***  CLI A DES SOUCIS DE CNX</t>
  </si>
  <si>
    <t>MR SENE  **  CTC   779386848 **  ND  338431943  ***  CLI A DES SOUCIS DE CNX   ***  PAS DE SUSPENSIO</t>
  </si>
  <si>
    <t>KADJIPOU</t>
  </si>
  <si>
    <t>HD ** M MENDY ** CTC 775349379 ** ND 338678802 ** OFFRE Fibre Kheweul ** CLIENT SIGNAL UN SOUCI DE C</t>
  </si>
  <si>
    <t>55bis</t>
  </si>
  <si>
    <t>Jarretière optique défect changé	I01 CP 92-93A F6</t>
  </si>
  <si>
    <t>MAMADOU NIANG</t>
  </si>
  <si>
    <t>mm diakhate</t>
  </si>
  <si>
    <t>bd :: mm diakhate :: ctc 778923857 :: nd 338423257 fibre bi :: client signal absence de synchro :: c</t>
  </si>
  <si>
    <t>test saytu : Défaut d'alimentation électrique :: client informe qu'elle a le câble optique</t>
  </si>
  <si>
    <t>NGORE</t>
  </si>
  <si>
    <t>MRS MBENGUE</t>
  </si>
  <si>
    <t>*AWA** CTC 772399908**MRS MBENGUE **** CHANGER MDP*** ND 339750685***Keurgui_IP*** CONFORMITE OK AVE</t>
  </si>
  <si>
    <t>CLIENT NOVICE **CLIENT SOUHAITE AVOIR DES TECHNICIENS ** FIAB OK</t>
  </si>
  <si>
    <t>CLIENT JOINT AU 772399908 CONFIRME RETOUR SERVICE</t>
  </si>
  <si>
    <t>M. DIATTA</t>
  </si>
  <si>
    <t>ABSENCE DE NAVIGATION : MODEM F680 : CONNECTE MAIS PAS ACCES A INTERNET : COMPTE ACTIF, PAS DE SESSI</t>
  </si>
  <si>
    <t>KM10</t>
  </si>
  <si>
    <t>SOFA_TIA21</t>
  </si>
  <si>
    <t>Modem défect changé	E05 CP 164-165A F1</t>
  </si>
  <si>
    <t>COLETTE SIMONE ROSE</t>
  </si>
  <si>
    <t>MME COLLETTE</t>
  </si>
  <si>
    <t>MALICK**MME COLLETTE CTC 775396849**ND 338677844**CLIENT SIGNAL PAS DE RETOUR SERVICE SUITE PAYEMENT</t>
  </si>
  <si>
    <t>ND ACTIF PRESNT RBS**PAS ERREUR LOG**TEST SAYTU Coupure de fibre optique**CLEINT INF ET I?VITE A PAT</t>
  </si>
  <si>
    <t>REPRISE SOUDURE AU PTO // MME COLETTE CONFIRME AU 775396849 // MOUHAME BA -AS</t>
  </si>
  <si>
    <t>NAJATE</t>
  </si>
  <si>
    <t>mme najate 775441764</t>
  </si>
  <si>
    <t>KPT***MME NAJATE***ND 338589285***CTC 775441764***SOUCI CNX***PAS DE SUSP***PAS D'INCIDENT***LOS ROU</t>
  </si>
  <si>
    <t>CABLE 10.83 COUPE CHANHE 75M PLUS RECONFIGURATION PORT PON F08 41B-42-F3 // EQ ALPHA BODIAN TDX.</t>
  </si>
  <si>
    <t>Mr ngom</t>
  </si>
  <si>
    <t>CLI  A DES ABSENCE  DE CONNEXION</t>
  </si>
  <si>
    <t>CHEIKH ABDOU KARIM</t>
  </si>
  <si>
    <t>ADA // MR BEYE // CTC 776428444// ND 339782769/ PAS DE CNX  //  BB ETTEINT // PAS DE SUSP // PAS DIN</t>
  </si>
  <si>
    <t>5/99 DEFECTUEUX CHANGE SUR 50M + MUTATION TRANSPORT D04 114/5/7 PASSE SUR D04 113/16/2 + FIABILISATI</t>
  </si>
  <si>
    <t>ADJA PENDA</t>
  </si>
  <si>
    <t>GALADIO // MME DIA CTC 773828732 ND 338453046 /// CLI DIT AVOIR UN DERANGEMENT ///BRODBAND CLIGNOTAN</t>
  </si>
  <si>
    <t>PAS DE SUSPENSION //  PORT OFFLINE // PAS INCIDENT /// CLI INV A FAIRE LES MANUP // CLI INV DE PEC</t>
  </si>
  <si>
    <t>oxydation côté PC repris / MOUSSA</t>
  </si>
  <si>
    <t>GAGNE</t>
  </si>
  <si>
    <t>SA ** MME DIAKHATE ** CTC 781455353 ** ND 339753832 ** CLIENT SIGNALE PAS DE CONNEXION ** BB ETEINT</t>
  </si>
  <si>
    <t>RECONFIG PORT SUITE MUTATION //CONFIG OK//VALEUR OK//ABDOU LAHAT CISSE     CAMUSAT</t>
  </si>
  <si>
    <t>ELHADJI IBRAHIMA FAY</t>
  </si>
  <si>
    <t>CLIENT NA PAS DE CONNEXION ** BROADBAND ETEIND ** ABSENCE SYNCHRO ** PAS DE SUSPENSION ** PAS DINCID</t>
  </si>
  <si>
    <t>** VERIF PRISE SUPERPOSE ET BRANCHEMENT CABLE INTERVERTI ** REDEM MODEM ** SYNCHRO NOK ** TEST MAEST</t>
  </si>
  <si>
    <t>PAPA MOUSSA</t>
  </si>
  <si>
    <t>MARIAMA ** MR DIAGNE ** CTC 775346172 ** ND 338444231 *** CLI SIGNALE SOUCIS DE CONNEXION *** PAS DE</t>
  </si>
  <si>
    <t>O_REP_A07</t>
  </si>
  <si>
    <t>COMPTE OK *** PON CLIGNOTANT *** TEST SAYTU AUCUNE ANOMALIE *** BRANCHEMENT OK ** PORT SYNCHRONISE</t>
  </si>
  <si>
    <t>RECONFIGURATION PORT PON/MAMADOU DIOP MULT</t>
  </si>
  <si>
    <t>Talla</t>
  </si>
  <si>
    <t>kebe</t>
  </si>
  <si>
    <t>LF    **  SBD   **   MRS FALL   ***  CTC  770987892   ***  ND  338253308  ***    CLI A DES SOUCIS DE</t>
  </si>
  <si>
    <t>ABS AU PBO C31 155-156A/F3 // IBOU NDIAYE_OD</t>
  </si>
  <si>
    <t>Récupération mou +Raccordement 3brins au BPE INTERMEDIAIRE//Client joint 770987892, confirme retour</t>
  </si>
  <si>
    <t>COUMBA***MME MBODJ ** CTC 773784599** ND 338354034**deconnexion freq  **pas des sup ***pas d inc **</t>
  </si>
  <si>
    <t>MPEC CONEXION INSTABLE</t>
  </si>
  <si>
    <t>ISOLATION ET SSID ACTIVE</t>
  </si>
  <si>
    <t>LE CIENT A DES SOUCIS EMISSION RECEPTION</t>
  </si>
  <si>
    <t>HALWAR TERMINUS 57</t>
  </si>
  <si>
    <t>PAS DE SUSPENSION__________PAS D'INCIDENT_________NAC INDISPONIBLE________TELEPHONE PROTATIF________</t>
  </si>
  <si>
    <t>SEYDFAYE **775360052**MR NDOYE **338740049**ND 338740049// SOUCI CONNEXION ** PAS DE SUSPENSION NI D</t>
  </si>
  <si>
    <t>REPRISE 5/99 CLIENT UPGRADE RECOMMANDE AU CLIENT) // KOUNTA MUULT</t>
  </si>
  <si>
    <t>mm nger</t>
  </si>
  <si>
    <t>fs  // mm nger  // lenteur kibaru  // client reitere our son derangement signaler le 05/03/2025 12:1</t>
  </si>
  <si>
    <t>MCE CADI A VOIR B08 4/15/4</t>
  </si>
  <si>
    <t>MUTATION DISTRIBUTION// ABDOULAYE NGOM// CAMUSAT</t>
  </si>
  <si>
    <t>NT7083</t>
  </si>
  <si>
    <t>M. Dieng</t>
  </si>
  <si>
    <t>FIB_BUS30M</t>
  </si>
  <si>
    <t>NT7083//BUSINESS INTERNET FIBRE 30M//Pas de connexion// Pas de synchro//Modem et voyants non disponi</t>
  </si>
  <si>
    <t>CAMP MAMELLES</t>
  </si>
  <si>
    <t>Eth-Trunk16.1024      up      up       ## DISTRANS NT7083 &lt;PE_MS_Almadies3&gt; 172.16.58.173   Incomple</t>
  </si>
  <si>
    <t>Ndeye Boury DIOP_CI-SCL_U</t>
  </si>
  <si>
    <t>Merci de procéder à la requalification de la NT 7083. Nous avons joint M. Dieng par téléphone, et il</t>
  </si>
  <si>
    <t>Dieng</t>
  </si>
  <si>
    <t>MD**MRS DIENG**CTC772638372**ND 339363168**CLIENT</t>
  </si>
  <si>
    <t>MD**MRS DIENG**CTC772638372**ND 339363168**CLIENT SIGNALE SOUCISDE CONNEXION ** PAS DE SUSPENSION **</t>
  </si>
  <si>
    <t>ND 339363168**CLIENT SIGNALE SOUCISDE CONNEXION ** PAS DE SUSPENSION ** PAS D'INCIDENT ** LOS ROUGE</t>
  </si>
  <si>
    <t>JARRETIERE OPTIQUE DEFECT	/JARRETIERE OPTIQUE CHANGE</t>
  </si>
  <si>
    <t>PAS DE CONNEXION CISCO 1941// Client dit être indisponible pour traitement// POSITION : PE_MS_REPUBL</t>
  </si>
  <si>
    <t>A SIGNALER EN AVS</t>
  </si>
  <si>
    <t>*MME DIALLO*</t>
  </si>
  <si>
    <t>SALLA***MME DIALLO***CTC 776472365***ND 338370599***LOS ROUGE***PAS DE INCIDENT***LIGNE EN REGLE***S</t>
  </si>
  <si>
    <t>O_GDW_E71</t>
  </si>
  <si>
    <t>CABLE 1084 COUPE CHANGE SUR 100M//AF BILAL THIAM</t>
  </si>
  <si>
    <t>REITERATION/SOUCI CONFIG DHCP//CLIENT EST OBLIGE DE FIXER LES ADRESSES POUR SE CONNECTER //CONNEXION</t>
  </si>
  <si>
    <t>RECONFIGURATION MODEM /MDP WIFI CHANGE</t>
  </si>
  <si>
    <t>764874439 778244718</t>
  </si>
  <si>
    <t>AM//MME NDIAYE // 339759931 SOUCIS DE CNX // PAS DE SUSP // PAS INCIDENT // BB ETTEINT //PAS DE TEL</t>
  </si>
  <si>
    <t>MAESTRO INDISP</t>
  </si>
  <si>
    <t>5/99 DEFECTUEUX CHANGE SUR 100M</t>
  </si>
  <si>
    <t>338643714//Fibre Pro Max Bloque//PAS DE CONNEXION</t>
  </si>
  <si>
    <t>REOR MICF AS AU PBO C31.156B.157-F6 // NADOU NDIOUCK 773693130 // DBK</t>
  </si>
  <si>
    <t>LE CLIENT A DES SOUCIS EMISSION ET RECEPTION</t>
  </si>
  <si>
    <t>RECONFIG PORT (ROUTAGE A FAIRE) // KOUNTA MULT</t>
  </si>
  <si>
    <t>CENTRE AFRICAIN DE FORMATION DE RECHERCHE</t>
  </si>
  <si>
    <t>ET DE DOCUMENTATION</t>
  </si>
  <si>
    <t>338232672 // Fibre Office Bloque //ABSENCE DE NAVIGATION FIBRE</t>
  </si>
  <si>
    <t>PON VERS FIXE// INTERNET VERT CLI PARFOIS STABLE // VERIF BRNCHEMENT // REBOOT // TJR PAS DE CNX //</t>
  </si>
  <si>
    <t>CLIREPA63-CABLE RESEAU RJ45</t>
  </si>
  <si>
    <t>MR MBODJ</t>
  </si>
  <si>
    <t>JEFFERSON//MR MBODJ// CTC 781701313// CTC 781701313 // ND 338052186 //OFFRE Fibre Kheweul//// CLIENT</t>
  </si>
  <si>
    <t>CENTRE REGIONAL DES OEUVRES UNIVERSITAIRES ET SOCIALES DU SS</t>
  </si>
  <si>
    <t>CT 777289742</t>
  </si>
  <si>
    <t>339461698//PAS DE CNX//  Pack Business Internet GOLD BLOQUE// PAS DE CNX//MODEM FUNBOX // BB CLI VER</t>
  </si>
  <si>
    <t>CALL ME -SA</t>
  </si>
  <si>
    <t>V_IPBTG100</t>
  </si>
  <si>
    <t>338693032//SOUCI EMISSION RECEPTION//SYNCHRO OK //VALEUR OK //UNREGISTERED PERSISTANT MALGRE REBOOT</t>
  </si>
  <si>
    <t>MR DIAGNE-</t>
  </si>
  <si>
    <t>FATOU---MR DIAGNE---CC 783781721---ND 339756118  Keurgui_IP  CLI SIGNALE SOUCI DE CNX -- PAS DE SUSP</t>
  </si>
  <si>
    <t>CLI SIGNALE SOUCI DE CNX -- PAS DE SUSP --- PAS D'INCIDENT -- COMPTE OK --SYNCHRO OK ---INTERNET R</t>
  </si>
  <si>
    <t>CLIENT JOINT AU 783781721 CONFIRME RETOUR SERVICE</t>
  </si>
  <si>
    <t>AICHA // MME DIEYE // CTC 784466561 // ND 339601168 // DECONNEXION FREQUENTE  // PAS DE SUSPENSION /</t>
  </si>
  <si>
    <t>GUET NDAR</t>
  </si>
  <si>
    <t>CLIENT JOINT DIT QUE LA CONNEXION EST TJRS INSTABLE //LE CLIENT DIT QUE LE MDP EST PIRATE PAR PLUSIE</t>
  </si>
  <si>
    <t>CHANGEMENT MDP /// TADEX	MODOU SENE</t>
  </si>
  <si>
    <t>PAPA KHOLLE</t>
  </si>
  <si>
    <t>SND  ***MME NDIAYE **776354890 ** *338713040 PAS DE COENNXION **** PASSUSPENSION ***PAS INCIDENT ***</t>
  </si>
  <si>
    <t>O_SGK_V08</t>
  </si>
  <si>
    <t>CLIREPA529-F6600 ONT</t>
  </si>
  <si>
    <t>MODEM ONT REBRANCHE</t>
  </si>
  <si>
    <t>MAGUETTE//MME COULIBALY//776292423//339570432//CLIENT SIGNALE SOUCI CNX//PAS D DE SUSP//PAS  DINCIDE</t>
  </si>
  <si>
    <t>BOUTON WIFI DU MODEM ACTIVE//RECONFIG IPV6//CONFIG OK//SIGNAL OK//SOFATEL	PAPA ASSANE GAYE</t>
  </si>
  <si>
    <t>Mr NDAO</t>
  </si>
  <si>
    <t>Moustapha // Mr NDAO // 338321267// CLIENT NA PAS DE CONNEXION // LOS ROUGE // PAS DE SUSPENSION //</t>
  </si>
  <si>
    <t>FORTE VALEUR AU PBO D36 226 227 A F5 REOR MICF // BARRY</t>
  </si>
  <si>
    <t>Tirage cable 12FO sur 300m + Raccordement 12 Brin (6 au PBO et 6 au C2)</t>
  </si>
  <si>
    <t>M.T.O.A</t>
  </si>
  <si>
    <t>:77 848 46 53</t>
  </si>
  <si>
    <t>AV DES AMBASSADES</t>
  </si>
  <si>
    <t>CLIENT ORIENTE A L'AGENCE POUR PAYEMENT DE FACTURE // CLIENT SUSPENDUE // LE CLIENT CONFIRME AU :77</t>
  </si>
  <si>
    <t>IBRAHIMA // MME SEYE CT 773053337 // ND 339701338  // SIGNALE UN SOUCI DE CNX // BB ETEINT  // PAS S</t>
  </si>
  <si>
    <t>MUTATION DISTRIBUTION //CONFIG OK//VALEUR OK//ECOTEL	LABA DIA</t>
  </si>
  <si>
    <t>GUISSE // MR YADE 775268807 // ND 338274495 // Fibre_Max //CLI A SIGNALE DES INSTABILITES DE CNX //</t>
  </si>
  <si>
    <t>ERREUR DE SIGNALISATION</t>
  </si>
  <si>
    <t>NLO   // MME DIOP  // CTC  772940801   //  ND  339706970  // CLI SOUHAITE CHANGER SON MDP ET MASQUER</t>
  </si>
  <si>
    <t>CLI SOUHAITE CHANGER SON MDP ET MASQUER  SON WIFI   //   CONFORMITE  OK AVEC    ID APPELANT  // CLI</t>
  </si>
  <si>
    <t>BAYE</t>
  </si>
  <si>
    <t>MARIE FATY  // MR KA //  CTC 777604549 // CABLE COUPE PAR UN CAMION  ND 338364009  PAS SUSP  // MPEC</t>
  </si>
  <si>
    <t>O_KAF_A00</t>
  </si>
  <si>
    <t>CABLE COUPE PAR UN CAMION  ND 338364009  PAS SUSP  // MPEC FIAB OK</t>
  </si>
  <si>
    <t>CHANGEMENT CABLE HUAWEI</t>
  </si>
  <si>
    <t>mme diallo//cte:774520843//nd:338682889//client voit pas signal wifi//pas incident/saytu:normal/clie</t>
  </si>
  <si>
    <t>LOT 12</t>
  </si>
  <si>
    <t>AUCUN DEFAUT CONSTATE CLIENT ORIENTE VERS AGENCE POUR ACHETE UN REPETITEUR WIFI J03 229-230A-F1 // E</t>
  </si>
  <si>
    <t>RETARD FICHE // FN//MDM NDIAYE //  CTC 773856525// CLI DIT PAS DE CONN //ND 339422108 // KEURGUI //</t>
  </si>
  <si>
    <t>reprise connexion RP suite oxcidation</t>
  </si>
  <si>
    <t>VALEURS OPT OK : Rx= -22.14 ; Tx= 2.39 // LENTEURS SUR APPAREILS MOBILES ET ORDI // MODE DE CNX WIF</t>
  </si>
  <si>
    <t>CLIENT INDISPONIBLE / REPORT A UNE DATE ULTERIEUR</t>
  </si>
  <si>
    <t>ABSENCE DE FICHE TF//// Mme THIAM - ND : 339411949 - CTC :  770401538  -/ SUITE MEO LENT NAV //ACCES</t>
  </si>
  <si>
    <t>NDORONG OCCAS</t>
  </si>
  <si>
    <t>CLIENT JOINT //NE NOTE PAS D'AMELIORATIONS ET SIGNALE DES DECNX FREQ ////CLI INV A PAT DELAIS 48H</t>
  </si>
  <si>
    <t>VERIFICATION CONFIGURATION PORT ADSL / RECONFIG MODEM + CHANGEMENT MOT DE PASSE / SALIOU NDIAYE SOFA</t>
  </si>
  <si>
    <t>SAMIR</t>
  </si>
  <si>
    <t>M SAMIR</t>
  </si>
  <si>
    <t>NMN***M SAMIR****CTC 776536145*****338220360***ABS DE TONALITE ADSL/**********TELEPHONE CLASSIQUE//*</t>
  </si>
  <si>
    <t>*CLI INF* ET INV A PAT*DELAIS 48H-********MASTRO KO************FIAB OK</t>
  </si>
  <si>
    <t>REPRISE JARRETIERE SR ET POSE CONJONCTEUR</t>
  </si>
  <si>
    <t>PREMIUM CONTACT CENTER INTERNATIONAL SENEGAL</t>
  </si>
  <si>
    <t>PCCI</t>
  </si>
  <si>
    <t>le client signale des lenteur//pas de suspension//pas d'incident//débit conforme  et valeur -19.39**</t>
  </si>
  <si>
    <t>pas de wifi //config ok / informer inviter a patienter lenteur sur tous les équipement**modem 4 ant</t>
  </si>
  <si>
    <t>ALUNE</t>
  </si>
  <si>
    <t>777072138  --</t>
  </si>
  <si>
    <t>777072138  -- MME SOW  -- 339519179 -- PAS DE CNX   -- CABLE BRANCHEMENT  COUPE  -- PAS DE SERVICE</t>
  </si>
  <si>
    <t>CABLE BRANCHEMENT  COUPE  -- PAS DE SERVICE   -- TEST : PAS DE RESULTAT   -</t>
  </si>
  <si>
    <t>FADEL MR DIENG-- CTC 783026232-- ND 338349191----PAS DE CNX --PAS SUSP----PAS INCIDENT--PAS ERREUR L</t>
  </si>
  <si>
    <t>TIA_E45</t>
  </si>
  <si>
    <t>GUINAW RAILS SUD DAROU MARMANE</t>
  </si>
  <si>
    <t>FILTRE ADSL DEFECT CHG</t>
  </si>
  <si>
    <t>MOUHAMADOU HALY</t>
  </si>
  <si>
    <t>BOX_P_5G_SIL</t>
  </si>
  <si>
    <t>339328993//Box Pro 5G Silver//PAS DE CONNEXION//</t>
  </si>
  <si>
    <t>TIVAOUANE PEULH APIX</t>
  </si>
  <si>
    <t>CLIENT SOUTIENT QU'IL N'ARRIVE PAS A SE CONNECTE //VERIF BRANCHEMENT FAIT //REBOOT MODEM FAIT // MER</t>
  </si>
  <si>
    <t>MAAM MR LO // LENTEUR FICHE // ND 339675499 // CTC 774742185 // ¿CLI SIGNAL PAS DE CNX // ABSENCE SY</t>
  </si>
  <si>
    <t>O_LGA_A11</t>
  </si>
  <si>
    <t>VOILE D OR</t>
  </si>
  <si>
    <t>// MR BA</t>
  </si>
  <si>
    <t>NDEYE SOPHIE // MR BA  // CTC  774052665 // ND 339675343  // PAS DE CNNX // PAS DE SUSP  //PAS DINC</t>
  </si>
  <si>
    <t>ABS A04 MEB 3//A11</t>
  </si>
  <si>
    <t>RESINC711-MSAN/DSLAM DEPORTE</t>
  </si>
  <si>
    <t>MAINTENANCE CLIMATISATION</t>
  </si>
  <si>
    <t>MSAN/DSLAM DEPORTE/HAUSSE TEMPERATURE</t>
  </si>
  <si>
    <t>MAME NDELLA</t>
  </si>
  <si>
    <t>NENE** CTC  778443776** MME BADJI  **  PAS DE CONX *** ND  338433214**Fibre Kheweul*** PAS DE SUSP P</t>
  </si>
  <si>
    <t>PAS DE SUSP PAS D  INCIDENT  CLI  INV D INSERER LE CABLE OPT REDEMARER LE MODEM  *Coupure fibre CLI</t>
  </si>
  <si>
    <t>HORS ZONE SOPRIME</t>
  </si>
  <si>
    <t>MR: NDIAW</t>
  </si>
  <si>
    <t>CAKG/// MR: NDIAW MACODOU PAYE// CTC: 772788478// ND:338683567//CLI SIGNAL SOUCI DE CONNEX INTERNET</t>
  </si>
  <si>
    <t>1317C</t>
  </si>
  <si>
    <t>CLI PRET DU WIFI // SIGNAL WIFI OKK BARRES PLEINES //PAS EXTENDER //PAS opération demandée par le cl</t>
  </si>
  <si>
    <t>RECONFIGURATION PORT PON // SARA BODIAN ECOTEL</t>
  </si>
  <si>
    <t>bigue//mr fall//ctc 772616477 //lenteurs de navigation //nd 339681332//en regle //pas incident //pro</t>
  </si>
  <si>
    <t>ECOLE QUARTIER</t>
  </si>
  <si>
    <t>.rbs pas de session mais client client dit que la connexion est ok .pas de defaut de la ligne  .date</t>
  </si>
  <si>
    <t>SERIGNE FALILOU</t>
  </si>
  <si>
    <t>Pas de restruction ni de suspension **pas d'incident ** client affirme un souci avec son fixe ** SPG</t>
  </si>
  <si>
    <t>RECONFIGUE MODEMONT //AF IBOU NIANG</t>
  </si>
  <si>
    <t>BY NGOUNGA</t>
  </si>
  <si>
    <t>MARLENE PAULIA</t>
  </si>
  <si>
    <t>MME MARLENE</t>
  </si>
  <si>
    <t>MME MARLENE +++CTC  773589469 +++ND  338276742   +++SCS INSTABILITE CNX FIBRE BI //CONFO OK//COMPTE</t>
  </si>
  <si>
    <t>/LA CLIENTE RECOIT BIEN LE SIGNAL WIFI/confo ok ++acces interface OK ++ SSID 1 ET SSID 5 SONT DEJA C</t>
  </si>
  <si>
    <t>RESET + RECONFIG MODEM//CONFIG OK//SIGNAL OK//ECOTEL	MALICK NIANG</t>
  </si>
  <si>
    <t>mr diaw</t>
  </si>
  <si>
    <t>bd :: mr diaw :: ctc 774462237 :: nd 338458540 fibre kheweul :: client signal absence de synchro ::</t>
  </si>
  <si>
    <t>test saytu : Coupure de fibre optique :: client informe qu'il a le câble optique coupé ::</t>
  </si>
  <si>
    <t>MOUNIROU SIDIBE</t>
  </si>
  <si>
    <t>MTS // MME SALL // CTC 773293510 // 776386971 // ND 338481088 // CLI SOUHAITE QUE LE CABLE JAUNE DU</t>
  </si>
  <si>
    <t>HLM ALLEES DU CENTENAIRE</t>
  </si>
  <si>
    <t>ALIMA***MME THIAM ****CTC 774451778***ND 338329514***SOUCIS DE CNX ***LOS ROUGE**CLT EN REGLE ***PAS</t>
  </si>
  <si>
    <t>EAUF</t>
  </si>
  <si>
    <t>ABS AU PBO D36 226 227 A F4  REOR MICF // BAARY</t>
  </si>
  <si>
    <t>TRANSAM SARL</t>
  </si>
  <si>
    <t>338365656//Pack Business Internet Silver BLOQUE//ABSENCE DE NAVIGAION//</t>
  </si>
  <si>
    <t>RUF_G02</t>
  </si>
  <si>
    <t>POWER VERT BB VERT  INTERNET CLIGN VERT 2.4G VERT 5 VERT //VERIF BRANCHEMENT FAIT//REBOOT FAIT// COM</t>
  </si>
  <si>
    <t>RV LUNDI 10/03	 // CLIENT INVITE A SE RESIGNALER</t>
  </si>
  <si>
    <t>FranÃ§ois hamade</t>
  </si>
  <si>
    <t>AICHA // MME NDIAYE// CTC 774348958 // ND 339589642 // MISE EN OBSERVATION // PAS DE SUSPENSION // P</t>
  </si>
  <si>
    <t>CLIENT DIT QUE MEME S¿IL EST PRES DU MODEM IL RESSENT DES DECONNEXIONS // CLIENT INVITE A SE RAPPROC</t>
  </si>
  <si>
    <t>DECONNEXIONS FREQUENTES // RECONF MODEM PAR TI // VERIFICATION CONFIGURATION PORT //CONF OK VALEUR O</t>
  </si>
  <si>
    <t>NDEYE FADE</t>
  </si>
  <si>
    <t>NENE** CTC  773039181** MR THIAM  * CABLE COUPER DECROCHER   *  ND  339411194*PAS DE SUSP PASS D  IN</t>
  </si>
  <si>
    <t>SARA NIMZATH</t>
  </si>
  <si>
    <t>PAS DE SUSP PASS D  INCIDENT  *BB ETEINT  INTERNERT ETEINT  * *Keurgui_IP *INTERNERT ETEINT  *CLI IM</t>
  </si>
  <si>
    <t>câble 5/99 coupé changé sur 100m plus reconfigue modem</t>
  </si>
  <si>
    <t>NF / MR FAYE// 776083681 // 338706527 // PAS DE CNX // PAS DE SUSPENSION // PAS SAUT DE PORT //  PAS</t>
  </si>
  <si>
    <t>Presence signal - 22 dBm // Merci de prendre en charge</t>
  </si>
  <si>
    <t>SS ***MM  DIOP 339759470 ************ CTC  772990723 ****** CLIENT NA PAS DE CONNEXION // BROADBAND</t>
  </si>
  <si>
    <t>MCE DECONNEXIONS AVEREES AU PC A02 7/4/1 TRANSPORT A02 229/3/4</t>
  </si>
  <si>
    <t>CHANGEMENT CABLE 5/99 SUR 200M + RECONFIGURATION MODEM ADSL EFFECTUES + FIAB A02 D7/4/1 T229/3/5</t>
  </si>
  <si>
    <t>SEUNE NDIAYE</t>
  </si>
  <si>
    <t>M WADE</t>
  </si>
  <si>
    <t>MAKHOUDIA**M WADE **CTC 781665635**ND 338341911**CLI SIGNAL DES SOUCIS DE CNX**ABONNER PAS SUR SITE</t>
  </si>
  <si>
    <t>Cable 1083 coupé changé	E15 CP 68-69A</t>
  </si>
  <si>
    <t>AWA // MME BIAYE // CTC 774527409// ND 338241579//// SOUCI DE CONNEX /// EN REGLE /// PAS DINC ////</t>
  </si>
  <si>
    <t>ABS AU PBO C31 155-156A/F1// IBOU NDIAYE_OD</t>
  </si>
  <si>
    <t>Récupération mou +Raccordement 3brins au BPE INTERMEDIAIRE//Client joint , confirme retour service</t>
  </si>
  <si>
    <t>HAOUA CHERIFA DJIMBA HASSAN</t>
  </si>
  <si>
    <t>/ MME HASSAN</t>
  </si>
  <si>
    <t>NDEYE SOPHIE // MME HASSAN   // CTC  772729636 // ND 338562917 // PAS DE CNNX // PAS DE SUSP  //PAS</t>
  </si>
  <si>
    <t>REPRISE SOUDURE AU PBO // CONFIRME AU 772729636 PAR MR HASSAN // MALICK NIANG // DBK</t>
  </si>
  <si>
    <t>*mme diop</t>
  </si>
  <si>
    <t>nmn-***mme diop****ctc 776137347*******339708565*********CLI SIGNALE UNE ABS DE Sync adsl ********BB</t>
  </si>
  <si>
    <t>***CABLE INTERVERTI-**CLI N Y ARRIVE PAS************MAESTRO KO****CLI INV A PAT***DELAIS 48H***FIAB</t>
  </si>
  <si>
    <t>REPRISE CONNEXION A LA RP1 SUITE OXYDATION + LAMELLE FILTRE ADSL REDRESSEE</t>
  </si>
  <si>
    <t>ITB // 775730224 // 339750620 // CLIENT VEUX CHANGER SON MOT DE PASSE // CONFORMITER PAR CTC FAL //</t>
  </si>
  <si>
    <t>ALFA SYSTEMS</t>
  </si>
  <si>
    <t>338251237 // Fibre Off. Intense_Domino4G_15Go Bloque //PAS DE CONNEXION // CLIENT RAPPELE POUR PRISE</t>
  </si>
  <si>
    <t>TEST SYNCHRO OK // TEST SESSION OK // 777646867 MME NDIAYE  JOINT // CONFIRME LE RETOUR DU SERVICE</t>
  </si>
  <si>
    <t>brb et internet off ..  abs de synchro en règle .. pas d'incident offre simple pas de téléphone fixe</t>
  </si>
  <si>
    <t>présence de déconnexion freq  prise filtré modem branché sur une rallonge cliente a déplacer le bran</t>
  </si>
  <si>
    <t>VERIFICATION CONFIGURATION PORT // REPRISE CONNEXION AU PC // ECOTEL	LABA DIA</t>
  </si>
  <si>
    <t>MANGALA YENZE</t>
  </si>
  <si>
    <t>ANABELLE</t>
  </si>
  <si>
    <t>M LENAICK</t>
  </si>
  <si>
    <t>MADJIGUENE // M LENAICK 774735407//ND 338566311// CLIENT A SOUCIS CNX// PAS DE SUSP // PAS DE RESTRI</t>
  </si>
  <si>
    <t>pape aly</t>
  </si>
  <si>
    <t>776138781 -- 338776784 -- M  TOURE   -- PAS DE CNX//LOS ROUGE//CPT OK//PAS DE SAUT DE PORT//PAS D'IN</t>
  </si>
  <si>
    <t>CONNECTEUR CHANGE AU BTI //AF BILAL THIAM</t>
  </si>
  <si>
    <t>AICHA // MME DIENE // CTC 777839290 // ND 339045379 // MISE EN OBSERVATION // PAS DE SUSPENSION // P</t>
  </si>
  <si>
    <t>CITE BABA GUISSE</t>
  </si>
  <si>
    <t>CITE BABA GUISSE KOUNOUNE</t>
  </si>
  <si>
    <t>CLIENT JOINT AFFIRME QUE LES LENTEURS PERSISTENT // DEBUT LENTEUR : DEPUIS 1SEMAINE // LENTEURS RESS</t>
  </si>
  <si>
    <t>ELHADJI MODY</t>
  </si>
  <si>
    <t>Madm MATY SOW</t>
  </si>
  <si>
    <t>Pas de suspension ni de restruction ** pas d'incident ** los rouge ** cable rj45 bien bracher ** tjr</t>
  </si>
  <si>
    <t>JARRETIERE OPTIQUE DEFECT CHANGE MME SOW CONFIRME F09 190-192-F2 // EQ BAKARY SEYDI TDX.</t>
  </si>
  <si>
    <t>COUMBA* MR THIONGANE *** CTC 772188647*** ND 338753509***PAS DE CONNEXION/ SAUT DE PORT NON AVERE  *</t>
  </si>
  <si>
    <t>SESSION RBS  *** VERIF SAUT DE PORT ***NUM SERIE ZTEGF6600PV90****SAUT DE PORT NON AVERE AMS  *****r</t>
  </si>
  <si>
    <t>BOCAR***MR FALL ***CTC 779899606***ND 338557388*** CLI NA PAS DE CONNEXION***PAS DE SUSPENSION**PAS</t>
  </si>
  <si>
    <t>LFICHE  // MARIE FATY  //  MR DIAKHATE  //773017281 //   CTC  775275401 //  PAS DE CNX  // LOS ROUGE</t>
  </si>
  <si>
    <t>PAS SUSP  //  PAS  INCI  // PAS SUR SITE  //  SAYTU MODEM ETEINT  // PORT  OFF  //</t>
  </si>
  <si>
    <t>MODEM F6600 DEFECTUEUX CHANGE // DENIS</t>
  </si>
  <si>
    <t>SALLA CHARLES</t>
  </si>
  <si>
    <t>kc***MR GUEYE ***776419346**338244772****SOUCI EMISSION ***client en règle **pas d'incident **tonali</t>
  </si>
  <si>
    <t>CABLE 1083 CHANGE + ABS AU PBO K60 71B-72 F6</t>
  </si>
  <si>
    <t>Reprise soudure PEP K08//Retour service</t>
  </si>
  <si>
    <t>775669053/775717794</t>
  </si>
  <si>
    <t>MKG********** M SY*********** CTC 775669053*********** ND 338728197************* CLIENT A UN SOUCI D</t>
  </si>
  <si>
    <t>TUTORAT EFFECTUE/BANDIOUGOU DE MEIDEROS MULT</t>
  </si>
  <si>
    <t>Fibre Kheweul -- CLIENT  SIGNAL UN CABLE  JAUNE COUPER --LIGNE ET COMPTE SUSP -- FACTURE SOLDER -- D</t>
  </si>
  <si>
    <t>RESREPA52-CABLE RISER</t>
  </si>
  <si>
    <t>FIBRE SOUDE</t>
  </si>
  <si>
    <t>CABLE RISER/FIBRE CASSEE</t>
  </si>
  <si>
    <t>REPRISE SOUDURE CABLE</t>
  </si>
  <si>
    <t>MRS WADE</t>
  </si>
  <si>
    <t>LF   **  SBD  ***   MRS   WADE   ***  CTC  782556670  ***  ND  339769404    **  CLI SIGNALE UN MODEM</t>
  </si>
  <si>
    <t>CHANGEMENT ADAPTATEUR MODEM ADSL EFFECTUE</t>
  </si>
  <si>
    <t>ANNA GAYE</t>
  </si>
  <si>
    <t>**AN ** MME NDIAYE ** CTC 776351068 ** ND 338364732 ** CLIENT A DES SOUCI S DE CONNEXION ** PAS DE C</t>
  </si>
  <si>
    <t>FIN INCIDENT DSLAM G08</t>
  </si>
  <si>
    <t>tmp_diakhate88653</t>
  </si>
  <si>
    <t>LENTEUR DE FICHE//DKHT///MME SARR//CTC CLI 773016022//ND CLI 338375376 //CLIENT SIGNAL PAS DE CONNEX</t>
  </si>
  <si>
    <t>REPRISE AU PC PAR OXCIDATION /AF AMETH BA</t>
  </si>
  <si>
    <t>HASSANA</t>
  </si>
  <si>
    <t>mr mbalo</t>
  </si>
  <si>
    <t>ADJA ++CTC 785983108++ND338323726++MR MBALLO +Fibre_Bi++CLIENT SIGNAL SOUCI PORTE WIFI +++PAS DE SUS</t>
  </si>
  <si>
    <t>GPS : 14.74327185,-17.41683906</t>
  </si>
  <si>
    <t>verification</t>
  </si>
  <si>
    <t>338650505 / SOUCI EMISSION RECEPTION / APPELS EN INTERNE PASSENT / L'Acces de base</t>
  </si>
  <si>
    <t>JARRETIERE SR CHANGEE // SEBASTIEN</t>
  </si>
  <si>
    <t>SOCOTEX</t>
  </si>
  <si>
    <t>778861578///nd 338221174</t>
  </si>
  <si>
    <t>absence de fiche //sfn   **mr ndiaye //ctc  779669846//778861578///nd 338221174 ///client signale un</t>
  </si>
  <si>
    <t>/client signale une absence de tonalite//// client à plusieurs postes ATON sur tts les postes ///bra</t>
  </si>
  <si>
    <t>mr said</t>
  </si>
  <si>
    <t>fatou**mr said 777787404 **338427400 **cli signale souci cnx **gaia ok **compte ok **session ok **vo</t>
  </si>
  <si>
    <t>mre   seck  784912034</t>
  </si>
  <si>
    <t>FAYE--- ME    SECK     -CT  784912034  338705689 CL SIGNALE ABSENCE SYNCHRO ADSL -- COMPTE OK --PAS</t>
  </si>
  <si>
    <t>RTE SOCOCIM</t>
  </si>
  <si>
    <t>Mr SY</t>
  </si>
  <si>
    <t>Moustapha // Mr SY // 338362338 // // CLIENT A DES SOUCI SUR SA LIGNE FIXE // ABSENCE DE TONALITE//P</t>
  </si>
  <si>
    <t>THIAWLENE DIGUE</t>
  </si>
  <si>
    <t>/TONALITE NOK// LIGNE IP // VERIF NAC : NKO // PAS DE DEGRADATION SUR LA LIGNE // PHONE 1 OU 2 ETTEI</t>
  </si>
  <si>
    <t>SABOTAGE ET VOL-CMC3</t>
  </si>
  <si>
    <t>LENTEUR REMONTE FICHE //AM//MR DIAGNE // 339824377 //SOUCI CNX // CABLE COUPE //CLI IMPACTE //SAYTU</t>
  </si>
  <si>
    <t>AGENCE AFRICAINE DE PRESSE</t>
  </si>
  <si>
    <t>LOS ROUGE // REBOT MODEM // VERIF BRANCHEMENT  // SYNCHRO : KO // SAYTU : COUPURE FIBRE // DISPONIBL</t>
  </si>
  <si>
    <t>REPRISE SOUDURE AU PBO // MR FALL CONFIRME AU 771037528 // MODY -AS</t>
  </si>
  <si>
    <t>CATS //MR THIAM //CTC 773845317 //ND 338058124 //CLI SIGNAL PAS DE CONNEXION INTERNET //PAS DE SUSPE</t>
  </si>
  <si>
    <t>PAS D'INCIDENT //PAS DE TEL FIXE //DECONNEXION AVERE SUR RBS //PRISE FILTREE NON SUPERPOSEE //PRISE</t>
  </si>
  <si>
    <t>MC5-CMC3</t>
  </si>
  <si>
    <t>MAME YOUNOUSSE</t>
  </si>
  <si>
    <t>MME  TOURE //  CTC 782368977</t>
  </si>
  <si>
    <t>FATMA  //  MME  TOURE //  CTC 782368977 //  ND  338294526// OFFRE Fibre Kheweul //  CLIENT A UN SOUC</t>
  </si>
  <si>
    <t>RESET + RECONFIGURATION MODEM ONT // CONFIRME AU 782368977 PAR MME TOURE // NADOU NDIOUCK // DBK</t>
  </si>
  <si>
    <t>sokho</t>
  </si>
  <si>
    <t>aissatou</t>
  </si>
  <si>
    <t>MME NDONG*</t>
  </si>
  <si>
    <t>MME NDONG****CTC 777348158*** ND 338559562***PAS DE ONNX ***CLI EN REGLE****PAS INCIDENT O_CAM_H12**</t>
  </si>
  <si>
    <t>REOR SUPPORT SUITE ABS H12 PBO 171 172A F3</t>
  </si>
  <si>
    <t>Reprise soudure 01  Brin au C2 + Netoyage chambre</t>
  </si>
  <si>
    <t>AMINATA DEMBA</t>
  </si>
  <si>
    <t>ib ***mm thiam **772998060***339991193****decnx freq ***susp et incident nok **synchro ok ****intern</t>
  </si>
  <si>
    <t>PRES CEM DJIBRIL DIAW</t>
  </si>
  <si>
    <t>decnx freq ***susp et incident nok **synchro ok ****internet vert clign *val  signal  nok : -29.58 *</t>
  </si>
  <si>
    <t>CONNECTEUR DEFECTUEUX CHANGE AU PBO // DENIS</t>
  </si>
  <si>
    <t>MARIAME BATOULE</t>
  </si>
  <si>
    <t>MADAME HOBALLAH</t>
  </si>
  <si>
    <t>JEFFERSON//MADAME HOBALLAH// CTC 778588053// 338403150//OFFRE Fibre Kheweul//CLIENT NA PAS DE CONNEX</t>
  </si>
  <si>
    <t>CLIENT NA PAS DE CONNEXION // INTERNET ETEINT // PAS DE CONNEXION // PAS DE SUSPENSION // PAS DE SAU</t>
  </si>
  <si>
    <t>NFALLY</t>
  </si>
  <si>
    <t>MR FATY</t>
  </si>
  <si>
    <t>AICHA // MR FATY // CTC 774528850// ND 339940076 // LENTEUR NAVIGATION // PAS DE SUSPENSION // PAS D</t>
  </si>
  <si>
    <t>TENGHORY TRANSGAMBIENNE_BIGNOA</t>
  </si>
  <si>
    <t>DECONNEXION AVERE SUR RBS // PROFIL KO // ATTENUATION KO : 41.1 // CHANGEMENT //ANCIEN : ADSL_2432_6</t>
  </si>
  <si>
    <t>VERIF CONFIG // BONNES VALEURS // JOSEPH SAGNA// SYSROAD// RECONFIG MODEM</t>
  </si>
  <si>
    <t>MME DIOP +++ CTC 779321580 +++ND  339411613    +++ SCS CNX FIBRE KH //COMPTE ACTIF//PAS DE SAUT DE P</t>
  </si>
  <si>
    <t>PROBLEME DE COUVERTURE WIFI EXTENDER RECOMMANDE AU CLIENT OU DEMANDE DE MODIFICATION D'INSTALLATION</t>
  </si>
  <si>
    <t>MME VIDAL</t>
  </si>
  <si>
    <t>ABSENCE DE SYNCHRO // Fibre Office Bloque // FIBERBOX F680// PON=ETEINT LOS= ROUGE CLI INTERNET= ET</t>
  </si>
  <si>
    <t>YAYE MAREME</t>
  </si>
  <si>
    <t>MME SAMBA</t>
  </si>
  <si>
    <t>FS**MME SAMBA**ND 338607605**CLI SIGNAL DES SOUCIS DE CONNEX**PAS DE SUSP**PAS D INCIDENT**VOYANT OK</t>
  </si>
  <si>
    <t>MODEM REINITIALISE ET RECONFIGURE F04 118-119A-F1 // EQ ALPHA BODIAN TDX.</t>
  </si>
  <si>
    <t>SMILE AND CREAM INTERNATIONAL</t>
  </si>
  <si>
    <t>M WARDINI</t>
  </si>
  <si>
    <t>338255089 // PAS DE CONNEXION // Fibre Office Bloque</t>
  </si>
  <si>
    <t>LOS ROUGE // COMPTE ACTIF SESSION OK // AMS NON DISPONIBLE // NCE FULL // REBOOT OK // VERIF BRANCHE</t>
  </si>
  <si>
    <t>CHANGEMENT JARRETIERE OPTIQUE // CONFIRME AU 784999366 PAR MR WARDINI // MALICK NIANG // DBK</t>
  </si>
  <si>
    <t>// M NDIAYE</t>
  </si>
  <si>
    <t>338208376  / PAS DE CONNEXION / Ligne Option IP Fixe Multi / SYNCHRO UP / PAS DE SESSION / VALEURS O</t>
  </si>
  <si>
    <t>MODEM F660 REMPLACE PAR F6600 || SOUKHOUNA CIEO</t>
  </si>
  <si>
    <t>777527030 / 768529789</t>
  </si>
  <si>
    <t>SNMF**MR NGOM** CTC 777527030** ND 338716662** CLT SIGNALE PAS DE CNX**PAS DE SUSP**PAS INCIDENT**CL</t>
  </si>
  <si>
    <t xml:space="preserve">Puissance optique OLT indisponible	</t>
  </si>
  <si>
    <t>ABLAYE BOYE</t>
  </si>
  <si>
    <t>Mr Ndoye</t>
  </si>
  <si>
    <t>Pas de connexion :: Synchro KO</t>
  </si>
  <si>
    <t>Ctc: M. SECK ¿</t>
  </si>
  <si>
    <t>MERCI DE VOTRE SUPPRT POUR UN CHANGEMENT // SOUS LA DEMANDE DE LA SUPERVISION</t>
  </si>
  <si>
    <t>Après avoir sécurisé l¿accès, nous ne pouvons plus nous y connecter. Ce modèle étant obsolète et ne</t>
  </si>
  <si>
    <t>CI-SCL_U 1</t>
  </si>
  <si>
    <t>Contact indisponible merci de signaler une fois disponible</t>
  </si>
  <si>
    <t>GUEYE REAL ESTATE</t>
  </si>
  <si>
    <t>SOUCI EMISSION  //CONX  OK // TEST EMISSION KO  // TELEPHONE BRANCHE SUR LE PORT PHONE : PHONE ALLUM</t>
  </si>
  <si>
    <t>Provisionning VOIP / EMISSION ET RECEPTION OK CLIENTE CONFIRME</t>
  </si>
  <si>
    <t>MME NDONG ** CTC 773063085 ** ND 339531567 ** PAS DE CNX ** LIGNE ET COMPTE ACTIFS ** POWER ALLUME *</t>
  </si>
  <si>
    <t>NGAYE</t>
  </si>
  <si>
    <t>POWER SEULEMENT EST ALLUME ** MODEM DEFFECTUEUX ** CLI INVITE A PAT ** FIAB OK ** MPEC</t>
  </si>
  <si>
    <t>RECONFIG MODEM//AFTH2//AMEDINE TALL</t>
  </si>
  <si>
    <t>DIEUDONNE</t>
  </si>
  <si>
    <t>m diedhiou</t>
  </si>
  <si>
    <t>338374658 // PAS DE CONNEXION // Fibre Pro Max Bloque</t>
  </si>
  <si>
    <t>mr diao</t>
  </si>
  <si>
    <t>mr diao//cte:775706621//nd:339780787//pas cnx//client a masqué son wifi et n'arive plus a se connect</t>
  </si>
  <si>
    <t>ADJARATOU AMINATA</t>
  </si>
  <si>
    <t>BOCAR***MR GUEYE ***CTC 776949656 ***ND 338045433***SOUCI CNX***PAS DE SUSP***PAS D'INC***BB ET INTE</t>
  </si>
  <si>
    <t>SOUCI CNX***PAS DE SUSP***PAS D'INC***BB ET INTERNET OFF***BRANCHEMENT OK***CABLE INTROVERTII***MODE</t>
  </si>
  <si>
    <t>TDX-RUF03-CMC3</t>
  </si>
  <si>
    <t>MANIANG</t>
  </si>
  <si>
    <t>MONSIEUR FAYE</t>
  </si>
  <si>
    <t>JARRETIERE SR CHANGEE / SOUMARE</t>
  </si>
  <si>
    <t>MME   SARR  *</t>
  </si>
  <si>
    <t>MM**MME   SARR  **  CTC 775000074 ** ND  V  339753989  ******CLI     PAS  DE  CNX  ****CLI  EN  REGL</t>
  </si>
  <si>
    <t>*     BB  ET  INTERNET  OFF *CABLE  INTERVERTI  MODEM  REDEMARRER  **  SYNCH  NOK  *****  MAESTRO  E</t>
  </si>
  <si>
    <t>REPRISE CONNEXION ENTREE DE POSTE SUITE OXYDATION + RECONFIGURATION MODEM ADSL/ CHANGEMENT MOT DE PA</t>
  </si>
  <si>
    <t>TABARA</t>
  </si>
  <si>
    <t>MM DIENG</t>
  </si>
  <si>
    <t>ASSANE//MM DIENG//SOUCI CNX//DNX ET LENTEURS//WIFI FAIBLE AUSSI // PAS DINC//PAS DE SUSP//ACTIF RBS/</t>
  </si>
  <si>
    <t>RECONFIG MODEM//RECONFIG IPV6//CONFIG OK//SIGNAL OK//MULTELEC	MOR GADJI</t>
  </si>
  <si>
    <t>ENTREPRISE MACHA-ALLAH SASSOUM IMMOBILIER</t>
  </si>
  <si>
    <t>339422323  // FIBRE // ABS SYNCHRO</t>
  </si>
  <si>
    <t>AV CHEIKH IBRA FALL</t>
  </si>
  <si>
    <t>CABLE DECROCHE AU PBO/ REPRISE PIGTAIL AU PBO</t>
  </si>
  <si>
    <t>BOUBOU</t>
  </si>
  <si>
    <t>ctc nd 338700975 soucis cnxion client signale que le cable sur le poteau a été coupé par un camion</t>
  </si>
  <si>
    <t>soucis cnxion client signale que le cable sur le poteau a été coupé par un camion service impacté lo</t>
  </si>
  <si>
    <t>Néné***M NDIAYE **CTC 777392754 *** ND 777392754 *** CLI signal lenteur de connexion internet *** cl</t>
  </si>
  <si>
    <t>VERIFICATION CONFIGURATION PORT // REPRISE CONNEXION AU PC SUITE OXYDATION // CAMUSAT	ASSANE LO</t>
  </si>
  <si>
    <t>338276345 // Fibre Pro Max Bloque // SIGNAL WIFI ABSENT</t>
  </si>
  <si>
    <t>PON VERS FIXE// INTERNET VERT CLI // 2.4G ETEINT// 5GHZVERT CLIGNOTANT// INVITE A APUYER SU LE BOUTO</t>
  </si>
  <si>
    <t>ASSISTANCE ACTIVATION SSID 1 CANAL 2.4 GHZ / ABSENCE SIGNAL WIFI RESOLU // CLIENT PARVIENT A SE CONN</t>
  </si>
  <si>
    <t>seye</t>
  </si>
  <si>
    <t>ndeye fatou</t>
  </si>
  <si>
    <t>MME TEUW</t>
  </si>
  <si>
    <t>FAMA - MME TEUW -- SOUCI DE CONNEX  -- ND 338788340 -- LOS ROUGE -- CLI EN REGLE -- PAS D'INCIDENT -</t>
  </si>
  <si>
    <t>FAYE BABACAR</t>
  </si>
  <si>
    <t>338354388//Fibre Pro Max Bloque//PAS DE CONNEXION//</t>
  </si>
  <si>
    <t>O_CAM_H00</t>
  </si>
  <si>
    <t>POWER VERT PON VERT INTERNET ETEINT //VERIF BRANCHEMENT FAIT //REBOOT MODEM FAIT // COMPTE ACTIF //S</t>
  </si>
  <si>
    <t>ABSENCE SYNCHRONISATION MODEM</t>
  </si>
  <si>
    <t>GLOBAL BUSINESS CORPORATION WEST AFRICA</t>
  </si>
  <si>
    <t>338486605/Fibre Pro Mega Bloque////SOUCI EMISSION ET RECEPTION /</t>
  </si>
  <si>
    <t>/338486605/ND ACHEMINE SUR NMC//MR DRAME JOINT SUR LE FIX /LA RECEPTION PASSE//MAIS LE CLIENT DIT QU</t>
  </si>
  <si>
    <t>R11 CHANGE // PAPE LAMINE MULT</t>
  </si>
  <si>
    <t>MARRA</t>
  </si>
  <si>
    <t>MDM SENE</t>
  </si>
  <si>
    <t>MK *** MDM COLLETTE DIONE SENE *** CTC : 778918126  *** CLIENT SIGNAL UN CABLE COUPE *** ND : 338445</t>
  </si>
  <si>
    <t>PAPA ANDALLA</t>
  </si>
  <si>
    <t>mr sambe</t>
  </si>
  <si>
    <t>COUMBA***MR SAMBE ***ND 338723133***CTC 776547377 *****PAS DE SUSP**PAS D INC ***PAS DE RESULTAT SAY</t>
  </si>
  <si>
    <t>RUE PRES DE SEN EAU</t>
  </si>
  <si>
    <t>Date de dernière connexion 05/03/2025 22:46:13***REOR EQUIPE ***DELAI 48H COM AU CLI</t>
  </si>
  <si>
    <t>MODEM RESET RECONFIGURE// BANDIOGOU// MUTELEC</t>
  </si>
  <si>
    <t>THIEDEL</t>
  </si>
  <si>
    <t>MM CAMARAA</t>
  </si>
  <si>
    <t>SS ****** MM CAMARA  *****338723670***** CTC 789636151 ****PAS DE CNNEXIONN *** PAS DE SUSP ** PAS D</t>
  </si>
  <si>
    <t>RETOUR SERVICES / DIANKHA MULT</t>
  </si>
  <si>
    <t>338557488  // FIBRE // PAS DE CONNEX</t>
  </si>
  <si>
    <t>LOS E // INT ETEINT  // PON VERT  // ACTIF SUR RBS SANS  SESSION  // VERF BRANCHEMEN FAIT // REBOOT</t>
  </si>
  <si>
    <t>mr gueye//cte:776357482//nd:339810397//client réitere pour son dérangement//pas de dérangement en co</t>
  </si>
  <si>
    <t>cable déja interverti//client inviter a patienter//mpc</t>
  </si>
  <si>
    <t>MUTATION PORT ET TRANSPORT( T17-13-1/ H01 SLOT 0 PORT 0/ D4-3-6/ALIOUNE MBAYE MULT</t>
  </si>
  <si>
    <t>M DIOUF - ND : 338485703 - CTC : 781671750 - Souci lenteurs de navigations - pas de suspension - pas</t>
  </si>
  <si>
    <t>MEDINA RUE 10X23</t>
  </si>
  <si>
    <t>NAF good : pas de saturation - le client dit qu'il a des déconnexions - pas de wifi extendeur - pas</t>
  </si>
  <si>
    <t>ZAINABA SOUMARE</t>
  </si>
  <si>
    <t>ARO¿¿//M ZAINABA SOUMARE//CLIENT NA PAS DE CONNEXION // BROADBAND ETEIND // ABSENCE SYNCHRO // PAS D</t>
  </si>
  <si>
    <t>PRISE FILTREE OK // VERIF PRISE SUPERPOSE ET BRANCHEMENT CABLE INTERVERTI // REDEM MODEM // SYNCHRO</t>
  </si>
  <si>
    <t>CABLE 5/99 COUPE CHANGE SUR 100M PLUS 5 CROCHET 7 ATTACHE 2 CONNECTEUR MME MARIAMA SIBY 772954939 //</t>
  </si>
  <si>
    <t>MARIAMA ** MME FAYE * CTC 781872950 ** ND 338540035 *** CLI SIGNALE CABLE COUPE *** WIFI ET FIXE IMP</t>
  </si>
  <si>
    <t>CLI INFORME ET INV A PATIENTER ** MPEC** FIAB OK</t>
  </si>
  <si>
    <t>Cable 1083 coupé changé	E50 CP 97B-98 F1</t>
  </si>
  <si>
    <t>SEKOU TIDIANI</t>
  </si>
  <si>
    <t>MALICK**MR KEITA CTC 775255255**ND 339983593**CLIENT SIGNAL PAS DE CONNEX INTERNET****OFFRE FIBRE KH</t>
  </si>
  <si>
    <t>O_KLK_A19</t>
  </si>
  <si>
    <t>MK00R</t>
  </si>
  <si>
    <t>*LOS ROUGE**ABSENCE DE SYNCHRO*CLIENT EN REGLE**PAS SUSPENSION**PAS INCIDENT**SAYTU COUPURE DE FIBRE</t>
  </si>
  <si>
    <t>KOUMA BOULAMATARI</t>
  </si>
  <si>
    <t>FERRI KARL</t>
  </si>
  <si>
    <t>MMe  MAME FATOU DIAW</t>
  </si>
  <si>
    <t>HID------- MMe  MAME FATOU DIAW ** ND 338253675** CTC 774178223 ** CLI SIGNALE UN DRGT ** LOS ROUGE</t>
  </si>
  <si>
    <t>-** PAS DE SUSP** SAYTU: Coupure fibre*** CLI INVITE A PATIENTE ** FIAB OK</t>
  </si>
  <si>
    <t>BOUNEYNI//JARRETIERE OPTIQUE CHANGE +REPRISE SOUDURE AU PBO //MM DIAW CONFIRME LE RETOUR DE SERVICE</t>
  </si>
  <si>
    <t>SIMON EMMANUEL DIDIER</t>
  </si>
  <si>
    <t>mr ignace</t>
  </si>
  <si>
    <t>nd 339512564ctc soucis cnxion suite reset modem ...  client n'arrive pas à se connecté au signal du</t>
  </si>
  <si>
    <t>soucis cnxion suite reset modem ...  client n'arrive pas à se connecté au signal du wifi avc le mdp</t>
  </si>
  <si>
    <t>HABIBOU ***MME DIOP ***CTC 782089112 ***ND 338325743  ****PAS DE CONNEXION INTERNET SUITE PAIEMENT F</t>
  </si>
  <si>
    <t>*CLIENT EN REGLE *LOS ROUGE ***ABSENCE SYNCHRO ** SAYTU : Coupure de fibre optique ****BRANCHEMENT R</t>
  </si>
  <si>
    <t>JARRETIERE OPTIQUE CHANGEE + REPRISE SOUDURE AU PBO // ARONA</t>
  </si>
  <si>
    <t>BIRAME FALL*** MR BA *** CTC 775785220 ***CLIENT SIGNAL UN SOUCI CNX ***ND 339458819 ***IDENTIF OK *</t>
  </si>
  <si>
    <t>/ PRISE FILTREE OK // VERIF PRISE SUPERPOSE ET BRANCHEMENT CABLE INTERVERTI // REDEM MODEM // SYNCHR</t>
  </si>
  <si>
    <t>mutation Transport A00/T3-9-1</t>
  </si>
  <si>
    <t>FADIMA</t>
  </si>
  <si>
    <t>MR BARRO</t>
  </si>
  <si>
    <t>RETARD FICHE // FN//MR BARRO  //  CTC 777601272 // CLI DIT PAS DE CONN //ND 777601272 // FIBRE MEGA</t>
  </si>
  <si>
    <t>24A</t>
  </si>
  <si>
    <t>REPRISE SOUDURE AU PTO // MR BARRO CONFIRME AU 773070530 // MODY -AS</t>
  </si>
  <si>
    <t>barhame *** mme sy *** ctc 779139735//772692025 *** 338364648 *** keurgui_ip *** CLI SIGNALE DES LEN</t>
  </si>
  <si>
    <t>CLI CAPTE LE SIGNAL*** TEST NCE:  Rufisque_CO2_MA5600T-Frame:0/Slot:8/Port:8  ONLINE*** DEBIT OK***</t>
  </si>
  <si>
    <t>JARRETIERE SR CHANGEE // KOUNTA MULT</t>
  </si>
  <si>
    <t>LY RAMATA</t>
  </si>
  <si>
    <t>MM BOUSSO</t>
  </si>
  <si>
    <t>338014981 // FIBRE // ABS SYNCHRO</t>
  </si>
  <si>
    <t>ABS AU PBO D36 225 227 A F3 REOR MICF // BARRY</t>
  </si>
  <si>
    <t>SERIGNE MOUHAMADOU</t>
  </si>
  <si>
    <t>DKHT//MME DIOP//CTC CLI 775443270 //ND CLI 338525130///Keurgui_IP//CLIENT SIGNAL PAS DE CONNEXION IN</t>
  </si>
  <si>
    <t>RUF_G00</t>
  </si>
  <si>
    <t>PRISE FILTREE//PAS SUPERPOSEE////CABLE INTERVERTIS//MODEM REDEMARRER//SYNCHRO NOK//ENR//PORT ASYNK S</t>
  </si>
  <si>
    <t>IN INCIDENT G04</t>
  </si>
  <si>
    <t>nlo  // mme dia  // ctc  339713193    // 775596624//// lenteur navigation   adsl  // pas de suspens</t>
  </si>
  <si>
    <t>lenteur navigation   adsl  // pas de suspension  // pas dincident  /pas derreur  log   //  pas de se</t>
  </si>
  <si>
    <t>VERIFICATION CONFIGURATION PORT INTERNET // LABA DIA ECOTEL</t>
  </si>
  <si>
    <t>MDM WADE</t>
  </si>
  <si>
    <t>AIDA// MDM WADE// CTC 772648410// ND 338713187// CLIENT A MASQUER SON WIFI ET A OUBLIER LE MDP// CLI</t>
  </si>
  <si>
    <t>RESET KO</t>
  </si>
  <si>
    <t>DIAGA</t>
  </si>
  <si>
    <t>786903225 ** 774039008</t>
  </si>
  <si>
    <t>MME DOP ** CTC 786903225 ** ND 339993171 ** DCNX FREQ ** LIGNE ET COMPTE ACTIFS ** PAS D'INCIDENTS *</t>
  </si>
  <si>
    <t>VOYANT INTERNET OK ** DEBIT OK ** VAL KO -29.21 ** SAYTU 	Puissance optique OLT faible ** CLI INVIT</t>
  </si>
  <si>
    <t>mrs toure</t>
  </si>
  <si>
    <t>*awa** ctc 776506188*** mrs toure *** pas de cnx ***nd 339572849*** Fibre Kheweul**</t>
  </si>
  <si>
    <t>O_MBR_A07</t>
  </si>
  <si>
    <t>los rouge *** pas d incident *** branchement ok** saytu pas de resultat***port nce offline **fiab ok</t>
  </si>
  <si>
    <t>FAMA -- MME GUEYE -- SOUCI DE CONNEX  -- ND 338378247 -- LOS ROUGE -- CLI EN REGLE -- PAS D'INCIDENT</t>
  </si>
  <si>
    <t>ADA // MR NDIAYE // CTC 786053204// ND 339783359//   PAS DE CNX //  LOS ROUGE //PAS DE SUSP //  PAS</t>
  </si>
  <si>
    <t>   PAS DE CNX //  LOS ROUGE //PAS DE SUSP //  PAS DINCIDENT //  saytu coupure fibre //  CLIENT INVIT</t>
  </si>
  <si>
    <t>NDEYE DJIBA</t>
  </si>
  <si>
    <t>Moustapha // Mme NDIAYE // 338032788 //// CLIENT A DES SOUCI SUR SA LIGNE FIXE // ABSENCE DE TONALIT</t>
  </si>
  <si>
    <t>PARCELLES ASSAINIES UNITE 17</t>
  </si>
  <si>
    <t>QUARTIER CHEIKH LO UNITE 17 KM</t>
  </si>
  <si>
    <t>/VERIF CABLE OK//TONALITE NOK// VERIF NAC // PAS DE DEGRADATION SUR LA LIGNE // PHONE 1 OU 2 ETEINT</t>
  </si>
  <si>
    <t>CONFIGURATION VOIP SUR SELFSERVICE / REBOT MODEM COTE TI // MOUSSA FALL MULTELEC</t>
  </si>
  <si>
    <t>ADA // MR SALL// CTC 770253454// ND 339786570//cli signale un cable coupe //  pas de susp//  pas din</t>
  </si>
  <si>
    <t>PCMN**M NDIAYE**777816322**SOUCIS DE TELEPHONE FIXE**338018127**Fibre_Bi**PAS DE SUSPENSION**PAS D'I</t>
  </si>
  <si>
    <t>CLIENT ESSAIE AVEC UN AUTRE TELEPHONE FIXE MAIS C'EST TOUJOURS LE MEM SOUCIS**CLIENT INVITE A PATIEN</t>
  </si>
  <si>
    <t>APPAREIL TELEPHONIQUE DEFECT A CHANGER</t>
  </si>
  <si>
    <t>SM*** MME KANE **CTC  772372578**ND 338052464**OFFRE KEURGUI ***CLIENT SOUCIS DE CNX // PAS DE SUSP</t>
  </si>
  <si>
    <t>MC16 MUT-CMC3</t>
  </si>
  <si>
    <t>MKG************* M MBAYE************ CTC 785387227************ ND 339015857************* CLIENT VEUT</t>
  </si>
  <si>
    <t>MOT DE PASSE CHANGE AVEC SUCCES</t>
  </si>
  <si>
    <t>MAWETE</t>
  </si>
  <si>
    <t>VICTOR SEBASTIAO</t>
  </si>
  <si>
    <t>M Victor</t>
  </si>
  <si>
    <t>M Victor // 338408207 // 771398453 // Cli actif // Pas d'incident // LOS rouge // Offline NCE // Cou</t>
  </si>
  <si>
    <t>BOUNEYNI//ABS AU PBO C04 131-132A F2</t>
  </si>
  <si>
    <t>Reprise soudure au PBO//Client joint 771398453, confirme retour service</t>
  </si>
  <si>
    <t>il di avoir fait ttes les manip qu'un agant lui a</t>
  </si>
  <si>
    <t>AFD//Mme SY//nd 338255388 //ctc 784283984//pas de susp//pas d'inc//client dit qu'il n'arrive à se co</t>
  </si>
  <si>
    <t>O_HAN_D08</t>
  </si>
  <si>
    <t>LOT N°21</t>
  </si>
  <si>
    <t>CABLE RESEAU PRIVE DEFECTUEUX A CHANGER // ABDOUL DIALLO</t>
  </si>
  <si>
    <t>PENE***MME DEME***ND 339990470***LENTEURS NAVIGATION FIBRE***PAS D'INCIDENT***VALEURS DEBIT OK***MOD</t>
  </si>
  <si>
    <t>*SAYTU : Puissance optique OLT faible******INVITER A PATIENTER 48H***CTC 774904765***MPEC ***FIAB OK</t>
  </si>
  <si>
    <t>MAIL-INTERNE</t>
  </si>
  <si>
    <t>MODEM POLLUEUR A CHAGER</t>
  </si>
  <si>
    <t>POLLUEUR</t>
  </si>
  <si>
    <t>CLIENT INDISPONIBLE / FIBRE COUPE AU PBO SUITE MODEM POLLUEUR A CHANGER</t>
  </si>
  <si>
    <t>BM *** MME SECK *** CTC 784889468 **** NIN : : 2771198900971 *** ND 338360038 *** OFFRE Keurgui_IP *</t>
  </si>
  <si>
    <t>client novice / verif ams nce port async</t>
  </si>
  <si>
    <t>HOVELBORN BELLIDO</t>
  </si>
  <si>
    <t>ANNA MELANIE</t>
  </si>
  <si>
    <t>mme melanie</t>
  </si>
  <si>
    <t>bigue//mme melanie  //ctc 786153803 //pas de connexion //nd 338646704//en regle //pas incident //los</t>
  </si>
  <si>
    <t>RESIDENCE AYA</t>
  </si>
  <si>
    <t>REPRISE SOUDURE AU PBO // MME MELANIE CONFIRME AU 786153803 // MODY -AS</t>
  </si>
  <si>
    <t>MME ZONGO</t>
  </si>
  <si>
    <t>LENTEUR FICHE//NGONE //MME ZANGO//ND 338201923// POWER VERT//PON ETEINT//LOS ROUGE CLI//INTERNET ETI</t>
  </si>
  <si>
    <t>PAS SAUT D PORT//SAYTU KO//BRANCHMT OK//DEBRANCHER ET REBRNCHER LE CABLE JAUNE// MODEM REDEM//ASYNCH</t>
  </si>
  <si>
    <t>REPRISE SOUDURE PBO // DIOP MULT</t>
  </si>
  <si>
    <t>FAMA - MR CISSE -- SOUCI DE CONNEX  -- ND 338434485 -- PON FIXE -- INTERNET ETEINT -- CLI EN REGLE -</t>
  </si>
  <si>
    <t>CLI INV A REINITIALISER LE MODEM -- CLI DIT , SOUTIENT KIL NE PEUT PAS FAIRE LES MANIPULATIONS --</t>
  </si>
  <si>
    <t>Fall//Mr Niang //ctc778774189//client signale souci connexion //nd338421725//keurgui itense ip **pas</t>
  </si>
  <si>
    <t>pas de déconnexions dans rbs//abonné non engagé//verif prise ko client dit peut pas le verifier //ve</t>
  </si>
  <si>
    <t>MUTE EN DISTRIBUTION D 6  16  3 + CABLE 5/99 CHANGE SUR 100M + RECONFIG MODEM</t>
  </si>
  <si>
    <t>mme wane</t>
  </si>
  <si>
    <t>mayra ** ctc  776513755 ** mme wane *** 338928263**** pas de cnx ** bb clignotant ** internet eteint</t>
  </si>
  <si>
    <t>**lci en regle ete pas dinc **** pas de fixe ** branchement ok **filtre ok ** ** cable interverti **</t>
  </si>
  <si>
    <t>338943232 // ADSL // PAS DE CONNEX</t>
  </si>
  <si>
    <t>BB ETEINT // INT ETEINT // VERIF BRANCHEMENT FAIT // REBOOT MODEM FAIT // SYNCHRO PAS A MA DISPO //A</t>
  </si>
  <si>
    <t>MOUSSOUBA ** MR DIOUF ** ND 339483451 * ctc 776651660**SOUCI CONNEXION ** PAS DINCIDENT ** PAS DE SU</t>
  </si>
  <si>
    <t>reconfige modem jarretière re change 2 uyef change</t>
  </si>
  <si>
    <t>MR  MB</t>
  </si>
  <si>
    <t>0ABSENCE DE FICHE //AM//MR MBODJI// 338801839 //MODEM DEFECTUEUX/PAS DE SUSP //PAS D'INCIDENT /LE MO</t>
  </si>
  <si>
    <t>CLIENT INJOIGNABLE AU 776936160</t>
  </si>
  <si>
    <t>ADAPTATEUR MODEM CHANGE</t>
  </si>
  <si>
    <t>SCI MBOSSE</t>
  </si>
  <si>
    <t>sfn  ***mme hanne//ctc  778622105  nd  338672657/////  CLIENTE SIGNALE PAS DE CONNEXION /// PAS DE S</t>
  </si>
  <si>
    <t>REINITIALISATION + RECONFIGURATION MODEM // MME HANNE CONFIRME AU 778622105 // MALICK NIANG -AS</t>
  </si>
  <si>
    <t>338693032//Nous notons des soucis d¿émission et de réception d¿appel sur la ligne en objet. La ligne</t>
  </si>
  <si>
    <t>L'intégrateur nous a fourni le mot de passe SIP, et après configuration de notre PBX 103 , les appel</t>
  </si>
  <si>
    <t>MOHAMED LAMINE</t>
  </si>
  <si>
    <t>CAROLINE</t>
  </si>
  <si>
    <t>MME SANTOS</t>
  </si>
  <si>
    <t>AWA // MME SANTOS // CTC 776539970// ND 338575905/// SOUCI DE CONNEX /// EN REGLE //// PAS DINC ///</t>
  </si>
  <si>
    <t>INT VERT CLIGNO//// CONNEX AVEC WIFI KEY OK //// CONFIGURATION ND OK ////// CHANGEMENT MDP FAIT ////</t>
  </si>
  <si>
    <t>MR DOW</t>
  </si>
  <si>
    <t>SALLA***MR DOW***CTC 781277351***ND 339788287***PAS DE CONX***BB ET INTERNET ETEINT***PAS DINCIDENT</t>
  </si>
  <si>
    <t>LE CLIENT JOINT AU 781277351 CONFIRME LE RETOUR DES SERVICES</t>
  </si>
  <si>
    <t>marie // mr ndiaye 773414663 // nd 339013099 // lenteurs nav // en règle  // lenteur nav // pas de s</t>
  </si>
  <si>
    <t>Valeur optique : -30.96 ko // Puissance optique OLT faible // informé et</t>
  </si>
  <si>
    <t>1413_ksv_ndiaye592</t>
  </si>
  <si>
    <t>therese***mr ndao***ctc 776597668***ND 339824830***Compte Fibre KheweulCLI SOUHAITE CHANGER SON MDP*</t>
  </si>
  <si>
    <t>TF///MR NDIAYE ///CTC 775588902///ND 339417534////Keurgui_IP///LENTEURS CONNEXION // PAS DE SUS // P</t>
  </si>
  <si>
    <t>BOUSTANE 1</t>
  </si>
  <si>
    <t>CLI INV A PAT DELAIS 48H//MPEC</t>
  </si>
  <si>
    <t>RECONFIG PORT // PAPE FAYE SOFATEL</t>
  </si>
  <si>
    <t>NDEYE SOPHIE // MME BABOU  // CTC  775638485 // ND 339410340 //  PAS DE CNNX // PAS DE SUSP  //PAS D</t>
  </si>
  <si>
    <t>CÂBLE DÉBRANCHER  ET REBRANCHER // RÉSULTAT SAYTU  Coupure fibre Critique //PORT OFFLINE SUR NCE //</t>
  </si>
  <si>
    <t>33865A123</t>
  </si>
  <si>
    <t>33865A123 / DEFAUTS SUR LES EXTENSIONS / TETE DE LIGNE</t>
  </si>
  <si>
    <t>A FINALISER LUNDI</t>
  </si>
  <si>
    <t>MUTR 232-16-7 // SEBASTIEN</t>
  </si>
  <si>
    <t>LEN FICH BABACAR MME CISSE CTC 786033991 ND 338457827// /// SOUCI CNX // PAS INCIDENT // PAS SUSP //</t>
  </si>
  <si>
    <t>SOUCI CNX // PAS INCIDENT // PAS SUSP // LOS CLIGNOTANT ROUGE // ABSENCE SYNCHRO // SAYTU    Coupur</t>
  </si>
  <si>
    <t>AS//MME SEYE  ::CTC778881490 :: ND::339745420//SOUCI CONNEXION//PAS DE SUSPEND//SIRI PAS D'INCIDENT/</t>
  </si>
  <si>
    <t>/SOUCI CONNEXION//PAS DE SUSPEND//SIRI PAS D'INCIDENT//VOAYNT ROUGE//port asynch nce::saytu coupure</t>
  </si>
  <si>
    <t>EXCELLEC SA</t>
  </si>
  <si>
    <t>338428019// CLIENT N'ARRIVE PAS A VOIR SON WIFI CAR IL A ETE MASQUER // CLIENT NOVICE // ASSITER SAN</t>
  </si>
  <si>
    <t>LE CLIENT EST INDISPONIBLE//IL DONNE UN RV LUNDI</t>
  </si>
  <si>
    <t>AKHIBOU</t>
  </si>
  <si>
    <t>NLO  // MR DIOUF  // CTC  774346015  //  ND  338548016  //   PAS DE CONNEXION // LOS ROUGE  //  pas</t>
  </si>
  <si>
    <t>PAS DE CONNEXION // LOS ROUGE  //  pas de suspension  // pas dincident  // pas de session  // ams  k</t>
  </si>
  <si>
    <t>SIRA</t>
  </si>
  <si>
    <t>DIOR****LF***MR SOW****CTC 771558868****ND 338604730****CLT A DES DECONNEXIONS*****PAS SUSP***PAS D'</t>
  </si>
  <si>
    <t>SAYTU Puissance optique ONT très faible****CLT INVITE A PATIENTER***FIAB OK***MPEC SVP</t>
  </si>
  <si>
    <t>Mme Diedhiou</t>
  </si>
  <si>
    <t>Mme Diedhiou // 339904147 // 772296981 // Cli actif // Pas d'incident // BRD vert clignotant // sync</t>
  </si>
  <si>
    <t>TILENE</t>
  </si>
  <si>
    <t>enr maestro // Port introuvable // Decnx RBS</t>
  </si>
  <si>
    <t>MUTATION PC A04/10/11/3//OMAR_SRD</t>
  </si>
  <si>
    <t>SFN ***MME DIOP**CTC  773769556  ND 338528866///  PAS DE CONNEXION ///PAS DE SUSPENSION ///PAS D INC</t>
  </si>
  <si>
    <t>PAS DE CONNEXION ///PAS DE SUSPENSION ///PAS D INCIDENT DANS LA ZONE ///ABONNE PAS SUR SITE ////SA</t>
  </si>
  <si>
    <t>PIGTAIL CHANGE+REPRISE SOUDURE AU PTO/KA MULT</t>
  </si>
  <si>
    <t>NENE** CTC  772445959**  MR TOURE  * PAS DE CONX ND 339411205*INTERNERT CLIGNONAT** **  DECONNECTION</t>
  </si>
  <si>
    <t>NTERNERT CLIGNONAT** **  DECONNECTIONS FREQUENTS  *CLI CAPTE LE SIGNAL  **  CLI N  UTULUSE PAS LE VP</t>
  </si>
  <si>
    <t>CLIENT INFORME ET ORIENTE EN AGENCE POUR WIFI EXTENDER</t>
  </si>
  <si>
    <t>NDEYE NGONE</t>
  </si>
  <si>
    <t>MOUSSA**338688144 776297505***MM NDOYE**pas de connexion intenret**clt en rgl**ps dincint**los rouge</t>
  </si>
  <si>
    <t>YOFF NGAPAROU</t>
  </si>
  <si>
    <t>COTE DE LA MOSQUEE</t>
  </si>
  <si>
    <t>los rouge**brchmnt ok**saytu: coupur fibre**^port offline sur NCE **MPEC</t>
  </si>
  <si>
    <t>THIERNO OUSMANE</t>
  </si>
  <si>
    <t>YACINE***MR DIALLO***ND 338931141***CLIENT NA PAS DE CONNEXION // ABONNE PAS SUR SITE// PAS DE SUSPE</t>
  </si>
  <si>
    <t>338931141***CLIENT NA PAS DE CONNEXION // ABONNE PAS SUR SITE// PAS DE SUSPENSION // PAS DINCIDENT /</t>
  </si>
  <si>
    <t>REOR MICF ABS G07 69-70A F4/SALIF MULT</t>
  </si>
  <si>
    <t>33865A124</t>
  </si>
  <si>
    <t>33865A124 / DEFAUT SUR L'ETENSION / SOUCI EMISSION RECEPTION</t>
  </si>
  <si>
    <t>MUTR 232-14-3 // SEBASTIEN</t>
  </si>
  <si>
    <t>BALLA CHERIF</t>
  </si>
  <si>
    <t>MOHAMED LEMINE</t>
  </si>
  <si>
    <t>MR CHERIF</t>
  </si>
  <si>
    <t>KCS // 338030661 // MR CHERIF SIGNALE SOUCI CNX // LOS CLIGNOTE EN ROUGE // ABSENCE SYNCHRO //PAS D</t>
  </si>
  <si>
    <t>O_MED_B50</t>
  </si>
  <si>
    <t>DKHOK</t>
  </si>
  <si>
    <t>FH01</t>
  </si>
  <si>
    <t>SALLA***MR BADIANE**CTC 779895147***ND 339904151***LOS ROUGE***PAS DE INCIDENT***LIGNE EN REGLE***SA</t>
  </si>
  <si>
    <t>O_ZIG_A02</t>
  </si>
  <si>
    <t>763273420 //775990607</t>
  </si>
  <si>
    <t>DND** MR MBOUP NE PARVIENT PAS A SE CONNECTER** ND 338377273** LOS ROUGE*** CABLES VERIFIES*** PAS D</t>
  </si>
  <si>
    <t>O_KMR_L13</t>
  </si>
  <si>
    <t>PARCELLES ASSAINIES UNITE 02</t>
  </si>
  <si>
    <t>ADAMA ANNA</t>
  </si>
  <si>
    <t>mme  sonko   775210151  776126534</t>
  </si>
  <si>
    <t>/ LOS ROUGE //  PAS DE SUSP// PAS DINCIDENT  SAYTU COUPURE FIBRE  PORT ASYNC MODEM BRANCHE SUR  RALL</t>
  </si>
  <si>
    <t>RUE 37</t>
  </si>
  <si>
    <t>LOS ROUGE //  PAS DE SUSP// PAS DINCIDENT  SAYTU COUPURE FIBRE  PORT ASYNC MODEM BRANCHE SUR  RALLON</t>
  </si>
  <si>
    <t>ELHADJI RAWANE</t>
  </si>
  <si>
    <t>FAHU THIES</t>
  </si>
  <si>
    <t>SATURATION PORT NOKIA // DENIS</t>
  </si>
  <si>
    <t>BACKINC61-COEUR DE RESEAU</t>
  </si>
  <si>
    <t>TRANSMISSION</t>
  </si>
  <si>
    <t>RECONFIG MODEM SUITE SUPPRESSION DOUBLON OLT</t>
  </si>
  <si>
    <t>NIAGO</t>
  </si>
  <si>
    <t>VICTORINE</t>
  </si>
  <si>
    <t>MME NIAGO</t>
  </si>
  <si>
    <t>nlo  // mme niago  //  nd  339042948  // 784658176  //CLI SIGNALE DES LENTEURS DE NAVIGATION **** C</t>
  </si>
  <si>
    <t>CLI SIGNALE DES LENTEURS DE NAVIGATION **** CLI EN REGLE *** PAS D'INCIDENT **** DEBIT CONFORME ***</t>
  </si>
  <si>
    <t>YVES SEBASTIEN</t>
  </si>
  <si>
    <t>YACINE***MR FAYE**ND 339487515//CLIENT NA PAS DE CONNEXION // BROADBAND ETEIND // ABSENCE SYNCHRO //</t>
  </si>
  <si>
    <t>mutation port Adsl HUA1 Slt 2-28 reconfige port + modem</t>
  </si>
  <si>
    <t>MAAM MR SENE // LENTEUR FICHE // ND 338775477 // CTC 772240636 // CLI SIGNAL PAS DE CNX // ABSENCE S</t>
  </si>
  <si>
    <t>LFICHE  // MARIE FATY  // MR DIOP  //  766902865 CTC 775876676  //  JAI DES DCNX  //  ND  339768801</t>
  </si>
  <si>
    <t>MCE CADI A VOOIR C08 3/9/1 + FIAB HUA2 SLOT3 PORT34</t>
  </si>
  <si>
    <t>MUTATION + CONFIGYRATION PORT ADSL SUR C01 SLOT5 PORT10 + RECONFIGURATION PORT JONCTION C01 ET C07</t>
  </si>
  <si>
    <t>HAIDONG</t>
  </si>
  <si>
    <t>ADAMA *** MME BADIANE *** CTC 771162700 *** ND 338214771 *** CLT APPEL POUR UN SOUCI DE CONNEXION **</t>
  </si>
  <si>
    <t>ABS AU PBO / B38 / CP 180 - 181A / F1</t>
  </si>
  <si>
    <t>Reprise Soudure au sortie C1</t>
  </si>
  <si>
    <t>MR DIOP ** CTC 785078484**775605097** ND 339542554**SOUCI CNX ADSL ** PAS DE SUSP ** PAS D INCIDENT</t>
  </si>
  <si>
    <t>MAESTRO PAS DE RSLTT SUITE TEST ** FIAB OK *** PORT</t>
  </si>
  <si>
    <t>CABLE 1084 CHANGE SUR 200M//AFTH9// PAPE SARR</t>
  </si>
  <si>
    <t>Mme. SAMBA</t>
  </si>
  <si>
    <t>338255811 Fibre Pro Max Bloque // PAS DE CONNEXION // INTERNET ETEINT //</t>
  </si>
  <si>
    <t>O_NFO_X15</t>
  </si>
  <si>
    <t>338255811 // PAS DE CONNEXION // COMPTE ACTIF // PAS DE SESSION // PORT INTROUVABLE NI DANS AMS ET N</t>
  </si>
  <si>
    <t>MUTELEC	MOUSTAPHA DIOP</t>
  </si>
  <si>
    <t>ETCHE</t>
  </si>
  <si>
    <t>AKA KOUAME EMMANUEL YANIS</t>
  </si>
  <si>
    <t>M DIAKITE</t>
  </si>
  <si>
    <t>AB***M DIAKITE***CTC 771864351***ND 338427305***Client réitère son dérangement signalé ce 05/03/2025</t>
  </si>
  <si>
    <t>HORS ZONE CLIENT HABITE A GRELBRALAL</t>
  </si>
  <si>
    <t>REPRISE CONNECTEUR</t>
  </si>
  <si>
    <t>ADAMA *** MME BADIANE *** CTC 771162700 *** ND 338214799 *** CLT APPEL POUR UN SOUCI DE CONNEXION **</t>
  </si>
  <si>
    <t>CLIMUT54-F680 ONT</t>
  </si>
  <si>
    <t>MUTATION FIBRE F2 VERS F6</t>
  </si>
  <si>
    <t>ANNICK</t>
  </si>
  <si>
    <t>CITE AIR AFRIQUE NORD FOIRE</t>
  </si>
  <si>
    <t>LOS ROUGE // PON ET INTERNET ETEINTS // VERIF BRANCHEMENT // REBOOT MODEM // COMPTE ACTIF // SYNCH</t>
  </si>
  <si>
    <t>RV LUNDI 10/03		CLIENT INVITE A SE RESIGNALER</t>
  </si>
  <si>
    <t>MMe KHADY GUEYE</t>
  </si>
  <si>
    <t>HID------- MMe KHADY GUEYE ** ND 339443879** CTC 771769830 ** CLI SIGNALE QU'IL A RESET LE MODEM ***</t>
  </si>
  <si>
    <t>HLM NIORO</t>
  </si>
  <si>
    <t>SIGNAL AVEC WLAN SECURITY OK *** ACCES OK **** CONF KO s2m/339443879-adsl &amp; sonatel *** CLI INVITE A</t>
  </si>
  <si>
    <t>CLIRED75-Modem Livebox 2</t>
  </si>
  <si>
    <t>MODEM LIVEBOX 2/PLANTAGE MODEM</t>
  </si>
  <si>
    <t>MME FALL--CTC 785936947---CLIENT SIGNAL DCNX ---ND 338306521--PAS INCIDENT ----INTERNET --OK DEBIT O</t>
  </si>
  <si>
    <t>REPRISE SOUDURE AU PBO// SIGNAL OK// OMAR ELHADJI NDIAYE// MUTELEC</t>
  </si>
  <si>
    <t>AMAGOR</t>
  </si>
  <si>
    <t>bass//mme ndiaye//ctc 789887688//nd 338717321//client dit que sa connexion ne vient pas //pas de sus</t>
  </si>
  <si>
    <t>KEUR MOLE YI</t>
  </si>
  <si>
    <t>BRANCHEMENT OK//MODEM REDEMARRE//CONNEXION KO//PORT OFFLINE//CLIENT INFORME//INVIT</t>
  </si>
  <si>
    <t>MME BASSENE</t>
  </si>
  <si>
    <t>AICHA // MME BASSENE // CTC 338645286 // ND 338645286 // SOUCI TVO : ABSENCE D'IMAGE // PAS DE SUSPE</t>
  </si>
  <si>
    <t>LE CLIENT DIT QUE LES IMAGES SONT A NOUVEAU DISPO // LE CLIENT DIT QUE LE DECODEUR A UNE ANOMALIE ET</t>
  </si>
  <si>
    <t>DECODEUR CHANGER</t>
  </si>
  <si>
    <t>NDIAKHATE</t>
  </si>
  <si>
    <t>MME CAMARA*</t>
  </si>
  <si>
    <t>BOS** MME CAMARA** CTC 774113566** Client signale soucis de connexion** ND 339701031** Offre Fibre K</t>
  </si>
  <si>
    <t>AGOFACK</t>
  </si>
  <si>
    <t>DIDERO SOREL</t>
  </si>
  <si>
    <t>M BRUNEL</t>
  </si>
  <si>
    <t>AWA ///// M BRUNEL /// CTC 770896635// ND 338235827//// SOUCI DE CONNEX //// EN REGLE // PAS DINC //</t>
  </si>
  <si>
    <t>RENVERSE LE MODEM ////// LOS ROUGE // ABS SYNC //// SAY CF //// INVITE A PATIENTER // FIAB OK /////</t>
  </si>
  <si>
    <t>REPRISE SOUDURE AU PBO// M BRUNEL CONFIRME AU 770896635// IBOU NDIAYE</t>
  </si>
  <si>
    <t>FAMA DIENG</t>
  </si>
  <si>
    <t>CLI SIGNAL DES SOUCI DE CNX** BB CLIGNOTTANT** FIWXE BRANCHER SUR LA PRISE** TONALITE OK** CLI A DE</t>
  </si>
  <si>
    <t>TIV_A03</t>
  </si>
  <si>
    <t>VERIF CONFIG// BONNES VALEURES// BIRANE GAYE AFRITEL// MODEM CHANGER</t>
  </si>
  <si>
    <t>MME DIANKA</t>
  </si>
  <si>
    <t>ADA // MME DIANKA // CTC 787276362// ND 339811312// PAS DE CNX  //  BB ETTEINT // PAS DE SUSP // PAS</t>
  </si>
  <si>
    <t> PAS DE CNX  //  BB ETTEINT // PAS DE SUSP // PAS DINCIDENT //  CLI NOVICE NE CONNAIT RIEN DE SON WI</t>
  </si>
  <si>
    <t>RJ11 CHANGE // BALDE MULT</t>
  </si>
  <si>
    <t>PAM</t>
  </si>
  <si>
    <t>AMADOU DJIBY</t>
  </si>
  <si>
    <t>nm seck  -- mme  sarr -- ctc  785910320 -- nd 338689341 --  - offre fibre kheweul --cli dit qu'il a</t>
  </si>
  <si>
    <t>REPORT CLIENT DIM 09/03</t>
  </si>
  <si>
    <t>MR SANE +++ CTC 770820381 ++++ ND 339960535   +++SCS CNX SUITE A UN CABLE  AERIEN COUPE//CONFO OK//C</t>
  </si>
  <si>
    <t>POSTE KOLDA</t>
  </si>
  <si>
    <t>LENTEUR DE FICHE FF**CTC 778349624**ND 339788051**MME DIOP**CLIENT A DES SOUCI SUR SA LIGNE FIXE //</t>
  </si>
  <si>
    <t>TEST SAYTU : KO // MODEM SYNCHRO OK // PHONE ALLUME  // // TONALITE NOK // TEL CLASSIQUE // VERIF B</t>
  </si>
  <si>
    <t>REPRISE SOUDURE AU PTO + CONFIG VOIP</t>
  </si>
  <si>
    <t>AD// MR DIENG // CTC 771303355  ND  339678458  ABONNER  SUR  SITE ///PAS DE SUSPENSSION  PAS DINCIDE</t>
  </si>
  <si>
    <t>TIDIANE****MME DIOP***773241103****338324067***PAS DE CNX***PAS DE SUSP****PAS DINCIDENT***LOS ROUGE</t>
  </si>
  <si>
    <t>HANN MONTAGNE</t>
  </si>
  <si>
    <t>*PAS DE CNX***PAS DE SUSP****PAS DINCIDENT***LOS ROUGE VERIF BRANCHE OK***MODEM REDEM CNX KO****PORT</t>
  </si>
  <si>
    <t>NDIAYE SARRE</t>
  </si>
  <si>
    <t>PENDA NDIAYE</t>
  </si>
  <si>
    <t>MME NDIAYE** CTC 766375390**776401183** ND 338017922**SOUCI CNX FIBRE ** PAS DE SUSP ** PAS D INCIDE</t>
  </si>
  <si>
    <t>Mdm Ndiaye</t>
  </si>
  <si>
    <t>Fall//Mdm Ndiaye //ctc771044032//client signale souci connexion //nd338358051//fibre mega **pas de s</t>
  </si>
  <si>
    <t>CITE MAMELLES AVIATION</t>
  </si>
  <si>
    <t>KANDY</t>
  </si>
  <si>
    <t>MOUHAMED****MME SARR ***CTC 774442792****ND 338783885***CLI A UN SOUCI DE CONNEXION***LOS ROUGE ***P</t>
  </si>
  <si>
    <t>UNITE 15</t>
  </si>
  <si>
    <t>CABLE HUAWEI CHANGE/MAMADOU SIMAL MULT</t>
  </si>
  <si>
    <t>MALOU</t>
  </si>
  <si>
    <t>PAUL MARIE</t>
  </si>
  <si>
    <t>MME BARAYE</t>
  </si>
  <si>
    <t>LENTEUR DE FICHE///DKHT///MME BARAYE //CTC CLI 775158663//ND CLI 338048061//CLIENT REITERE POUR SON</t>
  </si>
  <si>
    <t>COMICO</t>
  </si>
  <si>
    <t>MOR GUEYE</t>
  </si>
  <si>
    <t>M NIANE ** MOR GUEYE ** CT 779235338 ** ND 338782350 ** CLIENT SIGNAL UN SOUCIS DE CNX INTERNET ** E</t>
  </si>
  <si>
    <t>PRISE FILTRE NON SUPPERPOSE//BRANCHEMENT OK//CABLE INTERVERTI//MODEM REDEMARRER //PORT OFF//CLIENT I</t>
  </si>
  <si>
    <t>REPRIS COTE PC SUITE OXYDATION/ALIOU BALDE MULT</t>
  </si>
  <si>
    <t>ADA // MME SOW// CTC 772124310// ND 338378675/PAS DE CNX SUITE RESET// CTC 772124310//CONFIGURATION</t>
  </si>
  <si>
    <t>PAS DE CNX SUITE RESET// CTC 772124310//CONFIGURATION NOK//  SIGNALE DEPUIS LE 05/03/2025//Ok, suite</t>
  </si>
  <si>
    <t>M MANE //M  BA//338377037//CLIENT SIGNALE SOUCI CONNEXION//CLIENT NOVICE//PAS INCIDENT PAS DE SUSPEN</t>
  </si>
  <si>
    <t>BISSARA</t>
  </si>
  <si>
    <t>OT // MME DIALLO // 776157196 // 338329422 //  CLIENT DIT AVOIR DES DECONNEXION FREQUENT // PAS D¿IN</t>
  </si>
  <si>
    <t>O_HAN_D28</t>
  </si>
  <si>
    <t>TEST SAYTU PAS DANOMALIE</t>
  </si>
  <si>
    <t>MM</t>
  </si>
  <si>
    <t>* VERIF PRISE  NON SUPERPOSE ET BRANCHEMENT CABLE INTERVERTI ** REDEM MODEM ** SYNCHRO NOK ** TEST M</t>
  </si>
  <si>
    <t>MC11 AF-CMC3</t>
  </si>
  <si>
    <t>BOHGOU JEMINA LAURY DANIELLE</t>
  </si>
  <si>
    <t>OUPOH</t>
  </si>
  <si>
    <t>MME OUPOH BOHGOU JEMIMA LAURY DANIELLE</t>
  </si>
  <si>
    <t>CISSE // MME OUPOH BOHGOU JEMIMA LAURY DANIELLE // CTC: 787885467 // ND: 338011047 // Fibre Kheweul</t>
  </si>
  <si>
    <t>REPRISE TIRAGE CABLE</t>
  </si>
  <si>
    <t>MME SAGNA ** CTC 785865725 ** ND 338607447 ** PAS DE CNX ** LIGNE ET COMPTE ACTIFS ** PAS D'INCIDENT</t>
  </si>
  <si>
    <t>NGOR EXTENSION</t>
  </si>
  <si>
    <t>REPRISE CABLE 1083</t>
  </si>
  <si>
    <t>POLLELE</t>
  </si>
  <si>
    <t>MR WAGNE</t>
  </si>
  <si>
    <t>MR WAGNE****CTC 781362478*** ND 339711257***PAS DE CONNX **PAS DE DERRAGEMENT **PAS INCIDENT--DBL_A0</t>
  </si>
  <si>
    <t>MUDI  2 4 1  VERS 2 4 4 / Sérigne Modou  confirme au  781362478 / CHEIKH DIENE  BD</t>
  </si>
  <si>
    <t>KADIATOU BOBO</t>
  </si>
  <si>
    <t>784726931//778075437</t>
  </si>
  <si>
    <t>MOUSSOUBA ** MR DIALLO ** ND 338572768 **CTC 784726931//778075437  ** SOUCI CONNEXION ** PAS D  INCI</t>
  </si>
  <si>
    <t>CITE CITE APIX</t>
  </si>
  <si>
    <t>CITE APIX</t>
  </si>
  <si>
    <t>EQUIPEMENT PRIIVE A VOIR // MOUHAMED MULT</t>
  </si>
  <si>
    <t>MR: SIDY AMETH GUEYE//</t>
  </si>
  <si>
    <t>CAKG/// MR: SIDY AMETH GUEYE// CTC: 776055202// ND:338720934//CLI SIGNAL PAS DE CONNEX INTERNET// LO</t>
  </si>
  <si>
    <t>COTE AUCHAN KEUR MASSAR</t>
  </si>
  <si>
    <t>REOR MICF ABS L72 PBO 26 F5/SALIOU MULT</t>
  </si>
  <si>
    <t>bigue///mme mbow //ctc 783820969 //pas de connexion //nd 339761470//client en regle//pas incident//b</t>
  </si>
  <si>
    <t>COUDE</t>
  </si>
  <si>
    <t>absence synchro adsl//pas de telephone fixe //rbs pas de deconnexion freq //client non engage /prise</t>
  </si>
  <si>
    <t>REPRISE CONNEXION  AU PC SUITE OXYDATION + CHANGEMENT CABLE 5/99  SUR 45M</t>
  </si>
  <si>
    <t>FAMA FALL</t>
  </si>
  <si>
    <t>FAMA FALL // ctc 781821747 // changm mdp // nd 339761142 // conform ok fiab // le cli a changer sn</t>
  </si>
  <si>
    <t>conform ok fiab // le cli a changer sn mdp et n'arrive plus a se connecter // modem reset ** le cli</t>
  </si>
  <si>
    <t>RECONFIGURATION MODEM ADSL EFFECTUEE + FIAB C11 SLOT0 PORT63 D7/5/6</t>
  </si>
  <si>
    <t>CHEIKH SYLLA</t>
  </si>
  <si>
    <t>338650512 // Fibre Pro Bloque // /PAS DE CONNEXION</t>
  </si>
  <si>
    <t>Fibre Pro Bloque // /PAS DE CONNEXION  COMPTE ACTIF SUR RBS SESSION EN COURS // LOS ETEINT // PON VE</t>
  </si>
  <si>
    <t>KHADY CISSE</t>
  </si>
  <si>
    <t>MME CISSOKO</t>
  </si>
  <si>
    <t>MME CISSOKO 777205586 ND 338294769 :: SOUCI DE CONNEXION // FIBRE KHWL//LOS ROUGE //PAS DE SUSP//PAS</t>
  </si>
  <si>
    <t>PIGTAIL CHANGE // MALL MULT</t>
  </si>
  <si>
    <t>AÃ¯SSATOU</t>
  </si>
  <si>
    <t>MME BARRO</t>
  </si>
  <si>
    <t>RV SAMEDI 08/03/2025</t>
  </si>
  <si>
    <t>CABLE HUAWEI CHANGE // HAMIDOU MULT</t>
  </si>
  <si>
    <t>DIAYETE</t>
  </si>
  <si>
    <t>M DIAYETE</t>
  </si>
  <si>
    <t>samake *** M DIATETE *** 338550249 *** ABSENCE DE SYNCHRO ** CLT EN REGLE *** PAS DE SAUT DE PORT **</t>
  </si>
  <si>
    <t>CTC :771630406 \ 775641111 \ 7</t>
  </si>
  <si>
    <t>MR BASSIROU DIAKHATE</t>
  </si>
  <si>
    <t>SALIOU // MR BASSIROU DIAKHATE // CTC 771630406 // ND 338652921 // Fibre Kheweul // CLIENT NA PAS DE</t>
  </si>
  <si>
    <t>LOS ROUGE // PAS DE SUSPENSION // PAS DE SAUT DE PORT // PAS DINCIDENT // TEST SAYTU : COUPURE DE LA</t>
  </si>
  <si>
    <t>ALPHA NDAO</t>
  </si>
  <si>
    <t>MME SEYDI</t>
  </si>
  <si>
    <t>338037631 // Fibre Pro Max Bloque// ABSENCE SYNCHRO</t>
  </si>
  <si>
    <t>monsieur konte</t>
  </si>
  <si>
    <t>le client n'a pas de connexion internet</t>
  </si>
  <si>
    <t>RECONEXION AU PC + RP1 // MODOU FAYE</t>
  </si>
  <si>
    <t>MN....MME SENE ..CTC :770361896.. ..ND :.338739305...FIAB OK...PAS DE SUSP....PAS D'INCID... COMPTE</t>
  </si>
  <si>
    <t>NDIOUCK</t>
  </si>
  <si>
    <t>CHEIKH S. ABOUBACAR</t>
  </si>
  <si>
    <t>mr ndiouck</t>
  </si>
  <si>
    <t>sfn **** mr ndiouck//ctc   775217228  nd 339613653   CLI SIGNALE QUE SON MODEM EST DEFECTUEUX ** PAS</t>
  </si>
  <si>
    <t>O_SL1_B02</t>
  </si>
  <si>
    <t>CLI SIGNALE QUE SON MODEM EST DEFECTUEUX ** PAS DE SUSPENSION ** PAS D'INCIDENT *****  saytu modem</t>
  </si>
  <si>
    <t>Modem F680 défectueux changé Ancien : ZTE GC47ECAA1 Nouveau : ZTE GD4F8C9F8 B02 PBO 8 F2 //EQ MAMADO</t>
  </si>
  <si>
    <t>ARMAND</t>
  </si>
  <si>
    <t>CHEIKH SAAD BOU</t>
  </si>
  <si>
    <t>m saad</t>
  </si>
  <si>
    <t>NM SECK  -- M SAAD -- CTC  775642928 -- ND   338547144 -- -- cli di qu'il a des lenteur de navigatio</t>
  </si>
  <si>
    <t>- cli di qu'il a des lenteur de navigation --pas de suspension --pas incident--Vérif. débit ams-- cl</t>
  </si>
  <si>
    <t>LENTEUR CONNEXION//REPRISE SOUDURE AU PTO + REPRISE SOUDURE AU PBO</t>
  </si>
  <si>
    <t>ABSENCE TONALITE</t>
  </si>
  <si>
    <t>Pas de suspension ni de restruction ** pas d'incident ** client affirme une absence de tonalité ** s</t>
  </si>
  <si>
    <t>KING</t>
  </si>
  <si>
    <t>MARGUERITE ROZENN</t>
  </si>
  <si>
    <t>mr king</t>
  </si>
  <si>
    <t>MOUSSA**339544819 767952318 ** MR KING**pas de connexion intenret**clt en rgl**ps dincint**bb clignt</t>
  </si>
  <si>
    <t>bb cligntn et intrnt eteind**ps de tel fix**ps de dcnx frequnte sr rbs**cbl intrvrti**cnnx oko**mest</t>
  </si>
  <si>
    <t>REPRISE PC//AFTH9// PAPE SARR</t>
  </si>
  <si>
    <t>DAMA</t>
  </si>
  <si>
    <t>GISELE</t>
  </si>
  <si>
    <t>M  SY</t>
  </si>
  <si>
    <t>M  SY   --- 338048582 -- 775503214 --  PAS DE CNX//LOS ROUGE//CPT OK//PAS DE SAUT DE PORT//PAS D'INC</t>
  </si>
  <si>
    <t>SOUCI CONFIGURATION PORT PON - PLATEAU</t>
  </si>
  <si>
    <t>CONFIG PORT PON /ERREUR CONFIG / M.SY JOINT AU 775503214 CONFIRME</t>
  </si>
  <si>
    <t>YACINE***MR CAMARA***CLIENT SIGNALE UN MODEM DEFECTUEUX***ND 338255722***PAS DE SUSPENSION***PAS D'I</t>
  </si>
  <si>
    <t>338255722***PAS DE SUSPENSION***PAS D'INCIDENT*** // ELECTRICITE OK SUR LA PRISE // VERIF BRANCHEMEN</t>
  </si>
  <si>
    <t>MODEM CHANGER NOUVEAU ZTEGD82CA614</t>
  </si>
  <si>
    <t>ASS¿¿¿¿¿MME CAMARA¿¿¿¿784385187¿¿¿¿¿338440474¿¿¿¿¿¿¿¿DECONNEX FREQ FIBRE***CLIENT EN REGLE***PAS D'I</t>
  </si>
  <si>
    <t>CHANGEMENT JARRETIERE</t>
  </si>
  <si>
    <t>MAME NDIAWAR</t>
  </si>
  <si>
    <t>FD// MR GAYE / CTC 779350812// ND 338367278 // li signale souci de connexion /// brd eteint// en reg</t>
  </si>
  <si>
    <t>COLOBANE 1 BIS</t>
  </si>
  <si>
    <t>pas de poste //  prises filter et non superpose// cable intervertit // modem rdm// maestro :ko// syn</t>
  </si>
  <si>
    <t>lnt ficeh ***aa**mm faye **777928004**338369021***PAS DE CNX**PAS INCIDENT **EN REGLE **PAS DE DECON</t>
  </si>
  <si>
    <t>VILLA N°9 A COTE DE LA MOSQUEE</t>
  </si>
  <si>
    <t>*PAS DE CNX**PAS INCIDENT **EN REGLE **PAS DE DECON FREQ **CABLE INTERBV **MDM REDEM**port introuvab</t>
  </si>
  <si>
    <t>MOUHAMED RASSOUL</t>
  </si>
  <si>
    <t>M MANE//M NDOYE//338459823//CLIENT SIGNALE PAS DE CONNEXION LOS ROUGE//PAS DE SUSPENSION //PAS D'INC</t>
  </si>
  <si>
    <t>MODEM ONT CHANGE // SECK MULT</t>
  </si>
  <si>
    <t>MARIE FATY  // MR SARR  //  CTC  781631780 //  JAI DES DCNX  // ND  338263292 //  PAS SUSP  //  PAS</t>
  </si>
  <si>
    <t>/  PRES DU MODEM BARRES PLEINES  ET CNX INSTABLE   MPEC FIAB  OK</t>
  </si>
  <si>
    <t>ELHADJ AMADOU GORA</t>
  </si>
  <si>
    <t>M FALL - ND : 338325556 - CTC : 775693988  - Absence d'images - pas de suspension - pas d'incident -</t>
  </si>
  <si>
    <t>C/68</t>
  </si>
  <si>
    <t>MIS A JOUR DECODEUR TVO // ARONA</t>
  </si>
  <si>
    <t>BM **  MME MBACKE *** CTC 776554503 *** ND 339760495 *** OFFRE Keurgui_IP *** -- CLIENT  SIGNALE DCN</t>
  </si>
  <si>
    <t>cable interverti modem toujour async</t>
  </si>
  <si>
    <t>MUTATION DISTRIBUTION // CHANGEMENT MODULE COTE PC // CAMUSAT	MAMADOU DIOP</t>
  </si>
  <si>
    <t>ARAMA</t>
  </si>
  <si>
    <t>MME CISSE ** CCT 776711262 ** ND 338544227 ** PAS DE CNX ** LIGNE ET COMPTE  ACTIFS ** PAS D'INCIDEN</t>
  </si>
  <si>
    <t>MOUSSOUBA ** MR DIENG ** ND 338712169 ** CTC 778547314 ** SOUCI CONNEXION ** PAS DINCIDENT ** PAS DE</t>
  </si>
  <si>
    <t>MR SISSOKO</t>
  </si>
  <si>
    <t>BINETOU **** MR SISSOKO ***776509706***338688825****CLI SIGNALE UNE ABSENCE DE CONNEXION **** CLI EN</t>
  </si>
  <si>
    <t>83F</t>
  </si>
  <si>
    <t>INSTALLATION INTERIEUR REPRISE</t>
  </si>
  <si>
    <t>ALIMA*****MME DIOP ****CTC 773793156****ND 338715268******SOUCIS DE CNX ***BROADBAND ET INTERNET ETE</t>
  </si>
  <si>
    <t>port INTROUVABLE****intervertion cable ok*** redemarrage ok*** tjrs pas de cnx*** maestro ko***offre</t>
  </si>
  <si>
    <t>AMINATA NDIR</t>
  </si>
  <si>
    <t>MR  NDIRS</t>
  </si>
  <si>
    <t>338568337 :: Fibre Pro Max Bloque// PAS DE CONNEXION    PON VERT FIX  // LOS INTERNTE  ETEINT  // RE</t>
  </si>
  <si>
    <t>YO00</t>
  </si>
  <si>
    <t>CLIENT JOINT A 20H11 CONFIRME LE RETOUR DE SON SERVICE SUITE RECONFIGURATION FAITE SUR NCE SUITE SYN</t>
  </si>
  <si>
    <t>AGENCE POUR LA PROMOTION DE L'AQUACULTURE</t>
  </si>
  <si>
    <t>M. CAMARA</t>
  </si>
  <si>
    <t>338276858/SOUCI EMISSION RECEPTION/Business Talk Gold_Avec_Forfait_VoIP/ modem livbox business</t>
  </si>
  <si>
    <t>MERCI DE FAIRE UN TEST APPEL SONATA</t>
  </si>
  <si>
    <t>TEST SONATA OK PABX CLIENT A VOIR || KAMARA CIEO</t>
  </si>
  <si>
    <t>LFICHE  //  MARIE FATY  // MR SANE  //  CTC 774067821 //  ND 338028167 //  SIGNAL WIFI FAIBLE  //</t>
  </si>
  <si>
    <t>O_SDF_K06</t>
  </si>
  <si>
    <t>PRES DU MODEM  BARRES  PLEINES CNX TRES FAIBLE  MPEC FIAB  OK</t>
  </si>
  <si>
    <t>5GHz CONFIGURE</t>
  </si>
  <si>
    <t>M DIONE - ND : 339995396 - CTC : 778163676 - Souci réception - pas de suspension - pas d'incident -</t>
  </si>
  <si>
    <t>APRES AGENCE SEN'EAU</t>
  </si>
  <si>
    <t>µ</t>
  </si>
  <si>
    <t>ERREUR CONFIG MODEM CORRIGE SUR PAPAYRUS //  REGISTARATION ID  //</t>
  </si>
  <si>
    <t>mayra ** ctc 778486015 ** mr gueye ***338035390*** pas de cnx *** cli en regle et  pas dinc ** pon c</t>
  </si>
  <si>
    <t>RECONFIGURATION PORT PON + MIGRATION IPV6// MAMADOU SIMAL// MUTELEC</t>
  </si>
  <si>
    <t>M/AMEDOU</t>
  </si>
  <si>
    <t>PAPA ** MR NDIAYE     782901935     338375291  *** SOUCI  CNX  **  CLI SIGNAL CABLE COUPER   ****SER</t>
  </si>
  <si>
    <t>CABLE 1083 COUPE/CHANTIER EN COURS /ATTENTE FIN TRAVAUX // MULT</t>
  </si>
  <si>
    <t>MR   MBALO  778380195</t>
  </si>
  <si>
    <t>FAYE-  MR   MBALO  778380195 ND  --338273995 CLT SIGNALE ABSENCE DE SYNCHRO FIBRE --LOS  --ROUGE   -</t>
  </si>
  <si>
    <t>REPRISE SOUDURE AU PTO // ABDOUL DIALLO</t>
  </si>
  <si>
    <t>nan/mme wade/nd 338452175/Client signale soucis connexion/pas de sus / pas d'incident /bdb éteint /i</t>
  </si>
  <si>
    <t>prise filtrée ok / branchement ok / câble interverti modem redémarre / synchro nok / test maestro k</t>
  </si>
  <si>
    <t>DOLLE</t>
  </si>
  <si>
    <t>MR DOLLE</t>
  </si>
  <si>
    <t>Abdallah *** MR DOLLE    *** CTC 773727455  *** ND 338801597 *** CLIENT SIGNALE UN SOUCI DE CONNEXIO</t>
  </si>
  <si>
    <t>RETOUR SERVICE CON FIRME PAR LE CLIENT //AF IBOU NIANG</t>
  </si>
  <si>
    <t>ANGE DIOUF*** MR CISSE ** CTC 784561748 ** ND 338372036 *** CLI SIGNALE DES LENTEURS DE NAV ** * VOY</t>
  </si>
  <si>
    <t>CITE SAR</t>
  </si>
  <si>
    <t>m guisse</t>
  </si>
  <si>
    <t>lnt fiche ***aa**m guisse **779910610**338782101**client signale que le wifi est faible ***souhaite</t>
  </si>
  <si>
    <t>O_KMR_L08</t>
  </si>
  <si>
    <t>client signale que le wifi est faible ***souhaite changer le modem de 4 antn *-**cli inf et inv a pa</t>
  </si>
  <si>
    <t>JARRETIERE OPTIQUE REBRANCHEE // HAMIDOU MULT</t>
  </si>
  <si>
    <t>AISSATOU BELLA</t>
  </si>
  <si>
    <t>SA ** MME BAH ** CTC 786538008 ** ND 338426432 **  CLIENT SIGNALE PAS DE CONNEXION ** PAS INC ** PAS</t>
  </si>
  <si>
    <t>RUE SELLE DIOP</t>
  </si>
  <si>
    <t>BINETOU **** MME MBACKE ***776321618***339756377***CLI SIGNALE UNE ABSENCE DE CONNEXION *** CLI EN R</t>
  </si>
  <si>
    <t>MODEM REDEMARRER *** CONNEXION NOK **** MAESTRO PDR *** PORT ASYNCH SUR NCE***MPEC ** FIAB OK</t>
  </si>
  <si>
    <t>LE CLIENT JOINT AU 776505270 CONFIRME LE RETOUR DES SERVICES</t>
  </si>
  <si>
    <t>MME DANFA-</t>
  </si>
  <si>
    <t>KB---MME DANFA----SOUCI CNX---ND 339668851---PAS DE SUSPENSION---PAS D INCIDENT---PAS DE DECONNEXION</t>
  </si>
  <si>
    <t>CABLE 5/99 COUPE CHANGE SUR 100M PLUS 6 CROCHET 9 ATTACHE 2 CONNECTEUR MME AISSATA DIAKHATE 77417250</t>
  </si>
  <si>
    <t>IBRAHIMA DIT BIRAME</t>
  </si>
  <si>
    <t>mmr</t>
  </si>
  <si>
    <t>aissatou ctc 774463010 client pas de connexion   nd 338571652 CLIENT NA PAS DE CONNEXION // BROADBAN</t>
  </si>
  <si>
    <t>CO09</t>
  </si>
  <si>
    <t>TALLA DIAGNE</t>
  </si>
  <si>
    <t>338421527 // PAS DE CONNEXION// OFFRE Fibre Pro Max Bloque</t>
  </si>
  <si>
    <t>RV CLIENT DEMAIN DIMANCHE 09/03/2025</t>
  </si>
  <si>
    <t>mr samb 779106538  772247760</t>
  </si>
  <si>
    <t>souci de cnx // los rouge //  pas de suspension // pas d incident  saytu coupure fibre port async</t>
  </si>
  <si>
    <t>ouci de cnx // los rouge //  pas de suspension // pas d incident  saytu coupure fibre port async  cl</t>
  </si>
  <si>
    <t>CHANGEMENT CABLE SUR 100M</t>
  </si>
  <si>
    <t>MOUSSOUBA ** MME DIOUF ** ND 338518457 ** SOUCI CONNEXION ** PAS DINCIDENT ** PAS DE SUSPENSIONN **</t>
  </si>
  <si>
    <t>CLIENT INJOIGNABLE AU 774053166</t>
  </si>
  <si>
    <t>OMAR BEN KHATAB</t>
  </si>
  <si>
    <t>MR GANO</t>
  </si>
  <si>
    <t>URGENT // COUMBA // MR  GANO // CTC 770928500 // ND 338607485 // CLIENT A DES SOSUCI CNX  // PAS SUS</t>
  </si>
  <si>
    <t>REOR MICF SUITE FORTE VALEUR AU PBO J00 270B-271 F3</t>
  </si>
  <si>
    <t>Changement coupleur  C2 + Raccordement 05 brin</t>
  </si>
  <si>
    <t>lo</t>
  </si>
  <si>
    <t>Safietou</t>
  </si>
  <si>
    <t>Mme nguer</t>
  </si>
  <si>
    <t>Abdallah *** Mme nguer  *** CTC 776403745 *** ND 339518565  *** CLIENT SIGNALE UN SOUCI DE CONNEXIO</t>
  </si>
  <si>
    <t>O_THS_A37</t>
  </si>
  <si>
    <t>CABLE 1083 COUPE CHANGE SUR 75 M // LAMINE SALL</t>
  </si>
  <si>
    <t>AICHA // MR SY // CTC 776445878 // ND 338600044 // SOUCI TVO : ABSENCE D'IMAGE // PAS DE SUSPENSION</t>
  </si>
  <si>
    <t>CONF TVO OK SUR NCE // CLIENT JOINT INVITE A TESTER MAIS DIT QUE LES IMAGES SONT TJRS KO // CLI A LE</t>
  </si>
  <si>
    <t>VERIFICATION CONFIGURATION PORT PON RAS / CHANGEMENT DECODEUR / MBAYE FAYE TADEX</t>
  </si>
  <si>
    <t>Mr DIAGNE</t>
  </si>
  <si>
    <t>Moustapha // Mr DIAGNE // 338322809 // // CLIENT A DES SOUCI SUR SA LIGNE FIXE // ABSENCE DE TONALIT</t>
  </si>
  <si>
    <t>IMP DES COCOTIERS</t>
  </si>
  <si>
    <t>// VERIF BRANCHEMENT OK  //  TONALITE NOK // TEL CLASSIQUE // VERIF BRANCHEMENT // PAS DE TONALITE /</t>
  </si>
  <si>
    <t>CHANGEMENT MODEM//RECONFIGURATION PORT + CONFIGURATION VOIP SUR SELFSERVICE</t>
  </si>
  <si>
    <t>MAME BIGUE</t>
  </si>
  <si>
    <t>MR MBATH</t>
  </si>
  <si>
    <t>DND** MR MBATH NE PARVIEN TPAS A SE CONNECTER** ND 339686188*** ETAT VOYANTS OK*** PORT SYNCH** DECO</t>
  </si>
  <si>
    <t>NGUENENE</t>
  </si>
  <si>
    <t>TAWA INDUSTRIEL SUARL</t>
  </si>
  <si>
    <t>MAREME FAYE 781856012</t>
  </si>
  <si>
    <t>338713534 / PAS DE CONNEXION /Fibre Office Bloque</t>
  </si>
  <si>
    <t>CITE ASECNA HLM RUFISQUE</t>
  </si>
  <si>
    <t>338713534 / PAS DE CONNEXION /Fibre Office Bloque PON VERT / LOS ETEINT / INTERNET ETEINT //COMPTE A</t>
  </si>
  <si>
    <t>SAUT DE PORT A CONFIGURERZTE GD4F8E283.</t>
  </si>
  <si>
    <t>IBRAHIMA // MME FAYE CT 785965415 // ND 338568371  // CLI SIGNALE DES DECONNEXION FREQUENTE // PAS S</t>
  </si>
  <si>
    <t>MR WATT</t>
  </si>
  <si>
    <t>Abdallah *** MR WATT  *** CTC  771695882 *** ND 338357221 *** CLIENT SIGNALE UN SOUCI DE CONNEXION</t>
  </si>
  <si>
    <t>** LOS ROUGE *** PON ETEINT *** SAYTU KO *** VERIF DES EXTREMIRTES DU CBLE *** LOS ROUGE  ** AUCUNE</t>
  </si>
  <si>
    <t>CHEIKH BASSIROU</t>
  </si>
  <si>
    <t>MTS // MR LO // CTC 778086644 // ND 339708330 // MR LO // CLI SIGNAL PAS DE CNX // CLI SOUTIENT QUE</t>
  </si>
  <si>
    <t>CHANGEMENT CABLE 5/99 SUR 115M EFFECTUE</t>
  </si>
  <si>
    <t>ABABACAR SY</t>
  </si>
  <si>
    <t>mmediene</t>
  </si>
  <si>
    <t>NENE** CTC  775339322**  MME  DIENE  *  PAS DE CONCX ND  338210124**Fibre Mega Plus*Coupure fibre*lo</t>
  </si>
  <si>
    <t>ibre Mega Plus*Coupure fibre*los rouge</t>
  </si>
  <si>
    <t>MOHAMED ** MR NDIAYE ** ND 339450981  ** CLI DIT PAS DE CONX *** PAS DE SUSP ** PAS D'INCIDENT *** L</t>
  </si>
  <si>
    <t>CLIENT ADSL AVEC UN COMPTE FIBRE/A RECTIFIER COTE SUPPORT</t>
  </si>
  <si>
    <t>UIDTC</t>
  </si>
  <si>
    <t>UIDERANGEMENT TRES COMPLEXE</t>
  </si>
  <si>
    <t>AFRITEL CAM02-DTC</t>
  </si>
  <si>
    <t>CLIENT DEJA SUR LA FIBRE ERREUR SIGNALISATION // ND 339451819 EN DRGT POUR SUSPPENSION FACTURE NON P</t>
  </si>
  <si>
    <t>TOUNKARA AWA</t>
  </si>
  <si>
    <t>MR NIANG OUMAR*</t>
  </si>
  <si>
    <t>SAFI***MR NIANG OUMAR***CTC: 783398919***CLIENT A UN SOUCI CONNEXION***ND: 338688513***OFFRE: FIBRE</t>
  </si>
  <si>
    <t>RECONFIGURATION PORT PON / REBOT MODEM COTE TI // YORO DIOP AFRITEL</t>
  </si>
  <si>
    <t>SAFI***MR NDIAYE **CTC: 770670943***CLIENT A UN SOUCI CONNEXION***ND:338446884  ***OFFRE: FIBRE KHEW</t>
  </si>
  <si>
    <t>EL HADJI TAHIROU</t>
  </si>
  <si>
    <t>PENE***MR SARR***ND 339930201***ABSENCE SYNCHRO***PAS DE SUSP***PAS D'INCIDENT***LOS ROUGE**</t>
  </si>
  <si>
    <t>ZIGUINCHOR_VILLE</t>
  </si>
  <si>
    <t>*COUPURE FIBRE***CLI INVITE A PATIENTER 48H***CTC 779419620***MERCI DE PEC***FIAB OK</t>
  </si>
  <si>
    <t>MR NDIAYE-</t>
  </si>
  <si>
    <t>KB---MR NDIAYE---LENTEURS NAVIGATIONS---ND 339754930---PAS DE SUSPENSION-*---PAS D INCIDENT--DKH_A09</t>
  </si>
  <si>
    <t>VERIF CONFIG// BONNES VALEURES// ALPHA DIA // CAMUSAT // MOT DE PASS CHANGER//</t>
  </si>
  <si>
    <t>KADY</t>
  </si>
  <si>
    <t>mr diallo 775123808 ** 338032240 ** souci connexion ** los rouge ** pas de suspension ** pas de sau</t>
  </si>
  <si>
    <t>338032240 ** souci connexion ** los rouge ** pas de suspension ** pas de saut de port ** pas d¿inci</t>
  </si>
  <si>
    <t>PIGTAIL CHANGE // HAMIDOU MULT</t>
  </si>
  <si>
    <t>MBACKE //MR MBODJ //CTC 776680505 //ND 338031123 //PAS DE CONNEXION //PAS DE SUS //PAS INCIDENT //PA</t>
  </si>
  <si>
    <t>keur massar station</t>
  </si>
  <si>
    <t>ERREUR CONFIGURATION CORRIGE COTE NCE  AMIDOU DIOP MULTELEC</t>
  </si>
  <si>
    <t>PCMN**MM DIAGNE**773866466**PAS D**338249216**FIBRE KHEWEUL**PAS DE SUSPENSION**PAS D'INCIDENT**SESS</t>
  </si>
  <si>
    <t>COMICO MERMOZ</t>
  </si>
  <si>
    <t>*CLIENT INVITE A RESET LE MODEM **CLIENT NOVICE N'ARRIVE PAS A ACCEDER A L'INTERFACE**CONNEXION NOK*</t>
  </si>
  <si>
    <t>RECONFIGURATION MODEM // MME DIAGNE CONFIRME AU 773866466 // MOCTAR POUYE - AS</t>
  </si>
  <si>
    <t>HABIBOU ***MR DIAKHATE***CTC 771474242 ***ND 339547944 ***PAS DE CONNEXION INTERNET ****PAS DE CONNE</t>
  </si>
  <si>
    <t>**CLIENT NON ENGAGE ***PRISES NON FILTREES **PRISES NON SUPERPOSEES ***CABLES INTERVERTIS *** SYNCHR</t>
  </si>
  <si>
    <t>reprise côté PC+Joint 28p suite oxydation .(Uyf 06).</t>
  </si>
  <si>
    <t>SOKHNA KHADY BARA</t>
  </si>
  <si>
    <t>Mm Sow--774171626</t>
  </si>
  <si>
    <t>Mm Sow--774171626 -- 339414137 -- Client signal modem défectueux -- pas de suspension --Prise électr</t>
  </si>
  <si>
    <t>chargeur modem défectueux changé plus reconfigue modem</t>
  </si>
  <si>
    <t>MOMAR *** M LOUM *** CTC 775150879 **** ND 338656547 *** CLI SIGNALE SOUCI DE CONNEXION **** PAS SUR</t>
  </si>
  <si>
    <t>LOGROWAN SAGBO</t>
  </si>
  <si>
    <t>LOGROWAN  MATHIEU</t>
  </si>
  <si>
    <t>monsieur sagbo</t>
  </si>
  <si>
    <t>le client n'a pas de tonalite sur son fixe</t>
  </si>
  <si>
    <t>pas de suspension GAIA///pas d'incident SIRI///ND present ZSMART///client dispose du credit///pas de</t>
  </si>
  <si>
    <t>RJ11 CHANGE // PAPE LAMINE MULT</t>
  </si>
  <si>
    <t>AGNES ** MME FAYE 771927717 ***338713902***SOUCI CONNX **PAS DE SUSPN **  PAS INCIDENT**PAS DE FIXE</t>
  </si>
  <si>
    <t>COLOBANE RUFISQUE</t>
  </si>
  <si>
    <t>CORDON MODEM CHANGE // DIEYE MULT</t>
  </si>
  <si>
    <t>mr soumare</t>
  </si>
  <si>
    <t>DS**MR SOUMARE ++778642959  ++ND 339030926++2212198800986  **** PAS DE CONNEXION   SUITE MDP   MDP C</t>
  </si>
  <si>
    <t>MOT DE PASSE CHANGE + WIFI MASQUE //</t>
  </si>
  <si>
    <t>tmp_diop87872</t>
  </si>
  <si>
    <t>so--mme diouf 771170100 --ND: 339703396--client signale des deconnexion frequentes --pas susp --pas</t>
  </si>
  <si>
    <t>RECONNECTION PC SUITE OXYDATION + RECONFIGURATION PORT</t>
  </si>
  <si>
    <t>BESSON</t>
  </si>
  <si>
    <t>RAYMOND GERARD</t>
  </si>
  <si>
    <t>MR BESSON</t>
  </si>
  <si>
    <t>CT 773102501 MR BESSON ND 339401905  ABSENCE SYNCRO  // PRODUIT ADSL// OFFRE La Ligne_Grand Public</t>
  </si>
  <si>
    <t>jarretière répartiteur change</t>
  </si>
  <si>
    <t>MR NIANG 775206223 ND 338550599 :  SOUCI DE EMMISSION ** TONALITE KO ** PAS DE SUSP ** PAS D'INCID**</t>
  </si>
  <si>
    <t>TONALITE NOK ** TELEFON CLASSIQUE ** VERIFF BRANC</t>
  </si>
  <si>
    <t>REPRISE SOUDURE AU PBO + ROUTAGE NMC2</t>
  </si>
  <si>
    <t>MAMADOU SAKHO</t>
  </si>
  <si>
    <t>338482843***Fibre Pro Max Bloque***soucis émission et réception vérif branchement ok**voyant phone é</t>
  </si>
  <si>
    <t>338482843 // SOUCI EMISSION / RECEPTION D'APPELS // TEST DE RECEPTION KO : CA SONNE OCCUPPER // TEST</t>
  </si>
  <si>
    <t>SOUCI VOIP // AUCUNE ACTION PAR TI // CONFIGURATION VOIP SUR SELFSERVICE // IBRAHIMA BARRY AFRITEL</t>
  </si>
  <si>
    <t>Mr fall</t>
  </si>
  <si>
    <t>tabara***Mr fall**ctc 777784092***nd 338324194***pas de susp**pas dincident***los rouge****absence s</t>
  </si>
  <si>
    <t>**saytu Coupure fibre****clt invit a pat**fiab ok</t>
  </si>
  <si>
    <t>soucis émission et reception soucis inversion numero .. lorsque la cliente appel le nd l'appel est d</t>
  </si>
  <si>
    <t>CLIENT ORIENTE AGENCE POUR REGURALISATION ND QUI MARCHE SUR 2 LOCAL //AF BILAL THIAM</t>
  </si>
  <si>
    <t>LENTEUR DE FICHE  AICHA  BA  --- MME EMMANUEL--- CTC 784745251 --- ND 339579272 --- CLI SOUCIS DE CO</t>
  </si>
  <si>
    <t>YF***MR CISSE***CTC 777210098***ND 338652109****// CLIENT SOUHAITE FAIRE UN FILTRAGE MAC // CONFORMI</t>
  </si>
  <si>
    <t>PRES DE LA BANQUE BICIS</t>
  </si>
  <si>
    <t>MDP WIFI CHANGE</t>
  </si>
  <si>
    <t>SANE ABIBATOU</t>
  </si>
  <si>
    <t>GD10</t>
  </si>
  <si>
    <t>REPRISE SOUDURE AU PBO // OMAR NDIAYE</t>
  </si>
  <si>
    <t>Mr NDOYE</t>
  </si>
  <si>
    <t>1413_stl_bodia2288</t>
  </si>
  <si>
    <t>DJIELANI ** Mr NDOYE ** CTC 771334788 ** ND 338354265 ** CLI SIGNALE INSTABILITé SUR SA CNX ** CLI E</t>
  </si>
  <si>
    <t>** MODEM ALLUMé ** Valeur optique: -30.0 ** SAYTU: Puissance optique OLT faible ** CLI ENGAGé ** CLI</t>
  </si>
  <si>
    <t>DJIBRIL.D//MME MBAYE***CTC 784666109**ND 339143803//DECONNEX FFREQ 5G //SUITE RETOUR DEX //LE CLIENT</t>
  </si>
  <si>
    <t>DBL12 en face boutique Mame cheikh si le site est bas vous pouvez l¿orienter vers DBL08 en face EDK</t>
  </si>
  <si>
    <t>ORIENTATION CPE AU BTS</t>
  </si>
  <si>
    <t>pas de cnx *** los rouge  ****- CLI EN REGLE -- PAS D'INCIDENT ****saytu:: Coupure de fibre optique*</t>
  </si>
  <si>
    <t>SALY COULANG</t>
  </si>
  <si>
    <t>COUMBOUROU MANGANE</t>
  </si>
  <si>
    <t>MME MANGAGNE</t>
  </si>
  <si>
    <t>338245962/pas de connexion/Fibre Pro Max Bloque</t>
  </si>
  <si>
    <t>BOS** MR GUEYE** CTC 771931037** Client signale soucis de connexion** ND 338428405** Offre Fibre Khe</t>
  </si>
  <si>
    <t>Test SAYTU : Coupure de fibre optique** Verif PORT : OLT_HW_MEDINA02/Frame0/Slot4/Port13/OnuID11 --</t>
  </si>
  <si>
    <t>RESREPA53-CABLE RISER</t>
  </si>
  <si>
    <t>CABLE RISER SOUDE</t>
  </si>
  <si>
    <t>CABLE RISER/CABLE RISER COUPE</t>
  </si>
  <si>
    <t>CIEL OIL</t>
  </si>
  <si>
    <t>777610972 //</t>
  </si>
  <si>
    <t>339422004 // Pack Internet Pro Bloque // PAS DE CONNEXION</t>
  </si>
  <si>
    <t>ABATTOIRS NDAGANE</t>
  </si>
  <si>
    <t>CT 773292077</t>
  </si>
  <si>
    <t>BROADBAND ETEINT // INTERNET ETEINT// s2m/339422004-adslCOMPTE ACTIF SUR RBS SESSION EN COURS // TE</t>
  </si>
  <si>
    <t>AUCUNE ACTION ENTREPRISE CLIENT SOUTIENT QUE SON SERVICE EST OK 777610972</t>
  </si>
  <si>
    <t>OTTO</t>
  </si>
  <si>
    <t>CTC779191375</t>
  </si>
  <si>
    <t>RETARD FICHE // FN//MR  DIARRA //  CTC779191375 // CLI DIT PAS DE CONN  //ND 338574232 // FIBRE BI /</t>
  </si>
  <si>
    <t>CITE DOUDOU BASSE 2 TOTALE</t>
  </si>
  <si>
    <t>SYSRAOD	MOUHAMED BADJI</t>
  </si>
  <si>
    <t>MOUHAMADOU SOULEYMANE</t>
  </si>
  <si>
    <t>AFD//M. NDIAYE//nd 338601456 //ctc 784206258//pas</t>
  </si>
  <si>
    <t>AFD//M. NDIAYE//nd 338601456 //ctc 784206258//pas de susp//pas d'inc//client signale dcnx et signale</t>
  </si>
  <si>
    <t>ESPACES MAMELLES</t>
  </si>
  <si>
    <t>BATIMENT 6</t>
  </si>
  <si>
    <t>KHADY GUEYE</t>
  </si>
  <si>
    <t>WADE // MME GUEYE // CTC 779951156 // ND 339443786 //CLIENT SIGNAL UN CABLE COUPE SUR LE POTEAU PAR</t>
  </si>
  <si>
    <t>changement cable 5/99 sur 150m</t>
  </si>
  <si>
    <t>COMPAGNIE COMMERCIALE ET INDUSTRIE SENEGALAISE SARL</t>
  </si>
  <si>
    <t>338713013 //Fibre Pro Mega Bloque // PAS D'EMISSION ET DE RECCEPTION</t>
  </si>
  <si>
    <t>FIXE BRANCHE SUR PRISE MURAL //VERIF BRANCHEMENT // COMM INTERNET OK// TEST RECEPTION KO SONNE DANS</t>
  </si>
  <si>
    <t>PRIVE / EQUIPE PRIVE CREE DEFAUT</t>
  </si>
  <si>
    <t>FATOUMATA DIALLO *M MANSOUR// ctc 786016340 // pas de connex // nd 338034922 //PON CLIGNOTANT // a</t>
  </si>
  <si>
    <t>/PON CLIGNOTANT // abs synchro //  compte OK /// PAS INCIDENT // SAYTU KO // NCE : SYNCHRO//// MERCI</t>
  </si>
  <si>
    <t>HABIBOU ***MR NDIAYE **CTC 773879700 ***ND 338324642 ****PAS DE CONNEXION INTERNET  ***PAS DE SUSPEN</t>
  </si>
  <si>
    <t>VILLA 300</t>
  </si>
  <si>
    <t>SAYTU :Défaut d'alimentation électrique ***BRANCHEMENT REFAIT ***CONNEXION TOUJOURS NOK ** CLIENT IN</t>
  </si>
  <si>
    <t>ABOUBACKRY</t>
  </si>
  <si>
    <t>**AN ** MR KANE ** CTC 775359697 **  ND 338226456** CLIENT A DES SOUCI DE CONNEXION ** CLIENT DIT QU</t>
  </si>
  <si>
    <t>FATIMA ** MME CAMARA 783533413 ** CLIENT SIGNALE PAS DE CONNEXION **ND 339810937 // LOS ROUGE // PAS</t>
  </si>
  <si>
    <t>QUINZAMBOUGOU</t>
  </si>
  <si>
    <t>MODEM ASYNCH //CABLE INTERVERTI ** TEST NCE : PORT ASYNCH // CTC :783533413  //DELAIS 48H ** FIAB O</t>
  </si>
  <si>
    <t>REPRISE SOUDURE PTO // SAKHO MULT</t>
  </si>
  <si>
    <t>NDEYE ROKHAYA</t>
  </si>
  <si>
    <t>lenteur fiche //NGONE //MME DIOP//ND 339619614// POWER VERT//PON ETEINT//LOS ROUGE CLI//INTERNET ETI</t>
  </si>
  <si>
    <t>//PAS SAUT D PORT//SAYTU  Coupure de fibre optique//DELAIS 48H//FIAB OK //CTC 783742571//773652905</t>
  </si>
  <si>
    <t>PIGTAIL CHANGE AU PBO SUR C00 MEB4 A22 F2 //EQ VIEUX SALL TDX.</t>
  </si>
  <si>
    <t>MK *** MR MALICK DIEYE *** CTC : 776805119 *** CLIENT SIGNAL DES SOUCIS SUR SON WIFI REITERATION **</t>
  </si>
  <si>
    <t>O_TIA_E01</t>
  </si>
  <si>
    <t>CLIENT PEUT PAS FAIRE LES MANIPULATIONS</t>
  </si>
  <si>
    <t>CLIENT INFORME ET ORIENTE EN AGENCE POUR UPGRADE</t>
  </si>
  <si>
    <t>MAME FAWADE</t>
  </si>
  <si>
    <t>770336862 - 770200089</t>
  </si>
  <si>
    <t>lnt de fiche ** ms**mme gueye**770336862**339600326**Client signale soucis connexion ** pas de sus *</t>
  </si>
  <si>
    <t>CABLE 1083 COUPE CHANGE SUR 100 m ENTRE BTI ET LE PBO A07 PBO 58 F2 //EQ VIEUX SALL TDX.</t>
  </si>
  <si>
    <t>AHS**MR GADIAGA  ** LENTEUR FICHE  ** CTC 776538566 **ND 339755341 ** SOUCI CNX // PAS D INCIDENT /</t>
  </si>
  <si>
    <t>MCE ABSENCE DE TONALITE A02_2-5-1  T200-6-2</t>
  </si>
  <si>
    <t>DECONNEXIONS FREQUENTES//CHANGEMENT MODEM + MUTATION PORT</t>
  </si>
  <si>
    <t>MAKH**MR LOUM DIT AVOIR DES LENTEURS **786682210**ND 338014068**Fibre Kheweul**PAS DE SUSPENSION //</t>
  </si>
  <si>
    <t>VERIFICATION CONFIGURATION PORT + MIGRATION VERS IPV6 / REBOT MODEM // MALICK NDAO SYSRAOD</t>
  </si>
  <si>
    <t>COUMBA ***MR SECK**775507127**338608271**PAS DE CONXEION ***PAS DE SUSP**PAS D INC ****ND PRESENT RB</t>
  </si>
  <si>
    <t>UN TRANSFERT DE LIGNE MAIS L ANCIEN MODEM EST BRANCHE LA OU IL HABITE ET PENSE PEUT ETRE C EST ça le</t>
  </si>
  <si>
    <t>KHADY DJIMBERY</t>
  </si>
  <si>
    <t>// CLIENT A DES LENTEURS DE NAVIGATION // PAS DE SUSPENSION // PAS D¿INCIDENT // VERIF DEBIT NON TAG</t>
  </si>
  <si>
    <t>O_TIV_A12</t>
  </si>
  <si>
    <t>ND04R</t>
  </si>
  <si>
    <t>CONNECTEUR CHANGE// MANSOUR SALL</t>
  </si>
  <si>
    <t>SESSION OK//SYNCHRO OK//N'ARRIVE PAS A SE CONNECTER AVC CERTAINS APPAREILS</t>
  </si>
  <si>
    <t>AUCUN DEFAUT CONSTATE // LAMINE SALL</t>
  </si>
  <si>
    <t>MDM FAYE</t>
  </si>
  <si>
    <t>AIDA// MDM FAYE// CTC 777003564// ND 339701977// CLIENT VEUT CHANGER SON MDP// CONFORMITE OK AVEC LE</t>
  </si>
  <si>
    <t>keur s mbaye sarr</t>
  </si>
  <si>
    <t>ACCCES TESTER 192.168.1.1</t>
  </si>
  <si>
    <t>RECONFIG MODEM // CHEIKH DIENE</t>
  </si>
  <si>
    <t>PAPA MBARIANE</t>
  </si>
  <si>
    <t>MME MALOUF</t>
  </si>
  <si>
    <t>MAMADOU ** MME MALOUF ** CTC 775213263** ND 338324934** SOUCI TVO : ABSENCE CHAINE ** PAS DE SUSP **</t>
  </si>
  <si>
    <t>O_HAN_D34</t>
  </si>
  <si>
    <t>B/06</t>
  </si>
  <si>
    <t>LENTEURS DE CONNEXION // L2VPN 10 Mbits MODEM NOKIA NOIR // CLIENT SOUTIENT QUE TOUS LES VOYANTS SON</t>
  </si>
  <si>
    <t>AUCUN DEFAUT CONSTATE</t>
  </si>
  <si>
    <t>MAME GNILANE</t>
  </si>
  <si>
    <t>MALICK**MME FAYE CTC 783838297**ND 338578805**CLIENT SIGNAL DE CONNEX INTERNET **CLIENT EN REGLE **O</t>
  </si>
  <si>
    <t>PAS DE PRISE FILTRE**VERIF BRANCEH**CLIENT INVITE A INTERVETIR**MODEM REDM**MODEM ASYNCH**MAES IND-*</t>
  </si>
  <si>
    <t>REPRISE SOUDURE AU PBO // MR DIAKHATE CONFIRME AU 775754159 // MOCTAR POUYE -AS</t>
  </si>
  <si>
    <t>MAMADOU MORTALA</t>
  </si>
  <si>
    <t>MME NDIAYE 338585085*-*SOUCI AVEC SA CNX*-*PAS DE SUSP*-*PAS DINCIDENT*-*PON CLIGNOTE*-*PORT OK*-*BR</t>
  </si>
  <si>
    <t>O_NFO_X26</t>
  </si>
  <si>
    <t>CONFIGURATION PORT PON + MIGRATION IPV6// EL HADJI NIANG// MUTELEC</t>
  </si>
  <si>
    <t>772041339***783304606**</t>
  </si>
  <si>
    <t>**M  BA  *</t>
  </si>
  <si>
    <t>MM**M  BA  **  CTC   772041339***783304606**** ND   338261564    **  CLI  PAS   DE CNX  ***   CLI  E</t>
  </si>
  <si>
    <t>O_MAT_A00</t>
  </si>
  <si>
    <t>MATAM VILLE</t>
  </si>
  <si>
    <t>*  PAS  INCIDENT  **  PON  CLIGNOTE  **  PORT  SYNCH  SUR  NCE   ***    *** *****   PAS    DE   SAUT</t>
  </si>
  <si>
    <t>Connecteur Changé suite connecteur défectueux change A00 PBO 40 F1 // MAMADOU ALIOU DIALLO TADEX</t>
  </si>
  <si>
    <t>MM DEME</t>
  </si>
  <si>
    <t>DIATTA ** MM DEME ** CTC 784219844 ** ND 338604529 ** lenteur sur ma CONNEXION ** CLT SIGNAL LENTEU</t>
  </si>
  <si>
    <t>lenteur sur ma CONNEXION ** CLT SIGNAL LENTEUR SUR SA CNX ** SAY VAL KO -29.21  Puissance optique O</t>
  </si>
  <si>
    <t>LENTEUR CONNEXION	//CHANGEMENT JARRETIERE OPTIQUE	//VERIFICATION CONFIGURATION PORT	//CONF OK VALEUR</t>
  </si>
  <si>
    <t>GALLEDOU</t>
  </si>
  <si>
    <t>YAHYA</t>
  </si>
  <si>
    <t>763306542 ou  774471980</t>
  </si>
  <si>
    <t>MR YAHIA</t>
  </si>
  <si>
    <t>lenteur fiche // FD// MR YAHIE// CTC  775528062 // ND 338609028 // cli signale souci de connexion //</t>
  </si>
  <si>
    <t>/abonne pas sur site / soutiens que  los rouge// saytu:  Coupure fibre /port sur ams offline/inform</t>
  </si>
  <si>
    <t>REPRISE SOUDURE AU PBO // BABACAR MBAYE</t>
  </si>
  <si>
    <t>MR: CHEIKH THIAO//</t>
  </si>
  <si>
    <t>CAKG/// MR: CHEIKH THIAO// CTC: 775383057// ND:338261820//CLI SIGNAL PAS DE CONNEX INTERNET// LOS RO</t>
  </si>
  <si>
    <t>mr kandji</t>
  </si>
  <si>
    <t>339572518***Fibre Pro Max Bloque***absence de synchro los en rouge***vérif branchement ok***reboot f</t>
  </si>
  <si>
    <t>RECONFIG PORT// BON SIGNAL// SOULEYMANE  GUEYE//SOFATEL// REPRISE SOUDURE AU PBO</t>
  </si>
  <si>
    <t>NDEYE  THIABA</t>
  </si>
  <si>
    <t>HAMATH//MME DIONE//CTC : 775769605//SOUCIS DE CNX//LOSS ROUGE</t>
  </si>
  <si>
    <t>X  20</t>
  </si>
  <si>
    <t>CPT OK//PAS DE SAUT DE PORT//PAS D'INCIDENT//VERIF BRANCH OKI//TEST SAYTU : KO//PORT OFF SUR AMS</t>
  </si>
  <si>
    <t>HENRI CORENTIN</t>
  </si>
  <si>
    <t>MN....MR DIEDHIOU ...CTC :.779172369...ND :338938819....FIAB OK...PAS DE SUSP ..PAS D'INCID ...PAS D</t>
  </si>
  <si>
    <t>SAFI***MM DIOUM ***CTC: 775628385***CLIENT MODIFIER SON FILTRAGE MAC ***CLIENT VEUX ENLEVER LE FILTR</t>
  </si>
  <si>
    <t>EQUIPEMENT PRIVE A VOIR // NDIAGA MULT</t>
  </si>
  <si>
    <t>ADA // MME NDIAYE // CTC 775011129// ND 338016737//   PAS DE CNX //  LOS ROUGE //PAS DE SUSP //  PAS</t>
  </si>
  <si>
    <t> PAS DE CNX //  LOS ROUGE //PAS DE SUSP //  PAS DINCIDENT //  saytu coupure fibre //port OFFLINE // </t>
  </si>
  <si>
    <t>REPRISE SOUDURE AU PBO // MME NDIAYE CONFIRME AU 775011129 // MOCTAR POUYE -AS</t>
  </si>
  <si>
    <t>lf//mme ndiaye//cte:788979551//nd:339993471//pas cnx/suspendu rbs/pas suspension gaia et spg/client</t>
  </si>
  <si>
    <t>O_GMB_B13</t>
  </si>
  <si>
    <t>ABDOULAHI</t>
  </si>
  <si>
    <t>MAGUETTTE  //  MR   ABDOULAHI NIANG//  ND 339767555// CTC  776673939//  FIAB OK // PAS  DE  CONNEXIO</t>
  </si>
  <si>
    <t>HELIPORT</t>
  </si>
  <si>
    <t>AB***Mme SEYE***CTC 779715265***ND 339451714***Client a un souci avec sa conn***Pas de susp ni d'inc</t>
  </si>
  <si>
    <t>SAY AUCUNES ANOMALIES</t>
  </si>
  <si>
    <t>VERIFICATION CONFIG//OUSSEYNOU THIAM SOFATEL</t>
  </si>
  <si>
    <t>awa</t>
  </si>
  <si>
    <t>ADA // MR leye // CTC 779392972// ND 338784933//PAS DE CNX  // MODEM SYNCHRO ///  PAS DE SUSP //  PA</t>
  </si>
  <si>
    <t>O_KMR_L88</t>
  </si>
  <si>
    <t>AFIA II</t>
  </si>
  <si>
    <t>PAS DE CNX  // MODEM SYNCHRO ///  PAS DE SUSP //  PAS DINCIDENT //  SESSION DECNXTER //  MODEM REDEM</t>
  </si>
  <si>
    <t>RECONFIG ONT // NDIAGA MULT</t>
  </si>
  <si>
    <t>FD// MR DIEME/ CTC 779012019 // ND 339940749 // client signale que ya un camion qui a couper le cabl</t>
  </si>
  <si>
    <t>en regle /service impacter// port sur nce : BIGNONA-C02_MA5600T-Frame:0/Slot:11/Port:37 offline/ add</t>
  </si>
  <si>
    <t>CABLE 5/99/COUPE ET CHANGER SUR 200M//SALIF_SRD</t>
  </si>
  <si>
    <t>BIRAME FALL*** MR KEBE  *** CTC 784997642  ***CLIENT VEUT FAIRE FILTRAGE MAC  ***ND 339736416 ***IDE</t>
  </si>
  <si>
    <t>SUPENSION *** ACCES INTERFACE KO *** TEST ACCES AVEC LES IDENTIFIANTS NOM D USERADMIN / ADMIN  KO //</t>
  </si>
  <si>
    <t>MUDI 2-9-6 // MODOU FAYE</t>
  </si>
  <si>
    <t>HID------- MR  BALDE ** ND 338054844** CTC 786320647** CLI SIGNALE UN DRGT ** PAS D'INCIDENT</t>
  </si>
  <si>
    <t>SAYTU:  Coupure fibre**CABLE BIEN BRANCHE* CLI INVITE A PATIENTE ** FIAB OK</t>
  </si>
  <si>
    <t>NUNEZ</t>
  </si>
  <si>
    <t>SAMBA MARAME</t>
  </si>
  <si>
    <t>MR NUNEZ</t>
  </si>
  <si>
    <t>ADA // MR NUNEZ// CTC 779718981// ND 338332083//client SIGNALE UNE LENTERUR DE NAVIG //  DEBIT OK// </t>
  </si>
  <si>
    <t>EN FACE CIMETIERE</t>
  </si>
  <si>
    <t>client SIGNALE UNE LENTERUR DE NAVIG //  DEBIT OK//  VALEUR 	Puissance optique OLT faible// CTC 7797</t>
  </si>
  <si>
    <t>LENTEUR CONNEXION	://REPRISE SOUDURE AU PBO// VERIFICATION CONFIGURATION PORT//CONF OK VALEUR OK  //</t>
  </si>
  <si>
    <t>ABABACAR MBAYE</t>
  </si>
  <si>
    <t>ASSANE//M GUEYE//CLIENT SIGNALE DES DCX ET LENTEURS DE CNX//PAS DINCIDENT//PAS DE SUSP//ACTIF RBS//I</t>
  </si>
  <si>
    <t>LE CLIENT SOUTIENT QUE LE DERANGEMENT DATE DU MOIS DE DECEMBRE // LES TECHS LONT DIT QUE LE CABLE QU</t>
  </si>
  <si>
    <t>MODEM ONT CHANGE + RECONFIG MODEM ONT //  MATY FALL SOFATEL</t>
  </si>
  <si>
    <t>MME WANE</t>
  </si>
  <si>
    <t>MME WANE// CTC 782702102// ND 338714011// CLIENT NA PAS DE CONNEXION // BROADBAND ETEIND // ABSENCE</t>
  </si>
  <si>
    <t>MME GUEYE 338548336*-*SOUCI AVEC SA CNX*-*PAS DE SUSP*-*PAS DINCIDENT*-*PAS SUR SITE*-*PAS ERR LOGG*</t>
  </si>
  <si>
    <t>CITE SIPRES ZAC MBAO</t>
  </si>
  <si>
    <t>CABLE 1083 COUPE/NECESSITE AIGUILLAGE // PATHE MULT</t>
  </si>
  <si>
    <t>CABLE 1083 COUPE/NECESSITE AIGUILLAGE</t>
  </si>
  <si>
    <t>NDIAYE NDEYE BINTA</t>
  </si>
  <si>
    <t>MR BERANGER</t>
  </si>
  <si>
    <t>MED_B23</t>
  </si>
  <si>
    <t>CITE CLAUDEL</t>
  </si>
  <si>
    <t>INTERNET ROUGE °°°°° SYNCHRO OK °°°°°°°° CLIENT A DEJA REDEMARER LE MODEM °°°°°°CONNEXION TOUJOURS K</t>
  </si>
  <si>
    <t>338218533 // COMPTE ACTIF // SESSION OK // SYNCHRO ET VALEUR OK // MR BERANGER JOINT A 17H50 ET CONF</t>
  </si>
  <si>
    <t>ANTA SALL</t>
  </si>
  <si>
    <t>DIATTA ** MM LO ** ND 338754753 ** CTC 772922702 ** CL PAS DE CNX ** TEST SAY VAL KO -27.69 Puissanc</t>
  </si>
  <si>
    <t>CL PAS DE CNX ** TEST SAY VAL KO -27.69 Puissance optique OLT faible ** CLT PAS SUR SITE ** CLT INFO</t>
  </si>
  <si>
    <t>Monsieur DJIRE</t>
  </si>
  <si>
    <t>EMISSION /RECEPTION</t>
  </si>
  <si>
    <t>CLIENT JOINT CONFIRME CONNEXION OK // SIRI PO D'INCIDENT // SPG REGISTRED // FIXE TONALITE OK TEST E</t>
  </si>
  <si>
    <t>APPAREIL CLIENT DEFECTUEUX</t>
  </si>
  <si>
    <t>339570463 // Fibre Pro Max Bloque // ABSENCE DE NAVIGATION</t>
  </si>
  <si>
    <t>PON VERT FIXE // INTERNET VERT CLIGNOTANT // VERIF BRANCHEMENT // REBOOT //COMPTE ACTIF // 2 SESSION</t>
  </si>
  <si>
    <t>339570463 // CLIENT AVAIT PERDU LA CONNEXION ENCORE // RECONFIGURATION EFFECTUER // RESET PORT OK //</t>
  </si>
  <si>
    <t>CISSE //  MME THIAM// CTC 775413268// ND 339670627 // SOUCI LIGNE ** ACCES RSX OK ** RBS ACTIF ** PO</t>
  </si>
  <si>
    <t>VERIFICATION CONFIGURATION PORT ADSL RAS // REBOT MODEM COTE TI // CHEIKHOUNA NIANG PREMIUM</t>
  </si>
  <si>
    <t>M.DRAME</t>
  </si>
  <si>
    <t>M.DRAME// CTC 782548757// ND 338011250// CLIENT NA PAS DE CONNEXION // PAS DE SUSPENSION // PAS DE S</t>
  </si>
  <si>
    <t>REPRISE PIGTAIL // OMAR NDIONE</t>
  </si>
  <si>
    <t>SONAM INFOGERANCE</t>
  </si>
  <si>
    <t>Client demande l¿adresse réseau , le masque ainsi que la passerelle par défaut  de sa ligne 33848578</t>
  </si>
  <si>
    <t>MAIL ENVOYE AU CLIENT AVEC LES PARAMETRE DEMANDE / MASQUE/196.207.244.7/32 PASSERELLE:196.207.244.7</t>
  </si>
  <si>
    <t>MR MOMATH GUEYE</t>
  </si>
  <si>
    <t>HID------- MR MOMATH GUEYE ** ND 339431410 ** CTC 782771488** CLI SIGNALE UN DRGT **DCNX FREQ* PAS D</t>
  </si>
  <si>
    <t>Hôtel de Paris, Rue Galliéni</t>
  </si>
  <si>
    <t>ACCES OK AVEC user // psw derrière le modem *** CONFIG SSID 1 ET 5 KO ** CLI DIT QU'IL NE VOIT PAS L</t>
  </si>
  <si>
    <t>REPRISE SOUDURE AU PTO + CHANGEMENT PIGTAL</t>
  </si>
  <si>
    <t>M MBNEGUE</t>
  </si>
  <si>
    <t>lnt fiuceh **aa**m mbengue ***773523720**338946211*PAS DE CNX**CLI EST EN REGLE***PAS INCIDENT**EN R</t>
  </si>
  <si>
    <t>PAS DE CNX**CLI EST EN REGLE***PAS INCIDENT**EN REGLE**LOS ROUGE **SAYTU COUPURE FIBRE**CLI INF ET I</t>
  </si>
  <si>
    <t>CABLE 1083 COUPE CHANGE SUR 210M</t>
  </si>
  <si>
    <t>BAYE SEYDOU</t>
  </si>
  <si>
    <t>779314935 ** 775642792</t>
  </si>
  <si>
    <t>MR bOUSSO</t>
  </si>
  <si>
    <t>Mouhamadou ** MR bOUSSO ** ctc : 779314935 ** 775642792 ** nd : 338362356 ** abonne pas sur site  **</t>
  </si>
  <si>
    <t>test maestro : ENR **  verif port sur ams : offline ** merci de pec ** fiab ok</t>
  </si>
  <si>
    <t>BESSE</t>
  </si>
  <si>
    <t>ALIOUNE****** M KA ****** CTC 773854673 ***** ND 339686563 *****  CLIENT DIT AVOIR DES LENTEURS*****</t>
  </si>
  <si>
    <t>DAH_A02</t>
  </si>
  <si>
    <t>ANGLE PEULH DAHRA</t>
  </si>
  <si>
    <t>CHANGEMENT MODEM EG8ML9M05851 vers EG9FQ1C06003</t>
  </si>
  <si>
    <t>ABDOUHAMANE</t>
  </si>
  <si>
    <t>ABDOUHAMANE DIALLO</t>
  </si>
  <si>
    <t>*CLI SIGNAL DES SOUCIS DE CNX ** PAS DE SUSP ** PAS INCIDENT ** BB ETTEINT ** DECON FREQ KO ** VERIF</t>
  </si>
  <si>
    <t>FAT_A00</t>
  </si>
  <si>
    <t>CROISEMENT TP</t>
  </si>
  <si>
    <t>CADI A VOIR RPC: 3-6-5 défectueux</t>
  </si>
  <si>
    <t>CLIENT A MIGRER VERS LA FIBRE NDEM 19451555</t>
  </si>
  <si>
    <t>NG --MME GAYE --785723032---339613321---CLIENT SOUTIENT PAS DE CONNEXION //PAS DE SUSPENSION ///PAS</t>
  </si>
  <si>
    <t>/PAS DE FIXE //LIGNE IP  //NAC KO // PRISE FILTRER ET NON S</t>
  </si>
  <si>
    <t>CÂBLE 5/99. COUPE PAR UN CAMION CHANGER CÂBLE 5/99 SÛR 190m MME GAYE CONFIRME 785723032 // BAMBA NGO</t>
  </si>
  <si>
    <t>nm seck -- mme ndiaye  -- ctc  777324551 -- nd  338685211 -- Offre fibre bi  -- cli a des soucis de</t>
  </si>
  <si>
    <t>Offre fibre bi  -- cli a des soucis de connexion -- cli pas sur site-- pas de suspension -- pas d'i</t>
  </si>
  <si>
    <t>REPRISE SOUDURE AU PBO // CHERIF CSSE</t>
  </si>
  <si>
    <t>SALAMATA</t>
  </si>
  <si>
    <t>ADA // MME DIENG // CTC 774528923// ND 338659151//  client SIGNALE UNE LENTERUR DE NAVIG //  DEBIT O</t>
  </si>
  <si>
    <t>client SIGNALE UNE LENTERUR DE NAVIG //  DEBIT OK//  VALEUR OK//  SAYTU   Puissance optique OLT faib</t>
  </si>
  <si>
    <t>LENTEUR CONNEXION//RECONFIGURATION MODEM + CABLAGE PRIVE A VOIR</t>
  </si>
  <si>
    <t>KAMATE</t>
  </si>
  <si>
    <t>GOUMBAROU</t>
  </si>
  <si>
    <t>IBRAHIMA//MR CAMARA//CTC775745494//ND338403860//ABSENCE SYNCHRO FIBRE//CLIENT NON SUSPENDU DANS GAIA</t>
  </si>
  <si>
    <t>CABLE 1083 COUPE CHANGE SUR150M//AF LAMINE SALL</t>
  </si>
  <si>
    <t>BEGOUMA</t>
  </si>
  <si>
    <t>MR POUYE 338039995*-*SOUCI AVEC SA CNX*-*PAS DE SUSP*-*PAS D¿INCIDENT*-*BB ETEINT*-*FILTREE*-*CABLE</t>
  </si>
  <si>
    <t>MAMADOU HAMADY</t>
  </si>
  <si>
    <t>MOMAR *** M GUISSE *** CTC 773471845 **** ND 338321985 *** CLI A FAIT UNE ERREUR SUR LE MOIS PAYER M</t>
  </si>
  <si>
    <t>HMA_Y05</t>
  </si>
  <si>
    <t>CADI A VOIR Y05 PC 6  8 7 TR 60  11 5 //AF LUCIEN</t>
  </si>
  <si>
    <t>REPRISE SUR JOINT 112P ET 2 JOINT 56PAIRE+FIAB 6 16 3 Y05//AF MC11 OUZIN</t>
  </si>
  <si>
    <t>DOUKANSY</t>
  </si>
  <si>
    <t>MR DOUKANSY</t>
  </si>
  <si>
    <t>AM//MR DOUKANSY// 338551556 //CLI SIGNALE SOUCIS CNX//DECO FREQ//DEBIT OK //VALEURS OPTIQUES -28.86</t>
  </si>
  <si>
    <t>SAYTU PUISSANCE OPTIQUE OLT FAIBLE</t>
  </si>
  <si>
    <t>MAMADOU SADIO</t>
  </si>
  <si>
    <t>FD/ MR DIALLO / CTC 776346818 // ND 338202920 /client signale souci connexion // en regle//pas dinci</t>
  </si>
  <si>
    <t>LOT 169</t>
  </si>
  <si>
    <t>voyant internet eteint//pas de session //group name correct // saytu : aucune anomalie// port sur am</t>
  </si>
  <si>
    <t>RECONFIG PORT  PON + MIGRATION IPV6// VOIP OK// ARFAND SANE// TADEX</t>
  </si>
  <si>
    <t>HABIBOU ***MR NDIAYE ***CTC 775587788 ***ND 338560951  ****PAS DE CONENXION INTERNET *** PAS  DE SUS</t>
  </si>
  <si>
    <t>AVENUE CHEIKH AHMADOU BAMBA</t>
  </si>
  <si>
    <t>**SAYTU :INDISPONIBLE ***BRANCHEMENT REFAIT ****SYNCHRO TOUJOURS NOK ***PORT OFFLINE ** CLIENT INFOR</t>
  </si>
  <si>
    <t>REPRISE SOUDURE AU PBO // OMA DIONE</t>
  </si>
  <si>
    <t>DIARRA ***MR DIOP****CTC 775495621 ***ND 338255863*** OFFRE FIBRA MAX***CLIENT A DES SOUCIS DE CONNE</t>
  </si>
  <si>
    <t>FARA GUEDEL</t>
  </si>
  <si>
    <t>pas de connex</t>
  </si>
  <si>
    <t>SOPRIM</t>
  </si>
  <si>
    <t>jzb//mme ndong //775348992//pas de connex suite paiement ** pas d'inc **ligne et compte retabli **/</t>
  </si>
  <si>
    <t>THIERNO ISMAILA</t>
  </si>
  <si>
    <t>MR DIALLO 775995720 ND 338369655: SOUCI DE CONNEXION **BROAD BAND ETEINT ** INTERNET ETEINT ** PAS D</t>
  </si>
  <si>
    <t>MERINA  RUFISQUE</t>
  </si>
  <si>
    <t>bass//mr diagne//ctc 771200405//nd 338531170//client dit que sa connexion ne vient pas //pas de susp</t>
  </si>
  <si>
    <t>pas de saut de port//saytu//coupure fibre//client informé//inviter a pec//48h//fiab ok</t>
  </si>
  <si>
    <t>M. SAMBOU</t>
  </si>
  <si>
    <t>PASCAL ** M. SAMBOU ** NUM 776331143 ** ND 338252924 ** Fibre Kheweul ** CLI N'ARRIVE PAS A SE CONNE</t>
  </si>
  <si>
    <t>REPRISE SOUDURE AU PBO // MR SAMBOU CONFIRME AU 776331143 // NADOU -AS</t>
  </si>
  <si>
    <t>MME NIAKH</t>
  </si>
  <si>
    <t>FS**MME NIAKH**ND 338309667// CLIENT NA PAS DE CONNEXION // INTERNET ETEINT // PAS DE CONNEXION // P</t>
  </si>
  <si>
    <t>ATOUMANE MBAYE CAMUSAT</t>
  </si>
  <si>
    <t>AHMADOU LAMINE</t>
  </si>
  <si>
    <t>338516867 // FIBRE // PAS DE CONNEX</t>
  </si>
  <si>
    <t>LOS E // INT ETEINT  // PON VERT  // ACTIF SUR RBS AVEC SESSION  // VERF BRANCHEMEN FAIT // REBOOT M</t>
  </si>
  <si>
    <t>INTERNET OK / MODEM F660 / CLIENT NE SOUHAITE PAS CHANGE LE MODEM</t>
  </si>
  <si>
    <t>Mme SIDIBE</t>
  </si>
  <si>
    <t>Abdallah *** Mme SIDIBE  *** CTC  776540246 *** ND 338353833  *** CLIENT SIGNALE UN SOUCI DE CONNEX</t>
  </si>
  <si>
    <t>156/B</t>
  </si>
  <si>
    <t>Reprise soudure au PEZ</t>
  </si>
  <si>
    <t>LENTEUR REMONTER FICHE   AWA //MR /MM GUISSE   //CTC 776900973    //ND   338705081  //CLi DIT PAS DE</t>
  </si>
  <si>
    <t>AWA //MR /MM GUISSE   //CTC 776900973    //ND   338705081  //CLi DIT PAS DE CONNEXION //CLI SIGNAL</t>
  </si>
  <si>
    <t>RAMATOULAYE DIOUF</t>
  </si>
  <si>
    <t>// CLIENT NA PAS DE CONNEXION // LOS ROUGE // PAS DE SUSPENSION // PAS DE SAUT DE PORT // PAS DINCID</t>
  </si>
  <si>
    <t>CHEIKH MASSAMBA</t>
  </si>
  <si>
    <t>COUMBA *M THIAM***ND 339706927****CTC 782546063***LENT NAV ***PROF OK KG_2M_1M_6dB***PAS DE GRAPH***</t>
  </si>
  <si>
    <t>RECONFIG MODEM //CAMUSAT	CHEIKH FALL</t>
  </si>
  <si>
    <t>- CLI SIGNALE SOUCI DE CNX -- PAS DE SUSP -- PAS D'INCIDENT-- LOS ROUGE --ABSENCE SYNCHO -- PAS DE S</t>
  </si>
  <si>
    <t>RECONFIG MODEM+JART OPTIQUE CHANGE// CH DRAME</t>
  </si>
  <si>
    <t>CISSE //  MR SALL  //  CTC 774848548 //  ND 338240312 //  PAS DE CNX // PAS DE SUSP // PAS D INCIDEN</t>
  </si>
  <si>
    <t>HLM5</t>
  </si>
  <si>
    <t>RECONFIG MODEM FIBRE + RESET // OMAR NDIONE</t>
  </si>
  <si>
    <t>lnt de fiche**ms**mme mbengue**773783301**338272351**Client signale soucis déconnexion frq ¿ pas de</t>
  </si>
  <si>
    <t>SANTHIABA GRAND YOFF</t>
  </si>
  <si>
    <t>DECONNEXIONS FREQUENTES//RECONFIGURATION MODEM</t>
  </si>
  <si>
    <t>CHEIKH BOU</t>
  </si>
  <si>
    <t>MR Sy</t>
  </si>
  <si>
    <t>MOHAMED ** MR SY ** ND 338324293 **  CTC 787591444 ** CLI DIT PAS DE CONX ** PAS DE SUSP ** PAS D'IN</t>
  </si>
  <si>
    <t>REPRISE SOUDURE AU BTI // BARRY</t>
  </si>
  <si>
    <t>ADAMA *** MR MBAYE ***CTC 774954072 *** ND 338805931 *** // CLIENT DIT AVOIR DECONNEXION FREQUENT //</t>
  </si>
  <si>
    <t>.ECOLE ABDOU LATIF GUEYE</t>
  </si>
  <si>
    <t>CLIENT DIT AVOIR DECONNEXION FREQUENT // PAS D¿INCIDENT // VOYANT INTERNET ALLUMER // VALEUR OPTIQUE</t>
  </si>
  <si>
    <t>CONNECTEUR DEFECT CHANGE +RECONFIGUE MODEM //AF ELHADJI BADJI</t>
  </si>
  <si>
    <t>AD// MM DIALLO // CTC 779749962  ND  338051808   OFFRE  Fibre Kheweul     CLIENT  SOUHAITE CHANGER S</t>
  </si>
  <si>
    <t>O_GDW_M36</t>
  </si>
  <si>
    <t>RECONFIGUE MODEM+MOT DE PASSE CHANGE //AF HABIB DIAMBANG</t>
  </si>
  <si>
    <t>MR: AW  //</t>
  </si>
  <si>
    <t>CAKG/// MR: AW  // CTC: 776789696// ND:338243502//CLI SIGNAL PAS DE CONNEX INTERNET//CABLE COUPE //</t>
  </si>
  <si>
    <t>CABLE COUPE // PAS DE SUSP /PAS INCIDE  //TEST SAYTU : PDR // TEST NCE : SYNCHRO // CLI INF ET INV A</t>
  </si>
  <si>
    <t>VERIFICATION CONFIGURATION PORT PON RAS / REBOT MODEM COTE TI / SARA BADIANE ECOTEL</t>
  </si>
  <si>
    <t>MK *** MR OUSMANE NIANG *** CTC : 776411464 *** CLIENT SIGNAL UN CABLE COUPE *** ND : 338703299 ***</t>
  </si>
  <si>
    <t>CAMARA FATOU</t>
  </si>
  <si>
    <t>MR  DIA</t>
  </si>
  <si>
    <t>338256114 // FIBRE // PAS DE CONNEX</t>
  </si>
  <si>
    <t>VILLA 2151</t>
  </si>
  <si>
    <t>Récupération mou +Raccordement 3brins au BPE INTERMEDIAIRE</t>
  </si>
  <si>
    <t>REPRISE SOUDURE AU PBO  // MR DIA CONFIRME AU 776356262 // NADOU -AS</t>
  </si>
  <si>
    <t>ELHADJI ABIB</t>
  </si>
  <si>
    <t>CLIENT VEUT FAIRE FAIRE  FILTRAGE MAC // CONFORMITE OK // ACCES KO// MODEM RESSET // CONFIG KO//CLIE</t>
  </si>
  <si>
    <t>DAROU GARAGE</t>
  </si>
  <si>
    <t>CLIREPA613-ONT FIBRE SMB SAGEMCOM</t>
  </si>
  <si>
    <t>REBRANCHEMENT JARRETIERE OPTIQUE</t>
  </si>
  <si>
    <t>BADA</t>
  </si>
  <si>
    <t>Fall//Mr Sarr //ctc773938153//client signale souci portée //nd338530267//kheweul **pas de suspension</t>
  </si>
  <si>
    <t>PIKINE EST TALLY MBAYE GAKOU</t>
  </si>
  <si>
    <t>*pres du modem  signal deconnecté rconnecté **signal stable**pas d'extender **pas necessité extender</t>
  </si>
  <si>
    <t>AMADOU DIA</t>
  </si>
  <si>
    <t>MENDOYE  786354619</t>
  </si>
  <si>
    <t>FAYE---  ME   NDOYE   786354619 ND   338215072   CLT LENTEURS   FIBRE¿PAS   INCIDENT ¿CLT   N EST  P</t>
  </si>
  <si>
    <t>HLM GUEULE TAPEE</t>
  </si>
  <si>
    <t>DS++MR DIOUF ++771019007   +339573959  **Modem Fiberbox ZTE F660  **DECONNEXION FREQ ++PAS DE SUSPEN</t>
  </si>
  <si>
    <t>MERCI DE PRENDRE  EN CHARGE</t>
  </si>
  <si>
    <t>CLIENT JOINT SUR LE 771019007 CONFIRME LE RETOUR DES SERVICES</t>
  </si>
  <si>
    <t>RAMA</t>
  </si>
  <si>
    <t>mme ciss</t>
  </si>
  <si>
    <t>malamine*****mme ciss 339554346*********Connexion-Je n'arrive pas à me connecter *** LOS ROUGE ***PA</t>
  </si>
  <si>
    <t>TEST SAYTU  Coupure fibre  ***  CTC  776089938*** MPEC</t>
  </si>
  <si>
    <t>MBARE ABDOULAYE</t>
  </si>
  <si>
    <t>CISSE // M Faye **  ctc 775028754 -** ND 338321188 // SC CNX // PAS DE SUSP // PAS D INCIDENT // POR</t>
  </si>
  <si>
    <t>RECONFIGURATION PORT PON / RECONFIGURATION MODEM COTE TI // TALLA MBAYE TADEX</t>
  </si>
  <si>
    <t>mr lam</t>
  </si>
  <si>
    <t>bigue//mr lame//ctc 777926967 //client a des soucis de connexion //nd 338922545//en regle //conformi</t>
  </si>
  <si>
    <t>ARAFAT 4 CAMP MARCHAND</t>
  </si>
  <si>
    <t>filtrage mac</t>
  </si>
  <si>
    <t>RECONFIG ONT // PATHE MULT</t>
  </si>
  <si>
    <t>SERIGNE IBRAHIMA</t>
  </si>
  <si>
    <t>/ MR:  MBACKE//</t>
  </si>
  <si>
    <t>CAKG/// MR:  MBACKE// CTC: 785843434// ND:339782935//CLI SIGNAL PAS DE CONNEX INTERNET// PAS DE SUSP</t>
  </si>
  <si>
    <t>INCIDENT ISOLEMENT MSAN D13</t>
  </si>
  <si>
    <t>TADEX EQ1-PDCC</t>
  </si>
  <si>
    <t>Coupure d¿électricité, retour des services MSAN UP suite retour électricité</t>
  </si>
  <si>
    <t>KONARE</t>
  </si>
  <si>
    <t>ABDOU DIACK</t>
  </si>
  <si>
    <t>CHEIKH // MR KONARE // CTC 775487672// ND 339416257// SC DE CNX // PAS DE SUSP // PAS DINC // PAS DE</t>
  </si>
  <si>
    <t>REPRISE CONNEXION PC+CHGT JASR</t>
  </si>
  <si>
    <t>PL 4B/LOT1</t>
  </si>
  <si>
    <t>CLIENT EN REGLE // RBS ACTIF // SIRI PO DINCIDENT // NAF JAUNE // SAYTU ONT:-30.0 OLT:-27.22 // PON</t>
  </si>
  <si>
    <t>REPRISE SOUDURE AU PBO SUITE FORTE VALEUR</t>
  </si>
  <si>
    <t>IBRAHIMA DIAGNE</t>
  </si>
  <si>
    <t>moussouba **MME DRAME ** ND 338290136 ** CTC 775398635 ** CLIENT DIT QUE SON CABLE EST COUPER **CABL</t>
  </si>
  <si>
    <t>VILLA N°1237</t>
  </si>
  <si>
    <t>ABS AU PBO K60 68B-69 F6</t>
  </si>
  <si>
    <t>ABSENCE DE SIGNAL AU PBO PLAQUE - O_SDF_K60 CP065B-066 CP067-068A CP071B-072 CP064-065A CP068B-069</t>
  </si>
  <si>
    <t>MR NDIOGOU---CTC 779159882---CLIENT SIGNAL SOUCIS CNX +--+--ND 338716814--BB ETEINT ----PAS INCIDENT</t>
  </si>
  <si>
    <t>CLIENT SIGNAL SOUCIS CNX +--+--ND 338716814--BB ETEINT ----PAS INCIDENT --PAS SUSP ---CABLE INTERVET</t>
  </si>
  <si>
    <t>JARRETIERE RE CHANGEE // BOCAR MULT</t>
  </si>
  <si>
    <t>JUPITER</t>
  </si>
  <si>
    <t>CISSE // MME SOW***781217812***339694767****PAS DE CNX***PAS DE SUSP // PAS D INCIDENT // PORT ASYNC</t>
  </si>
  <si>
    <t>VILLAGE DE DAROU SALAM</t>
  </si>
  <si>
    <t>MOUHAMED****MR DIEYE***CTC 776532103****ND 338779323***CLI A UN SOUCI DE CONNEXION****BROADBAND ETEI</t>
  </si>
  <si>
    <t>*BRANCHEMENT OK***SYNCHRO NOK***TEST DE LE LIGNE PAS DE RESULTAT***PORT ASYNCHRE***CLI INV A PATIENT</t>
  </si>
  <si>
    <t>CABLE5/99 COUPE CHANGE SUR 50M//AF AMETH BA</t>
  </si>
  <si>
    <t>PATHE DIALLO</t>
  </si>
  <si>
    <t>M NIANE **   PATHE DIALLO ** CT 782127895 ** ND 338016777 ** CLIENT SIGNAL UN SOUCIS AVEC SA CNX INT</t>
  </si>
  <si>
    <t>NT01</t>
  </si>
  <si>
    <t>PIGTAIL CHANGE // OMAR NDIAYE</t>
  </si>
  <si>
    <t>MS//M FAYE// CTC 788439346// ND 339767030//OFFRE Keurgui_IP//CLIENT NA PAS DE CONNEXION // BROADBAND</t>
  </si>
  <si>
    <t>MCE CADI A VOIR C05 3/1/1</t>
  </si>
  <si>
    <t>CHANGEMENT CABLE 5/99 SUR 100M + RECONFIGURATION PORT ADSL C05 SLOT1 PORT44 + RECONFIGURATION MODEM</t>
  </si>
  <si>
    <t>EXAUCE</t>
  </si>
  <si>
    <t>TOMASNGAR</t>
  </si>
  <si>
    <t>mr exauce</t>
  </si>
  <si>
    <t>bigue //mr exauce//ctc 787106712//pas de connexion //nd 338424684//en regle //pas incident //fibre b</t>
  </si>
  <si>
    <t>mme ndao</t>
  </si>
  <si>
    <t>mayra *** ctc 783733280 *** mme ndao **338782530 ****  pas de cnx ****pas de cnx *** los rouge  ****</t>
  </si>
  <si>
    <t>KM05</t>
  </si>
  <si>
    <t>JARRETIERE CHANGEE // VIEUX MULT</t>
  </si>
  <si>
    <t>FADEL MR COLY-- CTC 774529728-- ND 338784782--PAS DE CNX --- PAS SUSP--- RBS OK-- GAIA OK-- PAS INCI</t>
  </si>
  <si>
    <t>.EL HADJI PATHE</t>
  </si>
  <si>
    <t>MODEM ONT CHANGE // MOUHAMED MULT</t>
  </si>
  <si>
    <t>MME DIOP ** CTC 776531434** ND 339544966**SOUCI CNX FIBRE ** PAS DE SUSP ** PAS D INCIDENT **LOS ROU</t>
  </si>
  <si>
    <t>SAYTU PAS DE RESULTT**PORT OFFLINE ** INFORME ET IN V A PAT ** FIAB OK ** MPEC</t>
  </si>
  <si>
    <t>JARRETIERE OPTIQUE DEFECT CHANGE //AF MOR DIOP</t>
  </si>
  <si>
    <t>CISSE // MR DIOUF // CTC 781089924 // ND 338454758 // +LENT NAV // PAS DE SUSP // PAS D INCIDENT //</t>
  </si>
  <si>
    <t>KM01</t>
  </si>
  <si>
    <t>MOT DE PASSE CHANGE // HAMIDOU MULT</t>
  </si>
  <si>
    <t>SALAMBANGA</t>
  </si>
  <si>
    <t>FRANCOIS XAVIER</t>
  </si>
  <si>
    <t>MR XAVIER</t>
  </si>
  <si>
    <t>Moussa**338670247 774924950 **MR Xavier**signl un souci avecs sa ligne fixe**clt en regl**pas dincid</t>
  </si>
  <si>
    <t>PAS DE TONALITE**saytu: aucn anamolie**mdm synchro**phone allumé***tnlit ko**tel portatif**brchmnt o</t>
  </si>
  <si>
    <t>CORDON RJ11 DEFECT CHANGE</t>
  </si>
  <si>
    <t>barhame *** mr ba *** ctc 775102731 *** 338027577  *** fibre kh  **** cli en regle *** cli dit qu il</t>
  </si>
  <si>
    <t>de meme que les autres appareils *** cli dit aussi qu il a un souci portee wifi fibre *** cli invite</t>
  </si>
  <si>
    <t>RECONFIG MODEM ET EXTENDER RECOMMANDE</t>
  </si>
  <si>
    <t>COURA SARR</t>
  </si>
  <si>
    <t>mr  thiam</t>
  </si>
  <si>
    <t>jzb//mr  thiam souci connex **pas de connex**//bband cligno</t>
  </si>
  <si>
    <t>jzb//mr  thiam souci connex **pas de connex**//bband cligno**//pas de susp**pas d'incident**fix sur</t>
  </si>
  <si>
    <t>AFRIQUE COMPUTER -SARL</t>
  </si>
  <si>
    <t>338366530 // DECONEXIONS FREQUENTES // ADSL</t>
  </si>
  <si>
    <t>MBW_R10</t>
  </si>
  <si>
    <t>338366530 // DECONNEXIONS FREQUENT // COMPTE ACTIF // SESSION OK // SYNCHRO ET VALEUR OK // REBOOT M</t>
  </si>
  <si>
    <t>CLIENT INJOIGNABLE AU 773751241</t>
  </si>
  <si>
    <t>RETABLI COTE PC SUITE OXYDATION</t>
  </si>
  <si>
    <t>FKS // CTC 782347099 // MR THIAM // ND 338800059// PAS DE CONNEXION // PON CLIGNOTE// SAYTOU : MODEM</t>
  </si>
  <si>
    <t>KEURY SOUF</t>
  </si>
  <si>
    <t>PLACE GABARD</t>
  </si>
  <si>
    <t>RECONFIGURATION PORT PON // PATHE MULT</t>
  </si>
  <si>
    <t>SAMATE</t>
  </si>
  <si>
    <t>MR SAMATE</t>
  </si>
  <si>
    <t>TF////** MR SAMATE *** CTC 776448512 *** ND 338647472 ***  // ABSENCE IMAGE // CLI EN REGLE DANS GAI</t>
  </si>
  <si>
    <t>CITE SONATEL PYROTECHNIQUE</t>
  </si>
  <si>
    <t>// PORT SYNCHRO DANS AMS// CONFIG TVO OK///IMAGES TOUJOURS NOK</t>
  </si>
  <si>
    <t>CHANGEMENT DECODEUR // BABACAR MBAYE</t>
  </si>
  <si>
    <t>M SAGNA</t>
  </si>
  <si>
    <t>PIG// M SAGNA 770904300 // PAS DE CNX // 338426491 // MODEM 4 ANTENNES // LOS ROUGE // VERIF BRANCHE</t>
  </si>
  <si>
    <t>NDEYE MARIE FATOU</t>
  </si>
  <si>
    <t>Madame SOW</t>
  </si>
  <si>
    <t>CLIENT EN REGLE // RBS ACTIF // SIRI PO DINCIDENT // NAF ROUGE // LOS ROUFE // CLIENT A DEJA BRANCHE</t>
  </si>
  <si>
    <t>ALIOU GANO</t>
  </si>
  <si>
    <t>M. GANO</t>
  </si>
  <si>
    <t>338774216/deconnexions frequentes/Fibre Pro Max Bloque/modem 4 antennes</t>
  </si>
  <si>
    <t>PON VERT LOS ETEINT INTERNET VERT CLI||vérif. branchement faite reboot modem ok|| nce et ams indispo</t>
  </si>
  <si>
    <t>CLIENT JOINT  A 15H19 CONFIRME LE RETOUR ED SON SERVICES SUITE RECONFIGURATION FAITE SUR NCE//</t>
  </si>
  <si>
    <t>BADREDDINE</t>
  </si>
  <si>
    <t>ABIDI</t>
  </si>
  <si>
    <t>M. ABIDI</t>
  </si>
  <si>
    <t>Le clent n'a pas de connexion</t>
  </si>
  <si>
    <t>ABS AU PBO / A08 / CP 328B - 329 / F5</t>
  </si>
  <si>
    <t>Récupération mou + Raccordement 6 brins</t>
  </si>
  <si>
    <t>ASTOU LAYE</t>
  </si>
  <si>
    <t>ASTOU LAYE DIOP</t>
  </si>
  <si>
    <t>ARO¿¿//M ASTOU LAYE DIOP//ND 338787196//CLIENT A DES LENTEURS DE NAVIGATION // PAS DE SUSPENSION //</t>
  </si>
  <si>
    <t>O_KMR_L49</t>
  </si>
  <si>
    <t>RECONFIG MODEM  + JARRETIERE CHANGER SIGNAL  -24 OK// MUKA MALL// MUTELEC</t>
  </si>
  <si>
    <t>NDOYE MADEMBA</t>
  </si>
  <si>
    <t>CT 783854935 MME SECK ND 338456848  //ABSENCE DE SYNCHRONISATION // PRODUIT FIBRE// OFFRE Fibre Pro</t>
  </si>
  <si>
    <t>MDM NIANG</t>
  </si>
  <si>
    <t>RETARD FICHE // FN//MDM NIANG //  CTC 775529302 // CLI DIT PAS DE CONN //ND 338570266// FIBRE KHEWEU</t>
  </si>
  <si>
    <t>BRANCHEMENT OK // SAYTU AUCUNE ANOMALIE DETECTEE //  PORT SYNCHRONISE ET PAS  LE MODEM // CLI INV A</t>
  </si>
  <si>
    <t>RECONFIGUE PORT  PON  //AF LAMINE CISSE</t>
  </si>
  <si>
    <t>CASA OPTIC</t>
  </si>
  <si>
    <t>M  DIEDDIOU</t>
  </si>
  <si>
    <t>339916343//CABLE COUPE/PAS DE CONNEXION</t>
  </si>
  <si>
    <t>AV DR CARVALHO_ZIGUINCHOR</t>
  </si>
  <si>
    <t>REPRISE SOUDURE AU PTO+CHANGEMENT JARRETIERE OPTIQUE</t>
  </si>
  <si>
    <t>GOURO</t>
  </si>
  <si>
    <t>Mm BA</t>
  </si>
  <si>
    <t>ABDOU --- Mm BA --- CTC 776506766 --- ND 338570121 --- LE CLIENT SIGNAL UNE ABSCENCE DE CONX --- PAS</t>
  </si>
  <si>
    <t>CABLE 1082 COUPE CHANGE SUR 1M+PTO DEPLACE //AF HABIB DIAMBANG</t>
  </si>
  <si>
    <t>ADA // MME NIANG// CTC 789591630// ND 338042928 // PAS DE CNX  //  BB CLIGNOTANT // PAS DE SUSP // P</t>
  </si>
  <si>
    <t>DKH_A13</t>
  </si>
  <si>
    <t>CLIENT INDISPONIBLE // DONNE RV DEMAIN 08/03</t>
  </si>
  <si>
    <t>REBRANCHEMENT FILTRE ADSL EFFECTUE + FIAB A01 D5-5-2 T204-7-5</t>
  </si>
  <si>
    <t>AYOUB INSA</t>
  </si>
  <si>
    <t>MR CORREA</t>
  </si>
  <si>
    <t>SA ** MR CORREA ** CTC 776223545 ** ND 339514973 ** CLIENT SIGNALE PAS DE CONNEXION ** BB ETEINT **</t>
  </si>
  <si>
    <t>REPRISE CONNECTION AU PC//AFTH9// PAPE SARR</t>
  </si>
  <si>
    <t>CISSE //   MRS     SALL  ***  CTC   784751122 // ND  338560373  // SC CNX // PAS DE SUSP // PAS D IN</t>
  </si>
  <si>
    <t>fatima ** mr diagne 787321084** client signale des instabilites sur son wifi **nd 19549845 ** nd 338</t>
  </si>
  <si>
    <t>SYNCHRO OK//SESSION OK//OPT 25 DB SUR NAF// CONFIG SUR IPV6// MERCI DACTIVER LE DSLIT MODEM</t>
  </si>
  <si>
    <t>REPRISE SOUDURE PTO // PATHE MULT</t>
  </si>
  <si>
    <t>ABD ALI</t>
  </si>
  <si>
    <t>ZEURAH</t>
  </si>
  <si>
    <t>GANDAAL KO // MAGUETTE  //  MME  KANE//ND 338429266  // CTC  778410187 // FIAB OK //   DE  TONALITE</t>
  </si>
  <si>
    <t>GAIN MUTE + RECONNEXION CONJONCTEUR</t>
  </si>
  <si>
    <t>777647712//</t>
  </si>
  <si>
    <t>Mme mbengue**773121217</t>
  </si>
  <si>
    <t>MF***Mme mbengue***nd: 338543626***cli signale des soucis de connexion***cli en régle***pas d¿incide</t>
  </si>
  <si>
    <t>MBATTAL</t>
  </si>
  <si>
    <t>MBATTAL/APRE CLINIQ YA AWA</t>
  </si>
  <si>
    <t>*cli signale des soucis de connexion***cli en régle***pas d¿incident**pon eteint***los clignotte***i</t>
  </si>
  <si>
    <t>NDEYE MADJIGUENE</t>
  </si>
  <si>
    <t>YOUSSOU//MME SYLLA//CTC:770754579//ND:338250292//PAS DE SUSP//PAS DE SAUT DE PORT//PAS INCIDENT//SAY</t>
  </si>
  <si>
    <t>ND:338250292//PAS DE SUSP//PAS DE SAUT DE PORT//PAS INCIDENT//SAYTU  	Coupure fibre 	CRITIQUE 	Coupu</t>
  </si>
  <si>
    <t>REPRISE SOUDURE AU PBO // LE CLIENT CONFIRME SUR LE FIXE // NADOU - AS</t>
  </si>
  <si>
    <t>PHARMACIE CHEIKH AHMED TIDIANE</t>
  </si>
  <si>
    <t>339663131//Pack Business Internet Silver BLOQUE::changement de mot de passe</t>
  </si>
  <si>
    <t>339663131 // CLIENT VEUT MASQUER ET CHANGER SON MOT DE PASS WIFI // CLIENT NOVICE // MERCI DE VOTRE</t>
  </si>
  <si>
    <t>CHANGEMENT MOT DE PASSE MR IBRAHIMA DEME 775134395 // AMADOU MBODJI TADEX</t>
  </si>
  <si>
    <t>OUMOU KALTOM</t>
  </si>
  <si>
    <t>CISSE //  Mr  -BA - CTC -774040808 -- ND -33820792 // SC CNX // PAS DE SUSP // PAS D INCIDENT // POR</t>
  </si>
  <si>
    <t>REPRISE CONFIG PORT PON // MOUSTAPHA DIOUF// MUTELEC</t>
  </si>
  <si>
    <t>MR DIANE</t>
  </si>
  <si>
    <t>MK *** MR MODOU DIANE  *** CTC : 784851374 *** CLIENT SIGNAL DES SOUCIS CONNEXION  *** ND : 33904604</t>
  </si>
  <si>
    <t>BB NON ALLUME</t>
  </si>
  <si>
    <t>cable coupé côté Rp1/NGH A00 T5-5-1 SLT0-17.(Uyf 02)</t>
  </si>
  <si>
    <t>NDEYE MARIEME GUEYE</t>
  </si>
  <si>
    <t>AISSATOU CTC 772132397 CLIENT PAS DE CINNEXION CABLE ARREINNE COUPER // CLIENT DIT QUE LE CABLE QUI</t>
  </si>
  <si>
    <t>AWA MARIANE</t>
  </si>
  <si>
    <t>MAAM MME DIOUF // LENTEUR FICHE // ND 338706873 // CTC 771118161 // CLI SIGNAL MODEM DEFECTUEUX // F</t>
  </si>
  <si>
    <t>GMKM</t>
  </si>
  <si>
    <t>ADAPTATEUR CHANGE // MOUHAMED MULT</t>
  </si>
  <si>
    <t>ME FALL</t>
  </si>
  <si>
    <t>DAOUDA // ME FALL CTC 775761289 ND 338948602 // SOUCI CNNX //PAS DE SUSPENSION //PAS DE SAUT DE PORT</t>
  </si>
  <si>
    <t>PRES QUINCAILLEURIE MODOU GUEY</t>
  </si>
  <si>
    <t>ABSNCE SYNCHRO MODEM</t>
  </si>
  <si>
    <t>KB---MME MBAYE---SOUCI CNX SUITE PAIEMENT----ND 338031660---CTC 778233629---PLUS  DE SUSPENSION--PAS</t>
  </si>
  <si>
    <t>N°292</t>
  </si>
  <si>
    <t>MBATHIE // LENTEUR FICHE // MR SECK / ND 339541579/ OFFRE FIBRE KHEWEUL / FIAB OK /PAS DE RESTRCI /</t>
  </si>
  <si>
    <t>PAS DE RESTRCI /  RBS ACTF /OLT-THIES-1 / SAYTU  Coupure de fibre optique</t>
  </si>
  <si>
    <t>ADIA LENA NGOM</t>
  </si>
  <si>
    <t>MME DEME// CTC 777523902// ND 338354925// CLIENT NA PAS DE CONNEXION // PAS DE SUSPENSION // PAS DE</t>
  </si>
  <si>
    <t>CATS //MR GUEYE //CTC 778441726 //ND 338454772 //CLI SIGNAL PAS DE CONNEXION INTERNET //PAS DE SUSPE</t>
  </si>
  <si>
    <t>CO16</t>
  </si>
  <si>
    <t>TEL FIXE OK //DECONNEXIONS AVEREES SUR RBS //PRISE FILTREE NON SUPERPOSEE //MODEM BRANCHE SUR RALLON</t>
  </si>
  <si>
    <t>CHEIKH // MME CAMARA // CTC 775991297 // ND 339528294 // SC D CNX // PAS DE SUSP // PAS DINC // PAS</t>
  </si>
  <si>
    <t>MUDI 4-6Q-4 PASSE SUR 4-2-7//AFTH9// PAE SARR</t>
  </si>
  <si>
    <t>MAMADOU IBRAHIMA</t>
  </si>
  <si>
    <t>HABIBOU ***MME CAMARA ***CTC 781778103 ***ND 338557825 *PAS DE CONNEXION INTERNET  ****PAS DE SUSP *</t>
  </si>
  <si>
    <t>176A</t>
  </si>
  <si>
    <t>ABSENCE SYNCHRO ** SAYTU : Coupure de fibre optique ****BRANCHEMENT REFAIT ***SYNCHRO TOUJOURS NOK *</t>
  </si>
  <si>
    <t>MR MAKHASSOUBA</t>
  </si>
  <si>
    <t>ABSENCE DE FICHE *********CATS //MR MAKHASSOUBA //CTC 775424655 //ND 338481110 //CLI SIGNAL PAS DE C</t>
  </si>
  <si>
    <t>PAS DE SUSPENSION //PAS D'INCIDENT //COMPTE INTERNET OK DANS GAIA //COMPTE ACTIF SUR RBS //PAS DE SA</t>
  </si>
  <si>
    <t>CONFIG ONT CORRIGEE // BADJI MULT</t>
  </si>
  <si>
    <t>MR BALLA KASSE</t>
  </si>
  <si>
    <t>SALIOU // MR BALLA KASSE // CTC 773367237 // ND 339578318 // Keurgui_IP // CLIENT NA PAS DE CONNEXIO</t>
  </si>
  <si>
    <t>REPARATION REPRISE COTE RP1 TOUMANE DIAKHATE  SOFATEL</t>
  </si>
  <si>
    <t>BARHAM AMINTA</t>
  </si>
  <si>
    <t>AD// MR NIASS  CTC 787559033  ND  338939282  NIN  1572200700176  CLIENT DIT PAS DE CONNEXION PAS DE</t>
  </si>
  <si>
    <t>MAYATTA</t>
  </si>
  <si>
    <t>CTB**M NDIAYE**CTC 776225955**ND 338679167**Fiab OK**souci connex**ligne en règle**LOS rouge**saut d</t>
  </si>
  <si>
    <t>SAMBA COR</t>
  </si>
  <si>
    <t>ASSANE//M DIOP//PAS SUSP//PAS DINCIDENT//PAS SAUT DE PORT//ACTIF RBS//LOS ROUGE//SAYTU COUPURE FIBRE</t>
  </si>
  <si>
    <t>AMELIE</t>
  </si>
  <si>
    <t>MME GUEYE ***CTC 779144210** ND 338246278****PAS DE CONNX **PAS INCIDENT --O_ACA_C03**PAS DERRANGEME</t>
  </si>
  <si>
    <t>PIGTAIL CHANGE // MME GUEYE CONFIRME AU 779144210 // MALICK NIANG -AS</t>
  </si>
  <si>
    <t>AMADOU ISSA</t>
  </si>
  <si>
    <t>NBS//MME WAR///SOUCIS DE CNX // PAS DE SUSP // PAS INCIDENT // BB ETTEINT // DECON FREQ KO // PRISE</t>
  </si>
  <si>
    <t>LGA_A01</t>
  </si>
  <si>
    <t>MAKHOUDIA**M KANE **CTC 775025539**ND 338321245**CLI SIGNAL DES SOUCI DE CNX **LOS ROUGE **CLI DIT Q</t>
  </si>
  <si>
    <t>NDIONGUE</t>
  </si>
  <si>
    <t>NDEYE LISSA</t>
  </si>
  <si>
    <t>Mme Ndiongue</t>
  </si>
  <si>
    <t>LF***Cheikhou***Mme Ndiongue 781664240***ND 338225209***Bonjour, client signale des lenteurs de navi</t>
  </si>
  <si>
    <t>RUE 65</t>
  </si>
  <si>
    <t>*SAYTU : Puissance optique OLT très faible	CRITIQUE****fiab ok***MPEC : LENTEURS NAVIGATION PS : Cli</t>
  </si>
  <si>
    <t>NAFISSATOU GUEYE</t>
  </si>
  <si>
    <t>WADE // MME GUEYE  // CTC 776532164 // ND 338254949//CLIENT NE PEUT PAS SE CONNECTER // CLIENT EN RE</t>
  </si>
  <si>
    <t>8390B</t>
  </si>
  <si>
    <t>REPRISE SOUDURE AU PBO ET PTO // MME GUEYE CONFIRME AU 776532164 // SARA -AS</t>
  </si>
  <si>
    <t>HANN PECHEUR</t>
  </si>
  <si>
    <t>338034126 // DECONNEXION FREQUENT // COMPTE ACTIF // SESSION OK //  SYNCHRO KO DANS AMS</t>
  </si>
  <si>
    <t>JARRETIERE OPTIQUE DEFECTUEUX CHANGEE // YORO</t>
  </si>
  <si>
    <t>KAIRE</t>
  </si>
  <si>
    <t>HLM GRAND LOUGA</t>
  </si>
  <si>
    <t>PARKOO</t>
  </si>
  <si>
    <t>MAWUESSENAM</t>
  </si>
  <si>
    <t>mr kodzo</t>
  </si>
  <si>
    <t>dieme**mr kodzo **ctc 781389901**nd 338228857**clt a souci connexion **clt en regle **pas d'incident</t>
  </si>
  <si>
    <t>*clt a souci connexion **clt en regle **pas d'incident **los clignotant **port asynch sur nce ***OLT</t>
  </si>
  <si>
    <t>MAKH**MR SOW DIT PAS DE CONNEXION**774102406**ND 338571611**Fibre Kheweul ***LOS ROUGE // PAS DE SUS</t>
  </si>
  <si>
    <t>REPRISE SOUDURE PTO // GASSAMA MULT</t>
  </si>
  <si>
    <t>MS// M? SOW/ CTC 777873209//ND 338648886//OFFRE Fibre_Bi// CLIENT NA PAS DE CONNEXION // PAS DE SUSP</t>
  </si>
  <si>
    <t>TEST SAYTU : COUPURE FIBRE com Demander au technicien de faire une mesure de réflectometrie pour loc</t>
  </si>
  <si>
    <t>MODEM ONT CHANGE // MR SOW CONFIRME AU 777873209 // MOCTAR TOURE - AS</t>
  </si>
  <si>
    <t>WORKHYA</t>
  </si>
  <si>
    <t>ELHADJI ASSANE LO</t>
  </si>
  <si>
    <t>ELHADJI ASSANE LO//CTC 770579234 //ND 338453934 //CLIENT  SIGNAL SOUCI DE  CONNEXION  //PON VERT FIX</t>
  </si>
  <si>
    <t>PON VERT FIXE INTERNET ETEINT LOSS ETEINT SICO KO//RBS OKI//PAS D'INCIDENT//PAS DE SAUT DE PORT//RED</t>
  </si>
  <si>
    <t>COUMBA // MME CISSE // CTC 788658017 // ND 338583204 // CONFORMITE OK // A DES SOUCI CNX  // PAS SUS</t>
  </si>
  <si>
    <t>GROUPENAME OK // MODEM REDEAMRER // CNX  KO  // Modem fibre ZTE F680 // MODEM RESET // CNX KO // NO</t>
  </si>
  <si>
    <t>PAS DE CONNEXION INTERNET // CHANGEMENT MODEM	//RECONFIGURATION PORT // TALLA MBAYE  TADEX</t>
  </si>
  <si>
    <t>PIG// MME MBAYE 779347725 // PAS DE CNX // 339759352 // CLIENT DECLARE QUE LE MODEM EST ETEINT // CL</t>
  </si>
  <si>
    <t>REPRISE JARRETIERE A LA SR EFFECTUEE + FIAB A01 D3-5-3  T203-12-2 + PRISE ELECTRIQUE DU CLIENT A REV</t>
  </si>
  <si>
    <t>SM*** MME SARR **CTC  775250776**ND 339578258**OFFRE KEURGUI **CLIENT SIGNAL*** CLIENT EN  REGLE //P</t>
  </si>
  <si>
    <t>MERCI CC EST URGENT</t>
  </si>
  <si>
    <t>NGH A00 T8-14-7/ Câble 5/99 coupé camion chgé sur 50m(uyf 04).</t>
  </si>
  <si>
    <t>MM AWA DIOP DIENG MBENGUE</t>
  </si>
  <si>
    <t>SAFI***MM AWA DIOP DIENG MBENGUE ***CTC: 777223037***CLIENT SIGNAL SON WIFI FAILE ***ND: 339049813**</t>
  </si>
  <si>
    <t>CLIENT ORIENTE A L'AGENCE SUITE CLIENT VEUT FAIRE UN MISE A JOUR //EQ YOUSSOU MANE TDX.</t>
  </si>
  <si>
    <t>BOUSSO // MR NDIAYE // CTC 783479832 // ND 338369720 //  CLI SIGNALE UNE ABS DE CNX // BRODBAND ET I</t>
  </si>
  <si>
    <t>PRISE PAS FILTRER // CABLE INTERVERTIT CLI DIT QU'IL LA FAIT // MODEM REDEMERRER // CNX NOK // VERIF</t>
  </si>
  <si>
    <t>YOUSSOU//MME BA//CTC:774200263//ND:338275549//PAS DE SUSP//PAS DE SAUT DE PORT//PAS INCIDENT//SAYTU</t>
  </si>
  <si>
    <t>ND:338275549//PAS DE SUSP//PAS DE SAUT DE PORT//PAS INCIDENT//SAYTU  	Coupure fibre 	CRITIQUE 	Coupu</t>
  </si>
  <si>
    <t>Kebe</t>
  </si>
  <si>
    <t>Aida Diop</t>
  </si>
  <si>
    <t>WADE // MR KANE // CTC 776685195 // ND 338772746 //CLIENT NE PEUT PAS SE CONNECTER // CLIENT EN REGL</t>
  </si>
  <si>
    <t>PAS INC // PAS SUSP // RBS OK // PAPYRUS SIGNAL FAIBLE // CLIENT CONSTATE DES DECONNX // MERCI DE PE</t>
  </si>
  <si>
    <t>MODEM CHANGER + ACTIVATION IPV6// BAYE MBAYE// TADEX</t>
  </si>
  <si>
    <t>BAKAR</t>
  </si>
  <si>
    <t>MR DIOP*** CTC 782057279*** ND 339588406***PAS DE CONNX ***PAS INCIDENT O_MBR_A07**PAS DE DERRANGEME</t>
  </si>
  <si>
    <t>O_RUF_G24</t>
  </si>
  <si>
    <t>MT03</t>
  </si>
  <si>
    <t>MR THOMAS</t>
  </si>
  <si>
    <t>MK *** MDM NDEYE ANNA THOMAS *** CTC : 771563157 *** CLIENT SIGNAL DES SOUCIS DE CONNEXION *** ND :</t>
  </si>
  <si>
    <t>CLIENT INVITE A PATIENTE</t>
  </si>
  <si>
    <t>Le client a été assisté et a retrouvé le service.</t>
  </si>
  <si>
    <t>MR DIBA</t>
  </si>
  <si>
    <t>LENTEUR FICHE**MAKH**MR DIBA DIT AVOIR DECONNEXION **776431991**Fibre_Max**ND 338558048 **SYNCHRO NO</t>
  </si>
  <si>
    <t>157B</t>
  </si>
  <si>
    <t>Reprise soudure au pep</t>
  </si>
  <si>
    <t>HAMA SEYDI</t>
  </si>
  <si>
    <t>DS++MR DIA++338250837  777348255  PAS DE CONNEXION + PAS DE CONNEXION ++CLIENT PAS SUR SITE ++PAS DE</t>
  </si>
  <si>
    <t>MUDI 5-9-6  // SEBASTIEN</t>
  </si>
  <si>
    <t>DIANGA</t>
  </si>
  <si>
    <t>FD //MME DIAW//CTC 776082956 //ND 339519759 //SOUCI LIGNE //ACCES RX OK//RBS ACTIF //PORT SYNCHRO //</t>
  </si>
  <si>
    <t>BOULEVARD NGUINT</t>
  </si>
  <si>
    <t>TEST RECEPTION : SONNE OCCUPE //CLI JOINT VERIF BRANCHEMENT OK //PHONE ALLUME //CABLE DEBRANCHE PUIS</t>
  </si>
  <si>
    <t>RJ11 CHANGE// CH DRAME</t>
  </si>
  <si>
    <t>LENT DE FIC*** BMF*** MME GUEYE 775596121*** ND 338210478*** PAS DE CNXION BB KO*** FIXE HS PRISE FI</t>
  </si>
  <si>
    <t>MED_B31</t>
  </si>
  <si>
    <t>HLM FASS DELORME</t>
  </si>
  <si>
    <t>SARKISS BACHOUR</t>
  </si>
  <si>
    <t>KAROLINA</t>
  </si>
  <si>
    <t>mme karolina</t>
  </si>
  <si>
    <t>nm seck  -- mme karolina -- ctc  776854235 -- nd 338679157 -- - client a des soucis de connexion **</t>
  </si>
  <si>
    <t>302 C</t>
  </si>
  <si>
    <t>- client a des soucis de connexion ** pas de suspension ** pas incident ** BB et internet éteint-- *</t>
  </si>
  <si>
    <t>CHANGEMENT INSTALLATION INTÉRIEURE REPRISE POLYTEN</t>
  </si>
  <si>
    <t>NDEYE KHADY GUEYE</t>
  </si>
  <si>
    <t>ARO¿¿//M NDEYE KHADY GUEYE//ND 339670397//CLIENT NA PAS DE CONNEXION // BROADBAND ETEIND // ABSENCE</t>
  </si>
  <si>
    <t>LGA_A04</t>
  </si>
  <si>
    <t>RECONNECTE COTE ENTRE POSTE</t>
  </si>
  <si>
    <t>M Thiaw</t>
  </si>
  <si>
    <t>Cheikhou***M Thiaw 779168480***ND 339557771***Bonjour, client dit avoir des soucis de connexion****B</t>
  </si>
  <si>
    <t>*branchements ok***câble interverti***port offline****synchro nok***test de ligne ENR****fiabilisati</t>
  </si>
  <si>
    <t>RECONFIG MODEM//AFTH4// SOYOUBOU DIAKHATE</t>
  </si>
  <si>
    <t>Mm Sow</t>
  </si>
  <si>
    <t>LENTEUR REMONTER FICHE  AWA //MR /MM  SOW  //CTC   779946962  //ND  338529096   //CLi DIT PAS DE CON</t>
  </si>
  <si>
    <t>MIFTAH</t>
  </si>
  <si>
    <t>MR SAID</t>
  </si>
  <si>
    <t>COUMBA // MR SAID // CTC 784313765 // ND 338013975 // CLIENT A DES SOUCI CNX // PAS SUSP // PAS INCI</t>
  </si>
  <si>
    <t>RV DEMAIN LE 09/03/2025</t>
  </si>
  <si>
    <t>JARRETIERE OPTIQUE CHANGE // MR DAID CONFIRME AU 784313765 // MOCTAR POUYE -AS</t>
  </si>
  <si>
    <t>SAOU // MR NIANG// ND 339565969// SOUCIS DE CNX // FIBRE KHEWEUL // CLI SIGNAL UNE LENTEUR DE NAV UN</t>
  </si>
  <si>
    <t>RELAIS 82</t>
  </si>
  <si>
    <t>RECONFIGURATION MODEM// PAPA SEYNI THIOMBANE// SOFATEL</t>
  </si>
  <si>
    <t>m dioguoul</t>
  </si>
  <si>
    <t>nm seck -- m dioguoul -- ctc  784496789 --nd 338257537 -- - offre fibre bi --cli dit qu'il a des sou</t>
  </si>
  <si>
    <t>REPRISE PIGTAIL // OMAR NDIAYE</t>
  </si>
  <si>
    <t>ELHADJI FALILOU MBACKE</t>
  </si>
  <si>
    <t>BABS *** M THIAM *** CTC 777683379 *** ND 338701440 *** PAS DE CNX *** COMPTE OK *** LOS ROUGE *** P</t>
  </si>
  <si>
    <t>NA00R</t>
  </si>
  <si>
    <t>COMPTE OK *** LOS ROUGE *** PORT OFFLINE *** SAYTU KO *** CLI INV A PAT *** FIAB OK</t>
  </si>
  <si>
    <t>CLIENT INJOIGNABLE AU 777683379</t>
  </si>
  <si>
    <t>LENTEUR DE FICHE  AICHA  BA  --- MR NDIAYE --- CTC 776516136 --- ND 338603584 --- CLI SOUCIS DE CONN</t>
  </si>
  <si>
    <t>MODEM ONT CHANGE + RECONFIGURATION MODEM  ONT //   MOUSTAPHA DIOP MULTELEC</t>
  </si>
  <si>
    <t>D.S.O.E.P.DEMARCATION DU SENEG</t>
  </si>
  <si>
    <t>DE L ORDRE DES ECOLES PIES</t>
  </si>
  <si>
    <t>m MANGA</t>
  </si>
  <si>
    <t>338344082//Pack Business Internet Silver BLOQUE//PAS DE CONNEXION /</t>
  </si>
  <si>
    <t>338344082 // PAS DE CONNEXION // COMPTE ACTIF // SESSION OK // SYNCHRO ET VALEUR OK // REBOOT MODEM</t>
  </si>
  <si>
    <t>RECONFIG MODEM  ONT + RECONFIG MODEM  // BACHIR BALDE SOFATEL</t>
  </si>
  <si>
    <t>mr seck // ctc 783856313 // nd 338038084 // clt absence synchro // clt BB eteint //nce asynchr // cl</t>
  </si>
  <si>
    <t>SEYNABOU DIA</t>
  </si>
  <si>
    <t>LENTEUR DE FICHE********AN********MR GUEYE********CTC 776965694*****ND 338026726*******CLT SOUCI DE</t>
  </si>
  <si>
    <t>O_MED_B43</t>
  </si>
  <si>
    <t>ANTA CAROLINE</t>
  </si>
  <si>
    <t>Mon modem ne s'allume pas</t>
  </si>
  <si>
    <t>Pas de susp__Pas d'incident__Pas de session__SAYTU cupure de fibre___Modem non allumé meme branché s</t>
  </si>
  <si>
    <t>CABLE ALIMENTATION CHANGE // MME DIONE CONFIRME AU 777385358 // MALICK NIANG -AS</t>
  </si>
  <si>
    <t>M Samir</t>
  </si>
  <si>
    <t>PENE***MME SANE** ND 339046002***CTC 771991185***ABSENCE SYNCHRO***PAS D'INCIDENT***BB ETEINT***TELE</t>
  </si>
  <si>
    <t>.COTE ECOLE PRIVE PLEIADE</t>
  </si>
  <si>
    <t>Modem mal branché suite coupure d'électricité.Code wifi chgé.Cnx ok</t>
  </si>
  <si>
    <t>Mr Ndiaw</t>
  </si>
  <si>
    <t>ECO_GDK8</t>
  </si>
  <si>
    <t>SARA BADIANE ECOTEL</t>
  </si>
  <si>
    <t>MK *** MDM FATOU SARR *** CTC : 778298802 *** CLIENT SIGNAL DES SOUCIS DE CONNEXION *** ND :33857380</t>
  </si>
  <si>
    <t>LOS ROUGE SOUCI CONNEXION</t>
  </si>
  <si>
    <t>CLIENT INJOIGNABLE AU 778298802</t>
  </si>
  <si>
    <t>mme Hassan</t>
  </si>
  <si>
    <t>RETOUR SERVICE // MALICK NIANG -AS</t>
  </si>
  <si>
    <t>La ligne Business//PAS DE TONALITE  LE CLIENT SOUTIENT QUE DEPUIS SON DERNIER DERANGEMENT IL N'A EU</t>
  </si>
  <si>
    <t>NDIANG MBAMBODJI</t>
  </si>
  <si>
    <t>BRANCHEMENT FAIT //TEST RECEPTION KO:[CA SONNE OCCUPPE] // TELEPHONE BRANCHE SUR LA PRISE MURALE //</t>
  </si>
  <si>
    <t>BACKINC611-COEUR DE RESEAU</t>
  </si>
  <si>
    <t>AIMEROU</t>
  </si>
  <si>
    <t>CTC ND 338341811 SOUCIS CONNEXION  LOS ROUGE EN RÈGLE PAS D'INCIDENT ... SAYTU COUPURE FIBRE MPEC</t>
  </si>
  <si>
    <t>Présence signal au PBO (-18 dBm) // Cable client coupé // Merci de prendre en charge</t>
  </si>
  <si>
    <t>MBENDA</t>
  </si>
  <si>
    <t>PAS INC // PAS SUSP // RBS OK // PAPYRUS SIGNAL TRES FAIBLE // MERCI DE PEC</t>
  </si>
  <si>
    <t>MMR NDIAYE // CTC 774535200 // ND 339765599 // dit avoir des soucis de connexion****pas de suspensio</t>
  </si>
  <si>
    <t>dit avoir des soucis de connexion****pas de suspension****pas d'incident****pas de fixe*****une seu</t>
  </si>
  <si>
    <t>MUTATION DE DISTRIBUTION 5-13-6 PASSE SUR 5-16-5 + CHANGEMENT CABLE 5/99 SUR 50M EFFECTUES</t>
  </si>
  <si>
    <t>TABARA//MR FALL //CTC 788356164//705021553//339017757/DECONNEXION FREQUENTES //PAS DINCIDENT //PAS D</t>
  </si>
  <si>
    <t>/DECONNEXION FREQUENTES //PAS DINCIDENT //PAS DE SESSION //COMPTE OK //BRANCHEMENT OK //VOYANT OK //</t>
  </si>
  <si>
    <t>RESREPA63-BPI</t>
  </si>
  <si>
    <t>LOVAGE ET SOUDURE REPRIS</t>
  </si>
  <si>
    <t>BOITIER PIED D'IMMEUBLE/MAUVAIS LOVAGE B</t>
  </si>
  <si>
    <t>CHANGEMENT CABLE  // REPRISE SOUDURE AU BPI  // AHMADOU TADEX</t>
  </si>
  <si>
    <t>CTC : 774793375  \ 756357555</t>
  </si>
  <si>
    <t>MR  FALLOU SENE</t>
  </si>
  <si>
    <t>SALIOU // MR  FALLOU SENE // CTC 774793375 // ND 339761256 // Keurgui_IP // CLIENT A DES LENTEURS DE</t>
  </si>
  <si>
    <t>Mme DIAGNE</t>
  </si>
  <si>
    <t>Néné***Mme DIAGNE *** CTC 778051767 *** ND 338435067 *** CLI SIGNAL SOUCI DE CONNEXION INTERNET ****</t>
  </si>
  <si>
    <t>REPRISE PIGTAIL // CHERIF CISSE</t>
  </si>
  <si>
    <t>FD// MR SEYE/ CTC 788539810 // ND 339549133 // Cli signale souci de connexion /// brd eteint// en re</t>
  </si>
  <si>
    <t>THMNG</t>
  </si>
  <si>
    <t>NC002</t>
  </si>
  <si>
    <t>/port sur nce(2 port remonte) MSAN00_NGUEKHOKH-Frame:0/Slot:0/Port:11///synchro// mais modem non syn</t>
  </si>
  <si>
    <t>NGH A00 T5-8-7 isolé côté REPARTITEUR.SLT 0-11.(Uyf 04).</t>
  </si>
  <si>
    <t>MOUHAMED****MME DEME ***CTC 774728595****ND 338408340***CLI A UN SOUCI DE CONNEXION***LOS ROUGE ***P</t>
  </si>
  <si>
    <t>DOURLIEN</t>
  </si>
  <si>
    <t>FREDERIC FABIEN</t>
  </si>
  <si>
    <t>NBS//MME DIOUF//SOUCIS DE CNX // PAS DE SUSP // PAS INCIDENT // LOS ROUGE // SAYTU KO// PAS DE SAUT</t>
  </si>
  <si>
    <t>REOR MICF SUITE ABS AU PBO SUR F09 187-189-F2//EQ ALPHA BODIAN TDX.</t>
  </si>
  <si>
    <t>mr senghor</t>
  </si>
  <si>
    <t>dieme**mr senghor **ctc 776509213**nd 339709040**clt a souci connexion **clt en regle **pas d'incide</t>
  </si>
  <si>
    <t>.TALLY BOU BESS</t>
  </si>
  <si>
    <t>clt a souci connexion **clt en regle **pas d'incident ***modem asynch ***port asynch sur nce ***TOUB</t>
  </si>
  <si>
    <t>REPRISE CONNEXION AU PC SUITE OXYDATION + RECONFIGURATION MODEM ADSL EFFECTUEES + FIAB D01 2-1-7 T98</t>
  </si>
  <si>
    <t>CATS //MR DIALLO //CTC 784078885 //ND 339823579 //CLI SIGNAL PAS DE CONNEXION INTERNET SUITE PAIEMEN</t>
  </si>
  <si>
    <t>ABONNE PAS SUR SITE **PAS DE SUSPENSION //PAS D'INCIDENT //ND PRESENT DANS RBS //PAS D'ERREURS LOGS</t>
  </si>
  <si>
    <t>Awad</t>
  </si>
  <si>
    <t>Coumba</t>
  </si>
  <si>
    <t>ME AWAD</t>
  </si>
  <si>
    <t>DAOUDA // ME AWAD CTC 779214632 ND 339413932// SOUCI CNNX // PAS DE SUSPENSION //PAS DE SAUT DE PORT</t>
  </si>
  <si>
    <t>REPRISE SOUDURE AU PTO + CHANGEMENT MOT DE PASSE</t>
  </si>
  <si>
    <t>GLOBAL ENGEENIERING TRADING SERVICES</t>
  </si>
  <si>
    <t>Fibre Pro Mega Bloque // ABSENCE SYNCHRO // MODEM FIBERBOX</t>
  </si>
  <si>
    <t>PON VERT CLI//LOS ETEINT//INTERNET ETEINT// VERIF BRANCHMENT FAIT // REBOOT MODEM FAIT // COMPTE ACT</t>
  </si>
  <si>
    <t>M NAING</t>
  </si>
  <si>
    <t>O_TBA_A00</t>
  </si>
  <si>
    <t>*test SAYTU:  Coupure de fibre optique**</t>
  </si>
  <si>
    <t>CABLE HUAWEI CHANGE // SEYDOU MULT</t>
  </si>
  <si>
    <t>NT2931</t>
  </si>
  <si>
    <t>D'AFRIC SENEGAL FURNITURE  SA</t>
  </si>
  <si>
    <t>ND NT2931 /// BUSINESS INTERNET FIBRE 100M // PAS DE CONNEXION // MR NDIAYE  // meissa.ndiaye@bigaho</t>
  </si>
  <si>
    <t>COUPURE FIBRE / les quatre brins sont coupés || NDIAYE CIEO</t>
  </si>
  <si>
    <t>Cause: Coupure câble 12fo par les camions Action : Tirage câble 12fo fo sur 150m + raccordement 24br</t>
  </si>
  <si>
    <t>C775393073</t>
  </si>
  <si>
    <t>IBRAHIMA//MME NDIAYE//CTC775393073//ND338447038//SIGNAL wifi FAIBLE //CLIENT NON SUSPENDU DANS GAIA-</t>
  </si>
  <si>
    <t>O_KMR_L46</t>
  </si>
  <si>
    <t>PRES DE LA BRIOCHE DOREE</t>
  </si>
  <si>
    <t>NDEYE FALL YVONNE</t>
  </si>
  <si>
    <t>IBRAHIMA // MME LY CT 775634191 // ND 338446170  // SIGNALE UN SOUCI DE CNX // BB ETEINT  // PAS SUS</t>
  </si>
  <si>
    <t>WADJI</t>
  </si>
  <si>
    <t>MME DATT</t>
  </si>
  <si>
    <t>LEN FICH BABACAR MME DATT CTC 777956570 ND 338805425// /// SOUCI CNX // PAS INCIDENT // PAS SUSP //</t>
  </si>
  <si>
    <t>DIAMNIADIO VILLAGE</t>
  </si>
  <si>
    <t>SOUCI CNX // PAS INCIDENT // PAS SUSP // LOS CLIGNOTANT ROUGE // ABSENCE SYNCHRO // SAYTU   Coupure</t>
  </si>
  <si>
    <t>CLIENT INJOIGNABLE AU 777956570</t>
  </si>
  <si>
    <t>WALO</t>
  </si>
  <si>
    <t>jzb//mme gueye//774732762  pas de connex suite mdp  ** internet rouge</t>
  </si>
  <si>
    <t>jzb//mme gueye//774732762  pas de connex suite mdp  ** internet rouge //pas de susp**smm ok dans Gai</t>
  </si>
  <si>
    <t>RECONFIG MODEM SUITE RESET CLIENT</t>
  </si>
  <si>
    <t>Monsieur KANE</t>
  </si>
  <si>
    <t>Deconnexions frequentes // Connexions trés instables</t>
  </si>
  <si>
    <t>Deconnexions frequentes // Client en regle // Siri pas d'inc // Rbs actif // NCE Synchro // Deconnex</t>
  </si>
  <si>
    <t>CABLE DISTRIBUTION MUTE //  BACHIR BALDE SOFATEL</t>
  </si>
  <si>
    <t>LENTEUR DE FICHE FF**CTC 776727874*ND 338784267**MMME DEME***CLIENT A UN SOUCI DE CNX***PAS DE SUSPE</t>
  </si>
  <si>
    <t>STUDIO DAME DIOP</t>
  </si>
  <si>
    <t>JARRETIERE CHANGEE // NDIAGA MULT</t>
  </si>
  <si>
    <t>BIRAME // MME SY // CLIENT A DES SOUCIDE CONNX  // ND 338355569 // PAS DE SUSPENSION - PAS DE SAUT D</t>
  </si>
  <si>
    <t>180 A</t>
  </si>
  <si>
    <t>REPRISE SOUDURES PBO ET PTO</t>
  </si>
  <si>
    <t>339917732//Internet Pro Gold_VoIP_Bloque//SOUCI EMISSION RECEPTION</t>
  </si>
  <si>
    <t>339917732 / TEST DE RECEPTON : REJET AUTOM. / SPG : NOT REGISTERED /   ND=   339917732 NE=031-00-113</t>
  </si>
  <si>
    <t>APPAREIL MAL BRANCHE //MAKILE_SRD</t>
  </si>
  <si>
    <t>LENTEUR FICHE ----AKA ----MR NDIAYE ----CTC 782402237 ----ND 338373295 ----SOUCI DE CNX------ETAT VY</t>
  </si>
  <si>
    <t>COMPTE INTERNET OK DANS GAIA -----COMPTE OK DANS RBS -----PAS D'INCIDENT EN COUR DANS SIRI ---PORT I</t>
  </si>
  <si>
    <t>PAS DE CONNEXION INTERNET // AUCUNE ACTION PAR TI // RECONFIGURATION PORT //IBRAHIMA NIANG AFRITEL</t>
  </si>
  <si>
    <t>THILAW</t>
  </si>
  <si>
    <t>SOPHIE** MR THILAW  CTC 781058377** SOUCIS CONNX** ND 33980656 ***  CLI EN REGLE** PAS DINCIDENT**</t>
  </si>
  <si>
    <t>O_RUF_G28</t>
  </si>
  <si>
    <t>MOSQ</t>
  </si>
  <si>
    <t>MOT DE PASSE CHANGE // BADJI MULT</t>
  </si>
  <si>
    <t>MOUHAMED****MME DIOP ***CTC 773218666****ND 338244007***CLI A UN SOUCI DE CONNEXION***¿LOS ROUGE ***</t>
  </si>
  <si>
    <t>FIABB OK</t>
  </si>
  <si>
    <t>REPRISE SOUDURE AU PBO // MME DIOP CONFIRME AU 773218666 // NADOU -AS</t>
  </si>
  <si>
    <t>*AWA** CTC 774511197** MRS NDIAYE *** SOUCI PORTEE WIFI***ND  338377165**Fibre_Bi***PAS D¿INCIDENT *</t>
  </si>
  <si>
    <t>O_KMR_L52</t>
  </si>
  <si>
    <t>*CLI NE PEUT PAS ETEINDRE LE EXTENDER ***FIAB OK</t>
  </si>
  <si>
    <t>CONFIG ONT CORRIGEE // MALL MULT</t>
  </si>
  <si>
    <t>779662903///</t>
  </si>
  <si>
    <t>Mr sall***778020231</t>
  </si>
  <si>
    <t>ABSENCE DE FICHE****MF***Mr sall**cli signale des lenteurs de navigation**************pas d'incident</t>
  </si>
  <si>
    <t>***cli n'est pas tagué ANOCLAMP*********debit conforme***********valeurs optique bonne dans NCE*****</t>
  </si>
  <si>
    <t>LENTEUR DE FICHE********AN********MR BEYE********CTC 777563188***ND 338379318-*****CLT SOUCI DE CNX</t>
  </si>
  <si>
    <t>REPRISE SOUDURE PBO // NDIAGA MULT</t>
  </si>
  <si>
    <t>338238813 // Fibre Pro Max Bloque // PAS DE CONNEXION // ABSENCE DE SYNCHRONISATION</t>
  </si>
  <si>
    <t>RUE 22 PROLONGEE</t>
  </si>
  <si>
    <t>Fibre Pro Max Bloque // PAS DE CONNEXION // ABSENCE DE SYNCHRONISATION COMPTE ACTIF SUR RBS // LOS R</t>
  </si>
  <si>
    <t>MR DIOL</t>
  </si>
  <si>
    <t>BIRAME FALL*** MR DIOL  *** CTC 770463733 ***CLIENT SIGNAL  UN DERANGEMENT  ***ND  338788229 ***IDEN</t>
  </si>
  <si>
    <t>VERIFICATION CABLE *** MODEM TJR ASYNCH ***NCE ASYNCH ***DELAI DE 48H COMMUNIQUER CLIENT INFORME***</t>
  </si>
  <si>
    <t>REPRISE SOUDURE PBO // SIMAL MULT</t>
  </si>
  <si>
    <t>JEFFERSON//MR WADE// CTC 776324406// ND 339672949//OFFRE Fibre Kheweul // CLIENT NA PAS DE CONNEXION</t>
  </si>
  <si>
    <t>PIGTAIL CHANGER AU PBO SUR PBO 10 A11 7 //EQ YOUSSOUFA MANE TDX.</t>
  </si>
  <si>
    <t>338643424// PRODUIT FIBRE // PON VERT FIX // INTERNET VERT FIX//  VERIF BRANCHEMENT OK // COMPTE ACT</t>
  </si>
  <si>
    <t>REPRISE SOUDURE AU PBO // OMAR NDIONE</t>
  </si>
  <si>
    <t>BIRAME FALL*** MR THIAW *** CTC 776673848 ***CLIENT SIGNAL PAS DE CNX  ***ND 339558643 ***IDENTIF OK</t>
  </si>
  <si>
    <t>LASSERE</t>
  </si>
  <si>
    <t>// PAS DE DECONNEXION FRQUENT //ABONNE NON ENGAGE // PRISE FILTREE OK // VERIF PRISE SUPERPOSE ET B</t>
  </si>
  <si>
    <t>REPRISE RACC 01 JOINT 28P SR A00 T8 A1-4//AFTH4// SOYOUBOU DIAKHATE</t>
  </si>
  <si>
    <t>MOUHAMED****MR FALL***CTC 782877725****ND *339576383**CLI A UN SOUCI DE CONNEXION***INTERNET VERT CL</t>
  </si>
  <si>
    <t>JOAL</t>
  </si>
  <si>
    <t>rcfg modeme ZTE suite reste +mots de passe WiFi changé</t>
  </si>
  <si>
    <t>M ALIOUNE BADARA BATHILY</t>
  </si>
  <si>
    <t>ABS AU PBO K60 68B-69 F2</t>
  </si>
  <si>
    <t>MR KANE 779767370 // ND 338652706 // Fibre_Mega // PAS DE SUSP // PAS D INCIDENT // // LOS ROUGE //</t>
  </si>
  <si>
    <t>REPRISE SOUDURE AU PBO + RECONFIGURATION PORT PON PA LAMINE MULTELEC</t>
  </si>
  <si>
    <t>MAME AIDA</t>
  </si>
  <si>
    <t>MM TALL</t>
  </si>
  <si>
    <t>SS ***** MM TALL ***338944599*** CTC  770209746 *****PAS DE CONNEXION /// RBS OK ///ACCES RESEAU OK</t>
  </si>
  <si>
    <t>.ARAFAT1</t>
  </si>
  <si>
    <t>TJR ASYNCH /// MAESTRO : ENR /// MPEC FIAB OK</t>
  </si>
  <si>
    <t>ASS-DER-INC-REC-INCIDENT DSLAM</t>
  </si>
  <si>
    <t>MME DIAKHATE 338650868*-*SOUTIENT DES  DCNX FREQ*-*PAS DE SUSP*-*PAS DINCIDENT*-*INTERNET OK*-*VALEU</t>
  </si>
  <si>
    <t>VILLA N°54</t>
  </si>
  <si>
    <t>REPRISE SOUDURE AU PBO  // PA LAMINE MULTELEC</t>
  </si>
  <si>
    <t>IBRAHIMA // MME DIOP CT 780196373 // ND 338685274  // SOUCI DE CNX // PAS DE SUSP // LOS ROUGE // PA</t>
  </si>
  <si>
    <t>REPRISE SOUDURE AU PTO // MME DIOP CONFIRME AU 780196373 // MOCTAR TOURE -AS</t>
  </si>
  <si>
    <t>ISSAHA</t>
  </si>
  <si>
    <t>MBATHIE // // MDM NDIAYE / PAS DE CONNECT / ND 338404414 / OFFRE FIBRE KHEWEUL / FIAB OK /PAS D REST</t>
  </si>
  <si>
    <t>USINE BEN TALLY VILLA 1796</t>
  </si>
  <si>
    <t>PAS D RESTRCI / RBS ACTF /OLT_HW_ACAD02/SAYTU  Coupure de fibre optique</t>
  </si>
  <si>
    <t>ELHADJI BOUBACAR</t>
  </si>
  <si>
    <t>MME WAGNE</t>
  </si>
  <si>
    <t>ADA // MME WAGNE // CTC 774234840// ND 339701247// PAS DE CNX  //  BB CLIGNOTANT // PAS DE SUSP // P</t>
  </si>
  <si>
    <t>APRES DISPENSAIRE</t>
  </si>
  <si>
    <t>RP1 RECONNECTEE // CHEIKH DIENE</t>
  </si>
  <si>
    <t>M TINE</t>
  </si>
  <si>
    <t>338423058// PRODUIT FIBRE // LOS ROUGE // INTERNET ETEINT //</t>
  </si>
  <si>
    <t>WONE</t>
  </si>
  <si>
    <t>ALIOU HARAZIME</t>
  </si>
  <si>
    <t>Monsieur WONE</t>
  </si>
  <si>
    <t>Absence synchro</t>
  </si>
  <si>
    <t>Config Modem sans succès</t>
  </si>
  <si>
    <t>MODEM CHANGER  NOUVEAU ZTEGD72900BD + VOP NOK SOUS OBSERVATION</t>
  </si>
  <si>
    <t>AFRITEL-UF20</t>
  </si>
  <si>
    <t>lenteur  de  fiche  /// maguette  // mr  diop //  nd 338584989  // ctc  773608102 //fuiab ok //   cl</t>
  </si>
  <si>
    <t>HP02</t>
  </si>
  <si>
    <t>BMF*** MME NIANG 771125845*** ND 338408005*** PAS DE CNXION LOS ROUGE*** port offline ams SAYTU KO**</t>
  </si>
  <si>
    <t>CHANGEMENT CONNECTEUR</t>
  </si>
  <si>
    <t>IBRAHIMA MOUSSA</t>
  </si>
  <si>
    <t>NG ---MME NDIAYE --775451149--338530312---CLIENT SOUTIENT PAS DE CONNEXION ---ABONNES PAS SUR SITE -</t>
  </si>
  <si>
    <t>-port async--saytu  Coupure de fibre optique-</t>
  </si>
  <si>
    <t>Wade</t>
  </si>
  <si>
    <t>Aissatou</t>
  </si>
  <si>
    <t>BABS *** MME WADE *** CTC 774063938 *** ND 339517401 *** PAS DE CNX ** COMPTE OK *** LOS ROUGE *** P</t>
  </si>
  <si>
    <t>JART OPTIQUE REBRANCHE// DENIS DIASSE</t>
  </si>
  <si>
    <t>NAFISSA</t>
  </si>
  <si>
    <t>FATIMA ***MME DIAGNE 781724600 ** CLIENT SIGNALE PAS DE CONENXION **ND 338541278  // PAS DE SUSPENSI</t>
  </si>
  <si>
    <t>THIAROYE DERRIER L'HOPITAL</t>
  </si>
  <si>
    <t>LENTEUR REMONTER FICHE   AWA //MR /MM   GUISSE //CTC /785343809 /ND    338427652 /CLi DIT PAS DE CON</t>
  </si>
  <si>
    <t>2 /CLi DIT PAS DE CONNEXION //LOS ROUGE //ABSENCE SYNCHRO // BRANCHEMENT OK // SAYTU : COUPURE FIBRE</t>
  </si>
  <si>
    <t>PIGTAIL CHANGE // MR GUISSE CONFIRME AU 775247929 // MALICK NIANG -AS</t>
  </si>
  <si>
    <t>//RACHIDA //MME SONKO //CTC 775591690//ND 338643548//CLIENT A DES LENTEURS DE NAVIGATION // PAS DE S</t>
  </si>
  <si>
    <t>REPRISE SOUDURE AU PBO // MIS EN OBSERVATION</t>
  </si>
  <si>
    <t>LENTEUR CONNEXION //REPRISE SOUDURE AU PBO	//VERIFICATION CONFIGURATION PORT // CONF OK VALEUR OK //</t>
  </si>
  <si>
    <t>MME    NDIONE</t>
  </si>
  <si>
    <t>FD //MR    beye//CTC 772940378 //ND 338559123 //SOUCI LIGNE //ACCES RX OK//RBS ACTIF //PORT SYNCHRO</t>
  </si>
  <si>
    <t>TEST RECEPTION : SONNE DANS LE VIDE //CLI JOINT 773534460 SOUTIENT PAS DE TONALITE //APRES PLUSIEURS</t>
  </si>
  <si>
    <t>RECONFIGURATION MODEM // LE CLIENT CONFIRME SUR LE FIXE // SARA -AS</t>
  </si>
  <si>
    <t>UNIVERS PROFESSIONNEL</t>
  </si>
  <si>
    <t>SECKC SHEIH OUSMANE</t>
  </si>
  <si>
    <t>M. DJITE</t>
  </si>
  <si>
    <t>338223957/souci de connexion/Fibre Office Bloque</t>
  </si>
  <si>
    <t>PON VERT LOS ETEINT INTERNET ETEINT ||vérif. branchement faite reboot modem ok|| ||compte actif sess</t>
  </si>
  <si>
    <t>CHANGEMENT VLAN / REST ONT / CLIENT CONFIRME LE RETOUR DU SERVICE</t>
  </si>
  <si>
    <t>MARIANE NDIAYE ET SMAIL BERRAKI</t>
  </si>
  <si>
    <t>MR NDIAYE 781155042 // ND 338249809 // Fibre_Bi // CLI A UN SOUCI DE CNX // PAS DE SUSP // PAS D¿IN</t>
  </si>
  <si>
    <t>SAYTU: PAS DE RESULTATS // CABLE OPT REBRANCHE DES 2 EXTREMITES // MODEM RDEM // TJRS LOS ROUGE //</t>
  </si>
  <si>
    <t>MR WADE ** CTC 778707693** ND 339531652** -j'ai mon câble qui est coupé** FIAB OK ** SERVICE IMPACTE</t>
  </si>
  <si>
    <t>SERVICE IMPACTE ** INFORME ET INV A PAT ** MPEC</t>
  </si>
  <si>
    <t>CABLE 1084 CHANGE SUR 80M//MOR DIOP</t>
  </si>
  <si>
    <t>BMF*** MR DIOUF 779898582*** ND 338401870*** PAS DE CNXION LOS ROUGE*** SAYTU PDR PORT OFFLINE NCE**</t>
  </si>
  <si>
    <t>MS// M BADJI*//CTC 775434870//ND 338516418//OFFRE Fibre Kheweul// CLIENT NA PAS DE CONNEXION // PAS</t>
  </si>
  <si>
    <t>Coupure de fibre optique	COM iDemander au technicien de faire une mesure de réflectometrie pour loca</t>
  </si>
  <si>
    <t>mm sarr</t>
  </si>
  <si>
    <t>Moussa**339994751 778181439 **MM SARR**souci avec sa ligne fixe**clt en regl**ps dincint**prsnt dns</t>
  </si>
  <si>
    <t>prsnt dns spg ps d restrctn**tel portatif**tonalite ok: continue**phone allumé**ps d e mssg derreur*</t>
  </si>
  <si>
    <t>CABLE RJ 11 REBRANCHE</t>
  </si>
  <si>
    <t>Mme Sall</t>
  </si>
  <si>
    <t>Absence de fiche Cheikhou***Mme Sall 777218980***ND 339789473***Bonjour, client dit avoir des soucis</t>
  </si>
  <si>
    <t>*pas de saut de port******câble bien branché***synchro nok***Saytu coupure de fibre****fiabilisation</t>
  </si>
  <si>
    <t>LEN FICH BABACAR MR DIOP CTC 778951908 DN 339706911//CLIENT A DES SOUCIS DE CNX ***PAS DE SUSPENSION</t>
  </si>
  <si>
    <t>/CLIENT A DES SOUCIS DE CNX ***PAS DE SUSPENSION***PAS D'INCIDENT ***ETAT VOYANT**BB ETEINT***INTERN</t>
  </si>
  <si>
    <t>RETABLI COTE PC SUITE ISOLEMENT</t>
  </si>
  <si>
    <t>MAGUEYE</t>
  </si>
  <si>
    <t>INSA JD°°MR DIOP°°781587205°°°°338705584°°°°Fibre Kheweul°°°°SOUCIS DE CONNX***PAS DE SUSP****PAS D</t>
  </si>
  <si>
    <t>REPRISE SOUDURE PTO // SECK MULT</t>
  </si>
  <si>
    <t>ALIOUNE****** M NDAO ****** CTC 778898358 ***** ND 339781615 ****** CLIENT SIGNALE UN SOUCI DE CONNE</t>
  </si>
  <si>
    <t>TIRAGE CABLE AERIENS SUR 150M +RACCORDEMENT JOINT 14PAIRES DIVISION + RACCORDEMENT PC + RECONFIGURAT</t>
  </si>
  <si>
    <t>ctc nd 338710660  souci de conx **pas d'incident ** cli en regle ** câble coupé par un camion ** câ</t>
  </si>
  <si>
    <t>souci de conx **pas d'incident ** cli en regle ** câble coupé par un camion ** câble quittant le po</t>
  </si>
  <si>
    <t>CABLE 1083 CHANGE // MOUHAMED MULT</t>
  </si>
  <si>
    <t>**AN ** MR NIANG ** CTC 781865864 ** ND 338201608** CLIENT A DES SOUCI DE CONNEXION ** ABSENCE DE SY</t>
  </si>
  <si>
    <t>PIGTAIL CHANGE // ELHADJ MULT</t>
  </si>
  <si>
    <t>NDEYE KHOUDIA</t>
  </si>
  <si>
    <t>NBS//MME NIANG//SOUCIS DE CNX // PAS DE SUSP // PAS INCIDENT // LOS ROUGE // SAYTU KO// PAS DE SAUT</t>
  </si>
  <si>
    <t>//rachida //me thiam //ctc 778435682//nd 339759395//client a des soucis de connexion ** pas de suspe</t>
  </si>
  <si>
    <t>M Soumare</t>
  </si>
  <si>
    <t>M Soumare // 339803673 // 775501514 // Cli actif // Pas d'incident // Decnx RBS // Filtre OK // Bran</t>
  </si>
  <si>
    <t>enr maestro // decnx RBS // Synchro NCE valeurs OK</t>
  </si>
  <si>
    <t>CHANGEMENT + RECONFIG PORT // YOUSSOUPHA LO// TADEX</t>
  </si>
  <si>
    <t>PCMN**M BA**785134959**PAS DE CONNEXION**339787938**Fibre Kheweul**CLIENT EN REGLE**PAS D'INCIDENT**</t>
  </si>
  <si>
    <t>DEMBA *** MR DIALLO ** CT 776649858 **** ND : 338440286 **** PAS DE CNX *** MODEM ASYNCH *** PAS INC</t>
  </si>
  <si>
    <t>CABLE 1083 CHANGE // MR DIALLO CONFIRME AU 776649858 // MOCTAR TOURE -AS</t>
  </si>
  <si>
    <t>KOFFI</t>
  </si>
  <si>
    <t>GRACE DIVINE</t>
  </si>
  <si>
    <t>barhame *** mme dieng *** ctc 782274612  *** 338422126 *** fibre bi ***  modem 2 antennes *** CLI VE</t>
  </si>
  <si>
    <t>ACCES INTERFACE ko apres plusieurs tentatives avec les noms d utilisateur et mdp par defaut *** dela</t>
  </si>
  <si>
    <t>CHANGEMENT MODEM + RECONFIG</t>
  </si>
  <si>
    <t>MAKH**MR DIENG DIT AVOIR DES LENTEURS **783478892**ND 338773477**Fibre Kheweul**PAS DE SUSPENSION //</t>
  </si>
  <si>
    <t>RECONFIGUE MODEM ONT //AF HABIB DAIMBANG</t>
  </si>
  <si>
    <t>M Niss</t>
  </si>
  <si>
    <t>Cheikhou***M Niass 784572121***ND 338277817***Bonjour, client dit avoir des soucis de connexion****L</t>
  </si>
  <si>
    <t>*câble bien branché***synchro nok***Saytu coupure de fibre****fiabilisation ok****Client invité à pa</t>
  </si>
  <si>
    <t>SOUDURE AU PBO REPRISE</t>
  </si>
  <si>
    <t>MR SOW --CTC 773389431---CLIENT SIGNAL SOUCIS LENTEUR  CNX --- 338774158---PAS INCIDENT ---PAS SUSP</t>
  </si>
  <si>
    <t>GADAYE COTE PHARMACIE</t>
  </si>
  <si>
    <t>CLIENT SIGNAL SOUCIS LENTEUR  CNX --- 338774158---PAS INCIDENT ---PAS SUSP ---PAS ANOCLAMP ---DEBIT</t>
  </si>
  <si>
    <t>MODEM  F680 RECONFIGURE //AF ELHADJI BADJI</t>
  </si>
  <si>
    <t>AMADOU MACTAR</t>
  </si>
  <si>
    <t>YOUSSOU//MME KEBE//CTC:770476471//ND:338046830//PAS DE SUSP//PAS DE SAUT DE PORT//PAS INCIDENT//SAYT</t>
  </si>
  <si>
    <t>ND:338046830//PAS DE SUSP//PAS DE SAUT DE PORT//PAS INCIDENT//SAYTU Coupure fibre 	CRITIQUE 	Coupure</t>
  </si>
  <si>
    <t>REPRISE SOUDURE AU PBO // MME KEBE CONFIRME AU 770476471 // FODE KEITA -AS</t>
  </si>
  <si>
    <t>DJILGAL</t>
  </si>
  <si>
    <t>mr dame</t>
  </si>
  <si>
    <t>lf ** mayra ** ctc 775522040 *** mr dame **** 339743738*** ** pas de cnx ** bb eteint ** internet et</t>
  </si>
  <si>
    <t>* pas de fixe ** branchement ok **  filtre  ok ** ** cable interverti ** modem redem **cnx nok  * ma</t>
  </si>
  <si>
    <t>MUTATION DE PAIRE AU PC B04 3.16.1 PASSE SUR B04 3.16.6 + MUTATION ET CONFIGURATION PORT ADSL SUR B0</t>
  </si>
  <si>
    <t>ALIOUNE****** M TOURE ****** CTC 772791166 ***** ND 338933679 ******  CLIENT DIT AVOIR DES SOUCIS DE</t>
  </si>
  <si>
    <t>**MR DIOP</t>
  </si>
  <si>
    <t>HELENE **MR DIOP **CTC 774212725 **ND 338482583**PAS DE CNNX **BOUTON ROUGE **PAS DE SUSP **PAS DINC</t>
  </si>
  <si>
    <t>PIGTAIL CHANGE // MR DIOP CONFIRME AU 774212725 // MOUHAMED BA -AS</t>
  </si>
  <si>
    <t>GALADIO // MR NIANG CTC 776558689 ND 338445287  /// CLI DIT AVOIR UN DERANGEMENT /// DECONNEXION FRE</t>
  </si>
  <si>
    <t>PAS DE SUSPENSION // PAS INCIDENT // DEBIT OK VALEUR OPTIK OK  /ACCES INTERFACE KO // CLI INV DE PE</t>
  </si>
  <si>
    <t>RECONFIGURATION MODEM  ONT REPRIS // ABDOULAYE GASSA MULTELEC</t>
  </si>
  <si>
    <t>MAAM MME CISSE // LENTEUR FICHE // ND 338366673 // CTC 781170067 // CLI SIGNAL PAS DE CNX // ABSENCE</t>
  </si>
  <si>
    <t>PAS DE FIXE // PAS DE DECONN FREQUENTES // MO DECON FREQ// PRISE FILTRER // FILTRE NON SUPERPOSER /</t>
  </si>
  <si>
    <t>MR DIOP 775686934 // ND 338541861 // Fibre Kheweul // CLI A UN SOUCI DE CNX // PAS DE SUSP // PAS D¿</t>
  </si>
  <si>
    <t>ABS AU PBO E49 CP45B-46 F2</t>
  </si>
  <si>
    <t>MME SINE</t>
  </si>
  <si>
    <t>ITEM MANQUANT PIG// MME SENE 780161318 // PAS DE CNX // CABLE ELECTRIQUE // 338371781 // CABLE ELECT</t>
  </si>
  <si>
    <t>GDW_M06</t>
  </si>
  <si>
    <t>Guediaway, Golf Nord2</t>
  </si>
  <si>
    <t>ALIMENTATION MODEM  DEFECT CHANGE//AF AMETH BA</t>
  </si>
  <si>
    <t>CISSE // MR BA// ND 339662468//CTC 783282534 // SOUCI LIGNE ** ACCES RSX OK ** RBS ACTIF ** PORT SYN</t>
  </si>
  <si>
    <t>ATTEN DETAIL // s2m/339662468-adsl // SUR PAPYRUS TJRS PAS DE CONFIG VOIP // DELAIS 48H COMM</t>
  </si>
  <si>
    <t>REPRISE CONFIGURATION SUR SELFSERVICE// VOIP OK// AMADOU MBODJ// TADEX</t>
  </si>
  <si>
    <t>MOUSSA**339757588  775388204**MR DIENG** client reiter sn derangmnt cloturé le 04/03/2025 pour absen</t>
  </si>
  <si>
    <t>bb et intenret etind**pas de tel fix** mestro enr** cable deja intrverti **ps de dcnx freqntes**clin</t>
  </si>
  <si>
    <t>REPRISE JARRETIERE A LA SR EFFECTUEE + FIAB A11 SLOT5 PORT49 D6-4-3</t>
  </si>
  <si>
    <t>SOUCI CONX / BBD CLIGNOTANT / ACCES RSX OK / COMPTE OK / PAS D'INCIDE / TONALITE OK / PAS DE DECONX</t>
  </si>
  <si>
    <t>MME Fall</t>
  </si>
  <si>
    <t>Sophie Sagna * MME Fall * CTC  775490820 *  ND 338225452  * CLI SIGNALE SOUCI DE CNX-PON ETEINT -PA</t>
  </si>
  <si>
    <t>MEME IMM PHARMACIE BOURGUIBA</t>
  </si>
  <si>
    <t>CLI SIGNALE SOUCI DE CNX-PON ETEINT -PAS SAUT DE PORT-PAS INCIDENT -PAS SUSP-SAY COUPURE FIBRE - ABS</t>
  </si>
  <si>
    <t>REPRISE SOUDURE AU PBO // MME FALL CONFIRME AU 775490820 // NADOU -AS</t>
  </si>
  <si>
    <t>MME YADE</t>
  </si>
  <si>
    <t>WADE // MME YADE // CTC 774205820 // ND 338223605 //CLIENT NE PEUT PAS SE CONNECTER // CLIENT EN REG</t>
  </si>
  <si>
    <t>COTE PHARMACIE BOURGUIBA</t>
  </si>
  <si>
    <t>VILLA 2149</t>
  </si>
  <si>
    <t>REPRISE SOUDURE AU PBO // MME YADE CONFIRME AU 774205820 // NADOU -AS</t>
  </si>
  <si>
    <t>PIG// MME GUEYE 773096728 // PAS DE CNX // 338554692 // MODEM 4 ANTENNES // LOS ROUGE // compte acti</t>
  </si>
  <si>
    <t>LOT 181/A</t>
  </si>
  <si>
    <t>M TEUW</t>
  </si>
  <si>
    <t>**test SAYTU:  Coupure de fibre optique*</t>
  </si>
  <si>
    <t>FD //MME KANE //CTC 788619405  //ND 339747582 //LENTEUR DE NAV //ACCES RX OK //RBS ACTIF //SESSION O</t>
  </si>
  <si>
    <t>DRG_FTK_C</t>
  </si>
  <si>
    <t>ATTE OK:  34.8//NOISE OK: 39.1 //MAESTRO ENR //DECONNEXION FREQUENTE AVEREES AVEC DES PERTES DE SYNC</t>
  </si>
  <si>
    <t>REPRISE SOUDURE AU PC SUITE OXYDAION  // ASSANE LO  CAMUSAT</t>
  </si>
  <si>
    <t>MME DIAKHOUMPA</t>
  </si>
  <si>
    <t>MME DIAKHOUMPA ** CTC 771508279** ND 339712475** ABSENCE NAV ADSL ** PAS DE SUSP ** PAS D INCIDENT *</t>
  </si>
  <si>
    <t>CNX TJRS KO ** CONFORMITE OK ** FIAB OK ** CLI NOVICE ** MPEC</t>
  </si>
  <si>
    <t>MUTATION DISTRIBUTION EFFECTUE /// CHEIKH DIENE ECOTEL</t>
  </si>
  <si>
    <t>Adjaratou aby</t>
  </si>
  <si>
    <t>dione</t>
  </si>
  <si>
    <t>Mme DIONE</t>
  </si>
  <si>
    <t>CTB**Mme DIONE**CTC 776578157**ND 338713261**Fiab OK// cli signale un drgt // broadband éteint // pa</t>
  </si>
  <si>
    <t>HLM NDEFFANE RUFISQUE</t>
  </si>
  <si>
    <t>REPRISE CONNEXION ENPO // DIEYE MULT</t>
  </si>
  <si>
    <t>LENTEUR REMONTER FICHE   AWA //MR /MM  DIAKHATE  //CTC    775565633 //ND 339612445    //CLi DIT PAS</t>
  </si>
  <si>
    <t>RUE ADAMSON</t>
  </si>
  <si>
    <t>//CLi DIT PAS DE CONNEXION //LOS ROUGE // ABSENCE SYNCHRO // BRANCHEMENT OK // SAYTU : COUPURE FI</t>
  </si>
  <si>
    <t>Câble Huawei coupé changé sur 85m B01 PBO 29 F4 //EQ MAMADOU GUEYE TDX.</t>
  </si>
  <si>
    <t>FATOU BINTA SARR</t>
  </si>
  <si>
    <t>CISSE //  mme niang --- ctc 776511386 --- nd 338687824 // SOUCI LIGNE ** ACCES RSX OK ** RBS ACTIF *</t>
  </si>
  <si>
    <t>REPRISE BRANCHEMENT RJ11</t>
  </si>
  <si>
    <t>Fibre Pro Max Bloque// // SOUCI EMISSION-RECEPTION  // MODEM FIBERBOX</t>
  </si>
  <si>
    <t>CONNEXION INTERNET OK// VERIFICATION TONALITE OK // PAS DE MESSAGE D'ERREUR  //VERIF BRANCHEMENTS FA</t>
  </si>
  <si>
    <t>VOIP OK SUITE PROVISIONNING DANS SERVICE SELF SI CLI</t>
  </si>
  <si>
    <t>MR KOUNTA</t>
  </si>
  <si>
    <t>DIARRA ***MR KOUNTA****CTC 776570339***ND 338577617***CLIENT A PAYER SA FACTURE***CLIENT DIT QUE SA</t>
  </si>
  <si>
    <t>HORS ZONE CLIENT SUR YEUMBEUL</t>
  </si>
  <si>
    <t>CABLE 1083 CHANGE // DIOP MULT</t>
  </si>
  <si>
    <t>ELHADJI ALIOU NDIAYE</t>
  </si>
  <si>
    <t>339365759/cable coupé/Fibre Pro Max Bloque</t>
  </si>
  <si>
    <t>client soutient que le cable jaune est coupé// pon éteint los rouge internet éteint //Vérification b</t>
  </si>
  <si>
    <t>MAREGA</t>
  </si>
  <si>
    <t>YOUSSOUPH BEN KHADIRI</t>
  </si>
  <si>
    <t>MR MAREGA</t>
  </si>
  <si>
    <t>MK *** MR YOUSSOUPH BEN KHADIRI MAREGA  *** CTC : 771037987 *** CLIENT SIGNAL DES SOUCIS DE CONNEXIO</t>
  </si>
  <si>
    <t>STBA // MR SALL  // 774393645 // 338377622 // //CLIENT NA PAS DE CONNEXION // BROADBAND ETEIND // AB</t>
  </si>
  <si>
    <t>BACKINC617-COEUR DE RESEAU</t>
  </si>
  <si>
    <t>C¿UR DE RESEAU/SERVICE INTERNET HS</t>
  </si>
  <si>
    <t>REPRISE CONFIG SR SELFSERVICE// VOIP OK// MOUSTAPHA FALL// MUTELEC</t>
  </si>
  <si>
    <t>CIRE</t>
  </si>
  <si>
    <t>MR BA 787804042 // ND 338801867 // Fibre Kheweul // CLI A UN SOUCI DE CNX // LOS ROUGE // ABS SYCNHR</t>
  </si>
  <si>
    <t>TEST SAYTU: Coupure de fibre optique COM: Demander au technicien de faire une mesure de réflectometr</t>
  </si>
  <si>
    <t>REPRISE SOUDURE PTO // HAMIDOU MULT</t>
  </si>
  <si>
    <t>PAUL JOEL</t>
  </si>
  <si>
    <t>MR JOEL</t>
  </si>
  <si>
    <t>NG ---MR JOEL----775681350---338525206 --SOUCI CONNEX ***BB ETEINT***PAS D INCIDENT **PAS DE FIXE **</t>
  </si>
  <si>
    <t>TJRS PAS DE CNX</t>
  </si>
  <si>
    <t>Mr  Thiam</t>
  </si>
  <si>
    <t>Sophie Sagna * Mr  Thiam * CTC 774584597  *  ND 338567669 * CLI SIGNALE SOUCI DE CONNEXION-INTERNET</t>
  </si>
  <si>
    <t>MONUMENT DE LA RENAISSANCE</t>
  </si>
  <si>
    <t>CLI SIGNALE SOUCI DE CONNEXION-INTERNET ETEINT-PAS SUSP-PAS INCIDENT-COMPTE SMM OK-PAS DE PORT-GROU</t>
  </si>
  <si>
    <t>RECONFIG PORT // VALEUR OK // SERVICE OK // MBAYE FAYE TADEX</t>
  </si>
  <si>
    <t>TETEY</t>
  </si>
  <si>
    <t>KOUAMI ABRAHAM</t>
  </si>
  <si>
    <t>M ABRAHAM TETEY</t>
  </si>
  <si>
    <t>PIG // TETEY 778361856 // PAS DE DE CNX // 338432766 :: // MODEM 4 ANTENNES // LOS ROUGE // compte a</t>
  </si>
  <si>
    <t>PIGTAIL CHANGE // M ABRAHAM TETEY CONFIRME AU 778361856 // MOCTAR POUYE -AS</t>
  </si>
  <si>
    <t>YOUSSOU//MME MBAYE//CTC:778188937//ND:339673193//SOUCIS EMISSION*RECEP // PAS DE SUSP // PAS D'INCID</t>
  </si>
  <si>
    <t>ND:339673193//SOUCIS EMISSION*RECEP // PAS DE SUSP // PAS D'INCIDENT // ZSMART OK //RECEPTION NOK //</t>
  </si>
  <si>
    <t>Mr Ba</t>
  </si>
  <si>
    <t>Sophie Sagna * Mr Ba * CTC 774890018  *  ND 338702384 *  client a des soucis avec les  ports de son</t>
  </si>
  <si>
    <t>MB10</t>
  </si>
  <si>
    <t>client a des soucis avec les  ports de son wifi * pas  de suspension  *  pas d'incident  * conform</t>
  </si>
  <si>
    <t>CLIREPA511-F680 ONT</t>
  </si>
  <si>
    <t>MARIE THERESE MIREINE BINGER</t>
  </si>
  <si>
    <t>FATIMA ** MR SARR 781508594 */* CLIENT SIGNALE DES LENTEURS **ND 338058725 ** CLIENT A DES SOUCI POR</t>
  </si>
  <si>
    <t>CLIENT INVITER A SE DECONNECTER ET A SE RECONNECTER DE NOUVEAU PUIS VERIFIER LE SIGNAL // CLIENT NE</t>
  </si>
  <si>
    <t>NDEYE KHADIDIATOU</t>
  </si>
  <si>
    <t>MM DIOUF</t>
  </si>
  <si>
    <t>ASSANE//MM DIOUF//SOUCI AVEC LE MODEM // PAS DINC//PAS DE SUSP//ACTIF RBS//CLIENT SOUTIEN QUE LE BOU</t>
  </si>
  <si>
    <t>//CLIENT SOUHAITE QUON LUI CHANGE LE MODEM // MODEM 2ANTENNES// 338480748 772449053 // MDPC</t>
  </si>
  <si>
    <t>mayra ** ctc 774557189*** mr niang ***338228576** pas de cnx ********pas de cnx ***voyant ok ****- C</t>
  </si>
  <si>
    <t>RECONFIGURATION MODEM F6600 // ARONA</t>
  </si>
  <si>
    <t>PIG// MME DIENG 783554978 // PAS DE CNX // 338030155 /// // MODEM 4 ANTENNES // LOS ROUGE // cCOMPTE</t>
  </si>
  <si>
    <t>CABLE 1083 COUPE CHANGE  SUR 80M//AF LAMINE CISSE</t>
  </si>
  <si>
    <t>FATOU KINE MBENGUE//CTC 338458636 //CLIENT SIGNAL ABSENCE DE SYNCHRO //CLIENT EN RÈGLE//PAS D INCIDE</t>
  </si>
  <si>
    <t>PAS POST FIXE //PAS DÉCONNEXION AVEREE //PRISE FILTRE NON SUPERPOSE // VERIF BRANCHEMENT  OK ///INTE</t>
  </si>
  <si>
    <t>PCMN**M DIOUF**775203313**PAS DE CONNEXION**339015467**Fibre Kheweul**PAS DE SUSPENSION**PAS D'INCID</t>
  </si>
  <si>
    <t>MARIE YAKHI LALO</t>
  </si>
  <si>
    <t>MME MARONE</t>
  </si>
  <si>
    <t>LENTEUR DE FICHE FF**CTC 785413954 **ND 339491025**MME MARONE***CLIENT A UN SOUCI DE CNX**PAS DE SUS</t>
  </si>
  <si>
    <t>O_FAT_A03</t>
  </si>
  <si>
    <t>MAAM MR DIOP // LENTEUR FICHE // ND 339783377 // CTC 778216131 //CLI SIGNAL PAS DE CNX // ABSENCE SY</t>
  </si>
  <si>
    <t>MR LEYE ** CTC 776305467** ND 339548903**SOUCI CNX FIBRE ** PAS DE SUSP ** PAS D INCIDENT **LOS ROUG</t>
  </si>
  <si>
    <t>DOUCOURA</t>
  </si>
  <si>
    <t>MR DOUCOURA</t>
  </si>
  <si>
    <t>URGENT // COUMBA // MR DOUCOURA // CTC 778149977 // ND 338938375 // CLIENT A DES SOUCI CNX  // PAS S</t>
  </si>
  <si>
    <t>SAYTU : coupure fibre  //CLIENT INFORME ET INVITE  A PATIENTER // DELAIS COMM // FIAB  OK</t>
  </si>
  <si>
    <t>ABS R54 PBO21 F2</t>
  </si>
  <si>
    <t>MME DIARA</t>
  </si>
  <si>
    <t>ITB // 772587898 // 338010507 // CLIENT DIT A SOLDER SA FACTURE MAIS ELLE NAS PAS DE SERVICE // CLIE</t>
  </si>
  <si>
    <t>CLIENT DISPOSE DUNE SESSION // SESSION DECONNECTER // TOUJOUR PAS DE CONNEXION // CLIENT CAPTE LE I</t>
  </si>
  <si>
    <t>CLIENT INJOIGNABLE AU 772587898</t>
  </si>
  <si>
    <t>mr seye ** CCT 771369951** ND 339533922**SOUCI CNX ADSL** REITERE SON DERANGEMNT CABLE COUPE ** SERV</t>
  </si>
  <si>
    <t>POU_A00</t>
  </si>
  <si>
    <t>SANTHIE POUT</t>
  </si>
  <si>
    <t>SERVICE IMPACTE  SIGNALE LE  07/03/2025 - 13:39** DS LES DELAIS ** CLIENT INFORME ET INV A PATIENTER</t>
  </si>
  <si>
    <t>5/99 COUPE CHANGE SUR 100M//AFTH2//  BOUCAR TALL</t>
  </si>
  <si>
    <t>IPANDY</t>
  </si>
  <si>
    <t>FRANCIS IPANDY</t>
  </si>
  <si>
    <t>M NIANE **  FRANCIS IPANDY ** CT 773856416 ** ND 338235148 **CLIENT SIGNAL UN SOUCIS AVEC SA CNX INT</t>
  </si>
  <si>
    <t>TERMINUS LIBERTE 5</t>
  </si>
  <si>
    <t>REPRISE SOUDURE AU PBO //  FRANCIS IPANDY CONFIRME AU 773856416 // MOUHAMED BA</t>
  </si>
  <si>
    <t>SAOU // MME BA // ND 339675413// SOUCIS DE CNX // FIBRE KHEWEUL // VYT LOS ROUGE APRES QUE LE MODEM</t>
  </si>
  <si>
    <t>PAS D'INCIDENT // SAYTU Coupure fibre // INV A PATIENTER CTC 777125174 FIAB OK</t>
  </si>
  <si>
    <t>LALA</t>
  </si>
  <si>
    <t>LALA NIASSE</t>
  </si>
  <si>
    <t>M NIANE ** LALA NIASSE  ** CT 772422181 ** ND 338932232 ** CLIENT SIGNAL UN SOUCIS DE CNX INTERNET *</t>
  </si>
  <si>
    <t>PRES DE LA MAIRIE</t>
  </si>
  <si>
    <t>VILLA N°17A</t>
  </si>
  <si>
    <t>ABSCENCE SYNCHRO ** PAS DINCIDENT ** PAS DE SUSPENSION ** SAYTU COUPURE FIBRE ** CLIENT INVITE PATEI</t>
  </si>
  <si>
    <t>MNANDING</t>
  </si>
  <si>
    <t>//CTC777224054</t>
  </si>
  <si>
    <t>IBRAHIMA//MR DIOP //CTC777224054//ND338206535//MODEM DEFECTUEUX////CLIENT  SUSPENDU DANS GAIA--RBS O</t>
  </si>
  <si>
    <t>CABLE ALIMENTATION MODEM CHANGER</t>
  </si>
  <si>
    <t>ELHADJI ABDOU</t>
  </si>
  <si>
    <t>NBS//MME BEYE//SOUCIS DE CNX // PAS DE SUSP // PAS INCIDENT // BB ETTEINT // DECON FREQ KO // PRISE</t>
  </si>
  <si>
    <t>MUTR 51-15-3 // LABA DIA</t>
  </si>
  <si>
    <t>MME DIALLO 779936806 ND 338263279 :: SOUCI DE CONNEXION // FIBRE KHWL//LOS ROUGE //PAS DE SUSP//PAS</t>
  </si>
  <si>
    <t>O_DMD_N13</t>
  </si>
  <si>
    <t>LENTEUR FICHE**MAKH**MM GUEYE DIT PAS DE CONNEXION**773923106**ND 338408045**Fibre Kheweul**ABONNE P</t>
  </si>
  <si>
    <t>OUSMANE DIAGNE</t>
  </si>
  <si>
    <t>M OUSMANE DIAGNE MBAYE</t>
  </si>
  <si>
    <t>CISSE // M OUSMANE DIAGNE MBAYE // CTC: 774389935 // ND: 338049871 // Keurgui_Max_IP //CLIENT NA PAS</t>
  </si>
  <si>
    <t>MF *****  MME DIEYE  ***** ND 338791705  ******  CTC 773268878  ******** PAS DE CONNEXION  ******* P</t>
  </si>
  <si>
    <t>TEC_I03</t>
  </si>
  <si>
    <t>CITE LOBATE FALL PIKINE</t>
  </si>
  <si>
    <t>CLIENT FIBRE</t>
  </si>
  <si>
    <t>NAMINATA // MME BA // ND 338017127 // CLI SIGNALE QUE YA COUPURE DE CABLE ET SOUHAITE UN TECHNICIEN</t>
  </si>
  <si>
    <t>REPRISE SOUDURE PTO // DIOP MULT</t>
  </si>
  <si>
    <t>PAPA ** MR FALL   776496290     338445048***  ***  CLI   SIGNAL  CABLE COUPER ***   SERVICE  IMPACTE</t>
  </si>
  <si>
    <t>CABLE 1083 CHANGE // PATHE MULT</t>
  </si>
  <si>
    <t>MALENE</t>
  </si>
  <si>
    <t>AB***MME BITEYE***771151315****ND 339753198***CLIENT SIGNAL ABSENCE DE SYNCHRO //CLIENT EN REGLE //</t>
  </si>
  <si>
    <t>DIEMOUL PRES DE LHOPITAL</t>
  </si>
  <si>
    <t>PRISE FILTRE ET NON SUPERPOSE // CABLE INTERVERTIT // SYNCHRO KO // TEST MAESTRO //  CLIENT INFORME</t>
  </si>
  <si>
    <t>REPRISE JARRETIERE A LA SR EFFECTUEE + FIAB A14 D2-3-7</t>
  </si>
  <si>
    <t>MAKH**MR OUALY DIT PAS DE CONNEXION**775602050**ND 338456007**Fibre Kheweul**LOS ROUGE // PAS DE SUS</t>
  </si>
  <si>
    <t>PIGTAIL CHANGE // PATHE MULT</t>
  </si>
  <si>
    <t>nm seck  -- m niang  -- ctc 772166917 -- nd 338455886 -- - client a des soucis de connexion ** pas d</t>
  </si>
  <si>
    <t>5/99 CHANGE SUR 45M//AF AMETH BA</t>
  </si>
  <si>
    <t>CTC ND 338233867 LOS ROUGE .. EN RGLE PAS D'INCIDENT SATYU COUPURE FIBRE MPEC</t>
  </si>
  <si>
    <t>LOS ROUGE .. EN RGLE PAS D'INCIDENT SATYU COUPURE FIBRE MPEC</t>
  </si>
  <si>
    <t>CONNECTEUR DEFECT CHANNGE //AF ELHADJI BADJI</t>
  </si>
  <si>
    <t>MS  -  MME  NDIAYE  -- 777527193 -- 338541741 -  PAS DE  CONNX  -  PAS  SUSP  --  APS  INCIDENT  --</t>
  </si>
  <si>
    <t>CITE 3</t>
  </si>
  <si>
    <t>CISSE // M.GUEYE// CTC 788292929// ND 338579916 // SOUCI LIGNE ** ACCES RSX OK ** RBS ACTIF ** PORT</t>
  </si>
  <si>
    <t>RJ11 REBRANCHE // SIMAL MULT</t>
  </si>
  <si>
    <t>MOMAR *** M NIANG *** CTC 777557511**** ND 338324063 -*** CLI SIGNAL DES SOUCIS DE CNX *** PON CLIGN</t>
  </si>
  <si>
    <t>MAAM MR YADE // LENTEUR FICHE // ND 338345185 // CTC 778818782 // CLI A RESET MODEM ET PLUS DE CNX /</t>
  </si>
  <si>
    <t>DIACKSAO II</t>
  </si>
  <si>
    <t>QRT AMADOU SOW</t>
  </si>
  <si>
    <t>PAS D'ERREUR LOG // CONFIG PORT NOK // MODEM ETEINT ET REDEM //CLI PAS DE CNX //CONFORMITE OK //ACC</t>
  </si>
  <si>
    <t>2 joint 28 paire reprise E33 D10 A2 P5 T306 A5 P2 Hua4 SLOT4/34</t>
  </si>
  <si>
    <t>ALIOUNE****** M CISSE ****** CTC 788450474 ***** ND 339046639  ****** CLIENT DIT AVOIR DES SOUCIS DE</t>
  </si>
  <si>
    <t>MOUSSA**338557442 779652744**MR DIENG**PAS DE CNXX INETRNET **CLT ENR EGL **PAS DINCINET **LOS ROUGE</t>
  </si>
  <si>
    <t>HORS ZONE LE CLIENT HABITE AUX PARCELLES</t>
  </si>
  <si>
    <t>AMINATA SOW</t>
  </si>
  <si>
    <t>REPRISE SOUDURE PTO // ELHADJ MULT</t>
  </si>
  <si>
    <t>FARA SEYDI</t>
  </si>
  <si>
    <t>HAPSATOU // MR MBAYE // CTC 775296704 // ND 338356940 // SOUCI CNX // LOS ROUGE // PON ETEINT // PAS</t>
  </si>
  <si>
    <t>mr tall --- ctc 782197375</t>
  </si>
  <si>
    <t>fniane --- mr tall --- ctc 782197375 --- nd 338372230 --- cli souci portée wifi --- cli pret du mdm</t>
  </si>
  <si>
    <t>--- cli pas d'extender ---pas de comm des tech pr extender --- cli inv a pat 48h --- fiab</t>
  </si>
  <si>
    <t>WIFI EXTENDER RECOMMANDE // MALL MULT</t>
  </si>
  <si>
    <t>MAAM MME THIAM // LENTEUR FICHE // ND 338714748 // CTC 772124071 // CLI SIGNAL PAS DE CNX // ABSENCE</t>
  </si>
  <si>
    <t>PRISE FILTRER // FILTRE SUPERPOSES // SECOND FILTRE ENLEVER // CABLE INTERVERTI // MODEM REDEM// SYN</t>
  </si>
  <si>
    <t>MAMADOU//MR GUEYE / 779998484 / 338351515 / SOUCI CONX / LOS ROUGE / ACCES RSX OK / COMPTE OK / PAS</t>
  </si>
  <si>
    <t>773497629 /// 775732825</t>
  </si>
  <si>
    <t>MMG*** MME MBACKE ***  ND 339698716 **** *** ABSENCE DE SYNCHRO  *** PAS DE SUSP ***  PAS DE SAUT  P</t>
  </si>
  <si>
    <t>SAYTU PAS DE RESULTAT *** PORT ASYNCHR *** CABLE DEBRANCHE  ET REMETTRE  *****     TJRS ASYNCH *** A</t>
  </si>
  <si>
    <t>Le client affirme que les techniciens sont deja venus et le client a une autre derangement</t>
  </si>
  <si>
    <t>MR THIERNO KHOUMA</t>
  </si>
  <si>
    <t>NDAMA ** MR THIERNO KHOUMA ** CTC 775667495 ** ND 338486453 ** CLIENT A DES SOUCI SUR SA LIGNE FIXE</t>
  </si>
  <si>
    <t>ME  SYLLA   ---  CT    778813105</t>
  </si>
  <si>
    <t>FAYE--- ME  SYLLA   ---  CT    778813105  ND   339781371 -*--- PAS DE  CONN -- -  INTERNE --- ROUGE</t>
  </si>
  <si>
    <t>HAWAA GEY</t>
  </si>
  <si>
    <t>client signale des souci de conx**absence de synchro**pas de susp **pas d'incident****pas de session</t>
  </si>
  <si>
    <t>COLOBANE 2 SUD</t>
  </si>
  <si>
    <t>modem redemarrer**synchro non ok**maestro ko**test AMS/NCE : port asynchro**client inviter a patient</t>
  </si>
  <si>
    <t>MAMADOU//MME SOW / 781438141 / 338451558 / SOUCI CONX / LOS ROUGE / ACCES RSX OK / COMPTE OK / PAS D</t>
  </si>
  <si>
    <t>CABLE 1083 COUPE CHANGE SUR 60M//AF LAMINE CISSE</t>
  </si>
  <si>
    <t>OULEYMATOU</t>
  </si>
  <si>
    <t>DANE // M THIOUB //CTC 775332765// ND 338458543 //LOS ROUGE // PAS DE SUSP //PASINCIDENT//CLI INV A</t>
  </si>
  <si>
    <t>MOMAR *** MM NDIAYE *** CTC 775530014 **** ND 338254263 *** CLI SIGNAL DES SOUCIS DE CNX *** LOS ROU</t>
  </si>
  <si>
    <t>JARRETIERE CHANGEE // DIOP MULT</t>
  </si>
  <si>
    <t>MME WAGUE</t>
  </si>
  <si>
    <t>FADEL MMME  WAGUE-- CTC 775884905--- ND 338209744---PAS DE CNX------INTERNET  ÉTEINT--- PAS SUSP----</t>
  </si>
  <si>
    <t>RECONFIGURATION MODEM F6600 // YOR0</t>
  </si>
  <si>
    <t>M BAD</t>
  </si>
  <si>
    <t>CISSE // M BADJI**778171870 // ND 339483304 // LENT NAV // PAS DE SUSP // PAS D INCIDENT // DEBIT OK</t>
  </si>
  <si>
    <t>reprise côté pc A00/T1-10-7</t>
  </si>
  <si>
    <t>MAMADOU YERO</t>
  </si>
  <si>
    <t>MAMADOU YERO BA</t>
  </si>
  <si>
    <t>CLI SIGNAL DES SOUCI DE CNX *** INTERNET VERT FIXE** ABSENCE DE NAVIG** CLI CAPTE LE SIGNAL****  SE</t>
  </si>
  <si>
    <t>VERIF CONFIG// BON SIGNAL// ELHADJI NDIAYE MULTELEC// RECONFIG MODEM</t>
  </si>
  <si>
    <t>MOUSSA**338058115 775597952**MR MBOUP**pas de connexion intenret**clt en rgl**ps dincint**bb et intr</t>
  </si>
  <si>
    <t>APRES ROND POINT</t>
  </si>
  <si>
    <t>*bb et intrnt eteind**ps de tel fix**dcnx freqnte sur rbs**prise filtre**mdm sr pris murl**maestro e</t>
  </si>
  <si>
    <t>MM WADE *</t>
  </si>
  <si>
    <t>HELENE **MM WADE **CTC 772022015 **ND 338253572 **SOUCI CNNX **CONNEXION OK QUE SUR 2 TELEPHONES **P</t>
  </si>
  <si>
    <t>MODEM CHANGER NOUVEAU ZTEGD4F8EC83</t>
  </si>
  <si>
    <t>CETIN</t>
  </si>
  <si>
    <t>MUSTAFA</t>
  </si>
  <si>
    <t>MR CETIN</t>
  </si>
  <si>
    <t>moussa**338223441 787878155**mr cetin**pas de connexion internet **clt en rgl**ps dincint**los rouge</t>
  </si>
  <si>
    <t>los rouge**CLT NOVICE ET AGE**saytu: coupur fibre**port offline sur NCE**MPEC</t>
  </si>
  <si>
    <t>REPRISE SOUDURE AU PBO + RECONFIG MODEM // BABACAR MBAYE</t>
  </si>
  <si>
    <t>CHEIKH NDIAYE</t>
  </si>
  <si>
    <t>NDOUMBE WADE</t>
  </si>
  <si>
    <t>ARO¿¿//M NDOUMBE WADE//ND 339752469//CLIENT A DES SOUCI SUR SA LIGNE FIXE // ABSENCE DE TONALITE//PA</t>
  </si>
  <si>
    <t>/ PAS DE MESSAGE//VERIF CABLE OK//TONALITE NOK// NAC KO // PHONE 1 ALLUMER // TONALITER NOK // CTC :</t>
  </si>
  <si>
    <t>POSTE TELEPHONIQUE DU CLIENT DEFECTUEUX A CHANGER</t>
  </si>
  <si>
    <t>CORY</t>
  </si>
  <si>
    <t>CTC ND 339458777 SOUCIS CONNEXION ..ABONNER PAS SUR SITE ... EN RÈGLE PAS D'INCIDENT ... ND PRESENT</t>
  </si>
  <si>
    <t>SOUCIS CONNEXION ..ABONNER PAS SUR SITE ... EN RÈGLE PAS D'INCIDENT ... ND PRESENT DNS RBS ... PAS</t>
  </si>
  <si>
    <t>5/99 coupe change sur 2 porte</t>
  </si>
  <si>
    <t>M. SAKHO</t>
  </si>
  <si>
    <t>PASCAL ** M. SAKHO ** NUM 777018561 ** ND 338516159 ** Fibre Kheweul ** CLI N'ARRIVE PAS A SE CONNEC</t>
  </si>
  <si>
    <t>ABS H46 CP 95-96A F4</t>
  </si>
  <si>
    <t>FATOUMATA BINTOU RASSOL</t>
  </si>
  <si>
    <t>MME TOUNAKRA</t>
  </si>
  <si>
    <t>IBRAHIMA//TOUNKARA//CTC 776061490//ND 338370849//SOUCIS DE CONNEXION //PAS DE SUSPENSION ///LOS ROUG</t>
  </si>
  <si>
    <t>AS DE SUSPENSION ///LOS ROUGE //CABLE BIEN BRANCHE //TEST SAYTU CE NUMERO N'EXISTE PAS//INVITER A PA</t>
  </si>
  <si>
    <t>PCMN**MME NDIAYE**776110892**PAS DE CONNEXION**338257183**Fibre Kheweul**CLIENT A DES DECONNEXION FR</t>
  </si>
  <si>
    <t>REPRISE SOUDURE AU PBO// SIGNAL OK// BILLALI// ECOTEL</t>
  </si>
  <si>
    <t>MAMADOU MBODJI</t>
  </si>
  <si>
    <t>NAMINATA // MR DIOP // CLI SIGNALE UN SOUCIS DE CNX IL A UN EXTENDER MAIS AVEC LE EXTENDER IL NARRIV</t>
  </si>
  <si>
    <t>RECONFIG MODEM + RECONFIG EXENDER // BABACAR MBAYE</t>
  </si>
  <si>
    <t>AMINATA SOW  775563354  338486628  //pas de suspens // pas incident fiab ok mpec  cli dit soucis rec</t>
  </si>
  <si>
    <t>MR MASSAMBA SALL</t>
  </si>
  <si>
    <t>NDAMA ** MR MASSAMBA SALL ** CTC 773810643 ** ND 338583303 ** CLIENT NA PAS DE CONNEXION ** LOS ROUG</t>
  </si>
  <si>
    <t>CONNECTEUR DEFECTUEUX CHANGE AU PBO // BARRY</t>
  </si>
  <si>
    <t>DIABAKHATE</t>
  </si>
  <si>
    <t>MOUSSA BOBO</t>
  </si>
  <si>
    <t>LF**dieme**mme diakhate **ctc 782728002**nd 338270545**clt a souci connexion ***clt en regle **pas d</t>
  </si>
  <si>
    <t>TAIBA II</t>
  </si>
  <si>
    <t>TAIBA 2</t>
  </si>
  <si>
    <t>clt a souci connexion ***clt en regle **pas d'incident ***port asycnh sur nce **saytu : coupure fibr</t>
  </si>
  <si>
    <t>REPRISE SOUDURE AU PBO + BTI + PTO</t>
  </si>
  <si>
    <t>NGAZALI</t>
  </si>
  <si>
    <t>PHILOLE HERLA</t>
  </si>
  <si>
    <t>mme babongui</t>
  </si>
  <si>
    <t>barhame *** mme babongui *** ctc 772169613 *** 338212071 *** fibre kh *** cli signale des lenteurs d</t>
  </si>
  <si>
    <t>PAS D EXTENDEUR*** PAS DE VPN*** DEBIT OK*** VALEURS OK*** LENTEURS SUR PLUSIEURS EQUIPEMENTS *** MO</t>
  </si>
  <si>
    <t>LENTEUR CONNEXION	//CHANGEMENT MOT DE PASSE		//VERIFICATION CONFIGURATION PORT	//CONF OK VALEUR OK /</t>
  </si>
  <si>
    <t>mayra ** ctc 785987239 ** mr dieye ****339517243 ****  *pas de cnx *** cli pas sur site ** ****- CLI</t>
  </si>
  <si>
    <t>FIBRE CASSE AU PTO REPRISE SOUDURE AU PTO // LAMINE SALL</t>
  </si>
  <si>
    <t>AFRICA TRANSACTION PROCESSING AND SERVICES SENEGAL</t>
  </si>
  <si>
    <t>ATPS</t>
  </si>
  <si>
    <t>MR SAM</t>
  </si>
  <si>
    <t>338241174//Demande configuration modem //MR SAM  // oumar.sam@m2t.biz //</t>
  </si>
  <si>
    <t>GDK_C37</t>
  </si>
  <si>
    <t>L¿IP fixe associée à notre ligne fibre mono 33 824 11 74 (196.207.245.126) à changer.  Actuellemen</t>
  </si>
  <si>
    <t>l'adresse ip a été bien configuré</t>
  </si>
  <si>
    <t>SERIGNE ABDOU LAHAD</t>
  </si>
  <si>
    <t>MR SEYE 339516075*-*SOUTIENT DES DCNX FREQ*-*PAS DE SUSP*-*PAS DINCIDENT*-*INTERNET OK*-*DEBIT OK*-*</t>
  </si>
  <si>
    <t>AV AV AYNINA FALL</t>
  </si>
  <si>
    <t>BODIANG</t>
  </si>
  <si>
    <t>MME BODIANG</t>
  </si>
  <si>
    <t>NAMINATA // MME BODIANG // CLI SIGNALE PAS DE CNX // ND 338931378 // PAS DE SUSPENSION // PAS DE SAU</t>
  </si>
  <si>
    <t>PIGTAIL CHANGE // VIEUX MULT</t>
  </si>
  <si>
    <t>m DIENG</t>
  </si>
  <si>
    <t>338659343//Fibre Pro Max Bloque/CABLE COUPE</t>
  </si>
  <si>
    <t>LOS ROUGE//PON ETEINT//INTERNET ETEINT//VERIF BRANCHEMENT OK///SYNCHRO PAS SUR NCE/COMPTE RBS ACTIF/</t>
  </si>
  <si>
    <t>REPRISE SOUDURE PTO // MALL MULT</t>
  </si>
  <si>
    <t>Sarr</t>
  </si>
  <si>
    <t>Makhtar</t>
  </si>
  <si>
    <t>/CLIENT BASS//MR SARR//CTC 776450856//ND 338706895//CLIENT DIT QUE SA CONNEXION NE VIENT PAS//PAS DE</t>
  </si>
  <si>
    <t>PAS DE SAUT DE PORT//gaia ok//compte rbs ok//synchro ok//port synchro//pas d'erreur log//conf ok//ac</t>
  </si>
  <si>
    <t>DIALA</t>
  </si>
  <si>
    <t>DIALA SOW</t>
  </si>
  <si>
    <t>ARO¿¿//M  DIALA SOW//ND 339565583//CLIENT NA PAS DE CONNEXION // BROADBAND ETEIND // ABSENCE SYNCHRO</t>
  </si>
  <si>
    <t>DIAMAGUENE THIES</t>
  </si>
  <si>
    <t>BRANCHEMENT CABLE INTERVERTI // REDEM MODEM // SYNCHRO NOK // TEST MAESTRO : PAS DE RESULTAT// TEST</t>
  </si>
  <si>
    <t>5/99 CHANGE SUR 100M</t>
  </si>
  <si>
    <t>HORTALA</t>
  </si>
  <si>
    <t>CHRISTIAN JEAN STEPHANE</t>
  </si>
  <si>
    <t>DEMBA *** MME GOMIS *** CT 772352396 *** ND ; 338581327 **** PAS DE CNX **** ABSENCE DE SIGNAL ****</t>
  </si>
  <si>
    <t>MOUSSA**339517847 772646882**mr ndiaye**signl une instabilite sur sa ligne** clt en regl**pas dincid</t>
  </si>
  <si>
    <t>clt en regl**pas dincidnet**dcnx freqnte sur rbs**prise filtre**mdm sr rllong invite a l mttre sur p</t>
  </si>
  <si>
    <t>NDEYE SADIO</t>
  </si>
  <si>
    <t>LF**dieme**mme ndiaye **ctc 770190826**nd 338356166**clt a souci connexion **en regle **pas d'incide</t>
  </si>
  <si>
    <t>clt a souci connexion **en regle **pas d'incident **los clignotant **port asycnh sur nce **clt invit</t>
  </si>
  <si>
    <t>BM --- MR DIA ---  CTC 788635214 ---  ND 339678221  ---  OFFRE Keurgui_IP ---  CLIENT VEUT CHANGER S</t>
  </si>
  <si>
    <t>NK00R</t>
  </si>
  <si>
    <t>CLIENT NOVICE</t>
  </si>
  <si>
    <t>SIMEDOU</t>
  </si>
  <si>
    <t>MR SIMEDOU-</t>
  </si>
  <si>
    <t>KB---MR SIMEDOU---ND 338325400---SOUCI CNX---PAS DE SUSPENSION---PAS D INCIDENT---LOS ROUGE----ABS S</t>
  </si>
  <si>
    <t>REPRISE SOUDURE AU PTO//AF ABDOUL DIALLO</t>
  </si>
  <si>
    <t>CLIENT SOUCI CNX //  LOS ROUGE // CLIENT EN REGLE // PAS INCIDENT // BRANCHE OK // SAYTU : Coupure f</t>
  </si>
  <si>
    <t>MAMADOU SOYA</t>
  </si>
  <si>
    <t>MAMADOU SOYA SARR</t>
  </si>
  <si>
    <t>* CLI SIGNAL DES SOUCI DE CNX  SUITE PAIEMENT FACTURE** CLI SUSP SUR COMPTE**  PAIEMENT VISIBLE SUR</t>
  </si>
  <si>
    <t>MMR NIANG</t>
  </si>
  <si>
    <t>MC // MMR NIANG // ND 338258719 //SOUCI CONX // ND //LOS ROUGE // ABONNE PAS SUR SITE //</t>
  </si>
  <si>
    <t>SAYTU  COUPURE FIBRE  // PORT OFFLINE SUR AMS // CTC  774452660  //FIAB OK</t>
  </si>
  <si>
    <t>REPRISE SOUDURE AU PBO // LE CLIENT CLIENT SUR LE FIXE  // FODE KEITA -AS</t>
  </si>
  <si>
    <t>MADIENGUE</t>
  </si>
  <si>
    <t>SALMANE ABAKAR</t>
  </si>
  <si>
    <t>M. MADIENGUE</t>
  </si>
  <si>
    <t>PASCAL ** M. MADIENGUE ** NUM 775017746 ** ND 338576277 ** Fibre Kheweul ** CLI N'ARRIVE PAS A SE CO</t>
  </si>
  <si>
    <t>PON VRT ** LOS OFF ** INTERNET VRT CLIGN ** PAS DE SUSP PAS D'INC ** CLI EN REGLE ** SAYTU IND ** P</t>
  </si>
  <si>
    <t>MR LARSON</t>
  </si>
  <si>
    <t>MOUSSA*338435792 784718225 **MR LARSON**reiterE sur pas de connexion intenret**clt en rgl**ps dincin</t>
  </si>
  <si>
    <t>*los rouge**brchmnt ok**saytu: coupur fibre**^port offline sur nce **MPEC</t>
  </si>
  <si>
    <t>ERREUR SIGNALISATION // LE CLIENT CONFIRME AU 782009541 // FODE KEITA -AS</t>
  </si>
  <si>
    <t>ADIOUMA---MME CISSE---ND 338043095----CLIENT SIGNALE CABLE COUPE--CLIENT SIGNALE CABLE JAUNE COUPE--</t>
  </si>
  <si>
    <t>. CENTRE COMMERCIAL</t>
  </si>
  <si>
    <t>-CLIENT SIGNALE CABLE JAUNE COUPE--LOS ROUGE---MODE M FIBREE SONATEL--Modem fibre ZTE F680-</t>
  </si>
  <si>
    <t>PIGTAIL CHANGE // NDIAGA MULT</t>
  </si>
  <si>
    <t>MR DIATTA 772073664 ND 338561880 :: SOUCI DE CONNEXION // FIBRE KHWL//LOS ROUGE //PAS DE SUSP//PAS D</t>
  </si>
  <si>
    <t>ABDOUL MOUTALIB</t>
  </si>
  <si>
    <t>DEMBA *** MME MBODJI *** CTC 774424611 *** ND : 338038644 *** PAS CNX SUITE PAIMENT FACTURES *** PAS</t>
  </si>
  <si>
    <t>CITE KOUNOUNE_CITE_SAGEF 5</t>
  </si>
  <si>
    <t>KOUNOUNE_CITE_SAGEF 5</t>
  </si>
  <si>
    <t>Mme Seck</t>
  </si>
  <si>
    <t>Mouhamadou ** Mme Seck ** ctc :  771292971 ** nd :338331652 ** SOUCI DE CONX **CLI EN REGLE  ** PAS</t>
  </si>
  <si>
    <t>CONFORMITE AVEC LE CONTACT FIAB  ** MODEM 4 ANTENNES  RESET  ** INTERNET TJRS KO  **   MERCI DE PEC</t>
  </si>
  <si>
    <t>DIEYNABA ISSA</t>
  </si>
  <si>
    <t>HAPSATOU // MM SOUMARE // CTC 784325780 // ND 338379513 // SOUCI CNX // LOS ROUGE // PON ETEINT // P</t>
  </si>
  <si>
    <t>O_KMR_L29</t>
  </si>
  <si>
    <t>REPRISE SOUDURE PTO // MOUHAMED MULT</t>
  </si>
  <si>
    <t>Mme Ndong</t>
  </si>
  <si>
    <t>Cheikhou***Mme Ndong 774259623***ND 338481846***Bonjour, client dit avoir des soucis de connexion***</t>
  </si>
  <si>
    <t>ABS AU PBO D36 226 227 A F6 REOR MICF // BAARY</t>
  </si>
  <si>
    <t>RESINC76-CABLE INFRA FIBRE</t>
  </si>
  <si>
    <t>CABLE INFRA REPARE/TRAVAUX PROMOVILLE</t>
  </si>
  <si>
    <t>CISSE // KONE // CTC: 776188726 // ND: 339588853 // LENTEUR NAV ** PAS DE SUSP ** PAS D'INCIDENT SUR</t>
  </si>
  <si>
    <t>MOHAMED TALLA DIOP</t>
  </si>
  <si>
    <t>338519642 // PRODUIT FIBRE // LOS ROUGE // INTERNET ETEINT //</t>
  </si>
  <si>
    <t>PIGTAIL CHANGE+RECONFIG PORT PON</t>
  </si>
  <si>
    <t>FANE</t>
  </si>
  <si>
    <t>MR FANE</t>
  </si>
  <si>
    <t>LENTEUR DE FICHE********AN********MR FANE ********CTC 775718725**********ND 339411121*******CLT SOUC</t>
  </si>
  <si>
    <t>CLT SOUCI DE CNX******PAS DE SUSP**********PAS DINC*******PON VERT CLIGNOTANT******INTERNET ETEINT**</t>
  </si>
  <si>
    <t>JEANNE MARIE DIOUF</t>
  </si>
  <si>
    <t>MAMADOU//MR FAYE / 775166779 / 338793656 / SOUCI CONX / LOS ROUGE / ACCES RSX OK / COMPTE OK / PAS D</t>
  </si>
  <si>
    <t>CITE PRESIDENCE</t>
  </si>
  <si>
    <t>HORS ZONE SERAS CLIENT UN PEU REMONTE</t>
  </si>
  <si>
    <t>*MR CISSE</t>
  </si>
  <si>
    <t>NFM*****MR CISSE **CTC 779762678 ***ND 339677228 ****CLI A CHANGER LE SSID ET N ARRIVE PLUS A LE VOI</t>
  </si>
  <si>
    <t>CLI A CHANGER LE SSID ET N ARRIVE PLUS A LE VOIR ***MASQUER ****SSID AJOUTER TJR KO *****CONFORME **</t>
  </si>
  <si>
    <t>Fall//Mr Gueye //ctc781609360//client signale souci  connexion //nd339016477//kheweul 4 antenens **p</t>
  </si>
  <si>
    <t>DS01</t>
  </si>
  <si>
    <t>client dit son frere faisait des configurations sur le modem mais ne sais pas quel type de configura</t>
  </si>
  <si>
    <t>FAUUSE MANEUVRE BOUTON WIFI DESACTIVE REMIS AU NORME// MOR DIOP</t>
  </si>
  <si>
    <t>PENE***MME SARR**ND 338279982***LENTEUR DE CONEX / / SAYTU Puissance optique OLT très faible CRITIQU</t>
  </si>
  <si>
    <t>CLNT REMONTE CONTRE DINT CAS FERME***CTC 774064701 *** MPEC</t>
  </si>
  <si>
    <t>RECONFIG MODEM ONT + REPRISE SOUDURE AU PTO ET PBO  ELHADJI NDIAYE MULTELEC</t>
  </si>
  <si>
    <t>ABOUBACAR MAREGA</t>
  </si>
  <si>
    <t>M MAREGA</t>
  </si>
  <si>
    <t>338219329// PRODUIT FIBRE // LOS ROUGE // INTERNET ETEINT //</t>
  </si>
  <si>
    <t>ZEHOUNKPE</t>
  </si>
  <si>
    <t>EXCELLENCE CARINE AKOUAVI</t>
  </si>
  <si>
    <t>Mdm Carine</t>
  </si>
  <si>
    <t>Fall//Mdm Carine //ctc782954889//client signale souci connexion //nd338038534//kheweul **pas de susp</t>
  </si>
  <si>
    <t>CABLE 1082 CHANGE // PATHE MULT</t>
  </si>
  <si>
    <t>MANDIANG</t>
  </si>
  <si>
    <t>LANSANA</t>
  </si>
  <si>
    <t>MR MANDIANG</t>
  </si>
  <si>
    <t>SOUCI CONX / BBD ETEINT / ACCES RSX OK / COMPTE OK / PAS D'INCIDE / LE TEL NE MARCHE PLUS / PAS DE D</t>
  </si>
  <si>
    <t>SAMBA QUINZE ANS</t>
  </si>
  <si>
    <t>RECONFIGUE PORT//SEYDOU_SRD</t>
  </si>
  <si>
    <t>Aida</t>
  </si>
  <si>
    <t>AM//MME HANNE // 338400074//    lenteurs nav//PAS DE SUSP//PAS D'INCIDENT  //DEBIT OK   //VALEURS OP</t>
  </si>
  <si>
    <t>H100</t>
  </si>
  <si>
    <t>SAYTU PUISSANCE OPTIQUE</t>
  </si>
  <si>
    <t>REPRISE SOUDURE SOUDURE  COTE PBO // MAHAWA MALICK  SARR CAMUSAT</t>
  </si>
  <si>
    <t>FARMA</t>
  </si>
  <si>
    <t>PIG// MME NIANE 777543483 // PAS DE CNX // 339787022 // BB ET NCE // VERIF BRANCHEMENT // CABLE INTE</t>
  </si>
  <si>
    <t>RUE 30</t>
  </si>
  <si>
    <t>CHANGEMENT INSTALLATION INTÉRIEURE REPRISE POLYTEN 10M</t>
  </si>
  <si>
    <t>Monsieur FALL // 776320920 Monsieur GUEYE</t>
  </si>
  <si>
    <t>CLIENT N'ARRIVE PAS A SE CONNECTER</t>
  </si>
  <si>
    <t>CONNECTE PAR CABLE AVEC SA MACHINE // CHANNEL 2,4 ET 5G 0 // CHANGEMENT CHANNEL 100 ET 11 TJRS KO //</t>
  </si>
  <si>
    <t>DJIGAL</t>
  </si>
  <si>
    <t>M SIDIBE</t>
  </si>
  <si>
    <t>MS// M SIDIBE // CTC 775386990// ND 338237120//opffre Fibre_Bi// CLIENT NA PAS DE CONNEXION // PAS D</t>
  </si>
  <si>
    <t>FITH MITH</t>
  </si>
  <si>
    <t>MODEM ONT DEFECT CHANGE //AF HABIB DIAMBANG</t>
  </si>
  <si>
    <t>JOSEPH BIGUE</t>
  </si>
  <si>
    <t>SAOU // MR SARR// ND 338371181// SOUCIS DE CNX // FIBRE KHEWEUL // VYT LOS ROUGE // PAS D'INCIDENT /</t>
  </si>
  <si>
    <t>SAYTU Coupure fibre // INFOR ET INV A PATIENTER CTC 776328947 FIAB OK</t>
  </si>
  <si>
    <t>REBRANCHEMENT JARRETIERE OPTIQUE //AF LAMINE CISSE</t>
  </si>
  <si>
    <t>FALL SERIGNE AHMADOU B MBACKE</t>
  </si>
  <si>
    <t>/ Fibre Pro Max Bloque//MODEM FIBERBOX // DECONNEXION FREQUENTES</t>
  </si>
  <si>
    <t>MP00</t>
  </si>
  <si>
    <t>PON VERT FIXE  //LOS ETEINT  //INTERNET VERT CLI// VERIF BRANCHMENT FAIT // REBOOT MODEM FAIT // COM</t>
  </si>
  <si>
    <t>client joint a 18H08 CONFIRME LE RETOUR DE SON SERVICE SUITE COMPTE ACTIFSESSION EN COURS /VALEUR CO</t>
  </si>
  <si>
    <t>HABY DIEYE</t>
  </si>
  <si>
    <t>338739128 // Fibre Pro Max Bloque // PAS DE CONNEXION // PAS DE CONNEXION /</t>
  </si>
  <si>
    <t>Fibre Pro Max Bloque // PAS DE CONNEXION // PAS DE CONNEXION / COMPTE ACTIF SUR RBS SESSION EN COURS</t>
  </si>
  <si>
    <t>cliet a rappelé au fo pour confirmer le retour du service RECONFIGURATION FAITE SUR NCE//SYNCHRO OK/</t>
  </si>
  <si>
    <t>FATOU YVONNE</t>
  </si>
  <si>
    <t>Sophie Sagna * Mme Gueye * CTC   777291101 *  ND 338367913 * CLI SIGNALE SOUCI DE CONNEXION-BRD CLI</t>
  </si>
  <si>
    <t>YAYA GOUYE MOURIDE COLOBANE</t>
  </si>
  <si>
    <t>REPRISE UN JOINT 14P AERIEN</t>
  </si>
  <si>
    <t>NDOYA</t>
  </si>
  <si>
    <t>MDM NDAW</t>
  </si>
  <si>
    <t>MBATHIE // // MDM NDAW / PAS DE CONNECT / ND 339555280 / OFFRE FIBRE KHEWEUL / FIAB OK /PAS D RESTRC</t>
  </si>
  <si>
    <t>MBAMBARA MEKHE</t>
  </si>
  <si>
    <t>PLACE DU MARCHE</t>
  </si>
  <si>
    <t>PAS D RESTRCI /  RBS ACTF / OLT1_HW_MEKHE /SAYTU Modem éteint / NCE OFFLINE</t>
  </si>
  <si>
    <t>JART OPTIQUE CHANGE//MORY DIOP</t>
  </si>
  <si>
    <t>JACKY</t>
  </si>
  <si>
    <t>ACHILLE FELISE BERNARD</t>
  </si>
  <si>
    <t>M JACKY</t>
  </si>
  <si>
    <t>BABS *** M JACKY *** CTC 784731362 *** ND 338047955 *** PAS DE CNX *** COMPTE OK *** PON CLIGNOTE **</t>
  </si>
  <si>
    <t>COMPTE OK *** PON CLIGNOTE *** PORT SYNC DANS NCE *** SAYTU CLI CONFIGURE SUR 2 PORTS *** CLI INV PA</t>
  </si>
  <si>
    <t>FORT SIGNAL V30 PBO14 F6 / -27dBm</t>
  </si>
  <si>
    <t>ASS¿¿¿¿¿MR LO¿¿¿¿783992150¿¿¿338517377¿¿¿CHGT MOT DE PASS**EN REGLE**CONFORMITE OK¿¿¿MODEM ¿4 ANTENN</t>
  </si>
  <si>
    <t>COTE ECOLE 26</t>
  </si>
  <si>
    <t>MOT DE PASSE CHANGE // LAMINE MULT</t>
  </si>
  <si>
    <t>/M. WADE</t>
  </si>
  <si>
    <t>338544563/LENTEURS DE CONNEXION/BIV Silver_VoIP_Bloque</t>
  </si>
  <si>
    <t>VILLA N°A388</t>
  </si>
  <si>
    <t>test de trace client novice soutint qu'il ne pourra pas faire le test //compte actif session ok/test</t>
  </si>
  <si>
    <t>E41 SLOT0/4 D2 A8 P5 1 joint 28 paire reprise+2 joint 14 paire reprise</t>
  </si>
  <si>
    <t>CLIENT NARRIVE PO A SE VOIR LE NOM DE SON WIFI ET SE CONNECTE</t>
  </si>
  <si>
    <t>CLIENT NE PEUT VOIR LE NOM DE SON WIFI // SE CONNECTE PAR CABLE AVEC SA MACHINE // CHANNEL 2,4 ET 5G</t>
  </si>
  <si>
    <t>MODEM F6600 DEFECT CHANGE RECUPERE GD 1545B E6 N GD 4F 86868//AF BILAL THIAM</t>
  </si>
  <si>
    <t>MEREGAN</t>
  </si>
  <si>
    <t>MICHEL IBOU</t>
  </si>
  <si>
    <t>YOUSSOU//MME DIOUF//CTC:773174071//ND:339572657//PAS DE SUSP//PAS DE SAUT DE PORT//PAS INCIDENT//SAY</t>
  </si>
  <si>
    <t>ND:339572657//PAS DE SUSP//PAS DE SAUT DE PORT//PAS INCIDENT//SAYTU Coupure fibre 	CRITIQUE 	Coupure</t>
  </si>
  <si>
    <t>NDAMA ** MR FAYE ABDOULAYE ** CTC 772934900 ** ND 339614178 ** Keurgui_IP ** CLIENT A DES DECONNEXIO</t>
  </si>
  <si>
    <t>DERRIERE ECOLE LOURDES</t>
  </si>
  <si>
    <t>LENTEUR CONNEXION // MUTATION PAIRE 599 // VERIFICATION CONFIGURATION PORT // VALEUR OK // BAMBA NGO</t>
  </si>
  <si>
    <t>lnt de fiche **ms**mme diop**786903225**339993171**Répétions de dérangement ** Client signale soucis</t>
  </si>
  <si>
    <t>BAYE SENY</t>
  </si>
  <si>
    <t>MS// M DRAME //CTC 773294793//OFRE Fibre Kheweul//ND 339769324// CLIENT A DES LENTEURS DE NAVIGATION</t>
  </si>
  <si>
    <t>Puissance optique OLT très faible	Demander au technicien de qualifier les differentes sections de la</t>
  </si>
  <si>
    <t>DEPLACEMENT PRISE A FAIRE / CLIENT EN VOYAGE</t>
  </si>
  <si>
    <t>ALIOUNE BADARA AMADOU</t>
  </si>
  <si>
    <t>Souci emission receptio</t>
  </si>
  <si>
    <t>TONALITE OK -- PRESENT SPG -- SANS RESTRICTION -- ETAT REGISTRED -- TONALIE D'OCCUPATION A L'EMISSIO</t>
  </si>
  <si>
    <t>SALEH</t>
  </si>
  <si>
    <t>M SALEH</t>
  </si>
  <si>
    <t>Cli actif // Pas d'incident // Voyant internet allumé // Synchro AMS valeur OK // Aucune anomalie sa</t>
  </si>
  <si>
    <t>338352977 // Fibre Pro Max Bloque// PAS DE CONNEXION</t>
  </si>
  <si>
    <t>338352977 // PAS DE CONNEXION // COMPTE ACTIF // SESSION OK // SYNCHRO KO DANS NCE</t>
  </si>
  <si>
    <t>IBRAHIMA//Mr  SECK  //CTC773464191//ND338045409//ABSENCE SYNCHRO ADSL//CLI8ENT NO SUSPENDU DANS GAIA</t>
  </si>
  <si>
    <t>ASS-DER-INC-REC-COUPURE DE CABLE 338459581 338368820 338045409 33894323</t>
  </si>
  <si>
    <t>AICHATOU</t>
  </si>
  <si>
    <t>MAMADOU MBOUP</t>
  </si>
  <si>
    <t>FS****MR MAMADOU MBOUP*****CTC 776346182/771331050 /338364702****CLI A DES SOUCIS DE CNX*****Keurgui</t>
  </si>
  <si>
    <t>ASS-DER-INC-REC-COUPURE DE CABLE  338039995 338364702 338058124 338058115</t>
  </si>
  <si>
    <t>MODOU BINTA</t>
  </si>
  <si>
    <t>MC // MR NDIAYE // ND 338560114 // CLT SUSP LIGN ET COMPTE // LOS ROUGE //</t>
  </si>
  <si>
    <t>PORT OFFLINE SUR NCE //SAYTU Puissance optique ONT indisponible // CTC 781583285 //FIAB OK</t>
  </si>
  <si>
    <t>PAPA ** MR SECK    770468866   338720829   *** SOUCI CNX*** ABSENCE SYNCHRO***PAS D SUSPENSION ****</t>
  </si>
  <si>
    <t>NDEYE FATOU MAMADOU</t>
  </si>
  <si>
    <t>MME  MBENGUE</t>
  </si>
  <si>
    <t>PAPA ** MME  MBENGUE   774494856  338608604  *** SOUCI CNX  *** PAS DE SUSPENSION ** PAS DINCIDENT *</t>
  </si>
  <si>
    <t>faye</t>
  </si>
  <si>
    <t>cheikh</t>
  </si>
  <si>
    <t>MR FAYE *</t>
  </si>
  <si>
    <t>NFM*****MR FAYE **** CTC 765248046 ***ND 338042582 **SOUCI CONNEX ***LOS ROUGE ***PAS DE SUS ****PAS</t>
  </si>
  <si>
    <t>**SOUCI CONNEX ***LOS ROUGE ***PAS DE SUS ****PAS D INCIDENT **CABLE JAUNE ****SAY Coupure fibre****</t>
  </si>
  <si>
    <t>REPRISE SOUDURE AU PTO//AF IBOU NIANG</t>
  </si>
  <si>
    <t>DIATTOU</t>
  </si>
  <si>
    <t>MR TIMERA</t>
  </si>
  <si>
    <t>ADAMA **** MR TIMERA **** CTC 781439105 **** ND 338677911****  // CLIENT A DES LENTEURS DE NAVIGATIO</t>
  </si>
  <si>
    <t>CLIENT A DES LENTEURS DE NAVIGATION // PAS DE SUSPENSION // PAS D¿INCIDENT // VERIF DEBIT NON TAGGE</t>
  </si>
  <si>
    <t>RESET RECONFIG MODEM// SOFATEL	ISMAELA SARR</t>
  </si>
  <si>
    <t>lnt de fiche **ms**mme sylla**776333807**339675083**Client signale soucis connexion ** pas de sus **</t>
  </si>
  <si>
    <t>CTC 785726201 // PAS DE SECOND</t>
  </si>
  <si>
    <t>* MME DIOUF</t>
  </si>
  <si>
    <t>MMG*** MME DIOUF *** ND 338711351 *** ABSENCE DE SIGNAL ** PAS DE RESILIATION *** SYNCHRO OK **** SE</t>
  </si>
  <si>
    <t>.KIP KIP</t>
  </si>
  <si>
    <t>HORS ZONE PIKINE DEUXIEME ROBINET</t>
  </si>
  <si>
    <t>cliient injoignable</t>
  </si>
  <si>
    <t>MAKH**MR MBACKE DIT PAS DE CONNEXION**786828012**ND 339705284**Keurgui_Max_IP**BROADBAND KO INTERNET</t>
  </si>
  <si>
    <t>enr</t>
  </si>
  <si>
    <t>DECONNEXIONS FREQUENTES//MUTATION TRANSPORT</t>
  </si>
  <si>
    <t>SOKHNA CORRINE COLY</t>
  </si>
  <si>
    <t>MME COLY //  778975492  339022733  // PAS DE SUSPENS // PAS INCIDENT  LOS ROUGE // COUPURE FIBRE //</t>
  </si>
  <si>
    <t>ALIMA CISSE</t>
  </si>
  <si>
    <t>SAOU // MME CISSE // ND 339461766// SOUCIS DE CNX // CLI A PAYE SA FACTURE APRES SUSPENSION ET TJR P</t>
  </si>
  <si>
    <t>BOUTOU WIFI ALLUME</t>
  </si>
  <si>
    <t>783193327*</t>
  </si>
  <si>
    <t>SOPHIE*** MME DIENG CTC 783193327***SOUCIS CONNX**ETA ND 338752117*** CLI EN REGLE*** PAS DINCIDENT*</t>
  </si>
  <si>
    <t>12B</t>
  </si>
  <si>
    <t>RESET OK** ACCES INTERFACE KO*</t>
  </si>
  <si>
    <t>CLIENT INJOIGNABLE AU 783193327</t>
  </si>
  <si>
    <t>1413_stl_top2252</t>
  </si>
  <si>
    <t>LF ***TOP ***MR ***CTC 774134307 ***ND 338366186 ***SOUCI DE CNX ***LIGNE ET COMPTE ACTIF ****PAS DE</t>
  </si>
  <si>
    <t>***SAYTU OK ***SYNCHRO OK SUR AMS ***VAL OK ***NAV NOK **PAS DE FILTRAGE ***CONFORMITE OK ***MAC 41-</t>
  </si>
  <si>
    <t>CLIENT INJOIGNABLE AU 774134307</t>
  </si>
  <si>
    <t>DS ++MME MBAYE  ++770840811  339930887+  SOUCIS PORTE SIGNALE WIFI ++++PAS DE SUSP ++PAS INCIDENT ++</t>
  </si>
  <si>
    <t>cote poste de santé</t>
  </si>
  <si>
    <t>Cheikhou***Mme Diagne 773402105****ND 338350366***Bonjour, client dit avoir des soucis de connexion*</t>
  </si>
  <si>
    <t>***synchro nok***Saytu coupure de fibre****fiabilisation ok****Client invité à patienter 48h Max****</t>
  </si>
  <si>
    <t>AMSA</t>
  </si>
  <si>
    <t>FS  // MM LO  //CLIENT SIGNALE DES LENTEURS DE CONNEXION  // PAS DE SUSPENSION // PAS D INCIDENT  //</t>
  </si>
  <si>
    <t>FIAB OK  // CTL 772215868</t>
  </si>
  <si>
    <t>mr ciss</t>
  </si>
  <si>
    <t>mr ciss //774181534//  339698759 // pas de suspens // pas incident  los rouge // saytou pas de repon</t>
  </si>
  <si>
    <t>TABARA//MME NDOYE //CTC 783071463//339048472//PAS DE CONNEXION //PAS DE SUSPENSSION //PAS DINCIDENT</t>
  </si>
  <si>
    <t>PAS DE CONNEXION //PAS DE SUSPENSSION //PAS DINCIDENT //LOS ROUGE //MODEM REDEMARE SERVICE NOK /SAYT</t>
  </si>
  <si>
    <t>781526399 783799799</t>
  </si>
  <si>
    <t>MME THILLY</t>
  </si>
  <si>
    <t>//AM//MME THILLY//338370699 // lenteurs nav//PAS DE SUSP//PAS D'INCIDENT  //DEBIT OK  //VAL OP OK /</t>
  </si>
  <si>
    <t>CITE PYROTECHNIQUE</t>
  </si>
  <si>
    <t>SAYTU APS DE RESULTATS</t>
  </si>
  <si>
    <t>RECONFIGUE PORT PON //AF LAMINE CISSE</t>
  </si>
  <si>
    <t>MME NDACK</t>
  </si>
  <si>
    <t>SAOU // MME NDACK // ND 339695003// Connexion-Je veux changer mon mot de passe wifi //KEURGUI // CON</t>
  </si>
  <si>
    <t>NDD_A00</t>
  </si>
  <si>
    <t>VILLAGE DE NDANDE</t>
  </si>
  <si>
    <t>CLI NOVICE ET DIT NE PAS AVOIR D'ASSISTANCE// INV A PATIENTER CTC 774277110 FIAB OK</t>
  </si>
  <si>
    <t>RECONFIG MODEM ET PORT</t>
  </si>
  <si>
    <t>EHOS**MR DIOP**774553727**ND 338540219**lenteurs nav**  pon vert** internet off*** debit ok**val ko*</t>
  </si>
  <si>
    <t>HAMDALAYE 1</t>
  </si>
  <si>
    <t>SOFATEL	ISMAILA SARR</t>
  </si>
  <si>
    <t>AL HOUSSEYNOU MAKHTAR</t>
  </si>
  <si>
    <t>AL HOUSSEYNOU MAKHTAR BA</t>
  </si>
  <si>
    <t>AL HOUSSEYNOU MAKHTAR BA 770349628  338643650 los rouge // saytou coupure fibre  Remonter l'anomalie</t>
  </si>
  <si>
    <t>VERS L'HOPITAL DOUANE</t>
  </si>
  <si>
    <t>ABS AU PBO W10 42-43AF6 // PBO SANS COUVERCLE // MOCTAR TOURE 772174534 -AS</t>
  </si>
  <si>
    <t>BM *** MME FALL *** CTC 779756535 *** ND 339760268 *** OFFRE  Keurgui_IP --- CLIENT SIGNALE LENTEURS</t>
  </si>
  <si>
    <t>RTE DE MBACKE</t>
  </si>
  <si>
    <t>CHANGEMENT + CONFIGURATION MODEM ADSL EFFECTUES + MCE VALEURS A AMELIORER C04 5/7/3</t>
  </si>
  <si>
    <t>ABSENCE SYNCHRO // REPRISE JOIND 28 PAIRE // VERIFICATION CONFIGURATION PORT // VALEUR OK // MAMADOU</t>
  </si>
  <si>
    <t>ehos**mr ndiaye**772645822**nd 339764910**appelant conforme** cli novice** acces interface nok** cli</t>
  </si>
  <si>
    <t>RECONFIGURATION MODEM ADSL + CHANGEMENT MOT DE PASSE WIFI + WIFI MASQUE</t>
  </si>
  <si>
    <t>MADELEINE JULIA MIEME</t>
  </si>
  <si>
    <t>mme bassene --- ctc 773805711</t>
  </si>
  <si>
    <t>fniane --- mme bassene --- ctc 773805711 --- nd 338344997 ---cli asynch --- pas d'incident --- cli p</t>
  </si>
  <si>
    <t>TIA_E25</t>
  </si>
  <si>
    <t>MCE cadi à voir PC E25 7-3-1 défaut d¿isolement multiples fiable E25 SLT2-23</t>
  </si>
  <si>
    <t>E25 7 3 1 reprise 02 joints 28p pour la D7 A1-4+- reprise 02 joints 14p pour la D7 A3-4</t>
  </si>
  <si>
    <t>MR  MOUSSA DIOUF</t>
  </si>
  <si>
    <t>NDAMA ** MR  MOUSSA DIOUF ** CTC 774537319 ** ND 338452985 ** CLIENT NA PAS DE CONNEXION ** PAS DE S</t>
  </si>
  <si>
    <t>NF // MR FALL // 777620403 // 338374878 // CLIENT SIGNALE DES DECNX FREQ // PAS D'INCIDENT // INTERN</t>
  </si>
  <si>
    <t>CLIENT A UNE LOGUE SESSION SUR RBS : 1943:28:36 // APRES DECOUVERTES : SOUCI PORTEE WIFI // MODEM SO</t>
  </si>
  <si>
    <t>ISS++MR FALL++338407697++SOUCI DE CONENXION**PAS D'INCIDENT**PAS DE SUSPENSION****LOS ROUGE***AMS/NC</t>
  </si>
  <si>
    <t>PASCAL ** MME MBALLO ** NUM 770117962 ** ND 338457533 ** Fibre Kheweul ** CLI SIGNALE DECO FREQ ** M</t>
  </si>
  <si>
    <t>MODEM ALLUME // VYT INTERNET OK // VALEURS OPTIQUE OK // SAYTU Puissance optique OLT faible // CLI</t>
  </si>
  <si>
    <t>JIBRIL DIOUF</t>
  </si>
  <si>
    <t>JIBRIL DIOUF //338489355// 773271433 // pas de suspens // pas incident OLT_HW_MEDINA2 xpon 0/2/0/1:1</t>
  </si>
  <si>
    <t>ERREUR ITEM SIGNALISATION</t>
  </si>
  <si>
    <t>NIAOUR</t>
  </si>
  <si>
    <t>DECODEUR NE MARCHE PAS /VIGNON-NIAOUR MBOUP</t>
  </si>
  <si>
    <t>CLIFAU113-DECODEUR TVO</t>
  </si>
  <si>
    <t>CABLE HDMI REBRANCHE+TELECOMMANDE DECODEUR A CHANGER</t>
  </si>
  <si>
    <t>BARR</t>
  </si>
  <si>
    <t>BABS *** M SALL *** CTC 772552380 ** * ND 339616564 *** PAS DE CNX *** COMPTE OK *** PAS DINCIDENT *</t>
  </si>
  <si>
    <t>COMPTE OK *** PAS DINCIDENT *** MODEM REDEM *** CNX NOK *** INTERNET ETEINT *** CLI NOVICE *** CLI I</t>
  </si>
  <si>
    <t>RECONFIG MODEM  F6600 SUR B03  PBO 39 F5 //EQ MAMADOU GUEYE TDX.</t>
  </si>
  <si>
    <t>LENTEUR FICHE ----AKA ----MR GUEYE ----CTC 776462893 ----ND 339719780 ----CLIENT DIT QU'IL DES DECON</t>
  </si>
  <si>
    <t>MODEM BRANCHE SUR LE RALLONGE---CLI INVITE A BRANCHE DIRECTEMENT SUR UN PRISE ELECTRIQUE  ---MAESTRO</t>
  </si>
  <si>
    <t>REPARATION REPRISE //  LABA DIA ECOTEL</t>
  </si>
  <si>
    <t>SANKHANOU</t>
  </si>
  <si>
    <t>DIADJE</t>
  </si>
  <si>
    <t>MR SANKHANOU</t>
  </si>
  <si>
    <t>MR SANKHANOU 773815419 ND 338643602 : SOUCI DE CONNEXION // FIBREKHWL //LOS ROUGE //PAS DE SUSP//PAS</t>
  </si>
  <si>
    <t>LF ***TOP ***MR ***CTC 772004471***ND 338257976***SOUCI DE CNX ***LIGNE ET COMPTE ACTIF ****</t>
  </si>
  <si>
    <t>LOS ROUGE ***SAYTU KO ***PORT OFFLINE SUR NCE ***MPEC</t>
  </si>
  <si>
    <t>1413_stl_ndoye2544</t>
  </si>
  <si>
    <t>LF // ISMAILA  // MR CISSE  786318164 ND 339033817 // PAS DE CONNEXION // CABLE AERIEN COUPE PAR UN</t>
  </si>
  <si>
    <t>PONT BASCULE</t>
  </si>
  <si>
    <t>PAS DE CONNEXION // CABLE AERIEN COUPE PAR UN CAMION  // LOS ROUGE // PORT ASYNCH // CLI INVITE A PA</t>
  </si>
  <si>
    <t>CLIMUT520-F6600 ONT</t>
  </si>
  <si>
    <t>CLIENT MUTE SUR PBO94 F5</t>
  </si>
  <si>
    <t>LENTEUR FICHE/LOME//MR MBAYE//338805068/Fibre Kheweul//CLT A FILTRE SON WIFI//CLT NE CAPTE PAS LE SI</t>
  </si>
  <si>
    <t>ANTENNES/MODEM RESET /CLT NE CAPTE PAS LE SIGNAL//CLT INFORME  MPEC CTC : 771213402//fiab ok</t>
  </si>
  <si>
    <t>TABARA//MME NIANG//CTC 774971418/775465053//339573014//PAS DE CONNEXION //SUITE CHANGEMENT MOT DE PA</t>
  </si>
  <si>
    <t>CHÂTEAU D'EAU SUD MBOUR</t>
  </si>
  <si>
    <t>/PAS DE CONNEXION //SUITE CHANGEMENT MOT DE PASSE //AUCUN APPAREIL NEST CONNECTER //CONFORMITE OK //</t>
  </si>
  <si>
    <t>* MR SANE</t>
  </si>
  <si>
    <t>NDAMA ** MR SANE ** CTC 775211544 ** ND 338725594 ** CLIENT NA PAS DE CONNEXION ** PAS DE SUSPENSION</t>
  </si>
  <si>
    <t>SINY NDAO</t>
  </si>
  <si>
    <t>LF ***TOP ***MR ***CTC 771687739***ND 338021226 ***SOUCI DE CNX ***LIGNE ET COMPTE ACTIF ****LOS ROU</t>
  </si>
  <si>
    <t>TOUBA THIAROYE</t>
  </si>
  <si>
    <t>SAYTU KO ***PORT OFFLINE SUR NCE ***MPEC</t>
  </si>
  <si>
    <t>BMF*** MME GUEYE 772230119*** ND 338519264*** PAS DE CNXUON LOS ROUGE*** SAYTU KO PORT OFFLINE NCE**</t>
  </si>
  <si>
    <t>7TF</t>
  </si>
  <si>
    <t>MAME SANOU</t>
  </si>
  <si>
    <t>MME CISS // 775265643 // 338327342 // Fibre Kheweul // SOUCIS DE CNX // PAS DE SUSP // PAS INCIDENT</t>
  </si>
  <si>
    <t>HA05</t>
  </si>
  <si>
    <t>IBRAHIMA // MME BA // CTC 770468397 //  ND 338346180 // CLI DIT AVOIR DES LENTEUR DE NAV // PAS D'IN</t>
  </si>
  <si>
    <t>Remonter à l'équipe intervention terrain si l'anomalie est persistante. ET PUISSANCE OLT FAIBLE : De</t>
  </si>
  <si>
    <t>LENTEUR CONNEXION // REPRISE SOUDURE AU PTO // VERIFICATION CONFIGURATION PORT // CONF OK VALEUR OK</t>
  </si>
  <si>
    <t>TAIF + MR CISSE + PAS DE CONX SUITE MASQUE ET RESET + CLI NE PARVIENT PLUS A AVOIR ACCE SUR LE WIFI</t>
  </si>
  <si>
    <t>O_KMR_L80</t>
  </si>
  <si>
    <t>SAY PAS DE RESULTAT</t>
  </si>
  <si>
    <t>RECONFIG ONT // SIMAL MIULT</t>
  </si>
  <si>
    <t>NDEYE BINETOU</t>
  </si>
  <si>
    <t>M.Mbaye</t>
  </si>
  <si>
    <t>Amadou gaye++M.Mbaye++nd 338326433++ctc 777007805++client signale des deconnexions frequentes++clien</t>
  </si>
  <si>
    <t>saytu aucune anomalie</t>
  </si>
  <si>
    <t>CONFIG OK SUITE VERIF 18/02/2025 /FUSION SSID OK /SIGNAL OP OK Latest: -20.55 dBm</t>
  </si>
  <si>
    <t>/ MME DIOP /</t>
  </si>
  <si>
    <t>LENTEUR FICHE // MME DIOP // ND 338306069 //PAS DE CNX  //COMPTE OK //</t>
  </si>
  <si>
    <t>LOS ROUGE // PORT OFFLINE //  PAS DINCIDENT  // SAYTU Coupure de fibre optique // CLI INV APAT  //</t>
  </si>
  <si>
    <t>CABLE 1082 CHANGE // ELHADJ MULT</t>
  </si>
  <si>
    <t>CHEIKH ALASSANE</t>
  </si>
  <si>
    <t>IBRAHIMA // MR SENE // CTC 772450425 // ND 339577375 // CLI PAS DE CONNX SUITE CONFIG MODEM // CONFO</t>
  </si>
  <si>
    <t>PAS DE CONNX</t>
  </si>
  <si>
    <t>rcfg Modem suite reset par le client qui essayait de manipuler côté adresse mac.Cnx ok</t>
  </si>
  <si>
    <t>IBRAHIMA YERO</t>
  </si>
  <si>
    <t>MMN**MME SOW**773398999**339644612**PAS DE CONNEXION**CLI EN REGLE COMPTE OK**PAS D'INCID**VYTS LOS</t>
  </si>
  <si>
    <t>AINOUMADY OUROSSOGUI</t>
  </si>
  <si>
    <t>JARRETIÈRE OPTIQUE DÉFECTUEUX CHANGE B00 PBO 27 F1 MME SOW 773398999 CONFIRME  //MAMADOU MOUSTAPHA S</t>
  </si>
  <si>
    <t>FATOU NDIME</t>
  </si>
  <si>
    <t>NFT // CTC 776315217 ET 774883016 // MR LY // ND 338029413 // CLI SIGNAL PAS DE CONX // PAS DE SUSP</t>
  </si>
  <si>
    <t>CLI SIGNAL PAS DE CONX // PAS DE SUSP // LOS ROUGE // SAYTU Coupure de fibre optique // CLI INVITE</t>
  </si>
  <si>
    <t>REPRISE SOUDURE AU PBO // MR LY CONFIRME AU 776315217 // MALICK NIANG -AS</t>
  </si>
  <si>
    <t>AGNE</t>
  </si>
  <si>
    <t>ELHADJI BOCAR</t>
  </si>
  <si>
    <t>MR AGNE</t>
  </si>
  <si>
    <t>LF //ISMAILA  //MR AGNE 776040245 ND 338341003 //   // PAS DE CONNEXION //PAS DE SUSPENSION //  PAS</t>
  </si>
  <si>
    <t>TIA_E11</t>
  </si>
  <si>
    <t>ICOTAF 3</t>
  </si>
  <si>
    <t>BB ETEINT// INTERNET ETEINT  // TETES CABLES INTERVERTIS // MODEM REDEMARRE // CONNEXION NOK //  MAE</t>
  </si>
  <si>
    <t>distribution muté E11 6/5/4 pass sur  6/5/1</t>
  </si>
  <si>
    <t>MR FRANCOIS</t>
  </si>
  <si>
    <t>ACTIVATION IPV6// SIGNAL - 22 OK// OUSMANE FALL// SOFATEL</t>
  </si>
  <si>
    <t>MME. TOURE, 773865655</t>
  </si>
  <si>
    <t>CAD __ \\ MME. TOURE // ND: 338604262 // CTC: 773865655 // CLI PAS DE CNX // ABSENCE SYNCHRO FIBRE /</t>
  </si>
  <si>
    <t>REPRISE PIGTAIL AU PBO SUR F04 591B-592-F1 //EQ BAKARY SEYDI TDX.</t>
  </si>
  <si>
    <t>NDEYE ADIARATOU FATO</t>
  </si>
  <si>
    <t>NFT // CTC 776561468 // MME GUEYE // ND 339601434 // CLI SIGNAL PAS DE CONNEXION // COMPTE OK // PAS</t>
  </si>
  <si>
    <t>CLI SIGNAL PAS DE CONNEXION // COMPTE OK // PAS D'INCID // TEL FIXE OK // BRCHMNT MODEM // PRISE FI</t>
  </si>
  <si>
    <t>CLIPRI25-PRISE TELEPHONIQUE</t>
  </si>
  <si>
    <t>PRISE TLP A CHANGER</t>
  </si>
  <si>
    <t>REPRISE CONJONCTEUR SUITE ISOLEMENT //MODOU SENE TADEX</t>
  </si>
  <si>
    <t>SAYTU AUCUNE ANOMLIE</t>
  </si>
  <si>
    <t>MODEM ONT CHANGE + RECONFIG MODEM ONT // ALASSANE DJIGGO  SOFATEL</t>
  </si>
  <si>
    <t>782256488 / 762307581</t>
  </si>
  <si>
    <t>PON // MR COLY // CTC:: 782256488 // ND 339910329 // CLIENT SIGNAL ABSENCE NAVGATION // CLIENT INFOR</t>
  </si>
  <si>
    <t>NOM SSID ET MDP A CHANGER  DSLite A CONFIGURER</t>
  </si>
  <si>
    <t>MAR  /MARIAMA DIALLO   /  774134842// 338215550/</t>
  </si>
  <si>
    <t>MAR  /MARIAMA DIALLO   /  774134842// 338215550/ YAMAR THIAM  / PAS DE  CONNEX /los   ROUGE   / SAY</t>
  </si>
  <si>
    <t>ECO_GDK9</t>
  </si>
  <si>
    <t>JARRETIERE OPTIQUE CHANGE // LE CLIENT CONFIRME AU 774134842 // MOCTAR POUYE -AS</t>
  </si>
  <si>
    <t>Okoa</t>
  </si>
  <si>
    <t>RaphaÃ«lla Joyce</t>
  </si>
  <si>
    <t>MME JOYCE</t>
  </si>
  <si>
    <t>MS // MME JOYCE// CTC : 784649208 // ND : 338400852 // CLIENT SIGNAL PAS DE CONNEX//CLIENT EN REGLE/</t>
  </si>
  <si>
    <t>SL01</t>
  </si>
  <si>
    <t>HORS ZONE LIBERTE 4 - DERRIERE CASSINO</t>
  </si>
  <si>
    <t>REPRISE SOUDURE AU PBO  // MME JOYCE CONFIRME AU 784649208 // OMAR DION - AS</t>
  </si>
  <si>
    <t>MR FALL ++CTC 778784715 +++ ND  339706950   +++SOUCI CNX KEURGUI  //COMPTE ACTIFS **** PAS DE SUSPEN</t>
  </si>
  <si>
    <t>REPRISE CONNEXION COTE SR SUITE ISOLEMENT</t>
  </si>
  <si>
    <t>gorgui</t>
  </si>
  <si>
    <t>MAR    // gorgui dia   773674100 //  338717660   L</t>
  </si>
  <si>
    <t>MAR    // gorgui dia   773674100 //  338717660   LENTEURE  PAS DE   CONNEX  // PAS DE  SUS  //     O</t>
  </si>
  <si>
    <t>BARGNY MEDINATOUMOUNAWARE</t>
  </si>
  <si>
    <t>MARIE ANDREE ICHANE</t>
  </si>
  <si>
    <t>MARIE FATY  //  MME TALL //  CTC 771206575 //  MON SIGNAL   EST FAIBLE  ET TRES INSTABLE JAI UN MODE</t>
  </si>
  <si>
    <t>CNX FAIBLE MEME PRET DU MO</t>
  </si>
  <si>
    <t>MODEM CHANGER NOUVEAU ZTEGD7290DC5</t>
  </si>
  <si>
    <t>MALICK**MME NDOUR CTC 775419002**ND 339465316**CLIENT SIGNAL QUE SON MODEM EST TOMBE PAR TERRE**CLIE</t>
  </si>
  <si>
    <t>CLIENT DIT PAS DE CONNEX INTERNET**MODEM ALLUME**CABLE RJ11 REBRNCHER**TEST SAYTU Coupure de fibre o</t>
  </si>
  <si>
    <t>MARIE FATY  //  MR GUEYE  // CTC 774030182 //ND  339410762 // CABLE COUPE A L'EXTERIEUR DE LA MAISON</t>
  </si>
  <si>
    <t>CABLE COUPE A REPRENDRE</t>
  </si>
  <si>
    <t>CHGT CABLE 5/99 SUR 120M</t>
  </si>
  <si>
    <t>OLAMA</t>
  </si>
  <si>
    <t>MME OLAMA</t>
  </si>
  <si>
    <t>DND*** MME ANGE SOUHAITE ASSITANCE PARAMETRAGE FIXE*** ND 338687348*** PHONE OK** PORT SYNCH*** EMIS</t>
  </si>
  <si>
    <t>EN FACE IMMEUBLE FERDINAND COL</t>
  </si>
  <si>
    <t>ROUTAGE REPRISE</t>
  </si>
  <si>
    <t>ITHIAR THEODORE BINDIA 781302113 S</t>
  </si>
  <si>
    <t>338363993 / PAS DE CONNEXION /  Pack Business Internet GOLD BLOQUE</t>
  </si>
  <si>
    <t>BB ETEINT / INTERNET ETEINT /REBOOT MODEM FAIT TJRS CNX KO / VERIF BRANCHMNT OK / NMC PAS DISPO / SY</t>
  </si>
  <si>
    <t>MUTATION DISTRIBUTION SUR R11 D 15/3/3</t>
  </si>
  <si>
    <t>THAKKAR</t>
  </si>
  <si>
    <t>GAURANG JAYANTIBHAI</t>
  </si>
  <si>
    <t>M GAURANG JAYANTIBHAI THAKKAR</t>
  </si>
  <si>
    <t>M MANE //M GAURANG JAYANTIBHAI THAKKAR//338430920//// CLIENT NA PAS DE CONNEXION // PAS DE SUSPENSIO</t>
  </si>
  <si>
    <t>CAS URGENCE CLIENT SOUHAIT UNE PRISE EN CHARGE AUJOURD"HUI OFFRE : Fibre Mega Plus</t>
  </si>
  <si>
    <t>PIGTAIL CHANGE AU PBO // ARONA</t>
  </si>
  <si>
    <t>SAVANE</t>
  </si>
  <si>
    <t>SEKHOU</t>
  </si>
  <si>
    <t>MME SAVANE</t>
  </si>
  <si>
    <t>fatim // MME SAVANE 788177781 ND 339821324 // DECONNEXION FREQ // PAS DE SUSPENSION // PAS DINCIDENT</t>
  </si>
  <si>
    <t>AFIA</t>
  </si>
  <si>
    <t>339821324 // DECONNEXION FREQ // PAS DE SUSPENSION // PAS DINCIDENT // INTERNET ALLUMER // DEBIT OK</t>
  </si>
  <si>
    <t>COUMBA NDIAYE</t>
  </si>
  <si>
    <t>COUMBA NDIAYE 778138232</t>
  </si>
  <si>
    <t>338703551 / PAS DE CONNEXION /Fibre Office Bloque / O_MBW</t>
  </si>
  <si>
    <t>O_MBW_R49</t>
  </si>
  <si>
    <t>SAWANE</t>
  </si>
  <si>
    <t>MAMADIA</t>
  </si>
  <si>
    <t>MM  sawane</t>
  </si>
  <si>
    <t>AHS**MM  sawane ** LENTEUR FICHE   ** CTC 784620288 **ND 339547152**  SOUCI CNX // PAS D INCIDENT //</t>
  </si>
  <si>
    <t>reprise connexion Côtes PC suite oxydation réparé uyf2</t>
  </si>
  <si>
    <t>mr nguer</t>
  </si>
  <si>
    <t>bigue//mr nguer //ctc 772268469 //absence de signal//nd 338713989//en regle //pas incident //broadba</t>
  </si>
  <si>
    <t>absence synchro adsl//pas de telephone fixe branche //rbs pas de deconnexion freq //client non engag</t>
  </si>
  <si>
    <t>QUINCAILLERIE KHADIM RASSOUL</t>
  </si>
  <si>
    <t>768235999 / 764451005</t>
  </si>
  <si>
    <t>338709798 / CABLE COUPE / Fibre Pro Max Bloque</t>
  </si>
  <si>
    <t>CABLE COUPE / Fibre Pro Max Bloque PON ETEINT / LOS ROUGE / INTERNET ETEINT  / / VERIF BRANCHMNT CAB</t>
  </si>
  <si>
    <t>SANKA</t>
  </si>
  <si>
    <t>CLOTILDE JAMINA DANTY</t>
  </si>
  <si>
    <t>MME CLODINE</t>
  </si>
  <si>
    <t>Mme clodine ctl 771377945 nd 339917236 *soucis de connexion depuis hier  compte et  ligne  ok   zone</t>
  </si>
  <si>
    <t>339917236 : soucis de connexion depuis hier  compte et  ligne  ok   zone OLT_HW_ZIG/Frame0/Slot14/Po</t>
  </si>
  <si>
    <t>GNAGNA LEOCA BALBINA</t>
  </si>
  <si>
    <t>MM  GUEYE</t>
  </si>
  <si>
    <t>AD//MM  GUEYE //  CTC 775482090  ND  338600571  CLIENT DIT PAS DE CONNEXION ***  PAS DINCIDENT  P°AS</t>
  </si>
  <si>
    <t>MARIE  LUCIENNE</t>
  </si>
  <si>
    <t>MME SENGHOR</t>
  </si>
  <si>
    <t>ADAMA *** MME SENGHOR *** CTC 775516696 *** ND 339570214 *** LENTEUR FICHE SUR GANDAAL *** CLT APPEL</t>
  </si>
  <si>
    <t>CHANGEMENT MODEM + REPRISE SOUDURE AU PBO</t>
  </si>
  <si>
    <t>BADREDINE</t>
  </si>
  <si>
    <t>MR BADREDINE</t>
  </si>
  <si>
    <t>NDEYE SOPHIE // MR BADREDINE // CTC 781513018  // ND 338233439 // PAS DE CNNX // PAS DE SUSP  //PAS</t>
  </si>
  <si>
    <t>ABS AU PBO / A14 / CP 8  -  10 / F8</t>
  </si>
  <si>
    <t>MR dieng</t>
  </si>
  <si>
    <t>AHS**MR dieng  ** LENTEUR FICHE  ** CTC 776539790 **ND 338740026 **  SOUCI CNX // PAS D INCIDENT /</t>
  </si>
  <si>
    <t>MM SAMB   ***CTC  773985866</t>
  </si>
  <si>
    <t>NCM***MM SAMB   ***CTC  773985866 ***ND 338353893 ****CLIENT SIGNALE PAS DE CONNEXION** PAS INC ** P</t>
  </si>
  <si>
    <t>bigue//mr ndiaye //ctc 774242714 //modem defectueux //nd 339633575//en regle //client dit que le por</t>
  </si>
  <si>
    <t>port du cable d'alimention defectueux</t>
  </si>
  <si>
    <t>Modem défectueux changé anc série EG9FMAD06837 Nouveau série EG9FQ1C13447 MMR NDIAYE CONFIRME 774242</t>
  </si>
  <si>
    <t>ATELIERS DE LA MISSI</t>
  </si>
  <si>
    <t>TEST EMISSION KO TEST RECEPTION KO //VERIF BRANCHEMENT //TELEPHONE DIRECTEMENT BRANCHE SUR LE VOYANT</t>
  </si>
  <si>
    <t>338362205//Fibre Pro Max Bloque//ABSENCE DE TONALITE  //</t>
  </si>
  <si>
    <t>CLIENT ADSL/REOR MCE PC DEFECT ET CADI A CHANGER G00 82 /5/1</t>
  </si>
  <si>
    <t>PC DEFECTUEUX A CHANGER</t>
  </si>
  <si>
    <t>AWA // MME DIALLO // CTC 777847536/// ND 338400675///// SOUCI DE CONNEX // EN REGLE // PAS DINC ///</t>
  </si>
  <si>
    <t>ABS SYNC /////// BRANCHEMENTS OK /// SAY CF /// INVITE A PATIENTER /// FIAB OK /// MPEC</t>
  </si>
  <si>
    <t>BROADBAND ETEINT // INTERNET ETEINT// COMPTE ACTIF SUR RBS // SESSION KO // s2m/339412831-adsl // TE</t>
  </si>
  <si>
    <t>CONJONCTEUR CHG+REPRISE RP1+RECONFIG MODEM</t>
  </si>
  <si>
    <t>Mme AMAR</t>
  </si>
  <si>
    <t>Moustapha // Mme AMAR  // 338400705 // CLIENT NA PAS DE CONNEXION // PAS DE SUSPENSION // PAS DE SAU</t>
  </si>
  <si>
    <t>/ CTC : 772402831 // FIAB OK// CLIENT INFORMER ET INVITER A PATIENTER // MERCI DE PEC</t>
  </si>
  <si>
    <t>MAISON EN CHANTIER ATTENTE FIN DES TRAVAUX</t>
  </si>
  <si>
    <t>MOHAMADOU DIAO</t>
  </si>
  <si>
    <t>AGNES ** MR DIALLO 782398753 ***339410915**SOUCI CONNX *BB ET INTERNET ETEINT**PAS DE SUSPN **  PAS</t>
  </si>
  <si>
    <t>USINE GAZ EN FACE STATION</t>
  </si>
  <si>
    <t>CLI A DEJA INTERVERTI LE CABLE **REDEM OK ** SYNCHRO KO**MAESTRO ENR** PORT OFFLINE CLI INV A PATIEN</t>
  </si>
  <si>
    <t>5/99 coupé changé sur 100m plus reprise connexion sur rpi</t>
  </si>
  <si>
    <t>KOUROUMA</t>
  </si>
  <si>
    <t>M KOUROUMA</t>
  </si>
  <si>
    <t>770931081/776545521</t>
  </si>
  <si>
    <t>MKG********** M KOUROUMA************ CTC 770931081************ ND 338294772************* CLIENT SIGN</t>
  </si>
  <si>
    <t>HAMIDOU // MM GUEYE  // CTC 775793421  // ND 339766861  // CLIENT NE PEUT PAS SE CONNECTER // TOUBA-</t>
  </si>
  <si>
    <t>MCE CADI A VOIR C04 D8.A1.P6 HUA1 SLOT13 PORT57 T48 .14.7</t>
  </si>
  <si>
    <t>MUTATION DE TRANSPORT 48-14-7 PASSE SUR 48-16-2 + MUTATION DE DISTRIBUTION 8-1-6 PASSE SUR  8-1-4 +</t>
  </si>
  <si>
    <t>ADAMA EX AGENT SONATEL</t>
  </si>
  <si>
    <t>Mr demba</t>
  </si>
  <si>
    <t>CLI  A DES ABSENCE DE CONNEXION ?</t>
  </si>
  <si>
    <t>LOT N°365</t>
  </si>
  <si>
    <t>CABLE 1083 COUPE CHANGE SUR 100M+POSE BTI</t>
  </si>
  <si>
    <t>KHADIM ** MME FAYE ** CTC 784410890 ** ND 339701690 ** CLI A UN SOUCIS DE CONNEXION ** BROADBAND ETE</t>
  </si>
  <si>
    <t>BRANCHEMENT OK ** CABLE INTERVERTI ** TEST  MAESTRO PAS DE RESULTATS ** PORT SYNCHRO SUR NCE MAIS PA</t>
  </si>
  <si>
    <t>CABR 5/99 COUPE CHANGE //CHEIKH DIENE</t>
  </si>
  <si>
    <t>CTC   771726244</t>
  </si>
  <si>
    <t>MME  NDEYE COUMBA DIABAKHATE</t>
  </si>
  <si>
    <t>MME  NDEYE COUMBA DIABAKHATE CTC   771726244    ND 339831310  ** SIGNALE UNE COUPURE DE CABLE AU NV</t>
  </si>
  <si>
    <t>saytu /Coupure fibre   RASSURER ET INV A PATIENTER    FIAB    OK   MPEC</t>
  </si>
  <si>
    <t>Reprise soudure au PTO suite Coupure Soudure au PTO A01 PBO 2 F3 // SIMON NDIANKOU SECK TADEX</t>
  </si>
  <si>
    <t>/ MME DIOP</t>
  </si>
  <si>
    <t>NDEYE SOPHIE // MME DIOP  // CTC 784603984  // ND 338686559 // PAS DE CNNX // PAS DE SUSP  //PAS DIN</t>
  </si>
  <si>
    <t>ABS AU PBO K60 65B-66 F4</t>
  </si>
  <si>
    <t>Moustapha // Mr GUEYE // 338720665 // CLIENT NA PAS DE CONNEXION // PAS DE SUSPENSION // PAS DE SAUT</t>
  </si>
  <si>
    <t>CTC :  770989900// FIAB OK// CLIENT INFORMER ET INVITER A PATIENTER // MERCI DE PEC</t>
  </si>
  <si>
    <t>770125109-773233284</t>
  </si>
  <si>
    <t>marie // mr fedior 770125109-773233284 // nd 339605186 // absence de synchro // power allumé vert fi</t>
  </si>
  <si>
    <t>CABLE 28 PAIRE COUPE ET RACCORDDER</t>
  </si>
  <si>
    <t>MAME BETTY</t>
  </si>
  <si>
    <t>BA   *** MME FALL  **  771056925 / 338243278   *** CLIENT SIGNAL SOUCI DE CONNEXION ** LOS ROUGE **</t>
  </si>
  <si>
    <t>ECO_GDK23</t>
  </si>
  <si>
    <t>DND*** MR BA NE PARVIENT PAS A SE CONNECTER*** ND 338801040*** DECONNEX FREQ***ETAT VOYANTS OK** POR</t>
  </si>
  <si>
    <t>TERMINUS 75 MALIKA</t>
  </si>
  <si>
    <t>REPRISE SOUDURE COTE PTO  //   MIKAMAL MULTELEC</t>
  </si>
  <si>
    <t>LOPY</t>
  </si>
  <si>
    <t>HENRIETTE DELPHINE</t>
  </si>
  <si>
    <t>MR NDIAYE +++ CTC 773820793 ++ ND  338262588 +++SCS CNX FIBRE BI //COMPTE ACTIF//PAS DE SAUT DE PORT</t>
  </si>
  <si>
    <t>RV DEMAIN 09/03</t>
  </si>
  <si>
    <t>MKG********** MME WAGUE************* CTC 771626538************* ND 338948964*********** LOS ROUGE***</t>
  </si>
  <si>
    <t>*MR DIA*</t>
  </si>
  <si>
    <t>SALLA**MR DIA***CTC 775673748***ND 338321093***PAS DE CONX***LOS ROUGE***PAS DE INCIDENT***LIGNE EN</t>
  </si>
  <si>
    <t>ABDOUL WAKHAB</t>
  </si>
  <si>
    <t>MR ABDOUL WAKHAB DIALLO</t>
  </si>
  <si>
    <t>HID----- MR ABDOUL WAKHAB DIALLO ** ND 338248828 ** CTC 774777435** CLI SIGNALE UN DRGT ** LOS ROUGE</t>
  </si>
  <si>
    <t>SAYTU: Coupure fibre*** CABLE BIEN BRANCHE *** CLI INVITE A PATIENTE ** FIAB OK</t>
  </si>
  <si>
    <t>JARRETIERE OPTIQUE CHANGE + MOT DE PASSE CHANGE // MR ABDOUL WAKHAB DIALLO CONFIRME AU 774777435 //</t>
  </si>
  <si>
    <t>JEAN PASCAL DEMBA</t>
  </si>
  <si>
    <t>MARIE FATY  //  MR DIOP //  CTC 772684414 //  SOUCI CNX  // LE MODEM EST TOMBE  // LOS ROUGE  //  PA</t>
  </si>
  <si>
    <t>PAS INCI  //  SAYTU COUPURE FIBRE  //  MPEC FIAB  OK</t>
  </si>
  <si>
    <t>Mr DIAWARA</t>
  </si>
  <si>
    <t>Moustapha // Mr DIAWARA // 338485286 // Modem défectueux // Client dit que son MODEM ne s'allume pas</t>
  </si>
  <si>
    <t>Modem FIBRE F680// Client informer et inviter a patienter // FIAB OK // 778582509</t>
  </si>
  <si>
    <t>ECO_GDK7</t>
  </si>
  <si>
    <t>CENTINC31-CABLE BREAKOUT</t>
  </si>
  <si>
    <t>CABLE BREAKOUT CHANGE</t>
  </si>
  <si>
    <t>CABLE BREAKOUT/CABLE BREAKOUT DEFECTUEUX</t>
  </si>
  <si>
    <t>CABLE ALIMENTATION MODEM DEFETUEUX CHANGE // OMA NDIONE</t>
  </si>
  <si>
    <t>ASSE</t>
  </si>
  <si>
    <t>M toure</t>
  </si>
  <si>
    <t>M toure ** ctc 775393003 ** ND 339699192 ** cable aérien coublé ** pas de susp ** cli impacté **  Ma</t>
  </si>
  <si>
    <t>VILLAGE DE FASS TOURE</t>
  </si>
  <si>
    <t>RECONNEXION CABLE 5/99 ET RP1 EFFECTUEE</t>
  </si>
  <si>
    <t>MM DIATTA</t>
  </si>
  <si>
    <t>HAMIDOU // MM DIATTA   // CTC 775444290  // ND 338330019 // CLIENT NE PEUT PAS SE CONNECTER // OLT_H</t>
  </si>
  <si>
    <t>OLT_HW_THIAROYE/Frame0/Slot3/Port4/OnuID5 OK // SAYTU KO // PUISSANCE OPTIQUE TRES FAIBLE // INVITER</t>
  </si>
  <si>
    <t>CLIENT SIGNALE CABLE VENANT DU POTEAU COUPE</t>
  </si>
  <si>
    <t>ND:339994221//CTC:772280868//PAS DE SUPENSION//PAS D'INCIDENT//RBS ACTIF//SAYTU COUPURE FIBRE //NAF</t>
  </si>
  <si>
    <t>MOUSSOUBA ** MME SENE **ND 339824835 ** CTC 774328887** CLIENT DIT QUE SON MODEM REFUSE DE SALLUMER</t>
  </si>
  <si>
    <t>ADAPTATEUR CHANGE // SECK MLT</t>
  </si>
  <si>
    <t>33869A490</t>
  </si>
  <si>
    <t>33869A490 / GRSILLEMENT SUR LA LIGNE / L'Acces de base</t>
  </si>
  <si>
    <t>GRSILLEMENT SUR LA LIGNE / L'Acces de base  GRESILLEMENT EN EMISSSION ET RECEPTION / PAS D'OUTILS DE</t>
  </si>
  <si>
    <t>CABLAGE INTERIEUR PRIVE  ET PABX DU CLIENT A REVOIR  // AUCUN DEFAUT CONTATE SUR LA LIGNE</t>
  </si>
  <si>
    <t>MME BIGUE</t>
  </si>
  <si>
    <t>AAA*** MME BIGUE*** CTC 775661542*** ND 339431999*** SOUCI DE CONNEXION*** PAS DE SUSP*** PAS DINCID</t>
  </si>
  <si>
    <t>RTE DE SARA</t>
  </si>
  <si>
    <t>M.KANE</t>
  </si>
  <si>
    <t>M.KANE// CTC 778414246// ND 338039502// CLIENT NA PAS DE CONNEXION // BROADBAND ETEIND // ABSENCE SY</t>
  </si>
  <si>
    <t>NDIALO</t>
  </si>
  <si>
    <t>*MM ANTA **</t>
  </si>
  <si>
    <t>HELENE **MM ANTA **CTC 784550145 **ND 338450051 **Fibre Kheweul ** PAS DE SUSP **CLIENT SIGNALE QUE</t>
  </si>
  <si>
    <t>MALICK**MME SIDIBE CTC 775597086**ND 338022423 **CLIENT SIGNAL PAS DE CONNEX INTERNET**PAS INCIDENT*</t>
  </si>
  <si>
    <t>CLIENT INVITER A ALLUMER WIFI SUR BOUTON MODEM**WIFI TJR ETEINT**MODEM REDEMARRER**NON MASQUER**WIFI</t>
  </si>
  <si>
    <t>MAMADOU ** MR LO ** CTC 776520683** ND 338265024** SOUCI LIGNE ** ACCES RSX OK **RBS ACTIF ** ZSMART</t>
  </si>
  <si>
    <t>APPAREIL DEFECTUEUX		CLIENT ORIENTE EN AGENCE // PATHE MULT</t>
  </si>
  <si>
    <t>BIAGUI</t>
  </si>
  <si>
    <t>MR BIAGUI</t>
  </si>
  <si>
    <t>AS*** MR BIAGUI** CTC 775704219 *** ND  338367237** CLIENT DIT PAS DE CONNEXION***PAS DE SUSPENSION</t>
  </si>
  <si>
    <t>N° 617</t>
  </si>
  <si>
    <t>TRAVERSE A REFIXER + CABLE CLIENT A CHANGER</t>
  </si>
  <si>
    <t>CABLE HUAWEI CHANGE SUR 100M</t>
  </si>
  <si>
    <t>HAMATH//MME NDIAYE//CTC : 775742588//SOUCIS DE CNX//ZTE BDB ETEINT INTERNET ETEINT</t>
  </si>
  <si>
    <t>PAS D'INCIDENT//REDEM MODEM//CNX TJRS KO//DCNX AVEREES SUR RBS//PRISE FILTRE=&gt;NON SUPERPOSE//MODEM S</t>
  </si>
  <si>
    <t>ABF °° MR THIAW°°° CTC 779773695 °°° ND 338686012 °°°SOUCI LIGNE ** ACCES RSX OK ** RBS ACTIF ** POR</t>
  </si>
  <si>
    <t>RETOUR SERVICE CONFIRME PAR LE CLIENT //AF HABIB DIAMBANG</t>
  </si>
  <si>
    <t>MODOU HABOIB</t>
  </si>
  <si>
    <t>nks//mr diop//ctc 781126208// cli signale pas de cnx // nd 339698693///pas de sus//pas d incident //</t>
  </si>
  <si>
    <t>KEBEMER_DAROU MOUSTY</t>
  </si>
  <si>
    <t>.DAROU MOUSTY</t>
  </si>
  <si>
    <t>MCE PC A VOIR  A01 1/9/1 </t>
  </si>
  <si>
    <t>DECONNEXIONS FREQUENTES//CABLE RJ11 CHANGE</t>
  </si>
  <si>
    <t>*DRGT REPETITIF PAS DE DELAI DONNE AU CLT  FATIM // MME NDIAYE 771149710 // ND 339698360 // SOUCI DE</t>
  </si>
  <si>
    <t>MCE CABLE 8PAIRES COUPE A CHANGER</t>
  </si>
  <si>
    <t>CHANGEMENT CABLE 14PAIRES SUR 100M EFFECTUE + REPRISE JOINT 14PAIRES SUITE OXYDATION</t>
  </si>
  <si>
    <t>NOUEIH</t>
  </si>
  <si>
    <t>MR NOUEIH</t>
  </si>
  <si>
    <t>HAMIDOU // MR NOUEIH // CTC 772988907  // ND 338607320  // CLIENT NE PEUT PAS SE CONNECTER // CABLE</t>
  </si>
  <si>
    <t>CABLE COUPE // CLIENT PAS IMPACTER // INVITER A PATIENTER // FIAB OK</t>
  </si>
  <si>
    <t>M-NFO5-MNFO</t>
  </si>
  <si>
    <t>DIE ASTOU</t>
  </si>
  <si>
    <t>ABF ° *MM DIE ASTOU LO****CTC 776421612/ 338550920 PAS DE SUSPENSION °° PAS INCIDENT °° RBS OK °°PAC</t>
  </si>
  <si>
    <t>DECONNEXIONS FREQUENTES //CHANGEMENT MODEM//	RECONFIGURATION PORT	+SUPRESSION SESSIONS MULTIPLES + V</t>
  </si>
  <si>
    <t>CCECC SENEGAL</t>
  </si>
  <si>
    <t>WANG SHIHENG</t>
  </si>
  <si>
    <t>MME  YU</t>
  </si>
  <si>
    <t>338239950//ABSENCE SYNCHRONISATION // Fibre Office Bloque</t>
  </si>
  <si>
    <t>ABS AU PBO / B38 / CP 180 - 181A / F4</t>
  </si>
  <si>
    <t>Reprise osudure au sortie C1</t>
  </si>
  <si>
    <t>MR GAYE   ***CTC 772591576</t>
  </si>
  <si>
    <t>NCM***MR GAYE   ***CTC 772591576  ***ND 339565992  ****CLIENT SIGNALE PAS DE CONNEXION** PAS INC **</t>
  </si>
  <si>
    <t>SANTHIABA NGAPAROU</t>
  </si>
  <si>
    <t>ABF °°  MR DIOP // CTC  771301794// ND 339581829 / PAS DE SUSPENSION °° PAS INCIDENT °° RBS OK °°PAC</t>
  </si>
  <si>
    <t>DEGBEVI</t>
  </si>
  <si>
    <t>AKOSSIWA GRACIA</t>
  </si>
  <si>
    <t>MME  GRACIA</t>
  </si>
  <si>
    <t>cli a des lenteur de navigtion</t>
  </si>
  <si>
    <t>absence de signa wifi *** 24 et 5 G eteint** cli initerba appuyer sur le bouton wifi ** signl okk **</t>
  </si>
  <si>
    <t>PHARMACIE MOUMININE</t>
  </si>
  <si>
    <t>339711105//Fibre Pro Max Bloque//PAS DE CONNEXION//</t>
  </si>
  <si>
    <t>RUE DISPENSAIRE</t>
  </si>
  <si>
    <t>POWER VERT PON CLIGN VERT INTERNET ETEINT //VERIF BRANCHEMENT FAIT //REBOOT MODEM OK // COMPTE ACTIF</t>
  </si>
  <si>
    <t>REPRISE SOUDURE AU PTO // MR CAMARA CONFIRME AU 776140700 // MOUSSA DIA -AS</t>
  </si>
  <si>
    <t>CLIENT A DES DECONNEXION FREQUENT</t>
  </si>
  <si>
    <t>DECONNEXION FREQUENT AVERER SUR RBS // PRISE FILTRER // FILTRE SUPERPOSER // BRANCHER SUR LA PRISE M</t>
  </si>
  <si>
    <t>MUTE EN DISTRIBUTION A07 / VERS 6  16  7</t>
  </si>
  <si>
    <t>MAMADOU ** MME FAYE ** ND 339147050** CTC 772411261**PAS DE SUSP ** PAS D'INC **  RETOUR DEX :PAS DE</t>
  </si>
  <si>
    <t>CHANGEMENT MODEM OUTDOOR</t>
  </si>
  <si>
    <t>JEAN MICHEL</t>
  </si>
  <si>
    <t>FS**MR GOMIS**ND 338716890// CLIENT A DES SOUCI SUR SA LIGNE FIXE // ABSENCE DE TONALITE // PAS DINC</t>
  </si>
  <si>
    <t>CITE KALIA PRES DE LA SEDIMA</t>
  </si>
  <si>
    <t>APPT A1A</t>
  </si>
  <si>
    <t>M.DIEYE</t>
  </si>
  <si>
    <t>CLIENT SIGNALE QUE LE BOUTON INTERNET S'ETEINT TOUT SEUL</t>
  </si>
  <si>
    <t>O_SEB_N06</t>
  </si>
  <si>
    <t>ND: 338713026//CTC:776399747//PAS DE SUSPENSION//PAS D'INCIDENT//RBS ACTIF//SAYTU AUCUNES ANOMALIES</t>
  </si>
  <si>
    <t>MODEM ONT CHANGE // GASSAMA MULT</t>
  </si>
  <si>
    <t>ABF °°ctc 776373995 ** mr cisse ***338357579*** PAS DE SUSPENSION °° PAS INCIDENT °° RBS OK °°PACKAG</t>
  </si>
  <si>
    <t>CARVALHO D ALVARENGA</t>
  </si>
  <si>
    <t>LOUIS ANTOINE BRUNO</t>
  </si>
  <si>
    <t>mme lucette</t>
  </si>
  <si>
    <t>nmn******ctc 776599893*******338645682*****los rouge********ABSENCE SYNCHRO****PAS DE SUSPENSION ***</t>
  </si>
  <si>
    <t>**CLI INV APAT****DELKAIS 48H****FIAB OK</t>
  </si>
  <si>
    <t>REPRISE SOUDURE AU PBO // MME LUCETTE CONFIRME AU 776599893 // NADOU -AS</t>
  </si>
  <si>
    <t>MALCIK**MME NDIAYE CTC 787285594**ND 339633851  **CLIENT SIGNAL PAS DE CONNEX**CLIENT EN REGLE**PAS</t>
  </si>
  <si>
    <t>COTE ECOLE LEER GUI</t>
  </si>
  <si>
    <t>VOYANT LOS ROUGE**ABSENCE DE SYNCHRO*CLIENT EN REGLE**PAS SUSPENSION**PAS INCIDENT**SAYTU COUPURE DE</t>
  </si>
  <si>
    <t>CABLE HUAWEI COUPE CHANGE SUR 100m SUR A04 //EQ YOUSSOUPHA MANE TDX.</t>
  </si>
  <si>
    <t>AAA*** MME KONATE*** CTC 783789100*** ND 338555069*** SOUCI DE CONNEXION*** PAS DE SUSP*** PAS DINCI</t>
  </si>
  <si>
    <t>MAME BINTA</t>
  </si>
  <si>
    <t>MME NDIAYE ** CTC 779743763* ND 339531274** ABSENCE SIGNAL WIFI ADSL ** PAS DE SUSP ** PAS D INCIDEN</t>
  </si>
  <si>
    <t>HLM KHOMBOLE</t>
  </si>
  <si>
    <t>VOYANT WIFI OFF **VERIF BTN WIFI OK ** TJRS OFF ** FIAB OK ** MODEM REDEM ** TJRS SIGNAL KO ** CONFO</t>
  </si>
  <si>
    <t>FAUSSE MANEUVRE BOUTON WIFI DESACTIVE REMIS AU NORME//AFTH2// AMEDINE TALL</t>
  </si>
  <si>
    <t>MR  MBAYE DIAGNE</t>
  </si>
  <si>
    <t>HID----- MR  MBAYE DIAGNE** ND 339782453** CTC 771035050 ** CLI SIGNALE UN DRGT</t>
  </si>
  <si>
    <t>PAS D'INCIDENT *** SAYTU: Coupure fibre***CABLE BIEN BRANCHE ** CLI INVITE A PATIENTE /** FIAB OK</t>
  </si>
  <si>
    <t>ALE</t>
  </si>
  <si>
    <t>MADAOUR//RETARD FICHE//MR THIAM CCT776493882 ND338604668//CLT SIGNALE CABLE COUPE//PAS DE SUSP//PAS</t>
  </si>
  <si>
    <t>ERREUR DE SIGNALISATION CONFIRME PAR LE CLIENT MR THIAM// EQ ALPHA BODIAN TDX.</t>
  </si>
  <si>
    <t>AWA /// M LO // CTC 775665631// ND 339579604/////SOUCI DE CONNEX // LOS ROUGE // ABS SYNC ///// ABON</t>
  </si>
  <si>
    <t>CONSTIT KIBARU INVISIBLE //// CONSTIONTION GAIA KO ///// SAY PDR /// PORT OFF // INVITE A PATIENTER</t>
  </si>
  <si>
    <t>AGNES *** MR MBALLO 777253777**339560483**CLI SIGNAL DES DECONNX FREQ** CLI PAS SUR SITE 9**PAS DE S</t>
  </si>
  <si>
    <t>RECONFIG MODEM// MORY  DIOP</t>
  </si>
  <si>
    <t>PAPA ABDOU</t>
  </si>
  <si>
    <t>AAA*** MME DIOUF*** CTC 772677925*** ND 338019507*** SOUCI DE CONNEXION*** PAS DE SUSP*** PAS DINCID</t>
  </si>
  <si>
    <t>MME TOURE / 776469476</t>
  </si>
  <si>
    <t>MAMADOU** MME TOURE ** CTC  776471615** ND 338770013 ** PAS DE CONX **PACK ET COMPTE OK **   ACCES R</t>
  </si>
  <si>
    <t>DIOM</t>
  </si>
  <si>
    <t>AD// MR DIOM// CTC 772405374  ND  338294053   NIN   1590198000220  CLIENT PAS DE CONNECTION   ABONNE</t>
  </si>
  <si>
    <t>KOGNOU WALO</t>
  </si>
  <si>
    <t>SAYTU Puissance optique FAIBLE</t>
  </si>
  <si>
    <t>nmn**m ndoye***ctc 776486586******338366224*******CLI SIGNALE UNE ABS DE SU+YNC FIBRE********BB ETEI</t>
  </si>
  <si>
    <t>*PRISE FILTRE************CABLE INTERVERTI-**PDR **********MAESTRO KO***PORTOFFLINE SUR AMS NCE/*****</t>
  </si>
  <si>
    <t>VIDEROT</t>
  </si>
  <si>
    <t>IGOR JEAN CHARLES</t>
  </si>
  <si>
    <t>776487324 -776446202</t>
  </si>
  <si>
    <t>mm missadji</t>
  </si>
  <si>
    <t>marie // lf //mm missadji 776487324 -776446202 // nd 338604046 //souci connexion // los cli rouge //</t>
  </si>
  <si>
    <t>N59B</t>
  </si>
  <si>
    <t>saytu coupure fibre // port offline //  merci de prioriser dérangement répétitif chaque</t>
  </si>
  <si>
    <t>ECO_GDK18</t>
  </si>
  <si>
    <t>REPRISE SOUDURE AU PBO // mm missadji  CONFIRME AU 776446202 // MOCTAR POUYE -AS</t>
  </si>
  <si>
    <t>SAFI***MR NDIAYE **CTC: 783637953***CLIENT A UN SOUCI CONNEXION***ND: 338546149***OFFRE: FIBRE KHEWE</t>
  </si>
  <si>
    <t>MBAO VILLE NEUVE</t>
  </si>
  <si>
    <t>TILENE CENTRALE</t>
  </si>
  <si>
    <t>MARCHE TILENE_ZIGUINCHOR</t>
  </si>
  <si>
    <t>ARRET CAR</t>
  </si>
  <si>
    <t>PIGAIL CHANGE</t>
  </si>
  <si>
    <t>TIDIANE***MME NDIAYE****774727505***338325670***PAS DE CNX *****PAS DE SUSP***/PAS DINCIDENT***LOS R</t>
  </si>
  <si>
    <t>ILOT 2</t>
  </si>
  <si>
    <t>PAS DE CNX *****PAS DE SUSP***/PAS DINCIDENT***LOS ROUGE VERIF BRANCH OK***SAYTU COUPURE***CLI INF</t>
  </si>
  <si>
    <t>JOSE PATRICE</t>
  </si>
  <si>
    <t>CT  772096864</t>
  </si>
  <si>
    <t>MR  JOSE PATRICE DIEDHIOU</t>
  </si>
  <si>
    <t>MR  JOSE PATRICE DIEDHIOU CT  772096864    ND 338309805   LOS ROUGE  SUSP KO  ***    INCIDENT  KO  *</t>
  </si>
  <si>
    <t>SAYTU : Coupure fibre   ****   RASSURER ET INV A PATIENTER  FIAB OK  MPEC</t>
  </si>
  <si>
    <t>NDEYE MAODO</t>
  </si>
  <si>
    <t>LF / GD / MME SOW 786360837 / CNX KO / ND 339417645 / ABSENCE SYNCHRO FIBRE / PAS SUSPEND /</t>
  </si>
  <si>
    <t>PAS DE SAUT DE PORT / PAS INCIDENT / SAYTU : CF / fiab ok / 48H / ABSENCE_SYNCHRO / DINT / MPEC</t>
  </si>
  <si>
    <t>NDEYE SOPHIE // MME SECK // CTC 771159635  // ND 339531404 // PAS DE CNNX // PAS DE SUSP  //PAS DINC</t>
  </si>
  <si>
    <t>PIGTAIL CHANGE AU PBO // IBOU SANE</t>
  </si>
  <si>
    <t>nene** ctc  781328908** mr  sene  ** lenteur navigation nd  3385400851*cli capte le  signal barres</t>
  </si>
  <si>
    <t>CITE OUSMANE FALL</t>
  </si>
  <si>
    <t>*  pas de susp  ** pas d  incident  **port   introuvable  dans  nce**ams  ko  *pour verif valeuer et</t>
  </si>
  <si>
    <t>RECONFIG MODEM // SOFATEL	GORA GUEYE</t>
  </si>
  <si>
    <t>COUMBA // MR DIALLO // CTC 773974488 // ND 339518042 // SOUCI LIGNE EMISSION// PAS DE SUSP//PAS D IN</t>
  </si>
  <si>
    <t>PAPYRUS : APPLIED // TEST RECEPTION SONNE DANS LE VIDE ****CLI INJ ****CLI RAP ***CLI joint ***CLI N</t>
  </si>
  <si>
    <t>APP PRIVE DEFECT CLIENT ORIENTE EN AGENCE POUR CHERCHER UN APP//PAPA SARR</t>
  </si>
  <si>
    <t>ADAMA *** MME COULIBALY *** CTC 775482109 *** ND 339555648 ***  LENTEUR FICHE SUR GANDAAL *** CLT AP</t>
  </si>
  <si>
    <t>VILLAGE DE KEUR NDIOBO</t>
  </si>
  <si>
    <t>SAYTU SAYTU :  Coupure de fibre optique /, Puissance optique ONT indisponible Interruption du servic</t>
  </si>
  <si>
    <t>REPRISE SOUDURE PTONE// MANSOUR SALL</t>
  </si>
  <si>
    <t>NABAWI</t>
  </si>
  <si>
    <t>ABDULRAHMAN HARBI AHMED</t>
  </si>
  <si>
    <t>WADE // MME MBATHE  // CTC 787997978// ND 338594364 //LENTEUR DE FICHE //CLIENT SIGNAL UN CABLE COUP</t>
  </si>
  <si>
    <t>HMA_Y07</t>
  </si>
  <si>
    <t>PAS LOIN PHARMACIE ABDOURAHMAN</t>
  </si>
  <si>
    <t>CABLE 5/99 CHANGE SUR 60M//AF LUCIEN</t>
  </si>
  <si>
    <t>777268491 &amp; 777657221</t>
  </si>
  <si>
    <t>mr ndaw</t>
  </si>
  <si>
    <t>khadija // mr ndaw // 339540160 // pas de tonal sr ligne // gaia ok // pas susp // aps inc // 1poste</t>
  </si>
  <si>
    <t>UNITE 2</t>
  </si>
  <si>
    <t>clt ne peut dbrch le filtre dit-il // maestro enr // invite a pat // ctc: 777268491 &amp; 777657221 // m</t>
  </si>
  <si>
    <t>MUT  117 16-1 //AFTH9// PAPE SARR</t>
  </si>
  <si>
    <t>BAKHE</t>
  </si>
  <si>
    <t>bass//mr mbaye//ctc 787945723//nd 339743697//client dit que sa connexion ne vient pas//pas de suspen</t>
  </si>
  <si>
    <t>cli a changé son mot de pass et ne peut plus se connecter//cli inviter a reset le modem//client dit</t>
  </si>
  <si>
    <t>Mme SENGHOR</t>
  </si>
  <si>
    <t>AB***Mme SENGHOR*-***CTC 776784434***ND 339559019***Client un souci avec son fixe***Pas de susp ni d</t>
  </si>
  <si>
    <t>nac pdr</t>
  </si>
  <si>
    <t>RECONFIG VOIP + ROUTAGE EFFECTUEE// BIRANE GAYE//AFTH4</t>
  </si>
  <si>
    <t>MARENA</t>
  </si>
  <si>
    <t>MME MARENE</t>
  </si>
  <si>
    <t>ABSENCE DE FICHE TF//////MARENE//CTC 782292975//ND 338323116//// PAS DE CNX // PAS D INCIDENT // CLI</t>
  </si>
  <si>
    <t>KO //CLI SIGNALE AUSSI QU'IL A UN MODEM F660 A DEUX ANTENNES SOUHAITE QU'IL SOIT CHANGE/// ////CLI I</t>
  </si>
  <si>
    <t>MD**MR FALL**CTC775635688**ND 339736351**CLIENT  SIGNALE CABLE COUPE ** CLIENT DISPOSE D'UNE LIGNE F</t>
  </si>
  <si>
    <t>RV DEMAIN LE 09-03-2025</t>
  </si>
  <si>
    <t>MUDI 9-5-1 // MODOU FAYE</t>
  </si>
  <si>
    <t>AWA/// M DIOUF // CTC 776453853//// ND 338552007//// SOUCI DE CONNEX //// EN REGLE /// PAS  DINC ///</t>
  </si>
  <si>
    <t>LES TECHS ONT CLOTURE LE CASE AVEC INT OK SANS REGLER LE SOUCI /// ABONNE PAS SUR SITE /// SAY CF //</t>
  </si>
  <si>
    <t>MR NDIAYE 773269393</t>
  </si>
  <si>
    <t>LF -- ADAMA -- MR NDIAYE 773269393 -- ND 339765491 -- le client a des soucis de connexion -- pas de</t>
  </si>
  <si>
    <t>CABLE 1083 CHANGE // MR NDIAYE CONFIRME AU 773269393 // MOUSSA DIA -AS</t>
  </si>
  <si>
    <t>EDOUARD</t>
  </si>
  <si>
    <t>COUMBA // MR MANE // CTC 776313901// ND 338258222 // SOUCI LIGNE EMISSION// PAS DE SUSP//PAS D INC /</t>
  </si>
  <si>
    <t>2948C</t>
  </si>
  <si>
    <t>PRESENT SUR PAPYRUS // TEST RECEPTION  OK **cli joint **TEST EMISSION OK  SUR CERTAINS NUM ET KO SUR</t>
  </si>
  <si>
    <t>ECO_GDK24</t>
  </si>
  <si>
    <t>MUTATION NE 022-26-023  // SEBASTIEN</t>
  </si>
  <si>
    <t>MOUSSOUBA ** MR NDOYE ** ND 338023440** CTC 771704847 ** SOUCI CONNEXION ** PAS DINCIDENT ** PAS DE</t>
  </si>
  <si>
    <t>O_SGK_V38</t>
  </si>
  <si>
    <t>MAR  // 338701909// ABDOUL KARIM NDAO  783729724</t>
  </si>
  <si>
    <t>MAR  // 338701909// ABDOUL KARIM NDAO  783729724    **MR NDAO**CTC 783729724***ND 338701909****CLIEN</t>
  </si>
  <si>
    <t>HADY</t>
  </si>
  <si>
    <t>mme badji</t>
  </si>
  <si>
    <t>jzb//mme badji// 773528298 pas de connex**los rouge</t>
  </si>
  <si>
    <t>jzb//mme badji// 773528298 pas de connex**los rouge **pas de susp**pas de saut de port**pas d'incide</t>
  </si>
  <si>
    <t>HELENE **MR PENE **CTC 771714954 **ND 339618908 ****PAS DE CNNX **PAS DE SUSP **PAS DINCIDENT *PON E</t>
  </si>
  <si>
    <t>PIGTAIL CHANGER AU PBO SUR PBO 79 A11 7 //EQ YOUSSOUFA MANE TDX.</t>
  </si>
  <si>
    <t>771742146-776402419</t>
  </si>
  <si>
    <t>mm  diop</t>
  </si>
  <si>
    <t>marie // mm  diop 771742146-776402419 // nd 338252994 // souci connexion  // bb éteint // internet </t>
  </si>
  <si>
    <t>  branché sur la prise // tonalité nok // phone classique // ligne simple // prise filtré // fitre d</t>
  </si>
  <si>
    <t>ENPO RECONNECTEE  // SEBASTIEN</t>
  </si>
  <si>
    <t>778150937//781104790//77526733</t>
  </si>
  <si>
    <t>M MANE //M DIOP//338241316//SOUCI CONNEXION CLIENT PAS SUR SITE//LOS ROUGE ///PAS DE SUSPENSION//PAS</t>
  </si>
  <si>
    <t>ABS AU PBO K60 71B-72 F3</t>
  </si>
  <si>
    <t>Reprise soudure PEP K08//Client joint 778150937, confirme retour service</t>
  </si>
  <si>
    <t>BINETOU **** MME TRAORE ****778122117***338733531***CLI SIGNALE UNE ABSENCE DE NAVIGATION **** CLI E</t>
  </si>
  <si>
    <t>HID----- MMe NDEYE CODOU NDIAYE ** ND 338227359 ** CTC 775678142 ** CLI SIGNALE UN DRGT *** LOS ROUG</t>
  </si>
  <si>
    <t>RUE 51</t>
  </si>
  <si>
    <t>PAS D'INCIDENT DANS O_MED_B24*** SAYTU: Coupure fibre** CLI INVITE A PATIENTE ** FIAB OK</t>
  </si>
  <si>
    <t>EL HADJI AHMADOU</t>
  </si>
  <si>
    <t>338555013//Fibre Pro Max Bloque// LENTEURS DE CONNEXION//</t>
  </si>
  <si>
    <t>338555013 // RECONFIGURATION EFFECTUER DANS AMS // RESET PORT OK // COMPTE ACTIF // SESSION OK // SY</t>
  </si>
  <si>
    <t>CLIENT INJOIGNABLE AU 785134127</t>
  </si>
  <si>
    <t>Moustapha // Mr DIA // 339571958 /CLIENT A DES DECONNEXION FREQUENT // PAS DINCIDENT // DECONNEXION</t>
  </si>
  <si>
    <t>MBR_A01</t>
  </si>
  <si>
    <t>EST MAESTRO KO // SYNCHRO OK // TEST NCE : ATTENUATION OK NOISE OK //  PAS DE VPN // CONFORMITE KO /</t>
  </si>
  <si>
    <t>reprise connexion côté PC suite oxydation réparé uyf2</t>
  </si>
  <si>
    <t>IBRA SECK  CTC 775321623   ****   ND 338275191    ****  **PAS DE CONNEXION ----LOS ROUGE ---- ABSE</t>
  </si>
  <si>
    <t>O_SVD_K25</t>
  </si>
  <si>
    <t>ECO_GDK11</t>
  </si>
  <si>
    <t>REPRISE SOUDURE AU PBO // MR SECK CONFIRME AU 775321623 // SARA -AS</t>
  </si>
  <si>
    <t>GOUNDO</t>
  </si>
  <si>
    <t>Mme Cisse ** ctc 773238698 ** ND 339022079 ** pas de connexion ** pas de susp ** pas d'incident ** B</t>
  </si>
  <si>
    <t>DEPO</t>
  </si>
  <si>
    <t>CONJONCTEUR CHANGE // BALDE MULT</t>
  </si>
  <si>
    <t>REITERATION//339901920//SOUCI CONFIG DHCP//CLIENT EST OBLIGE DE FIXER LES ADRESSES POUR SE CONNECTER</t>
  </si>
  <si>
    <t>MODEM RECONFIGURE/ EQUIPEMENT PRIVE A VOIR</t>
  </si>
  <si>
    <t>COUMBA // MR SARR// CTC 771801816 // ND 338546411  // SOUCI LIGNE RECEPTION// PAS DE SUSP//PAS D INC</t>
  </si>
  <si>
    <t>TEST RECEPTION  *****CLI JOINT ***CLI INV A TESTER LA RECEPTION ***cli a rap dans 3MN  *CLI DIT SONN</t>
  </si>
  <si>
    <t>CLICHGT163-POSTE TELEPHONIQUE</t>
  </si>
  <si>
    <t>POSTE CHANGÉ</t>
  </si>
  <si>
    <t>POSTE TELEPHONIQUE/COMBINE DEFECTUEUX</t>
  </si>
  <si>
    <t>APPAREIL  TELEPHONE PRIVE  A VOIR</t>
  </si>
  <si>
    <t>MARIE VIANNEY</t>
  </si>
  <si>
    <t>FF2// CT 781474466 // SOUCI CONNEX // ND 338484811// pas sus // pas incident // pas saut de port //</t>
  </si>
  <si>
    <t>Reprise soudure sortie C2//Signal -21dBm/Cable client coupé/Merci de prendre en charge</t>
  </si>
  <si>
    <t>REBRANCHEMENT CABLE 1083 + REPRISE SOUDURE AU PBO // MME DIOUF CONFIRME AU 781474466 // NADOU -AS</t>
  </si>
  <si>
    <t>nene** ctc  776684780**  mr bousso  ** cli veux  chAnger son  mot de passe** CLI   AOUBLIER LE M OT</t>
  </si>
  <si>
    <t>i veux  chAnger son  mot de passe** CLI   AOUBLIER LE M OT DE PASSE  DE LINTERFAC   nd  339755126***</t>
  </si>
  <si>
    <t>ARFAN</t>
  </si>
  <si>
    <t>SALLA***MME NDIAYE**CTC 776247126***ND 339990764***PAS DE CONX***MODEM ETEINT**CABLE ALIMENTATION CO</t>
  </si>
  <si>
    <t>CLIENT INJOIGNABLE  776247126// DENIS DIASSE</t>
  </si>
  <si>
    <t>AMADOU SAMBA</t>
  </si>
  <si>
    <t>m tall</t>
  </si>
  <si>
    <t>nmn***m tall**ctc 770354561*****338355238*****cli a ds sc de conn*******pas de tonalite***mlos rouge</t>
  </si>
  <si>
    <t>LOT/8</t>
  </si>
  <si>
    <t>****BRANCHEMENT OK*/*****TEST SAYTU COUPURE FIBRE*******CLI INV APAT****DELKAIS 48H****FIAB OK</t>
  </si>
  <si>
    <t>DJEUMBE</t>
  </si>
  <si>
    <t>marie // mm sall 781842553 // nd 338531649 //  absence de synchro // power allumé vert fixe //  bb é</t>
  </si>
  <si>
    <t>cadi a voir E31- 3-4-2 pas de tonalité au niveau du pc a reor vers  mce</t>
  </si>
  <si>
    <t>E31 4 4 4 tirage câble série 98 28 6 pour la D4 A1-4 sur 90m+reprise 01 joint 56p pour la D4 A1-8+-</t>
  </si>
  <si>
    <t>CTC 776257906 // 771851873</t>
  </si>
  <si>
    <t>MMG*** MME GASSAMA *** ND 338575601 ** * SOUTIENT DES DCNX FREQUANT ****PAS DINCIDE **** INTERNET AL</t>
  </si>
  <si>
    <t>CONFORME OK *** LE MEME NOM APPELE **** INTERFACE KO *** MODEME RESETTE *** INTERFACE KO ***** INFO</t>
  </si>
  <si>
    <t>REPRISE SOUDURE AU PBO// PA LAMINE MULTELEC</t>
  </si>
  <si>
    <t>AIDA// MR SYLLA// CTC 778733722// ND 339609870// PAS DE CONNEXION// PAS DE SUSPENSION// PAS D'INCIDE</t>
  </si>
  <si>
    <t>DBDRM</t>
  </si>
  <si>
    <t>DY00</t>
  </si>
  <si>
    <t>MUTATION DE DISTRIBUTION  A00 8/6/1  PASSE SUR  A00 8/6/4</t>
  </si>
  <si>
    <t>ICISHAKA INES  CTC 777836630     /*****  ND    338453530 ****  // MODEM 4 ANTENNES /LOS ROUGE // VE</t>
  </si>
  <si>
    <t>INSA MANGA</t>
  </si>
  <si>
    <t>338271538 / PAS DE CONNEXION / Fibre Pro Max Bloque / SDF_K15</t>
  </si>
  <si>
    <t>SDF_K15</t>
  </si>
  <si>
    <t>338271538 // CHANGEMENT VLAN IPV4 EFFECTUER // RESET PORT OK DANS NCE // ANCIEN SESSION IPV6 SUPPRIM</t>
  </si>
  <si>
    <t>HORS ZONE	GRAND YOFF</t>
  </si>
  <si>
    <t>Synchro ok avec bonnes valeurs, connexion OK sur Papyrus</t>
  </si>
  <si>
    <t>MR ndoye</t>
  </si>
  <si>
    <t>AHS**MR ndoye  ** LENTEUR FICHE  ** CTC 775064653 **ND 339019342 ** CLI A DES SOUCIS DE CNX *</t>
  </si>
  <si>
    <t>LF / GD / MME CISSE 773912281 / CNX KO / ND 338434338 / ABSENCE SYNCHRO FIBRE / PAS SUSPEND /</t>
  </si>
  <si>
    <t>KCS // 338022611 // MR DRAME SIGNALE SOUCI CNX // LOS CLIGNOTE EN ROUGE // ABSENCE SYNCHRO // PAS D</t>
  </si>
  <si>
    <t>REPRISE SOUDURE AU BTI + CABLE HUAWEI CHANGE</t>
  </si>
  <si>
    <t>COUMBA KHADIJA</t>
  </si>
  <si>
    <t>MRS: SENGHOR AISSATOU//</t>
  </si>
  <si>
    <t>CAKG/// MRS: SENGHOR AISSATOU// CTC:773480730 // ND:338271763//CLI SIGNAL PAS DE CONNEX INTERNET// L</t>
  </si>
  <si>
    <t>RACCORDEMENT 1083 + REPRISE SOUDURE</t>
  </si>
  <si>
    <t>AMAROU</t>
  </si>
  <si>
    <t>MALAL // MR DIOUF  // CTC 777908410 ND 338376849 // PAS DE CNX // PAS D INCIDENT // CLI EN REGLE //</t>
  </si>
  <si>
    <t>LE CLI EST RESTE PLUS DE 72H SANS SERVICE // MERCI DE PRIORISER</t>
  </si>
  <si>
    <t>NO // MME FALL //CTC 775507109 // ND 339531551 // //CLIENT NA PAS DE CONNEXION // BROADBAND ETEIND /</t>
  </si>
  <si>
    <t>PRES GENDARMERIE DERRIERE ECOL</t>
  </si>
  <si>
    <t>5/99 COUPE CHANGE SUR 130M//AFTH2// AMEDINE TALL</t>
  </si>
  <si>
    <t>ABF °° M Dieng 776918413***ND 339013274 * CLI NE NOTE PAS D'AMELIORATION SUITE MEO LENTEUR °° SUR 7</t>
  </si>
  <si>
    <t>.NIMZAT HERSENT</t>
  </si>
  <si>
    <t>CLIENT ORIENTE EN  AGENCE POUR FAIRE UNE MODIFACTION INSTALLATION + RECONFIG MODEM// MOR DIOP</t>
  </si>
  <si>
    <t>HABIBOU ***MR  NDIAYE  ***CTC 785406102 ***ND 339760602 **PAS DE CONNEXION INTERNET *** PAS DE SUSP</t>
  </si>
  <si>
    <t>RESET OK ***CLIENT TRES NOVICE ET NE PEUT PAS FAIRE LES MANIPULATIONS  **ACCES INTERFACE KO ****CONF</t>
  </si>
  <si>
    <t>KOUDY WANE</t>
  </si>
  <si>
    <t>AGNES ** MME CAMARA 775219877**338531281**SOUCIS DE CNX // PAS DE SUSP // PAS INCIDENT // LOS ROUGE</t>
  </si>
  <si>
    <t>FATOU---MME NDIAYE---CC 771778624---ND 338611583 Fibre Kheweul  	CLI SIGNALE SOUCI DE CNX -- PAS DE</t>
  </si>
  <si>
    <t>CLI SIGNALE SOUCI DE CNX -- PAS DE SUSP -- PAS D'INCIDENT-- LOS ROUGE -- PAS DE SAUT DE PORT -- SAYT</t>
  </si>
  <si>
    <t>338348680//Fibre Pro Max Bloque//PAS DE CONNEXION//</t>
  </si>
  <si>
    <t>CABLE 1083 CHANGE // SIMAL MULT</t>
  </si>
  <si>
    <t>lenteur fiche // mme sylla // ctc 777798739 // nd 338216952 // nd clt reiterre pour son derangem sig</t>
  </si>
  <si>
    <t>nd clt reiterre pour son derangem signalé le  07/03/2025 - 08:46 //derangem relevé ok suite interve</t>
  </si>
  <si>
    <t>mr diallo // ctc 772028786 // nd 338942974//clt veut fitrer son wifi // clt conformité fiab ok // cl</t>
  </si>
  <si>
    <t>clt veut fitrer son wifi // clt conformité fiab ok // clt inviter a acceder a linterface // clt dit</t>
  </si>
  <si>
    <t>CHEIKH IBRA</t>
  </si>
  <si>
    <t>HAMIDOU // MR DIOUF  // CTC 779890097 // ND 338022262  // CLIENT NE PEUT PAS SE CONNECTER // CABLE D</t>
  </si>
  <si>
    <t>CABLE DECROCHE // CLIENT PAS IMPACTER // INFORME // FIAB OK</t>
  </si>
  <si>
    <t>CABLE DE BRANCHEMENT REPRIS</t>
  </si>
  <si>
    <t>THIENLBK // MR GAYE  // CTC // ND 338361131 // CLI SIGNALE PAS DE CONNEX // PAS DE SUSPENSION  // LO</t>
  </si>
  <si>
    <t>CABLE HUAWEI // GASSAMA MULT</t>
  </si>
  <si>
    <t>COUMARE SEYDOU</t>
  </si>
  <si>
    <t>339785822// PAS DE CONNEXION PAR CABLE // FIBRE PRO MAX BLOQUE</t>
  </si>
  <si>
    <t>O_NDA_C09</t>
  </si>
  <si>
    <t>339785822// PAS DE CONNEXION PAR CABLE // FIBRE PRO MAX BLOQUE //COMPTE ACTIF/SESSION EN COURS //SYN</t>
  </si>
  <si>
    <t>RJ45 ISOLE / SERVICE OK</t>
  </si>
  <si>
    <t>AS/MME FALL 339547954 //774050233//SOUCI CNX//CL EN REGLE //PAS DE SUSP//PAS D INCIDENT //CL INTERVE</t>
  </si>
  <si>
    <t>Câble 5/99 coupé camion chgé sur 50m.(Crochets 04/uyf 06)</t>
  </si>
  <si>
    <t>NGOR SIDE</t>
  </si>
  <si>
    <t>MR DIAGNE n'a pas de tonalité//ND: 338586108//CTC: 775137384 //SAYTU: Aucune anomalie //SYNCHRO OK//</t>
  </si>
  <si>
    <t>CLIENT INOIGNABLE</t>
  </si>
  <si>
    <t>SINY</t>
  </si>
  <si>
    <t>NDEYE SOPHIE // MME FALL  // CTC 775939975  // ND 338225039 // PAS DE CNNX // PAS DE SUSP  //PAS DIN</t>
  </si>
  <si>
    <t>REPRISE SOUDURE AU PTO // MME FALL CONFIRME AU 775939975 // SARA -AS</t>
  </si>
  <si>
    <t>ARAME SECK</t>
  </si>
  <si>
    <t>M Sy</t>
  </si>
  <si>
    <t>M Sy // 338244185 // 777680552 // Cli actif // Pas d'incident // Voyant internet allumé // Synchro N</t>
  </si>
  <si>
    <t>OLT faible saytu // Synchro NCE valeur OK</t>
  </si>
  <si>
    <t>DECONNEXIONS FREQUENTES//REPRISE SOUDURE AU PTO + RECONFIGURATION MODEM</t>
  </si>
  <si>
    <t>*MM  ba</t>
  </si>
  <si>
    <t>AHS**MM  ba ** LENTEUR FICHE   ** CTC 785745319 **ND 339600043 ** SOUCI CNX // MODEM DEFECTUEUX //</t>
  </si>
  <si>
    <t>ND00</t>
  </si>
  <si>
    <t>ELECTRICITE OK // MODEM BRANCHER SUR UNE AUTRE PRISE // AUCUN VOYANT ALLUME  // MODEM SONATEL // CLI</t>
  </si>
  <si>
    <t>MODEM BRANCHE SUR RELONGE SUITE PRISE COURANT DEFECT//EQ YOUSSOUPHA MANE TDX.</t>
  </si>
  <si>
    <t>MD**MR DIALLO**CTC773307168**ND 338587818**CLIENT SIGNALE SOUCISDE CONNEXION ** PAS DE SUSPENSION **</t>
  </si>
  <si>
    <t>ND 338587818**CLIENT SIGNALE SOUCISDE CONNEXION ** PAS DE SUSPENSION ** PAS D'INCIDENT ** LOS ROUGE</t>
  </si>
  <si>
    <t>SEGA</t>
  </si>
  <si>
    <t>kc***mr ndiaye **781452147**339414631**Pas de connexion **client en règle ****PAS D'incident **pas d</t>
  </si>
  <si>
    <t>SAM GAWANE</t>
  </si>
  <si>
    <t>FATOU---MME DIALLO---CC 775438120---ND 338444020 Fibre_Bi CLI SIGNALE SOUCI DE CNX -- PAS DE SUSP --</t>
  </si>
  <si>
    <t>JARRETIERE CHANGEE // MALL MULT</t>
  </si>
  <si>
    <t>MR MBENGUE *</t>
  </si>
  <si>
    <t>HELENE **MR MBENGUE **CTC 771582983 *ND 338422146 *CLIENT  VEUT QUON CHANGE LE MODEM **CLIENT DIT QU</t>
  </si>
  <si>
    <t>ff2// ctc 774737905 // mme niang // souci connex // los rouge // nd 338680779 // pas sus // pas inci</t>
  </si>
  <si>
    <t>GUIRO</t>
  </si>
  <si>
    <t>CTC 781810791 // 763105964</t>
  </si>
  <si>
    <t>MME GUIRO</t>
  </si>
  <si>
    <t>MMG *** MME GUIRO *** ND 339784551 *** DECONNEXION FREQUENT  ***  PAS DINCIDE *** DECONNECTION AVERE</t>
  </si>
  <si>
    <t>Defaut isolement entre fils</t>
  </si>
  <si>
    <t>TEST MAESTRO  IAB  *** TJRS IAB ** SYNCHRO NOK *** CABLE INTERVERTIR **** MODEME REDEMARE **** SYNC</t>
  </si>
  <si>
    <t>REPRISE PC SUITE OXYDATION// CAMUSAT	MAMADOU DIOP</t>
  </si>
  <si>
    <t>KHASSIM</t>
  </si>
  <si>
    <t>MAKHOUDIA**M DIEDHIOU**CTC 770863753**ND 339418556**CLI SIGNAL DES SOUCI DE PORTER WIF**MODEM SONATE</t>
  </si>
  <si>
    <t>REPRISE RP1+RECONFIG MODEM</t>
  </si>
  <si>
    <t>TOGOLA</t>
  </si>
  <si>
    <t>AISSE</t>
  </si>
  <si>
    <t>Mme TOGOLA</t>
  </si>
  <si>
    <t>Mme TOGOLA n'arrive pas à  se connecter //ND: 338271312//CTC : 777546910//COMPTE OK /// PAS D'INCIDE</t>
  </si>
  <si>
    <t>Z014</t>
  </si>
  <si>
    <t>COMPTE OK /// PAS D'INCIDENT // SAYTU Coupure fibre//CLT INIT A PAT // FIAB OK//MERCI DE PEC</t>
  </si>
  <si>
    <t>fatou**mr faye 771042566 **338341334 **cli signale absence tonalite **gaia ok**compte ok**pas incide</t>
  </si>
  <si>
    <t>E32 SLOT0/60 D7 A9 P2  1 joint 56 paire reprise+1 joint 28 paire reprise</t>
  </si>
  <si>
    <t>MR mboup</t>
  </si>
  <si>
    <t>AHS**MR mboup  ** LENTEUR FICHE  ** CTC 777101850 **ND 338025904 ** SOUCI CNX //</t>
  </si>
  <si>
    <t>CLI PRSENT DANS GAIA // PAS D INCIDENT // VOYANT INTERNETR ALLUME //synchro / SAYTU   PUISSANCE OLT</t>
  </si>
  <si>
    <t>SYNCHR OK//SESSION OK// OPT 27 DB SUR NAF// BONNE COUVERTURE  VERIFE SUR PAPYRUS//SATURE EN DWS 11Mb</t>
  </si>
  <si>
    <t>MOUHAMED MOUMINE</t>
  </si>
  <si>
    <t>KCS // 338687751 // MR DIENG SIGNALE SOUCI CNX // LOS CLIGNOTE EN ROUGE // ABSENCE SYNCHRO //PAS D I</t>
  </si>
  <si>
    <t>REOR MICF FORTE VALEUR X01 169-170A/F1 // ELHADJ MULT</t>
  </si>
  <si>
    <t>Changement coupleur C2//Client joint 778079893, confirme retour service</t>
  </si>
  <si>
    <t>MANSSATA</t>
  </si>
  <si>
    <t>mme  konate</t>
  </si>
  <si>
    <t>nmn**mme konate***ctc 783200945*******338486043********los rouge********ABSENCE SYNCHRO****PAS DE SU</t>
  </si>
  <si>
    <t>REPRISE SOUDURE PTO // VIEUX MULT</t>
  </si>
  <si>
    <t>MME NDIAYE +++CTC 773905631 +++  ND 338458174   ++++ SCS CNX FIBRE KH //COMPTE ACTIF//PAS DE SAUT DE</t>
  </si>
  <si>
    <t>O_GDW_M42</t>
  </si>
  <si>
    <t>JARRETIERE OPTIQE DEFECT CHANGE//AF BILAL THIAM</t>
  </si>
  <si>
    <t>339535408 / RELEVE MOTIF CLIENT SUSPENDU / CLINT NA PAS ETE SUSPENDU IL ES EN REGLE / MERCI DE PEC /</t>
  </si>
  <si>
    <t>CLIENT ORIENTE EN AGENCE POUR PAYEMENT FACTURE// CH DRAME</t>
  </si>
  <si>
    <t>MAMADOU** Mr TOURE ** CTC 774337792 ** ND  338549859** PAS DE CONX ** ACCES RESX OK **  RBS ACTIF **</t>
  </si>
  <si>
    <t>faire une mesure de réflectometrie pour localisation du point de coupure</t>
  </si>
  <si>
    <t>KANY**MME SECK**ND 339042841**SOUCIS CNX**LOS ROUGE**PAS DE SUSP**PAS D'INC**</t>
  </si>
  <si>
    <t>PAS DE SAUT DE PORT**SAYTU COUPURE FIBRE***INVIT A PATIENTER**FIAB OK**CTC 771637638</t>
  </si>
  <si>
    <t>CABLE 1084 CHANGE // IBOU SANE</t>
  </si>
  <si>
    <t>barhame *** mr manga *** ctc 771231890 *** 339930202 *** fibre max *** saytu: Coupure fibre	CRITIQUE</t>
  </si>
  <si>
    <t>delai 48h donne au cli *** cli invite a patienter *** mpec svp *** fiab ok  cli demande de pec le pl</t>
  </si>
  <si>
    <t>CT   776099882</t>
  </si>
  <si>
    <t>MR KHADIM BEYE</t>
  </si>
  <si>
    <t>MR KHADIM BEYE CT   776099882   ND 338340937  SUSP KO  INCIDENT KO    ** SIGNALE DES LENTEURS  SUR T</t>
  </si>
  <si>
    <t>Down steam20 Mo  *** SAYTU :   Puissance optique OLT faible  *** Puissance optique admissible, RASS</t>
  </si>
  <si>
    <t>RECONFIG MODEM SUR IP V6</t>
  </si>
  <si>
    <t>FARBA</t>
  </si>
  <si>
    <t>MR NDIAYE ** CTC 775571389** ND 339588393**SOUCI CNX FIBRE ** PAS DE SUSP ** PAS D INCIDENT **LOS RO</t>
  </si>
  <si>
    <t>samake  **** *mme ndiaye  **** 339706972 ** COMPTE OK /// PAS INCIDENT /// DECONNEXION FREQUANT ///</t>
  </si>
  <si>
    <t>DECONNEXIONS FREQUENTES//REPRISE JARRETIERE SUR SR</t>
  </si>
  <si>
    <t>COUMBA ****MME NIANG ****ND 338014719***CTC 785897221**PAS DE CNX ***PAS DE SUSP***PAS D INC ****ND</t>
  </si>
  <si>
    <t>ALLUME ***CLI INV A REDEM LE MODEM ****CLI INV A PAT LE TEMPS QUE JE FINISSE MES VERIF ***SAUT DE PO</t>
  </si>
  <si>
    <t>PAS DE CONSTITUTION SUR GAIA // ANCIENNE POSITION  OLT_HW_HANN-ZI01/Frame0/Slot6/Port15/OnuID40 AVEC</t>
  </si>
  <si>
    <t>INSA JD°°°781709331°°°339698119°°°°Keurgui°°°SOUCIS DE CONNX***PAS DE SUSP***PAS D INCIDENT EN COURS</t>
  </si>
  <si>
    <t>CTC  774763221</t>
  </si>
  <si>
    <t>*MM NDIAYE   ***CTC  774763221</t>
  </si>
  <si>
    <t>NCM***MM NDIAYE   ***CTC  774763221 ***ND 339698025 ****CLI SIGNAL PAS DE CONNX ** PAS DE SUSPENSION</t>
  </si>
  <si>
    <t>DIARRA ***MR SEYE****CTC 771390364***ND 338342952 *** OFFRE FIBRE KHEWEUL****CLIENT A DES SOUCIS DE</t>
  </si>
  <si>
    <t>PIKINE TEXACO</t>
  </si>
  <si>
    <t>INSTITUT DES PROFESSIONS JURIDIQUES ET IMMOBILIERES</t>
  </si>
  <si>
    <t>M NDIONGUE</t>
  </si>
  <si>
    <t>338259271//Fibre Office Bloque//PAS DE CONNEXION//</t>
  </si>
  <si>
    <t>REPRISE SOUDURE AU PBO // MR NDIONGUE CONFIRME AU 774515348 // MOCTAR POUYE -AS</t>
  </si>
  <si>
    <t>FICOU</t>
  </si>
  <si>
    <t>M.MALANG</t>
  </si>
  <si>
    <t>ND:338701378//CTC:778381701//PAS DE SUSPENSION//PAS D'INCIDENT//SAYTU COUPURE FIBRE//NAF PORT ASYNCH</t>
  </si>
  <si>
    <t>MARIEME KOUNTA</t>
  </si>
  <si>
    <t>HAPSATOU // MM SECK // CTC 778950151 // ND 338700089 // SOUCI CNX // LOS ROUGE // PON ETEINT // PAS</t>
  </si>
  <si>
    <t>O_MBW_R07</t>
  </si>
  <si>
    <t>PRES DE LA DIBITERIE HAOUSSA</t>
  </si>
  <si>
    <t>RECONFIG MODEM + REPRISE JARRETIERE OPTIQUE</t>
  </si>
  <si>
    <t>DJIBRIL MOCTAR</t>
  </si>
  <si>
    <t>**AN ** MR DIALLO ** CTC 773454151 ** ND 338604163 ** CLIENT SIGNALE UN DERANGEMENT **  CLIENT INVIT</t>
  </si>
  <si>
    <t>CITE ELHADJI MALICK SY</t>
  </si>
  <si>
    <t>LOT 89</t>
  </si>
  <si>
    <t>HABIBOU ***MME SAKHO ***CTC 775975526 ***ND 338271305  ***PAS DE CONNEXION INTERNET *** * PAS DE SUS</t>
  </si>
  <si>
    <t>*ABSENCE SYNCHRO ***SAYTU Défaut d'alimentation électrique ***BRANCHEMENT REFAIT ***CONNEXION TOUJOU</t>
  </si>
  <si>
    <t>LEN FICH BABACAR MR NDIAYE CTC 776169793 ND 338370275// /// SOUCI CNX // PAS INCIDENT // PAS SUSP //</t>
  </si>
  <si>
    <t>SOUCI CNX // PAS INCIDENT // PAS SUSP // LOS CLIGNOTANT ROUGE // ABSENCE SYNCHRO // SAYTU  Coupure</t>
  </si>
  <si>
    <t>CABLE 1082 COUPE CHNAGE SUR 30M+POSE BTI//AF HABIB DIAMBANG</t>
  </si>
  <si>
    <t>THIERNO HAMIDOU</t>
  </si>
  <si>
    <t>MACINA *** MR BA  *** CTC 771479091    *** ND 338422936 **** CLI APPEL POUR SIGNALER  UN CABLE  COUP</t>
  </si>
  <si>
    <t>CABLE 1083 COUPE CHANGE SUR 95 M // BARRY</t>
  </si>
  <si>
    <t>M MANE //MME NDAW//338200986//CLIENT SIGANL SOUCI CONNEXION LOS ROUGE//PAS DE SUSP//PAS INCIDENTR//C</t>
  </si>
  <si>
    <t>CITE TOUBA ALMADIES</t>
  </si>
  <si>
    <t>N°372</t>
  </si>
  <si>
    <t>ADAMA *** MR THIAM *** CTC 771531453 *** ND 338353465 *** CLT APPEL POUR UN SOUCI DE CONNEXION *** U</t>
  </si>
  <si>
    <t>162/A</t>
  </si>
  <si>
    <t>IBRAHYMA</t>
  </si>
  <si>
    <t>THIENLBK // MR DIALLO // CTC 779125047 // ND 339558018 // CLI SIGNALE DECONNEX FREQUENTES // PAS INC</t>
  </si>
  <si>
    <t>MODEM ASYNCHRO // PRISE FILTRES // CABLE DSL bien brancher // MODEM REDEMARRER // MAESTRO K.O // PO</t>
  </si>
  <si>
    <t>REPRISE EMPO//AFTH4// SOYOUBOU DIAKHATE</t>
  </si>
  <si>
    <t>BOCAR***MME KANE ***CTC 777231745 ***ND 339762588***SOUCI CNNX -- PAS DE SUSP ***PAS D'INC** -- PAS</t>
  </si>
  <si>
    <t>SOUCI CNNX -- PAS DE SUSP ***PAS D'INC** -- PAS DE TEL FIXE- PAS DE DECNNX -- PRISE FILTREE NON SUP</t>
  </si>
  <si>
    <t>REPRISE JARRETIERE A LA SR EFFECTUEE + FIAB C11 D8.4.7 T100.1.2</t>
  </si>
  <si>
    <t>MKG*********** MME SENE********* CTC 774764108*********** ND 338011628**************** CLIENT SIGNAL</t>
  </si>
  <si>
    <t>REPRISE SOUDURE AU PBO // MME SENE CONFIRME AU 774764108 // MOCTAR POUYE -AS</t>
  </si>
  <si>
    <t>M MBOW</t>
  </si>
  <si>
    <t>MAKHOUDIA**M MBOW**CTC 777052934**ND 339747543**CLI SIGNAL DES DECONNEXIONS FREQUENTS **PAS DINCIDEN</t>
  </si>
  <si>
    <t>REPRISE PC SUITE OXYDATION // CAMUSAT	ASSANE LO</t>
  </si>
  <si>
    <t>MME NDIANIOR</t>
  </si>
  <si>
    <t>SND   *** *MME NDIANIOR **771231706 *338449196 PAS ED CONENXION  ***GAN?DAL KO **** PAS  SUSPENSION</t>
  </si>
  <si>
    <t>FIN INCIDENT G04</t>
  </si>
  <si>
    <t>ATHIE</t>
  </si>
  <si>
    <t>MRS:  AWA ATHIE/ 767334815</t>
  </si>
  <si>
    <t>**************.*****************L F **************************** CAKG/// MRS:  AWA ATHIE// CTC:77199</t>
  </si>
  <si>
    <t>SYNCHRO OKK // VALS SYNCHRO: Downstream Signal Attenuation(dB)  =	62.5 // Downstream Previous SNR M</t>
  </si>
  <si>
    <t>REPRIS CONNX AU PC SUITE OXYDATION // ASSANE LO// CAMUSAT</t>
  </si>
  <si>
    <t>KHADIM ** MME FALL ** CTC 784400750 ** ND 338265536 ** CLI A UN SOUCIS DE CONNEXION ** LOS ROUGE **</t>
  </si>
  <si>
    <t>RUE 45</t>
  </si>
  <si>
    <t>RESCHGT54-CABLE RISER</t>
  </si>
  <si>
    <t>CHANGEMENT CABLE SUR 15M</t>
  </si>
  <si>
    <t>THIABOU</t>
  </si>
  <si>
    <t>AS*** MME THIABOU** CTC 783031929** ND 338929390***CLIENT DIT PAS DE CONNEXION***PAS DE SUSPENSION /</t>
  </si>
  <si>
    <t>JEANNE D ARC</t>
  </si>
  <si>
    <t>ff2// ctc 781303698 // mme marie // souci connex // nd 338217532 // pas sus // pas incident // pas s</t>
  </si>
  <si>
    <t>AV DU SENEGAL</t>
  </si>
  <si>
    <t>CHANGEMENT CONJONCTEUR</t>
  </si>
  <si>
    <t>CHEIKH KANDJI</t>
  </si>
  <si>
    <t>HAMIDOU // MR NDAW  // CTC 785028042  // ND 339552320  // CLIENT NE PEUT PAS SE CONNECTER //  PORT O</t>
  </si>
  <si>
    <t>PORT OFF SUR NCE // CLIENT EN REGLE// INVITER A PATIENTER // FIAB OK</t>
  </si>
  <si>
    <t>MAR  338945194 KHARDIATA DIOP  338459670  MAR   //</t>
  </si>
  <si>
    <t>MAR  338945194 KHARDIATA DIOP  338459670  MAR   // MRS  // CTI   // ND   338459670    // PAS  DE SUS</t>
  </si>
  <si>
    <t>RUFISQUE THIAWLENE</t>
  </si>
  <si>
    <t>Mr  -NDOYE</t>
  </si>
  <si>
    <t>**Lenteur fiche***Yamz--- Mr  -NDOYE - CTC -786539577 - ND --339578608 - Client n'arrive pas a se co</t>
  </si>
  <si>
    <t>BINETA****MME SYLLA CTC 773073656/ND 339751567*****SOUCI DE CONNEXION******KEURGUI MAX IP****BB ETEI</t>
  </si>
  <si>
    <t>*MODEM REDEMARRER****PORT OK MAIS  PAS LE MODEM ******BB TJRS ETEINT APRES REDEMARRAGE*****ABSENCE S</t>
  </si>
  <si>
    <t>RECONFIG PORT// BONNES VALEURES// ALPHA DIA CAMUSAT// MUTATION PORT</t>
  </si>
  <si>
    <t>NDEYE MARIETOU</t>
  </si>
  <si>
    <t>MR GAYE** CTC 781805381** ND 339418345**SOUCI CNX ADSL ** PAS DE SUSP ** PAS D INCIDENT ** BB ETEINT</t>
  </si>
  <si>
    <t>câble 8paires coupé au pc repris</t>
  </si>
  <si>
    <t>NGOMOU</t>
  </si>
  <si>
    <t>SYMPLICE</t>
  </si>
  <si>
    <t>SYMPLICE NGOMOU</t>
  </si>
  <si>
    <t>SYMPLICE NGOMOU  771035733 339465144 // PAS DER SUSPENS // PAS INCIDENT  CLI DIT PAS DE CNX / LIGNE</t>
  </si>
  <si>
    <t>MODEM RECONFIGURE + REPRISE CONFIG PORT PON // WEDJI// SOFATEL</t>
  </si>
  <si>
    <t>KATRIB</t>
  </si>
  <si>
    <t>HUSSAIN</t>
  </si>
  <si>
    <t>:m kasri*</t>
  </si>
  <si>
    <t>als:::787918497:::fiche prof :::m kasri****SOUCI DE CONNEXION //LOS ROUGE ** PAS DE SUSP ** PAS DINC</t>
  </si>
  <si>
    <t>PIGTAIL CHANGE // DIOP MULT</t>
  </si>
  <si>
    <t>SEYDOU ADAMA</t>
  </si>
  <si>
    <t>ODIOP // MR LY // SOUCI CONNEXION // ND 339991538 // COMPTE ET LIGNE ACTIF // PAS DINCIDENT // LOS R</t>
  </si>
  <si>
    <t>SAYTU COUPURE FIBRE // INVITE A PATIENTER // CTC 775364774  // FIAB OK</t>
  </si>
  <si>
    <t>REPRISE SOUDURE PTO// IBOU SANE</t>
  </si>
  <si>
    <t>OUEDRAOGO</t>
  </si>
  <si>
    <t>LEILA FAWZIA</t>
  </si>
  <si>
    <t>KHADY//MME LEILA//ND 338256955//SOUCIS DE CONNEXION//LOS ROUGE//SOUCIS REPRISE CLIENT SUITE MISE EN</t>
  </si>
  <si>
    <t>REPRISE SOUDURE AU PBO // MME LEILA CONFIRME AU 776692662 // NADOU -AS</t>
  </si>
  <si>
    <t>DARRO</t>
  </si>
  <si>
    <t>mr barro</t>
  </si>
  <si>
    <t>KCS // 338332418 // MR BARRO SIGNALE ABSENCE NAVIGATION SUR CERTAINS APPLICATION // ABSENCE DE NAVIG</t>
  </si>
  <si>
    <t>DERRIERE LA GRANDE MOSQUEE</t>
  </si>
  <si>
    <t>Mme Ngom</t>
  </si>
  <si>
    <t>Mme Ngom // 338364702 // 774436832 // Cli actif // Pas d'incident // BRD vert clignotant // Asynch N</t>
  </si>
  <si>
    <t>enr maestro // Asynch NCE</t>
  </si>
  <si>
    <t>M.MBENGUE</t>
  </si>
  <si>
    <t>M.MBENGUE SIGNALE INSTABILITE DE CONNEXION//PAS DINC//PAS DE SUSP//VOYANTS OK//SIGNAL OK//CONNEXION</t>
  </si>
  <si>
    <t>/MAESTRO KO//PORT SYNCHRO SUR NCE//ATTE ET NOISE OK//PAS DE VPN//CLIENT NOVICE//NE PEUT PAS FAIRE DE</t>
  </si>
  <si>
    <t>MODEM CHANGE EG9FM8H00598 VERS EG8ML9M07049</t>
  </si>
  <si>
    <t>ka</t>
  </si>
  <si>
    <t>Diouma</t>
  </si>
  <si>
    <t>MME DAILLO 781847461</t>
  </si>
  <si>
    <t>LF -- ADAMA -- MME DAILLO 781847461 -- ND 338202825  -- LE CLIENT SIGNAL UN CABLE COUPE -- CLIENT IM</t>
  </si>
  <si>
    <t>MAMADOU MBACKE</t>
  </si>
  <si>
    <t>KDS*** MR MANGA *** CTC 772801414 **** ND 339930646 *** CLI SIGNALE CABLE COUPE  *** CLI EN REGLE PA</t>
  </si>
  <si>
    <t>CLI SIGNALE CABLE COUPE  *** CLI EN REGLE PAS DE SUSPENSION *** CLI IMPACTE *** INV A PAT ** FIAB OK</t>
  </si>
  <si>
    <t>AB***Mme DIOP*/**CTC 778136514***ND 339766850***Client a des lenteurs de conn***Pas de susp ni d'inc</t>
  </si>
  <si>
    <t>KHAIRA 2</t>
  </si>
  <si>
    <t>NCE SYNC</t>
  </si>
  <si>
    <t>VERIFICATION CONFIGURATION PORT ADSL / REPRISE CONNEXION AU PC // CHEIKH FALL CAMUSAT</t>
  </si>
  <si>
    <t>BINETA FALL</t>
  </si>
  <si>
    <t>mme ndoye</t>
  </si>
  <si>
    <t>ff2// cct 778038400 // mme ndoye // souci connex // los rouge // nd 338546899 // pas sus // pas inci</t>
  </si>
  <si>
    <t>NENE RAMATA</t>
  </si>
  <si>
    <t>M Faye // 338604754 // 775388161 // Cli actif // Pas d'incident // LOS rouge // Offline NCE // Coupu</t>
  </si>
  <si>
    <t>Offline NCE // Coupure fibre saytu</t>
  </si>
  <si>
    <t>PRISCA SABINA</t>
  </si>
  <si>
    <t>PRISCA SABINA DIATTA</t>
  </si>
  <si>
    <t>KM02</t>
  </si>
  <si>
    <t>*mr ndiaye</t>
  </si>
  <si>
    <t>helene **mr ndiaye **ctc 788882776 **nd 339589553 **Fibre Kheweul **CLIENT QUE SON MODEM NE S ALLUME</t>
  </si>
  <si>
    <t>CABLE D'ALIMENTATION MODEM CHANGE + REPRISE SOUDURE AU PTO</t>
  </si>
  <si>
    <t>MARIE FATY  // MME SOW  //  CTC  772005432 // ND  338276843 //  PAS DE CNX  //  INTERNET ETEINT  //P</t>
  </si>
  <si>
    <t>TAIBA III</t>
  </si>
  <si>
    <t>TAIBA 3</t>
  </si>
  <si>
    <t>/ PAS ERR  LOG // PAS DE SESSION  // MODEM REDEM // TJRS  KO  CONFORMITE  OK AVEC  DERNIE</t>
  </si>
  <si>
    <t>RESET + RECONFIG MODEM // ATOUMANE CAMUSAT</t>
  </si>
  <si>
    <t>MAKASSOUBA</t>
  </si>
  <si>
    <t>samake *** mme drame *** 338589435 *** PAS DE CONNEX // COMPTE OK /// PS INCIDENT  /// PAS DE SAUT D</t>
  </si>
  <si>
    <t>CITE CODENS - ZONE DE CAPTAGE</t>
  </si>
  <si>
    <t>105 UO-FRONT DE TERRE</t>
  </si>
  <si>
    <t>fatou**mr ndong 785417785 **338028114 **cli signale pas de cnx**gaia ok**compte ok**internet eteint</t>
  </si>
  <si>
    <t>LEONA COTE HOPITAL CTEO</t>
  </si>
  <si>
    <t>KHADY//MME TALL//ND 339717116//SOUCIS DE CONNEXION//INTERNET ROUGE//PAS DE SUSP//CPT OK//PAS D'INCID</t>
  </si>
  <si>
    <t>CONFORMITE DERNIERE SIGNALISATION OK//CLIENT NE SAIT PAS LIRE//NOVICE/CLIENT INVITE A PATIENTER 48H/</t>
  </si>
  <si>
    <t>MAME</t>
  </si>
  <si>
    <t>MME TOUNKARA</t>
  </si>
  <si>
    <t>RACHIDA /MME TOUNKARA //CTC 774353575//ND 338016983//CLI NA PAS DE CONNEXION APRES PAYEMENT //PAS DE</t>
  </si>
  <si>
    <t>SADIO /*** MR SECK  CCT 775836139  *** ND 339747638 ***    MODEM DEFECTUEUX ** CLIENT AFFIRME QUIL Y</t>
  </si>
  <si>
    <t>** OFFRE KEURGUI -- MODEM SONATEL *** JOIGNABLE  775836139   *** MPEC ** COM INTER</t>
  </si>
  <si>
    <t>IBRAHIMA // MME NDIAYE CT 783512820 // ND 339877053  // SIGNALE UN SOUCI DE CNX // BB ETEINT  // PAS</t>
  </si>
  <si>
    <t>INOUSSA</t>
  </si>
  <si>
    <t>MR SAROUKOU</t>
  </si>
  <si>
    <t>DIANKA "MR SAROUKOU " CLI SIGNAL UN SOUCI DE D'EMI // ND 338251926 // 775231183 // CLI EN RGL PAS DE</t>
  </si>
  <si>
    <t>GDK_C05</t>
  </si>
  <si>
    <t>ZSMART // PAS DE TON // SAYTU Ce numéro n'existe pas. Veuillez vérifier votre saisie // CLI PAS WIFI</t>
  </si>
  <si>
    <t>MUTATION NE 022-26-022 // SEBASTIEN</t>
  </si>
  <si>
    <t>jzb//mr seye// 785416656  souci connex  pas de connex**pon clignotant</t>
  </si>
  <si>
    <t>jzb//mr seye// 785416656  souci connex  pas de connex**pon clignotant  **pas de susp**pas de saut de</t>
  </si>
  <si>
    <t>MODEM RESET RECONFIGURE + RECONFIGURATION PORT PON// MOUHAMED BA// ECOTEL</t>
  </si>
  <si>
    <t>CLI SIGNALE SOUCI DE CNX ---PAS DE SUSP -- PAS D'INCIDENT -- BB CLIGNOTANT --PAS DE TELEPHONE FIXE -</t>
  </si>
  <si>
    <t>REPRISE JARRETIERE A LA SR + RECONFIGURATION MODEM ADSL EFFECTUEES</t>
  </si>
  <si>
    <t>LAMINE BARA</t>
  </si>
  <si>
    <t>ND 338373997/  CLIENT A UN SOUCIS DE CONNEXION  COMPTE ET  LIGNE  OK   LOS ROUGE    PON ETEINT   PAS</t>
  </si>
  <si>
    <t>VILLA 238</t>
  </si>
  <si>
    <t>*338373997  PAS INCIDENT   SAYTU Ce numéro n'existe pas. Veuillez vérifier votre saisie.  CLIENT IFN</t>
  </si>
  <si>
    <t>ABS FICHE °°  AISS °° MR  THIAM °°  CTC 774047900 °°  ND 338278798  °° PAS DE DOSSIER VIVANT  GAIA D</t>
  </si>
  <si>
    <t>HORS ZONE SERAS CAMUSAT</t>
  </si>
  <si>
    <t>CHANGEMENT CABLE HUAWEI//I02 PBO44 F7</t>
  </si>
  <si>
    <t>MAMADY</t>
  </si>
  <si>
    <t>kc****MR KABA **772683908**339022100****client en règle pas d'incident**Atone sur les deux postes***</t>
  </si>
  <si>
    <t>pas de tonalite****client dispose d¿une offre KEURGUI IP***maestro pas de résultat**client informé e</t>
  </si>
  <si>
    <t>RECONFIG VOIP (MIS EN OBS) // BALDE MULT</t>
  </si>
  <si>
    <t>mr ndiaye 778130325</t>
  </si>
  <si>
    <t>souci de cnx suite suspension / cli en rgle // suspension leve ds ligne et compte // tel nok // cli</t>
  </si>
  <si>
    <t>NDIOL</t>
  </si>
  <si>
    <t>AIDA// MR SOUMARE// CTC 775365649// ND 338408791// CLIENT VEUT CHANGER SON MDP EN LIGNE CAR IL A OUB</t>
  </si>
  <si>
    <t>EN FACE LYCEE KENNEDY</t>
  </si>
  <si>
    <t>PAS TESTE</t>
  </si>
  <si>
    <t>MODEM KARMA//</t>
  </si>
  <si>
    <t>MM KHADY</t>
  </si>
  <si>
    <t>HELENE **MM KHADY **CTC 782723614 **CNNX  INSTABLE DEPUIS 3 SEMAINES **ND 338540196 **Modem fibre ZT</t>
  </si>
  <si>
    <t>fatou**mr drame 772394118**339958078 **cli signale pas de cnx**gaia ok**compte ok**pas incident**bb</t>
  </si>
  <si>
    <t>MARSASSOUM VILLE</t>
  </si>
  <si>
    <t>RJ11 CHANGES//ALIOU_SRD</t>
  </si>
  <si>
    <t>ASSYATOU</t>
  </si>
  <si>
    <t>M GANO</t>
  </si>
  <si>
    <t>Néné*** M GANO **CTC 785600884 ** CLI SIGNAL SOUCI DE CONNEXION INTERNET *** NIN 2093199203946 *** N</t>
  </si>
  <si>
    <t>*** PAS DE SUSP **PAS D'INCIDENT***CLI NEST PAS IMPACTER PAR LINCIDENT *** LOS ROUGE*** ABSENCE SYNC</t>
  </si>
  <si>
    <t>REPRISE SOUDURE PTO // FATAH MULT</t>
  </si>
  <si>
    <t>REITERATION//SYNCHRO OK//SESSION OK//CLIENT N'ARRVE PAS A SE CONNECTER SUR CERTAINS APPAREILS</t>
  </si>
  <si>
    <t>JARRETIERE OPTIQUE + CONNECTEUR DEFECTUEUX CHANGES // LAMINE SALL</t>
  </si>
  <si>
    <t>BOUGOURI</t>
  </si>
  <si>
    <t>FATOU //MME NDIAYE //CTT 778516622 //CLI PAS DE CONNEXION //ND 339022006//Keurgui_IP//PAS DE SUSPEN</t>
  </si>
  <si>
    <t>IG// MME SOW// ND: 339711503// 788922163// Client signale soucis connexion-- pas de sus -- pas d'inc</t>
  </si>
  <si>
    <t>REPRISE JARREIERE SR  // LABA DIA</t>
  </si>
  <si>
    <t>bass//mr ly//ctc 771405646//nd 338524457//client dit que sa connexion ne vient pas//pas de suspensio</t>
  </si>
  <si>
    <t>saytu //coupure fibre//client informé//inviter a pec//48h//fiab ok</t>
  </si>
  <si>
    <t>775509025// 757490756</t>
  </si>
  <si>
    <t>338279958 //CABLE COUPE  // Fibre Office Bloque</t>
  </si>
  <si>
    <t>CITE HAMO GRAND YOFF</t>
  </si>
  <si>
    <t>K/26</t>
  </si>
  <si>
    <t>MODEM FIREBOX // SESSION EN COURS // COMPTE ACTIF // POWER VERT // PON OFF//LOS ROUGE INTERNET OFF /</t>
  </si>
  <si>
    <t>RECONFIG PORT// BON SIGNAL// CHEIKH MBACKE// CAMUSAT// RECONFIG MODEM</t>
  </si>
  <si>
    <t>MM  ndiaye</t>
  </si>
  <si>
    <t>AHS**MM  ndiaye ** LENTEUR FICHE   ** CTC 778440864 **ND 339782705 ** CLI SIGNALE SOUCIS CNX **</t>
  </si>
  <si>
    <t>M. CISS</t>
  </si>
  <si>
    <t>LF / GD / M. CISS 779075853 / CNX KO / ND 339535339 / ABSENCE SYNCHRO FIBRE / PAS SUSPEND /</t>
  </si>
  <si>
    <t>PAS DE SAUT DE PORT / PAS INCIDENT / SAYTU : CF / FIAB OK / 48H / ABSENCE_SYNCHRO / DINT / MPEC</t>
  </si>
  <si>
    <t>CISSE PAPE ABDOULAYE</t>
  </si>
  <si>
    <t>338405605//Fibre Pro Max Bloque//PAS DE CONNEXION//</t>
  </si>
  <si>
    <t>MME NDIAYE+--778794611+--339698332+--SOUCI DE CONX+--CLI EN REGLE+-PAS D¿INCIT+-BB VERT CLIG - INT E</t>
  </si>
  <si>
    <t>AMS - NCE - MAESTRO KO</t>
  </si>
  <si>
    <t>MUTATION DISTRIBUTION // MOUSTAPHA CAMUSAT</t>
  </si>
  <si>
    <t>ELHADJI ABDOULAYE NIASS</t>
  </si>
  <si>
    <t>338272194 / PAS DE CONNEXION /Fibre PRO Bloque</t>
  </si>
  <si>
    <t>G 56</t>
  </si>
  <si>
    <t>REPRISE SOUDUERE AU PTO</t>
  </si>
  <si>
    <t>// MME FALL</t>
  </si>
  <si>
    <t>NDEYE SOPHIE // MME FALL  // CTC 776694007  // ND 339619838 // /PAS DE CONNEX// PAS DE SUSPENSION//</t>
  </si>
  <si>
    <t>// MODEM REDÉMARRER // TEST MAESTRO ER // PORT OFFLINE SUR NCE // CLIENT INFORMER // CLIENT INVITER</t>
  </si>
  <si>
    <t>CORDON MODEM RJ11 COUPE CHANGE MME DIOP NDEYE AIISATOU CONFIRME 776694007 // MODOU SENE TADEX</t>
  </si>
  <si>
    <t>OUMESS</t>
  </si>
  <si>
    <t>OUMY *** MR DIALLO *** CTC 783433333 *** ND 339548438 *** SOUCI CONX *** PAS DE SUSP *** PAS D'INCID</t>
  </si>
  <si>
    <t>POOTF</t>
  </si>
  <si>
    <t>MME CISSE*</t>
  </si>
  <si>
    <t>SALLA***MME CISSE***CTC 784839727***ND 338400886***PAS DE CONX ***LOS ROUGE***PAS DINCIDENT***LIGNE</t>
  </si>
  <si>
    <t>Relever suite incident ABSENCE DE SIGNAL AU PBO PLAQUE - O_SDF_K60</t>
  </si>
  <si>
    <t>CHANGEMENT JARTIERRE OPTIQUE + RECONFIG MODEM ONT OMAR NDIAYE ECOTEL</t>
  </si>
  <si>
    <t>DIOUME</t>
  </si>
  <si>
    <t>Mr  BA</t>
  </si>
  <si>
    <t>**Lenteur fiche***Yamz--- Mr  BA -- CTC -781680221 - ND -338947919 -  Client n'arrive pas a se conne</t>
  </si>
  <si>
    <t>COTE HOPITAL/APRES STATION</t>
  </si>
  <si>
    <t>client dis que son wifi se connecter ***pas d'incident ** valeur optique nok -28.54* test saytu Puis</t>
  </si>
  <si>
    <t>DECONNEXIONS FREQUENTES/REPRISE SOUDURE AU PTO</t>
  </si>
  <si>
    <t>KHADIM *** MM SOW ***339533805*** CTC 771770796***CLIENT DIT AVOIR DES SOUCIS DE CONNEXION**LIGNE ET</t>
  </si>
  <si>
    <t>CK00</t>
  </si>
  <si>
    <t>KCS // 338255483 // MR SEYDI SIGNALE SOUCI CNX // LOS CLIGNOTE EN ROUGE // ABSENCE SYNCHRO //PAS D I</t>
  </si>
  <si>
    <t>USINE PARC BEN TALLY</t>
  </si>
  <si>
    <t>JARRETIERE OPTIQUE CHANGE // MR SEYDI CONFIRME AU 779617510 // MOCTAR TOURE -AS</t>
  </si>
  <si>
    <t>AISSITOU</t>
  </si>
  <si>
    <t>mme ndoye // ctc 770862806 // nd 338039684 //clt absence synchro // clt ams asynchr // BB eteint //c</t>
  </si>
  <si>
    <t>clt absence synchro // clt ams asynchr // BB eteint //clt dit qu'ell a deja fait toutes les manip et</t>
  </si>
  <si>
    <t>AMINATA RASSOUL</t>
  </si>
  <si>
    <t>MME DIALLO ++CTC 772423055 +++ND 338640013    ++SCS CNX FIBRE KH //COMPTE ACTIF//PAS DE SAUT DE PORT</t>
  </si>
  <si>
    <t>AMADOU BIRAMA</t>
  </si>
  <si>
    <t>TIDIANE**MR GUEYE***775292916***338249428****PAS DE CNX***PAS DE SUSP***PAS DINCIDENT****LOS ROUGE V</t>
  </si>
  <si>
    <t>PAS DE CNX***PAS DE SUSP***PAS DINCIDENT****LOS ROUGE VERIF BRANCHEMENT OK***MODEM REDM CNX KO**SAYT</t>
  </si>
  <si>
    <t>RECONFIG PORT + RECONFIG MODEM F08 40-41A-F3 //EQ ALPHA BODIAN TDX.</t>
  </si>
  <si>
    <t>SALLA***MME DIAW***CTC 772736970**ND 339373093**PAS DE CONX***LOS ROUGE**CLI SIGNAL K LES ENFANTS ON</t>
  </si>
  <si>
    <t>MAKHOUDIA **M DIEME **CTC 779709456**ND 339917903**CLI SIGNAL SOUCI DE CNX **ABONNER PAS SUR SITE **</t>
  </si>
  <si>
    <t>BOUCOTTE SUD_ZIGUINCHOR</t>
  </si>
  <si>
    <t>BINETOU *** MR CISSE ***776796436***339916690****CLI SIGNALE DES LENTEURS DE NAVIGATIONS *** CLI EN</t>
  </si>
  <si>
    <t>ADE_A00</t>
  </si>
  <si>
    <t>ZIGUINCHOR_NIAGUIS</t>
  </si>
  <si>
    <t>VILLAGE ADEANE</t>
  </si>
  <si>
    <t>VILLAGE DE ADEANE</t>
  </si>
  <si>
    <t>MPEC *** FIAB OK ***** CLI DIT QUE LE CABLE DE SON QUARTIER EST AUSSI DECCROCHE ET C'EST PAS SURE</t>
  </si>
  <si>
    <t>CHANGEMENT MOT DE PASSE// MACKYL BADJI// SYSROAD</t>
  </si>
  <si>
    <t>//RACHIEDA //MME DIAW /CTC 785389941//ND 339757683//- client a des soucis de connexion ** pas de sus</t>
  </si>
  <si>
    <t>COUMBA MARA</t>
  </si>
  <si>
    <t>COUMBA *****MR DIOUF**772705566**339731248***DECONNEXION FREQ ****PAS De SUSP***PAS D INC ***CLI A D</t>
  </si>
  <si>
    <t>DES DCNX **REOR EQUIPE ***CLI INV A PAT ****DELAI 48H COM AU CLI  PROF KG_new_2M_1M_6dB</t>
  </si>
  <si>
    <t>VERIFICATION CONFIGURATION PORT ADSL / MUTATION DISTRIBUTION / MODOU FAYE ECOTEL</t>
  </si>
  <si>
    <t>AMADOU BAILA</t>
  </si>
  <si>
    <t>338222876// PAS DE CONNEXION // FIBRE PRO MAX BLOQUE</t>
  </si>
  <si>
    <t>MODEM FIREBOX // SESSION EN COURS // COMPTE ACTIF // POWER VERT // PON VERT// INTERNET VERT CLI // S</t>
  </si>
  <si>
    <t>RECONFIGURATION FAITE SUR AMS //CLIENT JOINT A 18H23 CONFIRME LE RETOUR DE SON SERVICE</t>
  </si>
  <si>
    <t>MR DIAGNE   ***CTC 773714904</t>
  </si>
  <si>
    <t>NCM***MR DIAGNE   ***CTC 773714904  ***ND  338709853 ****CLIENT SIGNALE PAS DE CONNEXION** PAS INC *</t>
  </si>
  <si>
    <t>SYPROM 2</t>
  </si>
  <si>
    <t>CABLE 1083 COUPE CHANGE SUR 150M</t>
  </si>
  <si>
    <t>NAING</t>
  </si>
  <si>
    <t>ABOUBAKRY</t>
  </si>
  <si>
    <t>779933327/775458335/78496131/7833856887</t>
  </si>
  <si>
    <t>MKG*********** MME DIENG******** CTC 779933327********** ND 338525260*********** CLIENT SIGNALE UN S</t>
  </si>
  <si>
    <t>COLOBANE MALICK GUISSE</t>
  </si>
  <si>
    <t>339521671//Fibre Pro Max Bloque //MODEM DEFECTUEUX</t>
  </si>
  <si>
    <t>SEUL 2.4GHG EST ALIME VERT CLIGNOTANT // AUCUN AUTRE VOYANT NE SALUME // VERIF BRANCHEMENT ELECTRIQU</t>
  </si>
  <si>
    <t>REPRISE SOUDURE AU PTO ¿+ CHANGEMENT PIGTAIL</t>
  </si>
  <si>
    <t>MM ANGELIQUE</t>
  </si>
  <si>
    <t>REITERATION//338290762Problème aboutissement d'appels : sonne dans le vide : config VoIP ok, profil</t>
  </si>
  <si>
    <t>763104371//777670378</t>
  </si>
  <si>
    <t>M MANE //MME DIALLO9//338737310//// CLIENT A DES LENTEURS DE NAVIGATION // PAS DE SUSPENSION // PAS</t>
  </si>
  <si>
    <t>RECONFIG ONT (DSLITE) // MOUHAMED MULT</t>
  </si>
  <si>
    <t>MOUSSOUBA ** MME THIAM ** ND 338018096 **CTC 775558203**  SOUCI CONNEXION ** PAS DINCIDENT -** PAS D</t>
  </si>
  <si>
    <t>PIGTAIL CHANGE // MOUSSA MULT</t>
  </si>
  <si>
    <t>CLI SIGNALE SOUCI DE CNX ---PAS DE SUSP -- PAS D'INCIDENT -- BB ETEINT - FIXE BRANCHER SUR LE MODEM</t>
  </si>
  <si>
    <t>YANCOUBA</t>
  </si>
  <si>
    <t>NF // MR SONKO // 784340992 // 339540137 // CHGMNT PWD // CONFORMITE OK: ND ET NUM MOBILE CONFORMES</t>
  </si>
  <si>
    <t>ACCES INTERFACE OK // CONFIG INTERNET OK // CHGMNT NOM ET PWD OK // CNX NOK // MODEM REDEMARRE // IN</t>
  </si>
  <si>
    <t>CABLE 5/99 CHANG SUR 100M//AFTH9// PAPE SARR</t>
  </si>
  <si>
    <t>mr deme</t>
  </si>
  <si>
    <t>bass//mr deme//ctc 774920280//nd 339513898//client dit que sa connexion ne vient pas//absence synchr</t>
  </si>
  <si>
    <t>pas d'incident//pas deconnexion frequente//branchement ok//modem redemarré//connexion ko//port synch</t>
  </si>
  <si>
    <t>MUDI 2-7-7 PASSE SUR 1-2-4+5/99 TIRE SUR 180M//AFTH2// AMEDINE TALL</t>
  </si>
  <si>
    <t>jzb//mme thiam // souci tvo reitere par rapport a son drgmt tvo</t>
  </si>
  <si>
    <t>jzb//mme thiam // souci tvo reitere par rapport a son drgmt tvo ** manup deja faites ** repetition d</t>
  </si>
  <si>
    <t>RECONFIGURATION TVO</t>
  </si>
  <si>
    <t>TIDIANE***MME COULIBALY***776864599***338213847****PAS DE CNX***PAS DE SUSP***PAS DINCIDENT****LOS R</t>
  </si>
  <si>
    <t>Relever suite incident ABSENCE DE SIGNAL AU PBO PLAQUE CP211B-212 CP221-222A</t>
  </si>
  <si>
    <t>IBRAHIMA // M DIOP CT 781324193 // ND 339701288  // SIGNALE UN SOUCI DE CNX // BB ETEINT  // PAS SUS</t>
  </si>
  <si>
    <t>MUDI 3-13-5 // CHEIKH DIENE</t>
  </si>
  <si>
    <t>NTOUTOUME EYENE</t>
  </si>
  <si>
    <t>LEONNE INES</t>
  </si>
  <si>
    <t>MR NTOUTOUME EYENE SHARON FABIOLA</t>
  </si>
  <si>
    <t>*ROKHAYA//  MR NTOUTOUME EYENE SHARON FABIOLA/  CTL 771550547  ND 338687789   CLIENT A UN SOUCIS DE</t>
  </si>
  <si>
    <t>CITE ADAMA DIOP OUEST FOIRE</t>
  </si>
  <si>
    <t>338687789   :   PAS DE SAUT DE PORT  ZONE   OLT_HW_SFOIRE1/Frame0/Slot17/Port8/OnuID12  PAS INCIDENT</t>
  </si>
  <si>
    <t>MAME SAFIETOU</t>
  </si>
  <si>
    <t>DND*** MME SOW NE PARVIENT PAS A SE CONNECTER*** ND 338020213*** LOS ROUGE*** CABLES VERIFIES*** POR</t>
  </si>
  <si>
    <t>MOUSSOUBA ** MR THIAW ** ND 338290544 ** CTC 777477841 ** SOUCI CONNEXION ** PAS DINCIDENT ** PAS DE</t>
  </si>
  <si>
    <t>SERIGNE SAM</t>
  </si>
  <si>
    <t>MR NAEL</t>
  </si>
  <si>
    <t>NDEYE SOPHIE // MR NAEL  // CTC 778321392  // ND 338457343 // DÉCONNEXION FRÉQUENTES // PAS DE SUSPE</t>
  </si>
  <si>
    <t>CASE DES TOUS PETITS</t>
  </si>
  <si>
    <t>MAMADOU** MR BA  ** CTC 775600296** ND  338735655**DECONX FREQ ** PAS DE SUSP ** PAS D'INC ** POR SY</t>
  </si>
  <si>
    <t>MM Diop// ctc 777457579/</t>
  </si>
  <si>
    <t>MMoctar// MM Diop// ctc 777457579// ND 339612773//Soucis de connexion// pas de suspension// pas d¿in</t>
  </si>
  <si>
    <t>DIAWLINGUE</t>
  </si>
  <si>
    <t>REPRISE JOIN 8  PAIRES PLUS CHANGEMENT CÂBLE 5/99 SÛR 120m MR DIOP CONFIRME 777457579 // BAMBA NGOM</t>
  </si>
  <si>
    <t>SOULEYMANE BACHIR</t>
  </si>
  <si>
    <t>775505373//  772280470</t>
  </si>
  <si>
    <t>ACCES RESEAU OK// MODEM ETEINT CRITIQUE// NAF SWITCHED OFF// LOS ROUGE ROUGE// BRANCHEMNET CABLE OK/</t>
  </si>
  <si>
    <t>MODEM F660 DEFFECTUX CHANGE PAR F6600 // ARONA</t>
  </si>
  <si>
    <t>MAMADOU HADY</t>
  </si>
  <si>
    <t>COUMBA* MR DIALLO*** CTC 782428760*** ND 339051047***DECONNEXION FREQ ****CLI : J AI DES DECONNEXION</t>
  </si>
  <si>
    <t>**DECONX FREQ AVERE DANS HISTORIQUE RBS  ****NUM SERIE ZTEGD4F86F81***  *****reor equipe **DELAI 48H</t>
  </si>
  <si>
    <t>REPRISE CONNECTEUR AU PBO+RECONFIG MODEM// CH DRAME</t>
  </si>
  <si>
    <t>AYAD</t>
  </si>
  <si>
    <t>MR AYAD</t>
  </si>
  <si>
    <t>MR AYAD A DES SOUCI DE CNX*** PAS DE SUSP PAS D'INCIDENT*** LOS ROUGE*** OFFLINE AMS*** SAY Coupure</t>
  </si>
  <si>
    <t>SIGNALE*** MPECC CNT: 771424375*** ND: 338269412*** FIAB OK</t>
  </si>
  <si>
    <t>SM*** MR DIOUF **CTC  773271433**ND 338489355*** OFFRE FIBRE MAX **CLIENT VEUT FAIRE LES FILTRAGE MA</t>
  </si>
  <si>
    <t>mme danfakha</t>
  </si>
  <si>
    <t>kc**mme danfakha 783014749***338458786***Pas de connexion **client en règle ****PAS D'incident **pas</t>
  </si>
  <si>
    <t>FASS RESIDENCE</t>
  </si>
  <si>
    <t>*client invité à patienter 48h****fiab ok**ctc 775913185</t>
  </si>
  <si>
    <t>IBRAHIMA // MME NIANG  CT 781489494 // ND 339713757  // SIGNALE UN SOUCI DE CNX // BB ETEINT  // PAS</t>
  </si>
  <si>
    <t>MUDI 7-9-4 // LABA DIA</t>
  </si>
  <si>
    <t>INSA JD°°MR THIAM°°775878018°°°339415228°°°Fibre Kheweul°°°SOUCIS DE CONNX***PAS DE SUSP****PAS D IN</t>
  </si>
  <si>
    <t>338255780//KHEWEUL PRO // CABLE D INSTALATION COUPE</t>
  </si>
  <si>
    <t>CABR 5/99 COUPE CHANGE // SEBASTEN</t>
  </si>
  <si>
    <t>MM NGOME   ***CTC  776029822</t>
  </si>
  <si>
    <t>NCM***MM NGOME   ***CTC  776029822 ***ND  338016930 ****CLI SIGNAL ABSENCE NAVIGATION ***** PAS INC</t>
  </si>
  <si>
    <t>O_CAM_H21</t>
  </si>
  <si>
    <t>DIEYNABOU SIDY</t>
  </si>
  <si>
    <t>st *** mme sy *** ctc 775895079 ** nd 338641933 *** los rouge ***pas de susp*** pas de saut de port</t>
  </si>
  <si>
    <t>***pas de susp*** pas de saut de port *** pas d'incident ** test SAYTU : Coupure fibre Critique ***</t>
  </si>
  <si>
    <t>REPRISE SOUDURE AU PBO ET PTO // MME SY CONFIRME AU 775895079 // SARA -AS</t>
  </si>
  <si>
    <t>OUMOU TABARA</t>
  </si>
  <si>
    <t>INSA JD°°°°MR  MBENGUE°°772820961°°°338545350°°°°Fibre Kheweul°°°SOUCIS DE CONNX***PAS DE SUSP****PA</t>
  </si>
  <si>
    <t>CABLE DISTRIBUTION COUPE / B42 / CP 79 - 81 / F4</t>
  </si>
  <si>
    <t>Tirage cable 12FO sur 40m +T0 +Raccordement 24brins (12 au PBO et 12 au T0)//Client joint 772820961,</t>
  </si>
  <si>
    <t>COMMERCE</t>
  </si>
  <si>
    <t>MMR FALL</t>
  </si>
  <si>
    <t>338938770 // Fibre Pro Max Bloque// ABSENCE SYNCHRO FIBRE</t>
  </si>
  <si>
    <t>CABLE 1083 COUPE CHANGE SUR 90M</t>
  </si>
  <si>
    <t>TIDANE***MR GAYE***773588759***339483245***pas de cnx***pas de susp**pas dincident****bb ko***pas de</t>
  </si>
  <si>
    <t>reprise côté 5/99 2 uyef change reconfige modem</t>
  </si>
  <si>
    <t>PAPE KHAR</t>
  </si>
  <si>
    <t>IG// MR GAYE//ND: 339533093// 777235691// Client signale soucis connexion ** pas de sus ** il ne s¿a</t>
  </si>
  <si>
    <t>CABLE 1084 CHANGE SUR 130M// MOR DIOP</t>
  </si>
  <si>
    <t>JZB//MR NDIAYE  souci connex //cable coupé</t>
  </si>
  <si>
    <t>CLIENT INJOIGNABLE SUR 785737879</t>
  </si>
  <si>
    <t>CHANGEMENT CORDON RJ11 ET FILTRE ADL EFFECTUE</t>
  </si>
  <si>
    <t>FAILLE</t>
  </si>
  <si>
    <t>DEMBA DIT BOUGA</t>
  </si>
  <si>
    <t>so--mme fall 776428768 --ND: 339519149--souci connexion --aucun voyant ne s'allume--modem défectueux</t>
  </si>
  <si>
    <t>Nø98</t>
  </si>
  <si>
    <t>JARRETIERE OPTIQUE DEFECT CHANGEE // DENIS DIASSY</t>
  </si>
  <si>
    <t>marie // mr seck 772709809 // nd 339535843 // souci connexion // los cli rouge // pas de suspension</t>
  </si>
  <si>
    <t>ZAC NORD VILLA 2841</t>
  </si>
  <si>
    <t>S 33</t>
  </si>
  <si>
    <t>CABLE 1082 COUPE SUR 3M + PTO DEPLACE CONNECTEUR REMPLACE AU PTO // LAMINE SALL</t>
  </si>
  <si>
    <t>Vérification ligne ADSL</t>
  </si>
  <si>
    <t>PAS DE SYNCHRO DU MODEM</t>
  </si>
  <si>
    <t>5/99 CHANGE SUR 200M// AFTH9// PAPE SARR</t>
  </si>
  <si>
    <t>YAO</t>
  </si>
  <si>
    <t>CYRILLE</t>
  </si>
  <si>
    <t>MR MERMOZ</t>
  </si>
  <si>
    <t>INSA JD°°MR MERMOZ°°774254117°°338643514°°°°Fibre_Max°°°SOUCIS DE CONNX***PAS DE SUSP****PAS D INCID</t>
  </si>
  <si>
    <t>*PAS DE SAUTE DE PORT****TEST SAYTU ****COUPURE DE LA  FIBRE****CLIENT INVITE A PATIENTER***FIAB OK</t>
  </si>
  <si>
    <t>REPRISE SOUDURE AU PTO // MR MERMOZ CONFIRME AU 774254117 // MALICK NIANG -AS</t>
  </si>
  <si>
    <t>HERBIN EP CHAPELAIN</t>
  </si>
  <si>
    <t>ANNICK JACQUELINE LUCETTE</t>
  </si>
  <si>
    <t>FATOU MBAYE  339563409  772027442  ctc   ****   ND 339563409    ******  OLT_HW_SOMONE/Frame0/Slot5/</t>
  </si>
  <si>
    <t>TAMBEROU</t>
  </si>
  <si>
    <t>SALLA***MME MANGA***CTC 781878469***ND 338783787***PAS DE CONX***INTERNET ETEINT**SAYTU Puissance op</t>
  </si>
  <si>
    <t>BIS 79</t>
  </si>
  <si>
    <t>mme ndour</t>
  </si>
  <si>
    <t>bigue//mme ndour //ctc 773888813 //pas de connexion //nd 338050527////en regle //pas incident //sayt</t>
  </si>
  <si>
    <t>IBRAHIMA // MME NIANG CT 777100694 // ND 339762252 // SIGNALE UN SOUCI DE CNX // BB ETEINT  // PAS S</t>
  </si>
  <si>
    <t>CHANGEMENT + CONFIGURATION PORT ADSL EFFECTUES</t>
  </si>
  <si>
    <t>LENTEUR DE FICHE  AICHA  BA  --- MR CISSE --- CTC 780128077 --- ND 339699163 --- CLI SOUCIS DE CONNE</t>
  </si>
  <si>
    <t>DAR_A00</t>
  </si>
  <si>
    <t>CHANGEMENT CORDON RJ11 EFFECTUE</t>
  </si>
  <si>
    <t>785866414 / 781905029</t>
  </si>
  <si>
    <t>MME NDIAYE 781905029 //ND 338265736 //CLIENT DIT AVOIR DES DECONNEXIONS FREQUENTES // PAS D¿INCIDENT</t>
  </si>
  <si>
    <t>Puissance optique OLT faible // Puissance optique ONT faible</t>
  </si>
  <si>
    <t>SOKHNA MAME DIARRA BOUSSO</t>
  </si>
  <si>
    <t>MRS: DIAKHATE//</t>
  </si>
  <si>
    <t>CAKG/// MRS: DIAKHATE// CTC: 773975743// ND:338559017//CLI SIGNAL PAS DE CONNEX INTERNET// LOS ROUGE</t>
  </si>
  <si>
    <t>AIDA// MR SARR// CTC 772012072// ND 338935485// ABONNE PAS SUR SITE// PAS DE SUSPENSION// PAS D'INCI</t>
  </si>
  <si>
    <t>DND*** MME NDIAYE NE PARVIENT PAS A SE CONNECTER** ND 339781023***ETAT VOYANTS OK** PORT SYNCH*** PA</t>
  </si>
  <si>
    <t>CHANGEMENT CABLAGE INTERIEUR CLIENT SUR 8M EFFECTUE</t>
  </si>
  <si>
    <t>M. Mané  papa.mbaye@lonase.sn</t>
  </si>
  <si>
    <t>VOL DE CABLE</t>
  </si>
  <si>
    <t>vol de câble // client à migrer vers la fibre ref A01 PBO 91</t>
  </si>
  <si>
    <t>ALPHA OUMAROU</t>
  </si>
  <si>
    <t>AAS // MME SALL // ND 339579329 // CLIENT NA PAS DE CONNEXION // PAS DE SUSPENSION // PAS DE SAUT DE</t>
  </si>
  <si>
    <t>KHADIM ** MME DIALLO ** CTC 771140190 ** ND 339413940 **  CLI A UN SOUCIS DE CONNEXION ** BROADBAND</t>
  </si>
  <si>
    <t>BRANCHEMENT OK ** TEST  MAESTRO PAS DE RESULTATS ** PORT ASYNCH ** CLI INVITER A PATIENTER ** FIAB</t>
  </si>
  <si>
    <t>GUENEGUES</t>
  </si>
  <si>
    <t>REMY JEAN FRANCOIS</t>
  </si>
  <si>
    <t>MR  guenegues</t>
  </si>
  <si>
    <t>AHS**MR  guenegues** LENTEUR FICHE  ** CTC 776393423 **ND 339574296 ** CLI SIGNALE SOUCIS CNX **</t>
  </si>
  <si>
    <t>SLY_C05</t>
  </si>
  <si>
    <t>CLI EN REGLE ** PAS DE SUSP DANS GAIA ** BROADBAND KO - INTERNET KO ** PAS  D'INCIDENT ** PAS DE PO</t>
  </si>
  <si>
    <t>IP DEFECT CLIENT AVISÉ</t>
  </si>
  <si>
    <t>WADE // MR DIOUF // CTC 776541752 // ND 338278578//LENTEUR DE FICHE //CLIENT NE PEUT PAS SE CONNECTE</t>
  </si>
  <si>
    <t>AD//  MR DIOP  CTC 778685452  ND  339698312   CLIENT DIT PAS TONALITE  PAS DINCIDENT PAS DE SUSPENSS</t>
  </si>
  <si>
    <t>LENTEUR DE FICHE FF**CTC 776980999**ND 338736532**MME BA***CLIENT DIT QUE SON FILS A DEBRANCHE LES M</t>
  </si>
  <si>
    <t>HLM PARIS</t>
  </si>
  <si>
    <t>MMAMADOU SARR</t>
  </si>
  <si>
    <t>MMAMADOU SARR 338565275 770234261 // PAS DE SUSPENS // PAS INCIDENT //FIAB OK pon clignotant // PORT</t>
  </si>
  <si>
    <t>ABSENCE SYNCHRO // RECONF MODEM PAR TI  // RECONFIGURATION PORT // LAMINE NDOUR SOFATEL</t>
  </si>
  <si>
    <t>DJILABODJI</t>
  </si>
  <si>
    <t>SEYDIE</t>
  </si>
  <si>
    <t>*MR FAYE   ***CTC  772194985</t>
  </si>
  <si>
    <t>NCM***MR FAYE   ***CTC  772194985 ***ND 339418332  ****CLI SIGNAL QUE LE MODEM NE S'ALLUME PAS ***EL</t>
  </si>
  <si>
    <t>ABDOU FATIM</t>
  </si>
  <si>
    <t>IBRAHIMA // MME DIEYE CT 770180473 // ND 338379878  //SOUCI DE CNX // PAS DE SUSP // LOS ROUGE // PA</t>
  </si>
  <si>
    <t>REOR MICF ABS PBO L33 15B-16/F1 // MALL MULT</t>
  </si>
  <si>
    <t>LF / GD / MME NIANG 781339807 / CNX KO / ND 339617773 / ABSENCE SYNCHRO FIBRE / PAS SUSPEND /</t>
  </si>
  <si>
    <t>O_STL_A14</t>
  </si>
  <si>
    <t>PAS DE SAUT DE PORT / PAS INCIDENT / SAYTU : CF / COMM INTER</t>
  </si>
  <si>
    <t>RETOUR SERVICE CONFIRME PAR LE CLIENT MME NIANG 78 133 98 07 // EQ MAMADOU GUEYE TDX.</t>
  </si>
  <si>
    <t>NDEYE NDICKE</t>
  </si>
  <si>
    <t>mme basse</t>
  </si>
  <si>
    <t>//RACHIDA //MMME BASSE //CTC 781299062//ND 338602534 //CLI NA PAS DE CONNEXION //LOS ROUGE //PAS DER</t>
  </si>
  <si>
    <t>************LENTEUR DE FICHE******* FS**MR NDIAYE**ND 338359796// CLIENT A DES LENTEURS DE NAVIGATIO</t>
  </si>
  <si>
    <t>LENTEUR DE FICHE FF**CTC 785340907**MME DIA**ND 338403894*CLIENT A UN SOUCI DE CNX******PAS D'INCIDE</t>
  </si>
  <si>
    <t>REPRISE SOUDUREAU PBO // BABACAR MBAYE</t>
  </si>
  <si>
    <t>PROCUREUR DES MISSIONNAIRES</t>
  </si>
  <si>
    <t>M NDOUR</t>
  </si>
  <si>
    <t>// Fibre Pro Max Bloque // DECONNEXIONS FREQUENTES</t>
  </si>
  <si>
    <t>339412974 // RECONFIGURATION EFFECTUER // RESET PORT OK DANS AMS // COMPTE ACTIF // SESSION OK // SY</t>
  </si>
  <si>
    <t>PAPE MAMADOU</t>
  </si>
  <si>
    <t>785065479 &amp; 781982911</t>
  </si>
  <si>
    <t>khadija // mr gueye // 338782095 // echec appels sr fixe // gaia ok // pas susp // pas inc // spg ok</t>
  </si>
  <si>
    <t>tonal d'occup // invite a pat // ctc: 785065479 &amp; 781982911 // mpec // fiab ok</t>
  </si>
  <si>
    <t>SOUCI VOIP //AUCUNE ACTION PAR TI //	ROUTAGE NMC2 // BANGUIGOU MUTELEC</t>
  </si>
  <si>
    <t>MAGASA</t>
  </si>
  <si>
    <t>LANGA</t>
  </si>
  <si>
    <t>MME DABO</t>
  </si>
  <si>
    <t>COUMBA ****MME DABO****ND 338364363***CTC 781385715**PAS DE CNX ***PAS DE SUSP***PAS D INC ****ND PR</t>
  </si>
  <si>
    <t>FASS NOFLAYE</t>
  </si>
  <si>
    <t>CLI RAP ***cli joint ***MODEM ALLUME COTE CLI MAIS ETEINT SUR SAYTU ****REOR EQUIPE pas de saut de p</t>
  </si>
  <si>
    <t>EL HADJI MAHAMADOU LAMINE</t>
  </si>
  <si>
    <t>MR SAMOURA</t>
  </si>
  <si>
    <t>MF ****** MR SAMOURA  ****** ND 339815929  ***** CTC 770402286  ******** PAS DE CONNEXION  ******* P</t>
  </si>
  <si>
    <t>RECONFIGURATION PORT PON // SEYDOU MULT</t>
  </si>
  <si>
    <t>MR DIAO</t>
  </si>
  <si>
    <t>ND 339971765 -- CLI SIGNALE SOUCI DE CNX --- PAS DE SUSP -- PAS D'INCIDENT -- BB ETIENT  --  AVEC TE</t>
  </si>
  <si>
    <t>MUTATION PC A00/3/3/1//SEYDOU_SRD</t>
  </si>
  <si>
    <t>Mr ndour</t>
  </si>
  <si>
    <t>CLI  A DES ABSENCE DE CONNEXION</t>
  </si>
  <si>
    <t>A200</t>
  </si>
  <si>
    <t>pas de suspesnion ** pas di ncidnet ù** port offline ** prose fitre ** modem brancher sur un rallong</t>
  </si>
  <si>
    <t>MBAYE BADIANE</t>
  </si>
  <si>
    <t>MR NIANG n'arrive pas à  se connecter //ND: 338687162//CTC : 778787888//COMPTE OK /// PAS D'INCIDENT</t>
  </si>
  <si>
    <t>CABLE 1083 CHANGE // LAMINE MULT</t>
  </si>
  <si>
    <t>SADIO *** MR MBENGUE CCT 774702510 *** ND 339754510 *** SOUCIS CNX ***** PAS DE TEL FIXE **** CLIENT</t>
  </si>
  <si>
    <t>RTE DE NDINDY</t>
  </si>
  <si>
    <t>*** DECONNEXION FREQUENTE SUR RBS **** PRISE FILTRE NON SURPERPOSE ** RBS COMPTE ACTIF ** GROUPNAME</t>
  </si>
  <si>
    <t>DECONNEXIONS FREQUENTES	 //CHANGEMENT MODEM	//RECONFIGURATION PORT	+ CONFIGURATION VOIP SUR SELFSERV</t>
  </si>
  <si>
    <t>MAMADOU TOURE</t>
  </si>
  <si>
    <t>MR NDIAYE / MME NDIAYE</t>
  </si>
  <si>
    <t>ADAMA *** MR NDIAYE / MME NDIAYE *** CTC 775565405 *** ND 339579593 ***  CLT APPEL POUR UN SOUCI DE</t>
  </si>
  <si>
    <t>KC***MME MBODJ***772560932***339754378**Pas de connexion---client en règle ¿pas d¿incident ¿fixe ok-</t>
  </si>
  <si>
    <t>--maestro pas de résultat---port asynchro----client invité à patienter 48h----fiab ok</t>
  </si>
  <si>
    <t>REPRISE CONNEXION AU PC SUITE OXYDATION + FIAB A11 D7-5-3</t>
  </si>
  <si>
    <t>MAR  /775039292   / 338323438//  MAREME DIOUF // 7</t>
  </si>
  <si>
    <t>MAR  /775039292   / 338323438//  MAREME DIOUF // 775039292  PAS DE   CONNEX   /PAS DE   SUSP  //</t>
  </si>
  <si>
    <t>CITE BELVEDERE DALIFORT</t>
  </si>
  <si>
    <t>MM KHOUMA</t>
  </si>
  <si>
    <t>RD ** MM KOUNTA ** CTC 773155424-** ND339450730 -** CLI SIGNAL DES SOUCIS DE CNX ** BB ETEINT **PAS</t>
  </si>
  <si>
    <t>mutation pc 3.13.7 /9.1.5 plus câble 5 99 tiré 3 porté</t>
  </si>
  <si>
    <t>MME TOURE *** CLI SIGNALE PO DE CNX *** ND 338349328 *** PO DE SUSPE -***PO D INCIDENT ***nd present</t>
  </si>
  <si>
    <t>MODEM CNX NOK ***CONFIG OLT OK ***SERVICE NOK *** CLI INVITE AU RAPPEL *** CTC 775798288 **FIAB OK</t>
  </si>
  <si>
    <t>AS//MR FAYE 774564553 //339046876//MOT DE PASS CONFORMITÉ OK PAR NIN  1596200304359 //MODEM 2 ANTENN</t>
  </si>
  <si>
    <t>SK00</t>
  </si>
  <si>
    <t>KDS*** MR DIOP *** CTC 775134040 **** ND339514564  *** CLIENT SIGNAL DES SOUCIS DE TONALITE ADSL// P</t>
  </si>
  <si>
    <t>93/94</t>
  </si>
  <si>
    <t>CLIENT SIGNAL DES SOUCIS DE TONALITE ADSL// PAS DE SUSP//PAS D¿INC// 1 POSTE//BRANCHEMENT SUR PRISE/</t>
  </si>
  <si>
    <t>ROUTAGE EFFECTUEE+ MODEM CHANGE//AFTH9// PAPE SARR</t>
  </si>
  <si>
    <t>KHADIM *** MM NDIAYE**339780355***CTC 786626524**CLIENT DIT AVOIR DES SOUCIS DE CONN**LIGNE ET COMPT</t>
  </si>
  <si>
    <t>RTE DAROU RAHMANE</t>
  </si>
  <si>
    <t>MULT-ACAD12-PDCC</t>
  </si>
  <si>
    <t>FATOUMATA OSONUWE</t>
  </si>
  <si>
    <t>BINETA****MME SONKO CTC 783770387/ND 338644084****ACCUEIL ET PRESENTATION NOMINATIF KO*****LE NOM NE</t>
  </si>
  <si>
    <t>VERIF SAYTU KO A MON NIVEAU******CLI ORIENTER*****DELAIS DE 48H COMMUNIQUER******MPEC FIAB OK</t>
  </si>
  <si>
    <t>LENTEUR CONNEXION // CHANGEMENT JARRETIERE OPTIQUE // VERIFICATION CONFIGURATION PORT // CONF OK VAL</t>
  </si>
  <si>
    <t>RACHIDE</t>
  </si>
  <si>
    <t>ST ****MR AIDARA *** CTC 772744231 **** CLI DIT QUE LA CONNEXION NE VIENT PAS *** ND 338278315 *** L</t>
  </si>
  <si>
    <t>SONIA GILBERTE</t>
  </si>
  <si>
    <t>MME ASTELLE</t>
  </si>
  <si>
    <t>PAS DE SUSP // PAS D'INC // CONNEXION KO //  LOS EN ROUGE // PORT ASSYNCH SUR NCE // SAYTOU COUPURE</t>
  </si>
  <si>
    <t>KHADIM ** MME SENE ** CTC 777902298 ** ND 338671587 ** CLI A UN SOUCIS DE CONNEXION ** LOS ROUGE **</t>
  </si>
  <si>
    <t>CLI SOUHAITE SOUHAITE CHNAGER LE MDP ET MASQUER LE SSID** CONFORMITE OK AVEC LE CTC FAL** ACES INTE</t>
  </si>
  <si>
    <t>MR DABO</t>
  </si>
  <si>
    <t>CTC 766061225 +++ MR DABO ++ ND 338704455   ++  /SCS CNX SUITE A UN CABLE AERIEN COUPE//CONFO OK//CO</t>
  </si>
  <si>
    <t>REPRISE SOUDURE BTI // VIEUX MULT</t>
  </si>
  <si>
    <t>ANGELIQUE</t>
  </si>
  <si>
    <t>CATS //MME GOMIS //CTC 776326633 **775229465 //ND 338525370 //CLI SIGNAL CABLE COUPE //CLI IMPACTE /</t>
  </si>
  <si>
    <t>TEST SAYTU : COUPURE DE FIBRE OPTIQUE //CLI INVITE A PATIENTE //FIAB OK</t>
  </si>
  <si>
    <t>Releve suite incident  ABSENCE DE SIGNAL AU PBO PLAQUE - O_SDF_K34</t>
  </si>
  <si>
    <t>FRANCOIS MAME SAMBA</t>
  </si>
  <si>
    <t>CLIENT SIGNALE SOUCI EMISSION RECPTION LIGNE FIXE</t>
  </si>
  <si>
    <t>O_CAM_H44</t>
  </si>
  <si>
    <t>ND:338354706//CTC:773326780//PAS DE SUSPENSION//PAS D'INCIDENT//LIGNE PRÉSENT SUR SPG//PAS DE RESTRI</t>
  </si>
  <si>
    <t>RENVOI ADSL A VOIR</t>
  </si>
  <si>
    <t>lnt de fiche**ms**mr gomis**781705594**338348124**Soucis tvo ** absence images ** pas de sus ** pas</t>
  </si>
  <si>
    <t>REPRISE BRANCHEMENT CABLE RJ45</t>
  </si>
  <si>
    <t>IBRAHIMA KHALIL ...CTC 783007303.. ND 338713971..M.NDIAYE ... .ABS DE NAVIGATION ...PAS D INCIDENT</t>
  </si>
  <si>
    <t>.DECONNECTION SESSION .. ... TEST NAVIGATION KO ....NAVIGATION KO SUR TS LES APPAREILS .... TECHNOLO</t>
  </si>
  <si>
    <t>RECONFIG PORT (MIS EN OBSERVATION) // KOUNTA MULT</t>
  </si>
  <si>
    <t>FS**MME DIOP**ND 338935441// CLIENT NA PAS DE CONNEXION // PAS DE SUSPENSION // LOS ROUGE // PAS DE</t>
  </si>
  <si>
    <t>MM BIAYE</t>
  </si>
  <si>
    <t>RD ** MR BIAYE ** CTC 777237911** ND 338330677**CLI RECLAME DES SOUCIS DE CNX ** PAS DE SUPS * ABONE</t>
  </si>
  <si>
    <t>EN FACE SAR</t>
  </si>
  <si>
    <t xml:space="preserve">Puissance optique OLT très faible	Dégradation du signal optique	</t>
  </si>
  <si>
    <t>WATT</t>
  </si>
  <si>
    <t>HAMIDOU // MR DIENG  // CTC 777936151  // ND 338532182 // CLIENT NE PEUT PAS SE CONNECTER // E30_2_T</t>
  </si>
  <si>
    <t>RV CLIENT 09_03</t>
  </si>
  <si>
    <t>Mutations distribution 10-3-2 via 10-3-5 plus entre de post reconnecter plus câble rj11 changer</t>
  </si>
  <si>
    <t>TOULAYE</t>
  </si>
  <si>
    <t>HABIBOU ***MME BA ***CTC 773238391 ***ND 338051130  ***PAS DE CONNEXION INTERNET *** * PAS DE SUSP *</t>
  </si>
  <si>
    <t>**SAYTU Défaut d'alimentation électrique ***BRANCHEMENT REFAIT ***CONNEXION TOUJOURS NOK ***CLIENT I</t>
  </si>
  <si>
    <t>IBRAHIMA//SOW//CTC 777072138/ND 339519179//SIGNALE QU'ELLE N'A PAS DE CONNEXION //PAS DE SUSPENSION</t>
  </si>
  <si>
    <t>PAS DE SUSPENSION NI INCIDENT //BB ETEINT //CLIENT NE PEUT EFFECTUER LES MANIPULATIONS //INVITER A P</t>
  </si>
  <si>
    <t>5/99 COUPE CHANGE SUR 100M//AFTH9MM// PAPE SARR</t>
  </si>
  <si>
    <t>ASSANE//MM FALL//CLIENT SIGNALE DES DCX//PAS DINCIDENT//PAS DE SUSP//ACTIF RBS//INTERNET ALLUME//VAL</t>
  </si>
  <si>
    <t>CHANGEMENT PIGTAIL // RESET +  RECONFIG MODEM / MOUSTAPHA MULTELEC</t>
  </si>
  <si>
    <t>IG// MME GUEYE// ND: 339022012// 776513174// Client signale soucis connexion déconnexion frqn-- pas</t>
  </si>
  <si>
    <t>715B</t>
  </si>
  <si>
    <t>REOR MCE CADI  A VOIR A06 D4-1-5 // BALDE MULT</t>
  </si>
  <si>
    <t>MUTATION CADI+REPRISE ENPO // BALDE MULT</t>
  </si>
  <si>
    <t>SOULEYMANE DIA</t>
  </si>
  <si>
    <t>339780421 // Internet Pro Silver_VoIP // s2m/339780421-adsl // PAS DE CONNEXION</t>
  </si>
  <si>
    <t>TABLEAU BAYE MBENGUE 30BI</t>
  </si>
  <si>
    <t>BB ETEINT // INTERNET ETEINT // VERIF BRANCHEMENT FAIT // REBOOT MODEM FAIT // RBS : ACTIF PAS DE SE</t>
  </si>
  <si>
    <t>AUCUN DEFAUT CONSTATE / SESSION RECENTE / SYNCHRO UP / SIGNAL ATTENUATION ET SNR OK / CLIENT JOINT E</t>
  </si>
  <si>
    <t>AD// MR DIALLO  CTC 775225579  ND  339805248 / CLIENT NA PAS DE CONNEXION // LOS ROUGE //  PAS DE SU</t>
  </si>
  <si>
    <t>DALABA_KEDOUGOU</t>
  </si>
  <si>
    <t xml:space="preserve">INCIDNET**ABSENCE DE SIGNAL AU PBO PLAQUE - O_KDG_A00	</t>
  </si>
  <si>
    <t>M.DIEME</t>
  </si>
  <si>
    <t>*** LENTEUR REMONTE FICHE  *** IBRAHIMA  KHALIL ... CTC 777921763... ND 338789010  ... M.DIEME .. PA</t>
  </si>
  <si>
    <t>.JARRETIERE BIEN BRANCHE ...  TEST SAYTU: Puissance optique OLT faible ...  MPEC</t>
  </si>
  <si>
    <t>PIGTAIL CHANGE // MOUHAMED MULT</t>
  </si>
  <si>
    <t>WADE // MME MBENGUE // CTC 772961486 // ND 339580602 //CLIENT NE PEUT PAS SE CONNECTER // CLIENT EN</t>
  </si>
  <si>
    <t>CHEIKH IBRAHIMA</t>
  </si>
  <si>
    <t>AIDA// MR FALL// CTC 783098354// ND 338577173// PAS DE CONNEXION// ABSENCE SYNCHRO// PAS DE SUSPENSI</t>
  </si>
  <si>
    <t>O_GDW_M26</t>
  </si>
  <si>
    <t>Mm coly</t>
  </si>
  <si>
    <t>SAFI***Mm coly  ***CTC: 772493721***CLIENT A UN SOUCI CONNEXION***ND: 338931068***OFFRE: FIBRE KHEWE</t>
  </si>
  <si>
    <t>CITE POSTE</t>
  </si>
  <si>
    <t>AS//MME FAYE 338402362 //773710095///SOUCI CNX INTERNET //LOS ROUGE /CL EN REGLE //PAS DE SUSP PAS D</t>
  </si>
  <si>
    <t>PHARMACIE LE CLAIRE</t>
  </si>
  <si>
    <t>CHANGEMENT CABLE 1083 + REPRISE SOUDURE AU BTI + PTO</t>
  </si>
  <si>
    <t>AWA /// M SOW // CTC 775285364// ND 339810303//// SOUCI DE CONNEX /// EN REGLE //  PAS DINC //// BRO</t>
  </si>
  <si>
    <t>CABLE INTERVERTI /// MODEM REDEM /// MAESTRO ENR //// PORT OFF SUR NCE //// INVITE A PATIENTER ///</t>
  </si>
  <si>
    <t>REOR MCE RPC A VOIR A06 D4-4-4 // BALDE MULT</t>
  </si>
  <si>
    <t>MUTATION PC + CHANGEMENT CABLE 5/99 // BALDE MULT</t>
  </si>
  <si>
    <t>BINETA*****MME NDIAYE CTC 771089324/ND 338438479*****SOUCI DE CONNEXION **********FIBRE XEWEUL*****P</t>
  </si>
  <si>
    <t>ABS AU PBO K60 71B-72 F2</t>
  </si>
  <si>
    <t>Reprise soudure PEP K08//Client joint 771089324, confirme retour service</t>
  </si>
  <si>
    <t>NOAMESHIE</t>
  </si>
  <si>
    <t>DJATOUGBE AMELE</t>
  </si>
  <si>
    <t>DJATOUGBE AMELE NOAMESHIE</t>
  </si>
  <si>
    <t>***LENTEUR FICHE*** FS******MM  DJATOUGBE AMELE NOAMESHIE***CTC 777567595/ 338248421*****CLI A DES S</t>
  </si>
  <si>
    <t>ECO_GDK6</t>
  </si>
  <si>
    <t>JARRETIERE OPTIQUE CHANGEE // BABACAR MBAYE</t>
  </si>
  <si>
    <t>OUMY *** MR NIANG *** CTC 777127059 *** ND 338770124 *** SN ZTEGC4776585  *** SOUCI CONX *** PAS DE</t>
  </si>
  <si>
    <t>CITE DOUANES</t>
  </si>
  <si>
    <t>mm seye</t>
  </si>
  <si>
    <t>marie // mm seye 773850313 // nd 339781471 //   absence de synchro //  power allumé vert fixe //  bb</t>
  </si>
  <si>
    <t>MULTELEC-PDCC</t>
  </si>
  <si>
    <t>MR NDIAYE 781428948</t>
  </si>
  <si>
    <t>LF -- ADAMA -- MR NDIAYE 781428948 -- ND 339033970 -- LE CLIENT A DES SOUCIS DE SIGNAL -- CONFORMITE</t>
  </si>
  <si>
    <t>Mme MBENGUE</t>
  </si>
  <si>
    <t>AB***Mme MBENGUE***CTC 772087133***ND 339701866***Client dit qu'il y a un camion qui a coupé le câbl</t>
  </si>
  <si>
    <t xml:space="preserve">INCIDENT*-****ABSENCE DE SIGNAL AU PBO PLAQUE - O_DBL_A11	</t>
  </si>
  <si>
    <t>ADAMA *** MME NDIAYE **** CTC 778535415 **** ND 338603592 **** // CLIENT A DES LENTEURS DE NAVIGATIO</t>
  </si>
  <si>
    <t>LENTEUR CONNEXION // AUCUNE ACTION PAR TI RECONFIGURATION PORT // MIGRATION IPV6 // ELHADJI MbAYE MU</t>
  </si>
  <si>
    <t>Ambassade du Royaume du Maroc</t>
  </si>
  <si>
    <t>M ASSAN</t>
  </si>
  <si>
    <t>338239639 //Fibre Office Bloque//PAS DE CONNEXION</t>
  </si>
  <si>
    <t>REPRISE SOUDURE AU PBO + JARRETIERE OPTIQUE CHANGEE // BABACAR MBAYE</t>
  </si>
  <si>
    <t>***  CCT  785829471</t>
  </si>
  <si>
    <t>MME  MAGATTE NDIAYE</t>
  </si>
  <si>
    <t>MME  MAGATTE NDIAYE ***  CCT  785829471 ***  ND 339756573 BB  ET INTERNET ETEINTS   SUSP KO  INCIDEN</t>
  </si>
  <si>
    <t>MCE ABSENCE DE TONALITE A A09 D3-13-2</t>
  </si>
  <si>
    <t>MUTATION PORT // RECONFIG PORT // ABDOULAYE CAMUSAT</t>
  </si>
  <si>
    <t>ND 339673359  -- CLIENT A DES DECONNEXION FREQUENT -- PAS DINCIDENT -- VOYANT INTERNET ALLUMER -- VA</t>
  </si>
  <si>
    <t>FATIM // MR SENE  773590606 nd 338701329 // SOUCID E CNX // LOS ROUGE // PAS DE SUSPENSION // PAS DI</t>
  </si>
  <si>
    <t>CLIENT INJOIGNABLE AU 773590606</t>
  </si>
  <si>
    <t>M LY</t>
  </si>
  <si>
    <t>TF///*M Ly 781774106***ND 338578119**Fibre Kheweul///LENTEURS CONNEXION // PAS DE SUS // PAS D'INC//</t>
  </si>
  <si>
    <t>LEONA SHERIF</t>
  </si>
  <si>
    <t>ARRET CHERIF</t>
  </si>
  <si>
    <t>CHANGE // SSID CONFORME // CLI DIT QU'IL VEUT L'INTERVENTION DU TECH//CLI SIGNALE INV A PAT DELAIS 4</t>
  </si>
  <si>
    <t>NADJIM</t>
  </si>
  <si>
    <t>MME.RAMTALI</t>
  </si>
  <si>
    <t>CLIENT LOS ROUGE</t>
  </si>
  <si>
    <t>ND:338438366//780152492//PAS DE SUSPENSION//PAS D'INCIDENT//RBS ACTIF//SAYTU COUPURE FIBRE//NAF PORT</t>
  </si>
  <si>
    <t>PIGTAIL CHANGE // MME.RAMTALI CONFIRME AU 780152492 // MOCTAR TOURE -AS</t>
  </si>
  <si>
    <t>MM KPOGO</t>
  </si>
  <si>
    <t>ASSANE//MM KPOGO//PAS SUSP//PAS DINCIDENT//PAS SAUT DE PORT//ACTIF RBS//LOS ROUGE//SAYTU COUPURE FIB</t>
  </si>
  <si>
    <t>LENTEUR DE FICHE  AICHA  BA  --- MME DIATTA --- CTC 773657085 --- ND 338705471 --- CLI SOUCIS DE CON</t>
  </si>
  <si>
    <t>PORT OPTIQUE CONNECTEUR CHANGE AU PTO</t>
  </si>
  <si>
    <t>MOHAMADOU AKHMED</t>
  </si>
  <si>
    <t>AGNES ** MR BADIANE 776519773***338043435** ABS DE TON **PAS DE SUSP ** PAS INCIDENT *** SAYTU PAS A</t>
  </si>
  <si>
    <t>RECONFIG ONT // HAMIDOU MULT</t>
  </si>
  <si>
    <t>mme dione</t>
  </si>
  <si>
    <t>STBA // MME DIONE // 775496870 // 338565031 // CLI APPEL POUR SIGNALER UN DERANGEMENT  // PAS D INCI</t>
  </si>
  <si>
    <t>st *** mme fall *** ctc 773269276 *** cli dit que le modem de ses voisins est tombé et depuis une se</t>
  </si>
  <si>
    <t>saytu ; coupure fibre</t>
  </si>
  <si>
    <t>BAYO</t>
  </si>
  <si>
    <t>KHADY//MR BAYO//ND 338427162//SOUCIS LENTEUR DE CONNEXION//PAS D'INCIDENT//VAL KO -30//TEST SAYTU: u</t>
  </si>
  <si>
    <t>RUE 1 ANGLE 6</t>
  </si>
  <si>
    <t>IBA // MME LO ** CTC 779596708 ** ND 339510887 ** CLIENT SIGNALE SOUCI CONNEXION INTERNET MALGRE PAI</t>
  </si>
  <si>
    <t>BB00</t>
  </si>
  <si>
    <t>CABLE 1083 COUPE CHANGE SUR 200M // CHEIKH DRAME</t>
  </si>
  <si>
    <t>DIOUGA FATIME</t>
  </si>
  <si>
    <t>samake  *** M NDIAYE  *** 338643731 *** PAS DE CONNEX // COMPTE OK /// PS INCIDENT  /// PAS DE SAUT</t>
  </si>
  <si>
    <t>VILLA 467</t>
  </si>
  <si>
    <t>NDEYE ADAMA</t>
  </si>
  <si>
    <t>RETARD FICHE // FN//MR  SEYE //  CTC 777849514 // cli dit quil a reinitialiser le modem  et veut cha</t>
  </si>
  <si>
    <t>MARCHE BOU BESS</t>
  </si>
  <si>
    <t>reset ok //   CLI DIT QUIL NARRIVE PAS A SE CONNECTER AVEC LE MDP PAR DEFAUT// CLI DIT CONN IMPOSSI</t>
  </si>
  <si>
    <t>AUCUNE ACTION FAITE</t>
  </si>
  <si>
    <t>KHADIM ** MME MANE ** CTC 774319927 ** ND 338240159 ** CLI CONSTATE DES LENTEURS DE CONNEXION ** PAS</t>
  </si>
  <si>
    <t>JARRETIERE OPTIQUE CHANGE + CARTE VIACCESS CHANGE // MME MANE CONFIRME AU 774319927 // MALICK NIANG</t>
  </si>
  <si>
    <t>KAERE</t>
  </si>
  <si>
    <t>MADAOUR//RETARD FICHE//MME DIOP CCT781550138 ND781550138//LE CLT DIT QU'IL N'A PAS DE CONNEXION//PAS</t>
  </si>
  <si>
    <t>TIA_E02</t>
  </si>
  <si>
    <t>CITE ICOTAF II</t>
  </si>
  <si>
    <t>MADJIGUENE // M LO 782363354// ND 339785676//CLIENT A SOUCIS CNX BB ETEINT//PAS DE TEL FIXE//PAS DE</t>
  </si>
  <si>
    <t>REPRISE CONNEXION AU PC SUITE OXYDATION + FIAB D11 11/6/6</t>
  </si>
  <si>
    <t>FANTA MARIAMA</t>
  </si>
  <si>
    <t>MR FAYE a constaté que le signal wifi est faible//ND: 338216400//CTC: 774380143//CLIENT LOIN RAPPROC</t>
  </si>
  <si>
    <t>WIFI EXTENDER RECOMMANDE // ABDOUL DIALLO</t>
  </si>
  <si>
    <t>Abdallah *** MME DIALLO   *** CTC  775015406  *** ND 338210688 ** CLIENTE SIGNAL UN SOUCI DE RECEPTI</t>
  </si>
  <si>
    <t>RUE LOULOU</t>
  </si>
  <si>
    <t>* TONALITE OK *** TEST DE RECEPTION ** TONALITE D OCCUPATION *** DINT ** MPEC ** FIAB OK</t>
  </si>
  <si>
    <t>BMF*** MR BA 776371377*** ND 338328188*** PAS DE CNXION LOS ROUGE*** CLIENT RÉITÈRE SON DER SIGNALE</t>
  </si>
  <si>
    <t>REPRISE SOUDURE AU PTO//AF IBRAHIMA BARRY</t>
  </si>
  <si>
    <t>AAS // M GUEYE // ND 338448526 // CLIENT NA PAS DE CONNEXION // PAS DE SUSPENSION // PAS DE SAUT DE</t>
  </si>
  <si>
    <t>pape biram</t>
  </si>
  <si>
    <t>M.SENE SIGNALE SOUCI CONNEXION//PAS DINC//PAS DE SUSP//LOS ROUGE//DIT QUE LE CABLE D'INSTALLATION ES</t>
  </si>
  <si>
    <t>ABS AU PBO K60 67-68A F6</t>
  </si>
  <si>
    <t>Reprise soudure PEP K08//Client joint 778725111, confirme retour service</t>
  </si>
  <si>
    <t>LENTEUR DE FICHE  AICHA  BA  --- MR DIALLO --- CTC 773555156 --- ND 339021303 --- CLI SOUCIS DE CONN</t>
  </si>
  <si>
    <t>M.COLY</t>
  </si>
  <si>
    <t>IBRAHIMA//COLY//CTC 772153676//ND 339913014//SOUCIS DE CONNEXION //PAS DE SUSPENSION NI INCIDENT //B</t>
  </si>
  <si>
    <t>/BB CLIGNOTANT //DECONNEXION FREQUENTES AVEREES//MODEM BRANCHER SUR RALLONGE //INVITER A BRANCHER SU</t>
  </si>
  <si>
    <t>DECONNEXIONS FREQUENTES // CONJECTER CHANGER // VERIFICATION CONFIGURATION PORT //VALEUR OK  // MACK</t>
  </si>
  <si>
    <t>SYSTEME INTEGRATEUR CONNECT</t>
  </si>
  <si>
    <t>339750497°°Internet Pro Gold_VoIP_Bloque°°° PAS DE CONNEXION INTENRET °°°°°ABSENCE DE SYNCHRO BROADB</t>
  </si>
  <si>
    <t>ESTE NCE   A03_ToubaDarouKhoudoss-Frame:0/Slot:3/Port:19 SYNCHRO  °°°° PORT SYNCHRO MAIS PAS LE MODE</t>
  </si>
  <si>
    <t>SOUCI VOIP //RECONF MODEM PAR TI // RECONFIGURATION PORT // CONFIGURATION VOIP SUR SELFSERVICE //ABD</t>
  </si>
  <si>
    <t>MBATHIO</t>
  </si>
  <si>
    <t>MAMADOU** MME MBOUP ** CTC  776111762** ND 338782338 **SIGNAL WIFI FAIBLE   ** ACCES RESX OK **PAS D</t>
  </si>
  <si>
    <t>.tally marin ben barack</t>
  </si>
  <si>
    <t>CONFIG ONT CORRIGEE // MOUHAMED MULT</t>
  </si>
  <si>
    <t>DIARRA BINTOU</t>
  </si>
  <si>
    <t>338241010 / SOUCCI RECEPTION D'APPELS / Business Talk Gold 15Com_Sans_Forf_VoIP</t>
  </si>
  <si>
    <t>STATUS VERT / IP VERT / WIFI  ETEINT / MAINTENANCE ETEINT / SST ETEINT /  TEST DE RECEPTION KO : IL</t>
  </si>
  <si>
    <t>annulé</t>
  </si>
  <si>
    <t>CCT775637175</t>
  </si>
  <si>
    <t>MR  PAPA AMADOU NDIAYE</t>
  </si>
  <si>
    <t>MR  PAPA AMADOU NDIAYE  CCT775637175    ND  339823765    LOS ROUGE SUSP KO  INCIDNET KO</t>
  </si>
  <si>
    <t>SAYTU COUPURE FIBRE   ***  RASSURER ET INV A PATIENTER   FIAB OK   MPEC</t>
  </si>
  <si>
    <t>GALAYE</t>
  </si>
  <si>
    <t>339422117//KHEWEUL PRO//PAS DE CONNEXION//</t>
  </si>
  <si>
    <t>POWER VERT BB ETEINT INTERNET ETEINT //VERIF BRANCHEMENT FAIT//REBOOT FAIT// COMPTE ACTIF //AVEC SES</t>
  </si>
  <si>
    <t>Mutation port slot0 c13 vers slot2 port56</t>
  </si>
  <si>
    <t>G65</t>
  </si>
  <si>
    <t>jzb//mme BA pas de connex**776529845**los rouge **pas de susp**pas de saut de port**pas d'incident**</t>
  </si>
  <si>
    <t>AAS // MME DIEYE // ND 338202780 // CLIENT NA PAS DE CONNEXION // ABONNE PAS SUR SITE// PAS DE SUSPE</t>
  </si>
  <si>
    <t>MR ZALA</t>
  </si>
  <si>
    <t>MOUSSOUBA **MR ZALA ** ND 338402187 ** CTC 771071412 -** SOUCI CONNEXION ** PAS DINCIDENT ** PAS DE</t>
  </si>
  <si>
    <t>POSE BTI ET SOUDURE BTI</t>
  </si>
  <si>
    <t>SONHAIBOU</t>
  </si>
  <si>
    <t>SAFI***MM SAMB  ***CTC: 787338726***CLIENT A UN SOUCI CONNEXION***ND: 339782924***OFFRE: KEURGUI ***</t>
  </si>
  <si>
    <t>AFRITEL CAM06-PDCC</t>
  </si>
  <si>
    <t>BMF*** MR KANE 784124700*** ND 338409068*** PAS DE CNXION LOS ROUGE*** SAYTU PDR PORT OFFLINE AMS***</t>
  </si>
  <si>
    <t>RUE 41 X30</t>
  </si>
  <si>
    <t>CABLE DISTRIBUTION COUPE / B42 / CP 79  - 81</t>
  </si>
  <si>
    <t>Tirage cable 12FO sur 40m +T0 +Raccordement 24brins (12 au PBO et 12 au T0)</t>
  </si>
  <si>
    <t>IBA // MR GAYE ** CTC 776172011 ** ND 339576342 ** CLIENT SIGNLE SOUCI CONNEXION INTERNET ** ABONNE</t>
  </si>
  <si>
    <t>MBOUR TEFESS</t>
  </si>
  <si>
    <t>RD** MR MBENGUE ** CTC 777267306** ND 339706570** CLI ISIGNALE DES SOUCIS DE CNX ** ABONER PAS USR S</t>
  </si>
  <si>
    <t>DECONNEXIONS FREQUENTES // MUTATION DUSTRIBUTION // VERIFICATION CONFIGURATION PORT // VALEUR  OK //</t>
  </si>
  <si>
    <t>DEBO MBAYE</t>
  </si>
  <si>
    <t>MR MBAYE+-776386311+--338241089+--SOUCI DE CONX+- CLI EN REGLE+-PAS D¿INCI+- PON ETEINT - INT ETEINT</t>
  </si>
  <si>
    <t>REPRISE SOUDURE AU PBO // MR MBAYE CONFIRME AU 776386311 // MOCTAR POUYE -AS</t>
  </si>
  <si>
    <t>AG******m gueye 772478937 *****338674309 *****Souci connexion fibre**modem f680***offre Fibre Mega P</t>
  </si>
  <si>
    <t>ABS AU PBO K22 53-54A F4</t>
  </si>
  <si>
    <t>FALLL</t>
  </si>
  <si>
    <t>BAYE WALLY</t>
  </si>
  <si>
    <t>MR FALL 338678732*-*SOUCI AVECS A CNX*-*PAS DE SUSP*-*PAS DINCIDENT*-*LOS ROUGE*-*SAY Coupure de fib</t>
  </si>
  <si>
    <t>BMF*** MME NDAW 772069992*** ND 339021650*** PAS DE CNXION LOS ROUGE SAYTU KO*** PORT OFFLINE AMS***</t>
  </si>
  <si>
    <t>Abdallah *** MR THIAM  *** CTC 786083509  *** ND 338574955 *** CLIENT SIGNALE UN SOUCI DE CONNEXION</t>
  </si>
  <si>
    <t>LOS ROUGE *** PON ETEINT *** SAYTU COUP FIBRE *** VERIF DES EXTREMIRTES DU CBLE *** LOS ROUGE ** **</t>
  </si>
  <si>
    <t>SAMBA DEMBA</t>
  </si>
  <si>
    <t>ABSA °°° MME DIARRA  °°° CTC 774956999 °°° ND 338049502  °°°SOUCI LIGNE ** ACCES RSX OK ** RBS ACTIF</t>
  </si>
  <si>
    <t>MEIDNA THIOUB</t>
  </si>
  <si>
    <t>SANOU SONMADENA MARIE LIONNELLE SALOME</t>
  </si>
  <si>
    <t>/M.SANOU</t>
  </si>
  <si>
    <t>/M.SANOU SIGNALE SOUCI CONNEXION/PAS DINC//PAS DE SUSP//LOS ROUGE//SAYTU COUPURE FIBRE//PORT OFF SUR</t>
  </si>
  <si>
    <t>Tirage cable 12FO sur 40m +T0 +Raccordement 24brins (12 au PBO et 12 au T0)//</t>
  </si>
  <si>
    <t>CITE PANORAMIQUE LIBERTE 6 EXT</t>
  </si>
  <si>
    <t>CITE PANORAMIQUE LIB 6 EXTENS</t>
  </si>
  <si>
    <t>MMe AWA GUEYE</t>
  </si>
  <si>
    <t>HID----- MMe AWA GUEYE ** ND 339711791 ** CTC 771258411** CLI SIGNALE UN DRGT *** PAS DE CNX INTERNE</t>
  </si>
  <si>
    <t>COMPTE DANS DETAIL DOSSIER *** ND DANS RBS *** PAS D'INCIDENT **VOYANT OK ** MODEM SYNCHRO ** CONF O</t>
  </si>
  <si>
    <t>RECONFIG MODEM // LABA DIA</t>
  </si>
  <si>
    <t>GAISSIRY</t>
  </si>
  <si>
    <t>nm seck  -- mme djigo -- ctc  774264971 -- nd 338400093  -- ---keurgui max  IP -- cli a une absence</t>
  </si>
  <si>
    <t>CLIENT ORIENTE AGENCE POUR ACHAT APPAREIL RIVE DEFECT A CHANGE //AF AMETH BA</t>
  </si>
  <si>
    <t>MAMADOU*** Mme SY  *** CTC 770672955 *** ND 338482918 *** DECONNX FREQUENTES ** CLIENT CAPTE LE SIGN</t>
  </si>
  <si>
    <t>REBRANCHEMENT JARRETIERE // BARRY</t>
  </si>
  <si>
    <t>BINETA*****MR FALL CTC 772246441/ND 338738134******SOUCI DE CONNEXION ******FIBRE XEWEUL******PAS DE</t>
  </si>
  <si>
    <t>COTE LYCEE DE MBAO</t>
  </si>
  <si>
    <t>VERIF BRCHEMENT OK*****CABLE DEBRHE ET BCHE A NOUVEAU*****MODEM REDEMARRER****SYCHRO KO SUR AMS*****</t>
  </si>
  <si>
    <t>338943232 // Internet Pro Silver_VoIP_Bloque // PAS DE CONNEXION //</t>
  </si>
  <si>
    <t>338943232 // PAS DE CONNEXION // COMPTE ACTIF // PAS DE SESSION // SYNCHRO KO DANS NCE</t>
  </si>
  <si>
    <t>MADAME LY</t>
  </si>
  <si>
    <t>JEFFERSON//MADAME LY//CTC 785430235// ND 338485348// OFFRE Fibre Kheweul//CLIENT ABONNE PAS SUR SITE</t>
  </si>
  <si>
    <t>CLIENT ABONNE PAS SUR SITE NA PAS DE CONNEXION // PAS DE SUSPENSION //RBS OK // PAS D'ERREUR LOCK//</t>
  </si>
  <si>
    <t>Mr thiam</t>
  </si>
  <si>
    <t>pas de synchro modem</t>
  </si>
  <si>
    <t>M THIAW CONFIRME LE RETOUR DU SERVICE</t>
  </si>
  <si>
    <t>MARIAME OUMAR</t>
  </si>
  <si>
    <t>LENTEUR DE FICHE FF**CTC 788958159**ND 339992384**MR BA***CLIENT SHTE CHANGER SON MOT DE PASSE WIFI</t>
  </si>
  <si>
    <t>O_GMB_B21</t>
  </si>
  <si>
    <t>odem fibre ZTE F680**MOT DE PASSE SHTE PAR LE CLIENT Angola@2025***CHANGEMENT SUR PAPYRUS KO***CLIEN</t>
  </si>
  <si>
    <t>AIDA// MR GUEYE// CTC 774613533// ND 338515037// PAS DE CONNEXION// ABSENCE SYNCHRO// PAS DE SUSPENS</t>
  </si>
  <si>
    <t>CLIENT ORIENTE AGENCE POUR DMD TRANSFERT</t>
  </si>
  <si>
    <t>CARVALHO DE ALVERINGA</t>
  </si>
  <si>
    <t>MR THIW</t>
  </si>
  <si>
    <t>HAPSATOU // MR THIAW // CTC 770325651 // ND 338725194 // SOUCI CNX // LOS ROUGE // PON ETEINT // PAS</t>
  </si>
  <si>
    <t>MR NDONGO</t>
  </si>
  <si>
    <t>**AN ** NDONGO ** CTC 777192183 ** ND 338653843** CLIENT A DES SOUCI DE CONNEXION ** LOS ROUGE ** AB</t>
  </si>
  <si>
    <t>incident**ABSENCE DE SIGNAL AU PBO PLAQUE - O_ALM_J01</t>
  </si>
  <si>
    <t>MR samb</t>
  </si>
  <si>
    <t>RETARD FICHE // FN//MR samb //  CTC 776512177// cli dit pas de conn //ND 338226589 // fibre bi // pa</t>
  </si>
  <si>
    <t>*********************lenteur fiche************** AB***M DIALLO***CTC 773253168***ND 338401675***Clie</t>
  </si>
  <si>
    <t>MODEM ONT CHANGE // MR DIALLO CONFIRME AU 773253168 // MOCTAR POUYE - AS</t>
  </si>
  <si>
    <t>339784949 // Internet Pro Silver_VoIP // DECONNEXIONS FREQUENTES</t>
  </si>
  <si>
    <t>339784949 // DECONNEXION FREQUENT // COMPTE ACTIF // SESSION OK // SYNCHRO ET VALEUR OK // REBOOT MO</t>
  </si>
  <si>
    <t>CHANGEMENT 5-99 AERIEN // CAMUSAT	ALIOU SAGNA</t>
  </si>
  <si>
    <t>GOMES</t>
  </si>
  <si>
    <t>MARIE</t>
  </si>
  <si>
    <t>ADOLPHE ALBERT MANCABOU</t>
  </si>
  <si>
    <t>M NIANE // ADOLPHE ALBERT MANCABOU ** CT 779287626 **  ND 338241729 ** CLIENT SIGNAL UN SOUCIS DE CN</t>
  </si>
  <si>
    <t>ABS AU PBO K60 64-65A F6</t>
  </si>
  <si>
    <t>Reprise soudure PEP K08//Client joint 779287626, confirme retour service</t>
  </si>
  <si>
    <t>NDEYE TABARA</t>
  </si>
  <si>
    <t>URGENT // COUMBA  // MME KANE // CTC 772026259 //ND 338540842 / / CLIENT A DES SOUCI CNX  // PAS SUS</t>
  </si>
  <si>
    <t>SAYTU : coupure fibre  // CLIENT INFORME PROCESS ET INVITE A PATIENTER  // DELAIS COMM // FIAB  OK</t>
  </si>
  <si>
    <t>AIDA// MR FAYE// CTC 772246430// ND 339575532// PAS DE CONNEXION// ABSENCE SYNCHRO// PAS DE SUSPENSI</t>
  </si>
  <si>
    <t>CH¶TEAU D_EAU NORD MBOUR</t>
  </si>
  <si>
    <t>MANSOUR DIOP</t>
  </si>
  <si>
    <t>* CLI SIGNAL DES LENTEUR DE CNX ** PAS DE SUSPS UR LE ND DU CLI*** PAS INCIDENT**  INTENET OK*** EXT</t>
  </si>
  <si>
    <t>M TIGANA</t>
  </si>
  <si>
    <t>Client signale soucis connexion déconnexion frqn-- pas de sus--pas d'incident--déconnexion avérer--</t>
  </si>
  <si>
    <t>REPRISE COTE RPC // BALDE MULT</t>
  </si>
  <si>
    <t>SAMAKE  **** M NDIAYE  *** 339810485 ** Connexion-Je n'arrive pas à me connecter ***  COMPTE OK ///</t>
  </si>
  <si>
    <t>MUTATION CADI 4-1-2 // BALDE MULT</t>
  </si>
  <si>
    <t>DAOUDA DIOP</t>
  </si>
  <si>
    <t>ALS///771067822///M SY ***338320274***MODEM DEFECTUEUX //AUCUN VOYANT ALLUME//TESTE PRISE ELECTRICIT</t>
  </si>
  <si>
    <t>86I</t>
  </si>
  <si>
    <t>MODEM DEFECTUEUX //AUCUN VOYANT ALLUME//TESTE PRISE ELECTRICITE ///Modem fibre //FIAB OK //MPEC //IN</t>
  </si>
  <si>
    <t>CABLE ALIMENTATION DEFECT CHANGE //AF ELHADJI BADJI</t>
  </si>
  <si>
    <t>NETSYSTEME INFORMATIQUE</t>
  </si>
  <si>
    <t>MME TAMBEDOU</t>
  </si>
  <si>
    <t>338674836 //ABSENCE SYNCHRONISATION // Fibre Office Bloque</t>
  </si>
  <si>
    <t>AMICOLLE</t>
  </si>
  <si>
    <t>CATS //MR GAYE //CTC 770664386 //ND 339049892 //CLI SIGNAL PAS DE CONNEXION INTERNET //COMPTE INTERN</t>
  </si>
  <si>
    <t>COMPTE ACTIF SUR RBS //PAS DE SAUT DE PORT //PAS D'ERREURS LOGS //GROUPEMENT CORRECTE //CLI INVITE A</t>
  </si>
  <si>
    <t>RECONFIG PORT + RECONFIG MODEM F6600 SUR B03 PBO 22 F1//EQ MAMADOU GUEYE TDX.</t>
  </si>
  <si>
    <t>MME JULIETTE MARGUERITE BADOCK</t>
  </si>
  <si>
    <t>FARMATA MOUSSA</t>
  </si>
  <si>
    <t>ROKHAYA//  MME TRAORE  777280699   ND  338702282 CLIENT A UN SOUCIS DE CONNEXION  /  OFFRE Compte Fi</t>
  </si>
  <si>
    <t>338702282 :  OFFRE Compte Fibre Kheweul   LOS ROUGE  COMPTE ET  LIGNE  OK  PON ETEINT  ZONE OLT_HW_K</t>
  </si>
  <si>
    <t>MASTERCARD FOUNDATION</t>
  </si>
  <si>
    <t>/Fibre Off. Intense_Domino4G_15Go Bloque// ABSENCE SYNCHRO // MODEM FIBERBOX</t>
  </si>
  <si>
    <t>RECONFIGURATION MODEM // MR MBENGUE CONFIRME AU 775186547 // MALICK NIANG -AS</t>
  </si>
  <si>
    <t>BMF*** MR DIOP 773623656*** ND 338251084*** PAS DE CNXION LOS ROUGE*** SAYTU PDR PORT OFFLINE NCE***</t>
  </si>
  <si>
    <t>PITAIL CHANGE // MR DIOP CONFIRME AU 773623656 // FODE KEITA -AS</t>
  </si>
  <si>
    <t>LENTEUR DE FICHE FF**CTC 774264567**ND 339782234***MR DIATTARA**CLIENT AUN SOUCI DE CNX ** PAS DE SU</t>
  </si>
  <si>
    <t>** ETAT VOYANT MODEM ASYNC ** CLIENT A UN FIXE ** TONALITE OK***PRISES FILTRER PAS DE SUPERPOSITION</t>
  </si>
  <si>
    <t>INSTALLATIONS INTÉRIEURE DÉFECTUEUSE REPRISE POLYTEN 10M</t>
  </si>
  <si>
    <t>SM*** MME SEYDI ** CTC   778392031****ND 339955293** OFFRE KEURGUI IP ** CLIENT SIGNAL SOUCIS DE CNX</t>
  </si>
  <si>
    <t>GOUD_A00</t>
  </si>
  <si>
    <t>GOUDOMP_COMMUNE</t>
  </si>
  <si>
    <t>SANTASSOU_GOUDOMP</t>
  </si>
  <si>
    <t>CABLE CHANGER SR 150M// MACKYL BADJI// SYSROAD</t>
  </si>
  <si>
    <t>BMF*** MR DIOP 774487406*** ND 339419402*** PAS DE CNXION LOS ROUGE*** SAYTU Coupure fibre*** CLIENT</t>
  </si>
  <si>
    <t>LOT 456</t>
  </si>
  <si>
    <t>MARIAM MAMADOU SY</t>
  </si>
  <si>
    <t>338553409//Fibre Pro Max Bloque//PAS DE CONNEXION//</t>
  </si>
  <si>
    <t>O_NFO_H32</t>
  </si>
  <si>
    <t>IMBOUEZI OBAME NDONG OBIANG</t>
  </si>
  <si>
    <t>FIACRE EVRARD</t>
  </si>
  <si>
    <t>MR OBAME</t>
  </si>
  <si>
    <t>STBA // MR OBAME // 787870676  // 338562639 // CLI VEUX MASQUE SON WIFI  // CONFORMITE  OK  // CLI I</t>
  </si>
  <si>
    <t>AWA /// MME SAMB /// CTC 775534399// ND 339556446/// SOUCI DE CONNEX // EN REGLE // PAS DINC //// VO</t>
  </si>
  <si>
    <t>O_TIV_A04</t>
  </si>
  <si>
    <t>VILLAGE DE NDIASSANE</t>
  </si>
  <si>
    <t>CONNEX OK ///// CLI ASS ///// MODEM 4 ANTENNES /////// NMDP Amyrasamb07/////  MDP CHANGE //// CLI N'</t>
  </si>
  <si>
    <t>RESET + RECONFIGURATION MODEM // MORY DIOP</t>
  </si>
  <si>
    <t>Cisse</t>
  </si>
  <si>
    <t>MR CISSE 338272218*-*SOUCI AVEC SA  CNX*-*PAS DE SUSP*-*PAS DINCIDENT*-*LOS ROUGE*-*SAY Coupure de f</t>
  </si>
  <si>
    <t>A  PRIORISE</t>
  </si>
  <si>
    <t>*MME WOLY</t>
  </si>
  <si>
    <t>BOCAR***MME WOLY ***CTC 784028541 ***ND 338360435***SOUCI CNX***PAS DE SUSP***PAS D'INC***BB ET INTE</t>
  </si>
  <si>
    <t>SOUCI CNX***PAS DE SUSP***PAS D'INC***BB ET INTERNET ETEINT ***PAS DE TEL FIXE***BRANCHEMENT OK***CA</t>
  </si>
  <si>
    <t>REPRISE CONNEXION ENTREE DE POSTE // DIEYE</t>
  </si>
  <si>
    <t>ASTOU AIDA</t>
  </si>
  <si>
    <t>COUMBA***MR NDAO*****CTC 774418313***ND 338646065**DECONX FREQ ***PAS DE SUSP***PAS D INC **SAYTU AU</t>
  </si>
  <si>
    <t>AD 22</t>
  </si>
  <si>
    <t>saturation mais  Reduced robustness***FUSION SSID OK *****CLI JOINT *****DELAI 48H ACOM AU CLI</t>
  </si>
  <si>
    <t>MME OUEDRAOGO LEILA FAWZIA</t>
  </si>
  <si>
    <t>CISSE // MME OUEDRAOGO LEILA FAWZIA // CTC: 776692662 // ND: 338256955 // Fibre_Bi // CLIENT NA PAS</t>
  </si>
  <si>
    <t>JARRETIERE OPTIQUE CHANGE // MME OUEDRAOGO LEILA FAWZIA CONFIRME AU 776692662 // NADOU -AS</t>
  </si>
  <si>
    <t>LABIO</t>
  </si>
  <si>
    <t>FRANCOISE H.A</t>
  </si>
  <si>
    <t>mme francoise</t>
  </si>
  <si>
    <t>338254099*** ctc 785350687**** cli  signal signal souci connexion los rouge ***** pas susp pas inci</t>
  </si>
  <si>
    <t>APT B5</t>
  </si>
  <si>
    <t>mpec O_SDF_K22 pas incident sur sa zone</t>
  </si>
  <si>
    <t>BINETOU **** MR FALL ****772473662***339782887****CLI SIGNALE UNE ABSENCE DE CONNEXION *** CLI EN RE</t>
  </si>
  <si>
    <t>PRISE FILTRER **** CABLE INTERVERTI ****MODEM REDEMARRER *** CONNEXION NOK **** MAESTRO PDR *** PORT</t>
  </si>
  <si>
    <t>REPRISE CONNEXION RP1 SUITE OXYDATION + CHANGEMENT CORDON RJ11 EFFECTUES</t>
  </si>
  <si>
    <t>MAMADOU ALPHA</t>
  </si>
  <si>
    <t>M Diallo // 338348079 // 772966089 // Cli actif // Pas d'incident // Modem Sonatel // Cli pret du mo</t>
  </si>
  <si>
    <t>PROBLEME DE COUVERTURE WIFI EXTENDER RECOMMANDE AU CLIENT</t>
  </si>
  <si>
    <t>FALL ABDOU AZIZ</t>
  </si>
  <si>
    <t>339618647 // Fibre Pro Max Bloque // ABSENCE DE NAVIGATION</t>
  </si>
  <si>
    <t>O_DBL_A08</t>
  </si>
  <si>
    <t>HORS ZONE // CLIENT HABITE A SAINT LOUIS // MOUSSA DIA -AS</t>
  </si>
  <si>
    <t>BOUTON WIFI ACTIVE MR FALL CONFIRME</t>
  </si>
  <si>
    <t>ELHADJI SERIGNE</t>
  </si>
  <si>
    <t>KHADY//MR KEITA//ND 339713416//SOUCIS DECONNEXION FREQ//DECON AVEREES//PAS D'INCIDENT//MOME SUR PRIS</t>
  </si>
  <si>
    <t>MUTATION DISTRIBUTION// CHEIKH DIENE// ECOTEL</t>
  </si>
  <si>
    <t>FF2//  CTC 770272952 // MME DIAKITE // CLIENT SIGNAL CABLE COUPE // ND 338643297 // CLIENT INFORME E</t>
  </si>
  <si>
    <t>FF2//  CTC 770272952 // MME DIAKITE // CABLE COUPE // ND 338643297 // CLIENT INFORME ET INVITER A AP</t>
  </si>
  <si>
    <t>KHADIM ** MR TALL ** CTC 777445530 ** ND 339711896 ** CLI A UN SOUCIS DE CONNEXION ** BROADBAND ETEI</t>
  </si>
  <si>
    <t>MUDI 7-9-7 // MODOU FAYE</t>
  </si>
  <si>
    <t>TONY</t>
  </si>
  <si>
    <t>PAPE SARRY</t>
  </si>
  <si>
    <t>MME TONY</t>
  </si>
  <si>
    <t>AS** MME TONY** CTC 776404100 **  ND 338647916***CLIENT A DES SOUCI PORTE WIFI // PAS DE SUSPENSION</t>
  </si>
  <si>
    <t>FORTE VALEUR AU PBO K53 42-43A F1</t>
  </si>
  <si>
    <t>Reprise soudure 01Brin au C1</t>
  </si>
  <si>
    <t>TANAÃ¯SSE-ORONAM</t>
  </si>
  <si>
    <t>BELVIA PRUCILE</t>
  </si>
  <si>
    <t>776694782-776907873</t>
  </si>
  <si>
    <t>mm belvia</t>
  </si>
  <si>
    <t>marie // mm belvia 776694782-776907873  // nd 338587112 // souci connexion // los cli rouge // pas d</t>
  </si>
  <si>
    <t>saytu coupure fibre // invité à patienter // merci de prioriser et de mettre en urgence client est e</t>
  </si>
  <si>
    <t>Tirage cable 6FO sur 150m +Raccordement 12brins entre C2 et PBO</t>
  </si>
  <si>
    <t>MR: CHEIKH NDIAYE/ 775223734</t>
  </si>
  <si>
    <t>CAKG/// MR: CHEIKH NDIAYE// CTC: 778480811// ND: 339746873//CLI SIGNAL PAS DE CONNEX INTERNET// CLI</t>
  </si>
  <si>
    <t>CLI SIGNAL CABLE COUPE // PAS DE SUSP /PAS INCIDE  //  TEST NCE : OFFLINE // CLI INF ET INV A PAT /D</t>
  </si>
  <si>
    <t>FATIM // MME SAKHO 772130535 ND 339678476// SOUCI DE CNX // BRDBD ETEINT // PAS DE SUSPENSION // PAS</t>
  </si>
  <si>
    <t>339678476// SOUCI DE CNX // BRDBD ETEINT // PAS DE SUSPENSION // PAS DINCIDENT // PAS DE TEL FIXE //</t>
  </si>
  <si>
    <t>BIFOUTI</t>
  </si>
  <si>
    <t>MERCIA</t>
  </si>
  <si>
    <t>MME MERCIA</t>
  </si>
  <si>
    <t>MOUHAA // MERCIA // CT 784397553 // ND 338270840 // PAS DE SUSP // PAS DINCIDENT // PAS DE SAUT DE P</t>
  </si>
  <si>
    <t>MR  NGOM</t>
  </si>
  <si>
    <t>DIANKA "MR  NGOM" CLI SIGNAL UN SOUCI DE NAV // ND 339600761 // CTC 785550935  // CLI DIT QUE CERTAI</t>
  </si>
  <si>
    <t>PAS SE CONNECTER // CLI EN RGL PAS DE // INTERNET VERT FIXE // PAS DE CNX INTERNET //  // SESSIONS</t>
  </si>
  <si>
    <t>RECONFIGUE MODEM SUITE RESET PAR LE CLIENT PLUS CHANGEMENT MOT DE PASSE MR NGOM 785550935 CONFIRME /</t>
  </si>
  <si>
    <t>barhame *** mr gueye *** ctc 771180351 *** 339719780 *** Commentaire de la solution apportee: Ok, su</t>
  </si>
  <si>
    <t>CLI CAPTE LE SIGNAL*** TEST NCE: DIOURBEL_CO1_MA5600T-Frame:0/Slot:12/Port:33 ONLINE*** DEBIT OK***</t>
  </si>
  <si>
    <t>RECONNEXION AU PC // CHEIKH DIENE ECOTEL</t>
  </si>
  <si>
    <t>PIG// MME TALL 776432459 // VERIF DEBIT /// 338323241 // COMPTE ACTIF // SYNC OK // TEST SAYTU PUIIS</t>
  </si>
  <si>
    <t>62S HANN MARISTE</t>
  </si>
  <si>
    <t>LENTEUR CONNEXION	//CHANGEMENT MODEM	//RECONFIGURATION PORT	+CONFIGURATION VOIP SUR SELFSERVICE	+VER</t>
  </si>
  <si>
    <t>CHEIKH SIDY MOUHAMED</t>
  </si>
  <si>
    <t>mr ndoye</t>
  </si>
  <si>
    <t>//LENTEUR DE FICEH //RACHIDA //MR NDOYE //CTC 779501042//ND 338341253 //absence de navigation¿pas de</t>
  </si>
  <si>
    <t>SG01</t>
  </si>
  <si>
    <t>338651555 / &lt;PE_MS_ACAD4&gt;dis int Eth-Trunk14.1043 / FORTES VALEURS -29 dBm</t>
  </si>
  <si>
    <t>RETOUR SERVICE // DIARRA BINTOU  CONFIRME AU 784261276 // MALICK NIANG -AS</t>
  </si>
  <si>
    <t>772821214	mr dieye</t>
  </si>
  <si>
    <t>Reprise soudure 01 Brin au C2 // Signal -22 dBm</t>
  </si>
  <si>
    <t>Reprise soudure 01 Brin au C2 // Signal -22 dBm V</t>
  </si>
  <si>
    <t>REPRISE SOUDURE AU PBO SUITE FORTE AU PBO</t>
  </si>
  <si>
    <t>777877647 /// 772488062</t>
  </si>
  <si>
    <t>MMG*** MME SALL *** ND 338753145 **ABSENCE DE SYNCHRO  *** PAS DE SUSP ***  PAS DE SAUT  PORT *** PA</t>
  </si>
  <si>
    <t>O_SGK_V22</t>
  </si>
  <si>
    <t>SAYTU PAS DE RESULTAT *** PORT ASYNCHR *** CABLE DEBRANCHE  ET REMETTRE  *****     TJRS ASYNCH ***</t>
  </si>
  <si>
    <t>REPRISE SOUDURE AU PBO // ABDOUL</t>
  </si>
  <si>
    <t>IBRAHIMA//GUEYE//CTC 778542254//ND 338428029/CLIENT SIGNALE QUE LA PORTEE DE SON SIGNAL EST FAIBLE/P</t>
  </si>
  <si>
    <t>PAS DE SUSPENSION NI INCIDENT //MODEM SONATEL //CONNEXION STABLE S'IL EST PRET //PAS D'EXTENDER//INV</t>
  </si>
  <si>
    <t>AISSATOU KOMBE</t>
  </si>
  <si>
    <t>m diawara</t>
  </si>
  <si>
    <t>AG*****m diawara 770435774 *****339950803 *****Souci connexion fibre**modem f6600***offre Fibre Khew</t>
  </si>
  <si>
    <t>teste de ligne saytu Modem éteint alors que modem allumé*** câble optique débrancher et rebrancher e</t>
  </si>
  <si>
    <t>MME MABCKE</t>
  </si>
  <si>
    <t>DIARRA // MME MBACKE// CTC 773497629// ND 339698716// CLI DIT QUE ELLE A DES SOUCI DE PORTER WIFI //</t>
  </si>
  <si>
    <t>MDP CHANGE + WIFI MASQUE</t>
  </si>
  <si>
    <t>MDM BABOU</t>
  </si>
  <si>
    <t>AIDA// MDM BABOU// CTC 773846398// ND 338404298// PAS DE CONNEXION// ABSENCE SYNCHRO// PAS DE SUSPEN</t>
  </si>
  <si>
    <t>CLIENT VEUT UN TRANSFERT // CLIENT ORIENTE EN AGENCE // PATHE MULT</t>
  </si>
  <si>
    <t>/M.DIOP</t>
  </si>
  <si>
    <t>/M.DIOP SIGNALE SOUCI CONNEXION//PAS DINC//PAS DE SUSP//VOYANTS OK//SIGNAL OK//CONNEXION NOK//MODEM</t>
  </si>
  <si>
    <t>ECONNEXION AVEREE SUR RBS//MODEM BRANCHE SUR PRISE MURALE FILTRE//MODEM SYNCHRO//PORT SYNCHRO SUR NC</t>
  </si>
  <si>
    <t>CHANGEMENT CABLE 5/99 + MUTATION PC + CHANGEMENT MODEM// BAMBA NGOM// TADEX</t>
  </si>
  <si>
    <t>MAME SEYE</t>
  </si>
  <si>
    <t>LENTEUR DE FICHE FF**CTC782647354 **ND 338712055***MME DIALLO**CLIENT SIGNALE DES LENTEUR DE CONNEXI</t>
  </si>
  <si>
    <t>AUTRES EQUIPEMENT // MODE WIFI // WIFI STABLE // WIFI MODEM DIRECT // PAS DE VPN // LENTEURS SUR PLU</t>
  </si>
  <si>
    <t>RESET RECONFIG// VALEUR SIGNAL OK // SERVICE OK //SOFATEL	IBRAHIMA MARONE</t>
  </si>
  <si>
    <t>SOKHNA DIARRA</t>
  </si>
  <si>
    <t>MME MAR</t>
  </si>
  <si>
    <t>AAA*** MME MAR*** CTC 770230991*** ND 338269872*** SOUCI DE CONNEXION*** CLI DIT QUE LE MODEM EST DE</t>
  </si>
  <si>
    <t>CABLE D'ALIMENTATION MODEM CHANGE + CHANGEMENT PIGTAIL AU PBO</t>
  </si>
  <si>
    <t>AG*****mme diop 775137194 **339701627*****client signale pas de connexion ****Déconnexion fréquente</t>
  </si>
  <si>
    <t>*modem branché sur la prise mural ***maestro ***synchro ko ***câble interverti et reboot modem ***sy</t>
  </si>
  <si>
    <t>CAB**MR DIOUF**CTC 773719813**ND 339542263***CLIENT A DES DECONNEXION FREQUENT ** PAS DINCIDENT ** D</t>
  </si>
  <si>
    <t>CONJ CHANGE//AFTH9// PAPE SARR</t>
  </si>
  <si>
    <t>MME GUEYE 783786166 ND 338203547 : SOUCI DE CONNEXION // FIBRE BI//LOS ROUGE //PAS DE SUSP//PAS DINC</t>
  </si>
  <si>
    <t>IBA // MR SOW ** CTC 775280580 ** ND 338251945 ** CLIENT SIGNALE SOUCI CONNEXION INTERNET ** CABLE J</t>
  </si>
  <si>
    <t>2393/C</t>
  </si>
  <si>
    <t>REPRISE SOUDURE AU PTO  // MR SOW CONFIRME AU 775280580 // NADOU -AS</t>
  </si>
  <si>
    <t>M KONARE</t>
  </si>
  <si>
    <t>AWA // M KONARE // CTC 779847448// ND 339419113///SOUCI DE CONNEX //// EN REGLE ///  PAS DINC //// B</t>
  </si>
  <si>
    <t>LOT 238</t>
  </si>
  <si>
    <t>CLI N'ARRIVE PAS A INTERVERTIR LE  CABLE //////// NOVICE  // MAESTRO ENR ///// PORT OFF SUR NCE ////</t>
  </si>
  <si>
    <t>CHGT CORDON RJ11+CHGT JASR</t>
  </si>
  <si>
    <t>MME BASSE</t>
  </si>
  <si>
    <t>PAS INC // PAS SUSP //  RBS OK // AMS SYNCH -- CONFIG OK // ABSENCE DE TENALITE // CLIENT AGE POUR E</t>
  </si>
  <si>
    <t>APPAREIL CLIENT DEETUEUX // CHERIF CISSE</t>
  </si>
  <si>
    <t>MME ?MBAYE</t>
  </si>
  <si>
    <t>BIRAME FALL*** MME MBAYE *** CTC 772720491 ***CLIENT  SIGNAL UN DERANGEMENT ***ND 338327444  ***IDEN</t>
  </si>
  <si>
    <t>* GROUPE NAME OK *** REDEM MODEM *** CONNEXION OK *** CASE CLOTURE CAS-95092706-F0N7J9 *** MANUP DEJ</t>
  </si>
  <si>
    <t>RESET +RECONFIGUE MODEM F6600//AF ELHADJI BADJI</t>
  </si>
  <si>
    <t>AICHETOU OUMOUL MOUMININA</t>
  </si>
  <si>
    <t>KHADIM *** MM FALL ***338306752** CTC 777952896***CLIENT DIT AVOIR DES SOUCIS DE CONNEXION**LIGNE ET</t>
  </si>
  <si>
    <t>DEM</t>
  </si>
  <si>
    <t>FATIMATA DITE AIDA</t>
  </si>
  <si>
    <t>775582803 / 770340098</t>
  </si>
  <si>
    <t>MME DEM</t>
  </si>
  <si>
    <t>MME DEM 775582803 / ND  338273624 // 338273624 339410652 CLI SIGNALE SOUCI DE CNX ** PAS DE SUSP **</t>
  </si>
  <si>
    <t>WADE // MR DIOP // CTC 783044566// ND 338360956  //CLIENT EN REGLE // CLIENT N'ARRIVE PAS A SE CONNE</t>
  </si>
  <si>
    <t>NDIOBENE</t>
  </si>
  <si>
    <t>M.NIANG</t>
  </si>
  <si>
    <t>LENTEUR FICHE //NGONE //M.NIANG //ND 338678175//CLI SIGNAL UN  MODEM SONATEL DEFECTUEUEX //PRISE ELE</t>
  </si>
  <si>
    <t>KMMU</t>
  </si>
  <si>
    <t>MODEM ONT CHANGE // DIOP MULT</t>
  </si>
  <si>
    <t>BOCAR***MR DIAW ***CTC 775611578 ***ND 338352584***ABSENCE TONALITE***PAS DE SUSP***PAS D'INC***SAYT</t>
  </si>
  <si>
    <t>ABSENCE TONALITE***PAS DE SUSP***PAS D'INC***SAYTU AUCUNE ANOMALIE ***SYNCHRO OK ***PHONE 1 ET 2 ALL</t>
  </si>
  <si>
    <t>KOUALA</t>
  </si>
  <si>
    <t>SARAH MAITHE</t>
  </si>
  <si>
    <t>MME SARAH</t>
  </si>
  <si>
    <t>cli signale des absence de synchronisation du modem</t>
  </si>
  <si>
    <t>DIARA</t>
  </si>
  <si>
    <t>MK**MR DIAW**CTC 775118307**ND 338355872**CLI SIGNAL PAS DE CONNEXION INTERNET***CLI EN REGLE**ABSEN</t>
  </si>
  <si>
    <t>O_CAM_H62</t>
  </si>
  <si>
    <t>FAUSSE MAN¿UVRE / BOUTON WIFI ETEINT</t>
  </si>
  <si>
    <t>DIANKA "MR DIONGUE " CLI SIGNAL UN SOUCI DE CNX // ND 338375118 // CTC 781273144  // CLI EN RGL PAS</t>
  </si>
  <si>
    <t>CABLE DEBRANCHER BRANCHEMENT OK // SAYTU Modem éteint	CRITIQUE // CLI INF // INVITER A PAT // MERCI</t>
  </si>
  <si>
    <t>CLI SIGNALE SOUCI DE CNX ---PAS DE SUSP -- PAS D'INCIDENT -- BB ETEINT --PAS DE TELEPHONE FIXE ---PA</t>
  </si>
  <si>
    <t>REPRISE JARRETIERE A LA SR SUITE ISOLEMENT</t>
  </si>
  <si>
    <t>BINTOU WABINE</t>
  </si>
  <si>
    <t>VOYANT INTERNET ALLUMER // VALEUR OPTIQUE OK OLT Rx ONU Optical Power (dBm)	= -29.21 // TEST SAYTU P</t>
  </si>
  <si>
    <t>// VOYANT INTERNET ALLUMER // VALEUR OPTIQUE OK OLT Rx ONU Optical Power (dBm)	= -29.21 // TEST SA</t>
  </si>
  <si>
    <t>WIFI EXTENDEUR CONFIGURE + JARRETIERE OPTIQUE CHANGE</t>
  </si>
  <si>
    <t>ALASSANE HANGACHI</t>
  </si>
  <si>
    <t>CHAFIOU</t>
  </si>
  <si>
    <t>MR HANGACHI</t>
  </si>
  <si>
    <t>DIANKA "MR HANGACHI "  CLI SIGNAL UN SOUCI DE CNX // ND 338216793 // CTC 772505215  / CLI EN RGL PAS</t>
  </si>
  <si>
    <t>Tirage cable 12FO sur 40m +T0 +Raccordement 24brins (12 au PBO et 12 au T0)//Retour service</t>
  </si>
  <si>
    <t>FF2// CTC 781122913// LOS ROUGE // ND 338370111 // pas sus // pas incident // pas saut de port // sa</t>
  </si>
  <si>
    <t>IBA SALLY</t>
  </si>
  <si>
    <t>FATIM // MR THIOUNE 771226972 // 775178131 ND 338362055 // CABLE QUI VIENT DU POTEAU EST COUPER //CL</t>
  </si>
  <si>
    <t>CASTOR 3</t>
  </si>
  <si>
    <t>REITERATION//338421901INSTABILITES DE CONNEXION : MODEM FUNBOX : COMPTE ACTIF, MAX ATTEIGNABLE INFER</t>
  </si>
  <si>
    <t>MUTIKA</t>
  </si>
  <si>
    <t>JEAN BERCHMANS BUKURU</t>
  </si>
  <si>
    <t>AB***M JEAN***CTC 786312135***ND 338250944***Client a un souci avec sa conn***Pas de susp ni d'incid</t>
  </si>
  <si>
    <t>5125/O</t>
  </si>
  <si>
    <t>PITAIL CHANGE // MR JEAN CONFIRME AU 786312135 // FODE KEITA -AS</t>
  </si>
  <si>
    <t>PAS DE SUSPENSION -- PAS D  INCIDENT --- COMPTE OK --- VERIFE NCE // PAS DE SAUT DE PORT  PAS ERREUR</t>
  </si>
  <si>
    <t>mr dioum</t>
  </si>
  <si>
    <t>KC***MR DIOUM***775183896**339712500**ABsence de navigation **client en régle **pas d'incident **ses</t>
  </si>
  <si>
    <t>u nom rattaché sur le nd ***client invité à réinitialiser le modem**reset ok***internet éteint **cli</t>
  </si>
  <si>
    <t>LOUKEBE</t>
  </si>
  <si>
    <t>ALLIANCE MERLINE</t>
  </si>
  <si>
    <t>MME MARIA</t>
  </si>
  <si>
    <t>SAOU // MME MARIA // ND 338295682// SOUCIS DE CNX // FIBRE KHEWEUL // PAS D'INCIDENT // MODEM ASYNCH</t>
  </si>
  <si>
    <t>/ MODEM ASYNCH // PAS D'INCIDENT // SAYTU Coupure fibre // INV A PATIENTER CTC 773199753 FIAB OK</t>
  </si>
  <si>
    <t>JARRETIERE OPTIQUE CHANGEE + CHANGEMENT MOT DE PASSE // BABACAR MBAYE</t>
  </si>
  <si>
    <t>OUSMANE BEYE</t>
  </si>
  <si>
    <t>FS*****MR  OUSMANE BEYE****CTC 783840115/ 339708667****CLI A DES SOUCIS DE CNX****Keurgui_IP*****PAS</t>
  </si>
  <si>
    <t>DECONNEXIONS FREQUENTES//RECCORDEMENT PC SUITE OXYDATION</t>
  </si>
  <si>
    <t>KHADIM ** MR SALL **338546897**CTC 779703771***CLIENT DIT AVOIR DES SOUCIS DE CONNEXION** LIGNE ET C</t>
  </si>
  <si>
    <t>mutation distribution E41 3-7-5 via 3-7-4 + jarretière sr changé</t>
  </si>
  <si>
    <t>m ndongo</t>
  </si>
  <si>
    <t>nm seck  -- m ndongo  -- ctc 776091602 -- nd 338206361 -- Offre :fibre max --cli signal que le câble</t>
  </si>
  <si>
    <t>CITE ADAMA DIOP NORD FOIRE</t>
  </si>
  <si>
    <t>CABLE 1083 CHANGE // MOUSSA MULT</t>
  </si>
  <si>
    <t>MALEINE</t>
  </si>
  <si>
    <t>JJPP***M WADE***ND 339046893***CLIENT A DES SOUCIS DE CONNEXION***Mo Absence de synchro Fibre***PAS</t>
  </si>
  <si>
    <t>mr sall</t>
  </si>
  <si>
    <t>MOUSSA**338438021 778072854**MR SALL**isntbilite sr sa ligne**clt en rgl**ps dincidnt**intrnt clignt</t>
  </si>
  <si>
    <t>saytu Puissance optique OLT faible**valeur et debit ok**port online sur nce*MPEC</t>
  </si>
  <si>
    <t>LENTEUR CNNX //REPRISE SOUDURE AU PBO //OUSMANE DIEYE// SOFATEL</t>
  </si>
  <si>
    <t>NDEYE // MR MBAYE // CTC 778295322 // ND 339701084 // N CL 43296341 // SOUCI DE CONNEXION // PAS DE</t>
  </si>
  <si>
    <t>keur goumack</t>
  </si>
  <si>
    <t>MAESTRO PAS DE RESULTAT // SYNCHRO NOK // CABLE INTERVERTI ET MODEM REDEMARRER  // CLIENT INVITER A</t>
  </si>
  <si>
    <t>MUTATION DISTRIBUTION // LABBA DIA ECOTEL</t>
  </si>
  <si>
    <t>COUMBA****Mme FAYE  ** ND 338366005*** CTC 777374258 **** PAS DINCIDENT**PAS DE SUSP**SAYTU PDR**Val</t>
  </si>
  <si>
    <t>FUSION SSID OK**STATUT DESABLED ACTIVATION KO ***factory reset fait  nom ssid GOKHEBI-NDER ***PORT S</t>
  </si>
  <si>
    <t>771348050--778922021</t>
  </si>
  <si>
    <t>YVONE // MR GUEYE // CTC 771348050 // ND  339547877 //  CLI A DES SOUCIS DE CNNX // LOS ROUGE // CON</t>
  </si>
  <si>
    <t>AKIM</t>
  </si>
  <si>
    <t>338542219 // PAS DE NAVIGATION PAR CABLE // OFFRE Fibre Pro Max Bloque</t>
  </si>
  <si>
    <t>.ISC PARC FERAIL</t>
  </si>
  <si>
    <t>PON VERT // INTERNET VERT CLI // COMPTE ACTIF SESSION OK // SYNC UP // LAN 2 VERT CLI // REBOOT OK /</t>
  </si>
  <si>
    <t>MARYATA</t>
  </si>
  <si>
    <t>KC**MR SOW**772691413***339540288***Pas de connexion---client en règle ¿pas d¿incident ¿fixe nok----</t>
  </si>
  <si>
    <t>-port asynchro----client invité à patienter 48h----fiab ok**ctc 778091120</t>
  </si>
  <si>
    <t>RECONFIG MODEM//AFTH9// PAPE SARR</t>
  </si>
  <si>
    <t>KB---MR DIOP---SOUCI CNX SUITE PAIEMENT---ND 339709246---PAS DE SUSPENSION---PAS D INCIDENT TBM_D08-</t>
  </si>
  <si>
    <t>REPRISE CONNEXION A LA SR SUR UN FIL EFFECTUEE</t>
  </si>
  <si>
    <t>339046561 / PAS DE CONNEXION / Fibre Pro Max Bloque</t>
  </si>
  <si>
    <t>Synchro rétablie, connexion ok sur Papyrus // client injoignable</t>
  </si>
  <si>
    <t>SOUMBOUNOU</t>
  </si>
  <si>
    <t>DOUGOUTIGUI</t>
  </si>
  <si>
    <t>MR SOUMBOUNOU</t>
  </si>
  <si>
    <t>MALAL // MR SOUMBOUNOU // CTC 774463353 ND 338361238 // SOUCI LIGNE // GAIA EN REGLE // RBS ACTIF //</t>
  </si>
  <si>
    <t>GOUYE ALDIANA</t>
  </si>
  <si>
    <t>CABLE REBRANCHE // TJRS RECEPTION KO // CLI INVITE A PATIENTER 48H // MERCI DE PEC</t>
  </si>
  <si>
    <t>ROUTAGE VOIP SUR NMC2//MOR GADJI MULTELEC</t>
  </si>
  <si>
    <t>IDIATOU</t>
  </si>
  <si>
    <t>MADAOUR//RETARD FICHE//MME SOW CCT 773639509 ND338030278// LE CLT DIT QU'IL N'A PAS DE CONNEXION//PA</t>
  </si>
  <si>
    <t>BMF*** MR SOW 774908436*** ND 338570050*** CLIENT RÉITÈRE SON DER CLOTURE DEPUIS LE 01/03/2025 SANS</t>
  </si>
  <si>
    <t>bass//mr thiam//ctc 771571456//nd 338531470//client dit que sa connexion ne vient pas//pas de suspen</t>
  </si>
  <si>
    <t>ABDOU NDIAYE</t>
  </si>
  <si>
    <t>DIAMAGUNE</t>
  </si>
  <si>
    <t>VOL DE CABLE 56 PAIRS E32 D005 AMORCE 1 A AMORCE 8/FIAB PC E32-5-5-7</t>
  </si>
  <si>
    <t>Releve suite incident ABSENCE DE TONALITE SUITE VOL DE CABLE 56 PAIRS TIA E32 D005 AMORCE 1 A AMORCE</t>
  </si>
  <si>
    <t>MOUHAMDE</t>
  </si>
  <si>
    <t>M Tandjugora// ctc 778609696</t>
  </si>
  <si>
    <t>MMoctar// M Tandjugora// ctc 778609696// ND 338353993//Soucis de connexion// pas de suspension// pas</t>
  </si>
  <si>
    <t>AS***** MME FALL **** ND 338727222***// CLIENT DIT QUE LE CABLE QUI RELIE LE POTEAU ET LA MAISON EST</t>
  </si>
  <si>
    <t>PARCELLES ASSAINIES UNITE 23</t>
  </si>
  <si>
    <t>ADRESSE : KEUR MASSAR UNITE 23  /CTC : 778300206 // FIAB OK // CLIENT INFORMER DU PROCESSE ET INVITE</t>
  </si>
  <si>
    <t>Tirage 06FO 150m + Raccordement 06 brin 03 au PBO et 03 au PBO PIQUAGE</t>
  </si>
  <si>
    <t>AS//MR NDAO 774271131//339686188//SOUCI CNX DECNX FREQ//CL EN REGLE //PAS DE SUSP //PAS D INCIDENT /</t>
  </si>
  <si>
    <t>CASSET</t>
  </si>
  <si>
    <t>FD //MME FALL //CTC 775132042 //ND 338641758 //SOUCI LIGNE //ACCES RX OK //RBS ACTIF //PORT SYNCHRO</t>
  </si>
  <si>
    <t>LOT 90</t>
  </si>
  <si>
    <t>CLI JOINT SOUTIENT QUE LE TELEPHONE EST ETEINT //TEL PORTATIF //CLI INVITER A CHANGER DE BATTRIE//CL</t>
  </si>
  <si>
    <t>APPAREIL PRIVE DEFECTUEUX A CHANGER // ABDOUL</t>
  </si>
  <si>
    <t>MOUHAMED MAMADOU TAKOULAYE</t>
  </si>
  <si>
    <t>MR DIALLO MAMADOU SALIOU</t>
  </si>
  <si>
    <t>SAFI***MRDIALLO MAMADOU SALIOU ***CTC: 783993722***CLIENT VEUX INFORMATION PAR RAPPORT A SES FACTURE</t>
  </si>
  <si>
    <t>PA01</t>
  </si>
  <si>
    <t>PAS DE CONNEXION INTERNET //RECONF MODEM PAR TI //RECONFIGURATION PORT //ALIOUNE BADARA MASSALY SYSR</t>
  </si>
  <si>
    <t>ABDOULAYE WADE</t>
  </si>
  <si>
    <t>m ndiayee</t>
  </si>
  <si>
    <t>ff2// ctc 785450487 // m ndiaye // souci connex // nd 338058111 // pas sus // pas incident // etat v</t>
  </si>
  <si>
    <t>:m barry</t>
  </si>
  <si>
    <t>als:::774196443::m barry :::338709626 ***SOUCI DE CONNEXION //LOS ROUGE ** PAS DE SUSP ** PAS DINCID</t>
  </si>
  <si>
    <t>CITE ZAC MBAO  SAF TOUR</t>
  </si>
  <si>
    <t>LOS ROUGE ** PAS DE SUSP ** PAS DINCIDENT ** SAYTU COUPURE FIBRE ** BRANCHEMENT OK **PORT OFFLINE **</t>
  </si>
  <si>
    <t>OUSMANE BOLY</t>
  </si>
  <si>
    <t>ctc 775293762-776387473</t>
  </si>
  <si>
    <t>338050033** *** los rouge **** cli signal connexion **** pas uspension *** ^pas incidnet O_KMR_L33*</t>
  </si>
  <si>
    <t>mpec merci de prioriser son drjmt cli peut pas patienter 48h mpec</t>
  </si>
  <si>
    <t>REPRISE SOUDURE PBO // MALL MULT</t>
  </si>
  <si>
    <t>JJPP***M BADIANE***ND 339417930***CLIENT A DES DECONNEXIONS FREQUENTES***MO Déconnexion fréquente AD</t>
  </si>
  <si>
    <t>PAS DE DECONNEXION SUR RBS***CLIENT CAPTE LE WIFI***MAESTRO KO***MODEM ASYNCH***CABLE INTERVERTI***M</t>
  </si>
  <si>
    <t>AB***Mme GUEYE***CTC 774574594***ND 339713747***Client a des déconn avérées***Prises filtrées***Pas</t>
  </si>
  <si>
    <t>774008091**786039562</t>
  </si>
  <si>
    <t>MDM ANNE</t>
  </si>
  <si>
    <t>AIDA// MDM ANNE// CTC 774008091**786039562// ND 338778936// DECONNEXIN FREQUENTE FIBRE//PAS D'INCIDE</t>
  </si>
  <si>
    <t>RECONFIGUE MODEM  ONT //AF IBOU NIANG</t>
  </si>
  <si>
    <t>KAM SARR DIOP</t>
  </si>
  <si>
    <t>YO10</t>
  </si>
  <si>
    <t>COMPTE ACTIF SUR RBS //  SESSION EN COURS // LOS ETEINT // PON VERT// INTERNET ETEINT // TEST DE SYN</t>
  </si>
  <si>
    <t>RECONFIG MODEM SUR F04 207-208A-F1//EQ ABIB KANDE TDX.</t>
  </si>
  <si>
    <t>// CLIENT DIT QUE LE CABLE QUI RELIE LE POTEAU ET LA MAISON EST COUPER // CLIENT SIGNALE CABLE COUPE</t>
  </si>
  <si>
    <t>CABR 5/99 COUPE SUR 2 PORTEES // MODOU FAYE</t>
  </si>
  <si>
    <t>NDEYE LENA</t>
  </si>
  <si>
    <t>LETEUR DE FICHE FF**CTC 775073767 **ND 338306797***MME KAMARA***CLIENT A UN SOUCI DE CNX**** PAS D'I</t>
  </si>
  <si>
    <t>YO15</t>
  </si>
  <si>
    <t>FATOU MBACKE</t>
  </si>
  <si>
    <t>MME KOUNDOUL  CTC-777462471</t>
  </si>
  <si>
    <t>INSA JD°°MME KOUNDOUL°°°786773365°°338347874°°°°Keurgui_IP°°°SOUCIS DE CONNX***PAS DE SUSP***PAS D I</t>
  </si>
  <si>
    <t>**CLIENT PAS DE TELEPHONE FIXE***CLIENT PAS DE DECONNEXION FREQUENTE****CLI ENGAGE  NON***LES PRIS S</t>
  </si>
  <si>
    <t>cable 5,99 coupé changé sur 3 porté plongé + entré poste reconnecté uyef 2</t>
  </si>
  <si>
    <t>776105463 / 772744855</t>
  </si>
  <si>
    <t>MR NDIAYE 776105463 //ND 338583761 // CLIENT A DES LENTEURS DE NAVIGATION // PAS DE SUSPENSION // PA</t>
  </si>
  <si>
    <t>COTE GENDARMERIE</t>
  </si>
  <si>
    <t>Puissance optique ONT faible // Puissance optique admissible, pas forcément de dégradation de servic</t>
  </si>
  <si>
    <t>PIGTAIL DEFECTUEUX CHANGE AU PBO // YORO DIOP</t>
  </si>
  <si>
    <t>sankhare</t>
  </si>
  <si>
    <t>babacar</t>
  </si>
  <si>
    <t>MR SANKHARE</t>
  </si>
  <si>
    <t>DIARRA // MR SANKHARE // CTC 777543870 // ND 338713699 /**CLI SIGNALE DES LENTEURS DE CONNEXION -- C</t>
  </si>
  <si>
    <t>NA rufisque2 cité kora fall</t>
  </si>
  <si>
    <t>772383457 775122827</t>
  </si>
  <si>
    <t>MME NINAG</t>
  </si>
  <si>
    <t>MR OMAR   CLIENT A UN SOUCIS AVEC LE TEL FIXE   / PAS DE TONALITE ZONE O_NFO_X19   PAS INCIDENT/COMP</t>
  </si>
  <si>
    <t>338261571:VERRIS CONFIGQUR ATION AMS  KO  INVITER A PATIENTER  DELAIS DE  48H COM FIAB  OK    MME NI</t>
  </si>
  <si>
    <t>R11 REBRANCHE // ELHADJ MULT</t>
  </si>
  <si>
    <t>CLT SIGNALE SOUCI CONNEXION//PON VERT FIXE*INTERNET ETTEINT//PAS DE SUSP//PAS D'INCIDENT//CLT A UN C</t>
  </si>
  <si>
    <t>COUMBA SAGNANE</t>
  </si>
  <si>
    <t>ME FAYE</t>
  </si>
  <si>
    <t>IBRAHIMA // MME FAYE CT 777779533 // ND 338686213  // SOUCI DE CNX // PAS SUSP // PAS INCIDENT // MO</t>
  </si>
  <si>
    <t>MODEM F6600 DEFECTUEUX CHANGE + RECONFIGUE PORT // YORO</t>
  </si>
  <si>
    <t>ND 338641809 --- CLI SIGNALE SOUCI DE CNX -- PAS DE SUSP -- PAS D'INCIDENT-- LOS ROUGE -- PAS DE SAU</t>
  </si>
  <si>
    <t>PITAIL CHANGE // MR NGOM CONFIRME AU 776766062 // OMAR NDIAYE -AS</t>
  </si>
  <si>
    <t>M MAMBOU</t>
  </si>
  <si>
    <t>PIG// M MAMBOU 771173634 // PAS DE CNX // 338581143 // MODEM 4 ANTENNES // LOS ROUGE // COMPTE ACTIF</t>
  </si>
  <si>
    <t>SERIGNE SALIOU MBACKE</t>
  </si>
  <si>
    <t>FD //MR  DIEYE/CTC  773483372 //ND 338263696 //PAS DE CNX //ACCES RX OK//RBS ACTIF //PORT ASYNCH SUR</t>
  </si>
  <si>
    <t>BIS</t>
  </si>
  <si>
    <t>PAS DE SAUT DE PORT //NUM SERIE : ZTEGC8FCF09F //SAYTU: Modem éteint//CLI 772946091 REBOOT MODEM OK/</t>
  </si>
  <si>
    <t>SAYE</t>
  </si>
  <si>
    <t>yacine// Mr DIOP// ctc 775310656// ND 339914740// cli signale souci portée// signal wifi OK lors rap</t>
  </si>
  <si>
    <t>CABLAGE PRIVE DEFECT A VOIR</t>
  </si>
  <si>
    <t>KOIDY</t>
  </si>
  <si>
    <t>NINA AUDREY ANTA</t>
  </si>
  <si>
    <t>MM KOIDY</t>
  </si>
  <si>
    <t>HAPSATOU // MM KOIDY // CTC 772214903 // ND 338752368 // SOUCI CNX // LOS ROUGE // PON ETEINT // PAS</t>
  </si>
  <si>
    <t>KHADIM **MM NIANG ***338673125***CTC 774328837**CLIENT DIT AVOIR DES SOUCIS DE CONNEXION **** LIGNE</t>
  </si>
  <si>
    <t>JARRETIERE OPTIQUE CHANGE // MME NIANG CONFIRME AU 774328837 // MOCTAR TOURE -AS</t>
  </si>
  <si>
    <t>CAB**MME DIOP**CTC 775189848**ND 339607154**** CLIENT NA PAS DE CONNEXION **PAS DE SUSPENSION **PAS</t>
  </si>
  <si>
    <t>RECONFIGUE MODEM MELLE DIOP CONFIRME SUR FIXE // MODOU SENE TADEX</t>
  </si>
  <si>
    <t>NENE ADAMA</t>
  </si>
  <si>
    <t>NAMINTA // MR DIALLO // ND 338405747 // CLI SIGNALE PAS DE CNX LOS ROUGE // PAS DE SUSPENSION // PAS</t>
  </si>
  <si>
    <t>ABS AU PBO / B42 / CP 79  - 81 / F10</t>
  </si>
  <si>
    <t>//RACHIDA //MME NDIAYE //CTC 771944035//ND  338024151//CLI NA PAS DE CONNEXION //LOS ROUGE //PAS DE</t>
  </si>
  <si>
    <t>SISSAKHO</t>
  </si>
  <si>
    <t>MOUHAMED FAKOLI</t>
  </si>
  <si>
    <t>M SISSOKO</t>
  </si>
  <si>
    <t>CABLE 1083 CHANGE // MALL MULT</t>
  </si>
  <si>
    <t>BIRAME FALL*** MME LO  *** CTC 772878094  ***CLIENT SIGNAL UN DERANGEMENT  ***ND 339713382 ***IDENTI</t>
  </si>
  <si>
    <t>FRQUENT //ABONNE NON ENGAGE // PRISE FILTREE OK // VERIF PRISE SUPERPOSE ET BRANCHEMENT CABLE INTERV</t>
  </si>
  <si>
    <t>MUDI 5-14-2 // MODOU FAYE</t>
  </si>
  <si>
    <t>MME KAYRE</t>
  </si>
  <si>
    <t>338257840 // Fibre Office Bloque // PAS DE CONNEXION // ABSENCE DE SYNCHRONISATION</t>
  </si>
  <si>
    <t>Fibre Office Bloque // PAS DE CONNEXION // ABSENCE DE SYNCHRONISATION COMPTE ACTIF SUR RBS SESSION E</t>
  </si>
  <si>
    <t>ABASS</t>
  </si>
  <si>
    <t>DIANKA "MR SARR " CLI SIGAN UN SOUCI DE CNX // ND 338402940 // CTC 778697731 // CLI EN RGL APS DE SU</t>
  </si>
  <si>
    <t>CANADA GIBRALTAR</t>
  </si>
  <si>
    <t>SAYTU Coupure fibre	CRITIQUE  // CLI INF INVITER A PAT // MERCI DE PEC // FIAB OK</t>
  </si>
  <si>
    <t>CONNECTEUR DEFECT CHANGE //AF LAMINE CISSE</t>
  </si>
  <si>
    <t>MOHAMADOU  MOUSTAPHA</t>
  </si>
  <si>
    <t>mr mbaye 775402353</t>
  </si>
  <si>
    <t>SOUCI DE CNX// ABSENCE DE NAV PAS DE SUSPENSION // PAS D INCIDENT  SAYTU PAS D ANOMALIE  PORT SYNCHR</t>
  </si>
  <si>
    <t>AUCUN DEFAUT ISOLATION ACTIVE //AF HABIB DIAMBANG</t>
  </si>
  <si>
    <t>SAMBA SY</t>
  </si>
  <si>
    <t>FS***** MR SAMBA SY*****CTC 770594410/778245772/ 339364333****CLI A DES SOUCIS DE CNX*****Keurgui_IP</t>
  </si>
  <si>
    <t>PASSOIRE NDORONG</t>
  </si>
  <si>
    <t>5/99 coupé changé sur 100m</t>
  </si>
  <si>
    <t>ERNEST</t>
  </si>
  <si>
    <t>OUMY *** MR ABEL *** CTC 782005086 *** ND 338737879 *** LENTEUR NAVIGATION *** PAS DE SUSP *** PAS D</t>
  </si>
  <si>
    <t>SOUNKAROU</t>
  </si>
  <si>
    <t>BASS//MR TRAORE//CTC 770904137//ND 338348932//CLIENT VEUT VERIFIER L ETAT DE SA CONNEXION //PAS DE S</t>
  </si>
  <si>
    <t>VOL DE CABLE 56 PAIRS E32 D005 AMORCE 1 A AMORCE 8/FIAB PC E32-5-3-3</t>
  </si>
  <si>
    <t>TRAVEAU Y TER-CMC3</t>
  </si>
  <si>
    <t>MME BA //</t>
  </si>
  <si>
    <t>MOUHAA // MME BA // CT 774082977 // ND 338486857 // LOS ROUGE // PAS DE SUSP // PAS DINCIDENT // PAS</t>
  </si>
  <si>
    <t>JARRETIERE OPTIQUE CHANGE // MME BA CONFIRME AU 774082977 // MOUHAMED BA -AS</t>
  </si>
  <si>
    <t>YAYE ALIMATA</t>
  </si>
  <si>
    <t>CLI SIGNAL DES LENTEUR DE NAVIG** PAS DE SUSP SUR LE ND DU CLI** INTERNET OK** EXTENDER KO** DEBIT</t>
  </si>
  <si>
    <t>LENTEUR CONNEXION // RECONF MODEM PAR TI // RECONFIGURATION PORT MIGRATION IPV6 //ABDOU FATA MUTELEC</t>
  </si>
  <si>
    <t>SOUKEYE</t>
  </si>
  <si>
    <t>AAS // MME DIENG // ND 338030269 // CLIENT NA PAS DE CONNEXION // PAS DE SUSPENSION // PAS DE SAUT D</t>
  </si>
  <si>
    <t>KM13</t>
  </si>
  <si>
    <t>//RACHIDA //MR DIALLO //CTC 774689724//ND  338034530//CLI NA PAS DE CONNEXION //LOS ROUGE //PAS DE S</t>
  </si>
  <si>
    <t>MOUSSA BAIDY</t>
  </si>
  <si>
    <t>RETARD FICHE---LENTEURS KIBARU MPEC POUR L IDENTIFICATION---ABONNE ENGAGE---KB---MR THIAM---ND 33965</t>
  </si>
  <si>
    <t>SOUIMA</t>
  </si>
  <si>
    <t>LENTEUR CONNEXION //CHANGEMENT MOT DE PASSE // CHANGEMENT PROFIL KG // PAPE TOUTY DIARRE  // TADEX</t>
  </si>
  <si>
    <t>**Lenteur fiche***Yamz--- Mme DIOP  -- CTC -777250707 -- ND - 339520447 -- Client n'arrive pas a se</t>
  </si>
  <si>
    <t>pas de saut de port *** test saytu Coupure fibre coupure Puissance optique OLT indisponible* coupure</t>
  </si>
  <si>
    <t>CABLE 1084 CHANGE SUR 150M// CH DRAME</t>
  </si>
  <si>
    <t>KANTEYE</t>
  </si>
  <si>
    <t>MODOU MARAME</t>
  </si>
  <si>
    <t>bass//mr thiam//ctc 777967988//nd 339767283 //client dit que sa connexion ne vient pas//</t>
  </si>
  <si>
    <t>client dit que la boite de son modem est detaché//connexion impactée//client inviter a pec//48h//fia</t>
  </si>
  <si>
    <t>CHANGEMENT CONJONCTEUR EFFECTUE</t>
  </si>
  <si>
    <t>SM***MR KHOUMA **CTC  781437359****ND 339041058**OFFRE FIBRE XEWEUL **ABONNE PAS SUR SISTE **CLIENT</t>
  </si>
  <si>
    <t>MERCI DE PEEC</t>
  </si>
  <si>
    <t>DIAOUNE</t>
  </si>
  <si>
    <t>DIATOU</t>
  </si>
  <si>
    <t>MM DIOUANE</t>
  </si>
  <si>
    <t>RD **  M DIOUNE ** CTC 778499927* ND 338347561** CLI ISGNAL DES SOUCIS DE CNX * VOYANT OK ** PAS DE</t>
  </si>
  <si>
    <t>CHANGEMENT PIGTAIL// SOFATEL	IBRAHIMA MARONE</t>
  </si>
  <si>
    <t>HASSANATOU</t>
  </si>
  <si>
    <t>FATOU---MME  DIAMBESSI---CC 783180619---ND  338035034 Fibre Kheweul CLI SIGNALE   QUON  LA PAS REMIS</t>
  </si>
  <si>
    <t>CLI SIGNALE   QUON  LA PAS REMIS LE CABLE ETHERNET----ET SOUHAITE LAVOIR DIT QUELLE EN A  BESOIN--C</t>
  </si>
  <si>
    <t>CHEIKH AMY</t>
  </si>
  <si>
    <t>ME WADE // 778161129 // ND 338679495 // LOS ROUGE // PAS DE SUSP // PAS DINCIDENT // PAS DE SAUT DE</t>
  </si>
  <si>
    <t>O_TIA_E53</t>
  </si>
  <si>
    <t>CABLE DE BRANCHEMENT REMIS A NIVEAU</t>
  </si>
  <si>
    <t>MOUSTAPHA FALL</t>
  </si>
  <si>
    <t>M THIAO</t>
  </si>
  <si>
    <t>B220</t>
  </si>
  <si>
    <t>CLIENT SOUTIENT QUE LE CABLE NOIR EST COUPE //PON ETEINT //LOS ROUGE  //INTERNET ETEINT// VERIF BRAN</t>
  </si>
  <si>
    <t>POSE BTI ET SOUDURE</t>
  </si>
  <si>
    <t>OUMY **** MR DIOP *** CTC 771435050 *** ND 339573788 *** SOUCI LIGNE *** PAS DE SUSP *** PAS D'INCID</t>
  </si>
  <si>
    <t>VOYANT OK *** TONALITE OK *** CABLE DEBRANCHE REBRANCHE *** TONALITE OK *** RECEPTION: SONNE DANS LE</t>
  </si>
  <si>
    <t>CHANGEMENT CABLE RJ11</t>
  </si>
  <si>
    <t>DIARRA ***MME DIALLO ****CTC 778619966 ***ND 338015219 ***CLIENT A PAYER SA FACTURE***CLIENT DIT QUE</t>
  </si>
  <si>
    <t>MF  ***** MR DIAKITE  ****** CTC 770107481  ****** ND 338026458  ******  PAS DE CONNEXION ******* PA</t>
  </si>
  <si>
    <t>MmE MATY SYLLA</t>
  </si>
  <si>
    <t>ROKHAYA // MATY SYLLA CTL 763854619  ND  339706683 * PAS DE CONNEXION   / ZONE C10_ToubaNdame-Frame:</t>
  </si>
  <si>
    <t>339706683 ; t:1/Port:10/ PAS INCIDENT    BB ETEINT   / PAS DE TEL FIXE  /  FILTRE NON   SUPPERPOSER</t>
  </si>
  <si>
    <t>REPRISE CONNEXION A LA SR SUITE ISLOEMENT + REBRANCHEMENT FILTRE ADSL EFECTUES</t>
  </si>
  <si>
    <t>AAS // MME THIAW // ND 338273080 // CTC 773375387 // CLIENT A DES DECONNEXIONNS FREQUENTES // PAS DE</t>
  </si>
  <si>
    <t>CITE ASSANE DIOP</t>
  </si>
  <si>
    <t>MODEM RESET RECONFIGURE// VALEURS OK// CHEIKH MBACKE// CAMUSAT</t>
  </si>
  <si>
    <t>NDOM</t>
  </si>
  <si>
    <t>ctc 774511246</t>
  </si>
  <si>
    <t>mme ndom</t>
  </si>
  <si>
    <t>338361286**** cli signal souci connexion los rouge *** suite verifie pas  sus pas incident ****** te</t>
  </si>
  <si>
    <t>NFM*****MME YADE *****CTC 772195446**ND 338805052 *** NIN 2194199100055 ***** CLI VEUT CHANGER LE MD</t>
  </si>
  <si>
    <t>NIN 2194199100055 ***** CLI VEUT CHANGER LE MDP ****CONFORME **PAS DE VISIBILITE SUR KIBARU ***ACCE</t>
  </si>
  <si>
    <t>MOT DE PASSE CHANGE // FATAH MULT</t>
  </si>
  <si>
    <t>MOHAMADOU MOUSTAPHA</t>
  </si>
  <si>
    <t>ND 338724487 --- CLI SIGNALE SOUCI DE CNX -- PAS DE SUSP -- PAS D'INCIDENT-- LOS ROUGE -- PAS DE SA</t>
  </si>
  <si>
    <t>DEMBA **** MME SENE *** CT 772081930 **** Connexion-Je veux configurer mon wifi extender **** ND ; 3</t>
  </si>
  <si>
    <t>Mme -SENE</t>
  </si>
  <si>
    <t>**Lenteur fiche***Yamz--- Mme -SENE ** CTC --784431056 - ND -- 338569404 - cli dispose d'un offre Fi</t>
  </si>
  <si>
    <t>RETARD FICHE // FN//MR  SECK //  CTC 774423816 // CLI DIT PAS DE CONN LOS ROUGE ET PON ETEINT //ND 3</t>
  </si>
  <si>
    <t>ABS AU PBO / B42 / CP 79 - 81 / F12</t>
  </si>
  <si>
    <t>KHADIYATOU</t>
  </si>
  <si>
    <t>782385271 777157453</t>
  </si>
  <si>
    <t>SS **** MR DIOP 338805906********** CTC 782385271 *********CLI SOULIGNE DES DECONNEXION *****RBS OK</t>
  </si>
  <si>
    <t>* ACCES INTERFACE KO **** CLI TRES NOVICE ****MPEC *** FIAB OK</t>
  </si>
  <si>
    <t>WIFI EXTENDER CONSEILLER SERVICE OK//</t>
  </si>
  <si>
    <t>MME PAYE</t>
  </si>
  <si>
    <t>KB---MME PAYE---SOUCI CNX---ND 338444306---PAS D INCIDENT----LOS ROUGE---ABS SYNCHRO ---SAYTU CF---C</t>
  </si>
  <si>
    <t>REPRISE SOUDURE AU PBO  // MME PAYE CONFIRME AU 776439158 // OMAR NDIAYE -AS</t>
  </si>
  <si>
    <t>NDEW</t>
  </si>
  <si>
    <t>BD--Mme GAYE --CTC 772833313--ND 339719961 --CLI SIGNALE DECONX FREQT / PAS DE SUSP / PAS D'INCIDE /</t>
  </si>
  <si>
    <t>DRG_NIO_C</t>
  </si>
  <si>
    <t>RECONNEXION AU PC // LABBA DIA ECOTEL</t>
  </si>
  <si>
    <t>DIOP GORA</t>
  </si>
  <si>
    <t>Fibre Pro Max Bloque//PAS DE CONNEXION//MODM FIBERBOX //</t>
  </si>
  <si>
    <t>PON VERT FIXE// LOS ETEINT // INTERNET VERT CLIGNOTANT// 2.4 G ET 5G OFF // CLIENT INVITE A APPUYER</t>
  </si>
  <si>
    <t>MOUSTAPHA MBACKE</t>
  </si>
  <si>
    <t>Sophie Sagna * Mme Diagne * CTC 773930797  *  ND 338601404  * CLI SIGNALE SOUCI DE CNX-PON ETEINT -P</t>
  </si>
  <si>
    <t>CLI SIGNALE SOUCI DE CNX-PON ETEINT -PAS SAUT DE PORT-PAS INCIDENT -PAS SUSP-SAY COUPURE FIBRE - AB</t>
  </si>
  <si>
    <t>BAYE MOMAR</t>
  </si>
  <si>
    <t>CISSE // M LIBASSE NDIAYE // CTC: 776409881 // ND: 338942809  // Fibre Kheweul // CLIENT NA PAS DE C</t>
  </si>
  <si>
    <t>.UNITE 22</t>
  </si>
  <si>
    <t>KHADIM *** MR DIENG *** 338723143**CTC 775201982**CLIENT DIT AVOIR DES SOUCIS DE CONNEXION**LIGNE ET</t>
  </si>
  <si>
    <t>MME GUEYE ** CTC 773885038** ND 339713112**SOUCI CNX ADSL ** PAS DE SUSP ** PAS D INCIDENT ** BB ETE</t>
  </si>
  <si>
    <t>MUTR 29-7-7 // MODOU FAYE</t>
  </si>
  <si>
    <t>NAMINATA // MME FALL // CTC 771930859 //CLI SIGNALE DES DCNX FREQ ET DES LENTEURS ACTUELLEMENT PAS D</t>
  </si>
  <si>
    <t>NDA_C00</t>
  </si>
  <si>
    <t>VILLAGE DE DAROU SALAM NDAMA</t>
  </si>
  <si>
    <t>// CLI SIGNALE QUE C'EST TT LE TEMPS LA MEME CHOSE MEME SI LES TECHNICIENS PASSENT LES MINUTES QUI S</t>
  </si>
  <si>
    <t>VERIFICATION CONFIG //BABACAR DIOP CAMUSAT</t>
  </si>
  <si>
    <t>BOUCAL</t>
  </si>
  <si>
    <t>BALAKANOR SAMANOU FELICITE ROSE</t>
  </si>
  <si>
    <t>MME BOUCAL</t>
  </si>
  <si>
    <t>ITB // 774536381 // MME BOUCAL // 338103345 // ABONNE PAS SUR SITE SIGNAL DES SOCIS DE CONNEXIONS //</t>
  </si>
  <si>
    <t>PAS DE CONNEXION INTERNET//	CHANGEMENT MODEM// 	RECONFIGURATION PORT //MOUSTAPHA DIOP MUTELEC</t>
  </si>
  <si>
    <t>ELHADJI MAGUETTE DIOUTALA</t>
  </si>
  <si>
    <t>M.FICOU .</t>
  </si>
  <si>
    <t>IBRAHIMA KHALIL...CTC 786672264-ND 339907147 ..M.FICOU ... ABS SYNCH.. PAS DE SUSP... PAS D'INCIDENT</t>
  </si>
  <si>
    <t>ZIG_A05</t>
  </si>
  <si>
    <t>BU00</t>
  </si>
  <si>
    <t>CABLE COUPE CHANGER SUR 150M // SYSRAOD	MACKY BADJI</t>
  </si>
  <si>
    <t>CAB**MME NGOM**CTC 775781341***ND 338039465***** CLIENT NA PAS DE CONNEXION ** ABONNE PAS SUR SITE**</t>
  </si>
  <si>
    <t>JARRETIERE CHANGEE // PATHE MULT</t>
  </si>
  <si>
    <t>SOKHNA MAIMOUNA</t>
  </si>
  <si>
    <t>Madame NGOM</t>
  </si>
  <si>
    <t>La cliente a un souci avec son décodeur depuis plus de six mois et à chaque passage des techniciens</t>
  </si>
  <si>
    <t>NDORONG OCASS</t>
  </si>
  <si>
    <t>Pas de suspension--Pas d'incident--PRESENT RIGHT TV ACTIF-- NCE SYNC VAL OK CONFIG TVO OK--decodeur</t>
  </si>
  <si>
    <t>client renvoyé à l'agence pour changement décodeur TV</t>
  </si>
  <si>
    <t>BOUBA</t>
  </si>
  <si>
    <t>BOUBA DRAME</t>
  </si>
  <si>
    <t>CLI SOUHAITE CHANGER SON MDP** CONFORMITE OK*** CLI INF  DU CHNAGEMENT A DISTANCE** CLI ACCEPTE***</t>
  </si>
  <si>
    <t>MDP CHANGER SUR PAPYRUS SERVICE OK</t>
  </si>
  <si>
    <t>ND  338679910 --- CLI SIGNALE SOUCI DE CNX -- PAS DE SUSP -- PAS D'INCIDENT-- LOS ROUGE -- PAS DE SA</t>
  </si>
  <si>
    <t>REPRISE SOUDURE AU PBO // MME DIOP CONFIRME AU 776494151  // NADOU -AS</t>
  </si>
  <si>
    <t>M. POUYE</t>
  </si>
  <si>
    <t>LF / GD / M. POUYE 776157694 / CNX KO / ND 338424294 /</t>
  </si>
  <si>
    <t>8619A</t>
  </si>
  <si>
    <t>CLI SIGNAL LE CABLE EST COUPE / SAYTU : CF / FIAB OK / MPEC</t>
  </si>
  <si>
    <t>CABLE 1083 CHANGE // MR POUYE CONFIRME AU 776157694 // MALICK NIANG -AS</t>
  </si>
  <si>
    <t>KHELCOM  MEUBLE DECO FALL ET FRERES</t>
  </si>
  <si>
    <t>339994930//Fibre Pro Max Bloque////PAS DE CONNEXION</t>
  </si>
  <si>
    <t>Synchro rétablie, connexion OK</t>
  </si>
  <si>
    <t>338241010 // souci émission/réception d'appels</t>
  </si>
  <si>
    <t>Business Talk Gold 15Com_Sans_Forf_VoIP STATUS VERT / IP VERT / WIFI ETEINT / MAINTENANCE ETEINT / S</t>
  </si>
  <si>
    <t>FEDIOR</t>
  </si>
  <si>
    <t>MAME ASTA FALL</t>
  </si>
  <si>
    <t>MAME ASTA FALL //CTC 779679357//ND 339750865 // CLIENT SIGNAL CABLE COUPE  ABSENCE DE SYNCHRO //CLIE</t>
  </si>
  <si>
    <t>PAS D INCIDENT DANS LA ZONE////PAS INCIDENT //PAS POST FIXE //PAS DÉCONNEXION AVEREE //PRISE FILTRE</t>
  </si>
  <si>
    <t>MANE NDONG</t>
  </si>
  <si>
    <t>MANE NDONG//CTC 774208203//ND 338685066 //  CLIENT SIGNAL ABSENCE DE SYNCHRO //CLIENT EN RÈGLE//PAS</t>
  </si>
  <si>
    <t>/PAS D INCIDENT DANS LA ZONE //LOS CLIGNOTANT//TEST SAYTU COUPURE FIBRE //PORT ASYNCH SUR NCE //VERI</t>
  </si>
  <si>
    <t>mme bah</t>
  </si>
  <si>
    <t>nm seck -- mme bah -- ctc  775355288  -- nd 339754791 -- - client a des soucis de connexion ** pas d</t>
  </si>
  <si>
    <t>INSTALLATION INTERIEURE DU CLIENT REPRISE</t>
  </si>
  <si>
    <t>****MR DIOUF</t>
  </si>
  <si>
    <t>NFM******MR DIOUF ****CTC 788101777 ***ND 338726241 *****ABSENCE TONALITE ******pas de sus ****pas d</t>
  </si>
  <si>
    <t>ABSENCE TONALITE ******pas de sus ****pas d incident ****saytu pas de resultat **CLASSIQUE  **modem</t>
  </si>
  <si>
    <t>DIARRA // MR SYLLA // CTC 782137560// ND 339701007// CLI A DES SOUCI DE CONNEXION // PAS  DE SUSPENS</t>
  </si>
  <si>
    <t>RECONNEXION PC + RP1 // MODOU FAYE</t>
  </si>
  <si>
    <t>GADJ</t>
  </si>
  <si>
    <t>ELHADJI MOMAR</t>
  </si>
  <si>
    <t>MME COUNDOUL</t>
  </si>
  <si>
    <t>NFM****MME COUNDOUL ***CTC 772498231**ND 338715561 ***PAS DE SUS*****PAS D INCIDENT *****SOUCI PORTE</t>
  </si>
  <si>
    <t>ZAC MBAO CITE CAPEC</t>
  </si>
  <si>
    <t>127B</t>
  </si>
  <si>
    <t>*PAS DE SUS*****PAS D INCIDENT *****SOUCI PORTE ****CLI EST PRET DU MODEM DECONNECTER  ET RECONNECTE</t>
  </si>
  <si>
    <t>DANFA</t>
  </si>
  <si>
    <t>MBATHIE // // MR DANFA / PAS DE CONNECT / ND 338279779 / OFFRE FIBRE KHEWEUL / FIAB OK /PAS D RESTRC</t>
  </si>
  <si>
    <t>PAS D RESTRCI /  RBS ACTF /OLT_HW_SDF-02 /SDF_K32/    /SAYTU  Modem éteint / CLI DIT QUE LE CABLE ES</t>
  </si>
  <si>
    <t>ADAMA *** MR NDIAYE **** CTC 774396215 *** ND 338015708  ****// CLIENT DIT QUE LE CABLE QUI RELIE LE</t>
  </si>
  <si>
    <t>CABLE 1083 REMIS A NIVEAU + REPRISE SOUDURE AU PBO D05 117 119 F5 // ABDOUL DIALLO</t>
  </si>
  <si>
    <t>MAKEBA</t>
  </si>
  <si>
    <t>CTC 774765206 ////</t>
  </si>
  <si>
    <t>MR  SOUMAH</t>
  </si>
  <si>
    <t>MMG*** MR  SOUMAH *** ND 338554518 **** SIGNALE FAIBLE  *** MODEME SONATEL **** PRET DU MODEME *** C</t>
  </si>
  <si>
    <t>PA U 1 A COTE MOSQUEE</t>
  </si>
  <si>
    <t>CLI DECONNECTE  ET RECONNECTE **** SIGNALE RECU MAIS TJRS INSTABLE **** INFORME *** INV PATIENE ***</t>
  </si>
  <si>
    <t>CONFIG ONT CORRIGEE // MOUSSA MULT</t>
  </si>
  <si>
    <t>LF ***TOP ***MR ***CCT 778443593 ***ND 338714789***SOUCI DE CNX ***LIGNE ET COMPTE ACTIF ***INTERNET</t>
  </si>
  <si>
    <t>O_SGK_V17</t>
  </si>
  <si>
    <t>KOUNOUNE</t>
  </si>
  <si>
    <t>CLI INVITE A ALLUMER LE BOUTON WIFI ***REDEM OK ***SIGNAL WIFI KO ***CONFORMITE OK ***RESET OK ***WI</t>
  </si>
  <si>
    <t>MR  CHEIKH SAAD BOU ARMAND</t>
  </si>
  <si>
    <t>mr CHEIKH SAAD BOU ARMAND SIGNAL DES DECONNEXION FREQUENTS  // PAS D INCIDENT  // VOYANT ALLUME  //</t>
  </si>
  <si>
    <t>ND  338547144 // CTC 775642928  // saytu acun annomalie /PAS DE VPN // / RBS PAS DE SESSION // SOUHA</t>
  </si>
  <si>
    <t>LE CLIENT A DES SOUCIS AVEC SON IP TV</t>
  </si>
  <si>
    <t>MME FALL*</t>
  </si>
  <si>
    <t>NFM****MME FALL***CTC 774531790 ***ND 339678050 ****SOUCI CONNEX ***PAS DE SUS **PAS D INCIDENT ****</t>
  </si>
  <si>
    <t>CITE WATEL</t>
  </si>
  <si>
    <t>SOUCI CONNEX ***PAS DE SUS **PAS D INCIDENT *****DECONNECTION FREQUENT AVERER  //PRISES  FILTRES//PA</t>
  </si>
  <si>
    <t>FILTRE DEFECT CHANGE</t>
  </si>
  <si>
    <t>MM Diop// ctc 77312129</t>
  </si>
  <si>
    <t>MMoctar// MM Diop// ctc 773121292// ND 339556236//Soucis de connexion// pas de suspension// pas d¿in</t>
  </si>
  <si>
    <t>REPRISE SOUDURE PTO// // MORY DIOP</t>
  </si>
  <si>
    <t>GHARBI</t>
  </si>
  <si>
    <t>HOUSSEM EDDINE</t>
  </si>
  <si>
    <t>Mme Yousfi</t>
  </si>
  <si>
    <t>Mme Yousfi // 338567408 // 785334775 // Cli actif // Pas d'incident // Synchro NCE valeur OK // Aucu</t>
  </si>
  <si>
    <t>MODEM CHANGE ANCIEN SERIE GD0B6F460 NV SERIE GD728B090 //EQ BAKARY SEYDI TDX.</t>
  </si>
  <si>
    <t>NDARAW</t>
  </si>
  <si>
    <t>MR DJIGUE</t>
  </si>
  <si>
    <t>MR DJIGUE n'arrive pas à se connecter à certain site //ND: 338725148//CTC: 784755035// ABSENCE DE NA</t>
  </si>
  <si>
    <t>GY01</t>
  </si>
  <si>
    <t>NGONY</t>
  </si>
  <si>
    <t>khadija // mme sene // 338737990 // sn mdm ne s'allume + // gaia ok // pas susp // pas inc // verif</t>
  </si>
  <si>
    <t>CITE LINGUERE</t>
  </si>
  <si>
    <t>PROCHE AUCHAN</t>
  </si>
  <si>
    <t>vyts ko // mdm snt fibre // saytu Modem éteint // invite a pat // ctc: 772482845 // mpec // fiab ok</t>
  </si>
  <si>
    <t>ADAPTATEUR CHANGE // DIOP MULT</t>
  </si>
  <si>
    <t>SENE DIBOR</t>
  </si>
  <si>
    <t>338611801 // Fibre Pro Max Bloque // PAS DE CONNEXION // ABSENCE DE SYNCHRONISATION</t>
  </si>
  <si>
    <t>Fibre Pro Max Bloque // PAS DE CONNEXION // ABSENCE DE SYNCHRONISATION  COMPTE ACTIF SUR RBS SESSIO</t>
  </si>
  <si>
    <t>RV LUNDI 10/03 // CLT INVITE A SE RESIGNALER</t>
  </si>
  <si>
    <t>Je n'ai pas de connexion depuis plus de 4 jrs</t>
  </si>
  <si>
    <t>Pas de susp__Absence totale de connexion__Pass Zsmart FaireUsage__PEX : Le site le plus proche ou il</t>
  </si>
  <si>
    <t>reset modém (out door et in door )reconfiguré + cable RJ45 liaison in door défectueux changé</t>
  </si>
  <si>
    <t>SAOU // MR FALL// ND 338571898// SOUCIS DE CNX // FIBRE KHEWEUL // MODEM ASYNCH // PAS D'INCIDENT //</t>
  </si>
  <si>
    <t>SAYTU PUISSANCE OPTIK OLT TRES FAIBLE // INV A PATIENTE CTC 781501011 fiab ok</t>
  </si>
  <si>
    <t>AG*****mme diouf 771006811 ****Souci connexion fibre**modem f6600***offre Fibre Kheweul**voyants los</t>
  </si>
  <si>
    <t>*pas de saut de port ***teste de ligne saytu Coupure fibre CRITIQUE*** câble optique débrancher et r</t>
  </si>
  <si>
    <t>ABSENCE DE FICHE******NAMINATA // MR BA // ND 338676764 // CLI SIGNALE AVOIR ETE EN COM IL SIGNALE U</t>
  </si>
  <si>
    <t>MODEM : ZTE F660 // CONFORMITER OK VIA MEME CIN TITULAIRE DE LA LIGNE // CLIENT INVITER A REFAIRE LE</t>
  </si>
  <si>
    <t>RECONFIG MODEM SUR F08 214-215A-F5 //EQ ALPHA BODIAN TDX.</t>
  </si>
  <si>
    <t>COUMBA NDOFFENE</t>
  </si>
  <si>
    <t>WADE // MR DIOUF// CTC 775458658 // ND 338548081  //CLIENT NE PEUT PAS SE CONNECTER // CLIENT EN REG</t>
  </si>
  <si>
    <t>samake **** M FAYE  *** 338525314 ** COMPTE OK /// PAS INCIDENT /// DECONNEXION FREQUANT /// PRISE F</t>
  </si>
  <si>
    <t>TEST MAESTRO : ENR /// SYNCHRO NOK  //  INTERVERTIR LES TETES *** MODEM REDEMARRE *** MODEM ASYNCH *</t>
  </si>
  <si>
    <t>Relever suite incident ABSENCE DE TONALITE SUITE COUPURE CABLE DE TRANSPORT 448PAIRE SUR RUFISQUE -R</t>
  </si>
  <si>
    <t>MMAGUETTE</t>
  </si>
  <si>
    <t>MAMOUR ** MME DIAW ** 786354359 ** 338028194 **  CLI SIGNALE SIGNALE DES SOUCIS DE CNX ** PAS DE SUS</t>
  </si>
  <si>
    <t>LEN FICH BABACAR MME LO CTC 781687353 ND 339686684 ND CLIENT SIGNAL DES SOUCIS DE CONNEXION ** PAS D</t>
  </si>
  <si>
    <t>CLIENT SIGNAL DES SOUCIS DE CONNEXION ** PAS D'INCIDENT ** PAS DE SUSPENSION ** ABSENCE DE NAVIGATI</t>
  </si>
  <si>
    <t>SOURANGH</t>
  </si>
  <si>
    <t>MR SOURANG</t>
  </si>
  <si>
    <t>CATS //MR SOURANG //CTC 778771122 //ND 339701067 //CLI SIGNAL PAS DE CONNEXION INTERNET //ABONNE PAS</t>
  </si>
  <si>
    <t>PAS DE SUSPENSION PAS D'INCIDENT //ND PRESENT DANNS RBS //SESSION OK //DECONNEXION OK //MAE-ENR //OF</t>
  </si>
  <si>
    <t>VERIFICATION CONFIG//MODOU FAYE ECOTEL</t>
  </si>
  <si>
    <t>LEBOU</t>
  </si>
  <si>
    <t>LENTEUR FICHE/LOME//MR NDIAYE/339703263/Keurgui//TONALITE</t>
  </si>
  <si>
    <t>KO//BRCHMT MODEM //BD ETEINT//PAS D'INCIDENT//PAS DE DECONNX FREQ//PRISE FILTRE//clt ne sais pas fai</t>
  </si>
  <si>
    <t>RECONNEXION RP1 // MODOU FAYE</t>
  </si>
  <si>
    <t>MAMADOU LAMINE COLY//</t>
  </si>
  <si>
    <t>CAKG/// MR:  MAMADOU LAMINE COLY// CTC:778232356 // ND:339579326//CLI SIGNAL PAS DE CONNEX INTERNET/</t>
  </si>
  <si>
    <t>reprise connexion côté joint 14paires suite oxydation réparé</t>
  </si>
  <si>
    <t>BOUNAMA AIDARA</t>
  </si>
  <si>
    <t>MR MBOW 778625670</t>
  </si>
  <si>
    <t>LF -- ADAMA -- MR MBOW 778625670 -- ND 339483426 -- LE CLIENT A DES SOUCIS DE CONNX -- LE CLIENT ETA</t>
  </si>
  <si>
    <t>5/99 coupe change sur 3 porte 2UYF change</t>
  </si>
  <si>
    <t>772477941 781765204 774396464</t>
  </si>
  <si>
    <t>AAS // M SOW // ND 338786844 // CLIENT NA PAS DE CONNEXION // PAS DE SUSPENSION // PAS DE SAUT DE PO</t>
  </si>
  <si>
    <t>REPRISE SOUDURE PBO // HAMIDOU MULT</t>
  </si>
  <si>
    <t>*MME FAYE *</t>
  </si>
  <si>
    <t>NFM****MME FAYE **CTC 783254110***ND 339483116 *N°CLI 30376291**SOUCI CONNEX ***BB ETEINT *** PAS D</t>
  </si>
  <si>
    <t>*N°CLI 30376291**SOUCI CONNEX ***BB ETEINT *** PAS D INCIDENT **PAS DE FIXE ***PAS DE DECONNECTION F</t>
  </si>
  <si>
    <t>oxidation côté 5/99 2 uyef change</t>
  </si>
  <si>
    <t>Babacar</t>
  </si>
  <si>
    <t>MME MANEL</t>
  </si>
  <si>
    <t>FD //MME   MANEL/CTC  770576891 //ND 338248043 //PAS DE CNX //ACCES RX OK//RBS ACTIF //PORT ASYNCH S</t>
  </si>
  <si>
    <t>HT00</t>
  </si>
  <si>
    <t>PAS DE SAUT DE PORT APRES PLUSIEURS TENTATIVES //NUM SERIE :  ZTEGD3AC2D7E //SAYTU:  Coupure fibre	/</t>
  </si>
  <si>
    <t>771436549 / 775379912</t>
  </si>
  <si>
    <t>BD--Mme diop  --CTC 771436549 / 775379912 --ND 338939521 --CLI SIGNALE SOUCI CNX --ABONNE PAS SUR SI</t>
  </si>
  <si>
    <t>TEST SAYTU : Coupure fibre /CLI INF ET INV A PAT/MPEC</t>
  </si>
  <si>
    <t>SOUYAHIBOU</t>
  </si>
  <si>
    <t>AIDA// MR CAMARA// CTC 779220871// ND 338935077// ABSENCE DE NAVIGATION// PAS DE SUSPENSION// PAS D'</t>
  </si>
  <si>
    <t>CITE SAFCO 3</t>
  </si>
  <si>
    <t>lnt de fiche **ms**mr diallo*782963147**338683619**Le client mentionne une coupure à l¿intérieur de</t>
  </si>
  <si>
    <t>N°106</t>
  </si>
  <si>
    <t>CABLE 1083 CHANGE + JARRETIERE DEFECT CHANGE</t>
  </si>
  <si>
    <t>SOPHIE** MME SALL CTC 77857197***  soucis connx** nd 339760018***pas de suspension ** pas incident *</t>
  </si>
  <si>
    <t>REPRISE CONNEXION AU PC SUITE OXYDATION + FIAB C05 D10.7.4</t>
  </si>
  <si>
    <t>NONGOU TSINGA IRMA JULIANA</t>
  </si>
  <si>
    <t>MM JULIANA</t>
  </si>
  <si>
    <t>SS ***** MM JULIANA **338646722****CTC  773017867 *********** PAS DE CNNEXIONN *** PAS DE SUSP ** PA</t>
  </si>
  <si>
    <t>689E</t>
  </si>
  <si>
    <t>ALIOU DIOUF</t>
  </si>
  <si>
    <t>CLI SIGNAL DES SOUCI DE CNX ** LOS ROUGE*DRGEMENT REPETITIFS** PAS DE SUSP SUR LE ND*** PAS INCIDENT</t>
  </si>
  <si>
    <t>MR NDIAYE ** CTC 781423963** ND 338379203** - j'ai mon modem qui est défectueux** PAS D SUSP ** LOS</t>
  </si>
  <si>
    <t>SAYTU COUPURE FIBRE ** FIAB OK ** INFORME ET INV A PAT ** MPEC</t>
  </si>
  <si>
    <t>MR BROWN</t>
  </si>
  <si>
    <t>AIDA// MR BROWN// CTC 770949135// ND 339712039// PAS DE CONNEXION INTERNET// PAS D'INCIDENT//PAS DE</t>
  </si>
  <si>
    <t>MUDI 3-9-1 //  CHEKH DIENE</t>
  </si>
  <si>
    <t>MR:  DIONE MBAYE//  777186379</t>
  </si>
  <si>
    <t>CAKG/// MR:  DIONE MBAYE// CTC: 771771277// ND: 338786995//CLI SIGNAL PAS DE CONNEX INTERNET// LOS R</t>
  </si>
  <si>
    <t>O_KMR_L34</t>
  </si>
  <si>
    <t>/ MR: CHEIKH MBACKE NDIAYE//</t>
  </si>
  <si>
    <t>CAKG/// MR: CHEIKH MBACKE NDIAYE// CTC: 773751440// ND:339016345//CLI SIGNAL PAS DE CONNEX INTERNET/</t>
  </si>
  <si>
    <t>REPRISE SOUDURE AU BTI // LAMINE SALL</t>
  </si>
  <si>
    <t>MAME TACKO</t>
  </si>
  <si>
    <t>MME DIALLO *** CTC 773234526** ND 338273843** ABSENCE NAV FIBRE ** PAS DE SUSP ** PAS D INCIDENT **</t>
  </si>
  <si>
    <t>PAS DE SESSION EN COURS ** CLIENT CAPTE SIGNAL IPV4 ** RESEAU NON MASQUE * FIAB OK ** INFORME ET IN</t>
  </si>
  <si>
    <t>CHANGEMENT ET RECONFIG MODEM //CAMUSAT	JEAN GOMIS</t>
  </si>
  <si>
    <t>YATMA</t>
  </si>
  <si>
    <t>Mme DIOUCK</t>
  </si>
  <si>
    <t>Néné-**Mme DIOUCK ** CTC 776794375 *** ND 339611104 ** CLI SIGNAL SOUCI DE CONNEXION INTERNET FIXE**</t>
  </si>
  <si>
    <t>CLI EN REGLE *** PAS DE SUSP *** LOS ROUGE *** TEST SAYTU COUPURE FIBRE **CLI INF ET INV A PAT FIAB</t>
  </si>
  <si>
    <t>câble 1082 CHANGE SUR 40m + BTI C03MEB1A19F3 //EQ VIEUX SALL TDX.</t>
  </si>
  <si>
    <t>STBA  // MME DRAME // 786320578  //339711033 //  //CLIENT NA PAS DE CONNEXION // BROADBAND ETEIND //</t>
  </si>
  <si>
    <t>CAB**MME NDIAYE**CTC 771434264**ND 338702824***CLIENT A DES LENTEURS DE NAVIGATION ** PAS DE SUSPENS</t>
  </si>
  <si>
    <t>COUMBA  //MR THIOUB // CTC 779018643 // ND 338018137 // CLIENT DIT QU IL A SOLDER SES FACTURE MAIS N</t>
  </si>
  <si>
    <t>PAS DECNX // PRISE FILTRER // CABLE INTERVERTIT // SYNCHRO NOK // MAESTRO KO // PORT ASYNCH SUR NCE</t>
  </si>
  <si>
    <t>MUDI 5-9-3 // SEBASTIEN</t>
  </si>
  <si>
    <t>MOHAMED ABDOULAYE</t>
  </si>
  <si>
    <t>MAMOUR **M MBAYE ** 772050723 ** 339411884 ** CLI SIGANALE DES SOUCIS DE CNX ** SOUCI CONNEXION ** P</t>
  </si>
  <si>
    <t>modem adsl plus conj change recomf modem</t>
  </si>
  <si>
    <t>HELENE **MM DIOP **CTC 781146498 **ND 338277606 **CLIENT SIGNALE QUE SON MODEM EST GATER **PRISE TES</t>
  </si>
  <si>
    <t>PRISE COURANT CHANGE + RECONFIGURATION MODEM // MME DIOP CONFIRME AU 781146498 // MOCTAR POUYE -AS</t>
  </si>
  <si>
    <t>LENTEUR FICHE ----AKA ----MR SEYE ----CTC 771099127  ----ND 339761351 ----SOUCI DE CNX---ETAT VOYANT</t>
  </si>
  <si>
    <t>CHANGEMENT CABLE 5/99 SUR 60M + CHANGEMENT FILTRE ADSL ET CORDON RJ11 EFFECTUES</t>
  </si>
  <si>
    <t>NDEYE KHOURY</t>
  </si>
  <si>
    <t>MK**MME seck**CTC 764525775**ND 339452669**CLI SIGNAL PAS DE CONNEXION**CLI EN REGLE**MODEM REDEM CO</t>
  </si>
  <si>
    <t>câble 5 99 coupé change sur 2 porté</t>
  </si>
  <si>
    <t>MR KA ** CTC 775040936** ND 338686760**SOUCI CNX FIBRE ** PAS DE SUSP ** PAS D INCIDENT **LOS ROUGE</t>
  </si>
  <si>
    <t>NGONE DIABA</t>
  </si>
  <si>
    <t>AD//MME FALL/ CTC 779271788  // ND 339784425 //PAS DE SUSPENSION //PAS DINCIDENT // BB OFF ET INTERN</t>
  </si>
  <si>
    <t>RECONFIG MODEM //ALIOUNE MBAYE CAMUSAT</t>
  </si>
  <si>
    <t>MAR* Mme Mbow ** ctc 772580303 ** ND 338459670 ** pas de connexion ** pas de susp ** pas d'incident</t>
  </si>
  <si>
    <t>COUMBA // ME DIOP // CT 771697676  // ND 339781588 // CONFORMITE OK // CLIENT A  DES SOUCI CNX  //PA</t>
  </si>
  <si>
    <t>LE PORT EST A NOUVEAU SYNCHRO // CLIENTA  DES DECNX FREQUENTE //PAS DE REMONTE DECNX SUR RBS //WIFI</t>
  </si>
  <si>
    <t>REPRSE CONNEXION ENTREE DE POSTE SUITE OXYDATION + CHANGEMENT CORDON RJ11 EFFECTUES</t>
  </si>
  <si>
    <t>SOPHIE** MME NDIAYE CTC 776407888**  SOUCIS CONNX ** ND 338217103*** CLI EN REGLE ***   PAS DINCIDEN</t>
  </si>
  <si>
    <t>EL HADJI SEYDOU</t>
  </si>
  <si>
    <t>DIARRA // MR SOW // CTC 771581292// nd 338709869 // CLI A DES DECONNEXION FREQUENTES // INTERNET ALL</t>
  </si>
  <si>
    <t>CITE MBAO CITE POSTE</t>
  </si>
  <si>
    <t>CLIENT CONFIRME LE RETOUR DE SES SERVICES</t>
  </si>
  <si>
    <t>NIAG</t>
  </si>
  <si>
    <t>CATS //MR LO //CTC 781239575 //ND 339577396 //CLI VEUT ACCEDER SUR L'INTERFACE POUR Y FAIRE DE MANIP</t>
  </si>
  <si>
    <t>CONFORMITE OK //ACCES INTERFACE KO //CLI NA JAMAIS CHANGE LES ACCES INTERFACE CAR INSTALLE AUJOURDHU</t>
  </si>
  <si>
    <t>AUCUNE ACTION SERVICE CLIENT OK</t>
  </si>
  <si>
    <t>MALAH NOTUE</t>
  </si>
  <si>
    <t>CYRIELLE ALEXANDRA</t>
  </si>
  <si>
    <t>:mme cyrielle</t>
  </si>
  <si>
    <t>als:::778266205::mme cyrielle :::338425647 ******SOUCI DE CONNEXION //LOS ROUGE ** PAS DE SUSP ** PA</t>
  </si>
  <si>
    <t>Tirage cable 12FO sur 40m +T0 +Raccordement 24brins (12 au PBO et 12 au T0)//Client joint 778266205,</t>
  </si>
  <si>
    <t>MR ALY</t>
  </si>
  <si>
    <t>LEN FICH ABBACAR MR ALY CTC 775446217 ND 338510612//CLIENT A DES SOUCIS DE CNX ***PAS DE SUSPENSION*</t>
  </si>
  <si>
    <t>VOL DE CABLE 56 PAIRS E32 D005 AMORCE 1 A AMORCE 8/FIAB PC E32-5-5-1</t>
  </si>
  <si>
    <t>TDX-RUF02-CMC3</t>
  </si>
  <si>
    <t>MR DIOP DIT AVOIR DES DCNX FREQ*** PAS DE SUSP PAS D'INCIDENT*** VOYANT INTERNET ALLUME*** VAL OPTIK</t>
  </si>
  <si>
    <t>MPECC CNT: 774535291*** ND: 338450304*** FIAB OK</t>
  </si>
  <si>
    <t>*MME CISSOKHO</t>
  </si>
  <si>
    <t>NFM*****MME CISSOKHO**** CTC 785070897 ***ND 338344880 ***SOUCI CONNEX ***BB   ETEINT****PAS D INCID</t>
  </si>
  <si>
    <t>VOL DE CABLE 56 PAIRS E32 D005 AMORCE 1 A AMORCE 8/FIAB PC E32-5-1-7</t>
  </si>
  <si>
    <t>TDX-01_KMR-CMC3</t>
  </si>
  <si>
    <t>MM *SAMB *</t>
  </si>
  <si>
    <t>NFM****SAMB ***CTC 773969219***ND  339582266 ****LOS ROUGE ******PAS DE SUS  ****PAS D INCIDENT ***S</t>
  </si>
  <si>
    <t>*LOS ROUGE ******PAS DE SUS  ****PAS D INCIDENT ***SAYTU PAS DE RESULTAT *** PORT OFFLINE  ***CLI IN</t>
  </si>
  <si>
    <t>SADIO *** MR LEYE CCT 773005554 ** ND 338052597 *** SOUCIS CNX ***** PAS DE TEL FIXE **** CLIENT EN</t>
  </si>
  <si>
    <t>**** PRISE FILTRE NON SURPERPOSE ** RBS COMPTE ACTIF ** GROUPNAME CORRECT  ****  *** MAESTRO PDRST *</t>
  </si>
  <si>
    <t>FILTRE CHANGE // DIEYE MULT</t>
  </si>
  <si>
    <t>*MR KA *</t>
  </si>
  <si>
    <t>HELENE **MR KA **CTC 774836851 **ND 338515934 **Fibre Kheweul **GAIA ET RBS ACTIF **PAS DE CNNX **PA</t>
  </si>
  <si>
    <t>lf khadija // mr gueye // 338684210 // SOUCIS DE CNX // LOS ROUGE // PON ETEINT // GAIA OK // PAS DE</t>
  </si>
  <si>
    <t>123/A</t>
  </si>
  <si>
    <t>ABS AU PBO K60 67-68A F4</t>
  </si>
  <si>
    <t>Reprise soudure PEP K08//Client joint 772443474, confirme retour service</t>
  </si>
  <si>
    <t>LENTEUR FICHE ----AKA ----MME SIDIBE  ----CTC 773662873 ----ND 338671332----SOUCI DE CNX---ETAT VOYA</t>
  </si>
  <si>
    <t>B 67</t>
  </si>
  <si>
    <t>FULGENE MALICK</t>
  </si>
  <si>
    <t>MR SENE ** CTC 773665572** ND 339563731**LENTEUR NAV FIBRE ** PAS DE SUSP ** PAS D INCIDENT *** DEBI</t>
  </si>
  <si>
    <t>SAYTU PAS DE RESULTT ** FIAB OK ** INFORME ET INV A PAT ** MPEC</t>
  </si>
  <si>
    <t>CHANGEMENT PIGTAIL // SOFATEL	ASSANE DIENG</t>
  </si>
  <si>
    <t>SOSEDIS</t>
  </si>
  <si>
    <t>CHEYBANI</t>
  </si>
  <si>
    <t>MOUSSA**339676299 781071720**MR FALL** instabilité sur sa ligne **clt en regl **ps dincidnet** dcnx</t>
  </si>
  <si>
    <t>intrnt clignt vert**prise filtre**mdm sr pris rallong signl quil na ps de prs murl a coté**maestro e</t>
  </si>
  <si>
    <t>DEMBA SECK</t>
  </si>
  <si>
    <t>FS*****MR DEMBA SECK*****CTC 776336642/ 339553423****CLI A DES SOUCIS DE CNX*****LOS ROUGE******Fibr</t>
  </si>
  <si>
    <t>SAYTU 	Coupure fibre</t>
  </si>
  <si>
    <t>REPRISE SOUDURE AU PBO // MORY DIOP</t>
  </si>
  <si>
    <t>CHEIKH SADIBOU</t>
  </si>
  <si>
    <t>CHEIKH HADRAME AIDARA  771285316  339676137 // pas de suspebns // pas incident fiab ok  bb eteint //</t>
  </si>
  <si>
    <t>MUTATION DISTRIBUTION / A06 / VERS 10  16  3</t>
  </si>
  <si>
    <t>ABDOU MBACKE</t>
  </si>
  <si>
    <t>773168534 &amp; 763610519</t>
  </si>
  <si>
    <t>mr dione</t>
  </si>
  <si>
    <t>lfùkhadija // mr dione // 338371439 // pas de cnx wifi // gaia ok // pas susp // pas inc // internet</t>
  </si>
  <si>
    <t>port introuv // saytu Ce numéro n'existe pas // invite a pat // ctc: 773168534 &amp; 763610519 // mpec /</t>
  </si>
  <si>
    <t>NAFISSATOU JOCELYNE</t>
  </si>
  <si>
    <t>AS//MME DIOP  778365390 //338260729 //SOUCI CNX //CL EN REGLE //PAS DE SUSP //PAS D INCIDENT SESSION</t>
  </si>
  <si>
    <t>SUD FOIRE 2</t>
  </si>
  <si>
    <t>SAOU // MR MANE// ND 338647576// SOUCIS DE CNX // FIBRE KHEWEUL // CLI SIGNAL DES LENTEURS DE NAV //</t>
  </si>
  <si>
    <t>LENTEUR SEULEMENT SUR TOUT LES APPAREILS // SAYTU Puissance optique OLT très faible  CTC 779048456 F</t>
  </si>
  <si>
    <t>RECONFIG PORT PON//CHANGEMENT JARRETIERE OPTIQUE+ABDOULAYE DIALLO SOFATEL</t>
  </si>
  <si>
    <t>LENTEUR DE FICHE********AN********MR DIENG********CTC 771419002*****ND 339760389**CLT SOUCI DE CNX**</t>
  </si>
  <si>
    <t>MBACKE ESCALE 1</t>
  </si>
  <si>
    <t>*CLT SOUCI DE CNX******PAS DE SUSPENS******PAS DINC******BB VERT FIXE******INTERNET ROUGE******SESSI</t>
  </si>
  <si>
    <t>SANGHARE</t>
  </si>
  <si>
    <t>SEYDINA MOUHAMETH</t>
  </si>
  <si>
    <t>SAOU // MR BALDE// ND 339515585// SOUCIS DE CNX // FIBRE BI // CLI SIGNAL UNE LENTEUR DE NAV // PAS</t>
  </si>
  <si>
    <t>SAYTU Puissance optique OLT faible // INV A PATIENTER CTC 776374047 FIAB OK</t>
  </si>
  <si>
    <t>TIDIANE**MME FALL***784400750***338265536*** CLI A UN SOUCIS DE CONNEXION ** LOS ROUGE ** PAS D'INCI</t>
  </si>
  <si>
    <t>CLI A UN SOUCIS DE CONNEXION ** LOS ROUGE ** PAS D'INCIDENT ** PAS DE SUSPENSION **VERIF BRANCHEMEN</t>
  </si>
  <si>
    <t>WACK</t>
  </si>
  <si>
    <t>Sophie Sagna * Mr Dramé * CTC 774114539* ND  339416333 * CLI SIGNALE SOUCI DE CNX-PON ETEINT -PAS SA</t>
  </si>
  <si>
    <t>AMD***MME NDIAYE***CTC****771977756*-**ND****338700242***PAS DE SYNCHRO****EN REGLE ***PAS D 'INCIDE</t>
  </si>
  <si>
    <t>CITE IMPRIMERIE</t>
  </si>
  <si>
    <t>SAYTU COUPURE FIBRE ***CABLE JAUNE DU MODEM SECTIONNE ****MERCI DE PEC **FIAB OK</t>
  </si>
  <si>
    <t>AMD***MR NIANG***CTC**774943194*****ND***338333194/***CLT SIGNALE  SOUCIS PORTE WIFI***EN REGLE ***P</t>
  </si>
  <si>
    <t>NORD VERS LA MAIRIE</t>
  </si>
  <si>
    <t>CHANGEMENT MOT DE PASSE + WIFI EXTENDER RECOMMANDE AU CLIENT</t>
  </si>
  <si>
    <t>BANNA NDIAYE</t>
  </si>
  <si>
    <t>CATS //MR DIARRA //CTC 779779848 //ND 338750504 //CLI SIGNAL PAS DE CONNEXION INTERNET //ABONNE PAS</t>
  </si>
  <si>
    <t>PAS DE SUSPENSION PAS D'INCIDENT //ND PRESENT DANS RBS //PAS D'ERREURS LOGS //TEST SAYTU : COUPURE F</t>
  </si>
  <si>
    <t>GNIMA</t>
  </si>
  <si>
    <t>MME DIOP 782923103</t>
  </si>
  <si>
    <t>LF -- ADAMA -- MME DIOP 782923103 -- ND 338343135 -- le client a des soucis de connexion -- pas de s</t>
  </si>
  <si>
    <t>CHANGEMENT DE CONNECTEUR AU PBO</t>
  </si>
  <si>
    <t>MR SYLLA // CTC  778563562 // ND  339750258 // A UN SOUCI DE CONNEXION // PAS DE SUSPENSION //</t>
  </si>
  <si>
    <t>PAS D INCIDENT  // BRANCHEMENT HABITUEL // LIGNE IP // PAS DE DECONNEXIONS // PRISE FILTRE // PORT</t>
  </si>
  <si>
    <t>DECONENXION FREQUENTE</t>
  </si>
  <si>
    <t>CLIENT DIT QU'IL NE COMPREND PLUS °°°°° IL NA PAS LA POSSIBILITE DE SE CONNECTER NORMALEMENT °°°°°°°</t>
  </si>
  <si>
    <t>PIGTAIL CHANGE+RECONFIG MODEM</t>
  </si>
  <si>
    <t>MANGA BESSEM</t>
  </si>
  <si>
    <t>ELIZABETH</t>
  </si>
  <si>
    <t>MF  ****** MME MANGA ********  CTC 771457138  **** ND  338407638 ******  PAS DE CONNEXION ******* PA</t>
  </si>
  <si>
    <t>SM00</t>
  </si>
  <si>
    <t>REPRISE SOUDURE AU PBO // MME MANGA CONFIRME AU 771457138 // MOCTAR POUYE -AS</t>
  </si>
  <si>
    <t>KHALY</t>
  </si>
  <si>
    <t>NFM***MR DEME ****CTC 771457138 ***ND 339149310 ****pas de sonnx 5g**pas de sus ****pass ok **branch</t>
  </si>
  <si>
    <t>THIADIAYE_COMMUNE</t>
  </si>
  <si>
    <t>pas de sonnx 5g**pas de sus ****pass ok **branchement ok **voyant rouge ****cli n arrive pas a voir</t>
  </si>
  <si>
    <t>Relever, signalisation non conforme</t>
  </si>
  <si>
    <t>AS//MR KONATE 772715525// 339707666//SOUCI CNX//CL EN REGLE //PAS DE SUSP//PAS D INCIDENT //CL INTER</t>
  </si>
  <si>
    <t>REPRISE CONNEXION A LA RP1 SUITE OXYDATION EFFECTUEE</t>
  </si>
  <si>
    <t>AS//MR MBAYE 777007805//338326433 //SOUCI CNX /DECNX FREQ //CL EN REGLE //PAS DE SUSP //PAS D INCIDE</t>
  </si>
  <si>
    <t>METTRE EN OBSERVATION SUITE CONFIG IPV4</t>
  </si>
  <si>
    <t>RECONFIG PORT PON + MODEM / IPV4</t>
  </si>
  <si>
    <t>LOME/MR DIOP/nin : 2225200402004/339781620/Keurgui_IP//INTERNET ROUGE//pas d'incident//synchro nce /</t>
  </si>
  <si>
    <t>/clt novice//clt infome MPEC  CTC : 766735365/</t>
  </si>
  <si>
    <t>CHANGEMENT FILTRE ADSL + RECONFIGURATION MODEM ADSL EFFECTUES</t>
  </si>
  <si>
    <t>LENTEUR FICHE ----AKA ----MR DIALLO  ----CTC 775249512 ----ND 338685476 ----SOUCI DE DE DECONNEXION</t>
  </si>
  <si>
    <t>SAYTU Puissance optique OLT faible ------ CLIENT INVITE A PATIENTE ----FIAB OK</t>
  </si>
  <si>
    <t>CHANGEMENT CONNECTEUR VERT// EL HADJI NDIAYE // MUTELEC</t>
  </si>
  <si>
    <t>PAS DE SAUT DE PORT **INTERNET ETEINT** COMPTE GAIA OK *** COMPTE RBS OK *** PAS D'ERREUR LOG *** G</t>
  </si>
  <si>
    <t>ELHADJI MOUHAMADOU</t>
  </si>
  <si>
    <t>DEMBA *** MR GUEYE *** CT 776298228 *** ND : 339877319 **** pas de cnx *** PAS INC *** PAS SUSP ***</t>
  </si>
  <si>
    <t>NDACK</t>
  </si>
  <si>
    <t>ABSCENCE FICHE *****  ADAMA **** MR MBAYE *** CTC 784883727 *** ND 338033727 *** CLI VOULAIS CHANGER</t>
  </si>
  <si>
    <t>CLI VOULAIS CHANGER SON MDP WIFI ***** CONFORMITE OK **** CLI VOULAIS FAIRE LES CHANGEMENTS A DISTA</t>
  </si>
  <si>
    <t>MDP DÉJÀ CHANGE SERVICE OK//</t>
  </si>
  <si>
    <t>ITB // 775404142 // MR GUEYE // 339757662 // CLIENT A FAIT LE RESET DE SON MODEM ET NARRIVE A SE CON</t>
  </si>
  <si>
    <t>RECONFIGURATION MODEM ADSL + WIFI MASQUE</t>
  </si>
  <si>
    <t>DIARRA // MME MBODJI // CTC 773786870// ND 338710776 // CLI A DES SOUCI DE CONNEXION // MODEM SYNCHR</t>
  </si>
  <si>
    <t>CHEIKH SADIBOU PIERRE CLAVIER</t>
  </si>
  <si>
    <t>MG*** MR DIOUF *** CTC 775661634 *** ND 339042958 **CLIENT A DES SOUCIS PORTE WIFI // PAS DE SUSP //</t>
  </si>
  <si>
    <t>EXTENDER KO /// CLIENT DEMANDE A CE QU'ON CHANGEMENT LE MODEM</t>
  </si>
  <si>
    <t>MODEM F680 DEFFECTUX CHANGE PAR F6600 // LAMINE SALL</t>
  </si>
  <si>
    <t>MME DIAGNE // 779058132 // 338569887 // Fibre Kheweul // SOUCIS DE CNX // PAS DE SUSP // PAS INCIDEN</t>
  </si>
  <si>
    <t>G1-GUEDIAWAYE PIKINE</t>
  </si>
  <si>
    <t>BINETA****MME SECK CTC 789668603/ND 338040187*****SOUCI LIGNE****FIBRE XEWEUL****ABSENCE DE TONALITE</t>
  </si>
  <si>
    <t>* VOYANT PHONE ALLUME** TEL CLASSIQUE **VERIF BRANCHEMENT (RJ11) OK****** TON TJRS KO ** CLI ORIENTE</t>
  </si>
  <si>
    <t>AUCUN DEFAUT APPAREIL PRIVE A VOIR //AF HABIB DIAMBANG</t>
  </si>
  <si>
    <t>MAKANE ADAMA</t>
  </si>
  <si>
    <t>MBATHIE // lenteur fiche // MR BA / PAS DE CONNECT / ND 339531999 / OFFRE FIBRE KHEWEUL / FIAB OK /</t>
  </si>
  <si>
    <t>PAS DE RESTRCI / RBS ACTF / OLT-THIES-1/ SAYTU Coupure de fibre optique</t>
  </si>
  <si>
    <t>lnt de fiche**ms**mr mbaye 789608848**338547937**Client signale soucis connexion déconnexion frqn--</t>
  </si>
  <si>
    <t>TIA_E09</t>
  </si>
  <si>
    <t>LANSAR DIACKSAO</t>
  </si>
  <si>
    <t>cable 5,99 coupé changé sur 2 porté uyef 2 + filtre adsl défectueux changé</t>
  </si>
  <si>
    <t>INA DIEYE</t>
  </si>
  <si>
    <t>AMD****MME TOURE ****CTC***774553677**ND***339617354****CLT SIGNALE UN CABLE COUPTE ***EN REGLE ***P</t>
  </si>
  <si>
    <t>SEUKOU MAR</t>
  </si>
  <si>
    <t>REPRISE SOUDURE AU PTO A10 PBO 106 F3 //EQ MAMADOU GUEYE TDX.</t>
  </si>
  <si>
    <t>PAPA ALIOUNE</t>
  </si>
  <si>
    <t>MR KEBE 775471998</t>
  </si>
  <si>
    <t>LF -- ADAMA -- MR KEBE 775471998 -- ND 338728900 -- le client a des soucis de connexion -- pas de su</t>
  </si>
  <si>
    <t>O_MBW_R31</t>
  </si>
  <si>
    <t>PIG// M NDAO 773234824 // PAS DE CNX // // 338239257 // SOUCI DE PORTEE .// CONFORMITE OK // MODEM 4</t>
  </si>
  <si>
    <t>NI00</t>
  </si>
  <si>
    <t>YVONNE // MR CAMARA // CTC 788324339 // ND  338726178 //  CLI SIGNALE DES LENTEURS //PAS DE SUSPENSI</t>
  </si>
  <si>
    <t>COTE TERMINUS 77</t>
  </si>
  <si>
    <t>LENTEUR CONNEXION  //VERIF CONFIG // VERIFICATION CONFIGURATION PORT //CONF OK VALEUR OK //LENTEUR C</t>
  </si>
  <si>
    <t>lnt de fiche**ms**mr mbaye**778364218**772921314**339712310**Client signale soucis connexion-- pas d</t>
  </si>
  <si>
    <t>MUDI 1-7-3 // CHEIKH DIENE</t>
  </si>
  <si>
    <t>MR DIOUF CTC : 774001044 // ND : 339698413 // PAS DE CONNEXION // MODEM OK DEFECTUEUX // PAS DE SUSP</t>
  </si>
  <si>
    <t>SAYTU : PAS DE RESULTAT // AUCUN VOYANT NE S'ALLUME // INVITER A CHANGE DE PRISE // TOUJOURS VOYANT</t>
  </si>
  <si>
    <t>NDEYE NEKHANE</t>
  </si>
  <si>
    <t>MG *** MME THIAM *** CTC 778974691 *** ND 339431248 ** SOUCIS DE CNX // PAS DE SUSP // PAS INCIDENT</t>
  </si>
  <si>
    <t xml:space="preserve">	Puissance optique ONT indisponible--- Puissance optique OLT indisponible</t>
  </si>
  <si>
    <t>MDM MBACKE</t>
  </si>
  <si>
    <t>MBATHIE // LENTEUR FICHE // MDM MBACKE / ABSENCE NAV  / ND 338247926 / OFFRE KEURGUI / FIAB OK /PAS</t>
  </si>
  <si>
    <t>280B</t>
  </si>
  <si>
    <t>/PAS D RESTRCI /  RBS ACTF /GDK_C27 /  SESSION OK / SESSION DECONNECT / BOX REDEMARER / CONNEXION KO</t>
  </si>
  <si>
    <t>MUDI 9-5-2 // SEBASTIEN</t>
  </si>
  <si>
    <t>LOME/MME SECK//339698695//Fibre Kheweul////LOS</t>
  </si>
  <si>
    <t>RTE DE TOUBA</t>
  </si>
  <si>
    <t>ROUGE//BRCHMT OK//PAS D'INCIDENT//SAYTU KO//OFFLINE AMS /CLT INFORME MPEC CTC :788602730 ///</t>
  </si>
  <si>
    <t>M. GUEYE, 777750498</t>
  </si>
  <si>
    <t>CAD__\\ M. GUEYE // ND: 338400123 // CTC: 777750498 // CLI SOUHAITE RESILIER SA LIGNE A CAUSE DES LE</t>
  </si>
  <si>
    <t>RECONFIGUE MODEM ADSL //AF AMETH BA</t>
  </si>
  <si>
    <t>MME. SALL, 775992833</t>
  </si>
  <si>
    <t>CAD __ \\ MME. SALL // ND: 338644385 // CTC: 775992833 // CLI A DES DCNX FRQTES // PAS DE SUSP EN CO</t>
  </si>
  <si>
    <t>FALLOU *** MR *** CLIENT A DES SOUCIS DE CONNEXION *** NUM 338059532 *** VOYANTS OK *** PAS DE SUSPE</t>
  </si>
  <si>
    <t>NDOYENNE GRAND MBAO</t>
  </si>
  <si>
    <t>MR MBACHE</t>
  </si>
  <si>
    <t>NDEYE**MR MBACHE 776729079**339746785**PAS DE CONNX**PAS DE SUSP**PAS D INCIDENT**POWER OK**BB GRIGN</t>
  </si>
  <si>
    <t>NAC PAS DE RESULTA</t>
  </si>
  <si>
    <t>NDEYE**MR MBACHE 776729079**339744463**PAS DE CONNX**CLI SIGNALE QUE SON MODEM ES DEFECTUE**VOYANT O</t>
  </si>
  <si>
    <t>NAC PAS DE RESULT</t>
  </si>
  <si>
    <t>REPRISE CONNEXION AU PC SUR UN FIL EFFECTUEE</t>
  </si>
  <si>
    <t>784655069 / 781166108</t>
  </si>
  <si>
    <t>MMN**MR MBENGUE**784655069 / 781166108**338022728**LENTEURS DE CONNEXION**CLI EN REGLE COMPTE OK**PA</t>
  </si>
  <si>
    <t>IW *** MME SARR *** CTC : 774064701 *** ND : 338279982 *** CLI SGNL LENTEUR DE NAV **** CLIENT VRILL</t>
  </si>
  <si>
    <t>TEST SAYTU : Puissance optique OLT très faible	CRITIQUE	Dégradation du signal optique //  Puissance</t>
  </si>
  <si>
    <t>MODEM ONT CHANGE // ELHADJ MULTT</t>
  </si>
  <si>
    <t>NDEYE**MM SAMBOU 775039421**338327890**PAS DE CONNX**PAS DE SUSP**PAS D INCIDENT**POWER OK**LOS ROUG</t>
  </si>
  <si>
    <t>U27</t>
  </si>
  <si>
    <t>MFB -- MR MBAYE -- CTC 774155466 -- ND 339556887 -- Keurgui // CLIENT NA PAS DE CONNEXION SUITE RESE</t>
  </si>
  <si>
    <t>TND_A00</t>
  </si>
  <si>
    <t>VILLAGE DE TAIBA NDIAYE</t>
  </si>
  <si>
    <t>Serigne***Le nom de l'appelant est identique avec kibaru***/MR DRAME CCT778959623 ND338729486//CLT S</t>
  </si>
  <si>
    <t>PAS D'ANCIENNE CONFIG // RESET+ RECONFIG MODEM // RECONFIG PORT PON   // MAMADOU PREMIUM</t>
  </si>
  <si>
    <t>THIABOU // MME CISS // 775265643 // 338327342 // Fibre Kheweul // SOUCIS DE CNX // PAS DE SUSP // PA</t>
  </si>
  <si>
    <t>JARRETIERE OPTIQUE DEFECT CHANGE //AF ELHADJI BADJI</t>
  </si>
  <si>
    <t>EL HADJ MALICK</t>
  </si>
  <si>
    <t>rokhaya/ MR FALL CTL  781269887  ND 338025057 COMPTE ET  LIGNE  OK  /  LOS ROUGE / ZONE O_MBW_R23  P</t>
  </si>
  <si>
    <t>338025057 COMPTE ET  LIGNE  OK  /  LOS ROUGE / ZONE O_MBW_R23  PAS INCIDENT PON ETEIT   PAS DE SAUT</t>
  </si>
  <si>
    <t>SEA</t>
  </si>
  <si>
    <t>KAE AICHA</t>
  </si>
  <si>
    <t>mme aicha</t>
  </si>
  <si>
    <t>774915486  -- 338027301 -- mme aicha -- SCS CNX//COMPTE ACTIF//CONFO OK//PAS INCIDENT EN COURS //TEL</t>
  </si>
  <si>
    <t>MUTATION/ B29  PC D 8  11  5</t>
  </si>
  <si>
    <t>YAKHYA GABAR</t>
  </si>
  <si>
    <t>MR YAKHYA GABAR FALL</t>
  </si>
  <si>
    <t>MR YAKHYA GABAR FALL CTC 774454452 ND 338305026  LE CLIENT SIGNALE UN SOUCI PORTE WIFI  QUAND ELLE E</t>
  </si>
  <si>
    <t>EN FACE TALIBOU DABO</t>
  </si>
  <si>
    <t>LE CLIENT S'EST RAPPROCHE ET LE WIFI EST BIEN CAPTE ET STABLE // PAS DE REPETITEUR // PAS DE DMD EN</t>
  </si>
  <si>
    <t>LES GRANDS MOULINS DE DAKAR</t>
  </si>
  <si>
    <t>MR ABDEL</t>
  </si>
  <si>
    <t>338688013  // Fibre Office Bloque //  O_MED_B23  // ABSENCE DE SYNCHRO   LOS ROUGE  // PON INTERNET</t>
  </si>
  <si>
    <t>FATIM // MR CISSE 772549679 ND 338037465// SOUCI DE CNX // PAS DE SUSPENSION // PAS DINCIDENT // PAS</t>
  </si>
  <si>
    <t>Diabi</t>
  </si>
  <si>
    <t>Fatoumata diaharai</t>
  </si>
  <si>
    <t>MME FATOUMATA DIAHARAI DIABY</t>
  </si>
  <si>
    <t>MME FATOUMATA DIAHARAI DIABY CTC 775485916 ND 338362629 // CLI A UN SOUCI DE CONNEXION CAR SON MODEM</t>
  </si>
  <si>
    <t>NE MARCHE PLUS  // SAYTU Modem éteint **PRISE OK*** MODEM NE PEUX PLUS S'ALLUME // MPEC // MODEM SON</t>
  </si>
  <si>
    <t>THERESE BINTA</t>
  </si>
  <si>
    <t>FATIM // MR DIEDHIOU 773475676 ND 338404254// DECONNEXION FREQ // PAS DE SUSPENSION // PAS DINCIDENT</t>
  </si>
  <si>
    <t>338404254// DECONNEXION FREQ // PAS DE SUSPENSION // PAS DINCIDENT // INTERNET ALLUMER // DEBIT OK D</t>
  </si>
  <si>
    <t>REPRISE SOUDURE AU PBO ET PTO //  JEAN PHILIPPE CAMUSAT</t>
  </si>
  <si>
    <t>TAMBOURA</t>
  </si>
  <si>
    <t>MME TAM</t>
  </si>
  <si>
    <t>TOURE +++ CTC 771358713 +++MME TAM +++ ND 339149046 +++ CLIENT VEUT CHANGER SON MDP +++ CLIENT INV A</t>
  </si>
  <si>
    <t>DS04</t>
  </si>
  <si>
    <t>MOT DE PASSE CHANGE // SAMBOU MULT</t>
  </si>
  <si>
    <t>Mm  DIOKHANE</t>
  </si>
  <si>
    <t>ABDOU --- Mm  DIOKHANE --- CTC 773505849  --- ND 338020642 --- LE CLIENT SIGNAL UNE ABSCENCE DE CONX</t>
  </si>
  <si>
    <t>MADAOUR//RETARD FICHE//MME DIOUM CCT774149783 ND339701344//LE CLT DIT QU'IL N'A PAS DE CONNEXION//BR</t>
  </si>
  <si>
    <t>WADE // MME NDIAYE  // CTC 770145116 // ND 339709936 // CLIENT NE PEUT SE CONNECTER // CLIENT EN REG</t>
  </si>
  <si>
    <t>OCASS</t>
  </si>
  <si>
    <t>REPRISE CONNEXION A LA SR SUITE ISOLEMENT + RECONFIGURATION PORT ADSL D05 SLOT2 PORT11 + FIAB D05 D0</t>
  </si>
  <si>
    <t>ELISABETH</t>
  </si>
  <si>
    <t>JEAN BAPTISTE STEPHANE ELEIZER</t>
  </si>
  <si>
    <t>MR JEAN BAPTISTE</t>
  </si>
  <si>
    <t>JEAN BAPTISTE STEPHANE ELEIZER ELISABETH  ctcc 778608701  *****  ND  339581497   ******** ** BB ET I</t>
  </si>
  <si>
    <t>reprise connexion côte joint 28P uf 4</t>
  </si>
  <si>
    <t>MR NDIAYE *** CLI SIGNALE PO DE CNX ***ND 338277326 *** PON KO *** PO DE SUSPENSION *** PO DE SAUT</t>
  </si>
  <si>
    <t>REPRISE SOUDURE AU PTO // LAMINE SALL</t>
  </si>
  <si>
    <t>MR ELHADJI CHEIKH SAGNA</t>
  </si>
  <si>
    <t>MR ELHADJI CHEIKH SAGNA CTC  778778619 ND 339713805 // PAS DE CONNEXION *** PAS DINC *** PAS DE SUSP</t>
  </si>
  <si>
    <t>REPRISE JARRETIERE SR // LABA DIA</t>
  </si>
  <si>
    <t>SOCK</t>
  </si>
  <si>
    <t>HT// MR BA // CTC 778203150// ND 339788303//CLIENT DIT QUE LE CABLE QUI RELIE LE POTEAU ET LA MAISON</t>
  </si>
  <si>
    <t>TEST MESTRO  PAS DE RESULTAT   // CTC : 778203150// FIAB OK // CLIENT INFORMER DU PROCESSE ET INVITE</t>
  </si>
  <si>
    <t>CHANGEMENT CABLE 5/99 SUR 100M + REPRISE CONNEXION RP1 SUITE OXYDATION + RECONFIGURATION MODEM ADSL</t>
  </si>
  <si>
    <t>AICHA // MR NDIAYE // CTC 776737765 // ND 338276524 // PAS DE CONNEXION // PAS DE SUSPENSION // PAS</t>
  </si>
  <si>
    <t>PA03</t>
  </si>
  <si>
    <t>PORT ASYNCH SUR AMS // SAUT DE PORT NON AVERE // SAYTU : COUPURE FIBRE</t>
  </si>
  <si>
    <t>RECONFIGURATION CONFIG//MASSALY SYSROAD</t>
  </si>
  <si>
    <t>INSA SEYDOU</t>
  </si>
  <si>
    <t>NDEYE // MR DRAME // CTC 772445151 // ND 338271562 // N CL 34272891  //CLIENT DIT QUE LE MODEM EST E</t>
  </si>
  <si>
    <t>CLIENT INFORMER DU PROCESS ET INVITER A PATIENTER</t>
  </si>
  <si>
    <t>ADAPTEUR CHANGE // SOUMARE MULT</t>
  </si>
  <si>
    <t>FATMA BIRAMA</t>
  </si>
  <si>
    <t>LENTEUR DE FICHE¿¿ÄSS¿¿¿¿¿MME FALL¿¿¿¿776567002¿¿¿¿¿338714200¿¿¿¿¿¿¿¿PAS DE CONNX FIBRE*INTERNET OFF</t>
  </si>
  <si>
    <t>CENTRALE KOUNOUNE</t>
  </si>
  <si>
    <t>BERTHE</t>
  </si>
  <si>
    <t>THIENLBK */* MMR FALL // CTC 777054792 // ND 338254975 // CLI SIGNALE CABLE COUPER // CABLE NOIRE QU</t>
  </si>
  <si>
    <t>JARRETIERE SR CHANGEE + MUTATION PORT ADSL HUA07 SLT5-23 // SEBASTIEN</t>
  </si>
  <si>
    <t>ADJA ++MME DIALLO +CTC 773568819++ND 339431854+Fibre Kheweul+CLIENT SIGNAL SOUCI CONNEXION++LOS ROUG</t>
  </si>
  <si>
    <t>verif branchement</t>
  </si>
  <si>
    <t>HAMIDOU // MM FALL  // CTC 777210625  // ND 338709181  // CLIENT NE PEUT PAS SE CONNECTER //  PORT O</t>
  </si>
  <si>
    <t>CITE CITE PIA</t>
  </si>
  <si>
    <t>CITE PIA</t>
  </si>
  <si>
    <t>PORT OFF SUR NCE // SAYTU KO PUISSANCE OPTIQUE FAIBLE // CLIENT EN REGLE// INVITER A PATIENTER // FI</t>
  </si>
  <si>
    <t>LF / GD / M. NDIAYE 775360479 / CNX KO / ND 339755557 / PAS SUSPEND / PAS INCIDENT / PAS DE TEL FIXE</t>
  </si>
  <si>
    <t>DEC FRQTES NOK/ CLI ENGAGE NOK / PRISE FILTREE OK / FILTRE NON SUPERPOSE OK / CABLE INTERVERTI OK /</t>
  </si>
  <si>
    <t>REPRISE CONNEXION ENPO + RECONFIGURATION MODEM ADSL EFFECTUEES</t>
  </si>
  <si>
    <t>MRS SYLLA</t>
  </si>
  <si>
    <t>*AWA** CTC 778466767** MRS SYLLA ** SOUCI PORTE WIFI FAIBLE *** ND 338216952***Fibre Kheweul***MODEM</t>
  </si>
  <si>
    <t>****WIFI BRANCHE EN HAUTEUR ***WIFI EXTENDER ALLUME***CLIENT SE CONNECTE AU MODEM***</t>
  </si>
  <si>
    <t>PARAMETRAGE MODEM / SOUCIS COUVERTURE / EXTENDER RECOMMANDE AU CLIENT</t>
  </si>
  <si>
    <t>ma awa // mme diagne // ND 339016771 // cli signal des deconx freq // pas de susp // pas d'incident</t>
  </si>
  <si>
    <t>ND 339016771 // cli signal des deconx freq // pas de susp // pas d'incident // internet ok  // val o</t>
  </si>
  <si>
    <t>LE CLIENT CONFIRME LE RETOUR SERVICE //</t>
  </si>
  <si>
    <t>MOUR</t>
  </si>
  <si>
    <t>FATIM // MR DIENE 775630719 ND 338219648// SOUCI DE CNX // LOS ROUGE // PAS DE SUSPENSION // PAS DIN</t>
  </si>
  <si>
    <t>CABLE 1083 CHANGE // MR DIENE CONFIRME AU 775630719 // OMAR DIONE -AS</t>
  </si>
  <si>
    <t>MADIAKHER</t>
  </si>
  <si>
    <t>WADE // MME NIANG // CTC 773957104 // ND 339563266//CLIENT NE PEUT PAS SE CONNECTER // CLIENT EN REG</t>
  </si>
  <si>
    <t>OKILY GUIYEDI</t>
  </si>
  <si>
    <t>NAOMIE</t>
  </si>
  <si>
    <t>MR AMEX</t>
  </si>
  <si>
    <t>LEN FICH BABACAR MR AMEX CTC 781208075 ND 338294558// /// SOUCI CNX // PAS INCIDENT // PAS SUSP // L</t>
  </si>
  <si>
    <t>CITE SONATEL I SUD FOIRE</t>
  </si>
  <si>
    <t>COTE SAMU MUNICIPAL</t>
  </si>
  <si>
    <t>Releve suite incident ABSENCE DE SIGNAL AU PBO PLAQUE - O_SDF_K45</t>
  </si>
  <si>
    <t>KHARDIATOU</t>
  </si>
  <si>
    <t>TOURE +++ MR THIAM +++CTC 783041539 +++ ND 339148388 +++CHANGEMENT MDP +++ OFFRE 5G MAGIC BOX FLASH</t>
  </si>
  <si>
    <t>SICAP MBAO EXTENSION</t>
  </si>
  <si>
    <t>ALDIAKHOU</t>
  </si>
  <si>
    <t>so--mr fall 777125091 --ND : 339417962--souci connexion --pas de suspension --pas d'incident --los r</t>
  </si>
  <si>
    <t>WADE // MME GAYE // CTC 778685876// ND 339701715 // CLIENT NE PEUT SE CONNECTER // CLIENT EN REGLE /</t>
  </si>
  <si>
    <t>M Diallo// ctc 773955851/</t>
  </si>
  <si>
    <t>MMoctar// M Diallo// ctc 773955851// ND 338676334// Soucis de connexion// pas de suspension// pas d¿</t>
  </si>
  <si>
    <t>GY21</t>
  </si>
  <si>
    <t>EL HADJI BOUGOUMA</t>
  </si>
  <si>
    <t>FATOU---MR DRAME---CC 770155062---ND 338941868  Fibre Kheweul  --- CLI SIGNALE SOUCI DE CNX -- PAS D</t>
  </si>
  <si>
    <t>REPRISE SODURE AU PTO</t>
  </si>
  <si>
    <t>MR   WADE</t>
  </si>
  <si>
    <t>338935587  //Fibre Pro Max Bloque // ABSENCE DE SYNCHRO// O_KMR_L79</t>
  </si>
  <si>
    <t>338935587  //Fibre Pro Max Bloque // ABSENCE DE SYNCHRO// O_KMR_L79  PON VERT CLI  // LOS    INTERNE</t>
  </si>
  <si>
    <t>ERREU</t>
  </si>
  <si>
    <t>DJIME</t>
  </si>
  <si>
    <t>ELHADJI SIDYA DRAME  CTC 775074992   *****  ND 339911445  ***  5//CLIENT SINGNAL PAS DE CNX //COMPT</t>
  </si>
  <si>
    <t>CL01</t>
  </si>
  <si>
    <t>ELHADJI SIDYA DRAME  CTC775074992   *****  ND 339911445  ***  5//CLIENT SINGNAL PAS DE CNX //COMPTE</t>
  </si>
  <si>
    <t>CABLE 1083 COUPE CHANGE SUR 100M</t>
  </si>
  <si>
    <t>MME DEME A DES SOUCI DE CNX*** PAS DE SUSP PAS D'INCIDENT*** MODEM ASYNCH*** PAS DE TLPHNE FIXE*** F</t>
  </si>
  <si>
    <t>SIGNALE*** MPECC CNT: 770445620*** ND: 338711568*** FIAB OK</t>
  </si>
  <si>
    <t>ABSENCE SYNCHRO // AUCUNE ACTION PAR TI  // RECONFIGURATION PORT // MIKA MAL MUTELEC</t>
  </si>
  <si>
    <t>THIENLBK // MME GOMA / CTC 777578421 // ND 338015989 // CLI SIGNALE PAS DE CONNEX // PAS DE SUSPENSI</t>
  </si>
  <si>
    <t>Reprise soudure au PEP 1 CENTRAL</t>
  </si>
  <si>
    <t>MAGUETTE//MR KHOUMA//776583237//339483408//CLIENT SIGNALE SOUCI CNX//PAS DE SUSP//PAS  DINCIDENT//BB</t>
  </si>
  <si>
    <t>ROUTE CEM MACODOU NDIAYE</t>
  </si>
  <si>
    <t>mutation port HUA1 4-10 reconfige port</t>
  </si>
  <si>
    <t>MME NDEYE YACINE THIAM</t>
  </si>
  <si>
    <t>MME NDEYE YACINE THIAM CTC 776603465 ND 339990923 PAS DE CONNEXION // COMPTE OK /// PAS INCIDENT //B</t>
  </si>
  <si>
    <t>BRANCHEMENT OK// SAYTU COUPURE FIBRE  //FIAB OK//  Merci de votre assistance pour ce cas</t>
  </si>
  <si>
    <t>REBRANCHEMENT JARRETIERE // DENIS</t>
  </si>
  <si>
    <t>ALSANE</t>
  </si>
  <si>
    <t>MM KANTE</t>
  </si>
  <si>
    <t>HAMIDOU // MM KANTE  // CTC  786339617 // ND 339757717  // CLIENT VEUT CHANGER DE MOT DE PASS // FIA</t>
  </si>
  <si>
    <t>FIAB ET MAIL OK// TYPE ZTE H268N // MAC A8-74-84-E7-3D-94//  CLIENT NOVICE NE PEUT PAS FAIRE LES MAN</t>
  </si>
  <si>
    <t>CHEIKH DAOUDA</t>
  </si>
  <si>
    <t>KHADY  / MR GAYE  PAS DE CONX  / ACCES RSX  OK  /  RBS SES  KO / PAS ER  LOG  / PAS INCIDENT  / BBD</t>
  </si>
  <si>
    <t>MAESTRO ENR  /  PORT ASYNC  / MERCI DE PEC  /  CTC 784340582 / ND  339756013/ FIAB  OK</t>
  </si>
  <si>
    <t>REPRISE JARRETIERE A LA SR EFFECTUEE + FIAB A10  D9-1-1</t>
  </si>
  <si>
    <t>MACINA *** Mme diallo  *** CTC 775209258 *** ND 339589960 **** CLI APPEL POUR SIGNALER DES SOUCIS D</t>
  </si>
  <si>
    <t>ROKHAYA/  MME GAYE  ND  338424894/ CTL 770978239  CLIENT SIGNALE DES DRGT EN REPETITIONS  DIS  ILS E</t>
  </si>
  <si>
    <t>338424894:  *CLIENT  INFORMER ET  INVITER   A PATIENTER  CLIENT A SIGNALER PLUS DE  3FOIS DNAS LE MO</t>
  </si>
  <si>
    <t>ABSENCE SYNCHRO // PRODUIT¿: FIBERBOX¿// OFFRE :Fibre Pro Max Bloque//</t>
  </si>
  <si>
    <t>O_TBA_A01</t>
  </si>
  <si>
    <t>CABLE HUAWEI CHANGE // SAKHO MULT</t>
  </si>
  <si>
    <t>ADJI</t>
  </si>
  <si>
    <t>MME SAGNAN</t>
  </si>
  <si>
    <t>AS//MME SAGNAN 772624687 338203443///SOUCI CNX INTERNET //LOS ROUGE /CL EN REGLE //PAS DE SUSP PAS D</t>
  </si>
  <si>
    <t>M-NFO11-MNFO</t>
  </si>
  <si>
    <t>CABLE 1083 CHANGE // ELHADJ MULT</t>
  </si>
  <si>
    <t>client dit qu'il n'arrive pas à naviguer sur certaines applis</t>
  </si>
  <si>
    <t>client capte bien le signal du wifi***pas de session dans rbs***ipv4 196.207.219.212***pas de filtra</t>
  </si>
  <si>
    <t>RECONFIG MODEM SUR F04 410-411A-F2//EQ ABIB KANDE TDX.</t>
  </si>
  <si>
    <t>MME MARE</t>
  </si>
  <si>
    <t>AICHA // MME MARE // CTC 776480561 // ND 338049597 // PAS DE CONNEXION // PAS DE SUSPENSION // PAS D</t>
  </si>
  <si>
    <t>.ARAFAT</t>
  </si>
  <si>
    <t>NUM SERIE ZTEGD5229EB9 // SAUT DE PORT NON AVERE // SAYTU : COUPURE FIBRE //</t>
  </si>
  <si>
    <t>MR SENE *</t>
  </si>
  <si>
    <t>HELENE **MR SENE **CTC 781328908 **ND 338540851**Fibre Kheweul  ***cli capte le signal barres pliens</t>
  </si>
  <si>
    <t>CHANGEMENT ET RECONFIG MODEM// CHANGEMENT PIGTAIL // SOFATEL	ABDALAH DIALLO</t>
  </si>
  <si>
    <t>Mr SAMB</t>
  </si>
  <si>
    <t>yacine// Mr SAMB// ctc 779106538// ND 339670529// cli souci connexion // los rouge// saytu coupure f</t>
  </si>
  <si>
    <t>ADJA MACALE KADIDIATOU</t>
  </si>
  <si>
    <t>MM BANGOURA</t>
  </si>
  <si>
    <t>HAMIDOU // MM BANGOURA  // CTC 771165094  // ND 338362856  // CLIENT NE PEUT PAS SE CONNECTER // SAY</t>
  </si>
  <si>
    <t>KO03R</t>
  </si>
  <si>
    <t>SAYTU KO PUISSANCE OPTIQUE FAIBLE // PORT OFF SUR NCE // CLIENT EN REGLE// INVITER A PATIENTER // F</t>
  </si>
  <si>
    <t>MAGATTE GAYE</t>
  </si>
  <si>
    <t>MACINA *** MME MBAYE  *** CTC 773399653 *** ND 338333284 ****  CLI APPEL POUR SIGNALER DES SOUCIS D</t>
  </si>
  <si>
    <t>778609814/775692558</t>
  </si>
  <si>
    <t>MKG************ MME DIALLO*********** CTC 778609814*************** ND 338221865********** CLIENT SIG</t>
  </si>
  <si>
    <t>releve suite incident ABSENCE DE SIGNAL AU PBO PLAQUE - O_SDF_K45</t>
  </si>
  <si>
    <t>AICHA // MR FALL // CTC 783597790 // ND 338216557 // PAS DE CONNEXION // PAS DE SUSPENSION // PAS DI</t>
  </si>
  <si>
    <t>PORT OFFLINE SUR NCE // SAUT DE PORT NON AVERE // SAYTU : MODEM ETEINT // TEST SAYTU EFFECTUE DE NOU</t>
  </si>
  <si>
    <t>REPRISE SOUDURE AU PTO  // MR FALL CONFIRME AU 783597790 // MOUHAMED BA -AS</t>
  </si>
  <si>
    <t>MADAOUR//RETARD FICHE//MR GASSAMA CCT774769669 ND339366566//CLIENT DIT QUE LE CABLE QUI RELIE LE POT</t>
  </si>
  <si>
    <t>EQUIPE D'INTERVENTION</t>
  </si>
  <si>
    <t>CONNEXION KO // VOIR MCE</t>
  </si>
  <si>
    <t>CONNEXION KO // REOR MCE</t>
  </si>
  <si>
    <t>TIRAGE 5/99+REPARATION JOINT 28 PAIRES // SEYNI MULT</t>
  </si>
  <si>
    <t>LEN FICH BABACAR MME GUEYE CTC 770606805 nd 339045654// /// SOUCI CNX // PAS INCIDENT // PAS SUSP //</t>
  </si>
  <si>
    <t>KHADY  / MME FALL  PAS DE CONX / ACCES RSX  OK  /  RBS SES  KO / PAS ER  LOG  / PAS INCIDENT  /  LOS</t>
  </si>
  <si>
    <t>SAYTU  Coupure fibre / MERCI DE PEC  /  CTC  784547927 / ND  339564134 / FIAB  OK</t>
  </si>
  <si>
    <t>CHARLOTTE LEONIE</t>
  </si>
  <si>
    <t>Madame  SARR</t>
  </si>
  <si>
    <t>Pas de suspension ni de restruction ** pas d'incident ** los rouge ** cable bien brancher ** saytu c</t>
  </si>
  <si>
    <t>CONNEXION KO  // VOIR MCE</t>
  </si>
  <si>
    <t>MODULES CHANGEES + JOINT 8 PAIRE REPARE // SEYNI MULT</t>
  </si>
  <si>
    <t>MME DOSSOU</t>
  </si>
  <si>
    <t>BAKARY//MME DOSSOU CTC: 781636253**ND: 338738745**ABSENCE DE SYNCHRO **2EME DRGMT DANS LA SEMAINE**</t>
  </si>
  <si>
    <t>MR SENGHOR</t>
  </si>
  <si>
    <t>OUMY *** MR  SENGHOR *** CTC 775090336 *** ND 338357466 *** SOUCI LIGNE *** PAS DE SUSP *** PAS D'IN</t>
  </si>
  <si>
    <t>PARCELLES ASSAINIES UNITE 21</t>
  </si>
  <si>
    <t>RECONFIGURATION PORT PON + MIGRATION IPV6// GORA DIOP// SYSROAD</t>
  </si>
  <si>
    <t>FKS// CTC 781750747 // MME GUEYE  // ND 339761877// //CLIENT NA PAS DE CONNEXION // BROADBAND ETEIN</t>
  </si>
  <si>
    <t>REPRISE CONNEXION AU PC SUITE OXYDATIONN EFFECTUEE + FIAB C05 D10.11.3</t>
  </si>
  <si>
    <t>khadija // mr mbaye // 338687291 // dit q sn mdm s'est brulé suite à électrocution // gaia ok // pas</t>
  </si>
  <si>
    <t>CITE MOURTADA</t>
  </si>
  <si>
    <t>saytu Modem éteint // invite a pat // ctc: 789949231 // mpec // fiab ok</t>
  </si>
  <si>
    <t>RECONFIGURATION PORT PON + MIGRATION IPV6// SAMBA LAOBE// CAMUSAT</t>
  </si>
  <si>
    <t>*AWA** CTC 770279338*** MR DIOUF**CHANGER MDP**338527821***Fibre Kheweul*** CONFORMITE OK AVEC NIN *</t>
  </si>
  <si>
    <t>CONFORMITE OK AVEC NIN ** Modem fibre ZTE F680***NOUVEAU MDP NDIT1984@**CLIENT A REBOOT LEMODEM ***</t>
  </si>
  <si>
    <t>SERIGNE MOMAR</t>
  </si>
  <si>
    <t>as//mr lo  //338243783//784584141/SOUCI CNX INTERNET //LOS ROUGE /CL EN REGLE //PAS DE SUSP PAS D IN</t>
  </si>
  <si>
    <t>ECO_GDK21</t>
  </si>
  <si>
    <t>ABSENCE DE SYNCHRO // Fibre Pro Max Bloque // FIBERBOX // PON=VERT CLI  LOS= ETEINT  INTERNET= ETEIN</t>
  </si>
  <si>
    <t>CHANGEMENT MODEM + CHANGEMENT PIGTAIL AU PBO</t>
  </si>
  <si>
    <t>SEYNOU</t>
  </si>
  <si>
    <t>*MME KA  ***784572402  **772078563</t>
  </si>
  <si>
    <t>SND  ****MME KA  ***784572402  **772078563  ***  338347621   PAS DE  CONNEXION  ***PAS SUSPENSION</t>
  </si>
  <si>
    <t>VERIF SAYTU COUPURE</t>
  </si>
  <si>
    <t>DJENABA</t>
  </si>
  <si>
    <t>MME  DIOUF  //  CTC 776318331 /</t>
  </si>
  <si>
    <t>FATMA  //  MME  DIOUF  //  CTC 776318331 //  ND 338247843 // OFFRE  Fibre Kheweul //  ABSENCE DE SYN</t>
  </si>
  <si>
    <t>56 30/P</t>
  </si>
  <si>
    <t>/ LOS ROUGE //PAS DE SAUT DE PORT //SAYTU PAS DE RESULTAT //BRANCHEMENT OK//MODEM TOUJOURS ASYNCH//</t>
  </si>
  <si>
    <t>mayra ** mr diagne *** ctc 787251122 ****338243627*** cli souligne cabe rj 11 coupe ** pas de tonali</t>
  </si>
  <si>
    <t>GDK_C29</t>
  </si>
  <si>
    <t>JARRETIERE SR CHANGEE + CORDON APPAREIL PRIVE DEFECTUEUX A CHANGE // SEBASTIEN</t>
  </si>
  <si>
    <t>Mr sall</t>
  </si>
  <si>
    <t>ACD*****Mr sall****773578877*****soucis de connex*****los: roge  *****338676686****cable verif*****s</t>
  </si>
  <si>
    <t>MM KHOUMA*</t>
  </si>
  <si>
    <t>HELENE **MM KHOUMA**CTC 784865918 **CLIENT REIETRE SON DERANGEMENT **ND 339698878 **BB ETEINT **PAS</t>
  </si>
  <si>
    <t>CHANGEMENT JARRETIERE A LA SR EFFECTUEE</t>
  </si>
  <si>
    <t>ABDOU SALAM</t>
  </si>
  <si>
    <t>MADAOUR//RETARD FICHE//MR COULIBALY CCT 782084938 ND339803839//LE CLT DIT QU'IL N'A PAS DE CONNEXION</t>
  </si>
  <si>
    <t>BAKEL NDIAYEGA III</t>
  </si>
  <si>
    <t>CABLE 5/99 COUPE CHANGE SUR 80M MR COULIBALY 782084938 // YOUSSOUPHA LO TADEX</t>
  </si>
  <si>
    <t>BKARY//MME DIONE CTC: 776249918**ND: 339601150**PAS DE CONNEXION -- BB ETEINT ¿ INTERNET ETEINT -- P</t>
  </si>
  <si>
    <t>MAESTRO KO¿NCE : ASYNC- CLIENT INVITER A PATIENTER ¿ MPEC¿FIAB OK</t>
  </si>
  <si>
    <t>RETABLI AU PC SUITE OXYDATION MME DIONE CONFIRME 776249918 // MODOU SENE TADEX</t>
  </si>
  <si>
    <t>MME LO ** CTC 771916619** ND 338307044** ABSENCE SIGNAL WIFI ** PAS DE SUSP **PAS D INCIDENT **SYNCH</t>
  </si>
  <si>
    <t>YO07</t>
  </si>
  <si>
    <t>VERI BTN AU NVEAU DU MODEM OK ** TJRS OFF ** RESEAU NON MASQUE ** MODEM REDEM **CONFORMITE OK **</t>
  </si>
  <si>
    <t>MODEM CHANGE ANC SERIE GD4F80007 NV SERIE GD4F8DF69 SUR F05 445B-446-F5 //EQ ALPHA BODIAN TDX.</t>
  </si>
  <si>
    <t>ABSENCE SYNCHRO //	CHANGEMENT CABLE BRANCHEMENT	//VERIFICATION CONFIGURATION PORT // MACKY BADJI SYS</t>
  </si>
  <si>
    <t>KHADYDIATOU</t>
  </si>
  <si>
    <t>mayra ** ctc 775566450 ** mme fall ****339414998 *****pas de cnx ***pon clignotant   ****- CLI EN RE</t>
  </si>
  <si>
    <t>ND 339022036 --- CLI SIGNALE MODEM DEFECTUEUX ** PAS DE SUSP ** PAS D'INCIDENT ** PRISE OK ** CABLE</t>
  </si>
  <si>
    <t>ADAPTATEUR CHANGE // BALDE MULT</t>
  </si>
  <si>
    <t>ABDOU KHASSIM</t>
  </si>
  <si>
    <t>NIANG ABDOU LAHAT</t>
  </si>
  <si>
    <t>339563273  // Fibre Pro Max Bloque //   O_MBR_A01 //  CABLE COUPE // CLIENT IMPACTE     LOS ROUGE  /</t>
  </si>
  <si>
    <t>MME SARR -</t>
  </si>
  <si>
    <t>MME SARR --CTC 777533707--CLIENT SIGNAL SOUCIS CNX ---ND 339601388--BB ETEINT -PAS INCIDENT ---PAS S</t>
  </si>
  <si>
    <t>RUE FARA GAYE</t>
  </si>
  <si>
    <t>-CLIENT SIGNAL SOUCIS CNX ---ND 339601388--BB ETEINT -PAS INCIDENT ---PAS SUSP --PAS DNCX--PAS FIXE-</t>
  </si>
  <si>
    <t>RETABLI AU PC SUITE OXYDATION MME SARR CONFIRME 777533707 // MODOU SENE TADEX</t>
  </si>
  <si>
    <t>MME MBOUP //  CTC 773539677</t>
  </si>
  <si>
    <t>FATMA  //  MME MBOUP //  CTC 773539677 //  ND  339713779// OFFRE  Keurgui_IP //  CLIENT A DES DECONN</t>
  </si>
  <si>
    <t>PAS DE SUSPENSION SUR GAIA ET RBS//PAS D'INCIDENT DANS SIRI // FILTRE OK// BRANCHEMENT OK // MAESTRO</t>
  </si>
  <si>
    <t>MR ABDOUL AZIZ</t>
  </si>
  <si>
    <t>LENTEUR DE FICHE ****KC***MR ABDOUL AZIZ ***777924662***338587479**Pas de connexion **client en règl</t>
  </si>
  <si>
    <t>KHADIM RASSOUL</t>
  </si>
  <si>
    <t>TIDIANE****MR DIALLO***785429477***338242711***SIGNAL CABLE COUPE***CLIENT IMPACTE****SAYTU COUPURE</t>
  </si>
  <si>
    <t>PRES DIKSARR FITNESS</t>
  </si>
  <si>
    <t>SIGNAL CABLE COUPE***CLIENT IMPACTE****SAYTU COUPURE FIBRE***CLI INF  FIAB OK</t>
  </si>
  <si>
    <t>Releve suite incident ABSENCE DE SIGNAL AU PBO PLAQUE - O_ACA_W15</t>
  </si>
  <si>
    <t>MOUSSA CIRE</t>
  </si>
  <si>
    <t>M Thiam// ctc 776527728/</t>
  </si>
  <si>
    <t>MMoctar// M Thiam// ctc 776527728// ND 338255416//Soucis connexion// client signal déconnection fréq</t>
  </si>
  <si>
    <t>GDK_C06</t>
  </si>
  <si>
    <t>st *** mme sy *** ctc 775039891 *** nd 338776587 **** Fibre Kheweul **** cli dit que le wifi ne s'af</t>
  </si>
  <si>
    <t>CHGMENT DE NOM //WIFI VISIBLE SUR LES APPEREILSLE RETOUR SERVICE</t>
  </si>
  <si>
    <t>mr marega</t>
  </si>
  <si>
    <t>mayra *** ctc 771037987 ** mr marega ****338427874 ****pas de cnx   *** voyant ok ** cli en regle et</t>
  </si>
  <si>
    <t>* conformite  ok avec nom appelant ** modem reset *** * ssid :: MAREGA *** mdp :: Antandiaye****  mo</t>
  </si>
  <si>
    <t>MR KONTEYE</t>
  </si>
  <si>
    <t>AS//MR KONTEYUE  339712990//772172001//SOUCI CNX DECNX FREQ //CL EN REGLE //PAS DE SUSP //PAS D INCI</t>
  </si>
  <si>
    <t>MBOKY</t>
  </si>
  <si>
    <t>FAUSSE MAN¿UVRE DE L ABONNE // RJ11 MALBRANCHE // LABA DIA</t>
  </si>
  <si>
    <t>SANNEH</t>
  </si>
  <si>
    <t>MME SANNEH *</t>
  </si>
  <si>
    <t>SND ***MME SANNEH **775105308 338248578 *PAS DE CONNEXION  *****PAS SUSPENSION ***PAS INCIDENT  ****</t>
  </si>
  <si>
    <t>CABLE ALIMENTATION CHANGE // MME SANNEH CONFIRME AU 775105308 // NADOU -AS</t>
  </si>
  <si>
    <t>CTC 785743808 /// 774352221</t>
  </si>
  <si>
    <t>MMG*** MR DRAME **** ND 339566066 ***  PAS DINCIDE **** INTERNET ALLUME *** VALEUR OK ****</t>
  </si>
  <si>
    <t>SAYTU puissance olt faible *** INFORME **** INV A PATIENTE ***** FIAB OK ***MERCI D PEC</t>
  </si>
  <si>
    <t>DECONNEXIONS FREQUENTES // VERIF SIGNAL PAR TI // RECONFIGURATION PORT MIGRATION IPV6 // MBAYE POUYE</t>
  </si>
  <si>
    <t>YAO JOACHIM</t>
  </si>
  <si>
    <t>M. ODILON</t>
  </si>
  <si>
    <t>LF / GD / M. ODILON 773586828 / CNX KO / ND 338247225 / PAS SUSPEND / PAS INCIDENT / TEL FIXE BRANCH</t>
  </si>
  <si>
    <t>*MME CISSE **774723180 *</t>
  </si>
  <si>
    <t>SND ***MME CISSE **774723180 *** 339581908 *PAS DE CONENXION ***PAS SUSPENSION *** PAS INCIDENT ***L</t>
  </si>
  <si>
    <t>PELLETIER</t>
  </si>
  <si>
    <t>JEAN CLAUDE</t>
  </si>
  <si>
    <t>773059566 /// 776590033</t>
  </si>
  <si>
    <t>MMG*** MME DIANE **** ND 339483105 *** ABSENCE DE SYNCHRO *** PAS DE SUSP *** PAS DINCIDE **** DISPO</t>
  </si>
  <si>
    <t>TEST MAESTRO INDISPONIBLE  ****PORT ASYNCHR ***** CLI INFORME *** INVITE A PATIENTE *** FIAB OK ****</t>
  </si>
  <si>
    <t>reprise port Adsl HUA1 -0-5 jarretière répartiteur</t>
  </si>
  <si>
    <t>CTC 774422417 /// 776560810</t>
  </si>
  <si>
    <t>MMG*** MME DIOP *** ND 338683285 *** ABSENCE DE SYNCHRO  *** PAS DE SUSP ***  PAS DE SAUT  PORT ***</t>
  </si>
  <si>
    <t>SAYTU   Coupure de fibre optique **** INFORME ***** INV A PATIENTE **** FIAB OK ***MERCI DE PEC</t>
  </si>
  <si>
    <t>REPRISE SOUDURE AU PBO  // MME DIOP CONFIRME AU 774422417 // NADOU - AS</t>
  </si>
  <si>
    <t>MR HAROUNA NDIAYE</t>
  </si>
  <si>
    <t>YF***MR HAROUNA NDIAYE**CTC 774460697***ND 338341760***// CLIENT NA PAS DE CONNEXION // PAS DE SUSPE</t>
  </si>
  <si>
    <t>1413_ksv_senghor46</t>
  </si>
  <si>
    <t>incident: ABSENCE DE SIGNAL AU PBO PLAQUE - O_TIA_E08  OODN-PBO37</t>
  </si>
  <si>
    <t>bigue//mme fall//ctc 776025848 //souci portee wifi//nd 338216605//en regle //pas incident //modem so</t>
  </si>
  <si>
    <t>signal faible</t>
  </si>
  <si>
    <t>KANY TOURE   CTC 772494865    *****   ND  338233558   **** OLT_HW_MBAO/Frame0/Slot2/Port2/OnuID13</t>
  </si>
  <si>
    <t>SELBE</t>
  </si>
  <si>
    <t>MF  ***** MR THIOUNE ******* CT 775056569 ******* ND  338575076 *******  CLIENT SIGNALE DES LENTEURS</t>
  </si>
  <si>
    <t>RECONFIGURATION MODEM + ACTIVATION IPV6// DJIBY DIALLO // SYSROAD</t>
  </si>
  <si>
    <t>NGUEMA NZANG</t>
  </si>
  <si>
    <t>ANTONIA TRINIDAD</t>
  </si>
  <si>
    <t>MR ALFONSO</t>
  </si>
  <si>
    <t>MR ALFONSO ** CTC 772856768** ND 338646394**SOUCI CNX ADSL APRES RESET DU MODEM**PAS DE SUSP ** PAS</t>
  </si>
  <si>
    <t>FACE ANCIEN AUCHAN</t>
  </si>
  <si>
    <t>ACCES OK ** CONFORMITE OPK ** ACCES INTRFACE OK ** CONFIG OK **PAS DE SESSION *** PAS D ERR LOG **</t>
  </si>
  <si>
    <t>CABR 5/99 COUPE PAR UN CAMION CHANGE // SEBASTIEN</t>
  </si>
  <si>
    <t>773226752 / 766357141</t>
  </si>
  <si>
    <t>MME BODIAN</t>
  </si>
  <si>
    <t>le contact mobile : 773226752 / 766357141 ¿	Vérifier que le client a établi une session de connexion</t>
  </si>
  <si>
    <t>HLM NDIAMBOUR</t>
  </si>
  <si>
    <t>Sur quel services (IPTV, YOUTUBE, ETC¿)  ¿	Vérifier que la couverture wifi est correcte: WIFI STABLE</t>
  </si>
  <si>
    <t>772676667 778688090</t>
  </si>
  <si>
    <t>AAS // MME DIAKHATE // ND 339014955 // CLIENT NA PAS DE CONNEXION // PAS DE SUSPENSION // PAS DE SAU</t>
  </si>
  <si>
    <t>NFAMARA</t>
  </si>
  <si>
    <t>M.SAMATE</t>
  </si>
  <si>
    <t>M.SAMATE// CTC 776241425// ND 339903020// CLIENT NA PAS DE CONNEXION // PAS DE SUSPENSION // PAS DE</t>
  </si>
  <si>
    <t>TILENE KADIOR_ZIGUINCHOR</t>
  </si>
  <si>
    <t>incident: ABSENCE DE SIGNAL AU PBO PLAQUE - O_ZIG_A04; OODN-PBO79 OODN-PBO80</t>
  </si>
  <si>
    <t>FATOU---MME DABO---CC 774482245-------ND 338028315 Fibre Kheweul * CLI VEUT CHANGER LE MDP DE SON WI</t>
  </si>
  <si>
    <t>niacourab</t>
  </si>
  <si>
    <t>CLI VEUT CHANGER LE MDP DE SON WIFI ** PAS DE SUSP ** PAS D¿INCIDENT ** CONFORMITE OK *Modem fibre</t>
  </si>
  <si>
    <t>mdp wifi changer/ssid changer</t>
  </si>
  <si>
    <t>Mamadou</t>
  </si>
  <si>
    <t>LENTEUR DE FICHE FF**CTC 770462423**ND 338330878**MME DIAGNE***CLIENT SIGNALE  DES DECONNEXIONNS FRE</t>
  </si>
  <si>
    <t>PRISES FILTRER PAS DE SUPERPOSITION ** CABLE INTERVERTIT  MODEM REDEMARRER MAIS TOUJOURS ASYNC ** TE</t>
  </si>
  <si>
    <t>SYNCHRO OK/Valeur optique Ok:Client confirme le retour de service</t>
  </si>
  <si>
    <t>BIRANE NDIAYE</t>
  </si>
  <si>
    <t>AAS // M SOW // ND 339458626 // CLIENT NA PAS DE CONNEXION // BROADBAND ETEIND // ABSENCE SYNCHRO //</t>
  </si>
  <si>
    <t>oxidation côté RP1 2 uyef change</t>
  </si>
  <si>
    <t>mr mendy</t>
  </si>
  <si>
    <t>mr mendy ---CTC 772825063---CLIENT SIGNAL SOUCIS DCNX -----ND 338014293-INTERNET ETEINT - CLIENT NE</t>
  </si>
  <si>
    <t>----ND 338014293-INTERNET ETEINT - CLIENT NE VOIT PLUS LE SIGNAL ---VOYANT WIFI ALLUMER ---MODEM RED</t>
  </si>
  <si>
    <t>NDIOBA //  MME NDIAYE //  773920211 //  339676124 //  Fibre_Bi //CLI SIGNALE DECONNX FREQU //  DECON</t>
  </si>
  <si>
    <t>SAYT ¿DR // NCE SYNCHRO</t>
  </si>
  <si>
    <t>CTC 771261548 /// 782819285</t>
  </si>
  <si>
    <t>MMG** MR BATHILY *** ND 338541819 *** ABSENCE DE SYNCHRO  *** PAS DE SUSP ***  PAS DE SAUT  PORT ***</t>
  </si>
  <si>
    <t>SAYTU  Coupure de fibre optique ** INFORME **** INV A PATIENTE *** FIAB OK *** MERCI DE PEC</t>
  </si>
  <si>
    <t>incident :ABSENCE DE SIGNAL AU PBO PLAQUE - O_TIA_E08  OODN-PBO37</t>
  </si>
  <si>
    <t>CAB**MME DIOP**CTC 770697588***ND 338609339***CLIENT A DES LENTEURS DE NAVIGATION ** PAS DE SUSPENSI</t>
  </si>
  <si>
    <t>YOFF DAGOUDANE</t>
  </si>
  <si>
    <t>Tirage cable 6FO sur 60m + Raccordement 12 Brin (6 au PBO Joint droit  et 6au C2)</t>
  </si>
  <si>
    <t>Koulibaly</t>
  </si>
  <si>
    <t>Samba</t>
  </si>
  <si>
    <t>772560253 / 773756534</t>
  </si>
  <si>
    <t>MME DIALLO 772560253 // ND 338715107 // CLIENT NA PAS DE CONNEXION // INTERNET FIXE // PAS DE CONNEX</t>
  </si>
  <si>
    <t>NT1042</t>
  </si>
  <si>
    <t>SABODALA GOLD OPERATIONS</t>
  </si>
  <si>
    <t>MR NDIAYE 773334052</t>
  </si>
  <si>
    <t>fatou.thiam@endeavourmining.com</t>
  </si>
  <si>
    <t>NT1042 // PAS DE CONNEXION // BUSINESS INTERNET FIBRE 50M</t>
  </si>
  <si>
    <t>KDG_A00</t>
  </si>
  <si>
    <t>PAS DE CONNEXION//PE_MS_MaKo1// ROUTEUR CISCO// POE ETEINT / SAS VERT // ACT VERT</t>
  </si>
  <si>
    <t>SATURATION</t>
  </si>
  <si>
    <t>339581406*****Fibre Pro Max Bloque****pas de connexion pon en vert fixe***internet éteint***vérif br</t>
  </si>
  <si>
    <t>DIOR***MR SARR***CTC 779404582****ND 339754222****SOUCI CNNX****PAS SUSP***PAS D'INCIDENT***BB VERT</t>
  </si>
  <si>
    <t>MCE CADI A VOIR A12_1-3-4 T281-14-3</t>
  </si>
  <si>
    <t>Mme DJITTE</t>
  </si>
  <si>
    <t>Mme DJITTE - ND : 339144423 - CTC : 777274282  - Souci déconnexion BOX - retour DEX : le client se l</t>
  </si>
  <si>
    <t>DOUGAR</t>
  </si>
  <si>
    <t>DGT-DESC</t>
  </si>
  <si>
    <t>FB1-UF1</t>
  </si>
  <si>
    <t>CISSE SERIGNE ALIOUNE</t>
  </si>
  <si>
    <t>Mme KANE</t>
  </si>
  <si>
    <t>// Fibre Pro Bloque // DECONNEXIONS FREQUENTES</t>
  </si>
  <si>
    <t>CITE MOURTADA 2</t>
  </si>
  <si>
    <t>CLIENT JOINT DONNE RV DEMAIN 28/02</t>
  </si>
  <si>
    <t>les contacts du client sonnenet dans le vide</t>
  </si>
  <si>
    <t>MME KANE KANE INJOIGNABLE A PLUSIEURS REPRISE // COMPTE ACTIF // SESSION OK // SYNCHRO ET VALEUR OK</t>
  </si>
  <si>
    <t>MME.KANE</t>
  </si>
  <si>
    <t>CLIENT SIGNALE PAS DE CONNEXION</t>
  </si>
  <si>
    <t>CABLES MULTIPAIRES VOLE</t>
  </si>
  <si>
    <t>Client migré sur la fibre</t>
  </si>
  <si>
    <t>correa7729</t>
  </si>
  <si>
    <t>UPIC</t>
  </si>
  <si>
    <t>REITERATION//ABSENCE TONALITE</t>
  </si>
  <si>
    <t>MERCI DE PROPOSER LA FIBRE SUITE CABLE DEFECTUEUX PBO W05 141-142A F2</t>
  </si>
  <si>
    <t>CLIENT A MIGRER VERS FIBRE//CLIENT INFORME ET MIS EN RELATION AVEC SON COMMERCIAL</t>
  </si>
  <si>
    <t>EL HADJI ZOUBAIROU DIALLO</t>
  </si>
  <si>
    <t>M JALLOW</t>
  </si>
  <si>
    <t>Fibre Pro Mega Bloque//// MODEM FIBERBOX// LENTEUR DE NAVIGATION</t>
  </si>
  <si>
    <t>Merci de proposer au client d¿upgrader svp, il sature en up et se plaint de lenteurs.</t>
  </si>
  <si>
    <t>MR JALLOW JOINT A 14H54 ET INFORMER POUR QU'IL UPGRADE // MAIS LE CLIENT DIT POUR LE MOMENT IL NE VE</t>
  </si>
  <si>
    <t>SERIGNE MODOU</t>
  </si>
  <si>
    <t>CISSE //  mr mbengue // ND 338739909 // CTC 772669542 // DCNX FREQ // PAS DE SUSP // PAS D INCIDENT</t>
  </si>
  <si>
    <t>NN00R</t>
  </si>
  <si>
    <t>CLIENT JOINT DONNE RV LUNDI 03/03</t>
  </si>
  <si>
    <t>CLIEN TINJOIGNABLE SUR LE  772669542 ET 765420765</t>
  </si>
  <si>
    <t>BOKPE</t>
  </si>
  <si>
    <t>EMMANUEL ANDREAS KOLAWOLE</t>
  </si>
  <si>
    <t>KOLAWOLE</t>
  </si>
  <si>
    <t>MOMAR *** M KOLAWOLE  *** CTC 778095423 **** ND 338407586 *** CLI SIGNAL DES SOUCIS DE CNX *** LOS R</t>
  </si>
  <si>
    <t>DKNL6</t>
  </si>
  <si>
    <t>NL00</t>
  </si>
  <si>
    <t>RETOUR SERVICE / VALEUR A AMELIORER COTE CLIENT / CLIENT INDISPO</t>
  </si>
  <si>
    <t>MAME SAYNABOU</t>
  </si>
  <si>
    <t>ISS++MR DIENG++338046132+++SOUCI DE CONENXION**PAS D'INCIDENT**PAS DE SUSPENSION****LOS ROUGE***AMS/</t>
  </si>
  <si>
    <t>Cable 1083 coupé changé + ABS E05 CP 109B-110 F3</t>
  </si>
  <si>
    <t>Reprise soudure 01  Brin au BPE intermédiaire</t>
  </si>
  <si>
    <t>*MME   CISSOKHO  *</t>
  </si>
  <si>
    <t>MM**MME   CISSOKHO  **  CTC  775511082 **ND  338711912  ***  CLI  PAS  DE  CNX  ****CLI  EN  REGLE</t>
  </si>
  <si>
    <t>REOR MCE // CABLE 28P A CHANGER SUR 90M A02 D1/9/4 // ABLAYE MCE SYS</t>
  </si>
  <si>
    <t>TDX-RUF01-CMC3</t>
  </si>
  <si>
    <t>Tirage cable 28 paire sur 60 metre puis 2j 28 paire racorde FIAB A02 D1/9/4</t>
  </si>
  <si>
    <t>HAMADINE</t>
  </si>
  <si>
    <t>nene* ctc  775336608** mr fall  -* nd  338290985**Fibre Kheweul** los rouge  *cli pas sur site  *SAY</t>
  </si>
  <si>
    <t>PBO à changer//Port défectueux//Merci de prendre en charge</t>
  </si>
  <si>
    <t>CHANGEMENT DU PBO DEFECTUEUX(PORT CLIENT) EFFECTUE</t>
  </si>
  <si>
    <t>SOKHNA BOURY</t>
  </si>
  <si>
    <t>MM WADE</t>
  </si>
  <si>
    <t>HAMIDOU // MM WADE  // CTC  778064955 // ND 339787579  // CLIENT VEUT CHANGER DE MOT DE PASS // FIAB</t>
  </si>
  <si>
    <t>CLIEN TINJOIGNABKLE SUR LE  778064955 ET 776384591</t>
  </si>
  <si>
    <t>CAMPAL</t>
  </si>
  <si>
    <t>PIERRE GISELE</t>
  </si>
  <si>
    <t>MR CAMPAL</t>
  </si>
  <si>
    <t>DIATTA **MR CAMPAL  ** CTC 774406973 ** CTC2 775520133 ** ND 338484394 ** SIGNAL DES SOUCIS DE CNX *</t>
  </si>
  <si>
    <t>PA16</t>
  </si>
  <si>
    <t>HORS ZONE PARCELLE UNITE 16 CLIENT JOINT SUR LE 775520133</t>
  </si>
  <si>
    <t>HORS ZONE PARCELLE UNITE 16 H30</t>
  </si>
  <si>
    <t>CABLE 1083 COUPE CHANGE+RECONFIG PORT PON /H30 CP 275-276A F5</t>
  </si>
  <si>
    <t>OUMY *** MR LO *** CTC 775144589 *** ND 338354329 *** SOUCI LIGNE *** PAS DE SUSP *** PAS D'INCIDENT</t>
  </si>
  <si>
    <t>CAM_H33</t>
  </si>
  <si>
    <t>SUITE VOL DE CABLE 28 PAIRES CLIENT A MIGRER FIBRE SURVEY OK REALISABLE SUR PBO H33 CP 198B - 199</t>
  </si>
  <si>
    <t>MULT-GW1-PDCC</t>
  </si>
  <si>
    <t>CLIENT EN ACCORD POUR UNE MIGRATION  VERS LA FIBRE</t>
  </si>
  <si>
    <t>MR SARR***CTC 778756339**ND 339574419***CLIENT SOUTIENT QUIL A DES LANTEURS SUR SA CONNXION ** CLIEN</t>
  </si>
  <si>
    <t>FORTE VALEUR AU PBO B02 MEB3 A5 F3</t>
  </si>
  <si>
    <t>Mutation port au PMZ</t>
  </si>
  <si>
    <t>ECOLE AFRICAINE D ART ORATOIRE DE DAKAR</t>
  </si>
  <si>
    <t>M DAPINA</t>
  </si>
  <si>
    <t>LIBERT_PRO</t>
  </si>
  <si>
    <t>338606732/PAS DE TONALITE//LIBERTE PRO</t>
  </si>
  <si>
    <t>MUTATION DISTRIBUTION P08 10/4/7 + CABLAGE PRIVE A VOIR + SOUS OBSERVATION jusqu¿à 04/03 TI PRIVE IN</t>
  </si>
  <si>
    <t>CAIN PRIVE A VOIR SUITE PAIRE MUTEE EN DISTRIBUTION</t>
  </si>
  <si>
    <t>CHEIKH ALDIOU</t>
  </si>
  <si>
    <t>CTC : 774319684 \ 785892939</t>
  </si>
  <si>
    <t>MR  CHEIKH ALDIOU NDIAYE</t>
  </si>
  <si>
    <t>SALIOU // MR  CHEIKH ALDIOU NDIAYE // CTC 774390243 // ND 338575981 // Keurgui_Max_IP // CLIENT NA P</t>
  </si>
  <si>
    <t>SUITE VOL DE CABLE 28 PAIRES CLIENT A MIGRER FIBRE SURVEY OK REALISABLE SUR PBO X30 CP 179B  - 180</t>
  </si>
  <si>
    <t>ECOTELA-PDCC</t>
  </si>
  <si>
    <t>SEYDFAYE **776358192**MR SAMB **339580450**CLI N'A PAS DE CNX INTERNET// PAS D INCIDENT.. PAS DE SUS</t>
  </si>
  <si>
    <t>ABS PBO A00 MEB3 A12 F3</t>
  </si>
  <si>
    <t>MALAL //  MME DIALLO // CTC 783905490 // ND 339148419 // PAS DE CONNEXION BOX  PAS DE CNX BOX 5G //</t>
  </si>
  <si>
    <t>il ne capte pas le site 5G cite_apix qui est à 500m. vous pouvez tenter d'orienter ODU vers cite_api</t>
  </si>
  <si>
    <t>DEBIT 200 MEGA ASSIGNE AU CLIENT EPUISE+SATURATION BTS APIX+CLIENT A 700m DE LA BTS/CLIENT INVITE A</t>
  </si>
  <si>
    <t>TEST-SR23</t>
  </si>
  <si>
    <t>NLO  // MME THAIM     // 339715476  // 776249023  // lenteur navigation  //   pas de suspension // p</t>
  </si>
  <si>
    <t>REOR MCE CADI A VOIR A02 3-2-3/ LABA DIA _OD</t>
  </si>
  <si>
    <t>RACCORDEMENT REPRIS COTE  COTE SR LAMINE DIOUM SOFATEL</t>
  </si>
  <si>
    <t>MADJIGUENE MADA SENE</t>
  </si>
  <si>
    <t>Monsieur DIANE</t>
  </si>
  <si>
    <t>EMISSION/ RECEPTION KO</t>
  </si>
  <si>
    <t>CLIENT INDISPONIBLE // PAS DE DELAS DISPONIBILITE // LA CLEF POUR ACCEDER AU LOCALE SE TROUVE A LOUG</t>
  </si>
  <si>
    <t>Pack Business Internet Silver BLOQUE//s2m/339487916-adsl // MODEM FUNBOX // ABSNCE SYNCHRO</t>
  </si>
  <si>
    <t>RTE DE MBOSS</t>
  </si>
  <si>
    <t>RV CLIENT LUNDI 03_02</t>
  </si>
  <si>
    <t>Reprise paires sur rpc plus Changement 5/99 sur 120m</t>
  </si>
  <si>
    <t>MME CHRISTELLE</t>
  </si>
  <si>
    <t>MME CHRISTELLE SIGNALE SOUCI CONNEXION//PAS DINC//PAS DE SUSP//LOS ROUGE//SAYTU COUPURE FIBRE//PORT</t>
  </si>
  <si>
    <t>IMMEUBLE JASMINE</t>
  </si>
  <si>
    <t>RETOUR MCIF - RV LUNDI LE 03/03/2025</t>
  </si>
  <si>
    <t>MAMADOU OUMAR</t>
  </si>
  <si>
    <t>FKS // CTC 771107533  // MME THIAM // ND 339589179// PAS DE CONNEXION//PON CLIGNOTE// ABSENCE SYNCHR</t>
  </si>
  <si>
    <t>Reprise soduure au PBO et au C2</t>
  </si>
  <si>
    <t>BORAX ENGINEERING £ CONTRACTING SARL</t>
  </si>
  <si>
    <t>CLIENT SOUTIENT QUE LE BOITIER DU MODEM EST CASSE // POWER VERT PON ETEINT LOS ROUGE INTERNET ETEINT</t>
  </si>
  <si>
    <t>CITE TOBAGO VDN OUEST FOIRE</t>
  </si>
  <si>
    <t>TOBAGO VDN OUEST FOIRE</t>
  </si>
  <si>
    <t>CLIENT INDISPO DONNE RV LUNDI 03/03</t>
  </si>
  <si>
    <t>MPABAKARY</t>
  </si>
  <si>
    <t>DJIBRIL.D// MR MBAYE// CTC 775105720// ND 339831711// LENTEUR NAV // PAS DE SUSP //PAS D'INCID // OF</t>
  </si>
  <si>
    <t>MAX ATTEIGN:OK//CACTI PAS DE GRAPHE//CLIENT JOINT// CLIENT INVITE A PATIENTER 48H//</t>
  </si>
  <si>
    <t>DECONNEXIONS FREQUENTES//VERIFICATION CONFIGURATION PORT // VALEUR OK   //YOUSSOUPHA LO TADEX</t>
  </si>
  <si>
    <t>M MBACKE</t>
  </si>
  <si>
    <t>AAS // M MBACKE // ND 339821062 // CTC 785582004 // CLIENT REITERE SON DERANGEMENT SIGNALER LE 25/02</t>
  </si>
  <si>
    <t>KSN_A00</t>
  </si>
  <si>
    <t>KOUSSANAR</t>
  </si>
  <si>
    <t>LOCALITE DISTANTE RV LUNDI</t>
  </si>
  <si>
    <t>ext_sane005319</t>
  </si>
  <si>
    <t>CI-TBA</t>
  </si>
  <si>
    <t>5,99 OXYDE A L'ENTREE DE POSTE RECONNECTE/ALIOUNE MBAYE MULT</t>
  </si>
  <si>
    <t>INDUSTRY FOR PACKAGING AND CONTRUCTION</t>
  </si>
  <si>
    <t>IPC</t>
  </si>
  <si>
    <t>Souci émission réception || Accès de Base</t>
  </si>
  <si>
    <t>CABLE TRANSPORT A VOIR E06 T426 A12 P4 N/E20_24_39 D3 A2 P4</t>
  </si>
  <si>
    <t>MULT-05_GDW-CMC3</t>
  </si>
  <si>
    <t>E06 T 426 16 2 intervention sur 01 joint 112p pour la T426 A1-16</t>
  </si>
  <si>
    <t>MARAKARY</t>
  </si>
  <si>
    <t>NDAO FALL // MR TOURE // CTC 776332287 // ND 339805438 // Connexion-Je n'arrive pas à me connecter//</t>
  </si>
  <si>
    <t>KGAA7</t>
  </si>
  <si>
    <t>REOR MICF ABS AU PBO A01 PBO 92/BAKARY BADJI MULT</t>
  </si>
  <si>
    <t>Changement  PBO</t>
  </si>
  <si>
    <t>NGUEUNELE</t>
  </si>
  <si>
    <t>MS  -  MR SARR  -- 775351487 -- 339789557 -  PAS  DE CONNX  -- PAS DE SUSP  --  PAS  INCIDENT  --  B</t>
  </si>
  <si>
    <t>.KHAIRA</t>
  </si>
  <si>
    <t>MCE CADI A VOIR AU PC D03 5/2/7</t>
  </si>
  <si>
    <t>DECONNEXIONS FREQUENTES // TIRAGE CABLE 5 99 // VERIFICATION CONFIGURATION PORT // VALEUR OK // ALIO</t>
  </si>
  <si>
    <t>ANITA</t>
  </si>
  <si>
    <t>MME DIA 339572914*-*SOUCI AVEC SA CNX*-*PAS DE SUSP*-*PAS D¿INCIDENT*-*LOS ROUGE*-*BRANCHEMNTS OK*-*</t>
  </si>
  <si>
    <t>VERIFICATION CONFIGURATION PORT RAS // AWA SANDIARE SOFATEL</t>
  </si>
  <si>
    <t>AMIE</t>
  </si>
  <si>
    <t>mr sarr // ctc 774668761 // nd 338550891 // CLT ABSCENCE SYNCHRO // clt saytou: indisponible // clt</t>
  </si>
  <si>
    <t>T ABSCENCE SYNCHRO // clt saytou: indisponible // clt nce offline // clt pon et internet allumé // c</t>
  </si>
  <si>
    <t>CLIENT INJOIGNABLE DEPUIS 3 JOURS SUR LE 774668761</t>
  </si>
  <si>
    <t>KB---MME DIOP¿----SOUCI CNX----ND 338327052---PAS DE SUSPENSION----PAS D INCIDENT---LOS ROUGE----ABS</t>
  </si>
  <si>
    <t>Fibre cassé au PBO/Reprise soudure	I04 PBO 78 F4</t>
  </si>
  <si>
    <t>BABS *** MME NDOYE *** CTC 785909856 *** ND 338458792 *** PAS DE CNX -** COMPTE OK -*** BB ETEINT **</t>
  </si>
  <si>
    <t>REOR MCE // CABLE 28P A CHANGER SUR 90M A02 D1/9/7 // ABLAYE MCE SYS</t>
  </si>
  <si>
    <t>Tirage cable 28 paire sur 60 metre puis 2j 28 paire racorde FIAB A02 D1/9/7</t>
  </si>
  <si>
    <t>Mdm AMBARECK</t>
  </si>
  <si>
    <t>RETARD FICHE // FN//Mdm AMBARECK  //  CTC 777965050 // cli dit pas de con  pon eteint et  los rouge</t>
  </si>
  <si>
    <t>HORS ZONE / DAKAR PLATEAU</t>
  </si>
  <si>
    <t>DS++MR MBAYE ++783967927  ++339701084++SOUCIS LENTEUR DE NAVIGATION ++PAS DE SUSPE ++PÄS INCIDENT ++</t>
  </si>
  <si>
    <t>REOR MCE SOUCI VALEUR CADI A VOIR // PC A07 2-2-1 // CHEIKH DIENE -AS</t>
  </si>
  <si>
    <t>DECONNEXIONS FREQUENTES//MUTATION PAIRE</t>
  </si>
  <si>
    <t>NDEUE ROKHAYA</t>
  </si>
  <si>
    <t>SM **** MME DIAGNE -***CTC  772314918**ND 339601237***OFFRE KEURGUI MAX **CLIENT SIGNAL REPETION DER</t>
  </si>
  <si>
    <t>REOR MICF CABLE 8 PAIRE AERIEN B04 TRANSPORT 46 13 5 DISTRUBUTION 13 2 6</t>
  </si>
  <si>
    <t>VERIFICATION CONFIGURATION PORT ADSL RAS / REPRISE JOINT //  ASS MALICK DIOP TADEX</t>
  </si>
  <si>
    <t>M VICTOR</t>
  </si>
  <si>
    <t>ANB ** M  VICTOR ** CTC 771398453 ** DETAIL FAC *** ND 338408207 **PAS DE SUSPENSION ** PAS D'INCIDE</t>
  </si>
  <si>
    <t>NADOU//RV DEMAIN 5/3/2025 17H</t>
  </si>
  <si>
    <t>ANNULATION DU DERANGEMENT // NADOU NDIOUCK // DBK</t>
  </si>
  <si>
    <t>LENTEUR DE FICHE  DS++MR DIALLO ++338585504  +789811437 ++PAS DE CONNEXION    ++PAS DE SUSP ++PAS IN</t>
  </si>
  <si>
    <t>NK10R</t>
  </si>
  <si>
    <t>REOR MICF ABS AU PBO V00 50 F4</t>
  </si>
  <si>
    <t>Changement PBO + Tirage câble 1FO sur 150m</t>
  </si>
  <si>
    <t>774150765 // 782613167</t>
  </si>
  <si>
    <t>MMG** MR DIOUF *** ND 338673422 ** ABSENCE DE SYNCHRO  *** PAS DE SUSP ***  PAS DE SAUT  PORT *** PA</t>
  </si>
  <si>
    <t>DIGUE</t>
  </si>
  <si>
    <t>REOR MICF ABS AU PBO V00 50 F1</t>
  </si>
  <si>
    <t>AS//MR KANE 760249431/339031951///SOUCI CNX INTERNET //LOS ROUGE /CL EN REGLE //PAS DE SUSP PAS D IN</t>
  </si>
  <si>
    <t>POTEAU INCLINE A REMPLACER</t>
  </si>
  <si>
    <t>ASTOU NDOUR</t>
  </si>
  <si>
    <t>ADAMA *** MME NDOUR *** CTC 772752077 *** ND 338378108*** // CLIENT NA PAS DE CONNEXION // PAS DE SU</t>
  </si>
  <si>
    <t>NDIAKHIRAT/DOM DAOUDA BA</t>
  </si>
  <si>
    <t>NDIAKHIRATE</t>
  </si>
  <si>
    <t>REOR MICF ABS AU PBO V00 50 F7</t>
  </si>
  <si>
    <t>SERIGNE MATAR</t>
  </si>
  <si>
    <t>MOUHAA // MME MBAYE // CT 782188681  // 338532432 // LOS ROUGE // PAS DE SUSP // PAS DINCIDENT // PA</t>
  </si>
  <si>
    <t>PRESENT SIGNAL AU PBO // CABLE ABONNE A VOIR</t>
  </si>
  <si>
    <t>Cable huawei coupé changé	I02 PBO 1 F2</t>
  </si>
  <si>
    <t>ABDOU KHABIR</t>
  </si>
  <si>
    <t>MMN**MR MBACKE**771594224**339768228**PAS DE CONNEXION**CLI EN REGLE COMPTE OK**PAS D'INCID**VYTS LO</t>
  </si>
  <si>
    <t>PAS D'INCID**VYTS LOS ROUGE PON ETEINT**SAYTU KO**AMS PORT OFFLINE**CLI INVITE A PATIENTER**CLI IMPA</t>
  </si>
  <si>
    <t>REPRISE SOUDURE AU C2</t>
  </si>
  <si>
    <t>774182496//786307371//77991454</t>
  </si>
  <si>
    <t>M MANE//M BA//338432944//CLIENT SIGNAL CABLE DECROCHE PAS DES TRAVEAUX///CLIENT IMPACTE//CLIENT INFO</t>
  </si>
  <si>
    <t>85/MOSQUE</t>
  </si>
  <si>
    <t>Récupération de mou + Raccordement 04 Brin au PBO (-21 dBm)</t>
  </si>
  <si>
    <t>REPRISE SOUDURE AU PTO ONE // CONFIRME AU 774182496 PAR MR BA // MALICK NIANG // DBK</t>
  </si>
  <si>
    <t>KADIMPEUL</t>
  </si>
  <si>
    <t>KEVIN JONATHAN XAVIER</t>
  </si>
  <si>
    <t>M Kadimpeul</t>
  </si>
  <si>
    <t>M Kadimpeul // 338683755 // 772320780 // Cli actif // Pas d'incident // LOS rouge // Offline NCE //</t>
  </si>
  <si>
    <t>159/B</t>
  </si>
  <si>
    <t>Présence signal au PBO // Cable client coupé : Signal (-22 dBm) // Merci de prendre en charge</t>
  </si>
  <si>
    <t>RPRISE TIRAGE CABLE 1083 CONFIRMER PAR M Kadimpeul AU772320780 //MOHAMED BA //STG HD</t>
  </si>
  <si>
    <t>AD// MM NDIAYE // CTC 774996839 ND 339033551   CLIENT SOUHAITE MASQUER SON WIFI   CONFORMITER OK  //</t>
  </si>
  <si>
    <t>WIFI MAQUE &amp; RECONFIGURE</t>
  </si>
  <si>
    <t>MR BADJI*</t>
  </si>
  <si>
    <t>NFS***MR BADJI***CTC 778171870***ND 339483304***LENTEUR NAV***PA DINCIDENT***PA EXTENDEUR***CAPTE SI</t>
  </si>
  <si>
    <t>DEBIT OK***NOISE ET ATT KO***INVITER APAT***FIAB OK</t>
  </si>
  <si>
    <t>RESPRI44-CABLAGE INTERIEUR D'IMMEUBLE</t>
  </si>
  <si>
    <t>REGLETTE D'IMMEUBLE A CHANGER</t>
  </si>
  <si>
    <t>CABLAGE INTERIEUR D'IMMEUBLE/REGLETTE D'</t>
  </si>
  <si>
    <t>câble RG11 change reconfige modem 2 uyef change</t>
  </si>
  <si>
    <t>DJIBRILOU MOCTAR</t>
  </si>
  <si>
    <t>MR MBAYE *** CLI ISGNALE PAS DE CONNEXION ***ND 339483205***BB KO*** PAS D'INCIENT*** UN  TEL FIXE *</t>
  </si>
  <si>
    <t>reprise de câble insulation 2 uyef change</t>
  </si>
  <si>
    <t>ABS AU PBO D02 MEB3-A09 F5</t>
  </si>
  <si>
    <t>GERARD****MME CISSE 782955775****ND 338236732*****ABSENCE SYNCHRO****PAS DE SUSP****PAS DE SAUT DE P</t>
  </si>
  <si>
    <t>PBO DEPLACE====FINALISATION A FAIRE</t>
  </si>
  <si>
    <t>PINGS PASSENT QUEL EST LE SOUCI ?</t>
  </si>
  <si>
    <t>ILS M'ONT RETOURNER LE CAS // LE CLIENT AVAIT DES PERTES DE PAQUETS QUAND JE SUIS RENTRER DANS LE RO</t>
  </si>
  <si>
    <t>TRANSVIE</t>
  </si>
  <si>
    <t>RENDEZ VOUS LUNDI 03 03 2025</t>
  </si>
  <si>
    <t>RENDEZ VOUS 03 03 2025//AF LAMINE CISSE</t>
  </si>
  <si>
    <t>RETOUR SERVICE CONFIRME PAR LE CLIENT //AF ABDOUL DIALLO</t>
  </si>
  <si>
    <t>MR  dieng *</t>
  </si>
  <si>
    <t>AHS**MR  dieng ** LENTEUR FICHE  ** CTC 772272727 **ND 339760028 ** CLI A DES SOUCIS DE CNX **</t>
  </si>
  <si>
    <t>CLI EN REGLE ** PAS DE SUSPENSION ** ETAT VOYANT : PON OFF - LOS ROUGE CLIGNOTANT  ** PAS D'INCIDEN</t>
  </si>
  <si>
    <t>mr ngom 776028787 ** 339030944 ** client dit que le cable du poteau est coupé ** service impacté **</t>
  </si>
  <si>
    <t>TOUBA</t>
  </si>
  <si>
    <t>339030944 ** client dit que le cable du poteau est coupé ** service impacté ** los rouge ** fiab ok</t>
  </si>
  <si>
    <t>NDEYE THIARA</t>
  </si>
  <si>
    <t>FAMA -- MME DIOP -- SOUCI DE CONNEX -- ND 339786488 -- LOS  ROUGE -- CLI EN REGLE -- PAS D'INCIDENT</t>
  </si>
  <si>
    <t>CABLE COUPE REPRISE INSTALLATION</t>
  </si>
  <si>
    <t>781649654 -772551152</t>
  </si>
  <si>
    <t>marie / mr dia 781649654 -772551152 // nd 338776358  // absence de synchro //  power allumé vert fix</t>
  </si>
  <si>
    <t>CADI A VOIR</t>
  </si>
  <si>
    <t>CADI A VOIR PC 4  15  1M22//AF AMETH BA</t>
  </si>
  <si>
    <t>CABLE PC REPRISE // AFT MC11  OUSSIN</t>
  </si>
  <si>
    <t>mr agne</t>
  </si>
  <si>
    <t>bd :: mr agne :: ctc 774152514 :: nd 338206463 fibre kheweul :: client signal absence de synchro ::</t>
  </si>
  <si>
    <t>en face Impot et Domaine //VDN</t>
  </si>
  <si>
    <t>ABS AU PBO K22 467-468A F3</t>
  </si>
  <si>
    <t>Reprise soudure sortie C1//Client joint 774152514, confirme retour service</t>
  </si>
  <si>
    <t>GREGOIRE</t>
  </si>
  <si>
    <t>Mr Diawara</t>
  </si>
  <si>
    <t>cadi a voir B04 D10--13-5</t>
  </si>
  <si>
    <t>câble 5/99 d'effect changé sur 150m</t>
  </si>
  <si>
    <t>MCE CADI 14 PAIRES COUPE AU PC K18 4/3/1</t>
  </si>
  <si>
    <t>REPRISE RACCORDEMENT 1 JOINT 14 PAIRES SUITE ISOLEMENT K18 D4 A3 à 4 + FIABILISATION DISTRIBUTION K1</t>
  </si>
  <si>
    <t>FARROUKH</t>
  </si>
  <si>
    <t>FOUZIA TAGIDINE</t>
  </si>
  <si>
    <t>MME FARROUKH</t>
  </si>
  <si>
    <t>LF / GD / MME FARROUKH 776300885 / RECEPTION KO / ND 338225858 / SOUCIS RECEPTION ADSL / MSV +48H /</t>
  </si>
  <si>
    <t>GRESILLEMENT AU PC CADI A VOIR A14/ 1  11  3 / MAMOUR</t>
  </si>
  <si>
    <t>AFT-P06_CAMB-CMC3</t>
  </si>
  <si>
    <t>REPRISE 01JOINT DE 56PAIRE +14PAIRE /  EQ/MULTA</t>
  </si>
  <si>
    <t>1413_stl_diallo215</t>
  </si>
  <si>
    <t>BSD---MR GUEYE---CTC 775493706---ND  339487900---SOUCI DE CONX ---CLIENT REIT POUR SON DRGMNT SIGNAL</t>
  </si>
  <si>
    <t>MBELGORE</t>
  </si>
  <si>
    <t>5/99 coupé changé sur 100m plus pc 6-5 repeigner suite oxydation</t>
  </si>
  <si>
    <t>PROMOTION DES MEDECINES</t>
  </si>
  <si>
    <t>TRADITIONNELLES  (PROMETRA)</t>
  </si>
  <si>
    <t>m TORLOWEI</t>
  </si>
  <si>
    <t>338322850//Fibre Pro Max Bloque//GRESILLEMENTS//</t>
  </si>
  <si>
    <t>RENDEZ VOUS LUNDI 03 03 2025  SUITE CLIENT INDISPO //AF ELHADJI BADJI</t>
  </si>
  <si>
    <t>ACHEMENEMENT VOIP // NDIAGA</t>
  </si>
  <si>
    <t>338362205//Fibre Pro Max Bloque//PAS DE CONNEXION//</t>
  </si>
  <si>
    <t>MERCI DE PROPOSER LA FIBRE SUITE CABLE COUPE PAR TRAVAUX PBO G00S 330B-331</t>
  </si>
  <si>
    <t>M DIONE 771545320 INFORME DE LA SITUATION // MAIL AU SUPPORT POUR PRISE EN CHARGE // MERCI DE PROPOS</t>
  </si>
  <si>
    <t>VARIN</t>
  </si>
  <si>
    <t>ABSENCE DIMAGE**ABSENCE DUNE OPERATION MC**SERVICE TVO ET VIAACC OK**CLIENT PRESENT DANS RIGHT TV *</t>
  </si>
  <si>
    <t>SMN_A02</t>
  </si>
  <si>
    <t>SOUCI TVO//BLOCAGE MISE A JOUR DECODDEUR</t>
  </si>
  <si>
    <t>CAMUSAT /INFRA-UF20</t>
  </si>
  <si>
    <t>ND ABSENT DANS RIGHT TV A VOIR AVEC DSC</t>
  </si>
  <si>
    <t>CAURIE-MF</t>
  </si>
  <si>
    <t>CAURIE-MICRO FINANCE</t>
  </si>
  <si>
    <t>M BASSENE</t>
  </si>
  <si>
    <t>339962577 // Fibre Pro Mega Bloque // DECONNEXIONS FREQUENTES</t>
  </si>
  <si>
    <t>RTE ZIGUINCHOR KOLDA</t>
  </si>
  <si>
    <t>LOS ETEINT // INTERNET VERT CLI // PON VERT FIXE // REBOOT MODEM FAIT // RBS : ACTIF SESSION EN COUR</t>
  </si>
  <si>
    <t>EQUIPEMENT PRIVE A VOIR (CABLE A PARTIR DU SWITCH)// MOUSTAPHA</t>
  </si>
  <si>
    <t>ramata</t>
  </si>
  <si>
    <t>OT // MME NDIAYE // 781319379 // 338438813 // CLIENT NA PAS DE CONNEXION // PAS DE SUSPENSION // PAS</t>
  </si>
  <si>
    <t>ABS AU PBO K46 65-66A F2</t>
  </si>
  <si>
    <t>Changement Pigtail//Client joint 781319379,Confirme retour service</t>
  </si>
  <si>
    <t>MM DIOP   ***CTC  781569158</t>
  </si>
  <si>
    <t>NCM***MM DIOP   ***CTC  781569158 ***ND 339821244  ****CLI SIGNAL PAS DE CONNX ** PAS DE SUSPENSION*</t>
  </si>
  <si>
    <t>CABLE 56 PAIRES OXYDE AU RPC RECONNECTE/ALIOUNE MBAYE MULT</t>
  </si>
  <si>
    <t>NIANG MAGATTE</t>
  </si>
  <si>
    <t>absence synchro</t>
  </si>
  <si>
    <t>Reprise soudure  au C2 // Signal OK -20 dBm // Merci de prendre en charge</t>
  </si>
  <si>
    <t>M CAMARA - ND : 338361421 - CTC : 772442122  - Souci lenteurs de navigations - pas de suspension - p</t>
  </si>
  <si>
    <t>Reor mce n00 t 1 6 2 // BOCAR</t>
  </si>
  <si>
    <t>REPRISE JOINT AERIEN// MULTELEC	ASSANE CAMARA</t>
  </si>
  <si>
    <t>WADE // MME SOW// CTC 782273612// ND 339531540 //LENTEUR DE FICHE //CLI A UN SOUCI DE CNX // PAS DE</t>
  </si>
  <si>
    <t>CLI INVITE A LE BRANCHER SUR PRISE MURALE SI POSSIBLE // MODEM BRANCHE SUR PRISE ELECTRIQUE // TEST</t>
  </si>
  <si>
    <t>MME DIAME</t>
  </si>
  <si>
    <t>ABSENCE FICHE  ANB ** MME DIAME ** CTC 775796024 ** SOUCIC CONNEXION : FIL COUPE, CELUI QUI QUITTE L</t>
  </si>
  <si>
    <t>5:99 coupe change sur port 2 uyef change</t>
  </si>
  <si>
    <t>AMY******MR  DIALLO***CTC 778004035***ND 339546398*****CLIENT SIGNALE DES LENTEURS*****PAS D INCIDEN</t>
  </si>
  <si>
    <t>DIAMONO DAROU KHOUDOSS</t>
  </si>
  <si>
    <t>PAS DE WIFI EXTENDEUR****PAS D AMMELIORRATION****NOISE ok = 18.8***ATTENUATION KO = 56.7****CLIENT I</t>
  </si>
  <si>
    <t>RECONFIG MODEM // ISMAELA SIDIBE// AFRITEL</t>
  </si>
  <si>
    <t>IP0241</t>
  </si>
  <si>
    <t>BANQUE BICIS</t>
  </si>
  <si>
    <t>SPCBVPN10M</t>
  </si>
  <si>
    <t>IP0241/Secours partage de charge BVPN 10 MEGA/pas de cnx/pas de position/Modem LA210 ALM et Wan sont</t>
  </si>
  <si>
    <t>MERCI DE NOUS FOURNIR LA POSITION DE L'IP</t>
  </si>
  <si>
    <t>Le client confirme le retour du service</t>
  </si>
  <si>
    <t>mme pane</t>
  </si>
  <si>
    <t>AG*****mme pane 775730416 *****339487539 ***Souci connexion adsl***pas de suspension ni incident ***</t>
  </si>
  <si>
    <t>câble interverti et reboot modem ***synchro tjrs ko ***maestro inexistant*** port async sur NCE***me</t>
  </si>
  <si>
    <t>5/99 d¿effectuer change sur 3 porte reconfige modem</t>
  </si>
  <si>
    <t>MR MAMADOU WADE</t>
  </si>
  <si>
    <t>HID------ MR MAMADOU WADE***ND 338323130 *** CTC 772761764*** CLI SIGNALE UN DRGT*** LOS ROUGE</t>
  </si>
  <si>
    <t>Forte valeur au PTO/Reprise soudure	I04 PBO 78 F2</t>
  </si>
  <si>
    <t>SPIA</t>
  </si>
  <si>
    <t>338362020 // La ligne Business // SOUCIS EMISSION APPEL</t>
  </si>
  <si>
    <t>GOROM 2 VILLAGE</t>
  </si>
  <si>
    <t>REPORT CLIENT LE 03032025</t>
  </si>
  <si>
    <t>ROUTAGE EFFECTUE SUR SPG</t>
  </si>
  <si>
    <t>sfn **** mme fall ***ctc  778337080  nd 339817122  ***  pas de connexion //cli en regle ///  pas d i</t>
  </si>
  <si>
    <t>pas de connexion //cli en regle ///  pas d incident   dans la zone /////port asynch /////saytu ko</t>
  </si>
  <si>
    <t>CABLME HUAWEI COUPE CHANGE</t>
  </si>
  <si>
    <t>Mme WAGNE</t>
  </si>
  <si>
    <t>Mme WAGNE - ND : 339755971 - CTC :  781467602 - Souci lenteurs de navigations - pas de suspension -</t>
  </si>
  <si>
    <t>CADI À VOIR D16 1 12 4</t>
  </si>
  <si>
    <t>+ MUTATION DISTRIBUTION + 5/99 CHANGE MAMAMDOU LAYE DIOP CAMUSAT</t>
  </si>
  <si>
    <t>DIRECTION DIOCESAINE ENSEIGNEMENT CATHOLIQUE</t>
  </si>
  <si>
    <t>JEAN JOSEPH JACQUES OLYMPIO</t>
  </si>
  <si>
    <t>MME MBALO</t>
  </si>
  <si>
    <t>339971019 // La Ligne Forfait 5h // PAS DE TONALITE</t>
  </si>
  <si>
    <t>VEL_SR9</t>
  </si>
  <si>
    <t>VERIF BRANCHEMENT FAIT // TEST EMISSION KO // TEST RECEPTION KO // TEST DE LIGNE : OUTIL NON DISPONI</t>
  </si>
  <si>
    <t>REOR SUITE CLIENT INDISPONIBLE RV LE 03/03/2025//SEYDOU_SRD</t>
  </si>
  <si>
    <t>APPAREIL CLIENT A CHANGER//SEYDOU_SRD</t>
  </si>
  <si>
    <t>NAMINATA // MME SECK // CTC 772947444 // CLI REITERE SON DERANGEMENT // DI-3011066_2025-02-27 RELEVE</t>
  </si>
  <si>
    <t>ABS AU PBO D02 MEB1-A23 F5</t>
  </si>
  <si>
    <t>Reprise soudre 2 brins au C2</t>
  </si>
  <si>
    <t>KHADIM **MR MBACKE **339032401**CTC 775134511****CLIENT DIT AVOIR DES SOUCIS DE CONNEXION**LIGNE ET</t>
  </si>
  <si>
    <t>CONNECTEUR REBRANCHE AU PBO</t>
  </si>
  <si>
    <t>AD//MME SOW // CTC 774935254  //  ND 339010836 // PAS DE SUSPENSION//PAS DINCIDENT // ABSENCE DE SYN</t>
  </si>
  <si>
    <t>BE00</t>
  </si>
  <si>
    <t>ABS AU PBO  K53   182-183A F2</t>
  </si>
  <si>
    <t>SEN-INTERIM</t>
  </si>
  <si>
    <t>MR DIAGABA</t>
  </si>
  <si>
    <t>338273993 //Fibre Pro Mega Bloque // //O_SDF_K22 // ABSENCE DE SYNCHRO  LOS ROUGE  //  PON INTERNET</t>
  </si>
  <si>
    <t>ABS AU PBO K22 467-468A F4</t>
  </si>
  <si>
    <t>MOHAMED RASSOULOULAHI</t>
  </si>
  <si>
    <t>m drame</t>
  </si>
  <si>
    <t>ff2// ctc 777891292// m dramé // souci connex // los rouge / nd 338707379 // pas sus // pas incident</t>
  </si>
  <si>
    <t>COTE CLINIQUE ABSA</t>
  </si>
  <si>
    <t>ff2// ctc 777891292 // m dramé // souci connex // los rouge / nd 338707379 // pas sus // pas inciden</t>
  </si>
  <si>
    <t>MUTATION PBO + RECONFIGURATION PORT PON</t>
  </si>
  <si>
    <t>LOBBOU MAME DIARRA BOUSSO S.A.</t>
  </si>
  <si>
    <t>338342574 // 338343306// GRESILLEMENT  // La ligne Business</t>
  </si>
  <si>
    <t>cadi a voir E07-19-14-5 bruit au fond au niveau du pc a reor vers mce</t>
  </si>
  <si>
    <t>2 joint 28 paire reprise+1 joint 14 paire reprise FIAB E07 T224 A13 P6 D19 A14 P5</t>
  </si>
  <si>
    <t>//RACHIDA //MME SALL //CTC 775397144//ND 338689263</t>
  </si>
  <si>
    <t>//RACHIDA //MME SALL //CTC 775397144//ND 338689263//CLI NA PAS DE CONNEXION //LOS ROUGE //PAS DE SUS</t>
  </si>
  <si>
    <t>BIRA</t>
  </si>
  <si>
    <t>CHANGEMENT JARRETIERE OPTIQUE, MISE EN OBSERVATION // MOR FALL TDX</t>
  </si>
  <si>
    <t>cadi a voir E07-19-14-2  bruit au fond au niveau du pc a reor vers mce</t>
  </si>
  <si>
    <t>1 joint 28 paire reprise FIAB D19 A14 P2 T222 A12 P2 N/E 20_17_34</t>
  </si>
  <si>
    <t>THIABA</t>
  </si>
  <si>
    <t>marie // mr gassama 781495148 // nd 338719929  // souci connexion // los cli rouge // pas de suspens</t>
  </si>
  <si>
    <t>REOR MICF ABS AU PBO V00 50 F5</t>
  </si>
  <si>
    <t>MODE DE CONNEXION WIFI // CLIENT CAPTE LE SIGNAL // SESSION DECONNECTER SUR RBS // NAVIGATION NOK A</t>
  </si>
  <si>
    <t>MME MBAYE SIGNALE SOUCI CONNEXION//PAS DINC//PAS DE SUSP//LOS ROUGE//SAYTU COUPURE FIBRE//PORT OFF S</t>
  </si>
  <si>
    <t>Présence signal//-20dbm</t>
  </si>
  <si>
    <t>CABLE 10.84 COUPE CHANGE SUR 150M PLUS BTI C03 MEB1 A21-F6 // EQ VIEUX SALL TDX.</t>
  </si>
  <si>
    <t>ADAMA **** MR LEYE *** ND 338482033***** // CLIENT A DES SOUCI SUR SA LIGNE FIXE // PAS DE SUSPENSIO</t>
  </si>
  <si>
    <t>BLOCAGE VOIP NON ACHEMINE SUITE 2* INTERVENTION</t>
  </si>
  <si>
    <t>ext_traore005306</t>
  </si>
  <si>
    <t>ROUTAGE EFFECTUE SUR NMC2 // EL HADJ</t>
  </si>
  <si>
    <t>BM ELECTRONICS - SUARL</t>
  </si>
  <si>
    <t>MME SANOUO</t>
  </si>
  <si>
    <t>338718329 // Internet Pro Silver_VoIP_Bloque // PAS DE CONNEXION</t>
  </si>
  <si>
    <t>MERCI DE PROPOSER LA FIBRE  CLIENT ELIGIBLE</t>
  </si>
  <si>
    <t>MME SANOUO JOINT // INFORME DE LA SITUATION , nous avons des difficultés de relève dans cette zone /</t>
  </si>
  <si>
    <t>FATMA HENRIETTE</t>
  </si>
  <si>
    <t>ANB ** MME DIOP ** CTC 771564461 ** SOUCIC CONNEXION ** 338029682 ** PAS DE SUSPENSION ** PAS D'INCI</t>
  </si>
  <si>
    <t>Tirage cable 12FO sur 170m + Raccordement 12brins (6 au PBO et 6 auPBO Piquage)//Signal -21dBm//Cabl</t>
  </si>
  <si>
    <t>CABLE 1083 CHANGE/CONFIRME PAR MME DIOP 771564461/SARA</t>
  </si>
  <si>
    <t>MM COULIBALY</t>
  </si>
  <si>
    <t>ASSANE//MM COULIBALY//PAS SUSP//PAS DINCIDENT//PAS SAUT DE PORT//ACTIF RBS//LOS ROUGE//SAYTU COUPURE</t>
  </si>
  <si>
    <t>HORS ZONE / BOULANGERIE MANDELA - PARCELLES ASSAINIES</t>
  </si>
  <si>
    <t>lnt fieh **aa**m toure **778097116**339766901**PAS DE CNX**PAS INCIDENT**EN REGLE**LOS ROUGE **SAYTU</t>
  </si>
  <si>
    <t>M. Sylla</t>
  </si>
  <si>
    <t>Problème Aboutissement Appel</t>
  </si>
  <si>
    <t>Le client Mr SYLLA joint au téléphone donne rendez- vous lundi.</t>
  </si>
  <si>
    <t>INGEROP AFRIQUE INGENIERIE</t>
  </si>
  <si>
    <t>LENTREUR DE NAVIGATION</t>
  </si>
  <si>
    <t>RECONFIGURATION MODEM + TEST DEBIT // CLIENT DOIT REVOIR SON INSTALLATION PRIVE //SARA</t>
  </si>
  <si>
    <t>CHEIKHOUNA KHADIM</t>
  </si>
  <si>
    <t>MME DANFAKHA</t>
  </si>
  <si>
    <t>FALLOU// MME DANFAKHA// CTC 774072019// ND 339050048// CLIENT PAS DE CONNEXION CLIENT SIGNAL UNE COU</t>
  </si>
  <si>
    <t>RDV LUNDI 03 MARS CONFIRME PAR LE CLIENT</t>
  </si>
  <si>
    <t>DEPLACEMENT PTO PLUS SOUDURE SUITE CABLE COUPE A04 PBO 73-F3 // EQ YOUSSOUPH MANE TDX.</t>
  </si>
  <si>
    <t>M NDIAYE // 771031599 // 772481194 // 338725837 // Fibre Kheweul // SOUCIS DE CNX // PAS DE SUSP //</t>
  </si>
  <si>
    <t>doudou bass</t>
  </si>
  <si>
    <t>Port défectueux+ PBO à changer//Merci de prendre en charge</t>
  </si>
  <si>
    <t>PBO HUAWEI CHANGE /V04 PBO12</t>
  </si>
  <si>
    <t>ASSANE/ MM DIALLO/ 338602309   786029888 / cli a des lenteurs / pas de deconnexions freq  //pas de s</t>
  </si>
  <si>
    <t>OKM_P06</t>
  </si>
  <si>
    <t>RV LUNDI LE 03/03/2025</t>
  </si>
  <si>
    <t>RECONFIG PORT ADSL//SAMBA MBALLO TADEX</t>
  </si>
  <si>
    <t>MAMADOU HAMATH</t>
  </si>
  <si>
    <t>MR LY  //  CTC 786132480</t>
  </si>
  <si>
    <t>FATMA //  MR LY  //  CTC 786132480  // ND 338340473 //  OFFRE  Keurgui_Max_IP // ABSENCE DE SYNCHRO/</t>
  </si>
  <si>
    <t>.PRES MAIRIE</t>
  </si>
  <si>
    <t>Reore MCE PC a voir E10 D 3/1/4 câble cadi coupé ** finalisation tirage 14 paire</t>
  </si>
  <si>
    <t>E10 3 1 7 tirage câble série 98 14 6 pour la D3 A1-2 sur  110m reprise 01 joint 28p pour la D3 A1-4</t>
  </si>
  <si>
    <t>TR //  MR NGOM //779635329 //  339011473 //  Fibre_Bi //  CLI DIT QU'IL A OUBLIE SON MDP DE L'INTERF</t>
  </si>
  <si>
    <t>mrs mbaye</t>
  </si>
  <si>
    <t>*awa** ctc 774328204*** mrs gueye **cable aerien decroche  *** nd 339672005**** service impacter ***</t>
  </si>
  <si>
    <t>POTEAU A REDRESSER//A02 PBO-42 PLANTATION POTEAU A FAIRE//POTEAU CACHE</t>
  </si>
  <si>
    <t>MOUHAMED ARONA</t>
  </si>
  <si>
    <t>M.CISSE</t>
  </si>
  <si>
    <t>M.CISSE// CTC 777306186// ND 338227688// CLIENT NA PAS DE CONNEXION // PAS DE SUSPENSION // PAS DE S</t>
  </si>
  <si>
    <t>ABS AU PBO K56 15-17 F F6</t>
  </si>
  <si>
    <t>Reprise soudure au PBO Piquage et entrée C2</t>
  </si>
  <si>
    <t>NIOUKHOUROU</t>
  </si>
  <si>
    <t>ME CISSOKHO</t>
  </si>
  <si>
    <t>NFM****MME CISSOKHO***CTC 775175193 ***ND 339473427 *****SOUCI CONNEX ****BB VERT  **INT ROUGE ****P</t>
  </si>
  <si>
    <t>GEO_A01</t>
  </si>
  <si>
    <t>KLGEO</t>
  </si>
  <si>
    <t>GC002</t>
  </si>
  <si>
    <t>*SOUCI CONNEX ****BB VERT  **INT ROUGE ****PAS DE CONNEX ***COMPTE OK ****PAS D INCIDENT ****SYNCRO</t>
  </si>
  <si>
    <t>CTC :776411139 \  775390954</t>
  </si>
  <si>
    <t>MR MOUSSA SY</t>
  </si>
  <si>
    <t>SALIOU // MR MOUSSA SY // CTC 776411139 // ND 339558310 // Keurgui_IP //CLIENT TRES IMPATIENT DIT QU</t>
  </si>
  <si>
    <t>CABLE INSTALLATION CHANGER//SIDIBEC</t>
  </si>
  <si>
    <t>SERIGNE DJILY</t>
  </si>
  <si>
    <t>M.MBACKE// CTC 776436477// ND 338357753// CLIENT NA PAS DE CONNEXION // BROADBAND ETEIND // ABSENCE</t>
  </si>
  <si>
    <t>SUITE VOL DE CABLE 28 PAIRES CLIENT A MIGRER FIBRE SURVEY OK REALISABLE SUR PBO X30 CP  178 - 179A</t>
  </si>
  <si>
    <t>CLIENT INSTALLE SUR LA FIBRE LE 04/03</t>
  </si>
  <si>
    <t>HAMADY MBATHIA</t>
  </si>
  <si>
    <t>RETARD FICHE // FN//MR SARR  //  CTC 776184383// CLI DIT A DECONNEXION //ND 339602986 // CNI 1313197</t>
  </si>
  <si>
    <t>CAMPEMENT</t>
  </si>
  <si>
    <t>SYNCHRO OK// SESSION OK//MAX ATTEIGNABLE OK// NOISE O// SATURATION SUR CACTI// CLIENT  NOVICE VEUT C</t>
  </si>
  <si>
    <t>SYNCHRO OK// SESSION OK//MAX ATTEIGNABLE OK// NOISE O// SATURATION SUR CACTI// CLIENT NOVICE VEUT CH</t>
  </si>
  <si>
    <t>CHANGEMENT CABLE RJ11 // VERIFICATION CONFIGURATION PORT // TADEX	SAER DIALLO</t>
  </si>
  <si>
    <t>Monsieur DIOUF</t>
  </si>
  <si>
    <t>CITE BASTOS 2 FRONT DE TERRE</t>
  </si>
  <si>
    <t>A L'INTERIEUR DU CAMP FT</t>
  </si>
  <si>
    <t>POTEAU PLANTE FINALISATION A FAIRE</t>
  </si>
  <si>
    <t>OUMAR SADIO</t>
  </si>
  <si>
    <t>ASTA // MR NGOM // CTC 783952386 // ND 338648614 // NUM SERIE MODEM : ZTEGD4F7EA74 // SCI CNX // PAS</t>
  </si>
  <si>
    <t>FORTE VALEUR AU PBO K29 22-23A F2</t>
  </si>
  <si>
    <t>Reprise soudure au PBO//Client joint 783952386, confirme retour service</t>
  </si>
  <si>
    <t>MAGUETTE//MR MBENGUE//772562585//338052294//CLIENT SIGNALE SOUCI CNX //PAS DE SUSP/PAS  DINCIDN //SA</t>
  </si>
  <si>
    <t>CABLE HUAWEI COUPE CHANGE SUR 200M / V28 PBO93 F3</t>
  </si>
  <si>
    <t>M THIERNO SECK</t>
  </si>
  <si>
    <t>CISSE // M THIERNO SECK // ND: 339781896 // Fibre Kheweul // CLIENT NA PAS DE CONNEXION // PAS DE SU</t>
  </si>
  <si>
    <t>ABS AU PBO D02 MEB1-A11 F2</t>
  </si>
  <si>
    <t>BAYE LAMINE</t>
  </si>
  <si>
    <t>MMR   BAYE   772675430</t>
  </si>
  <si>
    <t>FAYE---  MR BAYE  772675430 ND 339831922   CLT SIGNALE ABSENCE   SYNCHRO -- BB CLIGNOTE --   PAS INC</t>
  </si>
  <si>
    <t>ABSENCE SYNCHRO	// MUTATION PORT ADSL // RECONFIG PORT // VALEURS OK // YOUSSOUPHA LO // TADEX</t>
  </si>
  <si>
    <t>MR MAKAGA</t>
  </si>
  <si>
    <t>BMF*** MR MAKAGA 772242595*** ND 338674445*** PAS DE CNXION LOS ROUGE*** SAYTU KO PORT OFFLINE AMS**</t>
  </si>
  <si>
    <t>FORTE VALEUR AU PBO K16 148-149A F1</t>
  </si>
  <si>
    <t>Changement Jarretière entre OLT et TETE ODF//Client joint 772242595, confirme retour service</t>
  </si>
  <si>
    <t>MOUNTAKHA</t>
  </si>
  <si>
    <t>CTB**M DIENG**CTC 775923904**ND 339761450**Fiab OK**souci connex**ligne en règle**LOS rouge**saut de</t>
  </si>
  <si>
    <t>DAOUDA // MME KANDE CTC 781274088 ND 338485849 // CLI SIGNAL UN SOUCI DE CNNX // PAS DE SUSPENSION</t>
  </si>
  <si>
    <t>Récupération moue + Raccordement 6 brins au PBO // Câble client  à voir //Merci de prendre en charge</t>
  </si>
  <si>
    <t>mr diasse</t>
  </si>
  <si>
    <t>bass//mr diasse//ctc 776466226//nd 339485224//client dit que sa connexion ne vient pas//pas de suspe</t>
  </si>
  <si>
    <t>pas de déconnexion fréquente//prise filtres//branchement ok//port synchro mais pas le modem//client</t>
  </si>
  <si>
    <t>Reprise connexion au répartiteur plus 5/99 défectueux changé sur 100m</t>
  </si>
  <si>
    <t>AISSATOU CHEIKH</t>
  </si>
  <si>
    <t>MAMADOU ** MR BA ** CTC 772207661** ND 338672771** SOUCI LIGNE ** ACCES RSX OK **RBS ACTIF ** ZSMART</t>
  </si>
  <si>
    <t>RECONFIG MODEM ADSL + CONFIGURATION SELFSERVICE VOIP OK (PILOTE TAMSIR NDAO)</t>
  </si>
  <si>
    <t>GAS</t>
  </si>
  <si>
    <t>LENTEUR DE FICHE **HELENE **MR DIOP **CTC 775635522 **ND 339813882 **PAS DE CNNX LOS ROUGE **PAS DE</t>
  </si>
  <si>
    <t>TOUBA PRES  DE SERIGNE BASS</t>
  </si>
  <si>
    <t>malamine*****mme camara 339554086*********Connexion-Je n'arrive pas à me connecter *** LOS ROUGE ***</t>
  </si>
  <si>
    <t>KO00</t>
  </si>
  <si>
    <t>ABS AU PBO A06 PBO 51 F2 REOR INFRA // MANSOUR SALL</t>
  </si>
  <si>
    <t>6247 ligne(s) sélectionn</t>
  </si>
  <si>
    <t>ée(s).</t>
  </si>
  <si>
    <t>Techno</t>
  </si>
  <si>
    <t>Type</t>
  </si>
  <si>
    <t>CAUSE</t>
  </si>
  <si>
    <t>PRODUIT STANDARD</t>
  </si>
  <si>
    <t>PHARMACIE SANDINIERY</t>
  </si>
  <si>
    <t>CUIVRE</t>
  </si>
  <si>
    <t xml:space="preserve">HCOM3 SUARL </t>
  </si>
  <si>
    <t xml:space="preserve">BERNABE SENEGAL </t>
  </si>
  <si>
    <t xml:space="preserve">BA THIERNO BOUMOUNOU </t>
  </si>
  <si>
    <t>KHADIM NDIAYE KHADIM NDIAYE</t>
  </si>
  <si>
    <t>FARIMATA SAMBA FARIMATA SAMBA</t>
  </si>
  <si>
    <t>DAFF AL HASSANE</t>
  </si>
  <si>
    <t xml:space="preserve">MISSION EVANGELIQUE BETHEL DU SENEGAL </t>
  </si>
  <si>
    <t>FALL MACOUMBA DIT KAB</t>
  </si>
  <si>
    <t xml:space="preserve">AMBASSADE DU BRESIL </t>
  </si>
  <si>
    <t xml:space="preserve">KRONES SENEGAL </t>
  </si>
  <si>
    <t>PRODUIT COMPLEXE</t>
  </si>
  <si>
    <t xml:space="preserve">HOTEL SUNUGAL </t>
  </si>
  <si>
    <t>GUEYE ABDOU COUMBA</t>
  </si>
  <si>
    <t xml:space="preserve">BOUBACAR BEYE </t>
  </si>
  <si>
    <t>NDIAYE@GMAIL.CON NDIAYE@GMAIL.CON</t>
  </si>
  <si>
    <t xml:space="preserve">ETS SOUKAYNA MBODJI </t>
  </si>
  <si>
    <t xml:space="preserve">GDIS </t>
  </si>
  <si>
    <t>GUEYE NDEYE COUMBA</t>
  </si>
  <si>
    <t>DIAKHATE MAME NDAME DIAKHATE MAME NDAME</t>
  </si>
  <si>
    <t>Thiam Cheikh</t>
  </si>
  <si>
    <t>NIANG WEDJI</t>
  </si>
  <si>
    <t>GUEYE SALIOU</t>
  </si>
  <si>
    <t>NIANG NDEYE NDIEME</t>
  </si>
  <si>
    <t>NGOM MBAYE NGOM MBAYE</t>
  </si>
  <si>
    <t>REGAL ADI MOTEL REGAL CASAMANCE REGAL ADI</t>
  </si>
  <si>
    <t>NIANG FATOUMATA BINTOU</t>
  </si>
  <si>
    <t>MOUHAMADOU MBACKE DIAKHATEMOUHAMADOU MOUHAMADOU MBACKE DIAKHATEMOUHAMADOU</t>
  </si>
  <si>
    <t xml:space="preserve">L'ETOILE-SARL </t>
  </si>
  <si>
    <t>BA MAMADOU MAKHPHOUSS</t>
  </si>
  <si>
    <t>MOUHAMED NDIAYE MOUHAMED NDIAYE</t>
  </si>
  <si>
    <t xml:space="preserve">ORGANISATION KHADIMOUL MOUSTAPHA POUR LA SOLIDARITE ISLAMIQE </t>
  </si>
  <si>
    <t>THIOUB ABDOULAYE THIOUB ABDOULAYE</t>
  </si>
  <si>
    <t>NDIAYE ABDOULAYE</t>
  </si>
  <si>
    <t xml:space="preserve">ADM VALUE SENEGAL-SARL </t>
  </si>
  <si>
    <t xml:space="preserve">POSTE FINANCES </t>
  </si>
  <si>
    <t xml:space="preserve">UNITED BANK FOR AFRICA SENEGAL </t>
  </si>
  <si>
    <t xml:space="preserve">SENEGAL BOUTEILLE PLASTIQUE-SUARL </t>
  </si>
  <si>
    <t xml:space="preserve">BANK OF AFRICA </t>
  </si>
  <si>
    <t xml:space="preserve">MINISTERE DE L'EDUCATION NATIONALE </t>
  </si>
  <si>
    <t xml:space="preserve">CFAO SENEGAL </t>
  </si>
  <si>
    <t>NIANG SERIGNE BARA</t>
  </si>
  <si>
    <t xml:space="preserve">TOP ORIENTATION VOYAGES </t>
  </si>
  <si>
    <t xml:space="preserve">CS GLOBAL BUSINESS SARL </t>
  </si>
  <si>
    <t xml:space="preserve">SONATEL LIGNE EXPLOITATION (2) </t>
  </si>
  <si>
    <t xml:space="preserve">AGENCE ACEP </t>
  </si>
  <si>
    <t xml:space="preserve">FALL ENTREPRISE </t>
  </si>
  <si>
    <t>DIALLO BOUBACAR</t>
  </si>
  <si>
    <t xml:space="preserve">GEOMATICA SUARL </t>
  </si>
  <si>
    <t xml:space="preserve">CSS </t>
  </si>
  <si>
    <t xml:space="preserve">SERIGNE MBACKE TALL </t>
  </si>
  <si>
    <t xml:space="preserve">TOTALENERGIES MARKETING SENEGAL S.A </t>
  </si>
  <si>
    <t xml:space="preserve">WAFACASH WEST AFRICA </t>
  </si>
  <si>
    <t xml:space="preserve">ETUDE MAITRE SAGUINATOU DIA BARO NOTAIRE </t>
  </si>
  <si>
    <t>PAPE ABDOU DIOP PAPE ABDOU DIOP</t>
  </si>
  <si>
    <t xml:space="preserve">MINISTERE DES FORCES ARMEES/ETAT MAJOR </t>
  </si>
  <si>
    <t xml:space="preserve">SENELEC </t>
  </si>
  <si>
    <t xml:space="preserve">GROUPE GTX - SARL </t>
  </si>
  <si>
    <t>DIA KHADY</t>
  </si>
  <si>
    <t xml:space="preserve">MINISTERE DE L'INTERIEUR </t>
  </si>
  <si>
    <t xml:space="preserve">TAMOU FISHING INTERNATIONAL </t>
  </si>
  <si>
    <t xml:space="preserve">WEST INGENIEURIE SENEGAL </t>
  </si>
  <si>
    <t xml:space="preserve">DELTA - MARINES - INDUSTRIES - SARL </t>
  </si>
  <si>
    <t xml:space="preserve">STE SAF INDUSTRIES SENEGAL </t>
  </si>
  <si>
    <t xml:space="preserve">DIRECTION DES ASSURANCES </t>
  </si>
  <si>
    <t xml:space="preserve">SENEVET </t>
  </si>
  <si>
    <t xml:space="preserve">ECOLE NORMALE SUPERIEURE </t>
  </si>
  <si>
    <t xml:space="preserve">CREDIT INTERNATIONAL SA </t>
  </si>
  <si>
    <t>FAYE ALIMA</t>
  </si>
  <si>
    <t xml:space="preserve">ALAIN AFFLELOU DAKAR SARL </t>
  </si>
  <si>
    <t>DIBA CHEIKH MBAYE</t>
  </si>
  <si>
    <t xml:space="preserve">NOVARTIS </t>
  </si>
  <si>
    <t xml:space="preserve">PHARMACIE INCH ALLAH </t>
  </si>
  <si>
    <t>MINISTERE DES FORCES ARMEES/HAUT COMMANDEMENT GENDARMERIE NATIONALE DIVIS TRANSMISION</t>
  </si>
  <si>
    <t xml:space="preserve">CONDAK </t>
  </si>
  <si>
    <t>KASSE MOUNTAKHA KASSE MOUNTAKHA</t>
  </si>
  <si>
    <t xml:space="preserve">MDN LANGUAGES SARL </t>
  </si>
  <si>
    <t>MINISTER DE L'INTERIEUR /ETAT MAJOR GROUPEMENT NATIONAL DES SAPEURS POMPIERS</t>
  </si>
  <si>
    <t xml:space="preserve">SUNU ASSURANCES IARD SENEGAL </t>
  </si>
  <si>
    <t>KHALIDOU SONKO KHALIDOU SONKO</t>
  </si>
  <si>
    <t xml:space="preserve">SYNAPSE NETWORK CENTER </t>
  </si>
  <si>
    <t>TABARA SOW TABARA SOW</t>
  </si>
  <si>
    <t xml:space="preserve">ECOLE PRIVEE ETIENNE &amp; MONIQUE </t>
  </si>
  <si>
    <t xml:space="preserve">GEOMAT INGENIERIE - SARL </t>
  </si>
  <si>
    <t xml:space="preserve">SABLUX HOLDING </t>
  </si>
  <si>
    <t>SENE IDRISSA SENE IDRISSA</t>
  </si>
  <si>
    <t xml:space="preserve">LABOREX </t>
  </si>
  <si>
    <t xml:space="preserve">MUTUELLE D'EPARGNE ET DE CREDIT DIALAW </t>
  </si>
  <si>
    <t>PHARMACIE MARIAMA DIANE</t>
  </si>
  <si>
    <t xml:space="preserve">ENTREPRISE BOROM DARADJI ( E.B.D) </t>
  </si>
  <si>
    <t xml:space="preserve">LIKA GROUPE-SAS </t>
  </si>
  <si>
    <t xml:space="preserve">PROTECTION ET PREVENTION INDUSTRIELLE SARL </t>
  </si>
  <si>
    <t xml:space="preserve">DIOP </t>
  </si>
  <si>
    <t xml:space="preserve">TOTAL E P SENEGAL </t>
  </si>
  <si>
    <t xml:space="preserve">INSTITUT NATIONAL DE PEDOLOGIE </t>
  </si>
  <si>
    <t xml:space="preserve">LOC-SET SURL </t>
  </si>
  <si>
    <t xml:space="preserve">PAPEX  SARL </t>
  </si>
  <si>
    <t>NDIAYE DAOUDA</t>
  </si>
  <si>
    <t xml:space="preserve">SOEXCI </t>
  </si>
  <si>
    <t xml:space="preserve">GIE NDIMBELY JABOOT </t>
  </si>
  <si>
    <t xml:space="preserve">PHARMACIE EL MANSOUR </t>
  </si>
  <si>
    <t xml:space="preserve">SYTRANS INTERNATIONAL-SA </t>
  </si>
  <si>
    <t xml:space="preserve">DIALLO BOCAR </t>
  </si>
  <si>
    <t xml:space="preserve">PUBLICOM </t>
  </si>
  <si>
    <t xml:space="preserve">ECHO DE LA MODE </t>
  </si>
  <si>
    <t xml:space="preserve">CENTRE DE FORMATION TH.SANKARA </t>
  </si>
  <si>
    <t xml:space="preserve">PMS SUARL </t>
  </si>
  <si>
    <t>ALBERTINE LAWORA NDECKY ALBERTINE LAWORA NDECKY</t>
  </si>
  <si>
    <t>SOCIETE D'EXPLOITATION-MAINTENANCE DU TER DE DAKAR SETER SAS</t>
  </si>
  <si>
    <t xml:space="preserve">ARC TELECOM </t>
  </si>
  <si>
    <t xml:space="preserve">AGENCE D ASSISTANCE A LA SECURITE DE PROXIMITE </t>
  </si>
  <si>
    <t xml:space="preserve">NIOKOBOK SARL </t>
  </si>
  <si>
    <t xml:space="preserve">MINISTERE DE LA JUSTICE </t>
  </si>
  <si>
    <t xml:space="preserve">CONSEIL DEPARTEMENTAL DE MBOUR </t>
  </si>
  <si>
    <t>NDIEGUENE EL HADJI DIAMAL</t>
  </si>
  <si>
    <t>KANDJI ALIOU</t>
  </si>
  <si>
    <t xml:space="preserve">CONFEDERATION DES SYNDICATS AUTONOMES DU SENEGAL </t>
  </si>
  <si>
    <t xml:space="preserve">SERIGNE SALIOU FALL </t>
  </si>
  <si>
    <t xml:space="preserve">GAZID </t>
  </si>
  <si>
    <t xml:space="preserve">SAMBA OUSMANE </t>
  </si>
  <si>
    <t>WELLE AISSATOU</t>
  </si>
  <si>
    <t>SANE AMADOU</t>
  </si>
  <si>
    <t xml:space="preserve">CHEIKH MBAYE </t>
  </si>
  <si>
    <t>FALL BASSIROU OUEST FOIRE FALL BASSIROU OUEST FOIRE</t>
  </si>
  <si>
    <t xml:space="preserve">CARBONE14-SAU </t>
  </si>
  <si>
    <t xml:space="preserve">SENEGAL TECHNOLOGIE </t>
  </si>
  <si>
    <t>TOKPE RENE PIERRE</t>
  </si>
  <si>
    <t>GUEYE AMINATA GUEYE AMINATA</t>
  </si>
  <si>
    <t>AFECO AFRICAINE D'ETUDE ET CONSTRUCT</t>
  </si>
  <si>
    <t xml:space="preserve">TECHNOLOGIE SERVICES </t>
  </si>
  <si>
    <t>BSK BUSINESS TRANSIT -SUARL BBT-SUARL</t>
  </si>
  <si>
    <t>TOUBA WADANE BUSINESS-SARL TOUBA WADANE BUSINESS-SARL</t>
  </si>
  <si>
    <t xml:space="preserve">HORIZONS BLEUS TRAVEL &amp; EXPEDITIONS </t>
  </si>
  <si>
    <t xml:space="preserve">MINISTERE ACTION SOCIALE/TAMBA </t>
  </si>
  <si>
    <t xml:space="preserve">HOTEL NGOR DIARAMA </t>
  </si>
  <si>
    <t>KANE SERIGNE MBACKE</t>
  </si>
  <si>
    <t xml:space="preserve">CONSEIL MUNICIPAL DE SADIO </t>
  </si>
  <si>
    <t>SEDUCTION SENEGALAISE BY TYMA SEDUCTION SENEGALAISE BY TYMA</t>
  </si>
  <si>
    <t xml:space="preserve">BETIK SA </t>
  </si>
  <si>
    <t xml:space="preserve">MBM-MINANE BRODERIE MODERNE </t>
  </si>
  <si>
    <t xml:space="preserve">AFRIVAC </t>
  </si>
  <si>
    <t xml:space="preserve">ECOBANK </t>
  </si>
  <si>
    <t xml:space="preserve">DISCOUNT AFRICA SARL </t>
  </si>
  <si>
    <t>KAYA BILGE KAYA BILGE</t>
  </si>
  <si>
    <t xml:space="preserve">SOCIETE NATIONALE SENEGAL NUMERIQUE SA </t>
  </si>
  <si>
    <t xml:space="preserve">CCBM VOYAGES </t>
  </si>
  <si>
    <t>SOS PETROLES SA SOS PETROLES SA</t>
  </si>
  <si>
    <t xml:space="preserve">GROUPE  MOURCHID COMMUNICATION SARL </t>
  </si>
  <si>
    <t>KHASSOUM NDIAYE KHASSOUM NDIAYE</t>
  </si>
  <si>
    <t xml:space="preserve">PHARMACIE CHEIKH DIAGNE </t>
  </si>
  <si>
    <t>SOW OUMAR IBNOU KHATAB</t>
  </si>
  <si>
    <t xml:space="preserve">AGENCE REPRESENTAT &amp; NEGOCE </t>
  </si>
  <si>
    <t>GUEYE MADIAW</t>
  </si>
  <si>
    <t xml:space="preserve">SALIOU DIOP </t>
  </si>
  <si>
    <t>SEEDS SENEGAL SEEDS SENEGAL</t>
  </si>
  <si>
    <t xml:space="preserve">BANQUE NATIONALE POUR LE DEVELOPPEMENT ECONOMIQUE </t>
  </si>
  <si>
    <t xml:space="preserve">INSTITUT SUPERIEUR D'INFORMAT. </t>
  </si>
  <si>
    <t>HAMMOUD RIHAB FAWAZ</t>
  </si>
  <si>
    <t xml:space="preserve">INSTITUT SUDINFO SUARL </t>
  </si>
  <si>
    <t xml:space="preserve">KEBA MBALLO DIT </t>
  </si>
  <si>
    <t xml:space="preserve">SODIAL  S.A. </t>
  </si>
  <si>
    <t xml:space="preserve">OH GARAGE SARL </t>
  </si>
  <si>
    <t xml:space="preserve">INASEN S.A. </t>
  </si>
  <si>
    <t>SENEGALAISE INDUSTRIE CCOMMERC SENICO</t>
  </si>
  <si>
    <t xml:space="preserve">DAMAG </t>
  </si>
  <si>
    <t>MORIN PAUL ANDRE VITALI-T</t>
  </si>
  <si>
    <t>AZAR CHAFIC</t>
  </si>
  <si>
    <t xml:space="preserve">GIE SALL ET FRERES </t>
  </si>
  <si>
    <t xml:space="preserve">FORVIS MAZARS SA </t>
  </si>
  <si>
    <t>SARR BINTA</t>
  </si>
  <si>
    <t>MINISTERE DE L'ENVIRONNEMENT ET DU DEVELOPPEMENT DURABLE</t>
  </si>
  <si>
    <t>IKE HERMES CHIBUIKE</t>
  </si>
  <si>
    <t>TOURE SERIGNE FALLOU</t>
  </si>
  <si>
    <t xml:space="preserve">GLOBAL BUSINESS DEVELOPMENT SARL </t>
  </si>
  <si>
    <t xml:space="preserve">SECOURS ISLAMIQUE FRANCE </t>
  </si>
  <si>
    <t>DEME ABOUBACRY</t>
  </si>
  <si>
    <t xml:space="preserve">COURS PRIVES SACRE COEUR </t>
  </si>
  <si>
    <t xml:space="preserve">ARUO GROUP SUARL </t>
  </si>
  <si>
    <t>SAMB NDEYE MAIMOUNA</t>
  </si>
  <si>
    <t xml:space="preserve">TALENTS  SARL </t>
  </si>
  <si>
    <t xml:space="preserve">PHARMACIE CAMP </t>
  </si>
  <si>
    <t>ASSOCIATION D'ASSISTANCE AUX PERSONNES VULNERABLES ASISPEV</t>
  </si>
  <si>
    <t>NDAO MOTH NDAO MOTH</t>
  </si>
  <si>
    <t>NDIAYE MODOU</t>
  </si>
  <si>
    <t xml:space="preserve">REUTERS NEWS &amp; MEDIA LIMITED </t>
  </si>
  <si>
    <t>KANE SAER</t>
  </si>
  <si>
    <t xml:space="preserve">UNION DES REMORQUEURS DE DAKAR </t>
  </si>
  <si>
    <t xml:space="preserve">HOPITAL MATLABOUL FAWZAINI </t>
  </si>
  <si>
    <t xml:space="preserve">LA BANQUE ATLANTIQUE SENEGAL </t>
  </si>
  <si>
    <t xml:space="preserve">MOR LAT SALL DIOP SARL </t>
  </si>
  <si>
    <t>LA POSTE LA POSTE</t>
  </si>
  <si>
    <t xml:space="preserve">MAMADOU YORO NIANG </t>
  </si>
  <si>
    <t xml:space="preserve">BEST FM </t>
  </si>
  <si>
    <t>FALL SOKHNA</t>
  </si>
  <si>
    <t xml:space="preserve">ECOLE INTERNATIONALE DE DAKAR </t>
  </si>
  <si>
    <t xml:space="preserve">NEBEDAY SALOUM </t>
  </si>
  <si>
    <t xml:space="preserve">GIE AFRICA NATURE </t>
  </si>
  <si>
    <t xml:space="preserve">ANGEL N DESIGN </t>
  </si>
  <si>
    <t>SENBURGER SENBURGER</t>
  </si>
  <si>
    <t>DIATTARA NDEYE SIRA</t>
  </si>
  <si>
    <t>INSTITUT SUPERIEUR D'ADMINISTRATION DES ENTREPRISES</t>
  </si>
  <si>
    <t>DIOUF ABSA</t>
  </si>
  <si>
    <t>BADJI ABBA</t>
  </si>
  <si>
    <t>PHARMACIE SEYBATOU DOCTEUR NDEYE AWA DIOP</t>
  </si>
  <si>
    <t xml:space="preserve">A.Z.COLOR </t>
  </si>
  <si>
    <t xml:space="preserve">SUDINFO </t>
  </si>
  <si>
    <t xml:space="preserve">SHOW ME SUARL </t>
  </si>
  <si>
    <t xml:space="preserve">EVA VOYAGES SARL </t>
  </si>
  <si>
    <t xml:space="preserve">MONDIAL BUSINESS </t>
  </si>
  <si>
    <t xml:space="preserve">SYLLA MOUHAMADOU </t>
  </si>
  <si>
    <t>NAEL IBRAHIMA KHALILOU</t>
  </si>
  <si>
    <t>DIOUM YACINE</t>
  </si>
  <si>
    <t xml:space="preserve">MINISTERE DE LA CULTURE ET DE LA COMMUNICATION </t>
  </si>
  <si>
    <t>NDONG EMMANUEL BERNARD</t>
  </si>
  <si>
    <t xml:space="preserve">DIOUM MAMADOU </t>
  </si>
  <si>
    <t>MINISTERE DE L'AGRICULTURE ET DE L'EQUIPEMENT RURAL</t>
  </si>
  <si>
    <t>PHARMACIE PASCAL</t>
  </si>
  <si>
    <t xml:space="preserve">TOP WORK SENEGAL </t>
  </si>
  <si>
    <t xml:space="preserve">GUEYE OULIMATA </t>
  </si>
  <si>
    <t xml:space="preserve">PORTEO CONSTRUCTION SENEGAL </t>
  </si>
  <si>
    <t xml:space="preserve">FRATERNITE ST DOMINIQUE </t>
  </si>
  <si>
    <t xml:space="preserve">CESSE </t>
  </si>
  <si>
    <t xml:space="preserve">LE  LODGE DES ALMADIES </t>
  </si>
  <si>
    <t xml:space="preserve">ANGELIQUE NDELLA DIENG </t>
  </si>
  <si>
    <t xml:space="preserve">BANQUE SAHELO SAHARIENNE POUR INVESTISSEMENT ET LE COMMERCE </t>
  </si>
  <si>
    <t xml:space="preserve">LA BANQUE AGRICOLE </t>
  </si>
  <si>
    <t xml:space="preserve">AEROPORT INTERNATIONAL BLAISE DIAGNE </t>
  </si>
  <si>
    <t xml:space="preserve">ASKIA ASSURANCES SA </t>
  </si>
  <si>
    <t>NGOM IBRAHIMA</t>
  </si>
  <si>
    <t>GUEYE MAKHTAR</t>
  </si>
  <si>
    <t xml:space="preserve">INOVIT GROUP </t>
  </si>
  <si>
    <t xml:space="preserve">AMBASSADE INDE </t>
  </si>
  <si>
    <t>DIOP MAISSA DIOP MAISSA</t>
  </si>
  <si>
    <t>FERNANDEZ HELARIO</t>
  </si>
  <si>
    <t>WATHIE ELHADJI MAMADOU WATHIE ELHADJI MAMADOU</t>
  </si>
  <si>
    <t>RAMATOULAYE TOURE RAMATOULAYE TOURE</t>
  </si>
  <si>
    <t>DIENG MAKHTAR</t>
  </si>
  <si>
    <t>NIANG COUMBA</t>
  </si>
  <si>
    <t xml:space="preserve">LAYE ET FRERES </t>
  </si>
  <si>
    <t xml:space="preserve">COMET AFRIQUE TELECOMS SA </t>
  </si>
  <si>
    <t xml:space="preserve">PHARMACIE ABOU HOUREYRA </t>
  </si>
  <si>
    <t xml:space="preserve">GRANDE PHARMACIE </t>
  </si>
  <si>
    <t>SOKHNA MAME DIARRA MBODJ SOKHNA MAME DIARRA MBODJ</t>
  </si>
  <si>
    <t>CHEIKH AHMADOU BAMBA TABANE CHEIKH AHMADOU BAMBA TABANE</t>
  </si>
  <si>
    <t xml:space="preserve">DAKAR DEM DIKK </t>
  </si>
  <si>
    <t xml:space="preserve">SOJUFISC </t>
  </si>
  <si>
    <t xml:space="preserve">SODIMAX SENEGAL </t>
  </si>
  <si>
    <t xml:space="preserve">CENTRE SOCIO PROFFESSIONNEL </t>
  </si>
  <si>
    <t xml:space="preserve">OFOR </t>
  </si>
  <si>
    <t xml:space="preserve">IMPRIMERIE DU MIDI </t>
  </si>
  <si>
    <t xml:space="preserve">ONGLES DE REVE ACADEMY </t>
  </si>
  <si>
    <t xml:space="preserve">SAGAM SECURITE SA </t>
  </si>
  <si>
    <t xml:space="preserve">TAMBEDOU PENDA </t>
  </si>
  <si>
    <t>IFRA DIALLO IFRA DIALLO</t>
  </si>
  <si>
    <t xml:space="preserve">CABINET MEDICAL EL HADJ ARONA DIOP </t>
  </si>
  <si>
    <t>SECK THIOBA</t>
  </si>
  <si>
    <t>CLINIQUE KHALIFA ABABACAR SY -SARL CKASY-SARL</t>
  </si>
  <si>
    <t xml:space="preserve">SSPI </t>
  </si>
  <si>
    <t xml:space="preserve">CEGEP DE LA GASPESIE ET DES ILES </t>
  </si>
  <si>
    <t xml:space="preserve">I.MESSINA SENEGAL </t>
  </si>
  <si>
    <t xml:space="preserve">DIAGNOSTIC MAINTENANCE REALISATION DMR SUARL </t>
  </si>
  <si>
    <t xml:space="preserve">INNOV AGRO ALIMENTAIRE SUARL </t>
  </si>
  <si>
    <t xml:space="preserve">NOVARTIS SENEGAL-SASU </t>
  </si>
  <si>
    <t>POSTE DE SANTE DE SARA POSTE DE SANTE DE SARA</t>
  </si>
  <si>
    <t xml:space="preserve">MINISTERE DE LA PECHE ET DE L'ECONOMIE MARITIME </t>
  </si>
  <si>
    <t>MANE TIDA</t>
  </si>
  <si>
    <t>NIANG KHOUREDIA THIAM</t>
  </si>
  <si>
    <t>FALL SERIGNE CHEIKHOUNA</t>
  </si>
  <si>
    <t>FALL ABDOU KARIM</t>
  </si>
  <si>
    <t xml:space="preserve">DIOUF BABACAR DIT MBAYSINGER </t>
  </si>
  <si>
    <t xml:space="preserve">SAGEM </t>
  </si>
  <si>
    <t>SAGNA OUMAR</t>
  </si>
  <si>
    <t>GUEYE CHEIKH</t>
  </si>
  <si>
    <t xml:space="preserve">INFOLOG </t>
  </si>
  <si>
    <t xml:space="preserve">CLINIQUE MIXTE CHEIKH ABDOUL AHAD MBACKE SARL </t>
  </si>
  <si>
    <t>LEYE SERIGNE BALLA</t>
  </si>
  <si>
    <t xml:space="preserve">CHEIKH FALL </t>
  </si>
  <si>
    <t>Sambe Adama</t>
  </si>
  <si>
    <t xml:space="preserve">ANACIM </t>
  </si>
  <si>
    <t xml:space="preserve">INSTITUT ACADEMIQUE DES BEBES </t>
  </si>
  <si>
    <t>DIOUF NDEYE MARIEME</t>
  </si>
  <si>
    <t xml:space="preserve">SOUMBOUNOU SABEL </t>
  </si>
  <si>
    <t>MUTUELLE SOCIALE DES TRAVAILLEURS DES TRANSPORTS ROUTIERS MS/TRANSVIE</t>
  </si>
  <si>
    <t xml:space="preserve">YOUMANN CONSULTING SARL </t>
  </si>
  <si>
    <t xml:space="preserve">INTERPUB ENSEIGNES </t>
  </si>
  <si>
    <t xml:space="preserve">MANE FODE </t>
  </si>
  <si>
    <t xml:space="preserve">CIMENTS DE L'AFRIQUE SENEGAL SA </t>
  </si>
  <si>
    <t xml:space="preserve">CREDIT MUTUEL DU SENEGAL </t>
  </si>
  <si>
    <t xml:space="preserve">NDIAYE DAME </t>
  </si>
  <si>
    <t>NIANG IBRAHIMA THIAM NIANG IBRAHIMA THIAM</t>
  </si>
  <si>
    <t>MINISTERE DE LA FEMME DE LA FAMILLE DU GENRE ET DE LA PROTECTION DES ENFANTS</t>
  </si>
  <si>
    <t xml:space="preserve">TRANS OUEST AFRICA SUARL </t>
  </si>
  <si>
    <t>GROUPE HATHIE MEDAILLES D'AFRIQUE SUARL MOMAR</t>
  </si>
  <si>
    <t xml:space="preserve">CAB J.MONTEIL ET CIE </t>
  </si>
  <si>
    <t xml:space="preserve">LIGDICASH SENEGAL SARL </t>
  </si>
  <si>
    <t>POUYE MOHAMADOU LAMINE</t>
  </si>
  <si>
    <t>NDIAYE AIDA</t>
  </si>
  <si>
    <t xml:space="preserve">OFFICE SMART SARL </t>
  </si>
  <si>
    <t>ECOLE PRIVEE LA LUMIERE OUMAR EL FAROUKH DIOP</t>
  </si>
  <si>
    <t xml:space="preserve">ORABANK SENEGAL </t>
  </si>
  <si>
    <t xml:space="preserve">AWA DIOP DIAGNE </t>
  </si>
  <si>
    <t>SOCIETE D'ASSAINISSEMENT ET SYSTEMES ET SOCIETE D'ASSAINISSEMENT ET SYSTEMES ET</t>
  </si>
  <si>
    <t xml:space="preserve">ABDA GLOBAL SERVICES </t>
  </si>
  <si>
    <t xml:space="preserve">SAMPA SARL </t>
  </si>
  <si>
    <t xml:space="preserve">FORTUNE PROPERTIES - SARL </t>
  </si>
  <si>
    <t>DIOP MALICKE</t>
  </si>
  <si>
    <t xml:space="preserve">PALM RESORT SAS </t>
  </si>
  <si>
    <t xml:space="preserve">AMBASSADE DE L'UNION DES COMORES </t>
  </si>
  <si>
    <t xml:space="preserve">SIMAF </t>
  </si>
  <si>
    <t xml:space="preserve">GAINDE 2000 </t>
  </si>
  <si>
    <t xml:space="preserve">ECOLE ASSEA CANAL 4 </t>
  </si>
  <si>
    <t xml:space="preserve">TRAMES SUARL </t>
  </si>
  <si>
    <t xml:space="preserve">MESSIYA GROUP </t>
  </si>
  <si>
    <t>BA THIERNO MADJI BA THIERNO MADJI</t>
  </si>
  <si>
    <t>MENDY FELICITE</t>
  </si>
  <si>
    <t xml:space="preserve">ELTON S.A </t>
  </si>
  <si>
    <t>ANNE CHEIKHOU OUMAR</t>
  </si>
  <si>
    <t xml:space="preserve">DIAMOND BANK BENIN SA </t>
  </si>
  <si>
    <t xml:space="preserve">CLINIQUE LA JOANNE </t>
  </si>
  <si>
    <t>NIANG IBA</t>
  </si>
  <si>
    <t xml:space="preserve">PERFORMICS AFRICA SARL </t>
  </si>
  <si>
    <t>SARR FATOU</t>
  </si>
  <si>
    <t xml:space="preserve">GIZ </t>
  </si>
  <si>
    <t>MUTUELLE D'EPARGNE ET DE CREDIT DE PROMOTION FEMININE</t>
  </si>
  <si>
    <t>TOURE ALIOU</t>
  </si>
  <si>
    <t xml:space="preserve">ENTREPRISE MAPATHE NDIOUCK </t>
  </si>
  <si>
    <t xml:space="preserve">PHARMACIE MARIESALIOU </t>
  </si>
  <si>
    <t xml:space="preserve">ENDA TIERS-MONDE </t>
  </si>
  <si>
    <t xml:space="preserve">PSE-J </t>
  </si>
  <si>
    <t xml:space="preserve">SENEGAL PECHE SA </t>
  </si>
  <si>
    <t xml:space="preserve">PHARMACIE CONSEIL </t>
  </si>
  <si>
    <t xml:space="preserve">MAISON DE LA JUSTICE DE KIDIRA </t>
  </si>
  <si>
    <t xml:space="preserve">AFRICAINE DE CHAUDRON.TUYAUTER </t>
  </si>
  <si>
    <t>BA ROKHAYA THIAM</t>
  </si>
  <si>
    <t xml:space="preserve">NITPROMER </t>
  </si>
  <si>
    <t xml:space="preserve">ETS M.M.D. </t>
  </si>
  <si>
    <t xml:space="preserve">LAFRICAMOBILE SARL </t>
  </si>
  <si>
    <t>MANGA BERNARD</t>
  </si>
  <si>
    <t>MINISTERE DES FINANCES ET DU BUDGET/DIRECTION DIRECTION DES DOUANES</t>
  </si>
  <si>
    <t xml:space="preserve">ALIZES </t>
  </si>
  <si>
    <t>TAXI SARR LOCATION&amp;SERVICES TAXI SARR LOCATION &amp;SERVICES</t>
  </si>
  <si>
    <t xml:space="preserve">MAISON DECO- SUARL </t>
  </si>
  <si>
    <t xml:space="preserve">FINAMA_ SUARL </t>
  </si>
  <si>
    <t xml:space="preserve">WAFAMO SARL </t>
  </si>
  <si>
    <t xml:space="preserve">EREPCO SARL </t>
  </si>
  <si>
    <t>DIOUF SOFY</t>
  </si>
  <si>
    <t xml:space="preserve">SOCIETE CIVILE IMMOBILIERE LUXURY ESTATE </t>
  </si>
  <si>
    <t xml:space="preserve">GROUPE SCOLAIRE LE BENTENIER </t>
  </si>
  <si>
    <t xml:space="preserve">SOW MARIEME </t>
  </si>
  <si>
    <t xml:space="preserve">COSECPRO </t>
  </si>
  <si>
    <t xml:space="preserve">SARL LA VAGUE </t>
  </si>
  <si>
    <t>MBODJ BOURE</t>
  </si>
  <si>
    <t xml:space="preserve">DAKAR DUR INTERNATIONAL - SARL </t>
  </si>
  <si>
    <t xml:space="preserve">KAIKAI SAS </t>
  </si>
  <si>
    <t>HEURTAUX HELENE BOURGI</t>
  </si>
  <si>
    <t>NDIAYE MBAYE</t>
  </si>
  <si>
    <t>MAMADOU DIALLO MAMADOU DIALLO</t>
  </si>
  <si>
    <t xml:space="preserve">GLOBAL GREEN GROWTH INSTUTUTE </t>
  </si>
  <si>
    <t xml:space="preserve">KATOS CONSULTING SUARL </t>
  </si>
  <si>
    <t xml:space="preserve">SAREDICA </t>
  </si>
  <si>
    <t xml:space="preserve">SONAGED SA </t>
  </si>
  <si>
    <t xml:space="preserve">STE SERIGNE SALIOU FALL </t>
  </si>
  <si>
    <t xml:space="preserve">TANK METAL ENEGAL - T.M.S. </t>
  </si>
  <si>
    <t>DIALLO NDIAGA</t>
  </si>
  <si>
    <t xml:space="preserve">MAAD SAS </t>
  </si>
  <si>
    <t>NDIAYE SERIGNE ABDOU LAHAT</t>
  </si>
  <si>
    <t xml:space="preserve">SOCOCIM INDUSTRIES </t>
  </si>
  <si>
    <t xml:space="preserve">SOPARTECH DEVELOPPEMENTS </t>
  </si>
  <si>
    <t xml:space="preserve">HOTEL MERMOZ </t>
  </si>
  <si>
    <t xml:space="preserve">PLASMA IMMO </t>
  </si>
  <si>
    <t xml:space="preserve">PROJET D'ACCELERATION DE L'ECONOMIE NUMERIQUE DU SENEGAL </t>
  </si>
  <si>
    <t>FALL KHALIFA ABABACAR</t>
  </si>
  <si>
    <t xml:space="preserve">MUTUALISTE COMMUNAUTAIRE </t>
  </si>
  <si>
    <t xml:space="preserve">IMAGERIE MODERNE DU SENEGAL </t>
  </si>
  <si>
    <t>MINISTERE DE LA FONCTION PUBLIQUE RATIONALISATION DES EFFECTIFS ET DU RENOUVEAU DU SERVICE</t>
  </si>
  <si>
    <t>PHARMACIE NATIONALE D'APPROVISIONNEMENT P.N.A</t>
  </si>
  <si>
    <t xml:space="preserve">BIPOLE D'IMAGERIE PEDIATRIQUE ET ADULTE-SARL </t>
  </si>
  <si>
    <t>NDEYE ET SOEURS LE PHENIX</t>
  </si>
  <si>
    <t xml:space="preserve">AGENCE NATIONALE DE LA RECHERCHE SCIENTIFIQUE APPLIQUEE </t>
  </si>
  <si>
    <t>WAGUE ALPHA</t>
  </si>
  <si>
    <t xml:space="preserve">AFRICA CONNECTION TOURS </t>
  </si>
  <si>
    <t xml:space="preserve">TOUBA KHEWEUL SAMB &amp; FILS - SUARL </t>
  </si>
  <si>
    <t xml:space="preserve">AYA INTERNATIONAL SUARL </t>
  </si>
  <si>
    <t>GUEYE MODOU</t>
  </si>
  <si>
    <t>SERVICE D'ASSISTANCE MEDICALE D'URGENCE SAMU</t>
  </si>
  <si>
    <t xml:space="preserve">PHARMACIE CITE SOTIBA </t>
  </si>
  <si>
    <t xml:space="preserve">TRANSVERSALE SARL </t>
  </si>
  <si>
    <t xml:space="preserve">MODOU FAYE </t>
  </si>
  <si>
    <t>BABACAR FALL BABACAR FALL</t>
  </si>
  <si>
    <t xml:space="preserve">CAR CARE- SAS </t>
  </si>
  <si>
    <t xml:space="preserve">INSTITUT PASTEUR </t>
  </si>
  <si>
    <t xml:space="preserve">PATHE -SUARL </t>
  </si>
  <si>
    <t xml:space="preserve">ASSOCIATION JANT-BI </t>
  </si>
  <si>
    <t>SALL FALLOU</t>
  </si>
  <si>
    <t>THIAM ROKHAYA ATHIE</t>
  </si>
  <si>
    <t xml:space="preserve">WEST AFRICA WATER SA </t>
  </si>
  <si>
    <t xml:space="preserve">CLINIQUE DE L' AMITIE - SA </t>
  </si>
  <si>
    <t>SAMOURA MARIAMA</t>
  </si>
  <si>
    <t>INSTITUT DE PEDIATRIE SOCIALE UNIVERSITE CHEIKH ANTA DIOP</t>
  </si>
  <si>
    <t xml:space="preserve">PROD'ADF - SUARL </t>
  </si>
  <si>
    <t xml:space="preserve">MAGUETTE NGUER </t>
  </si>
  <si>
    <t>KANE MODOU</t>
  </si>
  <si>
    <t>EXCELL TRANSIT SARL</t>
  </si>
  <si>
    <t>DIOP ADAMA</t>
  </si>
  <si>
    <t>NDIAYE KHADIM NDIAYE KHADIM</t>
  </si>
  <si>
    <t>SERIGNE MODOU MBACKE NDIAYE</t>
  </si>
  <si>
    <t>CAMARA ELHADJI MACTAR</t>
  </si>
  <si>
    <t>MOUHAMADOU ALPHA DIAGABI MOUHAMADOU ALPHA DIAGABI</t>
  </si>
  <si>
    <t>DP WORLD DAKAR DP WORLD DAKAR</t>
  </si>
  <si>
    <t>GNAMBA MALICK</t>
  </si>
  <si>
    <t>DIALLO FODE</t>
  </si>
  <si>
    <t xml:space="preserve">MANUFACTURES D'AFRIQUE - SAU </t>
  </si>
  <si>
    <t xml:space="preserve">LA PROVIDENCE  SA </t>
  </si>
  <si>
    <t xml:space="preserve">CERAM - SARL </t>
  </si>
  <si>
    <t xml:space="preserve">STARTIMES MEDIA (SENEGAL) SUARL </t>
  </si>
  <si>
    <t xml:space="preserve">CALL ASSIST NASCIMENTO SARL </t>
  </si>
  <si>
    <t xml:space="preserve">MANUTENTION LOGISTIQUE TRANSPORT SA </t>
  </si>
  <si>
    <t xml:space="preserve">RUFIQQUE SERVICE </t>
  </si>
  <si>
    <t xml:space="preserve">NECTAR TAX &amp; LEGAL IN AFRICA </t>
  </si>
  <si>
    <t>SY KHADY</t>
  </si>
  <si>
    <t xml:space="preserve">MOUSSE DU SENEGAL M D S </t>
  </si>
  <si>
    <t>FALL MOUSSA</t>
  </si>
  <si>
    <t xml:space="preserve">TAPIS ROUGE </t>
  </si>
  <si>
    <t>MBAYE TALLA</t>
  </si>
  <si>
    <t>NDOYE MAMADOU</t>
  </si>
  <si>
    <t>DAME MBENGUE DAME MBENGUE</t>
  </si>
  <si>
    <t>SARR PAPA AMADOU</t>
  </si>
  <si>
    <t>NIANG BABACAR</t>
  </si>
  <si>
    <t>DIATTA YOUSSOUPH</t>
  </si>
  <si>
    <t xml:space="preserve">MISSION CATHOLIQUE LOUGA </t>
  </si>
  <si>
    <t xml:space="preserve">COMPTOIR SENEGALAIS DE TRANSIT-SUARL </t>
  </si>
  <si>
    <t xml:space="preserve">UNION DES RADIOS ASSOCIATION ET COMMUNAUTAIRE </t>
  </si>
  <si>
    <t>NDOUMBE MBOW NDOUMBE MBOW</t>
  </si>
  <si>
    <t xml:space="preserve">DANFA SEGA </t>
  </si>
  <si>
    <t>FALL SERIGNE</t>
  </si>
  <si>
    <t xml:space="preserve">ONLINE INTERNATIONAL SA </t>
  </si>
  <si>
    <t>AGENCE  NATIONALE DE LA MAISON DE L'OUTIL ANAMO</t>
  </si>
  <si>
    <t xml:space="preserve">COMPTOIR COMMERCIAL SOPE NABI </t>
  </si>
  <si>
    <t xml:space="preserve">SAKANAL MAGASINS </t>
  </si>
  <si>
    <t>DIOP FALLOU</t>
  </si>
  <si>
    <t>BA ALASSANE BA ALASSANE</t>
  </si>
  <si>
    <t xml:space="preserve">GOMYCODE SENEGAL - SARL </t>
  </si>
  <si>
    <t xml:space="preserve">LONASE </t>
  </si>
  <si>
    <t>DAFFE BACHIR</t>
  </si>
  <si>
    <t xml:space="preserve">LES PETITES GOUTTES SENEGAL </t>
  </si>
  <si>
    <t>NDIAYE MAMADOU</t>
  </si>
  <si>
    <t>SAFRAZ MAJID</t>
  </si>
  <si>
    <t>NIANE COUMBA</t>
  </si>
  <si>
    <t>CENTRE AFRICAIN DE FORMATION DE RECHERCHE ET DE DOCUMENTATION</t>
  </si>
  <si>
    <t xml:space="preserve">CENTRE REGIONAL DES OEUVRES UNIVERSITAIRES ET SOCIALES DU SS </t>
  </si>
  <si>
    <t xml:space="preserve">M.T.O.A </t>
  </si>
  <si>
    <t>PREMIUM CONTACT CENTER INTERNATIONAL SENEGAL PCCI</t>
  </si>
  <si>
    <t xml:space="preserve">AGENCE AFRICAINE DE PRESSE </t>
  </si>
  <si>
    <t xml:space="preserve">SMILE AND CREAM INTERNATIONAL </t>
  </si>
  <si>
    <t>ABLAYE BOYE ABLAYE BOYE</t>
  </si>
  <si>
    <t>SAMBOU DIEUDONNE</t>
  </si>
  <si>
    <t xml:space="preserve">ENTREPRISE MACHA-ALLAH SASSOUM IMMOBILIER </t>
  </si>
  <si>
    <t>GLOBAL BUSINESS CORPORATION WEST AFRICA GLOBAL BUSINESS CORPORATION WEST AFRICA</t>
  </si>
  <si>
    <t>DIALLO AMSATOU</t>
  </si>
  <si>
    <t>LY RAMATA LY RAMATA</t>
  </si>
  <si>
    <t xml:space="preserve">CALL ME -SA </t>
  </si>
  <si>
    <t xml:space="preserve">EXCELLEC SA </t>
  </si>
  <si>
    <t>NGOM ELHADJI RAWANE</t>
  </si>
  <si>
    <t>CISSE RAMATOULAYE</t>
  </si>
  <si>
    <t xml:space="preserve">CHEIKH SYLLA </t>
  </si>
  <si>
    <t xml:space="preserve">AGENCE POUR LA PROMOTION DE L'AQUACULTURE </t>
  </si>
  <si>
    <t>TALLA DIAGNE TALLA DIAGNE</t>
  </si>
  <si>
    <t>BESSON RAYMOND GERARD</t>
  </si>
  <si>
    <t>MAMADOU SAKHO MAMADOU SAKHO</t>
  </si>
  <si>
    <t xml:space="preserve">CIEL OIL </t>
  </si>
  <si>
    <t xml:space="preserve">COMPAGNIE COMMERCIALE ET INDUSTRIE SENEGALAISE SARL </t>
  </si>
  <si>
    <t>SEYE MBALLO</t>
  </si>
  <si>
    <t>DIOP AHMADOU LAMINE</t>
  </si>
  <si>
    <t xml:space="preserve">CAMARA FATOU </t>
  </si>
  <si>
    <t>AFRIQUE COMPUTER -SARL AFRIQUE COMPUTER -SARL</t>
  </si>
  <si>
    <t xml:space="preserve">NDOYE MADEMBA </t>
  </si>
  <si>
    <t xml:space="preserve">CASA OPTIC </t>
  </si>
  <si>
    <t>PHARMACIE CHEIKH AHMED TIDIANE PHARMACIE CHEIKH AHMED TIDIANE</t>
  </si>
  <si>
    <t>SECK SEYDOU</t>
  </si>
  <si>
    <t>D.S.O.E.P.DEMARCATION DU SENEG DE L ORDRE DES ECOLES PIES</t>
  </si>
  <si>
    <t>SAMB TALLA</t>
  </si>
  <si>
    <t xml:space="preserve">GLOBAL ENGEENIERING TRADING SERVICES </t>
  </si>
  <si>
    <t xml:space="preserve">D'AFRIC SENEGAL FURNITURE  SA </t>
  </si>
  <si>
    <t>DIOUF IBRAHIMA</t>
  </si>
  <si>
    <t>GASSAMA DJIBRIL</t>
  </si>
  <si>
    <t>KANDJI SERIGNE MBACKE</t>
  </si>
  <si>
    <t>ELHADJI ALIOU NDIAYE ELHADJI ALIOU NDIAYE</t>
  </si>
  <si>
    <t>DIENG MATAR</t>
  </si>
  <si>
    <t>MOHAMED TALLA DIOP MOHAMED TALLA DIOP</t>
  </si>
  <si>
    <t>ABOUBACAR MAREGA ABOUBACAR MAREGA</t>
  </si>
  <si>
    <t>WADE BABACAR</t>
  </si>
  <si>
    <t>COUMBA NDIAYE COUMBA NDIAYE</t>
  </si>
  <si>
    <t>QUINCAILLERIE KHADIM RASSOUL QUINCAILLERIE KHADIM RASSOUL</t>
  </si>
  <si>
    <t>CCECC SENEGAL WANG SHIHENG</t>
  </si>
  <si>
    <t xml:space="preserve">PHARMACIE MOUMININE </t>
  </si>
  <si>
    <t>SECK CHEIKH</t>
  </si>
  <si>
    <t>DIEDHIOU ADAMA</t>
  </si>
  <si>
    <t>BATHILY SOULEYMANE</t>
  </si>
  <si>
    <t>COUMARE SEYDOU COUMARE SEYDOU</t>
  </si>
  <si>
    <t xml:space="preserve">INSTITUT DES PROFESSIONS JURIDIQUES ET IMMOBILIERES </t>
  </si>
  <si>
    <t>DIA TIDIANE</t>
  </si>
  <si>
    <t>BITEYE MOUSSA</t>
  </si>
  <si>
    <t>BA SALIOU</t>
  </si>
  <si>
    <t>THIAM ABDOULAYE</t>
  </si>
  <si>
    <t>COMMERCE COMMERCE</t>
  </si>
  <si>
    <t xml:space="preserve">PROCUREUR DES MISSIONNAIRES </t>
  </si>
  <si>
    <t xml:space="preserve">SOULEYMANE DIA </t>
  </si>
  <si>
    <t xml:space="preserve">Ambassade du Royaume du Maroc </t>
  </si>
  <si>
    <t xml:space="preserve">SYSTEME INTEGRATEUR CONNECT </t>
  </si>
  <si>
    <t>NDIAYE GALAYE</t>
  </si>
  <si>
    <t>GUEYE DIABEL</t>
  </si>
  <si>
    <t>NETSYSTEME INFORMATIQUE NETSYSTEME INFORMATIQUE</t>
  </si>
  <si>
    <t xml:space="preserve">MASTERCARD FOUNDATION </t>
  </si>
  <si>
    <t>MARIAM MAMADOU SY MARIAM MAMADOU SY</t>
  </si>
  <si>
    <t xml:space="preserve">FALL ABDOU AZIZ </t>
  </si>
  <si>
    <t>GUEYE AKIM</t>
  </si>
  <si>
    <t>KAM SARR DIOP KAM SARR DIOP</t>
  </si>
  <si>
    <t>SISSAKHO MOUHAMED FAKOLI</t>
  </si>
  <si>
    <t>MOUSTAPHA FALL MOUSTAPHA FALL</t>
  </si>
  <si>
    <t>DIOP GORA DIOP GORA</t>
  </si>
  <si>
    <t xml:space="preserve">KHELCOM  MEUBLE DECO FALL ET FRERES </t>
  </si>
  <si>
    <t>TRAORE MOUSSA</t>
  </si>
  <si>
    <t xml:space="preserve">LES GRANDS MOULINS DE DAKAR </t>
  </si>
  <si>
    <t>WADE ALIOUNE</t>
  </si>
  <si>
    <t>SALL MOTH</t>
  </si>
  <si>
    <t>FATOU DIOUF FATOU DIOUF</t>
  </si>
  <si>
    <t xml:space="preserve">NIANG ABDOU LAHAT </t>
  </si>
  <si>
    <t xml:space="preserve">ECOLE AFRICAINE D ART ORATOIRE DE DAKAR </t>
  </si>
  <si>
    <t xml:space="preserve">BORAX ENGINEERING £ CONTRACTING SARL </t>
  </si>
  <si>
    <t>INDUSTRY FOR PACKAGING AND CONTRUCTION IPC</t>
  </si>
  <si>
    <t xml:space="preserve">TRANSVIE </t>
  </si>
  <si>
    <t>PROMOTION DES MEDECINES TRADITIONNELLES  (PROMETRA)</t>
  </si>
  <si>
    <t>CAURIE-MF CAURIE-MICRO FINANCE</t>
  </si>
  <si>
    <t xml:space="preserve">NIANG MAGATTE </t>
  </si>
  <si>
    <t xml:space="preserve">SPIA </t>
  </si>
  <si>
    <t>DIRECTION DIOCESAINE ENSEIGNEMENT CATHOLIQUE JEAN JOSEPH JACQUES OLYMPIO</t>
  </si>
  <si>
    <t xml:space="preserve">SEN-INTERIM </t>
  </si>
  <si>
    <t xml:space="preserve">LOBBOU MAME DIARRA BOUSSO S.A. </t>
  </si>
  <si>
    <t xml:space="preserve">INGEROP AFRIQUE INGENIERIE </t>
  </si>
  <si>
    <t>NON IDENTIFIE</t>
  </si>
  <si>
    <t>CASSURE FIBRE AU PBO</t>
  </si>
  <si>
    <t>CASSURE FIBRE AU PTO</t>
  </si>
  <si>
    <t>PIGTAIL DEFECTUEUX</t>
  </si>
  <si>
    <t>CABLE DE BRANCHEMENT COUPE / DEFECTUEUX</t>
  </si>
  <si>
    <t>OXYDATION</t>
  </si>
  <si>
    <t>INFRA</t>
  </si>
  <si>
    <t>DEFAUT CABLE MULTIPAIRE</t>
  </si>
  <si>
    <t>JARRETIERE OPTIQUE DEFECTUEUSE</t>
  </si>
  <si>
    <t>ERREUR CONFIG</t>
  </si>
  <si>
    <t>ECART CONFIG VOIP</t>
  </si>
  <si>
    <t>CABLE ALIMENTATION DEFECTUEUX</t>
  </si>
  <si>
    <t>FAUSSE MANŒUVRE</t>
  </si>
  <si>
    <t>CABLE RJ11 DEFECTUEUX</t>
  </si>
  <si>
    <t>CABLE RJ45 DEFECTUEUX</t>
  </si>
  <si>
    <t>ATP</t>
  </si>
  <si>
    <t>JARRETIERE SR DEFECTUEUSE</t>
  </si>
  <si>
    <t>PRIVE CLIENT</t>
  </si>
  <si>
    <t>SAUT DE PORT</t>
  </si>
  <si>
    <t>NE DEFECTUEUX</t>
  </si>
  <si>
    <t>PORT MSAN DEFECTUEUX</t>
  </si>
  <si>
    <t>SUSPENSION</t>
  </si>
  <si>
    <t>PROBLEME COUVERTURE WIFI</t>
  </si>
  <si>
    <t>PERTE CONFIG</t>
  </si>
  <si>
    <t>FUSIBLE RE DEFECTUEUX</t>
  </si>
  <si>
    <t>Étiquettes de lignes</t>
  </si>
  <si>
    <t>(vide)</t>
  </si>
  <si>
    <t>Total général</t>
  </si>
  <si>
    <t>Étiquettes de colonnes</t>
  </si>
  <si>
    <t>Nombre de Techno</t>
  </si>
  <si>
    <t>(Plusieurs éléments)</t>
  </si>
  <si>
    <t>Nombre de CAUSE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</si>
  <si>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</si>
  <si>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</si>
  <si>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</si>
  <si>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</si>
  <si>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</si>
  <si>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</si>
  <si>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</si>
  <si>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</si>
  <si>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</si>
  <si>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</si>
  <si>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</si>
  <si>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</si>
  <si>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</si>
  <si>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</si>
  <si>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</si>
  <si>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</si>
  <si>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</si>
  <si>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</si>
  <si>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</si>
  <si>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</si>
  <si>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</si>
  <si>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</si>
  <si>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</si>
  <si>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</si>
  <si>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</si>
  <si>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</si>
  <si>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</si>
  <si>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</si>
  <si>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</si>
  <si>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</si>
  <si>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</si>
  <si>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</si>
  <si>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</si>
  <si>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</si>
  <si>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</si>
  <si>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</si>
  <si>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</si>
  <si>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</si>
  <si>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</si>
  <si>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</si>
  <si>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</si>
  <si>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</si>
  <si>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</si>
  <si>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</si>
  <si>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</si>
  <si>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</si>
  <si>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</si>
  <si>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</si>
  <si>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</si>
  <si>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</si>
  <si>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</si>
  <si>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</si>
  <si>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ROUTEUR DEFECTUEUX</t>
  </si>
  <si>
    <t>PERTE DE CONFIG</t>
  </si>
  <si>
    <t>CABLE HDMI DEFECTUEUX</t>
  </si>
  <si>
    <t>RELEVE BNG</t>
  </si>
  <si>
    <t>ND ABSENT SUR RBS</t>
  </si>
  <si>
    <t>PORT DESACTIVE</t>
  </si>
  <si>
    <t>ND ABSENT SUR ZSMART</t>
  </si>
  <si>
    <t>DEBIT NON CONFORME</t>
  </si>
  <si>
    <t>MODEM ROGUE</t>
  </si>
  <si>
    <t>DERANGEMENT NON CONFIRME</t>
  </si>
  <si>
    <t>PERTE DE CONFIG PBX PLUG</t>
  </si>
  <si>
    <t>BOUTON WIFI DESACTIVE</t>
  </si>
  <si>
    <t>TOTAL</t>
  </si>
  <si>
    <t>FILTRE ADSL DEFECTUEUX</t>
  </si>
  <si>
    <t>TNR DEFECTUEUX</t>
  </si>
  <si>
    <t>RESET MODEM PAR LE CLIENT</t>
  </si>
  <si>
    <t>ACTE DE SABOTAGE</t>
  </si>
  <si>
    <t>ND ABSENT DANS RBS / ZSMART</t>
  </si>
  <si>
    <t>TRAVAUX</t>
  </si>
  <si>
    <t>FAUSSE MANŒUVRE CLIENT</t>
  </si>
  <si>
    <t>Plaques / SR</t>
  </si>
  <si>
    <t>O_CAM_H05</t>
  </si>
  <si>
    <t>THS_A00</t>
  </si>
  <si>
    <t>O_ACA_W25</t>
  </si>
  <si>
    <t>DAH_A00</t>
  </si>
  <si>
    <t>HAN_D00</t>
  </si>
  <si>
    <t>MED_A09</t>
  </si>
  <si>
    <t>MED_B20</t>
  </si>
  <si>
    <t>GDK_C39</t>
  </si>
  <si>
    <t>GDW_M00</t>
  </si>
  <si>
    <t>MBW_R00</t>
  </si>
  <si>
    <t>DRG_ZIG_C</t>
  </si>
  <si>
    <t>SDF_K13</t>
  </si>
  <si>
    <t>STL_A06</t>
  </si>
  <si>
    <t>MED_A11</t>
  </si>
  <si>
    <t>O_TIA_E72</t>
  </si>
  <si>
    <t>ACA_W07</t>
  </si>
  <si>
    <t>ROB_A00</t>
  </si>
  <si>
    <t>ALM_J02</t>
  </si>
  <si>
    <t>CAM_H09</t>
  </si>
  <si>
    <t>KLK_A05</t>
  </si>
  <si>
    <t>O_GDW_M37</t>
  </si>
  <si>
    <t>TBN_A00</t>
  </si>
  <si>
    <t>O_REP_B19</t>
  </si>
  <si>
    <t>O_MED_A13</t>
  </si>
  <si>
    <t>DAG_A00</t>
  </si>
  <si>
    <t>TBA1_A00</t>
  </si>
  <si>
    <t>TIA_E34</t>
  </si>
  <si>
    <t>MED_B18</t>
  </si>
  <si>
    <t>MED_A08</t>
  </si>
  <si>
    <t>O_REP_A10</t>
  </si>
  <si>
    <t>HAN_D16</t>
  </si>
  <si>
    <t>GDK_C19</t>
  </si>
  <si>
    <t>OKM_P04</t>
  </si>
  <si>
    <t>BIG_A01</t>
  </si>
  <si>
    <t>O_ZIG_A16</t>
  </si>
  <si>
    <t>SL1_B01</t>
  </si>
  <si>
    <t>GDK_C36</t>
  </si>
  <si>
    <t>O_HAN_D04</t>
  </si>
  <si>
    <t>DRG_ACA_C</t>
  </si>
  <si>
    <t>NOT_A00</t>
  </si>
  <si>
    <t>MED_B27</t>
  </si>
  <si>
    <t>TIA_E46</t>
  </si>
  <si>
    <t>THION_A00</t>
  </si>
  <si>
    <t>GDK_C03</t>
  </si>
  <si>
    <t>TIA_E15</t>
  </si>
  <si>
    <t>STL_A07</t>
  </si>
  <si>
    <t>CAM_H31</t>
  </si>
  <si>
    <t>HAN_D07</t>
  </si>
  <si>
    <t>GDW_M15</t>
  </si>
  <si>
    <t>MED_A13</t>
  </si>
  <si>
    <t>KMR_L03</t>
  </si>
  <si>
    <t>MBW_R12</t>
  </si>
  <si>
    <t>GDK_C24</t>
  </si>
  <si>
    <t>KMR_L13</t>
  </si>
  <si>
    <t>MBR_A04</t>
  </si>
  <si>
    <t>STL_A13</t>
  </si>
  <si>
    <t>HMA_Y03</t>
  </si>
  <si>
    <t>HMA_Y04</t>
  </si>
  <si>
    <t>GMB_B03</t>
  </si>
  <si>
    <t>KMR_L00</t>
  </si>
  <si>
    <t>SGK_V01</t>
  </si>
  <si>
    <t>KEB_A01</t>
  </si>
  <si>
    <t>TIA_E01</t>
  </si>
  <si>
    <t>SDF_K14</t>
  </si>
  <si>
    <t>DRG_GDK_C</t>
  </si>
  <si>
    <t>GDK_C17</t>
  </si>
  <si>
    <t>ALM_J04</t>
  </si>
  <si>
    <t>CAM_H26</t>
  </si>
  <si>
    <t>DRG_OKM_C</t>
  </si>
  <si>
    <t>GDK_C20</t>
  </si>
  <si>
    <t>GOM_A01</t>
  </si>
  <si>
    <t>GMB_B02</t>
  </si>
  <si>
    <t>DRG_MBR_C</t>
  </si>
  <si>
    <t>CAP_A02</t>
  </si>
  <si>
    <t>KMR_L05</t>
  </si>
  <si>
    <t>DRG_TEC_C</t>
  </si>
  <si>
    <t>MBW_R03</t>
  </si>
  <si>
    <t>Plaque / SR</t>
  </si>
  <si>
    <t>Nombre de signalisations</t>
  </si>
  <si>
    <t>Client</t>
  </si>
  <si>
    <t>Support</t>
  </si>
  <si>
    <t>Problématique</t>
  </si>
  <si>
    <t>Proposition</t>
  </si>
  <si>
    <t>Porteur</t>
  </si>
  <si>
    <t>Délai</t>
  </si>
  <si>
    <t>Variation S10 vs S09</t>
  </si>
  <si>
    <t>Nombre de ZONE_RS</t>
  </si>
  <si>
    <t>Nombre de ND</t>
  </si>
  <si>
    <t>3 causes différentes</t>
  </si>
  <si>
    <t>Nombre de CLIENT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</si>
</sst>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theme="1"/>
      <name val="Calibri"/>
      <family val="2"/>
    </font>
    <font>
      <sz val="8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D9E1F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8" fillId="0" borderId="0" xfId="0" applyFont="1" applyAlignment="1">
      <alignment horizontal="center"/>
    </xf>
    <xf numFmtId="22" fontId="18" fillId="0" borderId="0" xfId="0" applyNumberFormat="1" applyFont="1" applyAlignment="1">
      <alignment horizontal="center"/>
    </xf>
    <xf numFmtId="0" fontId="18" fillId="0" borderId="0" xfId="0" applyFont="1"/>
    <xf numFmtId="0" fontId="18" fillId="0" borderId="0" xfId="0" pivotButton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0" xfId="0" applyNumberFormat="1" applyFont="1" applyAlignment="1">
      <alignment horizontal="center" vertical="center"/>
    </xf>
    <xf numFmtId="9" fontId="18" fillId="0" borderId="0" xfId="1" applyFont="1" applyAlignment="1">
      <alignment horizontal="center"/>
    </xf>
    <xf numFmtId="0" fontId="19" fillId="33" borderId="10" xfId="0" applyFont="1" applyFill="1" applyBorder="1" applyAlignment="1">
      <alignment horizontal="center" vertical="center" wrapText="1" readingOrder="1"/>
    </xf>
    <xf numFmtId="0" fontId="18" fillId="0" borderId="0" xfId="0" applyFont="1" applyAlignment="1">
      <alignment vertical="center"/>
    </xf>
    <xf numFmtId="0" fontId="18" fillId="0" borderId="10" xfId="0" applyFont="1" applyBorder="1" applyAlignment="1">
      <alignment horizontal="center" vertical="center"/>
    </xf>
    <xf numFmtId="9" fontId="18" fillId="0" borderId="10" xfId="1" applyFont="1" applyBorder="1" applyAlignment="1">
      <alignment horizontal="center" vertical="center"/>
    </xf>
    <xf numFmtId="0" fontId="19" fillId="33" borderId="10" xfId="0" applyFont="1" applyFill="1" applyBorder="1" applyAlignment="1">
      <alignment horizontal="center" wrapText="1" readingOrder="1"/>
    </xf>
    <xf numFmtId="0" fontId="18" fillId="0" borderId="10" xfId="0" applyFont="1" applyBorder="1" applyAlignment="1">
      <alignment horizontal="center"/>
    </xf>
    <xf numFmtId="9" fontId="18" fillId="0" borderId="10" xfId="1" applyFont="1" applyBorder="1" applyAlignment="1">
      <alignment horizontal="center"/>
    </xf>
    <xf numFmtId="0" fontId="20" fillId="34" borderId="10" xfId="0" applyFont="1" applyFill="1" applyBorder="1" applyAlignment="1">
      <alignment horizontal="center" vertical="center" wrapText="1" readingOrder="1"/>
    </xf>
    <xf numFmtId="0" fontId="21" fillId="0" borderId="10" xfId="0" applyFont="1" applyBorder="1" applyAlignment="1">
      <alignment horizontal="center" vertical="center" wrapText="1"/>
    </xf>
    <xf numFmtId="0" fontId="18" fillId="0" borderId="10" xfId="0" pivotButton="1" applyFont="1" applyBorder="1" applyAlignment="1">
      <alignment horizontal="center" vertical="center"/>
    </xf>
    <xf numFmtId="0" fontId="18" fillId="0" borderId="10" xfId="0" applyNumberFormat="1" applyFont="1" applyBorder="1" applyAlignment="1">
      <alignment horizontal="center" vertical="center"/>
    </xf>
  </cellXfs>
  <cellStyles count="43">
    <cellStyle name="20 % - Accent1" xfId="20" builtinId="30" customBuiltin="1"/>
    <cellStyle name="20 % - Accent2" xfId="24" builtinId="34" customBuiltin="1"/>
    <cellStyle name="20 % - Accent3" xfId="28" builtinId="38" customBuiltin="1"/>
    <cellStyle name="20 % - Accent4" xfId="32" builtinId="42" customBuiltin="1"/>
    <cellStyle name="20 % - Accent5" xfId="36" builtinId="46" customBuiltin="1"/>
    <cellStyle name="20 % - Accent6" xfId="40" builtinId="50" customBuiltin="1"/>
    <cellStyle name="40 % - Accent1" xfId="21" builtinId="31" customBuiltin="1"/>
    <cellStyle name="40 % - Accent2" xfId="25" builtinId="35" customBuiltin="1"/>
    <cellStyle name="40 % - Accent3" xfId="29" builtinId="39" customBuiltin="1"/>
    <cellStyle name="40 % - Accent4" xfId="33" builtinId="43" customBuiltin="1"/>
    <cellStyle name="40 % - Accent5" xfId="37" builtinId="47" customBuiltin="1"/>
    <cellStyle name="40 % - Accent6" xfId="41" builtinId="51" customBuiltin="1"/>
    <cellStyle name="60 % - Accent1" xfId="22" builtinId="32" customBuiltin="1"/>
    <cellStyle name="60 % - Accent2" xfId="26" builtinId="36" customBuiltin="1"/>
    <cellStyle name="60 % - Accent3" xfId="30" builtinId="40" customBuiltin="1"/>
    <cellStyle name="60 % - Accent4" xfId="34" builtinId="44" customBuiltin="1"/>
    <cellStyle name="60 % - Accent5" xfId="38" builtinId="48" customBuiltin="1"/>
    <cellStyle name="60 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Avertissement" xfId="15" builtinId="11" customBuiltin="1"/>
    <cellStyle name="Calcul" xfId="12" builtinId="22" customBuiltin="1"/>
    <cellStyle name="Cellule liée" xfId="13" builtinId="24" customBuiltin="1"/>
    <cellStyle name="Entrée" xfId="10" builtinId="20" customBuiltin="1"/>
    <cellStyle name="Insatisfaisant" xfId="8" builtinId="27" customBuiltin="1"/>
    <cellStyle name="Neutre" xfId="9" builtinId="28" customBuiltin="1"/>
    <cellStyle name="Normal" xfId="0" builtinId="0"/>
    <cellStyle name="Note" xfId="16" builtinId="10" customBuiltin="1"/>
    <cellStyle name="Pourcentage" xfId="1" builtinId="5"/>
    <cellStyle name="Satisfaisant" xfId="7" builtinId="26" customBuiltin="1"/>
    <cellStyle name="Sortie" xfId="11" builtinId="21" customBuiltin="1"/>
    <cellStyle name="Texte explicatif" xfId="17" builtinId="53" customBuiltin="1"/>
    <cellStyle name="Titre" xfId="2" builtinId="15" customBuiltin="1"/>
    <cellStyle name="Titre 1" xfId="3" builtinId="16" customBuiltin="1"/>
    <cellStyle name="Titre 2" xfId="4" builtinId="17" customBuiltin="1"/>
    <cellStyle name="Titre 3" xfId="5" builtinId="18" customBuiltin="1"/>
    <cellStyle name="Titre 4" xfId="6" builtinId="19" customBuiltin="1"/>
    <cellStyle name="Total" xfId="18" builtinId="25" customBuiltin="1"/>
    <cellStyle name="Vérification" xfId="14" builtinId="23" customBuiltin="1"/>
  </cellStyles>
  <dxfs count="92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Répartition signalisation B2B fibre</a:t>
            </a:r>
            <a:endParaRPr lang="fr-FR">
              <a:solidFill>
                <a:sysClr val="windowText" lastClr="000000"/>
              </a:solidFill>
              <a:effectLst/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solidFill>
          <a:srgbClr val="FFC0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6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6145929520004027E-2"/>
          <c:y val="0.22976066551003158"/>
          <c:w val="0.83747359938216681"/>
          <c:h val="0.76215244329322296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856-4A55-A33C-4205F7CF66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856-4A55-A33C-4205F7CF66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856-4A55-A33C-4205F7CF66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856-4A55-A33C-4205F7CF66E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856-4A55-A33C-4205F7CF66E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856-4A55-A33C-4205F7CF66E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856-4A55-A33C-4205F7CF66E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856-4A55-A33C-4205F7CF66E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0856-4A55-A33C-4205F7CF66E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0856-4A55-A33C-4205F7CF66E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0856-4A55-A33C-4205F7CF66E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0856-4A55-A33C-4205F7CF66E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0856-4A55-A33C-4205F7CF66E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0856-4A55-A33C-4205F7CF66E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0856-4A55-A33C-4205F7CF66E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0856-4A55-A33C-4205F7CF66E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0856-4A55-A33C-4205F7CF66E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0856-4A55-A33C-4205F7CF66E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0856-4A55-A33C-4205F7CF66E5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0856-4A55-A33C-4205F7CF66E5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0856-4A55-A33C-4205F7CF66E5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0856-4A55-A33C-4205F7CF66E5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0856-4A55-A33C-4205F7CF66E5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0856-4A55-A33C-4205F7CF66E5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0856-4A55-A33C-4205F7CF66E5}"/>
              </c:ext>
            </c:extLst>
          </c:dPt>
          <c:dLbls>
            <c:dLbl>
              <c:idx val="0"/>
              <c:layout>
                <c:manualLayout>
                  <c:x val="-0.14190602186872389"/>
                  <c:y val="9.49961231501410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8098122350090855E-2"/>
                      <c:h val="2.771653543307086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856-4A55-A33C-4205F7CF66E5}"/>
                </c:ext>
              </c:extLst>
            </c:dLbl>
            <c:dLbl>
              <c:idx val="1"/>
              <c:layout>
                <c:manualLayout>
                  <c:x val="-0.18060170869329592"/>
                  <c:y val="2.350199858294459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56-4A55-A33C-4205F7CF66E5}"/>
                </c:ext>
              </c:extLst>
            </c:dLbl>
            <c:dLbl>
              <c:idx val="2"/>
              <c:layout>
                <c:manualLayout>
                  <c:x val="-0.14270282763237607"/>
                  <c:y val="-8.391474940844631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810405068793151"/>
                      <c:h val="4.809004986431024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856-4A55-A33C-4205F7CF66E5}"/>
                </c:ext>
              </c:extLst>
            </c:dLbl>
            <c:dLbl>
              <c:idx val="3"/>
              <c:layout>
                <c:manualLayout>
                  <c:x val="-0.11404109152347867"/>
                  <c:y val="-0.1237078058366643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689202066302222"/>
                      <c:h val="5.10015641083913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856-4A55-A33C-4205F7CF66E5}"/>
                </c:ext>
              </c:extLst>
            </c:dLbl>
            <c:dLbl>
              <c:idx val="4"/>
              <c:layout>
                <c:manualLayout>
                  <c:x val="3.0967196914150841E-2"/>
                  <c:y val="-0.1234923733005360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128024482769613"/>
                      <c:h val="4.299667125650041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856-4A55-A33C-4205F7CF66E5}"/>
                </c:ext>
              </c:extLst>
            </c:dLbl>
            <c:dLbl>
              <c:idx val="5"/>
              <c:layout>
                <c:manualLayout>
                  <c:x val="0.13434250374573622"/>
                  <c:y val="-0.1199224630028207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196345744246625"/>
                      <c:h val="4.432135074796465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0856-4A55-A33C-4205F7CF66E5}"/>
                </c:ext>
              </c:extLst>
            </c:dLbl>
            <c:dLbl>
              <c:idx val="6"/>
              <c:layout>
                <c:manualLayout>
                  <c:x val="0.12414278427747139"/>
                  <c:y val="-7.217370961057711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440837124098488"/>
                      <c:h val="4.40819218480542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0856-4A55-A33C-4205F7CF66E5}"/>
                </c:ext>
              </c:extLst>
            </c:dLbl>
            <c:dLbl>
              <c:idx val="7"/>
              <c:layout>
                <c:manualLayout>
                  <c:x val="0.12215148713698237"/>
                  <c:y val="3.9217010012967393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920606331091206"/>
                      <c:h val="3.111212117161075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0856-4A55-A33C-4205F7CF66E5}"/>
                </c:ext>
              </c:extLst>
            </c:dLbl>
            <c:dLbl>
              <c:idx val="8"/>
              <c:layout>
                <c:manualLayout>
                  <c:x val="0.13859742102075295"/>
                  <c:y val="4.009003649586246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211004494883483"/>
                      <c:h val="3.111212117161075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0856-4A55-A33C-4205F7CF66E5}"/>
                </c:ext>
              </c:extLst>
            </c:dLbl>
            <c:dLbl>
              <c:idx val="9"/>
              <c:layout>
                <c:manualLayout>
                  <c:x val="-6.0728744939271256E-3"/>
                  <c:y val="-4.228974773739021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36554177346407"/>
                      <c:h val="4.29966712565004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3-0856-4A55-A33C-4205F7CF66E5}"/>
                </c:ext>
              </c:extLst>
            </c:dLbl>
            <c:dLbl>
              <c:idx val="10"/>
              <c:layout>
                <c:manualLayout>
                  <c:x val="-1.7608546654340272E-2"/>
                  <c:y val="-2.167640335280670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748726486783721"/>
                      <c:h val="3.013582342954159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0856-4A55-A33C-4205F7CF66E5}"/>
                </c:ext>
              </c:extLst>
            </c:dLbl>
            <c:dLbl>
              <c:idx val="11"/>
              <c:layout>
                <c:manualLayout>
                  <c:x val="-7.7288922526089043E-2"/>
                  <c:y val="-2.50320174324559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856-4A55-A33C-4205F7CF66E5}"/>
                </c:ext>
              </c:extLst>
            </c:dLbl>
            <c:dLbl>
              <c:idx val="12"/>
              <c:layout>
                <c:manualLayout>
                  <c:x val="-7.6454749671592132E-2"/>
                  <c:y val="-4.70725773030493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856-4A55-A33C-4205F7CF66E5}"/>
                </c:ext>
              </c:extLst>
            </c:dLbl>
            <c:dLbl>
              <c:idx val="13"/>
              <c:layout>
                <c:manualLayout>
                  <c:x val="-4.9790673993983722E-2"/>
                  <c:y val="-6.511984813443313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0856-4A55-A33C-4205F7CF66E5}"/>
                </c:ext>
              </c:extLst>
            </c:dLbl>
            <c:dLbl>
              <c:idx val="14"/>
              <c:layout>
                <c:manualLayout>
                  <c:x val="-5.6463921772858333E-2"/>
                  <c:y val="-9.778270924962906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0856-4A55-A33C-4205F7CF66E5}"/>
                </c:ext>
              </c:extLst>
            </c:dLbl>
            <c:dLbl>
              <c:idx val="15"/>
              <c:layout>
                <c:manualLayout>
                  <c:x val="-4.9007469821454944E-2"/>
                  <c:y val="-0.1211553012579709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0856-4A55-A33C-4205F7CF66E5}"/>
                </c:ext>
              </c:extLst>
            </c:dLbl>
            <c:dLbl>
              <c:idx val="16"/>
              <c:layout>
                <c:manualLayout>
                  <c:x val="3.2608560068605213E-2"/>
                  <c:y val="-0.1480681256099354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323442737974585"/>
                      <c:h val="1.23089983022071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1-0856-4A55-A33C-4205F7CF66E5}"/>
                </c:ext>
              </c:extLst>
            </c:dLbl>
            <c:dLbl>
              <c:idx val="17"/>
              <c:layout>
                <c:manualLayout>
                  <c:x val="4.7081312855694946E-2"/>
                  <c:y val="-0.17388901514645136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0856-4A55-A33C-4205F7CF66E5}"/>
                </c:ext>
              </c:extLst>
            </c:dLbl>
            <c:dLbl>
              <c:idx val="18"/>
              <c:layout>
                <c:manualLayout>
                  <c:x val="0.14528135963202621"/>
                  <c:y val="-0.1244990174190874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0856-4A55-A33C-4205F7CF66E5}"/>
                </c:ext>
              </c:extLst>
            </c:dLbl>
            <c:dLbl>
              <c:idx val="19"/>
              <c:layout>
                <c:manualLayout>
                  <c:x val="0.15901940875811571"/>
                  <c:y val="-0.1000342232263411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0856-4A55-A33C-4205F7CF66E5}"/>
                </c:ext>
              </c:extLst>
            </c:dLbl>
            <c:dLbl>
              <c:idx val="20"/>
              <c:layout>
                <c:manualLayout>
                  <c:x val="0.17357059327980048"/>
                  <c:y val="-6.073927516276084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0856-4A55-A33C-4205F7CF66E5}"/>
                </c:ext>
              </c:extLst>
            </c:dLbl>
            <c:dLbl>
              <c:idx val="21"/>
              <c:layout>
                <c:manualLayout>
                  <c:x val="0.13609565370593735"/>
                  <c:y val="-2.745357806505086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0856-4A55-A33C-4205F7CF66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fr-F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Feuil3!$A$2:$A$23</c:f>
              <c:strCache>
                <c:ptCount val="22"/>
                <c:pt idx="0">
                  <c:v>INFRA</c:v>
                </c:pt>
                <c:pt idx="1">
                  <c:v>NON IDENTIFIE</c:v>
                </c:pt>
                <c:pt idx="2">
                  <c:v>CABLE DE BRANCHEMENT COUPE / DEFECTUEUX</c:v>
                </c:pt>
                <c:pt idx="3">
                  <c:v>CASSURE FIBRE AU PBO</c:v>
                </c:pt>
                <c:pt idx="4">
                  <c:v>CASSURE FIBRE AU PTO</c:v>
                </c:pt>
                <c:pt idx="5">
                  <c:v>ERREUR CONFIG</c:v>
                </c:pt>
                <c:pt idx="6">
                  <c:v>MODEM DEFECTUEUX</c:v>
                </c:pt>
                <c:pt idx="7">
                  <c:v>PIGTAIL DEFECTUEUX</c:v>
                </c:pt>
                <c:pt idx="8">
                  <c:v>JARRETIERE OPTIQUE DEFECTUEUSE</c:v>
                </c:pt>
                <c:pt idx="9">
                  <c:v>FAUSSE MANŒUVRE</c:v>
                </c:pt>
                <c:pt idx="10">
                  <c:v>ECART CONFIG VOIP</c:v>
                </c:pt>
                <c:pt idx="11">
                  <c:v>PRIVE CLIENT</c:v>
                </c:pt>
                <c:pt idx="12">
                  <c:v>SAUT DE PORT</c:v>
                </c:pt>
                <c:pt idx="13">
                  <c:v>CABLE RJ11 DEFECTUEUX</c:v>
                </c:pt>
                <c:pt idx="14">
                  <c:v>APPAREIL DEFECTUEUX</c:v>
                </c:pt>
                <c:pt idx="15">
                  <c:v>CABLE ALIMENTATION DEFECTUEUX</c:v>
                </c:pt>
                <c:pt idx="16">
                  <c:v>ATP</c:v>
                </c:pt>
                <c:pt idx="17">
                  <c:v>SUSPENSION</c:v>
                </c:pt>
                <c:pt idx="18">
                  <c:v>INCIDENT</c:v>
                </c:pt>
                <c:pt idx="19">
                  <c:v>PROBLEME COUVERTURE WIFI</c:v>
                </c:pt>
                <c:pt idx="20">
                  <c:v>CABLE RJ45 DEFECTUEUX</c:v>
                </c:pt>
                <c:pt idx="21">
                  <c:v>PERTE DE CONFIG</c:v>
                </c:pt>
              </c:strCache>
            </c:strRef>
          </c:cat>
          <c:val>
            <c:numRef>
              <c:f>Feuil3!$BX$2:$BX$23</c:f>
              <c:numCache>
                <c:formatCode>General</c:formatCode>
                <c:ptCount val="22"/>
                <c:pt idx="0">
                  <c:v>63</c:v>
                </c:pt>
                <c:pt idx="1">
                  <c:v>51</c:v>
                </c:pt>
                <c:pt idx="2">
                  <c:v>50</c:v>
                </c:pt>
                <c:pt idx="3">
                  <c:v>44</c:v>
                </c:pt>
                <c:pt idx="4">
                  <c:v>40</c:v>
                </c:pt>
                <c:pt idx="5">
                  <c:v>40</c:v>
                </c:pt>
                <c:pt idx="6">
                  <c:v>34</c:v>
                </c:pt>
                <c:pt idx="7">
                  <c:v>33</c:v>
                </c:pt>
                <c:pt idx="8">
                  <c:v>25</c:v>
                </c:pt>
                <c:pt idx="9">
                  <c:v>15</c:v>
                </c:pt>
                <c:pt idx="10">
                  <c:v>12</c:v>
                </c:pt>
                <c:pt idx="11">
                  <c:v>11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856-4A55-A33C-4205F7CF6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fr-FR" sz="1800" b="1" i="0" baseline="0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Répartition signalisation B2B cuivre</a:t>
            </a:r>
            <a:endParaRPr lang="fr-FR">
              <a:solidFill>
                <a:sysClr val="windowText" lastClr="000000"/>
              </a:solidFill>
              <a:effectLst/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22574133698874688"/>
          <c:y val="7.700155253871562E-3"/>
        </c:manualLayout>
      </c:layout>
      <c:overlay val="0"/>
      <c:spPr>
        <a:solidFill>
          <a:srgbClr val="FFC0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fr-FR"/>
        </a:p>
      </c:txPr>
    </c:title>
    <c:autoTitleDeleted val="0"/>
    <c:view3D>
      <c:rotX val="60"/>
      <c:rotY val="11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2166042618798523E-2"/>
          <c:y val="0.21659489176757413"/>
          <c:w val="0.83747359938216681"/>
          <c:h val="0.76215244329322296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371-4BA8-80AA-E379C7A26D7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371-4BA8-80AA-E379C7A26D7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371-4BA8-80AA-E379C7A26D7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371-4BA8-80AA-E379C7A26D7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371-4BA8-80AA-E379C7A26D7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371-4BA8-80AA-E379C7A26D7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8371-4BA8-80AA-E379C7A26D7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8371-4BA8-80AA-E379C7A26D7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8371-4BA8-80AA-E379C7A26D7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8371-4BA8-80AA-E379C7A26D7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8371-4BA8-80AA-E379C7A26D7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8371-4BA8-80AA-E379C7A26D7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8371-4BA8-80AA-E379C7A26D7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8371-4BA8-80AA-E379C7A26D7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8371-4BA8-80AA-E379C7A26D77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8371-4BA8-80AA-E379C7A26D77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8371-4BA8-80AA-E379C7A26D77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8371-4BA8-80AA-E379C7A26D77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8371-4BA8-80AA-E379C7A26D77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8371-4BA8-80AA-E379C7A26D77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8371-4BA8-80AA-E379C7A26D77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8371-4BA8-80AA-E379C7A26D77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8371-4BA8-80AA-E379C7A26D77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8371-4BA8-80AA-E379C7A26D77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8371-4BA8-80AA-E379C7A26D77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8371-4BA8-80AA-E379C7A26D77}"/>
              </c:ext>
            </c:extLst>
          </c:dPt>
          <c:dLbls>
            <c:dLbl>
              <c:idx val="0"/>
              <c:layout>
                <c:manualLayout>
                  <c:x val="-0.13609938402533639"/>
                  <c:y val="-0.1860482529259712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952813067150635"/>
                      <c:h val="4.561014998420234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371-4BA8-80AA-E379C7A26D77}"/>
                </c:ext>
              </c:extLst>
            </c:dLbl>
            <c:dLbl>
              <c:idx val="1"/>
              <c:layout>
                <c:manualLayout>
                  <c:x val="0.12465408359388147"/>
                  <c:y val="-0.1075272034619854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71-4BA8-80AA-E379C7A26D77}"/>
                </c:ext>
              </c:extLst>
            </c:dLbl>
            <c:dLbl>
              <c:idx val="2"/>
              <c:layout>
                <c:manualLayout>
                  <c:x val="3.9447023785239274E-2"/>
                  <c:y val="-5.27745460795419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890179793808196"/>
                      <c:h val="3.270867805043793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371-4BA8-80AA-E379C7A26D77}"/>
                </c:ext>
              </c:extLst>
            </c:dLbl>
            <c:dLbl>
              <c:idx val="3"/>
              <c:layout>
                <c:manualLayout>
                  <c:x val="0.13827089878013951"/>
                  <c:y val="7.189801403240875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403108808290153"/>
                      <c:h val="4.323114107908530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371-4BA8-80AA-E379C7A26D77}"/>
                </c:ext>
              </c:extLst>
            </c:dLbl>
            <c:dLbl>
              <c:idx val="4"/>
              <c:layout>
                <c:manualLayout>
                  <c:x val="0.11550430418995557"/>
                  <c:y val="6.939520477117780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23529047058092"/>
                      <c:h val="3.66051985371988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371-4BA8-80AA-E379C7A26D77}"/>
                </c:ext>
              </c:extLst>
            </c:dLbl>
            <c:dLbl>
              <c:idx val="5"/>
              <c:layout>
                <c:manualLayout>
                  <c:x val="5.8296030353718775E-2"/>
                  <c:y val="7.497359492977272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440997829161844"/>
                      <c:h val="4.02071791160002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371-4BA8-80AA-E379C7A26D77}"/>
                </c:ext>
              </c:extLst>
            </c:dLbl>
            <c:dLbl>
              <c:idx val="6"/>
              <c:layout>
                <c:manualLayout>
                  <c:x val="-4.7626127045000202E-2"/>
                  <c:y val="-1.835194923873420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1-4BA8-80AA-E379C7A26D77}"/>
                </c:ext>
              </c:extLst>
            </c:dLbl>
            <c:dLbl>
              <c:idx val="7"/>
              <c:layout>
                <c:manualLayout>
                  <c:x val="2.0695034882297667E-2"/>
                  <c:y val="-2.7257775314691111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371-4BA8-80AA-E379C7A26D77}"/>
                </c:ext>
              </c:extLst>
            </c:dLbl>
            <c:dLbl>
              <c:idx val="8"/>
              <c:layout>
                <c:manualLayout>
                  <c:x val="3.8663522674638774E-2"/>
                  <c:y val="-2.6846383753309111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1-4BA8-80AA-E379C7A26D77}"/>
                </c:ext>
              </c:extLst>
            </c:dLbl>
            <c:dLbl>
              <c:idx val="9"/>
              <c:layout>
                <c:manualLayout>
                  <c:x val="4.1565708029811702E-2"/>
                  <c:y val="-3.647927102719977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1-4BA8-80AA-E379C7A26D77}"/>
                </c:ext>
              </c:extLst>
            </c:dLbl>
            <c:dLbl>
              <c:idx val="10"/>
              <c:layout>
                <c:manualLayout>
                  <c:x val="4.4994375703035468E-3"/>
                  <c:y val="-3.463283054978709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0033745781778"/>
                      <c:h val="4.02071791160002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1-4BA8-80AA-E379C7A26D77}"/>
                </c:ext>
              </c:extLst>
            </c:dLbl>
            <c:dLbl>
              <c:idx val="11"/>
              <c:layout>
                <c:manualLayout>
                  <c:x val="7.8523928032310508E-3"/>
                  <c:y val="-2.589838217184119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20207253886008"/>
                      <c:h val="4.20081694054009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8371-4BA8-80AA-E379C7A26D77}"/>
                </c:ext>
              </c:extLst>
            </c:dLbl>
            <c:dLbl>
              <c:idx val="12"/>
              <c:layout>
                <c:manualLayout>
                  <c:x val="2.2949288074741801E-2"/>
                  <c:y val="-9.9724519390851848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844387967354226"/>
                      <c:h val="3.66051985371988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1-4BA8-80AA-E379C7A26D77}"/>
                </c:ext>
              </c:extLst>
            </c:dLbl>
            <c:dLbl>
              <c:idx val="13"/>
              <c:layout>
                <c:manualLayout>
                  <c:x val="1.0227652890538941E-2"/>
                  <c:y val="1.7322123137817923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201724431670878"/>
                      <c:h val="4.43944106337273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1-4BA8-80AA-E379C7A26D77}"/>
                </c:ext>
              </c:extLst>
            </c:dLbl>
            <c:dLbl>
              <c:idx val="14"/>
              <c:layout>
                <c:manualLayout>
                  <c:x val="1.7693688547998857E-2"/>
                  <c:y val="-1.999709005348515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04854508460217"/>
                      <c:h val="4.02071791160002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D-8371-4BA8-80AA-E379C7A26D77}"/>
                </c:ext>
              </c:extLst>
            </c:dLbl>
            <c:dLbl>
              <c:idx val="15"/>
              <c:layout>
                <c:manualLayout>
                  <c:x val="1.3815348211007151E-2"/>
                  <c:y val="-8.2320146302808008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783632327010802"/>
                      <c:h val="3.84061888265995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F-8371-4BA8-80AA-E379C7A26D77}"/>
                </c:ext>
              </c:extLst>
            </c:dLbl>
            <c:dLbl>
              <c:idx val="16"/>
              <c:layout>
                <c:manualLayout>
                  <c:x val="1.4658887846273103E-2"/>
                  <c:y val="1.761510313292883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845871405111792"/>
                      <c:h val="3.300321795839741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1-8371-4BA8-80AA-E379C7A26D77}"/>
                </c:ext>
              </c:extLst>
            </c:dLbl>
            <c:dLbl>
              <c:idx val="17"/>
              <c:layout>
                <c:manualLayout>
                  <c:x val="1.9772591897515401E-2"/>
                  <c:y val="4.568956372924677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91575588409563"/>
                      <c:h val="3.178747860792242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8371-4BA8-80AA-E379C7A26D77}"/>
                </c:ext>
              </c:extLst>
            </c:dLbl>
            <c:dLbl>
              <c:idx val="18"/>
              <c:layout>
                <c:manualLayout>
                  <c:x val="4.3681268763905157E-2"/>
                  <c:y val="0.1016306619873062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92663138767573"/>
                      <c:h val="4.02071791160002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1-4BA8-80AA-E379C7A26D77}"/>
                </c:ext>
              </c:extLst>
            </c:dLbl>
            <c:dLbl>
              <c:idx val="19"/>
              <c:layout>
                <c:manualLayout>
                  <c:x val="7.2538860103626944E-3"/>
                  <c:y val="0.1495149521900892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19697278772799"/>
                      <c:h val="3.84061888265995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7-8371-4BA8-80AA-E379C7A26D77}"/>
                </c:ext>
              </c:extLst>
            </c:dLbl>
            <c:dLbl>
              <c:idx val="20"/>
              <c:layout>
                <c:manualLayout>
                  <c:x val="4.1312282826994652E-2"/>
                  <c:y val="0.17174186675621511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1-4BA8-80AA-E379C7A26D77}"/>
                </c:ext>
              </c:extLst>
            </c:dLbl>
            <c:dLbl>
              <c:idx val="21"/>
              <c:layout>
                <c:manualLayout>
                  <c:x val="1.5580972340169355E-2"/>
                  <c:y val="0.1977652546713716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602571175418358"/>
                      <c:h val="4.38091596948016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B-8371-4BA8-80AA-E379C7A26D77}"/>
                </c:ext>
              </c:extLst>
            </c:dLbl>
            <c:dLbl>
              <c:idx val="22"/>
              <c:layout>
                <c:manualLayout>
                  <c:x val="0"/>
                  <c:y val="0.24618246782750655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8371-4BA8-80AA-E379C7A26D77}"/>
                </c:ext>
              </c:extLst>
            </c:dLbl>
            <c:dLbl>
              <c:idx val="24"/>
              <c:layout>
                <c:manualLayout>
                  <c:x val="3.4307900165615828E-3"/>
                  <c:y val="0.20227758620787456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8371-4BA8-80AA-E379C7A26D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Feuil4!$A$2:$A$21</c:f>
              <c:strCache>
                <c:ptCount val="20"/>
                <c:pt idx="0">
                  <c:v>DEFAUT CABLE MULTIPAIRE</c:v>
                </c:pt>
                <c:pt idx="1">
                  <c:v>OXYDATION</c:v>
                </c:pt>
                <c:pt idx="2">
                  <c:v>CABLE DE BRANCHEMENT COUPE / DEFECTUEUX</c:v>
                </c:pt>
                <c:pt idx="3">
                  <c:v>NON IDENTIFIE</c:v>
                </c:pt>
                <c:pt idx="4">
                  <c:v>PRIVE CLIENT</c:v>
                </c:pt>
                <c:pt idx="5">
                  <c:v>NE DEFECTUEUX</c:v>
                </c:pt>
                <c:pt idx="6">
                  <c:v>JARRETIERE SR DEFECTUEUSE</c:v>
                </c:pt>
                <c:pt idx="7">
                  <c:v>ECART CONFIG VOIP</c:v>
                </c:pt>
                <c:pt idx="8">
                  <c:v>APPAREIL DEFECTUEUX</c:v>
                </c:pt>
                <c:pt idx="9">
                  <c:v>FAUSSE MANŒUVRE</c:v>
                </c:pt>
                <c:pt idx="10">
                  <c:v>CABLE RJ11 DEFECTUEUX</c:v>
                </c:pt>
                <c:pt idx="11">
                  <c:v>INCIDENT</c:v>
                </c:pt>
                <c:pt idx="12">
                  <c:v>MODEM DEFECTUEUX</c:v>
                </c:pt>
                <c:pt idx="13">
                  <c:v>CHANGEMENT MOT DE PASSE</c:v>
                </c:pt>
                <c:pt idx="14">
                  <c:v>ERREUR CONFIG</c:v>
                </c:pt>
                <c:pt idx="15">
                  <c:v>PERTE DE CONFIG</c:v>
                </c:pt>
                <c:pt idx="16">
                  <c:v>PORT MSAN DEFECTUEUX</c:v>
                </c:pt>
                <c:pt idx="17">
                  <c:v>CONJONCTEUR DEFECTUEUX</c:v>
                </c:pt>
                <c:pt idx="18">
                  <c:v>FUSIBLE RE DEFECTUEUX</c:v>
                </c:pt>
                <c:pt idx="19">
                  <c:v>CABLE ALIMENTATION DEFECTUEUX</c:v>
                </c:pt>
              </c:strCache>
            </c:strRef>
          </c:cat>
          <c:val>
            <c:numRef>
              <c:f>Feuil4!$BX$2:$BX$21</c:f>
              <c:numCache>
                <c:formatCode>General</c:formatCode>
                <c:ptCount val="20"/>
                <c:pt idx="0">
                  <c:v>49</c:v>
                </c:pt>
                <c:pt idx="1">
                  <c:v>22</c:v>
                </c:pt>
                <c:pt idx="2">
                  <c:v>21</c:v>
                </c:pt>
                <c:pt idx="3">
                  <c:v>16</c:v>
                </c:pt>
                <c:pt idx="4">
                  <c:v>12</c:v>
                </c:pt>
                <c:pt idx="5">
                  <c:v>12</c:v>
                </c:pt>
                <c:pt idx="6">
                  <c:v>10</c:v>
                </c:pt>
                <c:pt idx="7">
                  <c:v>8</c:v>
                </c:pt>
                <c:pt idx="8">
                  <c:v>8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371-4BA8-80AA-E379C7A26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fr-FR" sz="1800" b="1" i="0" baseline="0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Répartition signalisations produits complexes</a:t>
            </a:r>
            <a:endParaRPr lang="fr-FR">
              <a:solidFill>
                <a:sysClr val="windowText" lastClr="000000"/>
              </a:solidFill>
              <a:effectLst/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solidFill>
          <a:srgbClr val="FFC0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fr-FR"/>
        </a:p>
      </c:txPr>
    </c:title>
    <c:autoTitleDeleted val="0"/>
    <c:view3D>
      <c:rotX val="60"/>
      <c:rotY val="10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95775192980234E-3"/>
          <c:y val="0.1868431047860164"/>
          <c:w val="0.84011566925522341"/>
          <c:h val="0.77700922449412291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E33-4F76-8559-49F6A7AC2DE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E33-4F76-8559-49F6A7AC2DE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E33-4F76-8559-49F6A7AC2DE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E33-4F76-8559-49F6A7AC2DE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CE33-4F76-8559-49F6A7AC2DE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CE33-4F76-8559-49F6A7AC2DE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CE33-4F76-8559-49F6A7AC2DE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CE33-4F76-8559-49F6A7AC2DE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CE33-4F76-8559-49F6A7AC2DE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CE33-4F76-8559-49F6A7AC2DE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CE33-4F76-8559-49F6A7AC2DE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CE33-4F76-8559-49F6A7AC2DE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CE33-4F76-8559-49F6A7AC2DE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CE33-4F76-8559-49F6A7AC2DE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CE33-4F76-8559-49F6A7AC2DE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CE33-4F76-8559-49F6A7AC2DE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CE33-4F76-8559-49F6A7AC2DE3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CE33-4F76-8559-49F6A7AC2DE3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CE33-4F76-8559-49F6A7AC2DE3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CE33-4F76-8559-49F6A7AC2DE3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CE33-4F76-8559-49F6A7AC2DE3}"/>
              </c:ext>
            </c:extLst>
          </c:dPt>
          <c:dLbls>
            <c:dLbl>
              <c:idx val="0"/>
              <c:layout>
                <c:manualLayout>
                  <c:x val="-0.18835849726704953"/>
                  <c:y val="-0.1444374921372716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59244930023886"/>
                      <c:h val="5.98662869683667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E33-4F76-8559-49F6A7AC2DE3}"/>
                </c:ext>
              </c:extLst>
            </c:dLbl>
            <c:dLbl>
              <c:idx val="1"/>
              <c:layout>
                <c:manualLayout>
                  <c:x val="0.13528685151979766"/>
                  <c:y val="-0.1372904601705030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E33-4F76-8559-49F6A7AC2DE3}"/>
                </c:ext>
              </c:extLst>
            </c:dLbl>
            <c:dLbl>
              <c:idx val="2"/>
              <c:layout>
                <c:manualLayout>
                  <c:x val="9.0255277496253547E-2"/>
                  <c:y val="-6.489677780125309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E33-4F76-8559-49F6A7AC2DE3}"/>
                </c:ext>
              </c:extLst>
            </c:dLbl>
            <c:dLbl>
              <c:idx val="3"/>
              <c:layout>
                <c:manualLayout>
                  <c:x val="5.6852992385852751E-2"/>
                  <c:y val="2.3712860082861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35678213490642"/>
                      <c:h val="5.093166935429016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E33-4F76-8559-49F6A7AC2DE3}"/>
                </c:ext>
              </c:extLst>
            </c:dLbl>
            <c:dLbl>
              <c:idx val="4"/>
              <c:layout>
                <c:manualLayout>
                  <c:x val="0.13578813786890501"/>
                  <c:y val="7.250503967028601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504898521348"/>
                      <c:h val="2.69278507017616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CE33-4F76-8559-49F6A7AC2DE3}"/>
                </c:ext>
              </c:extLst>
            </c:dLbl>
            <c:dLbl>
              <c:idx val="5"/>
              <c:layout>
                <c:manualLayout>
                  <c:x val="1.9270635724989802E-2"/>
                  <c:y val="-2.518691473461752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565906984399228"/>
                      <c:h val="5.03106266767550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CE33-4F76-8559-49F6A7AC2DE3}"/>
                </c:ext>
              </c:extLst>
            </c:dLbl>
            <c:dLbl>
              <c:idx val="6"/>
              <c:layout>
                <c:manualLayout>
                  <c:x val="-1.3065842017272674E-2"/>
                  <c:y val="-2.66733842206102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E33-4F76-8559-49F6A7AC2DE3}"/>
                </c:ext>
              </c:extLst>
            </c:dLbl>
            <c:dLbl>
              <c:idx val="7"/>
              <c:layout>
                <c:manualLayout>
                  <c:x val="5.5325177778383069E-2"/>
                  <c:y val="-3.2917519151950951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E33-4F76-8559-49F6A7AC2DE3}"/>
                </c:ext>
              </c:extLst>
            </c:dLbl>
            <c:dLbl>
              <c:idx val="8"/>
              <c:layout>
                <c:manualLayout>
                  <c:x val="6.5636778101699229E-3"/>
                  <c:y val="-2.709774582726134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E33-4F76-8559-49F6A7AC2DE3}"/>
                </c:ext>
              </c:extLst>
            </c:dLbl>
            <c:dLbl>
              <c:idx val="9"/>
              <c:layout>
                <c:manualLayout>
                  <c:x val="2.8446419445094115E-2"/>
                  <c:y val="-3.5732300659897381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E33-4F76-8559-49F6A7AC2DE3}"/>
                </c:ext>
              </c:extLst>
            </c:dLbl>
            <c:dLbl>
              <c:idx val="10"/>
              <c:layout>
                <c:manualLayout>
                  <c:x val="2.6462410020529612E-3"/>
                  <c:y val="-4.294900618123317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22009996275216"/>
                      <c:h val="4.457723050178803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CE33-4F76-8559-49F6A7AC2DE3}"/>
                </c:ext>
              </c:extLst>
            </c:dLbl>
            <c:dLbl>
              <c:idx val="11"/>
              <c:layout>
                <c:manualLayout>
                  <c:x val="9.3167336383835533E-3"/>
                  <c:y val="-2.122409964612455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01598804574206"/>
                      <c:h val="4.519827317932317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CE33-4F76-8559-49F6A7AC2DE3}"/>
                </c:ext>
              </c:extLst>
            </c:dLbl>
            <c:dLbl>
              <c:idx val="12"/>
              <c:layout>
                <c:manualLayout>
                  <c:x val="-3.1626708096465519E-3"/>
                  <c:y val="-1.305649306364400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448787589424086"/>
                      <c:h val="4.308654749629661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CE33-4F76-8559-49F6A7AC2DE3}"/>
                </c:ext>
              </c:extLst>
            </c:dLbl>
            <c:dLbl>
              <c:idx val="13"/>
              <c:layout>
                <c:manualLayout>
                  <c:x val="6.0419427769548605E-3"/>
                  <c:y val="-3.145091340073830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347755983782345"/>
                      <c:h val="3.735315132132961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CE33-4F76-8559-49F6A7AC2DE3}"/>
                </c:ext>
              </c:extLst>
            </c:dLbl>
            <c:dLbl>
              <c:idx val="14"/>
              <c:layout>
                <c:manualLayout>
                  <c:x val="2.1510182514314423E-3"/>
                  <c:y val="6.2606880436569473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317628613255026"/>
                      <c:h val="3.946487700435617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D-CE33-4F76-8559-49F6A7AC2DE3}"/>
                </c:ext>
              </c:extLst>
            </c:dLbl>
            <c:dLbl>
              <c:idx val="15"/>
              <c:layout>
                <c:manualLayout>
                  <c:x val="1.9810792578035964E-2"/>
                  <c:y val="-7.825032398955284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460062541687237"/>
                      <c:h val="5.941709569324133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F-CE33-4F76-8559-49F6A7AC2DE3}"/>
                </c:ext>
              </c:extLst>
            </c:dLbl>
            <c:dLbl>
              <c:idx val="16"/>
              <c:layout>
                <c:manualLayout>
                  <c:x val="2.3695734153920275E-2"/>
                  <c:y val="2.944211797974975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354612482584807"/>
                      <c:h val="4.11754154379742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1-CE33-4F76-8559-49F6A7AC2DE3}"/>
                </c:ext>
              </c:extLst>
            </c:dLbl>
            <c:dLbl>
              <c:idx val="17"/>
              <c:layout>
                <c:manualLayout>
                  <c:x val="9.8416146257579874E-3"/>
                  <c:y val="3.855144617018234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709859154929578"/>
                      <c:h val="4.07549663851433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CE33-4F76-8559-49F6A7AC2DE3}"/>
                </c:ext>
              </c:extLst>
            </c:dLbl>
            <c:dLbl>
              <c:idx val="18"/>
              <c:layout>
                <c:manualLayout>
                  <c:x val="9.1270703231061626E-3"/>
                  <c:y val="3.82390437959235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0288110537907"/>
                      <c:h val="4.328714112100084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CE33-4F76-8559-49F6A7AC2DE3}"/>
                </c:ext>
              </c:extLst>
            </c:dLbl>
            <c:dLbl>
              <c:idx val="19"/>
              <c:layout>
                <c:manualLayout>
                  <c:x val="2.3386766018064838E-2"/>
                  <c:y val="3.0951310374467515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716691974139416"/>
                      <c:h val="5.03106266767550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7-CE33-4F76-8559-49F6A7AC2DE3}"/>
                </c:ext>
              </c:extLst>
            </c:dLbl>
            <c:dLbl>
              <c:idx val="20"/>
              <c:layout>
                <c:manualLayout>
                  <c:x val="3.3357336297177562E-2"/>
                  <c:y val="1.677567643541065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CE33-4F76-8559-49F6A7AC2D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Feuil5!$A$2:$A$18</c:f>
              <c:strCache>
                <c:ptCount val="17"/>
                <c:pt idx="0">
                  <c:v>DEFAUT CABLE MULTIPAIRE</c:v>
                </c:pt>
                <c:pt idx="1">
                  <c:v>PRIVE CLIENT</c:v>
                </c:pt>
                <c:pt idx="2">
                  <c:v>INFRA</c:v>
                </c:pt>
                <c:pt idx="3">
                  <c:v>NE DEFECTUEUX</c:v>
                </c:pt>
                <c:pt idx="4">
                  <c:v>NON IDENTIFIE</c:v>
                </c:pt>
                <c:pt idx="5">
                  <c:v>CABLE DE BRANCHEMENT COUPE / DEFECTUEUX</c:v>
                </c:pt>
                <c:pt idx="6">
                  <c:v>OXYDATION</c:v>
                </c:pt>
                <c:pt idx="7">
                  <c:v>PIGTAIL DEFECTUEUX</c:v>
                </c:pt>
                <c:pt idx="8">
                  <c:v>APPAREIL DEFECTUEUX</c:v>
                </c:pt>
                <c:pt idx="9">
                  <c:v>FAUSSE MANŒUVRE</c:v>
                </c:pt>
                <c:pt idx="10">
                  <c:v>JARRETIERE SR DEFECTUEUSE</c:v>
                </c:pt>
                <c:pt idx="11">
                  <c:v>CASSURE FIBRE AU PBO</c:v>
                </c:pt>
                <c:pt idx="12">
                  <c:v>CASSURE FIBRE AU PTO</c:v>
                </c:pt>
                <c:pt idx="13">
                  <c:v>ECART CONFIG VOIP</c:v>
                </c:pt>
                <c:pt idx="14">
                  <c:v>CHANGEMENT MOT DE PASSE</c:v>
                </c:pt>
                <c:pt idx="15">
                  <c:v>JARRETIERE OPTIQUE DEFECTUEUSE</c:v>
                </c:pt>
                <c:pt idx="16">
                  <c:v>FUSIBLE RE DEFECTUEUX</c:v>
                </c:pt>
              </c:strCache>
            </c:strRef>
          </c:cat>
          <c:val>
            <c:numRef>
              <c:f>Feuil5!$BX$2:$BX$18</c:f>
              <c:numCache>
                <c:formatCode>General</c:formatCode>
                <c:ptCount val="17"/>
                <c:pt idx="0">
                  <c:v>16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E33-4F76-8559-49F6A7AC2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1447800</xdr:colOff>
      <xdr:row>39</xdr:row>
      <xdr:rowOff>146050</xdr:rowOff>
    </xdr:from>
    <xdr:to>
      <xdr:col>76</xdr:col>
      <xdr:colOff>469900</xdr:colOff>
      <xdr:row>80</xdr:row>
      <xdr:rowOff>76200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0E32EDF-E4BD-4CD7-BFCD-7767801BEE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1689100</xdr:colOff>
      <xdr:row>39</xdr:row>
      <xdr:rowOff>101600</xdr:rowOff>
    </xdr:from>
    <xdr:to>
      <xdr:col>76</xdr:col>
      <xdr:colOff>666750</xdr:colOff>
      <xdr:row>77</xdr:row>
      <xdr:rowOff>155576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B177CE1-459B-4FB1-B17D-94507918DA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1333500</xdr:colOff>
      <xdr:row>42</xdr:row>
      <xdr:rowOff>101600</xdr:rowOff>
    </xdr:from>
    <xdr:to>
      <xdr:col>75</xdr:col>
      <xdr:colOff>381000</xdr:colOff>
      <xdr:row>78</xdr:row>
      <xdr:rowOff>117476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E3F8637-532E-45B2-8520-DE2424CFE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onatelworkplace-my.sharepoint.com/personal/diallo028024_orange-sonatel_com/Documents/Documents/DISQUE%20D/dossier_bureau/Reports%20PDC/DRG%20relev&#233;s%20S09%202025.xlsx" TargetMode="External"/><Relationship Id="rId1" Type="http://schemas.openxmlformats.org/officeDocument/2006/relationships/externalLinkPath" Target="DRG%20relev&#233;s%20S09%20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_DRGT_RELEVES.sql_583260.lis"/>
      <sheetName val="Feuil2"/>
      <sheetName val="Feuil1"/>
      <sheetName val="Feuil3"/>
      <sheetName val="Feuil4"/>
      <sheetName val="Feuil5"/>
      <sheetName val="Feuil6"/>
      <sheetName val="Feuil7"/>
    </sheetNames>
    <sheetDataSet>
      <sheetData sheetId="0" refreshError="1"/>
      <sheetData sheetId="1" refreshError="1"/>
      <sheetData sheetId="2"/>
      <sheetData sheetId="3">
        <row r="2">
          <cell r="A2" t="str">
            <v>INFRA</v>
          </cell>
          <cell r="BW2">
            <v>88</v>
          </cell>
        </row>
        <row r="3">
          <cell r="A3" t="str">
            <v>NON IDENTIFIE</v>
          </cell>
          <cell r="BW3">
            <v>70</v>
          </cell>
        </row>
        <row r="4">
          <cell r="A4" t="str">
            <v>CASSURE FIBRE AU PTO</v>
          </cell>
          <cell r="BW4">
            <v>48</v>
          </cell>
        </row>
        <row r="5">
          <cell r="A5" t="str">
            <v>CASSURE FIBRE AU PBO</v>
          </cell>
          <cell r="BW5">
            <v>47</v>
          </cell>
        </row>
        <row r="6">
          <cell r="A6" t="str">
            <v>CABLE DE BRANCHEMENT COUPE / DEFECTUEUX</v>
          </cell>
          <cell r="BW6">
            <v>44</v>
          </cell>
        </row>
        <row r="7">
          <cell r="A7" t="str">
            <v>PIGTAIL DEFECTUEUX</v>
          </cell>
          <cell r="BW7">
            <v>31</v>
          </cell>
        </row>
        <row r="8">
          <cell r="A8" t="str">
            <v>JARRETIERE OPTIQUE DEFECTUEUSE</v>
          </cell>
          <cell r="BW8">
            <v>26</v>
          </cell>
        </row>
        <row r="9">
          <cell r="A9" t="str">
            <v>MODEM DEFECTUEUX</v>
          </cell>
          <cell r="BW9">
            <v>21</v>
          </cell>
        </row>
        <row r="10">
          <cell r="A10" t="str">
            <v>ERREUR CONFIG</v>
          </cell>
          <cell r="BW10">
            <v>20</v>
          </cell>
        </row>
        <row r="11">
          <cell r="A11" t="str">
            <v>ECART CONFIG VOIP</v>
          </cell>
          <cell r="BW11">
            <v>20</v>
          </cell>
        </row>
        <row r="12">
          <cell r="A12" t="str">
            <v>PRIVE CLIENT</v>
          </cell>
          <cell r="BW12">
            <v>13</v>
          </cell>
        </row>
        <row r="13">
          <cell r="A13" t="str">
            <v>CABLE ALIMENTATION DEFECTUEUX</v>
          </cell>
          <cell r="BW13">
            <v>10</v>
          </cell>
        </row>
        <row r="14">
          <cell r="A14" t="str">
            <v>FAUSSE MANŒUVRE</v>
          </cell>
          <cell r="BW14">
            <v>4</v>
          </cell>
        </row>
        <row r="15">
          <cell r="A15" t="str">
            <v>INCIDENT</v>
          </cell>
          <cell r="BW15">
            <v>3</v>
          </cell>
        </row>
        <row r="16">
          <cell r="A16" t="str">
            <v>CHANGEMENT MOT DE PASSE</v>
          </cell>
          <cell r="BW16">
            <v>3</v>
          </cell>
        </row>
        <row r="17">
          <cell r="A17" t="str">
            <v>SAUT DE PORT</v>
          </cell>
          <cell r="BW17">
            <v>3</v>
          </cell>
        </row>
        <row r="18">
          <cell r="A18" t="str">
            <v>CABLE RJ11 DEFECTUEUX</v>
          </cell>
          <cell r="BW18">
            <v>3</v>
          </cell>
        </row>
        <row r="19">
          <cell r="A19" t="str">
            <v>APPAREIL DEFECTUEUX</v>
          </cell>
          <cell r="BW19">
            <v>2</v>
          </cell>
        </row>
        <row r="20">
          <cell r="A20" t="str">
            <v>PROBLEME COUVERTURE WIFI</v>
          </cell>
          <cell r="BW20">
            <v>2</v>
          </cell>
        </row>
      </sheetData>
      <sheetData sheetId="4">
        <row r="2">
          <cell r="A2" t="str">
            <v>DEFAUT CABLE MULTIPAIRE</v>
          </cell>
          <cell r="BW2">
            <v>56</v>
          </cell>
        </row>
        <row r="3">
          <cell r="A3" t="str">
            <v>OXYDATION</v>
          </cell>
          <cell r="BW3">
            <v>29</v>
          </cell>
        </row>
        <row r="4">
          <cell r="A4" t="str">
            <v>CABLE DE BRANCHEMENT COUPE / DEFECTUEUX</v>
          </cell>
          <cell r="BW4">
            <v>20</v>
          </cell>
        </row>
        <row r="5">
          <cell r="A5" t="str">
            <v>NON IDENTIFIE</v>
          </cell>
          <cell r="BW5">
            <v>16</v>
          </cell>
        </row>
        <row r="6">
          <cell r="A6" t="str">
            <v>ECART CONFIG VOIP</v>
          </cell>
          <cell r="BW6">
            <v>13</v>
          </cell>
        </row>
        <row r="7">
          <cell r="A7" t="str">
            <v>PORT MSAN DEFECTUEUX</v>
          </cell>
          <cell r="BW7">
            <v>11</v>
          </cell>
        </row>
        <row r="8">
          <cell r="A8" t="str">
            <v>CABLE RJ11 DEFECTUEUX</v>
          </cell>
          <cell r="BW8">
            <v>9</v>
          </cell>
        </row>
        <row r="9">
          <cell r="A9" t="str">
            <v>PRIVE CLIENT</v>
          </cell>
          <cell r="BW9">
            <v>8</v>
          </cell>
        </row>
        <row r="10">
          <cell r="A10" t="str">
            <v>JARRETIERE SR DEFECTUEUSE</v>
          </cell>
          <cell r="BW10">
            <v>7</v>
          </cell>
        </row>
        <row r="11">
          <cell r="A11" t="str">
            <v>MODEM DEFECTUEUX</v>
          </cell>
          <cell r="BW11">
            <v>7</v>
          </cell>
        </row>
        <row r="12">
          <cell r="A12" t="str">
            <v>INCIDENT</v>
          </cell>
          <cell r="BW12">
            <v>6</v>
          </cell>
        </row>
        <row r="13">
          <cell r="A13" t="str">
            <v>CHANGEMENT MOT DE PASSE</v>
          </cell>
          <cell r="BW13">
            <v>5</v>
          </cell>
        </row>
        <row r="14">
          <cell r="A14" t="str">
            <v>FAUSSE MANŒUVRE</v>
          </cell>
          <cell r="BW14">
            <v>5</v>
          </cell>
        </row>
        <row r="15">
          <cell r="A15" t="str">
            <v>ERREUR CONFIG</v>
          </cell>
          <cell r="BW15">
            <v>4</v>
          </cell>
        </row>
        <row r="16">
          <cell r="A16" t="str">
            <v>PERTE DE CONFIG</v>
          </cell>
          <cell r="BW16">
            <v>2</v>
          </cell>
        </row>
        <row r="17">
          <cell r="A17" t="str">
            <v>NE DEFECTUEUX</v>
          </cell>
          <cell r="BW17">
            <v>2</v>
          </cell>
        </row>
        <row r="18">
          <cell r="A18" t="str">
            <v>FILTRE ADSL DEFECTUEUX</v>
          </cell>
          <cell r="BW18">
            <v>1</v>
          </cell>
        </row>
        <row r="19">
          <cell r="A19" t="str">
            <v>TNR DEFECTUEUX</v>
          </cell>
          <cell r="BW19">
            <v>1</v>
          </cell>
        </row>
        <row r="20">
          <cell r="A20" t="str">
            <v>APPAREIL DEFECTUEUX</v>
          </cell>
          <cell r="BW20">
            <v>1</v>
          </cell>
        </row>
        <row r="21">
          <cell r="A21" t="str">
            <v>CONJONCTEUR DEFECTUEUX</v>
          </cell>
          <cell r="BW21">
            <v>1</v>
          </cell>
        </row>
      </sheetData>
      <sheetData sheetId="5">
        <row r="2">
          <cell r="A2" t="str">
            <v>DEFAUT CABLE MULTIPAIRE</v>
          </cell>
          <cell r="BW2">
            <v>13</v>
          </cell>
        </row>
        <row r="3">
          <cell r="A3" t="str">
            <v>NON IDENTIFIE</v>
          </cell>
          <cell r="BW3">
            <v>10</v>
          </cell>
        </row>
        <row r="4">
          <cell r="A4" t="str">
            <v>INFRA</v>
          </cell>
          <cell r="BW4">
            <v>9</v>
          </cell>
        </row>
        <row r="5">
          <cell r="A5" t="str">
            <v>PRIVE CLIENT</v>
          </cell>
          <cell r="BW5">
            <v>8</v>
          </cell>
        </row>
        <row r="6">
          <cell r="A6" t="str">
            <v>OXYDATION</v>
          </cell>
          <cell r="BW6">
            <v>5</v>
          </cell>
        </row>
        <row r="7">
          <cell r="A7" t="str">
            <v>FAUSSE MANŒUVRE</v>
          </cell>
          <cell r="BW7">
            <v>4</v>
          </cell>
        </row>
        <row r="8">
          <cell r="A8" t="str">
            <v>CABLE DE BRANCHEMENT COUPE / DEFECTUEUX</v>
          </cell>
          <cell r="BW8">
            <v>3</v>
          </cell>
        </row>
        <row r="9">
          <cell r="A9" t="str">
            <v>JARRETIERE SR DEFECTUEUSE</v>
          </cell>
          <cell r="BW9">
            <v>3</v>
          </cell>
        </row>
        <row r="10">
          <cell r="A10" t="str">
            <v>NE DEFECTUEUX</v>
          </cell>
          <cell r="BW10">
            <v>2</v>
          </cell>
        </row>
        <row r="11">
          <cell r="A11" t="str">
            <v>MODEM DEFECTUEUX</v>
          </cell>
          <cell r="BW11">
            <v>1</v>
          </cell>
        </row>
        <row r="12">
          <cell r="A12" t="str">
            <v>TNR DEFECTUEUX</v>
          </cell>
          <cell r="BW12">
            <v>1</v>
          </cell>
        </row>
        <row r="13">
          <cell r="A13" t="str">
            <v>ERREUR CONFIG</v>
          </cell>
          <cell r="BW13">
            <v>1</v>
          </cell>
        </row>
        <row r="14">
          <cell r="A14" t="str">
            <v>CABLE RJ11 DEFECTUEUX</v>
          </cell>
          <cell r="BW14">
            <v>1</v>
          </cell>
        </row>
        <row r="15">
          <cell r="A15" t="str">
            <v>INCIDENT</v>
          </cell>
          <cell r="BW15">
            <v>1</v>
          </cell>
        </row>
      </sheetData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DIALLO [SNT DRPS/DINT/SCS/CA-SCL]" refreshedDate="45726.461916319444" createdVersion="8" refreshedVersion="8" minRefreshableVersion="3" recordCount="635" xr:uid="{6DA23EE8-D98C-4643-BA76-875EDB191E89}">
  <cacheSource type="worksheet">
    <worksheetSource ref="A1:BJ1048576" sheet="Feuil1"/>
  </cacheSource>
  <cacheFields count="62">
    <cacheField name="ID_DRGT" numFmtId="0">
      <sharedItems containsString="0" containsBlank="1" containsNumber="1" containsInteger="1" minValue="3010678" maxValue="3019742"/>
    </cacheField>
    <cacheField name="SERVICE_TECHNIQUE" numFmtId="0">
      <sharedItems containsBlank="1"/>
    </cacheField>
    <cacheField name="NCLI" numFmtId="0">
      <sharedItems containsString="0" containsBlank="1" containsNumber="1" containsInteger="1" minValue="21" maxValue="45411961"/>
    </cacheField>
    <cacheField name="ND" numFmtId="0">
      <sharedItems containsBlank="1" containsMixedTypes="1" containsNumber="1" containsInteger="1" minValue="338010509" maxValue="339994930" count="590">
        <n v="338425483"/>
        <n v="339578118"/>
        <n v="338230640"/>
        <n v="338402491"/>
        <n v="338427312"/>
        <n v="338573687"/>
        <n v="339471297"/>
        <n v="338689844"/>
        <n v="339741517"/>
        <n v="338247332"/>
        <n v="338251724"/>
        <n v="338208834"/>
        <n v="338590250"/>
        <n v="338427991"/>
        <n v="338589301"/>
        <n v="338256361"/>
        <n v="339418525"/>
        <n v="338261290"/>
        <n v="338324773"/>
        <n v="339784009"/>
        <n v="338436180"/>
        <n v="338583447"/>
        <n v="339661906"/>
        <n v="338264735"/>
        <n v="338058577"/>
        <n v="339930477"/>
        <n v="338204074"/>
        <n v="338713091"/>
        <n v="338684071"/>
        <n v="338374406"/>
        <n v="338483708"/>
        <n v="339346703"/>
        <n v="338753513"/>
        <n v="339033314"/>
        <n v="338432900"/>
        <n v="338420821"/>
        <n v="338792300"/>
        <n v="338207463"/>
        <s v="IP6350"/>
        <n v="339611550"/>
        <s v="NT1810"/>
        <n v="339573962"/>
        <n v="338245711"/>
        <n v="338236380"/>
        <s v="IP1809"/>
        <n v="339951648"/>
        <n v="338640014"/>
        <n v="339943040"/>
        <n v="339017276"/>
        <s v="IP0063"/>
        <n v="339754785"/>
        <n v="338201319"/>
        <n v="338253609"/>
        <n v="338677373"/>
        <n v="339046561"/>
        <n v="338429866"/>
        <n v="339935405"/>
        <n v="338652880"/>
        <n v="339021924"/>
        <n v="338229018"/>
        <n v="338257298"/>
        <n v="338426205"/>
        <n v="338897000"/>
        <n v="338645487"/>
        <n v="338641200"/>
        <n v="338606578"/>
        <s v="NT1070"/>
        <n v="338428156"/>
        <n v="338031508"/>
        <n v="338297187"/>
        <n v="339780631"/>
        <n v="338641525"/>
        <n v="338252572"/>
        <n v="339611190"/>
        <n v="338231008"/>
        <n v="339548250"/>
        <n v="338275923"/>
        <n v="339935407"/>
        <n v="339575414"/>
        <n v="339041812"/>
        <n v="339510963"/>
        <n v="338930225"/>
        <n v="339574444"/>
        <n v="338518447"/>
        <n v="338562939"/>
        <n v="338690333"/>
        <n v="339571530"/>
        <s v="NT1883"/>
        <n v="338712502"/>
        <n v="338205152"/>
        <n v="338278943"/>
        <n v="339813932"/>
        <n v="338432717"/>
        <n v="338518622"/>
        <n v="338027261"/>
        <n v="338681309"/>
        <n v="339911203"/>
        <n v="338605920"/>
        <n v="338496363"/>
        <n v="338671823"/>
        <n v="338225410"/>
        <n v="338377791"/>
        <n v="338249125"/>
        <n v="338279484"/>
        <n v="338036587"/>
        <n v="338804128"/>
        <n v="338701306"/>
        <n v="338271447"/>
        <n v="338234754"/>
        <s v="IP6039"/>
        <n v="338683621"/>
        <s v="NT4071"/>
        <s v="LL28993"/>
        <n v="338602467"/>
        <n v="338276200"/>
        <n v="338610663"/>
        <n v="339547171"/>
        <n v="338435556"/>
        <n v="338427883"/>
        <n v="338351308"/>
        <n v="338642000"/>
        <n v="338691690"/>
        <n v="339575955"/>
        <n v="338405665"/>
        <n v="339930525"/>
        <n v="338231508"/>
        <n v="339709417"/>
        <n v="338309225"/>
        <n v="338641042"/>
        <n v="338607876"/>
        <n v="339542702"/>
        <n v="339523150"/>
        <n v="339572409"/>
        <n v="338650505"/>
        <n v="338652719"/>
        <n v="338339396"/>
        <n v="338640212"/>
        <n v="339812841"/>
        <n v="338201005"/>
        <n v="338640159"/>
        <n v="339514626"/>
        <n v="339775597"/>
        <n v="338046408"/>
        <n v="338435501"/>
        <n v="338232482"/>
        <n v="338222685"/>
        <n v="338265001"/>
        <n v="338601000"/>
        <s v="NT2569"/>
        <s v="IP2444"/>
        <n v="339209090"/>
        <n v="338936112"/>
        <n v="339837164"/>
        <n v="338211900"/>
        <n v="338440228"/>
        <n v="338214477"/>
        <n v="339021495"/>
        <n v="339571212"/>
        <n v="339541566"/>
        <n v="338211394"/>
        <n v="339045278"/>
        <n v="339930714"/>
        <n v="339581406"/>
        <s v="IP5599"/>
        <n v="339713737"/>
        <n v="338421001"/>
        <n v="339914300"/>
        <n v="338659101"/>
        <n v="338363993"/>
        <n v="338581541"/>
        <n v="338333472"/>
        <n v="338484085"/>
        <n v="338423575"/>
        <n v="338352420"/>
        <n v="339521177"/>
        <n v="338214178"/>
        <n v="338943232"/>
        <n v="338424247"/>
        <n v="339698237"/>
        <n v="338235511"/>
        <n v="339761282"/>
        <n v="338244611"/>
        <n v="338238736"/>
        <n v="338426742"/>
        <n v="338233443"/>
        <n v="339461410"/>
        <n v="338354190"/>
        <n v="338647830"/>
        <n v="338250427"/>
        <n v="339487486"/>
        <n v="338554222"/>
        <n v="339511286"/>
        <s v="IP9528"/>
        <n v="339713346"/>
        <n v="338228369"/>
        <n v="339993521"/>
        <n v="338225672"/>
        <n v="338257876"/>
        <n v="338200145"/>
        <n v="338231101"/>
        <n v="338218467"/>
        <n v="339742729"/>
        <s v="IP9046"/>
        <n v="339574788"/>
        <n v="338208802"/>
        <n v="338428181"/>
        <n v="339510860"/>
        <n v="338329038"/>
        <n v="339523525"/>
        <n v="338652931"/>
        <n v="339458757"/>
        <n v="339549356"/>
        <n v="338566094"/>
        <n v="339043518"/>
        <n v="338689996"/>
        <n v="339657375"/>
        <n v="339511481"/>
        <n v="338409247"/>
        <n v="339574016"/>
        <n v="339570027"/>
        <n v="339575176"/>
        <n v="338340856"/>
        <n v="339911573"/>
        <n v="339760394"/>
        <n v="339783561"/>
        <n v="338242434"/>
        <n v="338554305"/>
        <n v="339546408"/>
        <n v="339633435"/>
        <n v="338323131"/>
        <n v="338259659"/>
        <n v="338518389"/>
        <n v="338231134"/>
        <n v="338686700"/>
        <n v="339443120"/>
        <n v="338435532"/>
        <n v="338377713"/>
        <n v="338692020"/>
        <n v="338221501"/>
        <n v="338686295"/>
        <n v="338242608"/>
        <n v="338561515"/>
        <n v="338690345"/>
        <n v="339613219"/>
        <n v="338432512"/>
        <n v="339783488"/>
        <n v="339611963"/>
        <n v="339540566"/>
        <n v="338239784"/>
        <n v="338239824"/>
        <n v="339416618"/>
        <n v="338571511"/>
        <n v="338450066"/>
        <n v="338602700"/>
        <n v="338569709"/>
        <n v="339018877"/>
        <n v="338361117"/>
        <n v="338933607"/>
        <n v="338929911"/>
        <n v="339616683"/>
        <n v="338576364"/>
        <n v="338363443"/>
        <n v="338643424"/>
        <n v="338603202"/>
        <n v="339736152"/>
        <n v="338575647"/>
        <n v="338596967"/>
        <n v="338651555"/>
        <n v="338600300"/>
        <n v="338347144"/>
        <n v="338237190"/>
        <n v="339487723"/>
        <n v="339572447"/>
        <n v="338275738"/>
        <n v="338320662"/>
        <n v="339574143"/>
        <n v="338208376"/>
        <n v="338221049"/>
        <n v="338680321"/>
        <n v="338275707"/>
        <n v="338582831"/>
        <n v="338257579"/>
        <n v="338609625"/>
        <n v="338257526"/>
        <n v="338894848"/>
        <n v="338525772"/>
        <n v="338525910"/>
        <n v="338439056"/>
        <n v="339418593"/>
        <n v="338230757"/>
        <n v="338725297"/>
        <n v="338690062"/>
        <n v="339491049"/>
        <n v="338340264"/>
        <n v="339520779"/>
        <n v="338702126"/>
        <n v="338243032"/>
        <n v="339784271"/>
        <n v="338254614"/>
        <n v="339786105"/>
        <n v="339781677"/>
        <n v="339678858"/>
        <n v="338710112"/>
        <n v="339612301"/>
        <n v="338290157"/>
        <n v="339578115"/>
        <n v="338243632"/>
        <n v="339783602"/>
        <n v="338640863"/>
        <n v="338010509"/>
        <n v="338407015"/>
        <s v="NT6889"/>
        <n v="339483215"/>
        <n v="338210218"/>
        <n v="338602032"/>
        <n v="338579161"/>
        <n v="338420954"/>
        <n v="339207055"/>
        <n v="339775717"/>
        <n v="338580366"/>
        <n v="338678353"/>
        <n v="338236053"/>
        <n v="338013787"/>
        <n v="339780197"/>
        <n v="338930357"/>
        <n v="338277680"/>
        <n v="339557965"/>
        <s v="IP1090"/>
        <n v="339531029"/>
        <n v="339610502"/>
        <n v="339045995"/>
        <n v="339581010"/>
        <n v="338265959"/>
        <n v="339554364"/>
        <n v="338680505"/>
        <n v="338780283"/>
        <n v="338246442"/>
        <n v="338213056"/>
        <n v="338326097"/>
        <n v="338252144"/>
        <n v="338248956"/>
        <n v="338217024"/>
        <n v="338644464"/>
        <n v="339049536"/>
        <n v="339523760"/>
        <n v="338673172"/>
        <n v="338220896"/>
        <s v="LL2939"/>
        <n v="339901920"/>
        <n v="338246765"/>
        <n v="339515202"/>
        <n v="338725665"/>
        <n v="338326471"/>
        <n v="339625456"/>
        <n v="339045098"/>
        <n v="338321794"/>
        <n v="338221674"/>
        <n v="338429850"/>
        <n v="338489128"/>
        <n v="339661112"/>
        <s v="IP0987"/>
        <s v="IP0988"/>
        <n v="338239292"/>
        <n v="338276162"/>
        <n v="339822552"/>
        <n v="338231277"/>
        <n v="338672012"/>
        <n v="338368031"/>
        <n v="338685763"/>
        <n v="339733460"/>
        <n v="338486707"/>
        <n v="338435990"/>
        <n v="339618408"/>
        <n v="338246403"/>
        <n v="339570070"/>
        <n v="338948893"/>
        <n v="338603687"/>
        <n v="339579649"/>
        <n v="338674322"/>
        <n v="339616500"/>
        <n v="338443399"/>
        <n v="339531169"/>
        <n v="338440455"/>
        <n v="338228871"/>
        <n v="339589537"/>
        <n v="339577312"/>
        <n v="338711116"/>
        <n v="338305288"/>
        <n v="338241669"/>
        <n v="339813646"/>
        <n v="338729772"/>
        <n v="338327499"/>
        <n v="338011289"/>
        <n v="338496222"/>
        <n v="339220022"/>
        <n v="338606027"/>
        <n v="338351278"/>
        <n v="339752827"/>
        <n v="338222525"/>
        <n v="338232110"/>
        <n v="338605728"/>
        <n v="338223838"/>
        <n v="339615793"/>
        <n v="338427134"/>
        <s v="NT1618"/>
        <n v="339574014"/>
        <n v="339711350"/>
        <n v="338591259"/>
        <n v="339671253"/>
        <n v="339712390"/>
        <n v="338236523"/>
        <n v="338659681"/>
        <n v="338677749"/>
        <n v="338922008"/>
        <n v="338210071"/>
        <n v="338540207"/>
        <n v="338482291"/>
        <n v="339572510"/>
        <n v="338223244"/>
        <n v="339020993"/>
        <n v="338345923"/>
        <n v="338253445"/>
        <n v="338581260"/>
        <n v="338290857"/>
        <n v="338277963"/>
        <n v="338674535"/>
        <n v="339549842"/>
        <n v="339671241"/>
        <n v="338363619"/>
        <n v="338483308"/>
        <n v="338682420"/>
        <n v="338648696"/>
        <n v="338696490"/>
        <n v="338022999"/>
        <n v="339531213"/>
        <n v="338277010"/>
        <n v="338427993"/>
        <n v="339523870"/>
        <n v="338428401"/>
        <n v="338014318"/>
        <n v="339032745"/>
        <n v="339570463"/>
        <n v="338949266"/>
        <n v="338305180"/>
        <n v="338421901"/>
        <n v="338290762"/>
        <n v="339671018"/>
        <n v="338367161"/>
        <n v="338211313"/>
        <n v="338945524"/>
        <n v="339931230"/>
        <n v="338644622"/>
        <n v="338262584"/>
        <n v="338234681"/>
        <n v="338689112"/>
        <n v="338429940"/>
        <n v="338362063"/>
        <n v="338645444"/>
        <n v="338686155"/>
        <n v="339413910"/>
        <n v="338348318"/>
        <n v="339558141"/>
        <n v="338426342"/>
        <n v="339520607"/>
        <n v="338203685"/>
        <n v="338495594"/>
        <n v="339411921"/>
        <n v="339521114"/>
        <n v="338670865"/>
        <n v="338524196"/>
        <n v="339671066"/>
        <n v="338237817"/>
        <n v="338330353"/>
        <n v="339541941"/>
        <n v="338241299"/>
        <n v="338710844"/>
        <n v="339225100"/>
        <n v="338231500"/>
        <n v="338693789"/>
        <n v="338693909"/>
        <n v="338234010"/>
        <n v="338408557"/>
        <n v="338256292"/>
        <s v="IP1800"/>
        <n v="339535408"/>
        <n v="338525352"/>
        <s v="IP1212"/>
        <n v="338484531"/>
        <n v="338344967"/>
        <s v="NT7083"/>
        <n v="338643714"/>
        <n v="338232672"/>
        <n v="339461698"/>
        <n v="338642609"/>
        <n v="338238269"/>
        <n v="338659769"/>
        <n v="338255089"/>
        <n v="339046950"/>
        <n v="338374658"/>
        <n v="339422323"/>
        <n v="338486605"/>
        <n v="338557488"/>
        <n v="338014981"/>
        <n v="338693032"/>
        <s v="33865A123"/>
        <n v="338428019"/>
        <s v="33865A124"/>
        <n v="339012172"/>
        <n v="338255811"/>
        <n v="338650512"/>
        <n v="338276858"/>
        <n v="338421527"/>
        <n v="339401905"/>
        <n v="338482843"/>
        <n v="339422004"/>
        <n v="338713013"/>
        <n v="339572518"/>
        <n v="338516867"/>
        <n v="338256114"/>
        <n v="338366530"/>
        <n v="338456848"/>
        <n v="339916343"/>
        <n v="339663131"/>
        <n v="338034126"/>
        <n v="338344082"/>
        <n v="339670347"/>
        <n v="338051698"/>
        <s v="NT2931"/>
        <n v="339917732"/>
        <n v="338238813"/>
        <n v="338423058"/>
        <n v="339365759"/>
        <n v="338659343"/>
        <n v="338519642"/>
        <n v="338219329"/>
        <n v="338544563"/>
        <n v="338703551"/>
        <n v="338709798"/>
        <n v="339412831"/>
        <s v="33869A490"/>
        <n v="338239950"/>
        <n v="339711105"/>
        <n v="339925577"/>
        <n v="338271538"/>
        <n v="338348680"/>
        <n v="339785822"/>
        <n v="338259271"/>
        <n v="338279958"/>
        <n v="338272194"/>
        <n v="339521671"/>
        <n v="338255780"/>
        <n v="338938770"/>
        <n v="339412974"/>
        <n v="339780421"/>
        <n v="338239639"/>
        <n v="339750497"/>
        <n v="339422117"/>
        <n v="339784949"/>
        <n v="338674836"/>
        <n v="338603702"/>
        <n v="338553409"/>
        <n v="339618647"/>
        <n v="338542219"/>
        <n v="338439514"/>
        <n v="339925306"/>
        <n v="338257840"/>
        <n v="338031098"/>
        <n v="338682018"/>
        <n v="339994930"/>
        <n v="338558283"/>
        <n v="338688013"/>
        <n v="338935587"/>
        <n v="339821720"/>
        <n v="338347002"/>
        <n v="339563273"/>
        <n v="338606732"/>
        <n v="339487916"/>
        <n v="338679441"/>
        <n v="338791830"/>
        <n v="338373341"/>
        <n v="338322850"/>
        <n v="339962577"/>
        <n v="338710861"/>
        <n v="338362020"/>
        <n v="339971019"/>
        <n v="338273993"/>
        <n v="338343306"/>
        <n v="338342574"/>
        <n v="338249258"/>
        <m/>
      </sharedItems>
    </cacheField>
    <cacheField name="ETAT_DOSSIER" numFmtId="0">
      <sharedItems containsBlank="1"/>
    </cacheField>
    <cacheField name="PRODUIT" numFmtId="0">
      <sharedItems containsBlank="1"/>
    </cacheField>
    <cacheField name="NOM_DU_CLIENT" numFmtId="0">
      <sharedItems containsBlank="1"/>
    </cacheField>
    <cacheField name="PRENOM_DU_CLIENT" numFmtId="0">
      <sharedItems containsBlank="1"/>
    </cacheField>
    <cacheField name="CONTACT_CLIENT" numFmtId="0">
      <sharedItems containsBlank="1" containsMixedTypes="1" containsNumber="1" containsInteger="1" minValue="-772004090" maxValue="7776920387"/>
    </cacheField>
    <cacheField name="COMMENTAIRE_CONTACT" numFmtId="0">
      <sharedItems containsBlank="1" containsMixedTypes="1" containsNumber="1" containsInteger="1" minValue="770717503" maxValue="784809641"/>
    </cacheField>
    <cacheField name="C_GEST" numFmtId="0">
      <sharedItems containsString="0" containsBlank="1" containsNumber="1" containsInteger="1" minValue="12" maxValue="21"/>
    </cacheField>
    <cacheField name="SEGMENT" numFmtId="0">
      <sharedItems containsBlank="1"/>
    </cacheField>
    <cacheField name="CATEGORIE" numFmtId="0">
      <sharedItems containsBlank="1"/>
    </cacheField>
    <cacheField name="DATE_MSV_ACCES_RESEAU" numFmtId="0">
      <sharedItems containsNonDate="0" containsDate="1" containsString="0" containsBlank="1" minDate="1992-06-22T00:00:01" maxDate="2025-03-06T13:22:59"/>
    </cacheField>
    <cacheField name="ACCES_RX" numFmtId="0">
      <sharedItems containsBlank="1"/>
    </cacheField>
    <cacheField name="DATE_RESIL_ACCES_RX" numFmtId="0">
      <sharedItems containsNonDate="0" containsString="0" containsBlank="1"/>
    </cacheField>
    <cacheField name="ETAT_DRGT" numFmtId="0">
      <sharedItems containsBlank="1"/>
    </cacheField>
    <cacheField name="DATE_SI" numFmtId="0">
      <sharedItems containsNonDate="0" containsDate="1" containsString="0" containsBlank="1" minDate="2025-02-27T12:42:13" maxDate="2025-03-09T12:37:40"/>
    </cacheField>
    <cacheField name="AGENT_SIG" numFmtId="0">
      <sharedItems containsBlank="1"/>
    </cacheField>
    <cacheField name="LIBEL_ORIG" numFmtId="0">
      <sharedItems containsBlank="1"/>
    </cacheField>
    <cacheField name="LIBEL_SIG" numFmtId="0">
      <sharedItems containsBlank="1"/>
    </cacheField>
    <cacheField name="COMMENTAIRE_SIG" numFmtId="0">
      <sharedItems containsBlank="1" containsMixedTypes="1" containsNumber="1" containsInteger="1" minValue="339575414" maxValue="339575414"/>
    </cacheField>
    <cacheField name="SS_RESEAU" numFmtId="0">
      <sharedItems containsBlank="1"/>
    </cacheField>
    <cacheField name="SECTEUR_GEO" numFmtId="0">
      <sharedItems containsBlank="1"/>
    </cacheField>
    <cacheField name="ZONE_RS" numFmtId="0">
      <sharedItems containsBlank="1" count="383">
        <s v="O_REP_A08"/>
        <s v="SLY_C01"/>
        <s v="O_MED_FI00"/>
        <s v="O_MED_B00"/>
        <s v="O_MED_B06"/>
        <s v="O_GDW_M06"/>
        <s v="GOS_A00"/>
        <s v="O_SVD_C10"/>
        <s v="O_TBM_D02"/>
        <s v="O_ACA_W02"/>
        <s v="O_ACA_W07"/>
        <s v="O_HAN_D19"/>
        <s v="ALM_J08"/>
        <s v="O_YOF_F13"/>
        <s v="O_ACA_W13"/>
        <s v="O_KLK_A14"/>
        <s v="O_SVD_C05"/>
        <s v="O_GDW_M04"/>
        <s v="O_SDF_K49"/>
        <s v="O_ALM_J21"/>
        <s v="OUR_B00"/>
        <s v="O_SGK_V35"/>
        <s v="O_SGK_V23"/>
        <s v="O_CAP_A01"/>
        <s v="O_YOF_F03"/>
        <s v="O_MBW_R17"/>
        <s v="O_GDW_M19"/>
        <s v="O_LGA_A15"/>
        <s v="O_ALM_J29"/>
        <s v="O_ACA_W08"/>
        <s v="O_REP_B15"/>
        <s v="CAM_H00"/>
        <s v="O_YOF_FI00"/>
        <s v="NFO_X01"/>
        <s v="O_SL1_B01"/>
        <s v="O_ALM_FI00"/>
        <s v="O_MBR_A01"/>
        <s v="O_ACA_W15"/>
        <s v="O_MED_B41"/>
        <s v="GDK_C04"/>
        <s v="SED_A01"/>
        <s v="O_SVD_C16"/>
        <s v="O_BIG_A01"/>
        <s v="O_NGA_C03"/>
        <s v="HAN_D04"/>
        <s v="DKH_A10"/>
        <s v="O_ALM_J08"/>
        <s v="SDF_K20"/>
        <s v="O_GMB_B03"/>
        <s v="CAP_A01"/>
        <s v="O_NFO_X25"/>
        <s v="O_KLK_A21"/>
        <s v="O_REP_A09"/>
        <s v="O_SVD_P08"/>
        <s v="MED_B04"/>
        <s v="MED_B02"/>
        <s v="GDK_C34"/>
        <s v="O_ACA_W04"/>
        <s v="O_REP_FI00"/>
        <s v="MED_A03"/>
        <s v="O_KMR_L51"/>
        <s v="O_ACA_FI00"/>
        <s v="TBM_D02"/>
        <s v="O_ACA_W10"/>
        <s v="O_ACA_W29"/>
        <s v="O_STL_A10"/>
        <s v="O_SMN_A05"/>
        <s v="O_SVD_K24"/>
        <s v="O_GMB_B00"/>
        <s v="O_MBR_A05"/>
        <s v="O_THS_A19"/>
        <s v="O_GDW_M10"/>
        <s v="O_NFO_H30"/>
        <s v="O_ACA_P07"/>
        <s v="ACA_W05"/>
        <s v="O_SDF_K48"/>
        <s v="GDK_C18"/>
        <s v="NGL_A01"/>
        <s v="YOF_F00"/>
        <s v="SDF_K05"/>
        <s v="TBA1_A01"/>
        <s v="O_ACA_W05"/>
        <s v="O_KMR_L02"/>
        <s v="O_ALM_J24"/>
        <s v="ZIG_A11"/>
        <s v="MED_A14"/>
        <s v="O_KMR_L09"/>
        <s v="MED_B06"/>
        <s v="O_KMR_L03"/>
        <s v="GDK_C38"/>
        <s v="MED_A00"/>
        <s v="O_CAM_H11"/>
        <s v="O_RUF_G07"/>
        <s v="O_MBW_R27"/>
        <s v="O_SDF_K45"/>
        <s v="MED_B14"/>
        <s v="O_SDF_K01"/>
        <s v="O_MED_B24"/>
        <s v="KOU_A00"/>
        <s v="O_NFO_X06"/>
        <s v="O_MBW_R53"/>
        <s v="O_NFO_X13"/>
        <s v="O_MED_B08"/>
        <s v="O_CAM_H28"/>
        <s v="O_SDF_K53"/>
        <s v="O_HAN_D01"/>
        <s v="O_CAP_A00"/>
        <s v="O_MED_B10"/>
        <s v="TBM_D09"/>
        <s v="O_MBW_R40"/>
        <s v="O_SVD_C25"/>
        <s v="O_ALM_J22"/>
        <s v="O_THS_FI00"/>
        <s v="O_THS_A03"/>
        <s v="O_GMB_B30"/>
        <s v="ACA_C11"/>
        <s v="O_SVD_K10"/>
        <s v="O_TIA_E64"/>
        <s v="ALM_J01"/>
        <s v="ACA_W02"/>
        <s v="THS_A19"/>
        <s v="SAD_A00"/>
        <s v="O_TIA_I05"/>
        <s v="O_MED_B23"/>
        <s v="O_SDF_K09"/>
        <s v="MED_B15"/>
        <s v="SL1_B02"/>
        <s v="O_CAM_H37"/>
        <s v="GOU_A00"/>
        <s v="O_MED_B02"/>
        <s v="O_MED_B27"/>
        <s v="O_KLK_A00"/>
        <s v="O_GMB_B19"/>
        <s v="O_THS_A26"/>
        <s v="O_MED_A03"/>
        <s v="O_GMB_B02"/>
        <s v="OUS_A00"/>
        <s v="O_GMB_C04"/>
        <s v="SED_A00"/>
        <s v="DBL_A02"/>
        <s v="O_ZIG_A00"/>
        <s v="MBW_R11"/>
        <s v="O_TIA_E06"/>
        <s v="O_CAM_H36"/>
        <s v="O_THS_A31"/>
        <s v="MED_B07"/>
        <s v="RUF_G04"/>
        <s v="O_REP_A05"/>
        <s v="DRM_A00"/>
        <s v="O_ACA_W24"/>
        <s v="NDA_C08"/>
        <s v="O_MED_B35"/>
        <s v="O_MED_B51"/>
        <s v="O_SVD_P10"/>
        <s v="O_KAF_A04"/>
        <s v="O_CAM_H45"/>
        <s v="O_SVD_C17"/>
        <s v="O_SDF_FI00"/>
        <s v="KRG_A00"/>
        <s v="O_NFO_X31"/>
        <s v="THS_A12"/>
        <s v="DBL_A03"/>
        <s v="O_HAN_D03"/>
        <s v="O_MED_B33"/>
        <s v="MED_A05"/>
        <s v="O_MAD_B11"/>
        <s v="THS_A06"/>
        <s v="GMB_B04"/>
        <s v="O_MED_B37"/>
        <s v="THS_A17"/>
        <s v="O_NFO_X32"/>
        <s v="O_ALM_J03"/>
        <s v="TBC_A00"/>
        <s v="POP_A00"/>
        <s v="O_ALM_J19"/>
        <s v="GAL_A00"/>
        <s v="O_THS_A10"/>
        <s v="O_ZIG_FI00"/>
        <s v="O_GMB_B11"/>
        <s v="GMB_B08"/>
        <s v="TIA_E05"/>
        <s v="O_NDA_FI00"/>
        <s v="GDK_C30"/>
        <s v="O_CAM_H58"/>
        <s v="O_GMB_B25"/>
        <s v="RTL_A00"/>
        <s v="O_HAN_D30"/>
        <s v="ACA_W03"/>
        <s v="O_KMR_L11"/>
        <s v="MED_A06"/>
        <s v="NIO_A01"/>
        <s v="DRG_KMR_C"/>
        <s v="GDK_C10"/>
        <s v="O_SVD_C40"/>
        <s v="ACA_W08"/>
        <s v="ALM_J00"/>
        <s v="STL_A01"/>
        <s v="TBM_D12"/>
        <s v="STL_A09"/>
        <s v="THS_A20"/>
        <s v="KLK_A01"/>
        <s v="O_MBW_R21"/>
        <s v="O_KMR_L55"/>
        <s v="O_ALM_J10"/>
        <s v="SEB_N03"/>
        <s v="O_SGK_V32"/>
        <s v="O_CAM_H27"/>
        <s v="O_MBW_R14"/>
        <s v="O_SDF_K59"/>
        <s v="O_MED_A14"/>
        <s v="BAM_A00"/>
        <s v="O_CAM_H42"/>
        <s v="GDK_C15"/>
        <s v="TIA_E00"/>
        <s v="MBR_A02"/>
        <s v="SDF_K22"/>
        <s v="HAN_D03"/>
        <s v="O_GMB_C01"/>
        <s v="O_SVD_P08_b"/>
        <s v="O_MED_B14"/>
        <s v="O_SDF_K12"/>
        <s v="O_HAN_D37"/>
        <s v="O_SVD_K26"/>
        <s v="OKM_P08"/>
        <s v="O_SVD_W09"/>
        <s v="O_MBW_R00"/>
        <s v="O_SDF_K22"/>
        <s v="KLK_A11"/>
        <s v="O_SDF_K00"/>
        <s v="FAT_A01"/>
        <s v="TIA_E07"/>
        <s v="O_THS_A08"/>
        <s v="O_ACA_W06"/>
        <s v="NDG_A00"/>
        <s v="O_SGK_V10"/>
        <s v="NGA_C01"/>
        <s v="TDY_A00"/>
        <s v="O_ACA_W16"/>
        <s v="O_CAM_H40"/>
        <s v="SOK_A00"/>
        <s v="O_ALM_J07"/>
        <s v="O_MBW_R44"/>
        <s v="TAI_A00"/>
        <s v="O_HAN_D20"/>
        <s v="O_CAM_H08"/>
        <s v="O_GDW_M32"/>
        <s v="O_SVD_P13"/>
        <s v="MBO_A00"/>
        <s v="KHO_A00"/>
        <s v="O_GMB_C05"/>
        <s v="O_SMN_A00"/>
        <s v="KMR_L20"/>
        <s v="O_ACA_W03"/>
        <s v="O_REP_B18"/>
        <s v="O_REP_A04"/>
        <s v="O_SDF_K18"/>
        <s v="O_STL_A13"/>
        <s v="THS_A21"/>
        <s v="O_MED_B48"/>
        <m/>
        <s v="O_ZIG_A03"/>
        <s v="O_THS_A07"/>
        <s v="O_KMR_L26"/>
        <s v="HAN_D14"/>
        <s v="MPA_A00"/>
        <s v="O_KMR_L87"/>
        <s v="HAN_D01"/>
        <s v="O_SDF_K40"/>
        <s v="O_REP_A02"/>
        <s v="O_MED_B03"/>
        <s v="O_OUR_B00"/>
        <s v="O_KID_A01"/>
        <s v="SDF_K12"/>
        <s v="BGY_T01"/>
        <s v="O_SVD_P14"/>
        <s v="GDK_C25"/>
        <s v="O_SVD_C15"/>
        <s v="O_GMB_C02"/>
        <s v="O_SDF_K16"/>
        <s v="O_GMB_FI00"/>
        <s v="O_SGK_V01"/>
        <s v="O_ALM_J15"/>
        <s v="O_SVD_C39"/>
        <s v="O_TBA_A09"/>
        <s v="O_HAN_D26"/>
        <s v="O_SVD_FI00"/>
        <s v="O_SDF_K32"/>
        <s v="O_CAM_H54"/>
        <s v="DKH_A03"/>
        <s v="O_SVD_C04"/>
        <s v="O_TIA_I01"/>
        <s v="O_YOF_F12"/>
        <s v="O_SL1_B03"/>
        <s v="O_DBL_A11"/>
        <s v="DBL_A00"/>
        <s v="O_SVD_K23"/>
        <s v="O_CAM_FI00"/>
        <s v="O_MED_B49"/>
        <s v="O_HAN_D32"/>
        <s v="O_MED_B30"/>
        <s v="O_MED_A01"/>
        <s v="O_LGA_A00"/>
        <s v="NGL_A02"/>
        <s v="O_SDF_K13"/>
        <s v="SDF_K07"/>
        <s v="O_TIA_E16"/>
        <s v="O_SVD_C35"/>
        <s v="O_MED_B28"/>
        <s v="O_THS_A01"/>
        <s v="GDW_M02"/>
        <s v="MED_A02"/>
        <s v="O_LGA_A04"/>
        <s v="RUF_G01"/>
        <s v="O_HAN_D02"/>
        <s v="O_ALM_P00"/>
        <s v="O_MED_B38"/>
        <s v="O_ALM_P09"/>
        <s v="O_MED_B21"/>
        <s v="KLK_A02"/>
        <s v="TIA_E10"/>
        <s v="PEK_A00"/>
        <s v="O_THS_A24"/>
        <s v="O_ALM_J02"/>
        <s v="KLK_A00"/>
        <s v="O_THS_A43"/>
        <s v="O_GDW_M24"/>
        <s v="O_TIA_I03"/>
        <s v="O_MBW_R24"/>
        <s v="O_MED_B12"/>
        <s v="KDG_A01"/>
        <s v="O_RUF_G00S"/>
        <s v="O_SDF_K28"/>
        <s v="O_TIA_E05"/>
        <s v="O_SVD_C31"/>
        <s v="O_MED_B07"/>
        <s v="KAF_A01"/>
        <s v="O_KLK_A01"/>
        <s v="O_CAM_H43"/>
        <s v="O_HAN_D36"/>
        <s v="O_NFO_X15"/>
        <s v="O_ALM_J26"/>
        <s v="KLK_A08"/>
        <s v="O_MBW_R04"/>
        <s v="MBW_R10"/>
        <s v="O_DMD_N01"/>
        <s v="DOA_A00"/>
        <s v="TIA_E28"/>
        <s v="LGA_A04"/>
        <s v="O_CAM_H26"/>
        <s v="O_GDW_M07"/>
        <s v="ZIG_A01"/>
        <s v="O_CAM_H35"/>
        <s v="O_MBW_R49"/>
        <s v="O_MBW_R39"/>
        <s v="O_DBL_A01"/>
        <s v="O_ZIG_A04"/>
        <s v="SDF_K15"/>
        <s v="O_KMR_L18"/>
        <s v="O_NDA_C09"/>
        <s v="O_TIA_E40"/>
        <s v="ACA_W04"/>
        <s v="O_MBW_R43"/>
        <s v="TBM_D13"/>
        <s v="KLK_A03"/>
        <s v="O_NFO_X20"/>
        <s v="O_NFO_H32"/>
        <s v="O_DBL_A08"/>
        <s v="O_TIA_E46"/>
        <s v="O_YOF_F04"/>
        <s v="O_KLK_FI00"/>
        <s v="O_CAM_H55"/>
        <s v="O_GMB_B29"/>
        <s v="O_NFO_H31"/>
        <s v="O_KMR_L79"/>
        <s v="O_TBA_A01"/>
        <s v="O_TIA_E34"/>
        <s v="FOU_A01"/>
        <s v="TIA_E06"/>
        <s v="O_HAN_D07"/>
        <s v="KOL_A00"/>
        <s v="O_MBW_R18"/>
        <s v="GOM_A00"/>
        <s v="VEL_SR9"/>
      </sharedItems>
    </cacheField>
    <cacheField name="LIBELLE_COMMUNE" numFmtId="0">
      <sharedItems containsBlank="1"/>
    </cacheField>
    <cacheField name="LIBELLE_QUARTIER" numFmtId="0">
      <sharedItems containsBlank="1" containsMixedTypes="1" containsNumber="1" containsInteger="1" minValue="451" maxValue="9000"/>
    </cacheField>
    <cacheField name="LIBELLE_VOIE" numFmtId="0">
      <sharedItems containsBlank="1"/>
    </cacheField>
    <cacheField name="NVOIE" numFmtId="0">
      <sharedItems containsBlank="1" containsMixedTypes="1" containsNumber="1" containsInteger="1" minValue="1" maxValue="776425993"/>
    </cacheField>
    <cacheField name="ID_DRGT_COLLECTIF" numFmtId="0">
      <sharedItems containsNonDate="0" containsString="0" containsBlank="1"/>
    </cacheField>
    <cacheField name="DATE_ESS" numFmtId="0">
      <sharedItems containsNonDate="0" containsDate="1" containsString="0" containsBlank="1" minDate="2025-02-28T12:04:57" maxDate="2025-03-09T15:22:56"/>
    </cacheField>
    <cacheField name="PRIORITE_DRGT" numFmtId="0">
      <sharedItems containsBlank="1"/>
    </cacheField>
    <cacheField name="OPTION_ATR(h)" numFmtId="0">
      <sharedItems containsString="0" containsBlank="1" containsNumber="1" containsInteger="1" minValue="2" maxValue="48"/>
    </cacheField>
    <cacheField name="PRIORITE_SERV" numFmtId="0">
      <sharedItems containsBlank="1"/>
    </cacheField>
    <cacheField name="SPECIALITE" numFmtId="0">
      <sharedItems containsBlank="1"/>
    </cacheField>
    <cacheField name="RESULT_ESS" numFmtId="0">
      <sharedItems containsBlank="1"/>
    </cacheField>
    <cacheField name="COMMENTAIRE_ESSAI" numFmtId="0">
      <sharedItems containsBlank="1"/>
    </cacheField>
    <cacheField name="AGENT_ESS" numFmtId="0">
      <sharedItems containsBlank="1"/>
    </cacheField>
    <cacheField name="DATE_DEMANDE_INT" numFmtId="0">
      <sharedItems containsNonDate="0" containsDate="1" containsString="0" containsBlank="1" minDate="2025-02-28T12:05:19" maxDate="2025-03-09T16:04:38"/>
    </cacheField>
    <cacheField name="COMMENTAIRE_INTERV" numFmtId="0">
      <sharedItems containsBlank="1"/>
    </cacheField>
    <cacheField name="AGENT_DEM_INT" numFmtId="0">
      <sharedItems containsBlank="1"/>
    </cacheField>
    <cacheField name="ID_OT" numFmtId="0">
      <sharedItems containsString="0" containsBlank="1" containsNumber="1" containsInteger="1" minValue="5750057" maxValue="5781296"/>
    </cacheField>
    <cacheField name="TYPE_OT" numFmtId="0">
      <sharedItems containsBlank="1"/>
    </cacheField>
    <cacheField name="DATE_ETAT_OT" numFmtId="0">
      <sharedItems containsNonDate="0" containsDate="1" containsString="0" containsBlank="1" minDate="2025-03-03T08:48:41" maxDate="2025-03-09T20:19:09"/>
    </cacheField>
    <cacheField name="ETAT_OT" numFmtId="0">
      <sharedItems containsBlank="1"/>
    </cacheField>
    <cacheField name="DATE_RV" numFmtId="0">
      <sharedItems containsNonDate="0" containsDate="1" containsString="0" containsBlank="1" minDate="2025-02-28T08:00:00" maxDate="2025-03-11T08:00:00"/>
    </cacheField>
    <cacheField name="RDV" numFmtId="0">
      <sharedItems containsBlank="1"/>
    </cacheField>
    <cacheField name="CODE_UI" numFmtId="0">
      <sharedItems containsBlank="1"/>
    </cacheField>
    <cacheField name="LIBELLE_UI" numFmtId="0">
      <sharedItems containsBlank="1"/>
    </cacheField>
    <cacheField name="EQUIPE" numFmtId="0">
      <sharedItems containsBlank="1"/>
    </cacheField>
    <cacheField name="DATE_RELEVE_PREVISION" numFmtId="0">
      <sharedItems containsNonDate="0" containsDate="1" containsString="0" containsBlank="1" minDate="2025-03-02T15:43:53" maxDate="2025-03-11T15:22:56"/>
    </cacheField>
    <cacheField name="DATE_RELEVE" numFmtId="0">
      <sharedItems containsNonDate="0" containsDate="1" containsString="0" containsBlank="1" minDate="2025-03-03T08:48:41" maxDate="2025-03-09T20:19:09"/>
    </cacheField>
    <cacheField name="RESPECT_DELAI" numFmtId="0">
      <sharedItems containsBlank="1"/>
    </cacheField>
    <cacheField name="LIBELLE_RELEVE" numFmtId="0">
      <sharedItems containsBlank="1"/>
    </cacheField>
    <cacheField name="LIBELLE_CAUSE" numFmtId="0">
      <sharedItems containsBlank="1"/>
    </cacheField>
    <cacheField name="LIBELLE_LOCALIS" numFmtId="0">
      <sharedItems containsBlank="1"/>
    </cacheField>
    <cacheField name="COMMENTAIRE_RELEVE" numFmtId="0">
      <sharedItems containsBlank="1"/>
    </cacheField>
    <cacheField name="AGENT_RELEVE" numFmtId="0">
      <sharedItems containsBlank="1"/>
    </cacheField>
    <cacheField name="Techno" numFmtId="0">
      <sharedItems containsBlank="1" count="3">
        <s v="FIBRE"/>
        <s v="CUIVRE"/>
        <m/>
      </sharedItems>
    </cacheField>
    <cacheField name="Type" numFmtId="0">
      <sharedItems containsBlank="1" count="3">
        <s v="PRODUIT STANDARD"/>
        <s v="PRODUIT COMPLEXE"/>
        <m/>
      </sharedItems>
    </cacheField>
    <cacheField name="CAUSE" numFmtId="0">
      <sharedItems containsBlank="1" count="31">
        <s v="PIGTAIL DEFECTUEUX"/>
        <s v="DEFAUT CABLE MULTIPAIRE"/>
        <s v="MODEM DEFECTUEUX"/>
        <s v="ERREUR CONFIG"/>
        <s v="NON IDENTIFIE"/>
        <s v="CABLE DE BRANCHEMENT COUPE / DEFECTUEUX"/>
        <s v="CHANGEMENT MOT DE PASSE"/>
        <s v="INFRA"/>
        <s v="CASSURE FIBRE AU PBO"/>
        <s v="PRIVE CLIENT"/>
        <s v="JARRETIERE OPTIQUE DEFECTUEUSE"/>
        <s v="CASSURE FIBRE AU PTO"/>
        <s v="JARRETIERE SR DEFECTUEUSE"/>
        <s v="APPAREIL DEFECTUEUX"/>
        <s v="SAUT DE PORT"/>
        <s v="ECART CONFIG VOIP"/>
        <s v="PERTE CONFIG"/>
        <s v="OXYDATION"/>
        <s v="NE DEFECTUEUX"/>
        <s v="CABLE ALIMENTATION DEFECTUEUX"/>
        <s v="INCIDENT"/>
        <s v="FUSIBLE RE DEFECTUEUX"/>
        <s v="FAUSSE MANŒUVRE"/>
        <s v="CABLE RJ11 DEFECTUEUX"/>
        <s v="PROBLEME COUVERTURE WIFI"/>
        <s v="ATP"/>
        <s v="PORT MSAN DEFECTUEUX"/>
        <s v="SUSPENSION"/>
        <s v="CONJONCTEUR DEFECTUEUX"/>
        <s v="CABLE RJ45 DEFECTUEUX"/>
        <m/>
      </sharedItems>
    </cacheField>
    <cacheField name="CLIENT" numFmtId="0">
      <sharedItems containsBlank="1" count="540">
        <s v="PHARMACIE SANDINIERY"/>
        <s v="HCOM3 SUARL "/>
        <s v="BERNABE SENEGAL "/>
        <s v="BA THIERNO BOUMOUNOU "/>
        <s v="KHADIM NDIAYE KHADIM NDIAYE"/>
        <s v="FARIMATA SAMBA FARIMATA SAMBA"/>
        <s v="DAFF AL HASSANE"/>
        <s v="MISSION EVANGELIQUE BETHEL DU SENEGAL "/>
        <s v="FALL MACOUMBA DIT KAB"/>
        <s v="AMBASSADE DU BRESIL "/>
        <s v="KRONES SENEGAL "/>
        <s v="HOTEL SUNUGAL "/>
        <s v="GUEYE ABDOU COUMBA"/>
        <s v="BOUBACAR BEYE "/>
        <s v="NDIAYE@GMAIL.CON NDIAYE@GMAIL.CON"/>
        <s v="ETS SOUKAYNA MBODJI "/>
        <s v="GDIS "/>
        <s v="GUEYE NDEYE COUMBA"/>
        <s v="DIAKHATE MAME NDAME DIAKHATE MAME NDAME"/>
        <s v="Thiam Cheikh"/>
        <s v="NIANG WEDJI"/>
        <s v="GUEYE SALIOU"/>
        <s v="NIANG NDEYE NDIEME"/>
        <s v="NGOM MBAYE NGOM MBAYE"/>
        <s v="REGAL ADI MOTEL REGAL CASAMANCE REGAL ADI"/>
        <s v="NIANG FATOUMATA BINTOU"/>
        <s v="MOUHAMADOU MBACKE DIAKHATEMOUHAMADOU MOUHAMADOU MBACKE DIAKHATEMOUHAMADOU"/>
        <s v="L'ETOILE-SARL "/>
        <s v="BA MAMADOU MAKHPHOUSS"/>
        <s v="MOUHAMED NDIAYE MOUHAMED NDIAYE"/>
        <s v="ORGANISATION KHADIMOUL MOUSTAPHA POUR LA SOLIDARITE ISLAMIQE "/>
        <s v="THIOUB ABDOULAYE THIOUB ABDOULAYE"/>
        <s v="NDIAYE ABDOULAYE"/>
        <s v="ADM VALUE SENEGAL-SARL "/>
        <s v="POSTE FINANCES "/>
        <s v="UNITED BANK FOR AFRICA SENEGAL "/>
        <s v="SENEGAL BOUTEILLE PLASTIQUE-SUARL "/>
        <s v="BANK OF AFRICA "/>
        <s v="MINISTERE DE L'EDUCATION NATIONALE "/>
        <s v="CFAO SENEGAL "/>
        <s v="NIANG SERIGNE BARA"/>
        <s v="TOP ORIENTATION VOYAGES "/>
        <s v="CS GLOBAL BUSINESS SARL "/>
        <s v="SONATEL LIGNE EXPLOITATION (2) "/>
        <s v="AGENCE ACEP "/>
        <s v="FALL ENTREPRISE "/>
        <s v="DIALLO BOUBACAR"/>
        <s v="GEOMATICA SUARL "/>
        <s v="CSS "/>
        <s v="SERIGNE MBACKE TALL "/>
        <s v="TOTALENERGIES MARKETING SENEGAL S.A "/>
        <s v="WAFACASH WEST AFRICA "/>
        <s v="ETUDE MAITRE SAGUINATOU DIA BARO NOTAIRE "/>
        <s v="PAPE ABDOU DIOP PAPE ABDOU DIOP"/>
        <s v="MINISTERE DES FORCES ARMEES/ETAT MAJOR "/>
        <s v="SENELEC "/>
        <s v="GROUPE GTX - SARL "/>
        <s v="DIA KHADY"/>
        <s v="TAMOU FISHING INTERNATIONAL "/>
        <s v="WEST INGENIEURIE SENEGAL "/>
        <s v="DELTA - MARINES - INDUSTRIES - SARL "/>
        <s v="STE SAF INDUSTRIES SENEGAL "/>
        <s v="DIRECTION DES ASSURANCES "/>
        <s v="SENEVET "/>
        <s v="ECOLE NORMALE SUPERIEURE "/>
        <s v="CREDIT INTERNATIONAL SA "/>
        <s v="FAYE ALIMA"/>
        <s v="ALAIN AFFLELOU DAKAR SARL "/>
        <s v="DIBA CHEIKH MBAYE"/>
        <s v="NOVARTIS "/>
        <s v="PHARMACIE INCH ALLAH "/>
        <s v="MINISTERE DES FORCES ARMEES/HAUT COMMANDEMENT GENDARMERIE NATIONALE DIVIS TRANSMISION"/>
        <s v="CONDAK "/>
        <s v="KASSE MOUNTAKHA KASSE MOUNTAKHA"/>
        <s v="MDN LANGUAGES SARL "/>
        <s v="MINISTER DE L'INTERIEUR /ETAT MAJOR GROUPEMENT NATIONAL DES SAPEURS POMPIERS"/>
        <s v="SUNU ASSURANCES IARD SENEGAL "/>
        <s v="KHALIDOU SONKO KHALIDOU SONKO"/>
        <s v="SYNAPSE NETWORK CENTER "/>
        <s v="TABARA SOW TABARA SOW"/>
        <s v="ECOLE PRIVEE ETIENNE &amp; MONIQUE "/>
        <s v="NDIAYE IBRAHIMA"/>
        <s v="GEOMAT INGENIERIE - SARL "/>
        <s v="SABLUX HOLDING "/>
        <s v="SENE IDRISSA SENE IDRISSA"/>
        <s v="LABOREX "/>
        <s v="MUTUELLE D'EPARGNE ET DE CREDIT DIALAW "/>
        <s v="PHARMACIE MARIAMA DIANE"/>
        <s v="ENTREPRISE BOROM DARADJI ( E.B.D) "/>
        <s v="LIKA GROUPE-SAS "/>
        <s v="PROTECTION ET PREVENTION INDUSTRIELLE SARL "/>
        <s v="DIOP "/>
        <s v="TOTAL E P SENEGAL "/>
        <s v="INSTITUT NATIONAL DE PEDOLOGIE "/>
        <s v="LOC-SET SURL "/>
        <s v="PAPEX  SARL "/>
        <s v="NDIAYE DAOUDA"/>
        <s v="SOEXCI "/>
        <s v="GIE NDIMBELY JABOOT "/>
        <s v="PHARMACIE EL MANSOUR "/>
        <s v="SYTRANS INTERNATIONAL-SA "/>
        <s v="DIALLO BOCAR "/>
        <s v="PUBLICOM "/>
        <s v="ECHO DE LA MODE "/>
        <s v="CENTRE DE FORMATION TH.SANKARA "/>
        <s v="PMS SUARL "/>
        <s v="ALBERTINE LAWORA NDECKY ALBERTINE LAWORA NDECKY"/>
        <s v="SOCIETE D'EXPLOITATION-MAINTENANCE DU TER DE DAKAR SETER SAS"/>
        <s v="ARC TELECOM "/>
        <s v="AGENCE D ASSISTANCE A LA SECURITE DE PROXIMITE "/>
        <s v="NIOKOBOK SARL "/>
        <s v="MINISTERE DE LA JUSTICE "/>
        <s v="CONSEIL DEPARTEMENTAL DE MBOUR "/>
        <s v="NDIEGUENE EL HADJI DIAMAL"/>
        <s v="KANDJI ALIOU"/>
        <s v="CONFEDERATION DES SYNDICATS AUTONOMES DU SENEGAL "/>
        <s v="SERIGNE SALIOU FALL "/>
        <s v="GAZID "/>
        <s v="SAMBA OUSMANE "/>
        <s v="WELLE AISSATOU"/>
        <s v="SANE AMADOU"/>
        <s v="CHEIKH MBAYE "/>
        <s v="FALL BASSIROU OUEST FOIRE FALL BASSIROU OUEST FOIRE"/>
        <s v="CARBONE14-SAU "/>
        <s v="SENEGAL TECHNOLOGIE "/>
        <s v="TOKPE RENE PIERRE"/>
        <s v="GUEYE AMINATA GUEYE AMINATA"/>
        <s v="AFECO AFRICAINE D'ETUDE ET CONSTRUCT"/>
        <s v="TECHNOLOGIE SERVICES "/>
        <s v="BSK BUSINESS TRANSIT -SUARL BBT-SUARL"/>
        <s v="TOUBA WADANE BUSINESS-SARL TOUBA WADANE BUSINESS-SARL"/>
        <s v="HORIZONS BLEUS TRAVEL &amp; EXPEDITIONS "/>
        <s v="MINISTERE ACTION SOCIALE/TAMBA "/>
        <s v="HOTEL NGOR DIARAMA "/>
        <s v="KANE SERIGNE MBACKE"/>
        <s v="CONSEIL MUNICIPAL DE SADIO "/>
        <s v="SEDUCTION SENEGALAISE BY TYMA SEDUCTION SENEGALAISE BY TYMA"/>
        <s v="BETIK SA "/>
        <s v="MBM-MINANE BRODERIE MODERNE "/>
        <s v="AFRIVAC "/>
        <s v="ECOBANK "/>
        <s v="DISCOUNT AFRICA SARL "/>
        <s v="KAYA BILGE KAYA BILGE"/>
        <s v="SOCIETE NATIONALE SENEGAL NUMERIQUE SA "/>
        <s v="CCBM VOYAGES "/>
        <s v="SOS PETROLES SA SOS PETROLES SA"/>
        <s v="GROUPE  MOURCHID COMMUNICATION SARL "/>
        <s v="KHASSOUM NDIAYE KHASSOUM NDIAYE"/>
        <s v="PHARMACIE CHEIKH DIAGNE "/>
        <s v="SOW OUMAR IBNOU KHATAB"/>
        <s v="AGENCE REPRESENTAT &amp; NEGOCE "/>
        <s v="GUEYE MADIAW"/>
        <s v="SALIOU DIOP "/>
        <s v="SEEDS SENEGAL SEEDS SENEGAL"/>
        <s v="BANQUE NATIONALE POUR LE DEVELOPPEMENT ECONOMIQUE "/>
        <s v="INSTITUT SUPERIEUR D'INFORMAT. "/>
        <s v="HAMMOUD RIHAB FAWAZ"/>
        <s v="INSTITUT SUDINFO SUARL "/>
        <s v="KEBA MBALLO DIT "/>
        <s v="SODIAL  S.A. "/>
        <s v="OH GARAGE SARL "/>
        <s v="INASEN S.A. "/>
        <s v="SENEGALAISE INDUSTRIE CCOMMERC SENICO"/>
        <s v="MINISTERE DE L'INTERIEUR "/>
        <s v="DAMAG "/>
        <s v="MORIN PAUL ANDRE VITALI-T"/>
        <s v="AZAR CHAFIC"/>
        <s v="GIE SALL ET FRERES "/>
        <s v="FORVIS MAZARS SA "/>
        <s v="SARR BINTA"/>
        <s v="MINISTERE DE L'ENVIRONNEMENT ET DU DEVELOPPEMENT DURABLE"/>
        <s v="IKE HERMES CHIBUIKE"/>
        <s v="TOURE SERIGNE FALLOU"/>
        <s v="GLOBAL BUSINESS DEVELOPMENT SARL "/>
        <s v="SECOURS ISLAMIQUE FRANCE "/>
        <s v="DEME ABOUBACRY"/>
        <s v="COURS PRIVES SACRE COEUR "/>
        <s v="ARUO GROUP SUARL "/>
        <s v="SAMB NDEYE MAIMOUNA"/>
        <s v="TALENTS  SARL "/>
        <s v="PHARMACIE CAMP "/>
        <s v="ASSOCIATION D'ASSISTANCE AUX PERSONNES VULNERABLES ASISPEV"/>
        <s v="NDAO MOTH NDAO MOTH"/>
        <s v="NDIAYE MODOU"/>
        <s v="REUTERS NEWS &amp; MEDIA LIMITED "/>
        <s v="KANE SAER"/>
        <s v="UNION DES REMORQUEURS DE DAKAR "/>
        <s v="HOPITAL MATLABOUL FAWZAINI "/>
        <s v="LA BANQUE ATLANTIQUE SENEGAL "/>
        <s v="MOR LAT SALL DIOP SARL "/>
        <s v="LA POSTE LA POSTE"/>
        <s v="MAMADOU YORO NIANG "/>
        <s v="BEST FM "/>
        <s v="FALL SOKHNA"/>
        <s v="ECOLE INTERNATIONALE DE DAKAR "/>
        <s v="NEBEDAY SALOUM "/>
        <s v="GIE AFRICA NATURE "/>
        <s v="ANGEL N DESIGN "/>
        <s v="SENBURGER SENBURGER"/>
        <s v="DIATTARA NDEYE SIRA"/>
        <s v="INSTITUT SUPERIEUR D'ADMINISTRATION DES ENTREPRISES"/>
        <s v="DIOUF ABSA"/>
        <s v="BADJI ABBA"/>
        <s v="PHARMACIE SEYBATOU DOCTEUR NDEYE AWA DIOP"/>
        <s v="A.Z.COLOR "/>
        <s v="SUDINFO "/>
        <s v="SHOW ME SUARL "/>
        <s v="EVA VOYAGES SARL "/>
        <s v="MONDIAL BUSINESS "/>
        <s v="SYLLA MOUHAMADOU "/>
        <s v="NAEL IBRAHIMA KHALILOU"/>
        <s v="DIOUM YACINE"/>
        <s v="MINISTERE DE LA CULTURE ET DE LA COMMUNICATION "/>
        <s v="NDONG EMMANUEL BERNARD"/>
        <s v="DIOUM MAMADOU "/>
        <s v="MINISTERE DE L'AGRICULTURE ET DE L'EQUIPEMENT RURAL"/>
        <s v="PHARMACIE PASCAL"/>
        <s v="TOP WORK SENEGAL "/>
        <s v="GUEYE OULIMATA "/>
        <s v="PORTEO CONSTRUCTION SENEGAL "/>
        <s v="FRATERNITE ST DOMINIQUE "/>
        <s v="CESSE "/>
        <s v="LE  LODGE DES ALMADIES "/>
        <s v="ANGELIQUE NDELLA DIENG "/>
        <s v="BANQUE SAHELO SAHARIENNE POUR INVESTISSEMENT ET LE COMMERCE "/>
        <s v="LA BANQUE AGRICOLE "/>
        <s v="AEROPORT INTERNATIONAL BLAISE DIAGNE "/>
        <s v="ASKIA ASSURANCES SA "/>
        <s v="NGOM IBRAHIMA"/>
        <s v="GUEYE MAKHTAR"/>
        <s v="INOVIT GROUP "/>
        <s v="AMBASSADE INDE "/>
        <s v="DIOP MAISSA DIOP MAISSA"/>
        <s v="FERNANDEZ HELARIO"/>
        <s v="WATHIE ELHADJI MAMADOU WATHIE ELHADJI MAMADOU"/>
        <s v="RAMATOULAYE TOURE RAMATOULAYE TOURE"/>
        <s v="DIENG MAKHTAR"/>
        <s v="NIANG COUMBA"/>
        <s v="LAYE ET FRERES "/>
        <s v="COMET AFRIQUE TELECOMS SA "/>
        <s v="PHARMACIE ABOU HOUREYRA "/>
        <s v="GRANDE PHARMACIE "/>
        <s v="SOKHNA MAME DIARRA MBODJ SOKHNA MAME DIARRA MBODJ"/>
        <s v="CHEIKH AHMADOU BAMBA TABANE CHEIKH AHMADOU BAMBA TABANE"/>
        <s v="DAKAR DEM DIKK "/>
        <s v="SOJUFISC "/>
        <s v="SODIMAX SENEGAL "/>
        <s v="CENTRE SOCIO PROFFESSIONNEL "/>
        <s v="OFOR "/>
        <s v="IMPRIMERIE DU MIDI "/>
        <s v="ONGLES DE REVE ACADEMY "/>
        <s v="SAGAM SECURITE SA "/>
        <s v="TAMBEDOU PENDA "/>
        <s v="IFRA DIALLO IFRA DIALLO"/>
        <s v="CABINET MEDICAL EL HADJ ARONA DIOP "/>
        <s v="SECK THIOBA"/>
        <s v="CLINIQUE KHALIFA ABABACAR SY -SARL CKASY-SARL"/>
        <s v="SSPI "/>
        <s v="CEGEP DE LA GASPESIE ET DES ILES "/>
        <s v="I.MESSINA SENEGAL "/>
        <s v="DIAGNOSTIC MAINTENANCE REALISATION DMR SUARL "/>
        <s v="INNOV AGRO ALIMENTAIRE SUARL "/>
        <s v="NOVARTIS SENEGAL-SASU "/>
        <s v="POSTE DE SANTE DE SARA POSTE DE SANTE DE SARA"/>
        <s v="MINISTERE DE LA PECHE ET DE L'ECONOMIE MARITIME "/>
        <s v="MANE TIDA"/>
        <s v="NIANG KHOUREDIA THIAM"/>
        <s v="FALL SERIGNE CHEIKHOUNA"/>
        <s v="FALL ABDOU KARIM"/>
        <s v="DIOUF BABACAR DIT MBAYSINGER "/>
        <s v="SAGEM "/>
        <s v="SAGNA OUMAR"/>
        <s v="GUEYE CHEIKH"/>
        <s v="INFOLOG "/>
        <s v="CLINIQUE MIXTE CHEIKH ABDOUL AHAD MBACKE SARL "/>
        <s v="LEYE SERIGNE BALLA"/>
        <s v="CHEIKH FALL "/>
        <s v="Sambe Adama"/>
        <s v="ANACIM "/>
        <s v="INSTITUT ACADEMIQUE DES BEBES "/>
        <s v="DIOUF NDEYE MARIEME"/>
        <s v="SOUMBOUNOU SABEL "/>
        <s v="MUTUELLE SOCIALE DES TRAVAILLEURS DES TRANSPORTS ROUTIERS MS/TRANSVIE"/>
        <s v="YOUMANN CONSULTING SARL "/>
        <s v="INTERPUB ENSEIGNES "/>
        <s v="MANE FODE "/>
        <s v="CIMENTS DE L'AFRIQUE SENEGAL SA "/>
        <s v="CREDIT MUTUEL DU SENEGAL "/>
        <s v="NDIAYE DAME "/>
        <s v="NIANG IBRAHIMA THIAM NIANG IBRAHIMA THIAM"/>
        <s v="MINISTERE DE LA FEMME DE LA FAMILLE DU GENRE ET DE LA PROTECTION DES ENFANTS"/>
        <s v="TRANS OUEST AFRICA SUARL "/>
        <s v="GROUPE HATHIE MEDAILLES D'AFRIQUE SUARL MOMAR"/>
        <s v="CAB J.MONTEIL ET CIE "/>
        <s v="LIGDICASH SENEGAL SARL "/>
        <s v="POUYE MOHAMADOU LAMINE"/>
        <s v="NDIAYE AIDA"/>
        <s v="OFFICE SMART SARL "/>
        <s v="ECOLE PRIVEE LA LUMIERE OUMAR EL FAROUKH DIOP"/>
        <s v="ORABANK SENEGAL "/>
        <s v="AWA DIOP DIAGNE "/>
        <s v="SOCIETE D'ASSAINISSEMENT ET SYSTEMES ET SOCIETE D'ASSAINISSEMENT ET SYSTEMES ET"/>
        <s v="ABDA GLOBAL SERVICES "/>
        <s v="SAMPA SARL "/>
        <s v="FORTUNE PROPERTIES - SARL "/>
        <s v="DIOP MALICKE"/>
        <s v="PALM RESORT SAS "/>
        <s v="AMBASSADE DE L'UNION DES COMORES "/>
        <s v="SIMAF "/>
        <s v="GAINDE 2000 "/>
        <s v="ECOLE ASSEA CANAL 4 "/>
        <s v="TRAMES SUARL "/>
        <s v="MESSIYA GROUP "/>
        <s v="BA THIERNO MADJI BA THIERNO MADJI"/>
        <s v="MENDY FELICITE"/>
        <s v="ELTON S.A "/>
        <s v="ANNE CHEIKHOU OUMAR"/>
        <s v="DIAMOND BANK BENIN SA "/>
        <s v="CLINIQUE LA JOANNE "/>
        <s v="NIANG IBA"/>
        <s v="PERFORMICS AFRICA SARL "/>
        <s v="SARR FATOU"/>
        <s v="GIZ "/>
        <s v="MUTUELLE D'EPARGNE ET DE CREDIT DE PROMOTION FEMININE"/>
        <s v="TOURE ALIOU"/>
        <s v="ENTREPRISE MAPATHE NDIOUCK "/>
        <s v="PHARMACIE MARIESALIOU "/>
        <s v="ENDA TIERS-MONDE "/>
        <s v="PSE-J "/>
        <s v="SENEGAL PECHE SA "/>
        <s v="PHARMACIE CONSEIL "/>
        <s v="MAISON DE LA JUSTICE DE KIDIRA "/>
        <s v="AFRICAINE DE CHAUDRON.TUYAUTER "/>
        <s v="BA ROKHAYA THIAM"/>
        <s v="NITPROMER "/>
        <s v="ETS M.M.D. "/>
        <s v="LAFRICAMOBILE SARL "/>
        <s v="MANGA BERNARD"/>
        <s v="MINISTERE DES FINANCES ET DU BUDGET/DIRECTION DIRECTION DES DOUANES"/>
        <s v="ALIZES "/>
        <s v="TAXI SARR LOCATION&amp;SERVICES TAXI SARR LOCATION &amp;SERVICES"/>
        <s v="MAISON DECO- SUARL "/>
        <s v="FINAMA_ SUARL "/>
        <s v="WAFAMO SARL "/>
        <s v="EREPCO SARL "/>
        <s v="DIOUF SOFY"/>
        <s v="SOCIETE CIVILE IMMOBILIERE LUXURY ESTATE "/>
        <s v="GROUPE SCOLAIRE LE BENTENIER "/>
        <s v="SOW MARIEME "/>
        <s v="COSECPRO "/>
        <s v="SARL LA VAGUE "/>
        <s v="MBODJ BOURE"/>
        <s v="DAKAR DUR INTERNATIONAL - SARL "/>
        <s v="KAIKAI SAS "/>
        <s v="HEURTAUX HELENE BOURGI"/>
        <s v="NDIAYE MBAYE"/>
        <s v="MAMADOU DIALLO MAMADOU DIALLO"/>
        <s v="GLOBAL GREEN GROWTH INSTUTUTE "/>
        <s v="KATOS CONSULTING SUARL "/>
        <s v="SAREDICA "/>
        <s v="SONAGED SA "/>
        <s v="STE SERIGNE SALIOU FALL "/>
        <s v="TANK METAL ENEGAL - T.M.S. "/>
        <s v="DIALLO NDIAGA"/>
        <s v="MAAD SAS "/>
        <s v="NDIAYE SERIGNE ABDOU LAHAT"/>
        <s v="SOCOCIM INDUSTRIES "/>
        <s v="SOPARTECH DEVELOPPEMENTS "/>
        <s v="HOTEL MERMOZ "/>
        <s v="PLASMA IMMO "/>
        <s v="PROJET D'ACCELERATION DE L'ECONOMIE NUMERIQUE DU SENEGAL "/>
        <s v="FALL KHALIFA ABABACAR"/>
        <s v="MUTUALISTE COMMUNAUTAIRE "/>
        <s v="IMAGERIE MODERNE DU SENEGAL "/>
        <s v="MINISTERE DE LA FONCTION PUBLIQUE RATIONALISATION DES EFFECTIFS ET DU RENOUVEAU DU SERVICE"/>
        <s v="PHARMACIE NATIONALE D'APPROVISIONNEMENT P.N.A"/>
        <s v="BIPOLE D'IMAGERIE PEDIATRIQUE ET ADULTE-SARL "/>
        <s v="NDEYE ET SOEURS LE PHENIX"/>
        <s v="AGENCE NATIONALE DE LA RECHERCHE SCIENTIFIQUE APPLIQUEE "/>
        <s v="WAGUE ALPHA"/>
        <s v="AFRICA CONNECTION TOURS "/>
        <s v="TOUBA KHEWEUL SAMB &amp; FILS - SUARL "/>
        <s v="AYA INTERNATIONAL SUARL "/>
        <s v="GUEYE MODOU"/>
        <s v="SERVICE D'ASSISTANCE MEDICALE D'URGENCE SAMU"/>
        <s v="PHARMACIE CITE SOTIBA "/>
        <s v="TRANSVERSALE SARL "/>
        <s v="MODOU FAYE "/>
        <s v="BABACAR FALL BABACAR FALL"/>
        <s v="CAR CARE- SAS "/>
        <s v="INSTITUT PASTEUR "/>
        <s v="PATHE -SUARL "/>
        <s v="ASSOCIATION JANT-BI "/>
        <s v="SALL FALLOU"/>
        <s v="THIAM ROKHAYA ATHIE"/>
        <s v="WEST AFRICA WATER SA "/>
        <s v="CLINIQUE DE L' AMITIE - SA "/>
        <s v="SAMOURA MARIAMA"/>
        <s v="INSTITUT DE PEDIATRIE SOCIALE UNIVERSITE CHEIKH ANTA DIOP"/>
        <s v="PROD'ADF - SUARL "/>
        <s v="MAGUETTE NGUER "/>
        <s v="KANE MODOU"/>
        <s v="EXCELL TRANSIT SARL"/>
        <s v="DIOP ADAMA"/>
        <s v="NDIAYE KHADIM NDIAYE KHADIM"/>
        <s v="SERIGNE MODOU MBACKE NDIAYE"/>
        <s v="CAMARA ELHADJI MACTAR"/>
        <s v="MOUHAMADOU ALPHA DIAGABI MOUHAMADOU ALPHA DIAGABI"/>
        <s v="DP WORLD DAKAR DP WORLD DAKAR"/>
        <s v="GNAMBA MALICK"/>
        <s v="DIALLO FODE"/>
        <s v="MANUFACTURES D'AFRIQUE - SAU "/>
        <s v="LA PROVIDENCE  SA "/>
        <s v="CERAM - SARL "/>
        <s v="STARTIMES MEDIA (SENEGAL) SUARL "/>
        <s v="CALL ASSIST NASCIMENTO SARL "/>
        <s v="MANUTENTION LOGISTIQUE TRANSPORT SA "/>
        <s v="RUFIQQUE SERVICE "/>
        <s v="NECTAR TAX &amp; LEGAL IN AFRICA "/>
        <s v="SY KHADY"/>
        <s v="MOUSSE DU SENEGAL M D S "/>
        <s v="FALL MOUSSA"/>
        <s v="TAPIS ROUGE "/>
        <s v="MBAYE TALLA"/>
        <s v="NDOYE MAMADOU"/>
        <s v="DAME MBENGUE DAME MBENGUE"/>
        <s v="SARR PAPA AMADOU"/>
        <s v="NIANG BABACAR"/>
        <s v="DIATTA YOUSSOUPH"/>
        <s v="MISSION CATHOLIQUE LOUGA "/>
        <s v="COMPTOIR SENEGALAIS DE TRANSIT-SUARL "/>
        <s v="UNION DES RADIOS ASSOCIATION ET COMMUNAUTAIRE "/>
        <s v="NDOUMBE MBOW NDOUMBE MBOW"/>
        <s v="DANFA SEGA "/>
        <s v="FALL SERIGNE"/>
        <s v="ONLINE INTERNATIONAL SA "/>
        <s v="AGENCE  NATIONALE DE LA MAISON DE L'OUTIL ANAMO"/>
        <s v="COMPTOIR COMMERCIAL SOPE NABI "/>
        <s v="SAKANAL MAGASINS "/>
        <s v="DIOP FALLOU"/>
        <s v="BA ALASSANE BA ALASSANE"/>
        <s v="GOMYCODE SENEGAL - SARL "/>
        <s v="LONASE "/>
        <s v="DAFFE BACHIR"/>
        <s v="LES PETITES GOUTTES SENEGAL "/>
        <s v="NDIAYE MAMADOU"/>
        <s v="SAFRAZ MAJID"/>
        <s v="NIANE COUMBA"/>
        <s v="CENTRE AFRICAIN DE FORMATION DE RECHERCHE ET DE DOCUMENTATION"/>
        <s v="CENTRE REGIONAL DES OEUVRES UNIVERSITAIRES ET SOCIALES DU SS "/>
        <s v="M.T.O.A "/>
        <s v="PREMIUM CONTACT CENTER INTERNATIONAL SENEGAL PCCI"/>
        <s v="AGENCE AFRICAINE DE PRESSE "/>
        <s v="SMILE AND CREAM INTERNATIONAL "/>
        <s v="ABLAYE BOYE ABLAYE BOYE"/>
        <s v="SAMBOU DIEUDONNE"/>
        <s v="ENTREPRISE MACHA-ALLAH SASSOUM IMMOBILIER "/>
        <s v="GLOBAL BUSINESS CORPORATION WEST AFRICA GLOBAL BUSINESS CORPORATION WEST AFRICA"/>
        <s v="DIALLO AMSATOU"/>
        <s v="LY RAMATA LY RAMATA"/>
        <s v="CALL ME -SA "/>
        <s v="EXCELLEC SA "/>
        <s v="NGOM ELHADJI RAWANE"/>
        <s v="CISSE RAMATOULAYE"/>
        <s v="CHEIKH SYLLA "/>
        <s v="AGENCE POUR LA PROMOTION DE L'AQUACULTURE "/>
        <s v="TALLA DIAGNE TALLA DIAGNE"/>
        <s v="BESSON RAYMOND GERARD"/>
        <s v="MAMADOU SAKHO MAMADOU SAKHO"/>
        <s v="CIEL OIL "/>
        <s v="COMPAGNIE COMMERCIALE ET INDUSTRIE SENEGALAISE SARL "/>
        <s v="SEYE MBALLO"/>
        <s v="DIOP AHMADOU LAMINE"/>
        <s v="CAMARA FATOU "/>
        <s v="AFRIQUE COMPUTER -SARL AFRIQUE COMPUTER -SARL"/>
        <s v="NDOYE MADEMBA "/>
        <s v="CASA OPTIC "/>
        <s v="PHARMACIE CHEIKH AHMED TIDIANE PHARMACIE CHEIKH AHMED TIDIANE"/>
        <s v="SECK SEYDOU"/>
        <s v="D.S.O.E.P.DEMARCATION DU SENEG DE L ORDRE DES ECOLES PIES"/>
        <s v="SAMB TALLA"/>
        <s v="GLOBAL ENGEENIERING TRADING SERVICES "/>
        <s v="D'AFRIC SENEGAL FURNITURE  SA "/>
        <s v="DIOUF IBRAHIMA"/>
        <s v="GASSAMA DJIBRIL"/>
        <s v="KANDJI SERIGNE MBACKE"/>
        <s v="ELHADJI ALIOU NDIAYE ELHADJI ALIOU NDIAYE"/>
        <s v="DIENG MATAR"/>
        <s v="MOHAMED TALLA DIOP MOHAMED TALLA DIOP"/>
        <s v="ABOUBACAR MAREGA ABOUBACAR MAREGA"/>
        <s v="WADE BABACAR"/>
        <s v="COUMBA NDIAYE COUMBA NDIAYE"/>
        <s v="QUINCAILLERIE KHADIM RASSOUL QUINCAILLERIE KHADIM RASSOUL"/>
        <s v="CCECC SENEGAL WANG SHIHENG"/>
        <s v="PHARMACIE MOUMININE "/>
        <s v="SECK CHEIKH"/>
        <s v="DIEDHIOU ADAMA"/>
        <s v="BATHILY SOULEYMANE"/>
        <s v="COUMARE SEYDOU COUMARE SEYDOU"/>
        <s v="INSTITUT DES PROFESSIONS JURIDIQUES ET IMMOBILIERES "/>
        <s v="DIA TIDIANE"/>
        <s v="BITEYE MOUSSA"/>
        <s v="BA SALIOU"/>
        <s v="THIAM ABDOULAYE"/>
        <s v="COMMERCE COMMERCE"/>
        <s v="PROCUREUR DES MISSIONNAIRES "/>
        <s v="SOULEYMANE DIA "/>
        <s v="Ambassade du Royaume du Maroc "/>
        <s v="SYSTEME INTEGRATEUR CONNECT "/>
        <s v="NDIAYE GALAYE"/>
        <s v="GUEYE DIABEL"/>
        <s v="NETSYSTEME INFORMATIQUE NETSYSTEME INFORMATIQUE"/>
        <s v="MASTERCARD FOUNDATION "/>
        <s v="MARIAM MAMADOU SY MARIAM MAMADOU SY"/>
        <s v="FALL ABDOU AZIZ "/>
        <s v="GUEYE AKIM"/>
        <s v="KAM SARR DIOP KAM SARR DIOP"/>
        <s v="SISSAKHO MOUHAMED FAKOLI"/>
        <s v="MOUSTAPHA FALL MOUSTAPHA FALL"/>
        <s v="DIOP GORA DIOP GORA"/>
        <s v="KHELCOM  MEUBLE DECO FALL ET FRERES "/>
        <s v="TRAORE MOUSSA"/>
        <s v="LES GRANDS MOULINS DE DAKAR "/>
        <s v="WADE ALIOUNE"/>
        <s v="SALL MOTH"/>
        <s v="FATOU DIOUF FATOU DIOUF"/>
        <s v="NIANG ABDOU LAHAT "/>
        <s v="ECOLE AFRICAINE D ART ORATOIRE DE DAKAR "/>
        <s v="BORAX ENGINEERING £ CONTRACTING SARL "/>
        <s v="INDUSTRY FOR PACKAGING AND CONTRUCTION IPC"/>
        <s v="TRANSVIE "/>
        <s v="PROMOTION DES MEDECINES TRADITIONNELLES  (PROMETRA)"/>
        <s v="CAURIE-MF CAURIE-MICRO FINANCE"/>
        <s v="NIANG MAGATTE "/>
        <s v="SPIA "/>
        <s v="DIRECTION DIOCESAINE ENSEIGNEMENT CATHOLIQUE JEAN JOSEPH JACQUES OLYMPIO"/>
        <s v="SEN-INTERIM "/>
        <s v="LOBBOU MAME DIARRA BOUSSO S.A. "/>
        <s v="INGEROP AFRIQUE INGENIERIE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5">
  <r>
    <n v="3012456"/>
    <s v="FIBRE"/>
    <n v="2664771"/>
    <x v="0"/>
    <s v="Actif"/>
    <s v="TLP"/>
    <s v="PHARMACIE"/>
    <s v="SANDINIERY"/>
    <n v="776662841"/>
    <s v="SEYNABOU DIOUF"/>
    <n v="20"/>
    <s v="SOH"/>
    <s v="PROFESSIONNELS"/>
    <d v="2022-09-08T11:51:12"/>
    <s v="FIB_IPP_B"/>
    <m/>
    <s v="RELEVE"/>
    <d v="2025-03-01T11:01:47"/>
    <s v="ext_diafankha005962"/>
    <s v="CLIENT_DDE"/>
    <s v="PAS DE CONNEXION INTERNET"/>
    <s v="338425483 / PAS DE CONNEXION /Internet Pro Plus Bloque / O_REP_A08"/>
    <s v="ACM"/>
    <s v="MED"/>
    <x v="0"/>
    <s v="PLATEAU"/>
    <s v="PLATEAU"/>
    <s v="RUE MOUSSE DIOP"/>
    <n v="143"/>
    <m/>
    <d v="2025-03-04T19:03:24"/>
    <s v="Professionnel"/>
    <m/>
    <s v="URGENT"/>
    <s v="FIBRE"/>
    <s v="VERIFICAT° INSTALLATION FIBREE"/>
    <s v="GC + Récupération mou + reccordement 6 brins au PBO"/>
    <s v="tmp_mbaye71364"/>
    <d v="2025-03-04T19:03:33"/>
    <s v="GC + Récupération mou + reccordement 6 brins au PBO"/>
    <s v="tmp_mbaye71364"/>
    <n v="5763810"/>
    <s v="OTD"/>
    <d v="2025-03-04T19:56:38"/>
    <s v="Archivé"/>
    <d v="2025-03-04T13:30:00"/>
    <s v="Non"/>
    <s v="PREM_COMPLEXE"/>
    <s v="UNITE D'INTERVENTION PREMIUM COMPLEXE"/>
    <s v="PREM_COMPLEXE1"/>
    <m/>
    <d v="2025-03-04T19:56:38"/>
    <m/>
    <s v="RESCHGT313-PBO_PBE"/>
    <s v="PIGTAIL CHANGE"/>
    <s v="POINT DE BRANCHEMENT OPTIQUE/PIGTAIL DEF"/>
    <s v="CONNECTEUR CHANGER AU PBO"/>
    <s v="ext_gaye2895"/>
    <x v="0"/>
    <x v="0"/>
    <x v="0"/>
    <x v="0"/>
  </r>
  <r>
    <n v="3012725"/>
    <s v="TEL"/>
    <n v="32400971"/>
    <x v="1"/>
    <s v="Actif"/>
    <s v="TLP"/>
    <s v="HCOM3 SUARL"/>
    <m/>
    <n v="776552442"/>
    <s v="MR THIAM"/>
    <n v="20"/>
    <s v="SOH"/>
    <s v="PROFESSIONNELS"/>
    <d v="2017-04-15T20:15:44"/>
    <s v="PACKINTPRO"/>
    <m/>
    <s v="RELEVE"/>
    <d v="2025-03-01T14:17:47"/>
    <s v="ext_sarr005974"/>
    <s v="CLIENT_DDE"/>
    <s v="ABSENCE DE TONALITE"/>
    <s v="PAS DE TONALITE"/>
    <s v="THS"/>
    <s v="MBR"/>
    <x v="1"/>
    <s v="MBOUR"/>
    <s v="SALY"/>
    <s v="."/>
    <m/>
    <m/>
    <d v="2025-03-03T12:05:30"/>
    <s v="Professionnel"/>
    <m/>
    <s v="URGENT"/>
    <s v="RESEAU BRANCHEMENT"/>
    <s v="Aucun défaut électrique"/>
    <m/>
    <s v="ext_diallo3676"/>
    <d v="2025-03-03T12:05:43"/>
    <m/>
    <s v="ext_diallo3676"/>
    <n v="5757553"/>
    <s v="OTD"/>
    <d v="2025-03-03T12:06:52"/>
    <s v="Archivé"/>
    <d v="2025-03-03T08:00:00"/>
    <s v="Non"/>
    <s v="SOFA_COMPLEXE"/>
    <s v="UNITE D'INTERVENTION SOFATEL COMPLEXE"/>
    <s v="SOFA_COMPLEXE1"/>
    <m/>
    <d v="2025-03-03T12:06:52"/>
    <m/>
    <s v="RESREPA87-SR-TETE TRANSPORT"/>
    <s v="RACCORDEMENT REPRIS"/>
    <s v="SOUS-REPARTITEUR/OXYDATION"/>
    <s v="reprise connexion suite mutation distribution 16-2-3+  câble 5/99 d'effect changé sur 100m+ ip d'eff"/>
    <s v="ext_diallo3676"/>
    <x v="1"/>
    <x v="0"/>
    <x v="1"/>
    <x v="1"/>
  </r>
  <r>
    <n v="3012769"/>
    <s v="FIBRE"/>
    <n v="114261"/>
    <x v="2"/>
    <s v="Actif"/>
    <s v="TLP"/>
    <s v="BERNABE SENEGAL"/>
    <m/>
    <n v="772561704"/>
    <s v="M ABDOU SALAM"/>
    <n v="20"/>
    <s v="GCO"/>
    <s v="GRANDS_COMPTES"/>
    <d v="2025-02-25T17:58:22"/>
    <s v="FOI_FB_20G"/>
    <m/>
    <s v="RELEVE"/>
    <d v="2025-03-01T14:54:43"/>
    <s v="ext_kebe005958"/>
    <s v="CLIENT_DDE"/>
    <s v="MODEM"/>
    <s v="CONFIGURATION MODEM"/>
    <s v="ACM"/>
    <s v="MED"/>
    <x v="2"/>
    <s v="PLATEAU"/>
    <s v="PLATEAU"/>
    <s v="BLD DU CENTENAIRE"/>
    <s v="KM2,5"/>
    <m/>
    <d v="2025-03-02T11:46:59"/>
    <s v="Grand Public"/>
    <m/>
    <s v="URGENT"/>
    <s v="FIBRE"/>
    <s v="VERIFICAT° INSTALLATION FIBREE"/>
    <s v="RV CLIENT LE 03//03//2025"/>
    <s v="ext_gaye2895"/>
    <d v="2025-03-02T11:47:06"/>
    <s v="RV CLIENT LE 03//03//2025"/>
    <s v="ext_gaye2895"/>
    <n v="5755393"/>
    <s v="OTD"/>
    <d v="2025-03-03T19:41:52"/>
    <s v="Archivé"/>
    <d v="2025-03-02T08:00:00"/>
    <s v="Non"/>
    <s v="PREM_COMPLEXE"/>
    <s v="UNITE D'INTERVENTION PREMIUM COMPLEXE"/>
    <s v="PREM_COMPLEXE1"/>
    <m/>
    <d v="2025-03-03T19:41:52"/>
    <m/>
    <s v="CLICHGT531-F6600 ONT"/>
    <s v="MODEM ONT CHANGE"/>
    <s v="OPTICAL NETWORK TERMINAL/MODEM CLIENT FI"/>
    <s v="CHANGEMENT MODEM ONT SUR LE 338228363//ZTEGC8B2C5D9"/>
    <s v="ext_gaye2895"/>
    <x v="0"/>
    <x v="0"/>
    <x v="2"/>
    <x v="2"/>
  </r>
  <r>
    <n v="3012793"/>
    <s v="FIBRE"/>
    <n v="41101771"/>
    <x v="3"/>
    <s v="Actif"/>
    <s v="TLP"/>
    <s v="BA THIERNO BOUMOUNOU"/>
    <m/>
    <n v="773630264"/>
    <s v="HAMIDOU DIALLO"/>
    <n v="12"/>
    <s v="PA1"/>
    <s v="GRAND_PUBLIC"/>
    <d v="2023-06-19T19:07:46"/>
    <s v="FIB_PRO_M_B"/>
    <m/>
    <s v="RELEVE"/>
    <d v="2025-03-01T15:09:55"/>
    <s v="ext_diafankha005962"/>
    <s v="CLIENT_DDE"/>
    <s v="DECONNEXIONS INTEMPESTIVES"/>
    <s v="338402491 / DECONNEXIONS FREQUENTES  / Fibre Pro Max Bloque"/>
    <m/>
    <m/>
    <x v="3"/>
    <s v="PLATEAU"/>
    <s v="PLATEAU"/>
    <s v="REBEUSS"/>
    <m/>
    <m/>
    <d v="2025-03-02T15:28:25"/>
    <s v="Professionnel"/>
    <m/>
    <s v="URGENT"/>
    <s v="FIBRE"/>
    <s v="VERIFICAT° INSTALLATION FIBREE"/>
    <s v="RV CLIENT LE 03//03//2025"/>
    <s v="ext_gaye2895"/>
    <d v="2025-03-02T15:28:33"/>
    <s v="RV CLIENT LE 03//03//2025"/>
    <s v="ext_gaye2895"/>
    <n v="5755714"/>
    <s v="OTD"/>
    <d v="2025-03-03T12:19:54"/>
    <s v="Archivé"/>
    <d v="2025-03-02T08:00:00"/>
    <s v="Non"/>
    <s v="PREM_COMPLEXE"/>
    <s v="UNITE D'INTERVENTION PREMIUM COMPLEXE"/>
    <s v="PREM_COMPLEXE1"/>
    <m/>
    <d v="2025-03-03T12:19:54"/>
    <m/>
    <s v="CLIRCO510-F680 ONT"/>
    <s v="CONFIGURATION MODEM ONT REPRISE"/>
    <s v="OPTICAL NETWORK TERMINAL/MODEM CLIENT FI"/>
    <s v="RECONFIGURATION MODEM  ONT + RECONFIGURATION PORT ONT ///  AMDY THIAM PREMIUM"/>
    <s v="tmp_ndiaye65584"/>
    <x v="0"/>
    <x v="0"/>
    <x v="3"/>
    <x v="3"/>
  </r>
  <r>
    <n v="3012921"/>
    <s v="FIBRE"/>
    <n v="41913251"/>
    <x v="4"/>
    <s v="Actif"/>
    <s v="TLP"/>
    <s v="KHADIM NDIAYE"/>
    <s v="KHADIM NDIAYE"/>
    <n v="775177708"/>
    <s v="m.KHADIM"/>
    <n v="20"/>
    <s v="SOH"/>
    <s v="PROFESSIONNELS"/>
    <d v="2023-11-09T14:39:04"/>
    <s v="FIB_PRO_M_B"/>
    <m/>
    <s v="RELEVE"/>
    <d v="2025-03-01T16:59:28"/>
    <s v="ext_dieme005965"/>
    <s v="CLIENT_DDE"/>
    <s v="PAS DE CONNEXION INTERNET"/>
    <s v="Fibre Pro Max Bloque // PAS DE CONNEXION"/>
    <s v="ACM"/>
    <s v="MED"/>
    <x v="4"/>
    <s v="DKPLT"/>
    <s v="PLT00"/>
    <s v="."/>
    <m/>
    <m/>
    <d v="2025-03-02T11:48:40"/>
    <s v="Abonnement Professionnel"/>
    <n v="48"/>
    <s v="URGENT"/>
    <s v="FIBRE"/>
    <s v="VERIFICAT° INSTALLATION FIBREE"/>
    <s v="RV CLIENT LE 03//03//2025"/>
    <s v="ext_gaye2895"/>
    <d v="2025-03-02T11:48:47"/>
    <s v="RV CLIENT LE 03//03//2025"/>
    <s v="ext_gaye2895"/>
    <n v="5755395"/>
    <s v="OTD"/>
    <d v="2025-03-03T11:44:04"/>
    <s v="Archivé"/>
    <d v="2025-03-02T08:00:00"/>
    <s v="Non"/>
    <s v="PREM_COMPLEXE"/>
    <s v="UNITE D'INTERVENTION PREMIUM COMPLEXE"/>
    <s v="PREM_COMPLEXE1"/>
    <d v="2025-03-04T11:48:40"/>
    <d v="2025-03-03T12:02:48"/>
    <s v="ok"/>
    <s v="CLIRCO55-F680 ONT"/>
    <s v="CONFIGURATION ONT CORRIGEE"/>
    <s v="OPTICAL NETWORK TERMINAL/MODEM CLIENT FI"/>
    <s v="RECONFIGURATION MODEM"/>
    <s v="ext_gaye2895"/>
    <x v="0"/>
    <x v="0"/>
    <x v="4"/>
    <x v="4"/>
  </r>
  <r>
    <n v="3012966"/>
    <s v="FIBRE"/>
    <n v="44206351"/>
    <x v="5"/>
    <s v="Actif"/>
    <s v="TLP"/>
    <s v="FARIMATA SAMBA"/>
    <s v="FARIMATA SAMBA"/>
    <n v="773063367"/>
    <s v="PON ETEINT / LOS ROUGE / INTERNET ETEINT  / REBOOT"/>
    <n v="20"/>
    <s v="SOH"/>
    <s v="PROFESSIONNELS"/>
    <d v="2024-10-08T14:05:56"/>
    <s v="FIB_PRO_M_B"/>
    <m/>
    <s v="RELEVE"/>
    <d v="2025-03-01T17:48:30"/>
    <s v="ext_diafankha005962"/>
    <s v="CLIENT_DDE"/>
    <s v="PAS DE CONNEXION INTERNET"/>
    <s v="338573687 / PAS DE CONNEXION /Fibre Office Bloque"/>
    <s v="ACG"/>
    <s v="GDW"/>
    <x v="5"/>
    <s v="DKGDW"/>
    <n v="1000"/>
    <s v="."/>
    <m/>
    <m/>
    <d v="2025-03-02T14:01:31"/>
    <s v="Abonnement Professionnel"/>
    <n v="48"/>
    <s v="URGENT"/>
    <s v="ASSISTANCE-INSTALLATION FIBRE"/>
    <s v="Aucun défaut sur la fibre"/>
    <s v="RENDEZ VOUS DEMAIN LUNDI 03 03 2025"/>
    <s v="ext_mbaye2167"/>
    <d v="2025-03-02T14:01:54"/>
    <s v="RENDEZ DEMAIN 03 032025 CLIENT INDISPO"/>
    <s v="ext_mbaye2167"/>
    <n v="5755542"/>
    <s v="OTD"/>
    <d v="2025-03-03T13:12:27"/>
    <s v="Archivé"/>
    <d v="2025-03-02T13:30:00"/>
    <s v="Oui"/>
    <s v="AFT_COMPLEXE"/>
    <s v="UNITE D'INTERVENTION AFRITEL COMPLEXE"/>
    <s v="AFT_COMPLEXE1"/>
    <d v="2025-03-04T14:01:31"/>
    <d v="2025-03-03T13:12:27"/>
    <s v="ok"/>
    <s v="RESCHGT21-CABLE BRANCHEMENT"/>
    <s v="CABLE BRANCHEMENT 1084 CHANGE"/>
    <s v="CABLE BRANCHEMENT/CABLE BRANCHEMENT  108"/>
    <s v="CABLE 1083 COUPE CHANGER SUR 120M //AFT ABDOU DIALLO"/>
    <s v="ext_mbaye2167"/>
    <x v="0"/>
    <x v="0"/>
    <x v="5"/>
    <x v="5"/>
  </r>
  <r>
    <n v="3013111"/>
    <s v="DSL10"/>
    <n v="3183741"/>
    <x v="6"/>
    <s v="Actif"/>
    <s v="TLP"/>
    <s v="DAFF"/>
    <s v="AL HASSANE"/>
    <n v="787265770"/>
    <s v="M SAMBA"/>
    <n v="20"/>
    <s v="SOH"/>
    <s v="PROFESSIONNELS"/>
    <d v="2020-01-23T11:17:19"/>
    <s v="V_IP_I_P_S"/>
    <m/>
    <s v="RELEVE"/>
    <d v="2025-03-01T20:55:47"/>
    <s v="ext_gassama005969"/>
    <s v="CLIENT_DDE"/>
    <s v="ASSISTANCE PARAMETRAGE MODEM"/>
    <s v="Internet Pro Silver_VoIP//s2m/339471297-adsl//CLIENT SOUHAITE CHANGER DE MOT DE PASSE //"/>
    <s v="KLK"/>
    <s v="KLK"/>
    <x v="6"/>
    <s v="GOSSAS"/>
    <s v="NDIAYENNE"/>
    <s v="NDIAYENNE GOSSAS"/>
    <m/>
    <m/>
    <d v="2025-03-01T20:56:04"/>
    <s v="Grand Public"/>
    <m/>
    <s v="URGENT"/>
    <s v="CLIENTS ENTREPRISES"/>
    <s v="Defaut non identifie"/>
    <s v="COMPTE ACTIF .// SESSION EN COURS //ACCES INTERFACE KO AVEC LE MOT QUI SE TROUVE DERRIERE LE MODEM /"/>
    <s v="ext_gassama005969"/>
    <d v="2025-03-01T20:56:07"/>
    <m/>
    <s v="ext_gassama005969"/>
    <n v="5754700"/>
    <s v="OTD"/>
    <d v="2025-03-03T11:24:02"/>
    <s v="Archivé"/>
    <d v="2025-03-01T13:30:00"/>
    <s v="Oui"/>
    <s v="SOFA_KLK"/>
    <s v="UNITE D'INTERVENTION SOFATEL KAOLACK"/>
    <s v="SOFA_KLK5"/>
    <m/>
    <d v="2025-03-03T11:24:02"/>
    <m/>
    <s v="CLIRCO84-Modem ZTE H268N"/>
    <s v="CONFIGURATION MODEM CORRIGEE"/>
    <s v="MODEM ZTE H268N/ERREUR CONFIGURATION MOD"/>
    <s v="MOT DE PASSE CLIENT CHANGE COTE SUPPORT/MODOU NDIAYE"/>
    <s v="ext_ndong004795"/>
    <x v="1"/>
    <x v="0"/>
    <x v="6"/>
    <x v="6"/>
  </r>
  <r>
    <n v="3013205"/>
    <s v="FIBRE"/>
    <n v="29216371"/>
    <x v="7"/>
    <s v="Actif"/>
    <s v="TLP"/>
    <s v="MISSION EVANGELIQUE BETHEL DU SENEGAL"/>
    <m/>
    <n v="775407733"/>
    <s v="Mr STEVE"/>
    <n v="20"/>
    <s v="SOH"/>
    <s v="PROFESSIONNELS"/>
    <d v="2021-06-28T16:30:00"/>
    <s v="FIB_OF_B"/>
    <m/>
    <s v="RELEVE"/>
    <d v="2025-03-02T09:37:10"/>
    <s v="ext_diedhiou005968"/>
    <s v="CLIENT_DDE"/>
    <s v="Déconnexions fréquentes"/>
    <s v="338689844 //Fibre Office Bloque  // DECONNEXION  FREQUENTE    PON VERT FIX  // INTERNET VERT CLI"/>
    <m/>
    <m/>
    <x v="7"/>
    <s v="SICAP"/>
    <s v="SICAP SACRE COEUR III"/>
    <s v="SICAP SACRE COEUR III"/>
    <m/>
    <m/>
    <d v="2025-03-02T17:57:22"/>
    <s v="Abonnement Professionnel"/>
    <n v="48"/>
    <s v="NONURGENT"/>
    <s v="MAINTENANCE INSTALLATION FIBRE"/>
    <s v="Aucun défaut sur la fibre"/>
    <s v="RV DEMAIN 03-03-2025"/>
    <s v="ext_ndiaye3383"/>
    <d v="2025-03-02T17:57:27"/>
    <s v="RV DEMAIN 03-03-2025"/>
    <s v="ext_ndiaye3383"/>
    <n v="5755913"/>
    <s v="OTD"/>
    <d v="2025-03-03T16:06:11"/>
    <s v="Archivé"/>
    <d v="2025-03-03T07:00:00"/>
    <s v="Non"/>
    <s v="ECO_COMPLEXE"/>
    <s v="UNITE D'INTERVENTION ECOTEL COMPLEXE"/>
    <s v="ECO_COMPLEXE1"/>
    <d v="2025-03-04T17:57:22"/>
    <d v="2025-03-03T16:06:11"/>
    <s v="ok"/>
    <s v="CLIRCO528-F6600 ONT"/>
    <s v="CONFIGURATION MODEM ONT REPRISE"/>
    <s v="OPTICAL NETWORK TERMINAL/MODEM CLIENT FI"/>
    <s v="CHANGEMENT MODEM // NADOU"/>
    <s v="tmp_tall83181"/>
    <x v="0"/>
    <x v="0"/>
    <x v="2"/>
    <x v="7"/>
  </r>
  <r>
    <n v="3013210"/>
    <s v="FIBRE"/>
    <n v="2099211"/>
    <x v="8"/>
    <s v="Actif"/>
    <s v="TLP"/>
    <s v="FALL"/>
    <s v="MACOUMBA DIT KAB"/>
    <n v="783070353"/>
    <s v="MR FALL"/>
    <n v="20"/>
    <s v="SOH"/>
    <s v="PROFESSIONNELS"/>
    <d v="2024-06-08T00:00:00"/>
    <s v="FOI_FB_20G"/>
    <m/>
    <s v="RELEVE"/>
    <d v="2025-03-02T09:54:55"/>
    <s v="ext_diedhiou005968"/>
    <s v="CLIENT_DDE"/>
    <s v="Absence synchronisation MODEM"/>
    <s v="339741517 // Fibre Office Intense_Flybox_20Go_Bloque §/O_TBM_D02  // ABSENCE DE SYNCHRO  PON  INTERN"/>
    <s v="DBL"/>
    <s v="TBM"/>
    <x v="8"/>
    <s v="DAROU KHOUDOSS"/>
    <s v="DAROU KHOUDOSS"/>
    <s v="."/>
    <m/>
    <m/>
    <d v="2025-03-02T13:45:23"/>
    <s v="Abonnement Professionnel"/>
    <n v="48"/>
    <s v="URGENT"/>
    <s v="FIBRE"/>
    <s v="VERIFICAT° INSTALLATION FIBREE"/>
    <s v="ABS AU PBO D02 MEB2-A06 F3"/>
    <s v="ext_lamba005888"/>
    <d v="2025-03-03T13:34:39"/>
    <m/>
    <s v="saine7277"/>
    <n v="5758175"/>
    <s v="OTD"/>
    <d v="2025-03-03T16:29:32"/>
    <s v="Archivé"/>
    <d v="2025-03-03T08:00:00"/>
    <s v="Non"/>
    <s v="CI-SCL_THS"/>
    <s v="CI-SCL_THS"/>
    <s v="CI-THS"/>
    <d v="2025-03-04T13:45:23"/>
    <d v="2025-03-03T16:29:32"/>
    <s v="ok"/>
    <s v="RESREPA83-CHAMBRE/BPOE"/>
    <s v="RACCORDEMENT  MANCHON REPRIS"/>
    <s v="INFRASTRUCTURE PASSIVE/MANCHON DEFECTUEU"/>
    <s v="Reprise soduure au C2"/>
    <s v="tmp_sarr77481"/>
    <x v="0"/>
    <x v="0"/>
    <x v="7"/>
    <x v="8"/>
  </r>
  <r>
    <n v="3013248"/>
    <s v="FIBRE"/>
    <n v="226881"/>
    <x v="9"/>
    <s v="Actif"/>
    <s v="TLP"/>
    <s v="AMBASSADE DU BRESIL"/>
    <m/>
    <n v="778122581"/>
    <s v="M ANTONIO"/>
    <n v="20"/>
    <s v="ORG"/>
    <s v="AFFAIRES"/>
    <d v="2021-03-30T16:59:01"/>
    <s v="F_OI_B_4G"/>
    <m/>
    <s v="RELEVE"/>
    <d v="2025-03-02T11:21:52"/>
    <s v="ext_sow005973"/>
    <s v="CLIENT_DDE"/>
    <s v="PAS DE CONNEXION INTERNET"/>
    <s v="338247332//Fibre Off. Intense_Domino4G_15Go Bloque//PAS DE CONNEXION//"/>
    <s v="OUA"/>
    <m/>
    <x v="9"/>
    <s v="POINT E"/>
    <s v="POINT E"/>
    <s v="BLD DE L'EST"/>
    <m/>
    <m/>
    <d v="2025-03-03T11:32:26"/>
    <s v="Professionnel"/>
    <m/>
    <s v="NONURGENT"/>
    <s v="FIBRE"/>
    <s v="Perte de signal"/>
    <s v="ABS AU PBO W02 338-341/F4 // IBOU MANE 772861269 -AS"/>
    <s v="ext_ndiaye005302"/>
    <d v="2025-03-03T11:32:43"/>
    <s v="ABS AU PBO W02 338-341/F4 // IBOU MANE 772861269 -AS"/>
    <s v="ext_ndiaye005302"/>
    <n v="5757370"/>
    <s v="OTD"/>
    <d v="2025-03-04T14:28:49"/>
    <s v="Archivé"/>
    <d v="2025-03-03T08:00:00"/>
    <s v="Non"/>
    <s v="MFIU"/>
    <s v="UI MAINTENANCE FIBRE URBAIN"/>
    <s v="MFIU1"/>
    <m/>
    <d v="2025-03-04T14:28:49"/>
    <m/>
    <s v="RESREPA83-CHAMBRE/BPOE"/>
    <s v="RACCORDEMENT  MANCHON REPRIS"/>
    <s v="INFRASTRUCTURE PASSIVE/MANCHON DEFECTUEU"/>
    <s v="Reprise soudure 3 Brins au C1"/>
    <s v="tmp_mbaye71364"/>
    <x v="0"/>
    <x v="0"/>
    <x v="7"/>
    <x v="9"/>
  </r>
  <r>
    <n v="3013249"/>
    <s v="FIBRE"/>
    <n v="226881"/>
    <x v="10"/>
    <s v="Actif"/>
    <s v="TLP"/>
    <s v="AMBASSADE DU BRESIL"/>
    <m/>
    <n v="778122581"/>
    <s v="M ANTONIO"/>
    <n v="20"/>
    <s v="ORG"/>
    <s v="AFFAIRES"/>
    <d v="2021-04-27T13:00:01"/>
    <s v="FIB_OF_B"/>
    <m/>
    <s v="RELEVE"/>
    <d v="2025-03-02T11:23:32"/>
    <s v="ext_sow005973"/>
    <s v="CLIENT_DDE"/>
    <s v="PAS DE CONNEXION INTERNET"/>
    <s v="338251724 //Fibre Office Bloque//PAS DE CONNEXION//"/>
    <s v="ACAD"/>
    <s v="ACA"/>
    <x v="10"/>
    <s v="POINT E"/>
    <s v="POINT E"/>
    <s v="BLD DE L'EST"/>
    <m/>
    <m/>
    <d v="2025-03-03T11:36:46"/>
    <s v="Grand Public"/>
    <m/>
    <s v="NONURGENT"/>
    <s v="FIBRE"/>
    <s v="Perte de signal"/>
    <s v="ABS AU PBO W02 338-341/F7 // IBOU MANE 772861269 -AS"/>
    <s v="ext_ndiaye005302"/>
    <d v="2025-03-03T11:37:03"/>
    <s v="ABS AU PBO W02 338-341/F7 // IBOU MANE 772861269 -AS"/>
    <s v="ext_ndiaye005302"/>
    <n v="5757388"/>
    <s v="OTD"/>
    <d v="2025-03-04T14:27:32"/>
    <s v="Archivé"/>
    <d v="2025-03-03T08:00:00"/>
    <s v="Non"/>
    <s v="MFIU"/>
    <s v="UI MAINTENANCE FIBRE URBAIN"/>
    <s v="MFIU1"/>
    <m/>
    <d v="2025-03-04T14:27:32"/>
    <m/>
    <s v="RESREPA83-CHAMBRE/BPOE"/>
    <s v="RACCORDEMENT  MANCHON REPRIS"/>
    <s v="INFRASTRUCTURE PASSIVE/MANCHON DEFECTUEU"/>
    <s v="Reprise soudure 3 Brins au C1"/>
    <s v="tmp_mbaye71364"/>
    <x v="0"/>
    <x v="0"/>
    <x v="7"/>
    <x v="9"/>
  </r>
  <r>
    <n v="3013262"/>
    <s v="FIBRE"/>
    <n v="34796341"/>
    <x v="11"/>
    <s v="Actif"/>
    <s v="TLP"/>
    <s v="KRONES SENEGAL"/>
    <m/>
    <n v="772026876"/>
    <s v="M SAMBOU"/>
    <n v="20"/>
    <s v="SOH"/>
    <s v="PROFESSIONNELS"/>
    <d v="2019-05-29T09:54:07"/>
    <s v="FIB_OF_B"/>
    <m/>
    <s v="RELEVE"/>
    <d v="2025-03-02T11:45:34"/>
    <s v="ext_sow005973"/>
    <s v="CLIENT_DDE"/>
    <s v="PAS DE CONNEXION INTERNET"/>
    <s v="338208834//Fibre Office Bloque//PAS DE CONNEXION//"/>
    <m/>
    <m/>
    <x v="11"/>
    <s v="HANN"/>
    <s v="HANN MARISTES"/>
    <s v="HANN MARISTES"/>
    <n v="2101"/>
    <m/>
    <d v="2025-03-02T11:46:03"/>
    <s v="Grand Public"/>
    <m/>
    <s v="URGENT"/>
    <s v="CLIENTS ENTREPRISES"/>
    <s v="Defaut non identifie"/>
    <s v="POWER VERT PON ETEINT LOS ROUGE INTERNET ETEINT //VERIF BRANCHEMENT FAIT //REBOOT MODEM FAIT // COMP"/>
    <s v="ext_sow005973"/>
    <d v="2025-03-02T11:46:09"/>
    <m/>
    <s v="ext_sow005973"/>
    <n v="5755392"/>
    <s v="OTD"/>
    <d v="2025-03-03T10:49:32"/>
    <s v="Archivé"/>
    <d v="2025-03-02T08:00:00"/>
    <s v="Non"/>
    <s v="AFT_HAN"/>
    <s v="UNITE D'INTERVENTION AFRITEL HANN"/>
    <s v="AFT_HAN1"/>
    <m/>
    <d v="2025-03-03T10:49:32"/>
    <m/>
    <s v="RESREPA39-PBO_PBE"/>
    <s v="SOUDURE REPRISE AU  PBO_PBE"/>
    <s v="POINT DE BRANCHEMENT OPTIQUE/FIBRE CASSE"/>
    <s v="REPRISE SOUDURE AU PBO // YORO"/>
    <s v="ext_drame2164"/>
    <x v="0"/>
    <x v="0"/>
    <x v="8"/>
    <x v="10"/>
  </r>
  <r>
    <n v="3013281"/>
    <s v="TEL"/>
    <n v="3041"/>
    <x v="12"/>
    <s v="Actif"/>
    <s v="TLP"/>
    <s v="HOTEL SUNUGAL"/>
    <m/>
    <n v="777373841"/>
    <s v="M DIENG"/>
    <n v="20"/>
    <s v="PEI"/>
    <s v="AFFAIRES"/>
    <d v="2020-11-18T16:00:00"/>
    <s v="T0"/>
    <m/>
    <s v="RELEVE"/>
    <d v="2025-03-02T12:17:15"/>
    <s v="ext_sow005973"/>
    <s v="CLIENT_DDE"/>
    <s v="SOUCI D'EMISSION ET DE RECEPTL"/>
    <s v="338590250//L'Acces de base//SOUCIS EMISSION RECEPTION//"/>
    <s v="ACAD"/>
    <s v="YOF"/>
    <x v="12"/>
    <s v="NGOR - ALMADIES"/>
    <m/>
    <s v="RTE DE NGOR"/>
    <m/>
    <m/>
    <d v="2025-03-02T15:03:33"/>
    <s v="Abonnement Professionnel"/>
    <n v="48"/>
    <s v="URGENT"/>
    <s v="CLIENTS ENTREPRISES"/>
    <s v="LIAISON INSTABLE"/>
    <s v="338590250//L'Acces de base//SOUCIS EMISSION RECEPTION// TEST RECEPTION KO // NMC : NROB = 083  ETAT"/>
    <s v="ext_watt005989"/>
    <d v="2025-03-02T15:03:40"/>
    <m/>
    <s v="ext_watt005989"/>
    <n v="5755667"/>
    <s v="OTD"/>
    <d v="2025-03-03T15:12:33"/>
    <s v="Archivé"/>
    <d v="2025-03-02T13:30:00"/>
    <s v="Oui"/>
    <s v="TDX_YOF"/>
    <s v="UNITE D'INTERVENTION TADEX YOFF"/>
    <s v="TDX_YOF15"/>
    <d v="2025-03-04T15:03:33"/>
    <d v="2025-03-03T15:12:32"/>
    <s v="ok"/>
    <s v="RESCHGT12-RP1"/>
    <s v="BOITE RP1 CHANGEE"/>
    <s v="ENTREE DE POSTE/RP1 DEFECTUEUX"/>
    <s v="MUTATION NE + CABLAGE PRIVE DU CLIENT A VOIR +AUTOCOM MR SECK AVISER 775132148// SAMBA MBALLO TADEX"/>
    <s v="tmp_sow85431"/>
    <x v="1"/>
    <x v="1"/>
    <x v="9"/>
    <x v="11"/>
  </r>
  <r>
    <n v="3013295"/>
    <s v="FIBRE"/>
    <n v="41959391"/>
    <x v="13"/>
    <s v="Actif"/>
    <s v="TLP"/>
    <s v="GUEYE"/>
    <s v="ABDOU COUMBA"/>
    <n v="774124214"/>
    <s v="MR GUEYE"/>
    <n v="20"/>
    <s v="SOH"/>
    <s v="PROFESSIONNELS"/>
    <d v="2024-07-11T05:18:40"/>
    <s v="FIB_PRO_M_B"/>
    <m/>
    <s v="RELEVE"/>
    <d v="2025-03-02T12:38:09"/>
    <s v="ext_diedhiou005968"/>
    <s v="CLIENT_DDE"/>
    <s v="Absence synchronisation MODEM"/>
    <s v="338427991 //  Fibre Pro Max Bloque//   ABSENCE DE SYNCHRO   PON VERT CLI // INTERNET LOS ETEINT  //"/>
    <m/>
    <m/>
    <x v="3"/>
    <s v="PLATEAU"/>
    <s v="PLATEAU"/>
    <s v="."/>
    <m/>
    <m/>
    <d v="2025-03-02T12:38:10"/>
    <s v="Professionnel"/>
    <m/>
    <s v="URGENT"/>
    <s v="CLIENTS ENTREPRISES"/>
    <s v="Defaut non identifie"/>
    <s v="338427991 //  Fibre Pro Max Bloque//   ABSENCE DE SYNCHRO   PON VERT CLI // INTERNET LOS ETEINT  //"/>
    <s v="ext_diedhiou005968"/>
    <d v="2025-03-02T12:38:16"/>
    <s v="338427991 //  Fibre Pro Max Bloque//   ABSENCE DE SYNCHRO   PON VERT CLI // INTERNET LOS ETEINT  //"/>
    <m/>
    <n v="5755435"/>
    <s v="OTD"/>
    <d v="2025-03-03T13:38:30"/>
    <s v="Archivé"/>
    <d v="2025-03-04T08:00:00"/>
    <s v="Non"/>
    <s v="PREM_MED"/>
    <s v="UNITE D'INTERVENTION PREMIUM MEDINA"/>
    <s v="PREM_MED4"/>
    <m/>
    <d v="2025-03-03T13:38:29"/>
    <m/>
    <s v="CLIRCO528-F6600 ONT"/>
    <s v="CONFIGURATION MODEM ONT REPRISE"/>
    <s v="OPTICAL NETWORK TERMINAL/MODEM CLIENT FI"/>
    <s v="RECONFIGURATION PORT PON"/>
    <s v="tmp_tall83181"/>
    <x v="0"/>
    <x v="0"/>
    <x v="3"/>
    <x v="12"/>
  </r>
  <r>
    <n v="3013307"/>
    <s v="FIBRE"/>
    <n v="40253821"/>
    <x v="14"/>
    <s v="Actif"/>
    <s v="TLP"/>
    <s v="BOUBACAR BEYE"/>
    <m/>
    <n v="785400989"/>
    <s v="mr beye"/>
    <n v="20"/>
    <s v="SOH"/>
    <s v="PROFESSIONNELS"/>
    <d v="2024-02-07T14:17:01"/>
    <s v="FIB_PRO_M_B"/>
    <m/>
    <s v="RELEVE"/>
    <d v="2025-03-02T12:56:27"/>
    <s v="ext_gaye005964"/>
    <s v="CLIENT_DDE"/>
    <s v="Absence synchronisation MODEM"/>
    <s v="338589301***Fibre Pro Max Bloque***absence de synchro los en rouge***vérif branchement ok***reboot f"/>
    <s v="ACAD"/>
    <s v="YOF"/>
    <x v="13"/>
    <s v="NGOR - ALMADIES"/>
    <s v="ALMADIES"/>
    <s v="."/>
    <m/>
    <m/>
    <d v="2025-03-03T14:41:54"/>
    <s v="Abonnement Professionnel"/>
    <n v="48"/>
    <s v="URGENT"/>
    <s v="CLIENTS ENTREPRISES"/>
    <s v="VERIFICAT° INSTALLATION FIBREE"/>
    <s v="RDV MARDI 04/03 CONFIRME PAR LE CLIENT"/>
    <s v="ext_nguirane2199"/>
    <d v="2025-03-03T14:42:05"/>
    <m/>
    <s v="ext_nguirane2199"/>
    <n v="5758592"/>
    <s v="OTD"/>
    <d v="2025-03-04T11:47:02"/>
    <s v="Archivé"/>
    <d v="2025-03-03T13:30:00"/>
    <s v="Non"/>
    <s v="TDX_YOF"/>
    <s v="UNITE D'INTERVENTION TADEX YOFF"/>
    <s v="TDX_YOF14"/>
    <d v="2025-03-05T14:41:54"/>
    <d v="2025-03-04T11:47:02"/>
    <s v="ok"/>
    <s v="RESREPA37-PBO_PBE"/>
    <s v="SOUDURE REPRISE AU  PBO_PBE"/>
    <s v="POINT DE BRANCHEMENT OPTIQUE/FIBRE MAL S"/>
    <s v="REPRISE SOUDURE AU PBO F13 5B-6 F3"/>
    <s v="ext_nguirane2199"/>
    <x v="0"/>
    <x v="0"/>
    <x v="8"/>
    <x v="13"/>
  </r>
  <r>
    <n v="3013334"/>
    <s v="FIBRE"/>
    <n v="44982871"/>
    <x v="15"/>
    <s v="Actif"/>
    <s v="TLP"/>
    <s v="NDIAYE@GMAIL.CON"/>
    <s v="NDIAYE@GMAIL.CON"/>
    <n v="779083645"/>
    <s v="MR NDIAYE"/>
    <n v="20"/>
    <s v="SOH"/>
    <s v="PROFESSIONNELS"/>
    <d v="2024-12-23T16:59:39"/>
    <s v="FIB_PRO_M_B"/>
    <m/>
    <s v="RELEVE"/>
    <d v="2025-03-02T13:26:19"/>
    <s v="ext_diba005975"/>
    <s v="CLIENT_DDE"/>
    <s v="Absence synchronisation MODEM"/>
    <s v="338256361 // Fibre Pro Max Bloque // ABSENCE SYNCHRO FIBRE"/>
    <m/>
    <m/>
    <x v="14"/>
    <s v="DKHLM"/>
    <s v="CP00"/>
    <s v="."/>
    <m/>
    <m/>
    <d v="2025-03-02T13:26:20"/>
    <s v="Professionnel"/>
    <m/>
    <s v="URGENT"/>
    <s v="CLIENTS ENTREPRISES"/>
    <s v="Defaut non identifie"/>
    <s v="LOS ROUGE // PON ETE INTERNET ETEINT // VERIF BRANCHEMENT // REBOOT // SYNCHRO DOWN // SAYTU Coupure"/>
    <s v="ext_diba005975"/>
    <d v="2025-03-02T13:26:23"/>
    <s v="LOS ROUGE // PON ETE INTERNET ETEINT // VERIF BRANCHEMENT // REBOOT // SYNCHRO DOWN // SAYTU Coupure"/>
    <m/>
    <n v="5755486"/>
    <s v="OTD"/>
    <d v="2025-03-03T12:06:20"/>
    <s v="Archivé"/>
    <d v="2025-03-04T07:05:00"/>
    <s v="Non"/>
    <s v="ECO_ACAD"/>
    <s v="UNITE D'INTERVENTION ECOTEL ACAD"/>
    <s v="ECO_ACAD1"/>
    <m/>
    <d v="2025-03-03T12:06:20"/>
    <m/>
    <s v="RESREPA39-PBO_PBE"/>
    <s v="SOUDURE REPRISE AU  PBO_PBE"/>
    <s v="POINT DE BRANCHEMENT OPTIQUE/FIBRE CASSE"/>
    <s v="REPRISE SOUDURE AU PBO // MR NDIAYE CONFIRME AU 779083645 // NADOU -AS"/>
    <s v="ext_ndiaye005302"/>
    <x v="0"/>
    <x v="0"/>
    <x v="8"/>
    <x v="14"/>
  </r>
  <r>
    <n v="3013351"/>
    <s v="FIBRE"/>
    <n v="38615781"/>
    <x v="16"/>
    <s v="Actif"/>
    <s v="TLP"/>
    <s v="ETS SOUKAYNA MBODJI"/>
    <m/>
    <n v="775111820"/>
    <s v="MME FALL"/>
    <n v="20"/>
    <s v="SOH"/>
    <s v="PROFESSIONNELS"/>
    <d v="2024-07-14T14:19:21"/>
    <s v="FIB_PRO_M_B"/>
    <m/>
    <s v="RELEVE"/>
    <d v="2025-03-02T13:42:17"/>
    <s v="ext_diedhiou005968"/>
    <s v="CLIENT_DDE"/>
    <s v="Absence synchronisation MODEM"/>
    <s v="339418525  //Fibre Pro Max Bloque // ABSENCE DE SYNCHRO  LOS ROUGE  // PON INTERNET ETEINT  // BRANC"/>
    <s v="KLK"/>
    <s v="KLK"/>
    <x v="15"/>
    <s v="KAOLACK"/>
    <s v="NDORONG 1"/>
    <s v="NDORONG 1"/>
    <m/>
    <m/>
    <d v="2025-03-02T13:42:17"/>
    <s v="Abonnement Professionnel"/>
    <n v="48"/>
    <s v="URGENT"/>
    <s v="MAINTENANCE INSTALLATION FIBRE"/>
    <s v="SAY-Coupure de fibre"/>
    <s v="339418525  //Fibre Pro Max Bloque // ABSENCE DE SYNCHRO  LOS ROUGE  // PON INTERNET ETEINT  // BRANC"/>
    <s v="ext_diedhiou005968"/>
    <d v="2025-03-02T13:42:20"/>
    <s v="339418525  //Fibre Pro Max Bloque // ABSENCE DE SYNCHRO  LOS ROUGE  // PON INTERNET ETEINT  // BRANC"/>
    <m/>
    <n v="5755505"/>
    <s v="OTD"/>
    <d v="2025-03-03T12:21:54"/>
    <s v="Archivé"/>
    <d v="2025-03-04T08:00:00"/>
    <s v="Non"/>
    <s v="SOFA_KLK"/>
    <s v="UNITE D'INTERVENTION SOFATEL KAOLACK"/>
    <s v="SOFA_KLK2"/>
    <d v="2025-03-04T13:42:17"/>
    <d v="2025-03-03T12:21:54"/>
    <s v="ok"/>
    <s v="RESCHGT22-CABLE BRANCHEMENT"/>
    <s v="CABLE BRANCHEMENT  1084 CHANGE"/>
    <s v="CABLE BRANCHEMENT/CABLE BRANCHEMENT  108"/>
    <s v="CABLE HUAWEI COUPE/ CABLE HUAWEI CHANGE"/>
    <s v="ext_samb3677"/>
    <x v="0"/>
    <x v="0"/>
    <x v="5"/>
    <x v="15"/>
  </r>
  <r>
    <n v="3013453"/>
    <s v="FIBRE"/>
    <n v="30120381"/>
    <x v="17"/>
    <s v="Actif"/>
    <s v="TLP"/>
    <s v="GDIS"/>
    <m/>
    <n v="775845300"/>
    <s v="M MENDY"/>
    <n v="20"/>
    <s v="SOH"/>
    <s v="AFFAIRES"/>
    <d v="2023-10-19T15:06:00"/>
    <s v="FIB_PRO_M_B"/>
    <m/>
    <s v="RELEVE"/>
    <d v="2025-03-02T15:32:46"/>
    <s v="ext_balde005942"/>
    <s v="CLIENT_DDE"/>
    <s v="SOUCI D'EMISSION ET DE RECEPTL"/>
    <s v="338261290 // PAS EMISSION RECEPTION // OFFRE Fibre Pro Max Bloque"/>
    <m/>
    <m/>
    <x v="16"/>
    <s v="SICAP"/>
    <s v="SICAP LIBERTE V"/>
    <s v="SICAP LIBERTE V"/>
    <n v="5483"/>
    <m/>
    <d v="2025-03-03T00:27:34"/>
    <s v="Abonnement Professionnel"/>
    <n v="48"/>
    <s v="URGENT"/>
    <s v="CLIENTS ENTREPRISES"/>
    <s v="LIAISON INSTABLE"/>
    <s v="338261290 // PAS EMISSION RECEPTION // OFFRE Fibre Pro Max Bloque // TEST EMISSION KO // TEST RECEPT"/>
    <s v="ext_watt005989"/>
    <d v="2025-03-03T00:27:43"/>
    <m/>
    <s v="ext_watt005989"/>
    <n v="5756463"/>
    <s v="OTD"/>
    <d v="2025-03-03T14:12:22"/>
    <s v="Archivé"/>
    <d v="2025-03-03T07:00:00"/>
    <s v="Oui"/>
    <s v="ECO_GDK"/>
    <s v="UNITE D'INTERVENTION ECOTEL GDK"/>
    <s v="ECO_GDK1"/>
    <d v="2025-03-05T00:27:34"/>
    <d v="2025-03-03T14:12:22"/>
    <s v="ok"/>
    <s v="CENTREPA21-JARRETIERE OPTIQUE SC/APC"/>
    <s v="CHANGEMENT JARRETIERE OPTIQUE"/>
    <s v="JARRETIERE OPTIQUE SC/APC/JARRETIERE OPT"/>
    <s v="CHERIF CISSE//JARRETIERE OPTIQUE CHANGE//M MENDY CONFIRME LE RETOUR DE SERVICE"/>
    <s v="ext_cisse3384"/>
    <x v="0"/>
    <x v="0"/>
    <x v="10"/>
    <x v="16"/>
  </r>
  <r>
    <n v="3013463"/>
    <s v="FIBRE"/>
    <n v="35973621"/>
    <x v="18"/>
    <s v="Actif"/>
    <s v="TLP"/>
    <s v="GUEYE"/>
    <s v="NDEYE COUMBA"/>
    <n v="775348062"/>
    <s v="MME GUEYE"/>
    <n v="20"/>
    <s v="SOH"/>
    <s v="PROFESSIONNELS"/>
    <d v="2024-08-22T14:38:37"/>
    <s v="FIB_PRO_M_B"/>
    <m/>
    <s v="RELEVE"/>
    <d v="2025-03-02T15:42:13"/>
    <s v="ext_diba005975"/>
    <s v="CLIENT_DDE"/>
    <s v="Absence synchronisation MODEM"/>
    <s v="338324773 //Fibre Pro Max Bloque// ABSENCE SYNCHRO FIBRE"/>
    <s v="ACM"/>
    <m/>
    <x v="17"/>
    <s v="GUEDIAWAYE"/>
    <s v="GUEDIAWAYE"/>
    <s v="."/>
    <m/>
    <m/>
    <d v="2025-03-02T22:14:04"/>
    <s v="Professionnel"/>
    <m/>
    <s v="URGENT"/>
    <s v="FIBRE"/>
    <s v="VERIFICAT° INSTALLATION FIBREE"/>
    <s v="Tirage câble 72FO sur 200m + Raccordements 72 brins entre 2 BPEs intermédiaire"/>
    <s v="tmp_dieng74145"/>
    <d v="2025-03-02T22:14:10"/>
    <s v="Tirage câble 72FO sur 200m + Raccordements 72 brins entre 2 BPEs intermédiaire"/>
    <s v="tmp_dieng74145"/>
    <n v="5756190"/>
    <s v="OTD"/>
    <d v="2025-03-03T08:48:41"/>
    <s v="Archivé"/>
    <d v="2025-03-02T13:30:00"/>
    <s v="Non"/>
    <s v="AFT_COMPLEXE"/>
    <s v="UNITE D'INTERVENTION AFRITEL COMPLEXE"/>
    <s v="AFT_COMPLEXE1"/>
    <m/>
    <d v="2025-03-03T08:48:41"/>
    <m/>
    <s v="RESINC71-CABLE INFRA FIBRE"/>
    <s v="RACCORDEMENT NOUVEAU CABLE"/>
    <s v="INFRASTRUCTURE PASSIVE/COUPURE SUITE VOL"/>
    <s v="Tirage câble 72FO sur 200m + Raccordements 72 brins entre 2 BPEs intermédiaire//CLient joint sur 775"/>
    <s v="tmp_dieng74145"/>
    <x v="0"/>
    <x v="0"/>
    <x v="7"/>
    <x v="17"/>
  </r>
  <r>
    <n v="3013482"/>
    <s v="FIBRE"/>
    <n v="41648921"/>
    <x v="19"/>
    <s v="Actif"/>
    <s v="TLP"/>
    <s v="DIAKHATE MAME NDAME"/>
    <s v="DIAKHATE MAME NDAME"/>
    <n v="775634571"/>
    <s v="M NDIAYE //"/>
    <n v="20"/>
    <s v="SOH"/>
    <s v="PROFESSIONNELS"/>
    <d v="2023-11-20T15:31:37"/>
    <s v="FIB_PRO_M_B"/>
    <m/>
    <s v="RELEVE"/>
    <d v="2025-03-02T16:08:44"/>
    <s v="ext_ndiaye005971"/>
    <s v="CLIENT_DDE"/>
    <s v="Absence synchronisation MODEM"/>
    <s v="339784009 // FIBRE PRO MAX BLOQUE //A BSENCE SYNCHRO //"/>
    <s v="DBL"/>
    <s v="TBM"/>
    <x v="8"/>
    <s v="DBTBM"/>
    <s v="TM00"/>
    <s v="."/>
    <m/>
    <m/>
    <d v="2025-03-03T15:16:46"/>
    <s v="Abonnement Professionnel"/>
    <n v="48"/>
    <s v="URGENT"/>
    <s v="FIBRE"/>
    <s v="VERIFICAT° INSTALLATION FIBREE"/>
    <s v="BPE SOUTERRAIN DESAORGANISEE - MED 2 ET EXTENSION MED1 A23"/>
    <s v="ext_lamba005888"/>
    <d v="2025-03-03T15:16:54"/>
    <s v="BPE SOUTERRAIN DESAORGANISEE - MED 2 ET EXTENSION MED1 A23"/>
    <s v="ext_lamba005888"/>
    <n v="5758794"/>
    <s v="OTD"/>
    <d v="2025-03-04T11:15:47"/>
    <s v="Archivé"/>
    <d v="2025-03-03T08:00:00"/>
    <s v="Non"/>
    <s v="CI-SCL_THS"/>
    <s v="CI-SCL_THS"/>
    <s v="CI-THS"/>
    <d v="2025-03-05T15:16:46"/>
    <d v="2025-03-04T11:15:47"/>
    <s v="ok"/>
    <s v="RESREPA83-CHAMBRE/BPOE"/>
    <s v="RACCORDEMENT  MANCHON REPRIS"/>
    <s v="INFRASTRUCTURE PASSIVE/MANCHON DEFECTUEU"/>
    <s v="Reprise soudure au C2//Attente ATP sur D02"/>
    <s v="tmp_sarr77481"/>
    <x v="0"/>
    <x v="0"/>
    <x v="7"/>
    <x v="18"/>
  </r>
  <r>
    <n v="3013506"/>
    <s v="FIBRE"/>
    <n v="39656881"/>
    <x v="20"/>
    <s v="Actif"/>
    <s v="TLP"/>
    <s v="Thiam"/>
    <s v="Cheikh"/>
    <n v="782348944"/>
    <s v="MR THIAM"/>
    <n v="20"/>
    <s v="SOH"/>
    <s v="PROFESSIONNELS"/>
    <d v="2024-08-16T12:00:01"/>
    <s v="FIB_PRO_M_B"/>
    <m/>
    <s v="RELEVE"/>
    <d v="2025-03-02T16:39:25"/>
    <s v="ext_gaye005964"/>
    <s v="CLIENT_DDE"/>
    <s v="Absence synchronisation MODEM"/>
    <s v="338436180***Fibre Pro Max Bloque****coupure de câble los en rouge***vérif branchement ok***reboot fa"/>
    <s v="ACAD"/>
    <s v="SDF"/>
    <x v="18"/>
    <s v="GRAND YOFF"/>
    <s v="SCAT URBAM"/>
    <s v="SCAT URBAM"/>
    <m/>
    <m/>
    <d v="2025-03-02T16:39:26"/>
    <s v="Abonnement Professionnel"/>
    <n v="48"/>
    <s v="URGENT"/>
    <s v="MAINTENANCE INSTALLATION FIBRE"/>
    <s v="SAY-Coupure de fibre"/>
    <s v="338436180***Fibre Pro Max Bloque****coupure de câble los en rouge***vérif branchement ok***reboot fa"/>
    <s v="ext_gaye005964"/>
    <d v="2025-03-02T16:39:29"/>
    <s v="338436180***Fibre Pro Max Bloque****coupure de câble los en rouge***vérif branchement ok***reboot fa"/>
    <m/>
    <n v="5755819"/>
    <s v="OTD"/>
    <d v="2025-03-03T11:43:50"/>
    <s v="Archivé"/>
    <d v="2025-03-04T08:00:00"/>
    <s v="Non"/>
    <s v="CAMU_SDF"/>
    <s v="UNITE D'INTERVENTION CAMUSAT SUD FOIRE"/>
    <s v="CAMU_SDF18"/>
    <d v="2025-03-04T16:39:26"/>
    <d v="2025-03-03T11:43:50"/>
    <s v="ok"/>
    <s v="CLIREPA22-PTO"/>
    <s v="SOUDURE  AU PTO REPRISE"/>
    <s v="POINT DE TERMINAISON OPTIQUE/ABSENCE DE"/>
    <s v="REPRISE SOUDURE AU PTO"/>
    <s v="ext_lamba005888"/>
    <x v="0"/>
    <x v="0"/>
    <x v="11"/>
    <x v="19"/>
  </r>
  <r>
    <n v="3013515"/>
    <s v="FIBRE"/>
    <n v="43219901"/>
    <x v="21"/>
    <s v="Actif"/>
    <s v="TLP"/>
    <s v="NIANG"/>
    <s v="WEDJI"/>
    <s v="m faye"/>
    <n v="781601675"/>
    <n v="12"/>
    <s v="PA1"/>
    <s v="GRAND_PUBLIC"/>
    <d v="2025-01-27T13:00:00"/>
    <s v="FIB_PRO_M_B"/>
    <m/>
    <s v="RELEVE"/>
    <d v="2025-03-02T16:51:13"/>
    <s v="ext_seye005967"/>
    <s v="CLIENT_DDE"/>
    <s v="Absence synchronisation MODEM"/>
    <s v="338583447//Fibre Pro Max Bloque//PAS DE CONNEXION"/>
    <m/>
    <m/>
    <x v="19"/>
    <s v="NGOR - ALMADIES"/>
    <s v="NGOR"/>
    <s v="COTE BOULANGERIE LAKALE"/>
    <m/>
    <m/>
    <d v="2025-03-02T16:51:30"/>
    <s v="Professionnel"/>
    <m/>
    <s v="URGENT"/>
    <s v="CLIENTS ENTREPRISES"/>
    <s v="Defaut non identifie"/>
    <s v="LOS ROUGE//PON ETEINT//INTERNET ETEINT//VERIF BRANCHEMENT OK//REBOOT MODEM OK//SYNCHRO AMS INDISPONI"/>
    <s v="ext_seye005967"/>
    <d v="2025-03-02T16:51:34"/>
    <m/>
    <s v="ext_seye005967"/>
    <n v="5755834"/>
    <s v="OTD"/>
    <d v="2025-03-03T12:14:43"/>
    <s v="Archivé"/>
    <d v="2025-03-02T08:00:00"/>
    <s v="Non"/>
    <s v="TDX_YOF"/>
    <s v="UNITE D'INTERVENTION TADEX YOFF"/>
    <s v="TDX_YOF10"/>
    <m/>
    <d v="2025-03-03T12:14:43"/>
    <m/>
    <s v="RESCHGT313-PBO_PBE"/>
    <s v="PIGTAIL CHANGE"/>
    <s v="POINT DE BRANCHEMENT OPTIQUE/PIGTAIL DEF"/>
    <s v="REMPLACEMENT PIGTAIL AU PBO"/>
    <s v="ext_diallo005338"/>
    <x v="0"/>
    <x v="0"/>
    <x v="0"/>
    <x v="20"/>
  </r>
  <r>
    <n v="3013557"/>
    <s v="FIBRE"/>
    <n v="34137121"/>
    <x v="22"/>
    <s v="Actif"/>
    <s v="TLP"/>
    <s v="GUEYE"/>
    <s v="SALIOU"/>
    <n v="774421585"/>
    <s v="MR GUEYE"/>
    <n v="20"/>
    <s v="SOH"/>
    <s v="PROFESSIONNELS"/>
    <d v="2025-02-03T17:00:01"/>
    <s v="FIB_PRO_ME_B"/>
    <m/>
    <s v="RELEVE"/>
    <d v="2025-03-02T17:48:30"/>
    <s v="ext_diba005975"/>
    <s v="CLIENT_DDE"/>
    <s v="Absence synchronisation MODEM"/>
    <s v="339661906// Fibre Pro Mega Bloque //ABSENCE SYNCHRO FIBRE"/>
    <s v="MAT"/>
    <s v="MAT"/>
    <x v="20"/>
    <s v="OUROSSOGUI_COMMUNE"/>
    <s v="QUARTIER MODERNE"/>
    <s v="QUARTIER MODERNE"/>
    <m/>
    <m/>
    <d v="2025-03-02T17:48:43"/>
    <s v="Professionnel"/>
    <m/>
    <s v="URGENT"/>
    <s v="CLIENTS ENTREPRISES"/>
    <s v="Defaut non identifie"/>
    <s v="LOS ROUGE // PON ETE INTERNET ETEINT // VERIF BRANCHEMENT // REBOOT // SYNCHRO DOWN // SAYTU Coupure"/>
    <s v="ext_diba005975"/>
    <d v="2025-03-02T17:48:48"/>
    <m/>
    <s v="ext_diba005975"/>
    <n v="5755895"/>
    <s v="OTD"/>
    <d v="2025-03-03T12:56:21"/>
    <s v="Archivé"/>
    <d v="2025-03-02T08:00:00"/>
    <s v="Non"/>
    <s v="TDX_MTM"/>
    <s v="UNITE D'INTERVENTION TADEX MATAM"/>
    <s v="TDX_MTM2"/>
    <m/>
    <d v="2025-03-03T12:56:21"/>
    <m/>
    <s v="RESCHGT21-CABLE BRANCHEMENT"/>
    <s v="CABLE BRANCHEMENT 1084 CHANGE"/>
    <s v="CABLE BRANCHEMENT/CABLE BRANCHEMENT  108"/>
    <s v="REPRISE TIRAGE CABLE HUAWEI SUR 75M SUITE CABLE COUPE B02 PBO 82 F2 MR GUEYE 774421585 // MAMADOU AL"/>
    <s v="ext_dabo2200"/>
    <x v="0"/>
    <x v="0"/>
    <x v="5"/>
    <x v="21"/>
  </r>
  <r>
    <n v="3013563"/>
    <s v="FIBRE"/>
    <n v="41691751"/>
    <x v="23"/>
    <s v="Actif"/>
    <s v="TLP"/>
    <s v="NIANG"/>
    <s v="NDEYE NDIEME"/>
    <n v="775592844"/>
    <s v="Mme NIANG"/>
    <n v="13"/>
    <s v="PA1"/>
    <s v="GRAND_PUBLIC"/>
    <d v="2024-12-10T12:47:06"/>
    <s v="FIB_PRO_M_B"/>
    <m/>
    <s v="RELEVE"/>
    <d v="2025-03-02T17:56:48"/>
    <s v="ext_balde005942"/>
    <s v="CLIENT_DDE"/>
    <s v="CABLE COUPE"/>
    <s v="338264735// PAS DE CONNEXION // CABLE FIBRE COUPE // Fibre Pro Max Bloque"/>
    <s v="ACR"/>
    <s v="MBW"/>
    <x v="21"/>
    <s v="KEUR MASSAR"/>
    <s v="CITE DIAKHAY 2"/>
    <s v="."/>
    <m/>
    <m/>
    <d v="2025-03-02T17:56:49"/>
    <s v="Abonnement Professionnel"/>
    <n v="48"/>
    <s v="URGENT"/>
    <s v="RESEAU BRANCHEMENT"/>
    <s v="Aucun défaut sur la fibre"/>
    <s v="LOS  ROUGE // COMPTE ACTIF PAS DE SESSION // SYNC DOWN // VERIF BRANCHEMENT OK"/>
    <s v="ext_balde005942"/>
    <d v="2025-03-02T17:56:52"/>
    <s v="LOS  ROUGE // COMPTE ACTIF PAS DE SESSION // SYNC DOWN // VERIF BRANCHEMENT OK"/>
    <m/>
    <n v="5755910"/>
    <s v="OTD"/>
    <d v="2025-03-03T12:22:33"/>
    <s v="Archivé"/>
    <d v="2025-03-04T08:00:00"/>
    <s v="Non"/>
    <s v="SYS_MBW"/>
    <s v="UNITE D'INTERVENTION SYSROAD MBAO"/>
    <s v="SYS_MBW13"/>
    <d v="2025-03-04T17:56:49"/>
    <d v="2025-03-03T12:22:33"/>
    <s v="ok"/>
    <s v="CLIREPA22-PTO"/>
    <s v="SOUDURE  AU PTO REPRISE"/>
    <s v="POINT DE TERMINAISON OPTIQUE/ABSENCE DE"/>
    <s v="REPRISE SOUDURE AU PTO"/>
    <s v="ext_ngom2872"/>
    <x v="0"/>
    <x v="0"/>
    <x v="11"/>
    <x v="22"/>
  </r>
  <r>
    <n v="3013582"/>
    <s v="FIBRE"/>
    <n v="43497661"/>
    <x v="24"/>
    <s v="Actif"/>
    <s v="TLP"/>
    <s v="NGOM MBAYE"/>
    <s v="NGOM MBAYE"/>
    <n v="775386675"/>
    <s v="MME ngom"/>
    <n v="20"/>
    <s v="SOH"/>
    <s v="PROFESSIONNELS"/>
    <d v="2024-06-27T18:00:00"/>
    <s v="FIB_PRO_ME_B"/>
    <m/>
    <s v="RELEVE"/>
    <d v="2025-03-02T18:16:13"/>
    <s v="ext_gaye005964"/>
    <s v="CLIENT_DDE"/>
    <s v="Absence synchronisation MODEM"/>
    <s v="338058577***Fibre Pro Mega Bloque***absence de synchro Pon en vert clignotant***internet éteint***vé"/>
    <s v="ACR"/>
    <s v="MBW"/>
    <x v="22"/>
    <s v="DKNGA"/>
    <s v="NF00R"/>
    <s v="."/>
    <m/>
    <m/>
    <d v="2025-03-02T18:16:14"/>
    <s v="Abonnement Professionnel"/>
    <n v="48"/>
    <s v="URGENT"/>
    <s v="MAINTENANCE INSTALLATION FIBRE"/>
    <s v="SAY-Pas de résultats"/>
    <s v="338058577***Fibre Pro Mega Bloque***absence de synchro Pon en vert clignotant***internet éteint***vé"/>
    <s v="ext_gaye005964"/>
    <d v="2025-03-02T18:16:18"/>
    <s v="338058577***Fibre Pro Mega Bloque***absence de synchro Pon en vert clignotant***internet éteint***vé"/>
    <m/>
    <n v="5755957"/>
    <s v="OTD"/>
    <d v="2025-03-03T09:43:05"/>
    <s v="Archivé"/>
    <d v="2025-03-04T08:00:00"/>
    <s v="Non"/>
    <s v="SYS_MBW"/>
    <s v="UNITE D'INTERVENTION SYSROAD MBAO"/>
    <s v="SYS_MBW7"/>
    <d v="2025-03-04T18:16:14"/>
    <d v="2025-03-03T09:43:05"/>
    <s v="ok"/>
    <s v="CLIRCO528-F6600 ONT"/>
    <s v="CONFIGURATION MODEM ONT REPRISE"/>
    <s v="OPTICAL NETWORK TERMINAL/MODEM CLIENT FI"/>
    <s v="SERVICE OK SUITE RECONFIG SAUT DE PORT / M. NGOM CONFIRME LE RETOUR DU SERVICE / TESTS PING OK"/>
    <s v="ext_bah005990"/>
    <x v="0"/>
    <x v="0"/>
    <x v="3"/>
    <x v="23"/>
  </r>
  <r>
    <n v="3013585"/>
    <s v="FIBRE"/>
    <n v="34479591"/>
    <x v="25"/>
    <s v="Actif"/>
    <s v="TLP"/>
    <s v="REGAL ADI MOTEL REGAL CASAMANCE"/>
    <s v="REGAL ADI"/>
    <n v="777164683"/>
    <s v="mr tendeng"/>
    <n v="20"/>
    <s v="SOH"/>
    <s v="PROFESSIONNELS"/>
    <d v="2022-10-20T11:00:01"/>
    <s v="FIB_OF_B"/>
    <m/>
    <s v="RELEVE"/>
    <d v="2025-03-02T18:22:21"/>
    <s v="ext_gaye005964"/>
    <s v="CLIENT_DDE"/>
    <s v="Déconnexions fréquentes"/>
    <s v="339930477***Fibre Office Bloque***déconnexions fréquentes pon en vert fixe***internet en vert cligno"/>
    <s v="ZIG"/>
    <s v="CAP"/>
    <x v="23"/>
    <s v="OUSSOUYE_KABROUSSE"/>
    <s v="VILLAGE CAP SKIRRING"/>
    <s v="CARREFOUR MAISON REGAL CASA"/>
    <m/>
    <m/>
    <d v="2025-03-02T18:22:22"/>
    <s v="Grand Public"/>
    <m/>
    <s v="URGENT"/>
    <s v="MAINTENANCE INSTALLATION FIBRE"/>
    <s v="SAY-Numéro non trouvé"/>
    <s v="339930477***Fibre Office Bloque***déconnexions fréquentes pon en vert fixe***internet en vert cligno"/>
    <s v="ext_gaye005964"/>
    <d v="2025-03-03T15:10:52"/>
    <s v="REPROGRAMME SUITE ZONE DISTANTE"/>
    <s v="ext_ngom2872"/>
    <n v="5758768"/>
    <s v="OTD"/>
    <d v="2025-03-04T11:09:01"/>
    <s v="Archivé"/>
    <d v="2025-03-03T08:00:00"/>
    <s v="Non"/>
    <s v="SYS_COMPLEXE"/>
    <s v="UNITE D'INTERVENTION SYSROAD COMPLEXE"/>
    <s v="SYS_COMPLEXE1"/>
    <m/>
    <d v="2025-03-04T11:09:01"/>
    <m/>
    <s v="RESCHGT313-PBO_PBE"/>
    <s v="PIGTAIL CHANGE"/>
    <s v="POINT DE BRANCHEMENT OPTIQUE/PIGTAIL DEF"/>
    <s v="PIGTAILL CHANGé"/>
    <s v="tmp_gueye85433"/>
    <x v="0"/>
    <x v="0"/>
    <x v="0"/>
    <x v="24"/>
  </r>
  <r>
    <n v="3013629"/>
    <s v="FIBRE"/>
    <n v="165831"/>
    <x v="26"/>
    <s v="Actif"/>
    <s v="TLP"/>
    <s v="NIANG"/>
    <s v="FATOUMATA BINTOU"/>
    <n v="776371585"/>
    <s v="MME FALL"/>
    <n v="20"/>
    <s v="SOH"/>
    <s v="PROFESSIONNELS"/>
    <d v="2019-02-20T16:05:02"/>
    <s v="FIB_OF_B"/>
    <m/>
    <s v="RELEVE"/>
    <d v="2025-03-02T19:25:26"/>
    <s v="ext_gaye005964"/>
    <s v="CLIENT_DDE"/>
    <s v="Absence synchronisation MODEM"/>
    <s v="338204074*****Fibre Office Bloque****absence de synchro los rouge***vérif branchement ok***reboot fa"/>
    <s v="ACAD"/>
    <s v="YOF"/>
    <x v="24"/>
    <s v="YOFF"/>
    <s v="LOTISSEMENT DJILY MBAYE"/>
    <s v="LOTISSEMENT DJILY MBAYE"/>
    <n v="2"/>
    <m/>
    <d v="2025-03-03T13:08:31"/>
    <s v="Grand Public"/>
    <m/>
    <s v="URGENT"/>
    <s v="FIBRE"/>
    <s v="VERIFICAT° INSTALLATION FIBREE"/>
    <m/>
    <s v="ext_nguirane2199"/>
    <d v="2025-03-03T13:09:10"/>
    <s v="REOR INCIDENT ABS F03 19B-20 // BAKARY TDX"/>
    <s v="ext_nguirane2199"/>
    <n v="5757975"/>
    <s v="OTD"/>
    <d v="2025-03-03T16:14:40"/>
    <s v="Archivé"/>
    <d v="2025-03-03T08:00:00"/>
    <s v="Oui"/>
    <s v="MFIS"/>
    <s v="UI MAINTENANCE FIBRE SUBURBAIN"/>
    <s v="MFIS1"/>
    <m/>
    <d v="2025-03-03T16:14:40"/>
    <m/>
    <s v="RESREPA711-CABLE INFRA FIBRE"/>
    <s v="CORRECTION MOUE INFRA"/>
    <s v="INFRASTRUCTURE PASSIVE/MAUVAISE MISE EN"/>
    <s v="Récupération de mou + Raccordement 36 Brin au  BPE intermédiaire"/>
    <s v="tmp_diop77021"/>
    <x v="0"/>
    <x v="0"/>
    <x v="7"/>
    <x v="25"/>
  </r>
  <r>
    <n v="3013633"/>
    <s v="FIBRE"/>
    <n v="44345821"/>
    <x v="27"/>
    <s v="Actif"/>
    <s v="TLP"/>
    <s v="MOUHAMADOU MBACKE DIAKHATEMOUHAMADOU"/>
    <s v="MOUHAMADOU MBACKE DIAKHATEMOUHAMADOU"/>
    <n v="778420474"/>
    <s v="MME MARIAMA"/>
    <n v="20"/>
    <s v="SOH"/>
    <s v="PROFESSIONNELS"/>
    <d v="2025-02-13T13:00:00"/>
    <s v="FIB_PRO_M_B"/>
    <m/>
    <s v="RELEVE"/>
    <d v="2025-03-02T19:46:55"/>
    <s v="ext_diouf005982"/>
    <s v="CLIENT_DDE"/>
    <s v="Pas de connexion"/>
    <s v="absence de synchro"/>
    <s v="ACR"/>
    <s v="RUF"/>
    <x v="25"/>
    <s v="DKRUF"/>
    <s v="CH01"/>
    <s v="."/>
    <m/>
    <m/>
    <d v="2025-03-02T19:47:13"/>
    <s v="Professionnel"/>
    <m/>
    <s v="URGENT"/>
    <s v="CLIENTS ENTREPRISES"/>
    <s v="LIAISON INSTABLE"/>
    <s v="absence de synchro"/>
    <s v="ext_diouf005982"/>
    <d v="2025-03-02T19:47:17"/>
    <m/>
    <s v="ext_diouf005982"/>
    <n v="5756035"/>
    <s v="OTD"/>
    <d v="2025-03-03T17:01:31"/>
    <s v="Archivé"/>
    <d v="2025-03-02T13:30:00"/>
    <s v="Oui"/>
    <s v="MULT_RUF"/>
    <s v="UNITE D'INTERVENTION MULTELEC RUFISQUE"/>
    <s v="MULT_RUF9"/>
    <m/>
    <d v="2025-03-03T17:01:31"/>
    <m/>
    <s v="RESCHGT21-CABLE BRANCHEMENT"/>
    <s v="CABLE BRANCHEMENT 1084 CHANGE"/>
    <s v="CABLE BRANCHEMENT/CABLE BRANCHEMENT  108"/>
    <s v="CABLE HUAWEI CHANGE/DIOP MULT"/>
    <s v="ext_doumbia004753"/>
    <x v="0"/>
    <x v="0"/>
    <x v="5"/>
    <x v="26"/>
  </r>
  <r>
    <n v="3013651"/>
    <s v="FIBRE"/>
    <n v="40050461"/>
    <x v="28"/>
    <s v="Actif"/>
    <s v="TLP"/>
    <s v="L'ETOILE-SARL"/>
    <m/>
    <n v="776745730"/>
    <s v="MR MBAYE"/>
    <n v="20"/>
    <s v="SOH"/>
    <s v="PROFESSIONNELS"/>
    <d v="2024-05-07T11:24:58"/>
    <s v="FIB_OF_B"/>
    <m/>
    <s v="RELEVE"/>
    <d v="2025-03-02T20:09:16"/>
    <s v="ext_diba005975"/>
    <s v="CLIENT_DDE"/>
    <s v="Absence synchronisation MODEM"/>
    <s v="338684071 // Fibre Office Bloque //ABSENCE SYNCHRO FIBRE"/>
    <s v="ACAD"/>
    <s v="YOF"/>
    <x v="24"/>
    <s v="YOFF"/>
    <s v="CITE BIAGUI"/>
    <s v="CITE BIAGUI"/>
    <s v="TF498"/>
    <m/>
    <d v="2025-03-03T13:14:37"/>
    <s v="Grand Public"/>
    <m/>
    <s v="URGENT"/>
    <s v="FIBRE"/>
    <s v="VERIFICAT° INSTALLATION FIBREE"/>
    <m/>
    <s v="ext_nguirane2199"/>
    <d v="2025-03-03T13:15:01"/>
    <s v="REOR INCIDENT ABS F03 1-3 F5"/>
    <s v="ext_nguirane2199"/>
    <n v="5758025"/>
    <s v="OTD"/>
    <d v="2025-03-03T16:13:01"/>
    <s v="Archivé"/>
    <d v="2025-03-03T13:30:00"/>
    <s v="Oui"/>
    <s v="MFIS"/>
    <s v="UI MAINTENANCE FIBRE SUBURBAIN"/>
    <s v="MFIS1"/>
    <m/>
    <d v="2025-03-03T16:13:01"/>
    <m/>
    <s v="RESREPA83-CHAMBRE/BPOE"/>
    <s v="RACCORDEMENT  MANCHON REPRIS"/>
    <s v="INFRASTRUCTURE PASSIVE/MANCHON DEFECTUEU"/>
    <s v="Récupération de mou + Raccordement 36 Brin au  BPE intermédiaire"/>
    <s v="tmp_diop77021"/>
    <x v="0"/>
    <x v="0"/>
    <x v="7"/>
    <x v="27"/>
  </r>
  <r>
    <n v="3013661"/>
    <s v="FIBRE"/>
    <n v="36604811"/>
    <x v="29"/>
    <s v="Actif"/>
    <s v="TLP"/>
    <s v="BA"/>
    <s v="MAMADOU MAKHPHOUSS"/>
    <n v="777062669"/>
    <s v="M. Bah"/>
    <n v="20"/>
    <s v="SOH"/>
    <s v="PROFESSIONNELS"/>
    <d v="2023-04-28T18:06:01"/>
    <s v="FIB_PRO_M_B"/>
    <m/>
    <s v="RELEVE"/>
    <d v="2025-03-02T20:20:38"/>
    <s v="ext_diba005975"/>
    <s v="CLIENT_DDE"/>
    <s v="Absence synchronisation MODEM"/>
    <s v="338374406// Fibre Pro Max Bloque // ABSENCE SYNCHRO FIBRE"/>
    <m/>
    <m/>
    <x v="26"/>
    <s v="GUEDIAWAYE"/>
    <s v="CITE HAMO VI GUEDIAWAYE"/>
    <s v="CITE HAMO 6 GUEDIAWAYE"/>
    <n v="23"/>
    <m/>
    <d v="2025-03-02T20:20:38"/>
    <s v="Abonnement Professionnel"/>
    <n v="48"/>
    <s v="URGENT"/>
    <s v="CLIENTS ENTREPRISES"/>
    <s v="Defaut non identifie"/>
    <s v="LOS ROUGE // PON ETE INTERNET ETEINT // VERIF BRANCHEMENT // REBOOT // SYNCHRO DOWN // SAYTU KO// MP"/>
    <s v="ext_diba005975"/>
    <d v="2025-03-02T20:20:41"/>
    <s v="LOS ROUGE // PON ETE INTERNET ETEINT // VERIF BRANCHEMENT // REBOOT // SYNCHRO DOWN // SAYTU KO// MP"/>
    <m/>
    <n v="5756067"/>
    <s v="OTD"/>
    <d v="2025-03-03T11:11:11"/>
    <s v="Archivé"/>
    <d v="2025-03-04T08:00:00"/>
    <s v="Non"/>
    <s v="AFT_GDW"/>
    <s v="UNITE D'INTERVENTION AFRITEL GUEDIAWAYE"/>
    <s v="AFT_GDW4"/>
    <d v="2025-03-04T20:20:38"/>
    <d v="2025-03-03T11:11:11"/>
    <s v="ok"/>
    <s v="RESREPA83-CHAMBRE/BPOE"/>
    <s v="RACCORDEMENT  MANCHON REPRIS"/>
    <s v="INFRASTRUCTURE PASSIVE/MANCHON DEFECTUEU"/>
    <s v="Reprise soudure 1 Brin au BPE intermédiaire"/>
    <s v="tmp_mbaye71364"/>
    <x v="0"/>
    <x v="0"/>
    <x v="7"/>
    <x v="28"/>
  </r>
  <r>
    <n v="3013687"/>
    <s v="FIBRE"/>
    <n v="45057691"/>
    <x v="30"/>
    <s v="Actif"/>
    <s v="TLP"/>
    <s v="MOUHAMED NDIAYE"/>
    <s v="MOUHAMED NDIAYE"/>
    <n v="776780396"/>
    <s v="MME DIOP"/>
    <n v="20"/>
    <s v="SOH"/>
    <s v="PROFESSIONNELS"/>
    <d v="2024-12-30T17:00:00"/>
    <s v="FIB_PRO_M_B"/>
    <m/>
    <s v="RELEVE"/>
    <d v="2025-03-02T20:47:07"/>
    <s v="ext_balde005942"/>
    <s v="CLIENT_DDE"/>
    <s v="Absence synchronisation MODEM"/>
    <s v="338483708 // PAS DE CONNEXION // OFFRE Fibre Pro Max Bloque"/>
    <m/>
    <m/>
    <x v="17"/>
    <s v="DKGDW"/>
    <n v="1000"/>
    <s v="."/>
    <m/>
    <m/>
    <d v="2025-03-03T09:11:48"/>
    <s v="Professionnel"/>
    <m/>
    <s v="URGENT"/>
    <s v="FIBRE"/>
    <s v="VERIFICAT° INSTALLATION FIBREE"/>
    <s v="Tirage câble 72FO sur 200m + Raccordements 72 brins entre 2 BPEs intermédiaire"/>
    <s v="tmp_dieng74145"/>
    <d v="2025-03-03T09:12:15"/>
    <s v="Tirage câble 72FO sur 200m + Raccordements 72 brins entre 2 BPEs intermédiaire"/>
    <s v="tmp_dieng74145"/>
    <n v="5756756"/>
    <s v="OTD"/>
    <d v="2025-03-03T11:10:48"/>
    <s v="Archivé"/>
    <d v="2025-03-03T08:00:00"/>
    <s v="Non"/>
    <s v="AFT_COMPLEXE"/>
    <s v="UNITE D'INTERVENTION AFRITEL COMPLEXE"/>
    <s v="AFT_COMPLEXE1"/>
    <m/>
    <d v="2025-03-03T11:10:48"/>
    <m/>
    <s v="CLICHGT32-JARRETIERE OPTIQUE"/>
    <s v="JARRETIERE OPTIQUE CHANGEE"/>
    <s v="JARRETIERE OPTIQUE/JARRETIERE OPTIQUE CO"/>
    <s v="JARRETIERE OPTIQUE DEFECT CHANGE //AF LAMINE CISSE"/>
    <s v="ext_mbaye2167"/>
    <x v="0"/>
    <x v="0"/>
    <x v="10"/>
    <x v="29"/>
  </r>
  <r>
    <n v="3013705"/>
    <s v="FIBRE"/>
    <n v="35413051"/>
    <x v="31"/>
    <s v="Actif"/>
    <s v="TLP"/>
    <s v="ORGANISATION KHADIMOUL MOUSTAPHA POUR LA SOLIDARITE ISLAMIQE"/>
    <m/>
    <n v="788347435"/>
    <s v="MR LO"/>
    <n v="20"/>
    <s v="SOH"/>
    <s v="PROFESSIONNELS"/>
    <d v="2023-02-15T16:56:44"/>
    <s v="FIB_PRO_M_B"/>
    <m/>
    <s v="RELEVE"/>
    <d v="2025-03-02T21:17:04"/>
    <s v="ext_diba005975"/>
    <s v="CLIENT_DDE"/>
    <s v="Absence synchronisation MODEM"/>
    <s v="339346703 // Fibre Pro Max Bloque //  ABSENCE SYNCHRO FIBRE"/>
    <s v="LGA"/>
    <s v="LGA"/>
    <x v="27"/>
    <s v="LOUGA"/>
    <s v="ARTILLERIE"/>
    <s v="."/>
    <m/>
    <m/>
    <d v="2025-03-02T21:17:05"/>
    <s v="Abonnement Professionnel"/>
    <n v="48"/>
    <s v="URGENT"/>
    <s v="CLIENTS ENTREPRISES"/>
    <s v="Defaut non identifie"/>
    <s v="LOS ROUGE // PON ETE INTERNET ETEINT // VERIF BRANCHEMENT // REBOOT // SYNCHRO DOWN // SAYTU KO// MP"/>
    <s v="ext_diba005975"/>
    <d v="2025-03-02T21:17:08"/>
    <s v="LOS ROUGE // PON ETE INTERNET ETEINT // VERIF BRANCHEMENT // REBOOT // SYNCHRO DOWN // SAYTU KO// MP"/>
    <m/>
    <n v="5756163"/>
    <s v="OTD"/>
    <d v="2025-03-03T10:30:20"/>
    <s v="Archivé"/>
    <d v="2025-03-04T08:00:00"/>
    <s v="Non"/>
    <s v="PREM_LGA"/>
    <s v="UNITE D'INTERVENTION PREMIUM LOUGA"/>
    <s v="PREM_LGA1"/>
    <d v="2025-03-04T21:17:05"/>
    <d v="2025-03-03T10:30:20"/>
    <s v="ok"/>
    <s v="RESCHGT313-PBO_PBE"/>
    <s v="PIGTAIL CHANGE"/>
    <s v="POINT DE BRANCHEMENT OPTIQUE/PIGTAIL DEF"/>
    <s v="PIGTAIL CHANGE AU PBO"/>
    <s v="ext_gaye2895"/>
    <x v="0"/>
    <x v="0"/>
    <x v="0"/>
    <x v="30"/>
  </r>
  <r>
    <n v="3013714"/>
    <s v="FIBRE"/>
    <n v="45126871"/>
    <x v="32"/>
    <s v="Actif"/>
    <s v="TLP"/>
    <s v="THIOUB ABDOULAYE"/>
    <s v="THIOUB ABDOULAYE"/>
    <n v="778788667"/>
    <s v="M THIOUB"/>
    <n v="20"/>
    <s v="SOH"/>
    <s v="PROFESSIONNELS"/>
    <d v="2025-01-08T15:00:00"/>
    <s v="FIB_PRO_M_B"/>
    <m/>
    <s v="RELEVE"/>
    <d v="2025-03-02T21:36:37"/>
    <s v="ext_ndiaye005971"/>
    <s v="CLIENT_DDE"/>
    <s v="Absence synchronisation MODEM"/>
    <s v="338753513 /. FIBRE PRO MAX // PAS DE CONNEXION"/>
    <m/>
    <m/>
    <x v="26"/>
    <s v="DKGDW"/>
    <n v="1000"/>
    <s v="."/>
    <m/>
    <m/>
    <d v="2025-03-02T21:36:59"/>
    <s v="Professionnel"/>
    <m/>
    <s v="URGENT"/>
    <s v="CLIENTS ENTREPRISES"/>
    <s v="Defaut non identifie"/>
    <s v="PON ETEINT // LOS ROUGE // INTERNET ETEINT // ACTIF RBS SESSION OK // BRANCHEMENT OK // REBOOT OK //"/>
    <s v="ext_ndiaye005971"/>
    <d v="2025-03-02T21:37:03"/>
    <m/>
    <s v="ext_ndiaye005971"/>
    <n v="5756174"/>
    <s v="OTD"/>
    <d v="2025-03-03T11:35:58"/>
    <s v="Archivé"/>
    <d v="2025-03-02T08:00:00"/>
    <s v="Non"/>
    <s v="AFT_GDW"/>
    <s v="UNITE D'INTERVENTION AFRITEL GUEDIAWAYE"/>
    <s v="AFT_GDW2"/>
    <m/>
    <d v="2025-03-03T11:35:58"/>
    <m/>
    <s v="RESREPA83-CHAMBRE/BPOE"/>
    <s v="RACCORDEMENT  MANCHON REPRIS"/>
    <s v="INFRASTRUCTURE PASSIVE/MANCHON DEFECTUEU"/>
    <s v="Reprise soudure 1 Brin au BPE intermédiaire"/>
    <s v="tmp_mbaye71364"/>
    <x v="0"/>
    <x v="0"/>
    <x v="7"/>
    <x v="31"/>
  </r>
  <r>
    <n v="3013720"/>
    <s v="FIBRE"/>
    <n v="34413611"/>
    <x v="33"/>
    <s v="Actif"/>
    <s v="TLP"/>
    <s v="NDIAYE"/>
    <s v="ABDOULAYE"/>
    <n v="781415796"/>
    <s v="MR GUEYE"/>
    <n v="20"/>
    <s v="SOH"/>
    <s v="PROFESSIONNELS"/>
    <d v="2025-02-24T12:36:21"/>
    <s v="FIB_PRO_M_B"/>
    <m/>
    <s v="RELEVE"/>
    <d v="2025-03-02T21:53:04"/>
    <s v="ext_diba005975"/>
    <s v="CLIENT_DDE"/>
    <s v="PAS DE CONNEXION INTERNET"/>
    <s v="339033314 // Fibre Pro Max Bloque //PAS DE CONEXION INTERNET"/>
    <s v="DBL"/>
    <s v="TBM"/>
    <x v="28"/>
    <s v="TOUBA MOSQUEE"/>
    <s v="DAROU MINAME"/>
    <s v="."/>
    <m/>
    <m/>
    <d v="2025-03-03T11:09:22"/>
    <s v="Professionnel"/>
    <m/>
    <s v="URGENT"/>
    <s v="CLIENTS ENTREPRISES"/>
    <s v="LIAISON INSTABLE"/>
    <s v="COMPTE ACTIF/SESSION EN COURS //SYNCHRO OK SUR NCE //RECONFIGURATION FAITE  SUR NCE //COMPTE ACTIF//"/>
    <s v="ext_ndiaye005991"/>
    <d v="2025-03-03T11:10:03"/>
    <m/>
    <s v="ext_ndiaye005991"/>
    <n v="5757210"/>
    <s v="OTD"/>
    <d v="2025-03-03T17:07:44"/>
    <s v="Archivé"/>
    <d v="2025-03-03T08:00:00"/>
    <s v="Oui"/>
    <s v="CAMU_TOUBA"/>
    <s v="UNITE D'INTERVENTION CAMUSAT TOUBA"/>
    <s v="CAMU_TOUBA2"/>
    <m/>
    <d v="2025-03-03T17:07:44"/>
    <m/>
    <s v="CLIAUCDEF010-TEST NAF OK"/>
    <s v="TEST NAF OK - RETOUR SERVICES CONFIRME"/>
    <s v="CLIENT/AUCUN DEFAUT CONSTATE"/>
    <s v="RETOUR SERVICE CONFIRME PAR LE CLIENT"/>
    <s v="diouf7677"/>
    <x v="0"/>
    <x v="0"/>
    <x v="4"/>
    <x v="32"/>
  </r>
  <r>
    <n v="3013888"/>
    <s v="FIBRE"/>
    <n v="35762271"/>
    <x v="34"/>
    <s v="Actif"/>
    <s v="TLP"/>
    <s v="ADM VALUE SENEGAL-SARL"/>
    <m/>
    <n v="7776920387"/>
    <s v="MR  DIANKENDA"/>
    <n v="20"/>
    <s v="PEI"/>
    <s v="AFFAIRES"/>
    <d v="2022-02-19T15:00:00"/>
    <s v="F_OI_B_4G"/>
    <m/>
    <s v="RELEVE"/>
    <d v="2025-03-03T08:20:36"/>
    <s v="ext_thiam005954"/>
    <s v="CLIENT_DDE"/>
    <s v="DECONNEXIONS FREQUENTES"/>
    <s v="DECONNEXION FREQUENTE"/>
    <s v="ACAD"/>
    <s v="ACA"/>
    <x v="29"/>
    <s v="POINT E"/>
    <s v="POINT E"/>
    <s v="RUE DE ZIGUINCHOR"/>
    <m/>
    <m/>
    <d v="2025-03-03T08:21:03"/>
    <s v="Professionnel"/>
    <m/>
    <s v="URGENT"/>
    <s v="CLIENTS ENTREPRISES"/>
    <s v="Defaut non identifie"/>
    <s v="CONNEXION OK A CET INSTANT °°°°°°°°° CLIENT SOULIGNE QU'IL A DES SOUCIS DE DECONNEXION °°°°° IL DIT"/>
    <s v="ext_thiam005954"/>
    <d v="2025-03-03T08:21:10"/>
    <m/>
    <s v="ext_thiam005954"/>
    <n v="5756552"/>
    <s v="OTD"/>
    <d v="2025-03-03T13:23:50"/>
    <s v="Archivé"/>
    <d v="2025-03-03T08:00:00"/>
    <s v="Oui"/>
    <s v="ECO_ACAD"/>
    <s v="UNITE D'INTERVENTION ECOTEL ACAD"/>
    <s v="ECO_ACAD1"/>
    <m/>
    <d v="2025-03-03T13:23:49"/>
    <m/>
    <s v="CLIRCO512-F680 ONT"/>
    <s v="CONFIGURATION MODEM ONT REPRISE"/>
    <s v="OPTICAL NETWORK TERMINAL/MODEM CLIENT FI"/>
    <s v="MODEM F680 RECONFIGURE ET COMPTE VERROUILLE"/>
    <s v="saine7277"/>
    <x v="0"/>
    <x v="0"/>
    <x v="2"/>
    <x v="33"/>
  </r>
  <r>
    <n v="3013890"/>
    <s v="FIBRE"/>
    <n v="29306101"/>
    <x v="35"/>
    <s v="Actif"/>
    <s v="TLP"/>
    <s v="POSTE FINANCES"/>
    <m/>
    <n v="775682842"/>
    <s v="M SECK"/>
    <n v="20"/>
    <s v="GCO"/>
    <s v="GRANDS_COMPTES"/>
    <d v="2021-10-14T15:33:01"/>
    <s v="F_OI_B_4G"/>
    <m/>
    <s v="RELEVE"/>
    <d v="2025-03-03T08:23:01"/>
    <s v="ext_fall006017"/>
    <s v="CLIENT_DDE"/>
    <s v="Absence synchronisation MODEM"/>
    <s v="338420821 // Fibre Off. Intense_Domino4G_15Go Bloque // ABSENCE SYNCHRO"/>
    <s v="ACM"/>
    <s v="MED"/>
    <x v="30"/>
    <s v="PLATEAU"/>
    <s v="PLATEAU"/>
    <s v="AV FRANKLIN ROOSEVELT"/>
    <m/>
    <m/>
    <d v="2025-03-03T14:18:06"/>
    <s v="Professionnel"/>
    <m/>
    <s v="URGENT"/>
    <s v="FIBRE"/>
    <s v="VERIFICAT° INSTALLATION FIBREE"/>
    <s v="ABS B15 CP 36-37//F4"/>
    <s v="ext_gaye2895"/>
    <d v="2025-03-03T14:18:15"/>
    <s v="ABS B15 CP 36-37//F4"/>
    <s v="ext_gaye2895"/>
    <n v="5758434"/>
    <s v="OTD"/>
    <d v="2025-03-03T17:38:49"/>
    <s v="Archivé"/>
    <d v="2025-03-03T08:00:00"/>
    <s v="Non"/>
    <s v="MFIU"/>
    <s v="UI MAINTENANCE FIBRE URBAIN"/>
    <s v="MFIU1"/>
    <m/>
    <d v="2025-03-03T17:38:49"/>
    <m/>
    <s v="RESREPA711-CABLE INFRA FIBRE"/>
    <s v="CORRECTION MOUE INFRA"/>
    <s v="INFRASTRUCTURE PASSIVE/MAUVAISE MISE EN"/>
    <s v="Récupération moue+ Raccordement 6 brins au BP intermédiaire  // Client joint sur le 775682842// clie"/>
    <s v="tmp_sene85007"/>
    <x v="0"/>
    <x v="0"/>
    <x v="7"/>
    <x v="34"/>
  </r>
  <r>
    <n v="3013891"/>
    <s v="VOIP"/>
    <n v="30529211"/>
    <x v="36"/>
    <s v="Actif"/>
    <s v="TLP"/>
    <s v="UNITED BANK FOR AFRICA SENEGAL"/>
    <m/>
    <n v="778196132"/>
    <m/>
    <n v="20"/>
    <s v="GCO"/>
    <s v="GRANDS_COMPTES"/>
    <d v="2024-03-11T12:43:58"/>
    <s v="V_IP_BTS2C"/>
    <m/>
    <s v="RELEVE"/>
    <d v="2025-03-03T08:30:13"/>
    <s v="ext_diop005980"/>
    <s v="CLIENT_DDE"/>
    <s v="SOUCI D'EMISSION ET DE RECEPTL"/>
    <s v="souci émission et reception des appels 338792300/Business Talk Silver_2Com_Sans_Forf_VoIP/ NMC non d"/>
    <s v="ACP"/>
    <s v="CAM"/>
    <x v="31"/>
    <s v="CAMBERENE-PARCELLES ASSAINIES"/>
    <s v="PARCELLES ASSAINIES UNITE 8"/>
    <s v="PARCELLES ASSAINIES UNITE 8"/>
    <s v="N°561"/>
    <m/>
    <d v="2025-03-03T08:30:34"/>
    <s v="Professionnel"/>
    <m/>
    <s v="URGENT"/>
    <s v="CLIENTS ENTREPRISES"/>
    <s v="LIAISON INSTABLE"/>
    <s v="test de reception ko: le numero est inacessible | synchro up | unregistered | Reboot PBX plug | tjrs"/>
    <s v="ext_diop005980"/>
    <d v="2025-03-03T08:30:41"/>
    <m/>
    <s v="ext_diop005980"/>
    <n v="5756588"/>
    <s v="OTD"/>
    <d v="2025-03-03T15:03:26"/>
    <s v="Archivé"/>
    <d v="2025-03-03T08:00:00"/>
    <s v="Oui"/>
    <s v="CI-SCL_COMPLEXE"/>
    <s v="UNITE D'INTERVENTION SAV CLIENT B2B COMP"/>
    <s v="CI-SCL_COMPLEXE1"/>
    <m/>
    <d v="2025-03-03T15:03:26"/>
    <m/>
    <s v="RESCHGT12-RP1"/>
    <s v="BOITE RP1 CHANGEE"/>
    <s v="ENTREE DE POSTE/RP1 DEFECTUEUX"/>
    <s v="Merci de relever le cas 338792300 UBA, suite reconfig  du LBB141 et Reconfig du PBX PLUG 101 et créa"/>
    <s v="tmp_sow85431"/>
    <x v="1"/>
    <x v="1"/>
    <x v="9"/>
    <x v="35"/>
  </r>
  <r>
    <n v="3013895"/>
    <s v="FIBRE"/>
    <n v="42754731"/>
    <x v="37"/>
    <s v="Actif"/>
    <s v="TLP"/>
    <s v="SENEGAL BOUTEILLE PLASTIQUE-SUARL"/>
    <m/>
    <n v="781652001"/>
    <s v="MME PRESCILA"/>
    <n v="20"/>
    <s v="SOH"/>
    <s v="PROFESSIONNELS"/>
    <d v="2024-08-19T01:00:01"/>
    <s v="FIB_PRO_ME_B"/>
    <m/>
    <s v="RELEVE"/>
    <d v="2025-03-03T08:37:43"/>
    <s v="ext_ndiaye005971"/>
    <s v="CLIENT_DDE"/>
    <s v="Absence synchronisation MODEM"/>
    <s v="338207463 // Fibre Pro Mega Bloque // PAS DE CONNEXION"/>
    <m/>
    <m/>
    <x v="32"/>
    <s v="YOFF"/>
    <s v="YOFF"/>
    <s v="EN FACE HOTEL ONOM0"/>
    <m/>
    <m/>
    <d v="2025-03-03T08:38:25"/>
    <s v="Abonnement Professionnel"/>
    <n v="48"/>
    <s v="URGENT"/>
    <s v="FIBRE"/>
    <s v="Defaut non identifie"/>
    <s v="PON ETEINT // LOS ROUGE // INTERNET ETEINT // ACTIF RBS SESSION KO // BRANCHEMENT OK // REBOOT OK //"/>
    <s v="ext_ndiaye005971"/>
    <d v="2025-03-03T14:46:23"/>
    <s v="HORS ZONE YOFF"/>
    <s v="ext_doumbia004753"/>
    <n v="5758614"/>
    <s v="OTD"/>
    <d v="2025-03-04T10:38:21"/>
    <s v="Archivé"/>
    <d v="2025-03-04T08:00:00"/>
    <s v="Non"/>
    <s v="TDX_COMPLEXE"/>
    <s v="UNITE D'INTERVENTION TADEX COMPLEXE"/>
    <s v="TDX_COMPLEXE1"/>
    <d v="2025-03-05T08:38:25"/>
    <d v="2025-03-04T10:41:01"/>
    <s v="ok"/>
    <s v="CLIREPA22-PTO"/>
    <s v="SOUDURE  AU PTO REPRISE"/>
    <s v="POINT DE TERMINAISON OPTIQUE/ABSENCE DE"/>
    <s v="REPRISE SOUDURE AU PTO"/>
    <s v="ext_nguirane2199"/>
    <x v="0"/>
    <x v="0"/>
    <x v="11"/>
    <x v="36"/>
  </r>
  <r>
    <n v="3013898"/>
    <s v="FIBRE"/>
    <n v="225111"/>
    <x v="38"/>
    <s v="Actif"/>
    <s v="AIP"/>
    <s v="BANK OF AFRICA"/>
    <m/>
    <n v="775188436"/>
    <s v="M.Yero Ly"/>
    <n v="20"/>
    <s v="GCO"/>
    <s v="GRANDS_COMPTES"/>
    <d v="2024-03-04T08:00:01"/>
    <s v="FIB_BVPN5"/>
    <m/>
    <s v="RELEVE"/>
    <d v="2025-03-03T08:46:34"/>
    <s v="ext_ba005985"/>
    <s v="CLIENT_DDE"/>
    <s v="LENTEURS NAVIGATION"/>
    <s v="IP6350 // LIAISON INSTABLE // SYNCHRO ET VALEUR OK DANS NCE // Eth-Trunk14.1006              up"/>
    <s v="ACAD"/>
    <s v="NFO"/>
    <x v="33"/>
    <s v="YOFF"/>
    <s v="CITE BCEAO"/>
    <s v="CITE BCEAO"/>
    <s v="RDC"/>
    <m/>
    <d v="2025-03-03T08:46:55"/>
    <s v="Clients Affaires"/>
    <n v="48"/>
    <s v="URGENT"/>
    <s v="CLIENTS ENTREPRISES"/>
    <s v="LIAISON INSTABLE"/>
    <s v="IP6350 // LIAISON INSTABLE // SYNCHRO ET VALEUR OK DANS NCE // Eth-Trunk14.1006              up"/>
    <s v="ext_ba005985"/>
    <d v="2025-03-03T08:47:12"/>
    <s v="IP6350 // LIAISON INSTABLE // SYNCHRO ET VALEUR OK DANS NCE // Eth-Trunk14.1006              up"/>
    <s v="ext_ba005985"/>
    <n v="5756664"/>
    <s v="OTD"/>
    <d v="2025-03-03T11:48:42"/>
    <s v="Archivé"/>
    <d v="2025-03-03T08:00:00"/>
    <s v="Non"/>
    <s v="CI-SCL_U"/>
    <s v="CI-SCL_U"/>
    <s v="Lamine WADE_CI-SCL_U"/>
    <d v="2025-03-05T08:46:55"/>
    <d v="2025-03-03T11:48:42"/>
    <s v="ok"/>
    <s v="RESCHGT12-RP1"/>
    <s v="BOITE RP1 CHANGEE"/>
    <s v="ENTREE DE POSTE/RP1 DEFECTUEUX"/>
    <s v="PING OK SUR LE WALLIX"/>
    <s v="tmp_sow85431"/>
    <x v="0"/>
    <x v="1"/>
    <x v="9"/>
    <x v="37"/>
  </r>
  <r>
    <n v="3013899"/>
    <s v="FIBRE"/>
    <n v="251"/>
    <x v="39"/>
    <s v="Actif"/>
    <s v="TLP"/>
    <s v="MINISTERE DE L'EDUCATION NATIONALE"/>
    <m/>
    <n v="776563845"/>
    <s v="MR NIASSE"/>
    <n v="20"/>
    <s v="ETA"/>
    <s v="ADMINISTRATION"/>
    <d v="2022-09-28T12:04:01"/>
    <s v="FIB_OF_B"/>
    <m/>
    <s v="RELEVE"/>
    <d v="2025-03-03T08:47:29"/>
    <s v="ext_abibatou005955"/>
    <s v="CLIENT_DDE"/>
    <s v="Pas de connexion"/>
    <s v="339611550 // FIBRE // ABS SYNCHRO"/>
    <s v="STL"/>
    <s v="STL"/>
    <x v="34"/>
    <s v="SAINT LOUIS"/>
    <s v="NORD"/>
    <s v="AV JEAN MERMOZ"/>
    <m/>
    <m/>
    <d v="2025-03-03T08:47:35"/>
    <s v="Grand Public"/>
    <m/>
    <s v="URGENT"/>
    <s v="CLIENTS ENTREPRISES"/>
    <s v="Defaut non identifie"/>
    <s v="LOS ROUGE // INTERNET ETEINT // PON ETEINT // WIFI CLI VERT // VERIF BRANCHEMENT FAIT // REBOOT MODE"/>
    <s v="ext_abibatou005955"/>
    <d v="2025-03-03T08:47:40"/>
    <s v="LOS ROUGE // INTERNET ETEINT // PON ETEINT // WIFI CLI VERT // VERIF BRANCHEMENT FAIT // REBOOT MODE"/>
    <m/>
    <n v="5756665"/>
    <s v="OTD"/>
    <d v="2025-03-03T17:46:19"/>
    <s v="Archivé"/>
    <d v="2025-03-03T08:00:00"/>
    <s v="Non"/>
    <s v="TDX_STL"/>
    <s v="UNITE D'INTERVENTION TADEX SAINT LOUIS"/>
    <s v="TDX_STL1"/>
    <m/>
    <d v="2025-03-03T17:46:19"/>
    <m/>
    <s v="CLIAUCDEF010-TEST NAF OK"/>
    <s v="TEST NAF OK - RETOUR SERVICES CONFIRME"/>
    <s v="CLIENT/AUCUN DEFAUT CONSTATE"/>
    <s v="RETOUR SERVICE CONFIRME PAR MR NIASSE 776563845 // EQ VIEUX SALL TDX."/>
    <s v="ext_sanghare2201"/>
    <x v="0"/>
    <x v="0"/>
    <x v="4"/>
    <x v="38"/>
  </r>
  <r>
    <n v="3013904"/>
    <s v="LL"/>
    <n v="40751"/>
    <x v="40"/>
    <s v="Actif"/>
    <s v="INT"/>
    <s v="CFAO SENEGAL"/>
    <m/>
    <s v="77 380 82 78"/>
    <s v="M SECK"/>
    <n v="20"/>
    <s v="GCO"/>
    <s v="GRANDS_COMPTES"/>
    <d v="2024-01-10T11:00:00"/>
    <s v="FIB_BUS_2M"/>
    <m/>
    <s v="RELEVE"/>
    <d v="2025-03-03T08:53:46"/>
    <s v="ext_dia005937"/>
    <s v="CLIENT_DDE"/>
    <s v="Pas de connexion"/>
    <s v="SOUCI DE CONNEXION"/>
    <s v="ACAD"/>
    <s v="YOF"/>
    <x v="35"/>
    <s v="OUAKAM"/>
    <s v="OUAKAM"/>
    <s v="OUAKAM"/>
    <m/>
    <m/>
    <d v="2025-03-03T09:26:08"/>
    <s v="Affaire"/>
    <n v="48"/>
    <s v="URGENT"/>
    <s v="CLIENTS ENTREPRISES"/>
    <s v="LIAISON INSTABLE"/>
    <s v="NT1810//Nous notons une perte de synchro sur la liaison en objet Position : &lt;PE_MS_Almadies3&gt;"/>
    <s v="ext_drame005987"/>
    <d v="2025-03-03T09:26:33"/>
    <m/>
    <s v="ext_drame005987"/>
    <n v="5756803"/>
    <s v="OTD"/>
    <d v="2025-03-03T14:08:25"/>
    <s v="Archivé"/>
    <d v="2025-03-03T08:00:00"/>
    <s v="Non"/>
    <s v="TDX_YOF"/>
    <s v="UNITE D'INTERVENTION TADEX YOFF"/>
    <s v="TDX_YOF9"/>
    <d v="2025-03-05T09:26:08"/>
    <d v="2025-03-03T14:08:25"/>
    <s v="ok"/>
    <s v="RESCHGT21-CABLE BRANCHEMENT"/>
    <s v="CABLE BRANCHEMENT 1084 CHANGE"/>
    <s v="CABLE BRANCHEMENT/CABLE BRANCHEMENT  108"/>
    <s v="CABLE 1083 CHANGER MR NDOYE 785328604 CONFIRME LES SERVICES"/>
    <s v="ext_diallo005338"/>
    <x v="0"/>
    <x v="1"/>
    <x v="5"/>
    <x v="39"/>
  </r>
  <r>
    <n v="3013905"/>
    <s v="FIBRE"/>
    <n v="43550871"/>
    <x v="41"/>
    <s v="Actif"/>
    <s v="TLP"/>
    <s v="NIANG"/>
    <s v="SERIGNE BARA"/>
    <n v="774892022"/>
    <s v="MR TOURE"/>
    <n v="20"/>
    <s v="SOH"/>
    <s v="PROFESSIONNELS"/>
    <d v="2024-07-02T18:00:01"/>
    <s v="FIB_PRO_M_B"/>
    <m/>
    <s v="RELEVE"/>
    <d v="2025-03-03T08:58:24"/>
    <s v="ext_diedhiou005968"/>
    <s v="CLIENT_DDE"/>
    <s v="Absence synchronisation MODEM"/>
    <s v="339573962 //Fibre Pro Max Bloque //  ABSENCE DE SYNCHRO   PON VERT  CLI  // LOS INTERNET  ETEINT  //"/>
    <s v="THS"/>
    <s v="MBR"/>
    <x v="36"/>
    <s v="MBOUR"/>
    <s v="ESCALE MBOUR"/>
    <s v="."/>
    <m/>
    <m/>
    <d v="2025-03-03T08:58:35"/>
    <s v="Abonnement Professionnel"/>
    <n v="48"/>
    <s v="URGENT"/>
    <s v="MAINTENANCE INSTALLATION FIBRE"/>
    <s v="SAY-Coupure de fibre"/>
    <s v="339573962 //Fibre Pro Max Bloque //  ABSENCE DE SYNCHRO   PON VERT  CLI  // LOS INTERNET  ETEINT  //"/>
    <s v="ext_diedhiou005968"/>
    <d v="2025-03-03T08:58:40"/>
    <s v="339573962 //Fibre Pro Max Bloque //  ABSENCE DE SYNCHRO   PON VERT  CLI  // LOS INTERNET  ETEINT  //"/>
    <m/>
    <n v="5756702"/>
    <s v="OTD"/>
    <d v="2025-03-03T09:18:21"/>
    <s v="Archivé"/>
    <d v="2025-03-03T08:00:00"/>
    <s v="Non"/>
    <s v="SOFA_MBR"/>
    <s v="UNITE D'INTERVENTION SOFATEL MBOUR"/>
    <s v="SOFA_MBR10"/>
    <d v="2025-03-05T08:58:35"/>
    <d v="2025-03-03T09:18:21"/>
    <s v="ok"/>
    <s v="CLIRCO521-F6600 ONT"/>
    <s v="CONFIGURATION ONT CORRIGEE"/>
    <s v="OPTICAL NETWORK TERMINAL/MODEM CLIENT FI"/>
    <s v="SERVICE OK SUITE RECONFIG SAUT DE PORT DANS NCE / LE CLIENT CONFIRME LE RETOUR DU SERVICE."/>
    <s v="ext_bah005990"/>
    <x v="0"/>
    <x v="0"/>
    <x v="3"/>
    <x v="40"/>
  </r>
  <r>
    <n v="3013910"/>
    <s v="FIBRE"/>
    <n v="37561391"/>
    <x v="42"/>
    <s v="Actif"/>
    <s v="TLP"/>
    <s v="TOP ORIENTATION VOYAGES"/>
    <m/>
    <n v="786063232"/>
    <s v="MME THIAM"/>
    <n v="20"/>
    <s v="PEI"/>
    <s v="AFFAIRES"/>
    <d v="2021-09-18T15:00:01"/>
    <s v="FIB_OF_B"/>
    <m/>
    <s v="RELEVE"/>
    <d v="2025-03-03T09:02:08"/>
    <s v="ext_mbaye005933"/>
    <s v="CLIENT_DDE"/>
    <s v="Absence synchronisation MODEM"/>
    <s v="ABSENCE DE SYNCHRO // Fibre Office Bloque // ZTEGF6600P // PON=ETEINT LOS= ROUGE CLI INTERNET= ETEI"/>
    <m/>
    <m/>
    <x v="37"/>
    <s v="BOPP"/>
    <s v="BOPP"/>
    <s v="EN FACE OPHTALMOLOGIE BOP"/>
    <m/>
    <m/>
    <d v="2025-03-03T09:02:16"/>
    <s v="Abonnement Professionnel"/>
    <n v="48"/>
    <s v="URGENT"/>
    <s v="RESEAU BRANCHEMENT"/>
    <s v="SAY-Coupure de fibre"/>
    <s v="ABSENCE DE SYNCHRO // Fibre Office Bloque // ZTEGF6600P // PON=ETEINT LOS= ROUGE CLI INTERNET= ETEIN"/>
    <s v="ext_mbaye005933"/>
    <d v="2025-03-03T09:02:23"/>
    <s v="ABSENCE DE SYNCHRO // Fibre Office Bloque // ZTEGF6600P // PON=ETEINT LOS= ROUGE CLI INTERNET= ETEIN"/>
    <m/>
    <n v="5756718"/>
    <s v="OTD"/>
    <d v="2025-03-03T19:14:11"/>
    <s v="Archivé"/>
    <d v="2025-03-03T07:50:00"/>
    <s v="Non"/>
    <s v="ECO_ACAD"/>
    <s v="UNITE D'INTERVENTION ECOTEL ACAD"/>
    <s v="ECO_ACAD1"/>
    <d v="2025-03-05T09:02:16"/>
    <d v="2025-03-03T19:14:11"/>
    <s v="ok"/>
    <s v="RESREPA39-PBO_PBE"/>
    <s v="SOUDURE REPRISE AU  PBO_PBE"/>
    <s v="POINT DE BRANCHEMENT OPTIQUE/FIBRE CASSE"/>
    <s v="REPRISE SOUDURE AU PBO // CONFIRME AU 786063232 PAR MME THIAM // OMAR DIONE // DBK"/>
    <s v="ext_diop005303"/>
    <x v="0"/>
    <x v="0"/>
    <x v="8"/>
    <x v="41"/>
  </r>
  <r>
    <n v="3013915"/>
    <s v="FIBRE"/>
    <n v="35369711"/>
    <x v="43"/>
    <s v="Actif"/>
    <s v="TLP"/>
    <s v="CS GLOBAL BUSINESS SARL"/>
    <m/>
    <n v="778852222"/>
    <s v="mme toure"/>
    <n v="20"/>
    <s v="SOH"/>
    <s v="PROFESSIONNELS"/>
    <d v="2023-11-17T07:50:19"/>
    <s v="FIB_PRO_M_B"/>
    <m/>
    <s v="RELEVE"/>
    <d v="2025-03-03T09:10:13"/>
    <s v="ext_ndiaye005971"/>
    <s v="CLIENT_DDE"/>
    <s v="Absence synchronisation MODEM"/>
    <s v="338236380 // Fibre Pro Max Bloque //ABSENCE SYNCHRO"/>
    <m/>
    <m/>
    <x v="38"/>
    <s v="MEDINA"/>
    <s v="MEDINA"/>
    <s v="RUE 33"/>
    <m/>
    <m/>
    <d v="2025-03-03T09:10:35"/>
    <s v="Abonnement Professionnel"/>
    <n v="48"/>
    <s v="URGENT"/>
    <s v="CLIENTS ENTREPRISES"/>
    <s v="Defaut non identifie"/>
    <s v="PON ETEINT // LOS ROUGE // INTERNET ETEINT // ACTIF RBS SESSION KO // BRANCHEMENT OK // REBOOT OK //"/>
    <s v="ext_ndiaye005971"/>
    <d v="2025-03-03T09:10:42"/>
    <m/>
    <s v="ext_ndiaye005971"/>
    <n v="5756752"/>
    <s v="OTD"/>
    <d v="2025-03-03T13:02:40"/>
    <s v="Archivé"/>
    <d v="2025-03-03T08:00:00"/>
    <s v="Non"/>
    <s v="PREM_MED"/>
    <s v="UNITE D'INTERVENTION PREMIUM MEDINA"/>
    <s v="PREM_MED4"/>
    <d v="2025-03-05T09:10:35"/>
    <d v="2025-03-03T13:02:40"/>
    <s v="ok"/>
    <s v="RESREPA39-PBO_PBE"/>
    <s v="SOUDURE REPRISE AU  PBO_PBE"/>
    <s v="POINT DE BRANCHEMENT OPTIQUE/FIBRE CASSE"/>
    <s v="REPRISE SOUDURE AU PBO"/>
    <s v="ext_gaye2895"/>
    <x v="0"/>
    <x v="0"/>
    <x v="8"/>
    <x v="42"/>
  </r>
  <r>
    <n v="3013919"/>
    <s v="TEL"/>
    <n v="21"/>
    <x v="44"/>
    <s v="Actif"/>
    <s v="AIP"/>
    <s v="SONATEL LIGNE EXPLOITATION (2)"/>
    <m/>
    <s v="78 167 89 90"/>
    <s v="MR DIALLO"/>
    <n v="18"/>
    <s v="XSN"/>
    <s v="SONATEL"/>
    <d v="2019-04-23T07:00:00"/>
    <s v="BUS_PRE1GI"/>
    <m/>
    <s v="RELEVE"/>
    <d v="2025-03-03T09:12:44"/>
    <s v="ext_thiam005943"/>
    <s v="CLIENT_DDE"/>
    <s v="PAS DE CONNEXION INTERNET"/>
    <s v="ND IP1809 // PAS DE CONNEXION  // BUSINESS VPN PREMIUM 1 GIGA // Abdoulaye Sadjo DIALLO  // abdoulay"/>
    <s v="ACAD"/>
    <s v="GDK"/>
    <x v="39"/>
    <s v="SICAP"/>
    <s v="SICAP LIBERTE V"/>
    <s v="SICAP LIBERTE V"/>
    <m/>
    <m/>
    <d v="2025-03-03T15:31:59"/>
    <s v="Abonnement Professionnel"/>
    <n v="48"/>
    <s v="URGENT"/>
    <s v="FIBRE"/>
    <s v="Defaut d'isolement multiples"/>
    <s v="Merci d'orienter la LS IP1809 vers IMCF, car nous constatons des coupures sur l'ensemble des brins c"/>
    <s v="tmp_sow85431"/>
    <d v="2025-03-03T15:34:39"/>
    <m/>
    <s v="tmp_sow85431"/>
    <n v="5758906"/>
    <s v="OTD"/>
    <d v="2025-03-03T19:17:32"/>
    <s v="Archivé"/>
    <d v="2025-03-03T13:30:00"/>
    <s v="Non"/>
    <s v="MFIS"/>
    <s v="UI MAINTENANCE FIBRE SUBURBAIN"/>
    <s v="MFIS1"/>
    <d v="2025-03-05T15:31:59"/>
    <d v="2025-03-03T19:17:32"/>
    <s v="ok"/>
    <s v="RESCHGT86-CHAMBRE/BPOE"/>
    <s v="COUPLEUR C2 CHANGE"/>
    <s v="INFRASTRUCTURE PASSIVE/COUPLEUR C2 HS"/>
    <s v="RECUPERATION MOUE RACCORDEMENT 12FO"/>
    <s v="diouf7677"/>
    <x v="0"/>
    <x v="1"/>
    <x v="7"/>
    <x v="43"/>
  </r>
  <r>
    <n v="3013922"/>
    <s v="DSL"/>
    <n v="360131"/>
    <x v="45"/>
    <s v="Actif"/>
    <s v="TLP"/>
    <s v="AGENCE ACEP"/>
    <m/>
    <s v="M FALL"/>
    <n v="770908664"/>
    <n v="20"/>
    <s v="GCO"/>
    <s v="GRANDS_COMPTES"/>
    <d v="2010-12-14T18:00:01"/>
    <s v="LIGNE_BUS"/>
    <m/>
    <s v="RELEVE"/>
    <d v="2025-03-03T09:19:28"/>
    <s v="ext_seye005967"/>
    <s v="CLIENT_DDE"/>
    <s v="PAS DE CONNEXION INTERNET"/>
    <s v="339951648//La ligne Business//La ligne Business"/>
    <s v="ZIG"/>
    <s v="SED"/>
    <x v="40"/>
    <s v="SEDHIOU"/>
    <s v="MANSACOUNDA"/>
    <s v="MANSACOUNDA"/>
    <m/>
    <m/>
    <d v="2025-03-03T09:19:48"/>
    <s v="Pas de priorité"/>
    <m/>
    <s v="URGENT"/>
    <s v="RESEAU D'ACCES INTEGRAL"/>
    <s v="Defaut non identifie"/>
    <s v="MODEM CISCO SERIE 800// CD VERT CLI// DATA //VPN//PPP ETEINT//VERIF BRANCHEMENT OK //COMPTE acepsedh"/>
    <s v="ext_seye005967"/>
    <d v="2025-03-03T09:19:51"/>
    <m/>
    <s v="ext_seye005967"/>
    <n v="5756781"/>
    <s v="OTD"/>
    <d v="2025-03-03T16:28:04"/>
    <s v="Archivé"/>
    <d v="2025-03-03T13:42:00"/>
    <s v="Oui"/>
    <s v="SYS_ZIG"/>
    <s v="UNITE D'INTERVENTION SYSROAD ZIGUINCHOR"/>
    <s v="SYS_ZIG1"/>
    <m/>
    <d v="2025-03-03T16:28:04"/>
    <m/>
    <s v="CLIAUCDEF010-TEST NAF OK"/>
    <s v="TEST NAF OK - RETOUR SERVICES CONFIRME"/>
    <s v="CLIENT/AUCUN DEFAUT CONSTATE"/>
    <s v="MODEM PRIVE CLIENT A VOIR//ALIOU_SRD"/>
    <s v="ext_dieng004767"/>
    <x v="1"/>
    <x v="0"/>
    <x v="9"/>
    <x v="44"/>
  </r>
  <r>
    <n v="3013926"/>
    <s v="FIBRE"/>
    <n v="35809021"/>
    <x v="46"/>
    <s v="Actif"/>
    <s v="TLP"/>
    <s v="FALL ENTREPRISE"/>
    <m/>
    <n v="775085031"/>
    <s v="MME FALL"/>
    <n v="20"/>
    <s v="SOH"/>
    <s v="PROFESSIONNELS"/>
    <d v="2023-11-08T11:09:47"/>
    <s v="FIB_PRO_M_B"/>
    <m/>
    <s v="RELEVE"/>
    <d v="2025-03-03T09:24:26"/>
    <s v="ext_mbaye005933"/>
    <s v="CLIENT_DDE"/>
    <s v="Absence synchronisation MODEM"/>
    <s v="ABSENCE DE SYNCHRO // Fibre Pro Max Bloque // ZTEGF6600P // PON= VERT CLI  LOS =ETEINT INTERNET=ETEI"/>
    <m/>
    <m/>
    <x v="41"/>
    <s v="SICAP"/>
    <s v="SICAP KARACK"/>
    <s v="SICAP KARACK"/>
    <m/>
    <m/>
    <d v="2025-03-03T09:24:28"/>
    <s v="Professionnel"/>
    <m/>
    <s v="URGENT"/>
    <s v="RESEAU BRANCHEMENT"/>
    <s v="SAY-Coupure de fibre"/>
    <s v="ABSENCE DE SYNCHRO // Fibre Pro Max Bloque // ZTEGF6600P // PON= VERT CLI  LOS =ETEINT INTERNET=ETEI"/>
    <s v="ext_mbaye005933"/>
    <d v="2025-03-03T09:24:42"/>
    <s v="ABSENCE DE SYNCHRO // Fibre Pro Max Bloque // ZTEGF6600P // PON= VERT CLI  LOS =ETEINT INTERNET=ETEI"/>
    <m/>
    <n v="5756789"/>
    <s v="OTD"/>
    <d v="2025-03-03T13:00:44"/>
    <s v="Archivé"/>
    <d v="2025-03-03T08:00:00"/>
    <s v="Non"/>
    <s v="ECO_GDK"/>
    <s v="UNITE D'INTERVENTION ECOTEL GDK"/>
    <s v="ECO_GDK13"/>
    <m/>
    <d v="2025-03-03T13:00:44"/>
    <m/>
    <s v="CLIREPA22-PTO"/>
    <s v="SOUDURE  AU PTO REPRISE"/>
    <s v="POINT DE TERMINAISON OPTIQUE/ABSENCE DE"/>
    <s v="REPRISE SOUDURE AU PTO/CONFIRME PAR MME FALL 775085031/SARA"/>
    <s v="ext_sow2909"/>
    <x v="0"/>
    <x v="0"/>
    <x v="11"/>
    <x v="45"/>
  </r>
  <r>
    <n v="3013928"/>
    <s v="FIBRE"/>
    <n v="3541681"/>
    <x v="47"/>
    <s v="Actif"/>
    <s v="TLP"/>
    <s v="DIALLO"/>
    <s v="BOUBACAR"/>
    <n v="778026182"/>
    <s v="MR DIALLO"/>
    <n v="19"/>
    <s v="PA1"/>
    <s v="GRAND_PUBLIC"/>
    <d v="2024-09-25T11:00:01"/>
    <s v="FIB_PRO_ME_B"/>
    <m/>
    <s v="RELEVE"/>
    <d v="2025-03-03T09:26:48"/>
    <s v="ext_niang005938"/>
    <s v="CLIENT_DDE"/>
    <s v="Absence synchronisation MODEM"/>
    <s v="PAS DE SYNCHRO"/>
    <s v="ZIG"/>
    <s v="BIG"/>
    <x v="42"/>
    <s v="BIGNONA_COMMUNE"/>
    <s v="MEDINA PLATEAU_BIGNONA"/>
    <s v="MEDINA PLATEAU_BIGNONA"/>
    <m/>
    <m/>
    <d v="2025-03-03T09:26:53"/>
    <s v="Professionnel"/>
    <m/>
    <s v="NONURGENT"/>
    <s v="CLIENTS ENTREPRISES"/>
    <s v="Defaut non identifie"/>
    <s v="339943040//  PAS DE SYNCHRO // LOS ROUGE // INTERNET ET PON ETEINTS // REBOOT MODEM // COMPTE ACTIF"/>
    <s v="ext_niang005938"/>
    <d v="2025-03-03T09:27:03"/>
    <s v="339943040//  PAS DE SYNCHRO // LOS ROUGE // INTERNET ET PON ETEINTS // REBOOT MODEM // COMPTE ACTIF"/>
    <m/>
    <n v="5756805"/>
    <s v="OTD"/>
    <d v="2025-03-03T13:35:33"/>
    <s v="Archivé"/>
    <d v="2025-03-03T13:54:00"/>
    <s v="Non"/>
    <s v="SYS_ZIG"/>
    <s v="UNITE D'INTERVENTION SYSROAD ZIGUINCHOR"/>
    <s v="SYS_ZIG1"/>
    <m/>
    <d v="2025-03-03T13:35:33"/>
    <m/>
    <s v="CLIREPA22-PTO"/>
    <s v="SOUDURE  AU PTO REPRISE"/>
    <s v="POINT DE TERMINAISON OPTIQUE/ABSENCE DE"/>
    <s v="REPRISE SOUDURE AU PTO"/>
    <s v="ext_ngom2872"/>
    <x v="0"/>
    <x v="0"/>
    <x v="11"/>
    <x v="46"/>
  </r>
  <r>
    <n v="3013930"/>
    <s v="FIBRE"/>
    <n v="43445671"/>
    <x v="48"/>
    <s v="Actif"/>
    <s v="TLP"/>
    <s v="GEOMATICA SUARL"/>
    <m/>
    <n v="778302335"/>
    <s v="Mme. SALL"/>
    <n v="20"/>
    <s v="SOH"/>
    <s v="PROFESSIONNELS"/>
    <d v="2024-07-25T16:05:42"/>
    <s v="FIB_OF_B"/>
    <m/>
    <s v="RELEVE"/>
    <d v="2025-03-03T09:30:38"/>
    <s v="ext_kama005948"/>
    <s v="CLIENT_DDE"/>
    <s v="PERTE SYNCHRONISATION"/>
    <s v="339017276 Fibre Office Bloque // LOS ROUGE CLIGNONTANT // PERTE DE SYNCHRO //"/>
    <s v="STL"/>
    <s v="STL"/>
    <x v="43"/>
    <s v="SAINT LOUIS"/>
    <s v="CITE DE BOUDIOUCK"/>
    <s v="CITE DE BOUDIOUCK"/>
    <m/>
    <m/>
    <d v="2025-03-03T09:34:52"/>
    <s v="Abonnement Professionnel"/>
    <n v="48"/>
    <s v="URGENT"/>
    <s v="CLIENTS ENTREPRISES"/>
    <s v="Defaut non identifie"/>
    <s v="CABLE OPTIQUE DEBRANCHE PUIS REBRANCHE // FIAB OK // CLIENTE RAPPELEE // CLIENT NOVICE // AUTRE PART"/>
    <s v="ext_kama005948"/>
    <d v="2025-03-03T09:34:57"/>
    <m/>
    <s v="ext_kama005948"/>
    <n v="5756842"/>
    <s v="OTD"/>
    <d v="2025-03-03T14:19:34"/>
    <s v="Archivé"/>
    <d v="2025-03-03T08:00:00"/>
    <s v="Non"/>
    <s v="TDX_STL"/>
    <s v="UNITE D'INTERVENTION TADEX SAINT LOUIS"/>
    <s v="TDX_STL2"/>
    <d v="2025-03-05T09:34:52"/>
    <d v="2025-03-03T14:19:34"/>
    <s v="ok"/>
    <s v="RESCHGT313-PBO_PBE"/>
    <s v="PIGTAIL CHANGE"/>
    <s v="POINT DE BRANCHEMENT OPTIQUE/PIGTAIL DEF"/>
    <s v="PIGTAIL DEFECT AU PBO CHANGE C03 MEB9 A12-F1 // EQ YOUSSOUPH MANE TDX."/>
    <s v="ext_sanghare2201"/>
    <x v="0"/>
    <x v="0"/>
    <x v="0"/>
    <x v="47"/>
  </r>
  <r>
    <n v="3013933"/>
    <s v="FIBRE"/>
    <n v="35521"/>
    <x v="49"/>
    <s v="Actif"/>
    <s v="AIP"/>
    <s v="CSS"/>
    <m/>
    <s v="M DIALLO"/>
    <n v="775707603"/>
    <n v="20"/>
    <s v="GCO"/>
    <s v="GRANDS_COMPTES"/>
    <d v="2019-10-26T17:47:25"/>
    <s v="FIB_BVPN2"/>
    <m/>
    <s v="RELEVE"/>
    <d v="2025-03-03T09:34:26"/>
    <s v="ext_balde005942"/>
    <s v="CLIENT_DDE"/>
    <s v="Pas de connexion"/>
    <s v="IP0063 // PAS DE CONNEXION // BUSINESS VPN FIBRE 2M"/>
    <s v="ACM"/>
    <s v="HAN"/>
    <x v="44"/>
    <s v="PLATEAU"/>
    <s v="PLATEAU"/>
    <s v="AV FELIX EBOUE"/>
    <m/>
    <m/>
    <d v="2025-03-03T10:42:16"/>
    <s v="Clients Affaires"/>
    <n v="48"/>
    <s v="URGENT"/>
    <s v="CLIENTS ENTREPRISES"/>
    <s v="LIAISON INSTABLE"/>
    <s v="PAS DE CONNEXION//PE_MS_HANN1//ROUTEUR CISCO //  IP ROUGE //  WLAN ORANGE"/>
    <s v="ext_diouf005982"/>
    <d v="2025-03-03T10:42:25"/>
    <m/>
    <s v="ext_diouf005982"/>
    <n v="5757094"/>
    <s v="OTD"/>
    <d v="2025-03-03T11:57:12"/>
    <s v="Archivé"/>
    <d v="2025-03-03T08:00:00"/>
    <s v="Non"/>
    <s v="CI-SCL_U"/>
    <s v="CI-SCL_U"/>
    <s v="Abraham DIATTA_CI-SCL_U"/>
    <d v="2025-03-05T10:42:16"/>
    <d v="2025-03-03T11:57:12"/>
    <s v="ok"/>
    <s v="RESCHGT12-RP1"/>
    <s v="BOITE RP1 CHANGEE"/>
    <s v="ENTREE DE POSTE/RP1 DEFECTUEUX"/>
    <s v="CHANGEMENT JARRETIERE SC-LC APC"/>
    <s v="tmp_sow85431"/>
    <x v="0"/>
    <x v="1"/>
    <x v="10"/>
    <x v="48"/>
  </r>
  <r>
    <n v="3013937"/>
    <s v="VOIP"/>
    <n v="36512531"/>
    <x v="50"/>
    <s v="Actif"/>
    <s v="TLP"/>
    <s v="SERIGNE MBACKE TALL"/>
    <m/>
    <n v="774191717"/>
    <m/>
    <n v="12"/>
    <s v="PA1"/>
    <s v="GRAND_PUBLIC"/>
    <d v="2021-12-16T14:00:00"/>
    <s v="V_IP_I_P_S_B"/>
    <m/>
    <s v="RELEVE"/>
    <d v="2025-03-03T09:38:22"/>
    <s v="ext_diop005980"/>
    <s v="CLIENT_DDE"/>
    <s v="Absence synchronisation MODEM"/>
    <s v="PAS DE CONNEXION  // PRODUIT¿: ADSL // OFFRE : Internet Pro Silver_VoIP_Bloque //   BB¿: VERT CLI //"/>
    <s v="DBL"/>
    <s v="DKH"/>
    <x v="45"/>
    <s v="DAROU KHOUDOSS"/>
    <s v="SOURAH"/>
    <s v="."/>
    <m/>
    <m/>
    <d v="2025-03-03T12:16:41"/>
    <s v="Grand Public"/>
    <m/>
    <s v="URGENT"/>
    <s v="RESEAU D'ACCES INTEGRAL"/>
    <s v="Aucun défaut électrique"/>
    <s v="MCE CADI 8 PAIRES COUPE AU PC A05 2-2-2"/>
    <s v="ext_mbengue005889"/>
    <d v="2025-03-03T12:17:07"/>
    <s v="MCE CADI 8 PAIRES COUPE AU PC A05 2-2-2"/>
    <s v="ext_mbengue005889"/>
    <n v="5757620"/>
    <s v="OTD"/>
    <d v="2025-03-03T13:28:38"/>
    <s v="Archivé"/>
    <d v="2025-03-03T08:00:00"/>
    <s v="Non"/>
    <s v="CAMU_COMPLEXE"/>
    <s v="UNITE D'INTERVENTION CAMUSAT COMPLEXE"/>
    <s v="CAMU_COMPLEXE1"/>
    <m/>
    <d v="2025-03-03T13:28:38"/>
    <m/>
    <s v="RESINC52-CABLE DISTRIBUTION"/>
    <s v="REPARATION CABLE"/>
    <s v="CABLE DISTRIBUTION CUIVRE/AGRESSIONS EXT"/>
    <s v="CABLE 8 PAIRES COUPE REPARE AU PC PC A05 2-2-2"/>
    <s v="ext_mbengue005889"/>
    <x v="1"/>
    <x v="0"/>
    <x v="1"/>
    <x v="49"/>
  </r>
  <r>
    <n v="3013940"/>
    <s v="FIBRE"/>
    <n v="641"/>
    <x v="51"/>
    <s v="Actif"/>
    <s v="TLP"/>
    <s v="TOTALENERGIES MARKETING SENEGAL S.A"/>
    <m/>
    <m/>
    <s v="Contact : M. Hann 77 122 64 19"/>
    <n v="20"/>
    <s v="GCO"/>
    <s v="GRANDS_COMPTES"/>
    <d v="2020-02-14T00:00:00"/>
    <s v="F_OI_O_4G"/>
    <m/>
    <s v="RELEVE"/>
    <d v="2025-03-03T09:41:51"/>
    <s v="ext_ndiaye005940"/>
    <s v="CLIENT_DDE"/>
    <s v="PAS DE CONNEXION INTERNET"/>
    <s v="338201319 / Perte de connexion ligne Fibre TOTAL ENERGIE / états voyants : LOS : ROUGE"/>
    <s v="ACAD"/>
    <s v="YOF"/>
    <x v="46"/>
    <s v="NGOR - ALMADIES"/>
    <s v="ALMADIES"/>
    <s v="ALMADIES"/>
    <m/>
    <m/>
    <d v="2025-03-03T14:59:31"/>
    <s v="Abonnement Professionnel"/>
    <n v="48"/>
    <s v="URGENT"/>
    <s v="FIBRE"/>
    <s v="VERIFICAT° INSTALLATION FIBREE"/>
    <m/>
    <s v="ext_diallo005338"/>
    <d v="2025-03-03T14:59:42"/>
    <s v="REOR MCIF SUITE ABSENCE SIGNAL AU PBO J24 15-17"/>
    <s v="ext_diallo005338"/>
    <n v="5758698"/>
    <s v="OTD"/>
    <d v="2025-03-04T19:17:22"/>
    <s v="Archivé"/>
    <d v="2025-03-03T13:30:00"/>
    <s v="Oui"/>
    <s v="MFIS"/>
    <s v="UI MAINTENANCE FIBRE SUBURBAIN"/>
    <s v="MFIS1"/>
    <d v="2025-03-05T14:59:31"/>
    <d v="2025-03-04T19:17:22"/>
    <s v="ok"/>
    <s v="RESINC71-CABLE INFRA FIBRE"/>
    <s v="RACCORDEMENT NOUVEAU CABLE"/>
    <s v="INFRASTRUCTURE PASSIVE/COUPURE SUITE VOL"/>
    <s v="Tirage cable 12FO sur 100m + Pose T0 + Raccordement 24 Brins (12 au T0 et 12 au C2)"/>
    <s v="tmp_mbaye71364"/>
    <x v="0"/>
    <x v="0"/>
    <x v="7"/>
    <x v="50"/>
  </r>
  <r>
    <n v="3013942"/>
    <s v="TEL"/>
    <n v="33617981"/>
    <x v="52"/>
    <s v="Actif"/>
    <s v="TLP"/>
    <s v="WAFACASH WEST AFRICA"/>
    <m/>
    <n v="774267836"/>
    <s v="Mme DIALLO FATOU THIOYE 774267836  et Mme NDOYE AD"/>
    <n v="20"/>
    <s v="GCO"/>
    <s v="AFFAIRES"/>
    <d v="2016-06-24T08:00:00"/>
    <s v="BO512/256K"/>
    <m/>
    <s v="RELEVE"/>
    <d v="2025-03-03T09:43:09"/>
    <s v="ext_diouf005982"/>
    <s v="CLIENT_DDE"/>
    <s v="Pas de connexion"/>
    <s v="PAS DE CONNEXION//BUSINESS VPN Office 512K/256K //SYNCCHRO DOWN"/>
    <s v="ACAD"/>
    <s v="GDK"/>
    <x v="39"/>
    <s v="SICAP"/>
    <s v="SICAP LIBERTE V"/>
    <s v="SICAP LIBERTE V"/>
    <m/>
    <m/>
    <d v="2025-03-03T09:43:29"/>
    <s v="Abonnement Professionnel"/>
    <n v="48"/>
    <s v="URGENT"/>
    <s v="CLIENTS ENTREPRISES"/>
    <s v="LIAISON INSTABLE"/>
    <s v="PAS DE CONNEXION//BUSINESS VPN Office 512K/256K //SYNCCHRO DOWN"/>
    <s v="ext_diouf005982"/>
    <d v="2025-03-03T09:43:43"/>
    <m/>
    <s v="ext_diouf005982"/>
    <n v="5756882"/>
    <s v="OTD"/>
    <d v="2025-03-03T15:27:50"/>
    <s v="Archivé"/>
    <d v="2025-03-03T08:00:00"/>
    <s v="Oui"/>
    <s v="ECO_GDK"/>
    <s v="UNITE D'INTERVENTION ECOTEL GDK"/>
    <s v="ECO_GDK3"/>
    <d v="2025-03-05T09:43:29"/>
    <d v="2025-03-03T15:27:50"/>
    <s v="ok"/>
    <s v="RESCHGT64-SR-TETE DISTRIBUTION"/>
    <s v="JARRETIERE CHANGEE"/>
    <s v="SOUS-REPARTITEUR/JARRETIERE DEFECTUEUSE"/>
    <s v="JARRETERE SR CHANGEE + MODEM PRIVE A VOIR // SEBASTIEN"/>
    <s v="ext_diouf2174"/>
    <x v="1"/>
    <x v="0"/>
    <x v="12"/>
    <x v="51"/>
  </r>
  <r>
    <n v="3013945"/>
    <s v="TEL"/>
    <n v="30906171"/>
    <x v="53"/>
    <s v="Actif"/>
    <s v="TLP"/>
    <s v="ETUDE MAITRE SAGUINATOU DIA BARO NOTAIRE"/>
    <m/>
    <s v="M DIAKHATE"/>
    <n v="774236608"/>
    <n v="20"/>
    <s v="PEI"/>
    <s v="AFFAIRES"/>
    <d v="2020-11-19T09:00:01"/>
    <s v="T0"/>
    <m/>
    <s v="RELEVE"/>
    <d v="2025-03-03T09:45:34"/>
    <s v="ext_seye005967"/>
    <s v="CLIENT_DDE"/>
    <s v="SOUCI D'EMISSION ET DE RECEPTL"/>
    <s v="338677373//L'Acces de base//SOUCI EMISSION RECEPTION"/>
    <s v="ACAD"/>
    <s v="SDF"/>
    <x v="47"/>
    <s v="FOIRE"/>
    <s v="CITE COMICO NORD LIBERTE 6"/>
    <s v="CITE COMICO NORD LIBERTE 6"/>
    <n v="26"/>
    <m/>
    <d v="2025-03-03T11:36:34"/>
    <s v="Abonnement Professionnel"/>
    <n v="48"/>
    <s v="URGENT"/>
    <s v="CLIENTS ENTREPRISES"/>
    <s v="LIAISON INSTABLE"/>
    <s v="338677373 / L3  R = -0026.5   V L4  R = -0026.5   V L5  R =  0000     KOHM L6  R =  0000     KOHM L7"/>
    <s v="ext_diop005984"/>
    <d v="2025-03-03T11:36:51"/>
    <m/>
    <s v="ext_diop005984"/>
    <n v="5757385"/>
    <s v="OTD"/>
    <d v="2025-03-04T15:36:50"/>
    <s v="Archivé"/>
    <d v="2025-03-03T08:00:00"/>
    <s v="Non"/>
    <s v="CAMU_SDF"/>
    <s v="UNITE D'INTERVENTION CAMUSAT SUD FOIRE"/>
    <s v="CAMU_SDF9"/>
    <d v="2025-03-05T11:36:34"/>
    <d v="2025-03-04T15:36:50"/>
    <s v="ok"/>
    <s v="RESINC101-CHAMBRE/REGARD"/>
    <s v="REPRISE JOINT"/>
    <s v="CHAMBRE/REGARD/DEGRADATION JOINT"/>
    <s v="REPRISE RACCORDEMENT 1 JOINT 28 PAIRES SUITE OXYDATION + MUTATION DISTRIBUTION K20 1/7/3 PASSE SUR K"/>
    <s v="ext_derneville2910"/>
    <x v="1"/>
    <x v="1"/>
    <x v="1"/>
    <x v="52"/>
  </r>
  <r>
    <n v="3013947"/>
    <s v="FIBRE"/>
    <n v="44764501"/>
    <x v="54"/>
    <s v="Actif"/>
    <s v="TLP"/>
    <s v="PAPE ABDOU DIOP"/>
    <s v="PAPE ABDOU DIOP"/>
    <n v="778231138"/>
    <s v="MR DIOP"/>
    <n v="20"/>
    <s v="SOH"/>
    <s v="PROFESSIONNELS"/>
    <d v="2024-12-04T11:33:46"/>
    <s v="FIB_PRO_M_B"/>
    <m/>
    <s v="RELEVE"/>
    <d v="2025-03-03T09:46:27"/>
    <s v="ext_camara005945"/>
    <s v="CLIENT_DDE"/>
    <s v="Absence synchronisation MODEM"/>
    <s v="339046561 // Fibre Pro Max Bloque // PAS DE CONNEEXION // ABSENCE DE SYNCHRONISATION"/>
    <s v="THS"/>
    <s v="MBR"/>
    <x v="48"/>
    <s v="THMBR"/>
    <s v="MB00"/>
    <s v="."/>
    <m/>
    <m/>
    <d v="2025-03-03T09:47:35"/>
    <s v="Abonnement Professionnel"/>
    <n v="48"/>
    <s v="URGENT"/>
    <s v="CLIENTS ENTREPRISES"/>
    <s v="Defaut non identifie"/>
    <s v="Fibre Pro Max Bloque // PAS DE CONNEEXION // ABSENCE DE SYNCHRONISATION  COMPTE ACTIF SUR RBS SESSI"/>
    <s v="ext_camara005945"/>
    <d v="2025-03-03T09:47:42"/>
    <m/>
    <s v="ext_camara005945"/>
    <n v="5756893"/>
    <s v="OTD"/>
    <d v="2025-03-03T12:33:51"/>
    <s v="Archivé"/>
    <d v="2025-03-03T08:00:00"/>
    <s v="Non"/>
    <s v="SOFA_MBR"/>
    <s v="UNITE D'INTERVENTION SOFATEL MBOUR"/>
    <s v="SOFA_MBR4"/>
    <d v="2025-03-05T09:47:35"/>
    <d v="2025-03-03T12:33:50"/>
    <s v="ok"/>
    <s v="RESREPA39-PBO_PBE"/>
    <s v="SOUDURE REPRISE AU  PBO_PBE"/>
    <s v="POINT DE BRANCHEMENT OPTIQUE/FIBRE CASSE"/>
    <s v="REPRISE SOUDURE AU PBO"/>
    <s v="ext_diallo3676"/>
    <x v="0"/>
    <x v="0"/>
    <x v="8"/>
    <x v="53"/>
  </r>
  <r>
    <n v="3013949"/>
    <s v="FIBRE"/>
    <n v="1101"/>
    <x v="55"/>
    <s v="Actif"/>
    <s v="TLP"/>
    <s v="MINISTERE DES FORCES ARMEES/ETAT MAJOR"/>
    <m/>
    <n v="774508430"/>
    <s v="M MANE"/>
    <n v="20"/>
    <s v="ETA"/>
    <s v="ADMINISTRATION"/>
    <d v="2022-08-24T16:00:01"/>
    <s v="FIB_OF_B"/>
    <m/>
    <s v="RELEVE"/>
    <d v="2025-03-03T09:50:25"/>
    <s v="ext_balde005942"/>
    <s v="CLIENT_DDE"/>
    <s v="CABLE COUPE"/>
    <s v="338429866 // PAS DE CONNEXION // CABLE FIBRE COUPE // OFFRE Fibre Office Bloque"/>
    <s v="ACM"/>
    <s v="MED"/>
    <x v="4"/>
    <s v="PLATEAU"/>
    <s v="PLATEAU"/>
    <s v="AV DU PDT LAMINE GUEYE"/>
    <m/>
    <m/>
    <d v="2025-03-03T09:50:34"/>
    <s v="Grand Public"/>
    <m/>
    <s v="URGENT"/>
    <s v="RESEAU BRANCHEMENT"/>
    <s v="Aucun défaut sur la fibre"/>
    <s v="LOS ROUGE // COMPTE ACTIF PAS DE SESSION // SYNC DOWN // REBOOT OK // VERIF BRANCHEMENT OK"/>
    <s v="ext_balde005942"/>
    <d v="2025-03-03T09:50:38"/>
    <s v="LOS ROUGE // COMPTE ACTIF PAS DE SESSION // SYNC DOWN // REBOOT OK // VERIF BRANCHEMENT OK"/>
    <m/>
    <n v="5756900"/>
    <s v="OTD"/>
    <d v="2025-03-03T13:05:14"/>
    <s v="Archivé"/>
    <d v="2025-03-03T08:00:00"/>
    <s v="Non"/>
    <s v="PREM_MED"/>
    <s v="UNITE D'INTERVENTION PREMIUM MEDINA"/>
    <s v="PREM_MED1"/>
    <m/>
    <d v="2025-03-03T13:05:14"/>
    <m/>
    <s v="CABLE BRANCHEMENT"/>
    <s v="CABLE BRANCHEMENT 5/99 CHANGE"/>
    <s v="CABLE BRANCHEMENT 5/99/CABLE BRANCHEMENT"/>
    <s v="POSE BTI+CABLE 10/83 RACORDE"/>
    <s v="ext_gaye2895"/>
    <x v="0"/>
    <x v="0"/>
    <x v="5"/>
    <x v="54"/>
  </r>
  <r>
    <n v="3013952"/>
    <s v="DSL"/>
    <n v="651"/>
    <x v="56"/>
    <s v="Actif"/>
    <s v="TLP"/>
    <s v="SENELEC"/>
    <m/>
    <n v="775292764"/>
    <s v="MR SARR"/>
    <n v="20"/>
    <s v="GCO"/>
    <s v="GRANDS_COMPTES"/>
    <d v="2013-10-14T09:52:29"/>
    <s v="SPB"/>
    <m/>
    <s v="RELEVE"/>
    <d v="2025-03-03T09:51:16"/>
    <s v="ext_thiam005954"/>
    <s v="CLIENT_DDE"/>
    <s v="PAS DE CONNEXION INTERNET"/>
    <s v="PAS DE CONNEXION INETRNET"/>
    <s v="ZIG"/>
    <s v="CAP"/>
    <x v="49"/>
    <s v="OUSSOUYE_KABROUSSE"/>
    <s v="VILLAGE CAP SKIRRING"/>
    <s v="VILLAGE DE CAP SKIRRING"/>
    <s v="VS/9935110"/>
    <m/>
    <d v="2025-03-03T10:14:32"/>
    <s v="Pas de priorité"/>
    <m/>
    <s v="URGENT"/>
    <s v="CLIENTS ENTREPRISES"/>
    <s v="LIAISON INSTABLE"/>
    <s v="339935405 // PAS DE CONNEXION // SYNCHRO KO DANS NCE"/>
    <s v="ext_ba005985"/>
    <d v="2025-03-03T10:15:13"/>
    <s v="339935405 // PAS DE CONNEXION // SYNCHRO KO DANS NCE"/>
    <s v="ext_ba005985"/>
    <n v="5756995"/>
    <s v="OTD"/>
    <d v="2025-03-04T12:03:17"/>
    <s v="Archivé"/>
    <d v="2025-03-03T13:36:00"/>
    <s v="Oui"/>
    <s v="SYS_ZIG"/>
    <s v="UNITE D'INTERVENTION SYSROAD ZIGUINCHOR"/>
    <s v="SYS_ZIG1"/>
    <m/>
    <d v="2025-03-04T12:03:17"/>
    <m/>
    <s v="CLIPRI251-AUTRES EQUIPEMENTS CLIENTS"/>
    <s v="EQUIPEMENT PRIVE A VOIR"/>
    <s v="AUTRES EQUIPEMENTS CLIENTS/PRIVE"/>
    <s v="EQUIPEMENT PRIVE A VOIR // MODEM CISCO DEFECTUEUX A VOIR //OUSMANE"/>
    <s v="tmp_tall83181"/>
    <x v="1"/>
    <x v="0"/>
    <x v="9"/>
    <x v="55"/>
  </r>
  <r>
    <n v="3013957"/>
    <s v="FIBRE"/>
    <n v="35963361"/>
    <x v="57"/>
    <s v="Actif"/>
    <s v="TLP"/>
    <s v="GROUPE GTX - SARL"/>
    <m/>
    <n v="785940169"/>
    <s v="MR GUEYE"/>
    <n v="20"/>
    <s v="SOH"/>
    <s v="PROFESSIONNELS"/>
    <d v="2024-04-12T10:53:35"/>
    <s v="FIB_PRO_M_B"/>
    <m/>
    <s v="RELEVE"/>
    <d v="2025-03-03T09:55:07"/>
    <s v="ext_mbaye005933"/>
    <s v="CLIENT_DDE"/>
    <s v="Absence synchronisation MODEM"/>
    <s v="ABSENCE DE SYNCHRO // Fibre Pro Max Bloque // LOS ROUGE CLI  // PON ETEINT INTERNET ETEINT  VERIF BR"/>
    <s v="ACAD"/>
    <s v="NFO"/>
    <x v="50"/>
    <s v="FOIRE"/>
    <s v="ZONE OUEST FOIRE"/>
    <s v="."/>
    <m/>
    <m/>
    <d v="2025-03-03T09:55:11"/>
    <s v="Abonnement Professionnel"/>
    <n v="48"/>
    <s v="URGENT"/>
    <s v="RESEAU BRANCHEMENT"/>
    <s v="SAY-Coupure de fibre"/>
    <s v="ABSENCE DE SYNCHRO // Fibre Pro Max Bloque // LOS ROUGE CLI  // PON ETEINT INTERNET ETEINT  VERIF BR"/>
    <s v="ext_mbaye005933"/>
    <d v="2025-03-03T09:55:24"/>
    <s v="ABSENCE DE SYNCHRO // Fibre Pro Max Bloque // LOS ROUGE CLI  // PON ETEINT INTERNET ETEINT  VERIF BR"/>
    <m/>
    <n v="5756925"/>
    <s v="OTD"/>
    <d v="2025-03-03T14:32:20"/>
    <s v="Archivé"/>
    <d v="2025-03-03T08:00:00"/>
    <s v="Non"/>
    <s v="M-NFO"/>
    <s v="MULTELEC NORD-FOIRE"/>
    <s v="M-NFO8-MNFO"/>
    <d v="2025-03-05T09:55:11"/>
    <d v="2025-03-03T14:32:20"/>
    <s v="ok"/>
    <s v="RESREPA39-PBO_PBE"/>
    <s v="SOUDURE REPRISE AU  PBO_PBE"/>
    <s v="POINT DE BRANCHEMENT OPTIQUE/FIBRE CASSE"/>
    <s v="REPRISE SOUDURE AU PBO/LAMINE MULT"/>
    <s v="ext_doumbia004753"/>
    <x v="0"/>
    <x v="0"/>
    <x v="8"/>
    <x v="56"/>
  </r>
  <r>
    <n v="3013959"/>
    <s v="FIBRE"/>
    <n v="42347511"/>
    <x v="58"/>
    <s v="Actif"/>
    <s v="TLP"/>
    <s v="DIA"/>
    <s v="KHADY"/>
    <s v="MME DIENG"/>
    <n v="781419820"/>
    <n v="20"/>
    <s v="SOH"/>
    <s v="PROFESSIONNELS"/>
    <d v="2024-09-20T14:20:55"/>
    <s v="FIB_PRO_M_B"/>
    <m/>
    <s v="RELEVE"/>
    <d v="2025-03-03T09:56:12"/>
    <s v="ext_seye005967"/>
    <s v="CLIENT_DDE"/>
    <s v="CABLE COUPE"/>
    <s v="339021924//Fibre Pro Max Bloque//CABLE COUPE"/>
    <s v="KLK"/>
    <s v="KLK"/>
    <x v="51"/>
    <s v="KAOLACK"/>
    <s v="SAM"/>
    <s v="PRES ECOLE PRIMAIRE SAM1"/>
    <m/>
    <m/>
    <d v="2025-03-03T09:56:23"/>
    <s v="Professionnel"/>
    <m/>
    <s v="URGENT"/>
    <s v="CLIENTS ENTREPRISES"/>
    <s v="Defaut non identifie"/>
    <s v="LOS ROUGE//PON ETEINT//INTERNET ETEINT///SYNCHRODOWN SUR AMS /COMPTE RBS ACTIF/ SAYTU--&gt;Coupure de f"/>
    <s v="ext_seye005967"/>
    <d v="2025-03-03T09:56:25"/>
    <m/>
    <s v="ext_seye005967"/>
    <n v="5756930"/>
    <s v="OTD"/>
    <d v="2025-03-03T16:41:11"/>
    <s v="Archivé"/>
    <d v="2025-03-03T08:00:00"/>
    <s v="Non"/>
    <s v="SOFA_KLK"/>
    <s v="UNITE D'INTERVENTION SOFATEL KAOLACK"/>
    <s v="SOFA_KLK1"/>
    <m/>
    <d v="2025-03-03T16:41:11"/>
    <m/>
    <s v="RESCHGT22-CABLE BRANCHEMENT"/>
    <s v="CABLE BRANCHEMENT  1084 CHANGE"/>
    <s v="CABLE BRANCHEMENT/CABLE BRANCHEMENT  108"/>
    <s v="CABLE 1084 COUPE/ CABLE 1084 CHANGE"/>
    <s v="ext_samb3677"/>
    <x v="0"/>
    <x v="0"/>
    <x v="5"/>
    <x v="57"/>
  </r>
  <r>
    <n v="3013967"/>
    <s v="FIBRE"/>
    <n v="33073901"/>
    <x v="59"/>
    <s v="Actif"/>
    <s v="TLP"/>
    <s v="TAMOU FISHING INTERNATIONAL"/>
    <m/>
    <n v="776378165"/>
    <s v="Mme TING"/>
    <n v="20"/>
    <s v="PEI"/>
    <s v="AFFAIRES"/>
    <d v="2023-08-16T14:17:53"/>
    <s v="FIB_OF_B"/>
    <m/>
    <s v="RELEVE"/>
    <d v="2025-03-03T10:05:04"/>
    <s v="diaw028052"/>
    <s v="CLIENT_DDE"/>
    <s v="PAS DE CONNEXION INTERNET"/>
    <s v="LOS ROUGE PAS DE CONNEXION"/>
    <s v="ACM"/>
    <s v="MED"/>
    <x v="52"/>
    <s v="PLATEAU"/>
    <s v="PLATEAU"/>
    <s v="RUE FELIX FAURE"/>
    <n v="62"/>
    <m/>
    <d v="2025-03-03T10:05:37"/>
    <s v="Grand Public"/>
    <m/>
    <s v="URGENT"/>
    <s v="MAINTENANCE INSTALLATION FIBRE"/>
    <s v="SAY-Coupure de fibre"/>
    <m/>
    <s v="diaw028052"/>
    <d v="2025-03-03T10:05:42"/>
    <m/>
    <s v="diaw028052"/>
    <n v="5756970"/>
    <s v="OTD"/>
    <d v="2025-03-03T12:27:55"/>
    <s v="Archivé"/>
    <d v="2025-03-03T08:00:00"/>
    <s v="Non"/>
    <s v="PREM_MED"/>
    <s v="UNITE D'INTERVENTION PREMIUM MEDINA"/>
    <s v="PREM_MED8"/>
    <m/>
    <d v="2025-03-03T12:27:55"/>
    <m/>
    <s v="RESREPA39-PBO_PBE"/>
    <s v="SOUDURE REPRISE AU  PBO_PBE"/>
    <s v="POINT DE BRANCHEMENT OPTIQUE/FIBRE CASSE"/>
    <s v="REPRISE SOUDURE AU PBO"/>
    <s v="ext_gaye2895"/>
    <x v="0"/>
    <x v="0"/>
    <x v="8"/>
    <x v="58"/>
  </r>
  <r>
    <n v="3013968"/>
    <s v="FIBRE"/>
    <n v="34543541"/>
    <x v="60"/>
    <s v="Actif"/>
    <s v="TLP"/>
    <s v="WEST INGENIEURIE SENEGAL"/>
    <m/>
    <n v="777946357"/>
    <s v="MME CISSE"/>
    <n v="20"/>
    <s v="SOH"/>
    <s v="PROFESSIONNELS"/>
    <d v="2021-10-27T13:10:00"/>
    <s v="FIB_PRO"/>
    <m/>
    <s v="RELEVE"/>
    <d v="2025-03-03T10:07:57"/>
    <s v="ext_camara005945"/>
    <s v="CLIENT_DDE"/>
    <s v="Absence synchronisation MODEM"/>
    <s v="338257298 // Fibre Pro Bloque // PAS DE CONNEEXION // ABSENCE DE SYNCHRONISATION"/>
    <s v="ACAD"/>
    <s v="GDK"/>
    <x v="53"/>
    <s v="MERMOZ"/>
    <s v="MERMOZ PYROTECHNIQUE"/>
    <s v="MERMOZ PYROTECHNIQUE"/>
    <m/>
    <m/>
    <d v="2025-03-04T15:13:51"/>
    <s v="Abonnement Professionnel"/>
    <n v="48"/>
    <s v="URGENT"/>
    <s v="FIBRE"/>
    <s v="VERIFICAT° INSTALLATION FIBREE"/>
    <s v="Plantation potaux//Cable à tirer//Merci de prendre en charge"/>
    <s v="tmp_niang83263"/>
    <d v="2025-03-04T15:14:28"/>
    <s v="Plantation potaux//Cable à tirer//Merci de prendre en charge"/>
    <s v="tmp_niang83263"/>
    <n v="5762829"/>
    <s v="OTD"/>
    <d v="2025-03-05T12:55:32"/>
    <s v="Archivé"/>
    <d v="2025-03-04T08:00:00"/>
    <s v="Non"/>
    <s v="ECO_COMPLEXE"/>
    <s v="UNITE D'INTERVENTION ECOTEL COMPLEXE"/>
    <s v="ECO_COMPLEXE1"/>
    <d v="2025-03-06T15:13:51"/>
    <d v="2025-03-05T12:56:19"/>
    <s v="ok"/>
    <s v="RESINC71-CABLE INFRA FIBRE"/>
    <s v="RACCORDEMENT NOUVEAU CABLE"/>
    <s v="INFRASTRUCTURE PASSIVE/COUPURE SUITE VOL"/>
    <s v="Tirage cable 12FO sur 300m + Raccordement 12brins (6 au PBO et 6 au C2)//Client joint 777946357, con"/>
    <s v="tmp_niang83263"/>
    <x v="0"/>
    <x v="0"/>
    <x v="7"/>
    <x v="59"/>
  </r>
  <r>
    <n v="3013971"/>
    <s v="TEL"/>
    <n v="2746781"/>
    <x v="61"/>
    <s v="Actif"/>
    <s v="TLP"/>
    <s v="DELTA - MARINES - INDUSTRIES - SARL"/>
    <m/>
    <n v="774507904"/>
    <s v="M COULIBALY"/>
    <n v="20"/>
    <s v="PEI"/>
    <s v="AFFAIRES"/>
    <d v="2010-12-01T00:00:00"/>
    <s v="LIGNE_BUS"/>
    <m/>
    <s v="RELEVE"/>
    <d v="2025-03-03T10:10:44"/>
    <s v="ext_ndiaye005971"/>
    <s v="CLIENT_DDE"/>
    <s v="ABSENCE DE TONALITE"/>
    <s v="338426205 // La ligne Business //  PAS DE TONALITE // PRODUIT ADSL"/>
    <s v="ACM"/>
    <s v="MED"/>
    <x v="54"/>
    <s v="PLATEAU"/>
    <s v="PLATEAU"/>
    <s v="AV FELIX EBOUE"/>
    <m/>
    <m/>
    <d v="2025-03-03T10:11:05"/>
    <s v="Abonnement Professionnel"/>
    <n v="48"/>
    <s v="URGENT"/>
    <s v="CLIENTS ENTREPRISES"/>
    <s v="Defaut non identifie"/>
    <s v="VERIFICATION BRANCHEMENT FAIT // TEST DE RECEPTION KO : ça sonne dans le vide // TEST DE LIGNE NMC:"/>
    <s v="ext_ndiaye005971"/>
    <d v="2025-03-03T10:11:11"/>
    <m/>
    <s v="ext_ndiaye005971"/>
    <n v="5756979"/>
    <s v="OTD"/>
    <d v="2025-03-03T15:42:14"/>
    <s v="Archivé"/>
    <d v="2025-03-03T08:00:00"/>
    <s v="Non"/>
    <s v="PREM_MED"/>
    <s v="UNITE D'INTERVENTION PREMIUM MEDINA"/>
    <s v="PREM_MED3"/>
    <d v="2025-03-05T10:11:05"/>
    <d v="2025-03-03T15:42:14"/>
    <s v="ok"/>
    <s v="RESMUT35-PC"/>
    <s v="PAIRE DISTRIBUTION MUTEE"/>
    <s v="POINT DE CONCENTRATION/ABSENCE DE SYNCHR"/>
    <s v="muté en distribution B04/3-1-7 jonction J1/3-1 jarretière sr changé"/>
    <s v="ext_gaye2895"/>
    <x v="1"/>
    <x v="0"/>
    <x v="1"/>
    <x v="60"/>
  </r>
  <r>
    <n v="3013977"/>
    <s v="VOIP"/>
    <n v="155501"/>
    <x v="62"/>
    <s v="Actif"/>
    <s v="TLP"/>
    <s v="STE SAF INDUSTRIES SENEGAL"/>
    <m/>
    <n v="776506881"/>
    <s v="MME DIALLO"/>
    <n v="20"/>
    <s v="PEI"/>
    <s v="PROFESSIONNELS"/>
    <d v="2025-01-31T07:30:01"/>
    <s v="V_IP_BTS6C"/>
    <m/>
    <s v="RELEVE"/>
    <d v="2025-03-03T10:16:05"/>
    <s v="ext_diarra005963"/>
    <s v="CLIENT_DDE"/>
    <s v="SOUCI D'EMISSION ET DE RECEPTL"/>
    <s v="SOUCI EMISSION RECEPTION D'APPELS // MODEM LIVEBOX19240 // Business Talk Silver_6Com_Sans_Forf_VoIP"/>
    <s v="ACM"/>
    <s v="MED"/>
    <x v="55"/>
    <s v="PLATEAU"/>
    <s v="PLATEAU"/>
    <s v="BLD DU CENTENAIRE"/>
    <s v="KM2,5"/>
    <m/>
    <d v="2025-03-03T10:54:20"/>
    <s v="Professionnel"/>
    <m/>
    <s v="URGENT"/>
    <s v="CLIENTS ENTREPRISES"/>
    <s v="LIAISON INSTABLE"/>
    <s v="338897000 // SOUCI EMISSION RECEPTION D'APPELS // MODEM LIVEBOX19240 // Business Talk Silver_6Com_Sa"/>
    <s v="ext_ndiaye005991"/>
    <d v="2025-03-03T10:54:30"/>
    <m/>
    <s v="ext_ndiaye005991"/>
    <n v="5757139"/>
    <s v="OTD"/>
    <d v="2025-03-03T16:07:58"/>
    <s v="Archivé"/>
    <d v="2025-03-03T08:00:00"/>
    <s v="Non"/>
    <s v="PREM_MED"/>
    <s v="UNITE D'INTERVENTION PREMIUM MEDINA"/>
    <s v="PREM_MED4"/>
    <m/>
    <d v="2025-03-03T16:07:58"/>
    <m/>
    <s v="RESCHGT313-PBO_PBE"/>
    <s v="PIGTAIL CHANGE"/>
    <s v="POINT DE BRANCHEMENT OPTIQUE/PIGTAIL DEF"/>
    <s v="PIGTAIL CHANGE"/>
    <s v="ext_gaye2895"/>
    <x v="1"/>
    <x v="1"/>
    <x v="5"/>
    <x v="61"/>
  </r>
  <r>
    <n v="3013983"/>
    <s v="FIBRE"/>
    <n v="36028961"/>
    <x v="63"/>
    <s v="Actif"/>
    <s v="TLP"/>
    <s v="DIRECTION DES ASSURANCES"/>
    <m/>
    <n v="770614607"/>
    <s v="MR  BA"/>
    <n v="20"/>
    <s v="SOH"/>
    <s v="PROFESSIONNELS"/>
    <d v="2020-01-28T00:00:00"/>
    <s v="FIB_OF_B"/>
    <m/>
    <s v="RELEVE"/>
    <d v="2025-03-03T10:23:50"/>
    <s v="ext_diedhiou005968"/>
    <s v="CLIENT_DDE"/>
    <s v="Absence synchronisation MODEM"/>
    <s v="338645487 // Fibre Office Bloque //   O_ACA_W07 // ABSENCE DE SYNCHRO    LOS ROUGE  // PON INTERNE"/>
    <s v="ACAD"/>
    <s v="ACA"/>
    <x v="10"/>
    <s v="POINT E"/>
    <s v="POINT E"/>
    <s v="AV CHEIKH ANTA DIOP"/>
    <m/>
    <m/>
    <d v="2025-03-03T14:06:02"/>
    <s v="Abonnement Professionnel"/>
    <n v="48"/>
    <s v="NONURGENT"/>
    <s v="FIBRE"/>
    <s v="Perte de signal"/>
    <s v="ABS AU PBO W02 338-341/F3 // NADOU 773693130 -AS"/>
    <s v="ext_ndiaye005302"/>
    <d v="2025-03-03T14:06:14"/>
    <s v="ABS AU PBO W02 338-341/F3 // NADOU 773693130 -AS"/>
    <s v="ext_ndiaye005302"/>
    <n v="5758361"/>
    <s v="OTD"/>
    <d v="2025-03-04T14:33:44"/>
    <s v="Archivé"/>
    <d v="2025-03-03T13:30:00"/>
    <s v="Non"/>
    <s v="MFIU"/>
    <s v="UI MAINTENANCE FIBRE URBAIN"/>
    <s v="MFIU1"/>
    <d v="2025-03-05T14:06:02"/>
    <d v="2025-03-04T14:33:44"/>
    <s v="ok"/>
    <s v="RESREPA83-CHAMBRE/BPOE"/>
    <s v="RACCORDEMENT  MANCHON REPRIS"/>
    <s v="INFRASTRUCTURE PASSIVE/MANCHON DEFECTUEU"/>
    <s v="Reprise soudure 3 Brins au C1"/>
    <s v="tmp_mbaye71364"/>
    <x v="0"/>
    <x v="0"/>
    <x v="7"/>
    <x v="62"/>
  </r>
  <r>
    <n v="3013985"/>
    <s v="TEL"/>
    <n v="322351"/>
    <x v="64"/>
    <s v="Actif"/>
    <s v="TLP"/>
    <s v="SENEVET"/>
    <m/>
    <n v="770914859"/>
    <s v="MR KEBE"/>
    <n v="20"/>
    <s v="PEI"/>
    <s v="AFFAIRES"/>
    <d v="2021-02-01T12:39:46"/>
    <s v="T0"/>
    <m/>
    <s v="RELEVE"/>
    <d v="2025-03-03T10:27:27"/>
    <s v="ext_camara005945"/>
    <s v="CLIENT_DDE"/>
    <s v="SOUCI D'EMISSION ET DE RECEPTL"/>
    <s v="338641200 // L'Acces de base // SOUCIS RECEPTION  // DERANGEMENT REPETITIF // TEST DE RECEPTION KO /"/>
    <s v="ACAD"/>
    <s v="GDK"/>
    <x v="56"/>
    <s v="CASTORS - DERKLE"/>
    <s v="CITE MARINE DERKLE"/>
    <s v="CITE MARINE DERKLE"/>
    <m/>
    <m/>
    <d v="2025-03-03T11:40:44"/>
    <s v="Abonnement Professionnel"/>
    <n v="48"/>
    <s v="URGENT"/>
    <s v="CLIENTS ENTREPRISES"/>
    <s v="LIAISON INSTABLE"/>
    <s v="338641200 // SOUCI RECEPTION // TEST DE RECEPTION KO : CA SONNE OCCUPPER // TEST DE LIGNE :    NROB"/>
    <s v="ext_ba005985"/>
    <d v="2025-03-03T11:41:45"/>
    <s v="338641200 // SOUCI RECEPTION // TEST DE RECEPTION KO : CA SONNE OCCUPPER // TEST DE LIGNE :    NROB"/>
    <s v="ext_ba005985"/>
    <n v="5757417"/>
    <s v="OTD"/>
    <d v="2025-03-03T16:00:44"/>
    <s v="Archivé"/>
    <d v="2025-03-03T08:00:00"/>
    <s v="Oui"/>
    <s v="ECO_GDK"/>
    <s v="UNITE D'INTERVENTION ECOTEL GDK"/>
    <s v="ECO_GDK15"/>
    <d v="2025-03-05T11:40:44"/>
    <d v="2025-03-03T16:00:44"/>
    <s v="ok"/>
    <s v="RESCHGT12-RP1"/>
    <s v="BOITE RP1 CHANGEE"/>
    <s v="ENTREE DE POSTE/RP1 DEFECTUEUX"/>
    <s v="OXYDATION AU PC + FIABILISATION D11 6 7 T283 3 4 + APPAREIL PRIVE DU CLIENT"/>
    <s v="tmp_sow85431"/>
    <x v="1"/>
    <x v="1"/>
    <x v="13"/>
    <x v="63"/>
  </r>
  <r>
    <n v="3013986"/>
    <s v="FIBRE"/>
    <n v="271971"/>
    <x v="65"/>
    <s v="Actif"/>
    <s v="TLP"/>
    <s v="ECOLE NORMALE SUPERIEURE"/>
    <m/>
    <n v="776701328"/>
    <s v="M SABALY"/>
    <n v="20"/>
    <s v="GCO"/>
    <s v="GRANDS_COMPTES"/>
    <d v="2025-01-31T12:00:00"/>
    <s v="FOI_FB_20G"/>
    <m/>
    <s v="RELEVE"/>
    <d v="2025-03-03T10:28:41"/>
    <s v="ext_balde005942"/>
    <s v="CLIENT_DDE"/>
    <s v="Absence synchronisation MODEM"/>
    <s v="338606578 // PAS DE CONNEXION // OFFRE Fibre Office Intense_Flybox_20Go_Bloque"/>
    <s v="ACAD"/>
    <s v="ACA"/>
    <x v="57"/>
    <s v="SICAP"/>
    <m/>
    <m/>
    <m/>
    <m/>
    <d v="2025-03-03T10:28:56"/>
    <s v="Grand Public"/>
    <m/>
    <s v="URGENT"/>
    <s v="CLIENTS ENTREPRISES"/>
    <s v="Defaut non identifie"/>
    <s v="LOS ROUGE // COMPTE ACTIF PAS DE SESSION // SYNC DOWN // REBOOT OK // VERIF BRANCHEMENT OK"/>
    <s v="ext_balde005942"/>
    <d v="2025-03-03T10:29:00"/>
    <m/>
    <s v="ext_balde005942"/>
    <n v="5757036"/>
    <s v="OTD"/>
    <d v="2025-03-03T16:08:02"/>
    <s v="Archivé"/>
    <d v="2025-03-03T08:00:00"/>
    <s v="Non"/>
    <s v="ECO_ACAD"/>
    <s v="UNITE D'INTERVENTION ECOTEL ACAD"/>
    <s v="ECO_ACAD3"/>
    <m/>
    <d v="2025-03-03T16:08:01"/>
    <m/>
    <s v="RESCHGT22-CABLE BRANCHEMENT"/>
    <s v="CABLE BRANCHEMENT  1084 CHANGE"/>
    <s v="CABLE BRANCHEMENT/CABLE BRANCHEMENT  108"/>
    <s v="CABLE 1083 CHANGE // MR SABALY CONFIRME AU  776701328 // ALKHASSIM-AS"/>
    <s v="ext_ndiaye005302"/>
    <x v="0"/>
    <x v="0"/>
    <x v="5"/>
    <x v="64"/>
  </r>
  <r>
    <n v="3013987"/>
    <s v="LL"/>
    <n v="29306101"/>
    <x v="66"/>
    <s v="Actif"/>
    <s v="INT"/>
    <s v="POSTE FINANCES"/>
    <m/>
    <n v="775682842"/>
    <s v="Mr Seck"/>
    <n v="20"/>
    <s v="GCO"/>
    <s v="GRANDS_COMPTES"/>
    <d v="2020-05-19T16:00:01"/>
    <s v="FIB_BUS_5M"/>
    <m/>
    <s v="RELEVE"/>
    <d v="2025-03-03T10:29:46"/>
    <s v="ext_faye005986"/>
    <s v="CLIENT_DDE"/>
    <s v="Pas de connexion"/>
    <s v="Absence de synchro :: Eth-Trunk14.1033              up      up       NT1070 POSTE_FINANCE - PRI &lt;PE_"/>
    <s v="ACM"/>
    <s v="MED"/>
    <x v="58"/>
    <s v="PLATEAU"/>
    <s v="PLATEAU"/>
    <s v="AV FRANKLIN ROOSEVELT"/>
    <s v="VS/338238877"/>
    <m/>
    <d v="2025-03-03T14:15:25"/>
    <s v="ATR 2h 7jours/7"/>
    <n v="2"/>
    <s v="URGENT"/>
    <s v="FIBRE"/>
    <s v="VERIFICAT° INSTALLATION FIBREE"/>
    <s v="ABS B15 CP 36-37//F6"/>
    <s v="ext_gaye2895"/>
    <d v="2025-03-03T14:15:35"/>
    <s v="ABS B15 CP 36-37//F6"/>
    <s v="ext_gaye2895"/>
    <n v="5758424"/>
    <s v="OTD"/>
    <d v="2025-03-03T17:34:50"/>
    <s v="Archivé"/>
    <d v="2025-03-03T13:30:00"/>
    <s v="Non"/>
    <s v="MFIU"/>
    <s v="UI MAINTENANCE FIBRE URBAIN"/>
    <s v="MFIU1"/>
    <d v="2025-03-03T16:15:25"/>
    <d v="2025-03-03T17:34:50"/>
    <s v="non ok"/>
    <s v="RESREPA83-CHAMBRE/BPOE"/>
    <s v="RACCORDEMENT  MANCHON REPRIS"/>
    <s v="INFRASTRUCTURE PASSIVE/MANCHON DEFECTUEU"/>
    <s v="RECUPERATION MOUE PLUS RACCORDEMENT 6 BRINS AU BP INTERMEDIAIRE/ PING OK"/>
    <s v="saine7277"/>
    <x v="0"/>
    <x v="1"/>
    <x v="7"/>
    <x v="34"/>
  </r>
  <r>
    <n v="3013989"/>
    <s v="FIBRE"/>
    <n v="31265261"/>
    <x v="67"/>
    <s v="Actif"/>
    <s v="TLP"/>
    <s v="CREDIT INTERNATIONAL SA"/>
    <m/>
    <n v="776149661"/>
    <s v="M. NDIAYE"/>
    <n v="20"/>
    <s v="GCO"/>
    <s v="GRANDS_COMPTES"/>
    <d v="2018-08-01T19:16:12"/>
    <s v="FIB_OF_I_B"/>
    <m/>
    <s v="RELEVE"/>
    <d v="2025-03-03T10:30:33"/>
    <s v="ext_kama005948"/>
    <s v="CLIENT_DDE"/>
    <s v="PERTE SYNCHRONISATION"/>
    <s v="338428156 Fibre Office Intense Bloque // LOS ROUGE CLIGNONTANT // PERTE DE SYNCHRO // CAS TRES URGEN"/>
    <s v="ACM"/>
    <s v="MED"/>
    <x v="59"/>
    <s v="PLATEAU"/>
    <s v="PLATEAU"/>
    <s v="BLD DJILY MBAYE"/>
    <m/>
    <m/>
    <d v="2025-03-03T10:30:34"/>
    <s v="Grand Compte"/>
    <n v="24"/>
    <s v="URGENT"/>
    <s v="MAINTENANCE INSTALLATION FIBRE"/>
    <s v="SAY-Coupure de fibre"/>
    <s v="CABLE OPTIQUE DEBRANCHE PUIS REBRANCHE // SYNCHRO KO APRES REDEM // SAYTU : COUPURE FIBRE // AMS IND"/>
    <s v="ext_kama005948"/>
    <d v="2025-03-03T10:30:46"/>
    <s v="CABLE OPTIQUE DEBRANCHE PUIS REBRANCHE // SYNCHRO KO APRES REDEM // SAYTU : COUPURE FIBRE // AMS IND"/>
    <m/>
    <n v="5757045"/>
    <s v="OTD"/>
    <d v="2025-03-03T15:39:15"/>
    <s v="Archivé"/>
    <d v="2025-03-03T08:00:00"/>
    <s v="Non"/>
    <s v="PREM_MED"/>
    <s v="UNITE D'INTERVENTION PREMIUM MEDINA"/>
    <s v="PREM_MED2"/>
    <d v="2025-03-04T10:30:34"/>
    <d v="2025-03-03T15:39:15"/>
    <s v="ok"/>
    <s v="RESREPA39-PBO_PBE"/>
    <s v="SOUDURE REPRISE AU  PBO_PBE"/>
    <s v="POINT DE BRANCHEMENT OPTIQUE/FIBRE CASSE"/>
    <s v="REPRISE SOUDURE AU PBO"/>
    <s v="ext_gaye2895"/>
    <x v="0"/>
    <x v="0"/>
    <x v="8"/>
    <x v="65"/>
  </r>
  <r>
    <n v="3013996"/>
    <s v="FIBRE"/>
    <n v="34974931"/>
    <x v="68"/>
    <s v="Actif"/>
    <s v="TLP"/>
    <s v="FAYE"/>
    <s v="ALIMA"/>
    <n v="783458728"/>
    <s v="MME MBALLO"/>
    <n v="20"/>
    <s v="SOH"/>
    <s v="PROFESSIONNELS"/>
    <d v="2023-11-23T18:42:36"/>
    <s v="FIB_PRO_M_B"/>
    <m/>
    <s v="RELEVE"/>
    <d v="2025-03-03T10:36:22"/>
    <s v="ext_seck005947"/>
    <s v="CLIENT_DDE"/>
    <s v="Absence synchronisation MODEM"/>
    <s v="PAS DE SYNCHRO"/>
    <s v="ACG"/>
    <s v="KMR"/>
    <x v="60"/>
    <s v="MALIKA"/>
    <s v="MALIKA"/>
    <s v="."/>
    <m/>
    <m/>
    <d v="2025-03-03T10:36:53"/>
    <s v="Professionnel"/>
    <m/>
    <s v="URGENT"/>
    <s v="CLIENTS ENTREPRISES"/>
    <s v="Defaut non identifie"/>
    <s v="LOS ROUGE // PON ET INTERNET ETEINTS // VERIF BRANCHEMENT // REBOOT MODEM // COMPTE ACTIF // DWN SUR"/>
    <s v="ext_seck005947"/>
    <d v="2025-03-03T10:37:09"/>
    <m/>
    <s v="ext_seck005947"/>
    <n v="5757073"/>
    <s v="OTD"/>
    <d v="2025-03-03T13:12:58"/>
    <s v="Archivé"/>
    <d v="2025-03-03T08:00:00"/>
    <s v="Non"/>
    <s v="MULT_KMR"/>
    <s v="UNITE D'INTERVENTION MULTELEC KEUR MASSA"/>
    <s v="MULT_KMR11"/>
    <m/>
    <d v="2025-03-03T13:12:58"/>
    <m/>
    <s v="CLIREPA22-PTO"/>
    <s v="SOUDURE  AU PTO REPRISE"/>
    <s v="POINT DE TERMINAISON OPTIQUE/ABSENCE DE"/>
    <s v="REPRISE SOUDURE AU PTO/ELHADJ NDIAYE MULT"/>
    <s v="ext_diallo005317"/>
    <x v="0"/>
    <x v="0"/>
    <x v="11"/>
    <x v="66"/>
  </r>
  <r>
    <n v="3013997"/>
    <s v="FIBRE"/>
    <n v="33927501"/>
    <x v="69"/>
    <s v="Actif"/>
    <s v="TLP"/>
    <s v="ALAIN AFFLELOU DAKAR SARL"/>
    <m/>
    <n v="780178690"/>
    <s v="MME OUATTARA"/>
    <n v="20"/>
    <s v="SOH"/>
    <s v="PROFESSIONNELS"/>
    <d v="2025-02-28T17:03:27"/>
    <s v="FIB_OF_B"/>
    <m/>
    <s v="RELEVE"/>
    <d v="2025-03-03T10:36:41"/>
    <s v="ext_thiam005943"/>
    <s v="CLIENT_DDE"/>
    <s v="PAS DE CONNEXION INTERNET"/>
    <s v="ND 338297187 //PAS DE CONNEXION //  MME OUATTARA // CTCT 780178690 //"/>
    <s v="ACAD"/>
    <s v="ACA"/>
    <x v="61"/>
    <s v="OUAKAM"/>
    <s v="OUAKAM"/>
    <s v="."/>
    <m/>
    <m/>
    <d v="2025-03-03T10:37:03"/>
    <s v="Grand Public"/>
    <m/>
    <s v="URGENT"/>
    <s v="CLIENTS ENTREPRISES"/>
    <s v="Defaut non identifie"/>
    <s v="VERIFICATION BRANCH OK // REBOOT MODEM OK   COMPTE ACTIF // SYNCHRO: NCE FULL // AMS PAS A MA DISPOS"/>
    <s v="ext_thiam005943"/>
    <d v="2025-03-03T10:37:07"/>
    <m/>
    <s v="ext_thiam005943"/>
    <n v="5757072"/>
    <s v="OTD"/>
    <d v="2025-03-04T12:18:49"/>
    <s v="Archivé"/>
    <d v="2025-03-03T07:00:00"/>
    <s v="Non"/>
    <s v="ECO_ACAD"/>
    <s v="UNITE D'INTERVENTION ECOTEL ACAD"/>
    <s v="ECO_ACAD1"/>
    <m/>
    <d v="2025-03-04T12:18:49"/>
    <m/>
    <s v="RESCHGT21-CABLE BRANCHEMENT"/>
    <s v="CABLE BRANCHEMENT 1084 CHANGE"/>
    <s v="CABLE BRANCHEMENT/CABLE BRANCHEMENT  108"/>
    <s v="CABLE 1083 CHANGER J22 197-198A F6"/>
    <s v="ext_diallo005338"/>
    <x v="0"/>
    <x v="0"/>
    <x v="5"/>
    <x v="67"/>
  </r>
  <r>
    <n v="3014004"/>
    <s v="VOIP"/>
    <n v="35003221"/>
    <x v="70"/>
    <s v="Actif"/>
    <s v="TLP"/>
    <s v="DIBA"/>
    <s v="CHEIKH MBAYE"/>
    <n v="773069906"/>
    <s v="MME DIA"/>
    <n v="14"/>
    <s v="PA1"/>
    <s v="GRAND_PUBLIC"/>
    <d v="2022-03-18T11:01:01"/>
    <s v="V_IP_B_S_B"/>
    <m/>
    <s v="RELEVE"/>
    <d v="2025-03-03T10:44:08"/>
    <s v="ext_mbaye005933"/>
    <s v="CLIENT_DDE"/>
    <s v="Absence synchronisation MODEM"/>
    <s v="ABSENCE DE SYNCHRO // BIV Silver_VoIP_Bloque // FUNBOX //BB ETEINT  INTERNET ETEINT Verif branchemen"/>
    <s v="DBL"/>
    <s v="TBM"/>
    <x v="62"/>
    <s v="TOUBA MOSQUEE"/>
    <s v="TOUBA MOSQUEE"/>
    <s v="."/>
    <m/>
    <m/>
    <d v="2025-03-03T10:44:09"/>
    <s v="Grand Public"/>
    <m/>
    <s v="URGENT"/>
    <s v="RESEAU D'ACCES INTEGRAL"/>
    <s v="Defaut non identifie"/>
    <s v="ABSENCE DE SYNCHRO // BIV Silver_VoIP_Bloque // FUNBOX //BB ETEINT  INTERNET ETEINT Verif branchemen"/>
    <s v="ext_mbaye005933"/>
    <d v="2025-03-03T10:44:16"/>
    <s v="ABSENCE DE SYNCHRO // BIV Silver_VoIP_Bloque // FUNBOX //BB ETEINT  INTERNET ETEINT Verif branchemen"/>
    <m/>
    <n v="5757102"/>
    <s v="OTD"/>
    <d v="2025-03-03T15:36:35"/>
    <s v="Archivé"/>
    <d v="2025-03-03T08:00:00"/>
    <s v="Non"/>
    <s v="CAMU_TOUBA"/>
    <s v="UNITE D'INTERVENTION CAMUSAT TOUBA"/>
    <s v="CAMU_TOUBA4"/>
    <m/>
    <d v="2025-03-03T15:36:35"/>
    <m/>
    <s v="RESREPA37-PC"/>
    <s v="RACCORDEMENT REPRIS"/>
    <s v="POINT DE CONCENTRATION/OXYDATION"/>
    <s v="REPRISE CONNEXION AU PC SUITE OXYDATION + RP1 RECONNECTE + REPRISE JARRETIERE A LA SR SUITE ISOLEMEN"/>
    <s v="ext_derneville2910"/>
    <x v="1"/>
    <x v="0"/>
    <x v="12"/>
    <x v="68"/>
  </r>
  <r>
    <n v="3014014"/>
    <s v="FIBRE"/>
    <n v="31574171"/>
    <x v="71"/>
    <s v="Actif"/>
    <s v="TLP"/>
    <s v="NOVARTIS"/>
    <m/>
    <n v="777649867"/>
    <s v="M MOUHAMET"/>
    <n v="20"/>
    <s v="GCO"/>
    <s v="GRANDS_COMPTES"/>
    <d v="2024-12-16T17:00:00"/>
    <s v="FIB_OF_COL_B"/>
    <m/>
    <s v="RELEVE"/>
    <d v="2025-03-03T10:51:37"/>
    <s v="ext_balde005942"/>
    <s v="CLIENT_DDE"/>
    <s v="Pas de connexion"/>
    <s v="338641525  // PAS DE CONNEXION // OFFRE Fibre Office collaborateur_Bloque"/>
    <m/>
    <m/>
    <x v="63"/>
    <s v="COLOBANE"/>
    <s v="CITE DES DOUANES"/>
    <s v="CITE DES DOUANES"/>
    <n v="3"/>
    <m/>
    <d v="2025-03-03T11:20:52"/>
    <s v="Abonnement Professionnel"/>
    <n v="48"/>
    <s v="URGENT"/>
    <s v="CLIENTS ENTREPRISES"/>
    <s v="LIAISON INSTABLE"/>
    <s v="338641525  // PAS DE CONNEXION // OFFRE Fibre Office collaborateur_Bloque PON VERT // INTERNET ETEIN"/>
    <s v="ext_ndiaye005991"/>
    <d v="2025-03-03T11:21:02"/>
    <m/>
    <s v="ext_ndiaye005991"/>
    <n v="5757279"/>
    <s v="OTD"/>
    <d v="2025-03-03T16:17:36"/>
    <s v="Archivé"/>
    <d v="2025-03-03T08:00:00"/>
    <s v="Oui"/>
    <s v="ECO_ACAD"/>
    <s v="UNITE D'INTERVENTION ECOTEL ACAD"/>
    <s v="ECO_ACAD7"/>
    <d v="2025-03-05T11:20:52"/>
    <d v="2025-03-03T16:17:35"/>
    <s v="ok"/>
    <s v="CENTRCO42-PORT PON"/>
    <s v="RECONFIGURATION SUR NOUVEAU PORT"/>
    <s v="PORT PON/SAUT DE POSITION PORT PON"/>
    <s v="RECONFIGURATION CONFIRMER PAR M MOUHAMET AU 777649867 //MOHAMED BA //STG HD"/>
    <s v="ext_diaby2178"/>
    <x v="0"/>
    <x v="0"/>
    <x v="14"/>
    <x v="69"/>
  </r>
  <r>
    <n v="3014017"/>
    <s v="FIBRE"/>
    <n v="33899241"/>
    <x v="72"/>
    <s v="Actif"/>
    <s v="TLP"/>
    <s v="PHARMACIE INCH ALLAH"/>
    <m/>
    <s v="M SECK"/>
    <n v="772779921"/>
    <n v="20"/>
    <s v="SOH"/>
    <s v="PROFESSIONNELS"/>
    <d v="2022-04-19T09:00:01"/>
    <s v="FIB_PRO"/>
    <m/>
    <s v="RELEVE"/>
    <d v="2025-03-03T10:56:03"/>
    <s v="ext_seye005967"/>
    <s v="CLIENT_DDE"/>
    <s v="Absence synchronisation MODEM"/>
    <s v="338252572//Fibre Pro Bloque//PAS DE CONNEXION"/>
    <s v="ACAD"/>
    <s v="ACA"/>
    <x v="64"/>
    <s v="GRAND DAKAR - USINE"/>
    <s v="GRAND DAKAR"/>
    <s v="AV ABEBE BIKILA"/>
    <n v="4655"/>
    <m/>
    <d v="2025-03-03T15:36:58"/>
    <s v="Abonnement Professionnel"/>
    <n v="48"/>
    <s v="NONURGENT"/>
    <s v="FIBRE"/>
    <s v="Perte de signal"/>
    <s v="REOR MICF ABS AU PBO W29.69B.70-F4 // HAMIDOU NDIAYE 777429374 // DBK"/>
    <s v="ext_diop005303"/>
    <d v="2025-03-03T15:37:12"/>
    <s v="REOR MICF ABS AU PBO W29.69B.70-F4 // HAMIDOU NDIAYE 777429374 // DBK"/>
    <s v="ext_diop005303"/>
    <n v="5758921"/>
    <s v="OTD"/>
    <d v="2025-03-04T17:52:44"/>
    <s v="Archivé"/>
    <d v="2025-03-03T13:30:00"/>
    <s v="Non"/>
    <s v="MFIU"/>
    <s v="UI MAINTENANCE FIBRE URBAIN"/>
    <s v="MFIU1"/>
    <d v="2025-03-05T15:36:58"/>
    <d v="2025-03-04T17:52:44"/>
    <s v="ok"/>
    <s v="RESREPA83-CHAMBRE/BPOE"/>
    <s v="RACCORDEMENT  MANCHON REPRIS"/>
    <s v="INFRASTRUCTURE PASSIVE/MANCHON DEFECTUEU"/>
    <s v="Reprise soudure 3 Brins au C2 et 1 au PBO"/>
    <s v="tmp_mbaye71364"/>
    <x v="0"/>
    <x v="0"/>
    <x v="7"/>
    <x v="70"/>
  </r>
  <r>
    <n v="3014025"/>
    <s v="FIBRE"/>
    <n v="2346971"/>
    <x v="73"/>
    <s v="Actif"/>
    <s v="TLP"/>
    <s v="MINISTERE DES FORCES ARMEES/HAUT COMMANDEMENT"/>
    <s v="GENDARMERIE NATIONALE DIVIS TRANSMISION"/>
    <n v="771269869"/>
    <s v="MR CISSE"/>
    <n v="20"/>
    <s v="ETA"/>
    <s v="ADMINISTRATION"/>
    <d v="2023-12-30T17:37:13"/>
    <s v="FIB_OF_B"/>
    <m/>
    <s v="RELEVE"/>
    <d v="2025-03-03T10:58:25"/>
    <s v="ext_seck005947"/>
    <s v="CLIENT_DDE"/>
    <s v="Absence synchronisation MODEM"/>
    <s v="PAS DE SYNCHRO"/>
    <s v="STL"/>
    <s v="STL"/>
    <x v="65"/>
    <s v="SAINT LOUIS"/>
    <s v="KHOR"/>
    <s v="RUE LEYBAR"/>
    <m/>
    <m/>
    <d v="2025-03-03T10:59:15"/>
    <s v="Grand Public"/>
    <m/>
    <s v="URGENT"/>
    <s v="CLIENTS ENTREPRISES"/>
    <s v="Defaut non identifie"/>
    <s v="LOS ROUGE // PON ET INTERNET ETEINTS // VERIF BRANCHEMENT // REBOOT MODEM // COMPTE ACTIF // SYNCH D"/>
    <s v="ext_seck005947"/>
    <d v="2025-03-03T10:59:19"/>
    <m/>
    <s v="ext_seck005947"/>
    <n v="5757167"/>
    <s v="OTD"/>
    <d v="2025-03-03T15:15:55"/>
    <s v="Archivé"/>
    <d v="2025-03-03T08:00:00"/>
    <s v="Non"/>
    <s v="TDX_STL"/>
    <s v="UNITE D'INTERVENTION TADEX SAINT LOUIS"/>
    <s v="TDX_STL3"/>
    <m/>
    <d v="2025-03-03T15:15:55"/>
    <m/>
    <s v="RESCHGT21-CABLE BRANCHEMENT"/>
    <s v="CABLE BRANCHEMENT 1084 CHANGE"/>
    <s v="CABLE BRANCHEMENT/CABLE BRANCHEMENT  108"/>
    <s v="CABLE 10.84 DEFECT CHANGE SUR 70M MR CISSE CONFIRME 771269869 A10 PBO 91-F8 // EQ YOUSSOUPH MANE TDX"/>
    <s v="ext_sanghare2201"/>
    <x v="0"/>
    <x v="0"/>
    <x v="5"/>
    <x v="71"/>
  </r>
  <r>
    <n v="3014032"/>
    <s v="TEL"/>
    <n v="3440691"/>
    <x v="74"/>
    <s v="Actif"/>
    <s v="TLP"/>
    <s v="CONDAK"/>
    <m/>
    <n v="772251170"/>
    <s v="MR TRAORE"/>
    <n v="20"/>
    <s v="PEI"/>
    <s v="AFFAIRES"/>
    <d v="2010-12-08T13:30:01"/>
    <s v="LIGNE_BUS"/>
    <m/>
    <s v="RELEVE"/>
    <d v="2025-03-03T11:02:34"/>
    <s v="ext_diedhiou005968"/>
    <s v="CLIENT_DDE"/>
    <s v="PAS DE CONNEXION INTERNET"/>
    <s v="338231008 // La ligne Business // ndambe-adsl  //MED_B04 // MODEM TPLINK // PAS DE CONNEXION  CLIENT"/>
    <s v="ACM"/>
    <s v="MED"/>
    <x v="54"/>
    <s v="ZONE PORTUAIRE"/>
    <s v="PORT MOLE 10 QUAI DE PECHE"/>
    <s v="PORT MOLE 10 QUAI DE PECHE"/>
    <m/>
    <m/>
    <d v="2025-03-03T11:02:57"/>
    <s v="Abonnement Professionnel"/>
    <n v="48"/>
    <s v="URGENT"/>
    <s v="CLIENTS ENTREPRISES"/>
    <s v="Defaut non identifie"/>
    <s v="338231008 // La ligne Business // ndambe-adsl  //MED_B04 // MODEM TPLINK // PAS DE CONNEXION  CLIENT"/>
    <s v="ext_diedhiou005968"/>
    <d v="2025-03-03T11:03:20"/>
    <s v="338231008 // La ligne Business // ndambe-adsl  //MED_B04 // MODEM TPLINK // PAS DE CONNEXION  CLIENT"/>
    <m/>
    <n v="5757181"/>
    <s v="OTD"/>
    <d v="2025-03-03T15:43:19"/>
    <s v="Archivé"/>
    <d v="2025-03-03T08:00:00"/>
    <s v="Non"/>
    <s v="PREM_MED"/>
    <s v="UNITE D'INTERVENTION PREMIUM MEDINA"/>
    <s v="PREM_MED7"/>
    <d v="2025-03-05T11:02:57"/>
    <d v="2025-03-03T15:43:19"/>
    <s v="ok"/>
    <s v="RESMUT34-PC"/>
    <s v="PAIRE DISTRIBUTION MUTÉE"/>
    <s v="POINT DE CONCENTRATION/ABSENCE TONALITE"/>
    <s v="jonction B02/B04 muté J2/1-7-2"/>
    <s v="ext_gaye2895"/>
    <x v="1"/>
    <x v="0"/>
    <x v="1"/>
    <x v="72"/>
  </r>
  <r>
    <n v="3014036"/>
    <s v="FIBRE"/>
    <n v="41791161"/>
    <x v="75"/>
    <s v="Actif"/>
    <s v="TLP"/>
    <s v="KASSE MOUNTAKHA"/>
    <s v="KASSE MOUNTAKHA"/>
    <n v="774669033"/>
    <s v="M. KASSE"/>
    <n v="20"/>
    <s v="SOH"/>
    <s v="PROFESSIONNELS"/>
    <d v="2023-10-28T18:40:00"/>
    <s v="FIB_PRO_M_B"/>
    <m/>
    <s v="RELEVE"/>
    <d v="2025-03-03T11:05:10"/>
    <s v="ext_faye005960"/>
    <s v="CLIENT_DDE"/>
    <s v="Absence synchronisation MODEM"/>
    <s v="339548250/pas de connexion/Fibre Pro Max Bloqueo"/>
    <s v="THS"/>
    <s v="MBR"/>
    <x v="66"/>
    <s v="THMBR"/>
    <s v="NP00R"/>
    <s v="."/>
    <m/>
    <m/>
    <d v="2025-03-03T11:05:28"/>
    <s v="Abonnement Professionnel"/>
    <n v="48"/>
    <s v="URGENT"/>
    <s v="CLIENTS ENTREPRISES"/>
    <s v="Defaut non identifie"/>
    <s v="pon Vert cli los éteint  internet éteint //Vérification branchement faite reboot modem ok//compte ac"/>
    <s v="ext_faye005960"/>
    <d v="2025-03-03T11:05:31"/>
    <m/>
    <s v="ext_faye005960"/>
    <n v="5757197"/>
    <s v="OTD"/>
    <d v="2025-03-03T15:08:56"/>
    <s v="Archivé"/>
    <d v="2025-03-03T08:00:00"/>
    <s v="Non"/>
    <s v="SOFA_MBR"/>
    <s v="UNITE D'INTERVENTION SOFATEL MBOUR"/>
    <s v="SOFA_MBR10"/>
    <d v="2025-03-05T11:05:28"/>
    <d v="2025-03-03T15:08:56"/>
    <s v="ok"/>
    <s v="CLIRCO66-ONT FIBRE SMB SAGEMCOM"/>
    <s v="CONFIGURATION ONT CORRIGEE"/>
    <s v="OPTICAL NETWORK TERMINAL/MODEM CLIENT FI"/>
    <s v="RECONFIGURATION PORT PON / REPRISE SOUDURE AU PTO / LAMINE WADE SOFATEL"/>
    <s v="tmp_badji85744"/>
    <x v="0"/>
    <x v="0"/>
    <x v="11"/>
    <x v="73"/>
  </r>
  <r>
    <n v="3014041"/>
    <s v="FIBRE"/>
    <n v="34681501"/>
    <x v="76"/>
    <s v="Actif"/>
    <s v="TLP"/>
    <s v="MDN LANGUAGES SARL"/>
    <m/>
    <n v="776663420"/>
    <s v="MME BARROS"/>
    <n v="20"/>
    <s v="SOH"/>
    <s v="PROFESSIONNELS"/>
    <d v="2020-12-05T23:48:00"/>
    <s v="FIB_PRO"/>
    <m/>
    <s v="RELEVE"/>
    <d v="2025-03-03T11:09:14"/>
    <s v="ext_mbaye005933"/>
    <s v="CLIENT_DDE"/>
    <s v="SOUCI D'EMISSION ET DE RECEPTL"/>
    <s v="IN=  FCFA 201291 //TEST DE RECEPTION: KO // PHONE ETEINT // manipulation des branchements  et Reboot"/>
    <m/>
    <m/>
    <x v="67"/>
    <s v="SICAP"/>
    <s v="SICAP SACRE COEUR III"/>
    <s v="SICAP SACRE COEUR III"/>
    <n v="9405"/>
    <m/>
    <d v="2025-03-03T11:29:51"/>
    <s v="Abonnement Professionnel"/>
    <n v="48"/>
    <s v="URGENT"/>
    <s v="CLIENTS ENTREPRISES"/>
    <s v="LIAISON INSTABLE"/>
    <s v="338275923//SOUCI EMISSION RECEPTION//SYNCHRO OK //PAS DE RESTRICTION //UNREGISTERED"/>
    <s v="ext_drame005987"/>
    <d v="2025-03-03T11:30:22"/>
    <m/>
    <s v="ext_drame005987"/>
    <n v="5757354"/>
    <s v="OTD"/>
    <d v="2025-03-03T14:54:23"/>
    <s v="Archivé"/>
    <d v="2025-03-03T08:00:00"/>
    <s v="Oui"/>
    <s v="ECO_GDK"/>
    <s v="UNITE D'INTERVENTION ECOTEL GDK"/>
    <s v="ECO_GDK12"/>
    <d v="2025-03-05T11:29:51"/>
    <d v="2025-03-03T14:54:23"/>
    <s v="ok"/>
    <s v="CLIRCO528-F6600 ONT"/>
    <s v="CONFIGURATION MODEM ONT REPRISE"/>
    <s v="OPTICAL NETWORK TERMINAL/MODEM CLIENT FI"/>
    <s v="RECONFIGURATION VOIP/CONFIRME SUR LE FIXE/SARA"/>
    <s v="ext_sow2909"/>
    <x v="0"/>
    <x v="0"/>
    <x v="15"/>
    <x v="74"/>
  </r>
  <r>
    <n v="3014047"/>
    <s v="TEL"/>
    <n v="2831531"/>
    <x v="77"/>
    <s v="Actif"/>
    <s v="TLP"/>
    <s v="MINISTER DE L'INTERIEUR /ETAT MAJOR GROUPEMENT"/>
    <s v="NATIONAL DES SAPEURS POMPIERS"/>
    <n v="770237901"/>
    <s v="MR MALOU"/>
    <n v="20"/>
    <s v="ETA"/>
    <s v="ADMINISTRATION"/>
    <d v="2010-12-01T00:00:00"/>
    <s v="LIGNE_BUS"/>
    <m/>
    <s v="RELEVE"/>
    <d v="2025-03-03T11:15:16"/>
    <s v="ext_abibatou005955"/>
    <s v="CLIENT_DDE"/>
    <s v="Pas de connexion"/>
    <s v="339935407 // ADSL // PAS DE CONNEX"/>
    <s v="ZIG"/>
    <s v="CAP"/>
    <x v="49"/>
    <s v="OUSSOUYE_KABROUSSE"/>
    <s v="VILLAGE CAP SKIRRING"/>
    <s v="VILLAGE DE CAP SKIRRING"/>
    <m/>
    <m/>
    <d v="2025-03-03T12:20:26"/>
    <s v="Pas de priorité"/>
    <m/>
    <s v="URGENT"/>
    <s v="CLIENTS ENTREPRISES"/>
    <s v="LIAISON INSTABLE"/>
    <s v="339935407//SYNCHRO OK //SNR OK //ATTENUATION OK //COMPTE ADSL gnsp.cap-adsl//ACTIF//SESSION OK"/>
    <s v="ext_drame005987"/>
    <d v="2025-03-03T12:20:47"/>
    <m/>
    <s v="ext_drame005987"/>
    <n v="5757637"/>
    <s v="OTD"/>
    <d v="2025-03-03T16:34:43"/>
    <s v="Archivé"/>
    <d v="2025-03-03T14:30:00"/>
    <s v="Oui"/>
    <s v="SYS_ZIG"/>
    <s v="UNITE D'INTERVENTION SYSROAD ZIGUINCHOR"/>
    <s v="SYS_ZIG1"/>
    <m/>
    <d v="2025-03-03T16:34:43"/>
    <m/>
    <s v="CLIAUCDEF010-TEST NAF OK"/>
    <s v="TEST NAF OK - RETOUR SERVICES CONFIRME"/>
    <s v="CLIENT/AUCUN DEFAUT CONSTATE"/>
    <s v="MODEM RESETE RECONFIGURE//OMAR_SRD"/>
    <s v="ext_dieng004767"/>
    <x v="1"/>
    <x v="0"/>
    <x v="4"/>
    <x v="75"/>
  </r>
  <r>
    <n v="3014052"/>
    <s v="FIBRE"/>
    <n v="29759401"/>
    <x v="78"/>
    <s v="Actif"/>
    <s v="TLP"/>
    <s v="SUNU ASSURANCES IARD SENEGAL"/>
    <m/>
    <n v="773990574"/>
    <s v="MR GUEYE"/>
    <n v="20"/>
    <s v="PEI"/>
    <s v="AFFAIRES"/>
    <d v="2021-08-02T12:00:01"/>
    <s v="FIB_OF_B"/>
    <m/>
    <s v="RELEVE"/>
    <d v="2025-03-03T11:20:03"/>
    <s v="ext_camara005945"/>
    <s v="CLIENT_DDE"/>
    <s v="Absence synchronisation MODEM"/>
    <n v="339575414"/>
    <s v="THS"/>
    <s v="MBR"/>
    <x v="68"/>
    <s v="MBOUR"/>
    <s v="MEDINE"/>
    <s v="."/>
    <m/>
    <m/>
    <d v="2025-03-03T16:17:43"/>
    <s v="Grand Public"/>
    <m/>
    <s v="URGENT"/>
    <s v="FIBRE"/>
    <s v="VERIFICAT° INSTALLATION FIBREE"/>
    <s v="FORTE VALEUR AU PBO B02 MEB1 A5 F3"/>
    <s v="ext_diallo3676"/>
    <d v="2025-03-03T16:17:53"/>
    <s v="FORTE VALEUR AU PBO B02 MEB1 A5 F3"/>
    <s v="ext_diallo3676"/>
    <n v="5759152"/>
    <s v="OTD"/>
    <d v="2025-03-04T12:01:49"/>
    <s v="Archivé"/>
    <d v="2025-03-03T13:30:00"/>
    <s v="Non"/>
    <s v="CI-SCL_THS"/>
    <s v="CI-SCL_THS"/>
    <s v="CI-TOUBA"/>
    <m/>
    <d v="2025-03-04T12:01:48"/>
    <m/>
    <s v="RESREPA83-CHAMBRE/BPOE"/>
    <s v="RACCORDEMENT  MANCHON REPRIS"/>
    <s v="INFRASTRUCTURE PASSIVE/MANCHON DEFECTUEU"/>
    <s v="Nétoyage Port PEC au PMZ"/>
    <s v="tmp_sarr77481"/>
    <x v="0"/>
    <x v="0"/>
    <x v="7"/>
    <x v="76"/>
  </r>
  <r>
    <n v="3014053"/>
    <s v="FIBRE"/>
    <n v="43873661"/>
    <x v="79"/>
    <s v="Actif"/>
    <s v="TLP"/>
    <s v="KHALIDOU SONKO"/>
    <s v="KHALIDOU SONKO"/>
    <n v="782539652"/>
    <s v="MME  COLY"/>
    <n v="20"/>
    <s v="SOH"/>
    <s v="PROFESSIONNELS"/>
    <d v="2024-08-14T11:23:29"/>
    <s v="FIB_PRO_M_B"/>
    <m/>
    <s v="RELEVE"/>
    <d v="2025-03-03T11:22:23"/>
    <s v="ext_diedhiou005968"/>
    <s v="CLIENT_DDE"/>
    <s v="MODEM DEFECTUEUX"/>
    <s v="339041812   // Fibre Pro Max Bloque //   MODEM DEFECTUER   // CLIENT SOUTIENT QUE LE MODEM EST  TOMB"/>
    <s v="THS"/>
    <s v="MBR"/>
    <x v="69"/>
    <s v="THMBR"/>
    <s v="WA00R"/>
    <s v="."/>
    <m/>
    <m/>
    <d v="2025-03-03T11:22:52"/>
    <s v="Abonnement Professionnel"/>
    <n v="48"/>
    <s v="URGENT"/>
    <s v="CLIENTS ENTREPRISES"/>
    <s v="Defaut non identifie"/>
    <s v="339041812   // Fibre Pro Max Bloque //   MODEM DEFECTUER   // CLIENT SOUTIENT QUE LE MODEM EST  TOMB"/>
    <s v="ext_diedhiou005968"/>
    <d v="2025-03-03T11:22:56"/>
    <m/>
    <s v="ext_diedhiou005968"/>
    <n v="5757293"/>
    <s v="OTD"/>
    <d v="2025-03-03T14:18:27"/>
    <s v="Archivé"/>
    <d v="2025-03-03T08:00:00"/>
    <s v="Non"/>
    <s v="SOFA_MBR"/>
    <s v="UNITE D'INTERVENTION SOFATEL MBOUR"/>
    <s v="SOFA_MBR8"/>
    <d v="2025-03-05T11:22:52"/>
    <d v="2025-03-03T14:18:27"/>
    <s v="ok"/>
    <s v="CLIREPA22-PTO"/>
    <s v="SOUDURE  AU PTO REPRISE"/>
    <s v="POINT DE TERMINAISON OPTIQUE/ABSENCE DE"/>
    <s v="REPRISE SOUDURE AU PTO"/>
    <s v="ext_diallo3676"/>
    <x v="0"/>
    <x v="0"/>
    <x v="11"/>
    <x v="77"/>
  </r>
  <r>
    <n v="3014060"/>
    <s v="FIBRE"/>
    <n v="2718691"/>
    <x v="80"/>
    <s v="Actif"/>
    <s v="TLP"/>
    <s v="SYNAPSE NETWORK CENTER"/>
    <m/>
    <n v="775111821"/>
    <s v="MME KANE"/>
    <n v="20"/>
    <s v="PEI"/>
    <s v="AFFAIRES"/>
    <d v="2022-02-23T13:45:01"/>
    <s v="FIB_OF_B"/>
    <m/>
    <s v="RELEVE"/>
    <d v="2025-03-03T11:30:44"/>
    <s v="ext_balde005942"/>
    <s v="CLIENT_DDE"/>
    <s v="IMPOSSIBLE DE NAVIGUER"/>
    <s v="339510963 // PAS DE NAVIGATION // Fibre Office Bloque"/>
    <s v="THS"/>
    <s v="THS"/>
    <x v="70"/>
    <s v="THIES"/>
    <s v="CITE EL H. MALICK SY"/>
    <s v="."/>
    <m/>
    <m/>
    <d v="2025-03-03T12:19:07"/>
    <s v="Abonnement Professionnel"/>
    <n v="48"/>
    <s v="URGENT"/>
    <s v="RESEAU D'ACCES INTEGRAL"/>
    <s v="Modem client"/>
    <s v="Déconnexions fréquentes : Modem F680 : valeurs signals ok, le client soutient que la connexion se dé"/>
    <s v="ext_bah005990"/>
    <d v="2025-03-03T12:19:18"/>
    <m/>
    <s v="ext_bah005990"/>
    <n v="5757628"/>
    <s v="OTD"/>
    <d v="2025-03-03T14:57:20"/>
    <s v="Archivé"/>
    <d v="2025-03-03T08:00:00"/>
    <s v="Oui"/>
    <s v="AFT_THS"/>
    <s v="UNITE D'INTERVENTION AFRITEL THIES"/>
    <s v="AFT_THS2"/>
    <d v="2025-03-05T12:19:07"/>
    <d v="2025-03-03T14:57:20"/>
    <s v="ok"/>
    <s v="CLIRCO528-F6600 ONT"/>
    <s v="CONFIGURATION MODEM ONT REPRISE"/>
    <s v="OPTICAL NETWORK TERMINAL/MODEM CLIENT FI"/>
    <s v="RECONFIG MODEM// IBOU SANE"/>
    <s v="ext_faye005308"/>
    <x v="0"/>
    <x v="0"/>
    <x v="3"/>
    <x v="78"/>
  </r>
  <r>
    <n v="3014069"/>
    <s v="FIBRE"/>
    <n v="44397271"/>
    <x v="81"/>
    <s v="Actif"/>
    <s v="TLP"/>
    <s v="TABARA SOW"/>
    <s v="TABARA SOW"/>
    <n v="784594242"/>
    <s v="MR LEYE"/>
    <n v="20"/>
    <s v="SOH"/>
    <s v="PROFESSIONNELS"/>
    <d v="2025-01-07T16:00:00"/>
    <s v="FIB_PRO_ME_B"/>
    <m/>
    <s v="RELEVE"/>
    <d v="2025-03-03T11:34:55"/>
    <s v="ext_niang005938"/>
    <s v="CLIENT_DDE"/>
    <s v="PAS DE CONNEXION INTERNET"/>
    <s v="PAS DE CONNEXION"/>
    <s v="ACG"/>
    <s v="GDW"/>
    <x v="71"/>
    <s v="DKGDW"/>
    <n v="2071"/>
    <s v="."/>
    <m/>
    <m/>
    <d v="2025-03-03T11:36:45"/>
    <s v="Professionnel"/>
    <m/>
    <s v="URGENT"/>
    <s v="CLIENTS ENTREPRISES"/>
    <s v="Defaut non identifie"/>
    <s v="PAS DE CONNEXION // SYNCHRO  DOWN DANS NAF // SESSION KO DANS RBS"/>
    <s v="ext_niang005938"/>
    <d v="2025-03-03T11:36:50"/>
    <m/>
    <s v="ext_niang005938"/>
    <n v="5757384"/>
    <s v="OTD"/>
    <d v="2025-03-05T13:54:24"/>
    <s v="Archivé"/>
    <d v="2025-03-05T08:00:00"/>
    <s v="Oui"/>
    <s v="AFT_GDW"/>
    <s v="UNITE D'INTERVENTION AFRITEL GUEDIAWAYE"/>
    <s v="AFT_GDW7"/>
    <m/>
    <d v="2025-03-05T13:54:24"/>
    <m/>
    <s v="RESCHGT313-PBO_PBE"/>
    <s v="PIGTAIL CHANGE"/>
    <s v="POINT DE BRANCHEMENT OPTIQUE/PIGTAIL DEF"/>
    <s v="CONNECTEUR DEFECT CHANGE AU PBO //AF HABIB DIAMBANG"/>
    <s v="ext_mbaye2167"/>
    <x v="0"/>
    <x v="0"/>
    <x v="0"/>
    <x v="79"/>
  </r>
  <r>
    <n v="3014072"/>
    <s v="FIBRE"/>
    <n v="2133481"/>
    <x v="82"/>
    <s v="Actif"/>
    <s v="TLP"/>
    <s v="ECOLE PRIVEE ETIENNE &amp; MONIQUE"/>
    <m/>
    <n v="776343878"/>
    <s v="MR SENE"/>
    <n v="20"/>
    <s v="SOH"/>
    <s v="PROFESSIONNELS"/>
    <d v="2021-07-08T21:49:01"/>
    <s v="FIB_OF_B"/>
    <m/>
    <s v="RELEVE"/>
    <d v="2025-03-03T11:36:15"/>
    <s v="ext_sakho005972"/>
    <s v="CLIENT_DDE"/>
    <s v="Absence synchronisation MODEM"/>
    <s v="339574444/// ABSENCE SYNCHRO /// OFFRE Fibre Office Bloque"/>
    <s v="THS"/>
    <s v="MBR"/>
    <x v="68"/>
    <s v="MBOUR"/>
    <s v="CHÂTEAU D'EAU NORD MBOUR"/>
    <s v="."/>
    <m/>
    <m/>
    <d v="2025-03-03T11:36:17"/>
    <s v="Grand Public"/>
    <m/>
    <s v="URGENT"/>
    <s v="RESEAU BRANCHEMENT"/>
    <s v="SAY-Coupure de fibre"/>
    <s v="LOS ROUGE /// PON ETEINT /// INTERNET ETEINT ///VERIF BRANCHEMENT FAIT /// REBOOT FAIT /// COMPTE AC"/>
    <s v="ext_sakho005972"/>
    <d v="2025-03-03T11:36:22"/>
    <s v="LOS ROUGE /// PON ETEINT /// INTERNET ETEINT ///VERIF BRANCHEMENT FAIT /// REBOOT FAIT /// COMPTE AC"/>
    <m/>
    <n v="5757381"/>
    <s v="OTD"/>
    <d v="2025-03-03T15:39:30"/>
    <s v="Archivé"/>
    <d v="2025-03-03T08:00:00"/>
    <s v="Non"/>
    <s v="SOFA_MBR"/>
    <s v="UNITE D'INTERVENTION SOFATEL MBOUR"/>
    <s v="SOFA_MBR12"/>
    <m/>
    <d v="2025-03-03T15:39:29"/>
    <m/>
    <s v="RESREPA39-PBO_PBE"/>
    <s v="SOUDURE REPRISE AU  PBO_PBE"/>
    <s v="POINT DE BRANCHEMENT OPTIQUE/FIBRE CASSE"/>
    <s v="REPRISE SOUDURE AU BTI"/>
    <s v="ext_diallo3676"/>
    <x v="0"/>
    <x v="0"/>
    <x v="11"/>
    <x v="80"/>
  </r>
  <r>
    <n v="3014074"/>
    <s v="FIBRE"/>
    <n v="30803561"/>
    <x v="83"/>
    <s v="Actif"/>
    <s v="TLP"/>
    <s v="NDIAYE"/>
    <s v="IBRAHIMA"/>
    <n v="775706098"/>
    <s v="MR SOW"/>
    <n v="20"/>
    <s v="SOH"/>
    <s v="PROFESSIONNELS"/>
    <d v="2020-10-14T15:00:01"/>
    <s v="FIB_PRO"/>
    <m/>
    <s v="RELEVE"/>
    <d v="2025-03-03T11:36:21"/>
    <s v="ext_thiam005954"/>
    <s v="CLIENT_DDE"/>
    <s v="PAS DE CONNEXION INTERNET"/>
    <s v="PAS DE CONNEXION INTERNET"/>
    <s v="ACP"/>
    <m/>
    <x v="72"/>
    <s v="CAMBERENE-PARCELLES ASSAINIES"/>
    <s v="PARCELLES ASSAINIES UNITE 15"/>
    <s v="PARCELLES ASSAINIES UNITE 15"/>
    <n v="111"/>
    <m/>
    <d v="2025-03-03T12:41:10"/>
    <s v="Abonnement Professionnel"/>
    <n v="48"/>
    <s v="URGENT"/>
    <s v="CLIENTS ENTREPRISES"/>
    <s v="Modem client"/>
    <s v="URGENT ABSENCE DE NAVIGATION : IMPOSSIBLE DE SE CONNECTER : MODEM F680 : COMPTE ACTIF, SYNCHRO UP AV"/>
    <s v="ext_bah005990"/>
    <d v="2025-03-03T12:41:15"/>
    <m/>
    <s v="ext_bah005990"/>
    <n v="5757775"/>
    <s v="OTD"/>
    <d v="2025-03-03T17:32:29"/>
    <s v="Archivé"/>
    <d v="2025-03-03T08:00:00"/>
    <s v="Oui"/>
    <s v="MULT_NFO"/>
    <s v="UNITE D'INTERVENTION MULTELEC NORD FOIRE"/>
    <s v="MULT_NFO1"/>
    <d v="2025-03-05T12:41:10"/>
    <d v="2025-03-03T17:32:29"/>
    <s v="ok"/>
    <s v="CLIREPA22-PTO"/>
    <s v="SOUDURE  AU PTO REPRISE"/>
    <s v="POINT DE TERMINAISON OPTIQUE/ABSENCE DE"/>
    <s v="REPRISE CONFIG PORT INTERNET + MODEM CHANGER// OMAR TAMBOURA// SYSROAD"/>
    <s v="tmp_diallo75027"/>
    <x v="0"/>
    <x v="0"/>
    <x v="2"/>
    <x v="81"/>
  </r>
  <r>
    <n v="3014075"/>
    <s v="FIBRE"/>
    <n v="42383501"/>
    <x v="84"/>
    <s v="Actif"/>
    <s v="TLP"/>
    <s v="GEOMAT INGENIERIE - SARL"/>
    <m/>
    <n v="774522555"/>
    <s v="MME DIOP"/>
    <n v="20"/>
    <s v="SOH"/>
    <s v="PROFESSIONNELS"/>
    <d v="2024-02-28T16:00:00"/>
    <s v="FOI_FB_20G"/>
    <m/>
    <s v="RELEVE"/>
    <d v="2025-03-03T11:36:40"/>
    <s v="ext_fall006017"/>
    <s v="CLIENT_DDE"/>
    <s v="Absence synchronisation MODEM"/>
    <s v="338562939 // Fibre Office Intense_Flybox_20Go_Bloque // ASENCE SYNCHRO"/>
    <s v="ACAD"/>
    <s v="ACA"/>
    <x v="73"/>
    <s v="MERMOZ"/>
    <s v="SOTRAC MERMOZ"/>
    <s v="."/>
    <m/>
    <m/>
    <d v="2025-03-03T11:37:16"/>
    <s v="Abonnement Professionnel"/>
    <n v="48"/>
    <s v="URGENT"/>
    <s v="CLIENTS ENTREPRISES"/>
    <s v="Defaut non identifie"/>
    <s v="LOS ROUGE // INTERNET ETEINT // PON ETEINT // VERIF BRANCHEMENT FAIT // REBOOT MODEM FAIT // RBS : A"/>
    <s v="ext_fall006017"/>
    <d v="2025-03-03T11:37:22"/>
    <m/>
    <s v="ext_fall006017"/>
    <n v="5757392"/>
    <s v="OTD"/>
    <d v="2025-03-03T15:17:33"/>
    <s v="Archivé"/>
    <d v="2025-03-03T08:00:00"/>
    <s v="Non"/>
    <s v="ECO_ACAD"/>
    <s v="UNITE D'INTERVENTION ECOTEL ACAD"/>
    <s v="ECO_ACAD8"/>
    <d v="2025-03-05T11:37:16"/>
    <d v="2025-03-03T15:17:33"/>
    <s v="ok"/>
    <s v="CLICHGT32-JARRETIERE OPTIQUE"/>
    <s v="JARRETIERE OPTIQUE CHANGEE"/>
    <s v="JARRETIERE OPTIQUE/JARRETIERE OPTIQUE CO"/>
    <s v="JARRETIERE OPTIQUE CHANGE/CONFIRME PAR MME DIOP 774522555/OMAR NDIAYE"/>
    <s v="ext_sow2909"/>
    <x v="0"/>
    <x v="0"/>
    <x v="10"/>
    <x v="82"/>
  </r>
  <r>
    <n v="3014078"/>
    <s v="TEL"/>
    <n v="31227481"/>
    <x v="85"/>
    <s v="Actif"/>
    <s v="TLP"/>
    <s v="SABLUX HOLDING"/>
    <m/>
    <n v="784594242"/>
    <s v="MR LEYE"/>
    <n v="20"/>
    <s v="PEI"/>
    <s v="AFFAIRES"/>
    <d v="2019-04-16T10:59:00"/>
    <s v="T0"/>
    <m/>
    <s v="RELEVE"/>
    <d v="2025-03-03T11:38:41"/>
    <s v="ext_niang005938"/>
    <s v="CLIENT_DDE"/>
    <s v="SOUCI D'EMISSION ET DE RECEPTL"/>
    <s v="SOUCI EMISSION RECEPTION"/>
    <s v="OUA"/>
    <s v="GDK"/>
    <x v="74"/>
    <s v="POINT E"/>
    <s v="POINT E"/>
    <s v="POINTE E"/>
    <s v="SABLUX"/>
    <m/>
    <d v="2025-03-03T12:25:34"/>
    <s v="Abonnement Professionnel"/>
    <n v="48"/>
    <s v="URGENT"/>
    <s v="CLIENTS ENTREPRISES"/>
    <s v="LIAISON INSTABLE"/>
    <s v="test de réception ok | le client nous signale un souci d'émission d'appels | test de ligne: L3  R ="/>
    <s v="ext_diop005980"/>
    <d v="2025-03-03T12:25:42"/>
    <m/>
    <s v="ext_diop005980"/>
    <n v="5757675"/>
    <s v="OTD"/>
    <d v="2025-03-04T08:56:51"/>
    <s v="Archivé"/>
    <d v="2025-03-03T07:00:00"/>
    <s v="Oui"/>
    <s v="ECO_GDK"/>
    <s v="UNITE D'INTERVENTION ECOTEL GDK"/>
    <s v="ECO_GDK1"/>
    <d v="2025-03-05T12:25:34"/>
    <d v="2025-03-04T08:56:51"/>
    <s v="ok"/>
    <s v="RESMUT81-SR-TETE TRANSPORT"/>
    <s v="PAIRE TRANSPORT MUTEE"/>
    <s v="SOUS-REPARTITEUR/DEFAUT BATTERIE/TERRE"/>
    <s v="MUTR 45-12-2 // IBOU MANE"/>
    <s v="ext_diouf2174"/>
    <x v="1"/>
    <x v="1"/>
    <x v="1"/>
    <x v="83"/>
  </r>
  <r>
    <n v="3014084"/>
    <s v="FIBRE"/>
    <n v="44627591"/>
    <x v="86"/>
    <s v="Actif"/>
    <s v="TLP"/>
    <s v="SENE IDRISSA"/>
    <s v="SENE IDRISSA"/>
    <n v="775660482"/>
    <s v="M SENE"/>
    <n v="20"/>
    <s v="SOH"/>
    <s v="PROFESSIONNELS"/>
    <d v="2025-02-13T14:00:00"/>
    <s v="FIB_PRO_M_B"/>
    <m/>
    <s v="RELEVE"/>
    <d v="2025-03-03T11:41:47"/>
    <s v="ext_ndiaye005971"/>
    <s v="CLIENT_DDE"/>
    <s v="Absence synchronisation MODEM"/>
    <s v="339571530 // Fibre Pro Max Bloque // PAS DE CONNEXION"/>
    <s v="THS"/>
    <s v="MBR"/>
    <x v="75"/>
    <s v="THMBR"/>
    <s v="DS00"/>
    <s v="."/>
    <m/>
    <m/>
    <d v="2025-03-03T11:42:15"/>
    <s v="Professionnel"/>
    <m/>
    <s v="URGENT"/>
    <s v="CLIENTS ENTREPRISES"/>
    <s v="Defaut non identifie"/>
    <s v="PON ETEINT // LOS ROUGE // INTERNET ETEINT // ACTIF RBS SESSION KO // BRANCHEMENT OK // REBOOT OK //"/>
    <s v="ext_ndiaye005971"/>
    <d v="2025-03-03T11:42:22"/>
    <m/>
    <s v="ext_ndiaye005971"/>
    <n v="5757419"/>
    <s v="OTD"/>
    <d v="2025-03-03T15:47:26"/>
    <s v="Archivé"/>
    <d v="2025-03-03T08:00:00"/>
    <s v="Non"/>
    <s v="SOFA_MBR"/>
    <s v="UNITE D'INTERVENTION SOFATEL MBOUR"/>
    <s v="SOFA_MBR6"/>
    <m/>
    <d v="2025-03-03T15:47:26"/>
    <m/>
    <s v="RESCHGT313-PBO_PBE"/>
    <s v="PIGTAIL CHANGE"/>
    <s v="POINT DE BRANCHEMENT OPTIQUE/PIGTAIL DEF"/>
    <s v="CHANGEMENT PIGTAIL AU PBO"/>
    <s v="ext_diallo3676"/>
    <x v="0"/>
    <x v="0"/>
    <x v="0"/>
    <x v="84"/>
  </r>
  <r>
    <n v="3014091"/>
    <s v="LL"/>
    <n v="226711"/>
    <x v="87"/>
    <s v="Actif"/>
    <s v="INT"/>
    <s v="LABOREX"/>
    <m/>
    <n v="774951689"/>
    <s v="Djibril NDIAYE"/>
    <n v="20"/>
    <s v="GCO"/>
    <s v="GRANDS_COMPTES"/>
    <d v="2022-08-02T09:00:01"/>
    <s v="SN_BIM_10M"/>
    <m/>
    <s v="RELEVE"/>
    <d v="2025-03-03T11:45:50"/>
    <s v="ext_kande005941"/>
    <s v="CLIENT_DDE"/>
    <s v="PAS DE CONNEXION INTERNET"/>
    <s v="PAS DE CONNEXION INTERNET"/>
    <s v="ACAD"/>
    <s v="GDK"/>
    <x v="76"/>
    <s v="H.L.M. - CITE PORT - SODIDA"/>
    <s v="HLM I"/>
    <s v="HLM I"/>
    <m/>
    <m/>
    <d v="2025-03-03T12:49:03"/>
    <s v="Grands Comptes"/>
    <n v="24"/>
    <s v="URGENT"/>
    <s v="CLIENTS ENTREPRISES"/>
    <s v="LIAISON INSTABLE"/>
    <s v="Synchro down |  GE3/1/5.1105        up      up       ### NT1883 LABOREX## &lt;C_MS_X16_GDK1&gt;"/>
    <s v="ext_diop005980"/>
    <d v="2025-03-03T12:49:16"/>
    <m/>
    <s v="ext_diop005980"/>
    <n v="5757827"/>
    <s v="OTD"/>
    <d v="2025-03-04T10:27:37"/>
    <s v="Archivé"/>
    <d v="2025-03-03T08:00:00"/>
    <s v="Non"/>
    <s v="CI-SCL_U"/>
    <s v="CI-SCL_U"/>
    <s v="Pepe Gaston ZOUMANIGUI_CI-SCL_U"/>
    <d v="2025-03-04T12:49:03"/>
    <d v="2025-03-04T10:27:36"/>
    <s v="ok"/>
    <s v="RESCHGT12-RP1"/>
    <s v="BOITE RP1 CHANGEE"/>
    <s v="ENTREE DE POSTE/RP1 DEFECTUEUX"/>
    <s v="Merci de relever la NT1883 pour le compte de LABOREX. Le client a retrouvé le service après un chang"/>
    <s v="tmp_sow85431"/>
    <x v="1"/>
    <x v="1"/>
    <x v="5"/>
    <x v="85"/>
  </r>
  <r>
    <n v="3014098"/>
    <s v="DSL15"/>
    <n v="34944461"/>
    <x v="88"/>
    <s v="Actif"/>
    <s v="TLP"/>
    <s v="MUTUELLE D'EPARGNE ET DE CREDIT DIALAW"/>
    <m/>
    <s v="M SAMB"/>
    <n v="775462124"/>
    <n v="20"/>
    <s v="SOH"/>
    <s v="PROFESSIONNELS"/>
    <d v="2022-03-14T17:17:01"/>
    <s v="V_IP_B_S_B"/>
    <m/>
    <s v="RELEVE"/>
    <d v="2025-03-03T11:50:22"/>
    <s v="ext_seye005967"/>
    <s v="CLIENT_DDE"/>
    <s v="MODEM"/>
    <s v="338712502//BIV Silver_VoIP_Bloque//CHANGEMENT DE MOT DE PASSE"/>
    <s v="ACR"/>
    <s v="RUF"/>
    <x v="77"/>
    <s v="YENN-NIANGHAL-TOUBAB DIALAO"/>
    <s v="YENNE SUR MER"/>
    <s v="YENNE SUR MER"/>
    <m/>
    <m/>
    <d v="2025-03-03T12:26:48"/>
    <s v="Grand Public"/>
    <m/>
    <s v="URGENT"/>
    <s v="CLIENTS ENTREPRISES"/>
    <s v="LIAISON INSTABLE"/>
    <s v="338712502//BIV Silver_VoIP_Bloque//CHANGEMENT DE MOT DE PASSE NOUVEAU MDP: MECDIA@2014@ // ND ABSENT"/>
    <s v="ext_kaly005988"/>
    <d v="2025-03-03T12:26:58"/>
    <m/>
    <s v="ext_kaly005988"/>
    <n v="5757684"/>
    <s v="OTD"/>
    <d v="2025-03-03T15:50:00"/>
    <s v="Archivé"/>
    <d v="2025-03-03T08:00:00"/>
    <s v="Oui"/>
    <s v="MULT_RUF"/>
    <s v="UNITE D'INTERVENTION MULTELEC RUFISQUE"/>
    <s v="MULT_RUF10"/>
    <m/>
    <d v="2025-03-03T15:50:00"/>
    <m/>
    <s v="CLIRCO76-Modem Livebox 2"/>
    <s v="CONFIGURATION MODEM REPRISE"/>
    <s v="MODEM LIVEBOX 2/PERTE DE CONFIGURATION M"/>
    <s v="RECONFIGURATION MODEM/BOCAR DIALLO MULT"/>
    <s v="ext_diallo005317"/>
    <x v="1"/>
    <x v="0"/>
    <x v="16"/>
    <x v="86"/>
  </r>
  <r>
    <n v="3014102"/>
    <s v="VOIP"/>
    <n v="33026651"/>
    <x v="89"/>
    <s v="Actif"/>
    <s v="TLP"/>
    <s v="PHARMACIE"/>
    <s v="MARIAMA DIANE"/>
    <n v="771232339"/>
    <s v="Mme Camara"/>
    <n v="20"/>
    <s v="SOH"/>
    <s v="PROFESSIONNELS"/>
    <d v="2023-11-17T16:39:54"/>
    <s v="V_IP_B_S_B"/>
    <m/>
    <s v="RELEVE"/>
    <d v="2025-03-03T11:51:41"/>
    <s v="ext_diallo005944"/>
    <s v="CLIENT_DDE"/>
    <s v="SOUCI D'EMISSION ET DE RECEPTL"/>
    <s v="338205152 // souci émission/réception"/>
    <m/>
    <m/>
    <x v="78"/>
    <s v="YOFF"/>
    <s v="YOFF TOUNDOUP RIYA"/>
    <s v="YOFF TOUNDOUP RIYA"/>
    <m/>
    <m/>
    <d v="2025-03-04T10:31:30"/>
    <s v="Grand Public"/>
    <m/>
    <s v="URGENT"/>
    <s v="RESEAU BRANCHEMENT"/>
    <s v="Ouvert 2 fils"/>
    <s v="MISE EN OBSERVATION MUTATION PC SUR F00 T/ 10-3-3 PLUS TIRAGE CABLE 5/99 SUR 100M PLUS POSTE A VOIR"/>
    <s v="ext_nguirane2199"/>
    <d v="2025-03-04T10:31:43"/>
    <s v="MISE EN OBSERVATION MUTATION PC SUR F00 T/ 10-3-3 PLUS TIRAGE CABLE 5/99 SUR 100M PLUS POSTE A VOIR"/>
    <s v="ext_nguirane2199"/>
    <n v="5761319"/>
    <s v="OTD"/>
    <d v="2025-03-04T12:21:45"/>
    <s v="Archivé"/>
    <d v="2025-03-04T08:00:00"/>
    <s v="Oui"/>
    <s v="SPM"/>
    <s v="UI support entreprise"/>
    <s v="Cheikhou SENE-SPM"/>
    <m/>
    <d v="2025-03-04T12:21:45"/>
    <m/>
    <s v="CABLE BRANCHEMENT"/>
    <s v="CABLE BRANCHEMENT 5/99 CHANGE"/>
    <s v="CABLE BRANCHEMENT 5/99/CABLE BRANCHEMENT"/>
    <s v="MUTATION PC SUR F00 T/ 10-3-3 + TIRAGE CABLE 5/99 SUR 100M   // EQ FODE KONATE TDX."/>
    <s v="ext_nguirane2199"/>
    <x v="1"/>
    <x v="0"/>
    <x v="1"/>
    <x v="87"/>
  </r>
  <r>
    <n v="3014111"/>
    <s v="DSL15"/>
    <n v="36482271"/>
    <x v="90"/>
    <s v="Actif"/>
    <s v="TLP"/>
    <s v="ENTREPRISE BOROM DARADJI ( E.B.D)"/>
    <m/>
    <n v="777754541"/>
    <s v="MME NDOYE"/>
    <n v="20"/>
    <s v="SOH"/>
    <s v="PROFESSIONNELS"/>
    <d v="2020-07-23T00:00:00"/>
    <s v="V_IP_B_S_B"/>
    <m/>
    <s v="RELEVE"/>
    <d v="2025-03-03T11:56:19"/>
    <s v="ext_camara005945"/>
    <s v="CLIENT_DDE"/>
    <s v="Pas de connexion"/>
    <s v="338278943 // BIV Silver_VoIP_Bloque // PAS DE CONNEXION"/>
    <s v="ACAD"/>
    <s v="SDF"/>
    <x v="79"/>
    <s v="GRAND YOFF"/>
    <s v="HLM PATTE D'OIE"/>
    <s v="HLM PATTE D'OIE"/>
    <m/>
    <m/>
    <d v="2025-03-03T12:14:54"/>
    <s v="Grand Public"/>
    <m/>
    <s v="URGENT"/>
    <s v="CLIENTS ENTREPRISES"/>
    <s v="LIAISON INSTABLE"/>
    <s v="338278943 // BIV Silver_VoIP_Bloque // PAS DE CONNEXION  BROADBAND ETEINT// INTERNET ETEINT/ /COMPTE"/>
    <s v="ext_ndiaye005991"/>
    <d v="2025-03-03T12:15:06"/>
    <m/>
    <s v="ext_ndiaye005991"/>
    <n v="5757607"/>
    <s v="OTD"/>
    <d v="2025-03-04T15:38:29"/>
    <s v="Archivé"/>
    <d v="2025-03-03T08:00:00"/>
    <s v="Oui"/>
    <s v="CAMU_SDF"/>
    <s v="UNITE D'INTERVENTION CAMUSAT SUD FOIRE"/>
    <s v="CAMU_SDF13"/>
    <m/>
    <d v="2025-03-04T15:38:29"/>
    <m/>
    <s v="RESREPA38-PC"/>
    <s v="RACCORDEMENT REPRIS"/>
    <s v="POINT DE CONCENTRATION/CABLE ISOLÉ"/>
    <s v="REPRISE CONNEXION AU PC SUITE ISOLEMENT 5/99 + FIABILISATION DISTRIBUTION K05 9/16/7"/>
    <s v="ext_derneville2910"/>
    <x v="1"/>
    <x v="0"/>
    <x v="17"/>
    <x v="88"/>
  </r>
  <r>
    <n v="3014122"/>
    <s v="DSL5"/>
    <n v="641"/>
    <x v="91"/>
    <s v="Actif"/>
    <s v="TLP"/>
    <s v="TOTALENERGIES MARKETING SENEGAL S.A"/>
    <m/>
    <n v="775351170"/>
    <s v="M MAR"/>
    <n v="20"/>
    <s v="GCO"/>
    <s v="GRANDS_COMPTES"/>
    <d v="2018-05-22T10:00:00"/>
    <s v="PACKBUSILV"/>
    <m/>
    <s v="RELEVE"/>
    <d v="2025-03-03T12:01:55"/>
    <s v="ext_fall006017"/>
    <s v="CLIENT_DDE"/>
    <s v="Pas de connexion"/>
    <s v="339813932 // Pack Business Internet Silver BLOQUE // s2m/339813932-adsl // PAS DE CONNEXION"/>
    <s v="TBA"/>
    <s v="TBAU"/>
    <x v="80"/>
    <s v="TAMBACOUNDA"/>
    <s v="LIBERTE"/>
    <s v="."/>
    <m/>
    <m/>
    <d v="2025-03-03T12:02:27"/>
    <s v="Professionnel"/>
    <m/>
    <s v="URGENT"/>
    <s v="CLIENTS ENTREPRISES"/>
    <s v="Defaut non identifie"/>
    <s v="INTERNET ROUGE // BB VERT // VERIF BRANCHEMENT FAIT // RBS : ACTIF PAS DE SESSION // SYNCHRO DOWN SU"/>
    <s v="ext_fall006017"/>
    <d v="2025-03-03T12:02:33"/>
    <m/>
    <s v="ext_fall006017"/>
    <n v="5757535"/>
    <s v="OTD"/>
    <d v="2025-03-03T15:10:00"/>
    <s v="Archivé"/>
    <d v="2025-03-03T08:00:00"/>
    <s v="Non"/>
    <s v="MULT_COMPLEXE"/>
    <s v="UNITE D'INTERVENTION MULTELEC COMPLEXE"/>
    <s v="MULT_COMPLEXE1"/>
    <m/>
    <d v="2025-03-03T15:10:00"/>
    <m/>
    <s v="RESREPA37-PC"/>
    <s v="RACCORDEMENT REPRIS"/>
    <s v="POINT DE CONCENTRATION/OXYDATION"/>
    <s v="CABLE 5,99 RECONNECTE COTE PC/BINDIA MULT"/>
    <s v="ext_diallo005317"/>
    <x v="1"/>
    <x v="0"/>
    <x v="5"/>
    <x v="50"/>
  </r>
  <r>
    <n v="3014135"/>
    <s v="FIBRE"/>
    <n v="38796291"/>
    <x v="92"/>
    <s v="Actif"/>
    <s v="TLP"/>
    <s v="LIKA GROUPE-SAS"/>
    <m/>
    <n v="77300344"/>
    <s v="M GUIRO"/>
    <n v="20"/>
    <s v="SOH"/>
    <s v="PROFESSIONNELS"/>
    <d v="2022-02-12T16:00:00"/>
    <s v="FIB_PRO"/>
    <m/>
    <s v="RELEVE"/>
    <d v="2025-03-03T12:14:28"/>
    <s v="ext_balde005942"/>
    <s v="CLIENT_DDE"/>
    <s v="DECONNEXIONS FREQUENTES"/>
    <s v="338432717 // DECONNEXION // Fibre Pro Bloque"/>
    <m/>
    <m/>
    <x v="81"/>
    <s v="POINT E"/>
    <s v="POINT E"/>
    <s v="RUE 4"/>
    <s v="RUE4 ANGLE A"/>
    <m/>
    <d v="2025-03-03T12:14:39"/>
    <s v="Abonnement Professionnel"/>
    <n v="48"/>
    <s v="URGENT"/>
    <s v="CLIENTS ENTREPRISES"/>
    <s v="Defaut non identifie"/>
    <s v="PON VERT // INTERNET VERT CLI // COMPTE ACTIF PAS DE SESSION // SYNC UP // REBOOT OK // BRANCHEMENT"/>
    <s v="ext_balde005942"/>
    <d v="2025-03-03T12:14:43"/>
    <m/>
    <s v="ext_balde005942"/>
    <n v="5757599"/>
    <s v="OTD"/>
    <d v="2025-03-03T18:18:24"/>
    <s v="Archivé"/>
    <d v="2025-03-03T07:25:00"/>
    <s v="Oui"/>
    <s v="ECO_ACAD"/>
    <s v="UNITE D'INTERVENTION ECOTEL ACAD"/>
    <s v="ECO_ACAD1"/>
    <d v="2025-03-05T12:14:39"/>
    <d v="2025-03-03T18:18:24"/>
    <s v="ok"/>
    <s v="CLIAUC05-ORIENTE AGENCE"/>
    <s v="CLIENT ORIENTE AGENCE"/>
    <s v="CLIENT/ORIENTE AGENCE"/>
    <s v="TI N'A FAIT AUCUNE ACTION D'APRES LUI"/>
    <s v="saine7277"/>
    <x v="0"/>
    <x v="0"/>
    <x v="4"/>
    <x v="89"/>
  </r>
  <r>
    <n v="3014140"/>
    <s v="FIBRE"/>
    <n v="30017291"/>
    <x v="93"/>
    <s v="Actif"/>
    <s v="TLP"/>
    <s v="PROTECTION ET PREVENTION INDUSTRIELLE SARL"/>
    <m/>
    <n v="777629373"/>
    <s v="DIOP FATOU"/>
    <n v="20"/>
    <s v="SOH"/>
    <s v="AFFAIRES"/>
    <d v="2025-02-26T17:00:00"/>
    <s v="FIB_PRO_M_B"/>
    <m/>
    <s v="RELEVE"/>
    <d v="2025-03-03T12:17:56"/>
    <s v="ext_diafankha005962"/>
    <s v="CLIENT_DDE"/>
    <s v="SOUCI D'EMISSION ET DE RECEPTL"/>
    <s v="338518622 / SOUCI EMISSION RECEPTION D'APPELS / Fibre Pro Max Bloque"/>
    <s v="ACP"/>
    <s v="TEC"/>
    <x v="82"/>
    <s v="PATTE D OIE BUILDERS - SOPRIM"/>
    <s v="CITE SOPRIM EXTENSION"/>
    <s v="."/>
    <m/>
    <m/>
    <d v="2025-03-03T13:38:10"/>
    <s v="Professionnel"/>
    <m/>
    <s v="URGENT"/>
    <s v="CLIENTS ENTREPRISES"/>
    <s v="Defaut non identifie"/>
    <s v="Souci Emission/Réception : restriction levée, VOIX provisionné avec selfservice : modem redemarré :"/>
    <s v="ext_bah005990"/>
    <d v="2025-03-04T11:35:53"/>
    <s v="RDV DEMAIN 05/03/2025"/>
    <s v="ext_ndao004765"/>
    <n v="5761598"/>
    <s v="OTD"/>
    <d v="2025-03-04T16:51:09"/>
    <s v="Archivé"/>
    <d v="2025-03-04T08:00:00"/>
    <s v="Non"/>
    <s v="SOFA_COMPLEXE"/>
    <s v="UNITE D'INTERVENTION SOFATEL COMPLEXE"/>
    <s v="SOFA_COMPLEXE1"/>
    <m/>
    <d v="2025-03-04T16:51:09"/>
    <m/>
    <s v="CLIRCO528-F6600 ONT"/>
    <s v="CONFIGURATION MODEM ONT REPRISE"/>
    <s v="OPTICAL NETWORK TERMINAL/MODEM CLIENT FI"/>
    <s v="ROUTAGE AUTOMATIQUE"/>
    <s v="tmp_tall83181"/>
    <x v="0"/>
    <x v="0"/>
    <x v="15"/>
    <x v="90"/>
  </r>
  <r>
    <n v="3014145"/>
    <s v="FIBRE"/>
    <n v="3281031"/>
    <x v="94"/>
    <s v="Actif"/>
    <s v="TLP"/>
    <s v="DIOP"/>
    <m/>
    <n v="784257515"/>
    <m/>
    <n v="20"/>
    <s v="SOH"/>
    <s v="PROFESSIONNELS"/>
    <d v="2024-10-10T10:00:00"/>
    <s v="FIB_PRO_M_B"/>
    <m/>
    <s v="RELEVE"/>
    <d v="2025-03-03T12:18:45"/>
    <s v="ext_diouf005982"/>
    <s v="CLIENT_DDE"/>
    <s v="Pas de connexion"/>
    <s v="ABSENCE DE SYNCHRO"/>
    <m/>
    <m/>
    <x v="2"/>
    <s v="COLOBANE"/>
    <s v="COLOBANE"/>
    <s v="."/>
    <m/>
    <m/>
    <d v="2025-03-03T12:19:01"/>
    <s v="Professionnel"/>
    <m/>
    <s v="URGENT"/>
    <s v="CLIENTS ENTREPRISES"/>
    <s v="LIAISON INSTABLE"/>
    <s v="ABSENCE DE SYNCHRO"/>
    <s v="ext_diouf005982"/>
    <d v="2025-03-03T12:19:08"/>
    <m/>
    <s v="ext_diouf005982"/>
    <n v="5757627"/>
    <s v="OTD"/>
    <d v="2025-03-03T19:28:48"/>
    <s v="Archivé"/>
    <d v="2025-03-03T08:00:00"/>
    <s v="Oui"/>
    <s v="PREM_MED"/>
    <s v="UNITE D'INTERVENTION PREMIUM MEDINA"/>
    <s v="PREM_MED7"/>
    <m/>
    <d v="2025-03-03T19:28:48"/>
    <m/>
    <s v="RESREPA39-PBO_PBE"/>
    <s v="SOUDURE REPRISE AU  PBO_PBE"/>
    <s v="POINT DE BRANCHEMENT OPTIQUE/FIBRE CASSE"/>
    <s v="REPRISE SOUDURE AU BTI"/>
    <s v="ext_gaye2895"/>
    <x v="0"/>
    <x v="0"/>
    <x v="11"/>
    <x v="91"/>
  </r>
  <r>
    <n v="3014146"/>
    <s v="FIBRE"/>
    <n v="34497291"/>
    <x v="95"/>
    <s v="Actif"/>
    <s v="TLP"/>
    <s v="TOTAL E P SENEGAL"/>
    <m/>
    <s v="Elhadji SEYE 77 529 28 58"/>
    <s v="el-hadji.seye@external.totalenergies.com"/>
    <n v="20"/>
    <s v="GCO"/>
    <s v="AFFAIRES"/>
    <d v="2022-12-23T12:00:01"/>
    <s v="FIB_PRO_M_B"/>
    <m/>
    <s v="RELEVE"/>
    <d v="2025-03-03T12:19:16"/>
    <s v="tmp_cisse76441"/>
    <s v="CLIENT_DDE"/>
    <s v="PAS DE CONNEXION INTERNET"/>
    <s v="33 868 13 09 // PAS DE CONNEXION // Fibre Pro Max Bloque"/>
    <s v="ACAD"/>
    <s v="YOF"/>
    <x v="83"/>
    <s v="NGOR - ALMADIES"/>
    <s v="NGOR"/>
    <s v="NGOR"/>
    <m/>
    <m/>
    <d v="2025-03-05T15:03:48"/>
    <s v="Professionnel"/>
    <m/>
    <s v="URGENT"/>
    <s v="FIBRE"/>
    <s v="VERIFICAT° INSTALLATION FIBREE"/>
    <m/>
    <s v="ext_diallo005338"/>
    <d v="2025-03-05T15:04:11"/>
    <s v="REOR MCIF SUITE ABS AU PBO J24 15-17 // EN COURS AVEC L'EQUIPE INFRA TADEX"/>
    <s v="ext_diallo005338"/>
    <n v="5767790"/>
    <s v="OTD"/>
    <d v="2025-03-05T16:36:34"/>
    <s v="Archivé"/>
    <d v="2025-03-05T08:00:00"/>
    <s v="Oui"/>
    <s v="TDX_COMPLEXE"/>
    <s v="UNITE D'INTERVENTION TADEX COMPLEXE"/>
    <s v="TDX_COMPLEXE1"/>
    <m/>
    <d v="2025-03-05T16:36:34"/>
    <m/>
    <s v="CLIAUCDEF010-TEST NAF OK"/>
    <s v="TEST NAF OK - RETOUR SERVICES CONFIRME"/>
    <s v="CLIENT/AUCUN DEFAUT CONSTATE"/>
    <s v="RETOUR DE SERVICES SUITE INTERVENTION INFRA (REOR MCIF SUITE ABS AU PBO J24 15-17) CLIENT CONFIRNE ."/>
    <s v="ext_sanghare2201"/>
    <x v="0"/>
    <x v="0"/>
    <x v="7"/>
    <x v="92"/>
  </r>
  <r>
    <n v="3014147"/>
    <s v="DSL15"/>
    <n v="29335861"/>
    <x v="96"/>
    <s v="Actif"/>
    <s v="TLP"/>
    <s v="INSTITUT NATIONAL DE PEDOLOGIE"/>
    <m/>
    <n v="774593362"/>
    <s v="M TENDENG"/>
    <n v="20"/>
    <s v="GCO"/>
    <s v="GRANDS_COMPTES"/>
    <d v="2022-11-14T11:41:00"/>
    <s v="V_IP_B_S_B"/>
    <m/>
    <s v="RELEVE"/>
    <d v="2025-03-03T12:19:39"/>
    <s v="ext_fall006017"/>
    <s v="CLIENT_DDE"/>
    <s v="Pas de connexion"/>
    <s v="339911203 // BIV Silver_VoIP_Bloque // PAS DE CONNEXION"/>
    <s v="ZIG"/>
    <s v="ZIG"/>
    <x v="84"/>
    <s v="ZIGUINCHOR"/>
    <s v="KANDIALANG"/>
    <s v="."/>
    <m/>
    <m/>
    <d v="2025-03-03T12:20:05"/>
    <s v="Professionnel"/>
    <m/>
    <s v="URGENT"/>
    <s v="CLIENTS ENTREPRISES"/>
    <s v="Defaut non identifie"/>
    <s v="BB ETEINT // INTERNET ETEINT // VERIF BRANCHEMENT FAIT // REBOOT MODEM FAIT // SYNCHRO DOWN SUR NCE"/>
    <s v="ext_fall006017"/>
    <d v="2025-03-03T12:20:11"/>
    <m/>
    <s v="ext_fall006017"/>
    <n v="5757633"/>
    <s v="OTD"/>
    <d v="2025-03-03T15:17:05"/>
    <s v="Archivé"/>
    <d v="2025-03-03T14:24:00"/>
    <s v="Non"/>
    <s v="SYS_ZIG"/>
    <s v="UNITE D'INTERVENTION SYSROAD ZIGUINCHOR"/>
    <s v="SYS_ZIG1"/>
    <m/>
    <d v="2025-03-03T15:17:05"/>
    <m/>
    <s v="CABLE BRANCHEMENT"/>
    <s v="CABLE BRANCHEMENT 5/99 CHANGE"/>
    <s v="CABLE BRANCHEMENT 5/99/CABLE BRANCHEMENT"/>
    <s v="CABLE 5/99 COUPE ET CHANGE SUR 200M+MUTATION PC//MAKILE SRD"/>
    <s v="ext_dieng004767"/>
    <x v="1"/>
    <x v="0"/>
    <x v="5"/>
    <x v="93"/>
  </r>
  <r>
    <n v="3014148"/>
    <s v="VOIP"/>
    <n v="2578871"/>
    <x v="97"/>
    <s v="Actif"/>
    <s v="TLP"/>
    <s v="LOC-SET SURL"/>
    <m/>
    <n v="779651420"/>
    <s v="MR NIANG"/>
    <n v="20"/>
    <s v="PEI"/>
    <s v="AFFAIRES"/>
    <d v="2020-09-01T14:00:01"/>
    <s v="V_IP_LIB_P"/>
    <m/>
    <s v="RELEVE"/>
    <d v="2025-03-03T12:19:47"/>
    <s v="ext_diarra005963"/>
    <s v="CLIENT_DDE"/>
    <s v="ABSENCE DE TONALITE"/>
    <s v="PAS DE TONALITE // OFFRE : LIBERTE PRO_VoIP //"/>
    <s v="ACAD"/>
    <s v="GDK"/>
    <x v="39"/>
    <s v="SICAP"/>
    <s v="SICAP SACRE COEUR I"/>
    <s v="SICAP SACRE COEUR I"/>
    <n v="8473"/>
    <m/>
    <d v="2025-03-03T12:19:50"/>
    <s v="Professionnel"/>
    <m/>
    <s v="URGENT"/>
    <s v="CLIENTS ENTREPRISES"/>
    <s v="Defaut non identifie"/>
    <s v="TEST RECEPTION KO// TELEPHONE BRANCHE SUR LA PRISE MURALE // VERIF BRANCHMT FAIT //  TEST DE LIGNE O"/>
    <s v="ext_diarra005963"/>
    <d v="2025-03-03T12:19:54"/>
    <s v="TEST RECEPTION KO// TELEPHONE BRANCHE SUR LA PRISE MURALE // VERIF BRANCHMT FAIT //  TEST DE LIGNE O"/>
    <m/>
    <n v="5757631"/>
    <s v="OTD"/>
    <d v="2025-03-03T14:17:06"/>
    <s v="Archivé"/>
    <d v="2025-03-03T13:30:00"/>
    <s v="Non"/>
    <s v="ECO_GDK"/>
    <s v="UNITE D'INTERVENTION ECOTEL GDK"/>
    <s v="ECO_GDK17"/>
    <m/>
    <d v="2025-03-03T14:17:06"/>
    <m/>
    <s v="RESMUT35-PC"/>
    <s v="PAIRE DISTRIBUTION MUTEE"/>
    <s v="POINT DE CONCENTRATION/ABSENCE DE SYNCHR"/>
    <s v="MUTR 57-2-6// SEBASTIEN"/>
    <s v="ext_diouf2174"/>
    <x v="1"/>
    <x v="0"/>
    <x v="1"/>
    <x v="94"/>
  </r>
  <r>
    <n v="3014149"/>
    <s v="TEL"/>
    <n v="91961"/>
    <x v="98"/>
    <s v="Actif"/>
    <s v="TLP"/>
    <s v="PAPEX  SARL"/>
    <m/>
    <n v="776445571"/>
    <s v="MR SAAN"/>
    <n v="20"/>
    <s v="PEI"/>
    <s v="AFFAIRES"/>
    <d v="2000-09-20T00:00:01"/>
    <s v="T0"/>
    <m/>
    <s v="RELEVE"/>
    <d v="2025-03-03T12:20:01"/>
    <s v="ext_thiam005954"/>
    <s v="CLIENT_DDE"/>
    <s v="ABSENCE DE TONALITE"/>
    <s v="338496363°°°°°°°°L'Acces de base°°°°°°°° ABSENCE DE TONALITE  VERIF BRANCHEMENT OK °°°°°°°°°TELEPHON"/>
    <s v="ACM"/>
    <s v="MED"/>
    <x v="85"/>
    <s v="PLATEAU"/>
    <s v="PLATEAU"/>
    <s v="RUE ABDOU KARIM BOURGI"/>
    <n v="56"/>
    <m/>
    <d v="2025-03-03T12:20:04"/>
    <s v="Abonnement Professionnel"/>
    <n v="48"/>
    <s v="URGENT"/>
    <s v="RESEAU BRANCHEMENT"/>
    <s v="Defaut non identifie"/>
    <s v="338496363°°°°°°°°L'Acces de base°°°°°°°° ABSENCE DE TONALITE  VERIF BRANCHEMENT OK °°°°°°°°°TELEPHON"/>
    <s v="ext_thiam005954"/>
    <d v="2025-03-03T12:20:09"/>
    <s v="338496363°°°°°°°°L'Acces de base°°°°°°°° ABSENCE DE TONALITE  VERIF BRANCHEMENT OK °°°°°°°°°TELEPHON"/>
    <m/>
    <n v="5757632"/>
    <s v="OTD"/>
    <d v="2025-03-03T15:44:32"/>
    <s v="Archivé"/>
    <d v="2025-03-03T13:30:00"/>
    <s v="Non"/>
    <s v="PREM_MED"/>
    <s v="UNITE D'INTERVENTION PREMIUM MEDINA"/>
    <s v="PREM_MED5"/>
    <d v="2025-03-05T12:20:04"/>
    <d v="2025-03-03T15:44:32"/>
    <s v="ok"/>
    <s v="CENTREPA27-TETE TRANSPORT"/>
    <s v="TRANSPORT MUTE"/>
    <s v="TETE TRANSPORT/BROCHE CASSEE"/>
    <s v="MUTATION TRANSPORT A14 / 603  4  5"/>
    <s v="ext_gaye2895"/>
    <x v="1"/>
    <x v="1"/>
    <x v="1"/>
    <x v="95"/>
  </r>
  <r>
    <n v="3014160"/>
    <s v="FIBRE"/>
    <n v="33081001"/>
    <x v="99"/>
    <s v="Actif"/>
    <s v="TLP"/>
    <s v="NDIAYE"/>
    <s v="DAOUDA"/>
    <n v="781248907"/>
    <s v="Mme dabo"/>
    <n v="20"/>
    <s v="SOH"/>
    <s v="PROFESSIONNELS"/>
    <d v="2024-11-13T16:00:00"/>
    <s v="FIB_PRO_M_B"/>
    <m/>
    <s v="RELEVE"/>
    <d v="2025-03-03T12:25:23"/>
    <s v="ext_faye005960"/>
    <s v="CLIENT_DDE"/>
    <s v="PAS DE CONNEXION INTERNET"/>
    <s v="338671823/pas de connexion/Fibre Pro Max Bloque"/>
    <m/>
    <m/>
    <x v="86"/>
    <s v="KEUR MASSAR"/>
    <s v="CITE MTOA"/>
    <s v="."/>
    <m/>
    <m/>
    <d v="2025-03-03T12:25:40"/>
    <s v="Professionnel"/>
    <m/>
    <s v="NONURGENT"/>
    <s v="RESEAU BRANCHEMENT"/>
    <s v="Aucun défaut sur la fibre"/>
    <s v="pon éteint los rouge cli  internet éteint //Vérification branchement faite reboot modem ok//compte a"/>
    <s v="ext_faye005960"/>
    <d v="2025-03-03T12:25:52"/>
    <s v="pon éteint los rouge cli  internet éteint //Vérification branchement faite reboot modem ok//compte a"/>
    <m/>
    <n v="5757677"/>
    <s v="OTD"/>
    <d v="2025-03-03T15:54:59"/>
    <s v="Archivé"/>
    <d v="2025-03-03T13:30:00"/>
    <s v="Non"/>
    <s v="MULT_KMR"/>
    <s v="UNITE D'INTERVENTION MULTELEC KEUR MASSA"/>
    <s v="MULT_KMR5"/>
    <m/>
    <d v="2025-03-03T15:54:59"/>
    <m/>
    <s v="RESCHGT22-CABLE BRANCHEMENT"/>
    <s v="CABLE BRANCHEMENT  1084 CHANGE"/>
    <s v="CABLE BRANCHEMENT/CABLE BRANCHEMENT  108"/>
    <s v="CABLE 1083 CHANGE + POSE BTI/BANDIOUGOU DE MEIDEROS MULT"/>
    <s v="ext_diallo005317"/>
    <x v="0"/>
    <x v="0"/>
    <x v="5"/>
    <x v="96"/>
  </r>
  <r>
    <n v="3014162"/>
    <s v="TEL"/>
    <n v="194661"/>
    <x v="100"/>
    <s v="Actif"/>
    <s v="TLP"/>
    <s v="SOEXCI"/>
    <m/>
    <s v="M BODIAN"/>
    <n v="775454569"/>
    <n v="20"/>
    <s v="SOH"/>
    <s v="PROFESSIONNELS"/>
    <d v="1992-06-22T00:00:01"/>
    <s v="MIXTE"/>
    <m/>
    <s v="RELEVE"/>
    <d v="2025-03-03T12:25:47"/>
    <s v="ext_seye005967"/>
    <s v="CLIENT_DDE"/>
    <s v="ABSENCE DE TONALITE"/>
    <s v="338225410//La Ligne_Grand Public///PAS DE TONALITE//"/>
    <s v="ACM"/>
    <s v="MED"/>
    <x v="87"/>
    <s v="PLATEAU"/>
    <s v="PLATEAU"/>
    <s v="AV BALLAY"/>
    <m/>
    <m/>
    <d v="2025-03-03T12:26:05"/>
    <s v="Pas de priorité"/>
    <m/>
    <s v="URGENT"/>
    <s v="CLIENTS ENTREPRISES"/>
    <s v="Defaut non identifie"/>
    <s v="TEST DE RECEPTION KO// TEST DE LIGNE NMC OU MAESTRO PAS  A MA DISPO// VERIF BRANCHEMENTS (prise mura"/>
    <s v="ext_seye005967"/>
    <d v="2025-03-03T12:26:08"/>
    <m/>
    <s v="ext_seye005967"/>
    <n v="5757682"/>
    <s v="OTD"/>
    <d v="2025-03-03T20:47:20"/>
    <s v="Archivé"/>
    <d v="2025-03-03T08:00:00"/>
    <s v="Non"/>
    <s v="PREM_MED"/>
    <s v="UNITE D'INTERVENTION PREMIUM MEDINA"/>
    <s v="PREM_MED4"/>
    <m/>
    <d v="2025-03-03T20:47:20"/>
    <m/>
    <s v="RESMUT34-PC"/>
    <s v="PAIRE DISTRIBUTION MUTÉE"/>
    <s v="POINT DE CONCENTRATION/ABSENCE TONALITE"/>
    <s v="MUTE EN DISTRIBUTION B06 / 4  14  3 + CABLE 5/99 CHANGE"/>
    <s v="ext_gaye2895"/>
    <x v="1"/>
    <x v="0"/>
    <x v="1"/>
    <x v="97"/>
  </r>
  <r>
    <n v="3014165"/>
    <s v="FIBRE"/>
    <n v="37065131"/>
    <x v="101"/>
    <s v="Actif"/>
    <s v="TLP"/>
    <s v="GIE NDIMBELY JABOOT"/>
    <m/>
    <n v="770631465"/>
    <s v="MR DOUCOURE"/>
    <n v="20"/>
    <s v="SOH"/>
    <s v="PROFESSIONNELS"/>
    <d v="2021-02-22T20:17:37"/>
    <s v="FIB_PRO"/>
    <m/>
    <s v="RELEVE"/>
    <d v="2025-03-03T12:26:56"/>
    <s v="ext_thiam005954"/>
    <s v="CLIENT_DDE"/>
    <s v="LENTEURS NAVIGATION"/>
    <s v="LENTEUR NAVIGATION"/>
    <s v="ACG"/>
    <s v="KMR"/>
    <x v="88"/>
    <s v="MALIKA"/>
    <s v="MALIKA"/>
    <s v="MBAROU MBAYE NGOM"/>
    <m/>
    <m/>
    <d v="2025-03-03T12:27:22"/>
    <s v="Abonnement Professionnel"/>
    <n v="48"/>
    <s v="URGENT"/>
    <s v="FIBRE"/>
    <s v="Defaut non identifie"/>
    <s v="CLIENT  SOULIGNE QU'IL A DES LENTEUR MEME AU PRES DU WIFI °°°°°°°°° CLIENT SOULIGNE AUSSI QUIL NE PO"/>
    <s v="ext_thiam005954"/>
    <d v="2025-03-03T21:10:38"/>
    <s v="RV MARDI 04/03/2025/MODOU DIANKHA MULT"/>
    <s v="ext_diallo005317"/>
    <n v="5759817"/>
    <s v="OTD"/>
    <d v="2025-03-04T11:08:44"/>
    <s v="Archivé"/>
    <d v="2025-03-03T13:30:00"/>
    <s v="Oui"/>
    <s v="MULT_COMPLEXE"/>
    <s v="UNITE D'INTERVENTION MULTELEC COMPLEXE"/>
    <s v="MULT_COMPLEXE1"/>
    <d v="2025-03-05T12:27:22"/>
    <d v="2025-03-04T11:08:44"/>
    <s v="ok"/>
    <s v="CLIRCO510-F680 ONT"/>
    <s v="CONFIGURATION MODEM ONT REPRISE"/>
    <s v="OPTICAL NETWORK TERMINAL/MODEM CLIENT FI"/>
    <s v="MODEM ONT CHANGE+RECONFIG PORT/MIKA MULT"/>
    <s v="ext_doumbia004753"/>
    <x v="0"/>
    <x v="0"/>
    <x v="2"/>
    <x v="98"/>
  </r>
  <r>
    <n v="3014166"/>
    <s v="TEL"/>
    <n v="340991"/>
    <x v="102"/>
    <s v="Actif"/>
    <s v="TLP"/>
    <s v="PHARMACIE EL MANSOUR"/>
    <m/>
    <n v="784356825"/>
    <s v="MME NDOYE"/>
    <n v="20"/>
    <s v="SOH"/>
    <s v="PROFESSIONNELS"/>
    <d v="2010-05-31T00:00:00"/>
    <s v="KHEW_PRO"/>
    <m/>
    <s v="RELEVE"/>
    <d v="2025-03-03T12:27:02"/>
    <s v="ext_fall006017"/>
    <s v="CLIENT_DDE"/>
    <s v="SOUCI D'EMISSION ET DE RECEPTL"/>
    <s v="338249125 // KHEWEUL PRO // SOUCI EMISSION RECEPTION"/>
    <s v="ACAD"/>
    <s v="GDK"/>
    <x v="89"/>
    <s v="SICAP"/>
    <s v="SICAP RUE 10"/>
    <s v="RUE 3"/>
    <m/>
    <m/>
    <d v="2025-03-03T13:20:03"/>
    <s v="Abonnement Professionnel"/>
    <n v="48"/>
    <s v="URGENT"/>
    <s v="CLIENTS ENTREPRISES"/>
    <s v="LIAISON INSTABLE"/>
    <s v="test de réception par intermittence  | test de ligne: ND=   338249125 NE=024-09-119 NROB=088 TY=GABA"/>
    <s v="ext_diop005980"/>
    <d v="2025-03-03T13:20:22"/>
    <m/>
    <s v="ext_diop005980"/>
    <n v="5758057"/>
    <s v="OTD"/>
    <d v="2025-03-03T17:15:25"/>
    <s v="Archivé"/>
    <d v="2025-03-03T08:00:00"/>
    <s v="Oui"/>
    <s v="ECO_GDK"/>
    <s v="UNITE D'INTERVENTION ECOTEL GDK"/>
    <s v="ECO_GDK26"/>
    <d v="2025-03-05T13:20:03"/>
    <d v="2025-03-03T17:15:25"/>
    <s v="ok"/>
    <s v="CENTREPA11-TETE EQUIPEMENT"/>
    <s v="EQUIPEMENT MUTE"/>
    <s v="TETE EQUIPEMENT/BROCHE CASSEE"/>
    <s v="MUTATION NE 022-31-034 // SEBASTIEN"/>
    <s v="ext_diouf2174"/>
    <x v="1"/>
    <x v="0"/>
    <x v="18"/>
    <x v="99"/>
  </r>
  <r>
    <n v="3014169"/>
    <s v="TEL"/>
    <n v="33380031"/>
    <x v="103"/>
    <s v="Actif"/>
    <s v="TLP"/>
    <s v="SYTRANS INTERNATIONAL-SA"/>
    <m/>
    <n v="770516510"/>
    <s v="MR THIAM"/>
    <n v="20"/>
    <s v="SOH"/>
    <s v="PROFESSIONNELS"/>
    <d v="2015-11-09T16:00:01"/>
    <s v="MIXTE"/>
    <m/>
    <s v="RELEVE"/>
    <d v="2025-03-03T12:28:54"/>
    <s v="ext_diarra005963"/>
    <s v="CLIENT_DDE"/>
    <s v="PAS DE CONNEXION INTERNET"/>
    <s v="PAS DE CONNEXION //  VPN Light 512K/256K // MODEM: CISCO  //"/>
    <m/>
    <m/>
    <x v="90"/>
    <s v="SICAP"/>
    <s v="SICAP LIBERTE VI"/>
    <s v="SICAP LIBERTE VI"/>
    <s v="LOT 10"/>
    <m/>
    <d v="2025-03-04T14:28:10"/>
    <s v="Pas de priorité"/>
    <m/>
    <s v="URGENT"/>
    <s v="CLIENTS ENTREPRISES"/>
    <s v="Aucun défaut électrique"/>
    <s v="CABLE INTERIEUR COUPE AU NIVEAU DE LA REGLETTE PAR LE PROPRIETAIRE DE L'IMMEUBLE // CABLE A RACCORDE"/>
    <s v="ext_derneville2910"/>
    <d v="2025-03-04T14:28:26"/>
    <s v="CABLE INTERIEUR COUPE AU NIVEAU DE LA REGLETTE PAR LE PROPRIETAIRE DE L'IMMEUBLE // CABLE A RACCORDE"/>
    <s v="ext_derneville2910"/>
    <n v="5762585"/>
    <s v="OTD"/>
    <d v="2025-03-04T16:22:09"/>
    <s v="Archivé"/>
    <d v="2025-03-04T08:00:00"/>
    <s v="Non"/>
    <s v="PREM_COMPLEXE"/>
    <s v="UNITE D'INTERVENTION PREMIUM COMPLEXE"/>
    <s v="PREM_COMPLEXE1"/>
    <m/>
    <d v="2025-03-04T16:22:09"/>
    <m/>
    <s v="RESPRI43-CABLAGE INTERIEUR D'IMMEUBLE"/>
    <s v="CABLE INTERIEUR D'IMMEUBLE A CHANGER"/>
    <s v="CABLAGE INTERIEUR D'IMMEUBLE/CABLAGE INT"/>
    <s v="CABLE INTERIEUR PRIVE COUPE AU NIVEAU DE LA REGLETTE PAR LE PROPRIETAIRE DE L'IMMEUBLE // CLIENT A M"/>
    <s v="ext_derneville2910"/>
    <x v="1"/>
    <x v="0"/>
    <x v="9"/>
    <x v="100"/>
  </r>
  <r>
    <n v="3014171"/>
    <s v="FIBRE"/>
    <n v="36944881"/>
    <x v="104"/>
    <s v="Actif"/>
    <s v="TLP"/>
    <s v="DIALLO BOCAR"/>
    <m/>
    <n v="776780303"/>
    <s v="MME DIEYE"/>
    <n v="20"/>
    <s v="SOH"/>
    <s v="PROFESSIONNELS"/>
    <d v="2024-04-29T14:00:00"/>
    <s v="FIB_PRO_M_B"/>
    <m/>
    <s v="RELEVE"/>
    <d v="2025-03-03T12:29:12"/>
    <s v="ext_sakho005972"/>
    <s v="CLIENT_DDE"/>
    <s v="Absence synchronisation MODEM"/>
    <s v="338036587/// MODEM DEFCETUEUX /// OFFRE Fibre Pro Max Bloque"/>
    <m/>
    <m/>
    <x v="91"/>
    <s v="CAMBERENE-PARCELLES ASSAINIES"/>
    <s v="PARCELLES ASSAINIES CAMBERENE"/>
    <s v="."/>
    <m/>
    <m/>
    <d v="2025-03-03T12:29:13"/>
    <s v="Abonnement Professionnel"/>
    <n v="48"/>
    <s v="URGENT"/>
    <s v="RESEAU BRANCHEMENT"/>
    <s v="SAY-Modem éteint"/>
    <s v="CLIENT SOUTIENT QU AUCUN VOYANT NEST ALLUME // VERIF BRANCHEMENT FAIT /// VERIF PRISE ELECTRIQUE FAI"/>
    <s v="ext_sakho005972"/>
    <d v="2025-03-03T12:29:26"/>
    <s v="CLIENT SOUTIENT QU AUCUN VOYANT NEST ALLUME // VERIF BRANCHEMENT FAIT /// VERIF PRISE ELECTRIQUE FAI"/>
    <m/>
    <n v="5757709"/>
    <s v="OTD"/>
    <d v="2025-03-03T13:16:39"/>
    <s v="Archivé"/>
    <d v="2025-03-03T13:30:00"/>
    <s v="Non"/>
    <s v="SYS_CAMB"/>
    <s v="UNITE D'INTERVENTION SYSROAD CAMBERENE"/>
    <s v="SYS_CAMB9"/>
    <d v="2025-03-05T12:29:13"/>
    <d v="2025-03-03T13:16:39"/>
    <s v="ok"/>
    <s v="Service résolu"/>
    <s v="Compte non créé"/>
    <s v="Compte client"/>
    <s v="CLIENT  JOINT A 03/03/ CONFIRME LE RETOUR DU SERVICE //CLIENT SOUTIENT QUE  LA PRISE ETAIT ETEINT ET"/>
    <s v="ext_ndiaye005991"/>
    <x v="0"/>
    <x v="0"/>
    <x v="4"/>
    <x v="101"/>
  </r>
  <r>
    <n v="3014184"/>
    <s v="FIBRE"/>
    <n v="2451"/>
    <x v="105"/>
    <s v="Actif"/>
    <s v="TLP"/>
    <s v="PUBLICOM"/>
    <m/>
    <n v="776450625"/>
    <s v="MME NDOUR"/>
    <n v="20"/>
    <s v="PEI"/>
    <s v="AFFAIRES"/>
    <d v="2025-02-19T14:09:22"/>
    <s v="FIB_OF_B"/>
    <m/>
    <s v="RELEVE"/>
    <d v="2025-03-03T12:38:07"/>
    <s v="ext_balde005942"/>
    <s v="CLIENT_DDE"/>
    <s v="IMPOSSIBLE DE NAVIGUER"/>
    <s v="338804128 // PAS DE NAVIGATION// Fibre Office Bloque"/>
    <s v="ACR"/>
    <s v="RUF"/>
    <x v="92"/>
    <s v="RUFISQUE"/>
    <s v="CITE SIPRES"/>
    <s v="."/>
    <m/>
    <m/>
    <d v="2025-03-03T12:38:19"/>
    <s v="Grand Public"/>
    <m/>
    <s v="URGENT"/>
    <s v="CLIENTS ENTREPRISES"/>
    <s v="Defaut non identifie"/>
    <s v="PON VERT // INTERNET VERT CLI // COMPTE ACTIF PAS DE SESSION // SYNC UP // REBOOT OK // VERIF BRANCH"/>
    <s v="ext_balde005942"/>
    <d v="2025-03-03T12:38:24"/>
    <m/>
    <s v="ext_balde005942"/>
    <n v="5757750"/>
    <s v="OTD"/>
    <d v="2025-03-04T10:09:21"/>
    <s v="Archivé"/>
    <d v="2025-03-03T13:30:00"/>
    <s v="Oui"/>
    <s v="MULT_RUF"/>
    <s v="UNITE D'INTERVENTION MULTELEC RUFISQUE"/>
    <s v="MULT_RUF9"/>
    <m/>
    <d v="2025-03-04T10:09:21"/>
    <m/>
    <s v="CLICHGT531-F6600 ONT"/>
    <s v="MODEM ONT CHANGE"/>
    <s v="OPTICAL NETWORK TERMINAL/MODEM CLIENT FI"/>
    <s v="MODEM ONT CHANGE"/>
    <s v="ext_ndao004765"/>
    <x v="0"/>
    <x v="0"/>
    <x v="2"/>
    <x v="102"/>
  </r>
  <r>
    <n v="3014190"/>
    <s v="FIBRE"/>
    <n v="35734061"/>
    <x v="106"/>
    <s v="Actif"/>
    <s v="TLP"/>
    <s v="ECHO DE LA MODE"/>
    <m/>
    <n v="775701761"/>
    <s v="MME COLY"/>
    <n v="20"/>
    <s v="SOH"/>
    <s v="PROFESSIONNELS"/>
    <d v="2022-01-14T15:30:00"/>
    <s v="FIB_PRO"/>
    <m/>
    <s v="RELEVE"/>
    <d v="2025-03-03T12:41:30"/>
    <s v="ext_sarr005974"/>
    <s v="CLIENT_DDE"/>
    <s v="LENTEURS NAVIGATION"/>
    <s v="LENTEUR NAVIGATION"/>
    <s v="ACR"/>
    <s v="MBW"/>
    <x v="93"/>
    <s v="MBAO"/>
    <s v="ALMADIES 2"/>
    <s v="ALMADIES 2"/>
    <m/>
    <m/>
    <d v="2025-03-03T15:54:32"/>
    <s v="Abonnement Professionnel"/>
    <n v="48"/>
    <s v="URGENT"/>
    <s v="CLIENTS ENTREPRISES"/>
    <s v="LIAISON INSTABLE"/>
    <s v="338701306//LETEUR NAVIGATION//SYNCHRO OK //VALEUR OK //ROLLBACK   EFFECTUE SANS SUCCESS"/>
    <s v="ext_drame005987"/>
    <d v="2025-03-03T15:54:58"/>
    <m/>
    <s v="ext_drame005987"/>
    <n v="5759017"/>
    <s v="OTD"/>
    <d v="2025-03-04T12:03:22"/>
    <s v="Archivé"/>
    <d v="2025-03-03T13:30:00"/>
    <s v="Oui"/>
    <s v="SYS_MBW"/>
    <s v="UNITE D'INTERVENTION SYSROAD MBAO"/>
    <s v="SYS_MBW8"/>
    <d v="2025-03-05T15:54:32"/>
    <d v="2025-03-04T12:03:22"/>
    <s v="ok"/>
    <s v="CLICHGT515-F680 ONT"/>
    <s v="MODEM ONT CHANGE"/>
    <s v="OPTICAL NETWORK TERMINAL/MODEM CLIENT FI"/>
    <s v="CHANGEMENT MODEM F680 VERS F6600P//RECONFIG PORT //ONFIG OK//SIGNAL OK// SYSROAD_x0009_NGONE"/>
    <s v="tmp_seck85883"/>
    <x v="0"/>
    <x v="0"/>
    <x v="2"/>
    <x v="103"/>
  </r>
  <r>
    <n v="3014192"/>
    <s v="FIBRE"/>
    <n v="412241"/>
    <x v="107"/>
    <s v="Actif"/>
    <s v="TLP"/>
    <s v="CENTRE DE FORMATION TH.SANKARA"/>
    <m/>
    <n v="775870008"/>
    <s v="M. KA"/>
    <n v="20"/>
    <s v="SOH"/>
    <s v="PROFESSIONNELS"/>
    <d v="2025-01-25T17:00:01"/>
    <s v="FOI_FB_20G"/>
    <m/>
    <s v="RELEVE"/>
    <d v="2025-03-03T12:42:20"/>
    <s v="ext_faye005960"/>
    <s v="CLIENT_DDE"/>
    <s v="LENTEUR CONNEXION FIBRE"/>
    <s v="338271447/LENTEURS DE CONNEXION/Fibre Office Intense_Flybox_20Go_Bloque"/>
    <s v="ACAD"/>
    <s v="SDF"/>
    <x v="94"/>
    <s v="FOIRE"/>
    <s v="LOTISSEMENT SUD FOIRE"/>
    <s v="LOTISSEMENT SUD FOIRE"/>
    <n v="8477"/>
    <m/>
    <d v="2025-03-03T12:42:43"/>
    <s v="Grand Public"/>
    <m/>
    <s v="URGENT"/>
    <s v="CLIENTS ENTREPRISES"/>
    <s v="Defaut non identifie"/>
    <s v="test debit nvoyé à  saerka04@gmail.com  / client soutient qu'il n'est peut pas effectué le test  //"/>
    <s v="ext_faye005960"/>
    <d v="2025-03-03T12:42:46"/>
    <m/>
    <s v="ext_faye005960"/>
    <n v="5757797"/>
    <s v="OTD"/>
    <d v="2025-03-03T17:44:47"/>
    <s v="Archivé"/>
    <d v="2025-03-03T08:00:00"/>
    <s v="Oui"/>
    <s v="CAMU_SDF"/>
    <s v="UNITE D'INTERVENTION CAMUSAT SUD FOIRE"/>
    <s v="CAMU_SDF16"/>
    <m/>
    <d v="2025-03-03T17:44:47"/>
    <m/>
    <s v="CLIRCO528-F6600 ONT"/>
    <s v="CONFIGURATION MODEM ONT REPRISE"/>
    <s v="OPTICAL NETWORK TERMINAL/MODEM CLIENT FI"/>
    <s v="RECONFIGURATION MODEM + TEST DEBIT // JEAN PHILLIPE"/>
    <s v="tmp_tall83181"/>
    <x v="0"/>
    <x v="0"/>
    <x v="3"/>
    <x v="104"/>
  </r>
  <r>
    <n v="3014196"/>
    <s v="TEL"/>
    <n v="29463901"/>
    <x v="108"/>
    <s v="Actif"/>
    <s v="TLP"/>
    <s v="PMS SUARL"/>
    <m/>
    <n v="776344917"/>
    <s v="M NDIAYE"/>
    <n v="20"/>
    <s v="SOH"/>
    <s v="PROFESSIONNELS"/>
    <d v="2010-12-01T00:00:00"/>
    <s v="LIGNE_BUS"/>
    <m/>
    <s v="RELEVE"/>
    <d v="2025-03-03T12:43:51"/>
    <s v="ext_balde005942"/>
    <s v="CLIENT_DDE"/>
    <s v="ABSENCE DE TONALITE"/>
    <s v="338234754 // PAS DE TONALITE // La ligne Business"/>
    <s v="ACM"/>
    <s v="MED"/>
    <x v="95"/>
    <s v="PLATEAU"/>
    <s v="PLATEAU"/>
    <s v="RUE PAUL HOLLE"/>
    <n v="78"/>
    <m/>
    <d v="2025-03-03T12:44:06"/>
    <s v="Pas de priorité"/>
    <m/>
    <s v="URGENT"/>
    <s v="CLIENTS ENTREPRISES"/>
    <s v="Defaut non identifie"/>
    <s v="EMISSION KO// RECEPTION KO // VERIF BRANCHEMENT OK"/>
    <s v="ext_balde005942"/>
    <d v="2025-03-03T12:44:08"/>
    <m/>
    <s v="ext_balde005942"/>
    <n v="5757806"/>
    <s v="OTD"/>
    <d v="2025-03-03T20:48:11"/>
    <s v="Archivé"/>
    <d v="2025-03-03T08:00:00"/>
    <s v="Non"/>
    <s v="PREM_MED"/>
    <s v="UNITE D'INTERVENTION PREMIUM MEDINA"/>
    <s v="PREM_MED1"/>
    <m/>
    <d v="2025-03-03T20:48:11"/>
    <m/>
    <s v="RESREPA37-PC"/>
    <s v="RACCORDEMENT REPRIS"/>
    <s v="POINT DE CONCENTRATION/OXYDATION"/>
    <s v="RECONNECTE COTE PC"/>
    <s v="ext_gaye2895"/>
    <x v="1"/>
    <x v="0"/>
    <x v="17"/>
    <x v="105"/>
  </r>
  <r>
    <n v="3014197"/>
    <s v="FIBRE"/>
    <n v="641"/>
    <x v="109"/>
    <s v="Actif"/>
    <s v="AIP"/>
    <s v="TOTALENERGIES MARKETING SENEGAL S.A"/>
    <m/>
    <n v="776310316"/>
    <s v="MR COLY"/>
    <n v="20"/>
    <s v="GCO"/>
    <s v="GRANDS_COMPTES"/>
    <d v="2022-02-15T10:00:01"/>
    <s v="FIB_BVNP25"/>
    <m/>
    <s v="RELEVE"/>
    <d v="2025-03-03T12:45:06"/>
    <s v="ext_ba005985"/>
    <s v="CLIENT_DDE"/>
    <s v="Pas de connexion"/>
    <s v="IP6039 // SYNCHRO KO DANS AMS // Eth-Trunk24.1051              up      up       *** TOTAL SENEGAL SI"/>
    <s v="ACAD"/>
    <s v="YOF"/>
    <x v="12"/>
    <s v="NGOR - ALMADIES"/>
    <s v="NGOR"/>
    <s v="NGOR"/>
    <m/>
    <m/>
    <d v="2025-03-05T15:05:34"/>
    <s v="Clients Affaires"/>
    <n v="48"/>
    <s v="URGENT"/>
    <s v="FIBRE"/>
    <s v="VERIFICAT° INSTALLATION FIBREE"/>
    <m/>
    <s v="ext_diallo005338"/>
    <d v="2025-03-05T15:05:51"/>
    <s v="REOR MCIF SUITE ABS AU PBO J24 15-17 // EN COURS AVEC L'EQUIPE INFRA TADEX"/>
    <s v="ext_diallo005338"/>
    <n v="5767806"/>
    <s v="OTD"/>
    <d v="2025-03-05T15:53:00"/>
    <s v="Archivé"/>
    <d v="2025-03-05T13:30:00"/>
    <s v="Oui"/>
    <s v="TDX_COMPLEXE"/>
    <s v="UNITE D'INTERVENTION TADEX COMPLEXE"/>
    <s v="TDX_COMPLEXE1"/>
    <d v="2025-03-07T15:05:34"/>
    <d v="2025-03-05T15:53:00"/>
    <s v="ok"/>
    <s v="RESCHGT12-RP1"/>
    <s v="BOITE RP1 CHANGEE"/>
    <s v="ENTREE DE POSTE/RP1 DEFECTUEUX"/>
    <s v="Tirage cable 12FO sur 100m + Pose T0 + Raccordement 24 Brins (12 brins au T0 et 12 brins au C2)// si"/>
    <s v="tmp_sow85431"/>
    <x v="0"/>
    <x v="1"/>
    <x v="7"/>
    <x v="50"/>
  </r>
  <r>
    <n v="3014206"/>
    <s v="FIBRE"/>
    <n v="44434421"/>
    <x v="110"/>
    <s v="Actif"/>
    <s v="TLP"/>
    <s v="ALBERTINE LAWORA NDECKY"/>
    <s v="ALBERTINE LAWORA NDECKY"/>
    <n v="775752459"/>
    <s v="ALBERTINE LAWORA NDECKY"/>
    <n v="20"/>
    <s v="SOH"/>
    <s v="PROFESSIONNELS"/>
    <d v="2024-11-06T17:01:50"/>
    <s v="FIB_PRO_M_B"/>
    <m/>
    <s v="RELEVE"/>
    <d v="2025-03-03T12:50:51"/>
    <s v="ext_diafankha005962"/>
    <s v="CLIENT_DDE"/>
    <s v="PAS DE CONNEXION INTERNET"/>
    <s v="338683621 / PAS DE CONNEXION /Fibre Office Bloque"/>
    <m/>
    <m/>
    <x v="96"/>
    <s v="GRAND YOFF"/>
    <s v="HLM GRAND YOFF"/>
    <s v="."/>
    <m/>
    <m/>
    <d v="2025-03-03T21:19:08"/>
    <s v="Professionnel"/>
    <m/>
    <s v="URGENT"/>
    <s v="FIBRE"/>
    <s v="VERIFICAT° INSTALLATION FIBREE"/>
    <s v="CABLE DISTRIBUTION COUPE K01 84-85A F1"/>
    <s v="ext_bame005311"/>
    <d v="2025-03-03T21:19:16"/>
    <s v="CABLE DISTRIBUTION COUPE K01 84-85A F1"/>
    <s v="ext_bame005311"/>
    <n v="5759834"/>
    <s v="OTD"/>
    <d v="2025-03-04T08:05:15"/>
    <s v="Archivé"/>
    <d v="2025-03-03T13:30:00"/>
    <s v="Non"/>
    <s v="MFIS"/>
    <s v="UI MAINTENANCE FIBRE SUBURBAIN"/>
    <s v="MFIS1"/>
    <m/>
    <d v="2025-03-04T08:05:15"/>
    <m/>
    <s v="RESREPA711-CABLE INFRA FIBRE"/>
    <s v="CORRECTION MOUE INFRA"/>
    <s v="INFRASTRUCTURE PASSIVE/MAUVAISE MISE EN"/>
    <s v="Récupération de mou + Raccordement 6 Brin au PBO -20.78"/>
    <s v="tmp_dieng74145"/>
    <x v="0"/>
    <x v="0"/>
    <x v="7"/>
    <x v="106"/>
  </r>
  <r>
    <n v="3014222"/>
    <s v="LL"/>
    <n v="35297651"/>
    <x v="111"/>
    <s v="Actif"/>
    <s v="INT"/>
    <s v="SOCIETE D'EXPLOITATION-MAINTENANCE DU TER DE DAKAR"/>
    <s v="SETER SAS"/>
    <n v="766240844"/>
    <s v="M.Pouye"/>
    <n v="20"/>
    <s v="GCO"/>
    <s v="GRANDS_COMPTES"/>
    <d v="2022-03-17T13:50:00"/>
    <s v="FIB_BU200M"/>
    <m/>
    <s v="RELEVE"/>
    <d v="2025-03-03T13:05:25"/>
    <s v="sy7750"/>
    <s v="CLIENT_DDE"/>
    <s v="Pas de connexion"/>
    <s v="NT4071/BUSINESS INTERNET FIBRE 200M/pas de cnx/pas de position/le contact n'est pas en mesure de nou"/>
    <m/>
    <m/>
    <x v="97"/>
    <s v="MERMOZ"/>
    <s v="CITE PYROTHECHNIQUE TERANGA 2"/>
    <s v="49 RUE EL HADJI IBRAHIMA NIASS"/>
    <m/>
    <m/>
    <d v="2025-03-03T18:02:05"/>
    <s v="Affaire"/>
    <n v="48"/>
    <s v="NONURGENT"/>
    <s v="FIBRE"/>
    <s v="Ouvert 2 fils"/>
    <s v="Merci d¿orienter a MICF le NT4071 SETER suite isolement des brins. Coté client F1AF4 raccordé sur F1"/>
    <s v="saine7277"/>
    <d v="2025-03-03T18:02:13"/>
    <s v="Merci d¿orienter a MICF le NT4071 SETER suite isolement des brins. Coté client F1AF4 raccordé sur F1"/>
    <s v="saine7277"/>
    <n v="5759524"/>
    <s v="OTD"/>
    <d v="2025-03-04T13:56:31"/>
    <s v="Archivé"/>
    <d v="2025-03-03T08:00:00"/>
    <s v="Non"/>
    <s v="MFIU"/>
    <s v="UI MAINTENANCE FIBRE URBAIN"/>
    <s v="MFIU1"/>
    <d v="2025-03-05T18:02:05"/>
    <d v="2025-03-04T13:56:31"/>
    <s v="ok"/>
    <s v="RESCHGT12-RP1"/>
    <s v="BOITE RP1 CHANGEE"/>
    <s v="ENTREE DE POSTE/RP1 DEFECTUEUX"/>
    <s v="Cause : Câble 12fo coupé à 448m Action : Reprise tirage sur 350m plus pose BPE T0 + Raccordement 12b"/>
    <s v="tmp_sow85431"/>
    <x v="0"/>
    <x v="1"/>
    <x v="7"/>
    <x v="107"/>
  </r>
  <r>
    <n v="3014223"/>
    <s v="LL"/>
    <n v="38886611"/>
    <x v="112"/>
    <s v="Actif"/>
    <s v="LL"/>
    <s v="ARC TELECOM"/>
    <m/>
    <s v="782905851 779190342"/>
    <s v="M. Bocoum"/>
    <n v="21"/>
    <s v="OPE"/>
    <s v="OPERATEURS"/>
    <d v="2022-10-18T09:00:00"/>
    <s v="L2VPN_8M"/>
    <m/>
    <s v="RELEVE"/>
    <d v="2025-03-03T13:05:53"/>
    <s v="ext_kebe005958"/>
    <s v="CLIENT_DDE"/>
    <s v="PAS DE CONNEXION INTERNET"/>
    <s v="PAS DE CONNEXION"/>
    <s v="KLK"/>
    <s v="KLK"/>
    <x v="98"/>
    <s v="POINT E"/>
    <s v="POINT E"/>
    <s v="."/>
    <m/>
    <m/>
    <d v="2025-03-03T17:24:03"/>
    <s v="Opérateurs"/>
    <n v="24"/>
    <s v="NONURGENT"/>
    <s v="RESEAU BRANCHEMENT"/>
    <s v="Aucun défaut électrique"/>
    <s v="PEC PREVU 04_03"/>
    <s v="ext_ndong004795"/>
    <d v="2025-03-03T17:24:18"/>
    <s v="TI SUR KAFFRINE/PEC PREVU 04_03"/>
    <s v="ext_ndong004795"/>
    <n v="5759443"/>
    <s v="OTD"/>
    <d v="2025-03-04T14:59:35"/>
    <s v="Archivé"/>
    <m/>
    <m/>
    <m/>
    <m/>
    <m/>
    <d v="2025-03-04T17:24:03"/>
    <d v="2025-03-04T14:59:35"/>
    <s v="ok"/>
    <s v="RESCHGT12-RP1"/>
    <s v="BOITE RP1 CHANGEE"/>
    <s v="ENTREE DE POSTE/RP1 DEFECTUEUX"/>
    <s v="REPRISE CONNEXION RP1"/>
    <s v="ext_ndong004795"/>
    <x v="1"/>
    <x v="1"/>
    <x v="17"/>
    <x v="108"/>
  </r>
  <r>
    <n v="3014223"/>
    <s v="LL"/>
    <n v="38886611"/>
    <x v="112"/>
    <s v="Actif"/>
    <s v="LL"/>
    <s v="ARC TELECOM"/>
    <m/>
    <s v="782905851 779190342"/>
    <s v="M. Bocoum"/>
    <n v="21"/>
    <s v="OPE"/>
    <s v="OPERATEURS"/>
    <d v="2022-10-18T09:00:00"/>
    <s v="L2VPN_8M"/>
    <m/>
    <s v="RELEVE"/>
    <d v="2025-03-03T13:05:53"/>
    <s v="ext_kebe005958"/>
    <s v="CLIENT_DDE"/>
    <s v="PAS DE CONNEXION INTERNET"/>
    <s v="PAS DE CONNEXION"/>
    <s v="KLK"/>
    <s v="KLK"/>
    <x v="98"/>
    <s v="POINT E"/>
    <s v="POINT E"/>
    <s v="."/>
    <m/>
    <m/>
    <d v="2025-03-03T17:24:03"/>
    <s v="Opérateurs"/>
    <n v="24"/>
    <s v="NONURGENT"/>
    <s v="RESEAU BRANCHEMENT"/>
    <s v="Aucun défaut électrique"/>
    <s v="PEC PREVU 04_03"/>
    <s v="ext_ndong004795"/>
    <d v="2025-03-03T17:24:18"/>
    <s v="TI SUR KAFFRINE/PEC PREVU 04_03"/>
    <s v="ext_ndong004795"/>
    <n v="5759444"/>
    <s v="OTD"/>
    <d v="2025-03-04T14:59:35"/>
    <s v="Archivé"/>
    <m/>
    <m/>
    <m/>
    <m/>
    <m/>
    <d v="2025-03-04T17:24:03"/>
    <d v="2025-03-04T14:59:35"/>
    <s v="ok"/>
    <s v="RESCHGT12-RP1"/>
    <s v="BOITE RP1 CHANGEE"/>
    <s v="ENTREE DE POSTE/RP1 DEFECTUEUX"/>
    <s v="REPRISE CONNEXION RP1"/>
    <s v="ext_ndong004795"/>
    <x v="1"/>
    <x v="1"/>
    <x v="17"/>
    <x v="108"/>
  </r>
  <r>
    <n v="3014235"/>
    <s v="FIBRE"/>
    <n v="33171531"/>
    <x v="113"/>
    <s v="Actif"/>
    <s v="TLP"/>
    <s v="AGENCE D ASSISTANCE A LA SECURITE DE PROXIMITE"/>
    <m/>
    <n v="781084872"/>
    <s v="mr kane"/>
    <n v="20"/>
    <s v="GCO"/>
    <s v="GRANDS_COMPTES"/>
    <d v="2020-02-11T08:46:14"/>
    <s v="FIB_OF_B"/>
    <m/>
    <s v="RELEVE"/>
    <d v="2025-03-03T13:10:53"/>
    <s v="ext_gaye005964"/>
    <s v="CLIENT_DDE"/>
    <s v="Absence synchronisation MODEM"/>
    <s v="338602467***Fibre Office Bloque***absence de synchro los en rouge***vérif branchement ok***reboot fa"/>
    <s v="ACAD"/>
    <s v="YOF"/>
    <x v="24"/>
    <s v="YOFF"/>
    <s v="CITE ADAMA DIOP"/>
    <s v="CITE ADAMA DIOP"/>
    <m/>
    <m/>
    <d v="2025-03-03T13:10:54"/>
    <s v="Grand Public"/>
    <m/>
    <s v="URGENT"/>
    <s v="MAINTENANCE INSTALLATION FIBRE"/>
    <s v="SAY-Coupure de fibre"/>
    <s v="338602467***Fibre Office Bloque***absence de synchro los en rouge***vérif branchement ok***reboot fa"/>
    <s v="ext_gaye005964"/>
    <d v="2025-03-03T13:11:00"/>
    <s v="338602467***Fibre Office Bloque***absence de synchro los en rouge***vérif branchement ok***reboot fa"/>
    <m/>
    <n v="5757992"/>
    <s v="OTD"/>
    <d v="2025-03-03T21:39:55"/>
    <s v="Archivé"/>
    <d v="2025-03-05T08:00:00"/>
    <s v="Non"/>
    <s v="TDX_YOF"/>
    <s v="UNITE D'INTERVENTION TADEX YOFF"/>
    <s v="TDX_YOF11"/>
    <m/>
    <d v="2025-03-03T21:39:55"/>
    <m/>
    <s v="RESREPA711-CABLE INFRA FIBRE"/>
    <s v="CORRECTION MOUE INFRA"/>
    <s v="INFRASTRUCTURE PASSIVE/MAUVAISE MISE EN"/>
    <s v="Récupération mou + Raccordement 36 brins au BPE intermédiaire"/>
    <s v="tmp_dieng74145"/>
    <x v="0"/>
    <x v="0"/>
    <x v="7"/>
    <x v="109"/>
  </r>
  <r>
    <n v="3014245"/>
    <s v="FIBRE"/>
    <n v="34112471"/>
    <x v="114"/>
    <s v="Actif"/>
    <s v="TLP"/>
    <s v="NIOKOBOK SARL"/>
    <m/>
    <n v="772617347"/>
    <s v="MME TOURE"/>
    <n v="20"/>
    <s v="SOH"/>
    <s v="PROFESSIONNELS"/>
    <d v="2023-09-14T20:37:42"/>
    <s v="FOI_FB_20G"/>
    <m/>
    <s v="RELEVE"/>
    <d v="2025-03-03T13:17:14"/>
    <s v="ext_sarr005974"/>
    <s v="CLIENT_DDE"/>
    <s v="ABSENCE DE TONALITE"/>
    <s v="PAS DE TONALITE"/>
    <s v="ACAD"/>
    <s v="NFO"/>
    <x v="99"/>
    <s v="FOIRE"/>
    <s v="ZONE OUEST FOIRE"/>
    <s v="ZONE OUEST FOIRE"/>
    <m/>
    <m/>
    <d v="2025-03-03T13:17:30"/>
    <s v="Grand Public"/>
    <m/>
    <s v="URGENT"/>
    <s v="MAINTENANCE INSTALLATION FIBRE"/>
    <s v="Defaut non identifie"/>
    <s v="CTC 772617347 MME TOURE ND 338276200 //PAS DE TONALITE // PRODUIT FIBRE // OFFRE Fibre Office Intens"/>
    <s v="ext_sarr005974"/>
    <d v="2025-03-03T18:30:00"/>
    <s v="RV MARDI 04/03/2025"/>
    <s v="ext_doumbia004753"/>
    <n v="5759606"/>
    <s v="OTD"/>
    <d v="2025-03-04T11:36:57"/>
    <s v="Archivé"/>
    <d v="2025-03-04T08:00:00"/>
    <s v="Non"/>
    <s v="MULT_COMPLEXE"/>
    <s v="UNITE D'INTERVENTION MULTELEC COMPLEXE"/>
    <s v="MULT_COMPLEXE1"/>
    <m/>
    <d v="2025-03-04T11:36:57"/>
    <m/>
    <s v="CLICHGT413-ONT F660"/>
    <s v="BOITIER ALIMENTATION ONT CHANGE"/>
    <s v="OPTICAL NETWORK TERMINAL/MODEM CLIENT FI"/>
    <s v="BATTERIES TELEPHONE CHANGEES/KA MULT"/>
    <s v="ext_doumbia004753"/>
    <x v="0"/>
    <x v="0"/>
    <x v="13"/>
    <x v="110"/>
  </r>
  <r>
    <n v="3014246"/>
    <s v="FIBRE"/>
    <n v="76241"/>
    <x v="115"/>
    <s v="Actif"/>
    <s v="TLP"/>
    <s v="MINISTERE DE LA JUSTICE"/>
    <m/>
    <n v="775526840"/>
    <s v="MR DIAGNE"/>
    <n v="20"/>
    <s v="ETA"/>
    <s v="ADMINISTRATION"/>
    <d v="2024-12-12T11:31:23"/>
    <s v="FIB_OF_B"/>
    <m/>
    <s v="RELEVE"/>
    <d v="2025-03-03T13:17:20"/>
    <s v="ext_camara005945"/>
    <s v="CLIENT_DDE"/>
    <s v="DECONNEXIONS FREQUENTES"/>
    <s v="338610663// Fibre Office Bloque // DECONNEXIONS FREQUENTES"/>
    <s v="ACR"/>
    <s v="MBW"/>
    <x v="100"/>
    <s v="KEUR MASSAR"/>
    <s v="KEUR MASSAR"/>
    <s v="."/>
    <m/>
    <m/>
    <d v="2025-03-03T15:02:25"/>
    <s v="Grand Public"/>
    <m/>
    <s v="URGENT"/>
    <s v="CLIENTS ENTREPRISES"/>
    <s v="LIAISON INSTABLE"/>
    <s v="338610663//DECONNEXION FREQUENTE//SYNCHRO OK //VALEUR OK //IPV4"/>
    <s v="ext_drame005987"/>
    <d v="2025-03-03T15:02:40"/>
    <m/>
    <s v="ext_drame005987"/>
    <n v="5758722"/>
    <s v="OTD"/>
    <d v="2025-03-04T14:07:02"/>
    <s v="Archivé"/>
    <d v="2025-03-03T13:30:00"/>
    <s v="Oui"/>
    <s v="SYS_MBW"/>
    <s v="UNITE D'INTERVENTION SYSROAD MBAO"/>
    <s v="SYS_MBW11"/>
    <m/>
    <d v="2025-03-04T14:07:02"/>
    <m/>
    <s v="CLIFAU414-ONT F660"/>
    <s v="TUTORAT"/>
    <s v="OPTICAL NETWORK TERMINAL/MODEM CLIENT FI"/>
    <s v="RECONFIGURATION MODEM"/>
    <s v="ext_niang2865"/>
    <x v="0"/>
    <x v="0"/>
    <x v="4"/>
    <x v="111"/>
  </r>
  <r>
    <n v="3014252"/>
    <s v="FIBRE"/>
    <n v="33645991"/>
    <x v="116"/>
    <s v="Actif"/>
    <s v="TLP"/>
    <s v="CONSEIL DEPARTEMENTAL DE MBOUR"/>
    <m/>
    <n v="786093236"/>
    <s v="MR DIAGNE"/>
    <n v="20"/>
    <s v="SOH"/>
    <s v="PROFESSIONNELS"/>
    <d v="2021-02-17T18:57:01"/>
    <s v="FIB_OF_B"/>
    <m/>
    <s v="RELEVE"/>
    <d v="2025-03-03T13:21:26"/>
    <s v="ext_abibatou005955"/>
    <s v="CLIENT_DDE"/>
    <s v="Absence synchronisation MODEM"/>
    <s v="339547171 // FIBRE // ABS SYNCHRO"/>
    <s v="THS"/>
    <s v="MBR"/>
    <x v="48"/>
    <s v="POSTE MBOUR VILLE"/>
    <m/>
    <s v="."/>
    <m/>
    <m/>
    <d v="2025-03-03T13:21:28"/>
    <s v="Abonnement Professionnel"/>
    <n v="48"/>
    <s v="URGENT"/>
    <s v="CLIENTS ENTREPRISES"/>
    <s v="Defaut non identifie"/>
    <s v="LOS ROUGE // INTERNET ETEINT // PON ETEINT // WIFI CLI VERT // VERIF BRANCHEMENT FAIT // REBOOT MODE"/>
    <s v="ext_abibatou005955"/>
    <d v="2025-03-03T13:21:42"/>
    <s v="LOS ROUGE // INTERNET ETEINT // PON ETEINT // WIFI CLI VERT // VERIF BRANCHEMENT FAIT // REBOOT MODE"/>
    <m/>
    <n v="5758066"/>
    <s v="OTD"/>
    <d v="2025-03-03T17:51:26"/>
    <s v="Archivé"/>
    <d v="2025-03-05T08:00:00"/>
    <s v="Non"/>
    <s v="SOFA_MBR"/>
    <s v="UNITE D'INTERVENTION SOFATEL MBOUR"/>
    <s v="SOFA_MBR4"/>
    <d v="2025-03-05T13:21:28"/>
    <d v="2025-03-03T17:51:26"/>
    <s v="ok"/>
    <s v="RESREPA39-PBO_PBE"/>
    <s v="SOUDURE REPRISE AU  PBO_PBE"/>
    <s v="POINT DE BRANCHEMENT OPTIQUE/FIBRE CASSE"/>
    <s v="REPRISE SOUDURE AU PBO"/>
    <s v="ext_diallo3676"/>
    <x v="0"/>
    <x v="0"/>
    <x v="8"/>
    <x v="112"/>
  </r>
  <r>
    <n v="3014253"/>
    <s v="FIBRE"/>
    <n v="43662841"/>
    <x v="117"/>
    <s v="Actif"/>
    <s v="TLP"/>
    <s v="NDIEGUENE"/>
    <s v="EL HADJI DIAMAL"/>
    <n v="774049143"/>
    <s v="MR NDIEGUENE"/>
    <n v="13"/>
    <s v="PA1"/>
    <s v="GRAND_PUBLIC"/>
    <d v="2024-12-28T15:57:34"/>
    <s v="FIB_PRO_M_B"/>
    <m/>
    <s v="RELEVE"/>
    <d v="2025-03-03T13:21:38"/>
    <s v="ext_sakho005972"/>
    <s v="CLIENT_DDE"/>
    <s v="Absence synchronisation MODEM"/>
    <s v="338435556 // ABSENCE SYNCHRO// OFFRE Fibre Pro Max Bloque"/>
    <s v="ACAD"/>
    <s v="NFO"/>
    <x v="101"/>
    <s v="CAMBERENE-PARCELLES ASSAINIES"/>
    <s v="CITE MIXTA EXTENSION"/>
    <s v="CITE MIXTA"/>
    <m/>
    <m/>
    <d v="2025-03-03T13:21:42"/>
    <s v="Professionnel"/>
    <m/>
    <s v="URGENT"/>
    <s v="RESEAU BRANCHEMENT"/>
    <s v="SAY-Coupure de fibre"/>
    <s v="LOS ROUGE // COMPTE ACTIF PAS DE SESSION // SYNC DOWN // REBOOT OK // VERIF BRANCHEMENT OK///CLIENT"/>
    <s v="ext_sakho005972"/>
    <d v="2025-03-03T13:21:47"/>
    <s v="LOS ROUGE // COMPTE ACTIF PAS DE SESSION // SYNC DOWN // REBOOT OK // VERIF BRANCHEMENT OK///CLIENT"/>
    <m/>
    <n v="5758067"/>
    <s v="OTD"/>
    <d v="2025-03-03T18:18:26"/>
    <s v="Archivé"/>
    <d v="2025-03-05T08:00:00"/>
    <s v="Non"/>
    <s v="MULT_NFO"/>
    <s v="UNITE D'INTERVENTION MULTELEC NORD FOIRE"/>
    <s v="MULT_NFO3"/>
    <m/>
    <d v="2025-03-03T18:18:26"/>
    <m/>
    <s v="CLIREPA22-PTO"/>
    <s v="SOUDURE  AU PTO REPRISE"/>
    <s v="POINT DE TERMINAISON OPTIQUE/ABSENCE DE"/>
    <s v="REPRISE SOUDURE AU PTO/LAMINE MULT"/>
    <s v="ext_doumbia004753"/>
    <x v="0"/>
    <x v="0"/>
    <x v="11"/>
    <x v="113"/>
  </r>
  <r>
    <n v="3014261"/>
    <s v="FIBRE"/>
    <n v="40009291"/>
    <x v="118"/>
    <s v="Actif"/>
    <s v="TLP"/>
    <s v="KANDJI"/>
    <s v="ALIOU"/>
    <n v="778335302"/>
    <s v="MR KANDJI"/>
    <n v="12"/>
    <s v="PA1"/>
    <s v="GRAND_PUBLIC"/>
    <d v="2024-10-03T11:00:01"/>
    <s v="FIB_PRO_M_B"/>
    <m/>
    <s v="RELEVE"/>
    <d v="2025-03-03T13:26:21"/>
    <s v="ext_ba005985"/>
    <s v="CLIENT_DDE"/>
    <s v="Pas de connexion"/>
    <s v="338427883 // PAS DE CONNEXION // LOS ROUGE // COMPTE ACTIF // PAS DE SESSION // SYNCHRO KO"/>
    <s v="ACM"/>
    <s v="MED"/>
    <x v="102"/>
    <s v="PLATEAU"/>
    <s v="PLATEAU"/>
    <s v="RUE GRASLAND"/>
    <m/>
    <m/>
    <d v="2025-03-03T13:26:41"/>
    <s v="Abonnement Professionnel"/>
    <n v="48"/>
    <s v="URGENT"/>
    <s v="MAINTENANCE INSTALLATION FIBRE"/>
    <s v="VERIFICAT° INSTALLATION FIBREE"/>
    <s v="338427883 // PAS DE CONNEXION // LOS ROUGE // COMPTE ACTIF // PAS DE SESSION // SYNCHRO KO"/>
    <s v="ext_ba005985"/>
    <d v="2025-03-03T13:26:48"/>
    <s v="338427883 // PAS DE CONNEXION // LOS ROUGE // COMPTE ACTIF // PAS DE SESSION // SYNCHRO KO"/>
    <s v="ext_ba005985"/>
    <n v="5758107"/>
    <s v="OTD"/>
    <d v="2025-03-03T19:32:17"/>
    <s v="Archivé"/>
    <d v="2025-03-03T13:30:00"/>
    <s v="Oui"/>
    <s v="PREM_MED"/>
    <s v="UNITE D'INTERVENTION PREMIUM MEDINA"/>
    <s v="PREM_MED1"/>
    <d v="2025-03-05T13:26:41"/>
    <d v="2025-03-03T19:32:17"/>
    <s v="ok"/>
    <s v="CABLE BRANCHEMENT"/>
    <s v="CABLE BRANCHEMENT 5/99 CHANGE"/>
    <s v="CABLE BRANCHEMENT 5/99/CABLE BRANCHEMENT"/>
    <s v="ADAPTATEUR ELECTRIQUE CHANGER+MOT DE PASSE CHANGE"/>
    <s v="ext_gaye2895"/>
    <x v="0"/>
    <x v="0"/>
    <x v="19"/>
    <x v="114"/>
  </r>
  <r>
    <n v="3014264"/>
    <s v="FIBRE"/>
    <n v="34504811"/>
    <x v="119"/>
    <s v="Actif"/>
    <s v="TLP"/>
    <s v="CONFEDERATION DES SYNDICATS AUTONOMES DU SENEGAL"/>
    <m/>
    <n v="785426599"/>
    <s v="M. ngom"/>
    <n v="20"/>
    <s v="SOH"/>
    <s v="PROFESSIONNELS"/>
    <d v="2022-01-19T17:00:01"/>
    <s v="FIB_OF_B"/>
    <m/>
    <s v="RELEVE"/>
    <d v="2025-03-03T13:27:53"/>
    <s v="ext_faye005960"/>
    <s v="CLIENT_DDE"/>
    <s v="ABSENCE DE TONALITE"/>
    <s v="338351308/pas de tonlité/Fibre Office Bloque/modem 4 antennes"/>
    <s v="ACP"/>
    <s v="CAM"/>
    <x v="103"/>
    <s v="CAMBERENE-PARCELLES ASSAINIES"/>
    <s v="PARCELLES ASSAINIES UNITE 22"/>
    <s v="PARCELLES ASSAINIES UNITE 22"/>
    <n v="10"/>
    <m/>
    <d v="2025-03-03T13:27:56"/>
    <s v="Abonnement Professionnel"/>
    <n v="48"/>
    <s v="URGENT"/>
    <s v="CLIENTS ENTREPRISES"/>
    <s v="Defaut non identifie"/>
    <s v="client soutient que le telephone est branché au niveau d'un pabx/ client invité à brancher le teleph"/>
    <s v="ext_faye005960"/>
    <d v="2025-03-03T13:28:04"/>
    <s v="client soutient que le telephone est branché au niveau d'un pabx/ client invité à brancher le teleph"/>
    <m/>
    <n v="5758121"/>
    <s v="OTD"/>
    <d v="2025-03-04T12:31:24"/>
    <s v="Archivé"/>
    <d v="2025-03-05T08:00:00"/>
    <s v="Non"/>
    <s v="SYS_CAMB"/>
    <s v="UNITE D'INTERVENTION SYSROAD CAMBERENE"/>
    <s v="SYS_CAMB8"/>
    <d v="2025-03-05T13:27:56"/>
    <d v="2025-03-04T12:31:24"/>
    <s v="ok"/>
    <s v="CLIAUC05-ORIENTE AGENCE"/>
    <s v="CLIENT ORIENTE AGENCE"/>
    <s v="CLIENT/ORIENTE AGENCE"/>
    <s v="APPAREIL PRIVE CLIENT A CHANGE"/>
    <s v="ext_ndao004765"/>
    <x v="0"/>
    <x v="0"/>
    <x v="13"/>
    <x v="115"/>
  </r>
  <r>
    <n v="3014266"/>
    <s v="FIBRE"/>
    <n v="36405491"/>
    <x v="120"/>
    <s v="Actif"/>
    <s v="TLP"/>
    <s v="SERIGNE SALIOU FALL"/>
    <m/>
    <n v="772071691"/>
    <s v="MME CAMARA"/>
    <n v="20"/>
    <s v="SOH"/>
    <s v="PROFESSIONNELS"/>
    <d v="2020-09-03T00:00:00"/>
    <s v="FIB_PRO"/>
    <m/>
    <s v="RELEVE"/>
    <d v="2025-03-03T13:28:57"/>
    <s v="ext_balde005942"/>
    <s v="CLIENT_DDE"/>
    <s v="Absence synchronisation MODEM"/>
    <s v="338642000 // PAS DE CONNEXION // OFFRE Fibre Pro Bloque"/>
    <m/>
    <m/>
    <x v="104"/>
    <s v="CASTORS - DERKLE"/>
    <s v="CASTORS"/>
    <s v="."/>
    <m/>
    <m/>
    <d v="2025-03-03T21:24:26"/>
    <s v="Abonnement Professionnel"/>
    <n v="48"/>
    <s v="URGENT"/>
    <s v="FIBRE"/>
    <s v="VERIFICAT° INSTALLATION FIBREE"/>
    <s v="ABS AU PBO K53 70-71A F1"/>
    <s v="ext_bame005311"/>
    <d v="2025-03-03T21:24:33"/>
    <s v="ABS AU PBO K53 70-71A F1"/>
    <s v="ext_bame005311"/>
    <n v="5759841"/>
    <s v="OTD"/>
    <d v="2025-03-04T13:34:07"/>
    <s v="Archivé"/>
    <d v="2025-03-03T13:30:00"/>
    <s v="Non"/>
    <s v="MFIS"/>
    <s v="UI MAINTENANCE FIBRE SUBURBAIN"/>
    <s v="MFIS1"/>
    <d v="2025-03-05T21:24:26"/>
    <d v="2025-03-04T13:34:07"/>
    <s v="ok"/>
    <s v="RESREPA83-CHAMBRE/BPOE"/>
    <s v="RACCORDEMENT  MANCHON REPRIS"/>
    <s v="INFRASTRUCTURE PASSIVE/MANCHON DEFECTUEU"/>
    <s v="Reprise soudure sortie et entrée C1//Client joint 772071691, confirme retour service"/>
    <s v="tmp_niang83263"/>
    <x v="0"/>
    <x v="0"/>
    <x v="7"/>
    <x v="116"/>
  </r>
  <r>
    <n v="3014274"/>
    <s v="TEL"/>
    <n v="300331"/>
    <x v="121"/>
    <s v="Actif"/>
    <s v="TLP"/>
    <s v="GAZID"/>
    <m/>
    <n v="776360888"/>
    <s v="MR COUNDOUL"/>
    <n v="20"/>
    <s v="GCO"/>
    <s v="GRANDS_COMPTES"/>
    <d v="2008-05-19T12:00:01"/>
    <s v="T0"/>
    <m/>
    <s v="RELEVE"/>
    <d v="2025-03-03T13:37:57"/>
    <s v="ext_mbaye005933"/>
    <s v="CLIENT_DDE"/>
    <s v="SOUCI D'EMISSION ET DE RECEPTL"/>
    <s v="TEST EMISSION ET  DE RECEPTION: On entend pas le client  au bout du fil  // Les appels en internet p"/>
    <s v="ACAD"/>
    <s v="GDK"/>
    <x v="76"/>
    <s v="H.L.M. - CITE PORT - SODIDA"/>
    <s v="ZONE INDUSTRIELLE SODIDA"/>
    <s v="ZONE INDUSTRIELLE SODIDA"/>
    <m/>
    <m/>
    <d v="2025-03-03T15:59:30"/>
    <s v="Abonnement Professionnel"/>
    <n v="48"/>
    <s v="URGENT"/>
    <s v="CLIENTS ENTREPRISES"/>
    <s v="LIAISON INSTABLE"/>
    <s v="338691690 // SOUCI EMISSION/RECEPTION D'APPELS // TEST DE RECEPTION KO : CA SONNE DANS LE VIDE // TE"/>
    <s v="ext_ba005985"/>
    <d v="2025-03-03T15:59:44"/>
    <s v="338691690 // SOUCI EMISSION/RECEPTION D'APPELS // TEST DE RECEPTION KO : CA SONNE DANS LE VIDE // TE"/>
    <s v="ext_ba005985"/>
    <n v="5759041"/>
    <s v="OTD"/>
    <d v="2025-03-04T12:27:54"/>
    <s v="Archivé"/>
    <d v="2025-03-03T07:10:00"/>
    <s v="Oui"/>
    <s v="ECO_GDK"/>
    <s v="UNITE D'INTERVENTION ECOTEL GDK"/>
    <s v="ECO_GDK1"/>
    <d v="2025-03-05T15:59:30"/>
    <d v="2025-03-04T12:27:54"/>
    <s v="ok"/>
    <s v="CENTREPA11-TETE EQUIPEMENT"/>
    <s v="EQUIPEMENT MUTE"/>
    <s v="TETE EQUIPEMENT/BROCHE CASSEE"/>
    <s v="MUTATION NE 022-25-112 // MAMADOU DIALLO"/>
    <s v="ext_diouf2174"/>
    <x v="1"/>
    <x v="1"/>
    <x v="18"/>
    <x v="117"/>
  </r>
  <r>
    <n v="3014277"/>
    <s v="FIBRE"/>
    <n v="36581821"/>
    <x v="122"/>
    <s v="Actif"/>
    <s v="TLP"/>
    <s v="SAMBA OUSMANE"/>
    <m/>
    <n v="775169749"/>
    <s v="MR SECK"/>
    <n v="20"/>
    <s v="SOH"/>
    <s v="PROFESSIONNELS"/>
    <d v="2024-08-17T12:24:24"/>
    <s v="FIB_PRO_M_B"/>
    <m/>
    <s v="RELEVE"/>
    <d v="2025-03-03T13:40:00"/>
    <s v="ext_sarr005974"/>
    <s v="CLIENT_DDE"/>
    <s v="CABLE COUPE"/>
    <s v="CABLE POTEAU COUPER"/>
    <m/>
    <m/>
    <x v="69"/>
    <s v="MBOUR"/>
    <s v="ESCALE MBOUR"/>
    <s v="."/>
    <m/>
    <m/>
    <d v="2025-03-04T12:31:45"/>
    <s v="Abonnement Professionnel"/>
    <n v="48"/>
    <s v="URGENT"/>
    <s v="FIBRE"/>
    <s v="VERIFICAT° INSTALLATION FIBREE"/>
    <s v="CABLE DE DISTRIBUTION COUPE A01 MEB2 A13 F3"/>
    <s v="ext_diallo3676"/>
    <d v="2025-03-04T12:32:07"/>
    <s v="CABLE DE DISTRIBUTION COUPE A01 MEB2 A13 F3"/>
    <s v="ext_diallo3676"/>
    <n v="5761939"/>
    <s v="OTD"/>
    <d v="2025-03-04T18:20:27"/>
    <s v="Archivé"/>
    <d v="2025-03-04T08:00:00"/>
    <s v="Non"/>
    <s v="CI-SCL_THS"/>
    <s v="CI-SCL_THS"/>
    <s v="CI-DBL"/>
    <d v="2025-03-06T12:31:45"/>
    <d v="2025-03-04T18:20:27"/>
    <s v="ok"/>
    <s v="RESREPA711-CABLE INFRA FIBRE"/>
    <s v="CORRECTION MOUE INFRA"/>
    <s v="INFRASTRUCTURE PASSIVE/MAUVAISE MISE EN"/>
    <s v="Récupération mou + Déviation itinéraire du câble + Raccordement un brin au PBO"/>
    <s v="tmp_sarr77481"/>
    <x v="0"/>
    <x v="0"/>
    <x v="7"/>
    <x v="118"/>
  </r>
  <r>
    <n v="3014301"/>
    <s v="FIBRE"/>
    <n v="35554921"/>
    <x v="123"/>
    <s v="Actif"/>
    <s v="TLP"/>
    <s v="WELLE"/>
    <s v="AISSATOU"/>
    <n v="774716330"/>
    <s v="SOULEYMANE WELLE 774716330"/>
    <n v="20"/>
    <s v="SOH"/>
    <s v="PROFESSIONNELS"/>
    <d v="2023-11-23T13:32:41"/>
    <s v="FIB_PRO_M_B"/>
    <m/>
    <s v="RELEVE"/>
    <d v="2025-03-03T13:50:22"/>
    <s v="ext_diafankha005962"/>
    <s v="CLIENT_DDE"/>
    <s v="PAS DE CONNEXION INTERNET"/>
    <s v="338405665 / PAS DE CONNEXION /Fibre Office Bloque"/>
    <s v="ACM"/>
    <s v="HAN"/>
    <x v="105"/>
    <s v="HANN"/>
    <s v="CITE KEUR YARAKH"/>
    <s v="."/>
    <m/>
    <m/>
    <d v="2025-03-03T13:50:23"/>
    <s v="Abonnement Professionnel"/>
    <n v="48"/>
    <s v="URGENT"/>
    <s v="RESEAU BRANCHEMENT"/>
    <s v="SAY-Puissance optique OLT faible"/>
    <s v="PON VERT / LOS ETEINT  / INTERNET VERT FIXE / REBOOT MODEM FAIT TJRS CNX KO / VERIF BRANCHMNT OK / /"/>
    <s v="ext_diafankha005962"/>
    <d v="2025-03-03T13:50:27"/>
    <s v="PON VERT / LOS ETEINT  / INTERNET VERT FIXE / REBOOT MODEM FAIT TJRS CNX KO / VERIF BRANCHMNT OK / /"/>
    <m/>
    <n v="5758254"/>
    <s v="OTD"/>
    <d v="2025-03-04T12:27:12"/>
    <s v="Archivé"/>
    <d v="2025-03-05T08:00:00"/>
    <s v="Non"/>
    <s v="AFT_HAN"/>
    <s v="UNITE D'INTERVENTION AFRITEL HANN"/>
    <s v="AFT_HAN7"/>
    <d v="2025-03-05T13:50:23"/>
    <d v="2025-03-04T12:27:12"/>
    <s v="ok"/>
    <s v="CLIRCO521-F6600 ONT"/>
    <s v="CONFIGURATION ONT CORRIGEE"/>
    <s v="OPTICAL NETWORK TERMINAL/MODEM CLIENT FI"/>
    <s v="RESET +RECONFIGUE MODEM//AF ELHADJI BADJI"/>
    <s v="ext_mbaye2167"/>
    <x v="0"/>
    <x v="0"/>
    <x v="3"/>
    <x v="119"/>
  </r>
  <r>
    <n v="3014332"/>
    <s v="FIBRE"/>
    <n v="43412471"/>
    <x v="124"/>
    <s v="Actif"/>
    <s v="TLP"/>
    <s v="SANE"/>
    <s v="AMADOU"/>
    <n v="779847143"/>
    <s v="MR SANE"/>
    <n v="19"/>
    <s v="PA1"/>
    <s v="GRAND_PUBLIC"/>
    <d v="2024-12-19T11:36:58"/>
    <s v="FIB_PRO_M_B"/>
    <m/>
    <s v="RELEVE"/>
    <d v="2025-03-03T14:06:15"/>
    <s v="ext_camara005945"/>
    <s v="CLIENT_DDE"/>
    <s v="Absence synchronisation MODEM"/>
    <s v="339930525 // Fibre Pro Max Bloque  // ABSENCE DE SYNCHRONISATION"/>
    <s v="ZIG"/>
    <s v="CAP"/>
    <x v="106"/>
    <s v="OUSSOUYE"/>
    <s v="CAP SKIRRING"/>
    <s v="."/>
    <m/>
    <m/>
    <d v="2025-03-03T14:06:38"/>
    <s v="Abonnement Professionnel"/>
    <n v="48"/>
    <s v="URGENT"/>
    <s v="CLIENTS ENTREPRISES"/>
    <s v="Defaut non identifie"/>
    <s v="Fibre Pro Max Bloque  // ABSENCE DE SYNCHRONISATION  COMPTE ACTIF SUR RBS PAS DE SESSION// LOS ROUGE"/>
    <s v="ext_camara005945"/>
    <d v="2025-03-03T14:06:42"/>
    <m/>
    <s v="ext_camara005945"/>
    <n v="5758365"/>
    <s v="OTD"/>
    <d v="2025-03-04T11:24:35"/>
    <s v="Archivé"/>
    <d v="2025-03-03T13:30:00"/>
    <s v="Oui"/>
    <s v="SYS_ZIG"/>
    <s v="UNITE D'INTERVENTION SYSROAD ZIGUINCHOR"/>
    <s v="SYS_ZIG1"/>
    <d v="2025-03-05T14:06:38"/>
    <d v="2025-03-04T11:24:35"/>
    <s v="ok"/>
    <s v="CLIRCO528-F6600 ONT"/>
    <s v="CONFIGURATION MODEM ONT REPRISE"/>
    <s v="OPTICAL NETWORK TERMINAL/MODEM CLIENT FI"/>
    <s v="JARRETIERE DEFECTUEUX CHANGER // EL HADJI"/>
    <s v="tmp_tall83181"/>
    <x v="0"/>
    <x v="0"/>
    <x v="10"/>
    <x v="120"/>
  </r>
  <r>
    <n v="3014338"/>
    <s v="FIBRE"/>
    <n v="2346971"/>
    <x v="125"/>
    <s v="Actif"/>
    <s v="TLP"/>
    <s v="MINISTERE DES FORCES ARMEES/HAUT COMMANDEMENT"/>
    <s v="GENDARMERIE NATIONALE DIVIS TRANSMISION"/>
    <n v="775298144"/>
    <s v="MR MOUSTAPHA"/>
    <n v="20"/>
    <s v="ETA"/>
    <s v="ADMINISTRATION"/>
    <d v="2024-03-21T09:21:43"/>
    <s v="FIB_OF_B"/>
    <m/>
    <s v="RELEVE"/>
    <d v="2025-03-03T14:09:32"/>
    <s v="ext_diba005975"/>
    <s v="CLIENT_DDE"/>
    <s v="Absence synchronisation MODEM"/>
    <s v="338231508// Fibre Office Bloque // ABSENCE SYNCHRO FIBRE"/>
    <m/>
    <m/>
    <x v="107"/>
    <s v="COLOBANE"/>
    <s v="GENDARMERIE"/>
    <s v="GENDARMERIE"/>
    <m/>
    <m/>
    <d v="2025-03-03T14:09:49"/>
    <s v="Grand Public"/>
    <m/>
    <s v="URGENT"/>
    <s v="CLIENTS ENTREPRISES"/>
    <s v="Defaut non identifie"/>
    <s v="LOS ROUGE // PON ETE INTERNET ETEINT // VERIF BRANCHEMENT // REBOOT // SYNCHRO DOWN // SAYTU Coupure"/>
    <s v="ext_diba005975"/>
    <d v="2025-03-03T14:09:59"/>
    <m/>
    <s v="ext_diba005975"/>
    <n v="5758392"/>
    <s v="OTD"/>
    <d v="2025-03-03T19:26:45"/>
    <s v="Archivé"/>
    <d v="2025-03-03T13:30:00"/>
    <s v="Non"/>
    <s v="PREM_MED"/>
    <s v="UNITE D'INTERVENTION PREMIUM MEDINA"/>
    <s v="PREM_MED2"/>
    <m/>
    <d v="2025-03-03T19:26:45"/>
    <m/>
    <s v="RESCHGT313-PBO_PBE"/>
    <s v="PIGTAIL CHANGE"/>
    <s v="POINT DE BRANCHEMENT OPTIQUE/PIGTAIL DEF"/>
    <s v="PIGTAIL CHANGE AU PBO"/>
    <s v="ext_gaye2895"/>
    <x v="0"/>
    <x v="0"/>
    <x v="0"/>
    <x v="71"/>
  </r>
  <r>
    <n v="3014340"/>
    <s v="VOIP"/>
    <n v="42134981"/>
    <x v="126"/>
    <s v="Actif"/>
    <s v="TLP"/>
    <s v="CHEIKH MBAYE"/>
    <m/>
    <n v="780180357"/>
    <s v="M MBAYE"/>
    <n v="20"/>
    <s v="SOH"/>
    <s v="PROFESSIONNELS"/>
    <d v="2024-09-30T11:00:00"/>
    <s v="V_IP_I_P_S_B"/>
    <m/>
    <s v="RELEVE"/>
    <d v="2025-03-03T14:12:28"/>
    <s v="ext_yatte005966"/>
    <s v="CLIENT_DDE"/>
    <s v="Pas de connexion"/>
    <s v="V// Internet Pro Silver_VoIP_Bloque // PAS DE CONNEXION"/>
    <s v="DBL"/>
    <s v="TBM"/>
    <x v="108"/>
    <s v="TOUBA MOSQUEE"/>
    <s v="MARCHE OCCAS"/>
    <s v="."/>
    <m/>
    <m/>
    <d v="2025-03-03T15:10:11"/>
    <s v="Grand Public"/>
    <m/>
    <s v="URGENT"/>
    <s v="RESEAU D'ACCES INTEGRAL"/>
    <s v="LIAISON INSTABLE"/>
    <s v="synchro up | valeur de synchro ok | ping  BNG ko: temps de réponses élevés + pertes de paquets"/>
    <s v="ext_diop005980"/>
    <d v="2025-03-03T15:11:28"/>
    <m/>
    <s v="ext_diop005980"/>
    <n v="5758773"/>
    <s v="OTD"/>
    <d v="2025-03-04T11:41:54"/>
    <s v="Archivé"/>
    <d v="2025-03-03T08:00:00"/>
    <s v="Oui"/>
    <s v="CAMU_TOUBA"/>
    <s v="UNITE D'INTERVENTION CAMUSAT TOUBA"/>
    <s v="CAMU_TOUBA8"/>
    <m/>
    <d v="2025-03-04T11:41:54"/>
    <m/>
    <s v="CLIAUCDEF010-TEST NAF OK"/>
    <s v="TEST NAF OK - RETOUR SERVICES CONFIRME"/>
    <s v="CLIENT/AUCUN DEFAUT CONSTATE"/>
    <s v="CLIENT JOINT AU 780180357 CONFIRME RETOUR SERVICE"/>
    <s v="ext_derneville2910"/>
    <x v="1"/>
    <x v="0"/>
    <x v="4"/>
    <x v="121"/>
  </r>
  <r>
    <n v="3014343"/>
    <s v="FIBRE"/>
    <n v="45224301"/>
    <x v="127"/>
    <s v="Actif"/>
    <s v="TLP"/>
    <s v="FALL BASSIROU OUEST FOIRE"/>
    <s v="FALL BASSIROU OUEST FOIRE"/>
    <n v="785407290"/>
    <s v="MR FALL"/>
    <n v="20"/>
    <s v="SOH"/>
    <s v="PROFESSIONNELS"/>
    <d v="2025-02-06T18:00:00"/>
    <s v="FIB_PRO_M_B"/>
    <m/>
    <s v="RELEVE"/>
    <d v="2025-03-03T14:13:11"/>
    <s v="ext_camara005945"/>
    <s v="CLIENT_DDE"/>
    <s v="DECONNEXIONS FREQUENTES"/>
    <s v="338309225 // Fibre Pro Max Bloque // DECONNEXIONX FREQUENTES //"/>
    <s v="ACR"/>
    <s v="MBW"/>
    <x v="109"/>
    <s v="DKFOI"/>
    <s v="ZO00"/>
    <s v="."/>
    <m/>
    <m/>
    <d v="2025-03-03T15:26:20"/>
    <s v="Professionnel"/>
    <m/>
    <s v="URGENT"/>
    <s v="FIBRE"/>
    <s v="LIAISON INSTABLE"/>
    <s v="338309225 // Fibre Pro Max Bloque // DECONNEXIONX FREQUENTES //  COMPTE ACTIF SUR RBS // LOS ETEINT"/>
    <s v="ext_ndiaye005991"/>
    <d v="2025-03-04T10:04:54"/>
    <s v="HORS ZONE OUEST FOIRE =&gt; MULTELEC"/>
    <s v="ext_ndao004765"/>
    <n v="5761177"/>
    <s v="OTD"/>
    <d v="2025-03-04T15:05:27"/>
    <s v="Archivé"/>
    <d v="2025-03-04T08:00:00"/>
    <s v="Non"/>
    <s v="FI_TC"/>
    <s v="UI FIBRE CAS TRES COMPLEXES"/>
    <s v="DEX-UI21"/>
    <m/>
    <d v="2025-03-04T15:05:27"/>
    <m/>
    <s v="RESREPA39-PBO_PBE"/>
    <s v="SOUDURE REPRISE AU  PBO_PBE"/>
    <s v="POINT DE BRANCHEMENT OPTIQUE/FIBRE CASSE"/>
    <s v="REPRISE SOUDURE AU PBO // VERIFICATION CONFIGURATION PORT // MULTELEC_x0009_MOUHAMED"/>
    <s v="tmp_sambou80341"/>
    <x v="0"/>
    <x v="0"/>
    <x v="8"/>
    <x v="122"/>
  </r>
  <r>
    <n v="3014357"/>
    <s v="FIBRE"/>
    <n v="33318251"/>
    <x v="128"/>
    <s v="Actif"/>
    <s v="TLP"/>
    <s v="CARBONE14-SAU"/>
    <m/>
    <n v="776069672"/>
    <s v="mr soumaré"/>
    <n v="20"/>
    <s v="SOH"/>
    <s v="PROFESSIONNELS"/>
    <d v="2019-09-03T15:50:39"/>
    <s v="FIB_OF_B"/>
    <m/>
    <s v="RELEVE"/>
    <d v="2025-03-03T14:25:47"/>
    <s v="ext_gaye005964"/>
    <s v="CLIENT_DDE"/>
    <s v="IMPOSSIBLE DE NAVIGUER"/>
    <s v="338641042***Fibre Office Bloque***absence de navigation  pon en vert fixe***internet en vert clignot"/>
    <m/>
    <m/>
    <x v="110"/>
    <s v="SICAP"/>
    <s v="SICAP BOURGUIBA"/>
    <s v="SICAP BOURGUIBA"/>
    <m/>
    <m/>
    <d v="2025-03-03T14:25:49"/>
    <s v="Abonnement Professionnel"/>
    <n v="48"/>
    <s v="URGENT"/>
    <s v="MAINTENANCE INSTALLATION FIBRE"/>
    <s v="SAY-Pas de résultats"/>
    <s v="338641042***Fibre Office Bloque***absence de navigation  pon en vert fixe***internet en vert clignot"/>
    <s v="ext_gaye005964"/>
    <d v="2025-03-03T14:25:58"/>
    <s v="338641042***Fibre Office Bloque***absence de navigation  pon en vert fixe***internet en vert clignot"/>
    <m/>
    <n v="5758482"/>
    <s v="OTD"/>
    <d v="2025-03-03T16:04:59"/>
    <s v="Archivé"/>
    <d v="2025-03-05T08:00:00"/>
    <s v="Non"/>
    <s v="FIB2B"/>
    <s v="BO ENTREPRISE B2B"/>
    <s v="Pape M. NDOYE-UF17"/>
    <d v="2025-03-05T14:25:49"/>
    <d v="2025-03-03T16:04:59"/>
    <s v="ok"/>
    <s v="Service résolu"/>
    <s v="Compte non créé"/>
    <s v="Compte client"/>
    <s v="le client confirme le retour du service"/>
    <s v="ext_diop005980"/>
    <x v="0"/>
    <x v="0"/>
    <x v="4"/>
    <x v="123"/>
  </r>
  <r>
    <n v="3014363"/>
    <s v="FIBRE"/>
    <n v="36872181"/>
    <x v="129"/>
    <s v="Actif"/>
    <s v="TLP"/>
    <s v="SENEGAL TECHNOLOGIE"/>
    <m/>
    <n v="772830543"/>
    <s v="MR DIOP"/>
    <n v="20"/>
    <s v="SOH"/>
    <s v="PROFESSIONNELS"/>
    <d v="2023-01-25T16:58:02"/>
    <s v="FIB_PRO_M_B"/>
    <m/>
    <s v="RELEVE"/>
    <d v="2025-03-03T14:31:14"/>
    <s v="ext_mbaye005933"/>
    <s v="CLIENT_DDE"/>
    <s v="Absence synchronisation MODEM"/>
    <s v="ABSENCE DE SYNCHRO // Fibre Pro Max Bloque //ZTEGF680 //  LOS ROUGE CLI // PON ETEINT INTERNET ETEIN"/>
    <m/>
    <m/>
    <x v="111"/>
    <s v="OUAKAM"/>
    <s v="OUAKAM"/>
    <s v="OUAKAM"/>
    <m/>
    <m/>
    <d v="2025-03-04T15:06:42"/>
    <s v="Abonnement Professionnel"/>
    <n v="48"/>
    <s v="URGENT"/>
    <s v="ASSISTANCE-INSTALLATION FIBRE"/>
    <s v="VERIFICAT° INSTALLATION FIBREE"/>
    <m/>
    <s v="ext_tamba005331"/>
    <d v="2025-03-04T15:06:55"/>
    <s v="RV 14H"/>
    <s v="ext_tamba005331"/>
    <n v="5762771"/>
    <s v="OTD"/>
    <d v="2025-03-04T16:56:01"/>
    <s v="Archivé"/>
    <d v="2025-03-04T08:00:00"/>
    <s v="Non"/>
    <s v="TDX_COMPLEXE"/>
    <s v="UNITE D'INTERVENTION TADEX COMPLEXE"/>
    <s v="TDX_COMPLEXE1"/>
    <d v="2025-03-06T15:06:42"/>
    <d v="2025-03-04T16:56:01"/>
    <s v="ok"/>
    <s v="RESCHGT21-CABLE BRANCHEMENT"/>
    <s v="CABLE BRANCHEMENT 1084 CHANGE"/>
    <s v="CABLE BRANCHEMENT/CABLE BRANCHEMENT  108"/>
    <s v="CABLE 10.84 COUPE CHANGE SUR 200M J22 136B-137-F3 MR DIOP CONFIRME 772830543 // EQ SOULEYMANE NDOYE"/>
    <s v="ext_sanghare2201"/>
    <x v="0"/>
    <x v="0"/>
    <x v="5"/>
    <x v="124"/>
  </r>
  <r>
    <n v="3014372"/>
    <s v="FIBRE"/>
    <n v="1603271"/>
    <x v="130"/>
    <s v="Actif"/>
    <s v="TLP"/>
    <s v="TOKPE"/>
    <s v="RENE PIERRE"/>
    <n v="779551610"/>
    <s v="MR RENE"/>
    <n v="14"/>
    <s v="PA1"/>
    <s v="GRAND_PUBLIC"/>
    <d v="2023-10-19T16:19:54"/>
    <s v="FIB_PRO_M_B"/>
    <m/>
    <s v="RELEVE"/>
    <d v="2025-03-03T14:39:21"/>
    <s v="ext_cisse005961"/>
    <s v="CLIENT_DDE"/>
    <s v="SOUCI D'EMISSION ET DE RECEPTL"/>
    <s v="339542702// SOUCI EMISSION ET RECEPTION // Fibre Pro Max Bloque"/>
    <s v="THS"/>
    <s v="THS"/>
    <x v="112"/>
    <s v="THIES"/>
    <s v="RANDOULENE NORD"/>
    <s v="RANDOULENE  NORD"/>
    <m/>
    <m/>
    <d v="2025-03-04T11:46:07"/>
    <s v="Abonnement Professionnel"/>
    <n v="48"/>
    <s v="URGENT"/>
    <s v="FIBRE"/>
    <s v="Aucun défaut sur la fibre"/>
    <s v="MODEM DEFECTUEUX CHANGE + RECONFIGURATION VOIP MIS EN OBSERVATION // LAMINE SALL"/>
    <s v="ext_drame2164"/>
    <d v="2025-03-04T11:46:41"/>
    <s v="MODEM DEFECTUEUX CHANGE + RECONFIGURATION VOIP MIS EN OBSERVATION // LAMINE SALL"/>
    <s v="ext_drame2164"/>
    <n v="5761645"/>
    <s v="OTD"/>
    <d v="2025-03-04T14:38:31"/>
    <s v="Archivé"/>
    <d v="2025-03-04T08:00:00"/>
    <s v="Non"/>
    <s v="AFT_COMPLEXE"/>
    <s v="UNITE D'INTERVENTION AFRITEL COMPLEXE"/>
    <s v="AFT_COMPLEXE1"/>
    <d v="2025-03-06T11:46:07"/>
    <d v="2025-03-04T14:38:31"/>
    <s v="ok"/>
    <s v="CLICHGT41-ONT F660"/>
    <s v="MODEM ONT CHANGE"/>
    <s v="OPTICAL NETWORK TERMINAL/MODEM CLIENT FI"/>
    <s v="MODEM CHANGE+ RECINFIG VOIP// LAMINE SALL"/>
    <s v="ext_faye005308"/>
    <x v="0"/>
    <x v="0"/>
    <x v="15"/>
    <x v="125"/>
  </r>
  <r>
    <n v="3014376"/>
    <s v="FIBRE"/>
    <n v="44765451"/>
    <x v="131"/>
    <s v="Actif"/>
    <s v="TLP"/>
    <s v="GUEYE AMINATA"/>
    <s v="GUEYE AMINATA"/>
    <n v="776020429"/>
    <s v="MME GUEYE"/>
    <n v="20"/>
    <s v="SOH"/>
    <s v="PROFESSIONNELS"/>
    <d v="2024-12-14T11:55:31"/>
    <s v="FIB_PRO_M_B"/>
    <m/>
    <s v="RELEVE"/>
    <d v="2025-03-03T14:41:48"/>
    <s v="ext_mbaye005933"/>
    <s v="CLIENT_DDE"/>
    <s v="Absence synchronisation MODEM"/>
    <s v="ABSENCE DE SYNCHRO // Fibre Pro Max Bloque //ZTEGF6600P // LOS ETEINT // PON VERT CLI // INTERNET ET"/>
    <s v="THS"/>
    <s v="THS"/>
    <x v="113"/>
    <s v="THIES"/>
    <s v="CITE BALLABEY"/>
    <s v="."/>
    <m/>
    <m/>
    <d v="2025-03-03T14:41:49"/>
    <s v="Professionnel"/>
    <m/>
    <s v="URGENT"/>
    <s v="RESEAU BRANCHEMENT"/>
    <s v="SAY-Coupure de fibre"/>
    <s v="ABSENCE DE SYNCHRO // Fibre Pro Max Bloque //ZTEGF6600P // LOS ETEINT // PON VERT CLI // INTERNET ET"/>
    <s v="ext_mbaye005933"/>
    <d v="2025-03-03T14:41:53"/>
    <s v="ABSENCE DE SYNCHRO // Fibre Pro Max Bloque //ZTEGF6600P // LOS ETEINT // PON VERT CLI // INTERNET ET"/>
    <m/>
    <n v="5758589"/>
    <s v="OTD"/>
    <d v="2025-03-04T09:52:05"/>
    <s v="Archivé"/>
    <d v="2025-03-05T08:05:00"/>
    <s v="Non"/>
    <s v="AFT_THS"/>
    <s v="UNITE D'INTERVENTION AFRITEL THIES"/>
    <s v="AFT_THS4"/>
    <m/>
    <d v="2025-03-04T09:52:05"/>
    <m/>
    <s v="RESCHGT313-PBO_PBE"/>
    <s v="PIGTAIL CHANGE"/>
    <s v="POINT DE BRANCHEMENT OPTIQUE/PIGTAIL DEF"/>
    <s v="PIGTAIL CHANGE// MAMADOU SANE"/>
    <s v="ext_faye005308"/>
    <x v="0"/>
    <x v="0"/>
    <x v="0"/>
    <x v="126"/>
  </r>
  <r>
    <n v="3014382"/>
    <s v="FIBRE"/>
    <n v="2141861"/>
    <x v="132"/>
    <s v="Actif"/>
    <s v="TLP"/>
    <s v="AFECO"/>
    <s v="AFRICAINE D'ETUDE ET CONSTRUCT"/>
    <n v="788370188"/>
    <s v="M SEDAR 7"/>
    <n v="20"/>
    <s v="PEI"/>
    <s v="AFFAIRES"/>
    <d v="2022-10-25T10:51:01"/>
    <s v="FIB_PRO_ME_B"/>
    <m/>
    <s v="RELEVE"/>
    <d v="2025-03-03T14:45:00"/>
    <s v="ext_faye005960"/>
    <s v="CLIENT_DDE"/>
    <s v="PAS DE CONNEXION INTERNET"/>
    <s v="339572409/PAS DE CONNEXION/Fibre Pro Mega Bloque"/>
    <s v="THS"/>
    <s v="MBR"/>
    <x v="114"/>
    <s v="MBOUR"/>
    <s v="SALY CARREFOUR"/>
    <s v="SALY CARREFOUR"/>
    <m/>
    <m/>
    <d v="2025-03-03T14:45:11"/>
    <s v="Abonnement Professionnel"/>
    <n v="48"/>
    <s v="URGENT"/>
    <s v="CLIENTS ENTREPRISES"/>
    <s v="Defaut non identifie"/>
    <s v="pon éteint los rouge cli  internet éteint //Vérification branchement faite reboot modem ok//compte a"/>
    <s v="ext_faye005960"/>
    <d v="2025-03-03T14:45:16"/>
    <s v="pon éteint los rouge cli  internet éteint //Vérification branchement faite reboot modem ok//compte a"/>
    <m/>
    <n v="5758604"/>
    <s v="OTD"/>
    <d v="2025-03-04T14:21:08"/>
    <s v="Archivé"/>
    <d v="2025-03-05T08:00:00"/>
    <s v="Non"/>
    <s v="SOFA_MBR"/>
    <s v="UNITE D'INTERVENTION SOFATEL MBOUR"/>
    <s v="SOFA_MBR2"/>
    <d v="2025-03-05T14:45:11"/>
    <d v="2025-03-04T14:21:08"/>
    <s v="ok"/>
    <s v="RESINC71-CABLE INFRA FIBRE"/>
    <s v="RACCORDEMENT NOUVEAU CABLE"/>
    <s v="INFRASTRUCTURE PASSIVE/COUPURE SUITE VOL"/>
    <s v="Tirage câble 6FO sur 100m aérien + Raccordement 4 brins 2 brins au PBO13 et 2 brins au PBO15"/>
    <s v="tmp_sarr77481"/>
    <x v="0"/>
    <x v="0"/>
    <x v="7"/>
    <x v="127"/>
  </r>
  <r>
    <n v="3014388"/>
    <s v="TEL"/>
    <n v="311091"/>
    <x v="133"/>
    <s v="Actif"/>
    <s v="TLP"/>
    <s v="TECHNOLOGIE SERVICES"/>
    <m/>
    <n v="787918744"/>
    <s v="MR SAYDOU DIENG"/>
    <n v="20"/>
    <s v="GCO"/>
    <s v="GRANDS_COMPTES"/>
    <d v="2004-05-17T13:30:00"/>
    <s v="T0"/>
    <m/>
    <s v="RELEVE"/>
    <d v="2025-03-03T14:50:24"/>
    <s v="ext_diedhiou005968"/>
    <s v="CLIENT_DDE"/>
    <s v="SOUCI D'EMISSION ET DE RECEPTL"/>
    <s v="338650505 // L'Acces de base //  SOUCI  EMISSION  RECEPTION  // CLIENT SOUTIENT QUE LES APPELE SE CO"/>
    <m/>
    <m/>
    <x v="115"/>
    <s v="SICAP"/>
    <s v="CITE KEUR GORGUI SACRE COEUR"/>
    <s v="prés Qtier Général PDS"/>
    <m/>
    <m/>
    <d v="2025-03-03T16:08:33"/>
    <s v="Abonnement Professionnel"/>
    <n v="48"/>
    <s v="URGENT"/>
    <s v="CLIENTS ENTREPRISES"/>
    <s v="LIAISON INSTABLE"/>
    <s v="338650505//SOUCI EMISSION RECEPTION//TEST DE LIGNE NMC:NROB = 088  ETAT = LIBR         L1  R =  0000"/>
    <s v="ext_drame005987"/>
    <d v="2025-03-03T16:08:40"/>
    <m/>
    <s v="ext_drame005987"/>
    <n v="5759096"/>
    <s v="OTD"/>
    <d v="2025-03-04T12:20:49"/>
    <s v="Archivé"/>
    <d v="2025-03-03T07:45:00"/>
    <s v="Oui"/>
    <s v="ECO_GDK"/>
    <s v="UNITE D'INTERVENTION ECOTEL GDK"/>
    <s v="ECO_GDK1"/>
    <d v="2025-03-05T16:08:33"/>
    <d v="2025-03-04T12:20:49"/>
    <s v="ok"/>
    <s v="RESCHGT12-RP1"/>
    <s v="BOITE RP1 CHANGEE"/>
    <s v="ENTREE DE POSTE/RP1 DEFECTUEUX"/>
    <s v="MUTATION EQUIPEMENT 22-25-113 + FIABILISATION T232-1-6"/>
    <s v="tmp_sow85431"/>
    <x v="1"/>
    <x v="1"/>
    <x v="18"/>
    <x v="128"/>
  </r>
  <r>
    <n v="3014390"/>
    <s v="FIBRE"/>
    <n v="34140951"/>
    <x v="134"/>
    <s v="Actif"/>
    <s v="TLP"/>
    <s v="BSK BUSINESS TRANSIT -SUARL"/>
    <s v="BBT-SUARL"/>
    <n v="775399811"/>
    <s v="SAMBA NDIAYE"/>
    <n v="20"/>
    <s v="SOH"/>
    <s v="PROFESSIONNELS"/>
    <d v="2019-04-08T15:22:03"/>
    <s v="FIB_OF_B"/>
    <m/>
    <s v="RELEVE"/>
    <d v="2025-03-03T14:51:53"/>
    <s v="ext_diouf005982"/>
    <s v="CLIENT_DDE"/>
    <s v="LENTEURS NAVIGATION"/>
    <s v="338652719 / LENTEUR DE CONNEXION / TEST DE DEBIT ENVOYE SUR direction.gstecom@gmail.com / CLIENT NOV"/>
    <m/>
    <m/>
    <x v="116"/>
    <s v="SICAP"/>
    <s v="SICAP SACRE COEUR III"/>
    <s v="SICAP SACRE COEUR III"/>
    <s v="LOT N°4"/>
    <m/>
    <d v="2025-03-03T14:52:10"/>
    <s v="Grand Public"/>
    <m/>
    <s v="URGENT"/>
    <s v="CLIENTS ENTREPRISES"/>
    <s v="LIAISON INSTABLE"/>
    <s v="338652719 / LENTEUR DE CONNEXION / TEST DE DEBIT ENVOYE SUR direction.gstecom@gmail.com / CLIENT NOV"/>
    <s v="ext_diouf005982"/>
    <d v="2025-03-03T14:52:17"/>
    <m/>
    <s v="ext_diouf005982"/>
    <n v="5758651"/>
    <s v="OTD"/>
    <d v="2025-03-04T11:02:50"/>
    <s v="Archivé"/>
    <d v="2025-03-03T07:25:00"/>
    <s v="Oui"/>
    <s v="ECO_GDK"/>
    <s v="UNITE D'INTERVENTION ECOTEL GDK"/>
    <s v="ECO_GDK1"/>
    <m/>
    <d v="2025-03-04T11:07:29"/>
    <m/>
    <s v="CLICHGT531-F6600 ONT"/>
    <s v="MODEM ONT CHANGE"/>
    <s v="OPTICAL NETWORK TERMINAL/MODEM CLIENT FI"/>
    <s v="CHANGEMENT - MODEM ONT CHANGÉ"/>
    <s v="tmp_gueye85433"/>
    <x v="0"/>
    <x v="0"/>
    <x v="2"/>
    <x v="129"/>
  </r>
  <r>
    <n v="3014393"/>
    <s v="FIBRE"/>
    <n v="41259061"/>
    <x v="135"/>
    <s v="Actif"/>
    <s v="TLP"/>
    <s v="TOUBA WADANE BUSINESS-SARL"/>
    <s v="TOUBA WADANE BUSINESS-SARL"/>
    <n v="787050330"/>
    <s v="M BABOU"/>
    <n v="20"/>
    <s v="SOH"/>
    <s v="PROFESSIONNELS"/>
    <d v="2023-07-23T01:00:00"/>
    <s v="FIB_PRO_M_B"/>
    <m/>
    <s v="RELEVE"/>
    <d v="2025-03-03T14:55:15"/>
    <s v="ext_ndiaye005971"/>
    <s v="CLIENT_DDE"/>
    <s v="Absence synchronisation MODEM"/>
    <s v="338339396 //  ABSENCE DE SYNCHRONISATION // PRODUIT FIBRE// OFFRE Fibre Pro Max Bloque // COMPTE ACT"/>
    <m/>
    <m/>
    <x v="117"/>
    <s v="DKTHY"/>
    <n v="4000"/>
    <s v="."/>
    <m/>
    <m/>
    <d v="2025-03-03T14:55:18"/>
    <s v="Abonnement Professionnel"/>
    <n v="48"/>
    <s v="URGENT"/>
    <s v="MAINTENANCE INSTALLATION FIBRE"/>
    <s v="SAY-Pas de résultats"/>
    <s v="338339396 //  ABSENCE DE SYNCHRONISATION // PRODUIT FIBRE// OFFRE Fibre Pro Max Bloque // COMPTE ACT"/>
    <s v="ext_ndiaye005971"/>
    <d v="2025-03-03T14:55:26"/>
    <s v="338339396 //  ABSENCE DE SYNCHRONISATION // PRODUIT FIBRE// OFFRE Fibre Pro Max Bloque // COMPTE ACT"/>
    <m/>
    <n v="5758660"/>
    <s v="OTD"/>
    <d v="2025-03-04T10:50:45"/>
    <s v="Archivé"/>
    <d v="2025-03-05T08:00:00"/>
    <s v="Non"/>
    <s v="SOFA_TIA"/>
    <s v="UNITE D'INTERVENTION SOFATEL THIAROYE"/>
    <s v="SOFA_TIA12"/>
    <d v="2025-03-05T14:55:18"/>
    <d v="2025-03-04T10:50:45"/>
    <s v="ok"/>
    <s v="RESCHGT313-PBO_PBE"/>
    <s v="PIGTAIL CHANGE"/>
    <s v="POINT DE BRANCHEMENT OPTIQUE/PIGTAIL DEF"/>
    <s v="Pigtail défect changé au PBO_x0009_E64 PBO 41 F3"/>
    <s v="ext_ngom005140"/>
    <x v="0"/>
    <x v="0"/>
    <x v="0"/>
    <x v="130"/>
  </r>
  <r>
    <n v="3014397"/>
    <s v="FIBRE"/>
    <n v="35975801"/>
    <x v="136"/>
    <s v="Actif"/>
    <s v="TLP"/>
    <s v="HORIZONS BLEUS TRAVEL &amp; EXPEDITIONS"/>
    <m/>
    <s v="M FRANCOIS"/>
    <n v="776383532"/>
    <n v="20"/>
    <s v="SOH"/>
    <s v="PROFESSIONNELS"/>
    <d v="2020-09-08T00:00:01"/>
    <s v="FIB_OF_B"/>
    <m/>
    <s v="RELEVE"/>
    <d v="2025-03-03T14:57:16"/>
    <s v="ext_seye005967"/>
    <s v="CLIENT_DDE"/>
    <s v="SOUCI D'EMISSION ET DE RECEPTL"/>
    <s v="338640212//Fibre Office Bloque///SOUCI EMISSION ET RECEPTION //"/>
    <m/>
    <m/>
    <x v="9"/>
    <s v="POINT E"/>
    <s v="POINT E"/>
    <s v="."/>
    <m/>
    <m/>
    <d v="2025-03-03T18:00:42"/>
    <s v="Abonnement Professionnel"/>
    <n v="48"/>
    <s v="URGENT"/>
    <s v="MAINTENANCE INSTALLATION FIBRE"/>
    <s v="VERIFICAT° INSTALLATION FIBREE"/>
    <s v="338640212 // SOUCI EMISSION / RECEPTION D'APPELS // TEST DE RECEPTION KO : LIGNE SUSPENDUE // CODE S"/>
    <s v="ext_ba005985"/>
    <d v="2025-03-03T18:00:52"/>
    <s v="338640212 // SOUCI EMISSION / RECEPTION D'APPELS // TEST DE RECEPTION KO : LIGNE SUSPENDUE // CODE S"/>
    <s v="ext_ba005985"/>
    <n v="5759521"/>
    <s v="OTD"/>
    <d v="2025-03-04T11:13:29"/>
    <s v="Archivé"/>
    <d v="2025-03-03T07:05:00"/>
    <s v="Oui"/>
    <s v="ECO_ACAD"/>
    <s v="UNITE D'INTERVENTION ECOTEL ACAD"/>
    <s v="ECO_ACAD1"/>
    <d v="2025-03-05T18:00:42"/>
    <d v="2025-03-04T11:13:29"/>
    <s v="ok"/>
    <s v="CENTRCO42-PORT PON"/>
    <s v="RECONFIGURATION SUR NOUVEAU PORT"/>
    <s v="PORT PON/SAUT DE POSITION PORT PON"/>
    <s v="RECONFIGURATION VOIP + RECONFIGURATION MODEM // LE CLIENT CONFIRME SUR LE FIXE // BABACAR MBAYE -AS"/>
    <s v="ext_ndiaye005302"/>
    <x v="0"/>
    <x v="0"/>
    <x v="15"/>
    <x v="131"/>
  </r>
  <r>
    <n v="3014398"/>
    <s v="VOIP"/>
    <n v="38751841"/>
    <x v="137"/>
    <s v="Actif"/>
    <s v="TLP"/>
    <s v="MINISTERE ACTION SOCIALE/TAMBA"/>
    <m/>
    <n v="756330279"/>
    <s v="M FAYE"/>
    <n v="20"/>
    <s v="SOH"/>
    <s v="PROFESSIONNELS"/>
    <d v="2022-02-14T15:37:00"/>
    <s v="V_IP_I_P_S_B"/>
    <m/>
    <s v="RELEVE"/>
    <d v="2025-03-03T14:58:21"/>
    <s v="ext_ndiaye005971"/>
    <s v="CLIENT_DDE"/>
    <s v="Absence synchronisation MODEM"/>
    <s v="339812841 // ABSENCE SYNCHRO // PRODUIT FIBRE MODEM FUNBOX : Internet Pro Silver_VoIP_Bloque"/>
    <s v="TBA"/>
    <s v="TBAU"/>
    <x v="80"/>
    <s v="TAMBACOUNDA"/>
    <s v="LIBERTE"/>
    <s v="AV DEMBA DIOP"/>
    <m/>
    <m/>
    <d v="2025-03-03T14:58:43"/>
    <s v="Grand Public"/>
    <m/>
    <s v="URGENT"/>
    <s v="CLIENTS ENTREPRISES"/>
    <s v="Defaut non identifie"/>
    <s v="INTERNET off // BROADBAND off // REBOOT MODEM // VERIF BRANCHEMENT //  /ACTIF PAS DE SESSION s2m/33"/>
    <s v="ext_ndiaye005971"/>
    <d v="2025-03-03T14:58:58"/>
    <m/>
    <s v="ext_ndiaye005971"/>
    <n v="5758692"/>
    <s v="OTD"/>
    <d v="2025-03-03T15:06:34"/>
    <s v="Archivé"/>
    <m/>
    <m/>
    <m/>
    <m/>
    <m/>
    <m/>
    <d v="2025-03-03T15:06:34"/>
    <m/>
    <s v="CABLE BRANCHEMENT"/>
    <s v="CABLE BRANCHEMENT 5/99 CHANGE"/>
    <s v="CABLE BRANCHEMENT 5/99/CABLE BRANCHEMENT"/>
    <s v="CABLE 5/99 CHANGE/BINDIA MULT"/>
    <s v="ext_diallo005317"/>
    <x v="1"/>
    <x v="0"/>
    <x v="5"/>
    <x v="132"/>
  </r>
  <r>
    <n v="3014399"/>
    <s v="TEL"/>
    <n v="2861"/>
    <x v="138"/>
    <s v="Actif"/>
    <s v="TLP"/>
    <s v="HOTEL NGOR DIARAMA"/>
    <m/>
    <n v="776339787"/>
    <s v="MR EMILIO"/>
    <n v="20"/>
    <s v="SOH"/>
    <s v="PROFESSIONNELS"/>
    <d v="2024-02-21T16:07:33"/>
    <s v="PRO_6H"/>
    <m/>
    <s v="RELEVE"/>
    <d v="2025-03-03T14:58:29"/>
    <s v="ext_ndiaye005991"/>
    <s v="CLIENT_DDE"/>
    <s v="SOUCI D'EMISSION ET DE RECEPTL"/>
    <s v="338201005//SOUCIS EMISSION ET RECETION//TES RECEPTION CA SONNE DANS LE VIDE//TEST NMC AUTOCOM GDK L1"/>
    <s v="ACAD"/>
    <s v="YOF"/>
    <x v="118"/>
    <s v="YOFF"/>
    <s v="YOFF"/>
    <s v="YOFF"/>
    <m/>
    <m/>
    <d v="2025-03-04T12:04:30"/>
    <s v="Grand Public"/>
    <m/>
    <s v="URGENT"/>
    <s v="RESEAU BRANCHEMENT"/>
    <s v="Pas de résultats suite test"/>
    <m/>
    <s v="ext_diallo005338"/>
    <d v="2025-03-04T12:04:48"/>
    <s v="INCIDENT SUR IR6 // SAMBA MBALLO TADEX"/>
    <s v="ext_diallo005338"/>
    <n v="5761754"/>
    <s v="OTD"/>
    <d v="2025-03-05T16:00:09"/>
    <s v="Archivé"/>
    <d v="2025-03-04T08:00:00"/>
    <s v="Oui"/>
    <s v="SPM"/>
    <s v="UI support entreprise"/>
    <s v="ALAS DIOUF-SPM"/>
    <m/>
    <d v="2025-03-05T16:00:09"/>
    <m/>
    <s v="Impact incident"/>
    <s v="Cas d'incident signalé"/>
    <s v="Incident"/>
    <s v="CLIENT JOINT INFORME DE L'incident suite INCIDENT SUR IR6 // SAMBA MBALLO TADEX"/>
    <s v="ext_ndiaye005991"/>
    <x v="1"/>
    <x v="0"/>
    <x v="20"/>
    <x v="133"/>
  </r>
  <r>
    <n v="3014401"/>
    <s v="DSL15"/>
    <n v="35975801"/>
    <x v="139"/>
    <s v="Actif"/>
    <s v="TLP"/>
    <s v="HORIZONS BLEUS TRAVEL &amp; EXPEDITIONS"/>
    <m/>
    <s v="M FRANCOIS"/>
    <n v="776383532"/>
    <n v="20"/>
    <s v="SOH"/>
    <s v="PROFESSIONNELS"/>
    <d v="2020-01-16T16:31:00"/>
    <s v="V_IP_B_S_B"/>
    <m/>
    <s v="RELEVE"/>
    <d v="2025-03-03T14:59:03"/>
    <s v="ext_seye005967"/>
    <s v="CLIENT_DDE"/>
    <s v="SOUCI D'EMISSION ET DE RECEPTL"/>
    <s v="338640159//BIV Silver_VoIP_Bloque////PAS DEMISSION ET RECEPTION //"/>
    <s v="OUA"/>
    <s v="GDK"/>
    <x v="119"/>
    <s v="POINT E"/>
    <s v="POINT E"/>
    <s v="."/>
    <m/>
    <m/>
    <d v="2025-03-04T12:24:07"/>
    <s v="Abonnement Professionnel"/>
    <n v="48"/>
    <s v="HORSSERVICE"/>
    <s v="CABLES MULTIPAIRES"/>
    <s v="Defaut d'isolement multiples"/>
    <s v="CADI COUPE W02 D 11-4-5  T 25-12-3"/>
    <s v="ext_diouf2174"/>
    <d v="2025-03-04T12:24:23"/>
    <s v="CADI COUPE W02 D 11-4-5  T 25-12-3 // IBOU MANE"/>
    <s v="ext_diouf2174"/>
    <n v="5761858"/>
    <s v="OTD"/>
    <d v="2025-03-05T14:24:13"/>
    <s v="Archivé"/>
    <d v="2025-03-04T07:05:00"/>
    <s v="Non"/>
    <s v="ECO_COMPLEXE"/>
    <s v="UNITE D'INTERVENTION ECOTEL COMPLEXE"/>
    <s v="ECO_COMPLEXE1"/>
    <d v="2025-03-06T12:24:07"/>
    <d v="2025-03-05T14:24:13"/>
    <s v="ok"/>
    <s v="RESREPA83-CHAMBRE/BPOE"/>
    <s v="RACCORDEMENT  MANCHON REPRIS"/>
    <s v="INFRASTRUCTURE PASSIVE/MANCHON DEFECTUEU"/>
    <s v="REPRISE 1 JOINT 28P ET 1 JOINT 14P / 089  ETAT = LIBR         L1  R =  0000     V         L2  R =  0"/>
    <s v="saine7277"/>
    <x v="1"/>
    <x v="0"/>
    <x v="1"/>
    <x v="131"/>
  </r>
  <r>
    <n v="3014403"/>
    <s v="FIBRE"/>
    <n v="35369711"/>
    <x v="43"/>
    <s v="Actif"/>
    <s v="TLP"/>
    <s v="CS GLOBAL BUSINESS SARL"/>
    <m/>
    <n v="778852222"/>
    <s v="mme toure"/>
    <n v="20"/>
    <s v="SOH"/>
    <s v="PROFESSIONNELS"/>
    <d v="2023-11-17T07:50:19"/>
    <s v="FIB_PRO_M_B"/>
    <m/>
    <s v="RELEVE"/>
    <d v="2025-03-03T15:04:14"/>
    <s v="ext_niang005979"/>
    <s v="CLIENT_DDE"/>
    <s v="Pas de connexion"/>
    <s v="REITERATION//RELEVE SANS RETOUR SERVICE//Fibre Pro Max Bloque //ABSENCE SYNCHRO  PON ETEINT // LOS R"/>
    <m/>
    <m/>
    <x v="38"/>
    <s v="MEDINA"/>
    <s v="MEDINA"/>
    <s v="RUE 33"/>
    <m/>
    <m/>
    <d v="2025-03-03T15:04:38"/>
    <s v="Abonnement Professionnel"/>
    <n v="48"/>
    <s v="URGENT"/>
    <s v="CLIENTS ENTREPRISES"/>
    <s v="LIAISON INSTABLE"/>
    <s v="REITERATION//RELEVE SANS RETOUR SERVICE//Fibre Pro Max Bloque //ABSENCE SYNCHRO  PON ETEINT // LOS R"/>
    <s v="ext_niang005979"/>
    <d v="2025-03-03T15:04:51"/>
    <m/>
    <s v="ext_niang005979"/>
    <n v="5758732"/>
    <s v="OTD"/>
    <d v="2025-03-04T09:17:19"/>
    <s v="Archivé"/>
    <d v="2025-03-03T13:30:00"/>
    <s v="Oui"/>
    <s v="PREM_MED"/>
    <s v="UNITE D'INTERVENTION PREMIUM MEDINA"/>
    <s v="PREM_MED4"/>
    <d v="2025-03-05T15:04:38"/>
    <d v="2025-03-04T09:17:19"/>
    <s v="ok"/>
    <s v="RESREPA39-PBO_PBE"/>
    <s v="SOUDURE REPRISE AU  PBO_PBE"/>
    <s v="POINT DE BRANCHEMENT OPTIQUE/FIBRE CASSE"/>
    <s v="REPRISE SOUDURE AU PBO"/>
    <s v="ext_gaye2895"/>
    <x v="0"/>
    <x v="0"/>
    <x v="8"/>
    <x v="42"/>
  </r>
  <r>
    <n v="3014407"/>
    <s v="FIBRE"/>
    <n v="1463091"/>
    <x v="140"/>
    <s v="Actif"/>
    <s v="TLP"/>
    <s v="KANE"/>
    <s v="SERIGNE MBACKE"/>
    <s v="MME LY"/>
    <n v="776538745"/>
    <n v="14"/>
    <s v="PA1"/>
    <s v="GRAND_PUBLIC"/>
    <d v="2024-11-26T16:34:15"/>
    <s v="FIB_PRO_M_B"/>
    <m/>
    <s v="RELEVE"/>
    <d v="2025-03-03T15:05:43"/>
    <s v="ext_seye005967"/>
    <s v="CLIENT_DDE"/>
    <s v="Absence synchronisation MODEM"/>
    <s v="339514626.//Fibre Pro Max Bloque//PAS DE CONNEXION"/>
    <s v="THS"/>
    <s v="THS"/>
    <x v="120"/>
    <s v="THIES"/>
    <s v="ESCALE"/>
    <s v="RUE POSTE"/>
    <m/>
    <m/>
    <d v="2025-03-03T15:06:08"/>
    <s v="Professionnel"/>
    <m/>
    <s v="URGENT"/>
    <s v="FIBRE"/>
    <s v="Defaut non identifie"/>
    <s v="LOS ROUGE//PON ETEINT//INTERNET ETEINT//VERIF BRANCHEMENT OK//REBOOT MODEM OK//SYNCHRO PAS A MA DISP"/>
    <s v="ext_seye005967"/>
    <d v="2025-03-04T10:44:48"/>
    <s v="ABS A19 MEB7 A7 F3// REO MICF"/>
    <s v="ext_faye005308"/>
    <n v="5761378"/>
    <s v="OTD"/>
    <d v="2025-03-04T18:33:41"/>
    <s v="Archivé"/>
    <d v="2025-03-04T08:00:00"/>
    <s v="Oui"/>
    <s v="CI-SCL_THS"/>
    <s v="CI-SCL_THS"/>
    <s v="CI-TOUBA"/>
    <m/>
    <d v="2025-03-04T18:33:41"/>
    <m/>
    <s v="RESREPA83-CHAMBRE/BPOE"/>
    <s v="RACCORDEMENT  MANCHON REPRIS"/>
    <s v="INFRASTRUCTURE PASSIVE/MANCHON DEFECTUEU"/>
    <s v="Reprise soudure au C2"/>
    <s v="tmp_sarr77481"/>
    <x v="0"/>
    <x v="0"/>
    <x v="7"/>
    <x v="134"/>
  </r>
  <r>
    <n v="3014416"/>
    <s v="DSL10"/>
    <n v="38945761"/>
    <x v="141"/>
    <s v="Actif"/>
    <s v="TLP"/>
    <s v="CONSEIL MUNICIPAL DE SADIO"/>
    <m/>
    <n v="772331653"/>
    <s v="MR FALL"/>
    <n v="20"/>
    <s v="SOH"/>
    <s v="PROFESSIONNELS"/>
    <d v="2022-03-04T18:00:00"/>
    <s v="V_IP_IPG_B"/>
    <m/>
    <s v="RELEVE"/>
    <d v="2025-03-03T15:10:43"/>
    <s v="ext_cisse005961"/>
    <s v="CLIENT_DDE"/>
    <s v="CABLE COUPE"/>
    <s v="339775597// CABLE COUPE  // Internet Pro Gold_VoIP_Bloque"/>
    <m/>
    <m/>
    <x v="121"/>
    <s v="NDAME MBACKE"/>
    <s v="VILLAGE DE SADIO"/>
    <s v="VILLAGE DE SADIO"/>
    <m/>
    <m/>
    <d v="2025-03-03T15:11:17"/>
    <s v="Grand Public"/>
    <m/>
    <s v="URGENT"/>
    <s v="CLIENTS ENTREPRISES"/>
    <s v="Defaut non identifie"/>
    <s v="MODEM FUNBOX // COMPTE ACTIF //PAS DE SESSION EN COURS // BB VERT // INTERNET OFF // SYNC FULL SUR N"/>
    <s v="ext_cisse005961"/>
    <d v="2025-03-03T15:11:23"/>
    <m/>
    <s v="ext_cisse005961"/>
    <n v="5758771"/>
    <s v="OTD"/>
    <d v="2025-03-04T13:55:19"/>
    <s v="Archivé"/>
    <d v="2025-03-03T13:30:00"/>
    <s v="Non"/>
    <s v="CAMU_TOUBA"/>
    <s v="UNITE D'INTERVENTION CAMUSAT TOUBA"/>
    <s v="CAMU_TOUBA8"/>
    <m/>
    <d v="2025-03-04T13:55:19"/>
    <m/>
    <s v="CLICHGT11-CABLE INSTALLATION"/>
    <s v="CABLE INSTALLATION CHANGE"/>
    <s v="CABLE INSTALLATION CUIVRE/CABLE INSTALLA"/>
    <s v="5/99 COUPE CHANGE SUR 150M"/>
    <s v="ext_derneville2910"/>
    <x v="1"/>
    <x v="0"/>
    <x v="5"/>
    <x v="135"/>
  </r>
  <r>
    <n v="3014425"/>
    <s v="FIBRE"/>
    <n v="43219901"/>
    <x v="21"/>
    <s v="Actif"/>
    <s v="TLP"/>
    <s v="NIANG"/>
    <s v="WEDJI"/>
    <n v="781601675"/>
    <m/>
    <n v="12"/>
    <s v="PA1"/>
    <s v="GRAND_PUBLIC"/>
    <d v="2025-01-27T13:00:00"/>
    <s v="FIB_PRO_M_B"/>
    <m/>
    <s v="RELEVE"/>
    <d v="2025-03-03T15:15:20"/>
    <s v="ext_drame005987"/>
    <s v="CLIENT_DDE"/>
    <s v="Pas de connexion"/>
    <s v="ABSENCE SYNCHRO"/>
    <m/>
    <m/>
    <x v="19"/>
    <s v="NGOR - ALMADIES"/>
    <s v="NGOR"/>
    <s v="COTE BOULANGERIE LAKALE"/>
    <m/>
    <m/>
    <d v="2025-03-03T15:15:48"/>
    <s v="Professionnel"/>
    <m/>
    <s v="URGENT"/>
    <s v="CLIENTS ENTREPRISES"/>
    <s v="LIAISON INSTABLE"/>
    <s v="ABSENCE SYNCHRO"/>
    <s v="ext_drame005987"/>
    <d v="2025-03-03T15:15:53"/>
    <m/>
    <s v="ext_drame005987"/>
    <n v="5758789"/>
    <s v="OTD"/>
    <d v="2025-03-04T11:36:09"/>
    <s v="Archivé"/>
    <d v="2025-03-03T13:30:00"/>
    <s v="Oui"/>
    <s v="TDX_YOF"/>
    <s v="UNITE D'INTERVENTION TADEX YOFF"/>
    <s v="TDX_YOF10"/>
    <m/>
    <d v="2025-03-04T11:36:09"/>
    <m/>
    <s v="RESCHGT313-PBO_PBE"/>
    <s v="PIGTAIL CHANGE"/>
    <s v="POINT DE BRANCHEMENT OPTIQUE/PIGTAIL DEF"/>
    <s v="CHANGEMENT PIGTAIL AU PBO"/>
    <s v="ext_diallo005338"/>
    <x v="0"/>
    <x v="0"/>
    <x v="0"/>
    <x v="20"/>
  </r>
  <r>
    <n v="3014432"/>
    <s v="FIBRE"/>
    <n v="42824091"/>
    <x v="142"/>
    <s v="Actif"/>
    <s v="TLP"/>
    <s v="SEDUCTION SENEGALAISE BY TYMA"/>
    <s v="SEDUCTION SENEGALAISE BY TYMA"/>
    <n v="777257266"/>
    <s v="Mme DIOP"/>
    <n v="20"/>
    <s v="SOH"/>
    <s v="PROFESSIONNELS"/>
    <d v="2024-03-19T11:49:32"/>
    <s v="FIB_PRO_M_B"/>
    <m/>
    <s v="RELEVE"/>
    <d v="2025-03-03T15:19:59"/>
    <s v="ext_yatte005966"/>
    <s v="CLIENT_DDE"/>
    <s v="Pas de connexion"/>
    <s v="// Fibre Pro Max Bloque // PAS DE CONNEXION"/>
    <s v="ACP"/>
    <s v="TIA"/>
    <x v="122"/>
    <s v="DKPIK"/>
    <n v="2000"/>
    <s v="."/>
    <m/>
    <m/>
    <d v="2025-03-03T15:20:19"/>
    <s v="Abonnement Professionnel"/>
    <n v="48"/>
    <s v="URGENT"/>
    <s v="CLIENTS ENTREPRISES"/>
    <s v="Defaut non identifie"/>
    <s v="COMPTE ACTIF SUR RBS // LOS ROUGE // PON ETEINT // INTERNET ETEINT  // WIFI VERT // VERIF BRANCHMENT"/>
    <s v="ext_yatte005966"/>
    <d v="2025-03-03T15:20:23"/>
    <m/>
    <s v="ext_yatte005966"/>
    <n v="5758819"/>
    <s v="OTD"/>
    <d v="2025-03-04T13:51:48"/>
    <s v="Archivé"/>
    <d v="2025-03-03T08:00:00"/>
    <s v="Non"/>
    <s v="SOFA_TIA"/>
    <s v="UNITE D'INTERVENTION SOFATEL THIAROYE"/>
    <s v="SOFA_TIA12"/>
    <d v="2025-03-05T15:20:19"/>
    <d v="2025-03-04T13:51:48"/>
    <s v="ok"/>
    <s v="CLIREPA22-PTO"/>
    <s v="SOUDURE  AU PTO REPRISE"/>
    <s v="POINT DE TERMINAISON OPTIQUE/ABSENCE DE"/>
    <s v="Fibre cassé au PTO/Reprise soudure_x0009_I05 PBO 30 F6"/>
    <s v="ext_ngom005140"/>
    <x v="0"/>
    <x v="0"/>
    <x v="11"/>
    <x v="136"/>
  </r>
  <r>
    <n v="3014439"/>
    <s v="FIBRE"/>
    <n v="38565961"/>
    <x v="143"/>
    <s v="Actif"/>
    <s v="TLP"/>
    <s v="BETIK SA"/>
    <m/>
    <n v="771771236"/>
    <s v="MME DIOP"/>
    <n v="20"/>
    <s v="PEI"/>
    <s v="AFFAIRES"/>
    <d v="2022-03-24T23:28:00"/>
    <s v="F_OI_B_4G"/>
    <m/>
    <s v="RELEVE"/>
    <d v="2025-03-03T15:25:55"/>
    <s v="ext_camara005945"/>
    <s v="CLIENT_DDE"/>
    <s v="MODEM DEFECTUEUX"/>
    <s v="338435501 // Fibre Off. Intense_Domino4G_15Go Bloque // CLIENT AFFIRME QUE SON MODE N'ARRIVE PAS A S"/>
    <s v="ACM"/>
    <s v="MED"/>
    <x v="123"/>
    <s v="FANN"/>
    <s v="UNIVERSITE FANN"/>
    <s v="UNIVERSITE FANN"/>
    <m/>
    <m/>
    <d v="2025-03-03T15:26:36"/>
    <s v="Professionnel"/>
    <m/>
    <s v="URGENT"/>
    <s v="CLIENTS ENTREPRISES"/>
    <s v="Defaut non identifie"/>
    <s v="338435501 // Fibre Off. Intense_Domino4G_15Go Bloque // CLIENT AFFIRME QUE SON MODE N'ARRIVE PAS A S"/>
    <s v="ext_camara005945"/>
    <d v="2025-03-03T15:26:43"/>
    <m/>
    <s v="ext_camara005945"/>
    <n v="5758850"/>
    <s v="OTD"/>
    <d v="2025-03-04T10:56:59"/>
    <s v="Archivé"/>
    <d v="2025-03-03T08:00:00"/>
    <s v="Non"/>
    <s v="PREM_MED"/>
    <s v="UNITE D'INTERVENTION PREMIUM MEDINA"/>
    <s v="PREM_MED6"/>
    <m/>
    <d v="2025-03-04T10:56:59"/>
    <m/>
    <s v="CABLE BRANCHEMENT"/>
    <s v="CABLE BRANCHEMENT 5/99 CHANGE"/>
    <s v="CABLE BRANCHEMENT 5/99/CABLE BRANCHEMENT"/>
    <s v="ADAPTATEUR A CHANGER"/>
    <s v="ext_gaye2895"/>
    <x v="0"/>
    <x v="0"/>
    <x v="19"/>
    <x v="137"/>
  </r>
  <r>
    <n v="3014453"/>
    <s v="FIBRE"/>
    <n v="1101"/>
    <x v="144"/>
    <s v="Actif"/>
    <s v="TLP"/>
    <s v="MINISTERE DES FORCES ARMEES/ETAT MAJOR"/>
    <m/>
    <n v="776251072"/>
    <s v="MR NDIAYE"/>
    <n v="20"/>
    <s v="ETA"/>
    <s v="ADMINISTRATION"/>
    <d v="2022-11-07T13:26:01"/>
    <s v="FOI_FB_20G"/>
    <m/>
    <s v="RELEVE"/>
    <d v="2025-03-03T15:34:52"/>
    <s v="ext_diop005984"/>
    <s v="CLIENT_DDE"/>
    <s v="Pas de connexion"/>
    <s v="338232482 / PAS DE CONNEXION / LIGNE DGRADEE / SESSION EN COURS"/>
    <s v="ACM"/>
    <s v="MED"/>
    <x v="2"/>
    <s v="PLATEAU"/>
    <s v="PLATEAU"/>
    <s v="BLD DE L'ARSENAL"/>
    <m/>
    <m/>
    <d v="2025-03-03T15:35:14"/>
    <s v="Grand Public"/>
    <m/>
    <s v="URGENT"/>
    <s v="CLIENTS ENTREPRISES"/>
    <s v="LIAISON INSTABLE"/>
    <s v="LIGNE DEGRADEE / FORTES VALEURS / SESSION EN COURS"/>
    <s v="ext_diop005984"/>
    <d v="2025-03-03T15:35:16"/>
    <m/>
    <s v="ext_diop005984"/>
    <n v="5758908"/>
    <s v="OTD"/>
    <d v="2025-03-04T11:05:20"/>
    <s v="Archivé"/>
    <d v="2025-03-03T13:30:00"/>
    <s v="Oui"/>
    <s v="PREM_MED"/>
    <s v="UNITE D'INTERVENTION PREMIUM MEDINA"/>
    <s v="PREM_MED8"/>
    <m/>
    <d v="2025-03-04T11:05:19"/>
    <m/>
    <s v="CLIAUC05-ORIENTE AGENCE"/>
    <s v="CLIENT ORIENTE AGENCE"/>
    <s v="CLIENT/ORIENTE AGENCE"/>
    <s v="GC MAL FAITE PAR LE CLIENT//PERTES NOTE SUR INSTALLATION PRIVE CLIENT//CLIENT ORIENTE EN AGENCE POUR"/>
    <s v="ext_gaye2895"/>
    <x v="0"/>
    <x v="0"/>
    <x v="9"/>
    <x v="54"/>
  </r>
  <r>
    <n v="3014454"/>
    <s v="FIBRE"/>
    <n v="37183541"/>
    <x v="145"/>
    <s v="Actif"/>
    <s v="TLP"/>
    <s v="MBM-MINANE BRODERIE MODERNE"/>
    <m/>
    <n v="774265686"/>
    <s v="MR MBOUP"/>
    <n v="20"/>
    <s v="SOH"/>
    <s v="PROFESSIONNELS"/>
    <d v="2021-04-02T17:10:00"/>
    <s v="FIB_PRO"/>
    <m/>
    <s v="RELEVE"/>
    <d v="2025-03-03T15:36:43"/>
    <s v="ext_abibatou005955"/>
    <s v="CLIENT_DDE"/>
    <s v="Absence synchronisation MODEM"/>
    <s v="338222685 // FIBRE // ABS SYNCHRO"/>
    <m/>
    <m/>
    <x v="124"/>
    <s v="PLATEAU"/>
    <s v="PLATEAU"/>
    <s v="AV DU PDT LAMINE GUEYE"/>
    <s v="127 AV"/>
    <m/>
    <d v="2025-03-03T15:36:45"/>
    <s v="Abonnement Professionnel"/>
    <n v="48"/>
    <s v="URGENT"/>
    <s v="CLIENTS ENTREPRISES"/>
    <s v="Defaut non identifie"/>
    <s v="LOS ROUGE // INTERNET ETEINT // PON ETEINT // WIFI CLI VERT // VERIF BRANCHEMENT FAIT // REBOOT MODE"/>
    <s v="ext_abibatou005955"/>
    <d v="2025-03-03T15:36:48"/>
    <s v="LOS ROUGE // INTERNET ETEINT // PON ETEINT // WIFI CLI VERT // VERIF BRANCHEMENT FAIT // REBOOT MODE"/>
    <m/>
    <n v="5758917"/>
    <s v="OTD"/>
    <d v="2025-03-04T13:43:48"/>
    <s v="Archivé"/>
    <d v="2025-03-03T07:55:00"/>
    <s v="Oui"/>
    <s v="ECO_GDK"/>
    <s v="UNITE D'INTERVENTION ECOTEL GDK"/>
    <s v="ECO_GDK1"/>
    <d v="2025-03-05T15:36:45"/>
    <d v="2025-03-04T13:43:48"/>
    <s v="ok"/>
    <s v="CABLE BRANCHEMENT"/>
    <s v="CABLE BRANCHEMENT 5/99 CHANGE"/>
    <s v="CABLE BRANCHEMENT 5/99/CABLE BRANCHEMENT"/>
    <s v="CABLE 10/83 CHANGE"/>
    <s v="ext_gaye2895"/>
    <x v="0"/>
    <x v="0"/>
    <x v="5"/>
    <x v="138"/>
  </r>
  <r>
    <n v="3014460"/>
    <s v="FIBRE"/>
    <n v="1101"/>
    <x v="146"/>
    <s v="Actif"/>
    <s v="TLP"/>
    <s v="MINISTERE DES FORCES ARMEES/ETAT MAJOR"/>
    <m/>
    <n v="776251072"/>
    <s v="MR NDIAYE"/>
    <n v="20"/>
    <s v="ETA"/>
    <s v="ADMINISTRATION"/>
    <d v="2022-11-04T22:00:01"/>
    <s v="F_OI_B_4G"/>
    <m/>
    <s v="RELEVE"/>
    <d v="2025-03-03T15:41:35"/>
    <s v="ext_diop005984"/>
    <s v="CLIENT_DDE"/>
    <s v="PAS DE CONNEXION INTERNET"/>
    <s v="338265001 / PAS DE CONNEXION / LIGNE DEGRADEE SUR NAF / FORTES VALEURS SUR L'OLT ET L'ONT"/>
    <s v="ACM"/>
    <s v="MED"/>
    <x v="2"/>
    <s v="PLATEAU"/>
    <s v="PLATEAU"/>
    <s v="BLD DE L'ARSENAL"/>
    <m/>
    <m/>
    <d v="2025-03-03T15:56:27"/>
    <s v="Professionnel"/>
    <m/>
    <s v="URGENT"/>
    <s v="CLIENTS ENTREPRISES"/>
    <s v="LIAISON INSTABLE"/>
    <s v="338265001 / PAS DE CONNEXION / LIGNE DEGRADEE SUR NAF / FORTES VALEURS SUR L'OLT ET L'ONT"/>
    <s v="ext_diop005984"/>
    <d v="2025-03-03T15:56:32"/>
    <m/>
    <s v="ext_diop005984"/>
    <n v="5759022"/>
    <s v="OTD"/>
    <d v="2025-03-04T11:09:30"/>
    <s v="Archivé"/>
    <d v="2025-03-03T13:30:00"/>
    <s v="Oui"/>
    <s v="PREM_MED"/>
    <s v="UNITE D'INTERVENTION PREMIUM MEDINA"/>
    <s v="PREM_MED6"/>
    <m/>
    <d v="2025-03-04T11:09:30"/>
    <m/>
    <s v="CLIAUC05-ORIENTE AGENCE"/>
    <s v="CLIENT ORIENTE AGENCE"/>
    <s v="CLIENT/ORIENTE AGENCE"/>
    <s v="GC MAL FAITE PAR LE CLIENT//PERTES NOTE SUR INSTALLATION PRIVE CLIENT//CLIENT ORIENTE EN AGENCE POUR"/>
    <s v="ext_gaye2895"/>
    <x v="0"/>
    <x v="0"/>
    <x v="9"/>
    <x v="54"/>
  </r>
  <r>
    <n v="3014471"/>
    <s v="LL"/>
    <n v="40751"/>
    <x v="40"/>
    <s v="Actif"/>
    <s v="INT"/>
    <s v="CFAO SENEGAL"/>
    <m/>
    <n v="773808278"/>
    <m/>
    <n v="20"/>
    <s v="GCO"/>
    <s v="GRANDS_COMPTES"/>
    <d v="2024-01-10T11:00:00"/>
    <s v="FIB_BUS_2M"/>
    <m/>
    <s v="RELEVE"/>
    <d v="2025-03-03T15:48:31"/>
    <s v="ext_drame005987"/>
    <s v="CLIENT_DDE"/>
    <s v="Pas de connexion"/>
    <s v="NT1810//Nous notons une perte de synchro sur la liaison en objet Position : &lt;PE_MS_Almadies3&gt;"/>
    <s v="ACAD"/>
    <s v="YOF"/>
    <x v="35"/>
    <s v="OUAKAM"/>
    <s v="OUAKAM"/>
    <s v="OUAKAM"/>
    <m/>
    <m/>
    <d v="2025-03-03T15:48:43"/>
    <s v="Affaire"/>
    <n v="48"/>
    <s v="URGENT"/>
    <s v="CLIENTS ENTREPRISES"/>
    <s v="LIAISON INSTABLE"/>
    <s v="NT1810//Nous notons une perte de synchro sur la liaison en objet Position : &lt;PE_MS_Almadies3&gt;"/>
    <s v="ext_drame005987"/>
    <d v="2025-03-03T15:48:56"/>
    <m/>
    <s v="ext_drame005987"/>
    <n v="5758984"/>
    <s v="OTD"/>
    <d v="2025-03-03T18:06:42"/>
    <s v="Archivé"/>
    <d v="2025-03-03T13:30:00"/>
    <s v="Oui"/>
    <s v="SPM"/>
    <s v="UI support entreprise"/>
    <s v="Mamadou DIA-SPM"/>
    <d v="2025-03-05T15:48:43"/>
    <d v="2025-03-03T18:06:42"/>
    <s v="ok"/>
    <s v="CLIPRI231-AUTRES EQUIPEMENTS CLIENTS"/>
    <s v="EQUIPEMENT PRIVE A VOIR"/>
    <s v="AUTRES EQUIPEMENTS CLIENTS/PRIVE"/>
    <s v="CABLAGE IP A VOIR PAR LE TECHNICIEN PRIVE"/>
    <s v="ext_sanghare2201"/>
    <x v="0"/>
    <x v="1"/>
    <x v="9"/>
    <x v="39"/>
  </r>
  <r>
    <n v="3014492"/>
    <s v="TEL"/>
    <n v="33923821"/>
    <x v="147"/>
    <s v="Actif"/>
    <s v="TLP"/>
    <s v="AFRIVAC"/>
    <m/>
    <n v="772379182"/>
    <s v="MR SAWARE"/>
    <n v="20"/>
    <s v="SOH"/>
    <s v="PROFESSIONNELS"/>
    <d v="2020-03-16T00:00:00"/>
    <s v="T0"/>
    <m/>
    <s v="RELEVE"/>
    <d v="2025-03-03T15:58:57"/>
    <s v="ext_kaly005988"/>
    <s v="CLIENT_DDE"/>
    <s v="SOUCI D'EMISSION ET DE RECEPTL"/>
    <s v="SOUCI EMISSION RECEPTION"/>
    <s v="OUA"/>
    <s v="GDK"/>
    <x v="74"/>
    <s v="POINT E"/>
    <s v="POINT E"/>
    <s v="."/>
    <s v="TF 11060 GR"/>
    <m/>
    <d v="2025-03-03T16:02:11"/>
    <s v="Abonnement Professionnel"/>
    <n v="48"/>
    <s v="URGENT"/>
    <s v="CLIENTS ENTREPRISES"/>
    <s v="LIAISON INSTABLE"/>
    <s v="338601000 //SOUCI EMISSION RECEPTION // OFFRE¿:¿L'Acces de base//   APPELS INTERNE OK // TEST D¿EMIS"/>
    <s v="ext_kaly005988"/>
    <d v="2025-03-03T16:02:17"/>
    <m/>
    <s v="ext_kaly005988"/>
    <n v="5759057"/>
    <s v="OTD"/>
    <d v="2025-03-04T11:25:53"/>
    <s v="Archivé"/>
    <d v="2025-03-03T07:05:00"/>
    <s v="Oui"/>
    <s v="ECO_GDK"/>
    <s v="UNITE D'INTERVENTION ECOTEL GDK"/>
    <s v="ECO_GDK1"/>
    <d v="2025-03-05T16:02:11"/>
    <d v="2025-03-04T11:25:53"/>
    <s v="ok"/>
    <s v="RESMUT81-SR-TETE TRANSPORT"/>
    <s v="PAIRE TRANSPORT MUTEE"/>
    <s v="SOUS-REPARTITEUR/DEFAUT BATTERIE/TERRE"/>
    <s v="MUTR 47-8-2 // IBOU MANE"/>
    <s v="ext_diouf2174"/>
    <x v="1"/>
    <x v="1"/>
    <x v="1"/>
    <x v="139"/>
  </r>
  <r>
    <n v="3014502"/>
    <s v="LL"/>
    <n v="29306101"/>
    <x v="148"/>
    <s v="Actif"/>
    <s v="INT"/>
    <s v="POSTE FINANCES"/>
    <m/>
    <n v="775682842"/>
    <s v="Mr Seck"/>
    <n v="20"/>
    <s v="GCO"/>
    <s v="GRANDS_COMPTES"/>
    <d v="2011-04-14T16:00:00"/>
    <s v="LSIDLL1024"/>
    <m/>
    <s v="RELEVE"/>
    <d v="2025-03-03T16:04:08"/>
    <s v="ext_faye005986"/>
    <s v="CLIENT_DDE"/>
    <s v="Pas de connexion"/>
    <s v="GE2/0/7.1165                  up      up       NT2569_POSTE_FINANCE - SEC &lt;C_MS_MEDINA2&gt; :: @ MAC in"/>
    <m/>
    <m/>
    <x v="125"/>
    <s v="PLATEAU"/>
    <s v="PLATEAU"/>
    <s v="AV FRANKLIN ROOSEVELT"/>
    <s v="VS/338238877"/>
    <m/>
    <d v="2025-03-03T16:04:23"/>
    <s v="Grands Comptes"/>
    <n v="24"/>
    <s v="URGENT"/>
    <s v="CLIENTS ENTREPRISES"/>
    <s v="LIAISON INSTABLE"/>
    <s v="GE2/0/7.1165                  up      up       NT2569_POSTE_FINANCE - SEC &lt;C_MS_MEDINA2&gt; :: @ MAC in"/>
    <s v="ext_faye005986"/>
    <d v="2025-03-03T16:04:28"/>
    <m/>
    <s v="ext_faye005986"/>
    <n v="5759070"/>
    <s v="OTD"/>
    <d v="2025-03-04T08:50:37"/>
    <s v="Archivé"/>
    <d v="2025-03-03T08:00:00"/>
    <s v="Non"/>
    <s v="CI-SCL_U"/>
    <s v="CI-SCL_U"/>
    <s v="Abdoulrazak Y. TALHATOU_CI-SCL_U"/>
    <d v="2025-03-04T16:04:23"/>
    <d v="2025-03-04T08:50:37"/>
    <s v="ok"/>
    <s v="RESCHGT12-RP1"/>
    <s v="BOITE RP1 CHANGEE"/>
    <s v="ENTREE DE POSTE/RP1 DEFECTUEUX"/>
    <s v="SERVICE RETABLIE HIER 03/03/2025 ABSENCE SIGNAL RETABLIE"/>
    <s v="tmp_sow85431"/>
    <x v="1"/>
    <x v="1"/>
    <x v="4"/>
    <x v="34"/>
  </r>
  <r>
    <n v="3014516"/>
    <s v="VOIP"/>
    <n v="155501"/>
    <x v="62"/>
    <s v="Actif"/>
    <s v="TLP"/>
    <s v="STE SAF INDUSTRIES SENEGAL"/>
    <m/>
    <n v="776506881"/>
    <s v="mme diallo"/>
    <n v="20"/>
    <s v="PEI"/>
    <s v="PROFESSIONNELS"/>
    <d v="2025-01-31T07:30:01"/>
    <s v="V_IP_BTS6C"/>
    <m/>
    <s v="RELEVE"/>
    <d v="2025-03-03T16:16:37"/>
    <s v="ext_ndiaye005991"/>
    <s v="CLIENT_DDE"/>
    <s v="SOUCI D'EMISSION ET DE RECEPTL"/>
    <s v="REITERATION:338897000 // SOUCI EMISSION RECEPTION D'APPELS // MODEM LIVEBOX19240 // Business Talk Si"/>
    <s v="ACM"/>
    <s v="MED"/>
    <x v="55"/>
    <s v="PLATEAU"/>
    <s v="PLATEAU"/>
    <s v="BLD DU CENTENAIRE"/>
    <s v="KM2,5"/>
    <m/>
    <d v="2025-03-03T16:16:56"/>
    <s v="Professionnel"/>
    <m/>
    <s v="URGENT"/>
    <s v="CLIENTS ENTREPRISES"/>
    <s v="LIAISON INSTABLE"/>
    <s v="REITERATION:338897000 // SOUCI EMISSION RECEPTION D'APPELS // MODEM LIVEBOX19240 // Business Talk Si"/>
    <s v="ext_ndiaye005991"/>
    <d v="2025-03-03T16:17:00"/>
    <m/>
    <s v="ext_ndiaye005991"/>
    <n v="5759151"/>
    <s v="OTD"/>
    <d v="2025-03-03T19:33:48"/>
    <s v="Archivé"/>
    <d v="2025-03-03T13:30:00"/>
    <s v="Non"/>
    <s v="CI-SCL_U"/>
    <s v="CI-SCL_U"/>
    <s v="Papa Amath DIOUF_CI-SCL_U"/>
    <m/>
    <d v="2025-03-03T19:33:48"/>
    <m/>
    <s v="RESREPA39-PBO_PBE"/>
    <s v="SOUDURE REPRISE AU  PBO_PBE"/>
    <s v="POINT DE BRANCHEMENT OPTIQUE/FIBRE CASSE"/>
    <s v="PIGTAIL CHANGE AU PBO"/>
    <s v="ext_gaye2895"/>
    <x v="0"/>
    <x v="1"/>
    <x v="0"/>
    <x v="61"/>
  </r>
  <r>
    <n v="3014528"/>
    <s v="TEL"/>
    <n v="238881"/>
    <x v="149"/>
    <s v="Actif"/>
    <s v="AIP"/>
    <s v="ECOBANK"/>
    <m/>
    <n v="775424681"/>
    <s v="Mme Salimata NDIAYE"/>
    <n v="20"/>
    <s v="GCO"/>
    <s v="GRANDS_COMPTES"/>
    <d v="2020-02-13T16:23:54"/>
    <s v="BUS_M2MEGA"/>
    <m/>
    <s v="RELEVE"/>
    <d v="2025-03-03T16:26:56"/>
    <s v="tmp_guisse83501"/>
    <s v="CLIENT_DDE"/>
    <s v="Pas de connexion"/>
    <s v="IP2444 //PAS DE CONNEXION//PE_MS_STLOUIS_ILE1 - Traffic - 192.168.140.65 - GigabitEthernet1/0/9.1102"/>
    <s v="STL"/>
    <s v="STL"/>
    <x v="126"/>
    <s v="SAINT LOUIS"/>
    <s v="NORD"/>
    <s v="RUE KHALIFA ABABACAR"/>
    <s v="VS 961 88 66"/>
    <m/>
    <d v="2025-03-03T16:46:23"/>
    <s v="Abonnement Professionnel"/>
    <n v="48"/>
    <s v="URGENT"/>
    <s v="CLIENTS ENTREPRISES"/>
    <s v="LIAISON INSTABLE"/>
    <s v="IP2444 // PAS DE CONNEXION // SYNCHRO OK // GE1/0/9.1102                  up      up // ADRESSE REMO"/>
    <s v="ext_diouf005983"/>
    <d v="2025-03-03T16:47:03"/>
    <m/>
    <s v="ext_diouf005983"/>
    <n v="5759347"/>
    <s v="OTD"/>
    <d v="2025-03-04T13:22:12"/>
    <s v="Archivé"/>
    <d v="2025-03-04T08:00:00"/>
    <s v="Non"/>
    <s v="TDX_STL"/>
    <s v="UNITE D'INTERVENTION TADEX SAINT LOUIS"/>
    <s v="TDX_STL3"/>
    <d v="2025-03-05T16:46:23"/>
    <d v="2025-03-04T13:22:12"/>
    <s v="ok"/>
    <s v="RESCHGT12-RP1"/>
    <s v="BOITE RP1 CHANGEE"/>
    <s v="ENTREE DE POSTE/RP1 DEFECTUEUX"/>
    <s v="FUSIBLE CHANGER COTER RP"/>
    <s v="tmp_sow85431"/>
    <x v="1"/>
    <x v="1"/>
    <x v="21"/>
    <x v="140"/>
  </r>
  <r>
    <n v="3014536"/>
    <s v="VOIP"/>
    <n v="34595761"/>
    <x v="150"/>
    <s v="Actif"/>
    <s v="TLP"/>
    <s v="DISCOUNT AFRICA SARL"/>
    <m/>
    <n v="771343672"/>
    <s v="MR TINE"/>
    <n v="20"/>
    <s v="GCO"/>
    <s v="AFFAIRES"/>
    <d v="2023-08-25T08:00:00"/>
    <s v="V_IP_BTS6C"/>
    <m/>
    <s v="RELEVE"/>
    <d v="2025-03-03T16:34:08"/>
    <s v="ext_seck005947"/>
    <s v="CLIENT_DDE"/>
    <s v="SOUCI D'EMISSION ET DE RECEPTL"/>
    <s v="souci emission et réception"/>
    <s v="ACM"/>
    <s v="MED"/>
    <x v="2"/>
    <s v="FASS"/>
    <s v="FACE BOULEVARD DIAL DIOP"/>
    <s v="."/>
    <m/>
    <m/>
    <d v="2025-03-03T17:03:21"/>
    <s v="Professionnel"/>
    <m/>
    <s v="URGENT"/>
    <s v="CLIENTS ENTREPRISES"/>
    <s v="LIAISON INSTABLE"/>
    <s v="339209090 // SOUCI EMISSION RECEPTION APPELS // TES DE RECEPTION KO : MOMENATANEMENT INACESSIBLE //"/>
    <s v="ext_diouf005983"/>
    <d v="2025-03-03T17:03:30"/>
    <m/>
    <s v="ext_diouf005983"/>
    <n v="5759405"/>
    <s v="OTD"/>
    <d v="2025-03-04T18:27:17"/>
    <s v="Archivé"/>
    <d v="2025-03-04T08:00:00"/>
    <s v="Non"/>
    <s v="PREM_MED"/>
    <s v="UNITE D'INTERVENTION PREMIUM MEDINA"/>
    <s v="PREM_MED3"/>
    <m/>
    <d v="2025-03-04T18:27:17"/>
    <m/>
    <s v="RESCHGT313-PBO_PBE"/>
    <s v="PIGTAIL CHANGE"/>
    <s v="POINT DE BRANCHEMENT OPTIQUE/PIGTAIL DEF"/>
    <s v="CONNECTEUR CHANGER AU PBO"/>
    <s v="ext_gaye2895"/>
    <x v="0"/>
    <x v="1"/>
    <x v="0"/>
    <x v="141"/>
  </r>
  <r>
    <n v="3014561"/>
    <s v="FIBRE"/>
    <n v="44775691"/>
    <x v="151"/>
    <s v="Actif"/>
    <s v="TLP"/>
    <s v="KAYA BILGE"/>
    <s v="KAYA BILGE"/>
    <s v="M KAYA"/>
    <n v="784809641"/>
    <n v="20"/>
    <s v="SOH"/>
    <s v="PROFESSIONNELS"/>
    <d v="2024-12-05T09:44:28"/>
    <s v="FIB_PRO_M_B"/>
    <m/>
    <s v="RELEVE"/>
    <d v="2025-03-03T16:51:37"/>
    <s v="ext_seye005967"/>
    <s v="CLIENT_DDE"/>
    <s v="Absence synchronisation MODEM"/>
    <s v="338936112//Fibre Pro Max Bloque//PAS DE CONNEXION"/>
    <m/>
    <m/>
    <x v="127"/>
    <s v="DKCAM"/>
    <s v="PA22"/>
    <s v="."/>
    <m/>
    <m/>
    <d v="2025-03-03T16:51:48"/>
    <s v="Professionnel"/>
    <m/>
    <s v="URGENT"/>
    <s v="CLIENTS ENTREPRISES"/>
    <s v="Defaut non identifie"/>
    <s v="LOS ROUGE//PON ETEINT//INTERNET ETEINT//VERIF BRANCHEMENT OK//REBOOT MODEM OK//SYNCHRO PAS A MA DISP"/>
    <s v="ext_seye005967"/>
    <d v="2025-03-03T16:51:52"/>
    <m/>
    <s v="ext_seye005967"/>
    <n v="5759362"/>
    <s v="OTD"/>
    <d v="2025-03-04T12:03:04"/>
    <s v="Archivé"/>
    <d v="2025-03-03T13:30:00"/>
    <s v="Non"/>
    <s v="MULT_RUF"/>
    <s v="UNITE D'INTERVENTION MULTELEC RUFISQUE"/>
    <s v="MULT_RUF2"/>
    <m/>
    <d v="2025-03-04T12:03:04"/>
    <m/>
    <s v="RESCHGT21-CABLE BRANCHEMENT"/>
    <s v="CABLE BRANCHEMENT 1084 CHANGE"/>
    <s v="CABLE BRANCHEMENT/CABLE BRANCHEMENT  108"/>
    <s v="CABLE 10.83 CHANGE"/>
    <s v="ext_ndao004765"/>
    <x v="0"/>
    <x v="0"/>
    <x v="5"/>
    <x v="142"/>
  </r>
  <r>
    <n v="3014571"/>
    <s v="DSL15"/>
    <n v="33400541"/>
    <x v="152"/>
    <s v="Actif"/>
    <s v="TLP"/>
    <s v="SOCIETE NATIONALE SENEGAL NUMERIQUE SA"/>
    <m/>
    <n v="773547354"/>
    <s v="MR KABA"/>
    <n v="20"/>
    <s v="GCO"/>
    <s v="GRANDS_COMPTES"/>
    <d v="2024-03-15T15:50:00"/>
    <s v="V_IP_B_S_B"/>
    <m/>
    <s v="RELEVE"/>
    <d v="2025-03-03T16:58:36"/>
    <s v="ext_cisse005961"/>
    <s v="CLIENT_DDE"/>
    <s v="PAS DE CONNEXION INTERNET"/>
    <s v="339837164// PAS DE CONNEXION // BIV Silver_VoIP_Bloque"/>
    <s v="TBA"/>
    <s v="TBAR"/>
    <x v="128"/>
    <s v="BAKEL_GOUDIRY"/>
    <s v="VILLAGE GOUDIRY"/>
    <s v="."/>
    <m/>
    <m/>
    <d v="2025-03-03T17:19:00"/>
    <s v="Professionnel"/>
    <m/>
    <s v="URGENT"/>
    <s v="RESEAU D'ACCES INTEGRAL"/>
    <s v="LIAISON INSTABLE"/>
    <s v="339837164 // PAS DE CONNEXION // SESSION KO // COMPTE ACTIF // SYNCHRO OK // MODEM FUNBOX // POWER V"/>
    <s v="ext_diouf005983"/>
    <d v="2025-03-03T17:19:06"/>
    <m/>
    <s v="ext_diouf005983"/>
    <n v="5759432"/>
    <s v="OTD"/>
    <d v="2025-03-04T12:12:10"/>
    <s v="Archivé"/>
    <d v="2025-03-03T13:30:00"/>
    <s v="Oui"/>
    <s v="MULT_TBA"/>
    <s v="UNITE D'INTERVENTION MULTELEC TAMBA"/>
    <s v="MULT_TBA2"/>
    <m/>
    <d v="2025-03-04T12:12:10"/>
    <m/>
    <s v="CLIRCO76-Modem Livebox 2"/>
    <s v="CONFIGURATION MODEM REPRISE"/>
    <s v="MODEM LIVEBOX 2/PERTE DE CONFIGURATION M"/>
    <s v="RECOUFIGURATION MODEM/IBOU BALDE MULT"/>
    <s v="ext_diallo005317"/>
    <x v="1"/>
    <x v="0"/>
    <x v="16"/>
    <x v="143"/>
  </r>
  <r>
    <n v="3014580"/>
    <s v="FIBRE"/>
    <n v="89961"/>
    <x v="153"/>
    <s v="Actif"/>
    <s v="TLP"/>
    <s v="CCBM VOYAGES"/>
    <m/>
    <s v="&lt;aida.cissokho@ccbm.sn&gt;  70 77"/>
    <s v="Mme FAYE"/>
    <n v="20"/>
    <s v="GCO"/>
    <s v="GRANDS_COMPTES"/>
    <d v="2019-04-18T16:39:30"/>
    <s v="FIB_OF_I_B"/>
    <m/>
    <s v="RELEVE"/>
    <d v="2025-03-03T17:06:28"/>
    <s v="ext_diallo005935"/>
    <s v="CLIENT_DDE"/>
    <s v="IMPOSSIBLE DE NAVIGUER"/>
    <s v="338211900 // ABSENCE DE NAVIGATION"/>
    <m/>
    <m/>
    <x v="129"/>
    <s v="PLATEAU"/>
    <s v="PLATEAU"/>
    <s v="RUE MARCHAND"/>
    <m/>
    <m/>
    <d v="2025-03-03T17:16:44"/>
    <s v="Abonnement Professionnel"/>
    <n v="48"/>
    <s v="URGENT"/>
    <s v="MAINTENANCE INSTALLATION FIBRE"/>
    <s v="VERIFICAT° INSTALLATION FIBREE"/>
    <s v="338211900 // ABSENCE DE NAVIGATION // SESSION KO // COMPTE ACTIF // SYNCHRO OK AVEC DE FORTES VALEUR"/>
    <s v="ext_diouf005983"/>
    <d v="2025-03-03T17:16:52"/>
    <m/>
    <s v="ext_diouf005983"/>
    <n v="5759428"/>
    <s v="OTD"/>
    <d v="2025-03-04T13:07:04"/>
    <s v="Archivé"/>
    <d v="2025-03-03T08:00:00"/>
    <s v="Oui"/>
    <s v="PREM_MED"/>
    <s v="UNITE D'INTERVENTION PREMIUM MEDINA"/>
    <s v="PREM_MED6"/>
    <d v="2025-03-05T17:16:44"/>
    <d v="2025-03-04T13:07:04"/>
    <s v="ok"/>
    <s v="CABLE BRANCHEMENT"/>
    <s v="CABLE BRANCHEMENT 5/99 CHANGE"/>
    <s v="CABLE BRANCHEMENT 5/99/CABLE BRANCHEMENT"/>
    <s v="MODEM F660 A CHANGE"/>
    <s v="ext_gaye2895"/>
    <x v="0"/>
    <x v="0"/>
    <x v="2"/>
    <x v="144"/>
  </r>
  <r>
    <n v="3014586"/>
    <s v="FIBRE"/>
    <n v="33162361"/>
    <x v="154"/>
    <s v="Actif"/>
    <s v="TLP"/>
    <s v="SOS PETROLES SA"/>
    <s v="SOS PETROLES SA"/>
    <n v="777644424"/>
    <s v="MR SAKHO"/>
    <n v="20"/>
    <s v="PEI"/>
    <s v="AFFAIRES"/>
    <d v="2023-05-19T16:18:20"/>
    <s v="FIB_PRO_ME_B"/>
    <m/>
    <s v="RELEVE"/>
    <d v="2025-03-03T17:11:12"/>
    <s v="ext_camara005945"/>
    <s v="CLIENT_DDE"/>
    <s v="Pas de connexion"/>
    <s v="338440228 // Fibre Pro Mega Bloque // ABSENCE DE NAVIGATION"/>
    <m/>
    <m/>
    <x v="130"/>
    <s v="GUEULE TAPEE"/>
    <s v="GUEULE TAPEE"/>
    <s v="."/>
    <m/>
    <m/>
    <d v="2025-03-03T19:41:23"/>
    <s v="Professionnel"/>
    <m/>
    <s v="URGENT"/>
    <s v="MAINTENANCE INSTALLATION FIBRE"/>
    <s v="VERIFICAT° INSTALLATION FIBREE"/>
    <s v="338440228 // SOUCI CONNEXION SUR CERTAINS APPAREILS // SESSION OK // COMPTE ACTIF // SYNCHRO OK // C"/>
    <s v="ext_diouf005983"/>
    <d v="2025-03-03T19:41:29"/>
    <m/>
    <s v="ext_diouf005983"/>
    <n v="5759702"/>
    <s v="OTD"/>
    <d v="2025-03-04T14:03:22"/>
    <s v="Archivé"/>
    <d v="2025-03-03T13:30:00"/>
    <s v="Oui"/>
    <s v="PREM_MED"/>
    <s v="UNITE D'INTERVENTION PREMIUM MEDINA"/>
    <s v="PREM_MED4"/>
    <m/>
    <d v="2025-03-04T14:05:34"/>
    <m/>
    <s v="CLICHGT531-F6600 ONT"/>
    <s v="MODEM ONT CHANGE"/>
    <s v="OPTICAL NETWORK TERMINAL/MODEM CLIENT FI"/>
    <s v="CHANGEMENT MODEM ONT"/>
    <s v="ext_gaye2895"/>
    <x v="0"/>
    <x v="0"/>
    <x v="2"/>
    <x v="145"/>
  </r>
  <r>
    <n v="3014587"/>
    <s v="FIBRE"/>
    <n v="33123331"/>
    <x v="155"/>
    <s v="Actif"/>
    <s v="TLP"/>
    <s v="GROUPE  MOURCHID COMMUNICATION SARL"/>
    <m/>
    <n v="777928318"/>
    <s v="MR DIA"/>
    <n v="20"/>
    <s v="SOH"/>
    <s v="PROFESSIONNELS"/>
    <d v="2021-10-07T12:30:01"/>
    <s v="F_OI_B_4G"/>
    <m/>
    <s v="RELEVE"/>
    <d v="2025-03-03T17:12:29"/>
    <s v="ext_seck005947"/>
    <s v="CLIENT_DDE"/>
    <s v="DECONNEXIONS FREQUENTES"/>
    <s v="DECONNEXION FREQUENTES"/>
    <m/>
    <m/>
    <x v="3"/>
    <s v="PLATEAU"/>
    <s v="PLATEAU"/>
    <s v="AV FAIDHERBE"/>
    <m/>
    <m/>
    <d v="2025-03-03T17:23:16"/>
    <s v="Abonnement Professionnel"/>
    <n v="48"/>
    <s v="URGENT"/>
    <s v="MAINTENANCE INSTALLATION FIBRE"/>
    <s v="VERIFICAT° INSTALLATION FIBREE"/>
    <s v="338214477 // DECONNEXIONS FREQUENTES // SESSION KO // COMPTE ACTIF // SYNCHRO OK AVEC DES VALEURS PR"/>
    <s v="ext_diouf005983"/>
    <d v="2025-03-03T17:23:26"/>
    <m/>
    <s v="ext_diouf005983"/>
    <n v="5759442"/>
    <s v="OTD"/>
    <d v="2025-03-04T15:33:41"/>
    <s v="Archivé"/>
    <d v="2025-03-03T13:30:00"/>
    <s v="Oui"/>
    <s v="PREM_MED"/>
    <s v="UNITE D'INTERVENTION PREMIUM MEDINA"/>
    <s v="PREM_MED5"/>
    <d v="2025-03-05T17:23:16"/>
    <d v="2025-03-04T15:33:41"/>
    <s v="ok"/>
    <s v="CLICHGT515-F680 ONT"/>
    <s v="MODEM ONT CHANGE"/>
    <s v="OPTICAL NETWORK TERMINAL/MODEM CLIENT FI"/>
    <s v="CHANGEMEN MODEM // RECONFIG PORT PON + MIGRATION IPV6// AMDY THIAM// PREMINIUM"/>
    <s v="tmp_diallo75027"/>
    <x v="0"/>
    <x v="0"/>
    <x v="2"/>
    <x v="146"/>
  </r>
  <r>
    <n v="3014610"/>
    <s v="FIBRE"/>
    <n v="43710021"/>
    <x v="156"/>
    <s v="Actif"/>
    <s v="TLP"/>
    <s v="KHASSOUM NDIAYE"/>
    <s v="KHASSOUM NDIAYE"/>
    <n v="775517817"/>
    <s v="MR NDIAYE"/>
    <n v="20"/>
    <s v="SOH"/>
    <s v="PROFESSIONNELS"/>
    <d v="2024-07-22T15:00:14"/>
    <s v="FIB_PRO_M_B"/>
    <m/>
    <s v="RELEVE"/>
    <d v="2025-03-03T17:31:57"/>
    <s v="ext_cisse005961"/>
    <s v="CLIENT_DDE"/>
    <s v="Absence synchronisation MODEM"/>
    <s v="339021495// ABSENCE SYNCHRONISATION // FIBRE PRO MAX BLOQUE"/>
    <s v="KLK"/>
    <s v="KLK"/>
    <x v="131"/>
    <s v="KLKLK"/>
    <s v="KA00"/>
    <s v="."/>
    <m/>
    <m/>
    <d v="2025-03-03T17:32:31"/>
    <s v="Abonnement Professionnel"/>
    <n v="48"/>
    <s v="URGENT"/>
    <s v="CLIENTS ENTREPRISES"/>
    <s v="Defaut non identifie"/>
    <s v="MODEM FIREBOX // PAS DE SESSION EN COURS // POWER VERT // PON OFF // LOS ROUGE // INTERNET OFF // SY"/>
    <s v="ext_cisse005961"/>
    <d v="2025-03-03T17:32:35"/>
    <m/>
    <s v="ext_cisse005961"/>
    <n v="5759472"/>
    <s v="OTD"/>
    <d v="2025-03-04T11:11:12"/>
    <s v="Archivé"/>
    <d v="2025-03-03T08:00:00"/>
    <s v="Non"/>
    <s v="SOFA_KLK"/>
    <s v="UNITE D'INTERVENTION SOFATEL KAOLACK"/>
    <s v="SOFA_KLK7"/>
    <d v="2025-03-05T17:32:31"/>
    <d v="2025-03-04T11:11:11"/>
    <s v="ok"/>
    <s v="Service résolu"/>
    <s v="Compte non créé"/>
    <s v="Compte client"/>
    <s v="RETOUR SERVICE MODEM REDEMARER PAR LE CLIENT"/>
    <s v="ext_samb3677"/>
    <x v="0"/>
    <x v="0"/>
    <x v="4"/>
    <x v="147"/>
  </r>
  <r>
    <n v="3014625"/>
    <s v="FIBRE"/>
    <n v="1548221"/>
    <x v="157"/>
    <s v="Actif"/>
    <s v="TLP"/>
    <s v="PHARMACIE CHEIKH DIAGNE"/>
    <m/>
    <n v="770513599"/>
    <s v="M SOW"/>
    <n v="20"/>
    <s v="SOH"/>
    <s v="PROFESSIONNELS"/>
    <d v="2022-10-17T19:00:01"/>
    <s v="FIB_OF_B"/>
    <m/>
    <s v="RELEVE"/>
    <d v="2025-03-03T17:47:43"/>
    <s v="ext_gassama005969"/>
    <s v="CLIENT_DDE"/>
    <s v="Absence synchronisation MODEM"/>
    <s v="Fibre Office Bloque//SOUCI EMISSION-RECEPTION  // MODEM FIBERBOX"/>
    <s v="THS"/>
    <s v="MBR"/>
    <x v="132"/>
    <s v="MBOUR"/>
    <s v="DIAMAGUENE MBOUR"/>
    <s v="RTE DE DAKAR"/>
    <m/>
    <m/>
    <d v="2025-03-04T09:59:53"/>
    <s v="Grand Public"/>
    <m/>
    <s v="URGENT"/>
    <s v="MAINTENANCE INSTALLATION FIBRE"/>
    <s v="VERIFICAT° INSTALLATION FIBREE"/>
    <s v="/VERIF BRANCHEMENTS FAIT // TEST DE RECEPTION OK:[Le client soutient que sa passe par intermittence]"/>
    <s v="ext_seye005981"/>
    <d v="2025-03-04T09:59:59"/>
    <m/>
    <s v="ext_seye005981"/>
    <n v="5761162"/>
    <s v="OTD"/>
    <d v="2025-03-04T15:47:51"/>
    <s v="Archivé"/>
    <d v="2025-03-04T08:00:00"/>
    <s v="Oui"/>
    <s v="SOFA_MBR"/>
    <s v="UNITE D'INTERVENTION SOFATEL MBOUR"/>
    <s v="SOFA_MBR11"/>
    <m/>
    <d v="2025-03-04T15:47:51"/>
    <m/>
    <s v="RESCHGT313-PBO_PBE"/>
    <s v="PIGTAIL CHANGE"/>
    <s v="POINT DE BRANCHEMENT OPTIQUE/PIGTAIL DEF"/>
    <s v="CHANGEMENT PIGTAIL AU PBO"/>
    <s v="ext_diallo3676"/>
    <x v="0"/>
    <x v="0"/>
    <x v="0"/>
    <x v="148"/>
  </r>
  <r>
    <n v="3014653"/>
    <s v="FIBRE"/>
    <n v="37660991"/>
    <x v="158"/>
    <s v="Actif"/>
    <s v="TLP"/>
    <s v="SOW"/>
    <s v="OUMAR IBNOU KHATAB"/>
    <n v="776550306"/>
    <s v="M SOW"/>
    <n v="14"/>
    <s v="PA1"/>
    <s v="GRAND_PUBLIC"/>
    <d v="2023-11-15T15:16:40"/>
    <s v="FIB_KHE"/>
    <m/>
    <s v="RELEVE"/>
    <d v="2025-03-03T18:07:15"/>
    <s v="ext_diop005984"/>
    <s v="CLIENT_DDE"/>
    <s v="LENTEUR CONNEXION FIBRE"/>
    <s v="339541566 / LENTEURS AVEC DES DECONNEXIONS / SYNHRO UP / OPTICAL SIGNAL OK COTE ONT / FORTES VALEURS"/>
    <s v="THS"/>
    <s v="THS"/>
    <x v="133"/>
    <s v="THIES"/>
    <s v="PARCELLES ASSAINIES"/>
    <s v="."/>
    <m/>
    <m/>
    <d v="2025-03-03T18:07:51"/>
    <s v="Grand Public"/>
    <m/>
    <s v="URGENT"/>
    <s v="CLIENTS ENTREPRISES"/>
    <s v="LIAISON INSTABLE"/>
    <s v="339541566 / LENTEURS AVEC DES DECONNEXIONS / SYNHRO UP / OPTICAL SIGNAL OK COTE ONT / FORTES VALEURS"/>
    <s v="ext_diop005984"/>
    <d v="2025-03-03T18:07:54"/>
    <m/>
    <s v="ext_diop005984"/>
    <n v="5759545"/>
    <s v="OTD"/>
    <d v="2025-03-04T12:30:43"/>
    <s v="Archivé"/>
    <d v="2025-03-03T13:30:00"/>
    <s v="Oui"/>
    <s v="AFT_THS"/>
    <s v="UNITE D'INTERVENTION AFRITEL THIES"/>
    <s v="AFT_THS7"/>
    <m/>
    <d v="2025-03-04T12:30:43"/>
    <m/>
    <s v="CLICHGT41-ONT F660"/>
    <s v="MODEM ONT CHANGE"/>
    <s v="OPTICAL NETWORK TERMINAL/MODEM CLIENT FI"/>
    <s v="MODEM CHANGE Z TE GD4F89170// IBOU SANE"/>
    <s v="ext_faye005308"/>
    <x v="0"/>
    <x v="0"/>
    <x v="2"/>
    <x v="149"/>
  </r>
  <r>
    <n v="3014664"/>
    <s v="FIBRE"/>
    <n v="34413611"/>
    <x v="33"/>
    <s v="Actif"/>
    <s v="TLP"/>
    <s v="NDIAYE"/>
    <s v="ABDOULAYE"/>
    <n v="781415796"/>
    <s v="MR GUEYE"/>
    <n v="20"/>
    <s v="SOH"/>
    <s v="PROFESSIONNELS"/>
    <d v="2025-02-24T12:36:21"/>
    <s v="FIB_PRO_M_B"/>
    <m/>
    <s v="RELEVE"/>
    <d v="2025-03-03T18:11:10"/>
    <s v="ext_diba005975"/>
    <s v="CLIENT_DDE"/>
    <s v="PAS DE CONNEXION INTERNET"/>
    <s v="339033314 // Fibre Pro Max Bloque //PAS DE CONEXION INTERNET suiçte intervention technique  rpetitio"/>
    <s v="DBL"/>
    <s v="TBM"/>
    <x v="28"/>
    <s v="TOUBA MOSQUEE"/>
    <s v="DAROU MINAME"/>
    <s v="."/>
    <m/>
    <m/>
    <d v="2025-03-03T18:15:35"/>
    <s v="Professionnel"/>
    <m/>
    <s v="URGENT"/>
    <s v="FIBRE"/>
    <s v="VERIFICAT° INSTALLATION FIBREE"/>
    <s v="SERVICE NOK====CLIEN TJOINT SUR LE 781415796 DONNE RV DEMAIN A 14H"/>
    <s v="ext_lamba005888"/>
    <d v="2025-03-03T18:15:41"/>
    <s v="SERVICE NOK====CLIEN TJOINT SUR LE 781415796 DONNE RV DEMAIN A 14H"/>
    <s v="ext_lamba005888"/>
    <n v="5759571"/>
    <s v="OTD"/>
    <d v="2025-03-04T12:41:18"/>
    <s v="Archivé"/>
    <d v="2025-03-03T13:30:00"/>
    <s v="Non"/>
    <s v="CAMU_COMPLEXE"/>
    <s v="UNITE D'INTERVENTION CAMUSAT COMPLEXE"/>
    <s v="CAMU_COMPLEXE1"/>
    <m/>
    <d v="2025-03-04T12:41:18"/>
    <m/>
    <s v="CLIREPA22-PTO"/>
    <s v="SOUDURE  AU PTO REPRISE"/>
    <s v="POINT DE TERMINAISON OPTIQUE/ABSENCE DE"/>
    <s v="REPRISE SOUDURE AU PTO"/>
    <s v="ext_lamba005888"/>
    <x v="0"/>
    <x v="0"/>
    <x v="11"/>
    <x v="32"/>
  </r>
  <r>
    <n v="3014685"/>
    <s v="FIBRE"/>
    <n v="122221"/>
    <x v="159"/>
    <s v="Actif"/>
    <s v="TLP"/>
    <s v="AGENCE REPRESENTAT &amp; NEGOCE"/>
    <m/>
    <n v="776392398"/>
    <s v="MME LINA"/>
    <n v="20"/>
    <s v="PEI"/>
    <s v="AFFAIRES"/>
    <d v="2020-11-24T07:21:39"/>
    <s v="FIB_OF_O"/>
    <m/>
    <s v="RELEVE"/>
    <d v="2025-03-03T18:25:29"/>
    <s v="ext_gassama005969"/>
    <s v="CLIENT_DDE"/>
    <s v="Absence synchronisation MODEM"/>
    <s v="Fibre Office Ouvert//ABSENCE SYNCHRO // MODEM FIBERBOX"/>
    <m/>
    <m/>
    <x v="134"/>
    <s v="PLATEAU"/>
    <s v="PLATEAU"/>
    <s v="RUE MOUSSE DIOP"/>
    <n v="29"/>
    <m/>
    <d v="2025-03-03T18:25:47"/>
    <s v="Professionnel"/>
    <m/>
    <s v="URGENT"/>
    <s v="CLIENTS ENTREPRISES"/>
    <s v="Defaut non identifie"/>
    <s v="PON ETEINT //LOS ROUGE  //INTERNET ETEINT// VERIF BRANCHMENT FAIT // REBOOT MODEM FAIT // COMPTE ACT"/>
    <s v="ext_gassama005969"/>
    <d v="2025-03-03T18:25:51"/>
    <m/>
    <s v="ext_gassama005969"/>
    <n v="5759596"/>
    <s v="OTD"/>
    <d v="2025-03-04T13:39:59"/>
    <s v="Archivé"/>
    <d v="2025-03-03T08:00:00"/>
    <s v="Non"/>
    <s v="PREM_MED"/>
    <s v="UNITE D'INTERVENTION PREMIUM MEDINA"/>
    <s v="PREM_MED4"/>
    <m/>
    <d v="2025-03-04T13:39:59"/>
    <m/>
    <s v="CABLE BRANCHEMENT"/>
    <s v="CABLE BRANCHEMENT 5/99 CHANGE"/>
    <s v="CABLE BRANCHEMENT 5/99/CABLE BRANCHEMENT"/>
    <s v="CABLE 10/83 CHANGE"/>
    <s v="ext_gaye2895"/>
    <x v="0"/>
    <x v="0"/>
    <x v="5"/>
    <x v="150"/>
  </r>
  <r>
    <n v="3014763"/>
    <s v="FIBRE"/>
    <n v="34038571"/>
    <x v="160"/>
    <s v="Actif"/>
    <s v="TLP"/>
    <s v="GUEYE"/>
    <s v="MADIAW"/>
    <n v="776171792"/>
    <s v="MR GUEYE"/>
    <n v="20"/>
    <s v="SOH"/>
    <s v="PROFESSIONNELS"/>
    <d v="2024-11-15T15:00:00"/>
    <s v="FIB_PRO_M_B"/>
    <m/>
    <s v="RELEVE"/>
    <d v="2025-03-03T19:51:36"/>
    <s v="ext_sakho005972"/>
    <s v="CLIENT_DDE"/>
    <s v="Pas de connexion"/>
    <s v="339045278 //// PAS DE CONNEXION /// OFFRE Fibre Pro Max Bloque"/>
    <m/>
    <m/>
    <x v="135"/>
    <s v="MBOUR"/>
    <s v="MEDINE"/>
    <s v="."/>
    <m/>
    <m/>
    <d v="2025-03-03T19:51:52"/>
    <s v="Professionnel"/>
    <m/>
    <s v="URGENT"/>
    <s v="CLIENTS ENTREPRISES"/>
    <s v="Defaut non identifie"/>
    <m/>
    <s v="ext_sakho005972"/>
    <d v="2025-03-03T19:52:02"/>
    <m/>
    <s v="ext_sakho005972"/>
    <n v="5759707"/>
    <s v="OTD"/>
    <d v="2025-03-04T14:31:38"/>
    <s v="Archivé"/>
    <d v="2025-03-04T08:00:00"/>
    <s v="Oui"/>
    <s v="SOFA_MBR"/>
    <s v="UNITE D'INTERVENTION SOFATEL MBOUR"/>
    <s v="SOFA_MBR9"/>
    <m/>
    <d v="2025-03-04T14:31:38"/>
    <m/>
    <s v="RESCHGT313-PBO_PBE"/>
    <s v="PIGTAIL CHANGE"/>
    <s v="POINT DE BRANCHEMENT OPTIQUE/PIGTAIL DEF"/>
    <s v="CHANGEMENT PIGTAIL AU PBO"/>
    <s v="ext_diallo3676"/>
    <x v="0"/>
    <x v="0"/>
    <x v="0"/>
    <x v="151"/>
  </r>
  <r>
    <n v="3014813"/>
    <s v="DSL10"/>
    <n v="37722861"/>
    <x v="161"/>
    <s v="Actif"/>
    <s v="TLP"/>
    <s v="SALIOU DIOP"/>
    <m/>
    <n v="774240263"/>
    <s v="MR NDIOUCK"/>
    <n v="20"/>
    <s v="SOH"/>
    <s v="PROFESSIONNELS"/>
    <d v="2021-09-15T12:00:00"/>
    <s v="V_IP_IPG_B"/>
    <m/>
    <s v="RELEVE"/>
    <d v="2025-03-03T20:34:46"/>
    <s v="ext_diba005975"/>
    <s v="CLIENT_DDE"/>
    <s v="PAS DE CONNEXION INTERNET"/>
    <s v="339930714 °° Internet Pro Gold_VoIP_Bloque °°° PAS DE CONNEXION INTENRT °° DERANGMENT REPETITIF"/>
    <s v="ZIG"/>
    <s v="ZIG"/>
    <x v="136"/>
    <s v="OUSSOUYE"/>
    <s v="ESCALE_OUSSOUYE"/>
    <s v="ESCALE_OUSSOUYE"/>
    <m/>
    <m/>
    <d v="2025-03-03T20:34:47"/>
    <s v="Grand Public"/>
    <m/>
    <s v="URGENT"/>
    <s v="RESEAU D'ACCES INTEGRAL"/>
    <s v="Defaut non identifie"/>
    <s v="INTERNET ROUGE °°°°° PAS DE SUSPENSSION °°°°SYNCHRO OK °°°°°° SIGNAL WIFI OK °°COMPTE RBS s2m/339930"/>
    <s v="ext_diba005975"/>
    <d v="2025-03-03T20:34:50"/>
    <s v="INTERNET ROUGE °°°°° PAS DE SUSPENSSION °°°°SYNCHRO OK °°°°°° SIGNAL WIFI OK °°COMPTE RBS s2m/339930"/>
    <m/>
    <n v="5759765"/>
    <s v="OTD"/>
    <d v="2025-03-04T09:32:17"/>
    <s v="Archivé"/>
    <d v="2025-03-04T08:00:00"/>
    <s v="Oui"/>
    <s v="SYS_ZIG"/>
    <s v="UNITE D'INTERVENTION SYSROAD ZIGUINCHOR"/>
    <s v="SYS_ZIG3"/>
    <m/>
    <d v="2025-03-04T09:32:17"/>
    <m/>
    <s v="Service résolu"/>
    <s v="Compte non créé"/>
    <s v="Compte client"/>
    <s v="SERVICE OK SUITE ACTIVATED/DESACTIVATED / SESSION REMONTE MAINTENANT, M. NDIOUCK CONFIRME QUE LE SER"/>
    <s v="ext_bah005990"/>
    <x v="1"/>
    <x v="0"/>
    <x v="4"/>
    <x v="152"/>
  </r>
  <r>
    <n v="3014837"/>
    <s v="FIBRE"/>
    <n v="32304771"/>
    <x v="162"/>
    <s v="Actif"/>
    <s v="TLP"/>
    <s v="SEEDS SENEGAL"/>
    <s v="SEEDS SENEGAL"/>
    <n v="776345666"/>
    <s v="M BADJI"/>
    <n v="20"/>
    <s v="SOH"/>
    <s v="PROFESSIONNELS"/>
    <d v="2023-01-06T19:00:00"/>
    <s v="FIB_PRO_M_B"/>
    <m/>
    <s v="RELEVE"/>
    <d v="2025-03-03T20:54:30"/>
    <s v="ext_yatte005966"/>
    <s v="CLIENT_DDE"/>
    <s v="LENTEUR CONNEXION FIBRE"/>
    <s v="// Fibre Pro Max Bloque // LENTEUR CONNEXION"/>
    <s v="THS"/>
    <s v="MBR"/>
    <x v="137"/>
    <s v="MBOUR"/>
    <s v="SALY"/>
    <s v="."/>
    <m/>
    <m/>
    <d v="2025-03-04T09:25:54"/>
    <s v="Abonnement Professionnel"/>
    <n v="48"/>
    <s v="URGENT"/>
    <s v="MAINTENANCE INSTALLATION FIBRE"/>
    <s v="VERIFICAT° INSTALLATION FIBREE"/>
    <s v="339581406 // LENTEURS NAVIGATION // COMPTE ACTIF // SESSION OK // SYNCHRO OK DANS AMS MAIS AVEC UNE"/>
    <s v="ext_ba005985"/>
    <d v="2025-03-04T09:26:04"/>
    <s v="339581406 // LENTEURS NAVIGATION // COMPTE ACTIF // SESSION OK // SYNCHRO OK DANS AMS MAIS AVEC UNE"/>
    <s v="ext_ba005985"/>
    <n v="5761014"/>
    <s v="OTD"/>
    <d v="2025-03-04T13:33:41"/>
    <s v="Archivé"/>
    <d v="2025-03-04T08:00:00"/>
    <s v="Oui"/>
    <s v="SOFA_MBR"/>
    <s v="UNITE D'INTERVENTION SOFATEL MBOUR"/>
    <s v="SOFA_MBR9"/>
    <d v="2025-03-06T09:25:54"/>
    <d v="2025-03-04T13:33:41"/>
    <s v="ok"/>
    <s v="CLIREPA22-PTO"/>
    <s v="SOUDURE  AU PTO REPRISE"/>
    <s v="POINT DE TERMINAISON OPTIQUE/ABSENCE DE"/>
    <s v="REPRISE SOUDURE AU PTO + RECONFIG PORT PON"/>
    <s v="ext_diallo3676"/>
    <x v="0"/>
    <x v="0"/>
    <x v="11"/>
    <x v="153"/>
  </r>
  <r>
    <n v="3014935"/>
    <s v="TEL"/>
    <n v="33081251"/>
    <x v="163"/>
    <s v="Actif"/>
    <s v="AIP"/>
    <s v="BANQUE NATIONALE POUR LE DEVELOPPEMENT ECONOMIQUE"/>
    <m/>
    <n v="774910539"/>
    <s v="Mme DIOUF"/>
    <n v="20"/>
    <s v="GCO"/>
    <s v="GRANDS_COMPTES"/>
    <d v="2022-01-04T10:00:01"/>
    <s v="BUSVPNM5M"/>
    <m/>
    <s v="RELEVE"/>
    <d v="2025-03-04T08:13:28"/>
    <s v="ext_bah005990"/>
    <s v="CLIENT_DDE"/>
    <s v="LENTEURS NAVIGATION"/>
    <s v="PERTES DE SYNCHRO SUR UNE PAIRE / &lt;PE_MS_Sedhiou1&gt; : WAN ORANGE"/>
    <s v="ZIG"/>
    <s v="SED"/>
    <x v="138"/>
    <s v="SEDHIOU"/>
    <s v="MANSACOUNDA"/>
    <s v="MANSACOUNDA"/>
    <m/>
    <m/>
    <d v="2025-03-04T08:13:39"/>
    <s v="Affaire"/>
    <n v="48"/>
    <s v="URGENT"/>
    <s v="CLIENTS ENTREPRISES"/>
    <s v="LIAISON INSTABLE"/>
    <s v="PERTES DE SYNCHRO SUR UNE PAIRE / &lt;PE_MS_Sedhiou1&gt; : WAN ORANGE"/>
    <s v="ext_bah005990"/>
    <d v="2025-03-04T08:13:41"/>
    <m/>
    <s v="ext_bah005990"/>
    <n v="5760756"/>
    <s v="OTD"/>
    <d v="2025-03-05T10:14:03"/>
    <s v="Archivé"/>
    <m/>
    <m/>
    <m/>
    <m/>
    <m/>
    <d v="2025-03-06T08:13:39"/>
    <d v="2025-03-05T10:14:03"/>
    <s v="ok"/>
    <s v="Service résolu"/>
    <s v="Compte non créé"/>
    <s v="Compte client"/>
    <s v="RETOUR SERVICE CONFIRME PAR LE CLIENT LORS DU BOUCLAGE DE LA IP5599"/>
    <s v="ext_diouf005983"/>
    <x v="1"/>
    <x v="1"/>
    <x v="4"/>
    <x v="154"/>
  </r>
  <r>
    <n v="3014936"/>
    <s v="DSL15"/>
    <n v="172021"/>
    <x v="164"/>
    <s v="Actif"/>
    <s v="TLP"/>
    <s v="INSTITUT SUPERIEUR D'INFORMAT."/>
    <m/>
    <n v="777881261"/>
    <s v="M SARR"/>
    <n v="20"/>
    <s v="PEI"/>
    <s v="AFFAIRES"/>
    <d v="2019-06-06T09:09:00"/>
    <s v="PACKBUGOLD"/>
    <m/>
    <s v="RELEVE"/>
    <d v="2025-03-04T08:25:25"/>
    <s v="ext_yatte005966"/>
    <s v="CLIENT_DDE"/>
    <s v="LENTEUR CONNEXION FIBRE"/>
    <s v="// Pack Business Internet GOLD BLOQUE // LENTEUR CONNEXION"/>
    <s v="DBL"/>
    <s v="DBL"/>
    <x v="139"/>
    <s v="DIOURBEL"/>
    <s v="HLM DIOURBEL"/>
    <s v="RTE DE BAMBEY"/>
    <n v="331"/>
    <m/>
    <d v="2025-03-04T08:25:46"/>
    <s v="Grand Public"/>
    <m/>
    <s v="URGENT"/>
    <s v="CLIENTS ENTREPRISES"/>
    <s v="Defaut non identifie"/>
    <s v="BB VERT FIXE // INTERNET CLI VERT // VERIF BRANCHEMENT OK // MODEM REBOOT // COMPTE ACTIF SUR RBS //"/>
    <s v="ext_yatte005966"/>
    <d v="2025-03-04T08:25:50"/>
    <m/>
    <s v="ext_yatte005966"/>
    <n v="5760801"/>
    <s v="OTD"/>
    <d v="2025-03-04T13:37:00"/>
    <s v="Archivé"/>
    <d v="2025-03-04T07:20:00"/>
    <s v="Oui"/>
    <s v="ECO_DBL"/>
    <s v="UNITE D'INTERVENTION ECOTEL DIOURBEL"/>
    <s v="ECO_DBL1"/>
    <m/>
    <d v="2025-03-04T13:37:00"/>
    <m/>
    <s v="CLIMUT63-ONT FIBRE SMB SAGEMCOM"/>
    <s v="PORT LAN MUTE"/>
    <s v="OPTICAL NETWORK TERMINAL/MODEM CLIENT FI"/>
    <s v="PORT LAN MUTÉ"/>
    <s v="tmp_gueye85433"/>
    <x v="1"/>
    <x v="0"/>
    <x v="22"/>
    <x v="155"/>
  </r>
  <r>
    <n v="3014940"/>
    <s v="FIBRE"/>
    <n v="3281031"/>
    <x v="94"/>
    <s v="Actif"/>
    <s v="TLP"/>
    <s v="DIOP"/>
    <m/>
    <n v="784257515"/>
    <s v="Mme. DIOP"/>
    <n v="20"/>
    <s v="SOH"/>
    <s v="PROFESSIONNELS"/>
    <d v="2024-10-10T10:00:00"/>
    <s v="FIB_PRO_M_B"/>
    <m/>
    <s v="RELEVE"/>
    <d v="2025-03-04T08:28:21"/>
    <s v="ext_kama005948"/>
    <s v="CLIENT_DDE"/>
    <s v="PERTE SYNCHRONISATION"/>
    <s v="338027261 Fibre Pro Max Bloque // LOS ROUGE CLIGNONTANT // PERTE DE SYNCHRO // DERANGEMENT NON RESOL"/>
    <m/>
    <m/>
    <x v="2"/>
    <s v="COLOBANE"/>
    <s v="COLOBANE"/>
    <s v="."/>
    <m/>
    <m/>
    <d v="2025-03-04T08:28:22"/>
    <s v="Professionnel"/>
    <m/>
    <s v="URGENT"/>
    <s v="CLIENTS ENTREPRISES"/>
    <s v="Defaut non identifie"/>
    <s v="CABLE OPTIQUE DEBRANCHE PUIS REBRANCHE // SYNCHRO TOUJOURS KO APRES REDEM // SAYTU : COUPURE FIBRE /"/>
    <s v="ext_kama005948"/>
    <d v="2025-03-04T08:28:27"/>
    <s v="CABLE OPTIQUE DEBRANCHE PUIS REBRANCHE // SYNCHRO TOUJOURS KO APRES REDEM // SAYTU : COUPURE FIBRE /"/>
    <m/>
    <n v="5760815"/>
    <s v="OTD"/>
    <d v="2025-03-05T11:42:27"/>
    <s v="Archivé"/>
    <d v="2025-03-04T08:00:00"/>
    <s v="Non"/>
    <s v="PREM_MED"/>
    <s v="UNITE D'INTERVENTION PREMIUM MEDINA"/>
    <s v="PREM_MED7"/>
    <m/>
    <d v="2025-03-05T11:42:27"/>
    <m/>
    <s v="RESCHGT313-PBO_PBE"/>
    <s v="PIGTAIL CHANGE"/>
    <s v="POINT DE BRANCHEMENT OPTIQUE/PIGTAIL DEF"/>
    <s v="PIGTAIL CHANGE AU PBO"/>
    <s v="ext_gaye2895"/>
    <x v="0"/>
    <x v="0"/>
    <x v="0"/>
    <x v="91"/>
  </r>
  <r>
    <n v="3014945"/>
    <s v="TEL"/>
    <n v="31813201"/>
    <x v="165"/>
    <s v="Actif"/>
    <s v="TLP"/>
    <s v="HAMMOUD"/>
    <s v="RIHAB FAWAZ"/>
    <n v="775719073"/>
    <s v="MR DEKOUCHE"/>
    <n v="12"/>
    <s v="PA1"/>
    <s v="GRAND_PUBLIC"/>
    <d v="2011-02-01T00:00:00"/>
    <s v="KHEW_PRO"/>
    <m/>
    <s v="RELEVE"/>
    <d v="2025-03-04T08:41:05"/>
    <s v="ext_sarr005974"/>
    <s v="CLIENT_DDE"/>
    <s v="ABSENCE DE TONALITE"/>
    <s v="PAS DE TONALITE"/>
    <s v="ACM"/>
    <s v="MED"/>
    <x v="95"/>
    <s v="PLATEAU"/>
    <s v="PLATEAU"/>
    <s v="RUE GALANDOU DIOUF"/>
    <n v="86"/>
    <m/>
    <d v="2025-03-04T08:41:40"/>
    <s v="Abonnement Professionnel"/>
    <n v="48"/>
    <s v="URGENT"/>
    <s v="CLIENTS ENTREPRISES"/>
    <s v="Defaut non identifie"/>
    <s v="CTC 775719073 ND 338421001 MR DEKKOUCHE   PAS DE TONALITE // CLIENT ACTIF // TEST DE LIGNE NMC OU MA"/>
    <s v="ext_sarr005974"/>
    <d v="2025-03-04T08:41:45"/>
    <m/>
    <s v="ext_sarr005974"/>
    <n v="5760859"/>
    <s v="OTD"/>
    <d v="2025-03-04T20:52:14"/>
    <s v="Archivé"/>
    <d v="2025-03-04T08:00:00"/>
    <s v="Non"/>
    <s v="PREM_MED"/>
    <s v="UNITE D'INTERVENTION PREMIUM MEDINA"/>
    <s v="PREM_MED4"/>
    <d v="2025-03-06T08:41:40"/>
    <d v="2025-03-04T20:52:14"/>
    <s v="ok"/>
    <s v="RESREPA37-PC"/>
    <s v="RACCORDEMENT REPRIS"/>
    <s v="POINT DE CONCENTRATION/OXYDATION"/>
    <s v="RECONNEXION CONJONCTEUR + CABLE RJ11 CHANGE"/>
    <s v="ext_gaye2895"/>
    <x v="1"/>
    <x v="0"/>
    <x v="23"/>
    <x v="156"/>
  </r>
  <r>
    <n v="3014947"/>
    <s v="FIBRE"/>
    <n v="1942011"/>
    <x v="166"/>
    <s v="Actif"/>
    <s v="TLP"/>
    <s v="INSTITUT SUDINFO SUARL"/>
    <m/>
    <n v="775009689"/>
    <s v="mme barry"/>
    <n v="20"/>
    <s v="SOH"/>
    <s v="PROFESSIONNELS"/>
    <d v="2021-04-16T11:00:01"/>
    <s v="FIB_OF_B"/>
    <m/>
    <s v="RELEVE"/>
    <d v="2025-03-04T08:42:31"/>
    <s v="ext_diedhiou005968"/>
    <s v="CLIENT_DDE"/>
    <s v="CABLE COUPE"/>
    <s v="339914300  / / Fibre Office Bloque //  O_ZIG_A00 // CABLE COUPE  // CLIENT IMPACTE  //VOYANT FIBER R"/>
    <s v="ZIG"/>
    <s v="ZIG"/>
    <x v="140"/>
    <s v="ZIGUINCHOR"/>
    <s v="ESCALE_ZIGUINCHOR"/>
    <s v="RUE JAVELIER_ZIGUINCHOR"/>
    <m/>
    <m/>
    <d v="2025-03-04T08:42:32"/>
    <s v="Grand Public"/>
    <m/>
    <s v="URGENT"/>
    <s v="ASSISTANCE-INSTALLATION FIBRE"/>
    <s v="SAY-Coupure de fibre"/>
    <s v="339914300  / / Fibre Office Bloque //  O_ZIG_A00 // CABLE COUPE  // CLIENT IMPACTE  //VOYANT FIBER R"/>
    <s v="ext_diedhiou005968"/>
    <d v="2025-03-04T08:42:36"/>
    <s v="339914300  / / Fibre Office Bloque //  O_ZIG_A00 // CABLE COUPE  // CLIENT IMPACTE  //VOYANT FIBER R"/>
    <m/>
    <n v="5760860"/>
    <s v="OTD"/>
    <d v="2025-03-04T18:40:05"/>
    <s v="Archivé"/>
    <d v="2025-03-04T13:30:00"/>
    <s v="Non"/>
    <s v="SYS_ZIG"/>
    <s v="UNITE D'INTERVENTION SYSROAD ZIGUINCHOR"/>
    <s v="SYS_ZIG1"/>
    <m/>
    <d v="2025-03-04T18:40:05"/>
    <m/>
    <s v="RESCHGT22-CABLE BRANCHEMENT"/>
    <s v="CABLE BRANCHEMENT  1084 CHANGE"/>
    <s v="CABLE BRANCHEMENT/CABLE BRANCHEMENT  108"/>
    <s v="CABLE 1083 COUPE CHANGE"/>
    <s v="ext_ndao004765"/>
    <x v="0"/>
    <x v="0"/>
    <x v="5"/>
    <x v="157"/>
  </r>
  <r>
    <n v="3014954"/>
    <s v="FIBRE"/>
    <n v="35639611"/>
    <x v="167"/>
    <s v="Actif"/>
    <s v="TLP"/>
    <s v="KEBA MBALLO DIT"/>
    <m/>
    <n v="776679327"/>
    <s v="MME COLY"/>
    <n v="20"/>
    <s v="SOH"/>
    <s v="PROFESSIONNELS"/>
    <d v="2021-04-16T16:02:55"/>
    <s v="FIB_OF_B"/>
    <m/>
    <s v="RELEVE"/>
    <d v="2025-03-04T09:02:51"/>
    <s v="ext_fall006017"/>
    <s v="CLIENT_DDE"/>
    <s v="Absence synchronisation MODEM"/>
    <s v="338659101 // Fibre Office Bloque // ABSENCE SYNCHRO"/>
    <m/>
    <m/>
    <x v="116"/>
    <s v="SICAP"/>
    <s v="SICAP SACRE COEUR III"/>
    <s v="SICAP SACRE COEUR III"/>
    <n v="9919"/>
    <m/>
    <d v="2025-03-04T09:03:18"/>
    <s v="Abonnement Professionnel"/>
    <n v="48"/>
    <s v="URGENT"/>
    <s v="CLIENTS ENTREPRISES"/>
    <s v="Defaut non identifie"/>
    <s v="LOS ROUGE / INTERNET ETEINT // PON ETEINT // VERIF BRANCHEMENT FAIT // REBOOT MODEM FAIT // RBS : AC"/>
    <s v="ext_fall006017"/>
    <d v="2025-03-04T09:06:46"/>
    <m/>
    <s v="ext_fall006017"/>
    <n v="5760948"/>
    <s v="OTD"/>
    <d v="2025-03-04T13:22:08"/>
    <s v="Archivé"/>
    <d v="2025-03-04T08:00:00"/>
    <s v="Non"/>
    <s v="ECO_GDK"/>
    <s v="UNITE D'INTERVENTION ECOTEL GDK"/>
    <s v="ECO_GDK1"/>
    <d v="2025-03-06T09:03:18"/>
    <d v="2025-03-04T13:22:08"/>
    <s v="ok"/>
    <s v="CLIREPA22-PTO"/>
    <s v="SOUDURE  AU PTO REPRISE"/>
    <s v="POINT DE TERMINAISON OPTIQUE/ABSENCE DE"/>
    <s v="REPRISE SOUDURE AU PTO // MME COLY CONFIRME AU 776679327 // SARA - AS"/>
    <s v="ext_ndiaye005302"/>
    <x v="0"/>
    <x v="0"/>
    <x v="11"/>
    <x v="158"/>
  </r>
  <r>
    <n v="3014955"/>
    <s v="TEL"/>
    <n v="89901"/>
    <x v="168"/>
    <s v="Actif"/>
    <s v="TLP"/>
    <s v="SODIAL  S.A."/>
    <m/>
    <n v="785222374"/>
    <s v="MR MOURADE"/>
    <n v="20"/>
    <s v="GCO"/>
    <s v="GRANDS_COMPTES"/>
    <d v="2024-05-27T11:32:51"/>
    <s v="PACKBUGOLD"/>
    <m/>
    <s v="RELEVE"/>
    <d v="2025-03-04T09:03:21"/>
    <s v="ext_mbaye005933"/>
    <s v="CLIENT_DDE"/>
    <s v="Absence synchronisation MODEM"/>
    <s v="ABSENCE DE SYNCHRO // Pack Business Internet GOLD BLOQUE // FUNBOX //BB ETEINT  INTERNET ETEINT Veri"/>
    <s v="ACR"/>
    <s v="MBW"/>
    <x v="141"/>
    <s v="KEUR MBAYE FALL"/>
    <s v="KEUR MBAYE FALL VILLAGE"/>
    <s v="."/>
    <m/>
    <m/>
    <d v="2025-03-04T09:03:22"/>
    <s v="Professionnel"/>
    <m/>
    <s v="URGENT"/>
    <s v="CLIENTS ENTREPRISES"/>
    <s v="Defaut non identifie"/>
    <s v="ABSENCE DE SYNCHRO // Pack Business Internet GOLD BLOQUE // FUNBOX //BB ETEINT  INTERNET ETEINT Veri"/>
    <s v="ext_mbaye005933"/>
    <d v="2025-03-04T14:42:01"/>
    <s v="REOR MCE SUITE CABLE 08 PAIRES COUPE FIAB R11 D15/2/3"/>
    <s v="ext_ndao004765"/>
    <n v="5762679"/>
    <s v="OTD"/>
    <d v="2025-03-05T15:55:29"/>
    <s v="Archivé"/>
    <d v="2025-03-04T13:30:00"/>
    <s v="Non"/>
    <s v="SYS_COMPLEXE"/>
    <s v="UNITE D'INTERVENTION SYSROAD COMPLEXE"/>
    <s v="SYS_COMPLEXE1"/>
    <m/>
    <d v="2025-03-05T15:55:29"/>
    <m/>
    <s v="RESINC101-CHAMBRE/REGARD"/>
    <s v="REPRISE JOINT"/>
    <s v="CHAMBRE/REGARD/DEGRADATION JOINT"/>
    <s v="INTERVENTION SUR JOINT 112 PAIRES ET JOINT 28 PAIRES FIAB R11 D15 2 3"/>
    <s v="ext_ndao004765"/>
    <x v="1"/>
    <x v="0"/>
    <x v="1"/>
    <x v="159"/>
  </r>
  <r>
    <n v="3014958"/>
    <s v="FIBRE"/>
    <n v="40202411"/>
    <x v="169"/>
    <s v="Actif"/>
    <s v="TLP"/>
    <s v="OH GARAGE SARL"/>
    <m/>
    <n v="772239592"/>
    <s v="M. KANE"/>
    <n v="20"/>
    <s v="SOH"/>
    <s v="PROFESSIONNELS"/>
    <d v="2023-01-13T09:07:00"/>
    <s v="FIB_OF_B"/>
    <m/>
    <s v="RELEVE"/>
    <d v="2025-03-04T09:05:55"/>
    <s v="ext_kama005948"/>
    <s v="CLIENT_DDE"/>
    <s v="SOUCI D'EMISSION ET DE RECEPTL"/>
    <s v="338581541 Fibre Office Bloque // SOUCIS EMISSION ET RECEPTION FIXE // CAS TRES URGENT // TOUS LES AP"/>
    <m/>
    <m/>
    <x v="53"/>
    <s v="MERMOZ"/>
    <s v="MERMOZ PYROTECHNIQUE"/>
    <s v="."/>
    <m/>
    <m/>
    <d v="2025-03-04T09:05:55"/>
    <s v="Abonnement Professionnel"/>
    <n v="48"/>
    <s v="URGENT"/>
    <s v="CLIENTS ENTREPRISES"/>
    <s v="Defaut non identifie"/>
    <s v="TEST DE RECEPTION : KO // OUTILS DE TESTS : NMC INDISPONIBLE, &amp; SPG KO // CLIENT INVITE A PATIENTER"/>
    <s v="ext_kama005948"/>
    <d v="2025-03-04T09:05:58"/>
    <s v="TEST DE RECEPTION : KO // OUTILS DE TESTS : NMC INDISPONIBLE, &amp; SPG KO // CLIENT INVITE A PATIENTER"/>
    <m/>
    <n v="5760944"/>
    <s v="OTD"/>
    <d v="2025-03-04T14:08:59"/>
    <s v="Archivé"/>
    <d v="2025-03-04T08:20:00"/>
    <s v="Oui"/>
    <s v="ECO_GDK"/>
    <s v="UNITE D'INTERVENTION ECOTEL GDK"/>
    <s v="ECO_GDK1"/>
    <d v="2025-03-06T09:05:55"/>
    <d v="2025-03-04T14:08:59"/>
    <s v="ok"/>
    <s v="CLIPRI251-AUTRES EQUIPEMENTS CLIENTS"/>
    <s v="EQUIPEMENT PRIVE A VOIR"/>
    <s v="AUTRES EQUIPEMENTS CLIENTS/PRIVE"/>
    <s v="EQUIPEMENT PRIVE DU CLIENT A VOIR ( PABX) // M KANE AVISE// OUSMANE DIAO"/>
    <s v="ext_diagne2905"/>
    <x v="0"/>
    <x v="0"/>
    <x v="9"/>
    <x v="160"/>
  </r>
  <r>
    <n v="3014962"/>
    <s v="FIBRE"/>
    <n v="101091"/>
    <x v="170"/>
    <s v="Actif"/>
    <s v="TLP"/>
    <s v="INASEN S.A."/>
    <m/>
    <n v="776510171"/>
    <s v="Mme DIOP"/>
    <n v="20"/>
    <s v="PEI"/>
    <s v="AFFAIRES"/>
    <d v="2024-06-03T11:00:00"/>
    <s v="FOI_FB_20G"/>
    <m/>
    <s v="RELEVE"/>
    <d v="2025-03-04T09:11:50"/>
    <s v="ext_diedhiou005968"/>
    <s v="CLIENT_DDE"/>
    <s v="CABLE COUPE"/>
    <s v="338333472  // Fibre Office Intense_Flybox_20Go_Bloque // O_TIA_E06 // CABLE COUPE  //CLIENT IMPACTE"/>
    <m/>
    <m/>
    <x v="142"/>
    <s v="THIAROYE"/>
    <m/>
    <s v="RTE DE RUFISQUE"/>
    <s v="MK 18"/>
    <m/>
    <d v="2025-03-04T13:26:04"/>
    <s v="Abonnement Professionnel"/>
    <n v="48"/>
    <s v="NONURGENT"/>
    <s v="FIBRE"/>
    <s v="VERIFICAT° INSTALLATION FIBREE"/>
    <s v="CADI COUPE PAR UN CAMION E06 PBO 2"/>
    <s v="ext_ngom005140"/>
    <d v="2025-03-04T13:26:30"/>
    <s v="CADI COUPE PAR UN CAMION E06 PBO 2"/>
    <s v="ext_ngom005140"/>
    <n v="5762214"/>
    <s v="OTD"/>
    <d v="2025-03-05T15:30:38"/>
    <s v="Archivé"/>
    <d v="2025-03-04T08:00:00"/>
    <s v="Non"/>
    <s v="MFIB"/>
    <s v="UI MAINTENANCE FIBRE BANLIEUE"/>
    <s v="MFIB1"/>
    <d v="2025-03-06T13:26:04"/>
    <d v="2025-03-05T15:30:38"/>
    <s v="ok"/>
    <s v="RESINC71-CABLE INFRA FIBRE"/>
    <s v="RACCORDEMENT NOUVEAU CABLE"/>
    <s v="INFRASTRUCTURE PASSIVE/COUPURE SUITE VOL"/>
    <s v="Tirage cable 06FO sur 100m + Raccordement 2 Brins (01 au PBO et 01 au PBO PIQUAGE) // Client joint s"/>
    <s v="tmp_sene85007"/>
    <x v="0"/>
    <x v="0"/>
    <x v="7"/>
    <x v="161"/>
  </r>
  <r>
    <n v="3014963"/>
    <s v="FIBRE"/>
    <n v="348311"/>
    <x v="171"/>
    <s v="Actif"/>
    <s v="TLP"/>
    <s v="SENEGALAISE INDUSTRIE CCOMMERC"/>
    <s v="SENICO"/>
    <n v="772029628"/>
    <s v="M MAURICE"/>
    <n v="20"/>
    <s v="GCO"/>
    <s v="GRANDS_COMPTES"/>
    <d v="2020-07-13T12:00:00"/>
    <s v="F_OI_B_4G"/>
    <m/>
    <s v="RELEVE"/>
    <d v="2025-03-04T09:16:39"/>
    <s v="ext_yatte005966"/>
    <s v="CLIENT_DDE"/>
    <s v="Pas de connexion"/>
    <s v="// Fibre Off. Intense_Domino4G_15Go Bloque // PAS DE CONNEXION"/>
    <s v="ACAD"/>
    <s v="YOF"/>
    <x v="24"/>
    <s v="YOFF"/>
    <s v="YOFF"/>
    <s v="."/>
    <m/>
    <m/>
    <d v="2025-03-04T13:08:43"/>
    <s v="Abonnement Professionnel"/>
    <n v="48"/>
    <s v="URGENT"/>
    <s v="FIBRE"/>
    <s v="VERIFICAT° INSTALLATION FIBREE"/>
    <s v="REOR MICF SUITE ABS AU PBO F03 13B-14 F3"/>
    <s v="ext_nguirane2199"/>
    <d v="2025-03-04T13:08:57"/>
    <s v="REOR MICF SUITE ABS AU PBO F03 13B-14 F3"/>
    <s v="ext_nguirane2199"/>
    <n v="5762115"/>
    <s v="OTD"/>
    <d v="2025-03-05T20:15:06"/>
    <s v="Archivé"/>
    <d v="2025-03-04T13:30:00"/>
    <s v="Oui"/>
    <s v="MFIS"/>
    <s v="UI MAINTENANCE FIBRE SUBURBAIN"/>
    <s v="MFIS1"/>
    <d v="2025-03-06T13:08:43"/>
    <d v="2025-03-05T20:15:06"/>
    <s v="ok"/>
    <s v="RESREPA79-CABLE INFRA FIBRE"/>
    <s v="CABLE INFRA REPARE/VEHICULES"/>
    <s v="INFRASTRUCTURE PASSIVE/COUPURE CABLE INF"/>
    <s v="Tirage cable 36FO sur 250m + Raccordement 72 Brins (36 au BPE intermediaire et 36 au C2)"/>
    <s v="tmp_diop77021"/>
    <x v="0"/>
    <x v="0"/>
    <x v="7"/>
    <x v="162"/>
  </r>
  <r>
    <n v="3014964"/>
    <s v="TEL"/>
    <n v="1491"/>
    <x v="172"/>
    <s v="Actif"/>
    <s v="TLP"/>
    <s v="MINISTERE DE L'INTERIEUR"/>
    <m/>
    <n v="775366698"/>
    <s v="bourithiam@hotmail.fr"/>
    <n v="20"/>
    <s v="ETA"/>
    <s v="ADMINISTRATION"/>
    <d v="2001-08-13T00:00:01"/>
    <s v="SPB"/>
    <m/>
    <s v="RELEVE"/>
    <d v="2025-03-04T09:21:42"/>
    <s v="tmp_cisse76441"/>
    <s v="CLIENT_DDE"/>
    <s v="SOUCI D'EMISSION ET DE RECEPTL"/>
    <s v="338423575  // La Ligne reception // SOUCIS EMISSION ET RECEPTION"/>
    <s v="ACM"/>
    <s v="MED"/>
    <x v="90"/>
    <s v="PLATEAU"/>
    <s v="PLATEAU"/>
    <s v="RUE DE THIONG"/>
    <m/>
    <m/>
    <d v="2025-03-04T10:48:29"/>
    <s v="Grand Public"/>
    <m/>
    <s v="URGENT"/>
    <s v="CLIENTS ENTREPRISES"/>
    <s v="LIAISON INSTABLE"/>
    <s v="338423575  // SOUCI EMISSION / RECEPTION D'APPELS // TEST DE RECEPTION KO : CA SONNE OCCUPPER // TES"/>
    <s v="ext_ba005985"/>
    <d v="2025-03-04T10:48:38"/>
    <s v="338423575  // SOUCI EMISSION / RECEPTION D'APPELS // TEST DE RECEPTION KO : CA SONNE OCCUPPER // TES"/>
    <s v="ext_ba005985"/>
    <n v="5761395"/>
    <s v="OTD"/>
    <d v="2025-03-04T14:06:51"/>
    <s v="Archivé"/>
    <d v="2025-03-04T08:00:00"/>
    <s v="Oui"/>
    <s v="PREM_MED"/>
    <s v="UNITE D'INTERVENTION PREMIUM MEDINA"/>
    <s v="PREM_MED7"/>
    <m/>
    <d v="2025-03-04T14:06:51"/>
    <m/>
    <s v="RESREPA37-PC"/>
    <s v="RACCORDEMENT REPRIS"/>
    <s v="POINT DE CONCENTRATION/OXYDATION"/>
    <s v="RECONNECTE COTE PC + JARRETIERE CHANGE"/>
    <s v="ext_gaye2895"/>
    <x v="1"/>
    <x v="0"/>
    <x v="12"/>
    <x v="163"/>
  </r>
  <r>
    <n v="3014967"/>
    <s v="FIBRE"/>
    <n v="49161"/>
    <x v="173"/>
    <s v="Actif"/>
    <s v="TLP"/>
    <s v="DAMAG"/>
    <m/>
    <n v="774509423"/>
    <s v="MR  NIANG"/>
    <n v="20"/>
    <s v="GCO"/>
    <s v="GRANDS_COMPTES"/>
    <d v="2025-02-03T18:00:01"/>
    <s v="FOI_FB_20G"/>
    <m/>
    <s v="RELEVE"/>
    <d v="2025-03-04T09:23:11"/>
    <s v="ext_diedhiou005968"/>
    <s v="CLIENT_DDE"/>
    <s v="ABSENCE DE TONALITE"/>
    <s v="338352420  // Fibre Office Intense_Flybox_20Go_Bloque // PAS DE TONALITE    CONNEXION OK // LIGNE  I"/>
    <m/>
    <m/>
    <x v="143"/>
    <s v="CAMBERENE-PARCELLES ASSAINIES"/>
    <s v="PARCELLES ASSAINIES UNITE 22"/>
    <s v="PARCELLES ASSAINIES UNITE 22"/>
    <m/>
    <m/>
    <d v="2025-03-04T09:23:17"/>
    <s v="Grand Public"/>
    <m/>
    <s v="URGENT"/>
    <s v="CLIENTS ENTREPRISES"/>
    <s v="Defaut non identifie"/>
    <s v="338352420  // Fibre Office Intense_Flybox_20Go_Bloque // PAS DE TONALITE    CONNEXION OK // LIGNE  I"/>
    <s v="ext_diedhiou005968"/>
    <d v="2025-03-04T13:44:11"/>
    <s v="RECONFIG VOIP MIS EN OBSEVATION"/>
    <s v="ext_ndao004765"/>
    <n v="5762323"/>
    <s v="OTD"/>
    <d v="2025-03-04T13:59:17"/>
    <s v="Archivé"/>
    <d v="2025-03-04T13:30:00"/>
    <s v="Non"/>
    <s v="SYS_COMPLEXE"/>
    <s v="UNITE D'INTERVENTION SYSROAD COMPLEXE"/>
    <s v="SYS_COMPLEXE1"/>
    <m/>
    <d v="2025-03-04T13:59:16"/>
    <m/>
    <s v="CLIRCO86-Modem ZTE H268N"/>
    <s v="CONFIGURATION MODEM REPRISE"/>
    <s v="MODEM ZTE H268N/PERTE DE CONFIGURATION M"/>
    <s v="RECONFIGURATION MODEM REPRISE"/>
    <s v="tmp_gueye85433"/>
    <x v="0"/>
    <x v="0"/>
    <x v="16"/>
    <x v="164"/>
  </r>
  <r>
    <n v="3014969"/>
    <s v="FIBRE"/>
    <n v="39639211"/>
    <x v="174"/>
    <s v="Actif"/>
    <s v="TLP"/>
    <s v="MORIN PAUL ANDRE"/>
    <s v="VITALI-T"/>
    <n v="782945646"/>
    <s v="MR ANDRE"/>
    <n v="20"/>
    <s v="SOH"/>
    <s v="PROFESSIONNELS"/>
    <d v="2023-10-17T13:00:00"/>
    <s v="FIB_PRO_ME_B"/>
    <m/>
    <s v="RELEVE"/>
    <d v="2025-03-04T09:27:18"/>
    <s v="ext_bah005990"/>
    <s v="CLIENT_DDE"/>
    <s v="PAS DE CONNEXION INTERNET"/>
    <s v="URGENCE : PAS DE CONNEXION : INTERNET OFF  : SYNCHRO UP : SESSION VISIBLE MAIS LE VOYANT INTERNET ES"/>
    <m/>
    <m/>
    <x v="144"/>
    <s v="THIES"/>
    <s v="NGUINTH"/>
    <s v="."/>
    <m/>
    <m/>
    <d v="2025-03-04T09:27:31"/>
    <s v="Professionnel"/>
    <m/>
    <s v="URGENT"/>
    <s v="RESEAU D'ACCES INTEGRAL"/>
    <s v="Modem client"/>
    <s v="URGENCE : PAS DE CONNEXION : INTERNET OFF  : SYNCHRO UP : SESSION VISIBLE MAIS LE VOYANT INTERNET ES"/>
    <s v="ext_bah005990"/>
    <d v="2025-03-04T09:27:38"/>
    <m/>
    <s v="ext_bah005990"/>
    <n v="5761023"/>
    <s v="OTD"/>
    <d v="2025-03-04T14:33:37"/>
    <s v="Archivé"/>
    <d v="2025-03-04T08:50:00"/>
    <s v="Oui"/>
    <s v="AFT_THS"/>
    <s v="UNITE D'INTERVENTION AFRITEL THIES"/>
    <s v="AFT_THS4"/>
    <m/>
    <d v="2025-03-04T14:33:37"/>
    <m/>
    <s v="CLIRCO528-F6600 ONT"/>
    <s v="CONFIGURATION MODEM ONT REPRISE"/>
    <s v="OPTICAL NETWORK TERMINAL/MODEM CLIENT FI"/>
    <s v="RECONFIG MODEM// IDRISSA MANE"/>
    <s v="ext_faye005308"/>
    <x v="0"/>
    <x v="0"/>
    <x v="3"/>
    <x v="165"/>
  </r>
  <r>
    <n v="3014976"/>
    <s v="TEL"/>
    <n v="110941"/>
    <x v="175"/>
    <s v="Actif"/>
    <s v="TLP"/>
    <s v="AZAR"/>
    <s v="CHAFIC"/>
    <s v="MME SALL"/>
    <n v="775778511"/>
    <n v="20"/>
    <s v="SOH"/>
    <s v="PROFESSIONNELS"/>
    <d v="2010-12-01T00:00:00"/>
    <s v="LIGNE_BUS"/>
    <m/>
    <s v="RELEVE"/>
    <d v="2025-03-04T09:43:11"/>
    <s v="ext_sarr005974"/>
    <s v="CLIENT_DDE"/>
    <s v="Absence synchronisation MODEM"/>
    <s v="PAS DE TONALITE"/>
    <s v="ACM"/>
    <s v="MED"/>
    <x v="145"/>
    <s v="PLATEAU"/>
    <s v="PLATEAU"/>
    <s v="RUE ROBERT BRUN"/>
    <n v="22"/>
    <m/>
    <d v="2025-03-04T09:43:36"/>
    <s v="Abonnement Professionnel"/>
    <n v="48"/>
    <s v="URGENT"/>
    <s v="CLIENTS ENTREPRISES"/>
    <s v="Defaut non identifie"/>
    <s v="CTC 775778511 MME SALL ND 338214178 // PAS DE TONALITE // CLIENT ACTIF // TEST DE LIGNE NMC OU MAEST"/>
    <s v="ext_sarr005974"/>
    <d v="2025-03-04T09:43:40"/>
    <m/>
    <s v="ext_sarr005974"/>
    <n v="5761084"/>
    <s v="OTD"/>
    <d v="2025-03-04T20:51:19"/>
    <s v="Archivé"/>
    <d v="2025-03-04T08:00:00"/>
    <s v="Non"/>
    <s v="PREM_MED"/>
    <s v="UNITE D'INTERVENTION PREMIUM MEDINA"/>
    <s v="PREM_MED7"/>
    <d v="2025-03-06T09:43:36"/>
    <d v="2025-03-04T20:51:19"/>
    <s v="ok"/>
    <s v="RESMUT35-PC"/>
    <s v="PAIRE DISTRIBUTION MUTEE"/>
    <s v="POINT DE CONCENTRATION/ABSENCE DE SYNCHR"/>
    <s v="MUTE EN DISTRIBUTION + REDEMARRAGE PABX"/>
    <s v="ext_gaye2895"/>
    <x v="1"/>
    <x v="0"/>
    <x v="1"/>
    <x v="166"/>
  </r>
  <r>
    <n v="3014979"/>
    <s v="VOIP"/>
    <n v="35327941"/>
    <x v="176"/>
    <s v="Actif"/>
    <s v="TLP"/>
    <s v="GIE SALL ET FRERES"/>
    <m/>
    <n v="775329842"/>
    <s v="MR SALL"/>
    <n v="20"/>
    <s v="SOH"/>
    <s v="PROFESSIONNELS"/>
    <d v="2023-10-10T12:00:00"/>
    <s v="V_IP_I_P_S_B"/>
    <m/>
    <s v="RELEVE"/>
    <d v="2025-03-04T09:45:21"/>
    <s v="ext_diedhiou005968"/>
    <s v="CLIENT_DDE"/>
    <s v="Absence synchronisation MODEM"/>
    <s v="338943232 //Internet Pro Silver_VoIP_Bloque //s2m/338943232-adsl //  RUF_G04 // ABSENCE DE SYNCHRO"/>
    <s v="ACR"/>
    <s v="RUF"/>
    <x v="146"/>
    <s v="RUFISQUE"/>
    <s v="MERINA"/>
    <s v="."/>
    <m/>
    <m/>
    <d v="2025-03-04T09:45:23"/>
    <s v="Grand Public"/>
    <m/>
    <s v="URGENT"/>
    <s v="CABLES MULTIPAIRES"/>
    <s v="Defaut non identifie"/>
    <s v="338943232 //Internet Pro Silver_VoIP_Bloque //s2m/338943232-adsl //  RUF_G04 // ABSENCE DE SYNCHRO"/>
    <s v="ext_diedhiou005968"/>
    <d v="2025-03-04T22:51:51"/>
    <s v="REOR MCE CABLE MULTIPAIRE ISOLE/PAS DE POSSIBILITE DE MUTATION G04 D03/14/06 //DIEYE"/>
    <s v="ext_doumbia004753"/>
    <n v="5764093"/>
    <s v="OTD"/>
    <d v="2025-03-05T15:23:43"/>
    <s v="Archivé"/>
    <d v="2025-03-04T13:30:00"/>
    <s v="Oui"/>
    <s v="MULT_COMPLEXE"/>
    <s v="UNITE D'INTERVENTION MULTELEC COMPLEXE"/>
    <s v="MULT_COMPLEXE1"/>
    <m/>
    <d v="2025-03-05T15:23:43"/>
    <m/>
    <s v="RESMUT81-SR-TETE TRANSPORT"/>
    <s v="PAIRE TRANSPORT MUTEE"/>
    <s v="SOUS-REPARTITEUR/DEFAUT BATTERIE/TERRE"/>
    <s v="JOINT 112 PAIRE ET 8 PAIRE AERIEN REPRIS + CHANGEMENT 7 MODULES AU PC/MODOU NDACK MULT"/>
    <s v="ext_diallo005317"/>
    <x v="1"/>
    <x v="0"/>
    <x v="1"/>
    <x v="167"/>
  </r>
  <r>
    <n v="3014981"/>
    <s v="FIBRE"/>
    <n v="965401"/>
    <x v="177"/>
    <s v="Actif"/>
    <s v="TLP"/>
    <s v="FORVIS MAZARS SA"/>
    <m/>
    <n v="774090046"/>
    <s v="MR  BADIANE"/>
    <n v="20"/>
    <s v="GCO"/>
    <s v="AFFAIRES"/>
    <d v="2024-10-15T16:00:01"/>
    <s v="FOI_FB_20G"/>
    <m/>
    <s v="RELEVE"/>
    <d v="2025-03-04T09:49:23"/>
    <s v="ext_abibatou005955"/>
    <s v="CLIENT_DDE"/>
    <s v="Déconnexions fréquentes"/>
    <s v="338424247 // FIBRE // DECONNEXION FREQUENTES"/>
    <s v="ACM"/>
    <s v="MED"/>
    <x v="147"/>
    <s v="PLATEAU"/>
    <s v="PLATEAU"/>
    <s v="RUE MALAN"/>
    <m/>
    <m/>
    <d v="2025-03-04T10:25:04"/>
    <s v="Grand Public"/>
    <m/>
    <s v="URGENT"/>
    <s v="MAINTENANCE INSTALLATION FIBRE"/>
    <s v="VERIFICAT° INSTALLATION FIBREE"/>
    <s v="ESCALADE// 338424247 // FIBRE // DECONNEXION FREQUENTES LOS E // INT CLI VERT   // PON VERT  // SESS"/>
    <s v="ext_seye005981"/>
    <d v="2025-03-04T10:25:13"/>
    <m/>
    <s v="ext_seye005981"/>
    <n v="5761289"/>
    <s v="OTD"/>
    <d v="2025-03-04T18:36:07"/>
    <s v="Archivé"/>
    <d v="2025-03-04T08:00:00"/>
    <s v="Oui"/>
    <s v="PREM_MED"/>
    <s v="UNITE D'INTERVENTION PREMIUM MEDINA"/>
    <s v="PREM_MED8"/>
    <m/>
    <d v="2025-03-04T18:37:14"/>
    <m/>
    <s v="CLICHGT531-F6600 ONT"/>
    <s v="MODEM ONT CHANGE"/>
    <s v="OPTICAL NETWORK TERMINAL/MODEM CLIENT FI"/>
    <s v="CHANGEMENT MODEM ONT"/>
    <s v="ext_gaye2895"/>
    <x v="0"/>
    <x v="0"/>
    <x v="2"/>
    <x v="168"/>
  </r>
  <r>
    <n v="3014982"/>
    <s v="VOIP"/>
    <n v="32649161"/>
    <x v="178"/>
    <s v="Actif"/>
    <s v="TLP"/>
    <s v="NDIAYE"/>
    <s v="DAOUDA"/>
    <n v="771006665"/>
    <s v="MR DIOP"/>
    <n v="14"/>
    <s v="PA1"/>
    <s v="GRAND_PUBLIC"/>
    <d v="2024-10-28T13:00:01"/>
    <s v="V_IP_I_P_S_B"/>
    <m/>
    <s v="RELEVE"/>
    <d v="2025-03-04T09:51:28"/>
    <s v="ext_seck005947"/>
    <s v="CLIENT_DDE"/>
    <s v="SOUCI D'EMISSION ET DE RECEPTL"/>
    <s v="SOUCI RECEPTION"/>
    <m/>
    <m/>
    <x v="148"/>
    <s v="DAROU MOUSTY"/>
    <s v="DAROU MOUSTY VILLE"/>
    <s v="."/>
    <m/>
    <m/>
    <d v="2025-03-04T09:51:57"/>
    <s v="Professionnel"/>
    <m/>
    <s v="URGENT"/>
    <s v="CLIENTS ENTREPRISES"/>
    <s v="Defaut non identifie"/>
    <s v="TONALITE OK // VERIF BRANCHEMENT //  TEST DE RECEPTION KO // NMC INDISPONIBLE //"/>
    <s v="ext_seck005947"/>
    <d v="2025-03-04T09:52:07"/>
    <m/>
    <s v="ext_seck005947"/>
    <n v="5761119"/>
    <s v="OTD"/>
    <d v="2025-03-04T13:59:04"/>
    <s v="Archivé"/>
    <d v="2025-03-04T08:00:00"/>
    <s v="Oui"/>
    <s v="ECO_DBL"/>
    <s v="UNITE D'INTERVENTION ECOTEL DIOURBEL"/>
    <s v="ECO_DBL1"/>
    <m/>
    <d v="2025-03-04T13:59:04"/>
    <m/>
    <s v="CENTRCO41-PORT PON"/>
    <s v="CONFIGURATION POSITION PON CORRIGEE"/>
    <s v="PORT PON/ERREUR CONFIGURATION POSITION P"/>
    <s v="RECONFIG VOIP / VOIP OK"/>
    <s v="ext_derneville2910"/>
    <x v="1"/>
    <x v="0"/>
    <x v="15"/>
    <x v="96"/>
  </r>
  <r>
    <n v="3014985"/>
    <s v="FIBRE"/>
    <n v="36581721"/>
    <x v="179"/>
    <s v="Actif"/>
    <s v="TLP"/>
    <s v="SARR"/>
    <s v="BINTA"/>
    <n v="771366565"/>
    <s v="MME SARR"/>
    <n v="20"/>
    <s v="SOH"/>
    <s v="PROFESSIONNELS"/>
    <d v="2024-01-05T16:51:47"/>
    <s v="FIB_PRO_M_B"/>
    <m/>
    <s v="RELEVE"/>
    <d v="2025-03-04T09:52:48"/>
    <s v="ext_fall006017"/>
    <s v="CLIENT_DDE"/>
    <s v="Absence synchronisation MODEM"/>
    <s v="338235511 // Fibre Pro Max Bloque // ABSENCE SYNCHRO"/>
    <s v="ACAD"/>
    <s v="ACA"/>
    <x v="149"/>
    <s v="OUAGOU NIAYES"/>
    <s v="OUAGOU NIAYE 1"/>
    <s v="COTE PHARMACIE COOPE"/>
    <m/>
    <m/>
    <d v="2025-03-04T09:53:29"/>
    <s v="Abonnement Professionnel"/>
    <n v="48"/>
    <s v="URGENT"/>
    <s v="CLIENTS ENTREPRISES"/>
    <s v="Defaut non identifie"/>
    <s v="LOS ROUGE // INTERNET ETEINT // PON ETEINT // VERIF BRANCHEMENT FAIT // REBOOT MODEM FAIT // RBS : A"/>
    <s v="ext_fall006017"/>
    <d v="2025-03-04T09:54:01"/>
    <m/>
    <s v="ext_fall006017"/>
    <n v="5761125"/>
    <s v="OTD"/>
    <d v="2025-03-04T15:07:35"/>
    <s v="Archivé"/>
    <d v="2025-03-04T07:10:00"/>
    <s v="Non"/>
    <s v="ECO_ACAD"/>
    <s v="UNITE D'INTERVENTION ECOTEL ACAD"/>
    <s v="ECO_ACAD1"/>
    <d v="2025-03-06T09:53:29"/>
    <d v="2025-03-04T15:07:35"/>
    <s v="ok"/>
    <s v="RESREPA39-PBO_PBE"/>
    <s v="SOUDURE REPRISE AU  PBO_PBE"/>
    <s v="POINT DE BRANCHEMENT OPTIQUE/FIBRE CASSE"/>
    <s v="CHERIF CISSE// REPRISE SOUDURE AU PBO//MM SARR CONFIRME LE RETOUR DE SERVICE"/>
    <s v="ext_cisse3384"/>
    <x v="0"/>
    <x v="0"/>
    <x v="8"/>
    <x v="169"/>
  </r>
  <r>
    <n v="3014987"/>
    <s v="DSL"/>
    <n v="1081"/>
    <x v="180"/>
    <s v="Actif"/>
    <s v="TLP"/>
    <s v="MINISTERE DE L'ENVIRONNEMENT ET DU DEVELOPPEMENT"/>
    <s v="DURABLE"/>
    <n v="774562248"/>
    <s v="M MBOUP"/>
    <n v="20"/>
    <s v="ETA"/>
    <s v="ADMINISTRATION"/>
    <d v="2010-12-01T00:00:00"/>
    <s v="LIGNE_BUS"/>
    <m/>
    <s v="RELEVE"/>
    <d v="2025-03-04T09:54:43"/>
    <s v="ext_yatte005966"/>
    <s v="CLIENT_DDE"/>
    <s v="Pas de connexion"/>
    <s v="//La ligne Business  // PAS DE CONNEXION"/>
    <s v="DBL"/>
    <s v="NDA"/>
    <x v="150"/>
    <s v="NDAME MBACKE"/>
    <s v="ESCALE"/>
    <s v="."/>
    <m/>
    <m/>
    <d v="2025-03-04T09:55:00"/>
    <s v="Pas de priorité"/>
    <m/>
    <s v="URGENT"/>
    <s v="CLIENTS ENTREPRISES"/>
    <s v="Defaut non identifie"/>
    <s v="BROADBAND ETEINT // INTERNET ETEINT// COMPTE ACTIF SUR RBS // SESSION KO // forestier-adsl // TEST S"/>
    <s v="ext_yatte005966"/>
    <d v="2025-03-04T09:55:04"/>
    <m/>
    <s v="ext_yatte005966"/>
    <n v="5761136"/>
    <s v="OTD"/>
    <d v="2025-03-04T15:37:30"/>
    <s v="Archivé"/>
    <d v="2025-03-04T08:00:00"/>
    <s v="Non"/>
    <s v="CAMU_TOUBA"/>
    <s v="UNITE D'INTERVENTION CAMUSAT TOUBA"/>
    <s v="CAMU_TOUBA3"/>
    <m/>
    <d v="2025-03-04T15:37:30"/>
    <m/>
    <s v="RESREPA37-PC"/>
    <s v="RACCORDEMENT REPRIS"/>
    <s v="POINT DE CONCENTRATION/OXYDATION"/>
    <s v="MUTATION EN DISTRIBUTION 1-14-3 PASSE SUR  1-5-3 + REPRISE CONNEXION AU RPC SUITE OXYDATION EFFECTUE"/>
    <s v="ext_sow005920"/>
    <x v="1"/>
    <x v="0"/>
    <x v="1"/>
    <x v="170"/>
  </r>
  <r>
    <n v="3014989"/>
    <s v="TEL"/>
    <n v="300331"/>
    <x v="181"/>
    <s v="Actif"/>
    <s v="TLP"/>
    <s v="GAZID"/>
    <m/>
    <n v="776360888"/>
    <s v="MR COUNDOUL"/>
    <n v="20"/>
    <s v="GCO"/>
    <s v="GRANDS_COMPTES"/>
    <d v="2010-12-01T00:00:00"/>
    <s v="LIGNE_BUS"/>
    <m/>
    <s v="RELEVE"/>
    <d v="2025-03-04T09:56:30"/>
    <s v="ext_thiam005954"/>
    <s v="CLIENT_DDE"/>
    <s v="SOUCI D'EMISSION ET DE RECEPTL"/>
    <s v="SOUCIS EMISSION LIGNE"/>
    <s v="ACAD"/>
    <s v="GDK"/>
    <x v="76"/>
    <s v="H.L.M. - CITE PORT - SODIDA"/>
    <s v="ZONE INDUSTRIELLE SODIDA"/>
    <s v="ZONE INDUSTRIELLE SODIDA"/>
    <n v="63"/>
    <m/>
    <d v="2025-03-04T16:18:04"/>
    <s v="Abonnement Professionnel"/>
    <n v="48"/>
    <s v="NONURGENT"/>
    <s v="RESEAU BRANCHEMENT"/>
    <s v="Aucun défaut électrique"/>
    <s v="ATTENTE CONFIRMATION CLIENT"/>
    <s v="ext_diouf2174"/>
    <d v="2025-03-04T16:18:42"/>
    <s v="ATTENTE CONFIRMATION CLIENT"/>
    <s v="ext_diouf2174"/>
    <n v="5763351"/>
    <s v="OTD"/>
    <d v="2025-03-05T14:15:13"/>
    <s v="Archivé"/>
    <d v="2025-03-04T07:25:00"/>
    <s v="Non"/>
    <s v="ECO_COMPLEXE"/>
    <s v="UNITE D'INTERVENTION ECOTEL COMPLEXE"/>
    <s v="ECO_COMPLEXE1"/>
    <d v="2025-03-06T16:18:04"/>
    <d v="2025-03-05T14:15:13"/>
    <s v="ok"/>
    <s v="CENTREPA11-TETE EQUIPEMENT"/>
    <s v="EQUIPEMENT MUTE"/>
    <s v="TETE EQUIPEMENT/BROCHE CASSEE"/>
    <s v="MUTATION NE 022-31-037 //MAMADOU DIALLO"/>
    <s v="ext_diouf2174"/>
    <x v="1"/>
    <x v="0"/>
    <x v="18"/>
    <x v="117"/>
  </r>
  <r>
    <n v="3014990"/>
    <s v="FIBRE"/>
    <n v="34335521"/>
    <x v="182"/>
    <s v="Actif"/>
    <s v="TLP"/>
    <s v="IKE"/>
    <s v="HERMES CHIBUIKE"/>
    <n v="776415414"/>
    <s v="MR HERMES"/>
    <n v="12"/>
    <s v="PA1"/>
    <s v="GRAND_PUBLIC"/>
    <d v="2022-12-15T21:50:01"/>
    <s v="FIB_PRO_M_B"/>
    <m/>
    <s v="RELEVE"/>
    <d v="2025-03-04T09:56:55"/>
    <s v="ext_sarr005974"/>
    <s v="CLIENT_DDE"/>
    <s v="Absence synchronisation MODEM"/>
    <s v="ABSENCE DE SYNCHRONISATION"/>
    <s v="ACM"/>
    <s v="MED"/>
    <x v="151"/>
    <s v="MEDINA"/>
    <s v="MEDINA"/>
    <s v="RUE 11"/>
    <n v="8"/>
    <m/>
    <d v="2025-03-04T09:57:18"/>
    <s v="Abonnement Professionnel"/>
    <n v="48"/>
    <s v="URGENT"/>
    <s v="CLIENTS ENTREPRISES"/>
    <s v="Defaut non identifie"/>
    <s v="CTC 776415414 MR HERMES  ND 338238736   ABSENCE DE SYNCHRONISATION // PRODUIT FIBRE// OFFRE Fibre Pr"/>
    <s v="ext_sarr005974"/>
    <d v="2025-03-04T09:57:23"/>
    <m/>
    <s v="ext_sarr005974"/>
    <n v="5761145"/>
    <s v="OTD"/>
    <d v="2025-03-04T13:44:33"/>
    <s v="Archivé"/>
    <d v="2025-03-04T08:00:00"/>
    <s v="Non"/>
    <s v="PREM_MED"/>
    <s v="UNITE D'INTERVENTION PREMIUM MEDINA"/>
    <s v="PREM_MED3"/>
    <d v="2025-03-06T09:57:18"/>
    <d v="2025-03-04T13:44:33"/>
    <s v="ok"/>
    <s v="RESREPA39-PBO_PBE"/>
    <s v="SOUDURE REPRISE AU  PBO_PBE"/>
    <s v="POINT DE BRANCHEMENT OPTIQUE/FIBRE CASSE"/>
    <s v="REPRISE SOUDURE AU PBO"/>
    <s v="ext_gaye2895"/>
    <x v="0"/>
    <x v="0"/>
    <x v="8"/>
    <x v="171"/>
  </r>
  <r>
    <n v="3014991"/>
    <s v="FIBRE"/>
    <n v="34804691"/>
    <x v="183"/>
    <s v="Actif"/>
    <s v="TLP"/>
    <s v="TOURE"/>
    <s v="SERIGNE FALLOU"/>
    <n v="772192441"/>
    <s v="MR TOURE"/>
    <n v="20"/>
    <s v="SOH"/>
    <s v="PROFESSIONNELS"/>
    <d v="2022-06-09T16:00:01"/>
    <s v="FIB_PRO"/>
    <m/>
    <s v="RELEVE"/>
    <d v="2025-03-04T09:57:45"/>
    <s v="ext_abibatou005955"/>
    <s v="CLIENT_DDE"/>
    <s v="Absence synchronisation MODEM"/>
    <s v="338426742  // FIBRE // ABS SYNCHRO"/>
    <s v="ACM"/>
    <s v="MED"/>
    <x v="152"/>
    <s v="MEDINA"/>
    <s v="MEDINA"/>
    <s v="RUE 22, MEDINA."/>
    <m/>
    <m/>
    <d v="2025-03-04T09:57:51"/>
    <s v="Abonnement Professionnel"/>
    <n v="48"/>
    <s v="URGENT"/>
    <s v="CLIENTS ENTREPRISES"/>
    <s v="Defaut non identifie"/>
    <s v="LOS ROUGE // INTERNET ETEINT // PON ETEINT // WIFI CLI VERT // VERIF BRANCHEMENT FAIT // REBOOT MODE"/>
    <s v="ext_abibatou005955"/>
    <d v="2025-03-04T09:57:58"/>
    <s v="LOS ROUGE // INTERNET ETEINT // PON ETEINT // WIFI CLI VERT // VERIF BRANCHEMENT FAIT // REBOOT MODE"/>
    <m/>
    <n v="5761146"/>
    <s v="OTD"/>
    <d v="2025-03-04T12:47:52"/>
    <s v="Archivé"/>
    <d v="2025-03-04T08:00:00"/>
    <s v="Non"/>
    <s v="PREM_MED"/>
    <s v="UNITE D'INTERVENTION PREMIUM MEDINA"/>
    <s v="PREM_MED5"/>
    <d v="2025-03-06T09:57:51"/>
    <d v="2025-03-04T12:47:52"/>
    <s v="ok"/>
    <s v="CLICHGT21-PTO"/>
    <s v="KIT PTO CHANGÉ"/>
    <s v="POINT DE TERMINAISON OPTIQUE/ABSENCE DE"/>
    <s v="REPRISE SOUDURE AU PTO"/>
    <s v="ext_gaye2895"/>
    <x v="0"/>
    <x v="0"/>
    <x v="11"/>
    <x v="172"/>
  </r>
  <r>
    <n v="3014999"/>
    <s v="FIBRE"/>
    <n v="35369711"/>
    <x v="43"/>
    <s v="Actif"/>
    <s v="TLP"/>
    <s v="CS GLOBAL BUSINESS SARL"/>
    <m/>
    <n v="778852222"/>
    <m/>
    <n v="20"/>
    <s v="SOH"/>
    <s v="PROFESSIONNELS"/>
    <d v="2023-11-17T07:50:19"/>
    <s v="FIB_PRO_M_B"/>
    <m/>
    <s v="RELEVE"/>
    <d v="2025-03-04T10:06:24"/>
    <s v="ext_drame005987"/>
    <s v="CLIENT_DDE"/>
    <s v="Pas de connexion"/>
    <s v="REITERATION//ABSENCE SYNCHRO"/>
    <m/>
    <m/>
    <x v="38"/>
    <s v="MEDINA"/>
    <s v="MEDINA"/>
    <s v="RUE 33"/>
    <m/>
    <m/>
    <d v="2025-03-04T14:40:34"/>
    <s v="Abonnement Professionnel"/>
    <n v="48"/>
    <s v="URGENT"/>
    <s v="FIBRE"/>
    <s v="VERIFICAT° INSTALLATION FIBREE"/>
    <s v="ABS B41 CP 83B-84//F2"/>
    <s v="ext_gaye2895"/>
    <d v="2025-03-04T14:40:52"/>
    <s v="ABS B41 CP 83B-84//F2"/>
    <s v="ext_gaye2895"/>
    <n v="5762673"/>
    <s v="OTD"/>
    <d v="2025-03-04T16:21:07"/>
    <s v="Archivé"/>
    <d v="2025-03-04T13:30:00"/>
    <s v="Non"/>
    <s v="MFIU"/>
    <s v="UI MAINTENANCE FIBRE URBAIN"/>
    <s v="MFIU1"/>
    <d v="2025-03-06T14:40:34"/>
    <d v="2025-03-04T16:21:07"/>
    <s v="ok"/>
    <s v="RESREPA83-CHAMBRE/BPOE"/>
    <s v="RACCORDEMENT  MANCHON REPRIS"/>
    <s v="INFRASTRUCTURE PASSIVE/MANCHON DEFECTUEU"/>
    <s v="Reprise soudure Brin au C2"/>
    <s v="tmp_sambou83401"/>
    <x v="0"/>
    <x v="0"/>
    <x v="7"/>
    <x v="42"/>
  </r>
  <r>
    <n v="3015011"/>
    <s v="FIBRE"/>
    <n v="43264391"/>
    <x v="184"/>
    <s v="Actif"/>
    <s v="TLP"/>
    <s v="GLOBAL BUSINESS DEVELOPMENT SARL"/>
    <m/>
    <n v="776585151"/>
    <s v="MM GUEYE"/>
    <n v="20"/>
    <s v="SOH"/>
    <s v="PROFESSIONNELS"/>
    <d v="2024-05-28T17:00:00"/>
    <s v="FIB_PRO_M_B"/>
    <m/>
    <s v="RELEVE"/>
    <d v="2025-03-04T10:12:57"/>
    <s v="ext_abibatou005955"/>
    <s v="CLIENT_DDE"/>
    <s v="ABSENCE DE TONALITE"/>
    <s v="338233443 // FIBRE // PAS DE TONALITE"/>
    <m/>
    <m/>
    <x v="153"/>
    <s v="OUAKAM"/>
    <s v="QUARTIER CITE BATRAIN"/>
    <s v="RUE QUARTIER CITE BATRAIN"/>
    <m/>
    <m/>
    <d v="2025-03-04T10:12:58"/>
    <s v="Abonnement Professionnel"/>
    <n v="48"/>
    <s v="URGENT"/>
    <s v="CLIENTS ENTREPRISES"/>
    <s v="Defaut non identifie"/>
    <s v="CONNEXION INTERNET OK // VERIFICATION BRANCHEMENTS FAIT  // MERCI DE PRENDRE EN CHARGE //"/>
    <s v="ext_abibatou005955"/>
    <d v="2025-03-04T10:13:01"/>
    <s v="CONNEXION INTERNET OK // VERIFICATION BRANCHEMENTS FAIT  // MERCI DE PRENDRE EN CHARGE //"/>
    <m/>
    <n v="5761216"/>
    <s v="OTD"/>
    <d v="2025-03-04T13:15:13"/>
    <s v="Archivé"/>
    <d v="2025-03-04T08:05:00"/>
    <s v="Non"/>
    <s v="ECO_GDK"/>
    <s v="UNITE D'INTERVENTION ECOTEL GDK"/>
    <s v="ECO_GDK1"/>
    <d v="2025-03-06T10:12:58"/>
    <d v="2025-03-04T13:15:13"/>
    <s v="ok"/>
    <s v="CLICHGT102-CABLE RJ11"/>
    <s v="CABLE RJ11 CHANGE"/>
    <s v="CABLE RJ11/CABLE RJ11 DEFECTUEUX"/>
    <s v="CABLE RJ11 CHANGE + RECONFIGURATION MODEM // MME GUEYE CONFIRME AU 776585151 // BABACAR MBAYE -AS"/>
    <s v="ext_ndiaye005302"/>
    <x v="0"/>
    <x v="0"/>
    <x v="23"/>
    <x v="173"/>
  </r>
  <r>
    <n v="3015014"/>
    <s v="FIBRE"/>
    <n v="32805851"/>
    <x v="185"/>
    <s v="Actif"/>
    <s v="TLP"/>
    <s v="SECOURS ISLAMIQUE FRANCE"/>
    <m/>
    <n v="771117418"/>
    <s v="MR KANE"/>
    <n v="20"/>
    <s v="SOH"/>
    <s v="PROFESSIONNELS"/>
    <d v="2025-01-30T17:00:00"/>
    <s v="FIB_OF_B"/>
    <m/>
    <s v="RELEVE"/>
    <d v="2025-03-04T10:15:56"/>
    <s v="ext_mbaye005933"/>
    <s v="CLIENT_DDE"/>
    <s v="PAS DE CONNEXION INTERNET"/>
    <s v="PAS DE CONNEXION // Fibre Office Bloque //Modem fibre ZTE F680// PON=VERT CLI  LOS= ETEINT  INTERNET"/>
    <s v="KLK"/>
    <s v="KAF"/>
    <x v="154"/>
    <s v="KAFFRINE"/>
    <s v="KAFFRINE"/>
    <s v="RTE NATIONALE"/>
    <n v="54"/>
    <m/>
    <d v="2025-03-04T10:15:58"/>
    <s v="Grand Public"/>
    <m/>
    <s v="URGENT"/>
    <s v="CLIENTS ENTREPRISES"/>
    <s v="Defaut non identifie"/>
    <s v="Verif branchements=FAIT// Reboot modem=FAIT ACTIF sur RBS // SESSION KO // Test Synchro ND PAS SUR N"/>
    <s v="ext_mbaye005933"/>
    <d v="2025-03-04T10:16:01"/>
    <s v="Verif branchements=FAIT// Reboot modem=FAIT ACTIF sur RBS // SESSION KO // Test Synchro ND PAS SUR N"/>
    <m/>
    <n v="5761239"/>
    <s v="OTD"/>
    <d v="2025-03-04T15:54:35"/>
    <s v="Archivé"/>
    <d v="2025-03-04T08:00:00"/>
    <s v="Oui"/>
    <s v="SOFA_KLK"/>
    <s v="UNITE D'INTERVENTION SOFATEL KAOLACK"/>
    <s v="SOFA_KLK7"/>
    <m/>
    <d v="2025-03-04T15:54:35"/>
    <m/>
    <s v="CENTRCO42-PORT PON"/>
    <s v="RECONFIGURATION SUR NOUVEAU PORT"/>
    <s v="PORT PON/SAUT DE POSITION PORT PON"/>
    <s v="RECONFIG PORT // PAPE DIOP SOFATEL"/>
    <s v="tmp_sambou80341"/>
    <x v="0"/>
    <x v="0"/>
    <x v="14"/>
    <x v="174"/>
  </r>
  <r>
    <n v="3015022"/>
    <s v="FIBRE"/>
    <n v="34432471"/>
    <x v="186"/>
    <s v="Actif"/>
    <s v="TLP"/>
    <s v="DEME"/>
    <s v="ABOUBACRY"/>
    <n v="775677700"/>
    <s v="MR  DEME"/>
    <n v="20"/>
    <s v="SOH"/>
    <s v="PROFESSIONNELS"/>
    <d v="2023-03-11T16:00:01"/>
    <s v="FIB_PRO_M_B"/>
    <m/>
    <s v="RELEVE"/>
    <d v="2025-03-04T10:22:06"/>
    <s v="ext_diedhiou005968"/>
    <s v="CLIENT_DDE"/>
    <s v="Absence synchronisation MODEM"/>
    <s v="338354190  //Fibre Pro Max Bloque// ABSENCE DE SYNCHRO // O_CAM_H45 LOS ROUGE   //PON INTERNETE ETEI"/>
    <s v="ACP"/>
    <s v="CAM"/>
    <x v="155"/>
    <s v="CAMBERENE-PARCELLES ASSAINIES"/>
    <s v="CITE DOUANES I GOLF OCEAN"/>
    <s v="CITE DOUANES 1 GOLF OCEAN"/>
    <m/>
    <m/>
    <d v="2025-03-04T10:22:10"/>
    <s v="Abonnement Professionnel"/>
    <n v="48"/>
    <s v="URGENT"/>
    <s v="CLIENTS ENTREPRISES"/>
    <s v="Defaut non identifie"/>
    <s v="338354190  //Fibre Pro Max Bloque// ABSENCE DE SYNCHRO // O_CAM_H45 LOS ROUGE   //PON INTERNETE ETEI"/>
    <s v="ext_diedhiou005968"/>
    <d v="2025-03-04T10:22:16"/>
    <s v="338354190  //Fibre Pro Max Bloque// ABSENCE DE SYNCHRO // O_CAM_H45 LOS ROUGE   //PON INTERNETE ETEI"/>
    <m/>
    <n v="5761273"/>
    <s v="OTD"/>
    <d v="2025-03-04T14:39:07"/>
    <s v="Archivé"/>
    <d v="2025-03-04T08:00:00"/>
    <s v="Non"/>
    <s v="SYS_CAMB"/>
    <s v="UNITE D'INTERVENTION SYSROAD CAMBERENE"/>
    <s v="SYS_CAMB7"/>
    <d v="2025-03-06T10:22:10"/>
    <d v="2025-03-04T14:39:06"/>
    <s v="ok"/>
    <s v="RESCHGT313-PBO_PBE"/>
    <s v="PIGTAIL CHANGE"/>
    <s v="POINT DE BRANCHEMENT OPTIQUE/PIGTAIL DEF"/>
    <s v="REPRISE PIGTAIL"/>
    <s v="ext_ndao004765"/>
    <x v="0"/>
    <x v="0"/>
    <x v="0"/>
    <x v="175"/>
  </r>
  <r>
    <n v="3015024"/>
    <s v="FIBRE"/>
    <n v="309351"/>
    <x v="187"/>
    <s v="Actif"/>
    <s v="TLP"/>
    <s v="COURS PRIVES SACRE COEUR"/>
    <m/>
    <n v="774000424"/>
    <s v="MR EMMANUEL"/>
    <n v="20"/>
    <s v="PEI"/>
    <s v="AFFAIRES"/>
    <d v="2019-08-27T16:37:22"/>
    <s v="FIB_OF_I_B"/>
    <m/>
    <s v="RELEVE"/>
    <d v="2025-03-04T10:24:01"/>
    <s v="ext_niang005938"/>
    <s v="CLIENT_DDE"/>
    <s v="PAS DE CONNEXION INTERNET"/>
    <s v="PAS DE CONNEXION"/>
    <m/>
    <m/>
    <x v="156"/>
    <s v="SICAP"/>
    <s v="SICAP LIBERTE I"/>
    <s v="SICAP LIBERTE I"/>
    <m/>
    <m/>
    <d v="2025-03-04T11:30:19"/>
    <s v="Abonnement Professionnel"/>
    <n v="48"/>
    <s v="URGENT"/>
    <s v="CLIENTS ENTREPRISES"/>
    <s v="Modem client"/>
    <s v="PAS DE CONNEXION : INTERNET OFF ,MODEM F6600 SYNCHRO RETABLI : MODEM REBOOT ET PORT RESET MAIS MEME"/>
    <s v="ext_bah005990"/>
    <d v="2025-03-04T11:31:03"/>
    <m/>
    <s v="ext_bah005990"/>
    <n v="5761576"/>
    <s v="OTD"/>
    <d v="2025-03-04T14:58:25"/>
    <s v="Archivé"/>
    <d v="2025-03-04T08:25:00"/>
    <s v="Oui"/>
    <s v="ECO_GDK"/>
    <s v="UNITE D'INTERVENTION ECOTEL GDK"/>
    <s v="ECO_GDK1"/>
    <d v="2025-03-06T11:30:19"/>
    <d v="2025-03-04T14:58:25"/>
    <s v="ok"/>
    <s v="CLIRCO528-F6600 ONT"/>
    <s v="CONFIGURATION MODEM ONT REPRISE"/>
    <s v="OPTICAL NETWORK TERMINAL/MODEM CLIENT FI"/>
    <s v="RECONFIGURATION MODEM // MR SENE ONFIRME AU 774000424 // BABACAR MBAYE -AS"/>
    <s v="ext_ndiaye005302"/>
    <x v="0"/>
    <x v="0"/>
    <x v="3"/>
    <x v="176"/>
  </r>
  <r>
    <n v="3015029"/>
    <s v="FIBRE"/>
    <n v="40024331"/>
    <x v="188"/>
    <s v="Actif"/>
    <s v="TLP"/>
    <s v="ARUO GROUP SUARL"/>
    <m/>
    <n v="775881424"/>
    <s v="MR DIAKHO"/>
    <n v="20"/>
    <s v="SOH"/>
    <s v="PROFESSIONNELS"/>
    <d v="2023-12-07T17:46:24"/>
    <s v="FIB_PRO_M_B"/>
    <m/>
    <s v="RELEVE"/>
    <d v="2025-03-04T10:30:24"/>
    <s v="ext_thiam005954"/>
    <s v="CLIENT_DDE"/>
    <s v="LENTEUR CONNEXION FIBRE"/>
    <s v="LENTEUR  NAVIGATION FIBRE"/>
    <s v="ACAD"/>
    <s v="SDF"/>
    <x v="157"/>
    <s v="FOIRE"/>
    <s v="CITE SIPRES II SUD FOIRE"/>
    <s v="CITE SIPRES 2 SUD FOIRE"/>
    <m/>
    <m/>
    <d v="2025-03-04T10:30:56"/>
    <s v="Professionnel"/>
    <m/>
    <s v="URGENT"/>
    <s v="CLIENTS ENTREPRISES"/>
    <s v="Defaut non identifie"/>
    <s v="CLIENT SOULIGNE QU'IL N'ARRIVE PAS A NAVIGER NORMALEMENT MEME A COTER DU WIFI °°°°°°°°°  CLIENT SOUL"/>
    <s v="ext_thiam005954"/>
    <d v="2025-03-04T10:31:03"/>
    <m/>
    <s v="ext_thiam005954"/>
    <n v="5761314"/>
    <s v="OTD"/>
    <d v="2025-03-04T14:26:05"/>
    <s v="Archivé"/>
    <d v="2025-03-04T08:00:00"/>
    <s v="Oui"/>
    <s v="CAMU_SDF"/>
    <s v="UNITE D'INTERVENTION CAMUSAT SUD FOIRE"/>
    <s v="CAMU_SDF7"/>
    <m/>
    <d v="2025-03-04T14:26:05"/>
    <m/>
    <s v="CENTREPA25-TETE TRANSPORT"/>
    <s v="JARRETIERE CHANGEE"/>
    <s v="TETE TRANSPORT/JARRETIERE DEFECTUEUSE"/>
    <s v="JARRETIERE CHANGé"/>
    <s v="tmp_gueye85433"/>
    <x v="0"/>
    <x v="0"/>
    <x v="10"/>
    <x v="177"/>
  </r>
  <r>
    <n v="3015035"/>
    <s v="DSL10"/>
    <n v="33875611"/>
    <x v="189"/>
    <s v="Actif"/>
    <s v="TLP"/>
    <s v="SAMB"/>
    <s v="NDEYE MAIMOUNA"/>
    <n v="775330671"/>
    <s v="MME SAMB"/>
    <n v="20"/>
    <s v="SOH"/>
    <s v="PROFESSIONNELS"/>
    <d v="2020-10-16T15:00:00"/>
    <s v="V_IP_IPG_B"/>
    <m/>
    <s v="RELEVE"/>
    <d v="2025-03-04T10:36:45"/>
    <s v="ext_sarr005974"/>
    <s v="CLIENT_DDE"/>
    <s v="Absence synchronisation MODEM"/>
    <s v="ABSENCE SYNCRO"/>
    <s v="KLK"/>
    <s v="KLK"/>
    <x v="158"/>
    <s v="FOUNDIOUGNE_TOUBACOUTA"/>
    <s v="VILLAGE KARANG POSTE"/>
    <s v="DIAMAGUENE"/>
    <m/>
    <m/>
    <d v="2025-03-04T10:37:17"/>
    <s v="Professionnel"/>
    <m/>
    <s v="URGENT"/>
    <s v="CLIENTS ENTREPRISES"/>
    <s v="Defaut non identifie"/>
    <s v="CTC 775330671 MME SAMB ND 339487486  //ABSENCE SYNCRO // PRODUIT ADSL// OFFRE Internet Pro Gold_VoIP"/>
    <s v="ext_sarr005974"/>
    <d v="2025-03-04T10:37:20"/>
    <m/>
    <s v="ext_sarr005974"/>
    <n v="5761339"/>
    <s v="OTD"/>
    <d v="2025-03-04T14:05:41"/>
    <s v="Archivé"/>
    <d v="2025-03-04T08:00:00"/>
    <s v="Non"/>
    <s v="SOFA_KLK"/>
    <s v="UNITE D'INTERVENTION SOFATEL KAOLACK"/>
    <s v="SOFA_KLK3"/>
    <m/>
    <d v="2025-03-04T14:05:41"/>
    <m/>
    <s v="CABLE BRANCHEMENT"/>
    <s v="CABLE BRANCHEMENT 5/99 CHANGE"/>
    <s v="CABLE BRANCHEMENT 5/99/CABLE BRANCHEMENT"/>
    <s v="5/99 d¿effectuer change sur 2 uyef change"/>
    <s v="ext_ndong004795"/>
    <x v="1"/>
    <x v="0"/>
    <x v="5"/>
    <x v="178"/>
  </r>
  <r>
    <n v="3015037"/>
    <s v="FIBRE"/>
    <n v="33838311"/>
    <x v="190"/>
    <s v="Actif"/>
    <s v="TLP"/>
    <s v="TALENTS  SARL"/>
    <m/>
    <n v="777826099"/>
    <s v="MM DASILVA"/>
    <n v="20"/>
    <s v="SOH"/>
    <s v="PROFESSIONNELS"/>
    <d v="2021-06-11T17:09:00"/>
    <s v="F_OI_B_4G"/>
    <m/>
    <s v="RELEVE"/>
    <d v="2025-03-04T10:40:18"/>
    <s v="ext_thiam005954"/>
    <s v="CLIENT_DDE"/>
    <s v="Absence synchronisation MODEM"/>
    <s v="338554222°°°°°°°°°Fibre Off. Intense_Domino4G_15Go Bloque°°°°°°°°° PAS DE CONNEXION INETRNET °°°°°°A"/>
    <m/>
    <m/>
    <x v="159"/>
    <s v="CAMBERENE-PARCELLES ASSAINIES"/>
    <s v="CITE ESPACE ATAYA"/>
    <s v="CITE ESPACE ATAYA"/>
    <m/>
    <m/>
    <d v="2025-03-04T10:40:21"/>
    <s v="Abonnement Professionnel"/>
    <n v="48"/>
    <s v="URGENT"/>
    <s v="MAINTENANCE INSTALLATION FIBRE"/>
    <s v="SAY-Coupure de fibre"/>
    <s v="TEST SAYTOU  CRITIQUE_x0009_Coupure de fibre optique °°°°°°°CLIENT APS DANS  NCE °°°°°°°°° AMS PAS A MA DI"/>
    <s v="ext_thiam005954"/>
    <d v="2025-03-04T10:40:27"/>
    <s v="TEST SAYTOU  CRITIQUE_x0009_Coupure de fibre optique °°°°°°°CLIENT APS DANS  NCE °°°°°°°°° AMS PAS A MA DI"/>
    <m/>
    <n v="5761358"/>
    <s v="OTD"/>
    <d v="2025-03-04T18:29:51"/>
    <s v="Archivé"/>
    <d v="2025-03-04T08:00:00"/>
    <s v="Oui"/>
    <s v="SYS_CAMB"/>
    <s v="UNITE D'INTERVENTION SYSROAD CAMBERENE"/>
    <s v="SYS_CAMB10"/>
    <d v="2025-03-06T10:40:21"/>
    <d v="2025-03-04T18:29:51"/>
    <s v="ok"/>
    <s v="CLICHGT32-JARRETIERE OPTIQUE"/>
    <s v="JARRETIERE OPTIQUE CHANGEE"/>
    <s v="JARRETIERE OPTIQUE/JARRETIERE OPTIQUE CO"/>
    <s v="JARRETIERE OPTIQUE CHANGE"/>
    <s v="ext_ndao004765"/>
    <x v="0"/>
    <x v="0"/>
    <x v="10"/>
    <x v="179"/>
  </r>
  <r>
    <n v="3015041"/>
    <s v="TEL"/>
    <n v="2131481"/>
    <x v="191"/>
    <s v="Actif"/>
    <s v="TLP"/>
    <s v="PHARMACIE CAMP"/>
    <m/>
    <n v="773165966"/>
    <s v="MR KABA"/>
    <n v="20"/>
    <s v="SOH"/>
    <s v="PROFESSIONNELS"/>
    <d v="2019-04-23T08:16:08"/>
    <s v="BIV_GOL_PO"/>
    <m/>
    <s v="RELEVE"/>
    <d v="2025-03-04T10:43:56"/>
    <s v="ext_thiam005954"/>
    <s v="CLIENT_DDE"/>
    <s v="ABSENCE DE TONALITE"/>
    <s v="339511286°°°°BUSINESS INTERNET VOIX GOLD OUVERT°°°°ABSENCE DE TONALITE  VERIF BRANCHEMENT OK °°°°°°°"/>
    <s v="THS"/>
    <s v="THS"/>
    <x v="160"/>
    <s v="THIES"/>
    <s v="THIES VILLE"/>
    <s v="AV ELH OMAR"/>
    <m/>
    <m/>
    <d v="2025-03-04T10:43:57"/>
    <s v="Abonnement Professionnel"/>
    <n v="48"/>
    <s v="URGENT"/>
    <s v="RESEAU D'ACCES INTEGRAL"/>
    <s v="NAC-Pas de résultats"/>
    <s v="339511286°°°°BUSINESS INTERNET VOIX GOLD OUVERT°°°°ABSENCE DE TONALITE  VERIF BRANCHEMENT OK °°°°°°°"/>
    <s v="ext_thiam005954"/>
    <d v="2025-03-04T10:44:01"/>
    <s v="339511286°°°°BUSINESS INTERNET VOIX GOLD OUVERT°°°°ABSENCE DE TONALITE  VERIF BRANCHEMENT OK °°°°°°°"/>
    <m/>
    <n v="5761374"/>
    <s v="OTD"/>
    <d v="2025-03-04T13:28:02"/>
    <s v="Archivé"/>
    <d v="2025-03-04T08:20:00"/>
    <s v="Non"/>
    <s v="AFT_THS"/>
    <s v="UNITE D'INTERVENTION AFRITEL THIES"/>
    <s v="AFT_THS1"/>
    <d v="2025-03-06T10:43:57"/>
    <d v="2025-03-04T13:28:02"/>
    <s v="ok"/>
    <s v="CLIPRI231-AUTRES EQUIPEMENTS CLIENTS"/>
    <s v="EQUIPEMENT PRIVE A VOIR"/>
    <s v="AUTRES EQUIPEMENTS CLIENTS/PRIVE"/>
    <s v="APP PRIVE DEFECT//AFTH8// NIANG"/>
    <s v="ext_faye005308"/>
    <x v="1"/>
    <x v="0"/>
    <x v="13"/>
    <x v="180"/>
  </r>
  <r>
    <n v="3015046"/>
    <s v="TEL"/>
    <n v="33081251"/>
    <x v="192"/>
    <s v="Actif"/>
    <s v="AIP"/>
    <s v="BANQUE NATIONALE POUR LE DEVELOPPEMENT ECONOMIQUE"/>
    <m/>
    <n v="778185072"/>
    <s v="M. DIOP"/>
    <n v="20"/>
    <s v="GCO"/>
    <s v="GRANDS_COMPTES"/>
    <d v="2022-03-04T10:00:01"/>
    <s v="BUSVPNM5M"/>
    <m/>
    <s v="RELEVE"/>
    <d v="2025-03-04T10:48:46"/>
    <s v="ext_bah005990"/>
    <s v="CLIENT_DDE"/>
    <s v="DECONNEXIONS FREQUENTES"/>
    <s v="INSTABILITES DE CONNEXION / VALEURS SYNCHRO DEGRADEES SUR UNE PAIRE : &lt;PE_MS_OUROSSOGUI2&gt;"/>
    <s v="STL"/>
    <m/>
    <x v="20"/>
    <s v="OUROSSOGUI_COMMUNE"/>
    <s v="QUARTIER MODERNE"/>
    <s v="QUARTIER MODERNE"/>
    <m/>
    <m/>
    <d v="2025-03-04T18:29:20"/>
    <s v="Affaire"/>
    <n v="48"/>
    <s v="URGENT"/>
    <s v="CLIENTS ENTREPRISES"/>
    <s v="Aucun défaut électrique"/>
    <s v="REOR SUPPORT A SOLDE MUTATATION TRANSP B00 T/43-7-2 PLUS TIRAGE CABLE 5/99 SUR 150M MME AWA CONFIRME"/>
    <s v="ext_sanghare2201"/>
    <d v="2025-03-04T18:29:29"/>
    <s v="REOR SUPPORT A SOLDE MUTATATION TRANSP B00 T/43-7-2 PLUS TIRAGE CABLE 5/99 SUR 150M MME AWA CONFIRME"/>
    <s v="ext_sanghare2201"/>
    <n v="5763746"/>
    <s v="OTD"/>
    <d v="2025-03-04T18:31:34"/>
    <s v="Archivé"/>
    <d v="2025-03-04T13:30:00"/>
    <s v="Non"/>
    <s v="TDX_COMPLEXE"/>
    <s v="UNITE D'INTERVENTION TADEX COMPLEXE"/>
    <s v="TDX_COMPLEXE1"/>
    <d v="2025-03-06T18:29:20"/>
    <d v="2025-03-04T18:31:34"/>
    <s v="ok"/>
    <s v="RESMUT34-PC"/>
    <s v="PAIRE DISTRIBUTION MUTÉE"/>
    <s v="POINT DE CONCENTRATION/ABSENCE TONALITE"/>
    <s v="MUTATATION TRANSP B00 T/43-7-2 PLUS TIRAGE CABLE 5/99 SUR 150M MME AWA CONFIRME 771689895 // EQ NDIA"/>
    <s v="ext_sanghare2201"/>
    <x v="1"/>
    <x v="1"/>
    <x v="1"/>
    <x v="154"/>
  </r>
  <r>
    <n v="3015047"/>
    <s v="VOIP"/>
    <n v="39827151"/>
    <x v="193"/>
    <s v="Actif"/>
    <s v="TLP"/>
    <s v="ASSOCIATION D'ASSISTANCE AUX PERSONNES VULNERABLES"/>
    <s v="ASISPEV"/>
    <n v="772830531"/>
    <s v="MR GUEYE"/>
    <n v="20"/>
    <s v="SOH"/>
    <s v="PROFESSIONNELS"/>
    <d v="2022-10-31T12:00:00"/>
    <s v="V_IP_I_P_S_B"/>
    <m/>
    <s v="RELEVE"/>
    <d v="2025-03-04T10:50:24"/>
    <s v="ext_abibatou005955"/>
    <s v="CLIENT_DDE"/>
    <s v="ABSENCE DE TONALITE"/>
    <s v="339713346 // ADSL // PAS DE TINALITE"/>
    <s v="DBL"/>
    <s v="DBL"/>
    <x v="161"/>
    <s v="DIOURBEL"/>
    <s v="KEUR CHEIKH IBRA FALL"/>
    <s v="."/>
    <m/>
    <m/>
    <d v="2025-03-04T10:50:26"/>
    <s v="Grand Public"/>
    <m/>
    <s v="URGENT"/>
    <s v="CLIENTS ENTREPRISES"/>
    <s v="Defaut non identifie"/>
    <s v="TEST DE RECEPTION KO // TEST DE LIGNE NMC PAS A MA DISPO // VERIF BRANCHEMENTS FAIT //CHANGEMENT DE"/>
    <s v="ext_abibatou005955"/>
    <d v="2025-03-04T10:50:29"/>
    <s v="TEST DE RECEPTION KO // TEST DE LIGNE NMC PAS A MA DISPO // VERIF BRANCHEMENTS FAIT //CHANGEMENT DE"/>
    <m/>
    <n v="5761401"/>
    <s v="OTD"/>
    <d v="2025-03-04T14:17:22"/>
    <s v="Archivé"/>
    <d v="2025-03-04T07:40:00"/>
    <s v="Non"/>
    <s v="ECO_DBL"/>
    <s v="UNITE D'INTERVENTION ECOTEL DIOURBEL"/>
    <s v="ECO_DBL1"/>
    <m/>
    <d v="2025-03-04T14:17:22"/>
    <m/>
    <s v="RESREPA37-PC"/>
    <s v="RACCORDEMENT REPRIS"/>
    <s v="POINT DE CONCENTRATION/OXYDATION"/>
    <s v="Rétabli coté pc /   Moustapha Gueye confirme au 772830531 / LABA DIA  BD"/>
    <s v="ext_diallo004756"/>
    <x v="1"/>
    <x v="0"/>
    <x v="17"/>
    <x v="181"/>
  </r>
  <r>
    <n v="3015055"/>
    <s v="FIBRE"/>
    <n v="114261"/>
    <x v="194"/>
    <s v="Actif"/>
    <s v="TLP"/>
    <s v="BERNABE SENEGAL"/>
    <m/>
    <n v="772561704"/>
    <s v="M. SAM"/>
    <n v="20"/>
    <s v="GCO"/>
    <s v="GRANDS_COMPTES"/>
    <d v="2019-09-27T13:00:55"/>
    <s v="F_OI_B_4G"/>
    <m/>
    <s v="RELEVE"/>
    <d v="2025-03-04T10:56:27"/>
    <s v="ext_faye005960"/>
    <s v="CLIENT_DDE"/>
    <s v="DECONNEXIONS FREQUENTES"/>
    <s v="338228369/deconnexion frequentes //Fibre Off. Intense_Domino4G_15Go Bloque"/>
    <s v="ACM"/>
    <s v="HAN"/>
    <x v="162"/>
    <s v="PLATEAU"/>
    <s v="PLATEAU"/>
    <s v="BLD DU CENTENAIRE"/>
    <s v="VS/338490101"/>
    <m/>
    <d v="2025-03-04T10:56:44"/>
    <s v="Abonnement Professionnel"/>
    <n v="48"/>
    <s v="URGENT"/>
    <s v="CLIENTS ENTREPRISES"/>
    <s v="Defaut non identifie"/>
    <s v="client soutient que suite au changement de modem la connexion est trés iinstable/ PON VERT LOS ETEIN"/>
    <s v="ext_faye005960"/>
    <d v="2025-03-04T10:56:47"/>
    <m/>
    <s v="ext_faye005960"/>
    <n v="5761422"/>
    <s v="OTD"/>
    <d v="2025-03-04T17:04:39"/>
    <s v="Archivé"/>
    <d v="2025-03-04T08:00:00"/>
    <s v="Oui"/>
    <s v="AFT_HAN"/>
    <s v="UNITE D'INTERVENTION AFRITEL HANN"/>
    <s v="AFT_HAN2"/>
    <d v="2025-03-06T10:56:44"/>
    <d v="2025-03-04T17:04:39"/>
    <s v="ok"/>
    <s v="CLIRCO49-ONT F660"/>
    <s v="CONFIGURATION MODEM ONT REPRISE"/>
    <s v="OPTICAL NETWORK TERMINAL/MODEM CLIENT FI"/>
    <s v="RESET °+RECONFIGUE MODEM F660//AF ELHADJI BADJI"/>
    <s v="ext_mbaye2167"/>
    <x v="0"/>
    <x v="0"/>
    <x v="3"/>
    <x v="2"/>
  </r>
  <r>
    <n v="3015064"/>
    <s v="FIBRE"/>
    <n v="41950541"/>
    <x v="195"/>
    <s v="Actif"/>
    <s v="TLP"/>
    <s v="NDAO MOTH"/>
    <s v="NDAO MOTH"/>
    <n v="772398319"/>
    <s v="M NDAO"/>
    <n v="20"/>
    <s v="SOH"/>
    <s v="PROFESSIONNELS"/>
    <d v="2023-11-04T16:00:00"/>
    <s v="FIB_PRO_M_B"/>
    <m/>
    <s v="RELEVE"/>
    <d v="2025-03-04T11:06:34"/>
    <s v="ext_fall006017"/>
    <s v="CLIENT_DDE"/>
    <s v="Absence synchronisation MODEM"/>
    <s v="339993521 // Fibre Pro Max Bloque // ABSENCE SYNCHRO"/>
    <s v="THS"/>
    <s v="MBR"/>
    <x v="36"/>
    <s v="THMBR"/>
    <s v="MB00"/>
    <s v="."/>
    <m/>
    <m/>
    <d v="2025-03-04T17:24:29"/>
    <s v="Abonnement Professionnel"/>
    <n v="48"/>
    <s v="URGENT"/>
    <s v="FIBRE"/>
    <s v="Aucun défaut sur la fibre"/>
    <s v="POTEAU A REDRESSER//A01 MEB2 A22"/>
    <s v="ext_diallo3676"/>
    <d v="2025-03-04T17:24:37"/>
    <s v="POTEAU A REDRESSER//A01 MEB2 A22"/>
    <s v="ext_diallo3676"/>
    <n v="5763624"/>
    <s v="OTD"/>
    <d v="2025-03-06T14:34:37"/>
    <s v="Archivé"/>
    <d v="2025-03-04T08:00:00"/>
    <s v="Non"/>
    <s v="SOFA_COMPLEXE"/>
    <s v="UNITE D'INTERVENTION SOFATEL COMPLEXE"/>
    <s v="SOFA_COMPLEXE1"/>
    <d v="2025-03-06T17:24:29"/>
    <d v="2025-03-06T14:34:37"/>
    <s v="ok"/>
    <s v="RESCHGT22-CABLE BRANCHEMENT"/>
    <s v="CABLE BRANCHEMENT  1084 CHANGE"/>
    <s v="CABLE BRANCHEMENT/CABLE BRANCHEMENT  108"/>
    <s v="CHANGEMENT CABLE 1083"/>
    <s v="ext_diallo3676"/>
    <x v="0"/>
    <x v="0"/>
    <x v="5"/>
    <x v="182"/>
  </r>
  <r>
    <n v="3015066"/>
    <s v="FIBRE"/>
    <n v="34070131"/>
    <x v="196"/>
    <s v="Actif"/>
    <s v="TLP"/>
    <s v="NDIAYE"/>
    <s v="MODOU"/>
    <n v="771137492"/>
    <s v="M. GAYE"/>
    <n v="12"/>
    <s v="PA1"/>
    <s v="GRAND_PUBLIC"/>
    <d v="2023-03-16T17:00:00"/>
    <s v="FIB_PRO_M_B"/>
    <m/>
    <s v="RELEVE"/>
    <d v="2025-03-04T11:07:25"/>
    <s v="ext_faye005960"/>
    <s v="CLIENT_DDE"/>
    <s v="DECONNEXIONS FREQUENTES"/>
    <s v="338225672/deconnexions frequentes/Fibre Pro Max Bloque/modem 4 antennes"/>
    <s v="ACM"/>
    <s v="MED"/>
    <x v="163"/>
    <s v="COLOBANE"/>
    <s v="COLOBANE"/>
    <s v="COLOBANE"/>
    <m/>
    <m/>
    <d v="2025-03-04T12:35:54"/>
    <s v="Abonnement Professionnel"/>
    <n v="48"/>
    <s v="URGENT"/>
    <s v="CLIENTS ENTREPRISES"/>
    <s v="LIAISON INSTABLE"/>
    <s v="338225672//DECONNEXION FREQUENTE//MULTIPLES DECONNEXION VISIBLE SUR NAF //SYNCHO OK //VALEUR OK"/>
    <s v="ext_drame005987"/>
    <d v="2025-03-04T12:36:01"/>
    <m/>
    <s v="ext_drame005987"/>
    <n v="5761968"/>
    <s v="OTD"/>
    <d v="2025-03-04T18:41:59"/>
    <s v="Archivé"/>
    <d v="2025-03-04T08:00:00"/>
    <s v="Oui"/>
    <s v="PREM_MED"/>
    <s v="UNITE D'INTERVENTION PREMIUM MEDINA"/>
    <s v="PREM_MED7"/>
    <d v="2025-03-06T12:35:54"/>
    <d v="2025-03-04T18:41:59"/>
    <s v="ok"/>
    <s v="CLICHGT25-PTO"/>
    <s v="PORT OPTIQUE DEFECTUEUX CHANGE"/>
    <s v="POINT DE TERMINAISON OPTIQUE/PORT OPTIQU"/>
    <s v="REPRISE SOUDURE AU PTO"/>
    <s v="ext_gaye2895"/>
    <x v="0"/>
    <x v="0"/>
    <x v="11"/>
    <x v="183"/>
  </r>
  <r>
    <n v="3015083"/>
    <s v="FIBRE"/>
    <n v="3180161"/>
    <x v="197"/>
    <s v="Actif"/>
    <s v="TLP"/>
    <s v="REUTERS NEWS &amp; MEDIA LIMITED"/>
    <m/>
    <n v="775324802"/>
    <s v="MR NIANG"/>
    <n v="20"/>
    <s v="GCO"/>
    <s v="GRANDS_COMPTES"/>
    <d v="2019-05-27T13:30:01"/>
    <s v="FIB_OF_I_O"/>
    <m/>
    <s v="RELEVE"/>
    <d v="2025-03-04T11:25:23"/>
    <s v="ext_abibatou005955"/>
    <s v="CLIENT_DDE"/>
    <s v="Absence synchronisation MODEM"/>
    <s v="338257876 // FIBRE // ABS SYNCHRO 338257876 // FIBRE // ABS SYNCHRO"/>
    <s v="ACAD"/>
    <s v="ACA"/>
    <x v="9"/>
    <s v="POINT E"/>
    <s v="POINT E"/>
    <s v="RUE 1"/>
    <m/>
    <m/>
    <d v="2025-03-04T11:25:24"/>
    <s v="Abonnement Professionnel"/>
    <n v="48"/>
    <s v="URGENT"/>
    <s v="CLIENTS ENTREPRISES"/>
    <s v="Defaut non identifie"/>
    <s v="LOS ROUGE // INTERNET ETEINT // PON ETEINT // WIFI CLI VERT // VERIF BRANCHEMENT FAIT // REBOOT MODE"/>
    <s v="ext_abibatou005955"/>
    <d v="2025-03-04T11:25:29"/>
    <s v="LOS ROUGE // INTERNET ETEINT // PON ETEINT // WIFI CLI VERT // VERIF BRANCHEMENT FAIT // REBOOT MODE"/>
    <m/>
    <n v="5761553"/>
    <s v="OTD"/>
    <d v="2025-03-04T12:12:56"/>
    <s v="Archivé"/>
    <d v="2025-03-04T08:00:00"/>
    <s v="Non"/>
    <s v="ECO_ACAD"/>
    <s v="UNITE D'INTERVENTION ECOTEL ACAD"/>
    <s v="ECO_ACAD8"/>
    <d v="2025-03-06T11:25:24"/>
    <d v="2025-03-04T12:12:56"/>
    <s v="ok"/>
    <s v="Service résolu"/>
    <s v="Compte non créé"/>
    <s v="Compte client"/>
    <s v="TESTS SERVICES OK, M. NDIAYE JOINT ET CONFIRME LE RETOUR DU SERVICE."/>
    <s v="ext_bah005990"/>
    <x v="0"/>
    <x v="0"/>
    <x v="4"/>
    <x v="184"/>
  </r>
  <r>
    <n v="3015088"/>
    <s v="TEL"/>
    <n v="2861"/>
    <x v="198"/>
    <s v="Actif"/>
    <s v="TLP"/>
    <s v="HOTEL NGOR DIARAMA"/>
    <m/>
    <n v="776315098"/>
    <s v="M. NDIAYE"/>
    <n v="20"/>
    <s v="SOH"/>
    <s v="PROFESSIONNELS"/>
    <d v="2024-02-21T16:05:37"/>
    <s v="PRO_6H"/>
    <m/>
    <s v="RELEVE"/>
    <d v="2025-03-04T11:29:05"/>
    <s v="ext_faye005960"/>
    <s v="CLIENT_DDE"/>
    <s v="SOUCI D'EMISSION ET DE RECEPTL"/>
    <s v="338200145/soucis émission et réception /La Ligne Forfait PRO 6 heures"/>
    <s v="ACAD"/>
    <s v="YOF"/>
    <x v="118"/>
    <s v="NGOR - ALMADIES"/>
    <s v="NGOR"/>
    <s v="NGOR"/>
    <m/>
    <m/>
    <d v="2025-03-04T13:14:07"/>
    <s v="Grand Public"/>
    <m/>
    <s v="URGENT"/>
    <s v="INCIDENT"/>
    <s v="Pas de résultats suite test"/>
    <m/>
    <s v="ext_diallo005338"/>
    <d v="2025-03-04T13:14:33"/>
    <s v="INCIDENT SUR IR6 // SAMBA MBALLO TADEX"/>
    <s v="ext_diallo005338"/>
    <n v="5762143"/>
    <s v="OTD"/>
    <d v="2025-03-06T14:51:04"/>
    <s v="Archivé"/>
    <d v="2025-03-06T08:00:00"/>
    <s v="Non"/>
    <s v="P_INC"/>
    <s v="UI PDCC_INCIDENTS"/>
    <s v="MULT-BKL-PDCC"/>
    <m/>
    <d v="2025-03-06T14:51:04"/>
    <m/>
    <s v="CENTINC61-CNE/CSN"/>
    <s v="ALIMENTATION RETABLIE"/>
    <s v="CENTRAL COMMUTATION/CNE ETEINT"/>
    <s v="Le souci d¿appels (en réception comme en émission) sur l¿UR6 des Almadies a été identifié, le MIC AF"/>
    <s v="saine7277"/>
    <x v="1"/>
    <x v="0"/>
    <x v="13"/>
    <x v="133"/>
  </r>
  <r>
    <n v="3015090"/>
    <s v="FIBRE"/>
    <n v="30309131"/>
    <x v="199"/>
    <s v="Actif"/>
    <s v="TLP"/>
    <s v="KANE"/>
    <s v="SAER"/>
    <n v="779585970"/>
    <s v="M KANE"/>
    <n v="20"/>
    <s v="SOH"/>
    <s v="PROFESSIONNELS"/>
    <d v="2023-03-27T16:00:01"/>
    <s v="FIB_PRO_M_B"/>
    <m/>
    <s v="RELEVE"/>
    <d v="2025-03-04T11:30:13"/>
    <s v="ext_ndiaye005971"/>
    <s v="CLIENT_DDE"/>
    <s v="CABLE COUPE"/>
    <s v="338231101 // Fibre Pro Max Bloque // CABLE COUPE"/>
    <s v="ACM"/>
    <s v="MED"/>
    <x v="163"/>
    <s v="COLOBANE"/>
    <s v="MARCHE COLOBANE"/>
    <s v="MARCHE COLOBANE"/>
    <s v="C36"/>
    <m/>
    <d v="2025-03-04T11:30:36"/>
    <s v="Abonnement Professionnel"/>
    <n v="48"/>
    <s v="URGENT"/>
    <s v="CLIENTS ENTREPRISES"/>
    <s v="Defaut non identifie"/>
    <s v="LOS ROUGE // PON ET INTERNET ETEINT // VERIFICATION BRANCHEMENT OK // REBOOT OK // TEST DE SYNCHRO I"/>
    <s v="ext_ndiaye005971"/>
    <d v="2025-03-04T11:30:42"/>
    <m/>
    <s v="ext_ndiaye005971"/>
    <n v="5761575"/>
    <s v="OTD"/>
    <d v="2025-03-05T11:49:02"/>
    <s v="Archivé"/>
    <d v="2025-03-04T08:00:00"/>
    <s v="Non"/>
    <s v="PREM_MED"/>
    <s v="UNITE D'INTERVENTION PREMIUM MEDINA"/>
    <s v="PREM_MED1"/>
    <d v="2025-03-06T11:30:36"/>
    <d v="2025-03-05T11:49:02"/>
    <s v="ok"/>
    <s v="CABLE BRANCHEMENT"/>
    <s v="CABLE BRANCHEMENT 5/99 CHANGE"/>
    <s v="CABLE BRANCHEMENT 5/99/CABLE BRANCHEMENT"/>
    <s v="CABLE 10/83 CHANGE"/>
    <s v="ext_gaye2895"/>
    <x v="0"/>
    <x v="0"/>
    <x v="5"/>
    <x v="185"/>
  </r>
  <r>
    <n v="3015091"/>
    <s v="VOIP"/>
    <n v="74681"/>
    <x v="200"/>
    <s v="Actif"/>
    <s v="TLP"/>
    <s v="UNION DES REMORQUEURS DE DAKAR"/>
    <m/>
    <n v="775525031"/>
    <s v="M. SARR"/>
    <n v="20"/>
    <s v="GCO"/>
    <s v="GRANDS_COMPTES"/>
    <d v="2022-01-26T12:57:00"/>
    <s v="V_IP_B_S_B"/>
    <m/>
    <s v="RELEVE"/>
    <d v="2025-03-04T11:30:36"/>
    <s v="ext_kama005948"/>
    <s v="CLIENT_DDE"/>
    <s v="Absence synchronisation MODEM"/>
    <s v="338218467 BIV Silver_VoIP_Bloque // BROADBAND CLIGNOTANT // ABSENCE DE SYNCHRO // +DECONNEXIONS FRE"/>
    <s v="ACM"/>
    <s v="MED"/>
    <x v="164"/>
    <s v="ZONE PORTUAIRE"/>
    <s v="PORT MOLE 1"/>
    <s v="."/>
    <m/>
    <m/>
    <d v="2025-03-04T11:30:37"/>
    <s v="Professionnel"/>
    <m/>
    <s v="URGENT"/>
    <s v="CLIENTS ENTREPRISES"/>
    <s v="Defaut non identifie"/>
    <s v="CABLE DSL INVERSE // SYNCHRO KO // CONNEXION OK // MODEM MIS EN OBSERVATION // CLIENT A RAPPELE // B"/>
    <s v="ext_kama005948"/>
    <d v="2025-03-04T11:30:41"/>
    <s v="CABLE DSL INVERSE // SYNCHRO KO // CONNEXION OK // MODEM MIS EN OBSERVATION // CLIENT A RAPPELE // B"/>
    <m/>
    <n v="5761574"/>
    <s v="OTD"/>
    <d v="2025-03-04T20:53:54"/>
    <s v="Archivé"/>
    <d v="2025-03-04T08:00:00"/>
    <s v="Oui"/>
    <s v="PREM_MED"/>
    <s v="UNITE D'INTERVENTION PREMIUM MEDINA"/>
    <s v="PREM_MED7"/>
    <m/>
    <d v="2025-03-04T20:53:54"/>
    <m/>
    <s v="RESREPA62-SR-TETE DISTRIBUTION"/>
    <s v="RACCORDEMENT REPRIS"/>
    <s v="SOUS-REPARTITEUR/OXYDATION"/>
    <s v="REPRISE JARRETIERE SUITE OXYDATION ET CABLE 28 P REPARE"/>
    <s v="ext_gaye2895"/>
    <x v="1"/>
    <x v="0"/>
    <x v="12"/>
    <x v="186"/>
  </r>
  <r>
    <n v="3015093"/>
    <s v="FIBRE"/>
    <n v="3136911"/>
    <x v="201"/>
    <s v="Actif"/>
    <s v="TLP"/>
    <s v="HOPITAL MATLABOUL FAWZAINI"/>
    <m/>
    <n v="775549261"/>
    <s v="MR NIANG"/>
    <n v="20"/>
    <s v="PEI"/>
    <s v="AFFAIRES"/>
    <d v="2022-02-12T15:28:00"/>
    <s v="F_OI_B_4G"/>
    <m/>
    <s v="RELEVE"/>
    <d v="2025-03-04T11:32:28"/>
    <s v="ext_sakho005972"/>
    <s v="CLIENT_DDE"/>
    <s v="EMISSION D'APPELS"/>
    <s v="339742729 /// SOUCI EMISSION/RECEPTION /// OFFRE Fibre Off. Intense_Domino4G_15Go Bloque"/>
    <s v="DBL"/>
    <s v="MAD"/>
    <x v="165"/>
    <s v="MADYANA"/>
    <s v="MADYANA"/>
    <s v="."/>
    <m/>
    <m/>
    <d v="2025-03-04T19:58:20"/>
    <s v="Professionnel"/>
    <m/>
    <s v="URGENT"/>
    <s v="FIBRE"/>
    <s v="VERIFICAT° INSTALLATION FIBREE"/>
    <s v="INVERSION DE NUMERO"/>
    <s v="ext_bame005311"/>
    <d v="2025-03-04T19:58:26"/>
    <s v="INVERSION DE NUMERO"/>
    <s v="ext_bame005311"/>
    <n v="5763875"/>
    <s v="OTD"/>
    <d v="2025-03-05T14:24:21"/>
    <s v="Archivé"/>
    <d v="2025-03-04T13:30:00"/>
    <s v="Non"/>
    <s v="CAMU_COMPLEXE"/>
    <s v="UNITE D'INTERVENTION CAMUSAT COMPLEXE"/>
    <s v="CAMU_COMPLEXE1"/>
    <m/>
    <d v="2025-03-05T14:24:21"/>
    <m/>
    <s v="CLIAUCDEF010-TEST NAF OK"/>
    <s v="TEST NAF OK - RETOUR SERVICES CONFIRME"/>
    <s v="CLIENT/AUCUN DEFAUT CONSTATE"/>
    <s v="AUCUN DEAUT CONSTATE===EMISSION/RECEPTION OK"/>
    <s v="ext_bame005311"/>
    <x v="0"/>
    <x v="0"/>
    <x v="4"/>
    <x v="187"/>
  </r>
  <r>
    <n v="3015100"/>
    <s v="TEL"/>
    <n v="29370821"/>
    <x v="202"/>
    <s v="Actif"/>
    <s v="AIP"/>
    <s v="LA BANQUE ATLANTIQUE SENEGAL"/>
    <m/>
    <s v="Ctc : M DIEYE 775067731 / M DI"/>
    <s v="sawdatoulkoubra.diop@orange-sonatel.com"/>
    <n v="20"/>
    <s v="GCO"/>
    <s v="GRANDS_COMPTES"/>
    <d v="2019-04-18T10:00:01"/>
    <s v="SNBUVPN_1M"/>
    <m/>
    <s v="RELEVE"/>
    <d v="2025-03-04T11:43:57"/>
    <s v="tmp_cisse76441"/>
    <s v="CLIENT_DDE"/>
    <s v="PAS DE CONNEXION INTERNET"/>
    <s v="IP9046 // PAS DE CONNEXION // SECOURS NOMINAL BUSINESS VPN Master 1M / / ATR 2H//"/>
    <s v="THS"/>
    <s v="THS"/>
    <x v="166"/>
    <s v="THIES"/>
    <s v="ESCALE"/>
    <s v="AV LÉOPOLD S. SENGHOR"/>
    <m/>
    <m/>
    <d v="2025-03-04T12:05:09"/>
    <s v="ATR 2h 5jours/7-LL"/>
    <n v="2"/>
    <s v="URGENT"/>
    <s v="CLIENTS ENTREPRISES"/>
    <s v="LIAISON INSTABLE"/>
    <s v="IP9046 // PAS DE CONNEXION // SYNCHRO DOWN DANS NCE // C_MS_THIES1 // GE4/1/15.1161  up   up ### IP9"/>
    <s v="ext_kaly005988"/>
    <d v="2025-03-04T12:05:23"/>
    <m/>
    <s v="ext_kaly005988"/>
    <n v="5761758"/>
    <s v="OTD"/>
    <d v="2025-03-04T14:45:48"/>
    <s v="Archivé"/>
    <d v="2025-03-04T08:00:00"/>
    <s v="Oui"/>
    <s v="SPM"/>
    <s v="UI support entreprise"/>
    <s v="Cheikhou SENE-SPM"/>
    <d v="2025-03-04T14:05:09"/>
    <d v="2025-03-04T14:45:48"/>
    <s v="non ok"/>
    <s v="CABLE BRANCHEMENT"/>
    <s v="CABLE BRANCHEMENT 5/99 CHANGE"/>
    <s v="CABLE BRANCHEMENT 5/99/CABLE BRANCHEMENT"/>
    <s v="CABLE 28 P COUPE  REMPLACE  EN 5/99 SUR  600M//AFTH8// NIOKHOR DIOUF"/>
    <s v="ext_faye005308"/>
    <x v="1"/>
    <x v="1"/>
    <x v="1"/>
    <x v="188"/>
  </r>
  <r>
    <n v="3015109"/>
    <s v="TEL"/>
    <n v="30701271"/>
    <x v="203"/>
    <s v="Actif"/>
    <s v="TLP"/>
    <s v="MOR LAT SALL DIOP SARL"/>
    <m/>
    <n v="771671640"/>
    <s v="MME DIOUF"/>
    <n v="20"/>
    <s v="SOH"/>
    <s v="PROFESSIONNELS"/>
    <d v="2018-01-29T14:47:09"/>
    <s v="BUS_V_INIP"/>
    <m/>
    <s v="RELEVE"/>
    <d v="2025-03-04T11:47:18"/>
    <s v="ext_mbaye005933"/>
    <s v="CLIENT_DDE"/>
    <s v="GRESILLEMENT"/>
    <s v="TEST EMISSION ET RECEPTION D'APPEL : grésillements // manipulation des branchements=FAIT ND ACTIF//"/>
    <s v="THS"/>
    <s v="MBR"/>
    <x v="167"/>
    <s v="MBOUR"/>
    <s v="SALY CARREFOUR"/>
    <s v="."/>
    <m/>
    <m/>
    <d v="2025-03-04T11:47:19"/>
    <s v="Pas de priorité"/>
    <m/>
    <s v="URGENT"/>
    <s v="RESEAU D'ACCES INTEGRAL"/>
    <s v="Defaut non identifie"/>
    <s v="TEST EMISSION ET RECEPTION D'APPEL : grésillements // manipulation des branchements=FAIT ND ACTIF//"/>
    <s v="ext_mbaye005933"/>
    <d v="2025-03-04T11:47:23"/>
    <s v="TEST EMISSION ET RECEPTION D'APPEL : grésillements // manipulation des branchements=FAIT ND ACTIF//"/>
    <m/>
    <n v="5761654"/>
    <s v="OTD"/>
    <d v="2025-03-04T16:44:18"/>
    <s v="Archivé"/>
    <d v="2025-03-04T08:00:00"/>
    <s v="Non"/>
    <s v="SOFA_MBR"/>
    <s v="UNITE D'INTERVENTION SOFATEL MBOUR"/>
    <s v="SOFA_MBR8"/>
    <m/>
    <d v="2025-03-04T16:44:18"/>
    <m/>
    <s v="CLIAUC05-ORIENTE AGENCE"/>
    <s v="CLIENT ORIENTE AGENCE"/>
    <s v="CLIENT/ORIENTE AGENCE"/>
    <s v="Poste téléphonique privé defect à changer// client aviser et orienté vers l'agence"/>
    <s v="ext_diallo3676"/>
    <x v="1"/>
    <x v="0"/>
    <x v="9"/>
    <x v="189"/>
  </r>
  <r>
    <n v="3015116"/>
    <s v="DSL15"/>
    <n v="1121"/>
    <x v="204"/>
    <s v="Actif"/>
    <s v="TLP"/>
    <s v="LA POSTE"/>
    <s v="LA POSTE"/>
    <n v="774516157"/>
    <s v="M NIANG"/>
    <n v="20"/>
    <s v="GCO"/>
    <s v="GRANDS_COMPTES"/>
    <d v="2021-05-10T15:00:01"/>
    <s v="V_IP_B_S_B"/>
    <m/>
    <s v="RELEVE"/>
    <d v="2025-03-04T11:55:44"/>
    <s v="ext_ndiaye005971"/>
    <s v="CLIENT_DDE"/>
    <s v="Absence synchronisation MODEM"/>
    <s v="338208802 // BIV Silver_VoIP_Bloque // PAS DE CONNEXION"/>
    <m/>
    <m/>
    <x v="78"/>
    <s v="YOFF"/>
    <s v="YOFF AEROPORT"/>
    <s v="YOFF AEROPORT"/>
    <s v="VS 338204303"/>
    <m/>
    <d v="2025-03-04T11:56:09"/>
    <s v="Grand Public"/>
    <m/>
    <s v="URGENT"/>
    <s v="CLIENTS ENTREPRISES"/>
    <s v="Defaut non identifie"/>
    <s v="BROADBAND CLIGNOTE VERT // LOS ETEINT // ACTIF PAS DE SESSION s2m/338208802-adsl // BRANCHEMENT OK /"/>
    <s v="ext_ndiaye005971"/>
    <d v="2025-03-04T11:56:15"/>
    <m/>
    <s v="ext_ndiaye005971"/>
    <n v="5761703"/>
    <s v="OTD"/>
    <d v="2025-03-04T16:36:01"/>
    <s v="Archivé"/>
    <d v="2025-03-04T08:00:00"/>
    <s v="Non"/>
    <s v="TDX_YOF"/>
    <s v="UNITE D'INTERVENTION TADEX YOFF"/>
    <s v="TDX_YOF15"/>
    <m/>
    <d v="2025-03-04T16:36:01"/>
    <m/>
    <s v="CLICHGT11-CABLE INSTALLATION"/>
    <s v="CABLE INSTALLATION CHANGE"/>
    <s v="CABLE INSTALLATION CUIVRE/CABLE INSTALLA"/>
    <s v="CABLE 5/99 TIRE SUR 75M PLUS CABLE POLYTHENE CHANGE SUR 6M PLUS CONJONCTEUR PLUS RP1 MR NIANG CONFIR"/>
    <s v="ext_sanghare2201"/>
    <x v="1"/>
    <x v="0"/>
    <x v="5"/>
    <x v="190"/>
  </r>
  <r>
    <n v="3015122"/>
    <s v="FIBRE"/>
    <n v="40141911"/>
    <x v="205"/>
    <s v="Actif"/>
    <s v="TLP"/>
    <s v="MAMADOU YORO NIANG"/>
    <m/>
    <n v="770394878"/>
    <s v="MR NIANG"/>
    <n v="20"/>
    <s v="SOH"/>
    <s v="PROFESSIONNELS"/>
    <d v="2022-12-16T18:00:00"/>
    <s v="FIB_PRO_M_B"/>
    <m/>
    <s v="RELEVE"/>
    <d v="2025-03-04T11:59:48"/>
    <s v="ext_seck005947"/>
    <s v="CLIENT_DDE"/>
    <s v="Absence synchronisation MODEM"/>
    <s v="PAS DE SYNCHRO"/>
    <s v="ACM"/>
    <s v="MED"/>
    <x v="168"/>
    <s v="MEDINA"/>
    <s v="MEDINA"/>
    <s v="."/>
    <m/>
    <m/>
    <d v="2025-03-04T12:00:26"/>
    <s v="Professionnel"/>
    <m/>
    <s v="URGENT"/>
    <s v="CLIENTS ENTREPRISES"/>
    <s v="Defaut non identifie"/>
    <s v="LOS ROUGE // PON ET INTERNET ETEINTS // VERIF BRANCHEMENT // REBOOT MODEM // COMPTE ACTIF // SYNCH D"/>
    <s v="ext_seck005947"/>
    <d v="2025-03-04T12:00:31"/>
    <m/>
    <s v="ext_seck005947"/>
    <n v="5761729"/>
    <s v="OTD"/>
    <d v="2025-03-04T14:29:59"/>
    <s v="Archivé"/>
    <d v="2025-03-04T08:00:00"/>
    <s v="Non"/>
    <s v="PREM_MED"/>
    <s v="UNITE D'INTERVENTION PREMIUM MEDINA"/>
    <s v="PREM_MED5"/>
    <m/>
    <d v="2025-03-04T14:29:59"/>
    <m/>
    <s v="CABLE BRANCHEMENT"/>
    <s v="CABLE BRANCHEMENT 5/99 CHANGE"/>
    <s v="CABLE BRANCHEMENT 5/99/CABLE BRANCHEMENT"/>
    <s v="CABLE 10/83 CHANGE"/>
    <s v="ext_gaye2895"/>
    <x v="0"/>
    <x v="0"/>
    <x v="5"/>
    <x v="191"/>
  </r>
  <r>
    <n v="3015123"/>
    <s v="VOIP"/>
    <n v="33315691"/>
    <x v="206"/>
    <s v="Actif"/>
    <s v="TLP"/>
    <s v="BEST FM"/>
    <m/>
    <n v="776571263"/>
    <s v="MME SENE"/>
    <n v="20"/>
    <s v="SOH"/>
    <s v="PROFESSIONNELS"/>
    <d v="2024-06-03T15:00:01"/>
    <s v="V_IP_B_V_I"/>
    <m/>
    <s v="RELEVE"/>
    <d v="2025-03-04T12:01:24"/>
    <s v="ext_niang005938"/>
    <s v="CLIENT_DDE"/>
    <s v="SOUCI D'EMISSION ET DE RECEPTL"/>
    <s v="PAS DE TONALITE"/>
    <s v="THS"/>
    <s v="THS"/>
    <x v="169"/>
    <s v="THIES"/>
    <s v="MBOUR 2"/>
    <s v="."/>
    <m/>
    <m/>
    <d v="2025-03-04T12:03:18"/>
    <s v="Professionnel"/>
    <m/>
    <s v="URGENT"/>
    <s v="CLIENTS ENTREPRISES"/>
    <s v="Defaut non identifie"/>
    <s v="BUSINESS VOIX INITIAL_VoIP_Bloque//PAS DE TONALITE  // TEST RECEPTION: KO  // TELEPHONE BRANCHE SUR"/>
    <s v="ext_niang005938"/>
    <d v="2025-03-04T12:03:21"/>
    <m/>
    <s v="ext_niang005938"/>
    <n v="5761745"/>
    <s v="OTD"/>
    <d v="2025-03-04T16:54:18"/>
    <s v="Archivé"/>
    <d v="2025-03-04T08:30:00"/>
    <s v="Non"/>
    <s v="AFT_THS"/>
    <s v="UNITE D'INTERVENTION AFRITEL THIES"/>
    <s v="AFT_THS1"/>
    <m/>
    <d v="2025-03-04T16:54:18"/>
    <m/>
    <s v="RESINC51-CABLE DISTRIBUTION"/>
    <s v="RACCORDEMENT NOUVEAU CABLE"/>
    <s v="CABLE DISTRIBUTION CUIVRE/COUPURE SUITE"/>
    <s v="REPRISE RACC CABLE MULTIPAIRE..//AFTH9// PAPE SARR"/>
    <s v="ext_faye005308"/>
    <x v="1"/>
    <x v="0"/>
    <x v="1"/>
    <x v="192"/>
  </r>
  <r>
    <n v="3015127"/>
    <s v="DSL"/>
    <n v="360131"/>
    <x v="45"/>
    <s v="Actif"/>
    <s v="TLP"/>
    <s v="AGENCE ACEP"/>
    <m/>
    <n v="770908664"/>
    <s v="M FALL"/>
    <n v="20"/>
    <s v="GCO"/>
    <s v="GRANDS_COMPTES"/>
    <d v="2010-12-14T18:00:01"/>
    <s v="LIGNE_BUS"/>
    <m/>
    <s v="RELEVE"/>
    <d v="2025-03-04T12:06:23"/>
    <s v="ext_bah005990"/>
    <s v="CLIENT_DDE"/>
    <s v="Absence synchronisation MODEM"/>
    <s v="ABSENCE DE SYNCHRO : data off, PPP off : compte actif : acepsedhiou : pas de session"/>
    <s v="ZIG"/>
    <s v="SED"/>
    <x v="40"/>
    <s v="SEDHIOU"/>
    <s v="MANSACOUNDA"/>
    <s v="MANSACOUNDA"/>
    <m/>
    <m/>
    <d v="2025-03-04T12:06:42"/>
    <s v="Pas de priorité"/>
    <m/>
    <s v="URGENT"/>
    <s v="RESEAU D'ACCES INTEGRAL"/>
    <s v="Defaut non identifie"/>
    <s v="ABSENCE DE SYNCHRO : data off, PPP off : compte actif : acepsedhiou : pas de session"/>
    <s v="ext_bah005990"/>
    <d v="2025-03-04T12:06:45"/>
    <m/>
    <s v="ext_bah005990"/>
    <n v="5761761"/>
    <s v="OTD"/>
    <d v="2025-03-04T15:37:57"/>
    <s v="Archivé"/>
    <d v="2025-03-04T08:00:00"/>
    <s v="Oui"/>
    <s v="SYS_ZIG"/>
    <s v="UNITE D'INTERVENTION SYSROAD ZIGUINCHOR"/>
    <s v="SYS_ZIG6"/>
    <m/>
    <d v="2025-03-04T15:37:57"/>
    <m/>
    <s v="CLIRCO43-ONT F660"/>
    <s v="CONFIGURATION ONT CORRIGEE"/>
    <s v="OPTICAL NETWORK TERMINAL/MODEM CLIENT FI"/>
    <s v="RECONFIGURATION MODEM // ALIOU KANTE"/>
    <s v="tmp_tall83181"/>
    <x v="1"/>
    <x v="0"/>
    <x v="3"/>
    <x v="44"/>
  </r>
  <r>
    <n v="3015129"/>
    <s v="FIBRE"/>
    <n v="36709641"/>
    <x v="207"/>
    <s v="Actif"/>
    <s v="TLP"/>
    <s v="FALL"/>
    <s v="SOKHNA"/>
    <n v="776134094"/>
    <s v="Mme FALL"/>
    <n v="20"/>
    <s v="SOH"/>
    <s v="PROFESSIONNELS"/>
    <d v="2023-06-14T11:06:47"/>
    <s v="FIB_PRO_M_B"/>
    <m/>
    <s v="RELEVE"/>
    <d v="2025-03-04T12:07:50"/>
    <s v="ext_yatte005966"/>
    <s v="CLIENT_DDE"/>
    <s v="Pas de connexion"/>
    <s v="// Fibre Pro Max Bloque // PAS DE CONNEXION"/>
    <s v="ACAD"/>
    <s v="NFO"/>
    <x v="170"/>
    <s v="CAMBERENE-PARCELLES ASSAINIES"/>
    <s v="PARCELLES ASSAINIES UNITE 26"/>
    <s v="."/>
    <s v="VILLA 779"/>
    <m/>
    <d v="2025-03-04T12:08:11"/>
    <s v="Abonnement Professionnel"/>
    <n v="48"/>
    <s v="URGENT"/>
    <s v="CLIENTS ENTREPRISES"/>
    <s v="Defaut non identifie"/>
    <s v="COMPTE ACTIF SUR RBS // SESSION EN COURS // LOS ETEINT // PON VERT// INTERNET CLI VERT  // TEST DE S"/>
    <s v="ext_yatte005966"/>
    <d v="2025-03-04T12:08:16"/>
    <m/>
    <s v="ext_yatte005966"/>
    <n v="5761769"/>
    <s v="OTD"/>
    <d v="2025-03-04T21:35:14"/>
    <s v="Archivé"/>
    <d v="2025-03-04T08:00:00"/>
    <s v="Oui"/>
    <s v="MULT_NFO"/>
    <s v="UNITE D'INTERVENTION MULTELEC NORD FOIRE"/>
    <s v="MULT_NFO1"/>
    <d v="2025-03-06T12:08:11"/>
    <d v="2025-03-04T21:35:14"/>
    <s v="ok"/>
    <s v="CLICHGT61-CABLE RESEAU RJ45"/>
    <s v="CHANGEMENT CABLE RJ45"/>
    <s v="CABLE RESEAU RJ45/CABLE RJ45 DEFECTUEUX"/>
    <s v="CABLE RJ45 REBRANCHE/ELHADJ NDIAYE MULT"/>
    <s v="ext_diallo005317"/>
    <x v="0"/>
    <x v="0"/>
    <x v="22"/>
    <x v="193"/>
  </r>
  <r>
    <n v="3015137"/>
    <s v="VOIP"/>
    <n v="33315691"/>
    <x v="208"/>
    <s v="Actif"/>
    <s v="TLP"/>
    <s v="BEST FM"/>
    <m/>
    <n v="776571263"/>
    <s v="MME SENE"/>
    <n v="20"/>
    <s v="SOH"/>
    <s v="PROFESSIONNELS"/>
    <d v="2024-06-03T15:00:01"/>
    <s v="V_IP_B_V_I"/>
    <m/>
    <s v="RELEVE"/>
    <d v="2025-03-04T12:12:11"/>
    <s v="ext_niang005938"/>
    <s v="CLIENT_DDE"/>
    <s v="SOUCI D'EMISSION ET DE RECEPTL"/>
    <s v="PAS DE TONALITE"/>
    <s v="THS"/>
    <s v="THS"/>
    <x v="169"/>
    <s v="THIES"/>
    <s v="MBOUR 2"/>
    <s v="."/>
    <m/>
    <m/>
    <d v="2025-03-04T12:14:12"/>
    <s v="Professionnel"/>
    <m/>
    <s v="URGENT"/>
    <s v="CLIENTS ENTREPRISES"/>
    <s v="Defaut non identifie"/>
    <s v="339523525// BUSINESS VOIX INITIAL_VoIP_Bloque//PAS DE TONALITE  // TEST RECEPTION: KO  // TELEPHONE"/>
    <s v="ext_niang005938"/>
    <d v="2025-03-04T12:14:16"/>
    <m/>
    <s v="ext_niang005938"/>
    <n v="5761796"/>
    <s v="OTD"/>
    <d v="2025-03-04T16:57:54"/>
    <s v="Archivé"/>
    <d v="2025-03-04T08:35:00"/>
    <s v="Non"/>
    <s v="AFT_THS"/>
    <s v="UNITE D'INTERVENTION AFRITEL THIES"/>
    <s v="AFT_THS1"/>
    <m/>
    <d v="2025-03-04T16:57:54"/>
    <m/>
    <s v="RESINC52-CABLE DISTRIBUTION"/>
    <s v="REPARATION CABLE"/>
    <s v="CABLE DISTRIBUTION CUIVRE/AGRESSIONS EXT"/>
    <s v="REPRISE RACC  MULTIPAIRES//AFTH9// PAPE SARR"/>
    <s v="ext_faye005308"/>
    <x v="1"/>
    <x v="0"/>
    <x v="1"/>
    <x v="192"/>
  </r>
  <r>
    <n v="3015150"/>
    <s v="FIBRE"/>
    <n v="42891021"/>
    <x v="209"/>
    <s v="Actif"/>
    <s v="TLP"/>
    <s v="ECOLE INTERNATIONALE DE DAKAR"/>
    <m/>
    <n v="775545940"/>
    <s v="MR SENE"/>
    <n v="20"/>
    <s v="GCO"/>
    <s v="GRANDS_COMPTES"/>
    <d v="2024-07-26T08:24:08"/>
    <s v="FOI_FB_20G"/>
    <m/>
    <s v="RELEVE"/>
    <d v="2025-03-04T12:26:05"/>
    <s v="ext_faye005946"/>
    <s v="CLIENT_DDE"/>
    <s v="LENTEUR CONNEXION FIBRE"/>
    <s v="LENTEURS CONNEXION // OFFRE Fibre Office Intense_Flybox_20Go  MODEM FIBERBOX AVEC LES 06 ANTENNES"/>
    <s v="ACAD"/>
    <s v="YOF"/>
    <x v="171"/>
    <s v="NGOR - ALMADIES"/>
    <s v="ALMADIES"/>
    <s v="."/>
    <s v="X"/>
    <m/>
    <d v="2025-03-04T15:51:56"/>
    <s v="Grand Public"/>
    <m/>
    <s v="URGENT"/>
    <s v="FIBRE"/>
    <s v="VERIFICAT° INSTALLATION FIBREE"/>
    <m/>
    <s v="ext_diallo005338"/>
    <d v="2025-03-04T15:52:11"/>
    <s v="RV DEMAIN 04/03/2025 A 10H"/>
    <s v="ext_diallo005338"/>
    <n v="5763062"/>
    <s v="OTD"/>
    <d v="2025-03-05T12:32:48"/>
    <s v="Archivé"/>
    <d v="2025-03-05T08:00:00"/>
    <s v="Non"/>
    <s v="TDX_COMPLEXE"/>
    <s v="UNITE D'INTERVENTION TADEX COMPLEXE"/>
    <s v="TDX_COMPLEXE1"/>
    <m/>
    <d v="2025-03-05T12:32:48"/>
    <m/>
    <s v="CLIRCO521-F6600 ONT"/>
    <s v="CONFIGURATION ONT CORRIGEE"/>
    <s v="OPTICAL NETWORK TERMINAL/MODEM CLIENT FI"/>
    <s v="CHANGEMENT MODEM OLT"/>
    <s v="stg_ndiaye88351"/>
    <x v="0"/>
    <x v="0"/>
    <x v="2"/>
    <x v="194"/>
  </r>
  <r>
    <n v="3015156"/>
    <s v="DSL"/>
    <n v="2831531"/>
    <x v="77"/>
    <s v="Actif"/>
    <s v="TLP"/>
    <s v="MINISTER DE L'INTERIEUR /ETAT MAJOR GROUPEMENT"/>
    <s v="NATIONAL DES SAPEURS POMPIERS"/>
    <n v="770237901"/>
    <m/>
    <n v="20"/>
    <s v="ETA"/>
    <s v="ADMINISTRATION"/>
    <d v="2010-12-01T00:00:00"/>
    <s v="LIGNE_BUS"/>
    <m/>
    <s v="RELEVE"/>
    <d v="2025-03-04T12:28:51"/>
    <s v="ext_drame005987"/>
    <s v="CLIENT_DDE"/>
    <s v="Pas de connexion"/>
    <s v="REITERATION//CLIENT INSISTE POUR INTERVENTION339935407//SYNCHRO OK //SNR OK //ATTENUATION OK //COMPT"/>
    <s v="ZIG"/>
    <s v="CAP"/>
    <x v="49"/>
    <s v="OUSSOUYE_KABROUSSE"/>
    <s v="VILLAGE CAP SKIRRING"/>
    <s v="VILLAGE DE CAP SKIRRING"/>
    <m/>
    <m/>
    <d v="2025-03-04T12:29:05"/>
    <s v="Pas de priorité"/>
    <m/>
    <s v="URGENT"/>
    <s v="CLIENTS ENTREPRISES"/>
    <s v="LIAISON INSTABLE"/>
    <s v="REITERATION//CLIENT INSISTE POUR INTERVENTION339935407//SYNCHRO OK //SNR OK //ATTENUATION OK //COMPT"/>
    <s v="ext_drame005987"/>
    <d v="2025-03-04T12:31:09"/>
    <m/>
    <s v="ext_drame005987"/>
    <n v="5761934"/>
    <s v="OTD"/>
    <d v="2025-03-04T16:20:47"/>
    <s v="Archivé"/>
    <d v="2025-03-04T08:00:00"/>
    <s v="Oui"/>
    <s v="SYS_ZIG"/>
    <s v="UNITE D'INTERVENTION SYSROAD ZIGUINCHOR"/>
    <s v="SYS_ZIG6"/>
    <m/>
    <d v="2025-03-04T16:20:47"/>
    <m/>
    <s v="CLIAUCDEF010-TEST NAF OK"/>
    <s v="TEST NAF OK - RETOUR SERVICES CONFIRME"/>
    <s v="CLIENT/AUCUN DEFAUT CONSTATE"/>
    <s v="AUCUNE ACTION ENTREPRISE //OMAR_SRD"/>
    <s v="ext_dieng004767"/>
    <x v="1"/>
    <x v="0"/>
    <x v="4"/>
    <x v="75"/>
  </r>
  <r>
    <n v="3015160"/>
    <s v="TEL"/>
    <n v="33617981"/>
    <x v="52"/>
    <s v="Actif"/>
    <s v="TLP"/>
    <s v="WAFACASH WEST AFRICA"/>
    <m/>
    <n v="775870008"/>
    <s v="M. KA"/>
    <n v="20"/>
    <s v="GCO"/>
    <s v="AFFAIRES"/>
    <d v="2016-06-24T08:00:00"/>
    <s v="BO512/256K"/>
    <m/>
    <s v="RELEVE"/>
    <d v="2025-03-04T12:32:12"/>
    <s v="ext_diouf005982"/>
    <s v="CLIENT_DDE"/>
    <s v="Pas de connexion"/>
    <s v="ROUTEUR CLIENT A VOIR"/>
    <s v="ACAD"/>
    <s v="GDK"/>
    <x v="39"/>
    <s v="SICAP"/>
    <s v="SICAP LIBERTE V"/>
    <s v="SICAP LIBERTE V"/>
    <m/>
    <m/>
    <d v="2025-03-04T14:30:00"/>
    <s v="Abonnement Professionnel"/>
    <n v="48"/>
    <s v="HORSSERVICE"/>
    <s v="CABLES MULTIPAIRES"/>
    <s v="Defaut d'isolement multiples"/>
    <s v="CADI A VOIR D 12-12-3"/>
    <s v="ext_diouf2174"/>
    <d v="2025-03-04T14:30:36"/>
    <s v="CADI A VOIR D 12-12-3 // SEBASTIEN"/>
    <s v="ext_diouf2174"/>
    <n v="5762596"/>
    <s v="OTD"/>
    <d v="2025-03-05T12:12:02"/>
    <s v="Archivé"/>
    <d v="2025-03-04T07:15:00"/>
    <s v="Non"/>
    <s v="ECO_COMPLEXE"/>
    <s v="UNITE D'INTERVENTION ECOTEL COMPLEXE"/>
    <s v="ECO_COMPLEXE1"/>
    <d v="2025-03-06T14:30:00"/>
    <d v="2025-03-05T12:12:02"/>
    <s v="ok"/>
    <s v="CLIRCO86-Modem ZTE H268N"/>
    <s v="CONFIGURATION MODEM REPRISE"/>
    <s v="MODEM ZTE H268N/PERTE DE CONFIGURATION M"/>
    <s v="reprise 2 genre 28 paire."/>
    <s v="stg_ndiaye88351"/>
    <x v="1"/>
    <x v="0"/>
    <x v="1"/>
    <x v="51"/>
  </r>
  <r>
    <n v="3015166"/>
    <s v="DSL15"/>
    <n v="32534921"/>
    <x v="210"/>
    <s v="Actif"/>
    <s v="TLP"/>
    <s v="NEBEDAY SALOUM"/>
    <m/>
    <n v="775606325"/>
    <s v="MR JORDI"/>
    <n v="20"/>
    <s v="SOH"/>
    <s v="PROFESSIONNELS"/>
    <d v="2022-01-06T14:23:01"/>
    <s v="V_IP_B_S_B"/>
    <m/>
    <s v="RELEVE"/>
    <d v="2025-03-04T12:36:37"/>
    <s v="ext_cisse005961"/>
    <s v="CLIENT_DDE"/>
    <s v="PAS DE CONNEXION INTERNET"/>
    <s v="339458757// PAS DE CONNEXION // BIV Silver_VoIP_Bloque"/>
    <s v="KLK"/>
    <s v="KLK"/>
    <x v="172"/>
    <s v="TOUBACOUTA"/>
    <s v="TOUBAKOUTA"/>
    <s v="."/>
    <m/>
    <m/>
    <d v="2025-03-04T12:37:32"/>
    <s v="Professionnel"/>
    <m/>
    <s v="URGENT"/>
    <s v="CLIENTS ENTREPRISES"/>
    <s v="Defaut non identifie"/>
    <s v="MODEM FUNBOX // COMPTE ACTIF // PAS DE SESSION EN COURS // BB OFF // INTERNET OFF // SYNC FULL SUR N"/>
    <s v="ext_cisse005961"/>
    <d v="2025-03-04T12:37:39"/>
    <m/>
    <s v="ext_cisse005961"/>
    <n v="5761978"/>
    <s v="OTD"/>
    <d v="2025-03-04T15:50:47"/>
    <s v="Archivé"/>
    <d v="2025-03-04T08:00:00"/>
    <s v="Non"/>
    <s v="SOFA_KLK"/>
    <s v="UNITE D'INTERVENTION SOFATEL KAOLACK"/>
    <s v="SOFA_KLK5"/>
    <m/>
    <d v="2025-03-04T15:50:47"/>
    <m/>
    <s v="CABLE BRANCHEMENT"/>
    <s v="CABLE BRANCHEMENT 5/99 CHANGE"/>
    <s v="CABLE BRANCHEMENT 5/99/CABLE BRANCHEMENT"/>
    <s v="5/99 coupe change sur 2 porte 2UYF change"/>
    <s v="ext_ndong004795"/>
    <x v="1"/>
    <x v="0"/>
    <x v="5"/>
    <x v="195"/>
  </r>
  <r>
    <n v="3015174"/>
    <s v="DSL10"/>
    <n v="36514051"/>
    <x v="211"/>
    <s v="Actif"/>
    <s v="TLP"/>
    <s v="GIE AFRICA NATURE"/>
    <m/>
    <n v="775207358"/>
    <s v="MME THIANDOUM"/>
    <n v="20"/>
    <s v="SOH"/>
    <s v="PROFESSIONNELS"/>
    <d v="2020-11-16T12:00:00"/>
    <s v="V_IP_IPG_B"/>
    <m/>
    <s v="RELEVE"/>
    <d v="2025-03-04T12:40:00"/>
    <s v="ext_fall006017"/>
    <s v="CLIENT_DDE"/>
    <s v="Pas de connexion"/>
    <s v="339549356 // Internet Pro Gold_VoIP_Bloque // PAS DE CONNEXION"/>
    <m/>
    <m/>
    <x v="173"/>
    <s v="MBOUR"/>
    <s v="VILLAGE DE POPENGUINE"/>
    <s v="."/>
    <m/>
    <m/>
    <d v="2025-03-04T16:38:25"/>
    <s v="Grand Public"/>
    <m/>
    <s v="URGENT"/>
    <s v="RESEAU BRANCHEMENT"/>
    <s v="Aucun défaut électrique"/>
    <s v="RV DEMAIN 05_03"/>
    <s v="ext_diallo3676"/>
    <d v="2025-03-04T16:38:33"/>
    <s v="RV DEMAIN 05_03"/>
    <s v="ext_diallo3676"/>
    <n v="5763473"/>
    <s v="OTD"/>
    <d v="2025-03-05T11:27:06"/>
    <s v="Archivé"/>
    <d v="2025-03-04T13:30:00"/>
    <s v="Non"/>
    <s v="SOFA_COMPLEXE"/>
    <s v="UNITE D'INTERVENTION SOFATEL COMPLEXE"/>
    <s v="SOFA_COMPLEXE1"/>
    <m/>
    <d v="2025-03-05T11:27:06"/>
    <m/>
    <s v="CLIRCO74-Modem Livebox 2"/>
    <s v="CONFIGURATION MODEM CORRIGEE"/>
    <s v="MODEM LIVEBOX 2/ERREUR CONFIGURATION LB2"/>
    <s v="VERIFICATION CONFIG//LANDIG DIOUF SOFATEL"/>
    <s v="tmp_diongue73245"/>
    <x v="1"/>
    <x v="0"/>
    <x v="3"/>
    <x v="196"/>
  </r>
  <r>
    <n v="3015188"/>
    <s v="FIBRE"/>
    <n v="41957551"/>
    <x v="212"/>
    <s v="Actif"/>
    <s v="TLP"/>
    <s v="ANGEL N DESIGN"/>
    <m/>
    <n v="776526282"/>
    <s v="MR NDIAYE"/>
    <n v="20"/>
    <s v="PEI"/>
    <s v="PROFESSIONNELS"/>
    <d v="2023-11-16T16:32:00"/>
    <s v="FIB_PRO_ME_B"/>
    <m/>
    <s v="RELEVE"/>
    <d v="2025-03-04T12:53:38"/>
    <s v="ext_thiam005954"/>
    <s v="CLIENT_DDE"/>
    <s v="SOUCI D'EMISSION ET DE RECEPTL"/>
    <s v="SOUCIS EMISSION ET RECPETPTION"/>
    <m/>
    <m/>
    <x v="174"/>
    <s v="NGOR - ALMADIES"/>
    <s v="ALMADIES"/>
    <s v="ZONE 15 ALMADIES LOT 35"/>
    <m/>
    <m/>
    <d v="2025-03-04T13:51:11"/>
    <s v="Professionnel"/>
    <m/>
    <s v="URGENT"/>
    <s v="MAINTENANCE INSTALLATION FIBRE"/>
    <s v="VERIFICAT° INSTALLATION FIBREE"/>
    <s v="338566094 // SOUCI EMISSION / RECEPTION D'APPELS // TEST DE RECEPTION KO : CA SONNE OCCUPPER // TEST"/>
    <s v="ext_ba005985"/>
    <d v="2025-03-04T13:51:23"/>
    <s v="338566094 // SOUCI EMISSION / RECEPTION D'APPELS // TEST DE RECEPTION KO : CA SONNE OCCUPPER // TEST"/>
    <s v="ext_ba005985"/>
    <n v="5762356"/>
    <s v="OTD"/>
    <d v="2025-03-04T15:30:43"/>
    <s v="Archivé"/>
    <d v="2025-03-04T08:00:00"/>
    <s v="Oui"/>
    <s v="TDX_YOF"/>
    <s v="UNITE D'INTERVENTION TADEX YOFF"/>
    <s v="TDX_YOF16"/>
    <m/>
    <d v="2025-03-04T15:30:43"/>
    <m/>
    <s v="CLIFAU52-CABLE TELEPHONE  RJ11"/>
    <s v="BRANCHEMENT REPRIS"/>
    <s v="CABLE ENTRE FILTRE ET POSTE TELEPHONIQUE"/>
    <s v="CABLE RJ11 MAL BRANCHE // BRANCHE SUR LE PORT DEDIé"/>
    <s v="tmp_gueye85433"/>
    <x v="0"/>
    <x v="0"/>
    <x v="22"/>
    <x v="197"/>
  </r>
  <r>
    <n v="3015205"/>
    <s v="FIBRE"/>
    <n v="44082871"/>
    <x v="213"/>
    <s v="Actif"/>
    <s v="TLP"/>
    <s v="SENBURGER"/>
    <s v="SENBURGER"/>
    <n v="781574572"/>
    <s v="MME  VIDAL"/>
    <n v="20"/>
    <s v="SOH"/>
    <s v="PROFESSIONNELS"/>
    <d v="2024-09-05T15:06:07"/>
    <s v="FIB_PRO_M_B"/>
    <m/>
    <s v="RELEVE"/>
    <d v="2025-03-04T13:07:41"/>
    <s v="ext_seck005947"/>
    <s v="CLIENT_DDE"/>
    <s v="Absence synchronisation MODEM"/>
    <s v="PAS DE SYNCHRO"/>
    <s v="THS"/>
    <s v="MBR"/>
    <x v="66"/>
    <s v="THMBR"/>
    <s v="NP00R"/>
    <s v="."/>
    <m/>
    <m/>
    <d v="2025-03-04T13:08:08"/>
    <s v="Abonnement Professionnel"/>
    <n v="48"/>
    <s v="URGENT"/>
    <s v="CLIENTS ENTREPRISES"/>
    <s v="Defaut non identifie"/>
    <s v="LOS ROUGE // PON ET INTERNET ETEINTS // VERIF BRANCHEMENT // REBOOT MODEM // COMPTE ACTIF // SYNCH D"/>
    <s v="ext_seck005947"/>
    <d v="2025-03-04T13:08:14"/>
    <m/>
    <s v="ext_seck005947"/>
    <n v="5762108"/>
    <s v="OTD"/>
    <d v="2025-03-04T18:24:36"/>
    <s v="Archivé"/>
    <d v="2025-03-04T13:30:00"/>
    <s v="Oui"/>
    <s v="SOFA_MBR"/>
    <s v="UNITE D'INTERVENTION SOFATEL MBOUR"/>
    <s v="SOFA_MBR7"/>
    <d v="2025-03-06T13:08:08"/>
    <d v="2025-03-04T18:24:36"/>
    <s v="ok"/>
    <s v="RESCHGT21-CABLE BRANCHEMENT"/>
    <s v="CABLE BRANCHEMENT 1084 CHANGE"/>
    <s v="CABLE BRANCHEMENT/CABLE BRANCHEMENT  108"/>
    <s v="CHANGEMENT CABLE 1083"/>
    <s v="ext_diallo3676"/>
    <x v="0"/>
    <x v="0"/>
    <x v="5"/>
    <x v="198"/>
  </r>
  <r>
    <n v="3015212"/>
    <s v="FIBRE"/>
    <n v="37177171"/>
    <x v="214"/>
    <s v="Actif"/>
    <s v="TLP"/>
    <s v="DIATTARA"/>
    <s v="NDEYE SIRA"/>
    <n v="787331741"/>
    <s v="MME DIOUF"/>
    <n v="20"/>
    <s v="SOH"/>
    <s v="PROFESSIONNELS"/>
    <d v="2023-09-21T14:20:11"/>
    <s v="FIB_PRO_M_B"/>
    <m/>
    <s v="RELEVE"/>
    <d v="2025-03-04T13:13:56"/>
    <s v="ext_mbaye005933"/>
    <s v="CLIENT_DDE"/>
    <s v="Absence synchronisation MODEM"/>
    <s v="ABSENCE DE SYNCHRO // Fibre Pro Max  Bloque //Modem fibre ZTE F680// PON=ETEINT LOS= ROUGE CLI INTER"/>
    <s v="ACAD"/>
    <s v="ACA"/>
    <x v="149"/>
    <s v="OUAGOU NIAYES"/>
    <s v="OUAGOU NIAYE 1"/>
    <s v="."/>
    <m/>
    <m/>
    <d v="2025-03-04T13:13:57"/>
    <s v="Professionnel"/>
    <m/>
    <s v="URGENT"/>
    <s v="RESEAU BRANCHEMENT"/>
    <s v="SAY-Coupure de fibre"/>
    <s v="ABSENCE DE SYNCHRO // Fibre Pro Max  Bloque //Modem fibre ZTE F680// PON=ETEINT LOS= ROUGE CLI INTER"/>
    <s v="ext_mbaye005933"/>
    <d v="2025-03-04T13:14:02"/>
    <s v="ABSENCE DE SYNCHRO // Fibre Pro Max  Bloque //Modem fibre ZTE F680// PON=ETEINT LOS= ROUGE CLI INTER"/>
    <m/>
    <n v="5762141"/>
    <s v="OTD"/>
    <d v="2025-03-04T17:31:20"/>
    <s v="Archivé"/>
    <d v="2025-03-06T07:10:00"/>
    <s v="Non"/>
    <s v="ECO_ACAD"/>
    <s v="UNITE D'INTERVENTION ECOTEL ACAD"/>
    <s v="ECO_ACAD1"/>
    <m/>
    <d v="2025-03-04T17:31:20"/>
    <m/>
    <s v="RESREPA39-PBO_PBE"/>
    <s v="SOUDURE REPRISE AU  PBO_PBE"/>
    <s v="POINT DE BRANCHEMENT OPTIQUE/FIBRE CASSE"/>
    <s v="NADOU//REPRISE SOUDURE AU PBO// MM DIOUF CONFIRME LE RETOUR DE SERVICE"/>
    <s v="ext_cisse3384"/>
    <x v="0"/>
    <x v="0"/>
    <x v="8"/>
    <x v="199"/>
  </r>
  <r>
    <n v="3015226"/>
    <s v="TEL"/>
    <n v="651"/>
    <x v="215"/>
    <s v="Actif"/>
    <s v="TLP"/>
    <s v="SENELEC"/>
    <m/>
    <n v="786391485"/>
    <s v="M.Ly  baka.cisse@senelec.sn"/>
    <n v="20"/>
    <s v="GCO"/>
    <s v="GRANDS_COMPTES"/>
    <d v="2010-12-24T14:25:00"/>
    <s v="SPB"/>
    <m/>
    <s v="RELEVE"/>
    <d v="2025-03-04T13:21:35"/>
    <s v="tmp_guisse83501"/>
    <s v="CLIENT_DDE"/>
    <s v="PAS DE CONNEXION INTERNET"/>
    <s v="339657375//Business Internet Office 2Mega Max//Modem FUNBOX//SMM0247512001//senelecaerelao-adsl//Pas"/>
    <s v="MAT"/>
    <s v="STL"/>
    <x v="175"/>
    <s v="PODOR"/>
    <s v="VILLAGE DE HAERE LAO"/>
    <s v="HAERE LAO GARAGE"/>
    <m/>
    <m/>
    <d v="2025-03-04T15:26:30"/>
    <s v="Pas de priorité"/>
    <m/>
    <s v="URGENT"/>
    <s v="RESEAU D'ACCES INTEGRAL"/>
    <s v="LIAISON INSTABLE"/>
    <s v="339657375//Business Internet Office 2Mega Max//Modem FUNBOX//SMM0247512001//senelecaerelao-adsl//Pas"/>
    <s v="ext_seye005981"/>
    <d v="2025-03-04T15:26:37"/>
    <m/>
    <s v="ext_seye005981"/>
    <n v="5762901"/>
    <s v="OTD"/>
    <d v="2025-03-05T12:02:56"/>
    <s v="Archivé"/>
    <d v="2025-03-04T08:00:00"/>
    <s v="Oui"/>
    <s v="TDX_STL"/>
    <s v="UNITE D'INTERVENTION TADEX SAINT LOUIS"/>
    <s v="TDX_STL1"/>
    <m/>
    <d v="2025-03-05T12:02:56"/>
    <m/>
    <s v="CABLE BRANCHEMENT"/>
    <s v="CABLE BRANCHEMENT 5/99 CHANGE"/>
    <s v="CABLE BRANCHEMENT 5/99/CABLE BRANCHEMENT"/>
    <s v="CABLE 5/99 COUPE CHANGE SUR 100M // PAPE TOUTY DIARRA TADEX"/>
    <s v="ext_dabo2200"/>
    <x v="1"/>
    <x v="0"/>
    <x v="5"/>
    <x v="55"/>
  </r>
  <r>
    <n v="3015248"/>
    <s v="FIBRE"/>
    <n v="33173781"/>
    <x v="216"/>
    <s v="Actif"/>
    <s v="TLP"/>
    <s v="INSTITUT SUPERIEUR"/>
    <s v="D'ADMINISTRATION DES ENTREPRISES"/>
    <n v="774933008"/>
    <s v="MME NDIAYE"/>
    <n v="20"/>
    <s v="SOH"/>
    <s v="PROFESSIONNELS"/>
    <d v="2023-02-06T19:00:01"/>
    <s v="FOI_FB_20G"/>
    <m/>
    <s v="RELEVE"/>
    <d v="2025-03-04T13:36:25"/>
    <s v="ext_diafankha005962"/>
    <s v="CLIENT_DDE"/>
    <s v="PAS DE CONNEXION INTERNET"/>
    <s v="339511481 / ABSENCE DE NAVIGATION /Fibre Office Intense_Flybox_20Go_Bloque"/>
    <m/>
    <m/>
    <x v="176"/>
    <s v="THIES"/>
    <s v="THIALY"/>
    <s v="RTE DE MONT ROLLAND"/>
    <m/>
    <m/>
    <d v="2025-03-04T15:58:15"/>
    <s v="Abonnement Professionnel"/>
    <n v="48"/>
    <s v="URGENT"/>
    <s v="CLIENTS ENTREPRISES"/>
    <s v="LIAISON INSTABLE"/>
    <s v="339511481//ABSENCE NAVIGATION//SYNCHRO OK //VALEUR OK //COMPTE ACTIF//PAS DE SESSION//RECONFIGURATIO"/>
    <s v="ext_drame005987"/>
    <d v="2025-03-04T15:58:31"/>
    <m/>
    <s v="ext_drame005987"/>
    <n v="5763111"/>
    <s v="OTD"/>
    <d v="2025-03-05T10:21:24"/>
    <s v="Archivé"/>
    <d v="2025-03-04T08:00:00"/>
    <s v="Oui"/>
    <s v="AFT_THS"/>
    <s v="UNITE D'INTERVENTION AFRITEL THIES"/>
    <s v="AFT_THS2"/>
    <d v="2025-03-06T15:58:15"/>
    <d v="2025-03-05T10:21:24"/>
    <s v="ok"/>
    <s v="CLIRCO528-F6600 ONT"/>
    <s v="CONFIGURATION MODEM ONT REPRISE"/>
    <s v="OPTICAL NETWORK TERMINAL/MODEM CLIENT FI"/>
    <s v="RECONFIG MODEM// MAMADOU SANE"/>
    <s v="ext_faye005308"/>
    <x v="0"/>
    <x v="0"/>
    <x v="4"/>
    <x v="200"/>
  </r>
  <r>
    <n v="3015253"/>
    <s v="FIBRE"/>
    <n v="44279681"/>
    <x v="217"/>
    <s v="Actif"/>
    <s v="TLP"/>
    <s v="DIOUF"/>
    <s v="ABSA"/>
    <n v="776043189"/>
    <s v="MR DIOUF"/>
    <n v="20"/>
    <s v="SOH"/>
    <s v="PROFESSIONNELS"/>
    <d v="2024-10-12T12:18:02"/>
    <s v="FIB_PRO_M_B"/>
    <m/>
    <s v="RELEVE"/>
    <d v="2025-03-04T13:41:49"/>
    <s v="ext_niang005938"/>
    <s v="CLIENT_DDE"/>
    <s v="Absence synchronisation MODEM"/>
    <s v="PAS DE SYNCHRO"/>
    <s v="ACP"/>
    <s v="CAM"/>
    <x v="155"/>
    <s v="DKGDW"/>
    <n v="1009"/>
    <s v="."/>
    <m/>
    <m/>
    <d v="2025-03-04T13:42:17"/>
    <s v="Professionnel"/>
    <m/>
    <s v="URGENT"/>
    <s v="CLIENTS ENTREPRISES"/>
    <s v="Defaut non identifie"/>
    <s v="NCHRO // LOS ROUGE // INTERNET ET PON ETEINTS // REBOOT MODEM // COMPTE ACTIF // VERIF BRANCHEMENT O"/>
    <s v="ext_niang005938"/>
    <d v="2025-03-04T13:42:22"/>
    <m/>
    <s v="ext_niang005938"/>
    <n v="5762309"/>
    <s v="OTD"/>
    <d v="2025-03-04T18:33:26"/>
    <s v="Archivé"/>
    <d v="2025-03-04T13:30:00"/>
    <s v="Non"/>
    <s v="SYS_CAMB"/>
    <s v="UNITE D'INTERVENTION SYSROAD CAMBERENE"/>
    <s v="SYS_CAMB1"/>
    <m/>
    <d v="2025-03-04T18:33:26"/>
    <m/>
    <s v="RESCHGT314-PBO_PBE"/>
    <s v="SMOOVE  CHANGE"/>
    <s v="POINT DE BRANCHEMENT OPTIQUE/SMOOVE DEFE"/>
    <s v="REPRISE SOUDURE AU PBO"/>
    <s v="ext_ndao004765"/>
    <x v="0"/>
    <x v="0"/>
    <x v="8"/>
    <x v="201"/>
  </r>
  <r>
    <n v="3015262"/>
    <s v="FIBRE"/>
    <n v="41950541"/>
    <x v="218"/>
    <s v="Actif"/>
    <s v="TLP"/>
    <s v="NDAO MOTH"/>
    <s v="NDAO MOTH"/>
    <n v="784808664"/>
    <s v="MR NDAO"/>
    <n v="20"/>
    <s v="SOH"/>
    <s v="PROFESSIONNELS"/>
    <d v="2025-02-25T15:00:00"/>
    <s v="FIB_PRO_M_B"/>
    <m/>
    <s v="RELEVE"/>
    <d v="2025-03-04T13:46:32"/>
    <s v="ext_balde005951"/>
    <s v="CLIENT_DDE"/>
    <s v="Absence synchronisation MODEM"/>
    <s v="ABSENCE SNYCHRO"/>
    <s v="THS"/>
    <s v="MBR"/>
    <x v="177"/>
    <s v="THMBR"/>
    <s v="MB00"/>
    <s v="."/>
    <m/>
    <m/>
    <d v="2025-03-04T13:47:02"/>
    <s v="Professionnel"/>
    <m/>
    <s v="URGENT"/>
    <s v="CLIENTS ENTREPRISES"/>
    <s v="Defaut non identifie"/>
    <s v="LOS ROUGE // CLI SOUTIENT  QU'UN CAMION A COUPE SON CABLE //  SYNCHRO : NCE FULL// AMS INDISPO  // S"/>
    <s v="ext_balde005951"/>
    <d v="2025-03-04T13:47:11"/>
    <m/>
    <s v="ext_balde005951"/>
    <n v="5762345"/>
    <s v="OTD"/>
    <d v="2025-03-04T17:25:26"/>
    <s v="Archivé"/>
    <d v="2025-03-04T13:30:00"/>
    <s v="Non"/>
    <s v="SOFA_MBR"/>
    <s v="UNITE D'INTERVENTION SOFATEL MBOUR"/>
    <s v="SOFA_MBR1"/>
    <m/>
    <d v="2025-03-04T17:25:26"/>
    <m/>
    <s v="RESCHGT21-CABLE BRANCHEMENT"/>
    <s v="CABLE BRANCHEMENT 1084 CHANGE"/>
    <s v="CABLE BRANCHEMENT/CABLE BRANCHEMENT  108"/>
    <s v="CHANGEMENT CABLE 1083 //A01 MEB6 A2 F5"/>
    <s v="ext_diallo3676"/>
    <x v="0"/>
    <x v="0"/>
    <x v="5"/>
    <x v="182"/>
  </r>
  <r>
    <n v="3015265"/>
    <s v="FIBRE"/>
    <n v="2405711"/>
    <x v="219"/>
    <s v="Actif"/>
    <s v="TLP"/>
    <s v="BADJI"/>
    <s v="ABBA"/>
    <n v="774412171"/>
    <s v="MR DIALLO"/>
    <n v="12"/>
    <s v="PA1"/>
    <s v="GRAND_PUBLIC"/>
    <d v="2021-01-13T13:49:45"/>
    <s v="FIB_PRO"/>
    <m/>
    <s v="RELEVE"/>
    <d v="2025-03-04T13:50:26"/>
    <s v="ext_thiam005954"/>
    <s v="CLIENT_DDE"/>
    <s v="PAS DE CONNEXION INTERNET"/>
    <s v="PAS DE CONNEXION INTERNET"/>
    <s v="THS"/>
    <s v="MBR"/>
    <x v="178"/>
    <s v="MBOUR"/>
    <s v="ZONE RESIDENTIELLE MBOUR"/>
    <s v="."/>
    <m/>
    <m/>
    <d v="2025-03-04T13:50:48"/>
    <s v="Abonnement Professionnel"/>
    <n v="48"/>
    <s v="URGENT"/>
    <s v="CLIENTS ENTREPRISES"/>
    <s v="Defaut non identifie"/>
    <s v="VOYANT NORMAL °°°°°°°PAS DE SUSPENSSION °°° SYNCHRO OK °°°°°° SIGNAL WIFI OK °°°° CLIENT INVITER A R"/>
    <s v="ext_thiam005954"/>
    <d v="2025-03-04T13:50:54"/>
    <m/>
    <s v="ext_thiam005954"/>
    <n v="5762355"/>
    <s v="OTD"/>
    <d v="2025-03-05T13:37:02"/>
    <s v="Archivé"/>
    <d v="2025-03-04T08:00:00"/>
    <s v="Oui"/>
    <s v="SOFA_MBR"/>
    <s v="UNITE D'INTERVENTION SOFATEL MBOUR"/>
    <s v="SOFA_MBR10"/>
    <d v="2025-03-06T13:50:48"/>
    <d v="2025-03-05T13:37:02"/>
    <s v="ok"/>
    <s v="CLICHGT41-ONT F660"/>
    <s v="MODEM ONT CHANGE"/>
    <s v="OPTICAL NETWORK TERMINAL/MODEM CLIENT FI"/>
    <s v="CHANGEMENT MODEM F660 VERS F6600P//RECONFIG PORT//CONFIG OK//SIGNAL OK//SOFATEL_x0009_PAPA ASSANE DEME"/>
    <s v="tmp_seck85883"/>
    <x v="0"/>
    <x v="0"/>
    <x v="2"/>
    <x v="202"/>
  </r>
  <r>
    <n v="3015272"/>
    <s v="DSL"/>
    <n v="30218851"/>
    <x v="220"/>
    <s v="Actif"/>
    <s v="TLP"/>
    <s v="PHARMACIE SEYBATOU"/>
    <s v="DOCTEUR NDEYE AWA DIOP"/>
    <n v="771327722"/>
    <s v="MME NDAO"/>
    <n v="20"/>
    <s v="SOH"/>
    <s v="PROFESSIONNELS"/>
    <d v="2017-04-26T15:45:01"/>
    <s v="PACKINTPRO"/>
    <m/>
    <s v="RELEVE"/>
    <d v="2025-03-04T13:56:19"/>
    <s v="ext_balde005951"/>
    <s v="CLIENT_DDE"/>
    <s v="Absence synchronisation MODEM"/>
    <s v="ABSENCE SNYCHRO"/>
    <s v="THS"/>
    <s v="MBR"/>
    <x v="179"/>
    <s v="MBOUR"/>
    <s v="DIAMAGUENE MBOUR"/>
    <s v="."/>
    <m/>
    <m/>
    <d v="2025-03-04T13:56:48"/>
    <s v="Professionnel"/>
    <m/>
    <s v="URGENT"/>
    <s v="CLIENTS ENTREPRISES"/>
    <s v="Defaut non identifie"/>
    <s v="MODEM FUNBOX // BB OFF   //INTERNET OFF  // VERIF BRANCHEMENTS FAIT// REBOOT MODEM  FAIT // COMPTE"/>
    <s v="ext_balde005951"/>
    <d v="2025-03-04T13:56:56"/>
    <m/>
    <s v="ext_balde005951"/>
    <n v="5762383"/>
    <s v="OTD"/>
    <d v="2025-03-05T12:36:04"/>
    <s v="Archivé"/>
    <d v="2025-03-04T08:00:00"/>
    <s v="Non"/>
    <s v="SOFA_MBR"/>
    <s v="UNITE D'INTERVENTION SOFATEL MBOUR"/>
    <s v="SOFA_MBR9"/>
    <m/>
    <d v="2025-03-05T12:36:04"/>
    <m/>
    <s v="RESREPA38-PC"/>
    <s v="RACCORDEMENT REPRIS"/>
    <s v="POINT DE CONCENTRATION/CABLE ISOLÉ"/>
    <s v="reprise connexion côté RPC uyf02 et reprise jarretière côté SR B08 D4-4-5 SLT 5/26"/>
    <s v="ext_diallo3676"/>
    <x v="1"/>
    <x v="0"/>
    <x v="12"/>
    <x v="203"/>
  </r>
  <r>
    <n v="3015280"/>
    <s v="TEL"/>
    <n v="618771"/>
    <x v="221"/>
    <s v="Actif"/>
    <s v="TLP"/>
    <s v="A.Z.COLOR"/>
    <m/>
    <n v="774765114"/>
    <s v="Mr NDIAYE"/>
    <n v="20"/>
    <s v="SOH"/>
    <s v="PROFESSIONNELS"/>
    <d v="1994-10-19T00:00:01"/>
    <s v="MIXTE"/>
    <m/>
    <s v="RELEVE"/>
    <d v="2025-03-04T14:00:25"/>
    <s v="ext_mbaye005933"/>
    <s v="CLIENT_DDE"/>
    <s v="SOUCI D'EMISSION ET DE RECEPTL"/>
    <s v="338340856 // MR NDIAYE // SOUCI EMISSION ET RECEPTION D'APPEL // La Ligne_Grand Public"/>
    <s v="ACP"/>
    <s v="TIA"/>
    <x v="180"/>
    <s v="THIAROYE"/>
    <m/>
    <m/>
    <s v="KM11"/>
    <m/>
    <d v="2025-03-04T18:35:14"/>
    <s v="Pas de priorité"/>
    <m/>
    <s v="NONURGENT"/>
    <s v="RESEAU D'ACCES INTEGRAL"/>
    <s v="Ouvert 2 fils"/>
    <s v="CLIENT INDISPONIBLE RV LE 05_03 9H"/>
    <s v="ext_sow3678"/>
    <d v="2025-03-04T18:35:25"/>
    <s v="CLIENT INDISPONIBLE RV LE 05_03 9H"/>
    <s v="ext_sow3678"/>
    <n v="5763755"/>
    <s v="OTD"/>
    <d v="2025-03-05T11:59:06"/>
    <s v="Archivé"/>
    <d v="2025-03-04T13:30:00"/>
    <s v="Non"/>
    <s v="SOFA_COMPLEXE"/>
    <s v="UNITE D'INTERVENTION SOFATEL COMPLEXE"/>
    <s v="SOFA_COMPLEXE1"/>
    <m/>
    <d v="2025-03-05T11:59:06"/>
    <m/>
    <s v="BACKRCO11-NMC2"/>
    <s v="ROUTAGE SUR NMC2 EFFECTUE"/>
    <s v="OUTILS DE MANAGEMENT/ROUTAGE SUR NMC2 IN"/>
    <s v="NE CHANGé // MUTATION NE // MUTATION DISTRIBUTION"/>
    <s v="tmp_gueye85433"/>
    <x v="1"/>
    <x v="0"/>
    <x v="18"/>
    <x v="204"/>
  </r>
  <r>
    <n v="3015281"/>
    <s v="FIBRE"/>
    <n v="1943491"/>
    <x v="222"/>
    <s v="Actif"/>
    <s v="TLP"/>
    <s v="SUDINFO"/>
    <m/>
    <n v="775633942"/>
    <s v="Mme MARIAMA"/>
    <n v="20"/>
    <s v="SOH"/>
    <s v="PROFESSIONNELS"/>
    <d v="2021-03-09T15:30:01"/>
    <s v="FIB_OF_B"/>
    <m/>
    <s v="RELEVE"/>
    <d v="2025-03-04T14:01:59"/>
    <s v="ext_yatte005966"/>
    <s v="CLIENT_DDE"/>
    <s v="CABLE COUPE"/>
    <s v="/Fibre Office Bloque  // CABLE COUPE"/>
    <s v="ZIG"/>
    <s v="ZIG"/>
    <x v="140"/>
    <s v="ZIGUINCHOR"/>
    <s v="ESCALE_ZIGUINCHOR"/>
    <s v="AV E. BADIANE_ZIGUINCHOR"/>
    <n v="204"/>
    <m/>
    <d v="2025-03-04T14:02:17"/>
    <s v="Grand Public"/>
    <m/>
    <s v="URGENT"/>
    <s v="CLIENTS ENTREPRISES"/>
    <s v="Defaut non identifie"/>
    <s v="COMPTE ACTIF SUR RBS // FIBER ROUGE //INTERNET ROUGE //TEST DE SYNCHRO NCE AMS INDISPONIBLE // CLIEN"/>
    <s v="ext_yatte005966"/>
    <d v="2025-03-04T14:02:20"/>
    <m/>
    <s v="ext_yatte005966"/>
    <n v="5762421"/>
    <s v="OTD"/>
    <d v="2025-03-05T12:05:13"/>
    <s v="Archivé"/>
    <d v="2025-03-04T08:00:00"/>
    <s v="Non"/>
    <s v="SYS_ZIG"/>
    <s v="UNITE D'INTERVENTION SYSROAD ZIGUINCHOR"/>
    <s v="SYS_ZIG2"/>
    <m/>
    <d v="2025-03-05T12:05:13"/>
    <m/>
    <s v="RESCHGT21-CABLE BRANCHEMENT"/>
    <s v="CABLE BRANCHEMENT 1084 CHANGE"/>
    <s v="CABLE BRANCHEMENT/CABLE BRANCHEMENT  108"/>
    <s v="CABLE 1083 COUPE CHANGE"/>
    <s v="ext_ngom2872"/>
    <x v="0"/>
    <x v="0"/>
    <x v="5"/>
    <x v="205"/>
  </r>
  <r>
    <n v="3015282"/>
    <s v="FIBRE"/>
    <n v="36672501"/>
    <x v="223"/>
    <s v="Actif"/>
    <s v="TLP"/>
    <s v="SHOW ME SUARL"/>
    <m/>
    <n v="777814405"/>
    <s v="MR DIATTARA"/>
    <n v="20"/>
    <s v="GCO"/>
    <s v="GRANDS_COMPTES"/>
    <d v="2020-09-23T00:00:00"/>
    <s v="F_OI_B_4G"/>
    <m/>
    <s v="RELEVE"/>
    <d v="2025-03-04T14:03:26"/>
    <s v="ext_balde005951"/>
    <s v="CLIENT_DDE"/>
    <s v="Absence synchronisation MODEM"/>
    <s v="ABSENCE SYNCHRO"/>
    <s v="DBL"/>
    <s v="NDA"/>
    <x v="181"/>
    <s v="TOUBA MOSQUEE"/>
    <s v="TOUBA MOSQUEE"/>
    <s v="DARAY KAMIL"/>
    <m/>
    <m/>
    <d v="2025-03-04T14:04:01"/>
    <s v="Professionnel"/>
    <m/>
    <s v="URGENT"/>
    <s v="CLIENTS ENTREPRISES"/>
    <s v="Defaut non identifie"/>
    <s v="LOS ROUGE // VERIF BRANCHEMENT // REBOT MODEM // SYNCHRO : NCE FULL // AMS INDISPO // SAYTU : coupur"/>
    <s v="ext_balde005951"/>
    <d v="2025-03-04T14:04:09"/>
    <m/>
    <s v="ext_balde005951"/>
    <n v="5762437"/>
    <s v="OTD"/>
    <d v="2025-03-05T11:44:43"/>
    <s v="Archivé"/>
    <d v="2025-03-04T13:30:00"/>
    <s v="Non"/>
    <s v="CAMU_TOUBA"/>
    <s v="UNITE D'INTERVENTION CAMUSAT TOUBA"/>
    <s v="CAMU_TOUBA4"/>
    <m/>
    <d v="2025-03-05T11:44:43"/>
    <m/>
    <s v="CLIAUCDEF010-TEST NAF OK"/>
    <s v="TEST NAF OK - RETOUR SERVICES CONFIRME"/>
    <s v="CLIENT/AUCUN DEFAUT CONSTATE"/>
    <s v="CLIENT JOINT CONFIRME RETOUR SERVICE"/>
    <s v="ext_lamba005888"/>
    <x v="0"/>
    <x v="0"/>
    <x v="4"/>
    <x v="206"/>
  </r>
  <r>
    <n v="3015289"/>
    <s v="FIBRE"/>
    <n v="30218911"/>
    <x v="224"/>
    <s v="Actif"/>
    <s v="TLP"/>
    <s v="EVA VOYAGES SARL"/>
    <m/>
    <n v="776374878"/>
    <s v="MME KA"/>
    <n v="20"/>
    <s v="SOH"/>
    <s v="PROFESSIONNELS"/>
    <d v="2022-06-09T23:40:01"/>
    <s v="FIB_PRO"/>
    <m/>
    <s v="RELEVE"/>
    <d v="2025-03-04T14:08:51"/>
    <s v="ext_sarr005974"/>
    <s v="CLIENT_DDE"/>
    <s v="Absence synchronisation MODEM"/>
    <s v="ABSENCE DE SYNCHRONISATION"/>
    <s v="DBL"/>
    <s v="TBM"/>
    <x v="8"/>
    <s v="TOUBA MOSQUEE"/>
    <s v="TOUBA MOSQUEE"/>
    <s v="."/>
    <m/>
    <m/>
    <d v="2025-03-04T14:09:24"/>
    <s v="Abonnement Professionnel"/>
    <n v="48"/>
    <s v="URGENT"/>
    <s v="CLIENTS ENTREPRISES"/>
    <s v="Defaut non identifie"/>
    <s v="CTC 776374878 MME KA ND 339783561  ABSENCE DE SYNCHRONISATION // PRODUIT FIBRE// OFFRE Fibre Pro Blo"/>
    <s v="ext_sarr005974"/>
    <d v="2025-03-04T14:09:29"/>
    <m/>
    <s v="ext_sarr005974"/>
    <n v="5762462"/>
    <s v="OTD"/>
    <d v="2025-03-04T16:00:32"/>
    <s v="Archivé"/>
    <d v="2025-03-04T13:30:00"/>
    <s v="Non"/>
    <s v="CAMU_TOUBA"/>
    <s v="UNITE D'INTERVENTION CAMUSAT TOUBA"/>
    <s v="CAMU_TOUBA9"/>
    <d v="2025-03-06T14:09:24"/>
    <d v="2025-03-04T16:00:32"/>
    <s v="ok"/>
    <s v="Service résolu"/>
    <s v="Compte non créé"/>
    <s v="Compte client"/>
    <s v="RETOUR SERVICE"/>
    <s v="ext_faye005986"/>
    <x v="0"/>
    <x v="0"/>
    <x v="4"/>
    <x v="207"/>
  </r>
  <r>
    <n v="3015297"/>
    <s v="DSL5"/>
    <n v="33565651"/>
    <x v="225"/>
    <s v="Actif"/>
    <s v="TLP"/>
    <s v="MONDIAL BUSINESS"/>
    <m/>
    <n v="776270909"/>
    <s v="MR THIAW"/>
    <n v="20"/>
    <s v="SOH"/>
    <s v="PROFESSIONNELS"/>
    <d v="2018-12-13T09:59:54"/>
    <s v="PACKBUSILV"/>
    <m/>
    <s v="RELEVE"/>
    <d v="2025-03-04T14:18:03"/>
    <s v="ext_balde005951"/>
    <s v="CLIENT_DDE"/>
    <s v="Absence synchronisation MODEM"/>
    <s v="ABSENCE SYNCHRO"/>
    <s v="ACAD"/>
    <s v="GDK"/>
    <x v="182"/>
    <s v="COLOBANE"/>
    <s v="COLOBANE"/>
    <s v="."/>
    <m/>
    <m/>
    <d v="2025-03-04T14:18:36"/>
    <s v="Professionnel"/>
    <m/>
    <s v="URGENT"/>
    <s v="CLIENTS ENTREPRISES"/>
    <s v="Defaut non identifie"/>
    <s v="MODEM FUNBOX // BB  CLI VERT  //INTERNET  OFF // VERIF BRANCHEMENTS FAIT// REBOOT MODEM  FAIT // CO"/>
    <s v="ext_balde005951"/>
    <d v="2025-03-04T14:18:41"/>
    <m/>
    <s v="ext_balde005951"/>
    <n v="5762518"/>
    <s v="OTD"/>
    <d v="2025-03-05T12:59:30"/>
    <s v="Archivé"/>
    <d v="2025-03-04T09:00:00"/>
    <s v="Oui"/>
    <s v="ECO_GDK"/>
    <s v="UNITE D'INTERVENTION ECOTEL GDK"/>
    <s v="ECO_GDK1"/>
    <m/>
    <d v="2025-03-05T12:59:30"/>
    <m/>
    <s v="RESCHGT39-PC"/>
    <s v="BOITE PC CHANGEE"/>
    <s v="POINT DE CONCENTRATION/PC DEFECTUEUX"/>
    <s v="MUDI 3-4-6 // IBOU MANE"/>
    <s v="ext_diouf2174"/>
    <x v="1"/>
    <x v="0"/>
    <x v="1"/>
    <x v="208"/>
  </r>
  <r>
    <n v="3015308"/>
    <s v="FIBRE"/>
    <n v="40054831"/>
    <x v="226"/>
    <s v="Actif"/>
    <s v="TLP"/>
    <s v="SYLLA MOUHAMADOU"/>
    <m/>
    <n v="776642690"/>
    <s v="MR SYLLA"/>
    <n v="20"/>
    <s v="SOH"/>
    <s v="PROFESSIONNELS"/>
    <d v="2022-12-02T17:00:00"/>
    <s v="FIB_PRO_M_B"/>
    <m/>
    <s v="RELEVE"/>
    <d v="2025-03-04T14:28:52"/>
    <s v="ext_abibatou005955"/>
    <s v="CLIENT_DDE"/>
    <s v="Pas de connexion"/>
    <s v="338554305 // FIBRE // ABS NAV"/>
    <s v="ACP"/>
    <s v="CAM"/>
    <x v="183"/>
    <s v="CAMBERENE-PARCELLES ASSAINIES"/>
    <s v="PARCELLES ASSAINIES UNITE 13"/>
    <s v="."/>
    <s v="N°098"/>
    <m/>
    <d v="2025-03-04T14:28:57"/>
    <s v="Abonnement Professionnel"/>
    <n v="48"/>
    <s v="URGENT"/>
    <s v="CLIENTS ENTREPRISES"/>
    <s v="Defaut non identifie"/>
    <s v="LOS E // INT CLI VERT   // PON VERT  // ACTIF SUR RBS AVEC  SESSION  // VERF BRANCHEMEN FAIT // REBO"/>
    <s v="ext_abibatou005955"/>
    <d v="2025-03-04T14:29:04"/>
    <s v="LOS E // INT CLI VERT   // PON VERT  // ACTIF SUR RBS AVEC  SESSION  // VERF BRANCHEMEN FAIT // REBO"/>
    <m/>
    <n v="5762587"/>
    <s v="OTD"/>
    <d v="2025-03-05T12:25:58"/>
    <s v="Archivé"/>
    <d v="2025-03-04T08:00:00"/>
    <s v="Oui"/>
    <s v="SYS_CAMB"/>
    <s v="UNITE D'INTERVENTION SYSROAD CAMBERENE"/>
    <s v="SYS_CAMB20"/>
    <d v="2025-03-06T14:28:57"/>
    <d v="2025-03-05T12:25:58"/>
    <s v="ok"/>
    <s v="CLICHGT31-JARRETIERE OPTIQUE"/>
    <s v="JARRETIERE OPTIQUE CHANGEE"/>
    <s v="JARRETIERE OPTIQUE/JARRETIERE OPTIQUE DE"/>
    <s v="JARRETIERE OPTIQUE CHANGE + MOT DE PASS WIFI CHANGE"/>
    <s v="ext_ndao004765"/>
    <x v="0"/>
    <x v="0"/>
    <x v="10"/>
    <x v="209"/>
  </r>
  <r>
    <n v="3015316"/>
    <s v="FIBRE"/>
    <n v="44056801"/>
    <x v="227"/>
    <s v="Actif"/>
    <s v="TLP"/>
    <s v="NAEL"/>
    <s v="IBRAHIMA KHALILOU"/>
    <n v="772829375"/>
    <s v="M.NAEL"/>
    <n v="20"/>
    <s v="SOH"/>
    <s v="PROFESSIONNELS"/>
    <d v="2024-12-02T17:15:17"/>
    <s v="FIB_PRO_M_B"/>
    <m/>
    <s v="RELEVE"/>
    <d v="2025-03-04T14:34:28"/>
    <s v="ext_dieme005965"/>
    <s v="CLIENT_DDE"/>
    <s v="PAS DE CONNEXION INTERNET"/>
    <s v="Fibre Pro Max Bloque // PAS DE CONNEXION //"/>
    <m/>
    <m/>
    <x v="184"/>
    <s v="THIES"/>
    <s v="KAWSSARA FALL"/>
    <s v="."/>
    <m/>
    <m/>
    <d v="2025-03-04T14:34:57"/>
    <s v="Abonnement Professionnel"/>
    <n v="48"/>
    <s v="URGENT"/>
    <s v="CLIENTS ENTREPRISES"/>
    <s v="Defaut non identifie"/>
    <s v="CLIENT AFFIRME QU'IL NE VOIT PAS LE WIFI // CLIENT AFFIRME NE PAS AVOIR MASQUE LE WIFI  LOS ETEINT /"/>
    <s v="ext_dieme005965"/>
    <d v="2025-03-04T14:35:01"/>
    <m/>
    <s v="ext_dieme005965"/>
    <n v="5762620"/>
    <s v="OTD"/>
    <d v="2025-03-05T13:25:24"/>
    <s v="Archivé"/>
    <d v="2025-03-04T08:00:00"/>
    <s v="Oui"/>
    <s v="SOFA_MBR"/>
    <s v="UNITE D'INTERVENTION SOFATEL MBOUR"/>
    <s v="SOFA_MBR11"/>
    <d v="2025-03-06T14:34:57"/>
    <d v="2025-03-05T13:25:24"/>
    <s v="ok"/>
    <s v="CLIRCO521-F6600 ONT"/>
    <s v="CONFIGURATION ONT CORRIGEE"/>
    <s v="OPTICAL NETWORK TERMINAL/MODEM CLIENT FI"/>
    <s v="RESET + RECONFIGURATION A02 PBO 175 F1 // LAMINE SALL"/>
    <s v="ext_drame2164"/>
    <x v="0"/>
    <x v="0"/>
    <x v="3"/>
    <x v="210"/>
  </r>
  <r>
    <n v="3015318"/>
    <s v="DSL15"/>
    <n v="35521"/>
    <x v="228"/>
    <s v="Actif"/>
    <s v="TLP"/>
    <s v="CSS"/>
    <m/>
    <n v="773705366"/>
    <s v="MR DIALLO"/>
    <n v="20"/>
    <s v="GCO"/>
    <s v="GRANDS_COMPTES"/>
    <d v="2022-01-22T15:00:01"/>
    <s v="V_IP_B_S_B"/>
    <m/>
    <s v="RELEVE"/>
    <d v="2025-03-04T14:34:33"/>
    <s v="ext_cisse005961"/>
    <s v="CLIENT_DDE"/>
    <s v="PAS DE CONNEXION INTERNET"/>
    <s v="339633435// PAS DE CONNEXION // BIV Silver_VoIP_Bloque"/>
    <s v="STL"/>
    <s v="STL"/>
    <x v="185"/>
    <s v="RICHARD TOLL"/>
    <s v="CITE CADRES CSS"/>
    <s v="."/>
    <m/>
    <m/>
    <d v="2025-03-04T14:35:09"/>
    <s v="Professionnel"/>
    <m/>
    <s v="URGENT"/>
    <s v="CLIENTS ENTREPRISES"/>
    <s v="Defaut non identifie"/>
    <s v="MODEM FUNBOX // COMPTE ACTIF // SESSION EN COURS // BB OFF // INTERNET OFF // SYNC DOWN SUR NCE ET A"/>
    <s v="ext_cisse005961"/>
    <d v="2025-03-04T14:35:15"/>
    <m/>
    <s v="ext_cisse005961"/>
    <n v="5762621"/>
    <s v="OTD"/>
    <d v="2025-03-05T14:12:11"/>
    <s v="Archivé"/>
    <d v="2025-03-04T13:30:00"/>
    <s v="Non"/>
    <s v="TDX_STL"/>
    <s v="UNITE D'INTERVENTION TADEX SAINT LOUIS"/>
    <s v="TDX_STL3"/>
    <m/>
    <d v="2025-03-05T14:12:11"/>
    <m/>
    <s v="CLIRCO76-Modem Livebox 2"/>
    <s v="CONFIGURATION MODEM REPRISE"/>
    <s v="MODEM LIVEBOX 2/PERTE DE CONFIGURATION M"/>
    <s v="REACTIVATION PORT SUITE PORT DESACTIVER // CONNEXION OK//EQ SAER DIALLO TDX."/>
    <s v="ext_tamba005331"/>
    <x v="1"/>
    <x v="0"/>
    <x v="16"/>
    <x v="48"/>
  </r>
  <r>
    <n v="3015320"/>
    <s v="FIBRE"/>
    <n v="30035921"/>
    <x v="229"/>
    <s v="Actif"/>
    <s v="TLP"/>
    <s v="DIOUM"/>
    <s v="YACINE"/>
    <n v="771904352"/>
    <s v="MM DIOUM"/>
    <n v="20"/>
    <s v="SOH"/>
    <s v="PROFESSIONNELS"/>
    <d v="2024-05-08T21:19:38"/>
    <s v="FIB_PRO_M_B"/>
    <m/>
    <s v="RELEVE"/>
    <d v="2025-03-04T14:35:53"/>
    <s v="ext_abibatou005955"/>
    <s v="CLIENT_DDE"/>
    <s v="Absence synchronisation MODEM"/>
    <s v="338323131 // FIBRE // ABS SYNCHRO"/>
    <s v="ACM"/>
    <s v="HAN"/>
    <x v="186"/>
    <s v="H.L.M. - CITE PORT - SODIDA"/>
    <s v="HLM V"/>
    <s v="HLM V"/>
    <n v="2501"/>
    <m/>
    <d v="2025-03-04T14:35:54"/>
    <s v="Abonnement Professionnel"/>
    <n v="48"/>
    <s v="URGENT"/>
    <s v="CLIENTS ENTREPRISES"/>
    <s v="Defaut non identifie"/>
    <s v="LOS ROUGE // INTERNET ETEINT // PON ETEINT // WIFI CLI VERT // VERIF BRANCHEMENT FAIT // REBOOT MODE"/>
    <s v="ext_abibatou005955"/>
    <d v="2025-03-04T14:35:58"/>
    <s v="LOS ROUGE // INTERNET ETEINT // PON ETEINT // WIFI CLI VERT // VERIF BRANCHEMENT FAIT // REBOOT MODE"/>
    <m/>
    <n v="5762629"/>
    <s v="OTD"/>
    <d v="2025-03-05T10:49:22"/>
    <s v="Archivé"/>
    <d v="2025-03-06T08:00:00"/>
    <s v="Non"/>
    <s v="AFT_HAN"/>
    <s v="UNITE D'INTERVENTION AFRITEL HANN"/>
    <s v="AFT_HAN7"/>
    <d v="2025-03-06T14:35:54"/>
    <d v="2025-03-05T10:49:22"/>
    <s v="ok"/>
    <s v="RESCHGT21-CABLE BRANCHEMENT"/>
    <s v="CABLE BRANCHEMENT 1084 CHANGE"/>
    <s v="CABLE BRANCHEMENT/CABLE BRANCHEMENT  108"/>
    <s v="CABLE CHANGE SUR 150M+PIGTAIL CHANGE AU PBO +REPRISE AU PTO//AF YORO DIOP"/>
    <s v="ext_mbaye2167"/>
    <x v="0"/>
    <x v="0"/>
    <x v="0"/>
    <x v="211"/>
  </r>
  <r>
    <n v="3015321"/>
    <s v="TEL"/>
    <n v="76291"/>
    <x v="230"/>
    <s v="Actif"/>
    <s v="TLP"/>
    <s v="MINISTERE DE LA CULTURE ET DE LA COMMUNICATION"/>
    <m/>
    <n v="774389769"/>
    <s v="MR DIOP"/>
    <n v="20"/>
    <s v="ETA"/>
    <s v="ADMINISTRATION"/>
    <d v="2010-12-01T00:00:00"/>
    <s v="LIGNE_BUS"/>
    <m/>
    <s v="RELEVE"/>
    <d v="2025-03-04T14:35:54"/>
    <s v="ext_diarra005963"/>
    <s v="CLIENT_DDE"/>
    <s v="SOUCI D'EMISSION ET DE RECEPTL"/>
    <s v="SOUCI EMISSION RECEPTION// OFFRE : La ligne Business"/>
    <s v="OUA"/>
    <s v="GDK"/>
    <x v="187"/>
    <s v="FANN"/>
    <s v="FANN"/>
    <s v="AV DES AMBASSADES COTE LA MER"/>
    <m/>
    <m/>
    <d v="2025-03-04T15:11:06"/>
    <s v="Pas de priorité"/>
    <m/>
    <s v="URGENT"/>
    <s v="CLIENTS ENTREPRISES"/>
    <s v="LIAISON INSTABLE"/>
    <s v="338259659 // SOUCI EMISSION RECEPTION// OFFRE : La ligne Business // TEST RECEPTION KO // ça se coup"/>
    <s v="ext_kaly005988"/>
    <d v="2025-03-04T15:11:14"/>
    <m/>
    <s v="ext_kaly005988"/>
    <n v="5762810"/>
    <s v="OTD"/>
    <d v="2025-03-05T12:53:42"/>
    <s v="Archivé"/>
    <d v="2025-03-04T08:50:00"/>
    <s v="Oui"/>
    <s v="ECO_GDK"/>
    <s v="UNITE D'INTERVENTION ECOTEL GDK"/>
    <s v="ECO_GDK1"/>
    <m/>
    <d v="2025-03-05T12:53:42"/>
    <m/>
    <s v="RESMUT34-PC"/>
    <s v="PAIRE DISTRIBUTION MUTÉE"/>
    <s v="POINT DE CONCENTRATION/ABSENCE TONALITE"/>
    <s v="MUDI 21-10-2 // IBOU MANE"/>
    <s v="ext_diouf2174"/>
    <x v="1"/>
    <x v="0"/>
    <x v="1"/>
    <x v="212"/>
  </r>
  <r>
    <n v="3015327"/>
    <s v="FIBRE"/>
    <n v="40760971"/>
    <x v="231"/>
    <s v="Actif"/>
    <s v="TLP"/>
    <s v="NDONG"/>
    <s v="EMMANUEL BERNARD"/>
    <n v="771904352"/>
    <s v="MM DIOUM"/>
    <n v="20"/>
    <s v="SOH"/>
    <s v="PROFESSIONNELS"/>
    <d v="2024-10-05T10:00:00"/>
    <s v="FIB_PRO_M_B"/>
    <m/>
    <s v="RELEVE"/>
    <d v="2025-03-04T14:45:38"/>
    <s v="ext_abibatou005955"/>
    <s v="CLIENT_DDE"/>
    <s v="CABLE COUPE"/>
    <s v="338518389 // FIBRE / CABLE COUPE"/>
    <s v="ACG"/>
    <s v="KMR"/>
    <x v="188"/>
    <s v="KEUR MASSAR"/>
    <s v="PARCELLES ASSAINIES UNITE 09"/>
    <s v="VILLA 243"/>
    <m/>
    <m/>
    <d v="2025-03-04T14:45:39"/>
    <s v="Abonnement Professionnel"/>
    <n v="48"/>
    <s v="URGENT"/>
    <s v="CLIENTS ENTREPRISES"/>
    <s v="Defaut non identifie"/>
    <s v="CABLE EXTERIEUR COUPE // MERCI DE PRENDRE EN CHARGE"/>
    <s v="ext_abibatou005955"/>
    <d v="2025-03-04T14:45:42"/>
    <s v="CABLE EXTERIEUR COUPE // MERCI DE PRENDRE EN CHARGE"/>
    <m/>
    <n v="5762694"/>
    <s v="OTD"/>
    <d v="2025-03-05T12:39:39"/>
    <s v="Archivé"/>
    <d v="2025-03-06T08:00:00"/>
    <s v="Non"/>
    <s v="MULT_KMR"/>
    <s v="UNITE D'INTERVENTION MULTELEC KEUR MASSA"/>
    <s v="MULT_KMR1"/>
    <d v="2025-03-06T14:45:39"/>
    <d v="2025-03-05T12:39:39"/>
    <s v="ok"/>
    <s v="RESCHGT22-CABLE BRANCHEMENT"/>
    <s v="CABLE BRANCHEMENT  1084 CHANGE"/>
    <s v="CABLE BRANCHEMENT/CABLE BRANCHEMENT  108"/>
    <s v="CABLE 1083 CHANGE/MAMADOU SIMAL MULT"/>
    <s v="ext_diallo005317"/>
    <x v="0"/>
    <x v="0"/>
    <x v="5"/>
    <x v="213"/>
  </r>
  <r>
    <n v="3015328"/>
    <s v="TEL"/>
    <n v="35521"/>
    <x v="232"/>
    <s v="Actif"/>
    <s v="TLP"/>
    <s v="CSS"/>
    <m/>
    <n v="773705366"/>
    <s v="M. DIALLO"/>
    <n v="20"/>
    <s v="GCO"/>
    <s v="GRANDS_COMPTES"/>
    <d v="2015-01-19T08:02:04"/>
    <s v="LIGNE_BUS"/>
    <m/>
    <s v="RELEVE"/>
    <d v="2025-03-04T14:45:50"/>
    <s v="ext_faye005960"/>
    <s v="CLIENT_DDE"/>
    <s v="ABSENCE DE TONALITE"/>
    <s v="338231134/pas de tonalté /La ligne Business"/>
    <s v="ACM"/>
    <s v="MED"/>
    <x v="189"/>
    <s v="PLATEAU"/>
    <s v="PLATEAU"/>
    <s v="RUE CARNOT"/>
    <m/>
    <m/>
    <d v="2025-03-04T14:45:52"/>
    <s v="Pas de priorité"/>
    <m/>
    <s v="URGENT"/>
    <s v="CLIENTS ENTREPRISES"/>
    <s v="Defaut non identifie"/>
    <s v="verif branchement faite / telephone branché sur prise murale /test de reception sonne dans le vide /"/>
    <s v="ext_faye005960"/>
    <d v="2025-03-04T14:45:55"/>
    <s v="verif branchement faite / telephone branché sur prise murale /test de reception sonne dans le vide /"/>
    <m/>
    <n v="5762695"/>
    <s v="OTD"/>
    <d v="2025-03-05T11:54:56"/>
    <s v="Archivé"/>
    <d v="2025-03-06T08:00:00"/>
    <s v="Non"/>
    <s v="PREM_MED"/>
    <s v="UNITE D'INTERVENTION PREMIUM MEDINA"/>
    <s v="PREM_MED6"/>
    <m/>
    <d v="2025-03-05T11:54:56"/>
    <m/>
    <s v="CABLE BRANCHEMENT"/>
    <s v="CABLE BRANCHEMENT 5/99 CHANGE"/>
    <s v="CABLE BRANCHEMENT 5/99/CABLE BRANCHEMENT"/>
    <s v="CHANGEMENT CABLE POLYTHENE ET RECONNEXION"/>
    <s v="ext_gaye2895"/>
    <x v="1"/>
    <x v="0"/>
    <x v="5"/>
    <x v="48"/>
  </r>
  <r>
    <n v="3015330"/>
    <s v="FIBRE"/>
    <n v="37878681"/>
    <x v="233"/>
    <s v="Actif"/>
    <s v="TLP"/>
    <s v="DIOUM MAMADOU"/>
    <m/>
    <n v="783392781"/>
    <s v="M DIOP"/>
    <n v="20"/>
    <s v="SOH"/>
    <s v="PROFESSIONNELS"/>
    <d v="2023-07-12T12:33:43"/>
    <s v="FIB_PRO_M_B"/>
    <m/>
    <s v="RELEVE"/>
    <d v="2025-03-04T14:48:15"/>
    <s v="ext_sow005973"/>
    <s v="CLIENT_DDE"/>
    <s v="PAS DE CONNEXION INTERNET"/>
    <s v="338686700//Fibre Pro Max Bloque//PAS DE CONNEXION//"/>
    <m/>
    <m/>
    <x v="14"/>
    <s v="H.L.M. - CITE PORT - SODIDA"/>
    <s v="MARCHE HLM"/>
    <s v="MARCHE HLM RUE HLM 191"/>
    <s v="A 4"/>
    <m/>
    <d v="2025-03-04T14:48:44"/>
    <s v="Abonnement Professionnel"/>
    <n v="48"/>
    <s v="URGENT"/>
    <s v="CLIENTS ENTREPRISES"/>
    <s v="Defaut non identifie"/>
    <s v="POWER VERT PON ETEINT LOS ROUGE INTERNET ETEINT //VERIF BRANCHEMENT FAIT //REBOOT MODEM FAIT // COMP"/>
    <s v="ext_sow005973"/>
    <d v="2025-03-04T14:48:49"/>
    <m/>
    <s v="ext_sow005973"/>
    <n v="5762699"/>
    <s v="OTD"/>
    <d v="2025-03-05T13:40:32"/>
    <s v="Archivé"/>
    <d v="2025-03-04T07:00:00"/>
    <s v="Non"/>
    <s v="ECO_ACAD"/>
    <s v="UNITE D'INTERVENTION ECOTEL ACAD"/>
    <s v="ECO_ACAD1"/>
    <d v="2025-03-06T14:48:44"/>
    <d v="2025-03-05T13:40:32"/>
    <s v="ok"/>
    <s v="RESCHGT21-CABLE BRANCHEMENT"/>
    <s v="CABLE BRANCHEMENT 1084 CHANGE"/>
    <s v="CABLE BRANCHEMENT/CABLE BRANCHEMENT  108"/>
    <s v="CABLE 1083 CHANGE // M DIOP CONFIRME AU 783392781// MODY"/>
    <s v="ext_diagne2905"/>
    <x v="0"/>
    <x v="0"/>
    <x v="5"/>
    <x v="214"/>
  </r>
  <r>
    <n v="3015359"/>
    <s v="TEL"/>
    <n v="11561"/>
    <x v="234"/>
    <s v="Actif"/>
    <s v="TLP"/>
    <s v="MINISTERE DE L'AGRICULTURE"/>
    <s v="ET DE L'EQUIPEMENT RURAL"/>
    <n v="775487114"/>
    <s v="MR  MEDANG"/>
    <n v="20"/>
    <s v="ETA"/>
    <s v="ADMINISTRATION"/>
    <d v="2010-12-01T00:00:00"/>
    <s v="LIGNE_BUS"/>
    <m/>
    <s v="RELEVE"/>
    <d v="2025-03-04T15:07:56"/>
    <s v="ext_abibatou005955"/>
    <s v="CLIENT_DDE"/>
    <s v="CABLE COUPE"/>
    <s v="339443120 //  La ligne Business // CABLE COUPE"/>
    <s v="KLK"/>
    <s v="KLK"/>
    <x v="190"/>
    <s v="NIORO"/>
    <s v="NIORO DU RIP"/>
    <s v="TOKOUDAMA"/>
    <s v="NR00"/>
    <m/>
    <d v="2025-03-04T15:07:57"/>
    <s v="Pas de priorité"/>
    <m/>
    <s v="URGENT"/>
    <s v="CLIENTS ENTREPRISES"/>
    <s v="Defaut non identifie"/>
    <s v="CABLE EXTERIEUR  COUPE  // MERCI DE PRENDRE EN CHARGE"/>
    <s v="ext_abibatou005955"/>
    <d v="2025-03-04T15:08:00"/>
    <s v="CABLE EXTERIEUR  COUPE  // MERCI DE PRENDRE EN CHARGE"/>
    <m/>
    <n v="5762776"/>
    <s v="OTD"/>
    <d v="2025-03-05T12:51:04"/>
    <s v="Archivé"/>
    <d v="2025-03-06T08:00:00"/>
    <s v="Non"/>
    <s v="SOFA_KLK"/>
    <s v="UNITE D'INTERVENTION SOFATEL KAOLACK"/>
    <s v="SOFA_KLK1"/>
    <m/>
    <d v="2025-03-05T12:51:04"/>
    <m/>
    <s v="CABLE BRANCHEMENT"/>
    <s v="CABLE BRANCHEMENT 5/99 CHANGE"/>
    <s v="CABLE BRANCHEMENT 5/99/CABLE BRANCHEMENT"/>
    <s v="5/99 coupe change sur 150m"/>
    <s v="ext_ndong004795"/>
    <x v="1"/>
    <x v="0"/>
    <x v="5"/>
    <x v="215"/>
  </r>
  <r>
    <n v="3015369"/>
    <s v="FIBRE"/>
    <n v="37878681"/>
    <x v="235"/>
    <s v="Actif"/>
    <s v="TLP"/>
    <s v="DIOUM MAMADOU"/>
    <m/>
    <n v="775170412"/>
    <s v="MR DIOUM"/>
    <n v="20"/>
    <s v="SOH"/>
    <s v="PROFESSIONNELS"/>
    <d v="2024-03-05T18:12:35"/>
    <s v="FIB_PRO_M_B"/>
    <m/>
    <s v="RELEVE"/>
    <d v="2025-03-04T15:11:20"/>
    <s v="ext_diarra005963"/>
    <s v="CLIENT_DDE"/>
    <s v="Absence synchronisation MODEM"/>
    <s v="ABSENCE SYNCHO // PRODUIT¿: FIBERBOX¿// OFFRE : Fibre Pro Max Bloque //"/>
    <s v="ACAD"/>
    <s v="ACA"/>
    <x v="14"/>
    <s v="H.L.M. - CITE PORT - SODIDA"/>
    <s v="MARCHE HLM"/>
    <s v="MARCHE HLM"/>
    <m/>
    <m/>
    <d v="2025-03-04T15:11:21"/>
    <s v="Abonnement Professionnel"/>
    <n v="48"/>
    <s v="URGENT"/>
    <s v="RESEAU D'ACCES INTEGRAL"/>
    <s v="SAY-Coupure de fibre"/>
    <s v="LOS¿: ROUGE // PON¿: ETEINT¿// INTERNET¿: ETEINT //VERIF BRANCHEMENT OK // REBOOT MODEM OK   RBS¿: C"/>
    <s v="ext_diarra005963"/>
    <d v="2025-03-04T15:11:26"/>
    <s v="LOS¿: ROUGE // PON¿: ETEINT¿// INTERNET¿: ETEINT //VERIF BRANCHEMENT OK // REBOOT MODEM OK   RBS¿: C"/>
    <m/>
    <n v="5762812"/>
    <s v="OTD"/>
    <d v="2025-03-05T13:39:25"/>
    <s v="Archivé"/>
    <d v="2025-03-06T07:30:00"/>
    <s v="Non"/>
    <s v="ECO_ACAD"/>
    <s v="UNITE D'INTERVENTION ECOTEL ACAD"/>
    <s v="ECO_ACAD1"/>
    <d v="2025-03-06T15:11:21"/>
    <d v="2025-03-05T13:39:25"/>
    <s v="ok"/>
    <s v="CLIREPA22-PTO"/>
    <s v="SOUDURE  AU PTO REPRISE"/>
    <s v="POINT DE TERMINAISON OPTIQUE/ABSENCE DE"/>
    <s v="REPRISE SOUDURE AU PTO // M DIOUM CONFIRME AU 775170412// MODY"/>
    <s v="ext_diagne2905"/>
    <x v="0"/>
    <x v="0"/>
    <x v="11"/>
    <x v="214"/>
  </r>
  <r>
    <n v="3015406"/>
    <s v="FIBRE"/>
    <n v="929611"/>
    <x v="236"/>
    <s v="Actif"/>
    <s v="TLP"/>
    <s v="PHARMACIE"/>
    <s v="PASCAL"/>
    <n v="778274415"/>
    <s v="M."/>
    <n v="20"/>
    <s v="SOH"/>
    <s v="PROFESSIONNELS"/>
    <d v="2025-03-04T16:00:01"/>
    <s v="FIB_OF_B"/>
    <m/>
    <s v="RELEVE"/>
    <d v="2025-03-04T15:41:09"/>
    <s v="ext_bah005990"/>
    <s v="CLIENT_DDE"/>
    <s v="Absence synchronisation MODEM"/>
    <s v="Absence de synchro : Modem Funbox : compte actif, pas de session en cours."/>
    <s v="ACG"/>
    <s v="KMR"/>
    <x v="191"/>
    <s v="KEUR MASSAR"/>
    <s v="PARCELLES ASSAINIES UNITE 15"/>
    <s v="PARCELLES ASSAINIES UNITE 15"/>
    <n v="520"/>
    <m/>
    <d v="2025-03-04T15:41:26"/>
    <s v="Grand Public"/>
    <m/>
    <s v="URGENT"/>
    <s v="CLIENTS ENTREPRISES"/>
    <s v="Defaut non identifie"/>
    <s v="Absence de synchro : Modem Funbox : compte actif, pas de session en cours."/>
    <s v="ext_bah005990"/>
    <d v="2025-03-04T15:41:31"/>
    <m/>
    <s v="ext_bah005990"/>
    <n v="5762989"/>
    <s v="OTD"/>
    <d v="2025-03-05T13:36:25"/>
    <s v="Archivé"/>
    <d v="2025-03-04T08:00:00"/>
    <s v="Oui"/>
    <s v="MULT_KMR"/>
    <s v="UNITE D'INTERVENTION MULTELEC KEUR MASSA"/>
    <s v="MULT_KMR7"/>
    <m/>
    <d v="2025-03-05T13:36:25"/>
    <m/>
    <s v="Impact incident"/>
    <s v="Cas d'incident signalé"/>
    <s v="Incident"/>
    <s v="Normalisation jarretièrage coté OLT"/>
    <s v="tmp_bakhoum88074"/>
    <x v="0"/>
    <x v="0"/>
    <x v="10"/>
    <x v="216"/>
  </r>
  <r>
    <n v="3015412"/>
    <s v="TEL"/>
    <n v="33982021"/>
    <x v="237"/>
    <s v="Actif"/>
    <s v="TLP"/>
    <s v="TOP WORK SENEGAL"/>
    <m/>
    <n v="777420404"/>
    <s v="MR GUEYE"/>
    <n v="20"/>
    <s v="PEI"/>
    <s v="AFFAIRES"/>
    <d v="2016-03-14T00:00:00"/>
    <s v="T0"/>
    <m/>
    <s v="RELEVE"/>
    <d v="2025-03-04T15:44:17"/>
    <s v="ext_balde005951"/>
    <s v="CLIENT_DDE"/>
    <s v="SOUCI D'EMISSION ET DE RECEPTL"/>
    <s v="SOUCI EMISSION ET RECEPTION APPELS"/>
    <s v="ACAD"/>
    <s v="GDK"/>
    <x v="192"/>
    <s v="SICAP"/>
    <s v="CITE KEUR GORGUI SACRE COEUR"/>
    <s v="PRES QUARTIER GENERAL PDS"/>
    <n v="123"/>
    <m/>
    <d v="2025-03-04T16:19:56"/>
    <s v="Abonnement Professionnel"/>
    <n v="48"/>
    <s v="URGENT"/>
    <s v="CLIENTS ENTREPRISES"/>
    <s v="LIAISON INSTABLE"/>
    <s v="338692020 // SOUCI EMISSION / RECEPTION D'APPELS // TEST DE RECEPTION KO : CA SONNE OCCUPPER // TEST"/>
    <s v="ext_ba005985"/>
    <d v="2025-03-04T16:20:12"/>
    <s v="338692020 // SOUCI EMISSION / RECEPTION D'APPELS // TEST DE RECEPTION KO : CA SONNE OCCUPPER // TEST"/>
    <s v="ext_ba005985"/>
    <n v="5763361"/>
    <s v="OTD"/>
    <d v="2025-03-05T12:38:34"/>
    <s v="Archivé"/>
    <d v="2025-03-04T09:15:00"/>
    <s v="Oui"/>
    <s v="ECO_GDK"/>
    <s v="UNITE D'INTERVENTION ECOTEL GDK"/>
    <s v="ECO_GDK1"/>
    <d v="2025-03-06T16:19:56"/>
    <d v="2025-03-05T12:38:34"/>
    <s v="ok"/>
    <s v="RESCHGT12-RP1"/>
    <s v="BOITE RP1 CHANGEE"/>
    <s v="ENTREE DE POSTE/RP1 DEFECTUEUX"/>
    <s v="MUTATION EQUIPEMENT 22-25-114"/>
    <s v="tmp_sow85431"/>
    <x v="1"/>
    <x v="1"/>
    <x v="18"/>
    <x v="217"/>
  </r>
  <r>
    <n v="3015422"/>
    <s v="FIBRE"/>
    <n v="39390971"/>
    <x v="238"/>
    <s v="Actif"/>
    <s v="TLP"/>
    <s v="GUEYE OULIMATA"/>
    <m/>
    <n v="770375744"/>
    <s v="MR   AMADOU"/>
    <n v="20"/>
    <s v="SOH"/>
    <s v="PROFESSIONNELS"/>
    <d v="2022-06-23T18:41:00"/>
    <s v="FIB_PRO"/>
    <m/>
    <s v="RELEVE"/>
    <d v="2025-03-04T15:51:52"/>
    <s v="ext_diedhiou005968"/>
    <s v="CLIENT_DDE"/>
    <s v="Absence synchronisation MODEM"/>
    <s v="338221501  //Fibre Pro Bloque // O_SVD_C40 // ABSENCE DE SYNCHRO   LOS ROUGE  //  PON INTERNET  ETEI"/>
    <m/>
    <m/>
    <x v="193"/>
    <s v="SICAP"/>
    <s v="SICAP SACRE COEUR II"/>
    <s v="SICAP SACRE COEUR II"/>
    <s v="8635C"/>
    <m/>
    <d v="2025-03-04T15:51:59"/>
    <s v="Abonnement Professionnel"/>
    <n v="48"/>
    <s v="URGENT"/>
    <s v="MAINTENANCE INSTALLATION FIBRE"/>
    <s v="SAY-Coupure de fibre"/>
    <s v="338221501  //Fibre Pro Bloque // O_SVD_C40 // ABSENCE DE SYNCHRO   LOS ROUGE  //  PON INTERNET  ETEI"/>
    <s v="ext_diedhiou005968"/>
    <d v="2025-03-04T15:52:14"/>
    <s v="338221501  //Fibre Pro Bloque // O_SVD_C40 // ABSENCE DE SYNCHRO   LOS ROUGE  //  PON INTERNET  ETEI"/>
    <m/>
    <n v="5763063"/>
    <s v="OTD"/>
    <d v="2025-03-05T12:38:59"/>
    <s v="Archivé"/>
    <d v="2025-03-06T07:30:00"/>
    <s v="Non"/>
    <s v="ECO_GDK"/>
    <s v="UNITE D'INTERVENTION ECOTEL GDK"/>
    <s v="ECO_GDK1"/>
    <d v="2025-03-06T15:51:59"/>
    <d v="2025-03-05T12:38:59"/>
    <s v="ok"/>
    <s v="CLICHGT53-F680 ONT"/>
    <s v="ONT CHANGE"/>
    <s v="OPTICAL NETWORK TERMINAL/MODEM CLIENT FI"/>
    <s v="CHANGEMENT MODEM CONFIRMER PAR MM GUEYE AU 770375744 //MALICK NIANG //STG HD"/>
    <s v="ext_diaby2178"/>
    <x v="0"/>
    <x v="0"/>
    <x v="2"/>
    <x v="218"/>
  </r>
  <r>
    <n v="3015423"/>
    <s v="FIBRE"/>
    <n v="42628361"/>
    <x v="239"/>
    <s v="Actif"/>
    <s v="TLP"/>
    <s v="PORTEO CONSTRUCTION SENEGAL"/>
    <m/>
    <n v="772881426"/>
    <s v="M NIANG"/>
    <n v="20"/>
    <s v="SOH"/>
    <s v="PROFESSIONNELS"/>
    <d v="2024-05-10T12:42:16"/>
    <s v="FIB_OF_B"/>
    <m/>
    <s v="RELEVE"/>
    <d v="2025-03-04T15:52:15"/>
    <s v="ext_sow005973"/>
    <s v="CLIENT_DDE"/>
    <s v="PAS DE CONNEXION INTERNET"/>
    <s v="338686295//Fibre Office Bloque//PAS DE CONNEXION//"/>
    <s v="ACAD"/>
    <s v="ACA"/>
    <x v="19"/>
    <s v="OUAKAM"/>
    <s v="OUAKAM"/>
    <s v="."/>
    <m/>
    <m/>
    <d v="2025-03-04T15:52:53"/>
    <s v="Abonnement Professionnel"/>
    <n v="48"/>
    <s v="URGENT"/>
    <s v="CLIENTS ENTREPRISES"/>
    <s v="Defaut non identifie"/>
    <s v="POWER VERT PON ETEINT LOS ROUGE INTERNET ETEINT //VERIF BRANCHEMENT FAIT //REBOOT MODEM FAIT // COMP"/>
    <s v="ext_sow005973"/>
    <d v="2025-03-04T15:53:00"/>
    <m/>
    <s v="ext_sow005973"/>
    <n v="5763064"/>
    <s v="OTD"/>
    <d v="2025-03-05T13:21:33"/>
    <s v="Archivé"/>
    <d v="2025-03-04T07:05:00"/>
    <s v="Non"/>
    <s v="ECO_ACAD"/>
    <s v="UNITE D'INTERVENTION ECOTEL ACAD"/>
    <s v="ECO_ACAD1"/>
    <d v="2025-03-06T15:52:53"/>
    <d v="2025-03-05T13:21:33"/>
    <s v="ok"/>
    <s v="CLIAUC05-ORIENTE AGENCE"/>
    <s v="CLIENT ORIENTE AGENCE"/>
    <s v="CLIENT/ORIENTE AGENCE"/>
    <s v="CLIENT REOR A L'AGENCE POUR DEMANDE DE TRANSFERT SUITE DEMENAGEMENT A NGOR (ADRESSE ANCIENNE OUAKAM)"/>
    <s v="ext_diallo005338"/>
    <x v="0"/>
    <x v="0"/>
    <x v="4"/>
    <x v="219"/>
  </r>
  <r>
    <n v="3015424"/>
    <s v="TEL"/>
    <n v="281851"/>
    <x v="240"/>
    <s v="Actif"/>
    <s v="TLP"/>
    <s v="FRATERNITE ST DOMINIQUE"/>
    <m/>
    <n v="777924949"/>
    <s v="MR MARC"/>
    <n v="20"/>
    <s v="SOH"/>
    <s v="PROFESSIONNELS"/>
    <d v="2016-08-01T00:00:00"/>
    <s v="LIGNE_BUS"/>
    <m/>
    <s v="RELEVE"/>
    <d v="2025-03-04T15:52:30"/>
    <s v="ext_balde005951"/>
    <s v="CLIENT_DDE"/>
    <s v="SOUCI D'EMISSION ET DE RECEPTL"/>
    <s v="SOUCI RECEPTION APPLS"/>
    <s v="OUA"/>
    <s v="GDK"/>
    <x v="194"/>
    <s v="POINT E"/>
    <s v="POINT E"/>
    <s v="AV CHEIKH ANTA DIOP"/>
    <m/>
    <m/>
    <d v="2025-03-04T16:08:53"/>
    <s v="Pas de priorité"/>
    <m/>
    <s v="URGENT"/>
    <s v="CLIENTS ENTREPRISES"/>
    <s v="LIAISON INSTABLE"/>
    <s v="338242608 // SOUCI  RECEPTION APPELS // TEST RECEPTION KO/Message d'erreur/ ça sonne pas // TEST ESA"/>
    <s v="ext_kaly005988"/>
    <d v="2025-03-04T16:09:06"/>
    <m/>
    <s v="ext_kaly005988"/>
    <n v="5763209"/>
    <s v="OTD"/>
    <d v="2025-03-05T12:57:23"/>
    <s v="Archivé"/>
    <d v="2025-03-04T08:45:00"/>
    <s v="Oui"/>
    <s v="ECO_GDK"/>
    <s v="UNITE D'INTERVENTION ECOTEL GDK"/>
    <s v="ECO_GDK1"/>
    <m/>
    <d v="2025-03-05T12:57:23"/>
    <m/>
    <s v="CABLE BRANCHEMENT"/>
    <s v="CABLE BRANCHEMENT 5/99 CHANGE"/>
    <s v="CABLE BRANCHEMENT 5/99/CABLE BRANCHEMENT"/>
    <s v="CABR 5/99 COUPE CHANGE 2 PORTEES // IBOU MANE"/>
    <s v="ext_diouf2174"/>
    <x v="1"/>
    <x v="0"/>
    <x v="5"/>
    <x v="220"/>
  </r>
  <r>
    <n v="3015429"/>
    <s v="FIBRE"/>
    <n v="41501631"/>
    <x v="241"/>
    <s v="Actif"/>
    <s v="TLP"/>
    <s v="CESSE"/>
    <m/>
    <n v="773143105"/>
    <s v="MME KEBE"/>
    <n v="20"/>
    <s v="SOH"/>
    <s v="PROFESSIONNELS"/>
    <d v="2023-08-14T17:00:00"/>
    <s v="FIB_PRO_ME_B"/>
    <m/>
    <s v="RELEVE"/>
    <d v="2025-03-04T15:58:25"/>
    <s v="ext_diedhiou005968"/>
    <s v="CLIENT_DDE"/>
    <s v="Absence synchronisation MODEM"/>
    <s v="338561515  // Fibre Pro Mega Bloque // ABSENCE DE SYNCHRO  LOS ROUGE   // PON INTERNET  ETEINT  //"/>
    <s v="ACAD"/>
    <s v="ACA"/>
    <x v="73"/>
    <s v="MERMOZ"/>
    <s v="SOTRAC MERMOZ"/>
    <s v="SOTRAC MERMOZ"/>
    <n v="28"/>
    <m/>
    <d v="2025-03-04T15:58:26"/>
    <s v="Abonnement Professionnel"/>
    <n v="48"/>
    <s v="URGENT"/>
    <s v="CLIENTS ENTREPRISES"/>
    <s v="Defaut non identifie"/>
    <s v="338561515  // Fibre Pro Mega Bloque // ABSENCE DE SYNCHRO  LOS ROUGE   // PON INTERNET  ETEINT  //"/>
    <s v="ext_diedhiou005968"/>
    <d v="2025-03-04T15:58:34"/>
    <s v="338561515  // Fibre Pro Mega Bloque // ABSENCE DE SYNCHRO  LOS ROUGE   // PON INTERNET  ETEINT  //"/>
    <m/>
    <n v="5763113"/>
    <s v="OTD"/>
    <d v="2025-03-05T11:25:37"/>
    <s v="Archivé"/>
    <d v="2025-03-06T08:00:00"/>
    <s v="Non"/>
    <s v="ECO_ACAD"/>
    <s v="UNITE D'INTERVENTION ECOTEL ACAD"/>
    <s v="ECO_ACAD1"/>
    <d v="2025-03-06T15:58:26"/>
    <d v="2025-03-05T11:25:37"/>
    <s v="ok"/>
    <s v="RESREPA83-CHAMBRE/BPOE"/>
    <s v="RACCORDEMENT  MANCHON REPRIS"/>
    <s v="INFRASTRUCTURE PASSIVE/MANCHON DEFECTUEU"/>
    <s v="Reprise soudure queue C2//Client joint 773143105, confirme retour service"/>
    <s v="tmp_niang83263"/>
    <x v="0"/>
    <x v="0"/>
    <x v="7"/>
    <x v="221"/>
  </r>
  <r>
    <n v="3015432"/>
    <s v="TEL"/>
    <n v="3023631"/>
    <x v="242"/>
    <s v="Actif"/>
    <s v="TLP"/>
    <s v="LE  LODGE DES ALMADIES"/>
    <m/>
    <s v="776534438 hotel@lodgedesalmadi"/>
    <s v="MME NDIAYE"/>
    <n v="20"/>
    <s v="PEI"/>
    <s v="AFFAIRES"/>
    <d v="2004-06-14T00:00:00"/>
    <s v="T0"/>
    <m/>
    <s v="RELEVE"/>
    <d v="2025-03-04T16:01:36"/>
    <s v="ext_deme005949"/>
    <s v="CLIENT_DDE"/>
    <s v="PAS DE RECEPTION APPEL"/>
    <s v="SOUCI RECEPTION D'APPELS // L'Acces de base"/>
    <s v="ACAD"/>
    <s v="YOF"/>
    <x v="195"/>
    <s v="NGOR - ALMADIES"/>
    <s v="ALMADIES"/>
    <s v="ALMADIES"/>
    <m/>
    <m/>
    <d v="2025-03-04T17:45:27"/>
    <s v="Abonnement Professionnel"/>
    <n v="48"/>
    <s v="URGENT"/>
    <s v="CLIENTS ENTREPRISES"/>
    <s v="LIAISON INSTABLE"/>
    <s v="338690345//SOUCI EMISSION RECEPTION//TEST DE LIGNE NMC:  NROB = 083  ETAT = LIBR         L1  R =  00"/>
    <s v="ext_drame005987"/>
    <d v="2025-03-04T17:45:37"/>
    <m/>
    <s v="ext_drame005987"/>
    <n v="5763662"/>
    <s v="OTD"/>
    <d v="2025-03-05T12:12:58"/>
    <s v="Archivé"/>
    <d v="2025-03-04T13:30:00"/>
    <s v="Oui"/>
    <s v="TDX_YOF"/>
    <s v="UNITE D'INTERVENTION TADEX YOFF"/>
    <s v="TDX_YOF12"/>
    <d v="2025-03-06T17:45:27"/>
    <d v="2025-03-05T12:12:58"/>
    <s v="ok"/>
    <s v="CLIMUT71-CABLAGE INTERIEUR CUIVRE"/>
    <s v="PAIRE DE CUIVRE MUTEE"/>
    <s v="CABLAGE INTERIEUR CUIVRE/CABLE INTERIEUR"/>
    <s v="MUTATION PAIRE J00 D18 13 1 VERS J00 D18 13 4 // MBALLO"/>
    <s v="tmp_tall83181"/>
    <x v="1"/>
    <x v="1"/>
    <x v="1"/>
    <x v="222"/>
  </r>
  <r>
    <n v="3015437"/>
    <s v="DSL4"/>
    <n v="38174791"/>
    <x v="243"/>
    <s v="Actif"/>
    <s v="TLP"/>
    <s v="ANGELIQUE NDELLA DIENG"/>
    <m/>
    <n v="781910103"/>
    <s v="MME ANGELIQUE"/>
    <n v="20"/>
    <s v="SOH"/>
    <s v="PROFESSIONNELS"/>
    <d v="2021-11-04T22:00:00"/>
    <s v="V_IP_I_P_S"/>
    <m/>
    <s v="RELEVE"/>
    <d v="2025-03-04T16:06:00"/>
    <s v="ext_dieme005965"/>
    <s v="CLIENT_DDE"/>
    <s v="PAS DE CONNEXION INTERNET"/>
    <s v="Internet Pro Silver_VoIP // PAS DE CONNEXION // s2m/339613219-adsl"/>
    <s v="STL"/>
    <s v="STL"/>
    <x v="196"/>
    <s v="SAINT LOUIS"/>
    <s v="SOR"/>
    <s v="SOR"/>
    <m/>
    <m/>
    <d v="2025-03-04T16:06:31"/>
    <s v="Grand Public"/>
    <m/>
    <s v="URGENT"/>
    <s v="CLIENTS ENTREPRISES"/>
    <s v="Defaut non identifie"/>
    <s v="BB ETEINT // INTERNET ETEINT // VERIFICATION DES BRANCHEMENTS // REBOOT MODEM // COMPTE ACTIF // PAS"/>
    <s v="ext_dieme005965"/>
    <d v="2025-03-04T16:06:36"/>
    <m/>
    <s v="ext_dieme005965"/>
    <n v="5763189"/>
    <s v="OTD"/>
    <d v="2025-03-05T14:04:42"/>
    <s v="Archivé"/>
    <d v="2025-03-04T13:30:00"/>
    <s v="Non"/>
    <s v="TDX_STL"/>
    <s v="UNITE D'INTERVENTION TADEX SAINT LOUIS"/>
    <s v="TDX_STL2"/>
    <m/>
    <d v="2025-03-05T14:04:42"/>
    <m/>
    <s v="RESMUT35-PC"/>
    <s v="PAIRE DISTRIBUTION MUTEE"/>
    <s v="POINT DE CONCENTRATION/ABSENCE DE SYNCHR"/>
    <s v="MUTATION DISTRIBUTION PC  1/1/6 A 1/1/5 //EQ KHADIM BAMBA NGOM TDX."/>
    <s v="ext_tamba005331"/>
    <x v="1"/>
    <x v="0"/>
    <x v="1"/>
    <x v="223"/>
  </r>
  <r>
    <n v="3015447"/>
    <s v="FIBRE"/>
    <n v="2887871"/>
    <x v="244"/>
    <s v="Actif"/>
    <s v="TLP"/>
    <s v="BANQUE SAHELO SAHARIENNE POUR INVESTISSEMENT ET LE COMMERCE"/>
    <m/>
    <n v="773562465"/>
    <s v="MR NDIAYE"/>
    <n v="20"/>
    <s v="GCO"/>
    <s v="GRANDS_COMPTES"/>
    <d v="2022-02-01T17:00:00"/>
    <s v="FIB_PRO"/>
    <m/>
    <s v="RELEVE"/>
    <d v="2025-03-04T16:14:39"/>
    <s v="ext_diarra005963"/>
    <s v="CLIENT_DDE"/>
    <s v="Déconnexions fréquentes"/>
    <s v="DECONNEXIONS FREQUENTES // PRODUIT¿: FIBERBOX¿// OFFRE : Fibre Pro Bloque //"/>
    <s v="ACM"/>
    <s v="MED"/>
    <x v="130"/>
    <s v="POINT E"/>
    <s v="POINT E"/>
    <s v="AV CHEIKH ANTA DIOP"/>
    <m/>
    <m/>
    <d v="2025-03-05T10:46:59"/>
    <s v="Professionnel"/>
    <m/>
    <s v="URGENT"/>
    <s v="FIBRE"/>
    <s v="VERIFICAT° INSTALLATION FIBREE"/>
    <s v="DECONNEXION FREQUENTE RV CLIENT"/>
    <s v="ext_gaye2895"/>
    <d v="2025-03-05T10:47:07"/>
    <s v="DECONNEXION FREQUENTE RV CLIENT"/>
    <s v="ext_gaye2895"/>
    <n v="5766322"/>
    <s v="OTD"/>
    <d v="2025-03-06T12:45:23"/>
    <s v="Archivé"/>
    <d v="2025-03-05T08:00:00"/>
    <s v="Non"/>
    <s v="PREM_COMPLEXE"/>
    <s v="UNITE D'INTERVENTION PREMIUM COMPLEXE"/>
    <s v="PREM_COMPLEXE1"/>
    <m/>
    <d v="2025-03-06T12:45:23"/>
    <m/>
    <s v="CLIAUCDEF09-TEST MAESTRO/NAC OK"/>
    <s v="TEST MAESTRO/NAC OK - RETOUR SERVICES CO"/>
    <s v="CLIENT/AUCUN DEFAUT CONSTATE"/>
    <s v="AUCUN DEFAUT CONSTATER//CONJOINTE AVEC INFORMATINCIEN"/>
    <s v="ext_gaye2895"/>
    <x v="0"/>
    <x v="0"/>
    <x v="4"/>
    <x v="224"/>
  </r>
  <r>
    <n v="3015451"/>
    <s v="TEL"/>
    <n v="96541"/>
    <x v="245"/>
    <s v="Actif"/>
    <s v="TLP"/>
    <s v="LA BANQUE AGRICOLE"/>
    <m/>
    <n v="774343814"/>
    <s v="adiop@apix.sn"/>
    <n v="20"/>
    <s v="GCO"/>
    <s v="GRANDS_COMPTES"/>
    <d v="2010-12-01T00:00:00"/>
    <s v="LIGNE_BUS"/>
    <m/>
    <s v="RELEVE"/>
    <d v="2025-03-04T16:17:19"/>
    <s v="tmp_cisse76441"/>
    <s v="CLIENT_DDE"/>
    <s v="ABSENCE DE TONALITE"/>
    <s v="339783488 // La ligne Business // PAS DE TONALITE"/>
    <s v="DBL"/>
    <s v="TBM"/>
    <x v="197"/>
    <s v="TOUBA MOSQUEE"/>
    <s v="KHAIRA"/>
    <s v="."/>
    <m/>
    <m/>
    <d v="2025-03-04T16:17:57"/>
    <s v="Grand Compte"/>
    <n v="24"/>
    <s v="URGENT"/>
    <s v="CLIENTS ENTREPRISES"/>
    <s v="Defaut non identifie"/>
    <s v="TEST DE RECEPTION KO : SONNE DANS LE VIDE// TEST DE LIGNE : OUTIL INDISPONIBLE"/>
    <s v="tmp_cisse76441"/>
    <d v="2025-03-04T16:18:02"/>
    <m/>
    <s v="tmp_cisse76441"/>
    <n v="5763346"/>
    <s v="OTD"/>
    <d v="2025-03-05T13:54:55"/>
    <s v="Archivé"/>
    <d v="2025-03-04T13:30:00"/>
    <s v="Non"/>
    <s v="CAMU_TOUBA"/>
    <s v="UNITE D'INTERVENTION CAMUSAT TOUBA"/>
    <s v="CAMU_TOUBA9"/>
    <d v="2025-03-05T16:17:57"/>
    <d v="2025-03-05T13:54:55"/>
    <s v="ok"/>
    <s v="CLIFAU52-CABLE TELEPHONE  RJ11"/>
    <s v="BRANCHEMENT REPRIS"/>
    <s v="CABLE ENTRE FILTRE ET POSTE TELEPHONIQUE"/>
    <s v="FAUSSE MAN¿UVRE APPAREIL TELEPHONIQUE PORTATIF DUO MAL BRANCHE REBRANCHE + FIABILISATION DISTRIBUTIO"/>
    <s v="ext_derneville2910"/>
    <x v="1"/>
    <x v="0"/>
    <x v="22"/>
    <x v="225"/>
  </r>
  <r>
    <n v="3015460"/>
    <s v="VOIP"/>
    <n v="39827151"/>
    <x v="193"/>
    <s v="Actif"/>
    <s v="TLP"/>
    <s v="ASSOCIATION D'ASSISTANCE AUX PERSONNES VULNERABLES"/>
    <s v="ASISPEV"/>
    <n v="772830531"/>
    <s v="MR GUEYE"/>
    <n v="20"/>
    <s v="SOH"/>
    <s v="PROFESSIONNELS"/>
    <d v="2022-10-31T12:00:00"/>
    <s v="V_IP_I_P_S_B"/>
    <m/>
    <s v="RELEVE"/>
    <d v="2025-03-04T16:24:37"/>
    <s v="ext_diedhiou005968"/>
    <s v="CLIENT_DDE"/>
    <s v="Absence synchronisation MODEM"/>
    <s v="339713346 //Internet Pro Silver_VoIP_Bloque // s2m/339713346-adsl  BB VERT CLI  // INTERNET ETEINT"/>
    <s v="DBL"/>
    <s v="DBL"/>
    <x v="161"/>
    <s v="DIOURBEL"/>
    <s v="KEUR CHEIKH IBRA FALL"/>
    <s v="."/>
    <m/>
    <m/>
    <d v="2025-03-04T16:24:39"/>
    <s v="Grand Public"/>
    <m/>
    <s v="URGENT"/>
    <s v="CLIENTS ENTREPRISES"/>
    <s v="Defaut non identifie"/>
    <s v="339713346 //Internet Pro Silver_VoIP_Bloque // s2m/339713346-adsl  BB VERT CLI  // INTERNET ETEINT"/>
    <s v="ext_diedhiou005968"/>
    <d v="2025-03-04T16:24:43"/>
    <s v="339713346 //Internet Pro Silver_VoIP_Bloque // s2m/339713346-adsl  BB VERT CLI  // INTERNET ETEINT"/>
    <m/>
    <n v="5763385"/>
    <s v="OTD"/>
    <d v="2025-03-05T11:48:38"/>
    <s v="Archivé"/>
    <d v="2025-03-06T07:40:00"/>
    <s v="Non"/>
    <s v="ECO_DBL"/>
    <s v="UNITE D'INTERVENTION ECOTEL DIOURBEL"/>
    <s v="ECO_DBL1"/>
    <m/>
    <d v="2025-03-05T11:48:38"/>
    <m/>
    <s v="BACKINC612-COEUR DE RESEAU"/>
    <s v="ROUTAGE"/>
    <s v="C¿UR DE RESEAU/SERVICE VOIX HS"/>
    <s v="CLIENT ORIENTE VERS LE SERVICE CLIENT // ROUTAGE // ECOTEL_x0009_LABA DIA"/>
    <s v="tmp_bangaly88573"/>
    <x v="1"/>
    <x v="0"/>
    <x v="15"/>
    <x v="181"/>
  </r>
  <r>
    <n v="3015466"/>
    <s v="TEL"/>
    <n v="1081"/>
    <x v="246"/>
    <s v="Actif"/>
    <s v="TLP"/>
    <s v="MINISTERE DE L'ENVIRONNEMENT ET DU DEVELOPPEMENT"/>
    <s v="DURABLE"/>
    <n v="776327480"/>
    <s v="MR NIASS"/>
    <n v="20"/>
    <s v="ETA"/>
    <s v="ADMINISTRATION"/>
    <d v="2011-05-02T09:22:01"/>
    <s v="LIGNE_BUS"/>
    <m/>
    <s v="RELEVE"/>
    <d v="2025-03-04T16:30:08"/>
    <s v="ext_thiam005954"/>
    <s v="CLIENT_DDE"/>
    <s v="Absence synchronisation MODEM"/>
    <s v="339611963°°°La ligne Business°°°PAS DE CONNEXION INETRNET °°°°°°ABSENCE DE SYNCHRO BROADBAND OFF °°°"/>
    <s v="STL"/>
    <s v="STL"/>
    <x v="198"/>
    <s v="SAINT LOUIS"/>
    <s v="DAROU"/>
    <s v="INDEPENDANCE SOR"/>
    <m/>
    <m/>
    <d v="2025-03-04T16:30:09"/>
    <s v="Pas de priorité"/>
    <m/>
    <s v="URGENT"/>
    <s v="RESEAU D'ACCES INTEGRAL"/>
    <s v="NAC-Pas de résultats"/>
    <s v="° SYNCHRO NO OK °°°°°°°° TESTE NCE A09_SAINT-LOUIS-Frame:0/Slot:0/Port:43 ASSYNCRO   °°°°°°°  CLIENT"/>
    <s v="ext_thiam005954"/>
    <d v="2025-03-04T16:30:12"/>
    <s v="° SYNCHRO NO OK °°°°°°°° TESTE NCE A09_SAINT-LOUIS-Frame:0/Slot:0/Port:43 ASSYNCRO   °°°°°°°  CLIENT"/>
    <m/>
    <n v="5763422"/>
    <s v="OTD"/>
    <d v="2025-03-05T11:52:58"/>
    <s v="Archivé"/>
    <d v="2025-03-06T08:00:00"/>
    <s v="Non"/>
    <s v="TDX_STL"/>
    <s v="UNITE D'INTERVENTION TADEX SAINT LOUIS"/>
    <s v="TDX_STL4"/>
    <m/>
    <d v="2025-03-05T11:52:58"/>
    <m/>
    <s v="RESCHGT64-SR-TETE DISTRIBUTION"/>
    <s v="JARRETIERE CHANGEE"/>
    <s v="SOUS-REPARTITEUR/JARRETIERE DEFECTUEUSE"/>
    <s v="CHANGEMENT JARRETIERE + ISOLE COTE SR //EQ KHADIM BAMBA NGOM TDX."/>
    <s v="ext_tamba005331"/>
    <x v="1"/>
    <x v="0"/>
    <x v="12"/>
    <x v="170"/>
  </r>
  <r>
    <n v="3015490"/>
    <s v="DSL5"/>
    <n v="30888891"/>
    <x v="247"/>
    <s v="Actif"/>
    <s v="TLP"/>
    <s v="NDIAYE"/>
    <s v="ABDOULAYE"/>
    <n v="782964691"/>
    <s v="MM FAYE"/>
    <n v="20"/>
    <s v="SOH"/>
    <s v="PROFESSIONNELS"/>
    <d v="2018-08-21T13:36:16"/>
    <s v="PACKBUSILV"/>
    <m/>
    <s v="RELEVE"/>
    <d v="2025-03-04T16:48:44"/>
    <s v="ext_thiam005954"/>
    <s v="CLIENT_DDE"/>
    <s v="PAS DE CONNEXION INTERNET"/>
    <s v="PAS DE CONENXION INETERNET"/>
    <s v="THS"/>
    <s v="THS"/>
    <x v="199"/>
    <s v="THIES"/>
    <s v="THIES VILLE"/>
    <s v="PLACE DE FRANCE"/>
    <m/>
    <m/>
    <d v="2025-03-04T17:23:35"/>
    <s v="Professionnel"/>
    <m/>
    <s v="URGENT"/>
    <s v="CLIENTS ENTREPRISES"/>
    <s v="LIAISON INSTABLE"/>
    <s v="339540566°°°°°°Pack Business Internet Silver BLOQUE°°°° PAS DE CONENXION INETRNET // SYNCHRO DOWN DA"/>
    <s v="ext_kaly005988"/>
    <d v="2025-03-04T17:23:42"/>
    <m/>
    <s v="ext_kaly005988"/>
    <n v="5763622"/>
    <s v="OTD"/>
    <d v="2025-03-05T09:34:09"/>
    <s v="Archivé"/>
    <d v="2025-03-04T08:20:00"/>
    <s v="Oui"/>
    <s v="AFT_THS"/>
    <s v="UNITE D'INTERVENTION AFRITEL THIES"/>
    <s v="AFT_THS1"/>
    <m/>
    <d v="2025-03-05T09:34:09"/>
    <m/>
    <s v="CLICHGT41-CABLE INTERNET RJ11"/>
    <s v="CABLE CHANGE"/>
    <s v="CABLE ENTRE FILTRE ET MODEM/CABLE DEFECT"/>
    <s v="RJ11 DEFECT CHANGE//NIANG AMAR"/>
    <s v="ext_diallo2168"/>
    <x v="1"/>
    <x v="0"/>
    <x v="23"/>
    <x v="32"/>
  </r>
  <r>
    <n v="3015492"/>
    <s v="FIBRE"/>
    <n v="29358791"/>
    <x v="248"/>
    <s v="Actif"/>
    <s v="TLP"/>
    <s v="AEROPORT INTERNATIONAL BLAISE DIAGNE"/>
    <m/>
    <n v="776386456"/>
    <s v="M DIOP"/>
    <n v="20"/>
    <s v="GCO"/>
    <s v="GRANDS_COMPTES"/>
    <d v="2022-05-12T15:00:01"/>
    <s v="F_OI_B_4G"/>
    <m/>
    <s v="RELEVE"/>
    <d v="2025-03-04T16:49:42"/>
    <s v="ext_ndiaye005971"/>
    <s v="CLIENT_DDE"/>
    <s v="Absence synchronisation MODEM"/>
    <s v="338239784 //Fibre Off. Intense_Domino4G_15Go Bloque // PAS DE CONNEXION"/>
    <s v="ACAD"/>
    <s v="GDK"/>
    <x v="7"/>
    <s v="SICAP"/>
    <s v="CITE KEUR GORGUI"/>
    <s v="."/>
    <m/>
    <m/>
    <d v="2025-03-05T10:53:47"/>
    <s v="Professionnel"/>
    <m/>
    <s v="NONURGENT"/>
    <s v="FIBRE"/>
    <s v="Perte de signal"/>
    <s v="ABS AU C10 565-567/F6/SARA 773555467/RS"/>
    <s v="ext_sow2909"/>
    <d v="2025-03-05T10:53:55"/>
    <s v="ABS AU C10 565-567/F6/SARA 773555467/RS"/>
    <s v="ext_sow2909"/>
    <n v="5766369"/>
    <s v="OTD"/>
    <d v="2025-03-05T15:09:00"/>
    <s v="Archivé"/>
    <d v="2025-03-05T08:00:00"/>
    <s v="Non"/>
    <s v="MFIU"/>
    <s v="UI MAINTENANCE FIBRE URBAIN"/>
    <s v="MFIU1"/>
    <m/>
    <d v="2025-03-05T15:09:00"/>
    <m/>
    <s v="RESREPA83-CHAMBRE/BPOE"/>
    <s v="RACCORDEMENT  MANCHON REPRIS"/>
    <s v="INFRASTRUCTURE PASSIVE/MANCHON DEFECTUEU"/>
    <s v="Reprise soudure au BPE INTERMEDIAIRE//Client joint 776386456, confirme retour service"/>
    <s v="tmp_niang83263"/>
    <x v="0"/>
    <x v="0"/>
    <x v="7"/>
    <x v="226"/>
  </r>
  <r>
    <n v="3015495"/>
    <s v="FIBRE"/>
    <n v="29358791"/>
    <x v="249"/>
    <s v="Actif"/>
    <s v="TLP"/>
    <s v="AEROPORT INTERNATIONAL BLAISE DIAGNE"/>
    <m/>
    <n v="776386456"/>
    <s v="M DIOP"/>
    <n v="20"/>
    <s v="GCO"/>
    <s v="GRANDS_COMPTES"/>
    <d v="2022-05-12T15:00:01"/>
    <s v="F_OI_B_4G"/>
    <m/>
    <s v="RELEVE"/>
    <d v="2025-03-04T16:51:14"/>
    <s v="ext_ndiaye005971"/>
    <s v="CLIENT_DDE"/>
    <s v="Absence synchronisation MODEM"/>
    <s v="338239824 //  Fibre Off. Intense_Domino4G_15Go Bloque // PAS DE CONNEXION"/>
    <s v="ACAD"/>
    <s v="GDK"/>
    <x v="7"/>
    <s v="SICAP"/>
    <s v="CITE KEUR GORGUI"/>
    <s v="."/>
    <m/>
    <m/>
    <d v="2025-03-05T10:55:12"/>
    <s v="Professionnel"/>
    <m/>
    <s v="NONURGENT"/>
    <s v="FIBRE"/>
    <s v="Perte de signal"/>
    <s v="ABS AU C10 565-567/F5/SARA 773555467/RS"/>
    <s v="ext_sow2909"/>
    <d v="2025-03-05T10:55:23"/>
    <s v="ABS AU C10 565-567/F5/SARA 773555467/RS"/>
    <s v="ext_sow2909"/>
    <n v="5766376"/>
    <s v="OTD"/>
    <d v="2025-03-05T15:07:44"/>
    <s v="Archivé"/>
    <d v="2025-03-05T08:00:00"/>
    <s v="Non"/>
    <s v="MFIU"/>
    <s v="UI MAINTENANCE FIBRE URBAIN"/>
    <s v="MFIU1"/>
    <m/>
    <d v="2025-03-05T15:07:44"/>
    <m/>
    <s v="RESREPA83-CHAMBRE/BPOE"/>
    <s v="RACCORDEMENT  MANCHON REPRIS"/>
    <s v="INFRASTRUCTURE PASSIVE/MANCHON DEFECTUEU"/>
    <s v="Reprise soudure au BPE INTERMEDIAIRE//Client joint 776386456, confirme retour service"/>
    <s v="tmp_niang83263"/>
    <x v="0"/>
    <x v="0"/>
    <x v="7"/>
    <x v="226"/>
  </r>
  <r>
    <n v="3015528"/>
    <s v="TEL"/>
    <n v="30337871"/>
    <x v="250"/>
    <s v="Actif"/>
    <s v="TLP"/>
    <s v="ASKIA ASSURANCES SA"/>
    <m/>
    <n v="785500440"/>
    <s v="MR NDIAYE"/>
    <n v="20"/>
    <s v="GCO"/>
    <s v="GRANDS_COMPTES"/>
    <d v="2014-11-07T12:02:03"/>
    <s v="LIGNE_BUS"/>
    <m/>
    <s v="RELEVE"/>
    <d v="2025-03-04T17:21:24"/>
    <s v="ext_seck005947"/>
    <s v="CLIENT_DDE"/>
    <s v="SOUCI D'EMISSION ET DE RECEPTL"/>
    <s v="SOUCI EMISSION ET RECEPTION"/>
    <s v="KLK"/>
    <s v="KLK"/>
    <x v="200"/>
    <s v="KAOLACK"/>
    <s v="LEONA"/>
    <s v="AV DIOGAYE BASILE SENGHOR"/>
    <m/>
    <m/>
    <d v="2025-03-04T18:24:06"/>
    <s v="Abonnement Professionnel"/>
    <n v="48"/>
    <s v="URGENT"/>
    <s v="CLIENTS ENTREPRISES"/>
    <s v="LIAISON INSTABLE"/>
    <s v="339416618//SOUCI EMISSION RECEPTION //TEST DE LIGNE NMC:PAS DE RESULTAT"/>
    <s v="ext_drame005987"/>
    <d v="2025-03-04T18:24:15"/>
    <m/>
    <s v="ext_drame005987"/>
    <n v="5763734"/>
    <s v="OTD"/>
    <d v="2025-03-05T11:36:16"/>
    <s v="Archivé"/>
    <d v="2025-03-04T08:00:00"/>
    <s v="Oui"/>
    <s v="SOFA_KLK"/>
    <s v="UNITE D'INTERVENTION SOFATEL KAOLACK"/>
    <s v="SOFA_KLK7"/>
    <d v="2025-03-06T18:24:06"/>
    <d v="2025-03-05T11:36:16"/>
    <s v="ok"/>
    <s v="RESCHGT12-RP1"/>
    <s v="BOITE RP1 CHANGEE"/>
    <s v="ENTREE DE POSTE/RP1 DEFECTUEUX"/>
    <s v="Changement rj11 appareil plus plus Tirage jarretière au niveau du sr"/>
    <s v="ext_ndong004795"/>
    <x v="1"/>
    <x v="0"/>
    <x v="13"/>
    <x v="227"/>
  </r>
  <r>
    <n v="3015543"/>
    <s v="FIBRE"/>
    <n v="39449811"/>
    <x v="251"/>
    <s v="Actif"/>
    <s v="TLP"/>
    <s v="NGOM"/>
    <s v="IBRAHIMA"/>
    <n v="777142022"/>
    <s v="Mme. DIONE"/>
    <n v="14"/>
    <s v="PA1"/>
    <s v="GRAND_PUBLIC"/>
    <d v="2025-02-17T18:00:00"/>
    <s v="FIB_PRO_M_B"/>
    <m/>
    <s v="RELEVE"/>
    <d v="2025-03-04T17:33:54"/>
    <s v="ext_kama005948"/>
    <s v="CLIENT_DDE"/>
    <s v="SIGNAL WIFI FAIBLE"/>
    <s v="338571511 Fibre Pro Max Bloque // SOUCIS PORTEE SIGNAL // VOYANT NORMAUX // PORTEE FAIBLE A L'EXTERI"/>
    <m/>
    <m/>
    <x v="201"/>
    <s v="KEUR MASSAR"/>
    <s v="CITE DIAKHAY 2"/>
    <s v="."/>
    <m/>
    <m/>
    <d v="2025-03-04T17:33:55"/>
    <s v="Professionnel"/>
    <m/>
    <s v="URGENT"/>
    <s v="CLIENTS ENTREPRISES"/>
    <s v="Defaut non identifie"/>
    <s v="DEBIT ET VALEURS SYNCHRO OK : SUR SAYTU ET NCE // CLIENTE RAPPELEE // CLIENTE RE-ORIENTEE EN AGENCE"/>
    <s v="ext_kama005948"/>
    <d v="2025-03-04T17:33:58"/>
    <s v="DEBIT ET VALEURS SYNCHRO OK : SUR SAYTU ET NCE // CLIENTE RAPPELEE // CLIENTE RE-ORIENTEE EN AGENCE"/>
    <m/>
    <n v="5763642"/>
    <s v="OTD"/>
    <d v="2025-03-05T14:54:25"/>
    <s v="Archivé"/>
    <d v="2025-03-04T08:00:00"/>
    <s v="Oui"/>
    <s v="SYS_MBW"/>
    <s v="UNITE D'INTERVENTION SYSROAD MBAO"/>
    <s v="SYS_MBW8"/>
    <m/>
    <d v="2025-03-05T14:54:25"/>
    <m/>
    <s v="CLICHGT183-EXTENDER WIFI"/>
    <s v="WIFI EXTENDER REPOSITIONNE"/>
    <s v="EXTENDER WIFI/DEFAUT COUVERTURE WIFI"/>
    <s v="WIFI EXTEINDEUR RECOMMANDE AU CLIENT"/>
    <s v="ext_kane004770"/>
    <x v="0"/>
    <x v="0"/>
    <x v="24"/>
    <x v="228"/>
  </r>
  <r>
    <n v="3015578"/>
    <s v="FIBRE"/>
    <n v="40529021"/>
    <x v="252"/>
    <s v="Actif"/>
    <s v="TLP"/>
    <s v="GUEYE"/>
    <s v="MAKHTAR"/>
    <n v="709398952"/>
    <s v="MR GUEYE"/>
    <n v="20"/>
    <s v="SOH"/>
    <s v="PROFESSIONNELS"/>
    <d v="2023-12-08T13:41:04"/>
    <s v="FIB_PRO_M_B"/>
    <m/>
    <s v="RELEVE"/>
    <d v="2025-03-04T18:06:03"/>
    <s v="ext_cisse005961"/>
    <s v="CLIENT_DDE"/>
    <s v="PAS DE CONNEXION INTERNET"/>
    <s v="338450066// PAS DE CONNEXION // FIBRE PRO MAX BLOQUE"/>
    <m/>
    <m/>
    <x v="202"/>
    <s v="DKKMR"/>
    <n v="7000"/>
    <s v="."/>
    <m/>
    <m/>
    <d v="2025-03-05T09:37:12"/>
    <s v="Abonnement Professionnel"/>
    <n v="48"/>
    <s v="URGENT"/>
    <s v="CLIENTS ENTREPRISES"/>
    <s v="LIAISON INSTABLE"/>
    <s v="338450066//DECONNEXION FREQUENTE//SYNCHRO OK //VALUR OK //IPV4"/>
    <s v="ext_drame005987"/>
    <d v="2025-03-05T09:37:25"/>
    <m/>
    <s v="ext_drame005987"/>
    <n v="5765964"/>
    <s v="OTD"/>
    <d v="2025-03-05T13:45:08"/>
    <s v="Archivé"/>
    <d v="2025-03-05T08:00:00"/>
    <s v="Oui"/>
    <s v="MULT_KMR"/>
    <s v="UNITE D'INTERVENTION MULTELEC KEUR MASSA"/>
    <s v="MULT_KMR11"/>
    <d v="2025-03-07T09:37:12"/>
    <d v="2025-03-05T13:45:08"/>
    <s v="ok"/>
    <s v="CLICHGT531-F6600 ONT"/>
    <s v="MODEM ONT CHANGE"/>
    <s v="OPTICAL NETWORK TERMINAL/MODEM CLIENT FI"/>
    <s v="MODEM CHANGE/BANDIOUGOU DE MEIDEROS MULT"/>
    <s v="ext_diallo005317"/>
    <x v="0"/>
    <x v="0"/>
    <x v="2"/>
    <x v="229"/>
  </r>
  <r>
    <n v="3015591"/>
    <s v="FIBRE"/>
    <n v="929611"/>
    <x v="236"/>
    <s v="Actif"/>
    <s v="TLP"/>
    <s v="PHARMACIE"/>
    <s v="PASCAL"/>
    <n v="775655392"/>
    <m/>
    <n v="20"/>
    <s v="SOH"/>
    <s v="PROFESSIONNELS"/>
    <d v="2025-03-04T16:00:01"/>
    <s v="FIB_OF_B"/>
    <m/>
    <s v="RELEVE"/>
    <d v="2025-03-04T18:16:06"/>
    <s v="ext_drame005987"/>
    <s v="CLIENT_DDE"/>
    <s v="Pas de connexion"/>
    <s v="338377713//DECONNEXION FREQUENTE//ABSENCE SYNCHRO//COMPTE ACTIF//PAS DE SESSION"/>
    <s v="ACG"/>
    <s v="KMR"/>
    <x v="191"/>
    <s v="KEUR MASSAR"/>
    <s v="PARCELLES ASSAINIES UNITE 15"/>
    <s v="PARCELLES ASSAINIES UNITE 15"/>
    <n v="520"/>
    <m/>
    <d v="2025-03-04T18:16:18"/>
    <s v="Grand Public"/>
    <m/>
    <s v="URGENT"/>
    <s v="CLIENTS ENTREPRISES"/>
    <s v="LIAISON INSTABLE"/>
    <s v="338377713//DECONNEXION FREQUENTE//ABSENCE SYNCHRO//COMPTE ACTIF//PAS DE SESSION"/>
    <s v="ext_drame005987"/>
    <d v="2025-03-04T18:16:23"/>
    <m/>
    <s v="ext_drame005987"/>
    <n v="5763724"/>
    <s v="OTD"/>
    <d v="2025-03-05T16:10:14"/>
    <s v="Archivé"/>
    <d v="2025-03-04T08:00:00"/>
    <s v="Oui"/>
    <s v="MULT_KMR"/>
    <s v="UNITE D'INTERVENTION MULTELEC KEUR MASSA"/>
    <s v="MULT_KMR6"/>
    <m/>
    <d v="2025-03-05T16:10:14"/>
    <m/>
    <s v="CLIRCO510-F680 ONT"/>
    <s v="CONFIGURATION MODEM ONT REPRISE"/>
    <s v="OPTICAL NETWORK TERMINAL/MODEM CLIENT FI"/>
    <s v="RETOUR SERVICE SUITE INCIDENT L16"/>
    <s v="tmp_tall83181"/>
    <x v="0"/>
    <x v="0"/>
    <x v="20"/>
    <x v="216"/>
  </r>
  <r>
    <n v="3015595"/>
    <s v="FIBRE"/>
    <n v="32419401"/>
    <x v="253"/>
    <s v="Actif"/>
    <s v="TLP"/>
    <s v="INOVIT GROUP"/>
    <m/>
    <n v="774331831"/>
    <s v="M DIALLO"/>
    <n v="20"/>
    <s v="SOH"/>
    <s v="PROFESSIONNELS"/>
    <d v="2020-02-21T18:55:27"/>
    <s v="FIB_PRO_O"/>
    <m/>
    <s v="RELEVE"/>
    <d v="2025-03-04T18:27:16"/>
    <s v="ext_gassama005969"/>
    <s v="CLIENT_DDE"/>
    <s v="Absence synchronisation MODEM"/>
    <s v="Fibre Pro Ouvert // ABSENCE SYNCHRO // MODEM FIBERBOX"/>
    <s v="ACAD"/>
    <s v="YOF"/>
    <x v="203"/>
    <s v="NGOR - ALMADIES"/>
    <s v="NGOR"/>
    <s v="NGOR"/>
    <m/>
    <m/>
    <d v="2025-03-04T18:27:33"/>
    <s v="Abonnement Professionnel"/>
    <n v="48"/>
    <s v="URGENT"/>
    <s v="CLIENTS ENTREPRISES"/>
    <s v="Defaut non identifie"/>
    <s v="PON ETEINT //LOS ROUGE  //INTERNET ETEINT// VERIF BRANCHMENT FAIT // REBOOT MODEM FAIT // COMPTE ACT"/>
    <s v="ext_gassama005969"/>
    <d v="2025-03-04T18:27:37"/>
    <m/>
    <s v="ext_gassama005969"/>
    <n v="5763743"/>
    <s v="OTD"/>
    <d v="2025-03-05T16:45:30"/>
    <s v="Archivé"/>
    <d v="2025-03-04T08:00:00"/>
    <s v="Non"/>
    <s v="TDX_YOF"/>
    <s v="UNITE D'INTERVENTION TADEX YOFF"/>
    <s v="TDX_YOF16"/>
    <d v="2025-03-06T18:27:33"/>
    <d v="2025-03-05T16:45:30"/>
    <s v="ok"/>
    <s v="RESCHGT21-CABLE BRANCHEMENT"/>
    <s v="CABLE BRANCHEMENT 1084 CHANGE"/>
    <s v="CABLE BRANCHEMENT/CABLE BRANCHEMENT  108"/>
    <s v="CABLE 10.83 DEFECT CHANGE SUR 200M J20 103-104A-F2 // EQ SOULEYMANE NDOYE TDX."/>
    <s v="ext_sanghare2201"/>
    <x v="0"/>
    <x v="0"/>
    <x v="5"/>
    <x v="230"/>
  </r>
  <r>
    <n v="3015622"/>
    <s v="FIBRE"/>
    <n v="42681"/>
    <x v="254"/>
    <s v="Actif"/>
    <s v="TLP"/>
    <s v="AMBASSADE INDE"/>
    <m/>
    <s v="775353570 // 773956514"/>
    <s v="MME DIATTA"/>
    <n v="20"/>
    <s v="GCO"/>
    <s v="GRANDS_COMPTES"/>
    <d v="2024-01-24T15:04:46"/>
    <s v="FIB_OF_B"/>
    <m/>
    <s v="RELEVE"/>
    <d v="2025-03-04T18:53:06"/>
    <s v="ext_gningue005939"/>
    <s v="CLIENT_DDE"/>
    <s v="PAS DE CONNEXION INTERNET"/>
    <s v="PAS DE CONNEXION"/>
    <m/>
    <m/>
    <x v="73"/>
    <s v="MERMOZ"/>
    <s v="SOTRAC MERMOZ"/>
    <s v="SOTRAC MERMOZ"/>
    <m/>
    <m/>
    <d v="2025-03-05T11:49:28"/>
    <s v="Grand Public"/>
    <m/>
    <s v="NONURGENT"/>
    <s v="FIBRE"/>
    <s v="Perte de signal"/>
    <s v="REOR MICF ABS AU PBO P07.233.234A-F2 // BABABACAR MBAYE 778228095 // DBK"/>
    <s v="ext_diop005303"/>
    <d v="2025-03-05T11:49:35"/>
    <s v="REOR MICF ABS AU PBO P07.233.234A-F2 // BABABACAR MBAYE 778228095 // DBK"/>
    <s v="ext_diop005303"/>
    <n v="5766671"/>
    <s v="OTD"/>
    <d v="2025-03-05T13:20:42"/>
    <s v="Archivé"/>
    <d v="2025-03-05T08:00:00"/>
    <s v="Non"/>
    <s v="MFIU"/>
    <s v="UI MAINTENANCE FIBRE URBAIN"/>
    <s v="MFIU1"/>
    <m/>
    <d v="2025-03-05T13:20:42"/>
    <m/>
    <s v="RESREPA83-CHAMBRE/BPOE"/>
    <s v="RACCORDEMENT  MANCHON REPRIS"/>
    <s v="INFRASTRUCTURE PASSIVE/MANCHON DEFECTUEU"/>
    <s v="Reprise soudure au BPE INTERMEDIAIRE//Retour service"/>
    <s v="tmp_niang83263"/>
    <x v="0"/>
    <x v="0"/>
    <x v="7"/>
    <x v="231"/>
  </r>
  <r>
    <n v="3015627"/>
    <s v="FIBRE"/>
    <n v="43627851"/>
    <x v="255"/>
    <s v="Actif"/>
    <s v="TLP"/>
    <s v="DIOP MAISSA"/>
    <s v="DIOP MAISSA"/>
    <n v="775092858"/>
    <s v="M. DIOP"/>
    <n v="20"/>
    <s v="SOH"/>
    <s v="PROFESSIONNELS"/>
    <d v="2025-02-20T18:00:00"/>
    <s v="FIB_PRO_M_B"/>
    <m/>
    <s v="RELEVE"/>
    <d v="2025-03-04T18:58:35"/>
    <s v="ext_faye005960"/>
    <s v="CLIENT_DDE"/>
    <s v="Absence synchronisation MODEM"/>
    <s v="339018877/pas de synchronisation/MODEM 4 ANTENNES/Fibre Pro Max Bloque"/>
    <s v="THS"/>
    <s v="MBR"/>
    <x v="177"/>
    <s v="MBOUR"/>
    <s v="SALY"/>
    <s v="."/>
    <m/>
    <m/>
    <d v="2025-03-04T18:58:35"/>
    <s v="Professionnel"/>
    <m/>
    <s v="URGENT"/>
    <s v="CLIENTS ENTREPRISES"/>
    <s v="Defaut non identifie"/>
    <s v="PON VERT cli LOS ETEINT INTERNET ETEINT ||vérif. branchement faite reboot modem ok|| synchro down  |"/>
    <s v="ext_faye005960"/>
    <d v="2025-03-04T18:58:38"/>
    <s v="PON VERT cli LOS ETEINT INTERNET ETEINT ||vérif. branchement faite reboot modem ok|| synchro down  |"/>
    <m/>
    <n v="5763806"/>
    <s v="OTD"/>
    <d v="2025-03-05T10:53:31"/>
    <s v="Archivé"/>
    <d v="2025-03-06T08:00:00"/>
    <s v="Non"/>
    <s v="SOFA_MBR"/>
    <s v="UNITE D'INTERVENTION SOFATEL MBOUR"/>
    <s v="SOFA_MBR10"/>
    <m/>
    <d v="2025-03-05T10:53:31"/>
    <m/>
    <s v="RESCHGT313-PBO_PBE"/>
    <s v="PIGTAIL CHANGE"/>
    <s v="POINT DE BRANCHEMENT OPTIQUE/PIGTAIL DEF"/>
    <s v="CHANGEMENT PIGTAIL AU PBO"/>
    <s v="ext_diallo3676"/>
    <x v="0"/>
    <x v="0"/>
    <x v="0"/>
    <x v="232"/>
  </r>
  <r>
    <n v="3015654"/>
    <s v="DSL10"/>
    <n v="30771091"/>
    <x v="256"/>
    <s v="Actif"/>
    <s v="TLP"/>
    <s v="FERNANDEZ"/>
    <s v="HELARIO"/>
    <n v="779973453"/>
    <s v="MME MENDY"/>
    <n v="20"/>
    <s v="SOH"/>
    <s v="PROFESSIONNELS"/>
    <d v="2022-07-15T13:50:01"/>
    <s v="V_IP_I_P_S"/>
    <m/>
    <s v="RELEVE"/>
    <d v="2025-03-04T19:44:07"/>
    <s v="ext_dieme005965"/>
    <s v="CLIENT_DDE"/>
    <s v="PAS DE CONNEXION INTERNET"/>
    <s v="Internet Pro Silver_VoIP // PAS DE CONNEXION // s2m/338361117-adsl"/>
    <s v="ACR"/>
    <s v="RUF"/>
    <x v="204"/>
    <s v="SEBIKHOTANE"/>
    <s v="SEBIKHOTANE"/>
    <s v="."/>
    <m/>
    <m/>
    <d v="2025-03-04T19:44:30"/>
    <s v="Grand Public"/>
    <m/>
    <s v="URGENT"/>
    <s v="CLIENTS ENTREPRISES"/>
    <s v="Defaut non identifie"/>
    <s v="BB ETEINT // INTERNET ETEINT // VERIFICATION DES BRANCHEMENTS // REBOOT MODEM // COMPTE ACTIF // PAS"/>
    <s v="ext_dieme005965"/>
    <d v="2025-03-04T19:44:35"/>
    <m/>
    <s v="ext_dieme005965"/>
    <n v="5763851"/>
    <s v="OTD"/>
    <d v="2025-03-05T13:24:20"/>
    <s v="Archivé"/>
    <d v="2025-03-04T13:30:00"/>
    <s v="Non"/>
    <s v="MULT_RUF"/>
    <s v="UNITE D'INTERVENTION MULTELEC RUFISQUE"/>
    <s v="MULT_RUF6"/>
    <m/>
    <d v="2025-03-05T13:24:20"/>
    <m/>
    <s v="CABLE BRANCHEMENT"/>
    <s v="CABLE BRANCHEMENT 5/99 CHANGE"/>
    <s v="CABLE BRANCHEMENT 5/99/CABLE BRANCHEMENT"/>
    <s v="CABLE 5/99 CHANGE/BOCAR DIALLO MULT"/>
    <s v="ext_diallo005317"/>
    <x v="1"/>
    <x v="0"/>
    <x v="5"/>
    <x v="233"/>
  </r>
  <r>
    <n v="3015699"/>
    <s v="FIBRE"/>
    <n v="41598091"/>
    <x v="257"/>
    <s v="Actif"/>
    <s v="TLP"/>
    <s v="WATHIE ELHADJI MAMADOU"/>
    <s v="WATHIE ELHADJI MAMADOU"/>
    <n v="772526717"/>
    <s v="M WATHIE"/>
    <n v="20"/>
    <s v="SOH"/>
    <s v="PROFESSIONNELS"/>
    <d v="2023-10-05T01:00:00"/>
    <s v="FIB_PRO_M_B"/>
    <m/>
    <s v="RELEVE"/>
    <d v="2025-03-04T20:44:57"/>
    <s v="ext_sow005973"/>
    <s v="CLIENT_DDE"/>
    <s v="PAS DE CONNEXION INTERNET"/>
    <s v="338933607//Fibre Pro Max Bloque//PAS DE CONNEXION//"/>
    <s v="ACG"/>
    <s v="GDW"/>
    <x v="17"/>
    <s v="DKGDW"/>
    <n v="1000"/>
    <s v="."/>
    <m/>
    <m/>
    <d v="2025-03-04T20:45:21"/>
    <s v="Abonnement Professionnel"/>
    <n v="48"/>
    <s v="URGENT"/>
    <s v="CLIENTS ENTREPRISES"/>
    <s v="Defaut non identifie"/>
    <s v="POWER VERT PON ETEINT LOS ROUGE INTERNET ETEINT //VERIF BRANCHEMENT FAIT //REBOOT MODEM FAIT // COMP"/>
    <s v="ext_sow005973"/>
    <d v="2025-03-04T20:45:25"/>
    <m/>
    <s v="ext_sow005973"/>
    <n v="5763942"/>
    <s v="OTD"/>
    <d v="2025-03-05T10:52:45"/>
    <s v="Archivé"/>
    <d v="2025-03-04T08:00:00"/>
    <s v="Non"/>
    <s v="AFT_GDW"/>
    <s v="UNITE D'INTERVENTION AFRITEL GUEDIAWAYE"/>
    <s v="AFT_GDW7"/>
    <d v="2025-03-06T20:45:21"/>
    <d v="2025-03-05T10:52:45"/>
    <s v="ok"/>
    <s v="RESCHGT313-PBO_PBE"/>
    <s v="PIGTAIL CHANGE"/>
    <s v="POINT DE BRANCHEMENT OPTIQUE/PIGTAIL DEF"/>
    <s v="CONECTEUR CHANGER AU PBO // AFT LAMINE CISSE"/>
    <s v="ext_mbaye2167"/>
    <x v="0"/>
    <x v="0"/>
    <x v="0"/>
    <x v="234"/>
  </r>
  <r>
    <n v="3015705"/>
    <s v="FIBRE"/>
    <n v="44505711"/>
    <x v="258"/>
    <s v="Actif"/>
    <s v="TLP"/>
    <s v="RAMATOULAYE TOURE"/>
    <s v="RAMATOULAYE TOURE"/>
    <n v="772717696"/>
    <s v="M SABALY"/>
    <n v="20"/>
    <s v="SOH"/>
    <s v="PROFESSIONNELS"/>
    <d v="2024-11-14T12:00:00"/>
    <s v="FIB_PRO_M_B"/>
    <m/>
    <s v="RELEVE"/>
    <d v="2025-03-04T20:52:13"/>
    <s v="ext_sow005973"/>
    <s v="CLIENT_DDE"/>
    <s v="PAS DE CONNEXION INTERNET"/>
    <s v="338929911//Fibre Pro Max Bloque//PAS DE CONNEXION//"/>
    <s v="ACR"/>
    <s v="MBW"/>
    <x v="205"/>
    <s v="DKBAM"/>
    <s v="BY00R"/>
    <s v="."/>
    <m/>
    <m/>
    <d v="2025-03-04T20:52:35"/>
    <s v="Professionnel"/>
    <m/>
    <s v="URGENT"/>
    <s v="CLIENTS ENTREPRISES"/>
    <s v="Defaut non identifie"/>
    <s v="CABLE DU BOITIER COUPE //POWER VERT PON ETEINT LOS ROUGE INTERNET ETEINT //VERIF BRANCHEMENT FAIT //"/>
    <s v="ext_sow005973"/>
    <d v="2025-03-04T20:52:38"/>
    <m/>
    <s v="ext_sow005973"/>
    <n v="5763956"/>
    <s v="OTD"/>
    <d v="2025-03-05T12:45:21"/>
    <s v="Archivé"/>
    <d v="2025-03-04T13:30:00"/>
    <s v="Non"/>
    <s v="SYS_MBW"/>
    <s v="UNITE D'INTERVENTION SYSROAD MBAO"/>
    <s v="SYS_MBW14"/>
    <m/>
    <d v="2025-03-05T12:45:21"/>
    <m/>
    <s v="CLICHGT25-PTO"/>
    <s v="PORT OPTIQUE DEFECTUEUX CHANGE"/>
    <s v="POINT DE TERMINAISON OPTIQUE/PORT OPTIQU"/>
    <s v="REPRISE SOUDURE AU PTO"/>
    <s v="ext_niang2865"/>
    <x v="0"/>
    <x v="0"/>
    <x v="11"/>
    <x v="235"/>
  </r>
  <r>
    <n v="3015710"/>
    <s v="FIBRE"/>
    <n v="37512581"/>
    <x v="259"/>
    <s v="Actif"/>
    <s v="TLP"/>
    <s v="DIENG"/>
    <s v="MAKHTAR"/>
    <n v="776861940"/>
    <s v="MME DIENG"/>
    <n v="16"/>
    <s v="PA1"/>
    <s v="GRAND_PUBLIC"/>
    <d v="2023-12-11T16:28:33"/>
    <s v="FIB_PRO_M_B"/>
    <m/>
    <s v="RELEVE"/>
    <d v="2025-03-04T20:56:18"/>
    <s v="ext_cisse005961"/>
    <s v="CLIENT_DDE"/>
    <s v="Absence synchronisation MODEM"/>
    <s v="339616683// ABSENCE DE SYNCHRONISATION // FIBRE PRO MAX BLOQUE"/>
    <s v="STL"/>
    <s v="STL"/>
    <x v="65"/>
    <s v="SAINT LOUIS"/>
    <s v="DIAMEGUENE"/>
    <s v="."/>
    <m/>
    <m/>
    <d v="2025-03-04T20:56:19"/>
    <s v="Professionnel"/>
    <m/>
    <s v="URGENT"/>
    <s v="CLIENTS ENTREPRISES"/>
    <s v="Defaut non identifie"/>
    <s v="MODEM FIREBOX // SESSION EN COURS // COMPTE ACTIF // POWER VERT // PON OFF // LOS ROUGE // INTERNET"/>
    <s v="ext_cisse005961"/>
    <d v="2025-03-04T20:56:21"/>
    <s v="MODEM FIREBOX // SESSION EN COURS // COMPTE ACTIF // POWER VERT // PON OFF // LOS ROUGE // INTERNET"/>
    <m/>
    <n v="5763967"/>
    <s v="OTD"/>
    <d v="2025-03-05T13:11:12"/>
    <s v="Archivé"/>
    <d v="2025-03-06T08:00:00"/>
    <s v="Non"/>
    <s v="TDX_STL"/>
    <s v="UNITE D'INTERVENTION TADEX SAINT LOUIS"/>
    <s v="TDX_STL5"/>
    <m/>
    <d v="2025-03-05T13:11:12"/>
    <m/>
    <s v="CLIREPA22-PTO"/>
    <s v="SOUDURE  AU PTO REPRISE"/>
    <s v="POINT DE TERMINAISON OPTIQUE/ABSENCE DE"/>
    <s v="REPRISE SOUDURE AU PTO SUITE FIBRE CASSE A10 PBO 111-F6 MR DIENG CONFIRME 776861940 // EQ YOUSSOUPH"/>
    <s v="ext_sanghare2201"/>
    <x v="0"/>
    <x v="0"/>
    <x v="11"/>
    <x v="236"/>
  </r>
  <r>
    <n v="3015728"/>
    <s v="FIBRE"/>
    <n v="40479391"/>
    <x v="260"/>
    <s v="Actif"/>
    <s v="TLP"/>
    <s v="NIANG"/>
    <s v="COUMBA"/>
    <n v="776170692"/>
    <s v="MME MARIETOU"/>
    <n v="20"/>
    <s v="SOH"/>
    <s v="PROFESSIONNELS"/>
    <d v="2023-02-17T17:29:42"/>
    <s v="FIB_PRO_M_B"/>
    <m/>
    <s v="RELEVE"/>
    <d v="2025-03-04T21:05:00"/>
    <s v="ext_cisse005961"/>
    <s v="CLIENT_DDE"/>
    <s v="Absence synchronisation MODEM"/>
    <s v="338576364// ABSENCE DE SYNCHRONISATION // FIBRE PRO MAX BLOQUE"/>
    <s v="ACP"/>
    <s v="CAM"/>
    <x v="206"/>
    <s v="CAMBERENE-PARCELLES ASSAINIES"/>
    <s v="PARCELLES ASSAINIES UNITE 13"/>
    <s v="."/>
    <m/>
    <m/>
    <d v="2025-03-04T21:05:01"/>
    <s v="Abonnement Professionnel"/>
    <n v="48"/>
    <s v="URGENT"/>
    <s v="CLIENTS ENTREPRISES"/>
    <s v="Defaut non identifie"/>
    <s v="MODEM FIREBOX // SESSION EN COURS // COMPTE ACTIF // POWER VERT // PON OFF // LOS ROUGE // INTERNET"/>
    <s v="ext_cisse005961"/>
    <d v="2025-03-04T21:05:04"/>
    <s v="MODEM FIREBOX // SESSION EN COURS // COMPTE ACTIF // POWER VERT // PON OFF // LOS ROUGE // INTERNET"/>
    <m/>
    <n v="5763992"/>
    <s v="OTD"/>
    <d v="2025-03-05T12:21:43"/>
    <s v="Archivé"/>
    <d v="2025-03-06T08:00:00"/>
    <s v="Non"/>
    <s v="SYS_CAMB"/>
    <s v="UNITE D'INTERVENTION SYSROAD CAMBERENE"/>
    <s v="SYS_CAMB2"/>
    <d v="2025-03-06T21:05:01"/>
    <d v="2025-03-05T12:21:43"/>
    <s v="ok"/>
    <s v="RESCHGT313-PBO_PBE"/>
    <s v="PIGTAIL CHANGE"/>
    <s v="POINT DE BRANCHEMENT OPTIQUE/PIGTAIL DEF"/>
    <s v="PIGTAIL CHANGE"/>
    <s v="ext_ndao004765"/>
    <x v="0"/>
    <x v="0"/>
    <x v="5"/>
    <x v="237"/>
  </r>
  <r>
    <n v="3015736"/>
    <s v="FIBRE"/>
    <n v="41274771"/>
    <x v="261"/>
    <s v="Actif"/>
    <s v="TLP"/>
    <s v="LAYE ET FRERES"/>
    <m/>
    <n v="781241523"/>
    <s v="MR BA"/>
    <n v="20"/>
    <s v="SOH"/>
    <s v="PROFESSIONNELS"/>
    <d v="2024-06-14T10:46:39"/>
    <s v="FIB_PRO_M_B"/>
    <m/>
    <s v="RELEVE"/>
    <d v="2025-03-04T21:11:36"/>
    <s v="ext_balde005951"/>
    <s v="CLIENT_DDE"/>
    <s v="Absence synchronisation MODEM"/>
    <s v="ABSENCE SNYCHRO"/>
    <s v="ACR"/>
    <s v="MBW"/>
    <x v="207"/>
    <s v="KEUR MBAYE FALL"/>
    <s v="KEUR MBAYE FALL VILLAGE"/>
    <s v="."/>
    <m/>
    <m/>
    <d v="2025-03-04T21:12:25"/>
    <s v="Professionnel"/>
    <m/>
    <s v="URGENT"/>
    <s v="CLIENTS ENTREPRISES"/>
    <s v="Defaut non identifie"/>
    <s v="LOS ROUGE  // VERIF BRANCHEMENT FAIT //  REBOT MODEM //SYNCHRO : PAS SUR NCE // AMS INDISPO // SAYTU"/>
    <s v="ext_balde005951"/>
    <d v="2025-03-04T21:12:30"/>
    <m/>
    <s v="ext_balde005951"/>
    <n v="5764005"/>
    <s v="OTD"/>
    <d v="2025-03-05T14:49:38"/>
    <s v="Archivé"/>
    <d v="2025-03-04T13:30:00"/>
    <s v="Non"/>
    <s v="SYS_MBW"/>
    <s v="UNITE D'INTERVENTION SYSROAD MBAO"/>
    <s v="SYS_MBW17"/>
    <m/>
    <d v="2025-03-05T14:49:38"/>
    <m/>
    <s v="RESCHGT313-PBO_PBE"/>
    <s v="PIGTAIL CHANGE"/>
    <s v="POINT DE BRANCHEMENT OPTIQUE/PIGTAIL DEF"/>
    <s v="REPRISE SOUDURE AU PBO"/>
    <s v="ext_niang2865"/>
    <x v="0"/>
    <x v="0"/>
    <x v="8"/>
    <x v="238"/>
  </r>
  <r>
    <n v="3015740"/>
    <s v="FIBRE"/>
    <n v="30921251"/>
    <x v="262"/>
    <s v="Actif"/>
    <s v="TLP"/>
    <s v="COMET AFRIQUE TELECOMS SA"/>
    <m/>
    <n v="776679333"/>
    <s v="M LO"/>
    <n v="20"/>
    <s v="PEI"/>
    <s v="AFFAIRES"/>
    <d v="2020-01-20T15:53:37"/>
    <s v="F_OI_B_4G"/>
    <m/>
    <s v="RELEVE"/>
    <d v="2025-03-04T21:14:39"/>
    <s v="ext_sow005973"/>
    <s v="CLIENT_DDE"/>
    <s v="ABSENCE DE TONALITE"/>
    <s v="338643424//Fibre Off. Intense_Domino4G_15Go Bloque//PAS DE CONNEXION//"/>
    <m/>
    <m/>
    <x v="208"/>
    <s v="H.L.M. - CITE PORT - SODIDA"/>
    <s v="ZONE INDUSTRIELLE SODIDA"/>
    <s v="ZONE INDUSTRIELLE SODIDA"/>
    <s v="LOT 01"/>
    <m/>
    <d v="2025-03-04T21:15:03"/>
    <s v="Grand Public"/>
    <m/>
    <s v="URGENT"/>
    <s v="CLIENTS ENTREPRISES"/>
    <s v="Defaut non identifie"/>
    <s v="POWER VERT PON VERT INTERNET ETEINT //VERIF BRANCHEMENT FAIT //REBOOT MODEM FAIT // COMPTE ACTIF //P"/>
    <s v="ext_sow005973"/>
    <d v="2025-03-04T21:15:07"/>
    <m/>
    <s v="ext_sow005973"/>
    <n v="5764012"/>
    <s v="OTD"/>
    <d v="2025-03-05T17:20:49"/>
    <s v="Archivé"/>
    <d v="2025-03-05T08:50:00"/>
    <s v="Oui"/>
    <s v="ECO_GDK"/>
    <s v="UNITE D'INTERVENTION ECOTEL GDK"/>
    <s v="ECO_GDK1"/>
    <m/>
    <d v="2025-03-05T17:20:49"/>
    <m/>
    <s v="CLIRCO528-F6600 ONT"/>
    <s v="CONFIGURATION MODEM ONT REPRISE"/>
    <s v="OPTICAL NETWORK TERMINAL/MODEM CLIENT FI"/>
    <s v="CHANGEMENT MODEM + RECONFIGURATION PORT PON //MODY"/>
    <s v="tmp_tall83181"/>
    <x v="0"/>
    <x v="0"/>
    <x v="2"/>
    <x v="239"/>
  </r>
  <r>
    <n v="3015751"/>
    <s v="FIBRE"/>
    <n v="37224971"/>
    <x v="263"/>
    <s v="Actif"/>
    <s v="TLP"/>
    <s v="PHARMACIE ABOU HOUREYRA"/>
    <m/>
    <n v="775153900"/>
    <s v="MR SOW"/>
    <n v="20"/>
    <s v="SOH"/>
    <s v="PROFESSIONNELS"/>
    <d v="2024-05-06T13:06:24"/>
    <s v="FIB_PRO_M_B"/>
    <m/>
    <s v="RELEVE"/>
    <d v="2025-03-04T21:31:07"/>
    <s v="ext_diarra005963"/>
    <s v="CLIENT_DDE"/>
    <s v="Absence synchronisation MODEM"/>
    <s v="ABSENCE SYNCHRO // PRODUIT¿: FIBERBOX¿// OFFRE : Fibre Pro Max Bloque //"/>
    <m/>
    <m/>
    <x v="209"/>
    <s v="MERMOZ"/>
    <s v="SOTRAC MERMOZ"/>
    <s v="SOTRAC MERMOZ"/>
    <m/>
    <m/>
    <d v="2025-03-04T21:31:08"/>
    <s v="Abonnement Professionnel"/>
    <n v="48"/>
    <s v="URGENT"/>
    <s v="RESEAU D'ACCES INTEGRAL"/>
    <s v="SAY-Coupure de fibre"/>
    <s v="LOS¿: ROUGE // PON¿: ETEINT¿// INTERNET¿: ETEINT //VERIF BRANCHEMENT OK // REBOOT MODEM OK   RBS¿: C"/>
    <s v="ext_diarra005963"/>
    <d v="2025-03-04T21:31:12"/>
    <s v="LOS¿: ROUGE // PON¿: ETEINT¿// INTERNET¿: ETEINT //VERIF BRANCHEMENT OK // REBOOT MODEM OK   RBS¿: C"/>
    <m/>
    <n v="5764029"/>
    <s v="OTD"/>
    <d v="2025-03-05T12:48:58"/>
    <s v="Archivé"/>
    <d v="2025-03-05T08:00:00"/>
    <s v="Oui"/>
    <s v="TDX_YOF"/>
    <s v="UNITE D'INTERVENTION TADEX YOFF"/>
    <s v="TDX_YOF9"/>
    <d v="2025-03-06T21:31:08"/>
    <d v="2025-03-05T12:48:58"/>
    <s v="ok"/>
    <s v="RESREPA39-PBO_PBE"/>
    <s v="SOUDURE REPRISE AU  PBO_PBE"/>
    <s v="POINT DE BRANCHEMENT OPTIQUE/FIBRE CASSE"/>
    <s v="REPRISE SOUDURE AU PBO + RECONFIGURATION MODEM ONT // CONFIRME AU 775153900 PAR MR SOW // BABACAR MB"/>
    <s v="ext_diop005303"/>
    <x v="0"/>
    <x v="0"/>
    <x v="8"/>
    <x v="240"/>
  </r>
  <r>
    <n v="3015758"/>
    <s v="DSL10"/>
    <n v="2139171"/>
    <x v="264"/>
    <s v="Actif"/>
    <s v="TLP"/>
    <s v="GRANDE PHARMACIE"/>
    <m/>
    <n v="775354392"/>
    <s v="M SY"/>
    <n v="20"/>
    <s v="SOH"/>
    <s v="PROFESSIONNELS"/>
    <d v="2021-08-02T12:00:01"/>
    <s v="V_IP_IPG_B"/>
    <m/>
    <s v="RELEVE"/>
    <d v="2025-03-04T21:36:44"/>
    <s v="ext_sow005973"/>
    <s v="CLIENT_DDE"/>
    <s v="PAS DE CONNEXION INTERNET"/>
    <s v="339736152//Internet Pro Gold_VoIP_Bloque//PAS DE CONNEXION//"/>
    <s v="DBL"/>
    <s v="DBL"/>
    <x v="210"/>
    <s v="BAMBEY"/>
    <s v="ESCALE_BAMBEY_VILLE"/>
    <s v="ESCALE_BAMBEY_VILLE"/>
    <m/>
    <m/>
    <d v="2025-03-05T17:29:42"/>
    <s v="Grand Public"/>
    <m/>
    <s v="NONURGENT"/>
    <s v="CABLES MULTIPAIRES"/>
    <s v="Essai non realise"/>
    <s v="REOR MCE pc à voir  A00 3 3 7  / MODOU FAYE  BD"/>
    <s v="ext_diallo004756"/>
    <d v="2025-03-05T17:29:50"/>
    <s v="REOR MCE pc à voir  A00 3 3 7  / MODOU FAYE  BD"/>
    <s v="ext_diallo004756"/>
    <n v="5768734"/>
    <s v="OTD"/>
    <d v="2025-03-06T13:17:54"/>
    <s v="Archivé"/>
    <d v="2025-03-05T08:00:00"/>
    <s v="Non"/>
    <s v="ECO_COMPLEXE"/>
    <s v="UNITE D'INTERVENTION ECOTEL COMPLEXE"/>
    <s v="ECO_COMPLEXE1"/>
    <m/>
    <d v="2025-03-06T13:17:54"/>
    <m/>
    <s v="RESINC101-CHAMBRE/REGARD"/>
    <s v="REPRISE JOINT"/>
    <s v="CHAMBRE/REGARD/DEGRADATION JOINT"/>
    <s v="Reprise joint 28 paires / Mansour Sy confirme au  775354392 / MODOU FAYE  BD"/>
    <s v="ext_diallo004756"/>
    <x v="1"/>
    <x v="0"/>
    <x v="1"/>
    <x v="241"/>
  </r>
  <r>
    <n v="3015769"/>
    <s v="FIBRE"/>
    <n v="44192331"/>
    <x v="265"/>
    <s v="Actif"/>
    <s v="TLP"/>
    <s v="SOKHNA MAME DIARRA MBODJ"/>
    <s v="SOKHNA MAME DIARRA MBODJ"/>
    <n v="775856570"/>
    <s v="Mme GUEYE"/>
    <n v="20"/>
    <s v="SOH"/>
    <s v="PROFESSIONNELS"/>
    <d v="2024-10-04T13:00:00"/>
    <s v="FIB_PRO_M_B"/>
    <m/>
    <s v="RELEVE"/>
    <d v="2025-03-04T21:58:29"/>
    <s v="ext_dia005959"/>
    <s v="CLIENT_DDE"/>
    <s v="Absence synchronisation MODEM"/>
    <s v="338575647// PRODUIT FIBRE // LOS ROUGE // INTERNET ETEINT //"/>
    <m/>
    <m/>
    <x v="211"/>
    <s v="DKPOB"/>
    <s v="CS01"/>
    <s v="."/>
    <m/>
    <m/>
    <d v="2025-03-04T21:58:55"/>
    <s v="Abonnement Professionnel"/>
    <n v="48"/>
    <s v="URGENT"/>
    <s v="CLIENTS ENTREPRISES"/>
    <s v="Defaut non identifie"/>
    <s v="VERIF BRANCHEMENT OK // COMPTE ACTIF // PAS DE SESSION // SYNCHRO DOWN // MERCI DE PEC"/>
    <s v="ext_dia005959"/>
    <d v="2025-03-04T21:58:59"/>
    <m/>
    <s v="ext_dia005959"/>
    <n v="5764051"/>
    <s v="OTD"/>
    <d v="2025-03-05T12:34:56"/>
    <s v="Archivé"/>
    <d v="2025-03-04T13:30:00"/>
    <s v="Non"/>
    <s v="SYS_CAMB"/>
    <s v="UNITE D'INTERVENTION SYSROAD CAMBERENE"/>
    <s v="SYS_CAMB15"/>
    <d v="2025-03-06T21:58:55"/>
    <d v="2025-03-05T12:34:56"/>
    <s v="ok"/>
    <s v="RESCHGT313-PBO_PBE"/>
    <s v="PIGTAIL CHANGE"/>
    <s v="POINT DE BRANCHEMENT OPTIQUE/PIGTAIL DEF"/>
    <s v="PIGTAIL CHANGE"/>
    <s v="ext_ndao004765"/>
    <x v="0"/>
    <x v="0"/>
    <x v="5"/>
    <x v="242"/>
  </r>
  <r>
    <n v="3015819"/>
    <s v="FIBRE"/>
    <n v="41251561"/>
    <x v="266"/>
    <s v="Actif"/>
    <s v="TLP"/>
    <s v="CHEIKH AHMADOU BAMBA TABANE"/>
    <s v="CHEIKH AHMADOU BAMBA TABANE"/>
    <n v="785404842"/>
    <s v="MR NDIAYE"/>
    <n v="20"/>
    <s v="SOH"/>
    <s v="PROFESSIONNELS"/>
    <d v="2023-07-14T19:00:00"/>
    <s v="FIB_PRO_M_B"/>
    <m/>
    <s v="RELEVE"/>
    <d v="2025-03-05T07:38:47"/>
    <s v="ext_diop005984"/>
    <s v="CLIENT_DDE"/>
    <s v="PAS DE CONNEXION INTERNET"/>
    <s v="338596967 : PAS DE CONNEXION / PAS DE SYNCHRO / COMPTE ACTIF SANS SESSION"/>
    <m/>
    <m/>
    <x v="110"/>
    <s v="DKHLM"/>
    <s v="H600"/>
    <s v="."/>
    <m/>
    <m/>
    <d v="2025-03-05T07:39:21"/>
    <s v="Abonnement Professionnel"/>
    <n v="48"/>
    <s v="URGENT"/>
    <s v="CLIENTS ENTREPRISES"/>
    <s v="LIAISON INSTABLE"/>
    <s v="PAS DE SYNCHRO / COMPTE ACTIF SANS SESSION"/>
    <s v="ext_diop005984"/>
    <d v="2025-03-05T07:39:27"/>
    <m/>
    <s v="ext_diop005984"/>
    <n v="5765560"/>
    <s v="OTD"/>
    <d v="2025-03-05T18:22:43"/>
    <s v="Archivé"/>
    <d v="2025-03-05T08:00:00"/>
    <s v="Oui"/>
    <s v="CAMU_SDF"/>
    <s v="UNITE D'INTERVENTION CAMUSAT SUD FOIRE"/>
    <s v="CAMU_SDF15"/>
    <d v="2025-03-07T07:39:21"/>
    <d v="2025-03-05T18:22:43"/>
    <s v="ok"/>
    <s v="CLIRCO528-F6600 ONT"/>
    <s v="CONFIGURATION MODEM ONT REPRISE"/>
    <s v="OPTICAL NETWORK TERMINAL/MODEM CLIENT FI"/>
    <s v="MODEM ONT RECONFIGURE// M NDIAYE CONFIRME AU 785404842// MODY"/>
    <s v="ext_diagne2905"/>
    <x v="0"/>
    <x v="0"/>
    <x v="3"/>
    <x v="243"/>
  </r>
  <r>
    <n v="3015822"/>
    <s v="FIBRE"/>
    <n v="114261"/>
    <x v="194"/>
    <s v="Actif"/>
    <s v="TLP"/>
    <s v="BERNABE SENEGAL"/>
    <m/>
    <n v="772561704"/>
    <s v="M. SAM"/>
    <n v="20"/>
    <s v="GCO"/>
    <s v="GRANDS_COMPTES"/>
    <d v="2019-09-27T13:00:55"/>
    <s v="F_OI_B_4G"/>
    <m/>
    <s v="RELEVE"/>
    <d v="2025-03-05T08:14:35"/>
    <s v="ext_niang005979"/>
    <s v="CLIENT_DDE"/>
    <s v="Pas de connexion"/>
    <s v="REITERATION//338228369/deconnexion frequentes //client soutient que suite au changement de modem la"/>
    <s v="ACM"/>
    <s v="HAN"/>
    <x v="162"/>
    <s v="PLATEAU"/>
    <s v="PLATEAU"/>
    <s v="BLD DU CENTENAIRE"/>
    <s v="VS/338490101"/>
    <m/>
    <d v="2025-03-05T08:14:58"/>
    <s v="Abonnement Professionnel"/>
    <n v="48"/>
    <s v="URGENT"/>
    <s v="CLIENTS ENTREPRISES"/>
    <s v="LIAISON INSTABLE"/>
    <s v="REITERATION//338228369/deconnexion frequentes //client soutient que suite au changement de modem la"/>
    <s v="ext_niang005979"/>
    <d v="2025-03-05T08:15:02"/>
    <m/>
    <s v="ext_niang005979"/>
    <n v="5765649"/>
    <s v="OTD"/>
    <d v="2025-03-05T15:08:09"/>
    <s v="Archivé"/>
    <d v="2025-03-05T08:00:00"/>
    <s v="Oui"/>
    <s v="AFT_HAN"/>
    <s v="UNITE D'INTERVENTION AFRITEL HANN"/>
    <s v="AFT_HAN5"/>
    <d v="2025-03-07T08:14:58"/>
    <d v="2025-03-05T15:08:09"/>
    <s v="ok"/>
    <s v="CLIAUCDEF010-TEST NAF OK"/>
    <s v="TEST NAF OK - RETOUR SERVICES CONFIRME"/>
    <s v="CLIENT/AUCUN DEFAUT CONSTATE"/>
    <s v="RETOUR DE SERVICE // YORO"/>
    <s v="ext_drame2164"/>
    <x v="0"/>
    <x v="0"/>
    <x v="4"/>
    <x v="2"/>
  </r>
  <r>
    <n v="3015825"/>
    <s v="FIBRE"/>
    <n v="1603271"/>
    <x v="130"/>
    <s v="Actif"/>
    <s v="TLP"/>
    <s v="TOKPE"/>
    <s v="RENE PIERRE"/>
    <n v="779551610"/>
    <s v="MR RENE"/>
    <n v="14"/>
    <s v="PA1"/>
    <s v="GRAND_PUBLIC"/>
    <d v="2023-10-19T16:19:54"/>
    <s v="FIB_PRO_M_B"/>
    <m/>
    <s v="RELEVE"/>
    <d v="2025-03-05T08:19:10"/>
    <s v="ext_niang005979"/>
    <s v="CLIENT_DDE"/>
    <s v="SOUCI D'EMISSION ET DE RECEPTL"/>
    <s v="REITERATION//339542702// SOUCI EMISSION ET RECEPTION // Fibre Pro Max Bloque // TEST RECEPTION OK //"/>
    <s v="THS"/>
    <s v="THS"/>
    <x v="112"/>
    <s v="THIES"/>
    <s v="RANDOULENE NORD"/>
    <s v="RANDOULENE  NORD"/>
    <m/>
    <m/>
    <d v="2025-03-05T08:19:30"/>
    <s v="Abonnement Professionnel"/>
    <n v="48"/>
    <s v="URGENT"/>
    <s v="RESEAU D'ACCES INTEGRAL"/>
    <s v="LIAISON INSTABLE"/>
    <s v="REITERATION//339542702// SOUCI EMISSION ET RECEPTION // Fibre Pro Max Bloque // TEST RECEPTION OK //"/>
    <s v="ext_niang005979"/>
    <d v="2025-03-05T08:19:35"/>
    <m/>
    <s v="ext_niang005979"/>
    <n v="5765665"/>
    <s v="OTD"/>
    <d v="2025-03-06T08:18:26"/>
    <s v="Archivé"/>
    <d v="2025-03-05T08:05:00"/>
    <s v="Oui"/>
    <s v="AFT_THS"/>
    <s v="UNITE D'INTERVENTION AFRITEL THIES"/>
    <s v="AFT_THS3"/>
    <d v="2025-03-07T08:19:30"/>
    <d v="2025-03-06T08:18:25"/>
    <s v="ok"/>
    <s v="CLIAUCDEF010-TEST NAF OK"/>
    <s v="TEST NAF OK - RETOUR SERVICES CONFIRME"/>
    <s v="CLIENT/AUCUN DEFAUT CONSTATE"/>
    <s v="Pas de défaut constaté, ND registered suspension notée sur SPG client a des impayées"/>
    <s v="diallo028024"/>
    <x v="0"/>
    <x v="0"/>
    <x v="15"/>
    <x v="125"/>
  </r>
  <r>
    <n v="3015826"/>
    <s v="VOIP"/>
    <n v="963541"/>
    <x v="267"/>
    <s v="Actif"/>
    <s v="TLP"/>
    <s v="DAKAR DEM DIKK"/>
    <m/>
    <n v="775893635"/>
    <s v="M.SOW"/>
    <n v="20"/>
    <s v="GCO"/>
    <s v="GRANDS_COMPTES"/>
    <d v="2021-02-03T14:00:01"/>
    <s v="V_IP_BTS"/>
    <m/>
    <s v="RELEVE"/>
    <d v="2025-03-05T08:20:28"/>
    <s v="ext_dieme005965"/>
    <s v="CLIENT_DDE"/>
    <s v="SOUCI D'EMISSION ET DE RECEPTL"/>
    <s v="Business Talk Silver_Avec_Forfait_VoI // SOUCIS EMISSION RECEPTION"/>
    <s v="ACAD"/>
    <s v="ACA"/>
    <x v="61"/>
    <s v="POINT E"/>
    <s v="POINT E"/>
    <s v="BLD DE L'EST"/>
    <m/>
    <m/>
    <d v="2025-03-05T10:04:12"/>
    <s v="Professionnel"/>
    <m/>
    <s v="URGENT"/>
    <s v="CLIENTS ENTREPRISES"/>
    <s v="VERIFICAT° INSTALLATION FIBREE"/>
    <s v="TEST RECEPTION : momentanémment inaccessible // SPG IMS user state_x0009_UNREGISTERED //Eth-Trunk14.1043"/>
    <s v="ext_seye005981"/>
    <d v="2025-03-05T10:04:18"/>
    <m/>
    <s v="ext_seye005981"/>
    <n v="5766092"/>
    <s v="OTD"/>
    <d v="2025-03-05T13:07:51"/>
    <s v="Archivé"/>
    <d v="2025-03-05T08:00:00"/>
    <s v="Non"/>
    <s v="CI-SCL_U"/>
    <s v="CI-SCL_U"/>
    <s v="Djibril DIOP_CI-SCL_U"/>
    <m/>
    <d v="2025-03-05T13:07:51"/>
    <m/>
    <s v="RESCHGT12-RP1"/>
    <s v="BOITE RP1 CHANGEE"/>
    <s v="ENTREE DE POSTE/RP1 DEFECTUEUX"/>
    <s v="RETOUR SERVICE SUITE RECONFIGURATION MOT DE PASS ET REBOOT PBXPLUG // LE CLIENT MR DIAKHATER CONFIRM"/>
    <s v="tmp_sow85431"/>
    <x v="1"/>
    <x v="1"/>
    <x v="6"/>
    <x v="244"/>
  </r>
  <r>
    <n v="3015827"/>
    <s v="TEL"/>
    <n v="29436251"/>
    <x v="268"/>
    <s v="Actif"/>
    <s v="TLP"/>
    <s v="SOJUFISC"/>
    <m/>
    <n v="772080947"/>
    <s v="MR GUEYE"/>
    <n v="20"/>
    <s v="PEI"/>
    <s v="AFFAIRES"/>
    <d v="2014-11-01T00:00:01"/>
    <s v="T0_F50000"/>
    <m/>
    <s v="RELEVE"/>
    <d v="2025-03-05T08:20:44"/>
    <s v="ext_diba005975"/>
    <s v="CLIENT_DDE"/>
    <s v="ABSENCE DE TONALITE"/>
    <s v="338600300 // Forfait acces de base 50000// PS DE TONALITE"/>
    <s v="ACAD"/>
    <s v="GDK"/>
    <x v="212"/>
    <s v="SICAP"/>
    <s v="SICAP LIBERTE I"/>
    <s v="SICAP LIBERTE I"/>
    <m/>
    <m/>
    <d v="2025-03-05T08:21:02"/>
    <s v="Abonnement Professionnel"/>
    <n v="48"/>
    <s v="URGENT"/>
    <s v="CLIENTS ENTREPRISES"/>
    <s v="Defaut non identifie"/>
    <s v="VERIF BRANCHEMENT FAIT // TEST ERECEPTION&quot;ND INJOIGNABLE &quot;// TEST LIGNE maestro ENR // NMC INDISPO//"/>
    <s v="ext_diba005975"/>
    <d v="2025-03-05T08:21:06"/>
    <m/>
    <s v="ext_diba005975"/>
    <n v="5765676"/>
    <s v="OTD"/>
    <d v="2025-03-05T14:37:17"/>
    <s v="Archivé"/>
    <d v="2025-03-05T08:20:00"/>
    <s v="Non"/>
    <s v="ECO_GDK"/>
    <s v="UNITE D'INTERVENTION ECOTEL GDK"/>
    <s v="ECO_GDK1"/>
    <d v="2025-03-07T08:21:02"/>
    <d v="2025-03-05T14:37:17"/>
    <s v="ok"/>
    <s v="CENTREPA11-TETE EQUIPEMENT"/>
    <s v="EQUIPEMENT MUTE"/>
    <s v="TETE EQUIPEMENT/BROCHE CASSEE"/>
    <s v="MUTATION 022-25-115 // DIEDHIOU"/>
    <s v="ext_diouf2174"/>
    <x v="1"/>
    <x v="1"/>
    <x v="1"/>
    <x v="245"/>
  </r>
  <r>
    <n v="3015829"/>
    <s v="TEL"/>
    <n v="251"/>
    <x v="269"/>
    <s v="Actif"/>
    <s v="TLP"/>
    <s v="MINISTERE DE L'EDUCATION NATIONALE"/>
    <m/>
    <n v="775785193"/>
    <s v="M. KANE"/>
    <n v="20"/>
    <s v="ETA"/>
    <s v="ADMINISTRATION"/>
    <d v="2017-01-27T13:00:01"/>
    <s v="LIGNE_BUS"/>
    <m/>
    <s v="RELEVE"/>
    <d v="2025-03-05T08:25:37"/>
    <s v="ext_faye005960"/>
    <s v="CLIENT_DDE"/>
    <s v="MODEM DEFECTUEUX"/>
    <s v="338347144/modem defectueux//La ligne Business"/>
    <s v="ACP"/>
    <s v="TIA"/>
    <x v="213"/>
    <s v="THIAROYE"/>
    <s v="THIAROYE"/>
    <s v="THIAROYE"/>
    <m/>
    <m/>
    <d v="2025-03-05T18:12:30"/>
    <s v="Pas de priorité"/>
    <m/>
    <s v="NONURGENT"/>
    <s v="CABLES MULTIPAIRES"/>
    <s v="Ouvert 2 fils"/>
    <s v="câble 5/99. Change sur 4 portée  Rj 11 changer suit orienté vers MCE pc defect E00 T 439/9/2"/>
    <s v="ext_sow3678"/>
    <d v="2025-03-05T18:12:38"/>
    <s v="câble 5/99. Change sur 4 portée  Rj 11 changer suit orienté vers MCE pc defect E00 T 439/9/2"/>
    <s v="ext_sow3678"/>
    <n v="5768826"/>
    <s v="OTD"/>
    <d v="2025-03-06T18:09:23"/>
    <s v="Archivé"/>
    <d v="2025-03-05T13:30:00"/>
    <s v="Non"/>
    <s v="SOFA_COMPLEXE"/>
    <s v="UNITE D'INTERVENTION SOFATEL COMPLEXE"/>
    <s v="SOFA_COMPLEXE1"/>
    <m/>
    <d v="2025-03-06T18:09:23"/>
    <m/>
    <s v="RESINC101-CHAMBRE/REGARD"/>
    <s v="REPRISE JOINT"/>
    <s v="CHAMBRE/REGARD/DEGRADATION JOINT"/>
    <s v="E00 439 9 1 reprise 01 joint 56p pour la T439 A9-16 reprise 01 joint 28p pour la T439 A9-12 reprise"/>
    <s v="ext_sow3678"/>
    <x v="1"/>
    <x v="0"/>
    <x v="1"/>
    <x v="38"/>
  </r>
  <r>
    <n v="3015831"/>
    <s v="FIBRE"/>
    <n v="29388381"/>
    <x v="270"/>
    <s v="Actif"/>
    <s v="TLP"/>
    <s v="SODIMAX SENEGAL"/>
    <m/>
    <n v="783858585"/>
    <s v="M NDIAYE"/>
    <n v="20"/>
    <s v="PEI"/>
    <s v="AFFAIRES"/>
    <d v="2019-11-25T17:35:38"/>
    <s v="FIB_OF_B"/>
    <m/>
    <s v="RELEVE"/>
    <d v="2025-03-05T08:30:00"/>
    <s v="ext_fall006017"/>
    <s v="CLIENT_DDE"/>
    <s v="Absence synchronisation MODEM"/>
    <s v="338237190 // Fibre Office Bloque // ABSENCE SYNCHRO"/>
    <s v="ACM"/>
    <s v="MED"/>
    <x v="134"/>
    <s v="PLATEAU"/>
    <s v="PLATEAU"/>
    <s v="RUE VINCENS"/>
    <m/>
    <m/>
    <d v="2025-03-05T08:30:23"/>
    <s v="Abonnement Professionnel"/>
    <n v="48"/>
    <s v="URGENT"/>
    <s v="CLIENTS ENTREPRISES"/>
    <s v="Defaut non identifie"/>
    <s v="LOS ROUGE // INTERNET ETEINT // PON ETEINT // VERIF BRANCHEMENT FAIT// SAYTU : Coupure fibre_x0009_CRITIQU"/>
    <s v="ext_fall006017"/>
    <d v="2025-03-05T08:30:29"/>
    <m/>
    <s v="ext_fall006017"/>
    <n v="5765709"/>
    <s v="OTD"/>
    <d v="2025-03-05T15:09:27"/>
    <s v="Archivé"/>
    <d v="2025-03-05T08:00:00"/>
    <s v="Non"/>
    <s v="PREM_MED"/>
    <s v="UNITE D'INTERVENTION PREMIUM MEDINA"/>
    <s v="PREM_MED3"/>
    <d v="2025-03-07T08:30:23"/>
    <d v="2025-03-05T15:09:27"/>
    <s v="ok"/>
    <s v="RESREPA39-PBO_PBE"/>
    <s v="SOUDURE REPRISE AU  PBO_PBE"/>
    <s v="POINT DE BRANCHEMENT OPTIQUE/FIBRE CASSE"/>
    <s v="REPRISE SOUDURE AU PBO"/>
    <s v="ext_gaye2895"/>
    <x v="0"/>
    <x v="0"/>
    <x v="8"/>
    <x v="246"/>
  </r>
  <r>
    <n v="3015836"/>
    <s v="VOIP"/>
    <n v="1101"/>
    <x v="271"/>
    <s v="Actif"/>
    <s v="TLP"/>
    <s v="MINISTERE DES FORCES ARMEES/ETAT MAJOR"/>
    <m/>
    <n v="775246997"/>
    <s v="M NDIAYE"/>
    <n v="20"/>
    <s v="ETA"/>
    <s v="ADMINISTRATION"/>
    <d v="2022-07-05T08:45:01"/>
    <s v="V_IP_B_S_B"/>
    <m/>
    <s v="RELEVE"/>
    <d v="2025-03-05T08:45:29"/>
    <s v="ext_fall006017"/>
    <s v="CLIENT_DDE"/>
    <s v="Pas de connexion"/>
    <s v="339487723 // BIV Silver_VoIP_Bloque // PAS DE CONNEXION"/>
    <m/>
    <m/>
    <x v="172"/>
    <s v="TOUBACOUTA"/>
    <s v="TOUBAKOUTA"/>
    <s v="RTE DE SOKONE"/>
    <s v="TO00"/>
    <m/>
    <d v="2025-03-05T18:05:58"/>
    <s v="Professionnel"/>
    <m/>
    <s v="NONURGENT"/>
    <s v="RESEAU BRANCHEMENT"/>
    <s v="Aucun défaut électrique"/>
    <s v="LOCAL FERME RV 06_03"/>
    <s v="ext_ndong004795"/>
    <d v="2025-03-05T18:06:05"/>
    <s v="LOCAL FERME RV 06_03"/>
    <s v="ext_ndong004795"/>
    <n v="5768814"/>
    <s v="OTD"/>
    <d v="2025-03-06T12:16:52"/>
    <s v="Archivé"/>
    <d v="2025-03-05T08:00:00"/>
    <s v="Non"/>
    <s v="SOFA_COMPLEXE"/>
    <s v="UNITE D'INTERVENTION SOFATEL COMPLEXE"/>
    <s v="SOFA_COMPLEXE1"/>
    <m/>
    <d v="2025-03-06T12:16:52"/>
    <m/>
    <s v="RESCHGT12-RP1"/>
    <s v="BOITE RP1 CHANGEE"/>
    <s v="ENTREE DE POSTE/RP1 DEFECTUEUX"/>
    <s v="oxidation côté pc A00/T2-14-6"/>
    <s v="ext_ndong004795"/>
    <x v="1"/>
    <x v="0"/>
    <x v="17"/>
    <x v="54"/>
  </r>
  <r>
    <n v="3015837"/>
    <s v="TEL"/>
    <n v="2131611"/>
    <x v="272"/>
    <s v="Actif"/>
    <s v="TLP"/>
    <s v="CENTRE SOCIO PROFFESSIONNEL"/>
    <m/>
    <n v="776414791"/>
    <s v="MR SALL"/>
    <n v="20"/>
    <s v="SOH"/>
    <s v="PROFESSIONNELS"/>
    <d v="2014-12-24T08:54:29"/>
    <s v="BUSKITOFF"/>
    <m/>
    <s v="RELEVE"/>
    <d v="2025-03-05T08:47:00"/>
    <s v="ext_diedhiou005968"/>
    <s v="CLIENT_DDE"/>
    <s v="ABSENCE DE TONALITE"/>
    <s v="339572447 / /Ligne Business KIT Offerte //PAS DE TONALITE   TELEPHONE BRANCHE SUR LA PRISE MURALE //"/>
    <s v="THS"/>
    <s v="MBR"/>
    <x v="214"/>
    <s v="MBOUR"/>
    <s v="SANTESSOU"/>
    <s v="."/>
    <m/>
    <m/>
    <d v="2025-03-05T08:47:02"/>
    <s v="Abonnement Professionnel"/>
    <n v="48"/>
    <s v="URGENT"/>
    <s v="CLIENTS ENTREPRISES"/>
    <s v="Defaut non identifie"/>
    <s v="339572447 / /Ligne Business KIT Offerte //PAS DE TONALITE   TELEPHONE BRANCHE SUR LA PRISE MURALE //"/>
    <s v="ext_diedhiou005968"/>
    <d v="2025-03-05T08:47:07"/>
    <s v="339572447 / /Ligne Business KIT Offerte //PAS DE TONALITE   TELEPHONE BRANCHE SUR LA PRISE MURALE //"/>
    <m/>
    <n v="5765772"/>
    <s v="OTD"/>
    <d v="2025-03-05T18:37:34"/>
    <s v="Archivé"/>
    <d v="2025-03-05T08:00:00"/>
    <s v="Non"/>
    <s v="SOFA_MBR"/>
    <s v="UNITE D'INTERVENTION SOFATEL MBOUR"/>
    <s v="SOFA_MBR3"/>
    <d v="2025-03-07T08:47:02"/>
    <d v="2025-03-05T18:37:34"/>
    <s v="ok"/>
    <s v="CENTREPA15-TETE EQUIPEMENT"/>
    <s v="EQUIPEMENT MUTE"/>
    <s v="TETE EQUIPEMENT/GRESILLEMENT NE"/>
    <s v="NE 06-11-075/A02 T41-3-2 D3-13-4/Mutation côté Transport.Ligne ARTP , service Ok.Mr Fall confirme."/>
    <s v="ext_diallo3676"/>
    <x v="1"/>
    <x v="0"/>
    <x v="18"/>
    <x v="247"/>
  </r>
  <r>
    <n v="3015840"/>
    <s v="TEL"/>
    <n v="29370821"/>
    <x v="202"/>
    <s v="Actif"/>
    <s v="AIP"/>
    <s v="LA BANQUE ATLANTIQUE SENEGAL"/>
    <m/>
    <n v="781841098"/>
    <s v="MR DIOUK"/>
    <n v="20"/>
    <s v="GCO"/>
    <s v="GRANDS_COMPTES"/>
    <d v="2019-04-18T10:00:01"/>
    <s v="SNBUVPN_1M"/>
    <m/>
    <s v="RELEVE"/>
    <d v="2025-03-05T08:53:02"/>
    <s v="ext_kaly005988"/>
    <s v="CLIENT_DDE"/>
    <s v="Pas de connexion"/>
    <s v="PAS DE CONNEXION"/>
    <s v="THS"/>
    <s v="THS"/>
    <x v="166"/>
    <s v="THIES"/>
    <s v="ESCALE"/>
    <s v="AV LÉOPOLD S. SENGHOR"/>
    <m/>
    <m/>
    <d v="2025-03-05T08:55:08"/>
    <s v="ATR 2h 5jours/7-LL"/>
    <n v="2"/>
    <s v="URGENT"/>
    <s v="CLIENTS ENTREPRISES"/>
    <s v="LIAISON INSTABLE"/>
    <s v="IP9046 // LENTEURS EXTREMES D'APRES LE CLIENT ET PERTE DE PACKETS// SECOURS NOMINAL BUSINESS VPN Mas"/>
    <s v="ext_kaly005988"/>
    <d v="2025-03-05T08:55:13"/>
    <m/>
    <s v="ext_kaly005988"/>
    <n v="5765794"/>
    <s v="OTD"/>
    <d v="2025-03-05T12:26:49"/>
    <s v="Archivé"/>
    <d v="2025-03-05T09:40:00"/>
    <s v="Non"/>
    <s v="AFT_THS"/>
    <s v="UNITE D'INTERVENTION AFRITEL THIES"/>
    <s v="AFT_THS1"/>
    <d v="2025-03-05T10:55:08"/>
    <d v="2025-03-05T12:26:49"/>
    <s v="non ok"/>
    <s v="CLIFAU52-CABLE TELEPHONE  RJ11"/>
    <s v="BRANCHEMENT REPRIS"/>
    <s v="CABLE ENTRE FILTRE ET POSTE TELEPHONIQUE"/>
    <s v="FAUSSE MANOEUVRE COTE CABLE RJ45 REBRANCHE/ PING OK"/>
    <s v="saine7277"/>
    <x v="1"/>
    <x v="1"/>
    <x v="22"/>
    <x v="188"/>
  </r>
  <r>
    <n v="3015842"/>
    <s v="VOIP"/>
    <n v="33791681"/>
    <x v="273"/>
    <s v="Actif"/>
    <s v="TLP"/>
    <s v="OFOR"/>
    <m/>
    <n v="775980253"/>
    <m/>
    <n v="20"/>
    <s v="PEI"/>
    <s v="AFFAIRES"/>
    <d v="2024-05-07T17:14:52"/>
    <s v="V_IP_BTS4C"/>
    <m/>
    <s v="RELEVE"/>
    <d v="2025-03-05T08:54:03"/>
    <s v="ext_drame005987"/>
    <s v="CLIENT_DDE"/>
    <s v="SOUCI D'EMISSION ET DE RECEPTL"/>
    <s v="338275738 //Le client signale des soucis d¿émission et de réception d¿appel sur la ligne en objet. L"/>
    <s v="ACAD"/>
    <s v="SDF"/>
    <x v="215"/>
    <s v="FOIRE"/>
    <s v="ZONE OUEST FOIRE"/>
    <s v="ZONE OUEST FOIRE"/>
    <n v="63"/>
    <m/>
    <d v="2025-03-05T08:54:24"/>
    <s v="Professionnel"/>
    <m/>
    <s v="URGENT"/>
    <s v="CLIENTS ENTREPRISES"/>
    <s v="LIAISON INSTABLE"/>
    <s v="338275738 //Le client signale des soucis d¿émission et de réception d¿appel sur la ligne en objet. L"/>
    <s v="ext_drame005987"/>
    <d v="2025-03-05T08:54:31"/>
    <m/>
    <s v="ext_drame005987"/>
    <n v="5765792"/>
    <s v="OTD"/>
    <d v="2025-03-05T11:23:40"/>
    <s v="Archivé"/>
    <d v="2025-03-05T08:00:00"/>
    <s v="Non"/>
    <s v="CI-SCL_U"/>
    <s v="CI-SCL_U"/>
    <s v="Abraham DIATTA_CI-SCL_U"/>
    <m/>
    <d v="2025-03-05T11:23:40"/>
    <m/>
    <s v="RESCHGT12-RP1"/>
    <s v="BOITE RP1 CHANGEE"/>
    <s v="ENTREE DE POSTE/RP1 DEFECTUEUX"/>
    <s v="Merci de relever le 338275738 OFOR suite au test sonata éffectué en E&amp;R. Suite à la réinitialisation"/>
    <s v="tmp_sow85431"/>
    <x v="1"/>
    <x v="1"/>
    <x v="9"/>
    <x v="248"/>
  </r>
  <r>
    <n v="3015847"/>
    <s v="DSL10"/>
    <n v="576661"/>
    <x v="274"/>
    <s v="Actif"/>
    <s v="TLP"/>
    <s v="IMPRIMERIE DU MIDI"/>
    <m/>
    <n v="776383454"/>
    <s v="MR SANCHEZ"/>
    <n v="20"/>
    <s v="PEI"/>
    <s v="AFFAIRES"/>
    <d v="2010-12-01T00:00:00"/>
    <s v="LIGNE_BUS"/>
    <m/>
    <s v="RELEVE"/>
    <d v="2025-03-05T09:02:18"/>
    <s v="ext_diba005975"/>
    <s v="CLIENT_DDE"/>
    <s v="PAS DE CONNEXION INTERNET"/>
    <s v="338320662//La ligne Business // MODEM TP LINK"/>
    <s v="ACM"/>
    <s v="HAN"/>
    <x v="216"/>
    <s v="PLATEAU"/>
    <s v="PLATEAU"/>
    <s v="BLD DU CENTENAIRE"/>
    <s v="KM2,9"/>
    <m/>
    <d v="2025-03-05T10:23:33"/>
    <s v="Pas de priorité"/>
    <m/>
    <s v="URGENT"/>
    <s v="CLIENTS ENTREPRISES"/>
    <s v="LIAISON INSTABLE"/>
    <s v="338320662//PAS DE CONNEXION //SYNCHRO OK//SNR KO //ATTENUATION OK//COMPTE ADSL impmidi-adsl ACTIF//S"/>
    <s v="ext_drame005987"/>
    <d v="2025-03-05T10:23:41"/>
    <m/>
    <s v="ext_drame005987"/>
    <n v="5766183"/>
    <s v="OTD"/>
    <d v="2025-03-05T15:56:02"/>
    <s v="Archivé"/>
    <d v="2025-03-05T08:00:00"/>
    <s v="Oui"/>
    <s v="AFT_HAN"/>
    <s v="UNITE D'INTERVENTION AFRITEL HANN"/>
    <s v="AFT_HAN1"/>
    <m/>
    <d v="2025-03-05T15:56:02"/>
    <m/>
    <s v="CLICHGT102-CABLE RJ11"/>
    <s v="CABLE RJ11 CHANGE"/>
    <s v="CABLE RJ11/CABLE RJ11 DEFECTUEUX"/>
    <s v="FITRE +CABLE RJ11 DEFECT CHANGE //AF ASSANE KEBE"/>
    <s v="ext_mbaye2167"/>
    <x v="1"/>
    <x v="0"/>
    <x v="23"/>
    <x v="249"/>
  </r>
  <r>
    <n v="3015853"/>
    <s v="FIBRE"/>
    <n v="89961"/>
    <x v="153"/>
    <s v="Actif"/>
    <s v="TLP"/>
    <s v="CCBM VOYAGES"/>
    <m/>
    <s v="MM FAYE"/>
    <n v="775254286"/>
    <n v="20"/>
    <s v="GCO"/>
    <s v="GRANDS_COMPTES"/>
    <d v="2019-04-18T16:39:30"/>
    <s v="FIB_OF_I_B"/>
    <m/>
    <s v="RELEVE"/>
    <d v="2025-03-05T09:12:31"/>
    <s v="ext_niang005979"/>
    <s v="CLIENT_DDE"/>
    <s v="MODEM"/>
    <s v="REITERATION//MODEM F660 A CHANGE//338211900 // ABSENCE DE NAVIGATION // SESSION KO // COMPTE ACTIF /"/>
    <m/>
    <m/>
    <x v="129"/>
    <s v="PLATEAU"/>
    <s v="PLATEAU"/>
    <s v="RUE MARCHAND"/>
    <m/>
    <m/>
    <d v="2025-03-05T09:12:50"/>
    <s v="Abonnement Professionnel"/>
    <n v="48"/>
    <s v="URGENT"/>
    <s v="CLIENTS ENTREPRISES"/>
    <s v="LIAISON INSTABLE"/>
    <s v="REITERATION//MODEM F660 A CHANGE//338211900 // ABSENCE DE NAVIGATION // SESSION KO // COMPTE ACTIF /"/>
    <s v="ext_niang005979"/>
    <d v="2025-03-05T09:12:56"/>
    <m/>
    <s v="ext_niang005979"/>
    <n v="5765850"/>
    <s v="OTD"/>
    <d v="2025-03-05T14:38:45"/>
    <s v="Archivé"/>
    <d v="2025-03-05T08:00:00"/>
    <s v="Oui"/>
    <s v="PREM_MED"/>
    <s v="UNITE D'INTERVENTION PREMIUM MEDINA"/>
    <s v="PREM_MED4"/>
    <d v="2025-03-07T09:12:50"/>
    <d v="2025-03-05T14:38:45"/>
    <s v="ok"/>
    <s v="CLICHGT531-F6600 ONT"/>
    <s v="MODEM ONT CHANGE"/>
    <s v="OPTICAL NETWORK TERMINAL/MODEM CLIENT FI"/>
    <s v="CHANGEMENT MODEM ONT"/>
    <s v="ext_gaye2895"/>
    <x v="0"/>
    <x v="0"/>
    <x v="2"/>
    <x v="144"/>
  </r>
  <r>
    <n v="3015857"/>
    <s v="FIBRE"/>
    <n v="42645591"/>
    <x v="275"/>
    <s v="Actif"/>
    <s v="TLP"/>
    <s v="ONGLES DE REVE ACADEMY"/>
    <m/>
    <n v="772678547"/>
    <s v="MME SENE"/>
    <n v="20"/>
    <s v="SOH"/>
    <s v="PROFESSIONNELS"/>
    <d v="2025-01-02T13:00:01"/>
    <s v="FIB_PRO_M_B"/>
    <m/>
    <s v="RELEVE"/>
    <d v="2025-03-05T09:15:57"/>
    <s v="ext_ndiaye005971"/>
    <s v="CLIENT_DDE"/>
    <s v="Absence synchronisation MODEM"/>
    <s v="339574143 // Fibre Pro Max Bloque //  PAS DE CONNEIXON"/>
    <m/>
    <m/>
    <x v="217"/>
    <s v="MBOUR"/>
    <s v="VILLAGE DE NGAPAROU"/>
    <s v="."/>
    <m/>
    <m/>
    <d v="2025-03-05T09:16:44"/>
    <s v="Professionnel"/>
    <m/>
    <s v="URGENT"/>
    <s v="CLIENTS ENTREPRISES"/>
    <s v="Defaut non identifie"/>
    <s v="PON ETEINT // LOS ROUGE // INTERNET ETEINT // ACTIF RBS SESSION OK // BRANCHEMENT OK // REBOOT OK //"/>
    <s v="ext_ndiaye005971"/>
    <d v="2025-03-05T09:16:48"/>
    <m/>
    <s v="ext_ndiaye005971"/>
    <n v="5765867"/>
    <s v="OTD"/>
    <d v="2025-03-05T14:43:56"/>
    <s v="Archivé"/>
    <d v="2025-03-05T08:00:00"/>
    <s v="Non"/>
    <s v="SOFA_MBR"/>
    <s v="UNITE D'INTERVENTION SOFATEL MBOUR"/>
    <s v="SOFA_MBR12"/>
    <m/>
    <d v="2025-03-05T14:43:56"/>
    <m/>
    <s v="CLIREPA22-PTO"/>
    <s v="SOUDURE  AU PTO REPRISE"/>
    <s v="POINT DE TERMINAISON OPTIQUE/ABSENCE DE"/>
    <s v="REPRISE SOUDURE AU PTO"/>
    <s v="ext_diallo3676"/>
    <x v="0"/>
    <x v="0"/>
    <x v="11"/>
    <x v="250"/>
  </r>
  <r>
    <n v="3015859"/>
    <s v="FIBRE"/>
    <n v="37561391"/>
    <x v="42"/>
    <s v="Actif"/>
    <s v="TLP"/>
    <s v="TOP ORIENTATION VOYAGES"/>
    <m/>
    <n v="774981414"/>
    <s v="M THIAM"/>
    <n v="20"/>
    <s v="PEI"/>
    <s v="AFFAIRES"/>
    <d v="2021-09-18T15:00:01"/>
    <s v="FIB_OF_B"/>
    <m/>
    <s v="RELEVE"/>
    <d v="2025-03-05T09:17:12"/>
    <s v="ext_bah005990"/>
    <s v="CLIENT_DDE"/>
    <s v="Absence synchronisation MODEM"/>
    <s v="ABSENCE DE SYNCHRO : LOS ROUGE : SAYTU : COUPURE FIBRE"/>
    <m/>
    <m/>
    <x v="37"/>
    <s v="BOPP"/>
    <s v="BOPP"/>
    <s v="EN FACE OPHTALMOLOGIE BOP"/>
    <m/>
    <m/>
    <d v="2025-03-05T09:17:22"/>
    <s v="Abonnement Professionnel"/>
    <n v="48"/>
    <s v="URGENT"/>
    <s v="ASSISTANCE-INSTALLATION FIBRE"/>
    <s v="VERIFICAT° INSTALLATION FIBREE"/>
    <s v="ABSENCE DE SYNCHRO : LOS ROUGE : SAYTU : COUPURE FIBRE"/>
    <s v="ext_bah005990"/>
    <d v="2025-03-05T09:17:27"/>
    <m/>
    <s v="ext_bah005990"/>
    <n v="5765871"/>
    <s v="OTD"/>
    <d v="2025-03-05T13:28:06"/>
    <s v="Archivé"/>
    <d v="2025-03-05T07:20:00"/>
    <s v="Oui"/>
    <s v="ECO_ACAD"/>
    <s v="UNITE D'INTERVENTION ECOTEL ACAD"/>
    <s v="ECO_ACAD1"/>
    <d v="2025-03-07T09:17:22"/>
    <d v="2025-03-05T13:28:06"/>
    <s v="ok"/>
    <s v="RESCHGT22-CABLE BRANCHEMENT"/>
    <s v="CABLE BRANCHEMENT  1084 CHANGE"/>
    <s v="CABLE BRANCHEMENT/CABLE BRANCHEMENT  108"/>
    <s v="CABLE 1083 CHANGE // LE CLIENT CONFIRME SUR LE FIXE // OMAR DIONE -AS"/>
    <s v="ext_ndiaye005302"/>
    <x v="0"/>
    <x v="0"/>
    <x v="5"/>
    <x v="41"/>
  </r>
  <r>
    <n v="3015860"/>
    <s v="FIBRE"/>
    <n v="33477071"/>
    <x v="276"/>
    <s v="Actif"/>
    <s v="TLP"/>
    <s v="SAGAM SECURITE SA"/>
    <m/>
    <n v="784209308"/>
    <s v="M NDIAYE"/>
    <n v="20"/>
    <s v="GCO"/>
    <s v="GRANDS_COMPTES"/>
    <d v="2023-05-23T16:00:01"/>
    <s v="FIB_OF_B"/>
    <m/>
    <s v="RELEVE"/>
    <d v="2025-03-05T09:17:23"/>
    <s v="ext_fall006017"/>
    <s v="CLIENT_DDE"/>
    <s v="Pas de connexion"/>
    <s v="338208376 // Fibre Office Bloque // PAS DE CONNEXION"/>
    <s v="ACAD"/>
    <s v="GDK"/>
    <x v="218"/>
    <s v="SICAP"/>
    <s v="SICAP SACRE COEUR III"/>
    <s v="."/>
    <m/>
    <m/>
    <d v="2025-03-05T15:57:39"/>
    <s v="Grand Public"/>
    <m/>
    <s v="URGENT"/>
    <s v="CLIENTS ENTREPRISES"/>
    <s v="LIAISON INSTABLE"/>
    <s v="SYNCHRO OK // SIGNAL OK // CONFIGURATION OK // PAS DE SESSION // LES ADRESSES MAC DE REMONTE PAS //"/>
    <s v="tmp_tall83181"/>
    <d v="2025-03-05T15:57:48"/>
    <s v="SYNCHRO OK // SIGNAL OK // CONFIGURATION OK // PAS DE SESSION // LES ADRESSES MAC DE REMONTE PAS //"/>
    <s v="tmp_tall83181"/>
    <n v="5768242"/>
    <s v="OTD"/>
    <d v="2025-03-06T15:51:14"/>
    <s v="Archivé"/>
    <d v="2025-03-05T13:30:00"/>
    <s v="Non"/>
    <s v="CI-SCL_COMPLEXE"/>
    <s v="UNITE D'INTERVENTION SAV CLIENT B2B COMP"/>
    <s v="CI-SCL_COMPLEXE1"/>
    <m/>
    <d v="2025-03-06T15:51:14"/>
    <m/>
    <s v="CLIRCO84-Modem ZTE H268N"/>
    <s v="CONFIGURATION MODEM CORRIGEE"/>
    <s v="MODEM ZTE H268N/ERREUR CONFIGURATION MOD"/>
    <s v="RECONFIGURATION MODEM"/>
    <s v="tmp_gueye85433"/>
    <x v="0"/>
    <x v="0"/>
    <x v="4"/>
    <x v="251"/>
  </r>
  <r>
    <n v="3015864"/>
    <s v="VOIP"/>
    <n v="34595761"/>
    <x v="150"/>
    <s v="Actif"/>
    <s v="TLP"/>
    <s v="DISCOUNT AFRICA SARL"/>
    <m/>
    <n v="771343672"/>
    <s v="MR TINE"/>
    <n v="20"/>
    <s v="GCO"/>
    <s v="AFFAIRES"/>
    <d v="2023-08-25T08:00:00"/>
    <s v="V_IP_BTS6C"/>
    <m/>
    <s v="RELEVE"/>
    <d v="2025-03-05T09:23:12"/>
    <s v="ext_niang005979"/>
    <s v="CLIENT_DDE"/>
    <s v="SOUCI D'EMISSION ET DE RECEPTL"/>
    <s v="REITERATION//339209090 // SOUCI EMISSION RECEPTION APPELS // TES DE RECEPTION KO : MOMENATANEMENT IN"/>
    <s v="ACM"/>
    <s v="MED"/>
    <x v="2"/>
    <s v="FASS"/>
    <s v="FACE BOULEVARD DIAL DIOP"/>
    <s v="."/>
    <m/>
    <m/>
    <d v="2025-03-05T09:23:32"/>
    <s v="Professionnel"/>
    <m/>
    <s v="URGENT"/>
    <s v="RESEAU D'ACCES INTEGRAL"/>
    <s v="LIAISON INSTABLE"/>
    <s v="REITERATION//339209090 // SOUCI EMISSION RECEPTION APPELS // TES DE RECEPTION KO : MOMENATANEMENT IN"/>
    <s v="ext_niang005979"/>
    <d v="2025-03-05T09:23:37"/>
    <m/>
    <s v="ext_niang005979"/>
    <n v="5765895"/>
    <s v="OTD"/>
    <d v="2025-03-06T13:43:27"/>
    <s v="Archivé"/>
    <d v="2025-03-05T08:00:00"/>
    <s v="Oui"/>
    <s v="PREM_MED"/>
    <s v="UNITE D'INTERVENTION PREMIUM MEDINA"/>
    <s v="PREM_MED8"/>
    <m/>
    <d v="2025-03-06T13:43:27"/>
    <m/>
    <s v="RESCHGT312-PBO_PBE"/>
    <s v="CABLE RISER CHANGE"/>
    <s v="POINT DE BRANCHEMENT OPTIQUE/CABLE RISER"/>
    <s v="CHANGEMENT CONNECTEUR AU PBO + RECONFIG PORT"/>
    <s v="ext_gaye2895"/>
    <x v="0"/>
    <x v="1"/>
    <x v="0"/>
    <x v="141"/>
  </r>
  <r>
    <n v="3015865"/>
    <s v="FIBRE"/>
    <n v="37065091"/>
    <x v="277"/>
    <s v="Actif"/>
    <s v="TLP"/>
    <s v="TAMBEDOU PENDA"/>
    <m/>
    <n v="784386305"/>
    <s v="M.FALLOU"/>
    <n v="20"/>
    <s v="SOH"/>
    <s v="PROFESSIONNELS"/>
    <d v="2023-02-13T18:00:01"/>
    <s v="FIB_PRO_M_B"/>
    <m/>
    <s v="RELEVE"/>
    <d v="2025-03-05T09:24:04"/>
    <s v="ext_dieme005965"/>
    <s v="CLIENT_DDE"/>
    <s v="PAS DE CONNEXION INTERNET"/>
    <s v="Fibre Pro Max Bloque // PAS DE CONNEXION DEPUIS LEVEE SUSPENSION"/>
    <m/>
    <m/>
    <x v="219"/>
    <s v="PLATEAU"/>
    <s v="MARCHE SANDAGA"/>
    <s v="MARCHE SANDAGA"/>
    <m/>
    <m/>
    <d v="2025-03-05T09:27:00"/>
    <s v="Abonnement Professionnel"/>
    <n v="48"/>
    <s v="URGENT"/>
    <s v="CLIENTS ENTREPRISES"/>
    <s v="Defaut non identifie"/>
    <s v="CLIENT AFFIRME QUE LE MOT DE PASSE NE PASSE // CHANGEMENT EFFECTUER DANS PAPYRUS KO //  LOS ETEINT /"/>
    <s v="ext_dieme005965"/>
    <d v="2025-03-05T09:27:07"/>
    <m/>
    <s v="ext_dieme005965"/>
    <n v="5765918"/>
    <s v="OTD"/>
    <d v="2025-03-05T14:39:24"/>
    <s v="Archivé"/>
    <d v="2025-03-05T08:00:00"/>
    <s v="Oui"/>
    <s v="PREM_MED"/>
    <s v="UNITE D'INTERVENTION PREMIUM MEDINA"/>
    <s v="PREM_MED4"/>
    <d v="2025-03-07T09:27:00"/>
    <d v="2025-03-05T14:39:24"/>
    <s v="ok"/>
    <s v="CLIRCO55-F680 ONT"/>
    <s v="CONFIGURATION ONT CORRIGEE"/>
    <s v="OPTICAL NETWORK TERMINAL/MODEM CLIENT FI"/>
    <s v="RECONFIGURATION MODEM ONT"/>
    <s v="ext_gaye2895"/>
    <x v="0"/>
    <x v="0"/>
    <x v="3"/>
    <x v="252"/>
  </r>
  <r>
    <n v="3015867"/>
    <s v="FIBRE"/>
    <n v="42211001"/>
    <x v="278"/>
    <s v="Actif"/>
    <s v="TLP"/>
    <s v="IFRA DIALLO"/>
    <s v="IFRA DIALLO"/>
    <s v="M DIALLO"/>
    <n v="780160901"/>
    <n v="20"/>
    <s v="SOH"/>
    <s v="PROFESSIONNELS"/>
    <d v="2024-10-10T10:00:00"/>
    <s v="FIB_PRO_M_B"/>
    <m/>
    <s v="RELEVE"/>
    <d v="2025-03-05T09:25:26"/>
    <s v="ext_seye005967"/>
    <s v="CLIENT_DDE"/>
    <s v="Absence synchronisation MODEM"/>
    <s v="338680321//Fibre Pro Max Bloque//PAS DE CONNEXION"/>
    <m/>
    <m/>
    <x v="61"/>
    <s v="DKCOL"/>
    <s v="CO00"/>
    <s v="."/>
    <m/>
    <m/>
    <d v="2025-03-05T14:58:36"/>
    <s v="Abonnement Professionnel"/>
    <n v="48"/>
    <s v="URGENT"/>
    <s v="FIBRE"/>
    <s v="VERIFICAT° INSTALLATION FIBREE"/>
    <s v="ABS B33 CP 243B-244//F4"/>
    <s v="ext_gaye2895"/>
    <d v="2025-03-05T14:58:47"/>
    <s v="ABS B33 CP 243B-244//F4"/>
    <s v="ext_gaye2895"/>
    <n v="5767756"/>
    <s v="OTD"/>
    <d v="2025-03-06T09:26:15"/>
    <s v="Archivé"/>
    <d v="2025-03-05T13:30:00"/>
    <s v="Non"/>
    <s v="MFIS"/>
    <s v="UI MAINTENANCE FIBRE SUBURBAIN"/>
    <s v="MFIS1"/>
    <d v="2025-03-07T14:58:36"/>
    <d v="2025-03-06T09:26:15"/>
    <s v="ok"/>
    <s v="RESREPA83-CHAMBRE/BPOE"/>
    <s v="RACCORDEMENT  MANCHON REPRIS"/>
    <s v="INFRASTRUCTURE PASSIVE/MANCHON DEFECTUEU"/>
    <s v="Reprise soudure  au  BPE intermédiaire // Client joint sur le 780160901 // Client confirme retour se"/>
    <s v="tmp_sene85007"/>
    <x v="0"/>
    <x v="0"/>
    <x v="7"/>
    <x v="253"/>
  </r>
  <r>
    <n v="3015868"/>
    <s v="FIBRE"/>
    <n v="34517681"/>
    <x v="279"/>
    <s v="Actif"/>
    <s v="TLP"/>
    <s v="CABINET MEDICAL EL HADJ ARONA DIOP"/>
    <m/>
    <n v="775756519"/>
    <s v="MME COULIBALY"/>
    <n v="20"/>
    <s v="SOH"/>
    <s v="PROFESSIONNELS"/>
    <d v="2023-06-08T20:09:39"/>
    <s v="FIB_OF_B"/>
    <m/>
    <s v="RELEVE"/>
    <d v="2025-03-05T09:28:15"/>
    <s v="ext_diba005975"/>
    <s v="CLIENT_DDE"/>
    <s v="SOUCI D'EMISSION ET DE RECEPTL"/>
    <s v="338275707 // Fibre Office Bloque // PAS DEMISSION ET DE RECEPTION"/>
    <s v="ACAD"/>
    <s v="SDF"/>
    <x v="220"/>
    <s v="NORD LIBERTE 6"/>
    <s v="CITE CADRES LEBOUS"/>
    <s v="CITE CADRES LEBOUS"/>
    <m/>
    <m/>
    <d v="2025-03-05T09:28:20"/>
    <s v="Grand Public"/>
    <m/>
    <s v="NONURGENT"/>
    <s v="CLIENTS ENTREPRISES"/>
    <s v="Defaut non identifie"/>
    <s v="EMISSION KO // RECEPTION KO // VERIF BRANCHEMENT OK // PHONE VERT //SPG call source code: 5 // PAS D"/>
    <s v="ext_diba005975"/>
    <d v="2025-03-05T09:28:27"/>
    <s v="EMISSION KO // RECEPTION KO // VERIF BRANCHEMENT OK // PHONE VERT //SPG call source code: 5 // PAS D"/>
    <m/>
    <n v="5765919"/>
    <s v="OTD"/>
    <d v="2025-03-06T10:44:12"/>
    <s v="Archivé"/>
    <d v="2025-03-05T13:30:00"/>
    <s v="Oui"/>
    <s v="CAMU_SDF"/>
    <s v="UNITE D'INTERVENTION CAMUSAT SUD FOIRE"/>
    <s v="CAMU_SDF7"/>
    <m/>
    <d v="2025-03-06T10:44:12"/>
    <m/>
    <s v="CLIAUC05-ORIENTE AGENCE"/>
    <s v="CLIENT ORIENTE AGENCE"/>
    <s v="CLIENT/ORIENTE AGENCE"/>
    <s v="CLIENT ORIENTE A L'AGENCE POUR ACHAT D'UN TELEPHONE"/>
    <s v="ext_mbengue005889"/>
    <x v="0"/>
    <x v="0"/>
    <x v="4"/>
    <x v="254"/>
  </r>
  <r>
    <n v="3015870"/>
    <s v="FIBRE"/>
    <n v="43821151"/>
    <x v="280"/>
    <s v="Actif"/>
    <s v="TLP"/>
    <s v="SECK"/>
    <s v="THIOBA"/>
    <n v="775502618"/>
    <s v="M. SECK"/>
    <n v="16"/>
    <s v="PA1"/>
    <s v="GRAND_PUBLIC"/>
    <d v="2025-01-03T15:00:00"/>
    <s v="FIB_PRO_M_B"/>
    <m/>
    <s v="RELEVE"/>
    <d v="2025-03-05T09:33:58"/>
    <s v="ext_faye005960"/>
    <s v="CLIENT_DDE"/>
    <s v="PAS DE CONNEXION INTERNET"/>
    <s v="338582831/pas de connexion/modem 4 antennes/Fibre Pro Max Bloque"/>
    <s v="ACM"/>
    <s v="HAN"/>
    <x v="221"/>
    <s v="HANN"/>
    <s v="CITE KEUR YARAKH"/>
    <s v="."/>
    <m/>
    <m/>
    <d v="2025-03-05T09:33:59"/>
    <s v="Professionnel"/>
    <m/>
    <s v="URGENT"/>
    <s v="CLIENTS ENTREPRISES"/>
    <s v="Defaut non identifie"/>
    <s v="pon éteint los rouge internet éteint //Vérification branchement faite reboot modem ok//compte actif"/>
    <s v="ext_faye005960"/>
    <d v="2025-03-05T09:34:03"/>
    <s v="pon éteint los rouge internet éteint //Vérification branchement faite reboot modem ok//compte actif"/>
    <m/>
    <n v="5765955"/>
    <s v="OTD"/>
    <d v="2025-03-05T16:26:40"/>
    <s v="Archivé"/>
    <d v="2025-03-05T08:00:00"/>
    <s v="Non"/>
    <s v="AFT_HAN"/>
    <s v="UNITE D'INTERVENTION AFRITEL HANN"/>
    <s v="AFT_HAN2"/>
    <m/>
    <d v="2025-03-05T16:26:40"/>
    <m/>
    <s v="CLIREPA22-PTO"/>
    <s v="SOUDURE  AU PTO REPRISE"/>
    <s v="POINT DE TERMINAISON OPTIQUE/ABSENCE DE"/>
    <s v="REPRISE SOUDURE AU PTO + PIGTAIL DEFECTUEUX CHANGE // BARRY"/>
    <s v="ext_drame2164"/>
    <x v="0"/>
    <x v="0"/>
    <x v="11"/>
    <x v="255"/>
  </r>
  <r>
    <n v="3015877"/>
    <s v="FIBRE"/>
    <n v="34225891"/>
    <x v="281"/>
    <s v="Actif"/>
    <s v="TLP"/>
    <s v="CLINIQUE KHALIFA ABABACAR SY -SARL"/>
    <s v="CKASY-SARL"/>
    <n v="782592226"/>
    <s v="MME BADJI"/>
    <n v="20"/>
    <s v="SOH"/>
    <s v="PROFESSIONNELS"/>
    <d v="2022-12-14T18:00:01"/>
    <s v="FIB_PRO_ME_B"/>
    <m/>
    <s v="RELEVE"/>
    <d v="2025-03-05T09:41:17"/>
    <s v="ext_diba005975"/>
    <s v="CLIENT_DDE"/>
    <s v="Absence synchronisation MODEM"/>
    <s v="338257579// Fibre Pro Mega Bloque // ABSENCE SYNCHRO FIBRE"/>
    <m/>
    <m/>
    <x v="222"/>
    <s v="SICAP"/>
    <s v="SICAP SACRE COEUR III"/>
    <s v="SICAP SACRE COEUR III"/>
    <m/>
    <m/>
    <d v="2025-03-05T09:41:18"/>
    <s v="Abonnement Professionnel"/>
    <n v="48"/>
    <s v="URGENT"/>
    <s v="CLIENTS ENTREPRISES"/>
    <s v="Defaut non identifie"/>
    <s v="LOS ROUGE // PON ETE INTERNET ETEINT // VERIF BRANCHEMENT // REBOOT // SYNCHRO DOWN // SAYTU COUPURE"/>
    <s v="ext_diba005975"/>
    <d v="2025-03-05T09:41:34"/>
    <s v="LOS ROUGE // PON ETE INTERNET ETEINT // VERIF BRANCHEMENT // REBOOT // SYNCHRO DOWN // SAYTU COUPURE"/>
    <m/>
    <n v="5765975"/>
    <s v="OTD"/>
    <d v="2025-03-05T14:47:43"/>
    <s v="Archivé"/>
    <d v="2025-03-05T07:40:00"/>
    <s v="Non"/>
    <s v="ECO_GDK"/>
    <s v="UNITE D'INTERVENTION ECOTEL GDK"/>
    <s v="ECO_GDK1"/>
    <d v="2025-03-07T09:41:18"/>
    <d v="2025-03-05T14:47:43"/>
    <s v="ok"/>
    <s v="RESCHGT313-PBO_PBE"/>
    <s v="PIGTAIL CHANGE"/>
    <s v="POINT DE BRANCHEMENT OPTIQUE/PIGTAIL DEF"/>
    <s v="CHANGEMENT PIGTAIL // CONFIRME AU 782592226 PAR MR BADJI // ALKHASSIMOU DIALLO // DBK"/>
    <s v="ext_diop005303"/>
    <x v="0"/>
    <x v="0"/>
    <x v="0"/>
    <x v="256"/>
  </r>
  <r>
    <n v="3015889"/>
    <s v="TEL"/>
    <n v="356771"/>
    <x v="282"/>
    <s v="Actif"/>
    <s v="TLP"/>
    <s v="SSPI"/>
    <m/>
    <n v="776480720"/>
    <s v="MR DIALLO"/>
    <n v="20"/>
    <s v="PEI"/>
    <s v="AFFAIRES"/>
    <d v="2023-06-23T22:19:54"/>
    <s v="LIGNE_BUS"/>
    <m/>
    <s v="RELEVE"/>
    <d v="2025-03-05T09:51:50"/>
    <s v="ext_diedhiou005968"/>
    <s v="CLIENT_DDE"/>
    <s v="GRESILLEMENT"/>
    <s v="338609625  // La ligne Business //  GRESILLEMENTS TEST RECEPTION FAIT   VIA LE BANDEAU //  GRESILLEM"/>
    <s v="OUA"/>
    <s v="OKM"/>
    <x v="223"/>
    <s v="OUAKAM"/>
    <s v="OUAKAM"/>
    <s v="OUAKAM"/>
    <m/>
    <m/>
    <d v="2025-03-05T13:38:48"/>
    <s v="Pas de priorité"/>
    <m/>
    <s v="URGENT"/>
    <s v="RESEAU BRANCHEMENT"/>
    <s v="Ouvert 2 fils"/>
    <s v="REOR MCE COTE SOUTERAIN FORTE GRESILLEMENT AU PC P08 4/8/4 MUTATION IMPOSSIBLE LE PC PC A COTE 21/1/"/>
    <s v="ext_diallo005338"/>
    <d v="2025-03-05T13:38:57"/>
    <s v="REOR MCE COTE SOUTERAIN FORTE GRESILLEMENT AU PC P08 4/8/4 MUTATION IMPOSSIBLE LE PC PC A COTE 21/1/"/>
    <s v="ext_diallo005338"/>
    <n v="5767291"/>
    <s v="OTD"/>
    <d v="2025-03-06T14:12:49"/>
    <s v="Archivé"/>
    <d v="2025-03-05T08:00:00"/>
    <s v="Non"/>
    <s v="MCS_TC"/>
    <s v="UI MAINTENANCE CABLE SUBURBAIN TRES COMP"/>
    <s v="MCS_TC"/>
    <m/>
    <d v="2025-03-06T14:12:49"/>
    <m/>
    <s v="RESREPA83-CHAMBRE/BPOE"/>
    <s v="RACCORDEMENT  MANCHON REPRIS"/>
    <s v="INFRASTRUCTURE PASSIVE/MANCHON DEFECTUEU"/>
    <s v="RETABLI COTE CABLE DE DISTRIBUTION/ CLIENT JOINT A BIEN CONFIRME"/>
    <s v="saine7277"/>
    <x v="1"/>
    <x v="0"/>
    <x v="1"/>
    <x v="257"/>
  </r>
  <r>
    <n v="3015890"/>
    <s v="FIBRE"/>
    <n v="41648921"/>
    <x v="19"/>
    <s v="Actif"/>
    <s v="TLP"/>
    <s v="DIAKHATE MAME NDAME"/>
    <s v="DIAKHATE MAME NDAME"/>
    <n v="775634571"/>
    <s v="MR NDIAYE"/>
    <n v="20"/>
    <s v="SOH"/>
    <s v="PROFESSIONNELS"/>
    <d v="2023-11-20T15:31:37"/>
    <s v="FIB_PRO_M_B"/>
    <m/>
    <s v="RELEVE"/>
    <d v="2025-03-05T09:52:24"/>
    <s v="ext_mbaye005933"/>
    <s v="CLIENT_DDE"/>
    <s v="Absence synchronisation MODEM"/>
    <s v="ABSENCE DE SYNCHRO // Fibre Pro Max Bloque // ZTEGF6600P //  PON=ETEINT LOS= ROUGE CLI INTERNET= ETE"/>
    <s v="DBL"/>
    <s v="TBM"/>
    <x v="8"/>
    <s v="DBTBM"/>
    <s v="TM00"/>
    <s v="."/>
    <m/>
    <m/>
    <d v="2025-03-05T09:52:26"/>
    <s v="Abonnement Professionnel"/>
    <n v="48"/>
    <s v="URGENT"/>
    <s v="RESEAU BRANCHEMENT"/>
    <s v="SAY-Coupure de fibre"/>
    <s v="ABSENCE DE SYNCHRO // Fibre Pro Max Bloque // ZTEGF6600P //  PON=ETEINT LOS= ROUGE CLI INTERNET= ETE"/>
    <s v="ext_mbaye005933"/>
    <d v="2025-03-05T09:52:30"/>
    <s v="ABSENCE DE SYNCHRO // Fibre Pro Max Bloque // ZTEGF6600P //  PON=ETEINT LOS= ROUGE CLI INTERNET= ETE"/>
    <m/>
    <n v="5766021"/>
    <s v="OTD"/>
    <d v="2025-03-06T15:41:07"/>
    <s v="Archivé"/>
    <d v="2025-03-05T08:00:00"/>
    <s v="Non"/>
    <s v="CAMU_TOUBA"/>
    <s v="UNITE D'INTERVENTION CAMUSAT TOUBA"/>
    <s v="CAMU_TOUBA7"/>
    <d v="2025-03-07T09:52:26"/>
    <d v="2025-03-06T15:41:07"/>
    <s v="ok"/>
    <s v="RESCHGT313-PBO_PBE"/>
    <s v="PIGTAIL CHANGE"/>
    <s v="POINT DE BRANCHEMENT OPTIQUE/PIGTAIL DEF"/>
    <s v="PIGTAIL DEECT CHANGE"/>
    <s v="ext_bame005311"/>
    <x v="0"/>
    <x v="0"/>
    <x v="0"/>
    <x v="18"/>
  </r>
  <r>
    <n v="3015896"/>
    <s v="FIBRE"/>
    <n v="37310001"/>
    <x v="283"/>
    <s v="Actif"/>
    <s v="TLP"/>
    <s v="CEGEP DE LA GASPESIE ET DES ILES"/>
    <m/>
    <s v="77 092 70 87 // 770956276"/>
    <s v="Mme Ndiaye kndiaye@cegepgim.ca"/>
    <n v="20"/>
    <s v="GCO"/>
    <s v="GRANDS_COMPTES"/>
    <d v="2022-08-04T17:00:01"/>
    <s v="FIB_OF_B"/>
    <m/>
    <s v="RELEVE"/>
    <d v="2025-03-05T09:57:01"/>
    <s v="ext_sarr005953"/>
    <s v="CLIENT_DDE"/>
    <s v="DECONNEXIONS FREQUENTES"/>
    <s v="DEONNEXION FREQUENTE// FIBRE OFFICE CONNEXION OK // MAIS TRES INSTABLE SOUTIEN LE CLIENT// COMPTE AC"/>
    <s v="ACAD"/>
    <s v="GDK"/>
    <x v="224"/>
    <s v="MERMOZ"/>
    <s v="MERMOZ PYROTECHNIQUE"/>
    <s v="."/>
    <m/>
    <m/>
    <d v="2025-03-05T09:57:22"/>
    <s v="Grand Public"/>
    <m/>
    <s v="URGENT"/>
    <s v="CLIENTS ENTREPRISES"/>
    <s v="Defaut non identifie"/>
    <s v="DEONNEXION FREQUENTE// FIBRE OFFICE CONNEXION OK // MAIS TRES INSTABLE SOUTIEN LE CLIENT// COMPTE AC"/>
    <s v="ext_sarr005953"/>
    <d v="2025-03-05T09:57:27"/>
    <m/>
    <s v="ext_sarr005953"/>
    <n v="5766045"/>
    <s v="OTD"/>
    <d v="2025-03-05T14:23:06"/>
    <s v="Archivé"/>
    <d v="2025-03-05T07:50:00"/>
    <s v="Oui"/>
    <s v="ECO_GDK"/>
    <s v="UNITE D'INTERVENTION ECOTEL GDK"/>
    <s v="ECO_GDK1"/>
    <m/>
    <d v="2025-03-05T14:23:06"/>
    <m/>
    <s v="RESREPA39-PBO_PBE"/>
    <s v="SOUDURE REPRISE AU  PBO_PBE"/>
    <s v="POINT DE BRANCHEMENT OPTIQUE/FIBRE CASSE"/>
    <s v="BOUNEYNI//REPRISE SOUDURE AU PBO + RECONFIGURATION MODEM//MM NDIAYE CONFIRME LE RETOUR DE SERVICE"/>
    <s v="ext_cisse3384"/>
    <x v="0"/>
    <x v="0"/>
    <x v="8"/>
    <x v="258"/>
  </r>
  <r>
    <n v="3015914"/>
    <s v="TEL"/>
    <n v="2629311"/>
    <x v="284"/>
    <s v="Actif"/>
    <s v="TLP"/>
    <s v="I.MESSINA SENEGAL"/>
    <m/>
    <n v="774802552"/>
    <s v="MR SY"/>
    <n v="20"/>
    <s v="GCO"/>
    <s v="GRANDS_COMPTES"/>
    <d v="2015-03-20T13:08:01"/>
    <s v="T0"/>
    <m/>
    <s v="RELEVE"/>
    <d v="2025-03-05T10:11:48"/>
    <s v="ext_diba005975"/>
    <s v="CLIENT_DDE"/>
    <s v="SOUCI D'EMISSION ET DE RECEPTL"/>
    <s v="338894848// L'Acces de base // / DERANGEMENT REPETITIF CLIENT REMONTE // SOUCIS EMISSION ET RECEPTIO"/>
    <m/>
    <m/>
    <x v="164"/>
    <s v="PLATEAU"/>
    <s v="PLATEAU"/>
    <s v="BLD DJILY MBAYE"/>
    <s v="VS 338495858"/>
    <m/>
    <d v="2025-03-05T11:14:46"/>
    <s v="Abonnement Professionnel"/>
    <n v="48"/>
    <s v="URGENT"/>
    <s v="CLIENTS ENTREPRISES"/>
    <s v="LIAISON INSTABLE"/>
    <s v="338894848//SOUCI EMISSION RECEPTION //TEST DE LIGNE NMC:  NROB = 084  ETAT = LIBR         L1  R =  0"/>
    <s v="ext_drame005987"/>
    <d v="2025-03-05T11:14:56"/>
    <m/>
    <s v="ext_drame005987"/>
    <n v="5766489"/>
    <s v="OTD"/>
    <d v="2025-03-05T17:51:19"/>
    <s v="Archivé"/>
    <d v="2025-03-05T08:00:00"/>
    <s v="Oui"/>
    <s v="PREM_MED"/>
    <s v="UNITE D'INTERVENTION PREMIUM MEDINA"/>
    <s v="PREM_MED3"/>
    <d v="2025-03-07T11:14:46"/>
    <d v="2025-03-05T17:51:19"/>
    <s v="ok"/>
    <s v="CABLE BRANCHEMENT"/>
    <s v="CABLE BRANCHEMENT 5/99 CHANGE"/>
    <s v="CABLE BRANCHEMENT 5/99/CABLE BRANCHEMENT"/>
    <s v="TIRAGE CABLE 5/99 ET RECONNEXION ENPO"/>
    <s v="ext_gaye2895"/>
    <x v="1"/>
    <x v="1"/>
    <x v="5"/>
    <x v="259"/>
  </r>
  <r>
    <n v="3015924"/>
    <s v="FIBRE"/>
    <n v="39208101"/>
    <x v="285"/>
    <s v="Actif"/>
    <s v="TLP"/>
    <s v="DIAGNOSTIC MAINTENANCE REALISATION DMR SUARL"/>
    <m/>
    <n v="771618721"/>
    <s v="MR SECK"/>
    <n v="12"/>
    <s v="PA1"/>
    <s v="GRAND_PUBLIC"/>
    <d v="2023-10-17T13:00:00"/>
    <s v="FIB_OF_B"/>
    <m/>
    <s v="RELEVE"/>
    <d v="2025-03-05T10:15:54"/>
    <s v="ext_mbaye005933"/>
    <s v="CLIENT_DDE"/>
    <s v="Absence synchronisation MODEM"/>
    <s v="338525772 // MR SECK // ABSENCE DE SYNCHRO // Fibre Office Bloque //ZTEGF6600P // PON=ETEINT LOS= RO"/>
    <m/>
    <m/>
    <x v="225"/>
    <s v="MBAO"/>
    <s v="GRAND MBAO"/>
    <s v="GRAND MBAO"/>
    <m/>
    <m/>
    <d v="2025-03-06T11:43:50"/>
    <s v="Grand Public"/>
    <m/>
    <s v="NONURGENT"/>
    <s v="FIBRE"/>
    <s v="VERIFICAT° INSTALLATION FIBREE"/>
    <s v="REOR MICF ABS AU PBO R00 40 F4"/>
    <s v="ext_niang2865"/>
    <d v="2025-03-06T11:47:12"/>
    <s v="REOR MICF ABS AU PBO R00 40 F4"/>
    <s v="ext_ngom2872"/>
    <n v="5771295"/>
    <s v="OTD"/>
    <d v="2025-03-06T15:15:07"/>
    <s v="Archivé"/>
    <d v="2025-03-06T08:00:00"/>
    <s v="Non"/>
    <s v="MFIB"/>
    <s v="UI MAINTENANCE FIBRE BANLIEUE"/>
    <s v="MFIB1"/>
    <m/>
    <d v="2025-03-06T15:15:07"/>
    <m/>
    <s v="RESINC71-CABLE INFRA FIBRE"/>
    <s v="RACCORDEMENT NOUVEAU CABLE"/>
    <s v="INFRASTRUCTURE PASSIVE/COUPURE SUITE VOL"/>
    <s v="Tirage cable 6FO sur 180m + Pose T0 + Raccordement 11 Brins (5 au PBO et 6 au T0)"/>
    <s v="tmp_mbaye71364"/>
    <x v="0"/>
    <x v="0"/>
    <x v="7"/>
    <x v="260"/>
  </r>
  <r>
    <n v="3015933"/>
    <s v="FIBRE"/>
    <n v="39208791"/>
    <x v="286"/>
    <s v="Actif"/>
    <s v="TLP"/>
    <s v="INNOV AGRO ALIMENTAIRE SUARL"/>
    <m/>
    <n v="773122206"/>
    <s v="MME DIA"/>
    <n v="20"/>
    <s v="SOH"/>
    <s v="PROFESSIONNELS"/>
    <d v="2023-10-02T16:46:00"/>
    <s v="FIB_PRO_ME_B"/>
    <m/>
    <s v="RELEVE"/>
    <d v="2025-03-05T10:25:40"/>
    <s v="ext_faye005946"/>
    <s v="CLIENT_DDE"/>
    <s v="Absence synchronisation MODEM"/>
    <s v="ABSENCE DE SYNCHRONISATION // PRODUIT FIBRE// OFFRE Fibre Pro Mega Bloque // MODEM FIBERBOX"/>
    <m/>
    <m/>
    <x v="225"/>
    <s v="MBAO"/>
    <s v="GRAND MBAO"/>
    <s v="."/>
    <m/>
    <m/>
    <d v="2025-03-06T11:42:08"/>
    <s v="Abonnement Professionnel"/>
    <n v="48"/>
    <s v="NONURGENT"/>
    <s v="FIBRE"/>
    <s v="VERIFICAT° INSTALLATION FIBREE"/>
    <s v="REOR MICF ABS AU PBO R00 40 F8"/>
    <s v="ext_niang2865"/>
    <d v="2025-03-06T11:42:19"/>
    <s v="REOR MICF ABS AU PBO R00 40 F8"/>
    <s v="ext_niang2865"/>
    <n v="5771276"/>
    <s v="OTD"/>
    <d v="2025-03-06T15:19:12"/>
    <s v="Archivé"/>
    <d v="2025-03-06T08:00:00"/>
    <s v="Non"/>
    <s v="MFIB"/>
    <s v="UI MAINTENANCE FIBRE BANLIEUE"/>
    <s v="MFIB1"/>
    <d v="2025-03-08T11:42:08"/>
    <d v="2025-03-06T15:19:12"/>
    <s v="ok"/>
    <s v="RESINC71-CABLE INFRA FIBRE"/>
    <s v="RACCORDEMENT NOUVEAU CABLE"/>
    <s v="INFRASTRUCTURE PASSIVE/COUPURE SUITE VOL"/>
    <s v="Tirage cable 6FO sur 180m + Pose T0 + Raccordement 11 Brins (5 au PBO et 6 au T0)"/>
    <s v="tmp_mbaye71364"/>
    <x v="0"/>
    <x v="0"/>
    <x v="7"/>
    <x v="261"/>
  </r>
  <r>
    <n v="3015937"/>
    <s v="FIBRE"/>
    <n v="39259421"/>
    <x v="287"/>
    <s v="Actif"/>
    <s v="TLP"/>
    <s v="NOVARTIS SENEGAL-SASU"/>
    <m/>
    <n v="777649526"/>
    <s v="MR MBAYE"/>
    <n v="20"/>
    <s v="GCO"/>
    <s v="GRANDS_COMPTES"/>
    <d v="2023-12-05T17:17:31"/>
    <s v="FIB_OF_COL_B"/>
    <m/>
    <s v="RELEVE"/>
    <d v="2025-03-05T10:29:22"/>
    <s v="ext_diba005975"/>
    <s v="CLIENT_DDE"/>
    <s v="Absence synchronisation MODEM"/>
    <s v="338439056 //Fibre Office collaborateur_Bloque// ABSENCE SYNCHRO FIBRE"/>
    <s v="ACAD"/>
    <s v="SDF"/>
    <x v="226"/>
    <s v="NGOR - ALMADIES"/>
    <s v="ALMADIES"/>
    <s v="."/>
    <s v="LOT N°8"/>
    <m/>
    <d v="2025-03-06T10:12:25"/>
    <s v="Abonnement Professionnel"/>
    <n v="48"/>
    <s v="URGENT"/>
    <s v="FIBRE"/>
    <s v="VERIFICAT° INSTALLATION FIBREE"/>
    <s v="Reprise soudure 01 Brin au BPE intermédiaire (-23 dBm)"/>
    <s v="tmp_ly84503"/>
    <d v="2025-03-06T10:12:44"/>
    <s v="Reprise soudure 01 Brin au BPE intermédiaire (-23 dBm)"/>
    <s v="tmp_ly84503"/>
    <n v="5770946"/>
    <s v="OTD"/>
    <d v="2025-03-06T14:06:52"/>
    <s v="Archivé"/>
    <d v="2025-03-06T13:30:00"/>
    <s v="Non"/>
    <s v="CAMU_COMPLEXE"/>
    <s v="UNITE D'INTERVENTION CAMUSAT COMPLEXE"/>
    <s v="CAMU_COMPLEXE1"/>
    <d v="2025-03-08T10:12:25"/>
    <d v="2025-03-06T14:06:52"/>
    <s v="ok"/>
    <s v="RESCHGT313-PBO_PBE"/>
    <s v="PIGTAIL CHANGE"/>
    <s v="POINT DE BRANCHEMENT OPTIQUE/PIGTAIL DEF"/>
    <s v="PIGTAIL DEFECT CHANGE"/>
    <s v="ext_bame005311"/>
    <x v="0"/>
    <x v="0"/>
    <x v="0"/>
    <x v="262"/>
  </r>
  <r>
    <n v="3015945"/>
    <s v="DSL10"/>
    <n v="34084131"/>
    <x v="288"/>
    <s v="Actif"/>
    <s v="TLP"/>
    <s v="POSTE DE SANTE DE SARA"/>
    <s v="POSTE DE SANTE DE SARA"/>
    <n v="779085695"/>
    <s v="M NDIAYE"/>
    <n v="20"/>
    <s v="SOH"/>
    <s v="PROFESSIONNELS"/>
    <d v="2020-01-23T11:15:13"/>
    <s v="V_IP_I_P_S"/>
    <m/>
    <s v="RELEVE"/>
    <d v="2025-03-05T10:36:02"/>
    <s v="ext_mbaye005933"/>
    <s v="CLIENT_DDE"/>
    <s v="MODEM DEFECTUEUX"/>
    <s v="339418593//MODEM DEFECTUEUX // Internet Pro Silver_VoIP // MODEM FUNBOX //  AUCUN VOYANT ALLUME"/>
    <s v="KLK"/>
    <s v="KLK"/>
    <x v="227"/>
    <s v="KAOLACK"/>
    <s v="SARANDIOUGARY"/>
    <s v="RUE BOIS"/>
    <m/>
    <m/>
    <d v="2025-03-05T10:37:59"/>
    <s v="Professionnel"/>
    <m/>
    <s v="URGENT"/>
    <s v="RESEAU D'ACCES INTEGRAL"/>
    <s v="Defaut non identifie"/>
    <s v="VERIFICATION DES BRANCHEMENTS FAIT // ACTIF SUR RBS SESSION KO // s2m/339418593-adsl //  SYNC NCE DO"/>
    <s v="ext_mbaye005933"/>
    <d v="2025-03-05T10:38:04"/>
    <m/>
    <s v="ext_mbaye005933"/>
    <n v="5766276"/>
    <s v="OTD"/>
    <d v="2025-03-05T14:40:38"/>
    <s v="Archivé"/>
    <d v="2025-03-05T08:00:00"/>
    <s v="Non"/>
    <s v="SOFA_KLK"/>
    <s v="UNITE D'INTERVENTION SOFATEL KAOLACK"/>
    <s v="SOFA_KLK4"/>
    <m/>
    <d v="2025-03-05T14:40:38"/>
    <m/>
    <s v="CLICHGT82-Modem ZTE H268N"/>
    <s v="MODEM LB2 CHANGE"/>
    <s v="MODEM ZTE H268N/MODEM ZTE ALLUME DEFECTU"/>
    <s v="modem adsl défectueux change"/>
    <s v="ext_ndong004795"/>
    <x v="1"/>
    <x v="0"/>
    <x v="2"/>
    <x v="263"/>
  </r>
  <r>
    <n v="3015948"/>
    <s v="TEL"/>
    <n v="98071"/>
    <x v="289"/>
    <s v="Actif"/>
    <s v="TLP"/>
    <s v="MINISTERE DE LA PECHE ET DE L'ECONOMIE MARITIME"/>
    <m/>
    <n v="784232068"/>
    <s v="M. SARR"/>
    <n v="20"/>
    <s v="ETA"/>
    <s v="ADMINISTRATION"/>
    <d v="2018-10-22T18:37:00"/>
    <s v="PACKBUGOLD"/>
    <m/>
    <s v="RELEVE"/>
    <d v="2025-03-05T10:37:25"/>
    <s v="ext_kama005948"/>
    <s v="CLIENT_DDE"/>
    <s v="PERTE SYNCHRONISATION"/>
    <s v="338230757 Pack Business Internet GOLD BLOQUE // BROADBAND CLIGNOTANT // PERTE DE SYNCHRO // SOUCIS R"/>
    <s v="ACM"/>
    <s v="MED"/>
    <x v="54"/>
    <s v="ZONE PORTUAIRE"/>
    <s v="PORT MOLE 10 QUAI DE PECHE"/>
    <s v="PORT MOLE 10 QUAI DE PECHE"/>
    <m/>
    <m/>
    <d v="2025-03-05T10:37:26"/>
    <s v="Professionnel"/>
    <m/>
    <s v="URGENT"/>
    <s v="CLIENTS ENTREPRISES"/>
    <s v="Defaut non identifie"/>
    <s v="CABLE DSL INVERSE // SYNCHRO TOUJOURS KO APRES REDEM // BROADBAND TOUJOURS ETEINT // MAESTRO &amp; NAC :"/>
    <s v="ext_kama005948"/>
    <d v="2025-03-05T10:37:30"/>
    <s v="CABLE DSL INVERSE // SYNCHRO TOUJOURS KO APRES REDEM // BROADBAND TOUJOURS ETEINT // MAESTRO &amp; NAC :"/>
    <m/>
    <n v="5766271"/>
    <s v="OTD"/>
    <d v="2025-03-05T14:05:38"/>
    <s v="Archivé"/>
    <d v="2025-03-05T08:00:00"/>
    <s v="Non"/>
    <s v="PREM_MED"/>
    <s v="UNITE D'INTERVENTION PREMIUM MEDINA"/>
    <s v="PREM_MED4"/>
    <m/>
    <d v="2025-03-05T14:05:38"/>
    <m/>
    <s v="RESMUT35-PC"/>
    <s v="PAIRE DISTRIBUTION MUTEE"/>
    <s v="POINT DE CONCENTRATION/ABSENCE DE SYNCHR"/>
    <s v="Mutation jonction B02/B04 J1/9- 3 reconnection conjoncteur"/>
    <s v="ext_gaye2895"/>
    <x v="1"/>
    <x v="0"/>
    <x v="1"/>
    <x v="264"/>
  </r>
  <r>
    <n v="3015955"/>
    <s v="FIBRE"/>
    <n v="37562341"/>
    <x v="290"/>
    <s v="Actif"/>
    <s v="TLP"/>
    <s v="MANE"/>
    <s v="TIDA"/>
    <n v="775148320"/>
    <s v="MME MANE"/>
    <n v="12"/>
    <s v="PA1"/>
    <s v="GRAND_PUBLIC"/>
    <d v="2025-03-04T16:00:00"/>
    <s v="FIB_PRO_M_B"/>
    <m/>
    <s v="RELEVE"/>
    <d v="2025-03-05T10:42:28"/>
    <s v="ext_ndiaye005971"/>
    <s v="CLIENT_DDE"/>
    <s v="Absence synchronisation MODEM"/>
    <s v="338725297 // Fibre Pro Max Bloque // PAS DE CONNEXION"/>
    <s v="ACG"/>
    <s v="GDW"/>
    <x v="228"/>
    <s v="YEUMBEUL"/>
    <s v="BOUNE VILLAGE"/>
    <s v="BOUNE"/>
    <m/>
    <m/>
    <d v="2025-03-05T10:42:49"/>
    <s v="Professionnel"/>
    <m/>
    <s v="URGENT"/>
    <s v="CLIENTS ENTREPRISES"/>
    <s v="Defaut non identifie"/>
    <s v="PON CLIGNOTE VERT // LOS ETEINT // INTERNET ETEINT // ACTIF RBS SESSION OK // BRANCHEMENT OK // REBO"/>
    <s v="ext_ndiaye005971"/>
    <d v="2025-03-05T10:42:52"/>
    <m/>
    <s v="ext_ndiaye005971"/>
    <n v="5766301"/>
    <s v="OTD"/>
    <d v="2025-03-05T21:37:06"/>
    <s v="Archivé"/>
    <d v="2025-03-05T08:00:00"/>
    <s v="Non"/>
    <s v="AFT_GDW"/>
    <s v="UNITE D'INTERVENTION AFRITEL GUEDIAWAYE"/>
    <s v="AFT_GDW6"/>
    <m/>
    <d v="2025-03-05T21:37:06"/>
    <m/>
    <s v="CLICHGT31-JARRETIERE OPTIQUE"/>
    <s v="JARRETIERE OPTIQUE CHANGEE"/>
    <s v="JARRETIERE OPTIQUE/JARRETIERE OPTIQUE DE"/>
    <s v="JARRETIERE OPTIQUE REMPLACEE/SAMBA MULT"/>
    <s v="ext_doumbia004753"/>
    <x v="0"/>
    <x v="0"/>
    <x v="10"/>
    <x v="265"/>
  </r>
  <r>
    <n v="3015963"/>
    <s v="TEL"/>
    <n v="30507641"/>
    <x v="291"/>
    <s v="Actif"/>
    <s v="TLP"/>
    <s v="NIANG"/>
    <s v="KHOUREDIA THIAM"/>
    <s v="MM DRAME"/>
    <n v="776123536"/>
    <n v="20"/>
    <s v="SOH"/>
    <s v="PROFESSIONNELS"/>
    <d v="2008-11-03T08:12:35"/>
    <s v="T0"/>
    <m/>
    <s v="RELEVE"/>
    <d v="2025-03-05T10:51:34"/>
    <s v="ext_diop005984"/>
    <s v="CLIENT_DDE"/>
    <s v="SOUCI D'EMISSION ET DE RECEPTL"/>
    <s v="338690062//SOUCI EMISSION RECEPTION // ACCES DE BASE / TEST DE RECEPTION ND INEXIQTANT /"/>
    <s v="OUA"/>
    <s v="GDK"/>
    <x v="119"/>
    <s v="POINT E"/>
    <s v="POINT E"/>
    <s v="RUE 3"/>
    <m/>
    <m/>
    <d v="2025-03-05T10:54:46"/>
    <s v="Abonnement Professionnel"/>
    <n v="48"/>
    <s v="URGENT"/>
    <s v="CLIENTS ENTREPRISES"/>
    <s v="LIAISON INSTABLE"/>
    <s v="NROB = 090  ETAT = LIBR  L1  R =  0000     V   L2  R =  0000     V  L3  R = -0035.0   V   L4  R = -0"/>
    <s v="ext_diop005984"/>
    <d v="2025-03-05T10:54:52"/>
    <m/>
    <s v="ext_diop005984"/>
    <n v="5766372"/>
    <s v="OTD"/>
    <d v="2025-03-05T14:40:58"/>
    <s v="Archivé"/>
    <d v="2025-03-05T08:55:00"/>
    <s v="Non"/>
    <s v="ECO_GDK"/>
    <s v="UNITE D'INTERVENTION ECOTEL GDK"/>
    <s v="ECO_GDK1"/>
    <d v="2025-03-07T10:54:46"/>
    <d v="2025-03-05T14:40:58"/>
    <s v="ok"/>
    <s v="RESMUT34-PC"/>
    <s v="PAIRE DISTRIBUTION MUTÉE"/>
    <s v="POINT DE CONCENTRATION/ABSENCE TONALITE"/>
    <s v="MUDI 9-10-4 // IBOU MANE"/>
    <s v="ext_diouf2174"/>
    <x v="1"/>
    <x v="1"/>
    <x v="1"/>
    <x v="266"/>
  </r>
  <r>
    <n v="3015964"/>
    <s v="VOIP"/>
    <n v="35192231"/>
    <x v="292"/>
    <s v="Actif"/>
    <s v="TLP"/>
    <s v="FALL"/>
    <s v="SERIGNE CHEIKHOUNA"/>
    <n v="774949292"/>
    <s v="MR TOP"/>
    <n v="20"/>
    <s v="SOH"/>
    <s v="PROFESSIONNELS"/>
    <d v="2020-06-20T00:00:01"/>
    <s v="V_IP_B_S_B"/>
    <m/>
    <s v="RELEVE"/>
    <d v="2025-03-05T10:52:29"/>
    <s v="ext_diedhiou005968"/>
    <s v="CLIENT_DDE"/>
    <s v="PAS DE CONNEXION INTERNET"/>
    <s v="339491049 //BIV Silver_VoIP_Bloque // s2m/339491049-adsl/ PAS DE CONNEXION   BB VERT FIX  // INTERNE"/>
    <s v="KLK"/>
    <s v="FTK"/>
    <x v="229"/>
    <s v="FATICK"/>
    <s v="LOGANDEME"/>
    <s v="LOGANDEME"/>
    <m/>
    <m/>
    <d v="2025-03-05T12:50:22"/>
    <s v="Grand Public"/>
    <m/>
    <s v="URGENT"/>
    <s v="CLIENTS ENTREPRISES"/>
    <s v="LIAISON INSTABLE"/>
    <s v="339491049 //BIV Silver_VoIP_Bloque // s2m/339491049-adsl/ PAS DE CONNEXION  // SYNCHRO OK // SNR FAI"/>
    <s v="ext_kaly005988"/>
    <d v="2025-03-05T12:50:29"/>
    <m/>
    <s v="ext_kaly005988"/>
    <n v="5767037"/>
    <s v="OTD"/>
    <d v="2025-03-05T19:06:41"/>
    <s v="Archivé"/>
    <d v="2025-03-05T08:00:00"/>
    <s v="Oui"/>
    <s v="SOFA_KLK"/>
    <s v="UNITE D'INTERVENTION SOFATEL KAOLACK"/>
    <s v="SOFA_KLK5"/>
    <m/>
    <d v="2025-03-05T19:06:41"/>
    <m/>
    <s v="RESCHGT12-RP1"/>
    <s v="BOITE RP1 CHANGEE"/>
    <s v="ENTREE DE POSTE/RP1 DEFECTUEUX"/>
    <s v="PC OXYDE RECONNECTE"/>
    <s v="ext_ndong004795"/>
    <x v="1"/>
    <x v="0"/>
    <x v="17"/>
    <x v="267"/>
  </r>
  <r>
    <n v="3015968"/>
    <s v="TEL"/>
    <n v="617311"/>
    <x v="293"/>
    <s v="Actif"/>
    <s v="TLP"/>
    <s v="FALL"/>
    <s v="ABDOU KARIM"/>
    <n v="776491960"/>
    <s v="mme badiane"/>
    <n v="20"/>
    <s v="SOH"/>
    <s v="PROFESSIONNELS"/>
    <d v="2010-12-01T00:00:00"/>
    <s v="LIGNE_BUS"/>
    <m/>
    <s v="RELEVE"/>
    <d v="2025-03-05T10:54:05"/>
    <s v="ext_faye005960"/>
    <s v="CLIENT_DDE"/>
    <s v="ABSENCE DE TONALITE"/>
    <s v="338340264/pas de tonalité /LA LIGNE BUSINESS/"/>
    <s v="ACP"/>
    <s v="TIA"/>
    <x v="230"/>
    <s v="THIAROYE"/>
    <m/>
    <m/>
    <s v="KM18"/>
    <m/>
    <d v="2025-03-05T19:02:03"/>
    <s v="Pas de priorité"/>
    <m/>
    <s v="NONURGENT"/>
    <s v="RESEAU BRANCHEMENT"/>
    <s v="Ouvert 2 fils"/>
    <s v="CLIENT INDISPONIBLE RV LE 06_03"/>
    <s v="ext_sow3678"/>
    <d v="2025-03-05T19:02:10"/>
    <s v="CLIENT INDISPONIBLE RV LE 06_03"/>
    <s v="ext_sow3678"/>
    <n v="5768915"/>
    <s v="OTD"/>
    <d v="2025-03-06T13:27:37"/>
    <s v="Archivé"/>
    <d v="2025-03-05T13:30:00"/>
    <s v="Non"/>
    <s v="SOFA_COMPLEXE"/>
    <s v="UNITE D'INTERVENTION SOFATEL COMPLEXE"/>
    <s v="SOFA_COMPLEXE1"/>
    <m/>
    <d v="2025-03-06T13:27:37"/>
    <m/>
    <s v="RESINC101-CHAMBRE/REGARD"/>
    <s v="REPRISE JOINT"/>
    <s v="CHAMBRE/REGARD/DEGRADATION JOINT"/>
    <s v="E07 D3 A7 P3 T227 A3 P1 N/E20_15_79 Muté sur N/E20_23_17 Mutation équipement"/>
    <s v="ext_sow3678"/>
    <x v="1"/>
    <x v="0"/>
    <x v="18"/>
    <x v="268"/>
  </r>
  <r>
    <n v="3015971"/>
    <s v="FIBRE"/>
    <n v="1568171"/>
    <x v="294"/>
    <s v="Actif"/>
    <s v="TLP"/>
    <s v="DIOUF BABACAR DIT MBAYSINGER"/>
    <m/>
    <s v="M DIOUF"/>
    <n v="772756767"/>
    <n v="20"/>
    <s v="PEI"/>
    <s v="AFFAIRES"/>
    <d v="2020-08-04T10:03:50"/>
    <s v="F_OI_B_4G"/>
    <m/>
    <s v="RELEVE"/>
    <d v="2025-03-05T10:56:42"/>
    <s v="ext_seye005967"/>
    <s v="CLIENT_DDE"/>
    <s v="Absence synchronisation MODEM"/>
    <s v="339520779//Fibre Off. Intense_Domino4G_15Go Bloque//PAS DE CONNEXION"/>
    <s v="THS"/>
    <s v="THS"/>
    <x v="231"/>
    <s v="THIES"/>
    <s v="MBOUR 3"/>
    <s v="."/>
    <m/>
    <m/>
    <d v="2025-03-05T10:57:38"/>
    <s v="Abonnement Professionnel"/>
    <n v="48"/>
    <s v="URGENT"/>
    <s v="FIBRE"/>
    <s v="Defaut non identifie"/>
    <s v="LOS ROUGE//PON ETEINT//INTERNET ETEINT//VERIF BRANCHEMENT OK//REBOOT MODEM OK//SYNCHRO DOWN SUR AMS"/>
    <s v="ext_seye005967"/>
    <d v="2025-03-05T15:46:59"/>
    <s v="ABS  A08 MEB3 A17 FI// REO MICF"/>
    <s v="ext_faye005308"/>
    <n v="5768189"/>
    <s v="OTD"/>
    <d v="2025-03-06T19:02:00"/>
    <s v="Archivé"/>
    <d v="2025-03-05T13:30:00"/>
    <s v="Oui"/>
    <s v="CI-SCL_THS"/>
    <s v="CI-SCL_THS"/>
    <s v="CI-DBL"/>
    <d v="2025-03-07T10:57:38"/>
    <d v="2025-03-06T19:02:00"/>
    <s v="ok"/>
    <s v="RESREPA83-CHAMBRE/BPOE"/>
    <s v="RACCORDEMENT  MANCHON REPRIS"/>
    <s v="INFRASTRUCTURE PASSIVE/MANCHON DEFECTUEU"/>
    <s v="Reprise soudure au C2 + changement câble client"/>
    <s v="tmp_sarr77481"/>
    <x v="0"/>
    <x v="0"/>
    <x v="7"/>
    <x v="269"/>
  </r>
  <r>
    <n v="3015981"/>
    <s v="FIBRE"/>
    <n v="184751"/>
    <x v="295"/>
    <s v="Actif"/>
    <s v="TLP"/>
    <s v="SAGEM"/>
    <m/>
    <n v="786354258"/>
    <s v="M MARC LAPORTE//"/>
    <n v="20"/>
    <s v="PEI"/>
    <s v="AFFAIRES"/>
    <d v="2023-09-05T15:00:00"/>
    <s v="FIB_OF_B"/>
    <m/>
    <s v="RELEVE"/>
    <d v="2025-03-05T11:04:40"/>
    <s v="ext_thiam005943"/>
    <s v="CLIENT_DDE"/>
    <s v="Pas de connexion"/>
    <s v="ND 338702126/ PAS DE CONNEXION /Fibre Office Bloque/ stella.ngampia-ext@sagemcom.com"/>
    <s v="ACP"/>
    <m/>
    <x v="94"/>
    <s v="MBAO"/>
    <s v="PETIT MBAO"/>
    <s v="."/>
    <m/>
    <m/>
    <d v="2025-03-05T11:05:10"/>
    <s v="Grand Public"/>
    <m/>
    <s v="URGENT"/>
    <s v="CLIENTS ENTREPRISES"/>
    <s v="Defaut non identifie"/>
    <s v="Verif branchements=FAIT// Reboot modem=FAIT//ACTIF sur RBS // Test Synchro: NCE FULL / AMS PAS A MA"/>
    <s v="ext_thiam005943"/>
    <d v="2025-03-06T11:57:49"/>
    <s v="CLIENT INDISPONIBLE LE MATIN"/>
    <s v="ext_ngom2872"/>
    <n v="5771341"/>
    <s v="OTD"/>
    <d v="2025-03-06T14:54:02"/>
    <s v="Archivé"/>
    <d v="2025-03-06T08:00:00"/>
    <s v="Non"/>
    <s v="SYS_COMPLEXE"/>
    <s v="UNITE D'INTERVENTION SYSROAD COMPLEXE"/>
    <s v="SYS_COMPLEXE1"/>
    <m/>
    <d v="2025-03-06T14:54:02"/>
    <m/>
    <s v="CLIRCO521-F6600 ONT"/>
    <s v="CONFIGURATION ONT CORRIGEE"/>
    <s v="OPTICAL NETWORK TERMINAL/MODEM CLIENT FI"/>
    <s v="JARRETIERE REBRANCHE+RECONFIG MODEM ET PORT PON /FIAB E06 PBO25 F2"/>
    <s v="ext_ngom2872"/>
    <x v="0"/>
    <x v="0"/>
    <x v="22"/>
    <x v="270"/>
  </r>
  <r>
    <n v="3015991"/>
    <s v="FIBRE"/>
    <n v="31446851"/>
    <x v="296"/>
    <s v="Actif"/>
    <s v="TLP"/>
    <s v="SAGNA"/>
    <s v="OUMAR"/>
    <n v="776579486"/>
    <s v="MME SABEL"/>
    <n v="19"/>
    <s v="PA1"/>
    <s v="GRAND_PUBLIC"/>
    <d v="2023-08-11T17:00:00"/>
    <s v="FIB_F_BI"/>
    <m/>
    <s v="RELEVE"/>
    <d v="2025-03-05T11:11:07"/>
    <s v="ext_diba005975"/>
    <s v="CLIENT_DDE"/>
    <s v="PAS DE CONNEXION INTERNET"/>
    <s v="338243032// Fibre Pro Bloque // PAS DE CNX INTERNET"/>
    <m/>
    <m/>
    <x v="61"/>
    <s v="FASS"/>
    <s v="FASS PAILLOTTE"/>
    <s v="FASS PAILLOTTE"/>
    <m/>
    <m/>
    <d v="2025-03-05T11:11:27"/>
    <s v="Grand Public"/>
    <m/>
    <s v="URGENT"/>
    <s v="CLIENTS ENTREPRISES"/>
    <s v="Defaut non identifie"/>
    <s v="LE MODEM EST TOMBE LE CABLE SES RETIRE // CLIENT NE PEUT FAIRE LES BRANCHEMENT SUITE ASSISTANCE//  S"/>
    <s v="ext_diba005975"/>
    <d v="2025-03-05T11:11:30"/>
    <m/>
    <s v="ext_diba005975"/>
    <n v="5766472"/>
    <s v="OTD"/>
    <d v="2025-03-06T12:37:23"/>
    <s v="Archivé"/>
    <d v="2025-03-05T08:10:00"/>
    <s v="Non"/>
    <s v="ECO_ACAD"/>
    <s v="UNITE D'INTERVENTION ECOTEL ACAD"/>
    <s v="ECO_ACAD1"/>
    <m/>
    <d v="2025-03-06T12:37:23"/>
    <m/>
    <s v="CLIAUCDEF010-TEST NAF OK"/>
    <s v="TEST NAF OK - RETOUR SERVICES CONFIRME"/>
    <s v="CLIENT/AUCUN DEFAUT CONSTATE"/>
    <s v="SERVICE RETABLIE PAR UN DE NOS TECHNICIEN"/>
    <s v="ext_gaye2895"/>
    <x v="0"/>
    <x v="0"/>
    <x v="4"/>
    <x v="271"/>
  </r>
  <r>
    <n v="3015994"/>
    <s v="FIBRE"/>
    <n v="38704481"/>
    <x v="297"/>
    <s v="Actif"/>
    <s v="TLP"/>
    <s v="GUEYE"/>
    <s v="CHEIKH"/>
    <n v="771723953"/>
    <s v="MR AMAR"/>
    <n v="20"/>
    <s v="SOH"/>
    <s v="PROFESSIONNELS"/>
    <d v="2024-01-31T14:53:37"/>
    <s v="FIB_PRO_ME_B"/>
    <m/>
    <s v="RELEVE"/>
    <d v="2025-03-05T11:12:43"/>
    <s v="ext_diedhiou005968"/>
    <s v="CLIENT_DDE"/>
    <s v="Absence synchronisation MODEM"/>
    <s v="339784271 // Fibre Pro Mega Bloque //O_TBM_D02/ ABSENCE DE SYNCHRO    LOS ROUGE  // PON INTERNET ETE"/>
    <s v="DBL"/>
    <s v="TBM"/>
    <x v="8"/>
    <s v="TOUBA MOSQUEE"/>
    <s v="MARCHE OCCAS"/>
    <s v="."/>
    <m/>
    <m/>
    <d v="2025-03-05T11:12:43"/>
    <s v="Abonnement Professionnel"/>
    <n v="48"/>
    <s v="URGENT"/>
    <s v="CLIENTS ENTREPRISES"/>
    <s v="Defaut non identifie"/>
    <s v="339784271 // Fibre Pro Mega Bloque //O_TBM_D02/ ABSENCE DE SYNCHRO    LOS ROUGE  // PON INTERNET ETE"/>
    <s v="ext_diedhiou005968"/>
    <d v="2025-03-05T11:12:47"/>
    <s v="339784271 // Fibre Pro Mega Bloque //O_TBM_D02/ ABSENCE DE SYNCHRO    LOS ROUGE  // PON INTERNET ETE"/>
    <m/>
    <n v="5766479"/>
    <s v="OTD"/>
    <d v="2025-03-05T12:33:02"/>
    <s v="Archivé"/>
    <d v="2025-03-05T08:00:00"/>
    <s v="Non"/>
    <s v="CAMU_TOUBA"/>
    <s v="UNITE D'INTERVENTION CAMUSAT TOUBA"/>
    <s v="CAMU_TOUBA6"/>
    <d v="2025-03-07T11:12:43"/>
    <d v="2025-03-05T12:33:02"/>
    <s v="ok"/>
    <s v="Impact incident"/>
    <s v="Cas d'incident signalé"/>
    <s v="Incident"/>
    <s v="MR AMAR 771723953 JOINT A 12H29 // INFRME DE L ATP SUR D02 // INVITE A PATIEN TER"/>
    <s v="ext_seye005981"/>
    <x v="0"/>
    <x v="0"/>
    <x v="25"/>
    <x v="272"/>
  </r>
  <r>
    <n v="3015995"/>
    <s v="FIBRE"/>
    <n v="33575701"/>
    <x v="298"/>
    <s v="Actif"/>
    <s v="TLP"/>
    <s v="INFOLOG"/>
    <m/>
    <n v="775224988"/>
    <s v="M CISS"/>
    <n v="20"/>
    <s v="SOH"/>
    <s v="PROFESSIONNELS"/>
    <d v="2019-02-28T08:20:00"/>
    <s v="FIB_OF_I_B"/>
    <m/>
    <s v="RELEVE"/>
    <d v="2025-03-05T11:14:55"/>
    <s v="ext_fall006017"/>
    <s v="CLIENT_DDE"/>
    <s v="DECONNEXIONS FREQUENTES"/>
    <s v="338254614// Fibre Office Intense Bloque // DECONNEXIONS FREQUENTES"/>
    <m/>
    <m/>
    <x v="232"/>
    <s v="MERMOZ"/>
    <s v="MERMOZ PYROTECHNIQUE"/>
    <s v="MERMOZ PYROTECHNIQUE"/>
    <n v="34"/>
    <m/>
    <d v="2025-03-05T11:15:23"/>
    <s v="Abonnement Professionnel"/>
    <n v="48"/>
    <s v="URGENT"/>
    <s v="CLIENTS ENTREPRISES"/>
    <s v="Defaut non identifie"/>
    <s v="LOS ETEINT // INTERNT VERT CLI // PON VERT FIXE // REBOOT MODEM FAIT // SAYTU : Puissance optique OL"/>
    <s v="ext_fall006017"/>
    <d v="2025-03-05T11:15:28"/>
    <m/>
    <s v="ext_fall006017"/>
    <n v="5766494"/>
    <s v="OTD"/>
    <d v="2025-03-05T15:32:21"/>
    <s v="Archivé"/>
    <d v="2025-03-05T07:45:00"/>
    <s v="Non"/>
    <s v="ECO_ACAD"/>
    <s v="UNITE D'INTERVENTION ECOTEL ACAD"/>
    <s v="ECO_ACAD1"/>
    <d v="2025-03-07T11:15:23"/>
    <d v="2025-03-05T15:32:21"/>
    <s v="ok"/>
    <s v="RESREPA39-PBO_PBE"/>
    <s v="SOUDURE REPRISE AU  PBO_PBE"/>
    <s v="POINT DE BRANCHEMENT OPTIQUE/FIBRE CASSE"/>
    <s v="REPRISE SOUDUR AU PBO // CONFIRME AU 775224988  PAR MR CISS // BABACAR MBAYE // DBK"/>
    <s v="ext_diop005303"/>
    <x v="0"/>
    <x v="0"/>
    <x v="8"/>
    <x v="273"/>
  </r>
  <r>
    <n v="3015996"/>
    <s v="FIBRE"/>
    <n v="37572161"/>
    <x v="299"/>
    <s v="Actif"/>
    <s v="TLP"/>
    <s v="CLINIQUE MIXTE CHEIKH ABDOUL AHAD MBACKE SARL"/>
    <m/>
    <s v="MME MAIGA"/>
    <n v="776198561"/>
    <n v="20"/>
    <s v="SOH"/>
    <s v="PROFESSIONNELS"/>
    <d v="2021-08-10T17:12:01"/>
    <s v="FIB_PRO"/>
    <m/>
    <s v="RELEVE"/>
    <d v="2025-03-05T11:15:05"/>
    <s v="ext_seye005967"/>
    <s v="CLIENT_DDE"/>
    <s v="Absence synchronisation MODEM"/>
    <s v="339786105//Fibre Pro Bloque//PAS DE CONNEXION"/>
    <s v="DBL"/>
    <s v="TBM"/>
    <x v="8"/>
    <s v="TOUBA MOSQUEE"/>
    <s v="TOUBA MOSQUEE"/>
    <s v="."/>
    <m/>
    <m/>
    <d v="2025-03-05T11:15:23"/>
    <s v="Abonnement Professionnel"/>
    <n v="48"/>
    <s v="URGENT"/>
    <s v="CLIENTS ENTREPRISES"/>
    <s v="Defaut non identifie"/>
    <s v="LOS ROUGE//PON ETEINT//INTERNET ETEINT//VERIF BRANCHEMENT OK//REBOOT MODEM OK//SYNCHRO DOWN SUR AMS/"/>
    <s v="ext_seye005967"/>
    <d v="2025-03-05T11:15:26"/>
    <m/>
    <s v="ext_seye005967"/>
    <n v="5766493"/>
    <s v="OTD"/>
    <d v="2025-03-05T22:07:24"/>
    <s v="Archivé"/>
    <d v="2025-03-05T08:00:00"/>
    <s v="Non"/>
    <s v="CAMU_TOUBA"/>
    <s v="UNITE D'INTERVENTION CAMUSAT TOUBA"/>
    <s v="CAMU_TOUBA10"/>
    <d v="2025-03-07T11:15:23"/>
    <d v="2025-03-05T22:07:24"/>
    <s v="ok"/>
    <s v="RESREPA83-CHAMBRE/BPOE"/>
    <s v="RACCORDEMENT  MANCHON REPRIS"/>
    <s v="INFRASTRUCTURE PASSIVE/MANCHON DEFECTUEU"/>
    <s v="Changement 2 BPE + Raccordement 170 brins"/>
    <s v="tmp_sarr77481"/>
    <x v="0"/>
    <x v="0"/>
    <x v="7"/>
    <x v="274"/>
  </r>
  <r>
    <n v="3016009"/>
    <s v="FIBRE"/>
    <n v="2047401"/>
    <x v="300"/>
    <s v="Actif"/>
    <s v="TLP"/>
    <s v="LEYE"/>
    <s v="SERIGNE BALLA"/>
    <n v="774574021"/>
    <s v="mr diop"/>
    <n v="12"/>
    <s v="PA1"/>
    <s v="GRAND_PUBLIC"/>
    <d v="2023-08-10T13:09:39"/>
    <s v="FIB_PRO_M_B"/>
    <m/>
    <s v="RELEVE"/>
    <d v="2025-03-05T11:22:40"/>
    <s v="ext_gaye005964"/>
    <s v="CLIENT_DDE"/>
    <s v="Absence synchronisation MODEM"/>
    <s v="339781677***Fibre Pro Max Bloque****absence de synchro los en rouge***vérif branchement ok**reboot f"/>
    <s v="DBL"/>
    <s v="TBM"/>
    <x v="8"/>
    <s v="TOUBA MOSQUEE"/>
    <s v="MARCHE OCCAS"/>
    <s v="."/>
    <m/>
    <m/>
    <d v="2025-03-05T11:22:41"/>
    <s v="Abonnement Professionnel"/>
    <n v="48"/>
    <s v="URGENT"/>
    <s v="MAINTENANCE INSTALLATION FIBRE"/>
    <s v="SAY-Coupure de fibre"/>
    <s v="339781677***Fibre Pro Max Bloque****absence de synchro los en rouge***vérif branchement ok**reboot f"/>
    <s v="ext_gaye005964"/>
    <d v="2025-03-05T11:22:47"/>
    <s v="339781677***Fibre Pro Max Bloque****absence de synchro los en rouge***vérif branchement ok**reboot f"/>
    <m/>
    <n v="5766530"/>
    <s v="OTD"/>
    <d v="2025-03-05T20:49:13"/>
    <s v="Archivé"/>
    <d v="2025-03-05T08:00:00"/>
    <s v="Non"/>
    <s v="CAMU_TOUBA"/>
    <s v="UNITE D'INTERVENTION CAMUSAT TOUBA"/>
    <s v="CAMU_TOUBA10"/>
    <d v="2025-03-07T11:22:41"/>
    <d v="2025-03-05T20:49:13"/>
    <s v="ok"/>
    <s v="RESCHGT311-PBO_PBE"/>
    <s v="CASSETTE PB CHANGEE"/>
    <s v="POINT DE BRANCHEMENT OPTIQUE/CASSETTE PB"/>
    <s v="Changement 2 BPE + Raccordement 170 brins"/>
    <s v="tmp_sarr77481"/>
    <x v="0"/>
    <x v="0"/>
    <x v="7"/>
    <x v="275"/>
  </r>
  <r>
    <n v="3016030"/>
    <s v="VOIP"/>
    <n v="38355431"/>
    <x v="301"/>
    <s v="Actif"/>
    <s v="TLP"/>
    <s v="CHEIKH FALL"/>
    <m/>
    <n v="777351981"/>
    <s v="MR DIONGUE"/>
    <n v="20"/>
    <s v="SOH"/>
    <s v="PROFESSIONNELS"/>
    <d v="2021-12-18T17:00:00"/>
    <s v="V_IP_B_S_B"/>
    <m/>
    <s v="RELEVE"/>
    <d v="2025-03-05T11:35:34"/>
    <s v="ext_diarra005963"/>
    <s v="CLIENT_DDE"/>
    <s v="Déconnexions fréquentes"/>
    <s v="DECONNEXIONS FREQUENTES  // PRODUIT¿: ADSL // OFFRE : BIV Silver_VoIP_Bloque//"/>
    <s v="LGA"/>
    <s v="LGA"/>
    <x v="233"/>
    <s v="LOUGA"/>
    <s v="VILLAGE DE NDIAGNE"/>
    <s v="VILLAGE DE NDIAGNE"/>
    <m/>
    <m/>
    <d v="2025-03-05T12:19:49"/>
    <s v="Professionnel"/>
    <m/>
    <s v="URGENT"/>
    <s v="CLIENTS ENTREPRISES"/>
    <s v="LIAISON INSTABLE"/>
    <s v="339678858 // DECONNEXIONS FREQUENTES  // PRODUIT¿: ADSL // OFFRE : BIV Silver_VoIP_Bloque//  SYNCHRO"/>
    <s v="ext_ndiaye005991"/>
    <d v="2025-03-05T12:19:57"/>
    <m/>
    <s v="ext_ndiaye005991"/>
    <n v="5766859"/>
    <s v="OTD"/>
    <d v="2025-03-06T11:23:05"/>
    <s v="Archivé"/>
    <d v="2025-03-05T08:00:00"/>
    <s v="Oui"/>
    <s v="PREM_LGA"/>
    <s v="UNITE D'INTERVENTION PREMIUM LOUGA"/>
    <s v="PREM_LGA4"/>
    <m/>
    <d v="2025-03-06T11:23:05"/>
    <m/>
    <s v="CLIAUCDEF09-TEST MAESTRO/NAC OK"/>
    <s v="TEST MAESTRO/NAC OK - RETOUR SERVICES CO"/>
    <s v="CLIENT/AUCUN DEFAUT CONSTATE"/>
    <s v="VERIFICATION CONFIGURATION PORT INTERNET // PAPE MAMADOU FAYE PREMIUM"/>
    <s v="tmp_ndaw88394"/>
    <x v="1"/>
    <x v="0"/>
    <x v="4"/>
    <x v="276"/>
  </r>
  <r>
    <n v="3016042"/>
    <s v="FIBRE"/>
    <n v="40013131"/>
    <x v="302"/>
    <s v="Actif"/>
    <s v="TLP"/>
    <s v="Sambe"/>
    <s v="Adama"/>
    <s v="MME GUEYE"/>
    <n v="778617917"/>
    <n v="12"/>
    <s v="PA1"/>
    <s v="GRAND_PUBLIC"/>
    <d v="2024-09-02T15:06:50"/>
    <s v="FIB_PRO_M_B"/>
    <m/>
    <s v="RELEVE"/>
    <d v="2025-03-05T11:49:52"/>
    <s v="ext_seye005967"/>
    <s v="CLIENT_DDE"/>
    <s v="Absence synchronisation MODEM"/>
    <s v="338710112//Fibre Pro Max Bloque//PAS DE CONNEXION"/>
    <s v="ACR"/>
    <s v="MBW"/>
    <x v="234"/>
    <s v="SANGALKAM"/>
    <s v="SANGALKAM VILLAGE"/>
    <s v=".CITE SOCOSIM"/>
    <m/>
    <m/>
    <d v="2025-03-05T11:50:26"/>
    <s v="Abonnement Professionnel"/>
    <n v="48"/>
    <s v="URGENT"/>
    <s v="CLIENTS ENTREPRISES"/>
    <s v="Defaut non identifie"/>
    <s v="LOS ROUGE//PON ETEINT//INTERNET ETEINT//VERIF BRANCHEMENT OK//REBOOT MODEM OK//SYNCHRO AMS INDISPONI"/>
    <s v="ext_seye005967"/>
    <d v="2025-03-05T11:50:28"/>
    <m/>
    <s v="ext_seye005967"/>
    <n v="5766674"/>
    <s v="OTD"/>
    <d v="2025-03-06T11:44:12"/>
    <s v="Archivé"/>
    <d v="2025-03-05T08:00:00"/>
    <s v="Non"/>
    <s v="SYS_MBW"/>
    <s v="UNITE D'INTERVENTION SYSROAD MBAO"/>
    <s v="SYS_MBW2"/>
    <d v="2025-03-07T11:50:26"/>
    <d v="2025-03-06T11:44:11"/>
    <s v="ok"/>
    <s v="RESCHGT313-PBO_PBE"/>
    <s v="PIGTAIL CHANGE"/>
    <s v="POINT DE BRANCHEMENT OPTIQUE/PIGTAIL DEF"/>
    <s v="PIGTAIL CHANGE"/>
    <s v="ext_ngom2872"/>
    <x v="0"/>
    <x v="0"/>
    <x v="5"/>
    <x v="277"/>
  </r>
  <r>
    <n v="3016044"/>
    <s v="VOIP"/>
    <n v="74681"/>
    <x v="200"/>
    <s v="Actif"/>
    <s v="TLP"/>
    <s v="UNION DES REMORQUEURS DE DAKAR"/>
    <m/>
    <n v="777600505"/>
    <s v="MME DIENE"/>
    <n v="20"/>
    <s v="GCO"/>
    <s v="GRANDS_COMPTES"/>
    <d v="2022-01-26T12:57:00"/>
    <s v="V_IP_B_S_B"/>
    <m/>
    <s v="RELEVE"/>
    <d v="2025-03-05T11:51:04"/>
    <s v="ext_kebe005958"/>
    <s v="CLIENT_DDE"/>
    <s v="CONNEXION WIFI"/>
    <s v="PAS DE CONNEXION"/>
    <s v="ACM"/>
    <s v="MED"/>
    <x v="164"/>
    <s v="ZONE PORTUAIRE"/>
    <s v="PORT MOLE 1"/>
    <s v="."/>
    <m/>
    <m/>
    <d v="2025-03-05T17:54:52"/>
    <s v="Professionnel"/>
    <m/>
    <s v="URGENT"/>
    <s v="CABLES MULTIPAIRES"/>
    <s v="Aucun défaut électrique"/>
    <s v="CADI A VOIR / CABLE SOUS TERRAIN / A05 / D 1  4  2 / IDRISSA"/>
    <s v="ext_gaye2895"/>
    <d v="2025-03-05T17:55:00"/>
    <s v="CADI A VOIR / CABLE SOUS TERRAIN / A05 / D 1  4  2 / IDRISSA"/>
    <s v="ext_gaye2895"/>
    <n v="5768781"/>
    <s v="OTD"/>
    <d v="2025-03-06T13:45:39"/>
    <s v="Archivé"/>
    <d v="2025-03-05T13:30:00"/>
    <s v="Non"/>
    <s v="MCB"/>
    <s v="UI MAINTENANCE CABLE BANLIEUE"/>
    <s v="MULT-03_GDW-CMC3"/>
    <m/>
    <d v="2025-03-06T13:45:39"/>
    <m/>
    <s v="RESREPA83-CHAMBRE/BPOE"/>
    <s v="RACCORDEMENT  MANCHON REPRIS"/>
    <s v="INFRASTRUCTURE PASSIVE/MANCHON DEFECTUEU"/>
    <s v="1 JOINT 112P + 1 JOINT 56P+1 JOINT 28P RETABLIS"/>
    <s v="saine7277"/>
    <x v="1"/>
    <x v="0"/>
    <x v="1"/>
    <x v="186"/>
  </r>
  <r>
    <n v="3016045"/>
    <s v="TEL"/>
    <n v="3100491"/>
    <x v="303"/>
    <s v="Actif"/>
    <s v="TLP"/>
    <s v="ANACIM"/>
    <m/>
    <n v="773178256"/>
    <s v="MR NDIONGUE"/>
    <n v="20"/>
    <s v="GCO"/>
    <s v="GRANDS_COMPTES"/>
    <d v="2019-09-24T12:34:00"/>
    <s v="PACKBUSILV"/>
    <m/>
    <s v="RELEVE"/>
    <d v="2025-03-05T11:51:46"/>
    <s v="ext_seck005947"/>
    <s v="CLIENT_DDE"/>
    <s v="ABSENCE DE TONALITE"/>
    <s v="PAS DE TONALITE"/>
    <s v="STL"/>
    <s v="STL"/>
    <x v="235"/>
    <s v="SAINT LOUIS"/>
    <s v="VILLAGE DE BANGO"/>
    <s v="VILLAGE DE BANGO"/>
    <m/>
    <m/>
    <d v="2025-03-05T11:54:04"/>
    <s v="Professionnel"/>
    <m/>
    <s v="URGENT"/>
    <s v="CLIENTS ENTREPRISES"/>
    <s v="Defaut non identifie"/>
    <s v="TEST DE RECEPTION KO // VERIF BRANCHEMENT // NMC INDISPONIBLE"/>
    <s v="ext_seck005947"/>
    <d v="2025-03-05T11:54:08"/>
    <m/>
    <s v="ext_seck005947"/>
    <n v="5766701"/>
    <s v="OTD"/>
    <d v="2025-03-06T08:57:07"/>
    <s v="Archivé"/>
    <d v="2025-03-05T08:00:00"/>
    <s v="Non"/>
    <s v="TDX_STL"/>
    <s v="UNITE D'INTERVENTION TADEX SAINT LOUIS"/>
    <s v="TDX_STL7"/>
    <m/>
    <d v="2025-03-06T08:57:07"/>
    <m/>
    <s v="CABLE BRANCHEMENT"/>
    <s v="CABLE BRANCHEMENT 5/99 CHANGE"/>
    <s v="CABLE BRANCHEMENT 5/99/CABLE BRANCHEMENT"/>
    <s v="CADI 8 PAIRES COUPE REPARE + CABLE BRANCHEMENT VETUSTE CHANGE 55m + FILTREADSL DEFECT CHANGE ./ RETO"/>
    <s v="ext_tamba005331"/>
    <x v="1"/>
    <x v="0"/>
    <x v="1"/>
    <x v="278"/>
  </r>
  <r>
    <n v="3016054"/>
    <s v="FIBRE"/>
    <n v="37370111"/>
    <x v="304"/>
    <s v="Actif"/>
    <s v="TLP"/>
    <s v="INSTITUT ACADEMIQUE DES BEBES"/>
    <m/>
    <n v="785473876"/>
    <s v="MME DIARRA"/>
    <n v="20"/>
    <s v="SOH"/>
    <s v="PROFESSIONNELS"/>
    <d v="2023-02-27T17:20:09"/>
    <s v="FIB_PRO_M_B"/>
    <m/>
    <s v="RELEVE"/>
    <d v="2025-03-05T12:00:00"/>
    <s v="ext_fall006017"/>
    <s v="CLIENT_DDE"/>
    <s v="SOUCI D'EMISSION ET DE RECEPTL"/>
    <s v="338290157 // Fibre Pro Max Bloque // SOUCI EMISSION RECEPTION"/>
    <s v="ACAD"/>
    <s v="SDF"/>
    <x v="75"/>
    <s v="SICAP"/>
    <s v="SICAP LIBERTE VI EXTENSION"/>
    <s v="SICAP LIBERTE VI EXTENSION"/>
    <m/>
    <m/>
    <d v="2025-03-05T18:28:54"/>
    <s v="Abonnement Professionnel"/>
    <n v="48"/>
    <s v="URGENT"/>
    <s v="FIBRE"/>
    <s v="VERIFICAT° INSTALLATION FIBREE"/>
    <s v="CLIENT DONNE RV DEMAIN 06/03"/>
    <s v="ext_bame005311"/>
    <d v="2025-03-05T18:29:01"/>
    <s v="CLIENT DONNE RV DEMAIN 06/03"/>
    <s v="ext_bame005311"/>
    <n v="5768867"/>
    <s v="OTD"/>
    <d v="2025-03-06T13:31:33"/>
    <s v="Archivé"/>
    <d v="2025-03-05T13:30:00"/>
    <s v="Non"/>
    <s v="CAMU_COMPLEXE"/>
    <s v="UNITE D'INTERVENTION CAMUSAT COMPLEXE"/>
    <s v="CAMU_COMPLEXE1"/>
    <d v="2025-03-07T18:28:54"/>
    <d v="2025-03-06T13:31:33"/>
    <s v="ok"/>
    <s v="CLIAUCDEF010-TEST NAF OK"/>
    <s v="TEST NAF OK - RETOUR SERVICES CONFIRME"/>
    <s v="CLIENT/AUCUN DEFAUT CONSTATE"/>
    <s v="CONFIGURATION MANNUELLE DU VOIP CLIENT ORIENTER EN AGENCE POUR SOLDER CES FACTURES"/>
    <s v="ext_mbengue005889"/>
    <x v="0"/>
    <x v="0"/>
    <x v="15"/>
    <x v="279"/>
  </r>
  <r>
    <n v="3016057"/>
    <s v="TEL"/>
    <n v="34927401"/>
    <x v="305"/>
    <s v="Actif"/>
    <s v="TLP"/>
    <s v="DIOUF"/>
    <s v="NDEYE MARIEME"/>
    <n v="776497867"/>
    <s v="MR SOUMAH"/>
    <n v="20"/>
    <s v="SOH"/>
    <s v="PROFESSIONNELS"/>
    <d v="2018-09-11T12:18:12"/>
    <s v="PACKBUSILV"/>
    <m/>
    <s v="RELEVE"/>
    <d v="2025-03-05T12:00:54"/>
    <s v="ext_mbaye005933"/>
    <s v="CLIENT_DDE"/>
    <s v="LENTEURS NAVIGATION"/>
    <s v="Client novice ne peut pas faire le test de traces //Compte actif sur RBS // s2m/339578115-adsl // SE"/>
    <s v="THS"/>
    <s v="MBR"/>
    <x v="236"/>
    <s v="MBOUR"/>
    <s v="CHANP DE COURSE THIADIAYE"/>
    <s v="."/>
    <m/>
    <m/>
    <d v="2025-03-05T15:00:23"/>
    <s v="Grand Public"/>
    <m/>
    <s v="URGENT"/>
    <s v="CABLES MULTIPAIRES"/>
    <s v="Defaut d'isolement multiples"/>
    <s v="cadi à voir thiadiaye T3  12  6 slot 0/46"/>
    <s v="ext_diallo3676"/>
    <d v="2025-03-05T15:00:31"/>
    <s v="cadi à voir thiadiaye T3  12  6 slot 0/46"/>
    <s v="ext_diallo3676"/>
    <n v="5767768"/>
    <s v="OTD"/>
    <d v="2025-03-06T13:26:39"/>
    <s v="Archivé"/>
    <d v="2025-03-05T08:00:00"/>
    <s v="Non"/>
    <s v="MCR_SOFATEL"/>
    <s v="UNITE D'INTERVENTION SOFATEL CABLE REGIO"/>
    <s v="MCR_SOFATEL1"/>
    <m/>
    <d v="2025-03-06T13:26:39"/>
    <m/>
    <s v="RESREPA87-SR-TETE TRANSPORT"/>
    <s v="RACCORDEMENT REPRIS"/>
    <s v="SOUS-REPARTITEUR/OXYDATION"/>
    <s v="Mutation Dist.A00 T3-11-3/SLT 0-46.Valeurs ok, Cnx ok"/>
    <s v="ext_diallo3676"/>
    <x v="1"/>
    <x v="0"/>
    <x v="1"/>
    <x v="280"/>
  </r>
  <r>
    <n v="3016067"/>
    <s v="FIBRE"/>
    <n v="37105811"/>
    <x v="306"/>
    <s v="Actif"/>
    <s v="TLP"/>
    <s v="SOUMBOUNOU SABEL"/>
    <m/>
    <n v="776579486"/>
    <m/>
    <n v="20"/>
    <s v="SOH"/>
    <s v="PROFESSIONNELS"/>
    <d v="2022-05-13T14:00:00"/>
    <s v="FIB_PRO"/>
    <m/>
    <s v="RELEVE"/>
    <d v="2025-03-05T12:07:48"/>
    <s v="ext_drame005987"/>
    <s v="CLIENT_DDE"/>
    <s v="Absence synchronisation MODEM"/>
    <s v="ABSENCE SYNCHRO"/>
    <s v="ACAD"/>
    <s v="ACA"/>
    <x v="237"/>
    <s v="H.L.M. - CITE PORT - SODIDA"/>
    <s v="MARCHE HLM"/>
    <s v="MARCHE HLM"/>
    <n v="2511"/>
    <m/>
    <d v="2025-03-05T12:08:33"/>
    <s v="Abonnement Professionnel"/>
    <n v="48"/>
    <s v="URGENT"/>
    <s v="CLIENTS ENTREPRISES"/>
    <s v="LIAISON INSTABLE"/>
    <s v="ABSENCE SYNCHRO"/>
    <s v="ext_drame005987"/>
    <d v="2025-03-05T12:08:39"/>
    <m/>
    <s v="ext_drame005987"/>
    <n v="5766793"/>
    <s v="OTD"/>
    <d v="2025-03-05T16:25:55"/>
    <s v="Archivé"/>
    <d v="2025-03-05T08:00:00"/>
    <s v="Oui"/>
    <s v="ECO_ACAD"/>
    <s v="UNITE D'INTERVENTION ECOTEL ACAD"/>
    <s v="ECO_ACAD1"/>
    <d v="2025-03-07T12:08:33"/>
    <d v="2025-03-05T16:25:55"/>
    <s v="ok"/>
    <s v="RESREPA37-PBO_PBE"/>
    <s v="SOUDURE REPRISE AU  PBO_PBE"/>
    <s v="POINT DE BRANCHEMENT OPTIQUE/FIBRE MAL S"/>
    <s v="CABLE 1083 CHANGE // M SOUM CONFIRME AU 776579486 // MODY"/>
    <s v="ext_diagne2905"/>
    <x v="0"/>
    <x v="0"/>
    <x v="5"/>
    <x v="281"/>
  </r>
  <r>
    <n v="3016077"/>
    <s v="FIBRE"/>
    <n v="32011361"/>
    <x v="307"/>
    <s v="Actif"/>
    <s v="TLP"/>
    <s v="MUTUELLE SOCIALE DES TRAVAILLEURS DES TRANSPORTS ROUTIERS"/>
    <s v="MS/TRANSVIE"/>
    <n v="771262626"/>
    <s v="MR THIAM"/>
    <n v="20"/>
    <s v="SOH"/>
    <s v="PROFESSIONNELS"/>
    <d v="2021-03-10T17:00:01"/>
    <s v="FIB_PRO"/>
    <m/>
    <s v="RELEVE"/>
    <d v="2025-03-05T12:17:04"/>
    <s v="ext_mbaye005933"/>
    <s v="CLIENT_DDE"/>
    <s v="Absence synchronisation MODEM"/>
    <s v="ZTEGF6600P // PON=ETEINT LOS= ROUGE CLI INTERNET= ETEINT Verif branchements=FAIT// Reboot modem=FAIT"/>
    <s v="DBL"/>
    <s v="TBM"/>
    <x v="8"/>
    <s v="TOUBA MOSQUEE"/>
    <s v="TOUBA MOSQUEE"/>
    <s v="."/>
    <m/>
    <m/>
    <d v="2025-03-07T14:45:14"/>
    <s v="Abonnement Professionnel"/>
    <n v="48"/>
    <s v="URGENT"/>
    <s v="FIBRE"/>
    <s v="VERIFICAT° INSTALLATION FIBREE"/>
    <s v="Reprise soudure 3 brins dont 2 brins au BPE et 1 au C1"/>
    <s v="tmp_sarr77481"/>
    <d v="2025-03-07T14:45:27"/>
    <s v="Reprise soudure 3 brins dont 2 brins au BPE et 1 au C1"/>
    <s v="tmp_sarr77481"/>
    <n v="5776176"/>
    <s v="OTD"/>
    <d v="2025-03-08T12:33:52"/>
    <s v="Archivé"/>
    <d v="2025-03-07T08:00:00"/>
    <s v="Non"/>
    <s v="CAMU_COMPLEXE"/>
    <s v="UNITE D'INTERVENTION CAMUSAT COMPLEXE"/>
    <s v="CAMU_COMPLEXE1"/>
    <d v="2025-03-09T14:45:14"/>
    <d v="2025-03-08T12:33:52"/>
    <s v="ok"/>
    <s v="CLIREPA22-PTO"/>
    <s v="SOUDURE  AU PTO REPRISE"/>
    <s v="POINT DE TERMINAISON OPTIQUE/ABSENCE DE"/>
    <s v="REPRISE SOUDURE AU PTO"/>
    <s v="ext_bame005311"/>
    <x v="0"/>
    <x v="0"/>
    <x v="11"/>
    <x v="282"/>
  </r>
  <r>
    <n v="3016082"/>
    <s v="FIBRE"/>
    <n v="32541561"/>
    <x v="308"/>
    <s v="Actif"/>
    <s v="TLP"/>
    <s v="YOUMANN CONSULTING SARL"/>
    <m/>
    <n v="774370162"/>
    <s v="MR COLY"/>
    <n v="20"/>
    <s v="SOH"/>
    <s v="PROFESSIONNELS"/>
    <d v="2022-05-09T16:18:01"/>
    <s v="FIB_OF_B"/>
    <m/>
    <s v="RELEVE"/>
    <d v="2025-03-05T12:19:57"/>
    <s v="ext_diouf005982"/>
    <s v="CLIENT_DDE"/>
    <s v="Pas de connexion"/>
    <s v="ABSENCE DE NAVIGATION"/>
    <m/>
    <m/>
    <x v="153"/>
    <s v="SICAP"/>
    <s v="CITE KEUR GORGUI"/>
    <s v="."/>
    <m/>
    <m/>
    <d v="2025-03-05T12:20:21"/>
    <s v="Grand Public"/>
    <m/>
    <s v="URGENT"/>
    <s v="CLIENTS ENTREPRISES"/>
    <s v="LIAISON INSTABLE"/>
    <s v="ABSENCE DE NAVIGATION"/>
    <s v="ext_diouf005982"/>
    <d v="2025-03-05T12:20:24"/>
    <m/>
    <s v="ext_diouf005982"/>
    <n v="5766864"/>
    <s v="OTD"/>
    <d v="2025-03-05T14:58:46"/>
    <s v="Archivé"/>
    <d v="2025-03-05T08:40:00"/>
    <s v="Oui"/>
    <s v="ECO_GDK"/>
    <s v="UNITE D'INTERVENTION ECOTEL GDK"/>
    <s v="ECO_GDK1"/>
    <m/>
    <d v="2025-03-05T14:58:46"/>
    <m/>
    <s v="CLIPRI251-AUTRES EQUIPEMENTS CLIENTS"/>
    <s v="EQUIPEMENT PRIVE A VOIR"/>
    <s v="AUTRES EQUIPEMENTS CLIENTS/PRIVE"/>
    <s v="EQUIPEMENT PRIVE A REVOIR CONFIRMER PAR M COLY AU 774370162  //MALICK NIANG //STG HD"/>
    <s v="ext_diaby2178"/>
    <x v="0"/>
    <x v="0"/>
    <x v="9"/>
    <x v="283"/>
  </r>
  <r>
    <n v="3016095"/>
    <s v="FIBRE"/>
    <n v="34934291"/>
    <x v="309"/>
    <s v="Actif"/>
    <s v="TLP"/>
    <s v="INTERPUB ENSEIGNES"/>
    <m/>
    <n v="771452392"/>
    <s v="MR DIALLO"/>
    <n v="20"/>
    <s v="SOH"/>
    <s v="PROFESSIONNELS"/>
    <d v="2024-08-07T14:18:56"/>
    <s v="FIB_PRO_M_B"/>
    <m/>
    <s v="RELEVE"/>
    <d v="2025-03-05T12:25:40"/>
    <s v="ext_diarra005963"/>
    <s v="CLIENT_DDE"/>
    <s v="Absence synchronisation MODEM"/>
    <s v="ABSENCE SYNCHRO // PRODUIT¿: FIBERBOX¿// OFFRE :  Fibre Pro Max Bloque//"/>
    <s v="ACAD"/>
    <s v="SDF"/>
    <x v="208"/>
    <s v="H.L.M. - CITE PORT - SODIDA"/>
    <s v="SODIDA"/>
    <s v="."/>
    <m/>
    <m/>
    <d v="2025-03-05T12:25:41"/>
    <s v="Professionnel"/>
    <m/>
    <s v="URGENT"/>
    <s v="RESEAU D'ACCES INTEGRAL"/>
    <s v="SAY-Coupure de fibre"/>
    <s v="LOS¿: ROUGE // PON¿: ETEINT¿// INTERNET¿: ETEINT //VERIF BRANCHEMENT OK // REBOOT MODEM OK   RBS¿: C"/>
    <s v="ext_diarra005963"/>
    <d v="2025-03-05T12:25:44"/>
    <s v="LOS¿: ROUGE // PON¿: ETEINT¿// INTERNET¿: ETEINT //VERIF BRANCHEMENT OK // REBOOT MODEM OK   RBS¿: C"/>
    <m/>
    <n v="5766897"/>
    <s v="OTD"/>
    <d v="2025-03-05T16:44:37"/>
    <s v="Archivé"/>
    <d v="2025-03-05T13:30:00"/>
    <s v="Non"/>
    <s v="CAMU_SDF"/>
    <s v="UNITE D'INTERVENTION CAMUSAT SUD FOIRE"/>
    <s v="CAMU_SDF4"/>
    <m/>
    <d v="2025-03-05T16:44:37"/>
    <m/>
    <s v="RESREPA37-PBO_PBE"/>
    <s v="SOUDURE REPRISE AU  PBO_PBE"/>
    <s v="POINT DE BRANCHEMENT OPTIQUE/FIBRE MAL S"/>
    <s v="REPRISE SOUDURE AU PBO"/>
    <s v="ext_bame005311"/>
    <x v="0"/>
    <x v="0"/>
    <x v="8"/>
    <x v="284"/>
  </r>
  <r>
    <n v="3016097"/>
    <s v="FIBRE"/>
    <n v="42848101"/>
    <x v="310"/>
    <s v="Actif"/>
    <s v="TLP"/>
    <s v="MANE FODE"/>
    <m/>
    <n v="773235017"/>
    <s v="Mme mboh"/>
    <n v="20"/>
    <s v="SOH"/>
    <s v="PROFESSIONNELS"/>
    <d v="2024-03-26T16:59:34"/>
    <s v="FIB_PRO_M_B"/>
    <m/>
    <s v="RELEVE"/>
    <d v="2025-03-05T12:26:05"/>
    <s v="ext_faye005960"/>
    <s v="CLIENT_DDE"/>
    <s v="Absence synchronisation MODEM"/>
    <s v="338407015/pas de synchronisation/Fibre Pro Max Bloque"/>
    <s v="ACP"/>
    <s v="CAM"/>
    <x v="238"/>
    <s v="CAMBERENE-PARCELLES ASSAINIES"/>
    <s v="PARCELLES ASSAINIES UNITE 25"/>
    <s v="."/>
    <m/>
    <m/>
    <d v="2025-03-05T12:26:06"/>
    <s v="Abonnement Professionnel"/>
    <n v="48"/>
    <s v="URGENT"/>
    <s v="CLIENTS ENTREPRISES"/>
    <s v="Defaut non identifie"/>
    <s v="pon éteint los rouge internet éteint //Vérification branchement faite reboot modem ok//compte actif"/>
    <s v="ext_faye005960"/>
    <d v="2025-03-05T12:26:12"/>
    <s v="pon éteint los rouge internet éteint //Vérification branchement faite reboot modem ok//compte actif"/>
    <m/>
    <n v="5766900"/>
    <s v="OTD"/>
    <d v="2025-03-05T14:36:15"/>
    <s v="Archivé"/>
    <d v="2025-03-05T13:30:00"/>
    <s v="Non"/>
    <s v="SYS_CAMB"/>
    <s v="UNITE D'INTERVENTION SYSROAD CAMBERENE"/>
    <s v="SYS_CAMB2"/>
    <d v="2025-03-07T12:26:06"/>
    <d v="2025-03-05T14:36:15"/>
    <s v="ok"/>
    <s v="CLICHGT21-PTO"/>
    <s v="KIT PTO CHANGÉ"/>
    <s v="POINT DE TERMINAISON OPTIQUE/ABSENCE DE"/>
    <s v="REPRISE SOUDURE AU PTO"/>
    <s v="ext_ndao004765"/>
    <x v="0"/>
    <x v="0"/>
    <x v="11"/>
    <x v="285"/>
  </r>
  <r>
    <n v="3016099"/>
    <s v="FIBRE"/>
    <n v="37227481"/>
    <x v="311"/>
    <s v="Actif"/>
    <s v="INT"/>
    <s v="CIMENTS DE L'AFRIQUE SENEGAL SA"/>
    <m/>
    <s v="Mr Mbodj"/>
    <s v="781040427 habib.mbodji@cimentsafrique.com"/>
    <n v="20"/>
    <s v="PEI"/>
    <s v="AFFAIRES"/>
    <d v="2024-12-02T18:00:00"/>
    <s v="FIB_BUS50M"/>
    <m/>
    <s v="RELEVE"/>
    <d v="2025-03-05T12:27:19"/>
    <s v="ext_ndiaye005934"/>
    <s v="CLIENT_DDE"/>
    <s v="PAS DE CONNEXION INTERNET"/>
    <s v="Pas de connexion"/>
    <s v="THS"/>
    <s v="THS"/>
    <x v="112"/>
    <s v="THIES"/>
    <s v="POUT VILLAGE"/>
    <s v="."/>
    <m/>
    <m/>
    <d v="2025-03-05T13:22:39"/>
    <s v="Affaire"/>
    <n v="48"/>
    <s v="URGENT"/>
    <s v="CLIENTS ENTREPRISES"/>
    <s v="LIAISON INSTABLE"/>
    <s v="GE0/3/4         down    down     NT6889 - CIMENTS DE L'AFRIQUE SENEGAL SA &lt;PE_MS_POUT1&gt; Last physica"/>
    <s v="ext_diop005980"/>
    <d v="2025-03-05T13:22:48"/>
    <m/>
    <s v="ext_diop005980"/>
    <n v="5767192"/>
    <s v="OTD"/>
    <d v="2025-03-06T14:38:33"/>
    <s v="Archivé"/>
    <d v="2025-03-05T13:30:00"/>
    <s v="Non"/>
    <s v="CI-SCL_THS"/>
    <s v="CI-SCL_THS"/>
    <s v="CI-DBL"/>
    <d v="2025-03-07T13:22:39"/>
    <d v="2025-03-06T14:38:33"/>
    <s v="ok"/>
    <s v="RESREPA83-CHAMBRE/BPOE"/>
    <s v="RACCORDEMENT  MANCHON REPRIS"/>
    <s v="INFRASTRUCTURE PASSIVE/MANCHON DEFECTUEU"/>
    <s v="RECUPERATION MOUE+ POSE PBE +RACCORDEMENT 12FO"/>
    <s v="saine7277"/>
    <x v="0"/>
    <x v="1"/>
    <x v="7"/>
    <x v="286"/>
  </r>
  <r>
    <n v="3016105"/>
    <s v="TEL"/>
    <n v="189941"/>
    <x v="312"/>
    <s v="Actif"/>
    <s v="TLP"/>
    <s v="CREDIT MUTUEL DU SENEGAL"/>
    <m/>
    <n v="775312674"/>
    <s v="M DIOUF"/>
    <n v="20"/>
    <s v="GCO"/>
    <s v="GRANDS_COMPTES"/>
    <d v="2010-12-01T00:00:00"/>
    <s v="LIGNE_BUS"/>
    <m/>
    <s v="RELEVE"/>
    <d v="2025-03-05T12:34:02"/>
    <s v="tmp_guisse83501"/>
    <s v="CLIENT_DDE"/>
    <s v="PAS DE CONNEXION INTERNET"/>
    <s v="339483215//Business Internet Office 2Mega Max//Modem ADSL TP-LINK//Compte: cmssokone1, sokone09//Pas"/>
    <s v="KLK"/>
    <s v="KLK"/>
    <x v="239"/>
    <s v="SOKONE"/>
    <s v="LEONA"/>
    <s v="."/>
    <m/>
    <m/>
    <d v="2025-03-05T19:11:43"/>
    <s v="Grand Compte"/>
    <n v="24"/>
    <s v="NONURGENT"/>
    <s v="RESEAU BRANCHEMENT"/>
    <s v="Aucun défaut électrique"/>
    <s v="LOCAL FERME RV 06_03"/>
    <s v="ext_ndong004795"/>
    <d v="2025-03-05T19:11:52"/>
    <s v="LOCAL FERME RV 06_03"/>
    <s v="ext_ndong004795"/>
    <n v="5768924"/>
    <s v="OTD"/>
    <d v="2025-03-06T14:20:31"/>
    <s v="Archivé"/>
    <d v="2025-03-05T13:30:00"/>
    <s v="Non"/>
    <s v="SOFA_COMPLEXE"/>
    <s v="UNITE D'INTERVENTION SOFATEL COMPLEXE"/>
    <s v="SOFA_COMPLEXE1"/>
    <d v="2025-03-06T19:11:43"/>
    <d v="2025-03-06T14:20:31"/>
    <s v="ok"/>
    <s v="RESCHGT12-RP1"/>
    <s v="BOITE RP1 CHANGEE"/>
    <s v="ENTREE DE POSTE/RP1 DEFECTUEUX"/>
    <s v="reprise installation ip 2 uyef change reconfige modem"/>
    <s v="ext_ndong004795"/>
    <x v="1"/>
    <x v="0"/>
    <x v="9"/>
    <x v="287"/>
  </r>
  <r>
    <n v="3016130"/>
    <s v="TEL"/>
    <n v="1101"/>
    <x v="313"/>
    <s v="Actif"/>
    <s v="TLP"/>
    <s v="MINISTERE DES FORCES ARMEES/ETAT MAJOR"/>
    <m/>
    <s v="CONTACT: M. SADIO, 77 450 84 3"/>
    <s v="falloumar.trans@gmail.com"/>
    <n v="20"/>
    <s v="ETA"/>
    <s v="ADMINISTRATION"/>
    <d v="2010-12-01T00:00:00"/>
    <s v="LIGNE_BUS"/>
    <m/>
    <s v="RELEVE"/>
    <d v="2025-03-05T12:52:20"/>
    <s v="tmp_cisse76441"/>
    <s v="CLIENT_DDE"/>
    <s v="SOUCI D'EMISSION ET DE RECEPTL"/>
    <s v="338210218 // La ligne Business // SOUCIS EMISSION ET RECEPTION"/>
    <s v="ACM"/>
    <s v="MED"/>
    <x v="87"/>
    <s v="PLATEAU"/>
    <s v="PLATEAU"/>
    <s v="AV DU PDT LAMINE GUEYE"/>
    <n v="15"/>
    <m/>
    <d v="2025-03-05T13:16:52"/>
    <s v="Administration"/>
    <n v="24"/>
    <s v="URGENT"/>
    <s v="CLIENTS ENTREPRISES"/>
    <s v="LIAISON INSTABLE"/>
    <s v="338210218 // La ligne Business // SOUCIS EMISSION ET RECEPTION // TEST DE RECEPTION KO // MESSAGE D'"/>
    <s v="ext_kaly005988"/>
    <d v="2025-03-05T13:17:01"/>
    <m/>
    <s v="ext_kaly005988"/>
    <n v="5767171"/>
    <s v="OTD"/>
    <d v="2025-03-06T11:53:33"/>
    <s v="Archivé"/>
    <d v="2025-03-05T13:30:00"/>
    <s v="Oui"/>
    <s v="PREM_MED"/>
    <s v="UNITE D'INTERVENTION PREMIUM MEDINA"/>
    <s v="PREM_MED7"/>
    <d v="2025-03-06T13:16:52"/>
    <d v="2025-03-06T11:53:33"/>
    <s v="ok"/>
    <s v="RESREPA37-PC"/>
    <s v="RACCORDEMENT REPRIS"/>
    <s v="POINT DE CONCENTRATION/OXYDATION"/>
    <s v="REPRISE AU PC SUITE OXYDATION ET FIABLE SUR  B06 / D 4  16  7"/>
    <s v="ext_gaye2895"/>
    <x v="1"/>
    <x v="0"/>
    <x v="17"/>
    <x v="54"/>
  </r>
  <r>
    <n v="3016135"/>
    <s v="FIBRE"/>
    <n v="42628361"/>
    <x v="314"/>
    <s v="Actif"/>
    <s v="TLP"/>
    <s v="PORTEO CONSTRUCTION SENEGAL"/>
    <m/>
    <s v="M NIANG"/>
    <n v="772881426"/>
    <n v="20"/>
    <s v="SOH"/>
    <s v="PROFESSIONNELS"/>
    <d v="2024-07-12T15:00:27"/>
    <s v="FIB_OF_B"/>
    <m/>
    <s v="RELEVE"/>
    <d v="2025-03-05T12:59:04"/>
    <s v="ext_seye005967"/>
    <s v="CLIENT_DDE"/>
    <s v="PAS DE CONNEXION INTERNET"/>
    <s v="338602032//Fibre Office Bloque//PAS DE CONNEXION"/>
    <s v="ACAD"/>
    <s v="YOF"/>
    <x v="240"/>
    <s v="NGOR - ALMADIES"/>
    <s v="ALMADIES"/>
    <s v="."/>
    <m/>
    <m/>
    <d v="2025-03-05T15:27:07"/>
    <s v="Abonnement Professionnel"/>
    <n v="48"/>
    <s v="URGENT"/>
    <s v="FIBRE"/>
    <s v="VERIFICAT° INSTALLATION FIBREE"/>
    <m/>
    <s v="ext_diallo005338"/>
    <d v="2025-03-05T15:27:28"/>
    <s v="RV DEMAIN MATIN 06/03/2025"/>
    <s v="ext_diallo005338"/>
    <n v="5768071"/>
    <s v="OTD"/>
    <d v="2025-03-06T11:24:05"/>
    <s v="Archivé"/>
    <d v="2025-03-05T08:00:00"/>
    <s v="Non"/>
    <s v="TDX_COMPLEXE"/>
    <s v="UNITE D'INTERVENTION TADEX COMPLEXE"/>
    <s v="TDX_COMPLEXE1"/>
    <d v="2025-03-07T15:27:07"/>
    <d v="2025-03-06T11:24:05"/>
    <s v="ok"/>
    <s v="CLIAUC05-ORIENTE AGENCE"/>
    <s v="CLIENT ORIENTE AGENCE"/>
    <s v="CLIENT/ORIENTE AGENCE"/>
    <s v="CLIENT REOR A L'AGENCE POUR DEMANDE DE TRANSFERT SUITE DEMENAGEMENT A ALMADIES"/>
    <s v="ext_diallo005338"/>
    <x v="0"/>
    <x v="0"/>
    <x v="4"/>
    <x v="219"/>
  </r>
  <r>
    <n v="3016145"/>
    <s v="FIBRE"/>
    <n v="37347101"/>
    <x v="315"/>
    <s v="Actif"/>
    <s v="TLP"/>
    <s v="NDIAYE DAME"/>
    <m/>
    <s v="771331919  OU 772783190"/>
    <s v="M NDIAYE"/>
    <n v="20"/>
    <s v="SOH"/>
    <s v="PROFESSIONNELS"/>
    <d v="2024-11-27T12:00:00"/>
    <s v="FIB_PRO_M_B"/>
    <m/>
    <s v="RELEVE"/>
    <d v="2025-03-05T13:10:14"/>
    <s v="ext_yatte005966"/>
    <s v="CLIENT_DDE"/>
    <s v="Pas de connexion"/>
    <s v="// Fibre Pro Max Bloque // PAS DE CONNEXION"/>
    <s v="ACR"/>
    <s v="MBW"/>
    <x v="241"/>
    <s v="KEUR MASSAR"/>
    <s v="PARCELLES ASSAINIES UNITE 04"/>
    <s v="PARCELLES ASSAINIES UNITE 04"/>
    <m/>
    <m/>
    <d v="2025-03-05T13:10:31"/>
    <s v="Professionnel"/>
    <m/>
    <s v="URGENT"/>
    <s v="CLIENTS ENTREPRISES"/>
    <s v="Defaut non identifie"/>
    <s v="COMPTE ACTIF SUR RBS // LOS ROUGE // PON ETEINT // INTERNET ETEINT // VERIF BRANCHMENT FAIT // REBOO"/>
    <s v="ext_yatte005966"/>
    <d v="2025-03-05T13:10:37"/>
    <m/>
    <s v="ext_yatte005966"/>
    <n v="5767150"/>
    <s v="OTD"/>
    <d v="2025-03-06T10:48:54"/>
    <s v="Archivé"/>
    <d v="2025-03-05T08:00:00"/>
    <s v="Non"/>
    <s v="SYS_MBW"/>
    <s v="UNITE D'INTERVENTION SYSROAD MBAO"/>
    <s v="SYS_MBW11"/>
    <m/>
    <d v="2025-03-06T10:48:54"/>
    <m/>
    <s v="RESCHGT313-PBO_PBE"/>
    <s v="PIGTAIL CHANGE"/>
    <s v="POINT DE BRANCHEMENT OPTIQUE/PIGTAIL DEF"/>
    <s v="REPRISE SOUDURE AU PBO"/>
    <s v="ext_niang2865"/>
    <x v="0"/>
    <x v="0"/>
    <x v="8"/>
    <x v="288"/>
  </r>
  <r>
    <n v="3016165"/>
    <s v="FIBRE"/>
    <n v="43175911"/>
    <x v="316"/>
    <s v="Actif"/>
    <s v="TLP"/>
    <s v="NIANG IBRAHIMA THIAM"/>
    <s v="NIANG IBRAHIMA THIAM"/>
    <n v="780140499"/>
    <s v="MR CISSE"/>
    <n v="20"/>
    <s v="SOH"/>
    <s v="PROFESSIONNELS"/>
    <d v="2024-05-20T11:00:00"/>
    <s v="FIB_PRO_M_B"/>
    <m/>
    <s v="RELEVE"/>
    <d v="2025-03-05T13:27:15"/>
    <s v="ext_thiam005954"/>
    <s v="CLIENT_DDE"/>
    <s v="Absence synchronisation MODEM"/>
    <s v="338420954°°°°°°Fibre Pro Max Bloque°°°° PAS  DE CONNEXION IN6TERNET °°°°°°°ABSENCE DE SYNCHRO LOS RO"/>
    <m/>
    <m/>
    <x v="2"/>
    <s v="DKSEB"/>
    <s v="SB05"/>
    <s v="."/>
    <m/>
    <m/>
    <d v="2025-03-05T13:27:16"/>
    <s v="Abonnement Professionnel"/>
    <n v="48"/>
    <s v="URGENT"/>
    <s v="MAINTENANCE INSTALLATION FIBRE"/>
    <s v="SAY-Coupure de fibre"/>
    <s v="°°° TESTE NCE   OLT1_HW_SEBIKOTANE/Frame0/Slot4/Port15/OnuID0  ASSYNCHRO °°°°°°°°°°°° CLIENT INVITER"/>
    <s v="ext_thiam005954"/>
    <d v="2025-03-05T13:27:19"/>
    <s v="°°° TESTE NCE   OLT1_HW_SEBIKOTANE/Frame0/Slot4/Port15/OnuID0  ASSYNCHRO °°°°°°°°°°°° CLIENT INVITER"/>
    <m/>
    <n v="5767216"/>
    <s v="OTD"/>
    <d v="2025-03-05T21:09:52"/>
    <s v="Archivé"/>
    <d v="2025-03-07T08:00:00"/>
    <s v="Non"/>
    <s v="PREM_MED"/>
    <s v="UNITE D'INTERVENTION PREMIUM MEDINA"/>
    <s v="PREM_MED4"/>
    <d v="2025-03-07T13:27:16"/>
    <d v="2025-03-05T21:09:52"/>
    <s v="ok"/>
    <s v="RESCHGT22-CABLE BRANCHEMENT"/>
    <s v="CABLE BRANCHEMENT  1084 CHANGE"/>
    <s v="CABLE BRANCHEMENT/CABLE BRANCHEMENT  108"/>
    <s v="CABLE HUAWEI CHANGE/ABLAYE GASSAMA MULT"/>
    <s v="ext_diallo005317"/>
    <x v="0"/>
    <x v="0"/>
    <x v="5"/>
    <x v="289"/>
  </r>
  <r>
    <n v="3016168"/>
    <s v="VOIP"/>
    <n v="72971"/>
    <x v="317"/>
    <s v="Actif"/>
    <s v="TLP"/>
    <s v="MINISTERE DE LA FEMME DE LA FAMILLE DU GENRE ET DE"/>
    <s v="LA PROTECTION DES ENFANTS"/>
    <n v="778343495"/>
    <s v="M. TAMBA"/>
    <n v="20"/>
    <s v="ETA"/>
    <s v="ADMINISTRATION"/>
    <d v="2024-01-12T15:00:00"/>
    <s v="V_IP_BTS6C"/>
    <m/>
    <s v="RELEVE"/>
    <d v="2025-03-05T13:33:47"/>
    <s v="ext_kama005948"/>
    <s v="CLIENT_DDE"/>
    <s v="SOUCI D'EMISSION ET DE RECEPTL"/>
    <s v="339207055 Business Talk Silver_6Com_Sans_Forf_VoIP // SOUCIS RECEPTION ET EMISSION FIXE //"/>
    <s v="ACM"/>
    <s v="MED"/>
    <x v="58"/>
    <s v="PLATEAU"/>
    <s v="PLATEAU"/>
    <s v="AV LEOPOLD SEDAR SENGHOR"/>
    <m/>
    <m/>
    <d v="2025-03-05T15:04:27"/>
    <s v="Professionnel"/>
    <m/>
    <s v="URGENT"/>
    <s v="CLIENTS ENTREPRISES"/>
    <s v="LIAISON INSTABLE"/>
    <s v="339207055 Business Talk Silver_6Com_Sans_Forf_VoIP // SOUCIS RECEPTION ET EMISSION FIXE //test recep"/>
    <s v="ext_ndiaye005991"/>
    <d v="2025-03-05T15:05:16"/>
    <m/>
    <s v="ext_ndiaye005991"/>
    <n v="5767800"/>
    <s v="OTD"/>
    <d v="2025-03-06T14:55:31"/>
    <s v="Archivé"/>
    <d v="2025-03-05T13:30:00"/>
    <s v="Non"/>
    <s v="PREM_MED"/>
    <s v="UNITE D'INTERVENTION PREMIUM MEDINA"/>
    <s v="PREM_MED6"/>
    <m/>
    <d v="2025-03-06T14:55:31"/>
    <m/>
    <s v="CENTREPA15-TETE EQUIPEMENT"/>
    <s v="EQUIPEMENT MUTE"/>
    <s v="TETE EQUIPEMENT/GRESILLEMENT NE"/>
    <s v="MUTATION FIBRE / F1 VERS F2"/>
    <s v="ext_gaye2895"/>
    <x v="1"/>
    <x v="1"/>
    <x v="1"/>
    <x v="290"/>
  </r>
  <r>
    <n v="3016170"/>
    <s v="TEL"/>
    <n v="251"/>
    <x v="318"/>
    <s v="Actif"/>
    <s v="TLP"/>
    <s v="MINISTERE DE L'EDUCATION NATIONALE"/>
    <m/>
    <n v="774467487"/>
    <s v="MR TALL"/>
    <n v="20"/>
    <s v="ETA"/>
    <s v="ADMINISTRATION"/>
    <d v="2010-12-01T00:00:00"/>
    <s v="LIGNE_BUS"/>
    <m/>
    <s v="RELEVE"/>
    <d v="2025-03-05T13:34:51"/>
    <s v="ext_sarr005974"/>
    <s v="CLIENT_DDE"/>
    <s v="ABSENCE DE TONALITE"/>
    <s v="PAS DE TONALITE"/>
    <s v="DBL"/>
    <s v="NDA"/>
    <x v="242"/>
    <s v="NDAME MBACKE"/>
    <s v="VILLAGE DE TAIF"/>
    <s v="."/>
    <m/>
    <m/>
    <d v="2025-03-05T13:35:09"/>
    <s v="Administration"/>
    <n v="24"/>
    <s v="URGENT"/>
    <s v="CLIENTS ENTREPRISES"/>
    <s v="Defaut non identifie"/>
    <s v="CTC 774467487 MR TALL ND 339775717 // PAS DE TONALITE //CLIENT ACTIF // TEST DE LIGNE NMC OU MAESTRO"/>
    <s v="ext_sarr005974"/>
    <d v="2025-03-05T13:35:13"/>
    <m/>
    <s v="ext_sarr005974"/>
    <n v="5767261"/>
    <s v="OTD"/>
    <d v="2025-03-06T20:48:16"/>
    <s v="Archivé"/>
    <d v="2025-03-05T13:30:00"/>
    <s v="Non"/>
    <s v="CAMU_TOUBA"/>
    <s v="UNITE D'INTERVENTION CAMUSAT TOUBA"/>
    <s v="CAMU_TOUBA3"/>
    <d v="2025-03-06T13:35:09"/>
    <d v="2025-03-06T20:48:16"/>
    <s v="non ok"/>
    <s v="CLIRCO84-Modem ZTE H268N"/>
    <s v="CONFIGURATION MODEM CORRIGEE"/>
    <s v="MODEM ZTE H268N/ERREUR CONFIGURATION MOD"/>
    <s v="RECONFIGURATION MODEM ADSL SUITE RESET + CONFIGURATION VOIP SUR SELFSERVICE REPRIS / VOIP OK"/>
    <s v="ext_derneville2910"/>
    <x v="1"/>
    <x v="0"/>
    <x v="15"/>
    <x v="38"/>
  </r>
  <r>
    <n v="3016177"/>
    <s v="FIBRE"/>
    <n v="44154501"/>
    <x v="319"/>
    <s v="Actif"/>
    <s v="TLP"/>
    <s v="TRANS OUEST AFRICA SUARL"/>
    <m/>
    <n v="774633414"/>
    <s v="MR NDIAYE"/>
    <n v="20"/>
    <s v="SOH"/>
    <s v="PROFESSIONNELS"/>
    <d v="2024-09-25T19:28:03"/>
    <s v="FIB_PRO_ME_B"/>
    <m/>
    <s v="RELEVE"/>
    <d v="2025-03-05T13:39:48"/>
    <s v="ext_sarr005974"/>
    <s v="CLIENT_DDE"/>
    <s v="DECONNEXIONS FREQUENTES"/>
    <s v="DEC FREQUENT"/>
    <s v="ACM"/>
    <s v="HAN"/>
    <x v="243"/>
    <s v="HANN"/>
    <s v="HANN MARISTES"/>
    <s v="."/>
    <m/>
    <m/>
    <d v="2025-03-05T13:40:09"/>
    <s v="Abonnement Professionnel"/>
    <n v="48"/>
    <s v="URGENT"/>
    <s v="CLIENTS ENTREPRISES"/>
    <s v="Defaut non identifie"/>
    <s v="CTC 774633414 MR NDIAYE ND 338580366 // DEC FREQUENT //PRODUIT FIBRE // OFFRE  Fibre Pro Mega Bloque"/>
    <s v="ext_sarr005974"/>
    <d v="2025-03-05T13:40:13"/>
    <m/>
    <s v="ext_sarr005974"/>
    <n v="5767307"/>
    <s v="OTD"/>
    <d v="2025-03-06T09:59:56"/>
    <s v="Archivé"/>
    <d v="2025-03-05T13:30:00"/>
    <s v="Non"/>
    <s v="AFT_HAN"/>
    <s v="UNITE D'INTERVENTION AFRITEL HANN"/>
    <s v="AFT_HAN1"/>
    <d v="2025-03-07T13:40:09"/>
    <d v="2025-03-06T09:59:56"/>
    <s v="ok"/>
    <s v="CLIRCO521-F6600 ONT"/>
    <s v="CONFIGURATION ONT CORRIGEE"/>
    <s v="OPTICAL NETWORK TERMINAL/MODEM CLIENT FI"/>
    <s v="RECONFIGUE MODEM  ONT //AF YORO DIOP"/>
    <s v="ext_mbaye2167"/>
    <x v="0"/>
    <x v="0"/>
    <x v="3"/>
    <x v="291"/>
  </r>
  <r>
    <n v="3016184"/>
    <s v="FIBRE"/>
    <n v="37175211"/>
    <x v="320"/>
    <s v="Actif"/>
    <s v="TLP"/>
    <s v="GROUPE HATHIE MEDAILLES D'AFRIQUE SUARL"/>
    <s v="MOMAR"/>
    <n v="775430698"/>
    <s v="MME NIANG"/>
    <n v="20"/>
    <s v="SOH"/>
    <s v="PROFESSIONNELS"/>
    <d v="2023-03-30T21:34:45"/>
    <s v="FIB_PRO_M_B"/>
    <m/>
    <s v="RELEVE"/>
    <d v="2025-03-05T13:43:45"/>
    <s v="ext_camara005945"/>
    <s v="CLIENT_DDE"/>
    <s v="ABSENCE DE TONALITE"/>
    <s v="338678353 //Fibre Pro Max Bloque//  PAS DE TONALITE"/>
    <m/>
    <m/>
    <x v="220"/>
    <s v="SICAP"/>
    <s v="SICAP LIBERTE VI EXTENSION"/>
    <s v="."/>
    <n v="78"/>
    <m/>
    <d v="2025-03-05T13:44:06"/>
    <s v="Abonnement Professionnel"/>
    <n v="48"/>
    <s v="URGENT"/>
    <s v="CLIENTS ENTREPRISES"/>
    <s v="Defaut non identifie"/>
    <s v="Fibre Pro Max Bloque//  PAS DE TONALITE  CONNEXION INTERNET OK // VERIFICATION BRANCHEMENTS FAIT //"/>
    <s v="ext_camara005945"/>
    <d v="2025-03-05T13:44:10"/>
    <m/>
    <s v="ext_camara005945"/>
    <n v="5767331"/>
    <s v="OTD"/>
    <d v="2025-03-05T18:03:20"/>
    <s v="Archivé"/>
    <d v="2025-03-05T13:30:00"/>
    <s v="Non"/>
    <s v="CAMU_SDF"/>
    <s v="UNITE D'INTERVENTION CAMUSAT SUD FOIRE"/>
    <s v="CAMU_SDF16"/>
    <d v="2025-03-07T13:44:06"/>
    <d v="2025-03-05T18:03:20"/>
    <s v="ok"/>
    <s v="CLICHGT102-CABLE RJ11"/>
    <s v="CABLE RJ11 CHANGE"/>
    <s v="CABLE RJ11/CABLE RJ11 DEFECTUEUX"/>
    <s v="FAUSSE MAN¿UVRE RJ11 MAL BRANCHE REBRANCHEMENT OK"/>
    <s v="ext_bame005311"/>
    <x v="0"/>
    <x v="0"/>
    <x v="22"/>
    <x v="292"/>
  </r>
  <r>
    <n v="3016197"/>
    <s v="FIBRE"/>
    <n v="137841"/>
    <x v="321"/>
    <s v="Actif"/>
    <s v="TLP"/>
    <s v="CAB J.MONTEIL ET CIE"/>
    <m/>
    <n v="775642519"/>
    <s v="MME DIAW"/>
    <n v="20"/>
    <s v="PEI"/>
    <s v="AFFAIRES"/>
    <d v="2018-07-17T13:50:01"/>
    <s v="FIB_OF_B"/>
    <m/>
    <s v="RELEVE"/>
    <d v="2025-03-05T13:52:19"/>
    <s v="ext_diba005975"/>
    <s v="CLIENT_DDE"/>
    <s v="DECONNEXIONS FREQUENTES"/>
    <s v="338236053// Fibre Office Bloque //DECONEXION FREQUEBNTE FIBRE"/>
    <s v="ACAD"/>
    <s v="GDK"/>
    <x v="7"/>
    <s v="SICAP"/>
    <s v="CITE KEUR GORGUI"/>
    <s v="."/>
    <s v="LOT 33/34"/>
    <m/>
    <d v="2025-03-05T13:52:43"/>
    <s v="Abonnement Professionnel"/>
    <n v="48"/>
    <s v="URGENT"/>
    <s v="CLIENTS ENTREPRISES"/>
    <s v="Defaut non identifie"/>
    <s v="PON VERS FIXE// INTERNET VERT CLI PARFOIS STABLE // VERIF BRNCHEMENT // REBOOT // COMPTE ACTIF // SE"/>
    <s v="ext_diba005975"/>
    <d v="2025-03-05T13:53:06"/>
    <m/>
    <s v="ext_diba005975"/>
    <n v="5767396"/>
    <s v="OTD"/>
    <d v="2025-03-06T10:37:06"/>
    <s v="Archivé"/>
    <d v="2025-03-05T07:00:00"/>
    <s v="Oui"/>
    <s v="ECO_GDK"/>
    <s v="UNITE D'INTERVENTION ECOTEL GDK"/>
    <s v="ECO_GDK1"/>
    <d v="2025-03-07T13:52:43"/>
    <d v="2025-03-06T10:37:06"/>
    <s v="ok"/>
    <s v="CLIRCO84-Modem ZTE H268N"/>
    <s v="CONFIGURATION MODEM CORRIGEE"/>
    <s v="MODEM ZTE H268N/ERREUR CONFIGURATION MOD"/>
    <s v="RECONFIGURATION MODEM"/>
    <s v="tmp_gueye85433"/>
    <x v="0"/>
    <x v="0"/>
    <x v="4"/>
    <x v="293"/>
  </r>
  <r>
    <n v="3016198"/>
    <s v="FIBRE"/>
    <n v="42228151"/>
    <x v="322"/>
    <s v="Actif"/>
    <s v="TLP"/>
    <s v="LIGDICASH SENEGAL SARL"/>
    <m/>
    <n v="783802254"/>
    <s v="M TANKOU"/>
    <n v="20"/>
    <s v="SOH"/>
    <s v="PROFESSIONNELS"/>
    <d v="2024-10-08T15:55:37"/>
    <s v="FIB_PRO_M_B"/>
    <m/>
    <s v="RELEVE"/>
    <d v="2025-03-05T13:52:26"/>
    <s v="ext_fall006017"/>
    <s v="CLIENT_DDE"/>
    <s v="CABLE COUPE"/>
    <s v="338013787 // Fibre Pro Max Bloque // CABLE COUPE PAR UN CAMION"/>
    <m/>
    <m/>
    <x v="244"/>
    <s v="CAMBERENE-PARCELLES ASSAINIES"/>
    <s v="PARCELLES ASSAINIES UNITE 26"/>
    <s v="PARCELLES ASSAINIES UNITE 26"/>
    <m/>
    <m/>
    <d v="2025-03-05T13:52:48"/>
    <s v="Abonnement Professionnel"/>
    <n v="48"/>
    <s v="URGENT"/>
    <s v="CLIENTS ENTREPRISES"/>
    <s v="Defaut non identifie"/>
    <s v="LOS ROUGE // INTERNET ETEINT // PON ETEINT // RBS : ACTIF SESSION EN COURS // SAYTU : Coupure fibre_x0009_"/>
    <s v="ext_fall006017"/>
    <d v="2025-03-05T13:52:54"/>
    <m/>
    <s v="ext_fall006017"/>
    <n v="5767391"/>
    <s v="OTD"/>
    <d v="2025-03-05T17:24:00"/>
    <s v="Archivé"/>
    <d v="2025-03-05T13:30:00"/>
    <s v="Non"/>
    <s v="SYS_CAMB"/>
    <s v="UNITE D'INTERVENTION SYSROAD CAMBERENE"/>
    <s v="SYS_CAMB3"/>
    <d v="2025-03-07T13:52:48"/>
    <d v="2025-03-05T17:24:00"/>
    <s v="ok"/>
    <s v="RESCHGT21-CABLE BRANCHEMENT"/>
    <s v="CABLE BRANCHEMENT 1084 CHANGE"/>
    <s v="CABLE BRANCHEMENT/CABLE BRANCHEMENT  108"/>
    <s v="CABLE 10.83 REMPLACER"/>
    <s v="ext_ndao004765"/>
    <x v="0"/>
    <x v="0"/>
    <x v="5"/>
    <x v="294"/>
  </r>
  <r>
    <n v="3016202"/>
    <s v="FIBRE"/>
    <n v="30394181"/>
    <x v="323"/>
    <s v="Actif"/>
    <s v="TLP"/>
    <s v="POUYE"/>
    <s v="MOHAMADOU LAMINE"/>
    <n v="776402175"/>
    <s v="MR POUYE"/>
    <n v="20"/>
    <s v="SOH"/>
    <s v="PROFESSIONNELS"/>
    <d v="2023-08-31T21:57:00"/>
    <s v="FIB_PRO_M_B"/>
    <m/>
    <s v="RELEVE"/>
    <d v="2025-03-05T13:54:58"/>
    <s v="ext_cisse005961"/>
    <s v="CLIENT_DDE"/>
    <s v="Absence synchronisation MODEM"/>
    <s v="339780197// ABSENCE DE SYNCHRONISATION // FIBRE PRO MAX BLOQUE"/>
    <s v="DBL"/>
    <s v="TBM"/>
    <x v="62"/>
    <s v="TOUBA MOSQUEE"/>
    <s v="TOUBA MOSQUEE"/>
    <s v="."/>
    <m/>
    <m/>
    <d v="2025-03-05T13:55:26"/>
    <s v="Abonnement Professionnel"/>
    <n v="48"/>
    <s v="URGENT"/>
    <s v="CLIENTS ENTREPRISES"/>
    <s v="Defaut non identifie"/>
    <s v="MODEM FIREBOX // COMPTE ACTIF SUR RBS // SESSION EN COURS // POWER VERT // PON OFF // LOS ROUGE // I"/>
    <s v="ext_cisse005961"/>
    <d v="2025-03-05T13:55:30"/>
    <m/>
    <s v="ext_cisse005961"/>
    <n v="5767406"/>
    <s v="OTD"/>
    <d v="2025-03-06T10:05:47"/>
    <s v="Archivé"/>
    <d v="2025-03-05T13:30:00"/>
    <s v="Non"/>
    <s v="CAMU_TOUBA"/>
    <s v="UNITE D'INTERVENTION CAMUSAT TOUBA"/>
    <s v="CAMU_TOUBA5"/>
    <d v="2025-03-07T13:55:26"/>
    <d v="2025-03-06T10:05:47"/>
    <s v="ok"/>
    <s v="CLIAUCDEF010-TEST NAF OK"/>
    <s v="TEST NAF OK - RETOUR SERVICES CONFIRME"/>
    <s v="CLIENT/AUCUN DEFAUT CONSTATE"/>
    <s v="CLIENT JOINT CONFIRME RETOUR SERVICE"/>
    <s v="ext_lamba005888"/>
    <x v="0"/>
    <x v="0"/>
    <x v="4"/>
    <x v="295"/>
  </r>
  <r>
    <n v="3016207"/>
    <s v="FIBRE"/>
    <n v="41942151"/>
    <x v="324"/>
    <s v="Actif"/>
    <s v="TLP"/>
    <s v="NDIAYE"/>
    <s v="AIDA"/>
    <n v="779151195"/>
    <s v="MME NDIAYE"/>
    <n v="13"/>
    <s v="PA1"/>
    <s v="GRAND_PUBLIC"/>
    <d v="2024-10-02T10:34:26"/>
    <s v="FIB_PRO_M_B"/>
    <m/>
    <s v="RELEVE"/>
    <d v="2025-03-05T13:58:34"/>
    <s v="ext_fall006017"/>
    <s v="CLIENT_DDE"/>
    <s v="Absence synchronisation MODEM"/>
    <s v="338930357 // Fibre Pro Max Bloque // ABSENCE SYNCHRO"/>
    <s v="ACG"/>
    <s v="GDW"/>
    <x v="245"/>
    <s v="GUEDIAWAYE"/>
    <s v="CITE GADAYE"/>
    <s v="."/>
    <m/>
    <m/>
    <d v="2025-03-05T14:01:54"/>
    <s v="Professionnel"/>
    <m/>
    <s v="URGENT"/>
    <s v="CLIENTS ENTREPRISES"/>
    <s v="Defaut non identifie"/>
    <s v="LOS ROUGE // INTERNET ETEINT // PON ETEINT // VERIF BRANCHEMENT FAIT // REBOOT MODEM FAIT // SAYTU :"/>
    <s v="ext_fall006017"/>
    <d v="2025-03-05T14:01:59"/>
    <m/>
    <s v="ext_fall006017"/>
    <n v="5767457"/>
    <s v="OTD"/>
    <d v="2025-03-06T11:15:42"/>
    <s v="Archivé"/>
    <d v="2025-03-05T13:30:00"/>
    <s v="Non"/>
    <s v="AFT_GDW"/>
    <s v="UNITE D'INTERVENTION AFRITEL GUEDIAWAYE"/>
    <s v="AFT_GDW4"/>
    <m/>
    <d v="2025-03-06T11:15:42"/>
    <m/>
    <s v="RESCHGT313-PBO_PBE"/>
    <s v="PIGTAIL CHANGE"/>
    <s v="POINT DE BRANCHEMENT OPTIQUE/PIGTAIL DEF"/>
    <s v="CONNECTEUR CHANGER AU PBE // AFT EL HADJI BADJI"/>
    <s v="ext_mbaye2167"/>
    <x v="0"/>
    <x v="0"/>
    <x v="0"/>
    <x v="296"/>
  </r>
  <r>
    <n v="3016221"/>
    <s v="FIBRE"/>
    <n v="42209061"/>
    <x v="325"/>
    <s v="Actif"/>
    <s v="TLP"/>
    <s v="OFFICE SMART SARL"/>
    <m/>
    <n v="774518718"/>
    <s v="MME DIAMKHOUPA"/>
    <n v="20"/>
    <s v="SOH"/>
    <s v="PROFESSIONNELS"/>
    <d v="2024-08-01T11:00:00"/>
    <s v="FIB_PRO_M_B"/>
    <m/>
    <s v="RELEVE"/>
    <d v="2025-03-05T14:06:15"/>
    <s v="ext_faye005960"/>
    <s v="CLIENT_DDE"/>
    <s v="PAS DE CONNEXION INTERNET"/>
    <s v="338277680/pas de connexion/Fibre Pro Max Bloque"/>
    <m/>
    <m/>
    <x v="246"/>
    <s v="OUAKAM"/>
    <s v="CITE AVION"/>
    <s v="CITE AVION OUAKAM"/>
    <m/>
    <m/>
    <d v="2025-03-05T14:06:29"/>
    <s v="Abonnement Professionnel"/>
    <n v="48"/>
    <s v="URGENT"/>
    <s v="CLIENTS ENTREPRISES"/>
    <s v="Essai non realise"/>
    <s v="pon éteint los rouge internet éteint //Vérification branchement faite reboot modem ok//compte actif"/>
    <s v="ext_faye005960"/>
    <d v="2025-03-05T14:06:32"/>
    <m/>
    <s v="ext_faye005960"/>
    <n v="5767493"/>
    <s v="OTD"/>
    <d v="2025-03-05T18:51:21"/>
    <s v="Archivé"/>
    <d v="2025-03-05T13:30:00"/>
    <s v="Non"/>
    <s v="CAMU_SDF"/>
    <s v="UNITE D'INTERVENTION CAMUSAT SUD FOIRE"/>
    <s v="CAMU_SDF15"/>
    <d v="2025-03-07T14:06:29"/>
    <d v="2025-03-05T18:51:21"/>
    <s v="ok"/>
    <s v="CLICHGT25-PTO"/>
    <s v="PORT OPTIQUE DEFECTUEUX CHANGE"/>
    <s v="POINT DE TERMINAISON OPTIQUE/PORT OPTIQU"/>
    <s v="PIGTAIL DEFECT AU PTO CHANGE P13 145-146A-F4 // EQ SOULEYMANE NDOYE TDX."/>
    <s v="ext_sanghare2201"/>
    <x v="0"/>
    <x v="0"/>
    <x v="0"/>
    <x v="297"/>
  </r>
  <r>
    <n v="3016226"/>
    <s v="DSL"/>
    <n v="30336901"/>
    <x v="326"/>
    <s v="Actif"/>
    <s v="TLP"/>
    <s v="ECOLE PRIVEE LA LUMIERE"/>
    <s v="OUMAR EL FAROUKH DIOP"/>
    <n v="777924881"/>
    <s v="M.FALL"/>
    <n v="12"/>
    <s v="PA1"/>
    <s v="GRAND_PUBLIC"/>
    <d v="2017-09-29T10:21:19"/>
    <s v="PACKINTPRO"/>
    <m/>
    <s v="RELEVE"/>
    <d v="2025-03-05T14:09:55"/>
    <s v="ext_dieme005965"/>
    <s v="CLIENT_DDE"/>
    <s v="PAS DE CONNEXION INTERNET"/>
    <s v="Pack Internet Pro Bloque // PAS DE CONNEXION // s2m/339557965-adsl"/>
    <s v="THS"/>
    <s v="TIV"/>
    <x v="247"/>
    <s v="MBORO"/>
    <s v="MBAYE MBAYE PEULH"/>
    <s v="."/>
    <m/>
    <m/>
    <d v="2025-03-05T14:10:24"/>
    <s v="Grand Public"/>
    <m/>
    <s v="URGENT"/>
    <s v="CLIENTS ENTREPRISES"/>
    <s v="Defaut non identifie"/>
    <s v="BB CLI // INTERNET ETEINT // VERIFICATION DES BRANCHEMENTS // REBOOT MODEM // COMPTE ACTIF // SESSIO"/>
    <s v="ext_dieme005965"/>
    <d v="2025-03-05T14:10:27"/>
    <m/>
    <s v="ext_dieme005965"/>
    <n v="5767514"/>
    <s v="OTD"/>
    <d v="2025-03-06T14:39:03"/>
    <s v="Archivé"/>
    <d v="2025-03-05T09:20:00"/>
    <s v="Non"/>
    <s v="AFT_THS"/>
    <s v="UNITE D'INTERVENTION AFRITEL THIES"/>
    <s v="AFT_THS1"/>
    <m/>
    <d v="2025-03-06T14:39:03"/>
    <m/>
    <s v="CENTREPA42-TETE ADSL"/>
    <s v="PORT ADSL MUTE"/>
    <s v="TETE ADSL/ABSENCE SYNCHRO"/>
    <s v="MUT PORT  LT1 C46//AFTH5// ISMAILLA SIDIBE"/>
    <s v="ext_faye005308"/>
    <x v="1"/>
    <x v="0"/>
    <x v="26"/>
    <x v="298"/>
  </r>
  <r>
    <n v="3016237"/>
    <s v="TEL"/>
    <n v="3467991"/>
    <x v="327"/>
    <s v="Actif"/>
    <s v="AIP"/>
    <s v="ORABANK SENEGAL"/>
    <m/>
    <s v="77 768 54 07"/>
    <s v="M. GANGUE"/>
    <n v="20"/>
    <s v="GCO"/>
    <s v="GRANDS_COMPTES"/>
    <d v="2019-03-12T09:00:01"/>
    <s v="BUS_M2MEGA"/>
    <m/>
    <s v="RELEVE"/>
    <d v="2025-03-05T14:16:52"/>
    <s v="ext_kande005941"/>
    <s v="CLIENT_DDE"/>
    <s v="PAS DE CONNEXION INTERNET"/>
    <s v="PAS DE CONNEXION INTERNET"/>
    <s v="STL"/>
    <s v="STL"/>
    <x v="196"/>
    <s v="SAINT LOUIS"/>
    <s v="DIAMEGUENE"/>
    <s v="DIAMAGUENE SAINT LOUIS"/>
    <m/>
    <m/>
    <d v="2025-03-05T15:03:04"/>
    <s v="ATR 4h 5jours/7"/>
    <n v="4"/>
    <s v="URGENT"/>
    <s v="CLIENTS ENTREPRISES"/>
    <s v="LIAISON INSTABLE"/>
    <s v="synchro down  GE3/0/18.1107     up      up       **IP1090_ORABANK_STL_PRINC** &lt;PE_MS_STLOUIS1&gt; 192.1"/>
    <s v="ext_diop005980"/>
    <d v="2025-03-05T15:03:48"/>
    <m/>
    <s v="ext_diop005980"/>
    <n v="5767789"/>
    <s v="OTD"/>
    <d v="2025-03-06T13:30:42"/>
    <s v="Archivé"/>
    <d v="2025-03-05T13:30:00"/>
    <s v="Non"/>
    <s v="TDX_STL"/>
    <s v="UNITE D'INTERVENTION TADEX SAINT LOUIS"/>
    <s v="TDX_STL1"/>
    <d v="2025-03-05T19:03:04"/>
    <d v="2025-03-06T13:30:42"/>
    <s v="non ok"/>
    <s v="RESCHGT12-RP1"/>
    <s v="BOITE RP1 CHANGEE"/>
    <s v="ENTREE DE POSTE/RP1 DEFECTUEUX"/>
    <s v="REPRISE JOINT 8 PAIRES"/>
    <s v="tmp_sow85431"/>
    <x v="1"/>
    <x v="1"/>
    <x v="1"/>
    <x v="299"/>
  </r>
  <r>
    <n v="3016242"/>
    <s v="TEL"/>
    <n v="2831531"/>
    <x v="328"/>
    <s v="Actif"/>
    <s v="TLP"/>
    <s v="MINISTER DE L'INTERIEUR /ETAT MAJOR GROUPEMENT"/>
    <s v="NATIONAL DES SAPEURS POMPIERS"/>
    <m/>
    <m/>
    <n v="20"/>
    <s v="ETA"/>
    <s v="ADMINISTRATION"/>
    <d v="2015-07-15T14:25:00"/>
    <s v="LIGNE_BUS"/>
    <m/>
    <s v="RELEVE"/>
    <d v="2025-03-05T14:17:42"/>
    <s v="saine7277"/>
    <s v="CLIENT_DDE"/>
    <s v="ABSENCE DE TONALITE"/>
    <s v="CLIENT A MIGRER EN VOIP"/>
    <s v="THS"/>
    <s v="THS"/>
    <x v="248"/>
    <s v="KHOMBOLE"/>
    <m/>
    <s v="KHOMBOLE"/>
    <m/>
    <m/>
    <d v="2025-03-05T14:17:59"/>
    <s v="Pas de priorité"/>
    <m/>
    <s v="NONURGENT"/>
    <s v="CLIENTS ENTREPRISES"/>
    <s v="Ouvert 2 fils"/>
    <s v="CLIENT A MIGRER EN VOIP"/>
    <s v="saine7277"/>
    <d v="2025-03-05T14:18:03"/>
    <s v="CLIENT A MIGRER EN VOIP"/>
    <s v="saine7277"/>
    <n v="5767548"/>
    <s v="OTD"/>
    <d v="2025-03-05T14:19:52"/>
    <s v="Archivé"/>
    <d v="2025-03-05T08:00:00"/>
    <s v="Non"/>
    <s v="AFT_THS"/>
    <s v="UNITE D'INTERVENTION AFRITEL THIES"/>
    <s v="AFT_THS5"/>
    <m/>
    <d v="2025-03-05T14:19:52"/>
    <m/>
    <s v="CENTREPA13-TETE EQUIPEMENT"/>
    <s v="JARRETIERE RACCORDEE"/>
    <s v="TETE EQUIPEMENT/JARRETIERE ISOLEE"/>
    <s v="CLIENT MIGRE EN VOIP ET PORT CONFIGUE SUR C02/SLOT 4/33"/>
    <s v="saine7277"/>
    <x v="1"/>
    <x v="0"/>
    <x v="15"/>
    <x v="75"/>
  </r>
  <r>
    <n v="3016243"/>
    <s v="FIBRE"/>
    <n v="37163701"/>
    <x v="329"/>
    <s v="Actif"/>
    <s v="TLP"/>
    <s v="AWA DIOP DIAGNE"/>
    <m/>
    <n v="777639925"/>
    <s v="MR GUEYE"/>
    <n v="20"/>
    <s v="SOH"/>
    <s v="PROFESSIONNELS"/>
    <d v="2022-10-03T17:20:01"/>
    <s v="FIB_PRO"/>
    <m/>
    <s v="RELEVE"/>
    <d v="2025-03-05T14:18:01"/>
    <s v="ext_diba005975"/>
    <s v="CLIENT_DDE"/>
    <s v="Absence synchronisation MODEM"/>
    <s v="339610502//Fibre Pro Bloque //ABSENCE SYNCHRO FIBRE"/>
    <s v="STL"/>
    <s v="STL"/>
    <x v="34"/>
    <s v="SAINT LOUIS"/>
    <s v="NORD"/>
    <s v="BLOC TENNIS"/>
    <m/>
    <m/>
    <d v="2025-03-05T17:34:16"/>
    <s v="Abonnement Professionnel"/>
    <n v="48"/>
    <s v="URGENT"/>
    <s v="CLIENTS ENTREPRISES"/>
    <s v="Aucun défaut sur la fibre"/>
    <s v="RV DEMAIN LE 06/03/2025 AVEC MR GUEYE 777639925"/>
    <s v="ext_sanghare2201"/>
    <d v="2025-03-05T17:34:24"/>
    <s v="RV DEMAIN LE 06/03/2025 AVEC MR GUEYE 777639925"/>
    <s v="ext_sanghare2201"/>
    <n v="5768748"/>
    <s v="OTD"/>
    <d v="2025-03-06T15:32:52"/>
    <s v="Archivé"/>
    <d v="2025-03-06T08:00:00"/>
    <s v="Non"/>
    <s v="TDX_COMPLEXE"/>
    <s v="UNITE D'INTERVENTION TADEX COMPLEXE"/>
    <s v="TDX_COMPLEXE1"/>
    <d v="2025-03-07T17:34:16"/>
    <d v="2025-03-06T15:32:52"/>
    <s v="ok"/>
    <s v="RESMUT34-PC"/>
    <s v="PAIRE DISTRIBUTION MUTÉE"/>
    <s v="POINT DE CONCENTRATION/ABSENCE TONALITE"/>
    <s v="FIBRE DÉFECTUEUSE AU PBO_PBE"/>
    <s v="tmp_gueye85433"/>
    <x v="0"/>
    <x v="0"/>
    <x v="8"/>
    <x v="300"/>
  </r>
  <r>
    <n v="3016248"/>
    <s v="FIBRE"/>
    <n v="43154991"/>
    <x v="330"/>
    <s v="Actif"/>
    <s v="TLP"/>
    <s v="SOCIETE D'ASSAINISSEMENT ET SYSTEMES ET"/>
    <s v="SOCIETE D'ASSAINISSEMENT ET SYSTEMES ET"/>
    <n v="777766549"/>
    <s v="MR TRAORE"/>
    <n v="20"/>
    <s v="SOH"/>
    <s v="PROFESSIONNELS"/>
    <d v="2024-11-22T11:21:11"/>
    <s v="FIB_PRO_ME_B"/>
    <m/>
    <s v="RELEVE"/>
    <d v="2025-03-05T14:18:35"/>
    <s v="ext_cisse005961"/>
    <s v="CLIENT_DDE"/>
    <s v="PAS DE CONNEXION INTERNET"/>
    <s v="339045995// PAS DE CONNEXION // FIBRE PRO MEGA BLOQUE"/>
    <s v="THS"/>
    <s v="MBR"/>
    <x v="249"/>
    <s v="THMBR"/>
    <s v="SX00"/>
    <s v="."/>
    <m/>
    <m/>
    <d v="2025-03-05T14:19:03"/>
    <s v="Abonnement Professionnel"/>
    <n v="48"/>
    <s v="URGENT"/>
    <s v="CLIENTS ENTREPRISES"/>
    <s v="Defaut non identifie"/>
    <s v="MODEM FIREBOX // COMPTE ACTIF SUR RBS // SESSION EN COURS // POWER VERT // PON OFF // LOS OFF // INT"/>
    <s v="ext_cisse005961"/>
    <d v="2025-03-05T14:19:08"/>
    <m/>
    <s v="ext_cisse005961"/>
    <n v="5767562"/>
    <s v="OTD"/>
    <d v="2025-03-05T18:42:32"/>
    <s v="Archivé"/>
    <d v="2025-03-05T13:30:00"/>
    <s v="Non"/>
    <s v="SOFA_MBR"/>
    <s v="UNITE D'INTERVENTION SOFATEL MBOUR"/>
    <s v="SOFA_MBR2"/>
    <d v="2025-03-07T14:19:03"/>
    <d v="2025-03-05T18:42:32"/>
    <s v="ok"/>
    <s v="CLIRCO521-F6600 ONT"/>
    <s v="CONFIGURATION ONT CORRIGEE"/>
    <s v="OPTICAL NETWORK TERMINAL/MODEM CLIENT FI"/>
    <s v="VALEUR OPTIQUE OK CONFIG OK INTERNET OK ET VOIP OK"/>
    <s v="ext_diallo3676"/>
    <x v="0"/>
    <x v="0"/>
    <x v="15"/>
    <x v="301"/>
  </r>
  <r>
    <n v="3016258"/>
    <s v="FIBRE"/>
    <n v="42754731"/>
    <x v="37"/>
    <s v="Actif"/>
    <s v="TLP"/>
    <s v="SENEGAL BOUTEILLE PLASTIQUE-SUARL"/>
    <m/>
    <n v="781652001"/>
    <s v="MME PRESCILLA"/>
    <n v="20"/>
    <s v="SOH"/>
    <s v="PROFESSIONNELS"/>
    <d v="2024-08-19T01:00:01"/>
    <s v="FIB_PRO_ME_B"/>
    <m/>
    <s v="RELEVE"/>
    <d v="2025-03-05T14:23:32"/>
    <s v="ext_cisse005961"/>
    <s v="CLIENT_DDE"/>
    <s v="Absence synchronisation MODEM"/>
    <s v="338207463// ABSENCE DE SYNCHRONISATION // FIBRE PRO MEGA BLOQUE"/>
    <m/>
    <m/>
    <x v="32"/>
    <s v="YOFF"/>
    <s v="YOFF"/>
    <s v="EN FACE HOTEL ONOM0"/>
    <m/>
    <m/>
    <d v="2025-03-05T14:23:59"/>
    <s v="Abonnement Professionnel"/>
    <n v="48"/>
    <s v="URGENT"/>
    <s v="CLIENTS ENTREPRISES"/>
    <s v="Defaut non identifie"/>
    <s v="MODEM FIREBOX // COMPTE ACTIF SUR RBS // SESSION EN COURS // POWER VERT // PON OFF // LOS ROUGE // I"/>
    <s v="ext_cisse005961"/>
    <d v="2025-03-05T14:24:23"/>
    <m/>
    <s v="ext_cisse005961"/>
    <n v="5767588"/>
    <s v="OTD"/>
    <d v="2025-03-06T11:35:38"/>
    <s v="Archivé"/>
    <d v="2025-03-05T08:00:00"/>
    <s v="Non"/>
    <s v="TDX_YOF"/>
    <s v="UNITE D'INTERVENTION TADEX YOFF"/>
    <s v="TDX_YOF13"/>
    <d v="2025-03-07T14:23:59"/>
    <d v="2025-03-06T11:35:38"/>
    <s v="ok"/>
    <s v="CLIAUCDEF010-TEST NAF OK"/>
    <s v="TEST NAF OK - RETOUR SERVICES CONFIRME"/>
    <s v="CLIENT/AUCUN DEFAUT CONSTATE"/>
    <s v="RETOUR SERVICE CONFIRME PAR LE CLIENT"/>
    <s v="ext_nguirane2199"/>
    <x v="0"/>
    <x v="0"/>
    <x v="4"/>
    <x v="36"/>
  </r>
  <r>
    <n v="3016277"/>
    <s v="FIBRE"/>
    <n v="37154731"/>
    <x v="331"/>
    <s v="Actif"/>
    <s v="TLP"/>
    <s v="ABDA GLOBAL SERVICES"/>
    <m/>
    <n v="776170289"/>
    <s v="MME THIAM"/>
    <n v="20"/>
    <s v="SOH"/>
    <s v="PROFESSIONNELS"/>
    <d v="2021-06-16T15:10:00"/>
    <s v="FIB_PRO"/>
    <m/>
    <s v="RELEVE"/>
    <d v="2025-03-05T14:38:08"/>
    <s v="ext_fall006017"/>
    <s v="CLIENT_DDE"/>
    <s v="LENTEUR CONNEXION FIBRE"/>
    <s v="339581010 // Fibre Pro Bloque // LENTEURS NAVIGATION"/>
    <m/>
    <m/>
    <x v="250"/>
    <s v="MBOUR"/>
    <s v="VILLAGE DE NGAPAROU"/>
    <s v="."/>
    <m/>
    <m/>
    <d v="2025-03-05T15:14:04"/>
    <s v="Abonnement Professionnel"/>
    <n v="48"/>
    <s v="URGENT"/>
    <s v="CLIENTS ENTREPRISES"/>
    <s v="LIAISON INSTABLE"/>
    <s v="339581010 // Fibre Pro Bloque // LENTEURS NAVIGATION // SYNCHRO OK // VALEUR ELEVEE // SESSION KO //"/>
    <s v="ext_kaly005988"/>
    <d v="2025-03-05T15:14:12"/>
    <m/>
    <s v="ext_kaly005988"/>
    <n v="5767943"/>
    <s v="OTD"/>
    <d v="2025-03-05T17:36:43"/>
    <s v="Archivé"/>
    <d v="2025-03-05T08:00:00"/>
    <s v="Oui"/>
    <s v="SOFA_MBR"/>
    <s v="UNITE D'INTERVENTION SOFATEL MBOUR"/>
    <s v="SOFA_MBR7"/>
    <d v="2025-03-07T15:14:04"/>
    <d v="2025-03-05T17:36:43"/>
    <s v="ok"/>
    <s v="CLICHGT41-ONT F660"/>
    <s v="MODEM ONT CHANGE"/>
    <s v="OPTICAL NETWORK TERMINAL/MODEM CLIENT FI"/>
    <s v="CONFIGURATION VOIP SUR SELFSERVICE // RECONFIGURATION PORT //ABDOU LAHAT SOFATEL"/>
    <s v="tmp_sambou80341"/>
    <x v="0"/>
    <x v="0"/>
    <x v="15"/>
    <x v="302"/>
  </r>
  <r>
    <n v="3016289"/>
    <s v="FIBRE"/>
    <n v="44720921"/>
    <x v="332"/>
    <s v="Actif"/>
    <s v="TLP"/>
    <s v="SAMPA SARL"/>
    <m/>
    <n v="771513451"/>
    <s v="MR WADE"/>
    <n v="20"/>
    <s v="SOH"/>
    <s v="PROFESSIONNELS"/>
    <d v="2024-11-28T10:46:35"/>
    <s v="FIB_OF_B"/>
    <m/>
    <s v="RELEVE"/>
    <d v="2025-03-05T14:51:34"/>
    <s v="ext_balde005951"/>
    <s v="CLIENT_DDE"/>
    <s v="Absence synchronisation MODEM"/>
    <s v="ABSENCE SYNCHRO"/>
    <m/>
    <m/>
    <x v="3"/>
    <s v="PLATEAU"/>
    <s v="PLATEAU"/>
    <s v="AV MALICK SY"/>
    <n v="69"/>
    <m/>
    <d v="2025-03-06T15:13:09"/>
    <s v="Abonnement Professionnel"/>
    <n v="48"/>
    <s v="URGENT"/>
    <s v="FIBRE"/>
    <s v="VERIFICAT° INSTALLATION FIBREE"/>
    <s v="ABS B00 CP 5-7//F5"/>
    <s v="ext_gaye2895"/>
    <d v="2025-03-06T15:13:17"/>
    <s v="ABS B00 CP 5-7//F5"/>
    <s v="ext_gaye2895"/>
    <n v="5772221"/>
    <s v="OTD"/>
    <d v="2025-03-06T16:52:48"/>
    <s v="Archivé"/>
    <d v="2025-03-06T13:30:00"/>
    <s v="Non"/>
    <s v="MFIU"/>
    <s v="UI MAINTENANCE FIBRE URBAIN"/>
    <s v="MFIU1"/>
    <d v="2025-03-08T15:13:09"/>
    <d v="2025-03-06T16:52:48"/>
    <s v="ok"/>
    <s v="RESCHGT86-CHAMBRE/BPOE"/>
    <s v="COUPLEUR C2 CHANGE"/>
    <s v="INFRASTRUCTURE PASSIVE/COUPLEUR C2 HS"/>
    <s v="Changement coupleur C2 + Raccordement 5 brins"/>
    <s v="tmp_dieng74145"/>
    <x v="0"/>
    <x v="0"/>
    <x v="7"/>
    <x v="303"/>
  </r>
  <r>
    <n v="3016295"/>
    <s v="DSL"/>
    <n v="251"/>
    <x v="333"/>
    <s v="Actif"/>
    <s v="TLP"/>
    <s v="MINISTERE DE L'EDUCATION NATIONALE"/>
    <m/>
    <n v="773071124"/>
    <s v="MR KA"/>
    <n v="20"/>
    <s v="ETA"/>
    <s v="ADMINISTRATION"/>
    <d v="2010-12-01T00:00:00"/>
    <s v="LIGNE_BUS"/>
    <m/>
    <s v="RELEVE"/>
    <d v="2025-03-05T15:00:59"/>
    <s v="ext_cisse005961"/>
    <s v="CLIENT_DDE"/>
    <s v="PAS DE CONNEXION INTERNET"/>
    <s v="339554364// PAS DE CONNEXION // La ligne Business"/>
    <s v="THS"/>
    <s v="TIV"/>
    <x v="247"/>
    <s v="MBORO"/>
    <s v="DAROU SALAM"/>
    <s v="."/>
    <m/>
    <m/>
    <d v="2025-03-05T16:57:29"/>
    <s v="Administration"/>
    <n v="24"/>
    <s v="URGENT"/>
    <s v="RESEAU D'ACCES INTEGRAL"/>
    <s v="LIAISON INSTABLE"/>
    <s v="339554364// PAS DE CONNEXION // La ligne Business ID OK // COMPTE ACTIF // s2m/339554364-adsl// PAS"/>
    <s v="ext_seye005981"/>
    <d v="2025-03-05T16:57:35"/>
    <m/>
    <s v="ext_seye005981"/>
    <n v="5768644"/>
    <s v="OTD"/>
    <d v="2025-03-06T12:28:53"/>
    <s v="Archivé"/>
    <d v="2025-03-05T09:10:00"/>
    <s v="Oui"/>
    <s v="AFT_THS"/>
    <s v="UNITE D'INTERVENTION AFRITEL THIES"/>
    <s v="AFT_THS1"/>
    <d v="2025-03-06T16:57:29"/>
    <d v="2025-03-06T12:28:53"/>
    <s v="ok"/>
    <s v="CLIRCO84-Modem ZTE H268N"/>
    <s v="CONFIGURATION MODEM CORRIGEE"/>
    <s v="MODEM ZTE H268N/ERREUR CONFIGURATION MOD"/>
    <s v="RECONF MODEM//SISIBE"/>
    <s v="ext_diallo2168"/>
    <x v="1"/>
    <x v="0"/>
    <x v="3"/>
    <x v="38"/>
  </r>
  <r>
    <n v="3016310"/>
    <s v="TEL"/>
    <n v="34377541"/>
    <x v="334"/>
    <s v="Actif"/>
    <s v="TLP"/>
    <s v="FORTUNE PROPERTIES - SARL"/>
    <m/>
    <n v="774741334"/>
    <s v="M DIA reservations@palmsboutique.org"/>
    <n v="20"/>
    <s v="PEI"/>
    <s v="AFFAIRES"/>
    <d v="2018-11-23T11:39:20"/>
    <s v="T0"/>
    <m/>
    <s v="RELEVE"/>
    <d v="2025-03-05T15:11:15"/>
    <s v="ext_sarr005953"/>
    <s v="CLIENT_DDE"/>
    <s v="SOUCI D'EMISSION ET DE RECEPTL"/>
    <s v="souci emission et reception :: L'Acces de base test de reception ko SONNE MAIS COUPE APRES :: branch"/>
    <s v="ACAD"/>
    <s v="YOF"/>
    <x v="195"/>
    <s v="NGOR - ALMADIES"/>
    <s v="ALMADIES"/>
    <s v="ALMADIES"/>
    <m/>
    <m/>
    <d v="2025-03-06T13:15:58"/>
    <s v="Grand Public"/>
    <m/>
    <s v="URGENT"/>
    <s v="INCIDENT"/>
    <s v="Defaut d'isolement multiples"/>
    <s v="INCIDENT UR6 ALM"/>
    <s v="tmp_sow85431"/>
    <d v="2025-03-06T13:16:07"/>
    <s v="INCIDENT UR6 ALM"/>
    <s v="tmp_sow85431"/>
    <n v="5771698"/>
    <s v="OTD"/>
    <d v="2025-03-06T14:56:03"/>
    <s v="Archivé"/>
    <d v="2025-03-06T13:30:00"/>
    <s v="Non"/>
    <s v="P_INC"/>
    <s v="UI PDCC_INCIDENTS"/>
    <s v="AFRITEL CAM09-PDCC"/>
    <m/>
    <d v="2025-03-06T14:56:03"/>
    <m/>
    <s v="CENTINC65-CNE/CSN"/>
    <s v="CARTE CHANGEE"/>
    <s v="CENTRAL COMMUTATION/ABSENCE DE SIGNAL CA"/>
    <s v="Le souci d¿appels (en réception comme en émission) sur l¿UR6 des Almadies a été identifié, le MIC AF"/>
    <s v="saine7277"/>
    <x v="1"/>
    <x v="1"/>
    <x v="13"/>
    <x v="304"/>
  </r>
  <r>
    <n v="3016312"/>
    <s v="FIBRE"/>
    <n v="40170751"/>
    <x v="335"/>
    <s v="Actif"/>
    <s v="TLP"/>
    <s v="DIOP"/>
    <s v="MALICKE"/>
    <n v="776200211"/>
    <s v="MME SYLLA"/>
    <n v="13"/>
    <s v="PA1"/>
    <s v="GRAND_PUBLIC"/>
    <d v="2025-03-01T14:31:25"/>
    <s v="FIB_PRO_M_B"/>
    <m/>
    <s v="RELEVE"/>
    <d v="2025-03-05T15:12:48"/>
    <s v="ext_ndiaye005971"/>
    <s v="CLIENT_DDE"/>
    <s v="Absence synchronisation MODEM"/>
    <s v="338780283 // PAS DE CONNEXION // FIBRE PRO MAX BLOQUE MODEM FIREBOX //"/>
    <s v="ACG"/>
    <m/>
    <x v="251"/>
    <s v="YEUMBEUL"/>
    <s v="YEUMBEUL"/>
    <s v="RTE DE BOUNE"/>
    <n v="214"/>
    <m/>
    <d v="2025-03-05T15:13:13"/>
    <s v="Professionnel"/>
    <m/>
    <s v="URGENT"/>
    <s v="CLIENTS ENTREPRISES"/>
    <s v="Defaut non identifie"/>
    <s v="COMPTE ACTIF // POWER VERT // PON CLIGNOTE VERT // INTERNET OFF //  VERIFICATION BRANCHEMENT FAIT //"/>
    <s v="ext_ndiaye005971"/>
    <d v="2025-03-05T15:13:17"/>
    <m/>
    <s v="ext_ndiaye005971"/>
    <n v="5767931"/>
    <s v="OTD"/>
    <d v="2025-03-05T16:04:09"/>
    <s v="Archivé"/>
    <d v="2025-03-05T08:00:00"/>
    <s v="Non"/>
    <s v="SYS_ZIG"/>
    <s v="UNITE D'INTERVENTION SYSROAD ZIGUINCHOR"/>
    <s v="SYS_ZIG2"/>
    <m/>
    <d v="2025-03-05T16:04:09"/>
    <m/>
    <s v="CLIRCO528-F6600 ONT"/>
    <s v="CONFIGURATION MODEM ONT REPRISE"/>
    <s v="OPTICAL NETWORK TERMINAL/MODEM CLIENT FI"/>
    <s v="SERVICE OK SUITE RECONFIG SAUT DE PORT DANS NCE / Mme SYLLA JOINT ET CONFIRME."/>
    <s v="ext_bah005990"/>
    <x v="0"/>
    <x v="0"/>
    <x v="3"/>
    <x v="305"/>
  </r>
  <r>
    <n v="3016343"/>
    <s v="FIBRE"/>
    <n v="37383641"/>
    <x v="336"/>
    <s v="Actif"/>
    <s v="TLP"/>
    <s v="PALM RESORT SAS"/>
    <m/>
    <s v="77 637 40 90 /77 638 16 88"/>
    <s v="Madjiguene SECK"/>
    <n v="20"/>
    <s v="SOH"/>
    <s v="PROFESSIONNELS"/>
    <d v="2021-06-09T16:46:00"/>
    <s v="FIB_OF_COL_B"/>
    <m/>
    <s v="RELEVE"/>
    <d v="2025-03-05T15:32:46"/>
    <s v="ext_diallo005944"/>
    <s v="CLIENT_DDE"/>
    <s v="Déconnexions fréquentes"/>
    <s v="338246442 // déconnexion fréquentes"/>
    <s v="ACAD"/>
    <s v="ACA"/>
    <x v="252"/>
    <s v="FANN"/>
    <s v="FANN RESIDENCE"/>
    <s v="FANN RESIDENCE"/>
    <m/>
    <m/>
    <d v="2025-03-05T16:05:13"/>
    <s v="Abonnement Professionnel"/>
    <n v="48"/>
    <s v="URGENT"/>
    <s v="CLIENTS ENTREPRISES"/>
    <s v="LIAISON INSTABLE"/>
    <s v="338246442 // déconnexion fréquentes // produit fibre // modem fiberbox // los éteint //pon vert fixe"/>
    <s v="ext_ndiaye005991"/>
    <d v="2025-03-05T16:05:22"/>
    <m/>
    <s v="ext_ndiaye005991"/>
    <n v="5768301"/>
    <s v="OTD"/>
    <d v="2025-03-06T13:38:03"/>
    <s v="Archivé"/>
    <d v="2025-03-05T08:35:00"/>
    <s v="Oui"/>
    <s v="ECO_ACAD"/>
    <s v="UNITE D'INTERVENTION ECOTEL ACAD"/>
    <s v="ECO_ACAD1"/>
    <d v="2025-03-07T16:05:13"/>
    <d v="2025-03-06T13:38:03"/>
    <s v="ok"/>
    <s v="RESREPA12-BTI"/>
    <s v="SOUDURE  REPRISE AU  BTI"/>
    <s v="BOITIER DE TRANSITION INTERMEDIAIRE/FORT"/>
    <s v="FORTE VALEUR // VALEUR AMELIORE"/>
    <s v="tmp_gueye85433"/>
    <x v="0"/>
    <x v="0"/>
    <x v="11"/>
    <x v="306"/>
  </r>
  <r>
    <n v="3016349"/>
    <s v="FIBRE"/>
    <n v="32183271"/>
    <x v="337"/>
    <s v="Actif"/>
    <s v="TLP"/>
    <s v="AMBASSADE DE L'UNION DES COMORES"/>
    <m/>
    <n v="784303407"/>
    <s v="MR MOUHAMED"/>
    <n v="20"/>
    <s v="SOH"/>
    <s v="PROFESSIONNELS"/>
    <d v="2020-08-06T14:07:33"/>
    <s v="FIB_PRO"/>
    <m/>
    <s v="RELEVE"/>
    <d v="2025-03-05T15:39:44"/>
    <s v="ext_thiam005954"/>
    <s v="CLIENT_DDE"/>
    <s v="Absence synchronisation MODEM"/>
    <s v="338213056°°°°°°Fibre Pro Bloque°°°°°°°°            PAS DE CONNEXION INETRNET °°°°°°ABSENCE DE SYNCHR"/>
    <s v="ACAD"/>
    <m/>
    <x v="253"/>
    <s v="PLATEAU"/>
    <s v="PLATEAU"/>
    <s v="RUE GALLIENI"/>
    <n v="10"/>
    <m/>
    <d v="2025-03-05T15:39:46"/>
    <s v="Abonnement Professionnel"/>
    <n v="48"/>
    <s v="URGENT"/>
    <s v="MAINTENANCE INSTALLATION FIBRE"/>
    <s v="SAY-Coupure de fibre"/>
    <s v="TEST SAYTOU  CRITIQUE_x0009_Coupure de fibre optique °°°°°°°  CLIENT PAS DANS  NCE °°°°°°°°° AMS PAS A MA"/>
    <s v="ext_thiam005954"/>
    <d v="2025-03-05T15:39:49"/>
    <s v="TEST SAYTOU  CRITIQUE_x0009_Coupure de fibre optique °°°°°°°  CLIENT PAS DANS  NCE °°°°°°°°° AMS PAS A MA"/>
    <m/>
    <n v="5768146"/>
    <s v="OTD"/>
    <d v="2025-03-06T12:38:59"/>
    <s v="Archivé"/>
    <d v="2025-03-07T08:00:00"/>
    <s v="Non"/>
    <s v="PREM_MED"/>
    <s v="UNITE D'INTERVENTION PREMIUM MEDINA"/>
    <s v="PREM_MED8"/>
    <d v="2025-03-07T15:39:46"/>
    <d v="2025-03-06T12:38:59"/>
    <s v="ok"/>
    <s v="CLIREPA22-PTO"/>
    <s v="SOUDURE  AU PTO REPRISE"/>
    <s v="POINT DE TERMINAISON OPTIQUE/ABSENCE DE"/>
    <s v="REPRISE SOUDURE AU PTO"/>
    <s v="ext_gaye2895"/>
    <x v="0"/>
    <x v="0"/>
    <x v="11"/>
    <x v="307"/>
  </r>
  <r>
    <n v="3016360"/>
    <s v="VOIP"/>
    <n v="4541"/>
    <x v="338"/>
    <s v="Actif"/>
    <s v="TLP"/>
    <s v="SIMAF"/>
    <m/>
    <n v="776517156"/>
    <s v="MME DIALLO"/>
    <n v="20"/>
    <s v="SOH"/>
    <s v="PROFESSIONNELS"/>
    <d v="2022-07-28T13:35:01"/>
    <s v="V_IP_I_P_S_B"/>
    <m/>
    <s v="RELEVE"/>
    <d v="2025-03-05T15:47:27"/>
    <s v="ext_diedhiou005968"/>
    <s v="CLIENT_DDE"/>
    <s v="PAS DE CONNEXION INTERNET"/>
    <s v="338326097  //Internet Pro Silver_VoIP_Bloque //  simaf-adsl//TP LINK// PAS DE CONNEXION  VOYANT VERT"/>
    <m/>
    <m/>
    <x v="216"/>
    <s v="COLOBANE"/>
    <s v="COLOBANE"/>
    <s v="."/>
    <m/>
    <m/>
    <d v="2025-03-05T15:47:28"/>
    <s v="Grand Public"/>
    <m/>
    <s v="URGENT"/>
    <s v="CLIENTS ENTREPRISES"/>
    <s v="Defaut non identifie"/>
    <s v="338326097  //Internet Pro Silver_VoIP_Bloque //  simaf-adsl//TP LINK// PAS DE CONNEXION  VOYANT VERT"/>
    <s v="ext_diedhiou005968"/>
    <d v="2025-03-05T15:47:31"/>
    <s v="338326097  //Internet Pro Silver_VoIP_Bloque //  simaf-adsl//TP LINK// PAS DE CONNEXION  VOYANT VERT"/>
    <m/>
    <n v="5768194"/>
    <s v="OTD"/>
    <d v="2025-03-06T10:55:19"/>
    <s v="Archivé"/>
    <d v="2025-03-05T13:30:00"/>
    <s v="Oui"/>
    <s v="AFT_HAN"/>
    <s v="UNITE D'INTERVENTION AFRITEL HANN"/>
    <s v="AFT_HAN6"/>
    <m/>
    <d v="2025-03-06T10:55:19"/>
    <m/>
    <s v="CLIAUC05-ORIENTE AGENCE"/>
    <s v="CLIENT ORIENTE AGENCE"/>
    <s v="CLIENT/ORIENTE AGENCE"/>
    <s v="CLIENT ORIENTE A GENCE POUR PAYEMENT DE FACTURE SUITE SUSPENSION //AF ASSANE KEBE"/>
    <s v="ext_mbaye2167"/>
    <x v="1"/>
    <x v="0"/>
    <x v="4"/>
    <x v="308"/>
  </r>
  <r>
    <n v="3016367"/>
    <s v="FIBRE"/>
    <n v="2472701"/>
    <x v="339"/>
    <s v="Actif"/>
    <s v="TLP"/>
    <s v="GAINDE 2000"/>
    <m/>
    <s v="M SANE"/>
    <n v="772182141"/>
    <n v="20"/>
    <s v="GCO"/>
    <s v="GRANDS_COMPTES"/>
    <d v="2019-07-01T00:00:01"/>
    <s v="FIB_OF_I_B"/>
    <m/>
    <s v="RELEVE"/>
    <d v="2025-03-05T15:54:48"/>
    <s v="ext_seye005967"/>
    <s v="CLIENT_DDE"/>
    <s v="Absence synchronisation MODEM"/>
    <s v="338252144//Fibre Office Intense Bloque//PAS DE CONNEXION"/>
    <s v="ACAD"/>
    <s v="ACA"/>
    <x v="9"/>
    <s v="POINT E"/>
    <s v="POINT E"/>
    <s v="RUE F"/>
    <s v="VS/338251612"/>
    <m/>
    <d v="2025-03-05T15:55:00"/>
    <s v="Grand Public"/>
    <m/>
    <s v="URGENT"/>
    <s v="CLIENTS ENTREPRISES"/>
    <s v="Defaut non identifie"/>
    <s v="LOS ROUGE//PON ETEINT//INTERNET ETEINT//VERIF BRANCHEMENT OK//REBOOT MODEM OK//SYNCHRO PAS SUR NCE//"/>
    <s v="ext_seye005967"/>
    <d v="2025-03-05T15:55:01"/>
    <m/>
    <s v="ext_seye005967"/>
    <n v="5768237"/>
    <s v="OTD"/>
    <d v="2025-03-06T13:13:20"/>
    <s v="Archivé"/>
    <d v="2025-03-05T08:20:00"/>
    <s v="Non"/>
    <s v="ECO_ACAD"/>
    <s v="UNITE D'INTERVENTION ECOTEL ACAD"/>
    <s v="ECO_ACAD1"/>
    <m/>
    <d v="2025-03-06T13:13:20"/>
    <m/>
    <s v="CENTRCO42-PORT PON"/>
    <s v="RECONFIGURATION SUR NOUVEAU PORT"/>
    <s v="PORT PON/SAUT DE POSITION PORT PON"/>
    <s v="RECONFIGURATION PORT PON //   OLT-ACAD-1:R1.S1.LT8.PON13.ONT32 VERS OLT-ACAD-1:R1.S1.LT5.PON10.ONT60"/>
    <s v="tmp_ndiaye65584"/>
    <x v="0"/>
    <x v="0"/>
    <x v="14"/>
    <x v="309"/>
  </r>
  <r>
    <n v="3016374"/>
    <s v="FIBRE"/>
    <n v="339671"/>
    <x v="340"/>
    <s v="Actif"/>
    <s v="TLP"/>
    <s v="ECOLE ASSEA CANAL 4"/>
    <m/>
    <n v="775089609"/>
    <s v="MM DIOP"/>
    <n v="20"/>
    <s v="SOH"/>
    <s v="PROFESSIONNELS"/>
    <d v="2022-12-13T19:00:01"/>
    <s v="FIB_PRO_M_B"/>
    <m/>
    <s v="RELEVE"/>
    <d v="2025-03-05T16:00:42"/>
    <s v="ext_seye005981"/>
    <s v="CLIENT_DDE"/>
    <s v="SOUCI D'EMISSION ET DE RECEPTL"/>
    <s v="SOUCIS EMISSION /RECEPTION"/>
    <s v="ACAD"/>
    <s v="ACA"/>
    <x v="29"/>
    <s v="POINT E"/>
    <s v="POINT E"/>
    <s v="."/>
    <m/>
    <m/>
    <d v="2025-03-05T16:01:03"/>
    <s v="Professionnel"/>
    <m/>
    <s v="URGENT"/>
    <s v="MAINTENANCE INSTALLATION FIBRE"/>
    <s v="VERIFICAT° INSTALLATION FIBREE"/>
    <s v="338248956 // Fibre Pro Max Bloque // SOUCIS EMISSION RECEPTION //CONNEXION OK//  TONALITE OK // TEST"/>
    <s v="ext_seye005981"/>
    <d v="2025-03-05T16:01:07"/>
    <m/>
    <s v="ext_seye005981"/>
    <n v="5768262"/>
    <s v="OTD"/>
    <d v="2025-03-06T13:39:05"/>
    <s v="Archivé"/>
    <d v="2025-03-05T08:30:00"/>
    <s v="Oui"/>
    <s v="ECO_ACAD"/>
    <s v="UNITE D'INTERVENTION ECOTEL ACAD"/>
    <s v="ECO_ACAD1"/>
    <m/>
    <d v="2025-03-06T13:39:05"/>
    <m/>
    <s v="CLIRCO84-Modem ZTE H268N"/>
    <s v="CONFIGURATION MODEM CORRIGEE"/>
    <s v="MODEM ZTE H268N/ERREUR CONFIGURATION MOD"/>
    <s v="RECONFIGURATION MODEM"/>
    <s v="tmp_gueye85433"/>
    <x v="0"/>
    <x v="0"/>
    <x v="4"/>
    <x v="310"/>
  </r>
  <r>
    <n v="3016419"/>
    <s v="FIBRE"/>
    <n v="38727921"/>
    <x v="341"/>
    <s v="Actif"/>
    <s v="TLP"/>
    <s v="TRAMES SUARL"/>
    <m/>
    <n v="773809603"/>
    <s v="MR PENE"/>
    <n v="20"/>
    <s v="GCO"/>
    <s v="GRANDS_COMPTES"/>
    <d v="2022-01-28T00:00:01"/>
    <s v="F_OI_O_4G"/>
    <m/>
    <s v="RELEVE"/>
    <d v="2025-03-05T16:35:21"/>
    <s v="ext_camara005945"/>
    <s v="CLIENT_DDE"/>
    <s v="DECONNEXIONS FREQUENTES"/>
    <s v="338217024 // Fibre Off. Intense_Domino4G_15Go Ouvert // DECONNEXION FREQUENTES"/>
    <s v="ACM"/>
    <s v="MED"/>
    <x v="254"/>
    <s v="PLATEAU"/>
    <s v="PLATEAU"/>
    <s v="ALLEE ROBERT DELMAS"/>
    <n v="5"/>
    <m/>
    <d v="2025-03-05T16:35:44"/>
    <s v="Professionnel"/>
    <m/>
    <s v="URGENT"/>
    <s v="CLIENTS ENTREPRISES"/>
    <s v="Defaut non identifie"/>
    <s v="Fibre Off. Intense_Domino4G_15Go Ouvert // DECONNEXION FREQUENTES   COMPTE ACTIF SUR RBS SESSION EN"/>
    <s v="ext_camara005945"/>
    <d v="2025-03-05T16:35:47"/>
    <m/>
    <s v="ext_camara005945"/>
    <n v="5768562"/>
    <s v="OTD"/>
    <d v="2025-03-06T14:35:28"/>
    <s v="Archivé"/>
    <d v="2025-03-05T08:00:00"/>
    <s v="Oui"/>
    <s v="PREM_MED"/>
    <s v="UNITE D'INTERVENTION PREMIUM MEDINA"/>
    <s v="PREM_MED1"/>
    <m/>
    <d v="2025-03-06T14:35:28"/>
    <m/>
    <s v="CLIRCO55-F680 ONT"/>
    <s v="CONFIGURATION ONT CORRIGEE"/>
    <s v="OPTICAL NETWORK TERMINAL/MODEM CLIENT FI"/>
    <s v="CHANGEMENT MODEM ONT"/>
    <s v="ext_gaye2895"/>
    <x v="0"/>
    <x v="0"/>
    <x v="2"/>
    <x v="311"/>
  </r>
  <r>
    <n v="3016426"/>
    <s v="FIBRE"/>
    <n v="42238621"/>
    <x v="342"/>
    <s v="Actif"/>
    <s v="TLP"/>
    <s v="MESSIYA GROUP"/>
    <m/>
    <n v="781037390"/>
    <s v="MR DAMIEN"/>
    <n v="20"/>
    <s v="SOH"/>
    <s v="PROFESSIONNELS"/>
    <d v="2023-12-16T16:00:00"/>
    <s v="FIB_PRO_M_B"/>
    <m/>
    <s v="RELEVE"/>
    <d v="2025-03-05T16:42:15"/>
    <s v="ext_seye005981"/>
    <s v="CLIENT_DDE"/>
    <s v="LENTEUR CONNEXION FIBRE"/>
    <s v="lenteurs de connexion"/>
    <m/>
    <m/>
    <x v="255"/>
    <s v="GRAND YOFF"/>
    <s v="CITE TELESENEGAL KHAR YALLA"/>
    <s v="CITE TELE"/>
    <m/>
    <m/>
    <d v="2025-03-05T16:42:34"/>
    <s v="Abonnement Professionnel"/>
    <n v="48"/>
    <s v="URGENT"/>
    <s v="MAINTENANCE INSTALLATION FIBRE"/>
    <s v="VERIFICAT° INSTALLATION FIBREE"/>
    <s v="338644464 // MR DAMIEN // LENTEURS DE NAVIGATION // CONNEXION OK MAIS TROP LENTE // Fibre Pro Max Bl"/>
    <s v="ext_seye005981"/>
    <d v="2025-03-05T16:42:38"/>
    <m/>
    <s v="ext_seye005981"/>
    <n v="5768587"/>
    <s v="OTD"/>
    <d v="2025-03-06T13:15:54"/>
    <s v="Archivé"/>
    <d v="2025-03-05T08:00:00"/>
    <s v="Oui"/>
    <s v="CAMU_SDF"/>
    <s v="UNITE D'INTERVENTION CAMUSAT SUD FOIRE"/>
    <s v="CAMU_SDF13"/>
    <d v="2025-03-07T16:42:34"/>
    <d v="2025-03-06T13:15:54"/>
    <s v="ok"/>
    <s v="CLIRCO528-F6600 ONT"/>
    <s v="CONFIGURATION MODEM ONT REPRISE"/>
    <s v="OPTICAL NETWORK TERMINAL/MODEM CLIENT FI"/>
    <s v="RECONFIGURATION MODEM // ATOUMANE"/>
    <s v="tmp_tall83181"/>
    <x v="0"/>
    <x v="0"/>
    <x v="3"/>
    <x v="312"/>
  </r>
  <r>
    <n v="3016433"/>
    <s v="FIBRE"/>
    <n v="44982621"/>
    <x v="343"/>
    <s v="Actif"/>
    <s v="TLP"/>
    <s v="BA THIERNO MADJI"/>
    <s v="BA THIERNO MADJI"/>
    <n v="781723289"/>
    <s v="MR DJIBA"/>
    <n v="20"/>
    <s v="SOH"/>
    <s v="PROFESSIONNELS"/>
    <d v="2024-12-24T14:27:34"/>
    <s v="FIB_PRO_M_B"/>
    <m/>
    <s v="RELEVE"/>
    <d v="2025-03-05T16:47:15"/>
    <s v="ext_sarr005974"/>
    <s v="CLIENT_DDE"/>
    <s v="Absence synchronisation MODEM"/>
    <s v="CABLE COUPER"/>
    <s v="STL"/>
    <s v="STL"/>
    <x v="256"/>
    <s v="SLSTL"/>
    <s v="MC00"/>
    <s v="."/>
    <m/>
    <m/>
    <d v="2025-03-05T16:47:31"/>
    <s v="Abonnement Professionnel"/>
    <n v="48"/>
    <s v="URGENT"/>
    <s v="CLIENTS ENTREPRISES"/>
    <s v="Defaut non identifie"/>
    <s v="CTC 781723289 MR DJIBA ND 339049536 //CABLE COUPER // CLIENT ACTIF // OFFRE FIBRE PRO MAX // SERVICE"/>
    <s v="ext_sarr005974"/>
    <d v="2025-03-05T16:47:36"/>
    <m/>
    <s v="ext_sarr005974"/>
    <n v="5768607"/>
    <s v="OTD"/>
    <d v="2025-03-06T11:37:08"/>
    <s v="Archivé"/>
    <d v="2025-03-05T13:30:00"/>
    <s v="Non"/>
    <s v="TDX_STL"/>
    <s v="UNITE D'INTERVENTION TADEX SAINT LOUIS"/>
    <s v="TDX_STL1"/>
    <d v="2025-03-07T16:47:31"/>
    <d v="2025-03-06T11:37:08"/>
    <s v="ok"/>
    <s v="RESCHGT21-CABLE BRANCHEMENT"/>
    <s v="CABLE BRANCHEMENT 1084 CHANGE"/>
    <s v="CABLE BRANCHEMENT/CABLE BRANCHEMENT  108"/>
    <s v="CABLE 10.83 COUPE CHANGE SUR 100M A13 PBO 81-F4 // EQ VIEUX SALL TDX."/>
    <s v="ext_sanghare2201"/>
    <x v="0"/>
    <x v="0"/>
    <x v="5"/>
    <x v="313"/>
  </r>
  <r>
    <n v="3016437"/>
    <s v="TEL"/>
    <n v="34506841"/>
    <x v="344"/>
    <s v="Actif"/>
    <s v="TLP"/>
    <s v="MENDY"/>
    <s v="FELICITE"/>
    <n v="774222865"/>
    <s v="MR FOLL"/>
    <n v="20"/>
    <s v="SOH"/>
    <s v="PROFESSIONNELS"/>
    <d v="2018-12-17T15:46:33"/>
    <s v="PACKINTPRO"/>
    <m/>
    <s v="RELEVE"/>
    <d v="2025-03-05T16:50:51"/>
    <s v="ext_abibatou005955"/>
    <s v="CLIENT_DDE"/>
    <s v="Pas de connexion"/>
    <s v="339523760  // ADSL // PAS DE CONNEX"/>
    <s v="THS"/>
    <s v="THS"/>
    <x v="257"/>
    <s v="THIES"/>
    <s v="THIALY"/>
    <s v="THIALY"/>
    <s v="LOT 19"/>
    <m/>
    <d v="2025-03-05T16:50:52"/>
    <s v="Professionnel"/>
    <m/>
    <s v="URGENT"/>
    <s v="CLIENTS ENTREPRISES"/>
    <s v="Defaut non identifie"/>
    <s v="MODEM FUNBOX // s2m/339523760-adsl////  BB ETEINT// INTERNET ETEINT //COMPTE ACTIF // PAS DE SESSION"/>
    <s v="ext_abibatou005955"/>
    <d v="2025-03-05T16:50:56"/>
    <s v="MODEM FUNBOX // s2m/339523760-adsl////  BB ETEINT// INTERNET ETEINT //COMPTE ACTIF // PAS DE SESSION"/>
    <m/>
    <n v="5768619"/>
    <s v="OTD"/>
    <d v="2025-03-06T10:21:32"/>
    <s v="Archivé"/>
    <d v="2025-03-07T08:00:00"/>
    <s v="Non"/>
    <s v="AFT_THS"/>
    <s v="UNITE D'INTERVENTION AFRITEL THIES"/>
    <s v="AFT_THS1"/>
    <m/>
    <d v="2025-03-06T10:21:32"/>
    <m/>
    <s v="CLIPRI251-AUTRES EQUIPEMENTS CLIENTS"/>
    <s v="EQUIPEMENT PRIVE A VOIR"/>
    <s v="AUTRES EQUIPEMENTS CLIENTS/PRIVE"/>
    <s v="APP PRUVE DEFECT+FITRE ADSL MAL AJUSTE//AFTH8// NIOKHOR DIOUF"/>
    <s v="ext_faye005308"/>
    <x v="1"/>
    <x v="0"/>
    <x v="13"/>
    <x v="314"/>
  </r>
  <r>
    <n v="3016439"/>
    <s v="FIBRE"/>
    <n v="588231"/>
    <x v="345"/>
    <s v="Actif"/>
    <s v="TLP"/>
    <s v="ELTON S.A"/>
    <m/>
    <n v="773667266"/>
    <s v="MR MALIKOU"/>
    <n v="20"/>
    <s v="GCO"/>
    <s v="GRANDS_COMPTES"/>
    <d v="2021-09-02T12:49:01"/>
    <s v="FIB_OF_B"/>
    <m/>
    <s v="RELEVE"/>
    <d v="2025-03-05T16:51:49"/>
    <s v="ext_thiam005954"/>
    <s v="CLIENT_DDE"/>
    <s v="PAS DE CONNEXION INTERNET"/>
    <s v="PAS DE CONNEXION INTERNET"/>
    <s v="ACAD"/>
    <s v="SDF"/>
    <x v="94"/>
    <s v="FOIRE"/>
    <s v="CITE SIPRES I SUD FOIRE"/>
    <s v="CITE SIPRES 1 SUD FOIRE"/>
    <m/>
    <m/>
    <d v="2025-03-05T16:52:10"/>
    <s v="Grand Public"/>
    <m/>
    <s v="URGENT"/>
    <s v="CLIENTS ENTREPRISES"/>
    <s v="Defaut non identifie"/>
    <s v="VOYANT NORMAL °°°°°°°° PAS DE SUSPENSSION °°° SYNCHRO OK °°°°°° SIGNAL WIFI OK °°°° CLIENT INVITER A"/>
    <s v="ext_thiam005954"/>
    <d v="2025-03-05T16:52:15"/>
    <m/>
    <s v="ext_thiam005954"/>
    <n v="5768623"/>
    <s v="OTD"/>
    <d v="2025-03-06T11:00:14"/>
    <s v="Archivé"/>
    <d v="2025-03-05T08:00:00"/>
    <s v="Oui"/>
    <s v="CAMU_SDF"/>
    <s v="UNITE D'INTERVENTION CAMUSAT SUD FOIRE"/>
    <s v="CAMU_SDF4"/>
    <m/>
    <d v="2025-03-06T11:00:14"/>
    <m/>
    <s v="CLICHGT31-JARRETIERE OPTIQUE"/>
    <s v="JARRETIERE OPTIQUE CHANGEE"/>
    <s v="JARRETIERE OPTIQUE/JARRETIERE OPTIQUE DE"/>
    <s v="JARRETIERE DEECT CHANGE"/>
    <s v="ext_lamba005888"/>
    <x v="0"/>
    <x v="0"/>
    <x v="10"/>
    <x v="315"/>
  </r>
  <r>
    <n v="3016452"/>
    <s v="FIBRE"/>
    <n v="30745291"/>
    <x v="346"/>
    <s v="Actif"/>
    <s v="TLP"/>
    <s v="ANNE"/>
    <s v="CHEIKHOU OUMAR"/>
    <n v="770382543"/>
    <s v="MR ANNE"/>
    <n v="20"/>
    <s v="SOH"/>
    <s v="PROFESSIONNELS"/>
    <d v="2023-12-12T16:44:05"/>
    <s v="FIB_PRO_M_B"/>
    <m/>
    <s v="RELEVE"/>
    <d v="2025-03-05T17:02:28"/>
    <s v="ext_thiam005954"/>
    <s v="CLIENT_DDE"/>
    <s v="Absence synchronisation MODEM"/>
    <s v="Fibre Pro Max Bloque°°°°°°°°°             PAS DE CONNEXION INETRNET °°°°°°ABSENCE DE SYNCHRO LOS ROU"/>
    <m/>
    <m/>
    <x v="258"/>
    <s v="MEDINA"/>
    <s v="MEDINA"/>
    <s v="RUE 6"/>
    <s v="X5"/>
    <m/>
    <d v="2025-03-06T10:55:51"/>
    <s v="Professionnel"/>
    <m/>
    <s v="URGENT"/>
    <s v="FIBRE"/>
    <s v="VERIFICAT° INSTALLATION FIBREE"/>
    <s v="ABS B48 CP 109B-110//F1//PAS DE COUVERCLE"/>
    <s v="ext_gaye2895"/>
    <d v="2025-03-06T10:55:59"/>
    <s v="ABS B48 CP 109B-110//F1//PAS DE COUVERCLE"/>
    <s v="ext_gaye2895"/>
    <n v="5771086"/>
    <s v="OTD"/>
    <d v="2025-03-06T18:34:33"/>
    <s v="Archivé"/>
    <d v="2025-03-06T08:00:00"/>
    <s v="Non"/>
    <s v="MFIU"/>
    <s v="UI MAINTENANCE FIBRE URBAIN"/>
    <s v="MFIU1"/>
    <m/>
    <d v="2025-03-06T18:34:33"/>
    <m/>
    <s v="RESREPA711-CABLE INFRA FIBRE"/>
    <s v="CORRECTION MOUE INFRA"/>
    <s v="INFRASTRUCTURE PASSIVE/MAUVAISE MISE EN"/>
    <s v="Récupération de mou + Raccordement 36 Brins au C2 // Client joint 770382543 // Client confirme retou"/>
    <s v="tmp_sene85007"/>
    <x v="0"/>
    <x v="0"/>
    <x v="7"/>
    <x v="316"/>
  </r>
  <r>
    <n v="3016506"/>
    <s v="LL"/>
    <n v="30608271"/>
    <x v="347"/>
    <s v="Actif"/>
    <s v="LL"/>
    <s v="DIAMOND BANK BENIN SA"/>
    <m/>
    <s v="772538469 pascal.sallah@nsiaba"/>
    <s v="M. SALLAH"/>
    <n v="20"/>
    <s v="GCO"/>
    <s v="GRANDS_COMPTES"/>
    <d v="2020-01-06T11:09:00"/>
    <s v="L2VPN_10M"/>
    <m/>
    <s v="RELEVE"/>
    <d v="2025-03-05T17:57:51"/>
    <s v="ext_deme005949"/>
    <s v="CLIENT_DDE"/>
    <s v="LENTEURS NAVIGATION"/>
    <s v="LENTEURS DE CONNEXION // L2VPN 10 Mbits"/>
    <s v="ACM"/>
    <s v="MED"/>
    <x v="259"/>
    <s v="PLATEAU"/>
    <s v="PLATEAU"/>
    <s v="RUE CARNOT"/>
    <m/>
    <m/>
    <d v="2025-03-05T17:58:11"/>
    <s v="Opérateurs"/>
    <n v="24"/>
    <s v="URGENT"/>
    <s v="CLIENTS ENTREPRISES"/>
    <s v="Defaut non identifie"/>
    <s v="MODEM NOKIA NOIR // CLIENT SOUTIENT QUE TOUS LES VOYANTS SONT AU VERT (ALARM, PON, LAN) // VERIF BRA"/>
    <s v="ext_deme005949"/>
    <d v="2025-03-05T17:58:14"/>
    <m/>
    <s v="ext_deme005949"/>
    <n v="5768790"/>
    <s v="OTD"/>
    <d v="2025-03-06T14:51:19"/>
    <s v="Archivé"/>
    <m/>
    <m/>
    <m/>
    <m/>
    <m/>
    <d v="2025-03-06T17:58:11"/>
    <d v="2025-03-06T14:51:19"/>
    <s v="ok"/>
    <s v="Service résolu"/>
    <s v="Compte non créé"/>
    <s v="Compte client"/>
    <s v="AUCUN DEFAUT CONSTATE//CLIENT CONFIRME LE RETOUR DU SERVICE"/>
    <s v="ext_drame005987"/>
    <x v="1"/>
    <x v="1"/>
    <x v="4"/>
    <x v="317"/>
  </r>
  <r>
    <n v="3016525"/>
    <s v="FIBRE"/>
    <n v="33716641"/>
    <x v="348"/>
    <s v="Actif"/>
    <s v="TLP"/>
    <s v="CLINIQUE LA JOANNE"/>
    <m/>
    <n v="772660339"/>
    <s v="MR TENGENG"/>
    <n v="20"/>
    <s v="SOH"/>
    <s v="PROFESSIONNELS"/>
    <d v="2024-03-25T12:03:43"/>
    <s v="FIB_PRO_ME_B"/>
    <m/>
    <s v="RELEVE"/>
    <d v="2025-03-05T18:11:09"/>
    <s v="ext_cisse005961"/>
    <s v="CLIENT_DDE"/>
    <s v="PAS DE CONNEXION INTERNET"/>
    <s v="339901920// ROLLBACK //FIBRE PRO MEGA BLOQUE"/>
    <s v="ZIG"/>
    <s v="ZIG"/>
    <x v="260"/>
    <s v="ZIGUINCHOR"/>
    <s v="KANSAOUDY_ZIGUINCHOR"/>
    <s v="KANSAOUDY_ZIGUINCHOR"/>
    <n v="775846464"/>
    <m/>
    <d v="2025-03-06T11:01:07"/>
    <s v="Professionnel"/>
    <m/>
    <s v="URGENT"/>
    <s v="CLIENTS ENTREPRISES"/>
    <s v="LIAISON INSTABLE"/>
    <s v="339901920//SOUCI CONFIG DHCP//CLIENT EST OBLIGE DE FIXER LES ADRESSES POUR SE CONNECTER"/>
    <s v="ext_drame005987"/>
    <d v="2025-03-06T11:01:15"/>
    <m/>
    <s v="ext_drame005987"/>
    <n v="5771106"/>
    <s v="OTD"/>
    <d v="2025-03-06T17:27:35"/>
    <s v="Archivé"/>
    <d v="2025-03-06T08:00:00"/>
    <s v="Oui"/>
    <s v="SYS_ZIG"/>
    <s v="UNITE D'INTERVENTION SYSROAD ZIGUINCHOR"/>
    <s v="SYS_ZIG3"/>
    <m/>
    <d v="2025-03-06T17:27:35"/>
    <m/>
    <s v="CLIAUCDEF010-TEST NAF OK"/>
    <s v="TEST NAF OK - RETOUR SERVICES CONFIRME"/>
    <s v="CLIENT/AUCUN DEFAUT CONSTATE"/>
    <s v="Synchro OK (-18), session OK, tests connectivité OK"/>
    <s v="diallo028024"/>
    <x v="0"/>
    <x v="0"/>
    <x v="4"/>
    <x v="318"/>
  </r>
  <r>
    <n v="3016548"/>
    <s v="FIBRE"/>
    <n v="37172761"/>
    <x v="349"/>
    <s v="Actif"/>
    <s v="TLP"/>
    <s v="NIANG"/>
    <s v="IBA"/>
    <n v="776521137"/>
    <s v="MR NIANG"/>
    <n v="13"/>
    <s v="PA1"/>
    <s v="GRAND_PUBLIC"/>
    <d v="2021-04-02T13:00:01"/>
    <s v="FIB_PRO"/>
    <m/>
    <s v="RELEVE"/>
    <d v="2025-03-05T18:32:12"/>
    <s v="ext_balde005951"/>
    <s v="CLIENT_DDE"/>
    <s v="Absence synchronisation MODEM"/>
    <s v="ABSENCE SYNCHRO"/>
    <s v="ACAD"/>
    <s v="ACA"/>
    <x v="10"/>
    <s v="FANN"/>
    <s v="FANN MERMOZ"/>
    <s v="FANN MERMOZ"/>
    <n v="7671"/>
    <m/>
    <d v="2025-03-05T18:35:59"/>
    <s v="Professionnel"/>
    <m/>
    <s v="URGENT"/>
    <s v="CLIENTS ENTREPRISES"/>
    <s v="Defaut non identifie"/>
    <s v="LOS ROUGE // SYNCHRO : PAS SUR NCE // AMS PAS MA DISPOSITION //   SAYTU  : PAS DE RESULTAT //CLI SOU"/>
    <s v="ext_balde005951"/>
    <d v="2025-03-05T18:36:04"/>
    <m/>
    <s v="ext_balde005951"/>
    <n v="5768880"/>
    <s v="OTD"/>
    <d v="2025-03-06T18:24:13"/>
    <s v="Archivé"/>
    <d v="2025-03-05T08:40:00"/>
    <s v="Non"/>
    <s v="ECO_ACAD"/>
    <s v="UNITE D'INTERVENTION ECOTEL ACAD"/>
    <s v="ECO_ACAD1"/>
    <m/>
    <d v="2025-03-06T18:24:13"/>
    <m/>
    <s v="RESCHGT21-CABLE BRANCHEMENT"/>
    <s v="CABLE BRANCHEMENT 1084 CHANGE"/>
    <s v="CABLE BRANCHEMENT/CABLE BRANCHEMENT  108"/>
    <s v="CABLE 1083 CHANGE// M NIANG CONFIRME AU 776521137// IBOU MANE"/>
    <s v="ext_diagne2905"/>
    <x v="0"/>
    <x v="0"/>
    <x v="5"/>
    <x v="319"/>
  </r>
  <r>
    <n v="3016567"/>
    <s v="FIBRE"/>
    <n v="39814251"/>
    <x v="350"/>
    <s v="Actif"/>
    <s v="TLP"/>
    <s v="PERFORMICS AFRICA SARL"/>
    <m/>
    <n v="781223579"/>
    <s v="M. CISSE performics.africa@gmail.com"/>
    <n v="20"/>
    <s v="SOH"/>
    <s v="PROFESSIONNELS"/>
    <d v="2022-10-19T16:23:00"/>
    <s v="FIB_OF_B"/>
    <m/>
    <s v="RELEVE"/>
    <d v="2025-03-05T18:47:42"/>
    <s v="ext_deme005949"/>
    <s v="CLIENT_DDE"/>
    <s v="MODEM"/>
    <s v="Fibre Office Bloque // BONSOIR TEAM, MERCI DE VOTRE SUPPORT"/>
    <s v="THS"/>
    <s v="THS"/>
    <x v="261"/>
    <s v="THIES"/>
    <s v="MBOUR 1"/>
    <s v="."/>
    <m/>
    <m/>
    <d v="2025-03-05T18:47:43"/>
    <s v="Abonnement Professionnel"/>
    <n v="48"/>
    <s v="URGENT"/>
    <s v="CLIENTS ENTREPRISES"/>
    <s v="Defaut non identifie"/>
    <s v="BONSOIR TEAM, MERCI DE VOTRE SUPPORT POUR CE CLIENT QUI SOUHAITE ACCEDER AU PORT DE FILTRAGE DE L'AD"/>
    <s v="ext_deme005949"/>
    <d v="2025-03-05T18:47:46"/>
    <s v="BONSOIR TEAM, MERCI DE VOTRE SUPPORT POUR CE CLIENT QUI SOUHAITE ACCEDER AU PORT DE FILTRAGE DE L'AD"/>
    <m/>
    <n v="5768895"/>
    <s v="OTD"/>
    <d v="2025-03-06T12:09:11"/>
    <s v="Archivé"/>
    <d v="2025-03-06T08:15:00"/>
    <s v="Oui"/>
    <s v="AFT_THS"/>
    <s v="UNITE D'INTERVENTION AFRITEL THIES"/>
    <s v="AFT_THS3"/>
    <d v="2025-03-07T18:47:43"/>
    <d v="2025-03-06T12:09:11"/>
    <s v="ok"/>
    <s v="CLIRCO528-F6600 ONT"/>
    <s v="CONFIGURATION MODEM ONT REPRISE"/>
    <s v="OPTICAL NETWORK TERMINAL/MODEM CLIENT FI"/>
    <s v="RECONFIG  MODEM// DENIS DIASSE"/>
    <s v="ext_faye005308"/>
    <x v="0"/>
    <x v="0"/>
    <x v="3"/>
    <x v="320"/>
  </r>
  <r>
    <n v="3016623"/>
    <s v="FIBRE"/>
    <n v="44882591"/>
    <x v="351"/>
    <s v="Actif"/>
    <s v="TLP"/>
    <s v="SARR"/>
    <s v="FATOU"/>
    <n v="782881576"/>
    <s v="MME SY"/>
    <n v="13"/>
    <s v="PA2"/>
    <s v="GRAND_PUBLIC"/>
    <d v="2025-02-25T13:19:07"/>
    <s v="FIB_PRO_M_B"/>
    <m/>
    <s v="RELEVE"/>
    <d v="2025-03-05T20:20:35"/>
    <s v="ext_gassama005969"/>
    <s v="CLIENT_DDE"/>
    <s v="Absence synchronisation MODEM"/>
    <s v="Fibre Pro Max Bloque // ABSENCE SYNCHRO // MODEM FIBERBOX"/>
    <s v="ACG"/>
    <s v="KMR"/>
    <x v="262"/>
    <s v="YEUMBEUL"/>
    <s v="BOUNE VILLAGE"/>
    <s v="."/>
    <m/>
    <m/>
    <d v="2025-03-05T20:22:23"/>
    <s v="Professionnel"/>
    <m/>
    <s v="URGENT"/>
    <s v="CLIENTS ENTREPRISES"/>
    <s v="Defaut non identifie"/>
    <s v="PON VERT CLI //LOS ETEINT  //INTERNET ETEINT// VERIF BRANCHMENT FAIT // REBOOT MODEM FAIT // COMPTE"/>
    <s v="ext_gassama005969"/>
    <d v="2025-03-05T20:22:28"/>
    <m/>
    <s v="ext_gassama005969"/>
    <n v="5768974"/>
    <s v="OTD"/>
    <d v="2025-03-06T08:00:45"/>
    <s v="Archivé"/>
    <d v="2025-03-05T08:00:00"/>
    <s v="Non"/>
    <s v="MULT_KMR"/>
    <s v="UNITE D'INTERVENTION MULTELEC KEUR MASSA"/>
    <s v="MULT_KMR9"/>
    <m/>
    <d v="2025-03-06T08:00:45"/>
    <m/>
    <s v="CLIRCO521-F6600 ONT"/>
    <s v="CONFIGURATION ONT CORRIGEE"/>
    <s v="OPTICAL NETWORK TERMINAL/MODEM CLIENT FI"/>
    <s v="SERVICE OK SUITE RECONFIG SAUT DE PORT"/>
    <s v="ext_bah005990"/>
    <x v="0"/>
    <x v="0"/>
    <x v="3"/>
    <x v="321"/>
  </r>
  <r>
    <n v="3016650"/>
    <s v="TEL"/>
    <n v="34265761"/>
    <x v="352"/>
    <s v="Actif"/>
    <s v="TLP"/>
    <s v="GIZ"/>
    <m/>
    <n v="772945139"/>
    <s v="M. FALL"/>
    <n v="20"/>
    <s v="GCO"/>
    <s v="GRANDS_COMPTES"/>
    <d v="2017-03-14T10:29:58"/>
    <s v="T0"/>
    <m/>
    <s v="RELEVE"/>
    <d v="2025-03-05T20:44:21"/>
    <s v="ext_sow005952"/>
    <s v="CLIENT_DDE"/>
    <s v="SOUCI D'EMISSION ET DE RECEPTL"/>
    <s v="Souci émission réception || Accès de Base || Appels internes KO"/>
    <m/>
    <m/>
    <x v="263"/>
    <s v="HANN"/>
    <s v="HANN MARISTES"/>
    <s v="."/>
    <m/>
    <m/>
    <d v="2025-03-05T20:44:43"/>
    <s v="Abonnement Professionnel"/>
    <n v="48"/>
    <s v="URGENT"/>
    <s v="CLIENTS ENTREPRISES"/>
    <s v="Defaut non identifie"/>
    <s v="Souci émission réception || Accès de Base || Appels internes KO TEST EMISSION RECEPTION KO // VERIFI"/>
    <s v="ext_sow005952"/>
    <d v="2025-03-05T20:44:49"/>
    <m/>
    <s v="ext_sow005952"/>
    <n v="5769011"/>
    <s v="OTD"/>
    <d v="2025-03-06T10:48:28"/>
    <s v="Archivé"/>
    <d v="2025-03-05T13:30:00"/>
    <s v="Non"/>
    <s v="AFT_HAN"/>
    <s v="UNITE D'INTERVENTION AFRITEL HANN"/>
    <s v="AFT_HAN6"/>
    <d v="2025-03-07T20:44:43"/>
    <d v="2025-03-06T10:53:50"/>
    <s v="ok"/>
    <s v="RESCHGT12-RP1"/>
    <s v="BOITE RP1 CHANGEE"/>
    <s v="ENTREE DE POSTE/RP1 DEFECTUEUX"/>
    <s v="REPRISE ENTRE DE POSTE //AF LUCIEN"/>
    <s v="ext_mbaye2167"/>
    <x v="1"/>
    <x v="1"/>
    <x v="17"/>
    <x v="322"/>
  </r>
  <r>
    <n v="3016669"/>
    <s v="DSL"/>
    <n v="2298071"/>
    <x v="353"/>
    <s v="Actif"/>
    <s v="TLP"/>
    <s v="MUTUELLE D'EPARGNE ET DE"/>
    <s v="CREDIT DE PROMOTION FEMININE"/>
    <n v="775752651"/>
    <s v="MME KANE"/>
    <n v="20"/>
    <s v="SOH"/>
    <s v="PROFESSIONNELS"/>
    <d v="2013-12-13T10:39:05"/>
    <s v="LIGNE_BUS"/>
    <m/>
    <s v="RELEVE"/>
    <d v="2025-03-05T21:08:33"/>
    <s v="ext_sarr005974"/>
    <s v="CLIENT_DDE"/>
    <s v="PAS DE CONNEXION INTERNET"/>
    <s v="PAS DE CONNEXION"/>
    <s v="STL"/>
    <s v="STL"/>
    <x v="264"/>
    <s v="SAINT LOUIS"/>
    <s v="VILLAGE DE MPAL"/>
    <s v="VILLAGE DE MPAL"/>
    <m/>
    <m/>
    <d v="2025-03-06T09:57:09"/>
    <s v="Abonnement Professionnel"/>
    <n v="48"/>
    <s v="URGENT"/>
    <s v="CLIENTS ENTREPRISES"/>
    <s v="LIAISON INSTABLE"/>
    <s v="339625456 : PAS DE CONNEXION // COMPTE :  mecpf  / SYNCHRO UP / SIGNAL SNR KO"/>
    <s v="ext_diop005984"/>
    <d v="2025-03-06T09:57:15"/>
    <m/>
    <s v="ext_diop005984"/>
    <n v="5770894"/>
    <s v="OTD"/>
    <d v="2025-03-06T13:54:32"/>
    <s v="Archivé"/>
    <d v="2025-03-06T08:00:00"/>
    <s v="Oui"/>
    <s v="TDX_STL"/>
    <s v="UNITE D'INTERVENTION TADEX SAINT LOUIS"/>
    <s v="TDX_STL4"/>
    <d v="2025-03-08T09:57:09"/>
    <d v="2025-03-06T13:54:32"/>
    <s v="ok"/>
    <s v="CLICHGT71-Modem Livebox 2"/>
    <s v="MODEM LB2 CHANGE"/>
    <s v="MODEM LIVEBOX 2/MODEM LB2 ETEINT"/>
    <s v="REPRISE COTE PC SUITE OXYDATION ET MODEM CHANGE//MODOU SENE TDX."/>
    <s v="ext_tamba005331"/>
    <x v="1"/>
    <x v="0"/>
    <x v="17"/>
    <x v="323"/>
  </r>
  <r>
    <n v="3016701"/>
    <s v="FIBRE"/>
    <n v="43752021"/>
    <x v="354"/>
    <s v="Actif"/>
    <s v="TLP"/>
    <s v="TOURE"/>
    <s v="ALIOU"/>
    <n v="789427082"/>
    <s v="MM MBOUP"/>
    <n v="20"/>
    <s v="SOH"/>
    <s v="PROFESSIONNELS"/>
    <d v="2024-11-07T11:00:00"/>
    <s v="FIB_PRO_M_B"/>
    <m/>
    <s v="RELEVE"/>
    <d v="2025-03-05T21:58:03"/>
    <s v="ext_abibatou005955"/>
    <s v="CLIENT_DDE"/>
    <s v="Absence synchronisation MODEM"/>
    <s v="339045098 // FIBRE // ABS SYNCHRO"/>
    <m/>
    <m/>
    <x v="265"/>
    <s v="MBOUR"/>
    <s v="ESCALE MBOUR"/>
    <s v="."/>
    <m/>
    <m/>
    <d v="2025-03-06T16:03:58"/>
    <s v="Abonnement Professionnel"/>
    <n v="48"/>
    <s v="URGENT"/>
    <s v="FIBRE"/>
    <s v="VERIFICAT° INSTALLATION FIBREE"/>
    <s v="ABS AU PBO B14 MEB4 A19 F2"/>
    <s v="ext_diallo3676"/>
    <d v="2025-03-06T16:04:07"/>
    <s v="ABS AU PBO B14 MEB4 A19 F2"/>
    <s v="ext_diallo3676"/>
    <n v="5772546"/>
    <s v="OTD"/>
    <d v="2025-03-07T11:27:30"/>
    <s v="Archivé"/>
    <d v="2025-03-06T08:00:00"/>
    <s v="Non"/>
    <s v="MFIB"/>
    <s v="UI MAINTENANCE FIBRE BANLIEUE"/>
    <s v="MFIB1"/>
    <d v="2025-03-08T16:03:58"/>
    <d v="2025-03-07T11:27:30"/>
    <s v="ok"/>
    <s v="RESREPA83-CHAMBRE/BPOE"/>
    <s v="RACCORDEMENT  MANCHON REPRIS"/>
    <s v="INFRASTRUCTURE PASSIVE/MANCHON DEFECTUEU"/>
    <s v="Reprise soudure au BPE INTERMEDIAIRE.Client joint sur 789427082.confirme retour service"/>
    <s v="tmp_sarr77481"/>
    <x v="0"/>
    <x v="0"/>
    <x v="7"/>
    <x v="324"/>
  </r>
  <r>
    <n v="3016738"/>
    <s v="TEL"/>
    <n v="611421"/>
    <x v="355"/>
    <s v="Actif"/>
    <s v="TLP"/>
    <s v="ENTREPRISE MAPATHE NDIOUCK"/>
    <m/>
    <n v="783234000"/>
    <s v="MR BA"/>
    <n v="20"/>
    <s v="PEI"/>
    <s v="AFFAIRES"/>
    <d v="2010-12-01T00:00:00"/>
    <s v="LIGNE_BUS"/>
    <m/>
    <s v="RELEVE"/>
    <d v="2025-03-06T08:19:19"/>
    <s v="ext_diarra005963"/>
    <s v="CLIENT_DDE"/>
    <s v="ABSENCE DE TONALITE"/>
    <s v="PAS DE TONALITE // OFFRE : La ligne Business//"/>
    <s v="ACM"/>
    <s v="HAN"/>
    <x v="266"/>
    <s v="PLATEAU"/>
    <s v="PLATEAU"/>
    <s v="BLD DU CENTENAIRE"/>
    <m/>
    <m/>
    <d v="2025-03-06T08:19:22"/>
    <s v="Abonnement Professionnel"/>
    <n v="48"/>
    <s v="URGENT"/>
    <s v="CLIENTS ENTREPRISES"/>
    <s v="Defaut non identifie"/>
    <s v="CONX KO // TEST RECEPTION KO// TELEPHONE BRANCHE SUR LA PRISE MURALE // VERIF BRANCHMT FAIT //  TEST"/>
    <s v="ext_diarra005963"/>
    <d v="2025-03-06T08:19:31"/>
    <s v="CONX KO // TEST RECEPTION KO// TELEPHONE BRANCHE SUR LA PRISE MURALE // VERIF BRANCHMT FAIT //  TEST"/>
    <m/>
    <n v="5770558"/>
    <s v="OTD"/>
    <d v="2025-03-06T15:40:50"/>
    <s v="Archivé"/>
    <d v="2025-03-06T08:00:00"/>
    <s v="Non"/>
    <s v="AFT_HAN"/>
    <s v="UNITE D'INTERVENTION AFRITEL HANN"/>
    <s v="AFT_HAN4"/>
    <d v="2025-03-08T08:19:22"/>
    <d v="2025-03-06T15:40:50"/>
    <s v="ok"/>
    <s v="CABLE BRANCHEMENT"/>
    <s v="CABLE BRANCHEMENT 5/99 CHANGE"/>
    <s v="CABLE BRANCHEMENT 5/99/CABLE BRANCHEMENT"/>
    <s v="CABLE DE BRANCHEMENT 5/99 CHANGE SUR 100M//AF ASSANE KEBE"/>
    <s v="ext_mbaye2167"/>
    <x v="1"/>
    <x v="0"/>
    <x v="5"/>
    <x v="325"/>
  </r>
  <r>
    <n v="3016740"/>
    <s v="FIBRE"/>
    <n v="35680991"/>
    <x v="356"/>
    <s v="Actif"/>
    <s v="TLP"/>
    <s v="PHARMACIE MARIESALIOU"/>
    <m/>
    <n v="772673584"/>
    <s v="MME MBOW"/>
    <n v="20"/>
    <s v="SOH"/>
    <s v="PROFESSIONNELS"/>
    <d v="2024-07-18T14:11:27"/>
    <s v="FIB_PRO_M_B"/>
    <m/>
    <s v="RELEVE"/>
    <d v="2025-03-06T08:24:06"/>
    <s v="ext_diba005975"/>
    <s v="CLIENT_DDE"/>
    <s v="Absence synchronisation MODEM"/>
    <s v="338221674 //Fibre Pro Max Bloque // ABSENCE SYNCHRO FIBRE"/>
    <s v="ACM"/>
    <m/>
    <x v="267"/>
    <s v="FOIRE"/>
    <s v="CITE SIPRES I SUD FOIRE"/>
    <s v="."/>
    <m/>
    <m/>
    <d v="2025-03-06T14:05:32"/>
    <s v="Professionnel"/>
    <m/>
    <s v="URGENT"/>
    <s v="FIBRE"/>
    <s v="VERIFICAT° INSTALLATION FIBREE"/>
    <s v="ABS AU PBO K40 75B-76 F3"/>
    <s v="ext_bame005311"/>
    <d v="2025-03-06T14:05:39"/>
    <s v="ABS AU PBO K40 75B-76 F3"/>
    <s v="ext_bame005311"/>
    <n v="5771908"/>
    <s v="OTD"/>
    <d v="2025-03-06T15:42:31"/>
    <s v="Archivé"/>
    <d v="2025-03-06T13:30:00"/>
    <s v="Non"/>
    <s v="MFIS"/>
    <s v="UI MAINTENANCE FIBRE SUBURBAIN"/>
    <s v="MFIS1"/>
    <m/>
    <d v="2025-03-06T15:42:31"/>
    <m/>
    <s v="RESREPA711-CABLE INFRA FIBRE"/>
    <s v="CORRECTION MOUE INFRA"/>
    <s v="INFRASTRUCTURE PASSIVE/MAUVAISE MISE EN"/>
    <s v="Récupération de mou + Raccordement 12 Brin au BPE INTERMEDIAIRE"/>
    <s v="tmp_ly84503"/>
    <x v="0"/>
    <x v="0"/>
    <x v="7"/>
    <x v="326"/>
  </r>
  <r>
    <n v="3016748"/>
    <s v="FIBRE"/>
    <n v="1311"/>
    <x v="357"/>
    <s v="Actif"/>
    <s v="TLP"/>
    <s v="ENDA TIERS-MONDE"/>
    <m/>
    <n v="773268164"/>
    <s v="MR DEME"/>
    <n v="20"/>
    <s v="GCO"/>
    <s v="GRANDS_COMPTES"/>
    <d v="2018-12-17T14:00:00"/>
    <s v="FIB_OF_I_B"/>
    <m/>
    <s v="RELEVE"/>
    <d v="2025-03-06T08:44:50"/>
    <s v="ext_camara005945"/>
    <s v="CLIENT_DDE"/>
    <s v="Absence synchronisation MODEM"/>
    <s v="338429850 // Fibre Office Intense Bloque // PAS DE CONNEXION //  ABSENCE DE SYNCHRONISATION"/>
    <s v="ACM"/>
    <s v="MED"/>
    <x v="268"/>
    <s v="PLATEAU"/>
    <s v="PLATEAU"/>
    <s v="RUE CARNOT"/>
    <n v="54"/>
    <m/>
    <d v="2025-03-06T08:46:32"/>
    <s v="Abonnement Professionnel"/>
    <n v="48"/>
    <s v="URGENT"/>
    <s v="CLIENTS ENTREPRISES"/>
    <s v="Defaut non identifie"/>
    <s v="Fibre Office Intense Bloque // PAS DE CONNEXION //  ABSENCE DE SYNCHRONISATION  COMPTE ACTIF SUR RBS"/>
    <s v="ext_camara005945"/>
    <d v="2025-03-06T08:46:37"/>
    <m/>
    <s v="ext_camara005945"/>
    <n v="5770631"/>
    <s v="OTD"/>
    <d v="2025-03-06T14:36:52"/>
    <s v="Archivé"/>
    <d v="2025-03-06T08:00:00"/>
    <s v="Non"/>
    <s v="PREM_MED"/>
    <s v="UNITE D'INTERVENTION PREMIUM MEDINA"/>
    <s v="PREM_MED6"/>
    <d v="2025-03-08T08:46:32"/>
    <d v="2025-03-06T14:36:52"/>
    <s v="ok"/>
    <s v="RESREPA39-PBO_PBE"/>
    <s v="SOUDURE REPRISE AU  PBO_PBE"/>
    <s v="POINT DE BRANCHEMENT OPTIQUE/FIBRE CASSE"/>
    <s v="REPRISE SOUDURE AU PBO"/>
    <s v="ext_gaye2895"/>
    <x v="0"/>
    <x v="0"/>
    <x v="8"/>
    <x v="327"/>
  </r>
  <r>
    <n v="3016753"/>
    <s v="FIBRE"/>
    <n v="36627201"/>
    <x v="358"/>
    <s v="Actif"/>
    <s v="TLP"/>
    <s v="PSE-J"/>
    <m/>
    <n v="776344084"/>
    <s v="M. DIEDHIOU"/>
    <n v="20"/>
    <s v="SOH"/>
    <s v="PROFESSIONNELS"/>
    <d v="2020-09-08T00:00:00"/>
    <s v="FIB_OF_B"/>
    <m/>
    <s v="RELEVE"/>
    <d v="2025-03-06T08:52:08"/>
    <s v="ext_kama005948"/>
    <s v="CLIENT_DDE"/>
    <s v="PERTE SYNCHRONISATION"/>
    <s v="338489128 Fibre Office Bloque  // LOS ROUGE CLIGNONTANT // PERTE DE SYNCHRO //"/>
    <s v="ACM"/>
    <s v="MED"/>
    <x v="269"/>
    <s v="MEDINA"/>
    <s v="MEDINA"/>
    <s v="AV MALICK SY"/>
    <m/>
    <m/>
    <d v="2025-03-06T08:52:43"/>
    <s v="Grand Public"/>
    <m/>
    <s v="URGENT"/>
    <s v="CLIENTS ENTREPRISES"/>
    <s v="Defaut non identifie"/>
    <s v="CABLE OPTIQUE DEBRANCHE PUIS REBRANCHE // SYNCHRO TOUJOURS KO APRES REDEM // CLIENT RAPPELLE // SAYT"/>
    <s v="ext_kama005948"/>
    <d v="2025-03-06T08:52:51"/>
    <m/>
    <s v="ext_kama005948"/>
    <n v="5770666"/>
    <s v="OTD"/>
    <d v="2025-03-06T14:18:09"/>
    <s v="Archivé"/>
    <d v="2025-03-06T08:00:00"/>
    <s v="Non"/>
    <s v="PREM_MED"/>
    <s v="UNITE D'INTERVENTION PREMIUM MEDINA"/>
    <s v="PREM_MED5"/>
    <m/>
    <d v="2025-03-06T14:18:09"/>
    <m/>
    <s v="CLICHGT31-JARRETIERE OPTIQUE"/>
    <s v="JARRETIERE OPTIQUE CHANGEE"/>
    <s v="JARRETIERE OPTIQUE/JARRETIERE OPTIQUE DE"/>
    <s v="JARRETIERE OPTIQUE CHANGE"/>
    <s v="ext_gaye2895"/>
    <x v="0"/>
    <x v="0"/>
    <x v="10"/>
    <x v="328"/>
  </r>
  <r>
    <n v="3016757"/>
    <s v="FIBRE"/>
    <n v="2346971"/>
    <x v="359"/>
    <s v="Actif"/>
    <s v="TLP"/>
    <s v="MINISTERE DES FORCES ARMEES/HAUT COMMANDEMENT"/>
    <s v="GENDARMERIE NATIONALE DIVIS TRANSMISION"/>
    <n v="778198827"/>
    <s v="M. DIONE"/>
    <n v="20"/>
    <s v="ETA"/>
    <s v="ADMINISTRATION"/>
    <d v="2024-10-05T12:00:01"/>
    <s v="FIB_OF_B"/>
    <m/>
    <s v="RELEVE"/>
    <d v="2025-03-06T08:59:08"/>
    <s v="ext_kama005948"/>
    <s v="CLIENT_DDE"/>
    <s v="PERTE SYNCHRONISATION"/>
    <s v="339661112 Fibre Office Bloque // LOS ROUGE CLIGNONTANT // PERTE DE SYNCHRO //"/>
    <s v="MAT"/>
    <s v="MAT"/>
    <x v="270"/>
    <s v="MATAM"/>
    <s v="VILLAGE DE OUROSSOGUI"/>
    <s v="ROUTE NATIONALE N°3 COTE"/>
    <m/>
    <m/>
    <d v="2025-03-06T08:59:12"/>
    <s v="Grand Public"/>
    <m/>
    <s v="URGENT"/>
    <s v="CLIENTS ENTREPRISES"/>
    <s v="Defaut non identifie"/>
    <s v="CABLE OPTIQUE DEBRANCHE PUIS REBRANCHE // SYNCHRO TOUJOURS KO APRES REDEM // SAYTU : COUPURE FIBRE /"/>
    <s v="ext_kama005948"/>
    <d v="2025-03-06T08:59:16"/>
    <s v="CABLE OPTIQUE DEBRANCHE PUIS REBRANCHE // SYNCHRO TOUJOURS KO APRES REDEM // SAYTU : COUPURE FIBRE /"/>
    <m/>
    <n v="5770695"/>
    <s v="OTD"/>
    <d v="2025-03-06T16:27:09"/>
    <s v="Archivé"/>
    <d v="2025-03-06T08:00:00"/>
    <s v="Non"/>
    <s v="TDX_MTM"/>
    <s v="UNITE D'INTERVENTION TADEX MATAM"/>
    <s v="TDX_MTM2"/>
    <m/>
    <d v="2025-03-06T16:27:09"/>
    <m/>
    <s v="CLICHGT31-JARRETIERE OPTIQUE"/>
    <s v="JARRETIERE OPTIQUE CHANGEE"/>
    <s v="JARRETIERE OPTIQUE/JARRETIERE OPTIQUE DE"/>
    <s v="JARRETIERE OPTIQUE DEFECT CHANGE B00 PBO 76-F1 MR DIONE CONFIRME 778198827 // EQ MAMADOU MOUSTAPHA S"/>
    <s v="ext_sanghare2201"/>
    <x v="0"/>
    <x v="0"/>
    <x v="10"/>
    <x v="71"/>
  </r>
  <r>
    <n v="3016762"/>
    <s v="FIBRE"/>
    <n v="43154991"/>
    <x v="330"/>
    <s v="Actif"/>
    <s v="TLP"/>
    <s v="SOCIETE D'ASSAINISSEMENT ET SYSTEMES ET"/>
    <s v="SOCIETE D'ASSAINISSEMENT ET SYSTEMES ET"/>
    <n v="777766549"/>
    <s v="M. TRAORE"/>
    <n v="20"/>
    <s v="SOH"/>
    <s v="PROFESSIONNELS"/>
    <d v="2024-11-22T11:21:11"/>
    <s v="FIB_PRO_ME_B"/>
    <m/>
    <s v="RELEVE"/>
    <d v="2025-03-06T09:04:59"/>
    <s v="ext_diop005980"/>
    <s v="CLIENT_DDE"/>
    <s v="PAS DE CONNEXION INTERNET"/>
    <s v="REITERATION |  FIBRE PRO MEGA BLOQUE  fortes valeurs du signal: -30 db | pas de session"/>
    <s v="THS"/>
    <s v="MBR"/>
    <x v="249"/>
    <s v="THMBR"/>
    <s v="SX00"/>
    <s v="."/>
    <m/>
    <m/>
    <d v="2025-03-06T09:05:28"/>
    <s v="Abonnement Professionnel"/>
    <n v="48"/>
    <s v="URGENT"/>
    <s v="RESEAU D'ACCES INTEGRAL"/>
    <s v="LIAISON INSTABLE"/>
    <s v="REITERATION |  FIBRE PRO MEGA BLOQUE  fortes valeurs du signal: -30 db | pas de session"/>
    <s v="ext_diop005980"/>
    <d v="2025-03-06T09:05:53"/>
    <m/>
    <s v="ext_diop005980"/>
    <n v="5770724"/>
    <s v="OTD"/>
    <d v="2025-03-06T12:22:19"/>
    <s v="Archivé"/>
    <d v="2025-03-06T08:00:00"/>
    <s v="Oui"/>
    <s v="SOFA_MBR"/>
    <s v="UNITE D'INTERVENTION SOFATEL MBOUR"/>
    <s v="SOFA_MBR2"/>
    <d v="2025-03-08T09:05:28"/>
    <d v="2025-03-06T12:22:19"/>
    <s v="ok"/>
    <s v="CLIRCO528-F6600 ONT"/>
    <s v="CONFIGURATION MODEM ONT REPRISE"/>
    <s v="OPTICAL NETWORK TERMINAL/MODEM CLIENT FI"/>
    <s v="RESET + RECONFIGURATION + ISOLATION // PA ASSANE"/>
    <s v="tmp_tall83181"/>
    <x v="0"/>
    <x v="0"/>
    <x v="3"/>
    <x v="301"/>
  </r>
  <r>
    <n v="3016766"/>
    <s v="VOIP"/>
    <n v="238881"/>
    <x v="360"/>
    <s v="Actif"/>
    <s v="AIP"/>
    <s v="ECOBANK"/>
    <m/>
    <n v="786348549"/>
    <s v="M. COLY"/>
    <n v="20"/>
    <s v="GCO"/>
    <s v="GRANDS_COMPTES"/>
    <d v="2022-09-15T16:00:01"/>
    <s v="BUS_M4MEGA"/>
    <m/>
    <s v="RELEVE"/>
    <d v="2025-03-06T09:12:07"/>
    <s v="ext_bah005990"/>
    <s v="CLIENT_DDE"/>
    <s v="PERTE SYNCHRONISATION"/>
    <s v="ABSENCE DE SYNCHRO : MODEM LA-10 : ALM ET WAN ROUGES : PE_MS_MBOUR1"/>
    <s v="THS"/>
    <s v="MBR"/>
    <x v="214"/>
    <s v="MBOUR"/>
    <s v="THIOCE OUEST MBOUR"/>
    <s v="THIOCE OUEST MBOUR"/>
    <m/>
    <m/>
    <d v="2025-03-06T09:12:20"/>
    <s v="Abonnement Professionnel"/>
    <n v="48"/>
    <s v="URGENT"/>
    <s v="CLIENTS ENTREPRISES"/>
    <s v="Defaut non identifie"/>
    <s v="ABSENCE DE SYNCHRO : MODEM LA-10 : ALM ET WAN ROUGES : PE_MS_MBOUR1"/>
    <s v="ext_bah005990"/>
    <d v="2025-03-06T09:12:22"/>
    <m/>
    <s v="ext_bah005990"/>
    <n v="5770745"/>
    <s v="OTD"/>
    <d v="2025-03-06T17:31:12"/>
    <s v="Archivé"/>
    <d v="2025-03-06T08:00:00"/>
    <s v="Non"/>
    <s v="SOFA_MBR"/>
    <s v="UNITE D'INTERVENTION SOFATEL MBOUR"/>
    <s v="SOFA_MBR7"/>
    <d v="2025-03-08T09:12:20"/>
    <d v="2025-03-06T17:31:12"/>
    <s v="ok"/>
    <s v="CLICHGT31-JARRETIERE OPTIQUE"/>
    <s v="JARRETIERE OPTIQUE CHANGEE"/>
    <s v="JARRETIERE OPTIQUE/JARRETIERE OPTIQUE DE"/>
    <s v="JARR SR DEFECT PUIS CHGEE/ SYNCHRO OK/PING OK"/>
    <s v="saine7277"/>
    <x v="1"/>
    <x v="1"/>
    <x v="12"/>
    <x v="140"/>
  </r>
  <r>
    <n v="3016768"/>
    <s v="TEL"/>
    <n v="238881"/>
    <x v="361"/>
    <s v="Actif"/>
    <s v="AIP"/>
    <s v="ECOBANK"/>
    <m/>
    <n v="786348549"/>
    <s v="M. COLY"/>
    <n v="20"/>
    <s v="GCO"/>
    <s v="GRANDS_COMPTES"/>
    <d v="2022-09-29T20:00:01"/>
    <s v="SNBUVPN_4M"/>
    <m/>
    <s v="RELEVE"/>
    <d v="2025-03-06T09:15:29"/>
    <s v="ext_bah005990"/>
    <s v="CLIENT_DDE"/>
    <s v="PAS DE CONNEXION INTERNET"/>
    <s v="PAS DE CONNEXION : PE_MS_MBOUR1 : SYNCHRO OK, L'ADRESSE MAC NE REMONTE PAS"/>
    <s v="ACM"/>
    <m/>
    <x v="214"/>
    <s v="MBOUR"/>
    <s v="THIOCE OUEST MBOUR"/>
    <s v="THIOCE OUEST MBOUR"/>
    <m/>
    <m/>
    <d v="2025-03-06T09:15:40"/>
    <s v="Abonnement Professionnel"/>
    <n v="48"/>
    <s v="URGENT"/>
    <s v="CLIENTS ENTREPRISES"/>
    <s v="Defaut non identifie"/>
    <s v="PAS DE CONNEXION : PE_MS_MBOUR1 : SYNCHRO OK, L'ADRESSE MAC NE REMONTE PAS"/>
    <s v="ext_bah005990"/>
    <d v="2025-03-06T09:15:43"/>
    <m/>
    <s v="ext_bah005990"/>
    <n v="5770755"/>
    <s v="OTD"/>
    <d v="2025-03-06T19:03:04"/>
    <s v="Archivé"/>
    <d v="2025-03-06T08:00:00"/>
    <s v="Non"/>
    <s v="SOFA_MBR"/>
    <s v="UNITE D'INTERVENTION SOFATEL MBOUR"/>
    <s v="SOFA_MBR12"/>
    <d v="2025-03-08T09:15:40"/>
    <d v="2025-03-06T19:03:04"/>
    <s v="ok"/>
    <s v="CLIPRI251-AUTRES EQUIPEMENTS CLIENTS"/>
    <s v="EQUIPEMENT PRIVE A VOIR"/>
    <s v="AUTRES EQUIPEMENTS CLIENTS/PRIVE"/>
    <s v="EQUIPEMENT PRIVE CLIENT A VOIR SUITE PORT MUTE SUR A02/SLOT 3/ PORT 7/ DDE EST AVISEE POUR VOIR AVEC"/>
    <s v="saine7277"/>
    <x v="1"/>
    <x v="1"/>
    <x v="9"/>
    <x v="140"/>
  </r>
  <r>
    <n v="3016777"/>
    <s v="DSL10"/>
    <n v="156701"/>
    <x v="362"/>
    <s v="Actif"/>
    <s v="TLP"/>
    <s v="SENEGAL PECHE SA"/>
    <m/>
    <n v="776492756"/>
    <s v="MME FAYE"/>
    <n v="20"/>
    <s v="GCO"/>
    <s v="GRANDS_COMPTES"/>
    <d v="2020-09-18T13:00:01"/>
    <s v="LIGNE_BUS"/>
    <m/>
    <s v="RELEVE"/>
    <d v="2025-03-06T09:27:51"/>
    <s v="ext_camara005945"/>
    <s v="CLIENT_DDE"/>
    <s v="Pas de connexion"/>
    <s v="338239292 // La ligne Business // PAS DE CONNEXION"/>
    <s v="ACM"/>
    <s v="MED"/>
    <x v="54"/>
    <s v="ZONE PORTUAIRE"/>
    <s v="PORT MOLE 10 QUAI DE PECHE"/>
    <s v="PORT MOLE 10 QUAI DE PECHE"/>
    <m/>
    <m/>
    <d v="2025-03-06T09:28:18"/>
    <s v="Pas de priorité"/>
    <m/>
    <s v="URGENT"/>
    <s v="CLIENTS ENTREPRISES"/>
    <s v="Defaut non identifie"/>
    <s v="La ligne Business // PAS DE CONNEXION  BROADBAND ETEINT // INTERNET ETEINT// ABSENT SUR RBS // TEST"/>
    <s v="ext_camara005945"/>
    <d v="2025-03-06T09:28:21"/>
    <m/>
    <s v="ext_camara005945"/>
    <n v="5770790"/>
    <s v="OTD"/>
    <d v="2025-03-06T14:37:58"/>
    <s v="Archivé"/>
    <d v="2025-03-06T08:00:00"/>
    <s v="Oui"/>
    <s v="PREM_MED"/>
    <s v="UNITE D'INTERVENTION PREMIUM MEDINA"/>
    <s v="PREM_MED4"/>
    <m/>
    <d v="2025-03-06T14:37:58"/>
    <m/>
    <s v="RESREPA37-PC"/>
    <s v="RACCORDEMENT REPRIS"/>
    <s v="POINT DE CONCENTRATION/OXYDATION"/>
    <s v="REPRISE AU PC ET FIABLE SUR D 1  2  4 ET J 2  4  7"/>
    <s v="ext_gaye2895"/>
    <x v="1"/>
    <x v="0"/>
    <x v="17"/>
    <x v="329"/>
  </r>
  <r>
    <n v="3016791"/>
    <s v="FIBRE"/>
    <n v="31665511"/>
    <x v="363"/>
    <s v="Actif"/>
    <s v="TLP"/>
    <s v="PHARMACIE CONSEIL"/>
    <m/>
    <n v="777779794"/>
    <s v="MR NDOUR"/>
    <n v="20"/>
    <s v="SOH"/>
    <s v="PROFESSIONNELS"/>
    <d v="2020-01-13T16:40:26"/>
    <s v="FIB_OF_B"/>
    <m/>
    <s v="RELEVE"/>
    <d v="2025-03-06T09:46:17"/>
    <s v="ext_ba005985"/>
    <s v="CLIENT_DDE"/>
    <s v="Pas de connexion"/>
    <s v="338276162 // PAS DE CONNEXION // COMPTE ACTIF // SESSION OK // SYNCHRO KO DANS AMS"/>
    <s v="ACAD"/>
    <s v="SDF"/>
    <x v="228"/>
    <s v="NORD LIBERTE 6"/>
    <s v="CITE SONATEL LIBERTE 6"/>
    <s v="CITE SONATEL LIBERTE 6"/>
    <n v="45"/>
    <m/>
    <d v="2025-03-06T13:00:09"/>
    <s v="Abonnement Professionnel"/>
    <n v="48"/>
    <s v="URGENT"/>
    <s v="FIBRE"/>
    <s v="VERIFICAT° INSTALLATION FIBREE"/>
    <s v="ABS AU PBO K00 48-49A F1"/>
    <s v="ext_lamba005888"/>
    <d v="2025-03-06T13:00:16"/>
    <s v="ABS AU PBO K00 48-49A F1"/>
    <s v="ext_lamba005888"/>
    <n v="5771610"/>
    <s v="OTD"/>
    <d v="2025-03-06T14:14:27"/>
    <s v="Archivé"/>
    <d v="2025-03-06T13:30:00"/>
    <s v="Non"/>
    <s v="MFIS"/>
    <s v="UI MAINTENANCE FIBRE SUBURBAIN"/>
    <s v="MFIS1"/>
    <d v="2025-03-08T13:00:09"/>
    <d v="2025-03-06T14:14:27"/>
    <s v="ok"/>
    <s v="RESREPA711-CABLE INFRA FIBRE"/>
    <s v="CORRECTION MOUE INFRA"/>
    <s v="INFRASTRUCTURE PASSIVE/MAUVAISE MISE EN"/>
    <s v="Récupération mou +Raccordement 1brin au PBO//Client joint 777779794, confirme retour service"/>
    <s v="tmp_niang83263"/>
    <x v="0"/>
    <x v="0"/>
    <x v="7"/>
    <x v="330"/>
  </r>
  <r>
    <n v="3016806"/>
    <s v="FIBRE"/>
    <n v="44291571"/>
    <x v="364"/>
    <s v="Actif"/>
    <s v="TLP"/>
    <s v="MAISON DE LA JUSTICE DE KIDIRA"/>
    <m/>
    <n v="776221919"/>
    <s v="M DIALLO"/>
    <n v="20"/>
    <s v="SOH"/>
    <s v="PROFESSIONNELS"/>
    <d v="2024-10-12T16:41:08"/>
    <s v="FIB_PRO_M_B"/>
    <m/>
    <s v="RELEVE"/>
    <d v="2025-03-06T10:01:51"/>
    <s v="ext_ndiaye005971"/>
    <s v="CLIENT_DDE"/>
    <s v="CABLE D'INSTALLATION DECROCHE"/>
    <s v="339822552 // Fibre Pro Max Bloque // CABLE DECROCHE //"/>
    <s v="MAT"/>
    <s v="BKL"/>
    <x v="271"/>
    <s v="BAKEL_KIDIRA"/>
    <s v="VILLAGE KIDIRA"/>
    <s v="."/>
    <m/>
    <m/>
    <d v="2025-03-06T10:02:35"/>
    <s v="Abonnement Professionnel"/>
    <n v="48"/>
    <s v="URGENT"/>
    <s v="CLIENTS ENTREPRISES"/>
    <s v="Defaut non identifie"/>
    <s v="PON ETEINT // LOS ROUGE // INTERNET ETEINT // ACTIF RBS SESSION OK // CABLE DECROCHE LORS DES TRAVAU"/>
    <s v="ext_ndiaye005971"/>
    <d v="2025-03-06T10:02:41"/>
    <m/>
    <s v="ext_ndiaye005971"/>
    <n v="5770914"/>
    <s v="OTD"/>
    <d v="2025-03-06T12:55:46"/>
    <s v="Archivé"/>
    <d v="2025-03-06T08:00:00"/>
    <s v="Non"/>
    <s v="TDX_BKL"/>
    <s v="UNITE D'INTERVENTION TADEX BAKEL"/>
    <s v="TDX_BKL1"/>
    <d v="2025-03-08T10:02:35"/>
    <d v="2025-03-06T12:55:46"/>
    <s v="ok"/>
    <s v="RESREPA37-PBO_PBE"/>
    <s v="SOUDURE REPRISE AU  PBO_PBE"/>
    <s v="POINT DE BRANCHEMENT OPTIQUE/FIBRE MAL S"/>
    <s v="REPRISE SOUDURE AU PTO SUITE CASSURE SOUDURE AU PTO + CHANGEMENT MOT DE PASSE A01 PBO 61 F1 MR DIALL"/>
    <s v="ext_dabo2200"/>
    <x v="0"/>
    <x v="0"/>
    <x v="11"/>
    <x v="331"/>
  </r>
  <r>
    <n v="3016807"/>
    <s v="TEL"/>
    <n v="157061"/>
    <x v="365"/>
    <s v="Actif"/>
    <s v="TLP"/>
    <s v="AFRICAINE DE CHAUDRON.TUYAUTER"/>
    <m/>
    <s v="MME DIOP"/>
    <n v="775507535"/>
    <n v="20"/>
    <s v="SOH"/>
    <s v="PROFESSIONNELS"/>
    <d v="1995-01-31T00:00:01"/>
    <s v="MIXTE"/>
    <m/>
    <s v="RELEVE"/>
    <d v="2025-03-06T10:02:01"/>
    <s v="ext_seye005967"/>
    <s v="CLIENT_DDE"/>
    <s v="ABSENCE DE TONALITE"/>
    <s v="338231277//La Ligne_Grand Public/PAS DE TONALITE//"/>
    <s v="ACM"/>
    <s v="MED"/>
    <x v="54"/>
    <s v="PLATEAU"/>
    <s v="PLATEAU"/>
    <s v="AV FELIX EBOUE"/>
    <m/>
    <m/>
    <d v="2025-03-06T10:02:13"/>
    <s v="Abonnement Professionnel"/>
    <n v="48"/>
    <s v="URGENT"/>
    <s v="CLIENTS ENTREPRISES"/>
    <s v="Defaut non identifie"/>
    <s v="TEST DE RECEPTION KO// TEST DE LIGNE NMC OU MAESTRO PAS A MA DISPO// VERIF BRANCHEMENTS (prise mural"/>
    <s v="ext_seye005967"/>
    <d v="2025-03-06T10:02:15"/>
    <m/>
    <s v="ext_seye005967"/>
    <n v="5770912"/>
    <s v="OTD"/>
    <d v="2025-03-06T13:31:57"/>
    <s v="Archivé"/>
    <d v="2025-03-06T08:00:00"/>
    <s v="Non"/>
    <s v="PREM_MED"/>
    <s v="UNITE D'INTERVENTION PREMIUM MEDINA"/>
    <s v="PREM_MED6"/>
    <d v="2025-03-08T10:02:13"/>
    <d v="2025-03-06T13:31:56"/>
    <s v="ok"/>
    <s v="RESREPA37-PC"/>
    <s v="RACCORDEMENT REPRIS"/>
    <s v="POINT DE CONCENTRATION/OXYDATION"/>
    <s v="REPRISE JARRETIERE SR SUITE ISOLATION FIABLE D 5  6  4"/>
    <s v="ext_gaye2895"/>
    <x v="1"/>
    <x v="0"/>
    <x v="12"/>
    <x v="332"/>
  </r>
  <r>
    <n v="3016812"/>
    <s v="FIBRE"/>
    <n v="37572161"/>
    <x v="299"/>
    <s v="Actif"/>
    <s v="TLP"/>
    <s v="CLINIQUE MIXTE CHEIKH ABDOUL AHAD MBACKE SARL"/>
    <m/>
    <n v="776198561"/>
    <s v="MME MAIGA"/>
    <n v="20"/>
    <s v="SOH"/>
    <s v="PROFESSIONNELS"/>
    <d v="2021-08-10T17:12:01"/>
    <s v="FIB_PRO"/>
    <m/>
    <s v="RELEVE"/>
    <d v="2025-03-06T10:08:46"/>
    <s v="ext_niang005979"/>
    <s v="CLIENT_DDE"/>
    <s v="Pas de connexion"/>
    <s v="REITERATION//Absence de synchro : Los rouge"/>
    <s v="DBL"/>
    <s v="TBM"/>
    <x v="8"/>
    <s v="TOUBA MOSQUEE"/>
    <s v="TOUBA MOSQUEE"/>
    <s v="."/>
    <m/>
    <m/>
    <d v="2025-03-06T14:11:16"/>
    <s v="Abonnement Professionnel"/>
    <n v="48"/>
    <s v="URGENT"/>
    <s v="FIBRE"/>
    <s v="VERIFICAT° INSTALLATION FIBREE"/>
    <s v="ABS AU PBO D02 MEB1-A06 F3"/>
    <s v="ext_bame005311"/>
    <d v="2025-03-06T14:11:22"/>
    <s v="ABS AU PBO D02 MEB1-A06 F3"/>
    <s v="ext_bame005311"/>
    <n v="5771931"/>
    <s v="OTD"/>
    <d v="2025-03-07T14:41:37"/>
    <s v="Archivé"/>
    <d v="2025-03-06T13:30:00"/>
    <s v="Non"/>
    <s v="CI-SCL_THS"/>
    <s v="CI-SCL_THS"/>
    <s v="CI-MBR"/>
    <d v="2025-03-08T14:11:16"/>
    <d v="2025-03-07T14:41:37"/>
    <s v="ok"/>
    <s v="RESREPA83-CHAMBRE/BPOE"/>
    <s v="RACCORDEMENT  MANCHON REPRIS"/>
    <s v="INFRASTRUCTURE PASSIVE/MANCHON DEFECTUEU"/>
    <s v="Reprise soudure 3 brins dont 2 brins au BPE et 1 au C1"/>
    <s v="tmp_sarr77481"/>
    <x v="0"/>
    <x v="0"/>
    <x v="7"/>
    <x v="274"/>
  </r>
  <r>
    <n v="3016813"/>
    <s v="TEL"/>
    <n v="2785931"/>
    <x v="366"/>
    <s v="Actif"/>
    <s v="TLP"/>
    <s v="BA"/>
    <s v="ROKHAYA THIAM"/>
    <n v="773382050"/>
    <s v="mme fall"/>
    <n v="20"/>
    <s v="SOH"/>
    <s v="PROFESSIONNELS"/>
    <d v="2019-05-01T09:03:24"/>
    <s v="T0"/>
    <m/>
    <s v="RELEVE"/>
    <d v="2025-03-06T10:10:02"/>
    <s v="ext_ba005985"/>
    <s v="CLIENT_DDE"/>
    <s v="SOUCI D'EMISSION ET DE RECEPTL"/>
    <s v="338672012 // SOUCI EMISSION / RECEPTION D'APPELS // TEST DE RECEPTION KO : LIGNE MOMENTANEMENT INNAC"/>
    <s v="ACAD"/>
    <s v="SDF"/>
    <x v="272"/>
    <s v="SICAP"/>
    <s v="SICAP LIBERTE VI EXTENSION"/>
    <s v="."/>
    <s v="156B"/>
    <m/>
    <d v="2025-03-06T10:10:23"/>
    <s v="Abonnement Professionnel"/>
    <n v="48"/>
    <s v="URGENT"/>
    <s v="CLIENTS ENTREPRISES"/>
    <s v="LIAISON INSTABLE"/>
    <s v="338672012 // SOUCI EMISSION / RECEPTION D'APPELS // TEST DE RECEPTION KO : LIGNE MOMENTANEMENT INNAC"/>
    <s v="ext_ba005985"/>
    <d v="2025-03-06T10:10:31"/>
    <s v="338672012 // SOUCI EMISSION / RECEPTION D'APPELS // TEST DE RECEPTION KO : LIGNE MOMENTANEMENT INNAC"/>
    <s v="ext_ba005985"/>
    <n v="5770933"/>
    <s v="OTD"/>
    <d v="2025-03-06T13:07:01"/>
    <s v="Archivé"/>
    <d v="2025-03-06T08:00:00"/>
    <s v="Oui"/>
    <s v="CAMU_SDF"/>
    <s v="UNITE D'INTERVENTION CAMUSAT SUD FOIRE"/>
    <s v="CAMU_SDF6"/>
    <d v="2025-03-08T10:10:23"/>
    <d v="2025-03-06T13:07:01"/>
    <s v="ok"/>
    <s v="RESCHGT12-RP1"/>
    <s v="BOITE RP1 CHANGEE"/>
    <s v="ENTREE DE POSTE/RP1 DEFECTUEUX"/>
    <s v="APPAREIL MAL BRANCHER"/>
    <s v="tmp_sow85431"/>
    <x v="1"/>
    <x v="1"/>
    <x v="22"/>
    <x v="333"/>
  </r>
  <r>
    <n v="3016814"/>
    <s v="TEL"/>
    <n v="853511"/>
    <x v="367"/>
    <s v="Actif"/>
    <s v="TLP"/>
    <s v="NITPROMER"/>
    <m/>
    <n v="775637219"/>
    <s v="mr niang"/>
    <n v="20"/>
    <s v="SOH"/>
    <s v="PROFESSIONNELS"/>
    <d v="2017-02-24T07:37:25"/>
    <s v="PACKINTPRO"/>
    <m/>
    <s v="RELEVE"/>
    <d v="2025-03-06T10:10:25"/>
    <s v="ext_gaye005964"/>
    <s v="CLIENT_DDE"/>
    <s v="Absence synchronisation MODEM"/>
    <s v="338368031**Pack Internet Pro Bloque***absence de synchro bb éteint***internet éteint***vérif branche"/>
    <s v="ACR"/>
    <s v="RUF"/>
    <x v="273"/>
    <s v="BARGNY"/>
    <s v="SINDOU VILLAGE"/>
    <s v="SINDOU VILLAGE"/>
    <m/>
    <m/>
    <d v="2025-03-06T10:10:42"/>
    <s v="Abonnement Professionnel"/>
    <n v="48"/>
    <s v="URGENT"/>
    <s v="CLIENTS ENTREPRISES"/>
    <s v="Defaut non identifie"/>
    <s v="338368031**Pack Internet Pro Bloque***absence de synchro bb éteint***internet éteint***vérif branche"/>
    <s v="ext_gaye005964"/>
    <d v="2025-03-06T10:10:58"/>
    <s v="338368031**Pack Internet Pro Bloque***absence de synchro bb éteint***internet éteint***vérif branche"/>
    <m/>
    <n v="5770934"/>
    <s v="OTD"/>
    <d v="2025-03-06T15:49:31"/>
    <s v="Archivé"/>
    <d v="2025-03-06T08:00:00"/>
    <s v="Oui"/>
    <s v="MULT_RUF"/>
    <s v="UNITE D'INTERVENTION MULTELEC RUFISQUE"/>
    <s v="MULT_RUF2"/>
    <d v="2025-03-08T10:10:42"/>
    <d v="2025-03-06T15:49:31"/>
    <s v="ok"/>
    <s v="RESREPA37-PC"/>
    <s v="RACCORDEMENT REPRIS"/>
    <s v="POINT DE CONCENTRATION/OXYDATION"/>
    <s v="RECONNEXION PC/BOCAR DIALLO MULT"/>
    <s v="ext_diallo005317"/>
    <x v="1"/>
    <x v="0"/>
    <x v="17"/>
    <x v="334"/>
  </r>
  <r>
    <n v="3016818"/>
    <s v="FIBRE"/>
    <n v="41348101"/>
    <x v="368"/>
    <s v="Actif"/>
    <s v="TLP"/>
    <s v="ETS M.M.D."/>
    <m/>
    <n v="775385755"/>
    <s v="MR DIOP"/>
    <n v="20"/>
    <s v="SOH"/>
    <s v="PROFESSIONNELS"/>
    <d v="2023-08-03T19:00:00"/>
    <s v="FIB_OF_B"/>
    <m/>
    <s v="RELEVE"/>
    <d v="2025-03-06T10:19:17"/>
    <s v="ext_diba005975"/>
    <s v="CLIENT_DDE"/>
    <s v="Déconnexions fréquentes"/>
    <s v="338361919 //Fibre Office Bloque //DECONEXION FREQUEBNTE FIBRE"/>
    <m/>
    <m/>
    <x v="274"/>
    <s v="OUAKAM"/>
    <s v="OUAKAM"/>
    <s v="CITE BATRAIN"/>
    <m/>
    <m/>
    <d v="2025-03-06T11:07:14"/>
    <s v="Abonnement Professionnel"/>
    <n v="48"/>
    <s v="URGENT"/>
    <s v="CLIENTS ENTREPRISES"/>
    <s v="LIAISON INSTABLE"/>
    <s v="synchro down"/>
    <s v="ext_diop005980"/>
    <d v="2025-03-06T11:07:23"/>
    <m/>
    <s v="ext_diop005980"/>
    <n v="5771134"/>
    <s v="OTD"/>
    <d v="2025-03-06T17:39:26"/>
    <s v="Archivé"/>
    <d v="2025-03-06T08:00:00"/>
    <s v="Oui"/>
    <s v="CAMU_SDF"/>
    <s v="UNITE D'INTERVENTION CAMUSAT SUD FOIRE"/>
    <s v="CAMU_SDF17"/>
    <d v="2025-03-08T11:07:14"/>
    <d v="2025-03-06T17:39:26"/>
    <s v="ok"/>
    <s v="CLIRCO528-F6600 ONT"/>
    <s v="CONFIGURATION MODEM ONT REPRISE"/>
    <s v="OPTICAL NETWORK TERMINAL/MODEM CLIENT FI"/>
    <s v="CHANGEMENT MODEM + RECONFIGURATION PORT PON // ABABACAR"/>
    <s v="tmp_tall83181"/>
    <x v="0"/>
    <x v="0"/>
    <x v="2"/>
    <x v="335"/>
  </r>
  <r>
    <n v="3016820"/>
    <s v="FIBRE"/>
    <n v="30921251"/>
    <x v="262"/>
    <s v="Actif"/>
    <s v="TLP"/>
    <s v="COMET AFRIQUE TELECOMS SA"/>
    <m/>
    <n v="776679333"/>
    <s v="M LO"/>
    <n v="20"/>
    <s v="PEI"/>
    <s v="AFFAIRES"/>
    <d v="2020-01-20T15:53:37"/>
    <s v="F_OI_B_4G"/>
    <m/>
    <s v="RELEVE"/>
    <d v="2025-03-06T10:22:12"/>
    <s v="ext_niang005979"/>
    <s v="CLIENT_DDE"/>
    <s v="PAS DE CONNEXION INTERNET"/>
    <s v="REITERATION//Pas de connexion :: Synchro OK :: Session OK :: Internet eteint :: Reset port"/>
    <m/>
    <m/>
    <x v="208"/>
    <s v="H.L.M. - CITE PORT - SODIDA"/>
    <s v="ZONE INDUSTRIELLE SODIDA"/>
    <s v="ZONE INDUSTRIELLE SODIDA"/>
    <s v="LOT 01"/>
    <m/>
    <d v="2025-03-06T10:23:05"/>
    <s v="Grand Public"/>
    <m/>
    <s v="URGENT"/>
    <s v="CLIENTS ENTREPRISES"/>
    <s v="LIAISON INSTABLE"/>
    <s v="REITERATION//Pas de connexion :: Synchro OK :: Session OK :: Internet eteint :: Reset port"/>
    <s v="ext_niang005979"/>
    <d v="2025-03-06T10:23:11"/>
    <m/>
    <s v="ext_niang005979"/>
    <n v="5770968"/>
    <s v="OTD"/>
    <d v="2025-03-06T16:51:03"/>
    <s v="Archivé"/>
    <d v="2025-03-06T08:30:00"/>
    <s v="Oui"/>
    <s v="ECO_GDK"/>
    <s v="UNITE D'INTERVENTION ECOTEL GDK"/>
    <s v="ECO_GDK1"/>
    <m/>
    <d v="2025-03-06T16:51:03"/>
    <m/>
    <s v="CLIRCO521-F6600 ONT"/>
    <s v="CONFIGURATION ONT CORRIGEE"/>
    <s v="OPTICAL NETWORK TERMINAL/MODEM CLIENT FI"/>
    <s v="RECONFIGURATION PORT // ECOTEL_x0009_NADOU // MIGRATION IPV6"/>
    <s v="tmp_drame83141"/>
    <x v="0"/>
    <x v="0"/>
    <x v="3"/>
    <x v="239"/>
  </r>
  <r>
    <n v="3016823"/>
    <s v="VOIP"/>
    <n v="1491"/>
    <x v="369"/>
    <s v="Actif"/>
    <s v="TLP"/>
    <s v="MINISTERE DE L'INTERIEUR"/>
    <m/>
    <n v="777839219"/>
    <s v="MR FAYE"/>
    <n v="20"/>
    <s v="ETA"/>
    <s v="ADMINISTRATION"/>
    <d v="2023-11-15T17:30:01"/>
    <s v="V_IP_B_S_B"/>
    <m/>
    <s v="RELEVE"/>
    <d v="2025-03-06T10:25:38"/>
    <s v="ext_diba005975"/>
    <s v="CLIENT_DDE"/>
    <s v="Absence synchronisation MODEM"/>
    <s v="339733460// BIV Silver_VoIP_Bloque // ABSENCE SYNCHRO ADSL"/>
    <s v="DBL"/>
    <s v="DBL"/>
    <x v="210"/>
    <s v="BAMBEY"/>
    <s v="ESCALE_BAMBEY_VILLE"/>
    <s v="."/>
    <m/>
    <m/>
    <d v="2025-03-06T10:25:40"/>
    <s v="Professionnel"/>
    <m/>
    <s v="NONURGENT"/>
    <s v="CLIENTS ENTREPRISES"/>
    <s v="Defaut non identifie"/>
    <s v="BB ETEINT // INTERNET ETEINT // VERIF BRANCJEMENT //REBOOT // COMPTE ACTIFE // PAS DE SESSION // TES"/>
    <s v="ext_diba005975"/>
    <d v="2025-03-06T10:25:43"/>
    <s v="BB ETEINT // INTERNET ETEINT // VERIF BRANCJEMENT //REBOOT // COMPTE ACTIFE // PAS DE SESSION // TES"/>
    <m/>
    <n v="5770974"/>
    <s v="OTD"/>
    <d v="2025-03-06T11:09:47"/>
    <s v="Archivé"/>
    <d v="2025-03-06T07:20:00"/>
    <s v="Non"/>
    <s v="ECO_DBL"/>
    <s v="UNITE D'INTERVENTION ECOTEL DIOURBEL"/>
    <s v="ECO_DBL1"/>
    <m/>
    <d v="2025-03-06T11:09:47"/>
    <m/>
    <s v="RESREPA37-PC"/>
    <s v="RACCORDEMENT REPRIS"/>
    <s v="POINT DE CONCENTRATION/OXYDATION"/>
    <s v="Rétabli coté pc et enpo / Mr Mbodji confirme au 777839219 / MODOU FAYE  BD"/>
    <s v="ext_diallo004756"/>
    <x v="1"/>
    <x v="0"/>
    <x v="17"/>
    <x v="163"/>
  </r>
  <r>
    <n v="3016824"/>
    <s v="FIBRE"/>
    <n v="34780781"/>
    <x v="370"/>
    <s v="Actif"/>
    <s v="TLP"/>
    <s v="LAFRICAMOBILE SARL"/>
    <m/>
    <n v="773758085"/>
    <s v="M. GUEYE"/>
    <n v="20"/>
    <s v="PEI"/>
    <s v="PROFESSIONNELS"/>
    <d v="2025-03-04T16:59:33"/>
    <s v="FIB_OF_B"/>
    <m/>
    <s v="RELEVE"/>
    <d v="2025-03-06T10:26:29"/>
    <s v="ext_kama005948"/>
    <s v="CLIENT_DDE"/>
    <s v="PERTE SYNCHRONISATION"/>
    <s v="338486707 Fibre Office Bloque // LOS ROUGE CLIGNONTANT // PERTE DE SYNCHRO //"/>
    <s v="ACM"/>
    <s v="MED"/>
    <x v="2"/>
    <s v="PLATEAU"/>
    <s v="PLATEAU"/>
    <s v="RUE VINCENS"/>
    <n v="11"/>
    <m/>
    <d v="2025-03-06T10:26:30"/>
    <s v="Grand Public"/>
    <m/>
    <s v="URGENT"/>
    <s v="CLIENTS ENTREPRISES"/>
    <s v="Defaut non identifie"/>
    <s v="CABLE OPTIQUE DEBRANCHE PUIS REBRANCHE // SYNCHRO TOUJOURS KO APRES REDEM // SAYTU : COUPURE FIBRE /"/>
    <s v="ext_kama005948"/>
    <d v="2025-03-06T10:26:33"/>
    <s v="CABLE OPTIQUE DEBRANCHE PUIS REBRANCHE // SYNCHRO TOUJOURS KO APRES REDEM // SAYTU : COUPURE FIBRE /"/>
    <m/>
    <n v="5770977"/>
    <s v="OTD"/>
    <d v="2025-03-06T14:36:12"/>
    <s v="Archivé"/>
    <d v="2025-03-06T08:00:00"/>
    <s v="Non"/>
    <s v="PREM_MED"/>
    <s v="UNITE D'INTERVENTION PREMIUM MEDINA"/>
    <s v="PREM_MED4"/>
    <m/>
    <d v="2025-03-06T14:36:12"/>
    <m/>
    <s v="CLIMUT48-ONT F660"/>
    <s v="PORT PHONE MUTE"/>
    <s v="OPTICAL NETWORK TERMINAL/MODEM CLIENT FI"/>
    <s v="MUTATION FIBRE F3 VERS F1"/>
    <s v="ext_gaye2895"/>
    <x v="0"/>
    <x v="0"/>
    <x v="7"/>
    <x v="336"/>
  </r>
  <r>
    <n v="3016827"/>
    <s v="TEL"/>
    <n v="96541"/>
    <x v="245"/>
    <s v="Actif"/>
    <s v="TLP"/>
    <s v="LA BANQUE AGRICOLE"/>
    <m/>
    <n v="774343814"/>
    <m/>
    <n v="20"/>
    <s v="GCO"/>
    <s v="GRANDS_COMPTES"/>
    <d v="2010-12-01T00:00:00"/>
    <s v="LIGNE_BUS"/>
    <m/>
    <s v="RELEVE"/>
    <d v="2025-03-06T10:28:04"/>
    <s v="ext_kaly005988"/>
    <s v="CLIENT_DDE"/>
    <s v="ABSENCE DE TONALITE"/>
    <s v="ABSENCE DE TONALITE"/>
    <s v="DBL"/>
    <s v="TBM"/>
    <x v="197"/>
    <s v="TOUBA MOSQUEE"/>
    <s v="KHAIRA"/>
    <s v="."/>
    <m/>
    <m/>
    <d v="2025-03-06T10:28:54"/>
    <s v="Grand Compte"/>
    <n v="24"/>
    <s v="URGENT"/>
    <s v="CLIENTS ENTREPRISES"/>
    <s v="LIAISON INSTABLE"/>
    <s v="339783488 // La ligne Business // PAS DE TONALITE // TEST DE RECEPTION KO"/>
    <s v="ext_kaly005988"/>
    <d v="2025-03-06T10:28:59"/>
    <m/>
    <s v="ext_kaly005988"/>
    <n v="5770987"/>
    <s v="OTD"/>
    <d v="2025-03-06T14:10:38"/>
    <s v="Archivé"/>
    <d v="2025-03-06T08:00:00"/>
    <s v="Oui"/>
    <s v="CAMU_TOUBA"/>
    <s v="UNITE D'INTERVENTION CAMUSAT TOUBA"/>
    <s v="CAMU_TOUBA6"/>
    <d v="2025-03-07T10:28:54"/>
    <d v="2025-03-06T14:10:38"/>
    <s v="ok"/>
    <s v="CLIFAU52-CABLE TELEPHONE  RJ11"/>
    <s v="BRANCHEMENT REPRIS"/>
    <s v="CABLE ENTRE FILTRE ET POSTE TELEPHONIQUE"/>
    <s v="FAUSSE MAN¿UVRE APPAREIL TELEPHONIQUE PORTATIF DUO MAL BRANCHE REBRANCHE + FIABILISATION DISTRIBUTIO"/>
    <s v="ext_derneville2910"/>
    <x v="1"/>
    <x v="0"/>
    <x v="22"/>
    <x v="225"/>
  </r>
  <r>
    <n v="3016831"/>
    <s v="FIBRE"/>
    <n v="45238571"/>
    <x v="371"/>
    <s v="Actif"/>
    <s v="TLP"/>
    <s v="MANGA"/>
    <s v="BERNARD"/>
    <n v="778835725"/>
    <s v="M. Manga"/>
    <n v="12"/>
    <s v="PA1"/>
    <s v="GRAND_PUBLIC"/>
    <d v="2025-02-06T17:00:00"/>
    <s v="FIB_PRO_ME_B"/>
    <m/>
    <s v="RELEVE"/>
    <d v="2025-03-06T10:29:42"/>
    <s v="ext_diop005980"/>
    <s v="CLIENT_DDE"/>
    <s v="Pas de connexion"/>
    <s v="Pas de connexion par cable |  LES PORTS LAN 2 ET LAN 3 NE MARCHENT  PAS  // CONNEXION WIFI DIRECTE O"/>
    <s v="ACAD"/>
    <s v="SDF"/>
    <x v="255"/>
    <s v="GRAND YOFF"/>
    <s v="KHAR YALLA"/>
    <s v="KHAR YALLA"/>
    <m/>
    <m/>
    <d v="2025-03-06T10:30:02"/>
    <s v="Professionnel"/>
    <m/>
    <s v="URGENT"/>
    <s v="CLIENTS ENTREPRISES"/>
    <s v="LIAISON INSTABLE"/>
    <s v="Pas de connexion par cable |  LES PORTS LAN 2 ET LAN 3 NE MARCHENT  PAS  // CONNEXION WIFI DIRECTE O"/>
    <s v="ext_diop005980"/>
    <d v="2025-03-06T10:30:05"/>
    <m/>
    <s v="ext_diop005980"/>
    <n v="5770992"/>
    <s v="OTD"/>
    <d v="2025-03-06T12:58:18"/>
    <s v="Archivé"/>
    <d v="2025-03-06T08:00:00"/>
    <s v="Oui"/>
    <s v="CAMU_SDF"/>
    <s v="UNITE D'INTERVENTION CAMUSAT SUD FOIRE"/>
    <s v="CAMU_SDF12"/>
    <m/>
    <d v="2025-03-06T12:58:18"/>
    <m/>
    <s v="CLICHGT41-ONT F660"/>
    <s v="MODEM ONT CHANGE"/>
    <s v="OPTICAL NETWORK TERMINAL/MODEM CLIENT FI"/>
    <s v="MODEM DEFECT CHANGE"/>
    <s v="ext_lamba005888"/>
    <x v="0"/>
    <x v="0"/>
    <x v="2"/>
    <x v="337"/>
  </r>
  <r>
    <n v="3016832"/>
    <s v="FIBRE"/>
    <n v="2629841"/>
    <x v="372"/>
    <s v="Actif"/>
    <s v="TLP"/>
    <s v="MINISTERE DES FINANCES ET DU BUDGET/DIRECTION"/>
    <s v="DIRECTION DES DOUANES"/>
    <n v="339615170"/>
    <s v="MR SALL"/>
    <n v="20"/>
    <s v="ETA"/>
    <s v="ADMINISTRATION"/>
    <d v="2023-05-24T16:00:01"/>
    <s v="FIB_OF_B"/>
    <m/>
    <s v="RELEVE"/>
    <d v="2025-03-06T10:31:29"/>
    <s v="ext_camara005945"/>
    <s v="CLIENT_DDE"/>
    <s v="ABSENCE DE TONALITE"/>
    <s v="339618408 // Fibre Office Bloque // PAS DE TONALITE"/>
    <s v="STL"/>
    <s v="STL"/>
    <x v="34"/>
    <s v="SAINT LOUIS"/>
    <s v="NORD"/>
    <s v="AV JEAN MERMOZ POINTE NORD"/>
    <m/>
    <m/>
    <d v="2025-03-06T10:41:26"/>
    <s v="Grand Public"/>
    <m/>
    <s v="URGENT"/>
    <s v="CLIENTS ENTREPRISES"/>
    <s v="Defaut non identifie"/>
    <s v="Fibre Office Bloque // PAS DE TONALITE PAS DE TONALITE  CONNEXION INTERNET OK // VERIFICATION BRANCH"/>
    <s v="ext_camara005945"/>
    <d v="2025-03-06T10:41:29"/>
    <m/>
    <s v="ext_camara005945"/>
    <n v="5771024"/>
    <s v="OTD"/>
    <d v="2025-03-06T14:07:23"/>
    <s v="Archivé"/>
    <d v="2025-03-06T08:00:00"/>
    <s v="Non"/>
    <s v="TDX_STL"/>
    <s v="UNITE D'INTERVENTION TADEX SAINT LOUIS"/>
    <s v="TDX_STL2"/>
    <m/>
    <d v="2025-03-06T14:07:23"/>
    <m/>
    <s v="CLIFAU101-CABLE RJ11"/>
    <s v="TUTORAT"/>
    <s v="CABLE RJ11/CABLE RJ11 MAL BRANCHE"/>
    <s v="REBRANCHEMENT RJ11 B01 PBO 3-F2 // EQ VIEUX SALL TDX."/>
    <s v="ext_sanghare2201"/>
    <x v="0"/>
    <x v="0"/>
    <x v="22"/>
    <x v="338"/>
  </r>
  <r>
    <n v="3016835"/>
    <s v="TEL"/>
    <n v="401471"/>
    <x v="373"/>
    <s v="Actif"/>
    <s v="TLP"/>
    <s v="ALIZES"/>
    <m/>
    <n v="777095674"/>
    <s v="M. DIAKHATE"/>
    <n v="20"/>
    <s v="PEI"/>
    <s v="AFFAIRES"/>
    <d v="2010-12-23T11:58:03"/>
    <s v="T0"/>
    <m/>
    <s v="RELEVE"/>
    <d v="2025-03-06T10:41:31"/>
    <s v="ext_kama005948"/>
    <s v="CLIENT_DDE"/>
    <s v="SOUCI D'EMISSION ET DE RECEPTL"/>
    <s v="338246403 L'Acces de base // SOUCIS A EMISSION ET RECEPTION FIXE //"/>
    <s v="ACAD"/>
    <s v="GDK"/>
    <x v="275"/>
    <s v="GRAND DAKAR - USINE"/>
    <s v="USINE BEN TALLY"/>
    <s v="RUE 12"/>
    <m/>
    <m/>
    <d v="2025-03-06T11:45:25"/>
    <s v="Abonnement Professionnel"/>
    <n v="48"/>
    <s v="URGENT"/>
    <s v="CLIENTS ENTREPRISES"/>
    <s v="LIAISON INSTABLE"/>
    <s v="SOUCI EMISSION RECEPTION //TEST DE RECEPTION KO //TEST DE LIGNE L8  R =  0000.00  MICF"/>
    <s v="ext_diouf005982"/>
    <d v="2025-03-06T11:45:33"/>
    <m/>
    <s v="ext_diouf005982"/>
    <n v="5771286"/>
    <s v="OTD"/>
    <d v="2025-03-06T14:49:19"/>
    <s v="Archivé"/>
    <d v="2025-03-06T08:45:00"/>
    <s v="Oui"/>
    <s v="ECO_GDK"/>
    <s v="UNITE D'INTERVENTION ECOTEL GDK"/>
    <s v="ECO_GDK1"/>
    <d v="2025-03-08T11:45:25"/>
    <d v="2025-03-06T14:49:19"/>
    <s v="ok"/>
    <s v="CENTREPA11-TETE EQUIPEMENT"/>
    <s v="EQUIPEMENT MUTE"/>
    <s v="TETE EQUIPEMENT/BROCHE CASSEE"/>
    <s v="MUTATION NE 022-25-116 // SEBASTIEN"/>
    <s v="ext_diouf2174"/>
    <x v="1"/>
    <x v="1"/>
    <x v="18"/>
    <x v="339"/>
  </r>
  <r>
    <n v="3016847"/>
    <s v="FIBRE"/>
    <n v="34427281"/>
    <x v="374"/>
    <s v="Actif"/>
    <s v="TLP"/>
    <s v="TAXI SARR LOCATION&amp;SERVICES"/>
    <s v="TAXI SARR LOCATION &amp;SERVICES"/>
    <n v="776499642"/>
    <s v="MR SARR"/>
    <n v="20"/>
    <s v="SOH"/>
    <s v="PROFESSIONNELS"/>
    <d v="2024-01-19T19:13:43"/>
    <s v="FIB_PRO_M_B"/>
    <m/>
    <s v="RELEVE"/>
    <d v="2025-03-06T10:52:13"/>
    <s v="ext_mbaye005933"/>
    <s v="CLIENT_DDE"/>
    <s v="Déconnexions fréquentes"/>
    <s v="DECONNEXIONS FREQUENTES  //Fibre Pro Max Bloque// ZTEGF6600P // PON=VERT FIX    LOS=ETEINT  INTERNET"/>
    <m/>
    <m/>
    <x v="178"/>
    <s v="MBOUR"/>
    <s v="ZONE RESIDENTIELLE MBOUR"/>
    <s v="."/>
    <m/>
    <m/>
    <d v="2025-03-06T11:12:10"/>
    <s v="Abonnement Professionnel"/>
    <n v="48"/>
    <s v="URGENT"/>
    <s v="CLIENTS ENTREPRISES"/>
    <s v="LIAISON INSTABLE"/>
    <s v="339570070//DECONNEXION FREQUENTES//SYNCHRO OK //VALEUR OK//COMPTE ACTIF//SESSION OK"/>
    <s v="ext_drame005987"/>
    <d v="2025-03-06T11:12:21"/>
    <m/>
    <s v="ext_drame005987"/>
    <n v="5771154"/>
    <s v="OTD"/>
    <d v="2025-03-06T17:03:42"/>
    <s v="Archivé"/>
    <d v="2025-03-06T08:00:00"/>
    <s v="Oui"/>
    <s v="SOFA_MBR"/>
    <s v="UNITE D'INTERVENTION SOFATEL MBOUR"/>
    <s v="SOFA_MBR7"/>
    <d v="2025-03-08T11:12:10"/>
    <d v="2025-03-06T17:03:42"/>
    <s v="ok"/>
    <s v="CLIRCO528-F6600 ONT"/>
    <s v="CONFIGURATION MODEM ONT REPRISE"/>
    <s v="OPTICAL NETWORK TERMINAL/MODEM CLIENT FI"/>
    <s v="RECONFIGURATION MODEM // OUSMANE"/>
    <s v="tmp_tall83181"/>
    <x v="0"/>
    <x v="0"/>
    <x v="3"/>
    <x v="340"/>
  </r>
  <r>
    <n v="3016849"/>
    <s v="FIBRE"/>
    <n v="41759281"/>
    <x v="375"/>
    <s v="Actif"/>
    <s v="TLP"/>
    <s v="MAISON DECO- SUARL"/>
    <m/>
    <s v="MME NDIAYE"/>
    <n v="771034496"/>
    <n v="20"/>
    <s v="SOH"/>
    <s v="PROFESSIONNELS"/>
    <d v="2023-10-30T16:00:00"/>
    <s v="FIB_PRO_M_B"/>
    <m/>
    <s v="RELEVE"/>
    <d v="2025-03-06T10:56:11"/>
    <s v="ext_seye005967"/>
    <s v="CLIENT_DDE"/>
    <s v="Absence synchronisation MODEM"/>
    <s v="338948893//Fibre Pro Max Bloque//PAS DE CONNEXION"/>
    <m/>
    <m/>
    <x v="225"/>
    <s v="MBAO"/>
    <s v="CITE LES BAOBABS /GRAND MBAO"/>
    <s v="GRAND MBAO_LOT LES BAOBABS"/>
    <m/>
    <m/>
    <d v="2025-03-06T10:56:30"/>
    <s v="Abonnement Professionnel"/>
    <n v="48"/>
    <s v="URGENT"/>
    <s v="CLIENTS ENTREPRISES"/>
    <s v="Defaut non identifie"/>
    <s v="LOS ROUGE//PON ETEINT//INTERNET ETEINT//VERIF BRANCHEMENT OK//REBOOT MODEM OK//SYNCHRO PAS SUR NCE/C"/>
    <s v="ext_seye005967"/>
    <d v="2025-03-06T10:56:36"/>
    <m/>
    <s v="ext_seye005967"/>
    <n v="5771088"/>
    <s v="OTD"/>
    <d v="2025-03-06T19:12:24"/>
    <s v="Archivé"/>
    <d v="2025-03-06T08:00:00"/>
    <s v="Non"/>
    <s v="SYS_MBW"/>
    <s v="UNITE D'INTERVENTION SYSROAD MBAO"/>
    <s v="SYS_MBW17"/>
    <d v="2025-03-08T10:56:30"/>
    <d v="2025-03-06T19:12:24"/>
    <s v="ok"/>
    <s v="CLIAUCDEF010-TEST NAF OK"/>
    <s v="TEST NAF OK - RETOUR SERVICES CONFIRME"/>
    <s v="CLIENT/AUCUN DEFAUT CONSTATE"/>
    <s v="SUITE INTERVENTION INFRA"/>
    <s v="ext_ngom2872"/>
    <x v="0"/>
    <x v="0"/>
    <x v="4"/>
    <x v="341"/>
  </r>
  <r>
    <n v="3016853"/>
    <s v="FIBRE"/>
    <n v="36888341"/>
    <x v="376"/>
    <s v="Actif"/>
    <s v="TLP"/>
    <s v="FINAMA_ SUARL"/>
    <m/>
    <n v="772603719"/>
    <s v="M. DIOP"/>
    <n v="12"/>
    <s v="PA1"/>
    <s v="GRAND_PUBLIC"/>
    <d v="2020-12-22T14:00:00"/>
    <s v="FIB_OF_B"/>
    <m/>
    <s v="RELEVE"/>
    <d v="2025-03-06T11:01:06"/>
    <s v="ext_seye005981"/>
    <s v="CLIENT_DDE"/>
    <s v="PAS DE CONNEXION INTERNET"/>
    <s v="ABSENCE DE NAVIGATION"/>
    <m/>
    <m/>
    <x v="276"/>
    <s v="SICAP"/>
    <s v="SICAP AMITIE III"/>
    <s v="."/>
    <s v="VILLA 433"/>
    <m/>
    <d v="2025-03-06T11:01:40"/>
    <s v="Grand Public"/>
    <m/>
    <s v="NONURGENT"/>
    <s v="MAINTENANCE INSTALLATION FIBRE"/>
    <s v="VERIFICAT° INSTALLATION FIBREE"/>
    <s v="338603687/PAS DE NAVIGATION/Fibre Office Bloque/modem 4 antennes/ PON VERT LOS ETEINT INTERNET VERT"/>
    <s v="ext_seye005981"/>
    <d v="2025-03-06T11:01:49"/>
    <m/>
    <s v="ext_seye005981"/>
    <n v="5771108"/>
    <s v="OTD"/>
    <d v="2025-03-06T14:03:27"/>
    <s v="Archivé"/>
    <d v="2025-03-06T08:35:00"/>
    <s v="Oui"/>
    <s v="ECO_GDK"/>
    <s v="UNITE D'INTERVENTION ECOTEL GDK"/>
    <s v="ECO_GDK1"/>
    <m/>
    <d v="2025-03-06T14:03:27"/>
    <m/>
    <s v="CLIFAU62-ONT FIBRE SMB SAGEMCOM"/>
    <s v="TUTORAT"/>
    <s v="OPTICAL NETWORK TERMINAL/MODEM CLIENT FI"/>
    <s v="CABLE RESEAU RJ45/CÂBLE RJ45 MAL BRANCHÉ // REPRISE CONNEXION"/>
    <s v="tmp_gueye85433"/>
    <x v="0"/>
    <x v="0"/>
    <x v="22"/>
    <x v="342"/>
  </r>
  <r>
    <n v="3016859"/>
    <s v="FIBRE"/>
    <n v="38662321"/>
    <x v="377"/>
    <s v="Actif"/>
    <s v="TLP"/>
    <s v="WAFAMO SARL"/>
    <m/>
    <n v="773642620"/>
    <s v="MR DIOUF"/>
    <n v="20"/>
    <s v="SOH"/>
    <s v="PROFESSIONNELS"/>
    <d v="2022-01-14T09:36:00"/>
    <s v="FIB_PRO"/>
    <m/>
    <s v="RELEVE"/>
    <d v="2025-03-06T11:06:03"/>
    <s v="ext_camara005945"/>
    <s v="CLIENT_DDE"/>
    <s v="Absence synchronisation MODEM"/>
    <s v="339579649 // Fibre Pro Bloque // PAS DE CONNEXION"/>
    <s v="THS"/>
    <s v="MBR"/>
    <x v="277"/>
    <s v="MBOUR"/>
    <s v="SALY NIAKHA NIAKHAL"/>
    <s v="SALY NIAKHA NIAKHAL"/>
    <m/>
    <m/>
    <d v="2025-03-06T11:06:25"/>
    <s v="Abonnement Professionnel"/>
    <n v="48"/>
    <s v="URGENT"/>
    <s v="CLIENTS ENTREPRISES"/>
    <s v="Defaut non identifie"/>
    <s v="Fibre Pro Bloque // PAS DE CONNEXION  ABSENCE DE SYNCHRONISATION  COMPTE ACTIF SUR RBS SESSION EN CO"/>
    <s v="ext_camara005945"/>
    <d v="2025-03-06T11:06:29"/>
    <m/>
    <s v="ext_camara005945"/>
    <n v="5771131"/>
    <s v="OTD"/>
    <d v="2025-03-06T22:15:29"/>
    <s v="Archivé"/>
    <d v="2025-03-06T08:00:00"/>
    <s v="Non"/>
    <s v="SOFA_MBR"/>
    <s v="UNITE D'INTERVENTION SOFATEL MBOUR"/>
    <s v="SOFA_MBR6"/>
    <d v="2025-03-08T11:06:25"/>
    <d v="2025-03-06T22:15:29"/>
    <s v="ok"/>
    <s v="RESREPA711-CABLE INFRA FIBRE"/>
    <s v="CORRECTION MOUE INFRA"/>
    <s v="INFRASTRUCTURE PASSIVE/MAUVAISE MISE EN"/>
    <s v="Changement T2 + Récuperation mou + Raccordement 144 brins + 48 brins + 48 brins"/>
    <s v="tmp_sarr77481"/>
    <x v="0"/>
    <x v="0"/>
    <x v="7"/>
    <x v="343"/>
  </r>
  <r>
    <n v="3016866"/>
    <s v="FIBRE"/>
    <n v="2557441"/>
    <x v="378"/>
    <s v="Actif"/>
    <s v="TLP"/>
    <s v="EREPCO SARL"/>
    <m/>
    <n v="776307650"/>
    <s v="MR NDAO"/>
    <n v="20"/>
    <s v="SOH"/>
    <s v="PROFESSIONNELS"/>
    <d v="2019-12-17T16:05:44"/>
    <s v="F_OI_B_4G"/>
    <m/>
    <s v="RELEVE"/>
    <d v="2025-03-06T11:13:33"/>
    <s v="ext_mbaye005933"/>
    <s v="CLIENT_DDE"/>
    <s v="DECONNEXIONS INTEMPESTIVES"/>
    <s v="DECONNEXIONS FREQUENTES //ZTEGF6600P // PON=VERT FIX LOS=ETEINT INTERNET= VERT CLI Verif branchement"/>
    <s v="ACAD"/>
    <s v="SDF"/>
    <x v="278"/>
    <s v="NORD LIBERTE 6"/>
    <s v="NORD LIBERTE VI"/>
    <s v="NORD LIBERTE VI"/>
    <s v="18 BIS"/>
    <m/>
    <d v="2025-03-06T12:17:45"/>
    <s v="Professionnel"/>
    <m/>
    <s v="URGENT"/>
    <s v="CLIENTS ENTREPRISES"/>
    <s v="LIAISON INSTABLE"/>
    <s v="338674322 // MR NDAO // DECONNEXIONS FREQUENTES //Fibre Off. Intense_Domino4G_15Go Bloque// 33867432"/>
    <s v="ext_watt005989"/>
    <d v="2025-03-06T12:17:54"/>
    <m/>
    <s v="ext_watt005989"/>
    <n v="5771433"/>
    <s v="OTD"/>
    <d v="2025-03-06T15:46:36"/>
    <s v="Archivé"/>
    <d v="2025-03-06T08:00:00"/>
    <s v="Oui"/>
    <s v="CAMU_SDF"/>
    <s v="UNITE D'INTERVENTION CAMUSAT SUD FOIRE"/>
    <s v="CAMU_SDF12"/>
    <m/>
    <d v="2025-03-06T15:46:36"/>
    <m/>
    <s v="CLIRCO526-F6600 ONT"/>
    <s v="CONFIGURATION MODEM ONT REPRISE"/>
    <s v="OPTICAL NETWORK TERMINAL/MODEM CLIENT FI"/>
    <s v="RECONFIGURATION PORT PON // ARONA NDIAYE CAMUSAT"/>
    <s v="tmp_mbengue88574"/>
    <x v="0"/>
    <x v="0"/>
    <x v="3"/>
    <x v="344"/>
  </r>
  <r>
    <n v="3016868"/>
    <s v="TEL"/>
    <n v="42124251"/>
    <x v="379"/>
    <s v="Actif"/>
    <s v="TLP"/>
    <s v="DIOUF"/>
    <s v="SOFY"/>
    <n v="776519215"/>
    <s v="Mme. DIOUF"/>
    <n v="20"/>
    <s v="SOH"/>
    <s v="PROFESSIONNELS"/>
    <d v="2024-07-13T13:31:57"/>
    <s v="PACKINTPRO"/>
    <m/>
    <s v="RELEVE"/>
    <d v="2025-03-06T11:19:37"/>
    <s v="ext_kama005948"/>
    <s v="CLIENT_DDE"/>
    <s v="Absence synchronisation MODEM"/>
    <s v="339616500 Pack Internet Pro Bloque // BROADBAND CLIGNOTANT // ABSENCE DE SYNCHRO //"/>
    <s v="STL"/>
    <s v="STL"/>
    <x v="196"/>
    <s v="SAINT LOUIS"/>
    <s v="BALACOSS"/>
    <s v="FACE STADE ME BABACAR SEYE"/>
    <m/>
    <m/>
    <d v="2025-03-06T11:19:38"/>
    <s v="Professionnel"/>
    <m/>
    <s v="URGENT"/>
    <s v="CLIENTS ENTREPRISES"/>
    <s v="Defaut non identifie"/>
    <s v="CABLE DSL INVERSE // SYNCHRO TOUJOURS KO APRES REDEM // BROADBAND CLIGNOTANT // MAESTRO &amp; NAC : INDI"/>
    <s v="ext_kama005948"/>
    <d v="2025-03-06T11:19:43"/>
    <s v="CABLE DSL INVERSE // SYNCHRO TOUJOURS KO APRES REDEM // BROADBAND CLIGNOTANT // MAESTRO &amp; NAC : INDI"/>
    <m/>
    <n v="5771183"/>
    <s v="OTD"/>
    <d v="2025-03-06T15:20:43"/>
    <s v="Archivé"/>
    <d v="2025-03-06T08:00:00"/>
    <s v="Non"/>
    <s v="TDX_STL"/>
    <s v="UNITE D'INTERVENTION TADEX SAINT LOUIS"/>
    <s v="TDX_STL7"/>
    <m/>
    <d v="2025-03-06T15:20:43"/>
    <m/>
    <s v="CLICHGT31-FILTRE ADSL"/>
    <s v="CORRECTION EFFECTUÉE"/>
    <s v="FILTRE ADSL /MAUVAISE MISE EN ¿UVRE"/>
    <s v="FILTRE ADSL ET CORDON MODEM CHANGE + RETABLIT AU PC SUITE OXYDATION //EQ KHADIM BAMBA NGOM TDX."/>
    <s v="ext_tamba005331"/>
    <x v="1"/>
    <x v="0"/>
    <x v="19"/>
    <x v="345"/>
  </r>
  <r>
    <n v="3016872"/>
    <s v="FIBRE"/>
    <n v="43402701"/>
    <x v="380"/>
    <s v="Actif"/>
    <s v="TLP"/>
    <s v="SOCIETE CIVILE IMMOBILIERE LUXURY ESTATE"/>
    <m/>
    <n v="774919326"/>
    <s v="M JEAN"/>
    <n v="20"/>
    <s v="SOH"/>
    <s v="PROFESSIONNELS"/>
    <d v="2024-06-13T16:07:02"/>
    <s v="FIB_PRO_M_B"/>
    <m/>
    <s v="RELEVE"/>
    <d v="2025-03-06T11:22:54"/>
    <s v="ext_yatte005966"/>
    <s v="CLIENT_DDE"/>
    <s v="Pas de connexion"/>
    <s v="// Fibre Pro Max Bloque // PAS DE CONNEXION"/>
    <s v="ACAD"/>
    <s v="YOF"/>
    <x v="13"/>
    <s v="NGOR - ALMADIES"/>
    <s v="ALMADIES"/>
    <s v="ALMADIES"/>
    <m/>
    <m/>
    <d v="2025-03-06T11:23:12"/>
    <s v="Abonnement Professionnel"/>
    <n v="48"/>
    <s v="URGENT"/>
    <s v="CLIENTS ENTREPRISES"/>
    <s v="Defaut non identifie"/>
    <s v="COMPTE ACTIF SUR RBS //  SESSION EN COURS // LOS ETEINT // PON VERT// INTERNET CLI VERT // 2.4G ET 5"/>
    <s v="ext_yatte005966"/>
    <d v="2025-03-06T11:23:16"/>
    <m/>
    <s v="ext_yatte005966"/>
    <n v="5771194"/>
    <s v="OTD"/>
    <d v="2025-03-06T16:56:23"/>
    <s v="Archivé"/>
    <d v="2025-03-06T08:00:00"/>
    <s v="Oui"/>
    <s v="TDX_YOF"/>
    <s v="UNITE D'INTERVENTION TADEX YOFF"/>
    <s v="TDX_YOF15"/>
    <d v="2025-03-08T11:23:12"/>
    <d v="2025-03-06T16:56:23"/>
    <s v="ok"/>
    <s v="CLICHGT530-F6600 ONT"/>
    <s v="BOITIER ALIMENTATION ONT CHANGE"/>
    <s v="OPTICAL NETWORK TERMINAL/MODEM CLIENT FI"/>
    <s v="ALIMENTATION MODEM DEFECT CHANGE F13 28-29A-F5 // EQ ABIB KANDE TDX."/>
    <s v="ext_sanghare2201"/>
    <x v="0"/>
    <x v="0"/>
    <x v="19"/>
    <x v="346"/>
  </r>
  <r>
    <n v="3016878"/>
    <s v="VOIP"/>
    <n v="34252581"/>
    <x v="381"/>
    <s v="Actif"/>
    <s v="TLP"/>
    <s v="GROUPE SCOLAIRE LE BENTENIER"/>
    <m/>
    <n v="763930204"/>
    <s v="MR CISSE"/>
    <n v="20"/>
    <s v="SOH"/>
    <s v="PROFESSIONNELS"/>
    <d v="2020-02-29T19:21:37"/>
    <s v="V_IP_B_S_B"/>
    <m/>
    <s v="RELEVE"/>
    <d v="2025-03-06T11:33:02"/>
    <s v="tmp_tall83181"/>
    <s v="CLIENT_DDE"/>
    <s v="ABSENCE DE TONALITE"/>
    <s v="MIGRATION VOIP"/>
    <s v="THS"/>
    <s v="THS"/>
    <x v="248"/>
    <s v="KHOMBOLE"/>
    <s v="NDIAYENNE"/>
    <s v="."/>
    <m/>
    <m/>
    <d v="2025-03-06T11:33:27"/>
    <s v="Professionnel"/>
    <m/>
    <s v="URGENT"/>
    <s v="CLIENTS ENTREPRISES"/>
    <s v="LIAISON INSTABLE"/>
    <s v="MIGRATION VOIP"/>
    <s v="tmp_tall83181"/>
    <d v="2025-03-06T11:33:33"/>
    <m/>
    <s v="tmp_tall83181"/>
    <n v="5771238"/>
    <s v="OTD"/>
    <d v="2025-03-06T12:23:16"/>
    <s v="Archivé"/>
    <d v="2025-03-06T08:00:00"/>
    <s v="Non"/>
    <s v="AFT_THS"/>
    <s v="UNITE D'INTERVENTION AFRITEL THIES"/>
    <s v="AFT_THS2"/>
    <m/>
    <d v="2025-03-06T12:23:16"/>
    <m/>
    <s v="CLICHGT92-Modem ZTE H288A"/>
    <s v="MODEM LB2 CHANGE"/>
    <s v="H288A MODEM ZTE /MODEM ZTE ALLUME DEFECT"/>
    <s v="MODEM FUNBOX ANCIEN DEFECT PUIS CHGE/ND ACHEMINE.COMPTE SUSPENDU"/>
    <s v="saine7277"/>
    <x v="1"/>
    <x v="0"/>
    <x v="2"/>
    <x v="347"/>
  </r>
  <r>
    <n v="3016880"/>
    <s v="FIBRE"/>
    <n v="36673801"/>
    <x v="382"/>
    <s v="Actif"/>
    <s v="TLP"/>
    <s v="SOW MARIEME"/>
    <m/>
    <n v="776417120"/>
    <s v="MM SY"/>
    <n v="20"/>
    <s v="SOH"/>
    <s v="PROFESSIONNELS"/>
    <d v="2023-12-30T16:00:00"/>
    <s v="FIB_PRO_M_B"/>
    <m/>
    <s v="RELEVE"/>
    <d v="2025-03-06T11:33:40"/>
    <s v="ext_sow005973"/>
    <s v="CLIENT_DDE"/>
    <s v="PAS DE CONNEXION INTERNET"/>
    <s v="338440455//Fibre Pro Max Bloque//PAS DE CONNEXION//"/>
    <s v="ACAD"/>
    <s v="ACA"/>
    <x v="37"/>
    <s v="H.L.M. - CITE PORT - SODIDA"/>
    <s v="MARCHE HLM"/>
    <s v="HLM cote Banque Islamique"/>
    <m/>
    <m/>
    <d v="2025-03-06T11:34:02"/>
    <s v="Abonnement Professionnel"/>
    <n v="48"/>
    <s v="URGENT"/>
    <s v="CLIENTS ENTREPRISES"/>
    <s v="Defaut non identifie"/>
    <s v="POWER VERT PON ETEINT LOS ROUGE INTERNET ETEINT //VERIF BRANCHEMENT FAIT //REBOOT MODEM FAIT // COMP"/>
    <s v="ext_sow005973"/>
    <d v="2025-03-06T11:34:05"/>
    <m/>
    <s v="ext_sow005973"/>
    <n v="5771244"/>
    <s v="OTD"/>
    <d v="2025-03-06T15:09:53"/>
    <s v="Archivé"/>
    <d v="2025-03-06T07:35:00"/>
    <s v="Non"/>
    <s v="ECO_ACAD"/>
    <s v="UNITE D'INTERVENTION ECOTEL ACAD"/>
    <s v="ECO_ACAD1"/>
    <d v="2025-03-08T11:34:02"/>
    <d v="2025-03-06T15:09:53"/>
    <s v="ok"/>
    <s v="CLIREPA22-PTO"/>
    <s v="SOUDURE  AU PTO REPRISE"/>
    <s v="POINT DE TERMINAISON OPTIQUE/ABSENCE DE"/>
    <s v="REPRISE SOUDURE AU PTO// MME SY CONFIRME AU 776417120// IBOU NDIAYE"/>
    <s v="ext_diagne2905"/>
    <x v="0"/>
    <x v="0"/>
    <x v="11"/>
    <x v="348"/>
  </r>
  <r>
    <n v="3016881"/>
    <s v="TEL"/>
    <n v="33937351"/>
    <x v="383"/>
    <s v="Actif"/>
    <s v="TLP"/>
    <s v="COSECPRO"/>
    <m/>
    <n v="775424536"/>
    <s v="MR DIENG"/>
    <n v="20"/>
    <s v="SOH"/>
    <s v="PROFESSIONNELS"/>
    <d v="2017-06-22T10:49:33"/>
    <s v="LIGNE_BUS"/>
    <m/>
    <s v="RELEVE"/>
    <d v="2025-03-06T11:34:24"/>
    <s v="ext_mbaye005933"/>
    <s v="CLIENT_DDE"/>
    <s v="Absence synchronisation MODEM"/>
    <s v="ABSENCE DE SYNCHRO //La ligne Business // FUNBOX //BB ETEINT  INTERNET ETEINT Verif branchements=FA"/>
    <s v="ACM"/>
    <s v="MED"/>
    <x v="54"/>
    <s v="ZONE PORTUAIRE"/>
    <s v="PORT MOLE 10 QUAI DE PECHE"/>
    <s v="PORT MOLE 10 QUAI DE PECHE"/>
    <m/>
    <m/>
    <d v="2025-03-06T11:34:25"/>
    <s v="Pas de priorité"/>
    <m/>
    <s v="URGENT"/>
    <s v="CLIENTS ENTREPRISES"/>
    <s v="Defaut non identifie"/>
    <s v="ABSENCE DE SYNCHRO //La ligne Business // FUNBOX //BB ETEINT  INTERNET ETEINT Verif branchements=FAI"/>
    <s v="ext_mbaye005933"/>
    <d v="2025-03-06T11:34:28"/>
    <s v="ABSENCE DE SYNCHRO //La ligne Business // FUNBOX //BB ETEINT  INTERNET ETEINT Verif branchements=FAI"/>
    <m/>
    <n v="5771245"/>
    <s v="OTD"/>
    <d v="2025-03-06T14:56:41"/>
    <s v="Archivé"/>
    <d v="2025-03-06T08:00:00"/>
    <s v="Non"/>
    <s v="PREM_MED"/>
    <s v="UNITE D'INTERVENTION PREMIUM MEDINA"/>
    <s v="PREM_MED5"/>
    <m/>
    <d v="2025-03-06T14:56:41"/>
    <m/>
    <s v="RESREPA37-PC"/>
    <s v="RACCORDEMENT REPRIS"/>
    <s v="POINT DE CONCENTRATION/OXYDATION"/>
    <s v="RECONNEXION ENPO ET FIABLE D 1  1  7 ET T 644  1  3"/>
    <s v="ext_gaye2895"/>
    <x v="1"/>
    <x v="0"/>
    <x v="17"/>
    <x v="349"/>
  </r>
  <r>
    <n v="3016886"/>
    <s v="FIBRE"/>
    <n v="41467181"/>
    <x v="384"/>
    <s v="Actif"/>
    <s v="TLP"/>
    <s v="SARL LA VAGUE"/>
    <m/>
    <n v="784338887"/>
    <s v="M ZOHRA"/>
    <n v="20"/>
    <s v="SOH"/>
    <s v="PROFESSIONNELS"/>
    <d v="2024-02-12T16:00:01"/>
    <s v="FIB_PRO_ME_B"/>
    <m/>
    <s v="RELEVE"/>
    <d v="2025-03-06T11:44:57"/>
    <s v="ext_fall006017"/>
    <s v="CLIENT_DDE"/>
    <s v="Absence synchronisation MODEM"/>
    <s v="339589537 // Fibre Pro Mega Bloque // ABSENCE SYNCHRO"/>
    <m/>
    <m/>
    <x v="279"/>
    <s v="MBOUR"/>
    <s v="SALY NIAKHA NIAKHAL"/>
    <s v="SALY NIAKHA NIAKHAL"/>
    <m/>
    <m/>
    <d v="2025-03-06T11:45:48"/>
    <s v="Abonnement Professionnel"/>
    <n v="48"/>
    <s v="URGENT"/>
    <s v="CLIENTS ENTREPRISES"/>
    <s v="Defaut non identifie"/>
    <s v="LOS ROUGE // INTERNET ETEINT // PON ETEINT // VERIF BRANCHEMENT FAIT // REBOOT MODEM FAIT // RBS : A"/>
    <s v="ext_fall006017"/>
    <d v="2025-03-06T11:45:55"/>
    <m/>
    <s v="ext_fall006017"/>
    <n v="5771290"/>
    <s v="OTD"/>
    <d v="2025-03-06T15:48:05"/>
    <s v="Archivé"/>
    <d v="2025-03-06T08:00:00"/>
    <s v="Non"/>
    <s v="SOFA_MBR"/>
    <s v="UNITE D'INTERVENTION SOFATEL MBOUR"/>
    <s v="SOFA_MBR7"/>
    <d v="2025-03-08T11:45:48"/>
    <d v="2025-03-06T15:48:05"/>
    <s v="ok"/>
    <s v="CLICHGT31-JARRETIERE OPTIQUE"/>
    <s v="JARRETIERE OPTIQUE CHANGEE"/>
    <s v="JARRETIERE OPTIQUE/JARRETIERE OPTIQUE DE"/>
    <s v="REPRISE BRANCHEMENT JARRETIERE OPTIQUE"/>
    <s v="ext_diallo3676"/>
    <x v="0"/>
    <x v="0"/>
    <x v="22"/>
    <x v="350"/>
  </r>
  <r>
    <n v="3016889"/>
    <s v="TEL"/>
    <n v="3023631"/>
    <x v="242"/>
    <s v="Actif"/>
    <s v="TLP"/>
    <s v="LE  LODGE DES ALMADIES"/>
    <m/>
    <s v="776534438 hotel@lodgedesalmad"/>
    <s v="MME NDIAYE"/>
    <n v="20"/>
    <s v="PEI"/>
    <s v="AFFAIRES"/>
    <d v="2004-06-14T00:00:00"/>
    <s v="T0"/>
    <m/>
    <s v="RELEVE"/>
    <d v="2025-03-06T11:46:43"/>
    <s v="ext_dia005957"/>
    <s v="CLIENT_DDE"/>
    <s v="SOUCI D'EMISSION ET DE RECEPTL"/>
    <s v="L'Acces de base // SOUCI RECEPTION D'APPELS"/>
    <s v="ACAD"/>
    <s v="YOF"/>
    <x v="195"/>
    <s v="NGOR - ALMADIES"/>
    <s v="ALMADIES"/>
    <s v="ALMADIES"/>
    <m/>
    <m/>
    <d v="2025-03-07T10:05:19"/>
    <s v="Abonnement Professionnel"/>
    <n v="48"/>
    <s v="URGENT"/>
    <s v="CLIENTS ENTREPRISES"/>
    <s v="Defaut d'isolement multiples"/>
    <s v="FIN INCIDENT UR6 MERCI DE REPRENDRE LE CAS // DEFAUT DE TERRE SUR LA LONGEUR 7 L7"/>
    <s v="tmp_sow85431"/>
    <d v="2025-03-07T10:05:29"/>
    <s v="FIN INCIDENT UR6 MERCI DE REPRENDRE LE CAS // DEFAUT DE TERRE SUR LA LONGEUR 7 L7"/>
    <s v="tmp_sow85431"/>
    <n v="5774798"/>
    <s v="OTD"/>
    <d v="2025-03-07T14:14:02"/>
    <s v="Archivé"/>
    <d v="2025-03-07T08:00:00"/>
    <s v="Non"/>
    <s v="TDX_COMPLEXE"/>
    <s v="UNITE D'INTERVENTION TADEX COMPLEXE"/>
    <s v="TDX_COMPLEXE1"/>
    <d v="2025-03-09T10:05:19"/>
    <d v="2025-03-07T14:14:02"/>
    <s v="ok"/>
    <s v="RESCHGT12-RP1"/>
    <s v="BOITE RP1 CHANGEE"/>
    <s v="ENTREE DE POSTE/RP1 DEFECTUEUX"/>
    <s v="MUTATION NE + CHANGEMENT TNR AUTOCOM CLIENT A VOIR"/>
    <s v="tmp_sow85431"/>
    <x v="1"/>
    <x v="1"/>
    <x v="18"/>
    <x v="222"/>
  </r>
  <r>
    <n v="3016897"/>
    <s v="FIBRE"/>
    <n v="32349961"/>
    <x v="385"/>
    <s v="Actif"/>
    <s v="TLP"/>
    <s v="MBODJ"/>
    <s v="BOURE"/>
    <n v="775621363"/>
    <s v="M MBODJ"/>
    <n v="12"/>
    <s v="PA1"/>
    <s v="GRAND_PUBLIC"/>
    <d v="2021-06-02T18:24:00"/>
    <s v="FIB_PRO"/>
    <m/>
    <s v="RELEVE"/>
    <d v="2025-03-06T11:56:47"/>
    <s v="ext_gassama005969"/>
    <s v="CLIENT_DDE"/>
    <s v="Absence synchronisation MODEM"/>
    <s v="Fibre Pro Bloque//ABSENCE SYNCHRO // MODEM FIBERBOX"/>
    <m/>
    <m/>
    <x v="277"/>
    <s v="MBOUR"/>
    <s v="SALY NIAKHA NIAKHAL"/>
    <s v="SALY NIAKHA NIAKHAL"/>
    <m/>
    <m/>
    <d v="2025-03-06T11:58:31"/>
    <s v="Abonnement Professionnel"/>
    <n v="48"/>
    <s v="URGENT"/>
    <s v="CLIENTS ENTREPRISES"/>
    <s v="Defaut non identifie"/>
    <s v="PON ETEINT //LOS ROUGE  //INTERNET ETEINT// VERIF BRANCHMENT FAIT // REBOOT MODEM FAIT // COMPTE ACT"/>
    <s v="ext_gassama005969"/>
    <d v="2025-03-06T11:58:36"/>
    <m/>
    <s v="ext_gassama005969"/>
    <n v="5771348"/>
    <s v="OTD"/>
    <d v="2025-03-06T22:24:25"/>
    <s v="Archivé"/>
    <d v="2025-03-06T08:00:00"/>
    <s v="Non"/>
    <s v="SOFA_MBR"/>
    <s v="UNITE D'INTERVENTION SOFATEL MBOUR"/>
    <s v="SOFA_MBR9"/>
    <d v="2025-03-08T11:58:31"/>
    <d v="2025-03-06T22:24:25"/>
    <s v="ok"/>
    <s v="RESINC71-CABLE INFRA FIBRE"/>
    <s v="RACCORDEMENT NOUVEAU CABLE"/>
    <s v="INFRASTRUCTURE PASSIVE/COUPURE SUITE VOL"/>
    <s v="FIN ATP REMPLACEMENT BPE SUR C02 // SYNCHRO OK"/>
    <s v="diallo028024"/>
    <x v="0"/>
    <x v="0"/>
    <x v="25"/>
    <x v="351"/>
  </r>
  <r>
    <n v="3016900"/>
    <s v="FIBRE"/>
    <n v="38754531"/>
    <x v="386"/>
    <s v="Actif"/>
    <s v="TLP"/>
    <s v="DAKAR DUR INTERNATIONAL - SARL"/>
    <m/>
    <n v="776367589"/>
    <s v="M. NDIAYE"/>
    <n v="20"/>
    <s v="SOH"/>
    <s v="PROFESSIONNELS"/>
    <d v="2022-09-07T18:00:00"/>
    <s v="FIB_PRO"/>
    <m/>
    <s v="RELEVE"/>
    <d v="2025-03-06T11:57:23"/>
    <s v="ext_faye005960"/>
    <s v="CLIENT_DDE"/>
    <s v="PAS DE CONNEXION INTERNET"/>
    <s v="/338711116/PAS DE CONNEXION/Fibre Pro Bloque"/>
    <s v="ACR"/>
    <s v="MBW"/>
    <x v="280"/>
    <s v="SANGALKAM"/>
    <s v="KEUR DAOUDA SARR VILLAGE"/>
    <s v="RTE DE SANGALKAM"/>
    <n v="6"/>
    <m/>
    <d v="2025-03-06T11:57:25"/>
    <s v="Abonnement Professionnel"/>
    <n v="48"/>
    <s v="URGENT"/>
    <s v="CLIENTS ENTREPRISES"/>
    <s v="Defaut non identifie"/>
    <s v="pon éteint los rouge internet éteint //Vérification branchement faite reboot modem ko//compte actif"/>
    <s v="ext_faye005960"/>
    <d v="2025-03-06T11:57:27"/>
    <s v="pon éteint los rouge internet éteint //Vérification branchement faite reboot modem ko//compte actif"/>
    <m/>
    <n v="5771340"/>
    <s v="OTD"/>
    <d v="2025-03-06T19:07:41"/>
    <s v="Archivé"/>
    <d v="2025-03-06T08:00:00"/>
    <s v="Non"/>
    <s v="SYS_MBW"/>
    <s v="UNITE D'INTERVENTION SYSROAD MBAO"/>
    <s v="SYS_MBW17"/>
    <d v="2025-03-08T11:57:25"/>
    <d v="2025-03-06T19:07:41"/>
    <s v="ok"/>
    <s v="RESCHGT22-CABLE BRANCHEMENT"/>
    <s v="CABLE BRANCHEMENT  1084 CHANGE"/>
    <s v="CABLE BRANCHEMENT/CABLE BRANCHEMENT  108"/>
    <s v="CABLE HUAWEI COUPE CHANGE SUR 200M"/>
    <s v="ext_ngom2872"/>
    <x v="0"/>
    <x v="0"/>
    <x v="5"/>
    <x v="352"/>
  </r>
  <r>
    <n v="3016901"/>
    <s v="FIBRE"/>
    <n v="44163141"/>
    <x v="387"/>
    <s v="Actif"/>
    <s v="TLP"/>
    <s v="KAIKAI SAS"/>
    <m/>
    <n v="777755226"/>
    <s v="MME DIOP"/>
    <n v="20"/>
    <s v="SOH"/>
    <s v="PROFESSIONNELS"/>
    <d v="2024-10-16T17:05:02"/>
    <s v="FIB_OF_B"/>
    <m/>
    <s v="RELEVE"/>
    <d v="2025-03-06T12:01:21"/>
    <s v="ext_fall006017"/>
    <s v="CLIENT_DDE"/>
    <s v="Absence synchronisation MODEM"/>
    <s v="338305288 // Fibre Office Bloque // ABSENCE SYNCHRO"/>
    <s v="ACAD"/>
    <s v="YOF"/>
    <x v="281"/>
    <s v="OUAKAM"/>
    <s v="CITE CITE MBACKIYOU FAYE"/>
    <s v="CITE MBACKIYOU FAYE"/>
    <m/>
    <m/>
    <d v="2025-03-06T12:02:57"/>
    <s v="Grand Public"/>
    <m/>
    <s v="URGENT"/>
    <s v="CLIENTS ENTREPRISES"/>
    <s v="Defaut non identifie"/>
    <s v="LOS ROUGE // INTERNET ETEINT // PON ETEINT // VERIF BRANCHEMENT FAIT // REBOOT MODEM FAIT // SAYTU :"/>
    <s v="ext_fall006017"/>
    <d v="2025-03-06T12:03:02"/>
    <m/>
    <s v="ext_fall006017"/>
    <n v="5771366"/>
    <s v="OTD"/>
    <d v="2025-03-06T14:35:28"/>
    <s v="Archivé"/>
    <d v="2025-03-06T08:00:00"/>
    <s v="Non"/>
    <s v="TDX_YOF"/>
    <s v="UNITE D'INTERVENTION TADEX YOFF"/>
    <s v="TDX_YOF16"/>
    <m/>
    <d v="2025-03-06T14:35:28"/>
    <m/>
    <s v="RESREPA39-PBO_PBE"/>
    <s v="SOUDURE REPRISE AU  PBO_PBE"/>
    <s v="POINT DE BRANCHEMENT OPTIQUE/FIBRE CASSE"/>
    <s v="REPRISE SOUDURE AU PBO SUITE CASSURE FIBRE"/>
    <s v="ext_diallo005338"/>
    <x v="0"/>
    <x v="0"/>
    <x v="8"/>
    <x v="353"/>
  </r>
  <r>
    <n v="3016905"/>
    <s v="FIBRE"/>
    <n v="273031"/>
    <x v="388"/>
    <s v="Actif"/>
    <s v="TLP"/>
    <s v="HEURTAUX"/>
    <s v="HELENE BOURGI"/>
    <n v="777572604"/>
    <s v="MR BOURGIE"/>
    <n v="20"/>
    <s v="SOH"/>
    <s v="PROFESSIONNELS"/>
    <d v="2020-02-27T12:32:02"/>
    <s v="FIB_OF_B"/>
    <m/>
    <s v="RELEVE"/>
    <d v="2025-03-06T12:08:28"/>
    <s v="ext_seck005947"/>
    <s v="CLIENT_DDE"/>
    <s v="Absence synchronisation MODEM"/>
    <s v="PAS DE SYNCHRO"/>
    <m/>
    <m/>
    <x v="282"/>
    <s v="SICAP"/>
    <m/>
    <m/>
    <m/>
    <m/>
    <d v="2025-03-06T15:26:55"/>
    <s v="Abonnement Professionnel"/>
    <n v="48"/>
    <s v="NONURGENT"/>
    <s v="FIBRE"/>
    <s v="Defaut d'isolement multiples"/>
    <s v="OMAR DIONE// ABS AU PBO C39 17-18A F2"/>
    <s v="ext_cisse3384"/>
    <d v="2025-03-06T15:27:06"/>
    <s v="OMAR DIONE// ABS AU PBO C39 17-18A F2"/>
    <s v="ext_cisse3384"/>
    <n v="5772266"/>
    <s v="OTD"/>
    <d v="2025-03-07T12:21:27"/>
    <s v="Archivé"/>
    <d v="2025-03-06T08:00:00"/>
    <s v="Non"/>
    <s v="MFIS"/>
    <s v="UI MAINTENANCE FIBRE SUBURBAIN"/>
    <s v="MFIS1"/>
    <d v="2025-03-08T15:26:55"/>
    <d v="2025-03-07T12:21:26"/>
    <s v="ok"/>
    <s v="RESREPA711-CABLE INFRA FIBRE"/>
    <s v="CORRECTION MOUE INFRA"/>
    <s v="INFRASTRUCTURE PASSIVE/MAUVAISE MISE EN"/>
    <s v="Récupération de mou + Raccordement 06 Brins au PBO // Client joint sur le 777572604// Client confirm"/>
    <s v="tmp_sene85007"/>
    <x v="0"/>
    <x v="0"/>
    <x v="7"/>
    <x v="354"/>
  </r>
  <r>
    <n v="3016912"/>
    <s v="FIBRE"/>
    <n v="34105271"/>
    <x v="389"/>
    <s v="Actif"/>
    <s v="TLP"/>
    <s v="NDIAYE"/>
    <s v="MBAYE"/>
    <n v="776760054"/>
    <s v="M KEITA"/>
    <n v="15"/>
    <s v="PA1"/>
    <s v="GRAND_PUBLIC"/>
    <d v="2023-11-25T00:00:01"/>
    <s v="FIB_PRO_ME_B"/>
    <m/>
    <s v="RELEVE"/>
    <d v="2025-03-06T12:15:57"/>
    <s v="ext_sow005973"/>
    <s v="CLIENT_DDE"/>
    <s v="IMPOSSIBLE DE NAVIGUER"/>
    <s v="339813646//Fibre Pro Mega Bloque//ABSENCE DE NAVIGATION//"/>
    <s v="TBA"/>
    <s v="TBAU"/>
    <x v="283"/>
    <s v="TAMBACOUNDA"/>
    <s v="LIBERTE"/>
    <s v="."/>
    <n v="775363612"/>
    <m/>
    <d v="2025-03-06T12:16:20"/>
    <s v="Abonnement Professionnel"/>
    <n v="48"/>
    <s v="URGENT"/>
    <s v="CLIENTS ENTREPRISES"/>
    <s v="Defaut non identifie"/>
    <s v="POWER VERT PON VERT INTERNET CLIGN VERT //VERIF BRANCHEMENT FAIT //REBOOT MODEM FAIT // COMPTE ACTIF"/>
    <s v="ext_sow005973"/>
    <d v="2025-03-06T12:16:24"/>
    <m/>
    <s v="ext_sow005973"/>
    <n v="5771425"/>
    <s v="OTD"/>
    <d v="2025-03-06T22:12:34"/>
    <s v="Archivé"/>
    <d v="2025-03-06T08:00:00"/>
    <s v="Oui"/>
    <s v="MULT_TBA"/>
    <s v="UNITE D'INTERVENTION MULTELEC TAMBA"/>
    <s v="MULT_TBA2"/>
    <d v="2025-03-08T12:16:20"/>
    <d v="2025-03-06T22:12:34"/>
    <s v="ok"/>
    <s v="CLIREPA22-PTO"/>
    <s v="SOUDURE  AU PTO REPRISE"/>
    <s v="POINT DE TERMINAISON OPTIQUE/ABSENCE DE"/>
    <s v="REPRISE SOUDURE AU PTO/DAOUDA SAKHO MULT"/>
    <s v="ext_diallo005317"/>
    <x v="0"/>
    <x v="0"/>
    <x v="11"/>
    <x v="355"/>
  </r>
  <r>
    <n v="3016919"/>
    <s v="FIBRE"/>
    <n v="45071301"/>
    <x v="390"/>
    <s v="Actif"/>
    <s v="TLP"/>
    <s v="MAMADOU DIALLO"/>
    <s v="MAMADOU DIALLO"/>
    <n v="778042884"/>
    <s v="M. DIALLO"/>
    <n v="20"/>
    <s v="SOH"/>
    <s v="PROFESSIONNELS"/>
    <d v="2024-12-30T15:00:00"/>
    <s v="FIB_PRO_M_B"/>
    <m/>
    <s v="RELEVE"/>
    <d v="2025-03-06T12:19:54"/>
    <s v="ext_faye005960"/>
    <s v="CLIENT_DDE"/>
    <s v="LENTEUR CONNEXION FIBRE"/>
    <s v="338729772/lenteurs de connexion/Fibre Pro Max Bloque"/>
    <m/>
    <m/>
    <x v="91"/>
    <s v="DKHLM"/>
    <s v="H501"/>
    <s v="."/>
    <m/>
    <m/>
    <d v="2025-03-06T13:33:08"/>
    <s v="Professionnel"/>
    <m/>
    <s v="URGENT"/>
    <s v="FIBRE"/>
    <s v="LIAISON INSTABLE"/>
    <s v="338729772/lenteurs de connexion/Fibre Pro Max Bloque//COMPTE ACTIF/PAS DE SESSION//SYNCHRO OK DUR NA"/>
    <s v="ext_ndiaye005991"/>
    <d v="2025-03-06T15:39:40"/>
    <s v="HORS ZONE LE CLIENT HABITE AU MARCHE HLM"/>
    <s v="ext_ndao004765"/>
    <n v="5772330"/>
    <s v="OTD"/>
    <d v="2025-03-07T15:15:30"/>
    <s v="Archivé"/>
    <d v="2025-03-06T13:30:00"/>
    <s v="Non"/>
    <s v="FI_TC"/>
    <s v="UI FIBRE CAS TRES COMPLEXES"/>
    <s v="PDCF-UI21"/>
    <m/>
    <d v="2025-03-07T15:15:30"/>
    <m/>
    <s v="CLIRCO84-Modem ZTE H268N"/>
    <s v="CONFIGURATION MODEM CORRIGEE"/>
    <s v="MODEM ZTE H268N/ERREUR CONFIGURATION MOD"/>
    <s v="RECONFIGURATION MODEM"/>
    <s v="tmp_gueye85433"/>
    <x v="0"/>
    <x v="0"/>
    <x v="4"/>
    <x v="356"/>
  </r>
  <r>
    <n v="3016926"/>
    <s v="FIBRE"/>
    <n v="34058321"/>
    <x v="391"/>
    <s v="Actif"/>
    <s v="TLP"/>
    <s v="GLOBAL GREEN GROWTH INSTUTUTE"/>
    <m/>
    <n v="788339355"/>
    <s v="MME FALL"/>
    <n v="20"/>
    <s v="PEI"/>
    <s v="AFFAIRES"/>
    <d v="2022-02-11T20:20:01"/>
    <s v="F_OI_B_4G"/>
    <m/>
    <s v="RELEVE"/>
    <d v="2025-03-06T12:26:10"/>
    <s v="ext_mbaye005933"/>
    <s v="CLIENT_DDE"/>
    <s v="SOUCI D'EMISSION ET DE RECEPTL"/>
    <s v="SOUCI EMISSION ET RECEPTION D'APPEL //Fibre Off. Intense_Domino4G_15Go Bloque IN= OK //TEST DE RECEP"/>
    <s v="ACM"/>
    <s v="HAN"/>
    <x v="284"/>
    <s v="HANN"/>
    <s v="HANN"/>
    <s v="ALLEE FLEURIES"/>
    <m/>
    <m/>
    <d v="2025-03-06T16:24:44"/>
    <s v="Abonnement Professionnel"/>
    <n v="48"/>
    <s v="URGENT"/>
    <s v="FIBRE"/>
    <s v="Aucun défaut sur la fibre"/>
    <s v="RV VENDREDI 10H LOCAL FERME"/>
    <s v="ext_drame2164"/>
    <d v="2025-03-06T16:24:53"/>
    <s v="RV VENDREDI 10H LOCAL FERME"/>
    <s v="ext_drame2164"/>
    <n v="5772715"/>
    <s v="OTD"/>
    <d v="2025-03-07T12:59:54"/>
    <s v="Archivé"/>
    <d v="2025-03-06T08:00:00"/>
    <s v="Non"/>
    <s v="AFT_COMPLEXE"/>
    <s v="UNITE D'INTERVENTION AFRITEL COMPLEXE"/>
    <s v="AFT_COMPLEXE1"/>
    <d v="2025-03-08T16:24:44"/>
    <d v="2025-03-07T12:59:54"/>
    <s v="ok"/>
    <s v="CLIRCO521-F6600 ONT"/>
    <s v="CONFIGURATION ONT CORRIGEE"/>
    <s v="OPTICAL NETWORK TERMINAL/MODEM CLIENT FI"/>
    <s v="RECONFIGUE MODEM + PORT PON // AFT ABDOU DIALLO"/>
    <s v="ext_mbaye2167"/>
    <x v="0"/>
    <x v="0"/>
    <x v="3"/>
    <x v="357"/>
  </r>
  <r>
    <n v="3016929"/>
    <s v="FIBRE"/>
    <n v="44263971"/>
    <x v="392"/>
    <s v="Actif"/>
    <s v="TLP"/>
    <s v="KATOS CONSULTING SUARL"/>
    <m/>
    <s v="MME NIANG"/>
    <n v="781255801"/>
    <n v="20"/>
    <s v="SOH"/>
    <s v="PROFESSIONNELS"/>
    <d v="2024-10-10T12:41:57"/>
    <s v="FIB_PRO_ME_B"/>
    <m/>
    <s v="RELEVE"/>
    <d v="2025-03-06T12:28:44"/>
    <s v="ext_seye005967"/>
    <s v="CLIENT_DDE"/>
    <s v="PAS DE CONNEXION INTERNET"/>
    <s v="338011289//Fibre Pro Mega Bloque////PAS DE CONNEXION"/>
    <m/>
    <m/>
    <x v="9"/>
    <s v="POINT E"/>
    <s v="POINT E"/>
    <s v="RUE KAOLACK"/>
    <m/>
    <m/>
    <d v="2025-03-06T19:08:07"/>
    <s v="Professionnel"/>
    <m/>
    <s v="NONURGENT"/>
    <s v="ASSISTANCE-INSTALLATION FIBRE"/>
    <s v="Aucun défaut sur la fibre"/>
    <s v="LE CLIENT DONNE RV DEMAIN 07/03/2025 // BABABACAR MBAYE // DBK"/>
    <s v="ext_diop005303"/>
    <d v="2025-03-06T19:08:14"/>
    <s v="LE CLIENT DONNE RV DEMAIN 07/03/2025 // BABABACAR MBAYE // DBK"/>
    <s v="ext_diop005303"/>
    <n v="5773082"/>
    <s v="OTD"/>
    <d v="2025-03-07T13:07:53"/>
    <s v="Archivé"/>
    <d v="2025-03-06T08:00:00"/>
    <s v="Non"/>
    <s v="ECO_COMPLEXE"/>
    <s v="UNITE D'INTERVENTION ECOTEL COMPLEXE"/>
    <s v="ECO_COMPLEXE1"/>
    <m/>
    <d v="2025-03-07T13:07:53"/>
    <m/>
    <s v="CLICHGT31-JARRETIERE OPTIQUE"/>
    <s v="JARRETIERE OPTIQUE CHANGEE"/>
    <s v="JARRETIERE OPTIQUE/JARRETIERE OPTIQUE DE"/>
    <s v="JARRETIERE OPTIQUE CHANGE+RECONFIGURATION MODEM CONFIRMER PAR MM NIANG AU 781255801 //BABACAR MBAYE"/>
    <s v="ext_diaby2178"/>
    <x v="0"/>
    <x v="0"/>
    <x v="10"/>
    <x v="358"/>
  </r>
  <r>
    <n v="3016932"/>
    <s v="TEL"/>
    <n v="107371"/>
    <x v="393"/>
    <s v="Actif"/>
    <s v="TLP"/>
    <s v="SAREDICA"/>
    <m/>
    <n v="783832790"/>
    <s v="MME FAYE"/>
    <n v="20"/>
    <s v="PEI"/>
    <s v="AFFAIRES"/>
    <d v="2008-10-20T11:29:10"/>
    <s v="T0"/>
    <m/>
    <s v="RELEVE"/>
    <d v="2025-03-06T12:36:46"/>
    <s v="ext_ndiaye005971"/>
    <s v="CLIENT_DDE"/>
    <s v="SOUCI D'EMISSION ET DE RECEPTL"/>
    <s v="38496222 // SOUCI EMISION ET RECEPTION APPELS // ACCES DE BASE  TEST DE RECEPTION KO // VERIFICATION"/>
    <s v="ACM"/>
    <s v="MED"/>
    <x v="164"/>
    <s v="PLATEAU"/>
    <s v="PLATEAU"/>
    <s v="BLD DJILY MBAYE"/>
    <n v="11"/>
    <m/>
    <d v="2025-03-06T12:36:47"/>
    <s v="Abonnement Professionnel"/>
    <n v="48"/>
    <s v="NONURGENT"/>
    <s v="CLIENTS ENTREPRISES"/>
    <s v="Defaut non identifie"/>
    <s v="38496222 // SOUCI EMISION ET RECEPTION APPELS // ACCES DE BASE  TEST DE RECEPTION KO // VERIFICATION"/>
    <s v="ext_ndiaye005971"/>
    <d v="2025-03-06T12:36:51"/>
    <s v="38496222 // SOUCI EMISION ET RECEPTION APPELS // ACCES DE BASE  TEST DE RECEPTION KO // VERIFICATION"/>
    <m/>
    <n v="5771513"/>
    <s v="OTD"/>
    <d v="2025-03-06T18:41:18"/>
    <s v="Archivé"/>
    <d v="2025-03-06T13:30:00"/>
    <s v="Oui"/>
    <s v="PREM_MED"/>
    <s v="UNITE D'INTERVENTION PREMIUM MEDINA"/>
    <s v="PREM_MED8"/>
    <d v="2025-03-08T12:36:47"/>
    <d v="2025-03-06T18:41:18"/>
    <s v="ok"/>
    <s v="RESREPA37-PC"/>
    <s v="RACCORDEMENT REPRIS"/>
    <s v="POINT DE CONCENTRATION/OXYDATION"/>
    <s v="RECONNEXION TN1"/>
    <s v="ext_gaye2895"/>
    <x v="1"/>
    <x v="1"/>
    <x v="17"/>
    <x v="359"/>
  </r>
  <r>
    <n v="3016939"/>
    <s v="VOIP"/>
    <n v="41013301"/>
    <x v="394"/>
    <s v="Actif"/>
    <s v="TLP"/>
    <s v="SONAGED SA"/>
    <m/>
    <n v="783064965"/>
    <s v="Mme THIMBO"/>
    <n v="20"/>
    <s v="GCO"/>
    <s v="GRANDS_COMPTES"/>
    <d v="2024-12-18T08:33:56"/>
    <s v="V_IP_BTGSF15"/>
    <m/>
    <s v="RELEVE"/>
    <d v="2025-03-06T12:39:14"/>
    <s v="ext_sow005952"/>
    <s v="CLIENT_DDE"/>
    <s v="SOUCI D'EMISSION ET DE RECEPTL"/>
    <s v="Souci émission réception || Business Talk Gold 15Com_Sans_Forf_VoIP || STATUS vert SDSL rouge SFP ét"/>
    <s v="ACAD"/>
    <s v="GDK"/>
    <x v="285"/>
    <s v="SICAP"/>
    <s v="SICAP S.COEUR III PYROTECHNIQ."/>
    <s v="SICAP S.COEUR III PYROTECHNIQ"/>
    <s v="Y3"/>
    <m/>
    <d v="2025-03-06T13:44:28"/>
    <s v="Professionnel"/>
    <m/>
    <s v="URGENT"/>
    <s v="CLIENTS ENTREPRISES"/>
    <s v="LIAISON INSTABLE"/>
    <s v="test de réception ko: le numéro est inaccessible | unregistered sur SPG |  Eth-Trunk14.1037     up"/>
    <s v="ext_diop005980"/>
    <d v="2025-03-06T13:44:47"/>
    <m/>
    <s v="ext_diop005980"/>
    <n v="5771812"/>
    <s v="OTD"/>
    <d v="2025-03-07T12:13:13"/>
    <s v="Archivé"/>
    <d v="2025-03-06T13:30:00"/>
    <s v="Oui"/>
    <s v="CI-SCL_COMPLEXE"/>
    <s v="UNITE D'INTERVENTION SAV CLIENT B2B COMP"/>
    <s v="CI-SCL_COMPLEXE1"/>
    <m/>
    <d v="2025-03-07T12:13:13"/>
    <m/>
    <s v="RESCHGT12-RP1"/>
    <s v="BOITE RP1 CHANGEE"/>
    <s v="ENTREE DE POSTE/RP1 DEFECTUEUX"/>
    <s v="339220022//RECONFIGURATION PBX PLUG 103 +TEST SONATA CONCLANT // COMPTE REGISTERED SUR SPG LE CLIENT"/>
    <s v="tmp_sow85431"/>
    <x v="1"/>
    <x v="1"/>
    <x v="15"/>
    <x v="360"/>
  </r>
  <r>
    <n v="3016944"/>
    <s v="FIBRE"/>
    <n v="41544151"/>
    <x v="395"/>
    <s v="Actif"/>
    <s v="TLP"/>
    <s v="STE SERIGNE SALIOU FALL"/>
    <m/>
    <n v="781254076"/>
    <s v="GASSAMA FATOU 781254076"/>
    <n v="20"/>
    <s v="SOH"/>
    <s v="PROFESSIONNELS"/>
    <d v="2023-08-21T18:00:00"/>
    <s v="FIB_PRO_M_B"/>
    <m/>
    <s v="RELEVE"/>
    <d v="2025-03-06T12:45:26"/>
    <s v="ext_diafankha005962"/>
    <s v="CLIENT_DDE"/>
    <s v="PAS DE CONNEXION INTERNET"/>
    <s v="338606027 / PAS DE CONNEXION /Fibre Office Bloque"/>
    <m/>
    <m/>
    <x v="286"/>
    <s v="GRAND YOFF"/>
    <s v="CITE MILLIONAIRE"/>
    <s v="CITE MILLIONAIRE"/>
    <m/>
    <m/>
    <d v="2025-03-06T12:45:27"/>
    <s v="Abonnement Professionnel"/>
    <n v="48"/>
    <s v="URGENT"/>
    <s v="RESEAU BRANCHEMENT"/>
    <s v="SAY-Coupure de fibre"/>
    <s v="PON VERT / LOS ETEINT / INTERNET ETEINT  / REBOOT MODEM FAIT TJRS CNX KO / VERIF BRANCHMNT OK / / RB"/>
    <s v="ext_diafankha005962"/>
    <d v="2025-03-06T12:45:30"/>
    <s v="PON VERT / LOS ETEINT / INTERNET ETEINT  / REBOOT MODEM FAIT TJRS CNX KO / VERIF BRANCHMNT OK / / RB"/>
    <m/>
    <n v="5771544"/>
    <s v="OTD"/>
    <d v="2025-03-07T11:35:37"/>
    <s v="Archivé"/>
    <d v="2025-03-08T08:00:00"/>
    <s v="Non"/>
    <s v="CAMU_SDF"/>
    <s v="UNITE D'INTERVENTION CAMUSAT SUD FOIRE"/>
    <s v="CAMU_SDF6"/>
    <d v="2025-03-08T12:45:27"/>
    <d v="2025-03-07T11:35:37"/>
    <s v="ok"/>
    <s v="CLIRCO521-F6600 ONT"/>
    <s v="CONFIGURATION ONT CORRIGEE"/>
    <s v="OPTICAL NETWORK TERMINAL/MODEM CLIENT FI"/>
    <s v="RECONFIGURATION PORT PON"/>
    <s v="ext_mbengue005889"/>
    <x v="0"/>
    <x v="0"/>
    <x v="3"/>
    <x v="361"/>
  </r>
  <r>
    <n v="3016952"/>
    <s v="FIBRE"/>
    <n v="41997341"/>
    <x v="396"/>
    <s v="Actif"/>
    <s v="TLP"/>
    <s v="TANK METAL ENEGAL - T.M.S."/>
    <m/>
    <n v="771444363"/>
    <s v="M KANE Badzokane11@gmail.com"/>
    <n v="20"/>
    <s v="SOH"/>
    <s v="PROFESSIONNELS"/>
    <d v="2023-12-15T19:45:44"/>
    <s v="FIB_PRO_M_B"/>
    <m/>
    <s v="RELEVE"/>
    <d v="2025-03-06T12:52:17"/>
    <s v="ext_sarr005953"/>
    <s v="CLIENT_DDE"/>
    <s v="Absence synchronisation MODEM"/>
    <s v="ABSENCE DE SYNCHRO // FIBRE PRO LOS ROUGE / SYNCHRO KO // COMPTE ACTIF // SESSION KO//  SIGNAL INDI"/>
    <s v="ACP"/>
    <s v="CAM"/>
    <x v="287"/>
    <s v="CAMBERENE-PARCELLES ASSAINIES"/>
    <s v="PARCELLES ASSAINIES UNITE 8"/>
    <s v="PARCELLES ASSAINIES UNITE 8"/>
    <n v="485"/>
    <m/>
    <d v="2025-03-06T12:52:36"/>
    <s v="Abonnement Professionnel"/>
    <n v="48"/>
    <s v="URGENT"/>
    <s v="CLIENTS ENTREPRISES"/>
    <s v="Defaut non identifie"/>
    <s v="ABSENCE DE SYNCHRO // FIBRE PRO LOS ROUGE / SYNCHRO KO // COMPTE ACTIF // SESSION KO//  SIGNAL INDI"/>
    <s v="ext_sarr005953"/>
    <d v="2025-03-06T12:52:42"/>
    <m/>
    <s v="ext_sarr005953"/>
    <n v="5771589"/>
    <s v="OTD"/>
    <d v="2025-03-06T13:24:19"/>
    <s v="Archivé"/>
    <d v="2025-03-06T08:00:00"/>
    <s v="Non"/>
    <s v="SYS_CAMB"/>
    <s v="UNITE D'INTERVENTION SYSROAD CAMBERENE"/>
    <s v="SYS_CAMB4"/>
    <d v="2025-03-08T12:52:36"/>
    <d v="2025-03-06T13:24:19"/>
    <s v="ok"/>
    <s v="Service résolu"/>
    <s v="Compte non créé"/>
    <s v="Compte client"/>
    <s v="CLIENT JOINT A 13H17 CONFIRME LE RETOUR DE SON SERVICE SUITE COMPTE ACTIF/SESSION EN COURS //SYNCHRO"/>
    <s v="ext_ndiaye005991"/>
    <x v="0"/>
    <x v="0"/>
    <x v="4"/>
    <x v="362"/>
  </r>
  <r>
    <n v="3016959"/>
    <s v="VOIP"/>
    <n v="33742331"/>
    <x v="397"/>
    <s v="Actif"/>
    <s v="TLP"/>
    <s v="DIALLO"/>
    <s v="NDIAGA"/>
    <n v="774180843"/>
    <s v="M.DIALLO"/>
    <n v="14"/>
    <s v="PA1"/>
    <s v="GRAND_PUBLIC"/>
    <d v="2022-08-23T12:24:01"/>
    <s v="V_IP_I_P_S_B"/>
    <m/>
    <s v="RELEVE"/>
    <d v="2025-03-06T13:04:32"/>
    <s v="ext_dieme005965"/>
    <s v="CLIENT_DDE"/>
    <s v="PAS DE CONNEXION INTERNET"/>
    <s v="Internet Pro Silver_VoIP_Bloque // PAS DE CONNEXION // s2m/339752827-adsl"/>
    <m/>
    <m/>
    <x v="288"/>
    <s v="DAROU KHOUDOSS"/>
    <s v="GUEDE"/>
    <s v="."/>
    <m/>
    <m/>
    <d v="2025-03-06T13:41:07"/>
    <s v="Professionnel"/>
    <m/>
    <s v="URGENT"/>
    <s v="CLIENTS ENTREPRISES"/>
    <s v="LIAISON INSTABLE"/>
    <s v="339752827 // Internet Pro Silver_VoIP_Bloque // PAS DE CONNEXION // s2m/339752827-adsl//BB ETEINT //"/>
    <s v="ext_ndiaye005991"/>
    <d v="2025-03-06T13:41:16"/>
    <m/>
    <s v="ext_ndiaye005991"/>
    <n v="5771791"/>
    <s v="OTD"/>
    <d v="2025-03-06T16:16:52"/>
    <s v="Archivé"/>
    <d v="2025-03-06T13:30:00"/>
    <s v="Oui"/>
    <s v="CAMU_TOUBA"/>
    <s v="UNITE D'INTERVENTION CAMUSAT TOUBA"/>
    <s v="CAMU_TOUBA2"/>
    <m/>
    <d v="2025-03-06T16:16:52"/>
    <m/>
    <s v="CABLE BRANCHEMENT"/>
    <s v="CABLE BRANCHEMENT 5/99 CHANGE"/>
    <s v="CABLE BRANCHEMENT 5/99/CABLE BRANCHEMENT"/>
    <s v="5/99 COUPE CHANGE SUR 96M"/>
    <s v="ext_dieye004759"/>
    <x v="1"/>
    <x v="0"/>
    <x v="5"/>
    <x v="363"/>
  </r>
  <r>
    <n v="3016968"/>
    <s v="FIBRE"/>
    <n v="40244481"/>
    <x v="398"/>
    <s v="Actif"/>
    <s v="TLP"/>
    <s v="MAAD SAS"/>
    <m/>
    <n v="781801618"/>
    <s v="MR BA"/>
    <n v="20"/>
    <s v="SOH"/>
    <s v="PROFESSIONNELS"/>
    <d v="2024-07-15T16:00:01"/>
    <s v="FIB_OF_B"/>
    <m/>
    <s v="RELEVE"/>
    <d v="2025-03-06T13:14:19"/>
    <s v="ext_balde005951"/>
    <s v="CLIENT_DDE"/>
    <s v="Absence synchronisation MODEM"/>
    <s v="ABSENCE SYNCHRO"/>
    <m/>
    <m/>
    <x v="289"/>
    <s v="H.L.M. - CITE PORT - SODIDA"/>
    <s v="ZONE INDUSTRIELLE SODIDA"/>
    <s v="."/>
    <m/>
    <m/>
    <d v="2025-03-06T17:10:11"/>
    <s v="Grand Public"/>
    <m/>
    <s v="NONURGENT"/>
    <s v="FIBRE"/>
    <s v="Perte de signal"/>
    <s v="ABS AU PBO K59 71-73/F5// IBOU NDIAYE_OD"/>
    <s v="ext_diagne2905"/>
    <d v="2025-03-06T17:10:23"/>
    <s v="ABS AU PBO K59 71-73/F5// IBOU NDIAYE_OD"/>
    <s v="ext_diagne2905"/>
    <n v="5772866"/>
    <s v="OTD"/>
    <d v="2025-03-07T11:34:59"/>
    <s v="Archivé"/>
    <d v="2025-03-06T08:00:00"/>
    <s v="Non"/>
    <s v="MFIU"/>
    <s v="UI MAINTENANCE FIBRE URBAIN"/>
    <s v="MFIU1"/>
    <m/>
    <d v="2025-03-07T11:34:59"/>
    <m/>
    <s v="RESREPA83-CHAMBRE/BPOE"/>
    <s v="RACCORDEMENT  MANCHON REPRIS"/>
    <s v="INFRASTRUCTURE PASSIVE/MANCHON DEFECTUEU"/>
    <s v="Reprise soudure au PEP K49//Client joint 781801618, confirme retour service"/>
    <s v="tmp_niang83263"/>
    <x v="0"/>
    <x v="0"/>
    <x v="7"/>
    <x v="364"/>
  </r>
  <r>
    <n v="3016975"/>
    <s v="FIBRE"/>
    <n v="30597521"/>
    <x v="399"/>
    <s v="Actif"/>
    <s v="TLP"/>
    <s v="NDIAYE"/>
    <s v="SERIGNE ABDOU LAHAT"/>
    <n v="789251640"/>
    <s v="MME NDIAYE"/>
    <n v="13"/>
    <s v="PA1"/>
    <s v="GRAND_PUBLIC"/>
    <d v="2023-07-27T11:35:25"/>
    <s v="FIB_PRO_M_B"/>
    <m/>
    <s v="RELEVE"/>
    <d v="2025-03-06T13:19:04"/>
    <s v="ext_niang005938"/>
    <s v="CLIENT_DDE"/>
    <s v="Absence synchronisation MODEM"/>
    <s v="PAS DE SYNCHRO"/>
    <s v="ACP"/>
    <s v="TIA"/>
    <x v="290"/>
    <s v="PIKINE"/>
    <s v="TALLY ICOTAF"/>
    <s v="."/>
    <m/>
    <m/>
    <d v="2025-03-06T13:19:31"/>
    <s v="Abonnement Professionnel"/>
    <n v="48"/>
    <s v="URGENT"/>
    <s v="CLIENTS ENTREPRISES"/>
    <s v="Defaut non identifie"/>
    <s v="PAS DE SYNCHRO // LOS ROUGE // INTERNET ET PON ETEINTS // REBOOT MODEM // COMPTE ACTIF // VERIF BRAN"/>
    <s v="ext_niang005938"/>
    <d v="2025-03-06T13:19:36"/>
    <m/>
    <s v="ext_niang005938"/>
    <n v="5771717"/>
    <s v="OTD"/>
    <d v="2025-03-06T17:55:32"/>
    <s v="Archivé"/>
    <d v="2025-03-06T08:00:00"/>
    <s v="Non"/>
    <s v="SOFA_TIA"/>
    <s v="UNITE D'INTERVENTION SOFATEL THIAROYE"/>
    <s v="SOFA_TIA15"/>
    <d v="2025-03-08T13:19:31"/>
    <d v="2025-03-06T17:55:32"/>
    <s v="ok"/>
    <s v="RESREPA39-PBO_PBE"/>
    <s v="SOUDURE REPRISE AU  PBO_PBE"/>
    <s v="POINT DE BRANCHEMENT OPTIQUE/FIBRE CASSE"/>
    <s v="Cable coupé au PBO/Reprise soudure_x0009_I01 CP 113-114A F1"/>
    <s v="ext_ngom005140"/>
    <x v="0"/>
    <x v="0"/>
    <x v="8"/>
    <x v="365"/>
  </r>
  <r>
    <n v="3016981"/>
    <s v="FIBRE"/>
    <n v="44331"/>
    <x v="400"/>
    <s v="Actif"/>
    <s v="TLP"/>
    <s v="SOCOCIM INDUSTRIES"/>
    <m/>
    <s v="CtC sur site : 788130938"/>
    <s v="arnaldo-gontran.ribeiro@sococim.sn"/>
    <n v="20"/>
    <s v="GCO"/>
    <s v="GRANDS_COMPTES"/>
    <d v="2024-07-13T17:59:30"/>
    <s v="FIB_OF_B"/>
    <m/>
    <s v="RELEVE"/>
    <d v="2025-03-06T13:27:53"/>
    <s v="tmp_cisse76441"/>
    <s v="CLIENT_DDE"/>
    <s v="PAS DE CONNEXION INTERNET"/>
    <s v="338605728 // ABSENCE SYNCHRO // FIBRE OFFICE BLOQUE // MODEM A 4 ANTENNES"/>
    <m/>
    <m/>
    <x v="291"/>
    <s v="NGOR - ALMADIES"/>
    <s v="ALMADIES"/>
    <s v="."/>
    <m/>
    <m/>
    <d v="2025-03-06T13:28:20"/>
    <s v="Grand Public"/>
    <m/>
    <s v="URGENT"/>
    <s v="CLIENTS ENTREPRISES"/>
    <s v="Defaut non identifie"/>
    <s v="PON CLI VERT // LOS ETENT  // INTERNET ETEINT // VERIF BRANCHEMENT FAIT // REBOOT MODEM OK // COMPTE"/>
    <s v="tmp_cisse76441"/>
    <d v="2025-03-06T13:28:25"/>
    <m/>
    <s v="tmp_cisse76441"/>
    <n v="5771739"/>
    <s v="OTD"/>
    <d v="2025-03-06T18:20:05"/>
    <s v="Archivé"/>
    <d v="2025-03-06T13:30:00"/>
    <s v="Non"/>
    <s v="TDX_YOF"/>
    <s v="UNITE D'INTERVENTION TADEX YOFF"/>
    <s v="TDX_YOF9"/>
    <m/>
    <d v="2025-03-06T18:20:05"/>
    <m/>
    <s v="CENTRCO42-PORT PON"/>
    <s v="RECONFIGURATION SUR NOUVEAU PORT"/>
    <s v="PORT PON/SAUT DE POSITION PORT PON"/>
    <s v="RECONFIGURATION PORT PON F12 72B-73-F1 // EQ ABIB KANDE TDX."/>
    <s v="ext_sanghare2201"/>
    <x v="0"/>
    <x v="0"/>
    <x v="14"/>
    <x v="366"/>
  </r>
  <r>
    <n v="3016986"/>
    <s v="FIBRE"/>
    <n v="30572101"/>
    <x v="401"/>
    <s v="Actif"/>
    <s v="TLP"/>
    <s v="SOPARTECH DEVELOPPEMENTS"/>
    <m/>
    <n v="771023400"/>
    <s v="M LO"/>
    <n v="20"/>
    <s v="SOH"/>
    <s v="PROFESSIONNELS"/>
    <d v="2019-01-29T17:54:00"/>
    <s v="FIB_OF_I_B"/>
    <m/>
    <s v="RELEVE"/>
    <d v="2025-03-06T13:31:50"/>
    <s v="ext_yatte005966"/>
    <s v="CLIENT_DDE"/>
    <s v="Pas de connexion"/>
    <s v="// Fibre Office Intense Bloque // PAS DE CONNEXION"/>
    <s v="ACAD"/>
    <s v="ACA"/>
    <x v="29"/>
    <s v="POINT E"/>
    <s v="POINT E"/>
    <s v="CANAL IV"/>
    <m/>
    <m/>
    <d v="2025-03-06T13:32:06"/>
    <s v="Grand Public"/>
    <m/>
    <s v="URGENT"/>
    <s v="CLIENTS ENTREPRISES"/>
    <s v="Defaut non identifie"/>
    <s v="COMPTE ACTIF SUR RBS // LOS ROUGE // PON ETEINT // INTERNET ETEINT   // VERIF BRANCHMENT FAIT // REB"/>
    <s v="ext_yatte005966"/>
    <d v="2025-03-06T13:32:10"/>
    <m/>
    <s v="ext_yatte005966"/>
    <n v="5771759"/>
    <s v="OTD"/>
    <d v="2025-03-06T19:01:36"/>
    <s v="Archivé"/>
    <d v="2025-03-06T08:00:00"/>
    <s v="Non"/>
    <s v="ECO_ACAD"/>
    <s v="UNITE D'INTERVENTION ECOTEL ACAD"/>
    <s v="ECO_ACAD1"/>
    <m/>
    <d v="2025-03-06T19:01:36"/>
    <m/>
    <s v="RESREPA39-PBO_PBE"/>
    <s v="SOUDURE REPRISE AU  PBO_PBE"/>
    <s v="POINT DE BRANCHEMENT OPTIQUE/FIBRE CASSE"/>
    <s v="REPRISE SOUDURE AU PBO // CONFIRME AU 771023400 PAR M LO // BABACAR MBAYE // DBK"/>
    <s v="ext_diop005303"/>
    <x v="0"/>
    <x v="0"/>
    <x v="8"/>
    <x v="367"/>
  </r>
  <r>
    <n v="3016990"/>
    <s v="FIBRE"/>
    <n v="1672181"/>
    <x v="402"/>
    <s v="Actif"/>
    <s v="TLP"/>
    <s v="HOTEL MERMOZ"/>
    <m/>
    <n v="776499820"/>
    <s v="MR DIENG"/>
    <n v="20"/>
    <s v="PEI"/>
    <s v="AFFAIRES"/>
    <d v="2024-12-26T17:22:27"/>
    <s v="FIB_OF_B"/>
    <m/>
    <s v="RELEVE"/>
    <d v="2025-03-06T13:34:51"/>
    <s v="ext_faye005946"/>
    <s v="CLIENT_DDE"/>
    <s v="DECONNEXIONS FREQUENTES"/>
    <s v="DECONNEXIONS FREQUENTES  // PRODUIT FIBRE // OFFRE  Fibre Office Bloque// MODEM FIBERBOX (06 ANTENN"/>
    <s v="STL"/>
    <s v="STL"/>
    <x v="292"/>
    <s v="SAINT LOUIS"/>
    <s v="HYDROBASE SAINT LOUIS"/>
    <s v="HYDROBASE SAINT LOUIS"/>
    <m/>
    <m/>
    <d v="2025-03-06T13:35:08"/>
    <s v="Abonnement Professionnel"/>
    <n v="48"/>
    <s v="URGENT"/>
    <s v="CLIENTS ENTREPRISES"/>
    <s v="Defaut non identifie"/>
    <s v="COMPTE ACTIF SUR RBS // LOS ETEINT // PON VERT// INTERNET ETEINT // TEST DE SYNCHRO AMS ET NCE PAS A"/>
    <s v="ext_faye005946"/>
    <d v="2025-03-06T13:35:12"/>
    <m/>
    <s v="ext_faye005946"/>
    <n v="5771777"/>
    <s v="OTD"/>
    <d v="2025-03-08T13:41:39"/>
    <s v="Archivé"/>
    <d v="2025-03-07T08:00:00"/>
    <s v="Oui"/>
    <s v="TDX_STL"/>
    <s v="UNITE D'INTERVENTION TADEX SAINT LOUIS"/>
    <s v="TDX_STL3"/>
    <d v="2025-03-08T13:35:08"/>
    <d v="2025-03-08T13:41:39"/>
    <s v="non ok"/>
    <s v="RESCHGT313-PBO_PBE"/>
    <s v="PIGTAIL CHANGE"/>
    <s v="POINT DE BRANCHEMENT OPTIQUE/PIGTAIL DEF"/>
    <s v="PIGTAILL CHANGé AU PBO"/>
    <s v="tmp_gueye85433"/>
    <x v="0"/>
    <x v="0"/>
    <x v="0"/>
    <x v="368"/>
  </r>
  <r>
    <n v="3016991"/>
    <s v="FIBRE"/>
    <n v="34921711"/>
    <x v="403"/>
    <s v="Actif"/>
    <s v="TLP"/>
    <s v="PLASMA IMMO"/>
    <m/>
    <n v="-772004090"/>
    <s v="M.SAMB"/>
    <n v="20"/>
    <s v="SOH"/>
    <s v="PROFESSIONNELS"/>
    <d v="2023-12-12T16:42:28"/>
    <s v="FIB_PRO_ME_B"/>
    <m/>
    <s v="RELEVE"/>
    <d v="2025-03-06T13:39:03"/>
    <s v="ext_dieme005965"/>
    <s v="CLIENT_DDE"/>
    <s v="SOUCI D'EMISSION ET DE RECEPTL"/>
    <s v="Fibre Pro Mega Bloque // SOUCIS EMISSION RECEPTION"/>
    <s v="ACM"/>
    <s v="MED"/>
    <x v="123"/>
    <s v="FANN HOCK"/>
    <s v="FANN HOCK"/>
    <s v="FANN HOCK"/>
    <m/>
    <m/>
    <d v="2025-03-06T16:08:42"/>
    <s v="Abonnement Professionnel"/>
    <n v="48"/>
    <s v="URGENT"/>
    <s v="MAINTENANCE INSTALLATION FIBRE"/>
    <s v="VERIFICAT° INSTALLATION FIBREE"/>
    <s v="Fibre Pro Mega Bloque // SOUCIS EMISSION RECEPTION CONNEXION OK // VERIFICATION DES BRANCHEMENTS //"/>
    <s v="ext_seye005981"/>
    <d v="2025-03-06T16:08:53"/>
    <m/>
    <s v="ext_seye005981"/>
    <n v="5772594"/>
    <s v="OTD"/>
    <d v="2025-03-07T11:45:43"/>
    <s v="Archivé"/>
    <d v="2025-03-06T13:30:00"/>
    <s v="Oui"/>
    <s v="PREM_MED"/>
    <s v="UNITE D'INTERVENTION PREMIUM MEDINA"/>
    <s v="PREM_MED4"/>
    <d v="2025-03-08T16:08:42"/>
    <d v="2025-03-07T11:45:43"/>
    <s v="ok"/>
    <s v="CLICHGT102-CABLE RJ11"/>
    <s v="CABLE RJ11 CHANGE"/>
    <s v="CABLE RJ11/CABLE RJ11 DEFECTUEUX"/>
    <s v="CORDON RJ11 REBRANCHE"/>
    <s v="ext_gaye2895"/>
    <x v="0"/>
    <x v="0"/>
    <x v="22"/>
    <x v="369"/>
  </r>
  <r>
    <n v="3017010"/>
    <s v="FIBRE"/>
    <n v="42865591"/>
    <x v="404"/>
    <s v="Actif"/>
    <s v="INT"/>
    <s v="PROJET D'ACCELERATION DE L'ECONOMIE NUMERIQUE DU SENEGAL"/>
    <m/>
    <s v="782913636 //  773685563"/>
    <s v="M KANE // BINTA"/>
    <n v="20"/>
    <s v="PEI"/>
    <s v="PROFESSIONNELS"/>
    <d v="2024-04-01T12:00:00"/>
    <s v="BUS_FIB_MAST"/>
    <m/>
    <s v="RELEVE"/>
    <d v="2025-03-06T13:52:21"/>
    <s v="ext_kande005941"/>
    <s v="CLIENT_DDE"/>
    <s v="PAS DE CONNEXION INTERNET"/>
    <s v="PAS DE CONNEXION INTERNET"/>
    <s v="ACAD"/>
    <s v="ACA"/>
    <x v="61"/>
    <s v="MERMOZ"/>
    <s v="MERMOZ PYROTECHNIQUE"/>
    <s v="MERMOZ PYROTECHNIQUE"/>
    <m/>
    <m/>
    <d v="2025-03-06T17:41:55"/>
    <s v="Grands Comptes"/>
    <n v="24"/>
    <s v="NONURGENT"/>
    <s v="ASSISTANCE-INSTALLATION FIBRE"/>
    <s v="Aucun défaut sur la fibre"/>
    <s v="RV DEMAIN 07/03/2025"/>
    <s v="ext_sow2909"/>
    <d v="2025-03-06T17:42:06"/>
    <s v="RV DEMAIN 07/03/2025"/>
    <s v="ext_sow2909"/>
    <n v="5772943"/>
    <s v="OTD"/>
    <d v="2025-03-07T11:01:10"/>
    <s v="Archivé"/>
    <d v="2025-03-06T08:00:00"/>
    <s v="Non"/>
    <s v="ECO_COMPLEXE"/>
    <s v="UNITE D'INTERVENTION ECOTEL COMPLEXE"/>
    <s v="ECO_COMPLEXE1"/>
    <d v="2025-03-07T17:41:55"/>
    <d v="2025-03-07T11:01:10"/>
    <s v="ok"/>
    <s v="CLIREPA22-PTO"/>
    <s v="SOUDURE  AU PTO REPRISE"/>
    <s v="POINT DE TERMINAISON OPTIQUE/ABSENCE DE"/>
    <s v="REPRISE SOUDURE AU PTO/CONFIRME PAR MR 775572210/DIAO"/>
    <s v="ext_sow2909"/>
    <x v="0"/>
    <x v="1"/>
    <x v="11"/>
    <x v="370"/>
  </r>
  <r>
    <n v="3017021"/>
    <s v="FIBRE"/>
    <n v="35280041"/>
    <x v="405"/>
    <s v="Actif"/>
    <s v="TLP"/>
    <s v="FALL"/>
    <s v="KHALIFA ABABACAR"/>
    <n v="776896019"/>
    <s v="MR FALL"/>
    <n v="14"/>
    <s v="PA1"/>
    <s v="GRAND_PUBLIC"/>
    <d v="2024-06-24T13:56:02"/>
    <s v="FIB_PRO_M_B"/>
    <m/>
    <s v="RELEVE"/>
    <d v="2025-03-06T14:03:07"/>
    <s v="ext_mbaye005933"/>
    <s v="CLIENT_DDE"/>
    <s v="PAS DE CONNEXION INTERNET"/>
    <s v="PAS DE CONNEXION // Fibre Pro Max  Bloque // FIBERBOX F680// PON=VERT FIX  LOS= ETEINT  INTERNET= ET"/>
    <s v="THS"/>
    <s v="MBR"/>
    <x v="36"/>
    <s v="MBOUR"/>
    <s v="ESCALE MBOUR"/>
    <s v="."/>
    <m/>
    <m/>
    <d v="2025-03-06T14:03:08"/>
    <s v="Abonnement Professionnel"/>
    <n v="48"/>
    <s v="URGENT"/>
    <s v="MAINTENANCE INSTALLATION FIBRE"/>
    <s v="SAY-Coupure de fibre"/>
    <s v="PAS DE CONNEXION // Fibre Pro Max  Bloque // FIBERBOX F680// PON=VERT FIX  LOS= ETEINT  INTERNET= ET"/>
    <s v="ext_mbaye005933"/>
    <d v="2025-03-06T14:03:13"/>
    <s v="PAS DE CONNEXION // Fibre Pro Max  Bloque // FIBERBOX F680// PON=VERT FIX  LOS= ETEINT  INTERNET= ET"/>
    <m/>
    <n v="5771897"/>
    <s v="OTD"/>
    <d v="2025-03-06T17:59:38"/>
    <s v="Archivé"/>
    <d v="2025-03-08T08:00:00"/>
    <s v="Non"/>
    <s v="SOFA_MBR"/>
    <s v="UNITE D'INTERVENTION SOFATEL MBOUR"/>
    <s v="SOFA_MBR7"/>
    <d v="2025-03-08T14:03:08"/>
    <d v="2025-03-06T17:59:38"/>
    <s v="ok"/>
    <s v="CLIRCO528-F6600 ONT"/>
    <s v="CONFIGURATION MODEM ONT REPRISE"/>
    <s v="OPTICAL NETWORK TERMINAL/MODEM CLIENT FI"/>
    <s v="MODEM RESET RECONFIGURE + RECONFIG PORT PON // MALAMINE SIGNATE// SOFATEL"/>
    <s v="tmp_diallo75027"/>
    <x v="0"/>
    <x v="0"/>
    <x v="3"/>
    <x v="371"/>
  </r>
  <r>
    <n v="3017026"/>
    <s v="FIBRE"/>
    <n v="2131281"/>
    <x v="406"/>
    <s v="Actif"/>
    <s v="TLP"/>
    <s v="MUTUALISTE COMMUNAUTAIRE"/>
    <m/>
    <n v="777371838"/>
    <s v="M.NDAW"/>
    <n v="20"/>
    <s v="SOH"/>
    <s v="PROFESSIONNELS"/>
    <d v="2024-11-16T19:00:01"/>
    <s v="FIB_PRO_ME_B"/>
    <m/>
    <s v="RELEVE"/>
    <d v="2025-03-06T14:10:31"/>
    <s v="ext_dieme005965"/>
    <s v="CLIENT_DDE"/>
    <s v="PAS DE CONNEXION INTERNET"/>
    <s v="Fibre Pro Mega Bloque // ABSENCE DE NAVIGATION"/>
    <s v="DBL"/>
    <s v="DBL"/>
    <x v="293"/>
    <s v="DIOURBEL"/>
    <s v="DIOURBEL VILLE_ESCALE"/>
    <s v="MARCHE NDOUMBE DIOP"/>
    <s v="fce artisana"/>
    <m/>
    <d v="2025-03-06T15:43:10"/>
    <s v="Abonnement Professionnel"/>
    <n v="48"/>
    <s v="URGENT"/>
    <s v="MAINTENANCE INSTALLATION FIBRE"/>
    <s v="VERIFICAT° INSTALLATION FIBREE"/>
    <s v="339711350 // CHANGEMENT VLAN IPV6 VERS IPV4 //  RESET PORT OK // ANCIEN SESSION IPV6 SUPPRIMER // CO"/>
    <s v="ext_ba005985"/>
    <d v="2025-03-06T15:43:23"/>
    <s v="339711350 // CHANGEMENT VLAN IPV6 VERS IPV4 //  RESET PORT OK // ANCIEN SESSION IPV6 SUPPRIMER // CO"/>
    <s v="ext_ba005985"/>
    <n v="5772348"/>
    <s v="OTD"/>
    <d v="2025-03-07T12:18:39"/>
    <s v="Archivé"/>
    <d v="2025-03-06T07:45:00"/>
    <s v="Oui"/>
    <s v="ECO_DBL"/>
    <s v="UNITE D'INTERVENTION ECOTEL DIOURBEL"/>
    <s v="ECO_DBL1"/>
    <d v="2025-03-08T15:43:10"/>
    <d v="2025-03-07T12:18:39"/>
    <s v="ok"/>
    <s v="CLICHGT31-JARRETIERE OPTIQUE"/>
    <s v="JARRETIERE OPTIQUE CHANGEE"/>
    <s v="JARRETIERE OPTIQUE/JARRETIERE OPTIQUE DE"/>
    <s v="JARRETIERE OPTIQUE CHANGE // Mr NDAO CONFIRME LE RETOUR DES SERVICES // MOUSSA DIA"/>
    <s v="ext_ndiaye3383"/>
    <x v="0"/>
    <x v="0"/>
    <x v="10"/>
    <x v="372"/>
  </r>
  <r>
    <n v="3017043"/>
    <s v="TEL"/>
    <n v="30621631"/>
    <x v="407"/>
    <s v="Actif"/>
    <s v="TLP"/>
    <s v="IMAGERIE MODERNE DU SENEGAL"/>
    <m/>
    <n v="775503488"/>
    <s v="M SENE"/>
    <n v="20"/>
    <s v="PEI"/>
    <s v="AFFAIRES"/>
    <d v="2009-03-19T11:15:00"/>
    <s v="T0"/>
    <m/>
    <s v="RELEVE"/>
    <d v="2025-03-06T14:34:55"/>
    <s v="ext_balde005942"/>
    <s v="CLIENT_DDE"/>
    <s v="SOUCI D'EMISSION ET DE RECEPTL"/>
    <s v="338591259 // PAS EMISSION RECEPTION // L'Acces de base"/>
    <s v="OUA"/>
    <s v="GDK"/>
    <x v="187"/>
    <s v="PLATEAU"/>
    <s v="PLATEAU"/>
    <s v="RTE DE LA CORNICHE OUEST"/>
    <m/>
    <m/>
    <d v="2025-03-06T15:24:20"/>
    <s v="Grand Public"/>
    <m/>
    <s v="URGENT"/>
    <s v="CLIENTS ENTREPRISES"/>
    <s v="LIAISON INSTABLE"/>
    <s v="TEST DE RECEPTION : SONNE OCCUPEE / TEST DE LIGNE :         L7  R =  0584     KOHM"/>
    <s v="ext_diop005984"/>
    <d v="2025-03-06T15:24:26"/>
    <m/>
    <s v="ext_diop005984"/>
    <n v="5772257"/>
    <s v="OTD"/>
    <d v="2025-03-07T11:51:28"/>
    <s v="Archivé"/>
    <d v="2025-03-06T09:00:00"/>
    <s v="Oui"/>
    <s v="ECO_GDK"/>
    <s v="UNITE D'INTERVENTION ECOTEL GDK"/>
    <s v="ECO_GDK1"/>
    <m/>
    <d v="2025-03-07T11:51:28"/>
    <m/>
    <s v="RESMUT81-SR-TETE TRANSPORT"/>
    <s v="PAIRE TRANSPORT MUTEE"/>
    <s v="SOUS-REPARTITEUR/DEFAUT BATTERIE/TERRE"/>
    <s v="MUTR 58-12-2 // BOU MANE"/>
    <s v="ext_diouf2174"/>
    <x v="1"/>
    <x v="1"/>
    <x v="1"/>
    <x v="373"/>
  </r>
  <r>
    <n v="3017044"/>
    <s v="FIBRE"/>
    <n v="77161"/>
    <x v="408"/>
    <s v="Actif"/>
    <s v="TLP"/>
    <s v="MINISTERE DE LA FONCTION PUBLIQUE RATIONALISATION"/>
    <s v="DES EFFECTIFS ET DU RENOUVEAU DU SERVICE"/>
    <s v="M DIOP"/>
    <n v="775781493"/>
    <n v="20"/>
    <s v="ETA"/>
    <s v="ADMINISTRATION"/>
    <d v="2024-09-11T10:00:01"/>
    <s v="FIB_OF_B"/>
    <m/>
    <s v="RELEVE"/>
    <d v="2025-03-06T14:35:31"/>
    <s v="ext_seye005967"/>
    <s v="CLIENT_DDE"/>
    <s v="PAS DE CONNEXION INTERNET"/>
    <s v="339671253//Fibre Office Bloque//PAS DE CONNEXION FILAIRE"/>
    <s v="LGA"/>
    <s v="LGA"/>
    <x v="27"/>
    <s v="LOUGA"/>
    <s v="LOUGA VILLE"/>
    <s v="."/>
    <m/>
    <m/>
    <d v="2025-03-06T15:55:26"/>
    <s v="Grand Public"/>
    <m/>
    <s v="URGENT"/>
    <s v="RESEAU D'ACCES INTEGRAL"/>
    <s v="LIAISON INSTABLE"/>
    <s v="synchro up | pas de session | reset ONT | connexion tjrs ko"/>
    <s v="ext_diop005980"/>
    <d v="2025-03-06T15:55:37"/>
    <m/>
    <s v="ext_diop005980"/>
    <n v="5772483"/>
    <s v="OTD"/>
    <d v="2025-03-07T11:53:51"/>
    <s v="Archivé"/>
    <d v="2025-03-06T13:30:00"/>
    <s v="Oui"/>
    <s v="PREM_LGA"/>
    <s v="UNITE D'INTERVENTION PREMIUM LOUGA"/>
    <s v="PREM_LGA1"/>
    <m/>
    <d v="2025-03-07T11:53:51"/>
    <m/>
    <s v="CLIRCO55-F680 ONT"/>
    <s v="CONFIGURATION ONT CORRIGEE"/>
    <s v="OPTICAL NETWORK TERMINAL/MODEM CLIENT FI"/>
    <s v="RECONFIGURATION MODEM ONT"/>
    <s v="ext_gaye2895"/>
    <x v="0"/>
    <x v="0"/>
    <x v="3"/>
    <x v="374"/>
  </r>
  <r>
    <n v="3017046"/>
    <s v="DSL10"/>
    <n v="31615441"/>
    <x v="409"/>
    <s v="Actif"/>
    <s v="TLP"/>
    <s v="PHARMACIE NATIONALE D'APPROVISIONNEMENT"/>
    <s v="P.N.A"/>
    <n v="776301027"/>
    <s v="MME SY"/>
    <n v="20"/>
    <s v="GCO"/>
    <s v="GRANDS_COMPTES"/>
    <d v="2011-08-26T00:00:01"/>
    <s v="LIGNE_BUS"/>
    <m/>
    <s v="RELEVE"/>
    <d v="2025-03-06T14:37:19"/>
    <s v="ext_thiam005943"/>
    <s v="CLIENT_DDE"/>
    <s v="DECONNEXIONS FREQUENTES"/>
    <s v="ND 339712390// DECONNEXIONS FREQUENTES ADSL// MME SY //ddiagne@sen-pna.sn"/>
    <s v="DBL"/>
    <s v="DBL"/>
    <x v="294"/>
    <s v="DIOURBEL"/>
    <s v="NDAYANE THIERNO KANDJI"/>
    <s v="NDAYANE THIERNO KANDJI"/>
    <m/>
    <m/>
    <d v="2025-03-09T15:18:37"/>
    <s v="Grand Public"/>
    <m/>
    <s v="NONURGENT"/>
    <s v="RESEAU BRANCHEMENT"/>
    <s v="Aucun défaut électrique"/>
    <s v="RV DEMAIN  LE 10-03-2025"/>
    <s v="ext_diouf2174"/>
    <d v="2025-03-09T15:18:44"/>
    <s v="RV DEMAIN  LE 10-03-2025"/>
    <s v="ext_diouf2174"/>
    <n v="5781203"/>
    <s v="OTD"/>
    <d v="2025-03-09T15:55:14"/>
    <s v="Archivé"/>
    <d v="2025-03-09T08:00:00"/>
    <s v="Non"/>
    <s v="ECO_COMPLEXE"/>
    <s v="UNITE D'INTERVENTION ECOTEL COMPLEXE"/>
    <s v="ECO_COMPLEXE1"/>
    <m/>
    <d v="2025-03-09T15:55:14"/>
    <m/>
    <s v="RESINC101-CHAMBRE/REGARD"/>
    <s v="REPRISE JOINT"/>
    <s v="CHAMBRE/REGARD/DEGRADATION JOINT"/>
    <s v="REPARATION PAIRE AU RPC"/>
    <s v="diouf7677"/>
    <x v="1"/>
    <x v="0"/>
    <x v="1"/>
    <x v="375"/>
  </r>
  <r>
    <n v="3017052"/>
    <s v="FIBRE"/>
    <n v="34198441"/>
    <x v="410"/>
    <s v="Actif"/>
    <s v="TLP"/>
    <s v="BIPOLE D'IMAGERIE PEDIATRIQUE ET ADULTE-SARL"/>
    <m/>
    <n v="776238140"/>
    <s v="MR SARR"/>
    <n v="20"/>
    <s v="SOH"/>
    <s v="PROFESSIONNELS"/>
    <d v="2020-07-20T12:00:01"/>
    <s v="FIB_OF_B"/>
    <m/>
    <s v="RELEVE"/>
    <d v="2025-03-06T14:46:02"/>
    <s v="ext_camara005945"/>
    <s v="CLIENT_DDE"/>
    <s v="Pas de connexion"/>
    <s v="338236523 // Fibre Office Bloque // PAS DE CONNEXION // CONNEXION PAR CABLE // SEULS CEUX QUI SE CON"/>
    <m/>
    <m/>
    <x v="130"/>
    <s v="GUEULE TAPEE"/>
    <m/>
    <s v="BLD DE LA GUEULE TAPEE"/>
    <m/>
    <m/>
    <d v="2025-03-06T16:16:00"/>
    <s v="Abonnement Professionnel"/>
    <n v="48"/>
    <s v="URGENT"/>
    <s v="CLIENTS ENTREPRISES"/>
    <s v="LIAISON INSTABLE"/>
    <s v="338236523//SOUCI CONNEXION PAR CABLE//TENTATIVE DE CONEXION SUR LES PORT 2 ET 3 SANS SUCCES //CABLE"/>
    <s v="ext_drame005987"/>
    <d v="2025-03-06T16:16:15"/>
    <m/>
    <s v="ext_drame005987"/>
    <n v="5772664"/>
    <s v="OTD"/>
    <d v="2025-03-07T12:14:25"/>
    <s v="Archivé"/>
    <d v="2025-03-06T13:30:00"/>
    <s v="Oui"/>
    <s v="PREM_MED"/>
    <s v="UNITE D'INTERVENTION PREMIUM MEDINA"/>
    <s v="PREM_MED1"/>
    <d v="2025-03-08T16:16:00"/>
    <d v="2025-03-07T12:14:25"/>
    <s v="ok"/>
    <s v="CLIAUCDEF010-TEST NAF OK"/>
    <s v="TEST NAF OK - RETOUR SERVICES CONFIRME"/>
    <s v="CLIENT/AUCUN DEFAUT CONSTATE"/>
    <s v="AUCUN DEFAUT SUR LA LIGNE//CLIENT JOINT SUR LE 771328080 LE CLIENT CONFIRME AUCUN DEFAUT SUR LA LIGN"/>
    <s v="ext_gaye2895"/>
    <x v="0"/>
    <x v="0"/>
    <x v="4"/>
    <x v="376"/>
  </r>
  <r>
    <n v="3017064"/>
    <s v="FIBRE"/>
    <n v="35263361"/>
    <x v="411"/>
    <s v="Actif"/>
    <s v="TLP"/>
    <s v="NDEYE ET SOEURS"/>
    <s v="LE PHENIX"/>
    <s v="MME BA"/>
    <n v="778730505"/>
    <n v="20"/>
    <s v="PEI"/>
    <s v="AFFAIRES"/>
    <d v="2019-01-22T15:32:00"/>
    <s v="FIB_OF_B"/>
    <m/>
    <s v="RELEVE"/>
    <d v="2025-03-06T14:58:05"/>
    <s v="ext_seye005967"/>
    <s v="CLIENT_DDE"/>
    <s v="Absence synchronisation MODEM"/>
    <s v="338659681//Fibre Office Bloque//PAS DE CONNEXION"/>
    <s v="ACAD"/>
    <s v="ACA"/>
    <x v="57"/>
    <s v="POINT E"/>
    <s v="POINT E"/>
    <s v="RUE 1"/>
    <m/>
    <m/>
    <d v="2025-03-06T14:58:18"/>
    <s v="Abonnement Professionnel"/>
    <n v="48"/>
    <s v="URGENT"/>
    <s v="CLIENTS ENTREPRISES"/>
    <s v="Defaut non identifie"/>
    <s v="LOS ROUGE//PON ETEINT//INTERNET ETEINT//VERIF BRANCHEMENT OK//REBOOT MODEM OK//SYNCHRO PAS DISPO/COM"/>
    <s v="ext_seye005967"/>
    <d v="2025-03-06T14:58:20"/>
    <m/>
    <s v="ext_seye005967"/>
    <n v="5772161"/>
    <s v="OTD"/>
    <d v="2025-03-07T13:46:35"/>
    <s v="Archivé"/>
    <d v="2025-03-06T08:10:00"/>
    <s v="Non"/>
    <s v="ECO_ACAD"/>
    <s v="UNITE D'INTERVENTION ECOTEL ACAD"/>
    <s v="ECO_ACAD1"/>
    <d v="2025-03-08T14:58:18"/>
    <d v="2025-03-07T13:46:35"/>
    <s v="ok"/>
    <s v="RESREPA39-PBO_PBE"/>
    <s v="SOUDURE REPRISE AU  PBO_PBE"/>
    <s v="POINT DE BRANCHEMENT OPTIQUE/FIBRE CASSE"/>
    <s v="REPRISE SOUDURE AU PBO // CONFIRME AU _x0002_ PAR MME BA // MOHAMED DIAWARA // DBK"/>
    <s v="ext_diop005303"/>
    <x v="0"/>
    <x v="0"/>
    <x v="8"/>
    <x v="377"/>
  </r>
  <r>
    <n v="3017065"/>
    <s v="FIBRE"/>
    <n v="30465401"/>
    <x v="412"/>
    <s v="Actif"/>
    <s v="TLP"/>
    <s v="AGENCE NATIONALE DE LA RECHERCHE SCIENTIFIQUE APPLIQUEE"/>
    <m/>
    <n v="777148713"/>
    <s v="M BADIANE"/>
    <n v="20"/>
    <s v="GCO"/>
    <s v="GRANDS_COMPTES"/>
    <d v="2019-09-09T16:48:54"/>
    <s v="FIB_OF_B"/>
    <m/>
    <s v="RELEVE"/>
    <d v="2025-03-06T14:59:28"/>
    <s v="ext_fall006017"/>
    <s v="CLIENT_DDE"/>
    <s v="Absence synchronisation MODEM"/>
    <s v="338677749 // Fibre Office Bloque // ABSENCE SYNCHRO"/>
    <m/>
    <m/>
    <x v="295"/>
    <s v="SICAP"/>
    <s v="SICAP SACRE COEUR III"/>
    <s v="SICAP SACRE COEUR III"/>
    <m/>
    <m/>
    <d v="2025-03-06T14:59:46"/>
    <s v="Grand Public"/>
    <m/>
    <s v="URGENT"/>
    <s v="CLIENTS ENTREPRISES"/>
    <s v="Defaut non identifie"/>
    <s v="LOS ROUGE /// INTERNET ETEINT // PON ETEINT // VERIF BRANCHEMENT FAIT //  REBOOT MODEM FAIT // SAYTU"/>
    <s v="ext_fall006017"/>
    <d v="2025-03-06T14:59:51"/>
    <m/>
    <s v="ext_fall006017"/>
    <n v="5772170"/>
    <s v="OTD"/>
    <d v="2025-03-07T09:51:07"/>
    <s v="Archivé"/>
    <d v="2025-03-06T09:05:00"/>
    <s v="Non"/>
    <s v="ECO_GDK"/>
    <s v="UNITE D'INTERVENTION ECOTEL GDK"/>
    <s v="ECO_GDK1"/>
    <m/>
    <d v="2025-03-07T09:51:07"/>
    <m/>
    <s v="RESREPA39-PBO_PBE"/>
    <s v="SOUDURE REPRISE AU  PBO_PBE"/>
    <s v="POINT DE BRANCHEMENT OPTIQUE/FIBRE CASSE"/>
    <s v="REPRISE SOUDURE AU PBO ET PTO/CONFIRME PAR MR BADIANE 777148713/SARA"/>
    <s v="ext_sow2909"/>
    <x v="0"/>
    <x v="0"/>
    <x v="8"/>
    <x v="378"/>
  </r>
  <r>
    <n v="3017079"/>
    <s v="FIBRE"/>
    <n v="929611"/>
    <x v="236"/>
    <s v="Actif"/>
    <s v="TLP"/>
    <s v="PHARMACIE"/>
    <s v="PASCAL"/>
    <n v="778919147"/>
    <m/>
    <n v="20"/>
    <s v="SOH"/>
    <s v="PROFESSIONNELS"/>
    <d v="2025-03-04T16:00:01"/>
    <s v="FIB_OF_B"/>
    <m/>
    <s v="RELEVE"/>
    <d v="2025-03-06T15:05:24"/>
    <s v="ext_drame005987"/>
    <s v="CLIENT_DDE"/>
    <s v="DECONNEXIONS FREQUENTES"/>
    <s v="338377713//DECONNEXION FREQUENTE//ABSENCE SYNCHRO//COMPTE ACTIF//PAS DE SESSION"/>
    <s v="ACG"/>
    <s v="KMR"/>
    <x v="191"/>
    <s v="KEUR MASSAR"/>
    <s v="PARCELLES ASSAINIES UNITE 15"/>
    <s v="PARCELLES ASSAINIES UNITE 15"/>
    <n v="520"/>
    <m/>
    <d v="2025-03-06T15:05:50"/>
    <s v="Grand Public"/>
    <m/>
    <s v="URGENT"/>
    <s v="CLIENTS ENTREPRISES"/>
    <s v="LIAISON INSTABLE"/>
    <s v="338377713//DECONNEXION FREQUENTE//ABSENCE SYNCHRO//COMPTE ACTIF//PAS DE SESSION"/>
    <s v="ext_drame005987"/>
    <d v="2025-03-06T15:05:55"/>
    <m/>
    <s v="ext_drame005987"/>
    <n v="5772191"/>
    <s v="OTD"/>
    <d v="2025-03-06T17:03:45"/>
    <s v="Archivé"/>
    <d v="2025-03-06T08:00:00"/>
    <s v="Oui"/>
    <s v="MULT_KMR"/>
    <s v="UNITE D'INTERVENTION MULTELEC KEUR MASSA"/>
    <s v="MULT_KMR10"/>
    <m/>
    <d v="2025-03-06T17:03:45"/>
    <m/>
    <s v="CLIRCO526-F6600 ONT"/>
    <s v="CONFIGURATION MODEM ONT REPRISE"/>
    <s v="OPTICAL NETWORK TERMINAL/MODEM CLIENT FI"/>
    <s v="RECONFIG MODEM // RECONFIG PORT // MOUHAMED BA MULTELEC"/>
    <s v="tmp_sambou80341"/>
    <x v="0"/>
    <x v="0"/>
    <x v="3"/>
    <x v="216"/>
  </r>
  <r>
    <n v="3017091"/>
    <s v="FIBRE"/>
    <n v="45411961"/>
    <x v="413"/>
    <s v="Actif"/>
    <s v="TLP"/>
    <s v="WAGUE"/>
    <s v="ALPHA"/>
    <n v="771519281"/>
    <s v="MR WAGUE"/>
    <n v="20"/>
    <s v="SOH"/>
    <s v="PROFESSIONNELS"/>
    <d v="2025-03-06T13:22:59"/>
    <s v="FIB_PRO_M_B"/>
    <m/>
    <s v="RELEVE"/>
    <d v="2025-03-06T15:19:55"/>
    <s v="ext_sarr005974"/>
    <s v="CLIENT_DDE"/>
    <s v="Absence synchronisation MODEM"/>
    <s v="ABSENCE DE SYNCHRONISATION"/>
    <s v="ACP"/>
    <s v="CAM"/>
    <x v="296"/>
    <s v="CAMBERENE-PARCELLES ASSAINIES"/>
    <s v="PARCELLES ASSAINIES UNITE 19"/>
    <s v="."/>
    <m/>
    <m/>
    <d v="2025-03-06T15:55:46"/>
    <s v="Professionnel"/>
    <m/>
    <s v="URGENT"/>
    <s v="ASSISTANCE-INSTALLATION FIBRE"/>
    <s v="VERIFICAT° INSTALLATION FIBREE"/>
    <s v="ABSENCE DE SYNCHRO : MODEM F6600 : LOS ROUGE : NAF INTERRUPTED"/>
    <s v="ext_bah005990"/>
    <d v="2025-03-06T15:55:53"/>
    <m/>
    <s v="ext_bah005990"/>
    <n v="5772486"/>
    <s v="OTD"/>
    <d v="2025-03-07T12:01:19"/>
    <s v="Archivé"/>
    <d v="2025-03-06T08:00:00"/>
    <s v="Oui"/>
    <s v="SYS_CAMB"/>
    <s v="UNITE D'INTERVENTION SYSROAD CAMBERENE"/>
    <s v="SYS_CAMB7"/>
    <m/>
    <d v="2025-03-07T12:01:19"/>
    <m/>
    <s v="RESCHGT313-PBO_PBE"/>
    <s v="PIGTAIL CHANGE"/>
    <s v="POINT DE BRANCHEMENT OPTIQUE/PIGTAIL DEF"/>
    <s v="PIGTAIL CHANGE"/>
    <s v="ext_ngom2872"/>
    <x v="0"/>
    <x v="0"/>
    <x v="5"/>
    <x v="379"/>
  </r>
  <r>
    <n v="3017094"/>
    <s v="FIBRE"/>
    <n v="146881"/>
    <x v="414"/>
    <s v="Actif"/>
    <s v="TLP"/>
    <s v="AFRICA CONNECTION TOURS"/>
    <m/>
    <n v="775161203"/>
    <s v="MAME BADIANE"/>
    <n v="20"/>
    <s v="PEI"/>
    <s v="AFFAIRES"/>
    <d v="2020-08-06T00:00:01"/>
    <s v="FIB_OF_B"/>
    <m/>
    <s v="RELEVE"/>
    <d v="2025-03-06T15:20:35"/>
    <s v="stg_ndiaye88351"/>
    <s v="CLIENT_DDE"/>
    <s v="LENTEUR CONNEXION FIBRE"/>
    <s v="LENTEUR NAVIGATION"/>
    <s v="ACM"/>
    <s v="MED"/>
    <x v="297"/>
    <s v="FASS"/>
    <s v="HLM FASS PAILLOTTE"/>
    <s v="HLM FASS PAILLOTTE"/>
    <m/>
    <m/>
    <d v="2025-03-06T15:21:51"/>
    <s v="Abonnement Professionnel"/>
    <n v="48"/>
    <s v="URGENT"/>
    <s v="MAINTENANCE INSTALLATION FIBRE"/>
    <s v="VERIFICAT° INSTALLATION FIBREE"/>
    <s v="LENTEUR NAVIGATION"/>
    <s v="stg_ndiaye88351"/>
    <d v="2025-03-06T15:22:11"/>
    <s v="LENTEUR NAVIGATION"/>
    <s v="stg_ndiaye88351"/>
    <n v="5772244"/>
    <s v="OTD"/>
    <d v="2025-03-07T11:52:39"/>
    <s v="Archivé"/>
    <d v="2025-03-06T13:30:00"/>
    <s v="Non"/>
    <s v="PREM_MED"/>
    <s v="UNITE D'INTERVENTION PREMIUM MEDINA"/>
    <s v="PREM_MED2"/>
    <d v="2025-03-08T15:21:51"/>
    <d v="2025-03-07T11:52:39"/>
    <s v="ok"/>
    <s v="CLIRCO55-F680 ONT"/>
    <s v="CONFIGURATION ONT CORRIGEE"/>
    <s v="OPTICAL NETWORK TERMINAL/MODEM CLIENT FI"/>
    <s v="RECONFIGURATION MODEM ONT"/>
    <s v="ext_gaye2895"/>
    <x v="0"/>
    <x v="0"/>
    <x v="3"/>
    <x v="380"/>
  </r>
  <r>
    <n v="3017104"/>
    <s v="VOIP"/>
    <n v="34391331"/>
    <x v="415"/>
    <s v="Actif"/>
    <s v="TLP"/>
    <s v="TOUBA KHEWEUL SAMB &amp; FILS - SUARL"/>
    <m/>
    <n v="776649844"/>
    <s v="M DIALLO"/>
    <n v="20"/>
    <s v="SOH"/>
    <s v="PROFESSIONNELS"/>
    <d v="2025-01-09T13:06:57"/>
    <s v="V_IP_B_S_B"/>
    <m/>
    <s v="RELEVE"/>
    <d v="2025-03-06T15:26:09"/>
    <s v="ext_sow005973"/>
    <s v="CLIENT_DDE"/>
    <s v="ABSENCE DE TONALITE"/>
    <s v="338540207//BIV Silver_VoIP_Bloque//ABSENCE DE TONALITE //"/>
    <s v="ACP"/>
    <s v="TIA"/>
    <x v="298"/>
    <s v="THIAROYE"/>
    <s v="THIAROYE GARE TALLY DIALLO"/>
    <s v="THIAROYE GARE TALLY DIALLO"/>
    <m/>
    <m/>
    <d v="2025-03-06T15:26:54"/>
    <s v="Professionnel"/>
    <m/>
    <s v="URGENT"/>
    <s v="CLIENTS ENTREPRISES"/>
    <s v="Defaut non identifie"/>
    <s v="CONNEXION OK //TEST EMISSION KO TEST RECEPTION KO //VERIF BRANCHEMENT //CREDIT OK // TEST SPG NON DI"/>
    <s v="ext_sow005973"/>
    <d v="2025-03-06T15:27:00"/>
    <m/>
    <s v="ext_sow005973"/>
    <n v="5772265"/>
    <s v="OTD"/>
    <d v="2025-03-07T10:58:51"/>
    <s v="Archivé"/>
    <d v="2025-03-06T13:30:00"/>
    <s v="Non"/>
    <s v="SOFA_TIA"/>
    <s v="UNITE D'INTERVENTION SOFATEL THIAROYE"/>
    <s v="SOFA_TIA15"/>
    <m/>
    <d v="2025-03-07T10:58:51"/>
    <m/>
    <s v="RESCHGT22-CABLE BRANCHEMENT"/>
    <s v="CABLE BRANCHEMENT  1084 CHANGE"/>
    <s v="CABLE BRANCHEMENT/CABLE BRANCHEMENT  108"/>
    <s v="câble 5-99 couper changer sur 1 porté + transport muté E25 T:384-8-6 via T:384-13-4"/>
    <s v="ext_sow3678"/>
    <x v="1"/>
    <x v="0"/>
    <x v="5"/>
    <x v="381"/>
  </r>
  <r>
    <n v="3017113"/>
    <s v="FIBRE"/>
    <n v="36996251"/>
    <x v="416"/>
    <s v="Actif"/>
    <s v="TLP"/>
    <s v="AYA INTERNATIONAL SUARL"/>
    <m/>
    <n v="776174922"/>
    <s v="M DRAME"/>
    <n v="20"/>
    <s v="SOH"/>
    <s v="PROFESSIONNELS"/>
    <d v="2021-02-04T19:47:00"/>
    <s v="FIB_PRO"/>
    <m/>
    <s v="RELEVE"/>
    <d v="2025-03-06T15:32:28"/>
    <s v="ext_yatte005966"/>
    <s v="CLIENT_DDE"/>
    <s v="SOUCI D'EMISSION ET DE RECEPTL"/>
    <s v="// Fibre Pro Bloque // SOUCI EMISSION RECEPTION APPEL"/>
    <s v="ACAD"/>
    <s v="SDF"/>
    <x v="208"/>
    <s v="H.L.M. - CITE PORT - SODIDA"/>
    <s v="SODIDA"/>
    <s v="SODIDA"/>
    <n v="25"/>
    <m/>
    <d v="2025-03-06T15:33:03"/>
    <s v="Abonnement Professionnel"/>
    <n v="48"/>
    <s v="URGENT"/>
    <s v="CLIENTS ENTREPRISES"/>
    <s v="Defaut non identifie"/>
    <s v="RBS ACTIF //VERIF BRANCHEMEN TEL BRANCHE SUR PHONE 1 : ETEINT  //TEST DE RECEPTION KO  //IN OK //TES"/>
    <s v="ext_yatte005966"/>
    <d v="2025-03-06T15:33:09"/>
    <m/>
    <s v="ext_yatte005966"/>
    <n v="5772299"/>
    <s v="OTD"/>
    <d v="2025-03-07T11:37:18"/>
    <s v="Archivé"/>
    <d v="2025-03-06T08:00:00"/>
    <s v="Oui"/>
    <s v="CAMU_SDF"/>
    <s v="UNITE D'INTERVENTION CAMUSAT SUD FOIRE"/>
    <s v="CAMU_SDF10"/>
    <d v="2025-03-08T15:33:03"/>
    <d v="2025-03-07T11:37:18"/>
    <s v="ok"/>
    <s v="RESREPA83-CHAMBRE/BPOE"/>
    <s v="RACCORDEMENT  MANCHON REPRIS"/>
    <s v="INFRASTRUCTURE PASSIVE/MANCHON DEFECTUEU"/>
    <s v="Reprise soudure au PEP K49//Client joint 776174922, confirme retour service"/>
    <s v="tmp_niang83263"/>
    <x v="0"/>
    <x v="0"/>
    <x v="7"/>
    <x v="382"/>
  </r>
  <r>
    <n v="3017114"/>
    <s v="DSL10"/>
    <n v="156701"/>
    <x v="362"/>
    <s v="Actif"/>
    <s v="TLP"/>
    <s v="SENEGAL PECHE SA"/>
    <m/>
    <n v="776492756"/>
    <m/>
    <n v="20"/>
    <s v="GCO"/>
    <s v="GRANDS_COMPTES"/>
    <d v="2020-09-18T13:00:01"/>
    <s v="LIGNE_BUS"/>
    <m/>
    <s v="RELEVE"/>
    <d v="2025-03-06T15:34:35"/>
    <s v="ext_drame005987"/>
    <s v="CLIENT_DDE"/>
    <s v="Pas de connexion"/>
    <s v="REITERATION//ABSENCE SYNCHRO"/>
    <s v="ACM"/>
    <s v="MED"/>
    <x v="54"/>
    <s v="ZONE PORTUAIRE"/>
    <s v="PORT MOLE 10 QUAI DE PECHE"/>
    <s v="PORT MOLE 10 QUAI DE PECHE"/>
    <m/>
    <m/>
    <d v="2025-03-06T15:34:49"/>
    <s v="Pas de priorité"/>
    <m/>
    <s v="URGENT"/>
    <s v="CLIENTS ENTREPRISES"/>
    <s v="LIAISON INSTABLE"/>
    <s v="REITERATION//ABSENCE SYNCHRO"/>
    <s v="ext_drame005987"/>
    <d v="2025-03-06T15:34:54"/>
    <m/>
    <s v="ext_drame005987"/>
    <n v="5772306"/>
    <s v="OTD"/>
    <d v="2025-03-07T14:33:38"/>
    <s v="Archivé"/>
    <d v="2025-03-06T08:00:00"/>
    <s v="Oui"/>
    <s v="PREM_MED"/>
    <s v="UNITE D'INTERVENTION PREMIUM MEDINA"/>
    <s v="PREM_MED7"/>
    <m/>
    <d v="2025-03-07T14:33:38"/>
    <m/>
    <s v="RESREPA37-PC"/>
    <s v="RACCORDEMENT REPRIS"/>
    <s v="POINT DE CONCENTRATION/OXYDATION"/>
    <s v="REPRISE CABLE SUITE OXYDATION ET FIABLE D 1  2  4 J 2  4  7 B02 SLT1 PORT 22"/>
    <s v="ext_gaye2895"/>
    <x v="1"/>
    <x v="0"/>
    <x v="17"/>
    <x v="329"/>
  </r>
  <r>
    <n v="3017115"/>
    <s v="FIBRE"/>
    <n v="1311"/>
    <x v="417"/>
    <s v="Actif"/>
    <s v="TLP"/>
    <s v="ENDA TIERS-MONDE"/>
    <m/>
    <n v="781371727"/>
    <s v="M.DIOUMA"/>
    <n v="20"/>
    <s v="GCO"/>
    <s v="GRANDS_COMPTES"/>
    <d v="2022-07-20T20:00:01"/>
    <s v="F_OI_B_4G"/>
    <m/>
    <s v="RELEVE"/>
    <d v="2025-03-06T15:34:46"/>
    <s v="ext_dieme005965"/>
    <s v="CLIENT_DDE"/>
    <s v="LENTEURS NAVIGATION"/>
    <s v="Fibre Off. Intense_Domino4G_15Go Bloque // LENTEUR DE NAVIGATION"/>
    <s v="THS"/>
    <s v="MBR"/>
    <x v="184"/>
    <s v="MBOUR"/>
    <s v="ESCALE MBOUR"/>
    <s v="."/>
    <m/>
    <m/>
    <d v="2025-03-06T15:35:09"/>
    <s v="Professionnel"/>
    <m/>
    <s v="URGENT"/>
    <s v="CLIENTS ENTREPRISES"/>
    <s v="Defaut non identifie"/>
    <s v="TEST DE DEBIT ENVOYER A : badioums@yahoo.fr // COMPTE ACTIF // SESSION EN COURS // SYNCHRO INDISPONI"/>
    <s v="ext_dieme005965"/>
    <d v="2025-03-06T15:35:12"/>
    <m/>
    <s v="ext_dieme005965"/>
    <n v="5772311"/>
    <s v="OTD"/>
    <d v="2025-03-07T11:06:30"/>
    <s v="Archivé"/>
    <d v="2025-03-06T08:00:00"/>
    <s v="Oui"/>
    <s v="SOFA_MBR"/>
    <s v="UNITE D'INTERVENTION SOFATEL MBOUR"/>
    <s v="SOFA_MBR6"/>
    <m/>
    <d v="2025-03-07T11:06:29"/>
    <m/>
    <s v="CLIRCO521-F6600 ONT"/>
    <s v="CONFIGURATION ONT CORRIGEE"/>
    <s v="OPTICAL NETWORK TERMINAL/MODEM CLIENT FI"/>
    <s v="RECONFIG MODEM"/>
    <s v="ext_diallo3676"/>
    <x v="0"/>
    <x v="0"/>
    <x v="3"/>
    <x v="327"/>
  </r>
  <r>
    <n v="3017116"/>
    <s v="FIBRE"/>
    <n v="34062371"/>
    <x v="418"/>
    <s v="Actif"/>
    <s v="TLP"/>
    <s v="GUEYE"/>
    <s v="MODOU"/>
    <n v="776510004"/>
    <s v="mr sene"/>
    <n v="20"/>
    <s v="SOH"/>
    <s v="PROFESSIONNELS"/>
    <d v="2023-06-11T16:03:25"/>
    <s v="FIB_PRO_M_B"/>
    <m/>
    <s v="RELEVE"/>
    <d v="2025-03-06T15:36:33"/>
    <s v="ext_gaye005964"/>
    <s v="CLIENT_DDE"/>
    <s v="Absence synchronisation MODEM"/>
    <s v="338223244***Fibre Pro Max Bloque****absence de synchro los en rouge***vérif branchement ok***reboot"/>
    <s v="ACM"/>
    <s v="MED"/>
    <x v="299"/>
    <s v="MEDINA"/>
    <s v="MEDINA"/>
    <s v="RUE 22"/>
    <m/>
    <m/>
    <d v="2025-03-06T15:36:34"/>
    <s v="Abonnement Professionnel"/>
    <n v="48"/>
    <s v="URGENT"/>
    <s v="MAINTENANCE INSTALLATION FIBRE"/>
    <s v="SAY-Coupure de fibre"/>
    <s v="338223244***Fibre Pro Max Bloque****absence de synchro los en rouge***vérif branchement ok***reboot"/>
    <s v="ext_gaye005964"/>
    <d v="2025-03-06T15:36:37"/>
    <s v="338223244***Fibre Pro Max Bloque****absence de synchro los en rouge***vérif branchement ok***reboot"/>
    <m/>
    <n v="5772316"/>
    <s v="OTD"/>
    <d v="2025-03-07T11:49:51"/>
    <s v="Archivé"/>
    <d v="2025-03-08T08:00:00"/>
    <s v="Non"/>
    <s v="PREM_MED"/>
    <s v="UNITE D'INTERVENTION PREMIUM MEDINA"/>
    <s v="PREM_MED7"/>
    <d v="2025-03-08T15:36:34"/>
    <d v="2025-03-07T11:49:51"/>
    <s v="ok"/>
    <s v="RESREPA39-PBO_PBE"/>
    <s v="SOUDURE REPRISE AU  PBO_PBE"/>
    <s v="POINT DE BRANCHEMENT OPTIQUE/FIBRE CASSE"/>
    <s v="REPRISE SOUDURE AU PBO"/>
    <s v="ext_gaye2895"/>
    <x v="0"/>
    <x v="0"/>
    <x v="8"/>
    <x v="383"/>
  </r>
  <r>
    <n v="3017126"/>
    <s v="FIBRE"/>
    <n v="29833151"/>
    <x v="419"/>
    <s v="Actif"/>
    <s v="TLP"/>
    <s v="SERVICE D'ASSISTANCE MEDICALE D'URGENCE"/>
    <s v="SAMU"/>
    <s v="dioufmike@yahoo.fr  77253939"/>
    <s v="Michel DIOUF"/>
    <n v="20"/>
    <s v="GCO"/>
    <s v="GRANDS_COMPTES"/>
    <d v="2024-05-10T16:00:00"/>
    <s v="FIB_OF_B"/>
    <m/>
    <s v="RELEVE"/>
    <d v="2025-03-06T15:45:55"/>
    <s v="ext_diallo005935"/>
    <s v="CLIENT_DDE"/>
    <s v="PAS DE CONNEXION INTERNET"/>
    <s v="339020993// PAS DE CONNEXION"/>
    <s v="ZIG"/>
    <s v="ZIG"/>
    <x v="260"/>
    <s v="ZIGUINCHOR"/>
    <s v="ZIGUINCHOR"/>
    <s v="."/>
    <m/>
    <m/>
    <d v="2025-03-06T15:46:19"/>
    <s v="Grand Public"/>
    <m/>
    <s v="URGENT"/>
    <s v="CLIENTS ENTREPRISES"/>
    <s v="Defaut non identifie"/>
    <s v="PON CLI INTERNET ETEINT LOS ETEINT // COMPTE ACTIF // PAS DE SESSION // VERIF BRANCHEMENT OK // REBO"/>
    <s v="ext_diallo005935"/>
    <d v="2025-03-06T15:46:30"/>
    <m/>
    <s v="ext_diallo005935"/>
    <n v="5772364"/>
    <s v="OTD"/>
    <d v="2025-03-07T12:34:48"/>
    <s v="Archivé"/>
    <d v="2025-03-06T08:00:00"/>
    <s v="Oui"/>
    <s v="SYS_ZIG"/>
    <s v="UNITE D'INTERVENTION SYSROAD ZIGUINCHOR"/>
    <s v="SYS_ZIG3"/>
    <m/>
    <d v="2025-03-07T12:34:48"/>
    <m/>
    <s v="CLICHGT531-F6600 ONT"/>
    <s v="MODEM ONT CHANGE"/>
    <s v="OPTICAL NETWORK TERMINAL/MODEM CLIENT FI"/>
    <s v="MODEM ONT CHANGE+RECONFIG PORT PON"/>
    <s v="ext_ngom2872"/>
    <x v="0"/>
    <x v="0"/>
    <x v="2"/>
    <x v="384"/>
  </r>
  <r>
    <n v="3017146"/>
    <s v="FIBRE"/>
    <n v="663931"/>
    <x v="420"/>
    <s v="Actif"/>
    <s v="TLP"/>
    <s v="PHARMACIE CITE SOTIBA"/>
    <m/>
    <n v="776353268"/>
    <s v="M DIOP"/>
    <n v="20"/>
    <s v="SOH"/>
    <s v="PROFESSIONNELS"/>
    <d v="2022-11-21T17:55:21"/>
    <s v="FIB_PRO_M_B"/>
    <m/>
    <s v="RELEVE"/>
    <d v="2025-03-06T16:04:57"/>
    <s v="ext_dia005959"/>
    <s v="CLIENT_DDE"/>
    <s v="Absence synchronisation MODEM"/>
    <s v="338345923// PRODUIT FIBRE // LOS ROUGE // INTERNET ETEINT //"/>
    <s v="ACP"/>
    <s v="TIA"/>
    <x v="290"/>
    <s v="PIKINE"/>
    <s v="CITE SOTIBA"/>
    <s v="CITE SOTIBA"/>
    <s v="76/BI"/>
    <m/>
    <d v="2025-03-06T16:05:24"/>
    <s v="Abonnement Professionnel"/>
    <n v="48"/>
    <s v="URGENT"/>
    <s v="CLIENTS ENTREPRISES"/>
    <s v="SAY-Coupure de fibre"/>
    <s v="VERIF BRANCHEMENT OK // COMPTE ACTIF // PAS DE SESSION // SYNCHRO  DOWN // MERCI DE PEC"/>
    <s v="ext_dia005959"/>
    <d v="2025-03-06T16:05:28"/>
    <m/>
    <s v="ext_dia005959"/>
    <n v="5772550"/>
    <s v="OTD"/>
    <d v="2025-03-07T11:05:25"/>
    <s v="Archivé"/>
    <d v="2025-03-06T13:30:00"/>
    <s v="Non"/>
    <s v="SOFA_TIA"/>
    <s v="UNITE D'INTERVENTION SOFATEL THIAROYE"/>
    <s v="SOFA_TIA8"/>
    <d v="2025-03-08T16:05:24"/>
    <d v="2025-03-07T11:05:25"/>
    <s v="ok"/>
    <s v="RESCHGT22-CABLE BRANCHEMENT"/>
    <s v="CABLE BRANCHEMENT  1084 CHANGE"/>
    <s v="CABLE BRANCHEMENT/CABLE BRANCHEMENT  108"/>
    <s v="Cable 1083 coupé changé_x0009_I01 CP 113B-114 F3"/>
    <s v="ext_ngom005140"/>
    <x v="0"/>
    <x v="0"/>
    <x v="5"/>
    <x v="385"/>
  </r>
  <r>
    <n v="3017149"/>
    <s v="FIBRE"/>
    <n v="3099251"/>
    <x v="421"/>
    <s v="Actif"/>
    <s v="TLP"/>
    <s v="TRANSVERSALE SARL"/>
    <m/>
    <n v="776046875"/>
    <s v="M SEYE 776046875 / M SYLLA 776595185"/>
    <n v="20"/>
    <s v="SOH"/>
    <s v="PROFESSIONNELS"/>
    <d v="2021-04-07T19:50:01"/>
    <s v="F_OI_B_4G"/>
    <m/>
    <s v="RELEVE"/>
    <d v="2025-03-06T16:07:58"/>
    <s v="ext_diafankha005962"/>
    <s v="CLIENT_DDE"/>
    <s v="Pas de connexion"/>
    <s v="338253445 / PAS DE CONNEXION / Fibre Off. Intense_Domino4G_15Go Bloque"/>
    <s v="ACAD"/>
    <s v="SDF"/>
    <x v="208"/>
    <s v="H.L.M. - CITE PORT - SODIDA"/>
    <s v="SODIDA"/>
    <s v="SODIDA"/>
    <s v="LOT 28"/>
    <m/>
    <d v="2025-03-06T16:07:58"/>
    <s v="Professionnel"/>
    <m/>
    <s v="URGENT"/>
    <s v="RESEAU BRANCHEMENT"/>
    <s v="SAY-Coupure de fibre"/>
    <s v="PON ETEINT / LOS ROUGE / INTERNET ETEINT  / REBOOT MODEM FAIT TJRS CNX KO / VERIF BRANCHMNT OK / / R"/>
    <s v="ext_diafankha005962"/>
    <d v="2025-03-06T16:08:02"/>
    <s v="PON ETEINT / LOS ROUGE / INTERNET ETEINT  / REBOOT MODEM FAIT TJRS CNX KO / VERIF BRANCHMNT OK / / R"/>
    <m/>
    <n v="5772587"/>
    <s v="OTD"/>
    <d v="2025-03-07T12:03:26"/>
    <s v="Archivé"/>
    <d v="2025-03-08T08:00:00"/>
    <s v="Non"/>
    <s v="CAMU_SDF"/>
    <s v="UNITE D'INTERVENTION CAMUSAT SUD FOIRE"/>
    <s v="CAMU_SDF16"/>
    <m/>
    <d v="2025-03-07T12:03:26"/>
    <m/>
    <s v="RESREPA83-CHAMBRE/BPOE"/>
    <s v="RACCORDEMENT  MANCHON REPRIS"/>
    <s v="INFRASTRUCTURE PASSIVE/MANCHON DEFECTUEU"/>
    <s v="Reprise soudure au PEP K49//Client joint 776046875, Confirme retour service"/>
    <s v="tmp_niang83263"/>
    <x v="0"/>
    <x v="0"/>
    <x v="7"/>
    <x v="386"/>
  </r>
  <r>
    <n v="3017152"/>
    <s v="FIBRE"/>
    <n v="40235711"/>
    <x v="422"/>
    <s v="Actif"/>
    <s v="TLP"/>
    <s v="MODOU FAYE"/>
    <m/>
    <n v="784590913"/>
    <s v="MME FAYE"/>
    <n v="20"/>
    <s v="SOH"/>
    <s v="PROFESSIONNELS"/>
    <d v="2023-01-06T00:00:00"/>
    <s v="FIB_PRO_M_B"/>
    <m/>
    <s v="RELEVE"/>
    <d v="2025-03-06T16:11:46"/>
    <s v="ext_mbaye005933"/>
    <s v="CLIENT_DDE"/>
    <s v="PAS DE CONNEXION INTERNET"/>
    <s v="FIBERBOX F680// PON=VERT FIX    LOS=ETEINT  INTERNET= VERT CLI Verif branchements=FAIT// Reboot mode"/>
    <m/>
    <m/>
    <x v="300"/>
    <s v="PLATEAU"/>
    <s v="MARCHE SANDAGA"/>
    <s v="SANDAGA"/>
    <m/>
    <m/>
    <d v="2025-03-06T16:11:47"/>
    <s v="Abonnement Professionnel"/>
    <n v="48"/>
    <s v="URGENT"/>
    <s v="CLIENTS ENTREPRISES"/>
    <s v="Defaut non identifie"/>
    <s v="FIBERBOX F680// PON=VERT FIX    LOS=ETEINT  INTERNET= VERT CLI Verif branchements=FAIT// Reboot mode"/>
    <s v="ext_mbaye005933"/>
    <d v="2025-03-06T16:11:51"/>
    <s v="FIBERBOX F680// PON=VERT FIX    LOS=ETEINT  INTERNET= VERT CLI Verif branchements=FAIT// Reboot mode"/>
    <m/>
    <n v="5772619"/>
    <s v="OTD"/>
    <d v="2025-03-07T11:58:10"/>
    <s v="Archivé"/>
    <d v="2025-03-06T13:30:00"/>
    <s v="Oui"/>
    <s v="PREM_MED"/>
    <s v="UNITE D'INTERVENTION PREMIUM MEDINA"/>
    <s v="PREM_MED2"/>
    <d v="2025-03-08T16:11:47"/>
    <d v="2025-03-07T11:58:10"/>
    <s v="ok"/>
    <s v="CLIRCO55-F680 ONT"/>
    <s v="CONFIGURATION ONT CORRIGEE"/>
    <s v="OPTICAL NETWORK TERMINAL/MODEM CLIENT FI"/>
    <s v="PARAMETRAGE MODEM ONT"/>
    <s v="ext_gaye2895"/>
    <x v="0"/>
    <x v="0"/>
    <x v="3"/>
    <x v="387"/>
  </r>
  <r>
    <n v="3017153"/>
    <s v="FIBRE"/>
    <n v="41334631"/>
    <x v="423"/>
    <s v="Actif"/>
    <s v="TLP"/>
    <s v="BABACAR FALL"/>
    <s v="BABACAR FALL"/>
    <n v="776946460"/>
    <s v="MR FALL"/>
    <n v="20"/>
    <s v="SOH"/>
    <s v="PROFESSIONNELS"/>
    <d v="2023-07-27T17:25:26"/>
    <s v="FIB_PRO_M_B"/>
    <m/>
    <s v="RELEVE"/>
    <d v="2025-03-06T16:11:50"/>
    <s v="ext_sarr005974"/>
    <s v="CLIENT_DDE"/>
    <s v="PAS DE CONNEXION INTERNET"/>
    <s v="PAS DE CONNEXION"/>
    <s v="ACAD"/>
    <s v="ACA"/>
    <x v="259"/>
    <s v="DKGDU"/>
    <s v="NT00"/>
    <s v="."/>
    <m/>
    <m/>
    <d v="2025-03-06T16:12:17"/>
    <s v="Abonnement Professionnel"/>
    <n v="48"/>
    <s v="URGENT"/>
    <s v="CLIENTS ENTREPRISES"/>
    <s v="Defaut non identifie"/>
    <s v="CTC 776946460 MR FALL ND 338290857 // PAS DE CONNEXION // PRODUIT FIBRE // OFFRE  Fibre Pro Max Bloq"/>
    <s v="ext_sarr005974"/>
    <d v="2025-03-06T16:12:20"/>
    <m/>
    <s v="ext_sarr005974"/>
    <n v="5772626"/>
    <s v="OTD"/>
    <d v="2025-03-07T15:16:36"/>
    <s v="Archivé"/>
    <d v="2025-03-06T08:50:00"/>
    <s v="Oui"/>
    <s v="ECO_ACAD"/>
    <s v="UNITE D'INTERVENTION ECOTEL ACAD"/>
    <s v="ECO_ACAD1"/>
    <d v="2025-03-08T16:12:17"/>
    <d v="2025-03-07T15:16:36"/>
    <s v="ok"/>
    <s v="CLIRCO526-F6600 ONT"/>
    <s v="CONFIGURATION MODEM ONT REPRISE"/>
    <s v="OPTICAL NETWORK TERMINAL/MODEM CLIENT FI"/>
    <s v="RECONFIGURATION MODEM CONFIRMER PAR MR FALL AU 776946460 //NADOU //STG HD"/>
    <s v="ext_diaby2178"/>
    <x v="0"/>
    <x v="0"/>
    <x v="3"/>
    <x v="388"/>
  </r>
  <r>
    <n v="3017161"/>
    <s v="FIBRE"/>
    <n v="36045421"/>
    <x v="424"/>
    <s v="Actif"/>
    <s v="TLP"/>
    <s v="CAR CARE- SAS"/>
    <m/>
    <n v="775772100"/>
    <s v="MR NDIAYE"/>
    <n v="20"/>
    <s v="SOH"/>
    <s v="PROFESSIONNELS"/>
    <d v="2022-11-07T15:36:01"/>
    <s v="FIB_PRO"/>
    <m/>
    <s v="RELEVE"/>
    <d v="2025-03-06T16:18:36"/>
    <s v="ext_faye005946"/>
    <s v="CLIENT_DDE"/>
    <s v="SOUCI D'EMISSION ET DE RECEPTL"/>
    <s v="SOUCI EMISSION // OFFRE Fibre Pro Bloque"/>
    <s v="ACAD"/>
    <s v="SDF"/>
    <x v="226"/>
    <s v="FOIRE"/>
    <s v="ZONE OUEST FOIRE"/>
    <s v="ZONE OUEST FOIRE"/>
    <m/>
    <m/>
    <d v="2025-03-06T18:00:17"/>
    <s v="Abonnement Professionnel"/>
    <n v="48"/>
    <s v="URGENT"/>
    <s v="CLIENTS ENTREPRISES"/>
    <s v="LIAISON INSTABLE"/>
    <s v="338277963 // SOUCI EMISSION // OFFRE Fibre Pro Bloque // TEST DE RECEPTION OK // CREDIT OK SUR IN //"/>
    <s v="ext_watt005989"/>
    <d v="2025-03-06T18:00:23"/>
    <m/>
    <s v="ext_watt005989"/>
    <n v="5772975"/>
    <s v="OTD"/>
    <d v="2025-03-07T12:18:08"/>
    <s v="Archivé"/>
    <d v="2025-03-06T13:30:00"/>
    <s v="Oui"/>
    <s v="CAMU_SDF"/>
    <s v="UNITE D'INTERVENTION CAMUSAT SUD FOIRE"/>
    <s v="CAMU_SDF13"/>
    <d v="2025-03-08T18:00:17"/>
    <d v="2025-03-07T12:18:08"/>
    <s v="ok"/>
    <s v="CLIFAU101-CABLE RJ11"/>
    <s v="TUTORAT"/>
    <s v="CABLE RJ11/CABLE RJ11 MAL BRANCHE"/>
    <s v="REBRANCHEMENT RJ11"/>
    <s v="ext_bame005311"/>
    <x v="0"/>
    <x v="0"/>
    <x v="22"/>
    <x v="389"/>
  </r>
  <r>
    <n v="3017162"/>
    <s v="FIBRE"/>
    <n v="105781"/>
    <x v="425"/>
    <s v="Actif"/>
    <s v="TLP"/>
    <s v="INSTITUT PASTEUR"/>
    <m/>
    <n v="774464861"/>
    <s v="Cheikh Oumar SALL"/>
    <n v="20"/>
    <s v="GCO"/>
    <s v="GRANDS_COMPTES"/>
    <d v="2020-06-10T15:00:01"/>
    <s v="F_OI_B_4G"/>
    <m/>
    <s v="RELEVE"/>
    <d v="2025-03-06T16:19:14"/>
    <s v="ext_diop005956"/>
    <s v="CLIENT_DDE"/>
    <s v="Absence synchronisation MODEM"/>
    <s v="OFFRE Fibre Off. Intense_Domino4G_15Go Bloque // PAS DE CONNEXION"/>
    <s v="ACAD"/>
    <s v="SDF"/>
    <x v="267"/>
    <s v="FOIRE"/>
    <s v="NORD FOIRE"/>
    <s v="NORD FOIRE"/>
    <m/>
    <m/>
    <d v="2025-03-06T16:19:15"/>
    <s v="Professionnel"/>
    <m/>
    <s v="NONURGENT"/>
    <s v="CLIENTS ENTREPRISES"/>
    <s v="Defaut non identifie"/>
    <s v="VERIF SAYTU : Qualite de la connnexion Signal indisponible // Compte actif session encours  // Voyan"/>
    <s v="ext_diop005956"/>
    <d v="2025-03-06T16:19:17"/>
    <s v="VERIF SAYTU : Qualite de la connnexion Signal indisponible // Compte actif session encours  // Voyan"/>
    <m/>
    <n v="5772686"/>
    <s v="OTD"/>
    <d v="2025-03-07T11:07:40"/>
    <s v="Archivé"/>
    <d v="2025-03-08T08:00:00"/>
    <s v="Non"/>
    <s v="CAMU_SDF"/>
    <s v="UNITE D'INTERVENTION CAMUSAT SUD FOIRE"/>
    <s v="CAMU_SDF12"/>
    <m/>
    <d v="2025-03-07T11:07:40"/>
    <m/>
    <s v="CLIAUCDEF010-TEST NAF OK"/>
    <s v="TEST NAF OK - RETOUR SERVICES CONFIRME"/>
    <s v="CLIENT/AUCUN DEFAUT CONSTATE"/>
    <s v="CLIENT JOINT CONFIRME RETOUR SERVICE"/>
    <s v="ext_bame005311"/>
    <x v="0"/>
    <x v="0"/>
    <x v="4"/>
    <x v="390"/>
  </r>
  <r>
    <n v="3017164"/>
    <s v="FIBRE"/>
    <n v="36487811"/>
    <x v="426"/>
    <s v="Actif"/>
    <s v="TLP"/>
    <s v="PATHE -SUARL"/>
    <m/>
    <n v="776390733"/>
    <s v="MR DIA"/>
    <n v="20"/>
    <s v="SOH"/>
    <s v="PROFESSIONNELS"/>
    <d v="2021-02-12T11:00:01"/>
    <s v="FIB_OF_B"/>
    <m/>
    <s v="RELEVE"/>
    <d v="2025-03-06T16:19:46"/>
    <s v="ext_mbaye005933"/>
    <s v="CLIENT_DDE"/>
    <s v="Absence synchronisation MODEM"/>
    <s v="/ABSENCE DE SYNCHRO // Fibre Office Bloque // FIBERBOX F680// PON=ETEINT LOS= ROUGE CLI INTERNET= ET"/>
    <s v="THS"/>
    <s v="MBR"/>
    <x v="277"/>
    <s v="MBOUR"/>
    <s v="SALY"/>
    <s v="SALY"/>
    <m/>
    <m/>
    <d v="2025-03-06T16:19:47"/>
    <s v="Abonnement Professionnel"/>
    <n v="48"/>
    <s v="URGENT"/>
    <s v="MAINTENANCE INSTALLATION FIBRE"/>
    <s v="SAY-Coupure de fibre"/>
    <s v="/ABSENCE DE SYNCHRO // Fibre Office Bloque // FIBERBOX F680// PON=ETEINT LOS= ROUGE CLI INTERNET= ET"/>
    <s v="ext_mbaye005933"/>
    <d v="2025-03-06T16:19:54"/>
    <s v="/ABSENCE DE SYNCHRO // Fibre Office Bloque // FIBERBOX F680// PON=ETEINT LOS= ROUGE CLI INTERNET= ET"/>
    <m/>
    <n v="5772692"/>
    <s v="OTD"/>
    <d v="2025-03-06T22:22:55"/>
    <s v="Archivé"/>
    <d v="2025-03-08T08:00:00"/>
    <s v="Non"/>
    <s v="SOFA_MBR"/>
    <s v="UNITE D'INTERVENTION SOFATEL MBOUR"/>
    <s v="SOFA_MBR1"/>
    <d v="2025-03-08T16:19:47"/>
    <d v="2025-03-06T22:22:55"/>
    <s v="ok"/>
    <s v="RESINC71-CABLE INFRA FIBRE"/>
    <s v="RACCORDEMENT NOUVEAU CABLE"/>
    <s v="INFRASTRUCTURE PASSIVE/COUPURE SUITE VOL"/>
    <s v="FIN ATP REMPLACEMENT BPE SUR C02// SYNCHRO OK"/>
    <s v="diallo028024"/>
    <x v="0"/>
    <x v="0"/>
    <x v="25"/>
    <x v="391"/>
  </r>
  <r>
    <n v="3017170"/>
    <s v="FIBRE"/>
    <n v="76241"/>
    <x v="427"/>
    <s v="Actif"/>
    <s v="TLP"/>
    <s v="MINISTERE DE LA JUSTICE"/>
    <m/>
    <n v="785453246"/>
    <s v="MR BA"/>
    <n v="20"/>
    <s v="ETA"/>
    <s v="ADMINISTRATION"/>
    <d v="2025-02-07T18:19:02"/>
    <s v="FIB_OF_B"/>
    <m/>
    <s v="RELEVE"/>
    <d v="2025-03-06T16:26:54"/>
    <s v="ext_balde005951"/>
    <s v="CLIENT_DDE"/>
    <s v="PAS DE CONNEXION INTERNET"/>
    <s v="absence de navigation"/>
    <s v="LGA"/>
    <s v="LGA"/>
    <x v="301"/>
    <s v="LOUGA"/>
    <s v="GRAND LOUGA"/>
    <s v="."/>
    <m/>
    <m/>
    <d v="2025-03-06T16:27:19"/>
    <s v="Grand Public"/>
    <m/>
    <s v="URGENT"/>
    <s v="CLIENTS ENTREPRISES"/>
    <s v="Defaut non identifie"/>
    <s v="TOUS LES VOYANTS SONT OK // ROOLBACK FAIT // REBOT MODEM // SYNCHRO : OK // SAYTU ; aucune anomalie"/>
    <s v="ext_balde005951"/>
    <d v="2025-03-06T16:27:22"/>
    <m/>
    <s v="ext_balde005951"/>
    <n v="5772724"/>
    <s v="OTD"/>
    <d v="2025-03-07T11:56:12"/>
    <s v="Archivé"/>
    <d v="2025-03-06T08:00:00"/>
    <s v="Oui"/>
    <s v="PREM_LGA"/>
    <s v="UNITE D'INTERVENTION PREMIUM LOUGA"/>
    <s v="PREM_LGA1"/>
    <m/>
    <d v="2025-03-07T11:56:11"/>
    <m/>
    <s v="CLIRCO55-F680 ONT"/>
    <s v="CONFIGURATION ONT CORRIGEE"/>
    <s v="OPTICAL NETWORK TERMINAL/MODEM CLIENT FI"/>
    <s v="RECONFIGURATION MODEM ONT"/>
    <s v="ext_gaye2895"/>
    <x v="0"/>
    <x v="0"/>
    <x v="3"/>
    <x v="111"/>
  </r>
  <r>
    <n v="3017176"/>
    <s v="DSL15"/>
    <n v="34031801"/>
    <x v="428"/>
    <s v="Actif"/>
    <s v="TLP"/>
    <s v="ASSOCIATION JANT-BI"/>
    <m/>
    <n v="777401744"/>
    <s v="MR BOCANDE"/>
    <n v="20"/>
    <s v="SOH"/>
    <s v="PROFESSIONNELS"/>
    <d v="2022-08-11T16:20:24"/>
    <s v="V_IP_B_S_B"/>
    <m/>
    <s v="RELEVE"/>
    <d v="2025-03-06T16:33:30"/>
    <s v="ext_camara005945"/>
    <s v="CLIENT_DDE"/>
    <s v="Pas de connexion"/>
    <s v="338363619 // BIV Silver_VoIP_Bloque // ABSENCE DE NAVIGATION"/>
    <s v="ACR"/>
    <s v="RUF"/>
    <x v="302"/>
    <s v="YENN-NIANGHAL-TOUBAB DIALAO"/>
    <s v="TOUBAB DIALAW"/>
    <s v="TOUBAB DIALAW"/>
    <m/>
    <m/>
    <d v="2025-03-06T16:34:15"/>
    <s v="Professionnel"/>
    <m/>
    <s v="URGENT"/>
    <s v="CLIENTS ENTREPRISES"/>
    <s v="Defaut non identifie"/>
    <s v="BIV Silver_VoIP_Bloque // ABSENCE DE NAVIGATION  BROADBAND VERT// INTERNET CLI // ABSNT SUR RBS // T"/>
    <s v="ext_camara005945"/>
    <d v="2025-03-06T16:34:18"/>
    <m/>
    <s v="ext_camara005945"/>
    <n v="5772743"/>
    <s v="OTD"/>
    <d v="2025-03-07T10:50:07"/>
    <s v="Archivé"/>
    <d v="2025-03-06T08:00:00"/>
    <s v="Oui"/>
    <s v="MULT_RUF"/>
    <s v="UNITE D'INTERVENTION MULTELEC RUFISQUE"/>
    <s v="MULT_RUF6"/>
    <m/>
    <d v="2025-03-07T10:50:07"/>
    <m/>
    <s v="CLIPRI231-AUTRES EQUIPEMENTS CLIENTS"/>
    <s v="EQUIPEMENT PRIVE A VOIR"/>
    <s v="AUTRES EQUIPEMENTS CLIENTS/PRIVE"/>
    <s v="EQUIPEMENT PRIVE A VOIR/BOCAR DIALLO MULT"/>
    <s v="ext_diallo005317"/>
    <x v="1"/>
    <x v="0"/>
    <x v="9"/>
    <x v="392"/>
  </r>
  <r>
    <n v="3017180"/>
    <s v="FIBRE"/>
    <n v="35177281"/>
    <x v="429"/>
    <s v="Actif"/>
    <s v="TLP"/>
    <s v="SALL"/>
    <s v="FALLOU"/>
    <n v="782577781"/>
    <s v="MR FALL"/>
    <n v="20"/>
    <s v="SOH"/>
    <s v="PROFESSIONNELS"/>
    <d v="2025-01-09T11:00:00"/>
    <s v="FIB_PRO_M_B"/>
    <m/>
    <s v="RELEVE"/>
    <d v="2025-03-06T16:37:03"/>
    <s v="ext_diarra005963"/>
    <s v="CLIENT_DDE"/>
    <s v="LENTEURS NAVIGATION"/>
    <s v="Lenteurs de connexion //Fibre Pro Max Bloque"/>
    <s v="ACM"/>
    <s v="MED"/>
    <x v="58"/>
    <s v="TOUBA MOSQUEE"/>
    <s v="MARCHE OCCAS"/>
    <s v="."/>
    <m/>
    <m/>
    <d v="2025-03-06T16:53:51"/>
    <s v="Professionnel"/>
    <m/>
    <s v="URGENT"/>
    <s v="CLIENTS ENTREPRISES"/>
    <s v="LIAISON INSTABLE"/>
    <m/>
    <s v="ext_watt005989"/>
    <d v="2025-03-06T16:54:01"/>
    <m/>
    <s v="ext_watt005989"/>
    <n v="5772829"/>
    <s v="OTD"/>
    <d v="2025-03-07T12:23:30"/>
    <s v="Archivé"/>
    <d v="2025-03-06T13:30:00"/>
    <s v="Oui"/>
    <s v="PREM_MED"/>
    <s v="UNITE D'INTERVENTION PREMIUM MEDINA"/>
    <s v="PREM_MED7"/>
    <m/>
    <d v="2025-03-07T12:25:53"/>
    <m/>
    <s v="CLIAUCDEF09-TEST MAESTRO/NAC OK"/>
    <s v="TEST MAESTRO/NAC OK - RETOUR SERVICES CO"/>
    <s v="CLIENT/AUCUN DEFAUT CONSTATE"/>
    <s v="VERIFICATION CONFIGURATION PORT PON + MIGRATION VERS IPV6 // CHANGEMENT DE PASSE / MODOU NDIAYE CAMU"/>
    <s v="tmp_badji85744"/>
    <x v="0"/>
    <x v="0"/>
    <x v="4"/>
    <x v="393"/>
  </r>
  <r>
    <n v="3017185"/>
    <s v="FIBRE"/>
    <n v="33816261"/>
    <x v="430"/>
    <s v="Actif"/>
    <s v="TLP"/>
    <s v="THIAM"/>
    <s v="ROKHAYA ATHIE"/>
    <n v="777978485"/>
    <s v="MME ATHIE"/>
    <n v="13"/>
    <s v="PA1"/>
    <s v="GRAND_PUBLIC"/>
    <d v="2023-10-09T11:36:09"/>
    <s v="FIB_PRO_M_B"/>
    <m/>
    <s v="RELEVE"/>
    <d v="2025-03-06T16:39:59"/>
    <s v="ext_diba005975"/>
    <s v="CLIENT_DDE"/>
    <s v="Absence synchronisation MODEM"/>
    <s v="338682420// Fibre Pro Max Bloque// PAS DE CNX INTERNET"/>
    <s v="ACAD"/>
    <s v="SDF"/>
    <x v="303"/>
    <s v="FOIRE"/>
    <s v="CITE SICA SUD FOIRE"/>
    <s v="CITE SICA SUD FOIRE"/>
    <m/>
    <m/>
    <d v="2025-03-06T16:39:59"/>
    <s v="Abonnement Professionnel"/>
    <n v="48"/>
    <s v="NONURGENT"/>
    <s v="CLIENTS ENTREPRISES"/>
    <s v="Defaut non identifie"/>
    <s v="PON VERS FIXE// INTERNET VERT FIXE // VERIF BRNCHEMENT // REBOOT // INTERNET NE SALLUME PLU COMPTE A"/>
    <s v="ext_diba005975"/>
    <d v="2025-03-06T16:40:02"/>
    <s v="PON VERS FIXE// INTERNET VERT FIXE // VERIF BRNCHEMENT // REBOOT // INTERNET NE SALLUME PLU COMPTE A"/>
    <m/>
    <n v="5772773"/>
    <s v="OTD"/>
    <d v="2025-03-07T10:50:25"/>
    <s v="Archivé"/>
    <d v="2025-03-06T08:00:00"/>
    <s v="Oui"/>
    <s v="CAMU_SDF"/>
    <s v="UNITE D'INTERVENTION CAMUSAT SUD FOIRE"/>
    <s v="CAMU_SDF17"/>
    <d v="2025-03-08T16:39:59"/>
    <d v="2025-03-07T10:50:25"/>
    <s v="ok"/>
    <s v="CLIAUCDEF010-TEST NAF OK"/>
    <s v="TEST NAF OK - RETOUR SERVICES CONFIRME"/>
    <s v="CLIENT/AUCUN DEFAUT CONSTATE"/>
    <s v="CLIENT JOINT CONFIRME RETOUR SERVICE"/>
    <s v="ext_bame005311"/>
    <x v="0"/>
    <x v="0"/>
    <x v="4"/>
    <x v="394"/>
  </r>
  <r>
    <n v="3017191"/>
    <s v="FIBRE"/>
    <n v="36139251"/>
    <x v="431"/>
    <s v="Actif"/>
    <s v="TLP"/>
    <s v="WEST AFRICA WATER SA"/>
    <m/>
    <n v="775931223"/>
    <s v="M SARR"/>
    <n v="20"/>
    <s v="PEI"/>
    <s v="PROFESSIONNELS"/>
    <d v="2024-01-18T14:10:57"/>
    <s v="FIB_PRO_M_B"/>
    <m/>
    <s v="RELEVE"/>
    <d v="2025-03-06T16:54:01"/>
    <s v="ext_sow005973"/>
    <s v="CLIENT_DDE"/>
    <s v="SOUCI D'EMISSION ET DE RECEPTL"/>
    <s v="338648696//Fibre Pro Max Bloque//SOUCIS EMISSION RECEPTION//"/>
    <m/>
    <m/>
    <x v="218"/>
    <s v="SICAP"/>
    <s v="SICAP SACRE COEUR III"/>
    <s v="SACRE COEUR 3 EXTENSION"/>
    <n v="10871"/>
    <m/>
    <d v="2025-03-06T16:54:33"/>
    <s v="Professionnel"/>
    <m/>
    <s v="URGENT"/>
    <s v="CLIENTS ENTREPRISES"/>
    <s v="Defaut non identifie"/>
    <s v="CONNEXION OK //TEST EMISSION KO TEST RECEPTION KO //VERIF BRANCHEMENT //TELEPHONE DIRECTEMENT BRANCH"/>
    <s v="ext_sow005973"/>
    <d v="2025-03-06T16:54:40"/>
    <m/>
    <s v="ext_sow005973"/>
    <n v="5772835"/>
    <s v="OTD"/>
    <d v="2025-03-07T10:32:14"/>
    <s v="Archivé"/>
    <d v="2025-03-06T08:40:00"/>
    <s v="Oui"/>
    <s v="ECO_ACAD"/>
    <s v="UNITE D'INTERVENTION ECOTEL ACAD"/>
    <s v="ECO_ACAD1"/>
    <m/>
    <d v="2025-03-07T10:32:14"/>
    <m/>
    <s v="CLICHGT103-CABLE RJ11"/>
    <s v="CABLE RJ11 CHANGE"/>
    <s v="CABLE RJ11/CABLE RJ11 COUPE"/>
    <s v="CABLE RJ11 CHANGE/CONFIRME SUR LE FIXE/SARA"/>
    <s v="ext_sow2909"/>
    <x v="0"/>
    <x v="0"/>
    <x v="23"/>
    <x v="395"/>
  </r>
  <r>
    <n v="3017203"/>
    <s v="TEL"/>
    <n v="37771991"/>
    <x v="432"/>
    <s v="Actif"/>
    <s v="TLP"/>
    <s v="CLINIQUE DE L' AMITIE - SA"/>
    <m/>
    <n v="776480720"/>
    <s v="M DIALLO"/>
    <n v="20"/>
    <s v="PEI"/>
    <s v="PROFESSIONNELS"/>
    <d v="2021-09-23T00:00:01"/>
    <s v="T0"/>
    <m/>
    <s v="RELEVE"/>
    <d v="2025-03-06T17:07:59"/>
    <s v="ext_balde005942"/>
    <s v="CLIENT_DDE"/>
    <s v="GRESILLEMENT"/>
    <s v="338696490 // GRSILLEMENT // L'Acces de base"/>
    <s v="ACAD"/>
    <s v="SDF"/>
    <x v="304"/>
    <s v="SICAP"/>
    <s v="SICAP LIBERTE VI"/>
    <s v="SICAP LIBERTE VI"/>
    <s v="LOT 1878"/>
    <m/>
    <d v="2025-03-06T17:08:13"/>
    <s v="Abonnement Professionnel"/>
    <n v="48"/>
    <s v="URGENT"/>
    <s v="CLIENTS ENTREPRISES"/>
    <s v="Defaut non identifie"/>
    <s v="GRESILLEMENT EN EMISSION ET RECEPTION // VERIF BRANCHEMENT OK"/>
    <s v="ext_balde005942"/>
    <d v="2025-03-06T17:08:15"/>
    <m/>
    <s v="ext_balde005942"/>
    <n v="5772861"/>
    <s v="OTD"/>
    <d v="2025-03-07T12:55:32"/>
    <s v="Archivé"/>
    <d v="2025-03-06T13:30:00"/>
    <s v="Non"/>
    <s v="CAMU_SDF"/>
    <s v="UNITE D'INTERVENTION CAMUSAT SUD FOIRE"/>
    <s v="CAMU_SDF8"/>
    <d v="2025-03-08T17:08:13"/>
    <d v="2025-03-07T12:55:32"/>
    <s v="ok"/>
    <s v="RESCHGT12-RP1"/>
    <s v="BOITE RP1 CHANGEE"/>
    <s v="ENTREE DE POSTE/RP1 DEFECTUEUX"/>
    <s v="MUTATION TRANSPORT K07 T172 6 1 VERS T172 15 7 // PABX CLIENT A VOIRE"/>
    <s v="tmp_sow85431"/>
    <x v="1"/>
    <x v="1"/>
    <x v="1"/>
    <x v="396"/>
  </r>
  <r>
    <n v="3017218"/>
    <s v="FIBRE"/>
    <n v="43937521"/>
    <x v="433"/>
    <s v="Actif"/>
    <s v="TLP"/>
    <s v="SAMOURA"/>
    <s v="MARIAMA"/>
    <n v="773492205"/>
    <s v="Mme TOURE"/>
    <n v="20"/>
    <s v="SOH"/>
    <s v="PROFESSIONNELS"/>
    <d v="2024-08-20T09:59:39"/>
    <s v="FIB_PRO_M_B"/>
    <m/>
    <s v="RELEVE"/>
    <d v="2025-03-06T17:17:45"/>
    <s v="ext_yatte005966"/>
    <s v="CLIENT_DDE"/>
    <s v="Pas de connexion"/>
    <s v="/ Fibre Pro Max Bloque // PAS DE CONNEXION"/>
    <m/>
    <m/>
    <x v="305"/>
    <s v="DIAMAGUENE - DIACKSAO"/>
    <s v="QUARTIER SAMBA DRAME"/>
    <s v="ARRET 78"/>
    <m/>
    <m/>
    <d v="2025-03-06T17:18:01"/>
    <s v="Abonnement Professionnel"/>
    <n v="48"/>
    <s v="URGENT"/>
    <s v="CLIENTS ENTREPRISES"/>
    <s v="Defaut non identifie"/>
    <s v="COMPTE ACTIF SUR RBS // LOS ROUGE // PON ETEINT // INTERNET ETEINT  // VERIF BRANCHMENT FAIT // REBO"/>
    <s v="ext_yatte005966"/>
    <d v="2025-03-06T17:18:05"/>
    <m/>
    <s v="ext_yatte005966"/>
    <n v="5772882"/>
    <s v="OTD"/>
    <d v="2025-03-07T10:14:56"/>
    <s v="Archivé"/>
    <d v="2025-03-06T08:00:00"/>
    <s v="Non"/>
    <s v="SOFA_TIA"/>
    <s v="UNITE D'INTERVENTION SOFATEL THIAROYE"/>
    <s v="SOFA_TIA3"/>
    <d v="2025-03-08T17:18:01"/>
    <d v="2025-03-07T10:14:56"/>
    <s v="ok"/>
    <s v="CLICHGT31-JARRETIERE OPTIQUE"/>
    <s v="JARRETIERE OPTIQUE CHANGEE"/>
    <s v="JARRETIERE OPTIQUE/JARRETIERE OPTIQUE DE"/>
    <s v="Jarretière optique défect changé_x0009_E16 PBO 104 F3"/>
    <s v="ext_ngom005140"/>
    <x v="0"/>
    <x v="0"/>
    <x v="10"/>
    <x v="397"/>
  </r>
  <r>
    <n v="3017221"/>
    <s v="DSL5"/>
    <n v="34868741"/>
    <x v="434"/>
    <s v="Actif"/>
    <s v="TLP"/>
    <s v="INSTITUT DE PEDIATRIE SOCIALE"/>
    <s v="UNIVERSITE CHEIKH ANTA DIOP"/>
    <n v="776175317"/>
    <s v="M.BALL"/>
    <n v="20"/>
    <s v="SOH"/>
    <s v="PROFESSIONNELS"/>
    <d v="2018-06-27T16:45:00"/>
    <s v="PACKBUSILV"/>
    <m/>
    <s v="RELEVE"/>
    <d v="2025-03-06T17:21:24"/>
    <s v="ext_dieme005965"/>
    <s v="CLIENT_DDE"/>
    <s v="PAS DE CONNEXION INTERNET"/>
    <s v="Pack Business Internet Silver BLOQUE // PAS DE CONNEXION // s2m/339531213-adsl"/>
    <s v="THS"/>
    <s v="THS"/>
    <x v="248"/>
    <s v="KHOMBOLE"/>
    <s v="ESCALE"/>
    <s v="."/>
    <m/>
    <m/>
    <d v="2025-03-06T17:21:48"/>
    <s v="Grand Public"/>
    <m/>
    <s v="URGENT"/>
    <s v="CLIENTS ENTREPRISES"/>
    <s v="Defaut non identifie"/>
    <s v="BB ETEINT // INTERNET ETEINT // VERIFICATION DES BRANCHEMENTS // REBOOT MODEM // COMPTE ACTIF // PAS"/>
    <s v="ext_dieme005965"/>
    <d v="2025-03-06T17:21:51"/>
    <m/>
    <s v="ext_dieme005965"/>
    <n v="5772892"/>
    <s v="OTD"/>
    <d v="2025-03-07T12:31:32"/>
    <s v="Archivé"/>
    <d v="2025-03-06T08:00:00"/>
    <s v="Non"/>
    <s v="AFT_THS"/>
    <s v="UNITE D'INTERVENTION AFRITEL THIES"/>
    <s v="AFT_THS1"/>
    <m/>
    <d v="2025-03-07T12:31:32"/>
    <m/>
    <s v="RESREPA37-PC"/>
    <s v="RACCORDEMENT REPRIS"/>
    <s v="POINT DE CONCENTRATION/OXYDATION"/>
    <s v="REPRISE PC//PAPE GUEYE"/>
    <s v="ext_diallo2168"/>
    <x v="1"/>
    <x v="0"/>
    <x v="17"/>
    <x v="398"/>
  </r>
  <r>
    <n v="3017255"/>
    <s v="FIBRE"/>
    <n v="41516031"/>
    <x v="435"/>
    <s v="Actif"/>
    <s v="TLP"/>
    <s v="PROD'ADF - SUARL"/>
    <m/>
    <s v="77 638 27 85"/>
    <s v="Mme FALL"/>
    <n v="20"/>
    <s v="SOH"/>
    <s v="PROFESSIONNELS"/>
    <d v="2023-08-25T20:16:01"/>
    <s v="FIB_OF_B"/>
    <m/>
    <s v="RELEVE"/>
    <d v="2025-03-06T17:55:10"/>
    <s v="ext_sow005936"/>
    <s v="CLIENT_DDE"/>
    <s v="DECONNEXIONS FREQUENTES"/>
    <s v="DECONNEXION FREQUENTE"/>
    <m/>
    <m/>
    <x v="306"/>
    <s v="CASTORS - DERKLE"/>
    <s v="CITE MARINE DERKLE"/>
    <s v="CITE MARINE DERKLE"/>
    <s v="N°17"/>
    <m/>
    <d v="2025-03-07T10:52:46"/>
    <s v="Grand Public"/>
    <m/>
    <s v="URGENT"/>
    <s v="CLIENTS ENTREPRISES"/>
    <s v="LIAISON INSTABLE"/>
    <s v="338277010 //  DECONNEXION FREQUENTE // SESSION OK // SYNCHRO FORTES VALEURS"/>
    <s v="ext_watt005989"/>
    <d v="2025-03-07T10:53:00"/>
    <m/>
    <s v="ext_watt005989"/>
    <n v="5774986"/>
    <s v="OTD"/>
    <d v="2025-03-07T16:54:02"/>
    <s v="Archivé"/>
    <d v="2025-03-07T07:45:00"/>
    <s v="Oui"/>
    <s v="ECO_GDK"/>
    <s v="UNITE D'INTERVENTION ECOTEL GDK"/>
    <s v="ECO_GDK1"/>
    <m/>
    <d v="2025-03-07T16:54:02"/>
    <m/>
    <s v="RESREPA39-PBO_PBE"/>
    <s v="SOUDURE REPRISE AU  PBO_PBE"/>
    <s v="POINT DE BRANCHEMENT OPTIQUE/FIBRE CASSE"/>
    <s v="OMAR DIONE//REPRISE SOUDURE AU PBO//MM FALL CONFIRME LE RETOUR DE SERVICE"/>
    <s v="ext_cisse3384"/>
    <x v="0"/>
    <x v="0"/>
    <x v="8"/>
    <x v="399"/>
  </r>
  <r>
    <n v="3017256"/>
    <s v="FIBRE"/>
    <n v="40021441"/>
    <x v="436"/>
    <s v="Actif"/>
    <s v="TLP"/>
    <s v="MAGUETTE NGUER"/>
    <m/>
    <n v="787036030"/>
    <s v="Mme NGUER"/>
    <n v="20"/>
    <s v="SOH"/>
    <s v="PROFESSIONNELS"/>
    <d v="2022-11-29T16:58:20"/>
    <s v="FIB_PRO_M_B"/>
    <m/>
    <s v="RELEVE"/>
    <d v="2025-03-06T17:56:52"/>
    <s v="ext_yatte005966"/>
    <s v="CLIENT_DDE"/>
    <s v="Pas de connexion"/>
    <s v="//Fibre Pro Max Bloque // PAS DE CONNEXION"/>
    <m/>
    <m/>
    <x v="307"/>
    <s v="MEDINA"/>
    <s v="MEDINA"/>
    <s v="RUE 39"/>
    <m/>
    <m/>
    <d v="2025-03-06T17:57:12"/>
    <s v="Abonnement Professionnel"/>
    <n v="48"/>
    <s v="URGENT"/>
    <s v="CLIENTS ENTREPRISES"/>
    <s v="Defaut non identifie"/>
    <s v="COMPTE ACTIF SUR RBS // LOS ROUGE // PON ETEINT // INTERNET ETEINT  // VERIF BRANCHMENT FAIT // REBO"/>
    <s v="ext_yatte005966"/>
    <d v="2025-03-06T17:57:17"/>
    <m/>
    <s v="ext_yatte005966"/>
    <n v="5772973"/>
    <s v="OTD"/>
    <d v="2025-03-07T11:57:13"/>
    <s v="Archivé"/>
    <d v="2025-03-06T13:30:00"/>
    <s v="Non"/>
    <s v="PREM_MED"/>
    <s v="UNITE D'INTERVENTION PREMIUM MEDINA"/>
    <s v="PREM_MED6"/>
    <d v="2025-03-08T17:57:12"/>
    <d v="2025-03-07T11:57:13"/>
    <s v="ok"/>
    <s v="RESREPA39-PBO_PBE"/>
    <s v="SOUDURE REPRISE AU  PBO_PBE"/>
    <s v="POINT DE BRANCHEMENT OPTIQUE/FIBRE CASSE"/>
    <s v="REPRISE SOUDURE AU PBO"/>
    <s v="ext_gaye2895"/>
    <x v="0"/>
    <x v="0"/>
    <x v="8"/>
    <x v="400"/>
  </r>
  <r>
    <n v="3017262"/>
    <s v="FIBRE"/>
    <n v="32715561"/>
    <x v="437"/>
    <s v="Actif"/>
    <s v="TLP"/>
    <s v="KANE"/>
    <s v="MODOU"/>
    <n v="776521670"/>
    <s v="M KANE"/>
    <n v="14"/>
    <s v="PA1"/>
    <s v="GRAND_PUBLIC"/>
    <d v="2023-01-11T16:00:01"/>
    <s v="FIB_PRO_M_B"/>
    <m/>
    <s v="RELEVE"/>
    <d v="2025-03-06T18:04:24"/>
    <s v="ext_sarr005953"/>
    <s v="CLIENT_DDE"/>
    <s v="Absence synchronisation MODEM"/>
    <s v="ABSENCE DE SYNCHRO // FIBRE PRO LOS ROUGE // COMPTE ACTIF // PAS DE  SESSION // SYNCHRO KO SIGNAL IN"/>
    <s v="THS"/>
    <s v="THS"/>
    <x v="308"/>
    <s v="THIES"/>
    <s v="MARCHE CENTRAL"/>
    <s v="."/>
    <m/>
    <m/>
    <d v="2025-03-06T18:04:41"/>
    <s v="Abonnement Professionnel"/>
    <n v="48"/>
    <s v="URGENT"/>
    <s v="CLIENTS ENTREPRISES"/>
    <s v="Defaut non identifie"/>
    <s v="ABSENCE DE SYNCHRO // FIBRE PRO LOS ROUGE // COMPTE ACTIF // PAS DE  SESSION // SYNCHRO KO SIGNAL IN"/>
    <s v="ext_sarr005953"/>
    <d v="2025-03-06T18:04:46"/>
    <m/>
    <s v="ext_sarr005953"/>
    <n v="5772982"/>
    <s v="OTD"/>
    <d v="2025-03-07T12:22:13"/>
    <s v="Archivé"/>
    <d v="2025-03-06T08:00:00"/>
    <s v="Non"/>
    <s v="AFT_THS"/>
    <s v="UNITE D'INTERVENTION AFRITEL THIES"/>
    <s v="AFT_THS1"/>
    <d v="2025-03-08T18:04:41"/>
    <d v="2025-03-07T12:22:12"/>
    <s v="ok"/>
    <s v="RESCHGT21-CABLE BRANCHEMENT"/>
    <s v="CABLE BRANCHEMENT 1084 CHANGE"/>
    <s v="CABLE BRANCHEMENT/CABLE BRANCHEMENT  108"/>
    <s v="CABLE 1084 COUPE CHANGE SUR  110M//AF LAMINE SALL"/>
    <s v="ext_mbaye2167"/>
    <x v="0"/>
    <x v="0"/>
    <x v="5"/>
    <x v="401"/>
  </r>
  <r>
    <n v="3017265"/>
    <s v="TEL"/>
    <n v="2439651"/>
    <x v="438"/>
    <s v="Actif"/>
    <s v="TLP"/>
    <s v="EXCELL TRANSIT"/>
    <s v="SARL"/>
    <n v="775442168"/>
    <s v="M GUEYE"/>
    <n v="20"/>
    <s v="PEI"/>
    <s v="AFFAIRES"/>
    <d v="2013-11-18T00:00:01"/>
    <s v="LIGNE_BUS"/>
    <m/>
    <s v="RELEVE"/>
    <d v="2025-03-06T18:06:52"/>
    <s v="ext_dia005959"/>
    <s v="CLIENT_DDE"/>
    <s v="Absence synchronisation MODEM"/>
    <s v="338428401// LIGNE VPN // SOUCI DE CNX INETERNET//"/>
    <s v="ACM"/>
    <s v="MED"/>
    <x v="164"/>
    <s v="PLATEAU"/>
    <s v="PLATEAU"/>
    <s v="RUE DE THANN"/>
    <n v="10"/>
    <m/>
    <d v="2025-03-06T18:09:36"/>
    <s v="Abonnement Professionnel"/>
    <n v="48"/>
    <s v="URGENT"/>
    <s v="CLIENTS ENTREPRISES"/>
    <s v="Defaut non identifie"/>
    <s v="VERIF BRANCHEMENT OK // SYNCHRO DOWN SUR NCE // MERCI DE PEC"/>
    <s v="ext_dia005959"/>
    <d v="2025-03-06T18:09:39"/>
    <m/>
    <s v="ext_dia005959"/>
    <n v="5772995"/>
    <s v="OTD"/>
    <d v="2025-03-07T14:29:56"/>
    <s v="Archivé"/>
    <d v="2025-03-07T08:00:00"/>
    <s v="Oui"/>
    <s v="PREM_MED"/>
    <s v="UNITE D'INTERVENTION PREMIUM MEDINA"/>
    <s v="PREM_MED7"/>
    <d v="2025-03-08T18:09:36"/>
    <d v="2025-03-07T14:29:56"/>
    <s v="ok"/>
    <s v="RESREPA38-PC"/>
    <s v="RACCORDEMENT REPRIS"/>
    <s v="POINT DE CONCENTRATION/CABLE ISOLÉ"/>
    <s v="RECONNEXION PC"/>
    <s v="ext_gaye2895"/>
    <x v="1"/>
    <x v="0"/>
    <x v="17"/>
    <x v="402"/>
  </r>
  <r>
    <n v="3017274"/>
    <s v="FIBRE"/>
    <n v="40500751"/>
    <x v="439"/>
    <s v="Actif"/>
    <s v="TLP"/>
    <s v="DIOP"/>
    <s v="ADAMA"/>
    <n v="771334040"/>
    <s v="M.OUSMANE"/>
    <n v="20"/>
    <s v="SOH"/>
    <s v="PROFESSIONNELS"/>
    <d v="2024-02-27T11:35:06"/>
    <s v="FIB_PRO_M_B"/>
    <m/>
    <s v="RELEVE"/>
    <d v="2025-03-06T18:12:45"/>
    <s v="ext_dieme005965"/>
    <s v="CLIENT_DDE"/>
    <s v="PAS DE CONNEXION INTERNET"/>
    <s v="Fibre Pro Max Bloque // PAS DE CONNEXION"/>
    <m/>
    <m/>
    <x v="94"/>
    <s v="FOIRE"/>
    <s v="CITE SUD FOIRE SOCABEG"/>
    <s v="."/>
    <m/>
    <m/>
    <d v="2025-03-06T18:13:06"/>
    <s v="Abonnement Professionnel"/>
    <n v="48"/>
    <s v="URGENT"/>
    <s v="CLIENTS ENTREPRISES"/>
    <s v="Defaut non identifie"/>
    <s v="LOS ROUGE //PON ETEINT //  INTERNET ETEINT // VERIFICATION DES BRANCHEMENTS // REBOOT MODEM // COMPT"/>
    <s v="ext_dieme005965"/>
    <d v="2025-03-06T18:13:09"/>
    <m/>
    <s v="ext_dieme005965"/>
    <n v="5773000"/>
    <s v="OTD"/>
    <d v="2025-03-07T10:49:00"/>
    <s v="Archivé"/>
    <d v="2025-03-06T08:00:00"/>
    <s v="Non"/>
    <s v="CAMU_SDF"/>
    <s v="UNITE D'INTERVENTION CAMUSAT SUD FOIRE"/>
    <s v="CAMU_SDF10"/>
    <d v="2025-03-08T18:13:06"/>
    <d v="2025-03-07T10:49:00"/>
    <s v="ok"/>
    <s v="CLIREPA22-PTO"/>
    <s v="SOUDURE  AU PTO REPRISE"/>
    <s v="POINT DE TERMINAISON OPTIQUE/ABSENCE DE"/>
    <s v="REPRISE SOUDURE AU PTO"/>
    <s v="ext_bame005311"/>
    <x v="0"/>
    <x v="0"/>
    <x v="11"/>
    <x v="403"/>
  </r>
  <r>
    <n v="3017293"/>
    <s v="FIBRE"/>
    <n v="44154501"/>
    <x v="319"/>
    <s v="Actif"/>
    <s v="TLP"/>
    <s v="TRANS OUEST AFRICA SUARL"/>
    <m/>
    <n v="774633414"/>
    <s v="MR NDIAYE"/>
    <n v="20"/>
    <s v="SOH"/>
    <s v="PROFESSIONNELS"/>
    <d v="2024-09-25T19:28:03"/>
    <s v="FIB_PRO_ME_B"/>
    <m/>
    <s v="RELEVE"/>
    <d v="2025-03-06T18:23:08"/>
    <s v="ext_diouf005982"/>
    <s v="CLIENT_DDE"/>
    <s v="DECONNEXIONS FREQUENTES"/>
    <s v="DECONNEXIONS FREQUENTES"/>
    <s v="ACM"/>
    <s v="HAN"/>
    <x v="243"/>
    <s v="HANN"/>
    <s v="HANN MARISTES"/>
    <s v="."/>
    <m/>
    <m/>
    <d v="2025-03-06T18:23:25"/>
    <s v="Abonnement Professionnel"/>
    <n v="48"/>
    <s v="URGENT"/>
    <s v="CLIENTS ENTREPRISES"/>
    <s v="LIAISON INSTABLE"/>
    <s v="DECONNEXIONS FREQUENTES"/>
    <s v="ext_diouf005982"/>
    <d v="2025-03-06T18:23:30"/>
    <m/>
    <s v="ext_diouf005982"/>
    <n v="5773028"/>
    <s v="OTD"/>
    <d v="2025-03-07T09:41:18"/>
    <s v="Archivé"/>
    <d v="2025-03-06T08:00:00"/>
    <s v="Oui"/>
    <s v="AFT_HAN"/>
    <s v="UNITE D'INTERVENTION AFRITEL HANN"/>
    <s v="AFT_HAN4"/>
    <d v="2025-03-08T18:23:25"/>
    <d v="2025-03-07T09:41:18"/>
    <s v="ok"/>
    <s v="CLICHGT519-F6600 ONT"/>
    <s v="ONT CHANGE"/>
    <s v="OPTICAL NETWORK TERMINAL/MODEM CLIENT FI"/>
    <s v="MODEM F6600 DEFECT CHANGE PAR F6600//AF YORO DIOP"/>
    <s v="ext_mbaye2167"/>
    <x v="0"/>
    <x v="0"/>
    <x v="2"/>
    <x v="291"/>
  </r>
  <r>
    <n v="3017310"/>
    <s v="FIBRE"/>
    <n v="43551551"/>
    <x v="440"/>
    <s v="Actif"/>
    <s v="TLP"/>
    <s v="NDIAYE KHADIM"/>
    <s v="NDIAYE KHADIM"/>
    <n v="775030861"/>
    <s v="MR NDIAYE"/>
    <n v="20"/>
    <s v="SOH"/>
    <s v="PROFESSIONNELS"/>
    <d v="2024-07-03T20:00:00"/>
    <s v="FIB_PRO_M_B"/>
    <m/>
    <s v="RELEVE"/>
    <d v="2025-03-06T18:44:10"/>
    <s v="ext_cisse005961"/>
    <s v="CLIENT_DDE"/>
    <s v="PAS DE CONNEXION INTERNET"/>
    <s v="339032745// PAS DE CONNEXION // FIBRE PRO MAX BLOQUE"/>
    <s v="DBL"/>
    <s v="MAD"/>
    <x v="181"/>
    <s v="DBTBM"/>
    <s v="TM00"/>
    <s v="."/>
    <m/>
    <m/>
    <d v="2025-03-07T12:26:14"/>
    <s v="Abonnement Professionnel"/>
    <n v="48"/>
    <s v="URGENT"/>
    <s v="FIBRE"/>
    <s v="VERIFICAT° INSTALLATION FIBREE"/>
    <s v="REPORT DEMAIN 08/03"/>
    <s v="ext_bame005311"/>
    <d v="2025-03-07T12:26:45"/>
    <s v="REPORT DEMAIN 08/03"/>
    <s v="ext_bame005311"/>
    <n v="5775460"/>
    <s v="OTD"/>
    <d v="2025-03-08T12:37:03"/>
    <s v="Archivé"/>
    <d v="2025-03-07T13:30:00"/>
    <s v="Non"/>
    <s v="CAMU_COMPLEXE"/>
    <s v="UNITE D'INTERVENTION CAMUSAT COMPLEXE"/>
    <s v="CAMU_COMPLEXE1"/>
    <d v="2025-03-09T12:26:14"/>
    <d v="2025-03-08T12:37:03"/>
    <s v="ok"/>
    <s v="CLICHGT11-CÂBLE INSTALLATION OPTIQUE"/>
    <s v="CÂBLE INSTALLATION CHANGÉ"/>
    <s v="CÂBLE INSTALLATION OPTIQUE/CÂBLE INSTALL"/>
    <s v="CABLE HUAWEI CHANGE"/>
    <s v="ext_bame005311"/>
    <x v="0"/>
    <x v="0"/>
    <x v="5"/>
    <x v="404"/>
  </r>
  <r>
    <n v="3017336"/>
    <s v="FIBRE"/>
    <n v="35261521"/>
    <x v="441"/>
    <s v="Actif"/>
    <s v="TLP"/>
    <s v="SERIGNE MODOU MBACKE"/>
    <s v="NDIAYE"/>
    <n v="785834141"/>
    <s v="M NDIAYE"/>
    <n v="20"/>
    <s v="SOH"/>
    <s v="PROFESSIONNELS"/>
    <d v="2022-11-07T16:11:01"/>
    <s v="FIB_PRO_M_B"/>
    <m/>
    <s v="RELEVE"/>
    <d v="2025-03-06T19:23:25"/>
    <s v="ext_gassama005969"/>
    <s v="CLIENT_DDE"/>
    <s v="MODEM DEFECTUEUX"/>
    <s v="Fibre Pro Max Bloque//MODEM FIBERBOX // MODEM DEFECTUEUX //"/>
    <m/>
    <m/>
    <x v="36"/>
    <s v="MBOUR"/>
    <s v="ESCALE MBOUR"/>
    <s v="."/>
    <m/>
    <m/>
    <d v="2025-03-06T19:23:26"/>
    <s v="Abonnement Professionnel"/>
    <n v="48"/>
    <s v="URGENT"/>
    <s v="CLIENTS ENTREPRISES"/>
    <s v="Defaut non identifie"/>
    <s v="MODEM ETEINT //  VOYANTS NOK // VERIF BRANCHEMENT FAIT //TEST SAYTU:Modem éteint_x0009_CRITIQUE // COMPTE"/>
    <s v="ext_gassama005969"/>
    <d v="2025-03-06T19:23:29"/>
    <s v="MODEM ETEINT //  VOYANTS NOK // VERIF BRANCHEMENT FAIT //TEST SAYTU:Modem éteint_x0009_CRITIQUE // COMPTE"/>
    <m/>
    <n v="5773104"/>
    <s v="OTD"/>
    <d v="2025-03-07T13:15:57"/>
    <s v="Archivé"/>
    <d v="2025-03-08T08:00:00"/>
    <s v="Non"/>
    <s v="SOFA_MBR"/>
    <s v="UNITE D'INTERVENTION SOFATEL MBOUR"/>
    <s v="SOFA_MBR2"/>
    <d v="2025-03-08T19:23:26"/>
    <d v="2025-03-07T13:15:57"/>
    <s v="ok"/>
    <s v="CLICHGT531-F6600 ONT"/>
    <s v="MODEM ONT CHANGE"/>
    <s v="OPTICAL NETWORK TERMINAL/MODEM CLIENT FI"/>
    <s v="CHANGEMENT - MODEM ONT CHANGÉ + reconfig"/>
    <s v="tmp_gueye85433"/>
    <x v="0"/>
    <x v="0"/>
    <x v="2"/>
    <x v="405"/>
  </r>
  <r>
    <n v="3017377"/>
    <s v="FIBRE"/>
    <n v="42072971"/>
    <x v="442"/>
    <s v="Actif"/>
    <s v="TLP"/>
    <s v="CAMARA"/>
    <s v="ELHADJI MACTAR"/>
    <n v="775366889"/>
    <s v="MME NDAYE"/>
    <n v="20"/>
    <s v="SOH"/>
    <s v="PROFESSIONNELS"/>
    <d v="2025-01-25T10:00:01"/>
    <s v="FIB_PRO_M_B"/>
    <m/>
    <s v="RELEVE"/>
    <d v="2025-03-06T20:38:06"/>
    <s v="ext_balde005942"/>
    <s v="CLIENT_DDE"/>
    <s v="MODEM DEFECTUEUX"/>
    <s v="338949266 // PAS DE CONNEXION // MODEM ETEINT // Fibre Pro Max Bloque"/>
    <s v="ACG"/>
    <s v="GDW"/>
    <x v="309"/>
    <s v="GUEDIAWAYE"/>
    <s v="GUEDIAWAYE"/>
    <s v="."/>
    <m/>
    <m/>
    <d v="2025-03-06T20:38:21"/>
    <s v="Abonnement Professionnel"/>
    <n v="48"/>
    <s v="URGENT"/>
    <s v="CLIENTS ENTREPRISES"/>
    <s v="Defaut non identifie"/>
    <s v="COMPTE ACTIF SESSION OK // CHANGEMENT DE PRISE FAITE //"/>
    <s v="ext_balde005942"/>
    <d v="2025-03-06T20:38:23"/>
    <m/>
    <s v="ext_balde005942"/>
    <n v="5773164"/>
    <s v="OTD"/>
    <d v="2025-03-07T12:09:46"/>
    <s v="Archivé"/>
    <d v="2025-03-06T13:30:00"/>
    <s v="Non"/>
    <s v="AFT_GDW"/>
    <s v="UNITE D'INTERVENTION AFRITEL GUEDIAWAYE"/>
    <s v="AFT_GDW3"/>
    <d v="2025-03-08T20:38:21"/>
    <d v="2025-03-07T12:09:46"/>
    <s v="ok"/>
    <s v="CLIAUCDEF010-TEST NAF OK"/>
    <s v="TEST NAF OK - RETOUR SERVICES CONFIRME"/>
    <s v="CLIENT/AUCUN DEFAUT CONSTATE"/>
    <s v="RETOUR SERVICE CONFIRME PAR LE CLIENT //AF BILAL THIAM"/>
    <s v="ext_mbaye2167"/>
    <x v="0"/>
    <x v="0"/>
    <x v="4"/>
    <x v="406"/>
  </r>
  <r>
    <n v="3017378"/>
    <s v="FIBRE"/>
    <n v="44117281"/>
    <x v="443"/>
    <s v="Actif"/>
    <s v="TLP"/>
    <s v="MOUHAMADOU ALPHA DIAGABI"/>
    <s v="MOUHAMADOU ALPHA DIAGABI"/>
    <n v="776278581"/>
    <s v="MOUHAMADOU ALPHA DIAGABI"/>
    <n v="20"/>
    <s v="SOH"/>
    <s v="PROFESSIONNELS"/>
    <d v="2025-02-18T14:41:17"/>
    <s v="FIB_PRO_M_B"/>
    <m/>
    <s v="RELEVE"/>
    <d v="2025-03-06T20:38:27"/>
    <s v="ext_diafankha005962"/>
    <s v="CLIENT_DDE"/>
    <s v="Déconnexions fréquentes"/>
    <s v="338305180 / INSTABILITE ET PORTEE DU WIFI TRES FAIBLE / Fibre Pro Max Bloque"/>
    <s v="ACAD"/>
    <s v="YOF"/>
    <x v="174"/>
    <s v="DKNGO"/>
    <n v="451"/>
    <s v="."/>
    <m/>
    <m/>
    <d v="2025-03-07T18:24:33"/>
    <s v="Professionnel"/>
    <m/>
    <s v="URGENT"/>
    <s v="FIBRE"/>
    <s v="VERIFICAT° INSTALLATION FIBREE"/>
    <s v="REOR MICF FORTE VALEUR AU PBO J19 156-157A-F3 // EQ NDIAGA BEYE TDX."/>
    <s v="ext_sanghare2201"/>
    <d v="2025-03-07T18:24:47"/>
    <s v="REOR MICF FORTE VALEUR AU PBO J19 156-157A-F3 // EQ NDIAGA BEYE TDX."/>
    <s v="ext_sanghare2201"/>
    <n v="5776940"/>
    <s v="OTD"/>
    <d v="2025-03-08T18:01:25"/>
    <s v="Archivé"/>
    <d v="2025-03-07T13:30:00"/>
    <s v="Non"/>
    <s v="MFIS"/>
    <s v="UI MAINTENANCE FIBRE SUBURBAIN"/>
    <s v="MFIS1"/>
    <m/>
    <d v="2025-03-08T18:01:25"/>
    <m/>
    <s v="RESREPA39-PBO_PBE"/>
    <s v="SOUDURE REPRISE AU  PBO_PBE"/>
    <s v="POINT DE BRANCHEMENT OPTIQUE/FIBRE CASSE"/>
    <s v="Reprise soudure 01 Brin PBO"/>
    <s v="tmp_diop77021"/>
    <x v="0"/>
    <x v="0"/>
    <x v="7"/>
    <x v="407"/>
  </r>
  <r>
    <n v="3017380"/>
    <s v="DSL15"/>
    <n v="30160771"/>
    <x v="444"/>
    <s v="Actif"/>
    <s v="TLP"/>
    <s v="DP WORLD DAKAR"/>
    <s v="DP WORLD DAKAR"/>
    <n v="775952059"/>
    <s v="M AHMED"/>
    <n v="20"/>
    <s v="GCO"/>
    <s v="GRANDS_COMPTES"/>
    <d v="2018-12-17T14:00:00"/>
    <s v="PACKBUGOLD"/>
    <m/>
    <s v="RELEVE"/>
    <d v="2025-03-06T20:40:36"/>
    <s v="ext_gassama005969"/>
    <s v="CLIENT_DDE"/>
    <s v="DECONNEXIONS FREQUENTES"/>
    <s v="Pack Business Internet GOLD BLOQUE //COMPTE ADSL: dpwidriss-adsl ::/MODEM FUNBOX// DECONNEXION FREQU"/>
    <s v="ACM"/>
    <s v="MED"/>
    <x v="310"/>
    <s v="PLATEAU"/>
    <s v="PLATEAU"/>
    <s v="RUE WAGANE DIOUF"/>
    <m/>
    <m/>
    <d v="2025-03-07T09:08:07"/>
    <s v="Abonnement Professionnel"/>
    <n v="48"/>
    <s v="URGENT"/>
    <s v="CLIENTS ENTREPRISES"/>
    <s v="LIAISON INSTABLE"/>
    <s v="INSTABILITES DE CONNEXION : MODEM FUNBOX : COMPTE ACTIF, MAX ATTEIGNABLE INFERIEUR AU PROFIL CONFIGU"/>
    <s v="ext_bah005990"/>
    <d v="2025-03-07T09:08:14"/>
    <m/>
    <s v="ext_bah005990"/>
    <n v="5774630"/>
    <s v="OTD"/>
    <d v="2025-03-07T15:50:15"/>
    <s v="Archivé"/>
    <d v="2025-03-07T08:00:00"/>
    <s v="Oui"/>
    <s v="PREM_MED"/>
    <s v="UNITE D'INTERVENTION PREMIUM MEDINA"/>
    <s v="PREM_MED2"/>
    <d v="2025-03-09T09:08:07"/>
    <d v="2025-03-07T15:50:15"/>
    <s v="ok"/>
    <s v="RESREPA37-PC"/>
    <s v="RACCORDEMENT REPRIS"/>
    <s v="POINT DE CONCENTRATION/OXYDATION"/>
    <s v="RECONNEXION PC + FILTRE ADSL CHANGE"/>
    <s v="ext_gaye2895"/>
    <x v="1"/>
    <x v="0"/>
    <x v="17"/>
    <x v="408"/>
  </r>
  <r>
    <n v="3017406"/>
    <s v="FIBRE"/>
    <n v="35934801"/>
    <x v="445"/>
    <s v="Actif"/>
    <s v="TLP"/>
    <s v="GNAMBA"/>
    <s v="MALICK"/>
    <n v="773215583"/>
    <s v="M GNAMBA"/>
    <n v="12"/>
    <s v="PA1"/>
    <s v="GRAND_PUBLIC"/>
    <d v="2024-09-28T18:07:59"/>
    <s v="FIB_PRO_M_B"/>
    <m/>
    <s v="RELEVE"/>
    <d v="2025-03-06T21:31:55"/>
    <s v="ext_dia005959"/>
    <s v="CLIENT_DDE"/>
    <s v="SOUCI D'EMISSION ET DE RECEPTL"/>
    <s v="338290762// PRODUIT FIBRE // EMISSION ET RECEPTION"/>
    <m/>
    <m/>
    <x v="234"/>
    <s v="RUFISQUE"/>
    <s v="CITE SOCOCIM"/>
    <s v="."/>
    <m/>
    <m/>
    <d v="2025-03-07T09:26:46"/>
    <s v="Abonnement Professionnel"/>
    <n v="48"/>
    <s v="URGENT"/>
    <s v="CLIENTS ENTREPRISES"/>
    <s v="Defaut non identifie"/>
    <s v="Problème aboutissement d'appels : sonne dans le vide : config VoIP ok, profil normal SPG : voix prov"/>
    <s v="ext_bah005990"/>
    <d v="2025-03-07T09:26:51"/>
    <m/>
    <s v="ext_bah005990"/>
    <n v="5774688"/>
    <s v="OTD"/>
    <d v="2025-03-07T15:55:35"/>
    <s v="Archivé"/>
    <d v="2025-03-07T08:00:00"/>
    <s v="Oui"/>
    <s v="AFT_HAN"/>
    <s v="UNITE D'INTERVENTION AFRITEL HANN"/>
    <s v="AFT_HAN8"/>
    <d v="2025-03-09T09:26:46"/>
    <d v="2025-03-07T15:55:35"/>
    <s v="ok"/>
    <s v="CLIRCO521-F6600 ONT"/>
    <s v="CONFIGURATION ONT CORRIGEE"/>
    <s v="OPTICAL NETWORK TERMINAL/MODEM CLIENT FI"/>
    <s v="RECONFIGURATION MODEM"/>
    <s v="ext_ngom2872"/>
    <x v="0"/>
    <x v="0"/>
    <x v="4"/>
    <x v="409"/>
  </r>
  <r>
    <n v="3017501"/>
    <s v="FIBRE"/>
    <n v="34527331"/>
    <x v="446"/>
    <s v="Actif"/>
    <s v="TLP"/>
    <s v="DIALLO"/>
    <s v="FODE"/>
    <s v="MR DIALLO"/>
    <n v="776251276"/>
    <n v="20"/>
    <s v="SOH"/>
    <s v="PROFESSIONNELS"/>
    <d v="2022-07-27T18:00:01"/>
    <s v="FIB_PRO"/>
    <m/>
    <s v="RELEVE"/>
    <d v="2025-03-07T08:17:58"/>
    <s v="ext_niang005938"/>
    <s v="CLIENT_DDE"/>
    <s v="PAS DE CONNEXION INTERNET"/>
    <s v="PAS DE CONNEXION"/>
    <s v="LGA"/>
    <s v="LGA"/>
    <x v="311"/>
    <s v="LOUGA"/>
    <s v="CITE BAGDAD"/>
    <s v="."/>
    <m/>
    <m/>
    <d v="2025-03-07T08:18:29"/>
    <s v="Professionnel"/>
    <m/>
    <s v="URGENT"/>
    <s v="CLIENTS ENTREPRISES"/>
    <s v="Defaut non identifie"/>
    <s v="Fibre Pro Bloque //PAS DE CNX INTERNET PON VERT FIXE // INTERNET ETEINT //VERIF BRANCHEMENT// REBOOT"/>
    <s v="ext_niang005938"/>
    <d v="2025-03-07T08:18:35"/>
    <m/>
    <s v="ext_niang005938"/>
    <n v="5774460"/>
    <s v="OTD"/>
    <d v="2025-03-07T12:41:39"/>
    <s v="Archivé"/>
    <d v="2025-03-07T08:00:00"/>
    <s v="Oui"/>
    <s v="PREM_LGA"/>
    <s v="UNITE D'INTERVENTION PREMIUM LOUGA"/>
    <s v="PREM_LGA3"/>
    <m/>
    <d v="2025-03-07T12:41:39"/>
    <m/>
    <s v="CLIRCO55-F680 ONT"/>
    <s v="CONFIGURATION ONT CORRIGEE"/>
    <s v="OPTICAL NETWORK TERMINAL/MODEM CLIENT FI"/>
    <s v="RECONFIGURATION MODEM ONT"/>
    <s v="ext_gaye2895"/>
    <x v="0"/>
    <x v="0"/>
    <x v="3"/>
    <x v="410"/>
  </r>
  <r>
    <n v="3017503"/>
    <s v="DSL"/>
    <n v="29306101"/>
    <x v="447"/>
    <s v="Actif"/>
    <s v="TLP"/>
    <s v="POSTE FINANCES"/>
    <m/>
    <n v="773066441"/>
    <s v="MM DIOP"/>
    <n v="20"/>
    <s v="GCO"/>
    <s v="GRANDS_COMPTES"/>
    <d v="2014-03-03T10:02:04"/>
    <s v="LIGNE_BUS"/>
    <m/>
    <s v="RELEVE"/>
    <d v="2025-03-07T08:20:09"/>
    <s v="ext_sow005973"/>
    <s v="CLIENT_DDE"/>
    <s v="PAS DE CONNEXION INTERNET"/>
    <s v="338367161//La ligne Business//PAS DE CONNEXION//"/>
    <s v="ACR"/>
    <s v="RUF"/>
    <x v="312"/>
    <s v="RUFISQUE"/>
    <s v="GUENDEL 2"/>
    <s v="GUENDEL 2"/>
    <s v="VS 338362823"/>
    <m/>
    <d v="2025-03-07T08:20:41"/>
    <s v="Pas de priorité"/>
    <m/>
    <s v="URGENT"/>
    <s v="CABLES MULTIPAIRES"/>
    <s v="Defaut non identifie"/>
    <s v="CABLE COUPE //MODEM TP-LINK //VERIF BRANCHEMENTS FAIT // REBOOT MODEM // PAS DE SESSION//TEST SYNCHR"/>
    <s v="ext_sow005973"/>
    <d v="2025-03-07T11:46:45"/>
    <s v="REOR MCB D 3/16/5  28 PAIRES COUPE A CHANGER"/>
    <s v="ext_doumbia004753"/>
    <n v="5775244"/>
    <s v="OTD"/>
    <d v="2025-03-07T17:27:17"/>
    <s v="Archivé"/>
    <d v="2025-03-07T08:00:00"/>
    <s v="Oui"/>
    <s v="MCB"/>
    <s v="UI MAINTENANCE CABLE BANLIEUE"/>
    <s v="MC6-CMC3"/>
    <m/>
    <d v="2025-03-07T17:27:17"/>
    <m/>
    <s v="RESREPA87-SR-TETE TRANSPORT"/>
    <s v="RACCORDEMENT REPRIS"/>
    <s v="SOUS-REPARTITEUR/OXYDATION"/>
    <s v="Câble 28 paire tiré plus reprise joint 28 paire"/>
    <s v="ext_doumbia004753"/>
    <x v="1"/>
    <x v="0"/>
    <x v="1"/>
    <x v="34"/>
  </r>
  <r>
    <n v="3017519"/>
    <s v="FIBRE"/>
    <n v="37503031"/>
    <x v="448"/>
    <s v="Actif"/>
    <s v="TLP"/>
    <s v="MANUFACTURES D'AFRIQUE - SAU"/>
    <m/>
    <n v="775442420"/>
    <s v="MR DIONGUE"/>
    <n v="20"/>
    <s v="SOH"/>
    <s v="PROFESSIONNELS"/>
    <d v="2021-07-23T15:00:00"/>
    <s v="FIB_OF_B"/>
    <m/>
    <s v="RELEVE"/>
    <d v="2025-03-07T08:38:43"/>
    <s v="ext_niang005938"/>
    <s v="CLIENT_DDE"/>
    <s v="PAS DE CONNEXION INTERNET"/>
    <s v="PAS DE CONNXION"/>
    <s v="ACM"/>
    <s v="HAN"/>
    <x v="313"/>
    <s v="HANN"/>
    <s v="HANN"/>
    <s v="KM 4,5 BLD DU CENTENAIRE."/>
    <m/>
    <m/>
    <d v="2025-03-07T09:16:03"/>
    <s v="Abonnement Professionnel"/>
    <n v="48"/>
    <s v="URGENT"/>
    <s v="CLIENTS ENTREPRISES"/>
    <s v="LIAISON INSTABLE"/>
    <s v="synchro down"/>
    <s v="ext_diop005980"/>
    <d v="2025-03-07T09:16:23"/>
    <m/>
    <s v="ext_diop005980"/>
    <n v="5774659"/>
    <s v="OTD"/>
    <d v="2025-03-07T09:53:02"/>
    <s v="Archivé"/>
    <d v="2025-03-07T08:00:00"/>
    <s v="Oui"/>
    <s v="AFT_HAN"/>
    <s v="UNITE D'INTERVENTION AFRITEL HANN"/>
    <s v="AFT_HAN3"/>
    <d v="2025-03-09T09:16:03"/>
    <d v="2025-03-07T09:53:02"/>
    <s v="ok"/>
    <s v="CLIRCO528-F6600 ONT"/>
    <s v="CONFIGURATION MODEM ONT REPRISE"/>
    <s v="OPTICAL NETWORK TERMINAL/MODEM CLIENT FI"/>
    <s v="SERVICE OK SUITE RECONFIG PORT PORT DANS NCE / LE CLIENT CONFIRME"/>
    <s v="ext_bah005990"/>
    <x v="0"/>
    <x v="0"/>
    <x v="3"/>
    <x v="411"/>
  </r>
  <r>
    <n v="3017520"/>
    <s v="VOIP"/>
    <n v="41076031"/>
    <x v="449"/>
    <s v="Actif"/>
    <s v="TLP"/>
    <s v="LA PROVIDENCE  SA"/>
    <m/>
    <n v="775337612"/>
    <s v="MME MBAYE"/>
    <n v="20"/>
    <s v="SOH"/>
    <s v="PROFESSIONNELS"/>
    <d v="2023-08-17T15:20:00"/>
    <s v="V_IP_B_S_B"/>
    <m/>
    <s v="RELEVE"/>
    <d v="2025-03-07T08:38:58"/>
    <s v="ext_mbaye005933"/>
    <s v="CLIENT_DDE"/>
    <s v="Absence synchronisation MODEM"/>
    <s v="ABSENCE DE SYNCHRO // BIV Silver_VoIP_Bloque // FUNBOX //BB ETEINT  INTERNET ETEINT Verif branchemen"/>
    <s v="ACR"/>
    <s v="RUF"/>
    <x v="146"/>
    <s v="RUFISQUE"/>
    <s v="MERINA"/>
    <s v="."/>
    <m/>
    <m/>
    <d v="2025-03-07T08:38:58"/>
    <s v="Professionnel"/>
    <m/>
    <s v="URGENT"/>
    <s v="CABLES MULTIPAIRES"/>
    <s v="Defaut non identifie"/>
    <s v="ABSENCE DE SYNCHRO // BIV Silver_VoIP_Bloque // FUNBOX //BB ETEINT  INTERNET ETEINT Verif branchemen"/>
    <s v="ext_mbaye005933"/>
    <d v="2025-03-07T21:56:49"/>
    <s v="REOR MCB câble de transport 400 paires coupé par les Travaux G04"/>
    <s v="ext_diallo005317"/>
    <n v="5777291"/>
    <s v="OTD"/>
    <d v="2025-03-08T17:25:43"/>
    <s v="Archivé"/>
    <d v="2025-03-07T13:30:00"/>
    <s v="Oui"/>
    <s v="MCB"/>
    <s v="UI MAINTENANCE CABLE BANLIEUE"/>
    <s v="TDX-03_KMR-CMC3"/>
    <m/>
    <d v="2025-03-08T17:25:43"/>
    <m/>
    <s v="Impact incident"/>
    <s v="Cas d'incident signalé"/>
    <s v="Incident"/>
    <s v="TIRAGE ET RACCORDEMENT CABLE 400 PAIRE SUITE INCIDENT"/>
    <s v="ext_diallo005317"/>
    <x v="1"/>
    <x v="0"/>
    <x v="20"/>
    <x v="412"/>
  </r>
  <r>
    <n v="3017531"/>
    <s v="VOIP"/>
    <n v="1491"/>
    <x v="450"/>
    <s v="Actif"/>
    <s v="TLP"/>
    <s v="MINISTERE DE L'INTERIEUR"/>
    <m/>
    <n v="777164217"/>
    <s v="MR DIALLO"/>
    <n v="20"/>
    <s v="ETA"/>
    <s v="ADMINISTRATION"/>
    <d v="2022-11-23T11:55:01"/>
    <s v="V_IP_B_S_B"/>
    <m/>
    <s v="RELEVE"/>
    <d v="2025-03-07T08:51:02"/>
    <s v="ext_diedhiou005968"/>
    <s v="CLIENT_DDE"/>
    <s v="Absence synchronisation MODEM"/>
    <s v="339931230  // BIV Silver_VoIP_Bloque //  s2m/339931230-adsl // PAS DE SYNCHRO    BB VERT FIX  // INT"/>
    <m/>
    <m/>
    <x v="136"/>
    <s v="OUSSOUYE"/>
    <s v="ESCALE_OUSSOUYE"/>
    <s v="DE  ESCALE_OUSSOUYE"/>
    <m/>
    <m/>
    <d v="2025-03-07T08:51:04"/>
    <s v="Professionnel"/>
    <m/>
    <s v="URGENT"/>
    <s v="CLIENTS ENTREPRISES"/>
    <s v="Defaut non identifie"/>
    <s v="339931230  // BIV Silver_VoIP_Bloque //  s2m/339931230-adsl // PAS DE SYNCHRO    BB VERT FIX  // INT"/>
    <s v="ext_diedhiou005968"/>
    <d v="2025-03-07T08:51:06"/>
    <s v="339931230  // BIV Silver_VoIP_Bloque //  s2m/339931230-adsl // PAS DE SYNCHRO    BB VERT FIX  // INT"/>
    <m/>
    <n v="5774576"/>
    <s v="OTD"/>
    <d v="2025-03-07T11:07:20"/>
    <s v="Archivé"/>
    <d v="2025-03-07T13:36:00"/>
    <s v="Non"/>
    <s v="SYS_ZIG"/>
    <s v="UNITE D'INTERVENTION SYSROAD ZIGUINCHOR"/>
    <s v="SYS_ZIG1"/>
    <m/>
    <d v="2025-03-07T11:07:20"/>
    <m/>
    <s v="CLIAUCDEF010-TEST NAF OK"/>
    <s v="TEST NAF OK - RETOUR SERVICES CONFIRME"/>
    <s v="CLIENT/AUCUN DEFAUT CONSTATE"/>
    <s v="MODEM RESETE RECONFIGURE//OMAR_SRD"/>
    <s v="ext_dieng004767"/>
    <x v="1"/>
    <x v="0"/>
    <x v="4"/>
    <x v="163"/>
  </r>
  <r>
    <n v="3017547"/>
    <s v="FIBRE"/>
    <n v="34241521"/>
    <x v="451"/>
    <s v="Actif"/>
    <s v="TLP"/>
    <s v="CERAM - SARL"/>
    <m/>
    <n v="771565102"/>
    <s v="mme mbaye"/>
    <n v="20"/>
    <s v="SOH"/>
    <s v="PROFESSIONNELS"/>
    <d v="2023-08-01T00:00:01"/>
    <s v="FIB_OF_B"/>
    <m/>
    <s v="RELEVE"/>
    <d v="2025-03-07T09:16:14"/>
    <s v="ext_gaye005964"/>
    <s v="CLIENT_DDE"/>
    <s v="PAS DE CONNEXION INTERNET"/>
    <s v="338644622***Fibre Office Bloque***pas de connexion pon en vert fixe***internet en vert clignotant***"/>
    <s v="ACM"/>
    <s v="HAN"/>
    <x v="162"/>
    <s v="GRAND YOFF"/>
    <s v="ZONE CAPTAGE"/>
    <s v="ZONE CAPTAGE"/>
    <n v="2"/>
    <m/>
    <d v="2025-03-07T11:35:16"/>
    <s v="Abonnement Professionnel"/>
    <n v="48"/>
    <s v="URGENT"/>
    <s v="CLIENTS ENTREPRISES"/>
    <s v="LIAISON INSTABLE"/>
    <s v="338644622//SYNCHRO OK //VALEUR OK//COMPTE ACTIF//SESSION OK //IPV4//RECONFIGURATION PORT EFFECTUE SA"/>
    <s v="ext_drame005987"/>
    <d v="2025-03-07T11:35:27"/>
    <m/>
    <s v="ext_drame005987"/>
    <n v="5775194"/>
    <s v="OTD"/>
    <d v="2025-03-07T14:45:00"/>
    <s v="Archivé"/>
    <d v="2025-03-07T08:00:00"/>
    <s v="Oui"/>
    <s v="AFT_HAN"/>
    <s v="UNITE D'INTERVENTION AFRITEL HANN"/>
    <s v="AFT_HAN1"/>
    <d v="2025-03-09T11:35:16"/>
    <d v="2025-03-07T14:45:00"/>
    <s v="ok"/>
    <s v="CLIAUCDEF010-TEST NAF OK"/>
    <s v="TEST NAF OK - RETOUR SERVICES CONFIRME"/>
    <s v="CLIENT/AUCUN DEFAUT CONSTATE"/>
    <s v="RETOUR DE SERVICE"/>
    <s v="ext_drame2164"/>
    <x v="0"/>
    <x v="0"/>
    <x v="4"/>
    <x v="413"/>
  </r>
  <r>
    <n v="3017554"/>
    <s v="FIBRE"/>
    <n v="963541"/>
    <x v="452"/>
    <s v="Actif"/>
    <s v="TLP"/>
    <s v="DAKAR DEM DIKK"/>
    <m/>
    <n v="778480402"/>
    <s v="MR  SENE"/>
    <n v="20"/>
    <s v="GCO"/>
    <s v="GRANDS_COMPTES"/>
    <d v="2025-02-19T14:00:00"/>
    <s v="FOI_FB_20G"/>
    <m/>
    <s v="RELEVE"/>
    <d v="2025-03-07T09:21:39"/>
    <s v="ext_balde005951"/>
    <s v="CLIENT_DDE"/>
    <s v="PAS DE CONNEXION INTERNET"/>
    <s v="absence de navigation"/>
    <s v="ACAD"/>
    <s v="ACA"/>
    <x v="314"/>
    <s v="OUAKAM"/>
    <s v="OUAKAM"/>
    <s v="."/>
    <m/>
    <m/>
    <d v="2025-03-07T10:34:47"/>
    <s v="Grand Public"/>
    <m/>
    <s v="URGENT"/>
    <s v="MAINTENANCE INSTALLATION FIBRE"/>
    <s v="VERIFICAT° INSTALLATION FIBREE"/>
    <s v="338262584 // PAS DE CONNEXION SUITE CHANGEMENT VLAN // SESSION OK // COMPTE ACTIF SYNCHRO OK AVEC DE"/>
    <s v="ext_diouf005983"/>
    <d v="2025-03-07T10:36:33"/>
    <m/>
    <s v="ext_diouf005983"/>
    <n v="5774923"/>
    <s v="OTD"/>
    <d v="2025-03-07T12:55:57"/>
    <s v="Archivé"/>
    <d v="2025-03-07T07:25:00"/>
    <s v="Oui"/>
    <s v="ECO_ACAD"/>
    <s v="UNITE D'INTERVENTION ECOTEL ACAD"/>
    <s v="ECO_ACAD1"/>
    <m/>
    <d v="2025-03-07T12:55:57"/>
    <m/>
    <s v="CLIFAU523-F6600 ONT"/>
    <s v="TUTORAT"/>
    <s v="OPTICAL NETWORK TERMINAL/MODEM CLIENT FI"/>
    <s v="BOUTON WIFI REACTIVE SUITE FAUSSE MAN¿UVRE"/>
    <s v="ext_diallo005338"/>
    <x v="0"/>
    <x v="0"/>
    <x v="22"/>
    <x v="244"/>
  </r>
  <r>
    <n v="3017557"/>
    <s v="FIBRE"/>
    <n v="34907401"/>
    <x v="453"/>
    <s v="Actif"/>
    <s v="TLP"/>
    <s v="STARTIMES MEDIA (SENEGAL) SUARL"/>
    <m/>
    <n v="773187482"/>
    <s v="Mme. GUINDO"/>
    <n v="20"/>
    <s v="PEI"/>
    <s v="PROFESSIONNELS"/>
    <d v="2021-11-24T16:00:01"/>
    <s v="FIB_OF_B"/>
    <m/>
    <s v="RELEVE"/>
    <d v="2025-03-07T09:24:02"/>
    <s v="ext_kama005948"/>
    <s v="CLIENT_DDE"/>
    <s v="PERTE SYNCHRONISATION"/>
    <s v="338234681 Fibre Office Bloque // LOS ROUGE CLIGNONTANT // PERTE DE SYNCHRO //"/>
    <m/>
    <m/>
    <x v="315"/>
    <s v="MEDINA"/>
    <s v="MEDINA"/>
    <s v="AV MALICK SY"/>
    <m/>
    <m/>
    <d v="2025-03-07T09:24:03"/>
    <s v="Abonnement Professionnel"/>
    <n v="48"/>
    <s v="URGENT"/>
    <s v="MAINTENANCE INSTALLATION FIBRE"/>
    <s v="SAY-Coupure de fibre"/>
    <s v="CABLE OPTIQUE DEBRANCHE PUIS REBRANCHE // SYNCHRO TOUJOURS KO APRES REDEM // SAYTU : COUPURE FIBRE /"/>
    <s v="ext_kama005948"/>
    <d v="2025-03-07T09:24:06"/>
    <s v="CABLE OPTIQUE DEBRANCHE PUIS REBRANCHE // SYNCHRO TOUJOURS KO APRES REDEM // SAYTU : COUPURE FIBRE /"/>
    <m/>
    <n v="5774678"/>
    <s v="OTD"/>
    <d v="2025-03-07T16:26:18"/>
    <s v="Archivé"/>
    <d v="2025-03-07T08:00:00"/>
    <s v="Non"/>
    <s v="PREM_MED"/>
    <s v="UNITE D'INTERVENTION PREMIUM MEDINA"/>
    <s v="PREM_MED1"/>
    <d v="2025-03-09T09:24:03"/>
    <d v="2025-03-07T16:26:18"/>
    <s v="ok"/>
    <s v="CLIAUCDEF010-TEST NAF OK"/>
    <s v="TEST NAF OK - RETOUR SERVICES CONFIRME"/>
    <s v="CLIENT/AUCUN DEFAUT CONSTATE"/>
    <s v="RECONFIGURATION PORT"/>
    <s v="tmp_diop73246"/>
    <x v="0"/>
    <x v="0"/>
    <x v="4"/>
    <x v="414"/>
  </r>
  <r>
    <n v="3017570"/>
    <s v="FIBRE"/>
    <n v="36918351"/>
    <x v="454"/>
    <s v="Actif"/>
    <s v="TLP"/>
    <s v="CALL ASSIST NASCIMENTO SARL"/>
    <m/>
    <n v="701001432"/>
    <s v="MR MAXIMAN"/>
    <n v="20"/>
    <s v="GCO"/>
    <s v="GRANDS_COMPTES"/>
    <d v="2021-01-04T12:00:00"/>
    <s v="F_OI_B_4G"/>
    <m/>
    <s v="RELEVE"/>
    <d v="2025-03-07T09:37:05"/>
    <s v="ext_thiam005954"/>
    <s v="CLIENT_DDE"/>
    <s v="Absence synchronisation MODEM"/>
    <s v="338689112°°°°°°°°Fibre Off. Intense_Domino4G_15Go Bloque°°°°°°°° PAS DE CONNEXION INTERENET °°°°°°°°"/>
    <s v="ACAD"/>
    <s v="YOF"/>
    <x v="316"/>
    <s v="OUAKAM"/>
    <s v="OUAKAM"/>
    <s v="OUAKAM"/>
    <m/>
    <m/>
    <d v="2025-03-07T09:37:06"/>
    <s v="Abonnement Professionnel"/>
    <n v="48"/>
    <s v="URGENT"/>
    <s v="MAINTENANCE INSTALLATION FIBRE"/>
    <s v="SAY-Coupure de fibre"/>
    <s v="TEST SAYTOU  CRITIQUE_x0009_Coupure de fibre optique_x0009_°°°°°°° TESTE NCE  OLT_HW_ALMADIES/Frame0/Slot2/Port1"/>
    <s v="ext_thiam005954"/>
    <d v="2025-03-07T09:37:09"/>
    <s v="TEST SAYTOU  CRITIQUE_x0009_Coupure de fibre optique_x0009_°°°°°°° TESTE NCE  OLT_HW_ALMADIES/Frame0/Slot2/Port1"/>
    <m/>
    <n v="5774710"/>
    <s v="OTD"/>
    <d v="2025-03-07T12:26:30"/>
    <s v="Archivé"/>
    <d v="2025-03-07T08:00:00"/>
    <s v="Non"/>
    <s v="TDX_YOF"/>
    <s v="UNITE D'INTERVENTION TADEX YOFF"/>
    <s v="TDX_YOF12"/>
    <d v="2025-03-09T09:37:06"/>
    <d v="2025-03-07T12:26:30"/>
    <s v="ok"/>
    <s v="RESMUT34-PBO_PBE"/>
    <s v="FIBRE DEFECTUEUSE MUTEE"/>
    <s v="POINT DE BRANCHEMENT OPTIQUE/FIBRE DEFEC"/>
    <s v="Mutation Fibre Transport entre 2 PEP"/>
    <s v="tmp_diop77021"/>
    <x v="0"/>
    <x v="0"/>
    <x v="7"/>
    <x v="415"/>
  </r>
  <r>
    <n v="3017571"/>
    <s v="TEL"/>
    <n v="3338001"/>
    <x v="455"/>
    <s v="Actif"/>
    <s v="TLP"/>
    <s v="MANUTENTION LOGISTIQUE TRANSPORT SA"/>
    <m/>
    <n v="772674195"/>
    <s v="MR FALL"/>
    <n v="20"/>
    <s v="PEI"/>
    <s v="AFFAIRES"/>
    <d v="2010-12-01T00:00:00"/>
    <s v="LIGNE_BUS"/>
    <m/>
    <s v="RELEVE"/>
    <d v="2025-03-07T09:40:05"/>
    <s v="ext_thiam005954"/>
    <s v="CLIENT_DDE"/>
    <s v="PAS DE CONNEXION INTERNET"/>
    <s v="PAS DE CONNEXION INETRNET"/>
    <s v="ACM"/>
    <s v="MED"/>
    <x v="164"/>
    <s v="PLATEAU"/>
    <s v="PLATEAU"/>
    <s v="BLD DE LA LIBERATION"/>
    <n v="31"/>
    <m/>
    <d v="2025-03-07T09:40:34"/>
    <s v="Pas de priorité"/>
    <m/>
    <s v="URGENT"/>
    <s v="CLIENTS ENTREPRISES"/>
    <s v="Defaut non identifie"/>
    <s v="MODEM CISCO 816 °°°°°°°OK VERT FIXE °°°°°°° PPP ETEINT °°°°°°°°°CD VERT CLIGNOTANT °°°°°°°DATA ETEI"/>
    <s v="ext_thiam005954"/>
    <d v="2025-03-07T09:40:40"/>
    <m/>
    <s v="ext_thiam005954"/>
    <n v="5774716"/>
    <s v="OTD"/>
    <d v="2025-03-07T15:27:47"/>
    <s v="Archivé"/>
    <d v="2025-03-07T08:00:00"/>
    <s v="Oui"/>
    <s v="PREM_MED"/>
    <s v="UNITE D'INTERVENTION PREMIUM MEDINA"/>
    <s v="PREM_MED6"/>
    <m/>
    <d v="2025-03-07T15:27:47"/>
    <m/>
    <s v="RESREPA37-PC"/>
    <s v="RACCORDEMENT REPRIS"/>
    <s v="POINT DE CONCENTRATION/OXYDATION"/>
    <s v="REPRISE AU PC SUITE ISOLEMENT SUR UN FIL ET CORDON RJ11 DEFECT CHANGE"/>
    <s v="ext_gaye2895"/>
    <x v="1"/>
    <x v="0"/>
    <x v="23"/>
    <x v="416"/>
  </r>
  <r>
    <n v="3017576"/>
    <s v="DSL5"/>
    <n v="33497781"/>
    <x v="456"/>
    <s v="Actif"/>
    <s v="TLP"/>
    <s v="RUFIQQUE SERVICE"/>
    <m/>
    <n v="772720767"/>
    <s v="MM BA"/>
    <n v="20"/>
    <s v="SOH"/>
    <s v="PROFESSIONNELS"/>
    <d v="2017-12-08T17:01:49"/>
    <s v="PACKBUSILV"/>
    <m/>
    <s v="RELEVE"/>
    <d v="2025-03-07T09:44:14"/>
    <s v="ext_sow005973"/>
    <s v="CLIENT_DDE"/>
    <s v="Pas de connexion"/>
    <s v="338362063//Pack Business Internet Silver BLOQUE//PAS DE CONNEXION//"/>
    <s v="ACR"/>
    <s v="RUF"/>
    <x v="146"/>
    <s v="RUFISQUE"/>
    <s v="THIAWLENE BOUT"/>
    <s v="THIAWLENE BOUT"/>
    <m/>
    <m/>
    <d v="2025-03-07T09:44:45"/>
    <s v="Professionnel"/>
    <m/>
    <s v="URGENT"/>
    <s v="CABLES MULTIPAIRES"/>
    <s v="Defaut non identifie"/>
    <s v="POWER VERT BB ETEINT INTERNET ETEINT WLAN VERT //VERIF BRANCHEMENT FAIT//REBOOT FAIT// COMPTE ACTIF"/>
    <s v="ext_sow005973"/>
    <d v="2025-03-07T21:51:56"/>
    <s v="REOR MCB câble de transport 400 paires coupé par les Travaux G04"/>
    <s v="ext_diallo005317"/>
    <n v="5777283"/>
    <s v="OTD"/>
    <d v="2025-03-08T16:23:21"/>
    <s v="Archivé"/>
    <d v="2025-03-07T08:00:00"/>
    <s v="Oui"/>
    <s v="MCB"/>
    <s v="UI MAINTENANCE CABLE BANLIEUE"/>
    <s v="ECO-12_THIAROYE-CMC3"/>
    <m/>
    <d v="2025-03-08T16:23:21"/>
    <m/>
    <s v="Impact incident"/>
    <s v="Cas d'incident signalé"/>
    <s v="Incident"/>
    <s v="TIRAGE ET RACCORDEMENT CABLE 400 PAIRE SUITE INCIDENT"/>
    <s v="ext_diallo005317"/>
    <x v="1"/>
    <x v="0"/>
    <x v="20"/>
    <x v="417"/>
  </r>
  <r>
    <n v="3017583"/>
    <s v="FIBRE"/>
    <n v="31662091"/>
    <x v="457"/>
    <s v="Actif"/>
    <s v="TLP"/>
    <s v="NECTAR TAX &amp; LEGAL IN AFRICA"/>
    <m/>
    <n v="777986565"/>
    <s v="MR NIANG"/>
    <n v="20"/>
    <s v="SOH"/>
    <s v="PROFESSIONNELS"/>
    <d v="2023-10-03T01:00:01"/>
    <s v="FIB_PRO_ME_O"/>
    <m/>
    <s v="RELEVE"/>
    <d v="2025-03-07T09:48:10"/>
    <s v="ext_mbaye005933"/>
    <s v="CLIENT_DDE"/>
    <s v="GRESILLEMENT"/>
    <s v="IN= OK //TEST DE RECEPTION: KO GRESIILEMENTS // PHONE VERT // manipulation des branchements  et Rebo"/>
    <s v="OUA"/>
    <m/>
    <x v="74"/>
    <s v="POINT E"/>
    <s v="POINT E"/>
    <s v="POINTE E"/>
    <s v="appt C"/>
    <m/>
    <d v="2025-03-07T09:48:35"/>
    <s v="Abonnement Professionnel"/>
    <n v="48"/>
    <s v="URGENT"/>
    <s v="CLIENTS ENTREPRISES"/>
    <s v="Defaut non identifie"/>
    <s v="IN= OK //TEST DE RECEPTION: KO GRESIILEMENTS // PHONE VERT // manipulation des branchements  et Rebo"/>
    <s v="ext_mbaye005933"/>
    <d v="2025-03-07T09:48:42"/>
    <s v="IN= OK //TEST DE RECEPTION: KO GRESIILEMENTS // PHONE VERT // manipulation des branchements  et Rebo"/>
    <m/>
    <n v="5774742"/>
    <s v="OTD"/>
    <d v="2025-03-07T13:14:27"/>
    <s v="Archivé"/>
    <d v="2025-03-07T07:15:00"/>
    <s v="Non"/>
    <s v="ECO_ACAD"/>
    <s v="UNITE D'INTERVENTION ECOTEL ACAD"/>
    <s v="ECO_ACAD1"/>
    <d v="2025-03-09T09:48:35"/>
    <d v="2025-03-07T13:14:27"/>
    <s v="ok"/>
    <s v="CLICHGT102-CABLE RJ11"/>
    <s v="CABLE RJ11 CHANGE"/>
    <s v="CABLE RJ11/CABLE RJ11 DEFECTUEUX"/>
    <s v="CABLE RJ11 CHANGE CONFIRMR PAR MR NIANG AU 777986565 //BABACAR MBAYE //STG HD"/>
    <s v="ext_diaby2178"/>
    <x v="0"/>
    <x v="0"/>
    <x v="23"/>
    <x v="418"/>
  </r>
  <r>
    <n v="3017589"/>
    <s v="FIBRE"/>
    <n v="36675481"/>
    <x v="458"/>
    <s v="Actif"/>
    <s v="TLP"/>
    <s v="SY"/>
    <s v="KHADY"/>
    <n v="776726198"/>
    <s v="MME DIOUF"/>
    <n v="20"/>
    <s v="SOH"/>
    <s v="PROFESSIONNELS"/>
    <d v="2020-09-24T00:00:01"/>
    <s v="FIB_PRO"/>
    <m/>
    <s v="RELEVE"/>
    <d v="2025-03-07T09:52:09"/>
    <s v="ext_niang005938"/>
    <s v="CLIENT_DDE"/>
    <s v="Absence synchronisation MODEM"/>
    <s v="PAS DE SYNCHRO"/>
    <s v="ACM"/>
    <s v="MED"/>
    <x v="317"/>
    <s v="FASS"/>
    <s v="FASS"/>
    <s v="."/>
    <m/>
    <m/>
    <d v="2025-03-07T09:52:37"/>
    <s v="Abonnement Professionnel"/>
    <n v="48"/>
    <s v="URGENT"/>
    <s v="CLIENTS ENTREPRISES"/>
    <s v="Defaut non identifie"/>
    <s v="PAS DE SYNCHRO // LOS ROUGE // INTERNET ET PON ETEINTS // REBOOT MODEM // COMPTE ACTIF // VERIF BRAN"/>
    <s v="ext_niang005938"/>
    <d v="2025-03-07T09:52:43"/>
    <m/>
    <s v="ext_niang005938"/>
    <n v="5774756"/>
    <s v="OTD"/>
    <d v="2025-03-07T12:36:21"/>
    <s v="Archivé"/>
    <d v="2025-03-07T08:00:00"/>
    <s v="Non"/>
    <s v="PREM_MED"/>
    <s v="UNITE D'INTERVENTION PREMIUM MEDINA"/>
    <s v="PREM_MED2"/>
    <d v="2025-03-09T09:52:37"/>
    <d v="2025-03-07T12:36:21"/>
    <s v="ok"/>
    <s v="RESINC71-CABLE INFRA FIBRE"/>
    <s v="RACCORDEMENT NOUVEAU CABLE"/>
    <s v="INFRASTRUCTURE PASSIVE/COUPURE SUITE VOL"/>
    <s v="Tirage cable 12FO sur 50m + Raccordement 24 Brins (12 au PBO et 12 au PBO PIQUAGE)"/>
    <s v="tmp_sene85007"/>
    <x v="0"/>
    <x v="0"/>
    <x v="7"/>
    <x v="419"/>
  </r>
  <r>
    <n v="3017592"/>
    <s v="TEL"/>
    <n v="2831531"/>
    <x v="459"/>
    <s v="Actif"/>
    <s v="TLP"/>
    <s v="MINISTER DE L'INTERIEUR /ETAT MAJOR GROUPEMENT"/>
    <s v="NATIONAL DES SAPEURS POMPIERS"/>
    <n v="775291475"/>
    <s v="MR NDIAYE"/>
    <n v="20"/>
    <s v="ETA"/>
    <s v="ADMINISTRATION"/>
    <d v="2010-12-01T00:00:00"/>
    <s v="LIGNE_BUS"/>
    <m/>
    <s v="RELEVE"/>
    <d v="2025-03-07T09:54:00"/>
    <s v="ext_balde005951"/>
    <s v="CLIENT_DDE"/>
    <s v="ABSENCE DE TONALITE"/>
    <s v="PAS DE TONALITE"/>
    <m/>
    <m/>
    <x v="318"/>
    <s v="KAOLACK"/>
    <s v="KAOLACK VILLE"/>
    <s v="AV JOHN F KENNEDY"/>
    <s v="KA00"/>
    <m/>
    <d v="2025-03-07T09:54:13"/>
    <s v="Pas de priorité"/>
    <m/>
    <s v="NONURGENT"/>
    <s v="CLIENTS ENTREPRISES"/>
    <s v="Defaut non identifie"/>
    <s v="VERFI BRANCHEMENT FAIT // TEST DE RECEPTION : ça sonne pas // TEST DE LIGNE : OUTILS INDISPO // DISP"/>
    <s v="ext_balde005951"/>
    <d v="2025-03-07T09:54:25"/>
    <s v="VERFI BRANCHEMENT FAIT // TEST DE RECEPTION : ça sonne pas // TEST DE LIGNE : OUTILS INDISPO // DISP"/>
    <m/>
    <n v="5774760"/>
    <s v="OTD"/>
    <d v="2025-03-07T14:47:07"/>
    <s v="Archivé"/>
    <d v="2025-03-07T08:00:00"/>
    <s v="Non"/>
    <s v="SOFA_KLK"/>
    <s v="UNITE D'INTERVENTION SOFATEL KAOLACK"/>
    <s v="SOFA_KLK2"/>
    <m/>
    <d v="2025-03-07T14:47:07"/>
    <m/>
    <s v="RESCHGT12-RP1"/>
    <s v="BOITE RP1 CHANGEE"/>
    <s v="ENTREE DE POSTE/RP1 DEFECTUEUX"/>
    <s v="CABLE RJ11 CHANGE"/>
    <s v="ext_ndong004795"/>
    <x v="1"/>
    <x v="0"/>
    <x v="23"/>
    <x v="75"/>
  </r>
  <r>
    <n v="3017594"/>
    <s v="DSL50"/>
    <n v="698331"/>
    <x v="460"/>
    <s v="Actif"/>
    <s v="TLP"/>
    <s v="MOUSSE DU SENEGAL M D S"/>
    <m/>
    <n v="775604518"/>
    <s v="mr connor"/>
    <n v="20"/>
    <s v="PEI"/>
    <s v="AFFAIRES"/>
    <d v="2020-07-09T12:00:01"/>
    <s v="V_IP_B_G_B"/>
    <m/>
    <s v="RELEVE"/>
    <d v="2025-03-07T09:54:44"/>
    <s v="ext_gaye005964"/>
    <s v="CLIENT_DDE"/>
    <s v="DECONNEXIONS FREQUENTES"/>
    <s v="338348318****BIV Gold_VoIP_Bloque***déconnexion fréquentes  bb en vert fixe***internet en vert clign"/>
    <s v="ACP"/>
    <s v="TIA"/>
    <x v="319"/>
    <s v="THIAROYE"/>
    <s v="THIAROYE"/>
    <s v="."/>
    <s v="RTE DE RUFIQ"/>
    <m/>
    <d v="2025-03-07T11:43:25"/>
    <s v="Grand Public"/>
    <m/>
    <s v="URGENT"/>
    <s v="CLIENTS ENTREPRISES"/>
    <s v="LIAISON INSTABLE"/>
    <s v="//DECONNEXION FREQUENTES //SYNCHRO OK //SNR OK //ATTENUATION OK //COMPTE ACTIF //SESSION OK"/>
    <s v="ext_drame005987"/>
    <d v="2025-03-07T11:43:36"/>
    <m/>
    <s v="ext_drame005987"/>
    <n v="5775236"/>
    <s v="OTD"/>
    <d v="2025-03-07T16:04:59"/>
    <s v="Archivé"/>
    <d v="2025-03-07T08:00:00"/>
    <s v="Oui"/>
    <s v="SOFA_TIA"/>
    <s v="UNITE D'INTERVENTION SOFATEL THIAROYE"/>
    <s v="SOFA_TIA22"/>
    <m/>
    <d v="2025-03-07T16:04:59"/>
    <m/>
    <s v="RESCHGT64-SR-TETE DISTRIBUTION"/>
    <s v="JARRETIERE CHANGEE"/>
    <s v="SOUS-REPARTITEUR/JARRETIERE DEFECTUEUSE"/>
    <s v="jartier SR change Réparation repris au niveau du pc suite a une oxydation plus module changer"/>
    <s v="ext_sow3678"/>
    <x v="1"/>
    <x v="0"/>
    <x v="17"/>
    <x v="420"/>
  </r>
  <r>
    <n v="3017599"/>
    <s v="TEL"/>
    <n v="1647451"/>
    <x v="461"/>
    <s v="Actif"/>
    <s v="TLP"/>
    <s v="FALL"/>
    <s v="MOUSSA"/>
    <n v="774486833"/>
    <s v="MR FALL"/>
    <n v="14"/>
    <s v="RSN"/>
    <s v="GRAND_PUBLIC"/>
    <d v="2012-07-01T00:00:02"/>
    <s v="LFB10000"/>
    <m/>
    <s v="RELEVE"/>
    <d v="2025-03-07T09:58:31"/>
    <s v="ext_thiam005954"/>
    <s v="CLIENT_DDE"/>
    <s v="SOUCI D'EMISSION ET DE RECEPTL"/>
    <s v="SOUCIS RECEPTION ET EMISSION"/>
    <s v="THS"/>
    <s v="TIV"/>
    <x v="320"/>
    <s v="TIVAOUANE"/>
    <s v="VILLAGE DE PEKESSE"/>
    <s v="."/>
    <m/>
    <m/>
    <d v="2025-03-07T10:58:52"/>
    <s v="Pas de priorité"/>
    <m/>
    <s v="URGENT"/>
    <s v="RESEAU D'ACCES INTEGRAL"/>
    <s v="LIAISON INSTABLE"/>
    <s v="test de réception ko: sonne occupé | registered | verif SPG ok | verif IN ok"/>
    <s v="ext_diop005980"/>
    <d v="2025-03-07T10:58:58"/>
    <m/>
    <s v="ext_diop005980"/>
    <n v="5775028"/>
    <s v="OTD"/>
    <d v="2025-03-07T15:59:22"/>
    <s v="Archivé"/>
    <d v="2025-03-07T08:40:00"/>
    <s v="Oui"/>
    <s v="AFT_THS"/>
    <s v="UNITE D'INTERVENTION AFRITEL THIES"/>
    <s v="AFT_THS1"/>
    <m/>
    <d v="2025-03-07T15:59:21"/>
    <m/>
    <s v="CLICHGT72-Modem Livebox 2"/>
    <s v="MODEM LB2 CHANGE"/>
    <s v="MODEM LIVEBOX 2/MODEM LB2 ALLUME DEFECTU"/>
    <s v="MODEM DEFECT CHANGER//CISSOKHO"/>
    <s v="ext_diallo2168"/>
    <x v="1"/>
    <x v="0"/>
    <x v="2"/>
    <x v="421"/>
  </r>
  <r>
    <n v="3017603"/>
    <s v="FIBRE"/>
    <n v="29704041"/>
    <x v="462"/>
    <s v="Actif"/>
    <s v="TLP"/>
    <s v="TAPIS ROUGE"/>
    <m/>
    <n v="783506833"/>
    <s v="MME NDOYE"/>
    <n v="20"/>
    <s v="SOH"/>
    <s v="PROFESSIONNELS"/>
    <d v="2019-12-14T17:06:47"/>
    <s v="FIB_OF_B"/>
    <m/>
    <s v="RELEVE"/>
    <d v="2025-03-07T10:00:45"/>
    <s v="ext_diba005975"/>
    <s v="CLIENT_DDE"/>
    <s v="Absence synchronisation MODEM"/>
    <s v="338426342 //Fibre Office Bloque //ABSENCE SYNCHRO FIBRE"/>
    <m/>
    <m/>
    <x v="129"/>
    <s v="FANN"/>
    <s v="FANN"/>
    <s v="AV CHEIKH ANTA DIOP"/>
    <s v="KM1"/>
    <m/>
    <d v="2025-03-07T17:51:56"/>
    <s v="Grand Public"/>
    <m/>
    <s v="URGENT"/>
    <s v="FIBRE"/>
    <s v="VERIFICAT° INSTALLATION FIBREE"/>
    <s v="Récupération de mou + Raccordement 6 Brin au PBO"/>
    <s v="tmp_sambou83401"/>
    <d v="2025-03-07T17:52:08"/>
    <s v="Récupération de mou + Raccordement 6 Brin au PBO"/>
    <s v="tmp_sambou83401"/>
    <n v="5776868"/>
    <s v="OTD"/>
    <d v="2025-03-08T16:35:14"/>
    <s v="Archivé"/>
    <d v="2025-03-07T13:30:00"/>
    <s v="Non"/>
    <s v="PREM_COMPLEXE"/>
    <s v="UNITE D'INTERVENTION PREMIUM COMPLEXE"/>
    <s v="PREM_COMPLEXE1"/>
    <m/>
    <d v="2025-03-08T16:35:14"/>
    <m/>
    <s v="CENTINC11-TE - TBL"/>
    <s v="REPRISES SOUDURES OPTIQUES"/>
    <s v="TETE EQUIPEMENT/TETE BOUCLE LOCALE/COUPU"/>
    <s v="REPRISE SOUDURE AU PTO"/>
    <s v="ext_gaye2895"/>
    <x v="0"/>
    <x v="0"/>
    <x v="11"/>
    <x v="422"/>
  </r>
  <r>
    <n v="3017610"/>
    <s v="FIBRE"/>
    <n v="40796271"/>
    <x v="463"/>
    <s v="Actif"/>
    <s v="TLP"/>
    <s v="MBAYE"/>
    <s v="TALLA"/>
    <n v="775332106"/>
    <s v="MR SYLLA"/>
    <n v="20"/>
    <s v="SOH"/>
    <s v="PROFESSIONNELS"/>
    <d v="2023-07-24T17:00:00"/>
    <s v="FIB_PRO_M_B"/>
    <m/>
    <s v="RELEVE"/>
    <d v="2025-03-07T10:06:02"/>
    <s v="ext_mbaye005933"/>
    <s v="CLIENT_DDE"/>
    <s v="Absence synchronisation MODEM"/>
    <s v="ABSENCE DE SYNCHRO // Fibre Pro Max Bloque // FIBERBOX F680// PON=ETEINT LOS= ROUGE CLI INTERNET= ET"/>
    <s v="THS"/>
    <s v="THS"/>
    <x v="321"/>
    <s v="THIES"/>
    <s v="GRAND STANDING"/>
    <s v="."/>
    <m/>
    <m/>
    <d v="2025-03-07T10:06:04"/>
    <s v="Abonnement Professionnel"/>
    <n v="48"/>
    <s v="URGENT"/>
    <s v="MAINTENANCE INSTALLATION FIBRE"/>
    <s v="SAY-Coupure de fibre"/>
    <s v="ABSENCE DE SYNCHRO // Fibre Pro Max Bloque // FIBERBOX F680// PON=ETEINT LOS= ROUGE CLI INTERNET= ET"/>
    <s v="ext_mbaye005933"/>
    <d v="2025-03-07T10:06:07"/>
    <s v="ABSENCE DE SYNCHRO // Fibre Pro Max Bloque // FIBERBOX F680// PON=ETEINT LOS= ROUGE CLI INTERNET= ET"/>
    <m/>
    <n v="5774801"/>
    <s v="OTD"/>
    <d v="2025-03-07T13:32:41"/>
    <s v="Archivé"/>
    <d v="2025-03-07T08:20:00"/>
    <s v="Non"/>
    <s v="AFT_THS"/>
    <s v="UNITE D'INTERVENTION AFRITEL THIES"/>
    <s v="AFT_THS3"/>
    <d v="2025-03-09T10:06:04"/>
    <d v="2025-03-07T13:32:41"/>
    <s v="ok"/>
    <s v="RESCHGT22-CABLE BRANCHEMENT"/>
    <s v="CABLE BRANCHEMENT  1084 CHANGE"/>
    <s v="CABLE BRANCHEMENT/CABLE BRANCHEMENT  108"/>
    <s v="CABLE 1084 CHANGE SUR 300M// SAIHOUBOU FATY"/>
    <s v="ext_faye005308"/>
    <x v="0"/>
    <x v="0"/>
    <x v="5"/>
    <x v="423"/>
  </r>
  <r>
    <n v="3017611"/>
    <s v="FIBRE"/>
    <n v="3159371"/>
    <x v="464"/>
    <s v="Actif"/>
    <s v="TLP"/>
    <s v="NDOYE"/>
    <s v="MAMADOU"/>
    <n v="773172999"/>
    <s v="MR NDOYE"/>
    <n v="12"/>
    <s v="PA2"/>
    <s v="GRAND_PUBLIC"/>
    <d v="2023-09-16T14:08:05"/>
    <s v="FOI_FB_20G"/>
    <m/>
    <s v="RELEVE"/>
    <d v="2025-03-07T10:07:05"/>
    <s v="ext_gaye005964"/>
    <s v="CLIENT_DDE"/>
    <s v="Navigation impossible ADSL"/>
    <s v="338203685***Fibre Office Intense_Flybox_20Go****absence de navigation pon en vert fixe***internet en"/>
    <s v="ACAD"/>
    <s v="YOF"/>
    <x v="322"/>
    <s v="NGOR - ALMADIES"/>
    <s v="ALMADIES"/>
    <s v="ALMADIES"/>
    <s v="LOT 2"/>
    <m/>
    <d v="2025-03-08T13:26:04"/>
    <s v="Pas de priorité"/>
    <m/>
    <s v="URGENT"/>
    <s v="CLIENTS ENTREPRISES"/>
    <s v="VERIFICAT° INSTALLATION FIBREE"/>
    <s v="AUCUN DEFAUT CONSTATE SOUS OBSERVATION //THOMAS SARR"/>
    <s v="ext_diallo005338"/>
    <d v="2025-03-08T13:26:12"/>
    <s v="AUCUN DEFAUT CONSTATE SOUS OBSERVATION //THOMAS SARR"/>
    <s v="ext_diallo005338"/>
    <n v="5779435"/>
    <s v="OTD"/>
    <d v="2025-03-09T13:41:11"/>
    <s v="Archivé"/>
    <d v="2025-03-09T08:00:00"/>
    <s v="Non"/>
    <s v="TDX_COMPLEXE"/>
    <s v="UNITE D'INTERVENTION TADEX COMPLEXE"/>
    <s v="TDX_COMPLEXE1"/>
    <m/>
    <d v="2025-03-09T13:41:11"/>
    <m/>
    <s v="CLICHGT519-F6600 ONT"/>
    <s v="ONT CHANGE"/>
    <s v="OPTICAL NETWORK TERMINAL/MODEM CLIENT FI"/>
    <s v="RECONFIG MODEM //TALLA MBAYE TADEX"/>
    <s v="tmp_diongue73245"/>
    <x v="0"/>
    <x v="0"/>
    <x v="4"/>
    <x v="424"/>
  </r>
  <r>
    <n v="3017635"/>
    <s v="FIBRE"/>
    <n v="44747041"/>
    <x v="465"/>
    <s v="Actif"/>
    <s v="TLP"/>
    <s v="DAME MBENGUE"/>
    <s v="DAME MBENGUE"/>
    <n v="779033606"/>
    <s v="MR MBENGUE"/>
    <n v="20"/>
    <s v="SOH"/>
    <s v="PROFESSIONNELS"/>
    <d v="2025-01-16T14:00:00"/>
    <s v="FIB_PRO_M_B"/>
    <m/>
    <s v="RELEVE"/>
    <d v="2025-03-07T10:22:02"/>
    <s v="ext_mbaye005933"/>
    <s v="CLIENT_DDE"/>
    <s v="SOUCI D'EMISSION ET DE RECEPTL"/>
    <s v="IN= OK //TEST DE RECEPTION: KO // PHONE VERT  // manipulation des branchements  et Reboot modem=FAIT"/>
    <s v="ACAD"/>
    <s v="GDK"/>
    <x v="285"/>
    <s v="DBTBM"/>
    <s v="TM00"/>
    <s v="."/>
    <m/>
    <m/>
    <d v="2025-03-07T16:06:07"/>
    <s v="Professionnel"/>
    <m/>
    <s v="URGENT"/>
    <s v="FIBRE"/>
    <s v="VERIFICAT° INSTALLATION FIBREE"/>
    <s v="CLIENT INJOIGNABLE &amp; PAS DE SECOND CONTACT"/>
    <s v="ext_bame005311"/>
    <d v="2025-03-07T16:06:13"/>
    <s v="CLIENT INJOIGNABLE &amp; PAS DE SECOND CONTACT"/>
    <s v="ext_bame005311"/>
    <n v="5776517"/>
    <s v="OTD"/>
    <d v="2025-03-09T13:53:42"/>
    <s v="Archivé"/>
    <d v="2025-03-07T08:00:00"/>
    <s v="Non"/>
    <s v="CAMU_COMPLEXE"/>
    <s v="UNITE D'INTERVENTION CAMUSAT COMPLEXE"/>
    <s v="CAMU_COMPLEXE1"/>
    <m/>
    <d v="2025-03-09T13:53:42"/>
    <m/>
    <s v="CLIREPA165-POSTE TELEPHONIQUE"/>
    <s v="REPRISE CONNEXION"/>
    <s v="POSTE TELEPHONIQUE/DEFAUT CONNEXION"/>
    <s v="CONFIGURATION VOIP"/>
    <s v="ext_bame005311"/>
    <x v="0"/>
    <x v="0"/>
    <x v="15"/>
    <x v="425"/>
  </r>
  <r>
    <n v="3017637"/>
    <s v="TEL"/>
    <n v="1415551"/>
    <x v="466"/>
    <s v="Actif"/>
    <s v="TLP"/>
    <s v="SARR"/>
    <s v="PAPA AMADOU"/>
    <n v="776352491"/>
    <s v="MR   DIAGNE"/>
    <n v="12"/>
    <s v="PA1"/>
    <s v="GRAND_PUBLIC"/>
    <d v="2013-10-08T08:58:13"/>
    <s v="BUSKITOFF"/>
    <m/>
    <s v="RELEVE"/>
    <d v="2025-03-07T10:22:47"/>
    <s v="ext_diedhiou005968"/>
    <s v="CLIENT_DDE"/>
    <s v="ABSENCE DE TONALITE"/>
    <s v="339411921 //Ligne Business KIT Offerte // PAS DE TONALITE   FIX SUR PRISE ADSL   MURALE   :: verif b"/>
    <s v="KLK"/>
    <s v="KLK"/>
    <x v="323"/>
    <s v="KAOLACK"/>
    <s v="LEONA"/>
    <s v="AV GALLIENI"/>
    <s v="LE06"/>
    <m/>
    <d v="2025-03-07T10:22:54"/>
    <s v="Grands Comptes"/>
    <n v="24"/>
    <s v="URGENT"/>
    <s v="CLIENTS ENTREPRISES"/>
    <s v="Defaut non identifie"/>
    <s v="339411921 //Ligne Business KIT Offerte // PAS DE TONALITE   FIX SUR PRISE ADSL   MURALE   :: verif b"/>
    <s v="ext_diedhiou005968"/>
    <d v="2025-03-07T10:22:58"/>
    <s v="339411921 //Ligne Business KIT Offerte // PAS DE TONALITE   FIX SUR PRISE ADSL   MURALE   :: verif b"/>
    <m/>
    <n v="5774863"/>
    <s v="OTD"/>
    <d v="2025-03-07T17:28:38"/>
    <s v="Archivé"/>
    <d v="2025-03-07T08:00:00"/>
    <s v="Non"/>
    <s v="SOFA_KLK"/>
    <s v="UNITE D'INTERVENTION SOFATEL KAOLACK"/>
    <s v="SOFA_KLK6"/>
    <d v="2025-03-08T10:22:54"/>
    <d v="2025-03-07T17:28:38"/>
    <s v="ok"/>
    <s v="CABLE BRANCHEMENT"/>
    <s v="CABLE BRANCHEMENT 5/99 CHANGE"/>
    <s v="CABLE BRANCHEMENT 5/99/CABLE BRANCHEMENT"/>
    <s v="Changement 5/99 sur 120m plus rj11 appareil changé"/>
    <s v="ext_ndong004795"/>
    <x v="1"/>
    <x v="0"/>
    <x v="5"/>
    <x v="426"/>
  </r>
  <r>
    <n v="3017650"/>
    <s v="FIBRE"/>
    <n v="29759401"/>
    <x v="467"/>
    <s v="Actif"/>
    <s v="TLP"/>
    <s v="SUNU ASSURANCES IARD SENEGAL"/>
    <m/>
    <n v="774226598"/>
    <s v="MME FALL //"/>
    <n v="20"/>
    <s v="PEI"/>
    <s v="AFFAIRES"/>
    <d v="2022-10-03T17:00:01"/>
    <s v="FIB_PRO"/>
    <m/>
    <s v="RELEVE"/>
    <d v="2025-03-07T10:29:19"/>
    <s v="ext_ndiaye005971"/>
    <s v="CLIENT_DDE"/>
    <s v="PAS DE CONNEXION INTERNET"/>
    <s v="339521114 // Fibre Pro Bloque // PAS DE CONNEXION"/>
    <m/>
    <m/>
    <x v="324"/>
    <s v="THIES"/>
    <s v="THIES VILLE"/>
    <s v="AV CAEN"/>
    <m/>
    <m/>
    <d v="2025-03-07T10:29:51"/>
    <s v="Abonnement Professionnel"/>
    <n v="48"/>
    <s v="URGENT"/>
    <s v="FIBRE"/>
    <s v="Defaut non identifie"/>
    <s v="PON VERT FIXE // LOS ETEINT // INTERNET ETEINT  // ACTIF RBS SESSION KO // BRANCHEMENT OK // REBOOT"/>
    <s v="ext_ndiaye005971"/>
    <d v="2025-03-08T09:47:58"/>
    <s v="CLIENT INJOIGNABLE CT  775417676 OU 777351761// MOR DIOP"/>
    <s v="ext_faye005308"/>
    <n v="5778848"/>
    <s v="OTD"/>
    <d v="2025-03-08T11:44:22"/>
    <s v="Archivé"/>
    <d v="2025-03-08T08:00:00"/>
    <s v="Oui"/>
    <s v="AFT_COMPLEXE"/>
    <s v="UNITE D'INTERVENTION AFRITEL COMPLEXE"/>
    <s v="AFT_COMPLEXE1"/>
    <d v="2025-03-09T10:29:51"/>
    <d v="2025-03-08T11:44:22"/>
    <s v="ok"/>
    <s v="CLICHGT41-ONT F660"/>
    <s v="MODEM ONT CHANGE"/>
    <s v="OPTICAL NETWORK TERMINAL/MODEM CLIENT FI"/>
    <s v="MODEM CHANGE//MOR DIOP"/>
    <s v="ext_faye005308"/>
    <x v="0"/>
    <x v="0"/>
    <x v="2"/>
    <x v="76"/>
  </r>
  <r>
    <n v="3017653"/>
    <s v="FIBRE"/>
    <n v="36754941"/>
    <x v="468"/>
    <s v="Actif"/>
    <s v="TLP"/>
    <s v="NIANG"/>
    <s v="BABACAR"/>
    <n v="771708181"/>
    <s v="M. NIANG"/>
    <n v="20"/>
    <s v="SOH"/>
    <s v="PROFESSIONNELS"/>
    <d v="2020-11-20T11:00:00"/>
    <s v="FIB_PRO"/>
    <m/>
    <s v="RELEVE"/>
    <d v="2025-03-07T10:31:13"/>
    <s v="ext_diba005975"/>
    <s v="CLIENT_DDE"/>
    <s v="PAS DE CONNEXION INTERNET"/>
    <s v="338670865 // Fibre Pro Bloque // PAS DE CNX INTERNET"/>
    <m/>
    <m/>
    <x v="286"/>
    <s v="GRAND YOFF"/>
    <s v="HLM GRAND YOFF"/>
    <s v="HLM GRAND YOFF"/>
    <n v="15"/>
    <m/>
    <d v="2025-03-07T11:45:46"/>
    <s v="Abonnement Professionnel"/>
    <n v="48"/>
    <s v="URGENT"/>
    <s v="MAINTENANCE INSTALLATION FIBRE"/>
    <s v="VERIFICAT° INSTALLATION FIBREE"/>
    <s v="LE CLIENT SIGNAL QUE LORS QU IL SE CONNECTE SUR LE WIFI AVEC LES ORDINATEURS LES MACHINES SE REDEMAR"/>
    <s v="ext_seye005981"/>
    <d v="2025-03-07T11:46:14"/>
    <m/>
    <s v="ext_seye005981"/>
    <n v="5775243"/>
    <s v="OTD"/>
    <d v="2025-03-07T20:33:26"/>
    <s v="Archivé"/>
    <d v="2025-03-07T08:00:00"/>
    <s v="Oui"/>
    <s v="CAMU_SDF"/>
    <s v="UNITE D'INTERVENTION CAMUSAT SUD FOIRE"/>
    <s v="CAMU_SDF1"/>
    <d v="2025-03-09T11:45:46"/>
    <d v="2025-03-07T20:33:26"/>
    <s v="ok"/>
    <s v="CLICHGT519-F6600 ONT"/>
    <s v="ONT CHANGE"/>
    <s v="OPTICAL NETWORK TERMINAL/MODEM CLIENT FI"/>
    <s v="CHANGEMENT MODEM"/>
    <s v="ext_mbengue005889"/>
    <x v="0"/>
    <x v="0"/>
    <x v="2"/>
    <x v="427"/>
  </r>
  <r>
    <n v="3017658"/>
    <s v="FIBRE"/>
    <n v="41540461"/>
    <x v="469"/>
    <s v="Actif"/>
    <s v="TLP"/>
    <s v="DIATTA"/>
    <s v="YOUSSOUPH"/>
    <n v="772224283"/>
    <s v="MME FALL"/>
    <n v="13"/>
    <s v="PA1"/>
    <s v="GRAND_PUBLIC"/>
    <d v="2024-12-04T15:00:01"/>
    <s v="FIB_PRO_M_B"/>
    <m/>
    <s v="RELEVE"/>
    <d v="2025-03-07T10:33:35"/>
    <s v="ext_sarr005974"/>
    <s v="CLIENT_DDE"/>
    <s v="Absence synchronisation MODEM"/>
    <s v="ABSENCE DE SYNCHRONISATION"/>
    <m/>
    <m/>
    <x v="325"/>
    <s v="GUEDIAWAYE"/>
    <s v="GUEDIAWAYE"/>
    <s v="."/>
    <m/>
    <m/>
    <d v="2025-03-07T10:34:03"/>
    <s v="Professionnel"/>
    <m/>
    <s v="URGENT"/>
    <s v="CLIENTS ENTREPRISES"/>
    <s v="Defaut non identifie"/>
    <s v="CTC 772224283 MME FALL ND 338524196 //ABSENCE DE SYNCHRONISATION // PRODUIT FIBRE// OFFRE Fibre Pro"/>
    <s v="ext_sarr005974"/>
    <d v="2025-03-07T10:34:10"/>
    <m/>
    <s v="ext_sarr005974"/>
    <n v="5774914"/>
    <s v="OTD"/>
    <d v="2025-03-07T17:02:12"/>
    <s v="Archivé"/>
    <d v="2025-03-07T08:00:00"/>
    <s v="Non"/>
    <s v="AFT_GDW"/>
    <s v="UNITE D'INTERVENTION AFRITEL GUEDIAWAYE"/>
    <s v="AFT_GDW4"/>
    <m/>
    <d v="2025-03-07T17:02:12"/>
    <m/>
    <s v="CLIAUCDEF010-TEST NAF OK"/>
    <s v="TEST NAF OK - RETOUR SERVICES CONFIRME"/>
    <s v="CLIENT/AUCUN DEFAUT CONSTATE"/>
    <s v="RETOUR SERVICE CONFIRME PAR LE CLIENT //AF IBOU NIANG"/>
    <s v="ext_mbaye2167"/>
    <x v="0"/>
    <x v="0"/>
    <x v="4"/>
    <x v="428"/>
  </r>
  <r>
    <n v="3017675"/>
    <s v="FIBRE"/>
    <n v="2137451"/>
    <x v="470"/>
    <s v="Actif"/>
    <s v="TLP"/>
    <s v="MISSION CATHOLIQUE LOUGA"/>
    <m/>
    <n v="775844206"/>
    <s v="MR KALY"/>
    <n v="20"/>
    <s v="SOH"/>
    <s v="PROFESSIONNELS"/>
    <d v="2023-04-13T10:20:54"/>
    <s v="FIB_PRO_M_B"/>
    <m/>
    <s v="RELEVE"/>
    <d v="2025-03-07T10:43:30"/>
    <s v="ext_balde005951"/>
    <s v="CLIENT_DDE"/>
    <s v="ABSENCE DE TONALITE"/>
    <s v="pas de tonalite"/>
    <s v="LGA"/>
    <s v="LGA"/>
    <x v="301"/>
    <s v="LOUGA"/>
    <s v="THIOKHNA"/>
    <s v="."/>
    <m/>
    <m/>
    <d v="2025-03-07T10:43:32"/>
    <s v="Professionnel"/>
    <m/>
    <s v="URGENT"/>
    <s v="CLIENTS ENTREPRISES"/>
    <s v="Defaut non identifie"/>
    <s v="VERIF BRANCHEMENT FAIT // TEST DE RECEPTION KO: ça sonne dans le vide // SPG INDISPO / /DISPONIBLITE"/>
    <s v="ext_balde005951"/>
    <d v="2025-03-07T10:43:35"/>
    <s v="VERIF BRANCHEMENT FAIT // TEST DE RECEPTION KO: ça sonne dans le vide // SPG INDISPO / /DISPONIBLITE"/>
    <m/>
    <n v="5774949"/>
    <s v="OTD"/>
    <d v="2025-03-07T16:06:55"/>
    <s v="Archivé"/>
    <d v="2025-03-07T08:00:00"/>
    <s v="Non"/>
    <s v="PREM_LGA"/>
    <s v="UNITE D'INTERVENTION PREMIUM LOUGA"/>
    <s v="PREM_LGA2"/>
    <m/>
    <d v="2025-03-07T16:06:55"/>
    <m/>
    <s v="CLIAUC05-ORIENTE AGENCE"/>
    <s v="CLIENT ORIENTE AGENCE"/>
    <s v="CLIENT/ORIENTE AGENCE"/>
    <s v="CLIENT ORIENTE EN AGENCE POUR CHANGEMENT APPAREIL"/>
    <s v="ext_gaye2895"/>
    <x v="0"/>
    <x v="0"/>
    <x v="13"/>
    <x v="429"/>
  </r>
  <r>
    <n v="3017676"/>
    <s v="TEL"/>
    <n v="34002051"/>
    <x v="471"/>
    <s v="Actif"/>
    <s v="TLP"/>
    <s v="COMPTOIR SENEGALAIS DE TRANSIT-SUARL"/>
    <m/>
    <n v="771395865"/>
    <s v="MR SEYE"/>
    <n v="20"/>
    <s v="SOH"/>
    <s v="PROFESSIONNELS"/>
    <d v="2017-05-09T12:00:00"/>
    <s v="BO512/256K"/>
    <m/>
    <s v="RELEVE"/>
    <d v="2025-03-07T10:44:13"/>
    <s v="ext_diba005975"/>
    <s v="CLIENT_DDE"/>
    <s v="PAS DE CONNEXION INTERNET"/>
    <s v="338237817 // BUSINESS VPN Office 512K/256K // CISCO 800 // PAS DE CNX INTERNET"/>
    <s v="ACM"/>
    <s v="MED"/>
    <x v="87"/>
    <s v="PLATEAU"/>
    <s v="PLATEAU"/>
    <s v="RUE DE TOLBIAC"/>
    <m/>
    <m/>
    <d v="2025-03-07T11:10:14"/>
    <s v="Abonnement Professionnel"/>
    <n v="48"/>
    <s v="URGENT"/>
    <s v="CLIENTS ENTREPRISES"/>
    <s v="LIAISON INSTABLE"/>
    <s v="synchro down"/>
    <s v="ext_diop005980"/>
    <d v="2025-03-07T11:10:22"/>
    <m/>
    <s v="ext_diop005980"/>
    <n v="5775071"/>
    <s v="OTD"/>
    <d v="2025-03-07T15:28:55"/>
    <s v="Archivé"/>
    <d v="2025-03-07T08:00:00"/>
    <s v="Oui"/>
    <s v="PREM_MED"/>
    <s v="UNITE D'INTERVENTION PREMIUM MEDINA"/>
    <s v="PREM_MED5"/>
    <d v="2025-03-09T11:10:14"/>
    <d v="2025-03-07T15:28:55"/>
    <s v="ok"/>
    <s v="RESMUT34-PC"/>
    <s v="PAIRE DISTRIBUTION MUTÉE"/>
    <s v="POINT DE CONCENTRATION/ABSENCE TONALITE"/>
    <s v="MUTE EN DISTRIBUTION B06 / 3  13  3 + JARRETIERE CHANGE"/>
    <s v="ext_gaye2895"/>
    <x v="1"/>
    <x v="0"/>
    <x v="1"/>
    <x v="430"/>
  </r>
  <r>
    <n v="3017682"/>
    <s v="FIBRE"/>
    <n v="32726511"/>
    <x v="472"/>
    <s v="Actif"/>
    <s v="TLP"/>
    <s v="UNION DES RADIOS ASSOCIATION ET COMMUNAUTAIRE"/>
    <m/>
    <n v="774148069"/>
    <s v="M NDIAYE"/>
    <n v="20"/>
    <s v="SOH"/>
    <s v="PROFESSIONNELS"/>
    <d v="2022-01-24T16:10:01"/>
    <s v="FIB_PRO"/>
    <m/>
    <s v="RELEVE"/>
    <d v="2025-03-07T10:45:55"/>
    <s v="ext_sow005973"/>
    <s v="CLIENT_DDE"/>
    <s v="PAS DE CONNEXION INTERNET"/>
    <s v="338330353//Fibre Pro Bloque//PAS DE CONNEXION//"/>
    <s v="ACP"/>
    <s v="TIA"/>
    <x v="326"/>
    <s v="PIKINE"/>
    <s v="PIKINE"/>
    <s v="TECHNOPOLE"/>
    <m/>
    <m/>
    <d v="2025-03-07T11:34:58"/>
    <s v="Abonnement Professionnel"/>
    <n v="48"/>
    <s v="URGENT"/>
    <s v="CLIENTS ENTREPRISES"/>
    <s v="LIAISON INSTABLE"/>
    <s v="synchro down"/>
    <s v="ext_diop005980"/>
    <d v="2025-03-07T11:36:22"/>
    <m/>
    <s v="ext_diop005980"/>
    <n v="5775201"/>
    <s v="OTD"/>
    <d v="2025-03-07T15:15:45"/>
    <s v="Archivé"/>
    <d v="2025-03-07T08:00:00"/>
    <s v="Oui"/>
    <s v="SOFA_TIA"/>
    <s v="UNITE D'INTERVENTION SOFATEL THIAROYE"/>
    <s v="SOFA_TIA23"/>
    <d v="2025-03-09T11:34:58"/>
    <d v="2025-03-07T15:15:45"/>
    <s v="ok"/>
    <s v="CLIRCO528-F6600 ONT"/>
    <s v="CONFIGURATION MODEM ONT REPRISE"/>
    <s v="OPTICAL NETWORK TERMINAL/MODEM CLIENT FI"/>
    <s v="Saut de port/Reconfiguration port PON_x0009_I03 PBO 52 F8_x0009_"/>
    <s v="ext_ngom005140"/>
    <x v="0"/>
    <x v="0"/>
    <x v="14"/>
    <x v="431"/>
  </r>
  <r>
    <n v="3017691"/>
    <s v="FIBRE"/>
    <n v="42100211"/>
    <x v="473"/>
    <s v="Actif"/>
    <s v="TLP"/>
    <s v="NDOUMBE MBOW"/>
    <s v="NDOUMBE MBOW"/>
    <n v="775770953"/>
    <s v="mr souaré"/>
    <n v="20"/>
    <s v="SOH"/>
    <s v="PROFESSIONNELS"/>
    <d v="2023-11-24T16:28:00"/>
    <s v="FIB_PRO_M_B"/>
    <m/>
    <s v="RELEVE"/>
    <d v="2025-03-07T10:49:16"/>
    <s v="ext_gaye005964"/>
    <s v="CLIENT_DDE"/>
    <s v="CABLE COUPE"/>
    <s v="339541941***Fibre Pro Max Bloque***coupure de câble los en rouge**vérif branchement ok***reboot fait"/>
    <s v="THS"/>
    <s v="THS"/>
    <x v="308"/>
    <s v="THTHS"/>
    <s v="TH00"/>
    <s v="."/>
    <m/>
    <m/>
    <d v="2025-03-07T10:49:17"/>
    <s v="Abonnement Professionnel"/>
    <n v="48"/>
    <s v="URGENT"/>
    <s v="MAINTENANCE INSTALLATION FIBRE"/>
    <s v="SAY-Pas de résultats"/>
    <s v="339541941***Fibre Pro Max Bloque***coupure de câble los en rouge**vérif branchement ok***reboot fait"/>
    <s v="ext_gaye005964"/>
    <d v="2025-03-07T10:49:20"/>
    <s v="339541941***Fibre Pro Max Bloque***coupure de câble los en rouge**vérif branchement ok***reboot fait"/>
    <m/>
    <n v="5774977"/>
    <s v="OTD"/>
    <d v="2025-03-07T15:51:05"/>
    <s v="Archivé"/>
    <d v="2025-03-07T08:35:00"/>
    <s v="Non"/>
    <s v="AFT_THS"/>
    <s v="UNITE D'INTERVENTION AFRITEL THIES"/>
    <s v="AFT_THS3"/>
    <d v="2025-03-09T10:49:17"/>
    <d v="2025-03-07T15:51:05"/>
    <s v="ok"/>
    <s v="CLICHGT31-JARRETIERE OPTIQUE"/>
    <s v="JARRETIERE OPTIQUE CHANGEE"/>
    <s v="JARRETIERE OPTIQUE/JARRETIERE OPTIQUE DE"/>
    <s v="JARRETIERE OPTIQUE DEFECT CHANGEE // LAMINE SALL"/>
    <s v="ext_drame2164"/>
    <x v="0"/>
    <x v="0"/>
    <x v="10"/>
    <x v="432"/>
  </r>
  <r>
    <n v="3017692"/>
    <s v="FIBRE"/>
    <n v="33487941"/>
    <x v="474"/>
    <s v="Actif"/>
    <s v="TLP"/>
    <s v="DANFA SEGA"/>
    <m/>
    <n v="781523796"/>
    <s v="MR DANFA"/>
    <n v="20"/>
    <s v="SOH"/>
    <s v="PROFESSIONNELS"/>
    <d v="2019-11-25T17:52:05"/>
    <s v="FIB_PRO"/>
    <m/>
    <s v="RELEVE"/>
    <d v="2025-03-07T10:49:17"/>
    <s v="ext_sarr005974"/>
    <s v="CLIENT_DDE"/>
    <s v="CABLE COUPE"/>
    <s v="CABLE POTEAU  COUPER"/>
    <m/>
    <m/>
    <x v="16"/>
    <s v="SICAP"/>
    <s v="SICAP LIBERTE V"/>
    <s v="SICAP LIBERTE V"/>
    <n v="5505"/>
    <m/>
    <d v="2025-03-07T10:50:04"/>
    <s v="Grand Public"/>
    <m/>
    <s v="URGENT"/>
    <s v="CLIENTS ENTREPRISES"/>
    <s v="Defaut non identifie"/>
    <s v="CTC 781523796 MR DANFA ND 338241299 // CABLE POTEAU  COUPER // CLIENT ACTIF // SERVICE IMPACTER // L"/>
    <s v="ext_sarr005974"/>
    <d v="2025-03-07T10:50:10"/>
    <m/>
    <s v="ext_sarr005974"/>
    <n v="5774980"/>
    <s v="OTD"/>
    <d v="2025-03-07T14:47:24"/>
    <s v="Archivé"/>
    <d v="2025-03-07T07:25:00"/>
    <s v="Non"/>
    <s v="ECO_GDK"/>
    <s v="UNITE D'INTERVENTION ECOTEL GDK"/>
    <s v="ECO_GDK1"/>
    <m/>
    <d v="2025-03-07T14:47:24"/>
    <m/>
    <s v="CLIAUCDEF010-TEST NAF OK"/>
    <s v="TEST NAF OK - RETOUR SERVICES CONFIRME"/>
    <s v="CLIENT/AUCUN DEFAUT CONSTATE"/>
    <s v="RETOUR SERVICES CONFIRME PAR MR DANFA 781523796/SARA"/>
    <s v="ext_sow2909"/>
    <x v="0"/>
    <x v="0"/>
    <x v="4"/>
    <x v="433"/>
  </r>
  <r>
    <n v="3017694"/>
    <s v="FIBRE"/>
    <n v="34558671"/>
    <x v="475"/>
    <s v="Actif"/>
    <s v="TLP"/>
    <s v="FALL"/>
    <s v="SERIGNE"/>
    <n v="773763878"/>
    <s v="mr fall"/>
    <n v="20"/>
    <s v="SOH"/>
    <s v="PROFESSIONNELS"/>
    <d v="2024-01-31T15:05:03"/>
    <s v="FIB_PRO_M_B"/>
    <m/>
    <s v="RELEVE"/>
    <d v="2025-03-07T10:49:32"/>
    <s v="ext_diedhiou005968"/>
    <s v="CLIENT_DDE"/>
    <s v="Absence synchronisation MODEM"/>
    <s v="338710844// Fibre Pro Max Bloque //O_MBW_R24 // ABSENCE DE SYNCHRO      LOS ROUGE  //  PON INTERNET"/>
    <s v="ACR"/>
    <s v="MBW"/>
    <x v="327"/>
    <s v="MBAO"/>
    <s v="CITE DABAKH MALICK"/>
    <s v="PETIT MBAO"/>
    <s v="VILLA 424"/>
    <m/>
    <d v="2025-03-07T10:49:54"/>
    <s v="Abonnement Professionnel"/>
    <n v="48"/>
    <s v="URGENT"/>
    <s v="MAINTENANCE INSTALLATION FIBRE"/>
    <s v="SAY-Coupure de fibre"/>
    <s v="338710844// Fibre Pro Max Bloque //O_MBW_R24 // ABSENCE DE SYNCHRO      LOS ROUGE  //  PON INTERNET"/>
    <s v="ext_diedhiou005968"/>
    <d v="2025-03-07T10:50:07"/>
    <s v="338710844// Fibre Pro Max Bloque //O_MBW_R24 // ABSENCE DE SYNCHRO      LOS ROUGE  //  PON INTERNET"/>
    <m/>
    <n v="5774979"/>
    <s v="OTD"/>
    <d v="2025-03-07T20:56:35"/>
    <s v="Archivé"/>
    <d v="2025-03-07T08:00:00"/>
    <s v="Non"/>
    <s v="SYS_MBW"/>
    <s v="UNITE D'INTERVENTION SYSROAD MBAO"/>
    <s v="SYS_MBW12"/>
    <d v="2025-03-09T10:49:54"/>
    <d v="2025-03-07T20:56:35"/>
    <s v="ok"/>
    <s v="CLIREPA527-F6600 ONT"/>
    <s v="JARRETIERE OPTIQUE REBRANCHEE"/>
    <s v="OPTICAL NETWORK TERMINAL/MODEM CLIENT FI"/>
    <s v="JARRETIERE OPTIQUE REBRANCHE"/>
    <s v="ext_ngom2872"/>
    <x v="0"/>
    <x v="0"/>
    <x v="22"/>
    <x v="434"/>
  </r>
  <r>
    <n v="3017712"/>
    <s v="VOIP"/>
    <n v="42461331"/>
    <x v="476"/>
    <s v="Actif"/>
    <s v="TLP"/>
    <s v="ONLINE INTERNATIONAL SA"/>
    <m/>
    <n v="781319558"/>
    <s v="MR SALL"/>
    <n v="20"/>
    <s v="PEI"/>
    <s v="PROFESSIONNELS"/>
    <d v="2024-01-11T10:44:58"/>
    <s v="V_IP_BTS"/>
    <m/>
    <s v="RELEVE"/>
    <d v="2025-03-07T10:58:41"/>
    <s v="ext_thiam005954"/>
    <s v="CLIENT_DDE"/>
    <s v="SOUCI D'EMISSION ET DE RECEPTL"/>
    <s v="SOUCIS EMISSION RECEPTION LIGNE"/>
    <s v="ACAD"/>
    <s v="ACA"/>
    <x v="61"/>
    <s v="FOIRE"/>
    <s v="ZONE OUEST FOIRE"/>
    <s v="ZONE OUEST FOIRE"/>
    <s v="E2"/>
    <m/>
    <d v="2025-03-08T12:09:43"/>
    <s v="Professionnel"/>
    <m/>
    <s v="URGENT"/>
    <s v="FIBRE"/>
    <s v="VERIFICAT° INSTALLATION FIBREE"/>
    <s v="ABS AU PBO K22 303-304A F6"/>
    <s v="ext_bame005311"/>
    <d v="2025-03-08T12:09:54"/>
    <s v="ABS AU PBO K22 303-304A F6"/>
    <s v="ext_bame005311"/>
    <n v="5779207"/>
    <s v="OTD"/>
    <d v="2025-03-08T21:18:18"/>
    <s v="Archivé"/>
    <d v="2025-03-08T08:00:00"/>
    <s v="Non"/>
    <s v="MFIU"/>
    <s v="UI MAINTENANCE FIBRE URBAIN"/>
    <s v="MFIU1"/>
    <m/>
    <d v="2025-03-08T21:18:18"/>
    <m/>
    <s v="RESCHGT86-CHAMBRE/BPOE"/>
    <s v="COUPLEUR C2 CHANGE"/>
    <s v="INFRASTRUCTURE PASSIVE/COUPLEUR C2 HS"/>
    <s v="Reprise soudure F6 au C2"/>
    <s v="diouf7677"/>
    <x v="0"/>
    <x v="1"/>
    <x v="7"/>
    <x v="435"/>
  </r>
  <r>
    <n v="3017715"/>
    <s v="FIBRE"/>
    <n v="31785221"/>
    <x v="477"/>
    <s v="Actif"/>
    <s v="TLP"/>
    <s v="AGENCE  NATIONALE DE LA MAISON DE L'OUTIL"/>
    <s v="ANAMO"/>
    <n v="775232612"/>
    <s v="M GNINGUE"/>
    <n v="20"/>
    <s v="PEI"/>
    <s v="AFFAIRES"/>
    <d v="2018-01-29T14:42:43"/>
    <s v="FIB_OF_I_B"/>
    <m/>
    <s v="RELEVE"/>
    <d v="2025-03-07T11:00:47"/>
    <s v="ext_sow005973"/>
    <s v="CLIENT_DDE"/>
    <s v="IMPOSSIBLE DE NAVIGUER"/>
    <s v="338231500//Fibre Office Intense Bloque//ABSENCE DE NAVIGATION//"/>
    <s v="ACM"/>
    <s v="MED"/>
    <x v="268"/>
    <s v="PLATEAU"/>
    <s v="PLATEAU"/>
    <s v="RUE JOSEPH GOMIS"/>
    <n v="102"/>
    <m/>
    <d v="2025-03-07T12:32:11"/>
    <s v="Grand Public"/>
    <m/>
    <s v="URGENT"/>
    <s v="MAINTENANCE INSTALLATION FIBRE"/>
    <s v="VERIFICAT° INSTALLATION FIBREE"/>
    <s v="338231500 // PAS DE CONNEXION // SESSION KO // COMPTE ACTIF // SYNCHRO DOWN // POWER VERT PON VERT I"/>
    <s v="ext_diouf005983"/>
    <d v="2025-03-07T12:32:20"/>
    <m/>
    <s v="ext_diouf005983"/>
    <n v="5775491"/>
    <s v="OTD"/>
    <d v="2025-03-07T16:06:04"/>
    <s v="Archivé"/>
    <d v="2025-03-07T08:00:00"/>
    <s v="Oui"/>
    <s v="PREM_MED"/>
    <s v="UNITE D'INTERVENTION PREMIUM MEDINA"/>
    <s v="PREM_MED5"/>
    <m/>
    <d v="2025-03-07T16:06:04"/>
    <m/>
    <s v="CLIREPA83-CABLE RESEAU RJ45"/>
    <s v="REPRISE CONNEXION RJ45"/>
    <s v="CABLE RESEAU RJ45/CONNECTEUR RJ45 DEFECT"/>
    <s v="REBRANCHEMENT CABLE RJ45"/>
    <s v="ext_gaye2895"/>
    <x v="0"/>
    <x v="0"/>
    <x v="22"/>
    <x v="436"/>
  </r>
  <r>
    <n v="3017721"/>
    <s v="TEL"/>
    <n v="2499041"/>
    <x v="478"/>
    <s v="Actif"/>
    <s v="TLP"/>
    <s v="COMPTOIR COMMERCIAL SOPE NABI"/>
    <m/>
    <n v="781734029"/>
    <s v="MR SALL"/>
    <n v="20"/>
    <s v="PEI"/>
    <s v="AFFAIRES"/>
    <d v="2012-05-31T00:00:00"/>
    <s v="T0"/>
    <m/>
    <s v="RELEVE"/>
    <d v="2025-03-07T11:04:31"/>
    <s v="ext_balde005951"/>
    <s v="CLIENT_DDE"/>
    <s v="PAS DE RECEPTION APPEL"/>
    <s v="pas de réception"/>
    <s v="ACAD"/>
    <s v="GDK"/>
    <x v="76"/>
    <s v="H.L.M. - CITE PORT - SODIDA"/>
    <s v="SODIDA"/>
    <s v="SODIDA"/>
    <s v="LOT 37 ET 38"/>
    <m/>
    <d v="2025-03-07T17:54:36"/>
    <s v="Grand Public"/>
    <m/>
    <s v="NONURGENT"/>
    <s v="RESEAU BRANCHEMENT"/>
    <s v="Aucun défaut électrique"/>
    <s v="SOUCI NE"/>
    <s v="ext_diouf2174"/>
    <d v="2025-03-07T17:54:47"/>
    <s v="SOUCI NE"/>
    <s v="ext_diouf2174"/>
    <n v="5776875"/>
    <s v="OTD"/>
    <d v="2025-03-08T11:34:49"/>
    <s v="Archivé"/>
    <d v="2025-03-07T08:00:00"/>
    <s v="Non"/>
    <s v="ECO_COMPLEXE"/>
    <s v="UNITE D'INTERVENTION ECOTEL COMPLEXE"/>
    <s v="ECO_COMPLEXE1"/>
    <m/>
    <d v="2025-03-08T11:34:49"/>
    <m/>
    <s v="CENTREPA11-TETE EQUIPEMENT"/>
    <s v="EQUIPEMENT MUTE"/>
    <s v="TETE EQUIPEMENT/BROCHE CASSEE"/>
    <s v="MUTATION NE 022-25-117 // SEBASTIEN"/>
    <s v="ext_diouf2174"/>
    <x v="1"/>
    <x v="1"/>
    <x v="18"/>
    <x v="437"/>
  </r>
  <r>
    <n v="3017738"/>
    <s v="TEL"/>
    <n v="33299531"/>
    <x v="479"/>
    <s v="Actif"/>
    <s v="TLP"/>
    <s v="SAKANAL MAGASINS"/>
    <m/>
    <n v="781734029"/>
    <s v="MR SALL"/>
    <n v="20"/>
    <s v="SOH"/>
    <s v="PROFESSIONNELS"/>
    <d v="2014-02-11T00:00:00"/>
    <s v="T0"/>
    <m/>
    <s v="RELEVE"/>
    <d v="2025-03-07T11:12:32"/>
    <s v="ext_balde005951"/>
    <s v="CLIENT_DDE"/>
    <s v="SOUCI D'EMISSION ET DE RECEPTL"/>
    <s v="SOUCI  RECEPTION APPELS"/>
    <s v="ACAD"/>
    <s v="GDK"/>
    <x v="76"/>
    <s v="H.L.M. - CITE PORT - SODIDA"/>
    <s v="ZONE INDUSTRIELLE SODIDA"/>
    <s v="ZONE INDUSTRIELLE SODIDA"/>
    <s v="LOT 37/38"/>
    <m/>
    <d v="2025-03-07T13:15:48"/>
    <s v="Grand Public"/>
    <m/>
    <s v="URGENT"/>
    <s v="CLIENTS ENTREPRISES"/>
    <s v="LIAISON INSTABLE"/>
    <s v="338693909 // VERIF BRANCHEMENT FAIT // TEST DE RECEPTION OK : cli soutient que les appels passent pa"/>
    <s v="ext_watt005989"/>
    <d v="2025-03-07T13:16:14"/>
    <m/>
    <s v="ext_watt005989"/>
    <n v="5775744"/>
    <s v="OTD"/>
    <d v="2025-03-07T17:51:41"/>
    <s v="Archivé"/>
    <d v="2025-03-07T08:50:00"/>
    <s v="Oui"/>
    <s v="ECO_GDK"/>
    <s v="UNITE D'INTERVENTION ECOTEL GDK"/>
    <s v="ECO_GDK1"/>
    <m/>
    <d v="2025-03-07T17:51:41"/>
    <m/>
    <s v="CENTREPA11-TETE EQUIPEMENT"/>
    <s v="EQUIPEMENT MUTE"/>
    <s v="TETE EQUIPEMENT/BROCHE CASSEE"/>
    <s v="MUTATION  NE 022-02-048 // DIEDHOU"/>
    <s v="ext_diouf2174"/>
    <x v="1"/>
    <x v="1"/>
    <x v="18"/>
    <x v="438"/>
  </r>
  <r>
    <n v="3017741"/>
    <s v="FIBRE"/>
    <n v="38591631"/>
    <x v="480"/>
    <s v="Actif"/>
    <s v="TLP"/>
    <s v="DIOP"/>
    <s v="FALLOU"/>
    <n v="770871909"/>
    <s v="MR SYLLA"/>
    <n v="12"/>
    <s v="PA1"/>
    <s v="GRAND_PUBLIC"/>
    <d v="2023-05-13T18:38:47"/>
    <s v="FIB_PRO_M_B"/>
    <m/>
    <s v="RELEVE"/>
    <d v="2025-03-07T11:12:54"/>
    <s v="ext_thiam005954"/>
    <s v="CLIENT_DDE"/>
    <s v="Absence synchronisation MODEM"/>
    <s v="338234010°°°°°°Fibre Pro Max Bloque°°°°°°°°° PAS DE CONNEXION INTERNET °°°°°° ABSENCE DE SYNCHRO  PO"/>
    <s v="ACM"/>
    <s v="MED"/>
    <x v="328"/>
    <s v="PLATEAU"/>
    <s v="PLATEAU"/>
    <s v="."/>
    <m/>
    <m/>
    <d v="2025-03-07T12:37:14"/>
    <s v="Abonnement Professionnel"/>
    <n v="48"/>
    <s v="URGENT"/>
    <s v="MAINTENANCE INSTALLATION FIBRE"/>
    <s v="VERIFICAT° INSTALLATION FIBREE"/>
    <s v="338234010 // PAS DE CONNEXION // SESSION OK // COMPTE ACTIF // SYNCHRO DOWN // PON VERT // INTERNET"/>
    <s v="ext_diouf005983"/>
    <d v="2025-03-07T12:37:21"/>
    <m/>
    <s v="ext_diouf005983"/>
    <n v="5775526"/>
    <s v="OTD"/>
    <d v="2025-03-08T14:25:10"/>
    <s v="Archivé"/>
    <d v="2025-03-07T08:00:00"/>
    <s v="Oui"/>
    <s v="PREM_MED"/>
    <s v="UNITE D'INTERVENTION PREMIUM MEDINA"/>
    <s v="PREM_MED4"/>
    <d v="2025-03-09T12:37:14"/>
    <d v="2025-03-08T14:25:10"/>
    <s v="ok"/>
    <s v="CLICHGT531-F6600 ONT"/>
    <s v="MODEM ONT CHANGE"/>
    <s v="OPTICAL NETWORK TERMINAL/MODEM CLIENT FI"/>
    <s v="MODEM DEFECT CHANGE"/>
    <s v="ext_gaye2895"/>
    <x v="0"/>
    <x v="0"/>
    <x v="2"/>
    <x v="439"/>
  </r>
  <r>
    <n v="3017745"/>
    <s v="FIBRE"/>
    <n v="41735331"/>
    <x v="481"/>
    <s v="Actif"/>
    <s v="TLP"/>
    <s v="BA ALASSANE"/>
    <s v="BA ALASSANE"/>
    <n v="773287252"/>
    <s v="M KA"/>
    <n v="20"/>
    <s v="SOH"/>
    <s v="PROFESSIONNELS"/>
    <d v="2024-08-28T11:00:00"/>
    <s v="FIB_PRO_M_B"/>
    <m/>
    <s v="RELEVE"/>
    <d v="2025-03-07T11:16:04"/>
    <s v="ext_fall006017"/>
    <s v="CLIENT_DDE"/>
    <s v="Absence synchronisation MODEM"/>
    <s v="338408557 // Fibre Pro Max Bloque // ABSENCE SYNCHRO"/>
    <s v="ACM"/>
    <s v="MED"/>
    <x v="300"/>
    <s v="DKPLT"/>
    <s v="PLT00"/>
    <s v="."/>
    <m/>
    <m/>
    <d v="2025-03-07T11:20:08"/>
    <s v="Abonnement Professionnel"/>
    <n v="48"/>
    <s v="URGENT"/>
    <s v="CLIENTS ENTREPRISES"/>
    <s v="Defaut non identifie"/>
    <s v="LOS ROUGE // INTERNET ETEINT // PON ETEINT // VERIF BRANCHEMENT FAIT // REBOOT MODEM FAIT // SAYTU :"/>
    <s v="ext_fall006017"/>
    <d v="2025-03-07T11:20:13"/>
    <m/>
    <s v="ext_fall006017"/>
    <n v="5775118"/>
    <s v="OTD"/>
    <d v="2025-03-07T15:46:56"/>
    <s v="Archivé"/>
    <d v="2025-03-07T08:00:00"/>
    <s v="Non"/>
    <s v="PREM_MED"/>
    <s v="UNITE D'INTERVENTION PREMIUM MEDINA"/>
    <s v="PREM_MED8"/>
    <d v="2025-03-09T11:20:08"/>
    <d v="2025-03-07T15:46:56"/>
    <s v="ok"/>
    <s v="CLIAUCDEF010-TEST NAF OK"/>
    <s v="TEST NAF OK - RETOUR SERVICES CONFIRME"/>
    <s v="CLIENT/AUCUN DEFAUT CONSTATE"/>
    <s v="VERIFICATION CONFIGURATION PORT // MUTATION FIBRE // PREMIUM_x0009_YORO DIAGNE"/>
    <s v="tmp_drame83141"/>
    <x v="0"/>
    <x v="0"/>
    <x v="7"/>
    <x v="440"/>
  </r>
  <r>
    <n v="3017758"/>
    <s v="VOIP"/>
    <n v="37374331"/>
    <x v="482"/>
    <s v="Actif"/>
    <s v="TLP"/>
    <s v="GOMYCODE SENEGAL - SARL"/>
    <m/>
    <s v="778440231 amadou.gueye@gomycod"/>
    <s v="M. GUEYE"/>
    <n v="20"/>
    <s v="PEI"/>
    <s v="PROFESSIONNELS"/>
    <d v="2023-05-05T18:00:00"/>
    <s v="V_IP_BTG_AF"/>
    <m/>
    <s v="RELEVE"/>
    <d v="2025-03-07T11:24:35"/>
    <s v="ext_deme005949"/>
    <s v="CLIENT_DDE"/>
    <s v="SOUCI D'EMISSION ET DE RECEPTL"/>
    <s v="SOUCI EMISSION RECEPTION // Business Talk Gold_Avec_Forfait_VoIP"/>
    <s v="ACAD"/>
    <s v="ACA"/>
    <x v="61"/>
    <s v="POINT E"/>
    <s v="POINT E"/>
    <s v="BLD DE L'EST"/>
    <s v="X RUEKAOLACK"/>
    <m/>
    <d v="2025-03-07T17:00:16"/>
    <s v="Professionnel"/>
    <m/>
    <s v="NONURGENT"/>
    <s v="MAINTENANCE INSTALLATION FIBRE"/>
    <s v="Test Non Necessaizre"/>
    <s v="RV DEMAIN LE 08/03/2025"/>
    <s v="ext_diaby2178"/>
    <d v="2025-03-07T17:00:24"/>
    <s v="RV DEMAIN LE 08/03/2025"/>
    <s v="ext_diaby2178"/>
    <n v="5776742"/>
    <s v="OTD"/>
    <d v="2025-03-08T13:52:59"/>
    <s v="Archivé"/>
    <d v="2025-03-07T08:00:00"/>
    <s v="Non"/>
    <s v="ECO_COMPLEXE"/>
    <s v="UNITE D'INTERVENTION ECOTEL COMPLEXE"/>
    <s v="ECO_COMPLEXE1"/>
    <m/>
    <d v="2025-03-08T13:52:59"/>
    <m/>
    <s v="RESREPA39-PBO_PBE"/>
    <s v="SOUDURE REPRISE AU  PBO_PBE"/>
    <s v="POINT DE BRANCHEMENT OPTIQUE/FIBRE CASSE"/>
    <s v="REPRISE SOUDURE AU PBO // MR GUEYE CONFIRME AU 778440231 // MALICK NIANG -AS"/>
    <s v="ext_ndiaye005302"/>
    <x v="0"/>
    <x v="1"/>
    <x v="8"/>
    <x v="441"/>
  </r>
  <r>
    <n v="3017761"/>
    <s v="TEL"/>
    <n v="25641"/>
    <x v="483"/>
    <s v="Actif"/>
    <s v="AIP"/>
    <s v="LONASE"/>
    <m/>
    <s v="M. Mané 77 663 96 47"/>
    <s v="papa.mbaye@lonase.sn"/>
    <n v="20"/>
    <s v="GCO"/>
    <s v="GRANDS_COMPTES"/>
    <d v="2019-07-04T16:00:00"/>
    <s v="BUS_M2MEGA"/>
    <m/>
    <s v="RELEVE"/>
    <d v="2025-03-07T11:29:53"/>
    <s v="tmp_cisse76441"/>
    <s v="CLIENT_DDE"/>
    <s v="PAS DE CONNEXION INTERNET"/>
    <s v="IP1800 // PAS DE CONNEXION // BUSINESS VPN Master 2MEGA"/>
    <s v="KLK"/>
    <m/>
    <x v="329"/>
    <s v="KEDOUGOU"/>
    <s v="KEDOUGOU MOSQUEE"/>
    <s v="KEDOUGOU MOSQUEE"/>
    <m/>
    <m/>
    <d v="2025-03-07T12:36:26"/>
    <s v="Abonnement Professionnel"/>
    <n v="48"/>
    <s v="URGENT"/>
    <s v="CLIENTS ENTREPRISES"/>
    <s v="LIAISON INSTABLE"/>
    <s v="***IP1800 LONASE KEDOUGOU** &lt;PE_MS_KEDOUGOU3&gt;dis int Eth-Trunk16.1106 / PAS DE SYNCHRO SUR NCE"/>
    <s v="ext_diop005984"/>
    <d v="2025-03-07T12:36:49"/>
    <m/>
    <s v="ext_diop005984"/>
    <n v="5775524"/>
    <s v="OTD"/>
    <d v="2025-03-07T15:39:23"/>
    <s v="Archivé"/>
    <d v="2025-03-07T08:00:00"/>
    <s v="Non"/>
    <s v="MULT_KDG"/>
    <s v="UNITE D'INTERVENTION MULTELEC KEDOUGOU"/>
    <s v="MULT_KDG1"/>
    <d v="2025-03-09T12:36:26"/>
    <d v="2025-03-07T15:39:23"/>
    <s v="ok"/>
    <s v="CLIPRI231-AUTRES EQUIPEMENTS CLIENTS"/>
    <s v="EQUIPEMENT PRIVE A VOIR"/>
    <s v="AUTRES EQUIPEMENTS CLIENTS/PRIVE"/>
    <s v="TEST SERVICES OK+EQUIPEMENT PRIVE CLIENT A VOIR"/>
    <s v="ext_doumbia004753"/>
    <x v="1"/>
    <x v="1"/>
    <x v="9"/>
    <x v="442"/>
  </r>
  <r>
    <n v="3017770"/>
    <s v="FIBRE"/>
    <n v="44037061"/>
    <x v="484"/>
    <s v="Actif"/>
    <s v="TLP"/>
    <s v="DAFFE"/>
    <s v="BACHIR"/>
    <n v="782468427"/>
    <s v="MR DAFFE"/>
    <n v="20"/>
    <s v="SOH"/>
    <s v="PROFESSIONNELS"/>
    <d v="2024-11-23T13:00:00"/>
    <s v="FIB_PRO_M_B"/>
    <m/>
    <s v="RELEVE"/>
    <d v="2025-03-07T11:35:32"/>
    <s v="ext_thiam005954"/>
    <s v="CLIENT_DDE"/>
    <s v="PAS DE CONNEXION INTERNET"/>
    <s v="PAS DE CONENXION INTERNET"/>
    <s v="THS"/>
    <s v="THS"/>
    <x v="113"/>
    <s v="THIES"/>
    <s v="THIES VILLE"/>
    <s v="."/>
    <m/>
    <m/>
    <d v="2025-03-07T11:35:59"/>
    <s v="Abonnement Professionnel"/>
    <n v="48"/>
    <s v="URGENT"/>
    <s v="CLIENTS ENTREPRISES"/>
    <s v="Defaut non identifie"/>
    <s v="INTERNET ETTEIND °°°° PAS DE SUSPENSSION °°° SYNCHRO OK °°°°°° SIGNAL WIFI OK °°°° CLIENT INVITER A"/>
    <s v="ext_thiam005954"/>
    <d v="2025-03-07T11:36:06"/>
    <m/>
    <s v="ext_thiam005954"/>
    <n v="5775195"/>
    <s v="OTD"/>
    <d v="2025-03-07T15:34:58"/>
    <s v="Archivé"/>
    <d v="2025-03-07T08:45:00"/>
    <s v="Oui"/>
    <s v="AFT_THS"/>
    <s v="UNITE D'INTERVENTION AFRITEL THIES"/>
    <s v="AFT_THS3"/>
    <d v="2025-03-09T11:35:59"/>
    <d v="2025-03-07T15:34:58"/>
    <s v="ok"/>
    <s v="CLIAUC05-ORIENTE AGENCE"/>
    <s v="CLIENT ORIENTE AGENCE"/>
    <s v="CLIENT/ORIENTE AGENCE"/>
    <s v="CLIENT ORIENTE EN AGENCE POUR REGULARISER SA FACTURE// CH DRAME"/>
    <s v="ext_faye005308"/>
    <x v="0"/>
    <x v="0"/>
    <x v="27"/>
    <x v="443"/>
  </r>
  <r>
    <n v="3017775"/>
    <s v="FIBRE"/>
    <n v="41739331"/>
    <x v="485"/>
    <s v="Actif"/>
    <s v="TLP"/>
    <s v="LES PETITES GOUTTES SENEGAL"/>
    <m/>
    <n v="774417274"/>
    <s v="M SECK"/>
    <n v="20"/>
    <s v="SOH"/>
    <s v="PROFESSIONNELS"/>
    <d v="2023-11-03T16:00:00"/>
    <s v="FIB_PRO_M_B"/>
    <m/>
    <s v="RELEVE"/>
    <d v="2025-03-07T11:39:49"/>
    <s v="ext_fall006017"/>
    <s v="CLIENT_DDE"/>
    <s v="DECONNEXIONS FREQUENTES"/>
    <s v="338525352 // Fibre Pro Max Bloque// DECONNEXIONS FREQUENTES"/>
    <s v="ACR"/>
    <s v="MBW"/>
    <x v="330"/>
    <s v="KEUR MBAYE FALL"/>
    <s v="KEUR MBAYE FALL VILLAGE"/>
    <s v="."/>
    <m/>
    <m/>
    <d v="2025-03-07T11:40:09"/>
    <s v="Abonnement Professionnel"/>
    <n v="48"/>
    <s v="URGENT"/>
    <s v="CLIENTS ENTREPRISES"/>
    <s v="Defaut non identifie"/>
    <s v="INTERNET VERT CLI // PON VERT FIXE // LOS ETEINT // REBOOT MODEM FAIT // RBS : ACTIF SESSION EN COUR"/>
    <s v="ext_fall006017"/>
    <d v="2025-03-07T11:40:15"/>
    <m/>
    <s v="ext_fall006017"/>
    <n v="5775216"/>
    <s v="OTD"/>
    <d v="2025-03-07T20:57:54"/>
    <s v="Archivé"/>
    <d v="2025-03-07T08:00:00"/>
    <s v="Non"/>
    <s v="SYS_MBW"/>
    <s v="UNITE D'INTERVENTION SYSROAD MBAO"/>
    <s v="SYS_MBW13"/>
    <d v="2025-03-09T11:40:09"/>
    <d v="2025-03-07T20:57:54"/>
    <s v="ok"/>
    <s v="RESREPA37-PBO_PBE"/>
    <s v="SOUDURE REPRISE AU  PBO_PBE"/>
    <s v="POINT DE BRANCHEMENT OPTIQUE/FIBRE MAL S"/>
    <s v="REPRISE SOUDURE AU PBO"/>
    <s v="ext_ngom2872"/>
    <x v="0"/>
    <x v="0"/>
    <x v="8"/>
    <x v="444"/>
  </r>
  <r>
    <n v="3017811"/>
    <s v="FIBRE"/>
    <n v="1491"/>
    <x v="486"/>
    <s v="Actif"/>
    <s v="AIP"/>
    <s v="MINISTERE DE L'INTERIEUR"/>
    <m/>
    <n v="774289513"/>
    <s v="M. Ndiaye"/>
    <n v="20"/>
    <s v="ETA"/>
    <s v="ADMINISTRATION"/>
    <d v="2025-01-03T08:00:00"/>
    <s v="FIB_BVPN2"/>
    <m/>
    <s v="RELEVE"/>
    <d v="2025-03-07T12:02:22"/>
    <s v="gueye028691"/>
    <s v="CLIENT_DDE"/>
    <s v="Absence synchronisation MODEM"/>
    <s v="IP1212/ BUSINESS VPN FIBRE 2M/ LA210 ALM et WAN rouge/test ZOOM KO/ NDIAYE 774289513"/>
    <s v="ACG"/>
    <s v="KMR"/>
    <x v="262"/>
    <s v="MALIKA"/>
    <s v="MALIKA"/>
    <s v="."/>
    <m/>
    <m/>
    <d v="2025-03-07T13:15:44"/>
    <s v="Clients Affaires"/>
    <n v="48"/>
    <s v="URGENT"/>
    <s v="CLIENTS ENTREPRISES"/>
    <s v="LIAISON INSTABLE"/>
    <s v="IP1212 // ALARME ROUGE // PAS DE CONNEXION // SYNCHRO KO DANS AMS // Eth-Trunk17.1006              u"/>
    <s v="ext_ba005985"/>
    <d v="2025-03-07T13:15:55"/>
    <s v="IP1212 // ALARME ROUGE // PAS DE CONNEXION // SYNCHRO KO DANS AMS // Eth-Trunk17.1006              u"/>
    <s v="ext_ba005985"/>
    <n v="5775743"/>
    <s v="OTD"/>
    <d v="2025-03-07T21:28:29"/>
    <s v="Archivé"/>
    <d v="2025-03-07T13:30:00"/>
    <s v="Non"/>
    <s v="MULT_KMR"/>
    <s v="UNITE D'INTERVENTION MULTELEC KEUR MASSA"/>
    <s v="MULT_KMR1"/>
    <d v="2025-03-09T13:15:44"/>
    <d v="2025-03-07T21:28:29"/>
    <s v="ok"/>
    <s v="RESCHGT22-CABLE BRANCHEMENT"/>
    <s v="CABLE BRANCHEMENT  1084 CHANGE"/>
    <s v="CABLE BRANCHEMENT/CABLE BRANCHEMENT  108"/>
    <s v="CABLE 1083 CHANGE/MIKA MALL MULT"/>
    <s v="ext_diallo005317"/>
    <x v="0"/>
    <x v="1"/>
    <x v="5"/>
    <x v="163"/>
  </r>
  <r>
    <n v="3017816"/>
    <s v="FIBRE"/>
    <n v="35918551"/>
    <x v="487"/>
    <s v="Actif"/>
    <s v="TLP"/>
    <s v="NDIAYE"/>
    <s v="MAMADOU"/>
    <n v="775545353"/>
    <s v="M.NDIAYE"/>
    <n v="20"/>
    <s v="SOH"/>
    <s v="PROFESSIONNELS"/>
    <d v="2025-01-16T17:00:00"/>
    <s v="FIB_PRO_ME_B"/>
    <m/>
    <s v="RELEVE"/>
    <d v="2025-03-07T12:06:07"/>
    <s v="ext_dieme005965"/>
    <s v="CLIENT_DDE"/>
    <s v="SOUCI D'EMISSION ET DE RECEPTL"/>
    <s v="Fibre Pro Mega Bloque // SOUCIS RECEPTION"/>
    <s v="ACAD"/>
    <s v="SDF"/>
    <x v="331"/>
    <s v="SICAP"/>
    <s v="SICAP LIBERTE VI EXTENSION"/>
    <s v="."/>
    <m/>
    <m/>
    <d v="2025-03-08T17:10:33"/>
    <s v="Abonnement Professionnel"/>
    <n v="48"/>
    <s v="URGENT"/>
    <s v="FIBRE"/>
    <s v="VERIFICAT° INSTALLATION FIBREE"/>
    <s v="CLIENT INJOIGNABLE"/>
    <s v="ext_bame005311"/>
    <d v="2025-03-08T17:10:39"/>
    <s v="CLIENT INJOIGNABLE"/>
    <s v="ext_bame005311"/>
    <n v="5779942"/>
    <s v="OTD"/>
    <d v="2025-03-09T13:36:39"/>
    <s v="Archivé"/>
    <d v="2025-03-08T13:30:00"/>
    <s v="Non"/>
    <s v="CAMU_COMPLEXE"/>
    <s v="UNITE D'INTERVENTION CAMUSAT COMPLEXE"/>
    <s v="CAMU_COMPLEXE1"/>
    <d v="2025-03-10T17:10:33"/>
    <d v="2025-03-09T13:36:39"/>
    <s v="ok"/>
    <s v="CLIREPA165-POSTE TELEPHONIQUE"/>
    <s v="REPRISE CONNEXION"/>
    <s v="POSTE TELEPHONIQUE/DEFAUT CONNEXION"/>
    <s v="CONFIGURATION VOIP"/>
    <s v="ext_bame005311"/>
    <x v="0"/>
    <x v="0"/>
    <x v="15"/>
    <x v="445"/>
  </r>
  <r>
    <n v="3017827"/>
    <s v="FIBRE"/>
    <n v="33044621"/>
    <x v="488"/>
    <s v="Actif"/>
    <s v="TLP"/>
    <s v="SAFRAZ"/>
    <s v="MAJID"/>
    <n v="772500450"/>
    <s v="M. DIATTA"/>
    <n v="20"/>
    <s v="SOH"/>
    <s v="PROFESSIONNELS"/>
    <d v="2022-01-28T15:34:01"/>
    <s v="FIB_PRO"/>
    <m/>
    <s v="RELEVE"/>
    <d v="2025-03-07T12:14:09"/>
    <s v="ext_bah005990"/>
    <s v="CLIENT_DDE"/>
    <s v="IMPOSSIBLE DE NAVIGUER"/>
    <s v="ABSENCE DE NAVIGATION : MODEM F680 : CONNECTE MAIS PAS ACCES A INTERNET : COMPTE ACTIF, PAS DE SESSI"/>
    <m/>
    <m/>
    <x v="332"/>
    <s v="THIAROYE SUR MER"/>
    <s v="THIAROYE SUR MER"/>
    <s v="THIAROY SUR MER"/>
    <s v="KM10"/>
    <m/>
    <d v="2025-03-07T12:14:20"/>
    <s v="Abonnement Professionnel"/>
    <n v="48"/>
    <s v="URGENT"/>
    <s v="CLIENTS ENTREPRISES"/>
    <s v="Modem client"/>
    <s v="ABSENCE DE NAVIGATION : MODEM F680 : CONNECTE MAIS PAS ACCES A INTERNET : COMPTE ACTIF, PAS DE SESSI"/>
    <s v="ext_bah005990"/>
    <d v="2025-03-07T12:14:24"/>
    <m/>
    <s v="ext_bah005990"/>
    <n v="5775383"/>
    <s v="OTD"/>
    <d v="2025-03-07T14:50:59"/>
    <s v="Archivé"/>
    <d v="2025-03-07T08:00:00"/>
    <s v="Oui"/>
    <s v="SOFA_TIA"/>
    <s v="UNITE D'INTERVENTION SOFATEL THIAROYE"/>
    <s v="SOFA_TIA21"/>
    <d v="2025-03-09T12:14:20"/>
    <d v="2025-03-07T14:50:59"/>
    <s v="ok"/>
    <s v="CLICHGT519-F6600 ONT"/>
    <s v="ONT CHANGE"/>
    <s v="OPTICAL NETWORK TERMINAL/MODEM CLIENT FI"/>
    <s v="Modem défect changé_x0009_E05 CP 164-165A F1"/>
    <s v="ext_ngom005140"/>
    <x v="0"/>
    <x v="0"/>
    <x v="2"/>
    <x v="446"/>
  </r>
  <r>
    <n v="3017841"/>
    <s v="LL"/>
    <n v="1101"/>
    <x v="489"/>
    <s v="Actif"/>
    <s v="INT"/>
    <s v="MINISTERE DES FORCES ARMEES/ETAT MAJOR"/>
    <m/>
    <n v="777405791"/>
    <s v="M. Dieng"/>
    <n v="20"/>
    <s v="ETA"/>
    <s v="ADMINISTRATION"/>
    <d v="2023-11-01T16:31:56"/>
    <s v="FIB_BUS30M"/>
    <m/>
    <s v="RELEVE"/>
    <d v="2025-03-07T12:22:00"/>
    <s v="ext_diop005980"/>
    <s v="CLIENT_DDE"/>
    <s v="Pas de connexion"/>
    <s v="NT7083//BUSINESS INTERNET FIBRE 30M//Pas de connexion// Pas de synchro//Modem et voyants non disponi"/>
    <s v="ACAD"/>
    <s v="YOF"/>
    <x v="35"/>
    <s v="OUAKAM"/>
    <s v="CAMP MAMELLES"/>
    <s v="."/>
    <m/>
    <m/>
    <d v="2025-03-07T12:22:23"/>
    <s v="Affaire"/>
    <n v="48"/>
    <s v="URGENT"/>
    <s v="CLIENTS ENTREPRISES"/>
    <s v="LIAISON INSTABLE"/>
    <s v="Eth-Trunk16.1024      up      up       ## DISTRANS NT7083 &lt;PE_MS_Almadies3&gt; 172.16.58.173   Incomple"/>
    <s v="ext_diop005980"/>
    <d v="2025-03-07T12:22:28"/>
    <m/>
    <s v="ext_diop005980"/>
    <n v="5775433"/>
    <s v="OTD"/>
    <d v="2025-03-07T15:33:24"/>
    <s v="Archivé"/>
    <d v="2025-03-07T13:30:00"/>
    <s v="Non"/>
    <s v="CI-SCL_U"/>
    <s v="CI-SCL_U"/>
    <s v="Ndeye Boury DIOP_CI-SCL_U"/>
    <d v="2025-03-09T12:22:23"/>
    <d v="2025-03-07T15:33:24"/>
    <s v="ok"/>
    <s v="RESCHGT12-RP1"/>
    <s v="BOITE RP1 CHANGEE"/>
    <s v="ENTREE DE POSTE/RP1 DEFECTUEUX"/>
    <s v="Merci de procéder à la requalification de la NT 7083. Nous avons joint M. Dieng par téléphone, et il"/>
    <s v="tmp_sow85431"/>
    <x v="0"/>
    <x v="1"/>
    <x v="4"/>
    <x v="54"/>
  </r>
  <r>
    <n v="3017845"/>
    <s v="FIBRE"/>
    <n v="33716641"/>
    <x v="348"/>
    <s v="Actif"/>
    <s v="TLP"/>
    <s v="CLINIQUE LA JOANNE"/>
    <m/>
    <n v="772660339"/>
    <m/>
    <n v="20"/>
    <s v="SOH"/>
    <s v="PROFESSIONNELS"/>
    <d v="2024-03-25T12:03:43"/>
    <s v="FIB_PRO_ME_B"/>
    <m/>
    <s v="RELEVE"/>
    <d v="2025-03-07T12:24:01"/>
    <s v="ext_drame005987"/>
    <s v="CLIENT_DDE"/>
    <s v="ASSISTANCE PARAMETRAGE MODEM"/>
    <s v="REITERATION/SOUCI CONFIG DHCP//CLIENT EST OBLIGE DE FIXER LES ADRESSES POUR SE CONNECTER //CONNEXION"/>
    <s v="ZIG"/>
    <s v="ZIG"/>
    <x v="260"/>
    <s v="ZIGUINCHOR"/>
    <s v="KANSAOUDY_ZIGUINCHOR"/>
    <s v="KANSAOUDY_ZIGUINCHOR"/>
    <n v="775846464"/>
    <m/>
    <d v="2025-03-07T12:24:19"/>
    <s v="Professionnel"/>
    <m/>
    <s v="URGENT"/>
    <s v="CLIENTS ENTREPRISES"/>
    <s v="LIAISON INSTABLE"/>
    <s v="REITERATION/SOUCI CONFIG DHCP//CLIENT EST OBLIGE DE FIXER LES ADRESSES POUR SE CONNECTER //CONNEXION"/>
    <s v="ext_drame005987"/>
    <d v="2025-03-07T12:24:23"/>
    <m/>
    <s v="ext_drame005987"/>
    <n v="5775444"/>
    <s v="OTD"/>
    <d v="2025-03-07T15:58:57"/>
    <s v="Archivé"/>
    <d v="2025-03-07T08:00:00"/>
    <s v="Oui"/>
    <s v="SYS_ZIG"/>
    <s v="UNITE D'INTERVENTION SYSROAD ZIGUINCHOR"/>
    <s v="SYS_ZIG6"/>
    <m/>
    <d v="2025-03-07T15:58:57"/>
    <m/>
    <s v="CLIRCO526-F6600 ONT"/>
    <s v="CONFIGURATION MODEM ONT REPRISE"/>
    <s v="OPTICAL NETWORK TERMINAL/MODEM CLIENT FI"/>
    <s v="RECONFIGURATION MODEM /MDP WIFI CHANGE"/>
    <s v="ext_ngom2872"/>
    <x v="0"/>
    <x v="0"/>
    <x v="3"/>
    <x v="318"/>
  </r>
  <r>
    <n v="3017847"/>
    <s v="FIBRE"/>
    <n v="35022031"/>
    <x v="490"/>
    <s v="Actif"/>
    <s v="TLP"/>
    <s v="NIANE"/>
    <s v="COUMBA"/>
    <s v="MME DIATTA"/>
    <n v="776592330"/>
    <n v="20"/>
    <s v="SOH"/>
    <s v="PROFESSIONNELS"/>
    <d v="2024-08-24T12:40:52"/>
    <s v="FIB_PRO_M_B"/>
    <m/>
    <s v="RELEVE"/>
    <d v="2025-03-07T12:24:27"/>
    <s v="ext_seye005967"/>
    <s v="CLIENT_DDE"/>
    <s v="PAS DE CONNEXION INTERNET"/>
    <s v="338643714//Fibre Pro Max Bloque//PAS DE CONNEXION"/>
    <m/>
    <m/>
    <x v="333"/>
    <s v="SICAP"/>
    <s v="SICAP DIEUPPEUL I"/>
    <s v="SICAP DIEUPPEUL I"/>
    <n v="2150"/>
    <m/>
    <d v="2025-03-07T18:49:50"/>
    <s v="Abonnement Professionnel"/>
    <n v="48"/>
    <s v="NONURGENT"/>
    <s v="FIBRE"/>
    <s v="Perte de signal"/>
    <s v="REOR MICF AS AU PBO C31.156B.157-F6 // NADOU NDIOUCK 773693130 // DBK"/>
    <s v="ext_diop005303"/>
    <d v="2025-03-07T18:49:58"/>
    <s v="REOR MICF AS AU PBO C31.156B.157-F6 // NADOU NDIOUCK 773693130 // DBK"/>
    <s v="ext_diop005303"/>
    <n v="5776994"/>
    <s v="OTD"/>
    <d v="2025-03-08T13:02:22"/>
    <s v="Archivé"/>
    <d v="2025-03-07T08:00:00"/>
    <s v="Non"/>
    <s v="MFIU"/>
    <s v="UI MAINTENANCE FIBRE URBAIN"/>
    <s v="MFIU1"/>
    <d v="2025-03-09T18:49:50"/>
    <d v="2025-03-08T13:02:22"/>
    <s v="ok"/>
    <s v="RESREPA711-CABLE INFRA FIBRE"/>
    <s v="CORRECTION MOUE INFRA"/>
    <s v="INFRASTRUCTURE PASSIVE/MAUVAISE MISE EN"/>
    <s v="Récupération mou +Raccordement 3brins au BPE INTERMEDIAIRE// retour service"/>
    <s v="tmp_niang83263"/>
    <x v="0"/>
    <x v="0"/>
    <x v="7"/>
    <x v="447"/>
  </r>
  <r>
    <n v="3017849"/>
    <s v="FIBRE"/>
    <n v="231251"/>
    <x v="491"/>
    <s v="Actif"/>
    <s v="TLP"/>
    <s v="CENTRE AFRICAIN DE FORMATION DE RECHERCHE"/>
    <s v="ET DE DOCUMENTATION"/>
    <n v="775216897"/>
    <s v="MME GUEYE"/>
    <n v="20"/>
    <s v="SOH"/>
    <s v="PROFESSIONNELS"/>
    <d v="2018-10-27T16:37:15"/>
    <s v="FIB_OF_B"/>
    <m/>
    <s v="RELEVE"/>
    <d v="2025-03-07T12:24:33"/>
    <s v="ext_diba005975"/>
    <s v="CLIENT_DDE"/>
    <s v="IMPOSSIBLE DE NAVIGUER"/>
    <s v="338232672 // Fibre Office Bloque //ABSENCE DE NAVIGATION FIBRE"/>
    <m/>
    <m/>
    <x v="334"/>
    <s v="PLATEAU"/>
    <s v="PLATEAU"/>
    <s v="RUE RAFFENEL"/>
    <n v="18"/>
    <m/>
    <d v="2025-03-07T12:24:34"/>
    <s v="Abonnement Professionnel"/>
    <n v="48"/>
    <s v="URGENT"/>
    <s v="CLIENTS ENTREPRISES"/>
    <s v="Defaut non identifie"/>
    <s v="PON VERS FIXE// INTERNET VERT CLI PARFOIS STABLE // VERIF BRNCHEMENT // REBOOT // TJR PAS DE CNX //"/>
    <s v="ext_diba005975"/>
    <d v="2025-03-07T12:24:38"/>
    <s v="PON VERS FIXE// INTERNET VERT CLI PARFOIS STABLE // VERIF BRNCHEMENT // REBOOT // TJR PAS DE CNX //"/>
    <m/>
    <n v="5775446"/>
    <s v="OTD"/>
    <d v="2025-03-07T17:13:12"/>
    <s v="Archivé"/>
    <d v="2025-03-07T13:30:00"/>
    <s v="Oui"/>
    <s v="PREM_MED"/>
    <s v="UNITE D'INTERVENTION PREMIUM MEDINA"/>
    <s v="PREM_MED4"/>
    <d v="2025-03-09T12:24:34"/>
    <d v="2025-03-07T17:13:12"/>
    <s v="ok"/>
    <s v="CLIREPA63-CABLE RESEAU RJ45"/>
    <s v="REPRISE CONNEXION RJ45"/>
    <s v="CABLE RESEAU RJ45/CONNECTEUR RJ45 DEFECT"/>
    <s v="REBRANCHEMENT CABLE RJ45"/>
    <s v="ext_gaye2895"/>
    <x v="0"/>
    <x v="0"/>
    <x v="22"/>
    <x v="448"/>
  </r>
  <r>
    <n v="3017851"/>
    <s v="DSL15"/>
    <n v="40310151"/>
    <x v="492"/>
    <s v="Actif"/>
    <s v="TLP"/>
    <s v="CENTRE REGIONAL DES OEUVRES UNIVERSITAIRES ET SOCIALES DU SS"/>
    <m/>
    <n v="781923250"/>
    <s v="MR NDOYE"/>
    <n v="20"/>
    <s v="SOH"/>
    <s v="PROFESSIONNELS"/>
    <d v="2023-03-10T10:58:27"/>
    <s v="PACKBUGOLD"/>
    <m/>
    <s v="RELEVE"/>
    <d v="2025-03-07T12:28:11"/>
    <s v="ext_niang005938"/>
    <s v="CLIENT_DDE"/>
    <s v="PAS DE CONNEXION INTERNET"/>
    <s v="PAS DE CONNEXION"/>
    <s v="KLK"/>
    <s v="KAF"/>
    <x v="335"/>
    <s v="KAFFRINE"/>
    <s v="PEYE MBAMBA"/>
    <s v="PEYE MBAMBA"/>
    <s v="CT 777289742"/>
    <m/>
    <d v="2025-03-07T15:22:12"/>
    <s v="Grand Public"/>
    <m/>
    <s v="URGENT"/>
    <s v="CLIENTS ENTREPRISES"/>
    <s v="LIAISON INSTABLE"/>
    <s v="339461698//PAS DE CNX//  Pack Business Internet GOLD BLOQUE// PAS DE CNX//MODEM FUNBOX // BB CLI VER"/>
    <s v="ext_ndiaye005991"/>
    <d v="2025-03-07T15:22:23"/>
    <m/>
    <s v="ext_ndiaye005991"/>
    <n v="5776296"/>
    <s v="OTD"/>
    <d v="2025-03-08T17:55:07"/>
    <s v="Archivé"/>
    <d v="2025-03-07T13:30:00"/>
    <s v="Oui"/>
    <s v="SOFA_KLK"/>
    <s v="UNITE D'INTERVENTION SOFATEL KAOLACK"/>
    <s v="SOFA_KLK1"/>
    <m/>
    <d v="2025-03-08T17:55:07"/>
    <m/>
    <s v="RESCHGT12-RP1"/>
    <s v="BOITE RP1 CHANGEE"/>
    <s v="ENTREE DE POSTE/RP1 DEFECTUEUX"/>
    <s v="RECONFIG PORT ADSL"/>
    <s v="ext_ndong004795"/>
    <x v="1"/>
    <x v="0"/>
    <x v="4"/>
    <x v="449"/>
  </r>
  <r>
    <n v="3017858"/>
    <s v="FIBRE"/>
    <n v="220231"/>
    <x v="493"/>
    <s v="Actif"/>
    <s v="TLP"/>
    <s v="M.T.O.A"/>
    <m/>
    <s v=":77 848 46 53"/>
    <m/>
    <n v="20"/>
    <s v="GCO"/>
    <s v="GRANDS_COMPTES"/>
    <d v="2021-09-01T16:40:01"/>
    <s v="F_OI_O_4G"/>
    <m/>
    <s v="RELEVE"/>
    <d v="2025-03-07T12:31:06"/>
    <s v="tmp_gueye85433"/>
    <s v="CLIENT_DDE"/>
    <s v="Pas de connexion"/>
    <s v="PAS DE CONNEXION"/>
    <s v="ACAD"/>
    <s v="ACA"/>
    <x v="252"/>
    <s v="FANN"/>
    <s v="FANN"/>
    <s v="AV DES AMBASSADES"/>
    <m/>
    <m/>
    <d v="2025-03-07T12:34:04"/>
    <s v="Abonnement Professionnel"/>
    <n v="48"/>
    <s v="URGENT"/>
    <s v="RESEAU BRANCHEMENT"/>
    <s v="Defaut d'isolement multiples"/>
    <s v="PAS DE CONNEXION"/>
    <s v="tmp_gueye85433"/>
    <d v="2025-03-07T12:34:13"/>
    <m/>
    <s v="tmp_gueye85433"/>
    <n v="5775511"/>
    <s v="OTD"/>
    <d v="2025-03-07T16:51:29"/>
    <s v="Archivé"/>
    <d v="2025-03-07T08:00:00"/>
    <s v="Non"/>
    <s v="ECO_COMPLEXE"/>
    <s v="UNITE D'INTERVENTION ECOTEL COMPLEXE"/>
    <s v="ECO_COMPLEXE1"/>
    <d v="2025-03-09T12:34:04"/>
    <d v="2025-03-07T16:51:29"/>
    <s v="ok"/>
    <s v="CLIAUC05-ORIENTE AGENCE"/>
    <s v="CLIENT ORIENTE AGENCE"/>
    <s v="CLIENT/ORIENTE AGENCE"/>
    <s v="CLIENT ORIENTE A L'AGENCE POUR PAYEMENT DE FACTURE // CLIENT SUSPENDUE // LE CLIENT CONFIRME AU :77"/>
    <s v="ext_ndiaye005302"/>
    <x v="0"/>
    <x v="0"/>
    <x v="27"/>
    <x v="450"/>
  </r>
  <r>
    <n v="3017868"/>
    <s v="FIBRE"/>
    <n v="1286871"/>
    <x v="494"/>
    <s v="Actif"/>
    <s v="TLP"/>
    <s v="PREMIUM CONTACT CENTER INTERNATIONAL SENEGAL"/>
    <s v="PCCI"/>
    <n v="776612767"/>
    <s v="MR NDOUR"/>
    <n v="20"/>
    <s v="GCO"/>
    <s v="GRANDS_COMPTES"/>
    <d v="2020-05-08T16:16:00"/>
    <s v="F_OI_B_4G"/>
    <m/>
    <s v="RELEVE"/>
    <d v="2025-03-07T12:38:09"/>
    <s v="ext_niang005938"/>
    <s v="CLIENT_DDE"/>
    <s v="Absence synchronisation MODEM"/>
    <s v="PAS DE SYNCHRO"/>
    <s v="ACAD"/>
    <s v="YOF"/>
    <x v="316"/>
    <s v="OUAKAM"/>
    <s v="CITE ASSEMBLEE NATIONALE"/>
    <s v="CITE ASSEMBLEE NATIONALE"/>
    <n v="319"/>
    <m/>
    <d v="2025-03-07T12:38:36"/>
    <s v="Professionnel"/>
    <m/>
    <s v="URGENT"/>
    <s v="CLIENTS ENTREPRISES"/>
    <s v="Defaut non identifie"/>
    <s v="PAS DE SYNCHRO // LOS ROUGE // INTERNET ET PON ETEINTS // REBOOT MODEM // COMPTE ACTIF // VERIF BRAN"/>
    <s v="ext_niang005938"/>
    <d v="2025-03-07T12:38:40"/>
    <m/>
    <s v="ext_niang005938"/>
    <n v="5775532"/>
    <s v="OTD"/>
    <d v="2025-03-07T19:58:01"/>
    <s v="Archivé"/>
    <d v="2025-03-07T08:00:00"/>
    <s v="Non"/>
    <s v="TDX_YOF"/>
    <s v="UNITE D'INTERVENTION TADEX YOFF"/>
    <s v="TDX_YOF5"/>
    <m/>
    <d v="2025-03-07T19:58:01"/>
    <m/>
    <s v="RESMUT34-PBO_PBE"/>
    <s v="FIBRE DEFECTUEUSE MUTEE"/>
    <s v="POINT DE BRANCHEMENT OPTIQUE/FIBRE DEFEC"/>
    <s v="Mutation Fibre Transport entre 2 PEP"/>
    <s v="tmp_diop77021"/>
    <x v="0"/>
    <x v="0"/>
    <x v="7"/>
    <x v="451"/>
  </r>
  <r>
    <n v="3017914"/>
    <s v="TEL"/>
    <n v="311091"/>
    <x v="133"/>
    <s v="Actif"/>
    <s v="TLP"/>
    <s v="TECHNOLOGIE SERVICES"/>
    <m/>
    <n v="787918744"/>
    <s v="M DIA"/>
    <n v="20"/>
    <s v="GCO"/>
    <s v="GRANDS_COMPTES"/>
    <d v="2004-05-17T13:30:00"/>
    <s v="T0"/>
    <m/>
    <s v="RELEVE"/>
    <d v="2025-03-07T13:02:34"/>
    <s v="ext_diafankha005962"/>
    <s v="CLIENT_DDE"/>
    <s v="SOUCI D'EMISSION ET DE RECEPTL"/>
    <s v="338650505 / SOUCI EMISSION RECEPTION / APPELS EN INTERNE PASSENT / L'Acces de base"/>
    <m/>
    <m/>
    <x v="115"/>
    <s v="SICAP"/>
    <s v="CITE KEUR GORGUI SACRE COEUR"/>
    <s v="prés Qtier Général PDS"/>
    <m/>
    <m/>
    <d v="2025-03-07T18:32:36"/>
    <s v="Abonnement Professionnel"/>
    <n v="48"/>
    <s v="NONURGENT"/>
    <s v="RESEAU BRANCHEMENT"/>
    <s v="Aucun défaut électrique"/>
    <s v="ATTENTE CONFIRMATION CLIENT"/>
    <s v="ext_diouf2174"/>
    <d v="2025-03-07T18:32:49"/>
    <s v="ATTENTE CONFIRMATION CLIENT"/>
    <s v="ext_diouf2174"/>
    <n v="5776953"/>
    <s v="OTD"/>
    <d v="2025-03-08T11:33:03"/>
    <s v="Archivé"/>
    <d v="2025-03-07T13:30:00"/>
    <s v="Non"/>
    <s v="ECO_COMPLEXE"/>
    <s v="UNITE D'INTERVENTION ECOTEL COMPLEXE"/>
    <s v="ECO_COMPLEXE1"/>
    <d v="2025-03-09T18:32:36"/>
    <d v="2025-03-08T11:33:03"/>
    <s v="ok"/>
    <s v="RESCHGT64-SR-TETE DISTRIBUTION"/>
    <s v="JARRETIERE CHANGEE"/>
    <s v="SOUS-REPARTITEUR/JARRETIERE DEFECTUEUSE"/>
    <s v="JARRETIERE SR CHANGEE // SEBASTIEN"/>
    <s v="ext_diouf2174"/>
    <x v="1"/>
    <x v="1"/>
    <x v="12"/>
    <x v="128"/>
  </r>
  <r>
    <n v="3017921"/>
    <s v="FIBRE"/>
    <n v="29204091"/>
    <x v="495"/>
    <s v="Actif"/>
    <s v="TLP"/>
    <s v="AGENCE AFRICAINE DE PRESSE"/>
    <m/>
    <n v="771037528"/>
    <s v="MR FALL"/>
    <n v="20"/>
    <s v="PEI"/>
    <s v="AFFAIRES"/>
    <d v="2019-05-13T10:15:52"/>
    <s v="FIB_OF_I_B"/>
    <m/>
    <s v="RELEVE"/>
    <d v="2025-03-07T13:06:35"/>
    <s v="ext_balde005951"/>
    <s v="CLIENT_DDE"/>
    <s v="Absence synchronisation MODEM"/>
    <s v="ABSENCE SNYCHRO"/>
    <s v="ACAD"/>
    <s v="GDK"/>
    <x v="224"/>
    <s v="MERMOZ"/>
    <s v="MERMOZ PYROTECHNIQUE"/>
    <s v="MERMOZ PYROTECHNIQUE"/>
    <m/>
    <m/>
    <d v="2025-03-07T13:06:36"/>
    <s v="Abonnement Professionnel"/>
    <n v="48"/>
    <s v="URGENT"/>
    <s v="RESEAU D'ACCES INTEGRAL"/>
    <s v="SAY-Coupure de fibre"/>
    <s v="LOS ROUGE // REBOT MODEM // VERIF BRANCHEMENT  // SYNCHRO : KO // SAYTU : COUPURE FIBRE // DISPONIBL"/>
    <s v="ext_balde005951"/>
    <d v="2025-03-07T13:06:40"/>
    <s v="LOS ROUGE // REBOT MODEM // VERIF BRANCHEMENT  // SYNCHRO : KO // SAYTU : COUPURE FIBRE // DISPONIBL"/>
    <m/>
    <n v="5775680"/>
    <s v="OTD"/>
    <d v="2025-03-07T17:09:48"/>
    <s v="Archivé"/>
    <d v="2025-03-09T07:20:00"/>
    <s v="Non"/>
    <s v="ECO_GDK"/>
    <s v="UNITE D'INTERVENTION ECOTEL GDK"/>
    <s v="ECO_GDK1"/>
    <d v="2025-03-09T13:06:36"/>
    <d v="2025-03-07T17:09:48"/>
    <s v="ok"/>
    <s v="RESREPA39-PBO_PBE"/>
    <s v="SOUDURE REPRISE AU  PBO_PBE"/>
    <s v="POINT DE BRANCHEMENT OPTIQUE/FIBRE CASSE"/>
    <s v="REPRISE SOUDURE AU PBO // MR FALL CONFIRME AU 771037528 // MODY -AS"/>
    <s v="ext_ndiaye005302"/>
    <x v="0"/>
    <x v="0"/>
    <x v="8"/>
    <x v="452"/>
  </r>
  <r>
    <n v="3017932"/>
    <s v="FIBRE"/>
    <n v="34775591"/>
    <x v="496"/>
    <s v="Actif"/>
    <s v="TLP"/>
    <s v="SMILE AND CREAM INTERNATIONAL"/>
    <m/>
    <n v="784999366"/>
    <s v="M WARDINI"/>
    <n v="20"/>
    <s v="SOH"/>
    <s v="PROFESSIONNELS"/>
    <d v="2018-05-25T15:30:00"/>
    <s v="FIB_OF_B"/>
    <m/>
    <s v="RELEVE"/>
    <d v="2025-03-07T13:10:59"/>
    <s v="ext_balde005942"/>
    <s v="CLIENT_DDE"/>
    <s v="Absence synchronisation MODEM"/>
    <s v="338255089 // PAS DE CONNEXION // Fibre Office Bloque"/>
    <m/>
    <m/>
    <x v="7"/>
    <s v="SICAP"/>
    <s v="CITE KEUR GORGUI"/>
    <s v="PRES QUARTIER GENE PDS"/>
    <m/>
    <m/>
    <d v="2025-03-07T13:11:20"/>
    <s v="Grand Public"/>
    <m/>
    <s v="URGENT"/>
    <s v="CLIENTS ENTREPRISES"/>
    <s v="Defaut non identifie"/>
    <s v="LOS ROUGE // COMPTE ACTIF SESSION OK // AMS NON DISPONIBLE // NCE FULL // REBOOT OK // VERIF BRANCHE"/>
    <s v="ext_balde005942"/>
    <d v="2025-03-07T13:11:23"/>
    <m/>
    <s v="ext_balde005942"/>
    <n v="5775713"/>
    <s v="OTD"/>
    <d v="2025-03-07T17:13:04"/>
    <s v="Archivé"/>
    <d v="2025-03-07T08:00:00"/>
    <s v="Non"/>
    <s v="ECO_ACAD"/>
    <s v="UNITE D'INTERVENTION ECOTEL ACAD"/>
    <s v="ECO_ACAD5"/>
    <m/>
    <d v="2025-03-07T17:13:04"/>
    <m/>
    <s v="CLICHGT32-JARRETIERE OPTIQUE"/>
    <s v="JARRETIERE OPTIQUE CHANGEE"/>
    <s v="JARRETIERE OPTIQUE/JARRETIERE OPTIQUE CO"/>
    <s v="CHANGEMENT JARRETIERE OPTIQUE // CONFIRME AU 784999366 PAR MR WARDINI // MALICK NIANG // DBK"/>
    <s v="ext_diop005303"/>
    <x v="0"/>
    <x v="0"/>
    <x v="10"/>
    <x v="453"/>
  </r>
  <r>
    <n v="3017933"/>
    <s v="FIBRE"/>
    <n v="33477071"/>
    <x v="276"/>
    <s v="Actif"/>
    <s v="TLP"/>
    <s v="SAGAM SECURITE SA"/>
    <m/>
    <n v="784209308"/>
    <s v="// M NDIAYE"/>
    <n v="20"/>
    <s v="GCO"/>
    <s v="GRANDS_COMPTES"/>
    <d v="2023-05-23T16:00:01"/>
    <s v="FIB_OF_B"/>
    <m/>
    <s v="RELEVE"/>
    <d v="2025-03-07T13:11:13"/>
    <s v="ext_diop005984"/>
    <s v="CLIENT_DDE"/>
    <s v="PAS DE CONNEXION INTERNET"/>
    <s v="338208376  / PAS DE CONNEXION / Ligne Option IP Fixe Multi / SYNCHRO UP / PAS DE SESSION / VALEURS O"/>
    <s v="ACAD"/>
    <s v="GDK"/>
    <x v="218"/>
    <s v="SICAP"/>
    <s v="SICAP SACRE COEUR III"/>
    <s v="."/>
    <m/>
    <m/>
    <d v="2025-03-07T13:11:45"/>
    <s v="Grand Public"/>
    <m/>
    <s v="URGENT"/>
    <s v="CLIENTS ENTREPRISES"/>
    <s v="LIAISON INSTABLE"/>
    <s v="338208376  / PAS DE CONNEXION / Ligne Option IP Fixe Multi / SYNCHRO UP / PAS DE SESSION / VALEURS O"/>
    <s v="ext_diop005984"/>
    <d v="2025-03-07T13:11:48"/>
    <m/>
    <s v="ext_diop005984"/>
    <n v="5775716"/>
    <s v="OTD"/>
    <d v="2025-03-08T13:52:33"/>
    <s v="Archivé"/>
    <d v="2025-03-07T08:00:00"/>
    <s v="Oui"/>
    <s v="CI-SCL_U"/>
    <s v="CI-SCL_U"/>
    <s v="Papa Amath DIOUF_CI-SCL_U"/>
    <m/>
    <d v="2025-03-08T13:52:33"/>
    <m/>
    <s v="CLICHGT531-F6600 ONT"/>
    <s v="MODEM ONT CHANGE"/>
    <s v="OPTICAL NETWORK TERMINAL/MODEM CLIENT FI"/>
    <s v="MODEM F660 REMPLACE PAR F6600 || SOUKHOUNA CIEO"/>
    <s v="diouf7677"/>
    <x v="0"/>
    <x v="0"/>
    <x v="2"/>
    <x v="251"/>
  </r>
  <r>
    <n v="3017935"/>
    <s v="FIBRE"/>
    <n v="44770171"/>
    <x v="497"/>
    <s v="Actif"/>
    <s v="TLP"/>
    <s v="ABLAYE BOYE"/>
    <s v="ABLAYE BOYE"/>
    <n v="781923250"/>
    <s v="Mr Ndoye"/>
    <n v="20"/>
    <s v="SOH"/>
    <s v="PROFESSIONNELS"/>
    <d v="2024-12-18T13:43:50"/>
    <s v="FIB_PRO_M_B"/>
    <m/>
    <s v="RELEVE"/>
    <d v="2025-03-07T13:11:49"/>
    <s v="ext_faye005986"/>
    <s v="CLIENT_DDE"/>
    <s v="Pas de connexion"/>
    <s v="Pas de connexion :: Synchro KO"/>
    <s v="THS"/>
    <s v="MBR"/>
    <x v="36"/>
    <s v="THMBR"/>
    <s v="MF00"/>
    <s v="."/>
    <m/>
    <m/>
    <d v="2025-03-07T13:12:01"/>
    <s v="Abonnement Professionnel"/>
    <n v="48"/>
    <s v="URGENT"/>
    <s v="CLIENTS ENTREPRISES"/>
    <s v="LIAISON INSTABLE"/>
    <s v="Pas de connexion :: Synchro KO"/>
    <s v="ext_faye005986"/>
    <d v="2025-03-07T13:12:04"/>
    <m/>
    <s v="ext_faye005986"/>
    <n v="5775717"/>
    <s v="OTD"/>
    <d v="2025-03-07T17:20:59"/>
    <s v="Archivé"/>
    <d v="2025-03-07T08:00:00"/>
    <s v="Oui"/>
    <s v="SOFA_MBR"/>
    <s v="UNITE D'INTERVENTION SOFATEL MBOUR"/>
    <s v="SOFA_MBR6"/>
    <d v="2025-03-09T13:12:01"/>
    <d v="2025-03-07T17:20:59"/>
    <s v="ok"/>
    <s v="CLIREPA23-PTO"/>
    <s v="CORRECTION EFFECTUÉE"/>
    <s v="POINT DE TERMINAISON OPTIQUE/MAUVAISE MI"/>
    <s v="REPRISE SOUDURE AU PTO + CHANGEMENT PIGTAIL"/>
    <s v="ext_diallo3676"/>
    <x v="0"/>
    <x v="0"/>
    <x v="11"/>
    <x v="454"/>
  </r>
  <r>
    <n v="3017939"/>
    <s v="FIBRE"/>
    <n v="32961831"/>
    <x v="498"/>
    <s v="Actif"/>
    <s v="TLP"/>
    <s v="SAMBOU"/>
    <s v="DIEUDONNE"/>
    <n v="770783755"/>
    <s v="m diedhiou"/>
    <n v="13"/>
    <s v="PA1"/>
    <s v="GRAND_PUBLIC"/>
    <d v="2023-06-13T10:04:48"/>
    <s v="FIB_PRO_M_B"/>
    <m/>
    <s v="RELEVE"/>
    <d v="2025-03-07T13:13:14"/>
    <s v="ext_ndiaye005971"/>
    <s v="CLIENT_DDE"/>
    <s v="Absence synchronisation MODEM"/>
    <s v="338374658 // PAS DE CONNEXION // Fibre Pro Max Bloque"/>
    <m/>
    <m/>
    <x v="325"/>
    <s v="GUEDIAWAYE"/>
    <s v="WHAKHINANE"/>
    <s v="WHAKHINANE"/>
    <n v="50"/>
    <m/>
    <d v="2025-03-07T13:13:38"/>
    <s v="Abonnement Professionnel"/>
    <n v="48"/>
    <s v="URGENT"/>
    <s v="CLIENTS ENTREPRISES"/>
    <s v="Defaut non identifie"/>
    <s v="PON ETEINT // LOS ROUGE // INTERNET ETEINT // ACTIF RBS SESSION OK // BRANCHEMENT OK // REBOOT OK //"/>
    <s v="ext_ndiaye005971"/>
    <d v="2025-03-07T13:13:44"/>
    <m/>
    <s v="ext_ndiaye005971"/>
    <n v="5775724"/>
    <s v="OTD"/>
    <d v="2025-03-08T11:33:36"/>
    <s v="Archivé"/>
    <d v="2025-03-07T13:30:00"/>
    <s v="Non"/>
    <s v="AFT_GDW"/>
    <s v="UNITE D'INTERVENTION AFRITEL GUEDIAWAYE"/>
    <s v="AFT_GDW6"/>
    <d v="2025-03-09T13:13:38"/>
    <d v="2025-03-08T11:33:36"/>
    <s v="ok"/>
    <s v="CLIAUCDEF010-TEST NAF OK"/>
    <s v="TEST NAF OK - RETOUR SERVICES CONFIRME"/>
    <s v="CLIENT/AUCUN DEFAUT CONSTATE"/>
    <s v="RETOUR SERVICE CONFIRME PAR LE CLIENT //AF IBOU NIANG"/>
    <s v="ext_mbaye2167"/>
    <x v="0"/>
    <x v="0"/>
    <x v="4"/>
    <x v="455"/>
  </r>
  <r>
    <n v="3017948"/>
    <s v="FIBRE"/>
    <n v="43552611"/>
    <x v="499"/>
    <s v="Actif"/>
    <s v="TLP"/>
    <s v="ENTREPRISE MACHA-ALLAH SASSOUM IMMOBILIER"/>
    <m/>
    <n v="774297311"/>
    <s v="MM SENE"/>
    <n v="20"/>
    <s v="SOH"/>
    <s v="PROFESSIONNELS"/>
    <d v="2024-07-02T19:02:03"/>
    <s v="FIB_PRO_M_B"/>
    <m/>
    <s v="RELEVE"/>
    <d v="2025-03-07T13:18:30"/>
    <s v="ext_abibatou005955"/>
    <s v="CLIENT_DDE"/>
    <s v="Absence synchronisation MODEM"/>
    <s v="339422323  // FIBRE // ABS SYNCHRO"/>
    <s v="KLK"/>
    <s v="KLK"/>
    <x v="336"/>
    <s v="KAOLACK"/>
    <s v="LEONA"/>
    <s v="AV CHEIKH IBRA FALL"/>
    <m/>
    <m/>
    <d v="2025-03-07T13:18:35"/>
    <s v="Abonnement Professionnel"/>
    <n v="48"/>
    <s v="URGENT"/>
    <s v="CLIENTS ENTREPRISES"/>
    <s v="Defaut non identifie"/>
    <s v="LOS ROUGE // INTERNET ETEINT // PON ETEINT // WIFI CLI VERT // VERIF BRANCHEMENT FAIT // REBOOT MODE"/>
    <s v="ext_abibatou005955"/>
    <d v="2025-03-07T13:18:38"/>
    <s v="LOS ROUGE // INTERNET ETEINT // PON ETEINT // WIFI CLI VERT // VERIF BRANCHEMENT FAIT // REBOOT MODE"/>
    <m/>
    <n v="5775756"/>
    <s v="OTD"/>
    <d v="2025-03-07T17:20:32"/>
    <s v="Archivé"/>
    <d v="2025-03-09T08:00:00"/>
    <s v="Non"/>
    <s v="SOFA_KLK"/>
    <s v="UNITE D'INTERVENTION SOFATEL KAOLACK"/>
    <s v="SOFA_KLK4"/>
    <d v="2025-03-09T13:18:35"/>
    <d v="2025-03-07T17:20:32"/>
    <s v="ok"/>
    <s v="RESCHGT313-PBO_PBE"/>
    <s v="PIGTAIL CHANGE"/>
    <s v="POINT DE BRANCHEMENT OPTIQUE/PIGTAIL DEF"/>
    <s v="CABLE DECROCHE AU PBO/ REPRISE PIGTAIL AU PBO"/>
    <s v="ext_samb3677"/>
    <x v="0"/>
    <x v="0"/>
    <x v="0"/>
    <x v="456"/>
  </r>
  <r>
    <n v="3017955"/>
    <s v="FIBRE"/>
    <n v="45382541"/>
    <x v="500"/>
    <s v="Actif"/>
    <s v="TLP"/>
    <s v="GLOBAL BUSINESS CORPORATION WEST AFRICA"/>
    <s v="GLOBAL BUSINESS CORPORATION WEST AFRICA"/>
    <s v="M FAYE"/>
    <n v="776383318"/>
    <n v="20"/>
    <s v="SOH"/>
    <s v="PROFESSIONNELS"/>
    <d v="2025-03-03T15:00:00"/>
    <s v="FIB_PRO_ME_B"/>
    <m/>
    <s v="RELEVE"/>
    <d v="2025-03-07T13:23:07"/>
    <s v="ext_seye005967"/>
    <s v="CLIENT_DDE"/>
    <s v="SOUCI D'EMISSION ET DE RECEPTL"/>
    <s v="338486605/Fibre Pro Mega Bloque////SOUCI EMISSION ET RECEPTION /"/>
    <s v="ACM"/>
    <s v="MED"/>
    <x v="2"/>
    <s v="DKFOI"/>
    <s v="ZO00"/>
    <s v="."/>
    <m/>
    <m/>
    <d v="2025-03-07T16:05:44"/>
    <s v="Professionnel"/>
    <m/>
    <s v="URGENT"/>
    <s v="CLIENTS ENTREPRISES"/>
    <s v="LIAISON INSTABLE"/>
    <s v="/338486605/ND ACHEMINE SUR NMC//MR DRAME JOINT SUR LE FIX /LA RECEPTION PASSE//MAIS LE CLIENT DIT QU"/>
    <s v="ext_ndiaye005991"/>
    <d v="2025-03-07T16:06:10"/>
    <m/>
    <s v="ext_ndiaye005991"/>
    <n v="5776516"/>
    <s v="OTD"/>
    <d v="2025-03-08T14:40:23"/>
    <s v="Archivé"/>
    <d v="2025-03-07T13:30:00"/>
    <s v="Oui"/>
    <s v="PREM_MED"/>
    <s v="UNITE D'INTERVENTION PREMIUM MEDINA"/>
    <s v="PREM_MED6"/>
    <m/>
    <d v="2025-03-08T14:40:23"/>
    <m/>
    <s v="CLICHGT103-CABLE RJ11"/>
    <s v="CABLE RJ11 CHANGE"/>
    <s v="CABLE RJ11/CABLE RJ11 COUPE"/>
    <s v="R11 CHANGE // PAPE LAMINE MULT"/>
    <s v="ext_gomis005922"/>
    <x v="0"/>
    <x v="0"/>
    <x v="23"/>
    <x v="457"/>
  </r>
  <r>
    <n v="3017960"/>
    <s v="FIBRE"/>
    <n v="34698291"/>
    <x v="501"/>
    <s v="Actif"/>
    <s v="TLP"/>
    <s v="DIALLO"/>
    <s v="AMSATOU"/>
    <n v="777856862"/>
    <s v="MM DIALLO"/>
    <n v="20"/>
    <s v="SOH"/>
    <s v="PROFESSIONNELS"/>
    <d v="2023-12-25T18:42:03"/>
    <s v="FIB_PRO_M_B"/>
    <m/>
    <s v="RELEVE"/>
    <d v="2025-03-07T13:28:07"/>
    <s v="ext_abibatou005955"/>
    <s v="CLIENT_DDE"/>
    <s v="Pas de connexion"/>
    <s v="338557488  // FIBRE // PAS DE CONNEX"/>
    <s v="ACP"/>
    <s v="CAM"/>
    <x v="337"/>
    <s v="GUEDIAWAYE"/>
    <s v="CITE STE IMMOBILIERE GOLFE CAM"/>
    <s v="CITE STE IMMOBILIERE GOLFE CAM"/>
    <n v="137"/>
    <m/>
    <d v="2025-03-07T13:28:08"/>
    <s v="Abonnement Professionnel"/>
    <n v="48"/>
    <s v="URGENT"/>
    <s v="CLIENTS ENTREPRISES"/>
    <s v="Defaut non identifie"/>
    <s v="LOS E // INT ETEINT  // PON VERT  // ACTIF SUR RBS SANS  SESSION  // VERF BRANCHEMEN FAIT // REBOOT"/>
    <s v="ext_abibatou005955"/>
    <d v="2025-03-07T13:28:17"/>
    <s v="LOS E // INT ETEINT  // PON VERT  // ACTIF SUR RBS SANS  SESSION  // VERF BRANCHEMEN FAIT // REBOOT"/>
    <m/>
    <n v="5775815"/>
    <s v="OTD"/>
    <d v="2025-03-08T12:59:10"/>
    <s v="Archivé"/>
    <d v="2025-03-09T08:00:00"/>
    <s v="Non"/>
    <s v="SYS_CAMB"/>
    <s v="UNITE D'INTERVENTION SYSROAD CAMBERENE"/>
    <s v="SYS_CAMB21"/>
    <d v="2025-03-09T13:28:08"/>
    <d v="2025-03-08T12:59:10"/>
    <s v="ok"/>
    <s v="CLIREPA22-PTO"/>
    <s v="SOUDURE  AU PTO REPRISE"/>
    <s v="POINT DE TERMINAISON OPTIQUE/ABSENCE DE"/>
    <s v="REPRISE SOUDURE AU PTO"/>
    <s v="ext_ngom2872"/>
    <x v="0"/>
    <x v="0"/>
    <x v="11"/>
    <x v="458"/>
  </r>
  <r>
    <n v="3017976"/>
    <s v="FIBRE"/>
    <n v="43731801"/>
    <x v="502"/>
    <s v="Actif"/>
    <s v="TLP"/>
    <s v="LY RAMATA"/>
    <s v="LY RAMATA"/>
    <n v="789029946"/>
    <s v="MM BOUSSO"/>
    <n v="20"/>
    <s v="SOH"/>
    <s v="PROFESSIONNELS"/>
    <d v="2024-07-26T15:00:00"/>
    <s v="FIB_PRO_M_B"/>
    <m/>
    <s v="RELEVE"/>
    <d v="2025-03-07T13:35:05"/>
    <s v="ext_abibatou005955"/>
    <s v="CLIENT_DDE"/>
    <s v="Absence synchronisation MODEM"/>
    <s v="338014981 // FIBRE // ABS SYNCHRO"/>
    <s v="ACM"/>
    <s v="HAN"/>
    <x v="338"/>
    <s v="DKHAN"/>
    <s v="HA61"/>
    <s v="."/>
    <m/>
    <m/>
    <d v="2025-03-07T16:30:32"/>
    <s v="Professionnel"/>
    <m/>
    <s v="URGENT"/>
    <s v="FIBRE"/>
    <s v="Aucun défaut sur la fibre"/>
    <s v="ABS AU PBO D36 225 227 A F3 REOR MICF // BARRY"/>
    <s v="ext_drame2164"/>
    <d v="2025-03-07T16:30:41"/>
    <s v="ABS AU PBO D36 225 227 A F3 REOR MICF // BARRY"/>
    <s v="ext_drame2164"/>
    <n v="5776640"/>
    <s v="OTD"/>
    <d v="2025-03-08T20:48:40"/>
    <s v="Archivé"/>
    <d v="2025-03-07T08:00:00"/>
    <s v="Non"/>
    <s v="MFIU"/>
    <s v="UI MAINTENANCE FIBRE URBAIN"/>
    <s v="MFIU1"/>
    <m/>
    <d v="2025-03-08T20:48:40"/>
    <m/>
    <s v="RESREPA79-CABLE INFRA FIBRE"/>
    <s v="CABLE INFRA REPARE/VEHICULES"/>
    <s v="INFRASTRUCTURE PASSIVE/COUPURE CABLE INF"/>
    <s v="Tirage cable 12FO sur 300m + Raccordement 12 Brin (6 au PBO et 6 au C2)"/>
    <s v="tmp_diop77021"/>
    <x v="0"/>
    <x v="0"/>
    <x v="7"/>
    <x v="459"/>
  </r>
  <r>
    <n v="3018007"/>
    <s v="VOIP"/>
    <n v="3501801"/>
    <x v="503"/>
    <s v="Actif"/>
    <s v="TLP"/>
    <s v="CALL ME -SA"/>
    <m/>
    <n v="772768641"/>
    <m/>
    <n v="20"/>
    <s v="GCO"/>
    <s v="GRANDS_COMPTES"/>
    <d v="2024-10-28T12:00:01"/>
    <s v="V_IPBTG100"/>
    <m/>
    <s v="RELEVE"/>
    <d v="2025-03-07T13:57:15"/>
    <s v="ext_drame005987"/>
    <s v="CLIENT_DDE"/>
    <s v="SOUCI D'EMISSION ET DE RECEPTL"/>
    <s v="338693032//Nous notons des soucis d¿émission et de réception d¿appel sur la ligne en objet. La ligne"/>
    <s v="OUA"/>
    <m/>
    <x v="223"/>
    <s v="SICAP"/>
    <s v="SICAP SACRE COEUR III VDN"/>
    <s v="."/>
    <n v="10558"/>
    <m/>
    <d v="2025-03-07T13:57:36"/>
    <s v="Professionnel"/>
    <m/>
    <s v="URGENT"/>
    <s v="CLIENTS ENTREPRISES"/>
    <s v="LIAISON INSTABLE"/>
    <s v="338693032//Nous notons des soucis d¿émission et de réception d¿appel sur la ligne en objet. La ligne"/>
    <s v="ext_drame005987"/>
    <d v="2025-03-07T13:57:44"/>
    <m/>
    <s v="ext_drame005987"/>
    <n v="5775987"/>
    <s v="OTD"/>
    <d v="2025-03-08T00:12:18"/>
    <s v="Archivé"/>
    <d v="2025-03-07T08:00:00"/>
    <s v="Non"/>
    <s v="CI-SCL_U"/>
    <s v="CI-SCL_U"/>
    <s v="Baba FLEUR_CI-SCL_U"/>
    <m/>
    <d v="2025-03-08T00:12:17"/>
    <m/>
    <s v="CLIPRI251-AUTRES EQUIPEMENTS CLIENTS"/>
    <s v="EQUIPEMENT PRIVE A VOIR"/>
    <s v="AUTRES EQUIPEMENTS CLIENTS/PRIVE"/>
    <s v="L'intégrateur nous a fourni le mot de passe SIP, et après configuration de notre PBX 103 , les appel"/>
    <s v="saine7277"/>
    <x v="1"/>
    <x v="1"/>
    <x v="13"/>
    <x v="460"/>
  </r>
  <r>
    <n v="3018015"/>
    <s v="TEL"/>
    <n v="311091"/>
    <x v="504"/>
    <s v="Actif"/>
    <s v="TLP"/>
    <s v="TECHNOLOGIE SERVICES"/>
    <m/>
    <n v="787918744"/>
    <s v="M DIA"/>
    <n v="20"/>
    <s v="GCO"/>
    <s v="GRANDS_COMPTES"/>
    <d v="2004-05-17T13:00:00"/>
    <s v="T0"/>
    <m/>
    <s v="RELEVE"/>
    <d v="2025-03-07T14:00:41"/>
    <s v="ext_diop005984"/>
    <s v="CLIENT_DDE"/>
    <s v="SOUCI D'EMISSION ET DE RECEPTL"/>
    <s v="33865A123 / DEFAUTS SUR LES EXTENSIONS / TETE DE LIGNE"/>
    <m/>
    <m/>
    <x v="115"/>
    <s v="SICAP"/>
    <s v="CITE KEUR GORGUI SACRE COEUR"/>
    <s v="prés Qtier Général PDS"/>
    <m/>
    <m/>
    <d v="2025-03-08T11:38:38"/>
    <s v="Abonnement Professionnel"/>
    <n v="48"/>
    <s v="NONURGENT"/>
    <s v="RESEAU BRANCHEMENT"/>
    <s v="Aucun défaut électrique"/>
    <s v="A FINALISER LUNDI"/>
    <s v="ext_diouf2174"/>
    <d v="2025-03-08T11:38:47"/>
    <s v="A FINALISER LUNDI"/>
    <s v="ext_diouf2174"/>
    <n v="5779105"/>
    <s v="OTD"/>
    <d v="2025-03-09T13:08:44"/>
    <s v="Archivé"/>
    <d v="2025-03-08T07:00:00"/>
    <s v="Non"/>
    <s v="ECO_COMPLEXE"/>
    <s v="UNITE D'INTERVENTION ECOTEL COMPLEXE"/>
    <s v="ECO_COMPLEXE1"/>
    <d v="2025-03-10T11:38:38"/>
    <d v="2025-03-09T13:08:44"/>
    <s v="ok"/>
    <s v="RESMUT82-SR-TETE TRANSPORT"/>
    <s v="PAIRE TRANSPORT MUTEE"/>
    <s v="SOUS-REPARTITEUR/ABSENCE TONALITE"/>
    <s v="MUTR 232-16-7 // SEBASTIEN"/>
    <s v="ext_diouf2174"/>
    <x v="1"/>
    <x v="1"/>
    <x v="1"/>
    <x v="128"/>
  </r>
  <r>
    <n v="3018018"/>
    <s v="FIBRE"/>
    <n v="36097951"/>
    <x v="505"/>
    <s v="Actif"/>
    <s v="TLP"/>
    <s v="EXCELLEC SA"/>
    <m/>
    <n v="777626148"/>
    <s v="MM SY"/>
    <n v="20"/>
    <s v="SOH"/>
    <s v="PROFESSIONNELS"/>
    <d v="2024-01-25T15:00:01"/>
    <s v="FIB_OF_I_B"/>
    <m/>
    <s v="RELEVE"/>
    <d v="2025-03-07T14:01:25"/>
    <s v="ext_ba005985"/>
    <s v="CLIENT_DDE"/>
    <s v="Pas de connexion"/>
    <s v="338428019// CLIENT N'ARRIVE PAS A VOIR SON WIFI CAR IL A ETE MASQUER // CLIENT NOVICE // ASSITER SAN"/>
    <s v="ACM"/>
    <s v="MED"/>
    <x v="268"/>
    <s v="PLATEAU"/>
    <s v="PLATEAU"/>
    <s v="RUE CARNOT"/>
    <n v="66"/>
    <m/>
    <d v="2025-03-07T14:01:38"/>
    <s v="Grand Public"/>
    <m/>
    <s v="URGENT"/>
    <s v="MAINTENANCE INSTALLATION FIBRE"/>
    <s v="VERIFICAT° INSTALLATION FIBREE"/>
    <s v="338428019// CLIENT N'ARRIVE PAS A VOIR SON WIFI CAR IL A ETE MASQUER // CLIENT NOVICE // ASSITER SAN"/>
    <s v="ext_ba005985"/>
    <d v="2025-03-07T14:01:44"/>
    <s v="338428019// CLIENT N'ARRIVE PAS A VOIR SON WIFI CAR IL A ETE MASQUER // CLIENT NOVICE // ASSITER SAN"/>
    <s v="ext_ba005985"/>
    <n v="5776005"/>
    <s v="OTD"/>
    <d v="2025-03-07T17:48:59"/>
    <s v="Archivé"/>
    <d v="2025-03-07T13:30:00"/>
    <s v="Oui"/>
    <s v="PREM_MED"/>
    <s v="UNITE D'INTERVENTION PREMIUM MEDINA"/>
    <s v="PREM_MED5"/>
    <m/>
    <d v="2025-03-07T17:48:59"/>
    <m/>
    <s v="CLIAUC04-REFUS"/>
    <s v="CLIENT REFUS INTERVENTION"/>
    <s v="CLIENT/REFUS INTERVENTION"/>
    <s v="LE CLIENT EST INDISPONIBLE//IL DONNE UN RV LUNDI"/>
    <s v="ext_gaye2895"/>
    <x v="0"/>
    <x v="0"/>
    <x v="4"/>
    <x v="461"/>
  </r>
  <r>
    <n v="3018026"/>
    <s v="TEL"/>
    <n v="311091"/>
    <x v="506"/>
    <s v="Actif"/>
    <s v="TLP"/>
    <s v="TECHNOLOGIE SERVICES"/>
    <m/>
    <n v="787918744"/>
    <s v="M DIA"/>
    <n v="20"/>
    <s v="GCO"/>
    <s v="GRANDS_COMPTES"/>
    <d v="2004-05-17T13:00:00"/>
    <s v="T0"/>
    <m/>
    <s v="RELEVE"/>
    <d v="2025-03-07T14:04:02"/>
    <s v="ext_diop005984"/>
    <s v="CLIENT_DDE"/>
    <s v="SOUCI D'EMISSION ET DE RECEPTL"/>
    <s v="33865A124 / DEFAUT SUR L'ETENSION / SOUCI EMISSION RECEPTION"/>
    <s v="OUA"/>
    <m/>
    <x v="192"/>
    <s v="SICAP"/>
    <s v="CITE KEUR GORGUI SACRE COEUR"/>
    <s v="prés Qtier Général PDS"/>
    <m/>
    <m/>
    <d v="2025-03-07T18:29:08"/>
    <s v="Abonnement Professionnel"/>
    <n v="48"/>
    <s v="NONURGENT"/>
    <s v="RESEAU BRANCHEMENT"/>
    <s v="Aucun défaut électrique"/>
    <s v="ATTENTE CONFIRMATION CLIENT"/>
    <s v="ext_diouf2174"/>
    <d v="2025-03-07T18:29:16"/>
    <s v="ATTENTE CONFIRMATION CLIENT"/>
    <s v="ext_diouf2174"/>
    <n v="5776948"/>
    <s v="OTD"/>
    <d v="2025-03-08T11:30:11"/>
    <s v="Archivé"/>
    <d v="2025-03-07T08:00:00"/>
    <s v="Non"/>
    <s v="ECO_COMPLEXE"/>
    <s v="UNITE D'INTERVENTION ECOTEL COMPLEXE"/>
    <s v="ECO_COMPLEXE1"/>
    <d v="2025-03-09T18:29:08"/>
    <d v="2025-03-08T11:30:11"/>
    <s v="ok"/>
    <s v="RESMUT81-SR-TETE TRANSPORT"/>
    <s v="PAIRE TRANSPORT MUTEE"/>
    <s v="SOUS-REPARTITEUR/DEFAUT BATTERIE/TERRE"/>
    <s v="MUTR 232-14-3 // SEBASTIEN"/>
    <s v="ext_diouf2174"/>
    <x v="1"/>
    <x v="1"/>
    <x v="1"/>
    <x v="128"/>
  </r>
  <r>
    <n v="3018031"/>
    <s v="FIBRE"/>
    <n v="35240781"/>
    <x v="507"/>
    <s v="Actif"/>
    <s v="TLP"/>
    <s v="NGOM"/>
    <s v="ELHADJI RAWANE"/>
    <n v="774456431"/>
    <s v="MR NGOM"/>
    <n v="13"/>
    <s v="PA1"/>
    <s v="GRAND_PUBLIC"/>
    <d v="2025-02-28T10:00:00"/>
    <s v="FIB_PRO_M_B"/>
    <m/>
    <s v="RELEVE"/>
    <d v="2025-03-07T14:05:22"/>
    <s v="ext_sarr005974"/>
    <s v="CLIENT_DDE"/>
    <s v="PAS DE CONNEXION INTERNET"/>
    <s v="PAS DE CONNEXION"/>
    <s v="THS"/>
    <s v="THS"/>
    <x v="112"/>
    <s v="THIES"/>
    <s v="FAHU 1"/>
    <s v="FAHU THIES"/>
    <m/>
    <m/>
    <d v="2025-03-08T11:39:27"/>
    <s v="Professionnel"/>
    <m/>
    <s v="URGENT"/>
    <s v="FIBRE"/>
    <s v="Aucun défaut sur la fibre"/>
    <s v="SATURATION PORT NOKIA // DENIS"/>
    <s v="ext_drame2164"/>
    <d v="2025-03-08T11:39:38"/>
    <s v="SATURATION PORT NOKIA // DENIS"/>
    <s v="ext_drame2164"/>
    <n v="5779108"/>
    <s v="OTD"/>
    <d v="2025-03-09T11:55:08"/>
    <s v="Archivé"/>
    <d v="2025-03-08T08:00:00"/>
    <s v="Non"/>
    <s v="FI_TC"/>
    <s v="UI FIBRE CAS TRES COMPLEXES"/>
    <s v="PDCF-UI21"/>
    <m/>
    <d v="2025-03-09T11:55:08"/>
    <m/>
    <s v="BACKINC61-COEUR DE RESEAU"/>
    <s v="TRANSMISSION"/>
    <s v="C¿UR DE RESEAU/SERVICE DONNEES HS"/>
    <s v="RECONFIG MODEM SUITE SUPPRESSION DOUBLON OLT"/>
    <s v="diouf7677"/>
    <x v="0"/>
    <x v="0"/>
    <x v="3"/>
    <x v="462"/>
  </r>
  <r>
    <n v="3018038"/>
    <s v="FIBRE"/>
    <n v="45153031"/>
    <x v="508"/>
    <s v="Actif"/>
    <s v="TLP"/>
    <s v="CISSE"/>
    <s v="RAMATOULAYE"/>
    <n v="784655054"/>
    <s v="Mme. SAMBA"/>
    <n v="20"/>
    <s v="SOH"/>
    <s v="PROFESSIONNELS"/>
    <d v="2025-01-14T16:00:00"/>
    <s v="FIB_PRO_M_B"/>
    <m/>
    <s v="RELEVE"/>
    <d v="2025-03-07T14:11:32"/>
    <s v="ext_kama005948"/>
    <s v="CLIENT_DDE"/>
    <s v="PAS DE CONNEXION INTERNET"/>
    <s v="338255811 Fibre Pro Max Bloque // PAS DE CONNEXION // INTERNET ETEINT //"/>
    <m/>
    <m/>
    <x v="339"/>
    <s v="FOIRE"/>
    <s v="NORD FOIRE"/>
    <s v="."/>
    <m/>
    <m/>
    <d v="2025-03-07T15:32:42"/>
    <s v="Abonnement Professionnel"/>
    <n v="48"/>
    <s v="URGENT"/>
    <s v="MAINTENANCE INSTALLATION FIBRE"/>
    <s v="VERIFICAT° INSTALLATION FIBREE"/>
    <s v="338255811 // PAS DE CONNEXION // COMPTE ACTIF // PAS DE SESSION // PORT INTROUVABLE NI DANS AMS ET N"/>
    <s v="ext_ba005985"/>
    <d v="2025-03-07T15:32:51"/>
    <s v="338255811 // PAS DE CONNEXION // COMPTE ACTIF // PAS DE SESSION // PORT INTROUVABLE NI DANS AMS ET N"/>
    <s v="ext_ba005985"/>
    <n v="5776344"/>
    <s v="OTD"/>
    <d v="2025-03-08T13:57:40"/>
    <s v="Archivé"/>
    <d v="2025-03-07T13:30:00"/>
    <s v="Oui"/>
    <s v="MULT_NFO"/>
    <s v="UNITE D'INTERVENTION MULTELEC NORD FOIRE"/>
    <s v="MULT_NFO3"/>
    <d v="2025-03-09T15:32:42"/>
    <d v="2025-03-08T13:57:40"/>
    <s v="ok"/>
    <s v="CENTRCO41-PORT PON"/>
    <s v="CONFIGURATION POSITION PON CORRIGEE"/>
    <s v="PORT PON/ERREUR CONFIGURATION POSITION P"/>
    <s v="MUTELEC_x0009_MOUSTAPHA DIOP"/>
    <s v="tmp_diop77442"/>
    <x v="0"/>
    <x v="0"/>
    <x v="3"/>
    <x v="463"/>
  </r>
  <r>
    <n v="3018073"/>
    <s v="FIBRE"/>
    <n v="36582301"/>
    <x v="509"/>
    <s v="Actif"/>
    <s v="TLP"/>
    <s v="CHEIKH SYLLA"/>
    <m/>
    <n v="770521414"/>
    <s v="MR SYLLA"/>
    <n v="20"/>
    <s v="SOH"/>
    <s v="PROFESSIONNELS"/>
    <d v="2020-09-05T12:00:00"/>
    <s v="FIB_PRO"/>
    <m/>
    <s v="RELEVE"/>
    <d v="2025-03-07T14:39:19"/>
    <s v="ext_camara005945"/>
    <s v="CLIENT_DDE"/>
    <s v="Pas de connexion"/>
    <s v="338650512 // Fibre Pro Bloque // /PAS DE CONNEXION"/>
    <m/>
    <m/>
    <x v="340"/>
    <s v="OUAKAM"/>
    <s v="OUAKAM"/>
    <s v="OUAKAM"/>
    <m/>
    <m/>
    <d v="2025-03-07T14:43:57"/>
    <s v="Abonnement Professionnel"/>
    <n v="48"/>
    <s v="URGENT"/>
    <s v="CLIENTS ENTREPRISES"/>
    <s v="Defaut non identifie"/>
    <s v="Fibre Pro Bloque // /PAS DE CONNEXION  COMPTE ACTIF SUR RBS SESSION EN COURS // LOS ETEINT // PON VE"/>
    <s v="ext_camara005945"/>
    <d v="2025-03-07T14:44:08"/>
    <m/>
    <s v="ext_camara005945"/>
    <n v="5776165"/>
    <s v="OTD"/>
    <d v="2025-03-08T16:28:08"/>
    <s v="Archivé"/>
    <d v="2025-03-07T08:20:00"/>
    <s v="Oui"/>
    <s v="ECO_ACAD"/>
    <s v="UNITE D'INTERVENTION ECOTEL ACAD"/>
    <s v="ECO_ACAD1"/>
    <d v="2025-03-09T14:43:57"/>
    <d v="2025-03-08T16:28:08"/>
    <s v="ok"/>
    <s v="RESCHGT313-PBO_PBE"/>
    <s v="PIGTAIL CHANGE"/>
    <s v="POINT DE BRANCHEMENT OPTIQUE/PIGTAIL DEF"/>
    <s v="PIGTAIL CHANGER"/>
    <s v="ext_diallo005338"/>
    <x v="0"/>
    <x v="0"/>
    <x v="0"/>
    <x v="464"/>
  </r>
  <r>
    <n v="3018101"/>
    <s v="VOIP"/>
    <n v="29897761"/>
    <x v="510"/>
    <s v="Actif"/>
    <s v="TLP"/>
    <s v="AGENCE POUR LA PROMOTION DE L'AQUACULTURE"/>
    <m/>
    <n v="774484213"/>
    <s v="M. CAMARA"/>
    <n v="20"/>
    <s v="PEI"/>
    <s v="PROFESSIONNELS"/>
    <d v="2021-06-12T11:00:00"/>
    <s v="V_IP_BTG_AF"/>
    <m/>
    <s v="RELEVE"/>
    <d v="2025-03-07T14:52:00"/>
    <s v="ext_faye005960"/>
    <s v="CLIENT_DDE"/>
    <s v="SOUCI D'EMISSION ET DE RECEPTL"/>
    <s v="338276858/SOUCI EMISSION RECEPTION/Business Talk Gold_Avec_Forfait_VoIP/ modem livbox business"/>
    <s v="ACAD"/>
    <s v="SDF"/>
    <x v="157"/>
    <s v="FOIRE"/>
    <s v="ZONE OUEST FOIRE"/>
    <s v="CITE SIPRES VDN"/>
    <m/>
    <m/>
    <d v="2025-03-08T09:32:34"/>
    <s v="Professionnel"/>
    <m/>
    <s v="URGENT"/>
    <s v="MAINTENANCE INSTALLATION FIBRE"/>
    <s v="VERIFICAT° INSTALLATION FIBREE"/>
    <s v="MERCI DE FAIRE UN TEST APPEL SONATA"/>
    <s v="diouf7677"/>
    <d v="2025-03-08T09:32:41"/>
    <s v="MERCI DE FAIRE UN TEST APPEL SONATA"/>
    <s v="diouf7677"/>
    <n v="5778827"/>
    <s v="OTD"/>
    <d v="2025-03-08T11:27:28"/>
    <s v="Archivé"/>
    <d v="2025-03-08T08:00:00"/>
    <s v="Non"/>
    <s v="CI-SCL_U"/>
    <s v="CI-SCL_U"/>
    <s v="Pepe Gaston ZOUMANIGUI_CI-SCL_U"/>
    <m/>
    <d v="2025-03-08T11:27:28"/>
    <m/>
    <s v="CLIPRI231-AUTRES EQUIPEMENTS CLIENTS"/>
    <s v="EQUIPEMENT PRIVE A VOIR"/>
    <s v="AUTRES EQUIPEMENTS CLIENTS/PRIVE"/>
    <s v="TEST SONATA OK PABX CLIENT A VOIR || KAMARA CIEO"/>
    <s v="diouf7677"/>
    <x v="0"/>
    <x v="1"/>
    <x v="9"/>
    <x v="465"/>
  </r>
  <r>
    <n v="3018116"/>
    <s v="FIBRE"/>
    <n v="42813141"/>
    <x v="511"/>
    <s v="Actif"/>
    <s v="TLP"/>
    <s v="TALLA DIAGNE"/>
    <s v="TALLA DIAGNE"/>
    <n v="778156857"/>
    <s v="M DIAGNE"/>
    <n v="20"/>
    <s v="SOH"/>
    <s v="PROFESSIONNELS"/>
    <d v="2024-03-20T10:19:12"/>
    <s v="FIB_PRO_M_B"/>
    <m/>
    <s v="RELEVE"/>
    <d v="2025-03-07T15:02:41"/>
    <s v="ext_balde005942"/>
    <s v="CLIENT_DDE"/>
    <s v="Absence synchronisation MODEM"/>
    <s v="338421527 // PAS DE CONNEXION// OFFRE Fibre Pro Max Bloque"/>
    <m/>
    <m/>
    <x v="2"/>
    <s v="DKCOL"/>
    <s v="CO00"/>
    <s v="."/>
    <m/>
    <m/>
    <d v="2025-03-08T16:43:57"/>
    <s v="Abonnement Professionnel"/>
    <n v="48"/>
    <s v="URGENT"/>
    <s v="CLIENTS ENTREPRISES"/>
    <s v="Aucun défaut électrique"/>
    <s v="RV CLIENT DEMAIN DIMANCHE 09/03/2025"/>
    <s v="ext_gaye2895"/>
    <d v="2025-03-08T16:44:04"/>
    <s v="RV CLIENT DEMAIN DIMANCHE 09/03/2025"/>
    <s v="ext_gaye2895"/>
    <n v="5779882"/>
    <s v="OTD"/>
    <d v="2025-03-09T12:48:08"/>
    <s v="Archivé"/>
    <d v="2025-03-08T13:30:00"/>
    <s v="Non"/>
    <s v="PREM_COMPLEXE"/>
    <s v="UNITE D'INTERVENTION PREMIUM COMPLEXE"/>
    <s v="PREM_COMPLEXE1"/>
    <d v="2025-03-10T16:43:57"/>
    <d v="2025-03-09T12:48:08"/>
    <s v="ok"/>
    <s v="CENTREPA21-JARRETIERE OPTIQUE SC/APC"/>
    <s v="CHANGEMENT JARRETIERE OPTIQUE"/>
    <s v="JARRETIERE OPTIQUE SC/APC/JARRETIERE OPT"/>
    <s v="CHANGEMENT JARRETIERE"/>
    <s v="ext_gaye2895"/>
    <x v="0"/>
    <x v="0"/>
    <x v="10"/>
    <x v="466"/>
  </r>
  <r>
    <n v="3018145"/>
    <s v="DSL"/>
    <n v="1213161"/>
    <x v="512"/>
    <s v="Actif"/>
    <s v="TLP"/>
    <s v="BESSON"/>
    <s v="RAYMOND GERARD"/>
    <n v="773102501"/>
    <s v="MR BESSON"/>
    <n v="15"/>
    <s v="PA1"/>
    <s v="GRAND_PUBLIC"/>
    <d v="2008-12-23T12:02:50"/>
    <s v="MIXTE"/>
    <m/>
    <s v="RELEVE"/>
    <d v="2025-03-07T15:23:55"/>
    <s v="ext_sarr005974"/>
    <s v="CLIENT_DDE"/>
    <s v="Absence synchronisation MODEM"/>
    <s v="ABSENCE SYNCRO"/>
    <s v="KLK"/>
    <s v="KLK"/>
    <x v="239"/>
    <s v="SOKONE"/>
    <s v="SOKONE"/>
    <s v="RTE DE BANJUL"/>
    <m/>
    <m/>
    <d v="2025-03-07T15:24:15"/>
    <s v="Professionnel"/>
    <m/>
    <s v="URGENT"/>
    <s v="CLIENTS ENTREPRISES"/>
    <s v="Defaut non identifie"/>
    <s v="CT 773102501 MR BESSON ND 339401905  ABSENCE SYNCRO  // PRODUIT ADSL// OFFRE La Ligne_Grand Public"/>
    <s v="ext_sarr005974"/>
    <d v="2025-03-07T15:24:19"/>
    <m/>
    <s v="ext_sarr005974"/>
    <n v="5776303"/>
    <s v="OTD"/>
    <d v="2025-03-08T11:49:55"/>
    <s v="Archivé"/>
    <d v="2025-03-07T08:00:00"/>
    <s v="Non"/>
    <s v="SOFA_KLK"/>
    <s v="UNITE D'INTERVENTION SOFATEL KAOLACK"/>
    <s v="SOFA_KLK7"/>
    <m/>
    <d v="2025-03-08T11:49:55"/>
    <m/>
    <s v="RESCHGT12-RP1"/>
    <s v="BOITE RP1 CHANGEE"/>
    <s v="ENTREE DE POSTE/RP1 DEFECTUEUX"/>
    <s v="jarretière répartiteur change"/>
    <s v="ext_ndong004795"/>
    <x v="1"/>
    <x v="0"/>
    <x v="12"/>
    <x v="467"/>
  </r>
  <r>
    <n v="3018147"/>
    <s v="FIBRE"/>
    <n v="44349571"/>
    <x v="513"/>
    <s v="Actif"/>
    <s v="TLP"/>
    <s v="MAMADOU SAKHO"/>
    <s v="MAMADOU SAKHO"/>
    <n v="775458270"/>
    <s v="mr faye"/>
    <n v="20"/>
    <s v="SOH"/>
    <s v="PROFESSIONNELS"/>
    <d v="2024-10-21T16:30:59"/>
    <s v="FIB_PRO_M_B"/>
    <m/>
    <s v="RELEVE"/>
    <d v="2025-03-07T15:25:25"/>
    <s v="ext_gaye005964"/>
    <s v="CLIENT_DDE"/>
    <s v="EMISSION D'APPELS"/>
    <s v="338482843***Fibre Pro Max Bloque***soucis émission et réception vérif branchement ok**voyant phone é"/>
    <m/>
    <m/>
    <x v="338"/>
    <s v="DKHAN"/>
    <s v="HAM0"/>
    <s v="."/>
    <m/>
    <m/>
    <d v="2025-03-07T17:04:31"/>
    <s v="Professionnel"/>
    <m/>
    <s v="URGENT"/>
    <s v="MAINTENANCE INSTALLATION FIBRE"/>
    <s v="VERIFICAT° INSTALLATION FIBREE"/>
    <s v="338482843 // SOUCI EMISSION / RECEPTION D'APPELS // TEST DE RECEPTION KO : CA SONNE OCCUPPER // TEST"/>
    <s v="ext_ba005985"/>
    <d v="2025-03-07T17:04:42"/>
    <s v="338482843 // SOUCI EMISSION / RECEPTION D'APPELS // TEST DE RECEPTION KO : CA SONNE OCCUPPER // TEST"/>
    <s v="ext_ba005985"/>
    <n v="5776753"/>
    <s v="OTD"/>
    <d v="2025-03-08T12:44:43"/>
    <s v="Archivé"/>
    <d v="2025-03-07T13:30:00"/>
    <s v="Oui"/>
    <s v="AFT_HAN"/>
    <s v="UNITE D'INTERVENTION AFRITEL HANN"/>
    <s v="AFT_HAN1"/>
    <m/>
    <d v="2025-03-08T12:46:49"/>
    <m/>
    <s v="RESCHGT311-PBO_PBE"/>
    <s v="CASSETTE PB CHANGEE"/>
    <s v="POINT DE BRANCHEMENT OPTIQUE/CASSETTE PB"/>
    <s v="SOUCI VOIP // AUCUNE ACTION PAR TI // CONFIGURATION VOIP SUR SELFSERVICE // IBRAHIMA BARRY AFRITEL"/>
    <s v="tmp_ndiaye85924"/>
    <x v="0"/>
    <x v="0"/>
    <x v="15"/>
    <x v="468"/>
  </r>
  <r>
    <n v="3018159"/>
    <s v="DSL"/>
    <n v="35120111"/>
    <x v="514"/>
    <s v="Actif"/>
    <s v="TLP"/>
    <s v="CIEL OIL"/>
    <m/>
    <s v="777610972 //"/>
    <s v="M FALL"/>
    <n v="20"/>
    <s v="SOH"/>
    <s v="PROFESSIONNELS"/>
    <d v="2018-10-30T00:00:00"/>
    <s v="PACKINTPRO"/>
    <m/>
    <s v="RELEVE"/>
    <d v="2025-03-07T15:32:22"/>
    <s v="ext_ndiaye005971"/>
    <s v="CLIENT_DDE"/>
    <s v="Absence synchronisation MODEM"/>
    <s v="339422004 // Pack Internet Pro Bloque // PAS DE CONNEXION"/>
    <s v="KLK"/>
    <s v="KLK"/>
    <x v="341"/>
    <s v="KAOLACK"/>
    <s v="ABATTOIRS NDAGANE"/>
    <s v="ABATTOIRS NDAGANE"/>
    <s v="CT 773292077"/>
    <m/>
    <d v="2025-03-07T15:32:55"/>
    <s v="Professionnel"/>
    <m/>
    <s v="URGENT"/>
    <s v="CLIENTS ENTREPRISES"/>
    <s v="Defaut non identifie"/>
    <s v="BROADBAND ETEINT // INTERNET ETEINT// s2m/339422004-adslCOMPTE ACTIF SUR RBS SESSION EN COURS // TE"/>
    <s v="ext_ndiaye005971"/>
    <d v="2025-03-07T15:33:02"/>
    <m/>
    <s v="ext_ndiaye005971"/>
    <n v="5776346"/>
    <s v="OTD"/>
    <d v="2025-03-08T15:37:50"/>
    <s v="Archivé"/>
    <d v="2025-03-07T13:30:00"/>
    <s v="Non"/>
    <s v="SOFA_KLK"/>
    <s v="UNITE D'INTERVENTION SOFATEL KAOLACK"/>
    <s v="SOFA_KLK4"/>
    <m/>
    <d v="2025-03-08T15:37:50"/>
    <m/>
    <s v="RESCHGT12-RP1"/>
    <s v="BOITE RP1 CHANGEE"/>
    <s v="ENTREE DE POSTE/RP1 DEFECTUEUX"/>
    <s v="AUCUNE ACTION ENTREPRISE CLIENT SOUTIENT QUE SON SERVICE EST OK 777610972"/>
    <s v="ext_ndong004795"/>
    <x v="1"/>
    <x v="0"/>
    <x v="4"/>
    <x v="469"/>
  </r>
  <r>
    <n v="3018163"/>
    <s v="FIBRE"/>
    <n v="37074151"/>
    <x v="515"/>
    <s v="Actif"/>
    <s v="TLP"/>
    <s v="COMPAGNIE COMMERCIALE ET INDUSTRIE SENEGALAISE SARL"/>
    <m/>
    <n v="778573322"/>
    <s v="MR SALL"/>
    <n v="20"/>
    <s v="SOH"/>
    <s v="PROFESSIONNELS"/>
    <d v="2023-03-17T17:29:55"/>
    <s v="FIB_PRO_ME_B"/>
    <m/>
    <s v="RELEVE"/>
    <d v="2025-03-07T15:34:12"/>
    <s v="ext_diba005975"/>
    <s v="CLIENT_DDE"/>
    <s v="SOUCI D'EMISSION ET DE RECEPTL"/>
    <s v="338713013 //Fibre Pro Mega Bloque // PAS D'EMISSION ET DE RECCEPTION"/>
    <s v="ACR"/>
    <s v="MBW"/>
    <x v="342"/>
    <s v="MBAO"/>
    <s v="MBAO GARE"/>
    <s v="MBAO GARE"/>
    <s v="LOT 12"/>
    <m/>
    <d v="2025-03-07T15:34:24"/>
    <s v="Abonnement Professionnel"/>
    <n v="48"/>
    <s v="URGENT"/>
    <s v="CLIENTS ENTREPRISES"/>
    <s v="Defaut non identifie"/>
    <s v="FIXE BRANCHE SUR PRISE MURAL //VERIF BRANCHEMENT // COMM INTERNET OK// TEST RECEPTION KO SONNE DANS"/>
    <s v="ext_diba005975"/>
    <d v="2025-03-08T19:16:35"/>
    <s v="PRIVE / EQUIPE PRIVE CREE DEFAUT"/>
    <s v="ext_ngom2872"/>
    <n v="5780185"/>
    <s v="OTD"/>
    <d v="2025-03-08T19:17:28"/>
    <s v="Archivé"/>
    <d v="2025-03-08T13:30:00"/>
    <s v="Non"/>
    <s v="SYS_COMPLEXE"/>
    <s v="UNITE D'INTERVENTION SYSROAD COMPLEXE"/>
    <s v="SYS_COMPLEXE1"/>
    <d v="2025-03-09T15:34:24"/>
    <d v="2025-03-08T19:17:28"/>
    <s v="ok"/>
    <s v="CLIPRI231-AUTRES EQUIPEMENTS CLIENTS"/>
    <s v="EQUIPEMENT PRIVE A VOIR"/>
    <s v="AUTRES EQUIPEMENTS CLIENTS/PRIVE"/>
    <s v="PRIVE / EQUIPE PRIVE CREE DEFAUT"/>
    <s v="ext_ngom2872"/>
    <x v="0"/>
    <x v="0"/>
    <x v="9"/>
    <x v="470"/>
  </r>
  <r>
    <n v="3018177"/>
    <s v="FIBRE"/>
    <n v="32715561"/>
    <x v="437"/>
    <s v="Actif"/>
    <s v="TLP"/>
    <s v="KANE"/>
    <s v="MODOU"/>
    <n v="776521670"/>
    <s v="M KANE"/>
    <n v="14"/>
    <s v="PA1"/>
    <s v="GRAND_PUBLIC"/>
    <d v="2023-01-11T16:00:01"/>
    <s v="FIB_PRO_M_B"/>
    <m/>
    <s v="RELEVE"/>
    <d v="2025-03-07T15:41:11"/>
    <s v="ext_niang005979"/>
    <s v="CLIENT_DDE"/>
    <s v="Pas de connexion"/>
    <s v="SESSION OK//SYNCHRO OK//N'ARRIVE PAS A SE CONNECTER AVC CERTAINS APPAREILS"/>
    <s v="THS"/>
    <s v="THS"/>
    <x v="308"/>
    <s v="THIES"/>
    <s v="MARCHE CENTRAL"/>
    <s v="."/>
    <m/>
    <m/>
    <d v="2025-03-07T15:41:33"/>
    <s v="Abonnement Professionnel"/>
    <n v="48"/>
    <s v="URGENT"/>
    <s v="RESEAU D'ACCES INTEGRAL"/>
    <s v="LIAISON INSTABLE"/>
    <s v="SESSION OK//SYNCHRO OK//N'ARRIVE PAS A SE CONNECTER AVC CERTAINS APPAREILS"/>
    <s v="ext_niang005979"/>
    <d v="2025-03-07T15:41:38"/>
    <m/>
    <s v="ext_niang005979"/>
    <n v="5776388"/>
    <s v="OTD"/>
    <d v="2025-03-07T18:28:01"/>
    <s v="Archivé"/>
    <d v="2025-03-07T08:00:00"/>
    <s v="Oui"/>
    <s v="AFT_THS"/>
    <s v="UNITE D'INTERVENTION AFRITEL THIES"/>
    <s v="AFT_THS1"/>
    <d v="2025-03-09T15:41:33"/>
    <d v="2025-03-07T18:28:01"/>
    <s v="ok"/>
    <s v="CLIAUCDEF010-TEST NAF OK"/>
    <s v="TEST NAF OK - RETOUR SERVICES CONFIRME"/>
    <s v="CLIENT/AUCUN DEFAUT CONSTATE"/>
    <s v="AUCUN DEFAUT CONSTATE // LAMINE SALL"/>
    <s v="ext_drame2164"/>
    <x v="0"/>
    <x v="0"/>
    <x v="4"/>
    <x v="401"/>
  </r>
  <r>
    <n v="3018191"/>
    <s v="FIBRE"/>
    <n v="33818691"/>
    <x v="516"/>
    <s v="Actif"/>
    <s v="TLP"/>
    <s v="SEYE"/>
    <s v="MBALLO"/>
    <n v="777328883"/>
    <s v="mr kandji"/>
    <n v="20"/>
    <s v="SOH"/>
    <s v="PROFESSIONNELS"/>
    <d v="2024-05-16T16:00:36"/>
    <s v="FIB_PRO_M_B"/>
    <m/>
    <s v="RELEVE"/>
    <d v="2025-03-07T15:48:41"/>
    <s v="ext_gaye005964"/>
    <s v="CLIENT_DDE"/>
    <s v="Absence synchronisation MODEM"/>
    <s v="339572518***Fibre Pro Max Bloque***absence de synchro los en rouge***vérif branchement ok***reboot f"/>
    <s v="THS"/>
    <s v="MBR"/>
    <x v="277"/>
    <s v="MBOUR"/>
    <s v="SALY NIAKHA NIAKHAL"/>
    <s v="."/>
    <m/>
    <m/>
    <d v="2025-03-07T15:48:42"/>
    <s v="Abonnement Professionnel"/>
    <n v="48"/>
    <s v="URGENT"/>
    <s v="MAINTENANCE INSTALLATION FIBRE"/>
    <s v="SAY-Coupure de fibre"/>
    <s v="339572518***Fibre Pro Max Bloque***absence de synchro los en rouge***vérif branchement ok***reboot f"/>
    <s v="ext_gaye005964"/>
    <d v="2025-03-07T15:48:44"/>
    <s v="339572518***Fibre Pro Max Bloque***absence de synchro los en rouge***vérif branchement ok***reboot f"/>
    <m/>
    <n v="5776425"/>
    <s v="OTD"/>
    <d v="2025-03-08T13:11:14"/>
    <s v="Archivé"/>
    <d v="2025-03-09T08:00:00"/>
    <s v="Non"/>
    <s v="SOFA_COMPLEXE"/>
    <s v="UNITE D'INTERVENTION SOFATEL COMPLEXE"/>
    <s v="SOFA_COMPLEXE1"/>
    <d v="2025-03-09T15:48:42"/>
    <d v="2025-03-08T13:11:14"/>
    <s v="ok"/>
    <s v="RESCHGT311-PBO_PBE"/>
    <s v="CASSETTE PB CHANGEE"/>
    <s v="POINT DE BRANCHEMENT OPTIQUE/CASSETTE PB"/>
    <s v="RECONFIG PORT// BON SIGNAL// SOULEYMANE  GUEYE//SOFATEL// REPRISE SOUDURE AU PBO"/>
    <s v="tmp_diakhate64444"/>
    <x v="0"/>
    <x v="0"/>
    <x v="8"/>
    <x v="471"/>
  </r>
  <r>
    <n v="3018237"/>
    <s v="FIBRE"/>
    <n v="29678681"/>
    <x v="517"/>
    <s v="Actif"/>
    <s v="TLP"/>
    <s v="DIOP"/>
    <s v="AHMADOU LAMINE"/>
    <n v="774960177"/>
    <s v="MR DIOP"/>
    <n v="20"/>
    <s v="SOH"/>
    <s v="PROFESSIONNELS"/>
    <d v="2023-06-13T20:00:00"/>
    <s v="FIB_PRO_ME_B"/>
    <m/>
    <s v="RELEVE"/>
    <d v="2025-03-07T16:21:09"/>
    <s v="ext_abibatou005955"/>
    <s v="CLIENT_DDE"/>
    <s v="Pas de connexion"/>
    <s v="338516867 // FIBRE // PAS DE CONNEX"/>
    <s v="ACAD"/>
    <s v="NFO"/>
    <x v="296"/>
    <s v="CAMBERENE-PARCELLES ASSAINIES"/>
    <s v="PARCELLES ASSAINIES CAMBERENE"/>
    <s v="."/>
    <m/>
    <m/>
    <d v="2025-03-07T16:21:10"/>
    <s v="Abonnement Professionnel"/>
    <n v="48"/>
    <s v="URGENT"/>
    <s v="CLIENTS ENTREPRISES"/>
    <s v="Defaut non identifie"/>
    <s v="LOS E // INT ETEINT  // PON VERT  // ACTIF SUR RBS AVEC SESSION  // VERF BRANCHEMEN FAIT // REBOOT M"/>
    <s v="ext_abibatou005955"/>
    <d v="2025-03-07T16:21:13"/>
    <s v="LOS E // INT ETEINT  // PON VERT  // ACTIF SUR RBS AVEC SESSION  // VERF BRANCHEMEN FAIT // REBOOT M"/>
    <m/>
    <n v="5776589"/>
    <s v="OTD"/>
    <d v="2025-03-08T14:15:00"/>
    <s v="Archivé"/>
    <d v="2025-03-09T08:00:00"/>
    <s v="Non"/>
    <s v="MULT_NFO"/>
    <s v="UNITE D'INTERVENTION MULTELEC NORD FOIRE"/>
    <s v="MULT_NFO3"/>
    <d v="2025-03-09T16:21:10"/>
    <d v="2025-03-08T14:15:00"/>
    <s v="ok"/>
    <s v="CLIAUCDEF010-TEST NAF OK"/>
    <s v="TEST NAF OK - RETOUR SERVICES CONFIRME"/>
    <s v="CLIENT/AUCUN DEFAUT CONSTATE"/>
    <s v="INTERNET OK / MODEM F660 / CLIENT NE SOUHAITE PAS CHANGE LE MODEM"/>
    <s v="ext_ngom2872"/>
    <x v="0"/>
    <x v="0"/>
    <x v="2"/>
    <x v="472"/>
  </r>
  <r>
    <n v="3018252"/>
    <s v="FIBRE"/>
    <n v="39732141"/>
    <x v="518"/>
    <s v="Actif"/>
    <s v="TLP"/>
    <s v="CAMARA FATOU"/>
    <m/>
    <n v="776356262"/>
    <s v="MR  DIA"/>
    <n v="20"/>
    <s v="SOH"/>
    <s v="PROFESSIONNELS"/>
    <d v="2023-11-03T15:48:46"/>
    <s v="FIB_PRO_M_B"/>
    <m/>
    <s v="RELEVE"/>
    <d v="2025-03-07T16:29:29"/>
    <s v="ext_abibatou005955"/>
    <s v="CLIENT_DDE"/>
    <s v="Absence synchronisation MODEM"/>
    <s v="338256114 // FIBRE // PAS DE CONNEX"/>
    <m/>
    <m/>
    <x v="333"/>
    <s v="SICAP"/>
    <s v="SICAP DIEUPPEUL I"/>
    <s v="VILLA 2151"/>
    <m/>
    <m/>
    <d v="2025-03-08T22:04:19"/>
    <s v="Professionnel"/>
    <m/>
    <s v="URGENT"/>
    <s v="FIBRE"/>
    <s v="VERIFICAT° INSTALLATION FIBREE"/>
    <s v="Récupération mou +Raccordement 3brins au BPE INTERMEDIAIRE"/>
    <s v="tmp_sarr77481"/>
    <d v="2025-03-08T22:04:27"/>
    <s v="Récupération mou +Raccordement 3brins au BPE INTERMEDIAIRE"/>
    <s v="tmp_sarr77481"/>
    <n v="5780325"/>
    <s v="OTD"/>
    <d v="2025-03-09T14:48:16"/>
    <s v="Archivé"/>
    <d v="2025-03-08T08:00:00"/>
    <s v="Non"/>
    <s v="CAMU_COMPLEXE"/>
    <s v="UNITE D'INTERVENTION CAMUSAT COMPLEXE"/>
    <s v="CAMU_COMPLEXE1"/>
    <m/>
    <d v="2025-03-09T14:48:16"/>
    <m/>
    <s v="RESREPA39-PBO_PBE"/>
    <s v="SOUDURE REPRISE AU  PBO_PBE"/>
    <s v="POINT DE BRANCHEMENT OPTIQUE/FIBRE CASSE"/>
    <s v="REPRISE SOUDURE AU PBO  // MR DIA CONFIRME AU 776356262 // NADOU -AS"/>
    <s v="ext_ndiaye005302"/>
    <x v="0"/>
    <x v="0"/>
    <x v="8"/>
    <x v="473"/>
  </r>
  <r>
    <n v="3018278"/>
    <s v="VOIP"/>
    <n v="34028391"/>
    <x v="519"/>
    <s v="Actif"/>
    <s v="TLP"/>
    <s v="AFRIQUE COMPUTER -SARL"/>
    <s v="AFRIQUE COMPUTER -SARL"/>
    <n v="773751241"/>
    <s v="MME SY"/>
    <n v="20"/>
    <s v="SOH"/>
    <s v="PROFESSIONNELS"/>
    <d v="2022-07-08T12:58:01"/>
    <s v="V_IP_I_P_S_B"/>
    <m/>
    <s v="RELEVE"/>
    <d v="2025-03-07T16:50:44"/>
    <s v="ext_camara005945"/>
    <s v="CLIENT_DDE"/>
    <s v="DECONNEXIONS FREQUENTES"/>
    <s v="338366530 // DECONEXIONS FREQUENTES // ADSL"/>
    <m/>
    <m/>
    <x v="343"/>
    <s v="KEUR MBAYE FALL"/>
    <s v="KEUR MBAYE FALL VILLAGE"/>
    <s v="."/>
    <m/>
    <m/>
    <d v="2025-03-08T06:49:23"/>
    <s v="Grand Public"/>
    <m/>
    <s v="URGENT"/>
    <s v="CLIENTS ENTREPRISES"/>
    <s v="LIAISON INSTABLE"/>
    <s v="338366530 // DECONNEXIONS FREQUENT // COMPTE ACTIF // SESSION OK // SYNCHRO ET VALEUR OK // REBOOT M"/>
    <s v="ext_ba005985"/>
    <d v="2025-03-08T13:24:36"/>
    <s v="CLIENT INJOIGNABLE AU 773751241"/>
    <s v="ext_ngom2872"/>
    <n v="5779428"/>
    <s v="OTD"/>
    <d v="2025-03-09T20:19:09"/>
    <s v="Archivé"/>
    <d v="2025-03-08T08:00:00"/>
    <s v="Non"/>
    <s v="SYS_COMPLEXE"/>
    <s v="UNITE D'INTERVENTION SYSROAD COMPLEXE"/>
    <s v="SYS_COMPLEXE1"/>
    <m/>
    <d v="2025-03-09T20:19:09"/>
    <m/>
    <s v="RESREPA37-PC"/>
    <s v="RACCORDEMENT REPRIS"/>
    <s v="POINT DE CONCENTRATION/OXYDATION"/>
    <s v="RETABLI COTE PC SUITE OXYDATION"/>
    <s v="ext_ndao004765"/>
    <x v="1"/>
    <x v="0"/>
    <x v="17"/>
    <x v="474"/>
  </r>
  <r>
    <n v="3018287"/>
    <s v="FIBRE"/>
    <n v="39165091"/>
    <x v="520"/>
    <s v="Actif"/>
    <s v="TLP"/>
    <s v="NDOYE MADEMBA"/>
    <m/>
    <n v="783854935"/>
    <s v="MME SECK"/>
    <n v="20"/>
    <s v="SOH"/>
    <s v="PROFESSIONNELS"/>
    <d v="2024-12-11T11:55:02"/>
    <s v="FIB_PRO_M_B"/>
    <m/>
    <s v="RELEVE"/>
    <d v="2025-03-07T16:57:23"/>
    <s v="ext_sarr005974"/>
    <s v="CLIENT_DDE"/>
    <s v="Absence synchronisation MODEM"/>
    <s v="ABSENCE DE SYNCHRONISATION"/>
    <s v="ACR"/>
    <s v="RUF"/>
    <x v="344"/>
    <s v="DIAMNIADIO"/>
    <s v="DIAMNIADIO"/>
    <s v="DIAMNIADIO"/>
    <m/>
    <m/>
    <d v="2025-03-07T16:57:38"/>
    <s v="Professionnel"/>
    <m/>
    <s v="URGENT"/>
    <s v="CLIENTS ENTREPRISES"/>
    <s v="Defaut non identifie"/>
    <s v="CT 783854935 MME SECK ND 338456848  //ABSENCE DE SYNCHRONISATION // PRODUIT FIBRE// OFFRE Fibre Pro"/>
    <s v="ext_sarr005974"/>
    <d v="2025-03-07T16:57:41"/>
    <m/>
    <s v="ext_sarr005974"/>
    <n v="5776738"/>
    <s v="OTD"/>
    <d v="2025-03-08T10:24:17"/>
    <s v="Archivé"/>
    <d v="2025-03-07T13:30:00"/>
    <s v="Non"/>
    <s v="MULT_RUF"/>
    <s v="UNITE D'INTERVENTION MULTELEC RUFISQUE"/>
    <s v="MULT_RUF1"/>
    <m/>
    <d v="2025-03-08T10:24:17"/>
    <m/>
    <s v="CLICHGT32-JARRETIERE OPTIQUE"/>
    <s v="JARRETIERE OPTIQUE CHANGEE"/>
    <s v="JARRETIERE OPTIQUE/JARRETIERE OPTIQUE CO"/>
    <s v="JARRETIERE OPTIQUE CHANGE"/>
    <s v="ext_ngom2872"/>
    <x v="0"/>
    <x v="0"/>
    <x v="10"/>
    <x v="475"/>
  </r>
  <r>
    <n v="3018289"/>
    <s v="FIBRE"/>
    <n v="30444291"/>
    <x v="521"/>
    <s v="Actif"/>
    <s v="TLP"/>
    <s v="CASA OPTIC"/>
    <m/>
    <s v="M  DIEDDIOU"/>
    <n v="770717503"/>
    <n v="20"/>
    <s v="PEI"/>
    <s v="AFFAIRES"/>
    <d v="2023-12-28T13:57:44"/>
    <s v="FIB_PRO_ME_B"/>
    <m/>
    <s v="RELEVE"/>
    <d v="2025-03-07T16:58:48"/>
    <s v="ext_seye005967"/>
    <s v="CLIENT_DDE"/>
    <s v="CABLE COUPE"/>
    <s v="339916343//CABLE COUPE/PAS DE CONNEXION"/>
    <m/>
    <m/>
    <x v="140"/>
    <s v="ZIGUINCHOR"/>
    <s v="ESCALE_ZIGUINCHOR"/>
    <s v="AV DR CARVALHO_ZIGUINCHOR"/>
    <m/>
    <m/>
    <d v="2025-03-07T16:58:59"/>
    <s v="Abonnement Professionnel"/>
    <n v="48"/>
    <s v="URGENT"/>
    <s v="CLIENTS ENTREPRISES"/>
    <s v="Defaut non identifie"/>
    <s v="LOS ROUGE//PON ETEINT//INTERNET ETEINT//VERIF BRANCHEMENT OK//REBOOT MODEM OK//SYNCHRO PAS A MA DISP"/>
    <s v="ext_seye005967"/>
    <d v="2025-03-07T16:59:01"/>
    <m/>
    <s v="ext_seye005967"/>
    <n v="5776740"/>
    <s v="OTD"/>
    <d v="2025-03-08T13:47:42"/>
    <s v="Archivé"/>
    <d v="2025-03-07T13:30:00"/>
    <s v="Non"/>
    <s v="SYS_ZIG"/>
    <s v="UNITE D'INTERVENTION SYSROAD ZIGUINCHOR"/>
    <s v="SYS_ZIG6"/>
    <d v="2025-03-09T16:58:59"/>
    <d v="2025-03-08T13:47:42"/>
    <s v="ok"/>
    <s v="CLICHGT32-JARRETIERE OPTIQUE"/>
    <s v="JARRETIERE OPTIQUE CHANGEE"/>
    <s v="JARRETIERE OPTIQUE/JARRETIERE OPTIQUE CO"/>
    <s v="REPRISE SOUDURE AU PTO+CHANGEMENT JARRETIERE OPTIQUE"/>
    <s v="ext_ngom2872"/>
    <x v="0"/>
    <x v="0"/>
    <x v="11"/>
    <x v="476"/>
  </r>
  <r>
    <n v="3018298"/>
    <s v="DSL5"/>
    <n v="31603991"/>
    <x v="522"/>
    <s v="Actif"/>
    <s v="TLP"/>
    <s v="PHARMACIE CHEIKH AHMED TIDIANE"/>
    <s v="PHARMACIE CHEIKH AHMED TIDIANE"/>
    <s v="M DEME"/>
    <n v="775134395"/>
    <n v="20"/>
    <s v="SOH"/>
    <s v="PROFESSIONNELS"/>
    <d v="2018-05-22T15:52:38"/>
    <s v="PACKBUSILV"/>
    <m/>
    <s v="RELEVE"/>
    <d v="2025-03-07T17:06:58"/>
    <s v="ext_seye005967"/>
    <s v="CLIENT_DDE"/>
    <s v="MODEM"/>
    <s v="339663131//Pack Business Internet Silver BLOQUE::changement de mot de passe"/>
    <s v="MAT"/>
    <s v="MAT"/>
    <x v="345"/>
    <s v="MATAM"/>
    <s v="VILLAGE DE DOUMGA OURO ALPHA"/>
    <s v="VILLAGE DE DOUMGA OURO ALPHA"/>
    <m/>
    <m/>
    <d v="2025-03-08T06:58:45"/>
    <s v="Abonnement Professionnel"/>
    <n v="48"/>
    <s v="URGENT"/>
    <s v="CLIENTS ENTREPRISES"/>
    <s v="LIAISON INSTABLE"/>
    <s v="339663131 // CLIENT VEUT MASQUER ET CHANGER SON MOT DE PASS WIFI // CLIENT NOVICE // MERCI DE VOTRE"/>
    <s v="ext_ba005985"/>
    <d v="2025-03-08T06:58:53"/>
    <s v="339663131 // CLIENT VEUT MASQUER ET CHANGER SON MOT DE PASS WIFI // CLIENT NOVICE // MERCI DE VOTRE"/>
    <s v="ext_ba005985"/>
    <n v="5778757"/>
    <s v="OTD"/>
    <d v="2025-03-08T13:16:28"/>
    <s v="Archivé"/>
    <d v="2025-03-08T08:00:00"/>
    <s v="Oui"/>
    <s v="TDX_MTM"/>
    <s v="UNITE D'INTERVENTION TADEX MATAM"/>
    <s v="TDX_MTM1"/>
    <d v="2025-03-10T06:58:45"/>
    <d v="2025-03-08T13:16:28"/>
    <s v="ok"/>
    <s v="CLIRCO74-Modem Livebox 2"/>
    <s v="CONFIGURATION MODEM CORRIGEE"/>
    <s v="MODEM LIVEBOX 2/ERREUR CONFIGURATION LB2"/>
    <s v="CHANGEMENT MOT DE PASSE MR IBRAHIMA DEME 775134395 // AMADOU MBODJI TADEX"/>
    <s v="ext_dabo2200"/>
    <x v="1"/>
    <x v="0"/>
    <x v="6"/>
    <x v="477"/>
  </r>
  <r>
    <n v="3018323"/>
    <s v="FIBRE"/>
    <n v="34665861"/>
    <x v="523"/>
    <s v="Actif"/>
    <s v="TLP"/>
    <s v="SECK"/>
    <s v="SEYDOU"/>
    <n v="771735046"/>
    <s v="MR SECK"/>
    <n v="20"/>
    <s v="SOH"/>
    <s v="PROFESSIONNELS"/>
    <d v="2023-11-15T17:52:30"/>
    <s v="FIB_PRO_M_B"/>
    <m/>
    <s v="RELEVE"/>
    <d v="2025-03-07T17:31:29"/>
    <s v="ext_seck005947"/>
    <s v="CLIENT_DDE"/>
    <s v="DECONNEXIONS FREQUENTES"/>
    <s v="DECONNEXIONS FREQUENTES"/>
    <s v="ACM"/>
    <s v="HAN"/>
    <x v="105"/>
    <s v="HANN"/>
    <s v="HANN PECHEUR"/>
    <s v="HANN PECHEUR"/>
    <m/>
    <m/>
    <d v="2025-03-08T07:15:17"/>
    <s v="Abonnement Professionnel"/>
    <n v="48"/>
    <s v="URGENT"/>
    <s v="MAINTENANCE INSTALLATION FIBRE"/>
    <s v="VERIFICAT° INSTALLATION FIBREE"/>
    <s v="338034126 // DECONNEXION FREQUENT // COMPTE ACTIF // SESSION OK //  SYNCHRO KO DANS AMS"/>
    <s v="ext_ba005985"/>
    <d v="2025-03-08T07:15:29"/>
    <s v="338034126 // DECONNEXION FREQUENT // COMPTE ACTIF // SESSION OK //  SYNCHRO KO DANS AMS"/>
    <s v="ext_ba005985"/>
    <n v="5778760"/>
    <s v="OTD"/>
    <d v="2025-03-08T13:57:20"/>
    <s v="Archivé"/>
    <d v="2025-03-08T08:00:00"/>
    <s v="Oui"/>
    <s v="AFT_HAN"/>
    <s v="UNITE D'INTERVENTION AFRITEL HANN"/>
    <s v="AFT_HAN6"/>
    <d v="2025-03-10T07:15:17"/>
    <d v="2025-03-08T13:57:20"/>
    <s v="ok"/>
    <s v="CLICHGT31-JARRETIERE OPTIQUE"/>
    <s v="JARRETIERE OPTIQUE CHANGEE"/>
    <s v="JARRETIERE OPTIQUE/JARRETIERE OPTIQUE DE"/>
    <s v="JARRETIERE OPTIQUE DEFECTUEUX CHANGEE // YORO"/>
    <s v="ext_drame2164"/>
    <x v="0"/>
    <x v="0"/>
    <x v="10"/>
    <x v="478"/>
  </r>
  <r>
    <n v="3018355"/>
    <s v="DSL5"/>
    <n v="647461"/>
    <x v="524"/>
    <s v="Actif"/>
    <s v="TLP"/>
    <s v="D.S.O.E.P.DEMARCATION DU SENEG"/>
    <s v="DE L ORDRE DES ECOLES PIES"/>
    <s v="m MANGA"/>
    <n v="783846745"/>
    <n v="20"/>
    <s v="SOH"/>
    <s v="PROFESSIONNELS"/>
    <d v="2018-03-07T15:18:56"/>
    <s v="PACKBUSILV"/>
    <m/>
    <s v="RELEVE"/>
    <d v="2025-03-07T17:49:26"/>
    <s v="ext_seye005967"/>
    <s v="CLIENT_DDE"/>
    <s v="PAS DE CONNEXION INTERNET"/>
    <s v="338344082//Pack Business Internet Silver BLOQUE//PAS DE CONNEXION /"/>
    <s v="ACP"/>
    <s v="TIA"/>
    <x v="346"/>
    <s v="THIAROYE"/>
    <s v="THIAROYE GARE"/>
    <s v="THIAROYE GARE"/>
    <m/>
    <m/>
    <d v="2025-03-08T07:25:35"/>
    <s v="Grand Public"/>
    <m/>
    <s v="URGENT"/>
    <s v="CLIENTS ENTREPRISES"/>
    <s v="LIAISON INSTABLE"/>
    <s v="338344082 // PAS DE CONNEXION // COMPTE ACTIF // SESSION OK // SYNCHRO ET VALEUR OK // REBOOT MODEM"/>
    <s v="ext_ba005985"/>
    <d v="2025-03-08T07:25:43"/>
    <s v="338344082 // PAS DE CONNEXION // COMPTE ACTIF // SESSION OK // SYNCHRO ET VALEUR OK // REBOOT MODEM"/>
    <s v="ext_ba005985"/>
    <n v="5778761"/>
    <s v="OTD"/>
    <d v="2025-03-08T13:32:21"/>
    <s v="Archivé"/>
    <d v="2025-03-08T08:00:00"/>
    <s v="Oui"/>
    <s v="SOFA_TIA"/>
    <s v="UNITE D'INTERVENTION SOFATEL THIAROYE"/>
    <s v="SOFA_TIA14"/>
    <m/>
    <d v="2025-03-08T13:32:21"/>
    <m/>
    <s v="BACKRCO31-SPG"/>
    <s v="ND CREE SUR SPG"/>
    <s v="OUTILS DE MANAGEMENT/ND NON CREE SUR SPG"/>
    <s v="RECONFIG MODEM  ONT + RECONFIG MODEM  // BACHIR BALDE SOFATEL"/>
    <s v="tmp_ndiaye65584"/>
    <x v="1"/>
    <x v="0"/>
    <x v="4"/>
    <x v="479"/>
  </r>
  <r>
    <n v="3018364"/>
    <s v="TEL"/>
    <n v="2529871"/>
    <x v="525"/>
    <s v="Actif"/>
    <s v="TLP"/>
    <s v="SAMB"/>
    <s v="TALLA"/>
    <n v="773387647"/>
    <s v="M SAMB"/>
    <n v="20"/>
    <s v="SOH"/>
    <s v="PROFESSIONNELS"/>
    <d v="2016-01-27T12:59:00"/>
    <s v="LIGNE_BUS"/>
    <m/>
    <s v="RELEVE"/>
    <d v="2025-03-07T17:54:17"/>
    <s v="ext_gassama005969"/>
    <s v="CLIENT_DDE"/>
    <s v="ABSENCE DE TONALITE"/>
    <s v="La ligne Business//PAS DE TONALITE  LE CLIENT SOUTIENT QUE DEPUIS SON DERNIER DERANGEMENT IL N'A EU"/>
    <m/>
    <m/>
    <x v="347"/>
    <s v="LOUGA"/>
    <s v="NDIANG MBAMBODJI"/>
    <s v="."/>
    <m/>
    <m/>
    <d v="2025-03-07T17:54:18"/>
    <s v="Pas de priorité"/>
    <m/>
    <s v="URGENT"/>
    <s v="CLIENTS ENTREPRISES"/>
    <s v="Defaut non identifie"/>
    <s v="BRANCHEMENT FAIT //TEST RECEPTION KO:[CA SONNE OCCUPPE] // TELEPHONE BRANCHE SUR LA PRISE MURALE //"/>
    <s v="ext_gassama005969"/>
    <d v="2025-03-07T17:54:21"/>
    <s v="BRANCHEMENT FAIT //TEST RECEPTION KO:[CA SONNE OCCUPPE] // TELEPHONE BRANCHE SUR LA PRISE MURALE //"/>
    <m/>
    <n v="5776872"/>
    <s v="OTD"/>
    <d v="2025-03-08T11:25:42"/>
    <s v="Archivé"/>
    <d v="2025-03-09T08:00:00"/>
    <s v="Non"/>
    <s v="PREM_LGA"/>
    <s v="UNITE D'INTERVENTION PREMIUM LOUGA"/>
    <s v="PREM_LGA4"/>
    <m/>
    <d v="2025-03-08T11:25:42"/>
    <m/>
    <s v="BACKINC611-COEUR DE RESEAU"/>
    <s v="TRANSMISSION"/>
    <s v="C¿UR DE RESEAU/SERVICE VOIX HS"/>
    <s v="RECONFIG VOIP"/>
    <s v="ext_gaye2895"/>
    <x v="1"/>
    <x v="0"/>
    <x v="15"/>
    <x v="480"/>
  </r>
  <r>
    <n v="3018377"/>
    <s v="FIBRE"/>
    <n v="39790091"/>
    <x v="526"/>
    <s v="Actif"/>
    <s v="TLP"/>
    <s v="GLOBAL ENGEENIERING TRADING SERVICES"/>
    <m/>
    <n v="775067866"/>
    <s v="M DIA"/>
    <n v="20"/>
    <s v="PEI"/>
    <s v="AFFAIRES"/>
    <d v="2024-04-20T11:37:39"/>
    <s v="FIB_PRO_ME_B"/>
    <m/>
    <s v="RELEVE"/>
    <d v="2025-03-07T18:02:17"/>
    <s v="ext_gassama005969"/>
    <s v="CLIENT_DDE"/>
    <s v="Absence synchronisation MODEM"/>
    <s v="Fibre Pro Mega Bloque // ABSENCE SYNCHRO // MODEM FIBERBOX"/>
    <m/>
    <m/>
    <x v="348"/>
    <s v="GUEDIAWAYE"/>
    <s v="CITE CITE ALIOU SOW"/>
    <s v="CITE ALIOU SOW DE GUEDIAWAYE"/>
    <m/>
    <m/>
    <d v="2025-03-07T18:02:18"/>
    <s v="Abonnement Professionnel"/>
    <n v="48"/>
    <s v="URGENT"/>
    <s v="CLIENTS ENTREPRISES"/>
    <s v="Defaut non identifie"/>
    <s v="PON VERT CLI//LOS ETEINT//INTERNET ETEINT// VERIF BRANCHMENT FAIT // REBOOT MODEM FAIT // COMPTE ACT"/>
    <s v="ext_gassama005969"/>
    <d v="2025-03-07T18:02:21"/>
    <s v="PON VERT CLI//LOS ETEINT//INTERNET ETEINT// VERIF BRANCHMENT FAIT // REBOOT MODEM FAIT // COMPTE ACT"/>
    <m/>
    <n v="5776897"/>
    <s v="OTD"/>
    <d v="2025-03-08T14:19:36"/>
    <s v="Archivé"/>
    <d v="2025-03-09T08:00:00"/>
    <s v="Non"/>
    <s v="SYS_CAMB"/>
    <s v="UNITE D'INTERVENTION SYSROAD CAMBERENE"/>
    <s v="SYS_CAMB19"/>
    <d v="2025-03-09T18:02:18"/>
    <d v="2025-03-08T14:19:36"/>
    <s v="ok"/>
    <s v="CLICHGT32-JARRETIERE OPTIQUE"/>
    <s v="JARRETIERE OPTIQUE CHANGEE"/>
    <s v="JARRETIERE OPTIQUE/JARRETIERE OPTIQUE CO"/>
    <s v="JARRETIERE OPTIQUE CHANGE"/>
    <s v="ext_ngom2872"/>
    <x v="0"/>
    <x v="0"/>
    <x v="10"/>
    <x v="481"/>
  </r>
  <r>
    <n v="3018379"/>
    <s v="FIBRE"/>
    <n v="37062361"/>
    <x v="527"/>
    <s v="Actif"/>
    <s v="INT"/>
    <s v="D'AFRIC SENEGAL FURNITURE  SA"/>
    <m/>
    <n v="775870047"/>
    <s v="MR NDIAYE"/>
    <n v="20"/>
    <s v="PEI"/>
    <s v="PROFESSIONNELS"/>
    <d v="2023-05-31T18:00:00"/>
    <s v="FIB_BU100M"/>
    <m/>
    <s v="RELEVE"/>
    <d v="2025-03-07T18:06:03"/>
    <s v="ext_thiam005943"/>
    <s v="CLIENT_DDE"/>
    <s v="Pas de connexion"/>
    <s v="ND NT2931 /// BUSINESS INTERNET FIBRE 100M // PAS DE CONNEXION // MR NDIAYE  // meissa.ndiaye@bigaho"/>
    <s v="ACR"/>
    <s v="RUF"/>
    <x v="349"/>
    <s v="DIAMNIADIO"/>
    <s v="DIAMNIADIO"/>
    <s v="."/>
    <m/>
    <m/>
    <d v="2025-03-08T12:41:04"/>
    <s v="Affaire"/>
    <n v="48"/>
    <s v="URGENT"/>
    <s v="FIBRE"/>
    <s v="VERIFICAT° INSTALLATION FIBREE"/>
    <s v="COUPURE FIBRE / les quatre brins sont coupés || NDIAYE CIEO"/>
    <s v="diouf7677"/>
    <d v="2025-03-08T12:41:12"/>
    <s v="COUPURE FIBRE / les quatre brins sont coupés || NDIAYE CIEO"/>
    <s v="diouf7677"/>
    <n v="5779303"/>
    <s v="OTD"/>
    <d v="2025-03-08T19:58:12"/>
    <s v="Archivé"/>
    <d v="2025-03-08T13:30:00"/>
    <s v="Non"/>
    <s v="MFIB"/>
    <s v="UI MAINTENANCE FIBRE BANLIEUE"/>
    <s v="MFIB1"/>
    <d v="2025-03-10T12:41:04"/>
    <d v="2025-03-08T19:58:12"/>
    <s v="ok"/>
    <s v="RESINC78-CABLE INFRA FIBRE"/>
    <s v="CABLE INFRA REPARE/TRAVAUX TIERS"/>
    <s v="INFRASTRUCTURE PASSIVE/COUPURE CABLE INF"/>
    <s v="Cause: Coupure câble 12fo par les camions Action : Tirage câble 12fo fo sur 150m + raccordement 24br"/>
    <s v="diouf7677"/>
    <x v="0"/>
    <x v="1"/>
    <x v="7"/>
    <x v="482"/>
  </r>
  <r>
    <n v="3018387"/>
    <s v="VOIP"/>
    <n v="34197791"/>
    <x v="528"/>
    <s v="Actif"/>
    <s v="TLP"/>
    <s v="DIOUF"/>
    <s v="IBRAHIMA"/>
    <s v="M DIOUF"/>
    <n v="774652144"/>
    <n v="20"/>
    <s v="SOH"/>
    <s v="PROFESSIONNELS"/>
    <d v="2021-01-20T18:00:01"/>
    <s v="V_IP_IPG_B"/>
    <m/>
    <s v="RELEVE"/>
    <d v="2025-03-07T18:14:34"/>
    <s v="ext_seye005967"/>
    <s v="CLIENT_DDE"/>
    <s v="SOUCI D'EMISSION ET DE RECEPTL"/>
    <s v="339917732//Internet Pro Gold_VoIP_Bloque//SOUCI EMISSION RECEPTION"/>
    <s v="ZIG"/>
    <s v="ZIG"/>
    <x v="350"/>
    <s v="ZIGUINCHOR"/>
    <s v="SANTHIABA_ZIGUINCHOR"/>
    <s v="."/>
    <n v="776425993"/>
    <m/>
    <d v="2025-03-08T02:09:48"/>
    <s v="Grand Public"/>
    <m/>
    <s v="URGENT"/>
    <s v="CLIENTS ENTREPRISES"/>
    <s v="LIAISON INSTABLE"/>
    <s v="339917732 / TEST DE RECEPTON : REJET AUTOM. / SPG : NOT REGISTERED /   ND=   339917732 NE=031-00-113"/>
    <s v="ext_diop005984"/>
    <d v="2025-03-08T02:09:54"/>
    <m/>
    <s v="ext_diop005984"/>
    <n v="5778744"/>
    <s v="OTD"/>
    <d v="2025-03-08T10:51:33"/>
    <s v="Archivé"/>
    <d v="2025-03-08T13:30:00"/>
    <s v="Non"/>
    <s v="SYS_ZIG"/>
    <s v="UNITE D'INTERVENTION SYSROAD ZIGUINCHOR"/>
    <s v="SYS_ZIG1"/>
    <m/>
    <d v="2025-03-08T10:51:33"/>
    <m/>
    <s v="CLIAUCDEF010-TEST NAF OK"/>
    <s v="TEST NAF OK - RETOUR SERVICES CONFIRME"/>
    <s v="CLIENT/AUCUN DEFAUT CONSTATE"/>
    <s v="APPAREIL MAL BRANCHE //MAKILE_SRD"/>
    <s v="ext_dieng004767"/>
    <x v="1"/>
    <x v="0"/>
    <x v="22"/>
    <x v="483"/>
  </r>
  <r>
    <n v="3018394"/>
    <s v="FIBRE"/>
    <n v="34341071"/>
    <x v="529"/>
    <s v="Actif"/>
    <s v="TLP"/>
    <s v="GASSAMA"/>
    <s v="DJIBRIL"/>
    <n v="778034572"/>
    <s v="MR GASSAMA"/>
    <n v="12"/>
    <s v="PA1"/>
    <s v="GRAND_PUBLIC"/>
    <d v="2023-07-05T16:00:01"/>
    <s v="FIB_PRO_M_B"/>
    <m/>
    <s v="RELEVE"/>
    <d v="2025-03-07T18:19:01"/>
    <s v="ext_camara005945"/>
    <s v="CLIENT_DDE"/>
    <s v="Absence synchronisation MODEM"/>
    <s v="338238813 // Fibre Pro Max Bloque // PAS DE CONNEXION // ABSENCE DE SYNCHRONISATION"/>
    <m/>
    <m/>
    <x v="130"/>
    <s v="FASS"/>
    <s v="FASS"/>
    <s v="RUE 22 PROLONGEE"/>
    <m/>
    <m/>
    <d v="2025-03-07T18:19:22"/>
    <s v="Professionnel"/>
    <m/>
    <s v="URGENT"/>
    <s v="CLIENTS ENTREPRISES"/>
    <s v="Defaut non identifie"/>
    <s v="Fibre Pro Max Bloque // PAS DE CONNEXION // ABSENCE DE SYNCHRONISATION COMPTE ACTIF SUR RBS // LOS R"/>
    <s v="ext_camara005945"/>
    <d v="2025-03-07T18:19:25"/>
    <m/>
    <s v="ext_camara005945"/>
    <n v="5776926"/>
    <s v="OTD"/>
    <d v="2025-03-08T12:22:17"/>
    <s v="Archivé"/>
    <d v="2025-03-07T13:30:00"/>
    <s v="Non"/>
    <s v="PREM_MED"/>
    <s v="UNITE D'INTERVENTION PREMIUM MEDINA"/>
    <s v="PREM_MED7"/>
    <m/>
    <d v="2025-03-08T12:22:17"/>
    <m/>
    <s v="RESREPA37-PBO_PBE"/>
    <s v="SOUDURE REPRISE AU  PBO_PBE"/>
    <s v="POINT DE BRANCHEMENT OPTIQUE/FIBRE MAL S"/>
    <s v="REPRISE SOUDURE AU PBO"/>
    <s v="ext_gaye2895"/>
    <x v="0"/>
    <x v="0"/>
    <x v="8"/>
    <x v="484"/>
  </r>
  <r>
    <n v="3018397"/>
    <s v="FIBRE"/>
    <n v="30921251"/>
    <x v="262"/>
    <s v="Actif"/>
    <s v="TLP"/>
    <s v="COMET AFRIQUE TELECOMS SA"/>
    <m/>
    <n v="776679333"/>
    <s v="M LO"/>
    <n v="20"/>
    <s v="PEI"/>
    <s v="AFFAIRES"/>
    <d v="2020-01-20T15:53:37"/>
    <s v="F_OI_B_4G"/>
    <m/>
    <s v="RELEVE"/>
    <d v="2025-03-07T18:23:24"/>
    <s v="ext_dia005959"/>
    <s v="CLIENT_DDE"/>
    <s v="PAS DE CONNEXION INTERNET"/>
    <s v="338643424// PRODUIT FIBRE // PON VERT FIX // INTERNET VERT FIX//  VERIF BRANCHEMENT OK // COMPTE ACT"/>
    <m/>
    <m/>
    <x v="208"/>
    <s v="H.L.M. - CITE PORT - SODIDA"/>
    <s v="ZONE INDUSTRIELLE SODIDA"/>
    <s v="ZONE INDUSTRIELLE SODIDA"/>
    <s v="LOT 01"/>
    <m/>
    <d v="2025-03-07T18:24:00"/>
    <s v="Grand Public"/>
    <m/>
    <s v="URGENT"/>
    <s v="CLIENTS ENTREPRISES"/>
    <s v="Defaut non identifie"/>
    <s v="338643424// PRODUIT FIBRE // PON VERT FIX // INTERNET VERT FIX//  VERIF BRANCHEMENT OK // COMPTE ACT"/>
    <s v="ext_dia005959"/>
    <d v="2025-03-07T18:24:05"/>
    <m/>
    <s v="ext_dia005959"/>
    <n v="5776935"/>
    <s v="OTD"/>
    <d v="2025-03-08T13:40:58"/>
    <s v="Archivé"/>
    <d v="2025-03-08T07:00:00"/>
    <s v="Oui"/>
    <s v="ECO_GDK"/>
    <s v="UNITE D'INTERVENTION ECOTEL GDK"/>
    <s v="ECO_GDK1"/>
    <m/>
    <d v="2025-03-08T13:40:58"/>
    <m/>
    <s v="RESREPA37-PBO_PBE"/>
    <s v="SOUDURE REPRISE AU  PBO_PBE"/>
    <s v="POINT DE BRANCHEMENT OPTIQUE/FIBRE MAL S"/>
    <s v="REPRISE SOUDURE AU PBO // OMAR NDIONE"/>
    <s v="ext_diouf2174"/>
    <x v="0"/>
    <x v="0"/>
    <x v="8"/>
    <x v="239"/>
  </r>
  <r>
    <n v="3018410"/>
    <s v="FIBRE"/>
    <n v="31919721"/>
    <x v="530"/>
    <s v="Actif"/>
    <s v="TLP"/>
    <s v="KANDJI"/>
    <s v="SERIGNE MBACKE"/>
    <n v="773402242"/>
    <s v="M TINE"/>
    <n v="20"/>
    <s v="SOH"/>
    <s v="PROFESSIONNELS"/>
    <d v="2023-04-10T14:00:01"/>
    <s v="FIB_PRO_M_B"/>
    <m/>
    <s v="RELEVE"/>
    <d v="2025-03-07T18:36:37"/>
    <s v="ext_dia005959"/>
    <s v="CLIENT_DDE"/>
    <s v="Absence synchronisation MODEM"/>
    <s v="338423058// PRODUIT FIBRE // LOS ROUGE // INTERNET ETEINT //"/>
    <s v="ACM"/>
    <s v="MED"/>
    <x v="130"/>
    <s v="FASS"/>
    <s v="FASS DELORME"/>
    <s v="."/>
    <m/>
    <m/>
    <d v="2025-03-07T18:37:14"/>
    <s v="Abonnement Professionnel"/>
    <n v="48"/>
    <s v="URGENT"/>
    <s v="CLIENTS ENTREPRISES"/>
    <s v="Defaut non identifie"/>
    <s v="VERIF BRANCHEMENT OK // COMPTE ACTIF // PAS DE SESSION // SYNCHRO DOWN // MERCI DE PEC"/>
    <s v="ext_dia005959"/>
    <d v="2025-03-07T18:37:21"/>
    <m/>
    <s v="ext_dia005959"/>
    <n v="5776964"/>
    <s v="OTD"/>
    <d v="2025-03-08T16:41:59"/>
    <s v="Archivé"/>
    <d v="2025-03-07T13:30:00"/>
    <s v="Non"/>
    <s v="PREM_MED"/>
    <s v="UNITE D'INTERVENTION PREMIUM MEDINA"/>
    <s v="PREM_MED2"/>
    <d v="2025-03-09T18:37:14"/>
    <d v="2025-03-08T16:41:59"/>
    <s v="ok"/>
    <s v="RESREPA37-PBO_PBE"/>
    <s v="SOUDURE REPRISE AU  PBO_PBE"/>
    <s v="POINT DE BRANCHEMENT OPTIQUE/FIBRE MAL S"/>
    <s v="REPRISE SOUDURE AU PBO"/>
    <s v="ext_gaye2895"/>
    <x v="0"/>
    <x v="0"/>
    <x v="8"/>
    <x v="485"/>
  </r>
  <r>
    <n v="3018468"/>
    <s v="FIBRE"/>
    <n v="42050921"/>
    <x v="531"/>
    <s v="Actif"/>
    <s v="TLP"/>
    <s v="ELHADJI ALIOU NDIAYE"/>
    <s v="ELHADJI ALIOU NDIAYE"/>
    <n v="773633838"/>
    <s v="M. NDIAYE"/>
    <n v="20"/>
    <s v="SOH"/>
    <s v="PROFESSIONNELS"/>
    <d v="2023-11-25T18:13:48"/>
    <s v="FIB_PRO_M_B"/>
    <m/>
    <s v="RELEVE"/>
    <d v="2025-03-07T19:26:18"/>
    <s v="ext_faye005960"/>
    <s v="CLIENT_DDE"/>
    <s v="CABLE COUPE"/>
    <s v="339365759/cable coupé/Fibre Pro Max Bloque"/>
    <s v="KLK"/>
    <s v="KLK"/>
    <x v="131"/>
    <s v="KLKLK"/>
    <s v="LE00"/>
    <s v="."/>
    <m/>
    <m/>
    <d v="2025-03-07T19:26:33"/>
    <s v="Abonnement Professionnel"/>
    <n v="48"/>
    <s v="URGENT"/>
    <s v="CLIENTS ENTREPRISES"/>
    <s v="Defaut non identifie"/>
    <s v="client soutient que le cable jaune est coupé// pon éteint los rouge internet éteint //Vérification b"/>
    <s v="ext_faye005960"/>
    <d v="2025-03-07T19:26:37"/>
    <m/>
    <s v="ext_faye005960"/>
    <n v="5777055"/>
    <s v="OTD"/>
    <d v="2025-03-08T18:13:25"/>
    <s v="Archivé"/>
    <d v="2025-03-07T08:00:00"/>
    <s v="Non"/>
    <s v="SOFA_KLK"/>
    <s v="UNITE D'INTERVENTION SOFATEL KAOLACK"/>
    <s v="SOFA_KLK2"/>
    <d v="2025-03-09T19:26:33"/>
    <d v="2025-03-08T18:13:25"/>
    <s v="ok"/>
    <s v="CLICHGT32-JARRETIERE OPTIQUE"/>
    <s v="JARRETIERE OPTIQUE CHANGEE"/>
    <s v="JARRETIERE OPTIQUE/JARRETIERE OPTIQUE CO"/>
    <s v="JARRETIERE OPTIQUE REMPLACEE"/>
    <s v="ext_diallo3676"/>
    <x v="0"/>
    <x v="0"/>
    <x v="10"/>
    <x v="486"/>
  </r>
  <r>
    <n v="3018551"/>
    <s v="FIBRE"/>
    <n v="36104841"/>
    <x v="532"/>
    <s v="Actif"/>
    <s v="TLP"/>
    <s v="DIENG"/>
    <s v="MATAR"/>
    <s v="m DIENG"/>
    <n v="772649908"/>
    <n v="12"/>
    <s v="PA1"/>
    <s v="GRAND_PUBLIC"/>
    <d v="2024-10-25T11:00:00"/>
    <s v="FIB_PRO_M_B"/>
    <m/>
    <s v="RELEVE"/>
    <d v="2025-03-07T20:53:49"/>
    <s v="ext_seye005967"/>
    <s v="CLIENT_DDE"/>
    <s v="CABLE COUPE"/>
    <s v="338659343//Fibre Pro Max Bloque/CABLE COUPE"/>
    <s v="ACM"/>
    <m/>
    <x v="2"/>
    <s v="YEUMBEUL"/>
    <s v="BENE BARAQUE 1"/>
    <s v="."/>
    <m/>
    <m/>
    <d v="2025-03-07T20:54:05"/>
    <s v="Abonnement Professionnel"/>
    <n v="48"/>
    <s v="URGENT"/>
    <s v="CLIENTS ENTREPRISES"/>
    <s v="Defaut non identifie"/>
    <s v="LOS ROUGE//PON ETEINT//INTERNET ETEINT//VERIF BRANCHEMENT OK///SYNCHRO PAS SUR NCE/COMPTE RBS ACTIF/"/>
    <s v="ext_seye005967"/>
    <d v="2025-03-07T20:54:07"/>
    <m/>
    <s v="ext_seye005967"/>
    <n v="5777199"/>
    <s v="OTD"/>
    <d v="2025-03-08T13:20:32"/>
    <s v="Archivé"/>
    <d v="2025-03-07T08:00:00"/>
    <s v="Non"/>
    <s v="MULT_KMR"/>
    <s v="UNITE D'INTERVENTION MULTELEC KEUR MASSA"/>
    <s v="MULT_KMR10"/>
    <d v="2025-03-09T20:54:05"/>
    <d v="2025-03-08T13:20:32"/>
    <s v="ok"/>
    <s v="CLIREPA22-PTO"/>
    <s v="SOUDURE  AU PTO REPRISE"/>
    <s v="POINT DE TERMINAISON OPTIQUE/ABSENCE DE"/>
    <s v="REPRISE SOUDURE PTO // MALL MULT"/>
    <s v="ext_gomis005922"/>
    <x v="0"/>
    <x v="0"/>
    <x v="11"/>
    <x v="487"/>
  </r>
  <r>
    <n v="3018574"/>
    <s v="FIBRE"/>
    <n v="44577931"/>
    <x v="533"/>
    <s v="Actif"/>
    <s v="TLP"/>
    <s v="MOHAMED TALLA DIOP"/>
    <s v="MOHAMED TALLA DIOP"/>
    <n v="783737977"/>
    <s v="M DIOP"/>
    <n v="20"/>
    <s v="SOH"/>
    <s v="PROFESSIONNELS"/>
    <d v="2025-01-27T14:00:00"/>
    <s v="FIB_PRO_M_B"/>
    <m/>
    <s v="RELEVE"/>
    <d v="2025-03-07T21:19:22"/>
    <s v="ext_dia005959"/>
    <s v="CLIENT_DDE"/>
    <s v="Absence synchronisation MODEM"/>
    <s v="338519642 // PRODUIT FIBRE // LOS ROUGE // INTERNET ETEINT //"/>
    <m/>
    <m/>
    <x v="351"/>
    <s v="DKCAM"/>
    <n v="9000"/>
    <s v="."/>
    <m/>
    <m/>
    <d v="2025-03-07T21:19:45"/>
    <s v="Abonnement Professionnel"/>
    <n v="48"/>
    <s v="URGENT"/>
    <s v="CLIENTS ENTREPRISES"/>
    <s v="Defaut non identifie"/>
    <s v="VERIF BRANCHEMENT OK // COMPTE ACTIF // PAS DE SESSION // SYNCHRO DOWN // MERCI DE PEC"/>
    <s v="ext_dia005959"/>
    <d v="2025-03-07T21:22:59"/>
    <m/>
    <s v="ext_dia005959"/>
    <n v="5777235"/>
    <s v="OTD"/>
    <d v="2025-03-08T19:07:07"/>
    <s v="Archivé"/>
    <d v="2025-03-07T13:30:00"/>
    <s v="Non"/>
    <s v="SYS_CAMB"/>
    <s v="UNITE D'INTERVENTION SYSROAD CAMBERENE"/>
    <s v="SYS_CAMB15"/>
    <d v="2025-03-09T21:19:45"/>
    <d v="2025-03-08T19:07:07"/>
    <s v="ok"/>
    <s v="CENTRCO42-PORT PON"/>
    <s v="RECONFIGURATION SUR NOUVEAU PORT"/>
    <s v="PORT PON/SAUT DE POSITION PORT PON"/>
    <s v="PIGTAIL CHANGE+RECONFIG PORT PON"/>
    <s v="ext_ngom2872"/>
    <x v="0"/>
    <x v="0"/>
    <x v="0"/>
    <x v="488"/>
  </r>
  <r>
    <n v="3018581"/>
    <s v="FIBRE"/>
    <n v="43534021"/>
    <x v="534"/>
    <s v="Actif"/>
    <s v="TLP"/>
    <s v="ABOUBACAR MAREGA"/>
    <s v="ABOUBACAR MAREGA"/>
    <n v="770402982"/>
    <s v="M MAREGA"/>
    <n v="20"/>
    <s v="SOH"/>
    <s v="PROFESSIONNELS"/>
    <d v="2024-07-05T13:06:53"/>
    <s v="FIB_PRO_M_B"/>
    <m/>
    <s v="RELEVE"/>
    <d v="2025-03-07T21:33:12"/>
    <s v="ext_dia005959"/>
    <s v="CLIENT_DDE"/>
    <s v="Absence synchronisation MODEM"/>
    <s v="338219329// PRODUIT FIBRE // LOS ROUGE // INTERNET ETEINT //"/>
    <s v="ACM"/>
    <s v="MED"/>
    <x v="168"/>
    <s v="DKMED"/>
    <s v="ME00"/>
    <s v="."/>
    <m/>
    <m/>
    <d v="2025-03-07T21:34:43"/>
    <s v="Abonnement Professionnel"/>
    <n v="48"/>
    <s v="URGENT"/>
    <s v="CLIENTS ENTREPRISES"/>
    <s v="Defaut non identifie"/>
    <s v="VERIF BRANCHEMENT OK // COMPTE ACTIF // PAS DE SESSION // SYNCHRO DOWN // MERCI DE PEC"/>
    <s v="ext_dia005959"/>
    <d v="2025-03-07T21:34:46"/>
    <m/>
    <s v="ext_dia005959"/>
    <n v="5777245"/>
    <s v="OTD"/>
    <d v="2025-03-08T16:30:54"/>
    <s v="Archivé"/>
    <d v="2025-03-07T13:30:00"/>
    <s v="Non"/>
    <s v="PREM_MED"/>
    <s v="UNITE D'INTERVENTION PREMIUM MEDINA"/>
    <s v="PREM_MED1"/>
    <d v="2025-03-09T21:34:43"/>
    <d v="2025-03-08T16:30:54"/>
    <s v="ok"/>
    <s v="RESREPA37-PBO_PBE"/>
    <s v="SOUDURE REPRISE AU  PBO_PBE"/>
    <s v="POINT DE BRANCHEMENT OPTIQUE/FIBRE MAL S"/>
    <s v="REPRISE SOUDURE AU PBO"/>
    <s v="ext_gaye2895"/>
    <x v="0"/>
    <x v="0"/>
    <x v="8"/>
    <x v="489"/>
  </r>
  <r>
    <n v="3018596"/>
    <s v="VOIP"/>
    <n v="35634731"/>
    <x v="535"/>
    <s v="Actif"/>
    <s v="TLP"/>
    <s v="WADE"/>
    <s v="BABACAR"/>
    <n v="785980468"/>
    <s v="/M. WADE"/>
    <n v="12"/>
    <s v="PA1"/>
    <s v="GRAND_PUBLIC"/>
    <d v="2024-07-25T12:50:35"/>
    <s v="V_IP_B_S_B"/>
    <m/>
    <s v="RELEVE"/>
    <d v="2025-03-07T21:46:23"/>
    <s v="ext_faye005960"/>
    <s v="CLIENT_DDE"/>
    <s v="Lenteur Connexion ADSL"/>
    <s v="338544563/LENTEURS DE CONNEXION/BIV Silver_VoIP_Bloque"/>
    <s v="ACP"/>
    <s v="TIA"/>
    <x v="298"/>
    <s v="DIAMAGUENE - DIACKSAO"/>
    <s v="SAM SAM II"/>
    <s v="SAM SAM 2"/>
    <s v="VILLA N°A388"/>
    <m/>
    <d v="2025-03-07T21:46:36"/>
    <s v="Grand Public"/>
    <m/>
    <s v="URGENT"/>
    <s v="CLIENTS ENTREPRISES"/>
    <s v="Essai non realise"/>
    <s v="test de trace client novice soutint qu'il ne pourra pas faire le test //compte actif session ok/test"/>
    <s v="ext_faye005960"/>
    <d v="2025-03-07T21:46:39"/>
    <m/>
    <s v="ext_faye005960"/>
    <n v="5777272"/>
    <s v="OTD"/>
    <d v="2025-03-08T14:44:37"/>
    <s v="Archivé"/>
    <d v="2025-03-08T08:00:00"/>
    <s v="Oui"/>
    <s v="SOFA_TIA"/>
    <s v="UNITE D'INTERVENTION SOFATEL THIAROYE"/>
    <s v="SOFA_TIA25"/>
    <m/>
    <d v="2025-03-08T14:44:37"/>
    <m/>
    <s v="RESCHGT12-RP1"/>
    <s v="BOITE RP1 CHANGEE"/>
    <s v="ENTREE DE POSTE/RP1 DEFECTUEUX"/>
    <s v="E41 SLOT0/4 D2 A8 P5 1 joint 28 paire reprise+2 joint 14 paire reprise"/>
    <s v="ext_ndong004795"/>
    <x v="1"/>
    <x v="0"/>
    <x v="1"/>
    <x v="490"/>
  </r>
  <r>
    <n v="3018680"/>
    <s v="TEL"/>
    <n v="89901"/>
    <x v="168"/>
    <s v="Actif"/>
    <s v="TLP"/>
    <s v="SODIAL  S.A."/>
    <m/>
    <n v="781302113"/>
    <s v="ITHIAR THEODORE BINDIA 781302113 S"/>
    <n v="20"/>
    <s v="GCO"/>
    <s v="GRANDS_COMPTES"/>
    <d v="2024-05-27T11:32:51"/>
    <s v="PACKBUGOLD"/>
    <m/>
    <s v="RELEVE"/>
    <d v="2025-03-08T08:33:20"/>
    <s v="ext_diafankha005962"/>
    <s v="CLIENT_DDE"/>
    <s v="Absence synchronisation MODEM"/>
    <s v="338363993 / PAS DE CONNEXION /  Pack Business Internet GOLD BLOQUE"/>
    <s v="ACR"/>
    <s v="MBW"/>
    <x v="141"/>
    <s v="KEUR MBAYE FALL"/>
    <s v="KEUR MBAYE FALL VILLAGE"/>
    <s v="."/>
    <m/>
    <m/>
    <d v="2025-03-08T08:33:21"/>
    <s v="Professionnel"/>
    <m/>
    <s v="URGENT"/>
    <s v="CLIENTS ENTREPRISES"/>
    <s v="Defaut non identifie"/>
    <s v="BB ETEINT / INTERNET ETEINT /REBOOT MODEM FAIT TJRS CNX KO / VERIF BRANCHMNT OK / NMC PAS DISPO / SY"/>
    <s v="ext_diafankha005962"/>
    <d v="2025-03-08T08:33:23"/>
    <s v="BB ETEINT / INTERNET ETEINT /REBOOT MODEM FAIT TJRS CNX KO / VERIF BRANCHMNT OK / NMC PAS DISPO / SY"/>
    <m/>
    <n v="5778772"/>
    <s v="OTD"/>
    <d v="2025-03-08T19:55:41"/>
    <s v="Archivé"/>
    <d v="2025-03-08T08:00:00"/>
    <s v="Non"/>
    <s v="SYS_MBW"/>
    <s v="UNITE D'INTERVENTION SYSROAD MBAO"/>
    <s v="SYS_MBW5"/>
    <m/>
    <d v="2025-03-08T19:55:41"/>
    <m/>
    <s v="RESINC55-CABLE DISTRIBUTION"/>
    <s v="CABLE DISTRIBUTION REPARE/TRAVAUX ROUTIE"/>
    <s v="CABLE DISTRIBUTION CUIVRE/COUPURE CABLE"/>
    <s v="MUTATION DISTRIBUTION SUR R11 D 15/3/3"/>
    <s v="ext_ndao004765"/>
    <x v="1"/>
    <x v="0"/>
    <x v="1"/>
    <x v="159"/>
  </r>
  <r>
    <n v="3018683"/>
    <s v="FIBRE"/>
    <n v="44406371"/>
    <x v="536"/>
    <s v="Actif"/>
    <s v="TLP"/>
    <s v="COUMBA NDIAYE"/>
    <s v="COUMBA NDIAYE"/>
    <n v="778138232"/>
    <s v="COUMBA NDIAYE 778138232"/>
    <n v="20"/>
    <s v="SOH"/>
    <s v="PROFESSIONNELS"/>
    <d v="2024-11-01T11:00:00"/>
    <s v="FIB_PRO_M_B"/>
    <m/>
    <s v="RELEVE"/>
    <d v="2025-03-08T08:42:45"/>
    <s v="ext_diafankha005962"/>
    <s v="CLIENT_DDE"/>
    <s v="PAS DE CONNEXION INTERNET"/>
    <s v="338703551 / PAS DE CONNEXION /Fibre Office Bloque / O_MBW"/>
    <m/>
    <m/>
    <x v="352"/>
    <s v="DKNGA"/>
    <s v="NB00R"/>
    <s v="."/>
    <m/>
    <m/>
    <d v="2025-03-08T08:42:46"/>
    <s v="Abonnement Professionnel"/>
    <n v="48"/>
    <s v="NONURGENT"/>
    <s v="RESEAU BRANCHEMENT"/>
    <s v="SAY-Coupure de fibre"/>
    <s v="PON ETEINT / LOS ROUGE / INTERNET ETEINT  / REBOOT MODEM FAIT TJRS CNX KO / VERIF BRANCHMNT OK / / R"/>
    <s v="ext_diafankha005962"/>
    <d v="2025-03-08T08:42:48"/>
    <s v="PON ETEINT / LOS ROUGE / INTERNET ETEINT  / REBOOT MODEM FAIT TJRS CNX KO / VERIF BRANCHMNT OK / / R"/>
    <m/>
    <n v="5778778"/>
    <s v="OTD"/>
    <d v="2025-03-08T17:32:45"/>
    <s v="Archivé"/>
    <d v="2025-03-08T08:00:00"/>
    <s v="Non"/>
    <s v="SYS_MBW"/>
    <s v="UNITE D'INTERVENTION SYSROAD MBAO"/>
    <s v="SYS_MBW4"/>
    <d v="2025-03-10T08:42:46"/>
    <d v="2025-03-08T17:32:45"/>
    <s v="ok"/>
    <s v="RESCHGT313-PBO_PBE"/>
    <s v="PIGTAIL CHANGE"/>
    <s v="POINT DE BRANCHEMENT OPTIQUE/PIGTAIL DEF"/>
    <s v="PIGTAIL CHANGE"/>
    <s v="ext_ngom2872"/>
    <x v="0"/>
    <x v="0"/>
    <x v="5"/>
    <x v="491"/>
  </r>
  <r>
    <n v="3018687"/>
    <s v="FIBRE"/>
    <n v="40739681"/>
    <x v="537"/>
    <s v="Actif"/>
    <s v="TLP"/>
    <s v="QUINCAILLERIE KHADIM RASSOUL"/>
    <s v="QUINCAILLERIE KHADIM RASSOUL"/>
    <s v="768235999 / 764451005"/>
    <s v="M FALL"/>
    <n v="20"/>
    <s v="SOH"/>
    <s v="PROFESSIONNELS"/>
    <d v="2023-04-17T00:00:00"/>
    <s v="FIB_PRO_M_B"/>
    <m/>
    <s v="RELEVE"/>
    <d v="2025-03-08T08:48:06"/>
    <s v="ext_diafankha005962"/>
    <s v="CLIENT_DDE"/>
    <s v="CABLE COUPE"/>
    <s v="338709798 / CABLE COUPE / Fibre Pro Max Bloque"/>
    <s v="ACR"/>
    <s v="MBW"/>
    <x v="353"/>
    <s v="DKMBW"/>
    <s v="MB01"/>
    <s v="."/>
    <m/>
    <m/>
    <d v="2025-03-08T08:48:07"/>
    <s v="Abonnement Professionnel"/>
    <n v="48"/>
    <s v="URGENT"/>
    <s v="CLIENTS ENTREPRISES"/>
    <s v="Defaut non identifie"/>
    <s v="CABLE COUPE / Fibre Pro Max Bloque PON ETEINT / LOS ROUGE / INTERNET ETEINT  / / VERIF BRANCHMNT CAB"/>
    <s v="ext_diafankha005962"/>
    <d v="2025-03-08T08:48:10"/>
    <s v="CABLE COUPE / Fibre Pro Max Bloque PON ETEINT / LOS ROUGE / INTERNET ETEINT  / / VERIF BRANCHMNT CAB"/>
    <m/>
    <n v="5778785"/>
    <s v="OTD"/>
    <d v="2025-03-08T20:58:07"/>
    <s v="Archivé"/>
    <d v="2025-03-08T08:00:00"/>
    <s v="Non"/>
    <s v="SYS_MBW"/>
    <s v="UNITE D'INTERVENTION SYSROAD MBAO"/>
    <s v="SYS_MBW14"/>
    <d v="2025-03-10T08:48:07"/>
    <d v="2025-03-08T20:58:07"/>
    <s v="ok"/>
    <s v="RESCHGT22-CABLE BRANCHEMENT"/>
    <s v="CABLE BRANCHEMENT  1084 CHANGE"/>
    <s v="CABLE BRANCHEMENT/CABLE BRANCHEMENT  108"/>
    <s v="CABLE 1083 COUPE CHANGE"/>
    <s v="ext_ngom2872"/>
    <x v="0"/>
    <x v="0"/>
    <x v="5"/>
    <x v="492"/>
  </r>
  <r>
    <n v="3018697"/>
    <s v="DSL10"/>
    <n v="36577651"/>
    <x v="538"/>
    <s v="Actif"/>
    <s v="TLP"/>
    <s v="FALL"/>
    <s v="MOUSSA"/>
    <n v="773579350"/>
    <s v="Mme FALL"/>
    <n v="20"/>
    <s v="SOH"/>
    <s v="PROFESSIONNELS"/>
    <d v="2020-09-02T15:00:00"/>
    <s v="V_IP_I_P_S"/>
    <m/>
    <s v="RELEVE"/>
    <d v="2025-03-08T09:09:01"/>
    <s v="ext_yatte005966"/>
    <s v="CLIENT_DDE"/>
    <s v="Pas de connexion"/>
    <s v="// Internet Pro Silver_VoIP // PAS DE CONNEXION"/>
    <s v="KLK"/>
    <s v="KLK"/>
    <x v="341"/>
    <s v="KAOLACK"/>
    <s v="ABATTOIRS NDAGANE"/>
    <s v="ABATTOIRS NDAGANE"/>
    <m/>
    <m/>
    <d v="2025-03-08T09:09:20"/>
    <s v="Professionnel"/>
    <m/>
    <s v="URGENT"/>
    <s v="CLIENTS ENTREPRISES"/>
    <s v="Defaut non identifie"/>
    <s v="BROADBAND ETEINT // INTERNET ETEINT// COMPTE ACTIF SUR RBS // SESSION KO // s2m/339412831-adsl // TE"/>
    <s v="ext_yatte005966"/>
    <d v="2025-03-08T09:09:24"/>
    <m/>
    <s v="ext_yatte005966"/>
    <n v="5778801"/>
    <s v="OTD"/>
    <d v="2025-03-08T17:38:18"/>
    <s v="Archivé"/>
    <d v="2025-03-08T08:00:00"/>
    <s v="Non"/>
    <s v="SOFA_KLK"/>
    <s v="UNITE D'INTERVENTION SOFATEL KAOLACK"/>
    <s v="SOFA_KLK7"/>
    <m/>
    <d v="2025-03-08T17:38:18"/>
    <m/>
    <s v="RESCHGT12-RP1"/>
    <s v="BOITE RP1 CHANGEE"/>
    <s v="ENTREE DE POSTE/RP1 DEFECTUEUX"/>
    <s v="CONJONCTEUR CHG+REPRISE RP1+RECONFIG MODEM"/>
    <s v="ext_ndong004795"/>
    <x v="1"/>
    <x v="0"/>
    <x v="28"/>
    <x v="421"/>
  </r>
  <r>
    <n v="3018724"/>
    <s v="TEL"/>
    <n v="37771991"/>
    <x v="539"/>
    <s v="Actif"/>
    <s v="TLP"/>
    <s v="CLINIQUE DE L' AMITIE - SA"/>
    <m/>
    <n v="776480720"/>
    <s v="M DIALLO"/>
    <n v="20"/>
    <s v="PEI"/>
    <s v="PROFESSIONNELS"/>
    <d v="2021-09-23T00:00:01"/>
    <s v="T0"/>
    <m/>
    <s v="RELEVE"/>
    <d v="2025-03-08T09:55:35"/>
    <s v="ext_diafankha005962"/>
    <s v="CLIENT_DDE"/>
    <s v="GRESILLEMENT"/>
    <s v="33869A490 / GRSILLEMENT SUR LA LIGNE / L'Acces de base"/>
    <s v="ACAD"/>
    <s v="SDF"/>
    <x v="304"/>
    <s v="SICAP"/>
    <s v="SICAP LIBERTE VI"/>
    <s v="SICAP LIBERTE VI"/>
    <s v="LOT 1878"/>
    <m/>
    <d v="2025-03-08T09:55:36"/>
    <s v="Abonnement Professionnel"/>
    <n v="48"/>
    <s v="URGENT"/>
    <s v="CLIENTS ENTREPRISES"/>
    <s v="Defaut non identifie"/>
    <s v="GRSILLEMENT SUR LA LIGNE / L'Acces de base  GRESILLEMENT EN EMISSSION ET RECEPTION / PAS D'OUTILS DE"/>
    <s v="ext_diafankha005962"/>
    <d v="2025-03-08T09:55:38"/>
    <s v="GRSILLEMENT SUR LA LIGNE / L'Acces de base  GRESILLEMENT EN EMISSSION ET RECEPTION / PAS D'OUTILS DE"/>
    <m/>
    <n v="5778862"/>
    <s v="OTD"/>
    <d v="2025-03-09T10:24:01"/>
    <s v="Archivé"/>
    <d v="2025-03-08T08:00:00"/>
    <s v="Non"/>
    <s v="CAMU_SDF"/>
    <s v="UNITE D'INTERVENTION CAMUSAT SUD FOIRE"/>
    <s v="CAMU_SDF1"/>
    <d v="2025-03-10T09:55:36"/>
    <d v="2025-03-09T10:24:01"/>
    <s v="ok"/>
    <s v="CLIAUCDEF09-TEST MAESTRO/NAC OK"/>
    <s v="TEST MAESTRO/NAC OK - RETOUR SERVICES CO"/>
    <s v="CLIENT/AUCUN DEFAUT CONSTATE"/>
    <s v="CABLAGE INTERIEUR PRIVE  ET PABX DU CLIENT A REVOIR  // AUCUN DEFAUT CONTATE SUR LA LIGNE"/>
    <s v="ext_sow005920"/>
    <x v="1"/>
    <x v="1"/>
    <x v="4"/>
    <x v="396"/>
  </r>
  <r>
    <n v="3018741"/>
    <s v="FIBRE"/>
    <n v="34683331"/>
    <x v="540"/>
    <s v="Actif"/>
    <s v="TLP"/>
    <s v="CCECC SENEGAL"/>
    <s v="WANG SHIHENG"/>
    <n v="776055075"/>
    <s v="MME  YU"/>
    <n v="20"/>
    <s v="SOH"/>
    <s v="PROFESSIONNELS"/>
    <d v="2024-12-18T18:00:00"/>
    <s v="FIB_OF_B"/>
    <m/>
    <s v="RELEVE"/>
    <d v="2025-03-08T10:11:17"/>
    <s v="ext_cisse005961"/>
    <s v="CLIENT_DDE"/>
    <s v="Absence synchronisation MODEM"/>
    <s v="338239950//ABSENCE SYNCHRONISATION // Fibre Office Bloque"/>
    <s v="ACM"/>
    <s v="MED"/>
    <x v="315"/>
    <s v="MEDINA"/>
    <s v="MEDINA"/>
    <s v="AV MALICK SY"/>
    <m/>
    <m/>
    <d v="2025-03-08T16:46:28"/>
    <s v="Abonnement Professionnel"/>
    <n v="48"/>
    <s v="URGENT"/>
    <s v="FIBRE"/>
    <s v="VERIFICAT° INSTALLATION FIBREE"/>
    <s v="ABS AU PBO / B38 / CP 180 - 181A / F4"/>
    <s v="ext_gaye2895"/>
    <d v="2025-03-08T16:46:36"/>
    <s v="ABS AU PBO / B38 / CP 180 - 181A / F4"/>
    <s v="ext_gaye2895"/>
    <n v="5779885"/>
    <s v="OTD"/>
    <d v="2025-03-09T19:59:51"/>
    <s v="Archivé"/>
    <d v="2025-03-08T13:30:00"/>
    <s v="Non"/>
    <s v="MFIU"/>
    <s v="UI MAINTENANCE FIBRE URBAIN"/>
    <s v="MFIU1"/>
    <d v="2025-03-10T16:46:28"/>
    <d v="2025-03-09T19:59:51"/>
    <s v="ok"/>
    <s v="RESREPA83-CHAMBRE/BPOE"/>
    <s v="RACCORDEMENT  MANCHON REPRIS"/>
    <s v="INFRASTRUCTURE PASSIVE/MANCHON DEFECTUEU"/>
    <s v="Reprise osudure au sortie C1"/>
    <s v="tmp_sarr77481"/>
    <x v="0"/>
    <x v="0"/>
    <x v="7"/>
    <x v="493"/>
  </r>
  <r>
    <n v="3018746"/>
    <s v="FIBRE"/>
    <n v="2002731"/>
    <x v="541"/>
    <s v="Actif"/>
    <s v="TLP"/>
    <s v="PHARMACIE MOUMININE"/>
    <m/>
    <n v="776140700"/>
    <s v="M CAMARA"/>
    <n v="12"/>
    <s v="PA1"/>
    <s v="GRAND_PUBLIC"/>
    <d v="2023-09-20T18:08:22"/>
    <s v="FIB_PRO_M_B"/>
    <m/>
    <s v="RELEVE"/>
    <d v="2025-03-08T10:13:54"/>
    <s v="ext_sow005973"/>
    <s v="CLIENT_DDE"/>
    <s v="PAS DE CONNEXION INTERNET"/>
    <s v="339711105//Fibre Pro Max Bloque//PAS DE CONNEXION//"/>
    <s v="DBL"/>
    <s v="DBL"/>
    <x v="354"/>
    <s v="DIOURBEL"/>
    <s v="DIOURBEL VILLE_ESCALE"/>
    <s v="RUE DISPENSAIRE"/>
    <m/>
    <m/>
    <d v="2025-03-08T10:14:19"/>
    <s v="Abonnement Professionnel"/>
    <n v="48"/>
    <s v="URGENT"/>
    <s v="CLIENTS ENTREPRISES"/>
    <s v="Defaut non identifie"/>
    <s v="POWER VERT PON CLIGN VERT INTERNET ETEINT //VERIF BRANCHEMENT FAIT //REBOOT MODEM OK // COMPTE ACTIF"/>
    <s v="ext_sow005973"/>
    <d v="2025-03-08T10:14:22"/>
    <m/>
    <s v="ext_sow005973"/>
    <n v="5778899"/>
    <s v="OTD"/>
    <d v="2025-03-08T17:48:13"/>
    <s v="Archivé"/>
    <d v="2025-03-08T08:00:00"/>
    <s v="Oui"/>
    <s v="ECO_DBL"/>
    <s v="UNITE D'INTERVENTION ECOTEL DIOURBEL"/>
    <s v="ECO_DBL2"/>
    <d v="2025-03-10T10:14:19"/>
    <d v="2025-03-08T17:48:13"/>
    <s v="ok"/>
    <s v="CLIREPA22-PTO"/>
    <s v="SOUDURE  AU PTO REPRISE"/>
    <s v="POINT DE TERMINAISON OPTIQUE/ABSENCE DE"/>
    <s v="REPRISE SOUDURE AU PTO // MR CAMARA CONFIRME AU 776140700 // MOUSSA DIA -AS"/>
    <s v="ext_ndiaye005302"/>
    <x v="0"/>
    <x v="0"/>
    <x v="11"/>
    <x v="494"/>
  </r>
  <r>
    <n v="3018770"/>
    <s v="FIBRE"/>
    <n v="34264941"/>
    <x v="542"/>
    <s v="Actif"/>
    <s v="TLP"/>
    <s v="SECK"/>
    <s v="CHEIKH"/>
    <n v="776419017"/>
    <s v="Mme SEYE"/>
    <n v="20"/>
    <s v="SOH"/>
    <s v="PROFESSIONNELS"/>
    <d v="2024-07-11T12:00:01"/>
    <s v="FIB_PRO_M_B"/>
    <m/>
    <s v="RELEVE"/>
    <d v="2025-03-08T10:34:38"/>
    <s v="ext_yatte005966"/>
    <s v="CLIENT_DDE"/>
    <s v="Pas de connexion"/>
    <s v="/ Fibre Pro Max Bloque // PAS DE CONNEXION"/>
    <s v="ZIG"/>
    <s v="ZIG"/>
    <x v="355"/>
    <s v="ZIGUINCHOR"/>
    <s v="TILENE CENTRALE"/>
    <s v="MARCHE TILENE_ZIGUINCHOR"/>
    <s v="ARRET CAR"/>
    <m/>
    <d v="2025-03-08T10:34:55"/>
    <s v="Abonnement Professionnel"/>
    <n v="48"/>
    <s v="URGENT"/>
    <s v="CLIENTS ENTREPRISES"/>
    <s v="Defaut non identifie"/>
    <s v="COMPTE ACTIF SUR RBS // LOS ROUGE // PON ETEINT // INTERNET ETEINT  // VERIF BRANCHMENT FAIT // REBO"/>
    <s v="ext_yatte005966"/>
    <d v="2025-03-08T10:34:59"/>
    <m/>
    <s v="ext_yatte005966"/>
    <n v="5778935"/>
    <s v="OTD"/>
    <d v="2025-03-08T19:14:50"/>
    <s v="Archivé"/>
    <d v="2025-03-08T08:00:00"/>
    <s v="Non"/>
    <s v="SYS_ZIG"/>
    <s v="UNITE D'INTERVENTION SYSROAD ZIGUINCHOR"/>
    <s v="SYS_ZIG7"/>
    <d v="2025-03-10T10:34:55"/>
    <d v="2025-03-08T19:14:50"/>
    <s v="ok"/>
    <s v="RESCHGT313-PBO_PBE"/>
    <s v="PIGTAIL CHANGE"/>
    <s v="POINT DE BRANCHEMENT OPTIQUE/PIGTAIL DEF"/>
    <s v="PIGAIL CHANGE"/>
    <s v="ext_ngom2872"/>
    <x v="0"/>
    <x v="0"/>
    <x v="0"/>
    <x v="495"/>
  </r>
  <r>
    <n v="3018802"/>
    <s v="FIBRE"/>
    <n v="33716641"/>
    <x v="348"/>
    <s v="Actif"/>
    <s v="TLP"/>
    <s v="CLINIQUE LA JOANNE"/>
    <m/>
    <n v="772660339"/>
    <s v="MR TENGENG"/>
    <n v="20"/>
    <s v="SOH"/>
    <s v="PROFESSIONNELS"/>
    <d v="2024-03-25T12:03:43"/>
    <s v="FIB_PRO_ME_B"/>
    <m/>
    <s v="RELEVE"/>
    <d v="2025-03-08T11:05:43"/>
    <s v="ext_niang005979"/>
    <s v="CLIENT_DDE"/>
    <s v="Pas de connexion"/>
    <s v="REITERATION//339901920//SOUCI CONFIG DHCP//CLIENT EST OBLIGE DE FIXER LES ADRESSES POUR SE CONNECTER"/>
    <s v="ZIG"/>
    <s v="ZIG"/>
    <x v="260"/>
    <s v="ZIGUINCHOR"/>
    <s v="KANSAOUDY_ZIGUINCHOR"/>
    <s v="KANSAOUDY_ZIGUINCHOR"/>
    <n v="775846464"/>
    <m/>
    <d v="2025-03-08T11:06:03"/>
    <s v="Professionnel"/>
    <m/>
    <s v="URGENT"/>
    <s v="RESEAU D'ACCES INTEGRAL"/>
    <s v="LIAISON INSTABLE"/>
    <s v="REITERATION//339901920//SOUCI CONFIG DHCP//CLIENT EST OBLIGE DE FIXER LES ADRESSES POUR SE CONNECTER"/>
    <s v="ext_niang005979"/>
    <d v="2025-03-08T11:06:08"/>
    <m/>
    <s v="ext_niang005979"/>
    <n v="5779004"/>
    <s v="OTD"/>
    <d v="2025-03-08T19:13:19"/>
    <s v="Archivé"/>
    <d v="2025-03-08T08:00:00"/>
    <s v="Oui"/>
    <s v="SYS_ZIG"/>
    <s v="UNITE D'INTERVENTION SYSROAD ZIGUINCHOR"/>
    <s v="SYS_ZIG5"/>
    <m/>
    <d v="2025-03-08T19:13:19"/>
    <m/>
    <s v="CLIPRI231-AUTRES EQUIPEMENTS CLIENTS"/>
    <s v="EQUIPEMENT PRIVE A VOIR"/>
    <s v="AUTRES EQUIPEMENTS CLIENTS/PRIVE"/>
    <s v="MODEM RECONFIGURE/ EQUIPEMENT PRIVE A VOIR"/>
    <s v="ext_ngom2872"/>
    <x v="0"/>
    <x v="0"/>
    <x v="9"/>
    <x v="318"/>
  </r>
  <r>
    <n v="3018813"/>
    <s v="FIBRE"/>
    <n v="42135741"/>
    <x v="543"/>
    <s v="Actif"/>
    <s v="TLP"/>
    <s v="DIEDHIOU"/>
    <s v="ADAMA"/>
    <n v="777369657"/>
    <s v="INSA MANGA"/>
    <n v="20"/>
    <s v="SOH"/>
    <s v="PROFESSIONNELS"/>
    <d v="2025-01-14T17:00:01"/>
    <s v="FIB_PRO_M_B"/>
    <m/>
    <s v="RELEVE"/>
    <d v="2025-03-08T11:12:06"/>
    <s v="ext_diafankha005962"/>
    <s v="CLIENT_DDE"/>
    <s v="PAS DE CONNEXION INTERNET"/>
    <s v="338271538 / PAS DE CONNEXION / Fibre Pro Max Bloque / SDF_K15"/>
    <s v="ACAD"/>
    <m/>
    <x v="356"/>
    <s v="SEBIKHOTANE"/>
    <s v="SEBIKHOTANE"/>
    <s v="."/>
    <m/>
    <m/>
    <d v="2025-03-08T13:03:40"/>
    <s v="Professionnel"/>
    <m/>
    <s v="URGENT"/>
    <s v="FIBRE"/>
    <s v="VERIFICAT° INSTALLATION FIBREE"/>
    <s v="338271538 // CHANGEMENT VLAN IPV4 EFFECTUER // RESET PORT OK DANS NCE // ANCIEN SESSION IPV6 SUPPRIM"/>
    <s v="ext_ba005985"/>
    <d v="2025-03-08T21:49:51"/>
    <s v="HORS ZONE_x0009_GRAND YOFF"/>
    <s v="ext_gomis005922"/>
    <n v="5780303"/>
    <s v="OTD"/>
    <d v="2025-03-09T18:42:23"/>
    <s v="Archivé"/>
    <d v="2025-03-08T08:00:00"/>
    <s v="Oui"/>
    <s v="FI_TC"/>
    <s v="UI FIBRE CAS TRES COMPLEXES"/>
    <s v="DEX-UI21"/>
    <m/>
    <d v="2025-03-09T18:42:23"/>
    <m/>
    <s v="CLIAUCDEF010-TEST NAF OK"/>
    <s v="TEST NAF OK - RETOUR SERVICES CONFIRME"/>
    <s v="CLIENT/AUCUN DEFAUT CONSTATE"/>
    <s v="Synchro ok avec bonnes valeurs, connexion OK sur Papyrus"/>
    <s v="diallo028024"/>
    <x v="0"/>
    <x v="0"/>
    <x v="4"/>
    <x v="496"/>
  </r>
  <r>
    <n v="3018825"/>
    <s v="FIBRE"/>
    <n v="29986091"/>
    <x v="544"/>
    <s v="Actif"/>
    <s v="TLP"/>
    <s v="BATHILY"/>
    <s v="SOULEYMANE"/>
    <n v="780111065"/>
    <s v="MM GUEYE"/>
    <n v="13"/>
    <s v="PA1"/>
    <s v="GRAND_PUBLIC"/>
    <d v="2023-03-07T17:54:54"/>
    <s v="FIB_PRO_M_B"/>
    <m/>
    <s v="RELEVE"/>
    <d v="2025-03-08T11:23:55"/>
    <s v="ext_sow005973"/>
    <s v="CLIENT_DDE"/>
    <s v="PAS DE CONNEXION INTERNET"/>
    <s v="338348680//Fibre Pro Max Bloque//PAS DE CONNEXION//"/>
    <s v="ACG"/>
    <s v="KMR"/>
    <x v="357"/>
    <s v="YEUMBEUL"/>
    <s v="BENE BARAQUE 1"/>
    <s v="BENE BARAQUE 1"/>
    <m/>
    <m/>
    <d v="2025-03-08T11:24:18"/>
    <s v="Abonnement Professionnel"/>
    <n v="48"/>
    <s v="URGENT"/>
    <s v="CLIENTS ENTREPRISES"/>
    <s v="Defaut non identifie"/>
    <s v="POWER VERT PON ETEINT LOS ROUGE INTERNET ETEINT //VERIF BRANCHEMENT FAIT //REBOOT MODEM FAIT // COMP"/>
    <s v="ext_sow005973"/>
    <d v="2025-03-08T11:24:21"/>
    <m/>
    <s v="ext_sow005973"/>
    <n v="5779051"/>
    <s v="OTD"/>
    <d v="2025-03-08T21:39:03"/>
    <s v="Archivé"/>
    <d v="2025-03-08T08:00:00"/>
    <s v="Non"/>
    <s v="MULT_KMR"/>
    <s v="UNITE D'INTERVENTION MULTELEC KEUR MASSA"/>
    <s v="MULT_KMR4"/>
    <d v="2025-03-10T11:24:18"/>
    <d v="2025-03-08T21:39:03"/>
    <s v="ok"/>
    <s v="RESCHGT22-CABLE BRANCHEMENT"/>
    <s v="CABLE BRANCHEMENT  1084 CHANGE"/>
    <s v="CABLE BRANCHEMENT/CABLE BRANCHEMENT  108"/>
    <s v="CABLE 1083 CHANGE // SIMAL MULT"/>
    <s v="ext_gomis005922"/>
    <x v="0"/>
    <x v="0"/>
    <x v="5"/>
    <x v="497"/>
  </r>
  <r>
    <n v="3018832"/>
    <s v="FIBRE"/>
    <n v="44982931"/>
    <x v="545"/>
    <s v="Actif"/>
    <s v="TLP"/>
    <s v="COUMARE SEYDOU"/>
    <s v="COUMARE SEYDOU"/>
    <n v="754418080"/>
    <s v="CISSE"/>
    <n v="20"/>
    <s v="SOH"/>
    <s v="PROFESSIONNELS"/>
    <d v="2025-02-06T17:00:00"/>
    <s v="FIB_PRO_M_B"/>
    <m/>
    <s v="RELEVE"/>
    <d v="2025-03-08T11:28:31"/>
    <s v="ext_cisse005961"/>
    <s v="CLIENT_DDE"/>
    <s v="PAS DE CONNEXION INTERNET"/>
    <s v="339785822// PAS DE CONNEXION PAR CABLE // FIBRE PRO MAX BLOQUE"/>
    <s v="DBL"/>
    <s v="NDA"/>
    <x v="358"/>
    <s v="DBTBM"/>
    <s v="TM00"/>
    <s v="."/>
    <m/>
    <m/>
    <d v="2025-03-08T12:26:14"/>
    <s v="Professionnel"/>
    <m/>
    <s v="URGENT"/>
    <s v="CLIENTS ENTREPRISES"/>
    <s v="LIAISON INSTABLE"/>
    <s v="339785822// PAS DE CONNEXION PAR CABLE // FIBRE PRO MAX BLOQUE //COMPTE ACTIF/SESSION EN COURS //SYN"/>
    <s v="ext_ndiaye005991"/>
    <d v="2025-03-08T12:26:23"/>
    <m/>
    <s v="ext_ndiaye005991"/>
    <n v="5779255"/>
    <s v="OTD"/>
    <d v="2025-03-09T17:07:16"/>
    <s v="Archivé"/>
    <d v="2025-03-08T08:00:00"/>
    <s v="Oui"/>
    <s v="CAMU_TOUBA"/>
    <s v="UNITE D'INTERVENTION CAMUSAT TOUBA"/>
    <s v="CAMU_TOUBA8"/>
    <m/>
    <d v="2025-03-09T17:07:16"/>
    <m/>
    <s v="CLIFAU82-CABLE RESEAU RJ45"/>
    <s v="REPRISE CONNEXION"/>
    <s v="CABLE RESEAU RJ45/CABLE RJ45 MAL BRANCHE"/>
    <s v="RJ45 ISOLE / SERVICE OK"/>
    <s v="ext_bame005311"/>
    <x v="0"/>
    <x v="0"/>
    <x v="29"/>
    <x v="498"/>
  </r>
  <r>
    <n v="3018855"/>
    <s v="FIBRE"/>
    <n v="44037061"/>
    <x v="484"/>
    <s v="Actif"/>
    <s v="TLP"/>
    <s v="DAFFE"/>
    <s v="BACHIR"/>
    <n v="782468427"/>
    <s v="MR DAFFE"/>
    <n v="20"/>
    <s v="SOH"/>
    <s v="PROFESSIONNELS"/>
    <d v="2024-11-23T13:00:00"/>
    <s v="FIB_PRO_M_B"/>
    <m/>
    <s v="RELEVE"/>
    <d v="2025-03-08T11:44:06"/>
    <s v="ext_diop005984"/>
    <s v="CLIENT_DDE"/>
    <s v="PAS DE CONNEXION INTERNET"/>
    <s v="339535408 / RELEVE MOTIF CLIENT SUSPENDU / CLINT NA PAS ETE SUSPENDU IL ES EN REGLE / MERCI DE PEC /"/>
    <s v="THS"/>
    <s v="THS"/>
    <x v="113"/>
    <s v="THIES"/>
    <s v="THIES VILLE"/>
    <s v="."/>
    <m/>
    <m/>
    <d v="2025-03-08T11:44:33"/>
    <s v="Abonnement Professionnel"/>
    <n v="48"/>
    <s v="URGENT"/>
    <s v="CLIENTS ENTREPRISES"/>
    <s v="LIAISON INSTABLE"/>
    <s v="339535408 / RELEVE MOTIF CLIENT SUSPENDU / CLINT NA PAS ETE SUSPENDU IL ES EN REGLE / MERCI DE PEC /"/>
    <s v="ext_diop005984"/>
    <d v="2025-03-08T11:44:35"/>
    <m/>
    <s v="ext_diop005984"/>
    <n v="5779114"/>
    <s v="OTD"/>
    <d v="2025-03-08T15:46:31"/>
    <s v="Archivé"/>
    <d v="2025-03-08T08:00:00"/>
    <s v="Oui"/>
    <s v="AFT_THS"/>
    <s v="UNITE D'INTERVENTION AFRITEL THIES"/>
    <s v="AFT_THS1"/>
    <d v="2025-03-10T11:44:33"/>
    <d v="2025-03-08T15:46:31"/>
    <s v="ok"/>
    <s v="CLIAUC05-ORIENTE AGENCE"/>
    <s v="CLIENT ORIENTE AGENCE"/>
    <s v="CLIENT/ORIENTE AGENCE"/>
    <s v="CLIENT ORIENTE EN AGENCE POUR PAYEMENT FACTURE// CH DRAME"/>
    <s v="ext_faye005308"/>
    <x v="0"/>
    <x v="0"/>
    <x v="27"/>
    <x v="443"/>
  </r>
  <r>
    <n v="3018873"/>
    <s v="FIBRE"/>
    <n v="39539351"/>
    <x v="546"/>
    <s v="Actif"/>
    <s v="TLP"/>
    <s v="INSTITUT DES PROFESSIONS JURIDIQUES ET IMMOBILIERES"/>
    <m/>
    <n v="774515348"/>
    <s v="M NDIONGUE"/>
    <n v="20"/>
    <s v="SOH"/>
    <s v="PROFESSIONNELS"/>
    <d v="2022-07-30T23:00:01"/>
    <s v="FIB_OF_B"/>
    <m/>
    <s v="RELEVE"/>
    <d v="2025-03-08T11:51:58"/>
    <s v="ext_sow005973"/>
    <s v="CLIENT_DDE"/>
    <s v="PAS DE CONNEXION INTERNET"/>
    <s v="338259271//Fibre Office Bloque//PAS DE CONNEXION//"/>
    <s v="ACAD"/>
    <s v="GDK"/>
    <x v="224"/>
    <s v="MERMOZ"/>
    <s v="MERMOZ PYROTECHNIQUE"/>
    <s v="MERMOZ PYROTECHNIQUE"/>
    <n v="31"/>
    <m/>
    <d v="2025-03-08T11:52:21"/>
    <s v="Grand Public"/>
    <m/>
    <s v="URGENT"/>
    <s v="CLIENTS ENTREPRISES"/>
    <s v="Defaut non identifie"/>
    <s v="POWER VERT PON ETEINT LOS ROUGE INTERNET ETEINT //VERIF BRANCHEMENT FAIT //REBOOT MODEM FAIT // COMP"/>
    <s v="ext_sow005973"/>
    <d v="2025-03-08T11:52:24"/>
    <m/>
    <s v="ext_sow005973"/>
    <n v="5779147"/>
    <s v="OTD"/>
    <d v="2025-03-08T16:41:34"/>
    <s v="Archivé"/>
    <d v="2025-03-08T08:00:00"/>
    <s v="Non"/>
    <s v="ECO_GDK"/>
    <s v="UNITE D'INTERVENTION ECOTEL GDK"/>
    <s v="ECO_GDK7"/>
    <m/>
    <d v="2025-03-08T16:41:34"/>
    <m/>
    <s v="RESREPA39-PBO_PBE"/>
    <s v="SOUDURE REPRISE AU  PBO_PBE"/>
    <s v="POINT DE BRANCHEMENT OPTIQUE/FIBRE CASSE"/>
    <s v="REPRISE SOUDURE AU PBO // MR NDIONGUE CONFIRME AU 774515348 // MOCTAR POUYE -AS"/>
    <s v="ext_ndiaye005302"/>
    <x v="0"/>
    <x v="0"/>
    <x v="8"/>
    <x v="499"/>
  </r>
  <r>
    <n v="3018935"/>
    <s v="FIBRE"/>
    <n v="32715561"/>
    <x v="437"/>
    <s v="Actif"/>
    <s v="TLP"/>
    <s v="KANE"/>
    <s v="MODOU"/>
    <n v="776521670"/>
    <s v="M KANE"/>
    <n v="14"/>
    <s v="PA1"/>
    <s v="GRAND_PUBLIC"/>
    <d v="2023-01-11T16:00:01"/>
    <s v="FIB_PRO_M_B"/>
    <m/>
    <s v="RELEVE"/>
    <d v="2025-03-08T12:25:15"/>
    <s v="ext_niang005979"/>
    <s v="CLIENT_DDE"/>
    <s v="PAS DE CONNEXION INTERNET"/>
    <s v="REITERATION//SYNCHRO OK//SESSION OK//CLIENT N'ARRVE PAS A SE CONNECTER SUR CERTAINS APPAREILS"/>
    <s v="THS"/>
    <s v="THS"/>
    <x v="308"/>
    <s v="THIES"/>
    <s v="MARCHE CENTRAL"/>
    <s v="."/>
    <m/>
    <m/>
    <d v="2025-03-08T12:25:34"/>
    <s v="Abonnement Professionnel"/>
    <n v="48"/>
    <s v="URGENT"/>
    <s v="RESEAU D'ACCES INTEGRAL"/>
    <s v="LIAISON INSTABLE"/>
    <s v="REITERATION//SYNCHRO OK//SESSION OK//CLIENT N'ARRVE PAS A SE CONNECTER SUR CERTAINS APPAREILS"/>
    <s v="ext_niang005979"/>
    <d v="2025-03-08T12:25:38"/>
    <m/>
    <s v="ext_niang005979"/>
    <n v="5779254"/>
    <s v="OTD"/>
    <d v="2025-03-08T16:16:42"/>
    <s v="Archivé"/>
    <d v="2025-03-08T08:00:00"/>
    <s v="Oui"/>
    <s v="AFT_THS"/>
    <s v="UNITE D'INTERVENTION AFRITEL THIES"/>
    <s v="AFT_THS1"/>
    <d v="2025-03-10T12:25:34"/>
    <d v="2025-03-08T16:16:42"/>
    <s v="ok"/>
    <s v="CLICHGT31-JARRETIERE OPTIQUE"/>
    <s v="JARRETIERE OPTIQUE CHANGEE"/>
    <s v="JARRETIERE OPTIQUE/JARRETIERE OPTIQUE DE"/>
    <s v="JARRETIERE OPTIQUE + CONNECTEUR DEFECTUEUX CHANGES // LAMINE SALL"/>
    <s v="ext_drame2164"/>
    <x v="0"/>
    <x v="0"/>
    <x v="10"/>
    <x v="401"/>
  </r>
  <r>
    <n v="3018939"/>
    <s v="FIBRE"/>
    <n v="33620511"/>
    <x v="547"/>
    <s v="Actif"/>
    <s v="TLP"/>
    <s v="DIA"/>
    <s v="TIDIANE"/>
    <s v="775509025// 757490756"/>
    <s v="MR CISSE"/>
    <n v="12"/>
    <s v="PA1"/>
    <s v="GRAND_PUBLIC"/>
    <d v="2020-06-18T15:00:01"/>
    <s v="FIB_PRO"/>
    <m/>
    <s v="RELEVE"/>
    <d v="2025-03-08T12:28:14"/>
    <s v="ext_cisse005961"/>
    <s v="CLIENT_DDE"/>
    <s v="CABLE COUPE"/>
    <s v="338279958 //CABLE COUPE  // Fibre Office Bloque"/>
    <s v="ACAD"/>
    <s v="SDF"/>
    <x v="96"/>
    <s v="GRAND YOFF"/>
    <s v="CITE HAMO GRAND YOFF"/>
    <s v="CITE HAMO GRAND YOFF"/>
    <s v="K/26"/>
    <m/>
    <d v="2025-03-08T12:28:46"/>
    <s v="Abonnement Professionnel"/>
    <n v="48"/>
    <s v="URGENT"/>
    <s v="CLIENTS ENTREPRISES"/>
    <s v="Defaut non identifie"/>
    <s v="MODEM FIREBOX // SESSION EN COURS // COMPTE ACTIF // POWER VERT // PON OFF//LOS ROUGE INTERNET OFF /"/>
    <s v="ext_cisse005961"/>
    <d v="2025-03-08T12:28:50"/>
    <m/>
    <s v="ext_cisse005961"/>
    <n v="5779262"/>
    <s v="OTD"/>
    <d v="2025-03-08T16:34:47"/>
    <s v="Archivé"/>
    <d v="2025-03-08T08:00:00"/>
    <s v="Non"/>
    <s v="CAMU_SDF"/>
    <s v="UNITE D'INTERVENTION CAMUSAT SUD FOIRE"/>
    <s v="CAMU_SDF9"/>
    <d v="2025-03-10T12:28:46"/>
    <d v="2025-03-08T16:34:47"/>
    <s v="ok"/>
    <s v="RESCHGT311-PBO_PBE"/>
    <s v="CASSETTE PB CHANGEE"/>
    <s v="POINT DE BRANCHEMENT OPTIQUE/CASSETTE PB"/>
    <s v="RECONFIG PORT// BON SIGNAL// CHEIKH MBACKE// CAMUSAT// RECONFIG MODEM"/>
    <s v="tmp_diakhate64444"/>
    <x v="0"/>
    <x v="0"/>
    <x v="4"/>
    <x v="500"/>
  </r>
  <r>
    <n v="3018944"/>
    <s v="FIBRE"/>
    <n v="35243421"/>
    <x v="548"/>
    <s v="Actif"/>
    <s v="TLP"/>
    <s v="BITEYE"/>
    <s v="MOUSSA"/>
    <n v="776232741"/>
    <s v="ELHADJI ABDOULAYE NIASS"/>
    <n v="12"/>
    <s v="PA2"/>
    <s v="GRAND_PUBLIC"/>
    <d v="2020-06-10T15:00:00"/>
    <s v="FIB_PRO"/>
    <m/>
    <s v="RELEVE"/>
    <d v="2025-03-08T12:30:36"/>
    <s v="ext_diafankha005962"/>
    <s v="CLIENT_DDE"/>
    <s v="PAS DE CONNEXION INTERNET"/>
    <s v="338272194 / PAS DE CONNEXION /Fibre PRO Bloque"/>
    <s v="ACAD"/>
    <s v="SDF"/>
    <x v="157"/>
    <s v="GRAND YOFF"/>
    <s v="SCAT URBAM"/>
    <s v="SCAT URBAM"/>
    <s v="G 56"/>
    <m/>
    <d v="2025-03-08T12:30:37"/>
    <s v="Abonnement Professionnel"/>
    <n v="48"/>
    <s v="URGENT"/>
    <s v="RESEAU BRANCHEMENT"/>
    <s v="SAY-Coupure de fibre"/>
    <s v="PON ETEINT / LOS ROUGE / INTERNET ETEINT  / REBOOT MODEM FAIT TJRS CNX KO / VERIF BRANCHMNT OK / / R"/>
    <s v="ext_diafankha005962"/>
    <d v="2025-03-08T12:30:40"/>
    <s v="PON ETEINT / LOS ROUGE / INTERNET ETEINT  / REBOOT MODEM FAIT TJRS CNX KO / VERIF BRANCHMNT OK / / R"/>
    <m/>
    <n v="5779270"/>
    <s v="OTD"/>
    <d v="2025-03-08T16:35:01"/>
    <s v="Archivé"/>
    <d v="2025-03-08T13:30:00"/>
    <s v="Non"/>
    <s v="CAMU_SDF"/>
    <s v="UNITE D'INTERVENTION CAMUSAT SUD FOIRE"/>
    <s v="CAMU_SDF15"/>
    <d v="2025-03-10T12:30:37"/>
    <d v="2025-03-08T16:35:01"/>
    <s v="ok"/>
    <s v="CLIREPA22-PTO"/>
    <s v="SOUDURE  AU PTO REPRISE"/>
    <s v="POINT DE TERMINAISON OPTIQUE/ABSENCE DE"/>
    <s v="REPRISE SOUDUERE AU PTO"/>
    <s v="ext_bame005311"/>
    <x v="0"/>
    <x v="0"/>
    <x v="11"/>
    <x v="501"/>
  </r>
  <r>
    <n v="3018965"/>
    <s v="FIBRE"/>
    <n v="42116401"/>
    <x v="549"/>
    <s v="Actif"/>
    <s v="TLP"/>
    <s v="BA"/>
    <s v="SALIOU"/>
    <n v="775455476"/>
    <s v="MR SYLLA"/>
    <n v="20"/>
    <s v="SOH"/>
    <s v="PROFESSIONNELS"/>
    <d v="2023-12-06T14:26:05"/>
    <s v="FIB_PRO_M_B"/>
    <m/>
    <s v="RELEVE"/>
    <d v="2025-03-08T12:42:24"/>
    <s v="ext_diba005975"/>
    <s v="CLIENT_DDE"/>
    <s v="MODEM DEFECTUEUX"/>
    <s v="339521671//Fibre Pro Max Bloque //MODEM DEFECTUEUX"/>
    <m/>
    <m/>
    <x v="359"/>
    <s v="DIAMAGUENE - DIACKSAO"/>
    <s v="DIAMAGUENE"/>
    <s v="."/>
    <m/>
    <m/>
    <d v="2025-03-08T12:42:41"/>
    <s v="Abonnement Professionnel"/>
    <n v="48"/>
    <s v="URGENT"/>
    <s v="CLIENTS ENTREPRISES"/>
    <s v="Defaut non identifie"/>
    <s v="SEUL 2.4GHG EST ALIME VERT CLIGNOTANT // AUCUN AUTRE VOYANT NE SALUME // VERIF BRANCHEMENT ELECTRIQU"/>
    <s v="ext_diba005975"/>
    <d v="2025-03-08T12:42:44"/>
    <m/>
    <s v="ext_diba005975"/>
    <n v="5779308"/>
    <s v="OTD"/>
    <d v="2025-03-08T18:19:39"/>
    <s v="Archivé"/>
    <d v="2025-03-08T08:00:00"/>
    <s v="Non"/>
    <s v="SOFA_TIA"/>
    <s v="UNITE D'INTERVENTION SOFATEL THIAROYE"/>
    <s v="SOFA_TIA1"/>
    <d v="2025-03-10T12:42:41"/>
    <d v="2025-03-08T18:19:39"/>
    <s v="ok"/>
    <s v="RESCHGT313-PBO_PBE"/>
    <s v="PIGTAIL CHANGE"/>
    <s v="POINT DE BRANCHEMENT OPTIQUE/PIGTAIL DEF"/>
    <s v="REPRISE SOUDURE AU PTO ¿+ CHANGEMENT PIGTAIL"/>
    <s v="ext_diallo3676"/>
    <x v="0"/>
    <x v="0"/>
    <x v="11"/>
    <x v="502"/>
  </r>
  <r>
    <n v="3018966"/>
    <s v="FIBRE"/>
    <n v="35934801"/>
    <x v="445"/>
    <s v="Actif"/>
    <s v="TLP"/>
    <s v="GNAMBA"/>
    <s v="MALICK"/>
    <n v="777031420"/>
    <s v="MM ANGELIQUE"/>
    <n v="12"/>
    <s v="PA1"/>
    <s v="GRAND_PUBLIC"/>
    <d v="2024-09-28T18:07:59"/>
    <s v="FIB_PRO_M_B"/>
    <m/>
    <s v="RELEVE"/>
    <d v="2025-03-08T12:42:42"/>
    <s v="ext_niang005979"/>
    <s v="CLIENT_DDE"/>
    <s v="SOUCI D'EMISSION ET DE RECEPTL"/>
    <s v="REITERATION//338290762Problème aboutissement d'appels : sonne dans le vide : config VoIP ok, profil"/>
    <m/>
    <m/>
    <x v="234"/>
    <s v="RUFISQUE"/>
    <s v="CITE SOCOCIM"/>
    <s v="."/>
    <m/>
    <m/>
    <d v="2025-03-08T12:42:57"/>
    <s v="Abonnement Professionnel"/>
    <n v="48"/>
    <s v="URGENT"/>
    <s v="CLIENTS ENTREPRISES"/>
    <s v="LIAISON INSTABLE"/>
    <s v="REITERATION//338290762Problème aboutissement d'appels : sonne dans le vide : config VoIP ok, profil"/>
    <s v="ext_niang005979"/>
    <d v="2025-03-09T12:31:28"/>
    <s v="APPAREIL CLIENT A VOIR"/>
    <s v="ext_ngom2872"/>
    <n v="5780963"/>
    <s v="OTD"/>
    <d v="2025-03-09T18:02:09"/>
    <s v="Archivé"/>
    <d v="2025-03-09T08:00:00"/>
    <s v="Non"/>
    <s v="AFT_COMPLEXE"/>
    <s v="UNITE D'INTERVENTION AFRITEL COMPLEXE"/>
    <s v="AFT_COMPLEXE1"/>
    <d v="2025-03-10T12:42:57"/>
    <d v="2025-03-09T18:02:09"/>
    <s v="ok"/>
    <s v="CLIAUC05-ORIENTE AGENCE"/>
    <s v="CLIENT ORIENTE AGENCE"/>
    <s v="CLIENT/ORIENTE AGENCE"/>
    <s v="APPAREIL CLIENT A VOIR"/>
    <s v="ext_ngom2872"/>
    <x v="0"/>
    <x v="0"/>
    <x v="13"/>
    <x v="409"/>
  </r>
  <r>
    <n v="3018994"/>
    <s v="TEL"/>
    <n v="30540291"/>
    <x v="550"/>
    <s v="Actif"/>
    <s v="TLP"/>
    <s v="THIAM"/>
    <s v="ABDOULAYE"/>
    <n v="774328327"/>
    <s v="MR THIAM"/>
    <n v="12"/>
    <s v="PA1"/>
    <s v="GRAND_PUBLIC"/>
    <d v="2009-06-09T00:00:00"/>
    <s v="KHEW_PRO"/>
    <m/>
    <s v="RELEVE"/>
    <d v="2025-03-08T13:01:00"/>
    <s v="ext_diba005975"/>
    <s v="CLIENT_DDE"/>
    <s v="CABLE COUPE"/>
    <s v="338255780//KHEWEUL PRO // CABLE D INSTALATION COUPE"/>
    <s v="OUA"/>
    <s v="GDK"/>
    <x v="360"/>
    <s v="SICAP"/>
    <m/>
    <s v="AV BOURGUIBA"/>
    <n v="1"/>
    <m/>
    <d v="2025-03-08T13:01:01"/>
    <s v="Grand Public"/>
    <m/>
    <s v="NONURGENT"/>
    <s v="CLIENTS ENTREPRISES"/>
    <s v="Defaut non identifie"/>
    <s v="BB ETEINT // INTERNET ETEINT // VERIF BRANCJEMENT //REBOOT // COMPTE ACTIFE // PAS DE SESSION // TES"/>
    <s v="ext_diba005975"/>
    <d v="2025-03-08T13:01:04"/>
    <s v="BB ETEINT // INTERNET ETEINT // VERIF BRANCJEMENT //REBOOT // COMPTE ACTIFE // PAS DE SESSION // TES"/>
    <m/>
    <n v="5779355"/>
    <s v="OTD"/>
    <d v="2025-03-08T17:51:28"/>
    <s v="Archivé"/>
    <d v="2025-03-10T08:00:00"/>
    <s v="Non"/>
    <s v="ECO_GDK"/>
    <s v="UNITE D'INTERVENTION ECOTEL GDK"/>
    <s v="ECO_GDK4"/>
    <m/>
    <d v="2025-03-08T17:51:28"/>
    <m/>
    <s v="CABLE BRANCHEMENT"/>
    <s v="CABLE BRANCHEMENT 5/99 CHANGE"/>
    <s v="CABLE BRANCHEMENT 5/99/CABLE BRANCHEMENT"/>
    <s v="CABR 5/99 COUPE CHANGE // SEBASTEN"/>
    <s v="ext_diouf2174"/>
    <x v="1"/>
    <x v="0"/>
    <x v="5"/>
    <x v="503"/>
  </r>
  <r>
    <n v="3019000"/>
    <s v="FIBRE"/>
    <n v="41327621"/>
    <x v="551"/>
    <s v="Actif"/>
    <s v="TLP"/>
    <s v="COMMERCE"/>
    <s v="COMMERCE"/>
    <n v="779779148"/>
    <s v="MMR FALL"/>
    <n v="20"/>
    <s v="SOH"/>
    <s v="PROFESSIONNELS"/>
    <d v="2023-08-11T19:00:00"/>
    <s v="FIB_PRO_M_B"/>
    <m/>
    <s v="RELEVE"/>
    <d v="2025-03-08T13:06:38"/>
    <s v="ext_diba005975"/>
    <s v="CLIENT_DDE"/>
    <s v="Absence synchronisation MODEM"/>
    <s v="338938770 // Fibre Pro Max Bloque// ABSENCE SYNCHRO FIBRE"/>
    <s v="ACR"/>
    <s v="MBW"/>
    <x v="361"/>
    <s v="KEUR MASSAR"/>
    <s v="PARCELLES ASSAINIES UNITE 14"/>
    <s v="PARCELLES ASSAINIES UNITE 14"/>
    <m/>
    <m/>
    <d v="2025-03-08T13:07:00"/>
    <s v="Abonnement Professionnel"/>
    <n v="48"/>
    <s v="URGENT"/>
    <s v="CLIENTS ENTREPRISES"/>
    <s v="Defaut non identifie"/>
    <s v="LOS ROUGE // PON ETE INTERNET ETEINT // VERIF BRANCHEMENT // REBOOT // SYNCHRO DOWN // SAYTU KO// MP"/>
    <s v="ext_diba005975"/>
    <d v="2025-03-08T13:07:03"/>
    <m/>
    <s v="ext_diba005975"/>
    <n v="5779366"/>
    <s v="OTD"/>
    <d v="2025-03-08T21:27:55"/>
    <s v="Archivé"/>
    <d v="2025-03-08T13:30:00"/>
    <s v="Non"/>
    <s v="SYS_MBW"/>
    <s v="UNITE D'INTERVENTION SYSROAD MBAO"/>
    <s v="SYS_MBW6"/>
    <d v="2025-03-10T13:07:00"/>
    <d v="2025-03-08T21:27:55"/>
    <s v="ok"/>
    <s v="RESCHGT21-CABLE BRANCHEMENT"/>
    <s v="CABLE BRANCHEMENT 1084 CHANGE"/>
    <s v="CABLE BRANCHEMENT/CABLE BRANCHEMENT  108"/>
    <s v="CABLE 1083 COUPE CHANGE SUR 90M"/>
    <s v="ext_ngom2872"/>
    <x v="0"/>
    <x v="0"/>
    <x v="5"/>
    <x v="504"/>
  </r>
  <r>
    <n v="3019043"/>
    <s v="FIBRE"/>
    <n v="2129651"/>
    <x v="552"/>
    <s v="Actif"/>
    <s v="TLP"/>
    <s v="PROCUREUR DES MISSIONNAIRES"/>
    <m/>
    <n v="785224895"/>
    <s v="M NDOUR"/>
    <n v="20"/>
    <s v="SOH"/>
    <s v="PROFESSIONNELS"/>
    <d v="2023-01-09T18:14:04"/>
    <s v="FIB_PRO_M_B"/>
    <m/>
    <s v="RELEVE"/>
    <d v="2025-03-08T13:28:00"/>
    <s v="ext_yatte005966"/>
    <s v="CLIENT_DDE"/>
    <s v="DECONNEXIONS FREQUENTES"/>
    <s v="// Fibre Pro Max Bloque // DECONNEXIONS FREQUENTES"/>
    <s v="KLK"/>
    <s v="KLK"/>
    <x v="131"/>
    <s v="KAOLACK"/>
    <s v="KAOLACK VILLE"/>
    <s v="."/>
    <m/>
    <m/>
    <d v="2025-03-08T15:37:13"/>
    <s v="Abonnement Professionnel"/>
    <n v="48"/>
    <s v="URGENT"/>
    <s v="MAINTENANCE INSTALLATION FIBRE"/>
    <s v="VERIFICAT° INSTALLATION FIBREE"/>
    <s v="339412974 // RECONFIGURATION EFFECTUER // RESET PORT OK DANS AMS // COMPTE ACTIF // SESSION OK // SY"/>
    <s v="ext_ba005985"/>
    <d v="2025-03-08T15:37:23"/>
    <s v="339412974 // RECONFIGURATION EFFECTUER // RESET PORT OK DANS AMS // COMPTE ACTIF // SESSION OK // SY"/>
    <s v="ext_ba005985"/>
    <n v="5779751"/>
    <s v="OTD"/>
    <d v="2025-03-09T12:15:53"/>
    <s v="Archivé"/>
    <d v="2025-03-08T13:30:00"/>
    <s v="Oui"/>
    <s v="SOFA_KLK"/>
    <s v="UNITE D'INTERVENTION SOFATEL KAOLACK"/>
    <s v="SOFA_KLK7"/>
    <d v="2025-03-10T15:37:13"/>
    <d v="2025-03-09T12:15:53"/>
    <s v="ok"/>
    <s v="CLICHGT411-ONT F660"/>
    <s v="ONT CHANGE"/>
    <s v="OPTICAL NETWORK TERMINAL/MODEM CLIENT FI"/>
    <s v="CHANGEMENT MODEM"/>
    <s v="ext_diallo3676"/>
    <x v="0"/>
    <x v="0"/>
    <x v="2"/>
    <x v="505"/>
  </r>
  <r>
    <n v="3019088"/>
    <s v="DSL4"/>
    <n v="36931331"/>
    <x v="553"/>
    <s v="Actif"/>
    <s v="TLP"/>
    <s v="SOULEYMANE DIA"/>
    <m/>
    <n v="780155397"/>
    <s v="M DIA"/>
    <n v="20"/>
    <s v="SOH"/>
    <s v="PROFESSIONNELS"/>
    <d v="2021-06-03T12:00:00"/>
    <s v="V_IP_I_P_S"/>
    <m/>
    <s v="RELEVE"/>
    <d v="2025-03-08T13:55:41"/>
    <s v="ext_fall006017"/>
    <s v="CLIENT_DDE"/>
    <s v="Pas de connexion"/>
    <s v="339780421 // Internet Pro Silver_VoIP // s2m/339780421-adsl // PAS DE CONNEXION"/>
    <m/>
    <m/>
    <x v="362"/>
    <s v="TOUBA MOSQUEE"/>
    <s v="LANSAR"/>
    <s v="TABLEAU BAYE MBENGUE 30BI"/>
    <m/>
    <m/>
    <d v="2025-03-08T13:56:03"/>
    <s v="Grand Public"/>
    <m/>
    <s v="URGENT"/>
    <s v="CLIENTS ENTREPRISES"/>
    <s v="Defaut non identifie"/>
    <s v="BB ETEINT // INTERNET ETEINT // VERIF BRANCHEMENT FAIT // REBOOT MODEM FAIT // RBS : ACTIF PAS DE SE"/>
    <s v="ext_fall006017"/>
    <d v="2025-03-08T13:58:05"/>
    <m/>
    <s v="ext_fall006017"/>
    <n v="5779522"/>
    <s v="OTD"/>
    <d v="2025-03-08T15:35:56"/>
    <s v="Archivé"/>
    <d v="2025-03-08T13:30:00"/>
    <s v="Non"/>
    <s v="CAMU_TOUBA"/>
    <s v="UNITE D'INTERVENTION CAMUSAT TOUBA"/>
    <s v="CAMU_TOUBA2"/>
    <m/>
    <d v="2025-03-08T15:35:56"/>
    <m/>
    <s v="CLIAUCDEF09-TEST MAESTRO/NAC OK"/>
    <s v="TEST MAESTRO/NAC OK - RETOUR SERVICES CO"/>
    <s v="CLIENT/AUCUN DEFAUT CONSTATE"/>
    <s v="AUCUN DEFAUT CONSTATE / SESSION RECENTE / SYNCHRO UP / SIGNAL ATTENUATION ET SNR OK / CLIENT JOINT E"/>
    <s v="ext_diop005984"/>
    <x v="1"/>
    <x v="0"/>
    <x v="4"/>
    <x v="506"/>
  </r>
  <r>
    <n v="3019108"/>
    <s v="FIBRE"/>
    <n v="491"/>
    <x v="554"/>
    <s v="Actif"/>
    <s v="TLP"/>
    <s v="Ambassade du Royaume du Maroc"/>
    <m/>
    <s v="M ASSAN"/>
    <n v="773330736"/>
    <n v="20"/>
    <s v="GCO"/>
    <s v="GRANDS_COMPTES"/>
    <d v="2022-09-16T16:00:00"/>
    <s v="FIB_OF_B"/>
    <m/>
    <s v="RELEVE"/>
    <d v="2025-03-08T14:11:27"/>
    <s v="ext_seye005967"/>
    <s v="CLIENT_DDE"/>
    <s v="Absence synchronisation MODEM"/>
    <s v="338239639 //Fibre Office Bloque//PAS DE CONNEXION"/>
    <s v="ACAD"/>
    <s v="ACA"/>
    <x v="285"/>
    <s v="MERMOZ"/>
    <s v="SICAP MERMOZ"/>
    <s v="."/>
    <m/>
    <m/>
    <d v="2025-03-08T14:12:02"/>
    <s v="Grand Public"/>
    <m/>
    <s v="URGENT"/>
    <s v="CLIENTS ENTREPRISES"/>
    <s v="Defaut non identifie"/>
    <s v="LOS ROUGE//PON ETEINT//INTERNET ETEINT//VERIF BRANCHEMENT OK//REBOOT MODEM OK//SYNCHRO PAS SUR NCE/C"/>
    <s v="ext_seye005967"/>
    <d v="2025-03-08T14:12:05"/>
    <m/>
    <s v="ext_seye005967"/>
    <n v="5779556"/>
    <s v="OTD"/>
    <d v="2025-03-08T17:31:25"/>
    <s v="Archivé"/>
    <d v="2025-03-08T08:00:00"/>
    <s v="Non"/>
    <s v="ECO_ACAD"/>
    <s v="UNITE D'INTERVENTION ECOTEL ACAD"/>
    <s v="ECO_ACAD5"/>
    <m/>
    <d v="2025-03-08T17:31:25"/>
    <m/>
    <s v="RESREPA37-PBO_PBE"/>
    <s v="SOUDURE REPRISE AU  PBO_PBE"/>
    <s v="POINT DE BRANCHEMENT OPTIQUE/FIBRE MAL S"/>
    <s v="REPRISE SOUDURE AU PBO + JARRETIERE OPTIQUE CHANGEE // BABACAR MBAYE"/>
    <s v="ext_diouf2174"/>
    <x v="0"/>
    <x v="0"/>
    <x v="8"/>
    <x v="507"/>
  </r>
  <r>
    <n v="3019140"/>
    <s v="VOIP"/>
    <n v="41168731"/>
    <x v="555"/>
    <s v="Actif"/>
    <s v="TLP"/>
    <s v="SYSTEME INTEGRATEUR CONNECT"/>
    <m/>
    <n v="777626565"/>
    <s v="MM DIOP"/>
    <n v="20"/>
    <s v="SOH"/>
    <s v="PROFESSIONNELS"/>
    <d v="2023-07-17T15:25:00"/>
    <s v="V_IP_IPG_B"/>
    <m/>
    <s v="RELEVE"/>
    <d v="2025-03-08T14:30:14"/>
    <s v="ext_thiam005954"/>
    <s v="CLIENT_DDE"/>
    <s v="Absence synchronisation MODEM"/>
    <s v="339750497°°Internet Pro Gold_VoIP_Bloque°°° PAS DE CONNEXION INTENRET °°°°°ABSENCE DE SYNCHRO BROADB"/>
    <s v="DBL"/>
    <s v="DKH"/>
    <x v="288"/>
    <s v="DAROU KHOUDOSS"/>
    <s v="GUEDE"/>
    <s v="."/>
    <m/>
    <m/>
    <d v="2025-03-08T14:30:15"/>
    <s v="Grand Public"/>
    <m/>
    <s v="URGENT"/>
    <s v="RESEAU D'ACCES INTEGRAL"/>
    <s v="NAC-Pas de résultats"/>
    <s v="ESTE NCE   A03_ToubaDarouKhoudoss-Frame:0/Slot:3/Port:19 SYNCHRO  °°°° PORT SYNCHRO MAIS PAS LE MODE"/>
    <s v="ext_thiam005954"/>
    <d v="2025-03-08T14:30:18"/>
    <s v="ESTE NCE   A03_ToubaDarouKhoudoss-Frame:0/Slot:3/Port:19 SYNCHRO  °°°° PORT SYNCHRO MAIS PAS LE MODE"/>
    <m/>
    <n v="5779600"/>
    <s v="OTD"/>
    <d v="2025-03-09T12:21:12"/>
    <s v="Archivé"/>
    <m/>
    <m/>
    <m/>
    <m/>
    <m/>
    <m/>
    <d v="2025-03-09T12:21:12"/>
    <m/>
    <s v="RESCHGT22-CABLE BRANCHEMENT"/>
    <s v="CABLE BRANCHEMENT  1084 CHANGE"/>
    <s v="CABLE BRANCHEMENT/CABLE BRANCHEMENT  108"/>
    <s v="SOUCI VOIP //RECONF MODEM PAR TI // RECONFIGURATION PORT // CONFIGURATION VOIP SUR SELFSERVICE //ABD"/>
    <s v="tmp_ndiaye85924"/>
    <x v="1"/>
    <x v="0"/>
    <x v="15"/>
    <x v="508"/>
  </r>
  <r>
    <n v="3019147"/>
    <s v="DSL"/>
    <n v="590041"/>
    <x v="556"/>
    <s v="Actif"/>
    <s v="TLP"/>
    <s v="NDIAYE"/>
    <s v="GALAYE"/>
    <n v="777610972"/>
    <s v="M FALL"/>
    <n v="20"/>
    <s v="PEI"/>
    <s v="AFFAIRES"/>
    <d v="2010-02-04T00:00:00"/>
    <s v="KHEW_PRO"/>
    <m/>
    <s v="RELEVE"/>
    <d v="2025-03-08T14:36:16"/>
    <s v="ext_sow005973"/>
    <s v="CLIENT_DDE"/>
    <s v="PAS DE CONNEXION INTERNET"/>
    <s v="339422117//KHEWEUL PRO//PAS DE CONNEXION//"/>
    <s v="KLK"/>
    <s v="KLK"/>
    <x v="363"/>
    <s v="KAOLACK"/>
    <s v="BONGRE"/>
    <s v="BONGRE"/>
    <m/>
    <m/>
    <d v="2025-03-08T14:37:17"/>
    <s v="Grand Public"/>
    <m/>
    <s v="URGENT"/>
    <s v="CLIENTS ENTREPRISES"/>
    <s v="Defaut non identifie"/>
    <s v="POWER VERT BB ETEINT INTERNET ETEINT //VERIF BRANCHEMENT FAIT//REBOOT FAIT// COMPTE ACTIF //AVEC SES"/>
    <s v="ext_sow005973"/>
    <d v="2025-03-08T14:37:20"/>
    <m/>
    <s v="ext_sow005973"/>
    <n v="5779609"/>
    <s v="OTD"/>
    <d v="2025-03-09T15:31:26"/>
    <s v="Archivé"/>
    <d v="2025-03-08T08:00:00"/>
    <s v="Non"/>
    <s v="SOFA_KLK"/>
    <s v="UNITE D'INTERVENTION SOFATEL KAOLACK"/>
    <s v="SOFA_KLK6"/>
    <m/>
    <d v="2025-03-09T15:31:26"/>
    <m/>
    <s v="RESCHGT12-RP1"/>
    <s v="BOITE RP1 CHANGEE"/>
    <s v="ENTREE DE POSTE/RP1 DEFECTUEUX"/>
    <s v="Mutation port slot0 c13 vers slot2 port56"/>
    <s v="ext_ndong004795"/>
    <x v="1"/>
    <x v="0"/>
    <x v="26"/>
    <x v="509"/>
  </r>
  <r>
    <n v="3019177"/>
    <s v="VOIP"/>
    <n v="35327941"/>
    <x v="176"/>
    <s v="Actif"/>
    <s v="TLP"/>
    <s v="GIE SALL ET FRERES"/>
    <m/>
    <n v="773538607"/>
    <s v="MME SAMB"/>
    <n v="20"/>
    <s v="SOH"/>
    <s v="PROFESSIONNELS"/>
    <d v="2023-10-10T12:00:00"/>
    <s v="V_IP_I_P_S_B"/>
    <m/>
    <s v="RELEVE"/>
    <d v="2025-03-08T14:58:02"/>
    <s v="ext_camara005945"/>
    <s v="CLIENT_DDE"/>
    <s v="Pas de connexion"/>
    <s v="338943232 // Internet Pro Silver_VoIP_Bloque // PAS DE CONNEXION //"/>
    <s v="ACR"/>
    <s v="RUF"/>
    <x v="146"/>
    <s v="RUFISQUE"/>
    <s v="MERINA"/>
    <s v="."/>
    <m/>
    <m/>
    <d v="2025-03-08T16:37:38"/>
    <s v="Grand Public"/>
    <m/>
    <s v="URGENT"/>
    <s v="CLIENTS ENTREPRISES"/>
    <s v="LIAISON INSTABLE"/>
    <s v="338943232 // PAS DE CONNEXION // COMPTE ACTIF // PAS DE SESSION // SYNCHRO KO DANS NCE"/>
    <s v="ext_ba005985"/>
    <d v="2025-03-08T16:37:53"/>
    <s v="338943232 // PAS DE CONNEXION // COMPTE ACTIF // PAS DE SESSION // SYNCHRO KO DANS NCE"/>
    <s v="ext_ba005985"/>
    <n v="5779871"/>
    <s v="OTD"/>
    <d v="2025-03-08T17:20:11"/>
    <s v="Archivé"/>
    <d v="2025-03-08T13:30:00"/>
    <s v="Oui"/>
    <s v="MULT_RUF"/>
    <s v="UNITE D'INTERVENTION MULTELEC RUFISQUE"/>
    <s v="MULT_RUF3"/>
    <m/>
    <d v="2025-03-08T17:20:11"/>
    <m/>
    <s v="Impact incident"/>
    <s v="Cas d'incident signalé"/>
    <s v="Incident"/>
    <s v="TIRAGE ET RACCORDEMENT CABLE 400 PAIRE SUITE INCIDENT"/>
    <s v="ext_diallo005317"/>
    <x v="1"/>
    <x v="0"/>
    <x v="20"/>
    <x v="167"/>
  </r>
  <r>
    <n v="3019179"/>
    <s v="FIBRE"/>
    <n v="32011361"/>
    <x v="307"/>
    <s v="Actif"/>
    <s v="TLP"/>
    <s v="MUTUELLE SOCIALE DES TRAVAILLEURS DES TRANSPORTS ROUTIERS"/>
    <s v="MS/TRANSVIE"/>
    <n v="771262626"/>
    <s v="Mr thiam"/>
    <n v="20"/>
    <s v="SOH"/>
    <s v="PROFESSIONNELS"/>
    <d v="2021-03-10T17:00:01"/>
    <s v="FIB_PRO"/>
    <m/>
    <s v="RELEVE"/>
    <d v="2025-03-08T14:59:37"/>
    <s v="diouf7677"/>
    <s v="CLIENT_DDE"/>
    <s v="Absence synchronisation MODEM"/>
    <s v="PAS DE SYNCHRO"/>
    <s v="DBL"/>
    <s v="TBM"/>
    <x v="8"/>
    <s v="TOUBA MOSQUEE"/>
    <s v="TOUBA MOSQUEE"/>
    <s v="."/>
    <m/>
    <m/>
    <d v="2025-03-08T15:00:00"/>
    <s v="Abonnement Professionnel"/>
    <n v="48"/>
    <s v="URGENT"/>
    <s v="RESEAU BRANCHEMENT"/>
    <s v="Vérification ligne ADSL"/>
    <s v="pas de synchro modem"/>
    <s v="diouf7677"/>
    <d v="2025-03-08T15:00:05"/>
    <s v="pas de synchro modem"/>
    <s v="diouf7677"/>
    <n v="5779671"/>
    <s v="OTD"/>
    <d v="2025-03-08T17:25:31"/>
    <s v="Archivé"/>
    <d v="2025-03-08T08:00:00"/>
    <s v="Non"/>
    <s v="CAMU_TOUBA"/>
    <s v="UNITE D'INTERVENTION CAMUSAT TOUBA"/>
    <s v="CAMU_TOUBA4"/>
    <d v="2025-03-10T15:00:00"/>
    <d v="2025-03-08T17:25:31"/>
    <s v="ok"/>
    <s v="Service résolu"/>
    <s v="Compte non créé"/>
    <s v="Compte client"/>
    <s v="M THIAW CONFIRME LE RETOUR DU SERVICE"/>
    <s v="ext_niang005979"/>
    <x v="0"/>
    <x v="0"/>
    <x v="4"/>
    <x v="282"/>
  </r>
  <r>
    <n v="3019186"/>
    <s v="DSL10"/>
    <n v="36649421"/>
    <x v="557"/>
    <s v="Actif"/>
    <s v="TLP"/>
    <s v="GUEYE"/>
    <s v="DIABEL"/>
    <n v="776486513"/>
    <s v="M FALL"/>
    <n v="20"/>
    <s v="SOH"/>
    <s v="PROFESSIONNELS"/>
    <d v="2020-09-18T18:00:00"/>
    <s v="V_IP_I_P_S"/>
    <m/>
    <s v="RELEVE"/>
    <d v="2025-03-08T15:02:26"/>
    <s v="ext_fall006017"/>
    <s v="CLIENT_DDE"/>
    <s v="DECONNEXIONS FREQUENTES"/>
    <s v="339784949 // Internet Pro Silver_VoIP // DECONNEXIONS FREQUENTES"/>
    <s v="DBL"/>
    <s v="TBM"/>
    <x v="62"/>
    <s v="TOUBA MOSQUEE"/>
    <s v="MARCHE OCCAS"/>
    <s v="."/>
    <m/>
    <m/>
    <d v="2025-03-08T16:44:04"/>
    <s v="Grand Public"/>
    <m/>
    <s v="URGENT"/>
    <s v="CLIENTS ENTREPRISES"/>
    <s v="LIAISON INSTABLE"/>
    <s v="339784949 // DECONNEXION FREQUENT // COMPTE ACTIF // SESSION OK // SYNCHRO ET VALEUR OK // REBOOT MO"/>
    <s v="ext_ba005985"/>
    <d v="2025-03-08T16:44:14"/>
    <s v="339784949 // DECONNEXION FREQUENT // COMPTE ACTIF // SESSION OK // SYNCHRO ET VALEUR OK // REBOOT MO"/>
    <s v="ext_ba005985"/>
    <n v="5779883"/>
    <s v="OTD"/>
    <d v="2025-03-09T11:06:36"/>
    <s v="Archivé"/>
    <d v="2025-03-08T08:00:00"/>
    <s v="Oui"/>
    <s v="CAMU_TOUBA"/>
    <s v="UNITE D'INTERVENTION CAMUSAT TOUBA"/>
    <s v="CAMU_TOUBA3"/>
    <m/>
    <d v="2025-03-09T11:06:36"/>
    <m/>
    <s v="CLIAUCDEF09-TEST MAESTRO/NAC OK"/>
    <s v="TEST MAESTRO/NAC OK - RETOUR SERVICES CO"/>
    <s v="CLIENT/AUCUN DEFAUT CONSTATE"/>
    <s v="CHANGEMENT 5-99 AERIEN // CAMUSAT_x0009_ALIOU SAGNA"/>
    <s v="tmp_gueye59499"/>
    <x v="1"/>
    <x v="0"/>
    <x v="5"/>
    <x v="510"/>
  </r>
  <r>
    <n v="3019196"/>
    <s v="FIBRE"/>
    <n v="41803901"/>
    <x v="558"/>
    <s v="Actif"/>
    <s v="TLP"/>
    <s v="NETSYSTEME INFORMATIQUE"/>
    <s v="NETSYSTEME INFORMATIQUE"/>
    <n v="781930175"/>
    <s v="MME TAMBEDOU"/>
    <n v="20"/>
    <s v="SOH"/>
    <s v="PROFESSIONNELS"/>
    <d v="2023-10-10T15:45:02"/>
    <s v="FIB_PRO_M_B"/>
    <m/>
    <s v="RELEVE"/>
    <d v="2025-03-08T15:13:31"/>
    <s v="ext_cisse005961"/>
    <s v="CLIENT_DDE"/>
    <s v="Absence synchronisation MODEM"/>
    <s v="338674836 //ABSENCE SYNCHRONISATION // Fibre Office Bloque"/>
    <s v="ACAD"/>
    <s v="NFO"/>
    <x v="364"/>
    <s v="DKFOI"/>
    <s v="ZO00"/>
    <s v="."/>
    <m/>
    <m/>
    <d v="2025-03-08T15:14:38"/>
    <s v="Abonnement Professionnel"/>
    <n v="48"/>
    <s v="URGENT"/>
    <s v="CLIENTS ENTREPRISES"/>
    <s v="Defaut non identifie"/>
    <s v="MODEM FIREBOX // SESSION EN COURS // COMPTE ACTIF // POWER VERT // PON OFF//LOS ROUGE INTERNET OFF /"/>
    <s v="ext_cisse005961"/>
    <d v="2025-03-08T15:14:44"/>
    <m/>
    <s v="ext_cisse005961"/>
    <n v="5779701"/>
    <s v="OTD"/>
    <d v="2025-03-09T15:32:59"/>
    <s v="Archivé"/>
    <d v="2025-03-08T08:00:00"/>
    <s v="Non"/>
    <s v="MULT_NFO"/>
    <s v="UNITE D'INTERVENTION MULTELEC NORD FOIRE"/>
    <s v="MULT_NFO1"/>
    <d v="2025-03-10T15:14:38"/>
    <d v="2025-03-09T15:32:59"/>
    <s v="ok"/>
    <s v="RESCHGT22-CABLE BRANCHEMENT"/>
    <s v="CABLE BRANCHEMENT  1084 CHANGE"/>
    <s v="CABLE BRANCHEMENT/CABLE BRANCHEMENT  108"/>
    <s v="CABLE 1082 CHANGE // ELHADJ MULT"/>
    <s v="ext_gomis005922"/>
    <x v="0"/>
    <x v="0"/>
    <x v="5"/>
    <x v="511"/>
  </r>
  <r>
    <n v="3019202"/>
    <s v="FIBRE"/>
    <n v="36098251"/>
    <x v="559"/>
    <s v="Actif"/>
    <s v="TLP"/>
    <s v="MASTERCARD FOUNDATION"/>
    <m/>
    <n v="775186547"/>
    <s v="M MBENGUE"/>
    <n v="20"/>
    <s v="PEI"/>
    <s v="AFFAIRES"/>
    <d v="2022-07-14T12:20:00"/>
    <s v="F_OI_B_4G"/>
    <m/>
    <s v="RELEVE"/>
    <d v="2025-03-08T15:16:28"/>
    <s v="ext_gassama005969"/>
    <s v="CLIENT_DDE"/>
    <s v="Absence synchronisation MODEM"/>
    <s v="/Fibre Off. Intense_Domino4G_15Go Bloque// ABSENCE SYNCHRO // MODEM FIBERBOX"/>
    <s v="ACAD"/>
    <s v="ACA"/>
    <x v="61"/>
    <s v="POINT E"/>
    <s v="POINT E"/>
    <s v="."/>
    <m/>
    <m/>
    <d v="2025-03-08T15:16:29"/>
    <s v="Professionnel"/>
    <m/>
    <s v="URGENT"/>
    <s v="CLIENTS ENTREPRISES"/>
    <s v="Defaut non identifie"/>
    <s v="PON VERT CLI //LOS ETEINT  //INTERNET ETEINT// VERIF BRANCHMENT FAIT // REBOOT MODEM FAIT // COMPTE"/>
    <s v="ext_gassama005969"/>
    <d v="2025-03-08T15:16:32"/>
    <s v="PON VERT CLI //LOS ETEINT  //INTERNET ETEINT// VERIF BRANCHMENT FAIT // REBOOT MODEM FAIT // COMPTE"/>
    <m/>
    <n v="5779706"/>
    <s v="OTD"/>
    <d v="2025-03-09T17:45:41"/>
    <s v="Archivé"/>
    <d v="2025-03-10T07:15:00"/>
    <s v="Non"/>
    <s v="ECO_ACAD"/>
    <s v="UNITE D'INTERVENTION ECOTEL ACAD"/>
    <s v="ECO_ACAD1"/>
    <m/>
    <d v="2025-03-09T17:45:41"/>
    <m/>
    <s v="CLIRCO528-F6600 ONT"/>
    <s v="CONFIGURATION MODEM ONT REPRISE"/>
    <s v="OPTICAL NETWORK TERMINAL/MODEM CLIENT FI"/>
    <s v="RECONFIGURATION MODEM // MR MBENGUE CONFIRME AU 775186547 // MALICK NIANG -AS"/>
    <s v="ext_ndiaye005302"/>
    <x v="0"/>
    <x v="0"/>
    <x v="3"/>
    <x v="512"/>
  </r>
  <r>
    <n v="3019212"/>
    <s v="FIBRE"/>
    <n v="41596281"/>
    <x v="560"/>
    <s v="Actif"/>
    <s v="TLP"/>
    <s v="MARIAM MAMADOU SY"/>
    <s v="MARIAM MAMADOU SY"/>
    <n v="774419919"/>
    <s v="M DIENG"/>
    <n v="20"/>
    <s v="SOH"/>
    <s v="PROFESSIONNELS"/>
    <d v="2023-09-02T01:00:00"/>
    <s v="FIB_PRO_M_B"/>
    <m/>
    <s v="RELEVE"/>
    <d v="2025-03-08T15:23:17"/>
    <s v="ext_sow005973"/>
    <s v="CLIENT_DDE"/>
    <s v="PAS DE CONNEXION INTERNET"/>
    <s v="338553409//Fibre Pro Max Bloque//PAS DE CONNEXION//"/>
    <s v="ACAD"/>
    <s v="NFO"/>
    <x v="365"/>
    <s v="CAMBERENE-PARCELLES ASSAINIES"/>
    <s v="PARCELLES ASSAINIES CAMBERENE"/>
    <s v="."/>
    <m/>
    <m/>
    <d v="2025-03-08T15:23:40"/>
    <s v="Abonnement Professionnel"/>
    <n v="48"/>
    <s v="URGENT"/>
    <s v="CLIENTS ENTREPRISES"/>
    <s v="Defaut non identifie"/>
    <s v="POWER VERT PON ETEINT LOS ROUGE INTERNET ETEINT //VERIF BRANCHEMENT FAIT //REBOOT MODEM FAIT // COMP"/>
    <s v="ext_sow005973"/>
    <d v="2025-03-09T16:04:38"/>
    <s v="CLIENT INDISPONIBLE"/>
    <s v="ext_ndao004765"/>
    <n v="5781296"/>
    <s v="OTD"/>
    <d v="2025-03-09T18:24:14"/>
    <s v="Archivé"/>
    <d v="2025-03-09T13:30:00"/>
    <s v="Non"/>
    <s v="MULT_COMPLEXE"/>
    <s v="UNITE D'INTERVENTION MULTELEC COMPLEXE"/>
    <s v="MULT_COMPLEXE1"/>
    <d v="2025-03-10T15:23:40"/>
    <d v="2025-03-09T18:24:14"/>
    <s v="ok"/>
    <s v="CLIRCO521-F6600 ONT"/>
    <s v="CONFIGURATION ONT CORRIGEE"/>
    <s v="OPTICAL NETWORK TERMINAL/MODEM CLIENT FI"/>
    <s v="MODEM RECONFIGURE SUITE RESET CLIENT"/>
    <s v="ext_ngom2872"/>
    <x v="0"/>
    <x v="0"/>
    <x v="3"/>
    <x v="513"/>
  </r>
  <r>
    <n v="3019224"/>
    <s v="FIBRE"/>
    <n v="36033551"/>
    <x v="561"/>
    <s v="Actif"/>
    <s v="TLP"/>
    <s v="FALL ABDOU AZIZ"/>
    <m/>
    <n v="774549552"/>
    <s v="MR FALL"/>
    <n v="20"/>
    <s v="SOH"/>
    <s v="PROFESSIONNELS"/>
    <d v="2023-12-08T15:26:39"/>
    <s v="FIB_PRO_M_B"/>
    <m/>
    <s v="RELEVE"/>
    <d v="2025-03-08T15:31:23"/>
    <s v="ext_camara005945"/>
    <s v="CLIENT_DDE"/>
    <s v="Pas de connexion"/>
    <s v="339618647 // Fibre Pro Max Bloque // ABSENCE DE NAVIGATION"/>
    <s v="DBL"/>
    <s v="DBL"/>
    <x v="366"/>
    <s v="SAINT LOUIS"/>
    <s v="SUD"/>
    <s v="."/>
    <m/>
    <m/>
    <d v="2025-03-09T10:01:35"/>
    <s v="Abonnement Professionnel"/>
    <n v="48"/>
    <s v="NONURGENT"/>
    <s v="FIBRE"/>
    <s v="Aucun défaut sur la fibre"/>
    <s v="HORS ZONE // CLIENT HABITE A SAINT LOUIS // MOUSSA DIA -AS"/>
    <s v="ext_ndiaye005302"/>
    <d v="2025-03-09T10:01:50"/>
    <s v="HORS ZONE // CLIENT HABITE A SAINT LOUIS // MOUSSA DIA -AS"/>
    <s v="ext_ndiaye005302"/>
    <n v="5780778"/>
    <s v="OTD"/>
    <d v="2025-03-09T11:43:40"/>
    <s v="Archivé"/>
    <d v="2025-03-09T08:00:00"/>
    <s v="Non"/>
    <s v="FI_TC"/>
    <s v="UI FIBRE CAS TRES COMPLEXES"/>
    <s v="DEX-UI21"/>
    <d v="2025-03-11T10:01:35"/>
    <d v="2025-03-09T11:43:40"/>
    <s v="ok"/>
    <s v="CLIFAU62-CABLE RESEAU RJ45"/>
    <s v="REPRISE CONNEXION"/>
    <s v="CABLE RESEAU RJ45/CABLE RJ45 MAL BRANCHE"/>
    <s v="BOUTON WIFI ACTIVE MR FALL CONFIRME"/>
    <s v="diouf7677"/>
    <x v="0"/>
    <x v="0"/>
    <x v="22"/>
    <x v="514"/>
  </r>
  <r>
    <n v="3019245"/>
    <s v="VOIP"/>
    <n v="963541"/>
    <x v="267"/>
    <s v="Actif"/>
    <s v="TLP"/>
    <s v="DAKAR DEM DIKK"/>
    <m/>
    <n v="784261276"/>
    <s v="DIARRA BINTOU"/>
    <n v="20"/>
    <s v="GCO"/>
    <s v="GRANDS_COMPTES"/>
    <d v="2021-02-03T14:00:01"/>
    <s v="V_IP_BTS"/>
    <m/>
    <s v="RELEVE"/>
    <d v="2025-03-08T15:43:17"/>
    <s v="ext_diop005984"/>
    <s v="CLIENT_DDE"/>
    <s v="SOUCI D'EMISSION ET DE RECEPTL"/>
    <s v="338651555 / &lt;PE_MS_ACAD4&gt;dis int Eth-Trunk14.1043 / FORTES VALEURS -29 dBm"/>
    <s v="ACAD"/>
    <s v="ACA"/>
    <x v="61"/>
    <s v="POINT E"/>
    <s v="POINT E"/>
    <s v="BLD DE L'EST"/>
    <m/>
    <m/>
    <d v="2025-03-08T15:43:33"/>
    <s v="Professionnel"/>
    <m/>
    <s v="URGENT"/>
    <s v="CLIENTS ENTREPRISES"/>
    <s v="LIAISON INSTABLE"/>
    <s v="338651555 / &lt;PE_MS_ACAD4&gt;dis int Eth-Trunk14.1043 / FORTES VALEURS -29 dBm"/>
    <s v="ext_diop005984"/>
    <d v="2025-03-08T15:43:38"/>
    <m/>
    <s v="ext_diop005984"/>
    <n v="5779770"/>
    <s v="OTD"/>
    <d v="2025-03-09T12:17:53"/>
    <s v="Archivé"/>
    <d v="2025-03-08T07:10:00"/>
    <s v="Oui"/>
    <s v="ECO_ACAD"/>
    <s v="UNITE D'INTERVENTION ECOTEL ACAD"/>
    <s v="ECO_ACAD1"/>
    <m/>
    <d v="2025-03-09T12:17:53"/>
    <m/>
    <s v="CLIAUCDEF010-TEST NAF OK"/>
    <s v="TEST NAF OK - RETOUR SERVICES CONFIRME"/>
    <s v="CLIENT/AUCUN DEFAUT CONSTATE"/>
    <s v="RETOUR SERVICE // DIARRA BINTOU  CONFIRME AU 784261276 // MALICK NIANG -AS"/>
    <s v="ext_ndiaye005302"/>
    <x v="1"/>
    <x v="1"/>
    <x v="4"/>
    <x v="244"/>
  </r>
  <r>
    <n v="3019286"/>
    <s v="DSL15"/>
    <n v="30160771"/>
    <x v="444"/>
    <s v="Actif"/>
    <s v="TLP"/>
    <s v="DP WORLD DAKAR"/>
    <s v="DP WORLD DAKAR"/>
    <n v="775952059"/>
    <s v="M AHMED"/>
    <n v="20"/>
    <s v="GCO"/>
    <s v="GRANDS_COMPTES"/>
    <d v="2018-12-17T14:00:00"/>
    <s v="PACKBUGOLD"/>
    <m/>
    <s v="RELEVE"/>
    <d v="2025-03-08T16:14:08"/>
    <s v="ext_niang005979"/>
    <s v="CLIENT_DDE"/>
    <s v="DECONNEXIONS FREQUENTES"/>
    <s v="REITERATION//338421901INSTABILITES DE CONNEXION : MODEM FUNBOX : COMPTE ACTIF, MAX ATTEIGNABLE INFER"/>
    <s v="ACM"/>
    <s v="MED"/>
    <x v="310"/>
    <s v="PLATEAU"/>
    <s v="PLATEAU"/>
    <s v="RUE WAGANE DIOUF"/>
    <m/>
    <m/>
    <d v="2025-03-08T16:14:23"/>
    <s v="Abonnement Professionnel"/>
    <n v="48"/>
    <s v="URGENT"/>
    <s v="CLIENTS ENTREPRISES"/>
    <s v="LIAISON INSTABLE"/>
    <s v="REITERATION//338421901INSTABILITES DE CONNEXION : MODEM FUNBOX : COMPTE ACTIF, MAX ATTEIGNABLE INFER"/>
    <s v="ext_niang005979"/>
    <d v="2025-03-08T16:14:27"/>
    <m/>
    <s v="ext_niang005979"/>
    <n v="5779828"/>
    <s v="OTD"/>
    <d v="2025-03-09T16:23:32"/>
    <s v="Archivé"/>
    <d v="2025-03-08T08:00:00"/>
    <s v="Oui"/>
    <s v="PREM_MED"/>
    <s v="UNITE D'INTERVENTION PREMIUM MEDINA"/>
    <s v="PREM_MED1"/>
    <d v="2025-03-10T16:14:23"/>
    <d v="2025-03-09T16:23:32"/>
    <s v="ok"/>
    <s v="RESREPA37-PC"/>
    <s v="RACCORDEMENT REPRIS"/>
    <s v="POINT DE CONCENTRATION/OXYDATION"/>
    <s v="RETABLI COTE PC SUITE ISOLEMENT"/>
    <s v="ext_gaye2895"/>
    <x v="1"/>
    <x v="0"/>
    <x v="17"/>
    <x v="408"/>
  </r>
  <r>
    <n v="3019308"/>
    <s v="FIBRE"/>
    <n v="41101231"/>
    <x v="562"/>
    <s v="Actif"/>
    <s v="TLP"/>
    <s v="GUEYE"/>
    <s v="AKIM"/>
    <n v="772520281"/>
    <s v="M DIOP"/>
    <n v="13"/>
    <s v="PA2"/>
    <s v="GRAND_PUBLIC"/>
    <d v="2024-08-19T12:54:46"/>
    <s v="FIB_PRO_M_B"/>
    <m/>
    <s v="RELEVE"/>
    <d v="2025-03-08T16:33:55"/>
    <s v="ext_balde005942"/>
    <s v="CLIENT_DDE"/>
    <s v="IMPOSSIBLE DE NAVIGUER"/>
    <s v="338542219 // PAS DE NAVIGATION PAR CABLE // OFFRE Fibre Pro Max Bloque"/>
    <m/>
    <m/>
    <x v="367"/>
    <s v="FASS MBAO"/>
    <s v="FASS MBAO"/>
    <s v=".ISC PARC FERAIL"/>
    <m/>
    <m/>
    <d v="2025-03-08T16:35:19"/>
    <s v="Abonnement Professionnel"/>
    <n v="48"/>
    <s v="URGENT"/>
    <s v="CLIENTS ENTREPRISES"/>
    <s v="Defaut non identifie"/>
    <s v="PON VERT // INTERNET VERT CLI // COMPTE ACTIF SESSION OK // SYNC UP // LAN 2 VERT CLI // REBOOT OK /"/>
    <s v="ext_balde005942"/>
    <d v="2025-03-08T16:35:21"/>
    <m/>
    <s v="ext_balde005942"/>
    <n v="5779868"/>
    <s v="OTD"/>
    <d v="2025-03-09T12:38:54"/>
    <s v="Archivé"/>
    <d v="2025-03-08T08:00:00"/>
    <s v="Oui"/>
    <s v="SOFA_TIA"/>
    <s v="UNITE D'INTERVENTION SOFATEL THIAROYE"/>
    <s v="SOFA_TIA9"/>
    <d v="2025-03-10T16:35:19"/>
    <d v="2025-03-09T12:38:54"/>
    <s v="ok"/>
    <s v="CLICHGT519-F6600 ONT"/>
    <s v="ONT CHANGE"/>
    <s v="OPTICAL NETWORK TERMINAL/MODEM CLIENT FI"/>
    <s v="CHANGEMENT MODEM + RECONFIGURATION PORT"/>
    <s v="tmp_diop73246"/>
    <x v="0"/>
    <x v="0"/>
    <x v="2"/>
    <x v="515"/>
  </r>
  <r>
    <n v="3019312"/>
    <s v="FIBRE"/>
    <n v="44764501"/>
    <x v="54"/>
    <s v="Actif"/>
    <s v="TLP"/>
    <s v="PAPE ABDOU DIOP"/>
    <s v="PAPE ABDOU DIOP"/>
    <n v="778231138"/>
    <s v="PAPE ABDOU DIOP"/>
    <n v="20"/>
    <s v="SOH"/>
    <s v="PROFESSIONNELS"/>
    <d v="2024-12-04T11:33:46"/>
    <s v="FIB_PRO_M_B"/>
    <m/>
    <s v="RELEVE"/>
    <d v="2025-03-08T16:37:20"/>
    <s v="ext_diafankha005962"/>
    <s v="CLIENT_DDE"/>
    <s v="PAS DE CONNEXION INTERNET"/>
    <s v="339046561 / PAS DE CONNEXION / Fibre Pro Max Bloque"/>
    <s v="THS"/>
    <s v="MBR"/>
    <x v="48"/>
    <s v="THMBR"/>
    <s v="MB00"/>
    <s v="."/>
    <m/>
    <m/>
    <d v="2025-03-09T15:22:56"/>
    <s v="Abonnement Professionnel"/>
    <n v="48"/>
    <s v="URGENT"/>
    <s v="FIBRE"/>
    <s v="Aucun défaut sur la fibre"/>
    <s v="CLIENT INJOIGNABLE"/>
    <s v="ext_diallo3676"/>
    <d v="2025-03-09T15:23:03"/>
    <s v="CLIENT INJOIGNABLE"/>
    <s v="ext_diallo3676"/>
    <n v="5781209"/>
    <s v="OTD"/>
    <d v="2025-03-09T18:48:15"/>
    <s v="Archivé"/>
    <d v="2025-03-09T08:00:00"/>
    <s v="Non"/>
    <s v="SOFA_COMPLEXE"/>
    <s v="UNITE D'INTERVENTION SOFATEL COMPLEXE"/>
    <s v="SOFA_COMPLEXE1"/>
    <d v="2025-03-11T15:22:56"/>
    <d v="2025-03-09T18:48:15"/>
    <s v="ok"/>
    <s v="CLIAUCDEF010-TEST NAF OK"/>
    <s v="TEST NAF OK - RETOUR SERVICES CONFIRME"/>
    <s v="CLIENT/AUCUN DEFAUT CONSTATE"/>
    <s v="Synchro rétablie, connexion ok sur Papyrus // client injoignable"/>
    <s v="diallo028024"/>
    <x v="0"/>
    <x v="0"/>
    <x v="4"/>
    <x v="53"/>
  </r>
  <r>
    <n v="3019332"/>
    <s v="FIBRE"/>
    <n v="44377541"/>
    <x v="563"/>
    <s v="Actif"/>
    <s v="TLP"/>
    <s v="KAM SARR DIOP"/>
    <s v="KAM SARR DIOP"/>
    <n v="788315651"/>
    <s v="Mme NDIAYE"/>
    <n v="20"/>
    <s v="SOH"/>
    <s v="PROFESSIONNELS"/>
    <d v="2024-10-25T15:00:00"/>
    <s v="FIB_PRO_M_B"/>
    <m/>
    <s v="RELEVE"/>
    <d v="2025-03-08T16:54:26"/>
    <s v="ext_yatte005966"/>
    <s v="CLIENT_DDE"/>
    <s v="Pas de connexion"/>
    <s v="// Fibre Pro Max Bloque // PAS DE CONNEXION"/>
    <s v="ACAD"/>
    <s v="YOF"/>
    <x v="368"/>
    <s v="DKYOF"/>
    <s v="YO10"/>
    <s v="."/>
    <m/>
    <m/>
    <d v="2025-03-08T16:54:46"/>
    <s v="Abonnement Professionnel"/>
    <n v="48"/>
    <s v="URGENT"/>
    <s v="CLIENTS ENTREPRISES"/>
    <s v="Defaut non identifie"/>
    <s v="COMPTE ACTIF SUR RBS //  SESSION EN COURS // LOS ETEINT // PON VERT// INTERNET ETEINT // TEST DE SYN"/>
    <s v="ext_yatte005966"/>
    <d v="2025-03-08T16:54:50"/>
    <m/>
    <s v="ext_yatte005966"/>
    <n v="5779903"/>
    <s v="OTD"/>
    <d v="2025-03-09T13:00:30"/>
    <s v="Archivé"/>
    <d v="2025-03-08T13:30:00"/>
    <s v="Oui"/>
    <s v="TDX_YOF"/>
    <s v="UNITE D'INTERVENTION TADEX YOFF"/>
    <s v="TDX_YOF5"/>
    <d v="2025-03-10T16:54:46"/>
    <d v="2025-03-09T13:00:30"/>
    <s v="ok"/>
    <s v="CLIRCO521-F6600 ONT"/>
    <s v="CONFIGURATION ONT CORRIGEE"/>
    <s v="OPTICAL NETWORK TERMINAL/MODEM CLIENT FI"/>
    <s v="RECONFIG MODEM SUR F04 207-208A-F1//EQ ABIB KANDE TDX."/>
    <s v="ext_tamba005331"/>
    <x v="0"/>
    <x v="0"/>
    <x v="3"/>
    <x v="516"/>
  </r>
  <r>
    <n v="3019357"/>
    <s v="FIBRE"/>
    <n v="38113891"/>
    <x v="564"/>
    <s v="Actif"/>
    <s v="TLP"/>
    <s v="SISSAKHO"/>
    <s v="MOUHAMED FAKOLI"/>
    <n v="785576124"/>
    <s v="M SISSOKO"/>
    <n v="13"/>
    <s v="PA1"/>
    <s v="GRAND_PUBLIC"/>
    <d v="2025-02-25T16:00:17"/>
    <s v="FIB_PRO_M_B"/>
    <m/>
    <s v="RELEVE"/>
    <d v="2025-03-08T17:24:18"/>
    <s v="ext_gassama005969"/>
    <s v="CLIENT_DDE"/>
    <s v="Absence synchronisation MODEM"/>
    <s v="Fibre Pro Max Bloque // ABSENCE SYNCHRO // MODEM FIBERBOX"/>
    <s v="ZIG"/>
    <s v="ZIG"/>
    <x v="369"/>
    <s v="MALIKA"/>
    <s v="MALIKA"/>
    <s v="."/>
    <m/>
    <m/>
    <d v="2025-03-08T17:24:19"/>
    <s v="Professionnel"/>
    <m/>
    <s v="URGENT"/>
    <s v="CLIENTS ENTREPRISES"/>
    <s v="Defaut non identifie"/>
    <s v="PON ETEINT //LOS ROUGE  //INTERNET ETEINT// VERIF BRANCHMENT FAIT // REBOOT MODEM FAIT // COMPTE ACT"/>
    <s v="ext_gassama005969"/>
    <d v="2025-03-08T17:24:23"/>
    <s v="PON ETEINT //LOS ROUGE  //INTERNET ETEINT// VERIF BRANCHMENT FAIT // REBOOT MODEM FAIT // COMPTE ACT"/>
    <m/>
    <n v="5779965"/>
    <s v="OTD"/>
    <d v="2025-03-09T15:37:59"/>
    <s v="Archivé"/>
    <d v="2025-03-08T08:00:00"/>
    <s v="Non"/>
    <s v="SYS_ZIG"/>
    <s v="UNITE D'INTERVENTION SYSROAD ZIGUINCHOR"/>
    <s v="SYS_ZIG9"/>
    <m/>
    <d v="2025-03-09T15:37:59"/>
    <m/>
    <s v="RESCHGT22-CABLE BRANCHEMENT"/>
    <s v="CABLE BRANCHEMENT  1084 CHANGE"/>
    <s v="CABLE BRANCHEMENT/CABLE BRANCHEMENT  108"/>
    <s v="CABLE 1083 CHANGE // MALL MULT"/>
    <s v="ext_gomis005922"/>
    <x v="0"/>
    <x v="0"/>
    <x v="5"/>
    <x v="517"/>
  </r>
  <r>
    <n v="3019360"/>
    <s v="FIBRE"/>
    <n v="30160771"/>
    <x v="565"/>
    <s v="Actif"/>
    <s v="TLP"/>
    <s v="DP WORLD DAKAR"/>
    <s v="DP WORLD DAKAR"/>
    <n v="771452347"/>
    <s v="MME KAYRE"/>
    <n v="20"/>
    <s v="GCO"/>
    <s v="GRANDS_COMPTES"/>
    <d v="2021-09-17T16:50:00"/>
    <s v="FIB_OF_B"/>
    <m/>
    <s v="RELEVE"/>
    <d v="2025-03-08T17:25:10"/>
    <s v="ext_camara005945"/>
    <s v="CLIENT_DDE"/>
    <s v="Pas de connexion"/>
    <s v="338257840 // Fibre Office Bloque // PAS DE CONNEXION // ABSENCE DE SYNCHRONISATION"/>
    <s v="ACAD"/>
    <s v="SDF"/>
    <x v="226"/>
    <s v="FOIRE"/>
    <s v="CITE TEYLIUM VDN OUEST FOIRE"/>
    <s v="."/>
    <m/>
    <m/>
    <d v="2025-03-08T17:25:28"/>
    <s v="Grand Public"/>
    <m/>
    <s v="URGENT"/>
    <s v="CLIENTS ENTREPRISES"/>
    <s v="Defaut non identifie"/>
    <s v="Fibre Office Bloque // PAS DE CONNEXION // ABSENCE DE SYNCHRONISATION COMPTE ACTIF SUR RBS SESSION E"/>
    <s v="ext_camara005945"/>
    <d v="2025-03-08T17:25:30"/>
    <m/>
    <s v="ext_camara005945"/>
    <n v="5779968"/>
    <s v="OTD"/>
    <d v="2025-03-09T11:03:59"/>
    <s v="Archivé"/>
    <d v="2025-03-08T13:30:00"/>
    <s v="Non"/>
    <s v="CAMU_SDF"/>
    <s v="UNITE D'INTERVENTION CAMUSAT SUD FOIRE"/>
    <s v="CAMU_SDF6"/>
    <m/>
    <d v="2025-03-09T11:03:59"/>
    <m/>
    <s v="CLIAUCDEF010-TEST NAF OK"/>
    <s v="TEST NAF OK - RETOUR SERVICES CONFIRME"/>
    <s v="CLIENT/AUCUN DEFAUT CONSTATE"/>
    <s v="CLIENT JOINT CONFIRME RETOUR SERVICE"/>
    <s v="ext_bame005311"/>
    <x v="0"/>
    <x v="0"/>
    <x v="4"/>
    <x v="408"/>
  </r>
  <r>
    <n v="3019380"/>
    <s v="FIBRE"/>
    <n v="42076721"/>
    <x v="566"/>
    <s v="Actif"/>
    <s v="TLP"/>
    <s v="MOUSTAPHA FALL"/>
    <s v="MOUSTAPHA FALL"/>
    <n v="781654363"/>
    <s v="M THIAO"/>
    <n v="20"/>
    <s v="SOH"/>
    <s v="PROFESSIONNELS"/>
    <d v="2023-11-14T15:47:07"/>
    <s v="FIB_PRO_M_B"/>
    <m/>
    <s v="RELEVE"/>
    <d v="2025-03-08T17:42:32"/>
    <s v="ext_gassama005969"/>
    <s v="CLIENT_DDE"/>
    <s v="Absence synchronisation MODEM"/>
    <s v="Fibre Pro Max Bloque // ABSENCE SYNCHRO // MODEM FIBERBOX"/>
    <m/>
    <m/>
    <x v="300"/>
    <s v="PLATEAU"/>
    <s v="MARCHE SANDAGA"/>
    <s v="."/>
    <s v="B220"/>
    <m/>
    <d v="2025-03-08T17:42:33"/>
    <s v="Professionnel"/>
    <m/>
    <s v="URGENT"/>
    <s v="CLIENTS ENTREPRISES"/>
    <s v="Defaut non identifie"/>
    <s v="CLIENT SOUTIENT QUE LE CABLE NOIR EST COUPE //PON ETEINT //LOS ROUGE  //INTERNET ETEINT// VERIF BRAN"/>
    <s v="ext_gassama005969"/>
    <d v="2025-03-08T17:42:35"/>
    <s v="CLIENT SOUTIENT QUE LE CABLE NOIR EST COUPE //PON ETEINT //LOS ROUGE  //INTERNET ETEINT// VERIF BRAN"/>
    <m/>
    <n v="5780008"/>
    <s v="OTD"/>
    <d v="2025-03-09T17:17:59"/>
    <s v="Archivé"/>
    <d v="2025-03-08T13:30:00"/>
    <s v="Non"/>
    <s v="PREM_MED"/>
    <s v="UNITE D'INTERVENTION PREMIUM MEDINA"/>
    <s v="PREM_MED8"/>
    <m/>
    <d v="2025-03-09T17:17:59"/>
    <m/>
    <s v="RESREPA12-BTI"/>
    <s v="SOUDURE  REPRISE AU  BTI"/>
    <s v="BOITIER DE TRANSITION INTERMEDIAIRE/FORT"/>
    <s v="POSE BTI ET SOUDURE"/>
    <s v="ext_gaye2895"/>
    <x v="0"/>
    <x v="0"/>
    <x v="11"/>
    <x v="518"/>
  </r>
  <r>
    <n v="3019403"/>
    <s v="FIBRE"/>
    <n v="45124961"/>
    <x v="567"/>
    <s v="Actif"/>
    <s v="TLP"/>
    <s v="DIOP GORA"/>
    <s v="DIOP GORA"/>
    <n v="782503383"/>
    <s v="M SY"/>
    <n v="20"/>
    <s v="SOH"/>
    <s v="PROFESSIONNELS"/>
    <d v="2025-01-09T13:00:00"/>
    <s v="FIB_PRO_M_B"/>
    <m/>
    <s v="RELEVE"/>
    <d v="2025-03-08T18:07:36"/>
    <s v="ext_gassama005969"/>
    <s v="CLIENT_DDE"/>
    <s v="PAS DE CONNEXION INTERNET"/>
    <s v="Fibre Pro Max Bloque//PAS DE CONNEXION//MODM FIBERBOX //"/>
    <m/>
    <m/>
    <x v="370"/>
    <s v="CAMBERENE-PARCELLES ASSAINIES"/>
    <s v="PARCELLES ASSAINIES CAMBERENE"/>
    <s v="."/>
    <m/>
    <m/>
    <d v="2025-03-08T18:07:37"/>
    <s v="Abonnement Professionnel"/>
    <n v="48"/>
    <s v="URGENT"/>
    <s v="CLIENTS ENTREPRISES"/>
    <s v="Defaut non identifie"/>
    <s v="PON VERT FIXE// LOS ETEINT // INTERNET VERT CLIGNOTANT// 2.4 G ET 5G OFF // CLIENT INVITE A APPUYER"/>
    <s v="ext_gassama005969"/>
    <d v="2025-03-08T18:07:41"/>
    <s v="PON VERT FIXE// LOS ETEINT // INTERNET VERT CLIGNOTANT// 2.4 G ET 5G OFF // CLIENT INVITE A APPUYER"/>
    <m/>
    <n v="5780059"/>
    <s v="OTD"/>
    <d v="2025-03-09T14:29:45"/>
    <s v="Archivé"/>
    <d v="2025-03-09T08:00:00"/>
    <s v="Oui"/>
    <s v="TDX_YOF"/>
    <s v="UNITE D'INTERVENTION TADEX YOFF"/>
    <s v="TDX_YOF11"/>
    <d v="2025-03-10T18:07:37"/>
    <d v="2025-03-09T14:29:45"/>
    <s v="ok"/>
    <s v="CLICHGT41-ONT F660"/>
    <s v="MODEM ONT CHANGE"/>
    <s v="OPTICAL NETWORK TERMINAL/MODEM CLIENT FI"/>
    <s v="JARRETIERE OPTIQUE CHANGE"/>
    <s v="ext_ndao004765"/>
    <x v="0"/>
    <x v="0"/>
    <x v="10"/>
    <x v="519"/>
  </r>
  <r>
    <n v="3019422"/>
    <s v="FIBRE"/>
    <n v="40503821"/>
    <x v="568"/>
    <s v="Actif"/>
    <s v="TLP"/>
    <s v="KHELCOM  MEUBLE DECO FALL ET FRERES"/>
    <m/>
    <s v="M LO"/>
    <n v="776737110"/>
    <n v="20"/>
    <s v="SOH"/>
    <s v="PROFESSIONNELS"/>
    <d v="2023-02-23T14:10:40"/>
    <s v="FIB_PRO_M_B"/>
    <m/>
    <s v="RELEVE"/>
    <d v="2025-03-08T18:27:22"/>
    <s v="ext_seye005967"/>
    <s v="CLIENT_DDE"/>
    <s v="Absence synchronisation MODEM"/>
    <s v="339994930//Fibre Pro Max Bloque////PAS DE CONNEXION"/>
    <s v="THS"/>
    <s v="MBR"/>
    <x v="371"/>
    <s v="MBOUR"/>
    <s v="DIAMAGUENE MBOUR"/>
    <s v="DIAMAGUENE 1"/>
    <m/>
    <m/>
    <d v="2025-03-09T14:22:20"/>
    <s v="Abonnement Professionnel"/>
    <n v="48"/>
    <s v="URGENT"/>
    <s v="FIBRE"/>
    <s v="Aucun défaut sur la fibre"/>
    <s v="CLIENT INJOIGNABLE"/>
    <s v="ext_diallo3676"/>
    <d v="2025-03-09T14:22:27"/>
    <s v="CLIENT INJOIGNABLE"/>
    <s v="ext_diallo3676"/>
    <n v="5781118"/>
    <s v="OTD"/>
    <d v="2025-03-09T18:50:56"/>
    <s v="Archivé"/>
    <d v="2025-03-09T08:00:00"/>
    <s v="Non"/>
    <s v="SOFA_COMPLEXE"/>
    <s v="UNITE D'INTERVENTION SOFATEL COMPLEXE"/>
    <s v="SOFA_COMPLEXE1"/>
    <d v="2025-03-11T14:22:20"/>
    <d v="2025-03-09T18:50:56"/>
    <s v="ok"/>
    <s v="CLIAUCDEF010-TEST NAF OK"/>
    <s v="TEST NAF OK - RETOUR SERVICES CONFIRME"/>
    <s v="CLIENT/AUCUN DEFAUT CONSTATE"/>
    <s v="Synchro rétablie, connexion OK"/>
    <s v="diallo028024"/>
    <x v="0"/>
    <x v="0"/>
    <x v="4"/>
    <x v="520"/>
  </r>
  <r>
    <n v="3019551"/>
    <s v="FIBRE"/>
    <n v="39927301"/>
    <x v="569"/>
    <s v="Actif"/>
    <s v="TLP"/>
    <s v="TRAORE"/>
    <s v="MOUSSA"/>
    <n v="784046306"/>
    <s v="MR TRAORE"/>
    <n v="12"/>
    <s v="PA1"/>
    <s v="GRAND_PUBLIC"/>
    <d v="2023-02-28T13:40:00"/>
    <s v="FIB_PRO_M_B"/>
    <m/>
    <s v="RELEVE"/>
    <d v="2025-03-08T21:41:05"/>
    <s v="ext_thiam005954"/>
    <s v="CLIENT_DDE"/>
    <s v="DECONNEXIONS FREQUENTES"/>
    <s v="DECONENXION FREQUENTE"/>
    <s v="ACAD"/>
    <s v="NFO"/>
    <x v="372"/>
    <s v="CAMBERENE-PARCELLES ASSAINIES"/>
    <s v="PARCELLES ASSAINIES UNITE 20"/>
    <s v="PARCELLES ASSAINIES UNITE 20"/>
    <n v="73"/>
    <m/>
    <d v="2025-03-08T21:41:26"/>
    <s v="Abonnement Professionnel"/>
    <n v="48"/>
    <s v="URGENT"/>
    <s v="CLIENTS ENTREPRISES"/>
    <s v="Defaut non identifie"/>
    <s v="CLIENT DIT QU'IL NE COMPREND PLUS °°°°° IL NA PAS LA POSSIBILITE DE SE CONNECTER NORMALEMENT °°°°°°°"/>
    <s v="ext_thiam005954"/>
    <d v="2025-03-08T21:41:34"/>
    <m/>
    <s v="ext_thiam005954"/>
    <n v="5780298"/>
    <s v="OTD"/>
    <d v="2025-03-09T16:36:38"/>
    <s v="Archivé"/>
    <d v="2025-03-08T13:30:00"/>
    <s v="Oui"/>
    <s v="MULT_NFO"/>
    <s v="UNITE D'INTERVENTION MULTELEC NORD FOIRE"/>
    <s v="MULT_NFO3"/>
    <d v="2025-03-10T21:41:26"/>
    <d v="2025-03-09T16:36:38"/>
    <s v="ok"/>
    <s v="RESCHGT313-PBO_PBE"/>
    <s v="PIGTAIL CHANGE"/>
    <s v="POINT DE BRANCHEMENT OPTIQUE/PIGTAIL DEF"/>
    <s v="PIGTAIL CHANGE+RECONFIG MODEM"/>
    <s v="ext_ngom2872"/>
    <x v="0"/>
    <x v="0"/>
    <x v="0"/>
    <x v="521"/>
  </r>
  <r>
    <n v="3019610"/>
    <s v="FIBRE"/>
    <n v="196041"/>
    <x v="570"/>
    <s v="Actif"/>
    <s v="TLP"/>
    <s v="LES GRANDS MOULINS DE DAKAR"/>
    <m/>
    <n v="775693638"/>
    <s v="MR ABDEL"/>
    <n v="20"/>
    <s v="GCO"/>
    <s v="GRANDS_COMPTES"/>
    <d v="2024-06-13T13:18:09"/>
    <s v="FIB_OF_B"/>
    <m/>
    <s v="RELEVE"/>
    <d v="2025-03-09T09:10:34"/>
    <s v="ext_diedhiou005968"/>
    <s v="CLIENT_DDE"/>
    <s v="Absence synchronisation MODEM"/>
    <s v="338688013  // Fibre Office Bloque //  O_MED_B23  // ABSENCE DE SYNCHRO   LOS ROUGE  // PON INTERNET"/>
    <s v="ACM"/>
    <s v="MED"/>
    <x v="123"/>
    <s v="FANN HOCK"/>
    <s v="FANN HOCK"/>
    <s v="."/>
    <m/>
    <m/>
    <d v="2025-03-09T09:10:34"/>
    <s v="Grand Public"/>
    <m/>
    <s v="URGENT"/>
    <s v="MAINTENANCE INSTALLATION FIBRE"/>
    <s v="SAY-Coupure de fibre"/>
    <s v="338688013  // Fibre Office Bloque //  O_MED_B23  // ABSENCE DE SYNCHRO   LOS ROUGE  // PON INTERNET"/>
    <s v="ext_diedhiou005968"/>
    <d v="2025-03-09T09:10:37"/>
    <s v="338688013  // Fibre Office Bloque //  O_MED_B23  // ABSENCE DE SYNCHRO   LOS ROUGE  // PON INTERNET"/>
    <m/>
    <n v="5780764"/>
    <s v="OTD"/>
    <d v="2025-03-09T16:17:42"/>
    <s v="Archivé"/>
    <d v="2025-03-09T08:00:00"/>
    <s v="Oui"/>
    <s v="PREM_MED"/>
    <s v="UNITE D'INTERVENTION PREMIUM MEDINA"/>
    <s v="PREM_MED7"/>
    <m/>
    <d v="2025-03-09T16:17:42"/>
    <m/>
    <s v="RESCHGT313-PBO_PBE"/>
    <s v="PIGTAIL CHANGE"/>
    <s v="POINT DE BRANCHEMENT OPTIQUE/PIGTAIL DEF"/>
    <s v="PIGTAIL DEFECT CHANGE"/>
    <s v="ext_gaye2895"/>
    <x v="0"/>
    <x v="0"/>
    <x v="0"/>
    <x v="522"/>
  </r>
  <r>
    <n v="3019658"/>
    <s v="FIBRE"/>
    <n v="37517131"/>
    <x v="571"/>
    <s v="Actif"/>
    <s v="TLP"/>
    <s v="WADE"/>
    <s v="ALIOUNE"/>
    <n v="776153579"/>
    <s v="MR   WADE"/>
    <n v="20"/>
    <s v="SOH"/>
    <s v="PROFESSIONNELS"/>
    <d v="2024-09-05T15:05:19"/>
    <s v="FIB_PRO_M_B"/>
    <m/>
    <s v="RELEVE"/>
    <d v="2025-03-09T11:08:51"/>
    <s v="ext_diedhiou005968"/>
    <s v="CLIENT_DDE"/>
    <s v="Absence synchronisation MODEM"/>
    <s v="338935587  //Fibre Pro Max Bloque // ABSENCE DE SYNCHRO// O_KMR_L79  PON VERT CLI  // LOS    INTERNE"/>
    <m/>
    <m/>
    <x v="373"/>
    <s v="YEUMBEUL"/>
    <s v="YEUMBEUL"/>
    <s v="."/>
    <m/>
    <m/>
    <d v="2025-03-09T11:08:52"/>
    <s v="Professionnel"/>
    <m/>
    <s v="URGENT"/>
    <s v="CLIENTS ENTREPRISES"/>
    <s v="Defaut non identifie"/>
    <s v="338935587  //Fibre Pro Max Bloque // ABSENCE DE SYNCHRO// O_KMR_L79  PON VERT CLI  // LOS    INTERNE"/>
    <s v="ext_diedhiou005968"/>
    <d v="2025-03-09T11:08:55"/>
    <s v="338935587  //Fibre Pro Max Bloque // ABSENCE DE SYNCHRO// O_KMR_L79  PON VERT CLI  // LOS    INTERNE"/>
    <m/>
    <n v="5780822"/>
    <s v="OTD"/>
    <d v="2025-03-09T16:25:38"/>
    <s v="Archivé"/>
    <d v="2025-03-09T08:00:00"/>
    <s v="Non"/>
    <s v="MULT_KMR"/>
    <s v="UNITE D'INTERVENTION MULTELEC KEUR MASSA"/>
    <s v="MULT_KMR4"/>
    <m/>
    <d v="2025-03-09T16:25:38"/>
    <m/>
    <s v="RESCHGT311-PBO_PBE"/>
    <s v="CASSETTE PB CHANGEE"/>
    <s v="POINT DE BRANCHEMENT OPTIQUE/CASSETTE PB"/>
    <s v="ABSENCE SYNCHRO // AUCUNE ACTION PAR TI  // RECONFIGURATION PORT // MIKA MAL MUTELEC"/>
    <s v="tmp_ndiaye85924"/>
    <x v="0"/>
    <x v="0"/>
    <x v="4"/>
    <x v="523"/>
  </r>
  <r>
    <n v="3019671"/>
    <s v="FIBRE"/>
    <n v="43345811"/>
    <x v="572"/>
    <s v="Actif"/>
    <s v="TLP"/>
    <s v="SALL"/>
    <s v="MOTH"/>
    <n v="770478487"/>
    <s v="MR SALL"/>
    <n v="13"/>
    <s v="PA2"/>
    <s v="GRAND_PUBLIC"/>
    <d v="2024-09-23T15:51:57"/>
    <s v="FIB_PRO_M_B"/>
    <m/>
    <s v="RELEVE"/>
    <d v="2025-03-09T11:26:25"/>
    <s v="ext_diarra005963"/>
    <s v="CLIENT_DDE"/>
    <s v="Absence synchronisation MODEM"/>
    <s v="ABSENCE SYNCHRO // PRODUIT¿: FIBERBOX¿// OFFRE :Fibre Pro Max Bloque//"/>
    <m/>
    <m/>
    <x v="374"/>
    <s v="TAMBACOUNDA"/>
    <s v="TAMBA VILLE"/>
    <s v="."/>
    <m/>
    <m/>
    <d v="2025-03-09T11:26:26"/>
    <s v="Professionnel"/>
    <m/>
    <s v="URGENT"/>
    <s v="RESEAU D'ACCES INTEGRAL"/>
    <s v="SAY-Coupure de fibre"/>
    <s v="LOS¿: ROUGE // PON¿: ETEINT¿// INTERNET¿: ETEINT //VERIF BRANCHEMENT OK // REBOOT MODEM OK   RBS¿: C"/>
    <s v="ext_diarra005963"/>
    <d v="2025-03-09T11:26:29"/>
    <s v="LOS¿: ROUGE // PON¿: ETEINT¿// INTERNET¿: ETEINT //VERIF BRANCHEMENT OK // REBOOT MODEM OK   RBS¿: C"/>
    <m/>
    <n v="5780843"/>
    <s v="OTD"/>
    <d v="2025-03-09T17:39:41"/>
    <s v="Archivé"/>
    <d v="2025-03-09T08:00:00"/>
    <s v="Non"/>
    <s v="MULT_TBA"/>
    <s v="UNITE D'INTERVENTION MULTELEC TAMBA"/>
    <s v="MULT_TBA3"/>
    <m/>
    <d v="2025-03-09T17:39:41"/>
    <m/>
    <s v="RESCHGT22-CABLE BRANCHEMENT"/>
    <s v="CABLE BRANCHEMENT  1084 CHANGE"/>
    <s v="CABLE BRANCHEMENT/CABLE BRANCHEMENT  108"/>
    <s v="CABLE HUAWEI CHANGE // SAKHO MULT"/>
    <s v="ext_gomis005922"/>
    <x v="0"/>
    <x v="0"/>
    <x v="5"/>
    <x v="524"/>
  </r>
  <r>
    <n v="3019716"/>
    <s v="FIBRE"/>
    <n v="45001731"/>
    <x v="573"/>
    <s v="Actif"/>
    <s v="TLP"/>
    <s v="FATOU DIOUF"/>
    <s v="FATOU DIOUF"/>
    <n v="774300006"/>
    <s v="MME DIOUF"/>
    <n v="20"/>
    <s v="SOH"/>
    <s v="PROFESSIONNELS"/>
    <d v="2024-12-25T10:00:00"/>
    <s v="FIB_PRO_M_B"/>
    <m/>
    <s v="RELEVE"/>
    <d v="2025-03-09T12:10:09"/>
    <s v="ext_mbaye005933"/>
    <s v="CLIENT_DDE"/>
    <s v="Absence synchronisation MODEM"/>
    <s v="ABSENCE DE SYNCHRO // Fibre Pro Max Bloque // FIBERBOX // PON=VERT CLI  LOS= ETEINT  INTERNET= ETEIN"/>
    <m/>
    <m/>
    <x v="375"/>
    <s v="DKTHY"/>
    <n v="4003"/>
    <s v="."/>
    <m/>
    <m/>
    <d v="2025-03-09T12:10:10"/>
    <s v="Abonnement Professionnel"/>
    <n v="48"/>
    <s v="URGENT"/>
    <s v="MAINTENANCE INSTALLATION FIBRE"/>
    <s v="SAY-Coupure de fibre"/>
    <s v="ABSENCE DE SYNCHRO // Fibre Pro Max Bloque // FIBERBOX // PON=VERT CLI  LOS= ETEINT  INTERNET= ETEIN"/>
    <s v="ext_mbaye005933"/>
    <d v="2025-03-09T12:10:14"/>
    <s v="ABSENCE DE SYNCHRO // Fibre Pro Max Bloque // FIBERBOX // PON=VERT CLI  LOS= ETEINT  INTERNET= ETEIN"/>
    <m/>
    <n v="5780915"/>
    <s v="OTD"/>
    <d v="2025-03-09T15:46:07"/>
    <s v="Archivé"/>
    <d v="2025-03-09T13:30:00"/>
    <s v="Non"/>
    <s v="SOFA_TIA"/>
    <s v="UNITE D'INTERVENTION SOFATEL THIAROYE"/>
    <s v="SOFA_TIA3"/>
    <d v="2025-03-11T12:10:10"/>
    <d v="2025-03-09T15:46:07"/>
    <s v="ok"/>
    <s v="RESCHGT313-PBO_PBE"/>
    <s v="PIGTAIL CHANGE"/>
    <s v="POINT DE BRANCHEMENT OPTIQUE/PIGTAIL DEF"/>
    <s v="CHANGEMENT MODEM + CHANGEMENT PIGTAIL AU PBO"/>
    <s v="ext_diallo3676"/>
    <x v="0"/>
    <x v="0"/>
    <x v="2"/>
    <x v="525"/>
  </r>
  <r>
    <n v="3019742"/>
    <s v="FIBRE"/>
    <n v="41028661"/>
    <x v="574"/>
    <s v="Actif"/>
    <s v="TLP"/>
    <s v="NIANG ABDOU LAHAT"/>
    <m/>
    <n v="772899386"/>
    <s v="mr dieng"/>
    <n v="20"/>
    <s v="SOH"/>
    <s v="PROFESSIONNELS"/>
    <d v="2023-12-19T17:00:00"/>
    <s v="FIB_PRO_M_B"/>
    <m/>
    <s v="RELEVE"/>
    <d v="2025-03-09T12:37:40"/>
    <s v="ext_diedhiou005968"/>
    <s v="CLIENT_DDE"/>
    <s v="Absence synchronisation MODEM"/>
    <s v="339563273  // Fibre Pro Max Bloque //   O_MBR_A01 //  CABLE COUPE // CLIENT IMPACTE     LOS ROUGE  /"/>
    <m/>
    <m/>
    <x v="69"/>
    <s v="MBOUR"/>
    <s v="ESCALE MBOUR"/>
    <s v="."/>
    <m/>
    <m/>
    <d v="2025-03-09T12:37:41"/>
    <s v="Abonnement Professionnel"/>
    <n v="48"/>
    <s v="URGENT"/>
    <s v="CLIENTS ENTREPRISES"/>
    <s v="Defaut non identifie"/>
    <s v="339563273  // Fibre Pro Max Bloque //   O_MBR_A01 //  CABLE COUPE // CLIENT IMPACTE     LOS ROUGE  /"/>
    <s v="ext_diedhiou005968"/>
    <d v="2025-03-09T12:37:44"/>
    <s v="339563273  // Fibre Pro Max Bloque //   O_MBR_A01 //  CABLE COUPE // CLIENT IMPACTE     LOS ROUGE  /"/>
    <m/>
    <n v="5780969"/>
    <s v="OTD"/>
    <d v="2025-03-09T16:28:31"/>
    <s v="Archivé"/>
    <d v="2025-03-11T08:00:00"/>
    <s v="Non"/>
    <s v="SOFA_MBR"/>
    <s v="UNITE D'INTERVENTION SOFATEL MBOUR"/>
    <s v="SOFA_MBR12"/>
    <d v="2025-03-11T12:37:41"/>
    <d v="2025-03-09T16:28:31"/>
    <s v="ok"/>
    <s v="RESCHGT21-CABLE BRANCHEMENT"/>
    <s v="CABLE BRANCHEMENT 1084 CHANGE"/>
    <s v="CABLE BRANCHEMENT/CABLE BRANCHEMENT  108"/>
    <s v="CHANGEMENT CABLE 1083"/>
    <s v="ext_diallo3676"/>
    <x v="0"/>
    <x v="0"/>
    <x v="5"/>
    <x v="526"/>
  </r>
  <r>
    <n v="3010678"/>
    <s v="TEL"/>
    <n v="34623381"/>
    <x v="575"/>
    <s v="Actif"/>
    <s v="TLP"/>
    <s v="ECOLE AFRICAINE D ART ORATOIRE DE DAKAR"/>
    <m/>
    <n v="773072826"/>
    <s v="M DAPINA"/>
    <n v="20"/>
    <s v="PEI"/>
    <s v="PROFESSIONNELS"/>
    <d v="2018-01-22T00:00:00"/>
    <s v="LIBERT_PRO"/>
    <m/>
    <s v="RELEVE"/>
    <d v="2025-02-27T12:42:13"/>
    <s v="ext_faye005960"/>
    <s v="CLIENT_DDE"/>
    <s v="ABSENCE DE TONALITE"/>
    <s v="338606732/PAS DE TONALITE//LIBERTE PRO"/>
    <s v="OUA"/>
    <s v="OKM"/>
    <x v="223"/>
    <s v="SICAP"/>
    <s v="SICAP SACRE COEUR III VDN"/>
    <s v="."/>
    <n v="10555"/>
    <m/>
    <d v="2025-03-03T14:02:13"/>
    <s v="Grand Public"/>
    <m/>
    <s v="URGENT"/>
    <s v="CLIENTS ENTREPRISES"/>
    <s v="Local non disponible"/>
    <s v="MUTATION DISTRIBUTION P08 10/4/7 + CABLAGE PRIVE A VOIR + SOUS OBSERVATION jusqu¿à 04/03 TI PRIVE IN"/>
    <s v="ext_diallo005338"/>
    <d v="2025-03-03T14:02:30"/>
    <s v="MUTATION DISTRIBUTION P08 10/4/7 + CABLAGE PRIVE A VOIR + SOUS OBSERVATION jusqu¿à 04/03 TI PRIVE IN"/>
    <s v="ext_diallo005338"/>
    <n v="5758341"/>
    <s v="OTD"/>
    <d v="2025-03-03T16:39:47"/>
    <s v="Archivé"/>
    <d v="2025-03-03T13:30:00"/>
    <s v="Non"/>
    <s v="SPM"/>
    <s v="UI support entreprise"/>
    <s v="Cheikhou SENE-SPM"/>
    <m/>
    <d v="2025-03-03T16:39:47"/>
    <m/>
    <s v="CLIPRI251-AUTRES EQUIPEMENTS CLIENTS"/>
    <s v="EQUIPEMENT PRIVE A VOIR"/>
    <s v="AUTRES EQUIPEMENTS CLIENTS/PRIVE"/>
    <s v="CAIN PRIVE A VOIR SUITE PAIRE MUTEE EN DISTRIBUTION"/>
    <s v="saine7277"/>
    <x v="1"/>
    <x v="0"/>
    <x v="9"/>
    <x v="527"/>
  </r>
  <r>
    <n v="3010868"/>
    <s v="DSL5"/>
    <n v="33171531"/>
    <x v="576"/>
    <s v="Actif"/>
    <s v="TLP"/>
    <s v="AGENCE D ASSISTANCE A LA SECURITE DE PROXIMITE"/>
    <m/>
    <n v="774497330"/>
    <s v="MME SENE"/>
    <n v="20"/>
    <s v="GCO"/>
    <s v="GRANDS_COMPTES"/>
    <d v="2019-07-01T00:00:00"/>
    <s v="PACKBUSILV"/>
    <m/>
    <s v="RELEVE"/>
    <d v="2025-02-27T14:59:28"/>
    <s v="ext_gassama005969"/>
    <s v="CLIENT_DDE"/>
    <s v="Absence synchronisation MODEM"/>
    <s v="Pack Business Internet Silver BLOQUE//s2m/339487916-adsl // MODEM FUNBOX // ABSNCE SYNCHRO"/>
    <s v="KLK"/>
    <s v="KLK"/>
    <x v="376"/>
    <s v="FOUNDIOUGNE"/>
    <s v="FOUNDIOUGNE"/>
    <s v="RTE DE MBOSS"/>
    <m/>
    <m/>
    <d v="2025-02-28T18:23:46"/>
    <s v="Abonnement Professionnel"/>
    <n v="48"/>
    <s v="NONURGENT"/>
    <s v="RESEAU BRANCHEMENT"/>
    <s v="Aucun défaut électrique"/>
    <s v="RV CLIENT LUNDI 03_02"/>
    <s v="ext_ndong004795"/>
    <d v="2025-02-28T18:23:53"/>
    <s v="RV CLIENT LUNDI 03_02"/>
    <s v="ext_ndong004795"/>
    <n v="5751649"/>
    <s v="OTD"/>
    <d v="2025-03-03T11:20:51"/>
    <s v="Archivé"/>
    <d v="2025-03-01T08:00:00"/>
    <s v="Oui"/>
    <s v="SOFA_COMPLEXE"/>
    <s v="UNITE D'INTERVENTION SOFATEL COMPLEXE"/>
    <s v="SOFA_COMPLEXE1"/>
    <d v="2025-03-02T18:23:46"/>
    <d v="2025-03-03T11:20:50"/>
    <s v="non ok"/>
    <s v="RESCHGT12-RP1"/>
    <s v="BOITE RP1 CHANGEE"/>
    <s v="ENTREE DE POSTE/RP1 DEFECTUEUX"/>
    <s v="Reprise paires sur rpc plus Changement 5/99 sur 120m"/>
    <s v="ext_ndong004795"/>
    <x v="1"/>
    <x v="0"/>
    <x v="1"/>
    <x v="109"/>
  </r>
  <r>
    <n v="3010933"/>
    <s v="FIBRE"/>
    <n v="29280661"/>
    <x v="577"/>
    <s v="Actif"/>
    <s v="TLP"/>
    <s v="BORAX ENGINEERING £ CONTRACTING SARL"/>
    <m/>
    <n v="775331409"/>
    <s v="M KASSE"/>
    <n v="20"/>
    <s v="SOH"/>
    <s v="PROFESSIONNELS"/>
    <d v="2021-08-31T12:00:01"/>
    <s v="FIB_OF_B"/>
    <m/>
    <s v="RELEVE"/>
    <d v="2025-02-27T15:45:37"/>
    <s v="ext_sow005973"/>
    <s v="CLIENT_DDE"/>
    <s v="PAS DE CONNEXION INTERNET"/>
    <s v="CLIENT SOUTIENT QUE LE BOITIER DU MODEM EST CASSE // POWER VERT PON ETEINT LOS ROUGE INTERNET ETEINT"/>
    <m/>
    <m/>
    <x v="226"/>
    <s v="FOIRE"/>
    <s v="CITE TOBAGO VDN OUEST FOIRE"/>
    <s v="TOBAGO VDN OUEST FOIRE"/>
    <s v="LOT 33"/>
    <m/>
    <d v="2025-03-02T20:48:39"/>
    <s v="Grand Public"/>
    <m/>
    <s v="URGENT"/>
    <s v="FIBRE"/>
    <s v="VERIFICAT° INSTALLATION FIBREE"/>
    <s v="CLIENT INDISPO DONNE RV LUNDI 03/03"/>
    <s v="ext_lamba005888"/>
    <d v="2025-03-02T20:48:46"/>
    <s v="CLIENT INDISPO DONNE RV LUNDI 03/03"/>
    <s v="ext_lamba005888"/>
    <n v="5756105"/>
    <s v="OTD"/>
    <d v="2025-03-03T13:03:38"/>
    <s v="Archivé"/>
    <d v="2025-03-03T08:00:00"/>
    <s v="Non"/>
    <s v="CAMU_COMPLEXE"/>
    <s v="UNITE D'INTERVENTION CAMUSAT COMPLEXE"/>
    <s v="CAMU_COMPLEXE1"/>
    <m/>
    <d v="2025-03-03T13:03:38"/>
    <m/>
    <s v="RESCHGT21-CABLE BRANCHEMENT"/>
    <s v="CABLE BRANCHEMENT 1084 CHANGE"/>
    <s v="CABLE BRANCHEMENT/CABLE BRANCHEMENT  108"/>
    <s v="CABLE 1083 COUPE CHANGE"/>
    <s v="ext_bame005311"/>
    <x v="0"/>
    <x v="0"/>
    <x v="5"/>
    <x v="528"/>
  </r>
  <r>
    <n v="3010965"/>
    <s v="TEL"/>
    <n v="31521911"/>
    <x v="578"/>
    <s v="Actif"/>
    <s v="TLP"/>
    <s v="INDUSTRY FOR PACKAGING AND CONTRUCTION"/>
    <s v="IPC"/>
    <n v="785892831"/>
    <s v="M. NDIAYE"/>
    <n v="20"/>
    <s v="PEI"/>
    <s v="AFFAIRES"/>
    <d v="2010-07-13T10:32:23"/>
    <s v="T0"/>
    <m/>
    <s v="RELEVE"/>
    <d v="2025-02-27T16:10:55"/>
    <s v="ext_sow005952"/>
    <s v="CLIENT_DDE"/>
    <s v="SOUCI D'EMISSION ET DE RECEPTL"/>
    <s v="Souci émission réception || Accès de Base"/>
    <s v="ACP"/>
    <s v="TIA"/>
    <x v="377"/>
    <s v="MBAO"/>
    <m/>
    <m/>
    <m/>
    <m/>
    <d v="2025-02-28T15:43:53"/>
    <s v="Abonnement Professionnel"/>
    <n v="48"/>
    <s v="NONURGENT"/>
    <s v="CABLES MULTIPAIRES"/>
    <s v="Ouvert 2 fils"/>
    <s v="CABLE TRANSPORT A VOIR E06 T426 A12 P4 N/E20_24_39 D3 A2 P4"/>
    <s v="ext_ndong004795"/>
    <d v="2025-02-28T15:44:02"/>
    <s v="CABLE TRANSPORT A VOIR E06 T426 A12 P4 N/E20_24_39 D3 A2 P4"/>
    <s v="ext_ndong004795"/>
    <n v="5751122"/>
    <s v="OTD"/>
    <d v="2025-03-03T15:24:17"/>
    <s v="Archivé"/>
    <d v="2025-02-28T08:00:00"/>
    <s v="Non"/>
    <s v="MCB"/>
    <s v="UI MAINTENANCE CABLE BANLIEUE"/>
    <s v="MULT-05_GDW-CMC3"/>
    <d v="2025-03-02T15:43:53"/>
    <d v="2025-03-03T15:24:17"/>
    <s v="non ok"/>
    <s v="RESCHGT12-RP1"/>
    <s v="BOITE RP1 CHANGEE"/>
    <s v="ENTREE DE POSTE/RP1 DEFECTUEUX"/>
    <s v="E06 T 426 16 2 intervention sur 01 joint 112p pour la T426 A1-16"/>
    <s v="ext_ndong004795"/>
    <x v="1"/>
    <x v="1"/>
    <x v="1"/>
    <x v="529"/>
  </r>
  <r>
    <n v="3011506"/>
    <s v="FIBRE"/>
    <n v="30393041"/>
    <x v="579"/>
    <s v="Actif"/>
    <s v="TLP"/>
    <s v="TRANSVIE"/>
    <m/>
    <n v="772203335"/>
    <s v="MM NDIAYE"/>
    <n v="20"/>
    <s v="SOH"/>
    <s v="PROFESSIONNELS"/>
    <d v="2021-09-13T16:29:00"/>
    <s v="FIB_PRO"/>
    <m/>
    <s v="RELEVE"/>
    <d v="2025-02-28T10:31:37"/>
    <s v="ext_thiam005954"/>
    <s v="CLIENT_DDE"/>
    <s v="ABSENCE DE TONALITE"/>
    <s v="ABSENCE DE TONALITE"/>
    <s v="ACG"/>
    <s v="GDW"/>
    <x v="5"/>
    <s v="GUEDIAWAYE"/>
    <s v="GUEDIAWAYE"/>
    <s v="GUEDIAWAYE"/>
    <m/>
    <m/>
    <d v="2025-03-01T14:52:18"/>
    <s v="Abonnement Professionnel"/>
    <n v="48"/>
    <s v="URGENT"/>
    <s v="ASSISTANCE-INSTALLATION FIBRE"/>
    <s v="Aucun défaut sur la fibre"/>
    <s v="RENDEZ VOUS LUNDI 03 03 2025"/>
    <s v="ext_mbaye2167"/>
    <d v="2025-03-01T14:52:41"/>
    <s v="RENDEZ VOUS 03 03 2025//AF LAMINE CISSE"/>
    <s v="ext_mbaye2167"/>
    <n v="5754163"/>
    <s v="OTD"/>
    <d v="2025-03-03T10:08:44"/>
    <s v="Archivé"/>
    <d v="2025-03-01T13:30:00"/>
    <s v="Oui"/>
    <s v="AFT_COMPLEXE"/>
    <s v="UNITE D'INTERVENTION AFRITEL COMPLEXE"/>
    <s v="AFT_COMPLEXE1"/>
    <d v="2025-03-03T14:52:18"/>
    <d v="2025-03-03T10:08:43"/>
    <s v="ok"/>
    <s v="CLIAUCDEF010-TEST NAF OK"/>
    <s v="TEST NAF OK - RETOUR SERVICES CONFIRME"/>
    <s v="CLIENT/AUCUN DEFAUT CONSTATE"/>
    <s v="RETOUR SERVICE CONFIRME PAR LE CLIENT //AF ABDOUL DIALLO"/>
    <s v="ext_mbaye2167"/>
    <x v="0"/>
    <x v="0"/>
    <x v="4"/>
    <x v="530"/>
  </r>
  <r>
    <n v="3011612"/>
    <s v="FIBRE"/>
    <n v="594501"/>
    <x v="580"/>
    <s v="Actif"/>
    <s v="TLP"/>
    <s v="PROMOTION DES MEDECINES"/>
    <s v="TRADITIONNELLES  (PROMETRA)"/>
    <s v="m TORLOWEI"/>
    <n v="773699302"/>
    <n v="20"/>
    <s v="SOH"/>
    <s v="PROFESSIONNELS"/>
    <d v="2024-12-11T13:49:38"/>
    <s v="FIB_PRO_M_B"/>
    <m/>
    <s v="RELEVE"/>
    <d v="2025-02-28T11:53:05"/>
    <s v="ext_seye005967"/>
    <s v="CLIENT_DDE"/>
    <s v="SOUCI D'EMISSION ET DE RECEPTL"/>
    <s v="338322850//Fibre Pro Max Bloque//GRESILLEMENTS//"/>
    <s v="ACM"/>
    <s v="HAN"/>
    <x v="378"/>
    <s v="HANN"/>
    <s v="RECHERCHE SCIENTIFIQUE BEL AIR"/>
    <s v="RECHERCHE SCIENTIFIQUE BEL AIR"/>
    <n v="93"/>
    <m/>
    <d v="2025-03-01T15:03:44"/>
    <s v="Professionnel"/>
    <m/>
    <s v="URGENT"/>
    <s v="ASSISTANCE-INSTALLATION FIBRE"/>
    <s v="Aucun défaut sur la fibre"/>
    <m/>
    <s v="ext_mbaye2167"/>
    <d v="2025-03-01T15:04:34"/>
    <s v="RENDEZ VOUS LUNDI 03 03 2025  SUITE CLIENT INDISPO //AF ELHADJI BADJI"/>
    <s v="ext_mbaye2167"/>
    <n v="5754193"/>
    <s v="OTD"/>
    <d v="2025-03-03T13:10:53"/>
    <s v="Archivé"/>
    <d v="2025-03-01T13:30:00"/>
    <s v="Oui"/>
    <s v="AFT_COMPLEXE"/>
    <s v="UNITE D'INTERVENTION AFRITEL COMPLEXE"/>
    <s v="AFT_COMPLEXE1"/>
    <m/>
    <d v="2025-03-03T13:10:53"/>
    <m/>
    <s v="CLIRCO528-F6600 ONT"/>
    <s v="CONFIGURATION MODEM ONT REPRISE"/>
    <s v="OPTICAL NETWORK TERMINAL/MODEM CLIENT FI"/>
    <s v="ACHEMENEMENT VOIP // NDIAGA"/>
    <s v="tmp_tall83181"/>
    <x v="0"/>
    <x v="0"/>
    <x v="15"/>
    <x v="531"/>
  </r>
  <r>
    <n v="3011628"/>
    <s v="FIBRE"/>
    <n v="29403281"/>
    <x v="581"/>
    <s v="Actif"/>
    <s v="TLP"/>
    <s v="CAURIE-MF"/>
    <s v="CAURIE-MICRO FINANCE"/>
    <n v="779325294"/>
    <s v="M BASSENE"/>
    <n v="20"/>
    <s v="SOH"/>
    <s v="PROFESSIONNELS"/>
    <d v="2025-02-26T15:56:42"/>
    <s v="FIB_PRO_ME_B"/>
    <m/>
    <s v="RELEVE"/>
    <d v="2025-02-28T12:03:32"/>
    <s v="ext_fall006017"/>
    <s v="CLIENT_DDE"/>
    <s v="DECONNEXIONS FREQUENTES"/>
    <s v="339962577 // Fibre Pro Mega Bloque // DECONNEXIONS FREQUENTES"/>
    <s v="ZIG"/>
    <s v="KOL"/>
    <x v="379"/>
    <s v="KOLDA"/>
    <s v="SIKILO"/>
    <s v="RTE ZIGUINCHOR KOLDA"/>
    <m/>
    <m/>
    <d v="2025-02-28T12:04:57"/>
    <s v="Professionnel"/>
    <m/>
    <s v="URGENT"/>
    <s v="CLIENTS ENTREPRISES"/>
    <s v="Defaut non identifie"/>
    <s v="LOS ETEINT // INTERNET VERT CLI // PON VERT FIXE // REBOOT MODEM FAIT // RBS : ACTIF SESSION EN COUR"/>
    <s v="ext_fall006017"/>
    <d v="2025-02-28T12:05:19"/>
    <m/>
    <s v="ext_fall006017"/>
    <n v="5750057"/>
    <s v="OTD"/>
    <d v="2025-03-03T11:46:38"/>
    <s v="Archivé"/>
    <d v="2025-02-28T13:30:00"/>
    <s v="Oui"/>
    <s v="SYS_ZIG"/>
    <s v="UNITE D'INTERVENTION SYSROAD ZIGUINCHOR"/>
    <s v="SYS_ZIG5"/>
    <m/>
    <d v="2025-03-03T11:46:38"/>
    <m/>
    <s v="CLIPRI251-AUTRES EQUIPEMENTS CLIENTS"/>
    <s v="EQUIPEMENT PRIVE A VOIR"/>
    <s v="AUTRES EQUIPEMENTS CLIENTS/PRIVE"/>
    <s v="EQUIPEMENT PRIVE A VOIR (CABLE A PARTIR DU SWITCH)// MOUSTAPHA"/>
    <s v="tmp_tall83181"/>
    <x v="0"/>
    <x v="0"/>
    <x v="9"/>
    <x v="532"/>
  </r>
  <r>
    <n v="3011671"/>
    <s v="FIBRE"/>
    <n v="35608221"/>
    <x v="582"/>
    <s v="Actif"/>
    <s v="TLP"/>
    <s v="NIANG MAGATTE"/>
    <m/>
    <n v="775762913"/>
    <s v="MR DIALLO"/>
    <n v="20"/>
    <s v="SOH"/>
    <s v="PROFESSIONNELS"/>
    <d v="2020-12-03T21:37:00"/>
    <s v="FIB_PRO"/>
    <m/>
    <s v="RELEVE"/>
    <d v="2025-02-28T12:43:15"/>
    <s v="ext_balde005951"/>
    <s v="CLIENT_DDE"/>
    <s v="Absence synchronisation MODEM"/>
    <s v="absence synchro"/>
    <m/>
    <m/>
    <x v="380"/>
    <s v="MBAO"/>
    <s v="PETIT MBAO"/>
    <s v="PETIT MBAO"/>
    <m/>
    <m/>
    <d v="2025-03-01T10:49:07"/>
    <s v="Abonnement Professionnel"/>
    <n v="48"/>
    <s v="URGENT"/>
    <s v="FIBRE"/>
    <s v="VERIFICAT° INSTALLATION FIBREE"/>
    <s v="Reprise soudure  au C2 // Signal OK -20 dBm // Merci de prendre en charge"/>
    <s v="tmp_sene85007"/>
    <d v="2025-03-01T10:49:20"/>
    <s v="Reprise soudure  au C2 // Signal OK -20 dBm // Merci de prendre en charge"/>
    <s v="tmp_sene85007"/>
    <n v="5753445"/>
    <s v="OTD"/>
    <d v="2025-03-03T11:49:36"/>
    <s v="Archivé"/>
    <d v="2025-03-01T08:00:00"/>
    <s v="Non"/>
    <s v="SYS_COMPLEXE"/>
    <s v="UNITE D'INTERVENTION SYSROAD COMPLEXE"/>
    <s v="SYS_COMPLEXE1"/>
    <d v="2025-03-03T10:49:07"/>
    <d v="2025-03-03T11:49:35"/>
    <s v="non ok"/>
    <s v="CENTREPA21-JARRETIERE OPTIQUE SC/APC"/>
    <s v="CHANGEMENT JARRETIERE OPTIQUE"/>
    <s v="JARRETIERE OPTIQUE SC/APC/JARRETIERE OPT"/>
    <s v="JARRETIERE REBRANCHER"/>
    <s v="ext_niang2865"/>
    <x v="0"/>
    <x v="0"/>
    <x v="22"/>
    <x v="533"/>
  </r>
  <r>
    <n v="3011743"/>
    <s v="TEL"/>
    <n v="111"/>
    <x v="583"/>
    <s v="Actif"/>
    <s v="TLP"/>
    <s v="SPIA"/>
    <m/>
    <n v="770261572"/>
    <s v="MME NDIAYE"/>
    <n v="20"/>
    <s v="GCO"/>
    <s v="GRANDS_COMPTES"/>
    <d v="2012-09-27T12:15:01"/>
    <s v="LIGNE_BUS"/>
    <m/>
    <s v="RELEVE"/>
    <d v="2025-02-28T13:28:27"/>
    <s v="ext_diba005975"/>
    <s v="CLIENT_DDE"/>
    <s v="SOUCI D'EMISSION ET DE RECEPTL"/>
    <s v="338362020 // La ligne Business // SOUCIS EMISSION APPEL"/>
    <s v="ACR"/>
    <s v="MBW"/>
    <x v="381"/>
    <s v="BAMBYLORE - GOROM - BAYAKH"/>
    <s v="GOROM 2 VILLAGE"/>
    <s v="GOROM 2 VILLAGE"/>
    <m/>
    <m/>
    <d v="2025-03-01T19:13:33"/>
    <s v="Abonnement Professionnel"/>
    <n v="48"/>
    <s v="URGENT"/>
    <s v="RESEAU BRANCHEMENT"/>
    <s v="Aucun défaut électrique"/>
    <s v="REPORT CLIENT LE 03032025"/>
    <s v="ext_kaba004772"/>
    <d v="2025-03-01T19:13:50"/>
    <s v="REPORT CLIENT LE 03032025"/>
    <s v="ext_kaba004772"/>
    <n v="5754601"/>
    <s v="OTD"/>
    <d v="2025-03-03T15:38:08"/>
    <s v="Archivé"/>
    <d v="2025-03-01T08:00:00"/>
    <s v="Non"/>
    <s v="SYS_COMPLEXE"/>
    <s v="UNITE D'INTERVENTION SYSROAD COMPLEXE"/>
    <s v="SYS_COMPLEXE1"/>
    <d v="2025-03-03T19:13:33"/>
    <d v="2025-03-03T15:38:08"/>
    <s v="ok"/>
    <s v="BACKINC62-COEUR DE RESEAU"/>
    <s v="ROUTAGE"/>
    <s v="C¿UR DE RESEAU/SERVICE DONNEES HS"/>
    <s v="ROUTAGE EFFECTUE SUR SPG"/>
    <s v="ext_ndao004765"/>
    <x v="1"/>
    <x v="0"/>
    <x v="15"/>
    <x v="534"/>
  </r>
  <r>
    <n v="3011805"/>
    <s v="TEL"/>
    <n v="3086491"/>
    <x v="584"/>
    <s v="Actif"/>
    <s v="TLP"/>
    <s v="DIRECTION DIOCESAINE ENSEIGNEMENT CATHOLIQUE"/>
    <s v="JEAN JOSEPH JACQUES OLYMPIO"/>
    <n v="777297743"/>
    <s v="MME MBALO"/>
    <n v="20"/>
    <s v="SOH"/>
    <s v="PROFESSIONNELS"/>
    <d v="2007-12-28T10:19:05"/>
    <s v="KEURGUI_CO"/>
    <m/>
    <s v="RELEVE"/>
    <d v="2025-02-28T14:16:31"/>
    <s v="ext_fall006017"/>
    <s v="CLIENT_DDE"/>
    <s v="ABSENCE DE TONALITE"/>
    <s v="339971019 // La Ligne Forfait 5h // PAS DE TONALITE"/>
    <s v="ZIG"/>
    <s v="VEL"/>
    <x v="382"/>
    <s v="VELINGARA"/>
    <s v="ESCALE"/>
    <s v="."/>
    <m/>
    <m/>
    <d v="2025-02-28T14:32:55"/>
    <s v="Grand Public"/>
    <m/>
    <s v="URGENT"/>
    <s v="RESEAU D'ACCES INTEGRAL"/>
    <s v="Defaut non identifie"/>
    <s v="VERIF BRANCHEMENT FAIT // TEST EMISSION KO // TEST RECEPTION KO // TEST DE LIGNE : OUTIL NON DISPONI"/>
    <s v="ext_fall006017"/>
    <d v="2025-02-28T14:33:00"/>
    <s v="REOR SUITE CLIENT INDISPONIBLE RV LE 03/03/2025//SEYDOU_SRD"/>
    <s v="ext_fall006017"/>
    <n v="5750877"/>
    <s v="OTD"/>
    <d v="2025-03-03T09:47:57"/>
    <s v="Archivé"/>
    <d v="2025-02-28T13:30:00"/>
    <s v="Oui"/>
    <s v="SYS_COMPLEXE"/>
    <s v="UNITE D'INTERVENTION SYSROAD COMPLEXE"/>
    <s v="SYS_COMPLEXE1"/>
    <m/>
    <d v="2025-03-03T09:47:57"/>
    <m/>
    <s v="CLICHGT163-POSTE TELEPHONIQUE"/>
    <s v="POSTE CHANGÉ"/>
    <s v="POSTE TELEPHONIQUE/COMBINE DEFECTUEUX"/>
    <s v="APPAREIL CLIENT A CHANGER//SEYDOU_SRD"/>
    <s v="ext_dieng004767"/>
    <x v="1"/>
    <x v="0"/>
    <x v="13"/>
    <x v="535"/>
  </r>
  <r>
    <n v="3011882"/>
    <s v="FIBRE"/>
    <n v="238051"/>
    <x v="585"/>
    <s v="Actif"/>
    <s v="TLP"/>
    <s v="SEN-INTERIM"/>
    <m/>
    <n v="771519862"/>
    <s v="MR DIAGABA"/>
    <n v="20"/>
    <s v="PEI"/>
    <s v="AFFAIRES"/>
    <d v="2025-01-14T13:00:01"/>
    <s v="FIB_PRO_ME_B"/>
    <m/>
    <s v="RELEVE"/>
    <d v="2025-02-28T15:24:13"/>
    <s v="ext_diedhiou005968"/>
    <s v="CLIENT_DDE"/>
    <s v="Absence synchronisation MODEM"/>
    <s v="338273993 //Fibre Pro Mega Bloque // //O_SDF_K22 // ABSENCE DE SYNCHRO  LOS ROUGE  //  PON INTERNET"/>
    <m/>
    <m/>
    <x v="226"/>
    <s v="FOIRE"/>
    <s v="ZONE OUEST FOIRE"/>
    <s v="ZONE OUEST FOIRE"/>
    <n v="31"/>
    <m/>
    <d v="2025-03-03T13:47:30"/>
    <s v="Professionnel"/>
    <m/>
    <s v="URGENT"/>
    <s v="FIBRE"/>
    <s v="VERIFICAT° INSTALLATION FIBREE"/>
    <s v="ABS AU PBO K22 467-468A F4"/>
    <s v="ext_bame005311"/>
    <d v="2025-03-03T13:47:39"/>
    <s v="ABS AU PBO K22 467-468A F4"/>
    <s v="ext_bame005311"/>
    <n v="5758241"/>
    <s v="OTD"/>
    <d v="2025-03-04T12:25:56"/>
    <s v="Archivé"/>
    <d v="2025-03-03T08:00:00"/>
    <s v="Non"/>
    <s v="MFIS"/>
    <s v="UI MAINTENANCE FIBRE SUBURBAIN"/>
    <s v="MFIS1"/>
    <m/>
    <d v="2025-03-04T12:25:56"/>
    <m/>
    <s v="RESREPA83-CHAMBRE/BPOE"/>
    <s v="RACCORDEMENT  MANCHON REPRIS"/>
    <s v="INFRASTRUCTURE PASSIVE/MANCHON DEFECTUEU"/>
    <s v="Reprise soudure sortie C1//Retour service"/>
    <s v="tmp_niang83263"/>
    <x v="0"/>
    <x v="0"/>
    <x v="7"/>
    <x v="536"/>
  </r>
  <r>
    <n v="3011903"/>
    <s v="TEL"/>
    <n v="633951"/>
    <x v="586"/>
    <s v="Actif"/>
    <s v="TLP"/>
    <s v="LOBBOU MAME DIARRA BOUSSO S.A."/>
    <m/>
    <n v="778503987"/>
    <s v="M NDOYE"/>
    <n v="20"/>
    <s v="PEI"/>
    <s v="AFFAIRES"/>
    <d v="2010-12-01T00:00:00"/>
    <s v="LIGNE_BUS"/>
    <m/>
    <s v="RELEVE"/>
    <d v="2025-02-28T15:37:16"/>
    <s v="ext_balde005942"/>
    <s v="CLIENT_DDE"/>
    <s v="GRESILLEMENT"/>
    <s v="338342574 // 338343306// GRESILLEMENT  // La ligne Business"/>
    <s v="ACP"/>
    <s v="TIA"/>
    <x v="230"/>
    <s v="RUFISQUE"/>
    <s v="RUFISQUE VILLE"/>
    <s v="RTE DE RUFISQUE"/>
    <m/>
    <m/>
    <d v="2025-03-01T15:51:58"/>
    <s v="Pas de priorité"/>
    <m/>
    <s v="URGENT"/>
    <s v="RESEAU BRANCHEMENT"/>
    <s v="Aucun défaut électrique"/>
    <s v="cadi a voir E07-19-14-5 bruit au fond au niveau du pc a reor vers mce"/>
    <s v="ext_faye004782"/>
    <d v="2025-03-01T15:52:06"/>
    <s v="cadi a voir E07-19-14-5 bruit au fond au niveau du pc a reor vers mce"/>
    <s v="ext_faye004782"/>
    <n v="5754290"/>
    <s v="OTD"/>
    <d v="2025-03-03T13:55:51"/>
    <s v="Archivé"/>
    <d v="2025-03-01T08:00:00"/>
    <s v="Non"/>
    <s v="SOFA_COMPLEXE"/>
    <s v="UNITE D'INTERVENTION SOFATEL COMPLEXE"/>
    <s v="SOFA_COMPLEXE1"/>
    <m/>
    <d v="2025-03-03T13:55:51"/>
    <m/>
    <s v="RESCHGT12-RP1"/>
    <s v="BOITE RP1 CHANGEE"/>
    <s v="ENTREE DE POSTE/RP1 DEFECTUEUX"/>
    <s v="2 joint 28 paire reprise+1 joint 14 paire reprise FIAB E07 T224 A13 P6 D19 A14 P5"/>
    <s v="ext_ndong004795"/>
    <x v="1"/>
    <x v="0"/>
    <x v="1"/>
    <x v="537"/>
  </r>
  <r>
    <n v="3011915"/>
    <s v="TEL"/>
    <n v="633951"/>
    <x v="587"/>
    <s v="Actif"/>
    <s v="TLP"/>
    <s v="LOBBOU MAME DIARRA BOUSSO S.A."/>
    <m/>
    <n v="778503987"/>
    <s v="MR NDOYE"/>
    <n v="20"/>
    <s v="PEI"/>
    <s v="AFFAIRES"/>
    <d v="2010-12-01T00:00:00"/>
    <s v="LIGNE_BUS"/>
    <m/>
    <s v="RELEVE"/>
    <d v="2025-02-28T15:49:12"/>
    <s v="ext_kaly005988"/>
    <s v="CLIENT_DDE"/>
    <s v="GRESILLEMENT"/>
    <s v="GRESILLEMENT"/>
    <s v="ACP"/>
    <s v="TIA"/>
    <x v="230"/>
    <s v="THIAROYE"/>
    <m/>
    <m/>
    <s v="KM18"/>
    <m/>
    <d v="2025-03-01T15:53:37"/>
    <s v="Pas de priorité"/>
    <m/>
    <s v="URGENT"/>
    <s v="RESEAU BRANCHEMENT"/>
    <s v="Aucun défaut électrique"/>
    <s v="cadi a voir E07-19-14-2  bruit au fond au niveau du pc a reor vers mce"/>
    <s v="ext_faye004782"/>
    <d v="2025-03-01T15:53:44"/>
    <s v="cadi a voir E07-19-14-2  bruit au fond au niveau du pc a reor vers mce"/>
    <s v="ext_faye004782"/>
    <n v="5754294"/>
    <s v="OTD"/>
    <d v="2025-03-03T13:54:34"/>
    <s v="Archivé"/>
    <d v="2025-03-01T13:30:00"/>
    <s v="Non"/>
    <s v="SOFA_COMPLEXE"/>
    <s v="UNITE D'INTERVENTION SOFATEL COMPLEXE"/>
    <s v="SOFA_COMPLEXE1"/>
    <m/>
    <d v="2025-03-03T13:54:34"/>
    <m/>
    <s v="RESINC101-CHAMBRE/REGARD"/>
    <s v="REPRISE JOINT"/>
    <s v="CHAMBRE/REGARD/DEGRADATION JOINT"/>
    <s v="1 joint 28 paire reprise FIAB D19 A14 P2 T222 A12 P2 N/E 20_17_34"/>
    <s v="ext_ndong004795"/>
    <x v="1"/>
    <x v="0"/>
    <x v="1"/>
    <x v="537"/>
  </r>
  <r>
    <n v="3012014"/>
    <s v="FIBRE"/>
    <n v="34809821"/>
    <x v="588"/>
    <s v="Actif"/>
    <s v="TLP"/>
    <s v="INGEROP AFRIQUE INGENIERIE"/>
    <m/>
    <n v="787930011"/>
    <s v="MR SY"/>
    <n v="20"/>
    <s v="SOH"/>
    <s v="PROFESSIONNELS"/>
    <d v="2024-12-10T14:00:01"/>
    <s v="FOI_FB_20G"/>
    <m/>
    <s v="RELEVE"/>
    <d v="2025-02-28T17:05:44"/>
    <s v="ext_gningue005939"/>
    <s v="CLIENT_DDE"/>
    <s v="LENTEUR CONNEXION FIBRE"/>
    <s v="LENTEUR DE CONNEXION"/>
    <s v="ACAD"/>
    <s v="GDK"/>
    <x v="7"/>
    <s v="SICAP"/>
    <s v="SICAP SACRE COEUR I"/>
    <s v="SICAP SACRE COEUR I"/>
    <m/>
    <m/>
    <d v="2025-03-03T10:46:07"/>
    <s v="Grand Public"/>
    <m/>
    <s v="URGENT"/>
    <s v="CLIENTS ENTREPRISES"/>
    <s v="LIAISON INSTABLE"/>
    <s v="LENTREUR DE NAVIGATION"/>
    <s v="tmp_tall83181"/>
    <d v="2025-03-03T10:46:49"/>
    <m/>
    <s v="tmp_tall83181"/>
    <n v="5757108"/>
    <s v="OTD"/>
    <d v="2025-03-03T11:04:17"/>
    <s v="Archivé"/>
    <d v="2025-03-03T08:00:00"/>
    <s v="Non"/>
    <s v="ECO_GDK"/>
    <s v="UNITE D'INTERVENTION ECOTEL GDK"/>
    <s v="ECO_GDK15"/>
    <m/>
    <d v="2025-03-03T11:04:17"/>
    <m/>
    <s v="CLIRCO528-F6600 ONT"/>
    <s v="CONFIGURATION MODEM ONT REPRISE"/>
    <s v="OPTICAL NETWORK TERMINAL/MODEM CLIENT FI"/>
    <s v="RECONFIGURATION MODEM + TEST DEBIT // CLIENT DOIT REVOIR SON INSTALLATION PRIVE //SARA"/>
    <s v="tmp_tall83181"/>
    <x v="0"/>
    <x v="0"/>
    <x v="9"/>
    <x v="538"/>
  </r>
  <r>
    <m/>
    <m/>
    <m/>
    <x v="589"/>
    <m/>
    <m/>
    <m/>
    <m/>
    <m/>
    <m/>
    <m/>
    <m/>
    <m/>
    <m/>
    <m/>
    <m/>
    <m/>
    <m/>
    <m/>
    <m/>
    <m/>
    <m/>
    <m/>
    <m/>
    <x v="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2"/>
    <x v="30"/>
    <x v="5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63F3B-6C0A-47F3-A7F9-5FC304E4D9CF}" name="Tableau croisé dynamique6" cacheId="18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Client">
  <location ref="P4:S545" firstHeaderRow="1" firstDataRow="2" firstDataCol="1" rowPageCount="1" colPageCount="1"/>
  <pivotFields count="62">
    <pivotField showAll="0"/>
    <pivotField showAll="0"/>
    <pivotField showAll="0"/>
    <pivotField showAll="0">
      <items count="591">
        <item x="309"/>
        <item x="392"/>
        <item x="322"/>
        <item x="439"/>
        <item x="502"/>
        <item x="433"/>
        <item x="94"/>
        <item x="566"/>
        <item x="68"/>
        <item x="523"/>
        <item x="104"/>
        <item x="142"/>
        <item x="526"/>
        <item x="24"/>
        <item x="198"/>
        <item x="138"/>
        <item x="51"/>
        <item x="464"/>
        <item x="26"/>
        <item x="89"/>
        <item x="37"/>
        <item x="276"/>
        <item x="204"/>
        <item x="11"/>
        <item x="414"/>
        <item x="313"/>
        <item x="448"/>
        <item x="159"/>
        <item x="153"/>
        <item x="337"/>
        <item x="175"/>
        <item x="155"/>
        <item x="341"/>
        <item x="200"/>
        <item x="534"/>
        <item x="346"/>
        <item x="277"/>
        <item x="238"/>
        <item x="356"/>
        <item x="398"/>
        <item x="145"/>
        <item x="418"/>
        <item x="401"/>
        <item x="100"/>
        <item x="196"/>
        <item x="194"/>
        <item x="383"/>
        <item x="59"/>
        <item x="2"/>
        <item x="289"/>
        <item x="74"/>
        <item x="199"/>
        <item x="232"/>
        <item x="365"/>
        <item x="477"/>
        <item x="125"/>
        <item x="399"/>
        <item x="144"/>
        <item x="491"/>
        <item x="184"/>
        <item x="480"/>
        <item x="453"/>
        <item x="108"/>
        <item x="179"/>
        <item x="321"/>
        <item x="43"/>
        <item x="410"/>
        <item x="270"/>
        <item x="471"/>
        <item x="494"/>
        <item x="182"/>
        <item x="529"/>
        <item x="362"/>
        <item x="554"/>
        <item x="248"/>
        <item x="249"/>
        <item x="540"/>
        <item x="474"/>
        <item x="388"/>
        <item x="225"/>
        <item x="240"/>
        <item x="296"/>
        <item x="306"/>
        <item x="181"/>
        <item x="42"/>
        <item x="373"/>
        <item x="336"/>
        <item x="349"/>
        <item x="9"/>
        <item x="340"/>
        <item x="102"/>
        <item x="588"/>
        <item x="188"/>
        <item x="10"/>
        <item x="339"/>
        <item x="72"/>
        <item x="421"/>
        <item x="52"/>
        <item x="298"/>
        <item x="496"/>
        <item x="550"/>
        <item x="508"/>
        <item x="518"/>
        <item x="482"/>
        <item x="15"/>
        <item x="60"/>
        <item x="283"/>
        <item x="281"/>
        <item x="565"/>
        <item x="197"/>
        <item x="546"/>
        <item x="230"/>
        <item x="17"/>
        <item x="452"/>
        <item x="23"/>
        <item x="146"/>
        <item x="332"/>
        <item x="107"/>
        <item x="543"/>
        <item x="548"/>
        <item x="585"/>
        <item x="279"/>
        <item x="273"/>
        <item x="76"/>
        <item x="363"/>
        <item x="114"/>
        <item x="510"/>
        <item x="435"/>
        <item x="325"/>
        <item x="424"/>
        <item x="90"/>
        <item x="103"/>
        <item x="547"/>
        <item x="304"/>
        <item x="445"/>
        <item x="423"/>
        <item x="69"/>
        <item x="443"/>
        <item x="387"/>
        <item x="127"/>
        <item x="274"/>
        <item x="355"/>
        <item x="580"/>
        <item x="229"/>
        <item x="18"/>
        <item x="338"/>
        <item x="352"/>
        <item x="391"/>
        <item x="207"/>
        <item x="472"/>
        <item x="170"/>
        <item x="135"/>
        <item x="293"/>
        <item x="221"/>
        <item x="587"/>
        <item x="586"/>
        <item x="524"/>
        <item x="488"/>
        <item x="420"/>
        <item x="573"/>
        <item x="269"/>
        <item x="460"/>
        <item x="544"/>
        <item x="396"/>
        <item x="119"/>
        <item x="173"/>
        <item x="186"/>
        <item x="256"/>
        <item x="583"/>
        <item x="456"/>
        <item x="261"/>
        <item x="428"/>
        <item x="168"/>
        <item x="519"/>
        <item x="447"/>
        <item x="367"/>
        <item x="579"/>
        <item x="29"/>
        <item x="498"/>
        <item x="236"/>
        <item x="101"/>
        <item x="3"/>
        <item x="123"/>
        <item x="310"/>
        <item x="481"/>
        <item x="217"/>
        <item x="35"/>
        <item x="316"/>
        <item x="165"/>
        <item x="511"/>
        <item x="444"/>
        <item x="530"/>
        <item x="172"/>
        <item x="177"/>
        <item x="0"/>
        <item x="61"/>
        <item x="462"/>
        <item x="183"/>
        <item x="403"/>
        <item x="4"/>
        <item x="118"/>
        <item x="13"/>
        <item x="436"/>
        <item x="505"/>
        <item x="67"/>
        <item x="205"/>
        <item x="438"/>
        <item x="357"/>
        <item x="55"/>
        <item x="455"/>
        <item x="244"/>
        <item x="92"/>
        <item x="34"/>
        <item x="143"/>
        <item x="235"/>
        <item x="117"/>
        <item x="371"/>
        <item x="20"/>
        <item x="287"/>
        <item x="563"/>
        <item x="154"/>
        <item x="382"/>
        <item x="380"/>
        <item x="252"/>
        <item x="520"/>
        <item x="416"/>
        <item x="513"/>
        <item x="429"/>
        <item x="30"/>
        <item x="171"/>
        <item x="487"/>
        <item x="500"/>
        <item x="370"/>
        <item x="358"/>
        <item x="465"/>
        <item x="393"/>
        <item x="98"/>
        <item x="517"/>
        <item x="231"/>
        <item x="83"/>
        <item x="93"/>
        <item x="533"/>
        <item x="469"/>
        <item x="485"/>
        <item x="285"/>
        <item x="286"/>
        <item x="415"/>
        <item x="562"/>
        <item x="535"/>
        <item x="560"/>
        <item x="190"/>
        <item x="226"/>
        <item x="501"/>
        <item x="569"/>
        <item x="241"/>
        <item x="84"/>
        <item x="212"/>
        <item x="254"/>
        <item x="251"/>
        <item x="5"/>
        <item x="265"/>
        <item x="260"/>
        <item x="315"/>
        <item x="319"/>
        <item x="422"/>
        <item x="169"/>
        <item x="280"/>
        <item x="21"/>
        <item x="14"/>
        <item x="12"/>
        <item x="407"/>
        <item x="266"/>
        <item x="268"/>
        <item x="147"/>
        <item x="314"/>
        <item x="113"/>
        <item x="253"/>
        <item x="263"/>
        <item x="376"/>
        <item x="559"/>
        <item x="400"/>
        <item x="97"/>
        <item x="395"/>
        <item x="65"/>
        <item x="575"/>
        <item x="129"/>
        <item x="282"/>
        <item x="115"/>
        <item x="46"/>
        <item x="139"/>
        <item x="136"/>
        <item x="308"/>
        <item x="128"/>
        <item x="64"/>
        <item x="71"/>
        <item x="120"/>
        <item x="493"/>
        <item x="262"/>
        <item x="490"/>
        <item x="342"/>
        <item x="451"/>
        <item x="457"/>
        <item x="63"/>
        <item x="187"/>
        <item x="431"/>
        <item x="133"/>
        <item x="509"/>
        <item x="267"/>
        <item x="134"/>
        <item x="57"/>
        <item x="209"/>
        <item x="167"/>
        <item x="532"/>
        <item x="411"/>
        <item x="495"/>
        <item x="468"/>
        <item x="99"/>
        <item x="366"/>
        <item x="345"/>
        <item x="378"/>
        <item x="425"/>
        <item x="558"/>
        <item x="53"/>
        <item x="412"/>
        <item x="320"/>
        <item x="577"/>
        <item x="278"/>
        <item x="334"/>
        <item x="95"/>
        <item x="567"/>
        <item x="430"/>
        <item x="110"/>
        <item x="28"/>
        <item x="368"/>
        <item x="458"/>
        <item x="239"/>
        <item x="233"/>
        <item x="570"/>
        <item x="454"/>
        <item x="7"/>
        <item x="214"/>
        <item x="291"/>
        <item x="85"/>
        <item x="242"/>
        <item x="121"/>
        <item x="237"/>
        <item x="503"/>
        <item x="478"/>
        <item x="479"/>
        <item x="432"/>
        <item x="106"/>
        <item x="295"/>
        <item x="536"/>
        <item x="537"/>
        <item x="302"/>
        <item x="475"/>
        <item x="582"/>
        <item x="386"/>
        <item x="88"/>
        <item x="515"/>
        <item x="27"/>
        <item x="290"/>
        <item x="351"/>
        <item x="390"/>
        <item x="32"/>
        <item x="335"/>
        <item x="578"/>
        <item x="36"/>
        <item x="105"/>
        <item x="284"/>
        <item x="62"/>
        <item x="413"/>
        <item x="258"/>
        <item x="81"/>
        <item x="324"/>
        <item x="257"/>
        <item x="571"/>
        <item x="151"/>
        <item x="551"/>
        <item x="176"/>
        <item x="449"/>
        <item x="375"/>
        <item x="442"/>
        <item x="507"/>
        <item x="48"/>
        <item x="255"/>
        <item x="419"/>
        <item x="156"/>
        <item x="58"/>
        <item x="440"/>
        <item x="33"/>
        <item x="79"/>
        <item x="213"/>
        <item x="354"/>
        <item x="160"/>
        <item x="330"/>
        <item x="54"/>
        <item x="497"/>
        <item x="343"/>
        <item x="317"/>
        <item x="150"/>
        <item x="394"/>
        <item x="476"/>
        <item x="31"/>
        <item x="531"/>
        <item x="512"/>
        <item x="466"/>
        <item x="538"/>
        <item x="552"/>
        <item x="459"/>
        <item x="250"/>
        <item x="16"/>
        <item x="288"/>
        <item x="514"/>
        <item x="556"/>
        <item x="499"/>
        <item x="234"/>
        <item x="210"/>
        <item x="185"/>
        <item x="492"/>
        <item x="6"/>
        <item x="312"/>
        <item x="189"/>
        <item x="271"/>
        <item x="576"/>
        <item x="292"/>
        <item x="206"/>
        <item x="80"/>
        <item x="191"/>
        <item x="216"/>
        <item x="140"/>
        <item x="350"/>
        <item x="463"/>
        <item x="294"/>
        <item x="467"/>
        <item x="174"/>
        <item x="549"/>
        <item x="131"/>
        <item x="208"/>
        <item x="344"/>
        <item x="437"/>
        <item x="328"/>
        <item x="381"/>
        <item x="434"/>
        <item x="484"/>
        <item x="247"/>
        <item x="158"/>
        <item x="473"/>
        <item x="130"/>
        <item x="227"/>
        <item x="116"/>
        <item x="75"/>
        <item x="211"/>
        <item x="426"/>
        <item x="333"/>
        <item x="326"/>
        <item x="461"/>
        <item x="574"/>
        <item x="219"/>
        <item x="374"/>
        <item x="441"/>
        <item x="157"/>
        <item x="86"/>
        <item x="132"/>
        <item x="272"/>
        <item x="417"/>
        <item x="516"/>
        <item x="41"/>
        <item x="405"/>
        <item x="218"/>
        <item x="275"/>
        <item x="82"/>
        <item x="203"/>
        <item x="220"/>
        <item x="78"/>
        <item x="122"/>
        <item x="385"/>
        <item x="305"/>
        <item x="1"/>
        <item x="377"/>
        <item x="331"/>
        <item x="162"/>
        <item x="384"/>
        <item x="329"/>
        <item x="73"/>
        <item x="39"/>
        <item x="246"/>
        <item x="303"/>
        <item x="243"/>
        <item x="402"/>
        <item x="379"/>
        <item x="259"/>
        <item x="372"/>
        <item x="561"/>
        <item x="353"/>
        <item x="228"/>
        <item x="215"/>
        <item x="359"/>
        <item x="22"/>
        <item x="522"/>
        <item x="525"/>
        <item x="446"/>
        <item x="470"/>
        <item x="427"/>
        <item x="408"/>
        <item x="301"/>
        <item x="178"/>
        <item x="126"/>
        <item x="541"/>
        <item x="406"/>
        <item x="409"/>
        <item x="193"/>
        <item x="164"/>
        <item x="369"/>
        <item x="264"/>
        <item x="8"/>
        <item x="201"/>
        <item x="555"/>
        <item x="397"/>
        <item x="50"/>
        <item x="223"/>
        <item x="180"/>
        <item x="141"/>
        <item x="318"/>
        <item x="323"/>
        <item x="553"/>
        <item x="70"/>
        <item x="300"/>
        <item x="245"/>
        <item x="224"/>
        <item x="307"/>
        <item x="19"/>
        <item x="297"/>
        <item x="557"/>
        <item x="545"/>
        <item x="299"/>
        <item x="137"/>
        <item x="389"/>
        <item x="91"/>
        <item x="572"/>
        <item x="364"/>
        <item x="152"/>
        <item x="348"/>
        <item x="96"/>
        <item x="222"/>
        <item x="166"/>
        <item x="521"/>
        <item x="528"/>
        <item x="564"/>
        <item x="542"/>
        <item x="25"/>
        <item x="124"/>
        <item x="161"/>
        <item x="450"/>
        <item x="56"/>
        <item x="77"/>
        <item x="47"/>
        <item x="45"/>
        <item x="581"/>
        <item x="584"/>
        <item x="195"/>
        <item x="568"/>
        <item x="504"/>
        <item x="506"/>
        <item x="539"/>
        <item x="49"/>
        <item x="360"/>
        <item x="361"/>
        <item x="327"/>
        <item x="486"/>
        <item x="483"/>
        <item x="44"/>
        <item x="149"/>
        <item x="163"/>
        <item x="109"/>
        <item x="38"/>
        <item x="202"/>
        <item x="192"/>
        <item x="112"/>
        <item x="347"/>
        <item x="66"/>
        <item x="404"/>
        <item x="40"/>
        <item x="87"/>
        <item x="148"/>
        <item x="527"/>
        <item x="111"/>
        <item x="311"/>
        <item x="489"/>
        <item x="5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84">
        <item x="115"/>
        <item x="119"/>
        <item x="187"/>
        <item x="360"/>
        <item x="74"/>
        <item x="194"/>
        <item x="195"/>
        <item x="118"/>
        <item x="12"/>
        <item x="210"/>
        <item x="273"/>
        <item x="31"/>
        <item x="49"/>
        <item x="294"/>
        <item x="139"/>
        <item x="161"/>
        <item x="288"/>
        <item x="45"/>
        <item x="345"/>
        <item x="191"/>
        <item x="148"/>
        <item x="229"/>
        <item x="376"/>
        <item x="175"/>
        <item x="39"/>
        <item x="192"/>
        <item x="212"/>
        <item x="76"/>
        <item x="275"/>
        <item x="182"/>
        <item x="56"/>
        <item x="89"/>
        <item x="309"/>
        <item x="167"/>
        <item x="179"/>
        <item x="381"/>
        <item x="6"/>
        <item x="128"/>
        <item x="266"/>
        <item x="216"/>
        <item x="44"/>
        <item x="263"/>
        <item x="335"/>
        <item x="329"/>
        <item x="248"/>
        <item x="323"/>
        <item x="200"/>
        <item x="318"/>
        <item x="363"/>
        <item x="341"/>
        <item x="227"/>
        <item x="251"/>
        <item x="379"/>
        <item x="98"/>
        <item x="158"/>
        <item x="347"/>
        <item x="247"/>
        <item x="214"/>
        <item x="343"/>
        <item x="141"/>
        <item x="90"/>
        <item x="310"/>
        <item x="59"/>
        <item x="164"/>
        <item x="189"/>
        <item x="85"/>
        <item x="55"/>
        <item x="54"/>
        <item x="87"/>
        <item x="145"/>
        <item x="95"/>
        <item x="125"/>
        <item x="264"/>
        <item x="150"/>
        <item x="233"/>
        <item x="33"/>
        <item x="235"/>
        <item x="77"/>
        <item x="302"/>
        <item x="190"/>
        <item x="61"/>
        <item x="73"/>
        <item x="9"/>
        <item x="252"/>
        <item x="57"/>
        <item x="81"/>
        <item x="232"/>
        <item x="10"/>
        <item x="29"/>
        <item x="63"/>
        <item x="14"/>
        <item x="37"/>
        <item x="237"/>
        <item x="149"/>
        <item x="64"/>
        <item x="35"/>
        <item x="322"/>
        <item x="171"/>
        <item x="240"/>
        <item x="46"/>
        <item x="203"/>
        <item x="281"/>
        <item x="174"/>
        <item x="19"/>
        <item x="111"/>
        <item x="83"/>
        <item x="340"/>
        <item x="28"/>
        <item x="314"/>
        <item x="316"/>
        <item x="42"/>
        <item x="296"/>
        <item x="244"/>
        <item x="91"/>
        <item x="348"/>
        <item x="206"/>
        <item x="103"/>
        <item x="351"/>
        <item x="143"/>
        <item x="127"/>
        <item x="238"/>
        <item x="211"/>
        <item x="337"/>
        <item x="155"/>
        <item x="287"/>
        <item x="370"/>
        <item x="183"/>
        <item x="106"/>
        <item x="23"/>
        <item x="354"/>
        <item x="366"/>
        <item x="293"/>
        <item x="344"/>
        <item x="17"/>
        <item x="5"/>
        <item x="349"/>
        <item x="71"/>
        <item x="26"/>
        <item x="325"/>
        <item x="245"/>
        <item x="68"/>
        <item x="135"/>
        <item x="48"/>
        <item x="178"/>
        <item x="132"/>
        <item x="184"/>
        <item x="371"/>
        <item x="114"/>
        <item x="217"/>
        <item x="277"/>
        <item x="137"/>
        <item x="249"/>
        <item x="279"/>
        <item x="105"/>
        <item x="313"/>
        <item x="162"/>
        <item x="378"/>
        <item x="11"/>
        <item x="243"/>
        <item x="284"/>
        <item x="186"/>
        <item x="298"/>
        <item x="338"/>
        <item x="221"/>
        <item x="154"/>
        <item x="271"/>
        <item x="131"/>
        <item x="336"/>
        <item x="15"/>
        <item x="51"/>
        <item x="369"/>
        <item x="82"/>
        <item x="88"/>
        <item x="86"/>
        <item x="188"/>
        <item x="357"/>
        <item x="262"/>
        <item x="60"/>
        <item x="202"/>
        <item x="373"/>
        <item x="265"/>
        <item x="301"/>
        <item x="311"/>
        <item x="27"/>
        <item x="165"/>
        <item x="36"/>
        <item x="69"/>
        <item x="225"/>
        <item x="342"/>
        <item x="207"/>
        <item x="25"/>
        <item x="380"/>
        <item x="201"/>
        <item x="327"/>
        <item x="93"/>
        <item x="353"/>
        <item x="109"/>
        <item x="361"/>
        <item x="241"/>
        <item x="352"/>
        <item x="100"/>
        <item x="300"/>
        <item x="134"/>
        <item x="209"/>
        <item x="3"/>
        <item x="129"/>
        <item x="269"/>
        <item x="4"/>
        <item x="334"/>
        <item x="102"/>
        <item x="107"/>
        <item x="328"/>
        <item x="219"/>
        <item x="317"/>
        <item x="123"/>
        <item x="97"/>
        <item x="130"/>
        <item x="307"/>
        <item x="299"/>
        <item x="163"/>
        <item x="151"/>
        <item x="168"/>
        <item x="315"/>
        <item x="38"/>
        <item x="258"/>
        <item x="297"/>
        <item x="152"/>
        <item x="2"/>
        <item x="358"/>
        <item x="181"/>
        <item x="72"/>
        <item x="372"/>
        <item x="365"/>
        <item x="99"/>
        <item x="101"/>
        <item x="339"/>
        <item x="364"/>
        <item x="50"/>
        <item x="159"/>
        <item x="170"/>
        <item x="43"/>
        <item x="270"/>
        <item x="268"/>
        <item x="254"/>
        <item x="147"/>
        <item x="0"/>
        <item x="52"/>
        <item x="30"/>
        <item x="253"/>
        <item x="58"/>
        <item x="330"/>
        <item x="92"/>
        <item x="157"/>
        <item x="228"/>
        <item x="96"/>
        <item x="124"/>
        <item x="220"/>
        <item x="303"/>
        <item x="278"/>
        <item x="255"/>
        <item x="226"/>
        <item x="331"/>
        <item x="286"/>
        <item x="267"/>
        <item x="94"/>
        <item x="75"/>
        <item x="18"/>
        <item x="104"/>
        <item x="208"/>
        <item x="280"/>
        <item x="234"/>
        <item x="22"/>
        <item x="205"/>
        <item x="21"/>
        <item x="34"/>
        <item x="292"/>
        <item x="250"/>
        <item x="66"/>
        <item x="65"/>
        <item x="256"/>
        <item x="289"/>
        <item x="16"/>
        <item x="7"/>
        <item x="276"/>
        <item x="41"/>
        <item x="156"/>
        <item x="110"/>
        <item x="333"/>
        <item x="306"/>
        <item x="282"/>
        <item x="193"/>
        <item x="285"/>
        <item x="116"/>
        <item x="295"/>
        <item x="67"/>
        <item x="222"/>
        <item x="53"/>
        <item x="218"/>
        <item x="153"/>
        <item x="246"/>
        <item x="274"/>
        <item x="224"/>
        <item x="374"/>
        <item x="283"/>
        <item x="8"/>
        <item x="308"/>
        <item x="113"/>
        <item x="261"/>
        <item x="231"/>
        <item x="176"/>
        <item x="70"/>
        <item x="321"/>
        <item x="133"/>
        <item x="144"/>
        <item x="324"/>
        <item x="112"/>
        <item x="332"/>
        <item x="142"/>
        <item x="305"/>
        <item x="375"/>
        <item x="359"/>
        <item x="367"/>
        <item x="117"/>
        <item x="290"/>
        <item x="326"/>
        <item x="122"/>
        <item x="24"/>
        <item x="368"/>
        <item x="291"/>
        <item x="13"/>
        <item x="32"/>
        <item x="140"/>
        <item x="260"/>
        <item x="355"/>
        <item x="177"/>
        <item x="223"/>
        <item x="20"/>
        <item x="136"/>
        <item x="320"/>
        <item x="173"/>
        <item x="185"/>
        <item x="312"/>
        <item x="146"/>
        <item x="121"/>
        <item x="79"/>
        <item x="304"/>
        <item x="272"/>
        <item x="356"/>
        <item x="47"/>
        <item x="215"/>
        <item x="204"/>
        <item x="138"/>
        <item x="40"/>
        <item x="126"/>
        <item x="1"/>
        <item x="239"/>
        <item x="196"/>
        <item x="198"/>
        <item x="242"/>
        <item x="80"/>
        <item x="172"/>
        <item x="62"/>
        <item x="108"/>
        <item x="197"/>
        <item x="362"/>
        <item x="236"/>
        <item x="166"/>
        <item x="160"/>
        <item x="169"/>
        <item x="120"/>
        <item x="199"/>
        <item x="257"/>
        <item x="213"/>
        <item x="180"/>
        <item x="377"/>
        <item x="230"/>
        <item x="319"/>
        <item x="346"/>
        <item x="382"/>
        <item x="78"/>
        <item x="350"/>
        <item x="84"/>
        <item x="2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4">
        <item x="1"/>
        <item x="0"/>
        <item h="1" x="2"/>
        <item t="default"/>
      </items>
    </pivotField>
    <pivotField axis="axisPage" multipleItemSelectionAllowed="1" showAll="0">
      <items count="4">
        <item x="1"/>
        <item x="0"/>
        <item h="1" x="2"/>
        <item t="default"/>
      </items>
    </pivotField>
    <pivotField showAll="0">
      <items count="32">
        <item x="13"/>
        <item x="25"/>
        <item x="19"/>
        <item x="5"/>
        <item x="23"/>
        <item x="29"/>
        <item x="8"/>
        <item x="11"/>
        <item x="6"/>
        <item x="28"/>
        <item x="1"/>
        <item x="15"/>
        <item x="3"/>
        <item x="22"/>
        <item x="21"/>
        <item x="20"/>
        <item x="7"/>
        <item x="10"/>
        <item x="12"/>
        <item x="2"/>
        <item x="18"/>
        <item x="4"/>
        <item x="17"/>
        <item x="16"/>
        <item x="0"/>
        <item x="26"/>
        <item x="9"/>
        <item x="24"/>
        <item x="14"/>
        <item x="27"/>
        <item x="30"/>
        <item t="default"/>
      </items>
    </pivotField>
    <pivotField axis="axisRow" dataField="1" showAll="0" sortType="descending">
      <items count="541">
        <item x="204"/>
        <item x="302"/>
        <item x="454"/>
        <item x="489"/>
        <item x="33"/>
        <item x="226"/>
        <item x="127"/>
        <item x="380"/>
        <item x="332"/>
        <item x="474"/>
        <item x="139"/>
        <item x="436"/>
        <item x="44"/>
        <item x="452"/>
        <item x="109"/>
        <item x="378"/>
        <item x="465"/>
        <item x="150"/>
        <item x="67"/>
        <item x="106"/>
        <item x="339"/>
        <item x="307"/>
        <item x="9"/>
        <item x="507"/>
        <item x="231"/>
        <item x="278"/>
        <item x="197"/>
        <item x="223"/>
        <item x="316"/>
        <item x="108"/>
        <item x="177"/>
        <item x="227"/>
        <item x="181"/>
        <item x="392"/>
        <item x="300"/>
        <item x="382"/>
        <item x="166"/>
        <item x="440"/>
        <item x="28"/>
        <item x="333"/>
        <item x="502"/>
        <item x="3"/>
        <item x="313"/>
        <item x="388"/>
        <item x="202"/>
        <item x="37"/>
        <item x="154"/>
        <item x="224"/>
        <item x="497"/>
        <item x="2"/>
        <item x="467"/>
        <item x="192"/>
        <item x="137"/>
        <item x="376"/>
        <item x="501"/>
        <item x="528"/>
        <item x="13"/>
        <item x="129"/>
        <item x="293"/>
        <item x="254"/>
        <item x="415"/>
        <item x="460"/>
        <item x="406"/>
        <item x="473"/>
        <item x="389"/>
        <item x="123"/>
        <item x="476"/>
        <item x="532"/>
        <item x="144"/>
        <item x="493"/>
        <item x="258"/>
        <item x="448"/>
        <item x="104"/>
        <item x="449"/>
        <item x="247"/>
        <item x="413"/>
        <item x="221"/>
        <item x="39"/>
        <item x="243"/>
        <item x="276"/>
        <item x="121"/>
        <item x="464"/>
        <item x="469"/>
        <item x="286"/>
        <item x="463"/>
        <item x="396"/>
        <item x="256"/>
        <item x="318"/>
        <item x="274"/>
        <item x="239"/>
        <item x="504"/>
        <item x="470"/>
        <item x="437"/>
        <item x="430"/>
        <item x="72"/>
        <item x="115"/>
        <item x="112"/>
        <item x="135"/>
        <item x="349"/>
        <item x="498"/>
        <item x="491"/>
        <item x="176"/>
        <item x="65"/>
        <item x="287"/>
        <item x="42"/>
        <item x="48"/>
        <item x="479"/>
        <item x="6"/>
        <item x="443"/>
        <item x="482"/>
        <item x="244"/>
        <item x="352"/>
        <item x="164"/>
        <item x="425"/>
        <item x="433"/>
        <item x="60"/>
        <item x="175"/>
        <item x="57"/>
        <item x="500"/>
        <item x="260"/>
        <item x="18"/>
        <item x="458"/>
        <item x="101"/>
        <item x="46"/>
        <item x="410"/>
        <item x="363"/>
        <item x="317"/>
        <item x="428"/>
        <item x="199"/>
        <item x="68"/>
        <item x="496"/>
        <item x="236"/>
        <item x="487"/>
        <item x="91"/>
        <item x="403"/>
        <item x="472"/>
        <item x="439"/>
        <item x="519"/>
        <item x="232"/>
        <item x="305"/>
        <item x="201"/>
        <item x="269"/>
        <item x="483"/>
        <item x="280"/>
        <item x="345"/>
        <item x="214"/>
        <item x="211"/>
        <item x="62"/>
        <item x="535"/>
        <item x="141"/>
        <item x="408"/>
        <item x="103"/>
        <item x="140"/>
        <item x="527"/>
        <item x="310"/>
        <item x="194"/>
        <item x="64"/>
        <item x="80"/>
        <item x="298"/>
        <item x="486"/>
        <item x="315"/>
        <item x="327"/>
        <item x="88"/>
        <item x="456"/>
        <item x="325"/>
        <item x="344"/>
        <item x="335"/>
        <item x="15"/>
        <item x="52"/>
        <item x="207"/>
        <item x="402"/>
        <item x="461"/>
        <item x="514"/>
        <item x="268"/>
        <item x="122"/>
        <item x="45"/>
        <item x="371"/>
        <item x="8"/>
        <item x="421"/>
        <item x="434"/>
        <item x="267"/>
        <item x="193"/>
        <item x="5"/>
        <item x="525"/>
        <item x="66"/>
        <item x="233"/>
        <item x="342"/>
        <item x="304"/>
        <item x="168"/>
        <item x="220"/>
        <item x="309"/>
        <item x="484"/>
        <item x="117"/>
        <item x="16"/>
        <item x="82"/>
        <item x="47"/>
        <item x="196"/>
        <item x="98"/>
        <item x="167"/>
        <item x="322"/>
        <item x="457"/>
        <item x="173"/>
        <item x="481"/>
        <item x="357"/>
        <item x="409"/>
        <item x="441"/>
        <item x="241"/>
        <item x="146"/>
        <item x="56"/>
        <item x="292"/>
        <item x="347"/>
        <item x="12"/>
        <item x="515"/>
        <item x="126"/>
        <item x="272"/>
        <item x="510"/>
        <item x="151"/>
        <item x="229"/>
        <item x="383"/>
        <item x="17"/>
        <item x="218"/>
        <item x="21"/>
        <item x="156"/>
        <item x="1"/>
        <item x="354"/>
        <item x="187"/>
        <item x="131"/>
        <item x="368"/>
        <item x="133"/>
        <item x="11"/>
        <item x="259"/>
        <item x="253"/>
        <item x="171"/>
        <item x="373"/>
        <item x="249"/>
        <item x="161"/>
        <item x="529"/>
        <item x="273"/>
        <item x="538"/>
        <item x="261"/>
        <item x="230"/>
        <item x="279"/>
        <item x="398"/>
        <item x="499"/>
        <item x="93"/>
        <item x="390"/>
        <item x="157"/>
        <item x="200"/>
        <item x="155"/>
        <item x="284"/>
        <item x="353"/>
        <item x="516"/>
        <item x="114"/>
        <item x="485"/>
        <item x="401"/>
        <item x="185"/>
        <item x="134"/>
        <item x="73"/>
        <item x="358"/>
        <item x="142"/>
        <item x="158"/>
        <item x="4"/>
        <item x="77"/>
        <item x="147"/>
        <item x="520"/>
        <item x="10"/>
        <item x="225"/>
        <item x="188"/>
        <item x="190"/>
        <item x="412"/>
        <item x="85"/>
        <item x="336"/>
        <item x="238"/>
        <item x="222"/>
        <item x="522"/>
        <item x="444"/>
        <item x="27"/>
        <item x="275"/>
        <item x="294"/>
        <item x="89"/>
        <item x="537"/>
        <item x="94"/>
        <item x="442"/>
        <item x="459"/>
        <item x="450"/>
        <item x="364"/>
        <item x="400"/>
        <item x="331"/>
        <item x="341"/>
        <item x="356"/>
        <item x="468"/>
        <item x="191"/>
        <item x="285"/>
        <item x="265"/>
        <item x="337"/>
        <item x="411"/>
        <item x="416"/>
        <item x="513"/>
        <item x="512"/>
        <item x="423"/>
        <item x="138"/>
        <item x="351"/>
        <item x="74"/>
        <item x="314"/>
        <item x="312"/>
        <item x="75"/>
        <item x="132"/>
        <item x="212"/>
        <item x="290"/>
        <item x="374"/>
        <item x="111"/>
        <item x="264"/>
        <item x="215"/>
        <item x="38"/>
        <item x="170"/>
        <item x="163"/>
        <item x="338"/>
        <item x="54"/>
        <item x="71"/>
        <item x="429"/>
        <item x="7"/>
        <item x="387"/>
        <item x="488"/>
        <item x="208"/>
        <item x="189"/>
        <item x="165"/>
        <item x="407"/>
        <item x="26"/>
        <item x="29"/>
        <item x="420"/>
        <item x="518"/>
        <item x="372"/>
        <item x="323"/>
        <item x="86"/>
        <item x="282"/>
        <item x="210"/>
        <item x="182"/>
        <item x="377"/>
        <item x="32"/>
        <item x="296"/>
        <item x="288"/>
        <item x="96"/>
        <item x="509"/>
        <item x="81"/>
        <item x="404"/>
        <item x="445"/>
        <item x="355"/>
        <item x="183"/>
        <item x="365"/>
        <item x="14"/>
        <item x="113"/>
        <item x="213"/>
        <item x="432"/>
        <item x="475"/>
        <item x="424"/>
        <item x="195"/>
        <item x="418"/>
        <item x="511"/>
        <item x="462"/>
        <item x="228"/>
        <item x="23"/>
        <item x="447"/>
        <item x="526"/>
        <item x="427"/>
        <item x="237"/>
        <item x="25"/>
        <item x="319"/>
        <item x="289"/>
        <item x="266"/>
        <item x="533"/>
        <item x="22"/>
        <item x="40"/>
        <item x="20"/>
        <item x="110"/>
        <item x="334"/>
        <item x="69"/>
        <item x="262"/>
        <item x="297"/>
        <item x="248"/>
        <item x="160"/>
        <item x="250"/>
        <item x="435"/>
        <item x="299"/>
        <item x="30"/>
        <item x="306"/>
        <item x="53"/>
        <item x="95"/>
        <item x="391"/>
        <item x="320"/>
        <item x="240"/>
        <item x="180"/>
        <item x="477"/>
        <item x="148"/>
        <item x="385"/>
        <item x="330"/>
        <item x="99"/>
        <item x="70"/>
        <item x="87"/>
        <item x="326"/>
        <item x="494"/>
        <item x="375"/>
        <item x="216"/>
        <item x="0"/>
        <item x="203"/>
        <item x="369"/>
        <item x="105"/>
        <item x="219"/>
        <item x="263"/>
        <item x="34"/>
        <item x="295"/>
        <item x="451"/>
        <item x="505"/>
        <item x="399"/>
        <item x="370"/>
        <item x="531"/>
        <item x="90"/>
        <item x="328"/>
        <item x="102"/>
        <item x="492"/>
        <item x="235"/>
        <item x="24"/>
        <item x="184"/>
        <item x="417"/>
        <item x="83"/>
        <item x="446"/>
        <item x="251"/>
        <item x="270"/>
        <item x="271"/>
        <item x="438"/>
        <item x="152"/>
        <item x="393"/>
        <item x="524"/>
        <item x="178"/>
        <item x="480"/>
        <item x="118"/>
        <item x="277"/>
        <item x="455"/>
        <item x="397"/>
        <item x="303"/>
        <item x="120"/>
        <item x="359"/>
        <item x="350"/>
        <item x="169"/>
        <item x="321"/>
        <item x="426"/>
        <item x="495"/>
        <item x="478"/>
        <item x="255"/>
        <item x="174"/>
        <item x="136"/>
        <item x="153"/>
        <item x="198"/>
        <item x="84"/>
        <item x="36"/>
        <item x="329"/>
        <item x="124"/>
        <item x="162"/>
        <item x="55"/>
        <item x="63"/>
        <item x="536"/>
        <item x="49"/>
        <item x="405"/>
        <item x="116"/>
        <item x="384"/>
        <item x="471"/>
        <item x="206"/>
        <item x="308"/>
        <item x="517"/>
        <item x="453"/>
        <item x="346"/>
        <item x="301"/>
        <item x="107"/>
        <item x="143"/>
        <item x="366"/>
        <item x="159"/>
        <item x="246"/>
        <item x="97"/>
        <item x="245"/>
        <item x="242"/>
        <item x="360"/>
        <item x="43"/>
        <item x="367"/>
        <item x="145"/>
        <item x="506"/>
        <item x="281"/>
        <item x="348"/>
        <item x="149"/>
        <item x="534"/>
        <item x="257"/>
        <item x="414"/>
        <item x="61"/>
        <item x="361"/>
        <item x="205"/>
        <item x="76"/>
        <item x="419"/>
        <item x="209"/>
        <item x="78"/>
        <item x="508"/>
        <item x="100"/>
        <item x="79"/>
        <item x="179"/>
        <item x="466"/>
        <item x="252"/>
        <item x="58"/>
        <item x="362"/>
        <item x="422"/>
        <item x="340"/>
        <item x="128"/>
        <item x="503"/>
        <item x="19"/>
        <item x="394"/>
        <item x="31"/>
        <item x="125"/>
        <item x="41"/>
        <item x="217"/>
        <item x="92"/>
        <item x="50"/>
        <item x="381"/>
        <item x="130"/>
        <item x="324"/>
        <item x="172"/>
        <item x="311"/>
        <item x="291"/>
        <item x="386"/>
        <item x="530"/>
        <item x="521"/>
        <item x="431"/>
        <item x="186"/>
        <item x="35"/>
        <item x="523"/>
        <item x="490"/>
        <item x="51"/>
        <item x="343"/>
        <item x="379"/>
        <item x="234"/>
        <item x="119"/>
        <item x="395"/>
        <item x="59"/>
        <item x="283"/>
        <item x="5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61"/>
  </rowFields>
  <rowItems count="540">
    <i>
      <x v="317"/>
    </i>
    <i>
      <x v="507"/>
    </i>
    <i>
      <x v="315"/>
    </i>
    <i>
      <x v="408"/>
    </i>
    <i>
      <x v="313"/>
    </i>
    <i>
      <x v="305"/>
    </i>
    <i>
      <x v="318"/>
    </i>
    <i>
      <x v="338"/>
    </i>
    <i>
      <x v="516"/>
    </i>
    <i>
      <x v="401"/>
    </i>
    <i>
      <x v="152"/>
    </i>
    <i>
      <x v="110"/>
    </i>
    <i>
      <x v="105"/>
    </i>
    <i>
      <x v="49"/>
    </i>
    <i>
      <x v="150"/>
    </i>
    <i>
      <x v="87"/>
    </i>
    <i>
      <x v="254"/>
    </i>
    <i>
      <x v="89"/>
    </i>
    <i>
      <x v="104"/>
    </i>
    <i>
      <x v="474"/>
    </i>
    <i>
      <x v="453"/>
    </i>
    <i>
      <x v="513"/>
    </i>
    <i>
      <x v="310"/>
    </i>
    <i>
      <x v="457"/>
    </i>
    <i>
      <x v="314"/>
    </i>
    <i>
      <x v="493"/>
    </i>
    <i>
      <x v="273"/>
    </i>
    <i>
      <x v="527"/>
    </i>
    <i>
      <x v="334"/>
    </i>
    <i>
      <x v="454"/>
    </i>
    <i>
      <x v="336"/>
    </i>
    <i>
      <x v="470"/>
    </i>
    <i>
      <x v="341"/>
    </i>
    <i>
      <x v="490"/>
    </i>
    <i>
      <x v="372"/>
    </i>
    <i>
      <x v="512"/>
    </i>
    <i>
      <x v="385"/>
    </i>
    <i>
      <x v="522"/>
    </i>
    <i>
      <x v="280"/>
    </i>
    <i>
      <x v="531"/>
    </i>
    <i>
      <x v="425"/>
    </i>
    <i>
      <x v="406"/>
    </i>
    <i>
      <x v="46"/>
    </i>
    <i>
      <x v="5"/>
    </i>
    <i>
      <x v="198"/>
    </i>
    <i>
      <x v="68"/>
    </i>
    <i>
      <x v="149"/>
    </i>
    <i>
      <x v="77"/>
    </i>
    <i>
      <x v="178"/>
    </i>
    <i>
      <x v="85"/>
    </i>
    <i>
      <x v="226"/>
    </i>
    <i>
      <x v="12"/>
    </i>
    <i>
      <x v="51"/>
    </i>
    <i>
      <x v="88"/>
    </i>
    <i>
      <x v="32"/>
    </i>
    <i>
      <x v="14"/>
    </i>
    <i>
      <x v="161"/>
    </i>
    <i>
      <x v="267"/>
    </i>
    <i>
      <x v="192"/>
    </i>
    <i>
      <x v="22"/>
    </i>
    <i>
      <x v="204"/>
    </i>
    <i>
      <x v="108"/>
    </i>
    <i>
      <x v="228"/>
    </i>
    <i>
      <x v="29"/>
    </i>
    <i>
      <x v="266"/>
    </i>
    <i>
      <x v="120"/>
    </i>
    <i>
      <x v="145"/>
    </i>
    <i>
      <x v="133"/>
    </i>
    <i>
      <x v="430"/>
    </i>
    <i>
      <x v="494"/>
    </i>
    <i>
      <x v="462"/>
    </i>
    <i>
      <x v="304"/>
    </i>
    <i>
      <x v="526"/>
    </i>
    <i>
      <x v="271"/>
    </i>
    <i>
      <x v="446"/>
    </i>
    <i>
      <x v="306"/>
    </i>
    <i>
      <x v="478"/>
    </i>
    <i>
      <x v="307"/>
    </i>
    <i>
      <x v="510"/>
    </i>
    <i>
      <x v="308"/>
    </i>
    <i>
      <x v="422"/>
    </i>
    <i>
      <x v="309"/>
    </i>
    <i>
      <x v="438"/>
    </i>
    <i>
      <x v="281"/>
    </i>
    <i>
      <x v="292"/>
    </i>
    <i>
      <x v="311"/>
    </i>
    <i>
      <x v="294"/>
    </i>
    <i>
      <x v="312"/>
    </i>
    <i>
      <x v="486"/>
    </i>
    <i>
      <x v="272"/>
    </i>
    <i>
      <x v="502"/>
    </i>
    <i>
      <x v="282"/>
    </i>
    <i>
      <x v="518"/>
    </i>
    <i>
      <x v="283"/>
    </i>
    <i>
      <x v="303"/>
    </i>
    <i>
      <x v="316"/>
    </i>
    <i>
      <x v="426"/>
    </i>
    <i>
      <x v="274"/>
    </i>
    <i>
      <x v="434"/>
    </i>
    <i>
      <x v="275"/>
    </i>
    <i>
      <x v="442"/>
    </i>
    <i>
      <x v="319"/>
    </i>
    <i>
      <x v="450"/>
    </i>
    <i>
      <x v="320"/>
    </i>
    <i>
      <x v="458"/>
    </i>
    <i>
      <x v="321"/>
    </i>
    <i>
      <x v="466"/>
    </i>
    <i>
      <x v="322"/>
    </i>
    <i>
      <x v="295"/>
    </i>
    <i>
      <x v="323"/>
    </i>
    <i>
      <x v="482"/>
    </i>
    <i>
      <x v="324"/>
    </i>
    <i>
      <x v="296"/>
    </i>
    <i>
      <x v="325"/>
    </i>
    <i>
      <x v="498"/>
    </i>
    <i>
      <x v="326"/>
    </i>
    <i>
      <x v="506"/>
    </i>
    <i>
      <x v="327"/>
    </i>
    <i>
      <x v="514"/>
    </i>
    <i>
      <x v="328"/>
    </i>
    <i>
      <x v="300"/>
    </i>
    <i>
      <x v="329"/>
    </i>
    <i>
      <x v="530"/>
    </i>
    <i>
      <x v="330"/>
    </i>
    <i>
      <x v="420"/>
    </i>
    <i>
      <x v="331"/>
    </i>
    <i>
      <x v="424"/>
    </i>
    <i>
      <x v="332"/>
    </i>
    <i>
      <x v="428"/>
    </i>
    <i>
      <x v="333"/>
    </i>
    <i>
      <x v="432"/>
    </i>
    <i>
      <x v="284"/>
    </i>
    <i>
      <x v="436"/>
    </i>
    <i>
      <x v="335"/>
    </i>
    <i>
      <x v="440"/>
    </i>
    <i>
      <x v="285"/>
    </i>
    <i>
      <x v="444"/>
    </i>
    <i>
      <x v="337"/>
    </i>
    <i>
      <x v="448"/>
    </i>
    <i>
      <x v="276"/>
    </i>
    <i>
      <x v="452"/>
    </i>
    <i>
      <x v="339"/>
    </i>
    <i>
      <x v="456"/>
    </i>
    <i>
      <x v="340"/>
    </i>
    <i>
      <x v="460"/>
    </i>
    <i>
      <x v="286"/>
    </i>
    <i>
      <x v="464"/>
    </i>
    <i>
      <x v="342"/>
    </i>
    <i>
      <x v="468"/>
    </i>
    <i>
      <x v="343"/>
    </i>
    <i>
      <x v="472"/>
    </i>
    <i>
      <x v="344"/>
    </i>
    <i>
      <x v="476"/>
    </i>
    <i>
      <x v="345"/>
    </i>
    <i>
      <x v="480"/>
    </i>
    <i>
      <x v="346"/>
    </i>
    <i>
      <x v="484"/>
    </i>
    <i>
      <x v="347"/>
    </i>
    <i>
      <x v="488"/>
    </i>
    <i>
      <x v="348"/>
    </i>
    <i>
      <x v="492"/>
    </i>
    <i>
      <x v="349"/>
    </i>
    <i>
      <x v="496"/>
    </i>
    <i>
      <x v="350"/>
    </i>
    <i>
      <x v="500"/>
    </i>
    <i>
      <x v="351"/>
    </i>
    <i>
      <x v="504"/>
    </i>
    <i>
      <x v="352"/>
    </i>
    <i>
      <x v="508"/>
    </i>
    <i>
      <x v="353"/>
    </i>
    <i>
      <x v="298"/>
    </i>
    <i>
      <x v="354"/>
    </i>
    <i>
      <x v="279"/>
    </i>
    <i>
      <x v="355"/>
    </i>
    <i>
      <x v="520"/>
    </i>
    <i>
      <x v="356"/>
    </i>
    <i>
      <x v="524"/>
    </i>
    <i>
      <x v="357"/>
    </i>
    <i>
      <x v="528"/>
    </i>
    <i>
      <x v="358"/>
    </i>
    <i>
      <x v="532"/>
    </i>
    <i>
      <x v="359"/>
    </i>
    <i>
      <x v="419"/>
    </i>
    <i>
      <x v="360"/>
    </i>
    <i>
      <x v="421"/>
    </i>
    <i>
      <x v="361"/>
    </i>
    <i>
      <x v="423"/>
    </i>
    <i>
      <x v="362"/>
    </i>
    <i>
      <x v="290"/>
    </i>
    <i>
      <x v="363"/>
    </i>
    <i>
      <x v="427"/>
    </i>
    <i>
      <x v="364"/>
    </i>
    <i>
      <x v="429"/>
    </i>
    <i>
      <x v="365"/>
    </i>
    <i>
      <x v="431"/>
    </i>
    <i>
      <x v="366"/>
    </i>
    <i>
      <x v="433"/>
    </i>
    <i>
      <x v="367"/>
    </i>
    <i>
      <x v="435"/>
    </i>
    <i>
      <x v="368"/>
    </i>
    <i>
      <x v="437"/>
    </i>
    <i>
      <x v="369"/>
    </i>
    <i>
      <x v="439"/>
    </i>
    <i>
      <x v="370"/>
    </i>
    <i>
      <x v="441"/>
    </i>
    <i>
      <x v="371"/>
    </i>
    <i>
      <x v="443"/>
    </i>
    <i>
      <x v="287"/>
    </i>
    <i>
      <x v="445"/>
    </i>
    <i>
      <x v="373"/>
    </i>
    <i>
      <x v="447"/>
    </i>
    <i>
      <x v="374"/>
    </i>
    <i>
      <x v="449"/>
    </i>
    <i>
      <x v="375"/>
    </i>
    <i>
      <x v="451"/>
    </i>
    <i>
      <x v="376"/>
    </i>
    <i>
      <x v="291"/>
    </i>
    <i>
      <x v="377"/>
    </i>
    <i>
      <x v="455"/>
    </i>
    <i>
      <x v="378"/>
    </i>
    <i>
      <x v="293"/>
    </i>
    <i>
      <x v="379"/>
    </i>
    <i>
      <x v="459"/>
    </i>
    <i>
      <x v="380"/>
    </i>
    <i>
      <x v="461"/>
    </i>
    <i>
      <x v="381"/>
    </i>
    <i>
      <x v="463"/>
    </i>
    <i>
      <x v="382"/>
    </i>
    <i>
      <x v="465"/>
    </i>
    <i>
      <x v="383"/>
    </i>
    <i>
      <x v="467"/>
    </i>
    <i>
      <x v="384"/>
    </i>
    <i>
      <x v="469"/>
    </i>
    <i>
      <x v="288"/>
    </i>
    <i>
      <x v="471"/>
    </i>
    <i>
      <x v="386"/>
    </i>
    <i>
      <x v="473"/>
    </i>
    <i>
      <x v="387"/>
    </i>
    <i>
      <x v="475"/>
    </i>
    <i>
      <x v="388"/>
    </i>
    <i>
      <x v="477"/>
    </i>
    <i>
      <x v="389"/>
    </i>
    <i>
      <x v="479"/>
    </i>
    <i>
      <x v="390"/>
    </i>
    <i>
      <x v="481"/>
    </i>
    <i>
      <x v="391"/>
    </i>
    <i>
      <x v="483"/>
    </i>
    <i>
      <x v="392"/>
    </i>
    <i>
      <x v="485"/>
    </i>
    <i>
      <x v="393"/>
    </i>
    <i>
      <x v="487"/>
    </i>
    <i>
      <x v="394"/>
    </i>
    <i>
      <x v="489"/>
    </i>
    <i>
      <x v="395"/>
    </i>
    <i>
      <x v="491"/>
    </i>
    <i>
      <x v="396"/>
    </i>
    <i>
      <x v="297"/>
    </i>
    <i>
      <x v="397"/>
    </i>
    <i>
      <x v="495"/>
    </i>
    <i>
      <x v="398"/>
    </i>
    <i>
      <x v="497"/>
    </i>
    <i>
      <x v="399"/>
    </i>
    <i>
      <x v="499"/>
    </i>
    <i>
      <x v="400"/>
    </i>
    <i>
      <x v="501"/>
    </i>
    <i>
      <x v="534"/>
    </i>
    <i>
      <x v="503"/>
    </i>
    <i>
      <x v="535"/>
    </i>
    <i>
      <x v="505"/>
    </i>
    <i>
      <x v="537"/>
    </i>
    <i>
      <x v="278"/>
    </i>
    <i>
      <x v="270"/>
    </i>
    <i>
      <x v="509"/>
    </i>
    <i>
      <x v="405"/>
    </i>
    <i>
      <x v="511"/>
    </i>
    <i>
      <x v="289"/>
    </i>
    <i>
      <x v="299"/>
    </i>
    <i>
      <x v="407"/>
    </i>
    <i>
      <x v="515"/>
    </i>
    <i>
      <x v="277"/>
    </i>
    <i>
      <x v="517"/>
    </i>
    <i>
      <x v="409"/>
    </i>
    <i>
      <x v="519"/>
    </i>
    <i>
      <x v="410"/>
    </i>
    <i>
      <x v="521"/>
    </i>
    <i>
      <x v="411"/>
    </i>
    <i>
      <x v="523"/>
    </i>
    <i>
      <x v="412"/>
    </i>
    <i>
      <x v="525"/>
    </i>
    <i>
      <x v="413"/>
    </i>
    <i>
      <x v="301"/>
    </i>
    <i>
      <x v="414"/>
    </i>
    <i>
      <x v="529"/>
    </i>
    <i>
      <x v="415"/>
    </i>
    <i>
      <x v="302"/>
    </i>
    <i>
      <x v="416"/>
    </i>
    <i>
      <x v="533"/>
    </i>
    <i>
      <x v="417"/>
    </i>
    <i>
      <x v="418"/>
    </i>
    <i>
      <x v="536"/>
    </i>
    <i>
      <x v="402"/>
    </i>
    <i>
      <x v="538"/>
    </i>
    <i>
      <x v="403"/>
    </i>
    <i>
      <x v="404"/>
    </i>
    <i>
      <x v="162"/>
    </i>
    <i>
      <x v="30"/>
    </i>
    <i>
      <x v="194"/>
    </i>
    <i>
      <x v="36"/>
    </i>
    <i>
      <x v="258"/>
    </i>
    <i>
      <x v="37"/>
    </i>
    <i>
      <x v="26"/>
    </i>
    <i>
      <x v="38"/>
    </i>
    <i>
      <x v="210"/>
    </i>
    <i>
      <x v="39"/>
    </i>
    <i>
      <x v="242"/>
    </i>
    <i>
      <x v="40"/>
    </i>
    <i>
      <x v="154"/>
    </i>
    <i>
      <x v="41"/>
    </i>
    <i>
      <x v="170"/>
    </i>
    <i>
      <x v="42"/>
    </i>
    <i>
      <x v="186"/>
    </i>
    <i>
      <x v="43"/>
    </i>
    <i>
      <x v="202"/>
    </i>
    <i>
      <x v="44"/>
    </i>
    <i>
      <x v="218"/>
    </i>
    <i>
      <x v="45"/>
    </i>
    <i>
      <x v="234"/>
    </i>
    <i>
      <x v="7"/>
    </i>
    <i>
      <x v="250"/>
    </i>
    <i>
      <x v="47"/>
    </i>
    <i>
      <x v="33"/>
    </i>
    <i>
      <x v="48"/>
    </i>
    <i>
      <x v="158"/>
    </i>
    <i>
      <x v="8"/>
    </i>
    <i>
      <x v="166"/>
    </i>
    <i>
      <x v="50"/>
    </i>
    <i>
      <x v="174"/>
    </i>
    <i>
      <x v="9"/>
    </i>
    <i>
      <x v="182"/>
    </i>
    <i>
      <x v="52"/>
    </i>
    <i>
      <x v="190"/>
    </i>
    <i>
      <x v="53"/>
    </i>
    <i>
      <x v="28"/>
    </i>
    <i>
      <x v="54"/>
    </i>
    <i>
      <x v="206"/>
    </i>
    <i>
      <x v="55"/>
    </i>
    <i>
      <x v="214"/>
    </i>
    <i>
      <x v="56"/>
    </i>
    <i>
      <x v="222"/>
    </i>
    <i>
      <x v="57"/>
    </i>
    <i>
      <x v="230"/>
    </i>
    <i>
      <x v="58"/>
    </i>
    <i>
      <x v="238"/>
    </i>
    <i>
      <x v="59"/>
    </i>
    <i>
      <x v="246"/>
    </i>
    <i>
      <x v="60"/>
    </i>
    <i>
      <x v="6"/>
    </i>
    <i>
      <x v="61"/>
    </i>
    <i>
      <x v="262"/>
    </i>
    <i>
      <x v="62"/>
    </i>
    <i>
      <x v="24"/>
    </i>
    <i>
      <x v="63"/>
    </i>
    <i>
      <x v="156"/>
    </i>
    <i>
      <x v="64"/>
    </i>
    <i>
      <x v="160"/>
    </i>
    <i>
      <x v="65"/>
    </i>
    <i>
      <x v="164"/>
    </i>
    <i>
      <x v="66"/>
    </i>
    <i>
      <x v="168"/>
    </i>
    <i>
      <x v="67"/>
    </i>
    <i>
      <x v="172"/>
    </i>
    <i>
      <x v="10"/>
    </i>
    <i>
      <x v="176"/>
    </i>
    <i>
      <x v="69"/>
    </i>
    <i>
      <x v="180"/>
    </i>
    <i>
      <x v="70"/>
    </i>
    <i>
      <x v="184"/>
    </i>
    <i>
      <x v="71"/>
    </i>
    <i>
      <x v="188"/>
    </i>
    <i>
      <x v="72"/>
    </i>
    <i>
      <x v="27"/>
    </i>
    <i>
      <x v="73"/>
    </i>
    <i>
      <x v="196"/>
    </i>
    <i>
      <x v="74"/>
    </i>
    <i>
      <x v="200"/>
    </i>
    <i>
      <x v="75"/>
    </i>
    <i>
      <x v="1"/>
    </i>
    <i>
      <x v="76"/>
    </i>
    <i>
      <x v="208"/>
    </i>
    <i>
      <x v="11"/>
    </i>
    <i>
      <x v="212"/>
    </i>
    <i>
      <x v="78"/>
    </i>
    <i>
      <x v="216"/>
    </i>
    <i>
      <x v="79"/>
    </i>
    <i>
      <x v="220"/>
    </i>
    <i>
      <x v="80"/>
    </i>
    <i>
      <x v="224"/>
    </i>
    <i>
      <x v="81"/>
    </i>
    <i>
      <x v="31"/>
    </i>
    <i>
      <x v="82"/>
    </i>
    <i>
      <x v="232"/>
    </i>
    <i>
      <x v="83"/>
    </i>
    <i>
      <x v="236"/>
    </i>
    <i>
      <x v="84"/>
    </i>
    <i>
      <x v="240"/>
    </i>
    <i>
      <x v="2"/>
    </i>
    <i>
      <x v="244"/>
    </i>
    <i>
      <x v="86"/>
    </i>
    <i>
      <x v="248"/>
    </i>
    <i>
      <x v="13"/>
    </i>
    <i>
      <x v="252"/>
    </i>
    <i>
      <x v="3"/>
    </i>
    <i>
      <x v="256"/>
    </i>
    <i>
      <x v="15"/>
    </i>
    <i>
      <x v="260"/>
    </i>
    <i>
      <x v="90"/>
    </i>
    <i>
      <x v="264"/>
    </i>
    <i>
      <x v="91"/>
    </i>
    <i>
      <x v="35"/>
    </i>
    <i>
      <x v="92"/>
    </i>
    <i>
      <x v="153"/>
    </i>
    <i>
      <x v="93"/>
    </i>
    <i>
      <x v="155"/>
    </i>
    <i>
      <x v="94"/>
    </i>
    <i>
      <x v="157"/>
    </i>
    <i>
      <x v="95"/>
    </i>
    <i>
      <x v="159"/>
    </i>
    <i>
      <x v="96"/>
    </i>
    <i>
      <x v="25"/>
    </i>
    <i>
      <x v="97"/>
    </i>
    <i>
      <x v="163"/>
    </i>
    <i>
      <x v="98"/>
    </i>
    <i>
      <x v="165"/>
    </i>
    <i>
      <x v="99"/>
    </i>
    <i>
      <x v="167"/>
    </i>
    <i>
      <x v="100"/>
    </i>
    <i>
      <x v="169"/>
    </i>
    <i>
      <x v="101"/>
    </i>
    <i>
      <x v="171"/>
    </i>
    <i>
      <x v="102"/>
    </i>
    <i>
      <x v="173"/>
    </i>
    <i>
      <x v="103"/>
    </i>
    <i>
      <x v="175"/>
    </i>
    <i>
      <x v="16"/>
    </i>
    <i>
      <x v="177"/>
    </i>
    <i>
      <x v="17"/>
    </i>
    <i>
      <x v="179"/>
    </i>
    <i>
      <x v="106"/>
    </i>
    <i>
      <x v="181"/>
    </i>
    <i>
      <x v="107"/>
    </i>
    <i>
      <x v="183"/>
    </i>
    <i>
      <x v="18"/>
    </i>
    <i>
      <x v="185"/>
    </i>
    <i>
      <x v="109"/>
    </i>
    <i>
      <x v="187"/>
    </i>
    <i>
      <x v="19"/>
    </i>
    <i>
      <x v="189"/>
    </i>
    <i>
      <x v="111"/>
    </i>
    <i>
      <x v="191"/>
    </i>
    <i>
      <x v="112"/>
    </i>
    <i>
      <x v="193"/>
    </i>
    <i>
      <x v="113"/>
    </i>
    <i>
      <x v="195"/>
    </i>
    <i>
      <x v="114"/>
    </i>
    <i>
      <x v="197"/>
    </i>
    <i>
      <x v="115"/>
    </i>
    <i>
      <x v="199"/>
    </i>
    <i>
      <x v="116"/>
    </i>
    <i>
      <x v="201"/>
    </i>
    <i>
      <x v="117"/>
    </i>
    <i>
      <x v="203"/>
    </i>
    <i>
      <x v="118"/>
    </i>
    <i>
      <x v="205"/>
    </i>
    <i>
      <x v="119"/>
    </i>
    <i>
      <x v="207"/>
    </i>
    <i>
      <x v="20"/>
    </i>
    <i>
      <x v="209"/>
    </i>
    <i>
      <x v="121"/>
    </i>
    <i>
      <x v="211"/>
    </i>
    <i>
      <x v="122"/>
    </i>
    <i>
      <x v="213"/>
    </i>
    <i>
      <x v="123"/>
    </i>
    <i>
      <x v="215"/>
    </i>
    <i>
      <x v="124"/>
    </i>
    <i>
      <x v="217"/>
    </i>
    <i>
      <x v="125"/>
    </i>
    <i>
      <x v="219"/>
    </i>
    <i>
      <x v="126"/>
    </i>
    <i>
      <x v="221"/>
    </i>
    <i>
      <x v="127"/>
    </i>
    <i>
      <x v="223"/>
    </i>
    <i>
      <x v="128"/>
    </i>
    <i>
      <x v="225"/>
    </i>
    <i>
      <x v="129"/>
    </i>
    <i>
      <x v="227"/>
    </i>
    <i>
      <x v="130"/>
    </i>
    <i>
      <x v="229"/>
    </i>
    <i>
      <x v="131"/>
    </i>
    <i>
      <x v="231"/>
    </i>
    <i>
      <x v="132"/>
    </i>
    <i>
      <x v="233"/>
    </i>
    <i>
      <x v="268"/>
    </i>
    <i>
      <x v="235"/>
    </i>
    <i>
      <x v="269"/>
    </i>
    <i>
      <x v="237"/>
    </i>
    <i>
      <x v="135"/>
    </i>
    <i>
      <x v="239"/>
    </i>
    <i>
      <x v="136"/>
    </i>
    <i>
      <x v="241"/>
    </i>
    <i>
      <x v="137"/>
    </i>
    <i>
      <x v="243"/>
    </i>
    <i>
      <x v="138"/>
    </i>
    <i>
      <x v="245"/>
    </i>
    <i>
      <x v="139"/>
    </i>
    <i>
      <x v="247"/>
    </i>
    <i>
      <x v="140"/>
    </i>
    <i>
      <x v="249"/>
    </i>
    <i>
      <x v="141"/>
    </i>
    <i>
      <x v="251"/>
    </i>
    <i>
      <x v="142"/>
    </i>
    <i>
      <x v="253"/>
    </i>
    <i>
      <x v="143"/>
    </i>
    <i>
      <x v="255"/>
    </i>
    <i>
      <x v="144"/>
    </i>
    <i>
      <x v="257"/>
    </i>
    <i>
      <x v="21"/>
    </i>
    <i>
      <x v="259"/>
    </i>
    <i>
      <x v="146"/>
    </i>
    <i>
      <x v="261"/>
    </i>
    <i>
      <x v="147"/>
    </i>
    <i>
      <x v="263"/>
    </i>
    <i>
      <x v="148"/>
    </i>
    <i>
      <x v="265"/>
    </i>
    <i>
      <x v="4"/>
    </i>
    <i>
      <x v="34"/>
    </i>
    <i>
      <x v="23"/>
    </i>
    <i>
      <x v="151"/>
    </i>
    <i>
      <x/>
    </i>
    <i>
      <x v="134"/>
    </i>
    <i t="grand">
      <x/>
    </i>
  </rowItems>
  <colFields count="1">
    <field x="58"/>
  </colFields>
  <colItems count="3">
    <i>
      <x/>
    </i>
    <i>
      <x v="1"/>
    </i>
    <i t="grand">
      <x/>
    </i>
  </colItems>
  <pageFields count="1">
    <pageField fld="59" hier="-1"/>
  </pageFields>
  <dataFields count="1">
    <dataField name="Nombre de CLIENT" fld="61" subtotal="count" baseField="0" baseItem="0"/>
  </dataFields>
  <formats count="45">
    <format dxfId="285">
      <pivotArea type="all" dataOnly="0" outline="0" fieldPosition="0"/>
    </format>
    <format dxfId="286">
      <pivotArea outline="0" collapsedLevelsAreSubtotals="1" fieldPosition="0"/>
    </format>
    <format dxfId="287">
      <pivotArea type="origin" dataOnly="0" labelOnly="1" outline="0" fieldPosition="0"/>
    </format>
    <format dxfId="288">
      <pivotArea field="58" type="button" dataOnly="0" labelOnly="1" outline="0" axis="axisCol" fieldPosition="0"/>
    </format>
    <format dxfId="289">
      <pivotArea type="topRight" dataOnly="0" labelOnly="1" outline="0" fieldPosition="0"/>
    </format>
    <format dxfId="290">
      <pivotArea field="59" type="button" dataOnly="0" labelOnly="1" outline="0" axis="axisPage" fieldPosition="0"/>
    </format>
    <format dxfId="291">
      <pivotArea dataOnly="0" labelOnly="1" fieldPosition="0">
        <references count="1">
          <reference field="59" count="0"/>
        </references>
      </pivotArea>
    </format>
    <format dxfId="292">
      <pivotArea dataOnly="0" labelOnly="1" grandRow="1" outline="0" fieldPosition="0"/>
    </format>
    <format dxfId="293">
      <pivotArea dataOnly="0" labelOnly="1" fieldPosition="0">
        <references count="1">
          <reference field="58" count="0"/>
        </references>
      </pivotArea>
    </format>
    <format dxfId="294">
      <pivotArea dataOnly="0" labelOnly="1" grandCol="1" outline="0" fieldPosition="0"/>
    </format>
    <format dxfId="295">
      <pivotArea type="all" dataOnly="0" outline="0" fieldPosition="0"/>
    </format>
    <format dxfId="296">
      <pivotArea outline="0" collapsedLevelsAreSubtotals="1" fieldPosition="0"/>
    </format>
    <format dxfId="297">
      <pivotArea type="origin" dataOnly="0" labelOnly="1" outline="0" fieldPosition="0"/>
    </format>
    <format dxfId="298">
      <pivotArea field="58" type="button" dataOnly="0" labelOnly="1" outline="0" axis="axisCol" fieldPosition="0"/>
    </format>
    <format dxfId="299">
      <pivotArea type="topRight" dataOnly="0" labelOnly="1" outline="0" fieldPosition="0"/>
    </format>
    <format dxfId="300">
      <pivotArea field="59" type="button" dataOnly="0" labelOnly="1" outline="0" axis="axisPage" fieldPosition="0"/>
    </format>
    <format dxfId="301">
      <pivotArea dataOnly="0" labelOnly="1" fieldPosition="0">
        <references count="1">
          <reference field="59" count="0"/>
        </references>
      </pivotArea>
    </format>
    <format dxfId="302">
      <pivotArea dataOnly="0" labelOnly="1" grandRow="1" outline="0" fieldPosition="0"/>
    </format>
    <format dxfId="303">
      <pivotArea dataOnly="0" labelOnly="1" fieldPosition="0">
        <references count="1">
          <reference field="58" count="0"/>
        </references>
      </pivotArea>
    </format>
    <format dxfId="304">
      <pivotArea dataOnly="0" labelOnly="1" grandCol="1" outline="0" fieldPosition="0"/>
    </format>
    <format dxfId="305">
      <pivotArea type="all" dataOnly="0" outline="0" fieldPosition="0"/>
    </format>
    <format dxfId="306">
      <pivotArea outline="0" collapsedLevelsAreSubtotals="1" fieldPosition="0"/>
    </format>
    <format dxfId="307">
      <pivotArea type="origin" dataOnly="0" labelOnly="1" outline="0" fieldPosition="0"/>
    </format>
    <format dxfId="308">
      <pivotArea field="58" type="button" dataOnly="0" labelOnly="1" outline="0" axis="axisCol" fieldPosition="0"/>
    </format>
    <format dxfId="309">
      <pivotArea type="topRight" dataOnly="0" labelOnly="1" outline="0" fieldPosition="0"/>
    </format>
    <format dxfId="310">
      <pivotArea field="59" type="button" dataOnly="0" labelOnly="1" outline="0" axis="axisPage" fieldPosition="0"/>
    </format>
    <format dxfId="311">
      <pivotArea dataOnly="0" labelOnly="1" fieldPosition="0">
        <references count="1">
          <reference field="59" count="0"/>
        </references>
      </pivotArea>
    </format>
    <format dxfId="312">
      <pivotArea dataOnly="0" labelOnly="1" grandRow="1" outline="0" fieldPosition="0"/>
    </format>
    <format dxfId="313">
      <pivotArea dataOnly="0" labelOnly="1" fieldPosition="0">
        <references count="1">
          <reference field="58" count="0"/>
        </references>
      </pivotArea>
    </format>
    <format dxfId="314">
      <pivotArea dataOnly="0" labelOnly="1" grandCol="1" outline="0" fieldPosition="0"/>
    </format>
    <format dxfId="315">
      <pivotArea type="all" dataOnly="0" outline="0" fieldPosition="0"/>
    </format>
    <format dxfId="316">
      <pivotArea outline="0" collapsedLevelsAreSubtotals="1" fieldPosition="0"/>
    </format>
    <format dxfId="317">
      <pivotArea type="origin" dataOnly="0" labelOnly="1" outline="0" fieldPosition="0"/>
    </format>
    <format dxfId="318">
      <pivotArea field="58" type="button" dataOnly="0" labelOnly="1" outline="0" axis="axisCol" fieldPosition="0"/>
    </format>
    <format dxfId="319">
      <pivotArea type="topRight" dataOnly="0" labelOnly="1" outline="0" fieldPosition="0"/>
    </format>
    <format dxfId="320">
      <pivotArea field="59" type="button" dataOnly="0" labelOnly="1" outline="0" axis="axisPage" fieldPosition="0"/>
    </format>
    <format dxfId="32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322">
      <pivotArea dataOnly="0" labelOnly="1" grandRow="1" outline="0" fieldPosition="0"/>
    </format>
    <format dxfId="323">
      <pivotArea dataOnly="0" labelOnly="1" fieldPosition="0">
        <references count="1">
          <reference field="58" count="0"/>
        </references>
      </pivotArea>
    </format>
    <format dxfId="324">
      <pivotArea dataOnly="0" labelOnly="1" grandCol="1" outline="0" fieldPosition="0"/>
    </format>
    <format dxfId="4">
      <pivotArea collapsedLevelsAreSubtotals="1" fieldPosition="0">
        <references count="1">
          <reference field="61" count="19">
            <x v="49"/>
            <x v="87"/>
            <x v="89"/>
            <x v="104"/>
            <x v="105"/>
            <x v="110"/>
            <x v="150"/>
            <x v="152"/>
            <x v="254"/>
            <x v="305"/>
            <x v="313"/>
            <x v="315"/>
            <x v="317"/>
            <x v="318"/>
            <x v="338"/>
            <x v="401"/>
            <x v="408"/>
            <x v="507"/>
            <x v="516"/>
          </reference>
        </references>
      </pivotArea>
    </format>
    <format dxfId="3">
      <pivotArea field="61" type="button" dataOnly="0" labelOnly="1" outline="0" axis="axisRow" fieldPosition="0"/>
    </format>
    <format dxfId="2">
      <pivotArea dataOnly="0" labelOnly="1" fieldPosition="0">
        <references count="1">
          <reference field="61" count="19">
            <x v="49"/>
            <x v="87"/>
            <x v="89"/>
            <x v="104"/>
            <x v="105"/>
            <x v="110"/>
            <x v="150"/>
            <x v="152"/>
            <x v="254"/>
            <x v="305"/>
            <x v="313"/>
            <x v="315"/>
            <x v="317"/>
            <x v="318"/>
            <x v="338"/>
            <x v="401"/>
            <x v="408"/>
            <x v="507"/>
            <x v="516"/>
          </reference>
        </references>
      </pivotArea>
    </format>
    <format dxfId="1">
      <pivotArea dataOnly="0" labelOnly="1" fieldPosition="0">
        <references count="1">
          <reference field="58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0180E-F596-4144-B132-BC6F2023ACC7}" name="Tableau croisé dynamique5" cacheId="18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M4:N594" firstHeaderRow="1" firstDataRow="1" firstDataCol="1" rowPageCount="2" colPageCount="1"/>
  <pivotFields count="62">
    <pivotField showAll="0"/>
    <pivotField showAll="0"/>
    <pivotField showAll="0"/>
    <pivotField axis="axisRow" dataField="1" showAll="0" sortType="descending">
      <items count="591">
        <item x="309"/>
        <item x="392"/>
        <item x="322"/>
        <item x="439"/>
        <item x="502"/>
        <item x="433"/>
        <item x="94"/>
        <item x="566"/>
        <item x="68"/>
        <item x="523"/>
        <item x="104"/>
        <item x="142"/>
        <item x="526"/>
        <item x="24"/>
        <item x="198"/>
        <item x="138"/>
        <item x="51"/>
        <item x="464"/>
        <item x="26"/>
        <item x="89"/>
        <item x="37"/>
        <item x="276"/>
        <item x="204"/>
        <item x="11"/>
        <item x="414"/>
        <item x="313"/>
        <item x="448"/>
        <item x="159"/>
        <item x="153"/>
        <item x="337"/>
        <item x="175"/>
        <item x="155"/>
        <item x="341"/>
        <item x="200"/>
        <item x="534"/>
        <item x="346"/>
        <item x="277"/>
        <item x="238"/>
        <item x="356"/>
        <item x="398"/>
        <item x="145"/>
        <item x="418"/>
        <item x="401"/>
        <item x="100"/>
        <item x="196"/>
        <item x="194"/>
        <item x="383"/>
        <item x="59"/>
        <item x="2"/>
        <item x="289"/>
        <item x="74"/>
        <item x="199"/>
        <item x="232"/>
        <item x="365"/>
        <item x="477"/>
        <item x="125"/>
        <item x="399"/>
        <item x="144"/>
        <item x="491"/>
        <item x="184"/>
        <item x="480"/>
        <item x="453"/>
        <item x="108"/>
        <item x="179"/>
        <item x="321"/>
        <item x="43"/>
        <item x="410"/>
        <item x="270"/>
        <item x="471"/>
        <item x="494"/>
        <item x="182"/>
        <item x="529"/>
        <item x="362"/>
        <item x="554"/>
        <item x="248"/>
        <item x="249"/>
        <item x="540"/>
        <item x="474"/>
        <item x="388"/>
        <item x="225"/>
        <item x="240"/>
        <item x="296"/>
        <item x="306"/>
        <item x="181"/>
        <item x="42"/>
        <item x="373"/>
        <item x="336"/>
        <item x="349"/>
        <item x="9"/>
        <item x="340"/>
        <item x="102"/>
        <item x="588"/>
        <item x="188"/>
        <item x="10"/>
        <item x="339"/>
        <item x="72"/>
        <item x="421"/>
        <item x="52"/>
        <item x="298"/>
        <item x="496"/>
        <item x="550"/>
        <item x="508"/>
        <item x="518"/>
        <item x="482"/>
        <item x="15"/>
        <item x="60"/>
        <item x="283"/>
        <item x="281"/>
        <item x="565"/>
        <item x="197"/>
        <item x="546"/>
        <item x="230"/>
        <item x="17"/>
        <item x="452"/>
        <item x="23"/>
        <item x="146"/>
        <item x="332"/>
        <item x="107"/>
        <item x="543"/>
        <item x="548"/>
        <item x="585"/>
        <item x="279"/>
        <item x="273"/>
        <item x="76"/>
        <item x="363"/>
        <item x="114"/>
        <item x="510"/>
        <item x="435"/>
        <item x="325"/>
        <item x="424"/>
        <item x="90"/>
        <item x="103"/>
        <item x="547"/>
        <item x="304"/>
        <item x="445"/>
        <item x="423"/>
        <item x="69"/>
        <item x="443"/>
        <item x="387"/>
        <item x="127"/>
        <item x="274"/>
        <item x="355"/>
        <item x="580"/>
        <item x="229"/>
        <item x="18"/>
        <item x="338"/>
        <item x="352"/>
        <item x="391"/>
        <item x="207"/>
        <item x="472"/>
        <item x="170"/>
        <item x="135"/>
        <item x="293"/>
        <item x="221"/>
        <item x="587"/>
        <item x="586"/>
        <item x="524"/>
        <item x="488"/>
        <item x="420"/>
        <item x="573"/>
        <item x="269"/>
        <item x="460"/>
        <item x="544"/>
        <item x="396"/>
        <item x="119"/>
        <item x="173"/>
        <item x="186"/>
        <item x="256"/>
        <item x="583"/>
        <item x="456"/>
        <item x="261"/>
        <item x="428"/>
        <item x="168"/>
        <item x="519"/>
        <item x="447"/>
        <item x="367"/>
        <item x="579"/>
        <item x="29"/>
        <item x="498"/>
        <item x="236"/>
        <item x="101"/>
        <item x="3"/>
        <item x="123"/>
        <item x="310"/>
        <item x="481"/>
        <item x="217"/>
        <item x="35"/>
        <item x="316"/>
        <item x="165"/>
        <item x="511"/>
        <item x="444"/>
        <item x="530"/>
        <item x="172"/>
        <item x="177"/>
        <item x="0"/>
        <item x="61"/>
        <item x="462"/>
        <item x="183"/>
        <item x="403"/>
        <item x="4"/>
        <item x="118"/>
        <item x="13"/>
        <item x="436"/>
        <item x="505"/>
        <item x="67"/>
        <item x="205"/>
        <item x="438"/>
        <item x="357"/>
        <item x="55"/>
        <item x="455"/>
        <item x="244"/>
        <item x="92"/>
        <item x="34"/>
        <item x="143"/>
        <item x="235"/>
        <item x="117"/>
        <item x="371"/>
        <item x="20"/>
        <item x="287"/>
        <item x="563"/>
        <item x="154"/>
        <item x="382"/>
        <item x="380"/>
        <item x="252"/>
        <item x="520"/>
        <item x="416"/>
        <item x="513"/>
        <item x="429"/>
        <item x="30"/>
        <item x="171"/>
        <item x="487"/>
        <item x="500"/>
        <item x="370"/>
        <item x="358"/>
        <item x="465"/>
        <item x="393"/>
        <item x="98"/>
        <item x="517"/>
        <item x="231"/>
        <item x="83"/>
        <item x="93"/>
        <item x="533"/>
        <item x="469"/>
        <item x="485"/>
        <item x="285"/>
        <item x="286"/>
        <item x="415"/>
        <item x="562"/>
        <item x="535"/>
        <item x="560"/>
        <item x="190"/>
        <item x="226"/>
        <item x="501"/>
        <item x="569"/>
        <item x="241"/>
        <item x="84"/>
        <item x="212"/>
        <item x="254"/>
        <item x="251"/>
        <item x="5"/>
        <item x="265"/>
        <item x="260"/>
        <item x="315"/>
        <item x="319"/>
        <item x="422"/>
        <item x="169"/>
        <item x="280"/>
        <item x="21"/>
        <item x="14"/>
        <item x="12"/>
        <item x="407"/>
        <item x="266"/>
        <item x="268"/>
        <item x="147"/>
        <item x="314"/>
        <item x="113"/>
        <item x="253"/>
        <item x="263"/>
        <item x="376"/>
        <item x="559"/>
        <item x="400"/>
        <item x="97"/>
        <item x="395"/>
        <item x="65"/>
        <item x="575"/>
        <item x="129"/>
        <item x="282"/>
        <item x="115"/>
        <item x="46"/>
        <item x="139"/>
        <item x="136"/>
        <item x="308"/>
        <item x="128"/>
        <item x="64"/>
        <item x="71"/>
        <item x="120"/>
        <item x="493"/>
        <item x="262"/>
        <item x="490"/>
        <item x="342"/>
        <item x="451"/>
        <item x="457"/>
        <item x="63"/>
        <item x="187"/>
        <item x="431"/>
        <item x="133"/>
        <item x="509"/>
        <item x="267"/>
        <item x="134"/>
        <item x="57"/>
        <item x="209"/>
        <item x="167"/>
        <item x="532"/>
        <item x="411"/>
        <item x="495"/>
        <item x="468"/>
        <item x="99"/>
        <item x="366"/>
        <item x="345"/>
        <item x="378"/>
        <item x="425"/>
        <item x="558"/>
        <item x="53"/>
        <item x="412"/>
        <item x="320"/>
        <item x="577"/>
        <item x="278"/>
        <item x="334"/>
        <item x="95"/>
        <item x="567"/>
        <item x="430"/>
        <item x="110"/>
        <item x="28"/>
        <item x="368"/>
        <item x="458"/>
        <item x="239"/>
        <item x="233"/>
        <item x="570"/>
        <item x="454"/>
        <item x="7"/>
        <item x="214"/>
        <item x="291"/>
        <item x="85"/>
        <item x="242"/>
        <item x="121"/>
        <item x="237"/>
        <item x="503"/>
        <item x="478"/>
        <item x="479"/>
        <item x="432"/>
        <item x="106"/>
        <item x="295"/>
        <item x="536"/>
        <item x="537"/>
        <item x="302"/>
        <item x="475"/>
        <item x="582"/>
        <item x="386"/>
        <item x="88"/>
        <item x="515"/>
        <item x="27"/>
        <item x="290"/>
        <item x="351"/>
        <item x="390"/>
        <item x="32"/>
        <item x="335"/>
        <item x="578"/>
        <item x="36"/>
        <item x="105"/>
        <item x="284"/>
        <item x="62"/>
        <item x="413"/>
        <item x="258"/>
        <item x="81"/>
        <item x="324"/>
        <item x="257"/>
        <item x="571"/>
        <item x="151"/>
        <item x="551"/>
        <item x="176"/>
        <item x="449"/>
        <item x="375"/>
        <item x="442"/>
        <item x="507"/>
        <item x="48"/>
        <item x="255"/>
        <item x="419"/>
        <item x="156"/>
        <item x="58"/>
        <item x="440"/>
        <item x="33"/>
        <item x="79"/>
        <item x="213"/>
        <item x="354"/>
        <item x="160"/>
        <item x="330"/>
        <item x="54"/>
        <item x="497"/>
        <item x="343"/>
        <item x="317"/>
        <item x="150"/>
        <item x="394"/>
        <item x="476"/>
        <item x="31"/>
        <item x="531"/>
        <item x="512"/>
        <item x="466"/>
        <item x="538"/>
        <item x="552"/>
        <item x="459"/>
        <item x="250"/>
        <item x="16"/>
        <item x="288"/>
        <item x="514"/>
        <item x="556"/>
        <item x="499"/>
        <item x="234"/>
        <item x="210"/>
        <item x="185"/>
        <item x="492"/>
        <item x="6"/>
        <item x="312"/>
        <item x="189"/>
        <item x="271"/>
        <item x="576"/>
        <item x="292"/>
        <item x="206"/>
        <item x="80"/>
        <item x="191"/>
        <item x="216"/>
        <item x="140"/>
        <item x="350"/>
        <item x="463"/>
        <item x="294"/>
        <item x="467"/>
        <item x="174"/>
        <item x="549"/>
        <item x="131"/>
        <item x="208"/>
        <item x="344"/>
        <item x="437"/>
        <item x="328"/>
        <item x="381"/>
        <item x="434"/>
        <item x="484"/>
        <item x="247"/>
        <item x="158"/>
        <item x="473"/>
        <item x="130"/>
        <item x="227"/>
        <item x="116"/>
        <item x="75"/>
        <item x="211"/>
        <item x="426"/>
        <item x="333"/>
        <item x="326"/>
        <item x="461"/>
        <item x="574"/>
        <item x="219"/>
        <item x="374"/>
        <item x="441"/>
        <item x="157"/>
        <item x="86"/>
        <item x="132"/>
        <item x="272"/>
        <item x="417"/>
        <item x="516"/>
        <item x="41"/>
        <item x="405"/>
        <item x="218"/>
        <item x="275"/>
        <item x="82"/>
        <item x="203"/>
        <item x="220"/>
        <item x="78"/>
        <item x="122"/>
        <item x="385"/>
        <item x="305"/>
        <item x="1"/>
        <item x="377"/>
        <item x="331"/>
        <item x="162"/>
        <item x="384"/>
        <item x="329"/>
        <item x="73"/>
        <item x="39"/>
        <item x="246"/>
        <item x="303"/>
        <item x="243"/>
        <item x="402"/>
        <item x="379"/>
        <item x="259"/>
        <item x="372"/>
        <item x="561"/>
        <item x="353"/>
        <item x="228"/>
        <item x="215"/>
        <item x="359"/>
        <item x="22"/>
        <item x="522"/>
        <item x="525"/>
        <item x="446"/>
        <item x="470"/>
        <item x="427"/>
        <item x="408"/>
        <item x="301"/>
        <item x="178"/>
        <item x="126"/>
        <item x="541"/>
        <item x="406"/>
        <item x="409"/>
        <item x="193"/>
        <item x="164"/>
        <item x="369"/>
        <item x="264"/>
        <item x="8"/>
        <item x="201"/>
        <item x="555"/>
        <item x="397"/>
        <item x="50"/>
        <item x="223"/>
        <item x="180"/>
        <item x="141"/>
        <item x="318"/>
        <item x="323"/>
        <item x="553"/>
        <item x="70"/>
        <item x="300"/>
        <item x="245"/>
        <item x="224"/>
        <item x="307"/>
        <item x="19"/>
        <item x="297"/>
        <item x="557"/>
        <item x="545"/>
        <item x="299"/>
        <item x="137"/>
        <item x="389"/>
        <item x="91"/>
        <item x="572"/>
        <item x="364"/>
        <item x="152"/>
        <item x="348"/>
        <item x="96"/>
        <item x="222"/>
        <item x="166"/>
        <item x="521"/>
        <item x="528"/>
        <item x="564"/>
        <item x="542"/>
        <item x="25"/>
        <item x="124"/>
        <item x="161"/>
        <item x="450"/>
        <item x="56"/>
        <item x="77"/>
        <item x="47"/>
        <item x="45"/>
        <item x="581"/>
        <item x="584"/>
        <item x="195"/>
        <item x="568"/>
        <item x="504"/>
        <item x="506"/>
        <item x="539"/>
        <item x="49"/>
        <item x="360"/>
        <item x="361"/>
        <item x="327"/>
        <item x="486"/>
        <item x="483"/>
        <item x="44"/>
        <item x="149"/>
        <item x="163"/>
        <item x="109"/>
        <item x="38"/>
        <item x="202"/>
        <item x="192"/>
        <item x="112"/>
        <item x="347"/>
        <item x="66"/>
        <item x="404"/>
        <item x="40"/>
        <item x="87"/>
        <item x="148"/>
        <item x="527"/>
        <item x="111"/>
        <item x="311"/>
        <item x="489"/>
        <item x="58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84">
        <item x="115"/>
        <item x="119"/>
        <item x="187"/>
        <item x="360"/>
        <item x="74"/>
        <item x="194"/>
        <item x="195"/>
        <item x="118"/>
        <item x="12"/>
        <item x="210"/>
        <item x="273"/>
        <item x="31"/>
        <item x="49"/>
        <item x="294"/>
        <item x="139"/>
        <item x="161"/>
        <item x="288"/>
        <item x="45"/>
        <item x="345"/>
        <item x="191"/>
        <item x="148"/>
        <item x="229"/>
        <item x="376"/>
        <item x="175"/>
        <item x="39"/>
        <item x="192"/>
        <item x="212"/>
        <item x="76"/>
        <item x="275"/>
        <item x="182"/>
        <item x="56"/>
        <item x="89"/>
        <item x="309"/>
        <item x="167"/>
        <item x="179"/>
        <item x="381"/>
        <item x="6"/>
        <item x="128"/>
        <item x="266"/>
        <item x="216"/>
        <item x="44"/>
        <item x="263"/>
        <item x="335"/>
        <item x="329"/>
        <item x="248"/>
        <item x="323"/>
        <item x="200"/>
        <item x="318"/>
        <item x="363"/>
        <item x="341"/>
        <item x="227"/>
        <item x="251"/>
        <item x="379"/>
        <item x="98"/>
        <item x="158"/>
        <item x="347"/>
        <item x="247"/>
        <item x="214"/>
        <item x="343"/>
        <item x="141"/>
        <item x="90"/>
        <item x="310"/>
        <item x="59"/>
        <item x="164"/>
        <item x="189"/>
        <item x="85"/>
        <item x="55"/>
        <item x="54"/>
        <item x="87"/>
        <item x="145"/>
        <item x="95"/>
        <item x="125"/>
        <item x="264"/>
        <item x="150"/>
        <item x="233"/>
        <item x="33"/>
        <item x="235"/>
        <item x="77"/>
        <item x="302"/>
        <item x="190"/>
        <item x="61"/>
        <item x="73"/>
        <item x="9"/>
        <item x="252"/>
        <item x="57"/>
        <item x="81"/>
        <item x="232"/>
        <item x="10"/>
        <item x="29"/>
        <item x="63"/>
        <item x="14"/>
        <item x="37"/>
        <item x="237"/>
        <item x="149"/>
        <item x="64"/>
        <item x="35"/>
        <item x="322"/>
        <item x="171"/>
        <item x="240"/>
        <item x="46"/>
        <item x="203"/>
        <item x="281"/>
        <item x="174"/>
        <item x="19"/>
        <item x="111"/>
        <item x="83"/>
        <item x="340"/>
        <item x="28"/>
        <item x="314"/>
        <item x="316"/>
        <item x="42"/>
        <item x="296"/>
        <item x="244"/>
        <item x="91"/>
        <item x="348"/>
        <item x="206"/>
        <item x="103"/>
        <item x="351"/>
        <item x="143"/>
        <item x="127"/>
        <item x="238"/>
        <item x="211"/>
        <item x="337"/>
        <item x="155"/>
        <item x="287"/>
        <item x="370"/>
        <item x="183"/>
        <item x="106"/>
        <item x="23"/>
        <item x="354"/>
        <item x="366"/>
        <item x="293"/>
        <item x="344"/>
        <item x="17"/>
        <item x="5"/>
        <item x="349"/>
        <item x="71"/>
        <item x="26"/>
        <item x="325"/>
        <item x="245"/>
        <item x="68"/>
        <item x="135"/>
        <item x="48"/>
        <item x="178"/>
        <item x="132"/>
        <item x="184"/>
        <item x="371"/>
        <item x="114"/>
        <item x="217"/>
        <item x="277"/>
        <item x="137"/>
        <item x="249"/>
        <item x="279"/>
        <item x="105"/>
        <item x="313"/>
        <item x="162"/>
        <item x="378"/>
        <item x="11"/>
        <item x="243"/>
        <item x="284"/>
        <item x="186"/>
        <item x="298"/>
        <item x="338"/>
        <item x="221"/>
        <item x="154"/>
        <item x="271"/>
        <item x="131"/>
        <item x="336"/>
        <item x="15"/>
        <item x="51"/>
        <item x="369"/>
        <item x="82"/>
        <item x="88"/>
        <item x="86"/>
        <item x="188"/>
        <item x="357"/>
        <item x="262"/>
        <item x="60"/>
        <item x="202"/>
        <item x="373"/>
        <item x="265"/>
        <item x="301"/>
        <item x="311"/>
        <item x="27"/>
        <item x="165"/>
        <item x="36"/>
        <item x="69"/>
        <item x="225"/>
        <item x="342"/>
        <item x="207"/>
        <item x="25"/>
        <item x="380"/>
        <item x="201"/>
        <item x="327"/>
        <item x="93"/>
        <item x="353"/>
        <item x="109"/>
        <item x="361"/>
        <item x="241"/>
        <item x="352"/>
        <item x="100"/>
        <item x="300"/>
        <item x="134"/>
        <item x="209"/>
        <item x="3"/>
        <item x="129"/>
        <item x="269"/>
        <item x="4"/>
        <item x="334"/>
        <item x="102"/>
        <item x="107"/>
        <item x="328"/>
        <item x="219"/>
        <item x="317"/>
        <item x="123"/>
        <item x="97"/>
        <item x="130"/>
        <item x="307"/>
        <item x="299"/>
        <item x="163"/>
        <item x="151"/>
        <item x="168"/>
        <item x="315"/>
        <item x="38"/>
        <item x="258"/>
        <item x="297"/>
        <item x="152"/>
        <item x="2"/>
        <item x="358"/>
        <item x="181"/>
        <item x="72"/>
        <item x="372"/>
        <item x="365"/>
        <item x="99"/>
        <item x="101"/>
        <item x="339"/>
        <item x="364"/>
        <item x="50"/>
        <item x="159"/>
        <item x="170"/>
        <item x="43"/>
        <item x="270"/>
        <item x="268"/>
        <item x="254"/>
        <item x="147"/>
        <item x="0"/>
        <item x="52"/>
        <item x="30"/>
        <item x="253"/>
        <item x="58"/>
        <item x="330"/>
        <item x="92"/>
        <item x="157"/>
        <item x="228"/>
        <item x="96"/>
        <item x="124"/>
        <item x="220"/>
        <item x="303"/>
        <item x="278"/>
        <item x="255"/>
        <item x="226"/>
        <item x="331"/>
        <item x="286"/>
        <item x="267"/>
        <item x="94"/>
        <item x="75"/>
        <item x="18"/>
        <item x="104"/>
        <item x="208"/>
        <item x="280"/>
        <item x="234"/>
        <item x="22"/>
        <item x="205"/>
        <item x="21"/>
        <item x="34"/>
        <item x="292"/>
        <item x="250"/>
        <item x="66"/>
        <item x="65"/>
        <item x="256"/>
        <item x="289"/>
        <item x="16"/>
        <item x="7"/>
        <item x="276"/>
        <item x="41"/>
        <item x="156"/>
        <item x="110"/>
        <item x="333"/>
        <item x="306"/>
        <item x="282"/>
        <item x="193"/>
        <item x="285"/>
        <item x="116"/>
        <item x="295"/>
        <item x="67"/>
        <item x="222"/>
        <item x="53"/>
        <item x="218"/>
        <item x="153"/>
        <item x="246"/>
        <item x="274"/>
        <item x="224"/>
        <item x="374"/>
        <item x="283"/>
        <item x="8"/>
        <item x="308"/>
        <item x="113"/>
        <item x="261"/>
        <item x="231"/>
        <item x="176"/>
        <item x="70"/>
        <item x="321"/>
        <item x="133"/>
        <item x="144"/>
        <item x="324"/>
        <item x="112"/>
        <item x="332"/>
        <item x="142"/>
        <item x="305"/>
        <item x="375"/>
        <item x="359"/>
        <item x="367"/>
        <item x="117"/>
        <item x="290"/>
        <item x="326"/>
        <item x="122"/>
        <item x="24"/>
        <item x="368"/>
        <item x="291"/>
        <item x="13"/>
        <item x="32"/>
        <item x="140"/>
        <item x="260"/>
        <item x="355"/>
        <item x="177"/>
        <item x="223"/>
        <item x="20"/>
        <item x="136"/>
        <item x="320"/>
        <item x="173"/>
        <item x="185"/>
        <item x="312"/>
        <item x="146"/>
        <item x="121"/>
        <item x="79"/>
        <item x="304"/>
        <item x="272"/>
        <item x="356"/>
        <item x="47"/>
        <item x="215"/>
        <item x="204"/>
        <item x="138"/>
        <item x="40"/>
        <item x="126"/>
        <item x="1"/>
        <item x="239"/>
        <item x="196"/>
        <item x="198"/>
        <item x="242"/>
        <item x="80"/>
        <item x="172"/>
        <item x="62"/>
        <item x="108"/>
        <item x="197"/>
        <item x="362"/>
        <item x="236"/>
        <item x="166"/>
        <item x="160"/>
        <item x="169"/>
        <item x="120"/>
        <item x="199"/>
        <item x="257"/>
        <item x="213"/>
        <item x="180"/>
        <item x="377"/>
        <item x="230"/>
        <item x="319"/>
        <item x="346"/>
        <item x="382"/>
        <item x="78"/>
        <item x="350"/>
        <item x="84"/>
        <item x="2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x="0"/>
        <item h="1" x="2"/>
        <item t="default"/>
      </items>
    </pivotField>
    <pivotField axis="axisPage" multipleItemSelectionAllowed="1" showAll="0">
      <items count="4">
        <item x="1"/>
        <item x="0"/>
        <item h="1" x="2"/>
        <item t="default"/>
      </items>
    </pivotField>
    <pivotField showAll="0">
      <items count="32">
        <item x="13"/>
        <item x="25"/>
        <item x="19"/>
        <item x="5"/>
        <item x="23"/>
        <item x="29"/>
        <item x="8"/>
        <item x="11"/>
        <item x="6"/>
        <item x="28"/>
        <item x="1"/>
        <item x="15"/>
        <item x="3"/>
        <item x="22"/>
        <item x="21"/>
        <item x="20"/>
        <item x="7"/>
        <item x="10"/>
        <item x="12"/>
        <item x="2"/>
        <item x="18"/>
        <item x="4"/>
        <item x="17"/>
        <item x="16"/>
        <item x="0"/>
        <item x="26"/>
        <item x="9"/>
        <item x="24"/>
        <item x="14"/>
        <item x="27"/>
        <item x="30"/>
        <item t="default"/>
      </items>
    </pivotField>
    <pivotField showAll="0"/>
  </pivotFields>
  <rowFields count="1">
    <field x="3"/>
  </rowFields>
  <rowItems count="590">
    <i>
      <x v="297"/>
    </i>
    <i>
      <x v="542"/>
    </i>
    <i>
      <x v="440"/>
    </i>
    <i>
      <x v="179"/>
    </i>
    <i>
      <x v="65"/>
    </i>
    <i>
      <x v="531"/>
    </i>
    <i>
      <x v="448"/>
    </i>
    <i>
      <x v="576"/>
    </i>
    <i>
      <x v="305"/>
    </i>
    <i>
      <x v="528"/>
    </i>
    <i>
      <x v="307"/>
    </i>
    <i>
      <x v="555"/>
    </i>
    <i>
      <x v="343"/>
    </i>
    <i>
      <x v="444"/>
    </i>
    <i>
      <x v="370"/>
    </i>
    <i>
      <x v="511"/>
    </i>
    <i>
      <x v="379"/>
    </i>
    <i>
      <x v="530"/>
    </i>
    <i>
      <x v="390"/>
    </i>
    <i>
      <x v="535"/>
    </i>
    <i>
      <x v="395"/>
    </i>
    <i>
      <x v="557"/>
    </i>
    <i>
      <x v="396"/>
    </i>
    <i>
      <x v="578"/>
    </i>
    <i>
      <x v="400"/>
    </i>
    <i>
      <x v="582"/>
    </i>
    <i>
      <x v="84"/>
    </i>
    <i>
      <x v="190"/>
    </i>
    <i>
      <x v="172"/>
    </i>
    <i>
      <x v="21"/>
    </i>
    <i>
      <x v="20"/>
    </i>
    <i>
      <x v="28"/>
    </i>
    <i>
      <x v="97"/>
    </i>
    <i>
      <x v="33"/>
    </i>
    <i>
      <x v="6"/>
    </i>
    <i>
      <x v="45"/>
    </i>
    <i>
      <x v="263"/>
    </i>
    <i>
      <x v="267"/>
    </i>
    <i>
      <x v="72"/>
    </i>
    <i>
      <x v="134"/>
    </i>
    <i>
      <x v="574"/>
    </i>
    <i>
      <x v="510"/>
    </i>
    <i>
      <x v="478"/>
    </i>
    <i>
      <x v="320"/>
    </i>
    <i>
      <x v="296"/>
    </i>
    <i>
      <x v="321"/>
    </i>
    <i>
      <x v="462"/>
    </i>
    <i>
      <x v="322"/>
    </i>
    <i>
      <x v="494"/>
    </i>
    <i>
      <x v="323"/>
    </i>
    <i>
      <x v="526"/>
    </i>
    <i>
      <x v="324"/>
    </i>
    <i>
      <x v="558"/>
    </i>
    <i>
      <x v="325"/>
    </i>
    <i>
      <x v="454"/>
    </i>
    <i>
      <x v="326"/>
    </i>
    <i>
      <x v="470"/>
    </i>
    <i>
      <x v="327"/>
    </i>
    <i>
      <x v="486"/>
    </i>
    <i>
      <x v="328"/>
    </i>
    <i>
      <x v="502"/>
    </i>
    <i>
      <x v="329"/>
    </i>
    <i>
      <x v="518"/>
    </i>
    <i>
      <x v="330"/>
    </i>
    <i>
      <x v="534"/>
    </i>
    <i>
      <x v="331"/>
    </i>
    <i>
      <x v="550"/>
    </i>
    <i>
      <x v="332"/>
    </i>
    <i>
      <x v="566"/>
    </i>
    <i>
      <x v="333"/>
    </i>
    <i>
      <x v="450"/>
    </i>
    <i>
      <x v="334"/>
    </i>
    <i>
      <x v="458"/>
    </i>
    <i>
      <x v="335"/>
    </i>
    <i>
      <x v="466"/>
    </i>
    <i>
      <x v="336"/>
    </i>
    <i>
      <x v="474"/>
    </i>
    <i>
      <x v="337"/>
    </i>
    <i>
      <x v="482"/>
    </i>
    <i>
      <x v="338"/>
    </i>
    <i>
      <x v="490"/>
    </i>
    <i>
      <x v="339"/>
    </i>
    <i>
      <x v="498"/>
    </i>
    <i>
      <x v="340"/>
    </i>
    <i>
      <x v="506"/>
    </i>
    <i>
      <x v="341"/>
    </i>
    <i>
      <x v="514"/>
    </i>
    <i>
      <x v="342"/>
    </i>
    <i>
      <x v="522"/>
    </i>
    <i>
      <x v="301"/>
    </i>
    <i>
      <x v="312"/>
    </i>
    <i>
      <x v="344"/>
    </i>
    <i>
      <x v="538"/>
    </i>
    <i>
      <x v="345"/>
    </i>
    <i>
      <x v="546"/>
    </i>
    <i>
      <x v="346"/>
    </i>
    <i>
      <x v="554"/>
    </i>
    <i>
      <x v="347"/>
    </i>
    <i>
      <x v="562"/>
    </i>
    <i>
      <x v="348"/>
    </i>
    <i>
      <x v="570"/>
    </i>
    <i>
      <x v="349"/>
    </i>
    <i>
      <x v="318"/>
    </i>
    <i>
      <x v="350"/>
    </i>
    <i>
      <x v="452"/>
    </i>
    <i>
      <x v="351"/>
    </i>
    <i>
      <x v="456"/>
    </i>
    <i>
      <x v="352"/>
    </i>
    <i>
      <x v="460"/>
    </i>
    <i>
      <x v="353"/>
    </i>
    <i>
      <x v="464"/>
    </i>
    <i>
      <x v="354"/>
    </i>
    <i>
      <x v="468"/>
    </i>
    <i>
      <x v="355"/>
    </i>
    <i>
      <x v="472"/>
    </i>
    <i>
      <x v="356"/>
    </i>
    <i>
      <x v="476"/>
    </i>
    <i>
      <x v="357"/>
    </i>
    <i>
      <x v="480"/>
    </i>
    <i>
      <x v="358"/>
    </i>
    <i>
      <x v="484"/>
    </i>
    <i>
      <x v="359"/>
    </i>
    <i>
      <x v="488"/>
    </i>
    <i>
      <x v="360"/>
    </i>
    <i>
      <x v="492"/>
    </i>
    <i>
      <x v="361"/>
    </i>
    <i>
      <x v="496"/>
    </i>
    <i>
      <x v="362"/>
    </i>
    <i>
      <x v="500"/>
    </i>
    <i>
      <x v="363"/>
    </i>
    <i>
      <x v="504"/>
    </i>
    <i>
      <x v="364"/>
    </i>
    <i>
      <x v="508"/>
    </i>
    <i>
      <x v="365"/>
    </i>
    <i>
      <x v="512"/>
    </i>
    <i>
      <x v="366"/>
    </i>
    <i>
      <x v="516"/>
    </i>
    <i>
      <x v="367"/>
    </i>
    <i>
      <x v="520"/>
    </i>
    <i>
      <x v="368"/>
    </i>
    <i>
      <x v="524"/>
    </i>
    <i>
      <x v="369"/>
    </i>
    <i>
      <x v="311"/>
    </i>
    <i>
      <x v="302"/>
    </i>
    <i>
      <x v="532"/>
    </i>
    <i>
      <x v="371"/>
    </i>
    <i>
      <x v="536"/>
    </i>
    <i>
      <x v="372"/>
    </i>
    <i>
      <x v="540"/>
    </i>
    <i>
      <x v="373"/>
    </i>
    <i>
      <x v="544"/>
    </i>
    <i>
      <x v="374"/>
    </i>
    <i>
      <x v="548"/>
    </i>
    <i>
      <x v="375"/>
    </i>
    <i>
      <x v="552"/>
    </i>
    <i>
      <x v="376"/>
    </i>
    <i>
      <x v="556"/>
    </i>
    <i>
      <x v="377"/>
    </i>
    <i>
      <x v="560"/>
    </i>
    <i>
      <x v="378"/>
    </i>
    <i>
      <x v="564"/>
    </i>
    <i>
      <x v="303"/>
    </i>
    <i>
      <x v="568"/>
    </i>
    <i>
      <x v="380"/>
    </i>
    <i>
      <x v="572"/>
    </i>
    <i>
      <x v="381"/>
    </i>
    <i>
      <x v="317"/>
    </i>
    <i>
      <x v="382"/>
    </i>
    <i>
      <x v="580"/>
    </i>
    <i>
      <x v="383"/>
    </i>
    <i>
      <x v="451"/>
    </i>
    <i>
      <x v="384"/>
    </i>
    <i>
      <x v="453"/>
    </i>
    <i>
      <x v="385"/>
    </i>
    <i>
      <x v="455"/>
    </i>
    <i>
      <x v="386"/>
    </i>
    <i>
      <x v="457"/>
    </i>
    <i>
      <x v="387"/>
    </i>
    <i>
      <x v="459"/>
    </i>
    <i>
      <x v="388"/>
    </i>
    <i>
      <x v="461"/>
    </i>
    <i>
      <x v="389"/>
    </i>
    <i>
      <x v="463"/>
    </i>
    <i>
      <x v="304"/>
    </i>
    <i>
      <x v="465"/>
    </i>
    <i>
      <x v="391"/>
    </i>
    <i>
      <x v="467"/>
    </i>
    <i>
      <x v="392"/>
    </i>
    <i>
      <x v="469"/>
    </i>
    <i>
      <x v="393"/>
    </i>
    <i>
      <x v="471"/>
    </i>
    <i>
      <x v="394"/>
    </i>
    <i>
      <x v="473"/>
    </i>
    <i>
      <x v="299"/>
    </i>
    <i>
      <x v="475"/>
    </i>
    <i>
      <x v="306"/>
    </i>
    <i>
      <x v="477"/>
    </i>
    <i>
      <x v="397"/>
    </i>
    <i>
      <x v="479"/>
    </i>
    <i>
      <x v="398"/>
    </i>
    <i>
      <x v="481"/>
    </i>
    <i>
      <x v="399"/>
    </i>
    <i>
      <x v="483"/>
    </i>
    <i>
      <x v="300"/>
    </i>
    <i>
      <x v="485"/>
    </i>
    <i>
      <x v="401"/>
    </i>
    <i>
      <x v="487"/>
    </i>
    <i>
      <x v="402"/>
    </i>
    <i>
      <x v="489"/>
    </i>
    <i>
      <x v="403"/>
    </i>
    <i>
      <x v="491"/>
    </i>
    <i>
      <x v="404"/>
    </i>
    <i>
      <x v="493"/>
    </i>
    <i>
      <x v="405"/>
    </i>
    <i>
      <x v="495"/>
    </i>
    <i>
      <x v="406"/>
    </i>
    <i>
      <x v="497"/>
    </i>
    <i>
      <x v="407"/>
    </i>
    <i>
      <x v="499"/>
    </i>
    <i>
      <x v="408"/>
    </i>
    <i>
      <x v="501"/>
    </i>
    <i>
      <x v="409"/>
    </i>
    <i>
      <x v="503"/>
    </i>
    <i>
      <x v="410"/>
    </i>
    <i>
      <x v="505"/>
    </i>
    <i>
      <x v="411"/>
    </i>
    <i>
      <x v="507"/>
    </i>
    <i>
      <x v="412"/>
    </i>
    <i>
      <x v="509"/>
    </i>
    <i>
      <x v="413"/>
    </i>
    <i>
      <x v="310"/>
    </i>
    <i>
      <x v="414"/>
    </i>
    <i>
      <x v="513"/>
    </i>
    <i>
      <x v="415"/>
    </i>
    <i>
      <x v="515"/>
    </i>
    <i>
      <x v="416"/>
    </i>
    <i>
      <x v="517"/>
    </i>
    <i>
      <x v="417"/>
    </i>
    <i>
      <x v="519"/>
    </i>
    <i>
      <x v="418"/>
    </i>
    <i>
      <x v="521"/>
    </i>
    <i>
      <x v="419"/>
    </i>
    <i>
      <x v="523"/>
    </i>
    <i>
      <x v="420"/>
    </i>
    <i>
      <x v="525"/>
    </i>
    <i>
      <x v="421"/>
    </i>
    <i>
      <x v="527"/>
    </i>
    <i>
      <x v="422"/>
    </i>
    <i>
      <x v="529"/>
    </i>
    <i>
      <x v="423"/>
    </i>
    <i>
      <x v="313"/>
    </i>
    <i>
      <x v="424"/>
    </i>
    <i>
      <x v="533"/>
    </i>
    <i>
      <x v="425"/>
    </i>
    <i>
      <x v="314"/>
    </i>
    <i>
      <x v="426"/>
    </i>
    <i>
      <x v="537"/>
    </i>
    <i>
      <x v="427"/>
    </i>
    <i>
      <x v="539"/>
    </i>
    <i>
      <x v="428"/>
    </i>
    <i>
      <x v="541"/>
    </i>
    <i>
      <x v="429"/>
    </i>
    <i>
      <x v="543"/>
    </i>
    <i>
      <x v="430"/>
    </i>
    <i>
      <x v="545"/>
    </i>
    <i>
      <x v="431"/>
    </i>
    <i>
      <x v="547"/>
    </i>
    <i>
      <x v="432"/>
    </i>
    <i>
      <x v="549"/>
    </i>
    <i>
      <x v="433"/>
    </i>
    <i>
      <x v="551"/>
    </i>
    <i>
      <x v="434"/>
    </i>
    <i>
      <x v="553"/>
    </i>
    <i>
      <x v="435"/>
    </i>
    <i>
      <x v="315"/>
    </i>
    <i>
      <x v="436"/>
    </i>
    <i>
      <x v="316"/>
    </i>
    <i>
      <x v="437"/>
    </i>
    <i>
      <x v="559"/>
    </i>
    <i>
      <x v="438"/>
    </i>
    <i>
      <x v="561"/>
    </i>
    <i>
      <x v="581"/>
    </i>
    <i>
      <x v="563"/>
    </i>
    <i>
      <x v="583"/>
    </i>
    <i>
      <x v="565"/>
    </i>
    <i>
      <x v="585"/>
    </i>
    <i>
      <x v="567"/>
    </i>
    <i>
      <x v="298"/>
    </i>
    <i>
      <x v="569"/>
    </i>
    <i>
      <x v="443"/>
    </i>
    <i>
      <x v="571"/>
    </i>
    <i>
      <x v="308"/>
    </i>
    <i>
      <x v="573"/>
    </i>
    <i>
      <x v="445"/>
    </i>
    <i>
      <x v="575"/>
    </i>
    <i>
      <x v="446"/>
    </i>
    <i>
      <x v="577"/>
    </i>
    <i>
      <x v="447"/>
    </i>
    <i>
      <x v="579"/>
    </i>
    <i>
      <x v="309"/>
    </i>
    <i>
      <x v="319"/>
    </i>
    <i>
      <x v="449"/>
    </i>
    <i>
      <x v="439"/>
    </i>
    <i>
      <x v="584"/>
    </i>
    <i>
      <x v="587"/>
    </i>
    <i>
      <x v="586"/>
    </i>
    <i>
      <x v="588"/>
    </i>
    <i>
      <x v="442"/>
    </i>
    <i>
      <x v="295"/>
    </i>
    <i>
      <x v="441"/>
    </i>
    <i>
      <x v="287"/>
    </i>
    <i>
      <x v="207"/>
    </i>
    <i>
      <x v="175"/>
    </i>
    <i>
      <x v="17"/>
    </i>
    <i>
      <x v="239"/>
    </i>
    <i>
      <x v="18"/>
    </i>
    <i>
      <x v="159"/>
    </i>
    <i>
      <x v="19"/>
    </i>
    <i>
      <x v="191"/>
    </i>
    <i>
      <x v="2"/>
    </i>
    <i>
      <x v="223"/>
    </i>
    <i>
      <x v="3"/>
    </i>
    <i>
      <x v="255"/>
    </i>
    <i>
      <x v="22"/>
    </i>
    <i>
      <x v="151"/>
    </i>
    <i>
      <x v="23"/>
    </i>
    <i>
      <x v="167"/>
    </i>
    <i>
      <x v="24"/>
    </i>
    <i>
      <x v="183"/>
    </i>
    <i>
      <x v="25"/>
    </i>
    <i>
      <x v="199"/>
    </i>
    <i>
      <x v="26"/>
    </i>
    <i>
      <x v="215"/>
    </i>
    <i>
      <x v="27"/>
    </i>
    <i>
      <x v="231"/>
    </i>
    <i>
      <x v="4"/>
    </i>
    <i>
      <x v="247"/>
    </i>
    <i>
      <x v="29"/>
    </i>
    <i>
      <x v="14"/>
    </i>
    <i>
      <x v="30"/>
    </i>
    <i>
      <x/>
    </i>
    <i>
      <x v="31"/>
    </i>
    <i>
      <x v="155"/>
    </i>
    <i>
      <x v="32"/>
    </i>
    <i>
      <x v="163"/>
    </i>
    <i>
      <x v="5"/>
    </i>
    <i>
      <x v="171"/>
    </i>
    <i>
      <x v="34"/>
    </i>
    <i>
      <x v="12"/>
    </i>
    <i>
      <x v="35"/>
    </i>
    <i>
      <x v="187"/>
    </i>
    <i>
      <x v="36"/>
    </i>
    <i>
      <x v="195"/>
    </i>
    <i>
      <x v="37"/>
    </i>
    <i>
      <x v="203"/>
    </i>
    <i>
      <x v="38"/>
    </i>
    <i>
      <x v="211"/>
    </i>
    <i>
      <x v="39"/>
    </i>
    <i>
      <x v="219"/>
    </i>
    <i>
      <x v="40"/>
    </i>
    <i>
      <x v="227"/>
    </i>
    <i>
      <x v="41"/>
    </i>
    <i>
      <x v="235"/>
    </i>
    <i>
      <x v="42"/>
    </i>
    <i>
      <x v="243"/>
    </i>
    <i>
      <x v="43"/>
    </i>
    <i>
      <x v="251"/>
    </i>
    <i>
      <x v="44"/>
    </i>
    <i>
      <x v="259"/>
    </i>
    <i>
      <x v="1"/>
    </i>
    <i>
      <x v="15"/>
    </i>
    <i>
      <x v="46"/>
    </i>
    <i>
      <x v="291"/>
    </i>
    <i>
      <x v="47"/>
    </i>
    <i>
      <x v="149"/>
    </i>
    <i>
      <x v="48"/>
    </i>
    <i>
      <x v="153"/>
    </i>
    <i>
      <x v="49"/>
    </i>
    <i>
      <x v="157"/>
    </i>
    <i>
      <x v="50"/>
    </i>
    <i>
      <x v="161"/>
    </i>
    <i>
      <x v="51"/>
    </i>
    <i>
      <x v="165"/>
    </i>
    <i>
      <x v="52"/>
    </i>
    <i>
      <x v="169"/>
    </i>
    <i>
      <x v="53"/>
    </i>
    <i>
      <x v="173"/>
    </i>
    <i>
      <x v="54"/>
    </i>
    <i>
      <x v="177"/>
    </i>
    <i>
      <x v="55"/>
    </i>
    <i>
      <x v="181"/>
    </i>
    <i>
      <x v="56"/>
    </i>
    <i>
      <x v="185"/>
    </i>
    <i>
      <x v="57"/>
    </i>
    <i>
      <x v="189"/>
    </i>
    <i>
      <x v="58"/>
    </i>
    <i>
      <x v="193"/>
    </i>
    <i>
      <x v="59"/>
    </i>
    <i>
      <x v="197"/>
    </i>
    <i>
      <x v="60"/>
    </i>
    <i>
      <x v="201"/>
    </i>
    <i>
      <x v="61"/>
    </i>
    <i>
      <x v="205"/>
    </i>
    <i>
      <x v="62"/>
    </i>
    <i>
      <x v="209"/>
    </i>
    <i>
      <x v="63"/>
    </i>
    <i>
      <x v="213"/>
    </i>
    <i>
      <x v="64"/>
    </i>
    <i>
      <x v="217"/>
    </i>
    <i>
      <x v="7"/>
    </i>
    <i>
      <x v="221"/>
    </i>
    <i>
      <x v="66"/>
    </i>
    <i>
      <x v="225"/>
    </i>
    <i>
      <x v="67"/>
    </i>
    <i>
      <x v="229"/>
    </i>
    <i>
      <x v="68"/>
    </i>
    <i>
      <x v="233"/>
    </i>
    <i>
      <x v="69"/>
    </i>
    <i>
      <x v="237"/>
    </i>
    <i>
      <x v="70"/>
    </i>
    <i>
      <x v="241"/>
    </i>
    <i>
      <x v="71"/>
    </i>
    <i>
      <x v="245"/>
    </i>
    <i>
      <x v="8"/>
    </i>
    <i>
      <x v="249"/>
    </i>
    <i>
      <x v="73"/>
    </i>
    <i>
      <x v="253"/>
    </i>
    <i>
      <x v="74"/>
    </i>
    <i>
      <x v="257"/>
    </i>
    <i>
      <x v="75"/>
    </i>
    <i>
      <x v="261"/>
    </i>
    <i>
      <x v="76"/>
    </i>
    <i>
      <x v="265"/>
    </i>
    <i>
      <x v="77"/>
    </i>
    <i>
      <x v="269"/>
    </i>
    <i>
      <x v="78"/>
    </i>
    <i>
      <x v="289"/>
    </i>
    <i>
      <x v="79"/>
    </i>
    <i>
      <x v="293"/>
    </i>
    <i>
      <x v="80"/>
    </i>
    <i>
      <x v="148"/>
    </i>
    <i>
      <x v="81"/>
    </i>
    <i>
      <x v="150"/>
    </i>
    <i>
      <x v="82"/>
    </i>
    <i>
      <x v="152"/>
    </i>
    <i>
      <x v="83"/>
    </i>
    <i>
      <x v="154"/>
    </i>
    <i>
      <x v="9"/>
    </i>
    <i>
      <x v="156"/>
    </i>
    <i>
      <x v="85"/>
    </i>
    <i>
      <x v="158"/>
    </i>
    <i>
      <x v="86"/>
    </i>
    <i>
      <x v="160"/>
    </i>
    <i>
      <x v="87"/>
    </i>
    <i>
      <x v="162"/>
    </i>
    <i>
      <x v="88"/>
    </i>
    <i>
      <x v="164"/>
    </i>
    <i>
      <x v="89"/>
    </i>
    <i>
      <x v="166"/>
    </i>
    <i>
      <x v="90"/>
    </i>
    <i>
      <x v="168"/>
    </i>
    <i>
      <x v="91"/>
    </i>
    <i>
      <x v="170"/>
    </i>
    <i>
      <x v="92"/>
    </i>
    <i>
      <x v="11"/>
    </i>
    <i>
      <x v="93"/>
    </i>
    <i>
      <x v="174"/>
    </i>
    <i>
      <x v="94"/>
    </i>
    <i>
      <x v="176"/>
    </i>
    <i>
      <x v="95"/>
    </i>
    <i>
      <x v="178"/>
    </i>
    <i>
      <x v="96"/>
    </i>
    <i>
      <x v="180"/>
    </i>
    <i>
      <x v="10"/>
    </i>
    <i>
      <x v="182"/>
    </i>
    <i>
      <x v="98"/>
    </i>
    <i>
      <x v="184"/>
    </i>
    <i>
      <x v="99"/>
    </i>
    <i>
      <x v="186"/>
    </i>
    <i>
      <x v="100"/>
    </i>
    <i>
      <x v="188"/>
    </i>
    <i>
      <x v="101"/>
    </i>
    <i>
      <x v="13"/>
    </i>
    <i>
      <x v="102"/>
    </i>
    <i>
      <x v="192"/>
    </i>
    <i>
      <x v="103"/>
    </i>
    <i>
      <x v="194"/>
    </i>
    <i>
      <x v="104"/>
    </i>
    <i>
      <x v="196"/>
    </i>
    <i>
      <x v="105"/>
    </i>
    <i>
      <x v="198"/>
    </i>
    <i>
      <x v="106"/>
    </i>
    <i>
      <x v="200"/>
    </i>
    <i>
      <x v="107"/>
    </i>
    <i>
      <x v="202"/>
    </i>
    <i>
      <x v="108"/>
    </i>
    <i>
      <x v="204"/>
    </i>
    <i>
      <x v="109"/>
    </i>
    <i>
      <x v="206"/>
    </i>
    <i>
      <x v="110"/>
    </i>
    <i>
      <x v="208"/>
    </i>
    <i>
      <x v="111"/>
    </i>
    <i>
      <x v="210"/>
    </i>
    <i>
      <x v="112"/>
    </i>
    <i>
      <x v="212"/>
    </i>
    <i>
      <x v="113"/>
    </i>
    <i>
      <x v="214"/>
    </i>
    <i>
      <x v="114"/>
    </i>
    <i>
      <x v="216"/>
    </i>
    <i>
      <x v="115"/>
    </i>
    <i>
      <x v="218"/>
    </i>
    <i>
      <x v="116"/>
    </i>
    <i>
      <x v="220"/>
    </i>
    <i>
      <x v="117"/>
    </i>
    <i>
      <x v="222"/>
    </i>
    <i>
      <x v="118"/>
    </i>
    <i>
      <x v="224"/>
    </i>
    <i>
      <x v="119"/>
    </i>
    <i>
      <x v="226"/>
    </i>
    <i>
      <x v="120"/>
    </i>
    <i>
      <x v="228"/>
    </i>
    <i>
      <x v="121"/>
    </i>
    <i>
      <x v="230"/>
    </i>
    <i>
      <x v="122"/>
    </i>
    <i>
      <x v="232"/>
    </i>
    <i>
      <x v="123"/>
    </i>
    <i>
      <x v="234"/>
    </i>
    <i>
      <x v="124"/>
    </i>
    <i>
      <x v="236"/>
    </i>
    <i>
      <x v="125"/>
    </i>
    <i>
      <x v="238"/>
    </i>
    <i>
      <x v="126"/>
    </i>
    <i>
      <x v="240"/>
    </i>
    <i>
      <x v="127"/>
    </i>
    <i>
      <x v="242"/>
    </i>
    <i>
      <x v="128"/>
    </i>
    <i>
      <x v="244"/>
    </i>
    <i>
      <x v="129"/>
    </i>
    <i>
      <x v="246"/>
    </i>
    <i>
      <x v="130"/>
    </i>
    <i>
      <x v="248"/>
    </i>
    <i>
      <x v="131"/>
    </i>
    <i>
      <x v="250"/>
    </i>
    <i>
      <x v="132"/>
    </i>
    <i>
      <x v="252"/>
    </i>
    <i>
      <x v="133"/>
    </i>
    <i>
      <x v="254"/>
    </i>
    <i>
      <x v="270"/>
    </i>
    <i>
      <x v="256"/>
    </i>
    <i>
      <x v="271"/>
    </i>
    <i>
      <x v="258"/>
    </i>
    <i>
      <x v="273"/>
    </i>
    <i>
      <x v="260"/>
    </i>
    <i>
      <x v="275"/>
    </i>
    <i>
      <x v="262"/>
    </i>
    <i>
      <x v="277"/>
    </i>
    <i>
      <x v="264"/>
    </i>
    <i>
      <x v="279"/>
    </i>
    <i>
      <x v="266"/>
    </i>
    <i>
      <x v="281"/>
    </i>
    <i>
      <x v="268"/>
    </i>
    <i>
      <x v="283"/>
    </i>
    <i>
      <x v="16"/>
    </i>
    <i>
      <x v="285"/>
    </i>
    <i>
      <x v="272"/>
    </i>
    <i>
      <x v="135"/>
    </i>
    <i>
      <x v="274"/>
    </i>
    <i>
      <x v="136"/>
    </i>
    <i>
      <x v="276"/>
    </i>
    <i>
      <x v="137"/>
    </i>
    <i>
      <x v="278"/>
    </i>
    <i>
      <x v="138"/>
    </i>
    <i>
      <x v="280"/>
    </i>
    <i>
      <x v="139"/>
    </i>
    <i>
      <x v="282"/>
    </i>
    <i>
      <x v="140"/>
    </i>
    <i>
      <x v="284"/>
    </i>
    <i>
      <x v="141"/>
    </i>
    <i>
      <x v="286"/>
    </i>
    <i>
      <x v="142"/>
    </i>
    <i>
      <x v="288"/>
    </i>
    <i>
      <x v="143"/>
    </i>
    <i>
      <x v="290"/>
    </i>
    <i>
      <x v="144"/>
    </i>
    <i>
      <x v="292"/>
    </i>
    <i>
      <x v="145"/>
    </i>
    <i>
      <x v="294"/>
    </i>
    <i>
      <x v="146"/>
    </i>
    <i>
      <x v="147"/>
    </i>
    <i t="grand">
      <x/>
    </i>
  </rowItems>
  <colItems count="1">
    <i/>
  </colItems>
  <pageFields count="2">
    <pageField fld="58" hier="-1"/>
    <pageField fld="59" hier="-1"/>
  </pageFields>
  <dataFields count="1">
    <dataField name="Nombre de ND" fld="3" subtotal="count" baseField="0" baseItem="0"/>
  </dataFields>
  <formats count="40">
    <format dxfId="525">
      <pivotArea type="all" dataOnly="0" outline="0" fieldPosition="0"/>
    </format>
    <format dxfId="526">
      <pivotArea outline="0" collapsedLevelsAreSubtotals="1" fieldPosition="0"/>
    </format>
    <format dxfId="527">
      <pivotArea type="origin" dataOnly="0" labelOnly="1" outline="0" fieldPosition="0"/>
    </format>
    <format dxfId="528">
      <pivotArea field="58" type="button" dataOnly="0" labelOnly="1" outline="0" axis="axisPage" fieldPosition="0"/>
    </format>
    <format dxfId="529">
      <pivotArea type="topRight" dataOnly="0" labelOnly="1" outline="0" fieldPosition="0"/>
    </format>
    <format dxfId="530">
      <pivotArea field="59" type="button" dataOnly="0" labelOnly="1" outline="0" axis="axisPage" fieldPosition="1"/>
    </format>
    <format dxfId="531">
      <pivotArea dataOnly="0" labelOnly="1" fieldPosition="0">
        <references count="1">
          <reference field="59" count="0"/>
        </references>
      </pivotArea>
    </format>
    <format dxfId="532">
      <pivotArea dataOnly="0" labelOnly="1" grandRow="1" outline="0" fieldPosition="0"/>
    </format>
    <format dxfId="533">
      <pivotArea dataOnly="0" labelOnly="1" fieldPosition="0">
        <references count="1">
          <reference field="58" count="0"/>
        </references>
      </pivotArea>
    </format>
    <format dxfId="534">
      <pivotArea dataOnly="0" labelOnly="1" grandCol="1" outline="0" fieldPosition="0"/>
    </format>
    <format dxfId="535">
      <pivotArea type="all" dataOnly="0" outline="0" fieldPosition="0"/>
    </format>
    <format dxfId="536">
      <pivotArea outline="0" collapsedLevelsAreSubtotals="1" fieldPosition="0"/>
    </format>
    <format dxfId="537">
      <pivotArea type="origin" dataOnly="0" labelOnly="1" outline="0" fieldPosition="0"/>
    </format>
    <format dxfId="538">
      <pivotArea field="58" type="button" dataOnly="0" labelOnly="1" outline="0" axis="axisPage" fieldPosition="0"/>
    </format>
    <format dxfId="539">
      <pivotArea type="topRight" dataOnly="0" labelOnly="1" outline="0" fieldPosition="0"/>
    </format>
    <format dxfId="540">
      <pivotArea field="59" type="button" dataOnly="0" labelOnly="1" outline="0" axis="axisPage" fieldPosition="1"/>
    </format>
    <format dxfId="541">
      <pivotArea dataOnly="0" labelOnly="1" fieldPosition="0">
        <references count="1">
          <reference field="59" count="0"/>
        </references>
      </pivotArea>
    </format>
    <format dxfId="542">
      <pivotArea dataOnly="0" labelOnly="1" grandRow="1" outline="0" fieldPosition="0"/>
    </format>
    <format dxfId="543">
      <pivotArea dataOnly="0" labelOnly="1" fieldPosition="0">
        <references count="1">
          <reference field="58" count="0"/>
        </references>
      </pivotArea>
    </format>
    <format dxfId="544">
      <pivotArea dataOnly="0" labelOnly="1" grandCol="1" outline="0" fieldPosition="0"/>
    </format>
    <format dxfId="545">
      <pivotArea type="all" dataOnly="0" outline="0" fieldPosition="0"/>
    </format>
    <format dxfId="546">
      <pivotArea outline="0" collapsedLevelsAreSubtotals="1" fieldPosition="0"/>
    </format>
    <format dxfId="547">
      <pivotArea type="origin" dataOnly="0" labelOnly="1" outline="0" fieldPosition="0"/>
    </format>
    <format dxfId="548">
      <pivotArea field="58" type="button" dataOnly="0" labelOnly="1" outline="0" axis="axisPage" fieldPosition="0"/>
    </format>
    <format dxfId="549">
      <pivotArea type="topRight" dataOnly="0" labelOnly="1" outline="0" fieldPosition="0"/>
    </format>
    <format dxfId="550">
      <pivotArea field="59" type="button" dataOnly="0" labelOnly="1" outline="0" axis="axisPage" fieldPosition="1"/>
    </format>
    <format dxfId="551">
      <pivotArea dataOnly="0" labelOnly="1" fieldPosition="0">
        <references count="1">
          <reference field="59" count="0"/>
        </references>
      </pivotArea>
    </format>
    <format dxfId="552">
      <pivotArea dataOnly="0" labelOnly="1" grandRow="1" outline="0" fieldPosition="0"/>
    </format>
    <format dxfId="553">
      <pivotArea dataOnly="0" labelOnly="1" fieldPosition="0">
        <references count="1">
          <reference field="58" count="0"/>
        </references>
      </pivotArea>
    </format>
    <format dxfId="554">
      <pivotArea dataOnly="0" labelOnly="1" grandCol="1" outline="0" fieldPosition="0"/>
    </format>
    <format dxfId="555">
      <pivotArea type="all" dataOnly="0" outline="0" fieldPosition="0"/>
    </format>
    <format dxfId="556">
      <pivotArea outline="0" collapsedLevelsAreSubtotals="1" fieldPosition="0"/>
    </format>
    <format dxfId="557">
      <pivotArea type="origin" dataOnly="0" labelOnly="1" outline="0" fieldPosition="0"/>
    </format>
    <format dxfId="558">
      <pivotArea field="58" type="button" dataOnly="0" labelOnly="1" outline="0" axis="axisPage" fieldPosition="0"/>
    </format>
    <format dxfId="559">
      <pivotArea type="topRight" dataOnly="0" labelOnly="1" outline="0" fieldPosition="0"/>
    </format>
    <format dxfId="560">
      <pivotArea field="59" type="button" dataOnly="0" labelOnly="1" outline="0" axis="axisPage" fieldPosition="1"/>
    </format>
    <format dxfId="56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562">
      <pivotArea dataOnly="0" labelOnly="1" grandRow="1" outline="0" fieldPosition="0"/>
    </format>
    <format dxfId="563">
      <pivotArea dataOnly="0" labelOnly="1" fieldPosition="0">
        <references count="1">
          <reference field="58" count="0"/>
        </references>
      </pivotArea>
    </format>
    <format dxfId="56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A83CD-7A5F-4F6E-B419-DBF870586788}" name="Tableau croisé dynamique4" cacheId="18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J4:K388" firstHeaderRow="1" firstDataRow="1" firstDataCol="1" rowPageCount="2" colPageCount="1"/>
  <pivotFields count="6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384">
        <item x="115"/>
        <item x="119"/>
        <item x="187"/>
        <item x="360"/>
        <item x="74"/>
        <item x="194"/>
        <item x="195"/>
        <item x="118"/>
        <item x="12"/>
        <item x="210"/>
        <item x="273"/>
        <item x="31"/>
        <item x="49"/>
        <item x="294"/>
        <item x="139"/>
        <item x="161"/>
        <item x="288"/>
        <item x="45"/>
        <item x="345"/>
        <item x="191"/>
        <item x="148"/>
        <item x="229"/>
        <item x="376"/>
        <item x="175"/>
        <item x="39"/>
        <item x="192"/>
        <item x="212"/>
        <item x="76"/>
        <item x="275"/>
        <item x="182"/>
        <item x="56"/>
        <item x="89"/>
        <item x="309"/>
        <item x="167"/>
        <item x="179"/>
        <item x="381"/>
        <item x="6"/>
        <item x="128"/>
        <item x="266"/>
        <item x="216"/>
        <item x="44"/>
        <item x="263"/>
        <item x="335"/>
        <item x="329"/>
        <item x="248"/>
        <item x="323"/>
        <item x="200"/>
        <item x="318"/>
        <item x="363"/>
        <item x="341"/>
        <item x="227"/>
        <item x="251"/>
        <item x="379"/>
        <item x="98"/>
        <item x="158"/>
        <item x="347"/>
        <item x="247"/>
        <item x="214"/>
        <item x="343"/>
        <item x="141"/>
        <item x="90"/>
        <item x="310"/>
        <item x="59"/>
        <item x="164"/>
        <item x="189"/>
        <item x="85"/>
        <item x="55"/>
        <item x="54"/>
        <item x="87"/>
        <item x="145"/>
        <item x="95"/>
        <item x="125"/>
        <item x="264"/>
        <item x="150"/>
        <item x="233"/>
        <item x="33"/>
        <item x="235"/>
        <item x="77"/>
        <item x="302"/>
        <item x="190"/>
        <item x="61"/>
        <item x="73"/>
        <item x="9"/>
        <item x="252"/>
        <item x="57"/>
        <item x="81"/>
        <item x="232"/>
        <item x="10"/>
        <item x="29"/>
        <item x="63"/>
        <item x="14"/>
        <item x="37"/>
        <item x="237"/>
        <item x="149"/>
        <item x="64"/>
        <item x="35"/>
        <item x="322"/>
        <item x="171"/>
        <item x="240"/>
        <item x="46"/>
        <item x="203"/>
        <item x="281"/>
        <item x="174"/>
        <item x="19"/>
        <item x="111"/>
        <item x="83"/>
        <item x="340"/>
        <item x="28"/>
        <item x="314"/>
        <item x="316"/>
        <item x="42"/>
        <item x="296"/>
        <item x="244"/>
        <item x="91"/>
        <item x="348"/>
        <item x="206"/>
        <item x="103"/>
        <item x="351"/>
        <item x="143"/>
        <item x="127"/>
        <item x="238"/>
        <item x="211"/>
        <item x="337"/>
        <item x="155"/>
        <item x="287"/>
        <item x="370"/>
        <item x="183"/>
        <item x="106"/>
        <item x="23"/>
        <item x="354"/>
        <item x="366"/>
        <item x="293"/>
        <item x="344"/>
        <item x="17"/>
        <item x="5"/>
        <item x="349"/>
        <item x="71"/>
        <item x="26"/>
        <item x="325"/>
        <item x="245"/>
        <item x="68"/>
        <item x="135"/>
        <item x="48"/>
        <item x="178"/>
        <item x="132"/>
        <item x="184"/>
        <item x="371"/>
        <item x="114"/>
        <item x="217"/>
        <item x="277"/>
        <item x="137"/>
        <item x="249"/>
        <item x="279"/>
        <item x="105"/>
        <item x="313"/>
        <item x="162"/>
        <item x="378"/>
        <item x="11"/>
        <item x="243"/>
        <item x="284"/>
        <item x="186"/>
        <item x="298"/>
        <item x="338"/>
        <item x="221"/>
        <item x="154"/>
        <item x="271"/>
        <item x="131"/>
        <item x="336"/>
        <item x="15"/>
        <item x="51"/>
        <item x="369"/>
        <item x="82"/>
        <item x="88"/>
        <item x="86"/>
        <item x="188"/>
        <item x="357"/>
        <item x="262"/>
        <item x="60"/>
        <item x="202"/>
        <item x="373"/>
        <item x="265"/>
        <item x="301"/>
        <item x="311"/>
        <item x="27"/>
        <item x="165"/>
        <item x="36"/>
        <item x="69"/>
        <item x="225"/>
        <item x="342"/>
        <item x="207"/>
        <item x="25"/>
        <item x="380"/>
        <item x="201"/>
        <item x="327"/>
        <item x="93"/>
        <item x="353"/>
        <item x="109"/>
        <item x="361"/>
        <item x="241"/>
        <item x="352"/>
        <item x="100"/>
        <item x="300"/>
        <item x="134"/>
        <item x="209"/>
        <item x="3"/>
        <item x="129"/>
        <item x="269"/>
        <item x="4"/>
        <item x="334"/>
        <item x="102"/>
        <item x="107"/>
        <item x="328"/>
        <item x="219"/>
        <item x="317"/>
        <item x="123"/>
        <item x="97"/>
        <item x="130"/>
        <item x="307"/>
        <item x="299"/>
        <item x="163"/>
        <item x="151"/>
        <item x="168"/>
        <item x="315"/>
        <item x="38"/>
        <item x="258"/>
        <item x="297"/>
        <item x="152"/>
        <item x="2"/>
        <item x="358"/>
        <item x="181"/>
        <item x="72"/>
        <item x="372"/>
        <item x="365"/>
        <item x="99"/>
        <item x="101"/>
        <item x="339"/>
        <item x="364"/>
        <item x="50"/>
        <item x="159"/>
        <item x="170"/>
        <item x="43"/>
        <item x="270"/>
        <item x="268"/>
        <item x="254"/>
        <item x="147"/>
        <item x="0"/>
        <item x="52"/>
        <item x="30"/>
        <item x="253"/>
        <item x="58"/>
        <item x="330"/>
        <item x="92"/>
        <item x="157"/>
        <item x="228"/>
        <item x="96"/>
        <item x="124"/>
        <item x="220"/>
        <item x="303"/>
        <item x="278"/>
        <item x="255"/>
        <item x="226"/>
        <item x="331"/>
        <item x="286"/>
        <item x="267"/>
        <item x="94"/>
        <item x="75"/>
        <item x="18"/>
        <item x="104"/>
        <item x="208"/>
        <item x="280"/>
        <item x="234"/>
        <item x="22"/>
        <item x="205"/>
        <item x="21"/>
        <item x="34"/>
        <item x="292"/>
        <item x="250"/>
        <item x="66"/>
        <item x="65"/>
        <item x="256"/>
        <item x="289"/>
        <item x="16"/>
        <item x="7"/>
        <item x="276"/>
        <item x="41"/>
        <item x="156"/>
        <item x="110"/>
        <item x="333"/>
        <item x="306"/>
        <item x="282"/>
        <item x="193"/>
        <item x="285"/>
        <item x="116"/>
        <item x="295"/>
        <item x="67"/>
        <item x="222"/>
        <item x="53"/>
        <item x="218"/>
        <item x="153"/>
        <item x="246"/>
        <item x="274"/>
        <item x="224"/>
        <item x="374"/>
        <item x="283"/>
        <item x="8"/>
        <item x="308"/>
        <item x="113"/>
        <item x="261"/>
        <item x="231"/>
        <item x="176"/>
        <item x="70"/>
        <item x="321"/>
        <item x="133"/>
        <item x="144"/>
        <item x="324"/>
        <item x="112"/>
        <item x="332"/>
        <item x="142"/>
        <item x="305"/>
        <item x="375"/>
        <item x="359"/>
        <item x="367"/>
        <item x="117"/>
        <item x="290"/>
        <item x="326"/>
        <item x="122"/>
        <item x="24"/>
        <item x="368"/>
        <item x="291"/>
        <item x="13"/>
        <item x="32"/>
        <item x="140"/>
        <item x="260"/>
        <item x="355"/>
        <item x="177"/>
        <item x="223"/>
        <item x="20"/>
        <item x="136"/>
        <item x="320"/>
        <item x="173"/>
        <item x="185"/>
        <item x="312"/>
        <item x="146"/>
        <item x="121"/>
        <item x="79"/>
        <item x="304"/>
        <item x="272"/>
        <item x="356"/>
        <item x="47"/>
        <item x="215"/>
        <item x="204"/>
        <item x="138"/>
        <item x="40"/>
        <item x="126"/>
        <item x="1"/>
        <item x="239"/>
        <item x="196"/>
        <item x="198"/>
        <item x="242"/>
        <item x="80"/>
        <item x="172"/>
        <item x="62"/>
        <item x="108"/>
        <item x="197"/>
        <item x="362"/>
        <item x="236"/>
        <item x="166"/>
        <item x="160"/>
        <item x="169"/>
        <item x="120"/>
        <item x="199"/>
        <item x="257"/>
        <item x="213"/>
        <item x="180"/>
        <item x="377"/>
        <item x="230"/>
        <item x="319"/>
        <item x="346"/>
        <item x="382"/>
        <item x="78"/>
        <item x="350"/>
        <item x="84"/>
        <item x="2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x="0"/>
        <item h="1" x="2"/>
        <item t="default"/>
      </items>
    </pivotField>
    <pivotField axis="axisPage" multipleItemSelectionAllowed="1" showAll="0">
      <items count="4">
        <item x="1"/>
        <item x="0"/>
        <item h="1" x="2"/>
        <item t="default"/>
      </items>
    </pivotField>
    <pivotField showAll="0">
      <items count="32">
        <item x="13"/>
        <item x="25"/>
        <item x="19"/>
        <item x="5"/>
        <item x="23"/>
        <item x="29"/>
        <item x="8"/>
        <item x="11"/>
        <item x="6"/>
        <item x="28"/>
        <item x="1"/>
        <item x="15"/>
        <item x="3"/>
        <item x="22"/>
        <item x="21"/>
        <item x="20"/>
        <item x="7"/>
        <item x="10"/>
        <item x="12"/>
        <item x="2"/>
        <item x="18"/>
        <item x="4"/>
        <item x="17"/>
        <item x="16"/>
        <item x="0"/>
        <item x="26"/>
        <item x="9"/>
        <item x="24"/>
        <item x="14"/>
        <item x="27"/>
        <item x="30"/>
        <item t="default"/>
      </items>
    </pivotField>
    <pivotField showAll="0"/>
  </pivotFields>
  <rowFields count="1">
    <field x="24"/>
  </rowFields>
  <rowItems count="384">
    <i>
      <x v="227"/>
    </i>
    <i>
      <x v="304"/>
    </i>
    <i>
      <x v="80"/>
    </i>
    <i>
      <x v="67"/>
    </i>
    <i>
      <x v="63"/>
    </i>
    <i>
      <x v="282"/>
    </i>
    <i>
      <x v="268"/>
    </i>
    <i>
      <x v="260"/>
    </i>
    <i>
      <x v="27"/>
    </i>
    <i>
      <x v="216"/>
    </i>
    <i>
      <x v="82"/>
    </i>
    <i>
      <x v="185"/>
    </i>
    <i>
      <x v="24"/>
    </i>
    <i>
      <x v="305"/>
    </i>
    <i>
      <x v="149"/>
    </i>
    <i>
      <x v="264"/>
    </i>
    <i>
      <x v="315"/>
    </i>
    <i>
      <x v="326"/>
    </i>
    <i>
      <x v="332"/>
    </i>
    <i>
      <x v="204"/>
    </i>
    <i>
      <x v="342"/>
    </i>
    <i>
      <x v="95"/>
    </i>
    <i>
      <x v="87"/>
    </i>
    <i>
      <x v="81"/>
    </i>
    <i>
      <x v="142"/>
    </i>
    <i>
      <x v="88"/>
    </i>
    <i>
      <x v="44"/>
    </i>
    <i>
      <x v="252"/>
    </i>
    <i>
      <x v="155"/>
    </i>
    <i>
      <x v="270"/>
    </i>
    <i>
      <x v="166"/>
    </i>
    <i>
      <x v="297"/>
    </i>
    <i>
      <x v="57"/>
    </i>
    <i>
      <x v="306"/>
    </i>
    <i>
      <x v="335"/>
    </i>
    <i>
      <x v="103"/>
    </i>
    <i>
      <x v="356"/>
    </i>
    <i>
      <x v="4"/>
    </i>
    <i>
      <x v="375"/>
    </i>
    <i>
      <x v="6"/>
    </i>
    <i>
      <x v="12"/>
    </i>
    <i>
      <x v="274"/>
    </i>
    <i>
      <x v="205"/>
    </i>
    <i>
      <x v="291"/>
    </i>
    <i>
      <x v="214"/>
    </i>
    <i>
      <x v="301"/>
    </i>
    <i>
      <x v="19"/>
    </i>
    <i>
      <x v="90"/>
    </i>
    <i>
      <x v="223"/>
    </i>
    <i>
      <x v="91"/>
    </i>
    <i>
      <x v="68"/>
    </i>
    <i>
      <x v="331"/>
    </i>
    <i>
      <x v="242"/>
    </i>
    <i>
      <x v="133"/>
    </i>
    <i>
      <x v="249"/>
    </i>
    <i>
      <x v="186"/>
    </i>
    <i>
      <x v="361"/>
    </i>
    <i>
      <x/>
    </i>
    <i>
      <x v="201"/>
    </i>
    <i>
      <x v="187"/>
    </i>
    <i>
      <x v="334"/>
    </i>
    <i>
      <x v="263"/>
    </i>
    <i>
      <x v="222"/>
    </i>
    <i>
      <x v="61"/>
    </i>
    <i>
      <x v="292"/>
    </i>
    <i>
      <x v="9"/>
    </i>
    <i>
      <x v="359"/>
    </i>
    <i>
      <x v="66"/>
    </i>
    <i>
      <x v="256"/>
    </i>
    <i>
      <x v="70"/>
    </i>
    <i>
      <x v="281"/>
    </i>
    <i>
      <x v="83"/>
    </i>
    <i>
      <x v="323"/>
    </i>
    <i>
      <x v="84"/>
    </i>
    <i>
      <x v="345"/>
    </i>
    <i>
      <x v="15"/>
    </i>
    <i>
      <x v="368"/>
    </i>
    <i>
      <x v="16"/>
    </i>
    <i>
      <x v="253"/>
    </i>
    <i>
      <x v="93"/>
    </i>
    <i>
      <x v="39"/>
    </i>
    <i>
      <x v="1"/>
    </i>
    <i>
      <x v="277"/>
    </i>
    <i>
      <x v="102"/>
    </i>
    <i>
      <x v="286"/>
    </i>
    <i>
      <x v="107"/>
    </i>
    <i>
      <x v="298"/>
    </i>
    <i>
      <x v="109"/>
    </i>
    <i>
      <x v="330"/>
    </i>
    <i>
      <x v="111"/>
    </i>
    <i>
      <x v="337"/>
    </i>
    <i>
      <x v="113"/>
    </i>
    <i>
      <x v="355"/>
    </i>
    <i>
      <x v="123"/>
    </i>
    <i>
      <x v="363"/>
    </i>
    <i>
      <x v="134"/>
    </i>
    <i>
      <x v="221"/>
    </i>
    <i>
      <x v="137"/>
    </i>
    <i>
      <x v="229"/>
    </i>
    <i>
      <x v="138"/>
    </i>
    <i>
      <x v="254"/>
    </i>
    <i>
      <x v="140"/>
    </i>
    <i>
      <x v="259"/>
    </i>
    <i>
      <x v="143"/>
    </i>
    <i>
      <x v="262"/>
    </i>
    <i>
      <x v="145"/>
    </i>
    <i>
      <x v="265"/>
    </i>
    <i>
      <x v="151"/>
    </i>
    <i>
      <x v="278"/>
    </i>
    <i>
      <x v="153"/>
    </i>
    <i>
      <x v="7"/>
    </i>
    <i>
      <x v="158"/>
    </i>
    <i>
      <x v="287"/>
    </i>
    <i>
      <x v="161"/>
    </i>
    <i>
      <x v="296"/>
    </i>
    <i>
      <x v="162"/>
    </i>
    <i>
      <x v="49"/>
    </i>
    <i>
      <x v="25"/>
    </i>
    <i>
      <x v="329"/>
    </i>
    <i>
      <x v="176"/>
    </i>
    <i>
      <x v="53"/>
    </i>
    <i>
      <x v="181"/>
    </i>
    <i>
      <x v="336"/>
    </i>
    <i>
      <x v="183"/>
    </i>
    <i>
      <x v="56"/>
    </i>
    <i>
      <x v="2"/>
    </i>
    <i>
      <x v="352"/>
    </i>
    <i>
      <x v="379"/>
    </i>
    <i>
      <x v="8"/>
    </i>
    <i>
      <x v="202"/>
    </i>
    <i>
      <x v="360"/>
    </i>
    <i>
      <x v="207"/>
    </i>
    <i>
      <x v="366"/>
    </i>
    <i>
      <x v="59"/>
    </i>
    <i>
      <x v="219"/>
    </i>
    <i>
      <x v="60"/>
    </i>
    <i>
      <x v="72"/>
    </i>
    <i>
      <x v="327"/>
    </i>
    <i>
      <x v="295"/>
    </i>
    <i>
      <x v="78"/>
    </i>
    <i>
      <x v="131"/>
    </i>
    <i>
      <x v="79"/>
    </i>
    <i>
      <x v="279"/>
    </i>
    <i>
      <x v="139"/>
    </i>
    <i>
      <x v="311"/>
    </i>
    <i>
      <x v="3"/>
    </i>
    <i>
      <x v="343"/>
    </i>
    <i>
      <x v="141"/>
    </i>
    <i>
      <x v="136"/>
    </i>
    <i>
      <x v="22"/>
    </i>
    <i>
      <x v="271"/>
    </i>
    <i>
      <x v="13"/>
    </i>
    <i>
      <x v="114"/>
    </i>
    <i>
      <x v="144"/>
    </i>
    <i>
      <x v="303"/>
    </i>
    <i>
      <x v="14"/>
    </i>
    <i>
      <x v="319"/>
    </i>
    <i>
      <x v="146"/>
    </i>
    <i>
      <x v="55"/>
    </i>
    <i>
      <x v="147"/>
    </i>
    <i>
      <x v="351"/>
    </i>
    <i>
      <x v="148"/>
    </i>
    <i>
      <x v="367"/>
    </i>
    <i>
      <x v="23"/>
    </i>
    <i>
      <x v="104"/>
    </i>
    <i>
      <x v="150"/>
    </i>
    <i>
      <x v="267"/>
    </i>
    <i>
      <x v="65"/>
    </i>
    <i>
      <x v="275"/>
    </i>
    <i>
      <x v="152"/>
    </i>
    <i>
      <x v="283"/>
    </i>
    <i>
      <x v="62"/>
    </i>
    <i>
      <x v="45"/>
    </i>
    <i>
      <x v="154"/>
    </i>
    <i>
      <x v="299"/>
    </i>
    <i>
      <x v="5"/>
    </i>
    <i>
      <x v="307"/>
    </i>
    <i>
      <x v="156"/>
    </i>
    <i>
      <x v="51"/>
    </i>
    <i>
      <x v="157"/>
    </i>
    <i>
      <x v="119"/>
    </i>
    <i>
      <x v="85"/>
    </i>
    <i>
      <x v="122"/>
    </i>
    <i>
      <x v="159"/>
    </i>
    <i>
      <x v="339"/>
    </i>
    <i>
      <x v="160"/>
    </i>
    <i>
      <x v="347"/>
    </i>
    <i>
      <x v="86"/>
    </i>
    <i>
      <x v="129"/>
    </i>
    <i>
      <x v="10"/>
    </i>
    <i>
      <x v="21"/>
    </i>
    <i>
      <x v="163"/>
    </i>
    <i>
      <x v="371"/>
    </i>
    <i>
      <x v="164"/>
    </i>
    <i>
      <x v="257"/>
    </i>
    <i>
      <x v="165"/>
    </i>
    <i>
      <x v="261"/>
    </i>
    <i>
      <x v="11"/>
    </i>
    <i>
      <x v="108"/>
    </i>
    <i>
      <x v="167"/>
    </i>
    <i>
      <x v="269"/>
    </i>
    <i>
      <x v="168"/>
    </i>
    <i>
      <x v="273"/>
    </i>
    <i>
      <x v="169"/>
    </i>
    <i>
      <x v="73"/>
    </i>
    <i>
      <x v="170"/>
    </i>
    <i>
      <x v="74"/>
    </i>
    <i>
      <x v="171"/>
    </i>
    <i>
      <x v="285"/>
    </i>
    <i>
      <x v="172"/>
    </i>
    <i>
      <x v="289"/>
    </i>
    <i>
      <x v="173"/>
    </i>
    <i>
      <x v="293"/>
    </i>
    <i>
      <x v="174"/>
    </i>
    <i>
      <x v="46"/>
    </i>
    <i>
      <x v="175"/>
    </i>
    <i>
      <x v="47"/>
    </i>
    <i>
      <x v="89"/>
    </i>
    <i>
      <x v="118"/>
    </i>
    <i>
      <x v="177"/>
    </i>
    <i>
      <x v="309"/>
    </i>
    <i>
      <x v="178"/>
    </i>
    <i>
      <x v="313"/>
    </i>
    <i>
      <x v="179"/>
    </i>
    <i>
      <x v="317"/>
    </i>
    <i>
      <x v="180"/>
    </i>
    <i>
      <x v="321"/>
    </i>
    <i>
      <x v="17"/>
    </i>
    <i>
      <x v="325"/>
    </i>
    <i>
      <x v="182"/>
    </i>
    <i>
      <x v="120"/>
    </i>
    <i>
      <x v="18"/>
    </i>
    <i>
      <x v="333"/>
    </i>
    <i>
      <x v="184"/>
    </i>
    <i>
      <x v="125"/>
    </i>
    <i>
      <x v="26"/>
    </i>
    <i>
      <x v="341"/>
    </i>
    <i>
      <x v="92"/>
    </i>
    <i>
      <x v="127"/>
    </i>
    <i>
      <x v="376"/>
    </i>
    <i>
      <x v="349"/>
    </i>
    <i>
      <x v="377"/>
    </i>
    <i>
      <x v="353"/>
    </i>
    <i>
      <x v="69"/>
    </i>
    <i>
      <x v="357"/>
    </i>
    <i>
      <x v="381"/>
    </i>
    <i>
      <x v="58"/>
    </i>
    <i>
      <x v="28"/>
    </i>
    <i>
      <x v="365"/>
    </i>
    <i>
      <x v="192"/>
    </i>
    <i>
      <x v="369"/>
    </i>
    <i>
      <x v="193"/>
    </i>
    <i>
      <x v="373"/>
    </i>
    <i>
      <x v="194"/>
    </i>
    <i>
      <x v="20"/>
    </i>
    <i>
      <x v="195"/>
    </i>
    <i>
      <x v="258"/>
    </i>
    <i>
      <x v="196"/>
    </i>
    <i>
      <x v="105"/>
    </i>
    <i>
      <x v="197"/>
    </i>
    <i>
      <x v="106"/>
    </i>
    <i>
      <x v="198"/>
    </i>
    <i>
      <x v="40"/>
    </i>
    <i>
      <x v="199"/>
    </i>
    <i>
      <x v="266"/>
    </i>
    <i>
      <x v="200"/>
    </i>
    <i>
      <x v="41"/>
    </i>
    <i>
      <x v="29"/>
    </i>
    <i>
      <x v="42"/>
    </i>
    <i>
      <x v="94"/>
    </i>
    <i>
      <x v="272"/>
    </i>
    <i>
      <x v="203"/>
    </i>
    <i>
      <x v="43"/>
    </i>
    <i>
      <x v="30"/>
    </i>
    <i>
      <x v="276"/>
    </i>
    <i>
      <x v="31"/>
    </i>
    <i>
      <x v="110"/>
    </i>
    <i>
      <x v="206"/>
    </i>
    <i>
      <x v="280"/>
    </i>
    <i>
      <x v="64"/>
    </i>
    <i>
      <x v="112"/>
    </i>
    <i>
      <x v="208"/>
    </i>
    <i>
      <x v="284"/>
    </i>
    <i>
      <x v="209"/>
    </i>
    <i>
      <x v="75"/>
    </i>
    <i>
      <x v="210"/>
    </i>
    <i>
      <x v="288"/>
    </i>
    <i>
      <x v="211"/>
    </i>
    <i>
      <x v="290"/>
    </i>
    <i>
      <x v="212"/>
    </i>
    <i>
      <x v="115"/>
    </i>
    <i>
      <x v="213"/>
    </i>
    <i>
      <x v="294"/>
    </i>
    <i>
      <x v="32"/>
    </i>
    <i>
      <x v="116"/>
    </i>
    <i>
      <x v="215"/>
    </i>
    <i>
      <x v="117"/>
    </i>
    <i>
      <x v="33"/>
    </i>
    <i>
      <x v="300"/>
    </i>
    <i>
      <x v="96"/>
    </i>
    <i>
      <x v="302"/>
    </i>
    <i>
      <x v="218"/>
    </i>
    <i>
      <x v="48"/>
    </i>
    <i>
      <x v="97"/>
    </i>
    <i>
      <x v="50"/>
    </i>
    <i>
      <x v="220"/>
    </i>
    <i>
      <x v="308"/>
    </i>
    <i>
      <x v="98"/>
    </i>
    <i>
      <x v="310"/>
    </i>
    <i>
      <x v="99"/>
    </i>
    <i>
      <x v="312"/>
    </i>
    <i>
      <x v="34"/>
    </i>
    <i>
      <x v="314"/>
    </i>
    <i>
      <x v="224"/>
    </i>
    <i>
      <x v="316"/>
    </i>
    <i>
      <x v="225"/>
    </i>
    <i>
      <x v="318"/>
    </i>
    <i>
      <x v="226"/>
    </i>
    <i>
      <x v="320"/>
    </i>
    <i>
      <x v="35"/>
    </i>
    <i>
      <x v="322"/>
    </i>
    <i>
      <x v="228"/>
    </i>
    <i>
      <x v="324"/>
    </i>
    <i>
      <x v="100"/>
    </i>
    <i>
      <x v="52"/>
    </i>
    <i>
      <x v="230"/>
    </i>
    <i>
      <x v="328"/>
    </i>
    <i>
      <x v="231"/>
    </i>
    <i>
      <x v="121"/>
    </i>
    <i>
      <x v="232"/>
    </i>
    <i>
      <x v="54"/>
    </i>
    <i>
      <x v="233"/>
    </i>
    <i>
      <x v="76"/>
    </i>
    <i>
      <x v="234"/>
    </i>
    <i>
      <x v="124"/>
    </i>
    <i>
      <x v="235"/>
    </i>
    <i>
      <x v="338"/>
    </i>
    <i>
      <x v="236"/>
    </i>
    <i>
      <x v="340"/>
    </i>
    <i>
      <x v="237"/>
    </i>
    <i>
      <x v="126"/>
    </i>
    <i>
      <x v="238"/>
    </i>
    <i>
      <x v="344"/>
    </i>
    <i>
      <x v="239"/>
    </i>
    <i>
      <x v="346"/>
    </i>
    <i>
      <x v="240"/>
    </i>
    <i>
      <x v="348"/>
    </i>
    <i>
      <x v="241"/>
    </i>
    <i>
      <x v="350"/>
    </i>
    <i>
      <x v="36"/>
    </i>
    <i>
      <x v="128"/>
    </i>
    <i>
      <x v="243"/>
    </i>
    <i>
      <x v="354"/>
    </i>
    <i>
      <x v="244"/>
    </i>
    <i>
      <x v="130"/>
    </i>
    <i>
      <x v="245"/>
    </i>
    <i>
      <x v="358"/>
    </i>
    <i>
      <x v="246"/>
    </i>
    <i>
      <x v="132"/>
    </i>
    <i>
      <x v="247"/>
    </i>
    <i>
      <x v="362"/>
    </i>
    <i>
      <x v="248"/>
    </i>
    <i>
      <x v="364"/>
    </i>
    <i>
      <x v="37"/>
    </i>
    <i>
      <x v="77"/>
    </i>
    <i>
      <x v="250"/>
    </i>
    <i>
      <x v="135"/>
    </i>
    <i>
      <x v="251"/>
    </i>
    <i>
      <x v="370"/>
    </i>
    <i>
      <x v="38"/>
    </i>
    <i>
      <x v="372"/>
    </i>
    <i>
      <x v="101"/>
    </i>
    <i>
      <x v="374"/>
    </i>
    <i>
      <x v="71"/>
    </i>
    <i>
      <x v="255"/>
    </i>
    <i>
      <x v="217"/>
    </i>
    <i>
      <x v="378"/>
    </i>
    <i>
      <x v="188"/>
    </i>
    <i>
      <x v="380"/>
    </i>
    <i>
      <x v="189"/>
    </i>
    <i>
      <x v="190"/>
    </i>
    <i>
      <x v="191"/>
    </i>
    <i>
      <x v="382"/>
    </i>
    <i t="grand">
      <x/>
    </i>
  </rowItems>
  <colItems count="1">
    <i/>
  </colItems>
  <pageFields count="2">
    <pageField fld="58" hier="-1"/>
    <pageField fld="59" hier="-1"/>
  </pageFields>
  <dataFields count="1">
    <dataField name="Nombre de ZONE_RS" fld="24" subtotal="count" baseField="0" baseItem="0"/>
  </dataFields>
  <formats count="40">
    <format dxfId="765">
      <pivotArea type="all" dataOnly="0" outline="0" fieldPosition="0"/>
    </format>
    <format dxfId="766">
      <pivotArea outline="0" collapsedLevelsAreSubtotals="1" fieldPosition="0"/>
    </format>
    <format dxfId="767">
      <pivotArea type="origin" dataOnly="0" labelOnly="1" outline="0" fieldPosition="0"/>
    </format>
    <format dxfId="768">
      <pivotArea field="58" type="button" dataOnly="0" labelOnly="1" outline="0" axis="axisPage" fieldPosition="0"/>
    </format>
    <format dxfId="769">
      <pivotArea type="topRight" dataOnly="0" labelOnly="1" outline="0" fieldPosition="0"/>
    </format>
    <format dxfId="770">
      <pivotArea field="59" type="button" dataOnly="0" labelOnly="1" outline="0" axis="axisPage" fieldPosition="1"/>
    </format>
    <format dxfId="771">
      <pivotArea dataOnly="0" labelOnly="1" fieldPosition="0">
        <references count="1">
          <reference field="59" count="0"/>
        </references>
      </pivotArea>
    </format>
    <format dxfId="772">
      <pivotArea dataOnly="0" labelOnly="1" grandRow="1" outline="0" fieldPosition="0"/>
    </format>
    <format dxfId="773">
      <pivotArea dataOnly="0" labelOnly="1" fieldPosition="0">
        <references count="1">
          <reference field="58" count="0"/>
        </references>
      </pivotArea>
    </format>
    <format dxfId="774">
      <pivotArea dataOnly="0" labelOnly="1" grandCol="1" outline="0" fieldPosition="0"/>
    </format>
    <format dxfId="775">
      <pivotArea type="all" dataOnly="0" outline="0" fieldPosition="0"/>
    </format>
    <format dxfId="776">
      <pivotArea outline="0" collapsedLevelsAreSubtotals="1" fieldPosition="0"/>
    </format>
    <format dxfId="777">
      <pivotArea type="origin" dataOnly="0" labelOnly="1" outline="0" fieldPosition="0"/>
    </format>
    <format dxfId="778">
      <pivotArea field="58" type="button" dataOnly="0" labelOnly="1" outline="0" axis="axisPage" fieldPosition="0"/>
    </format>
    <format dxfId="779">
      <pivotArea type="topRight" dataOnly="0" labelOnly="1" outline="0" fieldPosition="0"/>
    </format>
    <format dxfId="780">
      <pivotArea field="59" type="button" dataOnly="0" labelOnly="1" outline="0" axis="axisPage" fieldPosition="1"/>
    </format>
    <format dxfId="781">
      <pivotArea dataOnly="0" labelOnly="1" fieldPosition="0">
        <references count="1">
          <reference field="59" count="0"/>
        </references>
      </pivotArea>
    </format>
    <format dxfId="782">
      <pivotArea dataOnly="0" labelOnly="1" grandRow="1" outline="0" fieldPosition="0"/>
    </format>
    <format dxfId="783">
      <pivotArea dataOnly="0" labelOnly="1" fieldPosition="0">
        <references count="1">
          <reference field="58" count="0"/>
        </references>
      </pivotArea>
    </format>
    <format dxfId="784">
      <pivotArea dataOnly="0" labelOnly="1" grandCol="1" outline="0" fieldPosition="0"/>
    </format>
    <format dxfId="785">
      <pivotArea type="all" dataOnly="0" outline="0" fieldPosition="0"/>
    </format>
    <format dxfId="786">
      <pivotArea outline="0" collapsedLevelsAreSubtotals="1" fieldPosition="0"/>
    </format>
    <format dxfId="787">
      <pivotArea type="origin" dataOnly="0" labelOnly="1" outline="0" fieldPosition="0"/>
    </format>
    <format dxfId="788">
      <pivotArea field="58" type="button" dataOnly="0" labelOnly="1" outline="0" axis="axisPage" fieldPosition="0"/>
    </format>
    <format dxfId="789">
      <pivotArea type="topRight" dataOnly="0" labelOnly="1" outline="0" fieldPosition="0"/>
    </format>
    <format dxfId="790">
      <pivotArea field="59" type="button" dataOnly="0" labelOnly="1" outline="0" axis="axisPage" fieldPosition="1"/>
    </format>
    <format dxfId="791">
      <pivotArea dataOnly="0" labelOnly="1" fieldPosition="0">
        <references count="1">
          <reference field="59" count="0"/>
        </references>
      </pivotArea>
    </format>
    <format dxfId="792">
      <pivotArea dataOnly="0" labelOnly="1" grandRow="1" outline="0" fieldPosition="0"/>
    </format>
    <format dxfId="793">
      <pivotArea dataOnly="0" labelOnly="1" fieldPosition="0">
        <references count="1">
          <reference field="58" count="0"/>
        </references>
      </pivotArea>
    </format>
    <format dxfId="794">
      <pivotArea dataOnly="0" labelOnly="1" grandCol="1" outline="0" fieldPosition="0"/>
    </format>
    <format dxfId="795">
      <pivotArea type="all" dataOnly="0" outline="0" fieldPosition="0"/>
    </format>
    <format dxfId="796">
      <pivotArea outline="0" collapsedLevelsAreSubtotals="1" fieldPosition="0"/>
    </format>
    <format dxfId="797">
      <pivotArea type="origin" dataOnly="0" labelOnly="1" outline="0" fieldPosition="0"/>
    </format>
    <format dxfId="798">
      <pivotArea field="58" type="button" dataOnly="0" labelOnly="1" outline="0" axis="axisPage" fieldPosition="0"/>
    </format>
    <format dxfId="799">
      <pivotArea type="topRight" dataOnly="0" labelOnly="1" outline="0" fieldPosition="0"/>
    </format>
    <format dxfId="800">
      <pivotArea field="59" type="button" dataOnly="0" labelOnly="1" outline="0" axis="axisPage" fieldPosition="1"/>
    </format>
    <format dxfId="80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802">
      <pivotArea dataOnly="0" labelOnly="1" grandRow="1" outline="0" fieldPosition="0"/>
    </format>
    <format dxfId="803">
      <pivotArea dataOnly="0" labelOnly="1" fieldPosition="0">
        <references count="1">
          <reference field="58" count="0"/>
        </references>
      </pivotArea>
    </format>
    <format dxfId="80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52EA1-7EF0-43A7-9B7F-9FBDF9EA8889}" name="Tableau croisé dynamique3" cacheId="18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G4:H35" firstHeaderRow="1" firstDataRow="1" firstDataCol="1" rowPageCount="2" colPageCount="1"/>
  <pivotFields count="6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x="0"/>
        <item h="1" x="2"/>
        <item t="default"/>
      </items>
    </pivotField>
    <pivotField axis="axisPage" multipleItemSelectionAllowed="1" showAll="0">
      <items count="4">
        <item x="1"/>
        <item x="0"/>
        <item h="1" x="2"/>
        <item t="default"/>
      </items>
    </pivotField>
    <pivotField axis="axisRow" dataField="1" showAll="0" sortType="descending">
      <items count="32">
        <item x="13"/>
        <item x="25"/>
        <item x="19"/>
        <item x="5"/>
        <item x="23"/>
        <item x="29"/>
        <item x="8"/>
        <item x="11"/>
        <item x="6"/>
        <item x="28"/>
        <item x="1"/>
        <item x="15"/>
        <item x="3"/>
        <item x="22"/>
        <item x="21"/>
        <item x="20"/>
        <item x="7"/>
        <item x="10"/>
        <item x="12"/>
        <item x="2"/>
        <item x="18"/>
        <item x="4"/>
        <item x="17"/>
        <item x="16"/>
        <item x="0"/>
        <item x="26"/>
        <item x="9"/>
        <item x="24"/>
        <item x="14"/>
        <item x="27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60"/>
  </rowFields>
  <rowItems count="31">
    <i>
      <x v="3"/>
    </i>
    <i>
      <x v="21"/>
    </i>
    <i>
      <x v="16"/>
    </i>
    <i>
      <x v="10"/>
    </i>
    <i>
      <x v="6"/>
    </i>
    <i>
      <x v="12"/>
    </i>
    <i>
      <x v="7"/>
    </i>
    <i>
      <x v="19"/>
    </i>
    <i>
      <x v="24"/>
    </i>
    <i>
      <x v="17"/>
    </i>
    <i>
      <x v="26"/>
    </i>
    <i>
      <x v="22"/>
    </i>
    <i>
      <x v="13"/>
    </i>
    <i>
      <x v="11"/>
    </i>
    <i>
      <x v="20"/>
    </i>
    <i>
      <x/>
    </i>
    <i>
      <x v="18"/>
    </i>
    <i>
      <x v="4"/>
    </i>
    <i>
      <x v="15"/>
    </i>
    <i>
      <x v="28"/>
    </i>
    <i>
      <x v="23"/>
    </i>
    <i>
      <x v="2"/>
    </i>
    <i>
      <x v="8"/>
    </i>
    <i>
      <x v="29"/>
    </i>
    <i>
      <x v="1"/>
    </i>
    <i>
      <x v="25"/>
    </i>
    <i>
      <x v="27"/>
    </i>
    <i>
      <x v="5"/>
    </i>
    <i>
      <x v="9"/>
    </i>
    <i>
      <x v="14"/>
    </i>
    <i t="grand">
      <x/>
    </i>
  </rowItems>
  <colItems count="1">
    <i/>
  </colItems>
  <pageFields count="2">
    <pageField fld="58" hier="-1"/>
    <pageField fld="59" hier="-1"/>
  </pageFields>
  <dataFields count="1">
    <dataField name="Nombre de CAUSE" fld="60" subtotal="count" baseField="0" baseItem="0"/>
  </dataFields>
  <formats count="40">
    <format dxfId="845">
      <pivotArea type="all" dataOnly="0" outline="0" fieldPosition="0"/>
    </format>
    <format dxfId="846">
      <pivotArea outline="0" collapsedLevelsAreSubtotals="1" fieldPosition="0"/>
    </format>
    <format dxfId="847">
      <pivotArea type="origin" dataOnly="0" labelOnly="1" outline="0" fieldPosition="0"/>
    </format>
    <format dxfId="848">
      <pivotArea field="58" type="button" dataOnly="0" labelOnly="1" outline="0" axis="axisPage" fieldPosition="0"/>
    </format>
    <format dxfId="849">
      <pivotArea type="topRight" dataOnly="0" labelOnly="1" outline="0" fieldPosition="0"/>
    </format>
    <format dxfId="850">
      <pivotArea field="59" type="button" dataOnly="0" labelOnly="1" outline="0" axis="axisPage" fieldPosition="1"/>
    </format>
    <format dxfId="851">
      <pivotArea dataOnly="0" labelOnly="1" fieldPosition="0">
        <references count="1">
          <reference field="59" count="0"/>
        </references>
      </pivotArea>
    </format>
    <format dxfId="852">
      <pivotArea dataOnly="0" labelOnly="1" grandRow="1" outline="0" fieldPosition="0"/>
    </format>
    <format dxfId="853">
      <pivotArea dataOnly="0" labelOnly="1" fieldPosition="0">
        <references count="1">
          <reference field="58" count="0"/>
        </references>
      </pivotArea>
    </format>
    <format dxfId="854">
      <pivotArea dataOnly="0" labelOnly="1" grandCol="1" outline="0" fieldPosition="0"/>
    </format>
    <format dxfId="855">
      <pivotArea type="all" dataOnly="0" outline="0" fieldPosition="0"/>
    </format>
    <format dxfId="856">
      <pivotArea outline="0" collapsedLevelsAreSubtotals="1" fieldPosition="0"/>
    </format>
    <format dxfId="857">
      <pivotArea type="origin" dataOnly="0" labelOnly="1" outline="0" fieldPosition="0"/>
    </format>
    <format dxfId="858">
      <pivotArea field="58" type="button" dataOnly="0" labelOnly="1" outline="0" axis="axisPage" fieldPosition="0"/>
    </format>
    <format dxfId="859">
      <pivotArea type="topRight" dataOnly="0" labelOnly="1" outline="0" fieldPosition="0"/>
    </format>
    <format dxfId="860">
      <pivotArea field="59" type="button" dataOnly="0" labelOnly="1" outline="0" axis="axisPage" fieldPosition="1"/>
    </format>
    <format dxfId="861">
      <pivotArea dataOnly="0" labelOnly="1" fieldPosition="0">
        <references count="1">
          <reference field="59" count="0"/>
        </references>
      </pivotArea>
    </format>
    <format dxfId="862">
      <pivotArea dataOnly="0" labelOnly="1" grandRow="1" outline="0" fieldPosition="0"/>
    </format>
    <format dxfId="863">
      <pivotArea dataOnly="0" labelOnly="1" fieldPosition="0">
        <references count="1">
          <reference field="58" count="0"/>
        </references>
      </pivotArea>
    </format>
    <format dxfId="864">
      <pivotArea dataOnly="0" labelOnly="1" grandCol="1" outline="0" fieldPosition="0"/>
    </format>
    <format dxfId="865">
      <pivotArea type="all" dataOnly="0" outline="0" fieldPosition="0"/>
    </format>
    <format dxfId="866">
      <pivotArea outline="0" collapsedLevelsAreSubtotals="1" fieldPosition="0"/>
    </format>
    <format dxfId="867">
      <pivotArea type="origin" dataOnly="0" labelOnly="1" outline="0" fieldPosition="0"/>
    </format>
    <format dxfId="868">
      <pivotArea field="58" type="button" dataOnly="0" labelOnly="1" outline="0" axis="axisPage" fieldPosition="0"/>
    </format>
    <format dxfId="869">
      <pivotArea type="topRight" dataOnly="0" labelOnly="1" outline="0" fieldPosition="0"/>
    </format>
    <format dxfId="870">
      <pivotArea field="59" type="button" dataOnly="0" labelOnly="1" outline="0" axis="axisPage" fieldPosition="1"/>
    </format>
    <format dxfId="871">
      <pivotArea dataOnly="0" labelOnly="1" fieldPosition="0">
        <references count="1">
          <reference field="59" count="0"/>
        </references>
      </pivotArea>
    </format>
    <format dxfId="872">
      <pivotArea dataOnly="0" labelOnly="1" grandRow="1" outline="0" fieldPosition="0"/>
    </format>
    <format dxfId="873">
      <pivotArea dataOnly="0" labelOnly="1" fieldPosition="0">
        <references count="1">
          <reference field="58" count="0"/>
        </references>
      </pivotArea>
    </format>
    <format dxfId="874">
      <pivotArea dataOnly="0" labelOnly="1" grandCol="1" outline="0" fieldPosition="0"/>
    </format>
    <format dxfId="875">
      <pivotArea type="all" dataOnly="0" outline="0" fieldPosition="0"/>
    </format>
    <format dxfId="876">
      <pivotArea outline="0" collapsedLevelsAreSubtotals="1" fieldPosition="0"/>
    </format>
    <format dxfId="877">
      <pivotArea type="origin" dataOnly="0" labelOnly="1" outline="0" fieldPosition="0"/>
    </format>
    <format dxfId="878">
      <pivotArea field="58" type="button" dataOnly="0" labelOnly="1" outline="0" axis="axisPage" fieldPosition="0"/>
    </format>
    <format dxfId="879">
      <pivotArea type="topRight" dataOnly="0" labelOnly="1" outline="0" fieldPosition="0"/>
    </format>
    <format dxfId="880">
      <pivotArea field="59" type="button" dataOnly="0" labelOnly="1" outline="0" axis="axisPage" fieldPosition="1"/>
    </format>
    <format dxfId="88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882">
      <pivotArea dataOnly="0" labelOnly="1" grandRow="1" outline="0" fieldPosition="0"/>
    </format>
    <format dxfId="883">
      <pivotArea dataOnly="0" labelOnly="1" fieldPosition="0">
        <references count="1">
          <reference field="58" count="0"/>
        </references>
      </pivotArea>
    </format>
    <format dxfId="88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5069F-56E5-4799-8721-F6197DEF1F47}" name="Tableau croisé dynamique2" cacheId="18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D7" firstHeaderRow="1" firstDataRow="2" firstDataCol="1"/>
  <pivotFields count="6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1"/>
        <item x="0"/>
        <item h="1" x="2"/>
        <item t="default"/>
      </items>
    </pivotField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59"/>
  </rowFields>
  <rowItems count="3">
    <i>
      <x v="1"/>
    </i>
    <i>
      <x/>
    </i>
    <i t="grand">
      <x/>
    </i>
  </rowItems>
  <colFields count="1">
    <field x="58"/>
  </colFields>
  <colItems count="3">
    <i>
      <x/>
    </i>
    <i>
      <x v="1"/>
    </i>
    <i t="grand">
      <x/>
    </i>
  </colItems>
  <dataFields count="1">
    <dataField name="Nombre de Techno" fld="58" subtotal="count" baseField="0" baseItem="0"/>
  </dataFields>
  <formats count="40">
    <format dxfId="924">
      <pivotArea type="all" dataOnly="0" outline="0" fieldPosition="0"/>
    </format>
    <format dxfId="923">
      <pivotArea outline="0" collapsedLevelsAreSubtotals="1" fieldPosition="0"/>
    </format>
    <format dxfId="922">
      <pivotArea type="origin" dataOnly="0" labelOnly="1" outline="0" fieldPosition="0"/>
    </format>
    <format dxfId="921">
      <pivotArea field="58" type="button" dataOnly="0" labelOnly="1" outline="0" axis="axisCol" fieldPosition="0"/>
    </format>
    <format dxfId="920">
      <pivotArea type="topRight" dataOnly="0" labelOnly="1" outline="0" fieldPosition="0"/>
    </format>
    <format dxfId="919">
      <pivotArea field="59" type="button" dataOnly="0" labelOnly="1" outline="0" axis="axisRow" fieldPosition="0"/>
    </format>
    <format dxfId="918">
      <pivotArea dataOnly="0" labelOnly="1" fieldPosition="0">
        <references count="1">
          <reference field="59" count="0"/>
        </references>
      </pivotArea>
    </format>
    <format dxfId="917">
      <pivotArea dataOnly="0" labelOnly="1" grandRow="1" outline="0" fieldPosition="0"/>
    </format>
    <format dxfId="916">
      <pivotArea dataOnly="0" labelOnly="1" fieldPosition="0">
        <references count="1">
          <reference field="58" count="0"/>
        </references>
      </pivotArea>
    </format>
    <format dxfId="915">
      <pivotArea dataOnly="0" labelOnly="1" grandCol="1" outline="0" fieldPosition="0"/>
    </format>
    <format dxfId="914">
      <pivotArea type="all" dataOnly="0" outline="0" fieldPosition="0"/>
    </format>
    <format dxfId="913">
      <pivotArea outline="0" collapsedLevelsAreSubtotals="1" fieldPosition="0"/>
    </format>
    <format dxfId="912">
      <pivotArea type="origin" dataOnly="0" labelOnly="1" outline="0" fieldPosition="0"/>
    </format>
    <format dxfId="911">
      <pivotArea field="58" type="button" dataOnly="0" labelOnly="1" outline="0" axis="axisCol" fieldPosition="0"/>
    </format>
    <format dxfId="910">
      <pivotArea type="topRight" dataOnly="0" labelOnly="1" outline="0" fieldPosition="0"/>
    </format>
    <format dxfId="909">
      <pivotArea field="59" type="button" dataOnly="0" labelOnly="1" outline="0" axis="axisRow" fieldPosition="0"/>
    </format>
    <format dxfId="908">
      <pivotArea dataOnly="0" labelOnly="1" fieldPosition="0">
        <references count="1">
          <reference field="59" count="0"/>
        </references>
      </pivotArea>
    </format>
    <format dxfId="907">
      <pivotArea dataOnly="0" labelOnly="1" grandRow="1" outline="0" fieldPosition="0"/>
    </format>
    <format dxfId="906">
      <pivotArea dataOnly="0" labelOnly="1" fieldPosition="0">
        <references count="1">
          <reference field="58" count="0"/>
        </references>
      </pivotArea>
    </format>
    <format dxfId="905">
      <pivotArea dataOnly="0" labelOnly="1" grandCol="1" outline="0" fieldPosition="0"/>
    </format>
    <format dxfId="904">
      <pivotArea type="all" dataOnly="0" outline="0" fieldPosition="0"/>
    </format>
    <format dxfId="903">
      <pivotArea outline="0" collapsedLevelsAreSubtotals="1" fieldPosition="0"/>
    </format>
    <format dxfId="902">
      <pivotArea type="origin" dataOnly="0" labelOnly="1" outline="0" fieldPosition="0"/>
    </format>
    <format dxfId="901">
      <pivotArea field="58" type="button" dataOnly="0" labelOnly="1" outline="0" axis="axisCol" fieldPosition="0"/>
    </format>
    <format dxfId="900">
      <pivotArea type="topRight" dataOnly="0" labelOnly="1" outline="0" fieldPosition="0"/>
    </format>
    <format dxfId="899">
      <pivotArea field="59" type="button" dataOnly="0" labelOnly="1" outline="0" axis="axisRow" fieldPosition="0"/>
    </format>
    <format dxfId="898">
      <pivotArea dataOnly="0" labelOnly="1" fieldPosition="0">
        <references count="1">
          <reference field="59" count="0"/>
        </references>
      </pivotArea>
    </format>
    <format dxfId="897">
      <pivotArea dataOnly="0" labelOnly="1" grandRow="1" outline="0" fieldPosition="0"/>
    </format>
    <format dxfId="896">
      <pivotArea dataOnly="0" labelOnly="1" fieldPosition="0">
        <references count="1">
          <reference field="58" count="0"/>
        </references>
      </pivotArea>
    </format>
    <format dxfId="895">
      <pivotArea dataOnly="0" labelOnly="1" grandCol="1" outline="0" fieldPosition="0"/>
    </format>
    <format dxfId="894">
      <pivotArea type="all" dataOnly="0" outline="0" fieldPosition="0"/>
    </format>
    <format dxfId="893">
      <pivotArea outline="0" collapsedLevelsAreSubtotals="1" fieldPosition="0"/>
    </format>
    <format dxfId="892">
      <pivotArea type="origin" dataOnly="0" labelOnly="1" outline="0" fieldPosition="0"/>
    </format>
    <format dxfId="891">
      <pivotArea field="58" type="button" dataOnly="0" labelOnly="1" outline="0" axis="axisCol" fieldPosition="0"/>
    </format>
    <format dxfId="890">
      <pivotArea type="topRight" dataOnly="0" labelOnly="1" outline="0" fieldPosition="0"/>
    </format>
    <format dxfId="889">
      <pivotArea field="59" type="button" dataOnly="0" labelOnly="1" outline="0" axis="axisRow" fieldPosition="0"/>
    </format>
    <format dxfId="888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887">
      <pivotArea dataOnly="0" labelOnly="1" grandRow="1" outline="0" fieldPosition="0"/>
    </format>
    <format dxfId="886">
      <pivotArea dataOnly="0" labelOnly="1" fieldPosition="0">
        <references count="1">
          <reference field="58" count="0"/>
        </references>
      </pivotArea>
    </format>
    <format dxfId="88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722D4-2AFB-4079-80E0-3AB7DB6C0B26}">
  <dimension ref="A1:BF6250"/>
  <sheetViews>
    <sheetView topLeftCell="AR1" workbookViewId="0">
      <selection activeCell="BE1" sqref="BE1"/>
    </sheetView>
  </sheetViews>
  <sheetFormatPr baseColWidth="10" defaultRowHeight="14.5" x14ac:dyDescent="0.35"/>
  <cols>
    <col min="1" max="16384" width="10.90625" style="1"/>
  </cols>
  <sheetData>
    <row r="1" spans="1:5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35">
      <c r="A2" s="1">
        <v>3012328</v>
      </c>
      <c r="B2" s="1" t="s">
        <v>58</v>
      </c>
      <c r="C2" s="1">
        <v>41869241</v>
      </c>
      <c r="D2" s="1">
        <v>338261422</v>
      </c>
      <c r="E2" s="1" t="s">
        <v>59</v>
      </c>
      <c r="F2" s="1" t="s">
        <v>60</v>
      </c>
      <c r="G2" s="1" t="s">
        <v>61</v>
      </c>
      <c r="H2" s="1" t="s">
        <v>62</v>
      </c>
      <c r="I2" s="1">
        <v>775239672</v>
      </c>
      <c r="J2" s="1" t="s">
        <v>63</v>
      </c>
      <c r="K2" s="1">
        <v>12</v>
      </c>
      <c r="L2" s="1" t="s">
        <v>64</v>
      </c>
      <c r="M2" s="1" t="s">
        <v>65</v>
      </c>
      <c r="N2" s="2">
        <v>45219.666666666664</v>
      </c>
      <c r="O2" s="1" t="s">
        <v>66</v>
      </c>
      <c r="Q2" s="1" t="s">
        <v>67</v>
      </c>
      <c r="R2" s="2">
        <v>45717.021874999999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76</v>
      </c>
      <c r="AE2" s="2">
        <v>45718.747175925928</v>
      </c>
      <c r="AF2" s="1" t="s">
        <v>77</v>
      </c>
      <c r="AH2" s="1" t="s">
        <v>78</v>
      </c>
      <c r="AI2" s="1" t="s">
        <v>79</v>
      </c>
      <c r="AJ2" s="1" t="s">
        <v>80</v>
      </c>
      <c r="AK2" s="1" t="s">
        <v>81</v>
      </c>
      <c r="AL2" s="1" t="s">
        <v>82</v>
      </c>
      <c r="AM2" s="2">
        <v>45718.747256944444</v>
      </c>
      <c r="AN2" s="1" t="s">
        <v>81</v>
      </c>
      <c r="AO2" s="1" t="s">
        <v>82</v>
      </c>
      <c r="AP2" s="1">
        <v>5755908</v>
      </c>
      <c r="AQ2" s="1" t="s">
        <v>83</v>
      </c>
      <c r="AR2" s="2">
        <v>45719.584340277775</v>
      </c>
      <c r="AS2" s="1" t="s">
        <v>84</v>
      </c>
      <c r="AT2" s="2">
        <v>45719.291666666664</v>
      </c>
      <c r="AU2" s="1" t="s">
        <v>85</v>
      </c>
      <c r="AV2" s="1" t="s">
        <v>86</v>
      </c>
      <c r="AW2" s="1" t="s">
        <v>87</v>
      </c>
      <c r="AX2" s="1" t="s">
        <v>88</v>
      </c>
      <c r="AZ2" s="2">
        <v>45719.584340277775</v>
      </c>
      <c r="BB2" s="1" t="s">
        <v>89</v>
      </c>
      <c r="BC2" s="1" t="s">
        <v>90</v>
      </c>
      <c r="BD2" s="1" t="s">
        <v>91</v>
      </c>
      <c r="BE2" s="1" t="s">
        <v>92</v>
      </c>
      <c r="BF2" s="1" t="s">
        <v>93</v>
      </c>
    </row>
    <row r="3" spans="1:58" x14ac:dyDescent="0.35">
      <c r="A3" s="1">
        <v>3012335</v>
      </c>
      <c r="B3" s="1" t="s">
        <v>94</v>
      </c>
      <c r="C3" s="1">
        <v>39749271</v>
      </c>
      <c r="D3" s="1">
        <v>339531592</v>
      </c>
      <c r="E3" s="1" t="s">
        <v>59</v>
      </c>
      <c r="F3" s="1" t="s">
        <v>60</v>
      </c>
      <c r="G3" s="1" t="s">
        <v>95</v>
      </c>
      <c r="H3" s="1" t="s">
        <v>96</v>
      </c>
      <c r="I3" s="1">
        <v>750152049</v>
      </c>
      <c r="J3" s="1" t="s">
        <v>97</v>
      </c>
      <c r="K3" s="1">
        <v>17</v>
      </c>
      <c r="L3" s="1" t="s">
        <v>64</v>
      </c>
      <c r="M3" s="1" t="s">
        <v>65</v>
      </c>
      <c r="N3" s="2">
        <v>44845.458333333336</v>
      </c>
      <c r="O3" s="1" t="s">
        <v>98</v>
      </c>
      <c r="Q3" s="1" t="s">
        <v>67</v>
      </c>
      <c r="R3" s="2">
        <v>45717.08090277778</v>
      </c>
      <c r="S3" s="1" t="s">
        <v>99</v>
      </c>
      <c r="T3" s="1" t="s">
        <v>100</v>
      </c>
      <c r="U3" s="1" t="s">
        <v>101</v>
      </c>
      <c r="V3" s="1" t="s">
        <v>102</v>
      </c>
      <c r="Y3" s="1" t="s">
        <v>103</v>
      </c>
      <c r="Z3" s="1" t="s">
        <v>104</v>
      </c>
      <c r="AA3" s="1" t="s">
        <v>105</v>
      </c>
      <c r="AB3" s="1" t="s">
        <v>105</v>
      </c>
      <c r="AE3" s="2">
        <v>45717.080914351849</v>
      </c>
      <c r="AF3" s="1" t="s">
        <v>77</v>
      </c>
      <c r="AH3" s="1" t="s">
        <v>78</v>
      </c>
      <c r="AI3" s="1" t="s">
        <v>106</v>
      </c>
      <c r="AJ3" s="1" t="s">
        <v>107</v>
      </c>
      <c r="AK3" s="1" t="s">
        <v>102</v>
      </c>
      <c r="AL3" s="1" t="s">
        <v>99</v>
      </c>
      <c r="AM3" s="2">
        <v>45717.080949074072</v>
      </c>
      <c r="AN3" s="1" t="s">
        <v>102</v>
      </c>
      <c r="AP3" s="1">
        <v>5753196</v>
      </c>
      <c r="AQ3" s="1" t="s">
        <v>83</v>
      </c>
      <c r="AR3" s="2">
        <v>45719.520856481482</v>
      </c>
      <c r="AS3" s="1" t="s">
        <v>84</v>
      </c>
      <c r="AT3" s="2">
        <v>45717.472222222219</v>
      </c>
      <c r="AU3" s="1" t="s">
        <v>85</v>
      </c>
      <c r="AV3" s="1" t="s">
        <v>108</v>
      </c>
      <c r="AW3" s="1" t="s">
        <v>109</v>
      </c>
      <c r="AX3" s="1" t="s">
        <v>110</v>
      </c>
      <c r="AZ3" s="2">
        <v>45719.520856481482</v>
      </c>
      <c r="BB3" s="1" t="s">
        <v>111</v>
      </c>
      <c r="BC3" s="1" t="s">
        <v>112</v>
      </c>
      <c r="BD3" s="1" t="s">
        <v>113</v>
      </c>
      <c r="BE3" s="1" t="s">
        <v>114</v>
      </c>
      <c r="BF3" s="1" t="s">
        <v>115</v>
      </c>
    </row>
    <row r="4" spans="1:58" x14ac:dyDescent="0.35">
      <c r="A4" s="1">
        <v>3012339</v>
      </c>
      <c r="B4" s="1" t="s">
        <v>58</v>
      </c>
      <c r="C4" s="1">
        <v>40680631</v>
      </c>
      <c r="D4" s="1">
        <v>338215016</v>
      </c>
      <c r="E4" s="1" t="s">
        <v>59</v>
      </c>
      <c r="F4" s="1" t="s">
        <v>60</v>
      </c>
      <c r="G4" s="1" t="s">
        <v>116</v>
      </c>
      <c r="H4" s="1" t="s">
        <v>117</v>
      </c>
      <c r="I4" s="1">
        <v>773284362</v>
      </c>
      <c r="J4" s="1" t="s">
        <v>118</v>
      </c>
      <c r="K4" s="1">
        <v>12</v>
      </c>
      <c r="L4" s="1" t="s">
        <v>64</v>
      </c>
      <c r="M4" s="1" t="s">
        <v>65</v>
      </c>
      <c r="N4" s="2">
        <v>45017.5</v>
      </c>
      <c r="O4" s="1" t="s">
        <v>66</v>
      </c>
      <c r="Q4" s="1" t="s">
        <v>67</v>
      </c>
      <c r="R4" s="2">
        <v>45717.113993055558</v>
      </c>
      <c r="S4" s="1" t="s">
        <v>119</v>
      </c>
      <c r="T4" s="1" t="s">
        <v>100</v>
      </c>
      <c r="U4" s="1" t="s">
        <v>120</v>
      </c>
      <c r="V4" s="1" t="s">
        <v>121</v>
      </c>
      <c r="Y4" s="1" t="s">
        <v>122</v>
      </c>
      <c r="Z4" s="1" t="s">
        <v>123</v>
      </c>
      <c r="AA4" s="1" t="s">
        <v>123</v>
      </c>
      <c r="AB4" s="1" t="s">
        <v>124</v>
      </c>
      <c r="AE4" s="2">
        <v>45719.588136574072</v>
      </c>
      <c r="AF4" s="1" t="s">
        <v>77</v>
      </c>
      <c r="AH4" s="1" t="s">
        <v>125</v>
      </c>
      <c r="AI4" s="1" t="s">
        <v>58</v>
      </c>
      <c r="AJ4" s="1" t="s">
        <v>126</v>
      </c>
      <c r="AK4" s="1" t="s">
        <v>127</v>
      </c>
      <c r="AL4" s="1" t="s">
        <v>128</v>
      </c>
      <c r="AM4" s="2">
        <v>45719.589120370372</v>
      </c>
      <c r="AN4" s="1" t="s">
        <v>129</v>
      </c>
      <c r="AO4" s="1" t="s">
        <v>128</v>
      </c>
      <c r="AP4" s="1">
        <v>5758379</v>
      </c>
      <c r="AQ4" s="1" t="s">
        <v>83</v>
      </c>
      <c r="AR4" s="2">
        <v>45719.808969907404</v>
      </c>
      <c r="AS4" s="1" t="s">
        <v>84</v>
      </c>
      <c r="AT4" s="2">
        <v>45719.5625</v>
      </c>
      <c r="AU4" s="1" t="s">
        <v>85</v>
      </c>
      <c r="AV4" s="1" t="s">
        <v>130</v>
      </c>
      <c r="AW4" s="1" t="s">
        <v>131</v>
      </c>
      <c r="AX4" s="1" t="s">
        <v>132</v>
      </c>
      <c r="AZ4" s="2">
        <v>45719.808969907404</v>
      </c>
      <c r="BB4" s="1" t="s">
        <v>133</v>
      </c>
      <c r="BC4" s="1" t="s">
        <v>134</v>
      </c>
      <c r="BD4" s="1" t="s">
        <v>135</v>
      </c>
      <c r="BE4" s="1" t="s">
        <v>136</v>
      </c>
      <c r="BF4" s="1" t="s">
        <v>137</v>
      </c>
    </row>
    <row r="5" spans="1:58" x14ac:dyDescent="0.35">
      <c r="A5" s="1">
        <v>3012347</v>
      </c>
      <c r="B5" s="1" t="s">
        <v>58</v>
      </c>
      <c r="C5" s="1">
        <v>43621711</v>
      </c>
      <c r="D5" s="1">
        <v>339421159</v>
      </c>
      <c r="E5" s="1" t="s">
        <v>59</v>
      </c>
      <c r="F5" s="1" t="s">
        <v>60</v>
      </c>
      <c r="G5" s="1" t="s">
        <v>138</v>
      </c>
      <c r="H5" s="1" t="s">
        <v>139</v>
      </c>
      <c r="I5" s="1">
        <v>782109586</v>
      </c>
      <c r="J5" s="1" t="s">
        <v>140</v>
      </c>
      <c r="K5" s="1">
        <v>15</v>
      </c>
      <c r="L5" s="1" t="s">
        <v>64</v>
      </c>
      <c r="M5" s="1" t="s">
        <v>65</v>
      </c>
      <c r="N5" s="2">
        <v>45667.500011574077</v>
      </c>
      <c r="O5" s="1" t="s">
        <v>66</v>
      </c>
      <c r="Q5" s="1" t="s">
        <v>67</v>
      </c>
      <c r="R5" s="2">
        <v>45717.361597222225</v>
      </c>
      <c r="S5" s="1" t="s">
        <v>141</v>
      </c>
      <c r="T5" s="1" t="s">
        <v>69</v>
      </c>
      <c r="U5" s="1" t="s">
        <v>70</v>
      </c>
      <c r="V5" s="1" t="s">
        <v>142</v>
      </c>
      <c r="W5" s="1" t="s">
        <v>143</v>
      </c>
      <c r="X5" s="1" t="s">
        <v>143</v>
      </c>
      <c r="Y5" s="1" t="s">
        <v>144</v>
      </c>
      <c r="Z5" s="1" t="s">
        <v>145</v>
      </c>
      <c r="AA5" s="1" t="s">
        <v>146</v>
      </c>
      <c r="AB5" s="1" t="s">
        <v>124</v>
      </c>
      <c r="AE5" s="2">
        <v>45717.361608796295</v>
      </c>
      <c r="AF5" s="1" t="s">
        <v>77</v>
      </c>
      <c r="AH5" s="1" t="s">
        <v>78</v>
      </c>
      <c r="AI5" s="1" t="s">
        <v>79</v>
      </c>
      <c r="AJ5" s="1" t="s">
        <v>147</v>
      </c>
      <c r="AK5" s="1" t="s">
        <v>148</v>
      </c>
      <c r="AL5" s="1" t="s">
        <v>141</v>
      </c>
      <c r="AM5" s="2">
        <v>45717.361631944441</v>
      </c>
      <c r="AN5" s="1" t="s">
        <v>148</v>
      </c>
      <c r="AP5" s="1">
        <v>5753217</v>
      </c>
      <c r="AQ5" s="1" t="s">
        <v>83</v>
      </c>
      <c r="AR5" s="2">
        <v>45719.481365740743</v>
      </c>
      <c r="AS5" s="1" t="s">
        <v>84</v>
      </c>
      <c r="AT5" s="2">
        <v>45717.333333333336</v>
      </c>
      <c r="AU5" s="1" t="s">
        <v>85</v>
      </c>
      <c r="AV5" s="1" t="s">
        <v>149</v>
      </c>
      <c r="AW5" s="1" t="s">
        <v>150</v>
      </c>
      <c r="AX5" s="1" t="s">
        <v>151</v>
      </c>
      <c r="AZ5" s="2">
        <v>45719.481354166666</v>
      </c>
      <c r="BB5" s="1" t="s">
        <v>152</v>
      </c>
      <c r="BC5" s="1" t="s">
        <v>153</v>
      </c>
      <c r="BD5" s="1" t="s">
        <v>154</v>
      </c>
      <c r="BE5" s="1" t="s">
        <v>155</v>
      </c>
      <c r="BF5" s="1" t="s">
        <v>156</v>
      </c>
    </row>
    <row r="6" spans="1:58" x14ac:dyDescent="0.35">
      <c r="A6" s="1">
        <v>3012348</v>
      </c>
      <c r="B6" s="1" t="s">
        <v>58</v>
      </c>
      <c r="C6" s="1">
        <v>34807241</v>
      </c>
      <c r="D6" s="1">
        <v>338374723</v>
      </c>
      <c r="E6" s="1" t="s">
        <v>59</v>
      </c>
      <c r="F6" s="1" t="s">
        <v>60</v>
      </c>
      <c r="G6" s="1" t="s">
        <v>116</v>
      </c>
      <c r="H6" s="1" t="s">
        <v>157</v>
      </c>
      <c r="I6" s="1">
        <v>775425221</v>
      </c>
      <c r="J6" s="1" t="s">
        <v>158</v>
      </c>
      <c r="K6" s="1">
        <v>13</v>
      </c>
      <c r="L6" s="1" t="s">
        <v>64</v>
      </c>
      <c r="M6" s="1" t="s">
        <v>65</v>
      </c>
      <c r="N6" s="2">
        <v>45027.603356481479</v>
      </c>
      <c r="O6" s="1" t="s">
        <v>66</v>
      </c>
      <c r="Q6" s="1" t="s">
        <v>67</v>
      </c>
      <c r="R6" s="2">
        <v>45717.362696759257</v>
      </c>
      <c r="S6" s="1" t="s">
        <v>159</v>
      </c>
      <c r="T6" s="1" t="s">
        <v>100</v>
      </c>
      <c r="U6" s="1" t="s">
        <v>160</v>
      </c>
      <c r="V6" s="1" t="s">
        <v>161</v>
      </c>
      <c r="W6" s="1" t="s">
        <v>162</v>
      </c>
      <c r="X6" s="1" t="s">
        <v>163</v>
      </c>
      <c r="Y6" s="1" t="s">
        <v>164</v>
      </c>
      <c r="Z6" s="1" t="s">
        <v>165</v>
      </c>
      <c r="AA6" s="1" t="s">
        <v>166</v>
      </c>
      <c r="AB6" s="1" t="s">
        <v>166</v>
      </c>
      <c r="AC6" s="1">
        <v>554</v>
      </c>
      <c r="AE6" s="2">
        <v>45717.362708333334</v>
      </c>
      <c r="AF6" s="1" t="s">
        <v>77</v>
      </c>
      <c r="AH6" s="1" t="s">
        <v>125</v>
      </c>
      <c r="AI6" s="1" t="s">
        <v>79</v>
      </c>
      <c r="AJ6" s="1" t="s">
        <v>167</v>
      </c>
      <c r="AK6" s="1" t="s">
        <v>168</v>
      </c>
      <c r="AL6" s="1" t="s">
        <v>159</v>
      </c>
      <c r="AM6" s="2">
        <v>45717.362743055557</v>
      </c>
      <c r="AN6" s="1" t="s">
        <v>168</v>
      </c>
      <c r="AP6" s="1">
        <v>5753221</v>
      </c>
      <c r="AQ6" s="1" t="s">
        <v>83</v>
      </c>
      <c r="AR6" s="2">
        <v>45719.440729166665</v>
      </c>
      <c r="AS6" s="1" t="s">
        <v>84</v>
      </c>
      <c r="AT6" s="2">
        <v>45717.333333333336</v>
      </c>
      <c r="AU6" s="1" t="s">
        <v>85</v>
      </c>
      <c r="AV6" s="1" t="s">
        <v>169</v>
      </c>
      <c r="AW6" s="1" t="s">
        <v>170</v>
      </c>
      <c r="AX6" s="1" t="s">
        <v>171</v>
      </c>
      <c r="AZ6" s="2">
        <v>45719.440729166665</v>
      </c>
      <c r="BB6" s="1" t="s">
        <v>172</v>
      </c>
      <c r="BC6" s="1" t="s">
        <v>173</v>
      </c>
      <c r="BD6" s="1" t="s">
        <v>174</v>
      </c>
      <c r="BE6" s="1" t="s">
        <v>175</v>
      </c>
      <c r="BF6" s="1" t="s">
        <v>176</v>
      </c>
    </row>
    <row r="7" spans="1:58" x14ac:dyDescent="0.35">
      <c r="A7" s="1">
        <v>3012353</v>
      </c>
      <c r="B7" s="1" t="s">
        <v>58</v>
      </c>
      <c r="C7" s="1">
        <v>256591</v>
      </c>
      <c r="D7" s="1">
        <v>338602649</v>
      </c>
      <c r="E7" s="1" t="s">
        <v>59</v>
      </c>
      <c r="F7" s="1" t="s">
        <v>60</v>
      </c>
      <c r="G7" s="1" t="s">
        <v>177</v>
      </c>
      <c r="H7" s="1" t="s">
        <v>178</v>
      </c>
      <c r="I7" s="1">
        <v>766634748</v>
      </c>
      <c r="J7" s="1" t="s">
        <v>179</v>
      </c>
      <c r="K7" s="1">
        <v>12</v>
      </c>
      <c r="L7" s="1" t="s">
        <v>64</v>
      </c>
      <c r="M7" s="1" t="s">
        <v>65</v>
      </c>
      <c r="N7" s="2">
        <v>45090.500011574077</v>
      </c>
      <c r="O7" s="1" t="s">
        <v>180</v>
      </c>
      <c r="Q7" s="1" t="s">
        <v>67</v>
      </c>
      <c r="R7" s="2">
        <v>45717.367291666669</v>
      </c>
      <c r="S7" s="1" t="s">
        <v>181</v>
      </c>
      <c r="T7" s="1" t="s">
        <v>100</v>
      </c>
      <c r="U7" s="1" t="s">
        <v>70</v>
      </c>
      <c r="V7" s="1" t="s">
        <v>182</v>
      </c>
      <c r="W7" s="1" t="s">
        <v>72</v>
      </c>
      <c r="X7" s="1" t="s">
        <v>183</v>
      </c>
      <c r="Y7" s="1" t="s">
        <v>184</v>
      </c>
      <c r="Z7" s="1" t="s">
        <v>75</v>
      </c>
      <c r="AA7" s="1" t="s">
        <v>185</v>
      </c>
      <c r="AB7" s="1" t="s">
        <v>186</v>
      </c>
      <c r="AE7" s="2">
        <v>45717.69730324074</v>
      </c>
      <c r="AF7" s="1" t="s">
        <v>77</v>
      </c>
      <c r="AH7" s="1" t="s">
        <v>125</v>
      </c>
      <c r="AI7" s="1" t="s">
        <v>58</v>
      </c>
      <c r="AJ7" s="1" t="s">
        <v>126</v>
      </c>
      <c r="AK7" s="1" t="s">
        <v>187</v>
      </c>
      <c r="AL7" s="1" t="s">
        <v>188</v>
      </c>
      <c r="AM7" s="2">
        <v>45717.697372685187</v>
      </c>
      <c r="AN7" s="1" t="s">
        <v>187</v>
      </c>
      <c r="AO7" s="1" t="s">
        <v>188</v>
      </c>
      <c r="AP7" s="1">
        <v>5754379</v>
      </c>
      <c r="AQ7" s="1" t="s">
        <v>83</v>
      </c>
      <c r="AR7" s="2">
        <v>45719.481435185182</v>
      </c>
      <c r="AS7" s="1" t="s">
        <v>84</v>
      </c>
      <c r="AT7" s="2">
        <v>45717.333333333336</v>
      </c>
      <c r="AU7" s="1" t="s">
        <v>85</v>
      </c>
      <c r="AV7" s="1" t="s">
        <v>189</v>
      </c>
      <c r="AW7" s="1" t="s">
        <v>190</v>
      </c>
      <c r="AX7" s="1" t="s">
        <v>191</v>
      </c>
      <c r="AZ7" s="2">
        <v>45719.481435185182</v>
      </c>
      <c r="BB7" s="1" t="s">
        <v>192</v>
      </c>
      <c r="BC7" s="1" t="s">
        <v>193</v>
      </c>
      <c r="BD7" s="1" t="s">
        <v>194</v>
      </c>
      <c r="BE7" s="1" t="s">
        <v>195</v>
      </c>
      <c r="BF7" s="1" t="s">
        <v>196</v>
      </c>
    </row>
    <row r="8" spans="1:58" x14ac:dyDescent="0.35">
      <c r="A8" s="1">
        <v>3012365</v>
      </c>
      <c r="B8" s="1" t="s">
        <v>58</v>
      </c>
      <c r="C8" s="1">
        <v>44687321</v>
      </c>
      <c r="D8" s="1">
        <v>339421459</v>
      </c>
      <c r="E8" s="1" t="s">
        <v>59</v>
      </c>
      <c r="F8" s="1" t="s">
        <v>60</v>
      </c>
      <c r="G8" s="1" t="s">
        <v>197</v>
      </c>
      <c r="H8" s="1" t="s">
        <v>198</v>
      </c>
      <c r="I8" s="1">
        <v>777803350</v>
      </c>
      <c r="J8" s="1" t="s">
        <v>199</v>
      </c>
      <c r="K8" s="1">
        <v>15</v>
      </c>
      <c r="L8" s="1" t="s">
        <v>64</v>
      </c>
      <c r="M8" s="1" t="s">
        <v>65</v>
      </c>
      <c r="N8" s="2">
        <v>45666.583333333336</v>
      </c>
      <c r="O8" s="1" t="s">
        <v>66</v>
      </c>
      <c r="Q8" s="1" t="s">
        <v>67</v>
      </c>
      <c r="R8" s="2">
        <v>45717.384791666664</v>
      </c>
      <c r="S8" s="1" t="s">
        <v>200</v>
      </c>
      <c r="T8" s="1" t="s">
        <v>100</v>
      </c>
      <c r="U8" s="1" t="s">
        <v>70</v>
      </c>
      <c r="V8" s="1" t="s">
        <v>201</v>
      </c>
      <c r="W8" s="1" t="s">
        <v>143</v>
      </c>
      <c r="X8" s="1" t="s">
        <v>143</v>
      </c>
      <c r="Y8" s="1" t="s">
        <v>202</v>
      </c>
      <c r="Z8" s="1" t="s">
        <v>145</v>
      </c>
      <c r="AA8" s="1" t="s">
        <v>146</v>
      </c>
      <c r="AB8" s="1" t="s">
        <v>124</v>
      </c>
      <c r="AE8" s="2">
        <v>45718.656192129631</v>
      </c>
      <c r="AF8" s="1" t="s">
        <v>77</v>
      </c>
      <c r="AH8" s="1" t="s">
        <v>125</v>
      </c>
      <c r="AI8" s="1" t="s">
        <v>58</v>
      </c>
      <c r="AJ8" s="1" t="s">
        <v>126</v>
      </c>
      <c r="AK8" s="1" t="s">
        <v>203</v>
      </c>
      <c r="AL8" s="1" t="s">
        <v>204</v>
      </c>
      <c r="AM8" s="2">
        <v>45718.656284722223</v>
      </c>
      <c r="AN8" s="1" t="s">
        <v>203</v>
      </c>
      <c r="AO8" s="1" t="s">
        <v>204</v>
      </c>
      <c r="AP8" s="1">
        <v>5755753</v>
      </c>
      <c r="AQ8" s="1" t="s">
        <v>83</v>
      </c>
      <c r="AR8" s="2">
        <v>45719.485451388886</v>
      </c>
      <c r="AS8" s="1" t="s">
        <v>84</v>
      </c>
      <c r="AT8" s="2">
        <v>45718.5625</v>
      </c>
      <c r="AU8" s="1" t="s">
        <v>85</v>
      </c>
      <c r="AV8" s="1" t="s">
        <v>205</v>
      </c>
      <c r="AW8" s="1" t="s">
        <v>206</v>
      </c>
      <c r="AX8" s="1" t="s">
        <v>207</v>
      </c>
      <c r="AZ8" s="2">
        <v>45719.485451388886</v>
      </c>
      <c r="BB8" s="1" t="s">
        <v>152</v>
      </c>
      <c r="BC8" s="1" t="s">
        <v>153</v>
      </c>
      <c r="BD8" s="1" t="s">
        <v>154</v>
      </c>
      <c r="BE8" s="1" t="s">
        <v>208</v>
      </c>
      <c r="BF8" s="1" t="s">
        <v>156</v>
      </c>
    </row>
    <row r="9" spans="1:58" x14ac:dyDescent="0.35">
      <c r="A9" s="1">
        <v>3012366</v>
      </c>
      <c r="B9" s="1" t="s">
        <v>58</v>
      </c>
      <c r="C9" s="1">
        <v>36949611</v>
      </c>
      <c r="D9" s="1">
        <v>338689448</v>
      </c>
      <c r="E9" s="1" t="s">
        <v>59</v>
      </c>
      <c r="F9" s="1" t="s">
        <v>60</v>
      </c>
      <c r="G9" s="1" t="s">
        <v>209</v>
      </c>
      <c r="H9" s="1" t="s">
        <v>210</v>
      </c>
      <c r="I9" s="1">
        <v>775100913</v>
      </c>
      <c r="J9" s="1" t="s">
        <v>211</v>
      </c>
      <c r="K9" s="1">
        <v>12</v>
      </c>
      <c r="L9" s="1" t="s">
        <v>64</v>
      </c>
      <c r="M9" s="1" t="s">
        <v>65</v>
      </c>
      <c r="N9" s="2">
        <v>45187.791678240741</v>
      </c>
      <c r="O9" s="1" t="s">
        <v>180</v>
      </c>
      <c r="Q9" s="1" t="s">
        <v>67</v>
      </c>
      <c r="R9" s="2">
        <v>45717.388460648152</v>
      </c>
      <c r="S9" s="1" t="s">
        <v>212</v>
      </c>
      <c r="T9" s="1" t="s">
        <v>69</v>
      </c>
      <c r="U9" s="1" t="s">
        <v>70</v>
      </c>
      <c r="V9" s="1" t="s">
        <v>213</v>
      </c>
      <c r="W9" s="1" t="s">
        <v>214</v>
      </c>
      <c r="X9" s="1" t="s">
        <v>215</v>
      </c>
      <c r="Y9" s="1" t="s">
        <v>216</v>
      </c>
      <c r="Z9" s="1" t="s">
        <v>123</v>
      </c>
      <c r="AA9" s="1" t="s">
        <v>123</v>
      </c>
      <c r="AB9" s="1" t="s">
        <v>123</v>
      </c>
      <c r="AC9" s="1" t="s">
        <v>217</v>
      </c>
      <c r="AE9" s="2">
        <v>45718.569097222222</v>
      </c>
      <c r="AF9" s="1" t="s">
        <v>77</v>
      </c>
      <c r="AH9" s="1" t="s">
        <v>125</v>
      </c>
      <c r="AI9" s="1" t="s">
        <v>58</v>
      </c>
      <c r="AJ9" s="1" t="s">
        <v>126</v>
      </c>
      <c r="AK9" s="1" t="s">
        <v>218</v>
      </c>
      <c r="AL9" s="1" t="s">
        <v>137</v>
      </c>
      <c r="AM9" s="2">
        <v>45718.569166666668</v>
      </c>
      <c r="AN9" s="1" t="s">
        <v>218</v>
      </c>
      <c r="AO9" s="1" t="s">
        <v>137</v>
      </c>
      <c r="AP9" s="1">
        <v>5755501</v>
      </c>
      <c r="AQ9" s="1" t="s">
        <v>83</v>
      </c>
      <c r="AR9" s="2">
        <v>45719.43953703704</v>
      </c>
      <c r="AS9" s="1" t="s">
        <v>84</v>
      </c>
      <c r="AT9" s="2">
        <v>45718.5625</v>
      </c>
      <c r="AU9" s="1" t="s">
        <v>85</v>
      </c>
      <c r="AV9" s="1" t="s">
        <v>130</v>
      </c>
      <c r="AW9" s="1" t="s">
        <v>131</v>
      </c>
      <c r="AX9" s="1" t="s">
        <v>132</v>
      </c>
      <c r="AZ9" s="2">
        <v>45719.43953703704</v>
      </c>
      <c r="BB9" s="1" t="s">
        <v>219</v>
      </c>
      <c r="BC9" s="1" t="s">
        <v>220</v>
      </c>
      <c r="BD9" s="1" t="s">
        <v>221</v>
      </c>
      <c r="BE9" s="1" t="s">
        <v>222</v>
      </c>
      <c r="BF9" s="1" t="s">
        <v>137</v>
      </c>
    </row>
    <row r="10" spans="1:58" x14ac:dyDescent="0.35">
      <c r="A10" s="1">
        <v>3012372</v>
      </c>
      <c r="B10" s="1" t="s">
        <v>223</v>
      </c>
      <c r="C10" s="1">
        <v>41389161</v>
      </c>
      <c r="D10" s="1">
        <v>339706569</v>
      </c>
      <c r="E10" s="1" t="s">
        <v>59</v>
      </c>
      <c r="F10" s="1" t="s">
        <v>60</v>
      </c>
      <c r="G10" s="1" t="s">
        <v>224</v>
      </c>
      <c r="H10" s="1" t="s">
        <v>225</v>
      </c>
      <c r="I10" s="1" t="s">
        <v>226</v>
      </c>
      <c r="J10" s="1" t="s">
        <v>227</v>
      </c>
      <c r="K10" s="1">
        <v>14</v>
      </c>
      <c r="L10" s="1" t="s">
        <v>64</v>
      </c>
      <c r="M10" s="1" t="s">
        <v>65</v>
      </c>
      <c r="N10" s="2">
        <v>45518.708333333336</v>
      </c>
      <c r="O10" s="1" t="s">
        <v>98</v>
      </c>
      <c r="Q10" s="1" t="s">
        <v>67</v>
      </c>
      <c r="R10" s="2">
        <v>45717.394907407404</v>
      </c>
      <c r="S10" s="1" t="s">
        <v>228</v>
      </c>
      <c r="T10" s="1" t="s">
        <v>100</v>
      </c>
      <c r="U10" s="1" t="s">
        <v>70</v>
      </c>
      <c r="V10" s="1" t="s">
        <v>229</v>
      </c>
      <c r="Y10" s="1" t="s">
        <v>230</v>
      </c>
      <c r="Z10" s="1" t="s">
        <v>231</v>
      </c>
      <c r="AA10" s="1" t="s">
        <v>231</v>
      </c>
      <c r="AB10" s="1" t="s">
        <v>124</v>
      </c>
      <c r="AE10" s="2">
        <v>45717.394907407404</v>
      </c>
      <c r="AF10" s="1" t="s">
        <v>77</v>
      </c>
      <c r="AH10" s="1" t="s">
        <v>78</v>
      </c>
      <c r="AI10" s="1" t="s">
        <v>79</v>
      </c>
      <c r="AJ10" s="1" t="s">
        <v>107</v>
      </c>
      <c r="AK10" s="1" t="s">
        <v>232</v>
      </c>
      <c r="AL10" s="1" t="s">
        <v>228</v>
      </c>
      <c r="AM10" s="2">
        <v>45717.394942129627</v>
      </c>
      <c r="AN10" s="1" t="s">
        <v>232</v>
      </c>
      <c r="AP10" s="1">
        <v>5753264</v>
      </c>
      <c r="AQ10" s="1" t="s">
        <v>83</v>
      </c>
      <c r="AR10" s="2">
        <v>45719.715081018519</v>
      </c>
      <c r="AS10" s="1" t="s">
        <v>84</v>
      </c>
      <c r="AT10" s="2">
        <v>45717.333333333336</v>
      </c>
      <c r="AU10" s="1" t="s">
        <v>85</v>
      </c>
      <c r="AV10" s="1" t="s">
        <v>233</v>
      </c>
      <c r="AW10" s="1" t="s">
        <v>234</v>
      </c>
      <c r="AX10" s="1" t="s">
        <v>235</v>
      </c>
      <c r="AZ10" s="2">
        <v>45719.715081018519</v>
      </c>
      <c r="BB10" s="1" t="s">
        <v>236</v>
      </c>
      <c r="BC10" s="1" t="s">
        <v>237</v>
      </c>
      <c r="BD10" s="1" t="s">
        <v>238</v>
      </c>
      <c r="BE10" s="1" t="s">
        <v>239</v>
      </c>
      <c r="BF10" s="1" t="s">
        <v>240</v>
      </c>
    </row>
    <row r="11" spans="1:58" x14ac:dyDescent="0.35">
      <c r="A11" s="1">
        <v>3012373</v>
      </c>
      <c r="B11" s="1" t="s">
        <v>58</v>
      </c>
      <c r="C11" s="1">
        <v>32192041</v>
      </c>
      <c r="D11" s="1">
        <v>338214658</v>
      </c>
      <c r="E11" s="1" t="s">
        <v>59</v>
      </c>
      <c r="F11" s="1" t="s">
        <v>60</v>
      </c>
      <c r="G11" s="1" t="s">
        <v>241</v>
      </c>
      <c r="H11" s="1" t="s">
        <v>242</v>
      </c>
      <c r="I11" s="1">
        <v>774116620</v>
      </c>
      <c r="J11" s="1" t="s">
        <v>243</v>
      </c>
      <c r="K11" s="1">
        <v>12</v>
      </c>
      <c r="L11" s="1" t="s">
        <v>244</v>
      </c>
      <c r="M11" s="1" t="s">
        <v>65</v>
      </c>
      <c r="N11" s="2">
        <v>44805</v>
      </c>
      <c r="O11" s="1" t="s">
        <v>180</v>
      </c>
      <c r="Q11" s="1" t="s">
        <v>67</v>
      </c>
      <c r="R11" s="2">
        <v>45717.396631944444</v>
      </c>
      <c r="S11" s="1" t="s">
        <v>245</v>
      </c>
      <c r="T11" s="1" t="s">
        <v>100</v>
      </c>
      <c r="U11" s="1" t="s">
        <v>70</v>
      </c>
      <c r="V11" s="1" t="s">
        <v>246</v>
      </c>
      <c r="Y11" s="1" t="s">
        <v>247</v>
      </c>
      <c r="Z11" s="1" t="s">
        <v>248</v>
      </c>
      <c r="AA11" s="1" t="s">
        <v>248</v>
      </c>
      <c r="AB11" s="1" t="s">
        <v>249</v>
      </c>
      <c r="AC11" s="1">
        <v>33</v>
      </c>
      <c r="AE11" s="2">
        <v>45717.542268518519</v>
      </c>
      <c r="AF11" s="1" t="s">
        <v>77</v>
      </c>
      <c r="AH11" s="1" t="s">
        <v>125</v>
      </c>
      <c r="AI11" s="1" t="s">
        <v>58</v>
      </c>
      <c r="AJ11" s="1" t="s">
        <v>126</v>
      </c>
      <c r="AK11" s="1" t="s">
        <v>250</v>
      </c>
      <c r="AL11" s="1" t="s">
        <v>137</v>
      </c>
      <c r="AM11" s="2">
        <v>45717.542372685188</v>
      </c>
      <c r="AN11" s="1" t="s">
        <v>250</v>
      </c>
      <c r="AO11" s="1" t="s">
        <v>137</v>
      </c>
      <c r="AP11" s="1">
        <v>5753907</v>
      </c>
      <c r="AQ11" s="1" t="s">
        <v>83</v>
      </c>
      <c r="AR11" s="2">
        <v>45719.520925925928</v>
      </c>
      <c r="AS11" s="1" t="s">
        <v>84</v>
      </c>
      <c r="AT11" s="2">
        <v>45717.5625</v>
      </c>
      <c r="AU11" s="1" t="s">
        <v>85</v>
      </c>
      <c r="AV11" s="1" t="s">
        <v>251</v>
      </c>
      <c r="AW11" s="1" t="s">
        <v>252</v>
      </c>
      <c r="AX11" s="1" t="s">
        <v>253</v>
      </c>
      <c r="AZ11" s="2">
        <v>45719.522210648145</v>
      </c>
      <c r="BB11" s="1" t="s">
        <v>254</v>
      </c>
      <c r="BC11" s="1" t="s">
        <v>255</v>
      </c>
      <c r="BD11" s="1" t="s">
        <v>256</v>
      </c>
      <c r="BE11" s="1" t="s">
        <v>257</v>
      </c>
      <c r="BF11" s="1" t="s">
        <v>128</v>
      </c>
    </row>
    <row r="12" spans="1:58" x14ac:dyDescent="0.35">
      <c r="A12" s="1">
        <v>3012381</v>
      </c>
      <c r="B12" s="1" t="s">
        <v>58</v>
      </c>
      <c r="C12" s="1">
        <v>35737431</v>
      </c>
      <c r="D12" s="1">
        <v>339556540</v>
      </c>
      <c r="E12" s="1" t="s">
        <v>59</v>
      </c>
      <c r="F12" s="1" t="s">
        <v>60</v>
      </c>
      <c r="G12" s="1" t="s">
        <v>258</v>
      </c>
      <c r="H12" s="1" t="s">
        <v>259</v>
      </c>
      <c r="I12" s="1">
        <v>771179821</v>
      </c>
      <c r="J12" s="1" t="s">
        <v>260</v>
      </c>
      <c r="K12" s="1">
        <v>14</v>
      </c>
      <c r="L12" s="1" t="s">
        <v>64</v>
      </c>
      <c r="M12" s="1" t="s">
        <v>65</v>
      </c>
      <c r="N12" s="2">
        <v>45628.572453703702</v>
      </c>
      <c r="O12" s="1" t="s">
        <v>66</v>
      </c>
      <c r="Q12" s="1" t="s">
        <v>67</v>
      </c>
      <c r="R12" s="2">
        <v>45717.407858796294</v>
      </c>
      <c r="S12" s="1" t="s">
        <v>261</v>
      </c>
      <c r="T12" s="1" t="s">
        <v>69</v>
      </c>
      <c r="U12" s="1" t="s">
        <v>70</v>
      </c>
      <c r="V12" s="1" t="s">
        <v>262</v>
      </c>
      <c r="W12" s="1" t="s">
        <v>263</v>
      </c>
      <c r="X12" s="1" t="s">
        <v>264</v>
      </c>
      <c r="Y12" s="1" t="s">
        <v>265</v>
      </c>
      <c r="Z12" s="1" t="s">
        <v>266</v>
      </c>
      <c r="AA12" s="1" t="s">
        <v>267</v>
      </c>
      <c r="AB12" s="1" t="s">
        <v>124</v>
      </c>
      <c r="AC12" s="1">
        <v>774192392</v>
      </c>
      <c r="AE12" s="2">
        <v>45719.739849537036</v>
      </c>
      <c r="AF12" s="1" t="s">
        <v>77</v>
      </c>
      <c r="AH12" s="1" t="s">
        <v>125</v>
      </c>
      <c r="AI12" s="1" t="s">
        <v>58</v>
      </c>
      <c r="AJ12" s="1" t="s">
        <v>126</v>
      </c>
      <c r="AK12" s="1" t="s">
        <v>268</v>
      </c>
      <c r="AL12" s="1" t="s">
        <v>269</v>
      </c>
      <c r="AM12" s="2">
        <v>45719.739965277775</v>
      </c>
      <c r="AN12" s="1" t="s">
        <v>268</v>
      </c>
      <c r="AO12" s="1" t="s">
        <v>269</v>
      </c>
      <c r="AP12" s="1">
        <v>5759491</v>
      </c>
      <c r="AQ12" s="1" t="s">
        <v>83</v>
      </c>
      <c r="AR12" s="2">
        <v>45720.38622685185</v>
      </c>
      <c r="AS12" s="1" t="s">
        <v>84</v>
      </c>
      <c r="AT12" s="2">
        <v>45719.333333333336</v>
      </c>
      <c r="AU12" s="1" t="s">
        <v>85</v>
      </c>
      <c r="AV12" s="1" t="s">
        <v>270</v>
      </c>
      <c r="AW12" s="1" t="s">
        <v>271</v>
      </c>
      <c r="AX12" s="1" t="s">
        <v>272</v>
      </c>
      <c r="AZ12" s="2">
        <v>45720.38622685185</v>
      </c>
      <c r="BB12" s="1" t="s">
        <v>111</v>
      </c>
      <c r="BC12" s="1" t="s">
        <v>112</v>
      </c>
      <c r="BD12" s="1" t="s">
        <v>113</v>
      </c>
      <c r="BE12" s="1" t="s">
        <v>273</v>
      </c>
      <c r="BF12" s="1" t="s">
        <v>274</v>
      </c>
    </row>
    <row r="13" spans="1:58" x14ac:dyDescent="0.35">
      <c r="A13" s="1">
        <v>3012387</v>
      </c>
      <c r="B13" s="1" t="s">
        <v>223</v>
      </c>
      <c r="C13" s="1">
        <v>42512781</v>
      </c>
      <c r="D13" s="1">
        <v>339481336</v>
      </c>
      <c r="E13" s="1" t="s">
        <v>59</v>
      </c>
      <c r="F13" s="1" t="s">
        <v>60</v>
      </c>
      <c r="G13" s="1" t="s">
        <v>275</v>
      </c>
      <c r="H13" s="1" t="s">
        <v>276</v>
      </c>
      <c r="I13" s="1">
        <v>773143204</v>
      </c>
      <c r="J13" s="1" t="s">
        <v>277</v>
      </c>
      <c r="K13" s="1">
        <v>15</v>
      </c>
      <c r="L13" s="1" t="s">
        <v>64</v>
      </c>
      <c r="M13" s="1" t="s">
        <v>65</v>
      </c>
      <c r="N13" s="2">
        <v>45369</v>
      </c>
      <c r="O13" s="1" t="s">
        <v>98</v>
      </c>
      <c r="Q13" s="1" t="s">
        <v>67</v>
      </c>
      <c r="R13" s="2">
        <v>45717.416076388887</v>
      </c>
      <c r="S13" s="1" t="s">
        <v>278</v>
      </c>
      <c r="T13" s="1" t="s">
        <v>100</v>
      </c>
      <c r="U13" s="1" t="s">
        <v>70</v>
      </c>
      <c r="V13" s="1" t="s">
        <v>279</v>
      </c>
      <c r="W13" s="1" t="s">
        <v>143</v>
      </c>
      <c r="X13" s="1" t="s">
        <v>143</v>
      </c>
      <c r="Y13" s="1" t="s">
        <v>280</v>
      </c>
      <c r="Z13" s="1" t="s">
        <v>281</v>
      </c>
      <c r="AA13" s="1" t="s">
        <v>282</v>
      </c>
      <c r="AB13" s="1" t="s">
        <v>282</v>
      </c>
      <c r="AE13" s="2">
        <v>45717.416087962964</v>
      </c>
      <c r="AF13" s="1" t="s">
        <v>77</v>
      </c>
      <c r="AH13" s="1" t="s">
        <v>78</v>
      </c>
      <c r="AI13" s="1" t="s">
        <v>106</v>
      </c>
      <c r="AJ13" s="1" t="s">
        <v>283</v>
      </c>
      <c r="AK13" s="1" t="s">
        <v>284</v>
      </c>
      <c r="AL13" s="1" t="s">
        <v>278</v>
      </c>
      <c r="AM13" s="2">
        <v>45717.416122685187</v>
      </c>
      <c r="AN13" s="1" t="s">
        <v>284</v>
      </c>
      <c r="AP13" s="1">
        <v>5753314</v>
      </c>
      <c r="AQ13" s="1" t="s">
        <v>83</v>
      </c>
      <c r="AR13" s="2">
        <v>45719.526099537034</v>
      </c>
      <c r="AS13" s="1" t="s">
        <v>84</v>
      </c>
      <c r="AT13" s="2">
        <v>45717.333333333336</v>
      </c>
      <c r="AU13" s="1" t="s">
        <v>85</v>
      </c>
      <c r="AV13" s="1" t="s">
        <v>149</v>
      </c>
      <c r="AW13" s="1" t="s">
        <v>150</v>
      </c>
      <c r="AX13" s="1" t="s">
        <v>285</v>
      </c>
      <c r="AZ13" s="2">
        <v>45719.526099537034</v>
      </c>
      <c r="BB13" s="1" t="s">
        <v>286</v>
      </c>
      <c r="BC13" s="1" t="s">
        <v>287</v>
      </c>
      <c r="BD13" s="1" t="s">
        <v>288</v>
      </c>
      <c r="BE13" s="1" t="s">
        <v>289</v>
      </c>
      <c r="BF13" s="1" t="s">
        <v>290</v>
      </c>
    </row>
    <row r="14" spans="1:58" x14ac:dyDescent="0.35">
      <c r="A14" s="1">
        <v>3012390</v>
      </c>
      <c r="B14" s="1" t="s">
        <v>223</v>
      </c>
      <c r="C14" s="1">
        <v>29852521</v>
      </c>
      <c r="D14" s="1">
        <v>339755905</v>
      </c>
      <c r="E14" s="1" t="s">
        <v>59</v>
      </c>
      <c r="F14" s="1" t="s">
        <v>60</v>
      </c>
      <c r="G14" s="1" t="s">
        <v>291</v>
      </c>
      <c r="H14" s="1" t="s">
        <v>292</v>
      </c>
      <c r="I14" s="1">
        <v>776409896</v>
      </c>
      <c r="J14" s="1" t="s">
        <v>293</v>
      </c>
      <c r="K14" s="1">
        <v>20</v>
      </c>
      <c r="L14" s="1" t="s">
        <v>294</v>
      </c>
      <c r="M14" s="1" t="s">
        <v>295</v>
      </c>
      <c r="N14" s="2">
        <v>44390.583333333336</v>
      </c>
      <c r="O14" s="1" t="s">
        <v>98</v>
      </c>
      <c r="Q14" s="1" t="s">
        <v>67</v>
      </c>
      <c r="R14" s="2">
        <v>45717.417604166665</v>
      </c>
      <c r="S14" s="1" t="s">
        <v>296</v>
      </c>
      <c r="T14" s="1" t="s">
        <v>100</v>
      </c>
      <c r="U14" s="1" t="s">
        <v>70</v>
      </c>
      <c r="V14" s="1" t="s">
        <v>297</v>
      </c>
      <c r="W14" s="1" t="s">
        <v>298</v>
      </c>
      <c r="X14" s="1" t="s">
        <v>299</v>
      </c>
      <c r="Y14" s="1" t="s">
        <v>300</v>
      </c>
      <c r="Z14" s="1" t="s">
        <v>301</v>
      </c>
      <c r="AA14" s="1" t="s">
        <v>302</v>
      </c>
      <c r="AB14" s="1" t="s">
        <v>124</v>
      </c>
      <c r="AE14" s="2">
        <v>45717.77616898148</v>
      </c>
      <c r="AF14" s="1" t="s">
        <v>77</v>
      </c>
      <c r="AH14" s="1" t="s">
        <v>125</v>
      </c>
      <c r="AI14" s="1" t="s">
        <v>106</v>
      </c>
      <c r="AJ14" s="1" t="s">
        <v>303</v>
      </c>
      <c r="AK14" s="1" t="s">
        <v>304</v>
      </c>
      <c r="AL14" s="1" t="s">
        <v>305</v>
      </c>
      <c r="AM14" s="2">
        <v>45717.776261574072</v>
      </c>
      <c r="AN14" s="1" t="s">
        <v>304</v>
      </c>
      <c r="AO14" s="1" t="s">
        <v>305</v>
      </c>
      <c r="AP14" s="1">
        <v>5754546</v>
      </c>
      <c r="AQ14" s="1" t="s">
        <v>83</v>
      </c>
      <c r="AR14" s="2">
        <v>45719.611516203702</v>
      </c>
      <c r="AS14" s="1" t="s">
        <v>84</v>
      </c>
      <c r="AT14" s="2">
        <v>45717.5625</v>
      </c>
      <c r="AU14" s="1" t="s">
        <v>85</v>
      </c>
      <c r="AV14" s="1" t="s">
        <v>306</v>
      </c>
      <c r="AW14" s="1" t="s">
        <v>307</v>
      </c>
      <c r="AX14" s="1" t="s">
        <v>308</v>
      </c>
      <c r="AZ14" s="2">
        <v>45719.611516203702</v>
      </c>
      <c r="BB14" s="1" t="s">
        <v>309</v>
      </c>
      <c r="BC14" s="1" t="s">
        <v>310</v>
      </c>
      <c r="BD14" s="1" t="s">
        <v>311</v>
      </c>
      <c r="BE14" s="1" t="s">
        <v>312</v>
      </c>
      <c r="BF14" s="1" t="s">
        <v>313</v>
      </c>
    </row>
    <row r="15" spans="1:58" x14ac:dyDescent="0.35">
      <c r="A15" s="1">
        <v>3012395</v>
      </c>
      <c r="B15" s="1" t="s">
        <v>58</v>
      </c>
      <c r="C15" s="1">
        <v>35756581</v>
      </c>
      <c r="D15" s="1">
        <v>338493217</v>
      </c>
      <c r="E15" s="1" t="s">
        <v>59</v>
      </c>
      <c r="F15" s="1" t="s">
        <v>60</v>
      </c>
      <c r="G15" s="1" t="s">
        <v>314</v>
      </c>
      <c r="H15" s="1" t="s">
        <v>315</v>
      </c>
      <c r="I15" s="1">
        <v>779788172</v>
      </c>
      <c r="J15" s="1" t="s">
        <v>316</v>
      </c>
      <c r="K15" s="1">
        <v>12</v>
      </c>
      <c r="L15" s="1" t="s">
        <v>64</v>
      </c>
      <c r="M15" s="1" t="s">
        <v>65</v>
      </c>
      <c r="N15" s="2">
        <v>45632</v>
      </c>
      <c r="O15" s="1" t="s">
        <v>66</v>
      </c>
      <c r="Q15" s="1" t="s">
        <v>67</v>
      </c>
      <c r="R15" s="2">
        <v>45717.422384259262</v>
      </c>
      <c r="S15" s="1" t="s">
        <v>317</v>
      </c>
      <c r="T15" s="1" t="s">
        <v>100</v>
      </c>
      <c r="U15" s="1" t="s">
        <v>70</v>
      </c>
      <c r="V15" s="1" t="s">
        <v>318</v>
      </c>
      <c r="W15" s="1" t="s">
        <v>214</v>
      </c>
      <c r="X15" s="1" t="s">
        <v>319</v>
      </c>
      <c r="Y15" s="1" t="s">
        <v>320</v>
      </c>
      <c r="Z15" s="1" t="s">
        <v>321</v>
      </c>
      <c r="AA15" s="1" t="s">
        <v>322</v>
      </c>
      <c r="AB15" s="1" t="s">
        <v>323</v>
      </c>
      <c r="AE15" s="2">
        <v>45720.76871527778</v>
      </c>
      <c r="AF15" s="1" t="s">
        <v>77</v>
      </c>
      <c r="AH15" s="1" t="s">
        <v>125</v>
      </c>
      <c r="AI15" s="1" t="s">
        <v>58</v>
      </c>
      <c r="AJ15" s="1" t="s">
        <v>80</v>
      </c>
      <c r="AK15" s="1" t="s">
        <v>324</v>
      </c>
      <c r="AL15" s="1" t="s">
        <v>325</v>
      </c>
      <c r="AM15" s="2">
        <v>45720.768819444442</v>
      </c>
      <c r="AN15" s="1" t="s">
        <v>324</v>
      </c>
      <c r="AO15" s="1" t="s">
        <v>325</v>
      </c>
      <c r="AP15" s="1">
        <v>5763742</v>
      </c>
      <c r="AQ15" s="1" t="s">
        <v>83</v>
      </c>
      <c r="AR15" s="2">
        <v>45721.54011574074</v>
      </c>
      <c r="AS15" s="1" t="s">
        <v>84</v>
      </c>
      <c r="AT15" s="2">
        <v>45720.333333333336</v>
      </c>
      <c r="AU15" s="1" t="s">
        <v>85</v>
      </c>
      <c r="AV15" s="1" t="s">
        <v>270</v>
      </c>
      <c r="AW15" s="1" t="s">
        <v>271</v>
      </c>
      <c r="AX15" s="1" t="s">
        <v>272</v>
      </c>
      <c r="AZ15" s="2">
        <v>45721.54011574074</v>
      </c>
      <c r="BB15" s="1" t="s">
        <v>192</v>
      </c>
      <c r="BC15" s="1" t="s">
        <v>193</v>
      </c>
      <c r="BD15" s="1" t="s">
        <v>194</v>
      </c>
      <c r="BE15" s="1" t="s">
        <v>326</v>
      </c>
      <c r="BF15" s="1" t="s">
        <v>325</v>
      </c>
    </row>
    <row r="16" spans="1:58" x14ac:dyDescent="0.35">
      <c r="A16" s="1">
        <v>3012397</v>
      </c>
      <c r="B16" s="1" t="s">
        <v>327</v>
      </c>
      <c r="C16" s="1">
        <v>32261541</v>
      </c>
      <c r="D16" s="1">
        <v>338359367</v>
      </c>
      <c r="E16" s="1" t="s">
        <v>59</v>
      </c>
      <c r="F16" s="1" t="s">
        <v>60</v>
      </c>
      <c r="G16" s="1" t="s">
        <v>328</v>
      </c>
      <c r="H16" s="1" t="s">
        <v>329</v>
      </c>
      <c r="I16" s="1">
        <v>773956333</v>
      </c>
      <c r="J16" s="1" t="s">
        <v>330</v>
      </c>
      <c r="K16" s="1">
        <v>13</v>
      </c>
      <c r="L16" s="1" t="s">
        <v>64</v>
      </c>
      <c r="M16" s="1" t="s">
        <v>65</v>
      </c>
      <c r="N16" s="2">
        <v>43203.708333333336</v>
      </c>
      <c r="O16" s="1" t="s">
        <v>331</v>
      </c>
      <c r="Q16" s="1" t="s">
        <v>67</v>
      </c>
      <c r="R16" s="2">
        <v>45717.423055555555</v>
      </c>
      <c r="S16" s="1" t="s">
        <v>332</v>
      </c>
      <c r="T16" s="1" t="s">
        <v>100</v>
      </c>
      <c r="U16" s="1" t="s">
        <v>70</v>
      </c>
      <c r="V16" s="1" t="s">
        <v>333</v>
      </c>
      <c r="W16" s="1" t="s">
        <v>334</v>
      </c>
      <c r="X16" s="1" t="s">
        <v>335</v>
      </c>
      <c r="Y16" s="1" t="s">
        <v>336</v>
      </c>
      <c r="Z16" s="1" t="s">
        <v>337</v>
      </c>
      <c r="AA16" s="1" t="s">
        <v>338</v>
      </c>
      <c r="AB16" s="1" t="s">
        <v>338</v>
      </c>
      <c r="AE16" s="2">
        <v>45717.94494212963</v>
      </c>
      <c r="AF16" s="1" t="s">
        <v>77</v>
      </c>
      <c r="AH16" s="1" t="s">
        <v>125</v>
      </c>
      <c r="AI16" s="1" t="s">
        <v>339</v>
      </c>
      <c r="AJ16" s="1" t="s">
        <v>303</v>
      </c>
      <c r="AK16" s="1" t="s">
        <v>340</v>
      </c>
      <c r="AL16" s="1" t="s">
        <v>341</v>
      </c>
      <c r="AM16" s="2">
        <v>45717.945821759262</v>
      </c>
      <c r="AN16" s="1" t="s">
        <v>340</v>
      </c>
      <c r="AO16" s="1" t="s">
        <v>341</v>
      </c>
      <c r="AP16" s="1">
        <v>5754758</v>
      </c>
      <c r="AQ16" s="1" t="s">
        <v>83</v>
      </c>
      <c r="AR16" s="2">
        <v>45721.559479166666</v>
      </c>
      <c r="AS16" s="1" t="s">
        <v>84</v>
      </c>
      <c r="AT16" s="2">
        <v>45717.333333333336</v>
      </c>
      <c r="AU16" s="1" t="s">
        <v>85</v>
      </c>
      <c r="AV16" s="1" t="s">
        <v>342</v>
      </c>
      <c r="AW16" s="1" t="s">
        <v>343</v>
      </c>
      <c r="AX16" s="1" t="s">
        <v>344</v>
      </c>
      <c r="AZ16" s="2">
        <v>45721.559479166666</v>
      </c>
      <c r="BB16" s="1" t="s">
        <v>345</v>
      </c>
      <c r="BC16" s="1" t="s">
        <v>346</v>
      </c>
      <c r="BD16" s="1" t="s">
        <v>347</v>
      </c>
      <c r="BE16" s="1" t="s">
        <v>348</v>
      </c>
      <c r="BF16" s="1" t="s">
        <v>349</v>
      </c>
    </row>
    <row r="17" spans="1:58" x14ac:dyDescent="0.35">
      <c r="A17" s="1">
        <v>3012403</v>
      </c>
      <c r="B17" s="1" t="s">
        <v>58</v>
      </c>
      <c r="C17" s="1">
        <v>40983231</v>
      </c>
      <c r="D17" s="1">
        <v>338249496</v>
      </c>
      <c r="E17" s="1" t="s">
        <v>59</v>
      </c>
      <c r="F17" s="1" t="s">
        <v>60</v>
      </c>
      <c r="G17" s="1" t="s">
        <v>350</v>
      </c>
      <c r="H17" s="1" t="s">
        <v>351</v>
      </c>
      <c r="I17" s="1">
        <v>775407636</v>
      </c>
      <c r="J17" s="1" t="s">
        <v>352</v>
      </c>
      <c r="K17" s="1">
        <v>12</v>
      </c>
      <c r="L17" s="1" t="s">
        <v>64</v>
      </c>
      <c r="M17" s="1" t="s">
        <v>65</v>
      </c>
      <c r="N17" s="2">
        <v>45720.582048611112</v>
      </c>
      <c r="O17" s="1" t="s">
        <v>353</v>
      </c>
      <c r="Q17" s="1" t="s">
        <v>67</v>
      </c>
      <c r="R17" s="2">
        <v>45717.426145833335</v>
      </c>
      <c r="S17" s="1" t="s">
        <v>354</v>
      </c>
      <c r="T17" s="1" t="s">
        <v>69</v>
      </c>
      <c r="U17" s="1" t="s">
        <v>70</v>
      </c>
      <c r="V17" s="1" t="s">
        <v>355</v>
      </c>
      <c r="W17" s="1" t="s">
        <v>72</v>
      </c>
      <c r="X17" s="1" t="s">
        <v>356</v>
      </c>
      <c r="Y17" s="1" t="s">
        <v>357</v>
      </c>
      <c r="Z17" s="1" t="s">
        <v>358</v>
      </c>
      <c r="AA17" s="1" t="s">
        <v>359</v>
      </c>
      <c r="AB17" s="1" t="s">
        <v>124</v>
      </c>
      <c r="AE17" s="2">
        <v>45717.503032407411</v>
      </c>
      <c r="AF17" s="1" t="s">
        <v>77</v>
      </c>
      <c r="AH17" s="1" t="s">
        <v>78</v>
      </c>
      <c r="AI17" s="1" t="s">
        <v>360</v>
      </c>
      <c r="AJ17" s="1" t="s">
        <v>361</v>
      </c>
      <c r="AK17" s="1" t="s">
        <v>362</v>
      </c>
      <c r="AL17" s="1" t="s">
        <v>363</v>
      </c>
      <c r="AM17" s="2">
        <v>45717.503113425926</v>
      </c>
      <c r="AN17" s="1" t="s">
        <v>362</v>
      </c>
      <c r="AO17" s="1" t="s">
        <v>363</v>
      </c>
      <c r="AP17" s="1">
        <v>5753700</v>
      </c>
      <c r="AQ17" s="1" t="s">
        <v>83</v>
      </c>
      <c r="AR17" s="2">
        <v>45720.728101851855</v>
      </c>
      <c r="AS17" s="1" t="s">
        <v>84</v>
      </c>
      <c r="AT17" s="2">
        <v>45717.333333333336</v>
      </c>
      <c r="AU17" s="1" t="s">
        <v>85</v>
      </c>
      <c r="AV17" s="1" t="s">
        <v>364</v>
      </c>
      <c r="AW17" s="1" t="s">
        <v>365</v>
      </c>
      <c r="AX17" s="1" t="s">
        <v>366</v>
      </c>
      <c r="AZ17" s="2">
        <v>45720.728101851855</v>
      </c>
      <c r="BB17" s="1" t="s">
        <v>367</v>
      </c>
      <c r="BC17" s="1" t="s">
        <v>368</v>
      </c>
      <c r="BD17" s="1" t="s">
        <v>368</v>
      </c>
      <c r="BF17" s="1" t="s">
        <v>369</v>
      </c>
    </row>
    <row r="18" spans="1:58" x14ac:dyDescent="0.35">
      <c r="A18" s="1">
        <v>3012415</v>
      </c>
      <c r="B18" s="1" t="s">
        <v>58</v>
      </c>
      <c r="C18" s="1">
        <v>31390341</v>
      </c>
      <c r="D18" s="1">
        <v>339554115</v>
      </c>
      <c r="E18" s="1" t="s">
        <v>59</v>
      </c>
      <c r="F18" s="1" t="s">
        <v>60</v>
      </c>
      <c r="G18" s="1" t="s">
        <v>370</v>
      </c>
      <c r="H18" s="1" t="s">
        <v>371</v>
      </c>
      <c r="I18" s="1">
        <v>775783639</v>
      </c>
      <c r="J18" s="1" t="s">
        <v>372</v>
      </c>
      <c r="K18" s="1">
        <v>14</v>
      </c>
      <c r="L18" s="1" t="s">
        <v>64</v>
      </c>
      <c r="M18" s="1" t="s">
        <v>65</v>
      </c>
      <c r="N18" s="2">
        <v>45467.529988425929</v>
      </c>
      <c r="O18" s="1" t="s">
        <v>66</v>
      </c>
      <c r="Q18" s="1" t="s">
        <v>67</v>
      </c>
      <c r="R18" s="2">
        <v>45717.436516203707</v>
      </c>
      <c r="S18" s="1" t="s">
        <v>373</v>
      </c>
      <c r="T18" s="1" t="s">
        <v>100</v>
      </c>
      <c r="U18" s="1" t="s">
        <v>70</v>
      </c>
      <c r="V18" s="1" t="s">
        <v>374</v>
      </c>
      <c r="W18" s="1" t="s">
        <v>263</v>
      </c>
      <c r="X18" s="1" t="s">
        <v>264</v>
      </c>
      <c r="Y18" s="1" t="s">
        <v>375</v>
      </c>
      <c r="Z18" s="1" t="s">
        <v>376</v>
      </c>
      <c r="AA18" s="1" t="s">
        <v>377</v>
      </c>
      <c r="AB18" s="1" t="s">
        <v>124</v>
      </c>
      <c r="AE18" s="2">
        <v>45717.436527777776</v>
      </c>
      <c r="AF18" s="1" t="s">
        <v>77</v>
      </c>
      <c r="AH18" s="1" t="s">
        <v>125</v>
      </c>
      <c r="AI18" s="1" t="s">
        <v>79</v>
      </c>
      <c r="AJ18" s="1" t="s">
        <v>378</v>
      </c>
      <c r="AK18" s="1" t="s">
        <v>379</v>
      </c>
      <c r="AL18" s="1" t="s">
        <v>373</v>
      </c>
      <c r="AM18" s="2">
        <v>45717.436562499999</v>
      </c>
      <c r="AN18" s="1" t="s">
        <v>379</v>
      </c>
      <c r="AP18" s="1">
        <v>5753380</v>
      </c>
      <c r="AQ18" s="1" t="s">
        <v>83</v>
      </c>
      <c r="AR18" s="2">
        <v>45719.538912037038</v>
      </c>
      <c r="AS18" s="1" t="s">
        <v>84</v>
      </c>
      <c r="AT18" s="2">
        <v>45717.333333333336</v>
      </c>
      <c r="AU18" s="1" t="s">
        <v>85</v>
      </c>
      <c r="AV18" s="1" t="s">
        <v>108</v>
      </c>
      <c r="AW18" s="1" t="s">
        <v>109</v>
      </c>
      <c r="AX18" s="1" t="s">
        <v>110</v>
      </c>
      <c r="AZ18" s="2">
        <v>45719.538912037038</v>
      </c>
      <c r="BB18" s="1" t="s">
        <v>192</v>
      </c>
      <c r="BC18" s="1" t="s">
        <v>193</v>
      </c>
      <c r="BD18" s="1" t="s">
        <v>194</v>
      </c>
      <c r="BE18" s="1" t="s">
        <v>380</v>
      </c>
      <c r="BF18" s="1" t="s">
        <v>274</v>
      </c>
    </row>
    <row r="19" spans="1:58" x14ac:dyDescent="0.35">
      <c r="A19" s="1">
        <v>3012435</v>
      </c>
      <c r="B19" s="1" t="s">
        <v>223</v>
      </c>
      <c r="C19" s="1">
        <v>36282051</v>
      </c>
      <c r="D19" s="1">
        <v>339412597</v>
      </c>
      <c r="E19" s="1" t="s">
        <v>59</v>
      </c>
      <c r="F19" s="1" t="s">
        <v>60</v>
      </c>
      <c r="G19" s="1" t="s">
        <v>381</v>
      </c>
      <c r="H19" s="1" t="s">
        <v>382</v>
      </c>
      <c r="I19" s="1">
        <v>785863512</v>
      </c>
      <c r="J19" s="1" t="s">
        <v>383</v>
      </c>
      <c r="K19" s="1">
        <v>15</v>
      </c>
      <c r="L19" s="1" t="s">
        <v>64</v>
      </c>
      <c r="M19" s="1" t="s">
        <v>65</v>
      </c>
      <c r="N19" s="2">
        <v>43959</v>
      </c>
      <c r="O19" s="1" t="s">
        <v>98</v>
      </c>
      <c r="Q19" s="1" t="s">
        <v>67</v>
      </c>
      <c r="R19" s="2">
        <v>45717.448611111111</v>
      </c>
      <c r="S19" s="1" t="s">
        <v>384</v>
      </c>
      <c r="T19" s="1" t="s">
        <v>69</v>
      </c>
      <c r="U19" s="1" t="s">
        <v>385</v>
      </c>
      <c r="V19" s="1" t="s">
        <v>386</v>
      </c>
      <c r="W19" s="1" t="s">
        <v>143</v>
      </c>
      <c r="X19" s="1" t="s">
        <v>143</v>
      </c>
      <c r="Y19" s="1" t="s">
        <v>387</v>
      </c>
      <c r="Z19" s="1" t="s">
        <v>388</v>
      </c>
      <c r="AA19" s="1" t="s">
        <v>389</v>
      </c>
      <c r="AB19" s="1" t="s">
        <v>124</v>
      </c>
      <c r="AC19" s="1" t="s">
        <v>390</v>
      </c>
      <c r="AE19" s="2">
        <v>45718.765092592592</v>
      </c>
      <c r="AF19" s="1" t="s">
        <v>77</v>
      </c>
      <c r="AH19" s="1" t="s">
        <v>125</v>
      </c>
      <c r="AI19" s="1" t="s">
        <v>360</v>
      </c>
      <c r="AJ19" s="1" t="s">
        <v>303</v>
      </c>
      <c r="AK19" s="1" t="s">
        <v>391</v>
      </c>
      <c r="AL19" s="1" t="s">
        <v>392</v>
      </c>
      <c r="AM19" s="2">
        <v>45718.765196759261</v>
      </c>
      <c r="AN19" s="1" t="s">
        <v>391</v>
      </c>
      <c r="AO19" s="1" t="s">
        <v>392</v>
      </c>
      <c r="AP19" s="1">
        <v>5755964</v>
      </c>
      <c r="AQ19" s="1" t="s">
        <v>83</v>
      </c>
      <c r="AR19" s="2">
        <v>45719.713055555556</v>
      </c>
      <c r="AS19" s="1" t="s">
        <v>84</v>
      </c>
      <c r="AT19" s="2">
        <v>45718.5625</v>
      </c>
      <c r="AU19" s="1" t="s">
        <v>85</v>
      </c>
      <c r="AV19" s="1" t="s">
        <v>205</v>
      </c>
      <c r="AW19" s="1" t="s">
        <v>206</v>
      </c>
      <c r="AX19" s="1" t="s">
        <v>207</v>
      </c>
      <c r="AZ19" s="2">
        <v>45719.713055555556</v>
      </c>
      <c r="BB19" s="1" t="s">
        <v>345</v>
      </c>
      <c r="BC19" s="1" t="s">
        <v>346</v>
      </c>
      <c r="BD19" s="1" t="s">
        <v>347</v>
      </c>
      <c r="BE19" s="1" t="s">
        <v>393</v>
      </c>
      <c r="BF19" s="1" t="s">
        <v>290</v>
      </c>
    </row>
    <row r="20" spans="1:58" x14ac:dyDescent="0.35">
      <c r="A20" s="1">
        <v>3012449</v>
      </c>
      <c r="B20" s="1" t="s">
        <v>58</v>
      </c>
      <c r="C20" s="1">
        <v>41124501</v>
      </c>
      <c r="D20" s="1">
        <v>338449516</v>
      </c>
      <c r="E20" s="1" t="s">
        <v>59</v>
      </c>
      <c r="F20" s="1" t="s">
        <v>60</v>
      </c>
      <c r="G20" s="1" t="s">
        <v>394</v>
      </c>
      <c r="H20" s="1" t="s">
        <v>395</v>
      </c>
      <c r="I20" s="1">
        <v>788218992</v>
      </c>
      <c r="J20" s="1" t="s">
        <v>396</v>
      </c>
      <c r="K20" s="1">
        <v>13</v>
      </c>
      <c r="L20" s="1" t="s">
        <v>64</v>
      </c>
      <c r="M20" s="1" t="s">
        <v>65</v>
      </c>
      <c r="N20" s="2">
        <v>45611.75</v>
      </c>
      <c r="O20" s="1" t="s">
        <v>66</v>
      </c>
      <c r="Q20" s="1" t="s">
        <v>67</v>
      </c>
      <c r="R20" s="2">
        <v>45717.456111111111</v>
      </c>
      <c r="S20" s="1" t="s">
        <v>397</v>
      </c>
      <c r="T20" s="1" t="s">
        <v>69</v>
      </c>
      <c r="U20" s="1" t="s">
        <v>70</v>
      </c>
      <c r="V20" s="1" t="s">
        <v>398</v>
      </c>
      <c r="Y20" s="1" t="s">
        <v>399</v>
      </c>
      <c r="Z20" s="1" t="s">
        <v>400</v>
      </c>
      <c r="AA20" s="1" t="s">
        <v>400</v>
      </c>
      <c r="AB20" s="1" t="s">
        <v>400</v>
      </c>
      <c r="AE20" s="2">
        <v>45718.682245370372</v>
      </c>
      <c r="AF20" s="1" t="s">
        <v>77</v>
      </c>
      <c r="AH20" s="1" t="s">
        <v>125</v>
      </c>
      <c r="AI20" s="1" t="s">
        <v>58</v>
      </c>
      <c r="AJ20" s="1" t="s">
        <v>126</v>
      </c>
      <c r="AK20" s="1" t="s">
        <v>401</v>
      </c>
      <c r="AL20" s="1" t="s">
        <v>128</v>
      </c>
      <c r="AM20" s="2">
        <v>45718.682430555556</v>
      </c>
      <c r="AN20" s="1" t="s">
        <v>401</v>
      </c>
      <c r="AO20" s="1" t="s">
        <v>128</v>
      </c>
      <c r="AP20" s="1">
        <v>5755793</v>
      </c>
      <c r="AQ20" s="1" t="s">
        <v>83</v>
      </c>
      <c r="AR20" s="2">
        <v>45719.549953703703</v>
      </c>
      <c r="AS20" s="1" t="s">
        <v>84</v>
      </c>
      <c r="AT20" s="2">
        <v>45718.333333333336</v>
      </c>
      <c r="AU20" s="1" t="s">
        <v>85</v>
      </c>
      <c r="AV20" s="1" t="s">
        <v>402</v>
      </c>
      <c r="AW20" s="1" t="s">
        <v>403</v>
      </c>
      <c r="AX20" s="1" t="s">
        <v>404</v>
      </c>
      <c r="AZ20" s="2">
        <v>45719.549953703703</v>
      </c>
      <c r="BB20" s="1" t="s">
        <v>192</v>
      </c>
      <c r="BC20" s="1" t="s">
        <v>193</v>
      </c>
      <c r="BD20" s="1" t="s">
        <v>194</v>
      </c>
      <c r="BE20" s="1" t="s">
        <v>405</v>
      </c>
      <c r="BF20" s="1" t="s">
        <v>406</v>
      </c>
    </row>
    <row r="21" spans="1:58" x14ac:dyDescent="0.35">
      <c r="A21" s="1">
        <v>3012451</v>
      </c>
      <c r="B21" s="1" t="s">
        <v>58</v>
      </c>
      <c r="C21" s="1">
        <v>33320091</v>
      </c>
      <c r="D21" s="1">
        <v>338327947</v>
      </c>
      <c r="E21" s="1" t="s">
        <v>59</v>
      </c>
      <c r="F21" s="1" t="s">
        <v>60</v>
      </c>
      <c r="G21" s="1" t="s">
        <v>407</v>
      </c>
      <c r="I21" s="1">
        <v>779072363</v>
      </c>
      <c r="J21" s="1" t="s">
        <v>408</v>
      </c>
      <c r="K21" s="1">
        <v>20</v>
      </c>
      <c r="L21" s="1" t="s">
        <v>409</v>
      </c>
      <c r="M21" s="1" t="s">
        <v>295</v>
      </c>
      <c r="N21" s="2">
        <v>45002.366215277776</v>
      </c>
      <c r="O21" s="1" t="s">
        <v>410</v>
      </c>
      <c r="Q21" s="1" t="s">
        <v>67</v>
      </c>
      <c r="R21" s="2">
        <v>45717.457928240743</v>
      </c>
      <c r="S21" s="1" t="s">
        <v>411</v>
      </c>
      <c r="T21" s="1" t="s">
        <v>412</v>
      </c>
      <c r="U21" s="1" t="s">
        <v>70</v>
      </c>
      <c r="V21" s="1" t="s">
        <v>413</v>
      </c>
      <c r="Y21" s="1" t="s">
        <v>414</v>
      </c>
      <c r="Z21" s="1" t="s">
        <v>415</v>
      </c>
      <c r="AA21" s="1" t="s">
        <v>415</v>
      </c>
      <c r="AB21" s="1" t="s">
        <v>416</v>
      </c>
      <c r="AE21" s="2">
        <v>45718.900069444448</v>
      </c>
      <c r="AF21" s="1" t="s">
        <v>417</v>
      </c>
      <c r="AG21" s="1">
        <v>48</v>
      </c>
      <c r="AH21" s="1" t="s">
        <v>125</v>
      </c>
      <c r="AI21" s="1" t="s">
        <v>58</v>
      </c>
      <c r="AJ21" s="1" t="s">
        <v>126</v>
      </c>
      <c r="AK21" s="1" t="s">
        <v>418</v>
      </c>
      <c r="AL21" s="1" t="s">
        <v>204</v>
      </c>
      <c r="AM21" s="2">
        <v>45718.90016203704</v>
      </c>
      <c r="AN21" s="1" t="s">
        <v>418</v>
      </c>
      <c r="AO21" s="1" t="s">
        <v>204</v>
      </c>
      <c r="AP21" s="1">
        <v>5756173</v>
      </c>
      <c r="AQ21" s="1" t="s">
        <v>83</v>
      </c>
      <c r="AR21" s="2">
        <v>45719.373206018521</v>
      </c>
      <c r="AS21" s="1" t="s">
        <v>84</v>
      </c>
      <c r="AT21" s="2">
        <v>45718.5625</v>
      </c>
      <c r="AU21" s="1" t="s">
        <v>85</v>
      </c>
      <c r="AV21" s="1" t="s">
        <v>270</v>
      </c>
      <c r="AW21" s="1" t="s">
        <v>271</v>
      </c>
      <c r="AX21" s="1" t="s">
        <v>272</v>
      </c>
      <c r="AY21" s="2">
        <v>45720.900069444448</v>
      </c>
      <c r="AZ21" s="2">
        <v>45719.373206018521</v>
      </c>
      <c r="BA21" s="1" t="s">
        <v>419</v>
      </c>
      <c r="BB21" s="1" t="s">
        <v>367</v>
      </c>
      <c r="BC21" s="1" t="s">
        <v>368</v>
      </c>
      <c r="BD21" s="1" t="s">
        <v>368</v>
      </c>
      <c r="BE21" s="1" t="s">
        <v>420</v>
      </c>
      <c r="BF21" s="1" t="s">
        <v>421</v>
      </c>
    </row>
    <row r="22" spans="1:58" x14ac:dyDescent="0.35">
      <c r="A22" s="1">
        <v>3012452</v>
      </c>
      <c r="B22" s="1" t="s">
        <v>58</v>
      </c>
      <c r="C22" s="1">
        <v>40013301</v>
      </c>
      <c r="D22" s="1">
        <v>339766678</v>
      </c>
      <c r="E22" s="1" t="s">
        <v>59</v>
      </c>
      <c r="F22" s="1" t="s">
        <v>60</v>
      </c>
      <c r="G22" s="1" t="s">
        <v>422</v>
      </c>
      <c r="H22" s="1" t="s">
        <v>423</v>
      </c>
      <c r="I22" s="1">
        <v>783830830</v>
      </c>
      <c r="J22" s="1" t="s">
        <v>424</v>
      </c>
      <c r="K22" s="1">
        <v>14</v>
      </c>
      <c r="L22" s="1" t="s">
        <v>64</v>
      </c>
      <c r="M22" s="1" t="s">
        <v>65</v>
      </c>
      <c r="N22" s="2">
        <v>44940.791666666664</v>
      </c>
      <c r="O22" s="1" t="s">
        <v>66</v>
      </c>
      <c r="Q22" s="1" t="s">
        <v>67</v>
      </c>
      <c r="R22" s="2">
        <v>45717.458009259259</v>
      </c>
      <c r="S22" s="1" t="s">
        <v>425</v>
      </c>
      <c r="T22" s="1" t="s">
        <v>69</v>
      </c>
      <c r="U22" s="1" t="s">
        <v>70</v>
      </c>
      <c r="V22" s="1" t="s">
        <v>426</v>
      </c>
      <c r="W22" s="1" t="s">
        <v>298</v>
      </c>
      <c r="X22" s="1" t="s">
        <v>427</v>
      </c>
      <c r="Y22" s="1" t="s">
        <v>428</v>
      </c>
      <c r="Z22" s="1" t="s">
        <v>231</v>
      </c>
      <c r="AA22" s="1" t="s">
        <v>429</v>
      </c>
      <c r="AB22" s="1" t="s">
        <v>124</v>
      </c>
      <c r="AE22" s="2">
        <v>45723.516377314816</v>
      </c>
      <c r="AF22" s="1" t="s">
        <v>77</v>
      </c>
      <c r="AH22" s="1" t="s">
        <v>125</v>
      </c>
      <c r="AI22" s="1" t="s">
        <v>58</v>
      </c>
      <c r="AJ22" s="1" t="s">
        <v>126</v>
      </c>
      <c r="AK22" s="1" t="s">
        <v>430</v>
      </c>
      <c r="AL22" s="1" t="s">
        <v>431</v>
      </c>
      <c r="AM22" s="2">
        <v>45723.516851851855</v>
      </c>
      <c r="AN22" s="1" t="s">
        <v>430</v>
      </c>
      <c r="AO22" s="1" t="s">
        <v>431</v>
      </c>
      <c r="AP22" s="1">
        <v>5775443</v>
      </c>
      <c r="AQ22" s="1" t="s">
        <v>83</v>
      </c>
      <c r="AR22" s="2">
        <v>45724.590497685182</v>
      </c>
      <c r="AS22" s="1" t="s">
        <v>84</v>
      </c>
      <c r="AT22" s="2">
        <v>45723.333333333336</v>
      </c>
      <c r="AU22" s="1" t="s">
        <v>85</v>
      </c>
      <c r="AV22" s="1" t="s">
        <v>306</v>
      </c>
      <c r="AW22" s="1" t="s">
        <v>307</v>
      </c>
      <c r="AX22" s="1" t="s">
        <v>308</v>
      </c>
      <c r="AZ22" s="2">
        <v>45724.590497685182</v>
      </c>
      <c r="BB22" s="1" t="s">
        <v>432</v>
      </c>
      <c r="BC22" s="1" t="s">
        <v>433</v>
      </c>
      <c r="BD22" s="1" t="s">
        <v>434</v>
      </c>
      <c r="BE22" s="1" t="s">
        <v>435</v>
      </c>
      <c r="BF22" s="1" t="s">
        <v>431</v>
      </c>
    </row>
    <row r="23" spans="1:58" x14ac:dyDescent="0.35">
      <c r="A23" s="1">
        <v>3012456</v>
      </c>
      <c r="B23" s="1" t="s">
        <v>58</v>
      </c>
      <c r="C23" s="1">
        <v>2664771</v>
      </c>
      <c r="D23" s="1">
        <v>338425483</v>
      </c>
      <c r="E23" s="1" t="s">
        <v>59</v>
      </c>
      <c r="F23" s="1" t="s">
        <v>60</v>
      </c>
      <c r="G23" s="1" t="s">
        <v>436</v>
      </c>
      <c r="H23" s="1" t="s">
        <v>437</v>
      </c>
      <c r="I23" s="1">
        <v>776662841</v>
      </c>
      <c r="J23" s="1" t="s">
        <v>438</v>
      </c>
      <c r="K23" s="1">
        <v>20</v>
      </c>
      <c r="L23" s="1" t="s">
        <v>294</v>
      </c>
      <c r="M23" s="1" t="s">
        <v>295</v>
      </c>
      <c r="N23" s="2">
        <v>44812.493888888886</v>
      </c>
      <c r="O23" s="1" t="s">
        <v>439</v>
      </c>
      <c r="Q23" s="1" t="s">
        <v>67</v>
      </c>
      <c r="R23" s="2">
        <v>45717.45957175926</v>
      </c>
      <c r="S23" s="1" t="s">
        <v>440</v>
      </c>
      <c r="T23" s="1" t="s">
        <v>412</v>
      </c>
      <c r="U23" s="1" t="s">
        <v>101</v>
      </c>
      <c r="V23" s="1" t="s">
        <v>441</v>
      </c>
      <c r="W23" s="1" t="s">
        <v>214</v>
      </c>
      <c r="X23" s="1" t="s">
        <v>215</v>
      </c>
      <c r="Y23" s="1" t="s">
        <v>442</v>
      </c>
      <c r="Z23" s="1" t="s">
        <v>248</v>
      </c>
      <c r="AA23" s="1" t="s">
        <v>248</v>
      </c>
      <c r="AB23" s="1" t="s">
        <v>249</v>
      </c>
      <c r="AC23" s="1">
        <v>143</v>
      </c>
      <c r="AE23" s="2">
        <v>45720.794027777774</v>
      </c>
      <c r="AF23" s="1" t="s">
        <v>443</v>
      </c>
      <c r="AH23" s="1" t="s">
        <v>125</v>
      </c>
      <c r="AI23" s="1" t="s">
        <v>58</v>
      </c>
      <c r="AJ23" s="1" t="s">
        <v>126</v>
      </c>
      <c r="AK23" s="1" t="s">
        <v>444</v>
      </c>
      <c r="AL23" s="1" t="s">
        <v>445</v>
      </c>
      <c r="AM23" s="2">
        <v>45720.794131944444</v>
      </c>
      <c r="AN23" s="1" t="s">
        <v>444</v>
      </c>
      <c r="AO23" s="1" t="s">
        <v>445</v>
      </c>
      <c r="AP23" s="1">
        <v>5763810</v>
      </c>
      <c r="AQ23" s="1" t="s">
        <v>83</v>
      </c>
      <c r="AR23" s="2">
        <v>45720.830995370372</v>
      </c>
      <c r="AS23" s="1" t="s">
        <v>84</v>
      </c>
      <c r="AT23" s="2">
        <v>45720.5625</v>
      </c>
      <c r="AU23" s="1" t="s">
        <v>85</v>
      </c>
      <c r="AV23" s="1" t="s">
        <v>130</v>
      </c>
      <c r="AW23" s="1" t="s">
        <v>131</v>
      </c>
      <c r="AX23" s="1" t="s">
        <v>132</v>
      </c>
      <c r="AZ23" s="2">
        <v>45720.830995370372</v>
      </c>
      <c r="BB23" s="1" t="s">
        <v>192</v>
      </c>
      <c r="BC23" s="1" t="s">
        <v>193</v>
      </c>
      <c r="BD23" s="1" t="s">
        <v>194</v>
      </c>
      <c r="BE23" s="1" t="s">
        <v>446</v>
      </c>
      <c r="BF23" s="1" t="s">
        <v>137</v>
      </c>
    </row>
    <row r="24" spans="1:58" x14ac:dyDescent="0.35">
      <c r="A24" s="1">
        <v>3012458</v>
      </c>
      <c r="B24" s="1" t="s">
        <v>58</v>
      </c>
      <c r="C24" s="1">
        <v>30832481</v>
      </c>
      <c r="D24" s="1">
        <v>339418636</v>
      </c>
      <c r="E24" s="1" t="s">
        <v>59</v>
      </c>
      <c r="F24" s="1" t="s">
        <v>60</v>
      </c>
      <c r="G24" s="1" t="s">
        <v>61</v>
      </c>
      <c r="H24" s="1" t="s">
        <v>447</v>
      </c>
      <c r="I24" s="1">
        <v>781116880</v>
      </c>
      <c r="J24" s="1" t="s">
        <v>448</v>
      </c>
      <c r="K24" s="1">
        <v>15</v>
      </c>
      <c r="L24" s="1" t="s">
        <v>64</v>
      </c>
      <c r="M24" s="1" t="s">
        <v>65</v>
      </c>
      <c r="N24" s="2">
        <v>44835</v>
      </c>
      <c r="O24" s="1" t="s">
        <v>66</v>
      </c>
      <c r="Q24" s="1" t="s">
        <v>67</v>
      </c>
      <c r="R24" s="2">
        <v>45717.461481481485</v>
      </c>
      <c r="S24" s="1" t="s">
        <v>449</v>
      </c>
      <c r="T24" s="1" t="s">
        <v>450</v>
      </c>
      <c r="U24" s="1" t="s">
        <v>120</v>
      </c>
      <c r="V24" s="1" t="s">
        <v>451</v>
      </c>
      <c r="W24" s="1" t="s">
        <v>143</v>
      </c>
      <c r="X24" s="1" t="s">
        <v>143</v>
      </c>
      <c r="Y24" s="1" t="s">
        <v>452</v>
      </c>
      <c r="Z24" s="1" t="s">
        <v>388</v>
      </c>
      <c r="AA24" s="1" t="s">
        <v>453</v>
      </c>
      <c r="AB24" s="1" t="s">
        <v>124</v>
      </c>
      <c r="AE24" s="2">
        <v>45717.461493055554</v>
      </c>
      <c r="AF24" s="1" t="s">
        <v>77</v>
      </c>
      <c r="AH24" s="1" t="s">
        <v>125</v>
      </c>
      <c r="AI24" s="1" t="s">
        <v>79</v>
      </c>
      <c r="AJ24" s="1" t="s">
        <v>454</v>
      </c>
      <c r="AK24" s="1" t="s">
        <v>455</v>
      </c>
      <c r="AL24" s="1" t="s">
        <v>449</v>
      </c>
      <c r="AM24" s="2">
        <v>45717.461527777778</v>
      </c>
      <c r="AN24" s="1" t="s">
        <v>455</v>
      </c>
      <c r="AP24" s="1">
        <v>5753495</v>
      </c>
      <c r="AQ24" s="1" t="s">
        <v>83</v>
      </c>
      <c r="AR24" s="2">
        <v>45719.671365740738</v>
      </c>
      <c r="AS24" s="1" t="s">
        <v>84</v>
      </c>
      <c r="AT24" s="2">
        <v>45717.333333333336</v>
      </c>
      <c r="AU24" s="1" t="s">
        <v>85</v>
      </c>
      <c r="AV24" s="1" t="s">
        <v>149</v>
      </c>
      <c r="AW24" s="1" t="s">
        <v>150</v>
      </c>
      <c r="AX24" s="1" t="s">
        <v>456</v>
      </c>
      <c r="AZ24" s="2">
        <v>45719.671365740738</v>
      </c>
      <c r="BB24" s="1" t="s">
        <v>286</v>
      </c>
      <c r="BC24" s="1" t="s">
        <v>287</v>
      </c>
      <c r="BD24" s="1" t="s">
        <v>288</v>
      </c>
      <c r="BE24" s="1" t="s">
        <v>457</v>
      </c>
      <c r="BF24" s="1" t="s">
        <v>156</v>
      </c>
    </row>
    <row r="25" spans="1:58" x14ac:dyDescent="0.35">
      <c r="A25" s="1">
        <v>3012460</v>
      </c>
      <c r="B25" s="1" t="s">
        <v>223</v>
      </c>
      <c r="C25" s="1">
        <v>36512531</v>
      </c>
      <c r="D25" s="1">
        <v>339754785</v>
      </c>
      <c r="E25" s="1" t="s">
        <v>59</v>
      </c>
      <c r="F25" s="1" t="s">
        <v>60</v>
      </c>
      <c r="G25" s="1" t="s">
        <v>458</v>
      </c>
      <c r="I25" s="1">
        <v>774191717</v>
      </c>
      <c r="J25" s="1" t="s">
        <v>459</v>
      </c>
      <c r="K25" s="1">
        <v>12</v>
      </c>
      <c r="L25" s="1" t="s">
        <v>64</v>
      </c>
      <c r="M25" s="1" t="s">
        <v>65</v>
      </c>
      <c r="N25" s="2">
        <v>44546.583333333336</v>
      </c>
      <c r="O25" s="1" t="s">
        <v>460</v>
      </c>
      <c r="Q25" s="1" t="s">
        <v>67</v>
      </c>
      <c r="R25" s="2">
        <v>45717.462465277778</v>
      </c>
      <c r="S25" s="1" t="s">
        <v>411</v>
      </c>
      <c r="T25" s="1" t="s">
        <v>412</v>
      </c>
      <c r="U25" s="1" t="s">
        <v>101</v>
      </c>
      <c r="V25" s="1" t="s">
        <v>461</v>
      </c>
      <c r="W25" s="1" t="s">
        <v>298</v>
      </c>
      <c r="X25" s="1" t="s">
        <v>299</v>
      </c>
      <c r="Y25" s="1" t="s">
        <v>462</v>
      </c>
      <c r="Z25" s="1" t="s">
        <v>301</v>
      </c>
      <c r="AA25" s="1" t="s">
        <v>463</v>
      </c>
      <c r="AB25" s="1" t="s">
        <v>124</v>
      </c>
      <c r="AE25" s="2">
        <v>45717.462476851855</v>
      </c>
      <c r="AF25" s="1" t="s">
        <v>77</v>
      </c>
      <c r="AH25" s="1" t="s">
        <v>125</v>
      </c>
      <c r="AI25" s="1" t="s">
        <v>464</v>
      </c>
      <c r="AJ25" s="1" t="s">
        <v>465</v>
      </c>
      <c r="AK25" s="1" t="s">
        <v>466</v>
      </c>
      <c r="AL25" s="1" t="s">
        <v>411</v>
      </c>
      <c r="AM25" s="2">
        <v>45719.39502314815</v>
      </c>
      <c r="AO25" s="1" t="s">
        <v>467</v>
      </c>
      <c r="AP25" s="1">
        <v>5756816</v>
      </c>
      <c r="AQ25" s="1" t="s">
        <v>83</v>
      </c>
      <c r="AR25" s="2">
        <v>45719.399942129632</v>
      </c>
      <c r="AS25" s="1" t="s">
        <v>84</v>
      </c>
      <c r="AT25" s="2">
        <v>45719.333333333336</v>
      </c>
      <c r="AU25" s="1" t="s">
        <v>85</v>
      </c>
      <c r="AV25" s="1" t="s">
        <v>468</v>
      </c>
      <c r="AW25" s="1" t="s">
        <v>469</v>
      </c>
      <c r="AX25" s="1" t="s">
        <v>470</v>
      </c>
      <c r="AZ25" s="2">
        <v>45719.399942129632</v>
      </c>
      <c r="BB25" s="1" t="s">
        <v>367</v>
      </c>
      <c r="BC25" s="1" t="s">
        <v>368</v>
      </c>
      <c r="BD25" s="1" t="s">
        <v>368</v>
      </c>
      <c r="BE25" s="1" t="s">
        <v>471</v>
      </c>
      <c r="BF25" s="1" t="s">
        <v>467</v>
      </c>
    </row>
    <row r="26" spans="1:58" x14ac:dyDescent="0.35">
      <c r="A26" s="1">
        <v>3012471</v>
      </c>
      <c r="B26" s="1" t="s">
        <v>58</v>
      </c>
      <c r="C26" s="1">
        <v>36464501</v>
      </c>
      <c r="D26" s="1">
        <v>338688135</v>
      </c>
      <c r="E26" s="1" t="s">
        <v>59</v>
      </c>
      <c r="F26" s="1" t="s">
        <v>60</v>
      </c>
      <c r="G26" s="1" t="s">
        <v>472</v>
      </c>
      <c r="H26" s="1" t="s">
        <v>473</v>
      </c>
      <c r="I26" s="1">
        <v>771246272</v>
      </c>
      <c r="J26" s="1" t="s">
        <v>474</v>
      </c>
      <c r="K26" s="1">
        <v>12</v>
      </c>
      <c r="L26" s="1" t="s">
        <v>64</v>
      </c>
      <c r="M26" s="1" t="s">
        <v>65</v>
      </c>
      <c r="N26" s="2">
        <v>44805</v>
      </c>
      <c r="O26" s="1" t="s">
        <v>353</v>
      </c>
      <c r="Q26" s="1" t="s">
        <v>67</v>
      </c>
      <c r="R26" s="2">
        <v>45717.470567129632</v>
      </c>
      <c r="S26" s="1" t="s">
        <v>449</v>
      </c>
      <c r="T26" s="1" t="s">
        <v>450</v>
      </c>
      <c r="U26" s="1" t="s">
        <v>70</v>
      </c>
      <c r="V26" s="1" t="s">
        <v>475</v>
      </c>
      <c r="W26" s="1" t="s">
        <v>72</v>
      </c>
      <c r="X26" s="1" t="s">
        <v>183</v>
      </c>
      <c r="Y26" s="1" t="s">
        <v>476</v>
      </c>
      <c r="Z26" s="1" t="s">
        <v>477</v>
      </c>
      <c r="AA26" s="1" t="s">
        <v>478</v>
      </c>
      <c r="AB26" s="1" t="s">
        <v>478</v>
      </c>
      <c r="AC26" s="1">
        <v>111</v>
      </c>
      <c r="AE26" s="2">
        <v>45717.470578703702</v>
      </c>
      <c r="AF26" s="1" t="s">
        <v>77</v>
      </c>
      <c r="AH26" s="1" t="s">
        <v>78</v>
      </c>
      <c r="AI26" s="1" t="s">
        <v>79</v>
      </c>
      <c r="AJ26" s="1" t="s">
        <v>378</v>
      </c>
      <c r="AK26" s="1" t="s">
        <v>479</v>
      </c>
      <c r="AL26" s="1" t="s">
        <v>449</v>
      </c>
      <c r="AM26" s="2">
        <v>45717.470613425925</v>
      </c>
      <c r="AN26" s="1" t="s">
        <v>479</v>
      </c>
      <c r="AP26" s="1">
        <v>5753531</v>
      </c>
      <c r="AQ26" s="1" t="s">
        <v>83</v>
      </c>
      <c r="AR26" s="2">
        <v>45719.671030092592</v>
      </c>
      <c r="AS26" s="1" t="s">
        <v>84</v>
      </c>
      <c r="AT26" s="2">
        <v>45717.333333333336</v>
      </c>
      <c r="AU26" s="1" t="s">
        <v>85</v>
      </c>
      <c r="AV26" s="1" t="s">
        <v>480</v>
      </c>
      <c r="AW26" s="1" t="s">
        <v>481</v>
      </c>
      <c r="AX26" s="1" t="s">
        <v>482</v>
      </c>
      <c r="AZ26" s="2">
        <v>45719.671030092592</v>
      </c>
      <c r="BB26" s="1" t="s">
        <v>219</v>
      </c>
      <c r="BC26" s="1" t="s">
        <v>220</v>
      </c>
      <c r="BD26" s="1" t="s">
        <v>221</v>
      </c>
      <c r="BE26" s="1" t="s">
        <v>483</v>
      </c>
      <c r="BF26" s="1" t="s">
        <v>431</v>
      </c>
    </row>
    <row r="27" spans="1:58" x14ac:dyDescent="0.35">
      <c r="A27" s="1">
        <v>3012473</v>
      </c>
      <c r="B27" s="1" t="s">
        <v>327</v>
      </c>
      <c r="C27" s="1">
        <v>34247131</v>
      </c>
      <c r="D27" s="1">
        <v>338355885</v>
      </c>
      <c r="E27" s="1" t="s">
        <v>59</v>
      </c>
      <c r="F27" s="1" t="s">
        <v>60</v>
      </c>
      <c r="G27" s="1" t="s">
        <v>484</v>
      </c>
      <c r="H27" s="1" t="s">
        <v>485</v>
      </c>
      <c r="I27" s="1">
        <v>775188297</v>
      </c>
      <c r="J27" s="1" t="s">
        <v>486</v>
      </c>
      <c r="K27" s="1">
        <v>13</v>
      </c>
      <c r="L27" s="1" t="s">
        <v>64</v>
      </c>
      <c r="M27" s="1" t="s">
        <v>65</v>
      </c>
      <c r="N27" s="2">
        <v>45724.789733796293</v>
      </c>
      <c r="O27" s="1" t="s">
        <v>487</v>
      </c>
      <c r="Q27" s="1" t="s">
        <v>67</v>
      </c>
      <c r="R27" s="2">
        <v>45717.472511574073</v>
      </c>
      <c r="S27" s="1" t="s">
        <v>488</v>
      </c>
      <c r="T27" s="1" t="s">
        <v>412</v>
      </c>
      <c r="U27" s="1" t="s">
        <v>70</v>
      </c>
      <c r="V27" s="1" t="s">
        <v>489</v>
      </c>
      <c r="W27" s="1" t="s">
        <v>334</v>
      </c>
      <c r="X27" s="1" t="s">
        <v>335</v>
      </c>
      <c r="Y27" s="1" t="s">
        <v>490</v>
      </c>
      <c r="Z27" s="1" t="s">
        <v>337</v>
      </c>
      <c r="AA27" s="1" t="s">
        <v>491</v>
      </c>
      <c r="AB27" s="1" t="s">
        <v>491</v>
      </c>
      <c r="AC27" s="1">
        <v>118</v>
      </c>
      <c r="AE27" s="2">
        <v>45719.717858796299</v>
      </c>
      <c r="AF27" s="1" t="s">
        <v>443</v>
      </c>
      <c r="AH27" s="1" t="s">
        <v>125</v>
      </c>
      <c r="AI27" s="1" t="s">
        <v>464</v>
      </c>
      <c r="AJ27" s="1" t="s">
        <v>492</v>
      </c>
      <c r="AK27" s="1" t="s">
        <v>493</v>
      </c>
      <c r="AL27" s="1" t="s">
        <v>494</v>
      </c>
      <c r="AM27" s="2">
        <v>45719.717974537038</v>
      </c>
      <c r="AN27" s="1" t="s">
        <v>493</v>
      </c>
      <c r="AO27" s="1" t="s">
        <v>494</v>
      </c>
      <c r="AP27" s="1">
        <v>5759426</v>
      </c>
      <c r="AQ27" s="1" t="s">
        <v>83</v>
      </c>
      <c r="AR27" s="2">
        <v>45721.650046296294</v>
      </c>
      <c r="AS27" s="1" t="s">
        <v>84</v>
      </c>
      <c r="AT27" s="2">
        <v>45719.333333333336</v>
      </c>
      <c r="AU27" s="1" t="s">
        <v>85</v>
      </c>
      <c r="AV27" s="1" t="s">
        <v>468</v>
      </c>
      <c r="AW27" s="1" t="s">
        <v>469</v>
      </c>
      <c r="AX27" s="1" t="s">
        <v>495</v>
      </c>
      <c r="AZ27" s="2">
        <v>45721.650046296294</v>
      </c>
      <c r="BB27" s="1" t="s">
        <v>367</v>
      </c>
      <c r="BC27" s="1" t="s">
        <v>368</v>
      </c>
      <c r="BD27" s="1" t="s">
        <v>368</v>
      </c>
      <c r="BF27" s="1" t="s">
        <v>467</v>
      </c>
    </row>
    <row r="28" spans="1:58" x14ac:dyDescent="0.35">
      <c r="A28" s="1">
        <v>3012480</v>
      </c>
      <c r="B28" s="1" t="s">
        <v>223</v>
      </c>
      <c r="C28" s="1">
        <v>38784371</v>
      </c>
      <c r="D28" s="1">
        <v>338249807</v>
      </c>
      <c r="E28" s="1" t="s">
        <v>59</v>
      </c>
      <c r="F28" s="1" t="s">
        <v>60</v>
      </c>
      <c r="G28" s="1" t="s">
        <v>275</v>
      </c>
      <c r="H28" s="1" t="s">
        <v>496</v>
      </c>
      <c r="I28" s="1">
        <v>771855683</v>
      </c>
      <c r="J28" s="1" t="s">
        <v>277</v>
      </c>
      <c r="K28" s="1">
        <v>12</v>
      </c>
      <c r="L28" s="1" t="s">
        <v>64</v>
      </c>
      <c r="M28" s="1" t="s">
        <v>65</v>
      </c>
      <c r="N28" s="2">
        <v>45618.625</v>
      </c>
      <c r="O28" s="1" t="s">
        <v>497</v>
      </c>
      <c r="Q28" s="1" t="s">
        <v>67</v>
      </c>
      <c r="R28" s="2">
        <v>45717.476597222223</v>
      </c>
      <c r="S28" s="1" t="s">
        <v>498</v>
      </c>
      <c r="T28" s="1" t="s">
        <v>100</v>
      </c>
      <c r="U28" s="1" t="s">
        <v>70</v>
      </c>
      <c r="V28" s="1" t="s">
        <v>499</v>
      </c>
      <c r="W28" s="1" t="s">
        <v>72</v>
      </c>
      <c r="X28" s="1" t="s">
        <v>356</v>
      </c>
      <c r="Y28" s="1" t="s">
        <v>357</v>
      </c>
      <c r="Z28" s="1" t="s">
        <v>477</v>
      </c>
      <c r="AA28" s="1" t="s">
        <v>500</v>
      </c>
      <c r="AB28" s="1" t="s">
        <v>124</v>
      </c>
      <c r="AE28" s="2">
        <v>45718.330810185187</v>
      </c>
      <c r="AF28" s="1" t="s">
        <v>77</v>
      </c>
      <c r="AH28" s="1" t="s">
        <v>78</v>
      </c>
      <c r="AI28" s="1" t="s">
        <v>339</v>
      </c>
      <c r="AJ28" s="1" t="s">
        <v>361</v>
      </c>
      <c r="AK28" s="1" t="s">
        <v>362</v>
      </c>
      <c r="AL28" s="1" t="s">
        <v>363</v>
      </c>
      <c r="AM28" s="2">
        <v>45718.330891203703</v>
      </c>
      <c r="AN28" s="1" t="s">
        <v>362</v>
      </c>
      <c r="AO28" s="1" t="s">
        <v>363</v>
      </c>
      <c r="AP28" s="1">
        <v>5755267</v>
      </c>
      <c r="AQ28" s="1" t="s">
        <v>83</v>
      </c>
      <c r="AR28" s="2">
        <v>45719.47960648148</v>
      </c>
      <c r="AS28" s="1" t="s">
        <v>84</v>
      </c>
      <c r="AT28" s="2">
        <v>45719.291666666664</v>
      </c>
      <c r="AU28" s="1" t="s">
        <v>85</v>
      </c>
      <c r="AV28" s="1" t="s">
        <v>501</v>
      </c>
      <c r="AW28" s="1" t="s">
        <v>502</v>
      </c>
      <c r="AX28" s="1" t="s">
        <v>503</v>
      </c>
      <c r="AZ28" s="2">
        <v>45719.479594907411</v>
      </c>
      <c r="BB28" s="1" t="s">
        <v>504</v>
      </c>
      <c r="BC28" s="1" t="s">
        <v>505</v>
      </c>
      <c r="BD28" s="1" t="s">
        <v>506</v>
      </c>
      <c r="BE28" s="1" t="s">
        <v>507</v>
      </c>
      <c r="BF28" s="1" t="s">
        <v>508</v>
      </c>
    </row>
    <row r="29" spans="1:58" x14ac:dyDescent="0.35">
      <c r="A29" s="1">
        <v>3012485</v>
      </c>
      <c r="B29" s="1" t="s">
        <v>58</v>
      </c>
      <c r="C29" s="1">
        <v>44998721</v>
      </c>
      <c r="D29" s="1">
        <v>339431205</v>
      </c>
      <c r="E29" s="1" t="s">
        <v>59</v>
      </c>
      <c r="F29" s="1" t="s">
        <v>60</v>
      </c>
      <c r="G29" s="1" t="s">
        <v>509</v>
      </c>
      <c r="H29" s="1" t="s">
        <v>510</v>
      </c>
      <c r="I29" s="1">
        <v>782307414</v>
      </c>
      <c r="J29" s="1" t="s">
        <v>511</v>
      </c>
      <c r="K29" s="1">
        <v>15</v>
      </c>
      <c r="L29" s="1" t="s">
        <v>64</v>
      </c>
      <c r="M29" s="1" t="s">
        <v>65</v>
      </c>
      <c r="N29" s="2">
        <v>45667.625</v>
      </c>
      <c r="O29" s="1" t="s">
        <v>66</v>
      </c>
      <c r="Q29" s="1" t="s">
        <v>67</v>
      </c>
      <c r="R29" s="2">
        <v>45717.479675925926</v>
      </c>
      <c r="S29" s="1" t="s">
        <v>512</v>
      </c>
      <c r="T29" s="1" t="s">
        <v>100</v>
      </c>
      <c r="U29" s="1" t="s">
        <v>70</v>
      </c>
      <c r="V29" s="1" t="s">
        <v>513</v>
      </c>
      <c r="W29" s="1" t="s">
        <v>143</v>
      </c>
      <c r="X29" s="1" t="s">
        <v>143</v>
      </c>
      <c r="Y29" s="1" t="s">
        <v>144</v>
      </c>
      <c r="Z29" s="1" t="s">
        <v>145</v>
      </c>
      <c r="AA29" s="1" t="s">
        <v>514</v>
      </c>
      <c r="AB29" s="1" t="s">
        <v>124</v>
      </c>
      <c r="AE29" s="2">
        <v>45717.479687500003</v>
      </c>
      <c r="AF29" s="1" t="s">
        <v>77</v>
      </c>
      <c r="AH29" s="1" t="s">
        <v>78</v>
      </c>
      <c r="AI29" s="1" t="s">
        <v>79</v>
      </c>
      <c r="AJ29" s="1" t="s">
        <v>283</v>
      </c>
      <c r="AK29" s="1" t="s">
        <v>515</v>
      </c>
      <c r="AL29" s="1" t="s">
        <v>512</v>
      </c>
      <c r="AM29" s="2">
        <v>45717.479722222219</v>
      </c>
      <c r="AN29" s="1" t="s">
        <v>515</v>
      </c>
      <c r="AP29" s="1">
        <v>5753581</v>
      </c>
      <c r="AQ29" s="1" t="s">
        <v>83</v>
      </c>
      <c r="AR29" s="2">
        <v>45719.5080787037</v>
      </c>
      <c r="AS29" s="1" t="s">
        <v>84</v>
      </c>
      <c r="AT29" s="2">
        <v>45717.333333333336</v>
      </c>
      <c r="AU29" s="1" t="s">
        <v>85</v>
      </c>
      <c r="AV29" s="1" t="s">
        <v>149</v>
      </c>
      <c r="AW29" s="1" t="s">
        <v>150</v>
      </c>
      <c r="AX29" s="1" t="s">
        <v>516</v>
      </c>
      <c r="AZ29" s="2">
        <v>45719.5080787037</v>
      </c>
      <c r="BB29" s="1" t="s">
        <v>192</v>
      </c>
      <c r="BC29" s="1" t="s">
        <v>193</v>
      </c>
      <c r="BD29" s="1" t="s">
        <v>194</v>
      </c>
      <c r="BE29" s="1" t="s">
        <v>517</v>
      </c>
      <c r="BF29" s="1" t="s">
        <v>156</v>
      </c>
    </row>
    <row r="30" spans="1:58" x14ac:dyDescent="0.35">
      <c r="A30" s="1">
        <v>3012517</v>
      </c>
      <c r="B30" s="1" t="s">
        <v>58</v>
      </c>
      <c r="C30" s="1">
        <v>44021781</v>
      </c>
      <c r="D30" s="1">
        <v>339413120</v>
      </c>
      <c r="E30" s="1" t="s">
        <v>59</v>
      </c>
      <c r="F30" s="1" t="s">
        <v>60</v>
      </c>
      <c r="G30" s="1" t="s">
        <v>518</v>
      </c>
      <c r="H30" s="1" t="s">
        <v>518</v>
      </c>
      <c r="I30" s="1">
        <v>779152799</v>
      </c>
      <c r="J30" s="1" t="s">
        <v>519</v>
      </c>
      <c r="K30" s="1">
        <v>20</v>
      </c>
      <c r="L30" s="1" t="s">
        <v>294</v>
      </c>
      <c r="M30" s="1" t="s">
        <v>295</v>
      </c>
      <c r="N30" s="2">
        <v>45664.458333333336</v>
      </c>
      <c r="O30" s="1" t="s">
        <v>520</v>
      </c>
      <c r="Q30" s="1" t="s">
        <v>67</v>
      </c>
      <c r="R30" s="2">
        <v>45717.489895833336</v>
      </c>
      <c r="S30" s="1" t="s">
        <v>488</v>
      </c>
      <c r="T30" s="1" t="s">
        <v>412</v>
      </c>
      <c r="U30" s="1" t="s">
        <v>70</v>
      </c>
      <c r="V30" s="1" t="s">
        <v>521</v>
      </c>
      <c r="W30" s="1" t="s">
        <v>143</v>
      </c>
      <c r="X30" s="1" t="s">
        <v>143</v>
      </c>
      <c r="Y30" s="1" t="s">
        <v>522</v>
      </c>
      <c r="Z30" s="1" t="s">
        <v>145</v>
      </c>
      <c r="AA30" s="1" t="s">
        <v>523</v>
      </c>
      <c r="AB30" s="1" t="s">
        <v>124</v>
      </c>
      <c r="AE30" s="2">
        <v>45717.767418981479</v>
      </c>
      <c r="AF30" s="1" t="s">
        <v>443</v>
      </c>
      <c r="AH30" s="1" t="s">
        <v>78</v>
      </c>
      <c r="AI30" s="1" t="s">
        <v>58</v>
      </c>
      <c r="AJ30" s="1" t="s">
        <v>126</v>
      </c>
      <c r="AK30" s="1" t="s">
        <v>524</v>
      </c>
      <c r="AL30" s="1" t="s">
        <v>525</v>
      </c>
      <c r="AM30" s="2">
        <v>45717.767511574071</v>
      </c>
      <c r="AN30" s="1" t="s">
        <v>524</v>
      </c>
      <c r="AO30" s="1" t="s">
        <v>525</v>
      </c>
      <c r="AP30" s="1">
        <v>5754530</v>
      </c>
      <c r="AQ30" s="1" t="s">
        <v>83</v>
      </c>
      <c r="AR30" s="2">
        <v>45719.379953703705</v>
      </c>
      <c r="AS30" s="1" t="s">
        <v>84</v>
      </c>
      <c r="AT30" s="2">
        <v>45717.5625</v>
      </c>
      <c r="AU30" s="1" t="s">
        <v>85</v>
      </c>
      <c r="AV30" s="1" t="s">
        <v>526</v>
      </c>
      <c r="AW30" s="1" t="s">
        <v>526</v>
      </c>
      <c r="AX30" s="1" t="s">
        <v>527</v>
      </c>
      <c r="AZ30" s="2">
        <v>45719.379953703705</v>
      </c>
      <c r="BB30" s="1" t="s">
        <v>367</v>
      </c>
      <c r="BC30" s="1" t="s">
        <v>368</v>
      </c>
      <c r="BD30" s="1" t="s">
        <v>368</v>
      </c>
      <c r="BE30" s="1" t="s">
        <v>528</v>
      </c>
      <c r="BF30" s="1" t="s">
        <v>421</v>
      </c>
    </row>
    <row r="31" spans="1:58" x14ac:dyDescent="0.35">
      <c r="A31" s="1">
        <v>3012520</v>
      </c>
      <c r="B31" s="1" t="s">
        <v>58</v>
      </c>
      <c r="C31" s="1">
        <v>39195721</v>
      </c>
      <c r="D31" s="1">
        <v>338610678</v>
      </c>
      <c r="E31" s="1" t="s">
        <v>59</v>
      </c>
      <c r="F31" s="1" t="s">
        <v>60</v>
      </c>
      <c r="G31" s="1" t="s">
        <v>529</v>
      </c>
      <c r="H31" s="1" t="s">
        <v>530</v>
      </c>
      <c r="I31" s="1">
        <v>777125296</v>
      </c>
      <c r="J31" s="1" t="s">
        <v>531</v>
      </c>
      <c r="K31" s="1">
        <v>12</v>
      </c>
      <c r="L31" s="1" t="s">
        <v>64</v>
      </c>
      <c r="M31" s="1" t="s">
        <v>65</v>
      </c>
      <c r="N31" s="2">
        <v>45643.47179398148</v>
      </c>
      <c r="O31" s="1" t="s">
        <v>66</v>
      </c>
      <c r="Q31" s="1" t="s">
        <v>67</v>
      </c>
      <c r="R31" s="2">
        <v>45717.490543981483</v>
      </c>
      <c r="S31" s="1" t="s">
        <v>532</v>
      </c>
      <c r="T31" s="1" t="s">
        <v>69</v>
      </c>
      <c r="U31" s="1" t="s">
        <v>70</v>
      </c>
      <c r="V31" s="1" t="s">
        <v>533</v>
      </c>
      <c r="W31" s="1" t="s">
        <v>162</v>
      </c>
      <c r="X31" s="1" t="s">
        <v>163</v>
      </c>
      <c r="Y31" s="1" t="s">
        <v>534</v>
      </c>
      <c r="Z31" s="1" t="s">
        <v>165</v>
      </c>
      <c r="AA31" s="1" t="s">
        <v>165</v>
      </c>
      <c r="AB31" s="1" t="s">
        <v>124</v>
      </c>
      <c r="AE31" s="2">
        <v>45717.490543981483</v>
      </c>
      <c r="AF31" s="1" t="s">
        <v>77</v>
      </c>
      <c r="AH31" s="1" t="s">
        <v>78</v>
      </c>
      <c r="AI31" s="1" t="s">
        <v>79</v>
      </c>
      <c r="AJ31" s="1" t="s">
        <v>378</v>
      </c>
      <c r="AK31" s="1" t="s">
        <v>535</v>
      </c>
      <c r="AL31" s="1" t="s">
        <v>532</v>
      </c>
      <c r="AM31" s="2">
        <v>45717.490578703706</v>
      </c>
      <c r="AN31" s="1" t="s">
        <v>535</v>
      </c>
      <c r="AP31" s="1">
        <v>5753637</v>
      </c>
      <c r="AQ31" s="1" t="s">
        <v>83</v>
      </c>
      <c r="AR31" s="2">
        <v>45719.588148148148</v>
      </c>
      <c r="AS31" s="1" t="s">
        <v>84</v>
      </c>
      <c r="AT31" s="2">
        <v>45717.333333333336</v>
      </c>
      <c r="AU31" s="1" t="s">
        <v>85</v>
      </c>
      <c r="AV31" s="1" t="s">
        <v>169</v>
      </c>
      <c r="AW31" s="1" t="s">
        <v>170</v>
      </c>
      <c r="AX31" s="1" t="s">
        <v>536</v>
      </c>
      <c r="AZ31" s="2">
        <v>45719.588148148148</v>
      </c>
      <c r="BB31" s="1" t="s">
        <v>537</v>
      </c>
      <c r="BC31" s="1" t="s">
        <v>538</v>
      </c>
      <c r="BD31" s="1" t="s">
        <v>91</v>
      </c>
      <c r="BE31" s="1" t="s">
        <v>539</v>
      </c>
      <c r="BF31" s="1" t="s">
        <v>176</v>
      </c>
    </row>
    <row r="32" spans="1:58" x14ac:dyDescent="0.35">
      <c r="A32" s="1">
        <v>3012522</v>
      </c>
      <c r="B32" s="1" t="s">
        <v>58</v>
      </c>
      <c r="C32" s="1">
        <v>34089361</v>
      </c>
      <c r="D32" s="1">
        <v>338688268</v>
      </c>
      <c r="E32" s="1" t="s">
        <v>59</v>
      </c>
      <c r="F32" s="1" t="s">
        <v>60</v>
      </c>
      <c r="G32" s="1" t="s">
        <v>540</v>
      </c>
      <c r="H32" s="1" t="s">
        <v>541</v>
      </c>
      <c r="I32" s="1">
        <v>775461589</v>
      </c>
      <c r="J32" s="1" t="s">
        <v>542</v>
      </c>
      <c r="K32" s="1">
        <v>13</v>
      </c>
      <c r="L32" s="1" t="s">
        <v>64</v>
      </c>
      <c r="M32" s="1" t="s">
        <v>65</v>
      </c>
      <c r="N32" s="2">
        <v>44805</v>
      </c>
      <c r="O32" s="1" t="s">
        <v>353</v>
      </c>
      <c r="Q32" s="1" t="s">
        <v>67</v>
      </c>
      <c r="R32" s="2">
        <v>45717.491053240738</v>
      </c>
      <c r="S32" s="1" t="s">
        <v>543</v>
      </c>
      <c r="T32" s="1" t="s">
        <v>69</v>
      </c>
      <c r="U32" s="1" t="s">
        <v>70</v>
      </c>
      <c r="V32" s="1" t="s">
        <v>544</v>
      </c>
      <c r="W32" s="1" t="s">
        <v>72</v>
      </c>
      <c r="X32" s="1" t="s">
        <v>183</v>
      </c>
      <c r="Y32" s="1" t="s">
        <v>545</v>
      </c>
      <c r="Z32" s="1" t="s">
        <v>546</v>
      </c>
      <c r="AA32" s="1" t="s">
        <v>547</v>
      </c>
      <c r="AB32" s="1" t="s">
        <v>548</v>
      </c>
      <c r="AC32" s="1" t="s">
        <v>549</v>
      </c>
      <c r="AE32" s="2">
        <v>45718.785324074073</v>
      </c>
      <c r="AF32" s="1" t="s">
        <v>77</v>
      </c>
      <c r="AH32" s="1" t="s">
        <v>125</v>
      </c>
      <c r="AI32" s="1" t="s">
        <v>58</v>
      </c>
      <c r="AJ32" s="1" t="s">
        <v>126</v>
      </c>
      <c r="AK32" s="1" t="s">
        <v>550</v>
      </c>
      <c r="AL32" s="1" t="s">
        <v>188</v>
      </c>
      <c r="AM32" s="2">
        <v>45718.785775462966</v>
      </c>
      <c r="AN32" s="1" t="s">
        <v>550</v>
      </c>
      <c r="AO32" s="1" t="s">
        <v>188</v>
      </c>
      <c r="AP32" s="1">
        <v>5756000</v>
      </c>
      <c r="AQ32" s="1" t="s">
        <v>83</v>
      </c>
      <c r="AR32" s="2">
        <v>45719.680335648147</v>
      </c>
      <c r="AS32" s="1" t="s">
        <v>84</v>
      </c>
      <c r="AT32" s="2">
        <v>45718.333333333336</v>
      </c>
      <c r="AU32" s="1" t="s">
        <v>85</v>
      </c>
      <c r="AV32" s="1" t="s">
        <v>189</v>
      </c>
      <c r="AW32" s="1" t="s">
        <v>190</v>
      </c>
      <c r="AX32" s="1" t="s">
        <v>191</v>
      </c>
      <c r="AZ32" s="2">
        <v>45719.680335648147</v>
      </c>
      <c r="BB32" s="1" t="s">
        <v>551</v>
      </c>
      <c r="BC32" s="1" t="s">
        <v>552</v>
      </c>
      <c r="BD32" s="1" t="s">
        <v>553</v>
      </c>
      <c r="BE32" s="1" t="s">
        <v>554</v>
      </c>
      <c r="BF32" s="1" t="s">
        <v>196</v>
      </c>
    </row>
    <row r="33" spans="1:58" x14ac:dyDescent="0.35">
      <c r="A33" s="1">
        <v>3012555</v>
      </c>
      <c r="B33" s="1" t="s">
        <v>223</v>
      </c>
      <c r="C33" s="1">
        <v>43752371</v>
      </c>
      <c r="D33" s="1">
        <v>339756551</v>
      </c>
      <c r="E33" s="1" t="s">
        <v>59</v>
      </c>
      <c r="F33" s="1" t="s">
        <v>60</v>
      </c>
      <c r="G33" s="1" t="s">
        <v>555</v>
      </c>
      <c r="H33" s="1" t="s">
        <v>315</v>
      </c>
      <c r="I33" s="1">
        <v>339756551</v>
      </c>
      <c r="K33" s="1">
        <v>14</v>
      </c>
      <c r="L33" s="1" t="s">
        <v>64</v>
      </c>
      <c r="M33" s="1" t="s">
        <v>65</v>
      </c>
      <c r="N33" s="2">
        <v>45630.666666666664</v>
      </c>
      <c r="O33" s="1" t="s">
        <v>98</v>
      </c>
      <c r="Q33" s="1" t="s">
        <v>67</v>
      </c>
      <c r="R33" s="2">
        <v>45717.4996875</v>
      </c>
      <c r="S33" s="1" t="s">
        <v>556</v>
      </c>
      <c r="T33" s="1" t="s">
        <v>100</v>
      </c>
      <c r="U33" s="1" t="s">
        <v>557</v>
      </c>
      <c r="V33" s="1" t="s">
        <v>558</v>
      </c>
      <c r="W33" s="1" t="s">
        <v>298</v>
      </c>
      <c r="X33" s="1" t="s">
        <v>299</v>
      </c>
      <c r="Y33" s="1" t="s">
        <v>559</v>
      </c>
      <c r="Z33" s="1" t="s">
        <v>231</v>
      </c>
      <c r="AA33" s="1" t="s">
        <v>231</v>
      </c>
      <c r="AB33" s="1" t="s">
        <v>124</v>
      </c>
      <c r="AE33" s="2">
        <v>45717.790983796294</v>
      </c>
      <c r="AF33" s="1" t="s">
        <v>77</v>
      </c>
      <c r="AH33" s="1" t="s">
        <v>125</v>
      </c>
      <c r="AI33" s="1" t="s">
        <v>106</v>
      </c>
      <c r="AJ33" s="1" t="s">
        <v>303</v>
      </c>
      <c r="AK33" s="1" t="s">
        <v>560</v>
      </c>
      <c r="AL33" s="1" t="s">
        <v>305</v>
      </c>
      <c r="AM33" s="2">
        <v>45717.791076388887</v>
      </c>
      <c r="AN33" s="1" t="s">
        <v>560</v>
      </c>
      <c r="AO33" s="1" t="s">
        <v>305</v>
      </c>
      <c r="AP33" s="1">
        <v>5754577</v>
      </c>
      <c r="AQ33" s="1" t="s">
        <v>83</v>
      </c>
      <c r="AR33" s="2">
        <v>45721.554849537039</v>
      </c>
      <c r="AS33" s="1" t="s">
        <v>84</v>
      </c>
      <c r="AT33" s="2">
        <v>45717.333333333336</v>
      </c>
      <c r="AU33" s="1" t="s">
        <v>85</v>
      </c>
      <c r="AV33" s="1" t="s">
        <v>306</v>
      </c>
      <c r="AW33" s="1" t="s">
        <v>307</v>
      </c>
      <c r="AX33" s="1" t="s">
        <v>308</v>
      </c>
      <c r="AZ33" s="2">
        <v>45721.554849537039</v>
      </c>
      <c r="BB33" s="1" t="s">
        <v>561</v>
      </c>
      <c r="BC33" s="1" t="s">
        <v>562</v>
      </c>
      <c r="BD33" s="1" t="s">
        <v>113</v>
      </c>
      <c r="BE33" s="1" t="s">
        <v>563</v>
      </c>
      <c r="BF33" s="1" t="s">
        <v>564</v>
      </c>
    </row>
    <row r="34" spans="1:58" x14ac:dyDescent="0.35">
      <c r="A34" s="1">
        <v>3012563</v>
      </c>
      <c r="B34" s="1" t="s">
        <v>223</v>
      </c>
      <c r="C34" s="1">
        <v>35099391</v>
      </c>
      <c r="D34" s="1">
        <v>338570326</v>
      </c>
      <c r="E34" s="1" t="s">
        <v>59</v>
      </c>
      <c r="F34" s="1" t="s">
        <v>60</v>
      </c>
      <c r="G34" s="1" t="s">
        <v>275</v>
      </c>
      <c r="H34" s="1" t="s">
        <v>565</v>
      </c>
      <c r="I34" s="1">
        <v>779625963</v>
      </c>
      <c r="J34" s="1" t="s">
        <v>566</v>
      </c>
      <c r="K34" s="1">
        <v>13</v>
      </c>
      <c r="L34" s="1" t="s">
        <v>64</v>
      </c>
      <c r="M34" s="1" t="s">
        <v>65</v>
      </c>
      <c r="N34" s="2">
        <v>45467.541666666664</v>
      </c>
      <c r="O34" s="1" t="s">
        <v>98</v>
      </c>
      <c r="Q34" s="1" t="s">
        <v>67</v>
      </c>
      <c r="R34" s="2">
        <v>45717.506423611114</v>
      </c>
      <c r="S34" s="1" t="s">
        <v>567</v>
      </c>
      <c r="T34" s="1" t="s">
        <v>69</v>
      </c>
      <c r="U34" s="1" t="s">
        <v>385</v>
      </c>
      <c r="V34" s="1" t="s">
        <v>568</v>
      </c>
      <c r="W34" s="1" t="s">
        <v>162</v>
      </c>
      <c r="X34" s="1" t="s">
        <v>163</v>
      </c>
      <c r="Y34" s="1" t="s">
        <v>569</v>
      </c>
      <c r="Z34" s="1" t="s">
        <v>165</v>
      </c>
      <c r="AA34" s="1" t="s">
        <v>165</v>
      </c>
      <c r="AB34" s="1" t="s">
        <v>570</v>
      </c>
      <c r="AE34" s="2">
        <v>45719.476064814815</v>
      </c>
      <c r="AF34" s="1" t="s">
        <v>77</v>
      </c>
      <c r="AH34" s="1" t="s">
        <v>125</v>
      </c>
      <c r="AI34" s="1" t="s">
        <v>339</v>
      </c>
      <c r="AJ34" s="1" t="s">
        <v>303</v>
      </c>
      <c r="AK34" s="1" t="s">
        <v>571</v>
      </c>
      <c r="AL34" s="1" t="s">
        <v>176</v>
      </c>
      <c r="AM34" s="2">
        <v>45719.476446759261</v>
      </c>
      <c r="AN34" s="1" t="s">
        <v>572</v>
      </c>
      <c r="AO34" s="1" t="s">
        <v>176</v>
      </c>
      <c r="AP34" s="1">
        <v>5757323</v>
      </c>
      <c r="AQ34" s="1" t="s">
        <v>83</v>
      </c>
      <c r="AR34" s="2">
        <v>45720.523194444446</v>
      </c>
      <c r="AS34" s="1" t="s">
        <v>84</v>
      </c>
      <c r="AT34" s="2">
        <v>45719.333333333336</v>
      </c>
      <c r="AU34" s="1" t="s">
        <v>573</v>
      </c>
      <c r="AV34" s="1" t="s">
        <v>270</v>
      </c>
      <c r="AW34" s="1" t="s">
        <v>271</v>
      </c>
      <c r="AX34" s="1" t="s">
        <v>272</v>
      </c>
      <c r="AZ34" s="2">
        <v>45720.523194444446</v>
      </c>
      <c r="BB34" s="1" t="s">
        <v>345</v>
      </c>
      <c r="BC34" s="1" t="s">
        <v>346</v>
      </c>
      <c r="BD34" s="1" t="s">
        <v>347</v>
      </c>
      <c r="BE34" s="1" t="s">
        <v>574</v>
      </c>
      <c r="BF34" s="1" t="s">
        <v>176</v>
      </c>
    </row>
    <row r="35" spans="1:58" x14ac:dyDescent="0.35">
      <c r="A35" s="1">
        <v>3012575</v>
      </c>
      <c r="B35" s="1" t="s">
        <v>223</v>
      </c>
      <c r="C35" s="1">
        <v>2286701</v>
      </c>
      <c r="D35" s="1">
        <v>339678792</v>
      </c>
      <c r="E35" s="1" t="s">
        <v>59</v>
      </c>
      <c r="F35" s="1" t="s">
        <v>60</v>
      </c>
      <c r="G35" s="1" t="s">
        <v>117</v>
      </c>
      <c r="H35" s="1" t="s">
        <v>575</v>
      </c>
      <c r="I35" s="1">
        <v>786838938</v>
      </c>
      <c r="J35" s="1" t="s">
        <v>576</v>
      </c>
      <c r="K35" s="1">
        <v>16</v>
      </c>
      <c r="L35" s="1" t="s">
        <v>64</v>
      </c>
      <c r="M35" s="1" t="s">
        <v>65</v>
      </c>
      <c r="N35" s="2">
        <v>44888.5</v>
      </c>
      <c r="O35" s="1" t="s">
        <v>98</v>
      </c>
      <c r="Q35" s="1" t="s">
        <v>67</v>
      </c>
      <c r="R35" s="2">
        <v>45717.510844907411</v>
      </c>
      <c r="S35" s="1" t="s">
        <v>245</v>
      </c>
      <c r="T35" s="1" t="s">
        <v>100</v>
      </c>
      <c r="U35" s="1" t="s">
        <v>70</v>
      </c>
      <c r="V35" s="1" t="s">
        <v>577</v>
      </c>
      <c r="W35" s="1" t="s">
        <v>578</v>
      </c>
      <c r="X35" s="1" t="s">
        <v>578</v>
      </c>
      <c r="Y35" s="1" t="s">
        <v>579</v>
      </c>
      <c r="Z35" s="1" t="s">
        <v>580</v>
      </c>
      <c r="AA35" s="1" t="s">
        <v>581</v>
      </c>
      <c r="AB35" s="1" t="s">
        <v>124</v>
      </c>
      <c r="AE35" s="2">
        <v>45719.55196759259</v>
      </c>
      <c r="AF35" s="1" t="s">
        <v>77</v>
      </c>
      <c r="AH35" s="1" t="s">
        <v>125</v>
      </c>
      <c r="AI35" s="1" t="s">
        <v>339</v>
      </c>
      <c r="AJ35" s="1" t="s">
        <v>303</v>
      </c>
      <c r="AK35" s="1" t="s">
        <v>582</v>
      </c>
      <c r="AL35" s="1" t="s">
        <v>137</v>
      </c>
      <c r="AM35" s="2">
        <v>45719.552083333336</v>
      </c>
      <c r="AN35" s="1" t="s">
        <v>582</v>
      </c>
      <c r="AO35" s="1" t="s">
        <v>137</v>
      </c>
      <c r="AP35" s="1">
        <v>5758024</v>
      </c>
      <c r="AQ35" s="1" t="s">
        <v>83</v>
      </c>
      <c r="AR35" s="2">
        <v>45719.759004629632</v>
      </c>
      <c r="AS35" s="1" t="s">
        <v>84</v>
      </c>
      <c r="AT35" s="2">
        <v>45719.333333333336</v>
      </c>
      <c r="AU35" s="1" t="s">
        <v>85</v>
      </c>
      <c r="AV35" s="1" t="s">
        <v>583</v>
      </c>
      <c r="AW35" s="1" t="s">
        <v>583</v>
      </c>
      <c r="AX35" s="1" t="s">
        <v>584</v>
      </c>
      <c r="AZ35" s="2">
        <v>45719.759004629632</v>
      </c>
      <c r="BB35" s="1" t="s">
        <v>367</v>
      </c>
      <c r="BC35" s="1" t="s">
        <v>368</v>
      </c>
      <c r="BD35" s="1" t="s">
        <v>368</v>
      </c>
      <c r="BE35" s="1" t="s">
        <v>585</v>
      </c>
      <c r="BF35" s="1" t="s">
        <v>586</v>
      </c>
    </row>
    <row r="36" spans="1:58" x14ac:dyDescent="0.35">
      <c r="A36" s="1">
        <v>3012576</v>
      </c>
      <c r="B36" s="1" t="s">
        <v>58</v>
      </c>
      <c r="C36" s="1">
        <v>34866651</v>
      </c>
      <c r="D36" s="1">
        <v>338674805</v>
      </c>
      <c r="E36" s="1" t="s">
        <v>59</v>
      </c>
      <c r="F36" s="1" t="s">
        <v>60</v>
      </c>
      <c r="G36" s="1" t="s">
        <v>587</v>
      </c>
      <c r="H36" s="1" t="s">
        <v>588</v>
      </c>
      <c r="I36" s="1">
        <v>781040450</v>
      </c>
      <c r="J36" s="1" t="s">
        <v>589</v>
      </c>
      <c r="K36" s="1">
        <v>12</v>
      </c>
      <c r="L36" s="1" t="s">
        <v>64</v>
      </c>
      <c r="M36" s="1" t="s">
        <v>65</v>
      </c>
      <c r="N36" s="2">
        <v>44896</v>
      </c>
      <c r="O36" s="1" t="s">
        <v>353</v>
      </c>
      <c r="Q36" s="1" t="s">
        <v>67</v>
      </c>
      <c r="R36" s="2">
        <v>45717.510925925926</v>
      </c>
      <c r="S36" s="1" t="s">
        <v>590</v>
      </c>
      <c r="T36" s="1" t="s">
        <v>69</v>
      </c>
      <c r="U36" s="1" t="s">
        <v>70</v>
      </c>
      <c r="V36" s="1" t="s">
        <v>591</v>
      </c>
      <c r="Y36" s="1" t="s">
        <v>592</v>
      </c>
      <c r="Z36" s="1" t="s">
        <v>75</v>
      </c>
      <c r="AA36" s="1" t="s">
        <v>185</v>
      </c>
      <c r="AB36" s="1" t="s">
        <v>185</v>
      </c>
      <c r="AE36" s="2">
        <v>45718.86109953704</v>
      </c>
      <c r="AF36" s="1" t="s">
        <v>77</v>
      </c>
      <c r="AH36" s="1" t="s">
        <v>125</v>
      </c>
      <c r="AI36" s="1" t="s">
        <v>58</v>
      </c>
      <c r="AJ36" s="1" t="s">
        <v>126</v>
      </c>
      <c r="AK36" s="1" t="s">
        <v>593</v>
      </c>
      <c r="AL36" s="1" t="s">
        <v>188</v>
      </c>
      <c r="AM36" s="2">
        <v>45718.861250000002</v>
      </c>
      <c r="AN36" s="1" t="s">
        <v>593</v>
      </c>
      <c r="AO36" s="1" t="s">
        <v>188</v>
      </c>
      <c r="AP36" s="1">
        <v>5756088</v>
      </c>
      <c r="AQ36" s="1" t="s">
        <v>83</v>
      </c>
      <c r="AR36" s="2">
        <v>45719.655312499999</v>
      </c>
      <c r="AS36" s="1" t="s">
        <v>84</v>
      </c>
      <c r="AT36" s="2">
        <v>45718.5625</v>
      </c>
      <c r="AU36" s="1" t="s">
        <v>85</v>
      </c>
      <c r="AV36" s="1" t="s">
        <v>189</v>
      </c>
      <c r="AW36" s="1" t="s">
        <v>190</v>
      </c>
      <c r="AX36" s="1" t="s">
        <v>191</v>
      </c>
      <c r="AZ36" s="2">
        <v>45719.655312499999</v>
      </c>
      <c r="BB36" s="1" t="s">
        <v>594</v>
      </c>
      <c r="BC36" s="1" t="s">
        <v>595</v>
      </c>
      <c r="BD36" s="1" t="s">
        <v>596</v>
      </c>
      <c r="BE36" s="1" t="s">
        <v>597</v>
      </c>
      <c r="BF36" s="1" t="s">
        <v>598</v>
      </c>
    </row>
    <row r="37" spans="1:58" x14ac:dyDescent="0.35">
      <c r="A37" s="1">
        <v>3012584</v>
      </c>
      <c r="B37" s="1" t="s">
        <v>58</v>
      </c>
      <c r="C37" s="1">
        <v>34889631</v>
      </c>
      <c r="D37" s="1">
        <v>338448166</v>
      </c>
      <c r="E37" s="1" t="s">
        <v>59</v>
      </c>
      <c r="F37" s="1" t="s">
        <v>60</v>
      </c>
      <c r="G37" s="1" t="s">
        <v>599</v>
      </c>
      <c r="H37" s="1" t="s">
        <v>600</v>
      </c>
      <c r="I37" s="1">
        <v>775056268</v>
      </c>
      <c r="K37" s="1">
        <v>12</v>
      </c>
      <c r="L37" s="1" t="s">
        <v>64</v>
      </c>
      <c r="M37" s="1" t="s">
        <v>65</v>
      </c>
      <c r="N37" s="2">
        <v>45651.666678240741</v>
      </c>
      <c r="O37" s="1" t="s">
        <v>353</v>
      </c>
      <c r="Q37" s="1" t="s">
        <v>67</v>
      </c>
      <c r="R37" s="2">
        <v>45717.514166666668</v>
      </c>
      <c r="S37" s="1" t="s">
        <v>601</v>
      </c>
      <c r="T37" s="1" t="s">
        <v>602</v>
      </c>
      <c r="U37" s="1" t="s">
        <v>603</v>
      </c>
      <c r="V37" s="1" t="s">
        <v>604</v>
      </c>
      <c r="Y37" s="1" t="s">
        <v>605</v>
      </c>
      <c r="Z37" s="1" t="s">
        <v>606</v>
      </c>
      <c r="AA37" s="1" t="s">
        <v>607</v>
      </c>
      <c r="AB37" s="1" t="s">
        <v>124</v>
      </c>
      <c r="AE37" s="2">
        <v>45717.514328703706</v>
      </c>
      <c r="AF37" s="1" t="s">
        <v>77</v>
      </c>
      <c r="AH37" s="1" t="s">
        <v>125</v>
      </c>
      <c r="AI37" s="1" t="s">
        <v>79</v>
      </c>
      <c r="AJ37" s="1" t="s">
        <v>126</v>
      </c>
      <c r="AK37" s="1" t="s">
        <v>604</v>
      </c>
      <c r="AL37" s="1" t="s">
        <v>601</v>
      </c>
      <c r="AM37" s="2">
        <v>45717.514386574076</v>
      </c>
      <c r="AN37" s="1" t="s">
        <v>604</v>
      </c>
      <c r="AO37" s="1" t="s">
        <v>601</v>
      </c>
      <c r="AP37" s="1">
        <v>5753760</v>
      </c>
      <c r="AQ37" s="1" t="s">
        <v>83</v>
      </c>
      <c r="AR37" s="2">
        <v>45719.503587962965</v>
      </c>
      <c r="AS37" s="1" t="s">
        <v>84</v>
      </c>
      <c r="AT37" s="2">
        <v>45717.333333333336</v>
      </c>
      <c r="AU37" s="1" t="s">
        <v>85</v>
      </c>
      <c r="AV37" s="1" t="s">
        <v>608</v>
      </c>
      <c r="AW37" s="1" t="s">
        <v>609</v>
      </c>
      <c r="AX37" s="1" t="s">
        <v>610</v>
      </c>
      <c r="AZ37" s="2">
        <v>45719.503587962965</v>
      </c>
      <c r="BB37" s="1" t="s">
        <v>367</v>
      </c>
      <c r="BC37" s="1" t="s">
        <v>368</v>
      </c>
      <c r="BD37" s="1" t="s">
        <v>368</v>
      </c>
      <c r="BE37" s="1" t="s">
        <v>611</v>
      </c>
      <c r="BF37" s="1" t="s">
        <v>612</v>
      </c>
    </row>
    <row r="38" spans="1:58" x14ac:dyDescent="0.35">
      <c r="A38" s="1">
        <v>3012593</v>
      </c>
      <c r="B38" s="1" t="s">
        <v>58</v>
      </c>
      <c r="C38" s="1">
        <v>33568111</v>
      </c>
      <c r="D38" s="1">
        <v>338244274</v>
      </c>
      <c r="E38" s="1" t="s">
        <v>59</v>
      </c>
      <c r="F38" s="1" t="s">
        <v>60</v>
      </c>
      <c r="G38" s="1" t="s">
        <v>613</v>
      </c>
      <c r="H38" s="1" t="s">
        <v>614</v>
      </c>
      <c r="I38" s="1">
        <v>773033589</v>
      </c>
      <c r="J38" s="1" t="s">
        <v>615</v>
      </c>
      <c r="K38" s="1">
        <v>13</v>
      </c>
      <c r="L38" s="1" t="s">
        <v>64</v>
      </c>
      <c r="M38" s="1" t="s">
        <v>65</v>
      </c>
      <c r="N38" s="2">
        <v>43990.833344907405</v>
      </c>
      <c r="O38" s="1" t="s">
        <v>616</v>
      </c>
      <c r="Q38" s="1" t="s">
        <v>67</v>
      </c>
      <c r="R38" s="2">
        <v>45717.518726851849</v>
      </c>
      <c r="S38" s="1" t="s">
        <v>617</v>
      </c>
      <c r="T38" s="1" t="s">
        <v>100</v>
      </c>
      <c r="U38" s="1" t="s">
        <v>618</v>
      </c>
      <c r="V38" s="1" t="s">
        <v>619</v>
      </c>
      <c r="Y38" s="1" t="s">
        <v>545</v>
      </c>
      <c r="Z38" s="1" t="s">
        <v>546</v>
      </c>
      <c r="AA38" s="1" t="s">
        <v>620</v>
      </c>
      <c r="AB38" s="1" t="s">
        <v>621</v>
      </c>
      <c r="AE38" s="2">
        <v>45719.895694444444</v>
      </c>
      <c r="AF38" s="1" t="s">
        <v>77</v>
      </c>
      <c r="AH38" s="1" t="s">
        <v>125</v>
      </c>
      <c r="AI38" s="1" t="s">
        <v>58</v>
      </c>
      <c r="AJ38" s="1" t="s">
        <v>126</v>
      </c>
      <c r="AK38" s="1" t="s">
        <v>622</v>
      </c>
      <c r="AL38" s="1" t="s">
        <v>431</v>
      </c>
      <c r="AM38" s="2">
        <v>45719.89576388889</v>
      </c>
      <c r="AN38" s="1" t="s">
        <v>622</v>
      </c>
      <c r="AO38" s="1" t="s">
        <v>431</v>
      </c>
      <c r="AP38" s="1">
        <v>5759849</v>
      </c>
      <c r="AQ38" s="1" t="s">
        <v>83</v>
      </c>
      <c r="AR38" s="2">
        <v>45720.460243055553</v>
      </c>
      <c r="AS38" s="1" t="s">
        <v>84</v>
      </c>
      <c r="AT38" s="2">
        <v>45719.5625</v>
      </c>
      <c r="AU38" s="1" t="s">
        <v>85</v>
      </c>
      <c r="AV38" s="1" t="s">
        <v>306</v>
      </c>
      <c r="AW38" s="1" t="s">
        <v>307</v>
      </c>
      <c r="AX38" s="1" t="s">
        <v>308</v>
      </c>
      <c r="AZ38" s="2">
        <v>45720.462800925925</v>
      </c>
      <c r="BB38" s="1" t="s">
        <v>623</v>
      </c>
      <c r="BC38" s="1" t="s">
        <v>624</v>
      </c>
      <c r="BD38" s="1" t="s">
        <v>625</v>
      </c>
      <c r="BE38" s="1" t="s">
        <v>626</v>
      </c>
      <c r="BF38" s="1" t="s">
        <v>431</v>
      </c>
    </row>
    <row r="39" spans="1:58" x14ac:dyDescent="0.35">
      <c r="A39" s="1">
        <v>3012603</v>
      </c>
      <c r="B39" s="1" t="s">
        <v>223</v>
      </c>
      <c r="C39" s="1">
        <v>44275921</v>
      </c>
      <c r="D39" s="1">
        <v>339756377</v>
      </c>
      <c r="E39" s="1" t="s">
        <v>59</v>
      </c>
      <c r="F39" s="1" t="s">
        <v>60</v>
      </c>
      <c r="G39" s="1" t="s">
        <v>627</v>
      </c>
      <c r="H39" s="1" t="s">
        <v>628</v>
      </c>
      <c r="I39" s="1">
        <v>779277773</v>
      </c>
      <c r="J39" s="1" t="s">
        <v>629</v>
      </c>
      <c r="K39" s="1">
        <v>14</v>
      </c>
      <c r="L39" s="1" t="s">
        <v>64</v>
      </c>
      <c r="M39" s="1" t="s">
        <v>65</v>
      </c>
      <c r="N39" s="2">
        <v>45619.631990740738</v>
      </c>
      <c r="O39" s="1" t="s">
        <v>497</v>
      </c>
      <c r="Q39" s="1" t="s">
        <v>67</v>
      </c>
      <c r="R39" s="2">
        <v>45717.523101851853</v>
      </c>
      <c r="S39" s="1" t="s">
        <v>630</v>
      </c>
      <c r="T39" s="1" t="s">
        <v>69</v>
      </c>
      <c r="U39" s="1" t="s">
        <v>70</v>
      </c>
      <c r="V39" s="1" t="s">
        <v>631</v>
      </c>
      <c r="W39" s="1" t="s">
        <v>298</v>
      </c>
      <c r="X39" s="1" t="s">
        <v>298</v>
      </c>
      <c r="Y39" s="1" t="s">
        <v>632</v>
      </c>
      <c r="Z39" s="1" t="s">
        <v>301</v>
      </c>
      <c r="AA39" s="1" t="s">
        <v>301</v>
      </c>
      <c r="AB39" s="1" t="s">
        <v>124</v>
      </c>
      <c r="AE39" s="2">
        <v>45718.706759259258</v>
      </c>
      <c r="AF39" s="1" t="s">
        <v>77</v>
      </c>
      <c r="AH39" s="1" t="s">
        <v>125</v>
      </c>
      <c r="AI39" s="1" t="s">
        <v>106</v>
      </c>
      <c r="AJ39" s="1" t="s">
        <v>303</v>
      </c>
      <c r="AK39" s="1" t="s">
        <v>633</v>
      </c>
      <c r="AL39" s="1" t="s">
        <v>240</v>
      </c>
      <c r="AM39" s="2">
        <v>45718.706828703704</v>
      </c>
      <c r="AN39" s="1" t="s">
        <v>633</v>
      </c>
      <c r="AO39" s="1" t="s">
        <v>240</v>
      </c>
      <c r="AP39" s="1">
        <v>5755841</v>
      </c>
      <c r="AQ39" s="1" t="s">
        <v>83</v>
      </c>
      <c r="AR39" s="2">
        <v>45719.560613425929</v>
      </c>
      <c r="AS39" s="1" t="s">
        <v>84</v>
      </c>
      <c r="AT39" s="2">
        <v>45718.291666666664</v>
      </c>
      <c r="AU39" s="1" t="s">
        <v>85</v>
      </c>
      <c r="AV39" s="1" t="s">
        <v>86</v>
      </c>
      <c r="AW39" s="1" t="s">
        <v>87</v>
      </c>
      <c r="AX39" s="1" t="s">
        <v>88</v>
      </c>
      <c r="AZ39" s="2">
        <v>45719.560613425929</v>
      </c>
      <c r="BB39" s="1" t="s">
        <v>309</v>
      </c>
      <c r="BC39" s="1" t="s">
        <v>310</v>
      </c>
      <c r="BD39" s="1" t="s">
        <v>311</v>
      </c>
      <c r="BE39" s="1" t="s">
        <v>634</v>
      </c>
      <c r="BF39" s="1" t="s">
        <v>313</v>
      </c>
    </row>
    <row r="40" spans="1:58" x14ac:dyDescent="0.35">
      <c r="A40" s="1">
        <v>3012607</v>
      </c>
      <c r="B40" s="1" t="s">
        <v>58</v>
      </c>
      <c r="C40" s="1">
        <v>41122831</v>
      </c>
      <c r="D40" s="1">
        <v>339535077</v>
      </c>
      <c r="E40" s="1" t="s">
        <v>59</v>
      </c>
      <c r="F40" s="1" t="s">
        <v>60</v>
      </c>
      <c r="G40" s="1" t="s">
        <v>635</v>
      </c>
      <c r="H40" s="1" t="s">
        <v>636</v>
      </c>
      <c r="I40" s="1">
        <v>786083955</v>
      </c>
      <c r="J40" s="1" t="s">
        <v>637</v>
      </c>
      <c r="K40" s="1">
        <v>12</v>
      </c>
      <c r="L40" s="1" t="s">
        <v>64</v>
      </c>
      <c r="M40" s="1" t="s">
        <v>65</v>
      </c>
      <c r="N40" s="2">
        <v>45194.041666666664</v>
      </c>
      <c r="O40" s="1" t="s">
        <v>353</v>
      </c>
      <c r="Q40" s="1" t="s">
        <v>67</v>
      </c>
      <c r="R40" s="2">
        <v>45717.529120370367</v>
      </c>
      <c r="S40" s="1" t="s">
        <v>638</v>
      </c>
      <c r="T40" s="1" t="s">
        <v>639</v>
      </c>
      <c r="U40" s="1" t="s">
        <v>640</v>
      </c>
      <c r="Y40" s="1" t="s">
        <v>641</v>
      </c>
      <c r="Z40" s="1" t="s">
        <v>642</v>
      </c>
      <c r="AA40" s="1" t="s">
        <v>643</v>
      </c>
      <c r="AB40" s="1" t="s">
        <v>124</v>
      </c>
      <c r="AE40" s="2">
        <v>45718.602893518517</v>
      </c>
      <c r="AF40" s="1" t="s">
        <v>77</v>
      </c>
      <c r="AH40" s="1" t="s">
        <v>78</v>
      </c>
      <c r="AI40" s="1" t="s">
        <v>58</v>
      </c>
      <c r="AJ40" s="1" t="s">
        <v>80</v>
      </c>
      <c r="AK40" s="1" t="s">
        <v>644</v>
      </c>
      <c r="AL40" s="1" t="s">
        <v>82</v>
      </c>
      <c r="AM40" s="2">
        <v>45718.603055555555</v>
      </c>
      <c r="AN40" s="1" t="s">
        <v>644</v>
      </c>
      <c r="AO40" s="1" t="s">
        <v>82</v>
      </c>
      <c r="AP40" s="1">
        <v>5755595</v>
      </c>
      <c r="AQ40" s="1" t="s">
        <v>83</v>
      </c>
      <c r="AR40" s="2">
        <v>45719.47619212963</v>
      </c>
      <c r="AS40" s="1" t="s">
        <v>84</v>
      </c>
      <c r="AT40" s="2">
        <v>45718.333333333336</v>
      </c>
      <c r="AU40" s="1" t="s">
        <v>85</v>
      </c>
      <c r="AV40" s="1" t="s">
        <v>645</v>
      </c>
      <c r="AW40" s="1" t="s">
        <v>646</v>
      </c>
      <c r="AX40" s="1" t="s">
        <v>647</v>
      </c>
      <c r="AZ40" s="2">
        <v>45719.47619212963</v>
      </c>
      <c r="BB40" s="1" t="s">
        <v>111</v>
      </c>
      <c r="BC40" s="1" t="s">
        <v>112</v>
      </c>
      <c r="BD40" s="1" t="s">
        <v>113</v>
      </c>
      <c r="BE40" s="1" t="s">
        <v>648</v>
      </c>
      <c r="BF40" s="1" t="s">
        <v>649</v>
      </c>
    </row>
    <row r="41" spans="1:58" x14ac:dyDescent="0.35">
      <c r="A41" s="1">
        <v>3012613</v>
      </c>
      <c r="B41" s="1" t="s">
        <v>58</v>
      </c>
      <c r="C41" s="1">
        <v>41849631</v>
      </c>
      <c r="D41" s="1">
        <v>338308658</v>
      </c>
      <c r="E41" s="1" t="s">
        <v>59</v>
      </c>
      <c r="F41" s="1" t="s">
        <v>60</v>
      </c>
      <c r="G41" s="1" t="s">
        <v>509</v>
      </c>
      <c r="H41" s="1" t="s">
        <v>96</v>
      </c>
      <c r="I41" s="1">
        <v>770942443</v>
      </c>
      <c r="J41" s="1" t="s">
        <v>650</v>
      </c>
      <c r="K41" s="1">
        <v>15</v>
      </c>
      <c r="L41" s="1" t="s">
        <v>64</v>
      </c>
      <c r="M41" s="1" t="s">
        <v>65</v>
      </c>
      <c r="N41" s="2">
        <v>45705.595833333333</v>
      </c>
      <c r="O41" s="1" t="s">
        <v>66</v>
      </c>
      <c r="Q41" s="1" t="s">
        <v>67</v>
      </c>
      <c r="R41" s="2">
        <v>45717.531886574077</v>
      </c>
      <c r="S41" s="1" t="s">
        <v>651</v>
      </c>
      <c r="T41" s="1" t="s">
        <v>69</v>
      </c>
      <c r="U41" s="1" t="s">
        <v>70</v>
      </c>
      <c r="V41" s="1" t="s">
        <v>652</v>
      </c>
      <c r="W41" s="1" t="s">
        <v>653</v>
      </c>
      <c r="X41" s="1" t="s">
        <v>654</v>
      </c>
      <c r="Y41" s="1" t="s">
        <v>655</v>
      </c>
      <c r="Z41" s="1" t="s">
        <v>388</v>
      </c>
      <c r="AA41" s="1" t="s">
        <v>389</v>
      </c>
      <c r="AB41" s="1" t="s">
        <v>124</v>
      </c>
      <c r="AE41" s="2">
        <v>45717.531898148147</v>
      </c>
      <c r="AF41" s="1" t="s">
        <v>77</v>
      </c>
      <c r="AH41" s="1" t="s">
        <v>125</v>
      </c>
      <c r="AI41" s="1" t="s">
        <v>58</v>
      </c>
      <c r="AJ41" s="1" t="s">
        <v>283</v>
      </c>
      <c r="AK41" s="1" t="s">
        <v>652</v>
      </c>
      <c r="AL41" s="1" t="s">
        <v>651</v>
      </c>
      <c r="AM41" s="2">
        <v>45719.465844907405</v>
      </c>
      <c r="AN41" s="1" t="s">
        <v>656</v>
      </c>
      <c r="AO41" s="1" t="s">
        <v>657</v>
      </c>
      <c r="AP41" s="1">
        <v>5757217</v>
      </c>
      <c r="AQ41" s="1" t="s">
        <v>83</v>
      </c>
      <c r="AR41" s="2">
        <v>45719.603854166664</v>
      </c>
      <c r="AS41" s="1" t="s">
        <v>84</v>
      </c>
      <c r="AT41" s="2">
        <v>45719.333333333336</v>
      </c>
      <c r="AU41" s="1" t="s">
        <v>85</v>
      </c>
      <c r="AV41" s="1" t="s">
        <v>658</v>
      </c>
      <c r="AW41" s="1" t="s">
        <v>659</v>
      </c>
      <c r="AX41" s="1" t="s">
        <v>660</v>
      </c>
      <c r="AZ41" s="2">
        <v>45719.603854166664</v>
      </c>
      <c r="BB41" s="1" t="s">
        <v>661</v>
      </c>
      <c r="BC41" s="1" t="s">
        <v>662</v>
      </c>
      <c r="BD41" s="1" t="s">
        <v>663</v>
      </c>
      <c r="BE41" s="1" t="s">
        <v>664</v>
      </c>
      <c r="BF41" s="1" t="s">
        <v>601</v>
      </c>
    </row>
    <row r="42" spans="1:58" x14ac:dyDescent="0.35">
      <c r="A42" s="1">
        <v>3012619</v>
      </c>
      <c r="B42" s="1" t="s">
        <v>223</v>
      </c>
      <c r="C42" s="1">
        <v>41732841</v>
      </c>
      <c r="D42" s="1">
        <v>339706007</v>
      </c>
      <c r="E42" s="1" t="s">
        <v>59</v>
      </c>
      <c r="F42" s="1" t="s">
        <v>60</v>
      </c>
      <c r="G42" s="1" t="s">
        <v>665</v>
      </c>
      <c r="H42" s="1" t="s">
        <v>666</v>
      </c>
      <c r="I42" s="1">
        <v>778878787</v>
      </c>
      <c r="J42" s="1" t="s">
        <v>667</v>
      </c>
      <c r="K42" s="1">
        <v>14</v>
      </c>
      <c r="L42" s="1" t="s">
        <v>64</v>
      </c>
      <c r="M42" s="1" t="s">
        <v>65</v>
      </c>
      <c r="N42" s="2">
        <v>45350.665092592593</v>
      </c>
      <c r="O42" s="1" t="s">
        <v>497</v>
      </c>
      <c r="Q42" s="1" t="s">
        <v>67</v>
      </c>
      <c r="R42" s="2">
        <v>45717.53628472222</v>
      </c>
      <c r="S42" s="1" t="s">
        <v>668</v>
      </c>
      <c r="T42" s="1" t="s">
        <v>69</v>
      </c>
      <c r="U42" s="1" t="s">
        <v>70</v>
      </c>
      <c r="V42" s="1" t="s">
        <v>669</v>
      </c>
      <c r="W42" s="1" t="s">
        <v>298</v>
      </c>
      <c r="X42" s="1" t="s">
        <v>670</v>
      </c>
      <c r="Y42" s="1" t="s">
        <v>671</v>
      </c>
      <c r="Z42" s="1" t="s">
        <v>672</v>
      </c>
      <c r="AA42" s="1" t="s">
        <v>673</v>
      </c>
      <c r="AB42" s="1" t="s">
        <v>124</v>
      </c>
      <c r="AE42" s="2">
        <v>45717.536296296297</v>
      </c>
      <c r="AF42" s="1" t="s">
        <v>77</v>
      </c>
      <c r="AH42" s="1" t="s">
        <v>125</v>
      </c>
      <c r="AI42" s="1" t="s">
        <v>106</v>
      </c>
      <c r="AJ42" s="1" t="s">
        <v>674</v>
      </c>
      <c r="AK42" s="1" t="s">
        <v>669</v>
      </c>
      <c r="AL42" s="1" t="s">
        <v>668</v>
      </c>
      <c r="AM42" s="2">
        <v>45717.53633101852</v>
      </c>
      <c r="AN42" s="1" t="s">
        <v>669</v>
      </c>
      <c r="AP42" s="1">
        <v>5753872</v>
      </c>
      <c r="AQ42" s="1" t="s">
        <v>83</v>
      </c>
      <c r="AR42" s="2">
        <v>45719.540682870371</v>
      </c>
      <c r="AS42" s="1" t="s">
        <v>84</v>
      </c>
      <c r="AT42" s="2">
        <v>45719.333333333336</v>
      </c>
      <c r="AU42" s="1" t="s">
        <v>85</v>
      </c>
      <c r="AV42" s="1" t="s">
        <v>233</v>
      </c>
      <c r="AW42" s="1" t="s">
        <v>234</v>
      </c>
      <c r="AX42" s="1" t="s">
        <v>675</v>
      </c>
      <c r="AZ42" s="2">
        <v>45719.540682870371</v>
      </c>
      <c r="BB42" s="1" t="s">
        <v>676</v>
      </c>
      <c r="BC42" s="1" t="s">
        <v>677</v>
      </c>
      <c r="BD42" s="1" t="s">
        <v>678</v>
      </c>
      <c r="BE42" s="1" t="s">
        <v>679</v>
      </c>
      <c r="BF42" s="1" t="s">
        <v>240</v>
      </c>
    </row>
    <row r="43" spans="1:58" x14ac:dyDescent="0.35">
      <c r="A43" s="1">
        <v>3012630</v>
      </c>
      <c r="B43" s="1" t="s">
        <v>58</v>
      </c>
      <c r="C43" s="1">
        <v>35683901</v>
      </c>
      <c r="D43" s="1">
        <v>338221727</v>
      </c>
      <c r="E43" s="1" t="s">
        <v>59</v>
      </c>
      <c r="F43" s="1" t="s">
        <v>60</v>
      </c>
      <c r="G43" s="1" t="s">
        <v>680</v>
      </c>
      <c r="H43" s="1" t="s">
        <v>681</v>
      </c>
      <c r="I43" s="1">
        <v>776089190</v>
      </c>
      <c r="J43" s="1" t="s">
        <v>682</v>
      </c>
      <c r="K43" s="1">
        <v>12</v>
      </c>
      <c r="L43" s="1" t="s">
        <v>64</v>
      </c>
      <c r="M43" s="1" t="s">
        <v>65</v>
      </c>
      <c r="N43" s="2">
        <v>43700.486111111109</v>
      </c>
      <c r="O43" s="1" t="s">
        <v>616</v>
      </c>
      <c r="Q43" s="1" t="s">
        <v>67</v>
      </c>
      <c r="R43" s="2">
        <v>45717.540555555555</v>
      </c>
      <c r="S43" s="1" t="s">
        <v>159</v>
      </c>
      <c r="T43" s="1" t="s">
        <v>100</v>
      </c>
      <c r="U43" s="1" t="s">
        <v>70</v>
      </c>
      <c r="V43" s="1" t="s">
        <v>683</v>
      </c>
      <c r="W43" s="1" t="s">
        <v>72</v>
      </c>
      <c r="X43" s="1" t="s">
        <v>73</v>
      </c>
      <c r="Y43" s="1" t="s">
        <v>684</v>
      </c>
      <c r="Z43" s="1" t="s">
        <v>685</v>
      </c>
      <c r="AA43" s="1" t="s">
        <v>686</v>
      </c>
      <c r="AB43" s="1" t="s">
        <v>686</v>
      </c>
      <c r="AC43" s="1">
        <v>19</v>
      </c>
      <c r="AE43" s="2">
        <v>45717.760324074072</v>
      </c>
      <c r="AF43" s="1" t="s">
        <v>77</v>
      </c>
      <c r="AH43" s="1" t="s">
        <v>78</v>
      </c>
      <c r="AI43" s="1" t="s">
        <v>58</v>
      </c>
      <c r="AJ43" s="1" t="s">
        <v>687</v>
      </c>
      <c r="AK43" s="1" t="s">
        <v>688</v>
      </c>
      <c r="AL43" s="1" t="s">
        <v>82</v>
      </c>
      <c r="AM43" s="2">
        <v>45717.760393518518</v>
      </c>
      <c r="AN43" s="1" t="s">
        <v>688</v>
      </c>
      <c r="AO43" s="1" t="s">
        <v>82</v>
      </c>
      <c r="AP43" s="1">
        <v>5754517</v>
      </c>
      <c r="AQ43" s="1" t="s">
        <v>83</v>
      </c>
      <c r="AR43" s="2">
        <v>45719.577835648146</v>
      </c>
      <c r="AS43" s="1" t="s">
        <v>84</v>
      </c>
      <c r="AT43" s="2">
        <v>45717.5625</v>
      </c>
      <c r="AU43" s="1" t="s">
        <v>85</v>
      </c>
      <c r="AV43" s="1" t="s">
        <v>251</v>
      </c>
      <c r="AW43" s="1" t="s">
        <v>252</v>
      </c>
      <c r="AX43" s="1" t="s">
        <v>253</v>
      </c>
      <c r="AZ43" s="2">
        <v>45719.577835648146</v>
      </c>
      <c r="BB43" s="1" t="s">
        <v>689</v>
      </c>
      <c r="BC43" s="1" t="s">
        <v>690</v>
      </c>
      <c r="BD43" s="1" t="s">
        <v>691</v>
      </c>
      <c r="BE43" s="1" t="s">
        <v>692</v>
      </c>
      <c r="BF43" s="1" t="s">
        <v>196</v>
      </c>
    </row>
    <row r="44" spans="1:58" x14ac:dyDescent="0.35">
      <c r="A44" s="1">
        <v>3012636</v>
      </c>
      <c r="B44" s="1" t="s">
        <v>223</v>
      </c>
      <c r="C44" s="1">
        <v>43698021</v>
      </c>
      <c r="D44" s="1">
        <v>339670836</v>
      </c>
      <c r="E44" s="1" t="s">
        <v>59</v>
      </c>
      <c r="F44" s="1" t="s">
        <v>60</v>
      </c>
      <c r="G44" s="1" t="s">
        <v>275</v>
      </c>
      <c r="H44" s="1" t="s">
        <v>693</v>
      </c>
      <c r="I44" s="1">
        <v>784423275</v>
      </c>
      <c r="J44" s="1" t="s">
        <v>277</v>
      </c>
      <c r="K44" s="1">
        <v>16</v>
      </c>
      <c r="L44" s="1" t="s">
        <v>64</v>
      </c>
      <c r="M44" s="1" t="s">
        <v>65</v>
      </c>
      <c r="N44" s="2">
        <v>45524.541666666664</v>
      </c>
      <c r="O44" s="1" t="s">
        <v>98</v>
      </c>
      <c r="Q44" s="1" t="s">
        <v>67</v>
      </c>
      <c r="R44" s="2">
        <v>45717.544282407405</v>
      </c>
      <c r="S44" s="1" t="s">
        <v>694</v>
      </c>
      <c r="T44" s="1" t="s">
        <v>69</v>
      </c>
      <c r="U44" s="1" t="s">
        <v>385</v>
      </c>
      <c r="V44" s="1" t="s">
        <v>695</v>
      </c>
      <c r="W44" s="1" t="s">
        <v>578</v>
      </c>
      <c r="X44" s="1" t="s">
        <v>578</v>
      </c>
      <c r="Y44" s="1" t="s">
        <v>696</v>
      </c>
      <c r="Z44" s="1" t="s">
        <v>697</v>
      </c>
      <c r="AA44" s="1" t="s">
        <v>698</v>
      </c>
      <c r="AB44" s="1" t="s">
        <v>124</v>
      </c>
      <c r="AE44" s="2">
        <v>45717.544293981482</v>
      </c>
      <c r="AF44" s="1" t="s">
        <v>77</v>
      </c>
      <c r="AH44" s="1" t="s">
        <v>125</v>
      </c>
      <c r="AI44" s="1" t="s">
        <v>106</v>
      </c>
      <c r="AJ44" s="1" t="s">
        <v>107</v>
      </c>
      <c r="AK44" s="1" t="s">
        <v>699</v>
      </c>
      <c r="AL44" s="1" t="s">
        <v>694</v>
      </c>
      <c r="AM44" s="2">
        <v>45717.544328703705</v>
      </c>
      <c r="AN44" s="1" t="s">
        <v>699</v>
      </c>
      <c r="AP44" s="1">
        <v>5753915</v>
      </c>
      <c r="AQ44" s="1" t="s">
        <v>83</v>
      </c>
      <c r="AR44" s="2">
        <v>45719.502928240741</v>
      </c>
      <c r="AS44" s="1" t="s">
        <v>84</v>
      </c>
      <c r="AT44" s="2">
        <v>45719.333333333336</v>
      </c>
      <c r="AU44" s="1" t="s">
        <v>85</v>
      </c>
      <c r="AV44" s="1" t="s">
        <v>700</v>
      </c>
      <c r="AW44" s="1" t="s">
        <v>701</v>
      </c>
      <c r="AX44" s="1" t="s">
        <v>702</v>
      </c>
      <c r="AZ44" s="2">
        <v>45719.502916666665</v>
      </c>
      <c r="BB44" s="1" t="s">
        <v>703</v>
      </c>
      <c r="BC44" s="1" t="s">
        <v>677</v>
      </c>
      <c r="BD44" s="1" t="s">
        <v>704</v>
      </c>
      <c r="BE44" s="1" t="s">
        <v>705</v>
      </c>
      <c r="BF44" s="1" t="s">
        <v>137</v>
      </c>
    </row>
    <row r="45" spans="1:58" x14ac:dyDescent="0.35">
      <c r="A45" s="1">
        <v>3012641</v>
      </c>
      <c r="B45" s="1" t="s">
        <v>58</v>
      </c>
      <c r="C45" s="1">
        <v>33678221</v>
      </c>
      <c r="D45" s="1">
        <v>339031227</v>
      </c>
      <c r="E45" s="1" t="s">
        <v>59</v>
      </c>
      <c r="F45" s="1" t="s">
        <v>60</v>
      </c>
      <c r="G45" s="1" t="s">
        <v>706</v>
      </c>
      <c r="H45" s="1" t="s">
        <v>707</v>
      </c>
      <c r="I45" s="1">
        <v>776391783</v>
      </c>
      <c r="J45" s="1" t="s">
        <v>708</v>
      </c>
      <c r="K45" s="1">
        <v>14</v>
      </c>
      <c r="L45" s="1" t="s">
        <v>64</v>
      </c>
      <c r="M45" s="1" t="s">
        <v>65</v>
      </c>
      <c r="N45" s="2">
        <v>45457.524143518516</v>
      </c>
      <c r="O45" s="1" t="s">
        <v>66</v>
      </c>
      <c r="Q45" s="1" t="s">
        <v>67</v>
      </c>
      <c r="R45" s="2">
        <v>45717.547719907408</v>
      </c>
      <c r="S45" s="1" t="s">
        <v>709</v>
      </c>
      <c r="T45" s="1" t="s">
        <v>69</v>
      </c>
      <c r="U45" s="1" t="s">
        <v>70</v>
      </c>
      <c r="V45" s="1" t="s">
        <v>710</v>
      </c>
      <c r="W45" s="1" t="s">
        <v>298</v>
      </c>
      <c r="X45" s="1" t="s">
        <v>670</v>
      </c>
      <c r="Y45" s="1" t="s">
        <v>711</v>
      </c>
      <c r="Z45" s="1" t="s">
        <v>672</v>
      </c>
      <c r="AA45" s="1" t="s">
        <v>712</v>
      </c>
      <c r="AB45" s="1" t="s">
        <v>124</v>
      </c>
      <c r="AE45" s="2">
        <v>45717.547719907408</v>
      </c>
      <c r="AF45" s="1" t="s">
        <v>77</v>
      </c>
      <c r="AH45" s="1" t="s">
        <v>125</v>
      </c>
      <c r="AI45" s="1" t="s">
        <v>79</v>
      </c>
      <c r="AJ45" s="1" t="s">
        <v>378</v>
      </c>
      <c r="AK45" s="1" t="s">
        <v>710</v>
      </c>
      <c r="AL45" s="1" t="s">
        <v>709</v>
      </c>
      <c r="AM45" s="2">
        <v>45717.547754629632</v>
      </c>
      <c r="AN45" s="1" t="s">
        <v>710</v>
      </c>
      <c r="AP45" s="1">
        <v>5753932</v>
      </c>
      <c r="AQ45" s="1" t="s">
        <v>83</v>
      </c>
      <c r="AR45" s="2">
        <v>45720.694687499999</v>
      </c>
      <c r="AS45" s="1" t="s">
        <v>84</v>
      </c>
      <c r="AT45" s="2">
        <v>45719.333333333336</v>
      </c>
      <c r="AU45" s="1" t="s">
        <v>85</v>
      </c>
      <c r="AV45" s="1" t="s">
        <v>233</v>
      </c>
      <c r="AW45" s="1" t="s">
        <v>234</v>
      </c>
      <c r="AX45" s="1" t="s">
        <v>713</v>
      </c>
      <c r="AZ45" s="2">
        <v>45720.694687499999</v>
      </c>
      <c r="BB45" s="1" t="s">
        <v>714</v>
      </c>
      <c r="BC45" s="1" t="s">
        <v>715</v>
      </c>
      <c r="BD45" s="1" t="s">
        <v>716</v>
      </c>
      <c r="BE45" s="1" t="s">
        <v>717</v>
      </c>
      <c r="BF45" s="1" t="s">
        <v>431</v>
      </c>
    </row>
    <row r="46" spans="1:58" x14ac:dyDescent="0.35">
      <c r="A46" s="1">
        <v>3012652</v>
      </c>
      <c r="B46" s="1" t="s">
        <v>223</v>
      </c>
      <c r="C46" s="1">
        <v>41366281</v>
      </c>
      <c r="D46" s="1">
        <v>339803911</v>
      </c>
      <c r="E46" s="1" t="s">
        <v>59</v>
      </c>
      <c r="F46" s="1" t="s">
        <v>60</v>
      </c>
      <c r="G46" s="1" t="s">
        <v>718</v>
      </c>
      <c r="H46" s="1" t="s">
        <v>719</v>
      </c>
      <c r="I46" s="1" t="s">
        <v>720</v>
      </c>
      <c r="J46" s="1" t="s">
        <v>721</v>
      </c>
      <c r="K46" s="1">
        <v>17</v>
      </c>
      <c r="L46" s="1" t="s">
        <v>64</v>
      </c>
      <c r="M46" s="1" t="s">
        <v>65</v>
      </c>
      <c r="N46" s="2">
        <v>45224.604166666664</v>
      </c>
      <c r="O46" s="1" t="s">
        <v>98</v>
      </c>
      <c r="Q46" s="1" t="s">
        <v>67</v>
      </c>
      <c r="R46" s="2">
        <v>45717.556215277778</v>
      </c>
      <c r="S46" s="1" t="s">
        <v>722</v>
      </c>
      <c r="T46" s="1" t="s">
        <v>100</v>
      </c>
      <c r="U46" s="1" t="s">
        <v>723</v>
      </c>
      <c r="V46" s="1" t="s">
        <v>724</v>
      </c>
      <c r="W46" s="1" t="s">
        <v>725</v>
      </c>
      <c r="X46" s="1" t="s">
        <v>726</v>
      </c>
      <c r="Y46" s="1" t="s">
        <v>727</v>
      </c>
      <c r="Z46" s="1" t="s">
        <v>728</v>
      </c>
      <c r="AA46" s="1" t="s">
        <v>729</v>
      </c>
      <c r="AB46" s="1" t="s">
        <v>124</v>
      </c>
      <c r="AE46" s="2">
        <v>45717.556226851855</v>
      </c>
      <c r="AF46" s="1" t="s">
        <v>77</v>
      </c>
      <c r="AH46" s="1" t="s">
        <v>78</v>
      </c>
      <c r="AI46" s="1" t="s">
        <v>106</v>
      </c>
      <c r="AJ46" s="1" t="s">
        <v>107</v>
      </c>
      <c r="AK46" s="1" t="s">
        <v>730</v>
      </c>
      <c r="AL46" s="1" t="s">
        <v>722</v>
      </c>
      <c r="AM46" s="2">
        <v>45717.556261574071</v>
      </c>
      <c r="AN46" s="1" t="s">
        <v>730</v>
      </c>
      <c r="AP46" s="1">
        <v>5753954</v>
      </c>
      <c r="AQ46" s="1" t="s">
        <v>83</v>
      </c>
      <c r="AR46" s="2">
        <v>45720.515462962961</v>
      </c>
      <c r="AS46" s="1" t="s">
        <v>84</v>
      </c>
      <c r="AT46" s="2">
        <v>45717.333333333336</v>
      </c>
      <c r="AU46" s="1" t="s">
        <v>573</v>
      </c>
      <c r="AV46" s="1" t="s">
        <v>731</v>
      </c>
      <c r="AW46" s="1" t="s">
        <v>732</v>
      </c>
      <c r="AX46" s="1" t="s">
        <v>733</v>
      </c>
      <c r="AZ46" s="2">
        <v>45720.515462962961</v>
      </c>
      <c r="BB46" s="1" t="s">
        <v>537</v>
      </c>
      <c r="BC46" s="1" t="s">
        <v>538</v>
      </c>
      <c r="BD46" s="1" t="s">
        <v>91</v>
      </c>
      <c r="BE46" s="1" t="s">
        <v>734</v>
      </c>
      <c r="BF46" s="1" t="s">
        <v>735</v>
      </c>
    </row>
    <row r="47" spans="1:58" x14ac:dyDescent="0.35">
      <c r="A47" s="1">
        <v>3012664</v>
      </c>
      <c r="B47" s="1" t="s">
        <v>327</v>
      </c>
      <c r="C47" s="1">
        <v>30968791</v>
      </c>
      <c r="D47" s="1">
        <v>339485088</v>
      </c>
      <c r="E47" s="1" t="s">
        <v>59</v>
      </c>
      <c r="F47" s="1" t="s">
        <v>60</v>
      </c>
      <c r="G47" s="1" t="s">
        <v>736</v>
      </c>
      <c r="H47" s="1" t="s">
        <v>737</v>
      </c>
      <c r="I47" s="1">
        <v>773211850</v>
      </c>
      <c r="J47" s="1" t="s">
        <v>738</v>
      </c>
      <c r="K47" s="1">
        <v>15</v>
      </c>
      <c r="L47" s="1" t="s">
        <v>64</v>
      </c>
      <c r="M47" s="1" t="s">
        <v>65</v>
      </c>
      <c r="N47" s="2">
        <v>43739</v>
      </c>
      <c r="O47" s="1" t="s">
        <v>739</v>
      </c>
      <c r="Q47" s="1" t="s">
        <v>67</v>
      </c>
      <c r="R47" s="2">
        <v>45717.562604166669</v>
      </c>
      <c r="S47" s="1" t="s">
        <v>740</v>
      </c>
      <c r="T47" s="1" t="s">
        <v>69</v>
      </c>
      <c r="U47" s="1" t="s">
        <v>70</v>
      </c>
      <c r="V47" s="1" t="s">
        <v>741</v>
      </c>
      <c r="W47" s="1" t="s">
        <v>143</v>
      </c>
      <c r="X47" s="1" t="s">
        <v>143</v>
      </c>
      <c r="Y47" s="1" t="s">
        <v>742</v>
      </c>
      <c r="Z47" s="1" t="s">
        <v>743</v>
      </c>
      <c r="AA47" s="1" t="s">
        <v>743</v>
      </c>
      <c r="AB47" s="1" t="s">
        <v>124</v>
      </c>
      <c r="AE47" s="2">
        <v>45717.562615740739</v>
      </c>
      <c r="AF47" s="1" t="s">
        <v>77</v>
      </c>
      <c r="AH47" s="1" t="s">
        <v>78</v>
      </c>
      <c r="AI47" s="1" t="s">
        <v>106</v>
      </c>
      <c r="AJ47" s="1" t="s">
        <v>107</v>
      </c>
      <c r="AK47" s="1" t="s">
        <v>744</v>
      </c>
      <c r="AL47" s="1" t="s">
        <v>740</v>
      </c>
      <c r="AM47" s="2">
        <v>45717.562650462962</v>
      </c>
      <c r="AN47" s="1" t="s">
        <v>744</v>
      </c>
      <c r="AP47" s="1">
        <v>5753981</v>
      </c>
      <c r="AQ47" s="1" t="s">
        <v>83</v>
      </c>
      <c r="AR47" s="2">
        <v>45719.786678240744</v>
      </c>
      <c r="AS47" s="1" t="s">
        <v>84</v>
      </c>
      <c r="AT47" s="2">
        <v>45719.333333333336</v>
      </c>
      <c r="AU47" s="1" t="s">
        <v>85</v>
      </c>
      <c r="AV47" s="1" t="s">
        <v>149</v>
      </c>
      <c r="AW47" s="1" t="s">
        <v>150</v>
      </c>
      <c r="AX47" s="1" t="s">
        <v>745</v>
      </c>
      <c r="AZ47" s="2">
        <v>45719.786678240744</v>
      </c>
      <c r="BB47" s="1" t="s">
        <v>746</v>
      </c>
      <c r="BC47" s="1" t="s">
        <v>747</v>
      </c>
      <c r="BD47" s="1" t="s">
        <v>748</v>
      </c>
      <c r="BE47" s="1" t="s">
        <v>749</v>
      </c>
      <c r="BF47" s="1" t="s">
        <v>290</v>
      </c>
    </row>
    <row r="48" spans="1:58" x14ac:dyDescent="0.35">
      <c r="A48" s="1">
        <v>3012671</v>
      </c>
      <c r="B48" s="1" t="s">
        <v>58</v>
      </c>
      <c r="C48" s="1">
        <v>35094471</v>
      </c>
      <c r="D48" s="1">
        <v>339787017</v>
      </c>
      <c r="E48" s="1" t="s">
        <v>59</v>
      </c>
      <c r="F48" s="1" t="s">
        <v>60</v>
      </c>
      <c r="G48" s="1" t="s">
        <v>291</v>
      </c>
      <c r="H48" s="1" t="s">
        <v>750</v>
      </c>
      <c r="I48" s="1">
        <v>782968232</v>
      </c>
      <c r="J48" s="1" t="s">
        <v>751</v>
      </c>
      <c r="K48" s="1">
        <v>20</v>
      </c>
      <c r="L48" s="1" t="s">
        <v>294</v>
      </c>
      <c r="M48" s="1" t="s">
        <v>295</v>
      </c>
      <c r="N48" s="2">
        <v>44835</v>
      </c>
      <c r="O48" s="1" t="s">
        <v>353</v>
      </c>
      <c r="Q48" s="1" t="s">
        <v>67</v>
      </c>
      <c r="R48" s="2">
        <v>45717.563946759263</v>
      </c>
      <c r="S48" s="1" t="s">
        <v>752</v>
      </c>
      <c r="T48" s="1" t="s">
        <v>69</v>
      </c>
      <c r="U48" s="1" t="s">
        <v>70</v>
      </c>
      <c r="V48" s="1" t="s">
        <v>753</v>
      </c>
      <c r="Y48" s="1" t="s">
        <v>428</v>
      </c>
      <c r="Z48" s="1" t="s">
        <v>231</v>
      </c>
      <c r="AA48" s="1" t="s">
        <v>231</v>
      </c>
      <c r="AB48" s="1" t="s">
        <v>124</v>
      </c>
      <c r="AE48" s="2">
        <v>45721.760648148149</v>
      </c>
      <c r="AF48" s="1" t="s">
        <v>77</v>
      </c>
      <c r="AH48" s="1" t="s">
        <v>125</v>
      </c>
      <c r="AI48" s="1" t="s">
        <v>58</v>
      </c>
      <c r="AJ48" s="1" t="s">
        <v>126</v>
      </c>
      <c r="AK48" s="1" t="s">
        <v>754</v>
      </c>
      <c r="AL48" s="1" t="s">
        <v>269</v>
      </c>
      <c r="AM48" s="2">
        <v>45721.760740740741</v>
      </c>
      <c r="AN48" s="1" t="s">
        <v>754</v>
      </c>
      <c r="AO48" s="1" t="s">
        <v>269</v>
      </c>
      <c r="AP48" s="1">
        <v>5768839</v>
      </c>
      <c r="AQ48" s="1" t="s">
        <v>83</v>
      </c>
      <c r="AR48" s="2">
        <v>45722.810601851852</v>
      </c>
      <c r="AS48" s="1" t="s">
        <v>84</v>
      </c>
      <c r="AT48" s="2">
        <v>45721.5625</v>
      </c>
      <c r="AU48" s="1" t="s">
        <v>85</v>
      </c>
      <c r="AV48" s="1" t="s">
        <v>306</v>
      </c>
      <c r="AW48" s="1" t="s">
        <v>307</v>
      </c>
      <c r="AX48" s="1" t="s">
        <v>308</v>
      </c>
      <c r="AZ48" s="2">
        <v>45722.810601851852</v>
      </c>
      <c r="BB48" s="1" t="s">
        <v>594</v>
      </c>
      <c r="BC48" s="1" t="s">
        <v>595</v>
      </c>
      <c r="BD48" s="1" t="s">
        <v>596</v>
      </c>
      <c r="BE48" s="1" t="s">
        <v>755</v>
      </c>
      <c r="BF48" s="1" t="s">
        <v>431</v>
      </c>
    </row>
    <row r="49" spans="1:58" x14ac:dyDescent="0.35">
      <c r="A49" s="1">
        <v>3012672</v>
      </c>
      <c r="B49" s="1" t="s">
        <v>58</v>
      </c>
      <c r="C49" s="1">
        <v>36072081</v>
      </c>
      <c r="D49" s="1">
        <v>338326330</v>
      </c>
      <c r="E49" s="1" t="s">
        <v>59</v>
      </c>
      <c r="F49" s="1" t="s">
        <v>60</v>
      </c>
      <c r="G49" s="1" t="s">
        <v>275</v>
      </c>
      <c r="H49" s="1" t="s">
        <v>681</v>
      </c>
      <c r="I49" s="1" t="s">
        <v>756</v>
      </c>
      <c r="J49" s="1" t="s">
        <v>757</v>
      </c>
      <c r="K49" s="1">
        <v>12</v>
      </c>
      <c r="L49" s="1" t="s">
        <v>64</v>
      </c>
      <c r="M49" s="1" t="s">
        <v>65</v>
      </c>
      <c r="N49" s="2">
        <v>45416.730995370373</v>
      </c>
      <c r="O49" s="1" t="s">
        <v>66</v>
      </c>
      <c r="Q49" s="1" t="s">
        <v>67</v>
      </c>
      <c r="R49" s="2">
        <v>45717.565810185188</v>
      </c>
      <c r="S49" s="1" t="s">
        <v>758</v>
      </c>
      <c r="T49" s="1" t="s">
        <v>100</v>
      </c>
      <c r="U49" s="1" t="s">
        <v>70</v>
      </c>
      <c r="V49" s="1" t="s">
        <v>759</v>
      </c>
      <c r="Y49" s="1" t="s">
        <v>760</v>
      </c>
      <c r="Z49" s="1" t="s">
        <v>321</v>
      </c>
      <c r="AA49" s="1" t="s">
        <v>761</v>
      </c>
      <c r="AB49" s="1" t="s">
        <v>762</v>
      </c>
      <c r="AE49" s="2">
        <v>45718.772337962961</v>
      </c>
      <c r="AF49" s="1" t="s">
        <v>77</v>
      </c>
      <c r="AH49" s="1" t="s">
        <v>125</v>
      </c>
      <c r="AI49" s="1" t="s">
        <v>58</v>
      </c>
      <c r="AJ49" s="1" t="s">
        <v>126</v>
      </c>
      <c r="AK49" s="1" t="s">
        <v>763</v>
      </c>
      <c r="AL49" s="1" t="s">
        <v>764</v>
      </c>
      <c r="AM49" s="2">
        <v>45718.772430555553</v>
      </c>
      <c r="AN49" s="1" t="s">
        <v>763</v>
      </c>
      <c r="AO49" s="1" t="s">
        <v>764</v>
      </c>
      <c r="AP49" s="1">
        <v>5755979</v>
      </c>
      <c r="AQ49" s="1" t="s">
        <v>83</v>
      </c>
      <c r="AR49" s="2">
        <v>45719.526435185187</v>
      </c>
      <c r="AS49" s="1" t="s">
        <v>84</v>
      </c>
      <c r="AT49" s="2">
        <v>45718.5625</v>
      </c>
      <c r="AU49" s="1" t="s">
        <v>85</v>
      </c>
      <c r="AV49" s="1" t="s">
        <v>205</v>
      </c>
      <c r="AW49" s="1" t="s">
        <v>206</v>
      </c>
      <c r="AX49" s="1" t="s">
        <v>207</v>
      </c>
      <c r="AZ49" s="2">
        <v>45719.526435185187</v>
      </c>
      <c r="BB49" s="1" t="s">
        <v>765</v>
      </c>
      <c r="BC49" s="1" t="s">
        <v>766</v>
      </c>
      <c r="BD49" s="1" t="s">
        <v>767</v>
      </c>
      <c r="BE49" s="1" t="s">
        <v>768</v>
      </c>
      <c r="BF49" s="1" t="s">
        <v>525</v>
      </c>
    </row>
    <row r="50" spans="1:58" x14ac:dyDescent="0.35">
      <c r="A50" s="1">
        <v>3012675</v>
      </c>
      <c r="B50" s="1" t="s">
        <v>223</v>
      </c>
      <c r="C50" s="1">
        <v>32956671</v>
      </c>
      <c r="D50" s="1">
        <v>339756091</v>
      </c>
      <c r="E50" s="1" t="s">
        <v>59</v>
      </c>
      <c r="F50" s="1" t="s">
        <v>60</v>
      </c>
      <c r="G50" s="1" t="s">
        <v>769</v>
      </c>
      <c r="H50" s="1" t="s">
        <v>770</v>
      </c>
      <c r="I50" s="1">
        <v>777753636</v>
      </c>
      <c r="J50" s="1" t="s">
        <v>771</v>
      </c>
      <c r="K50" s="1">
        <v>14</v>
      </c>
      <c r="L50" s="1" t="s">
        <v>64</v>
      </c>
      <c r="M50" s="1" t="s">
        <v>65</v>
      </c>
      <c r="N50" s="2">
        <v>45520</v>
      </c>
      <c r="O50" s="1" t="s">
        <v>98</v>
      </c>
      <c r="Q50" s="1" t="s">
        <v>67</v>
      </c>
      <c r="R50" s="2">
        <v>45717.566388888888</v>
      </c>
      <c r="S50" s="1" t="s">
        <v>772</v>
      </c>
      <c r="T50" s="1" t="s">
        <v>69</v>
      </c>
      <c r="U50" s="1" t="s">
        <v>70</v>
      </c>
      <c r="V50" s="1" t="s">
        <v>773</v>
      </c>
      <c r="Y50" s="1" t="s">
        <v>774</v>
      </c>
      <c r="Z50" s="1" t="s">
        <v>301</v>
      </c>
      <c r="AA50" s="1" t="s">
        <v>301</v>
      </c>
      <c r="AB50" s="1" t="s">
        <v>124</v>
      </c>
      <c r="AE50" s="2">
        <v>45717.792048611111</v>
      </c>
      <c r="AF50" s="1" t="s">
        <v>77</v>
      </c>
      <c r="AH50" s="1" t="s">
        <v>125</v>
      </c>
      <c r="AI50" s="1" t="s">
        <v>106</v>
      </c>
      <c r="AJ50" s="1" t="s">
        <v>303</v>
      </c>
      <c r="AK50" s="1" t="s">
        <v>775</v>
      </c>
      <c r="AL50" s="1" t="s">
        <v>305</v>
      </c>
      <c r="AM50" s="2">
        <v>45717.792129629626</v>
      </c>
      <c r="AN50" s="1" t="s">
        <v>775</v>
      </c>
      <c r="AO50" s="1" t="s">
        <v>305</v>
      </c>
      <c r="AP50" s="1">
        <v>5754586</v>
      </c>
      <c r="AQ50" s="1" t="s">
        <v>83</v>
      </c>
      <c r="AR50" s="2">
        <v>45718.516226851854</v>
      </c>
      <c r="AS50" s="1" t="s">
        <v>84</v>
      </c>
      <c r="AT50" s="2">
        <v>45717.333333333336</v>
      </c>
      <c r="AU50" s="1" t="s">
        <v>85</v>
      </c>
      <c r="AV50" s="1" t="s">
        <v>306</v>
      </c>
      <c r="AW50" s="1" t="s">
        <v>307</v>
      </c>
      <c r="AX50" s="1" t="s">
        <v>308</v>
      </c>
      <c r="AZ50" s="2">
        <v>45719.417557870373</v>
      </c>
      <c r="BB50" s="1" t="s">
        <v>776</v>
      </c>
      <c r="BC50" s="1" t="s">
        <v>777</v>
      </c>
      <c r="BD50" s="1" t="s">
        <v>778</v>
      </c>
      <c r="BE50" s="1" t="s">
        <v>779</v>
      </c>
      <c r="BF50" s="1" t="s">
        <v>313</v>
      </c>
    </row>
    <row r="51" spans="1:58" x14ac:dyDescent="0.35">
      <c r="A51" s="1">
        <v>3012682</v>
      </c>
      <c r="B51" s="1" t="s">
        <v>58</v>
      </c>
      <c r="C51" s="1">
        <v>43495711</v>
      </c>
      <c r="D51" s="1">
        <v>339913555</v>
      </c>
      <c r="E51" s="1" t="s">
        <v>59</v>
      </c>
      <c r="F51" s="1" t="s">
        <v>60</v>
      </c>
      <c r="G51" s="1" t="s">
        <v>718</v>
      </c>
      <c r="H51" s="1" t="s">
        <v>780</v>
      </c>
      <c r="I51" s="1">
        <v>777069216</v>
      </c>
      <c r="J51" s="1" t="s">
        <v>781</v>
      </c>
      <c r="K51" s="1">
        <v>19</v>
      </c>
      <c r="L51" s="1" t="s">
        <v>64</v>
      </c>
      <c r="M51" s="1" t="s">
        <v>65</v>
      </c>
      <c r="N51" s="2">
        <v>45562.666666666664</v>
      </c>
      <c r="O51" s="1" t="s">
        <v>66</v>
      </c>
      <c r="Q51" s="1" t="s">
        <v>67</v>
      </c>
      <c r="R51" s="2">
        <v>45717.570949074077</v>
      </c>
      <c r="S51" s="1" t="s">
        <v>782</v>
      </c>
      <c r="T51" s="1" t="s">
        <v>783</v>
      </c>
      <c r="U51" s="1" t="s">
        <v>160</v>
      </c>
      <c r="V51" s="1" t="s">
        <v>784</v>
      </c>
      <c r="W51" s="1" t="s">
        <v>785</v>
      </c>
      <c r="X51" s="1" t="s">
        <v>786</v>
      </c>
      <c r="Y51" s="1" t="s">
        <v>787</v>
      </c>
      <c r="Z51" s="1" t="s">
        <v>788</v>
      </c>
      <c r="AA51" s="1" t="s">
        <v>789</v>
      </c>
      <c r="AB51" s="1" t="s">
        <v>789</v>
      </c>
      <c r="AE51" s="2">
        <v>45717.571087962962</v>
      </c>
      <c r="AF51" s="1" t="s">
        <v>77</v>
      </c>
      <c r="AH51" s="1" t="s">
        <v>125</v>
      </c>
      <c r="AI51" s="1" t="s">
        <v>79</v>
      </c>
      <c r="AJ51" s="1" t="s">
        <v>378</v>
      </c>
      <c r="AL51" s="1" t="s">
        <v>782</v>
      </c>
      <c r="AM51" s="2">
        <v>45717.571134259262</v>
      </c>
      <c r="AO51" s="1" t="s">
        <v>782</v>
      </c>
      <c r="AP51" s="1">
        <v>5754024</v>
      </c>
      <c r="AQ51" s="1" t="s">
        <v>83</v>
      </c>
      <c r="AR51" s="2">
        <v>45719.564502314817</v>
      </c>
      <c r="AS51" s="1" t="s">
        <v>84</v>
      </c>
      <c r="AT51" s="2">
        <v>45717.5625</v>
      </c>
      <c r="AU51" s="1" t="s">
        <v>573</v>
      </c>
      <c r="AV51" s="1" t="s">
        <v>790</v>
      </c>
      <c r="AW51" s="1" t="s">
        <v>791</v>
      </c>
      <c r="AX51" s="1" t="s">
        <v>792</v>
      </c>
      <c r="AZ51" s="2">
        <v>45719.564502314817</v>
      </c>
      <c r="BB51" s="1" t="s">
        <v>537</v>
      </c>
      <c r="BC51" s="1" t="s">
        <v>538</v>
      </c>
      <c r="BD51" s="1" t="s">
        <v>91</v>
      </c>
      <c r="BE51" s="1" t="s">
        <v>793</v>
      </c>
      <c r="BF51" s="1" t="s">
        <v>657</v>
      </c>
    </row>
    <row r="52" spans="1:58" x14ac:dyDescent="0.35">
      <c r="A52" s="1">
        <v>3012691</v>
      </c>
      <c r="B52" s="1" t="s">
        <v>223</v>
      </c>
      <c r="C52" s="1">
        <v>42019481</v>
      </c>
      <c r="D52" s="1">
        <v>339532192</v>
      </c>
      <c r="E52" s="1" t="s">
        <v>59</v>
      </c>
      <c r="F52" s="1" t="s">
        <v>60</v>
      </c>
      <c r="G52" s="1" t="s">
        <v>794</v>
      </c>
      <c r="H52" s="1" t="s">
        <v>795</v>
      </c>
      <c r="I52" s="1">
        <v>781039169</v>
      </c>
      <c r="J52" s="1" t="s">
        <v>796</v>
      </c>
      <c r="K52" s="1">
        <v>14</v>
      </c>
      <c r="L52" s="1" t="s">
        <v>64</v>
      </c>
      <c r="M52" s="1" t="s">
        <v>65</v>
      </c>
      <c r="N52" s="2">
        <v>45315</v>
      </c>
      <c r="O52" s="1" t="s">
        <v>98</v>
      </c>
      <c r="Q52" s="1" t="s">
        <v>67</v>
      </c>
      <c r="R52" s="2">
        <v>45717.575879629629</v>
      </c>
      <c r="S52" s="1" t="s">
        <v>797</v>
      </c>
      <c r="T52" s="1" t="s">
        <v>100</v>
      </c>
      <c r="U52" s="1" t="s">
        <v>70</v>
      </c>
      <c r="V52" s="1" t="s">
        <v>798</v>
      </c>
      <c r="Y52" s="1" t="s">
        <v>103</v>
      </c>
      <c r="Z52" s="1" t="s">
        <v>799</v>
      </c>
      <c r="AA52" s="1" t="s">
        <v>800</v>
      </c>
      <c r="AB52" s="1" t="s">
        <v>124</v>
      </c>
      <c r="AE52" s="2">
        <v>45717.575891203705</v>
      </c>
      <c r="AF52" s="1" t="s">
        <v>77</v>
      </c>
      <c r="AH52" s="1" t="s">
        <v>78</v>
      </c>
      <c r="AI52" s="1" t="s">
        <v>106</v>
      </c>
      <c r="AJ52" s="1" t="s">
        <v>107</v>
      </c>
      <c r="AK52" s="1" t="s">
        <v>798</v>
      </c>
      <c r="AL52" s="1" t="s">
        <v>797</v>
      </c>
      <c r="AM52" s="2">
        <v>45717.575914351852</v>
      </c>
      <c r="AN52" s="1" t="s">
        <v>798</v>
      </c>
      <c r="AP52" s="1">
        <v>5754044</v>
      </c>
      <c r="AQ52" s="1" t="s">
        <v>83</v>
      </c>
      <c r="AR52" s="2">
        <v>45719.565034722225</v>
      </c>
      <c r="AS52" s="1" t="s">
        <v>84</v>
      </c>
      <c r="AT52" s="2">
        <v>45719.354166666664</v>
      </c>
      <c r="AU52" s="1" t="s">
        <v>85</v>
      </c>
      <c r="AV52" s="1" t="s">
        <v>108</v>
      </c>
      <c r="AW52" s="1" t="s">
        <v>109</v>
      </c>
      <c r="AX52" s="1" t="s">
        <v>110</v>
      </c>
      <c r="AZ52" s="2">
        <v>45719.565034722225</v>
      </c>
      <c r="BB52" s="1" t="s">
        <v>801</v>
      </c>
      <c r="BC52" s="1" t="s">
        <v>802</v>
      </c>
      <c r="BD52" s="1" t="s">
        <v>803</v>
      </c>
      <c r="BE52" s="1" t="s">
        <v>804</v>
      </c>
      <c r="BF52" s="1" t="s">
        <v>115</v>
      </c>
    </row>
    <row r="53" spans="1:58" x14ac:dyDescent="0.35">
      <c r="A53" s="1">
        <v>3012708</v>
      </c>
      <c r="B53" s="1" t="s">
        <v>58</v>
      </c>
      <c r="C53" s="1">
        <v>35421561</v>
      </c>
      <c r="D53" s="1">
        <v>338370046</v>
      </c>
      <c r="E53" s="1" t="s">
        <v>59</v>
      </c>
      <c r="F53" s="1" t="s">
        <v>60</v>
      </c>
      <c r="G53" s="1" t="s">
        <v>805</v>
      </c>
      <c r="H53" s="1" t="s">
        <v>806</v>
      </c>
      <c r="I53" s="1">
        <v>785944251</v>
      </c>
      <c r="J53" s="1" t="s">
        <v>807</v>
      </c>
      <c r="K53" s="1">
        <v>13</v>
      </c>
      <c r="L53" s="1" t="s">
        <v>64</v>
      </c>
      <c r="M53" s="1" t="s">
        <v>65</v>
      </c>
      <c r="N53" s="2">
        <v>44805</v>
      </c>
      <c r="O53" s="1" t="s">
        <v>180</v>
      </c>
      <c r="Q53" s="1" t="s">
        <v>67</v>
      </c>
      <c r="R53" s="2">
        <v>45717.586944444447</v>
      </c>
      <c r="S53" s="1" t="s">
        <v>638</v>
      </c>
      <c r="T53" s="1" t="s">
        <v>639</v>
      </c>
      <c r="U53" s="1" t="s">
        <v>70</v>
      </c>
      <c r="W53" s="1" t="s">
        <v>334</v>
      </c>
      <c r="X53" s="1" t="s">
        <v>335</v>
      </c>
      <c r="Y53" s="1" t="s">
        <v>808</v>
      </c>
      <c r="Z53" s="1" t="s">
        <v>165</v>
      </c>
      <c r="AA53" s="1" t="s">
        <v>809</v>
      </c>
      <c r="AB53" s="1" t="s">
        <v>810</v>
      </c>
      <c r="AC53" s="1" t="s">
        <v>811</v>
      </c>
      <c r="AE53" s="2">
        <v>45718.690625000003</v>
      </c>
      <c r="AF53" s="1" t="s">
        <v>77</v>
      </c>
      <c r="AH53" s="1" t="s">
        <v>125</v>
      </c>
      <c r="AI53" s="1" t="s">
        <v>58</v>
      </c>
      <c r="AJ53" s="1" t="s">
        <v>80</v>
      </c>
      <c r="AK53" s="1" t="s">
        <v>812</v>
      </c>
      <c r="AL53" s="1" t="s">
        <v>325</v>
      </c>
      <c r="AM53" s="2">
        <v>45718.690740740742</v>
      </c>
      <c r="AN53" s="1" t="s">
        <v>812</v>
      </c>
      <c r="AO53" s="1" t="s">
        <v>325</v>
      </c>
      <c r="AP53" s="1">
        <v>5755815</v>
      </c>
      <c r="AQ53" s="1" t="s">
        <v>83</v>
      </c>
      <c r="AR53" s="2">
        <v>45719.63989583333</v>
      </c>
      <c r="AS53" s="1" t="s">
        <v>84</v>
      </c>
      <c r="AT53" s="2">
        <v>45718.5625</v>
      </c>
      <c r="AU53" s="1" t="s">
        <v>85</v>
      </c>
      <c r="AV53" s="1" t="s">
        <v>270</v>
      </c>
      <c r="AW53" s="1" t="s">
        <v>271</v>
      </c>
      <c r="AX53" s="1" t="s">
        <v>272</v>
      </c>
      <c r="AZ53" s="2">
        <v>45719.63989583333</v>
      </c>
      <c r="BB53" s="1" t="s">
        <v>813</v>
      </c>
      <c r="BC53" s="1" t="s">
        <v>814</v>
      </c>
      <c r="BD53" s="1" t="s">
        <v>815</v>
      </c>
      <c r="BE53" s="1" t="s">
        <v>816</v>
      </c>
      <c r="BF53" s="1" t="s">
        <v>817</v>
      </c>
    </row>
    <row r="54" spans="1:58" x14ac:dyDescent="0.35">
      <c r="A54" s="1">
        <v>3012713</v>
      </c>
      <c r="B54" s="1" t="s">
        <v>327</v>
      </c>
      <c r="C54" s="1">
        <v>35209511</v>
      </c>
      <c r="D54" s="1">
        <v>339467051</v>
      </c>
      <c r="E54" s="1" t="s">
        <v>59</v>
      </c>
      <c r="F54" s="1" t="s">
        <v>60</v>
      </c>
      <c r="G54" s="1" t="s">
        <v>818</v>
      </c>
      <c r="H54" s="1" t="s">
        <v>819</v>
      </c>
      <c r="I54" s="1">
        <v>781296705</v>
      </c>
      <c r="J54" s="1" t="s">
        <v>820</v>
      </c>
      <c r="K54" s="1">
        <v>15</v>
      </c>
      <c r="L54" s="1" t="s">
        <v>64</v>
      </c>
      <c r="M54" s="1" t="s">
        <v>65</v>
      </c>
      <c r="N54" s="2">
        <v>43456</v>
      </c>
      <c r="O54" s="1" t="s">
        <v>331</v>
      </c>
      <c r="Q54" s="1" t="s">
        <v>67</v>
      </c>
      <c r="R54" s="2">
        <v>45717.588449074072</v>
      </c>
      <c r="S54" s="1" t="s">
        <v>296</v>
      </c>
      <c r="T54" s="1" t="s">
        <v>100</v>
      </c>
      <c r="U54" s="1" t="s">
        <v>557</v>
      </c>
      <c r="V54" s="1" t="s">
        <v>821</v>
      </c>
      <c r="W54" s="1" t="s">
        <v>143</v>
      </c>
      <c r="X54" s="1" t="s">
        <v>143</v>
      </c>
      <c r="Y54" s="1" t="s">
        <v>822</v>
      </c>
      <c r="Z54" s="1" t="s">
        <v>823</v>
      </c>
      <c r="AA54" s="1" t="s">
        <v>824</v>
      </c>
      <c r="AB54" s="1" t="s">
        <v>124</v>
      </c>
      <c r="AC54" s="1">
        <v>779594772</v>
      </c>
      <c r="AE54" s="2">
        <v>45719.713692129626</v>
      </c>
      <c r="AF54" s="1" t="s">
        <v>77</v>
      </c>
      <c r="AH54" s="1" t="s">
        <v>78</v>
      </c>
      <c r="AI54" s="1" t="s">
        <v>360</v>
      </c>
      <c r="AJ54" s="1" t="s">
        <v>303</v>
      </c>
      <c r="AK54" s="1" t="s">
        <v>825</v>
      </c>
      <c r="AL54" s="1" t="s">
        <v>290</v>
      </c>
      <c r="AM54" s="2">
        <v>45719.713784722226</v>
      </c>
      <c r="AN54" s="1" t="s">
        <v>825</v>
      </c>
      <c r="AO54" s="1" t="s">
        <v>290</v>
      </c>
      <c r="AP54" s="1">
        <v>5759414</v>
      </c>
      <c r="AQ54" s="1" t="s">
        <v>83</v>
      </c>
      <c r="AR54" s="2">
        <v>45720.681608796294</v>
      </c>
      <c r="AS54" s="1" t="s">
        <v>84</v>
      </c>
      <c r="AT54" s="2">
        <v>45719.333333333336</v>
      </c>
      <c r="AU54" s="1" t="s">
        <v>85</v>
      </c>
      <c r="AV54" s="1" t="s">
        <v>205</v>
      </c>
      <c r="AW54" s="1" t="s">
        <v>206</v>
      </c>
      <c r="AX54" s="1" t="s">
        <v>207</v>
      </c>
      <c r="AZ54" s="2">
        <v>45720.681597222225</v>
      </c>
      <c r="BB54" s="1" t="s">
        <v>537</v>
      </c>
      <c r="BC54" s="1" t="s">
        <v>538</v>
      </c>
      <c r="BD54" s="1" t="s">
        <v>91</v>
      </c>
      <c r="BE54" s="1" t="s">
        <v>826</v>
      </c>
      <c r="BF54" s="1" t="s">
        <v>735</v>
      </c>
    </row>
    <row r="55" spans="1:58" x14ac:dyDescent="0.35">
      <c r="A55" s="1">
        <v>3012714</v>
      </c>
      <c r="B55" s="1" t="s">
        <v>58</v>
      </c>
      <c r="C55" s="1">
        <v>41217401</v>
      </c>
      <c r="D55" s="1">
        <v>338927844</v>
      </c>
      <c r="E55" s="1" t="s">
        <v>59</v>
      </c>
      <c r="F55" s="1" t="s">
        <v>60</v>
      </c>
      <c r="G55" s="1" t="s">
        <v>116</v>
      </c>
      <c r="H55" s="1" t="s">
        <v>827</v>
      </c>
      <c r="I55" s="1">
        <v>783267233</v>
      </c>
      <c r="J55" s="1" t="s">
        <v>828</v>
      </c>
      <c r="K55" s="1">
        <v>12</v>
      </c>
      <c r="L55" s="1" t="s">
        <v>64</v>
      </c>
      <c r="M55" s="1" t="s">
        <v>65</v>
      </c>
      <c r="N55" s="2">
        <v>45122.745046296295</v>
      </c>
      <c r="O55" s="1" t="s">
        <v>353</v>
      </c>
      <c r="Q55" s="1" t="s">
        <v>67</v>
      </c>
      <c r="R55" s="2">
        <v>45717.589594907404</v>
      </c>
      <c r="S55" s="1" t="s">
        <v>829</v>
      </c>
      <c r="T55" s="1" t="s">
        <v>69</v>
      </c>
      <c r="U55" s="1" t="s">
        <v>70</v>
      </c>
      <c r="V55" s="1" t="s">
        <v>830</v>
      </c>
      <c r="Y55" s="1" t="s">
        <v>831</v>
      </c>
      <c r="Z55" s="1" t="s">
        <v>358</v>
      </c>
      <c r="AA55" s="1" t="s">
        <v>832</v>
      </c>
      <c r="AB55" s="1" t="s">
        <v>124</v>
      </c>
      <c r="AE55" s="2">
        <v>45720.547581018516</v>
      </c>
      <c r="AF55" s="1" t="s">
        <v>77</v>
      </c>
      <c r="AH55" s="1" t="s">
        <v>125</v>
      </c>
      <c r="AI55" s="1" t="s">
        <v>58</v>
      </c>
      <c r="AJ55" s="1" t="s">
        <v>833</v>
      </c>
      <c r="AK55" s="1" t="s">
        <v>834</v>
      </c>
      <c r="AL55" s="1" t="s">
        <v>598</v>
      </c>
      <c r="AM55" s="2">
        <v>45720.547696759262</v>
      </c>
      <c r="AN55" s="1" t="s">
        <v>834</v>
      </c>
      <c r="AO55" s="1" t="s">
        <v>598</v>
      </c>
      <c r="AP55" s="1">
        <v>5762113</v>
      </c>
      <c r="AQ55" s="1" t="s">
        <v>83</v>
      </c>
      <c r="AR55" s="2">
        <v>45720.747777777775</v>
      </c>
      <c r="AS55" s="1" t="s">
        <v>84</v>
      </c>
      <c r="AT55" s="2">
        <v>45720.333333333336</v>
      </c>
      <c r="AU55" s="1" t="s">
        <v>85</v>
      </c>
      <c r="AV55" s="1" t="s">
        <v>306</v>
      </c>
      <c r="AW55" s="1" t="s">
        <v>307</v>
      </c>
      <c r="AX55" s="1" t="s">
        <v>308</v>
      </c>
      <c r="AZ55" s="2">
        <v>45720.747777777775</v>
      </c>
      <c r="BB55" s="1" t="s">
        <v>714</v>
      </c>
      <c r="BC55" s="1" t="s">
        <v>715</v>
      </c>
      <c r="BD55" s="1" t="s">
        <v>716</v>
      </c>
      <c r="BE55" s="1" t="s">
        <v>835</v>
      </c>
      <c r="BF55" s="1" t="s">
        <v>188</v>
      </c>
    </row>
    <row r="56" spans="1:58" x14ac:dyDescent="0.35">
      <c r="A56" s="1">
        <v>3012716</v>
      </c>
      <c r="B56" s="1" t="s">
        <v>58</v>
      </c>
      <c r="C56" s="1">
        <v>37783441</v>
      </c>
      <c r="D56" s="1">
        <v>339574673</v>
      </c>
      <c r="E56" s="1" t="s">
        <v>59</v>
      </c>
      <c r="F56" s="1" t="s">
        <v>60</v>
      </c>
      <c r="G56" s="1" t="s">
        <v>540</v>
      </c>
      <c r="H56" s="1" t="s">
        <v>836</v>
      </c>
      <c r="I56" s="1">
        <v>775093739</v>
      </c>
      <c r="J56" s="1" t="s">
        <v>837</v>
      </c>
      <c r="K56" s="1">
        <v>14</v>
      </c>
      <c r="L56" s="1" t="s">
        <v>64</v>
      </c>
      <c r="M56" s="1" t="s">
        <v>65</v>
      </c>
      <c r="N56" s="2">
        <v>45251.556215277778</v>
      </c>
      <c r="O56" s="1" t="s">
        <v>66</v>
      </c>
      <c r="Q56" s="1" t="s">
        <v>67</v>
      </c>
      <c r="R56" s="2">
        <v>45717.592060185183</v>
      </c>
      <c r="S56" s="1" t="s">
        <v>838</v>
      </c>
      <c r="T56" s="1" t="s">
        <v>69</v>
      </c>
      <c r="U56" s="1" t="s">
        <v>70</v>
      </c>
      <c r="V56" s="1" t="s">
        <v>839</v>
      </c>
      <c r="W56" s="1" t="s">
        <v>263</v>
      </c>
      <c r="X56" s="1" t="s">
        <v>840</v>
      </c>
      <c r="Z56" s="1" t="s">
        <v>841</v>
      </c>
      <c r="AA56" s="1" t="s">
        <v>842</v>
      </c>
      <c r="AB56" s="1" t="s">
        <v>124</v>
      </c>
      <c r="AC56" s="1">
        <v>775093739</v>
      </c>
      <c r="AE56" s="2">
        <v>45717.713055555556</v>
      </c>
      <c r="AF56" s="1" t="s">
        <v>77</v>
      </c>
      <c r="AH56" s="1" t="s">
        <v>78</v>
      </c>
      <c r="AI56" s="1" t="s">
        <v>58</v>
      </c>
      <c r="AJ56" s="1" t="s">
        <v>126</v>
      </c>
      <c r="AK56" s="1" t="s">
        <v>843</v>
      </c>
      <c r="AL56" s="1" t="s">
        <v>525</v>
      </c>
      <c r="AM56" s="2">
        <v>45717.713182870371</v>
      </c>
      <c r="AN56" s="1" t="s">
        <v>843</v>
      </c>
      <c r="AO56" s="1" t="s">
        <v>525</v>
      </c>
      <c r="AP56" s="1">
        <v>5754419</v>
      </c>
      <c r="AQ56" s="1" t="s">
        <v>83</v>
      </c>
      <c r="AR56" s="2">
        <v>45719.512013888889</v>
      </c>
      <c r="AS56" s="1" t="s">
        <v>84</v>
      </c>
      <c r="AT56" s="2">
        <v>45717.333333333336</v>
      </c>
      <c r="AU56" s="1" t="s">
        <v>85</v>
      </c>
      <c r="AV56" s="1" t="s">
        <v>844</v>
      </c>
      <c r="AW56" s="1" t="s">
        <v>844</v>
      </c>
      <c r="AX56" s="1" t="s">
        <v>845</v>
      </c>
      <c r="AZ56" s="2">
        <v>45719.512013888889</v>
      </c>
      <c r="BB56" s="1" t="s">
        <v>551</v>
      </c>
      <c r="BC56" s="1" t="s">
        <v>552</v>
      </c>
      <c r="BD56" s="1" t="s">
        <v>553</v>
      </c>
      <c r="BE56" s="1" t="s">
        <v>846</v>
      </c>
      <c r="BF56" s="1" t="s">
        <v>269</v>
      </c>
    </row>
    <row r="57" spans="1:58" x14ac:dyDescent="0.35">
      <c r="A57" s="1">
        <v>3012717</v>
      </c>
      <c r="B57" s="1" t="s">
        <v>58</v>
      </c>
      <c r="C57" s="1">
        <v>34979281</v>
      </c>
      <c r="D57" s="1">
        <v>339513241</v>
      </c>
      <c r="E57" s="1" t="s">
        <v>59</v>
      </c>
      <c r="F57" s="1" t="s">
        <v>60</v>
      </c>
      <c r="G57" s="1" t="s">
        <v>769</v>
      </c>
      <c r="H57" s="1" t="s">
        <v>847</v>
      </c>
      <c r="I57" s="1">
        <v>787258270</v>
      </c>
      <c r="J57" s="1" t="s">
        <v>848</v>
      </c>
      <c r="K57" s="1">
        <v>14</v>
      </c>
      <c r="L57" s="1" t="s">
        <v>64</v>
      </c>
      <c r="M57" s="1" t="s">
        <v>65</v>
      </c>
      <c r="N57" s="2">
        <v>45017.480393518519</v>
      </c>
      <c r="O57" s="1" t="s">
        <v>66</v>
      </c>
      <c r="Q57" s="1" t="s">
        <v>67</v>
      </c>
      <c r="R57" s="2">
        <v>45717.593668981484</v>
      </c>
      <c r="S57" s="1" t="s">
        <v>849</v>
      </c>
      <c r="T57" s="1" t="s">
        <v>69</v>
      </c>
      <c r="U57" s="1" t="s">
        <v>70</v>
      </c>
      <c r="V57" s="1" t="s">
        <v>850</v>
      </c>
      <c r="Y57" s="1" t="s">
        <v>851</v>
      </c>
      <c r="Z57" s="1" t="s">
        <v>852</v>
      </c>
      <c r="AA57" s="1" t="s">
        <v>853</v>
      </c>
      <c r="AB57" s="1" t="s">
        <v>854</v>
      </c>
      <c r="AE57" s="2">
        <v>45717.593680555554</v>
      </c>
      <c r="AF57" s="1" t="s">
        <v>77</v>
      </c>
      <c r="AH57" s="1" t="s">
        <v>125</v>
      </c>
      <c r="AI57" s="1" t="s">
        <v>79</v>
      </c>
      <c r="AJ57" s="1" t="s">
        <v>855</v>
      </c>
      <c r="AK57" s="1" t="s">
        <v>856</v>
      </c>
      <c r="AL57" s="1" t="s">
        <v>849</v>
      </c>
      <c r="AM57" s="2">
        <v>45717.593715277777</v>
      </c>
      <c r="AN57" s="1" t="s">
        <v>856</v>
      </c>
      <c r="AP57" s="1">
        <v>5754089</v>
      </c>
      <c r="AQ57" s="1" t="s">
        <v>83</v>
      </c>
      <c r="AR57" s="2">
        <v>45719.561435185184</v>
      </c>
      <c r="AS57" s="1" t="s">
        <v>84</v>
      </c>
      <c r="AT57" s="2">
        <v>45719.340277777781</v>
      </c>
      <c r="AU57" s="1" t="s">
        <v>85</v>
      </c>
      <c r="AV57" s="1" t="s">
        <v>108</v>
      </c>
      <c r="AW57" s="1" t="s">
        <v>109</v>
      </c>
      <c r="AX57" s="1" t="s">
        <v>857</v>
      </c>
      <c r="AZ57" s="2">
        <v>45719.561435185184</v>
      </c>
      <c r="BB57" s="1" t="s">
        <v>765</v>
      </c>
      <c r="BC57" s="1" t="s">
        <v>766</v>
      </c>
      <c r="BD57" s="1" t="s">
        <v>767</v>
      </c>
      <c r="BE57" s="1" t="s">
        <v>858</v>
      </c>
      <c r="BF57" s="1" t="s">
        <v>274</v>
      </c>
    </row>
    <row r="58" spans="1:58" x14ac:dyDescent="0.35">
      <c r="A58" s="1">
        <v>3012718</v>
      </c>
      <c r="B58" s="1" t="s">
        <v>58</v>
      </c>
      <c r="C58" s="1">
        <v>34349981</v>
      </c>
      <c r="D58" s="1">
        <v>338276337</v>
      </c>
      <c r="E58" s="1" t="s">
        <v>59</v>
      </c>
      <c r="F58" s="1" t="s">
        <v>60</v>
      </c>
      <c r="G58" s="1" t="s">
        <v>859</v>
      </c>
      <c r="H58" s="1" t="s">
        <v>860</v>
      </c>
      <c r="I58" s="1">
        <v>778613057</v>
      </c>
      <c r="J58" s="1" t="s">
        <v>861</v>
      </c>
      <c r="K58" s="1">
        <v>12</v>
      </c>
      <c r="L58" s="1" t="s">
        <v>64</v>
      </c>
      <c r="M58" s="1" t="s">
        <v>65</v>
      </c>
      <c r="N58" s="2">
        <v>44805</v>
      </c>
      <c r="O58" s="1" t="s">
        <v>353</v>
      </c>
      <c r="Q58" s="1" t="s">
        <v>67</v>
      </c>
      <c r="R58" s="2">
        <v>45717.593715277777</v>
      </c>
      <c r="S58" s="1" t="s">
        <v>862</v>
      </c>
      <c r="T58" s="1" t="s">
        <v>100</v>
      </c>
      <c r="U58" s="1" t="s">
        <v>863</v>
      </c>
      <c r="V58" s="1" t="s">
        <v>864</v>
      </c>
      <c r="W58" s="1" t="s">
        <v>72</v>
      </c>
      <c r="X58" s="1" t="s">
        <v>183</v>
      </c>
      <c r="Y58" s="1" t="s">
        <v>865</v>
      </c>
      <c r="Z58" s="1" t="s">
        <v>477</v>
      </c>
      <c r="AA58" s="1" t="s">
        <v>478</v>
      </c>
      <c r="AB58" s="1" t="s">
        <v>124</v>
      </c>
      <c r="AC58" s="1" t="s">
        <v>866</v>
      </c>
      <c r="AE58" s="2">
        <v>45718.76221064815</v>
      </c>
      <c r="AF58" s="1" t="s">
        <v>77</v>
      </c>
      <c r="AH58" s="1" t="s">
        <v>125</v>
      </c>
      <c r="AI58" s="1" t="s">
        <v>58</v>
      </c>
      <c r="AJ58" s="1" t="s">
        <v>126</v>
      </c>
      <c r="AK58" s="1" t="s">
        <v>867</v>
      </c>
      <c r="AL58" s="1" t="s">
        <v>188</v>
      </c>
      <c r="AM58" s="2">
        <v>45718.762303240743</v>
      </c>
      <c r="AN58" s="1" t="s">
        <v>867</v>
      </c>
      <c r="AO58" s="1" t="s">
        <v>188</v>
      </c>
      <c r="AP58" s="1">
        <v>5755959</v>
      </c>
      <c r="AQ58" s="1" t="s">
        <v>83</v>
      </c>
      <c r="AR58" s="2">
        <v>45719.561122685183</v>
      </c>
      <c r="AS58" s="1" t="s">
        <v>84</v>
      </c>
      <c r="AT58" s="2">
        <v>45718.333333333336</v>
      </c>
      <c r="AU58" s="1" t="s">
        <v>85</v>
      </c>
      <c r="AV58" s="1" t="s">
        <v>868</v>
      </c>
      <c r="AW58" s="1" t="s">
        <v>869</v>
      </c>
      <c r="AX58" s="1" t="s">
        <v>870</v>
      </c>
      <c r="AZ58" s="2">
        <v>45719.561122685183</v>
      </c>
      <c r="BB58" s="1" t="s">
        <v>871</v>
      </c>
      <c r="BC58" s="1" t="s">
        <v>872</v>
      </c>
      <c r="BD58" s="1" t="s">
        <v>873</v>
      </c>
      <c r="BE58" s="1" t="s">
        <v>874</v>
      </c>
      <c r="BF58" s="1" t="s">
        <v>875</v>
      </c>
    </row>
    <row r="59" spans="1:58" x14ac:dyDescent="0.35">
      <c r="A59" s="1">
        <v>3012719</v>
      </c>
      <c r="B59" s="1" t="s">
        <v>58</v>
      </c>
      <c r="C59" s="1">
        <v>406601</v>
      </c>
      <c r="D59" s="1">
        <v>338205819</v>
      </c>
      <c r="E59" s="1" t="s">
        <v>59</v>
      </c>
      <c r="F59" s="1" t="s">
        <v>60</v>
      </c>
      <c r="G59" s="1" t="s">
        <v>876</v>
      </c>
      <c r="H59" s="1" t="s">
        <v>877</v>
      </c>
      <c r="I59" s="1">
        <v>779214931</v>
      </c>
      <c r="J59" s="1" t="s">
        <v>878</v>
      </c>
      <c r="K59" s="1">
        <v>12</v>
      </c>
      <c r="L59" s="1" t="s">
        <v>64</v>
      </c>
      <c r="M59" s="1" t="s">
        <v>65</v>
      </c>
      <c r="N59" s="2">
        <v>43678</v>
      </c>
      <c r="O59" s="1" t="s">
        <v>616</v>
      </c>
      <c r="Q59" s="1" t="s">
        <v>67</v>
      </c>
      <c r="R59" s="2">
        <v>45717.593773148146</v>
      </c>
      <c r="S59" s="1" t="s">
        <v>879</v>
      </c>
      <c r="T59" s="1" t="s">
        <v>100</v>
      </c>
      <c r="U59" s="1" t="s">
        <v>70</v>
      </c>
      <c r="V59" s="1" t="s">
        <v>880</v>
      </c>
      <c r="W59" s="1" t="s">
        <v>72</v>
      </c>
      <c r="X59" s="1" t="s">
        <v>881</v>
      </c>
      <c r="Y59" s="1" t="s">
        <v>882</v>
      </c>
      <c r="Z59" s="1" t="s">
        <v>883</v>
      </c>
      <c r="AA59" s="1" t="s">
        <v>884</v>
      </c>
      <c r="AB59" s="1" t="s">
        <v>884</v>
      </c>
      <c r="AC59" s="1" t="s">
        <v>885</v>
      </c>
      <c r="AE59" s="2">
        <v>45718.761203703703</v>
      </c>
      <c r="AF59" s="1" t="s">
        <v>77</v>
      </c>
      <c r="AH59" s="1" t="s">
        <v>125</v>
      </c>
      <c r="AI59" s="1" t="s">
        <v>58</v>
      </c>
      <c r="AJ59" s="1" t="s">
        <v>126</v>
      </c>
      <c r="AL59" s="1" t="s">
        <v>886</v>
      </c>
      <c r="AM59" s="2">
        <v>45718.761307870373</v>
      </c>
      <c r="AN59" s="1" t="s">
        <v>887</v>
      </c>
      <c r="AO59" s="1" t="s">
        <v>886</v>
      </c>
      <c r="AP59" s="1">
        <v>5755956</v>
      </c>
      <c r="AQ59" s="1" t="s">
        <v>83</v>
      </c>
      <c r="AR59" s="2">
        <v>45719.682719907411</v>
      </c>
      <c r="AS59" s="1" t="s">
        <v>84</v>
      </c>
      <c r="AT59" s="2">
        <v>45718.333333333336</v>
      </c>
      <c r="AU59" s="1" t="s">
        <v>85</v>
      </c>
      <c r="AV59" s="1" t="s">
        <v>189</v>
      </c>
      <c r="AW59" s="1" t="s">
        <v>190</v>
      </c>
      <c r="AX59" s="1" t="s">
        <v>191</v>
      </c>
      <c r="AZ59" s="2">
        <v>45719.682719907411</v>
      </c>
      <c r="BB59" s="1" t="s">
        <v>689</v>
      </c>
      <c r="BC59" s="1" t="s">
        <v>690</v>
      </c>
      <c r="BD59" s="1" t="s">
        <v>691</v>
      </c>
      <c r="BE59" s="1" t="s">
        <v>888</v>
      </c>
      <c r="BF59" s="1" t="s">
        <v>445</v>
      </c>
    </row>
    <row r="60" spans="1:58" x14ac:dyDescent="0.35">
      <c r="A60" s="1">
        <v>3012724</v>
      </c>
      <c r="B60" s="1" t="s">
        <v>58</v>
      </c>
      <c r="C60" s="1">
        <v>42360111</v>
      </c>
      <c r="D60" s="1">
        <v>339601223</v>
      </c>
      <c r="E60" s="1" t="s">
        <v>59</v>
      </c>
      <c r="F60" s="1" t="s">
        <v>60</v>
      </c>
      <c r="G60" s="1" t="s">
        <v>275</v>
      </c>
      <c r="H60" s="1" t="s">
        <v>382</v>
      </c>
      <c r="I60" s="1">
        <v>772082585</v>
      </c>
      <c r="J60" s="1" t="s">
        <v>889</v>
      </c>
      <c r="K60" s="1">
        <v>16</v>
      </c>
      <c r="L60" s="1" t="s">
        <v>64</v>
      </c>
      <c r="M60" s="1" t="s">
        <v>65</v>
      </c>
      <c r="N60" s="2">
        <v>45422.600185185183</v>
      </c>
      <c r="O60" s="1" t="s">
        <v>66</v>
      </c>
      <c r="Q60" s="1" t="s">
        <v>67</v>
      </c>
      <c r="R60" s="2">
        <v>45717.595381944448</v>
      </c>
      <c r="S60" s="1" t="s">
        <v>890</v>
      </c>
      <c r="T60" s="1" t="s">
        <v>100</v>
      </c>
      <c r="U60" s="1" t="s">
        <v>70</v>
      </c>
      <c r="V60" s="1" t="s">
        <v>891</v>
      </c>
      <c r="W60" s="1" t="s">
        <v>892</v>
      </c>
      <c r="X60" s="1" t="s">
        <v>892</v>
      </c>
      <c r="Y60" s="1" t="s">
        <v>893</v>
      </c>
      <c r="Z60" s="1" t="s">
        <v>894</v>
      </c>
      <c r="AA60" s="1" t="s">
        <v>895</v>
      </c>
      <c r="AB60" s="1" t="s">
        <v>896</v>
      </c>
      <c r="AE60" s="2">
        <v>45718.604398148149</v>
      </c>
      <c r="AF60" s="1" t="s">
        <v>77</v>
      </c>
      <c r="AH60" s="1" t="s">
        <v>125</v>
      </c>
      <c r="AI60" s="1" t="s">
        <v>58</v>
      </c>
      <c r="AJ60" s="1" t="s">
        <v>126</v>
      </c>
      <c r="AL60" s="1" t="s">
        <v>897</v>
      </c>
      <c r="AM60" s="2">
        <v>45718.604780092595</v>
      </c>
      <c r="AN60" s="1" t="s">
        <v>898</v>
      </c>
      <c r="AO60" s="1" t="s">
        <v>897</v>
      </c>
      <c r="AP60" s="1">
        <v>5755607</v>
      </c>
      <c r="AQ60" s="1" t="s">
        <v>83</v>
      </c>
      <c r="AR60" s="2">
        <v>45719.793900462966</v>
      </c>
      <c r="AS60" s="1" t="s">
        <v>84</v>
      </c>
      <c r="AT60" s="2">
        <v>45718.5625</v>
      </c>
      <c r="AU60" s="1" t="s">
        <v>573</v>
      </c>
      <c r="AV60" s="1" t="s">
        <v>899</v>
      </c>
      <c r="AW60" s="1" t="s">
        <v>900</v>
      </c>
      <c r="AX60" s="1" t="s">
        <v>901</v>
      </c>
      <c r="AZ60" s="2">
        <v>45719.793900462966</v>
      </c>
      <c r="BB60" s="1" t="s">
        <v>902</v>
      </c>
      <c r="BC60" s="1" t="s">
        <v>903</v>
      </c>
      <c r="BD60" s="1" t="s">
        <v>904</v>
      </c>
      <c r="BE60" s="1" t="s">
        <v>905</v>
      </c>
      <c r="BF60" s="1" t="s">
        <v>906</v>
      </c>
    </row>
    <row r="61" spans="1:58" x14ac:dyDescent="0.35">
      <c r="A61" s="1">
        <v>3012725</v>
      </c>
      <c r="B61" s="1" t="s">
        <v>327</v>
      </c>
      <c r="C61" s="1">
        <v>32400971</v>
      </c>
      <c r="D61" s="1">
        <v>339578118</v>
      </c>
      <c r="E61" s="1" t="s">
        <v>59</v>
      </c>
      <c r="F61" s="1" t="s">
        <v>60</v>
      </c>
      <c r="G61" s="1" t="s">
        <v>907</v>
      </c>
      <c r="I61" s="1">
        <v>776552442</v>
      </c>
      <c r="J61" s="1" t="s">
        <v>908</v>
      </c>
      <c r="K61" s="1">
        <v>20</v>
      </c>
      <c r="L61" s="1" t="s">
        <v>294</v>
      </c>
      <c r="M61" s="1" t="s">
        <v>295</v>
      </c>
      <c r="N61" s="2">
        <v>42840.844259259262</v>
      </c>
      <c r="O61" s="1" t="s">
        <v>909</v>
      </c>
      <c r="Q61" s="1" t="s">
        <v>67</v>
      </c>
      <c r="R61" s="2">
        <v>45717.595682870371</v>
      </c>
      <c r="S61" s="1" t="s">
        <v>910</v>
      </c>
      <c r="T61" s="1" t="s">
        <v>412</v>
      </c>
      <c r="U61" s="1" t="s">
        <v>120</v>
      </c>
      <c r="V61" s="1" t="s">
        <v>911</v>
      </c>
      <c r="W61" s="1" t="s">
        <v>263</v>
      </c>
      <c r="X61" s="1" t="s">
        <v>840</v>
      </c>
      <c r="Y61" s="1" t="s">
        <v>912</v>
      </c>
      <c r="Z61" s="1" t="s">
        <v>841</v>
      </c>
      <c r="AA61" s="1" t="s">
        <v>913</v>
      </c>
      <c r="AB61" s="1" t="s">
        <v>124</v>
      </c>
      <c r="AE61" s="2">
        <v>45719.503819444442</v>
      </c>
      <c r="AF61" s="1" t="s">
        <v>443</v>
      </c>
      <c r="AH61" s="1" t="s">
        <v>125</v>
      </c>
      <c r="AI61" s="1" t="s">
        <v>360</v>
      </c>
      <c r="AJ61" s="1" t="s">
        <v>303</v>
      </c>
      <c r="AL61" s="1" t="s">
        <v>914</v>
      </c>
      <c r="AM61" s="2">
        <v>45719.503969907404</v>
      </c>
      <c r="AO61" s="1" t="s">
        <v>914</v>
      </c>
      <c r="AP61" s="1">
        <v>5757553</v>
      </c>
      <c r="AQ61" s="1" t="s">
        <v>83</v>
      </c>
      <c r="AR61" s="2">
        <v>45719.50476851852</v>
      </c>
      <c r="AS61" s="1" t="s">
        <v>84</v>
      </c>
      <c r="AT61" s="2">
        <v>45719.333333333336</v>
      </c>
      <c r="AU61" s="1" t="s">
        <v>85</v>
      </c>
      <c r="AV61" s="1" t="s">
        <v>205</v>
      </c>
      <c r="AW61" s="1" t="s">
        <v>206</v>
      </c>
      <c r="AX61" s="1" t="s">
        <v>207</v>
      </c>
      <c r="AZ61" s="2">
        <v>45719.50476851852</v>
      </c>
      <c r="BB61" s="1" t="s">
        <v>676</v>
      </c>
      <c r="BC61" s="1" t="s">
        <v>677</v>
      </c>
      <c r="BD61" s="1" t="s">
        <v>678</v>
      </c>
      <c r="BE61" s="1" t="s">
        <v>915</v>
      </c>
      <c r="BF61" s="1" t="s">
        <v>914</v>
      </c>
    </row>
    <row r="62" spans="1:58" x14ac:dyDescent="0.35">
      <c r="A62" s="1">
        <v>3012730</v>
      </c>
      <c r="B62" s="1" t="s">
        <v>223</v>
      </c>
      <c r="C62" s="1">
        <v>37244421</v>
      </c>
      <c r="D62" s="1">
        <v>338353813</v>
      </c>
      <c r="E62" s="1" t="s">
        <v>59</v>
      </c>
      <c r="F62" s="1" t="s">
        <v>60</v>
      </c>
      <c r="G62" s="1" t="s">
        <v>116</v>
      </c>
      <c r="H62" s="1" t="s">
        <v>916</v>
      </c>
      <c r="I62" s="1">
        <v>774715852</v>
      </c>
      <c r="J62" s="1" t="s">
        <v>917</v>
      </c>
      <c r="K62" s="1">
        <v>13</v>
      </c>
      <c r="L62" s="1" t="s">
        <v>244</v>
      </c>
      <c r="M62" s="1" t="s">
        <v>65</v>
      </c>
      <c r="N62" s="2">
        <v>44313</v>
      </c>
      <c r="O62" s="1" t="s">
        <v>98</v>
      </c>
      <c r="Q62" s="1" t="s">
        <v>67</v>
      </c>
      <c r="R62" s="2">
        <v>45717.598298611112</v>
      </c>
      <c r="S62" s="1" t="s">
        <v>918</v>
      </c>
      <c r="T62" s="1" t="s">
        <v>69</v>
      </c>
      <c r="U62" s="1" t="s">
        <v>70</v>
      </c>
      <c r="V62" s="1" t="s">
        <v>919</v>
      </c>
      <c r="W62" s="1" t="s">
        <v>334</v>
      </c>
      <c r="X62" s="1" t="s">
        <v>335</v>
      </c>
      <c r="Y62" s="1" t="s">
        <v>920</v>
      </c>
      <c r="Z62" s="1" t="s">
        <v>337</v>
      </c>
      <c r="AA62" s="1" t="s">
        <v>921</v>
      </c>
      <c r="AB62" s="1" t="s">
        <v>921</v>
      </c>
      <c r="AE62" s="2">
        <v>45717.950879629629</v>
      </c>
      <c r="AF62" s="1" t="s">
        <v>77</v>
      </c>
      <c r="AH62" s="1" t="s">
        <v>125</v>
      </c>
      <c r="AI62" s="1" t="s">
        <v>339</v>
      </c>
      <c r="AJ62" s="1" t="s">
        <v>303</v>
      </c>
      <c r="AK62" s="1" t="s">
        <v>922</v>
      </c>
      <c r="AL62" s="1" t="s">
        <v>341</v>
      </c>
      <c r="AM62" s="2">
        <v>45717.951006944444</v>
      </c>
      <c r="AN62" s="1" t="s">
        <v>922</v>
      </c>
      <c r="AO62" s="1" t="s">
        <v>341</v>
      </c>
      <c r="AP62" s="1">
        <v>5754763</v>
      </c>
      <c r="AQ62" s="1" t="s">
        <v>83</v>
      </c>
      <c r="AR62" s="2">
        <v>45720.754826388889</v>
      </c>
      <c r="AS62" s="1" t="s">
        <v>84</v>
      </c>
      <c r="AT62" s="2">
        <v>45717.5625</v>
      </c>
      <c r="AU62" s="1" t="s">
        <v>85</v>
      </c>
      <c r="AV62" s="1" t="s">
        <v>342</v>
      </c>
      <c r="AW62" s="1" t="s">
        <v>343</v>
      </c>
      <c r="AX62" s="1" t="s">
        <v>344</v>
      </c>
      <c r="AZ62" s="2">
        <v>45720.754826388889</v>
      </c>
      <c r="BB62" s="1" t="s">
        <v>345</v>
      </c>
      <c r="BC62" s="1" t="s">
        <v>346</v>
      </c>
      <c r="BD62" s="1" t="s">
        <v>347</v>
      </c>
      <c r="BE62" s="1" t="s">
        <v>923</v>
      </c>
      <c r="BF62" s="1" t="s">
        <v>349</v>
      </c>
    </row>
    <row r="63" spans="1:58" x14ac:dyDescent="0.35">
      <c r="A63" s="1">
        <v>3012733</v>
      </c>
      <c r="B63" s="1" t="s">
        <v>58</v>
      </c>
      <c r="C63" s="1">
        <v>34383421</v>
      </c>
      <c r="D63" s="1">
        <v>339711406</v>
      </c>
      <c r="E63" s="1" t="s">
        <v>59</v>
      </c>
      <c r="F63" s="1" t="s">
        <v>60</v>
      </c>
      <c r="G63" s="1" t="s">
        <v>95</v>
      </c>
      <c r="H63" s="1" t="s">
        <v>924</v>
      </c>
      <c r="I63" s="1">
        <v>786071121</v>
      </c>
      <c r="J63" s="1" t="s">
        <v>925</v>
      </c>
      <c r="K63" s="1">
        <v>14</v>
      </c>
      <c r="L63" s="1" t="s">
        <v>64</v>
      </c>
      <c r="M63" s="1" t="s">
        <v>65</v>
      </c>
      <c r="N63" s="2">
        <v>45487.458344907405</v>
      </c>
      <c r="O63" s="1" t="s">
        <v>66</v>
      </c>
      <c r="Q63" s="1" t="s">
        <v>67</v>
      </c>
      <c r="R63" s="2">
        <v>45717.600543981483</v>
      </c>
      <c r="S63" s="1" t="s">
        <v>926</v>
      </c>
      <c r="T63" s="1" t="s">
        <v>100</v>
      </c>
      <c r="U63" s="1" t="s">
        <v>70</v>
      </c>
      <c r="V63" s="1" t="s">
        <v>927</v>
      </c>
      <c r="W63" s="1" t="s">
        <v>298</v>
      </c>
      <c r="X63" s="1" t="s">
        <v>670</v>
      </c>
      <c r="Y63" s="1" t="s">
        <v>928</v>
      </c>
      <c r="Z63" s="1" t="s">
        <v>929</v>
      </c>
      <c r="AA63" s="1" t="s">
        <v>930</v>
      </c>
      <c r="AB63" s="1" t="s">
        <v>124</v>
      </c>
      <c r="AE63" s="2">
        <v>45718.724097222221</v>
      </c>
      <c r="AF63" s="1" t="s">
        <v>77</v>
      </c>
      <c r="AH63" s="1" t="s">
        <v>78</v>
      </c>
      <c r="AI63" s="1" t="s">
        <v>339</v>
      </c>
      <c r="AJ63" s="1" t="s">
        <v>303</v>
      </c>
      <c r="AK63" s="1" t="s">
        <v>931</v>
      </c>
      <c r="AL63" s="1" t="s">
        <v>82</v>
      </c>
      <c r="AM63" s="2">
        <v>45718.724178240744</v>
      </c>
      <c r="AN63" s="1" t="s">
        <v>931</v>
      </c>
      <c r="AO63" s="1" t="s">
        <v>82</v>
      </c>
      <c r="AP63" s="1">
        <v>5755869</v>
      </c>
      <c r="AQ63" s="1" t="s">
        <v>83</v>
      </c>
      <c r="AR63" s="2">
        <v>45719.430185185185</v>
      </c>
      <c r="AS63" s="1" t="s">
        <v>84</v>
      </c>
      <c r="AT63" s="2">
        <v>45718.5625</v>
      </c>
      <c r="AU63" s="1" t="s">
        <v>85</v>
      </c>
      <c r="AV63" s="1" t="s">
        <v>233</v>
      </c>
      <c r="AW63" s="1" t="s">
        <v>234</v>
      </c>
      <c r="AX63" s="1" t="s">
        <v>932</v>
      </c>
      <c r="AZ63" s="2">
        <v>45719.431307870371</v>
      </c>
      <c r="BB63" s="1" t="s">
        <v>933</v>
      </c>
      <c r="BC63" s="1" t="s">
        <v>934</v>
      </c>
      <c r="BD63" s="1" t="s">
        <v>935</v>
      </c>
      <c r="BE63" s="1" t="s">
        <v>936</v>
      </c>
      <c r="BF63" s="1" t="s">
        <v>937</v>
      </c>
    </row>
    <row r="64" spans="1:58" x14ac:dyDescent="0.35">
      <c r="A64" s="1">
        <v>3012735</v>
      </c>
      <c r="B64" s="1" t="s">
        <v>58</v>
      </c>
      <c r="C64" s="1">
        <v>35485811</v>
      </c>
      <c r="D64" s="1">
        <v>338723941</v>
      </c>
      <c r="E64" s="1" t="s">
        <v>59</v>
      </c>
      <c r="F64" s="1" t="s">
        <v>60</v>
      </c>
      <c r="G64" s="1" t="s">
        <v>138</v>
      </c>
      <c r="H64" s="1" t="s">
        <v>938</v>
      </c>
      <c r="I64" s="1">
        <v>775728429</v>
      </c>
      <c r="J64" s="1" t="s">
        <v>939</v>
      </c>
      <c r="K64" s="1">
        <v>12</v>
      </c>
      <c r="L64" s="1" t="s">
        <v>64</v>
      </c>
      <c r="M64" s="1" t="s">
        <v>65</v>
      </c>
      <c r="N64" s="2">
        <v>45717.541666666664</v>
      </c>
      <c r="O64" s="1" t="s">
        <v>66</v>
      </c>
      <c r="Q64" s="1" t="s">
        <v>67</v>
      </c>
      <c r="R64" s="2">
        <v>45717.601319444446</v>
      </c>
      <c r="S64" s="1" t="s">
        <v>940</v>
      </c>
      <c r="T64" s="1" t="s">
        <v>100</v>
      </c>
      <c r="U64" s="1" t="s">
        <v>120</v>
      </c>
      <c r="V64" s="1" t="s">
        <v>941</v>
      </c>
      <c r="W64" s="1" t="s">
        <v>653</v>
      </c>
      <c r="X64" s="1" t="s">
        <v>942</v>
      </c>
      <c r="Y64" s="1" t="s">
        <v>943</v>
      </c>
      <c r="Z64" s="1" t="s">
        <v>944</v>
      </c>
      <c r="AA64" s="1" t="s">
        <v>945</v>
      </c>
      <c r="AB64" s="1" t="s">
        <v>124</v>
      </c>
      <c r="AE64" s="2">
        <v>45717.601331018515</v>
      </c>
      <c r="AF64" s="1" t="s">
        <v>77</v>
      </c>
      <c r="AH64" s="1" t="s">
        <v>125</v>
      </c>
      <c r="AI64" s="1" t="s">
        <v>79</v>
      </c>
      <c r="AJ64" s="1" t="s">
        <v>283</v>
      </c>
      <c r="AK64" s="1" t="s">
        <v>946</v>
      </c>
      <c r="AL64" s="1" t="s">
        <v>940</v>
      </c>
      <c r="AM64" s="2">
        <v>45717.601377314815</v>
      </c>
      <c r="AN64" s="1" t="s">
        <v>946</v>
      </c>
      <c r="AP64" s="1">
        <v>5754112</v>
      </c>
      <c r="AQ64" s="1" t="s">
        <v>83</v>
      </c>
      <c r="AR64" s="2">
        <v>45719.759699074071</v>
      </c>
      <c r="AS64" s="1" t="s">
        <v>84</v>
      </c>
      <c r="AT64" s="2">
        <v>45719.333333333336</v>
      </c>
      <c r="AU64" s="1" t="s">
        <v>85</v>
      </c>
      <c r="AV64" s="1" t="s">
        <v>947</v>
      </c>
      <c r="AW64" s="1" t="s">
        <v>948</v>
      </c>
      <c r="AX64" s="1" t="s">
        <v>949</v>
      </c>
      <c r="AZ64" s="2">
        <v>45719.759699074071</v>
      </c>
      <c r="BB64" s="1" t="s">
        <v>950</v>
      </c>
      <c r="BC64" s="1" t="s">
        <v>951</v>
      </c>
      <c r="BD64" s="1" t="s">
        <v>815</v>
      </c>
      <c r="BE64" s="1" t="s">
        <v>952</v>
      </c>
      <c r="BF64" s="1" t="s">
        <v>657</v>
      </c>
    </row>
    <row r="65" spans="1:58" x14ac:dyDescent="0.35">
      <c r="A65" s="1">
        <v>3012738</v>
      </c>
      <c r="B65" s="1" t="s">
        <v>58</v>
      </c>
      <c r="C65" s="1">
        <v>37624171</v>
      </c>
      <c r="D65" s="1">
        <v>338047221</v>
      </c>
      <c r="E65" s="1" t="s">
        <v>59</v>
      </c>
      <c r="F65" s="1" t="s">
        <v>60</v>
      </c>
      <c r="G65" s="1" t="s">
        <v>953</v>
      </c>
      <c r="H65" s="1" t="s">
        <v>954</v>
      </c>
      <c r="I65" s="1">
        <v>785475565</v>
      </c>
      <c r="J65" s="1" t="s">
        <v>955</v>
      </c>
      <c r="K65" s="1">
        <v>13</v>
      </c>
      <c r="L65" s="1" t="s">
        <v>244</v>
      </c>
      <c r="M65" s="1" t="s">
        <v>65</v>
      </c>
      <c r="N65" s="2">
        <v>45608.625</v>
      </c>
      <c r="O65" s="1" t="s">
        <v>66</v>
      </c>
      <c r="Q65" s="1" t="s">
        <v>67</v>
      </c>
      <c r="R65" s="2">
        <v>45717.602777777778</v>
      </c>
      <c r="S65" s="1" t="s">
        <v>956</v>
      </c>
      <c r="T65" s="1" t="s">
        <v>69</v>
      </c>
      <c r="U65" s="1" t="s">
        <v>70</v>
      </c>
      <c r="V65" s="1" t="s">
        <v>957</v>
      </c>
      <c r="Y65" s="1" t="s">
        <v>399</v>
      </c>
      <c r="Z65" s="1" t="s">
        <v>400</v>
      </c>
      <c r="AA65" s="1" t="s">
        <v>400</v>
      </c>
      <c r="AB65" s="1" t="s">
        <v>400</v>
      </c>
      <c r="AE65" s="2">
        <v>45718.63208333333</v>
      </c>
      <c r="AF65" s="1" t="s">
        <v>77</v>
      </c>
      <c r="AH65" s="1" t="s">
        <v>125</v>
      </c>
      <c r="AI65" s="1" t="s">
        <v>58</v>
      </c>
      <c r="AJ65" s="1" t="s">
        <v>126</v>
      </c>
      <c r="AK65" s="1" t="s">
        <v>958</v>
      </c>
      <c r="AL65" s="1" t="s">
        <v>128</v>
      </c>
      <c r="AM65" s="2">
        <v>45718.632175925923</v>
      </c>
      <c r="AN65" s="1" t="s">
        <v>958</v>
      </c>
      <c r="AO65" s="1" t="s">
        <v>128</v>
      </c>
      <c r="AP65" s="1">
        <v>5755684</v>
      </c>
      <c r="AQ65" s="1" t="s">
        <v>83</v>
      </c>
      <c r="AR65" s="2">
        <v>45719.567083333335</v>
      </c>
      <c r="AS65" s="1" t="s">
        <v>84</v>
      </c>
      <c r="AT65" s="2">
        <v>45718.333333333336</v>
      </c>
      <c r="AU65" s="1" t="s">
        <v>85</v>
      </c>
      <c r="AV65" s="1" t="s">
        <v>402</v>
      </c>
      <c r="AW65" s="1" t="s">
        <v>403</v>
      </c>
      <c r="AX65" s="1" t="s">
        <v>404</v>
      </c>
      <c r="AZ65" s="2">
        <v>45719.567083333335</v>
      </c>
      <c r="BB65" s="1" t="s">
        <v>765</v>
      </c>
      <c r="BC65" s="1" t="s">
        <v>766</v>
      </c>
      <c r="BD65" s="1" t="s">
        <v>767</v>
      </c>
      <c r="BE65" s="1" t="s">
        <v>959</v>
      </c>
      <c r="BF65" s="1" t="s">
        <v>406</v>
      </c>
    </row>
    <row r="66" spans="1:58" x14ac:dyDescent="0.35">
      <c r="A66" s="1">
        <v>3012741</v>
      </c>
      <c r="B66" s="1" t="s">
        <v>58</v>
      </c>
      <c r="C66" s="1">
        <v>43632121</v>
      </c>
      <c r="D66" s="1">
        <v>339048171</v>
      </c>
      <c r="E66" s="1" t="s">
        <v>59</v>
      </c>
      <c r="F66" s="1" t="s">
        <v>60</v>
      </c>
      <c r="G66" s="1" t="s">
        <v>275</v>
      </c>
      <c r="H66" s="1" t="s">
        <v>139</v>
      </c>
      <c r="I66" s="1">
        <v>771642957</v>
      </c>
      <c r="J66" s="1" t="s">
        <v>960</v>
      </c>
      <c r="K66" s="1">
        <v>14</v>
      </c>
      <c r="L66" s="1" t="s">
        <v>64</v>
      </c>
      <c r="M66" s="1" t="s">
        <v>65</v>
      </c>
      <c r="N66" s="2">
        <v>45645</v>
      </c>
      <c r="O66" s="1" t="s">
        <v>66</v>
      </c>
      <c r="Q66" s="1" t="s">
        <v>67</v>
      </c>
      <c r="R66" s="2">
        <v>45717.604895833334</v>
      </c>
      <c r="S66" s="1" t="s">
        <v>961</v>
      </c>
      <c r="T66" s="1" t="s">
        <v>100</v>
      </c>
      <c r="U66" s="1" t="s">
        <v>70</v>
      </c>
      <c r="V66" s="1" t="s">
        <v>962</v>
      </c>
      <c r="W66" s="1" t="s">
        <v>263</v>
      </c>
      <c r="X66" s="1" t="s">
        <v>263</v>
      </c>
      <c r="Y66" s="1" t="s">
        <v>963</v>
      </c>
      <c r="Z66" s="1" t="s">
        <v>964</v>
      </c>
      <c r="AA66" s="1" t="s">
        <v>965</v>
      </c>
      <c r="AB66" s="1" t="s">
        <v>124</v>
      </c>
      <c r="AE66" s="2">
        <v>45718.614490740743</v>
      </c>
      <c r="AF66" s="1" t="s">
        <v>77</v>
      </c>
      <c r="AH66" s="1" t="s">
        <v>125</v>
      </c>
      <c r="AI66" s="1" t="s">
        <v>58</v>
      </c>
      <c r="AJ66" s="1" t="s">
        <v>80</v>
      </c>
      <c r="AK66" s="1" t="s">
        <v>966</v>
      </c>
      <c r="AL66" s="1" t="s">
        <v>325</v>
      </c>
      <c r="AM66" s="2">
        <v>45718.614594907405</v>
      </c>
      <c r="AN66" s="1" t="s">
        <v>966</v>
      </c>
      <c r="AO66" s="1" t="s">
        <v>325</v>
      </c>
      <c r="AP66" s="1">
        <v>5755635</v>
      </c>
      <c r="AQ66" s="1" t="s">
        <v>83</v>
      </c>
      <c r="AR66" s="2">
        <v>45720.642893518518</v>
      </c>
      <c r="AS66" s="1" t="s">
        <v>84</v>
      </c>
      <c r="AT66" s="2">
        <v>45718.333333333336</v>
      </c>
      <c r="AU66" s="1" t="s">
        <v>85</v>
      </c>
      <c r="AV66" s="1" t="s">
        <v>844</v>
      </c>
      <c r="AW66" s="1" t="s">
        <v>844</v>
      </c>
      <c r="AX66" s="1" t="s">
        <v>967</v>
      </c>
      <c r="AZ66" s="2">
        <v>45720.642893518518</v>
      </c>
      <c r="BB66" s="1" t="s">
        <v>689</v>
      </c>
      <c r="BC66" s="1" t="s">
        <v>690</v>
      </c>
      <c r="BD66" s="1" t="s">
        <v>691</v>
      </c>
      <c r="BE66" s="1" t="s">
        <v>968</v>
      </c>
      <c r="BF66" s="1" t="s">
        <v>269</v>
      </c>
    </row>
    <row r="67" spans="1:58" x14ac:dyDescent="0.35">
      <c r="A67" s="1">
        <v>3012753</v>
      </c>
      <c r="B67" s="1" t="s">
        <v>58</v>
      </c>
      <c r="C67" s="1">
        <v>30679331</v>
      </c>
      <c r="D67" s="1">
        <v>339788776</v>
      </c>
      <c r="E67" s="1" t="s">
        <v>59</v>
      </c>
      <c r="F67" s="1" t="s">
        <v>60</v>
      </c>
      <c r="G67" s="1" t="s">
        <v>530</v>
      </c>
      <c r="H67" s="1" t="s">
        <v>969</v>
      </c>
      <c r="I67" s="1">
        <v>776536927</v>
      </c>
      <c r="J67" s="1" t="s">
        <v>970</v>
      </c>
      <c r="K67" s="1">
        <v>14</v>
      </c>
      <c r="L67" s="1" t="s">
        <v>64</v>
      </c>
      <c r="M67" s="1" t="s">
        <v>65</v>
      </c>
      <c r="N67" s="2">
        <v>45581.625</v>
      </c>
      <c r="O67" s="1" t="s">
        <v>66</v>
      </c>
      <c r="Q67" s="1" t="s">
        <v>67</v>
      </c>
      <c r="R67" s="2">
        <v>45717.610752314817</v>
      </c>
      <c r="S67" s="1" t="s">
        <v>772</v>
      </c>
      <c r="T67" s="1" t="s">
        <v>69</v>
      </c>
      <c r="U67" s="1" t="s">
        <v>70</v>
      </c>
      <c r="V67" s="1" t="s">
        <v>971</v>
      </c>
      <c r="W67" s="1" t="s">
        <v>298</v>
      </c>
      <c r="X67" s="1" t="s">
        <v>427</v>
      </c>
      <c r="Y67" s="1" t="s">
        <v>972</v>
      </c>
      <c r="Z67" s="1" t="s">
        <v>301</v>
      </c>
      <c r="AA67" s="1" t="s">
        <v>973</v>
      </c>
      <c r="AB67" s="1" t="s">
        <v>124</v>
      </c>
      <c r="AE67" s="2">
        <v>45717.610763888886</v>
      </c>
      <c r="AF67" s="1" t="s">
        <v>77</v>
      </c>
      <c r="AH67" s="1" t="s">
        <v>125</v>
      </c>
      <c r="AI67" s="1" t="s">
        <v>79</v>
      </c>
      <c r="AJ67" s="1" t="s">
        <v>378</v>
      </c>
      <c r="AK67" s="1" t="s">
        <v>974</v>
      </c>
      <c r="AL67" s="1" t="s">
        <v>772</v>
      </c>
      <c r="AM67" s="2">
        <v>45717.610798611109</v>
      </c>
      <c r="AN67" s="1" t="s">
        <v>974</v>
      </c>
      <c r="AP67" s="1">
        <v>5754137</v>
      </c>
      <c r="AQ67" s="1" t="s">
        <v>83</v>
      </c>
      <c r="AR67" s="2">
        <v>45719.762546296297</v>
      </c>
      <c r="AS67" s="1" t="s">
        <v>84</v>
      </c>
      <c r="AT67" s="2">
        <v>45719.333333333336</v>
      </c>
      <c r="AU67" s="1" t="s">
        <v>85</v>
      </c>
      <c r="AV67" s="1" t="s">
        <v>233</v>
      </c>
      <c r="AW67" s="1" t="s">
        <v>234</v>
      </c>
      <c r="AX67" s="1" t="s">
        <v>932</v>
      </c>
      <c r="AZ67" s="2">
        <v>45719.762546296297</v>
      </c>
      <c r="BB67" s="1" t="s">
        <v>111</v>
      </c>
      <c r="BC67" s="1" t="s">
        <v>112</v>
      </c>
      <c r="BD67" s="1" t="s">
        <v>113</v>
      </c>
      <c r="BE67" s="1" t="s">
        <v>975</v>
      </c>
      <c r="BF67" s="1" t="s">
        <v>188</v>
      </c>
    </row>
    <row r="68" spans="1:58" x14ac:dyDescent="0.35">
      <c r="A68" s="1">
        <v>3012757</v>
      </c>
      <c r="B68" s="1" t="s">
        <v>58</v>
      </c>
      <c r="C68" s="1">
        <v>44744391</v>
      </c>
      <c r="D68" s="1">
        <v>339422511</v>
      </c>
      <c r="E68" s="1" t="s">
        <v>59</v>
      </c>
      <c r="F68" s="1" t="s">
        <v>60</v>
      </c>
      <c r="G68" s="1" t="s">
        <v>509</v>
      </c>
      <c r="H68" s="1" t="s">
        <v>976</v>
      </c>
      <c r="I68" s="1">
        <v>789126267</v>
      </c>
      <c r="J68" s="1" t="s">
        <v>977</v>
      </c>
      <c r="K68" s="1">
        <v>15</v>
      </c>
      <c r="L68" s="1" t="s">
        <v>64</v>
      </c>
      <c r="M68" s="1" t="s">
        <v>65</v>
      </c>
      <c r="N68" s="2">
        <v>45682.416666666664</v>
      </c>
      <c r="O68" s="1" t="s">
        <v>66</v>
      </c>
      <c r="Q68" s="1" t="s">
        <v>67</v>
      </c>
      <c r="R68" s="2">
        <v>45717.614537037036</v>
      </c>
      <c r="S68" s="1" t="s">
        <v>978</v>
      </c>
      <c r="T68" s="1" t="s">
        <v>100</v>
      </c>
      <c r="U68" s="1" t="s">
        <v>979</v>
      </c>
      <c r="V68" s="1" t="s">
        <v>980</v>
      </c>
      <c r="Y68" s="1" t="s">
        <v>981</v>
      </c>
      <c r="Z68" s="1" t="s">
        <v>145</v>
      </c>
      <c r="AA68" s="1" t="s">
        <v>982</v>
      </c>
      <c r="AB68" s="1" t="s">
        <v>124</v>
      </c>
      <c r="AE68" s="2">
        <v>45717.614548611113</v>
      </c>
      <c r="AF68" s="1" t="s">
        <v>77</v>
      </c>
      <c r="AH68" s="1" t="s">
        <v>125</v>
      </c>
      <c r="AI68" s="1" t="s">
        <v>79</v>
      </c>
      <c r="AJ68" s="1" t="s">
        <v>283</v>
      </c>
      <c r="AK68" s="1" t="s">
        <v>980</v>
      </c>
      <c r="AL68" s="1" t="s">
        <v>978</v>
      </c>
      <c r="AM68" s="2">
        <v>45717.614594907405</v>
      </c>
      <c r="AN68" s="1" t="s">
        <v>980</v>
      </c>
      <c r="AP68" s="1">
        <v>5754150</v>
      </c>
      <c r="AQ68" s="1" t="s">
        <v>83</v>
      </c>
      <c r="AR68" s="2">
        <v>45719.749201388891</v>
      </c>
      <c r="AS68" s="1" t="s">
        <v>84</v>
      </c>
      <c r="AT68" s="2">
        <v>45719.333333333336</v>
      </c>
      <c r="AU68" s="1" t="s">
        <v>85</v>
      </c>
      <c r="AV68" s="1" t="s">
        <v>149</v>
      </c>
      <c r="AW68" s="1" t="s">
        <v>150</v>
      </c>
      <c r="AX68" s="1" t="s">
        <v>983</v>
      </c>
      <c r="AZ68" s="2">
        <v>45719.749201388891</v>
      </c>
      <c r="BB68" s="1" t="s">
        <v>367</v>
      </c>
      <c r="BC68" s="1" t="s">
        <v>368</v>
      </c>
      <c r="BD68" s="1" t="s">
        <v>368</v>
      </c>
      <c r="BE68" s="1" t="s">
        <v>984</v>
      </c>
      <c r="BF68" s="1" t="s">
        <v>156</v>
      </c>
    </row>
    <row r="69" spans="1:58" x14ac:dyDescent="0.35">
      <c r="A69" s="1">
        <v>3012758</v>
      </c>
      <c r="B69" s="1" t="s">
        <v>58</v>
      </c>
      <c r="C69" s="1">
        <v>40435531</v>
      </c>
      <c r="D69" s="1">
        <v>339831154</v>
      </c>
      <c r="E69" s="1" t="s">
        <v>59</v>
      </c>
      <c r="F69" s="1" t="s">
        <v>60</v>
      </c>
      <c r="G69" s="1" t="s">
        <v>985</v>
      </c>
      <c r="H69" s="1" t="s">
        <v>178</v>
      </c>
      <c r="I69" s="1">
        <v>773604022</v>
      </c>
      <c r="J69" s="1" t="s">
        <v>986</v>
      </c>
      <c r="K69" s="1">
        <v>14</v>
      </c>
      <c r="L69" s="1" t="s">
        <v>64</v>
      </c>
      <c r="M69" s="1" t="s">
        <v>65</v>
      </c>
      <c r="N69" s="2">
        <v>45583.524664351855</v>
      </c>
      <c r="O69" s="1" t="s">
        <v>66</v>
      </c>
      <c r="Q69" s="1" t="s">
        <v>67</v>
      </c>
      <c r="R69" s="2">
        <v>45717.614594907405</v>
      </c>
      <c r="S69" s="1" t="s">
        <v>987</v>
      </c>
      <c r="T69" s="1" t="s">
        <v>100</v>
      </c>
      <c r="U69" s="1" t="s">
        <v>160</v>
      </c>
      <c r="V69" s="1" t="s">
        <v>988</v>
      </c>
      <c r="W69" s="1" t="s">
        <v>725</v>
      </c>
      <c r="X69" s="1" t="s">
        <v>726</v>
      </c>
      <c r="Y69" s="1" t="s">
        <v>989</v>
      </c>
      <c r="Z69" s="1" t="s">
        <v>990</v>
      </c>
      <c r="AA69" s="1" t="s">
        <v>991</v>
      </c>
      <c r="AB69" s="1" t="s">
        <v>124</v>
      </c>
      <c r="AE69" s="2">
        <v>45717.614606481482</v>
      </c>
      <c r="AF69" s="1" t="s">
        <v>77</v>
      </c>
      <c r="AH69" s="1" t="s">
        <v>125</v>
      </c>
      <c r="AI69" s="1" t="s">
        <v>79</v>
      </c>
      <c r="AJ69" s="1" t="s">
        <v>378</v>
      </c>
      <c r="AK69" s="1" t="s">
        <v>988</v>
      </c>
      <c r="AL69" s="1" t="s">
        <v>987</v>
      </c>
      <c r="AM69" s="2">
        <v>45717.614652777775</v>
      </c>
      <c r="AN69" s="1" t="s">
        <v>988</v>
      </c>
      <c r="AP69" s="1">
        <v>5754151</v>
      </c>
      <c r="AQ69" s="1" t="s">
        <v>83</v>
      </c>
      <c r="AR69" s="2">
        <v>45719.665555555555</v>
      </c>
      <c r="AS69" s="1" t="s">
        <v>84</v>
      </c>
      <c r="AT69" s="2">
        <v>45718.5625</v>
      </c>
      <c r="AU69" s="1" t="s">
        <v>573</v>
      </c>
      <c r="AV69" s="1" t="s">
        <v>731</v>
      </c>
      <c r="AW69" s="1" t="s">
        <v>732</v>
      </c>
      <c r="AX69" s="1" t="s">
        <v>733</v>
      </c>
      <c r="AZ69" s="2">
        <v>45719.665555555555</v>
      </c>
      <c r="BB69" s="1" t="s">
        <v>537</v>
      </c>
      <c r="BC69" s="1" t="s">
        <v>538</v>
      </c>
      <c r="BD69" s="1" t="s">
        <v>91</v>
      </c>
      <c r="BE69" s="1" t="s">
        <v>992</v>
      </c>
      <c r="BF69" s="1" t="s">
        <v>993</v>
      </c>
    </row>
    <row r="70" spans="1:58" x14ac:dyDescent="0.35">
      <c r="A70" s="1">
        <v>3012768</v>
      </c>
      <c r="B70" s="1" t="s">
        <v>58</v>
      </c>
      <c r="C70" s="1">
        <v>43297711</v>
      </c>
      <c r="D70" s="1">
        <v>338221454</v>
      </c>
      <c r="E70" s="1" t="s">
        <v>59</v>
      </c>
      <c r="F70" s="1" t="s">
        <v>60</v>
      </c>
      <c r="G70" s="1" t="s">
        <v>994</v>
      </c>
      <c r="H70" s="1" t="s">
        <v>995</v>
      </c>
      <c r="I70" s="1">
        <v>771487126</v>
      </c>
      <c r="J70" s="1" t="s">
        <v>996</v>
      </c>
      <c r="K70" s="1">
        <v>12</v>
      </c>
      <c r="L70" s="1" t="s">
        <v>64</v>
      </c>
      <c r="M70" s="1" t="s">
        <v>65</v>
      </c>
      <c r="N70" s="2">
        <v>45464.541666666664</v>
      </c>
      <c r="O70" s="1" t="s">
        <v>353</v>
      </c>
      <c r="Q70" s="1" t="s">
        <v>67</v>
      </c>
      <c r="R70" s="2">
        <v>45717.621319444443</v>
      </c>
      <c r="S70" s="1" t="s">
        <v>758</v>
      </c>
      <c r="T70" s="1" t="s">
        <v>100</v>
      </c>
      <c r="U70" s="1" t="s">
        <v>70</v>
      </c>
      <c r="V70" s="1" t="s">
        <v>997</v>
      </c>
      <c r="Y70" s="1" t="s">
        <v>998</v>
      </c>
      <c r="Z70" s="1" t="s">
        <v>75</v>
      </c>
      <c r="AA70" s="1" t="s">
        <v>999</v>
      </c>
      <c r="AB70" s="1" t="s">
        <v>124</v>
      </c>
      <c r="AE70" s="2">
        <v>45719.647210648145</v>
      </c>
      <c r="AF70" s="1" t="s">
        <v>77</v>
      </c>
      <c r="AH70" s="1" t="s">
        <v>78</v>
      </c>
      <c r="AI70" s="1" t="s">
        <v>1000</v>
      </c>
      <c r="AJ70" s="1" t="s">
        <v>80</v>
      </c>
      <c r="AK70" s="1" t="s">
        <v>1001</v>
      </c>
      <c r="AL70" s="1" t="s">
        <v>1002</v>
      </c>
      <c r="AM70" s="2">
        <v>45719.647326388891</v>
      </c>
      <c r="AN70" s="1" t="s">
        <v>1001</v>
      </c>
      <c r="AO70" s="1" t="s">
        <v>1002</v>
      </c>
      <c r="AP70" s="1">
        <v>5758894</v>
      </c>
      <c r="AQ70" s="1" t="s">
        <v>83</v>
      </c>
      <c r="AR70" s="2">
        <v>45720.665717592594</v>
      </c>
      <c r="AS70" s="1" t="s">
        <v>84</v>
      </c>
      <c r="AT70" s="2">
        <v>45719.5625</v>
      </c>
      <c r="AU70" s="1" t="s">
        <v>85</v>
      </c>
      <c r="AV70" s="1" t="s">
        <v>130</v>
      </c>
      <c r="AW70" s="1" t="s">
        <v>131</v>
      </c>
      <c r="AX70" s="1" t="s">
        <v>132</v>
      </c>
      <c r="AZ70" s="2">
        <v>45720.665717592594</v>
      </c>
      <c r="BB70" s="1" t="s">
        <v>1003</v>
      </c>
      <c r="BC70" s="1" t="s">
        <v>595</v>
      </c>
      <c r="BD70" s="1" t="s">
        <v>1004</v>
      </c>
      <c r="BE70" s="1" t="s">
        <v>1005</v>
      </c>
      <c r="BF70" s="1" t="s">
        <v>93</v>
      </c>
    </row>
    <row r="71" spans="1:58" x14ac:dyDescent="0.35">
      <c r="A71" s="1">
        <v>3012769</v>
      </c>
      <c r="B71" s="1" t="s">
        <v>58</v>
      </c>
      <c r="C71" s="1">
        <v>114261</v>
      </c>
      <c r="D71" s="1">
        <v>338230640</v>
      </c>
      <c r="E71" s="1" t="s">
        <v>59</v>
      </c>
      <c r="F71" s="1" t="s">
        <v>60</v>
      </c>
      <c r="G71" s="1" t="s">
        <v>1006</v>
      </c>
      <c r="I71" s="1">
        <v>772561704</v>
      </c>
      <c r="J71" s="1" t="s">
        <v>1007</v>
      </c>
      <c r="K71" s="1">
        <v>20</v>
      </c>
      <c r="L71" s="1" t="s">
        <v>1008</v>
      </c>
      <c r="M71" s="1" t="s">
        <v>1009</v>
      </c>
      <c r="N71" s="2">
        <v>45713.748865740738</v>
      </c>
      <c r="O71" s="1" t="s">
        <v>410</v>
      </c>
      <c r="Q71" s="1" t="s">
        <v>67</v>
      </c>
      <c r="R71" s="2">
        <v>45717.621331018519</v>
      </c>
      <c r="S71" s="1" t="s">
        <v>1010</v>
      </c>
      <c r="T71" s="1" t="s">
        <v>412</v>
      </c>
      <c r="U71" s="1" t="s">
        <v>1011</v>
      </c>
      <c r="V71" s="1" t="s">
        <v>1012</v>
      </c>
      <c r="W71" s="1" t="s">
        <v>214</v>
      </c>
      <c r="X71" s="1" t="s">
        <v>215</v>
      </c>
      <c r="Y71" s="1" t="s">
        <v>1013</v>
      </c>
      <c r="Z71" s="1" t="s">
        <v>248</v>
      </c>
      <c r="AA71" s="1" t="s">
        <v>248</v>
      </c>
      <c r="AB71" s="1" t="s">
        <v>1014</v>
      </c>
      <c r="AC71" s="1" t="s">
        <v>1015</v>
      </c>
      <c r="AE71" s="2">
        <v>45718.490960648145</v>
      </c>
      <c r="AF71" s="1" t="s">
        <v>77</v>
      </c>
      <c r="AH71" s="1" t="s">
        <v>125</v>
      </c>
      <c r="AI71" s="1" t="s">
        <v>58</v>
      </c>
      <c r="AJ71" s="1" t="s">
        <v>126</v>
      </c>
      <c r="AK71" s="1" t="s">
        <v>218</v>
      </c>
      <c r="AL71" s="1" t="s">
        <v>137</v>
      </c>
      <c r="AM71" s="2">
        <v>45718.491041666668</v>
      </c>
      <c r="AN71" s="1" t="s">
        <v>218</v>
      </c>
      <c r="AO71" s="1" t="s">
        <v>137</v>
      </c>
      <c r="AP71" s="1">
        <v>5755393</v>
      </c>
      <c r="AQ71" s="1" t="s">
        <v>83</v>
      </c>
      <c r="AR71" s="2">
        <v>45719.820740740739</v>
      </c>
      <c r="AS71" s="1" t="s">
        <v>84</v>
      </c>
      <c r="AT71" s="2">
        <v>45718.333333333336</v>
      </c>
      <c r="AU71" s="1" t="s">
        <v>85</v>
      </c>
      <c r="AV71" s="1" t="s">
        <v>130</v>
      </c>
      <c r="AW71" s="1" t="s">
        <v>131</v>
      </c>
      <c r="AX71" s="1" t="s">
        <v>132</v>
      </c>
      <c r="AZ71" s="2">
        <v>45719.820740740739</v>
      </c>
      <c r="BB71" s="1" t="s">
        <v>813</v>
      </c>
      <c r="BC71" s="1" t="s">
        <v>814</v>
      </c>
      <c r="BD71" s="1" t="s">
        <v>815</v>
      </c>
      <c r="BE71" s="1" t="s">
        <v>1016</v>
      </c>
      <c r="BF71" s="1" t="s">
        <v>137</v>
      </c>
    </row>
    <row r="72" spans="1:58" x14ac:dyDescent="0.35">
      <c r="A72" s="1">
        <v>3012773</v>
      </c>
      <c r="B72" s="1" t="s">
        <v>58</v>
      </c>
      <c r="C72" s="1">
        <v>39967491</v>
      </c>
      <c r="D72" s="1">
        <v>339551460</v>
      </c>
      <c r="E72" s="1" t="s">
        <v>59</v>
      </c>
      <c r="F72" s="1" t="s">
        <v>60</v>
      </c>
      <c r="G72" s="1" t="s">
        <v>1017</v>
      </c>
      <c r="H72" s="1" t="s">
        <v>1018</v>
      </c>
      <c r="I72" s="1">
        <v>774628472</v>
      </c>
      <c r="J72" s="1" t="s">
        <v>1019</v>
      </c>
      <c r="K72" s="1">
        <v>14</v>
      </c>
      <c r="L72" s="1" t="s">
        <v>64</v>
      </c>
      <c r="M72" s="1" t="s">
        <v>65</v>
      </c>
      <c r="N72" s="2">
        <v>44936.708333333336</v>
      </c>
      <c r="O72" s="1" t="s">
        <v>66</v>
      </c>
      <c r="Q72" s="1" t="s">
        <v>67</v>
      </c>
      <c r="R72" s="2">
        <v>45717.62295138889</v>
      </c>
      <c r="S72" s="1" t="s">
        <v>1020</v>
      </c>
      <c r="T72" s="1" t="s">
        <v>1021</v>
      </c>
      <c r="U72" s="1" t="s">
        <v>385</v>
      </c>
      <c r="V72" s="1" t="s">
        <v>1022</v>
      </c>
      <c r="W72" s="1" t="s">
        <v>263</v>
      </c>
      <c r="X72" s="1" t="s">
        <v>264</v>
      </c>
      <c r="Y72" s="1" t="s">
        <v>1023</v>
      </c>
      <c r="Z72" s="1" t="s">
        <v>266</v>
      </c>
      <c r="AA72" s="1" t="s">
        <v>1024</v>
      </c>
      <c r="AB72" s="1" t="s">
        <v>1024</v>
      </c>
      <c r="AE72" s="2">
        <v>45717.62296296296</v>
      </c>
      <c r="AF72" s="1" t="s">
        <v>77</v>
      </c>
      <c r="AH72" s="1" t="s">
        <v>125</v>
      </c>
      <c r="AI72" s="1" t="s">
        <v>79</v>
      </c>
      <c r="AJ72" s="1" t="s">
        <v>283</v>
      </c>
      <c r="AK72" s="1" t="s">
        <v>1025</v>
      </c>
      <c r="AL72" s="1" t="s">
        <v>1020</v>
      </c>
      <c r="AM72" s="2">
        <v>45717.622997685183</v>
      </c>
      <c r="AN72" s="1" t="s">
        <v>1025</v>
      </c>
      <c r="AP72" s="1">
        <v>5754177</v>
      </c>
      <c r="AQ72" s="1" t="s">
        <v>83</v>
      </c>
      <c r="AR72" s="2">
        <v>45719.52306712963</v>
      </c>
      <c r="AS72" s="1" t="s">
        <v>84</v>
      </c>
      <c r="AT72" s="2">
        <v>45719.368055555555</v>
      </c>
      <c r="AU72" s="1" t="s">
        <v>85</v>
      </c>
      <c r="AV72" s="1" t="s">
        <v>108</v>
      </c>
      <c r="AW72" s="1" t="s">
        <v>109</v>
      </c>
      <c r="AX72" s="1" t="s">
        <v>857</v>
      </c>
      <c r="AZ72" s="2">
        <v>45719.52306712963</v>
      </c>
      <c r="BB72" s="1" t="s">
        <v>1026</v>
      </c>
      <c r="BC72" s="1" t="s">
        <v>951</v>
      </c>
      <c r="BD72" s="1" t="s">
        <v>815</v>
      </c>
      <c r="BE72" s="1" t="s">
        <v>1027</v>
      </c>
      <c r="BF72" s="1" t="s">
        <v>274</v>
      </c>
    </row>
    <row r="73" spans="1:58" x14ac:dyDescent="0.35">
      <c r="A73" s="1">
        <v>3012777</v>
      </c>
      <c r="B73" s="1" t="s">
        <v>327</v>
      </c>
      <c r="C73" s="1">
        <v>1647451</v>
      </c>
      <c r="D73" s="1">
        <v>339558141</v>
      </c>
      <c r="E73" s="1" t="s">
        <v>59</v>
      </c>
      <c r="F73" s="1" t="s">
        <v>60</v>
      </c>
      <c r="G73" s="1" t="s">
        <v>530</v>
      </c>
      <c r="H73" s="1" t="s">
        <v>1028</v>
      </c>
      <c r="I73" s="1">
        <v>770380150</v>
      </c>
      <c r="J73" s="1" t="s">
        <v>531</v>
      </c>
      <c r="K73" s="1">
        <v>14</v>
      </c>
      <c r="L73" s="1" t="s">
        <v>1029</v>
      </c>
      <c r="M73" s="1" t="s">
        <v>65</v>
      </c>
      <c r="N73" s="2">
        <v>41091.000023148146</v>
      </c>
      <c r="O73" s="1" t="s">
        <v>1030</v>
      </c>
      <c r="Q73" s="1" t="s">
        <v>67</v>
      </c>
      <c r="R73" s="2">
        <v>45717.62568287037</v>
      </c>
      <c r="S73" s="1" t="s">
        <v>245</v>
      </c>
      <c r="T73" s="1" t="s">
        <v>100</v>
      </c>
      <c r="U73" s="1" t="s">
        <v>1031</v>
      </c>
      <c r="V73" s="1" t="s">
        <v>1032</v>
      </c>
      <c r="W73" s="1" t="s">
        <v>263</v>
      </c>
      <c r="X73" s="1" t="s">
        <v>264</v>
      </c>
      <c r="Y73" s="1" t="s">
        <v>1033</v>
      </c>
      <c r="Z73" s="1" t="s">
        <v>266</v>
      </c>
      <c r="AA73" s="1" t="s">
        <v>1034</v>
      </c>
      <c r="AB73" s="1" t="s">
        <v>124</v>
      </c>
      <c r="AE73" s="2">
        <v>45717.625706018516</v>
      </c>
      <c r="AF73" s="1" t="s">
        <v>1035</v>
      </c>
      <c r="AH73" s="1" t="s">
        <v>78</v>
      </c>
      <c r="AI73" s="1" t="s">
        <v>106</v>
      </c>
      <c r="AJ73" s="1" t="s">
        <v>167</v>
      </c>
      <c r="AK73" s="1" t="s">
        <v>1036</v>
      </c>
      <c r="AL73" s="1" t="s">
        <v>245</v>
      </c>
      <c r="AM73" s="2">
        <v>45717.625740740739</v>
      </c>
      <c r="AN73" s="1" t="s">
        <v>1036</v>
      </c>
      <c r="AP73" s="1">
        <v>5754183</v>
      </c>
      <c r="AQ73" s="1" t="s">
        <v>83</v>
      </c>
      <c r="AR73" s="2">
        <v>45719.66783564815</v>
      </c>
      <c r="AS73" s="1" t="s">
        <v>84</v>
      </c>
      <c r="AT73" s="2">
        <v>45719.361111111109</v>
      </c>
      <c r="AU73" s="1" t="s">
        <v>85</v>
      </c>
      <c r="AV73" s="1" t="s">
        <v>108</v>
      </c>
      <c r="AW73" s="1" t="s">
        <v>109</v>
      </c>
      <c r="AX73" s="1" t="s">
        <v>110</v>
      </c>
      <c r="AZ73" s="2">
        <v>45719.66783564815</v>
      </c>
      <c r="BB73" s="1" t="s">
        <v>111</v>
      </c>
      <c r="BC73" s="1" t="s">
        <v>112</v>
      </c>
      <c r="BD73" s="1" t="s">
        <v>113</v>
      </c>
      <c r="BE73" s="1" t="s">
        <v>1037</v>
      </c>
      <c r="BF73" s="1" t="s">
        <v>115</v>
      </c>
    </row>
    <row r="74" spans="1:58" x14ac:dyDescent="0.35">
      <c r="A74" s="1">
        <v>3012780</v>
      </c>
      <c r="B74" s="1" t="s">
        <v>223</v>
      </c>
      <c r="C74" s="1">
        <v>34750541</v>
      </c>
      <c r="D74" s="1">
        <v>339042397</v>
      </c>
      <c r="E74" s="1" t="s">
        <v>59</v>
      </c>
      <c r="F74" s="1" t="s">
        <v>60</v>
      </c>
      <c r="G74" s="1" t="s">
        <v>1038</v>
      </c>
      <c r="H74" s="1" t="s">
        <v>1039</v>
      </c>
      <c r="I74" s="1">
        <v>772142521</v>
      </c>
      <c r="J74" s="1" t="s">
        <v>1040</v>
      </c>
      <c r="K74" s="1">
        <v>14</v>
      </c>
      <c r="L74" s="1" t="s">
        <v>64</v>
      </c>
      <c r="M74" s="1" t="s">
        <v>65</v>
      </c>
      <c r="N74" s="2">
        <v>45531.583333333336</v>
      </c>
      <c r="O74" s="1" t="s">
        <v>98</v>
      </c>
      <c r="Q74" s="1" t="s">
        <v>67</v>
      </c>
      <c r="R74" s="2">
        <v>45717.625972222224</v>
      </c>
      <c r="S74" s="1" t="s">
        <v>956</v>
      </c>
      <c r="T74" s="1" t="s">
        <v>69</v>
      </c>
      <c r="U74" s="1" t="s">
        <v>70</v>
      </c>
      <c r="V74" s="1" t="s">
        <v>957</v>
      </c>
      <c r="W74" s="1" t="s">
        <v>263</v>
      </c>
      <c r="X74" s="1" t="s">
        <v>263</v>
      </c>
      <c r="Y74" s="1" t="s">
        <v>1041</v>
      </c>
      <c r="Z74" s="1" t="s">
        <v>852</v>
      </c>
      <c r="AA74" s="1" t="s">
        <v>1042</v>
      </c>
      <c r="AB74" s="1" t="s">
        <v>124</v>
      </c>
      <c r="AE74" s="2">
        <v>45718.53597222222</v>
      </c>
      <c r="AF74" s="1" t="s">
        <v>77</v>
      </c>
      <c r="AH74" s="1" t="s">
        <v>125</v>
      </c>
      <c r="AI74" s="1" t="s">
        <v>339</v>
      </c>
      <c r="AJ74" s="1" t="s">
        <v>1043</v>
      </c>
      <c r="AK74" s="1" t="s">
        <v>1044</v>
      </c>
      <c r="AL74" s="1" t="s">
        <v>115</v>
      </c>
      <c r="AM74" s="2">
        <v>45718.536481481482</v>
      </c>
      <c r="AN74" s="1" t="s">
        <v>1045</v>
      </c>
      <c r="AO74" s="1" t="s">
        <v>115</v>
      </c>
      <c r="AP74" s="1">
        <v>5755449</v>
      </c>
      <c r="AQ74" s="1" t="s">
        <v>83</v>
      </c>
      <c r="AR74" s="2">
        <v>45719.594293981485</v>
      </c>
      <c r="AS74" s="1" t="s">
        <v>84</v>
      </c>
      <c r="AT74" s="2">
        <v>45718.333333333336</v>
      </c>
      <c r="AU74" s="1" t="s">
        <v>573</v>
      </c>
      <c r="AV74" s="1" t="s">
        <v>1046</v>
      </c>
      <c r="AW74" s="1" t="s">
        <v>1047</v>
      </c>
      <c r="AX74" s="1" t="s">
        <v>1048</v>
      </c>
      <c r="AZ74" s="2">
        <v>45719.594293981485</v>
      </c>
      <c r="BB74" s="1" t="s">
        <v>1049</v>
      </c>
      <c r="BC74" s="1" t="s">
        <v>1050</v>
      </c>
      <c r="BD74" s="1" t="s">
        <v>1051</v>
      </c>
      <c r="BE74" s="1" t="s">
        <v>1052</v>
      </c>
      <c r="BF74" s="1" t="s">
        <v>115</v>
      </c>
    </row>
    <row r="75" spans="1:58" x14ac:dyDescent="0.35">
      <c r="A75" s="1">
        <v>3012782</v>
      </c>
      <c r="B75" s="1" t="s">
        <v>223</v>
      </c>
      <c r="C75" s="1">
        <v>37216951</v>
      </c>
      <c r="D75" s="1">
        <v>339558180</v>
      </c>
      <c r="E75" s="1" t="s">
        <v>59</v>
      </c>
      <c r="F75" s="1" t="s">
        <v>60</v>
      </c>
      <c r="G75" s="1" t="s">
        <v>116</v>
      </c>
      <c r="H75" s="1" t="s">
        <v>1053</v>
      </c>
      <c r="I75" s="1">
        <v>782132827</v>
      </c>
      <c r="J75" s="1" t="s">
        <v>1054</v>
      </c>
      <c r="K75" s="1">
        <v>14</v>
      </c>
      <c r="L75" s="1" t="s">
        <v>64</v>
      </c>
      <c r="M75" s="1" t="s">
        <v>65</v>
      </c>
      <c r="N75" s="2">
        <v>44321.541666666664</v>
      </c>
      <c r="O75" s="1" t="s">
        <v>98</v>
      </c>
      <c r="Q75" s="1" t="s">
        <v>67</v>
      </c>
      <c r="R75" s="2">
        <v>45717.626400462963</v>
      </c>
      <c r="S75" s="1" t="s">
        <v>1055</v>
      </c>
      <c r="T75" s="1" t="s">
        <v>69</v>
      </c>
      <c r="U75" s="1" t="s">
        <v>70</v>
      </c>
      <c r="V75" s="1" t="s">
        <v>1056</v>
      </c>
      <c r="Y75" s="1" t="s">
        <v>1057</v>
      </c>
      <c r="Z75" s="1" t="s">
        <v>1058</v>
      </c>
      <c r="AA75" s="1" t="s">
        <v>1059</v>
      </c>
      <c r="AB75" s="1" t="s">
        <v>124</v>
      </c>
      <c r="AE75" s="2">
        <v>45717.62641203704</v>
      </c>
      <c r="AF75" s="1" t="s">
        <v>77</v>
      </c>
      <c r="AH75" s="1" t="s">
        <v>125</v>
      </c>
      <c r="AI75" s="1" t="s">
        <v>106</v>
      </c>
      <c r="AJ75" s="1" t="s">
        <v>674</v>
      </c>
      <c r="AK75" s="1" t="s">
        <v>1056</v>
      </c>
      <c r="AL75" s="1" t="s">
        <v>1055</v>
      </c>
      <c r="AM75" s="2">
        <v>45717.626446759263</v>
      </c>
      <c r="AN75" s="1" t="s">
        <v>1056</v>
      </c>
      <c r="AP75" s="1">
        <v>5754189</v>
      </c>
      <c r="AQ75" s="1" t="s">
        <v>83</v>
      </c>
      <c r="AR75" s="2">
        <v>45719.627928240741</v>
      </c>
      <c r="AS75" s="1" t="s">
        <v>84</v>
      </c>
      <c r="AT75" s="2">
        <v>45719.357638888891</v>
      </c>
      <c r="AU75" s="1" t="s">
        <v>85</v>
      </c>
      <c r="AV75" s="1" t="s">
        <v>108</v>
      </c>
      <c r="AW75" s="1" t="s">
        <v>109</v>
      </c>
      <c r="AX75" s="1" t="s">
        <v>110</v>
      </c>
      <c r="AZ75" s="2">
        <v>45719.627928240741</v>
      </c>
      <c r="BB75" s="1" t="s">
        <v>1060</v>
      </c>
      <c r="BC75" s="1" t="s">
        <v>1061</v>
      </c>
      <c r="BD75" s="1" t="s">
        <v>1062</v>
      </c>
      <c r="BE75" s="1" t="s">
        <v>1063</v>
      </c>
      <c r="BF75" s="1" t="s">
        <v>115</v>
      </c>
    </row>
    <row r="76" spans="1:58" x14ac:dyDescent="0.35">
      <c r="A76" s="1">
        <v>3012789</v>
      </c>
      <c r="B76" s="1" t="s">
        <v>58</v>
      </c>
      <c r="C76" s="1">
        <v>36788671</v>
      </c>
      <c r="D76" s="1">
        <v>338480607</v>
      </c>
      <c r="E76" s="1" t="s">
        <v>59</v>
      </c>
      <c r="F76" s="1" t="s">
        <v>60</v>
      </c>
      <c r="G76" s="1" t="s">
        <v>876</v>
      </c>
      <c r="H76" s="1" t="s">
        <v>1064</v>
      </c>
      <c r="I76" s="1">
        <v>784734312</v>
      </c>
      <c r="J76" s="1" t="s">
        <v>511</v>
      </c>
      <c r="K76" s="1">
        <v>13</v>
      </c>
      <c r="L76" s="1" t="s">
        <v>64</v>
      </c>
      <c r="M76" s="1" t="s">
        <v>65</v>
      </c>
      <c r="N76" s="2">
        <v>44805</v>
      </c>
      <c r="O76" s="1" t="s">
        <v>353</v>
      </c>
      <c r="Q76" s="1" t="s">
        <v>67</v>
      </c>
      <c r="R76" s="2">
        <v>45717.630532407406</v>
      </c>
      <c r="S76" s="1" t="s">
        <v>498</v>
      </c>
      <c r="T76" s="1" t="s">
        <v>100</v>
      </c>
      <c r="U76" s="1" t="s">
        <v>70</v>
      </c>
      <c r="V76" s="1" t="s">
        <v>1065</v>
      </c>
      <c r="W76" s="1" t="s">
        <v>72</v>
      </c>
      <c r="X76" s="1" t="s">
        <v>881</v>
      </c>
      <c r="Y76" s="1" t="s">
        <v>1066</v>
      </c>
      <c r="Z76" s="1" t="s">
        <v>1067</v>
      </c>
      <c r="AA76" s="1" t="s">
        <v>1068</v>
      </c>
      <c r="AB76" s="1" t="s">
        <v>124</v>
      </c>
      <c r="AE76" s="2">
        <v>45718.556932870371</v>
      </c>
      <c r="AF76" s="1" t="s">
        <v>77</v>
      </c>
      <c r="AH76" s="1" t="s">
        <v>125</v>
      </c>
      <c r="AI76" s="1" t="s">
        <v>58</v>
      </c>
      <c r="AJ76" s="1" t="s">
        <v>126</v>
      </c>
      <c r="AL76" s="1" t="s">
        <v>897</v>
      </c>
      <c r="AM76" s="2">
        <v>45718.557337962964</v>
      </c>
      <c r="AN76" s="1" t="s">
        <v>1069</v>
      </c>
      <c r="AO76" s="1" t="s">
        <v>897</v>
      </c>
      <c r="AP76" s="1">
        <v>5755479</v>
      </c>
      <c r="AQ76" s="1" t="s">
        <v>83</v>
      </c>
      <c r="AR76" s="2">
        <v>45719.605231481481</v>
      </c>
      <c r="AS76" s="1" t="s">
        <v>84</v>
      </c>
      <c r="AT76" s="2">
        <v>45719.333333333336</v>
      </c>
      <c r="AU76" s="1" t="s">
        <v>85</v>
      </c>
      <c r="AV76" s="1" t="s">
        <v>899</v>
      </c>
      <c r="AW76" s="1" t="s">
        <v>900</v>
      </c>
      <c r="AX76" s="1" t="s">
        <v>901</v>
      </c>
      <c r="AZ76" s="2">
        <v>45719.605231481481</v>
      </c>
      <c r="BB76" s="1" t="s">
        <v>537</v>
      </c>
      <c r="BC76" s="1" t="s">
        <v>538</v>
      </c>
      <c r="BD76" s="1" t="s">
        <v>91</v>
      </c>
      <c r="BE76" s="1" t="s">
        <v>1070</v>
      </c>
      <c r="BF76" s="1" t="s">
        <v>897</v>
      </c>
    </row>
    <row r="77" spans="1:58" x14ac:dyDescent="0.35">
      <c r="A77" s="1">
        <v>3012793</v>
      </c>
      <c r="B77" s="1" t="s">
        <v>58</v>
      </c>
      <c r="C77" s="1">
        <v>41101771</v>
      </c>
      <c r="D77" s="1">
        <v>338402491</v>
      </c>
      <c r="E77" s="1" t="s">
        <v>59</v>
      </c>
      <c r="F77" s="1" t="s">
        <v>60</v>
      </c>
      <c r="G77" s="1" t="s">
        <v>1071</v>
      </c>
      <c r="I77" s="1">
        <v>773630264</v>
      </c>
      <c r="J77" s="1" t="s">
        <v>1072</v>
      </c>
      <c r="K77" s="1">
        <v>12</v>
      </c>
      <c r="L77" s="1" t="s">
        <v>64</v>
      </c>
      <c r="M77" s="1" t="s">
        <v>65</v>
      </c>
      <c r="N77" s="2">
        <v>45096.797060185185</v>
      </c>
      <c r="O77" s="1" t="s">
        <v>520</v>
      </c>
      <c r="Q77" s="1" t="s">
        <v>67</v>
      </c>
      <c r="R77" s="2">
        <v>45717.631886574076</v>
      </c>
      <c r="S77" s="1" t="s">
        <v>440</v>
      </c>
      <c r="T77" s="1" t="s">
        <v>412</v>
      </c>
      <c r="U77" s="1" t="s">
        <v>640</v>
      </c>
      <c r="V77" s="1" t="s">
        <v>1073</v>
      </c>
      <c r="Y77" s="1" t="s">
        <v>1074</v>
      </c>
      <c r="Z77" s="1" t="s">
        <v>248</v>
      </c>
      <c r="AA77" s="1" t="s">
        <v>248</v>
      </c>
      <c r="AB77" s="1" t="s">
        <v>1075</v>
      </c>
      <c r="AE77" s="2">
        <v>45718.644733796296</v>
      </c>
      <c r="AF77" s="1" t="s">
        <v>443</v>
      </c>
      <c r="AH77" s="1" t="s">
        <v>125</v>
      </c>
      <c r="AI77" s="1" t="s">
        <v>58</v>
      </c>
      <c r="AJ77" s="1" t="s">
        <v>126</v>
      </c>
      <c r="AK77" s="1" t="s">
        <v>218</v>
      </c>
      <c r="AL77" s="1" t="s">
        <v>137</v>
      </c>
      <c r="AM77" s="2">
        <v>45718.644826388889</v>
      </c>
      <c r="AN77" s="1" t="s">
        <v>218</v>
      </c>
      <c r="AO77" s="1" t="s">
        <v>137</v>
      </c>
      <c r="AP77" s="1">
        <v>5755714</v>
      </c>
      <c r="AQ77" s="1" t="s">
        <v>83</v>
      </c>
      <c r="AR77" s="2">
        <v>45719.513819444444</v>
      </c>
      <c r="AS77" s="1" t="s">
        <v>84</v>
      </c>
      <c r="AT77" s="2">
        <v>45718.333333333336</v>
      </c>
      <c r="AU77" s="1" t="s">
        <v>85</v>
      </c>
      <c r="AV77" s="1" t="s">
        <v>130</v>
      </c>
      <c r="AW77" s="1" t="s">
        <v>131</v>
      </c>
      <c r="AX77" s="1" t="s">
        <v>132</v>
      </c>
      <c r="AZ77" s="2">
        <v>45719.513819444444</v>
      </c>
      <c r="BB77" s="1" t="s">
        <v>1076</v>
      </c>
      <c r="BC77" s="1" t="s">
        <v>951</v>
      </c>
      <c r="BD77" s="1" t="s">
        <v>815</v>
      </c>
      <c r="BE77" s="1" t="s">
        <v>1077</v>
      </c>
      <c r="BF77" s="1" t="s">
        <v>817</v>
      </c>
    </row>
    <row r="78" spans="1:58" x14ac:dyDescent="0.35">
      <c r="A78" s="1">
        <v>3012794</v>
      </c>
      <c r="B78" s="1" t="s">
        <v>58</v>
      </c>
      <c r="C78" s="1">
        <v>44881</v>
      </c>
      <c r="D78" s="1">
        <v>338201762</v>
      </c>
      <c r="E78" s="1" t="s">
        <v>59</v>
      </c>
      <c r="F78" s="1" t="s">
        <v>60</v>
      </c>
      <c r="G78" s="1" t="s">
        <v>1078</v>
      </c>
      <c r="H78" s="1" t="s">
        <v>1079</v>
      </c>
      <c r="I78" s="1">
        <v>777846658</v>
      </c>
      <c r="J78" s="1" t="s">
        <v>1080</v>
      </c>
      <c r="K78" s="1">
        <v>12</v>
      </c>
      <c r="L78" s="1" t="s">
        <v>244</v>
      </c>
      <c r="M78" s="1" t="s">
        <v>65</v>
      </c>
      <c r="N78" s="2">
        <v>44506.572928240741</v>
      </c>
      <c r="O78" s="1" t="s">
        <v>353</v>
      </c>
      <c r="Q78" s="1" t="s">
        <v>67</v>
      </c>
      <c r="R78" s="2">
        <v>45717.631932870368</v>
      </c>
      <c r="S78" s="1" t="s">
        <v>1081</v>
      </c>
      <c r="T78" s="1" t="s">
        <v>69</v>
      </c>
      <c r="U78" s="1" t="s">
        <v>70</v>
      </c>
      <c r="V78" s="1" t="s">
        <v>1082</v>
      </c>
      <c r="W78" s="1" t="s">
        <v>72</v>
      </c>
      <c r="X78" s="1" t="s">
        <v>881</v>
      </c>
      <c r="Y78" s="1" t="s">
        <v>882</v>
      </c>
      <c r="Z78" s="1" t="s">
        <v>883</v>
      </c>
      <c r="AA78" s="1" t="s">
        <v>884</v>
      </c>
      <c r="AB78" s="1" t="s">
        <v>884</v>
      </c>
      <c r="AE78" s="2">
        <v>45718.762233796297</v>
      </c>
      <c r="AF78" s="1" t="s">
        <v>77</v>
      </c>
      <c r="AH78" s="1" t="s">
        <v>125</v>
      </c>
      <c r="AI78" s="1" t="s">
        <v>58</v>
      </c>
      <c r="AJ78" s="1" t="s">
        <v>126</v>
      </c>
      <c r="AL78" s="1" t="s">
        <v>886</v>
      </c>
      <c r="AM78" s="2">
        <v>45718.762430555558</v>
      </c>
      <c r="AN78" s="1" t="s">
        <v>1083</v>
      </c>
      <c r="AO78" s="1" t="s">
        <v>886</v>
      </c>
      <c r="AP78" s="1">
        <v>5755960</v>
      </c>
      <c r="AQ78" s="1" t="s">
        <v>83</v>
      </c>
      <c r="AR78" s="2">
        <v>45719.683842592596</v>
      </c>
      <c r="AS78" s="1" t="s">
        <v>84</v>
      </c>
      <c r="AT78" s="2">
        <v>45718.5625</v>
      </c>
      <c r="AU78" s="1" t="s">
        <v>85</v>
      </c>
      <c r="AV78" s="1" t="s">
        <v>189</v>
      </c>
      <c r="AW78" s="1" t="s">
        <v>190</v>
      </c>
      <c r="AX78" s="1" t="s">
        <v>191</v>
      </c>
      <c r="AZ78" s="2">
        <v>45719.683842592596</v>
      </c>
      <c r="BB78" s="1" t="s">
        <v>689</v>
      </c>
      <c r="BC78" s="1" t="s">
        <v>690</v>
      </c>
      <c r="BD78" s="1" t="s">
        <v>691</v>
      </c>
      <c r="BE78" s="1" t="s">
        <v>888</v>
      </c>
      <c r="BF78" s="1" t="s">
        <v>445</v>
      </c>
    </row>
    <row r="79" spans="1:58" x14ac:dyDescent="0.35">
      <c r="A79" s="1">
        <v>3012796</v>
      </c>
      <c r="B79" s="1" t="s">
        <v>58</v>
      </c>
      <c r="C79" s="1">
        <v>35584481</v>
      </c>
      <c r="D79" s="1">
        <v>338250886</v>
      </c>
      <c r="E79" s="1" t="s">
        <v>59</v>
      </c>
      <c r="F79" s="1" t="s">
        <v>60</v>
      </c>
      <c r="G79" s="1" t="s">
        <v>1084</v>
      </c>
      <c r="H79" s="1" t="s">
        <v>1085</v>
      </c>
      <c r="I79" s="1">
        <v>705876967</v>
      </c>
      <c r="J79" s="1" t="s">
        <v>1086</v>
      </c>
      <c r="K79" s="1">
        <v>12</v>
      </c>
      <c r="L79" s="1" t="s">
        <v>64</v>
      </c>
      <c r="M79" s="1" t="s">
        <v>65</v>
      </c>
      <c r="N79" s="2">
        <v>44440.708344907405</v>
      </c>
      <c r="O79" s="1" t="s">
        <v>1087</v>
      </c>
      <c r="Q79" s="1" t="s">
        <v>67</v>
      </c>
      <c r="R79" s="2">
        <v>45717.632187499999</v>
      </c>
      <c r="S79" s="1" t="s">
        <v>740</v>
      </c>
      <c r="T79" s="1" t="s">
        <v>69</v>
      </c>
      <c r="U79" s="1" t="s">
        <v>70</v>
      </c>
      <c r="V79" s="1" t="s">
        <v>1088</v>
      </c>
      <c r="W79" s="1" t="s">
        <v>72</v>
      </c>
      <c r="X79" s="1" t="s">
        <v>73</v>
      </c>
      <c r="Y79" s="1" t="s">
        <v>1089</v>
      </c>
      <c r="Z79" s="1" t="s">
        <v>1090</v>
      </c>
      <c r="AA79" s="1" t="s">
        <v>1090</v>
      </c>
      <c r="AB79" s="1" t="s">
        <v>1091</v>
      </c>
      <c r="AC79" s="1" t="s">
        <v>1092</v>
      </c>
      <c r="AE79" s="2">
        <v>45718.748865740738</v>
      </c>
      <c r="AF79" s="1" t="s">
        <v>77</v>
      </c>
      <c r="AH79" s="1" t="s">
        <v>78</v>
      </c>
      <c r="AI79" s="1" t="s">
        <v>58</v>
      </c>
      <c r="AJ79" s="1" t="s">
        <v>687</v>
      </c>
      <c r="AK79" s="1" t="s">
        <v>1093</v>
      </c>
      <c r="AL79" s="1" t="s">
        <v>82</v>
      </c>
      <c r="AM79" s="2">
        <v>45718.748935185184</v>
      </c>
      <c r="AN79" s="1" t="s">
        <v>1093</v>
      </c>
      <c r="AO79" s="1" t="s">
        <v>82</v>
      </c>
      <c r="AP79" s="1">
        <v>5755916</v>
      </c>
      <c r="AQ79" s="1" t="s">
        <v>83</v>
      </c>
      <c r="AR79" s="2">
        <v>45719.676087962966</v>
      </c>
      <c r="AS79" s="1" t="s">
        <v>84</v>
      </c>
      <c r="AT79" s="2">
        <v>45718.5625</v>
      </c>
      <c r="AU79" s="1" t="s">
        <v>85</v>
      </c>
      <c r="AV79" s="1" t="s">
        <v>251</v>
      </c>
      <c r="AW79" s="1" t="s">
        <v>252</v>
      </c>
      <c r="AX79" s="1" t="s">
        <v>253</v>
      </c>
      <c r="AZ79" s="2">
        <v>45719.676087962966</v>
      </c>
      <c r="BB79" s="1" t="s">
        <v>551</v>
      </c>
      <c r="BC79" s="1" t="s">
        <v>552</v>
      </c>
      <c r="BD79" s="1" t="s">
        <v>553</v>
      </c>
      <c r="BE79" s="1" t="s">
        <v>1094</v>
      </c>
      <c r="BF79" s="1" t="s">
        <v>196</v>
      </c>
    </row>
    <row r="80" spans="1:58" x14ac:dyDescent="0.35">
      <c r="A80" s="1">
        <v>3012799</v>
      </c>
      <c r="B80" s="1" t="s">
        <v>58</v>
      </c>
      <c r="C80" s="1">
        <v>33641391</v>
      </c>
      <c r="D80" s="1">
        <v>338678603</v>
      </c>
      <c r="E80" s="1" t="s">
        <v>59</v>
      </c>
      <c r="F80" s="1" t="s">
        <v>60</v>
      </c>
      <c r="G80" s="1" t="s">
        <v>258</v>
      </c>
      <c r="H80" s="1" t="s">
        <v>1095</v>
      </c>
      <c r="I80" s="1">
        <v>773166556</v>
      </c>
      <c r="J80" s="1" t="s">
        <v>1096</v>
      </c>
      <c r="K80" s="1">
        <v>12</v>
      </c>
      <c r="L80" s="1" t="s">
        <v>64</v>
      </c>
      <c r="M80" s="1" t="s">
        <v>65</v>
      </c>
      <c r="N80" s="2">
        <v>44805</v>
      </c>
      <c r="O80" s="1" t="s">
        <v>180</v>
      </c>
      <c r="Q80" s="1" t="s">
        <v>67</v>
      </c>
      <c r="R80" s="2">
        <v>45717.632627314815</v>
      </c>
      <c r="S80" s="1" t="s">
        <v>1097</v>
      </c>
      <c r="T80" s="1" t="s">
        <v>100</v>
      </c>
      <c r="U80" s="1" t="s">
        <v>1098</v>
      </c>
      <c r="V80" s="1" t="s">
        <v>1099</v>
      </c>
      <c r="W80" s="1" t="s">
        <v>72</v>
      </c>
      <c r="X80" s="1" t="s">
        <v>183</v>
      </c>
      <c r="Y80" s="1" t="s">
        <v>1100</v>
      </c>
      <c r="Z80" s="1" t="s">
        <v>546</v>
      </c>
      <c r="AA80" s="1" t="s">
        <v>1101</v>
      </c>
      <c r="AB80" s="1" t="s">
        <v>124</v>
      </c>
      <c r="AC80" s="1">
        <v>501</v>
      </c>
      <c r="AE80" s="2">
        <v>45719.894780092596</v>
      </c>
      <c r="AF80" s="1" t="s">
        <v>77</v>
      </c>
      <c r="AH80" s="1" t="s">
        <v>125</v>
      </c>
      <c r="AI80" s="1" t="s">
        <v>58</v>
      </c>
      <c r="AJ80" s="1" t="s">
        <v>126</v>
      </c>
      <c r="AK80" s="1" t="s">
        <v>622</v>
      </c>
      <c r="AL80" s="1" t="s">
        <v>431</v>
      </c>
      <c r="AM80" s="2">
        <v>45719.894872685189</v>
      </c>
      <c r="AN80" s="1" t="s">
        <v>622</v>
      </c>
      <c r="AO80" s="1" t="s">
        <v>431</v>
      </c>
      <c r="AP80" s="1">
        <v>5759847</v>
      </c>
      <c r="AQ80" s="1" t="s">
        <v>83</v>
      </c>
      <c r="AR80" s="2">
        <v>45720.487187500003</v>
      </c>
      <c r="AS80" s="1" t="s">
        <v>84</v>
      </c>
      <c r="AT80" s="2">
        <v>45719.333333333336</v>
      </c>
      <c r="AU80" s="1" t="s">
        <v>85</v>
      </c>
      <c r="AV80" s="1" t="s">
        <v>306</v>
      </c>
      <c r="AW80" s="1" t="s">
        <v>307</v>
      </c>
      <c r="AX80" s="1" t="s">
        <v>308</v>
      </c>
      <c r="AZ80" s="2">
        <v>45720.487187500003</v>
      </c>
      <c r="BB80" s="1" t="s">
        <v>1102</v>
      </c>
      <c r="BC80" s="1" t="s">
        <v>1103</v>
      </c>
      <c r="BD80" s="1" t="s">
        <v>1104</v>
      </c>
      <c r="BE80" s="1" t="s">
        <v>1105</v>
      </c>
      <c r="BF80" s="1" t="s">
        <v>188</v>
      </c>
    </row>
    <row r="81" spans="1:58" x14ac:dyDescent="0.35">
      <c r="A81" s="1">
        <v>3012806</v>
      </c>
      <c r="B81" s="1" t="s">
        <v>58</v>
      </c>
      <c r="C81" s="1">
        <v>42345391</v>
      </c>
      <c r="D81" s="1">
        <v>339532273</v>
      </c>
      <c r="E81" s="1" t="s">
        <v>59</v>
      </c>
      <c r="F81" s="1" t="s">
        <v>60</v>
      </c>
      <c r="G81" s="1" t="s">
        <v>138</v>
      </c>
      <c r="H81" s="1" t="s">
        <v>1106</v>
      </c>
      <c r="I81" s="1">
        <v>773400178</v>
      </c>
      <c r="J81" s="1" t="s">
        <v>1107</v>
      </c>
      <c r="K81" s="1">
        <v>14</v>
      </c>
      <c r="L81" s="1" t="s">
        <v>64</v>
      </c>
      <c r="M81" s="1" t="s">
        <v>65</v>
      </c>
      <c r="N81" s="2">
        <v>45293.715462962966</v>
      </c>
      <c r="O81" s="1" t="s">
        <v>66</v>
      </c>
      <c r="Q81" s="1" t="s">
        <v>67</v>
      </c>
      <c r="R81" s="2">
        <v>45717.640740740739</v>
      </c>
      <c r="S81" s="1" t="s">
        <v>1108</v>
      </c>
      <c r="T81" s="1" t="s">
        <v>69</v>
      </c>
      <c r="U81" s="1" t="s">
        <v>160</v>
      </c>
      <c r="V81" s="1" t="s">
        <v>1109</v>
      </c>
      <c r="W81" s="1" t="s">
        <v>263</v>
      </c>
      <c r="X81" s="1" t="s">
        <v>263</v>
      </c>
      <c r="Y81" s="1" t="s">
        <v>1110</v>
      </c>
      <c r="Z81" s="1" t="s">
        <v>852</v>
      </c>
      <c r="AA81" s="1" t="s">
        <v>1111</v>
      </c>
      <c r="AB81" s="1" t="s">
        <v>124</v>
      </c>
      <c r="AC81" s="1">
        <v>773400178</v>
      </c>
      <c r="AE81" s="2">
        <v>45717.640752314815</v>
      </c>
      <c r="AF81" s="1" t="s">
        <v>77</v>
      </c>
      <c r="AH81" s="1" t="s">
        <v>125</v>
      </c>
      <c r="AI81" s="1" t="s">
        <v>79</v>
      </c>
      <c r="AJ81" s="1" t="s">
        <v>378</v>
      </c>
      <c r="AK81" s="1" t="s">
        <v>1109</v>
      </c>
      <c r="AL81" s="1" t="s">
        <v>1108</v>
      </c>
      <c r="AM81" s="2">
        <v>45717.640775462962</v>
      </c>
      <c r="AN81" s="1" t="s">
        <v>1109</v>
      </c>
      <c r="AP81" s="1">
        <v>5754228</v>
      </c>
      <c r="AQ81" s="1" t="s">
        <v>83</v>
      </c>
      <c r="AR81" s="2">
        <v>45719.46769675926</v>
      </c>
      <c r="AS81" s="1" t="s">
        <v>84</v>
      </c>
      <c r="AT81" s="2">
        <v>45719.371527777781</v>
      </c>
      <c r="AU81" s="1" t="s">
        <v>85</v>
      </c>
      <c r="AV81" s="1" t="s">
        <v>108</v>
      </c>
      <c r="AW81" s="1" t="s">
        <v>109</v>
      </c>
      <c r="AX81" s="1" t="s">
        <v>857</v>
      </c>
      <c r="AZ81" s="2">
        <v>45719.46769675926</v>
      </c>
      <c r="BB81" s="1" t="s">
        <v>765</v>
      </c>
      <c r="BC81" s="1" t="s">
        <v>766</v>
      </c>
      <c r="BD81" s="1" t="s">
        <v>767</v>
      </c>
      <c r="BE81" s="1" t="s">
        <v>1112</v>
      </c>
      <c r="BF81" s="1" t="s">
        <v>325</v>
      </c>
    </row>
    <row r="82" spans="1:58" x14ac:dyDescent="0.35">
      <c r="A82" s="1">
        <v>3012812</v>
      </c>
      <c r="B82" s="1" t="s">
        <v>58</v>
      </c>
      <c r="C82" s="1">
        <v>33022001</v>
      </c>
      <c r="D82" s="1">
        <v>338262586</v>
      </c>
      <c r="E82" s="1" t="s">
        <v>59</v>
      </c>
      <c r="F82" s="1" t="s">
        <v>60</v>
      </c>
      <c r="G82" s="1" t="s">
        <v>1113</v>
      </c>
      <c r="H82" s="1" t="s">
        <v>1114</v>
      </c>
      <c r="I82" s="1">
        <v>775528503</v>
      </c>
      <c r="J82" s="1" t="s">
        <v>1115</v>
      </c>
      <c r="K82" s="1">
        <v>13</v>
      </c>
      <c r="L82" s="1" t="s">
        <v>64</v>
      </c>
      <c r="M82" s="1" t="s">
        <v>65</v>
      </c>
      <c r="N82" s="2">
        <v>45233.5</v>
      </c>
      <c r="O82" s="1" t="s">
        <v>66</v>
      </c>
      <c r="Q82" s="1" t="s">
        <v>67</v>
      </c>
      <c r="R82" s="2">
        <v>45717.643923611111</v>
      </c>
      <c r="S82" s="1" t="s">
        <v>296</v>
      </c>
      <c r="T82" s="1" t="s">
        <v>100</v>
      </c>
      <c r="U82" s="1" t="s">
        <v>70</v>
      </c>
      <c r="V82" s="1" t="s">
        <v>1116</v>
      </c>
      <c r="Y82" s="1" t="s">
        <v>1117</v>
      </c>
      <c r="Z82" s="1" t="s">
        <v>477</v>
      </c>
      <c r="AA82" s="1" t="s">
        <v>477</v>
      </c>
      <c r="AB82" s="1" t="s">
        <v>1118</v>
      </c>
      <c r="AE82" s="2">
        <v>45718.751655092594</v>
      </c>
      <c r="AF82" s="1" t="s">
        <v>77</v>
      </c>
      <c r="AH82" s="1" t="s">
        <v>125</v>
      </c>
      <c r="AI82" s="1" t="s">
        <v>58</v>
      </c>
      <c r="AJ82" s="1" t="s">
        <v>126</v>
      </c>
      <c r="AK82" s="1" t="s">
        <v>1119</v>
      </c>
      <c r="AL82" s="1" t="s">
        <v>188</v>
      </c>
      <c r="AM82" s="2">
        <v>45718.75172453704</v>
      </c>
      <c r="AN82" s="1" t="s">
        <v>1119</v>
      </c>
      <c r="AO82" s="1" t="s">
        <v>188</v>
      </c>
      <c r="AP82" s="1">
        <v>5755923</v>
      </c>
      <c r="AQ82" s="1" t="s">
        <v>83</v>
      </c>
      <c r="AR82" s="2">
        <v>45719.669791666667</v>
      </c>
      <c r="AS82" s="1" t="s">
        <v>84</v>
      </c>
      <c r="AT82" s="2">
        <v>45718.5625</v>
      </c>
      <c r="AU82" s="1" t="s">
        <v>85</v>
      </c>
      <c r="AV82" s="1" t="s">
        <v>306</v>
      </c>
      <c r="AW82" s="1" t="s">
        <v>307</v>
      </c>
      <c r="AX82" s="1" t="s">
        <v>308</v>
      </c>
      <c r="AZ82" s="2">
        <v>45719.669791666667</v>
      </c>
      <c r="BB82" s="1" t="s">
        <v>765</v>
      </c>
      <c r="BC82" s="1" t="s">
        <v>766</v>
      </c>
      <c r="BD82" s="1" t="s">
        <v>767</v>
      </c>
      <c r="BE82" s="1" t="s">
        <v>1120</v>
      </c>
      <c r="BF82" s="1" t="s">
        <v>431</v>
      </c>
    </row>
    <row r="83" spans="1:58" x14ac:dyDescent="0.35">
      <c r="A83" s="1">
        <v>3012814</v>
      </c>
      <c r="B83" s="1" t="s">
        <v>58</v>
      </c>
      <c r="C83" s="1">
        <v>41689181</v>
      </c>
      <c r="D83" s="1">
        <v>339783815</v>
      </c>
      <c r="E83" s="1" t="s">
        <v>59</v>
      </c>
      <c r="F83" s="1" t="s">
        <v>60</v>
      </c>
      <c r="G83" s="1" t="s">
        <v>224</v>
      </c>
      <c r="H83" s="1" t="s">
        <v>1121</v>
      </c>
      <c r="I83" s="1">
        <v>772379433</v>
      </c>
      <c r="J83" s="1" t="s">
        <v>408</v>
      </c>
      <c r="K83" s="1">
        <v>14</v>
      </c>
      <c r="L83" s="1" t="s">
        <v>64</v>
      </c>
      <c r="M83" s="1" t="s">
        <v>65</v>
      </c>
      <c r="N83" s="2">
        <v>45188.5</v>
      </c>
      <c r="O83" s="1" t="s">
        <v>66</v>
      </c>
      <c r="Q83" s="1" t="s">
        <v>67</v>
      </c>
      <c r="R83" s="2">
        <v>45717.644270833334</v>
      </c>
      <c r="S83" s="1" t="s">
        <v>278</v>
      </c>
      <c r="T83" s="1" t="s">
        <v>100</v>
      </c>
      <c r="U83" s="1" t="s">
        <v>1122</v>
      </c>
      <c r="V83" s="1" t="s">
        <v>1123</v>
      </c>
      <c r="W83" s="1" t="s">
        <v>298</v>
      </c>
      <c r="X83" s="1" t="s">
        <v>1124</v>
      </c>
      <c r="Y83" s="1" t="s">
        <v>1125</v>
      </c>
      <c r="Z83" s="1" t="s">
        <v>301</v>
      </c>
      <c r="AA83" s="1" t="s">
        <v>1126</v>
      </c>
      <c r="AB83" s="1" t="s">
        <v>124</v>
      </c>
      <c r="AE83" s="2">
        <v>45717.644282407404</v>
      </c>
      <c r="AF83" s="1" t="s">
        <v>77</v>
      </c>
      <c r="AH83" s="1" t="s">
        <v>78</v>
      </c>
      <c r="AI83" s="1" t="s">
        <v>106</v>
      </c>
      <c r="AJ83" s="1" t="s">
        <v>283</v>
      </c>
      <c r="AK83" s="1" t="s">
        <v>1127</v>
      </c>
      <c r="AL83" s="1" t="s">
        <v>278</v>
      </c>
      <c r="AM83" s="2">
        <v>45717.64435185185</v>
      </c>
      <c r="AN83" s="1" t="s">
        <v>1127</v>
      </c>
      <c r="AP83" s="1">
        <v>5754241</v>
      </c>
      <c r="AQ83" s="1" t="s">
        <v>83</v>
      </c>
      <c r="AR83" s="2">
        <v>45719.757731481484</v>
      </c>
      <c r="AS83" s="1" t="s">
        <v>84</v>
      </c>
      <c r="AT83" s="2">
        <v>45719.333333333336</v>
      </c>
      <c r="AU83" s="1" t="s">
        <v>85</v>
      </c>
      <c r="AV83" s="1" t="s">
        <v>233</v>
      </c>
      <c r="AW83" s="1" t="s">
        <v>234</v>
      </c>
      <c r="AX83" s="1" t="s">
        <v>1128</v>
      </c>
      <c r="AZ83" s="2">
        <v>45719.757731481484</v>
      </c>
      <c r="BB83" s="1" t="s">
        <v>1129</v>
      </c>
      <c r="BC83" s="1" t="s">
        <v>1130</v>
      </c>
      <c r="BD83" s="1" t="s">
        <v>815</v>
      </c>
      <c r="BE83" s="1" t="s">
        <v>1131</v>
      </c>
      <c r="BF83" s="1" t="s">
        <v>188</v>
      </c>
    </row>
    <row r="84" spans="1:58" x14ac:dyDescent="0.35">
      <c r="A84" s="1">
        <v>3012817</v>
      </c>
      <c r="B84" s="1" t="s">
        <v>223</v>
      </c>
      <c r="C84" s="1">
        <v>34332701</v>
      </c>
      <c r="D84" s="1">
        <v>338347910</v>
      </c>
      <c r="E84" s="1" t="s">
        <v>59</v>
      </c>
      <c r="F84" s="1" t="s">
        <v>60</v>
      </c>
      <c r="G84" s="1" t="s">
        <v>275</v>
      </c>
      <c r="H84" s="1" t="s">
        <v>1132</v>
      </c>
      <c r="I84" s="1">
        <v>774635526</v>
      </c>
      <c r="J84" s="1" t="s">
        <v>1133</v>
      </c>
      <c r="K84" s="1">
        <v>13</v>
      </c>
      <c r="L84" s="1" t="s">
        <v>64</v>
      </c>
      <c r="M84" s="1" t="s">
        <v>65</v>
      </c>
      <c r="N84" s="2">
        <v>44099.541678240741</v>
      </c>
      <c r="O84" s="1" t="s">
        <v>497</v>
      </c>
      <c r="Q84" s="1" t="s">
        <v>67</v>
      </c>
      <c r="R84" s="2">
        <v>45717.644490740742</v>
      </c>
      <c r="S84" s="1" t="s">
        <v>1134</v>
      </c>
      <c r="T84" s="1" t="s">
        <v>100</v>
      </c>
      <c r="U84" s="1" t="s">
        <v>70</v>
      </c>
      <c r="V84" s="1" t="s">
        <v>1135</v>
      </c>
      <c r="Y84" s="1" t="s">
        <v>1136</v>
      </c>
      <c r="Z84" s="1" t="s">
        <v>1137</v>
      </c>
      <c r="AA84" s="1" t="s">
        <v>1138</v>
      </c>
      <c r="AB84" s="1" t="s">
        <v>1138</v>
      </c>
      <c r="AC84" s="1" t="s">
        <v>1139</v>
      </c>
      <c r="AE84" s="2">
        <v>45718.764131944445</v>
      </c>
      <c r="AF84" s="1" t="s">
        <v>77</v>
      </c>
      <c r="AH84" s="1" t="s">
        <v>125</v>
      </c>
      <c r="AI84" s="1" t="s">
        <v>360</v>
      </c>
      <c r="AJ84" s="1" t="s">
        <v>303</v>
      </c>
      <c r="AK84" s="1" t="s">
        <v>1140</v>
      </c>
      <c r="AL84" s="1" t="s">
        <v>392</v>
      </c>
      <c r="AM84" s="2">
        <v>45718.76421296296</v>
      </c>
      <c r="AN84" s="1" t="s">
        <v>1140</v>
      </c>
      <c r="AO84" s="1" t="s">
        <v>392</v>
      </c>
      <c r="AP84" s="1">
        <v>5755963</v>
      </c>
      <c r="AQ84" s="1" t="s">
        <v>83</v>
      </c>
      <c r="AR84" s="2">
        <v>45720.662581018521</v>
      </c>
      <c r="AS84" s="1" t="s">
        <v>84</v>
      </c>
      <c r="AT84" s="2">
        <v>45718.333333333336</v>
      </c>
      <c r="AU84" s="1" t="s">
        <v>85</v>
      </c>
      <c r="AV84" s="1" t="s">
        <v>205</v>
      </c>
      <c r="AW84" s="1" t="s">
        <v>206</v>
      </c>
      <c r="AX84" s="1" t="s">
        <v>207</v>
      </c>
      <c r="AZ84" s="2">
        <v>45720.662581018521</v>
      </c>
      <c r="BB84" s="1" t="s">
        <v>345</v>
      </c>
      <c r="BC84" s="1" t="s">
        <v>346</v>
      </c>
      <c r="BD84" s="1" t="s">
        <v>347</v>
      </c>
      <c r="BE84" s="1" t="s">
        <v>1141</v>
      </c>
      <c r="BF84" s="1" t="s">
        <v>1142</v>
      </c>
    </row>
    <row r="85" spans="1:58" x14ac:dyDescent="0.35">
      <c r="A85" s="1">
        <v>3012820</v>
      </c>
      <c r="B85" s="1" t="s">
        <v>58</v>
      </c>
      <c r="C85" s="1">
        <v>34623081</v>
      </c>
      <c r="D85" s="1">
        <v>338482577</v>
      </c>
      <c r="E85" s="1" t="s">
        <v>59</v>
      </c>
      <c r="F85" s="1" t="s">
        <v>60</v>
      </c>
      <c r="G85" s="1" t="s">
        <v>1143</v>
      </c>
      <c r="I85" s="1">
        <v>771792689</v>
      </c>
      <c r="J85" s="1" t="s">
        <v>1144</v>
      </c>
      <c r="K85" s="1">
        <v>20</v>
      </c>
      <c r="L85" s="1" t="s">
        <v>294</v>
      </c>
      <c r="M85" s="1" t="s">
        <v>295</v>
      </c>
      <c r="N85" s="2">
        <v>45580.530775462961</v>
      </c>
      <c r="O85" s="1" t="s">
        <v>487</v>
      </c>
      <c r="Q85" s="1" t="s">
        <v>67</v>
      </c>
      <c r="R85" s="2">
        <v>45717.645682870374</v>
      </c>
      <c r="S85" s="1" t="s">
        <v>508</v>
      </c>
      <c r="T85" s="1" t="s">
        <v>602</v>
      </c>
      <c r="U85" s="1" t="s">
        <v>70</v>
      </c>
      <c r="V85" s="1" t="s">
        <v>1145</v>
      </c>
      <c r="Y85" s="1" t="s">
        <v>1146</v>
      </c>
      <c r="Z85" s="1" t="s">
        <v>415</v>
      </c>
      <c r="AA85" s="1" t="s">
        <v>415</v>
      </c>
      <c r="AB85" s="1" t="s">
        <v>124</v>
      </c>
      <c r="AE85" s="2">
        <v>45718.537465277775</v>
      </c>
      <c r="AF85" s="1" t="s">
        <v>443</v>
      </c>
      <c r="AH85" s="1" t="s">
        <v>125</v>
      </c>
      <c r="AI85" s="1" t="s">
        <v>58</v>
      </c>
      <c r="AJ85" s="1" t="s">
        <v>80</v>
      </c>
      <c r="AK85" s="1" t="s">
        <v>1147</v>
      </c>
      <c r="AL85" s="1" t="s">
        <v>914</v>
      </c>
      <c r="AM85" s="2">
        <v>45718.537546296298</v>
      </c>
      <c r="AN85" s="1" t="s">
        <v>1147</v>
      </c>
      <c r="AO85" s="1" t="s">
        <v>914</v>
      </c>
      <c r="AP85" s="1">
        <v>5755450</v>
      </c>
      <c r="AQ85" s="1" t="s">
        <v>83</v>
      </c>
      <c r="AR85" s="2">
        <v>45719.478055555555</v>
      </c>
      <c r="AS85" s="1" t="s">
        <v>84</v>
      </c>
      <c r="AT85" s="2">
        <v>45718.333333333336</v>
      </c>
      <c r="AU85" s="1" t="s">
        <v>85</v>
      </c>
      <c r="AV85" s="1" t="s">
        <v>205</v>
      </c>
      <c r="AW85" s="1" t="s">
        <v>206</v>
      </c>
      <c r="AX85" s="1" t="s">
        <v>207</v>
      </c>
      <c r="AZ85" s="2">
        <v>45719.478055555555</v>
      </c>
      <c r="BB85" s="1" t="s">
        <v>192</v>
      </c>
      <c r="BC85" s="1" t="s">
        <v>193</v>
      </c>
      <c r="BD85" s="1" t="s">
        <v>194</v>
      </c>
      <c r="BE85" s="1" t="s">
        <v>1148</v>
      </c>
      <c r="BF85" s="1" t="s">
        <v>525</v>
      </c>
    </row>
    <row r="86" spans="1:58" x14ac:dyDescent="0.35">
      <c r="A86" s="1">
        <v>3012824</v>
      </c>
      <c r="B86" s="1" t="s">
        <v>223</v>
      </c>
      <c r="C86" s="1">
        <v>45172331</v>
      </c>
      <c r="D86" s="1">
        <v>338545416</v>
      </c>
      <c r="E86" s="1" t="s">
        <v>59</v>
      </c>
      <c r="F86" s="1" t="s">
        <v>60</v>
      </c>
      <c r="G86" s="1" t="s">
        <v>258</v>
      </c>
      <c r="H86" s="1" t="s">
        <v>1149</v>
      </c>
      <c r="I86" s="1">
        <v>776716172</v>
      </c>
      <c r="J86" s="1" t="s">
        <v>1150</v>
      </c>
      <c r="K86" s="1">
        <v>12</v>
      </c>
      <c r="L86" s="1" t="s">
        <v>64</v>
      </c>
      <c r="M86" s="1" t="s">
        <v>65</v>
      </c>
      <c r="N86" s="2">
        <v>45703.708333333336</v>
      </c>
      <c r="O86" s="1" t="s">
        <v>98</v>
      </c>
      <c r="Q86" s="1" t="s">
        <v>67</v>
      </c>
      <c r="R86" s="2">
        <v>45717.647511574076</v>
      </c>
      <c r="S86" s="1" t="s">
        <v>1151</v>
      </c>
      <c r="T86" s="1" t="s">
        <v>100</v>
      </c>
      <c r="U86" s="1" t="s">
        <v>70</v>
      </c>
      <c r="V86" s="1" t="s">
        <v>1152</v>
      </c>
      <c r="W86" s="1" t="s">
        <v>334</v>
      </c>
      <c r="X86" s="1" t="s">
        <v>1153</v>
      </c>
      <c r="Y86" s="1" t="s">
        <v>1154</v>
      </c>
      <c r="Z86" s="1" t="s">
        <v>1155</v>
      </c>
      <c r="AA86" s="1">
        <v>2009</v>
      </c>
      <c r="AB86" s="1" t="s">
        <v>124</v>
      </c>
      <c r="AE86" s="2">
        <v>45718.768888888888</v>
      </c>
      <c r="AF86" s="1" t="s">
        <v>77</v>
      </c>
      <c r="AH86" s="1" t="s">
        <v>125</v>
      </c>
      <c r="AI86" s="1" t="s">
        <v>360</v>
      </c>
      <c r="AJ86" s="1" t="s">
        <v>303</v>
      </c>
      <c r="AK86" s="1" t="s">
        <v>1156</v>
      </c>
      <c r="AL86" s="1" t="s">
        <v>392</v>
      </c>
      <c r="AM86" s="2">
        <v>45718.76898148148</v>
      </c>
      <c r="AN86" s="1" t="s">
        <v>1156</v>
      </c>
      <c r="AO86" s="1" t="s">
        <v>392</v>
      </c>
      <c r="AP86" s="1">
        <v>5755976</v>
      </c>
      <c r="AQ86" s="1" t="s">
        <v>83</v>
      </c>
      <c r="AR86" s="2">
        <v>45719.569409722222</v>
      </c>
      <c r="AS86" s="1" t="s">
        <v>84</v>
      </c>
      <c r="AT86" s="2">
        <v>45718.5625</v>
      </c>
      <c r="AU86" s="1" t="s">
        <v>85</v>
      </c>
      <c r="AV86" s="1" t="s">
        <v>205</v>
      </c>
      <c r="AW86" s="1" t="s">
        <v>206</v>
      </c>
      <c r="AX86" s="1" t="s">
        <v>207</v>
      </c>
      <c r="AZ86" s="2">
        <v>45719.569409722222</v>
      </c>
      <c r="BB86" s="1" t="s">
        <v>746</v>
      </c>
      <c r="BC86" s="1" t="s">
        <v>747</v>
      </c>
      <c r="BD86" s="1" t="s">
        <v>748</v>
      </c>
      <c r="BE86" s="1" t="s">
        <v>1157</v>
      </c>
      <c r="BF86" s="1" t="s">
        <v>290</v>
      </c>
    </row>
    <row r="87" spans="1:58" x14ac:dyDescent="0.35">
      <c r="A87" s="1">
        <v>3012825</v>
      </c>
      <c r="B87" s="1" t="s">
        <v>58</v>
      </c>
      <c r="C87" s="1">
        <v>36584851</v>
      </c>
      <c r="D87" s="1">
        <v>338256485</v>
      </c>
      <c r="E87" s="1" t="s">
        <v>59</v>
      </c>
      <c r="F87" s="1" t="s">
        <v>60</v>
      </c>
      <c r="G87" s="1" t="s">
        <v>1158</v>
      </c>
      <c r="H87" s="1" t="s">
        <v>1159</v>
      </c>
      <c r="I87" s="1">
        <v>775668995</v>
      </c>
      <c r="J87" s="1" t="s">
        <v>1160</v>
      </c>
      <c r="K87" s="1">
        <v>12</v>
      </c>
      <c r="L87" s="1" t="s">
        <v>64</v>
      </c>
      <c r="M87" s="1" t="s">
        <v>65</v>
      </c>
      <c r="N87" s="2">
        <v>44805</v>
      </c>
      <c r="O87" s="1" t="s">
        <v>353</v>
      </c>
      <c r="Q87" s="1" t="s">
        <v>67</v>
      </c>
      <c r="R87" s="2">
        <v>45717.647893518515</v>
      </c>
      <c r="S87" s="1" t="s">
        <v>1161</v>
      </c>
      <c r="T87" s="1" t="s">
        <v>100</v>
      </c>
      <c r="U87" s="1" t="s">
        <v>1162</v>
      </c>
      <c r="V87" s="1" t="s">
        <v>1163</v>
      </c>
      <c r="Y87" s="1" t="s">
        <v>1164</v>
      </c>
      <c r="Z87" s="1" t="s">
        <v>1165</v>
      </c>
      <c r="AA87" s="1" t="s">
        <v>1166</v>
      </c>
      <c r="AB87" s="1" t="s">
        <v>1166</v>
      </c>
      <c r="AE87" s="2">
        <v>45718.843726851854</v>
      </c>
      <c r="AF87" s="1" t="s">
        <v>77</v>
      </c>
      <c r="AH87" s="1" t="s">
        <v>125</v>
      </c>
      <c r="AI87" s="1" t="s">
        <v>58</v>
      </c>
      <c r="AJ87" s="1" t="s">
        <v>126</v>
      </c>
      <c r="AK87" s="1" t="s">
        <v>1167</v>
      </c>
      <c r="AL87" s="1" t="s">
        <v>188</v>
      </c>
      <c r="AM87" s="2">
        <v>45718.8437962963</v>
      </c>
      <c r="AN87" s="1" t="s">
        <v>1167</v>
      </c>
      <c r="AO87" s="1" t="s">
        <v>188</v>
      </c>
      <c r="AP87" s="1">
        <v>5756061</v>
      </c>
      <c r="AQ87" s="1" t="s">
        <v>83</v>
      </c>
      <c r="AR87" s="2">
        <v>45719.902303240742</v>
      </c>
      <c r="AS87" s="1" t="s">
        <v>84</v>
      </c>
      <c r="AT87" s="2">
        <v>45718.5625</v>
      </c>
      <c r="AU87" s="1" t="s">
        <v>85</v>
      </c>
      <c r="AV87" s="1" t="s">
        <v>189</v>
      </c>
      <c r="AW87" s="1" t="s">
        <v>190</v>
      </c>
      <c r="AX87" s="1" t="s">
        <v>191</v>
      </c>
      <c r="AZ87" s="2">
        <v>45719.902303240742</v>
      </c>
      <c r="BB87" s="1" t="s">
        <v>1003</v>
      </c>
      <c r="BC87" s="1" t="s">
        <v>595</v>
      </c>
      <c r="BD87" s="1" t="s">
        <v>1004</v>
      </c>
      <c r="BE87" s="1" t="s">
        <v>1168</v>
      </c>
      <c r="BF87" s="1" t="s">
        <v>598</v>
      </c>
    </row>
    <row r="88" spans="1:58" x14ac:dyDescent="0.35">
      <c r="A88" s="1">
        <v>3012826</v>
      </c>
      <c r="B88" s="1" t="s">
        <v>58</v>
      </c>
      <c r="C88" s="1">
        <v>45307911</v>
      </c>
      <c r="D88" s="1">
        <v>339047166</v>
      </c>
      <c r="E88" s="1" t="s">
        <v>59</v>
      </c>
      <c r="F88" s="1" t="s">
        <v>60</v>
      </c>
      <c r="G88" s="1" t="s">
        <v>1169</v>
      </c>
      <c r="H88" s="1" t="s">
        <v>1170</v>
      </c>
      <c r="I88" s="1">
        <v>779014792</v>
      </c>
      <c r="J88" s="1" t="s">
        <v>1171</v>
      </c>
      <c r="K88" s="1">
        <v>13</v>
      </c>
      <c r="L88" s="1" t="s">
        <v>64</v>
      </c>
      <c r="M88" s="1" t="s">
        <v>65</v>
      </c>
      <c r="N88" s="2">
        <v>45712.666666666664</v>
      </c>
      <c r="O88" s="1" t="s">
        <v>66</v>
      </c>
      <c r="Q88" s="1" t="s">
        <v>67</v>
      </c>
      <c r="R88" s="2">
        <v>45717.647916666669</v>
      </c>
      <c r="S88" s="1" t="s">
        <v>1172</v>
      </c>
      <c r="T88" s="1" t="s">
        <v>100</v>
      </c>
      <c r="U88" s="1" t="s">
        <v>70</v>
      </c>
      <c r="V88" s="1" t="s">
        <v>1173</v>
      </c>
      <c r="W88" s="1" t="s">
        <v>263</v>
      </c>
      <c r="X88" s="1" t="s">
        <v>263</v>
      </c>
      <c r="Y88" s="1" t="s">
        <v>1174</v>
      </c>
      <c r="Z88" s="1" t="s">
        <v>964</v>
      </c>
      <c r="AA88" s="1" t="s">
        <v>965</v>
      </c>
      <c r="AB88" s="1" t="s">
        <v>124</v>
      </c>
      <c r="AE88" s="2">
        <v>45717.647928240738</v>
      </c>
      <c r="AF88" s="1" t="s">
        <v>77</v>
      </c>
      <c r="AH88" s="1" t="s">
        <v>125</v>
      </c>
      <c r="AI88" s="1" t="s">
        <v>58</v>
      </c>
      <c r="AJ88" s="1" t="s">
        <v>378</v>
      </c>
      <c r="AK88" s="1" t="s">
        <v>1173</v>
      </c>
      <c r="AL88" s="1" t="s">
        <v>1172</v>
      </c>
      <c r="AM88" s="2">
        <v>45719.434594907405</v>
      </c>
      <c r="AN88" s="1" t="s">
        <v>1175</v>
      </c>
      <c r="AO88" s="1" t="s">
        <v>274</v>
      </c>
      <c r="AP88" s="1">
        <v>5757023</v>
      </c>
      <c r="AQ88" s="1" t="s">
        <v>83</v>
      </c>
      <c r="AR88" s="2">
        <v>45720.64398148148</v>
      </c>
      <c r="AS88" s="1" t="s">
        <v>84</v>
      </c>
      <c r="AT88" s="2">
        <v>45719.333333333336</v>
      </c>
      <c r="AU88" s="1" t="s">
        <v>573</v>
      </c>
      <c r="AV88" s="1" t="s">
        <v>844</v>
      </c>
      <c r="AW88" s="1" t="s">
        <v>844</v>
      </c>
      <c r="AX88" s="1" t="s">
        <v>1176</v>
      </c>
      <c r="AZ88" s="2">
        <v>45720.64398148148</v>
      </c>
      <c r="BB88" s="1" t="s">
        <v>689</v>
      </c>
      <c r="BC88" s="1" t="s">
        <v>690</v>
      </c>
      <c r="BD88" s="1" t="s">
        <v>691</v>
      </c>
      <c r="BE88" s="1" t="s">
        <v>968</v>
      </c>
      <c r="BF88" s="1" t="s">
        <v>269</v>
      </c>
    </row>
    <row r="89" spans="1:58" x14ac:dyDescent="0.35">
      <c r="A89" s="1">
        <v>3012828</v>
      </c>
      <c r="B89" s="1" t="s">
        <v>58</v>
      </c>
      <c r="C89" s="1">
        <v>41403031</v>
      </c>
      <c r="D89" s="1">
        <v>338584911</v>
      </c>
      <c r="E89" s="1" t="s">
        <v>59</v>
      </c>
      <c r="F89" s="1" t="s">
        <v>60</v>
      </c>
      <c r="G89" s="1" t="s">
        <v>1177</v>
      </c>
      <c r="H89" s="1" t="s">
        <v>1178</v>
      </c>
      <c r="I89" s="1">
        <v>775540890</v>
      </c>
      <c r="J89" s="1" t="s">
        <v>1179</v>
      </c>
      <c r="K89" s="1">
        <v>12</v>
      </c>
      <c r="L89" s="1" t="s">
        <v>244</v>
      </c>
      <c r="M89" s="1" t="s">
        <v>65</v>
      </c>
      <c r="N89" s="2">
        <v>45638.625</v>
      </c>
      <c r="O89" s="1" t="s">
        <v>66</v>
      </c>
      <c r="Q89" s="1" t="s">
        <v>67</v>
      </c>
      <c r="R89" s="2">
        <v>45717.649641203701</v>
      </c>
      <c r="S89" s="1" t="s">
        <v>1180</v>
      </c>
      <c r="T89" s="1" t="s">
        <v>100</v>
      </c>
      <c r="U89" s="1" t="s">
        <v>70</v>
      </c>
      <c r="V89" s="1" t="s">
        <v>1181</v>
      </c>
      <c r="Y89" s="1" t="s">
        <v>1182</v>
      </c>
      <c r="Z89" s="1" t="s">
        <v>75</v>
      </c>
      <c r="AA89" s="1" t="s">
        <v>1183</v>
      </c>
      <c r="AB89" s="1" t="s">
        <v>1183</v>
      </c>
      <c r="AE89" s="2">
        <v>45718.619791666664</v>
      </c>
      <c r="AF89" s="1" t="s">
        <v>77</v>
      </c>
      <c r="AH89" s="1" t="s">
        <v>78</v>
      </c>
      <c r="AI89" s="1" t="s">
        <v>1000</v>
      </c>
      <c r="AJ89" s="1" t="s">
        <v>303</v>
      </c>
      <c r="AK89" s="1" t="s">
        <v>1184</v>
      </c>
      <c r="AL89" s="1" t="s">
        <v>363</v>
      </c>
      <c r="AM89" s="2">
        <v>45718.61986111111</v>
      </c>
      <c r="AN89" s="1" t="s">
        <v>1184</v>
      </c>
      <c r="AO89" s="1" t="s">
        <v>363</v>
      </c>
      <c r="AP89" s="1">
        <v>5755645</v>
      </c>
      <c r="AQ89" s="1" t="s">
        <v>83</v>
      </c>
      <c r="AR89" s="2">
        <v>45719.635682870372</v>
      </c>
      <c r="AS89" s="1" t="s">
        <v>84</v>
      </c>
      <c r="AT89" s="2">
        <v>45719.291666666664</v>
      </c>
      <c r="AU89" s="1" t="s">
        <v>85</v>
      </c>
      <c r="AV89" s="1" t="s">
        <v>86</v>
      </c>
      <c r="AW89" s="1" t="s">
        <v>87</v>
      </c>
      <c r="AX89" s="1" t="s">
        <v>88</v>
      </c>
      <c r="AZ89" s="2">
        <v>45719.635682870372</v>
      </c>
      <c r="BB89" s="1" t="s">
        <v>89</v>
      </c>
      <c r="BC89" s="1" t="s">
        <v>90</v>
      </c>
      <c r="BD89" s="1" t="s">
        <v>91</v>
      </c>
      <c r="BE89" s="1" t="s">
        <v>1185</v>
      </c>
      <c r="BF89" s="1" t="s">
        <v>1002</v>
      </c>
    </row>
    <row r="90" spans="1:58" x14ac:dyDescent="0.35">
      <c r="A90" s="1">
        <v>3012829</v>
      </c>
      <c r="B90" s="1" t="s">
        <v>223</v>
      </c>
      <c r="C90" s="1">
        <v>42713551</v>
      </c>
      <c r="D90" s="1">
        <v>338458623</v>
      </c>
      <c r="E90" s="1" t="s">
        <v>59</v>
      </c>
      <c r="F90" s="1" t="s">
        <v>60</v>
      </c>
      <c r="G90" s="1" t="s">
        <v>769</v>
      </c>
      <c r="H90" s="1" t="s">
        <v>1186</v>
      </c>
      <c r="I90" s="1">
        <v>779981851</v>
      </c>
      <c r="J90" s="1" t="s">
        <v>1187</v>
      </c>
      <c r="K90" s="1">
        <v>12</v>
      </c>
      <c r="L90" s="1" t="s">
        <v>64</v>
      </c>
      <c r="M90" s="1" t="s">
        <v>65</v>
      </c>
      <c r="N90" s="2">
        <v>45715.693749999999</v>
      </c>
      <c r="O90" s="1" t="s">
        <v>98</v>
      </c>
      <c r="Q90" s="1" t="s">
        <v>67</v>
      </c>
      <c r="R90" s="2">
        <v>45717.650057870371</v>
      </c>
      <c r="S90" s="1" t="s">
        <v>1188</v>
      </c>
      <c r="T90" s="1" t="s">
        <v>1021</v>
      </c>
      <c r="U90" s="1" t="s">
        <v>1189</v>
      </c>
      <c r="V90" s="1" t="s">
        <v>1190</v>
      </c>
      <c r="W90" s="1" t="s">
        <v>162</v>
      </c>
      <c r="X90" s="1" t="s">
        <v>1191</v>
      </c>
      <c r="Y90" s="1" t="s">
        <v>1192</v>
      </c>
      <c r="Z90" s="1" t="s">
        <v>1193</v>
      </c>
      <c r="AA90" s="1" t="s">
        <v>1194</v>
      </c>
      <c r="AB90" s="1" t="s">
        <v>124</v>
      </c>
      <c r="AE90" s="2">
        <v>45717.650069444448</v>
      </c>
      <c r="AF90" s="1" t="s">
        <v>77</v>
      </c>
      <c r="AH90" s="1" t="s">
        <v>125</v>
      </c>
      <c r="AI90" s="1" t="s">
        <v>360</v>
      </c>
      <c r="AJ90" s="1" t="s">
        <v>107</v>
      </c>
      <c r="AK90" s="1" t="s">
        <v>1195</v>
      </c>
      <c r="AL90" s="1" t="s">
        <v>1188</v>
      </c>
      <c r="AM90" s="2">
        <v>45717.650104166663</v>
      </c>
      <c r="AN90" s="1" t="s">
        <v>1195</v>
      </c>
      <c r="AP90" s="1">
        <v>5754263</v>
      </c>
      <c r="AQ90" s="1" t="s">
        <v>83</v>
      </c>
      <c r="AR90" s="2">
        <v>45719.89267361111</v>
      </c>
      <c r="AS90" s="1" t="s">
        <v>84</v>
      </c>
      <c r="AT90" s="2">
        <v>45719.333333333336</v>
      </c>
      <c r="AU90" s="1" t="s">
        <v>85</v>
      </c>
      <c r="AV90" s="1" t="s">
        <v>1196</v>
      </c>
      <c r="AW90" s="1" t="s">
        <v>1197</v>
      </c>
      <c r="AX90" s="1" t="s">
        <v>1198</v>
      </c>
      <c r="AZ90" s="2">
        <v>45719.89267361111</v>
      </c>
      <c r="BB90" s="1" t="s">
        <v>1199</v>
      </c>
      <c r="BC90" s="1" t="s">
        <v>1200</v>
      </c>
      <c r="BD90" s="1" t="s">
        <v>1201</v>
      </c>
      <c r="BE90" s="1" t="s">
        <v>1202</v>
      </c>
      <c r="BF90" s="1" t="s">
        <v>406</v>
      </c>
    </row>
    <row r="91" spans="1:58" x14ac:dyDescent="0.35">
      <c r="A91" s="1">
        <v>3012842</v>
      </c>
      <c r="B91" s="1" t="s">
        <v>1203</v>
      </c>
      <c r="C91" s="1">
        <v>34859471</v>
      </c>
      <c r="D91" s="1">
        <v>338510714</v>
      </c>
      <c r="E91" s="1" t="s">
        <v>59</v>
      </c>
      <c r="F91" s="1" t="s">
        <v>60</v>
      </c>
      <c r="G91" s="1" t="s">
        <v>1204</v>
      </c>
      <c r="H91" s="1" t="s">
        <v>1205</v>
      </c>
      <c r="I91" s="1">
        <v>777974258</v>
      </c>
      <c r="J91" s="1" t="s">
        <v>1206</v>
      </c>
      <c r="K91" s="1">
        <v>13</v>
      </c>
      <c r="L91" s="1" t="s">
        <v>64</v>
      </c>
      <c r="M91" s="1" t="s">
        <v>65</v>
      </c>
      <c r="N91" s="2">
        <v>45423.781678240739</v>
      </c>
      <c r="O91" s="1" t="s">
        <v>497</v>
      </c>
      <c r="Q91" s="1" t="s">
        <v>67</v>
      </c>
      <c r="R91" s="2">
        <v>45717.658784722225</v>
      </c>
      <c r="S91" s="1" t="s">
        <v>1207</v>
      </c>
      <c r="T91" s="1" t="s">
        <v>639</v>
      </c>
      <c r="U91" s="1" t="s">
        <v>1208</v>
      </c>
      <c r="V91" s="1" t="s">
        <v>1209</v>
      </c>
      <c r="W91" s="1" t="s">
        <v>334</v>
      </c>
      <c r="X91" s="1" t="s">
        <v>1153</v>
      </c>
      <c r="Y91" s="1" t="s">
        <v>1210</v>
      </c>
      <c r="Z91" s="1" t="s">
        <v>1211</v>
      </c>
      <c r="AA91" s="1" t="s">
        <v>1211</v>
      </c>
      <c r="AB91" s="1" t="s">
        <v>1211</v>
      </c>
      <c r="AE91" s="2">
        <v>45717.661909722221</v>
      </c>
      <c r="AF91" s="1" t="s">
        <v>77</v>
      </c>
      <c r="AH91" s="1" t="s">
        <v>125</v>
      </c>
      <c r="AI91" s="1" t="s">
        <v>360</v>
      </c>
      <c r="AJ91" s="1" t="s">
        <v>1212</v>
      </c>
      <c r="AK91" s="1" t="s">
        <v>1213</v>
      </c>
      <c r="AL91" s="1" t="s">
        <v>1207</v>
      </c>
      <c r="AM91" s="2">
        <v>45717.66196759259</v>
      </c>
      <c r="AO91" s="1" t="s">
        <v>1207</v>
      </c>
      <c r="AP91" s="1">
        <v>5754293</v>
      </c>
      <c r="AQ91" s="1" t="s">
        <v>83</v>
      </c>
      <c r="AR91" s="2">
        <v>45719.506909722222</v>
      </c>
      <c r="AS91" s="1" t="s">
        <v>84</v>
      </c>
      <c r="AT91" s="2">
        <v>45718.5625</v>
      </c>
      <c r="AU91" s="1" t="s">
        <v>85</v>
      </c>
      <c r="AV91" s="1" t="s">
        <v>1214</v>
      </c>
      <c r="AW91" s="1" t="s">
        <v>1215</v>
      </c>
      <c r="AX91" s="1" t="s">
        <v>1216</v>
      </c>
      <c r="AZ91" s="2">
        <v>45719.506909722222</v>
      </c>
      <c r="BB91" s="1" t="s">
        <v>537</v>
      </c>
      <c r="BC91" s="1" t="s">
        <v>538</v>
      </c>
      <c r="BD91" s="1" t="s">
        <v>91</v>
      </c>
      <c r="BE91" s="1" t="s">
        <v>1217</v>
      </c>
      <c r="BF91" s="1" t="s">
        <v>735</v>
      </c>
    </row>
    <row r="92" spans="1:58" x14ac:dyDescent="0.35">
      <c r="A92" s="1">
        <v>3012845</v>
      </c>
      <c r="B92" s="1" t="s">
        <v>58</v>
      </c>
      <c r="C92" s="1">
        <v>37206451</v>
      </c>
      <c r="D92" s="1">
        <v>338257422</v>
      </c>
      <c r="E92" s="1" t="s">
        <v>59</v>
      </c>
      <c r="F92" s="1" t="s">
        <v>60</v>
      </c>
      <c r="G92" s="1" t="s">
        <v>291</v>
      </c>
      <c r="H92" s="1" t="s">
        <v>1218</v>
      </c>
      <c r="I92" s="1">
        <v>786348472</v>
      </c>
      <c r="J92" s="1" t="s">
        <v>408</v>
      </c>
      <c r="K92" s="1">
        <v>12</v>
      </c>
      <c r="L92" s="1" t="s">
        <v>64</v>
      </c>
      <c r="M92" s="1" t="s">
        <v>65</v>
      </c>
      <c r="N92" s="2">
        <v>44805</v>
      </c>
      <c r="O92" s="1" t="s">
        <v>353</v>
      </c>
      <c r="Q92" s="1" t="s">
        <v>67</v>
      </c>
      <c r="R92" s="2">
        <v>45717.660046296296</v>
      </c>
      <c r="S92" s="1" t="s">
        <v>961</v>
      </c>
      <c r="T92" s="1" t="s">
        <v>100</v>
      </c>
      <c r="U92" s="1" t="s">
        <v>1219</v>
      </c>
      <c r="V92" s="1" t="s">
        <v>1220</v>
      </c>
      <c r="Y92" s="1" t="s">
        <v>1221</v>
      </c>
      <c r="Z92" s="1" t="s">
        <v>1222</v>
      </c>
      <c r="AA92" s="1" t="s">
        <v>1223</v>
      </c>
      <c r="AB92" s="1" t="s">
        <v>1223</v>
      </c>
      <c r="AC92" s="1">
        <v>26</v>
      </c>
      <c r="AE92" s="2">
        <v>45718.719282407408</v>
      </c>
      <c r="AF92" s="1" t="s">
        <v>77</v>
      </c>
      <c r="AH92" s="1" t="s">
        <v>78</v>
      </c>
      <c r="AI92" s="1" t="s">
        <v>79</v>
      </c>
      <c r="AJ92" s="1" t="s">
        <v>80</v>
      </c>
      <c r="AK92" s="1" t="s">
        <v>1224</v>
      </c>
      <c r="AL92" s="1" t="s">
        <v>82</v>
      </c>
      <c r="AM92" s="2">
        <v>45718.719351851854</v>
      </c>
      <c r="AN92" s="1" t="s">
        <v>1224</v>
      </c>
      <c r="AO92" s="1" t="s">
        <v>82</v>
      </c>
      <c r="AP92" s="1">
        <v>5755858</v>
      </c>
      <c r="AQ92" s="1" t="s">
        <v>83</v>
      </c>
      <c r="AR92" s="2">
        <v>45719.544398148151</v>
      </c>
      <c r="AS92" s="1" t="s">
        <v>84</v>
      </c>
      <c r="AT92" s="2">
        <v>45719.291666666664</v>
      </c>
      <c r="AU92" s="1" t="s">
        <v>85</v>
      </c>
      <c r="AV92" s="1" t="s">
        <v>86</v>
      </c>
      <c r="AW92" s="1" t="s">
        <v>87</v>
      </c>
      <c r="AX92" s="1" t="s">
        <v>88</v>
      </c>
      <c r="AZ92" s="2">
        <v>45719.544398148151</v>
      </c>
      <c r="BB92" s="1" t="s">
        <v>1225</v>
      </c>
      <c r="BC92" s="1" t="s">
        <v>814</v>
      </c>
      <c r="BD92" s="1" t="s">
        <v>815</v>
      </c>
      <c r="BE92" s="1" t="s">
        <v>1226</v>
      </c>
      <c r="BF92" s="1" t="s">
        <v>817</v>
      </c>
    </row>
    <row r="93" spans="1:58" x14ac:dyDescent="0.35">
      <c r="A93" s="1">
        <v>3012846</v>
      </c>
      <c r="B93" s="1" t="s">
        <v>58</v>
      </c>
      <c r="C93" s="1">
        <v>41976401</v>
      </c>
      <c r="D93" s="1">
        <v>339541412</v>
      </c>
      <c r="E93" s="1" t="s">
        <v>59</v>
      </c>
      <c r="F93" s="1" t="s">
        <v>60</v>
      </c>
      <c r="G93" s="1" t="s">
        <v>138</v>
      </c>
      <c r="H93" s="1" t="s">
        <v>1227</v>
      </c>
      <c r="I93" s="1">
        <v>781361180</v>
      </c>
      <c r="J93" s="1" t="s">
        <v>1228</v>
      </c>
      <c r="K93" s="1">
        <v>12</v>
      </c>
      <c r="L93" s="1" t="s">
        <v>64</v>
      </c>
      <c r="M93" s="1" t="s">
        <v>65</v>
      </c>
      <c r="N93" s="2">
        <v>45241.666666666664</v>
      </c>
      <c r="O93" s="1" t="s">
        <v>66</v>
      </c>
      <c r="Q93" s="1" t="s">
        <v>67</v>
      </c>
      <c r="R93" s="2">
        <v>45717.660949074074</v>
      </c>
      <c r="S93" s="1" t="s">
        <v>1229</v>
      </c>
      <c r="T93" s="1" t="s">
        <v>69</v>
      </c>
      <c r="U93" s="1" t="s">
        <v>70</v>
      </c>
      <c r="V93" s="1" t="s">
        <v>1230</v>
      </c>
      <c r="W93" s="1" t="s">
        <v>263</v>
      </c>
      <c r="X93" s="1" t="s">
        <v>263</v>
      </c>
      <c r="Y93" s="1" t="s">
        <v>1231</v>
      </c>
      <c r="Z93" s="1" t="s">
        <v>852</v>
      </c>
      <c r="AA93" s="1" t="s">
        <v>1232</v>
      </c>
      <c r="AB93" s="1" t="s">
        <v>1233</v>
      </c>
      <c r="AE93" s="2">
        <v>45717.660960648151</v>
      </c>
      <c r="AF93" s="1" t="s">
        <v>77</v>
      </c>
      <c r="AH93" s="1" t="s">
        <v>125</v>
      </c>
      <c r="AI93" s="1" t="s">
        <v>79</v>
      </c>
      <c r="AJ93" s="1" t="s">
        <v>378</v>
      </c>
      <c r="AK93" s="1" t="s">
        <v>1230</v>
      </c>
      <c r="AL93" s="1" t="s">
        <v>1229</v>
      </c>
      <c r="AM93" s="2">
        <v>45717.660983796297</v>
      </c>
      <c r="AN93" s="1" t="s">
        <v>1230</v>
      </c>
      <c r="AP93" s="1">
        <v>5754289</v>
      </c>
      <c r="AQ93" s="1" t="s">
        <v>83</v>
      </c>
      <c r="AR93" s="2">
        <v>45719.473043981481</v>
      </c>
      <c r="AS93" s="1" t="s">
        <v>84</v>
      </c>
      <c r="AT93" s="2">
        <v>45719.361111111109</v>
      </c>
      <c r="AU93" s="1" t="s">
        <v>85</v>
      </c>
      <c r="AV93" s="1" t="s">
        <v>108</v>
      </c>
      <c r="AW93" s="1" t="s">
        <v>109</v>
      </c>
      <c r="AX93" s="1" t="s">
        <v>857</v>
      </c>
      <c r="AZ93" s="2">
        <v>45719.473043981481</v>
      </c>
      <c r="BB93" s="1" t="s">
        <v>765</v>
      </c>
      <c r="BC93" s="1" t="s">
        <v>766</v>
      </c>
      <c r="BD93" s="1" t="s">
        <v>767</v>
      </c>
      <c r="BE93" s="1" t="s">
        <v>1234</v>
      </c>
      <c r="BF93" s="1" t="s">
        <v>274</v>
      </c>
    </row>
    <row r="94" spans="1:58" x14ac:dyDescent="0.35">
      <c r="A94" s="1">
        <v>3012851</v>
      </c>
      <c r="B94" s="1" t="s">
        <v>223</v>
      </c>
      <c r="C94" s="1">
        <v>36273891</v>
      </c>
      <c r="D94" s="1">
        <v>339670456</v>
      </c>
      <c r="E94" s="1" t="s">
        <v>59</v>
      </c>
      <c r="F94" s="1" t="s">
        <v>60</v>
      </c>
      <c r="G94" s="1" t="s">
        <v>1235</v>
      </c>
      <c r="H94" s="1" t="s">
        <v>1236</v>
      </c>
      <c r="I94" s="1">
        <v>775726200</v>
      </c>
      <c r="J94" s="1" t="s">
        <v>1237</v>
      </c>
      <c r="K94" s="1">
        <v>16</v>
      </c>
      <c r="L94" s="1" t="s">
        <v>64</v>
      </c>
      <c r="M94" s="1" t="s">
        <v>65</v>
      </c>
      <c r="N94" s="2">
        <v>44935.416666666664</v>
      </c>
      <c r="O94" s="1" t="s">
        <v>98</v>
      </c>
      <c r="Q94" s="1" t="s">
        <v>67</v>
      </c>
      <c r="R94" s="2">
        <v>45717.663564814815</v>
      </c>
      <c r="S94" s="1" t="s">
        <v>1238</v>
      </c>
      <c r="T94" s="1" t="s">
        <v>69</v>
      </c>
      <c r="U94" s="1" t="s">
        <v>70</v>
      </c>
      <c r="V94" s="1" t="s">
        <v>1239</v>
      </c>
      <c r="W94" s="1" t="s">
        <v>578</v>
      </c>
      <c r="X94" s="1" t="s">
        <v>578</v>
      </c>
      <c r="Y94" s="1" t="s">
        <v>579</v>
      </c>
      <c r="Z94" s="1" t="s">
        <v>580</v>
      </c>
      <c r="AA94" s="1" t="s">
        <v>581</v>
      </c>
      <c r="AB94" s="1" t="s">
        <v>124</v>
      </c>
      <c r="AE94" s="2">
        <v>45719.549386574072</v>
      </c>
      <c r="AF94" s="1" t="s">
        <v>77</v>
      </c>
      <c r="AH94" s="1" t="s">
        <v>125</v>
      </c>
      <c r="AI94" s="1" t="s">
        <v>339</v>
      </c>
      <c r="AJ94" s="1" t="s">
        <v>303</v>
      </c>
      <c r="AK94" s="1" t="s">
        <v>582</v>
      </c>
      <c r="AL94" s="1" t="s">
        <v>137</v>
      </c>
      <c r="AM94" s="2">
        <v>45719.549479166664</v>
      </c>
      <c r="AN94" s="1" t="s">
        <v>582</v>
      </c>
      <c r="AO94" s="1" t="s">
        <v>137</v>
      </c>
      <c r="AP94" s="1">
        <v>5757993</v>
      </c>
      <c r="AQ94" s="1" t="s">
        <v>83</v>
      </c>
      <c r="AR94" s="2">
        <v>45720.583819444444</v>
      </c>
      <c r="AS94" s="1" t="s">
        <v>84</v>
      </c>
      <c r="AT94" s="2">
        <v>45719.333333333336</v>
      </c>
      <c r="AU94" s="1" t="s">
        <v>85</v>
      </c>
      <c r="AV94" s="1" t="s">
        <v>583</v>
      </c>
      <c r="AW94" s="1" t="s">
        <v>583</v>
      </c>
      <c r="AX94" s="1" t="s">
        <v>1240</v>
      </c>
      <c r="AZ94" s="2">
        <v>45720.583819444444</v>
      </c>
      <c r="BB94" s="1" t="s">
        <v>746</v>
      </c>
      <c r="BC94" s="1" t="s">
        <v>747</v>
      </c>
      <c r="BD94" s="1" t="s">
        <v>748</v>
      </c>
      <c r="BE94" s="1" t="s">
        <v>1241</v>
      </c>
      <c r="BF94" s="1" t="s">
        <v>137</v>
      </c>
    </row>
    <row r="95" spans="1:58" x14ac:dyDescent="0.35">
      <c r="A95" s="1">
        <v>3012857</v>
      </c>
      <c r="B95" s="1" t="s">
        <v>58</v>
      </c>
      <c r="C95" s="1">
        <v>45347591</v>
      </c>
      <c r="D95" s="1">
        <v>338294629</v>
      </c>
      <c r="E95" s="1" t="s">
        <v>59</v>
      </c>
      <c r="F95" s="1" t="s">
        <v>60</v>
      </c>
      <c r="G95" s="1" t="s">
        <v>1242</v>
      </c>
      <c r="H95" s="1" t="s">
        <v>1243</v>
      </c>
      <c r="I95" s="1">
        <v>774819898</v>
      </c>
      <c r="J95" s="1" t="s">
        <v>1244</v>
      </c>
      <c r="K95" s="1">
        <v>12</v>
      </c>
      <c r="L95" s="1" t="s">
        <v>64</v>
      </c>
      <c r="M95" s="1" t="s">
        <v>65</v>
      </c>
      <c r="N95" s="2">
        <v>45714.5</v>
      </c>
      <c r="O95" s="1" t="s">
        <v>66</v>
      </c>
      <c r="Q95" s="1" t="s">
        <v>67</v>
      </c>
      <c r="R95" s="2">
        <v>45717.667395833334</v>
      </c>
      <c r="S95" s="1" t="s">
        <v>1245</v>
      </c>
      <c r="T95" s="1" t="s">
        <v>639</v>
      </c>
      <c r="U95" s="1" t="s">
        <v>723</v>
      </c>
      <c r="V95" s="1" t="s">
        <v>1246</v>
      </c>
      <c r="W95" s="1" t="s">
        <v>72</v>
      </c>
      <c r="X95" s="1" t="s">
        <v>183</v>
      </c>
      <c r="Y95" s="1" t="s">
        <v>1247</v>
      </c>
      <c r="Z95" s="1" t="s">
        <v>1248</v>
      </c>
      <c r="AA95" s="1" t="s">
        <v>1249</v>
      </c>
      <c r="AB95" s="1" t="s">
        <v>124</v>
      </c>
      <c r="AE95" s="2">
        <v>45718.755844907406</v>
      </c>
      <c r="AF95" s="1" t="s">
        <v>77</v>
      </c>
      <c r="AH95" s="1" t="s">
        <v>125</v>
      </c>
      <c r="AI95" s="1" t="s">
        <v>58</v>
      </c>
      <c r="AJ95" s="1" t="s">
        <v>126</v>
      </c>
      <c r="AK95" s="1" t="s">
        <v>1250</v>
      </c>
      <c r="AL95" s="1" t="s">
        <v>188</v>
      </c>
      <c r="AM95" s="2">
        <v>45718.756041666667</v>
      </c>
      <c r="AN95" s="1" t="s">
        <v>1250</v>
      </c>
      <c r="AO95" s="1" t="s">
        <v>188</v>
      </c>
      <c r="AP95" s="1">
        <v>5755932</v>
      </c>
      <c r="AQ95" s="1" t="s">
        <v>83</v>
      </c>
      <c r="AR95" s="2">
        <v>45719.493159722224</v>
      </c>
      <c r="AS95" s="1" t="s">
        <v>84</v>
      </c>
      <c r="AT95" s="2">
        <v>45718.333333333336</v>
      </c>
      <c r="AU95" s="1" t="s">
        <v>85</v>
      </c>
      <c r="AV95" s="1" t="s">
        <v>306</v>
      </c>
      <c r="AW95" s="1" t="s">
        <v>307</v>
      </c>
      <c r="AX95" s="1" t="s">
        <v>308</v>
      </c>
      <c r="AZ95" s="2">
        <v>45719.493159722224</v>
      </c>
      <c r="BB95" s="1" t="s">
        <v>950</v>
      </c>
      <c r="BC95" s="1" t="s">
        <v>951</v>
      </c>
      <c r="BD95" s="1" t="s">
        <v>815</v>
      </c>
      <c r="BE95" s="1" t="s">
        <v>1251</v>
      </c>
      <c r="BF95" s="1" t="s">
        <v>875</v>
      </c>
    </row>
    <row r="96" spans="1:58" x14ac:dyDescent="0.35">
      <c r="A96" s="1">
        <v>3012862</v>
      </c>
      <c r="B96" s="1" t="s">
        <v>223</v>
      </c>
      <c r="C96" s="1">
        <v>39996841</v>
      </c>
      <c r="D96" s="1">
        <v>339365191</v>
      </c>
      <c r="E96" s="1" t="s">
        <v>59</v>
      </c>
      <c r="F96" s="1" t="s">
        <v>60</v>
      </c>
      <c r="G96" s="1" t="s">
        <v>61</v>
      </c>
      <c r="H96" s="1" t="s">
        <v>351</v>
      </c>
      <c r="I96" s="1">
        <v>777058099</v>
      </c>
      <c r="J96" s="1" t="s">
        <v>1252</v>
      </c>
      <c r="K96" s="1">
        <v>15</v>
      </c>
      <c r="L96" s="1" t="s">
        <v>64</v>
      </c>
      <c r="M96" s="1" t="s">
        <v>65</v>
      </c>
      <c r="N96" s="2">
        <v>44911.840277777781</v>
      </c>
      <c r="O96" s="1" t="s">
        <v>98</v>
      </c>
      <c r="Q96" s="1" t="s">
        <v>67</v>
      </c>
      <c r="R96" s="2">
        <v>45717.669328703705</v>
      </c>
      <c r="S96" s="1" t="s">
        <v>1253</v>
      </c>
      <c r="T96" s="1" t="s">
        <v>69</v>
      </c>
      <c r="U96" s="1" t="s">
        <v>70</v>
      </c>
      <c r="V96" s="1" t="s">
        <v>1254</v>
      </c>
      <c r="W96" s="1" t="s">
        <v>143</v>
      </c>
      <c r="X96" s="1" t="s">
        <v>1255</v>
      </c>
      <c r="Y96" s="1" t="s">
        <v>1256</v>
      </c>
      <c r="Z96" s="1" t="s">
        <v>1257</v>
      </c>
      <c r="AA96" s="1" t="s">
        <v>1258</v>
      </c>
      <c r="AB96" s="1" t="s">
        <v>1258</v>
      </c>
      <c r="AE96" s="2">
        <v>45718.766076388885</v>
      </c>
      <c r="AF96" s="1" t="s">
        <v>77</v>
      </c>
      <c r="AH96" s="1" t="s">
        <v>125</v>
      </c>
      <c r="AI96" s="1" t="s">
        <v>360</v>
      </c>
      <c r="AJ96" s="1" t="s">
        <v>303</v>
      </c>
      <c r="AK96" s="1" t="s">
        <v>1259</v>
      </c>
      <c r="AL96" s="1" t="s">
        <v>392</v>
      </c>
      <c r="AM96" s="2">
        <v>45718.766145833331</v>
      </c>
      <c r="AN96" s="1" t="s">
        <v>1259</v>
      </c>
      <c r="AO96" s="1" t="s">
        <v>392</v>
      </c>
      <c r="AP96" s="1">
        <v>5755968</v>
      </c>
      <c r="AQ96" s="1" t="s">
        <v>83</v>
      </c>
      <c r="AR96" s="2">
        <v>45719.518472222226</v>
      </c>
      <c r="AS96" s="1" t="s">
        <v>84</v>
      </c>
      <c r="AT96" s="2">
        <v>45718.333333333336</v>
      </c>
      <c r="AU96" s="1" t="s">
        <v>85</v>
      </c>
      <c r="AV96" s="1" t="s">
        <v>205</v>
      </c>
      <c r="AW96" s="1" t="s">
        <v>206</v>
      </c>
      <c r="AX96" s="1" t="s">
        <v>207</v>
      </c>
      <c r="AZ96" s="2">
        <v>45719.518472222226</v>
      </c>
      <c r="BB96" s="1" t="s">
        <v>1260</v>
      </c>
      <c r="BC96" s="1" t="s">
        <v>1261</v>
      </c>
      <c r="BD96" s="1" t="s">
        <v>1051</v>
      </c>
      <c r="BE96" s="1" t="s">
        <v>1262</v>
      </c>
      <c r="BF96" s="1" t="s">
        <v>290</v>
      </c>
    </row>
    <row r="97" spans="1:58" x14ac:dyDescent="0.35">
      <c r="A97" s="1">
        <v>3012867</v>
      </c>
      <c r="B97" s="1" t="s">
        <v>58</v>
      </c>
      <c r="C97" s="1">
        <v>42341251</v>
      </c>
      <c r="D97" s="1">
        <v>338480306</v>
      </c>
      <c r="E97" s="1" t="s">
        <v>59</v>
      </c>
      <c r="F97" s="1" t="s">
        <v>60</v>
      </c>
      <c r="G97" s="1" t="s">
        <v>1263</v>
      </c>
      <c r="H97" s="1" t="s">
        <v>1264</v>
      </c>
      <c r="I97" s="1">
        <v>781343363</v>
      </c>
      <c r="J97" s="1" t="s">
        <v>1265</v>
      </c>
      <c r="K97" s="1">
        <v>13</v>
      </c>
      <c r="L97" s="1" t="s">
        <v>64</v>
      </c>
      <c r="M97" s="1" t="s">
        <v>65</v>
      </c>
      <c r="N97" s="2">
        <v>45296.72146990741</v>
      </c>
      <c r="O97" s="1" t="s">
        <v>66</v>
      </c>
      <c r="Q97" s="1" t="s">
        <v>67</v>
      </c>
      <c r="R97" s="2">
        <v>45717.673009259262</v>
      </c>
      <c r="S97" s="1" t="s">
        <v>1266</v>
      </c>
      <c r="T97" s="1" t="s">
        <v>639</v>
      </c>
      <c r="U97" s="1" t="s">
        <v>70</v>
      </c>
      <c r="V97" s="1" t="s">
        <v>1267</v>
      </c>
      <c r="W97" s="1" t="s">
        <v>214</v>
      </c>
      <c r="X97" s="1" t="s">
        <v>319</v>
      </c>
      <c r="Y97" s="1" t="s">
        <v>1268</v>
      </c>
      <c r="Z97" s="1" t="s">
        <v>321</v>
      </c>
      <c r="AA97" s="1" t="s">
        <v>1269</v>
      </c>
      <c r="AB97" s="1" t="s">
        <v>124</v>
      </c>
      <c r="AE97" s="2">
        <v>45718.666041666664</v>
      </c>
      <c r="AF97" s="1" t="s">
        <v>77</v>
      </c>
      <c r="AH97" s="1" t="s">
        <v>125</v>
      </c>
      <c r="AI97" s="1" t="s">
        <v>58</v>
      </c>
      <c r="AJ97" s="1" t="s">
        <v>80</v>
      </c>
      <c r="AK97" s="1" t="s">
        <v>812</v>
      </c>
      <c r="AL97" s="1" t="s">
        <v>325</v>
      </c>
      <c r="AM97" s="2">
        <v>45718.666134259256</v>
      </c>
      <c r="AN97" s="1" t="s">
        <v>812</v>
      </c>
      <c r="AO97" s="1" t="s">
        <v>325</v>
      </c>
      <c r="AP97" s="1">
        <v>5755768</v>
      </c>
      <c r="AQ97" s="1" t="s">
        <v>83</v>
      </c>
      <c r="AR97" s="2">
        <v>45719.529942129629</v>
      </c>
      <c r="AS97" s="1" t="s">
        <v>84</v>
      </c>
      <c r="AT97" s="2">
        <v>45718.333333333336</v>
      </c>
      <c r="AU97" s="1" t="s">
        <v>85</v>
      </c>
      <c r="AV97" s="1" t="s">
        <v>270</v>
      </c>
      <c r="AW97" s="1" t="s">
        <v>271</v>
      </c>
      <c r="AX97" s="1" t="s">
        <v>272</v>
      </c>
      <c r="AZ97" s="2">
        <v>45719.529942129629</v>
      </c>
      <c r="BB97" s="1" t="s">
        <v>1270</v>
      </c>
      <c r="BC97" s="1" t="s">
        <v>1271</v>
      </c>
      <c r="BD97" s="1" t="s">
        <v>815</v>
      </c>
      <c r="BE97" s="1" t="s">
        <v>1272</v>
      </c>
      <c r="BF97" s="1" t="s">
        <v>325</v>
      </c>
    </row>
    <row r="98" spans="1:58" x14ac:dyDescent="0.35">
      <c r="A98" s="1">
        <v>3012870</v>
      </c>
      <c r="B98" s="1" t="s">
        <v>223</v>
      </c>
      <c r="C98" s="1">
        <v>39602681</v>
      </c>
      <c r="D98" s="1">
        <v>339746124</v>
      </c>
      <c r="E98" s="1" t="s">
        <v>59</v>
      </c>
      <c r="F98" s="1" t="s">
        <v>60</v>
      </c>
      <c r="G98" s="1" t="s">
        <v>1273</v>
      </c>
      <c r="H98" s="1" t="s">
        <v>1274</v>
      </c>
      <c r="I98" s="1" t="s">
        <v>1275</v>
      </c>
      <c r="J98" s="1" t="s">
        <v>1276</v>
      </c>
      <c r="K98" s="1">
        <v>14</v>
      </c>
      <c r="L98" s="1" t="s">
        <v>64</v>
      </c>
      <c r="M98" s="1" t="s">
        <v>65</v>
      </c>
      <c r="N98" s="2">
        <v>45141.708333333336</v>
      </c>
      <c r="O98" s="1" t="s">
        <v>98</v>
      </c>
      <c r="Q98" s="1" t="s">
        <v>67</v>
      </c>
      <c r="R98" s="2">
        <v>45717.675995370373</v>
      </c>
      <c r="S98" s="1" t="s">
        <v>1277</v>
      </c>
      <c r="T98" s="1" t="s">
        <v>69</v>
      </c>
      <c r="U98" s="1" t="s">
        <v>603</v>
      </c>
      <c r="V98" s="1" t="s">
        <v>1278</v>
      </c>
      <c r="W98" s="1" t="s">
        <v>298</v>
      </c>
      <c r="X98" s="1" t="s">
        <v>1124</v>
      </c>
      <c r="Y98" s="1" t="s">
        <v>1279</v>
      </c>
      <c r="Z98" s="1" t="s">
        <v>301</v>
      </c>
      <c r="AA98" s="1" t="s">
        <v>301</v>
      </c>
      <c r="AB98" s="1" t="s">
        <v>124</v>
      </c>
      <c r="AE98" s="2">
        <v>45718.513518518521</v>
      </c>
      <c r="AF98" s="1" t="s">
        <v>77</v>
      </c>
      <c r="AH98" s="1" t="s">
        <v>125</v>
      </c>
      <c r="AI98" s="1" t="s">
        <v>106</v>
      </c>
      <c r="AJ98" s="1" t="s">
        <v>303</v>
      </c>
      <c r="AK98" s="1" t="s">
        <v>1280</v>
      </c>
      <c r="AL98" s="1" t="s">
        <v>240</v>
      </c>
      <c r="AM98" s="2">
        <v>45718.51357638889</v>
      </c>
      <c r="AN98" s="1" t="s">
        <v>1280</v>
      </c>
      <c r="AO98" s="1" t="s">
        <v>240</v>
      </c>
      <c r="AP98" s="1">
        <v>5755420</v>
      </c>
      <c r="AQ98" s="1" t="s">
        <v>83</v>
      </c>
      <c r="AR98" s="2">
        <v>45719.506215277775</v>
      </c>
      <c r="AS98" s="1" t="s">
        <v>84</v>
      </c>
      <c r="AT98" s="2">
        <v>45718.333333333336</v>
      </c>
      <c r="AU98" s="1" t="s">
        <v>85</v>
      </c>
      <c r="AV98" s="1" t="s">
        <v>306</v>
      </c>
      <c r="AW98" s="1" t="s">
        <v>307</v>
      </c>
      <c r="AX98" s="1" t="s">
        <v>308</v>
      </c>
      <c r="AZ98" s="2">
        <v>45719.506215277775</v>
      </c>
      <c r="BB98" s="1" t="s">
        <v>1281</v>
      </c>
      <c r="BC98" s="1" t="s">
        <v>1282</v>
      </c>
      <c r="BD98" s="1" t="s">
        <v>1283</v>
      </c>
      <c r="BE98" s="1" t="s">
        <v>1284</v>
      </c>
      <c r="BF98" s="1" t="s">
        <v>1285</v>
      </c>
    </row>
    <row r="99" spans="1:58" x14ac:dyDescent="0.35">
      <c r="A99" s="1">
        <v>3012871</v>
      </c>
      <c r="B99" s="1" t="s">
        <v>58</v>
      </c>
      <c r="C99" s="1">
        <v>44903081</v>
      </c>
      <c r="D99" s="1">
        <v>339511495</v>
      </c>
      <c r="E99" s="1" t="s">
        <v>59</v>
      </c>
      <c r="F99" s="1" t="s">
        <v>60</v>
      </c>
      <c r="G99" s="1" t="s">
        <v>1286</v>
      </c>
      <c r="H99" s="1" t="s">
        <v>1218</v>
      </c>
      <c r="I99" s="1">
        <v>779207452</v>
      </c>
      <c r="J99" s="1" t="s">
        <v>1287</v>
      </c>
      <c r="K99" s="1">
        <v>14</v>
      </c>
      <c r="L99" s="1" t="s">
        <v>64</v>
      </c>
      <c r="M99" s="1" t="s">
        <v>65</v>
      </c>
      <c r="N99" s="2">
        <v>45640</v>
      </c>
      <c r="O99" s="1" t="s">
        <v>66</v>
      </c>
      <c r="Q99" s="1" t="s">
        <v>67</v>
      </c>
      <c r="R99" s="2">
        <v>45717.677199074074</v>
      </c>
      <c r="S99" s="1" t="s">
        <v>797</v>
      </c>
      <c r="T99" s="1" t="s">
        <v>100</v>
      </c>
      <c r="U99" s="1" t="s">
        <v>70</v>
      </c>
      <c r="V99" s="1" t="s">
        <v>1288</v>
      </c>
      <c r="W99" s="1" t="s">
        <v>263</v>
      </c>
      <c r="X99" s="1" t="s">
        <v>263</v>
      </c>
      <c r="Y99" s="1" t="s">
        <v>963</v>
      </c>
      <c r="Z99" s="1" t="s">
        <v>964</v>
      </c>
      <c r="AA99" s="1" t="s">
        <v>965</v>
      </c>
      <c r="AB99" s="1" t="s">
        <v>124</v>
      </c>
      <c r="AE99" s="2">
        <v>45718.617083333331</v>
      </c>
      <c r="AF99" s="1" t="s">
        <v>77</v>
      </c>
      <c r="AH99" s="1" t="s">
        <v>125</v>
      </c>
      <c r="AI99" s="1" t="s">
        <v>58</v>
      </c>
      <c r="AJ99" s="1" t="s">
        <v>80</v>
      </c>
      <c r="AK99" s="1" t="s">
        <v>1289</v>
      </c>
      <c r="AL99" s="1" t="s">
        <v>325</v>
      </c>
      <c r="AM99" s="2">
        <v>45718.6172337963</v>
      </c>
      <c r="AN99" s="1" t="s">
        <v>1289</v>
      </c>
      <c r="AO99" s="1" t="s">
        <v>325</v>
      </c>
      <c r="AP99" s="1">
        <v>5755636</v>
      </c>
      <c r="AQ99" s="1" t="s">
        <v>83</v>
      </c>
      <c r="AR99" s="2">
        <v>45720.650972222225</v>
      </c>
      <c r="AS99" s="1" t="s">
        <v>84</v>
      </c>
      <c r="AT99" s="2">
        <v>45718.5625</v>
      </c>
      <c r="AU99" s="1" t="s">
        <v>85</v>
      </c>
      <c r="AV99" s="1" t="s">
        <v>844</v>
      </c>
      <c r="AW99" s="1" t="s">
        <v>844</v>
      </c>
      <c r="AX99" s="1" t="s">
        <v>845</v>
      </c>
      <c r="AZ99" s="2">
        <v>45720.650960648149</v>
      </c>
      <c r="BB99" s="1" t="s">
        <v>689</v>
      </c>
      <c r="BC99" s="1" t="s">
        <v>690</v>
      </c>
      <c r="BD99" s="1" t="s">
        <v>691</v>
      </c>
      <c r="BE99" s="1" t="s">
        <v>968</v>
      </c>
      <c r="BF99" s="1" t="s">
        <v>269</v>
      </c>
    </row>
    <row r="100" spans="1:58" x14ac:dyDescent="0.35">
      <c r="A100" s="1">
        <v>3012874</v>
      </c>
      <c r="B100" s="1" t="s">
        <v>58</v>
      </c>
      <c r="C100" s="1">
        <v>33939561</v>
      </c>
      <c r="D100" s="1">
        <v>339781427</v>
      </c>
      <c r="E100" s="1" t="s">
        <v>59</v>
      </c>
      <c r="F100" s="1" t="s">
        <v>60</v>
      </c>
      <c r="G100" s="1" t="s">
        <v>116</v>
      </c>
      <c r="H100" s="1" t="s">
        <v>1290</v>
      </c>
      <c r="I100" s="1">
        <v>778180701</v>
      </c>
      <c r="J100" s="1" t="s">
        <v>330</v>
      </c>
      <c r="K100" s="1">
        <v>14</v>
      </c>
      <c r="L100" s="1" t="s">
        <v>64</v>
      </c>
      <c r="M100" s="1" t="s">
        <v>65</v>
      </c>
      <c r="N100" s="2">
        <v>44988</v>
      </c>
      <c r="O100" s="1" t="s">
        <v>353</v>
      </c>
      <c r="Q100" s="1" t="s">
        <v>67</v>
      </c>
      <c r="R100" s="2">
        <v>45717.67895833333</v>
      </c>
      <c r="S100" s="1" t="s">
        <v>740</v>
      </c>
      <c r="T100" s="1" t="s">
        <v>69</v>
      </c>
      <c r="U100" s="1" t="s">
        <v>385</v>
      </c>
      <c r="V100" s="1" t="s">
        <v>1291</v>
      </c>
      <c r="W100" s="1" t="s">
        <v>298</v>
      </c>
      <c r="X100" s="1" t="s">
        <v>427</v>
      </c>
      <c r="Y100" s="1" t="s">
        <v>428</v>
      </c>
      <c r="Z100" s="1" t="s">
        <v>231</v>
      </c>
      <c r="AA100" s="1" t="s">
        <v>1292</v>
      </c>
      <c r="AB100" s="1" t="s">
        <v>124</v>
      </c>
      <c r="AE100" s="2">
        <v>45719.58699074074</v>
      </c>
      <c r="AF100" s="1" t="s">
        <v>77</v>
      </c>
      <c r="AH100" s="1" t="s">
        <v>125</v>
      </c>
      <c r="AI100" s="1" t="s">
        <v>58</v>
      </c>
      <c r="AJ100" s="1" t="s">
        <v>126</v>
      </c>
      <c r="AK100" s="1" t="s">
        <v>1293</v>
      </c>
      <c r="AL100" s="1" t="s">
        <v>188</v>
      </c>
      <c r="AM100" s="2">
        <v>45719.587094907409</v>
      </c>
      <c r="AN100" s="1" t="s">
        <v>1293</v>
      </c>
      <c r="AO100" s="1" t="s">
        <v>188</v>
      </c>
      <c r="AP100" s="1">
        <v>5758360</v>
      </c>
      <c r="AQ100" s="1" t="s">
        <v>83</v>
      </c>
      <c r="AR100" s="2">
        <v>45722.632604166669</v>
      </c>
      <c r="AS100" s="1" t="s">
        <v>84</v>
      </c>
      <c r="AT100" s="2">
        <v>45719.333333333336</v>
      </c>
      <c r="AU100" s="1" t="s">
        <v>85</v>
      </c>
      <c r="AV100" s="1" t="s">
        <v>844</v>
      </c>
      <c r="AW100" s="1" t="s">
        <v>844</v>
      </c>
      <c r="AX100" s="1" t="s">
        <v>1176</v>
      </c>
      <c r="AZ100" s="2">
        <v>45722.632604166669</v>
      </c>
      <c r="BB100" s="1" t="s">
        <v>551</v>
      </c>
      <c r="BC100" s="1" t="s">
        <v>552</v>
      </c>
      <c r="BD100" s="1" t="s">
        <v>553</v>
      </c>
      <c r="BE100" s="1" t="s">
        <v>1294</v>
      </c>
      <c r="BF100" s="1" t="s">
        <v>269</v>
      </c>
    </row>
    <row r="101" spans="1:58" x14ac:dyDescent="0.35">
      <c r="A101" s="1">
        <v>3012879</v>
      </c>
      <c r="B101" s="1" t="s">
        <v>58</v>
      </c>
      <c r="C101" s="1">
        <v>40313371</v>
      </c>
      <c r="D101" s="1">
        <v>338775155</v>
      </c>
      <c r="E101" s="1" t="s">
        <v>59</v>
      </c>
      <c r="F101" s="1" t="s">
        <v>60</v>
      </c>
      <c r="G101" s="1" t="s">
        <v>1295</v>
      </c>
      <c r="H101" s="1" t="s">
        <v>1296</v>
      </c>
      <c r="I101" s="1">
        <v>775509205</v>
      </c>
      <c r="J101" s="1" t="s">
        <v>1297</v>
      </c>
      <c r="K101" s="1">
        <v>13</v>
      </c>
      <c r="L101" s="1" t="s">
        <v>64</v>
      </c>
      <c r="M101" s="1" t="s">
        <v>65</v>
      </c>
      <c r="N101" s="2">
        <v>44979.437349537038</v>
      </c>
      <c r="O101" s="1" t="s">
        <v>66</v>
      </c>
      <c r="Q101" s="1" t="s">
        <v>67</v>
      </c>
      <c r="R101" s="2">
        <v>45717.68309027778</v>
      </c>
      <c r="S101" s="1" t="s">
        <v>278</v>
      </c>
      <c r="T101" s="1" t="s">
        <v>100</v>
      </c>
      <c r="U101" s="1" t="s">
        <v>70</v>
      </c>
      <c r="V101" s="1" t="s">
        <v>1298</v>
      </c>
      <c r="W101" s="1" t="s">
        <v>162</v>
      </c>
      <c r="X101" s="1" t="s">
        <v>163</v>
      </c>
      <c r="Y101" s="1" t="s">
        <v>1299</v>
      </c>
      <c r="Z101" s="1" t="s">
        <v>1300</v>
      </c>
      <c r="AA101" s="1">
        <v>2071</v>
      </c>
      <c r="AB101" s="1" t="s">
        <v>124</v>
      </c>
      <c r="AE101" s="2">
        <v>45717.68310185185</v>
      </c>
      <c r="AF101" s="1" t="s">
        <v>77</v>
      </c>
      <c r="AH101" s="1" t="s">
        <v>78</v>
      </c>
      <c r="AI101" s="1" t="s">
        <v>360</v>
      </c>
      <c r="AJ101" s="1" t="s">
        <v>283</v>
      </c>
      <c r="AK101" s="1" t="s">
        <v>1301</v>
      </c>
      <c r="AL101" s="1" t="s">
        <v>278</v>
      </c>
      <c r="AM101" s="2">
        <v>45717.683136574073</v>
      </c>
      <c r="AN101" s="1" t="s">
        <v>1301</v>
      </c>
      <c r="AP101" s="1">
        <v>5754341</v>
      </c>
      <c r="AQ101" s="1" t="s">
        <v>83</v>
      </c>
      <c r="AR101" s="2">
        <v>45719.587581018517</v>
      </c>
      <c r="AS101" s="1" t="s">
        <v>84</v>
      </c>
      <c r="AT101" s="2">
        <v>45719.333333333336</v>
      </c>
      <c r="AU101" s="1" t="s">
        <v>85</v>
      </c>
      <c r="AV101" s="1" t="s">
        <v>169</v>
      </c>
      <c r="AW101" s="1" t="s">
        <v>170</v>
      </c>
      <c r="AX101" s="1" t="s">
        <v>1302</v>
      </c>
      <c r="AZ101" s="2">
        <v>45719.587581018517</v>
      </c>
      <c r="BB101" s="1" t="s">
        <v>765</v>
      </c>
      <c r="BC101" s="1" t="s">
        <v>766</v>
      </c>
      <c r="BD101" s="1" t="s">
        <v>767</v>
      </c>
      <c r="BE101" s="1" t="s">
        <v>1303</v>
      </c>
      <c r="BF101" s="1" t="s">
        <v>176</v>
      </c>
    </row>
    <row r="102" spans="1:58" x14ac:dyDescent="0.35">
      <c r="A102" s="1">
        <v>3012881</v>
      </c>
      <c r="B102" s="1" t="s">
        <v>327</v>
      </c>
      <c r="C102" s="1">
        <v>680271</v>
      </c>
      <c r="D102" s="1">
        <v>338347688</v>
      </c>
      <c r="E102" s="1" t="s">
        <v>59</v>
      </c>
      <c r="F102" s="1" t="s">
        <v>60</v>
      </c>
      <c r="G102" s="1" t="s">
        <v>599</v>
      </c>
      <c r="H102" s="1" t="s">
        <v>1304</v>
      </c>
      <c r="I102" s="1">
        <v>774067531</v>
      </c>
      <c r="J102" s="1" t="s">
        <v>1305</v>
      </c>
      <c r="K102" s="1">
        <v>13</v>
      </c>
      <c r="L102" s="1" t="s">
        <v>244</v>
      </c>
      <c r="M102" s="1" t="s">
        <v>65</v>
      </c>
      <c r="N102" s="2">
        <v>44685.356956018521</v>
      </c>
      <c r="O102" s="1" t="s">
        <v>1306</v>
      </c>
      <c r="Q102" s="1" t="s">
        <v>67</v>
      </c>
      <c r="R102" s="2">
        <v>45717.684016203704</v>
      </c>
      <c r="S102" s="1" t="s">
        <v>1238</v>
      </c>
      <c r="T102" s="1" t="s">
        <v>69</v>
      </c>
      <c r="U102" s="1" t="s">
        <v>70</v>
      </c>
      <c r="V102" s="1" t="s">
        <v>1307</v>
      </c>
      <c r="W102" s="1" t="s">
        <v>334</v>
      </c>
      <c r="X102" s="1" t="s">
        <v>1153</v>
      </c>
      <c r="Y102" s="1" t="s">
        <v>1308</v>
      </c>
      <c r="Z102" s="1" t="s">
        <v>1211</v>
      </c>
      <c r="AA102" s="1" t="s">
        <v>1211</v>
      </c>
      <c r="AB102" s="1" t="s">
        <v>1211</v>
      </c>
      <c r="AC102" s="1">
        <v>12</v>
      </c>
      <c r="AE102" s="2">
        <v>45718.763078703705</v>
      </c>
      <c r="AF102" s="1" t="s">
        <v>77</v>
      </c>
      <c r="AH102" s="1" t="s">
        <v>125</v>
      </c>
      <c r="AI102" s="1" t="s">
        <v>360</v>
      </c>
      <c r="AJ102" s="1" t="s">
        <v>303</v>
      </c>
      <c r="AK102" s="1" t="s">
        <v>1309</v>
      </c>
      <c r="AL102" s="1" t="s">
        <v>392</v>
      </c>
      <c r="AM102" s="2">
        <v>45718.763182870367</v>
      </c>
      <c r="AN102" s="1" t="s">
        <v>1309</v>
      </c>
      <c r="AO102" s="1" t="s">
        <v>392</v>
      </c>
      <c r="AP102" s="1">
        <v>5755961</v>
      </c>
      <c r="AQ102" s="1" t="s">
        <v>83</v>
      </c>
      <c r="AR102" s="2">
        <v>45720.510925925926</v>
      </c>
      <c r="AS102" s="1" t="s">
        <v>84</v>
      </c>
      <c r="AT102" s="2">
        <v>45718.333333333336</v>
      </c>
      <c r="AU102" s="1" t="s">
        <v>85</v>
      </c>
      <c r="AV102" s="1" t="s">
        <v>205</v>
      </c>
      <c r="AW102" s="1" t="s">
        <v>206</v>
      </c>
      <c r="AX102" s="1" t="s">
        <v>207</v>
      </c>
      <c r="AZ102" s="2">
        <v>45720.510925925926</v>
      </c>
      <c r="BB102" s="1" t="s">
        <v>345</v>
      </c>
      <c r="BC102" s="1" t="s">
        <v>346</v>
      </c>
      <c r="BD102" s="1" t="s">
        <v>347</v>
      </c>
      <c r="BE102" s="1" t="s">
        <v>1310</v>
      </c>
      <c r="BF102" s="1" t="s">
        <v>1142</v>
      </c>
    </row>
    <row r="103" spans="1:58" x14ac:dyDescent="0.35">
      <c r="A103" s="1">
        <v>3012885</v>
      </c>
      <c r="B103" s="1" t="s">
        <v>223</v>
      </c>
      <c r="C103" s="1">
        <v>45282101</v>
      </c>
      <c r="D103" s="1">
        <v>339708758</v>
      </c>
      <c r="E103" s="1" t="s">
        <v>59</v>
      </c>
      <c r="F103" s="1" t="s">
        <v>60</v>
      </c>
      <c r="G103" s="1" t="s">
        <v>350</v>
      </c>
      <c r="H103" s="1" t="s">
        <v>806</v>
      </c>
      <c r="I103" s="1">
        <v>777601513</v>
      </c>
      <c r="J103" s="1" t="s">
        <v>1311</v>
      </c>
      <c r="K103" s="1">
        <v>14</v>
      </c>
      <c r="L103" s="1" t="s">
        <v>64</v>
      </c>
      <c r="M103" s="1" t="s">
        <v>65</v>
      </c>
      <c r="N103" s="2">
        <v>45715.666666666664</v>
      </c>
      <c r="O103" s="1" t="s">
        <v>98</v>
      </c>
      <c r="Q103" s="1" t="s">
        <v>67</v>
      </c>
      <c r="R103" s="2">
        <v>45717.685914351852</v>
      </c>
      <c r="S103" s="1" t="s">
        <v>1312</v>
      </c>
      <c r="T103" s="1" t="s">
        <v>69</v>
      </c>
      <c r="U103" s="1" t="s">
        <v>1313</v>
      </c>
      <c r="V103" s="1" t="s">
        <v>1314</v>
      </c>
      <c r="W103" s="1" t="s">
        <v>298</v>
      </c>
      <c r="X103" s="1" t="s">
        <v>427</v>
      </c>
      <c r="Y103" s="1" t="s">
        <v>1315</v>
      </c>
      <c r="Z103" s="1" t="s">
        <v>231</v>
      </c>
      <c r="AA103" s="1" t="s">
        <v>1316</v>
      </c>
      <c r="AB103" s="1" t="s">
        <v>124</v>
      </c>
      <c r="AE103" s="2">
        <v>45717.685925925929</v>
      </c>
      <c r="AF103" s="1" t="s">
        <v>77</v>
      </c>
      <c r="AH103" s="1" t="s">
        <v>125</v>
      </c>
      <c r="AI103" s="1" t="s">
        <v>106</v>
      </c>
      <c r="AJ103" s="1" t="s">
        <v>107</v>
      </c>
      <c r="AK103" s="1" t="s">
        <v>1314</v>
      </c>
      <c r="AL103" s="1" t="s">
        <v>1312</v>
      </c>
      <c r="AM103" s="2">
        <v>45717.685960648145</v>
      </c>
      <c r="AN103" s="1" t="s">
        <v>1314</v>
      </c>
      <c r="AP103" s="1">
        <v>5754348</v>
      </c>
      <c r="AQ103" s="1" t="s">
        <v>83</v>
      </c>
      <c r="AR103" s="2">
        <v>45719.464270833334</v>
      </c>
      <c r="AS103" s="1" t="s">
        <v>84</v>
      </c>
      <c r="AT103" s="2">
        <v>45718.333333333336</v>
      </c>
      <c r="AU103" s="1" t="s">
        <v>85</v>
      </c>
      <c r="AV103" s="1" t="s">
        <v>233</v>
      </c>
      <c r="AW103" s="1" t="s">
        <v>234</v>
      </c>
      <c r="AX103" s="1" t="s">
        <v>1317</v>
      </c>
      <c r="AZ103" s="2">
        <v>45719.464270833334</v>
      </c>
      <c r="BB103" s="1" t="s">
        <v>1060</v>
      </c>
      <c r="BC103" s="1" t="s">
        <v>1061</v>
      </c>
      <c r="BD103" s="1" t="s">
        <v>1062</v>
      </c>
      <c r="BE103" s="1" t="s">
        <v>1318</v>
      </c>
      <c r="BF103" s="1" t="s">
        <v>1319</v>
      </c>
    </row>
    <row r="104" spans="1:58" x14ac:dyDescent="0.35">
      <c r="A104" s="1">
        <v>3012890</v>
      </c>
      <c r="B104" s="1" t="s">
        <v>223</v>
      </c>
      <c r="C104" s="1">
        <v>42711111</v>
      </c>
      <c r="D104" s="1">
        <v>339011945</v>
      </c>
      <c r="E104" s="1" t="s">
        <v>59</v>
      </c>
      <c r="F104" s="1" t="s">
        <v>60</v>
      </c>
      <c r="G104" s="1" t="s">
        <v>1320</v>
      </c>
      <c r="H104" s="1" t="s">
        <v>496</v>
      </c>
      <c r="I104" s="1">
        <v>776521895</v>
      </c>
      <c r="J104" s="1" t="s">
        <v>1321</v>
      </c>
      <c r="K104" s="1">
        <v>14</v>
      </c>
      <c r="L104" s="1" t="s">
        <v>64</v>
      </c>
      <c r="M104" s="1" t="s">
        <v>65</v>
      </c>
      <c r="N104" s="2">
        <v>45376.708333333336</v>
      </c>
      <c r="O104" s="1" t="s">
        <v>98</v>
      </c>
      <c r="Q104" s="1" t="s">
        <v>67</v>
      </c>
      <c r="R104" s="2">
        <v>45717.688819444447</v>
      </c>
      <c r="S104" s="1" t="s">
        <v>296</v>
      </c>
      <c r="T104" s="1" t="s">
        <v>100</v>
      </c>
      <c r="U104" s="1" t="s">
        <v>385</v>
      </c>
      <c r="V104" s="1" t="s">
        <v>1322</v>
      </c>
      <c r="Y104" s="1" t="s">
        <v>1323</v>
      </c>
      <c r="Z104" s="1" t="s">
        <v>1324</v>
      </c>
      <c r="AA104" s="1" t="s">
        <v>1325</v>
      </c>
      <c r="AB104" s="1" t="s">
        <v>124</v>
      </c>
      <c r="AE104" s="2">
        <v>45717.688831018517</v>
      </c>
      <c r="AF104" s="1" t="s">
        <v>77</v>
      </c>
      <c r="AH104" s="1" t="s">
        <v>125</v>
      </c>
      <c r="AI104" s="1" t="s">
        <v>106</v>
      </c>
      <c r="AJ104" s="1" t="s">
        <v>1326</v>
      </c>
      <c r="AK104" s="1" t="s">
        <v>1327</v>
      </c>
      <c r="AL104" s="1" t="s">
        <v>296</v>
      </c>
      <c r="AM104" s="2">
        <v>45717.688854166663</v>
      </c>
      <c r="AN104" s="1" t="s">
        <v>1327</v>
      </c>
      <c r="AP104" s="1">
        <v>5754356</v>
      </c>
      <c r="AQ104" s="1" t="s">
        <v>83</v>
      </c>
      <c r="AR104" s="2">
        <v>45719.57167824074</v>
      </c>
      <c r="AS104" s="1" t="s">
        <v>84</v>
      </c>
      <c r="AT104" s="2">
        <v>45719.333333333336</v>
      </c>
      <c r="AU104" s="1" t="s">
        <v>85</v>
      </c>
      <c r="AV104" s="1" t="s">
        <v>1328</v>
      </c>
      <c r="AW104" s="1" t="s">
        <v>1329</v>
      </c>
      <c r="AX104" s="1" t="s">
        <v>1330</v>
      </c>
      <c r="AZ104" s="2">
        <v>45719.57167824074</v>
      </c>
      <c r="BB104" s="1" t="s">
        <v>1331</v>
      </c>
      <c r="BC104" s="1" t="s">
        <v>1332</v>
      </c>
      <c r="BD104" s="1" t="s">
        <v>1333</v>
      </c>
      <c r="BE104" s="1" t="s">
        <v>1334</v>
      </c>
      <c r="BF104" s="1" t="s">
        <v>875</v>
      </c>
    </row>
    <row r="105" spans="1:58" x14ac:dyDescent="0.35">
      <c r="A105" s="1">
        <v>3012903</v>
      </c>
      <c r="B105" s="1" t="s">
        <v>223</v>
      </c>
      <c r="C105" s="1">
        <v>32685281</v>
      </c>
      <c r="D105" s="1">
        <v>339758453</v>
      </c>
      <c r="E105" s="1" t="s">
        <v>59</v>
      </c>
      <c r="F105" s="1" t="s">
        <v>60</v>
      </c>
      <c r="G105" s="1" t="s">
        <v>1335</v>
      </c>
      <c r="H105" s="1" t="s">
        <v>1336</v>
      </c>
      <c r="I105" s="1">
        <v>771471437</v>
      </c>
      <c r="J105" s="1" t="s">
        <v>1337</v>
      </c>
      <c r="K105" s="1">
        <v>14</v>
      </c>
      <c r="L105" s="1" t="s">
        <v>64</v>
      </c>
      <c r="M105" s="1" t="s">
        <v>65</v>
      </c>
      <c r="N105" s="2">
        <v>44877.423611111109</v>
      </c>
      <c r="O105" s="1" t="s">
        <v>98</v>
      </c>
      <c r="Q105" s="1" t="s">
        <v>67</v>
      </c>
      <c r="R105" s="2">
        <v>45717.695775462962</v>
      </c>
      <c r="S105" s="1" t="s">
        <v>1338</v>
      </c>
      <c r="T105" s="1" t="s">
        <v>100</v>
      </c>
      <c r="U105" s="1" t="s">
        <v>557</v>
      </c>
      <c r="V105" s="1" t="s">
        <v>1339</v>
      </c>
      <c r="W105" s="1" t="s">
        <v>298</v>
      </c>
      <c r="X105" s="1" t="s">
        <v>299</v>
      </c>
      <c r="Y105" s="1" t="s">
        <v>1340</v>
      </c>
      <c r="Z105" s="1" t="s">
        <v>301</v>
      </c>
      <c r="AA105" s="1" t="s">
        <v>1341</v>
      </c>
      <c r="AB105" s="1" t="s">
        <v>124</v>
      </c>
      <c r="AE105" s="2">
        <v>45718.433854166666</v>
      </c>
      <c r="AF105" s="1" t="s">
        <v>77</v>
      </c>
      <c r="AH105" s="1" t="s">
        <v>125</v>
      </c>
      <c r="AI105" s="1" t="s">
        <v>106</v>
      </c>
      <c r="AJ105" s="1" t="s">
        <v>303</v>
      </c>
      <c r="AK105" s="1" t="s">
        <v>1342</v>
      </c>
      <c r="AL105" s="1" t="s">
        <v>240</v>
      </c>
      <c r="AM105" s="2">
        <v>45718.433923611112</v>
      </c>
      <c r="AN105" s="1" t="s">
        <v>1342</v>
      </c>
      <c r="AO105" s="1" t="s">
        <v>240</v>
      </c>
      <c r="AP105" s="1">
        <v>5755320</v>
      </c>
      <c r="AQ105" s="1" t="s">
        <v>83</v>
      </c>
      <c r="AR105" s="2">
        <v>45719.481666666667</v>
      </c>
      <c r="AS105" s="1" t="s">
        <v>84</v>
      </c>
      <c r="AT105" s="2">
        <v>45718.333333333336</v>
      </c>
      <c r="AU105" s="1" t="s">
        <v>85</v>
      </c>
      <c r="AV105" s="1" t="s">
        <v>306</v>
      </c>
      <c r="AW105" s="1" t="s">
        <v>307</v>
      </c>
      <c r="AX105" s="1" t="s">
        <v>308</v>
      </c>
      <c r="AZ105" s="2">
        <v>45719.481666666667</v>
      </c>
      <c r="BB105" s="1" t="s">
        <v>1343</v>
      </c>
      <c r="BC105" s="1" t="s">
        <v>1344</v>
      </c>
      <c r="BD105" s="1" t="s">
        <v>1345</v>
      </c>
      <c r="BE105" s="1" t="s">
        <v>1346</v>
      </c>
      <c r="BF105" s="1" t="s">
        <v>817</v>
      </c>
    </row>
    <row r="106" spans="1:58" x14ac:dyDescent="0.35">
      <c r="A106" s="1">
        <v>3012906</v>
      </c>
      <c r="B106" s="1" t="s">
        <v>58</v>
      </c>
      <c r="C106" s="1">
        <v>54341</v>
      </c>
      <c r="D106" s="1">
        <v>338206260</v>
      </c>
      <c r="E106" s="1" t="s">
        <v>59</v>
      </c>
      <c r="F106" s="1" t="s">
        <v>60</v>
      </c>
      <c r="G106" s="1" t="s">
        <v>1347</v>
      </c>
      <c r="H106" s="1" t="s">
        <v>1348</v>
      </c>
      <c r="I106" s="1">
        <v>779135708</v>
      </c>
      <c r="J106" s="1" t="s">
        <v>1349</v>
      </c>
      <c r="K106" s="1">
        <v>12</v>
      </c>
      <c r="L106" s="1" t="s">
        <v>64</v>
      </c>
      <c r="M106" s="1" t="s">
        <v>65</v>
      </c>
      <c r="N106" s="2">
        <v>44805</v>
      </c>
      <c r="O106" s="1" t="s">
        <v>353</v>
      </c>
      <c r="Q106" s="1" t="s">
        <v>67</v>
      </c>
      <c r="R106" s="2">
        <v>45717.698263888888</v>
      </c>
      <c r="S106" s="1" t="s">
        <v>772</v>
      </c>
      <c r="T106" s="1" t="s">
        <v>69</v>
      </c>
      <c r="U106" s="1" t="s">
        <v>385</v>
      </c>
      <c r="V106" s="1" t="s">
        <v>1350</v>
      </c>
      <c r="W106" s="1" t="s">
        <v>72</v>
      </c>
      <c r="X106" s="1" t="s">
        <v>881</v>
      </c>
      <c r="Y106" s="1" t="s">
        <v>1351</v>
      </c>
      <c r="Z106" s="1" t="s">
        <v>1352</v>
      </c>
      <c r="AA106" s="1" t="s">
        <v>1353</v>
      </c>
      <c r="AB106" s="1" t="s">
        <v>1353</v>
      </c>
      <c r="AC106" s="1">
        <v>29</v>
      </c>
      <c r="AE106" s="2">
        <v>45717.698275462964</v>
      </c>
      <c r="AF106" s="1" t="s">
        <v>77</v>
      </c>
      <c r="AH106" s="1" t="s">
        <v>125</v>
      </c>
      <c r="AI106" s="1" t="s">
        <v>79</v>
      </c>
      <c r="AJ106" s="1" t="s">
        <v>283</v>
      </c>
      <c r="AK106" s="1" t="s">
        <v>974</v>
      </c>
      <c r="AL106" s="1" t="s">
        <v>772</v>
      </c>
      <c r="AM106" s="2">
        <v>45717.698310185187</v>
      </c>
      <c r="AN106" s="1" t="s">
        <v>974</v>
      </c>
      <c r="AP106" s="1">
        <v>5754382</v>
      </c>
      <c r="AQ106" s="1" t="s">
        <v>83</v>
      </c>
      <c r="AR106" s="2">
        <v>45720.632187499999</v>
      </c>
      <c r="AS106" s="1" t="s">
        <v>84</v>
      </c>
      <c r="AT106" s="2">
        <v>45718.5625</v>
      </c>
      <c r="AU106" s="1" t="s">
        <v>85</v>
      </c>
      <c r="AV106" s="1" t="s">
        <v>1354</v>
      </c>
      <c r="AW106" s="1" t="s">
        <v>1355</v>
      </c>
      <c r="AX106" s="1" t="s">
        <v>1356</v>
      </c>
      <c r="AZ106" s="2">
        <v>45720.632187499999</v>
      </c>
      <c r="BB106" s="1" t="s">
        <v>152</v>
      </c>
      <c r="BC106" s="1" t="s">
        <v>153</v>
      </c>
      <c r="BD106" s="1" t="s">
        <v>154</v>
      </c>
      <c r="BE106" s="1" t="s">
        <v>1357</v>
      </c>
      <c r="BF106" s="1" t="s">
        <v>649</v>
      </c>
    </row>
    <row r="107" spans="1:58" x14ac:dyDescent="0.35">
      <c r="A107" s="1">
        <v>3012912</v>
      </c>
      <c r="B107" s="1" t="s">
        <v>223</v>
      </c>
      <c r="C107" s="1">
        <v>38436611</v>
      </c>
      <c r="D107" s="1">
        <v>339565048</v>
      </c>
      <c r="E107" s="1" t="s">
        <v>59</v>
      </c>
      <c r="F107" s="1" t="s">
        <v>60</v>
      </c>
      <c r="G107" s="1" t="s">
        <v>794</v>
      </c>
      <c r="H107" s="1" t="s">
        <v>1028</v>
      </c>
      <c r="I107" s="1">
        <v>776948494</v>
      </c>
      <c r="J107" s="1" t="s">
        <v>1358</v>
      </c>
      <c r="K107" s="1">
        <v>14</v>
      </c>
      <c r="L107" s="1" t="s">
        <v>64</v>
      </c>
      <c r="M107" s="1" t="s">
        <v>65</v>
      </c>
      <c r="N107" s="2">
        <v>45509.625</v>
      </c>
      <c r="O107" s="1" t="s">
        <v>98</v>
      </c>
      <c r="Q107" s="1" t="s">
        <v>67</v>
      </c>
      <c r="R107" s="2">
        <v>45717.700902777775</v>
      </c>
      <c r="S107" s="1" t="s">
        <v>278</v>
      </c>
      <c r="T107" s="1" t="s">
        <v>100</v>
      </c>
      <c r="U107" s="1" t="s">
        <v>70</v>
      </c>
      <c r="V107" s="1" t="s">
        <v>1359</v>
      </c>
      <c r="Y107" s="1" t="s">
        <v>1360</v>
      </c>
      <c r="Z107" s="1" t="s">
        <v>841</v>
      </c>
      <c r="AA107" s="1" t="s">
        <v>1361</v>
      </c>
      <c r="AB107" s="1" t="s">
        <v>124</v>
      </c>
      <c r="AC107" s="1">
        <v>777898016</v>
      </c>
      <c r="AE107" s="2">
        <v>45717.700914351852</v>
      </c>
      <c r="AF107" s="1" t="s">
        <v>77</v>
      </c>
      <c r="AH107" s="1" t="s">
        <v>78</v>
      </c>
      <c r="AI107" s="1" t="s">
        <v>106</v>
      </c>
      <c r="AJ107" s="1" t="s">
        <v>283</v>
      </c>
      <c r="AK107" s="1" t="s">
        <v>1362</v>
      </c>
      <c r="AL107" s="1" t="s">
        <v>278</v>
      </c>
      <c r="AM107" s="2">
        <v>45717.700960648152</v>
      </c>
      <c r="AN107" s="1" t="s">
        <v>1362</v>
      </c>
      <c r="AP107" s="1">
        <v>5754392</v>
      </c>
      <c r="AQ107" s="1" t="s">
        <v>83</v>
      </c>
      <c r="AR107" s="2">
        <v>45719.506215277775</v>
      </c>
      <c r="AS107" s="1" t="s">
        <v>84</v>
      </c>
      <c r="AT107" s="2">
        <v>45719.333333333336</v>
      </c>
      <c r="AU107" s="1" t="s">
        <v>85</v>
      </c>
      <c r="AV107" s="1" t="s">
        <v>1328</v>
      </c>
      <c r="AW107" s="1" t="s">
        <v>1329</v>
      </c>
      <c r="AX107" s="1" t="s">
        <v>1363</v>
      </c>
      <c r="AZ107" s="2">
        <v>45719.506215277775</v>
      </c>
      <c r="BB107" s="1" t="s">
        <v>561</v>
      </c>
      <c r="BC107" s="1" t="s">
        <v>562</v>
      </c>
      <c r="BD107" s="1" t="s">
        <v>113</v>
      </c>
      <c r="BE107" s="1" t="s">
        <v>1364</v>
      </c>
      <c r="BF107" s="1" t="s">
        <v>1365</v>
      </c>
    </row>
    <row r="108" spans="1:58" x14ac:dyDescent="0.35">
      <c r="A108" s="1">
        <v>3012917</v>
      </c>
      <c r="B108" s="1" t="s">
        <v>58</v>
      </c>
      <c r="C108" s="1">
        <v>33611761</v>
      </c>
      <c r="D108" s="1">
        <v>338678026</v>
      </c>
      <c r="E108" s="1" t="s">
        <v>59</v>
      </c>
      <c r="F108" s="1" t="s">
        <v>60</v>
      </c>
      <c r="G108" s="1" t="s">
        <v>1366</v>
      </c>
      <c r="H108" s="1" t="s">
        <v>1367</v>
      </c>
      <c r="I108" s="1">
        <v>775582054</v>
      </c>
      <c r="J108" s="1" t="s">
        <v>1368</v>
      </c>
      <c r="K108" s="1">
        <v>12</v>
      </c>
      <c r="L108" s="1" t="s">
        <v>64</v>
      </c>
      <c r="M108" s="1" t="s">
        <v>65</v>
      </c>
      <c r="N108" s="2">
        <v>44104.500011574077</v>
      </c>
      <c r="O108" s="1" t="s">
        <v>353</v>
      </c>
      <c r="Q108" s="1" t="s">
        <v>67</v>
      </c>
      <c r="R108" s="2">
        <v>45717.705023148148</v>
      </c>
      <c r="S108" s="1" t="s">
        <v>694</v>
      </c>
      <c r="T108" s="1" t="s">
        <v>69</v>
      </c>
      <c r="U108" s="1" t="s">
        <v>120</v>
      </c>
      <c r="V108" s="1" t="s">
        <v>1369</v>
      </c>
      <c r="W108" s="1" t="s">
        <v>72</v>
      </c>
      <c r="X108" s="1" t="s">
        <v>183</v>
      </c>
      <c r="Y108" s="1" t="s">
        <v>592</v>
      </c>
      <c r="Z108" s="1" t="s">
        <v>75</v>
      </c>
      <c r="AA108" s="1" t="s">
        <v>1370</v>
      </c>
      <c r="AB108" s="1" t="s">
        <v>1370</v>
      </c>
      <c r="AC108" s="1">
        <v>6058</v>
      </c>
      <c r="AE108" s="2">
        <v>45718.835405092592</v>
      </c>
      <c r="AF108" s="1" t="s">
        <v>77</v>
      </c>
      <c r="AH108" s="1" t="s">
        <v>125</v>
      </c>
      <c r="AI108" s="1" t="s">
        <v>58</v>
      </c>
      <c r="AJ108" s="1" t="s">
        <v>126</v>
      </c>
      <c r="AK108" s="1" t="s">
        <v>1371</v>
      </c>
      <c r="AL108" s="1" t="s">
        <v>188</v>
      </c>
      <c r="AM108" s="2">
        <v>45718.835497685184</v>
      </c>
      <c r="AN108" s="1" t="s">
        <v>1371</v>
      </c>
      <c r="AO108" s="1" t="s">
        <v>188</v>
      </c>
      <c r="AP108" s="1">
        <v>5756049</v>
      </c>
      <c r="AQ108" s="1" t="s">
        <v>83</v>
      </c>
      <c r="AR108" s="2">
        <v>45719.510416666664</v>
      </c>
      <c r="AS108" s="1" t="s">
        <v>84</v>
      </c>
      <c r="AT108" s="2">
        <v>45718.5625</v>
      </c>
      <c r="AU108" s="1" t="s">
        <v>85</v>
      </c>
      <c r="AV108" s="1" t="s">
        <v>306</v>
      </c>
      <c r="AW108" s="1" t="s">
        <v>307</v>
      </c>
      <c r="AX108" s="1" t="s">
        <v>308</v>
      </c>
      <c r="AZ108" s="2">
        <v>45719.510416666664</v>
      </c>
      <c r="BB108" s="1" t="s">
        <v>504</v>
      </c>
      <c r="BC108" s="1" t="s">
        <v>505</v>
      </c>
      <c r="BD108" s="1" t="s">
        <v>506</v>
      </c>
      <c r="BE108" s="1" t="s">
        <v>1372</v>
      </c>
      <c r="BF108" s="1" t="s">
        <v>431</v>
      </c>
    </row>
    <row r="109" spans="1:58" x14ac:dyDescent="0.35">
      <c r="A109" s="1">
        <v>3012918</v>
      </c>
      <c r="B109" s="1" t="s">
        <v>58</v>
      </c>
      <c r="C109" s="1">
        <v>40152351</v>
      </c>
      <c r="D109" s="1">
        <v>338438374</v>
      </c>
      <c r="E109" s="1" t="s">
        <v>59</v>
      </c>
      <c r="F109" s="1" t="s">
        <v>60</v>
      </c>
      <c r="G109" s="1" t="s">
        <v>1373</v>
      </c>
      <c r="H109" s="1" t="s">
        <v>1374</v>
      </c>
      <c r="I109" s="1">
        <v>772221276</v>
      </c>
      <c r="J109" s="1" t="s">
        <v>1375</v>
      </c>
      <c r="K109" s="1">
        <v>12</v>
      </c>
      <c r="L109" s="1" t="s">
        <v>64</v>
      </c>
      <c r="M109" s="1" t="s">
        <v>65</v>
      </c>
      <c r="N109" s="2">
        <v>44919.65902777778</v>
      </c>
      <c r="O109" s="1" t="s">
        <v>66</v>
      </c>
      <c r="Q109" s="1" t="s">
        <v>67</v>
      </c>
      <c r="R109" s="2">
        <v>45717.705150462964</v>
      </c>
      <c r="S109" s="1" t="s">
        <v>1376</v>
      </c>
      <c r="T109" s="1" t="s">
        <v>69</v>
      </c>
      <c r="U109" s="1" t="s">
        <v>70</v>
      </c>
      <c r="V109" s="1" t="s">
        <v>1377</v>
      </c>
      <c r="W109" s="1" t="s">
        <v>72</v>
      </c>
      <c r="X109" s="1" t="s">
        <v>73</v>
      </c>
      <c r="Y109" s="1" t="s">
        <v>1378</v>
      </c>
      <c r="Z109" s="1" t="s">
        <v>685</v>
      </c>
      <c r="AA109" s="1" t="s">
        <v>1379</v>
      </c>
      <c r="AB109" s="1" t="s">
        <v>1380</v>
      </c>
      <c r="AE109" s="2">
        <v>45718.502962962964</v>
      </c>
      <c r="AF109" s="1" t="s">
        <v>77</v>
      </c>
      <c r="AH109" s="1" t="s">
        <v>78</v>
      </c>
      <c r="AI109" s="1" t="s">
        <v>58</v>
      </c>
      <c r="AJ109" s="1" t="s">
        <v>687</v>
      </c>
      <c r="AK109" s="1" t="s">
        <v>1381</v>
      </c>
      <c r="AL109" s="1" t="s">
        <v>82</v>
      </c>
      <c r="AM109" s="2">
        <v>45718.50304398148</v>
      </c>
      <c r="AN109" s="1" t="s">
        <v>1381</v>
      </c>
      <c r="AO109" s="1" t="s">
        <v>82</v>
      </c>
      <c r="AP109" s="1">
        <v>5755409</v>
      </c>
      <c r="AQ109" s="1" t="s">
        <v>83</v>
      </c>
      <c r="AR109" s="2">
        <v>45719.52140046296</v>
      </c>
      <c r="AS109" s="1" t="s">
        <v>84</v>
      </c>
      <c r="AT109" s="2">
        <v>45718.333333333336</v>
      </c>
      <c r="AU109" s="1" t="s">
        <v>85</v>
      </c>
      <c r="AV109" s="1" t="s">
        <v>251</v>
      </c>
      <c r="AW109" s="1" t="s">
        <v>252</v>
      </c>
      <c r="AX109" s="1" t="s">
        <v>253</v>
      </c>
      <c r="AZ109" s="2">
        <v>45719.52140046296</v>
      </c>
      <c r="BB109" s="1" t="s">
        <v>551</v>
      </c>
      <c r="BC109" s="1" t="s">
        <v>552</v>
      </c>
      <c r="BD109" s="1" t="s">
        <v>553</v>
      </c>
      <c r="BE109" s="1" t="s">
        <v>1382</v>
      </c>
      <c r="BF109" s="1" t="s">
        <v>1383</v>
      </c>
    </row>
    <row r="110" spans="1:58" x14ac:dyDescent="0.35">
      <c r="A110" s="1">
        <v>3012919</v>
      </c>
      <c r="B110" s="1" t="s">
        <v>327</v>
      </c>
      <c r="C110" s="1">
        <v>34470881</v>
      </c>
      <c r="D110" s="1">
        <v>339555449</v>
      </c>
      <c r="E110" s="1" t="s">
        <v>59</v>
      </c>
      <c r="F110" s="1" t="s">
        <v>60</v>
      </c>
      <c r="G110" s="1" t="s">
        <v>116</v>
      </c>
      <c r="H110" s="1" t="s">
        <v>1384</v>
      </c>
      <c r="I110" s="1">
        <v>772552996</v>
      </c>
      <c r="J110" s="1" t="s">
        <v>1385</v>
      </c>
      <c r="K110" s="1">
        <v>14</v>
      </c>
      <c r="L110" s="1" t="s">
        <v>64</v>
      </c>
      <c r="M110" s="1" t="s">
        <v>65</v>
      </c>
      <c r="N110" s="2">
        <v>43116</v>
      </c>
      <c r="O110" s="1" t="s">
        <v>331</v>
      </c>
      <c r="Q110" s="1" t="s">
        <v>67</v>
      </c>
      <c r="R110" s="2">
        <v>45717.706018518518</v>
      </c>
      <c r="S110" s="1" t="s">
        <v>1386</v>
      </c>
      <c r="T110" s="1" t="s">
        <v>100</v>
      </c>
      <c r="U110" s="1" t="s">
        <v>70</v>
      </c>
      <c r="V110" s="1" t="s">
        <v>1387</v>
      </c>
      <c r="W110" s="1" t="s">
        <v>263</v>
      </c>
      <c r="X110" s="1" t="s">
        <v>264</v>
      </c>
      <c r="Y110" s="1" t="s">
        <v>1388</v>
      </c>
      <c r="Z110" s="1" t="s">
        <v>376</v>
      </c>
      <c r="AA110" s="1" t="s">
        <v>1389</v>
      </c>
      <c r="AB110" s="1" t="s">
        <v>124</v>
      </c>
      <c r="AE110" s="2">
        <v>45717.706030092595</v>
      </c>
      <c r="AF110" s="1" t="s">
        <v>77</v>
      </c>
      <c r="AH110" s="1" t="s">
        <v>78</v>
      </c>
      <c r="AI110" s="1" t="s">
        <v>106</v>
      </c>
      <c r="AJ110" s="1" t="s">
        <v>107</v>
      </c>
      <c r="AK110" s="1" t="s">
        <v>1390</v>
      </c>
      <c r="AL110" s="1" t="s">
        <v>1386</v>
      </c>
      <c r="AM110" s="2">
        <v>45717.706064814818</v>
      </c>
      <c r="AN110" s="1" t="s">
        <v>1390</v>
      </c>
      <c r="AP110" s="1">
        <v>5754405</v>
      </c>
      <c r="AQ110" s="1" t="s">
        <v>83</v>
      </c>
      <c r="AR110" s="2">
        <v>45719.533252314817</v>
      </c>
      <c r="AS110" s="1" t="s">
        <v>84</v>
      </c>
      <c r="AT110" s="2">
        <v>45719.368055555555</v>
      </c>
      <c r="AU110" s="1" t="s">
        <v>85</v>
      </c>
      <c r="AV110" s="1" t="s">
        <v>108</v>
      </c>
      <c r="AW110" s="1" t="s">
        <v>109</v>
      </c>
      <c r="AX110" s="1" t="s">
        <v>110</v>
      </c>
      <c r="AZ110" s="2">
        <v>45719.533252314817</v>
      </c>
      <c r="BB110" s="1" t="s">
        <v>801</v>
      </c>
      <c r="BC110" s="1" t="s">
        <v>802</v>
      </c>
      <c r="BD110" s="1" t="s">
        <v>803</v>
      </c>
      <c r="BE110" s="1" t="s">
        <v>1391</v>
      </c>
      <c r="BF110" s="1" t="s">
        <v>115</v>
      </c>
    </row>
    <row r="111" spans="1:58" x14ac:dyDescent="0.35">
      <c r="A111" s="1">
        <v>3012921</v>
      </c>
      <c r="B111" s="1" t="s">
        <v>58</v>
      </c>
      <c r="C111" s="1">
        <v>41913251</v>
      </c>
      <c r="D111" s="1">
        <v>338427312</v>
      </c>
      <c r="E111" s="1" t="s">
        <v>59</v>
      </c>
      <c r="F111" s="1" t="s">
        <v>60</v>
      </c>
      <c r="G111" s="1" t="s">
        <v>1392</v>
      </c>
      <c r="H111" s="1" t="s">
        <v>1392</v>
      </c>
      <c r="I111" s="1">
        <v>775177708</v>
      </c>
      <c r="J111" s="1" t="s">
        <v>1393</v>
      </c>
      <c r="K111" s="1">
        <v>20</v>
      </c>
      <c r="L111" s="1" t="s">
        <v>294</v>
      </c>
      <c r="M111" s="1" t="s">
        <v>295</v>
      </c>
      <c r="N111" s="2">
        <v>45239.610462962963</v>
      </c>
      <c r="O111" s="1" t="s">
        <v>520</v>
      </c>
      <c r="Q111" s="1" t="s">
        <v>67</v>
      </c>
      <c r="R111" s="2">
        <v>45717.707962962966</v>
      </c>
      <c r="S111" s="1" t="s">
        <v>1394</v>
      </c>
      <c r="T111" s="1" t="s">
        <v>412</v>
      </c>
      <c r="U111" s="1" t="s">
        <v>101</v>
      </c>
      <c r="V111" s="1" t="s">
        <v>1395</v>
      </c>
      <c r="W111" s="1" t="s">
        <v>214</v>
      </c>
      <c r="X111" s="1" t="s">
        <v>215</v>
      </c>
      <c r="Y111" s="1" t="s">
        <v>1396</v>
      </c>
      <c r="Z111" s="1" t="s">
        <v>1397</v>
      </c>
      <c r="AA111" s="1" t="s">
        <v>1398</v>
      </c>
      <c r="AB111" s="1" t="s">
        <v>124</v>
      </c>
      <c r="AE111" s="2">
        <v>45718.492129629631</v>
      </c>
      <c r="AF111" s="1" t="s">
        <v>417</v>
      </c>
      <c r="AG111" s="1">
        <v>48</v>
      </c>
      <c r="AH111" s="1" t="s">
        <v>125</v>
      </c>
      <c r="AI111" s="1" t="s">
        <v>58</v>
      </c>
      <c r="AJ111" s="1" t="s">
        <v>126</v>
      </c>
      <c r="AK111" s="1" t="s">
        <v>218</v>
      </c>
      <c r="AL111" s="1" t="s">
        <v>137</v>
      </c>
      <c r="AM111" s="2">
        <v>45718.492210648146</v>
      </c>
      <c r="AN111" s="1" t="s">
        <v>218</v>
      </c>
      <c r="AO111" s="1" t="s">
        <v>137</v>
      </c>
      <c r="AP111" s="1">
        <v>5755395</v>
      </c>
      <c r="AQ111" s="1" t="s">
        <v>83</v>
      </c>
      <c r="AR111" s="2">
        <v>45719.488935185182</v>
      </c>
      <c r="AS111" s="1" t="s">
        <v>84</v>
      </c>
      <c r="AT111" s="2">
        <v>45718.333333333336</v>
      </c>
      <c r="AU111" s="1" t="s">
        <v>85</v>
      </c>
      <c r="AV111" s="1" t="s">
        <v>130</v>
      </c>
      <c r="AW111" s="1" t="s">
        <v>131</v>
      </c>
      <c r="AX111" s="1" t="s">
        <v>132</v>
      </c>
      <c r="AY111" s="2">
        <v>45720.492129629631</v>
      </c>
      <c r="AZ111" s="2">
        <v>45719.501944444448</v>
      </c>
      <c r="BA111" s="1" t="s">
        <v>419</v>
      </c>
      <c r="BB111" s="1" t="s">
        <v>1399</v>
      </c>
      <c r="BC111" s="1" t="s">
        <v>1130</v>
      </c>
      <c r="BD111" s="1" t="s">
        <v>815</v>
      </c>
      <c r="BE111" s="1" t="s">
        <v>1400</v>
      </c>
      <c r="BF111" s="1" t="s">
        <v>137</v>
      </c>
    </row>
    <row r="112" spans="1:58" x14ac:dyDescent="0.35">
      <c r="A112" s="1">
        <v>3012925</v>
      </c>
      <c r="B112" s="1" t="s">
        <v>58</v>
      </c>
      <c r="C112" s="1">
        <v>45222521</v>
      </c>
      <c r="D112" s="1">
        <v>339559220</v>
      </c>
      <c r="E112" s="1" t="s">
        <v>59</v>
      </c>
      <c r="F112" s="1" t="s">
        <v>60</v>
      </c>
      <c r="G112" s="1" t="s">
        <v>177</v>
      </c>
      <c r="H112" s="1" t="s">
        <v>1401</v>
      </c>
      <c r="I112" s="1">
        <v>775734261</v>
      </c>
      <c r="J112" s="1" t="s">
        <v>1402</v>
      </c>
      <c r="K112" s="1">
        <v>13</v>
      </c>
      <c r="L112" s="1" t="s">
        <v>244</v>
      </c>
      <c r="M112" s="1" t="s">
        <v>65</v>
      </c>
      <c r="N112" s="2">
        <v>45698.581944444442</v>
      </c>
      <c r="O112" s="1" t="s">
        <v>66</v>
      </c>
      <c r="Q112" s="1" t="s">
        <v>67</v>
      </c>
      <c r="R112" s="2">
        <v>45717.708761574075</v>
      </c>
      <c r="S112" s="1" t="s">
        <v>1403</v>
      </c>
      <c r="T112" s="1" t="s">
        <v>69</v>
      </c>
      <c r="U112" s="1" t="s">
        <v>70</v>
      </c>
      <c r="V112" s="1" t="s">
        <v>1404</v>
      </c>
      <c r="W112" s="1" t="s">
        <v>263</v>
      </c>
      <c r="X112" s="1" t="s">
        <v>264</v>
      </c>
      <c r="Y112" s="1" t="s">
        <v>1405</v>
      </c>
      <c r="Z112" s="1" t="s">
        <v>266</v>
      </c>
      <c r="AA112" s="1" t="s">
        <v>1406</v>
      </c>
      <c r="AB112" s="1" t="s">
        <v>124</v>
      </c>
      <c r="AE112" s="2">
        <v>45718.594606481478</v>
      </c>
      <c r="AF112" s="1" t="s">
        <v>77</v>
      </c>
      <c r="AH112" s="1" t="s">
        <v>125</v>
      </c>
      <c r="AI112" s="1" t="s">
        <v>58</v>
      </c>
      <c r="AJ112" s="1" t="s">
        <v>80</v>
      </c>
      <c r="AK112" s="1" t="s">
        <v>1407</v>
      </c>
      <c r="AL112" s="1" t="s">
        <v>325</v>
      </c>
      <c r="AM112" s="2">
        <v>45718.594699074078</v>
      </c>
      <c r="AN112" s="1" t="s">
        <v>1407</v>
      </c>
      <c r="AO112" s="1" t="s">
        <v>325</v>
      </c>
      <c r="AP112" s="1">
        <v>5755560</v>
      </c>
      <c r="AQ112" s="1" t="s">
        <v>83</v>
      </c>
      <c r="AR112" s="2">
        <v>45719.613113425927</v>
      </c>
      <c r="AS112" s="1" t="s">
        <v>84</v>
      </c>
      <c r="AT112" s="2">
        <v>45718.333333333336</v>
      </c>
      <c r="AU112" s="1" t="s">
        <v>85</v>
      </c>
      <c r="AV112" s="1" t="s">
        <v>844</v>
      </c>
      <c r="AW112" s="1" t="s">
        <v>844</v>
      </c>
      <c r="AX112" s="1" t="s">
        <v>1176</v>
      </c>
      <c r="AZ112" s="2">
        <v>45719.613113425927</v>
      </c>
      <c r="BB112" s="1" t="s">
        <v>192</v>
      </c>
      <c r="BC112" s="1" t="s">
        <v>193</v>
      </c>
      <c r="BD112" s="1" t="s">
        <v>194</v>
      </c>
      <c r="BE112" s="1" t="s">
        <v>1408</v>
      </c>
      <c r="BF112" s="1" t="s">
        <v>269</v>
      </c>
    </row>
    <row r="113" spans="1:58" x14ac:dyDescent="0.35">
      <c r="A113" s="1">
        <v>3012932</v>
      </c>
      <c r="B113" s="1" t="s">
        <v>58</v>
      </c>
      <c r="C113" s="1">
        <v>43454781</v>
      </c>
      <c r="D113" s="1">
        <v>338435510</v>
      </c>
      <c r="E113" s="1" t="s">
        <v>59</v>
      </c>
      <c r="F113" s="1" t="s">
        <v>60</v>
      </c>
      <c r="G113" s="1" t="s">
        <v>1409</v>
      </c>
      <c r="H113" s="1" t="s">
        <v>1410</v>
      </c>
      <c r="I113" s="1">
        <v>776366868</v>
      </c>
      <c r="J113" s="1" t="s">
        <v>1411</v>
      </c>
      <c r="K113" s="1">
        <v>15</v>
      </c>
      <c r="L113" s="1" t="s">
        <v>64</v>
      </c>
      <c r="M113" s="1" t="s">
        <v>65</v>
      </c>
      <c r="N113" s="2">
        <v>45475.666666666664</v>
      </c>
      <c r="O113" s="1" t="s">
        <v>66</v>
      </c>
      <c r="Q113" s="1" t="s">
        <v>67</v>
      </c>
      <c r="R113" s="2">
        <v>45717.718402777777</v>
      </c>
      <c r="S113" s="1" t="s">
        <v>918</v>
      </c>
      <c r="T113" s="1" t="s">
        <v>69</v>
      </c>
      <c r="U113" s="1" t="s">
        <v>70</v>
      </c>
      <c r="V113" s="1" t="s">
        <v>1412</v>
      </c>
      <c r="W113" s="1" t="s">
        <v>143</v>
      </c>
      <c r="X113" s="1" t="s">
        <v>143</v>
      </c>
      <c r="Y113" s="1" t="s">
        <v>522</v>
      </c>
      <c r="Z113" s="1" t="s">
        <v>145</v>
      </c>
      <c r="AA113" s="1" t="s">
        <v>1413</v>
      </c>
      <c r="AB113" s="1" t="s">
        <v>124</v>
      </c>
      <c r="AE113" s="2">
        <v>45717.718414351853</v>
      </c>
      <c r="AF113" s="1" t="s">
        <v>77</v>
      </c>
      <c r="AH113" s="1" t="s">
        <v>78</v>
      </c>
      <c r="AI113" s="1" t="s">
        <v>79</v>
      </c>
      <c r="AJ113" s="1" t="s">
        <v>378</v>
      </c>
      <c r="AK113" s="1" t="s">
        <v>1414</v>
      </c>
      <c r="AL113" s="1" t="s">
        <v>918</v>
      </c>
      <c r="AM113" s="2">
        <v>45717.718449074076</v>
      </c>
      <c r="AN113" s="1" t="s">
        <v>1414</v>
      </c>
      <c r="AP113" s="1">
        <v>5754424</v>
      </c>
      <c r="AQ113" s="1" t="s">
        <v>83</v>
      </c>
      <c r="AR113" s="2">
        <v>45719.679201388892</v>
      </c>
      <c r="AS113" s="1" t="s">
        <v>84</v>
      </c>
      <c r="AT113" s="2">
        <v>45719.333333333336</v>
      </c>
      <c r="AU113" s="1" t="s">
        <v>85</v>
      </c>
      <c r="AV113" s="1" t="s">
        <v>149</v>
      </c>
      <c r="AW113" s="1" t="s">
        <v>150</v>
      </c>
      <c r="AX113" s="1" t="s">
        <v>285</v>
      </c>
      <c r="AZ113" s="2">
        <v>45719.679201388892</v>
      </c>
      <c r="BB113" s="1" t="s">
        <v>367</v>
      </c>
      <c r="BC113" s="1" t="s">
        <v>368</v>
      </c>
      <c r="BD113" s="1" t="s">
        <v>368</v>
      </c>
      <c r="BE113" s="1" t="s">
        <v>1415</v>
      </c>
      <c r="BF113" s="1" t="s">
        <v>156</v>
      </c>
    </row>
    <row r="114" spans="1:58" x14ac:dyDescent="0.35">
      <c r="A114" s="1">
        <v>3012935</v>
      </c>
      <c r="B114" s="1" t="s">
        <v>58</v>
      </c>
      <c r="C114" s="1">
        <v>39112161</v>
      </c>
      <c r="D114" s="1">
        <v>338701909</v>
      </c>
      <c r="E114" s="1" t="s">
        <v>59</v>
      </c>
      <c r="F114" s="1" t="s">
        <v>60</v>
      </c>
      <c r="G114" s="1" t="s">
        <v>422</v>
      </c>
      <c r="H114" s="1" t="s">
        <v>1416</v>
      </c>
      <c r="I114" s="1">
        <v>783729724</v>
      </c>
      <c r="J114" s="1" t="s">
        <v>1417</v>
      </c>
      <c r="K114" s="1">
        <v>13</v>
      </c>
      <c r="L114" s="1" t="s">
        <v>64</v>
      </c>
      <c r="M114" s="1" t="s">
        <v>65</v>
      </c>
      <c r="N114" s="2">
        <v>45018</v>
      </c>
      <c r="O114" s="1" t="s">
        <v>353</v>
      </c>
      <c r="Q114" s="1" t="s">
        <v>67</v>
      </c>
      <c r="R114" s="2">
        <v>45717.723460648151</v>
      </c>
      <c r="S114" s="1" t="s">
        <v>1418</v>
      </c>
      <c r="T114" s="1" t="s">
        <v>1021</v>
      </c>
      <c r="U114" s="1" t="s">
        <v>385</v>
      </c>
      <c r="V114" s="1" t="s">
        <v>1419</v>
      </c>
      <c r="W114" s="1" t="s">
        <v>653</v>
      </c>
      <c r="X114" s="1" t="s">
        <v>654</v>
      </c>
      <c r="Y114" s="1" t="s">
        <v>1420</v>
      </c>
      <c r="Z114" s="1" t="s">
        <v>606</v>
      </c>
      <c r="AA114" s="1" t="s">
        <v>1421</v>
      </c>
      <c r="AB114" s="1" t="s">
        <v>1422</v>
      </c>
      <c r="AE114" s="2">
        <v>45717.72347222222</v>
      </c>
      <c r="AF114" s="1" t="s">
        <v>77</v>
      </c>
      <c r="AH114" s="1" t="s">
        <v>125</v>
      </c>
      <c r="AI114" s="1" t="s">
        <v>79</v>
      </c>
      <c r="AJ114" s="1" t="s">
        <v>283</v>
      </c>
      <c r="AK114" s="1" t="s">
        <v>1423</v>
      </c>
      <c r="AL114" s="1" t="s">
        <v>1418</v>
      </c>
      <c r="AM114" s="2">
        <v>45717.723506944443</v>
      </c>
      <c r="AN114" s="1" t="s">
        <v>1423</v>
      </c>
      <c r="AP114" s="1">
        <v>5754433</v>
      </c>
      <c r="AQ114" s="1" t="s">
        <v>83</v>
      </c>
      <c r="AR114" s="2">
        <v>45719.51798611111</v>
      </c>
      <c r="AS114" s="1" t="s">
        <v>84</v>
      </c>
      <c r="AT114" s="2">
        <v>45719.333333333336</v>
      </c>
      <c r="AU114" s="1" t="s">
        <v>85</v>
      </c>
      <c r="AV114" s="1" t="s">
        <v>608</v>
      </c>
      <c r="AW114" s="1" t="s">
        <v>609</v>
      </c>
      <c r="AX114" s="1" t="s">
        <v>1424</v>
      </c>
      <c r="AZ114" s="2">
        <v>45719.51798611111</v>
      </c>
      <c r="BB114" s="1" t="s">
        <v>1425</v>
      </c>
      <c r="BC114" s="1" t="s">
        <v>1426</v>
      </c>
      <c r="BD114" s="1" t="s">
        <v>1427</v>
      </c>
      <c r="BE114" s="1" t="s">
        <v>1428</v>
      </c>
      <c r="BF114" s="1" t="s">
        <v>735</v>
      </c>
    </row>
    <row r="115" spans="1:58" x14ac:dyDescent="0.35">
      <c r="A115" s="1">
        <v>3012945</v>
      </c>
      <c r="B115" s="1" t="s">
        <v>58</v>
      </c>
      <c r="C115" s="1">
        <v>37629801</v>
      </c>
      <c r="D115" s="1">
        <v>338257678</v>
      </c>
      <c r="E115" s="1" t="s">
        <v>59</v>
      </c>
      <c r="F115" s="1" t="s">
        <v>60</v>
      </c>
      <c r="G115" s="1" t="s">
        <v>1429</v>
      </c>
      <c r="H115" s="1" t="s">
        <v>1430</v>
      </c>
      <c r="I115" s="1">
        <v>778571932</v>
      </c>
      <c r="J115" s="1" t="s">
        <v>1431</v>
      </c>
      <c r="K115" s="1">
        <v>12</v>
      </c>
      <c r="L115" s="1" t="s">
        <v>64</v>
      </c>
      <c r="M115" s="1" t="s">
        <v>65</v>
      </c>
      <c r="N115" s="2">
        <v>44805</v>
      </c>
      <c r="O115" s="1" t="s">
        <v>353</v>
      </c>
      <c r="Q115" s="1" t="s">
        <v>67</v>
      </c>
      <c r="R115" s="2">
        <v>45717.730057870373</v>
      </c>
      <c r="S115" s="1" t="s">
        <v>1432</v>
      </c>
      <c r="T115" s="1" t="s">
        <v>783</v>
      </c>
      <c r="U115" s="1" t="s">
        <v>160</v>
      </c>
      <c r="V115" s="1" t="s">
        <v>1433</v>
      </c>
      <c r="Y115" s="1" t="s">
        <v>1434</v>
      </c>
      <c r="Z115" s="1" t="s">
        <v>1435</v>
      </c>
      <c r="AA115" s="1" t="s">
        <v>1436</v>
      </c>
      <c r="AB115" s="1" t="s">
        <v>124</v>
      </c>
      <c r="AE115" s="2">
        <v>45718.751273148147</v>
      </c>
      <c r="AF115" s="1" t="s">
        <v>77</v>
      </c>
      <c r="AH115" s="1" t="s">
        <v>78</v>
      </c>
      <c r="AI115" s="1" t="s">
        <v>79</v>
      </c>
      <c r="AJ115" s="1" t="s">
        <v>80</v>
      </c>
      <c r="AK115" s="1" t="s">
        <v>1437</v>
      </c>
      <c r="AL115" s="1" t="s">
        <v>82</v>
      </c>
      <c r="AM115" s="2">
        <v>45718.75136574074</v>
      </c>
      <c r="AN115" s="1" t="s">
        <v>1437</v>
      </c>
      <c r="AO115" s="1" t="s">
        <v>82</v>
      </c>
      <c r="AP115" s="1">
        <v>5755922</v>
      </c>
      <c r="AQ115" s="1" t="s">
        <v>83</v>
      </c>
      <c r="AR115" s="2">
        <v>45719.532372685186</v>
      </c>
      <c r="AS115" s="1" t="s">
        <v>84</v>
      </c>
      <c r="AT115" s="2">
        <v>45719.520833333336</v>
      </c>
      <c r="AU115" s="1" t="s">
        <v>85</v>
      </c>
      <c r="AV115" s="1" t="s">
        <v>86</v>
      </c>
      <c r="AW115" s="1" t="s">
        <v>87</v>
      </c>
      <c r="AX115" s="1" t="s">
        <v>88</v>
      </c>
      <c r="AZ115" s="2">
        <v>45719.532372685186</v>
      </c>
      <c r="BB115" s="1" t="s">
        <v>89</v>
      </c>
      <c r="BC115" s="1" t="s">
        <v>90</v>
      </c>
      <c r="BD115" s="1" t="s">
        <v>91</v>
      </c>
      <c r="BE115" s="1" t="s">
        <v>1438</v>
      </c>
      <c r="BF115" s="1" t="s">
        <v>1439</v>
      </c>
    </row>
    <row r="116" spans="1:58" x14ac:dyDescent="0.35">
      <c r="A116" s="1">
        <v>3012946</v>
      </c>
      <c r="B116" s="1" t="s">
        <v>58</v>
      </c>
      <c r="C116" s="1">
        <v>42032881</v>
      </c>
      <c r="D116" s="1">
        <v>339601769</v>
      </c>
      <c r="E116" s="1" t="s">
        <v>59</v>
      </c>
      <c r="F116" s="1" t="s">
        <v>60</v>
      </c>
      <c r="G116" s="1" t="s">
        <v>530</v>
      </c>
      <c r="H116" s="1" t="s">
        <v>1440</v>
      </c>
      <c r="I116" s="1">
        <v>775406470</v>
      </c>
      <c r="J116" s="1" t="e">
        <f>-MR FALL</f>
        <v>#NAME?</v>
      </c>
      <c r="K116" s="1">
        <v>16</v>
      </c>
      <c r="L116" s="1" t="s">
        <v>64</v>
      </c>
      <c r="M116" s="1" t="s">
        <v>65</v>
      </c>
      <c r="N116" s="2">
        <v>45641.499085648145</v>
      </c>
      <c r="O116" s="1" t="s">
        <v>66</v>
      </c>
      <c r="Q116" s="1" t="s">
        <v>67</v>
      </c>
      <c r="R116" s="2">
        <v>45717.730173611111</v>
      </c>
      <c r="S116" s="1" t="s">
        <v>1441</v>
      </c>
      <c r="T116" s="1" t="s">
        <v>69</v>
      </c>
      <c r="U116" s="1" t="s">
        <v>160</v>
      </c>
      <c r="V116" s="1" t="s">
        <v>1442</v>
      </c>
      <c r="W116" s="1" t="s">
        <v>892</v>
      </c>
      <c r="X116" s="1" t="s">
        <v>892</v>
      </c>
      <c r="Y116" s="1" t="s">
        <v>1443</v>
      </c>
      <c r="Z116" s="1" t="s">
        <v>1444</v>
      </c>
      <c r="AA116" s="1" t="s">
        <v>1445</v>
      </c>
      <c r="AB116" s="1" t="s">
        <v>124</v>
      </c>
      <c r="AE116" s="2">
        <v>45717.730185185188</v>
      </c>
      <c r="AF116" s="1" t="s">
        <v>77</v>
      </c>
      <c r="AH116" s="1" t="s">
        <v>125</v>
      </c>
      <c r="AI116" s="1" t="s">
        <v>79</v>
      </c>
      <c r="AJ116" s="1" t="s">
        <v>378</v>
      </c>
      <c r="AK116" s="1" t="e">
        <f>-saytu :Coupure de fibre optique</f>
        <v>#NAME?</v>
      </c>
      <c r="AL116" s="1" t="s">
        <v>1441</v>
      </c>
      <c r="AM116" s="2">
        <v>45717.730231481481</v>
      </c>
      <c r="AN116" s="1" t="e">
        <f>-saytu :Coupure de fibre optique</f>
        <v>#NAME?</v>
      </c>
      <c r="AP116" s="1">
        <v>5754450</v>
      </c>
      <c r="AQ116" s="1" t="s">
        <v>83</v>
      </c>
      <c r="AR116" s="2">
        <v>45719.770243055558</v>
      </c>
      <c r="AS116" s="1" t="s">
        <v>84</v>
      </c>
      <c r="AT116" s="2">
        <v>45719.333333333336</v>
      </c>
      <c r="AU116" s="1" t="s">
        <v>85</v>
      </c>
      <c r="AV116" s="1" t="s">
        <v>1446</v>
      </c>
      <c r="AW116" s="1" t="s">
        <v>1447</v>
      </c>
      <c r="AX116" s="1" t="s">
        <v>1448</v>
      </c>
      <c r="AZ116" s="2">
        <v>45719.770243055558</v>
      </c>
      <c r="BB116" s="1" t="s">
        <v>537</v>
      </c>
      <c r="BC116" s="1" t="s">
        <v>538</v>
      </c>
      <c r="BD116" s="1" t="s">
        <v>91</v>
      </c>
      <c r="BE116" s="1" t="s">
        <v>1449</v>
      </c>
      <c r="BF116" s="1" t="s">
        <v>906</v>
      </c>
    </row>
    <row r="117" spans="1:58" x14ac:dyDescent="0.35">
      <c r="A117" s="1">
        <v>3012948</v>
      </c>
      <c r="B117" s="1" t="s">
        <v>58</v>
      </c>
      <c r="C117" s="1">
        <v>34516741</v>
      </c>
      <c r="D117" s="1">
        <v>339555088</v>
      </c>
      <c r="E117" s="1" t="s">
        <v>59</v>
      </c>
      <c r="F117" s="1" t="s">
        <v>60</v>
      </c>
      <c r="G117" s="1" t="s">
        <v>1366</v>
      </c>
      <c r="H117" s="1" t="s">
        <v>1450</v>
      </c>
      <c r="I117" s="1">
        <v>775450581</v>
      </c>
      <c r="J117" s="1" t="s">
        <v>1368</v>
      </c>
      <c r="K117" s="1">
        <v>14</v>
      </c>
      <c r="L117" s="1" t="s">
        <v>64</v>
      </c>
      <c r="M117" s="1" t="s">
        <v>65</v>
      </c>
      <c r="N117" s="2">
        <v>45057.495312500003</v>
      </c>
      <c r="O117" s="1" t="s">
        <v>66</v>
      </c>
      <c r="Q117" s="1" t="s">
        <v>67</v>
      </c>
      <c r="R117" s="2">
        <v>45717.730486111112</v>
      </c>
      <c r="S117" s="1" t="s">
        <v>1451</v>
      </c>
      <c r="T117" s="1" t="s">
        <v>1452</v>
      </c>
      <c r="U117" s="1" t="s">
        <v>70</v>
      </c>
      <c r="V117" s="1" t="s">
        <v>1453</v>
      </c>
      <c r="W117" s="1" t="s">
        <v>263</v>
      </c>
      <c r="X117" s="1" t="s">
        <v>264</v>
      </c>
      <c r="Y117" s="1" t="s">
        <v>375</v>
      </c>
      <c r="Z117" s="1" t="s">
        <v>376</v>
      </c>
      <c r="AA117" s="1" t="s">
        <v>377</v>
      </c>
      <c r="AB117" s="1" t="s">
        <v>124</v>
      </c>
      <c r="AC117" s="1">
        <v>775450581</v>
      </c>
      <c r="AE117" s="2">
        <v>45717.730497685188</v>
      </c>
      <c r="AF117" s="1" t="s">
        <v>77</v>
      </c>
      <c r="AH117" s="1" t="s">
        <v>125</v>
      </c>
      <c r="AI117" s="1" t="s">
        <v>79</v>
      </c>
      <c r="AJ117" s="1" t="s">
        <v>378</v>
      </c>
      <c r="AK117" s="1" t="s">
        <v>1454</v>
      </c>
      <c r="AL117" s="1" t="s">
        <v>1451</v>
      </c>
      <c r="AM117" s="2">
        <v>45717.730543981481</v>
      </c>
      <c r="AN117" s="1" t="s">
        <v>1454</v>
      </c>
      <c r="AP117" s="1">
        <v>5754452</v>
      </c>
      <c r="AQ117" s="1" t="s">
        <v>83</v>
      </c>
      <c r="AR117" s="2">
        <v>45719.575925925928</v>
      </c>
      <c r="AS117" s="1" t="s">
        <v>84</v>
      </c>
      <c r="AT117" s="2">
        <v>45719.354166666664</v>
      </c>
      <c r="AU117" s="1" t="s">
        <v>85</v>
      </c>
      <c r="AV117" s="1" t="s">
        <v>108</v>
      </c>
      <c r="AW117" s="1" t="s">
        <v>109</v>
      </c>
      <c r="AX117" s="1" t="s">
        <v>857</v>
      </c>
      <c r="AZ117" s="2">
        <v>45719.575925925928</v>
      </c>
      <c r="BB117" s="1" t="s">
        <v>765</v>
      </c>
      <c r="BC117" s="1" t="s">
        <v>766</v>
      </c>
      <c r="BD117" s="1" t="s">
        <v>767</v>
      </c>
      <c r="BE117" s="1" t="s">
        <v>1455</v>
      </c>
      <c r="BF117" s="1" t="s">
        <v>274</v>
      </c>
    </row>
    <row r="118" spans="1:58" x14ac:dyDescent="0.35">
      <c r="A118" s="1">
        <v>3012949</v>
      </c>
      <c r="B118" s="1" t="s">
        <v>58</v>
      </c>
      <c r="C118" s="1">
        <v>33175301</v>
      </c>
      <c r="D118" s="1">
        <v>338251853</v>
      </c>
      <c r="E118" s="1" t="s">
        <v>59</v>
      </c>
      <c r="F118" s="1" t="s">
        <v>60</v>
      </c>
      <c r="G118" s="1" t="s">
        <v>1456</v>
      </c>
      <c r="H118" s="1" t="s">
        <v>1457</v>
      </c>
      <c r="I118" s="1">
        <v>773332579</v>
      </c>
      <c r="J118" s="1" t="s">
        <v>1458</v>
      </c>
      <c r="K118" s="1">
        <v>12</v>
      </c>
      <c r="L118" s="1" t="s">
        <v>64</v>
      </c>
      <c r="M118" s="1" t="s">
        <v>65</v>
      </c>
      <c r="N118" s="2">
        <v>43738.579733796294</v>
      </c>
      <c r="O118" s="1" t="s">
        <v>616</v>
      </c>
      <c r="Q118" s="1" t="s">
        <v>67</v>
      </c>
      <c r="R118" s="2">
        <v>45717.73065972222</v>
      </c>
      <c r="S118" s="1" t="s">
        <v>1459</v>
      </c>
      <c r="T118" s="1" t="s">
        <v>100</v>
      </c>
      <c r="U118" s="1" t="s">
        <v>70</v>
      </c>
      <c r="V118" s="1" t="s">
        <v>1460</v>
      </c>
      <c r="Y118" s="1" t="s">
        <v>1461</v>
      </c>
      <c r="Z118" s="1" t="s">
        <v>75</v>
      </c>
      <c r="AA118" s="1" t="s">
        <v>1462</v>
      </c>
      <c r="AB118" s="1" t="s">
        <v>1462</v>
      </c>
      <c r="AC118" s="1">
        <v>1916</v>
      </c>
      <c r="AE118" s="2">
        <v>45718.744039351855</v>
      </c>
      <c r="AF118" s="1" t="s">
        <v>77</v>
      </c>
      <c r="AH118" s="1" t="s">
        <v>78</v>
      </c>
      <c r="AI118" s="1" t="s">
        <v>58</v>
      </c>
      <c r="AJ118" s="1" t="s">
        <v>687</v>
      </c>
      <c r="AK118" s="1" t="s">
        <v>1463</v>
      </c>
      <c r="AL118" s="1" t="s">
        <v>82</v>
      </c>
      <c r="AM118" s="2">
        <v>45718.744108796294</v>
      </c>
      <c r="AN118" s="1" t="s">
        <v>1463</v>
      </c>
      <c r="AO118" s="1" t="s">
        <v>82</v>
      </c>
      <c r="AP118" s="1">
        <v>5755899</v>
      </c>
      <c r="AQ118" s="1" t="s">
        <v>83</v>
      </c>
      <c r="AR118" s="2">
        <v>45719.518761574072</v>
      </c>
      <c r="AS118" s="1" t="s">
        <v>84</v>
      </c>
      <c r="AT118" s="2">
        <v>45718.333333333336</v>
      </c>
      <c r="AU118" s="1" t="s">
        <v>85</v>
      </c>
      <c r="AV118" s="1" t="s">
        <v>189</v>
      </c>
      <c r="AW118" s="1" t="s">
        <v>190</v>
      </c>
      <c r="AX118" s="1" t="s">
        <v>191</v>
      </c>
      <c r="AZ118" s="2">
        <v>45719.518761574072</v>
      </c>
      <c r="BB118" s="1" t="s">
        <v>902</v>
      </c>
      <c r="BC118" s="1" t="s">
        <v>903</v>
      </c>
      <c r="BD118" s="1" t="s">
        <v>904</v>
      </c>
      <c r="BE118" s="1" t="s">
        <v>1464</v>
      </c>
      <c r="BF118" s="1" t="s">
        <v>204</v>
      </c>
    </row>
    <row r="119" spans="1:58" x14ac:dyDescent="0.35">
      <c r="A119" s="1">
        <v>3012954</v>
      </c>
      <c r="B119" s="1" t="s">
        <v>58</v>
      </c>
      <c r="C119" s="1">
        <v>39133231</v>
      </c>
      <c r="D119" s="1">
        <v>338014626</v>
      </c>
      <c r="E119" s="1" t="s">
        <v>59</v>
      </c>
      <c r="F119" s="1" t="s">
        <v>60</v>
      </c>
      <c r="G119" s="1" t="s">
        <v>1465</v>
      </c>
      <c r="H119" s="1" t="s">
        <v>1466</v>
      </c>
      <c r="I119" s="1">
        <v>773214623</v>
      </c>
      <c r="J119" s="1" t="s">
        <v>1467</v>
      </c>
      <c r="K119" s="1">
        <v>12</v>
      </c>
      <c r="L119" s="1" t="s">
        <v>64</v>
      </c>
      <c r="M119" s="1" t="s">
        <v>65</v>
      </c>
      <c r="N119" s="2">
        <v>45716.708344907405</v>
      </c>
      <c r="O119" s="1" t="s">
        <v>180</v>
      </c>
      <c r="Q119" s="1" t="s">
        <v>67</v>
      </c>
      <c r="R119" s="2">
        <v>45717.735081018516</v>
      </c>
      <c r="S119" s="1" t="s">
        <v>1386</v>
      </c>
      <c r="T119" s="1" t="s">
        <v>100</v>
      </c>
      <c r="U119" s="1" t="s">
        <v>1219</v>
      </c>
      <c r="V119" s="1" t="s">
        <v>1468</v>
      </c>
      <c r="W119" s="1" t="s">
        <v>214</v>
      </c>
      <c r="X119" s="1" t="s">
        <v>319</v>
      </c>
      <c r="Y119" s="1" t="s">
        <v>1469</v>
      </c>
      <c r="Z119" s="1" t="s">
        <v>321</v>
      </c>
      <c r="AA119" s="1" t="s">
        <v>322</v>
      </c>
      <c r="AB119" s="1" t="s">
        <v>124</v>
      </c>
      <c r="AE119" s="2">
        <v>45718.482453703706</v>
      </c>
      <c r="AF119" s="1" t="s">
        <v>77</v>
      </c>
      <c r="AH119" s="1" t="s">
        <v>125</v>
      </c>
      <c r="AI119" s="1" t="s">
        <v>58</v>
      </c>
      <c r="AJ119" s="1" t="s">
        <v>80</v>
      </c>
      <c r="AK119" s="1" t="s">
        <v>1470</v>
      </c>
      <c r="AL119" s="1" t="s">
        <v>325</v>
      </c>
      <c r="AM119" s="2">
        <v>45718.482708333337</v>
      </c>
      <c r="AN119" s="1" t="s">
        <v>1470</v>
      </c>
      <c r="AO119" s="1" t="s">
        <v>325</v>
      </c>
      <c r="AP119" s="1">
        <v>5755379</v>
      </c>
      <c r="AQ119" s="1" t="s">
        <v>83</v>
      </c>
      <c r="AR119" s="2">
        <v>45719.396886574075</v>
      </c>
      <c r="AS119" s="1" t="s">
        <v>84</v>
      </c>
      <c r="AT119" s="2">
        <v>45718.333333333336</v>
      </c>
      <c r="AU119" s="1" t="s">
        <v>85</v>
      </c>
      <c r="AV119" s="1" t="s">
        <v>270</v>
      </c>
      <c r="AW119" s="1" t="s">
        <v>271</v>
      </c>
      <c r="AX119" s="1" t="s">
        <v>272</v>
      </c>
      <c r="AZ119" s="2">
        <v>45719.396886574075</v>
      </c>
      <c r="BB119" s="1" t="s">
        <v>111</v>
      </c>
      <c r="BC119" s="1" t="s">
        <v>112</v>
      </c>
      <c r="BD119" s="1" t="s">
        <v>113</v>
      </c>
      <c r="BE119" s="1" t="s">
        <v>1471</v>
      </c>
      <c r="BF119" s="1" t="s">
        <v>176</v>
      </c>
    </row>
    <row r="120" spans="1:58" x14ac:dyDescent="0.35">
      <c r="A120" s="1">
        <v>3012960</v>
      </c>
      <c r="B120" s="1" t="s">
        <v>223</v>
      </c>
      <c r="C120" s="1">
        <v>34943141</v>
      </c>
      <c r="D120" s="1">
        <v>338361736</v>
      </c>
      <c r="E120" s="1" t="s">
        <v>59</v>
      </c>
      <c r="F120" s="1" t="s">
        <v>60</v>
      </c>
      <c r="G120" s="1" t="s">
        <v>224</v>
      </c>
      <c r="H120" s="1" t="s">
        <v>1472</v>
      </c>
      <c r="I120" s="1">
        <v>777466168</v>
      </c>
      <c r="J120" s="1" t="s">
        <v>1473</v>
      </c>
      <c r="K120" s="1">
        <v>13</v>
      </c>
      <c r="L120" s="1" t="s">
        <v>64</v>
      </c>
      <c r="M120" s="1" t="s">
        <v>65</v>
      </c>
      <c r="N120" s="2">
        <v>45286.5</v>
      </c>
      <c r="O120" s="1" t="s">
        <v>98</v>
      </c>
      <c r="Q120" s="1" t="s">
        <v>67</v>
      </c>
      <c r="R120" s="2">
        <v>45717.738182870373</v>
      </c>
      <c r="S120" s="1" t="s">
        <v>978</v>
      </c>
      <c r="T120" s="1" t="s">
        <v>100</v>
      </c>
      <c r="U120" s="1" t="s">
        <v>70</v>
      </c>
      <c r="V120" s="1" t="s">
        <v>1474</v>
      </c>
      <c r="W120" s="1" t="s">
        <v>653</v>
      </c>
      <c r="X120" s="1" t="s">
        <v>942</v>
      </c>
      <c r="Y120" s="1" t="s">
        <v>1475</v>
      </c>
      <c r="Z120" s="1" t="s">
        <v>1476</v>
      </c>
      <c r="AA120" s="1" t="s">
        <v>1477</v>
      </c>
      <c r="AB120" s="1" t="s">
        <v>1478</v>
      </c>
      <c r="AE120" s="2">
        <v>45717.738194444442</v>
      </c>
      <c r="AF120" s="1" t="s">
        <v>77</v>
      </c>
      <c r="AH120" s="1" t="s">
        <v>125</v>
      </c>
      <c r="AI120" s="1" t="s">
        <v>360</v>
      </c>
      <c r="AJ120" s="1" t="s">
        <v>167</v>
      </c>
      <c r="AK120" s="1" t="s">
        <v>1474</v>
      </c>
      <c r="AL120" s="1" t="s">
        <v>978</v>
      </c>
      <c r="AM120" s="2">
        <v>45717.738240740742</v>
      </c>
      <c r="AN120" s="1" t="s">
        <v>1474</v>
      </c>
      <c r="AP120" s="1">
        <v>5754467</v>
      </c>
      <c r="AQ120" s="1" t="s">
        <v>83</v>
      </c>
      <c r="AR120" s="2">
        <v>45719.574189814812</v>
      </c>
      <c r="AS120" s="1" t="s">
        <v>84</v>
      </c>
      <c r="AT120" s="2">
        <v>45719.333333333336</v>
      </c>
      <c r="AU120" s="1" t="s">
        <v>85</v>
      </c>
      <c r="AV120" s="1" t="s">
        <v>947</v>
      </c>
      <c r="AW120" s="1" t="s">
        <v>948</v>
      </c>
      <c r="AX120" s="1" t="s">
        <v>1479</v>
      </c>
      <c r="AZ120" s="2">
        <v>45719.574189814812</v>
      </c>
      <c r="BB120" s="1" t="s">
        <v>1480</v>
      </c>
      <c r="BC120" s="1" t="s">
        <v>1481</v>
      </c>
      <c r="BD120" s="1" t="s">
        <v>1482</v>
      </c>
      <c r="BE120" s="1" t="s">
        <v>1483</v>
      </c>
      <c r="BF120" s="1" t="s">
        <v>1484</v>
      </c>
    </row>
    <row r="121" spans="1:58" x14ac:dyDescent="0.35">
      <c r="A121" s="1">
        <v>3012963</v>
      </c>
      <c r="B121" s="1" t="s">
        <v>223</v>
      </c>
      <c r="C121" s="1">
        <v>41964081</v>
      </c>
      <c r="D121" s="1">
        <v>339747716</v>
      </c>
      <c r="E121" s="1" t="s">
        <v>1485</v>
      </c>
      <c r="F121" s="1" t="s">
        <v>60</v>
      </c>
      <c r="G121" s="1" t="s">
        <v>224</v>
      </c>
      <c r="H121" s="1" t="s">
        <v>1486</v>
      </c>
      <c r="I121" s="1">
        <v>772423489</v>
      </c>
      <c r="J121" s="1" t="s">
        <v>1487</v>
      </c>
      <c r="K121" s="1">
        <v>14</v>
      </c>
      <c r="L121" s="1" t="s">
        <v>64</v>
      </c>
      <c r="M121" s="1" t="s">
        <v>65</v>
      </c>
      <c r="N121" s="2">
        <v>45713.416666666664</v>
      </c>
      <c r="O121" s="1" t="s">
        <v>98</v>
      </c>
      <c r="P121" s="2">
        <v>45721.659502314818</v>
      </c>
      <c r="Q121" s="1" t="s">
        <v>67</v>
      </c>
      <c r="R121" s="2">
        <v>45717.740358796298</v>
      </c>
      <c r="S121" s="1" t="s">
        <v>1488</v>
      </c>
      <c r="T121" s="1" t="s">
        <v>69</v>
      </c>
      <c r="U121" s="1" t="s">
        <v>723</v>
      </c>
      <c r="V121" s="1" t="s">
        <v>1489</v>
      </c>
      <c r="W121" s="1" t="s">
        <v>298</v>
      </c>
      <c r="X121" s="1" t="s">
        <v>1124</v>
      </c>
      <c r="Y121" s="1" t="s">
        <v>1490</v>
      </c>
      <c r="Z121" s="1" t="s">
        <v>1491</v>
      </c>
      <c r="AA121" s="1" t="s">
        <v>1491</v>
      </c>
      <c r="AB121" s="1" t="s">
        <v>124</v>
      </c>
      <c r="AE121" s="2">
        <v>45720.706331018519</v>
      </c>
      <c r="AF121" s="1" t="s">
        <v>77</v>
      </c>
      <c r="AH121" s="1" t="s">
        <v>125</v>
      </c>
      <c r="AI121" s="1" t="s">
        <v>106</v>
      </c>
      <c r="AJ121" s="1" t="s">
        <v>303</v>
      </c>
      <c r="AK121" s="1" t="s">
        <v>1492</v>
      </c>
      <c r="AL121" s="1" t="s">
        <v>240</v>
      </c>
      <c r="AM121" s="2">
        <v>45720.706458333334</v>
      </c>
      <c r="AN121" s="1" t="s">
        <v>1492</v>
      </c>
      <c r="AO121" s="1" t="s">
        <v>240</v>
      </c>
      <c r="AP121" s="1">
        <v>5763558</v>
      </c>
      <c r="AQ121" s="1" t="s">
        <v>83</v>
      </c>
      <c r="AR121" s="2">
        <v>45721.457199074073</v>
      </c>
      <c r="AS121" s="1" t="s">
        <v>84</v>
      </c>
      <c r="AZ121" s="2">
        <v>45721.457199074073</v>
      </c>
      <c r="BB121" s="1" t="s">
        <v>504</v>
      </c>
      <c r="BC121" s="1" t="s">
        <v>505</v>
      </c>
      <c r="BD121" s="1" t="s">
        <v>506</v>
      </c>
      <c r="BE121" s="1" t="s">
        <v>1493</v>
      </c>
      <c r="BF121" s="1" t="s">
        <v>1494</v>
      </c>
    </row>
    <row r="122" spans="1:58" x14ac:dyDescent="0.35">
      <c r="A122" s="1">
        <v>3012966</v>
      </c>
      <c r="B122" s="1" t="s">
        <v>58</v>
      </c>
      <c r="C122" s="1">
        <v>44206351</v>
      </c>
      <c r="D122" s="1">
        <v>338573687</v>
      </c>
      <c r="E122" s="1" t="s">
        <v>59</v>
      </c>
      <c r="F122" s="1" t="s">
        <v>60</v>
      </c>
      <c r="G122" s="1" t="s">
        <v>1495</v>
      </c>
      <c r="H122" s="1" t="s">
        <v>1495</v>
      </c>
      <c r="I122" s="1">
        <v>773063367</v>
      </c>
      <c r="J122" s="1" t="s">
        <v>1496</v>
      </c>
      <c r="K122" s="1">
        <v>20</v>
      </c>
      <c r="L122" s="1" t="s">
        <v>294</v>
      </c>
      <c r="M122" s="1" t="s">
        <v>295</v>
      </c>
      <c r="N122" s="2">
        <v>45573.587453703702</v>
      </c>
      <c r="O122" s="1" t="s">
        <v>520</v>
      </c>
      <c r="Q122" s="1" t="s">
        <v>67</v>
      </c>
      <c r="R122" s="2">
        <v>45717.742013888892</v>
      </c>
      <c r="S122" s="1" t="s">
        <v>440</v>
      </c>
      <c r="T122" s="1" t="s">
        <v>412</v>
      </c>
      <c r="U122" s="1" t="s">
        <v>101</v>
      </c>
      <c r="V122" s="1" t="s">
        <v>1497</v>
      </c>
      <c r="W122" s="1" t="s">
        <v>162</v>
      </c>
      <c r="X122" s="1" t="s">
        <v>163</v>
      </c>
      <c r="Y122" s="1" t="s">
        <v>1498</v>
      </c>
      <c r="Z122" s="1" t="s">
        <v>1300</v>
      </c>
      <c r="AA122" s="1">
        <v>1000</v>
      </c>
      <c r="AB122" s="1" t="s">
        <v>124</v>
      </c>
      <c r="AE122" s="2">
        <v>45718.584386574075</v>
      </c>
      <c r="AF122" s="1" t="s">
        <v>417</v>
      </c>
      <c r="AG122" s="1">
        <v>48</v>
      </c>
      <c r="AH122" s="1" t="s">
        <v>125</v>
      </c>
      <c r="AI122" s="1" t="s">
        <v>1000</v>
      </c>
      <c r="AJ122" s="1" t="s">
        <v>80</v>
      </c>
      <c r="AK122" s="1" t="s">
        <v>1499</v>
      </c>
      <c r="AL122" s="1" t="s">
        <v>176</v>
      </c>
      <c r="AM122" s="2">
        <v>45718.584652777776</v>
      </c>
      <c r="AN122" s="1" t="s">
        <v>1500</v>
      </c>
      <c r="AO122" s="1" t="s">
        <v>176</v>
      </c>
      <c r="AP122" s="1">
        <v>5755542</v>
      </c>
      <c r="AQ122" s="1" t="s">
        <v>83</v>
      </c>
      <c r="AR122" s="2">
        <v>45719.550312500003</v>
      </c>
      <c r="AS122" s="1" t="s">
        <v>84</v>
      </c>
      <c r="AT122" s="2">
        <v>45718.5625</v>
      </c>
      <c r="AU122" s="1" t="s">
        <v>573</v>
      </c>
      <c r="AV122" s="1" t="s">
        <v>270</v>
      </c>
      <c r="AW122" s="1" t="s">
        <v>271</v>
      </c>
      <c r="AX122" s="1" t="s">
        <v>272</v>
      </c>
      <c r="AY122" s="2">
        <v>45720.584386574075</v>
      </c>
      <c r="AZ122" s="2">
        <v>45719.550312500003</v>
      </c>
      <c r="BA122" s="1" t="s">
        <v>419</v>
      </c>
      <c r="BB122" s="1" t="s">
        <v>537</v>
      </c>
      <c r="BC122" s="1" t="s">
        <v>538</v>
      </c>
      <c r="BD122" s="1" t="s">
        <v>91</v>
      </c>
      <c r="BE122" s="1" t="s">
        <v>1501</v>
      </c>
      <c r="BF122" s="1" t="s">
        <v>176</v>
      </c>
    </row>
    <row r="123" spans="1:58" x14ac:dyDescent="0.35">
      <c r="A123" s="1">
        <v>3012971</v>
      </c>
      <c r="B123" s="1" t="s">
        <v>223</v>
      </c>
      <c r="C123" s="1">
        <v>38485991</v>
      </c>
      <c r="D123" s="1">
        <v>338342243</v>
      </c>
      <c r="E123" s="1" t="s">
        <v>59</v>
      </c>
      <c r="F123" s="1" t="s">
        <v>60</v>
      </c>
      <c r="G123" s="1" t="s">
        <v>117</v>
      </c>
      <c r="H123" s="1" t="s">
        <v>1502</v>
      </c>
      <c r="I123" s="1">
        <v>781178354</v>
      </c>
      <c r="J123" s="1" t="s">
        <v>1503</v>
      </c>
      <c r="K123" s="1">
        <v>12</v>
      </c>
      <c r="L123" s="1" t="s">
        <v>64</v>
      </c>
      <c r="M123" s="1" t="s">
        <v>65</v>
      </c>
      <c r="N123" s="2">
        <v>44552.041666666664</v>
      </c>
      <c r="O123" s="1" t="s">
        <v>98</v>
      </c>
      <c r="Q123" s="1" t="s">
        <v>67</v>
      </c>
      <c r="R123" s="2">
        <v>45717.746134259258</v>
      </c>
      <c r="S123" s="1" t="s">
        <v>1504</v>
      </c>
      <c r="T123" s="1" t="s">
        <v>100</v>
      </c>
      <c r="U123" s="1" t="s">
        <v>70</v>
      </c>
      <c r="V123" s="1" t="s">
        <v>1505</v>
      </c>
      <c r="W123" s="1" t="s">
        <v>334</v>
      </c>
      <c r="X123" s="1" t="s">
        <v>1153</v>
      </c>
      <c r="Y123" s="1" t="s">
        <v>1506</v>
      </c>
      <c r="Z123" s="1" t="s">
        <v>1507</v>
      </c>
      <c r="AA123" s="1" t="s">
        <v>1508</v>
      </c>
      <c r="AB123" s="1" t="s">
        <v>1509</v>
      </c>
      <c r="AE123" s="2">
        <v>45720.562824074077</v>
      </c>
      <c r="AF123" s="1" t="s">
        <v>77</v>
      </c>
      <c r="AH123" s="1" t="s">
        <v>78</v>
      </c>
      <c r="AI123" s="1" t="s">
        <v>339</v>
      </c>
      <c r="AJ123" s="1" t="s">
        <v>1043</v>
      </c>
      <c r="AK123" s="1" t="s">
        <v>1510</v>
      </c>
      <c r="AL123" s="1" t="s">
        <v>1142</v>
      </c>
      <c r="AM123" s="2">
        <v>45720.562928240739</v>
      </c>
      <c r="AN123" s="1" t="s">
        <v>1510</v>
      </c>
      <c r="AO123" s="1" t="s">
        <v>1142</v>
      </c>
      <c r="AP123" s="1">
        <v>5762248</v>
      </c>
      <c r="AQ123" s="1" t="s">
        <v>83</v>
      </c>
      <c r="AR123" s="2">
        <v>45720.569571759261</v>
      </c>
      <c r="AS123" s="1" t="s">
        <v>84</v>
      </c>
      <c r="AT123" s="2">
        <v>45720.333333333336</v>
      </c>
      <c r="AU123" s="1" t="s">
        <v>85</v>
      </c>
      <c r="AV123" s="1" t="s">
        <v>205</v>
      </c>
      <c r="AW123" s="1" t="s">
        <v>206</v>
      </c>
      <c r="AX123" s="1" t="s">
        <v>207</v>
      </c>
      <c r="AZ123" s="2">
        <v>45720.569571759261</v>
      </c>
      <c r="BB123" s="1" t="s">
        <v>1343</v>
      </c>
      <c r="BC123" s="1" t="s">
        <v>1344</v>
      </c>
      <c r="BD123" s="1" t="s">
        <v>1345</v>
      </c>
      <c r="BE123" s="1" t="s">
        <v>1511</v>
      </c>
      <c r="BF123" s="1" t="s">
        <v>1512</v>
      </c>
    </row>
    <row r="124" spans="1:58" x14ac:dyDescent="0.35">
      <c r="A124" s="1">
        <v>3012972</v>
      </c>
      <c r="B124" s="1" t="s">
        <v>58</v>
      </c>
      <c r="C124" s="1">
        <v>34847311</v>
      </c>
      <c r="D124" s="1">
        <v>339744895</v>
      </c>
      <c r="E124" s="1" t="s">
        <v>59</v>
      </c>
      <c r="F124" s="1" t="s">
        <v>60</v>
      </c>
      <c r="G124" s="1" t="s">
        <v>1513</v>
      </c>
      <c r="H124" s="1" t="s">
        <v>1514</v>
      </c>
      <c r="I124" s="1">
        <v>781905829</v>
      </c>
      <c r="J124" s="1" t="s">
        <v>1515</v>
      </c>
      <c r="K124" s="1">
        <v>14</v>
      </c>
      <c r="L124" s="1" t="s">
        <v>64</v>
      </c>
      <c r="M124" s="1" t="s">
        <v>65</v>
      </c>
      <c r="N124" s="2">
        <v>45148.5</v>
      </c>
      <c r="O124" s="1" t="s">
        <v>66</v>
      </c>
      <c r="Q124" s="1" t="s">
        <v>67</v>
      </c>
      <c r="R124" s="2">
        <v>45717.746979166666</v>
      </c>
      <c r="S124" s="1" t="s">
        <v>1253</v>
      </c>
      <c r="T124" s="1" t="s">
        <v>69</v>
      </c>
      <c r="U124" s="1" t="s">
        <v>1031</v>
      </c>
      <c r="V124" s="1" t="s">
        <v>1516</v>
      </c>
      <c r="W124" s="1" t="s">
        <v>298</v>
      </c>
      <c r="X124" s="1" t="s">
        <v>1124</v>
      </c>
      <c r="Y124" s="1" t="s">
        <v>1517</v>
      </c>
      <c r="Z124" s="1" t="s">
        <v>1491</v>
      </c>
      <c r="AA124" s="1" t="s">
        <v>1491</v>
      </c>
      <c r="AB124" s="1" t="s">
        <v>124</v>
      </c>
      <c r="AE124" s="2">
        <v>45717.746979166666</v>
      </c>
      <c r="AF124" s="1" t="s">
        <v>77</v>
      </c>
      <c r="AH124" s="1" t="s">
        <v>78</v>
      </c>
      <c r="AI124" s="1" t="s">
        <v>79</v>
      </c>
      <c r="AJ124" s="1" t="s">
        <v>378</v>
      </c>
      <c r="AK124" s="1" t="s">
        <v>1518</v>
      </c>
      <c r="AL124" s="1" t="s">
        <v>1253</v>
      </c>
      <c r="AM124" s="2">
        <v>45717.747013888889</v>
      </c>
      <c r="AN124" s="1" t="s">
        <v>1518</v>
      </c>
      <c r="AP124" s="1">
        <v>5754486</v>
      </c>
      <c r="AQ124" s="1" t="s">
        <v>83</v>
      </c>
      <c r="AR124" s="2">
        <v>45719.898634259262</v>
      </c>
      <c r="AS124" s="1" t="s">
        <v>84</v>
      </c>
      <c r="AT124" s="2">
        <v>45719.333333333336</v>
      </c>
      <c r="AU124" s="1" t="s">
        <v>85</v>
      </c>
      <c r="AV124" s="1" t="s">
        <v>233</v>
      </c>
      <c r="AW124" s="1" t="s">
        <v>234</v>
      </c>
      <c r="AX124" s="1" t="s">
        <v>1519</v>
      </c>
      <c r="AZ124" s="2">
        <v>45719.898634259262</v>
      </c>
      <c r="BB124" s="1" t="s">
        <v>1520</v>
      </c>
      <c r="BC124" s="1" t="s">
        <v>1521</v>
      </c>
      <c r="BD124" s="1" t="s">
        <v>815</v>
      </c>
      <c r="BE124" s="1" t="s">
        <v>814</v>
      </c>
      <c r="BF124" s="1" t="s">
        <v>431</v>
      </c>
    </row>
    <row r="125" spans="1:58" x14ac:dyDescent="0.35">
      <c r="A125" s="1">
        <v>3012976</v>
      </c>
      <c r="B125" s="1" t="s">
        <v>58</v>
      </c>
      <c r="C125" s="1">
        <v>44481451</v>
      </c>
      <c r="D125" s="1">
        <v>339789520</v>
      </c>
      <c r="E125" s="1" t="s">
        <v>59</v>
      </c>
      <c r="F125" s="1" t="s">
        <v>60</v>
      </c>
      <c r="G125" s="1" t="s">
        <v>530</v>
      </c>
      <c r="H125" s="1" t="s">
        <v>382</v>
      </c>
      <c r="I125" s="1">
        <v>771292187</v>
      </c>
      <c r="J125" s="1" t="s">
        <v>1522</v>
      </c>
      <c r="K125" s="1">
        <v>13</v>
      </c>
      <c r="L125" s="1" t="s">
        <v>64</v>
      </c>
      <c r="M125" s="1" t="s">
        <v>65</v>
      </c>
      <c r="N125" s="2">
        <v>45620</v>
      </c>
      <c r="O125" s="1" t="s">
        <v>66</v>
      </c>
      <c r="Q125" s="1" t="s">
        <v>67</v>
      </c>
      <c r="R125" s="2">
        <v>45717.750798611109</v>
      </c>
      <c r="S125" s="1" t="s">
        <v>879</v>
      </c>
      <c r="T125" s="1" t="s">
        <v>100</v>
      </c>
      <c r="U125" s="1" t="s">
        <v>70</v>
      </c>
      <c r="V125" s="1" t="s">
        <v>1523</v>
      </c>
      <c r="W125" s="1" t="s">
        <v>298</v>
      </c>
      <c r="X125" s="1" t="s">
        <v>1124</v>
      </c>
      <c r="Y125" s="1" t="s">
        <v>1524</v>
      </c>
      <c r="Z125" s="1" t="s">
        <v>1525</v>
      </c>
      <c r="AA125" s="1" t="s">
        <v>1526</v>
      </c>
      <c r="AB125" s="1" t="s">
        <v>124</v>
      </c>
      <c r="AE125" s="2">
        <v>45717.750798611109</v>
      </c>
      <c r="AF125" s="1" t="s">
        <v>77</v>
      </c>
      <c r="AH125" s="1" t="s">
        <v>78</v>
      </c>
      <c r="AI125" s="1" t="s">
        <v>79</v>
      </c>
      <c r="AJ125" s="1" t="s">
        <v>378</v>
      </c>
      <c r="AK125" s="1" t="s">
        <v>1527</v>
      </c>
      <c r="AL125" s="1" t="s">
        <v>879</v>
      </c>
      <c r="AM125" s="2">
        <v>45717.750833333332</v>
      </c>
      <c r="AN125" s="1" t="s">
        <v>1527</v>
      </c>
      <c r="AP125" s="1">
        <v>5754493</v>
      </c>
      <c r="AQ125" s="1" t="s">
        <v>83</v>
      </c>
      <c r="AR125" s="2">
        <v>45719.616620370369</v>
      </c>
      <c r="AS125" s="1" t="s">
        <v>84</v>
      </c>
      <c r="AT125" s="2">
        <v>45719.333333333336</v>
      </c>
      <c r="AU125" s="1" t="s">
        <v>85</v>
      </c>
      <c r="AV125" s="1" t="s">
        <v>233</v>
      </c>
      <c r="AW125" s="1" t="s">
        <v>234</v>
      </c>
      <c r="AX125" s="1" t="s">
        <v>1128</v>
      </c>
      <c r="AZ125" s="2">
        <v>45719.616620370369</v>
      </c>
      <c r="BB125" s="1" t="s">
        <v>714</v>
      </c>
      <c r="BC125" s="1" t="s">
        <v>715</v>
      </c>
      <c r="BD125" s="1" t="s">
        <v>716</v>
      </c>
      <c r="BE125" s="1" t="s">
        <v>793</v>
      </c>
      <c r="BF125" s="1" t="s">
        <v>188</v>
      </c>
    </row>
    <row r="126" spans="1:58" x14ac:dyDescent="0.35">
      <c r="A126" s="1">
        <v>3012977</v>
      </c>
      <c r="B126" s="1" t="s">
        <v>58</v>
      </c>
      <c r="C126" s="1">
        <v>35336151</v>
      </c>
      <c r="D126" s="1">
        <v>338259252</v>
      </c>
      <c r="E126" s="1" t="s">
        <v>59</v>
      </c>
      <c r="F126" s="1" t="s">
        <v>60</v>
      </c>
      <c r="G126" s="1" t="s">
        <v>769</v>
      </c>
      <c r="H126" s="1" t="s">
        <v>1528</v>
      </c>
      <c r="I126" s="1">
        <v>774541175</v>
      </c>
      <c r="J126" s="1" t="s">
        <v>1187</v>
      </c>
      <c r="K126" s="1">
        <v>12</v>
      </c>
      <c r="L126" s="1" t="s">
        <v>64</v>
      </c>
      <c r="M126" s="1" t="s">
        <v>65</v>
      </c>
      <c r="N126" s="2">
        <v>45060</v>
      </c>
      <c r="O126" s="1" t="s">
        <v>180</v>
      </c>
      <c r="Q126" s="1" t="s">
        <v>67</v>
      </c>
      <c r="R126" s="2">
        <v>45717.751030092593</v>
      </c>
      <c r="S126" s="1" t="s">
        <v>1529</v>
      </c>
      <c r="T126" s="1" t="s">
        <v>1021</v>
      </c>
      <c r="U126" s="1" t="s">
        <v>618</v>
      </c>
      <c r="V126" s="1" t="s">
        <v>1530</v>
      </c>
      <c r="Y126" s="1" t="s">
        <v>1531</v>
      </c>
      <c r="Z126" s="1" t="s">
        <v>75</v>
      </c>
      <c r="AA126" s="1" t="s">
        <v>1183</v>
      </c>
      <c r="AB126" s="1" t="s">
        <v>1183</v>
      </c>
      <c r="AC126" s="1">
        <v>5271</v>
      </c>
      <c r="AE126" s="2">
        <v>45718.541377314818</v>
      </c>
      <c r="AF126" s="1" t="s">
        <v>77</v>
      </c>
      <c r="AH126" s="1" t="s">
        <v>125</v>
      </c>
      <c r="AI126" s="1" t="s">
        <v>58</v>
      </c>
      <c r="AJ126" s="1" t="s">
        <v>126</v>
      </c>
      <c r="AK126" s="1" t="s">
        <v>1532</v>
      </c>
      <c r="AL126" s="1" t="s">
        <v>188</v>
      </c>
      <c r="AM126" s="2">
        <v>45718.541446759256</v>
      </c>
      <c r="AN126" s="1" t="s">
        <v>1532</v>
      </c>
      <c r="AO126" s="1" t="s">
        <v>188</v>
      </c>
      <c r="AP126" s="1">
        <v>5755456</v>
      </c>
      <c r="AQ126" s="1" t="s">
        <v>83</v>
      </c>
      <c r="AR126" s="2">
        <v>45719.595219907409</v>
      </c>
      <c r="AS126" s="1" t="s">
        <v>84</v>
      </c>
      <c r="AT126" s="2">
        <v>45718.333333333336</v>
      </c>
      <c r="AU126" s="1" t="s">
        <v>85</v>
      </c>
      <c r="AV126" s="1" t="s">
        <v>480</v>
      </c>
      <c r="AW126" s="1" t="s">
        <v>481</v>
      </c>
      <c r="AX126" s="1" t="s">
        <v>1533</v>
      </c>
      <c r="AZ126" s="2">
        <v>45719.595219907409</v>
      </c>
      <c r="BB126" s="1" t="s">
        <v>1534</v>
      </c>
      <c r="BC126" s="1" t="s">
        <v>1535</v>
      </c>
      <c r="BD126" s="1" t="s">
        <v>1536</v>
      </c>
      <c r="BE126" s="1" t="s">
        <v>1537</v>
      </c>
      <c r="BF126" s="1" t="s">
        <v>1538</v>
      </c>
    </row>
    <row r="127" spans="1:58" x14ac:dyDescent="0.35">
      <c r="A127" s="1">
        <v>3012979</v>
      </c>
      <c r="B127" s="1" t="s">
        <v>58</v>
      </c>
      <c r="C127" s="1">
        <v>39572911</v>
      </c>
      <c r="D127" s="1">
        <v>339780092</v>
      </c>
      <c r="E127" s="1" t="s">
        <v>59</v>
      </c>
      <c r="F127" s="1" t="s">
        <v>60</v>
      </c>
      <c r="G127" s="1" t="s">
        <v>1539</v>
      </c>
      <c r="H127" s="1" t="s">
        <v>315</v>
      </c>
      <c r="I127" s="1">
        <v>771409311</v>
      </c>
      <c r="J127" s="1" t="s">
        <v>1540</v>
      </c>
      <c r="K127" s="1">
        <v>14</v>
      </c>
      <c r="L127" s="1" t="s">
        <v>64</v>
      </c>
      <c r="M127" s="1" t="s">
        <v>65</v>
      </c>
      <c r="N127" s="2">
        <v>45564.041666666664</v>
      </c>
      <c r="O127" s="1" t="s">
        <v>66</v>
      </c>
      <c r="Q127" s="1" t="s">
        <v>67</v>
      </c>
      <c r="R127" s="2">
        <v>45717.752118055556</v>
      </c>
      <c r="S127" s="1" t="s">
        <v>1541</v>
      </c>
      <c r="T127" s="1" t="s">
        <v>69</v>
      </c>
      <c r="U127" s="1" t="s">
        <v>1542</v>
      </c>
      <c r="V127" s="1" t="s">
        <v>1543</v>
      </c>
      <c r="W127" s="1" t="s">
        <v>298</v>
      </c>
      <c r="X127" s="1" t="s">
        <v>1124</v>
      </c>
      <c r="Y127" s="1" t="s">
        <v>1544</v>
      </c>
      <c r="Z127" s="1" t="s">
        <v>231</v>
      </c>
      <c r="AA127" s="1" t="s">
        <v>231</v>
      </c>
      <c r="AB127" s="1" t="s">
        <v>1545</v>
      </c>
      <c r="AC127" s="1">
        <v>1</v>
      </c>
      <c r="AE127" s="2">
        <v>45717.752129629633</v>
      </c>
      <c r="AF127" s="1" t="s">
        <v>77</v>
      </c>
      <c r="AH127" s="1" t="s">
        <v>125</v>
      </c>
      <c r="AI127" s="1" t="s">
        <v>79</v>
      </c>
      <c r="AJ127" s="1" t="s">
        <v>283</v>
      </c>
      <c r="AK127" s="1" t="s">
        <v>1546</v>
      </c>
      <c r="AL127" s="1" t="s">
        <v>1541</v>
      </c>
      <c r="AM127" s="2">
        <v>45717.752164351848</v>
      </c>
      <c r="AN127" s="1" t="s">
        <v>1546</v>
      </c>
      <c r="AP127" s="1">
        <v>5754501</v>
      </c>
      <c r="AQ127" s="1" t="s">
        <v>83</v>
      </c>
      <c r="AR127" s="2">
        <v>45719.757395833331</v>
      </c>
      <c r="AS127" s="1" t="s">
        <v>84</v>
      </c>
      <c r="AT127" s="2">
        <v>45718.5625</v>
      </c>
      <c r="AU127" s="1" t="s">
        <v>85</v>
      </c>
      <c r="AV127" s="1" t="s">
        <v>233</v>
      </c>
      <c r="AW127" s="1" t="s">
        <v>234</v>
      </c>
      <c r="AX127" s="1" t="s">
        <v>1519</v>
      </c>
      <c r="AZ127" s="2">
        <v>45719.757395833331</v>
      </c>
      <c r="BB127" s="1" t="s">
        <v>111</v>
      </c>
      <c r="BC127" s="1" t="s">
        <v>112</v>
      </c>
      <c r="BD127" s="1" t="s">
        <v>113</v>
      </c>
      <c r="BE127" s="1" t="s">
        <v>1547</v>
      </c>
      <c r="BF127" s="1" t="s">
        <v>188</v>
      </c>
    </row>
    <row r="128" spans="1:58" x14ac:dyDescent="0.35">
      <c r="A128" s="1">
        <v>3012986</v>
      </c>
      <c r="B128" s="1" t="s">
        <v>223</v>
      </c>
      <c r="C128" s="1">
        <v>41253231</v>
      </c>
      <c r="D128" s="1">
        <v>339708566</v>
      </c>
      <c r="E128" s="1" t="s">
        <v>59</v>
      </c>
      <c r="F128" s="1" t="s">
        <v>60</v>
      </c>
      <c r="G128" s="1" t="s">
        <v>275</v>
      </c>
      <c r="H128" s="1" t="s">
        <v>315</v>
      </c>
      <c r="I128" s="1">
        <v>771426360</v>
      </c>
      <c r="J128" s="1" t="s">
        <v>889</v>
      </c>
      <c r="K128" s="1">
        <v>14</v>
      </c>
      <c r="L128" s="1" t="s">
        <v>64</v>
      </c>
      <c r="M128" s="1" t="s">
        <v>65</v>
      </c>
      <c r="N128" s="2">
        <v>45139.625</v>
      </c>
      <c r="O128" s="1" t="s">
        <v>98</v>
      </c>
      <c r="Q128" s="1" t="s">
        <v>67</v>
      </c>
      <c r="R128" s="2">
        <v>45717.75917824074</v>
      </c>
      <c r="S128" s="1" t="s">
        <v>1548</v>
      </c>
      <c r="T128" s="1" t="s">
        <v>69</v>
      </c>
      <c r="U128" s="1" t="s">
        <v>70</v>
      </c>
      <c r="V128" s="1" t="s">
        <v>1549</v>
      </c>
      <c r="W128" s="1" t="s">
        <v>298</v>
      </c>
      <c r="X128" s="1" t="s">
        <v>427</v>
      </c>
      <c r="Y128" s="1" t="s">
        <v>1550</v>
      </c>
      <c r="Z128" s="1" t="s">
        <v>231</v>
      </c>
      <c r="AA128" s="1" t="s">
        <v>231</v>
      </c>
      <c r="AB128" s="1" t="s">
        <v>1551</v>
      </c>
      <c r="AC128" s="1" t="s">
        <v>1552</v>
      </c>
      <c r="AE128" s="2">
        <v>45717.759189814817</v>
      </c>
      <c r="AF128" s="1" t="s">
        <v>77</v>
      </c>
      <c r="AH128" s="1" t="s">
        <v>125</v>
      </c>
      <c r="AI128" s="1" t="s">
        <v>106</v>
      </c>
      <c r="AJ128" s="1" t="s">
        <v>1326</v>
      </c>
      <c r="AK128" s="1" t="s">
        <v>1549</v>
      </c>
      <c r="AL128" s="1" t="s">
        <v>1548</v>
      </c>
      <c r="AM128" s="2">
        <v>45717.75922453704</v>
      </c>
      <c r="AN128" s="1" t="s">
        <v>1549</v>
      </c>
      <c r="AP128" s="1">
        <v>5754511</v>
      </c>
      <c r="AQ128" s="1" t="s">
        <v>83</v>
      </c>
      <c r="AR128" s="2">
        <v>45719.483067129629</v>
      </c>
      <c r="AS128" s="1" t="s">
        <v>84</v>
      </c>
      <c r="AT128" s="2">
        <v>45719.333333333336</v>
      </c>
      <c r="AU128" s="1" t="s">
        <v>85</v>
      </c>
      <c r="AV128" s="1" t="s">
        <v>233</v>
      </c>
      <c r="AW128" s="1" t="s">
        <v>234</v>
      </c>
      <c r="AX128" s="1" t="s">
        <v>235</v>
      </c>
      <c r="AZ128" s="2">
        <v>45719.483067129629</v>
      </c>
      <c r="BB128" s="1" t="s">
        <v>703</v>
      </c>
      <c r="BC128" s="1" t="s">
        <v>677</v>
      </c>
      <c r="BD128" s="1" t="s">
        <v>704</v>
      </c>
      <c r="BE128" s="1" t="s">
        <v>1553</v>
      </c>
      <c r="BF128" s="1" t="s">
        <v>1319</v>
      </c>
    </row>
    <row r="129" spans="1:58" x14ac:dyDescent="0.35">
      <c r="A129" s="1">
        <v>3012989</v>
      </c>
      <c r="B129" s="1" t="s">
        <v>58</v>
      </c>
      <c r="C129" s="1">
        <v>40186501</v>
      </c>
      <c r="D129" s="1">
        <v>339563448</v>
      </c>
      <c r="E129" s="1" t="s">
        <v>59</v>
      </c>
      <c r="F129" s="1" t="s">
        <v>60</v>
      </c>
      <c r="G129" s="1" t="s">
        <v>1554</v>
      </c>
      <c r="H129" s="1" t="s">
        <v>1555</v>
      </c>
      <c r="I129" s="1">
        <v>776499530</v>
      </c>
      <c r="J129" s="1" t="s">
        <v>1556</v>
      </c>
      <c r="K129" s="1">
        <v>12</v>
      </c>
      <c r="L129" s="1" t="s">
        <v>64</v>
      </c>
      <c r="M129" s="1" t="s">
        <v>65</v>
      </c>
      <c r="N129" s="2">
        <v>44981.577581018515</v>
      </c>
      <c r="O129" s="1" t="s">
        <v>66</v>
      </c>
      <c r="Q129" s="1" t="s">
        <v>67</v>
      </c>
      <c r="R129" s="2">
        <v>45717.760381944441</v>
      </c>
      <c r="S129" s="1" t="s">
        <v>1557</v>
      </c>
      <c r="T129" s="1" t="s">
        <v>100</v>
      </c>
      <c r="U129" s="1" t="s">
        <v>101</v>
      </c>
      <c r="V129" s="1" t="s">
        <v>1558</v>
      </c>
      <c r="W129" s="1" t="s">
        <v>263</v>
      </c>
      <c r="X129" s="1" t="s">
        <v>840</v>
      </c>
      <c r="Y129" s="1" t="s">
        <v>1559</v>
      </c>
      <c r="Z129" s="1" t="s">
        <v>841</v>
      </c>
      <c r="AA129" s="1" t="s">
        <v>1560</v>
      </c>
      <c r="AB129" s="1" t="s">
        <v>124</v>
      </c>
      <c r="AE129" s="2">
        <v>45719.242951388886</v>
      </c>
      <c r="AF129" s="1" t="s">
        <v>77</v>
      </c>
      <c r="AH129" s="1" t="s">
        <v>125</v>
      </c>
      <c r="AI129" s="1" t="s">
        <v>58</v>
      </c>
      <c r="AJ129" s="1" t="s">
        <v>126</v>
      </c>
      <c r="AK129" s="1" t="s">
        <v>1561</v>
      </c>
      <c r="AL129" s="1" t="s">
        <v>914</v>
      </c>
      <c r="AM129" s="2">
        <v>45719.243055555555</v>
      </c>
      <c r="AN129" s="1" t="s">
        <v>1561</v>
      </c>
      <c r="AO129" s="1" t="s">
        <v>914</v>
      </c>
      <c r="AP129" s="1">
        <v>5756475</v>
      </c>
      <c r="AQ129" s="1" t="s">
        <v>83</v>
      </c>
      <c r="AR129" s="2">
        <v>45719.626516203702</v>
      </c>
      <c r="AS129" s="1" t="s">
        <v>84</v>
      </c>
      <c r="AT129" s="2">
        <v>45719.333333333336</v>
      </c>
      <c r="AU129" s="1" t="s">
        <v>85</v>
      </c>
      <c r="AV129" s="1" t="s">
        <v>844</v>
      </c>
      <c r="AW129" s="1" t="s">
        <v>844</v>
      </c>
      <c r="AX129" s="1" t="s">
        <v>967</v>
      </c>
      <c r="AZ129" s="2">
        <v>45719.626516203702</v>
      </c>
      <c r="BB129" s="1" t="s">
        <v>1003</v>
      </c>
      <c r="BC129" s="1" t="s">
        <v>595</v>
      </c>
      <c r="BD129" s="1" t="s">
        <v>1004</v>
      </c>
      <c r="BE129" s="1" t="s">
        <v>1562</v>
      </c>
      <c r="BF129" s="1" t="s">
        <v>269</v>
      </c>
    </row>
    <row r="130" spans="1:58" x14ac:dyDescent="0.35">
      <c r="A130" s="1">
        <v>3012990</v>
      </c>
      <c r="B130" s="1" t="s">
        <v>94</v>
      </c>
      <c r="C130" s="1">
        <v>41253071</v>
      </c>
      <c r="D130" s="1">
        <v>339736332</v>
      </c>
      <c r="E130" s="1" t="s">
        <v>59</v>
      </c>
      <c r="F130" s="1" t="s">
        <v>60</v>
      </c>
      <c r="G130" s="1" t="s">
        <v>1563</v>
      </c>
      <c r="H130" s="1" t="s">
        <v>1564</v>
      </c>
      <c r="I130" s="1">
        <v>772534980</v>
      </c>
      <c r="J130" s="1" t="s">
        <v>1565</v>
      </c>
      <c r="K130" s="1">
        <v>14</v>
      </c>
      <c r="L130" s="1" t="s">
        <v>64</v>
      </c>
      <c r="M130" s="1" t="s">
        <v>65</v>
      </c>
      <c r="N130" s="2">
        <v>45138.708333333336</v>
      </c>
      <c r="O130" s="1" t="s">
        <v>98</v>
      </c>
      <c r="Q130" s="1" t="s">
        <v>67</v>
      </c>
      <c r="R130" s="2">
        <v>45717.760578703703</v>
      </c>
      <c r="S130" s="1" t="s">
        <v>1432</v>
      </c>
      <c r="T130" s="1" t="s">
        <v>783</v>
      </c>
      <c r="U130" s="1" t="s">
        <v>70</v>
      </c>
      <c r="V130" s="1" t="s">
        <v>1566</v>
      </c>
      <c r="W130" s="1" t="s">
        <v>298</v>
      </c>
      <c r="X130" s="1" t="s">
        <v>298</v>
      </c>
      <c r="Y130" s="1" t="s">
        <v>1567</v>
      </c>
      <c r="Z130" s="1" t="s">
        <v>1568</v>
      </c>
      <c r="AA130" s="1" t="s">
        <v>1569</v>
      </c>
      <c r="AB130" s="1" t="s">
        <v>1569</v>
      </c>
      <c r="AE130" s="2">
        <v>45719.425775462965</v>
      </c>
      <c r="AF130" s="1" t="s">
        <v>77</v>
      </c>
      <c r="AH130" s="1" t="s">
        <v>78</v>
      </c>
      <c r="AI130" s="1" t="s">
        <v>360</v>
      </c>
      <c r="AJ130" s="1" t="s">
        <v>80</v>
      </c>
      <c r="AK130" s="1" t="s">
        <v>1570</v>
      </c>
      <c r="AL130" s="1" t="s">
        <v>937</v>
      </c>
      <c r="AM130" s="2">
        <v>45719.425868055558</v>
      </c>
      <c r="AN130" s="1" t="s">
        <v>1570</v>
      </c>
      <c r="AO130" s="1" t="s">
        <v>937</v>
      </c>
      <c r="AP130" s="1">
        <v>5756989</v>
      </c>
      <c r="AQ130" s="1" t="s">
        <v>83</v>
      </c>
      <c r="AR130" s="2">
        <v>45719.67324074074</v>
      </c>
      <c r="AS130" s="1" t="s">
        <v>84</v>
      </c>
      <c r="AT130" s="2">
        <v>45719.333333333336</v>
      </c>
      <c r="AU130" s="1" t="s">
        <v>85</v>
      </c>
      <c r="AV130" s="1" t="s">
        <v>86</v>
      </c>
      <c r="AW130" s="1" t="s">
        <v>87</v>
      </c>
      <c r="AX130" s="1" t="s">
        <v>88</v>
      </c>
      <c r="AZ130" s="2">
        <v>45719.67324074074</v>
      </c>
      <c r="BB130" s="1" t="s">
        <v>1571</v>
      </c>
      <c r="BC130" s="1" t="s">
        <v>1572</v>
      </c>
      <c r="BD130" s="1" t="s">
        <v>1573</v>
      </c>
      <c r="BE130" s="1" t="s">
        <v>1574</v>
      </c>
      <c r="BF130" s="1" t="s">
        <v>937</v>
      </c>
    </row>
    <row r="131" spans="1:58" x14ac:dyDescent="0.35">
      <c r="A131" s="1">
        <v>3012993</v>
      </c>
      <c r="B131" s="1" t="s">
        <v>223</v>
      </c>
      <c r="C131" s="1">
        <v>35681581</v>
      </c>
      <c r="D131" s="1">
        <v>339754691</v>
      </c>
      <c r="E131" s="1" t="s">
        <v>59</v>
      </c>
      <c r="F131" s="1" t="s">
        <v>60</v>
      </c>
      <c r="G131" s="1" t="s">
        <v>422</v>
      </c>
      <c r="H131" s="1" t="s">
        <v>806</v>
      </c>
      <c r="I131" s="1">
        <v>775666076</v>
      </c>
      <c r="J131" s="1" t="s">
        <v>138</v>
      </c>
      <c r="K131" s="1">
        <v>14</v>
      </c>
      <c r="L131" s="1" t="s">
        <v>64</v>
      </c>
      <c r="M131" s="1" t="s">
        <v>65</v>
      </c>
      <c r="N131" s="2">
        <v>44065.625</v>
      </c>
      <c r="O131" s="1" t="s">
        <v>98</v>
      </c>
      <c r="Q131" s="1" t="s">
        <v>67</v>
      </c>
      <c r="R131" s="2">
        <v>45717.762754629628</v>
      </c>
      <c r="S131" s="1" t="s">
        <v>1575</v>
      </c>
      <c r="T131" s="1" t="s">
        <v>69</v>
      </c>
      <c r="U131" s="1" t="s">
        <v>70</v>
      </c>
      <c r="V131" s="1" t="s">
        <v>1576</v>
      </c>
      <c r="W131" s="1" t="s">
        <v>298</v>
      </c>
      <c r="X131" s="1" t="s">
        <v>299</v>
      </c>
      <c r="Y131" s="1" t="s">
        <v>300</v>
      </c>
      <c r="Z131" s="1" t="s">
        <v>301</v>
      </c>
      <c r="AA131" s="1" t="s">
        <v>301</v>
      </c>
      <c r="AB131" s="1" t="s">
        <v>1577</v>
      </c>
      <c r="AC131" s="1">
        <v>776505878</v>
      </c>
      <c r="AE131" s="2">
        <v>45718.514745370368</v>
      </c>
      <c r="AF131" s="1" t="s">
        <v>77</v>
      </c>
      <c r="AH131" s="1" t="s">
        <v>125</v>
      </c>
      <c r="AI131" s="1" t="s">
        <v>106</v>
      </c>
      <c r="AJ131" s="1" t="s">
        <v>303</v>
      </c>
      <c r="AK131" s="1" t="s">
        <v>1578</v>
      </c>
      <c r="AL131" s="1" t="s">
        <v>240</v>
      </c>
      <c r="AM131" s="2">
        <v>45718.514814814815</v>
      </c>
      <c r="AN131" s="1" t="s">
        <v>1578</v>
      </c>
      <c r="AO131" s="1" t="s">
        <v>240</v>
      </c>
      <c r="AP131" s="1">
        <v>5755421</v>
      </c>
      <c r="AQ131" s="1" t="s">
        <v>83</v>
      </c>
      <c r="AR131" s="2">
        <v>45719.649201388886</v>
      </c>
      <c r="AS131" s="1" t="s">
        <v>84</v>
      </c>
      <c r="AT131" s="2">
        <v>45718.333333333336</v>
      </c>
      <c r="AU131" s="1" t="s">
        <v>85</v>
      </c>
      <c r="AV131" s="1" t="s">
        <v>306</v>
      </c>
      <c r="AW131" s="1" t="s">
        <v>307</v>
      </c>
      <c r="AX131" s="1" t="s">
        <v>308</v>
      </c>
      <c r="AZ131" s="2">
        <v>45719.649201388886</v>
      </c>
      <c r="BB131" s="1" t="s">
        <v>703</v>
      </c>
      <c r="BC131" s="1" t="s">
        <v>677</v>
      </c>
      <c r="BD131" s="1" t="s">
        <v>704</v>
      </c>
      <c r="BE131" s="1" t="s">
        <v>1579</v>
      </c>
      <c r="BF131" s="1" t="s">
        <v>313</v>
      </c>
    </row>
    <row r="132" spans="1:58" x14ac:dyDescent="0.35">
      <c r="A132" s="1">
        <v>3013000</v>
      </c>
      <c r="B132" s="1" t="s">
        <v>1203</v>
      </c>
      <c r="C132" s="1">
        <v>34599121</v>
      </c>
      <c r="D132" s="1">
        <v>339637224</v>
      </c>
      <c r="E132" s="1" t="s">
        <v>59</v>
      </c>
      <c r="F132" s="1" t="s">
        <v>60</v>
      </c>
      <c r="G132" s="1" t="s">
        <v>509</v>
      </c>
      <c r="H132" s="1" t="s">
        <v>1580</v>
      </c>
      <c r="I132" s="1">
        <v>775708365</v>
      </c>
      <c r="J132" s="1" t="s">
        <v>1581</v>
      </c>
      <c r="K132" s="1">
        <v>16</v>
      </c>
      <c r="L132" s="1" t="s">
        <v>64</v>
      </c>
      <c r="M132" s="1" t="s">
        <v>65</v>
      </c>
      <c r="N132" s="2">
        <v>44644.625011574077</v>
      </c>
      <c r="O132" s="1" t="s">
        <v>497</v>
      </c>
      <c r="Q132" s="1" t="s">
        <v>67</v>
      </c>
      <c r="R132" s="2">
        <v>45717.774074074077</v>
      </c>
      <c r="S132" s="1" t="s">
        <v>1188</v>
      </c>
      <c r="T132" s="1" t="s">
        <v>1021</v>
      </c>
      <c r="U132" s="1" t="s">
        <v>557</v>
      </c>
      <c r="V132" s="1" t="s">
        <v>1582</v>
      </c>
      <c r="W132" s="1" t="s">
        <v>892</v>
      </c>
      <c r="X132" s="1" t="s">
        <v>892</v>
      </c>
      <c r="Y132" s="1" t="s">
        <v>1583</v>
      </c>
      <c r="Z132" s="1" t="s">
        <v>1584</v>
      </c>
      <c r="AA132" s="1" t="s">
        <v>1585</v>
      </c>
      <c r="AB132" s="1" t="s">
        <v>1585</v>
      </c>
      <c r="AE132" s="2">
        <v>45717.774097222224</v>
      </c>
      <c r="AF132" s="1" t="s">
        <v>77</v>
      </c>
      <c r="AH132" s="1" t="s">
        <v>125</v>
      </c>
      <c r="AI132" s="1" t="s">
        <v>106</v>
      </c>
      <c r="AJ132" s="1" t="s">
        <v>107</v>
      </c>
      <c r="AK132" s="1" t="s">
        <v>1586</v>
      </c>
      <c r="AL132" s="1" t="s">
        <v>1188</v>
      </c>
      <c r="AM132" s="2">
        <v>45717.774131944447</v>
      </c>
      <c r="AN132" s="1" t="s">
        <v>1586</v>
      </c>
      <c r="AP132" s="1">
        <v>5754540</v>
      </c>
      <c r="AQ132" s="1" t="s">
        <v>83</v>
      </c>
      <c r="AR132" s="2">
        <v>45719.520277777781</v>
      </c>
      <c r="AS132" s="1" t="s">
        <v>84</v>
      </c>
      <c r="AT132" s="2">
        <v>45719.333333333336</v>
      </c>
      <c r="AU132" s="1" t="s">
        <v>85</v>
      </c>
      <c r="AV132" s="1" t="s">
        <v>1446</v>
      </c>
      <c r="AW132" s="1" t="s">
        <v>1447</v>
      </c>
      <c r="AX132" s="1" t="s">
        <v>1587</v>
      </c>
      <c r="AZ132" s="2">
        <v>45719.520277777781</v>
      </c>
      <c r="BB132" s="1" t="s">
        <v>89</v>
      </c>
      <c r="BC132" s="1" t="s">
        <v>90</v>
      </c>
      <c r="BD132" s="1" t="s">
        <v>91</v>
      </c>
      <c r="BE132" s="1" t="s">
        <v>1588</v>
      </c>
      <c r="BF132" s="1" t="s">
        <v>1589</v>
      </c>
    </row>
    <row r="133" spans="1:58" x14ac:dyDescent="0.35">
      <c r="A133" s="1">
        <v>3013005</v>
      </c>
      <c r="B133" s="1" t="s">
        <v>58</v>
      </c>
      <c r="C133" s="1">
        <v>43875711</v>
      </c>
      <c r="D133" s="1">
        <v>339781500</v>
      </c>
      <c r="E133" s="1" t="s">
        <v>59</v>
      </c>
      <c r="F133" s="1" t="s">
        <v>60</v>
      </c>
      <c r="G133" s="1" t="s">
        <v>769</v>
      </c>
      <c r="H133" s="1" t="s">
        <v>1590</v>
      </c>
      <c r="I133" s="1">
        <v>777451991</v>
      </c>
      <c r="J133" s="1" t="s">
        <v>848</v>
      </c>
      <c r="K133" s="1">
        <v>14</v>
      </c>
      <c r="L133" s="1" t="s">
        <v>64</v>
      </c>
      <c r="M133" s="1" t="s">
        <v>65</v>
      </c>
      <c r="N133" s="2">
        <v>45589.791666666664</v>
      </c>
      <c r="O133" s="1" t="s">
        <v>353</v>
      </c>
      <c r="Q133" s="1" t="s">
        <v>67</v>
      </c>
      <c r="R133" s="2">
        <v>45717.779594907406</v>
      </c>
      <c r="S133" s="1" t="s">
        <v>1591</v>
      </c>
      <c r="T133" s="1" t="s">
        <v>69</v>
      </c>
      <c r="U133" s="1" t="s">
        <v>160</v>
      </c>
      <c r="V133" s="1" t="s">
        <v>1592</v>
      </c>
      <c r="Y133" s="1" t="s">
        <v>1593</v>
      </c>
      <c r="Z133" s="1" t="s">
        <v>231</v>
      </c>
      <c r="AA133" s="1" t="s">
        <v>1594</v>
      </c>
      <c r="AB133" s="1" t="s">
        <v>124</v>
      </c>
      <c r="AC133" s="1">
        <v>777451991</v>
      </c>
      <c r="AE133" s="2">
        <v>45717.779606481483</v>
      </c>
      <c r="AF133" s="1" t="s">
        <v>77</v>
      </c>
      <c r="AH133" s="1" t="s">
        <v>125</v>
      </c>
      <c r="AI133" s="1" t="s">
        <v>79</v>
      </c>
      <c r="AJ133" s="1" t="s">
        <v>378</v>
      </c>
      <c r="AK133" s="1" t="s">
        <v>1592</v>
      </c>
      <c r="AL133" s="1" t="s">
        <v>1591</v>
      </c>
      <c r="AM133" s="2">
        <v>45717.779629629629</v>
      </c>
      <c r="AN133" s="1" t="s">
        <v>1592</v>
      </c>
      <c r="AP133" s="1">
        <v>5754552</v>
      </c>
      <c r="AQ133" s="1" t="s">
        <v>83</v>
      </c>
      <c r="AR133" s="2">
        <v>45719.763402777775</v>
      </c>
      <c r="AS133" s="1" t="s">
        <v>84</v>
      </c>
      <c r="AT133" s="2">
        <v>45719.333333333336</v>
      </c>
      <c r="AU133" s="1" t="s">
        <v>85</v>
      </c>
      <c r="AV133" s="1" t="s">
        <v>233</v>
      </c>
      <c r="AW133" s="1" t="s">
        <v>234</v>
      </c>
      <c r="AX133" s="1" t="s">
        <v>235</v>
      </c>
      <c r="AZ133" s="2">
        <v>45719.763402777775</v>
      </c>
      <c r="BB133" s="1" t="s">
        <v>714</v>
      </c>
      <c r="BC133" s="1" t="s">
        <v>715</v>
      </c>
      <c r="BD133" s="1" t="s">
        <v>716</v>
      </c>
      <c r="BE133" s="1" t="s">
        <v>1595</v>
      </c>
      <c r="BF133" s="1" t="s">
        <v>188</v>
      </c>
    </row>
    <row r="134" spans="1:58" x14ac:dyDescent="0.35">
      <c r="A134" s="1">
        <v>3013006</v>
      </c>
      <c r="B134" s="1" t="s">
        <v>58</v>
      </c>
      <c r="C134" s="1">
        <v>325961</v>
      </c>
      <c r="D134" s="1">
        <v>338247505</v>
      </c>
      <c r="E134" s="1" t="s">
        <v>59</v>
      </c>
      <c r="F134" s="1" t="s">
        <v>60</v>
      </c>
      <c r="G134" s="1" t="s">
        <v>291</v>
      </c>
      <c r="H134" s="1" t="s">
        <v>976</v>
      </c>
      <c r="I134" s="1">
        <v>775578798</v>
      </c>
      <c r="J134" s="1" t="s">
        <v>1150</v>
      </c>
      <c r="K134" s="1">
        <v>12</v>
      </c>
      <c r="L134" s="1" t="s">
        <v>64</v>
      </c>
      <c r="M134" s="1" t="s">
        <v>65</v>
      </c>
      <c r="N134" s="2">
        <v>44805</v>
      </c>
      <c r="O134" s="1" t="s">
        <v>180</v>
      </c>
      <c r="Q134" s="1" t="s">
        <v>67</v>
      </c>
      <c r="R134" s="2">
        <v>45717.781412037039</v>
      </c>
      <c r="S134" s="1" t="s">
        <v>722</v>
      </c>
      <c r="T134" s="1" t="s">
        <v>100</v>
      </c>
      <c r="U134" s="1" t="s">
        <v>1098</v>
      </c>
      <c r="V134" s="1" t="s">
        <v>1596</v>
      </c>
      <c r="Y134" s="1" t="s">
        <v>1597</v>
      </c>
      <c r="Z134" s="1" t="s">
        <v>75</v>
      </c>
      <c r="AA134" s="1" t="s">
        <v>1598</v>
      </c>
      <c r="AB134" s="1" t="s">
        <v>1598</v>
      </c>
      <c r="AC134" s="1">
        <v>465</v>
      </c>
      <c r="AE134" s="2">
        <v>45718.620879629627</v>
      </c>
      <c r="AF134" s="1" t="s">
        <v>77</v>
      </c>
      <c r="AH134" s="1" t="s">
        <v>78</v>
      </c>
      <c r="AI134" s="1" t="s">
        <v>1000</v>
      </c>
      <c r="AJ134" s="1" t="s">
        <v>303</v>
      </c>
      <c r="AK134" s="1" t="s">
        <v>1599</v>
      </c>
      <c r="AL134" s="1" t="s">
        <v>363</v>
      </c>
      <c r="AM134" s="2">
        <v>45718.620949074073</v>
      </c>
      <c r="AN134" s="1" t="s">
        <v>1599</v>
      </c>
      <c r="AO134" s="1" t="s">
        <v>363</v>
      </c>
      <c r="AP134" s="1">
        <v>5755648</v>
      </c>
      <c r="AQ134" s="1" t="s">
        <v>83</v>
      </c>
      <c r="AR134" s="2">
        <v>45719.579247685186</v>
      </c>
      <c r="AS134" s="1" t="s">
        <v>84</v>
      </c>
      <c r="AT134" s="2">
        <v>45719.291666666664</v>
      </c>
      <c r="AU134" s="1" t="s">
        <v>85</v>
      </c>
      <c r="AV134" s="1" t="s">
        <v>86</v>
      </c>
      <c r="AW134" s="1" t="s">
        <v>87</v>
      </c>
      <c r="AX134" s="1" t="s">
        <v>88</v>
      </c>
      <c r="AZ134" s="2">
        <v>45719.579247685186</v>
      </c>
      <c r="BB134" s="1" t="s">
        <v>1534</v>
      </c>
      <c r="BC134" s="1" t="s">
        <v>1535</v>
      </c>
      <c r="BD134" s="1" t="s">
        <v>1536</v>
      </c>
      <c r="BE134" s="1" t="s">
        <v>1600</v>
      </c>
      <c r="BF134" s="1" t="s">
        <v>649</v>
      </c>
    </row>
    <row r="135" spans="1:58" x14ac:dyDescent="0.35">
      <c r="A135" s="1">
        <v>3013008</v>
      </c>
      <c r="B135" s="1" t="s">
        <v>1203</v>
      </c>
      <c r="C135" s="1">
        <v>35286951</v>
      </c>
      <c r="D135" s="1">
        <v>339605186</v>
      </c>
      <c r="E135" s="1" t="s">
        <v>59</v>
      </c>
      <c r="F135" s="1" t="s">
        <v>60</v>
      </c>
      <c r="G135" s="1" t="s">
        <v>599</v>
      </c>
      <c r="H135" s="1" t="s">
        <v>1028</v>
      </c>
      <c r="I135" s="1">
        <v>770125109</v>
      </c>
      <c r="J135" s="1" t="s">
        <v>1601</v>
      </c>
      <c r="K135" s="1">
        <v>16</v>
      </c>
      <c r="L135" s="1" t="s">
        <v>64</v>
      </c>
      <c r="M135" s="1" t="s">
        <v>65</v>
      </c>
      <c r="N135" s="2">
        <v>44998.822569444441</v>
      </c>
      <c r="O135" s="1" t="s">
        <v>497</v>
      </c>
      <c r="Q135" s="1" t="s">
        <v>67</v>
      </c>
      <c r="R135" s="2">
        <v>45717.783842592595</v>
      </c>
      <c r="S135" s="1" t="s">
        <v>1602</v>
      </c>
      <c r="T135" s="1" t="s">
        <v>100</v>
      </c>
      <c r="U135" s="1" t="s">
        <v>385</v>
      </c>
      <c r="V135" s="1" t="s">
        <v>1603</v>
      </c>
      <c r="W135" s="1" t="s">
        <v>725</v>
      </c>
      <c r="X135" s="1" t="s">
        <v>725</v>
      </c>
      <c r="Y135" s="1" t="s">
        <v>1604</v>
      </c>
      <c r="Z135" s="1" t="s">
        <v>1605</v>
      </c>
      <c r="AA135" s="1" t="s">
        <v>1606</v>
      </c>
      <c r="AB135" s="1" t="s">
        <v>124</v>
      </c>
      <c r="AE135" s="2">
        <v>45719.57917824074</v>
      </c>
      <c r="AF135" s="1" t="s">
        <v>77</v>
      </c>
      <c r="AH135" s="1" t="s">
        <v>125</v>
      </c>
      <c r="AI135" s="1" t="s">
        <v>339</v>
      </c>
      <c r="AJ135" s="1" t="s">
        <v>674</v>
      </c>
      <c r="AK135" s="1" t="s">
        <v>1607</v>
      </c>
      <c r="AL135" s="1" t="s">
        <v>993</v>
      </c>
      <c r="AM135" s="2">
        <v>45719.579467592594</v>
      </c>
      <c r="AN135" s="1" t="s">
        <v>1607</v>
      </c>
      <c r="AO135" s="1" t="s">
        <v>993</v>
      </c>
      <c r="AP135" s="1">
        <v>5758286</v>
      </c>
      <c r="AQ135" s="1" t="s">
        <v>83</v>
      </c>
      <c r="AR135" s="2">
        <v>45721.706064814818</v>
      </c>
      <c r="AS135" s="1" t="s">
        <v>84</v>
      </c>
      <c r="AT135" s="2">
        <v>45719.333333333336</v>
      </c>
      <c r="AU135" s="1" t="s">
        <v>573</v>
      </c>
      <c r="AV135" s="1" t="s">
        <v>1608</v>
      </c>
      <c r="AW135" s="1" t="s">
        <v>1609</v>
      </c>
      <c r="AX135" s="1" t="s">
        <v>1610</v>
      </c>
      <c r="AZ135" s="2">
        <v>45721.706875000003</v>
      </c>
      <c r="BB135" s="1" t="s">
        <v>746</v>
      </c>
      <c r="BC135" s="1" t="s">
        <v>747</v>
      </c>
      <c r="BD135" s="1" t="s">
        <v>748</v>
      </c>
      <c r="BE135" s="1" t="s">
        <v>1611</v>
      </c>
      <c r="BF135" s="1" t="s">
        <v>1612</v>
      </c>
    </row>
    <row r="136" spans="1:58" x14ac:dyDescent="0.35">
      <c r="A136" s="1">
        <v>3013021</v>
      </c>
      <c r="B136" s="1" t="s">
        <v>58</v>
      </c>
      <c r="C136" s="1">
        <v>44308481</v>
      </c>
      <c r="D136" s="1">
        <v>339450336</v>
      </c>
      <c r="E136" s="1" t="s">
        <v>59</v>
      </c>
      <c r="F136" s="1" t="s">
        <v>60</v>
      </c>
      <c r="G136" s="1" t="s">
        <v>1613</v>
      </c>
      <c r="H136" s="1" t="s">
        <v>1614</v>
      </c>
      <c r="I136" s="1">
        <v>773637278</v>
      </c>
      <c r="J136" s="1" t="s">
        <v>1385</v>
      </c>
      <c r="K136" s="1">
        <v>15</v>
      </c>
      <c r="L136" s="1" t="s">
        <v>64</v>
      </c>
      <c r="M136" s="1" t="s">
        <v>65</v>
      </c>
      <c r="N136" s="2">
        <v>45583.647013888891</v>
      </c>
      <c r="O136" s="1" t="s">
        <v>66</v>
      </c>
      <c r="Q136" s="1" t="s">
        <v>67</v>
      </c>
      <c r="R136" s="2">
        <v>45717.791307870371</v>
      </c>
      <c r="S136" s="1" t="s">
        <v>1615</v>
      </c>
      <c r="T136" s="1" t="s">
        <v>69</v>
      </c>
      <c r="U136" s="1" t="s">
        <v>70</v>
      </c>
      <c r="V136" s="1" t="s">
        <v>1616</v>
      </c>
      <c r="W136" s="1" t="s">
        <v>143</v>
      </c>
      <c r="X136" s="1" t="s">
        <v>143</v>
      </c>
      <c r="Y136" s="1" t="s">
        <v>1617</v>
      </c>
      <c r="Z136" s="1" t="s">
        <v>145</v>
      </c>
      <c r="AA136" s="1" t="s">
        <v>800</v>
      </c>
      <c r="AB136" s="1" t="s">
        <v>124</v>
      </c>
      <c r="AE136" s="2">
        <v>45717.791319444441</v>
      </c>
      <c r="AF136" s="1" t="s">
        <v>77</v>
      </c>
      <c r="AH136" s="1" t="s">
        <v>125</v>
      </c>
      <c r="AI136" s="1" t="s">
        <v>79</v>
      </c>
      <c r="AJ136" s="1" t="s">
        <v>283</v>
      </c>
      <c r="AK136" s="1" t="s">
        <v>1618</v>
      </c>
      <c r="AL136" s="1" t="s">
        <v>1615</v>
      </c>
      <c r="AM136" s="2">
        <v>45717.791365740741</v>
      </c>
      <c r="AN136" s="1" t="s">
        <v>1618</v>
      </c>
      <c r="AP136" s="1">
        <v>5754580</v>
      </c>
      <c r="AQ136" s="1" t="s">
        <v>83</v>
      </c>
      <c r="AR136" s="2">
        <v>45719.750601851854</v>
      </c>
      <c r="AS136" s="1" t="s">
        <v>84</v>
      </c>
      <c r="AT136" s="2">
        <v>45719.333333333336</v>
      </c>
      <c r="AU136" s="1" t="s">
        <v>85</v>
      </c>
      <c r="AV136" s="1" t="s">
        <v>149</v>
      </c>
      <c r="AW136" s="1" t="s">
        <v>150</v>
      </c>
      <c r="AX136" s="1" t="s">
        <v>745</v>
      </c>
      <c r="AZ136" s="2">
        <v>45719.750601851854</v>
      </c>
      <c r="BB136" s="1" t="s">
        <v>1619</v>
      </c>
      <c r="BC136" s="1" t="s">
        <v>1620</v>
      </c>
      <c r="BD136" s="1" t="s">
        <v>1621</v>
      </c>
      <c r="BE136" s="1" t="s">
        <v>1622</v>
      </c>
      <c r="BF136" s="1" t="s">
        <v>156</v>
      </c>
    </row>
    <row r="137" spans="1:58" x14ac:dyDescent="0.35">
      <c r="A137" s="1">
        <v>3013024</v>
      </c>
      <c r="B137" s="1" t="s">
        <v>58</v>
      </c>
      <c r="C137" s="1">
        <v>32713491</v>
      </c>
      <c r="D137" s="1">
        <v>339709964</v>
      </c>
      <c r="E137" s="1" t="s">
        <v>59</v>
      </c>
      <c r="F137" s="1" t="s">
        <v>60</v>
      </c>
      <c r="G137" s="1" t="s">
        <v>706</v>
      </c>
      <c r="H137" s="1" t="s">
        <v>1623</v>
      </c>
      <c r="I137" s="1">
        <v>779147666</v>
      </c>
      <c r="J137" s="1" t="s">
        <v>1624</v>
      </c>
      <c r="K137" s="1">
        <v>14</v>
      </c>
      <c r="L137" s="1" t="s">
        <v>64</v>
      </c>
      <c r="M137" s="1" t="s">
        <v>65</v>
      </c>
      <c r="N137" s="2">
        <v>44835</v>
      </c>
      <c r="O137" s="1" t="s">
        <v>66</v>
      </c>
      <c r="Q137" s="1" t="s">
        <v>67</v>
      </c>
      <c r="R137" s="2">
        <v>45717.792766203704</v>
      </c>
      <c r="S137" s="1" t="s">
        <v>1386</v>
      </c>
      <c r="T137" s="1" t="s">
        <v>100</v>
      </c>
      <c r="U137" s="1" t="s">
        <v>70</v>
      </c>
      <c r="V137" s="1" t="s">
        <v>1625</v>
      </c>
      <c r="W137" s="1" t="s">
        <v>298</v>
      </c>
      <c r="X137" s="1" t="s">
        <v>427</v>
      </c>
      <c r="Y137" s="1" t="s">
        <v>428</v>
      </c>
      <c r="Z137" s="1" t="s">
        <v>231</v>
      </c>
      <c r="AA137" s="1" t="s">
        <v>231</v>
      </c>
      <c r="AB137" s="1" t="s">
        <v>124</v>
      </c>
      <c r="AE137" s="2">
        <v>45719.632743055554</v>
      </c>
      <c r="AF137" s="1" t="s">
        <v>77</v>
      </c>
      <c r="AH137" s="1" t="s">
        <v>125</v>
      </c>
      <c r="AI137" s="1" t="s">
        <v>58</v>
      </c>
      <c r="AJ137" s="1" t="s">
        <v>126</v>
      </c>
      <c r="AK137" s="1" t="s">
        <v>1626</v>
      </c>
      <c r="AL137" s="1" t="s">
        <v>188</v>
      </c>
      <c r="AM137" s="2">
        <v>45719.6328587963</v>
      </c>
      <c r="AN137" s="1" t="s">
        <v>1626</v>
      </c>
      <c r="AO137" s="1" t="s">
        <v>188</v>
      </c>
      <c r="AP137" s="1">
        <v>5758770</v>
      </c>
      <c r="AQ137" s="1" t="s">
        <v>83</v>
      </c>
      <c r="AR137" s="2">
        <v>45720.755011574074</v>
      </c>
      <c r="AS137" s="1" t="s">
        <v>84</v>
      </c>
      <c r="AT137" s="2">
        <v>45719.333333333336</v>
      </c>
      <c r="AU137" s="1" t="s">
        <v>85</v>
      </c>
      <c r="AV137" s="1" t="s">
        <v>844</v>
      </c>
      <c r="AW137" s="1" t="s">
        <v>844</v>
      </c>
      <c r="AX137" s="1" t="s">
        <v>1176</v>
      </c>
      <c r="AZ137" s="2">
        <v>45720.755011574074</v>
      </c>
      <c r="BB137" s="1" t="s">
        <v>367</v>
      </c>
      <c r="BC137" s="1" t="s">
        <v>368</v>
      </c>
      <c r="BD137" s="1" t="s">
        <v>368</v>
      </c>
      <c r="BF137" s="1" t="s">
        <v>1627</v>
      </c>
    </row>
    <row r="138" spans="1:58" x14ac:dyDescent="0.35">
      <c r="A138" s="1">
        <v>3013027</v>
      </c>
      <c r="B138" s="1" t="s">
        <v>58</v>
      </c>
      <c r="C138" s="1">
        <v>43911321</v>
      </c>
      <c r="D138" s="1">
        <v>339787092</v>
      </c>
      <c r="E138" s="1" t="s">
        <v>59</v>
      </c>
      <c r="F138" s="1" t="s">
        <v>60</v>
      </c>
      <c r="G138" s="1" t="s">
        <v>1286</v>
      </c>
      <c r="H138" s="1" t="s">
        <v>96</v>
      </c>
      <c r="I138" s="1">
        <v>776538094</v>
      </c>
      <c r="J138" s="1" t="s">
        <v>1628</v>
      </c>
      <c r="K138" s="1">
        <v>16</v>
      </c>
      <c r="L138" s="1" t="s">
        <v>64</v>
      </c>
      <c r="M138" s="1" t="s">
        <v>65</v>
      </c>
      <c r="N138" s="2">
        <v>45544</v>
      </c>
      <c r="O138" s="1" t="s">
        <v>66</v>
      </c>
      <c r="Q138" s="1" t="s">
        <v>67</v>
      </c>
      <c r="R138" s="2">
        <v>45717.798541666663</v>
      </c>
      <c r="S138" s="1" t="s">
        <v>1629</v>
      </c>
      <c r="T138" s="1" t="s">
        <v>69</v>
      </c>
      <c r="U138" s="1" t="s">
        <v>70</v>
      </c>
      <c r="V138" s="1" t="s">
        <v>1630</v>
      </c>
      <c r="W138" s="1" t="s">
        <v>298</v>
      </c>
      <c r="X138" s="1" t="s">
        <v>670</v>
      </c>
      <c r="Y138" s="1" t="s">
        <v>1631</v>
      </c>
      <c r="Z138" s="1" t="s">
        <v>1632</v>
      </c>
      <c r="AA138" s="1" t="s">
        <v>1633</v>
      </c>
      <c r="AB138" s="1" t="s">
        <v>124</v>
      </c>
      <c r="AE138" s="2">
        <v>45717.79855324074</v>
      </c>
      <c r="AF138" s="1" t="s">
        <v>77</v>
      </c>
      <c r="AH138" s="1" t="s">
        <v>125</v>
      </c>
      <c r="AI138" s="1" t="s">
        <v>79</v>
      </c>
      <c r="AJ138" s="1" t="s">
        <v>378</v>
      </c>
      <c r="AK138" s="1" t="s">
        <v>1634</v>
      </c>
      <c r="AL138" s="1" t="s">
        <v>1629</v>
      </c>
      <c r="AM138" s="2">
        <v>45717.798587962963</v>
      </c>
      <c r="AN138" s="1" t="s">
        <v>1634</v>
      </c>
      <c r="AP138" s="1">
        <v>5754597</v>
      </c>
      <c r="AQ138" s="1" t="s">
        <v>83</v>
      </c>
      <c r="AR138" s="2">
        <v>45720.628564814811</v>
      </c>
      <c r="AS138" s="1" t="s">
        <v>84</v>
      </c>
      <c r="AT138" s="2">
        <v>45719.333333333336</v>
      </c>
      <c r="AU138" s="1" t="s">
        <v>85</v>
      </c>
      <c r="AV138" s="1" t="s">
        <v>233</v>
      </c>
      <c r="AW138" s="1" t="s">
        <v>234</v>
      </c>
      <c r="AX138" s="1" t="s">
        <v>1635</v>
      </c>
      <c r="AZ138" s="2">
        <v>45720.628564814811</v>
      </c>
      <c r="BB138" s="1" t="s">
        <v>714</v>
      </c>
      <c r="BC138" s="1" t="s">
        <v>715</v>
      </c>
      <c r="BD138" s="1" t="s">
        <v>716</v>
      </c>
      <c r="BE138" s="1" t="s">
        <v>717</v>
      </c>
      <c r="BF138" s="1" t="s">
        <v>431</v>
      </c>
    </row>
    <row r="139" spans="1:58" x14ac:dyDescent="0.35">
      <c r="A139" s="1">
        <v>3013034</v>
      </c>
      <c r="B139" s="1" t="s">
        <v>223</v>
      </c>
      <c r="C139" s="1">
        <v>40948131</v>
      </c>
      <c r="D139" s="1">
        <v>339633750</v>
      </c>
      <c r="E139" s="1" t="s">
        <v>59</v>
      </c>
      <c r="F139" s="1" t="s">
        <v>60</v>
      </c>
      <c r="G139" s="1" t="s">
        <v>1636</v>
      </c>
      <c r="H139" s="1" t="s">
        <v>1637</v>
      </c>
      <c r="I139" s="1">
        <v>772932952</v>
      </c>
      <c r="J139" s="1" t="s">
        <v>848</v>
      </c>
      <c r="K139" s="1">
        <v>16</v>
      </c>
      <c r="L139" s="1" t="s">
        <v>64</v>
      </c>
      <c r="M139" s="1" t="s">
        <v>65</v>
      </c>
      <c r="N139" s="2">
        <v>45583.756944444445</v>
      </c>
      <c r="O139" s="1" t="s">
        <v>98</v>
      </c>
      <c r="Q139" s="1" t="s">
        <v>67</v>
      </c>
      <c r="R139" s="2">
        <v>45717.805995370371</v>
      </c>
      <c r="S139" s="1" t="s">
        <v>1638</v>
      </c>
      <c r="T139" s="1" t="s">
        <v>100</v>
      </c>
      <c r="U139" s="1" t="s">
        <v>70</v>
      </c>
      <c r="V139" s="1" t="s">
        <v>1639</v>
      </c>
      <c r="W139" s="1" t="s">
        <v>892</v>
      </c>
      <c r="X139" s="1" t="s">
        <v>892</v>
      </c>
      <c r="Y139" s="1" t="s">
        <v>1640</v>
      </c>
      <c r="Z139" s="1" t="s">
        <v>1584</v>
      </c>
      <c r="AA139" s="1" t="s">
        <v>1641</v>
      </c>
      <c r="AB139" s="1" t="s">
        <v>124</v>
      </c>
      <c r="AE139" s="2">
        <v>45717.806006944447</v>
      </c>
      <c r="AF139" s="1" t="s">
        <v>77</v>
      </c>
      <c r="AH139" s="1" t="s">
        <v>125</v>
      </c>
      <c r="AI139" s="1" t="s">
        <v>106</v>
      </c>
      <c r="AJ139" s="1" t="s">
        <v>107</v>
      </c>
      <c r="AK139" s="1" t="s">
        <v>1639</v>
      </c>
      <c r="AL139" s="1" t="s">
        <v>1638</v>
      </c>
      <c r="AM139" s="2">
        <v>45717.806030092594</v>
      </c>
      <c r="AN139" s="1" t="s">
        <v>1639</v>
      </c>
      <c r="AP139" s="1">
        <v>5754606</v>
      </c>
      <c r="AQ139" s="1" t="s">
        <v>83</v>
      </c>
      <c r="AR139" s="2">
        <v>45719.622766203705</v>
      </c>
      <c r="AS139" s="1" t="s">
        <v>84</v>
      </c>
      <c r="AT139" s="2">
        <v>45719.333333333336</v>
      </c>
      <c r="AU139" s="1" t="s">
        <v>85</v>
      </c>
      <c r="AV139" s="1" t="s">
        <v>1446</v>
      </c>
      <c r="AW139" s="1" t="s">
        <v>1447</v>
      </c>
      <c r="AX139" s="1" t="s">
        <v>1642</v>
      </c>
      <c r="AZ139" s="2">
        <v>45719.622766203705</v>
      </c>
      <c r="BB139" s="1" t="s">
        <v>1643</v>
      </c>
      <c r="BC139" s="1" t="s">
        <v>1644</v>
      </c>
      <c r="BD139" s="1" t="s">
        <v>1645</v>
      </c>
      <c r="BE139" s="1" t="s">
        <v>1646</v>
      </c>
      <c r="BF139" s="1" t="s">
        <v>886</v>
      </c>
    </row>
    <row r="140" spans="1:58" x14ac:dyDescent="0.35">
      <c r="A140" s="1">
        <v>3013035</v>
      </c>
      <c r="B140" s="1" t="s">
        <v>58</v>
      </c>
      <c r="C140" s="1">
        <v>43677701</v>
      </c>
      <c r="D140" s="1">
        <v>339017590</v>
      </c>
      <c r="E140" s="1" t="s">
        <v>59</v>
      </c>
      <c r="F140" s="1" t="s">
        <v>60</v>
      </c>
      <c r="G140" s="1" t="s">
        <v>530</v>
      </c>
      <c r="H140" s="1" t="s">
        <v>1647</v>
      </c>
      <c r="I140" s="1">
        <v>781613697</v>
      </c>
      <c r="J140" s="1" t="s">
        <v>1648</v>
      </c>
      <c r="K140" s="1">
        <v>12</v>
      </c>
      <c r="L140" s="1" t="s">
        <v>64</v>
      </c>
      <c r="M140" s="1" t="s">
        <v>65</v>
      </c>
      <c r="N140" s="2">
        <v>45494</v>
      </c>
      <c r="O140" s="1" t="s">
        <v>66</v>
      </c>
      <c r="Q140" s="1" t="s">
        <v>67</v>
      </c>
      <c r="R140" s="2">
        <v>45717.806932870371</v>
      </c>
      <c r="S140" s="1" t="s">
        <v>1312</v>
      </c>
      <c r="T140" s="1" t="s">
        <v>69</v>
      </c>
      <c r="U140" s="1" t="s">
        <v>385</v>
      </c>
      <c r="V140" s="1" t="s">
        <v>1649</v>
      </c>
      <c r="W140" s="1" t="s">
        <v>892</v>
      </c>
      <c r="X140" s="1" t="s">
        <v>892</v>
      </c>
      <c r="Y140" s="1" t="s">
        <v>1443</v>
      </c>
      <c r="Z140" s="1" t="s">
        <v>1444</v>
      </c>
      <c r="AA140" s="1" t="s">
        <v>1445</v>
      </c>
      <c r="AB140" s="1" t="s">
        <v>124</v>
      </c>
      <c r="AE140" s="2">
        <v>45717.806944444441</v>
      </c>
      <c r="AF140" s="1" t="s">
        <v>77</v>
      </c>
      <c r="AH140" s="1" t="s">
        <v>125</v>
      </c>
      <c r="AI140" s="1" t="s">
        <v>79</v>
      </c>
      <c r="AJ140" s="1" t="s">
        <v>378</v>
      </c>
      <c r="AK140" s="1" t="s">
        <v>1649</v>
      </c>
      <c r="AL140" s="1" t="s">
        <v>1312</v>
      </c>
      <c r="AM140" s="2">
        <v>45717.806967592594</v>
      </c>
      <c r="AN140" s="1" t="s">
        <v>1649</v>
      </c>
      <c r="AP140" s="1">
        <v>5754607</v>
      </c>
      <c r="AQ140" s="1" t="s">
        <v>83</v>
      </c>
      <c r="AR140" s="2">
        <v>45719.704432870371</v>
      </c>
      <c r="AS140" s="1" t="s">
        <v>84</v>
      </c>
      <c r="AT140" s="2">
        <v>45719.333333333336</v>
      </c>
      <c r="AU140" s="1" t="s">
        <v>85</v>
      </c>
      <c r="AV140" s="1" t="s">
        <v>1446</v>
      </c>
      <c r="AW140" s="1" t="s">
        <v>1447</v>
      </c>
      <c r="AX140" s="1" t="s">
        <v>1642</v>
      </c>
      <c r="AZ140" s="2">
        <v>45719.704432870371</v>
      </c>
      <c r="BB140" s="1" t="s">
        <v>111</v>
      </c>
      <c r="BC140" s="1" t="s">
        <v>112</v>
      </c>
      <c r="BD140" s="1" t="s">
        <v>113</v>
      </c>
      <c r="BE140" s="1" t="s">
        <v>1650</v>
      </c>
      <c r="BF140" s="1" t="s">
        <v>1365</v>
      </c>
    </row>
    <row r="141" spans="1:58" x14ac:dyDescent="0.35">
      <c r="A141" s="1">
        <v>3013037</v>
      </c>
      <c r="B141" s="1" t="s">
        <v>58</v>
      </c>
      <c r="C141" s="1">
        <v>44708331</v>
      </c>
      <c r="D141" s="1">
        <v>338801932</v>
      </c>
      <c r="E141" s="1" t="s">
        <v>59</v>
      </c>
      <c r="F141" s="1" t="s">
        <v>60</v>
      </c>
      <c r="G141" s="1" t="s">
        <v>61</v>
      </c>
      <c r="H141" s="1" t="s">
        <v>1651</v>
      </c>
      <c r="I141" s="1">
        <v>784541151</v>
      </c>
      <c r="J141" s="1" t="s">
        <v>848</v>
      </c>
      <c r="K141" s="1">
        <v>13</v>
      </c>
      <c r="L141" s="1" t="s">
        <v>64</v>
      </c>
      <c r="M141" s="1" t="s">
        <v>65</v>
      </c>
      <c r="N141" s="2">
        <v>45625.75</v>
      </c>
      <c r="O141" s="1" t="s">
        <v>66</v>
      </c>
      <c r="Q141" s="1" t="s">
        <v>67</v>
      </c>
      <c r="R141" s="2">
        <v>45717.809120370373</v>
      </c>
      <c r="S141" s="1" t="s">
        <v>1602</v>
      </c>
      <c r="T141" s="1" t="s">
        <v>100</v>
      </c>
      <c r="U141" s="1" t="s">
        <v>70</v>
      </c>
      <c r="V141" s="1" t="s">
        <v>1652</v>
      </c>
      <c r="Y141" s="1" t="s">
        <v>1653</v>
      </c>
      <c r="Z141" s="1" t="s">
        <v>1654</v>
      </c>
      <c r="AA141" s="1" t="s">
        <v>1655</v>
      </c>
      <c r="AB141" s="1" t="s">
        <v>124</v>
      </c>
      <c r="AE141" s="2">
        <v>45717.809131944443</v>
      </c>
      <c r="AF141" s="1" t="s">
        <v>77</v>
      </c>
      <c r="AH141" s="1" t="s">
        <v>78</v>
      </c>
      <c r="AI141" s="1" t="s">
        <v>79</v>
      </c>
      <c r="AJ141" s="1" t="s">
        <v>283</v>
      </c>
      <c r="AK141" s="1" t="s">
        <v>1656</v>
      </c>
      <c r="AL141" s="1" t="s">
        <v>1602</v>
      </c>
      <c r="AM141" s="2">
        <v>45717.809166666666</v>
      </c>
      <c r="AN141" s="1" t="s">
        <v>1656</v>
      </c>
      <c r="AP141" s="1">
        <v>5754609</v>
      </c>
      <c r="AQ141" s="1" t="s">
        <v>83</v>
      </c>
      <c r="AR141" s="2">
        <v>45719.979155092595</v>
      </c>
      <c r="AS141" s="1" t="s">
        <v>84</v>
      </c>
      <c r="AT141" s="2">
        <v>45719.333333333336</v>
      </c>
      <c r="AU141" s="1" t="s">
        <v>85</v>
      </c>
      <c r="AV141" s="1" t="s">
        <v>608</v>
      </c>
      <c r="AW141" s="1" t="s">
        <v>609</v>
      </c>
      <c r="AX141" s="1" t="s">
        <v>1657</v>
      </c>
      <c r="AZ141" s="2">
        <v>45719.979155092595</v>
      </c>
      <c r="BB141" s="1" t="s">
        <v>1658</v>
      </c>
      <c r="BC141" s="1" t="s">
        <v>1659</v>
      </c>
      <c r="BD141" s="1" t="s">
        <v>1660</v>
      </c>
      <c r="BE141" s="1" t="s">
        <v>1120</v>
      </c>
      <c r="BF141" s="1" t="s">
        <v>612</v>
      </c>
    </row>
    <row r="142" spans="1:58" x14ac:dyDescent="0.35">
      <c r="A142" s="1">
        <v>3013048</v>
      </c>
      <c r="B142" s="1" t="s">
        <v>223</v>
      </c>
      <c r="C142" s="1">
        <v>41990771</v>
      </c>
      <c r="D142" s="1">
        <v>338038084</v>
      </c>
      <c r="E142" s="1" t="s">
        <v>59</v>
      </c>
      <c r="F142" s="1" t="s">
        <v>60</v>
      </c>
      <c r="G142" s="1" t="s">
        <v>258</v>
      </c>
      <c r="H142" s="1" t="s">
        <v>1661</v>
      </c>
      <c r="I142" s="1">
        <v>783856313</v>
      </c>
      <c r="J142" s="1" t="s">
        <v>1096</v>
      </c>
      <c r="K142" s="1">
        <v>13</v>
      </c>
      <c r="L142" s="1" t="s">
        <v>64</v>
      </c>
      <c r="M142" s="1" t="s">
        <v>65</v>
      </c>
      <c r="N142" s="2">
        <v>45233.041666666664</v>
      </c>
      <c r="O142" s="1" t="s">
        <v>98</v>
      </c>
      <c r="Q142" s="1" t="s">
        <v>67</v>
      </c>
      <c r="R142" s="2">
        <v>45717.822094907409</v>
      </c>
      <c r="S142" s="1" t="s">
        <v>740</v>
      </c>
      <c r="T142" s="1" t="s">
        <v>69</v>
      </c>
      <c r="U142" s="1" t="s">
        <v>70</v>
      </c>
      <c r="V142" s="1" t="s">
        <v>1662</v>
      </c>
      <c r="W142" s="1" t="s">
        <v>653</v>
      </c>
      <c r="X142" s="1" t="s">
        <v>942</v>
      </c>
      <c r="Y142" s="1" t="s">
        <v>1475</v>
      </c>
      <c r="Z142" s="1" t="s">
        <v>1476</v>
      </c>
      <c r="AA142" s="1" t="s">
        <v>1663</v>
      </c>
      <c r="AB142" s="1" t="s">
        <v>1663</v>
      </c>
      <c r="AE142" s="2">
        <v>45717.822094907409</v>
      </c>
      <c r="AF142" s="1" t="s">
        <v>77</v>
      </c>
      <c r="AH142" s="1" t="s">
        <v>78</v>
      </c>
      <c r="AI142" s="1" t="s">
        <v>360</v>
      </c>
      <c r="AJ142" s="1" t="s">
        <v>107</v>
      </c>
      <c r="AK142" s="1" t="s">
        <v>1662</v>
      </c>
      <c r="AL142" s="1" t="s">
        <v>740</v>
      </c>
      <c r="AM142" s="2">
        <v>45717.822129629632</v>
      </c>
      <c r="AN142" s="1" t="s">
        <v>1662</v>
      </c>
      <c r="AP142" s="1">
        <v>5754624</v>
      </c>
      <c r="AQ142" s="1" t="s">
        <v>83</v>
      </c>
      <c r="AR142" s="2">
        <v>45719.573472222219</v>
      </c>
      <c r="AS142" s="1" t="s">
        <v>84</v>
      </c>
      <c r="AT142" s="2">
        <v>45719.333333333336</v>
      </c>
      <c r="AU142" s="1" t="s">
        <v>85</v>
      </c>
      <c r="AV142" s="1" t="s">
        <v>947</v>
      </c>
      <c r="AW142" s="1" t="s">
        <v>948</v>
      </c>
      <c r="AX142" s="1" t="s">
        <v>1664</v>
      </c>
      <c r="AZ142" s="2">
        <v>45719.573472222219</v>
      </c>
      <c r="BB142" s="1" t="s">
        <v>1571</v>
      </c>
      <c r="BC142" s="1" t="s">
        <v>1572</v>
      </c>
      <c r="BD142" s="1" t="s">
        <v>1573</v>
      </c>
      <c r="BE142" s="1" t="s">
        <v>1665</v>
      </c>
      <c r="BF142" s="1" t="s">
        <v>1484</v>
      </c>
    </row>
    <row r="143" spans="1:58" x14ac:dyDescent="0.35">
      <c r="A143" s="1">
        <v>3013049</v>
      </c>
      <c r="B143" s="1" t="s">
        <v>58</v>
      </c>
      <c r="C143" s="1">
        <v>40482961</v>
      </c>
      <c r="D143" s="1">
        <v>338420288</v>
      </c>
      <c r="E143" s="1" t="s">
        <v>59</v>
      </c>
      <c r="F143" s="1" t="s">
        <v>60</v>
      </c>
      <c r="G143" s="1" t="s">
        <v>1666</v>
      </c>
      <c r="H143" s="1" t="s">
        <v>1667</v>
      </c>
      <c r="I143" s="1">
        <v>788969608</v>
      </c>
      <c r="J143" s="1" t="s">
        <v>1668</v>
      </c>
      <c r="K143" s="1">
        <v>12</v>
      </c>
      <c r="L143" s="1" t="s">
        <v>64</v>
      </c>
      <c r="M143" s="1" t="s">
        <v>65</v>
      </c>
      <c r="N143" s="2">
        <v>44973.72078703704</v>
      </c>
      <c r="O143" s="1" t="s">
        <v>180</v>
      </c>
      <c r="Q143" s="1" t="s">
        <v>67</v>
      </c>
      <c r="R143" s="2">
        <v>45717.822685185187</v>
      </c>
      <c r="S143" s="1" t="s">
        <v>1669</v>
      </c>
      <c r="T143" s="1" t="s">
        <v>639</v>
      </c>
      <c r="U143" s="1" t="s">
        <v>70</v>
      </c>
      <c r="V143" s="1" t="s">
        <v>1670</v>
      </c>
      <c r="Y143" s="1" t="s">
        <v>1671</v>
      </c>
      <c r="Z143" s="1" t="s">
        <v>248</v>
      </c>
      <c r="AA143" s="1" t="s">
        <v>248</v>
      </c>
      <c r="AB143" s="1" t="s">
        <v>1672</v>
      </c>
      <c r="AE143" s="2">
        <v>45718.749884259261</v>
      </c>
      <c r="AF143" s="1" t="s">
        <v>77</v>
      </c>
      <c r="AH143" s="1" t="s">
        <v>78</v>
      </c>
      <c r="AI143" s="1" t="s">
        <v>58</v>
      </c>
      <c r="AJ143" s="1" t="s">
        <v>80</v>
      </c>
      <c r="AK143" s="1" t="s">
        <v>1673</v>
      </c>
      <c r="AL143" s="1" t="s">
        <v>82</v>
      </c>
      <c r="AM143" s="2">
        <v>45718.749965277777</v>
      </c>
      <c r="AN143" s="1" t="s">
        <v>1673</v>
      </c>
      <c r="AO143" s="1" t="s">
        <v>82</v>
      </c>
      <c r="AP143" s="1">
        <v>5755919</v>
      </c>
      <c r="AQ143" s="1" t="s">
        <v>83</v>
      </c>
      <c r="AR143" s="2">
        <v>45719.65116898148</v>
      </c>
      <c r="AS143" s="1" t="s">
        <v>84</v>
      </c>
      <c r="AT143" s="2">
        <v>45719.333333333336</v>
      </c>
      <c r="AU143" s="1" t="s">
        <v>85</v>
      </c>
      <c r="AV143" s="1" t="s">
        <v>86</v>
      </c>
      <c r="AW143" s="1" t="s">
        <v>87</v>
      </c>
      <c r="AX143" s="1" t="s">
        <v>88</v>
      </c>
      <c r="AZ143" s="2">
        <v>45719.65116898148</v>
      </c>
      <c r="BB143" s="1" t="s">
        <v>1003</v>
      </c>
      <c r="BC143" s="1" t="s">
        <v>595</v>
      </c>
      <c r="BD143" s="1" t="s">
        <v>1004</v>
      </c>
      <c r="BE143" s="1" t="s">
        <v>755</v>
      </c>
      <c r="BF143" s="1" t="s">
        <v>137</v>
      </c>
    </row>
    <row r="144" spans="1:58" x14ac:dyDescent="0.35">
      <c r="A144" s="1">
        <v>3013050</v>
      </c>
      <c r="B144" s="1" t="s">
        <v>58</v>
      </c>
      <c r="C144" s="1">
        <v>44079321</v>
      </c>
      <c r="D144" s="1">
        <v>338568228</v>
      </c>
      <c r="E144" s="1" t="s">
        <v>59</v>
      </c>
      <c r="F144" s="1" t="s">
        <v>60</v>
      </c>
      <c r="G144" s="1" t="s">
        <v>1366</v>
      </c>
      <c r="H144" s="1" t="s">
        <v>1674</v>
      </c>
      <c r="I144" s="1">
        <v>770464529</v>
      </c>
      <c r="J144" s="1" t="s">
        <v>1675</v>
      </c>
      <c r="K144" s="1">
        <v>13</v>
      </c>
      <c r="L144" s="1" t="s">
        <v>64</v>
      </c>
      <c r="M144" s="1" t="s">
        <v>65</v>
      </c>
      <c r="N144" s="2">
        <v>45576.61278935185</v>
      </c>
      <c r="O144" s="1" t="s">
        <v>66</v>
      </c>
      <c r="Q144" s="1" t="s">
        <v>67</v>
      </c>
      <c r="R144" s="2">
        <v>45717.822928240741</v>
      </c>
      <c r="S144" s="1" t="s">
        <v>1229</v>
      </c>
      <c r="T144" s="1" t="s">
        <v>69</v>
      </c>
      <c r="U144" s="1" t="s">
        <v>70</v>
      </c>
      <c r="V144" s="1" t="s">
        <v>1676</v>
      </c>
      <c r="W144" s="1" t="s">
        <v>334</v>
      </c>
      <c r="X144" s="1" t="s">
        <v>1153</v>
      </c>
      <c r="Y144" s="1" t="s">
        <v>760</v>
      </c>
      <c r="Z144" s="1" t="s">
        <v>1677</v>
      </c>
      <c r="AA144" s="1" t="s">
        <v>1678</v>
      </c>
      <c r="AB144" s="1" t="s">
        <v>124</v>
      </c>
      <c r="AE144" s="2">
        <v>45718.65284722222</v>
      </c>
      <c r="AF144" s="1" t="s">
        <v>77</v>
      </c>
      <c r="AH144" s="1" t="s">
        <v>125</v>
      </c>
      <c r="AI144" s="1" t="s">
        <v>58</v>
      </c>
      <c r="AJ144" s="1" t="s">
        <v>126</v>
      </c>
      <c r="AK144" s="1" t="s">
        <v>1679</v>
      </c>
      <c r="AL144" s="1" t="s">
        <v>914</v>
      </c>
      <c r="AM144" s="2">
        <v>45718.652939814812</v>
      </c>
      <c r="AN144" s="1" t="s">
        <v>1679</v>
      </c>
      <c r="AO144" s="1" t="s">
        <v>914</v>
      </c>
      <c r="AP144" s="1">
        <v>5755739</v>
      </c>
      <c r="AQ144" s="1" t="s">
        <v>83</v>
      </c>
      <c r="AR144" s="2">
        <v>45719.681134259263</v>
      </c>
      <c r="AS144" s="1" t="s">
        <v>84</v>
      </c>
      <c r="AT144" s="2">
        <v>45718.5625</v>
      </c>
      <c r="AU144" s="1" t="s">
        <v>85</v>
      </c>
      <c r="AV144" s="1" t="s">
        <v>1680</v>
      </c>
      <c r="AW144" s="1" t="s">
        <v>1681</v>
      </c>
      <c r="AX144" s="1" t="s">
        <v>1682</v>
      </c>
      <c r="AZ144" s="2">
        <v>45719.681134259263</v>
      </c>
      <c r="BB144" s="1" t="s">
        <v>551</v>
      </c>
      <c r="BC144" s="1" t="s">
        <v>552</v>
      </c>
      <c r="BD144" s="1" t="s">
        <v>553</v>
      </c>
      <c r="BE144" s="1" t="s">
        <v>1683</v>
      </c>
      <c r="BF144" s="1" t="s">
        <v>1383</v>
      </c>
    </row>
    <row r="145" spans="1:58" x14ac:dyDescent="0.35">
      <c r="A145" s="1">
        <v>3013053</v>
      </c>
      <c r="B145" s="1" t="s">
        <v>58</v>
      </c>
      <c r="C145" s="1">
        <v>41658651</v>
      </c>
      <c r="D145" s="1">
        <v>338451629</v>
      </c>
      <c r="E145" s="1" t="s">
        <v>59</v>
      </c>
      <c r="F145" s="1" t="s">
        <v>60</v>
      </c>
      <c r="G145" s="1" t="s">
        <v>1684</v>
      </c>
      <c r="H145" s="1" t="s">
        <v>1685</v>
      </c>
      <c r="I145" s="1">
        <v>774027614</v>
      </c>
      <c r="J145" s="1" t="s">
        <v>1686</v>
      </c>
      <c r="K145" s="1">
        <v>12</v>
      </c>
      <c r="L145" s="1" t="s">
        <v>64</v>
      </c>
      <c r="M145" s="1" t="s">
        <v>65</v>
      </c>
      <c r="N145" s="2">
        <v>45183.625</v>
      </c>
      <c r="O145" s="1" t="s">
        <v>353</v>
      </c>
      <c r="Q145" s="1" t="s">
        <v>67</v>
      </c>
      <c r="R145" s="2">
        <v>45717.825555555559</v>
      </c>
      <c r="S145" s="1" t="s">
        <v>1627</v>
      </c>
      <c r="T145" s="1" t="s">
        <v>100</v>
      </c>
      <c r="U145" s="1" t="s">
        <v>70</v>
      </c>
      <c r="V145" s="1" t="s">
        <v>1687</v>
      </c>
      <c r="Y145" s="1" t="s">
        <v>1688</v>
      </c>
      <c r="Z145" s="1" t="s">
        <v>75</v>
      </c>
      <c r="AA145" s="1" t="s">
        <v>1689</v>
      </c>
      <c r="AB145" s="1" t="s">
        <v>124</v>
      </c>
      <c r="AE145" s="2">
        <v>45718.480138888888</v>
      </c>
      <c r="AF145" s="1" t="s">
        <v>77</v>
      </c>
      <c r="AH145" s="1" t="s">
        <v>125</v>
      </c>
      <c r="AI145" s="1" t="s">
        <v>58</v>
      </c>
      <c r="AJ145" s="1" t="s">
        <v>126</v>
      </c>
      <c r="AK145" s="1" t="s">
        <v>1690</v>
      </c>
      <c r="AL145" s="1" t="s">
        <v>188</v>
      </c>
      <c r="AM145" s="2">
        <v>45718.480208333334</v>
      </c>
      <c r="AN145" s="1" t="s">
        <v>1690</v>
      </c>
      <c r="AO145" s="1" t="s">
        <v>188</v>
      </c>
      <c r="AP145" s="1">
        <v>5755374</v>
      </c>
      <c r="AQ145" s="1" t="s">
        <v>83</v>
      </c>
      <c r="AR145" s="2">
        <v>45719.508912037039</v>
      </c>
      <c r="AS145" s="1" t="s">
        <v>84</v>
      </c>
      <c r="AT145" s="2">
        <v>45718.333333333336</v>
      </c>
      <c r="AU145" s="1" t="s">
        <v>85</v>
      </c>
      <c r="AV145" s="1" t="s">
        <v>480</v>
      </c>
      <c r="AW145" s="1" t="s">
        <v>481</v>
      </c>
      <c r="AX145" s="1" t="s">
        <v>1691</v>
      </c>
      <c r="AZ145" s="2">
        <v>45719.508912037039</v>
      </c>
      <c r="BB145" s="1" t="s">
        <v>1692</v>
      </c>
      <c r="BC145" s="1" t="s">
        <v>1693</v>
      </c>
      <c r="BD145" s="1" t="s">
        <v>1694</v>
      </c>
      <c r="BE145" s="1" t="s">
        <v>1695</v>
      </c>
      <c r="BF145" s="1" t="s">
        <v>1538</v>
      </c>
    </row>
    <row r="146" spans="1:58" x14ac:dyDescent="0.35">
      <c r="A146" s="1">
        <v>3013054</v>
      </c>
      <c r="B146" s="1" t="s">
        <v>58</v>
      </c>
      <c r="C146" s="1">
        <v>40172371</v>
      </c>
      <c r="D146" s="1">
        <v>338515026</v>
      </c>
      <c r="E146" s="1" t="s">
        <v>59</v>
      </c>
      <c r="F146" s="1" t="s">
        <v>60</v>
      </c>
      <c r="G146" s="1" t="s">
        <v>599</v>
      </c>
      <c r="H146" s="1" t="s">
        <v>1696</v>
      </c>
      <c r="I146" s="1">
        <v>774487351</v>
      </c>
      <c r="J146" s="1" t="s">
        <v>1697</v>
      </c>
      <c r="K146" s="1">
        <v>13</v>
      </c>
      <c r="L146" s="1" t="s">
        <v>64</v>
      </c>
      <c r="M146" s="1" t="s">
        <v>65</v>
      </c>
      <c r="N146" s="2">
        <v>44937.458333333336</v>
      </c>
      <c r="O146" s="1" t="s">
        <v>66</v>
      </c>
      <c r="Q146" s="1" t="s">
        <v>67</v>
      </c>
      <c r="R146" s="2">
        <v>45717.826874999999</v>
      </c>
      <c r="S146" s="1" t="s">
        <v>1698</v>
      </c>
      <c r="T146" s="1" t="s">
        <v>69</v>
      </c>
      <c r="U146" s="1" t="s">
        <v>70</v>
      </c>
      <c r="V146" s="1" t="s">
        <v>1699</v>
      </c>
      <c r="W146" s="1" t="s">
        <v>334</v>
      </c>
      <c r="X146" s="1" t="s">
        <v>335</v>
      </c>
      <c r="Y146" s="1" t="s">
        <v>1700</v>
      </c>
      <c r="Z146" s="1" t="s">
        <v>337</v>
      </c>
      <c r="AA146" s="1" t="s">
        <v>1701</v>
      </c>
      <c r="AB146" s="1" t="s">
        <v>1701</v>
      </c>
      <c r="AC146" s="1">
        <v>45</v>
      </c>
      <c r="AE146" s="2">
        <v>45717.826874999999</v>
      </c>
      <c r="AF146" s="1" t="s">
        <v>77</v>
      </c>
      <c r="AH146" s="1" t="s">
        <v>78</v>
      </c>
      <c r="AI146" s="1" t="s">
        <v>79</v>
      </c>
      <c r="AJ146" s="1" t="s">
        <v>378</v>
      </c>
      <c r="AK146" s="1" t="s">
        <v>1423</v>
      </c>
      <c r="AL146" s="1" t="s">
        <v>1698</v>
      </c>
      <c r="AM146" s="2">
        <v>45717.826909722222</v>
      </c>
      <c r="AN146" s="1" t="s">
        <v>1423</v>
      </c>
      <c r="AP146" s="1">
        <v>5754630</v>
      </c>
      <c r="AQ146" s="1" t="s">
        <v>83</v>
      </c>
      <c r="AR146" s="2">
        <v>45719.766331018516</v>
      </c>
      <c r="AS146" s="1" t="s">
        <v>84</v>
      </c>
      <c r="AT146" s="2">
        <v>45719.333333333336</v>
      </c>
      <c r="AU146" s="1" t="s">
        <v>85</v>
      </c>
      <c r="AV146" s="1" t="s">
        <v>1702</v>
      </c>
      <c r="AW146" s="1" t="s">
        <v>1703</v>
      </c>
      <c r="AX146" s="1" t="s">
        <v>1704</v>
      </c>
      <c r="AZ146" s="2">
        <v>45719.766331018516</v>
      </c>
      <c r="BB146" s="1" t="s">
        <v>776</v>
      </c>
      <c r="BC146" s="1" t="s">
        <v>777</v>
      </c>
      <c r="BD146" s="1" t="s">
        <v>778</v>
      </c>
      <c r="BE146" s="1" t="s">
        <v>1705</v>
      </c>
      <c r="BF146" s="1" t="s">
        <v>349</v>
      </c>
    </row>
    <row r="147" spans="1:58" x14ac:dyDescent="0.35">
      <c r="A147" s="1">
        <v>3013056</v>
      </c>
      <c r="B147" s="1" t="s">
        <v>58</v>
      </c>
      <c r="C147" s="1">
        <v>41396551</v>
      </c>
      <c r="D147" s="1">
        <v>338489882</v>
      </c>
      <c r="E147" s="1" t="s">
        <v>59</v>
      </c>
      <c r="F147" s="1" t="s">
        <v>60</v>
      </c>
      <c r="G147" s="1" t="s">
        <v>422</v>
      </c>
      <c r="H147" s="1" t="s">
        <v>1706</v>
      </c>
      <c r="I147" s="1">
        <v>775378239</v>
      </c>
      <c r="J147" s="1" t="s">
        <v>1707</v>
      </c>
      <c r="K147" s="1">
        <v>12</v>
      </c>
      <c r="L147" s="1" t="s">
        <v>64</v>
      </c>
      <c r="M147" s="1" t="s">
        <v>65</v>
      </c>
      <c r="N147" s="2">
        <v>45145.638888888891</v>
      </c>
      <c r="O147" s="1" t="s">
        <v>66</v>
      </c>
      <c r="Q147" s="1" t="s">
        <v>67</v>
      </c>
      <c r="R147" s="2">
        <v>45717.827997685185</v>
      </c>
      <c r="S147" s="1" t="s">
        <v>1548</v>
      </c>
      <c r="T147" s="1" t="s">
        <v>69</v>
      </c>
      <c r="U147" s="1" t="s">
        <v>70</v>
      </c>
      <c r="V147" s="1" t="s">
        <v>1708</v>
      </c>
      <c r="W147" s="1" t="s">
        <v>334</v>
      </c>
      <c r="X147" s="1" t="s">
        <v>1153</v>
      </c>
      <c r="Y147" s="1" t="s">
        <v>1709</v>
      </c>
      <c r="Z147" s="1" t="s">
        <v>1677</v>
      </c>
      <c r="AA147" s="1" t="s">
        <v>1710</v>
      </c>
      <c r="AB147" s="1" t="s">
        <v>124</v>
      </c>
      <c r="AE147" s="2">
        <v>45719.677557870367</v>
      </c>
      <c r="AF147" s="1" t="s">
        <v>77</v>
      </c>
      <c r="AH147" s="1" t="s">
        <v>125</v>
      </c>
      <c r="AI147" s="1" t="s">
        <v>58</v>
      </c>
      <c r="AJ147" s="1" t="s">
        <v>126</v>
      </c>
      <c r="AK147" s="1" t="s">
        <v>1683</v>
      </c>
      <c r="AL147" s="1" t="s">
        <v>1383</v>
      </c>
      <c r="AM147" s="2">
        <v>45719.677673611113</v>
      </c>
      <c r="AN147" s="1" t="s">
        <v>1683</v>
      </c>
      <c r="AO147" s="1" t="s">
        <v>1383</v>
      </c>
      <c r="AP147" s="1">
        <v>5759142</v>
      </c>
      <c r="AQ147" s="1" t="s">
        <v>83</v>
      </c>
      <c r="AR147" s="2">
        <v>45720.504953703705</v>
      </c>
      <c r="AS147" s="1" t="s">
        <v>84</v>
      </c>
      <c r="AT147" s="2">
        <v>45719.5625</v>
      </c>
      <c r="AU147" s="1" t="s">
        <v>85</v>
      </c>
      <c r="AV147" s="1" t="s">
        <v>205</v>
      </c>
      <c r="AW147" s="1" t="s">
        <v>206</v>
      </c>
      <c r="AX147" s="1" t="s">
        <v>207</v>
      </c>
      <c r="AZ147" s="2">
        <v>45720.504953703705</v>
      </c>
      <c r="BB147" s="1" t="s">
        <v>192</v>
      </c>
      <c r="BC147" s="1" t="s">
        <v>193</v>
      </c>
      <c r="BD147" s="1" t="s">
        <v>194</v>
      </c>
      <c r="BE147" s="1" t="s">
        <v>1711</v>
      </c>
      <c r="BF147" s="1" t="s">
        <v>525</v>
      </c>
    </row>
    <row r="148" spans="1:58" x14ac:dyDescent="0.35">
      <c r="A148" s="1">
        <v>3013064</v>
      </c>
      <c r="B148" s="1" t="s">
        <v>58</v>
      </c>
      <c r="C148" s="1">
        <v>43926481</v>
      </c>
      <c r="D148" s="1">
        <v>338480605</v>
      </c>
      <c r="E148" s="1" t="s">
        <v>59</v>
      </c>
      <c r="F148" s="1" t="s">
        <v>60</v>
      </c>
      <c r="G148" s="1" t="s">
        <v>224</v>
      </c>
      <c r="H148" s="1" t="s">
        <v>1712</v>
      </c>
      <c r="I148" s="1">
        <v>788905744</v>
      </c>
      <c r="J148" s="1" t="s">
        <v>1713</v>
      </c>
      <c r="K148" s="1">
        <v>12</v>
      </c>
      <c r="L148" s="1" t="s">
        <v>64</v>
      </c>
      <c r="M148" s="1" t="s">
        <v>65</v>
      </c>
      <c r="N148" s="2">
        <v>45610.541666666664</v>
      </c>
      <c r="O148" s="1" t="s">
        <v>66</v>
      </c>
      <c r="Q148" s="1" t="s">
        <v>67</v>
      </c>
      <c r="R148" s="2">
        <v>45717.836782407408</v>
      </c>
      <c r="S148" s="1" t="s">
        <v>772</v>
      </c>
      <c r="T148" s="1" t="s">
        <v>69</v>
      </c>
      <c r="U148" s="1" t="s">
        <v>70</v>
      </c>
      <c r="V148" s="1" t="s">
        <v>1714</v>
      </c>
      <c r="Y148" s="1" t="s">
        <v>760</v>
      </c>
      <c r="Z148" s="1" t="s">
        <v>1677</v>
      </c>
      <c r="AA148" s="1" t="s">
        <v>1715</v>
      </c>
      <c r="AB148" s="1" t="s">
        <v>124</v>
      </c>
      <c r="AE148" s="2">
        <v>45718.602824074071</v>
      </c>
      <c r="AF148" s="1" t="s">
        <v>77</v>
      </c>
      <c r="AH148" s="1" t="s">
        <v>125</v>
      </c>
      <c r="AI148" s="1" t="s">
        <v>58</v>
      </c>
      <c r="AJ148" s="1" t="s">
        <v>126</v>
      </c>
      <c r="AK148" s="1" t="s">
        <v>1716</v>
      </c>
      <c r="AL148" s="1" t="s">
        <v>914</v>
      </c>
      <c r="AM148" s="2">
        <v>45718.602916666663</v>
      </c>
      <c r="AN148" s="1" t="s">
        <v>1716</v>
      </c>
      <c r="AO148" s="1" t="s">
        <v>914</v>
      </c>
      <c r="AP148" s="1">
        <v>5755593</v>
      </c>
      <c r="AQ148" s="1" t="s">
        <v>83</v>
      </c>
      <c r="AR148" s="2">
        <v>45719.622743055559</v>
      </c>
      <c r="AS148" s="1" t="s">
        <v>84</v>
      </c>
      <c r="AT148" s="2">
        <v>45718.5625</v>
      </c>
      <c r="AU148" s="1" t="s">
        <v>85</v>
      </c>
      <c r="AV148" s="1" t="s">
        <v>1680</v>
      </c>
      <c r="AW148" s="1" t="s">
        <v>1681</v>
      </c>
      <c r="AX148" s="1" t="s">
        <v>1682</v>
      </c>
      <c r="AZ148" s="2">
        <v>45719.622743055559</v>
      </c>
      <c r="BB148" s="1" t="s">
        <v>551</v>
      </c>
      <c r="BC148" s="1" t="s">
        <v>552</v>
      </c>
      <c r="BD148" s="1" t="s">
        <v>553</v>
      </c>
      <c r="BE148" s="1" t="s">
        <v>1717</v>
      </c>
      <c r="BF148" s="1" t="s">
        <v>1383</v>
      </c>
    </row>
    <row r="149" spans="1:58" x14ac:dyDescent="0.35">
      <c r="A149" s="1">
        <v>3013067</v>
      </c>
      <c r="B149" s="1" t="s">
        <v>58</v>
      </c>
      <c r="C149" s="1">
        <v>44484701</v>
      </c>
      <c r="D149" s="1">
        <v>339789657</v>
      </c>
      <c r="E149" s="1" t="s">
        <v>59</v>
      </c>
      <c r="F149" s="1" t="s">
        <v>60</v>
      </c>
      <c r="G149" s="1" t="s">
        <v>1718</v>
      </c>
      <c r="H149" s="1" t="s">
        <v>1719</v>
      </c>
      <c r="I149" s="1">
        <v>777080447</v>
      </c>
      <c r="J149" s="1" t="s">
        <v>1720</v>
      </c>
      <c r="K149" s="1">
        <v>14</v>
      </c>
      <c r="L149" s="1" t="s">
        <v>64</v>
      </c>
      <c r="M149" s="1" t="s">
        <v>65</v>
      </c>
      <c r="N149" s="2">
        <v>45637.649895833332</v>
      </c>
      <c r="O149" s="1" t="s">
        <v>180</v>
      </c>
      <c r="Q149" s="1" t="s">
        <v>67</v>
      </c>
      <c r="R149" s="2">
        <v>45717.838900462964</v>
      </c>
      <c r="S149" s="1" t="s">
        <v>1488</v>
      </c>
      <c r="T149" s="1" t="s">
        <v>69</v>
      </c>
      <c r="U149" s="1" t="s">
        <v>160</v>
      </c>
      <c r="V149" s="1" t="s">
        <v>1721</v>
      </c>
      <c r="W149" s="1" t="s">
        <v>298</v>
      </c>
      <c r="X149" s="1" t="s">
        <v>427</v>
      </c>
      <c r="Y149" s="1" t="s">
        <v>1593</v>
      </c>
      <c r="Z149" s="1" t="s">
        <v>231</v>
      </c>
      <c r="AA149" s="1" t="s">
        <v>1594</v>
      </c>
      <c r="AB149" s="1" t="s">
        <v>124</v>
      </c>
      <c r="AE149" s="2">
        <v>45717.838912037034</v>
      </c>
      <c r="AF149" s="1" t="s">
        <v>77</v>
      </c>
      <c r="AH149" s="1" t="s">
        <v>125</v>
      </c>
      <c r="AI149" s="1" t="s">
        <v>79</v>
      </c>
      <c r="AJ149" s="1" t="s">
        <v>378</v>
      </c>
      <c r="AK149" s="1" t="s">
        <v>1722</v>
      </c>
      <c r="AL149" s="1" t="s">
        <v>1488</v>
      </c>
      <c r="AM149" s="2">
        <v>45717.838935185187</v>
      </c>
      <c r="AN149" s="1" t="s">
        <v>1722</v>
      </c>
      <c r="AP149" s="1">
        <v>5754643</v>
      </c>
      <c r="AQ149" s="1" t="s">
        <v>83</v>
      </c>
      <c r="AR149" s="2">
        <v>45720.707106481481</v>
      </c>
      <c r="AS149" s="1" t="s">
        <v>84</v>
      </c>
      <c r="AT149" s="2">
        <v>45719.333333333336</v>
      </c>
      <c r="AU149" s="1" t="s">
        <v>85</v>
      </c>
      <c r="AV149" s="1" t="s">
        <v>233</v>
      </c>
      <c r="AW149" s="1" t="s">
        <v>234</v>
      </c>
      <c r="AX149" s="1" t="s">
        <v>713</v>
      </c>
      <c r="AZ149" s="2">
        <v>45720.707106481481</v>
      </c>
      <c r="BB149" s="1" t="s">
        <v>537</v>
      </c>
      <c r="BC149" s="1" t="s">
        <v>538</v>
      </c>
      <c r="BD149" s="1" t="s">
        <v>91</v>
      </c>
      <c r="BE149" s="1" t="s">
        <v>835</v>
      </c>
      <c r="BF149" s="1" t="s">
        <v>431</v>
      </c>
    </row>
    <row r="150" spans="1:58" x14ac:dyDescent="0.35">
      <c r="A150" s="1">
        <v>3013068</v>
      </c>
      <c r="B150" s="1" t="s">
        <v>223</v>
      </c>
      <c r="C150" s="1">
        <v>43786811</v>
      </c>
      <c r="D150" s="1">
        <v>339458454</v>
      </c>
      <c r="E150" s="1" t="s">
        <v>59</v>
      </c>
      <c r="F150" s="1" t="s">
        <v>60</v>
      </c>
      <c r="G150" s="1" t="s">
        <v>1235</v>
      </c>
      <c r="H150" s="1" t="s">
        <v>827</v>
      </c>
      <c r="I150" s="1">
        <v>774580209</v>
      </c>
      <c r="J150" s="1" t="s">
        <v>1723</v>
      </c>
      <c r="K150" s="1">
        <v>15</v>
      </c>
      <c r="L150" s="1" t="s">
        <v>64</v>
      </c>
      <c r="M150" s="1" t="s">
        <v>65</v>
      </c>
      <c r="N150" s="2">
        <v>45556.702789351853</v>
      </c>
      <c r="O150" s="1" t="s">
        <v>497</v>
      </c>
      <c r="Q150" s="1" t="s">
        <v>67</v>
      </c>
      <c r="R150" s="2">
        <v>45717.840636574074</v>
      </c>
      <c r="S150" s="1" t="s">
        <v>752</v>
      </c>
      <c r="T150" s="1" t="s">
        <v>69</v>
      </c>
      <c r="U150" s="1" t="s">
        <v>70</v>
      </c>
      <c r="V150" s="1" t="s">
        <v>1724</v>
      </c>
      <c r="W150" s="1" t="s">
        <v>143</v>
      </c>
      <c r="X150" s="1" t="s">
        <v>143</v>
      </c>
      <c r="Y150" s="1" t="s">
        <v>742</v>
      </c>
      <c r="Z150" s="1" t="s">
        <v>1725</v>
      </c>
      <c r="AA150" s="1" t="s">
        <v>1726</v>
      </c>
      <c r="AB150" s="1" t="s">
        <v>124</v>
      </c>
      <c r="AE150" s="2">
        <v>45717.84065972222</v>
      </c>
      <c r="AF150" s="1" t="s">
        <v>77</v>
      </c>
      <c r="AH150" s="1" t="s">
        <v>125</v>
      </c>
      <c r="AI150" s="1" t="s">
        <v>106</v>
      </c>
      <c r="AJ150" s="1" t="s">
        <v>1326</v>
      </c>
      <c r="AK150" s="1" t="e">
        <f>-  BB CLIGNOTE  --  PORT  ASYNCHRO  -  -- CONNX  KO  --  CLIENT  INVITE  A PATIENTER  FIAOK</f>
        <v>#NAME?</v>
      </c>
      <c r="AL150" s="1" t="s">
        <v>752</v>
      </c>
      <c r="AM150" s="2">
        <v>45717.840682870374</v>
      </c>
      <c r="AN150" s="1" t="e">
        <f>-  BB CLIGNOTE  --  PORT  ASYNCHRO  -  -- CONNX  KO  --  CLIENT  INVITE  A PATIENTER  FIAOK</f>
        <v>#NAME?</v>
      </c>
      <c r="AP150" s="1">
        <v>5754645</v>
      </c>
      <c r="AQ150" s="1" t="s">
        <v>83</v>
      </c>
      <c r="AR150" s="2">
        <v>45719.786956018521</v>
      </c>
      <c r="AS150" s="1" t="s">
        <v>84</v>
      </c>
      <c r="AT150" s="2">
        <v>45719.333333333336</v>
      </c>
      <c r="AU150" s="1" t="s">
        <v>85</v>
      </c>
      <c r="AV150" s="1" t="s">
        <v>149</v>
      </c>
      <c r="AW150" s="1" t="s">
        <v>150</v>
      </c>
      <c r="AX150" s="1" t="s">
        <v>983</v>
      </c>
      <c r="AZ150" s="2">
        <v>45719.786956018521</v>
      </c>
      <c r="BB150" s="1" t="s">
        <v>286</v>
      </c>
      <c r="BC150" s="1" t="s">
        <v>287</v>
      </c>
      <c r="BD150" s="1" t="s">
        <v>288</v>
      </c>
      <c r="BE150" s="1" t="s">
        <v>1727</v>
      </c>
      <c r="BF150" s="1" t="s">
        <v>290</v>
      </c>
    </row>
    <row r="151" spans="1:58" x14ac:dyDescent="0.35">
      <c r="A151" s="1">
        <v>3013071</v>
      </c>
      <c r="B151" s="1" t="s">
        <v>58</v>
      </c>
      <c r="C151" s="1">
        <v>35017211</v>
      </c>
      <c r="D151" s="1">
        <v>338371400</v>
      </c>
      <c r="E151" s="1" t="s">
        <v>59</v>
      </c>
      <c r="F151" s="1" t="s">
        <v>60</v>
      </c>
      <c r="G151" s="1" t="s">
        <v>275</v>
      </c>
      <c r="H151" s="1" t="s">
        <v>1728</v>
      </c>
      <c r="I151" s="1">
        <v>776596570</v>
      </c>
      <c r="J151" s="1" t="s">
        <v>275</v>
      </c>
      <c r="K151" s="1">
        <v>13</v>
      </c>
      <c r="L151" s="1" t="s">
        <v>64</v>
      </c>
      <c r="M151" s="1" t="s">
        <v>65</v>
      </c>
      <c r="N151" s="2">
        <v>45371.70952546296</v>
      </c>
      <c r="O151" s="1" t="s">
        <v>66</v>
      </c>
      <c r="Q151" s="1" t="s">
        <v>67</v>
      </c>
      <c r="R151" s="2">
        <v>45717.843599537038</v>
      </c>
      <c r="S151" s="1" t="s">
        <v>1575</v>
      </c>
      <c r="T151" s="1" t="s">
        <v>69</v>
      </c>
      <c r="U151" s="1" t="s">
        <v>70</v>
      </c>
      <c r="V151" s="1" t="s">
        <v>1729</v>
      </c>
      <c r="W151" s="1" t="s">
        <v>162</v>
      </c>
      <c r="X151" s="1" t="s">
        <v>163</v>
      </c>
      <c r="Y151" s="1" t="s">
        <v>1730</v>
      </c>
      <c r="Z151" s="1" t="s">
        <v>165</v>
      </c>
      <c r="AA151" s="1" t="s">
        <v>1731</v>
      </c>
      <c r="AB151" s="1" t="s">
        <v>1731</v>
      </c>
      <c r="AC151" s="1" t="s">
        <v>1732</v>
      </c>
      <c r="AE151" s="2">
        <v>45717.843611111108</v>
      </c>
      <c r="AF151" s="1" t="s">
        <v>77</v>
      </c>
      <c r="AH151" s="1" t="s">
        <v>125</v>
      </c>
      <c r="AI151" s="1" t="s">
        <v>79</v>
      </c>
      <c r="AJ151" s="1" t="s">
        <v>378</v>
      </c>
      <c r="AK151" s="1" t="s">
        <v>1733</v>
      </c>
      <c r="AL151" s="1" t="s">
        <v>1575</v>
      </c>
      <c r="AM151" s="2">
        <v>45717.843634259261</v>
      </c>
      <c r="AN151" s="1" t="s">
        <v>1733</v>
      </c>
      <c r="AP151" s="1">
        <v>5754648</v>
      </c>
      <c r="AQ151" s="1" t="s">
        <v>83</v>
      </c>
      <c r="AR151" s="2">
        <v>45719.647928240738</v>
      </c>
      <c r="AS151" s="1" t="s">
        <v>84</v>
      </c>
      <c r="AT151" s="2">
        <v>45719.333333333336</v>
      </c>
      <c r="AU151" s="1" t="s">
        <v>85</v>
      </c>
      <c r="AV151" s="1" t="s">
        <v>169</v>
      </c>
      <c r="AW151" s="1" t="s">
        <v>170</v>
      </c>
      <c r="AX151" s="1" t="s">
        <v>1734</v>
      </c>
      <c r="AZ151" s="2">
        <v>45719.647928240738</v>
      </c>
      <c r="BB151" s="1" t="s">
        <v>537</v>
      </c>
      <c r="BC151" s="1" t="s">
        <v>538</v>
      </c>
      <c r="BD151" s="1" t="s">
        <v>91</v>
      </c>
      <c r="BE151" s="1" t="s">
        <v>1735</v>
      </c>
      <c r="BF151" s="1" t="s">
        <v>176</v>
      </c>
    </row>
    <row r="152" spans="1:58" x14ac:dyDescent="0.35">
      <c r="A152" s="1">
        <v>3013074</v>
      </c>
      <c r="B152" s="1" t="s">
        <v>223</v>
      </c>
      <c r="C152" s="1">
        <v>41353621</v>
      </c>
      <c r="D152" s="1">
        <v>339532961</v>
      </c>
      <c r="E152" s="1" t="s">
        <v>59</v>
      </c>
      <c r="F152" s="1" t="s">
        <v>60</v>
      </c>
      <c r="G152" s="1" t="s">
        <v>1736</v>
      </c>
      <c r="H152" s="1" t="s">
        <v>1647</v>
      </c>
      <c r="I152" s="1">
        <v>777848352</v>
      </c>
      <c r="J152" s="1" t="s">
        <v>1737</v>
      </c>
      <c r="K152" s="1">
        <v>14</v>
      </c>
      <c r="L152" s="1" t="s">
        <v>64</v>
      </c>
      <c r="M152" s="1" t="s">
        <v>65</v>
      </c>
      <c r="N152" s="2">
        <v>45146.666666666664</v>
      </c>
      <c r="O152" s="1" t="s">
        <v>98</v>
      </c>
      <c r="Q152" s="1" t="s">
        <v>67</v>
      </c>
      <c r="R152" s="2">
        <v>45717.844699074078</v>
      </c>
      <c r="S152" s="1" t="s">
        <v>1504</v>
      </c>
      <c r="T152" s="1" t="s">
        <v>100</v>
      </c>
      <c r="U152" s="1" t="s">
        <v>70</v>
      </c>
      <c r="V152" s="1" t="s">
        <v>1738</v>
      </c>
      <c r="Y152" s="1" t="s">
        <v>103</v>
      </c>
      <c r="Z152" s="1" t="s">
        <v>104</v>
      </c>
      <c r="AA152" s="1" t="s">
        <v>1739</v>
      </c>
      <c r="AB152" s="1" t="s">
        <v>124</v>
      </c>
      <c r="AE152" s="2">
        <v>45717.844710648147</v>
      </c>
      <c r="AF152" s="1" t="s">
        <v>77</v>
      </c>
      <c r="AH152" s="1" t="s">
        <v>78</v>
      </c>
      <c r="AI152" s="1" t="s">
        <v>106</v>
      </c>
      <c r="AJ152" s="1" t="s">
        <v>1740</v>
      </c>
      <c r="AK152" s="1" t="s">
        <v>1741</v>
      </c>
      <c r="AL152" s="1" t="s">
        <v>1504</v>
      </c>
      <c r="AM152" s="2">
        <v>45717.84474537037</v>
      </c>
      <c r="AN152" s="1" t="s">
        <v>1741</v>
      </c>
      <c r="AP152" s="1">
        <v>5754651</v>
      </c>
      <c r="AQ152" s="1" t="s">
        <v>83</v>
      </c>
      <c r="AR152" s="2">
        <v>45719.521828703706</v>
      </c>
      <c r="AS152" s="1" t="s">
        <v>84</v>
      </c>
      <c r="AT152" s="2">
        <v>45717.486111111109</v>
      </c>
      <c r="AU152" s="1" t="s">
        <v>573</v>
      </c>
      <c r="AV152" s="1" t="s">
        <v>108</v>
      </c>
      <c r="AW152" s="1" t="s">
        <v>109</v>
      </c>
      <c r="AX152" s="1" t="s">
        <v>110</v>
      </c>
      <c r="AZ152" s="2">
        <v>45719.521828703706</v>
      </c>
      <c r="BB152" s="1" t="s">
        <v>1742</v>
      </c>
      <c r="BC152" s="1" t="s">
        <v>1743</v>
      </c>
      <c r="BD152" s="1" t="s">
        <v>1744</v>
      </c>
      <c r="BE152" s="1" t="s">
        <v>1745</v>
      </c>
      <c r="BF152" s="1" t="s">
        <v>115</v>
      </c>
    </row>
    <row r="153" spans="1:58" x14ac:dyDescent="0.35">
      <c r="A153" s="1">
        <v>3013079</v>
      </c>
      <c r="B153" s="1" t="s">
        <v>58</v>
      </c>
      <c r="C153" s="1">
        <v>38166811</v>
      </c>
      <c r="D153" s="1">
        <v>338706527</v>
      </c>
      <c r="E153" s="1" t="s">
        <v>59</v>
      </c>
      <c r="F153" s="1" t="s">
        <v>60</v>
      </c>
      <c r="G153" s="1" t="s">
        <v>275</v>
      </c>
      <c r="H153" s="1" t="s">
        <v>382</v>
      </c>
      <c r="I153" s="1">
        <v>777327754</v>
      </c>
      <c r="J153" s="1" t="s">
        <v>889</v>
      </c>
      <c r="K153" s="1">
        <v>13</v>
      </c>
      <c r="L153" s="1" t="s">
        <v>64</v>
      </c>
      <c r="M153" s="1" t="s">
        <v>65</v>
      </c>
      <c r="N153" s="2">
        <v>44895.791666666664</v>
      </c>
      <c r="O153" s="1" t="s">
        <v>66</v>
      </c>
      <c r="Q153" s="1" t="s">
        <v>67</v>
      </c>
      <c r="R153" s="2">
        <v>45717.845763888887</v>
      </c>
      <c r="S153" s="1" t="s">
        <v>1746</v>
      </c>
      <c r="T153" s="1" t="s">
        <v>69</v>
      </c>
      <c r="U153" s="1" t="s">
        <v>70</v>
      </c>
      <c r="V153" s="1" t="s">
        <v>1747</v>
      </c>
      <c r="W153" s="1" t="s">
        <v>653</v>
      </c>
      <c r="X153" s="1" t="s">
        <v>654</v>
      </c>
      <c r="Y153" s="1" t="s">
        <v>1748</v>
      </c>
      <c r="Z153" s="1" t="s">
        <v>606</v>
      </c>
      <c r="AA153" s="1" t="s">
        <v>1749</v>
      </c>
      <c r="AB153" s="1" t="s">
        <v>1749</v>
      </c>
      <c r="AE153" s="2">
        <v>45717.845775462964</v>
      </c>
      <c r="AF153" s="1" t="s">
        <v>77</v>
      </c>
      <c r="AH153" s="1" t="s">
        <v>125</v>
      </c>
      <c r="AI153" s="1" t="s">
        <v>79</v>
      </c>
      <c r="AJ153" s="1" t="s">
        <v>378</v>
      </c>
      <c r="AK153" s="1">
        <v>777654040</v>
      </c>
      <c r="AL153" s="1" t="s">
        <v>1746</v>
      </c>
      <c r="AM153" s="2">
        <v>45717.845810185187</v>
      </c>
      <c r="AN153" s="1">
        <v>777654040</v>
      </c>
      <c r="AP153" s="1">
        <v>5754657</v>
      </c>
      <c r="AQ153" s="1" t="s">
        <v>83</v>
      </c>
      <c r="AR153" s="2">
        <v>45719.506099537037</v>
      </c>
      <c r="AS153" s="1" t="s">
        <v>84</v>
      </c>
      <c r="AT153" s="2">
        <v>45719.333333333336</v>
      </c>
      <c r="AU153" s="1" t="s">
        <v>85</v>
      </c>
      <c r="AV153" s="1" t="s">
        <v>608</v>
      </c>
      <c r="AW153" s="1" t="s">
        <v>609</v>
      </c>
      <c r="AX153" s="1" t="s">
        <v>1657</v>
      </c>
      <c r="AZ153" s="2">
        <v>45719.506099537037</v>
      </c>
      <c r="BB153" s="1" t="s">
        <v>367</v>
      </c>
      <c r="BC153" s="1" t="s">
        <v>368</v>
      </c>
      <c r="BD153" s="1" t="s">
        <v>368</v>
      </c>
      <c r="BE153" s="1" t="s">
        <v>1750</v>
      </c>
      <c r="BF153" s="1" t="s">
        <v>612</v>
      </c>
    </row>
    <row r="154" spans="1:58" x14ac:dyDescent="0.35">
      <c r="A154" s="1">
        <v>3013088</v>
      </c>
      <c r="B154" s="1" t="s">
        <v>223</v>
      </c>
      <c r="C154" s="1">
        <v>39177211</v>
      </c>
      <c r="D154" s="1">
        <v>339697242</v>
      </c>
      <c r="E154" s="1" t="s">
        <v>59</v>
      </c>
      <c r="F154" s="1" t="s">
        <v>60</v>
      </c>
      <c r="G154" s="1" t="s">
        <v>509</v>
      </c>
      <c r="H154" s="1" t="s">
        <v>1751</v>
      </c>
      <c r="I154" s="1">
        <v>773901511</v>
      </c>
      <c r="J154" s="1" t="s">
        <v>1752</v>
      </c>
      <c r="K154" s="1">
        <v>12</v>
      </c>
      <c r="L154" s="1" t="s">
        <v>64</v>
      </c>
      <c r="M154" s="1" t="s">
        <v>65</v>
      </c>
      <c r="N154" s="2">
        <v>45563.416666666664</v>
      </c>
      <c r="O154" s="1" t="s">
        <v>98</v>
      </c>
      <c r="Q154" s="1" t="s">
        <v>67</v>
      </c>
      <c r="R154" s="2">
        <v>45717.855219907404</v>
      </c>
      <c r="S154" s="1" t="s">
        <v>1753</v>
      </c>
      <c r="T154" s="1" t="s">
        <v>69</v>
      </c>
      <c r="U154" s="1" t="s">
        <v>1031</v>
      </c>
      <c r="V154" s="1" t="s">
        <v>1754</v>
      </c>
      <c r="W154" s="1" t="s">
        <v>578</v>
      </c>
      <c r="X154" s="1" t="s">
        <v>578</v>
      </c>
      <c r="Y154" s="1" t="s">
        <v>1755</v>
      </c>
      <c r="Z154" s="1" t="s">
        <v>1756</v>
      </c>
      <c r="AA154" s="1" t="s">
        <v>1757</v>
      </c>
      <c r="AB154" s="1" t="s">
        <v>1758</v>
      </c>
      <c r="AE154" s="2">
        <v>45717.855231481481</v>
      </c>
      <c r="AF154" s="1" t="s">
        <v>77</v>
      </c>
      <c r="AH154" s="1" t="s">
        <v>125</v>
      </c>
      <c r="AI154" s="1" t="s">
        <v>106</v>
      </c>
      <c r="AJ154" s="1" t="s">
        <v>1326</v>
      </c>
      <c r="AK154" s="1" t="s">
        <v>1759</v>
      </c>
      <c r="AL154" s="1" t="s">
        <v>1753</v>
      </c>
      <c r="AM154" s="2">
        <v>45717.855266203704</v>
      </c>
      <c r="AN154" s="1" t="s">
        <v>1759</v>
      </c>
      <c r="AP154" s="1">
        <v>5754670</v>
      </c>
      <c r="AQ154" s="1" t="s">
        <v>83</v>
      </c>
      <c r="AR154" s="2">
        <v>45719.658703703702</v>
      </c>
      <c r="AS154" s="1" t="s">
        <v>84</v>
      </c>
      <c r="AT154" s="2">
        <v>45719.333333333336</v>
      </c>
      <c r="AU154" s="1" t="s">
        <v>85</v>
      </c>
      <c r="AV154" s="1" t="s">
        <v>700</v>
      </c>
      <c r="AW154" s="1" t="s">
        <v>701</v>
      </c>
      <c r="AX154" s="1" t="s">
        <v>702</v>
      </c>
      <c r="AZ154" s="2">
        <v>45719.658692129633</v>
      </c>
      <c r="BB154" s="1" t="s">
        <v>746</v>
      </c>
      <c r="BC154" s="1" t="s">
        <v>747</v>
      </c>
      <c r="BD154" s="1" t="s">
        <v>748</v>
      </c>
      <c r="BE154" s="1" t="s">
        <v>1760</v>
      </c>
      <c r="BF154" s="1" t="s">
        <v>137</v>
      </c>
    </row>
    <row r="155" spans="1:58" x14ac:dyDescent="0.35">
      <c r="A155" s="1">
        <v>3013092</v>
      </c>
      <c r="B155" s="1" t="s">
        <v>223</v>
      </c>
      <c r="C155" s="1">
        <v>42592951</v>
      </c>
      <c r="D155" s="1">
        <v>339544818</v>
      </c>
      <c r="E155" s="1" t="s">
        <v>59</v>
      </c>
      <c r="F155" s="1" t="s">
        <v>60</v>
      </c>
      <c r="G155" s="1" t="s">
        <v>1347</v>
      </c>
      <c r="H155" s="1" t="s">
        <v>976</v>
      </c>
      <c r="I155" s="1">
        <v>777621603</v>
      </c>
      <c r="J155" s="1" t="s">
        <v>1761</v>
      </c>
      <c r="K155" s="1">
        <v>14</v>
      </c>
      <c r="L155" s="1" t="s">
        <v>64</v>
      </c>
      <c r="M155" s="1" t="s">
        <v>65</v>
      </c>
      <c r="N155" s="2">
        <v>45363.041666666664</v>
      </c>
      <c r="O155" s="1" t="s">
        <v>98</v>
      </c>
      <c r="Q155" s="1" t="s">
        <v>67</v>
      </c>
      <c r="R155" s="2">
        <v>45717.857372685183</v>
      </c>
      <c r="S155" s="1" t="s">
        <v>1762</v>
      </c>
      <c r="T155" s="1" t="s">
        <v>69</v>
      </c>
      <c r="U155" s="1" t="s">
        <v>70</v>
      </c>
      <c r="V155" s="1" t="s">
        <v>1763</v>
      </c>
      <c r="W155" s="1" t="s">
        <v>263</v>
      </c>
      <c r="X155" s="1" t="s">
        <v>263</v>
      </c>
      <c r="Y155" s="1" t="s">
        <v>1764</v>
      </c>
      <c r="Z155" s="1" t="s">
        <v>852</v>
      </c>
      <c r="AA155" s="1" t="s">
        <v>1765</v>
      </c>
      <c r="AB155" s="1" t="s">
        <v>124</v>
      </c>
      <c r="AC155" s="1">
        <v>775533974</v>
      </c>
      <c r="AE155" s="2">
        <v>45717.85738425926</v>
      </c>
      <c r="AF155" s="1" t="s">
        <v>77</v>
      </c>
      <c r="AH155" s="1" t="s">
        <v>78</v>
      </c>
      <c r="AI155" s="1" t="s">
        <v>106</v>
      </c>
      <c r="AJ155" s="1" t="s">
        <v>1212</v>
      </c>
      <c r="AK155" s="1" t="s">
        <v>1766</v>
      </c>
      <c r="AL155" s="1" t="s">
        <v>1762</v>
      </c>
      <c r="AM155" s="2">
        <v>45717.857418981483</v>
      </c>
      <c r="AN155" s="1" t="s">
        <v>1766</v>
      </c>
      <c r="AP155" s="1">
        <v>5754674</v>
      </c>
      <c r="AQ155" s="1" t="s">
        <v>83</v>
      </c>
      <c r="AR155" s="2">
        <v>45719.462118055555</v>
      </c>
      <c r="AS155" s="1" t="s">
        <v>84</v>
      </c>
      <c r="AT155" s="2">
        <v>45719.34375</v>
      </c>
      <c r="AU155" s="1" t="s">
        <v>85</v>
      </c>
      <c r="AV155" s="1" t="s">
        <v>108</v>
      </c>
      <c r="AW155" s="1" t="s">
        <v>109</v>
      </c>
      <c r="AX155" s="1" t="s">
        <v>110</v>
      </c>
      <c r="AZ155" s="2">
        <v>45719.462118055555</v>
      </c>
      <c r="BB155" s="1" t="s">
        <v>111</v>
      </c>
      <c r="BC155" s="1" t="s">
        <v>112</v>
      </c>
      <c r="BD155" s="1" t="s">
        <v>113</v>
      </c>
      <c r="BE155" s="1" t="s">
        <v>1767</v>
      </c>
      <c r="BF155" s="1" t="s">
        <v>115</v>
      </c>
    </row>
    <row r="156" spans="1:58" x14ac:dyDescent="0.35">
      <c r="A156" s="1">
        <v>3013097</v>
      </c>
      <c r="B156" s="1" t="s">
        <v>58</v>
      </c>
      <c r="C156" s="1">
        <v>45390801</v>
      </c>
      <c r="D156" s="1">
        <v>338249301</v>
      </c>
      <c r="E156" s="1" t="s">
        <v>59</v>
      </c>
      <c r="F156" s="1" t="s">
        <v>60</v>
      </c>
      <c r="G156" s="1" t="s">
        <v>1768</v>
      </c>
      <c r="H156" s="1" t="s">
        <v>1769</v>
      </c>
      <c r="I156" s="1">
        <v>773282681</v>
      </c>
      <c r="J156" s="1" t="s">
        <v>1770</v>
      </c>
      <c r="K156" s="1">
        <v>12</v>
      </c>
      <c r="L156" s="1" t="s">
        <v>64</v>
      </c>
      <c r="M156" s="1" t="s">
        <v>65</v>
      </c>
      <c r="N156" s="2">
        <v>45717.752384259256</v>
      </c>
      <c r="O156" s="1" t="s">
        <v>616</v>
      </c>
      <c r="Q156" s="1" t="s">
        <v>67</v>
      </c>
      <c r="R156" s="2">
        <v>45717.862430555557</v>
      </c>
      <c r="S156" s="1" t="s">
        <v>1771</v>
      </c>
      <c r="T156" s="1" t="s">
        <v>450</v>
      </c>
      <c r="U156" s="1" t="s">
        <v>1031</v>
      </c>
      <c r="V156" s="1" t="s">
        <v>1772</v>
      </c>
      <c r="W156" s="1" t="s">
        <v>72</v>
      </c>
      <c r="X156" s="1" t="s">
        <v>73</v>
      </c>
      <c r="Y156" s="1" t="s">
        <v>1773</v>
      </c>
      <c r="Z156" s="1" t="s">
        <v>1774</v>
      </c>
      <c r="AA156" s="1" t="s">
        <v>1775</v>
      </c>
      <c r="AB156" s="1" t="s">
        <v>1775</v>
      </c>
      <c r="AC156" s="1">
        <v>42</v>
      </c>
      <c r="AE156" s="2">
        <v>45719.653460648151</v>
      </c>
      <c r="AF156" s="1" t="s">
        <v>77</v>
      </c>
      <c r="AH156" s="1" t="s">
        <v>78</v>
      </c>
      <c r="AI156" s="1" t="s">
        <v>79</v>
      </c>
      <c r="AJ156" s="1" t="s">
        <v>687</v>
      </c>
      <c r="AK156" s="1" t="s">
        <v>1776</v>
      </c>
      <c r="AL156" s="1" t="s">
        <v>1002</v>
      </c>
      <c r="AM156" s="2">
        <v>45719.653645833336</v>
      </c>
      <c r="AN156" s="1" t="s">
        <v>1776</v>
      </c>
      <c r="AO156" s="1" t="s">
        <v>1002</v>
      </c>
      <c r="AP156" s="1">
        <v>5758947</v>
      </c>
      <c r="AQ156" s="1" t="s">
        <v>83</v>
      </c>
      <c r="AR156" s="2">
        <v>45719.724872685183</v>
      </c>
      <c r="AS156" s="1" t="s">
        <v>84</v>
      </c>
      <c r="AT156" s="2">
        <v>45719.333333333336</v>
      </c>
      <c r="AU156" s="1" t="s">
        <v>85</v>
      </c>
      <c r="AV156" s="1" t="s">
        <v>86</v>
      </c>
      <c r="AW156" s="1" t="s">
        <v>87</v>
      </c>
      <c r="AX156" s="1" t="s">
        <v>88</v>
      </c>
      <c r="AZ156" s="2">
        <v>45719.724872685183</v>
      </c>
      <c r="BB156" s="1" t="s">
        <v>1777</v>
      </c>
      <c r="BC156" s="1" t="s">
        <v>1521</v>
      </c>
      <c r="BD156" s="1" t="s">
        <v>815</v>
      </c>
      <c r="BE156" s="1" t="s">
        <v>1778</v>
      </c>
      <c r="BF156" s="1" t="s">
        <v>875</v>
      </c>
    </row>
    <row r="157" spans="1:58" x14ac:dyDescent="0.35">
      <c r="A157" s="1">
        <v>3013102</v>
      </c>
      <c r="B157" s="1" t="s">
        <v>58</v>
      </c>
      <c r="C157" s="1">
        <v>40134781</v>
      </c>
      <c r="D157" s="1">
        <v>339782162</v>
      </c>
      <c r="E157" s="1" t="s">
        <v>59</v>
      </c>
      <c r="F157" s="1" t="s">
        <v>60</v>
      </c>
      <c r="G157" s="1" t="s">
        <v>1779</v>
      </c>
      <c r="H157" s="1" t="s">
        <v>1780</v>
      </c>
      <c r="I157" s="1">
        <v>776941658</v>
      </c>
      <c r="J157" s="1" t="s">
        <v>1781</v>
      </c>
      <c r="K157" s="1">
        <v>14</v>
      </c>
      <c r="L157" s="1" t="s">
        <v>64</v>
      </c>
      <c r="M157" s="1" t="s">
        <v>65</v>
      </c>
      <c r="N157" s="2">
        <v>44924.5</v>
      </c>
      <c r="O157" s="1" t="s">
        <v>66</v>
      </c>
      <c r="Q157" s="1" t="s">
        <v>67</v>
      </c>
      <c r="R157" s="2">
        <v>45717.866157407407</v>
      </c>
      <c r="S157" s="1" t="s">
        <v>1229</v>
      </c>
      <c r="T157" s="1" t="s">
        <v>69</v>
      </c>
      <c r="U157" s="1" t="s">
        <v>101</v>
      </c>
      <c r="V157" s="1" t="s">
        <v>1782</v>
      </c>
      <c r="W157" s="1" t="s">
        <v>298</v>
      </c>
      <c r="X157" s="1" t="s">
        <v>427</v>
      </c>
      <c r="Y157" s="1" t="s">
        <v>1783</v>
      </c>
      <c r="Z157" s="1" t="s">
        <v>231</v>
      </c>
      <c r="AA157" s="1" t="s">
        <v>1784</v>
      </c>
      <c r="AB157" s="1" t="s">
        <v>124</v>
      </c>
      <c r="AE157" s="2">
        <v>45717.866168981483</v>
      </c>
      <c r="AF157" s="1" t="s">
        <v>77</v>
      </c>
      <c r="AH157" s="1" t="s">
        <v>125</v>
      </c>
      <c r="AI157" s="1" t="s">
        <v>79</v>
      </c>
      <c r="AJ157" s="1" t="s">
        <v>283</v>
      </c>
      <c r="AK157" s="1" t="s">
        <v>1785</v>
      </c>
      <c r="AL157" s="1" t="s">
        <v>1229</v>
      </c>
      <c r="AM157" s="2">
        <v>45717.866203703707</v>
      </c>
      <c r="AN157" s="1" t="s">
        <v>1785</v>
      </c>
      <c r="AP157" s="1">
        <v>5754689</v>
      </c>
      <c r="AQ157" s="1" t="s">
        <v>83</v>
      </c>
      <c r="AR157" s="2">
        <v>45719.763020833336</v>
      </c>
      <c r="AS157" s="1" t="s">
        <v>84</v>
      </c>
      <c r="AT157" s="2">
        <v>45719.333333333336</v>
      </c>
      <c r="AU157" s="1" t="s">
        <v>85</v>
      </c>
      <c r="AV157" s="1" t="s">
        <v>233</v>
      </c>
      <c r="AW157" s="1" t="s">
        <v>234</v>
      </c>
      <c r="AX157" s="1" t="s">
        <v>1786</v>
      </c>
      <c r="AZ157" s="2">
        <v>45719.763020833336</v>
      </c>
      <c r="BB157" s="1" t="s">
        <v>111</v>
      </c>
      <c r="BC157" s="1" t="s">
        <v>112</v>
      </c>
      <c r="BD157" s="1" t="s">
        <v>113</v>
      </c>
      <c r="BE157" s="1" t="s">
        <v>1547</v>
      </c>
      <c r="BF157" s="1" t="s">
        <v>188</v>
      </c>
    </row>
    <row r="158" spans="1:58" x14ac:dyDescent="0.35">
      <c r="A158" s="1">
        <v>3013103</v>
      </c>
      <c r="B158" s="1" t="s">
        <v>223</v>
      </c>
      <c r="C158" s="1">
        <v>35780951</v>
      </c>
      <c r="D158" s="1">
        <v>339803673</v>
      </c>
      <c r="E158" s="1" t="s">
        <v>59</v>
      </c>
      <c r="F158" s="1" t="s">
        <v>60</v>
      </c>
      <c r="G158" s="1" t="s">
        <v>1787</v>
      </c>
      <c r="H158" s="1" t="s">
        <v>1788</v>
      </c>
      <c r="I158" s="1">
        <v>779623845</v>
      </c>
      <c r="J158" s="1" t="s">
        <v>1789</v>
      </c>
      <c r="K158" s="1">
        <v>15</v>
      </c>
      <c r="L158" s="1" t="s">
        <v>64</v>
      </c>
      <c r="M158" s="1" t="s">
        <v>65</v>
      </c>
      <c r="N158" s="2">
        <v>45281.741666666669</v>
      </c>
      <c r="O158" s="1" t="s">
        <v>497</v>
      </c>
      <c r="Q158" s="1" t="s">
        <v>67</v>
      </c>
      <c r="R158" s="2">
        <v>45717.867106481484</v>
      </c>
      <c r="S158" s="1" t="s">
        <v>1629</v>
      </c>
      <c r="T158" s="1" t="s">
        <v>69</v>
      </c>
      <c r="U158" s="1" t="s">
        <v>70</v>
      </c>
      <c r="V158" s="1" t="s">
        <v>1790</v>
      </c>
      <c r="W158" s="1" t="s">
        <v>725</v>
      </c>
      <c r="X158" s="1" t="s">
        <v>726</v>
      </c>
      <c r="Y158" s="1" t="s">
        <v>1791</v>
      </c>
      <c r="Z158" s="1" t="s">
        <v>728</v>
      </c>
      <c r="AA158" s="1" t="s">
        <v>729</v>
      </c>
      <c r="AB158" s="1" t="s">
        <v>124</v>
      </c>
      <c r="AC158" s="1">
        <v>776084269</v>
      </c>
      <c r="AE158" s="2">
        <v>45717.867118055554</v>
      </c>
      <c r="AF158" s="1" t="s">
        <v>77</v>
      </c>
      <c r="AH158" s="1" t="s">
        <v>125</v>
      </c>
      <c r="AI158" s="1" t="s">
        <v>106</v>
      </c>
      <c r="AJ158" s="1" t="s">
        <v>1326</v>
      </c>
      <c r="AK158" s="1" t="s">
        <v>1792</v>
      </c>
      <c r="AL158" s="1" t="s">
        <v>1629</v>
      </c>
      <c r="AM158" s="2">
        <v>45717.867152777777</v>
      </c>
      <c r="AN158" s="1" t="s">
        <v>1792</v>
      </c>
      <c r="AP158" s="1">
        <v>5754690</v>
      </c>
      <c r="AQ158" s="1" t="s">
        <v>83</v>
      </c>
      <c r="AR158" s="2">
        <v>45720.513865740744</v>
      </c>
      <c r="AS158" s="1" t="s">
        <v>84</v>
      </c>
      <c r="AT158" s="2">
        <v>45717.5625</v>
      </c>
      <c r="AU158" s="1" t="s">
        <v>573</v>
      </c>
      <c r="AV158" s="1" t="s">
        <v>731</v>
      </c>
      <c r="AW158" s="1" t="s">
        <v>732</v>
      </c>
      <c r="AX158" s="1" t="s">
        <v>733</v>
      </c>
      <c r="AZ158" s="2">
        <v>45720.513865740744</v>
      </c>
      <c r="BB158" s="1" t="s">
        <v>801</v>
      </c>
      <c r="BC158" s="1" t="s">
        <v>802</v>
      </c>
      <c r="BD158" s="1" t="s">
        <v>803</v>
      </c>
      <c r="BE158" s="1" t="s">
        <v>1793</v>
      </c>
      <c r="BF158" s="1" t="s">
        <v>993</v>
      </c>
    </row>
    <row r="159" spans="1:58" x14ac:dyDescent="0.35">
      <c r="A159" s="1">
        <v>3013106</v>
      </c>
      <c r="B159" s="1" t="s">
        <v>223</v>
      </c>
      <c r="C159" s="1">
        <v>43034831</v>
      </c>
      <c r="D159" s="1">
        <v>339369483</v>
      </c>
      <c r="E159" s="1" t="s">
        <v>59</v>
      </c>
      <c r="F159" s="1" t="s">
        <v>60</v>
      </c>
      <c r="G159" s="1" t="s">
        <v>1794</v>
      </c>
      <c r="H159" s="1" t="s">
        <v>1795</v>
      </c>
      <c r="I159" s="1">
        <v>781897206</v>
      </c>
      <c r="J159" s="1" t="s">
        <v>1796</v>
      </c>
      <c r="K159" s="1">
        <v>12</v>
      </c>
      <c r="L159" s="1" t="s">
        <v>64</v>
      </c>
      <c r="M159" s="1" t="s">
        <v>65</v>
      </c>
      <c r="N159" s="2">
        <v>45404.666666666664</v>
      </c>
      <c r="O159" s="1" t="s">
        <v>98</v>
      </c>
      <c r="Q159" s="1" t="s">
        <v>67</v>
      </c>
      <c r="R159" s="2">
        <v>45717.868032407408</v>
      </c>
      <c r="S159" s="1" t="s">
        <v>752</v>
      </c>
      <c r="T159" s="1" t="s">
        <v>69</v>
      </c>
      <c r="U159" s="1" t="s">
        <v>385</v>
      </c>
      <c r="V159" s="1" t="s">
        <v>1797</v>
      </c>
      <c r="W159" s="1" t="s">
        <v>785</v>
      </c>
      <c r="X159" s="1" t="s">
        <v>786</v>
      </c>
      <c r="Y159" s="1" t="s">
        <v>1798</v>
      </c>
      <c r="Z159" s="1" t="s">
        <v>1799</v>
      </c>
      <c r="AA159" s="1" t="s">
        <v>1800</v>
      </c>
      <c r="AB159" s="1" t="s">
        <v>1801</v>
      </c>
      <c r="AE159" s="2">
        <v>45717.868043981478</v>
      </c>
      <c r="AF159" s="1" t="s">
        <v>77</v>
      </c>
      <c r="AH159" s="1" t="s">
        <v>125</v>
      </c>
      <c r="AI159" s="1" t="s">
        <v>360</v>
      </c>
      <c r="AJ159" s="1" t="s">
        <v>1326</v>
      </c>
      <c r="AK159" s="1" t="s">
        <v>1802</v>
      </c>
      <c r="AL159" s="1" t="s">
        <v>752</v>
      </c>
      <c r="AM159" s="2">
        <v>45717.868078703701</v>
      </c>
      <c r="AN159" s="1" t="s">
        <v>1803</v>
      </c>
      <c r="AP159" s="1">
        <v>5754692</v>
      </c>
      <c r="AQ159" s="1" t="s">
        <v>83</v>
      </c>
      <c r="AR159" s="2">
        <v>45719.516481481478</v>
      </c>
      <c r="AS159" s="1" t="s">
        <v>84</v>
      </c>
      <c r="AT159" s="2">
        <v>45718.5625</v>
      </c>
      <c r="AU159" s="1" t="s">
        <v>573</v>
      </c>
      <c r="AV159" s="1" t="s">
        <v>342</v>
      </c>
      <c r="AW159" s="1" t="s">
        <v>343</v>
      </c>
      <c r="AX159" s="1" t="s">
        <v>344</v>
      </c>
      <c r="AZ159" s="2">
        <v>45719.516481481478</v>
      </c>
      <c r="BB159" s="1" t="s">
        <v>561</v>
      </c>
      <c r="BC159" s="1" t="s">
        <v>562</v>
      </c>
      <c r="BD159" s="1" t="s">
        <v>113</v>
      </c>
      <c r="BE159" s="1" t="s">
        <v>1804</v>
      </c>
      <c r="BF159" s="1" t="s">
        <v>1365</v>
      </c>
    </row>
    <row r="160" spans="1:58" x14ac:dyDescent="0.35">
      <c r="A160" s="1">
        <v>3013111</v>
      </c>
      <c r="B160" s="1" t="s">
        <v>1805</v>
      </c>
      <c r="C160" s="1">
        <v>3183741</v>
      </c>
      <c r="D160" s="1">
        <v>339471297</v>
      </c>
      <c r="E160" s="1" t="s">
        <v>59</v>
      </c>
      <c r="F160" s="1" t="s">
        <v>60</v>
      </c>
      <c r="G160" s="1" t="s">
        <v>1806</v>
      </c>
      <c r="H160" s="1" t="s">
        <v>1807</v>
      </c>
      <c r="I160" s="1">
        <v>787265770</v>
      </c>
      <c r="J160" s="1" t="s">
        <v>1808</v>
      </c>
      <c r="K160" s="1">
        <v>20</v>
      </c>
      <c r="L160" s="1" t="s">
        <v>294</v>
      </c>
      <c r="M160" s="1" t="s">
        <v>295</v>
      </c>
      <c r="N160" s="2">
        <v>43853.470358796294</v>
      </c>
      <c r="O160" s="1" t="s">
        <v>1809</v>
      </c>
      <c r="Q160" s="1" t="s">
        <v>67</v>
      </c>
      <c r="R160" s="2">
        <v>45717.872071759259</v>
      </c>
      <c r="S160" s="1" t="s">
        <v>1810</v>
      </c>
      <c r="T160" s="1" t="s">
        <v>412</v>
      </c>
      <c r="U160" s="1" t="s">
        <v>1122</v>
      </c>
      <c r="V160" s="1" t="s">
        <v>1811</v>
      </c>
      <c r="W160" s="1" t="s">
        <v>143</v>
      </c>
      <c r="X160" s="1" t="s">
        <v>143</v>
      </c>
      <c r="Y160" s="1" t="s">
        <v>1812</v>
      </c>
      <c r="Z160" s="1" t="s">
        <v>1813</v>
      </c>
      <c r="AA160" s="1" t="s">
        <v>1814</v>
      </c>
      <c r="AB160" s="1" t="s">
        <v>1815</v>
      </c>
      <c r="AE160" s="2">
        <v>45717.87226851852</v>
      </c>
      <c r="AF160" s="1" t="s">
        <v>77</v>
      </c>
      <c r="AH160" s="1" t="s">
        <v>125</v>
      </c>
      <c r="AI160" s="1" t="s">
        <v>464</v>
      </c>
      <c r="AJ160" s="1" t="s">
        <v>465</v>
      </c>
      <c r="AK160" s="1" t="s">
        <v>1816</v>
      </c>
      <c r="AL160" s="1" t="s">
        <v>1810</v>
      </c>
      <c r="AM160" s="2">
        <v>45717.872303240743</v>
      </c>
      <c r="AO160" s="1" t="s">
        <v>1810</v>
      </c>
      <c r="AP160" s="1">
        <v>5754700</v>
      </c>
      <c r="AQ160" s="1" t="s">
        <v>83</v>
      </c>
      <c r="AR160" s="2">
        <v>45719.475023148145</v>
      </c>
      <c r="AS160" s="1" t="s">
        <v>84</v>
      </c>
      <c r="AT160" s="2">
        <v>45717.5625</v>
      </c>
      <c r="AU160" s="1" t="s">
        <v>573</v>
      </c>
      <c r="AV160" s="1" t="s">
        <v>149</v>
      </c>
      <c r="AW160" s="1" t="s">
        <v>150</v>
      </c>
      <c r="AX160" s="1" t="s">
        <v>516</v>
      </c>
      <c r="AZ160" s="2">
        <v>45719.475023148145</v>
      </c>
      <c r="BB160" s="1" t="s">
        <v>1060</v>
      </c>
      <c r="BC160" s="1" t="s">
        <v>1061</v>
      </c>
      <c r="BD160" s="1" t="s">
        <v>1062</v>
      </c>
      <c r="BE160" s="1" t="s">
        <v>1817</v>
      </c>
      <c r="BF160" s="1" t="s">
        <v>290</v>
      </c>
    </row>
    <row r="161" spans="1:58" x14ac:dyDescent="0.35">
      <c r="A161" s="1">
        <v>3013112</v>
      </c>
      <c r="B161" s="1" t="s">
        <v>58</v>
      </c>
      <c r="C161" s="1">
        <v>44283631</v>
      </c>
      <c r="D161" s="1">
        <v>338928365</v>
      </c>
      <c r="E161" s="1" t="s">
        <v>59</v>
      </c>
      <c r="F161" s="1" t="s">
        <v>60</v>
      </c>
      <c r="G161" s="1" t="s">
        <v>1818</v>
      </c>
      <c r="H161" s="1" t="s">
        <v>1728</v>
      </c>
      <c r="I161" s="1">
        <v>771262424</v>
      </c>
      <c r="J161" s="1" t="s">
        <v>1819</v>
      </c>
      <c r="K161" s="1">
        <v>13</v>
      </c>
      <c r="L161" s="1" t="s">
        <v>244</v>
      </c>
      <c r="M161" s="1" t="s">
        <v>65</v>
      </c>
      <c r="N161" s="2">
        <v>45615.75</v>
      </c>
      <c r="O161" s="1" t="s">
        <v>66</v>
      </c>
      <c r="Q161" s="1" t="s">
        <v>67</v>
      </c>
      <c r="R161" s="2">
        <v>45717.873657407406</v>
      </c>
      <c r="S161" s="1" t="s">
        <v>1403</v>
      </c>
      <c r="T161" s="1" t="s">
        <v>69</v>
      </c>
      <c r="U161" s="1" t="s">
        <v>70</v>
      </c>
      <c r="V161" s="1" t="s">
        <v>1820</v>
      </c>
      <c r="W161" s="1" t="s">
        <v>653</v>
      </c>
      <c r="X161" s="1" t="s">
        <v>942</v>
      </c>
      <c r="Y161" s="1" t="s">
        <v>1821</v>
      </c>
      <c r="Z161" s="1" t="s">
        <v>1822</v>
      </c>
      <c r="AA161" s="1" t="s">
        <v>1822</v>
      </c>
      <c r="AB161" s="1" t="s">
        <v>1823</v>
      </c>
      <c r="AE161" s="2">
        <v>45717.873668981483</v>
      </c>
      <c r="AF161" s="1" t="s">
        <v>77</v>
      </c>
      <c r="AH161" s="1" t="s">
        <v>125</v>
      </c>
      <c r="AI161" s="1" t="s">
        <v>79</v>
      </c>
      <c r="AJ161" s="1" t="s">
        <v>378</v>
      </c>
      <c r="AK161" s="1" t="s">
        <v>1824</v>
      </c>
      <c r="AL161" s="1" t="s">
        <v>1403</v>
      </c>
      <c r="AM161" s="2">
        <v>45717.873715277776</v>
      </c>
      <c r="AN161" s="1" t="s">
        <v>1824</v>
      </c>
      <c r="AP161" s="1">
        <v>5754701</v>
      </c>
      <c r="AQ161" s="1" t="s">
        <v>83</v>
      </c>
      <c r="AR161" s="2">
        <v>45719.487650462965</v>
      </c>
      <c r="AS161" s="1" t="s">
        <v>84</v>
      </c>
      <c r="AT161" s="2">
        <v>45719.333333333336</v>
      </c>
      <c r="AU161" s="1" t="s">
        <v>85</v>
      </c>
      <c r="AV161" s="1" t="s">
        <v>947</v>
      </c>
      <c r="AW161" s="1" t="s">
        <v>948</v>
      </c>
      <c r="AX161" s="1" t="s">
        <v>1664</v>
      </c>
      <c r="AZ161" s="2">
        <v>45719.487650462965</v>
      </c>
      <c r="BB161" s="1" t="s">
        <v>537</v>
      </c>
      <c r="BC161" s="1" t="s">
        <v>538</v>
      </c>
      <c r="BD161" s="1" t="s">
        <v>91</v>
      </c>
      <c r="BE161" s="1" t="s">
        <v>793</v>
      </c>
      <c r="BF161" s="1" t="s">
        <v>657</v>
      </c>
    </row>
    <row r="162" spans="1:58" x14ac:dyDescent="0.35">
      <c r="A162" s="1">
        <v>3013122</v>
      </c>
      <c r="B162" s="1" t="s">
        <v>58</v>
      </c>
      <c r="C162" s="1">
        <v>36094631</v>
      </c>
      <c r="D162" s="1">
        <v>338362382</v>
      </c>
      <c r="E162" s="1" t="s">
        <v>59</v>
      </c>
      <c r="F162" s="1" t="s">
        <v>60</v>
      </c>
      <c r="G162" s="1" t="s">
        <v>1825</v>
      </c>
      <c r="H162" s="1" t="s">
        <v>1826</v>
      </c>
      <c r="I162" s="1">
        <v>772934112</v>
      </c>
      <c r="J162" s="1" t="s">
        <v>1827</v>
      </c>
      <c r="K162" s="1">
        <v>13</v>
      </c>
      <c r="L162" s="1" t="s">
        <v>64</v>
      </c>
      <c r="M162" s="1" t="s">
        <v>65</v>
      </c>
      <c r="N162" s="2">
        <v>45493.625011574077</v>
      </c>
      <c r="O162" s="1" t="s">
        <v>66</v>
      </c>
      <c r="Q162" s="1" t="s">
        <v>67</v>
      </c>
      <c r="R162" s="2">
        <v>45717.889131944445</v>
      </c>
      <c r="S162" s="1" t="s">
        <v>1828</v>
      </c>
      <c r="T162" s="1" t="s">
        <v>100</v>
      </c>
      <c r="U162" s="1" t="s">
        <v>70</v>
      </c>
      <c r="V162" s="1" t="s">
        <v>1829</v>
      </c>
      <c r="Y162" s="1" t="s">
        <v>1830</v>
      </c>
      <c r="Z162" s="1" t="s">
        <v>606</v>
      </c>
      <c r="AA162" s="1" t="s">
        <v>1749</v>
      </c>
      <c r="AB162" s="1" t="s">
        <v>1831</v>
      </c>
      <c r="AC162" s="1" t="s">
        <v>1832</v>
      </c>
      <c r="AE162" s="2">
        <v>45717.889143518521</v>
      </c>
      <c r="AF162" s="1" t="s">
        <v>77</v>
      </c>
      <c r="AH162" s="1" t="s">
        <v>125</v>
      </c>
      <c r="AI162" s="1" t="s">
        <v>1000</v>
      </c>
      <c r="AJ162" s="1" t="s">
        <v>147</v>
      </c>
      <c r="AK162" s="1" t="s">
        <v>1833</v>
      </c>
      <c r="AL162" s="1" t="s">
        <v>1828</v>
      </c>
      <c r="AM162" s="2">
        <v>45719.46361111111</v>
      </c>
      <c r="AN162" s="1" t="s">
        <v>1834</v>
      </c>
      <c r="AO162" s="1" t="s">
        <v>657</v>
      </c>
      <c r="AP162" s="1">
        <v>5757201</v>
      </c>
      <c r="AQ162" s="1" t="s">
        <v>83</v>
      </c>
      <c r="AR162" s="2">
        <v>45719.529733796298</v>
      </c>
      <c r="AS162" s="1" t="s">
        <v>84</v>
      </c>
      <c r="AT162" s="2">
        <v>45719.333333333336</v>
      </c>
      <c r="AU162" s="1" t="s">
        <v>85</v>
      </c>
      <c r="AV162" s="1" t="s">
        <v>342</v>
      </c>
      <c r="AW162" s="1" t="s">
        <v>343</v>
      </c>
      <c r="AX162" s="1" t="s">
        <v>344</v>
      </c>
      <c r="AZ162" s="2">
        <v>45719.529722222222</v>
      </c>
      <c r="BB162" s="1" t="s">
        <v>111</v>
      </c>
      <c r="BC162" s="1" t="s">
        <v>112</v>
      </c>
      <c r="BD162" s="1" t="s">
        <v>113</v>
      </c>
      <c r="BE162" s="1" t="s">
        <v>1835</v>
      </c>
      <c r="BF162" s="1" t="s">
        <v>657</v>
      </c>
    </row>
    <row r="163" spans="1:58" x14ac:dyDescent="0.35">
      <c r="A163" s="1">
        <v>3013125</v>
      </c>
      <c r="B163" s="1" t="s">
        <v>58</v>
      </c>
      <c r="C163" s="1">
        <v>45015401</v>
      </c>
      <c r="D163" s="1">
        <v>338364311</v>
      </c>
      <c r="E163" s="1" t="s">
        <v>59</v>
      </c>
      <c r="F163" s="1" t="s">
        <v>60</v>
      </c>
      <c r="G163" s="1" t="s">
        <v>1836</v>
      </c>
      <c r="H163" s="1" t="s">
        <v>1837</v>
      </c>
      <c r="I163" s="1">
        <v>771786391</v>
      </c>
      <c r="J163" s="1" t="s">
        <v>1838</v>
      </c>
      <c r="K163" s="1">
        <v>12</v>
      </c>
      <c r="L163" s="1" t="s">
        <v>64</v>
      </c>
      <c r="M163" s="1" t="s">
        <v>65</v>
      </c>
      <c r="N163" s="2">
        <v>45655</v>
      </c>
      <c r="O163" s="1" t="s">
        <v>66</v>
      </c>
      <c r="Q163" s="1" t="s">
        <v>67</v>
      </c>
      <c r="R163" s="2">
        <v>45717.893750000003</v>
      </c>
      <c r="S163" s="1" t="s">
        <v>1839</v>
      </c>
      <c r="T163" s="1" t="s">
        <v>100</v>
      </c>
      <c r="U163" s="1" t="s">
        <v>723</v>
      </c>
      <c r="V163" s="1" t="s">
        <v>1840</v>
      </c>
      <c r="Y163" s="1" t="s">
        <v>605</v>
      </c>
      <c r="Z163" s="1" t="s">
        <v>606</v>
      </c>
      <c r="AA163" s="1" t="s">
        <v>1841</v>
      </c>
      <c r="AB163" s="1" t="s">
        <v>1842</v>
      </c>
      <c r="AE163" s="2">
        <v>45717.893761574072</v>
      </c>
      <c r="AF163" s="1" t="s">
        <v>77</v>
      </c>
      <c r="AH163" s="1" t="s">
        <v>78</v>
      </c>
      <c r="AI163" s="1" t="s">
        <v>79</v>
      </c>
      <c r="AJ163" s="1" t="s">
        <v>283</v>
      </c>
      <c r="AK163" s="1" t="s">
        <v>1840</v>
      </c>
      <c r="AL163" s="1" t="s">
        <v>1839</v>
      </c>
      <c r="AM163" s="2">
        <v>45719.396643518521</v>
      </c>
      <c r="AN163" s="1" t="s">
        <v>1843</v>
      </c>
      <c r="AO163" s="1" t="s">
        <v>657</v>
      </c>
      <c r="AP163" s="1">
        <v>5756829</v>
      </c>
      <c r="AQ163" s="1" t="s">
        <v>83</v>
      </c>
      <c r="AR163" s="2">
        <v>45720.903715277775</v>
      </c>
      <c r="AS163" s="1" t="s">
        <v>84</v>
      </c>
      <c r="AT163" s="2">
        <v>45719.333333333336</v>
      </c>
      <c r="AU163" s="1" t="s">
        <v>85</v>
      </c>
      <c r="AV163" s="1" t="s">
        <v>342</v>
      </c>
      <c r="AW163" s="1" t="s">
        <v>343</v>
      </c>
      <c r="AX163" s="1" t="s">
        <v>344</v>
      </c>
      <c r="AZ163" s="2">
        <v>45720.903715277775</v>
      </c>
      <c r="BB163" s="1" t="s">
        <v>367</v>
      </c>
      <c r="BC163" s="1" t="s">
        <v>368</v>
      </c>
      <c r="BD163" s="1" t="s">
        <v>368</v>
      </c>
      <c r="BE163" s="1" t="s">
        <v>1844</v>
      </c>
      <c r="BF163" s="1" t="s">
        <v>612</v>
      </c>
    </row>
    <row r="164" spans="1:58" x14ac:dyDescent="0.35">
      <c r="A164" s="1">
        <v>3013129</v>
      </c>
      <c r="B164" s="1" t="s">
        <v>223</v>
      </c>
      <c r="C164" s="1">
        <v>44064601</v>
      </c>
      <c r="D164" s="1">
        <v>339670273</v>
      </c>
      <c r="E164" s="1" t="s">
        <v>59</v>
      </c>
      <c r="F164" s="1" t="s">
        <v>60</v>
      </c>
      <c r="G164" s="1" t="s">
        <v>1845</v>
      </c>
      <c r="H164" s="1" t="s">
        <v>665</v>
      </c>
      <c r="I164" s="1">
        <v>784350191</v>
      </c>
      <c r="J164" s="1" t="s">
        <v>486</v>
      </c>
      <c r="K164" s="1">
        <v>16</v>
      </c>
      <c r="L164" s="1" t="s">
        <v>64</v>
      </c>
      <c r="M164" s="1" t="s">
        <v>65</v>
      </c>
      <c r="N164" s="2">
        <v>45602.541666666664</v>
      </c>
      <c r="O164" s="1" t="s">
        <v>98</v>
      </c>
      <c r="Q164" s="1" t="s">
        <v>67</v>
      </c>
      <c r="R164" s="2">
        <v>45717.899652777778</v>
      </c>
      <c r="S164" s="1" t="s">
        <v>1253</v>
      </c>
      <c r="T164" s="1" t="s">
        <v>69</v>
      </c>
      <c r="U164" s="1" t="s">
        <v>385</v>
      </c>
      <c r="V164" s="1" t="s">
        <v>1846</v>
      </c>
      <c r="W164" s="1" t="s">
        <v>578</v>
      </c>
      <c r="X164" s="1" t="s">
        <v>578</v>
      </c>
      <c r="Y164" s="1" t="s">
        <v>1847</v>
      </c>
      <c r="Z164" s="1" t="s">
        <v>697</v>
      </c>
      <c r="AA164" s="1" t="s">
        <v>146</v>
      </c>
      <c r="AB164" s="1" t="s">
        <v>124</v>
      </c>
      <c r="AE164" s="2">
        <v>45717.899664351855</v>
      </c>
      <c r="AF164" s="1" t="s">
        <v>77</v>
      </c>
      <c r="AH164" s="1" t="s">
        <v>78</v>
      </c>
      <c r="AI164" s="1" t="s">
        <v>106</v>
      </c>
      <c r="AJ164" s="1" t="s">
        <v>107</v>
      </c>
      <c r="AK164" s="1" t="s">
        <v>1518</v>
      </c>
      <c r="AL164" s="1" t="s">
        <v>1253</v>
      </c>
      <c r="AM164" s="2">
        <v>45717.899699074071</v>
      </c>
      <c r="AN164" s="1" t="s">
        <v>1518</v>
      </c>
      <c r="AP164" s="1">
        <v>5754719</v>
      </c>
      <c r="AQ164" s="1" t="s">
        <v>83</v>
      </c>
      <c r="AR164" s="2">
        <v>45719.505995370368</v>
      </c>
      <c r="AS164" s="1" t="s">
        <v>84</v>
      </c>
      <c r="AT164" s="2">
        <v>45719.333333333336</v>
      </c>
      <c r="AU164" s="1" t="s">
        <v>85</v>
      </c>
      <c r="AV164" s="1" t="s">
        <v>700</v>
      </c>
      <c r="AW164" s="1" t="s">
        <v>701</v>
      </c>
      <c r="AX164" s="1" t="s">
        <v>1848</v>
      </c>
      <c r="AZ164" s="2">
        <v>45719.505995370368</v>
      </c>
      <c r="BB164" s="1" t="s">
        <v>1849</v>
      </c>
      <c r="BC164" s="1" t="s">
        <v>1850</v>
      </c>
      <c r="BD164" s="1" t="s">
        <v>1851</v>
      </c>
      <c r="BE164" s="1" t="s">
        <v>1852</v>
      </c>
      <c r="BF164" s="1" t="s">
        <v>137</v>
      </c>
    </row>
    <row r="165" spans="1:58" x14ac:dyDescent="0.35">
      <c r="A165" s="1">
        <v>3013130</v>
      </c>
      <c r="B165" s="1" t="s">
        <v>58</v>
      </c>
      <c r="C165" s="1">
        <v>45171081</v>
      </c>
      <c r="D165" s="1">
        <v>338455034</v>
      </c>
      <c r="E165" s="1" t="s">
        <v>59</v>
      </c>
      <c r="F165" s="1" t="s">
        <v>60</v>
      </c>
      <c r="G165" s="1" t="s">
        <v>769</v>
      </c>
      <c r="H165" s="1" t="s">
        <v>1384</v>
      </c>
      <c r="I165" s="1">
        <v>779949440</v>
      </c>
      <c r="J165" s="1" t="s">
        <v>1853</v>
      </c>
      <c r="K165" s="1">
        <v>13</v>
      </c>
      <c r="L165" s="1" t="s">
        <v>64</v>
      </c>
      <c r="M165" s="1" t="s">
        <v>65</v>
      </c>
      <c r="N165" s="2">
        <v>45678.583333333336</v>
      </c>
      <c r="O165" s="1" t="s">
        <v>66</v>
      </c>
      <c r="Q165" s="1" t="s">
        <v>67</v>
      </c>
      <c r="R165" s="2">
        <v>45717.900312500002</v>
      </c>
      <c r="S165" s="1" t="s">
        <v>1629</v>
      </c>
      <c r="T165" s="1" t="s">
        <v>69</v>
      </c>
      <c r="U165" s="1" t="s">
        <v>70</v>
      </c>
      <c r="V165" s="1" t="s">
        <v>1854</v>
      </c>
      <c r="W165" s="1" t="s">
        <v>162</v>
      </c>
      <c r="Y165" s="1" t="s">
        <v>1855</v>
      </c>
      <c r="Z165" s="1" t="s">
        <v>1856</v>
      </c>
      <c r="AA165" s="1">
        <v>8002</v>
      </c>
      <c r="AB165" s="1" t="s">
        <v>124</v>
      </c>
      <c r="AE165" s="2">
        <v>45717.900312500002</v>
      </c>
      <c r="AF165" s="1" t="s">
        <v>77</v>
      </c>
      <c r="AH165" s="1" t="s">
        <v>125</v>
      </c>
      <c r="AI165" s="1" t="s">
        <v>58</v>
      </c>
      <c r="AJ165" s="1" t="s">
        <v>378</v>
      </c>
      <c r="AK165" s="1" t="s">
        <v>1857</v>
      </c>
      <c r="AL165" s="1" t="s">
        <v>1629</v>
      </c>
      <c r="AM165" s="2">
        <v>45718.644189814811</v>
      </c>
      <c r="AN165" s="1" t="s">
        <v>1858</v>
      </c>
      <c r="AO165" s="1" t="s">
        <v>406</v>
      </c>
      <c r="AP165" s="1">
        <v>5755713</v>
      </c>
      <c r="AQ165" s="1" t="s">
        <v>83</v>
      </c>
      <c r="AR165" s="2">
        <v>45719.737002314818</v>
      </c>
      <c r="AS165" s="1" t="s">
        <v>84</v>
      </c>
      <c r="AT165" s="2">
        <v>45718.5625</v>
      </c>
      <c r="AU165" s="1" t="s">
        <v>573</v>
      </c>
      <c r="AV165" s="1" t="s">
        <v>1680</v>
      </c>
      <c r="AW165" s="1" t="s">
        <v>1681</v>
      </c>
      <c r="AX165" s="1" t="s">
        <v>1682</v>
      </c>
      <c r="AZ165" s="2">
        <v>45719.737002314818</v>
      </c>
      <c r="BB165" s="1" t="s">
        <v>689</v>
      </c>
      <c r="BC165" s="1" t="s">
        <v>690</v>
      </c>
      <c r="BD165" s="1" t="s">
        <v>691</v>
      </c>
      <c r="BE165" s="1" t="s">
        <v>1859</v>
      </c>
      <c r="BF165" s="1" t="s">
        <v>128</v>
      </c>
    </row>
    <row r="166" spans="1:58" x14ac:dyDescent="0.35">
      <c r="A166" s="1">
        <v>3013131</v>
      </c>
      <c r="B166" s="1" t="s">
        <v>58</v>
      </c>
      <c r="C166" s="1">
        <v>44757891</v>
      </c>
      <c r="D166" s="1">
        <v>339644241</v>
      </c>
      <c r="E166" s="1" t="s">
        <v>59</v>
      </c>
      <c r="F166" s="1" t="s">
        <v>60</v>
      </c>
      <c r="G166" s="1" t="s">
        <v>1860</v>
      </c>
      <c r="H166" s="1" t="s">
        <v>1028</v>
      </c>
      <c r="I166" s="1">
        <v>775185362</v>
      </c>
      <c r="J166" s="1" t="s">
        <v>1861</v>
      </c>
      <c r="K166" s="1">
        <v>16</v>
      </c>
      <c r="L166" s="1" t="s">
        <v>64</v>
      </c>
      <c r="M166" s="1" t="s">
        <v>65</v>
      </c>
      <c r="N166" s="2">
        <v>45632.401412037034</v>
      </c>
      <c r="O166" s="1" t="s">
        <v>66</v>
      </c>
      <c r="Q166" s="1" t="s">
        <v>67</v>
      </c>
      <c r="R166" s="2">
        <v>45717.900682870371</v>
      </c>
      <c r="S166" s="1" t="s">
        <v>1862</v>
      </c>
      <c r="T166" s="1" t="s">
        <v>100</v>
      </c>
      <c r="U166" s="1" t="s">
        <v>160</v>
      </c>
      <c r="V166" s="1" t="s">
        <v>1863</v>
      </c>
      <c r="W166" s="1" t="s">
        <v>725</v>
      </c>
      <c r="X166" s="1" t="s">
        <v>725</v>
      </c>
      <c r="Y166" s="1" t="s">
        <v>1864</v>
      </c>
      <c r="Z166" s="1" t="s">
        <v>1865</v>
      </c>
      <c r="AA166" s="1" t="s">
        <v>1866</v>
      </c>
      <c r="AB166" s="1" t="s">
        <v>124</v>
      </c>
      <c r="AE166" s="2">
        <v>45717.900694444441</v>
      </c>
      <c r="AF166" s="1" t="s">
        <v>77</v>
      </c>
      <c r="AH166" s="1" t="s">
        <v>78</v>
      </c>
      <c r="AI166" s="1" t="s">
        <v>79</v>
      </c>
      <c r="AJ166" s="1" t="s">
        <v>378</v>
      </c>
      <c r="AK166" s="1" t="s">
        <v>1863</v>
      </c>
      <c r="AL166" s="1" t="s">
        <v>1862</v>
      </c>
      <c r="AM166" s="2">
        <v>45717.900717592594</v>
      </c>
      <c r="AN166" s="1" t="s">
        <v>1863</v>
      </c>
      <c r="AP166" s="1">
        <v>5754721</v>
      </c>
      <c r="AQ166" s="1" t="s">
        <v>83</v>
      </c>
      <c r="AR166" s="2">
        <v>45719.747523148151</v>
      </c>
      <c r="AS166" s="1" t="s">
        <v>84</v>
      </c>
      <c r="AT166" s="2">
        <v>45717.5625</v>
      </c>
      <c r="AU166" s="1" t="s">
        <v>573</v>
      </c>
      <c r="AV166" s="1" t="s">
        <v>1867</v>
      </c>
      <c r="AW166" s="1" t="s">
        <v>1868</v>
      </c>
      <c r="AX166" s="1" t="s">
        <v>1869</v>
      </c>
      <c r="AZ166" s="2">
        <v>45719.747523148151</v>
      </c>
      <c r="BB166" s="1" t="s">
        <v>765</v>
      </c>
      <c r="BC166" s="1" t="s">
        <v>766</v>
      </c>
      <c r="BD166" s="1" t="s">
        <v>767</v>
      </c>
      <c r="BE166" s="1" t="s">
        <v>1870</v>
      </c>
      <c r="BF166" s="1" t="s">
        <v>906</v>
      </c>
    </row>
    <row r="167" spans="1:58" x14ac:dyDescent="0.35">
      <c r="A167" s="1">
        <v>3013136</v>
      </c>
      <c r="B167" s="1" t="s">
        <v>223</v>
      </c>
      <c r="C167" s="1">
        <v>45383981</v>
      </c>
      <c r="D167" s="1">
        <v>339757028</v>
      </c>
      <c r="E167" s="1" t="s">
        <v>59</v>
      </c>
      <c r="F167" s="1" t="s">
        <v>60</v>
      </c>
      <c r="G167" s="1" t="s">
        <v>1871</v>
      </c>
      <c r="H167" s="1" t="s">
        <v>1872</v>
      </c>
      <c r="I167" s="1">
        <v>775972615</v>
      </c>
      <c r="J167" s="1" t="s">
        <v>1873</v>
      </c>
      <c r="K167" s="1">
        <v>14</v>
      </c>
      <c r="L167" s="1" t="s">
        <v>64</v>
      </c>
      <c r="M167" s="1" t="s">
        <v>65</v>
      </c>
      <c r="N167" s="2">
        <v>45717.583333333336</v>
      </c>
      <c r="O167" s="1" t="s">
        <v>98</v>
      </c>
      <c r="Q167" s="1" t="s">
        <v>67</v>
      </c>
      <c r="R167" s="2">
        <v>45717.908784722225</v>
      </c>
      <c r="S167" s="1" t="s">
        <v>1874</v>
      </c>
      <c r="T167" s="1" t="s">
        <v>100</v>
      </c>
      <c r="U167" s="1" t="s">
        <v>70</v>
      </c>
      <c r="V167" s="1" t="s">
        <v>1875</v>
      </c>
      <c r="Y167" s="1" t="s">
        <v>1876</v>
      </c>
      <c r="Z167" s="1" t="s">
        <v>231</v>
      </c>
      <c r="AA167" s="1" t="s">
        <v>231</v>
      </c>
      <c r="AB167" s="1" t="s">
        <v>124</v>
      </c>
      <c r="AE167" s="2">
        <v>45717.908796296295</v>
      </c>
      <c r="AF167" s="1" t="s">
        <v>77</v>
      </c>
      <c r="AH167" s="1" t="s">
        <v>78</v>
      </c>
      <c r="AI167" s="1" t="s">
        <v>79</v>
      </c>
      <c r="AJ167" s="1" t="s">
        <v>1740</v>
      </c>
      <c r="AK167" s="1" t="s">
        <v>1877</v>
      </c>
      <c r="AL167" s="1" t="s">
        <v>1874</v>
      </c>
      <c r="AM167" s="2">
        <v>45717.908819444441</v>
      </c>
      <c r="AN167" s="1" t="s">
        <v>1877</v>
      </c>
      <c r="AP167" s="1">
        <v>5754727</v>
      </c>
      <c r="AQ167" s="1" t="s">
        <v>83</v>
      </c>
      <c r="AR167" s="2">
        <v>45719.658564814818</v>
      </c>
      <c r="AS167" s="1" t="s">
        <v>84</v>
      </c>
      <c r="AT167" s="2">
        <v>45719.333333333336</v>
      </c>
      <c r="AU167" s="1" t="s">
        <v>85</v>
      </c>
      <c r="AV167" s="1" t="s">
        <v>233</v>
      </c>
      <c r="AW167" s="1" t="s">
        <v>234</v>
      </c>
      <c r="AX167" s="1" t="s">
        <v>1786</v>
      </c>
      <c r="AZ167" s="2">
        <v>45719.658564814818</v>
      </c>
      <c r="BB167" s="1" t="s">
        <v>1878</v>
      </c>
      <c r="BC167" s="1" t="s">
        <v>1879</v>
      </c>
      <c r="BD167" s="1" t="s">
        <v>1880</v>
      </c>
      <c r="BE167" s="1" t="s">
        <v>1881</v>
      </c>
      <c r="BF167" s="1" t="s">
        <v>240</v>
      </c>
    </row>
    <row r="168" spans="1:58" x14ac:dyDescent="0.35">
      <c r="A168" s="1">
        <v>3013141</v>
      </c>
      <c r="B168" s="1" t="s">
        <v>58</v>
      </c>
      <c r="C168" s="1">
        <v>44626901</v>
      </c>
      <c r="D168" s="1">
        <v>339951383</v>
      </c>
      <c r="E168" s="1" t="s">
        <v>59</v>
      </c>
      <c r="F168" s="1" t="s">
        <v>60</v>
      </c>
      <c r="G168" s="1" t="s">
        <v>1882</v>
      </c>
      <c r="H168" s="1" t="s">
        <v>1883</v>
      </c>
      <c r="I168" s="1">
        <v>777176595</v>
      </c>
      <c r="J168" s="1" t="s">
        <v>1884</v>
      </c>
      <c r="K168" s="1">
        <v>13</v>
      </c>
      <c r="L168" s="1" t="s">
        <v>64</v>
      </c>
      <c r="M168" s="1" t="s">
        <v>65</v>
      </c>
      <c r="N168" s="2">
        <v>45618.666666666664</v>
      </c>
      <c r="O168" s="1" t="s">
        <v>353</v>
      </c>
      <c r="Q168" s="1" t="s">
        <v>67</v>
      </c>
      <c r="R168" s="2">
        <v>45717.912060185183</v>
      </c>
      <c r="S168" s="1" t="s">
        <v>1229</v>
      </c>
      <c r="T168" s="1" t="s">
        <v>69</v>
      </c>
      <c r="U168" s="1" t="s">
        <v>70</v>
      </c>
      <c r="V168" s="1" t="s">
        <v>1885</v>
      </c>
      <c r="W168" s="1" t="s">
        <v>785</v>
      </c>
      <c r="X168" s="1" t="s">
        <v>1886</v>
      </c>
      <c r="Y168" s="1" t="s">
        <v>1887</v>
      </c>
      <c r="Z168" s="1" t="s">
        <v>1888</v>
      </c>
      <c r="AA168" s="1" t="s">
        <v>1889</v>
      </c>
      <c r="AB168" s="1" t="s">
        <v>124</v>
      </c>
      <c r="AE168" s="2">
        <v>45717.91207175926</v>
      </c>
      <c r="AF168" s="1" t="s">
        <v>77</v>
      </c>
      <c r="AH168" s="1" t="s">
        <v>125</v>
      </c>
      <c r="AI168" s="1" t="s">
        <v>79</v>
      </c>
      <c r="AJ168" s="1" t="s">
        <v>378</v>
      </c>
      <c r="AK168" s="1" t="s">
        <v>1885</v>
      </c>
      <c r="AL168" s="1" t="s">
        <v>1229</v>
      </c>
      <c r="AM168" s="2">
        <v>45717.912129629629</v>
      </c>
      <c r="AN168" s="1" t="s">
        <v>1885</v>
      </c>
      <c r="AP168" s="1">
        <v>5754734</v>
      </c>
      <c r="AQ168" s="1" t="s">
        <v>83</v>
      </c>
      <c r="AR168" s="2">
        <v>45719.486724537041</v>
      </c>
      <c r="AS168" s="1" t="s">
        <v>84</v>
      </c>
      <c r="AT168" s="2">
        <v>45719.583333333336</v>
      </c>
      <c r="AU168" s="1" t="s">
        <v>85</v>
      </c>
      <c r="AV168" s="1" t="s">
        <v>790</v>
      </c>
      <c r="AW168" s="1" t="s">
        <v>791</v>
      </c>
      <c r="AX168" s="1" t="s">
        <v>1890</v>
      </c>
      <c r="AZ168" s="2">
        <v>45719.486724537041</v>
      </c>
      <c r="BB168" s="1" t="s">
        <v>504</v>
      </c>
      <c r="BC168" s="1" t="s">
        <v>505</v>
      </c>
      <c r="BD168" s="1" t="s">
        <v>506</v>
      </c>
      <c r="BE168" s="1" t="s">
        <v>1891</v>
      </c>
      <c r="BF168" s="1" t="s">
        <v>657</v>
      </c>
    </row>
    <row r="169" spans="1:58" x14ac:dyDescent="0.35">
      <c r="A169" s="1">
        <v>3013156</v>
      </c>
      <c r="B169" s="1" t="s">
        <v>94</v>
      </c>
      <c r="C169" s="1">
        <v>34066031</v>
      </c>
      <c r="D169" s="1">
        <v>339697024</v>
      </c>
      <c r="E169" s="1" t="s">
        <v>1485</v>
      </c>
      <c r="F169" s="1" t="s">
        <v>60</v>
      </c>
      <c r="G169" s="1" t="s">
        <v>224</v>
      </c>
      <c r="H169" s="1" t="s">
        <v>1892</v>
      </c>
      <c r="I169" s="1">
        <v>773652731</v>
      </c>
      <c r="J169" s="1" t="s">
        <v>224</v>
      </c>
      <c r="K169" s="1">
        <v>16</v>
      </c>
      <c r="L169" s="1" t="s">
        <v>64</v>
      </c>
      <c r="M169" s="1" t="s">
        <v>65</v>
      </c>
      <c r="N169" s="2">
        <v>45195.342256944445</v>
      </c>
      <c r="O169" s="1" t="s">
        <v>98</v>
      </c>
      <c r="P169" s="2">
        <v>45722.677141203705</v>
      </c>
      <c r="Q169" s="1" t="s">
        <v>67</v>
      </c>
      <c r="R169" s="2">
        <v>45717.948182870372</v>
      </c>
      <c r="S169" s="1" t="s">
        <v>1893</v>
      </c>
      <c r="T169" s="1" t="s">
        <v>69</v>
      </c>
      <c r="U169" s="1" t="s">
        <v>70</v>
      </c>
      <c r="V169" s="1" t="s">
        <v>1894</v>
      </c>
      <c r="W169" s="1" t="s">
        <v>578</v>
      </c>
      <c r="X169" s="1" t="s">
        <v>578</v>
      </c>
      <c r="Y169" s="1" t="s">
        <v>1755</v>
      </c>
      <c r="Z169" s="1" t="s">
        <v>1756</v>
      </c>
      <c r="AA169" s="1" t="s">
        <v>1895</v>
      </c>
      <c r="AB169" s="1" t="s">
        <v>124</v>
      </c>
      <c r="AE169" s="2">
        <v>45717.948194444441</v>
      </c>
      <c r="AF169" s="1" t="s">
        <v>77</v>
      </c>
      <c r="AH169" s="1" t="s">
        <v>78</v>
      </c>
      <c r="AI169" s="1" t="s">
        <v>106</v>
      </c>
      <c r="AJ169" s="1" t="s">
        <v>1326</v>
      </c>
      <c r="AK169" s="1" t="s">
        <v>1896</v>
      </c>
      <c r="AL169" s="1" t="s">
        <v>1893</v>
      </c>
      <c r="AM169" s="2">
        <v>45717.948240740741</v>
      </c>
      <c r="AN169" s="1" t="s">
        <v>1896</v>
      </c>
      <c r="AP169" s="1">
        <v>5754760</v>
      </c>
      <c r="AQ169" s="1" t="s">
        <v>83</v>
      </c>
      <c r="AR169" s="2">
        <v>45719.65761574074</v>
      </c>
      <c r="AS169" s="1" t="s">
        <v>84</v>
      </c>
      <c r="AT169" s="2">
        <v>45719.333333333336</v>
      </c>
      <c r="AU169" s="1" t="s">
        <v>85</v>
      </c>
      <c r="AV169" s="1" t="s">
        <v>700</v>
      </c>
      <c r="AW169" s="1" t="s">
        <v>701</v>
      </c>
      <c r="AX169" s="1" t="s">
        <v>1848</v>
      </c>
      <c r="AZ169" s="2">
        <v>45719.65761574074</v>
      </c>
      <c r="BB169" s="1" t="s">
        <v>1897</v>
      </c>
      <c r="BC169" s="1" t="s">
        <v>1898</v>
      </c>
      <c r="BD169" s="1" t="s">
        <v>1899</v>
      </c>
      <c r="BE169" s="1" t="s">
        <v>1900</v>
      </c>
      <c r="BF169" s="1" t="s">
        <v>137</v>
      </c>
    </row>
    <row r="170" spans="1:58" x14ac:dyDescent="0.35">
      <c r="A170" s="1">
        <v>3013159</v>
      </c>
      <c r="B170" s="1" t="s">
        <v>58</v>
      </c>
      <c r="C170" s="1">
        <v>40828631</v>
      </c>
      <c r="D170" s="1">
        <v>339768591</v>
      </c>
      <c r="E170" s="1" t="s">
        <v>59</v>
      </c>
      <c r="F170" s="1" t="s">
        <v>60</v>
      </c>
      <c r="G170" s="1" t="s">
        <v>1273</v>
      </c>
      <c r="H170" s="1" t="s">
        <v>976</v>
      </c>
      <c r="I170" s="1">
        <v>784778356</v>
      </c>
      <c r="J170" s="1" t="s">
        <v>1901</v>
      </c>
      <c r="K170" s="1">
        <v>14</v>
      </c>
      <c r="L170" s="1" t="s">
        <v>64</v>
      </c>
      <c r="M170" s="1" t="s">
        <v>65</v>
      </c>
      <c r="N170" s="2">
        <v>45454.779178240744</v>
      </c>
      <c r="O170" s="1" t="s">
        <v>66</v>
      </c>
      <c r="Q170" s="1" t="s">
        <v>67</v>
      </c>
      <c r="R170" s="2">
        <v>45717.955949074072</v>
      </c>
      <c r="S170" s="1" t="s">
        <v>1862</v>
      </c>
      <c r="T170" s="1" t="s">
        <v>100</v>
      </c>
      <c r="U170" s="1" t="s">
        <v>70</v>
      </c>
      <c r="V170" s="1" t="s">
        <v>1902</v>
      </c>
      <c r="W170" s="1" t="s">
        <v>298</v>
      </c>
      <c r="X170" s="1" t="s">
        <v>670</v>
      </c>
      <c r="Y170" s="1" t="s">
        <v>1903</v>
      </c>
      <c r="Z170" s="1" t="s">
        <v>672</v>
      </c>
      <c r="AA170" s="1" t="s">
        <v>1904</v>
      </c>
      <c r="AB170" s="1" t="s">
        <v>1905</v>
      </c>
      <c r="AE170" s="2">
        <v>45717.955960648149</v>
      </c>
      <c r="AF170" s="1" t="s">
        <v>77</v>
      </c>
      <c r="AH170" s="1" t="s">
        <v>78</v>
      </c>
      <c r="AI170" s="1" t="s">
        <v>79</v>
      </c>
      <c r="AJ170" s="1" t="s">
        <v>378</v>
      </c>
      <c r="AK170" s="1" t="s">
        <v>1906</v>
      </c>
      <c r="AL170" s="1" t="s">
        <v>1862</v>
      </c>
      <c r="AM170" s="2">
        <v>45717.955983796295</v>
      </c>
      <c r="AN170" s="1" t="s">
        <v>1906</v>
      </c>
      <c r="AP170" s="1">
        <v>5754768</v>
      </c>
      <c r="AQ170" s="1" t="s">
        <v>83</v>
      </c>
      <c r="AR170" s="2">
        <v>45720.479826388888</v>
      </c>
      <c r="AS170" s="1" t="s">
        <v>84</v>
      </c>
      <c r="AT170" s="2">
        <v>45719.333333333336</v>
      </c>
      <c r="AU170" s="1" t="s">
        <v>85</v>
      </c>
      <c r="AV170" s="1" t="s">
        <v>233</v>
      </c>
      <c r="AW170" s="1" t="s">
        <v>234</v>
      </c>
      <c r="AX170" s="1" t="s">
        <v>235</v>
      </c>
      <c r="AZ170" s="2">
        <v>45720.479826388888</v>
      </c>
      <c r="BB170" s="1" t="s">
        <v>714</v>
      </c>
      <c r="BC170" s="1" t="s">
        <v>715</v>
      </c>
      <c r="BD170" s="1" t="s">
        <v>716</v>
      </c>
      <c r="BE170" s="1" t="s">
        <v>717</v>
      </c>
      <c r="BF170" s="1" t="s">
        <v>431</v>
      </c>
    </row>
    <row r="171" spans="1:58" x14ac:dyDescent="0.35">
      <c r="A171" s="1">
        <v>3013170</v>
      </c>
      <c r="B171" s="1" t="s">
        <v>58</v>
      </c>
      <c r="C171" s="1">
        <v>43506521</v>
      </c>
      <c r="D171" s="1">
        <v>339032341</v>
      </c>
      <c r="E171" s="1" t="s">
        <v>59</v>
      </c>
      <c r="F171" s="1" t="s">
        <v>60</v>
      </c>
      <c r="G171" s="1" t="s">
        <v>224</v>
      </c>
      <c r="H171" s="1" t="s">
        <v>315</v>
      </c>
      <c r="I171" s="1">
        <v>786315635</v>
      </c>
      <c r="J171" s="1" t="s">
        <v>1907</v>
      </c>
      <c r="K171" s="1">
        <v>14</v>
      </c>
      <c r="L171" s="1" t="s">
        <v>64</v>
      </c>
      <c r="M171" s="1" t="s">
        <v>65</v>
      </c>
      <c r="N171" s="2">
        <v>45503.75</v>
      </c>
      <c r="O171" s="1" t="s">
        <v>66</v>
      </c>
      <c r="Q171" s="1" t="s">
        <v>67</v>
      </c>
      <c r="R171" s="2">
        <v>45717.993587962963</v>
      </c>
      <c r="S171" s="1" t="s">
        <v>1908</v>
      </c>
      <c r="T171" s="1" t="s">
        <v>100</v>
      </c>
      <c r="U171" s="1" t="s">
        <v>70</v>
      </c>
      <c r="V171" s="1" t="s">
        <v>1909</v>
      </c>
      <c r="W171" s="1" t="s">
        <v>298</v>
      </c>
      <c r="X171" s="1" t="s">
        <v>1124</v>
      </c>
      <c r="Y171" s="1" t="s">
        <v>1910</v>
      </c>
      <c r="Z171" s="1" t="s">
        <v>1632</v>
      </c>
      <c r="AA171" s="1" t="s">
        <v>1911</v>
      </c>
      <c r="AB171" s="1" t="s">
        <v>124</v>
      </c>
      <c r="AE171" s="2">
        <v>45717.993587962963</v>
      </c>
      <c r="AF171" s="1" t="s">
        <v>77</v>
      </c>
      <c r="AH171" s="1" t="s">
        <v>78</v>
      </c>
      <c r="AI171" s="1" t="s">
        <v>79</v>
      </c>
      <c r="AJ171" s="1" t="s">
        <v>454</v>
      </c>
      <c r="AK171" s="1" t="s">
        <v>1912</v>
      </c>
      <c r="AL171" s="1" t="s">
        <v>1908</v>
      </c>
      <c r="AM171" s="2">
        <v>45717.993622685186</v>
      </c>
      <c r="AN171" s="1" t="s">
        <v>1912</v>
      </c>
      <c r="AP171" s="1">
        <v>5754787</v>
      </c>
      <c r="AQ171" s="1" t="s">
        <v>83</v>
      </c>
      <c r="AR171" s="2">
        <v>45719.623611111114</v>
      </c>
      <c r="AS171" s="1" t="s">
        <v>84</v>
      </c>
      <c r="AT171" s="2">
        <v>45718.333333333336</v>
      </c>
      <c r="AU171" s="1" t="s">
        <v>85</v>
      </c>
      <c r="AV171" s="1" t="s">
        <v>233</v>
      </c>
      <c r="AW171" s="1" t="s">
        <v>234</v>
      </c>
      <c r="AX171" s="1" t="s">
        <v>235</v>
      </c>
      <c r="AZ171" s="2">
        <v>45719.623611111114</v>
      </c>
      <c r="BB171" s="1" t="s">
        <v>111</v>
      </c>
      <c r="BC171" s="1" t="s">
        <v>112</v>
      </c>
      <c r="BD171" s="1" t="s">
        <v>113</v>
      </c>
      <c r="BE171" s="1" t="s">
        <v>1547</v>
      </c>
      <c r="BF171" s="1" t="s">
        <v>188</v>
      </c>
    </row>
    <row r="172" spans="1:58" x14ac:dyDescent="0.35">
      <c r="A172" s="1">
        <v>3013172</v>
      </c>
      <c r="B172" s="1" t="s">
        <v>58</v>
      </c>
      <c r="C172" s="1">
        <v>40993681</v>
      </c>
      <c r="D172" s="1">
        <v>338678942</v>
      </c>
      <c r="E172" s="1" t="s">
        <v>59</v>
      </c>
      <c r="F172" s="1" t="s">
        <v>60</v>
      </c>
      <c r="G172" s="1" t="s">
        <v>1177</v>
      </c>
      <c r="H172" s="1" t="s">
        <v>1913</v>
      </c>
      <c r="I172" s="1">
        <v>771405426</v>
      </c>
      <c r="J172" s="1" t="s">
        <v>1914</v>
      </c>
      <c r="K172" s="1">
        <v>12</v>
      </c>
      <c r="L172" s="1" t="s">
        <v>64</v>
      </c>
      <c r="M172" s="1" t="s">
        <v>65</v>
      </c>
      <c r="N172" s="2">
        <v>45073.541666666664</v>
      </c>
      <c r="O172" s="1" t="s">
        <v>66</v>
      </c>
      <c r="Q172" s="1" t="s">
        <v>67</v>
      </c>
      <c r="R172" s="2">
        <v>45718.001828703702</v>
      </c>
      <c r="S172" s="1" t="s">
        <v>1915</v>
      </c>
      <c r="T172" s="1" t="s">
        <v>69</v>
      </c>
      <c r="U172" s="1" t="s">
        <v>70</v>
      </c>
      <c r="V172" s="1" t="s">
        <v>1916</v>
      </c>
      <c r="W172" s="1" t="s">
        <v>72</v>
      </c>
      <c r="X172" s="1" t="s">
        <v>183</v>
      </c>
      <c r="Y172" s="1" t="s">
        <v>1917</v>
      </c>
      <c r="Z172" s="1" t="s">
        <v>477</v>
      </c>
      <c r="AA172" s="1" t="s">
        <v>1918</v>
      </c>
      <c r="AB172" s="1" t="s">
        <v>1918</v>
      </c>
      <c r="AC172" s="1">
        <v>426</v>
      </c>
      <c r="AE172" s="2">
        <v>45719.90996527778</v>
      </c>
      <c r="AF172" s="1" t="s">
        <v>77</v>
      </c>
      <c r="AH172" s="1" t="s">
        <v>125</v>
      </c>
      <c r="AI172" s="1" t="s">
        <v>58</v>
      </c>
      <c r="AJ172" s="1" t="s">
        <v>126</v>
      </c>
      <c r="AK172" s="1" t="s">
        <v>1919</v>
      </c>
      <c r="AL172" s="1" t="s">
        <v>598</v>
      </c>
      <c r="AM172" s="2">
        <v>45719.910057870373</v>
      </c>
      <c r="AN172" s="1" t="s">
        <v>1919</v>
      </c>
      <c r="AO172" s="1" t="s">
        <v>598</v>
      </c>
      <c r="AP172" s="1">
        <v>5759868</v>
      </c>
      <c r="AQ172" s="1" t="s">
        <v>83</v>
      </c>
      <c r="AR172" s="2">
        <v>45720.609467592592</v>
      </c>
      <c r="AS172" s="1" t="s">
        <v>84</v>
      </c>
      <c r="AT172" s="2">
        <v>45719.333333333336</v>
      </c>
      <c r="AU172" s="1" t="s">
        <v>85</v>
      </c>
      <c r="AV172" s="1" t="s">
        <v>306</v>
      </c>
      <c r="AW172" s="1" t="s">
        <v>307</v>
      </c>
      <c r="AX172" s="1" t="s">
        <v>308</v>
      </c>
      <c r="AZ172" s="2">
        <v>45720.609467592592</v>
      </c>
      <c r="BB172" s="1" t="s">
        <v>192</v>
      </c>
      <c r="BC172" s="1" t="s">
        <v>193</v>
      </c>
      <c r="BD172" s="1" t="s">
        <v>194</v>
      </c>
      <c r="BE172" s="1" t="s">
        <v>1920</v>
      </c>
      <c r="BF172" s="1" t="s">
        <v>188</v>
      </c>
    </row>
    <row r="173" spans="1:58" x14ac:dyDescent="0.35">
      <c r="A173" s="1">
        <v>3013176</v>
      </c>
      <c r="B173" s="1" t="s">
        <v>58</v>
      </c>
      <c r="C173" s="1">
        <v>37216591</v>
      </c>
      <c r="D173" s="1">
        <v>339813267</v>
      </c>
      <c r="E173" s="1" t="s">
        <v>59</v>
      </c>
      <c r="F173" s="1" t="s">
        <v>60</v>
      </c>
      <c r="G173" s="1" t="s">
        <v>1286</v>
      </c>
      <c r="H173" s="1" t="s">
        <v>1921</v>
      </c>
      <c r="I173" s="1">
        <v>777801129</v>
      </c>
      <c r="J173" s="1" t="s">
        <v>1922</v>
      </c>
      <c r="K173" s="1">
        <v>19</v>
      </c>
      <c r="L173" s="1" t="s">
        <v>64</v>
      </c>
      <c r="M173" s="1" t="s">
        <v>65</v>
      </c>
      <c r="N173" s="2">
        <v>45435</v>
      </c>
      <c r="O173" s="1" t="s">
        <v>66</v>
      </c>
      <c r="Q173" s="1" t="s">
        <v>67</v>
      </c>
      <c r="R173" s="2">
        <v>45718.031840277778</v>
      </c>
      <c r="S173" s="1" t="s">
        <v>1923</v>
      </c>
      <c r="T173" s="1" t="s">
        <v>100</v>
      </c>
      <c r="U173" s="1" t="s">
        <v>70</v>
      </c>
      <c r="V173" s="1" t="s">
        <v>1924</v>
      </c>
      <c r="W173" s="1" t="s">
        <v>785</v>
      </c>
      <c r="X173" s="1" t="s">
        <v>1925</v>
      </c>
      <c r="Y173" s="1" t="s">
        <v>1926</v>
      </c>
      <c r="Z173" s="1" t="s">
        <v>1927</v>
      </c>
      <c r="AA173" s="1" t="s">
        <v>1928</v>
      </c>
      <c r="AB173" s="1" t="s">
        <v>124</v>
      </c>
      <c r="AE173" s="2">
        <v>45718.031851851854</v>
      </c>
      <c r="AF173" s="1" t="s">
        <v>77</v>
      </c>
      <c r="AH173" s="1" t="s">
        <v>78</v>
      </c>
      <c r="AI173" s="1" t="s">
        <v>79</v>
      </c>
      <c r="AJ173" s="1" t="s">
        <v>147</v>
      </c>
      <c r="AK173" s="1" t="s">
        <v>1929</v>
      </c>
      <c r="AL173" s="1" t="s">
        <v>1923</v>
      </c>
      <c r="AM173" s="2">
        <v>45718.031886574077</v>
      </c>
      <c r="AN173" s="1" t="s">
        <v>1929</v>
      </c>
      <c r="AP173" s="1">
        <v>5755240</v>
      </c>
      <c r="AQ173" s="1" t="s">
        <v>83</v>
      </c>
      <c r="AR173" s="2">
        <v>45719.468472222223</v>
      </c>
      <c r="AS173" s="1" t="s">
        <v>84</v>
      </c>
      <c r="AT173" s="2">
        <v>45718.333333333336</v>
      </c>
      <c r="AU173" s="1" t="s">
        <v>85</v>
      </c>
      <c r="AV173" s="1" t="s">
        <v>790</v>
      </c>
      <c r="AW173" s="1" t="s">
        <v>791</v>
      </c>
      <c r="AX173" s="1" t="s">
        <v>1930</v>
      </c>
      <c r="AZ173" s="2">
        <v>45719.468460648146</v>
      </c>
      <c r="BB173" s="1" t="s">
        <v>765</v>
      </c>
      <c r="BC173" s="1" t="s">
        <v>766</v>
      </c>
      <c r="BD173" s="1" t="s">
        <v>767</v>
      </c>
      <c r="BE173" s="1" t="s">
        <v>1120</v>
      </c>
      <c r="BF173" s="1" t="s">
        <v>657</v>
      </c>
    </row>
    <row r="174" spans="1:58" x14ac:dyDescent="0.35">
      <c r="A174" s="1">
        <v>3013187</v>
      </c>
      <c r="B174" s="1" t="s">
        <v>58</v>
      </c>
      <c r="C174" s="1">
        <v>33907341</v>
      </c>
      <c r="D174" s="1">
        <v>338653943</v>
      </c>
      <c r="E174" s="1" t="s">
        <v>59</v>
      </c>
      <c r="F174" s="1" t="s">
        <v>60</v>
      </c>
      <c r="G174" s="1" t="s">
        <v>1931</v>
      </c>
      <c r="H174" s="1" t="s">
        <v>1932</v>
      </c>
      <c r="I174" s="1">
        <v>787028723</v>
      </c>
      <c r="J174" s="1" t="s">
        <v>1933</v>
      </c>
      <c r="K174" s="1">
        <v>12</v>
      </c>
      <c r="L174" s="1" t="s">
        <v>64</v>
      </c>
      <c r="M174" s="1" t="s">
        <v>65</v>
      </c>
      <c r="N174" s="2">
        <v>43678</v>
      </c>
      <c r="O174" s="1" t="s">
        <v>616</v>
      </c>
      <c r="Q174" s="1" t="s">
        <v>67</v>
      </c>
      <c r="R174" s="2">
        <v>45718.347777777781</v>
      </c>
      <c r="S174" s="1" t="s">
        <v>782</v>
      </c>
      <c r="T174" s="1" t="s">
        <v>783</v>
      </c>
      <c r="U174" s="1" t="s">
        <v>70</v>
      </c>
      <c r="V174" s="1" t="s">
        <v>1934</v>
      </c>
      <c r="W174" s="1" t="s">
        <v>72</v>
      </c>
      <c r="X174" s="1" t="s">
        <v>881</v>
      </c>
      <c r="Y174" s="1" t="s">
        <v>882</v>
      </c>
      <c r="Z174" s="1" t="s">
        <v>883</v>
      </c>
      <c r="AA174" s="1" t="s">
        <v>884</v>
      </c>
      <c r="AB174" s="1" t="s">
        <v>884</v>
      </c>
      <c r="AC174" s="1" t="s">
        <v>1935</v>
      </c>
      <c r="AE174" s="2">
        <v>45719.642199074071</v>
      </c>
      <c r="AF174" s="1" t="s">
        <v>77</v>
      </c>
      <c r="AH174" s="1" t="s">
        <v>125</v>
      </c>
      <c r="AI174" s="1" t="s">
        <v>58</v>
      </c>
      <c r="AJ174" s="1" t="s">
        <v>126</v>
      </c>
      <c r="AL174" s="1" t="s">
        <v>1936</v>
      </c>
      <c r="AM174" s="2">
        <v>45719.642372685186</v>
      </c>
      <c r="AN174" s="1" t="s">
        <v>1937</v>
      </c>
      <c r="AO174" s="1" t="s">
        <v>1936</v>
      </c>
      <c r="AP174" s="1">
        <v>5758843</v>
      </c>
      <c r="AQ174" s="1" t="s">
        <v>83</v>
      </c>
      <c r="AR174" s="2">
        <v>45719.728726851848</v>
      </c>
      <c r="AS174" s="1" t="s">
        <v>84</v>
      </c>
      <c r="AT174" s="2">
        <v>45719.333333333336</v>
      </c>
      <c r="AU174" s="1" t="s">
        <v>573</v>
      </c>
      <c r="AV174" s="1" t="s">
        <v>189</v>
      </c>
      <c r="AW174" s="1" t="s">
        <v>190</v>
      </c>
      <c r="AX174" s="1" t="s">
        <v>191</v>
      </c>
      <c r="AZ174" s="2">
        <v>45719.728726851848</v>
      </c>
      <c r="BB174" s="1" t="s">
        <v>111</v>
      </c>
      <c r="BC174" s="1" t="s">
        <v>112</v>
      </c>
      <c r="BD174" s="1" t="s">
        <v>113</v>
      </c>
      <c r="BE174" s="1" t="s">
        <v>1938</v>
      </c>
      <c r="BF174" s="1" t="s">
        <v>906</v>
      </c>
    </row>
    <row r="175" spans="1:58" x14ac:dyDescent="0.35">
      <c r="A175" s="1">
        <v>3013188</v>
      </c>
      <c r="B175" s="1" t="s">
        <v>223</v>
      </c>
      <c r="C175" s="1">
        <v>34593041</v>
      </c>
      <c r="D175" s="1">
        <v>338355018</v>
      </c>
      <c r="E175" s="1" t="s">
        <v>59</v>
      </c>
      <c r="F175" s="1" t="s">
        <v>60</v>
      </c>
      <c r="G175" s="1" t="s">
        <v>555</v>
      </c>
      <c r="H175" s="1" t="s">
        <v>1939</v>
      </c>
      <c r="I175" s="1">
        <v>338355018</v>
      </c>
      <c r="J175" s="1" t="s">
        <v>1940</v>
      </c>
      <c r="K175" s="1">
        <v>13</v>
      </c>
      <c r="L175" s="1" t="s">
        <v>64</v>
      </c>
      <c r="M175" s="1" t="s">
        <v>65</v>
      </c>
      <c r="N175" s="2">
        <v>45718.647928240738</v>
      </c>
      <c r="O175" s="1" t="s">
        <v>98</v>
      </c>
      <c r="Q175" s="1" t="s">
        <v>67</v>
      </c>
      <c r="R175" s="2">
        <v>45718.349456018521</v>
      </c>
      <c r="S175" s="1" t="s">
        <v>1941</v>
      </c>
      <c r="T175" s="1" t="s">
        <v>100</v>
      </c>
      <c r="U175" s="1" t="s">
        <v>101</v>
      </c>
      <c r="V175" s="1" t="s">
        <v>1942</v>
      </c>
      <c r="W175" s="1" t="s">
        <v>334</v>
      </c>
      <c r="X175" s="1" t="s">
        <v>335</v>
      </c>
      <c r="Y175" s="1" t="s">
        <v>1943</v>
      </c>
      <c r="Z175" s="1" t="s">
        <v>337</v>
      </c>
      <c r="AA175" s="1" t="s">
        <v>1944</v>
      </c>
      <c r="AB175" s="1" t="s">
        <v>1944</v>
      </c>
      <c r="AC175" s="1">
        <v>510</v>
      </c>
      <c r="AE175" s="2">
        <v>45718.34946759259</v>
      </c>
      <c r="AF175" s="1" t="s">
        <v>77</v>
      </c>
      <c r="AH175" s="1" t="s">
        <v>78</v>
      </c>
      <c r="AI175" s="1" t="s">
        <v>106</v>
      </c>
      <c r="AJ175" s="1" t="s">
        <v>107</v>
      </c>
      <c r="AK175" s="1" t="s">
        <v>1945</v>
      </c>
      <c r="AL175" s="1" t="s">
        <v>1941</v>
      </c>
      <c r="AM175" s="2">
        <v>45718.349502314813</v>
      </c>
      <c r="AN175" s="1" t="s">
        <v>1945</v>
      </c>
      <c r="AP175" s="1">
        <v>5755272</v>
      </c>
      <c r="AQ175" s="1" t="s">
        <v>83</v>
      </c>
      <c r="AR175" s="2">
        <v>45719.746851851851</v>
      </c>
      <c r="AS175" s="1" t="s">
        <v>84</v>
      </c>
      <c r="AT175" s="2">
        <v>45718.333333333336</v>
      </c>
      <c r="AU175" s="1" t="s">
        <v>85</v>
      </c>
      <c r="AV175" s="1" t="s">
        <v>1702</v>
      </c>
      <c r="AW175" s="1" t="s">
        <v>1703</v>
      </c>
      <c r="AX175" s="1" t="s">
        <v>1946</v>
      </c>
      <c r="AZ175" s="2">
        <v>45719.746851851851</v>
      </c>
      <c r="BB175" s="1" t="s">
        <v>1129</v>
      </c>
      <c r="BC175" s="1" t="s">
        <v>1130</v>
      </c>
      <c r="BD175" s="1" t="s">
        <v>815</v>
      </c>
      <c r="BE175" s="1" t="s">
        <v>1947</v>
      </c>
      <c r="BF175" s="1" t="s">
        <v>349</v>
      </c>
    </row>
    <row r="176" spans="1:58" x14ac:dyDescent="0.35">
      <c r="A176" s="1">
        <v>3013189</v>
      </c>
      <c r="B176" s="1" t="s">
        <v>58</v>
      </c>
      <c r="C176" s="1">
        <v>45147741</v>
      </c>
      <c r="D176" s="1">
        <v>339431945</v>
      </c>
      <c r="E176" s="1" t="s">
        <v>59</v>
      </c>
      <c r="F176" s="1" t="s">
        <v>60</v>
      </c>
      <c r="G176" s="1" t="s">
        <v>1948</v>
      </c>
      <c r="H176" s="1" t="s">
        <v>1949</v>
      </c>
      <c r="I176" s="1">
        <v>776189452</v>
      </c>
      <c r="J176" s="1" t="s">
        <v>519</v>
      </c>
      <c r="K176" s="1">
        <v>15</v>
      </c>
      <c r="L176" s="1" t="s">
        <v>64</v>
      </c>
      <c r="M176" s="1" t="s">
        <v>65</v>
      </c>
      <c r="N176" s="2">
        <v>45671.458333333336</v>
      </c>
      <c r="O176" s="1" t="s">
        <v>66</v>
      </c>
      <c r="Q176" s="1" t="s">
        <v>67</v>
      </c>
      <c r="R176" s="2">
        <v>45718.349537037036</v>
      </c>
      <c r="S176" s="1" t="s">
        <v>1950</v>
      </c>
      <c r="T176" s="1" t="s">
        <v>69</v>
      </c>
      <c r="U176" s="1" t="s">
        <v>70</v>
      </c>
      <c r="V176" s="1" t="s">
        <v>1951</v>
      </c>
      <c r="W176" s="1" t="s">
        <v>143</v>
      </c>
      <c r="X176" s="1" t="s">
        <v>143</v>
      </c>
      <c r="Y176" s="1" t="s">
        <v>522</v>
      </c>
      <c r="Z176" s="1" t="s">
        <v>145</v>
      </c>
      <c r="AA176" s="1" t="s">
        <v>514</v>
      </c>
      <c r="AB176" s="1" t="s">
        <v>124</v>
      </c>
      <c r="AE176" s="2">
        <v>45718.349548611113</v>
      </c>
      <c r="AF176" s="1" t="s">
        <v>77</v>
      </c>
      <c r="AH176" s="1" t="s">
        <v>125</v>
      </c>
      <c r="AI176" s="1" t="s">
        <v>79</v>
      </c>
      <c r="AJ176" s="1" t="s">
        <v>147</v>
      </c>
      <c r="AK176" s="1" t="s">
        <v>1952</v>
      </c>
      <c r="AL176" s="1" t="s">
        <v>1950</v>
      </c>
      <c r="AM176" s="2">
        <v>45718.349583333336</v>
      </c>
      <c r="AN176" s="1" t="s">
        <v>1952</v>
      </c>
      <c r="AP176" s="1">
        <v>5755273</v>
      </c>
      <c r="AQ176" s="1" t="s">
        <v>83</v>
      </c>
      <c r="AR176" s="2">
        <v>45719.503796296296</v>
      </c>
      <c r="AS176" s="1" t="s">
        <v>84</v>
      </c>
      <c r="AT176" s="2">
        <v>45718.333333333336</v>
      </c>
      <c r="AU176" s="1" t="s">
        <v>85</v>
      </c>
      <c r="AV176" s="1" t="s">
        <v>149</v>
      </c>
      <c r="AW176" s="1" t="s">
        <v>150</v>
      </c>
      <c r="AX176" s="1" t="s">
        <v>285</v>
      </c>
      <c r="AZ176" s="2">
        <v>45719.506574074076</v>
      </c>
      <c r="BB176" s="1" t="s">
        <v>152</v>
      </c>
      <c r="BC176" s="1" t="s">
        <v>153</v>
      </c>
      <c r="BD176" s="1" t="s">
        <v>154</v>
      </c>
      <c r="BE176" s="1" t="s">
        <v>1953</v>
      </c>
      <c r="BF176" s="1" t="s">
        <v>156</v>
      </c>
    </row>
    <row r="177" spans="1:58" x14ac:dyDescent="0.35">
      <c r="A177" s="1">
        <v>3013190</v>
      </c>
      <c r="B177" s="1" t="s">
        <v>58</v>
      </c>
      <c r="C177" s="1">
        <v>45042471</v>
      </c>
      <c r="D177" s="1">
        <v>338483570</v>
      </c>
      <c r="E177" s="1" t="s">
        <v>59</v>
      </c>
      <c r="F177" s="1" t="s">
        <v>60</v>
      </c>
      <c r="G177" s="1" t="s">
        <v>275</v>
      </c>
      <c r="H177" s="1" t="s">
        <v>1728</v>
      </c>
      <c r="I177" s="1">
        <v>775653344</v>
      </c>
      <c r="J177" s="1" t="s">
        <v>277</v>
      </c>
      <c r="K177" s="1">
        <v>12</v>
      </c>
      <c r="L177" s="1" t="s">
        <v>64</v>
      </c>
      <c r="M177" s="1" t="s">
        <v>65</v>
      </c>
      <c r="N177" s="2">
        <v>45653.627430555556</v>
      </c>
      <c r="O177" s="1" t="s">
        <v>66</v>
      </c>
      <c r="Q177" s="1" t="s">
        <v>67</v>
      </c>
      <c r="R177" s="2">
        <v>45718.349733796298</v>
      </c>
      <c r="S177" s="1" t="s">
        <v>1954</v>
      </c>
      <c r="T177" s="1" t="s">
        <v>100</v>
      </c>
      <c r="U177" s="1" t="s">
        <v>70</v>
      </c>
      <c r="V177" s="1" t="s">
        <v>1955</v>
      </c>
      <c r="Y177" s="1" t="s">
        <v>1396</v>
      </c>
      <c r="Z177" s="1" t="s">
        <v>1397</v>
      </c>
      <c r="AA177" s="1" t="s">
        <v>1398</v>
      </c>
      <c r="AB177" s="1" t="s">
        <v>124</v>
      </c>
      <c r="AE177" s="2">
        <v>45718.349745370368</v>
      </c>
      <c r="AF177" s="1" t="s">
        <v>77</v>
      </c>
      <c r="AH177" s="1" t="s">
        <v>78</v>
      </c>
      <c r="AI177" s="1" t="s">
        <v>79</v>
      </c>
      <c r="AJ177" s="1" t="s">
        <v>378</v>
      </c>
      <c r="AK177" s="1" t="s">
        <v>1956</v>
      </c>
      <c r="AL177" s="1" t="s">
        <v>1954</v>
      </c>
      <c r="AM177" s="2">
        <v>45718.349780092591</v>
      </c>
      <c r="AN177" s="1" t="s">
        <v>1956</v>
      </c>
      <c r="AP177" s="1">
        <v>5755274</v>
      </c>
      <c r="AQ177" s="1" t="s">
        <v>83</v>
      </c>
      <c r="AR177" s="2">
        <v>45719.58017361111</v>
      </c>
      <c r="AS177" s="1" t="s">
        <v>84</v>
      </c>
      <c r="AT177" s="2">
        <v>45718.333333333336</v>
      </c>
      <c r="AU177" s="1" t="s">
        <v>85</v>
      </c>
      <c r="AV177" s="1" t="s">
        <v>1957</v>
      </c>
      <c r="AW177" s="1" t="s">
        <v>1958</v>
      </c>
      <c r="AX177" s="1" t="s">
        <v>1959</v>
      </c>
      <c r="AZ177" s="2">
        <v>45719.58017361111</v>
      </c>
      <c r="BB177" s="1" t="s">
        <v>111</v>
      </c>
      <c r="BC177" s="1" t="s">
        <v>112</v>
      </c>
      <c r="BD177" s="1" t="s">
        <v>113</v>
      </c>
      <c r="BE177" s="1" t="s">
        <v>1960</v>
      </c>
      <c r="BF177" s="1" t="s">
        <v>1285</v>
      </c>
    </row>
    <row r="178" spans="1:58" x14ac:dyDescent="0.35">
      <c r="A178" s="1">
        <v>3013192</v>
      </c>
      <c r="B178" s="1" t="s">
        <v>58</v>
      </c>
      <c r="C178" s="1">
        <v>37531611</v>
      </c>
      <c r="D178" s="1">
        <v>339546400</v>
      </c>
      <c r="E178" s="1" t="s">
        <v>59</v>
      </c>
      <c r="F178" s="1" t="s">
        <v>60</v>
      </c>
      <c r="G178" s="1" t="s">
        <v>275</v>
      </c>
      <c r="H178" s="1" t="s">
        <v>954</v>
      </c>
      <c r="I178" s="1">
        <v>775028859</v>
      </c>
      <c r="J178" s="1" t="s">
        <v>277</v>
      </c>
      <c r="K178" s="1">
        <v>14</v>
      </c>
      <c r="L178" s="1" t="s">
        <v>64</v>
      </c>
      <c r="M178" s="1" t="s">
        <v>65</v>
      </c>
      <c r="N178" s="2">
        <v>45632.666666666664</v>
      </c>
      <c r="O178" s="1" t="s">
        <v>66</v>
      </c>
      <c r="Q178" s="1" t="s">
        <v>67</v>
      </c>
      <c r="R178" s="2">
        <v>45718.355856481481</v>
      </c>
      <c r="S178" s="1" t="s">
        <v>278</v>
      </c>
      <c r="T178" s="1" t="s">
        <v>100</v>
      </c>
      <c r="U178" s="1" t="s">
        <v>70</v>
      </c>
      <c r="V178" s="1" t="s">
        <v>1961</v>
      </c>
      <c r="Y178" s="1" t="s">
        <v>1962</v>
      </c>
      <c r="Z178" s="1" t="s">
        <v>852</v>
      </c>
      <c r="AA178" s="1" t="s">
        <v>1963</v>
      </c>
      <c r="AB178" s="1" t="s">
        <v>124</v>
      </c>
      <c r="AE178" s="2">
        <v>45718.355868055558</v>
      </c>
      <c r="AF178" s="1" t="s">
        <v>77</v>
      </c>
      <c r="AH178" s="1" t="s">
        <v>78</v>
      </c>
      <c r="AI178" s="1" t="s">
        <v>106</v>
      </c>
      <c r="AJ178" s="1" t="s">
        <v>283</v>
      </c>
      <c r="AK178" s="1" t="s">
        <v>1964</v>
      </c>
      <c r="AL178" s="1" t="s">
        <v>278</v>
      </c>
      <c r="AM178" s="2">
        <v>45718.355902777781</v>
      </c>
      <c r="AN178" s="1" t="s">
        <v>1964</v>
      </c>
      <c r="AP178" s="1">
        <v>5755276</v>
      </c>
      <c r="AQ178" s="1" t="s">
        <v>83</v>
      </c>
      <c r="AR178" s="2">
        <v>45719.440138888887</v>
      </c>
      <c r="AS178" s="1" t="s">
        <v>84</v>
      </c>
      <c r="AT178" s="2">
        <v>45718.333333333336</v>
      </c>
      <c r="AU178" s="1" t="s">
        <v>85</v>
      </c>
      <c r="AV178" s="1" t="s">
        <v>108</v>
      </c>
      <c r="AW178" s="1" t="s">
        <v>109</v>
      </c>
      <c r="AX178" s="1" t="s">
        <v>1965</v>
      </c>
      <c r="AZ178" s="2">
        <v>45719.440138888887</v>
      </c>
      <c r="BB178" s="1" t="s">
        <v>192</v>
      </c>
      <c r="BC178" s="1" t="s">
        <v>193</v>
      </c>
      <c r="BD178" s="1" t="s">
        <v>194</v>
      </c>
      <c r="BE178" s="1" t="s">
        <v>1966</v>
      </c>
      <c r="BF178" s="1" t="s">
        <v>274</v>
      </c>
    </row>
    <row r="179" spans="1:58" x14ac:dyDescent="0.35">
      <c r="A179" s="1">
        <v>3013193</v>
      </c>
      <c r="B179" s="1" t="s">
        <v>58</v>
      </c>
      <c r="C179" s="1">
        <v>34198351</v>
      </c>
      <c r="D179" s="1">
        <v>339930547</v>
      </c>
      <c r="E179" s="1" t="s">
        <v>59</v>
      </c>
      <c r="F179" s="1" t="s">
        <v>60</v>
      </c>
      <c r="G179" s="1" t="s">
        <v>1967</v>
      </c>
      <c r="H179" s="1" t="s">
        <v>1968</v>
      </c>
      <c r="I179" s="1">
        <v>774636488</v>
      </c>
      <c r="J179" s="1" t="s">
        <v>1969</v>
      </c>
      <c r="K179" s="1">
        <v>19</v>
      </c>
      <c r="L179" s="1" t="s">
        <v>64</v>
      </c>
      <c r="M179" s="1" t="s">
        <v>65</v>
      </c>
      <c r="N179" s="2">
        <v>44860.458344907405</v>
      </c>
      <c r="O179" s="1" t="s">
        <v>66</v>
      </c>
      <c r="Q179" s="1" t="s">
        <v>67</v>
      </c>
      <c r="R179" s="2">
        <v>45718.356747685182</v>
      </c>
      <c r="S179" s="1" t="s">
        <v>782</v>
      </c>
      <c r="T179" s="1" t="s">
        <v>783</v>
      </c>
      <c r="U179" s="1" t="s">
        <v>70</v>
      </c>
      <c r="V179" s="1" t="s">
        <v>1970</v>
      </c>
      <c r="W179" s="1" t="s">
        <v>785</v>
      </c>
      <c r="X179" s="1" t="s">
        <v>1971</v>
      </c>
      <c r="Y179" s="1" t="s">
        <v>1972</v>
      </c>
      <c r="Z179" s="1" t="s">
        <v>1973</v>
      </c>
      <c r="AA179" s="1" t="s">
        <v>1974</v>
      </c>
      <c r="AB179" s="1" t="s">
        <v>1975</v>
      </c>
      <c r="AC179" s="1">
        <v>774636488</v>
      </c>
      <c r="AE179" s="2">
        <v>45718.356886574074</v>
      </c>
      <c r="AF179" s="1" t="s">
        <v>77</v>
      </c>
      <c r="AH179" s="1" t="s">
        <v>125</v>
      </c>
      <c r="AI179" s="1" t="s">
        <v>79</v>
      </c>
      <c r="AJ179" s="1" t="s">
        <v>378</v>
      </c>
      <c r="AL179" s="1" t="s">
        <v>782</v>
      </c>
      <c r="AM179" s="2">
        <v>45718.356921296298</v>
      </c>
      <c r="AO179" s="1" t="s">
        <v>782</v>
      </c>
      <c r="AP179" s="1">
        <v>5755277</v>
      </c>
      <c r="AQ179" s="1" t="s">
        <v>83</v>
      </c>
      <c r="AR179" s="2">
        <v>45720.774247685185</v>
      </c>
      <c r="AS179" s="1" t="s">
        <v>84</v>
      </c>
      <c r="AT179" s="2">
        <v>45718.333333333336</v>
      </c>
      <c r="AU179" s="1" t="s">
        <v>573</v>
      </c>
      <c r="AV179" s="1" t="s">
        <v>790</v>
      </c>
      <c r="AW179" s="1" t="s">
        <v>791</v>
      </c>
      <c r="AX179" s="1" t="s">
        <v>1976</v>
      </c>
      <c r="AZ179" s="2">
        <v>45720.774247685185</v>
      </c>
      <c r="BB179" s="1" t="s">
        <v>537</v>
      </c>
      <c r="BC179" s="1" t="s">
        <v>538</v>
      </c>
      <c r="BD179" s="1" t="s">
        <v>91</v>
      </c>
      <c r="BE179" s="1" t="s">
        <v>1977</v>
      </c>
      <c r="BF179" s="1" t="s">
        <v>349</v>
      </c>
    </row>
    <row r="180" spans="1:58" x14ac:dyDescent="0.35">
      <c r="A180" s="1">
        <v>3013195</v>
      </c>
      <c r="B180" s="1" t="s">
        <v>1978</v>
      </c>
      <c r="C180" s="1">
        <v>35133851</v>
      </c>
      <c r="D180" s="1">
        <v>339581480</v>
      </c>
      <c r="E180" s="1" t="s">
        <v>59</v>
      </c>
      <c r="F180" s="1" t="s">
        <v>60</v>
      </c>
      <c r="G180" s="1" t="s">
        <v>627</v>
      </c>
      <c r="H180" s="1" t="s">
        <v>1979</v>
      </c>
      <c r="I180" s="1">
        <v>771498458</v>
      </c>
      <c r="J180" s="1" t="s">
        <v>1980</v>
      </c>
      <c r="K180" s="1">
        <v>12</v>
      </c>
      <c r="L180" s="1" t="s">
        <v>244</v>
      </c>
      <c r="M180" s="1" t="s">
        <v>65</v>
      </c>
      <c r="N180" s="2">
        <v>45645.458333333336</v>
      </c>
      <c r="O180" s="1" t="s">
        <v>1981</v>
      </c>
      <c r="Q180" s="1" t="s">
        <v>67</v>
      </c>
      <c r="R180" s="2">
        <v>45718.364085648151</v>
      </c>
      <c r="S180" s="1" t="s">
        <v>782</v>
      </c>
      <c r="T180" s="1" t="s">
        <v>783</v>
      </c>
      <c r="U180" s="1" t="s">
        <v>1208</v>
      </c>
      <c r="V180" s="1" t="s">
        <v>1982</v>
      </c>
      <c r="W180" s="1" t="s">
        <v>263</v>
      </c>
      <c r="X180" s="1" t="s">
        <v>840</v>
      </c>
      <c r="Y180" s="1" t="s">
        <v>1983</v>
      </c>
      <c r="Z180" s="1" t="s">
        <v>841</v>
      </c>
      <c r="AA180" s="1" t="s">
        <v>1984</v>
      </c>
      <c r="AB180" s="1" t="s">
        <v>124</v>
      </c>
      <c r="AE180" s="2">
        <v>45719.746550925927</v>
      </c>
      <c r="AF180" s="1" t="s">
        <v>77</v>
      </c>
      <c r="AH180" s="1" t="s">
        <v>125</v>
      </c>
      <c r="AI180" s="1" t="s">
        <v>360</v>
      </c>
      <c r="AJ180" s="1" t="s">
        <v>303</v>
      </c>
      <c r="AK180" s="1" t="s">
        <v>1985</v>
      </c>
      <c r="AL180" s="1" t="s">
        <v>914</v>
      </c>
      <c r="AM180" s="2">
        <v>45719.74664351852</v>
      </c>
      <c r="AN180" s="1" t="s">
        <v>1985</v>
      </c>
      <c r="AO180" s="1" t="s">
        <v>914</v>
      </c>
      <c r="AP180" s="1">
        <v>5759509</v>
      </c>
      <c r="AQ180" s="1" t="s">
        <v>83</v>
      </c>
      <c r="AR180" s="2">
        <v>45721.430856481478</v>
      </c>
      <c r="AS180" s="1" t="s">
        <v>84</v>
      </c>
      <c r="AT180" s="2">
        <v>45719.5625</v>
      </c>
      <c r="AU180" s="1" t="s">
        <v>85</v>
      </c>
      <c r="AV180" s="1" t="s">
        <v>205</v>
      </c>
      <c r="AW180" s="1" t="s">
        <v>206</v>
      </c>
      <c r="AX180" s="1" t="s">
        <v>207</v>
      </c>
      <c r="AZ180" s="2">
        <v>45721.430856481478</v>
      </c>
      <c r="BB180" s="1" t="s">
        <v>219</v>
      </c>
      <c r="BC180" s="1" t="s">
        <v>220</v>
      </c>
      <c r="BD180" s="1" t="s">
        <v>221</v>
      </c>
      <c r="BE180" s="1" t="s">
        <v>1986</v>
      </c>
      <c r="BF180" s="1" t="s">
        <v>914</v>
      </c>
    </row>
    <row r="181" spans="1:58" x14ac:dyDescent="0.35">
      <c r="A181" s="1">
        <v>3013196</v>
      </c>
      <c r="B181" s="1" t="s">
        <v>58</v>
      </c>
      <c r="C181" s="1">
        <v>33627831</v>
      </c>
      <c r="D181" s="1">
        <v>339831338</v>
      </c>
      <c r="E181" s="1" t="s">
        <v>59</v>
      </c>
      <c r="F181" s="1" t="s">
        <v>60</v>
      </c>
      <c r="G181" s="1" t="s">
        <v>1204</v>
      </c>
      <c r="H181" s="1" t="s">
        <v>1028</v>
      </c>
      <c r="I181" s="1">
        <v>772524483</v>
      </c>
      <c r="J181" s="1" t="s">
        <v>1987</v>
      </c>
      <c r="K181" s="1">
        <v>15</v>
      </c>
      <c r="L181" s="1" t="s">
        <v>64</v>
      </c>
      <c r="M181" s="1" t="s">
        <v>65</v>
      </c>
      <c r="N181" s="2">
        <v>45635.48296296296</v>
      </c>
      <c r="O181" s="1" t="s">
        <v>66</v>
      </c>
      <c r="Q181" s="1" t="s">
        <v>67</v>
      </c>
      <c r="R181" s="2">
        <v>45718.374502314815</v>
      </c>
      <c r="S181" s="1" t="s">
        <v>278</v>
      </c>
      <c r="T181" s="1" t="s">
        <v>100</v>
      </c>
      <c r="U181" s="1" t="s">
        <v>70</v>
      </c>
      <c r="V181" s="1" t="s">
        <v>1988</v>
      </c>
      <c r="W181" s="1" t="s">
        <v>725</v>
      </c>
      <c r="X181" s="1" t="s">
        <v>726</v>
      </c>
      <c r="Y181" s="1" t="s">
        <v>989</v>
      </c>
      <c r="Z181" s="1" t="s">
        <v>990</v>
      </c>
      <c r="AA181" s="1" t="s">
        <v>991</v>
      </c>
      <c r="AB181" s="1" t="s">
        <v>124</v>
      </c>
      <c r="AC181" s="1">
        <v>772524483</v>
      </c>
      <c r="AE181" s="2">
        <v>45718.374513888892</v>
      </c>
      <c r="AF181" s="1" t="s">
        <v>77</v>
      </c>
      <c r="AH181" s="1" t="s">
        <v>78</v>
      </c>
      <c r="AI181" s="1" t="s">
        <v>106</v>
      </c>
      <c r="AJ181" s="1" t="s">
        <v>283</v>
      </c>
      <c r="AK181" s="1" t="s">
        <v>1989</v>
      </c>
      <c r="AL181" s="1" t="s">
        <v>278</v>
      </c>
      <c r="AM181" s="2">
        <v>45718.374548611115</v>
      </c>
      <c r="AN181" s="1" t="s">
        <v>1989</v>
      </c>
      <c r="AP181" s="1">
        <v>5755282</v>
      </c>
      <c r="AQ181" s="1" t="s">
        <v>83</v>
      </c>
      <c r="AR181" s="2">
        <v>45720.487141203703</v>
      </c>
      <c r="AS181" s="1" t="s">
        <v>84</v>
      </c>
      <c r="AT181" s="2">
        <v>45718.333333333336</v>
      </c>
      <c r="AU181" s="1" t="s">
        <v>85</v>
      </c>
      <c r="AV181" s="1" t="s">
        <v>731</v>
      </c>
      <c r="AW181" s="1" t="s">
        <v>732</v>
      </c>
      <c r="AX181" s="1" t="s">
        <v>733</v>
      </c>
      <c r="AZ181" s="2">
        <v>45720.487141203703</v>
      </c>
      <c r="BB181" s="1" t="s">
        <v>537</v>
      </c>
      <c r="BC181" s="1" t="s">
        <v>538</v>
      </c>
      <c r="BD181" s="1" t="s">
        <v>91</v>
      </c>
      <c r="BE181" s="1" t="s">
        <v>1990</v>
      </c>
      <c r="BF181" s="1" t="s">
        <v>993</v>
      </c>
    </row>
    <row r="182" spans="1:58" x14ac:dyDescent="0.35">
      <c r="A182" s="1">
        <v>3013198</v>
      </c>
      <c r="B182" s="1" t="s">
        <v>223</v>
      </c>
      <c r="C182" s="1">
        <v>37411511</v>
      </c>
      <c r="D182" s="1">
        <v>339555028</v>
      </c>
      <c r="E182" s="1" t="s">
        <v>59</v>
      </c>
      <c r="F182" s="1" t="s">
        <v>60</v>
      </c>
      <c r="G182" s="1" t="s">
        <v>530</v>
      </c>
      <c r="H182" s="1" t="s">
        <v>1991</v>
      </c>
      <c r="I182" s="1">
        <v>775449818</v>
      </c>
      <c r="J182" s="1" t="s">
        <v>118</v>
      </c>
      <c r="K182" s="1">
        <v>14</v>
      </c>
      <c r="L182" s="1" t="s">
        <v>64</v>
      </c>
      <c r="M182" s="1" t="s">
        <v>65</v>
      </c>
      <c r="N182" s="2">
        <v>44372.666666666664</v>
      </c>
      <c r="O182" s="1" t="s">
        <v>98</v>
      </c>
      <c r="Q182" s="1" t="s">
        <v>67</v>
      </c>
      <c r="R182" s="2">
        <v>45718.383344907408</v>
      </c>
      <c r="S182" s="1" t="s">
        <v>1992</v>
      </c>
      <c r="T182" s="1" t="s">
        <v>69</v>
      </c>
      <c r="U182" s="1" t="s">
        <v>70</v>
      </c>
      <c r="V182" s="1" t="s">
        <v>1993</v>
      </c>
      <c r="W182" s="1" t="s">
        <v>263</v>
      </c>
      <c r="X182" s="1" t="s">
        <v>264</v>
      </c>
      <c r="Y182" s="1" t="s">
        <v>1388</v>
      </c>
      <c r="Z182" s="1" t="s">
        <v>1994</v>
      </c>
      <c r="AA182" s="1" t="s">
        <v>1995</v>
      </c>
      <c r="AB182" s="1" t="s">
        <v>1995</v>
      </c>
      <c r="AE182" s="2">
        <v>45718.383356481485</v>
      </c>
      <c r="AF182" s="1" t="s">
        <v>77</v>
      </c>
      <c r="AH182" s="1" t="s">
        <v>78</v>
      </c>
      <c r="AI182" s="1" t="s">
        <v>106</v>
      </c>
      <c r="AJ182" s="1" t="s">
        <v>1212</v>
      </c>
      <c r="AK182" s="1" t="s">
        <v>1996</v>
      </c>
      <c r="AL182" s="1" t="s">
        <v>1992</v>
      </c>
      <c r="AM182" s="2">
        <v>45718.383391203701</v>
      </c>
      <c r="AN182" s="1" t="s">
        <v>1996</v>
      </c>
      <c r="AP182" s="1">
        <v>5755284</v>
      </c>
      <c r="AQ182" s="1" t="s">
        <v>83</v>
      </c>
      <c r="AR182" s="2">
        <v>45719.519537037035</v>
      </c>
      <c r="AS182" s="1" t="s">
        <v>84</v>
      </c>
      <c r="AT182" s="2">
        <v>45718.333333333336</v>
      </c>
      <c r="AU182" s="1" t="s">
        <v>85</v>
      </c>
      <c r="AV182" s="1" t="s">
        <v>108</v>
      </c>
      <c r="AW182" s="1" t="s">
        <v>109</v>
      </c>
      <c r="AX182" s="1" t="s">
        <v>1997</v>
      </c>
      <c r="AZ182" s="2">
        <v>45719.519537037035</v>
      </c>
      <c r="BB182" s="1" t="s">
        <v>746</v>
      </c>
      <c r="BC182" s="1" t="s">
        <v>747</v>
      </c>
      <c r="BD182" s="1" t="s">
        <v>748</v>
      </c>
      <c r="BE182" s="1" t="s">
        <v>1998</v>
      </c>
      <c r="BF182" s="1" t="s">
        <v>115</v>
      </c>
    </row>
    <row r="183" spans="1:58" x14ac:dyDescent="0.35">
      <c r="A183" s="1">
        <v>3013204</v>
      </c>
      <c r="B183" s="1" t="s">
        <v>327</v>
      </c>
      <c r="C183" s="1">
        <v>30379001</v>
      </c>
      <c r="D183" s="1">
        <v>339345737</v>
      </c>
      <c r="E183" s="1" t="s">
        <v>59</v>
      </c>
      <c r="F183" s="1" t="s">
        <v>60</v>
      </c>
      <c r="G183" s="1" t="s">
        <v>1999</v>
      </c>
      <c r="H183" s="1" t="s">
        <v>2000</v>
      </c>
      <c r="I183" s="1">
        <v>774334686</v>
      </c>
      <c r="J183" s="1" t="s">
        <v>2001</v>
      </c>
      <c r="K183" s="1">
        <v>12</v>
      </c>
      <c r="L183" s="1" t="s">
        <v>244</v>
      </c>
      <c r="M183" s="1" t="s">
        <v>65</v>
      </c>
      <c r="N183" s="2">
        <v>43435</v>
      </c>
      <c r="O183" s="1" t="s">
        <v>2002</v>
      </c>
      <c r="Q183" s="1" t="s">
        <v>67</v>
      </c>
      <c r="R183" s="2">
        <v>45718.400787037041</v>
      </c>
      <c r="S183" s="1" t="s">
        <v>261</v>
      </c>
      <c r="T183" s="1" t="s">
        <v>69</v>
      </c>
      <c r="U183" s="1" t="s">
        <v>385</v>
      </c>
      <c r="V183" s="1" t="s">
        <v>2003</v>
      </c>
      <c r="W183" s="1" t="s">
        <v>263</v>
      </c>
      <c r="X183" s="1" t="s">
        <v>840</v>
      </c>
      <c r="Y183" s="1" t="s">
        <v>2004</v>
      </c>
      <c r="Z183" s="1" t="s">
        <v>841</v>
      </c>
      <c r="AA183" s="1" t="s">
        <v>2005</v>
      </c>
      <c r="AB183" s="1" t="s">
        <v>124</v>
      </c>
      <c r="AE183" s="2">
        <v>45718.400787037041</v>
      </c>
      <c r="AF183" s="1" t="s">
        <v>77</v>
      </c>
      <c r="AH183" s="1" t="s">
        <v>125</v>
      </c>
      <c r="AI183" s="1" t="s">
        <v>106</v>
      </c>
      <c r="AJ183" s="1" t="s">
        <v>1326</v>
      </c>
      <c r="AK183" s="1" t="s">
        <v>2003</v>
      </c>
      <c r="AL183" s="1" t="s">
        <v>261</v>
      </c>
      <c r="AM183" s="2">
        <v>45718.400821759256</v>
      </c>
      <c r="AN183" s="1" t="s">
        <v>2003</v>
      </c>
      <c r="AP183" s="1">
        <v>5755291</v>
      </c>
      <c r="AQ183" s="1" t="s">
        <v>83</v>
      </c>
      <c r="AR183" s="2">
        <v>45720.435648148145</v>
      </c>
      <c r="AS183" s="1" t="s">
        <v>84</v>
      </c>
      <c r="AT183" s="2">
        <v>45718.333333333336</v>
      </c>
      <c r="AU183" s="1" t="s">
        <v>85</v>
      </c>
      <c r="AV183" s="1" t="s">
        <v>1328</v>
      </c>
      <c r="AW183" s="1" t="s">
        <v>1329</v>
      </c>
      <c r="AX183" s="1" t="s">
        <v>1330</v>
      </c>
      <c r="AZ183" s="2">
        <v>45720.435648148145</v>
      </c>
      <c r="BB183" s="1" t="s">
        <v>746</v>
      </c>
      <c r="BC183" s="1" t="s">
        <v>747</v>
      </c>
      <c r="BD183" s="1" t="s">
        <v>748</v>
      </c>
      <c r="BE183" s="1" t="s">
        <v>2006</v>
      </c>
      <c r="BF183" s="1" t="s">
        <v>914</v>
      </c>
    </row>
    <row r="184" spans="1:58" x14ac:dyDescent="0.35">
      <c r="A184" s="1">
        <v>3013205</v>
      </c>
      <c r="B184" s="1" t="s">
        <v>58</v>
      </c>
      <c r="C184" s="1">
        <v>29216371</v>
      </c>
      <c r="D184" s="1">
        <v>338689844</v>
      </c>
      <c r="E184" s="1" t="s">
        <v>59</v>
      </c>
      <c r="F184" s="1" t="s">
        <v>60</v>
      </c>
      <c r="G184" s="1" t="s">
        <v>2007</v>
      </c>
      <c r="I184" s="1">
        <v>775407733</v>
      </c>
      <c r="J184" s="1" t="s">
        <v>2008</v>
      </c>
      <c r="K184" s="1">
        <v>20</v>
      </c>
      <c r="L184" s="1" t="s">
        <v>294</v>
      </c>
      <c r="M184" s="1" t="s">
        <v>295</v>
      </c>
      <c r="N184" s="2">
        <v>44375.6875</v>
      </c>
      <c r="O184" s="1" t="s">
        <v>2009</v>
      </c>
      <c r="Q184" s="1" t="s">
        <v>67</v>
      </c>
      <c r="R184" s="2">
        <v>45718.400810185187</v>
      </c>
      <c r="S184" s="1" t="s">
        <v>2010</v>
      </c>
      <c r="T184" s="1" t="s">
        <v>412</v>
      </c>
      <c r="U184" s="1" t="s">
        <v>385</v>
      </c>
      <c r="V184" s="1" t="s">
        <v>2011</v>
      </c>
      <c r="Y184" s="1" t="s">
        <v>2012</v>
      </c>
      <c r="Z184" s="1" t="s">
        <v>75</v>
      </c>
      <c r="AA184" s="1" t="s">
        <v>999</v>
      </c>
      <c r="AB184" s="1" t="s">
        <v>999</v>
      </c>
      <c r="AE184" s="2">
        <v>45718.748171296298</v>
      </c>
      <c r="AF184" s="1" t="s">
        <v>417</v>
      </c>
      <c r="AG184" s="1">
        <v>48</v>
      </c>
      <c r="AH184" s="1" t="s">
        <v>78</v>
      </c>
      <c r="AI184" s="1" t="s">
        <v>79</v>
      </c>
      <c r="AJ184" s="1" t="s">
        <v>80</v>
      </c>
      <c r="AK184" s="1" t="s">
        <v>1437</v>
      </c>
      <c r="AL184" s="1" t="s">
        <v>82</v>
      </c>
      <c r="AM184" s="2">
        <v>45718.748229166667</v>
      </c>
      <c r="AN184" s="1" t="s">
        <v>1437</v>
      </c>
      <c r="AO184" s="1" t="s">
        <v>82</v>
      </c>
      <c r="AP184" s="1">
        <v>5755913</v>
      </c>
      <c r="AQ184" s="1" t="s">
        <v>83</v>
      </c>
      <c r="AR184" s="2">
        <v>45719.670960648145</v>
      </c>
      <c r="AS184" s="1" t="s">
        <v>84</v>
      </c>
      <c r="AT184" s="2">
        <v>45719.291666666664</v>
      </c>
      <c r="AU184" s="1" t="s">
        <v>85</v>
      </c>
      <c r="AV184" s="1" t="s">
        <v>86</v>
      </c>
      <c r="AW184" s="1" t="s">
        <v>87</v>
      </c>
      <c r="AX184" s="1" t="s">
        <v>88</v>
      </c>
      <c r="AY184" s="2">
        <v>45720.748171296298</v>
      </c>
      <c r="AZ184" s="2">
        <v>45719.670960648145</v>
      </c>
      <c r="BA184" s="1" t="s">
        <v>419</v>
      </c>
      <c r="BB184" s="1" t="s">
        <v>1026</v>
      </c>
      <c r="BC184" s="1" t="s">
        <v>951</v>
      </c>
      <c r="BD184" s="1" t="s">
        <v>815</v>
      </c>
      <c r="BE184" s="1" t="s">
        <v>2013</v>
      </c>
      <c r="BF184" s="1" t="s">
        <v>2014</v>
      </c>
    </row>
    <row r="185" spans="1:58" x14ac:dyDescent="0.35">
      <c r="A185" s="1">
        <v>3013208</v>
      </c>
      <c r="B185" s="1" t="s">
        <v>58</v>
      </c>
      <c r="C185" s="1">
        <v>40205961</v>
      </c>
      <c r="D185" s="1">
        <v>339523698</v>
      </c>
      <c r="E185" s="1" t="s">
        <v>59</v>
      </c>
      <c r="F185" s="1" t="s">
        <v>60</v>
      </c>
      <c r="G185" s="1" t="s">
        <v>2015</v>
      </c>
      <c r="H185" s="1" t="s">
        <v>2016</v>
      </c>
      <c r="I185" s="1">
        <v>773627243</v>
      </c>
      <c r="J185" s="1" t="s">
        <v>1297</v>
      </c>
      <c r="K185" s="1">
        <v>14</v>
      </c>
      <c r="L185" s="1" t="s">
        <v>64</v>
      </c>
      <c r="M185" s="1" t="s">
        <v>65</v>
      </c>
      <c r="N185" s="2">
        <v>44972.75</v>
      </c>
      <c r="O185" s="1" t="s">
        <v>66</v>
      </c>
      <c r="Q185" s="1" t="s">
        <v>67</v>
      </c>
      <c r="R185" s="2">
        <v>45718.404872685183</v>
      </c>
      <c r="S185" s="1" t="s">
        <v>2017</v>
      </c>
      <c r="T185" s="1" t="s">
        <v>100</v>
      </c>
      <c r="U185" s="1" t="s">
        <v>70</v>
      </c>
      <c r="V185" s="1" t="s">
        <v>2018</v>
      </c>
      <c r="W185" s="1" t="s">
        <v>263</v>
      </c>
      <c r="X185" s="1" t="s">
        <v>263</v>
      </c>
      <c r="Y185" s="1" t="s">
        <v>2019</v>
      </c>
      <c r="Z185" s="1" t="s">
        <v>964</v>
      </c>
      <c r="AA185" s="1" t="s">
        <v>2020</v>
      </c>
      <c r="AB185" s="1" t="s">
        <v>124</v>
      </c>
      <c r="AE185" s="2">
        <v>45718.40488425926</v>
      </c>
      <c r="AF185" s="1" t="s">
        <v>77</v>
      </c>
      <c r="AH185" s="1" t="s">
        <v>125</v>
      </c>
      <c r="AI185" s="1" t="s">
        <v>106</v>
      </c>
      <c r="AJ185" s="1" t="s">
        <v>378</v>
      </c>
      <c r="AL185" s="1" t="s">
        <v>2017</v>
      </c>
      <c r="AM185" s="2">
        <v>45718.404918981483</v>
      </c>
      <c r="AP185" s="1">
        <v>5755297</v>
      </c>
      <c r="AQ185" s="1" t="s">
        <v>83</v>
      </c>
      <c r="AR185" s="2">
        <v>45719.539918981478</v>
      </c>
      <c r="AS185" s="1" t="s">
        <v>84</v>
      </c>
      <c r="AT185" s="2">
        <v>45718.333333333336</v>
      </c>
      <c r="AU185" s="1" t="s">
        <v>85</v>
      </c>
      <c r="AV185" s="1" t="s">
        <v>108</v>
      </c>
      <c r="AW185" s="1" t="s">
        <v>109</v>
      </c>
      <c r="AX185" s="1" t="s">
        <v>1965</v>
      </c>
      <c r="AZ185" s="2">
        <v>45719.539918981478</v>
      </c>
      <c r="BB185" s="1" t="s">
        <v>89</v>
      </c>
      <c r="BC185" s="1" t="s">
        <v>90</v>
      </c>
      <c r="BD185" s="1" t="s">
        <v>91</v>
      </c>
      <c r="BE185" s="1" t="s">
        <v>2021</v>
      </c>
      <c r="BF185" s="1" t="s">
        <v>274</v>
      </c>
    </row>
    <row r="186" spans="1:58" x14ac:dyDescent="0.35">
      <c r="A186" s="1">
        <v>3013209</v>
      </c>
      <c r="B186" s="1" t="s">
        <v>58</v>
      </c>
      <c r="C186" s="1">
        <v>37213241</v>
      </c>
      <c r="D186" s="1">
        <v>339744914</v>
      </c>
      <c r="E186" s="1" t="s">
        <v>59</v>
      </c>
      <c r="F186" s="1" t="s">
        <v>60</v>
      </c>
      <c r="G186" s="1" t="s">
        <v>484</v>
      </c>
      <c r="H186" s="1" t="s">
        <v>2022</v>
      </c>
      <c r="I186" s="1">
        <v>777484299</v>
      </c>
      <c r="J186" s="1" t="s">
        <v>2023</v>
      </c>
      <c r="K186" s="1">
        <v>14</v>
      </c>
      <c r="L186" s="1" t="s">
        <v>64</v>
      </c>
      <c r="M186" s="1" t="s">
        <v>65</v>
      </c>
      <c r="N186" s="2">
        <v>44896</v>
      </c>
      <c r="O186" s="1" t="s">
        <v>66</v>
      </c>
      <c r="Q186" s="1" t="s">
        <v>67</v>
      </c>
      <c r="R186" s="2">
        <v>45718.406087962961</v>
      </c>
      <c r="S186" s="1" t="s">
        <v>278</v>
      </c>
      <c r="T186" s="1" t="s">
        <v>100</v>
      </c>
      <c r="U186" s="1" t="s">
        <v>70</v>
      </c>
      <c r="V186" s="1" t="s">
        <v>2024</v>
      </c>
      <c r="W186" s="1" t="s">
        <v>298</v>
      </c>
      <c r="X186" s="1" t="s">
        <v>1124</v>
      </c>
      <c r="Y186" s="1" t="s">
        <v>2025</v>
      </c>
      <c r="Z186" s="1" t="s">
        <v>301</v>
      </c>
      <c r="AA186" s="1" t="s">
        <v>2026</v>
      </c>
      <c r="AB186" s="1" t="s">
        <v>124</v>
      </c>
      <c r="AE186" s="2">
        <v>45718.406099537038</v>
      </c>
      <c r="AF186" s="1" t="s">
        <v>77</v>
      </c>
      <c r="AH186" s="1" t="s">
        <v>78</v>
      </c>
      <c r="AI186" s="1" t="s">
        <v>106</v>
      </c>
      <c r="AJ186" s="1" t="s">
        <v>283</v>
      </c>
      <c r="AK186" s="1" t="s">
        <v>2027</v>
      </c>
      <c r="AL186" s="1" t="s">
        <v>278</v>
      </c>
      <c r="AM186" s="2">
        <v>45718.406122685185</v>
      </c>
      <c r="AN186" s="1" t="s">
        <v>2027</v>
      </c>
      <c r="AP186" s="1">
        <v>5755301</v>
      </c>
      <c r="AQ186" s="1" t="s">
        <v>83</v>
      </c>
      <c r="AR186" s="2">
        <v>45719.672592592593</v>
      </c>
      <c r="AS186" s="1" t="s">
        <v>84</v>
      </c>
      <c r="AT186" s="2">
        <v>45718.333333333336</v>
      </c>
      <c r="AU186" s="1" t="s">
        <v>85</v>
      </c>
      <c r="AV186" s="1" t="s">
        <v>233</v>
      </c>
      <c r="AW186" s="1" t="s">
        <v>234</v>
      </c>
      <c r="AX186" s="1" t="s">
        <v>235</v>
      </c>
      <c r="AZ186" s="2">
        <v>45719.672592592593</v>
      </c>
      <c r="BB186" s="1" t="s">
        <v>594</v>
      </c>
      <c r="BC186" s="1" t="s">
        <v>595</v>
      </c>
      <c r="BD186" s="1" t="s">
        <v>596</v>
      </c>
      <c r="BE186" s="1" t="s">
        <v>2028</v>
      </c>
      <c r="BF186" s="1" t="s">
        <v>431</v>
      </c>
    </row>
    <row r="187" spans="1:58" x14ac:dyDescent="0.35">
      <c r="A187" s="1">
        <v>3013210</v>
      </c>
      <c r="B187" s="1" t="s">
        <v>58</v>
      </c>
      <c r="C187" s="1">
        <v>2099211</v>
      </c>
      <c r="D187" s="1">
        <v>339741517</v>
      </c>
      <c r="E187" s="1" t="s">
        <v>59</v>
      </c>
      <c r="F187" s="1" t="s">
        <v>60</v>
      </c>
      <c r="G187" s="1" t="s">
        <v>530</v>
      </c>
      <c r="H187" s="1" t="s">
        <v>2029</v>
      </c>
      <c r="I187" s="1">
        <v>783070353</v>
      </c>
      <c r="J187" s="1" t="s">
        <v>531</v>
      </c>
      <c r="K187" s="1">
        <v>20</v>
      </c>
      <c r="L187" s="1" t="s">
        <v>294</v>
      </c>
      <c r="M187" s="1" t="s">
        <v>295</v>
      </c>
      <c r="N187" s="2">
        <v>45451</v>
      </c>
      <c r="O187" s="1" t="s">
        <v>410</v>
      </c>
      <c r="Q187" s="1" t="s">
        <v>67</v>
      </c>
      <c r="R187" s="2">
        <v>45718.413136574076</v>
      </c>
      <c r="S187" s="1" t="s">
        <v>2010</v>
      </c>
      <c r="T187" s="1" t="s">
        <v>412</v>
      </c>
      <c r="U187" s="1" t="s">
        <v>70</v>
      </c>
      <c r="V187" s="1" t="s">
        <v>2030</v>
      </c>
      <c r="W187" s="1" t="s">
        <v>298</v>
      </c>
      <c r="X187" s="1" t="s">
        <v>427</v>
      </c>
      <c r="Y187" s="1" t="s">
        <v>428</v>
      </c>
      <c r="Z187" s="1" t="s">
        <v>301</v>
      </c>
      <c r="AA187" s="1" t="s">
        <v>301</v>
      </c>
      <c r="AB187" s="1" t="s">
        <v>124</v>
      </c>
      <c r="AE187" s="2">
        <v>45718.573182870372</v>
      </c>
      <c r="AF187" s="1" t="s">
        <v>417</v>
      </c>
      <c r="AG187" s="1">
        <v>48</v>
      </c>
      <c r="AH187" s="1" t="s">
        <v>125</v>
      </c>
      <c r="AI187" s="1" t="s">
        <v>58</v>
      </c>
      <c r="AJ187" s="1" t="s">
        <v>126</v>
      </c>
      <c r="AK187" s="1" t="s">
        <v>2031</v>
      </c>
      <c r="AL187" s="1" t="s">
        <v>188</v>
      </c>
      <c r="AM187" s="2">
        <v>45719.565729166665</v>
      </c>
      <c r="AO187" s="1" t="s">
        <v>2032</v>
      </c>
      <c r="AP187" s="1">
        <v>5758175</v>
      </c>
      <c r="AQ187" s="1" t="s">
        <v>83</v>
      </c>
      <c r="AR187" s="2">
        <v>45719.687175925923</v>
      </c>
      <c r="AS187" s="1" t="s">
        <v>84</v>
      </c>
      <c r="AT187" s="2">
        <v>45719.333333333336</v>
      </c>
      <c r="AU187" s="1" t="s">
        <v>85</v>
      </c>
      <c r="AV187" s="1" t="s">
        <v>844</v>
      </c>
      <c r="AW187" s="1" t="s">
        <v>844</v>
      </c>
      <c r="AX187" s="1" t="s">
        <v>845</v>
      </c>
      <c r="AY187" s="2">
        <v>45720.573182870372</v>
      </c>
      <c r="AZ187" s="2">
        <v>45719.687175925923</v>
      </c>
      <c r="BA187" s="1" t="s">
        <v>419</v>
      </c>
      <c r="BB187" s="1" t="s">
        <v>551</v>
      </c>
      <c r="BC187" s="1" t="s">
        <v>552</v>
      </c>
      <c r="BD187" s="1" t="s">
        <v>553</v>
      </c>
      <c r="BE187" s="1" t="s">
        <v>2033</v>
      </c>
      <c r="BF187" s="1" t="s">
        <v>269</v>
      </c>
    </row>
    <row r="188" spans="1:58" x14ac:dyDescent="0.35">
      <c r="A188" s="1">
        <v>3013213</v>
      </c>
      <c r="B188" s="1" t="s">
        <v>58</v>
      </c>
      <c r="C188" s="1">
        <v>36545881</v>
      </c>
      <c r="D188" s="1">
        <v>339016454</v>
      </c>
      <c r="E188" s="1" t="s">
        <v>59</v>
      </c>
      <c r="F188" s="1" t="s">
        <v>60</v>
      </c>
      <c r="G188" s="1" t="s">
        <v>2034</v>
      </c>
      <c r="H188" s="1" t="s">
        <v>2035</v>
      </c>
      <c r="I188" s="1">
        <v>767816309</v>
      </c>
      <c r="J188" s="1" t="s">
        <v>2036</v>
      </c>
      <c r="K188" s="1">
        <v>14</v>
      </c>
      <c r="L188" s="1" t="s">
        <v>64</v>
      </c>
      <c r="M188" s="1" t="s">
        <v>65</v>
      </c>
      <c r="N188" s="2">
        <v>45502.041666666664</v>
      </c>
      <c r="O188" s="1" t="s">
        <v>66</v>
      </c>
      <c r="Q188" s="1" t="s">
        <v>67</v>
      </c>
      <c r="R188" s="2">
        <v>45718.421898148146</v>
      </c>
      <c r="S188" s="1" t="s">
        <v>1020</v>
      </c>
      <c r="T188" s="1" t="s">
        <v>1021</v>
      </c>
      <c r="U188" s="1" t="s">
        <v>863</v>
      </c>
      <c r="V188" s="1" t="s">
        <v>2037</v>
      </c>
      <c r="W188" s="1" t="s">
        <v>263</v>
      </c>
      <c r="X188" s="1" t="s">
        <v>263</v>
      </c>
      <c r="Y188" s="1" t="s">
        <v>2038</v>
      </c>
      <c r="Z188" s="1" t="s">
        <v>852</v>
      </c>
      <c r="AA188" s="1" t="s">
        <v>2039</v>
      </c>
      <c r="AB188" s="1" t="s">
        <v>124</v>
      </c>
      <c r="AE188" s="2">
        <v>45718.421909722223</v>
      </c>
      <c r="AF188" s="1" t="s">
        <v>77</v>
      </c>
      <c r="AH188" s="1" t="s">
        <v>125</v>
      </c>
      <c r="AI188" s="1" t="s">
        <v>79</v>
      </c>
      <c r="AJ188" s="1" t="s">
        <v>283</v>
      </c>
      <c r="AK188" s="1" t="s">
        <v>2040</v>
      </c>
      <c r="AL188" s="1" t="s">
        <v>1020</v>
      </c>
      <c r="AM188" s="2">
        <v>45718.421944444446</v>
      </c>
      <c r="AN188" s="1" t="s">
        <v>2040</v>
      </c>
      <c r="AP188" s="1">
        <v>5755314</v>
      </c>
      <c r="AQ188" s="1" t="s">
        <v>83</v>
      </c>
      <c r="AR188" s="2">
        <v>45719.540810185186</v>
      </c>
      <c r="AS188" s="1" t="s">
        <v>84</v>
      </c>
      <c r="AT188" s="2">
        <v>45718.333333333336</v>
      </c>
      <c r="AU188" s="1" t="s">
        <v>85</v>
      </c>
      <c r="AV188" s="1" t="s">
        <v>108</v>
      </c>
      <c r="AW188" s="1" t="s">
        <v>109</v>
      </c>
      <c r="AX188" s="1" t="s">
        <v>1997</v>
      </c>
      <c r="AZ188" s="2">
        <v>45719.540810185186</v>
      </c>
      <c r="BB188" s="1" t="s">
        <v>1026</v>
      </c>
      <c r="BC188" s="1" t="s">
        <v>951</v>
      </c>
      <c r="BD188" s="1" t="s">
        <v>815</v>
      </c>
      <c r="BE188" s="1" t="s">
        <v>2041</v>
      </c>
      <c r="BF188" s="1" t="s">
        <v>274</v>
      </c>
    </row>
    <row r="189" spans="1:58" x14ac:dyDescent="0.35">
      <c r="A189" s="1">
        <v>3013215</v>
      </c>
      <c r="B189" s="1" t="s">
        <v>58</v>
      </c>
      <c r="C189" s="1">
        <v>42624321</v>
      </c>
      <c r="D189" s="1">
        <v>339364674</v>
      </c>
      <c r="E189" s="1" t="s">
        <v>59</v>
      </c>
      <c r="F189" s="1" t="s">
        <v>60</v>
      </c>
      <c r="G189" s="1" t="s">
        <v>1177</v>
      </c>
      <c r="H189" s="1" t="s">
        <v>1158</v>
      </c>
      <c r="I189" s="1">
        <v>774366939</v>
      </c>
      <c r="J189" s="1" t="s">
        <v>2042</v>
      </c>
      <c r="K189" s="1">
        <v>15</v>
      </c>
      <c r="L189" s="1" t="s">
        <v>64</v>
      </c>
      <c r="M189" s="1" t="s">
        <v>65</v>
      </c>
      <c r="N189" s="2">
        <v>45344.668310185189</v>
      </c>
      <c r="O189" s="1" t="s">
        <v>66</v>
      </c>
      <c r="Q189" s="1" t="s">
        <v>67</v>
      </c>
      <c r="R189" s="2">
        <v>45718.423831018517</v>
      </c>
      <c r="S189" s="1" t="s">
        <v>317</v>
      </c>
      <c r="T189" s="1" t="s">
        <v>100</v>
      </c>
      <c r="U189" s="1" t="s">
        <v>723</v>
      </c>
      <c r="V189" s="1" t="s">
        <v>2043</v>
      </c>
      <c r="W189" s="1" t="s">
        <v>143</v>
      </c>
      <c r="X189" s="1" t="s">
        <v>1255</v>
      </c>
      <c r="Y189" s="1" t="s">
        <v>2044</v>
      </c>
      <c r="Z189" s="1" t="s">
        <v>1257</v>
      </c>
      <c r="AA189" s="1" t="s">
        <v>1257</v>
      </c>
      <c r="AB189" s="1" t="s">
        <v>2045</v>
      </c>
      <c r="AE189" s="2">
        <v>45718.423831018517</v>
      </c>
      <c r="AF189" s="1" t="s">
        <v>77</v>
      </c>
      <c r="AH189" s="1" t="s">
        <v>78</v>
      </c>
      <c r="AI189" s="1" t="s">
        <v>79</v>
      </c>
      <c r="AJ189" s="1" t="s">
        <v>378</v>
      </c>
      <c r="AK189" s="1" t="s">
        <v>2046</v>
      </c>
      <c r="AL189" s="1" t="s">
        <v>317</v>
      </c>
      <c r="AM189" s="2">
        <v>45718.42386574074</v>
      </c>
      <c r="AN189" s="1" t="s">
        <v>2046</v>
      </c>
      <c r="AP189" s="1">
        <v>5755316</v>
      </c>
      <c r="AQ189" s="1" t="s">
        <v>83</v>
      </c>
      <c r="AR189" s="2">
        <v>45719.744513888887</v>
      </c>
      <c r="AS189" s="1" t="s">
        <v>84</v>
      </c>
      <c r="AT189" s="2">
        <v>45718.333333333336</v>
      </c>
      <c r="AU189" s="1" t="s">
        <v>85</v>
      </c>
      <c r="AV189" s="1" t="s">
        <v>149</v>
      </c>
      <c r="AW189" s="1" t="s">
        <v>150</v>
      </c>
      <c r="AX189" s="1" t="s">
        <v>151</v>
      </c>
      <c r="AZ189" s="2">
        <v>45719.744513888887</v>
      </c>
      <c r="BB189" s="1" t="s">
        <v>950</v>
      </c>
      <c r="BC189" s="1" t="s">
        <v>951</v>
      </c>
      <c r="BD189" s="1" t="s">
        <v>815</v>
      </c>
      <c r="BE189" s="1" t="s">
        <v>2047</v>
      </c>
      <c r="BF189" s="1" t="s">
        <v>156</v>
      </c>
    </row>
    <row r="190" spans="1:58" x14ac:dyDescent="0.35">
      <c r="A190" s="1">
        <v>3013216</v>
      </c>
      <c r="B190" s="1" t="s">
        <v>58</v>
      </c>
      <c r="C190" s="1">
        <v>44811651</v>
      </c>
      <c r="D190" s="1">
        <v>339700539</v>
      </c>
      <c r="E190" s="1" t="s">
        <v>59</v>
      </c>
      <c r="F190" s="1" t="s">
        <v>60</v>
      </c>
      <c r="G190" s="1" t="s">
        <v>1366</v>
      </c>
      <c r="H190" s="1" t="s">
        <v>1384</v>
      </c>
      <c r="I190" s="1">
        <v>781622745</v>
      </c>
      <c r="J190" s="1" t="s">
        <v>2048</v>
      </c>
      <c r="K190" s="1">
        <v>14</v>
      </c>
      <c r="L190" s="1" t="s">
        <v>64</v>
      </c>
      <c r="M190" s="1" t="s">
        <v>65</v>
      </c>
      <c r="N190" s="2">
        <v>45633.535462962966</v>
      </c>
      <c r="O190" s="1" t="s">
        <v>66</v>
      </c>
      <c r="Q190" s="1" t="s">
        <v>67</v>
      </c>
      <c r="R190" s="2">
        <v>45718.425474537034</v>
      </c>
      <c r="S190" s="1" t="s">
        <v>2049</v>
      </c>
      <c r="T190" s="1" t="s">
        <v>100</v>
      </c>
      <c r="U190" s="1" t="s">
        <v>70</v>
      </c>
      <c r="V190" s="1" t="s">
        <v>2050</v>
      </c>
      <c r="W190" s="1" t="s">
        <v>298</v>
      </c>
      <c r="X190" s="1" t="s">
        <v>1124</v>
      </c>
      <c r="Y190" s="1" t="s">
        <v>2025</v>
      </c>
      <c r="Z190" s="1" t="s">
        <v>2051</v>
      </c>
      <c r="AA190" s="1" t="s">
        <v>2052</v>
      </c>
      <c r="AB190" s="1" t="s">
        <v>124</v>
      </c>
      <c r="AE190" s="2">
        <v>45718.425486111111</v>
      </c>
      <c r="AF190" s="1" t="s">
        <v>77</v>
      </c>
      <c r="AH190" s="1" t="s">
        <v>78</v>
      </c>
      <c r="AI190" s="1" t="s">
        <v>79</v>
      </c>
      <c r="AJ190" s="1" t="s">
        <v>378</v>
      </c>
      <c r="AK190" s="1" t="s">
        <v>2053</v>
      </c>
      <c r="AL190" s="1" t="s">
        <v>2049</v>
      </c>
      <c r="AM190" s="2">
        <v>45718.425520833334</v>
      </c>
      <c r="AN190" s="1" t="s">
        <v>2053</v>
      </c>
      <c r="AP190" s="1">
        <v>5755317</v>
      </c>
      <c r="AQ190" s="1" t="s">
        <v>83</v>
      </c>
      <c r="AR190" s="2">
        <v>45720.630219907405</v>
      </c>
      <c r="AS190" s="1" t="s">
        <v>84</v>
      </c>
      <c r="AT190" s="2">
        <v>45718.333333333336</v>
      </c>
      <c r="AU190" s="1" t="s">
        <v>85</v>
      </c>
      <c r="AV190" s="1" t="s">
        <v>233</v>
      </c>
      <c r="AW190" s="1" t="s">
        <v>234</v>
      </c>
      <c r="AX190" s="1" t="s">
        <v>235</v>
      </c>
      <c r="AZ190" s="2">
        <v>45720.630219907405</v>
      </c>
      <c r="BB190" s="1" t="s">
        <v>594</v>
      </c>
      <c r="BC190" s="1" t="s">
        <v>595</v>
      </c>
      <c r="BD190" s="1" t="s">
        <v>596</v>
      </c>
      <c r="BE190" s="1" t="s">
        <v>755</v>
      </c>
      <c r="BF190" s="1" t="s">
        <v>431</v>
      </c>
    </row>
    <row r="191" spans="1:58" x14ac:dyDescent="0.35">
      <c r="A191" s="1">
        <v>3013217</v>
      </c>
      <c r="B191" s="1" t="s">
        <v>58</v>
      </c>
      <c r="C191" s="1">
        <v>43176051</v>
      </c>
      <c r="D191" s="1">
        <v>339534689</v>
      </c>
      <c r="E191" s="1" t="s">
        <v>59</v>
      </c>
      <c r="F191" s="1" t="s">
        <v>60</v>
      </c>
      <c r="G191" s="1" t="s">
        <v>1038</v>
      </c>
      <c r="H191" s="1" t="s">
        <v>2054</v>
      </c>
      <c r="I191" s="1">
        <v>775481060</v>
      </c>
      <c r="J191" s="1" t="s">
        <v>2055</v>
      </c>
      <c r="K191" s="1">
        <v>14</v>
      </c>
      <c r="L191" s="1" t="s">
        <v>64</v>
      </c>
      <c r="M191" s="1" t="s">
        <v>65</v>
      </c>
      <c r="N191" s="2">
        <v>45443.520833333336</v>
      </c>
      <c r="O191" s="1" t="s">
        <v>66</v>
      </c>
      <c r="Q191" s="1" t="s">
        <v>67</v>
      </c>
      <c r="R191" s="2">
        <v>45718.429398148146</v>
      </c>
      <c r="S191" s="1" t="s">
        <v>317</v>
      </c>
      <c r="T191" s="1" t="s">
        <v>100</v>
      </c>
      <c r="U191" s="1" t="s">
        <v>1219</v>
      </c>
      <c r="V191" s="1" t="s">
        <v>2056</v>
      </c>
      <c r="W191" s="1" t="s">
        <v>263</v>
      </c>
      <c r="X191" s="1" t="s">
        <v>263</v>
      </c>
      <c r="Y191" s="1" t="s">
        <v>2057</v>
      </c>
      <c r="Z191" s="1" t="s">
        <v>852</v>
      </c>
      <c r="AA191" s="1" t="s">
        <v>2058</v>
      </c>
      <c r="AB191" s="1" t="s">
        <v>124</v>
      </c>
      <c r="AE191" s="2">
        <v>45718.429409722223</v>
      </c>
      <c r="AF191" s="1" t="s">
        <v>77</v>
      </c>
      <c r="AH191" s="1" t="s">
        <v>78</v>
      </c>
      <c r="AI191" s="1" t="s">
        <v>79</v>
      </c>
      <c r="AJ191" s="1" t="s">
        <v>454</v>
      </c>
      <c r="AK191" s="1" t="s">
        <v>2059</v>
      </c>
      <c r="AL191" s="1" t="s">
        <v>317</v>
      </c>
      <c r="AM191" s="2">
        <v>45718.429444444446</v>
      </c>
      <c r="AN191" s="1" t="s">
        <v>2059</v>
      </c>
      <c r="AP191" s="1">
        <v>5755318</v>
      </c>
      <c r="AQ191" s="1" t="s">
        <v>83</v>
      </c>
      <c r="AR191" s="2">
        <v>45719.512627314813</v>
      </c>
      <c r="AS191" s="1" t="s">
        <v>84</v>
      </c>
      <c r="AT191" s="2">
        <v>45718.333333333336</v>
      </c>
      <c r="AU191" s="1" t="s">
        <v>85</v>
      </c>
      <c r="AV191" s="1" t="s">
        <v>108</v>
      </c>
      <c r="AW191" s="1" t="s">
        <v>109</v>
      </c>
      <c r="AX191" s="1" t="s">
        <v>2060</v>
      </c>
      <c r="AZ191" s="2">
        <v>45719.512627314813</v>
      </c>
      <c r="BB191" s="1" t="s">
        <v>192</v>
      </c>
      <c r="BC191" s="1" t="s">
        <v>193</v>
      </c>
      <c r="BD191" s="1" t="s">
        <v>194</v>
      </c>
      <c r="BE191" s="1" t="s">
        <v>2061</v>
      </c>
      <c r="BF191" s="1" t="s">
        <v>274</v>
      </c>
    </row>
    <row r="192" spans="1:58" x14ac:dyDescent="0.35">
      <c r="A192" s="1">
        <v>3013218</v>
      </c>
      <c r="B192" s="1" t="s">
        <v>223</v>
      </c>
      <c r="C192" s="1">
        <v>35601391</v>
      </c>
      <c r="D192" s="1">
        <v>339761251</v>
      </c>
      <c r="E192" s="1" t="s">
        <v>59</v>
      </c>
      <c r="F192" s="1" t="s">
        <v>60</v>
      </c>
      <c r="G192" s="1" t="s">
        <v>2062</v>
      </c>
      <c r="H192" s="1" t="s">
        <v>2063</v>
      </c>
      <c r="I192" s="1">
        <v>779730857</v>
      </c>
      <c r="J192" s="1" t="s">
        <v>2064</v>
      </c>
      <c r="K192" s="1">
        <v>14</v>
      </c>
      <c r="L192" s="1" t="s">
        <v>64</v>
      </c>
      <c r="M192" s="1" t="s">
        <v>65</v>
      </c>
      <c r="N192" s="2">
        <v>45693.833333333336</v>
      </c>
      <c r="O192" s="1" t="s">
        <v>98</v>
      </c>
      <c r="Q192" s="1" t="s">
        <v>67</v>
      </c>
      <c r="R192" s="2">
        <v>45718.430925925924</v>
      </c>
      <c r="S192" s="1" t="s">
        <v>2065</v>
      </c>
      <c r="T192" s="1" t="s">
        <v>1021</v>
      </c>
      <c r="U192" s="1" t="s">
        <v>1189</v>
      </c>
      <c r="V192" s="1" t="s">
        <v>2066</v>
      </c>
      <c r="Y192" s="1" t="s">
        <v>2067</v>
      </c>
      <c r="Z192" s="1" t="s">
        <v>672</v>
      </c>
      <c r="AA192" s="1" t="s">
        <v>2068</v>
      </c>
      <c r="AB192" s="1" t="s">
        <v>124</v>
      </c>
      <c r="AE192" s="2">
        <v>45718.430937500001</v>
      </c>
      <c r="AF192" s="1" t="s">
        <v>77</v>
      </c>
      <c r="AH192" s="1" t="s">
        <v>125</v>
      </c>
      <c r="AI192" s="1" t="s">
        <v>106</v>
      </c>
      <c r="AJ192" s="1" t="s">
        <v>1740</v>
      </c>
      <c r="AK192" s="1" t="s">
        <v>2069</v>
      </c>
      <c r="AL192" s="1" t="s">
        <v>2065</v>
      </c>
      <c r="AM192" s="2">
        <v>45718.430972222224</v>
      </c>
      <c r="AN192" s="1" t="s">
        <v>2069</v>
      </c>
      <c r="AP192" s="1">
        <v>5755319</v>
      </c>
      <c r="AQ192" s="1" t="s">
        <v>83</v>
      </c>
      <c r="AR192" s="2">
        <v>45719.515775462962</v>
      </c>
      <c r="AS192" s="1" t="s">
        <v>84</v>
      </c>
      <c r="AT192" s="2">
        <v>45718.333333333336</v>
      </c>
      <c r="AU192" s="1" t="s">
        <v>85</v>
      </c>
      <c r="AV192" s="1" t="s">
        <v>233</v>
      </c>
      <c r="AW192" s="1" t="s">
        <v>234</v>
      </c>
      <c r="AX192" s="1" t="s">
        <v>1635</v>
      </c>
      <c r="AZ192" s="2">
        <v>45719.515775462962</v>
      </c>
      <c r="BB192" s="1" t="s">
        <v>2070</v>
      </c>
      <c r="BC192" s="1" t="s">
        <v>1344</v>
      </c>
      <c r="BD192" s="1" t="s">
        <v>2071</v>
      </c>
      <c r="BE192" s="1" t="s">
        <v>2072</v>
      </c>
      <c r="BF192" s="1" t="s">
        <v>2073</v>
      </c>
    </row>
    <row r="193" spans="1:58" x14ac:dyDescent="0.35">
      <c r="A193" s="1">
        <v>3013220</v>
      </c>
      <c r="B193" s="1" t="s">
        <v>58</v>
      </c>
      <c r="C193" s="1">
        <v>35556881</v>
      </c>
      <c r="D193" s="1">
        <v>338728394</v>
      </c>
      <c r="E193" s="1" t="s">
        <v>59</v>
      </c>
      <c r="F193" s="1" t="s">
        <v>60</v>
      </c>
      <c r="G193" s="1" t="s">
        <v>555</v>
      </c>
      <c r="H193" s="1" t="s">
        <v>976</v>
      </c>
      <c r="I193" s="1">
        <v>781531450</v>
      </c>
      <c r="K193" s="1">
        <v>14</v>
      </c>
      <c r="L193" s="1" t="s">
        <v>64</v>
      </c>
      <c r="M193" s="1" t="s">
        <v>65</v>
      </c>
      <c r="N193" s="2">
        <v>45456.783599537041</v>
      </c>
      <c r="O193" s="1" t="s">
        <v>66</v>
      </c>
      <c r="Q193" s="1" t="s">
        <v>67</v>
      </c>
      <c r="R193" s="2">
        <v>45718.436053240737</v>
      </c>
      <c r="S193" s="1" t="s">
        <v>2074</v>
      </c>
      <c r="T193" s="1" t="s">
        <v>602</v>
      </c>
      <c r="U193" s="1" t="s">
        <v>70</v>
      </c>
      <c r="Y193" s="1" t="s">
        <v>943</v>
      </c>
      <c r="Z193" s="1" t="s">
        <v>2075</v>
      </c>
      <c r="AA193" s="1" t="s">
        <v>2076</v>
      </c>
      <c r="AB193" s="1" t="s">
        <v>124</v>
      </c>
      <c r="AC193" s="1">
        <v>775263684</v>
      </c>
      <c r="AE193" s="2">
        <v>45718.47896990741</v>
      </c>
      <c r="AF193" s="1" t="s">
        <v>77</v>
      </c>
      <c r="AH193" s="1" t="s">
        <v>125</v>
      </c>
      <c r="AI193" s="1" t="s">
        <v>58</v>
      </c>
      <c r="AJ193" s="1" t="s">
        <v>80</v>
      </c>
      <c r="AK193" s="1" t="s">
        <v>2077</v>
      </c>
      <c r="AL193" s="1" t="s">
        <v>325</v>
      </c>
      <c r="AM193" s="2">
        <v>45718.850046296298</v>
      </c>
      <c r="AN193" s="1" t="s">
        <v>2078</v>
      </c>
      <c r="AO193" s="1" t="s">
        <v>406</v>
      </c>
      <c r="AP193" s="1">
        <v>5756071</v>
      </c>
      <c r="AQ193" s="1" t="s">
        <v>83</v>
      </c>
      <c r="AR193" s="2">
        <v>45719.64943287037</v>
      </c>
      <c r="AS193" s="1" t="s">
        <v>84</v>
      </c>
      <c r="AT193" s="2">
        <v>45719.333333333336</v>
      </c>
      <c r="AU193" s="1" t="s">
        <v>85</v>
      </c>
      <c r="AV193" s="1" t="s">
        <v>169</v>
      </c>
      <c r="AW193" s="1" t="s">
        <v>170</v>
      </c>
      <c r="AX193" s="1" t="s">
        <v>2079</v>
      </c>
      <c r="AZ193" s="2">
        <v>45719.64943287037</v>
      </c>
      <c r="BB193" s="1" t="s">
        <v>89</v>
      </c>
      <c r="BC193" s="1" t="s">
        <v>90</v>
      </c>
      <c r="BD193" s="1" t="s">
        <v>91</v>
      </c>
      <c r="BE193" s="1" t="s">
        <v>2080</v>
      </c>
      <c r="BF193" s="1" t="s">
        <v>406</v>
      </c>
    </row>
    <row r="194" spans="1:58" x14ac:dyDescent="0.35">
      <c r="A194" s="1">
        <v>3013221</v>
      </c>
      <c r="B194" s="1" t="s">
        <v>223</v>
      </c>
      <c r="C194" s="1">
        <v>36179211</v>
      </c>
      <c r="D194" s="1">
        <v>338711857</v>
      </c>
      <c r="E194" s="1" t="s">
        <v>59</v>
      </c>
      <c r="F194" s="1" t="s">
        <v>60</v>
      </c>
      <c r="G194" s="1" t="s">
        <v>275</v>
      </c>
      <c r="H194" s="1" t="s">
        <v>2081</v>
      </c>
      <c r="I194" s="1">
        <v>781218873</v>
      </c>
      <c r="J194" s="1" t="s">
        <v>277</v>
      </c>
      <c r="K194" s="1">
        <v>13</v>
      </c>
      <c r="L194" s="1" t="s">
        <v>64</v>
      </c>
      <c r="M194" s="1" t="s">
        <v>65</v>
      </c>
      <c r="N194" s="2">
        <v>44477.654166666667</v>
      </c>
      <c r="O194" s="1" t="s">
        <v>98</v>
      </c>
      <c r="Q194" s="1" t="s">
        <v>67</v>
      </c>
      <c r="R194" s="2">
        <v>45718.437986111108</v>
      </c>
      <c r="S194" s="1" t="s">
        <v>2082</v>
      </c>
      <c r="T194" s="1" t="s">
        <v>100</v>
      </c>
      <c r="U194" s="1" t="s">
        <v>1031</v>
      </c>
      <c r="V194" s="1" t="s">
        <v>2083</v>
      </c>
      <c r="W194" s="1" t="s">
        <v>653</v>
      </c>
      <c r="X194" s="1" t="s">
        <v>654</v>
      </c>
      <c r="Y194" s="1" t="s">
        <v>2084</v>
      </c>
      <c r="Z194" s="1" t="s">
        <v>2085</v>
      </c>
      <c r="AA194" s="1" t="s">
        <v>2086</v>
      </c>
      <c r="AB194" s="1" t="s">
        <v>124</v>
      </c>
      <c r="AE194" s="2">
        <v>45718.438009259262</v>
      </c>
      <c r="AF194" s="1" t="s">
        <v>77</v>
      </c>
      <c r="AH194" s="1" t="s">
        <v>125</v>
      </c>
      <c r="AI194" s="1" t="s">
        <v>360</v>
      </c>
      <c r="AJ194" s="1" t="s">
        <v>107</v>
      </c>
      <c r="AK194" s="1" t="s">
        <v>2087</v>
      </c>
      <c r="AL194" s="1" t="s">
        <v>2082</v>
      </c>
      <c r="AM194" s="2">
        <v>45719.75277777778</v>
      </c>
      <c r="AN194" s="1" t="s">
        <v>2088</v>
      </c>
      <c r="AO194" s="1" t="s">
        <v>349</v>
      </c>
      <c r="AP194" s="1">
        <v>5759526</v>
      </c>
      <c r="AQ194" s="1" t="s">
        <v>83</v>
      </c>
      <c r="AR194" s="2">
        <v>45720.759328703702</v>
      </c>
      <c r="AS194" s="1" t="s">
        <v>84</v>
      </c>
      <c r="AT194" s="2">
        <v>45719.5625</v>
      </c>
      <c r="AU194" s="1" t="s">
        <v>85</v>
      </c>
      <c r="AV194" s="1" t="s">
        <v>342</v>
      </c>
      <c r="AW194" s="1" t="s">
        <v>343</v>
      </c>
      <c r="AX194" s="1" t="s">
        <v>344</v>
      </c>
      <c r="AZ194" s="2">
        <v>45720.759328703702</v>
      </c>
      <c r="BB194" s="1" t="s">
        <v>2089</v>
      </c>
      <c r="BC194" s="1" t="s">
        <v>814</v>
      </c>
      <c r="BD194" s="1" t="s">
        <v>815</v>
      </c>
      <c r="BE194" s="1" t="s">
        <v>2090</v>
      </c>
      <c r="BF194" s="1" t="s">
        <v>349</v>
      </c>
    </row>
    <row r="195" spans="1:58" x14ac:dyDescent="0.35">
      <c r="A195" s="1">
        <v>3013223</v>
      </c>
      <c r="B195" s="1" t="s">
        <v>223</v>
      </c>
      <c r="C195" s="1">
        <v>35354761</v>
      </c>
      <c r="D195" s="1">
        <v>339786420</v>
      </c>
      <c r="E195" s="1" t="s">
        <v>59</v>
      </c>
      <c r="F195" s="1" t="s">
        <v>60</v>
      </c>
      <c r="G195" s="1" t="s">
        <v>2091</v>
      </c>
      <c r="H195" s="1" t="s">
        <v>2092</v>
      </c>
      <c r="I195" s="1">
        <v>777501261</v>
      </c>
      <c r="J195" s="1" t="s">
        <v>2093</v>
      </c>
      <c r="K195" s="1">
        <v>14</v>
      </c>
      <c r="L195" s="1" t="s">
        <v>64</v>
      </c>
      <c r="M195" s="1" t="s">
        <v>65</v>
      </c>
      <c r="N195" s="2">
        <v>45577.638344907406</v>
      </c>
      <c r="O195" s="1" t="s">
        <v>497</v>
      </c>
      <c r="Q195" s="1" t="s">
        <v>67</v>
      </c>
      <c r="R195" s="2">
        <v>45718.438715277778</v>
      </c>
      <c r="S195" s="1" t="s">
        <v>838</v>
      </c>
      <c r="T195" s="1" t="s">
        <v>69</v>
      </c>
      <c r="U195" s="1" t="s">
        <v>70</v>
      </c>
      <c r="V195" s="1" t="s">
        <v>2094</v>
      </c>
      <c r="W195" s="1" t="s">
        <v>298</v>
      </c>
      <c r="X195" s="1" t="s">
        <v>427</v>
      </c>
      <c r="Y195" s="1" t="s">
        <v>1631</v>
      </c>
      <c r="Z195" s="1" t="s">
        <v>231</v>
      </c>
      <c r="AA195" s="1" t="s">
        <v>429</v>
      </c>
      <c r="AB195" s="1" t="s">
        <v>124</v>
      </c>
      <c r="AE195" s="2">
        <v>45718.438726851855</v>
      </c>
      <c r="AF195" s="1" t="s">
        <v>77</v>
      </c>
      <c r="AH195" s="1" t="s">
        <v>125</v>
      </c>
      <c r="AI195" s="1" t="s">
        <v>106</v>
      </c>
      <c r="AJ195" s="1" t="s">
        <v>2095</v>
      </c>
      <c r="AK195" s="1" t="s">
        <v>2096</v>
      </c>
      <c r="AL195" s="1" t="s">
        <v>838</v>
      </c>
      <c r="AM195" s="2">
        <v>45718.438761574071</v>
      </c>
      <c r="AN195" s="1" t="s">
        <v>2096</v>
      </c>
      <c r="AP195" s="1">
        <v>5755327</v>
      </c>
      <c r="AQ195" s="1" t="s">
        <v>83</v>
      </c>
      <c r="AR195" s="2">
        <v>45719.553541666668</v>
      </c>
      <c r="AS195" s="1" t="s">
        <v>84</v>
      </c>
      <c r="AT195" s="2">
        <v>45718.333333333336</v>
      </c>
      <c r="AU195" s="1" t="s">
        <v>85</v>
      </c>
      <c r="AV195" s="1" t="s">
        <v>233</v>
      </c>
      <c r="AW195" s="1" t="s">
        <v>234</v>
      </c>
      <c r="AX195" s="1" t="s">
        <v>1519</v>
      </c>
      <c r="AZ195" s="2">
        <v>45719.553541666668</v>
      </c>
      <c r="BB195" s="1" t="s">
        <v>703</v>
      </c>
      <c r="BC195" s="1" t="s">
        <v>677</v>
      </c>
      <c r="BD195" s="1" t="s">
        <v>704</v>
      </c>
      <c r="BE195" s="1" t="s">
        <v>2097</v>
      </c>
      <c r="BF195" s="1" t="s">
        <v>1319</v>
      </c>
    </row>
    <row r="196" spans="1:58" x14ac:dyDescent="0.35">
      <c r="A196" s="1">
        <v>3013230</v>
      </c>
      <c r="B196" s="1" t="s">
        <v>58</v>
      </c>
      <c r="C196" s="1">
        <v>32313951</v>
      </c>
      <c r="D196" s="1">
        <v>339541426</v>
      </c>
      <c r="E196" s="1" t="s">
        <v>59</v>
      </c>
      <c r="F196" s="1" t="s">
        <v>60</v>
      </c>
      <c r="G196" s="1" t="s">
        <v>1335</v>
      </c>
      <c r="H196" s="1" t="s">
        <v>2098</v>
      </c>
      <c r="I196" s="1">
        <v>779101713</v>
      </c>
      <c r="J196" s="1" t="s">
        <v>2099</v>
      </c>
      <c r="K196" s="1">
        <v>14</v>
      </c>
      <c r="L196" s="1" t="s">
        <v>64</v>
      </c>
      <c r="M196" s="1" t="s">
        <v>65</v>
      </c>
      <c r="N196" s="2">
        <v>44967.672511574077</v>
      </c>
      <c r="O196" s="1" t="s">
        <v>66</v>
      </c>
      <c r="Q196" s="1" t="s">
        <v>67</v>
      </c>
      <c r="R196" s="2">
        <v>45718.446944444448</v>
      </c>
      <c r="S196" s="1" t="s">
        <v>2100</v>
      </c>
      <c r="T196" s="1" t="s">
        <v>100</v>
      </c>
      <c r="U196" s="1" t="s">
        <v>1031</v>
      </c>
      <c r="V196" s="1" t="s">
        <v>2101</v>
      </c>
      <c r="W196" s="1" t="s">
        <v>263</v>
      </c>
      <c r="X196" s="1" t="s">
        <v>263</v>
      </c>
      <c r="Y196" s="1" t="s">
        <v>1231</v>
      </c>
      <c r="Z196" s="1" t="s">
        <v>852</v>
      </c>
      <c r="AA196" s="1" t="s">
        <v>2102</v>
      </c>
      <c r="AB196" s="1" t="s">
        <v>2103</v>
      </c>
      <c r="AE196" s="2">
        <v>45718.446944444448</v>
      </c>
      <c r="AF196" s="1" t="s">
        <v>77</v>
      </c>
      <c r="AH196" s="1" t="s">
        <v>125</v>
      </c>
      <c r="AI196" s="1" t="s">
        <v>79</v>
      </c>
      <c r="AJ196" s="1" t="s">
        <v>855</v>
      </c>
      <c r="AK196" s="1" t="s">
        <v>2104</v>
      </c>
      <c r="AL196" s="1" t="s">
        <v>2100</v>
      </c>
      <c r="AM196" s="2">
        <v>45718.446979166663</v>
      </c>
      <c r="AN196" s="1" t="s">
        <v>2104</v>
      </c>
      <c r="AP196" s="1">
        <v>5755335</v>
      </c>
      <c r="AQ196" s="1" t="s">
        <v>83</v>
      </c>
      <c r="AR196" s="2">
        <v>45719.662870370368</v>
      </c>
      <c r="AS196" s="1" t="s">
        <v>84</v>
      </c>
      <c r="AT196" s="2">
        <v>45718.333333333336</v>
      </c>
      <c r="AU196" s="1" t="s">
        <v>85</v>
      </c>
      <c r="AV196" s="1" t="s">
        <v>108</v>
      </c>
      <c r="AW196" s="1" t="s">
        <v>109</v>
      </c>
      <c r="AX196" s="1" t="s">
        <v>2105</v>
      </c>
      <c r="AZ196" s="2">
        <v>45719.662870370368</v>
      </c>
      <c r="BB196" s="1" t="s">
        <v>2089</v>
      </c>
      <c r="BC196" s="1" t="s">
        <v>814</v>
      </c>
      <c r="BD196" s="1" t="s">
        <v>815</v>
      </c>
      <c r="BE196" s="1" t="s">
        <v>2106</v>
      </c>
      <c r="BF196" s="1" t="s">
        <v>274</v>
      </c>
    </row>
    <row r="197" spans="1:58" x14ac:dyDescent="0.35">
      <c r="A197" s="1">
        <v>3013233</v>
      </c>
      <c r="B197" s="1" t="s">
        <v>223</v>
      </c>
      <c r="C197" s="1">
        <v>42521451</v>
      </c>
      <c r="D197" s="1">
        <v>338567548</v>
      </c>
      <c r="E197" s="1" t="s">
        <v>59</v>
      </c>
      <c r="F197" s="1" t="s">
        <v>60</v>
      </c>
      <c r="G197" s="1" t="s">
        <v>2107</v>
      </c>
      <c r="H197" s="1" t="s">
        <v>2108</v>
      </c>
      <c r="I197" s="1">
        <v>781231955</v>
      </c>
      <c r="J197" s="1" t="s">
        <v>2109</v>
      </c>
      <c r="K197" s="1">
        <v>12</v>
      </c>
      <c r="L197" s="1" t="s">
        <v>64</v>
      </c>
      <c r="M197" s="1" t="s">
        <v>65</v>
      </c>
      <c r="N197" s="2">
        <v>45653.416678240741</v>
      </c>
      <c r="O197" s="1" t="s">
        <v>497</v>
      </c>
      <c r="Q197" s="1" t="s">
        <v>67</v>
      </c>
      <c r="R197" s="2">
        <v>45718.450624999998</v>
      </c>
      <c r="S197" s="1" t="s">
        <v>2110</v>
      </c>
      <c r="T197" s="1" t="s">
        <v>100</v>
      </c>
      <c r="U197" s="1" t="s">
        <v>70</v>
      </c>
      <c r="V197" s="1" t="s">
        <v>2111</v>
      </c>
      <c r="W197" s="1" t="s">
        <v>72</v>
      </c>
      <c r="X197" s="1" t="s">
        <v>2112</v>
      </c>
      <c r="Y197" s="1" t="s">
        <v>2113</v>
      </c>
      <c r="Z197" s="1" t="s">
        <v>1067</v>
      </c>
      <c r="AA197" s="1" t="s">
        <v>2114</v>
      </c>
      <c r="AB197" s="1" t="s">
        <v>2115</v>
      </c>
      <c r="AE197" s="2">
        <v>45718.450636574074</v>
      </c>
      <c r="AF197" s="1" t="s">
        <v>77</v>
      </c>
      <c r="AH197" s="1" t="s">
        <v>78</v>
      </c>
      <c r="AI197" s="1" t="s">
        <v>360</v>
      </c>
      <c r="AJ197" s="1" t="s">
        <v>107</v>
      </c>
      <c r="AK197" s="1" t="s">
        <v>2116</v>
      </c>
      <c r="AL197" s="1" t="s">
        <v>2110</v>
      </c>
      <c r="AM197" s="2">
        <v>45718.450659722221</v>
      </c>
      <c r="AN197" s="1" t="s">
        <v>2116</v>
      </c>
      <c r="AP197" s="1">
        <v>5755340</v>
      </c>
      <c r="AQ197" s="1" t="s">
        <v>83</v>
      </c>
      <c r="AR197" s="2">
        <v>45719.431793981479</v>
      </c>
      <c r="AS197" s="1" t="s">
        <v>84</v>
      </c>
      <c r="AT197" s="2">
        <v>45718.333333333336</v>
      </c>
      <c r="AU197" s="1" t="s">
        <v>85</v>
      </c>
      <c r="AV197" s="1" t="s">
        <v>2117</v>
      </c>
      <c r="AW197" s="1" t="s">
        <v>2118</v>
      </c>
      <c r="AX197" s="1" t="s">
        <v>2119</v>
      </c>
      <c r="AZ197" s="2">
        <v>45719.431793981479</v>
      </c>
      <c r="BB197" s="1" t="s">
        <v>703</v>
      </c>
      <c r="BC197" s="1" t="s">
        <v>677</v>
      </c>
      <c r="BD197" s="1" t="s">
        <v>704</v>
      </c>
      <c r="BE197" s="1" t="s">
        <v>2120</v>
      </c>
      <c r="BF197" s="1" t="s">
        <v>406</v>
      </c>
    </row>
    <row r="198" spans="1:58" x14ac:dyDescent="0.35">
      <c r="A198" s="1">
        <v>3013238</v>
      </c>
      <c r="B198" s="1" t="s">
        <v>2121</v>
      </c>
      <c r="C198" s="1">
        <v>42743751</v>
      </c>
      <c r="D198" s="1">
        <v>339146863</v>
      </c>
      <c r="E198" s="1" t="s">
        <v>59</v>
      </c>
      <c r="F198" s="1" t="s">
        <v>2121</v>
      </c>
      <c r="G198" s="1" t="s">
        <v>769</v>
      </c>
      <c r="H198" s="1" t="s">
        <v>315</v>
      </c>
      <c r="I198" s="1">
        <v>777569609</v>
      </c>
      <c r="J198" s="1" t="s">
        <v>2122</v>
      </c>
      <c r="K198" s="1">
        <v>14</v>
      </c>
      <c r="L198" s="1" t="s">
        <v>64</v>
      </c>
      <c r="M198" s="1" t="s">
        <v>65</v>
      </c>
      <c r="N198" s="2">
        <v>45707.666666666664</v>
      </c>
      <c r="O198" s="1" t="s">
        <v>2123</v>
      </c>
      <c r="Q198" s="1" t="s">
        <v>67</v>
      </c>
      <c r="R198" s="2">
        <v>45718.46292824074</v>
      </c>
      <c r="S198" s="1" t="s">
        <v>2124</v>
      </c>
      <c r="T198" s="1" t="s">
        <v>1021</v>
      </c>
      <c r="U198" s="1" t="s">
        <v>1031</v>
      </c>
      <c r="V198" s="1" t="s">
        <v>2125</v>
      </c>
      <c r="W198" s="1" t="s">
        <v>2126</v>
      </c>
      <c r="X198" s="1" t="s">
        <v>215</v>
      </c>
      <c r="Y198" s="1" t="s">
        <v>2127</v>
      </c>
      <c r="Z198" s="1" t="s">
        <v>929</v>
      </c>
      <c r="AA198" s="1" t="s">
        <v>2128</v>
      </c>
      <c r="AB198" s="1" t="s">
        <v>124</v>
      </c>
      <c r="AE198" s="2">
        <v>45718.72583333333</v>
      </c>
      <c r="AF198" s="1" t="s">
        <v>2129</v>
      </c>
      <c r="AG198" s="1">
        <v>24</v>
      </c>
      <c r="AH198" s="1" t="s">
        <v>78</v>
      </c>
      <c r="AI198" s="1" t="s">
        <v>58</v>
      </c>
      <c r="AJ198" s="1" t="s">
        <v>80</v>
      </c>
      <c r="AK198" s="1" t="s">
        <v>2130</v>
      </c>
      <c r="AL198" s="1" t="s">
        <v>82</v>
      </c>
      <c r="AM198" s="2">
        <v>45718.725902777776</v>
      </c>
      <c r="AN198" s="1" t="s">
        <v>2130</v>
      </c>
      <c r="AO198" s="1" t="s">
        <v>82</v>
      </c>
      <c r="AP198" s="1">
        <v>5755871</v>
      </c>
      <c r="AQ198" s="1" t="s">
        <v>83</v>
      </c>
      <c r="AR198" s="2">
        <v>45719.59851851852</v>
      </c>
      <c r="AS198" s="1" t="s">
        <v>84</v>
      </c>
      <c r="AT198" s="2">
        <v>45718.333333333336</v>
      </c>
      <c r="AU198" s="1" t="s">
        <v>85</v>
      </c>
      <c r="AV198" s="1" t="s">
        <v>130</v>
      </c>
      <c r="AW198" s="1" t="s">
        <v>131</v>
      </c>
      <c r="AX198" s="1" t="s">
        <v>132</v>
      </c>
      <c r="AY198" s="2">
        <v>45719.72583333333</v>
      </c>
      <c r="AZ198" s="2">
        <v>45719.59851851852</v>
      </c>
      <c r="BA198" s="1" t="s">
        <v>419</v>
      </c>
      <c r="BB198" s="1" t="s">
        <v>661</v>
      </c>
      <c r="BC198" s="1" t="s">
        <v>662</v>
      </c>
      <c r="BD198" s="1" t="s">
        <v>663</v>
      </c>
      <c r="BE198" s="1" t="s">
        <v>2131</v>
      </c>
      <c r="BF198" s="1" t="s">
        <v>2132</v>
      </c>
    </row>
    <row r="199" spans="1:58" x14ac:dyDescent="0.35">
      <c r="A199" s="1">
        <v>3013241</v>
      </c>
      <c r="B199" s="1" t="s">
        <v>223</v>
      </c>
      <c r="C199" s="1">
        <v>39771721</v>
      </c>
      <c r="D199" s="1">
        <v>339450629</v>
      </c>
      <c r="E199" s="1" t="s">
        <v>59</v>
      </c>
      <c r="F199" s="1" t="s">
        <v>60</v>
      </c>
      <c r="G199" s="1" t="s">
        <v>224</v>
      </c>
      <c r="H199" s="1" t="s">
        <v>2133</v>
      </c>
      <c r="I199" s="1">
        <v>339450629</v>
      </c>
      <c r="J199" s="1">
        <v>775346805</v>
      </c>
      <c r="K199" s="1">
        <v>15</v>
      </c>
      <c r="L199" s="1" t="s">
        <v>64</v>
      </c>
      <c r="M199" s="1" t="s">
        <v>65</v>
      </c>
      <c r="N199" s="2">
        <v>45150.75</v>
      </c>
      <c r="O199" s="1" t="s">
        <v>98</v>
      </c>
      <c r="Q199" s="1" t="s">
        <v>67</v>
      </c>
      <c r="R199" s="2">
        <v>45718.464131944442</v>
      </c>
      <c r="S199" s="1" t="s">
        <v>556</v>
      </c>
      <c r="T199" s="1" t="s">
        <v>100</v>
      </c>
      <c r="U199" s="1" t="s">
        <v>385</v>
      </c>
      <c r="V199" s="1" t="s">
        <v>2134</v>
      </c>
      <c r="W199" s="1" t="s">
        <v>143</v>
      </c>
      <c r="X199" s="1" t="s">
        <v>143</v>
      </c>
      <c r="Y199" s="1" t="s">
        <v>387</v>
      </c>
      <c r="Z199" s="1" t="s">
        <v>388</v>
      </c>
      <c r="AA199" s="1" t="s">
        <v>2135</v>
      </c>
      <c r="AB199" s="1" t="s">
        <v>124</v>
      </c>
      <c r="AE199" s="2">
        <v>45718.464143518519</v>
      </c>
      <c r="AF199" s="1" t="s">
        <v>77</v>
      </c>
      <c r="AH199" s="1" t="s">
        <v>125</v>
      </c>
      <c r="AI199" s="1" t="s">
        <v>106</v>
      </c>
      <c r="AJ199" s="1" t="s">
        <v>107</v>
      </c>
      <c r="AK199" s="1" t="s">
        <v>2134</v>
      </c>
      <c r="AL199" s="1" t="s">
        <v>556</v>
      </c>
      <c r="AM199" s="2">
        <v>45718.464178240742</v>
      </c>
      <c r="AN199" s="1" t="s">
        <v>2134</v>
      </c>
      <c r="AP199" s="1">
        <v>5755351</v>
      </c>
      <c r="AQ199" s="1" t="s">
        <v>83</v>
      </c>
      <c r="AR199" s="2">
        <v>45719.571782407409</v>
      </c>
      <c r="AS199" s="1" t="s">
        <v>84</v>
      </c>
      <c r="AT199" s="2">
        <v>45718.333333333336</v>
      </c>
      <c r="AU199" s="1" t="s">
        <v>85</v>
      </c>
      <c r="AV199" s="1" t="s">
        <v>149</v>
      </c>
      <c r="AW199" s="1" t="s">
        <v>150</v>
      </c>
      <c r="AX199" s="1" t="s">
        <v>983</v>
      </c>
      <c r="AZ199" s="2">
        <v>45719.571782407409</v>
      </c>
      <c r="BB199" s="1" t="s">
        <v>746</v>
      </c>
      <c r="BC199" s="1" t="s">
        <v>747</v>
      </c>
      <c r="BD199" s="1" t="s">
        <v>748</v>
      </c>
      <c r="BE199" s="1" t="s">
        <v>2136</v>
      </c>
      <c r="BF199" s="1" t="s">
        <v>290</v>
      </c>
    </row>
    <row r="200" spans="1:58" x14ac:dyDescent="0.35">
      <c r="A200" s="1">
        <v>3013242</v>
      </c>
      <c r="B200" s="1" t="s">
        <v>58</v>
      </c>
      <c r="C200" s="1">
        <v>37663271</v>
      </c>
      <c r="D200" s="1">
        <v>339523827</v>
      </c>
      <c r="E200" s="1" t="s">
        <v>59</v>
      </c>
      <c r="F200" s="1" t="s">
        <v>60</v>
      </c>
      <c r="G200" s="1" t="s">
        <v>2137</v>
      </c>
      <c r="H200" s="1" t="s">
        <v>1095</v>
      </c>
      <c r="I200" s="1">
        <v>773089109</v>
      </c>
      <c r="J200" s="1" t="s">
        <v>1297</v>
      </c>
      <c r="K200" s="1">
        <v>14</v>
      </c>
      <c r="L200" s="1" t="s">
        <v>64</v>
      </c>
      <c r="M200" s="1" t="s">
        <v>65</v>
      </c>
      <c r="N200" s="2">
        <v>45700.583333333336</v>
      </c>
      <c r="O200" s="1" t="s">
        <v>66</v>
      </c>
      <c r="Q200" s="1" t="s">
        <v>67</v>
      </c>
      <c r="R200" s="2">
        <v>45718.465254629627</v>
      </c>
      <c r="S200" s="1" t="s">
        <v>2110</v>
      </c>
      <c r="T200" s="1" t="s">
        <v>100</v>
      </c>
      <c r="U200" s="1" t="s">
        <v>160</v>
      </c>
      <c r="V200" s="1" t="s">
        <v>2138</v>
      </c>
      <c r="Y200" s="1" t="s">
        <v>963</v>
      </c>
      <c r="Z200" s="1" t="s">
        <v>852</v>
      </c>
      <c r="AA200" s="1" t="s">
        <v>2139</v>
      </c>
      <c r="AB200" s="1" t="s">
        <v>124</v>
      </c>
      <c r="AE200" s="2">
        <v>45719.52447916667</v>
      </c>
      <c r="AF200" s="1" t="s">
        <v>77</v>
      </c>
      <c r="AH200" s="1" t="s">
        <v>125</v>
      </c>
      <c r="AI200" s="1" t="s">
        <v>58</v>
      </c>
      <c r="AJ200" s="1" t="s">
        <v>80</v>
      </c>
      <c r="AK200" s="1" t="s">
        <v>2140</v>
      </c>
      <c r="AL200" s="1" t="s">
        <v>325</v>
      </c>
      <c r="AM200" s="2">
        <v>45719.524594907409</v>
      </c>
      <c r="AN200" s="1" t="s">
        <v>2140</v>
      </c>
      <c r="AO200" s="1" t="s">
        <v>325</v>
      </c>
      <c r="AP200" s="1">
        <v>5757727</v>
      </c>
      <c r="AQ200" s="1" t="s">
        <v>83</v>
      </c>
      <c r="AR200" s="2">
        <v>45721.554560185185</v>
      </c>
      <c r="AS200" s="1" t="s">
        <v>84</v>
      </c>
      <c r="AT200" s="2">
        <v>45719.333333333336</v>
      </c>
      <c r="AU200" s="1" t="s">
        <v>85</v>
      </c>
      <c r="AV200" s="1" t="s">
        <v>270</v>
      </c>
      <c r="AW200" s="1" t="s">
        <v>271</v>
      </c>
      <c r="AX200" s="1" t="s">
        <v>272</v>
      </c>
      <c r="AZ200" s="2">
        <v>45721.554560185185</v>
      </c>
      <c r="BB200" s="1" t="s">
        <v>89</v>
      </c>
      <c r="BC200" s="1" t="s">
        <v>90</v>
      </c>
      <c r="BD200" s="1" t="s">
        <v>91</v>
      </c>
      <c r="BE200" s="1" t="s">
        <v>2141</v>
      </c>
      <c r="BF200" s="1" t="s">
        <v>325</v>
      </c>
    </row>
    <row r="201" spans="1:58" x14ac:dyDescent="0.35">
      <c r="A201" s="1">
        <v>3013246</v>
      </c>
      <c r="B201" s="1" t="s">
        <v>223</v>
      </c>
      <c r="C201" s="1">
        <v>41124901</v>
      </c>
      <c r="D201" s="1">
        <v>338728074</v>
      </c>
      <c r="E201" s="1" t="s">
        <v>59</v>
      </c>
      <c r="F201" s="1" t="s">
        <v>60</v>
      </c>
      <c r="G201" s="1" t="s">
        <v>1882</v>
      </c>
      <c r="H201" s="1" t="s">
        <v>2142</v>
      </c>
      <c r="I201" s="1">
        <v>777608348</v>
      </c>
      <c r="J201" s="1" t="s">
        <v>2143</v>
      </c>
      <c r="K201" s="1">
        <v>13</v>
      </c>
      <c r="L201" s="1" t="s">
        <v>244</v>
      </c>
      <c r="M201" s="1" t="s">
        <v>65</v>
      </c>
      <c r="N201" s="2">
        <v>45101.541666666664</v>
      </c>
      <c r="O201" s="1" t="s">
        <v>497</v>
      </c>
      <c r="Q201" s="1" t="s">
        <v>67</v>
      </c>
      <c r="R201" s="2">
        <v>45718.468298611115</v>
      </c>
      <c r="S201" s="1" t="s">
        <v>2144</v>
      </c>
      <c r="T201" s="1" t="s">
        <v>100</v>
      </c>
      <c r="U201" s="1" t="s">
        <v>70</v>
      </c>
      <c r="V201" s="1" t="s">
        <v>2145</v>
      </c>
      <c r="W201" s="1" t="s">
        <v>162</v>
      </c>
      <c r="X201" s="1" t="s">
        <v>1191</v>
      </c>
      <c r="Y201" s="1" t="s">
        <v>2146</v>
      </c>
      <c r="Z201" s="1" t="s">
        <v>400</v>
      </c>
      <c r="AA201" s="1" t="s">
        <v>2147</v>
      </c>
      <c r="AB201" s="1" t="s">
        <v>2147</v>
      </c>
      <c r="AE201" s="2">
        <v>45718.468310185184</v>
      </c>
      <c r="AF201" s="1" t="s">
        <v>77</v>
      </c>
      <c r="AH201" s="1" t="s">
        <v>78</v>
      </c>
      <c r="AI201" s="1" t="s">
        <v>360</v>
      </c>
      <c r="AJ201" s="1" t="s">
        <v>107</v>
      </c>
      <c r="AK201" s="1" t="s">
        <v>2148</v>
      </c>
      <c r="AL201" s="1" t="s">
        <v>2144</v>
      </c>
      <c r="AM201" s="2">
        <v>45718.468344907407</v>
      </c>
      <c r="AN201" s="1" t="s">
        <v>2148</v>
      </c>
      <c r="AP201" s="1">
        <v>5755358</v>
      </c>
      <c r="AQ201" s="1" t="s">
        <v>83</v>
      </c>
      <c r="AR201" s="2">
        <v>45719.61142361111</v>
      </c>
      <c r="AS201" s="1" t="s">
        <v>84</v>
      </c>
      <c r="AT201" s="2">
        <v>45718.333333333336</v>
      </c>
      <c r="AU201" s="1" t="s">
        <v>85</v>
      </c>
      <c r="AV201" s="1" t="s">
        <v>1196</v>
      </c>
      <c r="AW201" s="1" t="s">
        <v>1197</v>
      </c>
      <c r="AX201" s="1" t="s">
        <v>2149</v>
      </c>
      <c r="AZ201" s="2">
        <v>45719.61142361111</v>
      </c>
      <c r="BB201" s="1" t="s">
        <v>537</v>
      </c>
      <c r="BC201" s="1" t="s">
        <v>538</v>
      </c>
      <c r="BD201" s="1" t="s">
        <v>91</v>
      </c>
      <c r="BE201" s="1" t="s">
        <v>2150</v>
      </c>
      <c r="BF201" s="1" t="s">
        <v>1484</v>
      </c>
    </row>
    <row r="202" spans="1:58" x14ac:dyDescent="0.35">
      <c r="A202" s="1">
        <v>3013248</v>
      </c>
      <c r="B202" s="1" t="s">
        <v>58</v>
      </c>
      <c r="C202" s="1">
        <v>226881</v>
      </c>
      <c r="D202" s="1">
        <v>338247332</v>
      </c>
      <c r="E202" s="1" t="s">
        <v>59</v>
      </c>
      <c r="F202" s="1" t="s">
        <v>60</v>
      </c>
      <c r="G202" s="1" t="s">
        <v>2151</v>
      </c>
      <c r="I202" s="1">
        <v>778122581</v>
      </c>
      <c r="J202" s="1" t="s">
        <v>2152</v>
      </c>
      <c r="K202" s="1">
        <v>20</v>
      </c>
      <c r="L202" s="1" t="s">
        <v>2153</v>
      </c>
      <c r="M202" s="1" t="s">
        <v>2154</v>
      </c>
      <c r="N202" s="2">
        <v>44285.707650462966</v>
      </c>
      <c r="O202" s="1" t="s">
        <v>2155</v>
      </c>
      <c r="Q202" s="1" t="s">
        <v>67</v>
      </c>
      <c r="R202" s="2">
        <v>45718.47351851852</v>
      </c>
      <c r="S202" s="1" t="s">
        <v>2156</v>
      </c>
      <c r="T202" s="1" t="s">
        <v>412</v>
      </c>
      <c r="U202" s="1" t="s">
        <v>101</v>
      </c>
      <c r="V202" s="1" t="s">
        <v>2157</v>
      </c>
      <c r="W202" s="1" t="s">
        <v>2158</v>
      </c>
      <c r="Y202" s="1" t="s">
        <v>2159</v>
      </c>
      <c r="Z202" s="1" t="s">
        <v>1090</v>
      </c>
      <c r="AA202" s="1" t="s">
        <v>1090</v>
      </c>
      <c r="AB202" s="1" t="s">
        <v>2160</v>
      </c>
      <c r="AE202" s="2">
        <v>45719.480856481481</v>
      </c>
      <c r="AF202" s="1" t="s">
        <v>443</v>
      </c>
      <c r="AH202" s="1" t="s">
        <v>78</v>
      </c>
      <c r="AI202" s="1" t="s">
        <v>58</v>
      </c>
      <c r="AJ202" s="1" t="s">
        <v>687</v>
      </c>
      <c r="AK202" s="1" t="s">
        <v>2161</v>
      </c>
      <c r="AL202" s="1" t="s">
        <v>93</v>
      </c>
      <c r="AM202" s="2">
        <v>45719.481053240743</v>
      </c>
      <c r="AN202" s="1" t="s">
        <v>2161</v>
      </c>
      <c r="AO202" s="1" t="s">
        <v>93</v>
      </c>
      <c r="AP202" s="1">
        <v>5757370</v>
      </c>
      <c r="AQ202" s="1" t="s">
        <v>83</v>
      </c>
      <c r="AR202" s="2">
        <v>45720.603344907409</v>
      </c>
      <c r="AS202" s="1" t="s">
        <v>84</v>
      </c>
      <c r="AT202" s="2">
        <v>45719.333333333336</v>
      </c>
      <c r="AU202" s="1" t="s">
        <v>85</v>
      </c>
      <c r="AV202" s="1" t="s">
        <v>251</v>
      </c>
      <c r="AW202" s="1" t="s">
        <v>252</v>
      </c>
      <c r="AX202" s="1" t="s">
        <v>253</v>
      </c>
      <c r="AZ202" s="2">
        <v>45720.603344907409</v>
      </c>
      <c r="BB202" s="1" t="s">
        <v>551</v>
      </c>
      <c r="BC202" s="1" t="s">
        <v>552</v>
      </c>
      <c r="BD202" s="1" t="s">
        <v>553</v>
      </c>
      <c r="BE202" s="1" t="s">
        <v>2162</v>
      </c>
      <c r="BF202" s="1" t="s">
        <v>445</v>
      </c>
    </row>
    <row r="203" spans="1:58" x14ac:dyDescent="0.35">
      <c r="A203" s="1">
        <v>3013249</v>
      </c>
      <c r="B203" s="1" t="s">
        <v>58</v>
      </c>
      <c r="C203" s="1">
        <v>226881</v>
      </c>
      <c r="D203" s="1">
        <v>338251724</v>
      </c>
      <c r="E203" s="1" t="s">
        <v>59</v>
      </c>
      <c r="F203" s="1" t="s">
        <v>60</v>
      </c>
      <c r="G203" s="1" t="s">
        <v>2151</v>
      </c>
      <c r="I203" s="1">
        <v>778122581</v>
      </c>
      <c r="J203" s="1" t="s">
        <v>2152</v>
      </c>
      <c r="K203" s="1">
        <v>20</v>
      </c>
      <c r="L203" s="1" t="s">
        <v>2153</v>
      </c>
      <c r="M203" s="1" t="s">
        <v>2154</v>
      </c>
      <c r="N203" s="2">
        <v>44313.541678240741</v>
      </c>
      <c r="O203" s="1" t="s">
        <v>2009</v>
      </c>
      <c r="Q203" s="1" t="s">
        <v>67</v>
      </c>
      <c r="R203" s="2">
        <v>45718.474675925929</v>
      </c>
      <c r="S203" s="1" t="s">
        <v>2156</v>
      </c>
      <c r="T203" s="1" t="s">
        <v>412</v>
      </c>
      <c r="U203" s="1" t="s">
        <v>101</v>
      </c>
      <c r="V203" s="1" t="s">
        <v>2163</v>
      </c>
      <c r="W203" s="1" t="s">
        <v>72</v>
      </c>
      <c r="X203" s="1" t="s">
        <v>73</v>
      </c>
      <c r="Y203" s="1" t="s">
        <v>1378</v>
      </c>
      <c r="Z203" s="1" t="s">
        <v>1090</v>
      </c>
      <c r="AA203" s="1" t="s">
        <v>1090</v>
      </c>
      <c r="AB203" s="1" t="s">
        <v>2160</v>
      </c>
      <c r="AE203" s="2">
        <v>45719.483865740738</v>
      </c>
      <c r="AF203" s="1" t="s">
        <v>77</v>
      </c>
      <c r="AH203" s="1" t="s">
        <v>78</v>
      </c>
      <c r="AI203" s="1" t="s">
        <v>58</v>
      </c>
      <c r="AJ203" s="1" t="s">
        <v>687</v>
      </c>
      <c r="AK203" s="1" t="s">
        <v>2164</v>
      </c>
      <c r="AL203" s="1" t="s">
        <v>93</v>
      </c>
      <c r="AM203" s="2">
        <v>45719.4840625</v>
      </c>
      <c r="AN203" s="1" t="s">
        <v>2164</v>
      </c>
      <c r="AO203" s="1" t="s">
        <v>93</v>
      </c>
      <c r="AP203" s="1">
        <v>5757388</v>
      </c>
      <c r="AQ203" s="1" t="s">
        <v>83</v>
      </c>
      <c r="AR203" s="2">
        <v>45720.602453703701</v>
      </c>
      <c r="AS203" s="1" t="s">
        <v>84</v>
      </c>
      <c r="AT203" s="2">
        <v>45719.333333333336</v>
      </c>
      <c r="AU203" s="1" t="s">
        <v>85</v>
      </c>
      <c r="AV203" s="1" t="s">
        <v>251</v>
      </c>
      <c r="AW203" s="1" t="s">
        <v>252</v>
      </c>
      <c r="AX203" s="1" t="s">
        <v>253</v>
      </c>
      <c r="AZ203" s="2">
        <v>45720.602453703701</v>
      </c>
      <c r="BB203" s="1" t="s">
        <v>551</v>
      </c>
      <c r="BC203" s="1" t="s">
        <v>552</v>
      </c>
      <c r="BD203" s="1" t="s">
        <v>553</v>
      </c>
      <c r="BE203" s="1" t="s">
        <v>2162</v>
      </c>
      <c r="BF203" s="1" t="s">
        <v>445</v>
      </c>
    </row>
    <row r="204" spans="1:58" x14ac:dyDescent="0.35">
      <c r="A204" s="1">
        <v>3013250</v>
      </c>
      <c r="B204" s="1" t="s">
        <v>58</v>
      </c>
      <c r="C204" s="1">
        <v>39704731</v>
      </c>
      <c r="D204" s="1">
        <v>339044382</v>
      </c>
      <c r="E204" s="1" t="s">
        <v>59</v>
      </c>
      <c r="F204" s="1" t="s">
        <v>60</v>
      </c>
      <c r="G204" s="1" t="s">
        <v>1882</v>
      </c>
      <c r="H204" s="1" t="s">
        <v>2165</v>
      </c>
      <c r="I204" s="1">
        <v>775546855</v>
      </c>
      <c r="J204" s="1" t="s">
        <v>2166</v>
      </c>
      <c r="K204" s="1">
        <v>14</v>
      </c>
      <c r="L204" s="1" t="s">
        <v>64</v>
      </c>
      <c r="M204" s="1" t="s">
        <v>65</v>
      </c>
      <c r="N204" s="2">
        <v>45604.041666666664</v>
      </c>
      <c r="O204" s="1" t="s">
        <v>66</v>
      </c>
      <c r="Q204" s="1" t="s">
        <v>67</v>
      </c>
      <c r="R204" s="2">
        <v>45718.480347222219</v>
      </c>
      <c r="S204" s="1" t="s">
        <v>512</v>
      </c>
      <c r="T204" s="1" t="s">
        <v>100</v>
      </c>
      <c r="U204" s="1" t="s">
        <v>70</v>
      </c>
      <c r="V204" s="1" t="s">
        <v>2167</v>
      </c>
      <c r="Y204" s="1" t="s">
        <v>851</v>
      </c>
      <c r="Z204" s="1" t="s">
        <v>852</v>
      </c>
      <c r="AA204" s="1" t="s">
        <v>2168</v>
      </c>
      <c r="AB204" s="1" t="s">
        <v>124</v>
      </c>
      <c r="AE204" s="2">
        <v>45718.480358796296</v>
      </c>
      <c r="AF204" s="1" t="s">
        <v>77</v>
      </c>
      <c r="AH204" s="1" t="s">
        <v>78</v>
      </c>
      <c r="AI204" s="1" t="s">
        <v>79</v>
      </c>
      <c r="AJ204" s="1" t="s">
        <v>378</v>
      </c>
      <c r="AK204" s="1" t="s">
        <v>2169</v>
      </c>
      <c r="AL204" s="1" t="s">
        <v>512</v>
      </c>
      <c r="AM204" s="2">
        <v>45718.480393518519</v>
      </c>
      <c r="AN204" s="1" t="s">
        <v>2169</v>
      </c>
      <c r="AP204" s="1">
        <v>5755375</v>
      </c>
      <c r="AQ204" s="1" t="s">
        <v>83</v>
      </c>
      <c r="AR204" s="2">
        <v>45719.518321759257</v>
      </c>
      <c r="AS204" s="1" t="s">
        <v>84</v>
      </c>
      <c r="AT204" s="2">
        <v>45718.333333333336</v>
      </c>
      <c r="AU204" s="1" t="s">
        <v>85</v>
      </c>
      <c r="AV204" s="1" t="s">
        <v>108</v>
      </c>
      <c r="AW204" s="1" t="s">
        <v>109</v>
      </c>
      <c r="AX204" s="1" t="s">
        <v>2060</v>
      </c>
      <c r="AZ204" s="2">
        <v>45719.518310185187</v>
      </c>
      <c r="BB204" s="1" t="s">
        <v>111</v>
      </c>
      <c r="BC204" s="1" t="s">
        <v>112</v>
      </c>
      <c r="BD204" s="1" t="s">
        <v>113</v>
      </c>
      <c r="BE204" s="1" t="s">
        <v>2170</v>
      </c>
      <c r="BF204" s="1" t="s">
        <v>325</v>
      </c>
    </row>
    <row r="205" spans="1:58" x14ac:dyDescent="0.35">
      <c r="A205" s="1">
        <v>3013255</v>
      </c>
      <c r="B205" s="1" t="s">
        <v>58</v>
      </c>
      <c r="C205" s="1">
        <v>35737491</v>
      </c>
      <c r="D205" s="1">
        <v>338274174</v>
      </c>
      <c r="E205" s="1" t="s">
        <v>59</v>
      </c>
      <c r="F205" s="1" t="s">
        <v>60</v>
      </c>
      <c r="G205" s="1" t="s">
        <v>291</v>
      </c>
      <c r="H205" s="1" t="s">
        <v>2171</v>
      </c>
      <c r="I205" s="1">
        <v>779005926</v>
      </c>
      <c r="J205" s="1" t="s">
        <v>293</v>
      </c>
      <c r="K205" s="1">
        <v>12</v>
      </c>
      <c r="L205" s="1" t="s">
        <v>64</v>
      </c>
      <c r="M205" s="1" t="s">
        <v>65</v>
      </c>
      <c r="N205" s="2">
        <v>45168</v>
      </c>
      <c r="O205" s="1" t="s">
        <v>353</v>
      </c>
      <c r="Q205" s="1" t="s">
        <v>67</v>
      </c>
      <c r="R205" s="2">
        <v>45718.484988425924</v>
      </c>
      <c r="S205" s="1" t="s">
        <v>2172</v>
      </c>
      <c r="T205" s="1" t="s">
        <v>639</v>
      </c>
      <c r="U205" s="1" t="s">
        <v>1189</v>
      </c>
      <c r="V205" s="1" t="s">
        <v>2173</v>
      </c>
      <c r="W205" s="1" t="s">
        <v>214</v>
      </c>
      <c r="X205" s="1" t="s">
        <v>215</v>
      </c>
      <c r="Y205" s="1" t="s">
        <v>216</v>
      </c>
      <c r="Z205" s="1" t="s">
        <v>685</v>
      </c>
      <c r="AA205" s="1" t="s">
        <v>1379</v>
      </c>
      <c r="AB205" s="1" t="s">
        <v>124</v>
      </c>
      <c r="AE205" s="2">
        <v>45718.485763888886</v>
      </c>
      <c r="AF205" s="1" t="s">
        <v>77</v>
      </c>
      <c r="AH205" s="1" t="s">
        <v>125</v>
      </c>
      <c r="AI205" s="1" t="s">
        <v>79</v>
      </c>
      <c r="AJ205" s="1" t="s">
        <v>283</v>
      </c>
      <c r="AK205" s="1" t="s">
        <v>2174</v>
      </c>
      <c r="AL205" s="1" t="s">
        <v>2172</v>
      </c>
      <c r="AM205" s="2">
        <v>45718.485821759263</v>
      </c>
      <c r="AO205" s="1" t="s">
        <v>2172</v>
      </c>
      <c r="AP205" s="1">
        <v>5755385</v>
      </c>
      <c r="AQ205" s="1" t="s">
        <v>83</v>
      </c>
      <c r="AR205" s="2">
        <v>45719.462071759262</v>
      </c>
      <c r="AS205" s="1" t="s">
        <v>84</v>
      </c>
      <c r="AT205" s="2">
        <v>45718.333333333336</v>
      </c>
      <c r="AU205" s="1" t="s">
        <v>85</v>
      </c>
      <c r="AV205" s="1" t="s">
        <v>1957</v>
      </c>
      <c r="AW205" s="1" t="s">
        <v>1958</v>
      </c>
      <c r="AX205" s="1" t="s">
        <v>2175</v>
      </c>
      <c r="AZ205" s="2">
        <v>45719.462071759262</v>
      </c>
      <c r="BB205" s="1" t="s">
        <v>2176</v>
      </c>
      <c r="BC205" s="1" t="s">
        <v>2177</v>
      </c>
      <c r="BD205" s="1" t="s">
        <v>2178</v>
      </c>
      <c r="BE205" s="1" t="s">
        <v>2179</v>
      </c>
      <c r="BF205" s="1" t="s">
        <v>137</v>
      </c>
    </row>
    <row r="206" spans="1:58" x14ac:dyDescent="0.35">
      <c r="A206" s="1">
        <v>3013259</v>
      </c>
      <c r="B206" s="1" t="s">
        <v>58</v>
      </c>
      <c r="C206" s="1">
        <v>45305911</v>
      </c>
      <c r="D206" s="1">
        <v>338223021</v>
      </c>
      <c r="E206" s="1" t="s">
        <v>59</v>
      </c>
      <c r="F206" s="1" t="s">
        <v>60</v>
      </c>
      <c r="G206" s="1" t="s">
        <v>555</v>
      </c>
      <c r="H206" s="1" t="s">
        <v>2180</v>
      </c>
      <c r="I206" s="1">
        <v>772649536</v>
      </c>
      <c r="J206" s="1" t="s">
        <v>2181</v>
      </c>
      <c r="K206" s="1">
        <v>13</v>
      </c>
      <c r="L206" s="1" t="s">
        <v>64</v>
      </c>
      <c r="M206" s="1" t="s">
        <v>65</v>
      </c>
      <c r="N206" s="2">
        <v>45709.791666666664</v>
      </c>
      <c r="O206" s="1" t="s">
        <v>66</v>
      </c>
      <c r="Q206" s="1" t="s">
        <v>67</v>
      </c>
      <c r="R206" s="2">
        <v>45718.485729166663</v>
      </c>
      <c r="S206" s="1" t="s">
        <v>2144</v>
      </c>
      <c r="T206" s="1" t="s">
        <v>100</v>
      </c>
      <c r="U206" s="1" t="s">
        <v>160</v>
      </c>
      <c r="V206" s="1" t="s">
        <v>2182</v>
      </c>
      <c r="Y206" s="1" t="s">
        <v>2183</v>
      </c>
      <c r="Z206" s="1" t="s">
        <v>1300</v>
      </c>
      <c r="AA206" s="1">
        <v>1000</v>
      </c>
      <c r="AB206" s="1" t="s">
        <v>124</v>
      </c>
      <c r="AE206" s="2">
        <v>45718.485729166663</v>
      </c>
      <c r="AF206" s="1" t="s">
        <v>77</v>
      </c>
      <c r="AH206" s="1" t="s">
        <v>78</v>
      </c>
      <c r="AI206" s="1" t="s">
        <v>79</v>
      </c>
      <c r="AJ206" s="1" t="s">
        <v>378</v>
      </c>
      <c r="AK206" s="1" t="s">
        <v>2184</v>
      </c>
      <c r="AL206" s="1" t="s">
        <v>2144</v>
      </c>
      <c r="AM206" s="2">
        <v>45718.485763888886</v>
      </c>
      <c r="AN206" s="1" t="s">
        <v>2184</v>
      </c>
      <c r="AP206" s="1">
        <v>5755382</v>
      </c>
      <c r="AQ206" s="1" t="s">
        <v>83</v>
      </c>
      <c r="AR206" s="2">
        <v>45719.574583333335</v>
      </c>
      <c r="AS206" s="1" t="s">
        <v>84</v>
      </c>
      <c r="AT206" s="2">
        <v>45718.333333333336</v>
      </c>
      <c r="AU206" s="1" t="s">
        <v>85</v>
      </c>
      <c r="AV206" s="1" t="s">
        <v>169</v>
      </c>
      <c r="AW206" s="1" t="s">
        <v>170</v>
      </c>
      <c r="AX206" s="1" t="s">
        <v>171</v>
      </c>
      <c r="AZ206" s="2">
        <v>45719.574583333335</v>
      </c>
      <c r="BB206" s="1" t="s">
        <v>2185</v>
      </c>
      <c r="BC206" s="1" t="s">
        <v>2186</v>
      </c>
      <c r="BD206" s="1" t="s">
        <v>2187</v>
      </c>
      <c r="BE206" s="1" t="s">
        <v>2188</v>
      </c>
      <c r="BF206" s="1" t="s">
        <v>325</v>
      </c>
    </row>
    <row r="207" spans="1:58" x14ac:dyDescent="0.35">
      <c r="A207" s="1">
        <v>3013262</v>
      </c>
      <c r="B207" s="1" t="s">
        <v>58</v>
      </c>
      <c r="C207" s="1">
        <v>34796341</v>
      </c>
      <c r="D207" s="1">
        <v>338208834</v>
      </c>
      <c r="E207" s="1" t="s">
        <v>59</v>
      </c>
      <c r="F207" s="1" t="s">
        <v>60</v>
      </c>
      <c r="G207" s="1" t="s">
        <v>2189</v>
      </c>
      <c r="I207" s="1">
        <v>772026876</v>
      </c>
      <c r="J207" s="1" t="s">
        <v>2190</v>
      </c>
      <c r="K207" s="1">
        <v>20</v>
      </c>
      <c r="L207" s="1" t="s">
        <v>294</v>
      </c>
      <c r="M207" s="1" t="s">
        <v>295</v>
      </c>
      <c r="N207" s="2">
        <v>43614.412581018521</v>
      </c>
      <c r="O207" s="1" t="s">
        <v>2009</v>
      </c>
      <c r="Q207" s="1" t="s">
        <v>67</v>
      </c>
      <c r="R207" s="2">
        <v>45718.489976851852</v>
      </c>
      <c r="S207" s="1" t="s">
        <v>2156</v>
      </c>
      <c r="T207" s="1" t="s">
        <v>412</v>
      </c>
      <c r="U207" s="1" t="s">
        <v>101</v>
      </c>
      <c r="V207" s="1" t="s">
        <v>2191</v>
      </c>
      <c r="Y207" s="1" t="s">
        <v>2192</v>
      </c>
      <c r="Z207" s="1" t="s">
        <v>321</v>
      </c>
      <c r="AA207" s="1" t="s">
        <v>322</v>
      </c>
      <c r="AB207" s="1" t="s">
        <v>322</v>
      </c>
      <c r="AC207" s="1">
        <v>2101</v>
      </c>
      <c r="AE207" s="2">
        <v>45718.490312499998</v>
      </c>
      <c r="AF207" s="1" t="s">
        <v>77</v>
      </c>
      <c r="AH207" s="1" t="s">
        <v>125</v>
      </c>
      <c r="AI207" s="1" t="s">
        <v>464</v>
      </c>
      <c r="AJ207" s="1" t="s">
        <v>465</v>
      </c>
      <c r="AK207" s="1" t="s">
        <v>2193</v>
      </c>
      <c r="AL207" s="1" t="s">
        <v>2156</v>
      </c>
      <c r="AM207" s="2">
        <v>45718.490381944444</v>
      </c>
      <c r="AO207" s="1" t="s">
        <v>2156</v>
      </c>
      <c r="AP207" s="1">
        <v>5755392</v>
      </c>
      <c r="AQ207" s="1" t="s">
        <v>83</v>
      </c>
      <c r="AR207" s="2">
        <v>45719.451064814813</v>
      </c>
      <c r="AS207" s="1" t="s">
        <v>84</v>
      </c>
      <c r="AT207" s="2">
        <v>45718.333333333336</v>
      </c>
      <c r="AU207" s="1" t="s">
        <v>85</v>
      </c>
      <c r="AV207" s="1" t="s">
        <v>2194</v>
      </c>
      <c r="AW207" s="1" t="s">
        <v>2195</v>
      </c>
      <c r="AX207" s="1" t="s">
        <v>2196</v>
      </c>
      <c r="AZ207" s="2">
        <v>45719.451064814813</v>
      </c>
      <c r="BB207" s="1" t="s">
        <v>1003</v>
      </c>
      <c r="BC207" s="1" t="s">
        <v>595</v>
      </c>
      <c r="BD207" s="1" t="s">
        <v>1004</v>
      </c>
      <c r="BE207" s="1" t="s">
        <v>2197</v>
      </c>
      <c r="BF207" s="1" t="s">
        <v>325</v>
      </c>
    </row>
    <row r="208" spans="1:58" x14ac:dyDescent="0.35">
      <c r="A208" s="1">
        <v>3013263</v>
      </c>
      <c r="B208" s="1" t="s">
        <v>223</v>
      </c>
      <c r="C208" s="1">
        <v>36342031</v>
      </c>
      <c r="D208" s="1">
        <v>339941399</v>
      </c>
      <c r="E208" s="1" t="s">
        <v>59</v>
      </c>
      <c r="F208" s="1" t="s">
        <v>60</v>
      </c>
      <c r="G208" s="1" t="s">
        <v>1235</v>
      </c>
      <c r="H208" s="1" t="s">
        <v>2198</v>
      </c>
      <c r="I208" s="1" t="s">
        <v>2199</v>
      </c>
      <c r="J208" s="1" t="s">
        <v>2200</v>
      </c>
      <c r="K208" s="1">
        <v>19</v>
      </c>
      <c r="L208" s="1" t="s">
        <v>64</v>
      </c>
      <c r="M208" s="1" t="s">
        <v>65</v>
      </c>
      <c r="N208" s="2">
        <v>43977.666666666664</v>
      </c>
      <c r="O208" s="1" t="s">
        <v>98</v>
      </c>
      <c r="Q208" s="1" t="s">
        <v>67</v>
      </c>
      <c r="R208" s="2">
        <v>45718.49013888889</v>
      </c>
      <c r="S208" s="1" t="s">
        <v>722</v>
      </c>
      <c r="T208" s="1" t="s">
        <v>100</v>
      </c>
      <c r="U208" s="1" t="s">
        <v>385</v>
      </c>
      <c r="V208" s="1" t="s">
        <v>2201</v>
      </c>
      <c r="W208" s="1" t="s">
        <v>785</v>
      </c>
      <c r="X208" s="1" t="s">
        <v>786</v>
      </c>
      <c r="Y208" s="1" t="s">
        <v>2202</v>
      </c>
      <c r="Z208" s="1" t="s">
        <v>2203</v>
      </c>
      <c r="AA208" s="1" t="s">
        <v>2204</v>
      </c>
      <c r="AB208" s="1" t="s">
        <v>2205</v>
      </c>
      <c r="AE208" s="2">
        <v>45718.49013888889</v>
      </c>
      <c r="AF208" s="1" t="s">
        <v>77</v>
      </c>
      <c r="AH208" s="1" t="s">
        <v>78</v>
      </c>
      <c r="AI208" s="1" t="s">
        <v>106</v>
      </c>
      <c r="AJ208" s="1" t="s">
        <v>107</v>
      </c>
      <c r="AK208" s="1" t="s">
        <v>2206</v>
      </c>
      <c r="AL208" s="1" t="s">
        <v>722</v>
      </c>
      <c r="AM208" s="2">
        <v>45718.490173611113</v>
      </c>
      <c r="AN208" s="1" t="s">
        <v>2206</v>
      </c>
      <c r="AP208" s="1">
        <v>5755390</v>
      </c>
      <c r="AQ208" s="1" t="s">
        <v>83</v>
      </c>
      <c r="AR208" s="2">
        <v>45720.41605324074</v>
      </c>
      <c r="AS208" s="1" t="s">
        <v>84</v>
      </c>
      <c r="AT208" s="2">
        <v>45718.333333333336</v>
      </c>
      <c r="AU208" s="1" t="s">
        <v>85</v>
      </c>
      <c r="AV208" s="1" t="s">
        <v>790</v>
      </c>
      <c r="AW208" s="1" t="s">
        <v>791</v>
      </c>
      <c r="AX208" s="1" t="s">
        <v>2207</v>
      </c>
      <c r="AZ208" s="2">
        <v>45720.41605324074</v>
      </c>
      <c r="BB208" s="1" t="s">
        <v>561</v>
      </c>
      <c r="BC208" s="1" t="s">
        <v>562</v>
      </c>
      <c r="BD208" s="1" t="s">
        <v>113</v>
      </c>
      <c r="BE208" s="1" t="s">
        <v>2208</v>
      </c>
      <c r="BF208" s="1" t="s">
        <v>1365</v>
      </c>
    </row>
    <row r="209" spans="1:58" x14ac:dyDescent="0.35">
      <c r="A209" s="1">
        <v>3013264</v>
      </c>
      <c r="B209" s="1" t="s">
        <v>58</v>
      </c>
      <c r="C209" s="1">
        <v>34459861</v>
      </c>
      <c r="D209" s="1">
        <v>339540303</v>
      </c>
      <c r="E209" s="1" t="s">
        <v>59</v>
      </c>
      <c r="F209" s="1" t="s">
        <v>60</v>
      </c>
      <c r="G209" s="1" t="s">
        <v>1177</v>
      </c>
      <c r="H209" s="1" t="s">
        <v>2209</v>
      </c>
      <c r="I209" s="1" t="s">
        <v>2210</v>
      </c>
      <c r="J209" s="1" t="s">
        <v>2211</v>
      </c>
      <c r="K209" s="1">
        <v>14</v>
      </c>
      <c r="L209" s="1" t="s">
        <v>64</v>
      </c>
      <c r="M209" s="1" t="s">
        <v>65</v>
      </c>
      <c r="N209" s="2">
        <v>44805</v>
      </c>
      <c r="O209" s="1" t="s">
        <v>353</v>
      </c>
      <c r="Q209" s="1" t="s">
        <v>67</v>
      </c>
      <c r="R209" s="2">
        <v>45718.490254629629</v>
      </c>
      <c r="S209" s="1" t="s">
        <v>2212</v>
      </c>
      <c r="T209" s="1" t="s">
        <v>69</v>
      </c>
      <c r="U209" s="1" t="s">
        <v>70</v>
      </c>
      <c r="V209" s="1" t="s">
        <v>2213</v>
      </c>
      <c r="Y209" s="1" t="s">
        <v>2214</v>
      </c>
      <c r="Z209" s="1" t="s">
        <v>852</v>
      </c>
      <c r="AA209" s="1" t="s">
        <v>673</v>
      </c>
      <c r="AB209" s="1" t="s">
        <v>2215</v>
      </c>
      <c r="AE209" s="2">
        <v>45718.490266203706</v>
      </c>
      <c r="AF209" s="1" t="s">
        <v>77</v>
      </c>
      <c r="AH209" s="1" t="s">
        <v>125</v>
      </c>
      <c r="AI209" s="1" t="s">
        <v>79</v>
      </c>
      <c r="AJ209" s="1" t="s">
        <v>378</v>
      </c>
      <c r="AK209" s="1" t="s">
        <v>2216</v>
      </c>
      <c r="AL209" s="1" t="s">
        <v>2212</v>
      </c>
      <c r="AM209" s="2">
        <v>45718.490300925929</v>
      </c>
      <c r="AN209" s="1" t="s">
        <v>2216</v>
      </c>
      <c r="AP209" s="1">
        <v>5755391</v>
      </c>
      <c r="AQ209" s="1" t="s">
        <v>83</v>
      </c>
      <c r="AR209" s="2">
        <v>45719.438576388886</v>
      </c>
      <c r="AS209" s="1" t="s">
        <v>84</v>
      </c>
      <c r="AT209" s="2">
        <v>45718.333333333336</v>
      </c>
      <c r="AU209" s="1" t="s">
        <v>85</v>
      </c>
      <c r="AV209" s="1" t="s">
        <v>108</v>
      </c>
      <c r="AW209" s="1" t="s">
        <v>109</v>
      </c>
      <c r="AX209" s="1" t="s">
        <v>2217</v>
      </c>
      <c r="AZ209" s="2">
        <v>45719.438576388886</v>
      </c>
      <c r="BB209" s="1" t="s">
        <v>152</v>
      </c>
      <c r="BC209" s="1" t="s">
        <v>153</v>
      </c>
      <c r="BD209" s="1" t="s">
        <v>154</v>
      </c>
      <c r="BE209" s="1" t="s">
        <v>2218</v>
      </c>
      <c r="BF209" s="1" t="s">
        <v>325</v>
      </c>
    </row>
    <row r="210" spans="1:58" x14ac:dyDescent="0.35">
      <c r="A210" s="1">
        <v>3013265</v>
      </c>
      <c r="B210" s="1" t="s">
        <v>58</v>
      </c>
      <c r="C210" s="1">
        <v>42063091</v>
      </c>
      <c r="D210" s="1">
        <v>338038528</v>
      </c>
      <c r="E210" s="1" t="s">
        <v>59</v>
      </c>
      <c r="F210" s="1" t="s">
        <v>60</v>
      </c>
      <c r="G210" s="1" t="s">
        <v>509</v>
      </c>
      <c r="H210" s="1" t="s">
        <v>2219</v>
      </c>
      <c r="I210" s="1">
        <v>783042611</v>
      </c>
      <c r="J210" s="1" t="s">
        <v>2220</v>
      </c>
      <c r="K210" s="1">
        <v>12</v>
      </c>
      <c r="L210" s="1" t="s">
        <v>64</v>
      </c>
      <c r="M210" s="1" t="s">
        <v>65</v>
      </c>
      <c r="N210" s="2">
        <v>45625.647951388892</v>
      </c>
      <c r="O210" s="1" t="s">
        <v>66</v>
      </c>
      <c r="Q210" s="1" t="s">
        <v>67</v>
      </c>
      <c r="R210" s="2">
        <v>45718.491412037038</v>
      </c>
      <c r="S210" s="1" t="s">
        <v>2221</v>
      </c>
      <c r="T210" s="1" t="s">
        <v>1021</v>
      </c>
      <c r="U210" s="1" t="s">
        <v>101</v>
      </c>
      <c r="V210" s="1" t="s">
        <v>2222</v>
      </c>
      <c r="Y210" s="1" t="s">
        <v>2223</v>
      </c>
      <c r="Z210" s="1" t="s">
        <v>1476</v>
      </c>
      <c r="AA210" s="1" t="s">
        <v>2224</v>
      </c>
      <c r="AB210" s="1" t="s">
        <v>2225</v>
      </c>
      <c r="AE210" s="2">
        <v>45718.491412037038</v>
      </c>
      <c r="AF210" s="1" t="s">
        <v>77</v>
      </c>
      <c r="AH210" s="1" t="s">
        <v>125</v>
      </c>
      <c r="AI210" s="1" t="s">
        <v>58</v>
      </c>
      <c r="AJ210" s="1" t="s">
        <v>283</v>
      </c>
      <c r="AK210" s="1" t="s">
        <v>2226</v>
      </c>
      <c r="AL210" s="1" t="s">
        <v>2221</v>
      </c>
      <c r="AM210" s="2">
        <v>45718.657222222224</v>
      </c>
      <c r="AN210" s="1" t="s">
        <v>2227</v>
      </c>
      <c r="AO210" s="1" t="s">
        <v>406</v>
      </c>
      <c r="AP210" s="1">
        <v>5755755</v>
      </c>
      <c r="AQ210" s="1" t="s">
        <v>83</v>
      </c>
      <c r="AR210" s="2">
        <v>45719.471018518518</v>
      </c>
      <c r="AS210" s="1" t="s">
        <v>84</v>
      </c>
      <c r="AT210" s="2">
        <v>45718.333333333336</v>
      </c>
      <c r="AU210" s="1" t="s">
        <v>573</v>
      </c>
      <c r="AV210" s="1" t="s">
        <v>1680</v>
      </c>
      <c r="AW210" s="1" t="s">
        <v>1681</v>
      </c>
      <c r="AX210" s="1" t="s">
        <v>1682</v>
      </c>
      <c r="AZ210" s="2">
        <v>45719.471018518518</v>
      </c>
      <c r="BB210" s="1" t="s">
        <v>1003</v>
      </c>
      <c r="BC210" s="1" t="s">
        <v>595</v>
      </c>
      <c r="BD210" s="1" t="s">
        <v>1004</v>
      </c>
      <c r="BE210" s="1" t="s">
        <v>2228</v>
      </c>
      <c r="BF210" s="1" t="s">
        <v>128</v>
      </c>
    </row>
    <row r="211" spans="1:58" x14ac:dyDescent="0.35">
      <c r="A211" s="1">
        <v>3013269</v>
      </c>
      <c r="B211" s="1" t="s">
        <v>58</v>
      </c>
      <c r="C211" s="1">
        <v>42371641</v>
      </c>
      <c r="D211" s="1">
        <v>338015079</v>
      </c>
      <c r="E211" s="1" t="s">
        <v>59</v>
      </c>
      <c r="F211" s="1" t="s">
        <v>60</v>
      </c>
      <c r="G211" s="1" t="s">
        <v>2229</v>
      </c>
      <c r="H211" s="1" t="s">
        <v>2198</v>
      </c>
      <c r="I211" s="1">
        <v>771061192</v>
      </c>
      <c r="J211" s="1" t="s">
        <v>2230</v>
      </c>
      <c r="K211" s="1">
        <v>13</v>
      </c>
      <c r="L211" s="1" t="s">
        <v>64</v>
      </c>
      <c r="M211" s="1" t="s">
        <v>65</v>
      </c>
      <c r="N211" s="2">
        <v>45296.487939814811</v>
      </c>
      <c r="O211" s="1" t="s">
        <v>66</v>
      </c>
      <c r="Q211" s="1" t="s">
        <v>67</v>
      </c>
      <c r="R211" s="2">
        <v>45718.495034722226</v>
      </c>
      <c r="S211" s="1" t="s">
        <v>425</v>
      </c>
      <c r="T211" s="1" t="s">
        <v>69</v>
      </c>
      <c r="U211" s="1" t="s">
        <v>70</v>
      </c>
      <c r="V211" s="1" t="s">
        <v>426</v>
      </c>
      <c r="Y211" s="1" t="s">
        <v>2231</v>
      </c>
      <c r="Z211" s="1" t="s">
        <v>1193</v>
      </c>
      <c r="AA211" s="1" t="s">
        <v>1193</v>
      </c>
      <c r="AB211" s="1" t="s">
        <v>124</v>
      </c>
      <c r="AE211" s="2">
        <v>45718.495046296295</v>
      </c>
      <c r="AF211" s="1" t="s">
        <v>77</v>
      </c>
      <c r="AH211" s="1" t="s">
        <v>78</v>
      </c>
      <c r="AI211" s="1" t="s">
        <v>58</v>
      </c>
      <c r="AJ211" s="1" t="s">
        <v>378</v>
      </c>
      <c r="AK211" s="1" t="s">
        <v>426</v>
      </c>
      <c r="AL211" s="1" t="s">
        <v>425</v>
      </c>
      <c r="AM211" s="2">
        <v>45718.696099537039</v>
      </c>
      <c r="AN211" s="1" t="s">
        <v>2232</v>
      </c>
      <c r="AO211" s="1" t="s">
        <v>406</v>
      </c>
      <c r="AP211" s="1">
        <v>5755822</v>
      </c>
      <c r="AQ211" s="1" t="s">
        <v>83</v>
      </c>
      <c r="AR211" s="2">
        <v>45719.773310185185</v>
      </c>
      <c r="AS211" s="1" t="s">
        <v>84</v>
      </c>
      <c r="AT211" s="2">
        <v>45718.5625</v>
      </c>
      <c r="AU211" s="1" t="s">
        <v>573</v>
      </c>
      <c r="AV211" s="1" t="s">
        <v>1680</v>
      </c>
      <c r="AW211" s="1" t="s">
        <v>1681</v>
      </c>
      <c r="AX211" s="1" t="s">
        <v>1682</v>
      </c>
      <c r="AZ211" s="2">
        <v>45719.773310185185</v>
      </c>
      <c r="BB211" s="1" t="s">
        <v>551</v>
      </c>
      <c r="BC211" s="1" t="s">
        <v>552</v>
      </c>
      <c r="BD211" s="1" t="s">
        <v>553</v>
      </c>
      <c r="BE211" s="1" t="s">
        <v>2233</v>
      </c>
      <c r="BF211" s="1" t="s">
        <v>128</v>
      </c>
    </row>
    <row r="212" spans="1:58" x14ac:dyDescent="0.35">
      <c r="A212" s="1">
        <v>3013272</v>
      </c>
      <c r="B212" s="1" t="s">
        <v>58</v>
      </c>
      <c r="C212" s="1">
        <v>41157841</v>
      </c>
      <c r="D212" s="1">
        <v>339040494</v>
      </c>
      <c r="E212" s="1" t="s">
        <v>59</v>
      </c>
      <c r="F212" s="1" t="s">
        <v>60</v>
      </c>
      <c r="G212" s="1" t="s">
        <v>2234</v>
      </c>
      <c r="H212" s="1" t="s">
        <v>2235</v>
      </c>
      <c r="I212" s="1">
        <v>781311685</v>
      </c>
      <c r="J212" s="1" t="s">
        <v>2236</v>
      </c>
      <c r="K212" s="1">
        <v>14</v>
      </c>
      <c r="L212" s="1" t="s">
        <v>64</v>
      </c>
      <c r="M212" s="1" t="s">
        <v>65</v>
      </c>
      <c r="N212" s="2">
        <v>45588.5</v>
      </c>
      <c r="O212" s="1" t="s">
        <v>66</v>
      </c>
      <c r="Q212" s="1" t="s">
        <v>67</v>
      </c>
      <c r="R212" s="2">
        <v>45718.498368055552</v>
      </c>
      <c r="S212" s="1" t="s">
        <v>532</v>
      </c>
      <c r="T212" s="1" t="s">
        <v>69</v>
      </c>
      <c r="U212" s="1" t="s">
        <v>2237</v>
      </c>
      <c r="V212" s="1" t="s">
        <v>2238</v>
      </c>
      <c r="Y212" s="1" t="s">
        <v>2239</v>
      </c>
      <c r="Z212" s="1" t="s">
        <v>852</v>
      </c>
      <c r="AA212" s="1" t="s">
        <v>1765</v>
      </c>
      <c r="AB212" s="1" t="s">
        <v>124</v>
      </c>
      <c r="AE212" s="2">
        <v>45718.498379629629</v>
      </c>
      <c r="AF212" s="1" t="s">
        <v>77</v>
      </c>
      <c r="AH212" s="1" t="s">
        <v>78</v>
      </c>
      <c r="AI212" s="1" t="s">
        <v>106</v>
      </c>
      <c r="AJ212" s="1" t="s">
        <v>283</v>
      </c>
      <c r="AK212" s="1" t="s">
        <v>2240</v>
      </c>
      <c r="AL212" s="1" t="s">
        <v>532</v>
      </c>
      <c r="AM212" s="2">
        <v>45718.498402777775</v>
      </c>
      <c r="AN212" s="1" t="s">
        <v>2240</v>
      </c>
      <c r="AP212" s="1">
        <v>5755403</v>
      </c>
      <c r="AQ212" s="1" t="s">
        <v>83</v>
      </c>
      <c r="AR212" s="2">
        <v>45719.45380787037</v>
      </c>
      <c r="AS212" s="1" t="s">
        <v>84</v>
      </c>
      <c r="AT212" s="2">
        <v>45718.333333333336</v>
      </c>
      <c r="AU212" s="1" t="s">
        <v>85</v>
      </c>
      <c r="AV212" s="1" t="s">
        <v>108</v>
      </c>
      <c r="AW212" s="1" t="s">
        <v>109</v>
      </c>
      <c r="AX212" s="1" t="s">
        <v>1997</v>
      </c>
      <c r="AZ212" s="2">
        <v>45719.45380787037</v>
      </c>
      <c r="BB212" s="1" t="s">
        <v>1026</v>
      </c>
      <c r="BC212" s="1" t="s">
        <v>951</v>
      </c>
      <c r="BD212" s="1" t="s">
        <v>815</v>
      </c>
      <c r="BE212" s="1" t="s">
        <v>2241</v>
      </c>
      <c r="BF212" s="1" t="s">
        <v>274</v>
      </c>
    </row>
    <row r="213" spans="1:58" x14ac:dyDescent="0.35">
      <c r="A213" s="1">
        <v>3013274</v>
      </c>
      <c r="B213" s="1" t="s">
        <v>223</v>
      </c>
      <c r="C213" s="1">
        <v>36031731</v>
      </c>
      <c r="D213" s="1">
        <v>339511720</v>
      </c>
      <c r="E213" s="1" t="s">
        <v>59</v>
      </c>
      <c r="F213" s="1" t="s">
        <v>60</v>
      </c>
      <c r="G213" s="1" t="s">
        <v>2242</v>
      </c>
      <c r="H213" s="1" t="s">
        <v>2243</v>
      </c>
      <c r="I213" s="1">
        <v>786306473</v>
      </c>
      <c r="J213" s="1" t="s">
        <v>2244</v>
      </c>
      <c r="K213" s="1">
        <v>14</v>
      </c>
      <c r="L213" s="1" t="s">
        <v>64</v>
      </c>
      <c r="M213" s="1" t="s">
        <v>65</v>
      </c>
      <c r="N213" s="2">
        <v>45226.000011574077</v>
      </c>
      <c r="O213" s="1" t="s">
        <v>497</v>
      </c>
      <c r="Q213" s="1" t="s">
        <v>67</v>
      </c>
      <c r="R213" s="2">
        <v>45718.499201388891</v>
      </c>
      <c r="S213" s="1" t="s">
        <v>2245</v>
      </c>
      <c r="T213" s="1" t="s">
        <v>69</v>
      </c>
      <c r="U213" s="1" t="s">
        <v>70</v>
      </c>
      <c r="V213" s="1" t="s">
        <v>2246</v>
      </c>
      <c r="W213" s="1" t="s">
        <v>263</v>
      </c>
      <c r="X213" s="1" t="s">
        <v>263</v>
      </c>
      <c r="Y213" s="1" t="s">
        <v>2247</v>
      </c>
      <c r="Z213" s="1" t="s">
        <v>852</v>
      </c>
      <c r="AA213" s="1" t="s">
        <v>2248</v>
      </c>
      <c r="AB213" s="1" t="s">
        <v>124</v>
      </c>
      <c r="AE213" s="2">
        <v>45718.499201388891</v>
      </c>
      <c r="AF213" s="1" t="s">
        <v>77</v>
      </c>
      <c r="AH213" s="1" t="s">
        <v>125</v>
      </c>
      <c r="AI213" s="1" t="s">
        <v>106</v>
      </c>
      <c r="AJ213" s="1" t="s">
        <v>1326</v>
      </c>
      <c r="AK213" s="1" t="s">
        <v>2249</v>
      </c>
      <c r="AL213" s="1" t="s">
        <v>2245</v>
      </c>
      <c r="AM213" s="2">
        <v>45718.499236111114</v>
      </c>
      <c r="AN213" s="1" t="s">
        <v>2249</v>
      </c>
      <c r="AP213" s="1">
        <v>5755405</v>
      </c>
      <c r="AQ213" s="1" t="s">
        <v>83</v>
      </c>
      <c r="AR213" s="2">
        <v>45719.476678240739</v>
      </c>
      <c r="AS213" s="1" t="s">
        <v>84</v>
      </c>
      <c r="AT213" s="2">
        <v>45718.333333333336</v>
      </c>
      <c r="AU213" s="1" t="s">
        <v>85</v>
      </c>
      <c r="AV213" s="1" t="s">
        <v>108</v>
      </c>
      <c r="AW213" s="1" t="s">
        <v>109</v>
      </c>
      <c r="AX213" s="1" t="s">
        <v>2217</v>
      </c>
      <c r="AZ213" s="2">
        <v>45719.476678240739</v>
      </c>
      <c r="BB213" s="1" t="s">
        <v>2250</v>
      </c>
      <c r="BC213" s="1" t="s">
        <v>677</v>
      </c>
      <c r="BD213" s="1" t="s">
        <v>2251</v>
      </c>
      <c r="BE213" s="1" t="s">
        <v>2252</v>
      </c>
      <c r="BF213" s="1" t="s">
        <v>115</v>
      </c>
    </row>
    <row r="214" spans="1:58" x14ac:dyDescent="0.35">
      <c r="A214" s="1">
        <v>3013275</v>
      </c>
      <c r="B214" s="1" t="s">
        <v>223</v>
      </c>
      <c r="C214" s="1">
        <v>40078061</v>
      </c>
      <c r="D214" s="1">
        <v>339415510</v>
      </c>
      <c r="E214" s="1" t="s">
        <v>59</v>
      </c>
      <c r="F214" s="1" t="s">
        <v>60</v>
      </c>
      <c r="G214" s="1" t="s">
        <v>818</v>
      </c>
      <c r="H214" s="1" t="s">
        <v>2253</v>
      </c>
      <c r="I214" s="1">
        <v>777607690</v>
      </c>
      <c r="J214" s="1" t="s">
        <v>2254</v>
      </c>
      <c r="K214" s="1">
        <v>15</v>
      </c>
      <c r="L214" s="1" t="s">
        <v>64</v>
      </c>
      <c r="M214" s="1" t="s">
        <v>65</v>
      </c>
      <c r="N214" s="2">
        <v>44911.666666666664</v>
      </c>
      <c r="O214" s="1" t="s">
        <v>98</v>
      </c>
      <c r="Q214" s="1" t="s">
        <v>67</v>
      </c>
      <c r="R214" s="2">
        <v>45718.500289351854</v>
      </c>
      <c r="S214" s="1" t="s">
        <v>2082</v>
      </c>
      <c r="T214" s="1" t="s">
        <v>100</v>
      </c>
      <c r="U214" s="1" t="s">
        <v>160</v>
      </c>
      <c r="V214" s="1" t="s">
        <v>2255</v>
      </c>
      <c r="W214" s="1" t="s">
        <v>143</v>
      </c>
      <c r="X214" s="1" t="s">
        <v>143</v>
      </c>
      <c r="Y214" s="1" t="s">
        <v>2256</v>
      </c>
      <c r="Z214" s="1" t="s">
        <v>388</v>
      </c>
      <c r="AA214" s="1" t="s">
        <v>2257</v>
      </c>
      <c r="AB214" s="1" t="s">
        <v>124</v>
      </c>
      <c r="AE214" s="2">
        <v>45718.500300925924</v>
      </c>
      <c r="AF214" s="1" t="s">
        <v>77</v>
      </c>
      <c r="AH214" s="1" t="s">
        <v>125</v>
      </c>
      <c r="AI214" s="1" t="s">
        <v>106</v>
      </c>
      <c r="AJ214" s="1" t="s">
        <v>107</v>
      </c>
      <c r="AK214" s="1" t="s">
        <v>2258</v>
      </c>
      <c r="AL214" s="1" t="s">
        <v>2082</v>
      </c>
      <c r="AM214" s="2">
        <v>45718.500335648147</v>
      </c>
      <c r="AN214" s="1" t="s">
        <v>2258</v>
      </c>
      <c r="AP214" s="1">
        <v>5755406</v>
      </c>
      <c r="AQ214" s="1" t="s">
        <v>83</v>
      </c>
      <c r="AR214" s="2">
        <v>45719.517222222225</v>
      </c>
      <c r="AS214" s="1" t="s">
        <v>84</v>
      </c>
      <c r="AT214" s="2">
        <v>45718.5625</v>
      </c>
      <c r="AU214" s="1" t="s">
        <v>85</v>
      </c>
      <c r="AV214" s="1" t="s">
        <v>149</v>
      </c>
      <c r="AW214" s="1" t="s">
        <v>150</v>
      </c>
      <c r="AX214" s="1" t="s">
        <v>285</v>
      </c>
      <c r="AZ214" s="2">
        <v>45719.517222222225</v>
      </c>
      <c r="BB214" s="1" t="s">
        <v>286</v>
      </c>
      <c r="BC214" s="1" t="s">
        <v>287</v>
      </c>
      <c r="BD214" s="1" t="s">
        <v>288</v>
      </c>
      <c r="BE214" s="1" t="s">
        <v>2259</v>
      </c>
      <c r="BF214" s="1" t="s">
        <v>290</v>
      </c>
    </row>
    <row r="215" spans="1:58" x14ac:dyDescent="0.35">
      <c r="A215" s="1">
        <v>3013276</v>
      </c>
      <c r="B215" s="1" t="s">
        <v>58</v>
      </c>
      <c r="C215" s="1">
        <v>45241071</v>
      </c>
      <c r="D215" s="1">
        <v>338351803</v>
      </c>
      <c r="E215" s="1" t="s">
        <v>59</v>
      </c>
      <c r="F215" s="1" t="s">
        <v>60</v>
      </c>
      <c r="G215" s="1" t="s">
        <v>224</v>
      </c>
      <c r="H215" s="1" t="s">
        <v>2260</v>
      </c>
      <c r="I215" s="1">
        <v>774522126</v>
      </c>
      <c r="J215" s="1" t="s">
        <v>2261</v>
      </c>
      <c r="K215" s="1">
        <v>13</v>
      </c>
      <c r="L215" s="1" t="s">
        <v>64</v>
      </c>
      <c r="M215" s="1" t="s">
        <v>65</v>
      </c>
      <c r="N215" s="2">
        <v>45694.5</v>
      </c>
      <c r="O215" s="1" t="s">
        <v>66</v>
      </c>
      <c r="Q215" s="1" t="s">
        <v>67</v>
      </c>
      <c r="R215" s="2">
        <v>45718.500601851854</v>
      </c>
      <c r="S215" s="1" t="s">
        <v>159</v>
      </c>
      <c r="T215" s="1" t="s">
        <v>100</v>
      </c>
      <c r="U215" s="1" t="s">
        <v>70</v>
      </c>
      <c r="V215" s="1" t="s">
        <v>2262</v>
      </c>
      <c r="Y215" s="1" t="s">
        <v>1700</v>
      </c>
      <c r="Z215" s="1" t="s">
        <v>2263</v>
      </c>
      <c r="AA215" s="1" t="s">
        <v>2264</v>
      </c>
      <c r="AB215" s="1" t="s">
        <v>124</v>
      </c>
      <c r="AE215" s="2">
        <v>45718.500613425924</v>
      </c>
      <c r="AF215" s="1" t="s">
        <v>77</v>
      </c>
      <c r="AH215" s="1" t="s">
        <v>125</v>
      </c>
      <c r="AI215" s="1" t="s">
        <v>58</v>
      </c>
      <c r="AJ215" s="1" t="s">
        <v>378</v>
      </c>
      <c r="AK215" s="1" t="s">
        <v>2265</v>
      </c>
      <c r="AL215" s="1" t="s">
        <v>159</v>
      </c>
      <c r="AM215" s="2">
        <v>45719.674664351849</v>
      </c>
      <c r="AN215" s="1" t="s">
        <v>2266</v>
      </c>
      <c r="AO215" s="1" t="s">
        <v>406</v>
      </c>
      <c r="AP215" s="1">
        <v>5759111</v>
      </c>
      <c r="AQ215" s="1" t="s">
        <v>83</v>
      </c>
      <c r="AR215" s="2">
        <v>45720.582743055558</v>
      </c>
      <c r="AS215" s="1" t="s">
        <v>84</v>
      </c>
      <c r="AT215" s="2">
        <v>45719.5625</v>
      </c>
      <c r="AU215" s="1" t="s">
        <v>573</v>
      </c>
      <c r="AV215" s="1" t="s">
        <v>1680</v>
      </c>
      <c r="AW215" s="1" t="s">
        <v>1681</v>
      </c>
      <c r="AX215" s="1" t="s">
        <v>1682</v>
      </c>
      <c r="AZ215" s="2">
        <v>45720.582743055558</v>
      </c>
      <c r="BB215" s="1" t="s">
        <v>551</v>
      </c>
      <c r="BC215" s="1" t="s">
        <v>552</v>
      </c>
      <c r="BD215" s="1" t="s">
        <v>553</v>
      </c>
      <c r="BE215" s="1" t="s">
        <v>2267</v>
      </c>
      <c r="BF215" s="1" t="s">
        <v>1383</v>
      </c>
    </row>
    <row r="216" spans="1:58" x14ac:dyDescent="0.35">
      <c r="A216" s="1">
        <v>3013278</v>
      </c>
      <c r="B216" s="1" t="s">
        <v>223</v>
      </c>
      <c r="C216" s="1">
        <v>41888871</v>
      </c>
      <c r="D216" s="1">
        <v>339451657</v>
      </c>
      <c r="E216" s="1" t="s">
        <v>59</v>
      </c>
      <c r="F216" s="1" t="s">
        <v>60</v>
      </c>
      <c r="G216" s="1" t="s">
        <v>2268</v>
      </c>
      <c r="H216" s="1" t="s">
        <v>2269</v>
      </c>
      <c r="I216" s="1">
        <v>776425646</v>
      </c>
      <c r="J216" s="1" t="s">
        <v>2270</v>
      </c>
      <c r="K216" s="1">
        <v>15</v>
      </c>
      <c r="L216" s="1" t="s">
        <v>64</v>
      </c>
      <c r="M216" s="1" t="s">
        <v>65</v>
      </c>
      <c r="N216" s="2">
        <v>45230.041666666664</v>
      </c>
      <c r="O216" s="1" t="s">
        <v>497</v>
      </c>
      <c r="Q216" s="1" t="s">
        <v>67</v>
      </c>
      <c r="R216" s="2">
        <v>45718.507905092592</v>
      </c>
      <c r="S216" s="1" t="s">
        <v>2271</v>
      </c>
      <c r="T216" s="1" t="s">
        <v>100</v>
      </c>
      <c r="U216" s="1" t="s">
        <v>101</v>
      </c>
      <c r="V216" s="1" t="s">
        <v>2272</v>
      </c>
      <c r="W216" s="1" t="s">
        <v>143</v>
      </c>
      <c r="X216" s="1" t="s">
        <v>143</v>
      </c>
      <c r="Y216" s="1" t="s">
        <v>2273</v>
      </c>
      <c r="Z216" s="1" t="s">
        <v>145</v>
      </c>
      <c r="AA216" s="1" t="s">
        <v>2274</v>
      </c>
      <c r="AB216" s="1" t="s">
        <v>124</v>
      </c>
      <c r="AE216" s="2">
        <v>45718.507928240739</v>
      </c>
      <c r="AF216" s="1" t="s">
        <v>77</v>
      </c>
      <c r="AH216" s="1" t="s">
        <v>78</v>
      </c>
      <c r="AI216" s="1" t="s">
        <v>79</v>
      </c>
      <c r="AJ216" s="1" t="s">
        <v>107</v>
      </c>
      <c r="AK216" s="1" t="s">
        <v>2272</v>
      </c>
      <c r="AL216" s="1" t="s">
        <v>2271</v>
      </c>
      <c r="AM216" s="2">
        <v>45718.507986111108</v>
      </c>
      <c r="AN216" s="1" t="s">
        <v>2272</v>
      </c>
      <c r="AP216" s="1">
        <v>5755411</v>
      </c>
      <c r="AQ216" s="1" t="s">
        <v>83</v>
      </c>
      <c r="AR216" s="2">
        <v>45719.516782407409</v>
      </c>
      <c r="AS216" s="1" t="s">
        <v>84</v>
      </c>
      <c r="AT216" s="2">
        <v>45718.5625</v>
      </c>
      <c r="AU216" s="1" t="s">
        <v>85</v>
      </c>
      <c r="AV216" s="1" t="s">
        <v>149</v>
      </c>
      <c r="AW216" s="1" t="s">
        <v>150</v>
      </c>
      <c r="AX216" s="1" t="s">
        <v>151</v>
      </c>
      <c r="AZ216" s="2">
        <v>45719.516782407409</v>
      </c>
      <c r="BB216" s="1" t="s">
        <v>286</v>
      </c>
      <c r="BC216" s="1" t="s">
        <v>287</v>
      </c>
      <c r="BD216" s="1" t="s">
        <v>288</v>
      </c>
      <c r="BE216" s="1" t="s">
        <v>1400</v>
      </c>
      <c r="BF216" s="1" t="s">
        <v>290</v>
      </c>
    </row>
    <row r="217" spans="1:58" x14ac:dyDescent="0.35">
      <c r="A217" s="1">
        <v>3013279</v>
      </c>
      <c r="B217" s="1" t="s">
        <v>58</v>
      </c>
      <c r="C217" s="1">
        <v>3550511</v>
      </c>
      <c r="D217" s="1">
        <v>338369951</v>
      </c>
      <c r="E217" s="1" t="s">
        <v>59</v>
      </c>
      <c r="F217" s="1" t="s">
        <v>60</v>
      </c>
      <c r="G217" s="1" t="s">
        <v>2275</v>
      </c>
      <c r="H217" s="1" t="s">
        <v>2276</v>
      </c>
      <c r="I217" s="1">
        <v>776395576</v>
      </c>
      <c r="J217" s="1" t="s">
        <v>2277</v>
      </c>
      <c r="K217" s="1">
        <v>13</v>
      </c>
      <c r="L217" s="1" t="s">
        <v>2278</v>
      </c>
      <c r="M217" s="1" t="s">
        <v>65</v>
      </c>
      <c r="N217" s="2">
        <v>44366.916678240741</v>
      </c>
      <c r="O217" s="1" t="s">
        <v>1087</v>
      </c>
      <c r="Q217" s="1" t="s">
        <v>67</v>
      </c>
      <c r="R217" s="2">
        <v>45718.510474537034</v>
      </c>
      <c r="S217" s="1" t="s">
        <v>782</v>
      </c>
      <c r="T217" s="1" t="s">
        <v>783</v>
      </c>
      <c r="U217" s="1" t="s">
        <v>1098</v>
      </c>
      <c r="V217" s="1" t="s">
        <v>2279</v>
      </c>
      <c r="W217" s="1" t="s">
        <v>653</v>
      </c>
      <c r="X217" s="1" t="s">
        <v>654</v>
      </c>
      <c r="Y217" s="1" t="s">
        <v>2280</v>
      </c>
      <c r="Z217" s="1" t="s">
        <v>606</v>
      </c>
      <c r="AA217" s="1" t="s">
        <v>2281</v>
      </c>
      <c r="AB217" s="1" t="s">
        <v>2282</v>
      </c>
      <c r="AC217" s="1">
        <v>288</v>
      </c>
      <c r="AE217" s="2">
        <v>45718.510636574072</v>
      </c>
      <c r="AF217" s="1" t="s">
        <v>77</v>
      </c>
      <c r="AH217" s="1" t="s">
        <v>125</v>
      </c>
      <c r="AI217" s="1" t="s">
        <v>79</v>
      </c>
      <c r="AJ217" s="1" t="s">
        <v>283</v>
      </c>
      <c r="AL217" s="1" t="s">
        <v>782</v>
      </c>
      <c r="AM217" s="2">
        <v>45719.449618055558</v>
      </c>
      <c r="AN217" s="1" t="s">
        <v>2283</v>
      </c>
      <c r="AO217" s="1" t="s">
        <v>657</v>
      </c>
      <c r="AP217" s="1">
        <v>5757110</v>
      </c>
      <c r="AQ217" s="1" t="s">
        <v>83</v>
      </c>
      <c r="AR217" s="2">
        <v>45719.472951388889</v>
      </c>
      <c r="AS217" s="1" t="s">
        <v>84</v>
      </c>
      <c r="AT217" s="2">
        <v>45719.333333333336</v>
      </c>
      <c r="AU217" s="1" t="s">
        <v>85</v>
      </c>
      <c r="AV217" s="1" t="s">
        <v>342</v>
      </c>
      <c r="AW217" s="1" t="s">
        <v>343</v>
      </c>
      <c r="AX217" s="1" t="s">
        <v>344</v>
      </c>
      <c r="AZ217" s="2">
        <v>45719.472939814812</v>
      </c>
      <c r="BB217" s="1" t="s">
        <v>623</v>
      </c>
      <c r="BC217" s="1" t="s">
        <v>624</v>
      </c>
      <c r="BD217" s="1" t="s">
        <v>625</v>
      </c>
      <c r="BE217" s="1" t="s">
        <v>2284</v>
      </c>
      <c r="BF217" s="1" t="s">
        <v>657</v>
      </c>
    </row>
    <row r="218" spans="1:58" x14ac:dyDescent="0.35">
      <c r="A218" s="1">
        <v>3013280</v>
      </c>
      <c r="B218" s="1" t="s">
        <v>58</v>
      </c>
      <c r="C218" s="1">
        <v>42186431</v>
      </c>
      <c r="D218" s="1">
        <v>338029089</v>
      </c>
      <c r="E218" s="1" t="s">
        <v>59</v>
      </c>
      <c r="F218" s="1" t="s">
        <v>60</v>
      </c>
      <c r="G218" s="1" t="s">
        <v>2285</v>
      </c>
      <c r="H218" s="1" t="s">
        <v>2286</v>
      </c>
      <c r="I218" s="1">
        <v>775856208</v>
      </c>
      <c r="J218" s="1" t="s">
        <v>2287</v>
      </c>
      <c r="K218" s="1">
        <v>12</v>
      </c>
      <c r="L218" s="1" t="s">
        <v>64</v>
      </c>
      <c r="M218" s="1" t="s">
        <v>65</v>
      </c>
      <c r="N218" s="2">
        <v>45646.631979166668</v>
      </c>
      <c r="O218" s="1" t="s">
        <v>66</v>
      </c>
      <c r="Q218" s="1" t="s">
        <v>67</v>
      </c>
      <c r="R218" s="2">
        <v>45718.51090277778</v>
      </c>
      <c r="S218" s="1" t="s">
        <v>2100</v>
      </c>
      <c r="T218" s="1" t="s">
        <v>100</v>
      </c>
      <c r="U218" s="1" t="s">
        <v>70</v>
      </c>
      <c r="V218" s="1" t="s">
        <v>2288</v>
      </c>
      <c r="Y218" s="1" t="s">
        <v>2289</v>
      </c>
      <c r="Z218" s="1" t="s">
        <v>1352</v>
      </c>
      <c r="AA218" s="1" t="s">
        <v>2290</v>
      </c>
      <c r="AB218" s="1" t="s">
        <v>2291</v>
      </c>
      <c r="AE218" s="2">
        <v>45718.510914351849</v>
      </c>
      <c r="AF218" s="1" t="s">
        <v>77</v>
      </c>
      <c r="AH218" s="1" t="s">
        <v>125</v>
      </c>
      <c r="AI218" s="1" t="s">
        <v>79</v>
      </c>
      <c r="AJ218" s="1" t="s">
        <v>378</v>
      </c>
      <c r="AK218" s="1" t="s">
        <v>2292</v>
      </c>
      <c r="AL218" s="1" t="s">
        <v>2100</v>
      </c>
      <c r="AM218" s="2">
        <v>45718.510937500003</v>
      </c>
      <c r="AN218" s="1" t="s">
        <v>2292</v>
      </c>
      <c r="AP218" s="1">
        <v>5755414</v>
      </c>
      <c r="AQ218" s="1" t="s">
        <v>83</v>
      </c>
      <c r="AR218" s="2">
        <v>45719.656111111108</v>
      </c>
      <c r="AS218" s="1" t="s">
        <v>84</v>
      </c>
      <c r="AT218" s="2">
        <v>45718.5625</v>
      </c>
      <c r="AU218" s="1" t="s">
        <v>85</v>
      </c>
      <c r="AV218" s="1" t="s">
        <v>1354</v>
      </c>
      <c r="AW218" s="1" t="s">
        <v>1355</v>
      </c>
      <c r="AX218" s="1" t="s">
        <v>2293</v>
      </c>
      <c r="AZ218" s="2">
        <v>45719.656111111108</v>
      </c>
      <c r="BB218" s="1" t="s">
        <v>1003</v>
      </c>
      <c r="BC218" s="1" t="s">
        <v>595</v>
      </c>
      <c r="BD218" s="1" t="s">
        <v>1004</v>
      </c>
      <c r="BE218" s="1" t="s">
        <v>2294</v>
      </c>
      <c r="BF218" s="1" t="s">
        <v>1936</v>
      </c>
    </row>
    <row r="219" spans="1:58" x14ac:dyDescent="0.35">
      <c r="A219" s="1">
        <v>3013281</v>
      </c>
      <c r="B219" s="1" t="s">
        <v>327</v>
      </c>
      <c r="C219" s="1">
        <v>3041</v>
      </c>
      <c r="D219" s="1">
        <v>338590250</v>
      </c>
      <c r="E219" s="1" t="s">
        <v>59</v>
      </c>
      <c r="F219" s="1" t="s">
        <v>60</v>
      </c>
      <c r="G219" s="1" t="s">
        <v>2295</v>
      </c>
      <c r="I219" s="1">
        <v>777373841</v>
      </c>
      <c r="J219" s="1" t="s">
        <v>2296</v>
      </c>
      <c r="K219" s="1">
        <v>20</v>
      </c>
      <c r="L219" s="1" t="s">
        <v>409</v>
      </c>
      <c r="M219" s="1" t="s">
        <v>2154</v>
      </c>
      <c r="N219" s="2">
        <v>44153.666666666664</v>
      </c>
      <c r="O219" s="1" t="s">
        <v>2297</v>
      </c>
      <c r="Q219" s="1" t="s">
        <v>67</v>
      </c>
      <c r="R219" s="2">
        <v>45718.511979166666</v>
      </c>
      <c r="S219" s="1" t="s">
        <v>2156</v>
      </c>
      <c r="T219" s="1" t="s">
        <v>412</v>
      </c>
      <c r="U219" s="1" t="s">
        <v>1189</v>
      </c>
      <c r="V219" s="1" t="s">
        <v>2298</v>
      </c>
      <c r="W219" s="1" t="s">
        <v>72</v>
      </c>
      <c r="X219" s="1" t="s">
        <v>881</v>
      </c>
      <c r="Y219" s="1" t="s">
        <v>2299</v>
      </c>
      <c r="Z219" s="1" t="s">
        <v>883</v>
      </c>
      <c r="AB219" s="1" t="s">
        <v>2300</v>
      </c>
      <c r="AE219" s="2">
        <v>45718.627465277779</v>
      </c>
      <c r="AF219" s="1" t="s">
        <v>417</v>
      </c>
      <c r="AG219" s="1">
        <v>48</v>
      </c>
      <c r="AH219" s="1" t="s">
        <v>125</v>
      </c>
      <c r="AI219" s="1" t="s">
        <v>464</v>
      </c>
      <c r="AJ219" s="1" t="s">
        <v>492</v>
      </c>
      <c r="AK219" s="1" t="s">
        <v>2301</v>
      </c>
      <c r="AL219" s="1" t="s">
        <v>2302</v>
      </c>
      <c r="AM219" s="2">
        <v>45718.627546296295</v>
      </c>
      <c r="AO219" s="1" t="s">
        <v>2302</v>
      </c>
      <c r="AP219" s="1">
        <v>5755667</v>
      </c>
      <c r="AQ219" s="1" t="s">
        <v>83</v>
      </c>
      <c r="AR219" s="2">
        <v>45719.633715277778</v>
      </c>
      <c r="AS219" s="1" t="s">
        <v>84</v>
      </c>
      <c r="AT219" s="2">
        <v>45718.5625</v>
      </c>
      <c r="AU219" s="1" t="s">
        <v>573</v>
      </c>
      <c r="AV219" s="1" t="s">
        <v>1354</v>
      </c>
      <c r="AW219" s="1" t="s">
        <v>1355</v>
      </c>
      <c r="AX219" s="1" t="s">
        <v>2303</v>
      </c>
      <c r="AY219" s="2">
        <v>45720.627465277779</v>
      </c>
      <c r="AZ219" s="2">
        <v>45719.633703703701</v>
      </c>
      <c r="BA219" s="1" t="s">
        <v>419</v>
      </c>
      <c r="BB219" s="1" t="s">
        <v>286</v>
      </c>
      <c r="BC219" s="1" t="s">
        <v>287</v>
      </c>
      <c r="BD219" s="1" t="s">
        <v>288</v>
      </c>
      <c r="BE219" s="1" t="s">
        <v>2304</v>
      </c>
      <c r="BF219" s="1" t="s">
        <v>2305</v>
      </c>
    </row>
    <row r="220" spans="1:58" x14ac:dyDescent="0.35">
      <c r="A220" s="1">
        <v>3013282</v>
      </c>
      <c r="B220" s="1" t="s">
        <v>58</v>
      </c>
      <c r="C220" s="1">
        <v>44038991</v>
      </c>
      <c r="D220" s="1">
        <v>338222295</v>
      </c>
      <c r="E220" s="1" t="s">
        <v>59</v>
      </c>
      <c r="F220" s="1" t="s">
        <v>60</v>
      </c>
      <c r="G220" s="1" t="s">
        <v>2306</v>
      </c>
      <c r="H220" s="1" t="s">
        <v>2307</v>
      </c>
      <c r="I220" s="1">
        <v>7.8402354200772903E+19</v>
      </c>
      <c r="J220" s="1" t="s">
        <v>2308</v>
      </c>
      <c r="K220" s="1">
        <v>12</v>
      </c>
      <c r="L220" s="1" t="s">
        <v>64</v>
      </c>
      <c r="M220" s="1" t="s">
        <v>65</v>
      </c>
      <c r="N220" s="2">
        <v>45537.541666666664</v>
      </c>
      <c r="O220" s="1" t="s">
        <v>66</v>
      </c>
      <c r="Q220" s="1" t="s">
        <v>67</v>
      </c>
      <c r="R220" s="2">
        <v>45718.512314814812</v>
      </c>
      <c r="S220" s="1" t="s">
        <v>2065</v>
      </c>
      <c r="T220" s="1" t="s">
        <v>1021</v>
      </c>
      <c r="U220" s="1" t="s">
        <v>101</v>
      </c>
      <c r="V220" s="1" t="s">
        <v>2309</v>
      </c>
      <c r="Y220" s="1" t="s">
        <v>2310</v>
      </c>
      <c r="Z220" s="1" t="s">
        <v>2311</v>
      </c>
      <c r="AA220" s="1">
        <v>250</v>
      </c>
      <c r="AB220" s="1" t="s">
        <v>124</v>
      </c>
      <c r="AE220" s="2">
        <v>45719.767060185186</v>
      </c>
      <c r="AF220" s="1" t="s">
        <v>77</v>
      </c>
      <c r="AH220" s="1" t="s">
        <v>125</v>
      </c>
      <c r="AI220" s="1" t="s">
        <v>58</v>
      </c>
      <c r="AJ220" s="1" t="s">
        <v>126</v>
      </c>
      <c r="AK220" s="1" t="s">
        <v>2312</v>
      </c>
      <c r="AL220" s="1" t="s">
        <v>906</v>
      </c>
      <c r="AM220" s="2">
        <v>45719.767164351855</v>
      </c>
      <c r="AN220" s="1" t="s">
        <v>2312</v>
      </c>
      <c r="AO220" s="1" t="s">
        <v>906</v>
      </c>
      <c r="AP220" s="1">
        <v>5759590</v>
      </c>
      <c r="AQ220" s="1" t="s">
        <v>83</v>
      </c>
      <c r="AR220" s="2">
        <v>45720.556550925925</v>
      </c>
      <c r="AS220" s="1" t="s">
        <v>84</v>
      </c>
      <c r="AT220" s="2">
        <v>45719.5625</v>
      </c>
      <c r="AU220" s="1" t="s">
        <v>85</v>
      </c>
      <c r="AV220" s="1" t="s">
        <v>189</v>
      </c>
      <c r="AW220" s="1" t="s">
        <v>190</v>
      </c>
      <c r="AX220" s="1" t="s">
        <v>191</v>
      </c>
      <c r="AZ220" s="2">
        <v>45720.556550925925</v>
      </c>
      <c r="BB220" s="1" t="s">
        <v>2313</v>
      </c>
      <c r="BC220" s="1" t="s">
        <v>2314</v>
      </c>
      <c r="BD220" s="1" t="s">
        <v>2315</v>
      </c>
      <c r="BE220" s="1" t="s">
        <v>2316</v>
      </c>
      <c r="BF220" s="1" t="s">
        <v>598</v>
      </c>
    </row>
    <row r="221" spans="1:58" x14ac:dyDescent="0.35">
      <c r="A221" s="1">
        <v>3013283</v>
      </c>
      <c r="B221" s="1" t="s">
        <v>58</v>
      </c>
      <c r="C221" s="1">
        <v>42833991</v>
      </c>
      <c r="D221" s="1">
        <v>339619859</v>
      </c>
      <c r="E221" s="1" t="s">
        <v>59</v>
      </c>
      <c r="F221" s="1" t="s">
        <v>60</v>
      </c>
      <c r="G221" s="1" t="s">
        <v>138</v>
      </c>
      <c r="H221" s="1" t="s">
        <v>2317</v>
      </c>
      <c r="I221" s="1">
        <v>777752375</v>
      </c>
      <c r="J221" s="1" t="s">
        <v>1107</v>
      </c>
      <c r="K221" s="1">
        <v>16</v>
      </c>
      <c r="L221" s="1" t="s">
        <v>64</v>
      </c>
      <c r="M221" s="1" t="s">
        <v>65</v>
      </c>
      <c r="N221" s="2">
        <v>45378.561724537038</v>
      </c>
      <c r="O221" s="1" t="s">
        <v>66</v>
      </c>
      <c r="Q221" s="1" t="s">
        <v>67</v>
      </c>
      <c r="R221" s="2">
        <v>45718.512569444443</v>
      </c>
      <c r="S221" s="1" t="s">
        <v>2318</v>
      </c>
      <c r="T221" s="1" t="s">
        <v>69</v>
      </c>
      <c r="U221" s="1" t="s">
        <v>160</v>
      </c>
      <c r="V221" s="1" t="s">
        <v>2319</v>
      </c>
      <c r="W221" s="1" t="s">
        <v>892</v>
      </c>
      <c r="X221" s="1" t="s">
        <v>892</v>
      </c>
      <c r="Y221" s="1" t="s">
        <v>2320</v>
      </c>
      <c r="Z221" s="1" t="s">
        <v>894</v>
      </c>
      <c r="AA221" s="1" t="s">
        <v>2321</v>
      </c>
      <c r="AB221" s="1" t="s">
        <v>2322</v>
      </c>
      <c r="AE221" s="2">
        <v>45718.51258101852</v>
      </c>
      <c r="AF221" s="1" t="s">
        <v>77</v>
      </c>
      <c r="AH221" s="1" t="s">
        <v>125</v>
      </c>
      <c r="AI221" s="1" t="s">
        <v>79</v>
      </c>
      <c r="AJ221" s="1" t="s">
        <v>378</v>
      </c>
      <c r="AK221" s="1" t="s">
        <v>2319</v>
      </c>
      <c r="AL221" s="1" t="s">
        <v>2318</v>
      </c>
      <c r="AM221" s="2">
        <v>45718.512615740743</v>
      </c>
      <c r="AN221" s="1" t="s">
        <v>2319</v>
      </c>
      <c r="AP221" s="1">
        <v>5755418</v>
      </c>
      <c r="AQ221" s="1" t="s">
        <v>83</v>
      </c>
      <c r="AR221" s="2">
        <v>45720.477372685185</v>
      </c>
      <c r="AS221" s="1" t="s">
        <v>84</v>
      </c>
      <c r="AT221" s="2">
        <v>45718.5625</v>
      </c>
      <c r="AU221" s="1" t="s">
        <v>85</v>
      </c>
      <c r="AV221" s="1" t="s">
        <v>1446</v>
      </c>
      <c r="AW221" s="1" t="s">
        <v>1447</v>
      </c>
      <c r="AX221" s="1" t="s">
        <v>2323</v>
      </c>
      <c r="AZ221" s="2">
        <v>45720.477361111109</v>
      </c>
      <c r="BB221" s="1" t="s">
        <v>537</v>
      </c>
      <c r="BC221" s="1" t="s">
        <v>538</v>
      </c>
      <c r="BD221" s="1" t="s">
        <v>91</v>
      </c>
      <c r="BE221" s="1" t="s">
        <v>2324</v>
      </c>
      <c r="BF221" s="1" t="s">
        <v>906</v>
      </c>
    </row>
    <row r="222" spans="1:58" x14ac:dyDescent="0.35">
      <c r="A222" s="1">
        <v>3013285</v>
      </c>
      <c r="B222" s="1" t="s">
        <v>58</v>
      </c>
      <c r="C222" s="1">
        <v>30567971</v>
      </c>
      <c r="D222" s="1">
        <v>338420202</v>
      </c>
      <c r="E222" s="1" t="s">
        <v>59</v>
      </c>
      <c r="F222" s="1" t="s">
        <v>60</v>
      </c>
      <c r="G222" s="1" t="s">
        <v>2091</v>
      </c>
      <c r="H222" s="1" t="s">
        <v>2325</v>
      </c>
      <c r="I222" s="1">
        <v>776382123</v>
      </c>
      <c r="J222" s="1" t="s">
        <v>2326</v>
      </c>
      <c r="K222" s="1">
        <v>12</v>
      </c>
      <c r="L222" s="1" t="s">
        <v>64</v>
      </c>
      <c r="M222" s="1" t="s">
        <v>65</v>
      </c>
      <c r="N222" s="2">
        <v>43678</v>
      </c>
      <c r="O222" s="1" t="s">
        <v>616</v>
      </c>
      <c r="Q222" s="1" t="s">
        <v>67</v>
      </c>
      <c r="R222" s="2">
        <v>45718.515138888892</v>
      </c>
      <c r="S222" s="1" t="s">
        <v>617</v>
      </c>
      <c r="T222" s="1" t="s">
        <v>100</v>
      </c>
      <c r="U222" s="1" t="s">
        <v>723</v>
      </c>
      <c r="V222" s="1" t="s">
        <v>2327</v>
      </c>
      <c r="W222" s="1" t="s">
        <v>214</v>
      </c>
      <c r="X222" s="1" t="s">
        <v>215</v>
      </c>
      <c r="Y222" s="1" t="s">
        <v>2328</v>
      </c>
      <c r="Z222" s="1" t="s">
        <v>248</v>
      </c>
      <c r="AA222" s="1" t="s">
        <v>248</v>
      </c>
      <c r="AB222" s="1" t="s">
        <v>2329</v>
      </c>
      <c r="AC222" s="1">
        <v>5</v>
      </c>
      <c r="AE222" s="2">
        <v>45718.811018518521</v>
      </c>
      <c r="AF222" s="1" t="s">
        <v>77</v>
      </c>
      <c r="AH222" s="1" t="s">
        <v>125</v>
      </c>
      <c r="AI222" s="1" t="s">
        <v>58</v>
      </c>
      <c r="AJ222" s="1" t="s">
        <v>126</v>
      </c>
      <c r="AK222" s="1" t="s">
        <v>218</v>
      </c>
      <c r="AL222" s="1" t="s">
        <v>137</v>
      </c>
      <c r="AM222" s="2">
        <v>45718.81108796296</v>
      </c>
      <c r="AN222" s="1" t="s">
        <v>218</v>
      </c>
      <c r="AO222" s="1" t="s">
        <v>137</v>
      </c>
      <c r="AP222" s="1">
        <v>5756031</v>
      </c>
      <c r="AQ222" s="1" t="s">
        <v>83</v>
      </c>
      <c r="AR222" s="2">
        <v>45719.559502314813</v>
      </c>
      <c r="AS222" s="1" t="s">
        <v>84</v>
      </c>
      <c r="AT222" s="2">
        <v>45718.5625</v>
      </c>
      <c r="AU222" s="1" t="s">
        <v>85</v>
      </c>
      <c r="AV222" s="1" t="s">
        <v>130</v>
      </c>
      <c r="AW222" s="1" t="s">
        <v>131</v>
      </c>
      <c r="AX222" s="1" t="s">
        <v>132</v>
      </c>
      <c r="AZ222" s="2">
        <v>45719.559502314813</v>
      </c>
      <c r="BB222" s="1" t="s">
        <v>111</v>
      </c>
      <c r="BC222" s="1" t="s">
        <v>112</v>
      </c>
      <c r="BD222" s="1" t="s">
        <v>113</v>
      </c>
      <c r="BE222" s="1" t="s">
        <v>2330</v>
      </c>
      <c r="BF222" s="1" t="s">
        <v>1512</v>
      </c>
    </row>
    <row r="223" spans="1:58" x14ac:dyDescent="0.35">
      <c r="A223" s="1">
        <v>3013287</v>
      </c>
      <c r="B223" s="1" t="s">
        <v>58</v>
      </c>
      <c r="C223" s="1">
        <v>958031</v>
      </c>
      <c r="D223" s="1">
        <v>338421797</v>
      </c>
      <c r="E223" s="1" t="s">
        <v>59</v>
      </c>
      <c r="F223" s="1" t="s">
        <v>60</v>
      </c>
      <c r="G223" s="1" t="s">
        <v>2331</v>
      </c>
      <c r="H223" s="1" t="s">
        <v>681</v>
      </c>
      <c r="I223" s="1">
        <v>775706006</v>
      </c>
      <c r="J223" s="1" t="s">
        <v>2332</v>
      </c>
      <c r="K223" s="1">
        <v>12</v>
      </c>
      <c r="L223" s="1" t="s">
        <v>64</v>
      </c>
      <c r="M223" s="1" t="s">
        <v>65</v>
      </c>
      <c r="N223" s="2">
        <v>44805</v>
      </c>
      <c r="O223" s="1" t="s">
        <v>353</v>
      </c>
      <c r="Q223" s="1" t="s">
        <v>67</v>
      </c>
      <c r="R223" s="2">
        <v>45718.517430555556</v>
      </c>
      <c r="S223" s="1" t="s">
        <v>2333</v>
      </c>
      <c r="T223" s="1" t="s">
        <v>69</v>
      </c>
      <c r="U223" s="1" t="s">
        <v>70</v>
      </c>
      <c r="V223" s="1" t="s">
        <v>2334</v>
      </c>
      <c r="Y223" s="1" t="s">
        <v>2335</v>
      </c>
      <c r="Z223" s="1" t="s">
        <v>2336</v>
      </c>
      <c r="AA223" s="1" t="s">
        <v>2337</v>
      </c>
      <c r="AB223" s="1" t="s">
        <v>2337</v>
      </c>
      <c r="AC223" s="1">
        <v>54</v>
      </c>
      <c r="AE223" s="2">
        <v>45718.517442129632</v>
      </c>
      <c r="AF223" s="1" t="s">
        <v>77</v>
      </c>
      <c r="AH223" s="1" t="s">
        <v>78</v>
      </c>
      <c r="AI223" s="1" t="s">
        <v>79</v>
      </c>
      <c r="AJ223" s="1" t="s">
        <v>378</v>
      </c>
      <c r="AK223" s="1" t="s">
        <v>2338</v>
      </c>
      <c r="AL223" s="1" t="s">
        <v>2333</v>
      </c>
      <c r="AM223" s="2">
        <v>45718.517476851855</v>
      </c>
      <c r="AN223" s="1" t="s">
        <v>2338</v>
      </c>
      <c r="AP223" s="1">
        <v>5755424</v>
      </c>
      <c r="AQ223" s="1" t="s">
        <v>83</v>
      </c>
      <c r="AR223" s="2">
        <v>45719.443668981483</v>
      </c>
      <c r="AS223" s="1" t="s">
        <v>84</v>
      </c>
      <c r="AT223" s="2">
        <v>45718.333333333336</v>
      </c>
      <c r="AU223" s="1" t="s">
        <v>573</v>
      </c>
      <c r="AV223" s="1" t="s">
        <v>1957</v>
      </c>
      <c r="AW223" s="1" t="s">
        <v>1958</v>
      </c>
      <c r="AX223" s="1" t="s">
        <v>2339</v>
      </c>
      <c r="AZ223" s="2">
        <v>45719.443668981483</v>
      </c>
      <c r="BB223" s="1" t="s">
        <v>192</v>
      </c>
      <c r="BC223" s="1" t="s">
        <v>193</v>
      </c>
      <c r="BD223" s="1" t="s">
        <v>194</v>
      </c>
      <c r="BE223" s="1" t="s">
        <v>2340</v>
      </c>
      <c r="BF223" s="1" t="s">
        <v>137</v>
      </c>
    </row>
    <row r="224" spans="1:58" x14ac:dyDescent="0.35">
      <c r="A224" s="1">
        <v>3013290</v>
      </c>
      <c r="B224" s="1" t="s">
        <v>223</v>
      </c>
      <c r="C224" s="1">
        <v>42641091</v>
      </c>
      <c r="D224" s="1">
        <v>339673660</v>
      </c>
      <c r="E224" s="1" t="s">
        <v>59</v>
      </c>
      <c r="F224" s="1" t="s">
        <v>60</v>
      </c>
      <c r="G224" s="1" t="s">
        <v>2341</v>
      </c>
      <c r="H224" s="1" t="s">
        <v>976</v>
      </c>
      <c r="I224" s="1">
        <v>764380702</v>
      </c>
      <c r="J224" s="1" t="s">
        <v>2342</v>
      </c>
      <c r="K224" s="1">
        <v>16</v>
      </c>
      <c r="L224" s="1" t="s">
        <v>64</v>
      </c>
      <c r="M224" s="1" t="s">
        <v>65</v>
      </c>
      <c r="N224" s="2">
        <v>45360.5</v>
      </c>
      <c r="O224" s="1" t="s">
        <v>98</v>
      </c>
      <c r="Q224" s="1" t="s">
        <v>67</v>
      </c>
      <c r="R224" s="2">
        <v>45718.520324074074</v>
      </c>
      <c r="S224" s="1" t="s">
        <v>2110</v>
      </c>
      <c r="T224" s="1" t="s">
        <v>100</v>
      </c>
      <c r="U224" s="1" t="s">
        <v>70</v>
      </c>
      <c r="V224" s="1" t="s">
        <v>2343</v>
      </c>
      <c r="W224" s="1" t="s">
        <v>578</v>
      </c>
      <c r="X224" s="1" t="s">
        <v>578</v>
      </c>
      <c r="Y224" s="1" t="s">
        <v>2344</v>
      </c>
      <c r="Z224" s="1" t="s">
        <v>697</v>
      </c>
      <c r="AA224" s="1" t="s">
        <v>2345</v>
      </c>
      <c r="AB224" s="1" t="s">
        <v>124</v>
      </c>
      <c r="AE224" s="2">
        <v>45718.520324074074</v>
      </c>
      <c r="AF224" s="1" t="s">
        <v>77</v>
      </c>
      <c r="AH224" s="1" t="s">
        <v>78</v>
      </c>
      <c r="AI224" s="1" t="s">
        <v>106</v>
      </c>
      <c r="AJ224" s="1" t="s">
        <v>107</v>
      </c>
      <c r="AK224" s="1" t="s">
        <v>2346</v>
      </c>
      <c r="AL224" s="1" t="s">
        <v>2110</v>
      </c>
      <c r="AM224" s="2">
        <v>45718.520358796297</v>
      </c>
      <c r="AN224" s="1" t="s">
        <v>2346</v>
      </c>
      <c r="AP224" s="1">
        <v>5755428</v>
      </c>
      <c r="AQ224" s="1" t="s">
        <v>83</v>
      </c>
      <c r="AR224" s="2">
        <v>45719.508460648147</v>
      </c>
      <c r="AS224" s="1" t="s">
        <v>84</v>
      </c>
      <c r="AT224" s="2">
        <v>45718.5625</v>
      </c>
      <c r="AU224" s="1" t="s">
        <v>85</v>
      </c>
      <c r="AV224" s="1" t="s">
        <v>700</v>
      </c>
      <c r="AW224" s="1" t="s">
        <v>701</v>
      </c>
      <c r="AX224" s="1" t="s">
        <v>1848</v>
      </c>
      <c r="AZ224" s="2">
        <v>45719.508460648147</v>
      </c>
      <c r="BB224" s="1" t="s">
        <v>1480</v>
      </c>
      <c r="BC224" s="1" t="s">
        <v>1481</v>
      </c>
      <c r="BD224" s="1" t="s">
        <v>1482</v>
      </c>
      <c r="BE224" s="1" t="s">
        <v>2347</v>
      </c>
      <c r="BF224" s="1" t="s">
        <v>137</v>
      </c>
    </row>
    <row r="225" spans="1:58" x14ac:dyDescent="0.35">
      <c r="A225" s="1">
        <v>3013291</v>
      </c>
      <c r="B225" s="1" t="s">
        <v>223</v>
      </c>
      <c r="C225" s="1">
        <v>42594171</v>
      </c>
      <c r="D225" s="1">
        <v>339971348</v>
      </c>
      <c r="E225" s="1" t="s">
        <v>59</v>
      </c>
      <c r="F225" s="1" t="s">
        <v>60</v>
      </c>
      <c r="G225" s="1" t="s">
        <v>2348</v>
      </c>
      <c r="H225" s="1" t="s">
        <v>2349</v>
      </c>
      <c r="I225" s="1">
        <v>339971348</v>
      </c>
      <c r="J225" s="1">
        <v>775721396</v>
      </c>
      <c r="K225" s="1">
        <v>19</v>
      </c>
      <c r="L225" s="1" t="s">
        <v>64</v>
      </c>
      <c r="M225" s="1" t="s">
        <v>65</v>
      </c>
      <c r="N225" s="2">
        <v>45343.75</v>
      </c>
      <c r="O225" s="1" t="s">
        <v>98</v>
      </c>
      <c r="Q225" s="1" t="s">
        <v>67</v>
      </c>
      <c r="R225" s="2">
        <v>45718.521701388891</v>
      </c>
      <c r="S225" s="1" t="s">
        <v>556</v>
      </c>
      <c r="T225" s="1" t="s">
        <v>100</v>
      </c>
      <c r="U225" s="1" t="s">
        <v>979</v>
      </c>
      <c r="V225" s="1" t="s">
        <v>2350</v>
      </c>
      <c r="W225" s="1" t="s">
        <v>785</v>
      </c>
      <c r="X225" s="1" t="s">
        <v>1925</v>
      </c>
      <c r="Y225" s="1" t="s">
        <v>2351</v>
      </c>
      <c r="Z225" s="1" t="s">
        <v>1927</v>
      </c>
      <c r="AA225" s="1" t="s">
        <v>2352</v>
      </c>
      <c r="AB225" s="1" t="s">
        <v>2352</v>
      </c>
      <c r="AE225" s="2">
        <v>45718.52171296296</v>
      </c>
      <c r="AF225" s="1" t="s">
        <v>77</v>
      </c>
      <c r="AH225" s="1" t="s">
        <v>125</v>
      </c>
      <c r="AI225" s="1" t="s">
        <v>106</v>
      </c>
      <c r="AJ225" s="1" t="s">
        <v>107</v>
      </c>
      <c r="AK225" s="1" t="s">
        <v>2353</v>
      </c>
      <c r="AL225" s="1" t="s">
        <v>556</v>
      </c>
      <c r="AM225" s="2">
        <v>45718.521736111114</v>
      </c>
      <c r="AN225" s="1" t="s">
        <v>2353</v>
      </c>
      <c r="AP225" s="1">
        <v>5755430</v>
      </c>
      <c r="AQ225" s="1" t="s">
        <v>83</v>
      </c>
      <c r="AR225" s="2">
        <v>45719.49527777778</v>
      </c>
      <c r="AS225" s="1" t="s">
        <v>84</v>
      </c>
      <c r="AT225" s="2">
        <v>45718.5625</v>
      </c>
      <c r="AU225" s="1" t="s">
        <v>573</v>
      </c>
      <c r="AV225" s="1" t="s">
        <v>790</v>
      </c>
      <c r="AW225" s="1" t="s">
        <v>791</v>
      </c>
      <c r="AX225" s="1" t="s">
        <v>2207</v>
      </c>
      <c r="AZ225" s="2">
        <v>45719.49527777778</v>
      </c>
      <c r="BB225" s="1" t="s">
        <v>111</v>
      </c>
      <c r="BC225" s="1" t="s">
        <v>112</v>
      </c>
      <c r="BD225" s="1" t="s">
        <v>113</v>
      </c>
      <c r="BE225" s="1" t="s">
        <v>2354</v>
      </c>
      <c r="BF225" s="1" t="s">
        <v>2355</v>
      </c>
    </row>
    <row r="226" spans="1:58" x14ac:dyDescent="0.35">
      <c r="A226" s="1">
        <v>3013294</v>
      </c>
      <c r="B226" s="1" t="s">
        <v>58</v>
      </c>
      <c r="C226" s="1">
        <v>42011891</v>
      </c>
      <c r="D226" s="1">
        <v>339784003</v>
      </c>
      <c r="E226" s="1" t="s">
        <v>59</v>
      </c>
      <c r="F226" s="1" t="s">
        <v>60</v>
      </c>
      <c r="G226" s="1" t="s">
        <v>258</v>
      </c>
      <c r="H226" s="1" t="s">
        <v>2356</v>
      </c>
      <c r="I226" s="1">
        <v>771551207</v>
      </c>
      <c r="J226" s="1" t="s">
        <v>2357</v>
      </c>
      <c r="K226" s="1">
        <v>14</v>
      </c>
      <c r="L226" s="1" t="s">
        <v>64</v>
      </c>
      <c r="M226" s="1" t="s">
        <v>65</v>
      </c>
      <c r="N226" s="2">
        <v>45250.458437499998</v>
      </c>
      <c r="O226" s="1" t="s">
        <v>66</v>
      </c>
      <c r="Q226" s="1" t="s">
        <v>67</v>
      </c>
      <c r="R226" s="2">
        <v>45718.526192129626</v>
      </c>
      <c r="S226" s="1" t="s">
        <v>2318</v>
      </c>
      <c r="T226" s="1" t="s">
        <v>69</v>
      </c>
      <c r="U226" s="1" t="s">
        <v>70</v>
      </c>
      <c r="V226" s="1" t="s">
        <v>2358</v>
      </c>
      <c r="W226" s="1" t="s">
        <v>298</v>
      </c>
      <c r="X226" s="1" t="s">
        <v>427</v>
      </c>
      <c r="Y226" s="1" t="s">
        <v>2359</v>
      </c>
      <c r="Z226" s="1" t="s">
        <v>1525</v>
      </c>
      <c r="AA226" s="1" t="s">
        <v>2360</v>
      </c>
      <c r="AB226" s="1" t="s">
        <v>124</v>
      </c>
      <c r="AE226" s="2">
        <v>45722.922361111108</v>
      </c>
      <c r="AF226" s="1" t="s">
        <v>77</v>
      </c>
      <c r="AH226" s="1" t="s">
        <v>125</v>
      </c>
      <c r="AI226" s="1" t="s">
        <v>58</v>
      </c>
      <c r="AJ226" s="1" t="s">
        <v>126</v>
      </c>
      <c r="AK226" s="1" t="s">
        <v>2361</v>
      </c>
      <c r="AL226" s="1" t="s">
        <v>431</v>
      </c>
      <c r="AM226" s="2">
        <v>45722.922511574077</v>
      </c>
      <c r="AN226" s="1" t="s">
        <v>2361</v>
      </c>
      <c r="AO226" s="1" t="s">
        <v>431</v>
      </c>
      <c r="AP226" s="1">
        <v>5773256</v>
      </c>
      <c r="AQ226" s="1" t="s">
        <v>83</v>
      </c>
      <c r="AR226" s="2">
        <v>45723.515520833331</v>
      </c>
      <c r="AS226" s="1" t="s">
        <v>84</v>
      </c>
      <c r="AT226" s="2">
        <v>45722.333333333336</v>
      </c>
      <c r="AU226" s="1" t="s">
        <v>85</v>
      </c>
      <c r="AV226" s="1" t="s">
        <v>306</v>
      </c>
      <c r="AW226" s="1" t="s">
        <v>307</v>
      </c>
      <c r="AX226" s="1" t="s">
        <v>308</v>
      </c>
      <c r="AZ226" s="2">
        <v>45723.515520833331</v>
      </c>
      <c r="BB226" s="1" t="s">
        <v>111</v>
      </c>
      <c r="BC226" s="1" t="s">
        <v>112</v>
      </c>
      <c r="BD226" s="1" t="s">
        <v>113</v>
      </c>
      <c r="BE226" s="1" t="s">
        <v>2362</v>
      </c>
      <c r="BF226" s="1" t="s">
        <v>431</v>
      </c>
    </row>
    <row r="227" spans="1:58" x14ac:dyDescent="0.35">
      <c r="A227" s="1">
        <v>3013295</v>
      </c>
      <c r="B227" s="1" t="s">
        <v>58</v>
      </c>
      <c r="C227" s="1">
        <v>41959391</v>
      </c>
      <c r="D227" s="1">
        <v>338427991</v>
      </c>
      <c r="E227" s="1" t="s">
        <v>59</v>
      </c>
      <c r="F227" s="1" t="s">
        <v>60</v>
      </c>
      <c r="G227" s="1" t="s">
        <v>769</v>
      </c>
      <c r="H227" s="1" t="s">
        <v>2363</v>
      </c>
      <c r="I227" s="1">
        <v>774124214</v>
      </c>
      <c r="J227" s="1" t="s">
        <v>848</v>
      </c>
      <c r="K227" s="1">
        <v>20</v>
      </c>
      <c r="L227" s="1" t="s">
        <v>294</v>
      </c>
      <c r="M227" s="1" t="s">
        <v>295</v>
      </c>
      <c r="N227" s="2">
        <v>45484.221296296295</v>
      </c>
      <c r="O227" s="1" t="s">
        <v>520</v>
      </c>
      <c r="Q227" s="1" t="s">
        <v>67</v>
      </c>
      <c r="R227" s="2">
        <v>45718.526493055557</v>
      </c>
      <c r="S227" s="1" t="s">
        <v>2010</v>
      </c>
      <c r="T227" s="1" t="s">
        <v>412</v>
      </c>
      <c r="U227" s="1" t="s">
        <v>70</v>
      </c>
      <c r="V227" s="1" t="s">
        <v>2364</v>
      </c>
      <c r="Y227" s="1" t="s">
        <v>1074</v>
      </c>
      <c r="Z227" s="1" t="s">
        <v>248</v>
      </c>
      <c r="AA227" s="1" t="s">
        <v>248</v>
      </c>
      <c r="AB227" s="1" t="s">
        <v>124</v>
      </c>
      <c r="AE227" s="2">
        <v>45718.526504629626</v>
      </c>
      <c r="AF227" s="1" t="s">
        <v>443</v>
      </c>
      <c r="AH227" s="1" t="s">
        <v>125</v>
      </c>
      <c r="AI227" s="1" t="s">
        <v>464</v>
      </c>
      <c r="AJ227" s="1" t="s">
        <v>465</v>
      </c>
      <c r="AK227" s="1" t="s">
        <v>2364</v>
      </c>
      <c r="AL227" s="1" t="s">
        <v>2010</v>
      </c>
      <c r="AM227" s="2">
        <v>45718.526574074072</v>
      </c>
      <c r="AN227" s="1" t="s">
        <v>2364</v>
      </c>
      <c r="AP227" s="1">
        <v>5755435</v>
      </c>
      <c r="AQ227" s="1" t="s">
        <v>83</v>
      </c>
      <c r="AR227" s="2">
        <v>45719.568402777775</v>
      </c>
      <c r="AS227" s="1" t="s">
        <v>84</v>
      </c>
      <c r="AT227" s="2">
        <v>45720.333333333336</v>
      </c>
      <c r="AU227" s="1" t="s">
        <v>85</v>
      </c>
      <c r="AV227" s="1" t="s">
        <v>1957</v>
      </c>
      <c r="AW227" s="1" t="s">
        <v>1958</v>
      </c>
      <c r="AX227" s="1" t="s">
        <v>2365</v>
      </c>
      <c r="AZ227" s="2">
        <v>45719.568391203706</v>
      </c>
      <c r="BB227" s="1" t="s">
        <v>1026</v>
      </c>
      <c r="BC227" s="1" t="s">
        <v>951</v>
      </c>
      <c r="BD227" s="1" t="s">
        <v>815</v>
      </c>
      <c r="BE227" s="1" t="s">
        <v>2366</v>
      </c>
      <c r="BF227" s="1" t="s">
        <v>2014</v>
      </c>
    </row>
    <row r="228" spans="1:58" x14ac:dyDescent="0.35">
      <c r="A228" s="1">
        <v>3013299</v>
      </c>
      <c r="B228" s="1" t="s">
        <v>58</v>
      </c>
      <c r="C228" s="1">
        <v>44759371</v>
      </c>
      <c r="D228" s="1">
        <v>338803426</v>
      </c>
      <c r="E228" s="1" t="s">
        <v>59</v>
      </c>
      <c r="F228" s="1" t="s">
        <v>60</v>
      </c>
      <c r="G228" s="1" t="s">
        <v>599</v>
      </c>
      <c r="H228" s="1" t="s">
        <v>954</v>
      </c>
      <c r="I228" s="1">
        <v>774183777</v>
      </c>
      <c r="J228" s="1" t="s">
        <v>1305</v>
      </c>
      <c r="K228" s="1">
        <v>13</v>
      </c>
      <c r="L228" s="1" t="s">
        <v>64</v>
      </c>
      <c r="M228" s="1" t="s">
        <v>65</v>
      </c>
      <c r="N228" s="2">
        <v>45632.708333333336</v>
      </c>
      <c r="O228" s="1" t="s">
        <v>66</v>
      </c>
      <c r="Q228" s="1" t="s">
        <v>67</v>
      </c>
      <c r="R228" s="2">
        <v>45718.529699074075</v>
      </c>
      <c r="S228" s="1" t="s">
        <v>2110</v>
      </c>
      <c r="T228" s="1" t="s">
        <v>100</v>
      </c>
      <c r="U228" s="1" t="s">
        <v>70</v>
      </c>
      <c r="V228" s="1" t="s">
        <v>2367</v>
      </c>
      <c r="W228" s="1" t="s">
        <v>653</v>
      </c>
      <c r="X228" s="1" t="s">
        <v>942</v>
      </c>
      <c r="Y228" s="1" t="s">
        <v>943</v>
      </c>
      <c r="Z228" s="1" t="s">
        <v>2368</v>
      </c>
      <c r="AA228" s="1" t="s">
        <v>2369</v>
      </c>
      <c r="AB228" s="1" t="s">
        <v>124</v>
      </c>
      <c r="AE228" s="2">
        <v>45718.529710648145</v>
      </c>
      <c r="AF228" s="1" t="s">
        <v>77</v>
      </c>
      <c r="AH228" s="1" t="s">
        <v>78</v>
      </c>
      <c r="AI228" s="1" t="s">
        <v>79</v>
      </c>
      <c r="AJ228" s="1" t="s">
        <v>283</v>
      </c>
      <c r="AK228" s="1" t="s">
        <v>2367</v>
      </c>
      <c r="AL228" s="1" t="s">
        <v>2110</v>
      </c>
      <c r="AM228" s="2">
        <v>45718.529745370368</v>
      </c>
      <c r="AN228" s="1" t="s">
        <v>2367</v>
      </c>
      <c r="AP228" s="1">
        <v>5755440</v>
      </c>
      <c r="AQ228" s="1" t="s">
        <v>83</v>
      </c>
      <c r="AR228" s="2">
        <v>45719.636770833335</v>
      </c>
      <c r="AS228" s="1" t="s">
        <v>84</v>
      </c>
      <c r="AT228" s="2">
        <v>45720.333333333336</v>
      </c>
      <c r="AU228" s="1" t="s">
        <v>85</v>
      </c>
      <c r="AV228" s="1" t="s">
        <v>947</v>
      </c>
      <c r="AW228" s="1" t="s">
        <v>948</v>
      </c>
      <c r="AX228" s="1" t="s">
        <v>1664</v>
      </c>
      <c r="AZ228" s="2">
        <v>45719.636770833335</v>
      </c>
      <c r="BB228" s="1" t="s">
        <v>537</v>
      </c>
      <c r="BC228" s="1" t="s">
        <v>538</v>
      </c>
      <c r="BD228" s="1" t="s">
        <v>91</v>
      </c>
      <c r="BE228" s="1" t="s">
        <v>2370</v>
      </c>
      <c r="BF228" s="1" t="s">
        <v>657</v>
      </c>
    </row>
    <row r="229" spans="1:58" x14ac:dyDescent="0.35">
      <c r="A229" s="1">
        <v>3013301</v>
      </c>
      <c r="B229" s="1" t="s">
        <v>223</v>
      </c>
      <c r="C229" s="1">
        <v>31573091</v>
      </c>
      <c r="D229" s="1">
        <v>339706950</v>
      </c>
      <c r="E229" s="1" t="s">
        <v>59</v>
      </c>
      <c r="F229" s="1" t="s">
        <v>60</v>
      </c>
      <c r="G229" s="1" t="s">
        <v>2268</v>
      </c>
      <c r="H229" s="1" t="s">
        <v>2371</v>
      </c>
      <c r="I229" s="1" t="s">
        <v>2372</v>
      </c>
      <c r="J229" s="1" t="s">
        <v>2373</v>
      </c>
      <c r="K229" s="1">
        <v>14</v>
      </c>
      <c r="L229" s="1" t="s">
        <v>64</v>
      </c>
      <c r="M229" s="1" t="s">
        <v>65</v>
      </c>
      <c r="N229" s="2">
        <v>44117.708333333336</v>
      </c>
      <c r="O229" s="1" t="s">
        <v>98</v>
      </c>
      <c r="Q229" s="1" t="s">
        <v>67</v>
      </c>
      <c r="R229" s="2">
        <v>45718.531400462962</v>
      </c>
      <c r="S229" s="1" t="s">
        <v>2374</v>
      </c>
      <c r="T229" s="1" t="s">
        <v>69</v>
      </c>
      <c r="U229" s="1" t="s">
        <v>70</v>
      </c>
      <c r="V229" s="1" t="s">
        <v>2375</v>
      </c>
      <c r="W229" s="1" t="s">
        <v>298</v>
      </c>
      <c r="X229" s="1" t="s">
        <v>670</v>
      </c>
      <c r="Y229" s="1" t="s">
        <v>2376</v>
      </c>
      <c r="Z229" s="1" t="s">
        <v>672</v>
      </c>
      <c r="AA229" s="1" t="s">
        <v>2377</v>
      </c>
      <c r="AB229" s="1" t="s">
        <v>124</v>
      </c>
      <c r="AE229" s="2">
        <v>45718.531597222223</v>
      </c>
      <c r="AF229" s="1" t="s">
        <v>77</v>
      </c>
      <c r="AH229" s="1" t="s">
        <v>125</v>
      </c>
      <c r="AI229" s="1" t="s">
        <v>106</v>
      </c>
      <c r="AJ229" s="1" t="s">
        <v>1326</v>
      </c>
      <c r="AK229" s="1" t="s">
        <v>2378</v>
      </c>
      <c r="AL229" s="1" t="s">
        <v>2374</v>
      </c>
      <c r="AM229" s="2">
        <v>45718.531782407408</v>
      </c>
      <c r="AN229" s="1" t="s">
        <v>2378</v>
      </c>
      <c r="AP229" s="1">
        <v>5755442</v>
      </c>
      <c r="AQ229" s="1" t="s">
        <v>83</v>
      </c>
      <c r="AR229" s="2">
        <v>45719.677824074075</v>
      </c>
      <c r="AS229" s="1" t="s">
        <v>84</v>
      </c>
      <c r="AT229" s="2">
        <v>45720.333333333336</v>
      </c>
      <c r="AU229" s="1" t="s">
        <v>85</v>
      </c>
      <c r="AV229" s="1" t="s">
        <v>233</v>
      </c>
      <c r="AW229" s="1" t="s">
        <v>234</v>
      </c>
      <c r="AX229" s="1" t="s">
        <v>1786</v>
      </c>
      <c r="AZ229" s="2">
        <v>45719.677824074075</v>
      </c>
      <c r="BB229" s="1" t="s">
        <v>676</v>
      </c>
      <c r="BC229" s="1" t="s">
        <v>677</v>
      </c>
      <c r="BD229" s="1" t="s">
        <v>678</v>
      </c>
      <c r="BE229" s="1" t="s">
        <v>239</v>
      </c>
      <c r="BF229" s="1" t="s">
        <v>240</v>
      </c>
    </row>
    <row r="230" spans="1:58" x14ac:dyDescent="0.35">
      <c r="A230" s="1">
        <v>3013302</v>
      </c>
      <c r="B230" s="1" t="s">
        <v>58</v>
      </c>
      <c r="C230" s="1">
        <v>33025421</v>
      </c>
      <c r="D230" s="1">
        <v>338254939</v>
      </c>
      <c r="E230" s="1" t="s">
        <v>59</v>
      </c>
      <c r="F230" s="1" t="s">
        <v>60</v>
      </c>
      <c r="G230" s="1" t="s">
        <v>117</v>
      </c>
      <c r="H230" s="1" t="s">
        <v>2379</v>
      </c>
      <c r="I230" s="1">
        <v>772080068</v>
      </c>
      <c r="J230" s="1" t="s">
        <v>576</v>
      </c>
      <c r="K230" s="1">
        <v>12</v>
      </c>
      <c r="L230" s="1" t="s">
        <v>64</v>
      </c>
      <c r="M230" s="1" t="s">
        <v>65</v>
      </c>
      <c r="N230" s="2">
        <v>44805</v>
      </c>
      <c r="O230" s="1" t="s">
        <v>353</v>
      </c>
      <c r="Q230" s="1" t="s">
        <v>67</v>
      </c>
      <c r="R230" s="2">
        <v>45718.532870370371</v>
      </c>
      <c r="S230" s="1" t="s">
        <v>512</v>
      </c>
      <c r="T230" s="1" t="s">
        <v>100</v>
      </c>
      <c r="U230" s="1" t="s">
        <v>70</v>
      </c>
      <c r="V230" s="1" t="s">
        <v>2380</v>
      </c>
      <c r="Y230" s="1" t="s">
        <v>1378</v>
      </c>
      <c r="Z230" s="1" t="s">
        <v>685</v>
      </c>
      <c r="AA230" s="1" t="s">
        <v>1379</v>
      </c>
      <c r="AB230" s="1" t="s">
        <v>1379</v>
      </c>
      <c r="AC230" s="1">
        <v>7518</v>
      </c>
      <c r="AE230" s="2">
        <v>45718.532962962963</v>
      </c>
      <c r="AF230" s="1" t="s">
        <v>77</v>
      </c>
      <c r="AH230" s="1" t="s">
        <v>78</v>
      </c>
      <c r="AI230" s="1" t="s">
        <v>79</v>
      </c>
      <c r="AJ230" s="1" t="s">
        <v>283</v>
      </c>
      <c r="AK230" s="1" t="s">
        <v>2381</v>
      </c>
      <c r="AL230" s="1" t="s">
        <v>512</v>
      </c>
      <c r="AM230" s="2">
        <v>45718.533055555556</v>
      </c>
      <c r="AN230" s="1" t="s">
        <v>2381</v>
      </c>
      <c r="AP230" s="1">
        <v>5755443</v>
      </c>
      <c r="AQ230" s="1" t="s">
        <v>83</v>
      </c>
      <c r="AR230" s="2">
        <v>45719.603877314818</v>
      </c>
      <c r="AS230" s="1" t="s">
        <v>84</v>
      </c>
      <c r="AT230" s="2">
        <v>45720.3125</v>
      </c>
      <c r="AU230" s="1" t="s">
        <v>85</v>
      </c>
      <c r="AV230" s="1" t="s">
        <v>2382</v>
      </c>
      <c r="AW230" s="1" t="s">
        <v>2383</v>
      </c>
      <c r="AX230" s="1" t="s">
        <v>2384</v>
      </c>
      <c r="AZ230" s="2">
        <v>45719.603877314818</v>
      </c>
      <c r="BB230" s="1" t="s">
        <v>1003</v>
      </c>
      <c r="BC230" s="1" t="s">
        <v>595</v>
      </c>
      <c r="BD230" s="1" t="s">
        <v>1004</v>
      </c>
      <c r="BE230" s="1" t="s">
        <v>2385</v>
      </c>
      <c r="BF230" s="1" t="s">
        <v>1439</v>
      </c>
    </row>
    <row r="231" spans="1:58" x14ac:dyDescent="0.35">
      <c r="A231" s="1">
        <v>3013303</v>
      </c>
      <c r="B231" s="1" t="s">
        <v>58</v>
      </c>
      <c r="C231" s="1">
        <v>43949781</v>
      </c>
      <c r="D231" s="1">
        <v>338350171</v>
      </c>
      <c r="E231" s="1" t="s">
        <v>59</v>
      </c>
      <c r="F231" s="1" t="s">
        <v>60</v>
      </c>
      <c r="G231" s="1" t="s">
        <v>1335</v>
      </c>
      <c r="H231" s="1" t="s">
        <v>2386</v>
      </c>
      <c r="I231" s="1" t="s">
        <v>2387</v>
      </c>
      <c r="J231" s="1" t="s">
        <v>2388</v>
      </c>
      <c r="K231" s="1">
        <v>12</v>
      </c>
      <c r="L231" s="1" t="s">
        <v>64</v>
      </c>
      <c r="M231" s="1" t="s">
        <v>65</v>
      </c>
      <c r="N231" s="2">
        <v>45532.666666666664</v>
      </c>
      <c r="O231" s="1" t="s">
        <v>66</v>
      </c>
      <c r="Q231" s="1" t="s">
        <v>67</v>
      </c>
      <c r="R231" s="2">
        <v>45718.534270833334</v>
      </c>
      <c r="S231" s="1" t="s">
        <v>1548</v>
      </c>
      <c r="T231" s="1" t="s">
        <v>69</v>
      </c>
      <c r="U231" s="1" t="s">
        <v>2237</v>
      </c>
      <c r="V231" s="1" t="s">
        <v>2389</v>
      </c>
      <c r="W231" s="1" t="s">
        <v>162</v>
      </c>
      <c r="X231" s="1" t="s">
        <v>163</v>
      </c>
      <c r="Y231" s="1" t="s">
        <v>2390</v>
      </c>
      <c r="Z231" s="1" t="s">
        <v>337</v>
      </c>
      <c r="AA231" s="1" t="s">
        <v>2391</v>
      </c>
      <c r="AB231" s="1" t="s">
        <v>2392</v>
      </c>
      <c r="AE231" s="2">
        <v>45718.534282407411</v>
      </c>
      <c r="AF231" s="1" t="s">
        <v>77</v>
      </c>
      <c r="AH231" s="1" t="s">
        <v>125</v>
      </c>
      <c r="AI231" s="1" t="s">
        <v>79</v>
      </c>
      <c r="AJ231" s="1" t="s">
        <v>283</v>
      </c>
      <c r="AK231" s="1" t="s">
        <v>2389</v>
      </c>
      <c r="AL231" s="1" t="s">
        <v>1548</v>
      </c>
      <c r="AM231" s="2">
        <v>45718.534317129626</v>
      </c>
      <c r="AN231" s="1" t="s">
        <v>2389</v>
      </c>
      <c r="AP231" s="1">
        <v>5755444</v>
      </c>
      <c r="AQ231" s="1" t="s">
        <v>83</v>
      </c>
      <c r="AR231" s="2">
        <v>45719.586261574077</v>
      </c>
      <c r="AS231" s="1" t="s">
        <v>84</v>
      </c>
      <c r="AT231" s="2">
        <v>45720.333333333336</v>
      </c>
      <c r="AU231" s="1" t="s">
        <v>85</v>
      </c>
      <c r="AV231" s="1" t="s">
        <v>169</v>
      </c>
      <c r="AW231" s="1" t="s">
        <v>170</v>
      </c>
      <c r="AX231" s="1" t="s">
        <v>1734</v>
      </c>
      <c r="AZ231" s="2">
        <v>45719.586261574077</v>
      </c>
      <c r="BB231" s="1" t="s">
        <v>111</v>
      </c>
      <c r="BC231" s="1" t="s">
        <v>112</v>
      </c>
      <c r="BD231" s="1" t="s">
        <v>113</v>
      </c>
      <c r="BE231" s="1" t="s">
        <v>2393</v>
      </c>
      <c r="BF231" s="1" t="s">
        <v>176</v>
      </c>
    </row>
    <row r="232" spans="1:58" x14ac:dyDescent="0.35">
      <c r="A232" s="1">
        <v>3013304</v>
      </c>
      <c r="B232" s="1" t="s">
        <v>58</v>
      </c>
      <c r="C232" s="1">
        <v>44865051</v>
      </c>
      <c r="D232" s="1">
        <v>339422618</v>
      </c>
      <c r="E232" s="1" t="s">
        <v>59</v>
      </c>
      <c r="F232" s="1" t="s">
        <v>60</v>
      </c>
      <c r="G232" s="1" t="s">
        <v>876</v>
      </c>
      <c r="H232" s="1" t="s">
        <v>2394</v>
      </c>
      <c r="I232" s="1">
        <v>778172609</v>
      </c>
      <c r="J232" s="1" t="s">
        <v>511</v>
      </c>
      <c r="K232" s="1">
        <v>15</v>
      </c>
      <c r="L232" s="1" t="s">
        <v>64</v>
      </c>
      <c r="M232" s="1" t="s">
        <v>65</v>
      </c>
      <c r="N232" s="2">
        <v>45674.375</v>
      </c>
      <c r="O232" s="1" t="s">
        <v>66</v>
      </c>
      <c r="Q232" s="1" t="s">
        <v>67</v>
      </c>
      <c r="R232" s="2">
        <v>45718.535127314812</v>
      </c>
      <c r="S232" s="1" t="s">
        <v>2318</v>
      </c>
      <c r="T232" s="1" t="s">
        <v>69</v>
      </c>
      <c r="U232" s="1" t="s">
        <v>70</v>
      </c>
      <c r="V232" s="1" t="s">
        <v>2395</v>
      </c>
      <c r="W232" s="1" t="s">
        <v>143</v>
      </c>
      <c r="X232" s="1" t="s">
        <v>143</v>
      </c>
      <c r="Y232" s="1" t="s">
        <v>144</v>
      </c>
      <c r="Z232" s="1" t="s">
        <v>145</v>
      </c>
      <c r="AA232" s="1" t="s">
        <v>514</v>
      </c>
      <c r="AB232" s="1" t="s">
        <v>124</v>
      </c>
      <c r="AE232" s="2">
        <v>45718.535138888888</v>
      </c>
      <c r="AF232" s="1" t="s">
        <v>77</v>
      </c>
      <c r="AH232" s="1" t="s">
        <v>125</v>
      </c>
      <c r="AI232" s="1" t="s">
        <v>79</v>
      </c>
      <c r="AJ232" s="1" t="s">
        <v>283</v>
      </c>
      <c r="AK232" s="1" t="s">
        <v>2395</v>
      </c>
      <c r="AL232" s="1" t="s">
        <v>2318</v>
      </c>
      <c r="AM232" s="2">
        <v>45718.535162037035</v>
      </c>
      <c r="AN232" s="1" t="s">
        <v>2395</v>
      </c>
      <c r="AP232" s="1">
        <v>5755446</v>
      </c>
      <c r="AQ232" s="1" t="s">
        <v>83</v>
      </c>
      <c r="AR232" s="2">
        <v>45719.570173611108</v>
      </c>
      <c r="AS232" s="1" t="s">
        <v>84</v>
      </c>
      <c r="AT232" s="2">
        <v>45720.333333333336</v>
      </c>
      <c r="AU232" s="1" t="s">
        <v>85</v>
      </c>
      <c r="AV232" s="1" t="s">
        <v>149</v>
      </c>
      <c r="AW232" s="1" t="s">
        <v>150</v>
      </c>
      <c r="AX232" s="1" t="s">
        <v>516</v>
      </c>
      <c r="AZ232" s="2">
        <v>45719.570173611108</v>
      </c>
      <c r="BB232" s="1" t="s">
        <v>765</v>
      </c>
      <c r="BC232" s="1" t="s">
        <v>766</v>
      </c>
      <c r="BD232" s="1" t="s">
        <v>767</v>
      </c>
      <c r="BE232" s="1" t="s">
        <v>2396</v>
      </c>
      <c r="BF232" s="1" t="s">
        <v>156</v>
      </c>
    </row>
    <row r="233" spans="1:58" x14ac:dyDescent="0.35">
      <c r="A233" s="1">
        <v>3013305</v>
      </c>
      <c r="B233" s="1" t="s">
        <v>58</v>
      </c>
      <c r="C233" s="1">
        <v>41051421</v>
      </c>
      <c r="D233" s="1">
        <v>338679601</v>
      </c>
      <c r="E233" s="1" t="s">
        <v>59</v>
      </c>
      <c r="F233" s="1" t="s">
        <v>60</v>
      </c>
      <c r="G233" s="1" t="s">
        <v>2397</v>
      </c>
      <c r="H233" s="1" t="s">
        <v>2398</v>
      </c>
      <c r="I233" s="1">
        <v>781777520</v>
      </c>
      <c r="J233" s="1" t="s">
        <v>2399</v>
      </c>
      <c r="K233" s="1">
        <v>12</v>
      </c>
      <c r="L233" s="1" t="s">
        <v>64</v>
      </c>
      <c r="M233" s="1" t="s">
        <v>65</v>
      </c>
      <c r="N233" s="2">
        <v>45096.525740740741</v>
      </c>
      <c r="O233" s="1" t="s">
        <v>66</v>
      </c>
      <c r="Q233" s="1" t="s">
        <v>67</v>
      </c>
      <c r="R233" s="2">
        <v>45718.53534722222</v>
      </c>
      <c r="S233" s="1" t="s">
        <v>1753</v>
      </c>
      <c r="T233" s="1" t="s">
        <v>69</v>
      </c>
      <c r="U233" s="1" t="s">
        <v>70</v>
      </c>
      <c r="V233" s="1" t="s">
        <v>2400</v>
      </c>
      <c r="Y233" s="1" t="s">
        <v>865</v>
      </c>
      <c r="Z233" s="1" t="s">
        <v>477</v>
      </c>
      <c r="AA233" s="1" t="s">
        <v>478</v>
      </c>
      <c r="AB233" s="1" t="s">
        <v>2401</v>
      </c>
      <c r="AE233" s="2">
        <v>45718.535358796296</v>
      </c>
      <c r="AF233" s="1" t="s">
        <v>77</v>
      </c>
      <c r="AH233" s="1" t="s">
        <v>125</v>
      </c>
      <c r="AI233" s="1" t="s">
        <v>79</v>
      </c>
      <c r="AJ233" s="1" t="s">
        <v>378</v>
      </c>
      <c r="AK233" s="1" t="s">
        <v>1423</v>
      </c>
      <c r="AL233" s="1" t="s">
        <v>1753</v>
      </c>
      <c r="AM233" s="2">
        <v>45718.535393518519</v>
      </c>
      <c r="AN233" s="1" t="s">
        <v>1423</v>
      </c>
      <c r="AP233" s="1">
        <v>5755447</v>
      </c>
      <c r="AQ233" s="1" t="s">
        <v>83</v>
      </c>
      <c r="AR233" s="2">
        <v>45719.518321759257</v>
      </c>
      <c r="AS233" s="1" t="s">
        <v>84</v>
      </c>
      <c r="AT233" s="2">
        <v>45720.333333333336</v>
      </c>
      <c r="AU233" s="1" t="s">
        <v>85</v>
      </c>
      <c r="AV233" s="1" t="s">
        <v>480</v>
      </c>
      <c r="AW233" s="1" t="s">
        <v>481</v>
      </c>
      <c r="AX233" s="1" t="s">
        <v>2402</v>
      </c>
      <c r="AZ233" s="2">
        <v>45719.518321759257</v>
      </c>
      <c r="BB233" s="1" t="s">
        <v>765</v>
      </c>
      <c r="BC233" s="1" t="s">
        <v>766</v>
      </c>
      <c r="BD233" s="1" t="s">
        <v>767</v>
      </c>
      <c r="BE233" s="1" t="s">
        <v>1120</v>
      </c>
      <c r="BF233" s="1" t="s">
        <v>431</v>
      </c>
    </row>
    <row r="234" spans="1:58" x14ac:dyDescent="0.35">
      <c r="A234" s="1">
        <v>3013306</v>
      </c>
      <c r="B234" s="1" t="s">
        <v>58</v>
      </c>
      <c r="C234" s="1">
        <v>38943601</v>
      </c>
      <c r="D234" s="1">
        <v>338720759</v>
      </c>
      <c r="E234" s="1" t="s">
        <v>59</v>
      </c>
      <c r="F234" s="1" t="s">
        <v>60</v>
      </c>
      <c r="G234" s="1" t="s">
        <v>2403</v>
      </c>
      <c r="H234" s="1" t="s">
        <v>2404</v>
      </c>
      <c r="I234" s="1">
        <v>774354052</v>
      </c>
      <c r="J234" s="1" t="s">
        <v>531</v>
      </c>
      <c r="K234" s="1">
        <v>13</v>
      </c>
      <c r="L234" s="1" t="s">
        <v>64</v>
      </c>
      <c r="M234" s="1" t="s">
        <v>65</v>
      </c>
      <c r="N234" s="2">
        <v>45039</v>
      </c>
      <c r="O234" s="1" t="s">
        <v>353</v>
      </c>
      <c r="Q234" s="1" t="s">
        <v>67</v>
      </c>
      <c r="R234" s="2">
        <v>45718.535497685189</v>
      </c>
      <c r="S234" s="1" t="s">
        <v>2405</v>
      </c>
      <c r="T234" s="1" t="s">
        <v>69</v>
      </c>
      <c r="U234" s="1" t="s">
        <v>1031</v>
      </c>
      <c r="V234" s="1" t="s">
        <v>2406</v>
      </c>
      <c r="W234" s="1" t="s">
        <v>653</v>
      </c>
      <c r="X234" s="1" t="s">
        <v>654</v>
      </c>
      <c r="Y234" s="1" t="s">
        <v>2407</v>
      </c>
      <c r="Z234" s="1" t="s">
        <v>944</v>
      </c>
      <c r="AA234" s="1" t="s">
        <v>2408</v>
      </c>
      <c r="AB234" s="1" t="s">
        <v>124</v>
      </c>
      <c r="AE234" s="2">
        <v>45718.535509259258</v>
      </c>
      <c r="AF234" s="1" t="s">
        <v>77</v>
      </c>
      <c r="AH234" s="1" t="s">
        <v>125</v>
      </c>
      <c r="AI234" s="1" t="s">
        <v>79</v>
      </c>
      <c r="AJ234" s="1" t="s">
        <v>378</v>
      </c>
      <c r="AK234" s="1" t="s">
        <v>2409</v>
      </c>
      <c r="AL234" s="1" t="s">
        <v>2405</v>
      </c>
      <c r="AM234" s="2">
        <v>45718.535543981481</v>
      </c>
      <c r="AN234" s="1" t="s">
        <v>2409</v>
      </c>
      <c r="AP234" s="1">
        <v>5755448</v>
      </c>
      <c r="AQ234" s="1" t="s">
        <v>83</v>
      </c>
      <c r="AR234" s="2">
        <v>45719.654027777775</v>
      </c>
      <c r="AS234" s="1" t="s">
        <v>84</v>
      </c>
      <c r="AT234" s="2">
        <v>45720.333333333336</v>
      </c>
      <c r="AU234" s="1" t="s">
        <v>85</v>
      </c>
      <c r="AV234" s="1" t="s">
        <v>608</v>
      </c>
      <c r="AW234" s="1" t="s">
        <v>609</v>
      </c>
      <c r="AX234" s="1" t="s">
        <v>2410</v>
      </c>
      <c r="AZ234" s="2">
        <v>45719.654027777775</v>
      </c>
      <c r="BB234" s="1" t="s">
        <v>2089</v>
      </c>
      <c r="BC234" s="1" t="s">
        <v>814</v>
      </c>
      <c r="BD234" s="1" t="s">
        <v>815</v>
      </c>
      <c r="BE234" s="1" t="s">
        <v>2411</v>
      </c>
      <c r="BF234" s="1" t="s">
        <v>612</v>
      </c>
    </row>
    <row r="235" spans="1:58" x14ac:dyDescent="0.35">
      <c r="A235" s="1">
        <v>3013307</v>
      </c>
      <c r="B235" s="1" t="s">
        <v>58</v>
      </c>
      <c r="C235" s="1">
        <v>40253821</v>
      </c>
      <c r="D235" s="1">
        <v>338589301</v>
      </c>
      <c r="E235" s="1" t="s">
        <v>59</v>
      </c>
      <c r="F235" s="1" t="s">
        <v>60</v>
      </c>
      <c r="G235" s="1" t="s">
        <v>2412</v>
      </c>
      <c r="I235" s="1">
        <v>785400989</v>
      </c>
      <c r="J235" s="1" t="s">
        <v>2413</v>
      </c>
      <c r="K235" s="1">
        <v>20</v>
      </c>
      <c r="L235" s="1" t="s">
        <v>294</v>
      </c>
      <c r="M235" s="1" t="s">
        <v>295</v>
      </c>
      <c r="N235" s="2">
        <v>45329.595150462963</v>
      </c>
      <c r="O235" s="1" t="s">
        <v>520</v>
      </c>
      <c r="Q235" s="1" t="s">
        <v>67</v>
      </c>
      <c r="R235" s="2">
        <v>45718.539201388892</v>
      </c>
      <c r="S235" s="1" t="s">
        <v>2414</v>
      </c>
      <c r="T235" s="1" t="s">
        <v>412</v>
      </c>
      <c r="U235" s="1" t="s">
        <v>70</v>
      </c>
      <c r="V235" s="1" t="s">
        <v>2415</v>
      </c>
      <c r="W235" s="1" t="s">
        <v>72</v>
      </c>
      <c r="X235" s="1" t="s">
        <v>881</v>
      </c>
      <c r="Y235" s="1" t="s">
        <v>2416</v>
      </c>
      <c r="Z235" s="1" t="s">
        <v>883</v>
      </c>
      <c r="AA235" s="1" t="s">
        <v>2417</v>
      </c>
      <c r="AB235" s="1" t="s">
        <v>124</v>
      </c>
      <c r="AE235" s="2">
        <v>45719.612430555557</v>
      </c>
      <c r="AF235" s="1" t="s">
        <v>417</v>
      </c>
      <c r="AG235" s="1">
        <v>48</v>
      </c>
      <c r="AH235" s="1" t="s">
        <v>125</v>
      </c>
      <c r="AI235" s="1" t="s">
        <v>464</v>
      </c>
      <c r="AJ235" s="1" t="s">
        <v>126</v>
      </c>
      <c r="AK235" s="1" t="s">
        <v>2418</v>
      </c>
      <c r="AL235" s="1" t="s">
        <v>897</v>
      </c>
      <c r="AM235" s="2">
        <v>45719.612557870372</v>
      </c>
      <c r="AO235" s="1" t="s">
        <v>897</v>
      </c>
      <c r="AP235" s="1">
        <v>5758592</v>
      </c>
      <c r="AQ235" s="1" t="s">
        <v>83</v>
      </c>
      <c r="AR235" s="2">
        <v>45720.490995370368</v>
      </c>
      <c r="AS235" s="1" t="s">
        <v>84</v>
      </c>
      <c r="AT235" s="2">
        <v>45719.5625</v>
      </c>
      <c r="AU235" s="1" t="s">
        <v>85</v>
      </c>
      <c r="AV235" s="1" t="s">
        <v>1354</v>
      </c>
      <c r="AW235" s="1" t="s">
        <v>1355</v>
      </c>
      <c r="AX235" s="1" t="s">
        <v>2419</v>
      </c>
      <c r="AY235" s="2">
        <v>45721.612430555557</v>
      </c>
      <c r="AZ235" s="2">
        <v>45720.490995370368</v>
      </c>
      <c r="BA235" s="1" t="s">
        <v>419</v>
      </c>
      <c r="BB235" s="1" t="s">
        <v>594</v>
      </c>
      <c r="BC235" s="1" t="s">
        <v>595</v>
      </c>
      <c r="BD235" s="1" t="s">
        <v>596</v>
      </c>
      <c r="BE235" s="1" t="s">
        <v>2420</v>
      </c>
      <c r="BF235" s="1" t="s">
        <v>897</v>
      </c>
    </row>
    <row r="236" spans="1:58" x14ac:dyDescent="0.35">
      <c r="A236" s="1">
        <v>3013309</v>
      </c>
      <c r="B236" s="1" t="s">
        <v>58</v>
      </c>
      <c r="C236" s="1">
        <v>42216521</v>
      </c>
      <c r="D236" s="1">
        <v>338587676</v>
      </c>
      <c r="E236" s="1" t="s">
        <v>59</v>
      </c>
      <c r="F236" s="1" t="s">
        <v>60</v>
      </c>
      <c r="G236" s="1" t="s">
        <v>422</v>
      </c>
      <c r="H236" s="1" t="s">
        <v>2421</v>
      </c>
      <c r="I236" s="1">
        <v>772074912</v>
      </c>
      <c r="J236" s="1" t="s">
        <v>2422</v>
      </c>
      <c r="K236" s="1">
        <v>13</v>
      </c>
      <c r="L236" s="1" t="s">
        <v>64</v>
      </c>
      <c r="M236" s="1" t="s">
        <v>65</v>
      </c>
      <c r="N236" s="2">
        <v>45271.696851851855</v>
      </c>
      <c r="O236" s="1" t="s">
        <v>353</v>
      </c>
      <c r="Q236" s="1" t="s">
        <v>67</v>
      </c>
      <c r="R236" s="2">
        <v>45718.540682870371</v>
      </c>
      <c r="S236" s="1" t="s">
        <v>2271</v>
      </c>
      <c r="T236" s="1" t="s">
        <v>100</v>
      </c>
      <c r="U236" s="1" t="s">
        <v>70</v>
      </c>
      <c r="V236" s="1" t="s">
        <v>2423</v>
      </c>
      <c r="W236" s="1" t="s">
        <v>72</v>
      </c>
      <c r="X236" s="1" t="s">
        <v>73</v>
      </c>
      <c r="Y236" s="1" t="s">
        <v>1182</v>
      </c>
      <c r="Z236" s="1" t="s">
        <v>1352</v>
      </c>
      <c r="AA236" s="1" t="s">
        <v>2290</v>
      </c>
      <c r="AB236" s="1" t="s">
        <v>2291</v>
      </c>
      <c r="AE236" s="2">
        <v>45718.540694444448</v>
      </c>
      <c r="AF236" s="1" t="s">
        <v>77</v>
      </c>
      <c r="AH236" s="1" t="s">
        <v>78</v>
      </c>
      <c r="AI236" s="1" t="s">
        <v>79</v>
      </c>
      <c r="AJ236" s="1" t="s">
        <v>378</v>
      </c>
      <c r="AK236" s="1" t="s">
        <v>2424</v>
      </c>
      <c r="AL236" s="1" t="s">
        <v>2271</v>
      </c>
      <c r="AM236" s="2">
        <v>45718.540729166663</v>
      </c>
      <c r="AN236" s="1" t="s">
        <v>2424</v>
      </c>
      <c r="AP236" s="1">
        <v>5755453</v>
      </c>
      <c r="AQ236" s="1" t="s">
        <v>83</v>
      </c>
      <c r="AR236" s="2">
        <v>45719.586365740739</v>
      </c>
      <c r="AS236" s="1" t="s">
        <v>84</v>
      </c>
      <c r="AT236" s="2">
        <v>45720.305555555555</v>
      </c>
      <c r="AU236" s="1" t="s">
        <v>85</v>
      </c>
      <c r="AV236" s="1" t="s">
        <v>2382</v>
      </c>
      <c r="AW236" s="1" t="s">
        <v>2383</v>
      </c>
      <c r="AX236" s="1" t="s">
        <v>2384</v>
      </c>
      <c r="AZ236" s="2">
        <v>45719.586365740739</v>
      </c>
      <c r="BB236" s="1" t="s">
        <v>89</v>
      </c>
      <c r="BC236" s="1" t="s">
        <v>90</v>
      </c>
      <c r="BD236" s="1" t="s">
        <v>91</v>
      </c>
      <c r="BE236" s="1" t="s">
        <v>2425</v>
      </c>
      <c r="BF236" s="1" t="s">
        <v>1936</v>
      </c>
    </row>
    <row r="237" spans="1:58" x14ac:dyDescent="0.35">
      <c r="A237" s="1">
        <v>3013311</v>
      </c>
      <c r="B237" s="1" t="s">
        <v>58</v>
      </c>
      <c r="C237" s="1">
        <v>43052291</v>
      </c>
      <c r="D237" s="1">
        <v>338561841</v>
      </c>
      <c r="E237" s="1" t="s">
        <v>59</v>
      </c>
      <c r="F237" s="1" t="s">
        <v>60</v>
      </c>
      <c r="G237" s="1" t="s">
        <v>2426</v>
      </c>
      <c r="H237" s="1" t="s">
        <v>2427</v>
      </c>
      <c r="I237" s="1">
        <v>778889955</v>
      </c>
      <c r="J237" s="1" t="s">
        <v>2428</v>
      </c>
      <c r="K237" s="1">
        <v>12</v>
      </c>
      <c r="L237" s="1" t="s">
        <v>64</v>
      </c>
      <c r="M237" s="1" t="s">
        <v>65</v>
      </c>
      <c r="N237" s="2">
        <v>45412.472986111112</v>
      </c>
      <c r="O237" s="1" t="s">
        <v>66</v>
      </c>
      <c r="Q237" s="1" t="s">
        <v>67</v>
      </c>
      <c r="R237" s="2">
        <v>45718.541377314818</v>
      </c>
      <c r="S237" s="1" t="s">
        <v>1386</v>
      </c>
      <c r="T237" s="1" t="s">
        <v>100</v>
      </c>
      <c r="U237" s="1" t="s">
        <v>70</v>
      </c>
      <c r="V237" s="1" t="s">
        <v>2429</v>
      </c>
      <c r="W237" s="1" t="s">
        <v>72</v>
      </c>
      <c r="X237" s="1" t="s">
        <v>183</v>
      </c>
      <c r="Y237" s="1" t="s">
        <v>1917</v>
      </c>
      <c r="Z237" s="1" t="s">
        <v>75</v>
      </c>
      <c r="AA237" s="1" t="s">
        <v>185</v>
      </c>
      <c r="AB237" s="1" t="s">
        <v>2430</v>
      </c>
      <c r="AE237" s="2">
        <v>45718.541388888887</v>
      </c>
      <c r="AF237" s="1" t="s">
        <v>77</v>
      </c>
      <c r="AH237" s="1" t="s">
        <v>78</v>
      </c>
      <c r="AI237" s="1" t="s">
        <v>79</v>
      </c>
      <c r="AJ237" s="1" t="s">
        <v>378</v>
      </c>
      <c r="AK237" s="1" t="s">
        <v>2431</v>
      </c>
      <c r="AL237" s="1" t="s">
        <v>1386</v>
      </c>
      <c r="AM237" s="2">
        <v>45718.54142361111</v>
      </c>
      <c r="AN237" s="1" t="s">
        <v>2431</v>
      </c>
      <c r="AP237" s="1">
        <v>5755455</v>
      </c>
      <c r="AQ237" s="1" t="s">
        <v>83</v>
      </c>
      <c r="AR237" s="2">
        <v>45720.609074074076</v>
      </c>
      <c r="AS237" s="1" t="s">
        <v>84</v>
      </c>
      <c r="AT237" s="2">
        <v>45720.333333333336</v>
      </c>
      <c r="AU237" s="1" t="s">
        <v>85</v>
      </c>
      <c r="AV237" s="1" t="s">
        <v>480</v>
      </c>
      <c r="AW237" s="1" t="s">
        <v>481</v>
      </c>
      <c r="AX237" s="1" t="s">
        <v>482</v>
      </c>
      <c r="AZ237" s="2">
        <v>45720.609074074076</v>
      </c>
      <c r="BB237" s="1" t="s">
        <v>2432</v>
      </c>
      <c r="BC237" s="1" t="s">
        <v>2433</v>
      </c>
      <c r="BD237" s="1" t="s">
        <v>2434</v>
      </c>
      <c r="BE237" s="1" t="s">
        <v>2435</v>
      </c>
      <c r="BF237" s="1" t="s">
        <v>188</v>
      </c>
    </row>
    <row r="238" spans="1:58" x14ac:dyDescent="0.35">
      <c r="A238" s="1">
        <v>3013315</v>
      </c>
      <c r="B238" s="1" t="s">
        <v>327</v>
      </c>
      <c r="C238" s="1">
        <v>32477151</v>
      </c>
      <c r="D238" s="1">
        <v>339572809</v>
      </c>
      <c r="E238" s="1" t="s">
        <v>59</v>
      </c>
      <c r="F238" s="1" t="s">
        <v>60</v>
      </c>
      <c r="G238" s="1" t="s">
        <v>350</v>
      </c>
      <c r="H238" s="1" t="s">
        <v>1647</v>
      </c>
      <c r="I238" s="1">
        <v>777466839</v>
      </c>
      <c r="J238" s="1" t="s">
        <v>2436</v>
      </c>
      <c r="K238" s="1">
        <v>14</v>
      </c>
      <c r="L238" s="1" t="s">
        <v>64</v>
      </c>
      <c r="M238" s="1" t="s">
        <v>65</v>
      </c>
      <c r="N238" s="2">
        <v>43116</v>
      </c>
      <c r="O238" s="1" t="s">
        <v>331</v>
      </c>
      <c r="Q238" s="1" t="s">
        <v>67</v>
      </c>
      <c r="R238" s="2">
        <v>45718.544814814813</v>
      </c>
      <c r="S238" s="1" t="s">
        <v>2437</v>
      </c>
      <c r="T238" s="1" t="s">
        <v>69</v>
      </c>
      <c r="U238" s="1" t="s">
        <v>70</v>
      </c>
      <c r="V238" s="1" t="s">
        <v>2438</v>
      </c>
      <c r="W238" s="1" t="s">
        <v>263</v>
      </c>
      <c r="X238" s="1" t="s">
        <v>840</v>
      </c>
      <c r="Y238" s="1" t="s">
        <v>2439</v>
      </c>
      <c r="Z238" s="1" t="s">
        <v>841</v>
      </c>
      <c r="AA238" s="1" t="s">
        <v>2440</v>
      </c>
      <c r="AB238" s="1" t="s">
        <v>124</v>
      </c>
      <c r="AE238" s="2">
        <v>45718.54482638889</v>
      </c>
      <c r="AF238" s="1" t="s">
        <v>77</v>
      </c>
      <c r="AH238" s="1" t="s">
        <v>125</v>
      </c>
      <c r="AI238" s="1" t="s">
        <v>106</v>
      </c>
      <c r="AJ238" s="1" t="s">
        <v>1326</v>
      </c>
      <c r="AK238" s="1" t="s">
        <v>2438</v>
      </c>
      <c r="AL238" s="1" t="s">
        <v>2437</v>
      </c>
      <c r="AM238" s="2">
        <v>45718.544861111113</v>
      </c>
      <c r="AN238" s="1" t="s">
        <v>2438</v>
      </c>
      <c r="AP238" s="1">
        <v>5755461</v>
      </c>
      <c r="AQ238" s="1" t="s">
        <v>83</v>
      </c>
      <c r="AR238" s="2">
        <v>45720.463472222225</v>
      </c>
      <c r="AS238" s="1" t="s">
        <v>84</v>
      </c>
      <c r="AT238" s="2">
        <v>45720.333333333336</v>
      </c>
      <c r="AU238" s="1" t="s">
        <v>85</v>
      </c>
      <c r="AV238" s="1" t="s">
        <v>1328</v>
      </c>
      <c r="AW238" s="1" t="s">
        <v>1329</v>
      </c>
      <c r="AX238" s="1" t="s">
        <v>2441</v>
      </c>
      <c r="AZ238" s="2">
        <v>45720.463472222225</v>
      </c>
      <c r="BB238" s="1" t="s">
        <v>236</v>
      </c>
      <c r="BC238" s="1" t="s">
        <v>237</v>
      </c>
      <c r="BD238" s="1" t="s">
        <v>238</v>
      </c>
      <c r="BE238" s="1" t="s">
        <v>2442</v>
      </c>
      <c r="BF238" s="1" t="s">
        <v>914</v>
      </c>
    </row>
    <row r="239" spans="1:58" x14ac:dyDescent="0.35">
      <c r="A239" s="1">
        <v>3013316</v>
      </c>
      <c r="B239" s="1" t="s">
        <v>58</v>
      </c>
      <c r="C239" s="1">
        <v>43095911</v>
      </c>
      <c r="D239" s="1">
        <v>338924459</v>
      </c>
      <c r="E239" s="1" t="s">
        <v>59</v>
      </c>
      <c r="F239" s="1" t="s">
        <v>60</v>
      </c>
      <c r="G239" s="1" t="s">
        <v>509</v>
      </c>
      <c r="H239" s="1" t="s">
        <v>2443</v>
      </c>
      <c r="I239" s="1">
        <v>772702814</v>
      </c>
      <c r="J239" s="1" t="s">
        <v>1752</v>
      </c>
      <c r="K239" s="1">
        <v>12</v>
      </c>
      <c r="L239" s="1" t="s">
        <v>64</v>
      </c>
      <c r="M239" s="1" t="s">
        <v>65</v>
      </c>
      <c r="N239" s="2">
        <v>45414.527592592596</v>
      </c>
      <c r="O239" s="1" t="s">
        <v>66</v>
      </c>
      <c r="Q239" s="1" t="s">
        <v>67</v>
      </c>
      <c r="R239" s="2">
        <v>45718.54519675926</v>
      </c>
      <c r="S239" s="1" t="s">
        <v>2405</v>
      </c>
      <c r="T239" s="1" t="s">
        <v>69</v>
      </c>
      <c r="U239" s="1" t="s">
        <v>70</v>
      </c>
      <c r="V239" s="1" t="s">
        <v>2444</v>
      </c>
      <c r="Y239" s="1" t="s">
        <v>2445</v>
      </c>
      <c r="Z239" s="1" t="s">
        <v>2311</v>
      </c>
      <c r="AA239" s="1">
        <v>252</v>
      </c>
      <c r="AB239" s="1" t="s">
        <v>124</v>
      </c>
      <c r="AE239" s="2">
        <v>45718.545208333337</v>
      </c>
      <c r="AF239" s="1" t="s">
        <v>77</v>
      </c>
      <c r="AH239" s="1" t="s">
        <v>125</v>
      </c>
      <c r="AI239" s="1" t="s">
        <v>79</v>
      </c>
      <c r="AJ239" s="1" t="s">
        <v>378</v>
      </c>
      <c r="AK239" s="1" t="s">
        <v>2409</v>
      </c>
      <c r="AL239" s="1" t="s">
        <v>2405</v>
      </c>
      <c r="AM239" s="2">
        <v>45718.545231481483</v>
      </c>
      <c r="AN239" s="1" t="s">
        <v>2409</v>
      </c>
      <c r="AP239" s="1">
        <v>5755462</v>
      </c>
      <c r="AQ239" s="1" t="s">
        <v>83</v>
      </c>
      <c r="AR239" s="2">
        <v>45719.760104166664</v>
      </c>
      <c r="AS239" s="1" t="s">
        <v>84</v>
      </c>
      <c r="AT239" s="2">
        <v>45720.322916666664</v>
      </c>
      <c r="AU239" s="1" t="s">
        <v>85</v>
      </c>
      <c r="AV239" s="1" t="s">
        <v>645</v>
      </c>
      <c r="AW239" s="1" t="s">
        <v>646</v>
      </c>
      <c r="AX239" s="1" t="s">
        <v>2446</v>
      </c>
      <c r="AZ239" s="2">
        <v>45719.760104166664</v>
      </c>
      <c r="BB239" s="1" t="s">
        <v>1658</v>
      </c>
      <c r="BC239" s="1" t="s">
        <v>1659</v>
      </c>
      <c r="BD239" s="1" t="s">
        <v>1660</v>
      </c>
      <c r="BE239" s="1" t="s">
        <v>2447</v>
      </c>
      <c r="BF239" s="1" t="s">
        <v>906</v>
      </c>
    </row>
    <row r="240" spans="1:58" x14ac:dyDescent="0.35">
      <c r="A240" s="1">
        <v>3013317</v>
      </c>
      <c r="B240" s="1" t="s">
        <v>223</v>
      </c>
      <c r="C240" s="1">
        <v>38615391</v>
      </c>
      <c r="D240" s="1">
        <v>339609567</v>
      </c>
      <c r="E240" s="1" t="s">
        <v>59</v>
      </c>
      <c r="F240" s="1" t="s">
        <v>60</v>
      </c>
      <c r="G240" s="1" t="s">
        <v>2448</v>
      </c>
      <c r="H240" s="1" t="s">
        <v>2449</v>
      </c>
      <c r="I240" s="1">
        <v>768120332</v>
      </c>
      <c r="J240" s="1" t="s">
        <v>2450</v>
      </c>
      <c r="K240" s="1">
        <v>16</v>
      </c>
      <c r="L240" s="1" t="s">
        <v>64</v>
      </c>
      <c r="M240" s="1" t="s">
        <v>65</v>
      </c>
      <c r="N240" s="2">
        <v>44572.083333333336</v>
      </c>
      <c r="O240" s="1" t="s">
        <v>98</v>
      </c>
      <c r="Q240" s="1" t="s">
        <v>67</v>
      </c>
      <c r="R240" s="2">
        <v>45718.54550925926</v>
      </c>
      <c r="S240" s="1" t="s">
        <v>630</v>
      </c>
      <c r="T240" s="1" t="s">
        <v>69</v>
      </c>
      <c r="U240" s="1" t="s">
        <v>1031</v>
      </c>
      <c r="V240" s="1" t="s">
        <v>2451</v>
      </c>
      <c r="W240" s="1" t="s">
        <v>578</v>
      </c>
      <c r="X240" s="1" t="s">
        <v>2452</v>
      </c>
      <c r="Y240" s="1" t="s">
        <v>2453</v>
      </c>
      <c r="Z240" s="1" t="s">
        <v>1756</v>
      </c>
      <c r="AA240" s="1" t="s">
        <v>2454</v>
      </c>
      <c r="AB240" s="1" t="s">
        <v>124</v>
      </c>
      <c r="AE240" s="2">
        <v>45718.545520833337</v>
      </c>
      <c r="AF240" s="1" t="s">
        <v>77</v>
      </c>
      <c r="AH240" s="1" t="s">
        <v>125</v>
      </c>
      <c r="AI240" s="1" t="s">
        <v>106</v>
      </c>
      <c r="AJ240" s="1" t="s">
        <v>674</v>
      </c>
      <c r="AK240" s="1" t="s">
        <v>2455</v>
      </c>
      <c r="AL240" s="1" t="s">
        <v>630</v>
      </c>
      <c r="AM240" s="2">
        <v>45718.545543981483</v>
      </c>
      <c r="AN240" s="1" t="s">
        <v>2455</v>
      </c>
      <c r="AP240" s="1">
        <v>5755463</v>
      </c>
      <c r="AQ240" s="1" t="s">
        <v>83</v>
      </c>
      <c r="AR240" s="2">
        <v>45720.521319444444</v>
      </c>
      <c r="AS240" s="1" t="s">
        <v>84</v>
      </c>
      <c r="AT240" s="2">
        <v>45720.333333333336</v>
      </c>
      <c r="AU240" s="1" t="s">
        <v>85</v>
      </c>
      <c r="AV240" s="1" t="s">
        <v>700</v>
      </c>
      <c r="AW240" s="1" t="s">
        <v>701</v>
      </c>
      <c r="AX240" s="1" t="s">
        <v>2456</v>
      </c>
      <c r="AZ240" s="2">
        <v>45720.521319444444</v>
      </c>
      <c r="BB240" s="1" t="s">
        <v>2457</v>
      </c>
      <c r="BC240" s="1" t="s">
        <v>2458</v>
      </c>
      <c r="BD240" s="1" t="s">
        <v>2459</v>
      </c>
      <c r="BE240" s="1" t="s">
        <v>2460</v>
      </c>
      <c r="BF240" s="1" t="s">
        <v>137</v>
      </c>
    </row>
    <row r="241" spans="1:58" x14ac:dyDescent="0.35">
      <c r="A241" s="1">
        <v>3013319</v>
      </c>
      <c r="B241" s="1" t="s">
        <v>223</v>
      </c>
      <c r="C241" s="1">
        <v>42169701</v>
      </c>
      <c r="D241" s="1">
        <v>338544732</v>
      </c>
      <c r="E241" s="1" t="s">
        <v>59</v>
      </c>
      <c r="F241" s="1" t="s">
        <v>60</v>
      </c>
      <c r="G241" s="1" t="s">
        <v>876</v>
      </c>
      <c r="H241" s="1" t="s">
        <v>315</v>
      </c>
      <c r="I241" s="1">
        <v>774569503</v>
      </c>
      <c r="J241" s="1" t="s">
        <v>511</v>
      </c>
      <c r="K241" s="1">
        <v>13</v>
      </c>
      <c r="L241" s="1" t="s">
        <v>244</v>
      </c>
      <c r="M241" s="1" t="s">
        <v>65</v>
      </c>
      <c r="N241" s="2">
        <v>45262.632638888892</v>
      </c>
      <c r="O241" s="1" t="s">
        <v>98</v>
      </c>
      <c r="Q241" s="1" t="s">
        <v>67</v>
      </c>
      <c r="R241" s="2">
        <v>45718.546053240738</v>
      </c>
      <c r="S241" s="1" t="s">
        <v>2461</v>
      </c>
      <c r="T241" s="1" t="s">
        <v>69</v>
      </c>
      <c r="U241" s="1" t="s">
        <v>70</v>
      </c>
      <c r="V241" s="1" t="s">
        <v>2462</v>
      </c>
      <c r="W241" s="1" t="s">
        <v>334</v>
      </c>
      <c r="X241" s="1" t="s">
        <v>1153</v>
      </c>
      <c r="Y241" s="1" t="s">
        <v>2463</v>
      </c>
      <c r="Z241" s="1" t="s">
        <v>2464</v>
      </c>
      <c r="AA241" s="1" t="s">
        <v>2465</v>
      </c>
      <c r="AB241" s="1" t="s">
        <v>2465</v>
      </c>
      <c r="AE241" s="2">
        <v>45718.546064814815</v>
      </c>
      <c r="AF241" s="1" t="s">
        <v>77</v>
      </c>
      <c r="AH241" s="1" t="s">
        <v>125</v>
      </c>
      <c r="AI241" s="1" t="s">
        <v>360</v>
      </c>
      <c r="AJ241" s="1" t="s">
        <v>107</v>
      </c>
      <c r="AK241" s="1" t="s">
        <v>2240</v>
      </c>
      <c r="AL241" s="1" t="s">
        <v>2461</v>
      </c>
      <c r="AM241" s="2">
        <v>45718.546099537038</v>
      </c>
      <c r="AN241" s="1" t="s">
        <v>2240</v>
      </c>
      <c r="AP241" s="1">
        <v>5755465</v>
      </c>
      <c r="AQ241" s="1" t="s">
        <v>83</v>
      </c>
      <c r="AR241" s="2">
        <v>45719.632476851853</v>
      </c>
      <c r="AS241" s="1" t="s">
        <v>84</v>
      </c>
      <c r="AT241" s="2">
        <v>45720.333333333336</v>
      </c>
      <c r="AU241" s="1" t="s">
        <v>85</v>
      </c>
      <c r="AV241" s="1" t="s">
        <v>1214</v>
      </c>
      <c r="AW241" s="1" t="s">
        <v>1215</v>
      </c>
      <c r="AX241" s="1" t="s">
        <v>2466</v>
      </c>
      <c r="AZ241" s="2">
        <v>45719.632476851853</v>
      </c>
      <c r="BB241" s="1" t="s">
        <v>746</v>
      </c>
      <c r="BC241" s="1" t="s">
        <v>747</v>
      </c>
      <c r="BD241" s="1" t="s">
        <v>748</v>
      </c>
      <c r="BE241" s="1" t="s">
        <v>2467</v>
      </c>
      <c r="BF241" s="1" t="s">
        <v>290</v>
      </c>
    </row>
    <row r="242" spans="1:58" x14ac:dyDescent="0.35">
      <c r="A242" s="1">
        <v>3013321</v>
      </c>
      <c r="B242" s="1" t="s">
        <v>58</v>
      </c>
      <c r="C242" s="1">
        <v>37467081</v>
      </c>
      <c r="D242" s="1">
        <v>339517078</v>
      </c>
      <c r="E242" s="1" t="s">
        <v>59</v>
      </c>
      <c r="F242" s="1" t="s">
        <v>60</v>
      </c>
      <c r="G242" s="1" t="s">
        <v>859</v>
      </c>
      <c r="H242" s="1" t="s">
        <v>2468</v>
      </c>
      <c r="I242" s="1">
        <v>7.76140093007795E+19</v>
      </c>
      <c r="J242" s="1" t="s">
        <v>2469</v>
      </c>
      <c r="K242" s="1">
        <v>12</v>
      </c>
      <c r="L242" s="1" t="s">
        <v>64</v>
      </c>
      <c r="M242" s="1" t="s">
        <v>65</v>
      </c>
      <c r="N242" s="2">
        <v>45515</v>
      </c>
      <c r="O242" s="1" t="s">
        <v>66</v>
      </c>
      <c r="Q242" s="1" t="s">
        <v>67</v>
      </c>
      <c r="R242" s="2">
        <v>45718.548738425925</v>
      </c>
      <c r="S242" s="1" t="s">
        <v>1020</v>
      </c>
      <c r="T242" s="1" t="s">
        <v>1021</v>
      </c>
      <c r="U242" s="1" t="s">
        <v>385</v>
      </c>
      <c r="V242" s="1" t="s">
        <v>2470</v>
      </c>
      <c r="W242" s="1" t="s">
        <v>263</v>
      </c>
      <c r="X242" s="1" t="s">
        <v>263</v>
      </c>
      <c r="Y242" s="1" t="s">
        <v>2471</v>
      </c>
      <c r="Z242" s="1" t="s">
        <v>852</v>
      </c>
      <c r="AA242" s="1" t="s">
        <v>2472</v>
      </c>
      <c r="AB242" s="1" t="s">
        <v>2472</v>
      </c>
      <c r="AE242" s="2">
        <v>45718.548738425925</v>
      </c>
      <c r="AF242" s="1" t="s">
        <v>77</v>
      </c>
      <c r="AH242" s="1" t="s">
        <v>125</v>
      </c>
      <c r="AI242" s="1" t="s">
        <v>79</v>
      </c>
      <c r="AJ242" s="1" t="s">
        <v>283</v>
      </c>
      <c r="AK242" s="1" t="s">
        <v>2473</v>
      </c>
      <c r="AL242" s="1" t="s">
        <v>1020</v>
      </c>
      <c r="AM242" s="2">
        <v>45718.548773148148</v>
      </c>
      <c r="AN242" s="1" t="s">
        <v>2473</v>
      </c>
      <c r="AP242" s="1">
        <v>5755467</v>
      </c>
      <c r="AQ242" s="1" t="s">
        <v>83</v>
      </c>
      <c r="AR242" s="2">
        <v>45719.580127314817</v>
      </c>
      <c r="AS242" s="1" t="s">
        <v>84</v>
      </c>
      <c r="AT242" s="2">
        <v>45720.371527777781</v>
      </c>
      <c r="AU242" s="1" t="s">
        <v>85</v>
      </c>
      <c r="AV242" s="1" t="s">
        <v>108</v>
      </c>
      <c r="AW242" s="1" t="s">
        <v>109</v>
      </c>
      <c r="AX242" s="1" t="s">
        <v>857</v>
      </c>
      <c r="AZ242" s="2">
        <v>45719.580127314817</v>
      </c>
      <c r="BB242" s="1" t="s">
        <v>152</v>
      </c>
      <c r="BC242" s="1" t="s">
        <v>153</v>
      </c>
      <c r="BD242" s="1" t="s">
        <v>154</v>
      </c>
      <c r="BE242" s="1" t="s">
        <v>2474</v>
      </c>
      <c r="BF242" s="1" t="s">
        <v>274</v>
      </c>
    </row>
    <row r="243" spans="1:58" x14ac:dyDescent="0.35">
      <c r="A243" s="1">
        <v>3013322</v>
      </c>
      <c r="B243" s="1" t="s">
        <v>58</v>
      </c>
      <c r="C243" s="1">
        <v>32823031</v>
      </c>
      <c r="D243" s="1">
        <v>339671613</v>
      </c>
      <c r="E243" s="1" t="s">
        <v>59</v>
      </c>
      <c r="F243" s="1" t="s">
        <v>60</v>
      </c>
      <c r="G243" s="1" t="s">
        <v>2475</v>
      </c>
      <c r="H243" s="1" t="s">
        <v>1336</v>
      </c>
      <c r="I243" s="1">
        <v>776501057</v>
      </c>
      <c r="J243" s="1" t="s">
        <v>2476</v>
      </c>
      <c r="K243" s="1">
        <v>16</v>
      </c>
      <c r="L243" s="1" t="s">
        <v>64</v>
      </c>
      <c r="M243" s="1" t="s">
        <v>65</v>
      </c>
      <c r="N243" s="2">
        <v>45469.588425925926</v>
      </c>
      <c r="O243" s="1" t="s">
        <v>66</v>
      </c>
      <c r="Q243" s="1" t="s">
        <v>67</v>
      </c>
      <c r="R243" s="2">
        <v>45718.549409722225</v>
      </c>
      <c r="S243" s="1" t="s">
        <v>2065</v>
      </c>
      <c r="T243" s="1" t="s">
        <v>1021</v>
      </c>
      <c r="U243" s="1" t="s">
        <v>1189</v>
      </c>
      <c r="V243" s="1" t="s">
        <v>2477</v>
      </c>
      <c r="W243" s="1" t="s">
        <v>578</v>
      </c>
      <c r="X243" s="1" t="s">
        <v>578</v>
      </c>
      <c r="Y243" s="1" t="s">
        <v>2478</v>
      </c>
      <c r="Z243" s="1" t="s">
        <v>580</v>
      </c>
      <c r="AA243" s="1" t="s">
        <v>2479</v>
      </c>
      <c r="AB243" s="1" t="s">
        <v>124</v>
      </c>
      <c r="AE243" s="2">
        <v>45718.806076388886</v>
      </c>
      <c r="AF243" s="1" t="s">
        <v>77</v>
      </c>
      <c r="AH243" s="1" t="s">
        <v>125</v>
      </c>
      <c r="AI243" s="1" t="s">
        <v>58</v>
      </c>
      <c r="AJ243" s="1" t="s">
        <v>126</v>
      </c>
      <c r="AK243" s="1" t="s">
        <v>218</v>
      </c>
      <c r="AL243" s="1" t="s">
        <v>137</v>
      </c>
      <c r="AM243" s="2">
        <v>45718.806134259263</v>
      </c>
      <c r="AN243" s="1" t="s">
        <v>218</v>
      </c>
      <c r="AO243" s="1" t="s">
        <v>137</v>
      </c>
      <c r="AP243" s="1">
        <v>5756028</v>
      </c>
      <c r="AQ243" s="1" t="s">
        <v>83</v>
      </c>
      <c r="AR243" s="2">
        <v>45719.456655092596</v>
      </c>
      <c r="AS243" s="1" t="s">
        <v>84</v>
      </c>
      <c r="AT243" s="2">
        <v>45718.333333333336</v>
      </c>
      <c r="AU243" s="1" t="s">
        <v>85</v>
      </c>
      <c r="AV243" s="1" t="s">
        <v>130</v>
      </c>
      <c r="AW243" s="1" t="s">
        <v>131</v>
      </c>
      <c r="AX243" s="1" t="s">
        <v>132</v>
      </c>
      <c r="AZ243" s="2">
        <v>45719.456655092596</v>
      </c>
      <c r="BB243" s="1" t="s">
        <v>1399</v>
      </c>
      <c r="BC243" s="1" t="s">
        <v>1130</v>
      </c>
      <c r="BD243" s="1" t="s">
        <v>815</v>
      </c>
      <c r="BE243" s="1" t="s">
        <v>1400</v>
      </c>
      <c r="BF243" s="1" t="s">
        <v>137</v>
      </c>
    </row>
    <row r="244" spans="1:58" x14ac:dyDescent="0.35">
      <c r="A244" s="1">
        <v>3013323</v>
      </c>
      <c r="B244" s="1" t="s">
        <v>327</v>
      </c>
      <c r="C244" s="1">
        <v>32160081</v>
      </c>
      <c r="D244" s="1">
        <v>339709386</v>
      </c>
      <c r="E244" s="1" t="s">
        <v>59</v>
      </c>
      <c r="F244" s="1" t="s">
        <v>60</v>
      </c>
      <c r="G244" s="1" t="s">
        <v>1539</v>
      </c>
      <c r="H244" s="1" t="s">
        <v>96</v>
      </c>
      <c r="I244" s="1">
        <v>781359479</v>
      </c>
      <c r="J244" s="1" t="s">
        <v>2480</v>
      </c>
      <c r="K244" s="1">
        <v>14</v>
      </c>
      <c r="L244" s="1" t="s">
        <v>64</v>
      </c>
      <c r="M244" s="1" t="s">
        <v>65</v>
      </c>
      <c r="N244" s="2">
        <v>43229.35193287037</v>
      </c>
      <c r="O244" s="1" t="s">
        <v>331</v>
      </c>
      <c r="Q244" s="1" t="s">
        <v>67</v>
      </c>
      <c r="R244" s="2">
        <v>45718.550613425927</v>
      </c>
      <c r="S244" s="1" t="s">
        <v>2481</v>
      </c>
      <c r="T244" s="1" t="s">
        <v>100</v>
      </c>
      <c r="U244" s="1" t="s">
        <v>70</v>
      </c>
      <c r="V244" s="1" t="s">
        <v>2482</v>
      </c>
      <c r="W244" s="1" t="s">
        <v>298</v>
      </c>
      <c r="X244" s="1" t="s">
        <v>427</v>
      </c>
      <c r="Y244" s="1" t="s">
        <v>2483</v>
      </c>
      <c r="Z244" s="1" t="s">
        <v>231</v>
      </c>
      <c r="AA244" s="1" t="s">
        <v>2484</v>
      </c>
      <c r="AB244" s="1" t="s">
        <v>124</v>
      </c>
      <c r="AE244" s="2">
        <v>45718.550625000003</v>
      </c>
      <c r="AF244" s="1" t="s">
        <v>77</v>
      </c>
      <c r="AH244" s="1" t="s">
        <v>125</v>
      </c>
      <c r="AI244" s="1" t="s">
        <v>106</v>
      </c>
      <c r="AJ244" s="1" t="s">
        <v>167</v>
      </c>
      <c r="AK244" s="1" t="s">
        <v>2485</v>
      </c>
      <c r="AL244" s="1" t="s">
        <v>2481</v>
      </c>
      <c r="AM244" s="2">
        <v>45718.550659722219</v>
      </c>
      <c r="AN244" s="1" t="s">
        <v>2485</v>
      </c>
      <c r="AP244" s="1">
        <v>5755470</v>
      </c>
      <c r="AQ244" s="1" t="s">
        <v>83</v>
      </c>
      <c r="AR244" s="2">
        <v>45719.683831018519</v>
      </c>
      <c r="AS244" s="1" t="s">
        <v>84</v>
      </c>
      <c r="AT244" s="2">
        <v>45720.333333333336</v>
      </c>
      <c r="AU244" s="1" t="s">
        <v>85</v>
      </c>
      <c r="AV244" s="1" t="s">
        <v>233</v>
      </c>
      <c r="AW244" s="1" t="s">
        <v>234</v>
      </c>
      <c r="AX244" s="1" t="s">
        <v>1635</v>
      </c>
      <c r="AZ244" s="2">
        <v>45719.683831018519</v>
      </c>
      <c r="BB244" s="1" t="s">
        <v>2486</v>
      </c>
      <c r="BC244" s="1" t="s">
        <v>2487</v>
      </c>
      <c r="BD244" s="1" t="s">
        <v>2488</v>
      </c>
      <c r="BE244" s="1" t="s">
        <v>2489</v>
      </c>
      <c r="BF244" s="1" t="s">
        <v>1319</v>
      </c>
    </row>
    <row r="245" spans="1:58" x14ac:dyDescent="0.35">
      <c r="A245" s="1">
        <v>3013324</v>
      </c>
      <c r="B245" s="1" t="s">
        <v>58</v>
      </c>
      <c r="C245" s="1">
        <v>89891</v>
      </c>
      <c r="D245" s="1">
        <v>338557100</v>
      </c>
      <c r="E245" s="1" t="s">
        <v>59</v>
      </c>
      <c r="F245" s="1" t="s">
        <v>60</v>
      </c>
      <c r="G245" s="1" t="s">
        <v>2490</v>
      </c>
      <c r="H245" s="1" t="s">
        <v>2491</v>
      </c>
      <c r="I245" s="1">
        <v>775791289</v>
      </c>
      <c r="J245" s="1" t="s">
        <v>2492</v>
      </c>
      <c r="K245" s="1">
        <v>13</v>
      </c>
      <c r="L245" s="1" t="s">
        <v>64</v>
      </c>
      <c r="M245" s="1" t="s">
        <v>65</v>
      </c>
      <c r="N245" s="2">
        <v>45171.63890046296</v>
      </c>
      <c r="O245" s="1" t="s">
        <v>66</v>
      </c>
      <c r="Q245" s="1" t="s">
        <v>67</v>
      </c>
      <c r="R245" s="2">
        <v>45718.550706018519</v>
      </c>
      <c r="S245" s="1" t="s">
        <v>2271</v>
      </c>
      <c r="T245" s="1" t="s">
        <v>100</v>
      </c>
      <c r="U245" s="1" t="s">
        <v>70</v>
      </c>
      <c r="V245" s="1" t="s">
        <v>2493</v>
      </c>
      <c r="W245" s="1" t="s">
        <v>334</v>
      </c>
      <c r="X245" s="1" t="s">
        <v>335</v>
      </c>
      <c r="Y245" s="1" t="s">
        <v>2494</v>
      </c>
      <c r="Z245" s="1" t="s">
        <v>2495</v>
      </c>
      <c r="AA245" s="1" t="s">
        <v>2496</v>
      </c>
      <c r="AB245" s="1" t="s">
        <v>2496</v>
      </c>
      <c r="AC245" s="1" t="s">
        <v>2497</v>
      </c>
      <c r="AE245" s="2">
        <v>45718.550717592596</v>
      </c>
      <c r="AF245" s="1" t="s">
        <v>77</v>
      </c>
      <c r="AH245" s="1" t="s">
        <v>78</v>
      </c>
      <c r="AI245" s="1" t="s">
        <v>79</v>
      </c>
      <c r="AJ245" s="1" t="s">
        <v>378</v>
      </c>
      <c r="AK245" s="1" t="s">
        <v>2493</v>
      </c>
      <c r="AL245" s="1" t="s">
        <v>2271</v>
      </c>
      <c r="AM245" s="2">
        <v>45718.550752314812</v>
      </c>
      <c r="AN245" s="1" t="s">
        <v>2493</v>
      </c>
      <c r="AP245" s="1">
        <v>5755471</v>
      </c>
      <c r="AQ245" s="1" t="s">
        <v>83</v>
      </c>
      <c r="AR245" s="2">
        <v>45719.488055555557</v>
      </c>
      <c r="AS245" s="1" t="s">
        <v>84</v>
      </c>
      <c r="AT245" s="2">
        <v>45720.333333333336</v>
      </c>
      <c r="AU245" s="1" t="s">
        <v>85</v>
      </c>
      <c r="AV245" s="1" t="s">
        <v>1702</v>
      </c>
      <c r="AW245" s="1" t="s">
        <v>1703</v>
      </c>
      <c r="AX245" s="1" t="s">
        <v>2498</v>
      </c>
      <c r="AZ245" s="2">
        <v>45719.488055555557</v>
      </c>
      <c r="BB245" s="1" t="s">
        <v>537</v>
      </c>
      <c r="BC245" s="1" t="s">
        <v>538</v>
      </c>
      <c r="BD245" s="1" t="s">
        <v>91</v>
      </c>
      <c r="BE245" s="1" t="s">
        <v>2499</v>
      </c>
      <c r="BF245" s="1" t="s">
        <v>349</v>
      </c>
    </row>
    <row r="246" spans="1:58" x14ac:dyDescent="0.35">
      <c r="A246" s="1">
        <v>3013326</v>
      </c>
      <c r="B246" s="1" t="s">
        <v>58</v>
      </c>
      <c r="C246" s="1">
        <v>42420111</v>
      </c>
      <c r="D246" s="1">
        <v>338040581</v>
      </c>
      <c r="E246" s="1" t="s">
        <v>59</v>
      </c>
      <c r="F246" s="1" t="s">
        <v>60</v>
      </c>
      <c r="G246" s="1" t="s">
        <v>2500</v>
      </c>
      <c r="H246" s="1" t="s">
        <v>2501</v>
      </c>
      <c r="I246" s="1">
        <v>775269425</v>
      </c>
      <c r="J246" s="1" t="s">
        <v>2502</v>
      </c>
      <c r="K246" s="1">
        <v>13</v>
      </c>
      <c r="L246" s="1" t="s">
        <v>64</v>
      </c>
      <c r="M246" s="1" t="s">
        <v>65</v>
      </c>
      <c r="N246" s="2">
        <v>45306.779606481483</v>
      </c>
      <c r="O246" s="1" t="s">
        <v>66</v>
      </c>
      <c r="Q246" s="1" t="s">
        <v>67</v>
      </c>
      <c r="R246" s="2">
        <v>45718.55228009259</v>
      </c>
      <c r="S246" s="1" t="s">
        <v>1950</v>
      </c>
      <c r="T246" s="1" t="s">
        <v>69</v>
      </c>
      <c r="U246" s="1" t="s">
        <v>160</v>
      </c>
      <c r="V246" s="1" t="s">
        <v>2503</v>
      </c>
      <c r="W246" s="1" t="s">
        <v>653</v>
      </c>
      <c r="X246" s="1" t="s">
        <v>654</v>
      </c>
      <c r="Y246" s="1" t="s">
        <v>2504</v>
      </c>
      <c r="Z246" s="1" t="s">
        <v>2505</v>
      </c>
      <c r="AA246" s="1" t="s">
        <v>2506</v>
      </c>
      <c r="AB246" s="1" t="s">
        <v>124</v>
      </c>
      <c r="AE246" s="2">
        <v>45718.552291666667</v>
      </c>
      <c r="AF246" s="1" t="s">
        <v>77</v>
      </c>
      <c r="AH246" s="1" t="s">
        <v>125</v>
      </c>
      <c r="AI246" s="1" t="s">
        <v>79</v>
      </c>
      <c r="AJ246" s="1" t="s">
        <v>1326</v>
      </c>
      <c r="AK246" s="1" t="s">
        <v>2507</v>
      </c>
      <c r="AL246" s="1" t="s">
        <v>1950</v>
      </c>
      <c r="AM246" s="2">
        <v>45718.552314814813</v>
      </c>
      <c r="AN246" s="1" t="s">
        <v>2507</v>
      </c>
      <c r="AP246" s="1">
        <v>5755473</v>
      </c>
      <c r="AQ246" s="1" t="s">
        <v>83</v>
      </c>
      <c r="AR246" s="2">
        <v>45719.613252314812</v>
      </c>
      <c r="AS246" s="1" t="s">
        <v>84</v>
      </c>
      <c r="AT246" s="2">
        <v>45718.5625</v>
      </c>
      <c r="AU246" s="1" t="s">
        <v>573</v>
      </c>
      <c r="AV246" s="1" t="s">
        <v>608</v>
      </c>
      <c r="AW246" s="1" t="s">
        <v>609</v>
      </c>
      <c r="AX246" s="1" t="s">
        <v>2508</v>
      </c>
      <c r="AZ246" s="2">
        <v>45719.613252314812</v>
      </c>
      <c r="BB246" s="1" t="s">
        <v>89</v>
      </c>
      <c r="BC246" s="1" t="s">
        <v>90</v>
      </c>
      <c r="BD246" s="1" t="s">
        <v>91</v>
      </c>
      <c r="BE246" s="1" t="s">
        <v>2509</v>
      </c>
      <c r="BF246" s="1" t="s">
        <v>612</v>
      </c>
    </row>
    <row r="247" spans="1:58" x14ac:dyDescent="0.35">
      <c r="A247" s="1">
        <v>3013327</v>
      </c>
      <c r="B247" s="1" t="s">
        <v>58</v>
      </c>
      <c r="C247" s="1">
        <v>35563901</v>
      </c>
      <c r="D247" s="1">
        <v>338272545</v>
      </c>
      <c r="E247" s="1" t="s">
        <v>59</v>
      </c>
      <c r="F247" s="1" t="s">
        <v>60</v>
      </c>
      <c r="G247" s="1" t="s">
        <v>599</v>
      </c>
      <c r="H247" s="1" t="s">
        <v>2510</v>
      </c>
      <c r="I247" s="1">
        <v>776736263</v>
      </c>
      <c r="J247" s="1" t="s">
        <v>448</v>
      </c>
      <c r="K247" s="1">
        <v>12</v>
      </c>
      <c r="L247" s="1" t="s">
        <v>64</v>
      </c>
      <c r="M247" s="1" t="s">
        <v>65</v>
      </c>
      <c r="N247" s="2">
        <v>44835</v>
      </c>
      <c r="O247" s="1" t="s">
        <v>66</v>
      </c>
      <c r="Q247" s="1" t="s">
        <v>67</v>
      </c>
      <c r="R247" s="2">
        <v>45718.552581018521</v>
      </c>
      <c r="S247" s="1" t="s">
        <v>2172</v>
      </c>
      <c r="T247" s="1" t="s">
        <v>639</v>
      </c>
      <c r="U247" s="1" t="s">
        <v>70</v>
      </c>
      <c r="V247" s="1" t="s">
        <v>2511</v>
      </c>
      <c r="Y247" s="1" t="s">
        <v>2512</v>
      </c>
      <c r="Z247" s="1" t="s">
        <v>477</v>
      </c>
      <c r="AA247" s="1" t="s">
        <v>1918</v>
      </c>
      <c r="AB247" s="1" t="s">
        <v>1918</v>
      </c>
      <c r="AC247" s="1">
        <v>359</v>
      </c>
      <c r="AE247" s="2">
        <v>45718.552928240744</v>
      </c>
      <c r="AF247" s="1" t="s">
        <v>77</v>
      </c>
      <c r="AH247" s="1" t="s">
        <v>125</v>
      </c>
      <c r="AI247" s="1" t="s">
        <v>79</v>
      </c>
      <c r="AJ247" s="1" t="s">
        <v>378</v>
      </c>
      <c r="AK247" s="1" t="s">
        <v>2513</v>
      </c>
      <c r="AL247" s="1" t="s">
        <v>2172</v>
      </c>
      <c r="AM247" s="2">
        <v>45718.553414351853</v>
      </c>
      <c r="AO247" s="1" t="s">
        <v>2172</v>
      </c>
      <c r="AP247" s="1">
        <v>5755474</v>
      </c>
      <c r="AQ247" s="1" t="s">
        <v>83</v>
      </c>
      <c r="AR247" s="2">
        <v>45719.517222222225</v>
      </c>
      <c r="AS247" s="1" t="s">
        <v>84</v>
      </c>
      <c r="AT247" s="2">
        <v>45718.333333333336</v>
      </c>
      <c r="AU247" s="1" t="s">
        <v>573</v>
      </c>
      <c r="AV247" s="1" t="s">
        <v>480</v>
      </c>
      <c r="AW247" s="1" t="s">
        <v>481</v>
      </c>
      <c r="AX247" s="1" t="s">
        <v>2514</v>
      </c>
      <c r="AZ247" s="2">
        <v>45719.517222222225</v>
      </c>
      <c r="BB247" s="1" t="s">
        <v>537</v>
      </c>
      <c r="BC247" s="1" t="s">
        <v>538</v>
      </c>
      <c r="BD247" s="1" t="s">
        <v>91</v>
      </c>
      <c r="BE247" s="1" t="s">
        <v>835</v>
      </c>
      <c r="BF247" s="1" t="s">
        <v>431</v>
      </c>
    </row>
    <row r="248" spans="1:58" x14ac:dyDescent="0.35">
      <c r="A248" s="1">
        <v>3013328</v>
      </c>
      <c r="B248" s="1" t="s">
        <v>58</v>
      </c>
      <c r="C248" s="1">
        <v>37378421</v>
      </c>
      <c r="D248" s="1">
        <v>338673478</v>
      </c>
      <c r="E248" s="1" t="s">
        <v>59</v>
      </c>
      <c r="F248" s="1" t="s">
        <v>60</v>
      </c>
      <c r="G248" s="1" t="s">
        <v>530</v>
      </c>
      <c r="H248" s="1" t="s">
        <v>2515</v>
      </c>
      <c r="I248" s="1">
        <v>775970865</v>
      </c>
      <c r="J248" s="1" t="s">
        <v>2516</v>
      </c>
      <c r="K248" s="1">
        <v>12</v>
      </c>
      <c r="L248" s="1" t="s">
        <v>64</v>
      </c>
      <c r="M248" s="1" t="s">
        <v>65</v>
      </c>
      <c r="N248" s="2">
        <v>44805</v>
      </c>
      <c r="O248" s="1" t="s">
        <v>353</v>
      </c>
      <c r="Q248" s="1" t="s">
        <v>67</v>
      </c>
      <c r="R248" s="2">
        <v>45718.555115740739</v>
      </c>
      <c r="S248" s="1" t="s">
        <v>2517</v>
      </c>
      <c r="T248" s="1" t="s">
        <v>69</v>
      </c>
      <c r="U248" s="1" t="s">
        <v>1122</v>
      </c>
      <c r="V248" s="1" t="s">
        <v>2518</v>
      </c>
      <c r="W248" s="1" t="s">
        <v>72</v>
      </c>
      <c r="X248" s="1" t="s">
        <v>183</v>
      </c>
      <c r="Y248" s="1" t="s">
        <v>2519</v>
      </c>
      <c r="Z248" s="1" t="s">
        <v>546</v>
      </c>
      <c r="AA248" s="1" t="s">
        <v>2520</v>
      </c>
      <c r="AB248" s="1" t="s">
        <v>2521</v>
      </c>
      <c r="AC248" s="1" t="s">
        <v>2522</v>
      </c>
      <c r="AE248" s="2">
        <v>45718.555127314816</v>
      </c>
      <c r="AF248" s="1" t="s">
        <v>77</v>
      </c>
      <c r="AH248" s="1" t="s">
        <v>125</v>
      </c>
      <c r="AI248" s="1" t="s">
        <v>79</v>
      </c>
      <c r="AJ248" s="1" t="s">
        <v>147</v>
      </c>
      <c r="AK248" s="1" t="s">
        <v>2523</v>
      </c>
      <c r="AL248" s="1" t="s">
        <v>2517</v>
      </c>
      <c r="AM248" s="2">
        <v>45718.555162037039</v>
      </c>
      <c r="AN248" s="1" t="s">
        <v>2523</v>
      </c>
      <c r="AP248" s="1">
        <v>5755475</v>
      </c>
      <c r="AQ248" s="1" t="s">
        <v>83</v>
      </c>
      <c r="AR248" s="2">
        <v>45719.465624999997</v>
      </c>
      <c r="AS248" s="1" t="s">
        <v>84</v>
      </c>
      <c r="AT248" s="2">
        <v>45718.5625</v>
      </c>
      <c r="AU248" s="1" t="s">
        <v>573</v>
      </c>
      <c r="AV248" s="1" t="s">
        <v>2524</v>
      </c>
      <c r="AW248" s="1" t="s">
        <v>2525</v>
      </c>
      <c r="AX248" s="1" t="s">
        <v>2526</v>
      </c>
      <c r="AZ248" s="2">
        <v>45719.465624999997</v>
      </c>
      <c r="BB248" s="1" t="s">
        <v>661</v>
      </c>
      <c r="BC248" s="1" t="s">
        <v>662</v>
      </c>
      <c r="BD248" s="1" t="s">
        <v>663</v>
      </c>
      <c r="BE248" s="1" t="s">
        <v>2527</v>
      </c>
      <c r="BF248" s="1" t="s">
        <v>601</v>
      </c>
    </row>
    <row r="249" spans="1:58" x14ac:dyDescent="0.35">
      <c r="A249" s="1">
        <v>3013330</v>
      </c>
      <c r="B249" s="1" t="s">
        <v>223</v>
      </c>
      <c r="C249" s="1">
        <v>37363171</v>
      </c>
      <c r="D249" s="1">
        <v>339745400</v>
      </c>
      <c r="E249" s="1" t="s">
        <v>59</v>
      </c>
      <c r="F249" s="1" t="s">
        <v>60</v>
      </c>
      <c r="G249" s="1" t="s">
        <v>116</v>
      </c>
      <c r="H249" s="1" t="s">
        <v>2054</v>
      </c>
      <c r="I249" s="1">
        <v>781222395</v>
      </c>
      <c r="J249" s="1" t="s">
        <v>2528</v>
      </c>
      <c r="K249" s="1">
        <v>14</v>
      </c>
      <c r="L249" s="1" t="s">
        <v>64</v>
      </c>
      <c r="M249" s="1" t="s">
        <v>65</v>
      </c>
      <c r="N249" s="2">
        <v>44704.502083333333</v>
      </c>
      <c r="O249" s="1" t="s">
        <v>98</v>
      </c>
      <c r="Q249" s="1" t="s">
        <v>67</v>
      </c>
      <c r="R249" s="2">
        <v>45718.555254629631</v>
      </c>
      <c r="S249" s="1" t="s">
        <v>1762</v>
      </c>
      <c r="T249" s="1" t="s">
        <v>69</v>
      </c>
      <c r="U249" s="1" t="s">
        <v>70</v>
      </c>
      <c r="V249" s="1" t="s">
        <v>2529</v>
      </c>
      <c r="W249" s="1" t="s">
        <v>298</v>
      </c>
      <c r="X249" s="1" t="s">
        <v>1124</v>
      </c>
      <c r="Y249" s="1" t="s">
        <v>2530</v>
      </c>
      <c r="Z249" s="1" t="s">
        <v>1491</v>
      </c>
      <c r="AA249" s="1" t="s">
        <v>2531</v>
      </c>
      <c r="AB249" s="1" t="s">
        <v>124</v>
      </c>
      <c r="AE249" s="2">
        <v>45718.555266203701</v>
      </c>
      <c r="AF249" s="1" t="s">
        <v>77</v>
      </c>
      <c r="AH249" s="1" t="s">
        <v>125</v>
      </c>
      <c r="AI249" s="1" t="s">
        <v>106</v>
      </c>
      <c r="AJ249" s="1" t="s">
        <v>1212</v>
      </c>
      <c r="AK249" s="1" t="s">
        <v>2532</v>
      </c>
      <c r="AL249" s="1" t="s">
        <v>1762</v>
      </c>
      <c r="AM249" s="2">
        <v>45718.555289351854</v>
      </c>
      <c r="AN249" s="1" t="s">
        <v>2532</v>
      </c>
      <c r="AP249" s="1">
        <v>5755477</v>
      </c>
      <c r="AQ249" s="1" t="s">
        <v>83</v>
      </c>
      <c r="AR249" s="2">
        <v>45719.54184027778</v>
      </c>
      <c r="AS249" s="1" t="s">
        <v>84</v>
      </c>
      <c r="AT249" s="2">
        <v>45718.5625</v>
      </c>
      <c r="AU249" s="1" t="s">
        <v>573</v>
      </c>
      <c r="AV249" s="1" t="s">
        <v>233</v>
      </c>
      <c r="AW249" s="1" t="s">
        <v>234</v>
      </c>
      <c r="AX249" s="1" t="s">
        <v>932</v>
      </c>
      <c r="AZ249" s="2">
        <v>45719.54184027778</v>
      </c>
      <c r="BB249" s="1" t="s">
        <v>2533</v>
      </c>
      <c r="BC249" s="1" t="s">
        <v>677</v>
      </c>
      <c r="BD249" s="1" t="s">
        <v>2534</v>
      </c>
      <c r="BE249" s="1" t="s">
        <v>2535</v>
      </c>
      <c r="BF249" s="1" t="s">
        <v>240</v>
      </c>
    </row>
    <row r="250" spans="1:58" x14ac:dyDescent="0.35">
      <c r="A250" s="1">
        <v>3013332</v>
      </c>
      <c r="B250" s="1" t="s">
        <v>58</v>
      </c>
      <c r="C250" s="1">
        <v>36919141</v>
      </c>
      <c r="D250" s="1">
        <v>338215087</v>
      </c>
      <c r="E250" s="1" t="s">
        <v>59</v>
      </c>
      <c r="F250" s="1" t="s">
        <v>60</v>
      </c>
      <c r="G250" s="1" t="s">
        <v>2536</v>
      </c>
      <c r="H250" s="1" t="s">
        <v>2054</v>
      </c>
      <c r="I250" s="1">
        <v>774848978</v>
      </c>
      <c r="J250" s="1" t="s">
        <v>2537</v>
      </c>
      <c r="K250" s="1">
        <v>12</v>
      </c>
      <c r="L250" s="1" t="s">
        <v>64</v>
      </c>
      <c r="M250" s="1" t="s">
        <v>65</v>
      </c>
      <c r="N250" s="2">
        <v>44805</v>
      </c>
      <c r="O250" s="1" t="s">
        <v>180</v>
      </c>
      <c r="Q250" s="1" t="s">
        <v>67</v>
      </c>
      <c r="R250" s="2">
        <v>45718.558912037035</v>
      </c>
      <c r="S250" s="1" t="s">
        <v>2049</v>
      </c>
      <c r="T250" s="1" t="s">
        <v>100</v>
      </c>
      <c r="U250" s="1" t="s">
        <v>70</v>
      </c>
      <c r="V250" s="1" t="s">
        <v>2538</v>
      </c>
      <c r="Y250" s="1" t="s">
        <v>2539</v>
      </c>
      <c r="Z250" s="1" t="s">
        <v>1477</v>
      </c>
      <c r="AA250" s="1" t="s">
        <v>1477</v>
      </c>
      <c r="AB250" s="1" t="s">
        <v>2540</v>
      </c>
      <c r="AC250" s="1" t="s">
        <v>2541</v>
      </c>
      <c r="AE250" s="2">
        <v>45718.558923611112</v>
      </c>
      <c r="AF250" s="1" t="s">
        <v>77</v>
      </c>
      <c r="AH250" s="1" t="s">
        <v>78</v>
      </c>
      <c r="AI250" s="1" t="s">
        <v>79</v>
      </c>
      <c r="AJ250" s="1" t="s">
        <v>2542</v>
      </c>
      <c r="AK250" s="1" t="s">
        <v>2543</v>
      </c>
      <c r="AL250" s="1" t="s">
        <v>2049</v>
      </c>
      <c r="AM250" s="2">
        <v>45718.558946759258</v>
      </c>
      <c r="AN250" s="1" t="s">
        <v>2543</v>
      </c>
      <c r="AP250" s="1">
        <v>5755481</v>
      </c>
      <c r="AQ250" s="1" t="s">
        <v>83</v>
      </c>
      <c r="AR250" s="2">
        <v>45719.563877314817</v>
      </c>
      <c r="AS250" s="1" t="s">
        <v>84</v>
      </c>
      <c r="AT250" s="2">
        <v>45720.333333333336</v>
      </c>
      <c r="AU250" s="1" t="s">
        <v>85</v>
      </c>
      <c r="AV250" s="1" t="s">
        <v>1957</v>
      </c>
      <c r="AW250" s="1" t="s">
        <v>1958</v>
      </c>
      <c r="AX250" s="1" t="s">
        <v>1959</v>
      </c>
      <c r="AZ250" s="2">
        <v>45719.563877314817</v>
      </c>
      <c r="BB250" s="1" t="s">
        <v>152</v>
      </c>
      <c r="BC250" s="1" t="s">
        <v>153</v>
      </c>
      <c r="BD250" s="1" t="s">
        <v>154</v>
      </c>
      <c r="BE250" s="1" t="s">
        <v>2544</v>
      </c>
      <c r="BF250" s="1" t="s">
        <v>137</v>
      </c>
    </row>
    <row r="251" spans="1:58" x14ac:dyDescent="0.35">
      <c r="A251" s="1">
        <v>3013334</v>
      </c>
      <c r="B251" s="1" t="s">
        <v>58</v>
      </c>
      <c r="C251" s="1">
        <v>44982871</v>
      </c>
      <c r="D251" s="1">
        <v>338256361</v>
      </c>
      <c r="E251" s="1" t="s">
        <v>59</v>
      </c>
      <c r="F251" s="1" t="s">
        <v>60</v>
      </c>
      <c r="G251" s="1" t="s">
        <v>2545</v>
      </c>
      <c r="H251" s="1" t="s">
        <v>2545</v>
      </c>
      <c r="I251" s="1">
        <v>779083645</v>
      </c>
      <c r="J251" s="1" t="s">
        <v>330</v>
      </c>
      <c r="K251" s="1">
        <v>20</v>
      </c>
      <c r="L251" s="1" t="s">
        <v>294</v>
      </c>
      <c r="M251" s="1" t="s">
        <v>295</v>
      </c>
      <c r="N251" s="2">
        <v>45649.708090277774</v>
      </c>
      <c r="O251" s="1" t="s">
        <v>520</v>
      </c>
      <c r="Q251" s="1" t="s">
        <v>67</v>
      </c>
      <c r="R251" s="2">
        <v>45718.559942129628</v>
      </c>
      <c r="S251" s="1" t="s">
        <v>2546</v>
      </c>
      <c r="T251" s="1" t="s">
        <v>412</v>
      </c>
      <c r="U251" s="1" t="s">
        <v>70</v>
      </c>
      <c r="V251" s="1" t="s">
        <v>2547</v>
      </c>
      <c r="Y251" s="1" t="s">
        <v>2548</v>
      </c>
      <c r="Z251" s="1" t="s">
        <v>2549</v>
      </c>
      <c r="AA251" s="1" t="s">
        <v>2550</v>
      </c>
      <c r="AB251" s="1" t="s">
        <v>124</v>
      </c>
      <c r="AE251" s="2">
        <v>45718.559953703705</v>
      </c>
      <c r="AF251" s="1" t="s">
        <v>443</v>
      </c>
      <c r="AH251" s="1" t="s">
        <v>125</v>
      </c>
      <c r="AI251" s="1" t="s">
        <v>464</v>
      </c>
      <c r="AJ251" s="1" t="s">
        <v>465</v>
      </c>
      <c r="AK251" s="1" t="s">
        <v>2551</v>
      </c>
      <c r="AL251" s="1" t="s">
        <v>2546</v>
      </c>
      <c r="AM251" s="2">
        <v>45718.559988425928</v>
      </c>
      <c r="AN251" s="1" t="s">
        <v>2551</v>
      </c>
      <c r="AP251" s="1">
        <v>5755486</v>
      </c>
      <c r="AQ251" s="1" t="s">
        <v>83</v>
      </c>
      <c r="AR251" s="2">
        <v>45719.50439814815</v>
      </c>
      <c r="AS251" s="1" t="s">
        <v>84</v>
      </c>
      <c r="AT251" s="2">
        <v>45720.295138888891</v>
      </c>
      <c r="AU251" s="1" t="s">
        <v>85</v>
      </c>
      <c r="AV251" s="1" t="s">
        <v>2382</v>
      </c>
      <c r="AW251" s="1" t="s">
        <v>2383</v>
      </c>
      <c r="AX251" s="1" t="s">
        <v>2384</v>
      </c>
      <c r="AZ251" s="2">
        <v>45719.50439814815</v>
      </c>
      <c r="BB251" s="1" t="s">
        <v>1003</v>
      </c>
      <c r="BC251" s="1" t="s">
        <v>595</v>
      </c>
      <c r="BD251" s="1" t="s">
        <v>1004</v>
      </c>
      <c r="BE251" s="1" t="s">
        <v>2552</v>
      </c>
      <c r="BF251" s="1" t="s">
        <v>93</v>
      </c>
    </row>
    <row r="252" spans="1:58" x14ac:dyDescent="0.35">
      <c r="A252" s="1">
        <v>3013337</v>
      </c>
      <c r="B252" s="1" t="s">
        <v>58</v>
      </c>
      <c r="C252" s="1">
        <v>43516051</v>
      </c>
      <c r="D252" s="1">
        <v>338022278</v>
      </c>
      <c r="E252" s="1" t="s">
        <v>59</v>
      </c>
      <c r="F252" s="1" t="s">
        <v>60</v>
      </c>
      <c r="G252" s="1" t="s">
        <v>530</v>
      </c>
      <c r="H252" s="1" t="s">
        <v>2553</v>
      </c>
      <c r="I252" s="1">
        <v>773953343</v>
      </c>
      <c r="J252" s="1" t="s">
        <v>2554</v>
      </c>
      <c r="K252" s="1">
        <v>13</v>
      </c>
      <c r="L252" s="1" t="s">
        <v>64</v>
      </c>
      <c r="M252" s="1" t="s">
        <v>65</v>
      </c>
      <c r="N252" s="2">
        <v>45491.458333333336</v>
      </c>
      <c r="O252" s="1" t="s">
        <v>66</v>
      </c>
      <c r="Q252" s="1" t="s">
        <v>67</v>
      </c>
      <c r="R252" s="2">
        <v>45718.564097222225</v>
      </c>
      <c r="S252" s="1" t="s">
        <v>2555</v>
      </c>
      <c r="T252" s="1" t="s">
        <v>69</v>
      </c>
      <c r="U252" s="1" t="s">
        <v>723</v>
      </c>
      <c r="V252" s="1" t="s">
        <v>2556</v>
      </c>
      <c r="Y252" s="1" t="s">
        <v>2557</v>
      </c>
      <c r="Z252" s="1" t="s">
        <v>2368</v>
      </c>
      <c r="AA252" s="1" t="s">
        <v>2558</v>
      </c>
      <c r="AB252" s="1" t="s">
        <v>124</v>
      </c>
      <c r="AE252" s="2">
        <v>45718.564108796294</v>
      </c>
      <c r="AF252" s="1" t="s">
        <v>77</v>
      </c>
      <c r="AH252" s="1" t="s">
        <v>125</v>
      </c>
      <c r="AI252" s="1" t="s">
        <v>79</v>
      </c>
      <c r="AJ252" s="1" t="s">
        <v>303</v>
      </c>
      <c r="AK252" s="1" t="s">
        <v>2556</v>
      </c>
      <c r="AL252" s="1" t="s">
        <v>2555</v>
      </c>
      <c r="AM252" s="2">
        <v>45718.564155092594</v>
      </c>
      <c r="AN252" s="1" t="s">
        <v>2556</v>
      </c>
      <c r="AP252" s="1">
        <v>5755489</v>
      </c>
      <c r="AQ252" s="1" t="s">
        <v>83</v>
      </c>
      <c r="AR252" s="2">
        <v>45719.494513888887</v>
      </c>
      <c r="AS252" s="1" t="s">
        <v>84</v>
      </c>
      <c r="AT252" s="2">
        <v>45720.333333333336</v>
      </c>
      <c r="AU252" s="1" t="s">
        <v>85</v>
      </c>
      <c r="AV252" s="1" t="s">
        <v>608</v>
      </c>
      <c r="AW252" s="1" t="s">
        <v>609</v>
      </c>
      <c r="AX252" s="1" t="s">
        <v>2559</v>
      </c>
      <c r="AZ252" s="2">
        <v>45719.494513888887</v>
      </c>
      <c r="BB252" s="1" t="s">
        <v>111</v>
      </c>
      <c r="BC252" s="1" t="s">
        <v>112</v>
      </c>
      <c r="BD252" s="1" t="s">
        <v>113</v>
      </c>
      <c r="BE252" s="1" t="s">
        <v>2560</v>
      </c>
      <c r="BF252" s="1" t="s">
        <v>2561</v>
      </c>
    </row>
    <row r="253" spans="1:58" x14ac:dyDescent="0.35">
      <c r="A253" s="1">
        <v>3013339</v>
      </c>
      <c r="B253" s="1" t="s">
        <v>223</v>
      </c>
      <c r="C253" s="1">
        <v>41368421</v>
      </c>
      <c r="D253" s="1">
        <v>339877053</v>
      </c>
      <c r="E253" s="1" t="s">
        <v>59</v>
      </c>
      <c r="F253" s="1" t="s">
        <v>60</v>
      </c>
      <c r="G253" s="1" t="s">
        <v>116</v>
      </c>
      <c r="H253" s="1" t="s">
        <v>2562</v>
      </c>
      <c r="I253" s="1">
        <v>783512820</v>
      </c>
      <c r="J253" s="1" t="s">
        <v>293</v>
      </c>
      <c r="K253" s="1">
        <v>16</v>
      </c>
      <c r="L253" s="1" t="s">
        <v>64</v>
      </c>
      <c r="M253" s="1" t="s">
        <v>65</v>
      </c>
      <c r="N253" s="2">
        <v>45148.791666666664</v>
      </c>
      <c r="O253" s="1" t="s">
        <v>98</v>
      </c>
      <c r="Q253" s="1" t="s">
        <v>67</v>
      </c>
      <c r="R253" s="2">
        <v>45718.564259259256</v>
      </c>
      <c r="S253" s="1" t="s">
        <v>2563</v>
      </c>
      <c r="T253" s="1" t="s">
        <v>1452</v>
      </c>
      <c r="U253" s="1" t="s">
        <v>70</v>
      </c>
      <c r="V253" s="1" t="s">
        <v>2564</v>
      </c>
      <c r="W253" s="1" t="s">
        <v>578</v>
      </c>
      <c r="X253" s="1" t="s">
        <v>578</v>
      </c>
      <c r="Y253" s="1" t="s">
        <v>696</v>
      </c>
      <c r="Z253" s="1" t="s">
        <v>697</v>
      </c>
      <c r="AA253" s="1" t="s">
        <v>698</v>
      </c>
      <c r="AB253" s="1" t="s">
        <v>124</v>
      </c>
      <c r="AE253" s="2">
        <v>45718.564270833333</v>
      </c>
      <c r="AF253" s="1" t="s">
        <v>77</v>
      </c>
      <c r="AH253" s="1" t="s">
        <v>125</v>
      </c>
      <c r="AI253" s="1" t="s">
        <v>106</v>
      </c>
      <c r="AJ253" s="1" t="s">
        <v>107</v>
      </c>
      <c r="AK253" s="1" t="s">
        <v>2565</v>
      </c>
      <c r="AL253" s="1" t="s">
        <v>2563</v>
      </c>
      <c r="AM253" s="2">
        <v>45718.564305555556</v>
      </c>
      <c r="AN253" s="1" t="s">
        <v>2565</v>
      </c>
      <c r="AP253" s="1">
        <v>5755491</v>
      </c>
      <c r="AQ253" s="1" t="s">
        <v>83</v>
      </c>
      <c r="AR253" s="2">
        <v>45719.50675925926</v>
      </c>
      <c r="AS253" s="1" t="s">
        <v>84</v>
      </c>
      <c r="AT253" s="2">
        <v>45720.333333333336</v>
      </c>
      <c r="AU253" s="1" t="s">
        <v>85</v>
      </c>
      <c r="AV253" s="1" t="s">
        <v>700</v>
      </c>
      <c r="AW253" s="1" t="s">
        <v>701</v>
      </c>
      <c r="AX253" s="1" t="s">
        <v>2456</v>
      </c>
      <c r="AZ253" s="2">
        <v>45719.50675925926</v>
      </c>
      <c r="BB253" s="1" t="s">
        <v>703</v>
      </c>
      <c r="BC253" s="1" t="s">
        <v>677</v>
      </c>
      <c r="BD253" s="1" t="s">
        <v>704</v>
      </c>
      <c r="BE253" s="1" t="s">
        <v>705</v>
      </c>
      <c r="BF253" s="1" t="s">
        <v>137</v>
      </c>
    </row>
    <row r="254" spans="1:58" x14ac:dyDescent="0.35">
      <c r="A254" s="1">
        <v>3013340</v>
      </c>
      <c r="B254" s="1" t="s">
        <v>94</v>
      </c>
      <c r="C254" s="1">
        <v>39551161</v>
      </c>
      <c r="D254" s="1">
        <v>339781785</v>
      </c>
      <c r="E254" s="1" t="s">
        <v>59</v>
      </c>
      <c r="F254" s="1" t="s">
        <v>60</v>
      </c>
      <c r="G254" s="1" t="s">
        <v>1335</v>
      </c>
      <c r="H254" s="1" t="s">
        <v>2566</v>
      </c>
      <c r="I254" s="1">
        <v>781049577</v>
      </c>
      <c r="J254" s="1" t="s">
        <v>2567</v>
      </c>
      <c r="K254" s="1">
        <v>14</v>
      </c>
      <c r="L254" s="1" t="s">
        <v>64</v>
      </c>
      <c r="M254" s="1" t="s">
        <v>65</v>
      </c>
      <c r="N254" s="2">
        <v>44793.083333333336</v>
      </c>
      <c r="O254" s="1" t="s">
        <v>98</v>
      </c>
      <c r="Q254" s="1" t="s">
        <v>67</v>
      </c>
      <c r="R254" s="2">
        <v>45718.564467592594</v>
      </c>
      <c r="S254" s="1" t="s">
        <v>1020</v>
      </c>
      <c r="T254" s="1" t="s">
        <v>1021</v>
      </c>
      <c r="U254" s="1" t="s">
        <v>1189</v>
      </c>
      <c r="V254" s="1" t="s">
        <v>2568</v>
      </c>
      <c r="W254" s="1" t="s">
        <v>298</v>
      </c>
      <c r="X254" s="1" t="s">
        <v>427</v>
      </c>
      <c r="Y254" s="1" t="s">
        <v>2569</v>
      </c>
      <c r="Z254" s="1" t="s">
        <v>231</v>
      </c>
      <c r="AA254" s="1" t="s">
        <v>2484</v>
      </c>
      <c r="AB254" s="1" t="s">
        <v>124</v>
      </c>
      <c r="AE254" s="2">
        <v>45719.689953703702</v>
      </c>
      <c r="AF254" s="1" t="s">
        <v>77</v>
      </c>
      <c r="AH254" s="1" t="s">
        <v>125</v>
      </c>
      <c r="AI254" s="1" t="s">
        <v>106</v>
      </c>
      <c r="AJ254" s="1" t="s">
        <v>303</v>
      </c>
      <c r="AK254" s="1" t="s">
        <v>2570</v>
      </c>
      <c r="AL254" s="1" t="s">
        <v>1319</v>
      </c>
      <c r="AM254" s="2">
        <v>45719.690069444441</v>
      </c>
      <c r="AN254" s="1" t="s">
        <v>2570</v>
      </c>
      <c r="AO254" s="1" t="s">
        <v>1319</v>
      </c>
      <c r="AP254" s="1">
        <v>5759280</v>
      </c>
      <c r="AQ254" s="1" t="s">
        <v>83</v>
      </c>
      <c r="AR254" s="2">
        <v>45720.629363425927</v>
      </c>
      <c r="AS254" s="1" t="s">
        <v>84</v>
      </c>
      <c r="AT254" s="2">
        <v>45719.333333333336</v>
      </c>
      <c r="AU254" s="1" t="s">
        <v>85</v>
      </c>
      <c r="AV254" s="1" t="s">
        <v>306</v>
      </c>
      <c r="AW254" s="1" t="s">
        <v>307</v>
      </c>
      <c r="AX254" s="1" t="s">
        <v>308</v>
      </c>
      <c r="AZ254" s="2">
        <v>45720.629363425927</v>
      </c>
      <c r="BB254" s="1" t="s">
        <v>871</v>
      </c>
      <c r="BC254" s="1" t="s">
        <v>872</v>
      </c>
      <c r="BD254" s="1" t="s">
        <v>873</v>
      </c>
      <c r="BE254" s="1" t="s">
        <v>2571</v>
      </c>
      <c r="BF254" s="1" t="s">
        <v>875</v>
      </c>
    </row>
    <row r="255" spans="1:58" x14ac:dyDescent="0.35">
      <c r="A255" s="1">
        <v>3013342</v>
      </c>
      <c r="B255" s="1" t="s">
        <v>58</v>
      </c>
      <c r="C255" s="1">
        <v>44908231</v>
      </c>
      <c r="D255" s="1">
        <v>339709864</v>
      </c>
      <c r="E255" s="1" t="s">
        <v>59</v>
      </c>
      <c r="F255" s="1" t="s">
        <v>60</v>
      </c>
      <c r="G255" s="1" t="s">
        <v>116</v>
      </c>
      <c r="H255" s="1" t="s">
        <v>2572</v>
      </c>
      <c r="I255" s="1">
        <v>774202002</v>
      </c>
      <c r="J255" s="1" t="s">
        <v>2573</v>
      </c>
      <c r="K255" s="1">
        <v>15</v>
      </c>
      <c r="L255" s="1" t="s">
        <v>64</v>
      </c>
      <c r="M255" s="1" t="s">
        <v>65</v>
      </c>
      <c r="N255" s="2">
        <v>45672</v>
      </c>
      <c r="O255" s="1" t="s">
        <v>66</v>
      </c>
      <c r="Q255" s="1" t="s">
        <v>67</v>
      </c>
      <c r="R255" s="2">
        <v>45718.564629629633</v>
      </c>
      <c r="S255" s="1" t="s">
        <v>2437</v>
      </c>
      <c r="T255" s="1" t="s">
        <v>69</v>
      </c>
      <c r="U255" s="1" t="s">
        <v>70</v>
      </c>
      <c r="V255" s="1" t="s">
        <v>2574</v>
      </c>
      <c r="W255" s="1" t="s">
        <v>298</v>
      </c>
      <c r="X255" s="1" t="s">
        <v>299</v>
      </c>
      <c r="Y255" s="1" t="s">
        <v>2575</v>
      </c>
      <c r="Z255" s="1" t="s">
        <v>1525</v>
      </c>
      <c r="AA255" s="1" t="s">
        <v>1526</v>
      </c>
      <c r="AB255" s="1" t="s">
        <v>124</v>
      </c>
      <c r="AE255" s="2">
        <v>45718.564641203702</v>
      </c>
      <c r="AF255" s="1" t="s">
        <v>77</v>
      </c>
      <c r="AH255" s="1" t="s">
        <v>125</v>
      </c>
      <c r="AI255" s="1" t="s">
        <v>79</v>
      </c>
      <c r="AJ255" s="1" t="s">
        <v>378</v>
      </c>
      <c r="AK255" s="1" t="s">
        <v>2574</v>
      </c>
      <c r="AL255" s="1" t="s">
        <v>2437</v>
      </c>
      <c r="AM255" s="2">
        <v>45718.564675925925</v>
      </c>
      <c r="AN255" s="1" t="s">
        <v>2574</v>
      </c>
      <c r="AP255" s="1">
        <v>5755493</v>
      </c>
      <c r="AQ255" s="1" t="s">
        <v>83</v>
      </c>
      <c r="AR255" s="2">
        <v>45719.900185185186</v>
      </c>
      <c r="AS255" s="1" t="s">
        <v>84</v>
      </c>
      <c r="AT255" s="2">
        <v>45720.333333333336</v>
      </c>
      <c r="AU255" s="1" t="s">
        <v>85</v>
      </c>
      <c r="AV255" s="1" t="s">
        <v>233</v>
      </c>
      <c r="AW255" s="1" t="s">
        <v>234</v>
      </c>
      <c r="AX255" s="1" t="s">
        <v>932</v>
      </c>
      <c r="AZ255" s="2">
        <v>45719.900185185186</v>
      </c>
      <c r="BB255" s="1" t="s">
        <v>594</v>
      </c>
      <c r="BC255" s="1" t="s">
        <v>595</v>
      </c>
      <c r="BD255" s="1" t="s">
        <v>596</v>
      </c>
      <c r="BE255" s="1" t="s">
        <v>755</v>
      </c>
      <c r="BF255" s="1" t="s">
        <v>431</v>
      </c>
    </row>
    <row r="256" spans="1:58" x14ac:dyDescent="0.35">
      <c r="A256" s="1">
        <v>3013343</v>
      </c>
      <c r="B256" s="1" t="s">
        <v>94</v>
      </c>
      <c r="C256" s="1">
        <v>39968101</v>
      </c>
      <c r="D256" s="1">
        <v>339782083</v>
      </c>
      <c r="E256" s="1" t="s">
        <v>59</v>
      </c>
      <c r="F256" s="1" t="s">
        <v>60</v>
      </c>
      <c r="G256" s="1" t="s">
        <v>1347</v>
      </c>
      <c r="H256" s="1" t="s">
        <v>2576</v>
      </c>
      <c r="I256" s="1">
        <v>781237066</v>
      </c>
      <c r="J256" s="1" t="s">
        <v>2577</v>
      </c>
      <c r="K256" s="1">
        <v>14</v>
      </c>
      <c r="L256" s="1" t="s">
        <v>64</v>
      </c>
      <c r="M256" s="1" t="s">
        <v>65</v>
      </c>
      <c r="N256" s="2">
        <v>44900.583333333336</v>
      </c>
      <c r="O256" s="1" t="s">
        <v>98</v>
      </c>
      <c r="Q256" s="1" t="s">
        <v>67</v>
      </c>
      <c r="R256" s="2">
        <v>45718.565671296295</v>
      </c>
      <c r="S256" s="1" t="s">
        <v>782</v>
      </c>
      <c r="T256" s="1" t="s">
        <v>783</v>
      </c>
      <c r="U256" s="1" t="s">
        <v>1219</v>
      </c>
      <c r="V256" s="1" t="s">
        <v>2578</v>
      </c>
      <c r="W256" s="1" t="s">
        <v>298</v>
      </c>
      <c r="X256" s="1" t="s">
        <v>427</v>
      </c>
      <c r="Y256" s="1" t="s">
        <v>2579</v>
      </c>
      <c r="Z256" s="1" t="s">
        <v>231</v>
      </c>
      <c r="AA256" s="1" t="s">
        <v>2580</v>
      </c>
      <c r="AB256" s="1" t="s">
        <v>124</v>
      </c>
      <c r="AE256" s="2">
        <v>45718.748067129629</v>
      </c>
      <c r="AF256" s="1" t="s">
        <v>77</v>
      </c>
      <c r="AH256" s="1" t="s">
        <v>125</v>
      </c>
      <c r="AI256" s="1" t="s">
        <v>106</v>
      </c>
      <c r="AJ256" s="1" t="s">
        <v>303</v>
      </c>
      <c r="AK256" s="1" t="s">
        <v>2581</v>
      </c>
      <c r="AL256" s="1" t="s">
        <v>240</v>
      </c>
      <c r="AM256" s="2">
        <v>45718.748148148145</v>
      </c>
      <c r="AN256" s="1" t="s">
        <v>2581</v>
      </c>
      <c r="AO256" s="1" t="s">
        <v>240</v>
      </c>
      <c r="AP256" s="1">
        <v>5755912</v>
      </c>
      <c r="AQ256" s="1" t="s">
        <v>83</v>
      </c>
      <c r="AR256" s="2">
        <v>45719.493148148147</v>
      </c>
      <c r="AS256" s="1" t="s">
        <v>84</v>
      </c>
      <c r="AT256" s="2">
        <v>45718.333333333336</v>
      </c>
      <c r="AU256" s="1" t="s">
        <v>85</v>
      </c>
      <c r="AV256" s="1" t="s">
        <v>306</v>
      </c>
      <c r="AW256" s="1" t="s">
        <v>307</v>
      </c>
      <c r="AX256" s="1" t="s">
        <v>308</v>
      </c>
      <c r="AZ256" s="2">
        <v>45719.495034722226</v>
      </c>
      <c r="BB256" s="1" t="s">
        <v>89</v>
      </c>
      <c r="BC256" s="1" t="s">
        <v>90</v>
      </c>
      <c r="BD256" s="1" t="s">
        <v>91</v>
      </c>
      <c r="BE256" s="1" t="s">
        <v>2582</v>
      </c>
      <c r="BF256" s="1" t="s">
        <v>1589</v>
      </c>
    </row>
    <row r="257" spans="1:58" x14ac:dyDescent="0.35">
      <c r="A257" s="1">
        <v>3013344</v>
      </c>
      <c r="B257" s="1" t="s">
        <v>58</v>
      </c>
      <c r="C257" s="1">
        <v>30638621</v>
      </c>
      <c r="D257" s="1">
        <v>338375265</v>
      </c>
      <c r="E257" s="1" t="s">
        <v>59</v>
      </c>
      <c r="F257" s="1" t="s">
        <v>60</v>
      </c>
      <c r="G257" s="1" t="s">
        <v>116</v>
      </c>
      <c r="H257" s="1" t="s">
        <v>2583</v>
      </c>
      <c r="I257" s="1">
        <v>776694405</v>
      </c>
      <c r="J257" s="1" t="s">
        <v>2584</v>
      </c>
      <c r="K257" s="1">
        <v>13</v>
      </c>
      <c r="L257" s="1" t="s">
        <v>64</v>
      </c>
      <c r="M257" s="1" t="s">
        <v>65</v>
      </c>
      <c r="N257" s="2">
        <v>44909.777789351851</v>
      </c>
      <c r="O257" s="1" t="s">
        <v>66</v>
      </c>
      <c r="Q257" s="1" t="s">
        <v>67</v>
      </c>
      <c r="R257" s="2">
        <v>45718.566851851851</v>
      </c>
      <c r="S257" s="1" t="s">
        <v>2517</v>
      </c>
      <c r="T257" s="1" t="s">
        <v>69</v>
      </c>
      <c r="U257" s="1" t="s">
        <v>70</v>
      </c>
      <c r="V257" s="1" t="s">
        <v>2585</v>
      </c>
      <c r="W257" s="1" t="s">
        <v>162</v>
      </c>
      <c r="X257" s="1" t="s">
        <v>163</v>
      </c>
      <c r="Y257" s="1" t="s">
        <v>534</v>
      </c>
      <c r="Z257" s="1" t="s">
        <v>165</v>
      </c>
      <c r="AA257" s="1" t="s">
        <v>2586</v>
      </c>
      <c r="AB257" s="1" t="s">
        <v>2586</v>
      </c>
      <c r="AC257" s="1">
        <v>62</v>
      </c>
      <c r="AE257" s="2">
        <v>45718.566851851851</v>
      </c>
      <c r="AF257" s="1" t="s">
        <v>77</v>
      </c>
      <c r="AH257" s="1" t="s">
        <v>125</v>
      </c>
      <c r="AI257" s="1" t="s">
        <v>79</v>
      </c>
      <c r="AJ257" s="1" t="s">
        <v>378</v>
      </c>
      <c r="AK257" s="1" t="s">
        <v>2587</v>
      </c>
      <c r="AL257" s="1" t="s">
        <v>2517</v>
      </c>
      <c r="AM257" s="2">
        <v>45718.566886574074</v>
      </c>
      <c r="AN257" s="1" t="s">
        <v>2587</v>
      </c>
      <c r="AP257" s="1">
        <v>5755496</v>
      </c>
      <c r="AQ257" s="1" t="s">
        <v>83</v>
      </c>
      <c r="AR257" s="2">
        <v>45719.588946759257</v>
      </c>
      <c r="AS257" s="1" t="s">
        <v>84</v>
      </c>
      <c r="AT257" s="2">
        <v>45720.333333333336</v>
      </c>
      <c r="AU257" s="1" t="s">
        <v>85</v>
      </c>
      <c r="AV257" s="1" t="s">
        <v>169</v>
      </c>
      <c r="AW257" s="1" t="s">
        <v>170</v>
      </c>
      <c r="AX257" s="1" t="s">
        <v>2588</v>
      </c>
      <c r="AZ257" s="2">
        <v>45719.588946759257</v>
      </c>
      <c r="BB257" s="1" t="s">
        <v>537</v>
      </c>
      <c r="BC257" s="1" t="s">
        <v>538</v>
      </c>
      <c r="BD257" s="1" t="s">
        <v>91</v>
      </c>
      <c r="BE257" s="1" t="s">
        <v>2589</v>
      </c>
      <c r="BF257" s="1" t="s">
        <v>176</v>
      </c>
    </row>
    <row r="258" spans="1:58" x14ac:dyDescent="0.35">
      <c r="A258" s="1">
        <v>3013347</v>
      </c>
      <c r="B258" s="1" t="s">
        <v>223</v>
      </c>
      <c r="C258" s="1">
        <v>2271141</v>
      </c>
      <c r="D258" s="1">
        <v>339465083</v>
      </c>
      <c r="E258" s="1" t="s">
        <v>59</v>
      </c>
      <c r="F258" s="1" t="s">
        <v>60</v>
      </c>
      <c r="G258" s="1" t="s">
        <v>1366</v>
      </c>
      <c r="H258" s="1" t="s">
        <v>2590</v>
      </c>
      <c r="I258" s="1" t="s">
        <v>2591</v>
      </c>
      <c r="J258" s="1" t="s">
        <v>1368</v>
      </c>
      <c r="K258" s="1">
        <v>15</v>
      </c>
      <c r="L258" s="1" t="s">
        <v>64</v>
      </c>
      <c r="M258" s="1" t="s">
        <v>65</v>
      </c>
      <c r="N258" s="2">
        <v>45304</v>
      </c>
      <c r="O258" s="1" t="s">
        <v>98</v>
      </c>
      <c r="Q258" s="1" t="s">
        <v>67</v>
      </c>
      <c r="R258" s="2">
        <v>45718.568923611114</v>
      </c>
      <c r="S258" s="1" t="s">
        <v>2592</v>
      </c>
      <c r="T258" s="1" t="s">
        <v>69</v>
      </c>
      <c r="U258" s="1" t="s">
        <v>101</v>
      </c>
      <c r="V258" s="1" t="s">
        <v>2593</v>
      </c>
      <c r="W258" s="1" t="s">
        <v>143</v>
      </c>
      <c r="X258" s="1" t="s">
        <v>1255</v>
      </c>
      <c r="Y258" s="1" t="s">
        <v>2594</v>
      </c>
      <c r="Z258" s="1" t="s">
        <v>2595</v>
      </c>
      <c r="AA258" s="1" t="s">
        <v>2596</v>
      </c>
      <c r="AB258" s="1" t="s">
        <v>124</v>
      </c>
      <c r="AE258" s="2">
        <v>45718.568935185183</v>
      </c>
      <c r="AF258" s="1" t="s">
        <v>77</v>
      </c>
      <c r="AH258" s="1" t="s">
        <v>125</v>
      </c>
      <c r="AI258" s="1" t="s">
        <v>106</v>
      </c>
      <c r="AJ258" s="1" t="s">
        <v>674</v>
      </c>
      <c r="AK258" s="1" t="s">
        <v>2593</v>
      </c>
      <c r="AL258" s="1" t="s">
        <v>2592</v>
      </c>
      <c r="AM258" s="2">
        <v>45718.568969907406</v>
      </c>
      <c r="AN258" s="1" t="s">
        <v>2593</v>
      </c>
      <c r="AP258" s="1">
        <v>5755499</v>
      </c>
      <c r="AQ258" s="1" t="s">
        <v>83</v>
      </c>
      <c r="AR258" s="2">
        <v>45719.73238425926</v>
      </c>
      <c r="AS258" s="1" t="s">
        <v>84</v>
      </c>
      <c r="AT258" s="2">
        <v>45720.333333333336</v>
      </c>
      <c r="AU258" s="1" t="s">
        <v>85</v>
      </c>
      <c r="AV258" s="1" t="s">
        <v>149</v>
      </c>
      <c r="AW258" s="1" t="s">
        <v>150</v>
      </c>
      <c r="AX258" s="1" t="s">
        <v>2597</v>
      </c>
      <c r="AZ258" s="2">
        <v>45719.73238425926</v>
      </c>
      <c r="BB258" s="1" t="s">
        <v>89</v>
      </c>
      <c r="BC258" s="1" t="s">
        <v>90</v>
      </c>
      <c r="BD258" s="1" t="s">
        <v>91</v>
      </c>
      <c r="BE258" s="1" t="s">
        <v>2598</v>
      </c>
      <c r="BF258" s="1" t="s">
        <v>1589</v>
      </c>
    </row>
    <row r="259" spans="1:58" x14ac:dyDescent="0.35">
      <c r="A259" s="1">
        <v>3013348</v>
      </c>
      <c r="B259" s="1" t="s">
        <v>327</v>
      </c>
      <c r="C259" s="1">
        <v>3033951</v>
      </c>
      <c r="D259" s="1">
        <v>339760781</v>
      </c>
      <c r="E259" s="1" t="s">
        <v>59</v>
      </c>
      <c r="F259" s="1" t="s">
        <v>60</v>
      </c>
      <c r="G259" s="1" t="s">
        <v>876</v>
      </c>
      <c r="H259" s="1" t="s">
        <v>178</v>
      </c>
      <c r="I259" s="1">
        <v>784920487</v>
      </c>
      <c r="J259" s="1" t="s">
        <v>2599</v>
      </c>
      <c r="K259" s="1">
        <v>14</v>
      </c>
      <c r="L259" s="1" t="s">
        <v>64</v>
      </c>
      <c r="M259" s="1" t="s">
        <v>65</v>
      </c>
      <c r="N259" s="2">
        <v>43479.541666666664</v>
      </c>
      <c r="O259" s="1" t="s">
        <v>331</v>
      </c>
      <c r="Q259" s="1" t="s">
        <v>67</v>
      </c>
      <c r="R259" s="2">
        <v>45718.569050925929</v>
      </c>
      <c r="S259" s="1" t="s">
        <v>1638</v>
      </c>
      <c r="T259" s="1" t="s">
        <v>100</v>
      </c>
      <c r="U259" s="1" t="s">
        <v>70</v>
      </c>
      <c r="V259" s="1" t="s">
        <v>2600</v>
      </c>
      <c r="W259" s="1" t="s">
        <v>298</v>
      </c>
      <c r="X259" s="1" t="s">
        <v>670</v>
      </c>
      <c r="Y259" s="1" t="s">
        <v>2376</v>
      </c>
      <c r="Z259" s="1" t="s">
        <v>672</v>
      </c>
      <c r="AA259" s="1" t="s">
        <v>2377</v>
      </c>
      <c r="AB259" s="1" t="s">
        <v>124</v>
      </c>
      <c r="AE259" s="2">
        <v>45718.569062499999</v>
      </c>
      <c r="AF259" s="1" t="s">
        <v>77</v>
      </c>
      <c r="AH259" s="1" t="s">
        <v>125</v>
      </c>
      <c r="AI259" s="1" t="s">
        <v>106</v>
      </c>
      <c r="AJ259" s="1" t="s">
        <v>107</v>
      </c>
      <c r="AK259" s="1" t="s">
        <v>2600</v>
      </c>
      <c r="AL259" s="1" t="s">
        <v>1638</v>
      </c>
      <c r="AM259" s="2">
        <v>45718.569097222222</v>
      </c>
      <c r="AN259" s="1" t="s">
        <v>2600</v>
      </c>
      <c r="AP259" s="1">
        <v>5755500</v>
      </c>
      <c r="AQ259" s="1" t="s">
        <v>83</v>
      </c>
      <c r="AR259" s="2">
        <v>45719.678483796299</v>
      </c>
      <c r="AS259" s="1" t="s">
        <v>84</v>
      </c>
      <c r="AT259" s="2">
        <v>45720.333333333336</v>
      </c>
      <c r="AU259" s="1" t="s">
        <v>85</v>
      </c>
      <c r="AV259" s="1" t="s">
        <v>233</v>
      </c>
      <c r="AW259" s="1" t="s">
        <v>234</v>
      </c>
      <c r="AX259" s="1" t="s">
        <v>1786</v>
      </c>
      <c r="AZ259" s="2">
        <v>45719.678483796299</v>
      </c>
      <c r="BB259" s="1" t="s">
        <v>2601</v>
      </c>
      <c r="BC259" s="1" t="s">
        <v>2458</v>
      </c>
      <c r="BD259" s="1" t="s">
        <v>2602</v>
      </c>
      <c r="BE259" s="1" t="s">
        <v>2603</v>
      </c>
      <c r="BF259" s="1" t="s">
        <v>240</v>
      </c>
    </row>
    <row r="260" spans="1:58" x14ac:dyDescent="0.35">
      <c r="A260" s="1">
        <v>3013349</v>
      </c>
      <c r="B260" s="1" t="s">
        <v>58</v>
      </c>
      <c r="C260" s="1">
        <v>36699171</v>
      </c>
      <c r="D260" s="1">
        <v>338489995</v>
      </c>
      <c r="E260" s="1" t="s">
        <v>59</v>
      </c>
      <c r="F260" s="1" t="s">
        <v>60</v>
      </c>
      <c r="G260" s="1" t="s">
        <v>2604</v>
      </c>
      <c r="H260" s="1" t="s">
        <v>2605</v>
      </c>
      <c r="I260" s="1">
        <v>784602190</v>
      </c>
      <c r="J260" s="1" t="s">
        <v>2606</v>
      </c>
      <c r="K260" s="1">
        <v>12</v>
      </c>
      <c r="L260" s="1" t="s">
        <v>64</v>
      </c>
      <c r="M260" s="1" t="s">
        <v>65</v>
      </c>
      <c r="N260" s="2">
        <v>44805</v>
      </c>
      <c r="O260" s="1" t="s">
        <v>353</v>
      </c>
      <c r="Q260" s="1" t="s">
        <v>67</v>
      </c>
      <c r="R260" s="2">
        <v>45718.570451388892</v>
      </c>
      <c r="S260" s="1" t="s">
        <v>425</v>
      </c>
      <c r="T260" s="1" t="s">
        <v>69</v>
      </c>
      <c r="U260" s="1" t="s">
        <v>70</v>
      </c>
      <c r="V260" s="1" t="s">
        <v>2607</v>
      </c>
      <c r="W260" s="1" t="s">
        <v>72</v>
      </c>
      <c r="X260" s="1" t="s">
        <v>356</v>
      </c>
      <c r="Y260" s="1" t="s">
        <v>2608</v>
      </c>
      <c r="Z260" s="1" t="s">
        <v>75</v>
      </c>
      <c r="AA260" s="1" t="s">
        <v>999</v>
      </c>
      <c r="AB260" s="1" t="s">
        <v>999</v>
      </c>
      <c r="AE260" s="2">
        <v>45718.570462962962</v>
      </c>
      <c r="AF260" s="1" t="s">
        <v>77</v>
      </c>
      <c r="AH260" s="1" t="s">
        <v>125</v>
      </c>
      <c r="AI260" s="1" t="s">
        <v>79</v>
      </c>
      <c r="AJ260" s="1" t="s">
        <v>378</v>
      </c>
      <c r="AK260" s="1" t="s">
        <v>2609</v>
      </c>
      <c r="AL260" s="1" t="s">
        <v>425</v>
      </c>
      <c r="AM260" s="2">
        <v>45718.570497685185</v>
      </c>
      <c r="AN260" s="1" t="s">
        <v>2609</v>
      </c>
      <c r="AP260" s="1">
        <v>5755502</v>
      </c>
      <c r="AQ260" s="1" t="s">
        <v>83</v>
      </c>
      <c r="AR260" s="2">
        <v>45719.416504629633</v>
      </c>
      <c r="AS260" s="1" t="s">
        <v>84</v>
      </c>
      <c r="AT260" s="2">
        <v>45720.305555555555</v>
      </c>
      <c r="AU260" s="1" t="s">
        <v>85</v>
      </c>
      <c r="AV260" s="1" t="s">
        <v>645</v>
      </c>
      <c r="AW260" s="1" t="s">
        <v>646</v>
      </c>
      <c r="AX260" s="1" t="s">
        <v>2446</v>
      </c>
      <c r="AZ260" s="2">
        <v>45719.416504629633</v>
      </c>
      <c r="BB260" s="1" t="s">
        <v>950</v>
      </c>
      <c r="BC260" s="1" t="s">
        <v>951</v>
      </c>
      <c r="BD260" s="1" t="s">
        <v>815</v>
      </c>
      <c r="BE260" s="1" t="s">
        <v>1400</v>
      </c>
      <c r="BF260" s="1" t="s">
        <v>1285</v>
      </c>
    </row>
    <row r="261" spans="1:58" x14ac:dyDescent="0.35">
      <c r="A261" s="1">
        <v>3013350</v>
      </c>
      <c r="B261" s="1" t="s">
        <v>58</v>
      </c>
      <c r="C261" s="1">
        <v>44325951</v>
      </c>
      <c r="D261" s="1">
        <v>338305816</v>
      </c>
      <c r="E261" s="1" t="s">
        <v>59</v>
      </c>
      <c r="F261" s="1" t="s">
        <v>60</v>
      </c>
      <c r="G261" s="1" t="s">
        <v>258</v>
      </c>
      <c r="H261" s="1" t="s">
        <v>2610</v>
      </c>
      <c r="I261" s="1">
        <v>777219431</v>
      </c>
      <c r="J261" s="1" t="s">
        <v>260</v>
      </c>
      <c r="K261" s="1">
        <v>13</v>
      </c>
      <c r="L261" s="1" t="s">
        <v>244</v>
      </c>
      <c r="M261" s="1" t="s">
        <v>65</v>
      </c>
      <c r="N261" s="2">
        <v>45590.615289351852</v>
      </c>
      <c r="O261" s="1" t="s">
        <v>66</v>
      </c>
      <c r="Q261" s="1" t="s">
        <v>67</v>
      </c>
      <c r="R261" s="2">
        <v>45718.570555555554</v>
      </c>
      <c r="S261" s="1" t="s">
        <v>2563</v>
      </c>
      <c r="T261" s="1" t="s">
        <v>1452</v>
      </c>
      <c r="U261" s="1" t="s">
        <v>70</v>
      </c>
      <c r="V261" s="1" t="s">
        <v>2611</v>
      </c>
      <c r="Y261" s="1" t="s">
        <v>1461</v>
      </c>
      <c r="Z261" s="1" t="s">
        <v>75</v>
      </c>
      <c r="AA261" s="1" t="s">
        <v>76</v>
      </c>
      <c r="AB261" s="1" t="s">
        <v>2612</v>
      </c>
      <c r="AC261" s="1">
        <v>1</v>
      </c>
      <c r="AE261" s="2">
        <v>45718.681527777779</v>
      </c>
      <c r="AF261" s="1" t="s">
        <v>77</v>
      </c>
      <c r="AH261" s="1" t="s">
        <v>78</v>
      </c>
      <c r="AI261" s="1" t="s">
        <v>58</v>
      </c>
      <c r="AJ261" s="1" t="s">
        <v>687</v>
      </c>
      <c r="AK261" s="1" t="s">
        <v>2613</v>
      </c>
      <c r="AL261" s="1" t="s">
        <v>363</v>
      </c>
      <c r="AM261" s="2">
        <v>45718.681608796294</v>
      </c>
      <c r="AN261" s="1" t="s">
        <v>2613</v>
      </c>
      <c r="AO261" s="1" t="s">
        <v>363</v>
      </c>
      <c r="AP261" s="1">
        <v>5755788</v>
      </c>
      <c r="AQ261" s="1" t="s">
        <v>83</v>
      </c>
      <c r="AR261" s="2">
        <v>45719.671631944446</v>
      </c>
      <c r="AS261" s="1" t="s">
        <v>84</v>
      </c>
      <c r="AT261" s="2">
        <v>45718.333333333336</v>
      </c>
      <c r="AU261" s="1" t="s">
        <v>85</v>
      </c>
      <c r="AV261" s="1" t="s">
        <v>251</v>
      </c>
      <c r="AW261" s="1" t="s">
        <v>252</v>
      </c>
      <c r="AX261" s="1" t="s">
        <v>253</v>
      </c>
      <c r="AZ261" s="2">
        <v>45719.671631944446</v>
      </c>
      <c r="BB261" s="1" t="s">
        <v>254</v>
      </c>
      <c r="BC261" s="1" t="s">
        <v>255</v>
      </c>
      <c r="BD261" s="1" t="s">
        <v>256</v>
      </c>
      <c r="BE261" s="1" t="s">
        <v>2614</v>
      </c>
      <c r="BF261" s="1" t="s">
        <v>445</v>
      </c>
    </row>
    <row r="262" spans="1:58" x14ac:dyDescent="0.35">
      <c r="A262" s="1">
        <v>3013351</v>
      </c>
      <c r="B262" s="1" t="s">
        <v>58</v>
      </c>
      <c r="C262" s="1">
        <v>38615781</v>
      </c>
      <c r="D262" s="1">
        <v>339418525</v>
      </c>
      <c r="E262" s="1" t="s">
        <v>59</v>
      </c>
      <c r="F262" s="1" t="s">
        <v>60</v>
      </c>
      <c r="G262" s="1" t="s">
        <v>2615</v>
      </c>
      <c r="I262" s="1">
        <v>775111820</v>
      </c>
      <c r="J262" s="1" t="s">
        <v>2616</v>
      </c>
      <c r="K262" s="1">
        <v>20</v>
      </c>
      <c r="L262" s="1" t="s">
        <v>294</v>
      </c>
      <c r="M262" s="1" t="s">
        <v>295</v>
      </c>
      <c r="N262" s="2">
        <v>45487.596770833334</v>
      </c>
      <c r="O262" s="1" t="s">
        <v>520</v>
      </c>
      <c r="Q262" s="1" t="s">
        <v>67</v>
      </c>
      <c r="R262" s="2">
        <v>45718.571030092593</v>
      </c>
      <c r="S262" s="1" t="s">
        <v>2010</v>
      </c>
      <c r="T262" s="1" t="s">
        <v>412</v>
      </c>
      <c r="U262" s="1" t="s">
        <v>70</v>
      </c>
      <c r="V262" s="1" t="s">
        <v>2617</v>
      </c>
      <c r="W262" s="1" t="s">
        <v>143</v>
      </c>
      <c r="X262" s="1" t="s">
        <v>143</v>
      </c>
      <c r="Y262" s="1" t="s">
        <v>2618</v>
      </c>
      <c r="Z262" s="1" t="s">
        <v>388</v>
      </c>
      <c r="AA262" s="1" t="s">
        <v>2619</v>
      </c>
      <c r="AB262" s="1" t="s">
        <v>2619</v>
      </c>
      <c r="AE262" s="2">
        <v>45718.571030092593</v>
      </c>
      <c r="AF262" s="1" t="s">
        <v>417</v>
      </c>
      <c r="AG262" s="1">
        <v>48</v>
      </c>
      <c r="AH262" s="1" t="s">
        <v>125</v>
      </c>
      <c r="AI262" s="1" t="s">
        <v>79</v>
      </c>
      <c r="AJ262" s="1" t="s">
        <v>378</v>
      </c>
      <c r="AK262" s="1" t="s">
        <v>2617</v>
      </c>
      <c r="AL262" s="1" t="s">
        <v>2010</v>
      </c>
      <c r="AM262" s="2">
        <v>45718.571064814816</v>
      </c>
      <c r="AN262" s="1" t="s">
        <v>2617</v>
      </c>
      <c r="AP262" s="1">
        <v>5755505</v>
      </c>
      <c r="AQ262" s="1" t="s">
        <v>83</v>
      </c>
      <c r="AR262" s="2">
        <v>45719.515208333331</v>
      </c>
      <c r="AS262" s="1" t="s">
        <v>84</v>
      </c>
      <c r="AT262" s="2">
        <v>45720.333333333336</v>
      </c>
      <c r="AU262" s="1" t="s">
        <v>85</v>
      </c>
      <c r="AV262" s="1" t="s">
        <v>149</v>
      </c>
      <c r="AW262" s="1" t="s">
        <v>150</v>
      </c>
      <c r="AX262" s="1" t="s">
        <v>983</v>
      </c>
      <c r="AY262" s="2">
        <v>45720.571030092593</v>
      </c>
      <c r="AZ262" s="2">
        <v>45719.515208333331</v>
      </c>
      <c r="BA262" s="1" t="s">
        <v>419</v>
      </c>
      <c r="BB262" s="1" t="s">
        <v>89</v>
      </c>
      <c r="BC262" s="1" t="s">
        <v>90</v>
      </c>
      <c r="BD262" s="1" t="s">
        <v>91</v>
      </c>
      <c r="BE262" s="1" t="s">
        <v>2620</v>
      </c>
      <c r="BF262" s="1" t="s">
        <v>156</v>
      </c>
    </row>
    <row r="263" spans="1:58" x14ac:dyDescent="0.35">
      <c r="A263" s="1">
        <v>3013352</v>
      </c>
      <c r="B263" s="1" t="s">
        <v>327</v>
      </c>
      <c r="C263" s="1">
        <v>31744311</v>
      </c>
      <c r="D263" s="1">
        <v>338363605</v>
      </c>
      <c r="E263" s="1" t="s">
        <v>59</v>
      </c>
      <c r="F263" s="1" t="s">
        <v>60</v>
      </c>
      <c r="G263" s="1" t="s">
        <v>1347</v>
      </c>
      <c r="H263" s="1" t="s">
        <v>2621</v>
      </c>
      <c r="I263" s="1">
        <v>773539747</v>
      </c>
      <c r="J263" s="1" t="s">
        <v>2622</v>
      </c>
      <c r="K263" s="1">
        <v>13</v>
      </c>
      <c r="L263" s="1" t="s">
        <v>64</v>
      </c>
      <c r="M263" s="1" t="s">
        <v>65</v>
      </c>
      <c r="N263" s="2">
        <v>43746.365995370368</v>
      </c>
      <c r="O263" s="1" t="s">
        <v>331</v>
      </c>
      <c r="Q263" s="1" t="s">
        <v>67</v>
      </c>
      <c r="R263" s="2">
        <v>45718.571238425924</v>
      </c>
      <c r="S263" s="1" t="s">
        <v>543</v>
      </c>
      <c r="T263" s="1" t="s">
        <v>69</v>
      </c>
      <c r="U263" s="1" t="s">
        <v>70</v>
      </c>
      <c r="V263" s="1" t="s">
        <v>2623</v>
      </c>
      <c r="W263" s="1" t="s">
        <v>653</v>
      </c>
      <c r="X263" s="1" t="s">
        <v>942</v>
      </c>
      <c r="Y263" s="1" t="s">
        <v>1475</v>
      </c>
      <c r="Z263" s="1" t="s">
        <v>1476</v>
      </c>
      <c r="AA263" s="1" t="s">
        <v>2624</v>
      </c>
      <c r="AB263" s="1" t="s">
        <v>2624</v>
      </c>
      <c r="AE263" s="2">
        <v>45718.571250000001</v>
      </c>
      <c r="AF263" s="1" t="s">
        <v>77</v>
      </c>
      <c r="AH263" s="1" t="s">
        <v>125</v>
      </c>
      <c r="AI263" s="1" t="s">
        <v>360</v>
      </c>
      <c r="AJ263" s="1" t="s">
        <v>674</v>
      </c>
      <c r="AK263" s="1" t="s">
        <v>2623</v>
      </c>
      <c r="AL263" s="1" t="s">
        <v>543</v>
      </c>
      <c r="AM263" s="2">
        <v>45718.571284722224</v>
      </c>
      <c r="AN263" s="1" t="s">
        <v>2623</v>
      </c>
      <c r="AP263" s="1">
        <v>5755506</v>
      </c>
      <c r="AQ263" s="1" t="s">
        <v>83</v>
      </c>
      <c r="AR263" s="2">
        <v>45719.575879629629</v>
      </c>
      <c r="AS263" s="1" t="s">
        <v>84</v>
      </c>
      <c r="AT263" s="2">
        <v>45720.333333333336</v>
      </c>
      <c r="AU263" s="1" t="s">
        <v>85</v>
      </c>
      <c r="AV263" s="1" t="s">
        <v>947</v>
      </c>
      <c r="AW263" s="1" t="s">
        <v>948</v>
      </c>
      <c r="AX263" s="1" t="s">
        <v>2625</v>
      </c>
      <c r="AZ263" s="2">
        <v>45719.575879629629</v>
      </c>
      <c r="BB263" s="1" t="s">
        <v>1571</v>
      </c>
      <c r="BC263" s="1" t="s">
        <v>1572</v>
      </c>
      <c r="BD263" s="1" t="s">
        <v>1573</v>
      </c>
      <c r="BE263" s="1" t="s">
        <v>2626</v>
      </c>
      <c r="BF263" s="1" t="s">
        <v>1484</v>
      </c>
    </row>
    <row r="264" spans="1:58" x14ac:dyDescent="0.35">
      <c r="A264" s="1">
        <v>3013353</v>
      </c>
      <c r="B264" s="1" t="s">
        <v>223</v>
      </c>
      <c r="C264" s="1">
        <v>42877551</v>
      </c>
      <c r="D264" s="1">
        <v>338531630</v>
      </c>
      <c r="E264" s="1" t="s">
        <v>59</v>
      </c>
      <c r="F264" s="1" t="s">
        <v>60</v>
      </c>
      <c r="G264" s="1" t="s">
        <v>876</v>
      </c>
      <c r="H264" s="1" t="s">
        <v>2627</v>
      </c>
      <c r="I264" s="1">
        <v>778853895</v>
      </c>
      <c r="J264" s="1" t="s">
        <v>511</v>
      </c>
      <c r="K264" s="1">
        <v>13</v>
      </c>
      <c r="L264" s="1" t="s">
        <v>244</v>
      </c>
      <c r="M264" s="1" t="s">
        <v>65</v>
      </c>
      <c r="N264" s="2">
        <v>45388.666666666664</v>
      </c>
      <c r="O264" s="1" t="s">
        <v>98</v>
      </c>
      <c r="Q264" s="1" t="s">
        <v>67</v>
      </c>
      <c r="R264" s="2">
        <v>45718.571481481478</v>
      </c>
      <c r="S264" s="1" t="s">
        <v>2628</v>
      </c>
      <c r="T264" s="1" t="s">
        <v>69</v>
      </c>
      <c r="U264" s="1" t="s">
        <v>70</v>
      </c>
      <c r="V264" s="1" t="s">
        <v>2629</v>
      </c>
      <c r="W264" s="1" t="s">
        <v>334</v>
      </c>
      <c r="X264" s="1" t="s">
        <v>1153</v>
      </c>
      <c r="Y264" s="1" t="s">
        <v>1210</v>
      </c>
      <c r="Z264" s="1" t="s">
        <v>1211</v>
      </c>
      <c r="AA264" s="1" t="s">
        <v>1211</v>
      </c>
      <c r="AB264" s="1" t="s">
        <v>2630</v>
      </c>
      <c r="AE264" s="2">
        <v>45718.571493055555</v>
      </c>
      <c r="AF264" s="1" t="s">
        <v>77</v>
      </c>
      <c r="AH264" s="1" t="s">
        <v>125</v>
      </c>
      <c r="AI264" s="1" t="s">
        <v>360</v>
      </c>
      <c r="AJ264" s="1" t="s">
        <v>1326</v>
      </c>
      <c r="AK264" s="1" t="s">
        <v>2631</v>
      </c>
      <c r="AL264" s="1" t="s">
        <v>2628</v>
      </c>
      <c r="AM264" s="2">
        <v>45718.571527777778</v>
      </c>
      <c r="AN264" s="1" t="s">
        <v>2631</v>
      </c>
      <c r="AP264" s="1">
        <v>5755507</v>
      </c>
      <c r="AQ264" s="1" t="s">
        <v>83</v>
      </c>
      <c r="AR264" s="2">
        <v>45719.572094907409</v>
      </c>
      <c r="AS264" s="1" t="s">
        <v>84</v>
      </c>
      <c r="AT264" s="2">
        <v>45720.333333333336</v>
      </c>
      <c r="AU264" s="1" t="s">
        <v>85</v>
      </c>
      <c r="AV264" s="1" t="s">
        <v>1214</v>
      </c>
      <c r="AW264" s="1" t="s">
        <v>1215</v>
      </c>
      <c r="AX264" s="1" t="s">
        <v>2632</v>
      </c>
      <c r="AZ264" s="2">
        <v>45719.572094907409</v>
      </c>
      <c r="BB264" s="1" t="s">
        <v>2633</v>
      </c>
      <c r="BC264" s="1" t="s">
        <v>690</v>
      </c>
      <c r="BD264" s="1" t="s">
        <v>2634</v>
      </c>
      <c r="BE264" s="1" t="s">
        <v>2635</v>
      </c>
      <c r="BF264" s="1" t="s">
        <v>290</v>
      </c>
    </row>
    <row r="265" spans="1:58" x14ac:dyDescent="0.35">
      <c r="A265" s="1">
        <v>3013354</v>
      </c>
      <c r="B265" s="1" t="s">
        <v>223</v>
      </c>
      <c r="C265" s="1">
        <v>40437981</v>
      </c>
      <c r="D265" s="1">
        <v>339670685</v>
      </c>
      <c r="E265" s="1" t="s">
        <v>59</v>
      </c>
      <c r="F265" s="1" t="s">
        <v>60</v>
      </c>
      <c r="G265" s="1" t="s">
        <v>2636</v>
      </c>
      <c r="H265" s="1" t="s">
        <v>1486</v>
      </c>
      <c r="I265" s="1">
        <v>775153689</v>
      </c>
      <c r="J265" s="1" t="s">
        <v>2637</v>
      </c>
      <c r="K265" s="1">
        <v>16</v>
      </c>
      <c r="L265" s="1" t="s">
        <v>64</v>
      </c>
      <c r="M265" s="1" t="s">
        <v>65</v>
      </c>
      <c r="N265" s="2">
        <v>44975.541666666664</v>
      </c>
      <c r="O265" s="1" t="s">
        <v>98</v>
      </c>
      <c r="Q265" s="1" t="s">
        <v>67</v>
      </c>
      <c r="R265" s="2">
        <v>45718.571574074071</v>
      </c>
      <c r="S265" s="1" t="s">
        <v>278</v>
      </c>
      <c r="T265" s="1" t="s">
        <v>100</v>
      </c>
      <c r="U265" s="1" t="s">
        <v>70</v>
      </c>
      <c r="V265" s="1" t="s">
        <v>2638</v>
      </c>
      <c r="W265" s="1" t="s">
        <v>578</v>
      </c>
      <c r="X265" s="1" t="s">
        <v>578</v>
      </c>
      <c r="Y265" s="1" t="s">
        <v>1847</v>
      </c>
      <c r="Z265" s="1" t="s">
        <v>580</v>
      </c>
      <c r="AA265" s="1" t="s">
        <v>581</v>
      </c>
      <c r="AB265" s="1" t="s">
        <v>581</v>
      </c>
      <c r="AE265" s="2">
        <v>45718.571585648147</v>
      </c>
      <c r="AF265" s="1" t="s">
        <v>77</v>
      </c>
      <c r="AH265" s="1" t="s">
        <v>78</v>
      </c>
      <c r="AI265" s="1" t="s">
        <v>106</v>
      </c>
      <c r="AJ265" s="1" t="s">
        <v>283</v>
      </c>
      <c r="AK265" s="1" t="s">
        <v>2639</v>
      </c>
      <c r="AL265" s="1" t="s">
        <v>278</v>
      </c>
      <c r="AM265" s="2">
        <v>45718.571608796294</v>
      </c>
      <c r="AN265" s="1" t="s">
        <v>2639</v>
      </c>
      <c r="AP265" s="1">
        <v>5755508</v>
      </c>
      <c r="AQ265" s="1" t="s">
        <v>83</v>
      </c>
      <c r="AR265" s="2">
        <v>45719.503877314812</v>
      </c>
      <c r="AS265" s="1" t="s">
        <v>84</v>
      </c>
      <c r="AT265" s="2">
        <v>45720.333333333336</v>
      </c>
      <c r="AU265" s="1" t="s">
        <v>85</v>
      </c>
      <c r="AV265" s="1" t="s">
        <v>700</v>
      </c>
      <c r="AW265" s="1" t="s">
        <v>701</v>
      </c>
      <c r="AX265" s="1" t="s">
        <v>2640</v>
      </c>
      <c r="AZ265" s="2">
        <v>45719.504618055558</v>
      </c>
      <c r="BB265" s="1" t="s">
        <v>2641</v>
      </c>
      <c r="BC265" s="1" t="s">
        <v>1200</v>
      </c>
      <c r="BD265" s="1" t="s">
        <v>2642</v>
      </c>
      <c r="BE265" s="1" t="s">
        <v>2643</v>
      </c>
      <c r="BF265" s="1" t="s">
        <v>137</v>
      </c>
    </row>
    <row r="266" spans="1:58" x14ac:dyDescent="0.35">
      <c r="A266" s="1">
        <v>3013356</v>
      </c>
      <c r="B266" s="1" t="s">
        <v>223</v>
      </c>
      <c r="C266" s="1">
        <v>36514471</v>
      </c>
      <c r="D266" s="1">
        <v>339669073</v>
      </c>
      <c r="E266" s="1" t="s">
        <v>59</v>
      </c>
      <c r="F266" s="1" t="s">
        <v>60</v>
      </c>
      <c r="G266" s="1" t="s">
        <v>2644</v>
      </c>
      <c r="H266" s="1" t="s">
        <v>2645</v>
      </c>
      <c r="I266" s="1">
        <v>780117325</v>
      </c>
      <c r="J266" s="1" t="s">
        <v>2646</v>
      </c>
      <c r="K266" s="1">
        <v>16</v>
      </c>
      <c r="L266" s="1" t="s">
        <v>64</v>
      </c>
      <c r="M266" s="1" t="s">
        <v>65</v>
      </c>
      <c r="N266" s="2">
        <v>44040.333333333336</v>
      </c>
      <c r="O266" s="1" t="s">
        <v>98</v>
      </c>
      <c r="Q266" s="1" t="s">
        <v>67</v>
      </c>
      <c r="R266" s="2">
        <v>45718.573171296295</v>
      </c>
      <c r="S266" s="1" t="s">
        <v>2318</v>
      </c>
      <c r="T266" s="1" t="s">
        <v>69</v>
      </c>
      <c r="U266" s="1" t="s">
        <v>1122</v>
      </c>
      <c r="V266" s="1" t="s">
        <v>2647</v>
      </c>
      <c r="W266" s="1" t="s">
        <v>725</v>
      </c>
      <c r="X266" s="1" t="s">
        <v>725</v>
      </c>
      <c r="Y266" s="1" t="s">
        <v>2648</v>
      </c>
      <c r="Z266" s="1" t="s">
        <v>2649</v>
      </c>
      <c r="AA266" s="1" t="s">
        <v>2650</v>
      </c>
      <c r="AB266" s="1" t="s">
        <v>124</v>
      </c>
      <c r="AE266" s="2">
        <v>45718.573182870372</v>
      </c>
      <c r="AF266" s="1" t="s">
        <v>77</v>
      </c>
      <c r="AH266" s="1" t="s">
        <v>78</v>
      </c>
      <c r="AI266" s="1" t="s">
        <v>106</v>
      </c>
      <c r="AJ266" s="1" t="s">
        <v>303</v>
      </c>
      <c r="AK266" s="1" t="s">
        <v>2647</v>
      </c>
      <c r="AL266" s="1" t="s">
        <v>2318</v>
      </c>
      <c r="AM266" s="2">
        <v>45718.573206018518</v>
      </c>
      <c r="AN266" s="1" t="s">
        <v>2647</v>
      </c>
      <c r="AP266" s="1">
        <v>5755511</v>
      </c>
      <c r="AQ266" s="1" t="s">
        <v>83</v>
      </c>
      <c r="AR266" s="2">
        <v>45719.481574074074</v>
      </c>
      <c r="AS266" s="1" t="s">
        <v>84</v>
      </c>
      <c r="AT266" s="2">
        <v>45718.5625</v>
      </c>
      <c r="AU266" s="1" t="s">
        <v>85</v>
      </c>
      <c r="AV266" s="1" t="s">
        <v>1867</v>
      </c>
      <c r="AW266" s="1" t="s">
        <v>1868</v>
      </c>
      <c r="AX266" s="1" t="s">
        <v>2651</v>
      </c>
      <c r="AZ266" s="2">
        <v>45719.481574074074</v>
      </c>
      <c r="BB266" s="1" t="s">
        <v>1060</v>
      </c>
      <c r="BC266" s="1" t="s">
        <v>1061</v>
      </c>
      <c r="BD266" s="1" t="s">
        <v>1062</v>
      </c>
      <c r="BE266" s="1" t="s">
        <v>2652</v>
      </c>
      <c r="BF266" s="1" t="s">
        <v>993</v>
      </c>
    </row>
    <row r="267" spans="1:58" x14ac:dyDescent="0.35">
      <c r="A267" s="1">
        <v>3013357</v>
      </c>
      <c r="B267" s="1" t="s">
        <v>223</v>
      </c>
      <c r="C267" s="1">
        <v>40505081</v>
      </c>
      <c r="D267" s="1">
        <v>339768032</v>
      </c>
      <c r="E267" s="1" t="s">
        <v>59</v>
      </c>
      <c r="F267" s="1" t="s">
        <v>60</v>
      </c>
      <c r="G267" s="1" t="s">
        <v>2653</v>
      </c>
      <c r="H267" s="1" t="s">
        <v>2654</v>
      </c>
      <c r="I267" s="1">
        <v>785366614</v>
      </c>
      <c r="J267" s="1" t="s">
        <v>260</v>
      </c>
      <c r="K267" s="1">
        <v>14</v>
      </c>
      <c r="L267" s="1" t="s">
        <v>64</v>
      </c>
      <c r="M267" s="1" t="s">
        <v>65</v>
      </c>
      <c r="N267" s="2">
        <v>44987.458333333336</v>
      </c>
      <c r="O267" s="1" t="s">
        <v>98</v>
      </c>
      <c r="Q267" s="1" t="s">
        <v>67</v>
      </c>
      <c r="R267" s="2">
        <v>45718.573599537034</v>
      </c>
      <c r="S267" s="1" t="s">
        <v>2405</v>
      </c>
      <c r="T267" s="1" t="s">
        <v>69</v>
      </c>
      <c r="U267" s="1" t="s">
        <v>385</v>
      </c>
      <c r="V267" s="1" t="s">
        <v>2655</v>
      </c>
      <c r="W267" s="1" t="s">
        <v>298</v>
      </c>
      <c r="X267" s="1" t="s">
        <v>670</v>
      </c>
      <c r="Y267" s="1" t="s">
        <v>2656</v>
      </c>
      <c r="Z267" s="1" t="s">
        <v>231</v>
      </c>
      <c r="AA267" s="1" t="s">
        <v>2657</v>
      </c>
      <c r="AB267" s="1" t="s">
        <v>124</v>
      </c>
      <c r="AE267" s="2">
        <v>45718.754664351851</v>
      </c>
      <c r="AF267" s="1" t="s">
        <v>77</v>
      </c>
      <c r="AH267" s="1" t="s">
        <v>125</v>
      </c>
      <c r="AI267" s="1" t="s">
        <v>106</v>
      </c>
      <c r="AJ267" s="1" t="s">
        <v>303</v>
      </c>
      <c r="AK267" s="1" t="s">
        <v>2658</v>
      </c>
      <c r="AL267" s="1" t="s">
        <v>240</v>
      </c>
      <c r="AM267" s="2">
        <v>45718.754733796297</v>
      </c>
      <c r="AN267" s="1" t="s">
        <v>2658</v>
      </c>
      <c r="AO267" s="1" t="s">
        <v>240</v>
      </c>
      <c r="AP267" s="1">
        <v>5755930</v>
      </c>
      <c r="AQ267" s="1" t="s">
        <v>83</v>
      </c>
      <c r="AR267" s="2">
        <v>45719.467592592591</v>
      </c>
      <c r="AS267" s="1" t="s">
        <v>84</v>
      </c>
      <c r="AT267" s="2">
        <v>45718.333333333336</v>
      </c>
      <c r="AU267" s="1" t="s">
        <v>85</v>
      </c>
      <c r="AV267" s="1" t="s">
        <v>306</v>
      </c>
      <c r="AW267" s="1" t="s">
        <v>307</v>
      </c>
      <c r="AX267" s="1" t="s">
        <v>308</v>
      </c>
      <c r="AZ267" s="2">
        <v>45719.467592592591</v>
      </c>
      <c r="BB267" s="1" t="s">
        <v>2659</v>
      </c>
      <c r="BC267" s="1" t="s">
        <v>1061</v>
      </c>
      <c r="BD267" s="1" t="s">
        <v>2660</v>
      </c>
      <c r="BE267" s="1" t="s">
        <v>2661</v>
      </c>
      <c r="BF267" s="1" t="s">
        <v>875</v>
      </c>
    </row>
    <row r="268" spans="1:58" x14ac:dyDescent="0.35">
      <c r="A268" s="1">
        <v>3013358</v>
      </c>
      <c r="B268" s="1" t="s">
        <v>58</v>
      </c>
      <c r="C268" s="1">
        <v>41277391</v>
      </c>
      <c r="D268" s="1">
        <v>339555945</v>
      </c>
      <c r="E268" s="1" t="s">
        <v>59</v>
      </c>
      <c r="F268" s="1" t="s">
        <v>60</v>
      </c>
      <c r="G268" s="1" t="s">
        <v>509</v>
      </c>
      <c r="H268" s="1" t="s">
        <v>1647</v>
      </c>
      <c r="I268" s="1">
        <v>775124069</v>
      </c>
      <c r="J268" s="1" t="s">
        <v>2042</v>
      </c>
      <c r="K268" s="1">
        <v>14</v>
      </c>
      <c r="L268" s="1" t="s">
        <v>64</v>
      </c>
      <c r="M268" s="1" t="s">
        <v>65</v>
      </c>
      <c r="N268" s="2">
        <v>45126.625</v>
      </c>
      <c r="O268" s="1" t="s">
        <v>66</v>
      </c>
      <c r="Q268" s="1" t="s">
        <v>67</v>
      </c>
      <c r="R268" s="2">
        <v>45718.574745370373</v>
      </c>
      <c r="S268" s="1" t="s">
        <v>2662</v>
      </c>
      <c r="T268" s="1" t="s">
        <v>1452</v>
      </c>
      <c r="U268" s="1" t="s">
        <v>863</v>
      </c>
      <c r="V268" s="1" t="s">
        <v>2663</v>
      </c>
      <c r="W268" s="1" t="s">
        <v>263</v>
      </c>
      <c r="X268" s="1" t="s">
        <v>264</v>
      </c>
      <c r="Y268" s="1" t="s">
        <v>1023</v>
      </c>
      <c r="Z268" s="1" t="s">
        <v>266</v>
      </c>
      <c r="AA268" s="1" t="s">
        <v>2664</v>
      </c>
      <c r="AB268" s="1" t="s">
        <v>2664</v>
      </c>
      <c r="AE268" s="2">
        <v>45718.574756944443</v>
      </c>
      <c r="AF268" s="1" t="s">
        <v>77</v>
      </c>
      <c r="AH268" s="1" t="s">
        <v>125</v>
      </c>
      <c r="AI268" s="1" t="s">
        <v>79</v>
      </c>
      <c r="AJ268" s="1" t="s">
        <v>283</v>
      </c>
      <c r="AK268" s="1" t="s">
        <v>2665</v>
      </c>
      <c r="AL268" s="1" t="s">
        <v>2662</v>
      </c>
      <c r="AM268" s="2">
        <v>45718.574791666666</v>
      </c>
      <c r="AN268" s="1" t="s">
        <v>2665</v>
      </c>
      <c r="AP268" s="1">
        <v>5755517</v>
      </c>
      <c r="AQ268" s="1" t="s">
        <v>83</v>
      </c>
      <c r="AR268" s="2">
        <v>45720.415277777778</v>
      </c>
      <c r="AS268" s="1" t="s">
        <v>84</v>
      </c>
      <c r="AT268" s="2">
        <v>45720.361111111109</v>
      </c>
      <c r="AU268" s="1" t="s">
        <v>85</v>
      </c>
      <c r="AV268" s="1" t="s">
        <v>108</v>
      </c>
      <c r="AW268" s="1" t="s">
        <v>109</v>
      </c>
      <c r="AX268" s="1" t="s">
        <v>857</v>
      </c>
      <c r="AZ268" s="2">
        <v>45720.415277777778</v>
      </c>
      <c r="BB268" s="1" t="s">
        <v>2666</v>
      </c>
      <c r="BC268" s="1" t="s">
        <v>2667</v>
      </c>
      <c r="BD268" s="1" t="s">
        <v>2668</v>
      </c>
      <c r="BE268" s="1" t="s">
        <v>2669</v>
      </c>
      <c r="BF268" s="1" t="s">
        <v>274</v>
      </c>
    </row>
    <row r="269" spans="1:58" x14ac:dyDescent="0.35">
      <c r="A269" s="1">
        <v>3013359</v>
      </c>
      <c r="B269" s="1" t="s">
        <v>58</v>
      </c>
      <c r="C269" s="1">
        <v>40603901</v>
      </c>
      <c r="D269" s="1">
        <v>338451168</v>
      </c>
      <c r="E269" s="1" t="s">
        <v>59</v>
      </c>
      <c r="F269" s="1" t="s">
        <v>60</v>
      </c>
      <c r="G269" s="1" t="s">
        <v>555</v>
      </c>
      <c r="H269" s="1" t="s">
        <v>2670</v>
      </c>
      <c r="I269" s="1" t="s">
        <v>2671</v>
      </c>
      <c r="J269" s="1" t="s">
        <v>2672</v>
      </c>
      <c r="K269" s="1">
        <v>13</v>
      </c>
      <c r="L269" s="1" t="s">
        <v>64</v>
      </c>
      <c r="M269" s="1" t="s">
        <v>65</v>
      </c>
      <c r="N269" s="2">
        <v>45052.79583333333</v>
      </c>
      <c r="O269" s="1" t="s">
        <v>66</v>
      </c>
      <c r="Q269" s="1" t="s">
        <v>67</v>
      </c>
      <c r="R269" s="2">
        <v>45718.575277777774</v>
      </c>
      <c r="S269" s="1" t="s">
        <v>740</v>
      </c>
      <c r="T269" s="1" t="s">
        <v>69</v>
      </c>
      <c r="U269" s="1" t="s">
        <v>101</v>
      </c>
      <c r="V269" s="1" t="s">
        <v>2673</v>
      </c>
      <c r="W269" s="1" t="s">
        <v>162</v>
      </c>
      <c r="X269" s="1" t="s">
        <v>163</v>
      </c>
      <c r="Y269" s="1" t="s">
        <v>2183</v>
      </c>
      <c r="Z269" s="1" t="s">
        <v>165</v>
      </c>
      <c r="AA269" s="1" t="s">
        <v>165</v>
      </c>
      <c r="AB269" s="1" t="s">
        <v>2674</v>
      </c>
      <c r="AE269" s="2">
        <v>45718.575289351851</v>
      </c>
      <c r="AF269" s="1" t="s">
        <v>77</v>
      </c>
      <c r="AH269" s="1" t="s">
        <v>78</v>
      </c>
      <c r="AI269" s="1" t="s">
        <v>79</v>
      </c>
      <c r="AJ269" s="1" t="s">
        <v>80</v>
      </c>
      <c r="AK269" s="1" t="s">
        <v>2675</v>
      </c>
      <c r="AL269" s="1" t="s">
        <v>740</v>
      </c>
      <c r="AM269" s="2">
        <v>45718.575312499997</v>
      </c>
      <c r="AN269" s="1" t="s">
        <v>2675</v>
      </c>
      <c r="AP269" s="1">
        <v>5755518</v>
      </c>
      <c r="AQ269" s="1" t="s">
        <v>83</v>
      </c>
      <c r="AR269" s="2">
        <v>45719.567037037035</v>
      </c>
      <c r="AS269" s="1" t="s">
        <v>84</v>
      </c>
      <c r="AT269" s="2">
        <v>45720.333333333336</v>
      </c>
      <c r="AU269" s="1" t="s">
        <v>85</v>
      </c>
      <c r="AV269" s="1" t="s">
        <v>169</v>
      </c>
      <c r="AW269" s="1" t="s">
        <v>170</v>
      </c>
      <c r="AX269" s="1" t="s">
        <v>536</v>
      </c>
      <c r="AZ269" s="2">
        <v>45719.567037037035</v>
      </c>
      <c r="BB269" s="1" t="s">
        <v>1520</v>
      </c>
      <c r="BC269" s="1" t="s">
        <v>1521</v>
      </c>
      <c r="BD269" s="1" t="s">
        <v>815</v>
      </c>
      <c r="BE269" s="1" t="s">
        <v>2676</v>
      </c>
      <c r="BF269" s="1" t="s">
        <v>176</v>
      </c>
    </row>
    <row r="270" spans="1:58" x14ac:dyDescent="0.35">
      <c r="A270" s="1">
        <v>3013360</v>
      </c>
      <c r="B270" s="1" t="s">
        <v>94</v>
      </c>
      <c r="C270" s="1">
        <v>34723341</v>
      </c>
      <c r="D270" s="1">
        <v>338369081</v>
      </c>
      <c r="E270" s="1" t="s">
        <v>59</v>
      </c>
      <c r="F270" s="1" t="s">
        <v>60</v>
      </c>
      <c r="G270" s="1" t="s">
        <v>177</v>
      </c>
      <c r="H270" s="1" t="s">
        <v>2677</v>
      </c>
      <c r="I270" s="1">
        <v>772076608</v>
      </c>
      <c r="J270" s="1" t="s">
        <v>2678</v>
      </c>
      <c r="K270" s="1">
        <v>13</v>
      </c>
      <c r="L270" s="1" t="s">
        <v>64</v>
      </c>
      <c r="M270" s="1" t="s">
        <v>65</v>
      </c>
      <c r="N270" s="2">
        <v>44489.416678240741</v>
      </c>
      <c r="O270" s="1" t="s">
        <v>98</v>
      </c>
      <c r="Q270" s="1" t="s">
        <v>67</v>
      </c>
      <c r="R270" s="2">
        <v>45718.575416666667</v>
      </c>
      <c r="S270" s="1" t="s">
        <v>1386</v>
      </c>
      <c r="T270" s="1" t="s">
        <v>100</v>
      </c>
      <c r="U270" s="1" t="s">
        <v>120</v>
      </c>
      <c r="V270" s="1" t="s">
        <v>2679</v>
      </c>
      <c r="W270" s="1" t="s">
        <v>653</v>
      </c>
      <c r="X270" s="1" t="s">
        <v>942</v>
      </c>
      <c r="Y270" s="1" t="s">
        <v>2680</v>
      </c>
      <c r="Z270" s="1" t="s">
        <v>1476</v>
      </c>
      <c r="AA270" s="1" t="s">
        <v>1477</v>
      </c>
      <c r="AB270" s="1" t="s">
        <v>1477</v>
      </c>
      <c r="AE270" s="2">
        <v>45718.575428240743</v>
      </c>
      <c r="AF270" s="1" t="s">
        <v>77</v>
      </c>
      <c r="AH270" s="1" t="s">
        <v>78</v>
      </c>
      <c r="AI270" s="1" t="s">
        <v>360</v>
      </c>
      <c r="AJ270" s="1" t="s">
        <v>107</v>
      </c>
      <c r="AK270" s="1" t="s">
        <v>2681</v>
      </c>
      <c r="AL270" s="1" t="s">
        <v>1386</v>
      </c>
      <c r="AM270" s="2">
        <v>45718.575486111113</v>
      </c>
      <c r="AN270" s="1" t="s">
        <v>2681</v>
      </c>
      <c r="AP270" s="1">
        <v>5755520</v>
      </c>
      <c r="AQ270" s="1" t="s">
        <v>83</v>
      </c>
      <c r="AR270" s="2">
        <v>45719.5705787037</v>
      </c>
      <c r="AS270" s="1" t="s">
        <v>84</v>
      </c>
      <c r="AT270" s="2">
        <v>45720.333333333336</v>
      </c>
      <c r="AU270" s="1" t="s">
        <v>85</v>
      </c>
      <c r="AV270" s="1" t="s">
        <v>947</v>
      </c>
      <c r="AW270" s="1" t="s">
        <v>948</v>
      </c>
      <c r="AX270" s="1" t="s">
        <v>2682</v>
      </c>
      <c r="AZ270" s="2">
        <v>45719.5705787037</v>
      </c>
      <c r="BB270" s="1" t="s">
        <v>504</v>
      </c>
      <c r="BC270" s="1" t="s">
        <v>505</v>
      </c>
      <c r="BD270" s="1" t="s">
        <v>506</v>
      </c>
      <c r="BE270" s="1" t="s">
        <v>2683</v>
      </c>
      <c r="BF270" s="1" t="s">
        <v>406</v>
      </c>
    </row>
    <row r="271" spans="1:58" x14ac:dyDescent="0.35">
      <c r="A271" s="1">
        <v>3013363</v>
      </c>
      <c r="B271" s="1" t="s">
        <v>327</v>
      </c>
      <c r="C271" s="1">
        <v>33596441</v>
      </c>
      <c r="D271" s="1">
        <v>339412380</v>
      </c>
      <c r="E271" s="1" t="s">
        <v>59</v>
      </c>
      <c r="F271" s="1" t="s">
        <v>60</v>
      </c>
      <c r="G271" s="1" t="s">
        <v>1539</v>
      </c>
      <c r="H271" s="1" t="s">
        <v>2684</v>
      </c>
      <c r="I271" s="1">
        <v>773246573</v>
      </c>
      <c r="J271" s="1" t="s">
        <v>2685</v>
      </c>
      <c r="K271" s="1">
        <v>15</v>
      </c>
      <c r="L271" s="1" t="s">
        <v>64</v>
      </c>
      <c r="M271" s="1" t="s">
        <v>65</v>
      </c>
      <c r="N271" s="2">
        <v>43731.609652777777</v>
      </c>
      <c r="O271" s="1" t="s">
        <v>331</v>
      </c>
      <c r="Q271" s="1" t="s">
        <v>67</v>
      </c>
      <c r="R271" s="2">
        <v>45718.57576388889</v>
      </c>
      <c r="S271" s="1" t="s">
        <v>2686</v>
      </c>
      <c r="T271" s="1" t="s">
        <v>100</v>
      </c>
      <c r="U271" s="1" t="s">
        <v>70</v>
      </c>
      <c r="V271" s="1" t="s">
        <v>2687</v>
      </c>
      <c r="W271" s="1" t="s">
        <v>143</v>
      </c>
      <c r="X271" s="1" t="s">
        <v>143</v>
      </c>
      <c r="Y271" s="1" t="s">
        <v>2688</v>
      </c>
      <c r="Z271" s="1" t="s">
        <v>2689</v>
      </c>
      <c r="AA271" s="1" t="s">
        <v>824</v>
      </c>
      <c r="AB271" s="1" t="s">
        <v>824</v>
      </c>
      <c r="AE271" s="2">
        <v>45718.575775462959</v>
      </c>
      <c r="AF271" s="1" t="s">
        <v>77</v>
      </c>
      <c r="AH271" s="1" t="s">
        <v>78</v>
      </c>
      <c r="AI271" s="1" t="s">
        <v>106</v>
      </c>
      <c r="AJ271" s="1" t="s">
        <v>107</v>
      </c>
      <c r="AK271" s="1" t="s">
        <v>2690</v>
      </c>
      <c r="AL271" s="1" t="s">
        <v>2686</v>
      </c>
      <c r="AM271" s="2">
        <v>45718.575810185182</v>
      </c>
      <c r="AN271" s="1" t="s">
        <v>2690</v>
      </c>
      <c r="AP271" s="1">
        <v>5755522</v>
      </c>
      <c r="AQ271" s="1" t="s">
        <v>83</v>
      </c>
      <c r="AR271" s="2">
        <v>45719.787615740737</v>
      </c>
      <c r="AS271" s="1" t="s">
        <v>84</v>
      </c>
      <c r="AT271" s="2">
        <v>45720.333333333336</v>
      </c>
      <c r="AU271" s="1" t="s">
        <v>85</v>
      </c>
      <c r="AV271" s="1" t="s">
        <v>149</v>
      </c>
      <c r="AW271" s="1" t="s">
        <v>150</v>
      </c>
      <c r="AX271" s="1" t="s">
        <v>151</v>
      </c>
      <c r="AZ271" s="2">
        <v>45719.787615740737</v>
      </c>
      <c r="BB271" s="1" t="s">
        <v>309</v>
      </c>
      <c r="BC271" s="1" t="s">
        <v>310</v>
      </c>
      <c r="BD271" s="1" t="s">
        <v>311</v>
      </c>
      <c r="BE271" s="1" t="s">
        <v>2691</v>
      </c>
      <c r="BF271" s="1" t="s">
        <v>290</v>
      </c>
    </row>
    <row r="272" spans="1:58" x14ac:dyDescent="0.35">
      <c r="A272" s="1">
        <v>3013365</v>
      </c>
      <c r="B272" s="1" t="s">
        <v>58</v>
      </c>
      <c r="C272" s="1">
        <v>41287121</v>
      </c>
      <c r="D272" s="1">
        <v>339365244</v>
      </c>
      <c r="E272" s="1" t="s">
        <v>59</v>
      </c>
      <c r="F272" s="1" t="s">
        <v>60</v>
      </c>
      <c r="G272" s="1" t="s">
        <v>2268</v>
      </c>
      <c r="H272" s="1" t="s">
        <v>2692</v>
      </c>
      <c r="I272" s="1">
        <v>784274867</v>
      </c>
      <c r="J272" s="1" t="s">
        <v>2693</v>
      </c>
      <c r="K272" s="1">
        <v>15</v>
      </c>
      <c r="L272" s="1" t="s">
        <v>64</v>
      </c>
      <c r="M272" s="1" t="s">
        <v>65</v>
      </c>
      <c r="N272" s="2">
        <v>45128.916666666664</v>
      </c>
      <c r="O272" s="1" t="s">
        <v>66</v>
      </c>
      <c r="Q272" s="1" t="s">
        <v>67</v>
      </c>
      <c r="R272" s="2">
        <v>45718.576979166668</v>
      </c>
      <c r="S272" s="1" t="s">
        <v>2333</v>
      </c>
      <c r="T272" s="1" t="s">
        <v>69</v>
      </c>
      <c r="U272" s="1" t="s">
        <v>979</v>
      </c>
      <c r="V272" s="1" t="s">
        <v>2694</v>
      </c>
      <c r="W272" s="1" t="s">
        <v>143</v>
      </c>
      <c r="X272" s="1" t="s">
        <v>143</v>
      </c>
      <c r="Y272" s="1" t="s">
        <v>522</v>
      </c>
      <c r="Z272" s="1" t="s">
        <v>388</v>
      </c>
      <c r="AA272" s="1" t="s">
        <v>2695</v>
      </c>
      <c r="AB272" s="1" t="s">
        <v>124</v>
      </c>
      <c r="AE272" s="2">
        <v>45718.576990740738</v>
      </c>
      <c r="AF272" s="1" t="s">
        <v>77</v>
      </c>
      <c r="AH272" s="1" t="s">
        <v>78</v>
      </c>
      <c r="AI272" s="1" t="s">
        <v>79</v>
      </c>
      <c r="AJ272" s="1" t="s">
        <v>283</v>
      </c>
      <c r="AK272" s="1" t="s">
        <v>2694</v>
      </c>
      <c r="AL272" s="1" t="s">
        <v>2333</v>
      </c>
      <c r="AM272" s="2">
        <v>45718.577025462961</v>
      </c>
      <c r="AN272" s="1" t="s">
        <v>2694</v>
      </c>
      <c r="AP272" s="1">
        <v>5755525</v>
      </c>
      <c r="AQ272" s="1" t="s">
        <v>83</v>
      </c>
      <c r="AR272" s="2">
        <v>45719.670243055552</v>
      </c>
      <c r="AS272" s="1" t="s">
        <v>84</v>
      </c>
      <c r="AT272" s="2">
        <v>45720.333333333336</v>
      </c>
      <c r="AU272" s="1" t="s">
        <v>85</v>
      </c>
      <c r="AV272" s="1" t="s">
        <v>149</v>
      </c>
      <c r="AW272" s="1" t="s">
        <v>150</v>
      </c>
      <c r="AX272" s="1" t="s">
        <v>745</v>
      </c>
      <c r="AZ272" s="2">
        <v>45719.670243055552</v>
      </c>
      <c r="BB272" s="1" t="s">
        <v>950</v>
      </c>
      <c r="BC272" s="1" t="s">
        <v>951</v>
      </c>
      <c r="BD272" s="1" t="s">
        <v>815</v>
      </c>
      <c r="BE272" s="1" t="s">
        <v>2696</v>
      </c>
      <c r="BF272" s="1" t="s">
        <v>156</v>
      </c>
    </row>
    <row r="273" spans="1:58" x14ac:dyDescent="0.35">
      <c r="A273" s="1">
        <v>3013366</v>
      </c>
      <c r="B273" s="1" t="s">
        <v>58</v>
      </c>
      <c r="C273" s="1">
        <v>41070401</v>
      </c>
      <c r="D273" s="1">
        <v>339418089</v>
      </c>
      <c r="E273" s="1" t="s">
        <v>59</v>
      </c>
      <c r="F273" s="1" t="s">
        <v>60</v>
      </c>
      <c r="G273" s="1" t="s">
        <v>116</v>
      </c>
      <c r="H273" s="1" t="s">
        <v>382</v>
      </c>
      <c r="I273" s="1" t="s">
        <v>2697</v>
      </c>
      <c r="J273" s="1" t="s">
        <v>293</v>
      </c>
      <c r="K273" s="1">
        <v>13</v>
      </c>
      <c r="L273" s="1" t="s">
        <v>64</v>
      </c>
      <c r="M273" s="1" t="s">
        <v>65</v>
      </c>
      <c r="N273" s="2">
        <v>45441.5</v>
      </c>
      <c r="O273" s="1" t="s">
        <v>66</v>
      </c>
      <c r="Q273" s="1" t="s">
        <v>67</v>
      </c>
      <c r="R273" s="2">
        <v>45718.577673611115</v>
      </c>
      <c r="S273" s="1" t="s">
        <v>2461</v>
      </c>
      <c r="T273" s="1" t="s">
        <v>69</v>
      </c>
      <c r="U273" s="1" t="s">
        <v>70</v>
      </c>
      <c r="V273" s="1" t="s">
        <v>2698</v>
      </c>
      <c r="W273" s="1" t="s">
        <v>143</v>
      </c>
      <c r="X273" s="1" t="s">
        <v>143</v>
      </c>
      <c r="Y273" s="1" t="s">
        <v>2699</v>
      </c>
      <c r="Z273" s="1" t="s">
        <v>388</v>
      </c>
      <c r="AA273" s="1" t="s">
        <v>2700</v>
      </c>
      <c r="AB273" s="1" t="s">
        <v>124</v>
      </c>
      <c r="AE273" s="2">
        <v>45718.577685185184</v>
      </c>
      <c r="AF273" s="1" t="s">
        <v>77</v>
      </c>
      <c r="AH273" s="1" t="s">
        <v>125</v>
      </c>
      <c r="AI273" s="1" t="s">
        <v>79</v>
      </c>
      <c r="AJ273" s="1" t="s">
        <v>378</v>
      </c>
      <c r="AK273" s="1" t="s">
        <v>2701</v>
      </c>
      <c r="AL273" s="1" t="s">
        <v>2461</v>
      </c>
      <c r="AM273" s="2">
        <v>45718.577708333331</v>
      </c>
      <c r="AN273" s="1" t="s">
        <v>2701</v>
      </c>
      <c r="AP273" s="1">
        <v>5755527</v>
      </c>
      <c r="AQ273" s="1" t="s">
        <v>83</v>
      </c>
      <c r="AR273" s="2">
        <v>45719.618877314817</v>
      </c>
      <c r="AS273" s="1" t="s">
        <v>84</v>
      </c>
      <c r="AT273" s="2">
        <v>45720.333333333336</v>
      </c>
      <c r="AU273" s="1" t="s">
        <v>85</v>
      </c>
      <c r="AV273" s="1" t="s">
        <v>149</v>
      </c>
      <c r="AW273" s="1" t="s">
        <v>150</v>
      </c>
      <c r="AX273" s="1" t="s">
        <v>456</v>
      </c>
      <c r="AZ273" s="2">
        <v>45719.618877314817</v>
      </c>
      <c r="BB273" s="1" t="s">
        <v>765</v>
      </c>
      <c r="BC273" s="1" t="s">
        <v>766</v>
      </c>
      <c r="BD273" s="1" t="s">
        <v>767</v>
      </c>
      <c r="BE273" s="1" t="s">
        <v>2396</v>
      </c>
      <c r="BF273" s="1" t="s">
        <v>156</v>
      </c>
    </row>
    <row r="274" spans="1:58" x14ac:dyDescent="0.35">
      <c r="A274" s="1">
        <v>3013368</v>
      </c>
      <c r="B274" s="1" t="s">
        <v>58</v>
      </c>
      <c r="C274" s="1">
        <v>41553911</v>
      </c>
      <c r="D274" s="1">
        <v>338549303</v>
      </c>
      <c r="E274" s="1" t="s">
        <v>59</v>
      </c>
      <c r="F274" s="1" t="s">
        <v>60</v>
      </c>
      <c r="G274" s="1" t="s">
        <v>1038</v>
      </c>
      <c r="H274" s="1" t="s">
        <v>2500</v>
      </c>
      <c r="I274" s="1">
        <v>770590017</v>
      </c>
      <c r="J274" s="1" t="s">
        <v>2702</v>
      </c>
      <c r="K274" s="1">
        <v>13</v>
      </c>
      <c r="L274" s="1" t="s">
        <v>64</v>
      </c>
      <c r="M274" s="1" t="s">
        <v>65</v>
      </c>
      <c r="N274" s="2">
        <v>45170.777083333334</v>
      </c>
      <c r="O274" s="1" t="s">
        <v>66</v>
      </c>
      <c r="Q274" s="1" t="s">
        <v>67</v>
      </c>
      <c r="R274" s="2">
        <v>45718.579317129632</v>
      </c>
      <c r="S274" s="1" t="s">
        <v>1762</v>
      </c>
      <c r="T274" s="1" t="s">
        <v>69</v>
      </c>
      <c r="U274" s="1" t="s">
        <v>70</v>
      </c>
      <c r="V274" s="1" t="s">
        <v>2703</v>
      </c>
      <c r="W274" s="1" t="s">
        <v>653</v>
      </c>
      <c r="X274" s="1" t="s">
        <v>654</v>
      </c>
      <c r="Y274" s="1" t="s">
        <v>2704</v>
      </c>
      <c r="Z274" s="1" t="s">
        <v>2705</v>
      </c>
      <c r="AA274" s="1" t="s">
        <v>2706</v>
      </c>
      <c r="AB274" s="1" t="s">
        <v>124</v>
      </c>
      <c r="AE274" s="2">
        <v>45718.579328703701</v>
      </c>
      <c r="AF274" s="1" t="s">
        <v>77</v>
      </c>
      <c r="AH274" s="1" t="s">
        <v>125</v>
      </c>
      <c r="AI274" s="1" t="s">
        <v>79</v>
      </c>
      <c r="AJ274" s="1" t="s">
        <v>378</v>
      </c>
      <c r="AK274" s="1" t="s">
        <v>535</v>
      </c>
      <c r="AL274" s="1" t="s">
        <v>1762</v>
      </c>
      <c r="AM274" s="2">
        <v>45718.579363425924</v>
      </c>
      <c r="AN274" s="1" t="s">
        <v>535</v>
      </c>
      <c r="AP274" s="1">
        <v>5755530</v>
      </c>
      <c r="AQ274" s="1" t="s">
        <v>83</v>
      </c>
      <c r="AR274" s="2">
        <v>45719.488159722219</v>
      </c>
      <c r="AS274" s="1" t="s">
        <v>84</v>
      </c>
      <c r="AT274" s="2">
        <v>45720.333333333336</v>
      </c>
      <c r="AU274" s="1" t="s">
        <v>85</v>
      </c>
      <c r="AV274" s="1" t="s">
        <v>608</v>
      </c>
      <c r="AW274" s="1" t="s">
        <v>609</v>
      </c>
      <c r="AX274" s="1" t="s">
        <v>2707</v>
      </c>
      <c r="AZ274" s="2">
        <v>45719.488159722219</v>
      </c>
      <c r="BB274" s="1" t="s">
        <v>1658</v>
      </c>
      <c r="BC274" s="1" t="s">
        <v>1659</v>
      </c>
      <c r="BD274" s="1" t="s">
        <v>1660</v>
      </c>
      <c r="BE274" s="1" t="s">
        <v>2708</v>
      </c>
      <c r="BF274" s="1" t="s">
        <v>612</v>
      </c>
    </row>
    <row r="275" spans="1:58" x14ac:dyDescent="0.35">
      <c r="A275" s="1">
        <v>3013369</v>
      </c>
      <c r="B275" s="1" t="s">
        <v>58</v>
      </c>
      <c r="C275" s="1">
        <v>29222351</v>
      </c>
      <c r="D275" s="1">
        <v>338674984</v>
      </c>
      <c r="E275" s="1" t="s">
        <v>59</v>
      </c>
      <c r="F275" s="1" t="s">
        <v>60</v>
      </c>
      <c r="G275" s="1" t="s">
        <v>275</v>
      </c>
      <c r="H275" s="1" t="s">
        <v>2709</v>
      </c>
      <c r="I275" s="1">
        <v>776177416</v>
      </c>
      <c r="J275" s="1" t="s">
        <v>2710</v>
      </c>
      <c r="K275" s="1">
        <v>20</v>
      </c>
      <c r="L275" s="1" t="s">
        <v>294</v>
      </c>
      <c r="M275" s="1" t="s">
        <v>295</v>
      </c>
      <c r="N275" s="2">
        <v>44805</v>
      </c>
      <c r="O275" s="1" t="s">
        <v>180</v>
      </c>
      <c r="Q275" s="1" t="s">
        <v>67</v>
      </c>
      <c r="R275" s="2">
        <v>45718.579745370371</v>
      </c>
      <c r="S275" s="1" t="s">
        <v>2144</v>
      </c>
      <c r="T275" s="1" t="s">
        <v>100</v>
      </c>
      <c r="U275" s="1" t="s">
        <v>70</v>
      </c>
      <c r="V275" s="1" t="s">
        <v>2711</v>
      </c>
      <c r="Y275" s="1" t="s">
        <v>2712</v>
      </c>
      <c r="Z275" s="1" t="s">
        <v>75</v>
      </c>
      <c r="AA275" s="1" t="s">
        <v>2713</v>
      </c>
      <c r="AB275" s="1" t="s">
        <v>2714</v>
      </c>
      <c r="AC275" s="1">
        <v>4</v>
      </c>
      <c r="AE275" s="2">
        <v>45718.778506944444</v>
      </c>
      <c r="AF275" s="1" t="s">
        <v>1035</v>
      </c>
      <c r="AH275" s="1" t="s">
        <v>125</v>
      </c>
      <c r="AI275" s="1" t="s">
        <v>58</v>
      </c>
      <c r="AJ275" s="1" t="s">
        <v>126</v>
      </c>
      <c r="AK275" s="1" t="s">
        <v>2715</v>
      </c>
      <c r="AL275" s="1" t="s">
        <v>188</v>
      </c>
      <c r="AM275" s="2">
        <v>45718.778657407405</v>
      </c>
      <c r="AN275" s="1" t="s">
        <v>2715</v>
      </c>
      <c r="AO275" s="1" t="s">
        <v>188</v>
      </c>
      <c r="AP275" s="1">
        <v>5755992</v>
      </c>
      <c r="AQ275" s="1" t="s">
        <v>83</v>
      </c>
      <c r="AR275" s="2">
        <v>45719.592222222222</v>
      </c>
      <c r="AS275" s="1" t="s">
        <v>84</v>
      </c>
      <c r="AT275" s="2">
        <v>45718.333333333336</v>
      </c>
      <c r="AU275" s="1" t="s">
        <v>85</v>
      </c>
      <c r="AV275" s="1" t="s">
        <v>189</v>
      </c>
      <c r="AW275" s="1" t="s">
        <v>190</v>
      </c>
      <c r="AX275" s="1" t="s">
        <v>191</v>
      </c>
      <c r="AZ275" s="2">
        <v>45719.592222222222</v>
      </c>
      <c r="BB275" s="1" t="s">
        <v>1003</v>
      </c>
      <c r="BC275" s="1" t="s">
        <v>595</v>
      </c>
      <c r="BD275" s="1" t="s">
        <v>1004</v>
      </c>
      <c r="BE275" s="1" t="s">
        <v>2716</v>
      </c>
      <c r="BF275" s="1" t="s">
        <v>598</v>
      </c>
    </row>
    <row r="276" spans="1:58" x14ac:dyDescent="0.35">
      <c r="A276" s="1">
        <v>3013372</v>
      </c>
      <c r="B276" s="1" t="s">
        <v>58</v>
      </c>
      <c r="C276" s="1">
        <v>45781</v>
      </c>
      <c r="D276" s="1">
        <v>338328252</v>
      </c>
      <c r="E276" s="1" t="s">
        <v>59</v>
      </c>
      <c r="F276" s="1" t="s">
        <v>60</v>
      </c>
      <c r="G276" s="1" t="s">
        <v>509</v>
      </c>
      <c r="H276" s="1" t="s">
        <v>2717</v>
      </c>
      <c r="I276" s="1">
        <v>775635031</v>
      </c>
      <c r="J276" s="1" t="s">
        <v>2718</v>
      </c>
      <c r="K276" s="1">
        <v>12</v>
      </c>
      <c r="L276" s="1" t="s">
        <v>64</v>
      </c>
      <c r="M276" s="1" t="s">
        <v>65</v>
      </c>
      <c r="N276" s="2">
        <v>43678</v>
      </c>
      <c r="O276" s="1" t="s">
        <v>616</v>
      </c>
      <c r="Q276" s="1" t="s">
        <v>67</v>
      </c>
      <c r="R276" s="2">
        <v>45718.581689814811</v>
      </c>
      <c r="S276" s="1" t="s">
        <v>782</v>
      </c>
      <c r="T276" s="1" t="s">
        <v>783</v>
      </c>
      <c r="U276" s="1" t="s">
        <v>120</v>
      </c>
      <c r="V276" s="1" t="s">
        <v>2719</v>
      </c>
      <c r="W276" s="1" t="s">
        <v>214</v>
      </c>
      <c r="X276" s="1" t="s">
        <v>319</v>
      </c>
      <c r="Y276" s="1" t="s">
        <v>2720</v>
      </c>
      <c r="Z276" s="1" t="s">
        <v>321</v>
      </c>
      <c r="AA276" s="1" t="s">
        <v>2721</v>
      </c>
      <c r="AB276" s="1" t="s">
        <v>2721</v>
      </c>
      <c r="AC276" s="1">
        <v>30</v>
      </c>
      <c r="AE276" s="2">
        <v>45718.58184027778</v>
      </c>
      <c r="AF276" s="1" t="s">
        <v>77</v>
      </c>
      <c r="AH276" s="1" t="s">
        <v>125</v>
      </c>
      <c r="AI276" s="1" t="s">
        <v>79</v>
      </c>
      <c r="AJ276" s="1" t="s">
        <v>283</v>
      </c>
      <c r="AL276" s="1" t="s">
        <v>782</v>
      </c>
      <c r="AM276" s="2">
        <v>45718.581875000003</v>
      </c>
      <c r="AO276" s="1" t="s">
        <v>782</v>
      </c>
      <c r="AP276" s="1">
        <v>5755535</v>
      </c>
      <c r="AQ276" s="1" t="s">
        <v>83</v>
      </c>
      <c r="AR276" s="2">
        <v>45719.492974537039</v>
      </c>
      <c r="AS276" s="1" t="s">
        <v>84</v>
      </c>
      <c r="AT276" s="2">
        <v>45718.333333333336</v>
      </c>
      <c r="AU276" s="1" t="s">
        <v>573</v>
      </c>
      <c r="AV276" s="1" t="s">
        <v>2194</v>
      </c>
      <c r="AW276" s="1" t="s">
        <v>2195</v>
      </c>
      <c r="AX276" s="1" t="s">
        <v>2722</v>
      </c>
      <c r="AZ276" s="2">
        <v>45719.492974537039</v>
      </c>
      <c r="BB276" s="1" t="s">
        <v>504</v>
      </c>
      <c r="BC276" s="1" t="s">
        <v>505</v>
      </c>
      <c r="BD276" s="1" t="s">
        <v>506</v>
      </c>
      <c r="BE276" s="1" t="s">
        <v>2723</v>
      </c>
      <c r="BF276" s="1" t="s">
        <v>325</v>
      </c>
    </row>
    <row r="277" spans="1:58" x14ac:dyDescent="0.35">
      <c r="A277" s="1">
        <v>3013374</v>
      </c>
      <c r="B277" s="1" t="s">
        <v>223</v>
      </c>
      <c r="C277" s="1">
        <v>39228121</v>
      </c>
      <c r="D277" s="1">
        <v>339765599</v>
      </c>
      <c r="E277" s="1" t="s">
        <v>59</v>
      </c>
      <c r="F277" s="1" t="s">
        <v>60</v>
      </c>
      <c r="G277" s="1" t="s">
        <v>116</v>
      </c>
      <c r="H277" s="1" t="s">
        <v>2724</v>
      </c>
      <c r="I277" s="1">
        <v>774535200</v>
      </c>
      <c r="J277" s="1" t="s">
        <v>330</v>
      </c>
      <c r="K277" s="1">
        <v>14</v>
      </c>
      <c r="L277" s="1" t="s">
        <v>64</v>
      </c>
      <c r="M277" s="1" t="s">
        <v>65</v>
      </c>
      <c r="N277" s="2">
        <v>44775.083333333336</v>
      </c>
      <c r="O277" s="1" t="s">
        <v>98</v>
      </c>
      <c r="Q277" s="1" t="s">
        <v>67</v>
      </c>
      <c r="R277" s="2">
        <v>45718.582546296297</v>
      </c>
      <c r="S277" s="1" t="s">
        <v>2245</v>
      </c>
      <c r="T277" s="1" t="s">
        <v>69</v>
      </c>
      <c r="U277" s="1" t="s">
        <v>70</v>
      </c>
      <c r="V277" s="1" t="s">
        <v>2725</v>
      </c>
      <c r="W277" s="1" t="s">
        <v>298</v>
      </c>
      <c r="X277" s="1" t="s">
        <v>670</v>
      </c>
      <c r="Y277" s="1" t="s">
        <v>1876</v>
      </c>
      <c r="Z277" s="1" t="s">
        <v>231</v>
      </c>
      <c r="AA277" s="1" t="s">
        <v>2657</v>
      </c>
      <c r="AB277" s="1" t="s">
        <v>124</v>
      </c>
      <c r="AE277" s="2">
        <v>45718.755532407406</v>
      </c>
      <c r="AF277" s="1" t="s">
        <v>77</v>
      </c>
      <c r="AH277" s="1" t="s">
        <v>125</v>
      </c>
      <c r="AI277" s="1" t="s">
        <v>106</v>
      </c>
      <c r="AJ277" s="1" t="s">
        <v>303</v>
      </c>
      <c r="AK277" s="1" t="s">
        <v>2726</v>
      </c>
      <c r="AL277" s="1" t="s">
        <v>240</v>
      </c>
      <c r="AM277" s="2">
        <v>45718.755636574075</v>
      </c>
      <c r="AN277" s="1" t="s">
        <v>2726</v>
      </c>
      <c r="AO277" s="1" t="s">
        <v>240</v>
      </c>
      <c r="AP277" s="1">
        <v>5755931</v>
      </c>
      <c r="AQ277" s="1" t="s">
        <v>83</v>
      </c>
      <c r="AR277" s="2">
        <v>45719.537002314813</v>
      </c>
      <c r="AS277" s="1" t="s">
        <v>84</v>
      </c>
      <c r="AT277" s="2">
        <v>45718.5625</v>
      </c>
      <c r="AU277" s="1" t="s">
        <v>85</v>
      </c>
      <c r="AV277" s="1" t="s">
        <v>306</v>
      </c>
      <c r="AW277" s="1" t="s">
        <v>307</v>
      </c>
      <c r="AX277" s="1" t="s">
        <v>308</v>
      </c>
      <c r="AZ277" s="2">
        <v>45719.537002314813</v>
      </c>
      <c r="BB277" s="1" t="s">
        <v>746</v>
      </c>
      <c r="BC277" s="1" t="s">
        <v>747</v>
      </c>
      <c r="BD277" s="1" t="s">
        <v>748</v>
      </c>
      <c r="BE277" s="1" t="s">
        <v>2727</v>
      </c>
      <c r="BF277" s="1" t="s">
        <v>240</v>
      </c>
    </row>
    <row r="278" spans="1:58" x14ac:dyDescent="0.35">
      <c r="A278" s="1">
        <v>3013377</v>
      </c>
      <c r="B278" s="1" t="s">
        <v>58</v>
      </c>
      <c r="C278" s="1">
        <v>45086541</v>
      </c>
      <c r="D278" s="1">
        <v>338540713</v>
      </c>
      <c r="E278" s="1" t="s">
        <v>59</v>
      </c>
      <c r="F278" s="1" t="s">
        <v>60</v>
      </c>
      <c r="G278" s="1" t="s">
        <v>1539</v>
      </c>
      <c r="H278" s="1" t="s">
        <v>2728</v>
      </c>
      <c r="I278" s="1">
        <v>775668903</v>
      </c>
      <c r="J278" s="1" t="s">
        <v>2685</v>
      </c>
      <c r="K278" s="1">
        <v>13</v>
      </c>
      <c r="L278" s="1" t="s">
        <v>64</v>
      </c>
      <c r="M278" s="1" t="s">
        <v>65</v>
      </c>
      <c r="N278" s="2">
        <v>45662.541666666664</v>
      </c>
      <c r="O278" s="1" t="s">
        <v>66</v>
      </c>
      <c r="Q278" s="1" t="s">
        <v>67</v>
      </c>
      <c r="R278" s="2">
        <v>45718.587719907409</v>
      </c>
      <c r="S278" s="1" t="s">
        <v>2729</v>
      </c>
      <c r="T278" s="1" t="s">
        <v>69</v>
      </c>
      <c r="U278" s="1" t="s">
        <v>863</v>
      </c>
      <c r="V278" s="1" t="s">
        <v>2730</v>
      </c>
      <c r="Y278" s="1" t="s">
        <v>2731</v>
      </c>
      <c r="Z278" s="1" t="s">
        <v>1856</v>
      </c>
      <c r="AA278" s="1" t="s">
        <v>2732</v>
      </c>
      <c r="AB278" s="1" t="s">
        <v>124</v>
      </c>
      <c r="AE278" s="2">
        <v>45718.587731481479</v>
      </c>
      <c r="AF278" s="1" t="s">
        <v>77</v>
      </c>
      <c r="AH278" s="1" t="s">
        <v>125</v>
      </c>
      <c r="AI278" s="1" t="s">
        <v>79</v>
      </c>
      <c r="AJ278" s="1" t="s">
        <v>283</v>
      </c>
      <c r="AK278" s="1" t="s">
        <v>2730</v>
      </c>
      <c r="AL278" s="1" t="s">
        <v>2729</v>
      </c>
      <c r="AM278" s="2">
        <v>45718.587754629632</v>
      </c>
      <c r="AN278" s="1" t="s">
        <v>2730</v>
      </c>
      <c r="AP278" s="1">
        <v>5755544</v>
      </c>
      <c r="AQ278" s="1" t="s">
        <v>83</v>
      </c>
      <c r="AR278" s="2">
        <v>45719.528865740744</v>
      </c>
      <c r="AS278" s="1" t="s">
        <v>84</v>
      </c>
      <c r="AT278" s="2">
        <v>45720.333333333336</v>
      </c>
      <c r="AU278" s="1" t="s">
        <v>85</v>
      </c>
      <c r="AV278" s="1" t="s">
        <v>1214</v>
      </c>
      <c r="AW278" s="1" t="s">
        <v>1215</v>
      </c>
      <c r="AX278" s="1" t="s">
        <v>2733</v>
      </c>
      <c r="AZ278" s="2">
        <v>45719.528865740744</v>
      </c>
      <c r="BB278" s="1" t="s">
        <v>2734</v>
      </c>
      <c r="BC278" s="1" t="s">
        <v>2735</v>
      </c>
      <c r="BD278" s="1" t="s">
        <v>2736</v>
      </c>
      <c r="BE278" s="1" t="s">
        <v>2737</v>
      </c>
      <c r="BF278" s="1" t="s">
        <v>406</v>
      </c>
    </row>
    <row r="279" spans="1:58" x14ac:dyDescent="0.35">
      <c r="A279" s="1">
        <v>3013378</v>
      </c>
      <c r="B279" s="1" t="s">
        <v>58</v>
      </c>
      <c r="C279" s="1">
        <v>40358621</v>
      </c>
      <c r="D279" s="1">
        <v>338713553</v>
      </c>
      <c r="E279" s="1" t="s">
        <v>59</v>
      </c>
      <c r="F279" s="1" t="s">
        <v>60</v>
      </c>
      <c r="G279" s="1" t="s">
        <v>1038</v>
      </c>
      <c r="H279" s="1" t="s">
        <v>2738</v>
      </c>
      <c r="I279" s="1">
        <v>786822500</v>
      </c>
      <c r="J279" s="1" t="s">
        <v>576</v>
      </c>
      <c r="K279" s="1">
        <v>13</v>
      </c>
      <c r="L279" s="1" t="s">
        <v>244</v>
      </c>
      <c r="M279" s="1" t="s">
        <v>65</v>
      </c>
      <c r="N279" s="2">
        <v>45101.000011574077</v>
      </c>
      <c r="O279" s="1" t="s">
        <v>353</v>
      </c>
      <c r="Q279" s="1" t="s">
        <v>67</v>
      </c>
      <c r="R279" s="2">
        <v>45718.58865740741</v>
      </c>
      <c r="S279" s="1" t="s">
        <v>2221</v>
      </c>
      <c r="T279" s="1" t="s">
        <v>1021</v>
      </c>
      <c r="U279" s="1" t="s">
        <v>1189</v>
      </c>
      <c r="V279" s="1" t="s">
        <v>2739</v>
      </c>
      <c r="W279" s="1" t="s">
        <v>653</v>
      </c>
      <c r="X279" s="1" t="s">
        <v>654</v>
      </c>
      <c r="Y279" s="1" t="s">
        <v>2704</v>
      </c>
      <c r="Z279" s="1" t="s">
        <v>1476</v>
      </c>
      <c r="AA279" s="1" t="s">
        <v>2740</v>
      </c>
      <c r="AB279" s="1" t="s">
        <v>2740</v>
      </c>
      <c r="AE279" s="2">
        <v>45718.58866898148</v>
      </c>
      <c r="AF279" s="1" t="s">
        <v>77</v>
      </c>
      <c r="AH279" s="1" t="s">
        <v>125</v>
      </c>
      <c r="AI279" s="1" t="s">
        <v>79</v>
      </c>
      <c r="AJ279" s="1" t="s">
        <v>283</v>
      </c>
      <c r="AK279" s="1" t="s">
        <v>2741</v>
      </c>
      <c r="AL279" s="1" t="s">
        <v>2221</v>
      </c>
      <c r="AM279" s="2">
        <v>45718.588703703703</v>
      </c>
      <c r="AN279" s="1" t="s">
        <v>2741</v>
      </c>
      <c r="AP279" s="1">
        <v>5755545</v>
      </c>
      <c r="AQ279" s="1" t="s">
        <v>83</v>
      </c>
      <c r="AR279" s="2">
        <v>45719.417847222219</v>
      </c>
      <c r="AS279" s="1" t="s">
        <v>84</v>
      </c>
      <c r="AT279" s="2">
        <v>45720.333333333336</v>
      </c>
      <c r="AU279" s="1" t="s">
        <v>85</v>
      </c>
      <c r="AV279" s="1" t="s">
        <v>608</v>
      </c>
      <c r="AW279" s="1" t="s">
        <v>609</v>
      </c>
      <c r="AX279" s="1" t="s">
        <v>1424</v>
      </c>
      <c r="AZ279" s="2">
        <v>45719.417847222219</v>
      </c>
      <c r="BB279" s="1" t="s">
        <v>2742</v>
      </c>
      <c r="BC279" s="1" t="s">
        <v>2743</v>
      </c>
      <c r="BD279" s="1" t="s">
        <v>2744</v>
      </c>
      <c r="BE279" s="1" t="s">
        <v>2745</v>
      </c>
      <c r="BF279" s="1" t="s">
        <v>817</v>
      </c>
    </row>
    <row r="280" spans="1:58" x14ac:dyDescent="0.35">
      <c r="A280" s="1">
        <v>3013379</v>
      </c>
      <c r="B280" s="1" t="s">
        <v>327</v>
      </c>
      <c r="C280" s="1">
        <v>35673271</v>
      </c>
      <c r="D280" s="1">
        <v>338362911</v>
      </c>
      <c r="E280" s="1" t="s">
        <v>59</v>
      </c>
      <c r="F280" s="1" t="s">
        <v>60</v>
      </c>
      <c r="G280" s="1" t="s">
        <v>876</v>
      </c>
      <c r="H280" s="1" t="s">
        <v>2746</v>
      </c>
      <c r="I280" s="1">
        <v>773123093</v>
      </c>
      <c r="J280" s="1" t="s">
        <v>2747</v>
      </c>
      <c r="K280" s="1">
        <v>13</v>
      </c>
      <c r="L280" s="1" t="s">
        <v>64</v>
      </c>
      <c r="M280" s="1" t="s">
        <v>65</v>
      </c>
      <c r="N280" s="2">
        <v>43697.458333333336</v>
      </c>
      <c r="O280" s="1" t="s">
        <v>331</v>
      </c>
      <c r="Q280" s="1" t="s">
        <v>67</v>
      </c>
      <c r="R280" s="2">
        <v>45718.589328703703</v>
      </c>
      <c r="S280" s="1" t="s">
        <v>1488</v>
      </c>
      <c r="T280" s="1" t="s">
        <v>69</v>
      </c>
      <c r="U280" s="1" t="s">
        <v>70</v>
      </c>
      <c r="V280" s="1" t="s">
        <v>2748</v>
      </c>
      <c r="W280" s="1" t="s">
        <v>653</v>
      </c>
      <c r="X280" s="1" t="s">
        <v>942</v>
      </c>
      <c r="Y280" s="1" t="s">
        <v>2749</v>
      </c>
      <c r="Z280" s="1" t="s">
        <v>1476</v>
      </c>
      <c r="AA280" s="1" t="s">
        <v>2750</v>
      </c>
      <c r="AB280" s="1" t="s">
        <v>2750</v>
      </c>
      <c r="AE280" s="2">
        <v>45718.58934027778</v>
      </c>
      <c r="AF280" s="1" t="s">
        <v>77</v>
      </c>
      <c r="AH280" s="1" t="s">
        <v>125</v>
      </c>
      <c r="AI280" s="1" t="s">
        <v>360</v>
      </c>
      <c r="AJ280" s="1" t="s">
        <v>107</v>
      </c>
      <c r="AK280" s="1" t="s">
        <v>2748</v>
      </c>
      <c r="AL280" s="1" t="s">
        <v>1488</v>
      </c>
      <c r="AM280" s="2">
        <v>45718.589363425926</v>
      </c>
      <c r="AN280" s="1" t="s">
        <v>2748</v>
      </c>
      <c r="AP280" s="1">
        <v>5755546</v>
      </c>
      <c r="AQ280" s="1" t="s">
        <v>83</v>
      </c>
      <c r="AR280" s="2">
        <v>45720.539201388892</v>
      </c>
      <c r="AS280" s="1" t="s">
        <v>84</v>
      </c>
      <c r="AT280" s="2">
        <v>45720.333333333336</v>
      </c>
      <c r="AU280" s="1" t="s">
        <v>85</v>
      </c>
      <c r="AV280" s="1" t="s">
        <v>947</v>
      </c>
      <c r="AW280" s="1" t="s">
        <v>948</v>
      </c>
      <c r="AX280" s="1" t="s">
        <v>2625</v>
      </c>
      <c r="AZ280" s="2">
        <v>45720.539201388892</v>
      </c>
      <c r="BB280" s="1" t="s">
        <v>765</v>
      </c>
      <c r="BC280" s="1" t="s">
        <v>766</v>
      </c>
      <c r="BD280" s="1" t="s">
        <v>767</v>
      </c>
      <c r="BE280" s="1" t="s">
        <v>2751</v>
      </c>
      <c r="BF280" s="1" t="s">
        <v>1484</v>
      </c>
    </row>
    <row r="281" spans="1:58" x14ac:dyDescent="0.35">
      <c r="A281" s="1">
        <v>3013380</v>
      </c>
      <c r="B281" s="1" t="s">
        <v>58</v>
      </c>
      <c r="C281" s="1">
        <v>43689931</v>
      </c>
      <c r="D281" s="1">
        <v>338446923</v>
      </c>
      <c r="E281" s="1" t="s">
        <v>59</v>
      </c>
      <c r="F281" s="1" t="s">
        <v>60</v>
      </c>
      <c r="G281" s="1" t="s">
        <v>1718</v>
      </c>
      <c r="H281" s="1" t="s">
        <v>2752</v>
      </c>
      <c r="I281" s="1">
        <v>783324860</v>
      </c>
      <c r="J281" s="1" t="s">
        <v>2753</v>
      </c>
      <c r="K281" s="1">
        <v>13</v>
      </c>
      <c r="L281" s="1" t="s">
        <v>64</v>
      </c>
      <c r="M281" s="1" t="s">
        <v>65</v>
      </c>
      <c r="N281" s="2">
        <v>45549.689386574071</v>
      </c>
      <c r="O281" s="1" t="s">
        <v>66</v>
      </c>
      <c r="Q281" s="1" t="s">
        <v>67</v>
      </c>
      <c r="R281" s="2">
        <v>45718.589479166665</v>
      </c>
      <c r="S281" s="1" t="s">
        <v>2754</v>
      </c>
      <c r="T281" s="1" t="s">
        <v>69</v>
      </c>
      <c r="U281" s="1" t="s">
        <v>160</v>
      </c>
      <c r="V281" s="1" t="s">
        <v>2755</v>
      </c>
      <c r="Y281" s="1" t="s">
        <v>2756</v>
      </c>
      <c r="Z281" s="1" t="s">
        <v>2757</v>
      </c>
      <c r="AA281" s="1" t="s">
        <v>2758</v>
      </c>
      <c r="AB281" s="1" t="s">
        <v>2758</v>
      </c>
      <c r="AE281" s="2">
        <v>45718.589490740742</v>
      </c>
      <c r="AF281" s="1" t="s">
        <v>77</v>
      </c>
      <c r="AH281" s="1" t="s">
        <v>125</v>
      </c>
      <c r="AI281" s="1" t="s">
        <v>79</v>
      </c>
      <c r="AJ281" s="1" t="s">
        <v>378</v>
      </c>
      <c r="AK281" s="1" t="s">
        <v>2755</v>
      </c>
      <c r="AL281" s="1" t="s">
        <v>2754</v>
      </c>
      <c r="AM281" s="2">
        <v>45718.589525462965</v>
      </c>
      <c r="AN281" s="1" t="s">
        <v>2755</v>
      </c>
      <c r="AP281" s="1">
        <v>5755547</v>
      </c>
      <c r="AQ281" s="1" t="s">
        <v>83</v>
      </c>
      <c r="AR281" s="2">
        <v>45719.490266203706</v>
      </c>
      <c r="AS281" s="1" t="s">
        <v>84</v>
      </c>
      <c r="AT281" s="2">
        <v>45720.333333333336</v>
      </c>
      <c r="AU281" s="1" t="s">
        <v>85</v>
      </c>
      <c r="AV281" s="1" t="s">
        <v>608</v>
      </c>
      <c r="AW281" s="1" t="s">
        <v>609</v>
      </c>
      <c r="AX281" s="1" t="s">
        <v>2410</v>
      </c>
      <c r="AZ281" s="2">
        <v>45719.490266203706</v>
      </c>
      <c r="BB281" s="1" t="s">
        <v>765</v>
      </c>
      <c r="BC281" s="1" t="s">
        <v>766</v>
      </c>
      <c r="BD281" s="1" t="s">
        <v>767</v>
      </c>
      <c r="BE281" s="1" t="s">
        <v>1120</v>
      </c>
      <c r="BF281" s="1" t="s">
        <v>657</v>
      </c>
    </row>
    <row r="282" spans="1:58" x14ac:dyDescent="0.35">
      <c r="A282" s="1">
        <v>3013384</v>
      </c>
      <c r="B282" s="1" t="s">
        <v>58</v>
      </c>
      <c r="C282" s="1">
        <v>43283391</v>
      </c>
      <c r="D282" s="1">
        <v>339907153</v>
      </c>
      <c r="E282" s="1" t="s">
        <v>59</v>
      </c>
      <c r="F282" s="1" t="s">
        <v>60</v>
      </c>
      <c r="G282" s="1" t="s">
        <v>2759</v>
      </c>
      <c r="H282" s="1" t="s">
        <v>1826</v>
      </c>
      <c r="I282" s="1">
        <v>777316782</v>
      </c>
      <c r="J282" s="1" t="s">
        <v>2760</v>
      </c>
      <c r="K282" s="1">
        <v>19</v>
      </c>
      <c r="L282" s="1" t="s">
        <v>64</v>
      </c>
      <c r="M282" s="1" t="s">
        <v>65</v>
      </c>
      <c r="N282" s="2">
        <v>45707.708344907405</v>
      </c>
      <c r="O282" s="1" t="s">
        <v>66</v>
      </c>
      <c r="Q282" s="1" t="s">
        <v>67</v>
      </c>
      <c r="R282" s="2">
        <v>45718.5934837963</v>
      </c>
      <c r="S282" s="1" t="s">
        <v>2124</v>
      </c>
      <c r="T282" s="1" t="s">
        <v>1021</v>
      </c>
      <c r="U282" s="1" t="s">
        <v>2761</v>
      </c>
      <c r="V282" s="1" t="s">
        <v>2762</v>
      </c>
      <c r="W282" s="1" t="s">
        <v>785</v>
      </c>
      <c r="X282" s="1" t="s">
        <v>785</v>
      </c>
      <c r="Y282" s="1" t="s">
        <v>2763</v>
      </c>
      <c r="Z282" s="1" t="s">
        <v>2764</v>
      </c>
      <c r="AA282" s="1" t="s">
        <v>2765</v>
      </c>
      <c r="AB282" s="1" t="s">
        <v>124</v>
      </c>
      <c r="AE282" s="2">
        <v>45718.593495370369</v>
      </c>
      <c r="AF282" s="1" t="s">
        <v>77</v>
      </c>
      <c r="AH282" s="1" t="s">
        <v>125</v>
      </c>
      <c r="AI282" s="1" t="s">
        <v>79</v>
      </c>
      <c r="AJ282" s="1" t="s">
        <v>283</v>
      </c>
      <c r="AK282" s="1" t="s">
        <v>2766</v>
      </c>
      <c r="AL282" s="1" t="s">
        <v>2124</v>
      </c>
      <c r="AM282" s="2">
        <v>45718.593518518515</v>
      </c>
      <c r="AN282" s="1" t="s">
        <v>2766</v>
      </c>
      <c r="AP282" s="1">
        <v>5755554</v>
      </c>
      <c r="AQ282" s="1" t="s">
        <v>83</v>
      </c>
      <c r="AR282" s="2">
        <v>45719.509004629632</v>
      </c>
      <c r="AS282" s="1" t="s">
        <v>84</v>
      </c>
      <c r="AT282" s="2">
        <v>45720.333333333336</v>
      </c>
      <c r="AU282" s="1" t="s">
        <v>85</v>
      </c>
      <c r="AV282" s="1" t="s">
        <v>790</v>
      </c>
      <c r="AW282" s="1" t="s">
        <v>791</v>
      </c>
      <c r="AX282" s="1" t="s">
        <v>1890</v>
      </c>
      <c r="AZ282" s="2">
        <v>45719.509004629632</v>
      </c>
      <c r="BB282" s="1" t="s">
        <v>504</v>
      </c>
      <c r="BC282" s="1" t="s">
        <v>505</v>
      </c>
      <c r="BD282" s="1" t="s">
        <v>506</v>
      </c>
      <c r="BE282" s="1" t="s">
        <v>2767</v>
      </c>
      <c r="BF282" s="1" t="s">
        <v>657</v>
      </c>
    </row>
    <row r="283" spans="1:58" x14ac:dyDescent="0.35">
      <c r="A283" s="1">
        <v>3013386</v>
      </c>
      <c r="B283" s="1" t="s">
        <v>58</v>
      </c>
      <c r="C283" s="1">
        <v>35596221</v>
      </c>
      <c r="D283" s="1">
        <v>338341156</v>
      </c>
      <c r="E283" s="1" t="s">
        <v>59</v>
      </c>
      <c r="F283" s="1" t="s">
        <v>60</v>
      </c>
      <c r="G283" s="1" t="s">
        <v>1347</v>
      </c>
      <c r="H283" s="1" t="s">
        <v>96</v>
      </c>
      <c r="I283" s="1">
        <v>779075270</v>
      </c>
      <c r="J283" s="1" t="s">
        <v>2768</v>
      </c>
      <c r="K283" s="1">
        <v>13</v>
      </c>
      <c r="L283" s="1" t="s">
        <v>64</v>
      </c>
      <c r="M283" s="1" t="s">
        <v>65</v>
      </c>
      <c r="N283" s="2">
        <v>45624.694178240738</v>
      </c>
      <c r="O283" s="1" t="s">
        <v>66</v>
      </c>
      <c r="Q283" s="1" t="s">
        <v>67</v>
      </c>
      <c r="R283" s="2">
        <v>45718.596064814818</v>
      </c>
      <c r="S283" s="1" t="s">
        <v>838</v>
      </c>
      <c r="T283" s="1" t="s">
        <v>69</v>
      </c>
      <c r="U283" s="1" t="s">
        <v>70</v>
      </c>
      <c r="V283" s="1" t="s">
        <v>2769</v>
      </c>
      <c r="W283" s="1" t="s">
        <v>334</v>
      </c>
      <c r="X283" s="1" t="s">
        <v>1153</v>
      </c>
      <c r="Y283" s="1" t="s">
        <v>760</v>
      </c>
      <c r="Z283" s="1" t="s">
        <v>2321</v>
      </c>
      <c r="AA283" s="1" t="s">
        <v>2321</v>
      </c>
      <c r="AB283" s="1" t="s">
        <v>124</v>
      </c>
      <c r="AE283" s="2">
        <v>45719.679456018515</v>
      </c>
      <c r="AF283" s="1" t="s">
        <v>77</v>
      </c>
      <c r="AH283" s="1" t="s">
        <v>125</v>
      </c>
      <c r="AI283" s="1" t="s">
        <v>58</v>
      </c>
      <c r="AJ283" s="1" t="s">
        <v>126</v>
      </c>
      <c r="AK283" s="1" t="s">
        <v>1683</v>
      </c>
      <c r="AL283" s="1" t="s">
        <v>1383</v>
      </c>
      <c r="AM283" s="2">
        <v>45719.679594907408</v>
      </c>
      <c r="AN283" s="1" t="s">
        <v>1683</v>
      </c>
      <c r="AO283" s="1" t="s">
        <v>1383</v>
      </c>
      <c r="AP283" s="1">
        <v>5759156</v>
      </c>
      <c r="AQ283" s="1" t="s">
        <v>83</v>
      </c>
      <c r="AR283" s="2">
        <v>45719.890798611108</v>
      </c>
      <c r="AS283" s="1" t="s">
        <v>84</v>
      </c>
      <c r="AT283" s="2">
        <v>45719.333333333336</v>
      </c>
      <c r="AU283" s="1" t="s">
        <v>85</v>
      </c>
      <c r="AV283" s="1" t="s">
        <v>205</v>
      </c>
      <c r="AW283" s="1" t="s">
        <v>206</v>
      </c>
      <c r="AX283" s="1" t="s">
        <v>207</v>
      </c>
      <c r="AZ283" s="2">
        <v>45719.890798611108</v>
      </c>
      <c r="BB283" s="1" t="s">
        <v>551</v>
      </c>
      <c r="BC283" s="1" t="s">
        <v>552</v>
      </c>
      <c r="BD283" s="1" t="s">
        <v>553</v>
      </c>
      <c r="BE283" s="1" t="s">
        <v>2770</v>
      </c>
      <c r="BF283" s="1" t="s">
        <v>204</v>
      </c>
    </row>
    <row r="284" spans="1:58" x14ac:dyDescent="0.35">
      <c r="A284" s="1">
        <v>3013387</v>
      </c>
      <c r="B284" s="1" t="s">
        <v>58</v>
      </c>
      <c r="C284" s="1">
        <v>43110351</v>
      </c>
      <c r="D284" s="1">
        <v>338204007</v>
      </c>
      <c r="E284" s="1" t="s">
        <v>59</v>
      </c>
      <c r="F284" s="1" t="s">
        <v>60</v>
      </c>
      <c r="G284" s="1" t="s">
        <v>2268</v>
      </c>
      <c r="H284" s="1" t="s">
        <v>1826</v>
      </c>
      <c r="I284" s="1">
        <v>772444986</v>
      </c>
      <c r="J284" s="1" t="s">
        <v>1276</v>
      </c>
      <c r="K284" s="1">
        <v>13</v>
      </c>
      <c r="L284" s="1" t="s">
        <v>244</v>
      </c>
      <c r="M284" s="1" t="s">
        <v>65</v>
      </c>
      <c r="N284" s="2">
        <v>45415.666666666664</v>
      </c>
      <c r="O284" s="1" t="s">
        <v>66</v>
      </c>
      <c r="Q284" s="1" t="s">
        <v>67</v>
      </c>
      <c r="R284" s="2">
        <v>45718.59784722222</v>
      </c>
      <c r="S284" s="1" t="s">
        <v>586</v>
      </c>
      <c r="T284" s="1" t="s">
        <v>100</v>
      </c>
      <c r="U284" s="1" t="s">
        <v>70</v>
      </c>
      <c r="V284" s="1" t="s">
        <v>2771</v>
      </c>
      <c r="Y284" s="1" t="s">
        <v>2772</v>
      </c>
      <c r="Z284" s="1" t="s">
        <v>2773</v>
      </c>
      <c r="AA284" s="1" t="s">
        <v>2773</v>
      </c>
      <c r="AB284" s="1" t="s">
        <v>2774</v>
      </c>
      <c r="AE284" s="2">
        <v>45718.598101851851</v>
      </c>
      <c r="AF284" s="1" t="s">
        <v>77</v>
      </c>
      <c r="AH284" s="1" t="s">
        <v>78</v>
      </c>
      <c r="AI284" s="1" t="s">
        <v>79</v>
      </c>
      <c r="AJ284" s="1" t="s">
        <v>378</v>
      </c>
      <c r="AK284" s="1" t="s">
        <v>2775</v>
      </c>
      <c r="AL284" s="1" t="s">
        <v>586</v>
      </c>
      <c r="AM284" s="2">
        <v>45718.598171296297</v>
      </c>
      <c r="AO284" s="1" t="s">
        <v>586</v>
      </c>
      <c r="AP284" s="1">
        <v>5755571</v>
      </c>
      <c r="AQ284" s="1" t="s">
        <v>83</v>
      </c>
      <c r="AR284" s="2">
        <v>45719.485335648147</v>
      </c>
      <c r="AS284" s="1" t="s">
        <v>84</v>
      </c>
      <c r="AT284" s="2">
        <v>45718.333333333336</v>
      </c>
      <c r="AU284" s="1" t="s">
        <v>573</v>
      </c>
      <c r="AV284" s="1" t="s">
        <v>2382</v>
      </c>
      <c r="AW284" s="1" t="s">
        <v>2383</v>
      </c>
      <c r="AX284" s="1" t="s">
        <v>2776</v>
      </c>
      <c r="AZ284" s="2">
        <v>45719.485335648147</v>
      </c>
      <c r="BB284" s="1" t="s">
        <v>746</v>
      </c>
      <c r="BC284" s="1" t="s">
        <v>747</v>
      </c>
      <c r="BD284" s="1" t="s">
        <v>748</v>
      </c>
      <c r="BE284" s="1" t="s">
        <v>2777</v>
      </c>
      <c r="BF284" s="1" t="s">
        <v>137</v>
      </c>
    </row>
    <row r="285" spans="1:58" x14ac:dyDescent="0.35">
      <c r="A285" s="1">
        <v>3013389</v>
      </c>
      <c r="B285" s="1" t="s">
        <v>58</v>
      </c>
      <c r="C285" s="1">
        <v>45121501</v>
      </c>
      <c r="D285" s="1">
        <v>338483306</v>
      </c>
      <c r="E285" s="1" t="s">
        <v>59</v>
      </c>
      <c r="F285" s="1" t="s">
        <v>60</v>
      </c>
      <c r="G285" s="1" t="s">
        <v>2778</v>
      </c>
      <c r="H285" s="1" t="s">
        <v>496</v>
      </c>
      <c r="I285" s="1">
        <v>787969234</v>
      </c>
      <c r="J285" s="1" t="s">
        <v>2779</v>
      </c>
      <c r="K285" s="1">
        <v>12</v>
      </c>
      <c r="L285" s="1" t="s">
        <v>64</v>
      </c>
      <c r="M285" s="1" t="s">
        <v>65</v>
      </c>
      <c r="N285" s="2">
        <v>45665.791666666664</v>
      </c>
      <c r="O285" s="1" t="s">
        <v>353</v>
      </c>
      <c r="Q285" s="1" t="s">
        <v>67</v>
      </c>
      <c r="R285" s="2">
        <v>45718.600821759261</v>
      </c>
      <c r="S285" s="1" t="s">
        <v>2780</v>
      </c>
      <c r="T285" s="1" t="s">
        <v>69</v>
      </c>
      <c r="U285" s="1" t="s">
        <v>2237</v>
      </c>
      <c r="V285" s="1" t="s">
        <v>2781</v>
      </c>
      <c r="Y285" s="1" t="s">
        <v>2782</v>
      </c>
      <c r="Z285" s="1" t="s">
        <v>75</v>
      </c>
      <c r="AA285" s="1" t="s">
        <v>2783</v>
      </c>
      <c r="AB285" s="1" t="s">
        <v>2784</v>
      </c>
      <c r="AE285" s="2">
        <v>45718.600821759261</v>
      </c>
      <c r="AF285" s="1" t="s">
        <v>77</v>
      </c>
      <c r="AH285" s="1" t="s">
        <v>125</v>
      </c>
      <c r="AI285" s="1" t="s">
        <v>79</v>
      </c>
      <c r="AJ285" s="1" t="s">
        <v>283</v>
      </c>
      <c r="AK285" s="1" t="s">
        <v>2785</v>
      </c>
      <c r="AL285" s="1" t="s">
        <v>2780</v>
      </c>
      <c r="AM285" s="2">
        <v>45718.600856481484</v>
      </c>
      <c r="AN285" s="1" t="s">
        <v>2785</v>
      </c>
      <c r="AP285" s="1">
        <v>5755585</v>
      </c>
      <c r="AQ285" s="1" t="s">
        <v>83</v>
      </c>
      <c r="AR285" s="2">
        <v>45719.507731481484</v>
      </c>
      <c r="AS285" s="1" t="s">
        <v>84</v>
      </c>
      <c r="AT285" s="2">
        <v>45720.336805555555</v>
      </c>
      <c r="AU285" s="1" t="s">
        <v>85</v>
      </c>
      <c r="AV285" s="1" t="s">
        <v>645</v>
      </c>
      <c r="AW285" s="1" t="s">
        <v>646</v>
      </c>
      <c r="AX285" s="1" t="s">
        <v>2446</v>
      </c>
      <c r="AZ285" s="2">
        <v>45719.507731481484</v>
      </c>
      <c r="BB285" s="1" t="s">
        <v>2786</v>
      </c>
      <c r="BC285" s="1" t="s">
        <v>951</v>
      </c>
      <c r="BD285" s="1" t="s">
        <v>815</v>
      </c>
      <c r="BE285" s="1" t="s">
        <v>2787</v>
      </c>
      <c r="BF285" s="1" t="s">
        <v>1538</v>
      </c>
    </row>
    <row r="286" spans="1:58" x14ac:dyDescent="0.35">
      <c r="A286" s="1">
        <v>3013390</v>
      </c>
      <c r="B286" s="1" t="s">
        <v>58</v>
      </c>
      <c r="C286" s="1">
        <v>39295121</v>
      </c>
      <c r="D286" s="1">
        <v>338278850</v>
      </c>
      <c r="E286" s="1" t="s">
        <v>59</v>
      </c>
      <c r="F286" s="1" t="s">
        <v>60</v>
      </c>
      <c r="G286" s="1" t="s">
        <v>2788</v>
      </c>
      <c r="H286" s="1" t="s">
        <v>1728</v>
      </c>
      <c r="I286" s="1">
        <v>771714513</v>
      </c>
      <c r="J286" s="1" t="s">
        <v>2789</v>
      </c>
      <c r="K286" s="1">
        <v>13</v>
      </c>
      <c r="L286" s="1" t="s">
        <v>244</v>
      </c>
      <c r="M286" s="1" t="s">
        <v>65</v>
      </c>
      <c r="N286" s="2">
        <v>45662.000011574077</v>
      </c>
      <c r="O286" s="1" t="s">
        <v>353</v>
      </c>
      <c r="Q286" s="1" t="s">
        <v>67</v>
      </c>
      <c r="R286" s="2">
        <v>45718.60119212963</v>
      </c>
      <c r="S286" s="1" t="s">
        <v>317</v>
      </c>
      <c r="T286" s="1" t="s">
        <v>100</v>
      </c>
      <c r="U286" s="1" t="s">
        <v>1031</v>
      </c>
      <c r="V286" s="1" t="s">
        <v>2790</v>
      </c>
      <c r="Y286" s="1" t="s">
        <v>2791</v>
      </c>
      <c r="Z286" s="1" t="s">
        <v>477</v>
      </c>
      <c r="AA286" s="1" t="s">
        <v>2792</v>
      </c>
      <c r="AB286" s="1" t="s">
        <v>2792</v>
      </c>
      <c r="AE286" s="2">
        <v>45718.60119212963</v>
      </c>
      <c r="AF286" s="1" t="s">
        <v>77</v>
      </c>
      <c r="AH286" s="1" t="s">
        <v>78</v>
      </c>
      <c r="AI286" s="1" t="s">
        <v>79</v>
      </c>
      <c r="AJ286" s="1" t="s">
        <v>283</v>
      </c>
      <c r="AK286" s="1" t="s">
        <v>2793</v>
      </c>
      <c r="AL286" s="1" t="s">
        <v>317</v>
      </c>
      <c r="AM286" s="2">
        <v>45718.601226851853</v>
      </c>
      <c r="AN286" s="1" t="s">
        <v>2793</v>
      </c>
      <c r="AP286" s="1">
        <v>5755587</v>
      </c>
      <c r="AQ286" s="1" t="s">
        <v>83</v>
      </c>
      <c r="AR286" s="2">
        <v>45719.897858796299</v>
      </c>
      <c r="AS286" s="1" t="s">
        <v>84</v>
      </c>
      <c r="AT286" s="2">
        <v>45720.333333333336</v>
      </c>
      <c r="AU286" s="1" t="s">
        <v>85</v>
      </c>
      <c r="AV286" s="1" t="s">
        <v>480</v>
      </c>
      <c r="AW286" s="1" t="s">
        <v>481</v>
      </c>
      <c r="AX286" s="1" t="s">
        <v>2794</v>
      </c>
      <c r="AZ286" s="2">
        <v>45719.897858796299</v>
      </c>
      <c r="BB286" s="1" t="s">
        <v>1270</v>
      </c>
      <c r="BC286" s="1" t="s">
        <v>1271</v>
      </c>
      <c r="BD286" s="1" t="s">
        <v>815</v>
      </c>
      <c r="BE286" s="1" t="s">
        <v>2795</v>
      </c>
      <c r="BF286" s="1" t="s">
        <v>431</v>
      </c>
    </row>
    <row r="287" spans="1:58" x14ac:dyDescent="0.35">
      <c r="A287" s="1">
        <v>3013392</v>
      </c>
      <c r="B287" s="1" t="s">
        <v>94</v>
      </c>
      <c r="C287" s="1">
        <v>1012271</v>
      </c>
      <c r="D287" s="1">
        <v>338545805</v>
      </c>
      <c r="E287" s="1" t="s">
        <v>59</v>
      </c>
      <c r="F287" s="1" t="s">
        <v>60</v>
      </c>
      <c r="G287" s="1" t="s">
        <v>509</v>
      </c>
      <c r="H287" s="1" t="s">
        <v>2796</v>
      </c>
      <c r="I287" s="1">
        <v>781614300</v>
      </c>
      <c r="J287" s="1" t="s">
        <v>2797</v>
      </c>
      <c r="K287" s="1">
        <v>13</v>
      </c>
      <c r="L287" s="1" t="s">
        <v>64</v>
      </c>
      <c r="M287" s="1" t="s">
        <v>65</v>
      </c>
      <c r="N287" s="2">
        <v>44015.673530092594</v>
      </c>
      <c r="O287" s="1" t="s">
        <v>98</v>
      </c>
      <c r="Q287" s="1" t="s">
        <v>67</v>
      </c>
      <c r="R287" s="2">
        <v>45718.603483796294</v>
      </c>
      <c r="S287" s="1" t="s">
        <v>926</v>
      </c>
      <c r="T287" s="1" t="s">
        <v>100</v>
      </c>
      <c r="U287" s="1" t="s">
        <v>70</v>
      </c>
      <c r="V287" s="1" t="s">
        <v>2798</v>
      </c>
      <c r="W287" s="1" t="s">
        <v>334</v>
      </c>
      <c r="X287" s="1" t="s">
        <v>1153</v>
      </c>
      <c r="Y287" s="1" t="s">
        <v>1308</v>
      </c>
      <c r="Z287" s="1" t="s">
        <v>1507</v>
      </c>
      <c r="AA287" s="1" t="s">
        <v>824</v>
      </c>
      <c r="AB287" s="1" t="s">
        <v>824</v>
      </c>
      <c r="AE287" s="2">
        <v>45718.603495370371</v>
      </c>
      <c r="AF287" s="1" t="s">
        <v>77</v>
      </c>
      <c r="AH287" s="1" t="s">
        <v>125</v>
      </c>
      <c r="AI287" s="1" t="s">
        <v>79</v>
      </c>
      <c r="AJ287" s="1" t="s">
        <v>283</v>
      </c>
      <c r="AK287" s="1" t="s">
        <v>2799</v>
      </c>
      <c r="AL287" s="1" t="s">
        <v>926</v>
      </c>
      <c r="AM287" s="2">
        <v>45718.603530092594</v>
      </c>
      <c r="AN287" s="1" t="s">
        <v>2799</v>
      </c>
      <c r="AP287" s="1">
        <v>5755602</v>
      </c>
      <c r="AQ287" s="1" t="s">
        <v>83</v>
      </c>
      <c r="AR287" s="2">
        <v>45719.572557870371</v>
      </c>
      <c r="AS287" s="1" t="s">
        <v>84</v>
      </c>
      <c r="AT287" s="2">
        <v>45720.333333333336</v>
      </c>
      <c r="AU287" s="1" t="s">
        <v>85</v>
      </c>
      <c r="AV287" s="1" t="s">
        <v>1214</v>
      </c>
      <c r="AW287" s="1" t="s">
        <v>1215</v>
      </c>
      <c r="AX287" s="1" t="s">
        <v>2800</v>
      </c>
      <c r="AZ287" s="2">
        <v>45719.572557870371</v>
      </c>
      <c r="BB287" s="1" t="s">
        <v>746</v>
      </c>
      <c r="BC287" s="1" t="s">
        <v>747</v>
      </c>
      <c r="BD287" s="1" t="s">
        <v>748</v>
      </c>
      <c r="BE287" s="1" t="s">
        <v>2801</v>
      </c>
      <c r="BF287" s="1" t="s">
        <v>290</v>
      </c>
    </row>
    <row r="288" spans="1:58" x14ac:dyDescent="0.35">
      <c r="A288" s="1">
        <v>3013393</v>
      </c>
      <c r="B288" s="1" t="s">
        <v>58</v>
      </c>
      <c r="C288" s="1">
        <v>41947261</v>
      </c>
      <c r="D288" s="1">
        <v>338949027</v>
      </c>
      <c r="E288" s="1" t="s">
        <v>59</v>
      </c>
      <c r="F288" s="1" t="s">
        <v>60</v>
      </c>
      <c r="G288" s="1" t="s">
        <v>876</v>
      </c>
      <c r="H288" s="1" t="s">
        <v>2802</v>
      </c>
      <c r="I288" s="1">
        <v>338949027</v>
      </c>
      <c r="J288" s="1">
        <v>788781709</v>
      </c>
      <c r="K288" s="1">
        <v>13</v>
      </c>
      <c r="L288" s="1" t="s">
        <v>64</v>
      </c>
      <c r="M288" s="1" t="s">
        <v>65</v>
      </c>
      <c r="N288" s="2">
        <v>45233.458333333336</v>
      </c>
      <c r="O288" s="1" t="s">
        <v>66</v>
      </c>
      <c r="Q288" s="1" t="s">
        <v>67</v>
      </c>
      <c r="R288" s="2">
        <v>45718.603888888887</v>
      </c>
      <c r="S288" s="1" t="s">
        <v>556</v>
      </c>
      <c r="T288" s="1" t="s">
        <v>100</v>
      </c>
      <c r="U288" s="1" t="s">
        <v>70</v>
      </c>
      <c r="V288" s="1" t="s">
        <v>2803</v>
      </c>
      <c r="W288" s="1" t="s">
        <v>162</v>
      </c>
      <c r="X288" s="1" t="s">
        <v>163</v>
      </c>
      <c r="Y288" s="1" t="s">
        <v>2183</v>
      </c>
      <c r="Z288" s="1" t="s">
        <v>1300</v>
      </c>
      <c r="AA288" s="1">
        <v>1000</v>
      </c>
      <c r="AB288" s="1" t="s">
        <v>124</v>
      </c>
      <c r="AE288" s="2">
        <v>45718.603900462964</v>
      </c>
      <c r="AF288" s="1" t="s">
        <v>77</v>
      </c>
      <c r="AH288" s="1" t="s">
        <v>125</v>
      </c>
      <c r="AI288" s="1" t="s">
        <v>79</v>
      </c>
      <c r="AJ288" s="1" t="s">
        <v>855</v>
      </c>
      <c r="AK288" s="1" t="s">
        <v>2803</v>
      </c>
      <c r="AL288" s="1" t="s">
        <v>556</v>
      </c>
      <c r="AM288" s="2">
        <v>45718.60392361111</v>
      </c>
      <c r="AN288" s="1" t="s">
        <v>2803</v>
      </c>
      <c r="AP288" s="1">
        <v>5755603</v>
      </c>
      <c r="AQ288" s="1" t="s">
        <v>83</v>
      </c>
      <c r="AR288" s="2">
        <v>45719.498020833336</v>
      </c>
      <c r="AS288" s="1" t="s">
        <v>84</v>
      </c>
      <c r="AT288" s="2">
        <v>45720.333333333336</v>
      </c>
      <c r="AU288" s="1" t="s">
        <v>85</v>
      </c>
      <c r="AV288" s="1" t="s">
        <v>169</v>
      </c>
      <c r="AW288" s="1" t="s">
        <v>170</v>
      </c>
      <c r="AX288" s="1" t="s">
        <v>2588</v>
      </c>
      <c r="AZ288" s="2">
        <v>45719.498020833336</v>
      </c>
      <c r="BB288" s="1" t="s">
        <v>111</v>
      </c>
      <c r="BC288" s="1" t="s">
        <v>112</v>
      </c>
      <c r="BD288" s="1" t="s">
        <v>113</v>
      </c>
      <c r="BE288" s="1" t="s">
        <v>2804</v>
      </c>
      <c r="BF288" s="1" t="s">
        <v>176</v>
      </c>
    </row>
    <row r="289" spans="1:58" x14ac:dyDescent="0.35">
      <c r="A289" s="1">
        <v>3013395</v>
      </c>
      <c r="B289" s="1" t="s">
        <v>58</v>
      </c>
      <c r="C289" s="1">
        <v>42831911</v>
      </c>
      <c r="D289" s="1">
        <v>338577875</v>
      </c>
      <c r="E289" s="1" t="s">
        <v>59</v>
      </c>
      <c r="F289" s="1" t="s">
        <v>60</v>
      </c>
      <c r="G289" s="1" t="s">
        <v>2234</v>
      </c>
      <c r="H289" s="1" t="s">
        <v>2805</v>
      </c>
      <c r="I289" s="1">
        <v>779298321</v>
      </c>
      <c r="J289" s="1" t="s">
        <v>531</v>
      </c>
      <c r="K289" s="1">
        <v>13</v>
      </c>
      <c r="L289" s="1" t="s">
        <v>64</v>
      </c>
      <c r="M289" s="1" t="s">
        <v>65</v>
      </c>
      <c r="N289" s="2">
        <v>45374.511689814812</v>
      </c>
      <c r="O289" s="1" t="s">
        <v>66</v>
      </c>
      <c r="Q289" s="1" t="s">
        <v>67</v>
      </c>
      <c r="R289" s="2">
        <v>45718.605613425927</v>
      </c>
      <c r="S289" s="1" t="s">
        <v>849</v>
      </c>
      <c r="T289" s="1" t="s">
        <v>69</v>
      </c>
      <c r="U289" s="1" t="s">
        <v>1122</v>
      </c>
      <c r="V289" s="1" t="s">
        <v>2806</v>
      </c>
      <c r="Y289" s="1" t="s">
        <v>2231</v>
      </c>
      <c r="Z289" s="1" t="s">
        <v>1193</v>
      </c>
      <c r="AA289" s="1" t="s">
        <v>1193</v>
      </c>
      <c r="AB289" s="1" t="s">
        <v>124</v>
      </c>
      <c r="AE289" s="2">
        <v>45718.605624999997</v>
      </c>
      <c r="AF289" s="1" t="s">
        <v>77</v>
      </c>
      <c r="AH289" s="1" t="s">
        <v>125</v>
      </c>
      <c r="AI289" s="1" t="s">
        <v>79</v>
      </c>
      <c r="AJ289" s="1" t="s">
        <v>283</v>
      </c>
      <c r="AK289" s="1" t="s">
        <v>856</v>
      </c>
      <c r="AL289" s="1" t="s">
        <v>849</v>
      </c>
      <c r="AM289" s="2">
        <v>45718.60565972222</v>
      </c>
      <c r="AN289" s="1" t="s">
        <v>856</v>
      </c>
      <c r="AP289" s="1">
        <v>5755610</v>
      </c>
      <c r="AQ289" s="1" t="s">
        <v>83</v>
      </c>
      <c r="AR289" s="2">
        <v>45719.487870370373</v>
      </c>
      <c r="AS289" s="1" t="s">
        <v>84</v>
      </c>
      <c r="AT289" s="2">
        <v>45718.5625</v>
      </c>
      <c r="AU289" s="1" t="s">
        <v>85</v>
      </c>
      <c r="AV289" s="1" t="s">
        <v>1196</v>
      </c>
      <c r="AW289" s="1" t="s">
        <v>1197</v>
      </c>
      <c r="AX289" s="1" t="s">
        <v>2807</v>
      </c>
      <c r="AZ289" s="2">
        <v>45719.487870370373</v>
      </c>
      <c r="BB289" s="1" t="s">
        <v>2808</v>
      </c>
      <c r="BC289" s="1" t="s">
        <v>951</v>
      </c>
      <c r="BD289" s="1" t="s">
        <v>815</v>
      </c>
      <c r="BE289" s="1" t="s">
        <v>2809</v>
      </c>
      <c r="BF289" s="1" t="s">
        <v>1484</v>
      </c>
    </row>
    <row r="290" spans="1:58" x14ac:dyDescent="0.35">
      <c r="A290" s="1">
        <v>3013397</v>
      </c>
      <c r="B290" s="1" t="s">
        <v>58</v>
      </c>
      <c r="C290" s="1">
        <v>39885541</v>
      </c>
      <c r="D290" s="1">
        <v>338680942</v>
      </c>
      <c r="E290" s="1" t="s">
        <v>59</v>
      </c>
      <c r="F290" s="1" t="s">
        <v>60</v>
      </c>
      <c r="G290" s="1" t="s">
        <v>769</v>
      </c>
      <c r="H290" s="1" t="s">
        <v>2810</v>
      </c>
      <c r="I290" s="1">
        <v>771342375</v>
      </c>
      <c r="J290" s="1" t="s">
        <v>2811</v>
      </c>
      <c r="K290" s="1">
        <v>12</v>
      </c>
      <c r="L290" s="1" t="s">
        <v>64</v>
      </c>
      <c r="M290" s="1" t="s">
        <v>65</v>
      </c>
      <c r="N290" s="2">
        <v>44946.791666666664</v>
      </c>
      <c r="O290" s="1" t="s">
        <v>66</v>
      </c>
      <c r="Q290" s="1" t="s">
        <v>67</v>
      </c>
      <c r="R290" s="2">
        <v>45718.607395833336</v>
      </c>
      <c r="S290" s="1" t="s">
        <v>317</v>
      </c>
      <c r="T290" s="1" t="s">
        <v>100</v>
      </c>
      <c r="U290" s="1" t="s">
        <v>70</v>
      </c>
      <c r="V290" s="1" t="s">
        <v>2812</v>
      </c>
      <c r="W290" s="1" t="s">
        <v>72</v>
      </c>
      <c r="X290" s="1" t="s">
        <v>881</v>
      </c>
      <c r="Y290" s="1" t="s">
        <v>2813</v>
      </c>
      <c r="Z290" s="1" t="s">
        <v>1067</v>
      </c>
      <c r="AA290" s="1" t="s">
        <v>2814</v>
      </c>
      <c r="AB290" s="1" t="s">
        <v>2814</v>
      </c>
      <c r="AE290" s="2">
        <v>45718.607407407406</v>
      </c>
      <c r="AF290" s="1" t="s">
        <v>77</v>
      </c>
      <c r="AH290" s="1" t="s">
        <v>78</v>
      </c>
      <c r="AI290" s="1" t="s">
        <v>79</v>
      </c>
      <c r="AJ290" s="1" t="s">
        <v>378</v>
      </c>
      <c r="AK290" s="1" t="s">
        <v>2815</v>
      </c>
      <c r="AL290" s="1" t="s">
        <v>317</v>
      </c>
      <c r="AM290" s="2">
        <v>45718.607465277775</v>
      </c>
      <c r="AN290" s="1" t="s">
        <v>2815</v>
      </c>
      <c r="AP290" s="1">
        <v>5755618</v>
      </c>
      <c r="AQ290" s="1" t="s">
        <v>83</v>
      </c>
      <c r="AR290" s="2">
        <v>45719.553437499999</v>
      </c>
      <c r="AS290" s="1" t="s">
        <v>84</v>
      </c>
      <c r="AT290" s="2">
        <v>45720.333333333336</v>
      </c>
      <c r="AU290" s="1" t="s">
        <v>85</v>
      </c>
      <c r="AV290" s="1" t="s">
        <v>1354</v>
      </c>
      <c r="AW290" s="1" t="s">
        <v>1355</v>
      </c>
      <c r="AX290" s="1" t="s">
        <v>2816</v>
      </c>
      <c r="AZ290" s="2">
        <v>45719.553437499999</v>
      </c>
      <c r="BB290" s="1" t="s">
        <v>765</v>
      </c>
      <c r="BC290" s="1" t="s">
        <v>766</v>
      </c>
      <c r="BD290" s="1" t="s">
        <v>767</v>
      </c>
      <c r="BE290" s="1" t="s">
        <v>1120</v>
      </c>
      <c r="BF290" s="1" t="s">
        <v>897</v>
      </c>
    </row>
    <row r="291" spans="1:58" x14ac:dyDescent="0.35">
      <c r="A291" s="1">
        <v>3013396</v>
      </c>
      <c r="B291" s="1" t="s">
        <v>58</v>
      </c>
      <c r="C291" s="1">
        <v>44358611</v>
      </c>
      <c r="D291" s="1">
        <v>338409727</v>
      </c>
      <c r="E291" s="1" t="s">
        <v>59</v>
      </c>
      <c r="F291" s="1" t="s">
        <v>60</v>
      </c>
      <c r="G291" s="1" t="s">
        <v>2817</v>
      </c>
      <c r="H291" s="1" t="s">
        <v>2818</v>
      </c>
      <c r="I291" s="1">
        <v>766400142</v>
      </c>
      <c r="J291" s="1" t="s">
        <v>2819</v>
      </c>
      <c r="K291" s="1">
        <v>12</v>
      </c>
      <c r="L291" s="1" t="s">
        <v>64</v>
      </c>
      <c r="M291" s="1" t="s">
        <v>65</v>
      </c>
      <c r="N291" s="2">
        <v>45587.666666666664</v>
      </c>
      <c r="O291" s="1" t="s">
        <v>353</v>
      </c>
      <c r="Q291" s="1" t="s">
        <v>67</v>
      </c>
      <c r="R291" s="2">
        <v>45718.607395833336</v>
      </c>
      <c r="S291" s="1" t="s">
        <v>2820</v>
      </c>
      <c r="T291" s="1" t="s">
        <v>69</v>
      </c>
      <c r="U291" s="1" t="s">
        <v>70</v>
      </c>
      <c r="V291" s="1" t="s">
        <v>2821</v>
      </c>
      <c r="Y291" s="1" t="s">
        <v>1461</v>
      </c>
      <c r="Z291" s="1" t="s">
        <v>2822</v>
      </c>
      <c r="AA291" s="1" t="s">
        <v>2823</v>
      </c>
      <c r="AB291" s="1" t="s">
        <v>124</v>
      </c>
      <c r="AE291" s="2">
        <v>45720.511145833334</v>
      </c>
      <c r="AF291" s="1" t="s">
        <v>77</v>
      </c>
      <c r="AH291" s="1" t="s">
        <v>78</v>
      </c>
      <c r="AI291" s="1" t="s">
        <v>1000</v>
      </c>
      <c r="AJ291" s="1" t="s">
        <v>80</v>
      </c>
      <c r="AK291" s="1" t="s">
        <v>2824</v>
      </c>
      <c r="AL291" s="1" t="s">
        <v>1002</v>
      </c>
      <c r="AM291" s="2">
        <v>45720.511307870373</v>
      </c>
      <c r="AN291" s="1" t="s">
        <v>2824</v>
      </c>
      <c r="AO291" s="1" t="s">
        <v>1002</v>
      </c>
      <c r="AP291" s="1">
        <v>5761811</v>
      </c>
      <c r="AQ291" s="1" t="s">
        <v>83</v>
      </c>
      <c r="AR291" s="2">
        <v>45720.567986111113</v>
      </c>
      <c r="AS291" s="1" t="s">
        <v>84</v>
      </c>
      <c r="AT291" s="2">
        <v>45720.333333333336</v>
      </c>
      <c r="AU291" s="1" t="s">
        <v>85</v>
      </c>
      <c r="AV291" s="1" t="s">
        <v>86</v>
      </c>
      <c r="AW291" s="1" t="s">
        <v>87</v>
      </c>
      <c r="AX291" s="1" t="s">
        <v>88</v>
      </c>
      <c r="AZ291" s="2">
        <v>45720.567986111113</v>
      </c>
      <c r="BB291" s="1" t="s">
        <v>2825</v>
      </c>
      <c r="BC291" s="1" t="s">
        <v>153</v>
      </c>
      <c r="BD291" s="1" t="s">
        <v>2826</v>
      </c>
      <c r="BE291" s="1" t="s">
        <v>2827</v>
      </c>
      <c r="BF291" s="1" t="s">
        <v>1002</v>
      </c>
    </row>
    <row r="292" spans="1:58" x14ac:dyDescent="0.35">
      <c r="A292" s="1">
        <v>3013401</v>
      </c>
      <c r="B292" s="1" t="s">
        <v>58</v>
      </c>
      <c r="C292" s="1">
        <v>35414531</v>
      </c>
      <c r="D292" s="1">
        <v>339421743</v>
      </c>
      <c r="E292" s="1" t="s">
        <v>59</v>
      </c>
      <c r="F292" s="1" t="s">
        <v>60</v>
      </c>
      <c r="G292" s="1" t="s">
        <v>2828</v>
      </c>
      <c r="H292" s="1" t="s">
        <v>681</v>
      </c>
      <c r="I292" s="1">
        <v>777825985</v>
      </c>
      <c r="J292" s="1" t="s">
        <v>2042</v>
      </c>
      <c r="K292" s="1">
        <v>15</v>
      </c>
      <c r="L292" s="1" t="s">
        <v>64</v>
      </c>
      <c r="M292" s="1" t="s">
        <v>65</v>
      </c>
      <c r="N292" s="2">
        <v>44877.416678240741</v>
      </c>
      <c r="O292" s="1" t="s">
        <v>66</v>
      </c>
      <c r="Q292" s="1" t="s">
        <v>67</v>
      </c>
      <c r="R292" s="2">
        <v>45718.611770833333</v>
      </c>
      <c r="S292" s="1" t="s">
        <v>849</v>
      </c>
      <c r="T292" s="1" t="s">
        <v>69</v>
      </c>
      <c r="U292" s="1" t="s">
        <v>70</v>
      </c>
      <c r="V292" s="1" t="s">
        <v>2829</v>
      </c>
      <c r="W292" s="1" t="s">
        <v>143</v>
      </c>
      <c r="X292" s="1" t="s">
        <v>143</v>
      </c>
      <c r="Y292" s="1" t="s">
        <v>522</v>
      </c>
      <c r="Z292" s="1" t="s">
        <v>388</v>
      </c>
      <c r="AA292" s="1" t="s">
        <v>2830</v>
      </c>
      <c r="AB292" s="1" t="s">
        <v>124</v>
      </c>
      <c r="AE292" s="2">
        <v>45718.61178240741</v>
      </c>
      <c r="AF292" s="1" t="s">
        <v>77</v>
      </c>
      <c r="AH292" s="1" t="s">
        <v>125</v>
      </c>
      <c r="AI292" s="1" t="s">
        <v>79</v>
      </c>
      <c r="AJ292" s="1" t="s">
        <v>378</v>
      </c>
      <c r="AK292" s="1" t="s">
        <v>856</v>
      </c>
      <c r="AL292" s="1" t="s">
        <v>849</v>
      </c>
      <c r="AM292" s="2">
        <v>45718.611805555556</v>
      </c>
      <c r="AN292" s="1" t="s">
        <v>856</v>
      </c>
      <c r="AP292" s="1">
        <v>5755628</v>
      </c>
      <c r="AQ292" s="1" t="s">
        <v>83</v>
      </c>
      <c r="AR292" s="2">
        <v>45719.61991898148</v>
      </c>
      <c r="AS292" s="1" t="s">
        <v>84</v>
      </c>
      <c r="AT292" s="2">
        <v>45720.333333333336</v>
      </c>
      <c r="AU292" s="1" t="s">
        <v>85</v>
      </c>
      <c r="AV292" s="1" t="s">
        <v>149</v>
      </c>
      <c r="AW292" s="1" t="s">
        <v>150</v>
      </c>
      <c r="AX292" s="1" t="s">
        <v>456</v>
      </c>
      <c r="AZ292" s="2">
        <v>45719.61991898148</v>
      </c>
      <c r="BB292" s="1" t="s">
        <v>192</v>
      </c>
      <c r="BC292" s="1" t="s">
        <v>193</v>
      </c>
      <c r="BD292" s="1" t="s">
        <v>194</v>
      </c>
      <c r="BE292" s="1" t="s">
        <v>517</v>
      </c>
      <c r="BF292" s="1" t="s">
        <v>156</v>
      </c>
    </row>
    <row r="293" spans="1:58" x14ac:dyDescent="0.35">
      <c r="A293" s="1">
        <v>3013402</v>
      </c>
      <c r="B293" s="1" t="s">
        <v>58</v>
      </c>
      <c r="C293" s="1">
        <v>43581841</v>
      </c>
      <c r="D293" s="1">
        <v>339017478</v>
      </c>
      <c r="E293" s="1" t="s">
        <v>59</v>
      </c>
      <c r="F293" s="1" t="s">
        <v>60</v>
      </c>
      <c r="G293" s="1" t="s">
        <v>2831</v>
      </c>
      <c r="H293" s="1" t="s">
        <v>2832</v>
      </c>
      <c r="I293" s="1">
        <v>776342898</v>
      </c>
      <c r="J293" s="1" t="s">
        <v>2833</v>
      </c>
      <c r="K293" s="1">
        <v>12</v>
      </c>
      <c r="L293" s="1" t="s">
        <v>64</v>
      </c>
      <c r="M293" s="1" t="s">
        <v>65</v>
      </c>
      <c r="N293" s="2">
        <v>45491.877569444441</v>
      </c>
      <c r="O293" s="1" t="s">
        <v>66</v>
      </c>
      <c r="Q293" s="1" t="s">
        <v>67</v>
      </c>
      <c r="R293" s="2">
        <v>45718.611817129633</v>
      </c>
      <c r="S293" s="1" t="s">
        <v>317</v>
      </c>
      <c r="T293" s="1" t="s">
        <v>100</v>
      </c>
      <c r="U293" s="1" t="s">
        <v>70</v>
      </c>
      <c r="V293" s="1" t="s">
        <v>2834</v>
      </c>
      <c r="Y293" s="1" t="s">
        <v>2320</v>
      </c>
      <c r="Z293" s="1" t="s">
        <v>894</v>
      </c>
      <c r="AA293" s="1" t="s">
        <v>2835</v>
      </c>
      <c r="AB293" s="1" t="s">
        <v>124</v>
      </c>
      <c r="AE293" s="2">
        <v>45718.611828703702</v>
      </c>
      <c r="AF293" s="1" t="s">
        <v>77</v>
      </c>
      <c r="AH293" s="1" t="s">
        <v>78</v>
      </c>
      <c r="AI293" s="1" t="s">
        <v>79</v>
      </c>
      <c r="AJ293" s="1" t="s">
        <v>378</v>
      </c>
      <c r="AK293" s="1" t="s">
        <v>2815</v>
      </c>
      <c r="AL293" s="1" t="s">
        <v>317</v>
      </c>
      <c r="AM293" s="2">
        <v>45718.611863425926</v>
      </c>
      <c r="AN293" s="1" t="s">
        <v>2815</v>
      </c>
      <c r="AP293" s="1">
        <v>5755629</v>
      </c>
      <c r="AQ293" s="1" t="s">
        <v>83</v>
      </c>
      <c r="AR293" s="2">
        <v>45719.490115740744</v>
      </c>
      <c r="AS293" s="1" t="s">
        <v>84</v>
      </c>
      <c r="AT293" s="2">
        <v>45720.333333333336</v>
      </c>
      <c r="AU293" s="1" t="s">
        <v>85</v>
      </c>
      <c r="AV293" s="1" t="s">
        <v>1446</v>
      </c>
      <c r="AW293" s="1" t="s">
        <v>1447</v>
      </c>
      <c r="AX293" s="1" t="s">
        <v>2836</v>
      </c>
      <c r="AZ293" s="2">
        <v>45719.490115740744</v>
      </c>
      <c r="BB293" s="1" t="s">
        <v>765</v>
      </c>
      <c r="BC293" s="1" t="s">
        <v>766</v>
      </c>
      <c r="BD293" s="1" t="s">
        <v>767</v>
      </c>
      <c r="BE293" s="1" t="s">
        <v>2837</v>
      </c>
      <c r="BF293" s="1" t="s">
        <v>906</v>
      </c>
    </row>
    <row r="294" spans="1:58" x14ac:dyDescent="0.35">
      <c r="A294" s="1">
        <v>3013403</v>
      </c>
      <c r="B294" s="1" t="s">
        <v>58</v>
      </c>
      <c r="C294" s="1">
        <v>45345411</v>
      </c>
      <c r="D294" s="1">
        <v>338725679</v>
      </c>
      <c r="E294" s="1" t="s">
        <v>59</v>
      </c>
      <c r="F294" s="1" t="s">
        <v>60</v>
      </c>
      <c r="G294" s="1" t="s">
        <v>61</v>
      </c>
      <c r="H294" s="1" t="s">
        <v>2838</v>
      </c>
      <c r="I294" s="1">
        <v>777385182</v>
      </c>
      <c r="J294" s="1" t="s">
        <v>459</v>
      </c>
      <c r="K294" s="1">
        <v>13</v>
      </c>
      <c r="L294" s="1" t="s">
        <v>244</v>
      </c>
      <c r="M294" s="1" t="s">
        <v>65</v>
      </c>
      <c r="N294" s="2">
        <v>45716.666666666664</v>
      </c>
      <c r="O294" s="1" t="s">
        <v>66</v>
      </c>
      <c r="Q294" s="1" t="s">
        <v>67</v>
      </c>
      <c r="R294" s="2">
        <v>45718.612893518519</v>
      </c>
      <c r="S294" s="1" t="s">
        <v>278</v>
      </c>
      <c r="T294" s="1" t="s">
        <v>100</v>
      </c>
      <c r="U294" s="1" t="s">
        <v>1122</v>
      </c>
      <c r="V294" s="1" t="s">
        <v>2839</v>
      </c>
      <c r="W294" s="1" t="s">
        <v>162</v>
      </c>
      <c r="X294" s="1" t="s">
        <v>1191</v>
      </c>
      <c r="Y294" s="1" t="s">
        <v>2840</v>
      </c>
      <c r="Z294" s="1" t="s">
        <v>1193</v>
      </c>
      <c r="AA294" s="1" t="s">
        <v>1193</v>
      </c>
      <c r="AB294" s="1" t="s">
        <v>124</v>
      </c>
      <c r="AE294" s="2">
        <v>45718.612905092596</v>
      </c>
      <c r="AF294" s="1" t="s">
        <v>77</v>
      </c>
      <c r="AH294" s="1" t="s">
        <v>78</v>
      </c>
      <c r="AI294" s="1" t="s">
        <v>360</v>
      </c>
      <c r="AJ294" s="1" t="s">
        <v>283</v>
      </c>
      <c r="AK294" s="1" t="s">
        <v>2841</v>
      </c>
      <c r="AL294" s="1" t="s">
        <v>278</v>
      </c>
      <c r="AM294" s="2">
        <v>45718.612939814811</v>
      </c>
      <c r="AN294" s="1" t="s">
        <v>2841</v>
      </c>
      <c r="AP294" s="1">
        <v>5755633</v>
      </c>
      <c r="AQ294" s="1" t="s">
        <v>83</v>
      </c>
      <c r="AR294" s="2">
        <v>45719.568460648145</v>
      </c>
      <c r="AS294" s="1" t="s">
        <v>84</v>
      </c>
      <c r="AT294" s="2">
        <v>45720.333333333336</v>
      </c>
      <c r="AU294" s="1" t="s">
        <v>85</v>
      </c>
      <c r="AV294" s="1" t="s">
        <v>1196</v>
      </c>
      <c r="AW294" s="1" t="s">
        <v>1197</v>
      </c>
      <c r="AX294" s="1" t="s">
        <v>2842</v>
      </c>
      <c r="AZ294" s="2">
        <v>45719.568460648145</v>
      </c>
      <c r="BB294" s="1" t="s">
        <v>950</v>
      </c>
      <c r="BC294" s="1" t="s">
        <v>951</v>
      </c>
      <c r="BD294" s="1" t="s">
        <v>815</v>
      </c>
      <c r="BE294" s="1" t="s">
        <v>2843</v>
      </c>
      <c r="BF294" s="1" t="s">
        <v>406</v>
      </c>
    </row>
    <row r="295" spans="1:58" x14ac:dyDescent="0.35">
      <c r="A295" s="1">
        <v>3013404</v>
      </c>
      <c r="B295" s="1" t="s">
        <v>58</v>
      </c>
      <c r="C295" s="1">
        <v>41162271</v>
      </c>
      <c r="D295" s="1">
        <v>338542678</v>
      </c>
      <c r="E295" s="1" t="s">
        <v>59</v>
      </c>
      <c r="F295" s="1" t="s">
        <v>60</v>
      </c>
      <c r="G295" s="1" t="s">
        <v>876</v>
      </c>
      <c r="H295" s="1" t="s">
        <v>2844</v>
      </c>
      <c r="I295" s="1">
        <v>775677074</v>
      </c>
      <c r="J295" s="1" t="s">
        <v>511</v>
      </c>
      <c r="K295" s="1">
        <v>13</v>
      </c>
      <c r="L295" s="1" t="s">
        <v>64</v>
      </c>
      <c r="M295" s="1" t="s">
        <v>65</v>
      </c>
      <c r="N295" s="2">
        <v>45134.763749999998</v>
      </c>
      <c r="O295" s="1" t="s">
        <v>66</v>
      </c>
      <c r="Q295" s="1" t="s">
        <v>67</v>
      </c>
      <c r="R295" s="2">
        <v>45718.613391203704</v>
      </c>
      <c r="S295" s="1" t="s">
        <v>1753</v>
      </c>
      <c r="T295" s="1" t="s">
        <v>69</v>
      </c>
      <c r="U295" s="1" t="s">
        <v>1031</v>
      </c>
      <c r="V295" s="1" t="s">
        <v>1754</v>
      </c>
      <c r="W295" s="1" t="s">
        <v>162</v>
      </c>
      <c r="X295" s="1" t="s">
        <v>1191</v>
      </c>
      <c r="Y295" s="1" t="s">
        <v>399</v>
      </c>
      <c r="Z295" s="1" t="s">
        <v>400</v>
      </c>
      <c r="AA295" s="1" t="s">
        <v>400</v>
      </c>
      <c r="AB295" s="1" t="s">
        <v>2845</v>
      </c>
      <c r="AE295" s="2">
        <v>45718.613402777781</v>
      </c>
      <c r="AF295" s="1" t="s">
        <v>77</v>
      </c>
      <c r="AH295" s="1" t="s">
        <v>125</v>
      </c>
      <c r="AI295" s="1" t="s">
        <v>79</v>
      </c>
      <c r="AJ295" s="1" t="s">
        <v>283</v>
      </c>
      <c r="AK295" s="1" t="s">
        <v>2846</v>
      </c>
      <c r="AL295" s="1" t="s">
        <v>1753</v>
      </c>
      <c r="AM295" s="2">
        <v>45718.613425925927</v>
      </c>
      <c r="AN295" s="1" t="s">
        <v>2846</v>
      </c>
      <c r="AP295" s="1">
        <v>5755634</v>
      </c>
      <c r="AQ295" s="1" t="s">
        <v>83</v>
      </c>
      <c r="AR295" s="2">
        <v>45719.612916666665</v>
      </c>
      <c r="AS295" s="1" t="s">
        <v>84</v>
      </c>
      <c r="AT295" s="2">
        <v>45720.333333333336</v>
      </c>
      <c r="AU295" s="1" t="s">
        <v>85</v>
      </c>
      <c r="AV295" s="1" t="s">
        <v>1196</v>
      </c>
      <c r="AW295" s="1" t="s">
        <v>1197</v>
      </c>
      <c r="AX295" s="1" t="s">
        <v>2847</v>
      </c>
      <c r="AZ295" s="2">
        <v>45719.612916666665</v>
      </c>
      <c r="BB295" s="1" t="s">
        <v>1777</v>
      </c>
      <c r="BC295" s="1" t="s">
        <v>1521</v>
      </c>
      <c r="BD295" s="1" t="s">
        <v>815</v>
      </c>
      <c r="BE295" s="1" t="s">
        <v>2848</v>
      </c>
      <c r="BF295" s="1" t="s">
        <v>1484</v>
      </c>
    </row>
    <row r="296" spans="1:58" x14ac:dyDescent="0.35">
      <c r="A296" s="1">
        <v>3013405</v>
      </c>
      <c r="B296" s="1" t="s">
        <v>58</v>
      </c>
      <c r="C296" s="1">
        <v>43949651</v>
      </c>
      <c r="D296" s="1">
        <v>338405504</v>
      </c>
      <c r="E296" s="1" t="s">
        <v>59</v>
      </c>
      <c r="F296" s="1" t="s">
        <v>60</v>
      </c>
      <c r="G296" s="1" t="s">
        <v>116</v>
      </c>
      <c r="H296" s="1" t="s">
        <v>1826</v>
      </c>
      <c r="I296" s="1">
        <v>775891762</v>
      </c>
      <c r="J296" s="1" t="s">
        <v>2849</v>
      </c>
      <c r="K296" s="1">
        <v>12</v>
      </c>
      <c r="L296" s="1" t="s">
        <v>64</v>
      </c>
      <c r="M296" s="1" t="s">
        <v>65</v>
      </c>
      <c r="N296" s="2">
        <v>45524.5</v>
      </c>
      <c r="O296" s="1" t="s">
        <v>66</v>
      </c>
      <c r="Q296" s="1" t="s">
        <v>67</v>
      </c>
      <c r="R296" s="2">
        <v>45718.617511574077</v>
      </c>
      <c r="S296" s="1" t="s">
        <v>2124</v>
      </c>
      <c r="T296" s="1" t="s">
        <v>1021</v>
      </c>
      <c r="U296" s="1" t="s">
        <v>385</v>
      </c>
      <c r="V296" s="1" t="s">
        <v>2850</v>
      </c>
      <c r="W296" s="1" t="s">
        <v>72</v>
      </c>
      <c r="X296" s="1" t="s">
        <v>73</v>
      </c>
      <c r="Y296" s="1" t="s">
        <v>1434</v>
      </c>
      <c r="Z296" s="1" t="s">
        <v>2851</v>
      </c>
      <c r="AA296" s="1" t="s">
        <v>2852</v>
      </c>
      <c r="AB296" s="1" t="s">
        <v>2853</v>
      </c>
      <c r="AE296" s="2">
        <v>45718.617523148147</v>
      </c>
      <c r="AF296" s="1" t="s">
        <v>77</v>
      </c>
      <c r="AH296" s="1" t="s">
        <v>125</v>
      </c>
      <c r="AI296" s="1" t="s">
        <v>79</v>
      </c>
      <c r="AJ296" s="1" t="s">
        <v>283</v>
      </c>
      <c r="AK296" s="1" t="s">
        <v>2854</v>
      </c>
      <c r="AL296" s="1" t="s">
        <v>2124</v>
      </c>
      <c r="AM296" s="2">
        <v>45718.61755787037</v>
      </c>
      <c r="AN296" s="1" t="s">
        <v>2854</v>
      </c>
      <c r="AP296" s="1">
        <v>5755637</v>
      </c>
      <c r="AQ296" s="1" t="s">
        <v>83</v>
      </c>
      <c r="AR296" s="2">
        <v>45719.528634259259</v>
      </c>
      <c r="AS296" s="1" t="s">
        <v>84</v>
      </c>
      <c r="AT296" s="2">
        <v>45720.322916666664</v>
      </c>
      <c r="AU296" s="1" t="s">
        <v>85</v>
      </c>
      <c r="AV296" s="1" t="s">
        <v>2382</v>
      </c>
      <c r="AW296" s="1" t="s">
        <v>2383</v>
      </c>
      <c r="AX296" s="1" t="s">
        <v>2384</v>
      </c>
      <c r="AZ296" s="2">
        <v>45719.528634259259</v>
      </c>
      <c r="BB296" s="1" t="s">
        <v>950</v>
      </c>
      <c r="BC296" s="1" t="s">
        <v>951</v>
      </c>
      <c r="BD296" s="1" t="s">
        <v>815</v>
      </c>
      <c r="BE296" s="1" t="s">
        <v>2855</v>
      </c>
      <c r="BF296" s="1" t="s">
        <v>817</v>
      </c>
    </row>
    <row r="297" spans="1:58" x14ac:dyDescent="0.35">
      <c r="A297" s="1">
        <v>3013406</v>
      </c>
      <c r="B297" s="1" t="s">
        <v>58</v>
      </c>
      <c r="C297" s="1">
        <v>43186551</v>
      </c>
      <c r="D297" s="1">
        <v>338540625</v>
      </c>
      <c r="E297" s="1" t="s">
        <v>59</v>
      </c>
      <c r="F297" s="1" t="s">
        <v>60</v>
      </c>
      <c r="G297" s="1" t="s">
        <v>509</v>
      </c>
      <c r="H297" s="1" t="s">
        <v>2856</v>
      </c>
      <c r="I297" s="1">
        <v>782489187</v>
      </c>
      <c r="J297" s="1" t="s">
        <v>2857</v>
      </c>
      <c r="K297" s="1">
        <v>13</v>
      </c>
      <c r="L297" s="1" t="s">
        <v>64</v>
      </c>
      <c r="M297" s="1" t="s">
        <v>65</v>
      </c>
      <c r="N297" s="2">
        <v>45426.494826388887</v>
      </c>
      <c r="O297" s="1" t="s">
        <v>66</v>
      </c>
      <c r="Q297" s="1" t="s">
        <v>67</v>
      </c>
      <c r="R297" s="2">
        <v>45718.618136574078</v>
      </c>
      <c r="S297" s="1" t="s">
        <v>2858</v>
      </c>
      <c r="T297" s="1" t="s">
        <v>69</v>
      </c>
      <c r="U297" s="1" t="s">
        <v>70</v>
      </c>
      <c r="V297" s="1" t="s">
        <v>2859</v>
      </c>
      <c r="W297" s="1" t="s">
        <v>162</v>
      </c>
      <c r="X297" s="1" t="s">
        <v>163</v>
      </c>
      <c r="Y297" s="1" t="s">
        <v>2860</v>
      </c>
      <c r="Z297" s="1" t="s">
        <v>1300</v>
      </c>
      <c r="AA297" s="1">
        <v>1000</v>
      </c>
      <c r="AB297" s="1" t="s">
        <v>124</v>
      </c>
      <c r="AE297" s="2">
        <v>45718.929583333331</v>
      </c>
      <c r="AF297" s="1" t="s">
        <v>77</v>
      </c>
      <c r="AH297" s="1" t="s">
        <v>125</v>
      </c>
      <c r="AI297" s="1" t="s">
        <v>58</v>
      </c>
      <c r="AJ297" s="1" t="s">
        <v>126</v>
      </c>
      <c r="AK297" s="1" t="s">
        <v>2861</v>
      </c>
      <c r="AL297" s="1" t="s">
        <v>204</v>
      </c>
      <c r="AM297" s="2">
        <v>45718.929664351854</v>
      </c>
      <c r="AN297" s="1" t="s">
        <v>2861</v>
      </c>
      <c r="AO297" s="1" t="s">
        <v>204</v>
      </c>
      <c r="AP297" s="1">
        <v>5756194</v>
      </c>
      <c r="AQ297" s="1" t="s">
        <v>83</v>
      </c>
      <c r="AR297" s="2">
        <v>45719.369976851849</v>
      </c>
      <c r="AS297" s="1" t="s">
        <v>84</v>
      </c>
      <c r="AT297" s="2">
        <v>45718.333333333336</v>
      </c>
      <c r="AU297" s="1" t="s">
        <v>85</v>
      </c>
      <c r="AV297" s="1" t="s">
        <v>270</v>
      </c>
      <c r="AW297" s="1" t="s">
        <v>271</v>
      </c>
      <c r="AX297" s="1" t="s">
        <v>272</v>
      </c>
      <c r="AZ297" s="2">
        <v>45719.369976851849</v>
      </c>
      <c r="BB297" s="1" t="s">
        <v>689</v>
      </c>
      <c r="BC297" s="1" t="s">
        <v>690</v>
      </c>
      <c r="BD297" s="1" t="s">
        <v>691</v>
      </c>
      <c r="BE297" s="1" t="s">
        <v>2861</v>
      </c>
      <c r="BF297" s="1" t="s">
        <v>204</v>
      </c>
    </row>
    <row r="298" spans="1:58" x14ac:dyDescent="0.35">
      <c r="A298" s="1">
        <v>3013408</v>
      </c>
      <c r="B298" s="1" t="s">
        <v>327</v>
      </c>
      <c r="C298" s="1">
        <v>1553251</v>
      </c>
      <c r="D298" s="1">
        <v>339521233</v>
      </c>
      <c r="E298" s="1" t="s">
        <v>59</v>
      </c>
      <c r="F298" s="1" t="s">
        <v>60</v>
      </c>
      <c r="G298" s="1" t="s">
        <v>769</v>
      </c>
      <c r="H298" s="1" t="s">
        <v>2862</v>
      </c>
      <c r="I298" s="1">
        <v>776368357</v>
      </c>
      <c r="J298" s="1" t="s">
        <v>848</v>
      </c>
      <c r="K298" s="1">
        <v>14</v>
      </c>
      <c r="L298" s="1" t="s">
        <v>64</v>
      </c>
      <c r="M298" s="1" t="s">
        <v>65</v>
      </c>
      <c r="N298" s="2">
        <v>43647</v>
      </c>
      <c r="O298" s="1" t="s">
        <v>2863</v>
      </c>
      <c r="Q298" s="1" t="s">
        <v>67</v>
      </c>
      <c r="R298" s="2">
        <v>45718.619027777779</v>
      </c>
      <c r="S298" s="1" t="s">
        <v>2864</v>
      </c>
      <c r="T298" s="1" t="s">
        <v>1021</v>
      </c>
      <c r="U298" s="1" t="s">
        <v>1189</v>
      </c>
      <c r="V298" s="1" t="s">
        <v>2865</v>
      </c>
      <c r="Y298" s="1" t="s">
        <v>2866</v>
      </c>
      <c r="Z298" s="1" t="s">
        <v>852</v>
      </c>
      <c r="AA298" s="1" t="s">
        <v>2867</v>
      </c>
      <c r="AB298" s="1" t="s">
        <v>124</v>
      </c>
      <c r="AE298" s="2">
        <v>45718.619039351855</v>
      </c>
      <c r="AF298" s="1" t="s">
        <v>77</v>
      </c>
      <c r="AH298" s="1" t="s">
        <v>125</v>
      </c>
      <c r="AI298" s="1" t="s">
        <v>360</v>
      </c>
      <c r="AJ298" s="1" t="s">
        <v>1212</v>
      </c>
      <c r="AK298" s="1" t="s">
        <v>1423</v>
      </c>
      <c r="AL298" s="1" t="s">
        <v>2864</v>
      </c>
      <c r="AM298" s="2">
        <v>45718.619062500002</v>
      </c>
      <c r="AN298" s="1" t="s">
        <v>1423</v>
      </c>
      <c r="AP298" s="1">
        <v>5755643</v>
      </c>
      <c r="AQ298" s="1" t="s">
        <v>83</v>
      </c>
      <c r="AR298" s="2">
        <v>45719.687141203707</v>
      </c>
      <c r="AS298" s="1" t="s">
        <v>84</v>
      </c>
      <c r="AT298" s="2">
        <v>45720.34375</v>
      </c>
      <c r="AU298" s="1" t="s">
        <v>85</v>
      </c>
      <c r="AV298" s="1" t="s">
        <v>108</v>
      </c>
      <c r="AW298" s="1" t="s">
        <v>109</v>
      </c>
      <c r="AX298" s="1" t="s">
        <v>110</v>
      </c>
      <c r="AZ298" s="2">
        <v>45719.687141203707</v>
      </c>
      <c r="BB298" s="1" t="s">
        <v>1060</v>
      </c>
      <c r="BC298" s="1" t="s">
        <v>1061</v>
      </c>
      <c r="BD298" s="1" t="s">
        <v>1062</v>
      </c>
      <c r="BE298" s="1" t="s">
        <v>2868</v>
      </c>
      <c r="BF298" s="1" t="s">
        <v>115</v>
      </c>
    </row>
    <row r="299" spans="1:58" x14ac:dyDescent="0.35">
      <c r="A299" s="1">
        <v>3013409</v>
      </c>
      <c r="B299" s="1" t="s">
        <v>58</v>
      </c>
      <c r="C299" s="1">
        <v>35988861</v>
      </c>
      <c r="D299" s="1">
        <v>338354062</v>
      </c>
      <c r="E299" s="1" t="s">
        <v>59</v>
      </c>
      <c r="F299" s="1" t="s">
        <v>60</v>
      </c>
      <c r="G299" s="1" t="s">
        <v>769</v>
      </c>
      <c r="H299" s="1" t="s">
        <v>2869</v>
      </c>
      <c r="I299" s="1">
        <v>775555659</v>
      </c>
      <c r="J299" s="1" t="s">
        <v>848</v>
      </c>
      <c r="K299" s="1">
        <v>13</v>
      </c>
      <c r="L299" s="1" t="s">
        <v>64</v>
      </c>
      <c r="M299" s="1" t="s">
        <v>65</v>
      </c>
      <c r="N299" s="2">
        <v>44835</v>
      </c>
      <c r="O299" s="1" t="s">
        <v>66</v>
      </c>
      <c r="Q299" s="1" t="s">
        <v>67</v>
      </c>
      <c r="R299" s="2">
        <v>45718.619513888887</v>
      </c>
      <c r="S299" s="1" t="s">
        <v>2820</v>
      </c>
      <c r="T299" s="1" t="s">
        <v>69</v>
      </c>
      <c r="U299" s="1" t="s">
        <v>70</v>
      </c>
      <c r="V299" s="1" t="s">
        <v>2870</v>
      </c>
      <c r="W299" s="1" t="s">
        <v>162</v>
      </c>
      <c r="X299" s="1" t="s">
        <v>163</v>
      </c>
      <c r="Y299" s="1" t="s">
        <v>2860</v>
      </c>
      <c r="Z299" s="1" t="s">
        <v>165</v>
      </c>
      <c r="AA299" s="1" t="s">
        <v>165</v>
      </c>
      <c r="AB299" s="1">
        <v>12</v>
      </c>
      <c r="AE299" s="2">
        <v>45719.379652777781</v>
      </c>
      <c r="AF299" s="1" t="s">
        <v>77</v>
      </c>
      <c r="AH299" s="1" t="s">
        <v>125</v>
      </c>
      <c r="AI299" s="1" t="s">
        <v>58</v>
      </c>
      <c r="AJ299" s="1" t="s">
        <v>126</v>
      </c>
      <c r="AK299" s="1" t="s">
        <v>2861</v>
      </c>
      <c r="AL299" s="1" t="s">
        <v>204</v>
      </c>
      <c r="AM299" s="2">
        <v>45719.379884259259</v>
      </c>
      <c r="AN299" s="1" t="s">
        <v>2861</v>
      </c>
      <c r="AO299" s="1" t="s">
        <v>204</v>
      </c>
      <c r="AP299" s="1">
        <v>5756736</v>
      </c>
      <c r="AQ299" s="1" t="s">
        <v>83</v>
      </c>
      <c r="AR299" s="2">
        <v>45719.57849537037</v>
      </c>
      <c r="AS299" s="1" t="s">
        <v>84</v>
      </c>
      <c r="AT299" s="2">
        <v>45719.333333333336</v>
      </c>
      <c r="AU299" s="1" t="s">
        <v>85</v>
      </c>
      <c r="AV299" s="1" t="s">
        <v>270</v>
      </c>
      <c r="AW299" s="1" t="s">
        <v>271</v>
      </c>
      <c r="AX299" s="1" t="s">
        <v>272</v>
      </c>
      <c r="AZ299" s="2">
        <v>45719.57849537037</v>
      </c>
      <c r="BB299" s="1" t="s">
        <v>152</v>
      </c>
      <c r="BC299" s="1" t="s">
        <v>153</v>
      </c>
      <c r="BD299" s="1" t="s">
        <v>154</v>
      </c>
      <c r="BE299" s="1" t="s">
        <v>2871</v>
      </c>
      <c r="BF299" s="1" t="s">
        <v>176</v>
      </c>
    </row>
    <row r="300" spans="1:58" x14ac:dyDescent="0.35">
      <c r="A300" s="1">
        <v>3013410</v>
      </c>
      <c r="B300" s="1" t="s">
        <v>58</v>
      </c>
      <c r="C300" s="1">
        <v>43572151</v>
      </c>
      <c r="D300" s="1">
        <v>338011241</v>
      </c>
      <c r="E300" s="1" t="s">
        <v>59</v>
      </c>
      <c r="F300" s="1" t="s">
        <v>60</v>
      </c>
      <c r="G300" s="1" t="s">
        <v>555</v>
      </c>
      <c r="H300" s="1" t="s">
        <v>315</v>
      </c>
      <c r="I300" s="1">
        <v>773354382</v>
      </c>
      <c r="J300" s="1" t="s">
        <v>2872</v>
      </c>
      <c r="K300" s="1">
        <v>12</v>
      </c>
      <c r="L300" s="1" t="s">
        <v>64</v>
      </c>
      <c r="M300" s="1" t="s">
        <v>65</v>
      </c>
      <c r="N300" s="2">
        <v>45479.541666666664</v>
      </c>
      <c r="O300" s="1" t="s">
        <v>66</v>
      </c>
      <c r="Q300" s="1" t="s">
        <v>67</v>
      </c>
      <c r="R300" s="2">
        <v>45718.620104166665</v>
      </c>
      <c r="S300" s="1" t="s">
        <v>1762</v>
      </c>
      <c r="T300" s="1" t="s">
        <v>69</v>
      </c>
      <c r="U300" s="1" t="s">
        <v>70</v>
      </c>
      <c r="V300" s="1" t="s">
        <v>2873</v>
      </c>
      <c r="W300" s="1" t="s">
        <v>72</v>
      </c>
      <c r="X300" s="1" t="s">
        <v>73</v>
      </c>
      <c r="Y300" s="1" t="s">
        <v>1182</v>
      </c>
      <c r="Z300" s="1" t="s">
        <v>75</v>
      </c>
      <c r="AA300" s="1" t="s">
        <v>2874</v>
      </c>
      <c r="AB300" s="1" t="s">
        <v>2875</v>
      </c>
      <c r="AE300" s="2">
        <v>45718.620115740741</v>
      </c>
      <c r="AF300" s="1" t="s">
        <v>77</v>
      </c>
      <c r="AH300" s="1" t="s">
        <v>125</v>
      </c>
      <c r="AI300" s="1" t="s">
        <v>79</v>
      </c>
      <c r="AJ300" s="1" t="s">
        <v>378</v>
      </c>
      <c r="AK300" s="1" t="s">
        <v>1857</v>
      </c>
      <c r="AL300" s="1" t="s">
        <v>1762</v>
      </c>
      <c r="AM300" s="2">
        <v>45718.620150462964</v>
      </c>
      <c r="AN300" s="1" t="s">
        <v>1857</v>
      </c>
      <c r="AP300" s="1">
        <v>5755646</v>
      </c>
      <c r="AQ300" s="1" t="s">
        <v>83</v>
      </c>
      <c r="AR300" s="2">
        <v>45719.506296296298</v>
      </c>
      <c r="AS300" s="1" t="s">
        <v>84</v>
      </c>
      <c r="AT300" s="2">
        <v>45720.319444444445</v>
      </c>
      <c r="AU300" s="1" t="s">
        <v>85</v>
      </c>
      <c r="AV300" s="1" t="s">
        <v>2382</v>
      </c>
      <c r="AW300" s="1" t="s">
        <v>2383</v>
      </c>
      <c r="AX300" s="1" t="s">
        <v>2384</v>
      </c>
      <c r="AZ300" s="2">
        <v>45719.506296296298</v>
      </c>
      <c r="BB300" s="1" t="s">
        <v>192</v>
      </c>
      <c r="BC300" s="1" t="s">
        <v>193</v>
      </c>
      <c r="BD300" s="1" t="s">
        <v>194</v>
      </c>
      <c r="BE300" s="1" t="s">
        <v>2876</v>
      </c>
      <c r="BF300" s="1" t="s">
        <v>1538</v>
      </c>
    </row>
    <row r="301" spans="1:58" x14ac:dyDescent="0.35">
      <c r="A301" s="1">
        <v>3013411</v>
      </c>
      <c r="B301" s="1" t="s">
        <v>58</v>
      </c>
      <c r="C301" s="1">
        <v>35894321</v>
      </c>
      <c r="D301" s="1">
        <v>339585198</v>
      </c>
      <c r="E301" s="1" t="s">
        <v>59</v>
      </c>
      <c r="F301" s="1" t="s">
        <v>60</v>
      </c>
      <c r="G301" s="1" t="s">
        <v>2877</v>
      </c>
      <c r="H301" s="1" t="s">
        <v>2878</v>
      </c>
      <c r="I301" s="1">
        <v>774840746</v>
      </c>
      <c r="J301" s="1" t="s">
        <v>2879</v>
      </c>
      <c r="K301" s="1">
        <v>14</v>
      </c>
      <c r="L301" s="1" t="s">
        <v>64</v>
      </c>
      <c r="M301" s="1" t="s">
        <v>65</v>
      </c>
      <c r="N301" s="2">
        <v>44805</v>
      </c>
      <c r="O301" s="1" t="s">
        <v>353</v>
      </c>
      <c r="Q301" s="1" t="s">
        <v>67</v>
      </c>
      <c r="R301" s="2">
        <v>45718.620162037034</v>
      </c>
      <c r="S301" s="1" t="s">
        <v>2049</v>
      </c>
      <c r="T301" s="1" t="s">
        <v>100</v>
      </c>
      <c r="U301" s="1" t="s">
        <v>70</v>
      </c>
      <c r="V301" s="1" t="s">
        <v>2880</v>
      </c>
      <c r="W301" s="1" t="s">
        <v>263</v>
      </c>
      <c r="X301" s="1" t="s">
        <v>840</v>
      </c>
      <c r="Y301" s="1" t="s">
        <v>2881</v>
      </c>
      <c r="Z301" s="1" t="s">
        <v>841</v>
      </c>
      <c r="AA301" s="1" t="s">
        <v>1984</v>
      </c>
      <c r="AB301" s="1" t="s">
        <v>124</v>
      </c>
      <c r="AE301" s="2">
        <v>45718.620173611111</v>
      </c>
      <c r="AF301" s="1" t="s">
        <v>77</v>
      </c>
      <c r="AH301" s="1" t="s">
        <v>78</v>
      </c>
      <c r="AI301" s="1" t="s">
        <v>79</v>
      </c>
      <c r="AJ301" s="1" t="s">
        <v>378</v>
      </c>
      <c r="AK301" s="1" t="s">
        <v>2882</v>
      </c>
      <c r="AL301" s="1" t="s">
        <v>2049</v>
      </c>
      <c r="AM301" s="2">
        <v>45718.620208333334</v>
      </c>
      <c r="AN301" s="1" t="s">
        <v>2882</v>
      </c>
      <c r="AP301" s="1">
        <v>5755647</v>
      </c>
      <c r="AQ301" s="1" t="s">
        <v>83</v>
      </c>
      <c r="AR301" s="2">
        <v>45719.420497685183</v>
      </c>
      <c r="AS301" s="1" t="s">
        <v>84</v>
      </c>
      <c r="AT301" s="2">
        <v>45720.333333333336</v>
      </c>
      <c r="AU301" s="1" t="s">
        <v>85</v>
      </c>
      <c r="AV301" s="1" t="s">
        <v>1328</v>
      </c>
      <c r="AW301" s="1" t="s">
        <v>1329</v>
      </c>
      <c r="AX301" s="1" t="s">
        <v>2883</v>
      </c>
      <c r="AZ301" s="2">
        <v>45719.420497685183</v>
      </c>
      <c r="BB301" s="1" t="s">
        <v>1003</v>
      </c>
      <c r="BC301" s="1" t="s">
        <v>595</v>
      </c>
      <c r="BD301" s="1" t="s">
        <v>1004</v>
      </c>
      <c r="BE301" s="1" t="s">
        <v>755</v>
      </c>
      <c r="BF301" s="1" t="s">
        <v>914</v>
      </c>
    </row>
    <row r="302" spans="1:58" x14ac:dyDescent="0.35">
      <c r="A302" s="1">
        <v>3013412</v>
      </c>
      <c r="B302" s="1" t="s">
        <v>58</v>
      </c>
      <c r="C302" s="1">
        <v>226411</v>
      </c>
      <c r="D302" s="1">
        <v>338255752</v>
      </c>
      <c r="E302" s="1" t="s">
        <v>59</v>
      </c>
      <c r="F302" s="1" t="s">
        <v>60</v>
      </c>
      <c r="G302" s="1" t="s">
        <v>2884</v>
      </c>
      <c r="H302" s="1" t="s">
        <v>681</v>
      </c>
      <c r="I302" s="1">
        <v>775109607</v>
      </c>
      <c r="J302" s="1" t="s">
        <v>2616</v>
      </c>
      <c r="K302" s="1">
        <v>12</v>
      </c>
      <c r="L302" s="1" t="s">
        <v>244</v>
      </c>
      <c r="M302" s="1" t="s">
        <v>65</v>
      </c>
      <c r="N302" s="2">
        <v>44965.562465277777</v>
      </c>
      <c r="O302" s="1" t="s">
        <v>353</v>
      </c>
      <c r="Q302" s="1" t="s">
        <v>67</v>
      </c>
      <c r="R302" s="2">
        <v>45718.621053240742</v>
      </c>
      <c r="S302" s="1" t="s">
        <v>1529</v>
      </c>
      <c r="T302" s="1" t="s">
        <v>1021</v>
      </c>
      <c r="U302" s="1" t="s">
        <v>618</v>
      </c>
      <c r="V302" s="1" t="s">
        <v>2885</v>
      </c>
      <c r="Y302" s="1" t="s">
        <v>2886</v>
      </c>
      <c r="Z302" s="1" t="s">
        <v>1165</v>
      </c>
      <c r="AA302" s="1" t="s">
        <v>2887</v>
      </c>
      <c r="AB302" s="1" t="s">
        <v>2888</v>
      </c>
      <c r="AE302" s="2">
        <v>45721.769108796296</v>
      </c>
      <c r="AF302" s="1" t="s">
        <v>77</v>
      </c>
      <c r="AH302" s="1" t="s">
        <v>125</v>
      </c>
      <c r="AI302" s="1" t="s">
        <v>58</v>
      </c>
      <c r="AJ302" s="1" t="s">
        <v>126</v>
      </c>
      <c r="AK302" s="1" t="s">
        <v>2889</v>
      </c>
      <c r="AL302" s="1" t="s">
        <v>431</v>
      </c>
      <c r="AM302" s="2">
        <v>45721.769166666665</v>
      </c>
      <c r="AN302" s="1" t="s">
        <v>2889</v>
      </c>
      <c r="AO302" s="1" t="s">
        <v>431</v>
      </c>
      <c r="AP302" s="1">
        <v>5768862</v>
      </c>
      <c r="AQ302" s="1" t="s">
        <v>83</v>
      </c>
      <c r="AR302" s="2">
        <v>45722.400081018517</v>
      </c>
      <c r="AS302" s="1" t="s">
        <v>84</v>
      </c>
      <c r="AT302" s="2">
        <v>45721.5625</v>
      </c>
      <c r="AU302" s="1" t="s">
        <v>85</v>
      </c>
      <c r="AV302" s="1" t="s">
        <v>270</v>
      </c>
      <c r="AW302" s="1" t="s">
        <v>271</v>
      </c>
      <c r="AX302" s="1" t="s">
        <v>272</v>
      </c>
      <c r="AZ302" s="2">
        <v>45722.400081018517</v>
      </c>
      <c r="BB302" s="1" t="s">
        <v>1129</v>
      </c>
      <c r="BC302" s="1" t="s">
        <v>1130</v>
      </c>
      <c r="BD302" s="1" t="s">
        <v>815</v>
      </c>
      <c r="BE302" s="1" t="s">
        <v>2890</v>
      </c>
      <c r="BF302" s="1" t="s">
        <v>2891</v>
      </c>
    </row>
    <row r="303" spans="1:58" x14ac:dyDescent="0.35">
      <c r="A303" s="1">
        <v>3013413</v>
      </c>
      <c r="B303" s="1" t="s">
        <v>58</v>
      </c>
      <c r="C303" s="1">
        <v>1242921</v>
      </c>
      <c r="D303" s="1">
        <v>338807019</v>
      </c>
      <c r="E303" s="1" t="s">
        <v>59</v>
      </c>
      <c r="F303" s="1" t="s">
        <v>60</v>
      </c>
      <c r="G303" s="1" t="s">
        <v>1263</v>
      </c>
      <c r="H303" s="1" t="s">
        <v>2892</v>
      </c>
      <c r="I303" s="1">
        <v>770252774</v>
      </c>
      <c r="J303" s="1" t="s">
        <v>2811</v>
      </c>
      <c r="K303" s="1">
        <v>13</v>
      </c>
      <c r="L303" s="1" t="s">
        <v>64</v>
      </c>
      <c r="M303" s="1" t="s">
        <v>65</v>
      </c>
      <c r="N303" s="2">
        <v>45673.75</v>
      </c>
      <c r="O303" s="1" t="s">
        <v>66</v>
      </c>
      <c r="Q303" s="1" t="s">
        <v>67</v>
      </c>
      <c r="R303" s="2">
        <v>45718.622349537036</v>
      </c>
      <c r="S303" s="1" t="s">
        <v>586</v>
      </c>
      <c r="T303" s="1" t="s">
        <v>100</v>
      </c>
      <c r="U303" s="1" t="s">
        <v>70</v>
      </c>
      <c r="V303" s="1" t="s">
        <v>2893</v>
      </c>
      <c r="Y303" s="1" t="s">
        <v>943</v>
      </c>
      <c r="Z303" s="1" t="s">
        <v>2075</v>
      </c>
      <c r="AA303" s="1" t="s">
        <v>2336</v>
      </c>
      <c r="AB303" s="1" t="s">
        <v>2336</v>
      </c>
      <c r="AE303" s="2">
        <v>45719.744710648149</v>
      </c>
      <c r="AF303" s="1" t="s">
        <v>77</v>
      </c>
      <c r="AH303" s="1" t="s">
        <v>125</v>
      </c>
      <c r="AI303" s="1" t="s">
        <v>58</v>
      </c>
      <c r="AJ303" s="1" t="s">
        <v>80</v>
      </c>
      <c r="AK303" s="1" t="s">
        <v>2077</v>
      </c>
      <c r="AL303" s="1" t="s">
        <v>325</v>
      </c>
      <c r="AM303" s="2">
        <v>45719.744814814818</v>
      </c>
      <c r="AN303" s="1" t="s">
        <v>2077</v>
      </c>
      <c r="AO303" s="1" t="s">
        <v>325</v>
      </c>
      <c r="AP303" s="1">
        <v>5759503</v>
      </c>
      <c r="AQ303" s="1" t="s">
        <v>83</v>
      </c>
      <c r="AR303" s="2">
        <v>45720.91375</v>
      </c>
      <c r="AS303" s="1" t="s">
        <v>84</v>
      </c>
      <c r="AT303" s="2">
        <v>45720.333333333336</v>
      </c>
      <c r="AU303" s="1" t="s">
        <v>85</v>
      </c>
      <c r="AV303" s="1" t="s">
        <v>270</v>
      </c>
      <c r="AW303" s="1" t="s">
        <v>271</v>
      </c>
      <c r="AX303" s="1" t="s">
        <v>272</v>
      </c>
      <c r="AZ303" s="2">
        <v>45720.91375</v>
      </c>
      <c r="BB303" s="1" t="s">
        <v>367</v>
      </c>
      <c r="BC303" s="1" t="s">
        <v>368</v>
      </c>
      <c r="BD303" s="1" t="s">
        <v>368</v>
      </c>
      <c r="BE303" s="1" t="s">
        <v>2894</v>
      </c>
      <c r="BF303" s="1" t="s">
        <v>406</v>
      </c>
    </row>
    <row r="304" spans="1:58" x14ac:dyDescent="0.35">
      <c r="A304" s="1">
        <v>3013414</v>
      </c>
      <c r="B304" s="1" t="s">
        <v>58</v>
      </c>
      <c r="C304" s="1">
        <v>40259391</v>
      </c>
      <c r="D304" s="1">
        <v>338726766</v>
      </c>
      <c r="E304" s="1" t="s">
        <v>59</v>
      </c>
      <c r="F304" s="1" t="s">
        <v>60</v>
      </c>
      <c r="G304" s="1" t="s">
        <v>116</v>
      </c>
      <c r="H304" s="1" t="s">
        <v>2895</v>
      </c>
      <c r="I304" s="1">
        <v>775450367</v>
      </c>
      <c r="J304" s="1" t="s">
        <v>330</v>
      </c>
      <c r="K304" s="1">
        <v>12</v>
      </c>
      <c r="L304" s="1" t="s">
        <v>64</v>
      </c>
      <c r="M304" s="1" t="s">
        <v>65</v>
      </c>
      <c r="N304" s="2">
        <v>45717.489675925928</v>
      </c>
      <c r="O304" s="1" t="s">
        <v>66</v>
      </c>
      <c r="Q304" s="1" t="s">
        <v>67</v>
      </c>
      <c r="R304" s="2">
        <v>45718.623078703706</v>
      </c>
      <c r="S304" s="1" t="s">
        <v>1753</v>
      </c>
      <c r="T304" s="1" t="s">
        <v>69</v>
      </c>
      <c r="U304" s="1" t="s">
        <v>70</v>
      </c>
      <c r="V304" s="1" t="s">
        <v>2400</v>
      </c>
      <c r="W304" s="1" t="s">
        <v>653</v>
      </c>
      <c r="X304" s="1" t="s">
        <v>654</v>
      </c>
      <c r="Y304" s="1" t="s">
        <v>2896</v>
      </c>
      <c r="Z304" s="1" t="s">
        <v>606</v>
      </c>
      <c r="AA304" s="1" t="s">
        <v>1749</v>
      </c>
      <c r="AB304" s="1" t="s">
        <v>124</v>
      </c>
      <c r="AE304" s="2">
        <v>45719.537708333337</v>
      </c>
      <c r="AF304" s="1" t="s">
        <v>77</v>
      </c>
      <c r="AH304" s="1" t="s">
        <v>2897</v>
      </c>
      <c r="AI304" s="1" t="s">
        <v>58</v>
      </c>
      <c r="AJ304" s="1" t="s">
        <v>126</v>
      </c>
      <c r="AK304" s="1" t="s">
        <v>2898</v>
      </c>
      <c r="AL304" s="1" t="s">
        <v>612</v>
      </c>
      <c r="AM304" s="2">
        <v>45719.537928240738</v>
      </c>
      <c r="AN304" s="1" t="s">
        <v>2898</v>
      </c>
      <c r="AO304" s="1" t="s">
        <v>612</v>
      </c>
      <c r="AP304" s="1">
        <v>5757850</v>
      </c>
      <c r="AQ304" s="1" t="s">
        <v>83</v>
      </c>
      <c r="AR304" s="2">
        <v>45719.685416666667</v>
      </c>
      <c r="AS304" s="1" t="s">
        <v>84</v>
      </c>
      <c r="AT304" s="2">
        <v>45719.5625</v>
      </c>
      <c r="AU304" s="1" t="s">
        <v>85</v>
      </c>
      <c r="AV304" s="1" t="s">
        <v>1680</v>
      </c>
      <c r="AW304" s="1" t="s">
        <v>1681</v>
      </c>
      <c r="AX304" s="1" t="s">
        <v>1682</v>
      </c>
      <c r="AZ304" s="2">
        <v>45719.685416666667</v>
      </c>
      <c r="BB304" s="1" t="s">
        <v>551</v>
      </c>
      <c r="BC304" s="1" t="s">
        <v>552</v>
      </c>
      <c r="BD304" s="1" t="s">
        <v>553</v>
      </c>
      <c r="BE304" s="1" t="s">
        <v>597</v>
      </c>
      <c r="BF304" s="1" t="s">
        <v>1383</v>
      </c>
    </row>
    <row r="305" spans="1:58" x14ac:dyDescent="0.35">
      <c r="A305" s="1">
        <v>3013415</v>
      </c>
      <c r="B305" s="1" t="s">
        <v>58</v>
      </c>
      <c r="C305" s="1">
        <v>32274561</v>
      </c>
      <c r="D305" s="1">
        <v>338324194</v>
      </c>
      <c r="E305" s="1" t="s">
        <v>59</v>
      </c>
      <c r="F305" s="1" t="s">
        <v>60</v>
      </c>
      <c r="G305" s="1" t="s">
        <v>555</v>
      </c>
      <c r="H305" s="1" t="s">
        <v>2899</v>
      </c>
      <c r="I305" s="1">
        <v>777784092</v>
      </c>
      <c r="J305" s="1" t="s">
        <v>2900</v>
      </c>
      <c r="K305" s="1">
        <v>13</v>
      </c>
      <c r="L305" s="1" t="s">
        <v>244</v>
      </c>
      <c r="M305" s="1" t="s">
        <v>65</v>
      </c>
      <c r="N305" s="2">
        <v>44280.541678240741</v>
      </c>
      <c r="O305" s="1" t="s">
        <v>1087</v>
      </c>
      <c r="Q305" s="1" t="s">
        <v>67</v>
      </c>
      <c r="R305" s="2">
        <v>45718.623124999998</v>
      </c>
      <c r="S305" s="1" t="s">
        <v>2858</v>
      </c>
      <c r="T305" s="1" t="s">
        <v>69</v>
      </c>
      <c r="U305" s="1" t="s">
        <v>863</v>
      </c>
      <c r="V305" s="1" t="s">
        <v>2901</v>
      </c>
      <c r="W305" s="1" t="s">
        <v>214</v>
      </c>
      <c r="X305" s="1" t="s">
        <v>319</v>
      </c>
      <c r="Y305" s="1" t="s">
        <v>2902</v>
      </c>
      <c r="Z305" s="1" t="s">
        <v>321</v>
      </c>
      <c r="AA305" s="1" t="s">
        <v>2903</v>
      </c>
      <c r="AB305" s="1" t="s">
        <v>2903</v>
      </c>
      <c r="AC305" s="1">
        <v>5</v>
      </c>
      <c r="AE305" s="2">
        <v>45719.682951388888</v>
      </c>
      <c r="AF305" s="1" t="s">
        <v>77</v>
      </c>
      <c r="AH305" s="1" t="s">
        <v>125</v>
      </c>
      <c r="AI305" s="1" t="s">
        <v>58</v>
      </c>
      <c r="AJ305" s="1" t="s">
        <v>80</v>
      </c>
      <c r="AK305" s="1" t="s">
        <v>2904</v>
      </c>
      <c r="AL305" s="1" t="s">
        <v>325</v>
      </c>
      <c r="AM305" s="2">
        <v>45719.683125000003</v>
      </c>
      <c r="AN305" s="1" t="s">
        <v>2904</v>
      </c>
      <c r="AO305" s="1" t="s">
        <v>325</v>
      </c>
      <c r="AP305" s="1">
        <v>5759218</v>
      </c>
      <c r="AQ305" s="1" t="s">
        <v>83</v>
      </c>
      <c r="AR305" s="2">
        <v>45720.508622685185</v>
      </c>
      <c r="AS305" s="1" t="s">
        <v>84</v>
      </c>
      <c r="AT305" s="2">
        <v>45719.5625</v>
      </c>
      <c r="AU305" s="1" t="s">
        <v>85</v>
      </c>
      <c r="AV305" s="1" t="s">
        <v>270</v>
      </c>
      <c r="AW305" s="1" t="s">
        <v>271</v>
      </c>
      <c r="AX305" s="1" t="s">
        <v>272</v>
      </c>
      <c r="AZ305" s="2">
        <v>45720.508622685185</v>
      </c>
      <c r="BB305" s="1" t="s">
        <v>2905</v>
      </c>
      <c r="BC305" s="1" t="s">
        <v>2735</v>
      </c>
      <c r="BD305" s="1" t="s">
        <v>2906</v>
      </c>
      <c r="BE305" s="1" t="s">
        <v>2907</v>
      </c>
      <c r="BF305" s="1" t="s">
        <v>176</v>
      </c>
    </row>
    <row r="306" spans="1:58" x14ac:dyDescent="0.35">
      <c r="A306" s="1">
        <v>3013416</v>
      </c>
      <c r="B306" s="1" t="s">
        <v>58</v>
      </c>
      <c r="C306" s="1">
        <v>39669941</v>
      </c>
      <c r="D306" s="1">
        <v>338717773</v>
      </c>
      <c r="E306" s="1" t="s">
        <v>59</v>
      </c>
      <c r="F306" s="1" t="s">
        <v>60</v>
      </c>
      <c r="G306" s="1" t="s">
        <v>2908</v>
      </c>
      <c r="H306" s="1" t="s">
        <v>1028</v>
      </c>
      <c r="I306" s="1">
        <v>776302726</v>
      </c>
      <c r="J306" s="1" t="s">
        <v>2909</v>
      </c>
      <c r="K306" s="1">
        <v>13</v>
      </c>
      <c r="L306" s="1" t="s">
        <v>64</v>
      </c>
      <c r="M306" s="1" t="s">
        <v>65</v>
      </c>
      <c r="N306" s="2">
        <v>44834.697916666664</v>
      </c>
      <c r="O306" s="1" t="s">
        <v>353</v>
      </c>
      <c r="Q306" s="1" t="s">
        <v>67</v>
      </c>
      <c r="R306" s="2">
        <v>45718.623287037037</v>
      </c>
      <c r="S306" s="1" t="s">
        <v>2910</v>
      </c>
      <c r="T306" s="1" t="s">
        <v>69</v>
      </c>
      <c r="U306" s="1" t="s">
        <v>70</v>
      </c>
      <c r="V306" s="1" t="s">
        <v>2911</v>
      </c>
      <c r="W306" s="1" t="s">
        <v>653</v>
      </c>
      <c r="X306" s="1" t="s">
        <v>942</v>
      </c>
      <c r="Y306" s="1" t="s">
        <v>2912</v>
      </c>
      <c r="Z306" s="1" t="s">
        <v>2913</v>
      </c>
      <c r="AA306" s="1" t="s">
        <v>2914</v>
      </c>
      <c r="AB306" s="1" t="s">
        <v>2915</v>
      </c>
      <c r="AE306" s="2">
        <v>45718.623298611114</v>
      </c>
      <c r="AF306" s="1" t="s">
        <v>77</v>
      </c>
      <c r="AH306" s="1" t="s">
        <v>125</v>
      </c>
      <c r="AI306" s="1" t="s">
        <v>79</v>
      </c>
      <c r="AJ306" s="1" t="s">
        <v>378</v>
      </c>
      <c r="AK306" s="1" t="s">
        <v>2916</v>
      </c>
      <c r="AL306" s="1" t="s">
        <v>2910</v>
      </c>
      <c r="AM306" s="2">
        <v>45718.623333333337</v>
      </c>
      <c r="AN306" s="1" t="s">
        <v>2916</v>
      </c>
      <c r="AP306" s="1">
        <v>5755656</v>
      </c>
      <c r="AQ306" s="1" t="s">
        <v>83</v>
      </c>
      <c r="AR306" s="2">
        <v>45719.585011574076</v>
      </c>
      <c r="AS306" s="1" t="s">
        <v>84</v>
      </c>
      <c r="AT306" s="2">
        <v>45720.333333333336</v>
      </c>
      <c r="AU306" s="1" t="s">
        <v>85</v>
      </c>
      <c r="AV306" s="1" t="s">
        <v>947</v>
      </c>
      <c r="AW306" s="1" t="s">
        <v>948</v>
      </c>
      <c r="AX306" s="1" t="s">
        <v>949</v>
      </c>
      <c r="AZ306" s="2">
        <v>45719.585011574076</v>
      </c>
      <c r="BB306" s="1" t="s">
        <v>1003</v>
      </c>
      <c r="BC306" s="1" t="s">
        <v>595</v>
      </c>
      <c r="BD306" s="1" t="s">
        <v>1004</v>
      </c>
      <c r="BE306" s="1" t="s">
        <v>2917</v>
      </c>
      <c r="BF306" s="1" t="s">
        <v>1484</v>
      </c>
    </row>
    <row r="307" spans="1:58" x14ac:dyDescent="0.35">
      <c r="A307" s="1">
        <v>3013418</v>
      </c>
      <c r="B307" s="1" t="s">
        <v>58</v>
      </c>
      <c r="C307" s="1">
        <v>42719911</v>
      </c>
      <c r="D307" s="1">
        <v>338541602</v>
      </c>
      <c r="E307" s="1" t="s">
        <v>59</v>
      </c>
      <c r="F307" s="1" t="s">
        <v>60</v>
      </c>
      <c r="G307" s="1" t="s">
        <v>876</v>
      </c>
      <c r="H307" s="1" t="s">
        <v>2918</v>
      </c>
      <c r="I307" s="1">
        <v>777621138</v>
      </c>
      <c r="J307" s="1" t="s">
        <v>2919</v>
      </c>
      <c r="K307" s="1">
        <v>13</v>
      </c>
      <c r="L307" s="1" t="s">
        <v>64</v>
      </c>
      <c r="M307" s="1" t="s">
        <v>65</v>
      </c>
      <c r="N307" s="2">
        <v>45352.570127314815</v>
      </c>
      <c r="O307" s="1" t="s">
        <v>66</v>
      </c>
      <c r="Q307" s="1" t="s">
        <v>67</v>
      </c>
      <c r="R307" s="2">
        <v>45718.624444444446</v>
      </c>
      <c r="S307" s="1" t="s">
        <v>2920</v>
      </c>
      <c r="T307" s="1" t="s">
        <v>69</v>
      </c>
      <c r="U307" s="1" t="s">
        <v>70</v>
      </c>
      <c r="V307" s="1" t="s">
        <v>2921</v>
      </c>
      <c r="Y307" s="1" t="s">
        <v>2231</v>
      </c>
      <c r="Z307" s="1" t="s">
        <v>2464</v>
      </c>
      <c r="AA307" s="1" t="s">
        <v>2464</v>
      </c>
      <c r="AB307" s="1" t="s">
        <v>2922</v>
      </c>
      <c r="AE307" s="2">
        <v>45718.624456018515</v>
      </c>
      <c r="AF307" s="1" t="s">
        <v>77</v>
      </c>
      <c r="AH307" s="1" t="s">
        <v>78</v>
      </c>
      <c r="AI307" s="1" t="s">
        <v>58</v>
      </c>
      <c r="AJ307" s="1" t="s">
        <v>378</v>
      </c>
      <c r="AK307" s="1" t="s">
        <v>2923</v>
      </c>
      <c r="AL307" s="1" t="s">
        <v>2920</v>
      </c>
      <c r="AM307" s="2">
        <v>45719.509571759256</v>
      </c>
      <c r="AN307" s="1" t="s">
        <v>2924</v>
      </c>
      <c r="AO307" s="1" t="s">
        <v>1484</v>
      </c>
      <c r="AP307" s="1">
        <v>5757596</v>
      </c>
      <c r="AQ307" s="1" t="s">
        <v>83</v>
      </c>
      <c r="AR307" s="2">
        <v>45719.765428240738</v>
      </c>
      <c r="AS307" s="1" t="s">
        <v>84</v>
      </c>
      <c r="AT307" s="2">
        <v>45719.5625</v>
      </c>
      <c r="AU307" s="1" t="s">
        <v>573</v>
      </c>
      <c r="AV307" s="1" t="s">
        <v>1680</v>
      </c>
      <c r="AW307" s="1" t="s">
        <v>1681</v>
      </c>
      <c r="AX307" s="1" t="s">
        <v>1682</v>
      </c>
      <c r="AZ307" s="2">
        <v>45719.765428240738</v>
      </c>
      <c r="BB307" s="1" t="s">
        <v>551</v>
      </c>
      <c r="BC307" s="1" t="s">
        <v>552</v>
      </c>
      <c r="BD307" s="1" t="s">
        <v>553</v>
      </c>
      <c r="BE307" s="1" t="s">
        <v>2925</v>
      </c>
      <c r="BF307" s="1" t="s">
        <v>128</v>
      </c>
    </row>
    <row r="308" spans="1:58" x14ac:dyDescent="0.35">
      <c r="A308" s="1">
        <v>3013419</v>
      </c>
      <c r="B308" s="1" t="s">
        <v>58</v>
      </c>
      <c r="C308" s="1">
        <v>44453791</v>
      </c>
      <c r="D308" s="1">
        <v>339044368</v>
      </c>
      <c r="E308" s="1" t="s">
        <v>59</v>
      </c>
      <c r="F308" s="1" t="s">
        <v>60</v>
      </c>
      <c r="G308" s="1" t="s">
        <v>2926</v>
      </c>
      <c r="H308" s="1" t="s">
        <v>1028</v>
      </c>
      <c r="I308" s="1" t="s">
        <v>2927</v>
      </c>
      <c r="J308" s="1" t="s">
        <v>2928</v>
      </c>
      <c r="K308" s="1">
        <v>14</v>
      </c>
      <c r="L308" s="1" t="s">
        <v>64</v>
      </c>
      <c r="M308" s="1" t="s">
        <v>65</v>
      </c>
      <c r="N308" s="2">
        <v>45631.541666666664</v>
      </c>
      <c r="O308" s="1" t="s">
        <v>66</v>
      </c>
      <c r="Q308" s="1" t="s">
        <v>67</v>
      </c>
      <c r="R308" s="2">
        <v>45718.626585648148</v>
      </c>
      <c r="S308" s="1" t="s">
        <v>2461</v>
      </c>
      <c r="T308" s="1" t="s">
        <v>69</v>
      </c>
      <c r="U308" s="1" t="s">
        <v>385</v>
      </c>
      <c r="V308" s="1" t="s">
        <v>2929</v>
      </c>
      <c r="W308" s="1" t="s">
        <v>263</v>
      </c>
      <c r="X308" s="1" t="s">
        <v>263</v>
      </c>
      <c r="Y308" s="1" t="s">
        <v>963</v>
      </c>
      <c r="Z308" s="1" t="s">
        <v>852</v>
      </c>
      <c r="AA308" s="1" t="s">
        <v>2930</v>
      </c>
      <c r="AB308" s="1" t="s">
        <v>124</v>
      </c>
      <c r="AE308" s="2">
        <v>45718.626597222225</v>
      </c>
      <c r="AF308" s="1" t="s">
        <v>77</v>
      </c>
      <c r="AH308" s="1" t="s">
        <v>125</v>
      </c>
      <c r="AI308" s="1" t="s">
        <v>79</v>
      </c>
      <c r="AJ308" s="1" t="s">
        <v>454</v>
      </c>
      <c r="AK308" s="1" t="s">
        <v>2931</v>
      </c>
      <c r="AL308" s="1" t="s">
        <v>2461</v>
      </c>
      <c r="AM308" s="2">
        <v>45718.626620370371</v>
      </c>
      <c r="AN308" s="1" t="s">
        <v>2931</v>
      </c>
      <c r="AP308" s="1">
        <v>5755660</v>
      </c>
      <c r="AQ308" s="1" t="s">
        <v>83</v>
      </c>
      <c r="AR308" s="2">
        <v>45719.511053240742</v>
      </c>
      <c r="AS308" s="1" t="s">
        <v>84</v>
      </c>
      <c r="AT308" s="2">
        <v>45720.409722222219</v>
      </c>
      <c r="AU308" s="1" t="s">
        <v>85</v>
      </c>
      <c r="AV308" s="1" t="s">
        <v>108</v>
      </c>
      <c r="AW308" s="1" t="s">
        <v>109</v>
      </c>
      <c r="AX308" s="1" t="s">
        <v>857</v>
      </c>
      <c r="AZ308" s="2">
        <v>45719.511053240742</v>
      </c>
      <c r="BB308" s="1" t="s">
        <v>192</v>
      </c>
      <c r="BC308" s="1" t="s">
        <v>193</v>
      </c>
      <c r="BD308" s="1" t="s">
        <v>194</v>
      </c>
      <c r="BE308" s="1" t="s">
        <v>2932</v>
      </c>
      <c r="BF308" s="1" t="s">
        <v>325</v>
      </c>
    </row>
    <row r="309" spans="1:58" x14ac:dyDescent="0.35">
      <c r="A309" s="1">
        <v>3013420</v>
      </c>
      <c r="B309" s="1" t="s">
        <v>58</v>
      </c>
      <c r="C309" s="1">
        <v>45244381</v>
      </c>
      <c r="D309" s="1">
        <v>338309822</v>
      </c>
      <c r="E309" s="1" t="s">
        <v>59</v>
      </c>
      <c r="F309" s="1" t="s">
        <v>60</v>
      </c>
      <c r="G309" s="1" t="s">
        <v>876</v>
      </c>
      <c r="H309" s="1" t="s">
        <v>1218</v>
      </c>
      <c r="I309" s="1">
        <v>778000450</v>
      </c>
      <c r="J309" s="1" t="s">
        <v>511</v>
      </c>
      <c r="K309" s="1">
        <v>13</v>
      </c>
      <c r="L309" s="1" t="s">
        <v>64</v>
      </c>
      <c r="M309" s="1" t="s">
        <v>65</v>
      </c>
      <c r="N309" s="2">
        <v>45696.666666666664</v>
      </c>
      <c r="O309" s="1" t="s">
        <v>66</v>
      </c>
      <c r="Q309" s="1" t="s">
        <v>67</v>
      </c>
      <c r="R309" s="2">
        <v>45718.628263888888</v>
      </c>
      <c r="S309" s="1" t="s">
        <v>2933</v>
      </c>
      <c r="T309" s="1" t="s">
        <v>69</v>
      </c>
      <c r="U309" s="1" t="s">
        <v>70</v>
      </c>
      <c r="V309" s="1" t="s">
        <v>2934</v>
      </c>
      <c r="W309" s="1" t="s">
        <v>334</v>
      </c>
      <c r="X309" s="1" t="s">
        <v>335</v>
      </c>
      <c r="Y309" s="1" t="s">
        <v>2935</v>
      </c>
      <c r="Z309" s="1" t="s">
        <v>337</v>
      </c>
      <c r="AA309" s="1" t="s">
        <v>2936</v>
      </c>
      <c r="AB309" s="1" t="s">
        <v>2937</v>
      </c>
      <c r="AE309" s="2">
        <v>45718.628275462965</v>
      </c>
      <c r="AF309" s="1" t="s">
        <v>77</v>
      </c>
      <c r="AH309" s="1" t="s">
        <v>78</v>
      </c>
      <c r="AI309" s="1" t="s">
        <v>58</v>
      </c>
      <c r="AJ309" s="1" t="s">
        <v>378</v>
      </c>
      <c r="AK309" s="1" t="s">
        <v>2938</v>
      </c>
      <c r="AL309" s="1" t="s">
        <v>2933</v>
      </c>
      <c r="AM309" s="2">
        <v>45719.493958333333</v>
      </c>
      <c r="AN309" s="1" t="s">
        <v>2939</v>
      </c>
      <c r="AO309" s="1" t="s">
        <v>349</v>
      </c>
      <c r="AP309" s="1">
        <v>5757467</v>
      </c>
      <c r="AQ309" s="1" t="s">
        <v>83</v>
      </c>
      <c r="AR309" s="2">
        <v>45720.84951388889</v>
      </c>
      <c r="AS309" s="1" t="s">
        <v>84</v>
      </c>
      <c r="AT309" s="2">
        <v>45719.333333333336</v>
      </c>
      <c r="AU309" s="1" t="s">
        <v>85</v>
      </c>
      <c r="AV309" s="1" t="s">
        <v>1680</v>
      </c>
      <c r="AW309" s="1" t="s">
        <v>1681</v>
      </c>
      <c r="AX309" s="1" t="s">
        <v>1682</v>
      </c>
      <c r="AZ309" s="2">
        <v>45720.84951388889</v>
      </c>
      <c r="BB309" s="1" t="s">
        <v>551</v>
      </c>
      <c r="BC309" s="1" t="s">
        <v>552</v>
      </c>
      <c r="BD309" s="1" t="s">
        <v>553</v>
      </c>
      <c r="BE309" s="1" t="s">
        <v>2940</v>
      </c>
      <c r="BF309" s="1" t="s">
        <v>1383</v>
      </c>
    </row>
    <row r="310" spans="1:58" x14ac:dyDescent="0.35">
      <c r="A310" s="1">
        <v>3013421</v>
      </c>
      <c r="B310" s="1" t="s">
        <v>223</v>
      </c>
      <c r="C310" s="1">
        <v>36084071</v>
      </c>
      <c r="D310" s="1">
        <v>338378933</v>
      </c>
      <c r="E310" s="1" t="s">
        <v>59</v>
      </c>
      <c r="F310" s="1" t="s">
        <v>60</v>
      </c>
      <c r="G310" s="1" t="s">
        <v>2941</v>
      </c>
      <c r="H310" s="1" t="s">
        <v>2942</v>
      </c>
      <c r="I310" s="1">
        <v>770750397</v>
      </c>
      <c r="J310" s="1" t="s">
        <v>2919</v>
      </c>
      <c r="K310" s="1">
        <v>13</v>
      </c>
      <c r="L310" s="1" t="s">
        <v>64</v>
      </c>
      <c r="M310" s="1" t="s">
        <v>65</v>
      </c>
      <c r="N310" s="2">
        <v>44909.806944444441</v>
      </c>
      <c r="O310" s="1" t="s">
        <v>1981</v>
      </c>
      <c r="Q310" s="1" t="s">
        <v>67</v>
      </c>
      <c r="R310" s="2">
        <v>45718.628472222219</v>
      </c>
      <c r="S310" s="1" t="s">
        <v>317</v>
      </c>
      <c r="T310" s="1" t="s">
        <v>100</v>
      </c>
      <c r="U310" s="1" t="s">
        <v>70</v>
      </c>
      <c r="V310" s="1" t="s">
        <v>2943</v>
      </c>
      <c r="W310" s="1" t="s">
        <v>653</v>
      </c>
      <c r="X310" s="1" t="s">
        <v>654</v>
      </c>
      <c r="Y310" s="1" t="s">
        <v>2944</v>
      </c>
      <c r="Z310" s="1" t="s">
        <v>944</v>
      </c>
      <c r="AA310" s="1" t="s">
        <v>2945</v>
      </c>
      <c r="AB310" s="1" t="s">
        <v>2945</v>
      </c>
      <c r="AE310" s="2">
        <v>45718.628483796296</v>
      </c>
      <c r="AF310" s="1" t="s">
        <v>77</v>
      </c>
      <c r="AH310" s="1" t="s">
        <v>78</v>
      </c>
      <c r="AI310" s="1" t="s">
        <v>360</v>
      </c>
      <c r="AJ310" s="1" t="s">
        <v>303</v>
      </c>
      <c r="AK310" s="1" t="s">
        <v>2946</v>
      </c>
      <c r="AL310" s="1" t="s">
        <v>317</v>
      </c>
      <c r="AM310" s="2">
        <v>45718.628518518519</v>
      </c>
      <c r="AN310" s="1" t="s">
        <v>2946</v>
      </c>
      <c r="AP310" s="1">
        <v>5755672</v>
      </c>
      <c r="AQ310" s="1" t="s">
        <v>83</v>
      </c>
      <c r="AR310" s="2">
        <v>45719.75199074074</v>
      </c>
      <c r="AS310" s="1" t="s">
        <v>84</v>
      </c>
      <c r="AT310" s="2">
        <v>45720.333333333336</v>
      </c>
      <c r="AU310" s="1" t="s">
        <v>85</v>
      </c>
      <c r="AV310" s="1" t="s">
        <v>608</v>
      </c>
      <c r="AW310" s="1" t="s">
        <v>609</v>
      </c>
      <c r="AX310" s="1" t="s">
        <v>2947</v>
      </c>
      <c r="AZ310" s="2">
        <v>45719.75199074074</v>
      </c>
      <c r="BB310" s="1" t="s">
        <v>746</v>
      </c>
      <c r="BC310" s="1" t="s">
        <v>747</v>
      </c>
      <c r="BD310" s="1" t="s">
        <v>748</v>
      </c>
      <c r="BE310" s="1" t="s">
        <v>2948</v>
      </c>
      <c r="BF310" s="1" t="s">
        <v>349</v>
      </c>
    </row>
    <row r="311" spans="1:58" x14ac:dyDescent="0.35">
      <c r="A311" s="1">
        <v>3013424</v>
      </c>
      <c r="B311" s="1" t="s">
        <v>58</v>
      </c>
      <c r="C311" s="1">
        <v>42270551</v>
      </c>
      <c r="D311" s="1">
        <v>338580408</v>
      </c>
      <c r="E311" s="1" t="s">
        <v>59</v>
      </c>
      <c r="F311" s="1" t="s">
        <v>60</v>
      </c>
      <c r="G311" s="1" t="s">
        <v>876</v>
      </c>
      <c r="H311" s="1" t="s">
        <v>2949</v>
      </c>
      <c r="I311" s="1">
        <v>774929839</v>
      </c>
      <c r="J311" s="1" t="s">
        <v>2950</v>
      </c>
      <c r="K311" s="1">
        <v>12</v>
      </c>
      <c r="L311" s="1" t="s">
        <v>64</v>
      </c>
      <c r="M311" s="1" t="s">
        <v>65</v>
      </c>
      <c r="N311" s="2">
        <v>45280</v>
      </c>
      <c r="O311" s="1" t="s">
        <v>66</v>
      </c>
      <c r="Q311" s="1" t="s">
        <v>67</v>
      </c>
      <c r="R311" s="2">
        <v>45718.628981481481</v>
      </c>
      <c r="S311" s="1" t="s">
        <v>586</v>
      </c>
      <c r="T311" s="1" t="s">
        <v>100</v>
      </c>
      <c r="U311" s="1" t="s">
        <v>70</v>
      </c>
      <c r="V311" s="1" t="s">
        <v>2951</v>
      </c>
      <c r="W311" s="1" t="s">
        <v>334</v>
      </c>
      <c r="X311" s="1" t="s">
        <v>1153</v>
      </c>
      <c r="Y311" s="1" t="s">
        <v>760</v>
      </c>
      <c r="Z311" s="1" t="s">
        <v>1677</v>
      </c>
      <c r="AA311" s="1" t="s">
        <v>1710</v>
      </c>
      <c r="AB311" s="1" t="s">
        <v>124</v>
      </c>
      <c r="AE311" s="2">
        <v>45719.528553240743</v>
      </c>
      <c r="AF311" s="1" t="s">
        <v>77</v>
      </c>
      <c r="AH311" s="1" t="s">
        <v>78</v>
      </c>
      <c r="AI311" s="1" t="s">
        <v>58</v>
      </c>
      <c r="AJ311" s="1" t="s">
        <v>126</v>
      </c>
      <c r="AK311" s="1" t="s">
        <v>2952</v>
      </c>
      <c r="AL311" s="1" t="s">
        <v>525</v>
      </c>
      <c r="AM311" s="2">
        <v>45719.529131944444</v>
      </c>
      <c r="AN311" s="1" t="s">
        <v>2952</v>
      </c>
      <c r="AO311" s="1" t="s">
        <v>525</v>
      </c>
      <c r="AP311" s="1">
        <v>5757784</v>
      </c>
      <c r="AQ311" s="1" t="s">
        <v>83</v>
      </c>
      <c r="AR311" s="2">
        <v>45719.623136574075</v>
      </c>
      <c r="AS311" s="1" t="s">
        <v>84</v>
      </c>
      <c r="AT311" s="2">
        <v>45719.333333333336</v>
      </c>
      <c r="AU311" s="1" t="s">
        <v>85</v>
      </c>
      <c r="AV311" s="1" t="s">
        <v>1680</v>
      </c>
      <c r="AW311" s="1" t="s">
        <v>1681</v>
      </c>
      <c r="AX311" s="1" t="s">
        <v>1682</v>
      </c>
      <c r="AZ311" s="2">
        <v>45719.623136574075</v>
      </c>
      <c r="BB311" s="1" t="s">
        <v>551</v>
      </c>
      <c r="BC311" s="1" t="s">
        <v>552</v>
      </c>
      <c r="BD311" s="1" t="s">
        <v>553</v>
      </c>
      <c r="BE311" s="1" t="s">
        <v>1717</v>
      </c>
      <c r="BF311" s="1" t="s">
        <v>1383</v>
      </c>
    </row>
    <row r="312" spans="1:58" x14ac:dyDescent="0.35">
      <c r="A312" s="1">
        <v>3013425</v>
      </c>
      <c r="B312" s="1" t="s">
        <v>58</v>
      </c>
      <c r="C312" s="1">
        <v>35996571</v>
      </c>
      <c r="D312" s="1">
        <v>338367091</v>
      </c>
      <c r="E312" s="1" t="s">
        <v>59</v>
      </c>
      <c r="F312" s="1" t="s">
        <v>60</v>
      </c>
      <c r="G312" s="1" t="s">
        <v>116</v>
      </c>
      <c r="H312" s="1" t="s">
        <v>2953</v>
      </c>
      <c r="I312" s="1">
        <v>771048196</v>
      </c>
      <c r="J312" s="1" t="s">
        <v>1096</v>
      </c>
      <c r="K312" s="1">
        <v>13</v>
      </c>
      <c r="L312" s="1" t="s">
        <v>64</v>
      </c>
      <c r="M312" s="1" t="s">
        <v>65</v>
      </c>
      <c r="N312" s="2">
        <v>45046.645844907405</v>
      </c>
      <c r="O312" s="1" t="s">
        <v>66</v>
      </c>
      <c r="Q312" s="1" t="s">
        <v>67</v>
      </c>
      <c r="R312" s="2">
        <v>45718.630277777775</v>
      </c>
      <c r="S312" s="1" t="s">
        <v>1403</v>
      </c>
      <c r="T312" s="1" t="s">
        <v>69</v>
      </c>
      <c r="U312" s="1" t="s">
        <v>70</v>
      </c>
      <c r="V312" s="1" t="s">
        <v>2954</v>
      </c>
      <c r="Y312" s="1" t="s">
        <v>2955</v>
      </c>
      <c r="Z312" s="1" t="s">
        <v>606</v>
      </c>
      <c r="AA312" s="1" t="s">
        <v>2956</v>
      </c>
      <c r="AB312" s="1" t="s">
        <v>2957</v>
      </c>
      <c r="AC312" s="1" t="s">
        <v>2958</v>
      </c>
      <c r="AE312" s="2">
        <v>45718.630289351851</v>
      </c>
      <c r="AF312" s="1" t="s">
        <v>77</v>
      </c>
      <c r="AH312" s="1" t="s">
        <v>125</v>
      </c>
      <c r="AI312" s="1" t="s">
        <v>79</v>
      </c>
      <c r="AJ312" s="1" t="s">
        <v>378</v>
      </c>
      <c r="AK312" s="1" t="s">
        <v>1824</v>
      </c>
      <c r="AL312" s="1" t="s">
        <v>1403</v>
      </c>
      <c r="AM312" s="2">
        <v>45718.630312499998</v>
      </c>
      <c r="AN312" s="1" t="s">
        <v>1824</v>
      </c>
      <c r="AP312" s="1">
        <v>5755679</v>
      </c>
      <c r="AQ312" s="1" t="s">
        <v>83</v>
      </c>
      <c r="AR312" s="2">
        <v>45719.486944444441</v>
      </c>
      <c r="AS312" s="1" t="s">
        <v>84</v>
      </c>
      <c r="AT312" s="2">
        <v>45720.333333333336</v>
      </c>
      <c r="AU312" s="1" t="s">
        <v>85</v>
      </c>
      <c r="AV312" s="1" t="s">
        <v>608</v>
      </c>
      <c r="AW312" s="1" t="s">
        <v>609</v>
      </c>
      <c r="AX312" s="1" t="s">
        <v>1424</v>
      </c>
      <c r="AZ312" s="2">
        <v>45719.486932870372</v>
      </c>
      <c r="BB312" s="1" t="s">
        <v>1658</v>
      </c>
      <c r="BC312" s="1" t="s">
        <v>1659</v>
      </c>
      <c r="BD312" s="1" t="s">
        <v>1660</v>
      </c>
      <c r="BE312" s="1" t="s">
        <v>1120</v>
      </c>
      <c r="BF312" s="1" t="s">
        <v>612</v>
      </c>
    </row>
    <row r="313" spans="1:58" x14ac:dyDescent="0.35">
      <c r="A313" s="1">
        <v>3013426</v>
      </c>
      <c r="B313" s="1" t="s">
        <v>58</v>
      </c>
      <c r="C313" s="1">
        <v>35843631</v>
      </c>
      <c r="D313" s="1">
        <v>339556602</v>
      </c>
      <c r="E313" s="1" t="s">
        <v>59</v>
      </c>
      <c r="F313" s="1" t="s">
        <v>60</v>
      </c>
      <c r="G313" s="1" t="s">
        <v>2268</v>
      </c>
      <c r="H313" s="1" t="s">
        <v>2959</v>
      </c>
      <c r="I313" s="1">
        <v>774529654</v>
      </c>
      <c r="J313" s="1" t="s">
        <v>2960</v>
      </c>
      <c r="K313" s="1">
        <v>14</v>
      </c>
      <c r="L313" s="1" t="s">
        <v>64</v>
      </c>
      <c r="M313" s="1" t="s">
        <v>65</v>
      </c>
      <c r="N313" s="2">
        <v>45061</v>
      </c>
      <c r="O313" s="1" t="s">
        <v>353</v>
      </c>
      <c r="Q313" s="1" t="s">
        <v>67</v>
      </c>
      <c r="R313" s="2">
        <v>45718.630428240744</v>
      </c>
      <c r="S313" s="1" t="s">
        <v>2780</v>
      </c>
      <c r="T313" s="1" t="s">
        <v>69</v>
      </c>
      <c r="U313" s="1" t="s">
        <v>70</v>
      </c>
      <c r="V313" s="1" t="s">
        <v>2961</v>
      </c>
      <c r="W313" s="1" t="s">
        <v>263</v>
      </c>
      <c r="X313" s="1" t="s">
        <v>264</v>
      </c>
      <c r="Y313" s="1" t="s">
        <v>1023</v>
      </c>
      <c r="Z313" s="1" t="s">
        <v>266</v>
      </c>
      <c r="AA313" s="1" t="s">
        <v>1024</v>
      </c>
      <c r="AB313" s="1" t="s">
        <v>124</v>
      </c>
      <c r="AC313" s="1">
        <v>774529654</v>
      </c>
      <c r="AE313" s="2">
        <v>45718.630439814813</v>
      </c>
      <c r="AF313" s="1" t="s">
        <v>77</v>
      </c>
      <c r="AH313" s="1" t="s">
        <v>125</v>
      </c>
      <c r="AI313" s="1" t="s">
        <v>79</v>
      </c>
      <c r="AJ313" s="1" t="s">
        <v>378</v>
      </c>
      <c r="AK313" s="1" t="s">
        <v>2962</v>
      </c>
      <c r="AL313" s="1" t="s">
        <v>2780</v>
      </c>
      <c r="AM313" s="2">
        <v>45718.630462962959</v>
      </c>
      <c r="AN313" s="1" t="s">
        <v>2962</v>
      </c>
      <c r="AP313" s="1">
        <v>5755680</v>
      </c>
      <c r="AQ313" s="1" t="s">
        <v>83</v>
      </c>
      <c r="AR313" s="2">
        <v>45720.049942129626</v>
      </c>
      <c r="AS313" s="1" t="s">
        <v>84</v>
      </c>
      <c r="AT313" s="2">
        <v>45720.364583333336</v>
      </c>
      <c r="AU313" s="1" t="s">
        <v>85</v>
      </c>
      <c r="AV313" s="1" t="s">
        <v>108</v>
      </c>
      <c r="AW313" s="1" t="s">
        <v>109</v>
      </c>
      <c r="AX313" s="1" t="s">
        <v>857</v>
      </c>
      <c r="AZ313" s="2">
        <v>45720.049942129626</v>
      </c>
      <c r="BB313" s="1" t="s">
        <v>89</v>
      </c>
      <c r="BC313" s="1" t="s">
        <v>90</v>
      </c>
      <c r="BD313" s="1" t="s">
        <v>91</v>
      </c>
      <c r="BE313" s="1" t="s">
        <v>2963</v>
      </c>
      <c r="BF313" s="1" t="s">
        <v>325</v>
      </c>
    </row>
    <row r="314" spans="1:58" x14ac:dyDescent="0.35">
      <c r="A314" s="1">
        <v>3013428</v>
      </c>
      <c r="B314" s="1" t="s">
        <v>58</v>
      </c>
      <c r="C314" s="1">
        <v>40957031</v>
      </c>
      <c r="D314" s="1">
        <v>338440658</v>
      </c>
      <c r="E314" s="1" t="s">
        <v>59</v>
      </c>
      <c r="F314" s="1" t="s">
        <v>60</v>
      </c>
      <c r="G314" s="1" t="s">
        <v>1177</v>
      </c>
      <c r="H314" s="1" t="s">
        <v>806</v>
      </c>
      <c r="I314" s="1">
        <v>777668630</v>
      </c>
      <c r="J314" s="1" t="s">
        <v>1565</v>
      </c>
      <c r="K314" s="1">
        <v>12</v>
      </c>
      <c r="L314" s="1" t="s">
        <v>64</v>
      </c>
      <c r="M314" s="1" t="s">
        <v>65</v>
      </c>
      <c r="N314" s="2">
        <v>45073.579710648148</v>
      </c>
      <c r="O314" s="1" t="s">
        <v>66</v>
      </c>
      <c r="Q314" s="1" t="s">
        <v>67</v>
      </c>
      <c r="R314" s="2">
        <v>45718.63076388889</v>
      </c>
      <c r="S314" s="1" t="s">
        <v>1954</v>
      </c>
      <c r="T314" s="1" t="s">
        <v>100</v>
      </c>
      <c r="U314" s="1" t="s">
        <v>70</v>
      </c>
      <c r="V314" s="1" t="s">
        <v>2964</v>
      </c>
      <c r="W314" s="1" t="s">
        <v>72</v>
      </c>
      <c r="X314" s="1" t="s">
        <v>183</v>
      </c>
      <c r="Y314" s="1" t="s">
        <v>2965</v>
      </c>
      <c r="Z314" s="1" t="s">
        <v>75</v>
      </c>
      <c r="AA314" s="1" t="s">
        <v>2713</v>
      </c>
      <c r="AB314" s="1" t="s">
        <v>124</v>
      </c>
      <c r="AE314" s="2">
        <v>45718.63077546296</v>
      </c>
      <c r="AF314" s="1" t="s">
        <v>77</v>
      </c>
      <c r="AH314" s="1" t="s">
        <v>78</v>
      </c>
      <c r="AI314" s="1" t="s">
        <v>79</v>
      </c>
      <c r="AJ314" s="1" t="s">
        <v>378</v>
      </c>
      <c r="AK314" s="1" t="s">
        <v>1956</v>
      </c>
      <c r="AL314" s="1" t="s">
        <v>1954</v>
      </c>
      <c r="AM314" s="2">
        <v>45718.630810185183</v>
      </c>
      <c r="AN314" s="1" t="s">
        <v>1956</v>
      </c>
      <c r="AP314" s="1">
        <v>5755682</v>
      </c>
      <c r="AQ314" s="1" t="s">
        <v>83</v>
      </c>
      <c r="AR314" s="2">
        <v>45719.516319444447</v>
      </c>
      <c r="AS314" s="1" t="s">
        <v>84</v>
      </c>
      <c r="AT314" s="2">
        <v>45720.333333333336</v>
      </c>
      <c r="AU314" s="1" t="s">
        <v>85</v>
      </c>
      <c r="AV314" s="1" t="s">
        <v>480</v>
      </c>
      <c r="AW314" s="1" t="s">
        <v>481</v>
      </c>
      <c r="AX314" s="1" t="s">
        <v>2966</v>
      </c>
      <c r="AZ314" s="2">
        <v>45719.516319444447</v>
      </c>
      <c r="BB314" s="1" t="s">
        <v>537</v>
      </c>
      <c r="BC314" s="1" t="s">
        <v>538</v>
      </c>
      <c r="BD314" s="1" t="s">
        <v>91</v>
      </c>
      <c r="BE314" s="1" t="s">
        <v>835</v>
      </c>
      <c r="BF314" s="1" t="s">
        <v>431</v>
      </c>
    </row>
    <row r="315" spans="1:58" x14ac:dyDescent="0.35">
      <c r="A315" s="1">
        <v>3013429</v>
      </c>
      <c r="B315" s="1" t="s">
        <v>223</v>
      </c>
      <c r="C315" s="1">
        <v>2877661</v>
      </c>
      <c r="D315" s="1">
        <v>339015094</v>
      </c>
      <c r="E315" s="1" t="s">
        <v>59</v>
      </c>
      <c r="F315" s="1" t="s">
        <v>60</v>
      </c>
      <c r="G315" s="1" t="s">
        <v>530</v>
      </c>
      <c r="H315" s="1" t="s">
        <v>2967</v>
      </c>
      <c r="I315" s="1">
        <v>775775502</v>
      </c>
      <c r="J315" s="1" t="s">
        <v>531</v>
      </c>
      <c r="K315" s="1">
        <v>15</v>
      </c>
      <c r="L315" s="1" t="s">
        <v>64</v>
      </c>
      <c r="M315" s="1" t="s">
        <v>65</v>
      </c>
      <c r="N315" s="2">
        <v>45440.666666666664</v>
      </c>
      <c r="O315" s="1" t="s">
        <v>98</v>
      </c>
      <c r="Q315" s="1" t="s">
        <v>67</v>
      </c>
      <c r="R315" s="2">
        <v>45718.63181712963</v>
      </c>
      <c r="S315" s="1" t="s">
        <v>2968</v>
      </c>
      <c r="T315" s="1" t="s">
        <v>100</v>
      </c>
      <c r="U315" s="1" t="s">
        <v>70</v>
      </c>
      <c r="V315" s="1" t="s">
        <v>2969</v>
      </c>
      <c r="W315" s="1" t="s">
        <v>263</v>
      </c>
      <c r="X315" s="1" t="s">
        <v>840</v>
      </c>
      <c r="Y315" s="1" t="s">
        <v>2970</v>
      </c>
      <c r="Z315" s="1" t="s">
        <v>841</v>
      </c>
      <c r="AA315" s="1" t="s">
        <v>2971</v>
      </c>
      <c r="AB315" s="1" t="s">
        <v>124</v>
      </c>
      <c r="AE315" s="2">
        <v>45718.631874999999</v>
      </c>
      <c r="AF315" s="1" t="s">
        <v>77</v>
      </c>
      <c r="AH315" s="1" t="s">
        <v>125</v>
      </c>
      <c r="AI315" s="1" t="s">
        <v>106</v>
      </c>
      <c r="AJ315" s="1" t="s">
        <v>107</v>
      </c>
      <c r="AK315" s="1" t="s">
        <v>2969</v>
      </c>
      <c r="AL315" s="1" t="s">
        <v>2968</v>
      </c>
      <c r="AM315" s="2">
        <v>45718.631898148145</v>
      </c>
      <c r="AN315" s="1" t="s">
        <v>2969</v>
      </c>
      <c r="AP315" s="1">
        <v>5755683</v>
      </c>
      <c r="AQ315" s="1" t="s">
        <v>83</v>
      </c>
      <c r="AR315" s="2">
        <v>45719.613240740742</v>
      </c>
      <c r="AS315" s="1" t="s">
        <v>84</v>
      </c>
      <c r="AT315" s="2">
        <v>45720.333333333336</v>
      </c>
      <c r="AU315" s="1" t="s">
        <v>85</v>
      </c>
      <c r="AV315" s="1" t="s">
        <v>1328</v>
      </c>
      <c r="AW315" s="1" t="s">
        <v>1329</v>
      </c>
      <c r="AX315" s="1" t="s">
        <v>2972</v>
      </c>
      <c r="AZ315" s="2">
        <v>45719.613240740742</v>
      </c>
      <c r="BB315" s="1" t="s">
        <v>2250</v>
      </c>
      <c r="BC315" s="1" t="s">
        <v>677</v>
      </c>
      <c r="BD315" s="1" t="s">
        <v>2251</v>
      </c>
      <c r="BE315" s="1" t="s">
        <v>2973</v>
      </c>
      <c r="BF315" s="1" t="s">
        <v>914</v>
      </c>
    </row>
    <row r="316" spans="1:58" x14ac:dyDescent="0.35">
      <c r="A316" s="1">
        <v>3013430</v>
      </c>
      <c r="B316" s="1" t="s">
        <v>58</v>
      </c>
      <c r="C316" s="1">
        <v>40285531</v>
      </c>
      <c r="D316" s="1">
        <v>338575761</v>
      </c>
      <c r="E316" s="1" t="s">
        <v>59</v>
      </c>
      <c r="F316" s="1" t="s">
        <v>60</v>
      </c>
      <c r="G316" s="1" t="s">
        <v>2974</v>
      </c>
      <c r="H316" s="1" t="s">
        <v>2975</v>
      </c>
      <c r="I316" s="1">
        <v>777004399</v>
      </c>
      <c r="J316" s="1" t="s">
        <v>2976</v>
      </c>
      <c r="K316" s="1">
        <v>13</v>
      </c>
      <c r="L316" s="1" t="s">
        <v>64</v>
      </c>
      <c r="M316" s="1" t="s">
        <v>65</v>
      </c>
      <c r="N316" s="2">
        <v>44966.833333333336</v>
      </c>
      <c r="O316" s="1" t="s">
        <v>66</v>
      </c>
      <c r="Q316" s="1" t="s">
        <v>67</v>
      </c>
      <c r="R316" s="2">
        <v>45718.632581018515</v>
      </c>
      <c r="S316" s="1" t="s">
        <v>2977</v>
      </c>
      <c r="T316" s="1" t="s">
        <v>69</v>
      </c>
      <c r="U316" s="1" t="s">
        <v>70</v>
      </c>
      <c r="V316" s="1" t="s">
        <v>2978</v>
      </c>
      <c r="W316" s="1" t="s">
        <v>162</v>
      </c>
      <c r="X316" s="1" t="s">
        <v>163</v>
      </c>
      <c r="Y316" s="1" t="s">
        <v>2979</v>
      </c>
      <c r="Z316" s="1" t="s">
        <v>1300</v>
      </c>
      <c r="AA316" s="1">
        <v>1001</v>
      </c>
      <c r="AB316" s="1" t="s">
        <v>124</v>
      </c>
      <c r="AE316" s="2">
        <v>45718.632592592592</v>
      </c>
      <c r="AF316" s="1" t="s">
        <v>77</v>
      </c>
      <c r="AH316" s="1" t="s">
        <v>125</v>
      </c>
      <c r="AI316" s="1" t="s">
        <v>79</v>
      </c>
      <c r="AJ316" s="1" t="s">
        <v>855</v>
      </c>
      <c r="AK316" s="1" t="s">
        <v>2978</v>
      </c>
      <c r="AL316" s="1" t="s">
        <v>2977</v>
      </c>
      <c r="AM316" s="2">
        <v>45718.632615740738</v>
      </c>
      <c r="AN316" s="1" t="s">
        <v>2978</v>
      </c>
      <c r="AP316" s="1">
        <v>5755685</v>
      </c>
      <c r="AQ316" s="1" t="s">
        <v>83</v>
      </c>
      <c r="AR316" s="2">
        <v>45719.493888888886</v>
      </c>
      <c r="AS316" s="1" t="s">
        <v>84</v>
      </c>
      <c r="AT316" s="2">
        <v>45720.333333333336</v>
      </c>
      <c r="AU316" s="1" t="s">
        <v>85</v>
      </c>
      <c r="AV316" s="1" t="s">
        <v>169</v>
      </c>
      <c r="AW316" s="1" t="s">
        <v>170</v>
      </c>
      <c r="AX316" s="1" t="s">
        <v>2980</v>
      </c>
      <c r="AZ316" s="2">
        <v>45719.49428240741</v>
      </c>
      <c r="BB316" s="1" t="s">
        <v>765</v>
      </c>
      <c r="BC316" s="1" t="s">
        <v>766</v>
      </c>
      <c r="BD316" s="1" t="s">
        <v>767</v>
      </c>
      <c r="BE316" s="1" t="s">
        <v>2981</v>
      </c>
      <c r="BF316" s="1" t="s">
        <v>325</v>
      </c>
    </row>
    <row r="317" spans="1:58" x14ac:dyDescent="0.35">
      <c r="A317" s="1">
        <v>3013431</v>
      </c>
      <c r="B317" s="1" t="s">
        <v>58</v>
      </c>
      <c r="C317" s="1">
        <v>40663261</v>
      </c>
      <c r="D317" s="1">
        <v>338709294</v>
      </c>
      <c r="E317" s="1" t="s">
        <v>59</v>
      </c>
      <c r="F317" s="1" t="s">
        <v>60</v>
      </c>
      <c r="G317" s="1" t="s">
        <v>2982</v>
      </c>
      <c r="H317" s="1" t="s">
        <v>1218</v>
      </c>
      <c r="I317" s="1">
        <v>781815065</v>
      </c>
      <c r="J317" s="1" t="s">
        <v>2983</v>
      </c>
      <c r="K317" s="1">
        <v>12</v>
      </c>
      <c r="L317" s="1" t="s">
        <v>64</v>
      </c>
      <c r="M317" s="1" t="s">
        <v>65</v>
      </c>
      <c r="N317" s="2">
        <v>45021.664722222224</v>
      </c>
      <c r="O317" s="1" t="s">
        <v>66</v>
      </c>
      <c r="Q317" s="1" t="s">
        <v>67</v>
      </c>
      <c r="R317" s="2">
        <v>45718.632627314815</v>
      </c>
      <c r="S317" s="1" t="s">
        <v>2729</v>
      </c>
      <c r="T317" s="1" t="s">
        <v>69</v>
      </c>
      <c r="U317" s="1" t="s">
        <v>70</v>
      </c>
      <c r="V317" s="1" t="s">
        <v>2984</v>
      </c>
      <c r="W317" s="1" t="s">
        <v>653</v>
      </c>
      <c r="X317" s="1" t="s">
        <v>654</v>
      </c>
      <c r="Y317" s="1" t="s">
        <v>1420</v>
      </c>
      <c r="Z317" s="1" t="s">
        <v>1654</v>
      </c>
      <c r="AA317" s="1" t="s">
        <v>698</v>
      </c>
      <c r="AB317" s="1" t="s">
        <v>124</v>
      </c>
      <c r="AE317" s="2">
        <v>45718.632638888892</v>
      </c>
      <c r="AF317" s="1" t="s">
        <v>77</v>
      </c>
      <c r="AH317" s="1" t="s">
        <v>125</v>
      </c>
      <c r="AI317" s="1" t="s">
        <v>79</v>
      </c>
      <c r="AJ317" s="1" t="s">
        <v>283</v>
      </c>
      <c r="AK317" s="1" t="s">
        <v>2984</v>
      </c>
      <c r="AL317" s="1" t="s">
        <v>2729</v>
      </c>
      <c r="AM317" s="2">
        <v>45718.632673611108</v>
      </c>
      <c r="AN317" s="1" t="s">
        <v>2984</v>
      </c>
      <c r="AP317" s="1">
        <v>5755686</v>
      </c>
      <c r="AQ317" s="1" t="s">
        <v>83</v>
      </c>
      <c r="AR317" s="2">
        <v>45719.535960648151</v>
      </c>
      <c r="AS317" s="1" t="s">
        <v>84</v>
      </c>
      <c r="AT317" s="2">
        <v>45720.333333333336</v>
      </c>
      <c r="AU317" s="1" t="s">
        <v>85</v>
      </c>
      <c r="AV317" s="1" t="s">
        <v>608</v>
      </c>
      <c r="AW317" s="1" t="s">
        <v>609</v>
      </c>
      <c r="AX317" s="1" t="s">
        <v>1424</v>
      </c>
      <c r="AZ317" s="2">
        <v>45719.535960648151</v>
      </c>
      <c r="BB317" s="1" t="s">
        <v>89</v>
      </c>
      <c r="BC317" s="1" t="s">
        <v>90</v>
      </c>
      <c r="BD317" s="1" t="s">
        <v>91</v>
      </c>
      <c r="BE317" s="1" t="s">
        <v>2509</v>
      </c>
      <c r="BF317" s="1" t="s">
        <v>612</v>
      </c>
    </row>
    <row r="318" spans="1:58" x14ac:dyDescent="0.35">
      <c r="A318" s="1">
        <v>3013432</v>
      </c>
      <c r="B318" s="1" t="s">
        <v>223</v>
      </c>
      <c r="C318" s="1">
        <v>34608881</v>
      </c>
      <c r="D318" s="1">
        <v>339604747</v>
      </c>
      <c r="E318" s="1" t="s">
        <v>59</v>
      </c>
      <c r="F318" s="1" t="s">
        <v>60</v>
      </c>
      <c r="G318" s="1" t="s">
        <v>2985</v>
      </c>
      <c r="H318" s="1" t="s">
        <v>2986</v>
      </c>
      <c r="I318" s="1">
        <v>783872420</v>
      </c>
      <c r="J318" s="1" t="s">
        <v>2987</v>
      </c>
      <c r="K318" s="1">
        <v>16</v>
      </c>
      <c r="L318" s="1" t="s">
        <v>64</v>
      </c>
      <c r="M318" s="1" t="s">
        <v>65</v>
      </c>
      <c r="N318" s="2">
        <v>45343.041666666664</v>
      </c>
      <c r="O318" s="1" t="s">
        <v>98</v>
      </c>
      <c r="Q318" s="1" t="s">
        <v>67</v>
      </c>
      <c r="R318" s="2">
        <v>45718.633425925924</v>
      </c>
      <c r="S318" s="1" t="s">
        <v>2318</v>
      </c>
      <c r="T318" s="1" t="s">
        <v>69</v>
      </c>
      <c r="U318" s="1" t="s">
        <v>385</v>
      </c>
      <c r="V318" s="1" t="s">
        <v>2988</v>
      </c>
      <c r="W318" s="1" t="s">
        <v>725</v>
      </c>
      <c r="X318" s="1" t="s">
        <v>725</v>
      </c>
      <c r="Y318" s="1" t="s">
        <v>2989</v>
      </c>
      <c r="Z318" s="1" t="s">
        <v>2649</v>
      </c>
      <c r="AA318" s="1" t="s">
        <v>2990</v>
      </c>
      <c r="AB318" s="1" t="s">
        <v>2990</v>
      </c>
      <c r="AE318" s="2">
        <v>45718.633437500001</v>
      </c>
      <c r="AF318" s="1" t="s">
        <v>77</v>
      </c>
      <c r="AH318" s="1" t="s">
        <v>78</v>
      </c>
      <c r="AI318" s="1" t="s">
        <v>106</v>
      </c>
      <c r="AJ318" s="1" t="s">
        <v>674</v>
      </c>
      <c r="AK318" s="1" t="s">
        <v>2988</v>
      </c>
      <c r="AL318" s="1" t="s">
        <v>2318</v>
      </c>
      <c r="AM318" s="2">
        <v>45718.633460648147</v>
      </c>
      <c r="AN318" s="1" t="s">
        <v>2988</v>
      </c>
      <c r="AP318" s="1">
        <v>5755690</v>
      </c>
      <c r="AQ318" s="1" t="s">
        <v>83</v>
      </c>
      <c r="AR318" s="2">
        <v>45719.434259259258</v>
      </c>
      <c r="AS318" s="1" t="s">
        <v>84</v>
      </c>
      <c r="AT318" s="2">
        <v>45718.333333333336</v>
      </c>
      <c r="AU318" s="1" t="s">
        <v>573</v>
      </c>
      <c r="AV318" s="1" t="s">
        <v>1957</v>
      </c>
      <c r="AW318" s="1" t="s">
        <v>1958</v>
      </c>
      <c r="AX318" s="1" t="s">
        <v>2175</v>
      </c>
      <c r="AZ318" s="2">
        <v>45719.434259259258</v>
      </c>
      <c r="BB318" s="1" t="s">
        <v>2991</v>
      </c>
      <c r="BC318" s="1" t="s">
        <v>1200</v>
      </c>
      <c r="BD318" s="1" t="s">
        <v>2992</v>
      </c>
      <c r="BE318" s="1" t="s">
        <v>2993</v>
      </c>
      <c r="BF318" s="1" t="s">
        <v>2073</v>
      </c>
    </row>
    <row r="319" spans="1:58" x14ac:dyDescent="0.35">
      <c r="A319" s="1">
        <v>3013433</v>
      </c>
      <c r="B319" s="1" t="s">
        <v>58</v>
      </c>
      <c r="C319" s="1">
        <v>43370051</v>
      </c>
      <c r="D319" s="1">
        <v>338675721</v>
      </c>
      <c r="E319" s="1" t="s">
        <v>59</v>
      </c>
      <c r="F319" s="1" t="s">
        <v>60</v>
      </c>
      <c r="G319" s="1" t="s">
        <v>1794</v>
      </c>
      <c r="H319" s="1" t="s">
        <v>2994</v>
      </c>
      <c r="I319" s="1">
        <v>778999389</v>
      </c>
      <c r="J319" s="1" t="s">
        <v>2995</v>
      </c>
      <c r="K319" s="1">
        <v>13</v>
      </c>
      <c r="L319" s="1" t="s">
        <v>64</v>
      </c>
      <c r="M319" s="1" t="s">
        <v>65</v>
      </c>
      <c r="N319" s="2">
        <v>45456.666666666664</v>
      </c>
      <c r="O319" s="1" t="s">
        <v>66</v>
      </c>
      <c r="Q319" s="1" t="s">
        <v>67</v>
      </c>
      <c r="R319" s="2">
        <v>45718.633831018517</v>
      </c>
      <c r="S319" s="1" t="s">
        <v>2996</v>
      </c>
      <c r="T319" s="1" t="s">
        <v>69</v>
      </c>
      <c r="U319" s="1" t="s">
        <v>70</v>
      </c>
      <c r="V319" s="1" t="s">
        <v>2997</v>
      </c>
      <c r="Y319" s="1" t="s">
        <v>2998</v>
      </c>
      <c r="Z319" s="1" t="s">
        <v>2999</v>
      </c>
      <c r="AA319" s="1" t="s">
        <v>3000</v>
      </c>
      <c r="AB319" s="1" t="s">
        <v>124</v>
      </c>
      <c r="AE319" s="2">
        <v>45718.633842592593</v>
      </c>
      <c r="AF319" s="1" t="s">
        <v>77</v>
      </c>
      <c r="AH319" s="1" t="s">
        <v>78</v>
      </c>
      <c r="AI319" s="1" t="s">
        <v>79</v>
      </c>
      <c r="AJ319" s="1" t="s">
        <v>378</v>
      </c>
      <c r="AK319" s="1" t="s">
        <v>2997</v>
      </c>
      <c r="AL319" s="1" t="s">
        <v>2996</v>
      </c>
      <c r="AM319" s="2">
        <v>45718.633877314816</v>
      </c>
      <c r="AN319" s="1" t="s">
        <v>2997</v>
      </c>
      <c r="AP319" s="1">
        <v>5755691</v>
      </c>
      <c r="AQ319" s="1" t="s">
        <v>83</v>
      </c>
      <c r="AR319" s="2">
        <v>45719.52847222222</v>
      </c>
      <c r="AS319" s="1" t="s">
        <v>84</v>
      </c>
      <c r="AT319" s="2">
        <v>45718.5625</v>
      </c>
      <c r="AU319" s="1" t="s">
        <v>573</v>
      </c>
      <c r="AV319" s="1" t="s">
        <v>480</v>
      </c>
      <c r="AW319" s="1" t="s">
        <v>481</v>
      </c>
      <c r="AX319" s="1" t="s">
        <v>3001</v>
      </c>
      <c r="AZ319" s="2">
        <v>45719.52847222222</v>
      </c>
      <c r="BB319" s="1" t="s">
        <v>537</v>
      </c>
      <c r="BC319" s="1" t="s">
        <v>538</v>
      </c>
      <c r="BD319" s="1" t="s">
        <v>91</v>
      </c>
      <c r="BE319" s="1" t="s">
        <v>2499</v>
      </c>
      <c r="BF319" s="1" t="s">
        <v>349</v>
      </c>
    </row>
    <row r="320" spans="1:58" x14ac:dyDescent="0.35">
      <c r="A320" s="1">
        <v>3013434</v>
      </c>
      <c r="B320" s="1" t="s">
        <v>327</v>
      </c>
      <c r="C320" s="1">
        <v>32298211</v>
      </c>
      <c r="D320" s="1">
        <v>339704046</v>
      </c>
      <c r="E320" s="1" t="s">
        <v>59</v>
      </c>
      <c r="F320" s="1" t="s">
        <v>60</v>
      </c>
      <c r="G320" s="1" t="s">
        <v>117</v>
      </c>
      <c r="H320" s="1" t="s">
        <v>3002</v>
      </c>
      <c r="I320" s="1">
        <v>776823008</v>
      </c>
      <c r="J320" s="1" t="s">
        <v>3003</v>
      </c>
      <c r="K320" s="1">
        <v>14</v>
      </c>
      <c r="L320" s="1" t="s">
        <v>64</v>
      </c>
      <c r="M320" s="1" t="s">
        <v>65</v>
      </c>
      <c r="N320" s="2">
        <v>43263.385370370372</v>
      </c>
      <c r="O320" s="1" t="s">
        <v>331</v>
      </c>
      <c r="Q320" s="1" t="s">
        <v>67</v>
      </c>
      <c r="R320" s="2">
        <v>45718.633993055555</v>
      </c>
      <c r="S320" s="1" t="s">
        <v>2049</v>
      </c>
      <c r="T320" s="1" t="s">
        <v>100</v>
      </c>
      <c r="U320" s="1" t="s">
        <v>70</v>
      </c>
      <c r="V320" s="1" t="s">
        <v>3004</v>
      </c>
      <c r="W320" s="1" t="s">
        <v>298</v>
      </c>
      <c r="X320" s="1" t="s">
        <v>1124</v>
      </c>
      <c r="Y320" s="1" t="s">
        <v>3005</v>
      </c>
      <c r="Z320" s="1" t="s">
        <v>301</v>
      </c>
      <c r="AA320" s="1" t="s">
        <v>301</v>
      </c>
      <c r="AB320" s="1" t="s">
        <v>124</v>
      </c>
      <c r="AE320" s="2">
        <v>45718.634004629632</v>
      </c>
      <c r="AF320" s="1" t="s">
        <v>77</v>
      </c>
      <c r="AH320" s="1" t="s">
        <v>78</v>
      </c>
      <c r="AI320" s="1" t="s">
        <v>106</v>
      </c>
      <c r="AJ320" s="1" t="s">
        <v>107</v>
      </c>
      <c r="AK320" s="1" t="s">
        <v>3006</v>
      </c>
      <c r="AL320" s="1" t="s">
        <v>2049</v>
      </c>
      <c r="AM320" s="2">
        <v>45718.634027777778</v>
      </c>
      <c r="AN320" s="1" t="s">
        <v>3006</v>
      </c>
      <c r="AP320" s="1">
        <v>5755692</v>
      </c>
      <c r="AQ320" s="1" t="s">
        <v>83</v>
      </c>
      <c r="AR320" s="2">
        <v>45719.50167824074</v>
      </c>
      <c r="AS320" s="1" t="s">
        <v>84</v>
      </c>
      <c r="AT320" s="2">
        <v>45720.333333333336</v>
      </c>
      <c r="AU320" s="1" t="s">
        <v>85</v>
      </c>
      <c r="AV320" s="1" t="s">
        <v>233</v>
      </c>
      <c r="AW320" s="1" t="s">
        <v>234</v>
      </c>
      <c r="AX320" s="1" t="s">
        <v>1128</v>
      </c>
      <c r="AZ320" s="2">
        <v>45719.50167824074</v>
      </c>
      <c r="BB320" s="1" t="s">
        <v>1878</v>
      </c>
      <c r="BC320" s="1" t="s">
        <v>1879</v>
      </c>
      <c r="BD320" s="1" t="s">
        <v>1880</v>
      </c>
      <c r="BE320" s="1" t="s">
        <v>3007</v>
      </c>
      <c r="BF320" s="1" t="s">
        <v>240</v>
      </c>
    </row>
    <row r="321" spans="1:58" x14ac:dyDescent="0.35">
      <c r="A321" s="1">
        <v>3013435</v>
      </c>
      <c r="B321" s="1" t="s">
        <v>58</v>
      </c>
      <c r="C321" s="1">
        <v>3107541</v>
      </c>
      <c r="D321" s="1">
        <v>338485283</v>
      </c>
      <c r="E321" s="1" t="s">
        <v>59</v>
      </c>
      <c r="F321" s="1" t="s">
        <v>60</v>
      </c>
      <c r="G321" s="1" t="s">
        <v>3008</v>
      </c>
      <c r="I321" s="1">
        <v>774759984</v>
      </c>
      <c r="J321" s="1" t="s">
        <v>3009</v>
      </c>
      <c r="K321" s="1">
        <v>20</v>
      </c>
      <c r="L321" s="1" t="s">
        <v>409</v>
      </c>
      <c r="M321" s="1" t="s">
        <v>2154</v>
      </c>
      <c r="N321" s="2">
        <v>45694.541666666664</v>
      </c>
      <c r="O321" s="1" t="s">
        <v>3010</v>
      </c>
      <c r="Q321" s="1" t="s">
        <v>67</v>
      </c>
      <c r="R321" s="2">
        <v>45718.635335648149</v>
      </c>
      <c r="S321" s="1" t="s">
        <v>3011</v>
      </c>
      <c r="T321" s="1" t="s">
        <v>412</v>
      </c>
      <c r="U321" s="1" t="s">
        <v>603</v>
      </c>
      <c r="V321" s="1" t="s">
        <v>3012</v>
      </c>
      <c r="W321" s="1" t="s">
        <v>214</v>
      </c>
      <c r="X321" s="1" t="s">
        <v>215</v>
      </c>
      <c r="Y321" s="1" t="s">
        <v>3013</v>
      </c>
      <c r="Z321" s="1" t="s">
        <v>248</v>
      </c>
      <c r="AA321" s="1" t="s">
        <v>248</v>
      </c>
      <c r="AB321" s="1" t="s">
        <v>3014</v>
      </c>
      <c r="AC321" s="1">
        <v>29</v>
      </c>
      <c r="AE321" s="2">
        <v>45718.635601851849</v>
      </c>
      <c r="AF321" s="1" t="s">
        <v>443</v>
      </c>
      <c r="AH321" s="1" t="s">
        <v>125</v>
      </c>
      <c r="AI321" s="1" t="s">
        <v>464</v>
      </c>
      <c r="AJ321" s="1" t="s">
        <v>465</v>
      </c>
      <c r="AK321" s="1" t="s">
        <v>3015</v>
      </c>
      <c r="AL321" s="1" t="s">
        <v>3011</v>
      </c>
      <c r="AM321" s="2">
        <v>45718.635625000003</v>
      </c>
      <c r="AO321" s="1" t="s">
        <v>3011</v>
      </c>
      <c r="AP321" s="1">
        <v>5755693</v>
      </c>
      <c r="AQ321" s="1" t="s">
        <v>83</v>
      </c>
      <c r="AR321" s="2">
        <v>45719.486631944441</v>
      </c>
      <c r="AS321" s="1" t="s">
        <v>84</v>
      </c>
      <c r="AT321" s="2">
        <v>45719.333333333336</v>
      </c>
      <c r="AU321" s="1" t="s">
        <v>573</v>
      </c>
      <c r="AV321" s="1" t="s">
        <v>1957</v>
      </c>
      <c r="AW321" s="1" t="s">
        <v>1958</v>
      </c>
      <c r="AX321" s="1" t="s">
        <v>3016</v>
      </c>
      <c r="AZ321" s="2">
        <v>45719.486631944441</v>
      </c>
      <c r="BB321" s="1" t="s">
        <v>219</v>
      </c>
      <c r="BC321" s="1" t="s">
        <v>220</v>
      </c>
      <c r="BD321" s="1" t="s">
        <v>221</v>
      </c>
      <c r="BE321" s="1" t="s">
        <v>3017</v>
      </c>
      <c r="BF321" s="1" t="s">
        <v>137</v>
      </c>
    </row>
    <row r="322" spans="1:58" x14ac:dyDescent="0.35">
      <c r="A322" s="1">
        <v>3013436</v>
      </c>
      <c r="B322" s="1" t="s">
        <v>58</v>
      </c>
      <c r="C322" s="1">
        <v>44753211</v>
      </c>
      <c r="D322" s="1">
        <v>338573370</v>
      </c>
      <c r="E322" s="1" t="s">
        <v>59</v>
      </c>
      <c r="F322" s="1" t="s">
        <v>60</v>
      </c>
      <c r="G322" s="1" t="s">
        <v>258</v>
      </c>
      <c r="H322" s="1" t="s">
        <v>2536</v>
      </c>
      <c r="I322" s="1">
        <v>772348732</v>
      </c>
      <c r="J322" s="1" t="s">
        <v>1385</v>
      </c>
      <c r="K322" s="1">
        <v>13</v>
      </c>
      <c r="L322" s="1" t="s">
        <v>244</v>
      </c>
      <c r="M322" s="1" t="s">
        <v>65</v>
      </c>
      <c r="N322" s="2">
        <v>45659.625</v>
      </c>
      <c r="O322" s="1" t="s">
        <v>66</v>
      </c>
      <c r="Q322" s="1" t="s">
        <v>67</v>
      </c>
      <c r="R322" s="2">
        <v>45718.635682870372</v>
      </c>
      <c r="S322" s="1" t="s">
        <v>838</v>
      </c>
      <c r="T322" s="1" t="s">
        <v>69</v>
      </c>
      <c r="U322" s="1" t="s">
        <v>863</v>
      </c>
      <c r="V322" s="1" t="s">
        <v>3018</v>
      </c>
      <c r="W322" s="1" t="s">
        <v>162</v>
      </c>
      <c r="X322" s="1" t="s">
        <v>1191</v>
      </c>
      <c r="Y322" s="1" t="s">
        <v>2840</v>
      </c>
      <c r="Z322" s="1" t="s">
        <v>1193</v>
      </c>
      <c r="AA322" s="1" t="s">
        <v>1193</v>
      </c>
      <c r="AB322" s="1" t="s">
        <v>3019</v>
      </c>
      <c r="AC322" s="1">
        <v>1</v>
      </c>
      <c r="AE322" s="2">
        <v>45718.635694444441</v>
      </c>
      <c r="AF322" s="1" t="s">
        <v>77</v>
      </c>
      <c r="AH322" s="1" t="s">
        <v>125</v>
      </c>
      <c r="AI322" s="1" t="s">
        <v>79</v>
      </c>
      <c r="AJ322" s="1" t="s">
        <v>674</v>
      </c>
      <c r="AK322" s="1" t="s">
        <v>3020</v>
      </c>
      <c r="AL322" s="1" t="s">
        <v>838</v>
      </c>
      <c r="AM322" s="2">
        <v>45718.635729166665</v>
      </c>
      <c r="AN322" s="1" t="s">
        <v>3020</v>
      </c>
      <c r="AP322" s="1">
        <v>5755694</v>
      </c>
      <c r="AQ322" s="1" t="s">
        <v>83</v>
      </c>
      <c r="AR322" s="2">
        <v>45719.525787037041</v>
      </c>
      <c r="AS322" s="1" t="s">
        <v>84</v>
      </c>
      <c r="AT322" s="2">
        <v>45720.333333333336</v>
      </c>
      <c r="AU322" s="1" t="s">
        <v>85</v>
      </c>
      <c r="AV322" s="1" t="s">
        <v>1196</v>
      </c>
      <c r="AW322" s="1" t="s">
        <v>1197</v>
      </c>
      <c r="AX322" s="1" t="s">
        <v>3021</v>
      </c>
      <c r="AZ322" s="2">
        <v>45719.525787037041</v>
      </c>
      <c r="BB322" s="1" t="s">
        <v>2905</v>
      </c>
      <c r="BC322" s="1" t="s">
        <v>2735</v>
      </c>
      <c r="BD322" s="1" t="s">
        <v>2906</v>
      </c>
      <c r="BE322" s="1" t="s">
        <v>3022</v>
      </c>
      <c r="BF322" s="1" t="s">
        <v>406</v>
      </c>
    </row>
    <row r="323" spans="1:58" x14ac:dyDescent="0.35">
      <c r="A323" s="1">
        <v>3013437</v>
      </c>
      <c r="B323" s="1" t="s">
        <v>58</v>
      </c>
      <c r="C323" s="1">
        <v>45246711</v>
      </c>
      <c r="D323" s="1">
        <v>338309642</v>
      </c>
      <c r="E323" s="1" t="s">
        <v>59</v>
      </c>
      <c r="F323" s="1" t="s">
        <v>60</v>
      </c>
      <c r="G323" s="1" t="s">
        <v>530</v>
      </c>
      <c r="H323" s="1" t="s">
        <v>976</v>
      </c>
      <c r="I323" s="1">
        <v>782164507</v>
      </c>
      <c r="J323" s="1" t="s">
        <v>3023</v>
      </c>
      <c r="K323" s="1">
        <v>13</v>
      </c>
      <c r="L323" s="1" t="s">
        <v>244</v>
      </c>
      <c r="M323" s="1" t="s">
        <v>65</v>
      </c>
      <c r="N323" s="2">
        <v>45700.604861111111</v>
      </c>
      <c r="O323" s="1" t="s">
        <v>66</v>
      </c>
      <c r="Q323" s="1" t="s">
        <v>67</v>
      </c>
      <c r="R323" s="2">
        <v>45718.636030092595</v>
      </c>
      <c r="S323" s="1" t="s">
        <v>740</v>
      </c>
      <c r="T323" s="1" t="s">
        <v>69</v>
      </c>
      <c r="U323" s="1" t="s">
        <v>70</v>
      </c>
      <c r="V323" s="1" t="s">
        <v>3024</v>
      </c>
      <c r="Y323" s="1" t="s">
        <v>3025</v>
      </c>
      <c r="Z323" s="1" t="s">
        <v>1300</v>
      </c>
      <c r="AA323" s="1">
        <v>1105</v>
      </c>
      <c r="AB323" s="1" t="s">
        <v>124</v>
      </c>
      <c r="AE323" s="2">
        <v>45718.636041666665</v>
      </c>
      <c r="AF323" s="1" t="s">
        <v>77</v>
      </c>
      <c r="AH323" s="1" t="s">
        <v>78</v>
      </c>
      <c r="AI323" s="1" t="s">
        <v>79</v>
      </c>
      <c r="AJ323" s="1" t="s">
        <v>283</v>
      </c>
      <c r="AK323" s="1" t="s">
        <v>3024</v>
      </c>
      <c r="AL323" s="1" t="s">
        <v>740</v>
      </c>
      <c r="AM323" s="2">
        <v>45718.636076388888</v>
      </c>
      <c r="AN323" s="1" t="s">
        <v>3024</v>
      </c>
      <c r="AP323" s="1">
        <v>5755695</v>
      </c>
      <c r="AQ323" s="1" t="s">
        <v>83</v>
      </c>
      <c r="AR323" s="2">
        <v>45719.467557870368</v>
      </c>
      <c r="AS323" s="1" t="s">
        <v>84</v>
      </c>
      <c r="AT323" s="2">
        <v>45720.333333333336</v>
      </c>
      <c r="AU323" s="1" t="s">
        <v>85</v>
      </c>
      <c r="AV323" s="1" t="s">
        <v>169</v>
      </c>
      <c r="AW323" s="1" t="s">
        <v>170</v>
      </c>
      <c r="AX323" s="1" t="s">
        <v>2980</v>
      </c>
      <c r="AZ323" s="2">
        <v>45719.467557870368</v>
      </c>
      <c r="BB323" s="1" t="s">
        <v>551</v>
      </c>
      <c r="BC323" s="1" t="s">
        <v>552</v>
      </c>
      <c r="BD323" s="1" t="s">
        <v>553</v>
      </c>
      <c r="BE323" s="1" t="s">
        <v>3026</v>
      </c>
      <c r="BF323" s="1" t="s">
        <v>445</v>
      </c>
    </row>
    <row r="324" spans="1:58" x14ac:dyDescent="0.35">
      <c r="A324" s="1">
        <v>3013439</v>
      </c>
      <c r="B324" s="1" t="s">
        <v>58</v>
      </c>
      <c r="C324" s="1">
        <v>39954751</v>
      </c>
      <c r="D324" s="1">
        <v>338376198</v>
      </c>
      <c r="E324" s="1" t="s">
        <v>59</v>
      </c>
      <c r="F324" s="1" t="s">
        <v>60</v>
      </c>
      <c r="G324" s="1" t="s">
        <v>275</v>
      </c>
      <c r="H324" s="1" t="s">
        <v>3027</v>
      </c>
      <c r="I324" s="1">
        <v>775640879</v>
      </c>
      <c r="J324" s="1" t="s">
        <v>277</v>
      </c>
      <c r="K324" s="1">
        <v>13</v>
      </c>
      <c r="L324" s="1" t="s">
        <v>64</v>
      </c>
      <c r="M324" s="1" t="s">
        <v>65</v>
      </c>
      <c r="N324" s="2">
        <v>44902.877083333333</v>
      </c>
      <c r="O324" s="1" t="s">
        <v>66</v>
      </c>
      <c r="Q324" s="1" t="s">
        <v>67</v>
      </c>
      <c r="R324" s="2">
        <v>45718.636574074073</v>
      </c>
      <c r="S324" s="1" t="s">
        <v>2563</v>
      </c>
      <c r="T324" s="1" t="s">
        <v>1452</v>
      </c>
      <c r="U324" s="1" t="s">
        <v>70</v>
      </c>
      <c r="V324" s="1" t="s">
        <v>3028</v>
      </c>
      <c r="W324" s="1" t="s">
        <v>162</v>
      </c>
      <c r="X324" s="1" t="s">
        <v>163</v>
      </c>
      <c r="Y324" s="1" t="s">
        <v>3025</v>
      </c>
      <c r="Z324" s="1" t="s">
        <v>165</v>
      </c>
      <c r="AA324" s="1" t="s">
        <v>809</v>
      </c>
      <c r="AB324" s="1" t="s">
        <v>810</v>
      </c>
      <c r="AE324" s="2">
        <v>45718.63658564815</v>
      </c>
      <c r="AF324" s="1" t="s">
        <v>77</v>
      </c>
      <c r="AH324" s="1" t="s">
        <v>125</v>
      </c>
      <c r="AI324" s="1" t="s">
        <v>79</v>
      </c>
      <c r="AJ324" s="1" t="s">
        <v>283</v>
      </c>
      <c r="AK324" s="1" t="s">
        <v>3029</v>
      </c>
      <c r="AL324" s="1" t="s">
        <v>2563</v>
      </c>
      <c r="AM324" s="2">
        <v>45718.636620370373</v>
      </c>
      <c r="AN324" s="1" t="s">
        <v>3029</v>
      </c>
      <c r="AP324" s="1">
        <v>5755697</v>
      </c>
      <c r="AQ324" s="1" t="s">
        <v>83</v>
      </c>
      <c r="AR324" s="2">
        <v>45719.475682870368</v>
      </c>
      <c r="AS324" s="1" t="s">
        <v>84</v>
      </c>
      <c r="AT324" s="2">
        <v>45720.333333333336</v>
      </c>
      <c r="AU324" s="1" t="s">
        <v>85</v>
      </c>
      <c r="AV324" s="1" t="s">
        <v>169</v>
      </c>
      <c r="AW324" s="1" t="s">
        <v>170</v>
      </c>
      <c r="AX324" s="1" t="s">
        <v>1302</v>
      </c>
      <c r="AZ324" s="2">
        <v>45719.475682870368</v>
      </c>
      <c r="BB324" s="1" t="s">
        <v>551</v>
      </c>
      <c r="BC324" s="1" t="s">
        <v>552</v>
      </c>
      <c r="BD324" s="1" t="s">
        <v>553</v>
      </c>
      <c r="BE324" s="1" t="s">
        <v>3026</v>
      </c>
      <c r="BF324" s="1" t="s">
        <v>445</v>
      </c>
    </row>
    <row r="325" spans="1:58" x14ac:dyDescent="0.35">
      <c r="A325" s="1">
        <v>3013440</v>
      </c>
      <c r="B325" s="1" t="s">
        <v>58</v>
      </c>
      <c r="C325" s="1">
        <v>34665801</v>
      </c>
      <c r="D325" s="1">
        <v>338681555</v>
      </c>
      <c r="E325" s="1" t="s">
        <v>59</v>
      </c>
      <c r="F325" s="1" t="s">
        <v>60</v>
      </c>
      <c r="G325" s="1" t="s">
        <v>1366</v>
      </c>
      <c r="H325" s="1" t="s">
        <v>827</v>
      </c>
      <c r="I325" s="1">
        <v>774951034</v>
      </c>
      <c r="J325" s="1" t="s">
        <v>3030</v>
      </c>
      <c r="K325" s="1">
        <v>15</v>
      </c>
      <c r="L325" s="1" t="s">
        <v>64</v>
      </c>
      <c r="M325" s="1" t="s">
        <v>65</v>
      </c>
      <c r="N325" s="2">
        <v>45434.658750000002</v>
      </c>
      <c r="O325" s="1" t="s">
        <v>66</v>
      </c>
      <c r="Q325" s="1" t="s">
        <v>67</v>
      </c>
      <c r="R325" s="2">
        <v>45718.636793981481</v>
      </c>
      <c r="S325" s="1" t="s">
        <v>2968</v>
      </c>
      <c r="T325" s="1" t="s">
        <v>100</v>
      </c>
      <c r="U325" s="1" t="s">
        <v>70</v>
      </c>
      <c r="V325" s="1" t="s">
        <v>3031</v>
      </c>
      <c r="Y325" s="1" t="s">
        <v>3032</v>
      </c>
      <c r="Z325" s="1" t="s">
        <v>165</v>
      </c>
      <c r="AA325" s="1" t="s">
        <v>3033</v>
      </c>
      <c r="AB325" s="1" t="s">
        <v>124</v>
      </c>
      <c r="AE325" s="2">
        <v>45718.636805555558</v>
      </c>
      <c r="AF325" s="1" t="s">
        <v>77</v>
      </c>
      <c r="AH325" s="1" t="s">
        <v>125</v>
      </c>
      <c r="AI325" s="1" t="s">
        <v>58</v>
      </c>
      <c r="AJ325" s="1" t="s">
        <v>283</v>
      </c>
      <c r="AK325" s="1" t="s">
        <v>3031</v>
      </c>
      <c r="AL325" s="1" t="s">
        <v>2968</v>
      </c>
      <c r="AM325" s="2">
        <v>45719.500393518516</v>
      </c>
      <c r="AN325" s="1" t="s">
        <v>3034</v>
      </c>
      <c r="AO325" s="1" t="s">
        <v>349</v>
      </c>
      <c r="AP325" s="1">
        <v>5757527</v>
      </c>
      <c r="AQ325" s="1" t="s">
        <v>83</v>
      </c>
      <c r="AR325" s="2">
        <v>45719.583877314813</v>
      </c>
      <c r="AS325" s="1" t="s">
        <v>84</v>
      </c>
      <c r="AT325" s="2">
        <v>45719.333333333336</v>
      </c>
      <c r="AU325" s="1" t="s">
        <v>85</v>
      </c>
      <c r="AV325" s="1" t="s">
        <v>658</v>
      </c>
      <c r="AW325" s="1" t="s">
        <v>659</v>
      </c>
      <c r="AX325" s="1" t="s">
        <v>3035</v>
      </c>
      <c r="AZ325" s="2">
        <v>45719.583877314813</v>
      </c>
      <c r="BB325" s="1" t="s">
        <v>111</v>
      </c>
      <c r="BC325" s="1" t="s">
        <v>112</v>
      </c>
      <c r="BD325" s="1" t="s">
        <v>113</v>
      </c>
      <c r="BE325" s="1" t="s">
        <v>3036</v>
      </c>
      <c r="BF325" s="1" t="s">
        <v>601</v>
      </c>
    </row>
    <row r="326" spans="1:58" x14ac:dyDescent="0.35">
      <c r="A326" s="1">
        <v>3013441</v>
      </c>
      <c r="B326" s="1" t="s">
        <v>58</v>
      </c>
      <c r="C326" s="1">
        <v>45378581</v>
      </c>
      <c r="D326" s="1">
        <v>338726717</v>
      </c>
      <c r="E326" s="1" t="s">
        <v>59</v>
      </c>
      <c r="F326" s="1" t="s">
        <v>60</v>
      </c>
      <c r="G326" s="1" t="s">
        <v>275</v>
      </c>
      <c r="H326" s="1" t="s">
        <v>3037</v>
      </c>
      <c r="I326" s="1">
        <v>772142945</v>
      </c>
      <c r="J326" s="1" t="s">
        <v>3038</v>
      </c>
      <c r="K326" s="1">
        <v>13</v>
      </c>
      <c r="L326" s="1" t="s">
        <v>64</v>
      </c>
      <c r="M326" s="1" t="s">
        <v>65</v>
      </c>
      <c r="N326" s="2">
        <v>45717.559201388889</v>
      </c>
      <c r="O326" s="1" t="s">
        <v>353</v>
      </c>
      <c r="Q326" s="1" t="s">
        <v>67</v>
      </c>
      <c r="R326" s="2">
        <v>45718.637175925927</v>
      </c>
      <c r="S326" s="1" t="s">
        <v>3039</v>
      </c>
      <c r="T326" s="1" t="s">
        <v>69</v>
      </c>
      <c r="U326" s="1" t="s">
        <v>70</v>
      </c>
      <c r="V326" s="1" t="s">
        <v>3040</v>
      </c>
      <c r="W326" s="1" t="s">
        <v>653</v>
      </c>
      <c r="X326" s="1" t="s">
        <v>654</v>
      </c>
      <c r="Y326" s="1" t="s">
        <v>2896</v>
      </c>
      <c r="Z326" s="1" t="s">
        <v>1654</v>
      </c>
      <c r="AA326" s="1" t="s">
        <v>3041</v>
      </c>
      <c r="AB326" s="1" t="s">
        <v>124</v>
      </c>
      <c r="AE326" s="2">
        <v>45719.501782407409</v>
      </c>
      <c r="AF326" s="1" t="s">
        <v>77</v>
      </c>
      <c r="AH326" s="1" t="s">
        <v>78</v>
      </c>
      <c r="AI326" s="1" t="s">
        <v>58</v>
      </c>
      <c r="AJ326" s="1" t="s">
        <v>126</v>
      </c>
      <c r="AK326" s="1" t="s">
        <v>3042</v>
      </c>
      <c r="AL326" s="1" t="s">
        <v>612</v>
      </c>
      <c r="AM326" s="2">
        <v>45719.501967592594</v>
      </c>
      <c r="AN326" s="1" t="s">
        <v>3042</v>
      </c>
      <c r="AO326" s="1" t="s">
        <v>612</v>
      </c>
      <c r="AP326" s="1">
        <v>5757539</v>
      </c>
      <c r="AQ326" s="1" t="s">
        <v>83</v>
      </c>
      <c r="AR326" s="2">
        <v>45719.58048611111</v>
      </c>
      <c r="AS326" s="1" t="s">
        <v>84</v>
      </c>
      <c r="AT326" s="2">
        <v>45719.333333333336</v>
      </c>
      <c r="AU326" s="1" t="s">
        <v>85</v>
      </c>
      <c r="AV326" s="1" t="s">
        <v>1680</v>
      </c>
      <c r="AW326" s="1" t="s">
        <v>1681</v>
      </c>
      <c r="AX326" s="1" t="s">
        <v>1682</v>
      </c>
      <c r="AZ326" s="2">
        <v>45719.58048611111</v>
      </c>
      <c r="BB326" s="1" t="s">
        <v>551</v>
      </c>
      <c r="BC326" s="1" t="s">
        <v>552</v>
      </c>
      <c r="BD326" s="1" t="s">
        <v>553</v>
      </c>
      <c r="BE326" s="1" t="s">
        <v>597</v>
      </c>
      <c r="BF326" s="1" t="s">
        <v>1383</v>
      </c>
    </row>
    <row r="327" spans="1:58" x14ac:dyDescent="0.35">
      <c r="A327" s="1">
        <v>3013442</v>
      </c>
      <c r="B327" s="1" t="s">
        <v>223</v>
      </c>
      <c r="C327" s="1">
        <v>39696911</v>
      </c>
      <c r="D327" s="1">
        <v>339768765</v>
      </c>
      <c r="E327" s="1" t="s">
        <v>59</v>
      </c>
      <c r="F327" s="1" t="s">
        <v>60</v>
      </c>
      <c r="G327" s="1" t="s">
        <v>1845</v>
      </c>
      <c r="H327" s="1" t="s">
        <v>96</v>
      </c>
      <c r="I327" s="1" t="s">
        <v>3043</v>
      </c>
      <c r="J327" s="1" t="s">
        <v>3044</v>
      </c>
      <c r="K327" s="1">
        <v>14</v>
      </c>
      <c r="L327" s="1" t="s">
        <v>64</v>
      </c>
      <c r="M327" s="1" t="s">
        <v>65</v>
      </c>
      <c r="N327" s="2">
        <v>44832.481249999997</v>
      </c>
      <c r="O327" s="1" t="s">
        <v>98</v>
      </c>
      <c r="Q327" s="1" t="s">
        <v>67</v>
      </c>
      <c r="R327" s="2">
        <v>45718.638113425928</v>
      </c>
      <c r="S327" s="1" t="s">
        <v>2124</v>
      </c>
      <c r="T327" s="1" t="s">
        <v>1021</v>
      </c>
      <c r="U327" s="1" t="s">
        <v>557</v>
      </c>
      <c r="V327" s="1" t="s">
        <v>3045</v>
      </c>
      <c r="W327" s="1" t="s">
        <v>298</v>
      </c>
      <c r="Y327" s="1" t="s">
        <v>3046</v>
      </c>
      <c r="Z327" s="1" t="s">
        <v>672</v>
      </c>
      <c r="AA327" s="1" t="s">
        <v>3047</v>
      </c>
      <c r="AB327" s="1" t="s">
        <v>124</v>
      </c>
      <c r="AE327" s="2">
        <v>45718.638124999998</v>
      </c>
      <c r="AF327" s="1" t="s">
        <v>77</v>
      </c>
      <c r="AH327" s="1" t="s">
        <v>78</v>
      </c>
      <c r="AI327" s="1" t="s">
        <v>106</v>
      </c>
      <c r="AJ327" s="1" t="s">
        <v>107</v>
      </c>
      <c r="AK327" s="1" t="s">
        <v>3048</v>
      </c>
      <c r="AL327" s="1" t="s">
        <v>2124</v>
      </c>
      <c r="AM327" s="2">
        <v>45718.638159722221</v>
      </c>
      <c r="AN327" s="1" t="s">
        <v>3048</v>
      </c>
      <c r="AP327" s="1">
        <v>5755700</v>
      </c>
      <c r="AQ327" s="1" t="s">
        <v>83</v>
      </c>
      <c r="AR327" s="2">
        <v>45719.496793981481</v>
      </c>
      <c r="AS327" s="1" t="s">
        <v>84</v>
      </c>
      <c r="AT327" s="2">
        <v>45720.309027777781</v>
      </c>
      <c r="AU327" s="1" t="s">
        <v>85</v>
      </c>
      <c r="AV327" s="1" t="s">
        <v>645</v>
      </c>
      <c r="AW327" s="1" t="s">
        <v>646</v>
      </c>
      <c r="AX327" s="1" t="s">
        <v>2446</v>
      </c>
      <c r="AZ327" s="2">
        <v>45719.496793981481</v>
      </c>
      <c r="BB327" s="1" t="s">
        <v>561</v>
      </c>
      <c r="BC327" s="1" t="s">
        <v>562</v>
      </c>
      <c r="BD327" s="1" t="s">
        <v>113</v>
      </c>
      <c r="BE327" s="1" t="s">
        <v>3049</v>
      </c>
      <c r="BF327" s="1" t="s">
        <v>1285</v>
      </c>
    </row>
    <row r="328" spans="1:58" x14ac:dyDescent="0.35">
      <c r="A328" s="1">
        <v>3013443</v>
      </c>
      <c r="B328" s="1" t="s">
        <v>327</v>
      </c>
      <c r="C328" s="1">
        <v>33070291</v>
      </c>
      <c r="D328" s="1">
        <v>339751752</v>
      </c>
      <c r="E328" s="1" t="s">
        <v>59</v>
      </c>
      <c r="F328" s="1" t="s">
        <v>60</v>
      </c>
      <c r="G328" s="1" t="s">
        <v>258</v>
      </c>
      <c r="H328" s="1" t="s">
        <v>96</v>
      </c>
      <c r="I328" s="1" t="s">
        <v>3050</v>
      </c>
      <c r="J328" s="1">
        <v>775626523</v>
      </c>
      <c r="K328" s="1">
        <v>14</v>
      </c>
      <c r="L328" s="1" t="s">
        <v>64</v>
      </c>
      <c r="M328" s="1" t="s">
        <v>65</v>
      </c>
      <c r="N328" s="2">
        <v>43116</v>
      </c>
      <c r="O328" s="1" t="s">
        <v>331</v>
      </c>
      <c r="Q328" s="1" t="s">
        <v>67</v>
      </c>
      <c r="R328" s="2">
        <v>45718.63857638889</v>
      </c>
      <c r="S328" s="1" t="s">
        <v>2245</v>
      </c>
      <c r="T328" s="1" t="s">
        <v>69</v>
      </c>
      <c r="U328" s="1" t="s">
        <v>120</v>
      </c>
      <c r="V328" s="1" t="s">
        <v>3051</v>
      </c>
      <c r="W328" s="1" t="s">
        <v>298</v>
      </c>
      <c r="X328" s="1" t="s">
        <v>299</v>
      </c>
      <c r="Y328" s="1" t="s">
        <v>3052</v>
      </c>
      <c r="Z328" s="1" t="s">
        <v>301</v>
      </c>
      <c r="AA328" s="1" t="s">
        <v>3053</v>
      </c>
      <c r="AB328" s="1" t="s">
        <v>124</v>
      </c>
      <c r="AE328" s="2">
        <v>45719.452430555553</v>
      </c>
      <c r="AF328" s="1" t="s">
        <v>77</v>
      </c>
      <c r="AH328" s="1" t="s">
        <v>125</v>
      </c>
      <c r="AI328" s="1" t="s">
        <v>106</v>
      </c>
      <c r="AJ328" s="1" t="s">
        <v>303</v>
      </c>
      <c r="AK328" s="1" t="s">
        <v>3054</v>
      </c>
      <c r="AL328" s="1" t="s">
        <v>313</v>
      </c>
      <c r="AM328" s="2">
        <v>45719.452604166669</v>
      </c>
      <c r="AN328" s="1" t="s">
        <v>3054</v>
      </c>
      <c r="AO328" s="1" t="s">
        <v>313</v>
      </c>
      <c r="AP328" s="1">
        <v>5757128</v>
      </c>
      <c r="AQ328" s="1" t="s">
        <v>83</v>
      </c>
      <c r="AR328" s="2">
        <v>45720.537291666667</v>
      </c>
      <c r="AS328" s="1" t="s">
        <v>84</v>
      </c>
      <c r="AT328" s="2">
        <v>45719.333333333336</v>
      </c>
      <c r="AU328" s="1" t="s">
        <v>85</v>
      </c>
      <c r="AV328" s="1" t="s">
        <v>306</v>
      </c>
      <c r="AW328" s="1" t="s">
        <v>307</v>
      </c>
      <c r="AX328" s="1" t="s">
        <v>308</v>
      </c>
      <c r="AZ328" s="2">
        <v>45720.537291666667</v>
      </c>
      <c r="BB328" s="1" t="s">
        <v>3055</v>
      </c>
      <c r="BC328" s="1" t="s">
        <v>690</v>
      </c>
      <c r="BD328" s="1" t="s">
        <v>3056</v>
      </c>
      <c r="BE328" s="1" t="s">
        <v>3057</v>
      </c>
      <c r="BF328" s="1" t="s">
        <v>313</v>
      </c>
    </row>
    <row r="329" spans="1:58" x14ac:dyDescent="0.35">
      <c r="A329" s="1">
        <v>3013444</v>
      </c>
      <c r="B329" s="1" t="s">
        <v>58</v>
      </c>
      <c r="C329" s="1">
        <v>44668421</v>
      </c>
      <c r="D329" s="1">
        <v>338309704</v>
      </c>
      <c r="E329" s="1" t="s">
        <v>59</v>
      </c>
      <c r="F329" s="1" t="s">
        <v>60</v>
      </c>
      <c r="G329" s="1" t="s">
        <v>794</v>
      </c>
      <c r="H329" s="1" t="s">
        <v>3058</v>
      </c>
      <c r="I329" s="1">
        <v>772805688</v>
      </c>
      <c r="J329" s="1" t="s">
        <v>1358</v>
      </c>
      <c r="K329" s="1">
        <v>13</v>
      </c>
      <c r="L329" s="1" t="s">
        <v>64</v>
      </c>
      <c r="M329" s="1" t="s">
        <v>65</v>
      </c>
      <c r="N329" s="2">
        <v>45715.712222222224</v>
      </c>
      <c r="O329" s="1" t="s">
        <v>66</v>
      </c>
      <c r="Q329" s="1" t="s">
        <v>67</v>
      </c>
      <c r="R329" s="2">
        <v>45718.638854166667</v>
      </c>
      <c r="S329" s="1" t="s">
        <v>617</v>
      </c>
      <c r="T329" s="1" t="s">
        <v>100</v>
      </c>
      <c r="U329" s="1" t="s">
        <v>2761</v>
      </c>
      <c r="V329" s="1" t="s">
        <v>3059</v>
      </c>
      <c r="W329" s="1" t="s">
        <v>162</v>
      </c>
      <c r="X329" s="1" t="s">
        <v>1191</v>
      </c>
      <c r="Y329" s="1" t="s">
        <v>2840</v>
      </c>
      <c r="Z329" s="1" t="s">
        <v>1193</v>
      </c>
      <c r="AA329" s="1" t="s">
        <v>1193</v>
      </c>
      <c r="AB329" s="1" t="s">
        <v>3060</v>
      </c>
      <c r="AE329" s="2">
        <v>45718.638854166667</v>
      </c>
      <c r="AF329" s="1" t="s">
        <v>77</v>
      </c>
      <c r="AH329" s="1" t="s">
        <v>78</v>
      </c>
      <c r="AI329" s="1" t="s">
        <v>79</v>
      </c>
      <c r="AJ329" s="1" t="s">
        <v>167</v>
      </c>
      <c r="AK329" s="1" t="s">
        <v>3061</v>
      </c>
      <c r="AL329" s="1" t="s">
        <v>617</v>
      </c>
      <c r="AM329" s="2">
        <v>45718.638888888891</v>
      </c>
      <c r="AN329" s="1" t="s">
        <v>3061</v>
      </c>
      <c r="AP329" s="1">
        <v>5755702</v>
      </c>
      <c r="AQ329" s="1" t="s">
        <v>83</v>
      </c>
      <c r="AR329" s="2">
        <v>45719.523680555554</v>
      </c>
      <c r="AS329" s="1" t="s">
        <v>84</v>
      </c>
      <c r="AT329" s="2">
        <v>45720.333333333336</v>
      </c>
      <c r="AU329" s="1" t="s">
        <v>85</v>
      </c>
      <c r="AV329" s="1" t="s">
        <v>1196</v>
      </c>
      <c r="AW329" s="1" t="s">
        <v>1197</v>
      </c>
      <c r="AX329" s="1" t="s">
        <v>3062</v>
      </c>
      <c r="AZ329" s="2">
        <v>45719.523680555554</v>
      </c>
      <c r="BB329" s="1" t="s">
        <v>3063</v>
      </c>
      <c r="BC329" s="1" t="s">
        <v>3064</v>
      </c>
      <c r="BD329" s="1" t="s">
        <v>3065</v>
      </c>
      <c r="BE329" s="1" t="s">
        <v>3066</v>
      </c>
      <c r="BF329" s="1" t="s">
        <v>406</v>
      </c>
    </row>
    <row r="330" spans="1:58" x14ac:dyDescent="0.35">
      <c r="A330" s="1">
        <v>3013445</v>
      </c>
      <c r="B330" s="1" t="s">
        <v>223</v>
      </c>
      <c r="C330" s="1">
        <v>42847261</v>
      </c>
      <c r="D330" s="1">
        <v>339754110</v>
      </c>
      <c r="E330" s="1" t="s">
        <v>59</v>
      </c>
      <c r="F330" s="1" t="s">
        <v>60</v>
      </c>
      <c r="G330" s="1" t="s">
        <v>116</v>
      </c>
      <c r="H330" s="1" t="s">
        <v>3067</v>
      </c>
      <c r="I330" s="1">
        <v>771598436</v>
      </c>
      <c r="J330" s="1" t="s">
        <v>293</v>
      </c>
      <c r="K330" s="1">
        <v>12</v>
      </c>
      <c r="L330" s="1" t="s">
        <v>64</v>
      </c>
      <c r="M330" s="1" t="s">
        <v>65</v>
      </c>
      <c r="N330" s="2">
        <v>45377</v>
      </c>
      <c r="O330" s="1" t="s">
        <v>98</v>
      </c>
      <c r="Q330" s="1" t="s">
        <v>67</v>
      </c>
      <c r="R330" s="2">
        <v>45718.639513888891</v>
      </c>
      <c r="S330" s="1" t="s">
        <v>1238</v>
      </c>
      <c r="T330" s="1" t="s">
        <v>69</v>
      </c>
      <c r="U330" s="1" t="s">
        <v>70</v>
      </c>
      <c r="V330" s="1" t="s">
        <v>3068</v>
      </c>
      <c r="W330" s="1" t="s">
        <v>298</v>
      </c>
      <c r="X330" s="1" t="s">
        <v>299</v>
      </c>
      <c r="Y330" s="1" t="s">
        <v>3069</v>
      </c>
      <c r="Z330" s="1" t="s">
        <v>301</v>
      </c>
      <c r="AA330" s="1" t="s">
        <v>3053</v>
      </c>
      <c r="AB330" s="1" t="s">
        <v>3070</v>
      </c>
      <c r="AE330" s="2">
        <v>45718.639525462961</v>
      </c>
      <c r="AF330" s="1" t="s">
        <v>77</v>
      </c>
      <c r="AH330" s="1" t="s">
        <v>78</v>
      </c>
      <c r="AI330" s="1" t="s">
        <v>106</v>
      </c>
      <c r="AJ330" s="1" t="s">
        <v>107</v>
      </c>
      <c r="AK330" s="1" t="s">
        <v>3071</v>
      </c>
      <c r="AL330" s="1" t="s">
        <v>1238</v>
      </c>
      <c r="AM330" s="2">
        <v>45718.63957175926</v>
      </c>
      <c r="AN330" s="1" t="s">
        <v>3071</v>
      </c>
      <c r="AP330" s="1">
        <v>5755703</v>
      </c>
      <c r="AQ330" s="1" t="s">
        <v>83</v>
      </c>
      <c r="AR330" s="2">
        <v>45719.441550925927</v>
      </c>
      <c r="AS330" s="1" t="s">
        <v>84</v>
      </c>
      <c r="AT330" s="2">
        <v>45720.333333333336</v>
      </c>
      <c r="AU330" s="1" t="s">
        <v>85</v>
      </c>
      <c r="AV330" s="1" t="s">
        <v>233</v>
      </c>
      <c r="AW330" s="1" t="s">
        <v>234</v>
      </c>
      <c r="AX330" s="1" t="s">
        <v>235</v>
      </c>
      <c r="AZ330" s="2">
        <v>45719.441550925927</v>
      </c>
      <c r="BB330" s="1" t="s">
        <v>1480</v>
      </c>
      <c r="BC330" s="1" t="s">
        <v>1481</v>
      </c>
      <c r="BD330" s="1" t="s">
        <v>1482</v>
      </c>
      <c r="BE330" s="1" t="s">
        <v>3072</v>
      </c>
      <c r="BF330" s="1" t="s">
        <v>313</v>
      </c>
    </row>
    <row r="331" spans="1:58" x14ac:dyDescent="0.35">
      <c r="A331" s="1">
        <v>3013446</v>
      </c>
      <c r="B331" s="1" t="s">
        <v>58</v>
      </c>
      <c r="C331" s="1">
        <v>43457591</v>
      </c>
      <c r="D331" s="1">
        <v>338058026</v>
      </c>
      <c r="E331" s="1" t="s">
        <v>59</v>
      </c>
      <c r="F331" s="1" t="s">
        <v>60</v>
      </c>
      <c r="G331" s="1" t="s">
        <v>3073</v>
      </c>
      <c r="H331" s="1" t="s">
        <v>3074</v>
      </c>
      <c r="I331" s="1">
        <v>783617822</v>
      </c>
      <c r="J331" s="1" t="s">
        <v>3075</v>
      </c>
      <c r="K331" s="1">
        <v>13</v>
      </c>
      <c r="L331" s="1" t="s">
        <v>64</v>
      </c>
      <c r="M331" s="1" t="s">
        <v>65</v>
      </c>
      <c r="N331" s="2">
        <v>45478</v>
      </c>
      <c r="O331" s="1" t="s">
        <v>66</v>
      </c>
      <c r="Q331" s="1" t="s">
        <v>67</v>
      </c>
      <c r="R331" s="2">
        <v>45718.6406712963</v>
      </c>
      <c r="S331" s="1" t="s">
        <v>261</v>
      </c>
      <c r="T331" s="1" t="s">
        <v>69</v>
      </c>
      <c r="U331" s="1" t="s">
        <v>70</v>
      </c>
      <c r="V331" s="1" t="s">
        <v>3076</v>
      </c>
      <c r="Y331" s="1" t="s">
        <v>3077</v>
      </c>
      <c r="Z331" s="1" t="s">
        <v>2757</v>
      </c>
      <c r="AA331" s="1" t="s">
        <v>2758</v>
      </c>
      <c r="AB331" s="1" t="s">
        <v>2758</v>
      </c>
      <c r="AE331" s="2">
        <v>45718.640682870369</v>
      </c>
      <c r="AF331" s="1" t="s">
        <v>77</v>
      </c>
      <c r="AH331" s="1" t="s">
        <v>125</v>
      </c>
      <c r="AI331" s="1" t="s">
        <v>79</v>
      </c>
      <c r="AJ331" s="1" t="s">
        <v>378</v>
      </c>
      <c r="AK331" s="1" t="s">
        <v>3076</v>
      </c>
      <c r="AL331" s="1" t="s">
        <v>261</v>
      </c>
      <c r="AM331" s="2">
        <v>45718.640717592592</v>
      </c>
      <c r="AN331" s="1" t="s">
        <v>3076</v>
      </c>
      <c r="AP331" s="1">
        <v>5755705</v>
      </c>
      <c r="AQ331" s="1" t="s">
        <v>83</v>
      </c>
      <c r="AR331" s="2">
        <v>45719.567615740743</v>
      </c>
      <c r="AS331" s="1" t="s">
        <v>84</v>
      </c>
      <c r="AT331" s="2">
        <v>45720.333333333336</v>
      </c>
      <c r="AU331" s="1" t="s">
        <v>85</v>
      </c>
      <c r="AV331" s="1" t="s">
        <v>608</v>
      </c>
      <c r="AW331" s="1" t="s">
        <v>609</v>
      </c>
      <c r="AX331" s="1" t="s">
        <v>1657</v>
      </c>
      <c r="AZ331" s="2">
        <v>45719.567615740743</v>
      </c>
      <c r="BB331" s="1" t="s">
        <v>765</v>
      </c>
      <c r="BC331" s="1" t="s">
        <v>766</v>
      </c>
      <c r="BD331" s="1" t="s">
        <v>767</v>
      </c>
      <c r="BE331" s="1" t="s">
        <v>1120</v>
      </c>
      <c r="BF331" s="1" t="s">
        <v>657</v>
      </c>
    </row>
    <row r="332" spans="1:58" x14ac:dyDescent="0.35">
      <c r="A332" s="1">
        <v>3013447</v>
      </c>
      <c r="B332" s="1" t="s">
        <v>58</v>
      </c>
      <c r="C332" s="1">
        <v>44133051</v>
      </c>
      <c r="D332" s="1">
        <v>338426010</v>
      </c>
      <c r="E332" s="1" t="s">
        <v>59</v>
      </c>
      <c r="F332" s="1" t="s">
        <v>60</v>
      </c>
      <c r="G332" s="1" t="s">
        <v>876</v>
      </c>
      <c r="H332" s="1" t="s">
        <v>2427</v>
      </c>
      <c r="I332" s="1">
        <v>775640276</v>
      </c>
      <c r="J332" s="1" t="s">
        <v>3078</v>
      </c>
      <c r="K332" s="1">
        <v>12</v>
      </c>
      <c r="L332" s="1" t="s">
        <v>64</v>
      </c>
      <c r="M332" s="1" t="s">
        <v>65</v>
      </c>
      <c r="N332" s="2">
        <v>45552.735682870371</v>
      </c>
      <c r="O332" s="1" t="s">
        <v>66</v>
      </c>
      <c r="Q332" s="1" t="s">
        <v>67</v>
      </c>
      <c r="R332" s="2">
        <v>45718.640717592592</v>
      </c>
      <c r="S332" s="1" t="s">
        <v>2910</v>
      </c>
      <c r="T332" s="1" t="s">
        <v>69</v>
      </c>
      <c r="U332" s="1" t="s">
        <v>70</v>
      </c>
      <c r="V332" s="1" t="s">
        <v>3079</v>
      </c>
      <c r="W332" s="1" t="s">
        <v>214</v>
      </c>
      <c r="X332" s="1" t="s">
        <v>215</v>
      </c>
      <c r="Y332" s="1" t="s">
        <v>3080</v>
      </c>
      <c r="Z332" s="1" t="s">
        <v>3081</v>
      </c>
      <c r="AA332" s="1" t="s">
        <v>3082</v>
      </c>
      <c r="AB332" s="1" t="s">
        <v>124</v>
      </c>
      <c r="AE332" s="2">
        <v>45718.640729166669</v>
      </c>
      <c r="AF332" s="1" t="s">
        <v>77</v>
      </c>
      <c r="AH332" s="1" t="s">
        <v>125</v>
      </c>
      <c r="AI332" s="1" t="s">
        <v>79</v>
      </c>
      <c r="AJ332" s="1" t="s">
        <v>378</v>
      </c>
      <c r="AK332" s="1" t="s">
        <v>2916</v>
      </c>
      <c r="AL332" s="1" t="s">
        <v>2910</v>
      </c>
      <c r="AM332" s="2">
        <v>45718.640752314815</v>
      </c>
      <c r="AN332" s="1" t="s">
        <v>2916</v>
      </c>
      <c r="AP332" s="1">
        <v>5755706</v>
      </c>
      <c r="AQ332" s="1" t="s">
        <v>83</v>
      </c>
      <c r="AR332" s="2">
        <v>45719.444467592592</v>
      </c>
      <c r="AS332" s="1" t="s">
        <v>84</v>
      </c>
      <c r="AT332" s="2">
        <v>45720.333333333336</v>
      </c>
      <c r="AU332" s="1" t="s">
        <v>85</v>
      </c>
      <c r="AV332" s="1" t="s">
        <v>1957</v>
      </c>
      <c r="AW332" s="1" t="s">
        <v>1958</v>
      </c>
      <c r="AX332" s="1" t="s">
        <v>2175</v>
      </c>
      <c r="AZ332" s="2">
        <v>45719.444467592592</v>
      </c>
      <c r="BB332" s="1" t="s">
        <v>3083</v>
      </c>
      <c r="BC332" s="1" t="s">
        <v>3084</v>
      </c>
      <c r="BD332" s="1" t="s">
        <v>767</v>
      </c>
      <c r="BE332" s="1" t="s">
        <v>1120</v>
      </c>
      <c r="BF332" s="1" t="s">
        <v>137</v>
      </c>
    </row>
    <row r="333" spans="1:58" x14ac:dyDescent="0.35">
      <c r="A333" s="1">
        <v>3013448</v>
      </c>
      <c r="B333" s="1" t="s">
        <v>223</v>
      </c>
      <c r="C333" s="1">
        <v>34745521</v>
      </c>
      <c r="D333" s="1">
        <v>339962792</v>
      </c>
      <c r="E333" s="1" t="s">
        <v>59</v>
      </c>
      <c r="F333" s="1" t="s">
        <v>60</v>
      </c>
      <c r="G333" s="1" t="s">
        <v>1882</v>
      </c>
      <c r="H333" s="1" t="s">
        <v>3085</v>
      </c>
      <c r="I333" s="1">
        <v>778506304</v>
      </c>
      <c r="J333" s="1" t="s">
        <v>3086</v>
      </c>
      <c r="K333" s="1">
        <v>19</v>
      </c>
      <c r="L333" s="1" t="s">
        <v>64</v>
      </c>
      <c r="M333" s="1" t="s">
        <v>65</v>
      </c>
      <c r="N333" s="2">
        <v>44559.666678240741</v>
      </c>
      <c r="O333" s="1" t="s">
        <v>497</v>
      </c>
      <c r="Q333" s="1" t="s">
        <v>67</v>
      </c>
      <c r="R333" s="2">
        <v>45718.640763888892</v>
      </c>
      <c r="S333" s="1" t="s">
        <v>3087</v>
      </c>
      <c r="T333" s="1" t="s">
        <v>69</v>
      </c>
      <c r="U333" s="1" t="s">
        <v>603</v>
      </c>
      <c r="V333" s="1" t="s">
        <v>3088</v>
      </c>
      <c r="W333" s="1" t="s">
        <v>785</v>
      </c>
      <c r="X333" s="1" t="s">
        <v>3089</v>
      </c>
      <c r="Y333" s="1" t="s">
        <v>3090</v>
      </c>
      <c r="Z333" s="1" t="s">
        <v>3091</v>
      </c>
      <c r="AA333" s="1" t="s">
        <v>3092</v>
      </c>
      <c r="AB333" s="1" t="s">
        <v>124</v>
      </c>
      <c r="AE333" s="2">
        <v>45718.640775462962</v>
      </c>
      <c r="AF333" s="1" t="s">
        <v>77</v>
      </c>
      <c r="AH333" s="1" t="s">
        <v>125</v>
      </c>
      <c r="AI333" s="1" t="s">
        <v>106</v>
      </c>
      <c r="AJ333" s="1" t="s">
        <v>378</v>
      </c>
      <c r="AK333" s="1" t="s">
        <v>3093</v>
      </c>
      <c r="AL333" s="1" t="s">
        <v>3087</v>
      </c>
      <c r="AM333" s="2">
        <v>45718.640810185185</v>
      </c>
      <c r="AN333" s="1" t="s">
        <v>3093</v>
      </c>
      <c r="AP333" s="1">
        <v>5755707</v>
      </c>
      <c r="AQ333" s="1" t="s">
        <v>83</v>
      </c>
      <c r="AR333" s="2">
        <v>45719.545763888891</v>
      </c>
      <c r="AS333" s="1" t="s">
        <v>84</v>
      </c>
      <c r="AT333" s="2">
        <v>45720.333333333336</v>
      </c>
      <c r="AU333" s="1" t="s">
        <v>85</v>
      </c>
      <c r="AV333" s="1" t="s">
        <v>790</v>
      </c>
      <c r="AW333" s="1" t="s">
        <v>791</v>
      </c>
      <c r="AX333" s="1" t="s">
        <v>3094</v>
      </c>
      <c r="AZ333" s="2">
        <v>45719.545763888891</v>
      </c>
      <c r="BB333" s="1" t="s">
        <v>746</v>
      </c>
      <c r="BC333" s="1" t="s">
        <v>747</v>
      </c>
      <c r="BD333" s="1" t="s">
        <v>748</v>
      </c>
      <c r="BE333" s="1" t="s">
        <v>3095</v>
      </c>
      <c r="BF333" s="1" t="s">
        <v>2355</v>
      </c>
    </row>
    <row r="334" spans="1:58" x14ac:dyDescent="0.35">
      <c r="A334" s="1">
        <v>3013450</v>
      </c>
      <c r="B334" s="1" t="s">
        <v>223</v>
      </c>
      <c r="C334" s="1">
        <v>34737281</v>
      </c>
      <c r="D334" s="1">
        <v>339644093</v>
      </c>
      <c r="E334" s="1" t="s">
        <v>59</v>
      </c>
      <c r="F334" s="1" t="s">
        <v>60</v>
      </c>
      <c r="G334" s="1" t="s">
        <v>258</v>
      </c>
      <c r="H334" s="1" t="s">
        <v>3096</v>
      </c>
      <c r="I334" s="1">
        <v>774411136</v>
      </c>
      <c r="J334" s="1" t="s">
        <v>3097</v>
      </c>
      <c r="K334" s="1">
        <v>16</v>
      </c>
      <c r="L334" s="1" t="s">
        <v>64</v>
      </c>
      <c r="M334" s="1" t="s">
        <v>65</v>
      </c>
      <c r="N334" s="2">
        <v>45503.666666666664</v>
      </c>
      <c r="O334" s="1" t="s">
        <v>98</v>
      </c>
      <c r="Q334" s="1" t="s">
        <v>67</v>
      </c>
      <c r="R334" s="2">
        <v>45718.643449074072</v>
      </c>
      <c r="S334" s="1" t="s">
        <v>2271</v>
      </c>
      <c r="T334" s="1" t="s">
        <v>100</v>
      </c>
      <c r="U334" s="1" t="s">
        <v>101</v>
      </c>
      <c r="V334" s="1" t="s">
        <v>3098</v>
      </c>
      <c r="W334" s="1" t="s">
        <v>725</v>
      </c>
      <c r="X334" s="1" t="s">
        <v>725</v>
      </c>
      <c r="Y334" s="1" t="s">
        <v>3099</v>
      </c>
      <c r="Z334" s="1" t="s">
        <v>2649</v>
      </c>
      <c r="AA334" s="1" t="s">
        <v>3100</v>
      </c>
      <c r="AB334" s="1" t="s">
        <v>124</v>
      </c>
      <c r="AE334" s="2">
        <v>45718.643460648149</v>
      </c>
      <c r="AF334" s="1" t="s">
        <v>77</v>
      </c>
      <c r="AH334" s="1" t="s">
        <v>78</v>
      </c>
      <c r="AI334" s="1" t="s">
        <v>106</v>
      </c>
      <c r="AJ334" s="1" t="s">
        <v>107</v>
      </c>
      <c r="AK334" s="1" t="s">
        <v>3101</v>
      </c>
      <c r="AL334" s="1" t="s">
        <v>2271</v>
      </c>
      <c r="AM334" s="2">
        <v>45718.643483796295</v>
      </c>
      <c r="AN334" s="1" t="s">
        <v>3101</v>
      </c>
      <c r="AP334" s="1">
        <v>5755712</v>
      </c>
      <c r="AQ334" s="1" t="s">
        <v>83</v>
      </c>
      <c r="AR334" s="2">
        <v>45720.454826388886</v>
      </c>
      <c r="AS334" s="1" t="s">
        <v>84</v>
      </c>
      <c r="AT334" s="2">
        <v>45718.5625</v>
      </c>
      <c r="AU334" s="1" t="s">
        <v>573</v>
      </c>
      <c r="AV334" s="1" t="s">
        <v>1867</v>
      </c>
      <c r="AW334" s="1" t="s">
        <v>1868</v>
      </c>
      <c r="AX334" s="1" t="s">
        <v>1869</v>
      </c>
      <c r="AZ334" s="2">
        <v>45720.454814814817</v>
      </c>
      <c r="BB334" s="1" t="s">
        <v>3102</v>
      </c>
      <c r="BC334" s="1" t="s">
        <v>3103</v>
      </c>
      <c r="BD334" s="1" t="s">
        <v>3104</v>
      </c>
      <c r="BE334" s="1" t="s">
        <v>3105</v>
      </c>
      <c r="BF334" s="1" t="s">
        <v>993</v>
      </c>
    </row>
    <row r="335" spans="1:58" x14ac:dyDescent="0.35">
      <c r="A335" s="1">
        <v>3013451</v>
      </c>
      <c r="B335" s="1" t="s">
        <v>58</v>
      </c>
      <c r="C335" s="1">
        <v>32800591</v>
      </c>
      <c r="D335" s="1">
        <v>338373749</v>
      </c>
      <c r="E335" s="1" t="s">
        <v>59</v>
      </c>
      <c r="F335" s="1" t="s">
        <v>60</v>
      </c>
      <c r="G335" s="1" t="s">
        <v>555</v>
      </c>
      <c r="H335" s="1" t="s">
        <v>3106</v>
      </c>
      <c r="I335" s="1">
        <v>775869654</v>
      </c>
      <c r="J335" s="1" t="s">
        <v>3107</v>
      </c>
      <c r="K335" s="1">
        <v>13</v>
      </c>
      <c r="L335" s="1" t="s">
        <v>64</v>
      </c>
      <c r="M335" s="1" t="s">
        <v>65</v>
      </c>
      <c r="N335" s="2">
        <v>45063</v>
      </c>
      <c r="O335" s="1" t="s">
        <v>180</v>
      </c>
      <c r="Q335" s="1" t="s">
        <v>67</v>
      </c>
      <c r="R335" s="2">
        <v>45718.646180555559</v>
      </c>
      <c r="S335" s="1" t="s">
        <v>1238</v>
      </c>
      <c r="T335" s="1" t="s">
        <v>69</v>
      </c>
      <c r="U335" s="1" t="s">
        <v>70</v>
      </c>
      <c r="V335" s="1" t="s">
        <v>3108</v>
      </c>
      <c r="W335" s="1" t="s">
        <v>162</v>
      </c>
      <c r="X335" s="1" t="s">
        <v>163</v>
      </c>
      <c r="Y335" s="1" t="s">
        <v>3109</v>
      </c>
      <c r="Z335" s="1" t="s">
        <v>165</v>
      </c>
      <c r="AA335" s="1" t="s">
        <v>166</v>
      </c>
      <c r="AB335" s="1" t="s">
        <v>166</v>
      </c>
      <c r="AC335" s="1">
        <v>327</v>
      </c>
      <c r="AE335" s="2">
        <v>45718.646192129629</v>
      </c>
      <c r="AF335" s="1" t="s">
        <v>77</v>
      </c>
      <c r="AH335" s="1" t="s">
        <v>78</v>
      </c>
      <c r="AI335" s="1" t="s">
        <v>79</v>
      </c>
      <c r="AJ335" s="1" t="s">
        <v>283</v>
      </c>
      <c r="AK335" s="1" t="s">
        <v>3110</v>
      </c>
      <c r="AL335" s="1" t="s">
        <v>1238</v>
      </c>
      <c r="AM335" s="2">
        <v>45718.646226851852</v>
      </c>
      <c r="AN335" s="1" t="s">
        <v>3110</v>
      </c>
      <c r="AP335" s="1">
        <v>5755715</v>
      </c>
      <c r="AQ335" s="1" t="s">
        <v>83</v>
      </c>
      <c r="AR335" s="2">
        <v>45719.490983796299</v>
      </c>
      <c r="AS335" s="1" t="s">
        <v>84</v>
      </c>
      <c r="AT335" s="2">
        <v>45720.333333333336</v>
      </c>
      <c r="AU335" s="1" t="s">
        <v>85</v>
      </c>
      <c r="AV335" s="1" t="s">
        <v>169</v>
      </c>
      <c r="AW335" s="1" t="s">
        <v>170</v>
      </c>
      <c r="AX335" s="1" t="s">
        <v>536</v>
      </c>
      <c r="AZ335" s="2">
        <v>45719.490972222222</v>
      </c>
      <c r="BB335" s="1" t="s">
        <v>537</v>
      </c>
      <c r="BC335" s="1" t="s">
        <v>538</v>
      </c>
      <c r="BD335" s="1" t="s">
        <v>91</v>
      </c>
      <c r="BE335" s="1" t="s">
        <v>3111</v>
      </c>
      <c r="BF335" s="1" t="s">
        <v>176</v>
      </c>
    </row>
    <row r="336" spans="1:58" x14ac:dyDescent="0.35">
      <c r="A336" s="1">
        <v>3013453</v>
      </c>
      <c r="B336" s="1" t="s">
        <v>58</v>
      </c>
      <c r="C336" s="1">
        <v>30120381</v>
      </c>
      <c r="D336" s="1">
        <v>338261290</v>
      </c>
      <c r="E336" s="1" t="s">
        <v>59</v>
      </c>
      <c r="F336" s="1" t="s">
        <v>60</v>
      </c>
      <c r="G336" s="1" t="s">
        <v>3112</v>
      </c>
      <c r="I336" s="1">
        <v>775845300</v>
      </c>
      <c r="J336" s="1" t="s">
        <v>3113</v>
      </c>
      <c r="K336" s="1">
        <v>20</v>
      </c>
      <c r="L336" s="1" t="s">
        <v>294</v>
      </c>
      <c r="M336" s="1" t="s">
        <v>2154</v>
      </c>
      <c r="N336" s="2">
        <v>45218.629166666666</v>
      </c>
      <c r="O336" s="1" t="s">
        <v>520</v>
      </c>
      <c r="Q336" s="1" t="s">
        <v>67</v>
      </c>
      <c r="R336" s="2">
        <v>45718.64775462963</v>
      </c>
      <c r="S336" s="1" t="s">
        <v>3011</v>
      </c>
      <c r="T336" s="1" t="s">
        <v>412</v>
      </c>
      <c r="U336" s="1" t="s">
        <v>1189</v>
      </c>
      <c r="V336" s="1" t="s">
        <v>3114</v>
      </c>
      <c r="Y336" s="1" t="s">
        <v>3115</v>
      </c>
      <c r="Z336" s="1" t="s">
        <v>75</v>
      </c>
      <c r="AA336" s="1" t="s">
        <v>1183</v>
      </c>
      <c r="AB336" s="1" t="s">
        <v>1183</v>
      </c>
      <c r="AC336" s="1">
        <v>5483</v>
      </c>
      <c r="AE336" s="2">
        <v>45719.019143518519</v>
      </c>
      <c r="AF336" s="1" t="s">
        <v>417</v>
      </c>
      <c r="AG336" s="1">
        <v>48</v>
      </c>
      <c r="AH336" s="1" t="s">
        <v>125</v>
      </c>
      <c r="AI336" s="1" t="s">
        <v>464</v>
      </c>
      <c r="AJ336" s="1" t="s">
        <v>492</v>
      </c>
      <c r="AK336" s="1" t="s">
        <v>3116</v>
      </c>
      <c r="AL336" s="1" t="s">
        <v>2302</v>
      </c>
      <c r="AM336" s="2">
        <v>45719.019247685188</v>
      </c>
      <c r="AO336" s="1" t="s">
        <v>2302</v>
      </c>
      <c r="AP336" s="1">
        <v>5756463</v>
      </c>
      <c r="AQ336" s="1" t="s">
        <v>83</v>
      </c>
      <c r="AR336" s="2">
        <v>45719.591921296298</v>
      </c>
      <c r="AS336" s="1" t="s">
        <v>84</v>
      </c>
      <c r="AT336" s="2">
        <v>45719.291666666664</v>
      </c>
      <c r="AU336" s="1" t="s">
        <v>573</v>
      </c>
      <c r="AV336" s="1" t="s">
        <v>645</v>
      </c>
      <c r="AW336" s="1" t="s">
        <v>646</v>
      </c>
      <c r="AX336" s="1" t="s">
        <v>2446</v>
      </c>
      <c r="AY336" s="2">
        <v>45721.019143518519</v>
      </c>
      <c r="AZ336" s="2">
        <v>45719.591921296298</v>
      </c>
      <c r="BA336" s="1" t="s">
        <v>419</v>
      </c>
      <c r="BB336" s="1" t="s">
        <v>1692</v>
      </c>
      <c r="BC336" s="1" t="s">
        <v>1693</v>
      </c>
      <c r="BD336" s="1" t="s">
        <v>1694</v>
      </c>
      <c r="BE336" s="1" t="s">
        <v>3117</v>
      </c>
      <c r="BF336" s="1" t="s">
        <v>1538</v>
      </c>
    </row>
    <row r="337" spans="1:58" x14ac:dyDescent="0.35">
      <c r="A337" s="1">
        <v>3013454</v>
      </c>
      <c r="B337" s="1" t="s">
        <v>223</v>
      </c>
      <c r="C337" s="1">
        <v>42069471</v>
      </c>
      <c r="D337" s="1">
        <v>339678227</v>
      </c>
      <c r="E337" s="1" t="s">
        <v>59</v>
      </c>
      <c r="F337" s="1" t="s">
        <v>60</v>
      </c>
      <c r="G337" s="1" t="s">
        <v>2268</v>
      </c>
      <c r="H337" s="1" t="s">
        <v>1647</v>
      </c>
      <c r="I337" s="1">
        <v>771175084</v>
      </c>
      <c r="J337" s="1" t="s">
        <v>908</v>
      </c>
      <c r="K337" s="1">
        <v>16</v>
      </c>
      <c r="L337" s="1" t="s">
        <v>64</v>
      </c>
      <c r="M337" s="1" t="s">
        <v>65</v>
      </c>
      <c r="N337" s="2">
        <v>45250.041666666664</v>
      </c>
      <c r="O337" s="1" t="s">
        <v>98</v>
      </c>
      <c r="Q337" s="1" t="s">
        <v>67</v>
      </c>
      <c r="R337" s="2">
        <v>45718.648495370369</v>
      </c>
      <c r="S337" s="1" t="s">
        <v>2729</v>
      </c>
      <c r="T337" s="1" t="s">
        <v>69</v>
      </c>
      <c r="U337" s="1" t="s">
        <v>160</v>
      </c>
      <c r="V337" s="1" t="s">
        <v>3118</v>
      </c>
      <c r="W337" s="1" t="s">
        <v>578</v>
      </c>
      <c r="X337" s="1" t="s">
        <v>578</v>
      </c>
      <c r="Y337" s="1" t="s">
        <v>579</v>
      </c>
      <c r="Z337" s="1" t="s">
        <v>580</v>
      </c>
      <c r="AA337" s="1" t="s">
        <v>581</v>
      </c>
      <c r="AB337" s="1" t="s">
        <v>581</v>
      </c>
      <c r="AE337" s="2">
        <v>45719.550752314812</v>
      </c>
      <c r="AF337" s="1" t="s">
        <v>77</v>
      </c>
      <c r="AH337" s="1" t="s">
        <v>125</v>
      </c>
      <c r="AI337" s="1" t="s">
        <v>339</v>
      </c>
      <c r="AJ337" s="1" t="s">
        <v>303</v>
      </c>
      <c r="AK337" s="1" t="s">
        <v>582</v>
      </c>
      <c r="AL337" s="1" t="s">
        <v>137</v>
      </c>
      <c r="AM337" s="2">
        <v>45719.550833333335</v>
      </c>
      <c r="AN337" s="1" t="s">
        <v>582</v>
      </c>
      <c r="AO337" s="1" t="s">
        <v>137</v>
      </c>
      <c r="AP337" s="1">
        <v>5758009</v>
      </c>
      <c r="AQ337" s="1" t="s">
        <v>83</v>
      </c>
      <c r="AR337" s="2">
        <v>45720.582627314812</v>
      </c>
      <c r="AS337" s="1" t="s">
        <v>84</v>
      </c>
      <c r="AT337" s="2">
        <v>45719.5625</v>
      </c>
      <c r="AU337" s="1" t="s">
        <v>85</v>
      </c>
      <c r="AV337" s="1" t="s">
        <v>583</v>
      </c>
      <c r="AW337" s="1" t="s">
        <v>583</v>
      </c>
      <c r="AX337" s="1" t="s">
        <v>584</v>
      </c>
      <c r="AZ337" s="2">
        <v>45720.582627314812</v>
      </c>
      <c r="BB337" s="1" t="s">
        <v>746</v>
      </c>
      <c r="BC337" s="1" t="s">
        <v>747</v>
      </c>
      <c r="BD337" s="1" t="s">
        <v>748</v>
      </c>
      <c r="BE337" s="1" t="s">
        <v>1241</v>
      </c>
      <c r="BF337" s="1" t="s">
        <v>137</v>
      </c>
    </row>
    <row r="338" spans="1:58" x14ac:dyDescent="0.35">
      <c r="A338" s="1">
        <v>3013455</v>
      </c>
      <c r="B338" s="1" t="s">
        <v>58</v>
      </c>
      <c r="C338" s="1">
        <v>420601</v>
      </c>
      <c r="D338" s="1">
        <v>338686992</v>
      </c>
      <c r="E338" s="1" t="s">
        <v>59</v>
      </c>
      <c r="F338" s="1" t="s">
        <v>60</v>
      </c>
      <c r="G338" s="1" t="s">
        <v>769</v>
      </c>
      <c r="H338" s="1" t="s">
        <v>681</v>
      </c>
      <c r="I338" s="1">
        <v>775360382</v>
      </c>
      <c r="J338" s="1" t="s">
        <v>3119</v>
      </c>
      <c r="K338" s="1">
        <v>12</v>
      </c>
      <c r="L338" s="1" t="s">
        <v>244</v>
      </c>
      <c r="M338" s="1" t="s">
        <v>65</v>
      </c>
      <c r="N338" s="2">
        <v>45328.48164351852</v>
      </c>
      <c r="O338" s="1" t="s">
        <v>66</v>
      </c>
      <c r="Q338" s="1" t="s">
        <v>67</v>
      </c>
      <c r="R338" s="2">
        <v>45718.651631944442</v>
      </c>
      <c r="S338" s="1" t="s">
        <v>2858</v>
      </c>
      <c r="T338" s="1" t="s">
        <v>69</v>
      </c>
      <c r="U338" s="1" t="s">
        <v>70</v>
      </c>
      <c r="V338" s="1" t="s">
        <v>3120</v>
      </c>
      <c r="Y338" s="1" t="s">
        <v>1461</v>
      </c>
      <c r="Z338" s="1" t="s">
        <v>75</v>
      </c>
      <c r="AA338" s="1" t="s">
        <v>3121</v>
      </c>
      <c r="AB338" s="1" t="s">
        <v>3121</v>
      </c>
      <c r="AC338" s="1">
        <v>1651</v>
      </c>
      <c r="AE338" s="2">
        <v>45719.610775462963</v>
      </c>
      <c r="AF338" s="1" t="s">
        <v>77</v>
      </c>
      <c r="AH338" s="1" t="s">
        <v>78</v>
      </c>
      <c r="AI338" s="1" t="s">
        <v>58</v>
      </c>
      <c r="AJ338" s="1" t="s">
        <v>687</v>
      </c>
      <c r="AK338" s="1" t="s">
        <v>3122</v>
      </c>
      <c r="AL338" s="1" t="s">
        <v>3123</v>
      </c>
      <c r="AM338" s="2">
        <v>45719.611041666663</v>
      </c>
      <c r="AN338" s="1" t="s">
        <v>3122</v>
      </c>
      <c r="AO338" s="1" t="s">
        <v>3123</v>
      </c>
      <c r="AP338" s="1">
        <v>5758577</v>
      </c>
      <c r="AQ338" s="1" t="s">
        <v>83</v>
      </c>
      <c r="AR338" s="2">
        <v>45719.670810185184</v>
      </c>
      <c r="AS338" s="1" t="s">
        <v>84</v>
      </c>
      <c r="AT338" s="2">
        <v>45719.333333333336</v>
      </c>
      <c r="AU338" s="1" t="s">
        <v>85</v>
      </c>
      <c r="AV338" s="1" t="s">
        <v>251</v>
      </c>
      <c r="AW338" s="1" t="s">
        <v>252</v>
      </c>
      <c r="AX338" s="1" t="s">
        <v>253</v>
      </c>
      <c r="AZ338" s="2">
        <v>45719.670810185184</v>
      </c>
      <c r="BB338" s="1" t="s">
        <v>551</v>
      </c>
      <c r="BC338" s="1" t="s">
        <v>552</v>
      </c>
      <c r="BD338" s="1" t="s">
        <v>553</v>
      </c>
      <c r="BE338" s="1" t="s">
        <v>2614</v>
      </c>
      <c r="BF338" s="1" t="s">
        <v>445</v>
      </c>
    </row>
    <row r="339" spans="1:58" x14ac:dyDescent="0.35">
      <c r="A339" s="1">
        <v>3013456</v>
      </c>
      <c r="B339" s="1" t="s">
        <v>58</v>
      </c>
      <c r="C339" s="1">
        <v>40322151</v>
      </c>
      <c r="D339" s="1">
        <v>338584736</v>
      </c>
      <c r="E339" s="1" t="s">
        <v>59</v>
      </c>
      <c r="F339" s="1" t="s">
        <v>60</v>
      </c>
      <c r="G339" s="1" t="s">
        <v>3124</v>
      </c>
      <c r="H339" s="1" t="s">
        <v>3125</v>
      </c>
      <c r="I339" s="1">
        <v>772636248</v>
      </c>
      <c r="J339" s="1" t="s">
        <v>3126</v>
      </c>
      <c r="K339" s="1">
        <v>14</v>
      </c>
      <c r="L339" s="1" t="s">
        <v>64</v>
      </c>
      <c r="M339" s="1" t="s">
        <v>65</v>
      </c>
      <c r="N339" s="2">
        <v>44985.75</v>
      </c>
      <c r="O339" s="1" t="s">
        <v>353</v>
      </c>
      <c r="Q339" s="1" t="s">
        <v>67</v>
      </c>
      <c r="R339" s="2">
        <v>45718.651678240742</v>
      </c>
      <c r="S339" s="1" t="s">
        <v>2245</v>
      </c>
      <c r="T339" s="1" t="s">
        <v>69</v>
      </c>
      <c r="U339" s="1" t="s">
        <v>70</v>
      </c>
      <c r="V339" s="1" t="s">
        <v>3127</v>
      </c>
      <c r="Y339" s="1" t="s">
        <v>3128</v>
      </c>
      <c r="Z339" s="1" t="s">
        <v>3129</v>
      </c>
      <c r="AA339" s="1" t="s">
        <v>3130</v>
      </c>
      <c r="AB339" s="1" t="s">
        <v>124</v>
      </c>
      <c r="AE339" s="2">
        <v>45718.651689814818</v>
      </c>
      <c r="AF339" s="1" t="s">
        <v>77</v>
      </c>
      <c r="AH339" s="1" t="s">
        <v>125</v>
      </c>
      <c r="AI339" s="1" t="s">
        <v>79</v>
      </c>
      <c r="AJ339" s="1" t="s">
        <v>378</v>
      </c>
      <c r="AK339" s="1" t="s">
        <v>3131</v>
      </c>
      <c r="AL339" s="1" t="s">
        <v>2245</v>
      </c>
      <c r="AM339" s="2">
        <v>45718.651724537034</v>
      </c>
      <c r="AN339" s="1" t="s">
        <v>3131</v>
      </c>
      <c r="AP339" s="1">
        <v>5755732</v>
      </c>
      <c r="AQ339" s="1" t="s">
        <v>83</v>
      </c>
      <c r="AR339" s="2">
        <v>45719.574050925927</v>
      </c>
      <c r="AS339" s="1" t="s">
        <v>84</v>
      </c>
      <c r="AT339" s="2">
        <v>45720.298611111109</v>
      </c>
      <c r="AU339" s="1" t="s">
        <v>85</v>
      </c>
      <c r="AV339" s="1" t="s">
        <v>645</v>
      </c>
      <c r="AW339" s="1" t="s">
        <v>646</v>
      </c>
      <c r="AX339" s="1" t="s">
        <v>2446</v>
      </c>
      <c r="AZ339" s="2">
        <v>45719.574050925927</v>
      </c>
      <c r="BB339" s="1" t="s">
        <v>1003</v>
      </c>
      <c r="BC339" s="1" t="s">
        <v>595</v>
      </c>
      <c r="BD339" s="1" t="s">
        <v>1004</v>
      </c>
      <c r="BE339" s="1" t="s">
        <v>3132</v>
      </c>
      <c r="BF339" s="1" t="s">
        <v>3123</v>
      </c>
    </row>
    <row r="340" spans="1:58" x14ac:dyDescent="0.35">
      <c r="A340" s="1">
        <v>3013457</v>
      </c>
      <c r="B340" s="1" t="s">
        <v>94</v>
      </c>
      <c r="C340" s="1">
        <v>35958851</v>
      </c>
      <c r="D340" s="1">
        <v>339475315</v>
      </c>
      <c r="E340" s="1" t="s">
        <v>59</v>
      </c>
      <c r="F340" s="1" t="s">
        <v>60</v>
      </c>
      <c r="G340" s="1" t="s">
        <v>1845</v>
      </c>
      <c r="H340" s="1" t="s">
        <v>1095</v>
      </c>
      <c r="I340" s="1">
        <v>779328584</v>
      </c>
      <c r="J340" s="1" t="s">
        <v>1187</v>
      </c>
      <c r="K340" s="1">
        <v>14</v>
      </c>
      <c r="L340" s="1" t="s">
        <v>64</v>
      </c>
      <c r="M340" s="1" t="s">
        <v>65</v>
      </c>
      <c r="N340" s="2">
        <v>44744.583344907405</v>
      </c>
      <c r="O340" s="1" t="s">
        <v>98</v>
      </c>
      <c r="Q340" s="1" t="s">
        <v>67</v>
      </c>
      <c r="R340" s="2">
        <v>45718.652256944442</v>
      </c>
      <c r="S340" s="1" t="s">
        <v>2977</v>
      </c>
      <c r="T340" s="1" t="s">
        <v>69</v>
      </c>
      <c r="U340" s="1" t="s">
        <v>385</v>
      </c>
      <c r="V340" s="1" t="s">
        <v>3133</v>
      </c>
      <c r="W340" s="1" t="s">
        <v>298</v>
      </c>
      <c r="X340" s="1" t="s">
        <v>670</v>
      </c>
      <c r="Y340" s="1" t="s">
        <v>3134</v>
      </c>
      <c r="Z340" s="1" t="s">
        <v>672</v>
      </c>
      <c r="AA340" s="1" t="s">
        <v>3135</v>
      </c>
      <c r="AB340" s="1" t="s">
        <v>124</v>
      </c>
      <c r="AE340" s="2">
        <v>45718.652268518519</v>
      </c>
      <c r="AF340" s="1" t="s">
        <v>77</v>
      </c>
      <c r="AH340" s="1" t="s">
        <v>125</v>
      </c>
      <c r="AI340" s="1" t="s">
        <v>106</v>
      </c>
      <c r="AJ340" s="1" t="s">
        <v>107</v>
      </c>
      <c r="AK340" s="1" t="s">
        <v>3133</v>
      </c>
      <c r="AL340" s="1" t="s">
        <v>2977</v>
      </c>
      <c r="AM340" s="2">
        <v>45718.652303240742</v>
      </c>
      <c r="AN340" s="1" t="s">
        <v>3133</v>
      </c>
      <c r="AP340" s="1">
        <v>5755736</v>
      </c>
      <c r="AQ340" s="1" t="s">
        <v>83</v>
      </c>
      <c r="AR340" s="2">
        <v>45719.615706018521</v>
      </c>
      <c r="AS340" s="1" t="s">
        <v>84</v>
      </c>
      <c r="AT340" s="2">
        <v>45720.333333333336</v>
      </c>
      <c r="AU340" s="1" t="s">
        <v>85</v>
      </c>
      <c r="AV340" s="1" t="s">
        <v>233</v>
      </c>
      <c r="AW340" s="1" t="s">
        <v>234</v>
      </c>
      <c r="AX340" s="1" t="s">
        <v>1128</v>
      </c>
      <c r="AZ340" s="2">
        <v>45719.615706018521</v>
      </c>
      <c r="BB340" s="1" t="s">
        <v>561</v>
      </c>
      <c r="BC340" s="1" t="s">
        <v>562</v>
      </c>
      <c r="BD340" s="1" t="s">
        <v>113</v>
      </c>
      <c r="BE340" s="1" t="s">
        <v>3136</v>
      </c>
      <c r="BF340" s="1" t="s">
        <v>2073</v>
      </c>
    </row>
    <row r="341" spans="1:58" x14ac:dyDescent="0.35">
      <c r="A341" s="1">
        <v>3013458</v>
      </c>
      <c r="B341" s="1" t="s">
        <v>58</v>
      </c>
      <c r="C341" s="1">
        <v>44902751</v>
      </c>
      <c r="D341" s="1">
        <v>338241986</v>
      </c>
      <c r="E341" s="1" t="s">
        <v>59</v>
      </c>
      <c r="F341" s="1" t="s">
        <v>60</v>
      </c>
      <c r="G341" s="1" t="s">
        <v>3137</v>
      </c>
      <c r="H341" s="1" t="s">
        <v>3138</v>
      </c>
      <c r="I341" s="1">
        <v>788390407</v>
      </c>
      <c r="J341" s="1" t="s">
        <v>3139</v>
      </c>
      <c r="K341" s="1">
        <v>12</v>
      </c>
      <c r="L341" s="1" t="s">
        <v>64</v>
      </c>
      <c r="M341" s="1" t="s">
        <v>65</v>
      </c>
      <c r="N341" s="2">
        <v>45641.625</v>
      </c>
      <c r="O341" s="1" t="s">
        <v>66</v>
      </c>
      <c r="Q341" s="1" t="s">
        <v>67</v>
      </c>
      <c r="R341" s="2">
        <v>45718.652442129627</v>
      </c>
      <c r="S341" s="1" t="s">
        <v>2049</v>
      </c>
      <c r="T341" s="1" t="s">
        <v>100</v>
      </c>
      <c r="U341" s="1" t="s">
        <v>70</v>
      </c>
      <c r="V341" s="1" t="s">
        <v>3140</v>
      </c>
      <c r="W341" s="1" t="s">
        <v>72</v>
      </c>
      <c r="X341" s="1" t="s">
        <v>881</v>
      </c>
      <c r="Y341" s="1" t="s">
        <v>1351</v>
      </c>
      <c r="Z341" s="1" t="s">
        <v>75</v>
      </c>
      <c r="AA341" s="1" t="s">
        <v>76</v>
      </c>
      <c r="AB341" s="1" t="s">
        <v>3141</v>
      </c>
      <c r="AE341" s="2">
        <v>45720.492928240739</v>
      </c>
      <c r="AF341" s="1" t="s">
        <v>77</v>
      </c>
      <c r="AH341" s="1" t="s">
        <v>125</v>
      </c>
      <c r="AI341" s="1" t="s">
        <v>58</v>
      </c>
      <c r="AJ341" s="1" t="s">
        <v>126</v>
      </c>
      <c r="AK341" s="1" t="s">
        <v>3142</v>
      </c>
      <c r="AL341" s="1" t="s">
        <v>1936</v>
      </c>
      <c r="AM341" s="2">
        <v>45720.493032407408</v>
      </c>
      <c r="AN341" s="1" t="s">
        <v>3142</v>
      </c>
      <c r="AO341" s="1" t="s">
        <v>1936</v>
      </c>
      <c r="AP341" s="1">
        <v>5761665</v>
      </c>
      <c r="AQ341" s="1" t="s">
        <v>83</v>
      </c>
      <c r="AR341" s="2">
        <v>45720.763842592591</v>
      </c>
      <c r="AS341" s="1" t="s">
        <v>84</v>
      </c>
      <c r="AT341" s="2">
        <v>45720.333333333336</v>
      </c>
      <c r="AU341" s="1" t="s">
        <v>85</v>
      </c>
      <c r="AV341" s="1" t="s">
        <v>899</v>
      </c>
      <c r="AW341" s="1" t="s">
        <v>900</v>
      </c>
      <c r="AX341" s="1" t="s">
        <v>901</v>
      </c>
      <c r="AZ341" s="2">
        <v>45720.763842592591</v>
      </c>
      <c r="BB341" s="1" t="s">
        <v>192</v>
      </c>
      <c r="BC341" s="1" t="s">
        <v>193</v>
      </c>
      <c r="BD341" s="1" t="s">
        <v>194</v>
      </c>
      <c r="BE341" s="1" t="s">
        <v>3143</v>
      </c>
      <c r="BF341" s="1" t="s">
        <v>1002</v>
      </c>
    </row>
    <row r="342" spans="1:58" x14ac:dyDescent="0.35">
      <c r="A342" s="1">
        <v>3013459</v>
      </c>
      <c r="B342" s="1" t="s">
        <v>223</v>
      </c>
      <c r="C342" s="1">
        <v>32766251</v>
      </c>
      <c r="D342" s="1">
        <v>339706459</v>
      </c>
      <c r="E342" s="1" t="s">
        <v>59</v>
      </c>
      <c r="F342" s="1" t="s">
        <v>60</v>
      </c>
      <c r="G342" s="1" t="s">
        <v>1860</v>
      </c>
      <c r="H342" s="1" t="s">
        <v>3144</v>
      </c>
      <c r="I342" s="1">
        <v>789925614</v>
      </c>
      <c r="J342" s="1" t="s">
        <v>3145</v>
      </c>
      <c r="K342" s="1">
        <v>14</v>
      </c>
      <c r="L342" s="1" t="s">
        <v>64</v>
      </c>
      <c r="M342" s="1" t="s">
        <v>65</v>
      </c>
      <c r="N342" s="2">
        <v>45321.708333333336</v>
      </c>
      <c r="O342" s="1" t="s">
        <v>497</v>
      </c>
      <c r="Q342" s="1" t="s">
        <v>67</v>
      </c>
      <c r="R342" s="2">
        <v>45718.652916666666</v>
      </c>
      <c r="S342" s="1" t="s">
        <v>3039</v>
      </c>
      <c r="T342" s="1" t="s">
        <v>69</v>
      </c>
      <c r="U342" s="1" t="s">
        <v>723</v>
      </c>
      <c r="V342" s="1" t="s">
        <v>3146</v>
      </c>
      <c r="W342" s="1" t="s">
        <v>298</v>
      </c>
      <c r="X342" s="1" t="s">
        <v>670</v>
      </c>
      <c r="Y342" s="1" t="s">
        <v>3147</v>
      </c>
      <c r="Z342" s="1" t="s">
        <v>231</v>
      </c>
      <c r="AA342" s="1" t="s">
        <v>2657</v>
      </c>
      <c r="AB342" s="1" t="s">
        <v>124</v>
      </c>
      <c r="AE342" s="2">
        <v>45720.590474537035</v>
      </c>
      <c r="AF342" s="1" t="s">
        <v>77</v>
      </c>
      <c r="AH342" s="1" t="s">
        <v>125</v>
      </c>
      <c r="AI342" s="1" t="s">
        <v>106</v>
      </c>
      <c r="AJ342" s="1" t="s">
        <v>303</v>
      </c>
      <c r="AK342" s="1" t="s">
        <v>3148</v>
      </c>
      <c r="AL342" s="1" t="s">
        <v>1319</v>
      </c>
      <c r="AM342" s="2">
        <v>45720.590555555558</v>
      </c>
      <c r="AN342" s="1" t="s">
        <v>3148</v>
      </c>
      <c r="AO342" s="1" t="s">
        <v>1319</v>
      </c>
      <c r="AP342" s="1">
        <v>5762463</v>
      </c>
      <c r="AQ342" s="1" t="s">
        <v>83</v>
      </c>
      <c r="AR342" s="2">
        <v>45721.553981481484</v>
      </c>
      <c r="AS342" s="1" t="s">
        <v>84</v>
      </c>
      <c r="AT342" s="2">
        <v>45720.5625</v>
      </c>
      <c r="AU342" s="1" t="s">
        <v>85</v>
      </c>
      <c r="AV342" s="1" t="s">
        <v>306</v>
      </c>
      <c r="AW342" s="1" t="s">
        <v>307</v>
      </c>
      <c r="AX342" s="1" t="s">
        <v>308</v>
      </c>
      <c r="AZ342" s="2">
        <v>45721.553981481484</v>
      </c>
      <c r="BB342" s="1" t="s">
        <v>561</v>
      </c>
      <c r="BC342" s="1" t="s">
        <v>562</v>
      </c>
      <c r="BD342" s="1" t="s">
        <v>113</v>
      </c>
      <c r="BE342" s="1" t="s">
        <v>3149</v>
      </c>
      <c r="BF342" s="1" t="s">
        <v>3150</v>
      </c>
    </row>
    <row r="343" spans="1:58" x14ac:dyDescent="0.35">
      <c r="A343" s="1">
        <v>3013460</v>
      </c>
      <c r="B343" s="1" t="s">
        <v>58</v>
      </c>
      <c r="C343" s="1">
        <v>41695851</v>
      </c>
      <c r="D343" s="1">
        <v>338212837</v>
      </c>
      <c r="E343" s="1" t="s">
        <v>59</v>
      </c>
      <c r="F343" s="1" t="s">
        <v>60</v>
      </c>
      <c r="G343" s="1" t="s">
        <v>3151</v>
      </c>
      <c r="H343" s="1" t="s">
        <v>3152</v>
      </c>
      <c r="I343" s="1">
        <v>778760348</v>
      </c>
      <c r="J343" s="1" t="s">
        <v>3153</v>
      </c>
      <c r="K343" s="1">
        <v>13</v>
      </c>
      <c r="L343" s="1" t="s">
        <v>64</v>
      </c>
      <c r="M343" s="1" t="s">
        <v>65</v>
      </c>
      <c r="N343" s="2">
        <v>45185.5</v>
      </c>
      <c r="O343" s="1" t="s">
        <v>66</v>
      </c>
      <c r="Q343" s="1" t="s">
        <v>67</v>
      </c>
      <c r="R343" s="2">
        <v>45718.653263888889</v>
      </c>
      <c r="S343" s="1" t="s">
        <v>3154</v>
      </c>
      <c r="T343" s="1" t="s">
        <v>783</v>
      </c>
      <c r="U343" s="1" t="s">
        <v>160</v>
      </c>
      <c r="V343" s="1" t="s">
        <v>3155</v>
      </c>
      <c r="W343" s="1" t="s">
        <v>334</v>
      </c>
      <c r="X343" s="1" t="s">
        <v>335</v>
      </c>
      <c r="Y343" s="1" t="s">
        <v>3156</v>
      </c>
      <c r="Z343" s="1" t="s">
        <v>2495</v>
      </c>
      <c r="AA343" s="1" t="s">
        <v>3157</v>
      </c>
      <c r="AB343" s="1" t="s">
        <v>3157</v>
      </c>
      <c r="AE343" s="2">
        <v>45718.653368055559</v>
      </c>
      <c r="AF343" s="1" t="s">
        <v>77</v>
      </c>
      <c r="AH343" s="1" t="s">
        <v>125</v>
      </c>
      <c r="AI343" s="1" t="s">
        <v>58</v>
      </c>
      <c r="AJ343" s="1" t="s">
        <v>378</v>
      </c>
      <c r="AL343" s="1" t="s">
        <v>3154</v>
      </c>
      <c r="AM343" s="2">
        <v>45722.884282407409</v>
      </c>
      <c r="AN343" s="1" t="s">
        <v>3158</v>
      </c>
      <c r="AO343" s="1" t="s">
        <v>657</v>
      </c>
      <c r="AP343" s="1">
        <v>5773215</v>
      </c>
      <c r="AQ343" s="1" t="s">
        <v>83</v>
      </c>
      <c r="AR343" s="2">
        <v>45723.87773148148</v>
      </c>
      <c r="AS343" s="1" t="s">
        <v>84</v>
      </c>
      <c r="AT343" s="2">
        <v>45722.333333333336</v>
      </c>
      <c r="AU343" s="1" t="s">
        <v>85</v>
      </c>
      <c r="AV343" s="1" t="s">
        <v>1680</v>
      </c>
      <c r="AW343" s="1" t="s">
        <v>1681</v>
      </c>
      <c r="AX343" s="1" t="s">
        <v>1682</v>
      </c>
      <c r="AZ343" s="2">
        <v>45723.87773148148</v>
      </c>
      <c r="BB343" s="1" t="s">
        <v>551</v>
      </c>
      <c r="BC343" s="1" t="s">
        <v>552</v>
      </c>
      <c r="BD343" s="1" t="s">
        <v>553</v>
      </c>
      <c r="BE343" s="1" t="s">
        <v>3159</v>
      </c>
      <c r="BF343" s="1" t="s">
        <v>1383</v>
      </c>
    </row>
    <row r="344" spans="1:58" x14ac:dyDescent="0.35">
      <c r="A344" s="1">
        <v>3013461</v>
      </c>
      <c r="B344" s="1" t="s">
        <v>58</v>
      </c>
      <c r="C344" s="1">
        <v>41731801</v>
      </c>
      <c r="D344" s="1">
        <v>338043284</v>
      </c>
      <c r="E344" s="1" t="s">
        <v>59</v>
      </c>
      <c r="F344" s="1" t="s">
        <v>60</v>
      </c>
      <c r="G344" s="1" t="s">
        <v>530</v>
      </c>
      <c r="H344" s="1" t="s">
        <v>2684</v>
      </c>
      <c r="I344" s="1">
        <v>773510670</v>
      </c>
      <c r="J344" s="1" t="s">
        <v>531</v>
      </c>
      <c r="K344" s="1">
        <v>13</v>
      </c>
      <c r="L344" s="1" t="s">
        <v>64</v>
      </c>
      <c r="M344" s="1" t="s">
        <v>65</v>
      </c>
      <c r="N344" s="2">
        <v>45343.458333333336</v>
      </c>
      <c r="O344" s="1" t="s">
        <v>66</v>
      </c>
      <c r="Q344" s="1" t="s">
        <v>67</v>
      </c>
      <c r="R344" s="2">
        <v>45718.653333333335</v>
      </c>
      <c r="S344" s="1" t="s">
        <v>2968</v>
      </c>
      <c r="T344" s="1" t="s">
        <v>100</v>
      </c>
      <c r="U344" s="1" t="s">
        <v>70</v>
      </c>
      <c r="V344" s="1" t="s">
        <v>3160</v>
      </c>
      <c r="Y344" s="1" t="s">
        <v>2860</v>
      </c>
      <c r="Z344" s="1" t="s">
        <v>165</v>
      </c>
      <c r="AA344" s="1" t="s">
        <v>165</v>
      </c>
      <c r="AB344" s="1" t="s">
        <v>165</v>
      </c>
      <c r="AE344" s="2">
        <v>45718.928715277776</v>
      </c>
      <c r="AF344" s="1" t="s">
        <v>77</v>
      </c>
      <c r="AH344" s="1" t="s">
        <v>125</v>
      </c>
      <c r="AI344" s="1" t="s">
        <v>58</v>
      </c>
      <c r="AJ344" s="1" t="s">
        <v>126</v>
      </c>
      <c r="AK344" s="1" t="s">
        <v>2861</v>
      </c>
      <c r="AL344" s="1" t="s">
        <v>204</v>
      </c>
      <c r="AM344" s="2">
        <v>45718.928796296299</v>
      </c>
      <c r="AN344" s="1" t="s">
        <v>2861</v>
      </c>
      <c r="AO344" s="1" t="s">
        <v>204</v>
      </c>
      <c r="AP344" s="1">
        <v>5756192</v>
      </c>
      <c r="AQ344" s="1" t="s">
        <v>83</v>
      </c>
      <c r="AR344" s="2">
        <v>45719.37740740741</v>
      </c>
      <c r="AS344" s="1" t="s">
        <v>84</v>
      </c>
      <c r="AT344" s="2">
        <v>45718.5625</v>
      </c>
      <c r="AU344" s="1" t="s">
        <v>85</v>
      </c>
      <c r="AV344" s="1" t="s">
        <v>270</v>
      </c>
      <c r="AW344" s="1" t="s">
        <v>271</v>
      </c>
      <c r="AX344" s="1" t="s">
        <v>272</v>
      </c>
      <c r="AZ344" s="2">
        <v>45719.37740740741</v>
      </c>
      <c r="BB344" s="1" t="s">
        <v>689</v>
      </c>
      <c r="BC344" s="1" t="s">
        <v>690</v>
      </c>
      <c r="BD344" s="1" t="s">
        <v>691</v>
      </c>
      <c r="BE344" s="1" t="s">
        <v>3161</v>
      </c>
      <c r="BF344" s="1" t="s">
        <v>204</v>
      </c>
    </row>
    <row r="345" spans="1:58" x14ac:dyDescent="0.35">
      <c r="A345" s="1">
        <v>3013463</v>
      </c>
      <c r="B345" s="1" t="s">
        <v>58</v>
      </c>
      <c r="C345" s="1">
        <v>35973621</v>
      </c>
      <c r="D345" s="1">
        <v>338324773</v>
      </c>
      <c r="E345" s="1" t="s">
        <v>59</v>
      </c>
      <c r="F345" s="1" t="s">
        <v>60</v>
      </c>
      <c r="G345" s="1" t="s">
        <v>769</v>
      </c>
      <c r="H345" s="1" t="s">
        <v>3162</v>
      </c>
      <c r="I345" s="1">
        <v>775348062</v>
      </c>
      <c r="J345" s="1" t="s">
        <v>1187</v>
      </c>
      <c r="K345" s="1">
        <v>20</v>
      </c>
      <c r="L345" s="1" t="s">
        <v>294</v>
      </c>
      <c r="M345" s="1" t="s">
        <v>295</v>
      </c>
      <c r="N345" s="2">
        <v>45526.610150462962</v>
      </c>
      <c r="O345" s="1" t="s">
        <v>520</v>
      </c>
      <c r="Q345" s="1" t="s">
        <v>67</v>
      </c>
      <c r="R345" s="2">
        <v>45718.654317129629</v>
      </c>
      <c r="S345" s="1" t="s">
        <v>2546</v>
      </c>
      <c r="T345" s="1" t="s">
        <v>412</v>
      </c>
      <c r="U345" s="1" t="s">
        <v>70</v>
      </c>
      <c r="V345" s="1" t="s">
        <v>3163</v>
      </c>
      <c r="W345" s="1" t="s">
        <v>214</v>
      </c>
      <c r="Y345" s="1" t="s">
        <v>2860</v>
      </c>
      <c r="Z345" s="1" t="s">
        <v>165</v>
      </c>
      <c r="AA345" s="1" t="s">
        <v>165</v>
      </c>
      <c r="AB345" s="1" t="s">
        <v>124</v>
      </c>
      <c r="AE345" s="2">
        <v>45718.926435185182</v>
      </c>
      <c r="AF345" s="1" t="s">
        <v>443</v>
      </c>
      <c r="AH345" s="1" t="s">
        <v>125</v>
      </c>
      <c r="AI345" s="1" t="s">
        <v>58</v>
      </c>
      <c r="AJ345" s="1" t="s">
        <v>126</v>
      </c>
      <c r="AK345" s="1" t="s">
        <v>2861</v>
      </c>
      <c r="AL345" s="1" t="s">
        <v>204</v>
      </c>
      <c r="AM345" s="2">
        <v>45718.926504629628</v>
      </c>
      <c r="AN345" s="1" t="s">
        <v>2861</v>
      </c>
      <c r="AO345" s="1" t="s">
        <v>204</v>
      </c>
      <c r="AP345" s="1">
        <v>5756190</v>
      </c>
      <c r="AQ345" s="1" t="s">
        <v>83</v>
      </c>
      <c r="AR345" s="2">
        <v>45719.3671412037</v>
      </c>
      <c r="AS345" s="1" t="s">
        <v>84</v>
      </c>
      <c r="AT345" s="2">
        <v>45718.5625</v>
      </c>
      <c r="AU345" s="1" t="s">
        <v>85</v>
      </c>
      <c r="AV345" s="1" t="s">
        <v>270</v>
      </c>
      <c r="AW345" s="1" t="s">
        <v>271</v>
      </c>
      <c r="AX345" s="1" t="s">
        <v>272</v>
      </c>
      <c r="AZ345" s="2">
        <v>45719.3671412037</v>
      </c>
      <c r="BB345" s="1" t="s">
        <v>689</v>
      </c>
      <c r="BC345" s="1" t="s">
        <v>690</v>
      </c>
      <c r="BD345" s="1" t="s">
        <v>691</v>
      </c>
      <c r="BE345" s="1" t="s">
        <v>3164</v>
      </c>
      <c r="BF345" s="1" t="s">
        <v>204</v>
      </c>
    </row>
    <row r="346" spans="1:58" x14ac:dyDescent="0.35">
      <c r="A346" s="1">
        <v>3013464</v>
      </c>
      <c r="B346" s="1" t="s">
        <v>58</v>
      </c>
      <c r="C346" s="1">
        <v>40339401</v>
      </c>
      <c r="D346" s="1">
        <v>338582899</v>
      </c>
      <c r="E346" s="1" t="s">
        <v>59</v>
      </c>
      <c r="F346" s="1" t="s">
        <v>60</v>
      </c>
      <c r="G346" s="1" t="s">
        <v>1038</v>
      </c>
      <c r="H346" s="1" t="s">
        <v>3165</v>
      </c>
      <c r="I346" s="1">
        <v>774454119</v>
      </c>
      <c r="J346" s="1" t="s">
        <v>3166</v>
      </c>
      <c r="K346" s="1">
        <v>12</v>
      </c>
      <c r="L346" s="1" t="s">
        <v>64</v>
      </c>
      <c r="M346" s="1" t="s">
        <v>65</v>
      </c>
      <c r="N346" s="2">
        <v>44943.666666666664</v>
      </c>
      <c r="O346" s="1" t="s">
        <v>66</v>
      </c>
      <c r="Q346" s="1" t="s">
        <v>67</v>
      </c>
      <c r="R346" s="2">
        <v>45718.654768518521</v>
      </c>
      <c r="S346" s="1" t="s">
        <v>2318</v>
      </c>
      <c r="T346" s="1" t="s">
        <v>69</v>
      </c>
      <c r="U346" s="1" t="s">
        <v>70</v>
      </c>
      <c r="V346" s="1" t="s">
        <v>3167</v>
      </c>
      <c r="W346" s="1" t="s">
        <v>72</v>
      </c>
      <c r="X346" s="1" t="s">
        <v>881</v>
      </c>
      <c r="Y346" s="1" t="s">
        <v>3168</v>
      </c>
      <c r="Z346" s="1" t="s">
        <v>1067</v>
      </c>
      <c r="AA346" s="1" t="s">
        <v>2115</v>
      </c>
      <c r="AB346" s="1" t="s">
        <v>124</v>
      </c>
      <c r="AE346" s="2">
        <v>45718.654780092591</v>
      </c>
      <c r="AF346" s="1" t="s">
        <v>77</v>
      </c>
      <c r="AH346" s="1" t="s">
        <v>125</v>
      </c>
      <c r="AI346" s="1" t="s">
        <v>79</v>
      </c>
      <c r="AJ346" s="1" t="s">
        <v>378</v>
      </c>
      <c r="AK346" s="1" t="s">
        <v>3167</v>
      </c>
      <c r="AL346" s="1" t="s">
        <v>2318</v>
      </c>
      <c r="AM346" s="2">
        <v>45718.654826388891</v>
      </c>
      <c r="AN346" s="1" t="s">
        <v>3167</v>
      </c>
      <c r="AP346" s="1">
        <v>5755748</v>
      </c>
      <c r="AQ346" s="1" t="s">
        <v>83</v>
      </c>
      <c r="AR346" s="2">
        <v>45719.501759259256</v>
      </c>
      <c r="AS346" s="1" t="s">
        <v>84</v>
      </c>
      <c r="AT346" s="2">
        <v>45720.333333333336</v>
      </c>
      <c r="AU346" s="1" t="s">
        <v>85</v>
      </c>
      <c r="AV346" s="1" t="s">
        <v>1354</v>
      </c>
      <c r="AW346" s="1" t="s">
        <v>1355</v>
      </c>
      <c r="AX346" s="1" t="s">
        <v>2816</v>
      </c>
      <c r="AZ346" s="2">
        <v>45719.501759259256</v>
      </c>
      <c r="BB346" s="1" t="s">
        <v>2089</v>
      </c>
      <c r="BC346" s="1" t="s">
        <v>814</v>
      </c>
      <c r="BD346" s="1" t="s">
        <v>815</v>
      </c>
      <c r="BE346" s="1" t="s">
        <v>3169</v>
      </c>
      <c r="BF346" s="1" t="s">
        <v>897</v>
      </c>
    </row>
    <row r="347" spans="1:58" x14ac:dyDescent="0.35">
      <c r="A347" s="1">
        <v>3013465</v>
      </c>
      <c r="B347" s="1" t="s">
        <v>58</v>
      </c>
      <c r="C347" s="1">
        <v>43340801</v>
      </c>
      <c r="D347" s="1">
        <v>338727450</v>
      </c>
      <c r="E347" s="1" t="s">
        <v>59</v>
      </c>
      <c r="F347" s="1" t="s">
        <v>60</v>
      </c>
      <c r="G347" s="1" t="s">
        <v>116</v>
      </c>
      <c r="H347" s="1" t="s">
        <v>3170</v>
      </c>
      <c r="I347" s="1" t="s">
        <v>330</v>
      </c>
      <c r="J347" s="1">
        <v>777020341</v>
      </c>
      <c r="K347" s="1">
        <v>13</v>
      </c>
      <c r="L347" s="1" t="s">
        <v>64</v>
      </c>
      <c r="M347" s="1" t="s">
        <v>65</v>
      </c>
      <c r="N347" s="2">
        <v>45477.5</v>
      </c>
      <c r="O347" s="1" t="s">
        <v>66</v>
      </c>
      <c r="Q347" s="1" t="s">
        <v>67</v>
      </c>
      <c r="R347" s="2">
        <v>45718.655300925922</v>
      </c>
      <c r="S347" s="1" t="s">
        <v>2920</v>
      </c>
      <c r="T347" s="1" t="s">
        <v>69</v>
      </c>
      <c r="U347" s="1" t="s">
        <v>70</v>
      </c>
      <c r="V347" s="1" t="s">
        <v>3171</v>
      </c>
      <c r="Y347" s="1" t="s">
        <v>3172</v>
      </c>
      <c r="Z347" s="1" t="s">
        <v>2075</v>
      </c>
      <c r="AA347" s="1" t="s">
        <v>2075</v>
      </c>
      <c r="AB347" s="1" t="s">
        <v>124</v>
      </c>
      <c r="AE347" s="2">
        <v>45718.655312499999</v>
      </c>
      <c r="AF347" s="1" t="s">
        <v>77</v>
      </c>
      <c r="AH347" s="1" t="s">
        <v>78</v>
      </c>
      <c r="AI347" s="1" t="s">
        <v>79</v>
      </c>
      <c r="AJ347" s="1" t="s">
        <v>378</v>
      </c>
      <c r="AK347" s="1" t="s">
        <v>2923</v>
      </c>
      <c r="AL347" s="1" t="s">
        <v>2920</v>
      </c>
      <c r="AM347" s="2">
        <v>45718.655335648145</v>
      </c>
      <c r="AN347" s="1" t="s">
        <v>2923</v>
      </c>
      <c r="AP347" s="1">
        <v>5755749</v>
      </c>
      <c r="AQ347" s="1" t="s">
        <v>83</v>
      </c>
      <c r="AR347" s="2">
        <v>45719.471365740741</v>
      </c>
      <c r="AS347" s="1" t="s">
        <v>84</v>
      </c>
      <c r="AT347" s="2">
        <v>45718.333333333336</v>
      </c>
      <c r="AU347" s="1" t="s">
        <v>573</v>
      </c>
      <c r="AV347" s="1" t="s">
        <v>947</v>
      </c>
      <c r="AW347" s="1" t="s">
        <v>948</v>
      </c>
      <c r="AX347" s="1" t="s">
        <v>1664</v>
      </c>
      <c r="AZ347" s="2">
        <v>45719.471365740741</v>
      </c>
      <c r="BB347" s="1" t="s">
        <v>2825</v>
      </c>
      <c r="BC347" s="1" t="s">
        <v>153</v>
      </c>
      <c r="BD347" s="1" t="s">
        <v>2826</v>
      </c>
      <c r="BE347" s="1" t="s">
        <v>3173</v>
      </c>
      <c r="BF347" s="1" t="s">
        <v>406</v>
      </c>
    </row>
    <row r="348" spans="1:58" x14ac:dyDescent="0.35">
      <c r="A348" s="1">
        <v>3013466</v>
      </c>
      <c r="B348" s="1" t="s">
        <v>58</v>
      </c>
      <c r="C348" s="1">
        <v>505381</v>
      </c>
      <c r="D348" s="1">
        <v>338272196</v>
      </c>
      <c r="E348" s="1" t="s">
        <v>59</v>
      </c>
      <c r="F348" s="1" t="s">
        <v>60</v>
      </c>
      <c r="G348" s="1" t="s">
        <v>275</v>
      </c>
      <c r="H348" s="1" t="s">
        <v>3174</v>
      </c>
      <c r="I348" s="1" t="s">
        <v>3175</v>
      </c>
      <c r="J348" s="1" t="s">
        <v>889</v>
      </c>
      <c r="K348" s="1">
        <v>12</v>
      </c>
      <c r="L348" s="1" t="s">
        <v>64</v>
      </c>
      <c r="M348" s="1" t="s">
        <v>65</v>
      </c>
      <c r="N348" s="2">
        <v>44805</v>
      </c>
      <c r="O348" s="1" t="s">
        <v>353</v>
      </c>
      <c r="Q348" s="1" t="s">
        <v>67</v>
      </c>
      <c r="R348" s="2">
        <v>45718.655613425923</v>
      </c>
      <c r="S348" s="1" t="s">
        <v>2592</v>
      </c>
      <c r="T348" s="1" t="s">
        <v>69</v>
      </c>
      <c r="U348" s="1" t="s">
        <v>2761</v>
      </c>
      <c r="V348" s="1" t="s">
        <v>3176</v>
      </c>
      <c r="W348" s="1" t="s">
        <v>72</v>
      </c>
      <c r="X348" s="1" t="s">
        <v>183</v>
      </c>
      <c r="Y348" s="1" t="s">
        <v>2512</v>
      </c>
      <c r="Z348" s="1" t="s">
        <v>477</v>
      </c>
      <c r="AA348" s="1" t="s">
        <v>1918</v>
      </c>
      <c r="AB348" s="1" t="s">
        <v>1918</v>
      </c>
      <c r="AC348" s="1">
        <v>572</v>
      </c>
      <c r="AE348" s="2">
        <v>45718.655624999999</v>
      </c>
      <c r="AF348" s="1" t="s">
        <v>77</v>
      </c>
      <c r="AH348" s="1" t="s">
        <v>125</v>
      </c>
      <c r="AI348" s="1" t="s">
        <v>79</v>
      </c>
      <c r="AJ348" s="1" t="s">
        <v>283</v>
      </c>
      <c r="AK348" s="1" t="s">
        <v>3176</v>
      </c>
      <c r="AL348" s="1" t="s">
        <v>2592</v>
      </c>
      <c r="AM348" s="2">
        <v>45718.655659722222</v>
      </c>
      <c r="AN348" s="1" t="s">
        <v>3176</v>
      </c>
      <c r="AP348" s="1">
        <v>5755750</v>
      </c>
      <c r="AQ348" s="1" t="s">
        <v>83</v>
      </c>
      <c r="AR348" s="2">
        <v>45719.518969907411</v>
      </c>
      <c r="AS348" s="1" t="s">
        <v>84</v>
      </c>
      <c r="AT348" s="2">
        <v>45720.333333333336</v>
      </c>
      <c r="AU348" s="1" t="s">
        <v>85</v>
      </c>
      <c r="AV348" s="1" t="s">
        <v>480</v>
      </c>
      <c r="AW348" s="1" t="s">
        <v>481</v>
      </c>
      <c r="AX348" s="1" t="s">
        <v>3177</v>
      </c>
      <c r="AZ348" s="2">
        <v>45719.518969907411</v>
      </c>
      <c r="BB348" s="1" t="s">
        <v>3178</v>
      </c>
      <c r="BC348" s="1" t="s">
        <v>2177</v>
      </c>
      <c r="BD348" s="1" t="s">
        <v>815</v>
      </c>
      <c r="BE348" s="1" t="s">
        <v>3179</v>
      </c>
      <c r="BF348" s="1" t="s">
        <v>431</v>
      </c>
    </row>
    <row r="349" spans="1:58" x14ac:dyDescent="0.35">
      <c r="A349" s="1">
        <v>3013467</v>
      </c>
      <c r="B349" s="1" t="s">
        <v>223</v>
      </c>
      <c r="C349" s="1">
        <v>34739401</v>
      </c>
      <c r="D349" s="1">
        <v>338681617</v>
      </c>
      <c r="E349" s="1" t="s">
        <v>59</v>
      </c>
      <c r="F349" s="1" t="s">
        <v>60</v>
      </c>
      <c r="G349" s="1" t="s">
        <v>1263</v>
      </c>
      <c r="H349" s="1" t="s">
        <v>1186</v>
      </c>
      <c r="I349" s="1">
        <v>774913341</v>
      </c>
      <c r="J349" s="1" t="s">
        <v>3180</v>
      </c>
      <c r="K349" s="1">
        <v>13</v>
      </c>
      <c r="L349" s="1" t="s">
        <v>64</v>
      </c>
      <c r="M349" s="1" t="s">
        <v>65</v>
      </c>
      <c r="N349" s="2">
        <v>45189</v>
      </c>
      <c r="O349" s="1" t="s">
        <v>98</v>
      </c>
      <c r="Q349" s="1" t="s">
        <v>67</v>
      </c>
      <c r="R349" s="2">
        <v>45718.656111111108</v>
      </c>
      <c r="S349" s="1" t="s">
        <v>3181</v>
      </c>
      <c r="T349" s="1" t="s">
        <v>69</v>
      </c>
      <c r="U349" s="1" t="s">
        <v>1542</v>
      </c>
      <c r="V349" s="1" t="s">
        <v>3182</v>
      </c>
      <c r="W349" s="1" t="s">
        <v>72</v>
      </c>
      <c r="X349" s="1" t="s">
        <v>2112</v>
      </c>
      <c r="Y349" s="1" t="s">
        <v>2113</v>
      </c>
      <c r="Z349" s="1" t="s">
        <v>1067</v>
      </c>
      <c r="AA349" s="1" t="s">
        <v>3183</v>
      </c>
      <c r="AB349" s="1" t="s">
        <v>3183</v>
      </c>
      <c r="AE349" s="2">
        <v>45718.656122685185</v>
      </c>
      <c r="AF349" s="1" t="s">
        <v>77</v>
      </c>
      <c r="AH349" s="1" t="s">
        <v>125</v>
      </c>
      <c r="AI349" s="1" t="s">
        <v>360</v>
      </c>
      <c r="AJ349" s="1" t="s">
        <v>1326</v>
      </c>
      <c r="AK349" s="1" t="s">
        <v>3184</v>
      </c>
      <c r="AL349" s="1" t="s">
        <v>3181</v>
      </c>
      <c r="AM349" s="2">
        <v>45718.656157407408</v>
      </c>
      <c r="AN349" s="1" t="s">
        <v>3184</v>
      </c>
      <c r="AP349" s="1">
        <v>5755752</v>
      </c>
      <c r="AQ349" s="1" t="s">
        <v>83</v>
      </c>
      <c r="AR349" s="2">
        <v>45719.511192129627</v>
      </c>
      <c r="AS349" s="1" t="s">
        <v>84</v>
      </c>
      <c r="AT349" s="2">
        <v>45719.333333333336</v>
      </c>
      <c r="AU349" s="1" t="s">
        <v>85</v>
      </c>
      <c r="AV349" s="1" t="s">
        <v>2117</v>
      </c>
      <c r="AW349" s="1" t="s">
        <v>2118</v>
      </c>
      <c r="AX349" s="1" t="s">
        <v>3185</v>
      </c>
      <c r="AZ349" s="2">
        <v>45719.511192129627</v>
      </c>
      <c r="BB349" s="1" t="s">
        <v>1199</v>
      </c>
      <c r="BC349" s="1" t="s">
        <v>1200</v>
      </c>
      <c r="BD349" s="1" t="s">
        <v>1201</v>
      </c>
      <c r="BE349" s="1" t="s">
        <v>3186</v>
      </c>
      <c r="BF349" s="1" t="s">
        <v>406</v>
      </c>
    </row>
    <row r="350" spans="1:58" x14ac:dyDescent="0.35">
      <c r="A350" s="1">
        <v>3013468</v>
      </c>
      <c r="B350" s="1" t="s">
        <v>58</v>
      </c>
      <c r="C350" s="1">
        <v>510151</v>
      </c>
      <c r="D350" s="1">
        <v>338710202</v>
      </c>
      <c r="E350" s="1" t="s">
        <v>59</v>
      </c>
      <c r="F350" s="1" t="s">
        <v>60</v>
      </c>
      <c r="G350" s="1" t="s">
        <v>859</v>
      </c>
      <c r="H350" s="1" t="s">
        <v>496</v>
      </c>
      <c r="I350" s="1">
        <v>776398002</v>
      </c>
      <c r="J350" s="1" t="s">
        <v>3187</v>
      </c>
      <c r="K350" s="1">
        <v>13</v>
      </c>
      <c r="L350" s="1" t="s">
        <v>1029</v>
      </c>
      <c r="M350" s="1" t="s">
        <v>65</v>
      </c>
      <c r="N350" s="2">
        <v>45017</v>
      </c>
      <c r="O350" s="1" t="s">
        <v>180</v>
      </c>
      <c r="Q350" s="1" t="s">
        <v>67</v>
      </c>
      <c r="R350" s="2">
        <v>45718.657071759262</v>
      </c>
      <c r="S350" s="1" t="s">
        <v>838</v>
      </c>
      <c r="T350" s="1" t="s">
        <v>69</v>
      </c>
      <c r="U350" s="1" t="s">
        <v>618</v>
      </c>
      <c r="V350" s="1" t="s">
        <v>3188</v>
      </c>
      <c r="W350" s="1" t="s">
        <v>653</v>
      </c>
      <c r="X350" s="1" t="s">
        <v>654</v>
      </c>
      <c r="Y350" s="1" t="s">
        <v>2280</v>
      </c>
      <c r="Z350" s="1" t="s">
        <v>606</v>
      </c>
      <c r="AA350" s="1" t="s">
        <v>3189</v>
      </c>
      <c r="AB350" s="1" t="s">
        <v>3190</v>
      </c>
      <c r="AE350" s="2">
        <v>45718.657083333332</v>
      </c>
      <c r="AF350" s="1" t="s">
        <v>77</v>
      </c>
      <c r="AH350" s="1" t="s">
        <v>125</v>
      </c>
      <c r="AI350" s="1" t="s">
        <v>79</v>
      </c>
      <c r="AJ350" s="1" t="s">
        <v>674</v>
      </c>
      <c r="AK350" s="1" t="s">
        <v>3191</v>
      </c>
      <c r="AL350" s="1" t="s">
        <v>838</v>
      </c>
      <c r="AM350" s="2">
        <v>45718.657129629632</v>
      </c>
      <c r="AN350" s="1" t="s">
        <v>3191</v>
      </c>
      <c r="AP350" s="1">
        <v>5755754</v>
      </c>
      <c r="AQ350" s="1" t="s">
        <v>83</v>
      </c>
      <c r="AR350" s="2">
        <v>45719.445729166669</v>
      </c>
      <c r="AS350" s="1" t="s">
        <v>84</v>
      </c>
      <c r="AT350" s="2">
        <v>45720.333333333336</v>
      </c>
      <c r="AU350" s="1" t="s">
        <v>85</v>
      </c>
      <c r="AV350" s="1" t="s">
        <v>608</v>
      </c>
      <c r="AW350" s="1" t="s">
        <v>609</v>
      </c>
      <c r="AX350" s="1" t="s">
        <v>1424</v>
      </c>
      <c r="AZ350" s="2">
        <v>45719.445729166669</v>
      </c>
      <c r="BB350" s="1" t="s">
        <v>3192</v>
      </c>
      <c r="BC350" s="1" t="s">
        <v>2177</v>
      </c>
      <c r="BD350" s="1" t="s">
        <v>3193</v>
      </c>
      <c r="BE350" s="1" t="s">
        <v>3194</v>
      </c>
      <c r="BF350" s="1" t="s">
        <v>657</v>
      </c>
    </row>
    <row r="351" spans="1:58" x14ac:dyDescent="0.35">
      <c r="A351" s="1">
        <v>3013469</v>
      </c>
      <c r="B351" s="1" t="s">
        <v>58</v>
      </c>
      <c r="C351" s="1">
        <v>44591051</v>
      </c>
      <c r="D351" s="1">
        <v>339961888</v>
      </c>
      <c r="E351" s="1" t="s">
        <v>59</v>
      </c>
      <c r="F351" s="1" t="s">
        <v>60</v>
      </c>
      <c r="G351" s="1" t="s">
        <v>3195</v>
      </c>
      <c r="H351" s="1" t="s">
        <v>3196</v>
      </c>
      <c r="I351" s="1">
        <v>770858856</v>
      </c>
      <c r="J351" s="1" t="s">
        <v>3197</v>
      </c>
      <c r="K351" s="1">
        <v>17</v>
      </c>
      <c r="L351" s="1" t="s">
        <v>64</v>
      </c>
      <c r="M351" s="1" t="s">
        <v>65</v>
      </c>
      <c r="N351" s="2">
        <v>45615.041666666664</v>
      </c>
      <c r="O351" s="1" t="s">
        <v>66</v>
      </c>
      <c r="Q351" s="1" t="s">
        <v>67</v>
      </c>
      <c r="R351" s="2">
        <v>45718.660138888888</v>
      </c>
      <c r="S351" s="1" t="s">
        <v>1253</v>
      </c>
      <c r="T351" s="1" t="s">
        <v>69</v>
      </c>
      <c r="U351" s="1" t="s">
        <v>385</v>
      </c>
      <c r="V351" s="1" t="s">
        <v>3198</v>
      </c>
      <c r="W351" s="1" t="s">
        <v>785</v>
      </c>
      <c r="X351" s="1" t="s">
        <v>3089</v>
      </c>
      <c r="Y351" s="1" t="s">
        <v>3199</v>
      </c>
      <c r="Z351" s="1" t="s">
        <v>3200</v>
      </c>
      <c r="AA351" s="1" t="s">
        <v>3201</v>
      </c>
      <c r="AB351" s="1" t="s">
        <v>124</v>
      </c>
      <c r="AE351" s="2">
        <v>45718.660150462965</v>
      </c>
      <c r="AF351" s="1" t="s">
        <v>77</v>
      </c>
      <c r="AH351" s="1" t="s">
        <v>78</v>
      </c>
      <c r="AI351" s="1" t="s">
        <v>79</v>
      </c>
      <c r="AJ351" s="1" t="s">
        <v>283</v>
      </c>
      <c r="AK351" s="1" t="s">
        <v>3202</v>
      </c>
      <c r="AL351" s="1" t="s">
        <v>1253</v>
      </c>
      <c r="AM351" s="2">
        <v>45718.660185185188</v>
      </c>
      <c r="AN351" s="1" t="s">
        <v>3202</v>
      </c>
      <c r="AP351" s="1">
        <v>5755758</v>
      </c>
      <c r="AQ351" s="1" t="s">
        <v>83</v>
      </c>
      <c r="AR351" s="2">
        <v>45720.54583333333</v>
      </c>
      <c r="AS351" s="1" t="s">
        <v>84</v>
      </c>
      <c r="AT351" s="2">
        <v>45719.5625</v>
      </c>
      <c r="AU351" s="1" t="s">
        <v>85</v>
      </c>
      <c r="AV351" s="1" t="s">
        <v>790</v>
      </c>
      <c r="AW351" s="1" t="s">
        <v>791</v>
      </c>
      <c r="AX351" s="1" t="s">
        <v>1930</v>
      </c>
      <c r="AZ351" s="2">
        <v>45720.54583333333</v>
      </c>
      <c r="BB351" s="1" t="s">
        <v>813</v>
      </c>
      <c r="BC351" s="1" t="s">
        <v>814</v>
      </c>
      <c r="BD351" s="1" t="s">
        <v>815</v>
      </c>
      <c r="BE351" s="1" t="s">
        <v>3203</v>
      </c>
      <c r="BF351" s="1" t="s">
        <v>2073</v>
      </c>
    </row>
    <row r="352" spans="1:58" x14ac:dyDescent="0.35">
      <c r="A352" s="1">
        <v>3013470</v>
      </c>
      <c r="B352" s="1" t="s">
        <v>58</v>
      </c>
      <c r="C352" s="1">
        <v>34568181</v>
      </c>
      <c r="D352" s="1">
        <v>339641045</v>
      </c>
      <c r="E352" s="1" t="s">
        <v>59</v>
      </c>
      <c r="F352" s="1" t="s">
        <v>60</v>
      </c>
      <c r="G352" s="1" t="s">
        <v>540</v>
      </c>
      <c r="H352" s="1" t="s">
        <v>3204</v>
      </c>
      <c r="I352" s="1">
        <v>768769823</v>
      </c>
      <c r="J352" s="1" t="s">
        <v>3205</v>
      </c>
      <c r="K352" s="1">
        <v>16</v>
      </c>
      <c r="L352" s="1" t="s">
        <v>64</v>
      </c>
      <c r="M352" s="1" t="s">
        <v>65</v>
      </c>
      <c r="N352" s="2">
        <v>44805</v>
      </c>
      <c r="O352" s="1" t="s">
        <v>353</v>
      </c>
      <c r="Q352" s="1" t="s">
        <v>67</v>
      </c>
      <c r="R352" s="2">
        <v>45718.660509259258</v>
      </c>
      <c r="S352" s="1" t="s">
        <v>3181</v>
      </c>
      <c r="T352" s="1" t="s">
        <v>69</v>
      </c>
      <c r="U352" s="1" t="s">
        <v>70</v>
      </c>
      <c r="V352" s="1" t="s">
        <v>3206</v>
      </c>
      <c r="W352" s="1" t="s">
        <v>892</v>
      </c>
      <c r="X352" s="1" t="s">
        <v>892</v>
      </c>
      <c r="Y352" s="1" t="s">
        <v>1443</v>
      </c>
      <c r="Z352" s="1" t="s">
        <v>894</v>
      </c>
      <c r="AA352" s="1" t="s">
        <v>3207</v>
      </c>
      <c r="AB352" s="1" t="s">
        <v>3207</v>
      </c>
      <c r="AE352" s="2">
        <v>45718.660520833335</v>
      </c>
      <c r="AF352" s="1" t="s">
        <v>77</v>
      </c>
      <c r="AH352" s="1" t="s">
        <v>125</v>
      </c>
      <c r="AI352" s="1" t="s">
        <v>79</v>
      </c>
      <c r="AJ352" s="1" t="s">
        <v>378</v>
      </c>
      <c r="AK352" s="1" t="s">
        <v>3208</v>
      </c>
      <c r="AL352" s="1" t="s">
        <v>3181</v>
      </c>
      <c r="AM352" s="2">
        <v>45718.660555555558</v>
      </c>
      <c r="AN352" s="1" t="s">
        <v>3208</v>
      </c>
      <c r="AP352" s="1">
        <v>5755759</v>
      </c>
      <c r="AQ352" s="1" t="s">
        <v>83</v>
      </c>
      <c r="AR352" s="2">
        <v>45719.802870370368</v>
      </c>
      <c r="AS352" s="1" t="s">
        <v>84</v>
      </c>
      <c r="AT352" s="2">
        <v>45720.333333333336</v>
      </c>
      <c r="AU352" s="1" t="s">
        <v>85</v>
      </c>
      <c r="AV352" s="1" t="s">
        <v>1446</v>
      </c>
      <c r="AW352" s="1" t="s">
        <v>1447</v>
      </c>
      <c r="AX352" s="1" t="s">
        <v>2323</v>
      </c>
      <c r="AZ352" s="2">
        <v>45719.802870370368</v>
      </c>
      <c r="BB352" s="1" t="s">
        <v>432</v>
      </c>
      <c r="BC352" s="1" t="s">
        <v>433</v>
      </c>
      <c r="BD352" s="1" t="s">
        <v>434</v>
      </c>
      <c r="BE352" s="1" t="s">
        <v>3209</v>
      </c>
      <c r="BF352" s="1" t="s">
        <v>906</v>
      </c>
    </row>
    <row r="353" spans="1:58" x14ac:dyDescent="0.35">
      <c r="A353" s="1">
        <v>3013471</v>
      </c>
      <c r="B353" s="1" t="s">
        <v>58</v>
      </c>
      <c r="C353" s="1">
        <v>3208821</v>
      </c>
      <c r="D353" s="1">
        <v>339610175</v>
      </c>
      <c r="E353" s="1" t="s">
        <v>59</v>
      </c>
      <c r="F353" s="1" t="s">
        <v>60</v>
      </c>
      <c r="G353" s="1" t="s">
        <v>509</v>
      </c>
      <c r="H353" s="1" t="s">
        <v>3210</v>
      </c>
      <c r="I353" s="1">
        <v>772795408</v>
      </c>
      <c r="J353" s="1" t="s">
        <v>3211</v>
      </c>
      <c r="K353" s="1">
        <v>16</v>
      </c>
      <c r="L353" s="1" t="s">
        <v>64</v>
      </c>
      <c r="M353" s="1" t="s">
        <v>65</v>
      </c>
      <c r="N353" s="2">
        <v>44805</v>
      </c>
      <c r="O353" s="1" t="s">
        <v>180</v>
      </c>
      <c r="Q353" s="1" t="s">
        <v>67</v>
      </c>
      <c r="R353" s="2">
        <v>45718.664074074077</v>
      </c>
      <c r="S353" s="1" t="s">
        <v>2481</v>
      </c>
      <c r="T353" s="1" t="s">
        <v>100</v>
      </c>
      <c r="U353" s="1" t="s">
        <v>70</v>
      </c>
      <c r="V353" s="1" t="s">
        <v>3212</v>
      </c>
      <c r="Y353" s="1" t="s">
        <v>3213</v>
      </c>
      <c r="Z353" s="1" t="s">
        <v>894</v>
      </c>
      <c r="AA353" s="1" t="s">
        <v>3207</v>
      </c>
      <c r="AB353" s="1" t="s">
        <v>3207</v>
      </c>
      <c r="AE353" s="2">
        <v>45718.664085648146</v>
      </c>
      <c r="AF353" s="1" t="s">
        <v>77</v>
      </c>
      <c r="AH353" s="1" t="s">
        <v>125</v>
      </c>
      <c r="AI353" s="1" t="s">
        <v>79</v>
      </c>
      <c r="AJ353" s="1" t="s">
        <v>283</v>
      </c>
      <c r="AK353" s="1" t="s">
        <v>3214</v>
      </c>
      <c r="AL353" s="1" t="s">
        <v>2481</v>
      </c>
      <c r="AM353" s="2">
        <v>45718.664120370369</v>
      </c>
      <c r="AN353" s="1" t="s">
        <v>3214</v>
      </c>
      <c r="AP353" s="1">
        <v>5755762</v>
      </c>
      <c r="AQ353" s="1" t="s">
        <v>83</v>
      </c>
      <c r="AR353" s="2">
        <v>45719.56077546296</v>
      </c>
      <c r="AS353" s="1" t="s">
        <v>84</v>
      </c>
      <c r="AT353" s="2">
        <v>45720.333333333336</v>
      </c>
      <c r="AU353" s="1" t="s">
        <v>85</v>
      </c>
      <c r="AV353" s="1" t="s">
        <v>1446</v>
      </c>
      <c r="AW353" s="1" t="s">
        <v>1447</v>
      </c>
      <c r="AX353" s="1" t="s">
        <v>2836</v>
      </c>
      <c r="AZ353" s="2">
        <v>45719.56077546296</v>
      </c>
      <c r="BB353" s="1" t="s">
        <v>1878</v>
      </c>
      <c r="BC353" s="1" t="s">
        <v>1879</v>
      </c>
      <c r="BD353" s="1" t="s">
        <v>1880</v>
      </c>
      <c r="BE353" s="1" t="s">
        <v>3215</v>
      </c>
      <c r="BF353" s="1" t="s">
        <v>649</v>
      </c>
    </row>
    <row r="354" spans="1:58" x14ac:dyDescent="0.35">
      <c r="A354" s="1">
        <v>3013472</v>
      </c>
      <c r="B354" s="1" t="s">
        <v>58</v>
      </c>
      <c r="C354" s="1">
        <v>41667361</v>
      </c>
      <c r="D354" s="1">
        <v>338550293</v>
      </c>
      <c r="E354" s="1" t="s">
        <v>59</v>
      </c>
      <c r="F354" s="1" t="s">
        <v>60</v>
      </c>
      <c r="G354" s="1" t="s">
        <v>224</v>
      </c>
      <c r="H354" s="1" t="s">
        <v>3216</v>
      </c>
      <c r="I354" s="1">
        <v>778653373</v>
      </c>
      <c r="J354" s="1" t="s">
        <v>408</v>
      </c>
      <c r="K354" s="1">
        <v>13</v>
      </c>
      <c r="L354" s="1" t="s">
        <v>64</v>
      </c>
      <c r="M354" s="1" t="s">
        <v>65</v>
      </c>
      <c r="N354" s="2">
        <v>45636.677210648151</v>
      </c>
      <c r="O354" s="1" t="s">
        <v>66</v>
      </c>
      <c r="Q354" s="1" t="s">
        <v>67</v>
      </c>
      <c r="R354" s="2">
        <v>45718.664490740739</v>
      </c>
      <c r="S354" s="1" t="s">
        <v>2049</v>
      </c>
      <c r="T354" s="1" t="s">
        <v>100</v>
      </c>
      <c r="U354" s="1" t="s">
        <v>70</v>
      </c>
      <c r="V354" s="1" t="s">
        <v>3217</v>
      </c>
      <c r="Y354" s="1" t="s">
        <v>2998</v>
      </c>
      <c r="Z354" s="1" t="s">
        <v>2999</v>
      </c>
      <c r="AA354" s="1" t="s">
        <v>3000</v>
      </c>
      <c r="AB354" s="1" t="s">
        <v>124</v>
      </c>
      <c r="AE354" s="2">
        <v>45718.664502314816</v>
      </c>
      <c r="AF354" s="1" t="s">
        <v>77</v>
      </c>
      <c r="AH354" s="1" t="s">
        <v>78</v>
      </c>
      <c r="AI354" s="1" t="s">
        <v>79</v>
      </c>
      <c r="AJ354" s="1" t="s">
        <v>378</v>
      </c>
      <c r="AK354" s="1" t="s">
        <v>3218</v>
      </c>
      <c r="AL354" s="1" t="s">
        <v>2049</v>
      </c>
      <c r="AM354" s="2">
        <v>45718.664537037039</v>
      </c>
      <c r="AN354" s="1" t="s">
        <v>3218</v>
      </c>
      <c r="AP354" s="1">
        <v>5755764</v>
      </c>
      <c r="AQ354" s="1" t="s">
        <v>83</v>
      </c>
      <c r="AR354" s="2">
        <v>45719.490115740744</v>
      </c>
      <c r="AS354" s="1" t="s">
        <v>84</v>
      </c>
      <c r="AT354" s="2">
        <v>45720.333333333336</v>
      </c>
      <c r="AU354" s="1" t="s">
        <v>85</v>
      </c>
      <c r="AV354" s="1" t="s">
        <v>1702</v>
      </c>
      <c r="AW354" s="1" t="s">
        <v>1703</v>
      </c>
      <c r="AX354" s="1" t="s">
        <v>3219</v>
      </c>
      <c r="AZ354" s="2">
        <v>45719.490115740744</v>
      </c>
      <c r="BB354" s="1" t="s">
        <v>192</v>
      </c>
      <c r="BC354" s="1" t="s">
        <v>193</v>
      </c>
      <c r="BD354" s="1" t="s">
        <v>194</v>
      </c>
      <c r="BE354" s="1" t="s">
        <v>193</v>
      </c>
      <c r="BF354" s="1" t="s">
        <v>349</v>
      </c>
    </row>
    <row r="355" spans="1:58" x14ac:dyDescent="0.35">
      <c r="A355" s="1">
        <v>3013473</v>
      </c>
      <c r="B355" s="1" t="s">
        <v>58</v>
      </c>
      <c r="C355" s="1">
        <v>45343471</v>
      </c>
      <c r="D355" s="1">
        <v>338724478</v>
      </c>
      <c r="E355" s="1" t="s">
        <v>59</v>
      </c>
      <c r="F355" s="1" t="s">
        <v>60</v>
      </c>
      <c r="G355" s="1" t="s">
        <v>953</v>
      </c>
      <c r="H355" s="1" t="s">
        <v>382</v>
      </c>
      <c r="I355" s="1" t="s">
        <v>3220</v>
      </c>
      <c r="J355" s="1" t="s">
        <v>3221</v>
      </c>
      <c r="K355" s="1">
        <v>13</v>
      </c>
      <c r="L355" s="1" t="s">
        <v>64</v>
      </c>
      <c r="M355" s="1" t="s">
        <v>65</v>
      </c>
      <c r="N355" s="2">
        <v>45712.733842592592</v>
      </c>
      <c r="O355" s="1" t="s">
        <v>66</v>
      </c>
      <c r="Q355" s="1" t="s">
        <v>67</v>
      </c>
      <c r="R355" s="2">
        <v>45718.664548611108</v>
      </c>
      <c r="S355" s="1" t="s">
        <v>2461</v>
      </c>
      <c r="T355" s="1" t="s">
        <v>69</v>
      </c>
      <c r="U355" s="1" t="s">
        <v>723</v>
      </c>
      <c r="V355" s="1" t="s">
        <v>3222</v>
      </c>
      <c r="W355" s="1" t="s">
        <v>334</v>
      </c>
      <c r="X355" s="1" t="s">
        <v>335</v>
      </c>
      <c r="Y355" s="1" t="s">
        <v>2935</v>
      </c>
      <c r="Z355" s="1" t="s">
        <v>2321</v>
      </c>
      <c r="AA355" s="1" t="s">
        <v>3223</v>
      </c>
      <c r="AB355" s="1" t="s">
        <v>3224</v>
      </c>
      <c r="AE355" s="2">
        <v>45719.592256944445</v>
      </c>
      <c r="AF355" s="1" t="s">
        <v>77</v>
      </c>
      <c r="AH355" s="1" t="s">
        <v>78</v>
      </c>
      <c r="AI355" s="1" t="s">
        <v>79</v>
      </c>
      <c r="AJ355" s="1" t="s">
        <v>126</v>
      </c>
      <c r="AK355" s="1" t="s">
        <v>3225</v>
      </c>
      <c r="AL355" s="1" t="s">
        <v>525</v>
      </c>
      <c r="AM355" s="2">
        <v>45719.592395833337</v>
      </c>
      <c r="AN355" s="1" t="s">
        <v>3225</v>
      </c>
      <c r="AO355" s="1" t="s">
        <v>525</v>
      </c>
      <c r="AP355" s="1">
        <v>5758413</v>
      </c>
      <c r="AQ355" s="1" t="s">
        <v>83</v>
      </c>
      <c r="AR355" s="2">
        <v>45720.459756944445</v>
      </c>
      <c r="AS355" s="1" t="s">
        <v>84</v>
      </c>
      <c r="AT355" s="2">
        <v>45719.333333333336</v>
      </c>
      <c r="AU355" s="1" t="s">
        <v>85</v>
      </c>
      <c r="AV355" s="1" t="s">
        <v>342</v>
      </c>
      <c r="AW355" s="1" t="s">
        <v>343</v>
      </c>
      <c r="AX355" s="1" t="s">
        <v>344</v>
      </c>
      <c r="AZ355" s="2">
        <v>45720.459756944445</v>
      </c>
      <c r="BB355" s="1" t="s">
        <v>3226</v>
      </c>
      <c r="BC355" s="1" t="s">
        <v>3227</v>
      </c>
      <c r="BD355" s="1" t="s">
        <v>767</v>
      </c>
      <c r="BE355" s="1" t="s">
        <v>3228</v>
      </c>
      <c r="BF355" s="1" t="s">
        <v>3229</v>
      </c>
    </row>
    <row r="356" spans="1:58" x14ac:dyDescent="0.35">
      <c r="A356" s="1">
        <v>3013474</v>
      </c>
      <c r="B356" s="1" t="s">
        <v>58</v>
      </c>
      <c r="C356" s="1">
        <v>40243191</v>
      </c>
      <c r="D356" s="1">
        <v>338570411</v>
      </c>
      <c r="E356" s="1" t="s">
        <v>59</v>
      </c>
      <c r="F356" s="1" t="s">
        <v>60</v>
      </c>
      <c r="G356" s="1" t="s">
        <v>2234</v>
      </c>
      <c r="H356" s="1" t="s">
        <v>3230</v>
      </c>
      <c r="I356" s="1">
        <v>779877933</v>
      </c>
      <c r="J356" s="1" t="s">
        <v>3231</v>
      </c>
      <c r="K356" s="1">
        <v>13</v>
      </c>
      <c r="L356" s="1" t="s">
        <v>64</v>
      </c>
      <c r="M356" s="1" t="s">
        <v>65</v>
      </c>
      <c r="N356" s="2">
        <v>44944.719444444447</v>
      </c>
      <c r="O356" s="1" t="s">
        <v>66</v>
      </c>
      <c r="Q356" s="1" t="s">
        <v>67</v>
      </c>
      <c r="R356" s="2">
        <v>45718.665208333332</v>
      </c>
      <c r="S356" s="1" t="s">
        <v>1762</v>
      </c>
      <c r="T356" s="1" t="s">
        <v>69</v>
      </c>
      <c r="U356" s="1" t="s">
        <v>70</v>
      </c>
      <c r="V356" s="1" t="s">
        <v>3232</v>
      </c>
      <c r="Y356" s="1" t="s">
        <v>2860</v>
      </c>
      <c r="Z356" s="1" t="s">
        <v>165</v>
      </c>
      <c r="AA356" s="1" t="s">
        <v>2391</v>
      </c>
      <c r="AB356" s="1" t="s">
        <v>2391</v>
      </c>
      <c r="AC356" s="1" t="s">
        <v>3233</v>
      </c>
      <c r="AE356" s="2">
        <v>45718.930821759262</v>
      </c>
      <c r="AF356" s="1" t="s">
        <v>77</v>
      </c>
      <c r="AH356" s="1" t="s">
        <v>125</v>
      </c>
      <c r="AI356" s="1" t="s">
        <v>58</v>
      </c>
      <c r="AJ356" s="1" t="s">
        <v>126</v>
      </c>
      <c r="AK356" s="1" t="s">
        <v>2861</v>
      </c>
      <c r="AL356" s="1" t="s">
        <v>204</v>
      </c>
      <c r="AM356" s="2">
        <v>45718.930902777778</v>
      </c>
      <c r="AN356" s="1" t="s">
        <v>2861</v>
      </c>
      <c r="AO356" s="1" t="s">
        <v>204</v>
      </c>
      <c r="AP356" s="1">
        <v>5756195</v>
      </c>
      <c r="AQ356" s="1" t="s">
        <v>83</v>
      </c>
      <c r="AR356" s="2">
        <v>45719.371099537035</v>
      </c>
      <c r="AS356" s="1" t="s">
        <v>84</v>
      </c>
      <c r="AT356" s="2">
        <v>45718.5625</v>
      </c>
      <c r="AU356" s="1" t="s">
        <v>85</v>
      </c>
      <c r="AV356" s="1" t="s">
        <v>270</v>
      </c>
      <c r="AW356" s="1" t="s">
        <v>271</v>
      </c>
      <c r="AX356" s="1" t="s">
        <v>272</v>
      </c>
      <c r="AZ356" s="2">
        <v>45719.371099537035</v>
      </c>
      <c r="BB356" s="1" t="s">
        <v>689</v>
      </c>
      <c r="BC356" s="1" t="s">
        <v>690</v>
      </c>
      <c r="BD356" s="1" t="s">
        <v>691</v>
      </c>
      <c r="BE356" s="1" t="s">
        <v>2861</v>
      </c>
      <c r="BF356" s="1" t="s">
        <v>204</v>
      </c>
    </row>
    <row r="357" spans="1:58" x14ac:dyDescent="0.35">
      <c r="A357" s="1">
        <v>3013475</v>
      </c>
      <c r="B357" s="1" t="s">
        <v>223</v>
      </c>
      <c r="C357" s="1">
        <v>40549081</v>
      </c>
      <c r="D357" s="1">
        <v>339759420</v>
      </c>
      <c r="E357" s="1" t="s">
        <v>59</v>
      </c>
      <c r="F357" s="1" t="s">
        <v>60</v>
      </c>
      <c r="G357" s="1" t="s">
        <v>116</v>
      </c>
      <c r="H357" s="1" t="s">
        <v>382</v>
      </c>
      <c r="I357" s="1">
        <v>776433030</v>
      </c>
      <c r="J357" s="1" t="s">
        <v>3234</v>
      </c>
      <c r="K357" s="1">
        <v>14</v>
      </c>
      <c r="L357" s="1" t="s">
        <v>64</v>
      </c>
      <c r="M357" s="1" t="s">
        <v>65</v>
      </c>
      <c r="N357" s="2">
        <v>45002.708333333336</v>
      </c>
      <c r="O357" s="1" t="s">
        <v>98</v>
      </c>
      <c r="Q357" s="1" t="s">
        <v>67</v>
      </c>
      <c r="R357" s="2">
        <v>45718.665243055555</v>
      </c>
      <c r="S357" s="1" t="s">
        <v>3235</v>
      </c>
      <c r="T357" s="1" t="s">
        <v>69</v>
      </c>
      <c r="U357" s="1" t="s">
        <v>385</v>
      </c>
      <c r="V357" s="1" t="s">
        <v>3236</v>
      </c>
      <c r="W357" s="1" t="s">
        <v>298</v>
      </c>
      <c r="X357" s="1" t="s">
        <v>299</v>
      </c>
      <c r="Y357" s="1" t="s">
        <v>300</v>
      </c>
      <c r="Z357" s="1" t="s">
        <v>301</v>
      </c>
      <c r="AA357" s="1" t="s">
        <v>302</v>
      </c>
      <c r="AB357" s="1" t="s">
        <v>124</v>
      </c>
      <c r="AE357" s="2">
        <v>45718.665254629632</v>
      </c>
      <c r="AF357" s="1" t="s">
        <v>77</v>
      </c>
      <c r="AH357" s="1" t="s">
        <v>125</v>
      </c>
      <c r="AI357" s="1" t="s">
        <v>106</v>
      </c>
      <c r="AJ357" s="1" t="s">
        <v>107</v>
      </c>
      <c r="AK357" s="1" t="s">
        <v>3237</v>
      </c>
      <c r="AL357" s="1" t="s">
        <v>3235</v>
      </c>
      <c r="AM357" s="2">
        <v>45718.665289351855</v>
      </c>
      <c r="AN357" s="1" t="s">
        <v>3237</v>
      </c>
      <c r="AP357" s="1">
        <v>5755767</v>
      </c>
      <c r="AQ357" s="1" t="s">
        <v>83</v>
      </c>
      <c r="AR357" s="2">
        <v>45719.469305555554</v>
      </c>
      <c r="AS357" s="1" t="s">
        <v>84</v>
      </c>
      <c r="AT357" s="2">
        <v>45718.333333333336</v>
      </c>
      <c r="AU357" s="1" t="s">
        <v>573</v>
      </c>
      <c r="AV357" s="1" t="s">
        <v>233</v>
      </c>
      <c r="AW357" s="1" t="s">
        <v>234</v>
      </c>
      <c r="AX357" s="1" t="s">
        <v>1635</v>
      </c>
      <c r="AZ357" s="2">
        <v>45719.469305555554</v>
      </c>
      <c r="BB357" s="1" t="s">
        <v>561</v>
      </c>
      <c r="BC357" s="1" t="s">
        <v>562</v>
      </c>
      <c r="BD357" s="1" t="s">
        <v>113</v>
      </c>
      <c r="BE357" s="1" t="s">
        <v>3238</v>
      </c>
      <c r="BF357" s="1" t="s">
        <v>649</v>
      </c>
    </row>
    <row r="358" spans="1:58" x14ac:dyDescent="0.35">
      <c r="A358" s="1">
        <v>3013476</v>
      </c>
      <c r="B358" s="1" t="s">
        <v>58</v>
      </c>
      <c r="C358" s="1">
        <v>36607851</v>
      </c>
      <c r="D358" s="1">
        <v>338251081</v>
      </c>
      <c r="E358" s="1" t="s">
        <v>59</v>
      </c>
      <c r="F358" s="1" t="s">
        <v>60</v>
      </c>
      <c r="G358" s="1" t="s">
        <v>275</v>
      </c>
      <c r="H358" s="1" t="s">
        <v>770</v>
      </c>
      <c r="I358" s="1">
        <v>777648595</v>
      </c>
      <c r="J358" s="1" t="s">
        <v>3239</v>
      </c>
      <c r="K358" s="1">
        <v>12</v>
      </c>
      <c r="L358" s="1" t="s">
        <v>64</v>
      </c>
      <c r="M358" s="1" t="s">
        <v>65</v>
      </c>
      <c r="N358" s="2">
        <v>45037</v>
      </c>
      <c r="O358" s="1" t="s">
        <v>180</v>
      </c>
      <c r="Q358" s="1" t="s">
        <v>67</v>
      </c>
      <c r="R358" s="2">
        <v>45718.666087962964</v>
      </c>
      <c r="S358" s="1" t="s">
        <v>3240</v>
      </c>
      <c r="T358" s="1" t="s">
        <v>639</v>
      </c>
      <c r="U358" s="1" t="s">
        <v>70</v>
      </c>
      <c r="V358" s="1" t="s">
        <v>3241</v>
      </c>
      <c r="W358" s="1" t="s">
        <v>72</v>
      </c>
      <c r="X358" s="1" t="s">
        <v>73</v>
      </c>
      <c r="Y358" s="1" t="s">
        <v>3242</v>
      </c>
      <c r="Z358" s="1" t="s">
        <v>2851</v>
      </c>
      <c r="AA358" s="1" t="s">
        <v>3243</v>
      </c>
      <c r="AB358" s="1" t="s">
        <v>3243</v>
      </c>
      <c r="AC358" s="1" t="s">
        <v>3244</v>
      </c>
      <c r="AE358" s="2">
        <v>45718.667280092595</v>
      </c>
      <c r="AF358" s="1" t="s">
        <v>77</v>
      </c>
      <c r="AH358" s="1" t="s">
        <v>125</v>
      </c>
      <c r="AI358" s="1" t="s">
        <v>79</v>
      </c>
      <c r="AJ358" s="1" t="s">
        <v>378</v>
      </c>
      <c r="AK358" s="1" t="s">
        <v>3245</v>
      </c>
      <c r="AL358" s="1" t="s">
        <v>3240</v>
      </c>
      <c r="AM358" s="2">
        <v>45718.667337962965</v>
      </c>
      <c r="AO358" s="1" t="s">
        <v>3240</v>
      </c>
      <c r="AP358" s="1">
        <v>5755769</v>
      </c>
      <c r="AQ358" s="1" t="s">
        <v>83</v>
      </c>
      <c r="AR358" s="2">
        <v>45719.504004629627</v>
      </c>
      <c r="AS358" s="1" t="s">
        <v>84</v>
      </c>
      <c r="AT358" s="2">
        <v>45718.333333333336</v>
      </c>
      <c r="AU358" s="1" t="s">
        <v>573</v>
      </c>
      <c r="AV358" s="1" t="s">
        <v>2382</v>
      </c>
      <c r="AW358" s="1" t="s">
        <v>2383</v>
      </c>
      <c r="AX358" s="1" t="s">
        <v>3246</v>
      </c>
      <c r="AZ358" s="2">
        <v>45719.504004629627</v>
      </c>
      <c r="BB358" s="1" t="s">
        <v>2825</v>
      </c>
      <c r="BC358" s="1" t="s">
        <v>153</v>
      </c>
      <c r="BD358" s="1" t="s">
        <v>2826</v>
      </c>
      <c r="BE358" s="1" t="s">
        <v>3247</v>
      </c>
      <c r="BF358" s="1" t="s">
        <v>3123</v>
      </c>
    </row>
    <row r="359" spans="1:58" x14ac:dyDescent="0.35">
      <c r="A359" s="1">
        <v>3013477</v>
      </c>
      <c r="B359" s="1" t="s">
        <v>327</v>
      </c>
      <c r="C359" s="1">
        <v>31311311</v>
      </c>
      <c r="D359" s="1">
        <v>339575021</v>
      </c>
      <c r="E359" s="1" t="s">
        <v>59</v>
      </c>
      <c r="F359" s="1" t="s">
        <v>60</v>
      </c>
      <c r="G359" s="1" t="s">
        <v>3248</v>
      </c>
      <c r="H359" s="1" t="s">
        <v>3249</v>
      </c>
      <c r="I359" s="1">
        <v>771105396</v>
      </c>
      <c r="J359" s="1" t="s">
        <v>3250</v>
      </c>
      <c r="K359" s="1">
        <v>14</v>
      </c>
      <c r="L359" s="1" t="s">
        <v>64</v>
      </c>
      <c r="M359" s="1" t="s">
        <v>65</v>
      </c>
      <c r="N359" s="2">
        <v>43435</v>
      </c>
      <c r="O359" s="1" t="s">
        <v>2002</v>
      </c>
      <c r="Q359" s="1" t="s">
        <v>67</v>
      </c>
      <c r="R359" s="2">
        <v>45718.668043981481</v>
      </c>
      <c r="S359" s="1" t="s">
        <v>2271</v>
      </c>
      <c r="T359" s="1" t="s">
        <v>100</v>
      </c>
      <c r="U359" s="1" t="s">
        <v>70</v>
      </c>
      <c r="V359" s="1" t="s">
        <v>3251</v>
      </c>
      <c r="W359" s="1" t="s">
        <v>263</v>
      </c>
      <c r="X359" s="1" t="s">
        <v>840</v>
      </c>
      <c r="Y359" s="1" t="s">
        <v>3252</v>
      </c>
      <c r="Z359" s="1" t="s">
        <v>841</v>
      </c>
      <c r="AA359" s="1" t="s">
        <v>1984</v>
      </c>
      <c r="AB359" s="1" t="s">
        <v>124</v>
      </c>
      <c r="AE359" s="2">
        <v>45719.630358796298</v>
      </c>
      <c r="AF359" s="1" t="s">
        <v>1035</v>
      </c>
      <c r="AH359" s="1" t="s">
        <v>125</v>
      </c>
      <c r="AI359" s="1" t="s">
        <v>339</v>
      </c>
      <c r="AJ359" s="1" t="s">
        <v>361</v>
      </c>
      <c r="AK359" s="1" t="s">
        <v>3253</v>
      </c>
      <c r="AL359" s="1" t="s">
        <v>914</v>
      </c>
      <c r="AM359" s="2">
        <v>45719.630474537036</v>
      </c>
      <c r="AN359" s="1" t="s">
        <v>3253</v>
      </c>
      <c r="AO359" s="1" t="s">
        <v>914</v>
      </c>
      <c r="AP359" s="1">
        <v>5758754</v>
      </c>
      <c r="AQ359" s="1" t="s">
        <v>83</v>
      </c>
      <c r="AR359" s="2">
        <v>45720.573055555556</v>
      </c>
      <c r="AS359" s="1" t="s">
        <v>84</v>
      </c>
      <c r="AT359" s="2">
        <v>45719.5625</v>
      </c>
      <c r="AU359" s="1" t="s">
        <v>85</v>
      </c>
      <c r="AV359" s="1" t="s">
        <v>3254</v>
      </c>
      <c r="AW359" s="1" t="s">
        <v>3255</v>
      </c>
      <c r="AX359" s="1" t="s">
        <v>3256</v>
      </c>
      <c r="AZ359" s="2">
        <v>45720.573055555556</v>
      </c>
      <c r="BB359" s="1" t="s">
        <v>3257</v>
      </c>
      <c r="BC359" s="1" t="s">
        <v>3258</v>
      </c>
      <c r="BD359" s="1" t="s">
        <v>1051</v>
      </c>
      <c r="BE359" s="1" t="s">
        <v>3259</v>
      </c>
      <c r="BF359" s="1" t="s">
        <v>914</v>
      </c>
    </row>
    <row r="360" spans="1:58" x14ac:dyDescent="0.35">
      <c r="A360" s="1">
        <v>3013479</v>
      </c>
      <c r="B360" s="1" t="s">
        <v>223</v>
      </c>
      <c r="C360" s="1">
        <v>39826381</v>
      </c>
      <c r="D360" s="1">
        <v>339758114</v>
      </c>
      <c r="E360" s="1" t="s">
        <v>59</v>
      </c>
      <c r="F360" s="1" t="s">
        <v>60</v>
      </c>
      <c r="G360" s="1" t="s">
        <v>1113</v>
      </c>
      <c r="H360" s="1" t="s">
        <v>3260</v>
      </c>
      <c r="I360" s="1">
        <v>787971255</v>
      </c>
      <c r="J360" s="1" t="s">
        <v>3261</v>
      </c>
      <c r="K360" s="1">
        <v>14</v>
      </c>
      <c r="L360" s="1" t="s">
        <v>64</v>
      </c>
      <c r="M360" s="1" t="s">
        <v>65</v>
      </c>
      <c r="N360" s="2">
        <v>44860.489583333336</v>
      </c>
      <c r="O360" s="1" t="s">
        <v>98</v>
      </c>
      <c r="Q360" s="1" t="s">
        <v>67</v>
      </c>
      <c r="R360" s="2">
        <v>45718.67083333333</v>
      </c>
      <c r="S360" s="1" t="s">
        <v>617</v>
      </c>
      <c r="T360" s="1" t="s">
        <v>100</v>
      </c>
      <c r="U360" s="1" t="s">
        <v>101</v>
      </c>
      <c r="V360" s="1" t="s">
        <v>3262</v>
      </c>
      <c r="W360" s="1" t="s">
        <v>298</v>
      </c>
      <c r="X360" s="1" t="s">
        <v>299</v>
      </c>
      <c r="Y360" s="1" t="s">
        <v>3263</v>
      </c>
      <c r="Z360" s="1" t="s">
        <v>301</v>
      </c>
      <c r="AA360" s="1" t="s">
        <v>463</v>
      </c>
      <c r="AB360" s="1" t="s">
        <v>124</v>
      </c>
      <c r="AE360" s="2">
        <v>45719.570462962962</v>
      </c>
      <c r="AF360" s="1" t="s">
        <v>77</v>
      </c>
      <c r="AH360" s="1" t="s">
        <v>125</v>
      </c>
      <c r="AI360" s="1" t="s">
        <v>106</v>
      </c>
      <c r="AJ360" s="1" t="s">
        <v>303</v>
      </c>
      <c r="AK360" s="1" t="s">
        <v>3264</v>
      </c>
      <c r="AL360" s="1" t="s">
        <v>313</v>
      </c>
      <c r="AM360" s="2">
        <v>45719.570659722223</v>
      </c>
      <c r="AN360" s="1" t="s">
        <v>3264</v>
      </c>
      <c r="AO360" s="1" t="s">
        <v>313</v>
      </c>
      <c r="AP360" s="1">
        <v>5758206</v>
      </c>
      <c r="AQ360" s="1" t="s">
        <v>83</v>
      </c>
      <c r="AR360" s="2">
        <v>45720.656134259261</v>
      </c>
      <c r="AS360" s="1" t="s">
        <v>84</v>
      </c>
      <c r="AT360" s="2">
        <v>45719.333333333336</v>
      </c>
      <c r="AU360" s="1" t="s">
        <v>85</v>
      </c>
      <c r="AV360" s="1" t="s">
        <v>306</v>
      </c>
      <c r="AW360" s="1" t="s">
        <v>307</v>
      </c>
      <c r="AX360" s="1" t="s">
        <v>308</v>
      </c>
      <c r="AZ360" s="2">
        <v>45720.656134259261</v>
      </c>
      <c r="BB360" s="1" t="s">
        <v>703</v>
      </c>
      <c r="BC360" s="1" t="s">
        <v>677</v>
      </c>
      <c r="BD360" s="1" t="s">
        <v>704</v>
      </c>
      <c r="BE360" s="1" t="s">
        <v>3265</v>
      </c>
      <c r="BF360" s="1" t="s">
        <v>313</v>
      </c>
    </row>
    <row r="361" spans="1:58" x14ac:dyDescent="0.35">
      <c r="A361" s="1">
        <v>3013480</v>
      </c>
      <c r="B361" s="1" t="s">
        <v>58</v>
      </c>
      <c r="C361" s="1">
        <v>45322661</v>
      </c>
      <c r="D361" s="1">
        <v>339019628</v>
      </c>
      <c r="E361" s="1" t="s">
        <v>59</v>
      </c>
      <c r="F361" s="1" t="s">
        <v>60</v>
      </c>
      <c r="G361" s="1" t="s">
        <v>805</v>
      </c>
      <c r="H361" s="1" t="s">
        <v>3266</v>
      </c>
      <c r="I361" s="1">
        <v>779348738</v>
      </c>
      <c r="J361" s="1" t="s">
        <v>3267</v>
      </c>
      <c r="K361" s="1">
        <v>14</v>
      </c>
      <c r="L361" s="1" t="s">
        <v>64</v>
      </c>
      <c r="M361" s="1" t="s">
        <v>65</v>
      </c>
      <c r="N361" s="2">
        <v>45709.783842592595</v>
      </c>
      <c r="O361" s="1" t="s">
        <v>353</v>
      </c>
      <c r="Q361" s="1" t="s">
        <v>67</v>
      </c>
      <c r="R361" s="2">
        <v>45718.671574074076</v>
      </c>
      <c r="S361" s="1" t="s">
        <v>1548</v>
      </c>
      <c r="T361" s="1" t="s">
        <v>69</v>
      </c>
      <c r="U361" s="1" t="s">
        <v>723</v>
      </c>
      <c r="V361" s="1" t="s">
        <v>3268</v>
      </c>
      <c r="W361" s="1" t="s">
        <v>263</v>
      </c>
      <c r="X361" s="1" t="s">
        <v>263</v>
      </c>
      <c r="Y361" s="1" t="s">
        <v>3269</v>
      </c>
      <c r="Z361" s="1" t="s">
        <v>964</v>
      </c>
      <c r="AA361" s="1" t="s">
        <v>3270</v>
      </c>
      <c r="AB361" s="1" t="s">
        <v>124</v>
      </c>
      <c r="AE361" s="2">
        <v>45718.671585648146</v>
      </c>
      <c r="AF361" s="1" t="s">
        <v>77</v>
      </c>
      <c r="AH361" s="1" t="s">
        <v>125</v>
      </c>
      <c r="AI361" s="1" t="s">
        <v>79</v>
      </c>
      <c r="AJ361" s="1" t="s">
        <v>283</v>
      </c>
      <c r="AK361" s="1" t="s">
        <v>3268</v>
      </c>
      <c r="AL361" s="1" t="s">
        <v>1548</v>
      </c>
      <c r="AM361" s="2">
        <v>45718.6716087963</v>
      </c>
      <c r="AN361" s="1" t="s">
        <v>3268</v>
      </c>
      <c r="AP361" s="1">
        <v>5755773</v>
      </c>
      <c r="AQ361" s="1" t="s">
        <v>83</v>
      </c>
      <c r="AR361" s="2">
        <v>45719.642962962964</v>
      </c>
      <c r="AS361" s="1" t="s">
        <v>84</v>
      </c>
      <c r="AT361" s="2">
        <v>45720.402777777781</v>
      </c>
      <c r="AU361" s="1" t="s">
        <v>85</v>
      </c>
      <c r="AV361" s="1" t="s">
        <v>108</v>
      </c>
      <c r="AW361" s="1" t="s">
        <v>109</v>
      </c>
      <c r="AX361" s="1" t="s">
        <v>857</v>
      </c>
      <c r="AZ361" s="2">
        <v>45719.642962962964</v>
      </c>
      <c r="BB361" s="1" t="s">
        <v>192</v>
      </c>
      <c r="BC361" s="1" t="s">
        <v>193</v>
      </c>
      <c r="BD361" s="1" t="s">
        <v>194</v>
      </c>
      <c r="BE361" s="1" t="s">
        <v>3271</v>
      </c>
      <c r="BF361" s="1" t="s">
        <v>274</v>
      </c>
    </row>
    <row r="362" spans="1:58" x14ac:dyDescent="0.35">
      <c r="A362" s="1">
        <v>3013481</v>
      </c>
      <c r="B362" s="1" t="s">
        <v>58</v>
      </c>
      <c r="C362" s="1">
        <v>37888991</v>
      </c>
      <c r="D362" s="1">
        <v>339761955</v>
      </c>
      <c r="E362" s="1" t="s">
        <v>59</v>
      </c>
      <c r="F362" s="1" t="s">
        <v>60</v>
      </c>
      <c r="G362" s="1" t="s">
        <v>1113</v>
      </c>
      <c r="H362" s="1" t="s">
        <v>681</v>
      </c>
      <c r="I362" s="1">
        <v>788278385</v>
      </c>
      <c r="J362" s="1" t="s">
        <v>3272</v>
      </c>
      <c r="K362" s="1">
        <v>14</v>
      </c>
      <c r="L362" s="1" t="s">
        <v>64</v>
      </c>
      <c r="M362" s="1" t="s">
        <v>65</v>
      </c>
      <c r="N362" s="2">
        <v>45481.458344907405</v>
      </c>
      <c r="O362" s="1" t="s">
        <v>66</v>
      </c>
      <c r="Q362" s="1" t="s">
        <v>67</v>
      </c>
      <c r="R362" s="2">
        <v>45718.671805555554</v>
      </c>
      <c r="S362" s="1" t="s">
        <v>3273</v>
      </c>
      <c r="T362" s="1" t="s">
        <v>69</v>
      </c>
      <c r="U362" s="1" t="s">
        <v>70</v>
      </c>
      <c r="V362" s="1" t="s">
        <v>3274</v>
      </c>
      <c r="W362" s="1" t="s">
        <v>298</v>
      </c>
      <c r="X362" s="1" t="s">
        <v>670</v>
      </c>
      <c r="Y362" s="1" t="s">
        <v>1903</v>
      </c>
      <c r="Z362" s="1" t="s">
        <v>672</v>
      </c>
      <c r="AA362" s="1" t="s">
        <v>2580</v>
      </c>
      <c r="AB362" s="1" t="s">
        <v>124</v>
      </c>
      <c r="AE362" s="2">
        <v>45718.671817129631</v>
      </c>
      <c r="AF362" s="1" t="s">
        <v>77</v>
      </c>
      <c r="AH362" s="1" t="s">
        <v>125</v>
      </c>
      <c r="AI362" s="1" t="s">
        <v>79</v>
      </c>
      <c r="AJ362" s="1" t="s">
        <v>378</v>
      </c>
      <c r="AK362" s="1" t="s">
        <v>3275</v>
      </c>
      <c r="AL362" s="1" t="s">
        <v>3273</v>
      </c>
      <c r="AM362" s="2">
        <v>45718.671851851854</v>
      </c>
      <c r="AN362" s="1" t="s">
        <v>3275</v>
      </c>
      <c r="AP362" s="1">
        <v>5755774</v>
      </c>
      <c r="AQ362" s="1" t="s">
        <v>83</v>
      </c>
      <c r="AR362" s="2">
        <v>45720.695023148146</v>
      </c>
      <c r="AS362" s="1" t="s">
        <v>84</v>
      </c>
      <c r="AT362" s="2">
        <v>45720.333333333336</v>
      </c>
      <c r="AU362" s="1" t="s">
        <v>85</v>
      </c>
      <c r="AV362" s="1" t="s">
        <v>233</v>
      </c>
      <c r="AW362" s="1" t="s">
        <v>234</v>
      </c>
      <c r="AX362" s="1" t="s">
        <v>675</v>
      </c>
      <c r="AZ362" s="2">
        <v>45720.695023148146</v>
      </c>
      <c r="BB362" s="1" t="s">
        <v>765</v>
      </c>
      <c r="BC362" s="1" t="s">
        <v>766</v>
      </c>
      <c r="BD362" s="1" t="s">
        <v>767</v>
      </c>
      <c r="BE362" s="1" t="s">
        <v>1120</v>
      </c>
      <c r="BF362" s="1" t="s">
        <v>431</v>
      </c>
    </row>
    <row r="363" spans="1:58" x14ac:dyDescent="0.35">
      <c r="A363" s="1">
        <v>3013482</v>
      </c>
      <c r="B363" s="1" t="s">
        <v>58</v>
      </c>
      <c r="C363" s="1">
        <v>41648921</v>
      </c>
      <c r="D363" s="1">
        <v>339784009</v>
      </c>
      <c r="E363" s="1" t="s">
        <v>59</v>
      </c>
      <c r="F363" s="1" t="s">
        <v>60</v>
      </c>
      <c r="G363" s="1" t="s">
        <v>3276</v>
      </c>
      <c r="H363" s="1" t="s">
        <v>3276</v>
      </c>
      <c r="I363" s="1">
        <v>775634571</v>
      </c>
      <c r="J363" s="1" t="s">
        <v>3277</v>
      </c>
      <c r="K363" s="1">
        <v>20</v>
      </c>
      <c r="L363" s="1" t="s">
        <v>294</v>
      </c>
      <c r="M363" s="1" t="s">
        <v>295</v>
      </c>
      <c r="N363" s="2">
        <v>45250.646956018521</v>
      </c>
      <c r="O363" s="1" t="s">
        <v>520</v>
      </c>
      <c r="Q363" s="1" t="s">
        <v>67</v>
      </c>
      <c r="R363" s="2">
        <v>45718.672731481478</v>
      </c>
      <c r="S363" s="1" t="s">
        <v>3278</v>
      </c>
      <c r="T363" s="1" t="s">
        <v>412</v>
      </c>
      <c r="U363" s="1" t="s">
        <v>70</v>
      </c>
      <c r="V363" s="1" t="s">
        <v>3279</v>
      </c>
      <c r="W363" s="1" t="s">
        <v>298</v>
      </c>
      <c r="X363" s="1" t="s">
        <v>427</v>
      </c>
      <c r="Y363" s="1" t="s">
        <v>428</v>
      </c>
      <c r="Z363" s="1" t="s">
        <v>1525</v>
      </c>
      <c r="AA363" s="1" t="s">
        <v>1526</v>
      </c>
      <c r="AB363" s="1" t="s">
        <v>124</v>
      </c>
      <c r="AE363" s="2">
        <v>45719.636643518519</v>
      </c>
      <c r="AF363" s="1" t="s">
        <v>417</v>
      </c>
      <c r="AG363" s="1">
        <v>48</v>
      </c>
      <c r="AH363" s="1" t="s">
        <v>125</v>
      </c>
      <c r="AI363" s="1" t="s">
        <v>58</v>
      </c>
      <c r="AJ363" s="1" t="s">
        <v>126</v>
      </c>
      <c r="AK363" s="1" t="s">
        <v>1626</v>
      </c>
      <c r="AL363" s="1" t="s">
        <v>188</v>
      </c>
      <c r="AM363" s="2">
        <v>45719.636736111112</v>
      </c>
      <c r="AN363" s="1" t="s">
        <v>1626</v>
      </c>
      <c r="AO363" s="1" t="s">
        <v>188</v>
      </c>
      <c r="AP363" s="1">
        <v>5758794</v>
      </c>
      <c r="AQ363" s="1" t="s">
        <v>83</v>
      </c>
      <c r="AR363" s="2">
        <v>45720.469293981485</v>
      </c>
      <c r="AS363" s="1" t="s">
        <v>84</v>
      </c>
      <c r="AT363" s="2">
        <v>45719.333333333336</v>
      </c>
      <c r="AU363" s="1" t="s">
        <v>85</v>
      </c>
      <c r="AV363" s="1" t="s">
        <v>844</v>
      </c>
      <c r="AW363" s="1" t="s">
        <v>844</v>
      </c>
      <c r="AX363" s="1" t="s">
        <v>845</v>
      </c>
      <c r="AY363" s="2">
        <v>45721.636643518519</v>
      </c>
      <c r="AZ363" s="2">
        <v>45720.469293981485</v>
      </c>
      <c r="BA363" s="1" t="s">
        <v>419</v>
      </c>
      <c r="BB363" s="1" t="s">
        <v>551</v>
      </c>
      <c r="BC363" s="1" t="s">
        <v>552</v>
      </c>
      <c r="BD363" s="1" t="s">
        <v>553</v>
      </c>
      <c r="BE363" s="1" t="s">
        <v>3280</v>
      </c>
      <c r="BF363" s="1" t="s">
        <v>269</v>
      </c>
    </row>
    <row r="364" spans="1:58" x14ac:dyDescent="0.35">
      <c r="A364" s="1">
        <v>3013483</v>
      </c>
      <c r="B364" s="1" t="s">
        <v>58</v>
      </c>
      <c r="C364" s="1">
        <v>36259621</v>
      </c>
      <c r="D364" s="1">
        <v>338322584</v>
      </c>
      <c r="E364" s="1" t="s">
        <v>59</v>
      </c>
      <c r="F364" s="1" t="s">
        <v>60</v>
      </c>
      <c r="G364" s="1" t="s">
        <v>876</v>
      </c>
      <c r="H364" s="1" t="s">
        <v>3281</v>
      </c>
      <c r="I364" s="1">
        <v>782914918</v>
      </c>
      <c r="J364" s="1" t="s">
        <v>3282</v>
      </c>
      <c r="K364" s="1">
        <v>13</v>
      </c>
      <c r="L364" s="1" t="s">
        <v>64</v>
      </c>
      <c r="M364" s="1" t="s">
        <v>65</v>
      </c>
      <c r="N364" s="2">
        <v>44805</v>
      </c>
      <c r="O364" s="1" t="s">
        <v>353</v>
      </c>
      <c r="Q364" s="1" t="s">
        <v>67</v>
      </c>
      <c r="R364" s="2">
        <v>45718.67328703704</v>
      </c>
      <c r="S364" s="1" t="s">
        <v>3154</v>
      </c>
      <c r="T364" s="1" t="s">
        <v>783</v>
      </c>
      <c r="U364" s="1" t="s">
        <v>1208</v>
      </c>
      <c r="V364" s="1" t="s">
        <v>3283</v>
      </c>
      <c r="W364" s="1" t="s">
        <v>214</v>
      </c>
      <c r="X364" s="1" t="s">
        <v>319</v>
      </c>
      <c r="Y364" s="1" t="s">
        <v>2902</v>
      </c>
      <c r="Z364" s="1" t="s">
        <v>321</v>
      </c>
      <c r="AA364" s="1" t="s">
        <v>322</v>
      </c>
      <c r="AB364" s="1" t="s">
        <v>322</v>
      </c>
      <c r="AC364" s="1" t="s">
        <v>3284</v>
      </c>
      <c r="AE364" s="2">
        <v>45718.673587962963</v>
      </c>
      <c r="AF364" s="1" t="s">
        <v>77</v>
      </c>
      <c r="AH364" s="1" t="s">
        <v>125</v>
      </c>
      <c r="AI364" s="1" t="s">
        <v>79</v>
      </c>
      <c r="AJ364" s="1" t="s">
        <v>454</v>
      </c>
      <c r="AL364" s="1" t="s">
        <v>3154</v>
      </c>
      <c r="AM364" s="2">
        <v>45718.673703703702</v>
      </c>
      <c r="AO364" s="1" t="s">
        <v>3154</v>
      </c>
      <c r="AP364" s="1">
        <v>5755777</v>
      </c>
      <c r="AQ364" s="1" t="s">
        <v>83</v>
      </c>
      <c r="AR364" s="2">
        <v>45719.611203703702</v>
      </c>
      <c r="AS364" s="1" t="s">
        <v>84</v>
      </c>
      <c r="AT364" s="2">
        <v>45718.333333333336</v>
      </c>
      <c r="AU364" s="1" t="s">
        <v>573</v>
      </c>
      <c r="AV364" s="1" t="s">
        <v>2194</v>
      </c>
      <c r="AW364" s="1" t="s">
        <v>2195</v>
      </c>
      <c r="AX364" s="1" t="s">
        <v>3285</v>
      </c>
      <c r="AZ364" s="2">
        <v>45719.611203703702</v>
      </c>
      <c r="BB364" s="1" t="s">
        <v>111</v>
      </c>
      <c r="BC364" s="1" t="s">
        <v>112</v>
      </c>
      <c r="BD364" s="1" t="s">
        <v>113</v>
      </c>
      <c r="BE364" s="1" t="s">
        <v>2170</v>
      </c>
      <c r="BF364" s="1" t="s">
        <v>325</v>
      </c>
    </row>
    <row r="365" spans="1:58" x14ac:dyDescent="0.35">
      <c r="A365" s="1">
        <v>3013484</v>
      </c>
      <c r="B365" s="1" t="s">
        <v>58</v>
      </c>
      <c r="C365" s="1">
        <v>31051571</v>
      </c>
      <c r="D365" s="1">
        <v>338603574</v>
      </c>
      <c r="E365" s="1" t="s">
        <v>59</v>
      </c>
      <c r="F365" s="1" t="s">
        <v>60</v>
      </c>
      <c r="G365" s="1" t="s">
        <v>509</v>
      </c>
      <c r="H365" s="1" t="s">
        <v>3286</v>
      </c>
      <c r="I365" s="1">
        <v>775047919</v>
      </c>
      <c r="J365" s="1" t="s">
        <v>848</v>
      </c>
      <c r="K365" s="1">
        <v>14</v>
      </c>
      <c r="L365" s="1" t="s">
        <v>64</v>
      </c>
      <c r="M365" s="1" t="s">
        <v>65</v>
      </c>
      <c r="N365" s="2">
        <v>44805</v>
      </c>
      <c r="O365" s="1" t="s">
        <v>353</v>
      </c>
      <c r="Q365" s="1" t="s">
        <v>67</v>
      </c>
      <c r="R365" s="2">
        <v>45718.673298611109</v>
      </c>
      <c r="S365" s="1" t="s">
        <v>3287</v>
      </c>
      <c r="T365" s="1" t="s">
        <v>69</v>
      </c>
      <c r="U365" s="1" t="s">
        <v>70</v>
      </c>
      <c r="V365" s="1" t="s">
        <v>3288</v>
      </c>
      <c r="W365" s="1" t="s">
        <v>214</v>
      </c>
      <c r="X365" s="1" t="s">
        <v>319</v>
      </c>
      <c r="Y365" s="1" t="s">
        <v>3289</v>
      </c>
      <c r="Z365" s="1" t="s">
        <v>477</v>
      </c>
      <c r="AA365" s="1" t="s">
        <v>500</v>
      </c>
      <c r="AB365" s="1" t="s">
        <v>124</v>
      </c>
      <c r="AC365" s="1" t="s">
        <v>3290</v>
      </c>
      <c r="AE365" s="2">
        <v>45718.673437500001</v>
      </c>
      <c r="AF365" s="1" t="s">
        <v>77</v>
      </c>
      <c r="AH365" s="1" t="s">
        <v>125</v>
      </c>
      <c r="AI365" s="1" t="s">
        <v>79</v>
      </c>
      <c r="AJ365" s="1" t="s">
        <v>378</v>
      </c>
      <c r="AL365" s="1" t="s">
        <v>3287</v>
      </c>
      <c r="AM365" s="2">
        <v>45718.673495370371</v>
      </c>
      <c r="AO365" s="1" t="s">
        <v>3287</v>
      </c>
      <c r="AP365" s="1">
        <v>5755776</v>
      </c>
      <c r="AQ365" s="1" t="s">
        <v>83</v>
      </c>
      <c r="AR365" s="2">
        <v>45719.569108796299</v>
      </c>
      <c r="AS365" s="1" t="s">
        <v>84</v>
      </c>
      <c r="AT365" s="2">
        <v>45718.5625</v>
      </c>
      <c r="AU365" s="1" t="s">
        <v>573</v>
      </c>
      <c r="AV365" s="1" t="s">
        <v>2194</v>
      </c>
      <c r="AW365" s="1" t="s">
        <v>2195</v>
      </c>
      <c r="AX365" s="1" t="s">
        <v>3285</v>
      </c>
      <c r="AZ365" s="2">
        <v>45719.569108796299</v>
      </c>
      <c r="BB365" s="1" t="s">
        <v>1003</v>
      </c>
      <c r="BC365" s="1" t="s">
        <v>595</v>
      </c>
      <c r="BD365" s="1" t="s">
        <v>1004</v>
      </c>
      <c r="BE365" s="1" t="s">
        <v>3291</v>
      </c>
      <c r="BF365" s="1" t="s">
        <v>325</v>
      </c>
    </row>
    <row r="366" spans="1:58" x14ac:dyDescent="0.35">
      <c r="A366" s="1">
        <v>3013485</v>
      </c>
      <c r="B366" s="1" t="s">
        <v>2121</v>
      </c>
      <c r="C366" s="1">
        <v>45278571</v>
      </c>
      <c r="D366" s="1">
        <v>339149319</v>
      </c>
      <c r="E366" s="1" t="s">
        <v>59</v>
      </c>
      <c r="F366" s="1" t="s">
        <v>2121</v>
      </c>
      <c r="G366" s="1" t="s">
        <v>116</v>
      </c>
      <c r="H366" s="1" t="s">
        <v>1186</v>
      </c>
      <c r="I366" s="1">
        <v>7.6336020100782998E+19</v>
      </c>
      <c r="J366" s="1" t="s">
        <v>330</v>
      </c>
      <c r="K366" s="1">
        <v>13</v>
      </c>
      <c r="L366" s="1" t="s">
        <v>64</v>
      </c>
      <c r="M366" s="1" t="s">
        <v>65</v>
      </c>
      <c r="N366" s="2">
        <v>45703.791666666664</v>
      </c>
      <c r="O366" s="1" t="s">
        <v>2123</v>
      </c>
      <c r="Q366" s="1" t="s">
        <v>67</v>
      </c>
      <c r="R366" s="2">
        <v>45718.673981481479</v>
      </c>
      <c r="S366" s="1" t="s">
        <v>1188</v>
      </c>
      <c r="T366" s="1" t="s">
        <v>1021</v>
      </c>
      <c r="U366" s="1" t="s">
        <v>1313</v>
      </c>
      <c r="V366" s="1" t="s">
        <v>3292</v>
      </c>
      <c r="W366" s="1" t="s">
        <v>2126</v>
      </c>
      <c r="X366" s="1" t="s">
        <v>215</v>
      </c>
      <c r="Y366" s="1" t="s">
        <v>2127</v>
      </c>
      <c r="Z366" s="1" t="s">
        <v>3293</v>
      </c>
      <c r="AA366" s="1">
        <v>7003</v>
      </c>
      <c r="AB366" s="1" t="s">
        <v>124</v>
      </c>
      <c r="AE366" s="2">
        <v>45718.673993055556</v>
      </c>
      <c r="AF366" s="1" t="s">
        <v>2129</v>
      </c>
      <c r="AG366" s="1">
        <v>24</v>
      </c>
      <c r="AH366" s="1" t="s">
        <v>125</v>
      </c>
      <c r="AI366" s="1" t="s">
        <v>79</v>
      </c>
      <c r="AJ366" s="1" t="s">
        <v>283</v>
      </c>
      <c r="AK366" s="1" t="s">
        <v>1423</v>
      </c>
      <c r="AL366" s="1" t="s">
        <v>1188</v>
      </c>
      <c r="AM366" s="2">
        <v>45718.674027777779</v>
      </c>
      <c r="AN366" s="1" t="s">
        <v>1423</v>
      </c>
      <c r="AP366" s="1">
        <v>5755778</v>
      </c>
      <c r="AQ366" s="1" t="s">
        <v>83</v>
      </c>
      <c r="AR366" s="2">
        <v>45719.444560185184</v>
      </c>
      <c r="AS366" s="1" t="s">
        <v>84</v>
      </c>
      <c r="AT366" s="2">
        <v>45720.333333333336</v>
      </c>
      <c r="AU366" s="1" t="s">
        <v>85</v>
      </c>
      <c r="AV366" s="1" t="s">
        <v>1957</v>
      </c>
      <c r="AW366" s="1" t="s">
        <v>1958</v>
      </c>
      <c r="AX366" s="1" t="s">
        <v>3294</v>
      </c>
      <c r="AY366" s="2">
        <v>45719.673993055556</v>
      </c>
      <c r="AZ366" s="2">
        <v>45719.444560185184</v>
      </c>
      <c r="BA366" s="1" t="s">
        <v>419</v>
      </c>
      <c r="BB366" s="1" t="s">
        <v>1129</v>
      </c>
      <c r="BC366" s="1" t="s">
        <v>1130</v>
      </c>
      <c r="BD366" s="1" t="s">
        <v>815</v>
      </c>
      <c r="BE366" s="1" t="s">
        <v>3295</v>
      </c>
      <c r="BF366" s="1" t="s">
        <v>525</v>
      </c>
    </row>
    <row r="367" spans="1:58" x14ac:dyDescent="0.35">
      <c r="A367" s="1">
        <v>3013486</v>
      </c>
      <c r="B367" s="1" t="s">
        <v>58</v>
      </c>
      <c r="C367" s="1">
        <v>39891311</v>
      </c>
      <c r="D367" s="1">
        <v>338373288</v>
      </c>
      <c r="E367" s="1" t="s">
        <v>59</v>
      </c>
      <c r="F367" s="1" t="s">
        <v>60</v>
      </c>
      <c r="G367" s="1" t="s">
        <v>3296</v>
      </c>
      <c r="H367" s="1" t="s">
        <v>3297</v>
      </c>
      <c r="I367" s="1">
        <v>785023826</v>
      </c>
      <c r="J367" s="1" t="s">
        <v>293</v>
      </c>
      <c r="K367" s="1">
        <v>12</v>
      </c>
      <c r="L367" s="1" t="s">
        <v>64</v>
      </c>
      <c r="M367" s="1" t="s">
        <v>65</v>
      </c>
      <c r="N367" s="2">
        <v>44910.915277777778</v>
      </c>
      <c r="O367" s="1" t="s">
        <v>66</v>
      </c>
      <c r="Q367" s="1" t="s">
        <v>67</v>
      </c>
      <c r="R367" s="2">
        <v>45718.674942129626</v>
      </c>
      <c r="S367" s="1" t="s">
        <v>2318</v>
      </c>
      <c r="T367" s="1" t="s">
        <v>69</v>
      </c>
      <c r="U367" s="1" t="s">
        <v>2761</v>
      </c>
      <c r="V367" s="1" t="s">
        <v>3298</v>
      </c>
      <c r="W367" s="1" t="s">
        <v>162</v>
      </c>
      <c r="X367" s="1" t="s">
        <v>163</v>
      </c>
      <c r="Y367" s="1" t="s">
        <v>3299</v>
      </c>
      <c r="Z367" s="1" t="s">
        <v>165</v>
      </c>
      <c r="AA367" s="1" t="s">
        <v>3300</v>
      </c>
      <c r="AB367" s="1" t="s">
        <v>3301</v>
      </c>
      <c r="AE367" s="2">
        <v>45718.674953703703</v>
      </c>
      <c r="AF367" s="1" t="s">
        <v>77</v>
      </c>
      <c r="AH367" s="1" t="s">
        <v>125</v>
      </c>
      <c r="AI367" s="1" t="s">
        <v>79</v>
      </c>
      <c r="AJ367" s="1" t="s">
        <v>80</v>
      </c>
      <c r="AK367" s="1" t="s">
        <v>3302</v>
      </c>
      <c r="AL367" s="1" t="s">
        <v>2318</v>
      </c>
      <c r="AM367" s="2">
        <v>45718.674988425926</v>
      </c>
      <c r="AN367" s="1" t="s">
        <v>3302</v>
      </c>
      <c r="AP367" s="1">
        <v>5755779</v>
      </c>
      <c r="AQ367" s="1" t="s">
        <v>83</v>
      </c>
      <c r="AR367" s="2">
        <v>45719.598900462966</v>
      </c>
      <c r="AS367" s="1" t="s">
        <v>84</v>
      </c>
      <c r="AT367" s="2">
        <v>45720.333333333336</v>
      </c>
      <c r="AU367" s="1" t="s">
        <v>85</v>
      </c>
      <c r="AV367" s="1" t="s">
        <v>169</v>
      </c>
      <c r="AW367" s="1" t="s">
        <v>170</v>
      </c>
      <c r="AX367" s="1" t="s">
        <v>2980</v>
      </c>
      <c r="AZ367" s="2">
        <v>45719.598900462966</v>
      </c>
      <c r="BB367" s="1" t="s">
        <v>504</v>
      </c>
      <c r="BC367" s="1" t="s">
        <v>505</v>
      </c>
      <c r="BD367" s="1" t="s">
        <v>506</v>
      </c>
      <c r="BE367" s="1" t="s">
        <v>3303</v>
      </c>
      <c r="BF367" s="1" t="s">
        <v>176</v>
      </c>
    </row>
    <row r="368" spans="1:58" x14ac:dyDescent="0.35">
      <c r="A368" s="1">
        <v>3013487</v>
      </c>
      <c r="B368" s="1" t="s">
        <v>58</v>
      </c>
      <c r="C368" s="1">
        <v>250871</v>
      </c>
      <c r="D368" s="1">
        <v>338225673</v>
      </c>
      <c r="E368" s="1" t="s">
        <v>59</v>
      </c>
      <c r="F368" s="1" t="s">
        <v>60</v>
      </c>
      <c r="G368" s="1" t="s">
        <v>1366</v>
      </c>
      <c r="H368" s="1" t="s">
        <v>3304</v>
      </c>
      <c r="I368" s="1">
        <v>776520294</v>
      </c>
      <c r="J368" s="1" t="s">
        <v>3305</v>
      </c>
      <c r="K368" s="1">
        <v>12</v>
      </c>
      <c r="L368" s="1" t="s">
        <v>64</v>
      </c>
      <c r="M368" s="1" t="s">
        <v>65</v>
      </c>
      <c r="N368" s="2">
        <v>44805</v>
      </c>
      <c r="O368" s="1" t="s">
        <v>180</v>
      </c>
      <c r="Q368" s="1" t="s">
        <v>67</v>
      </c>
      <c r="R368" s="2">
        <v>45718.675694444442</v>
      </c>
      <c r="S368" s="1" t="s">
        <v>3306</v>
      </c>
      <c r="T368" s="1" t="s">
        <v>100</v>
      </c>
      <c r="U368" s="1" t="s">
        <v>70</v>
      </c>
      <c r="V368" s="1" t="s">
        <v>3307</v>
      </c>
      <c r="W368" s="1" t="s">
        <v>214</v>
      </c>
      <c r="X368" s="1" t="s">
        <v>215</v>
      </c>
      <c r="Y368" s="1" t="s">
        <v>3308</v>
      </c>
      <c r="Z368" s="1" t="s">
        <v>2773</v>
      </c>
      <c r="AA368" s="1" t="s">
        <v>2773</v>
      </c>
      <c r="AB368" s="1" t="s">
        <v>3309</v>
      </c>
      <c r="AE368" s="2">
        <v>45718.675706018519</v>
      </c>
      <c r="AF368" s="1" t="s">
        <v>77</v>
      </c>
      <c r="AH368" s="1" t="s">
        <v>125</v>
      </c>
      <c r="AI368" s="1" t="s">
        <v>79</v>
      </c>
      <c r="AJ368" s="1" t="s">
        <v>147</v>
      </c>
      <c r="AK368" s="1" t="s">
        <v>3307</v>
      </c>
      <c r="AL368" s="1" t="s">
        <v>3306</v>
      </c>
      <c r="AM368" s="2">
        <v>45718.675740740742</v>
      </c>
      <c r="AN368" s="1" t="s">
        <v>3307</v>
      </c>
      <c r="AP368" s="1">
        <v>5755780</v>
      </c>
      <c r="AQ368" s="1" t="s">
        <v>83</v>
      </c>
      <c r="AR368" s="2">
        <v>45719.465069444443</v>
      </c>
      <c r="AS368" s="1" t="s">
        <v>84</v>
      </c>
      <c r="AT368" s="2">
        <v>45720.333333333336</v>
      </c>
      <c r="AU368" s="1" t="s">
        <v>85</v>
      </c>
      <c r="AV368" s="1" t="s">
        <v>1957</v>
      </c>
      <c r="AW368" s="1" t="s">
        <v>1958</v>
      </c>
      <c r="AX368" s="1" t="s">
        <v>3016</v>
      </c>
      <c r="AZ368" s="2">
        <v>45719.465069444443</v>
      </c>
      <c r="BB368" s="1" t="s">
        <v>3083</v>
      </c>
      <c r="BC368" s="1" t="s">
        <v>3084</v>
      </c>
      <c r="BD368" s="1" t="s">
        <v>767</v>
      </c>
      <c r="BE368" s="1" t="s">
        <v>1120</v>
      </c>
      <c r="BF368" s="1" t="s">
        <v>137</v>
      </c>
    </row>
    <row r="369" spans="1:58" x14ac:dyDescent="0.35">
      <c r="A369" s="1">
        <v>3013488</v>
      </c>
      <c r="B369" s="1" t="s">
        <v>58</v>
      </c>
      <c r="C369" s="1">
        <v>44945471</v>
      </c>
      <c r="D369" s="1">
        <v>338551825</v>
      </c>
      <c r="E369" s="1" t="s">
        <v>59</v>
      </c>
      <c r="F369" s="1" t="s">
        <v>60</v>
      </c>
      <c r="G369" s="1" t="s">
        <v>3310</v>
      </c>
      <c r="H369" s="1" t="s">
        <v>3311</v>
      </c>
      <c r="I369" s="1">
        <v>785754794</v>
      </c>
      <c r="J369" s="1" t="s">
        <v>3312</v>
      </c>
      <c r="K369" s="1">
        <v>12</v>
      </c>
      <c r="L369" s="1" t="s">
        <v>64</v>
      </c>
      <c r="M369" s="1" t="s">
        <v>65</v>
      </c>
      <c r="N369" s="2">
        <v>45645.562638888892</v>
      </c>
      <c r="O369" s="1" t="s">
        <v>66</v>
      </c>
      <c r="Q369" s="1" t="s">
        <v>67</v>
      </c>
      <c r="R369" s="2">
        <v>45718.678391203706</v>
      </c>
      <c r="S369" s="1" t="s">
        <v>590</v>
      </c>
      <c r="T369" s="1" t="s">
        <v>69</v>
      </c>
      <c r="U369" s="1" t="s">
        <v>1542</v>
      </c>
      <c r="V369" s="1" t="s">
        <v>3313</v>
      </c>
      <c r="W369" s="1" t="s">
        <v>334</v>
      </c>
      <c r="X369" s="1" t="s">
        <v>335</v>
      </c>
      <c r="Y369" s="1" t="s">
        <v>3314</v>
      </c>
      <c r="Z369" s="1" t="s">
        <v>337</v>
      </c>
      <c r="AA369" s="1" t="s">
        <v>3315</v>
      </c>
      <c r="AB369" s="1" t="s">
        <v>3316</v>
      </c>
      <c r="AE369" s="2">
        <v>45718.678402777776</v>
      </c>
      <c r="AF369" s="1" t="s">
        <v>77</v>
      </c>
      <c r="AH369" s="1" t="s">
        <v>125</v>
      </c>
      <c r="AI369" s="1" t="s">
        <v>79</v>
      </c>
      <c r="AJ369" s="1" t="s">
        <v>283</v>
      </c>
      <c r="AK369" s="1" t="s">
        <v>1423</v>
      </c>
      <c r="AL369" s="1" t="s">
        <v>590</v>
      </c>
      <c r="AM369" s="2">
        <v>45718.678425925929</v>
      </c>
      <c r="AN369" s="1" t="s">
        <v>1423</v>
      </c>
      <c r="AP369" s="1">
        <v>5755781</v>
      </c>
      <c r="AQ369" s="1" t="s">
        <v>83</v>
      </c>
      <c r="AR369" s="2">
        <v>45719.767766203702</v>
      </c>
      <c r="AS369" s="1" t="s">
        <v>84</v>
      </c>
      <c r="AT369" s="2">
        <v>45719.333333333336</v>
      </c>
      <c r="AU369" s="1" t="s">
        <v>85</v>
      </c>
      <c r="AV369" s="1" t="s">
        <v>1702</v>
      </c>
      <c r="AW369" s="1" t="s">
        <v>1703</v>
      </c>
      <c r="AX369" s="1" t="s">
        <v>1704</v>
      </c>
      <c r="AZ369" s="2">
        <v>45719.767766203702</v>
      </c>
      <c r="BB369" s="1" t="s">
        <v>1129</v>
      </c>
      <c r="BC369" s="1" t="s">
        <v>1130</v>
      </c>
      <c r="BD369" s="1" t="s">
        <v>815</v>
      </c>
      <c r="BE369" s="1" t="s">
        <v>3317</v>
      </c>
      <c r="BF369" s="1" t="s">
        <v>349</v>
      </c>
    </row>
    <row r="370" spans="1:58" x14ac:dyDescent="0.35">
      <c r="A370" s="1">
        <v>3013489</v>
      </c>
      <c r="B370" s="1" t="s">
        <v>58</v>
      </c>
      <c r="C370" s="1">
        <v>45055701</v>
      </c>
      <c r="D370" s="1">
        <v>338290372</v>
      </c>
      <c r="E370" s="1" t="s">
        <v>59</v>
      </c>
      <c r="F370" s="1" t="s">
        <v>60</v>
      </c>
      <c r="G370" s="1" t="s">
        <v>3318</v>
      </c>
      <c r="H370" s="1" t="s">
        <v>3266</v>
      </c>
      <c r="I370" s="1">
        <v>779324964</v>
      </c>
      <c r="J370" s="1" t="s">
        <v>3319</v>
      </c>
      <c r="K370" s="1">
        <v>12</v>
      </c>
      <c r="L370" s="1" t="s">
        <v>64</v>
      </c>
      <c r="M370" s="1" t="s">
        <v>65</v>
      </c>
      <c r="N370" s="2">
        <v>45654.554780092592</v>
      </c>
      <c r="O370" s="1" t="s">
        <v>66</v>
      </c>
      <c r="Q370" s="1" t="s">
        <v>67</v>
      </c>
      <c r="R370" s="2">
        <v>45718.679016203707</v>
      </c>
      <c r="S370" s="1" t="s">
        <v>2333</v>
      </c>
      <c r="T370" s="1" t="s">
        <v>69</v>
      </c>
      <c r="U370" s="1" t="s">
        <v>1122</v>
      </c>
      <c r="V370" s="1" t="s">
        <v>3320</v>
      </c>
      <c r="W370" s="1" t="s">
        <v>214</v>
      </c>
      <c r="X370" s="1" t="s">
        <v>215</v>
      </c>
      <c r="Y370" s="1" t="s">
        <v>3321</v>
      </c>
      <c r="Z370" s="1" t="s">
        <v>2773</v>
      </c>
      <c r="AA370" s="1" t="s">
        <v>2773</v>
      </c>
      <c r="AB370" s="1" t="s">
        <v>3322</v>
      </c>
      <c r="AE370" s="2">
        <v>45718.679027777776</v>
      </c>
      <c r="AF370" s="1" t="s">
        <v>77</v>
      </c>
      <c r="AH370" s="1" t="s">
        <v>78</v>
      </c>
      <c r="AI370" s="1" t="s">
        <v>79</v>
      </c>
      <c r="AJ370" s="1" t="s">
        <v>283</v>
      </c>
      <c r="AK370" s="1" t="s">
        <v>3320</v>
      </c>
      <c r="AL370" s="1" t="s">
        <v>2333</v>
      </c>
      <c r="AM370" s="2">
        <v>45718.679062499999</v>
      </c>
      <c r="AN370" s="1" t="s">
        <v>3320</v>
      </c>
      <c r="AP370" s="1">
        <v>5755783</v>
      </c>
      <c r="AQ370" s="1" t="s">
        <v>83</v>
      </c>
      <c r="AR370" s="2">
        <v>45720.492986111109</v>
      </c>
      <c r="AS370" s="1" t="s">
        <v>84</v>
      </c>
      <c r="AT370" s="2">
        <v>45719.5625</v>
      </c>
      <c r="AU370" s="1" t="s">
        <v>85</v>
      </c>
      <c r="AV370" s="1" t="s">
        <v>130</v>
      </c>
      <c r="AW370" s="1" t="s">
        <v>131</v>
      </c>
      <c r="AX370" s="1" t="s">
        <v>132</v>
      </c>
      <c r="AZ370" s="2">
        <v>45720.492986111109</v>
      </c>
      <c r="BB370" s="1" t="s">
        <v>1399</v>
      </c>
      <c r="BC370" s="1" t="s">
        <v>1130</v>
      </c>
      <c r="BD370" s="1" t="s">
        <v>815</v>
      </c>
      <c r="BE370" s="1" t="s">
        <v>3323</v>
      </c>
      <c r="BF370" s="1" t="s">
        <v>137</v>
      </c>
    </row>
    <row r="371" spans="1:58" x14ac:dyDescent="0.35">
      <c r="A371" s="1">
        <v>3013490</v>
      </c>
      <c r="B371" s="1" t="s">
        <v>58</v>
      </c>
      <c r="C371" s="1">
        <v>37305701</v>
      </c>
      <c r="D371" s="1">
        <v>338370859</v>
      </c>
      <c r="E371" s="1" t="s">
        <v>59</v>
      </c>
      <c r="F371" s="1" t="s">
        <v>60</v>
      </c>
      <c r="G371" s="1" t="s">
        <v>116</v>
      </c>
      <c r="H371" s="1" t="s">
        <v>3324</v>
      </c>
      <c r="I371" s="1">
        <v>781565626</v>
      </c>
      <c r="J371" s="1" t="s">
        <v>3325</v>
      </c>
      <c r="K371" s="1">
        <v>13</v>
      </c>
      <c r="L371" s="1" t="s">
        <v>244</v>
      </c>
      <c r="M371" s="1" t="s">
        <v>65</v>
      </c>
      <c r="N371" s="2">
        <v>44922.759039351855</v>
      </c>
      <c r="O371" s="1" t="s">
        <v>180</v>
      </c>
      <c r="Q371" s="1" t="s">
        <v>67</v>
      </c>
      <c r="R371" s="2">
        <v>45718.679560185185</v>
      </c>
      <c r="S371" s="1" t="s">
        <v>2686</v>
      </c>
      <c r="T371" s="1" t="s">
        <v>100</v>
      </c>
      <c r="U371" s="1" t="s">
        <v>70</v>
      </c>
      <c r="V371" s="1" t="s">
        <v>3326</v>
      </c>
      <c r="W371" s="1" t="s">
        <v>162</v>
      </c>
      <c r="X371" s="1" t="s">
        <v>163</v>
      </c>
      <c r="Y371" s="1" t="s">
        <v>3109</v>
      </c>
      <c r="Z371" s="1" t="s">
        <v>165</v>
      </c>
      <c r="AA371" s="1" t="s">
        <v>165</v>
      </c>
      <c r="AB371" s="1" t="s">
        <v>3327</v>
      </c>
      <c r="AE371" s="2">
        <v>45718.679571759261</v>
      </c>
      <c r="AF371" s="1" t="s">
        <v>77</v>
      </c>
      <c r="AH371" s="1" t="s">
        <v>78</v>
      </c>
      <c r="AI371" s="1" t="s">
        <v>79</v>
      </c>
      <c r="AJ371" s="1" t="s">
        <v>378</v>
      </c>
      <c r="AK371" s="1" t="s">
        <v>3328</v>
      </c>
      <c r="AL371" s="1" t="s">
        <v>2686</v>
      </c>
      <c r="AM371" s="2">
        <v>45718.679606481484</v>
      </c>
      <c r="AN371" s="1" t="s">
        <v>3328</v>
      </c>
      <c r="AP371" s="1">
        <v>5755784</v>
      </c>
      <c r="AQ371" s="1" t="s">
        <v>83</v>
      </c>
      <c r="AR371" s="2">
        <v>45719.489398148151</v>
      </c>
      <c r="AS371" s="1" t="s">
        <v>84</v>
      </c>
      <c r="AT371" s="2">
        <v>45720.333333333336</v>
      </c>
      <c r="AU371" s="1" t="s">
        <v>85</v>
      </c>
      <c r="AV371" s="1" t="s">
        <v>169</v>
      </c>
      <c r="AW371" s="1" t="s">
        <v>170</v>
      </c>
      <c r="AX371" s="1" t="s">
        <v>1734</v>
      </c>
      <c r="AZ371" s="2">
        <v>45719.489398148151</v>
      </c>
      <c r="BB371" s="1" t="s">
        <v>111</v>
      </c>
      <c r="BC371" s="1" t="s">
        <v>112</v>
      </c>
      <c r="BD371" s="1" t="s">
        <v>113</v>
      </c>
      <c r="BE371" s="1" t="s">
        <v>2804</v>
      </c>
      <c r="BF371" s="1" t="s">
        <v>176</v>
      </c>
    </row>
    <row r="372" spans="1:58" x14ac:dyDescent="0.35">
      <c r="A372" s="1">
        <v>3013491</v>
      </c>
      <c r="B372" s="1" t="s">
        <v>58</v>
      </c>
      <c r="C372" s="1">
        <v>40064381</v>
      </c>
      <c r="D372" s="1">
        <v>338550760</v>
      </c>
      <c r="E372" s="1" t="s">
        <v>59</v>
      </c>
      <c r="F372" s="1" t="s">
        <v>60</v>
      </c>
      <c r="G372" s="1" t="s">
        <v>1177</v>
      </c>
      <c r="H372" s="1" t="s">
        <v>3329</v>
      </c>
      <c r="I372" s="1">
        <v>771259447</v>
      </c>
      <c r="J372" s="1" t="s">
        <v>1565</v>
      </c>
      <c r="K372" s="1">
        <v>12</v>
      </c>
      <c r="L372" s="1" t="s">
        <v>64</v>
      </c>
      <c r="M372" s="1" t="s">
        <v>65</v>
      </c>
      <c r="N372" s="2">
        <v>44907.888194444444</v>
      </c>
      <c r="O372" s="1" t="s">
        <v>66</v>
      </c>
      <c r="Q372" s="1" t="s">
        <v>67</v>
      </c>
      <c r="R372" s="2">
        <v>45718.679814814815</v>
      </c>
      <c r="S372" s="1" t="s">
        <v>2110</v>
      </c>
      <c r="T372" s="1" t="s">
        <v>100</v>
      </c>
      <c r="U372" s="1" t="s">
        <v>70</v>
      </c>
      <c r="V372" s="1" t="s">
        <v>3330</v>
      </c>
      <c r="Y372" s="1" t="s">
        <v>3331</v>
      </c>
      <c r="Z372" s="1" t="s">
        <v>2999</v>
      </c>
      <c r="AA372" s="1">
        <v>9005</v>
      </c>
      <c r="AB372" s="1" t="s">
        <v>124</v>
      </c>
      <c r="AE372" s="2">
        <v>45718.679826388892</v>
      </c>
      <c r="AF372" s="1" t="s">
        <v>77</v>
      </c>
      <c r="AH372" s="1" t="s">
        <v>78</v>
      </c>
      <c r="AI372" s="1" t="s">
        <v>79</v>
      </c>
      <c r="AJ372" s="1" t="s">
        <v>378</v>
      </c>
      <c r="AK372" s="1" t="s">
        <v>3330</v>
      </c>
      <c r="AL372" s="1" t="s">
        <v>2110</v>
      </c>
      <c r="AM372" s="2">
        <v>45718.679861111108</v>
      </c>
      <c r="AN372" s="1" t="s">
        <v>3330</v>
      </c>
      <c r="AP372" s="1">
        <v>5755785</v>
      </c>
      <c r="AQ372" s="1" t="s">
        <v>83</v>
      </c>
      <c r="AR372" s="2">
        <v>45719.489050925928</v>
      </c>
      <c r="AS372" s="1" t="s">
        <v>84</v>
      </c>
      <c r="AT372" s="2">
        <v>45720.333333333336</v>
      </c>
      <c r="AU372" s="1" t="s">
        <v>85</v>
      </c>
      <c r="AV372" s="1" t="s">
        <v>1702</v>
      </c>
      <c r="AW372" s="1" t="s">
        <v>1703</v>
      </c>
      <c r="AX372" s="1" t="s">
        <v>3332</v>
      </c>
      <c r="AZ372" s="2">
        <v>45719.489039351851</v>
      </c>
      <c r="BB372" s="1" t="s">
        <v>3083</v>
      </c>
      <c r="BC372" s="1" t="s">
        <v>3084</v>
      </c>
      <c r="BD372" s="1" t="s">
        <v>767</v>
      </c>
      <c r="BE372" s="1" t="s">
        <v>1120</v>
      </c>
      <c r="BF372" s="1" t="s">
        <v>349</v>
      </c>
    </row>
    <row r="373" spans="1:58" x14ac:dyDescent="0.35">
      <c r="A373" s="1">
        <v>3013492</v>
      </c>
      <c r="B373" s="1" t="s">
        <v>58</v>
      </c>
      <c r="C373" s="1">
        <v>40077271</v>
      </c>
      <c r="D373" s="1">
        <v>339042758</v>
      </c>
      <c r="E373" s="1" t="s">
        <v>59</v>
      </c>
      <c r="F373" s="1" t="s">
        <v>60</v>
      </c>
      <c r="G373" s="1" t="s">
        <v>3333</v>
      </c>
      <c r="H373" s="1" t="s">
        <v>3334</v>
      </c>
      <c r="I373" s="1">
        <v>772396611</v>
      </c>
      <c r="J373" s="1" t="s">
        <v>3335</v>
      </c>
      <c r="K373" s="1">
        <v>14</v>
      </c>
      <c r="L373" s="1" t="s">
        <v>64</v>
      </c>
      <c r="M373" s="1" t="s">
        <v>65</v>
      </c>
      <c r="N373" s="2">
        <v>45540.541666666664</v>
      </c>
      <c r="O373" s="1" t="s">
        <v>66</v>
      </c>
      <c r="Q373" s="1" t="s">
        <v>67</v>
      </c>
      <c r="R373" s="2">
        <v>45718.681539351855</v>
      </c>
      <c r="S373" s="1" t="s">
        <v>3336</v>
      </c>
      <c r="T373" s="1" t="s">
        <v>69</v>
      </c>
      <c r="U373" s="1" t="s">
        <v>70</v>
      </c>
      <c r="V373" s="1" t="s">
        <v>3337</v>
      </c>
      <c r="W373" s="1" t="s">
        <v>263</v>
      </c>
      <c r="X373" s="1" t="s">
        <v>263</v>
      </c>
      <c r="Y373" s="1" t="s">
        <v>963</v>
      </c>
      <c r="Z373" s="1" t="s">
        <v>964</v>
      </c>
      <c r="AA373" s="1" t="s">
        <v>3338</v>
      </c>
      <c r="AB373" s="1" t="s">
        <v>124</v>
      </c>
      <c r="AE373" s="2">
        <v>45718.681550925925</v>
      </c>
      <c r="AF373" s="1" t="s">
        <v>77</v>
      </c>
      <c r="AH373" s="1" t="s">
        <v>125</v>
      </c>
      <c r="AI373" s="1" t="s">
        <v>79</v>
      </c>
      <c r="AJ373" s="1" t="s">
        <v>378</v>
      </c>
      <c r="AK373" s="1" t="s">
        <v>1423</v>
      </c>
      <c r="AL373" s="1" t="s">
        <v>3336</v>
      </c>
      <c r="AM373" s="2">
        <v>45718.681585648148</v>
      </c>
      <c r="AN373" s="1" t="s">
        <v>1423</v>
      </c>
      <c r="AP373" s="1">
        <v>5755787</v>
      </c>
      <c r="AQ373" s="1" t="s">
        <v>83</v>
      </c>
      <c r="AR373" s="2">
        <v>45719.515706018516</v>
      </c>
      <c r="AS373" s="1" t="s">
        <v>84</v>
      </c>
      <c r="AT373" s="2">
        <v>45720.385416666664</v>
      </c>
      <c r="AU373" s="1" t="s">
        <v>85</v>
      </c>
      <c r="AV373" s="1" t="s">
        <v>108</v>
      </c>
      <c r="AW373" s="1" t="s">
        <v>109</v>
      </c>
      <c r="AX373" s="1" t="s">
        <v>857</v>
      </c>
      <c r="AZ373" s="2">
        <v>45719.515706018516</v>
      </c>
      <c r="BB373" s="1" t="s">
        <v>765</v>
      </c>
      <c r="BC373" s="1" t="s">
        <v>766</v>
      </c>
      <c r="BD373" s="1" t="s">
        <v>767</v>
      </c>
      <c r="BE373" s="1" t="s">
        <v>3339</v>
      </c>
      <c r="BF373" s="1" t="s">
        <v>325</v>
      </c>
    </row>
    <row r="374" spans="1:58" x14ac:dyDescent="0.35">
      <c r="A374" s="1">
        <v>3013493</v>
      </c>
      <c r="B374" s="1" t="s">
        <v>58</v>
      </c>
      <c r="C374" s="1">
        <v>36171621</v>
      </c>
      <c r="D374" s="1">
        <v>338556210</v>
      </c>
      <c r="E374" s="1" t="s">
        <v>59</v>
      </c>
      <c r="F374" s="1" t="s">
        <v>60</v>
      </c>
      <c r="G374" s="1" t="s">
        <v>3340</v>
      </c>
      <c r="H374" s="1" t="s">
        <v>3341</v>
      </c>
      <c r="I374" s="1">
        <v>774520065</v>
      </c>
      <c r="J374" s="1" t="s">
        <v>3342</v>
      </c>
      <c r="K374" s="1">
        <v>12</v>
      </c>
      <c r="L374" s="1" t="s">
        <v>64</v>
      </c>
      <c r="M374" s="1" t="s">
        <v>65</v>
      </c>
      <c r="N374" s="2">
        <v>45484.541666666664</v>
      </c>
      <c r="O374" s="1" t="s">
        <v>66</v>
      </c>
      <c r="Q374" s="1" t="s">
        <v>67</v>
      </c>
      <c r="R374" s="2">
        <v>45718.681909722225</v>
      </c>
      <c r="S374" s="1" t="s">
        <v>2686</v>
      </c>
      <c r="T374" s="1" t="s">
        <v>100</v>
      </c>
      <c r="U374" s="1" t="s">
        <v>70</v>
      </c>
      <c r="V374" s="1" t="s">
        <v>3343</v>
      </c>
      <c r="Y374" s="1" t="s">
        <v>3344</v>
      </c>
      <c r="Z374" s="1" t="s">
        <v>685</v>
      </c>
      <c r="AA374" s="1" t="s">
        <v>1379</v>
      </c>
      <c r="AB374" s="1" t="s">
        <v>3345</v>
      </c>
      <c r="AE374" s="2">
        <v>45718.681909722225</v>
      </c>
      <c r="AF374" s="1" t="s">
        <v>77</v>
      </c>
      <c r="AH374" s="1" t="s">
        <v>78</v>
      </c>
      <c r="AI374" s="1" t="s">
        <v>79</v>
      </c>
      <c r="AJ374" s="1" t="s">
        <v>283</v>
      </c>
      <c r="AK374" s="1" t="s">
        <v>3346</v>
      </c>
      <c r="AL374" s="1" t="s">
        <v>2686</v>
      </c>
      <c r="AM374" s="2">
        <v>45718.681944444441</v>
      </c>
      <c r="AN374" s="1" t="s">
        <v>3346</v>
      </c>
      <c r="AP374" s="1">
        <v>5755792</v>
      </c>
      <c r="AQ374" s="1" t="s">
        <v>83</v>
      </c>
      <c r="AR374" s="2">
        <v>45719.614930555559</v>
      </c>
      <c r="AS374" s="1" t="s">
        <v>84</v>
      </c>
      <c r="AT374" s="2">
        <v>45720.315972222219</v>
      </c>
      <c r="AU374" s="1" t="s">
        <v>85</v>
      </c>
      <c r="AV374" s="1" t="s">
        <v>2382</v>
      </c>
      <c r="AW374" s="1" t="s">
        <v>2383</v>
      </c>
      <c r="AX374" s="1" t="s">
        <v>2384</v>
      </c>
      <c r="AZ374" s="2">
        <v>45719.614930555559</v>
      </c>
      <c r="BB374" s="1" t="s">
        <v>1003</v>
      </c>
      <c r="BC374" s="1" t="s">
        <v>595</v>
      </c>
      <c r="BD374" s="1" t="s">
        <v>1004</v>
      </c>
      <c r="BE374" s="1" t="s">
        <v>3347</v>
      </c>
      <c r="BF374" s="1" t="s">
        <v>1439</v>
      </c>
    </row>
    <row r="375" spans="1:58" x14ac:dyDescent="0.35">
      <c r="A375" s="1">
        <v>3013494</v>
      </c>
      <c r="B375" s="1" t="s">
        <v>223</v>
      </c>
      <c r="C375" s="1">
        <v>40879261</v>
      </c>
      <c r="D375" s="1">
        <v>338452428</v>
      </c>
      <c r="E375" s="1" t="s">
        <v>59</v>
      </c>
      <c r="F375" s="1" t="s">
        <v>60</v>
      </c>
      <c r="G375" s="1" t="s">
        <v>422</v>
      </c>
      <c r="H375" s="1" t="s">
        <v>3348</v>
      </c>
      <c r="I375" s="1">
        <v>777493339</v>
      </c>
      <c r="J375" s="1" t="s">
        <v>1297</v>
      </c>
      <c r="K375" s="1">
        <v>13</v>
      </c>
      <c r="L375" s="1" t="s">
        <v>64</v>
      </c>
      <c r="M375" s="1" t="s">
        <v>65</v>
      </c>
      <c r="N375" s="2">
        <v>45057.734027777777</v>
      </c>
      <c r="O375" s="1" t="s">
        <v>98</v>
      </c>
      <c r="Q375" s="1" t="s">
        <v>67</v>
      </c>
      <c r="R375" s="2">
        <v>45718.683298611111</v>
      </c>
      <c r="S375" s="1" t="s">
        <v>3349</v>
      </c>
      <c r="T375" s="1" t="s">
        <v>69</v>
      </c>
      <c r="U375" s="1" t="s">
        <v>723</v>
      </c>
      <c r="V375" s="1" t="s">
        <v>3350</v>
      </c>
      <c r="W375" s="1" t="s">
        <v>653</v>
      </c>
      <c r="X375" s="1" t="s">
        <v>942</v>
      </c>
      <c r="Y375" s="1" t="s">
        <v>3351</v>
      </c>
      <c r="Z375" s="1" t="s">
        <v>1476</v>
      </c>
      <c r="AA375" s="1" t="s">
        <v>3352</v>
      </c>
      <c r="AB375" s="1" t="s">
        <v>124</v>
      </c>
      <c r="AE375" s="2">
        <v>45718.683310185188</v>
      </c>
      <c r="AF375" s="1" t="s">
        <v>77</v>
      </c>
      <c r="AH375" s="1" t="s">
        <v>78</v>
      </c>
      <c r="AI375" s="1" t="s">
        <v>360</v>
      </c>
      <c r="AJ375" s="1" t="s">
        <v>107</v>
      </c>
      <c r="AK375" s="1" t="s">
        <v>3350</v>
      </c>
      <c r="AL375" s="1" t="s">
        <v>3349</v>
      </c>
      <c r="AM375" s="2">
        <v>45718.683344907404</v>
      </c>
      <c r="AN375" s="1" t="s">
        <v>3350</v>
      </c>
      <c r="AP375" s="1">
        <v>5755794</v>
      </c>
      <c r="AQ375" s="1" t="s">
        <v>83</v>
      </c>
      <c r="AR375" s="2">
        <v>45719.571759259263</v>
      </c>
      <c r="AS375" s="1" t="s">
        <v>84</v>
      </c>
      <c r="AT375" s="2">
        <v>45720.333333333336</v>
      </c>
      <c r="AU375" s="1" t="s">
        <v>85</v>
      </c>
      <c r="AV375" s="1" t="s">
        <v>947</v>
      </c>
      <c r="AW375" s="1" t="s">
        <v>948</v>
      </c>
      <c r="AX375" s="1" t="s">
        <v>2625</v>
      </c>
      <c r="AZ375" s="2">
        <v>45719.571759259263</v>
      </c>
      <c r="BB375" s="1" t="s">
        <v>3353</v>
      </c>
      <c r="BC375" s="1" t="s">
        <v>1332</v>
      </c>
      <c r="BD375" s="1" t="s">
        <v>3354</v>
      </c>
      <c r="BE375" s="1" t="s">
        <v>3355</v>
      </c>
      <c r="BF375" s="1" t="s">
        <v>406</v>
      </c>
    </row>
    <row r="376" spans="1:58" x14ac:dyDescent="0.35">
      <c r="A376" s="1">
        <v>3013496</v>
      </c>
      <c r="B376" s="1" t="s">
        <v>223</v>
      </c>
      <c r="C376" s="1">
        <v>39894511</v>
      </c>
      <c r="D376" s="1">
        <v>338346841</v>
      </c>
      <c r="E376" s="1" t="s">
        <v>59</v>
      </c>
      <c r="F376" s="1" t="s">
        <v>60</v>
      </c>
      <c r="G376" s="1" t="s">
        <v>3356</v>
      </c>
      <c r="H376" s="1" t="s">
        <v>3357</v>
      </c>
      <c r="I376" s="1">
        <v>777214728</v>
      </c>
      <c r="J376" s="1" t="s">
        <v>2616</v>
      </c>
      <c r="K376" s="1">
        <v>14</v>
      </c>
      <c r="L376" s="1" t="s">
        <v>64</v>
      </c>
      <c r="M376" s="1" t="s">
        <v>65</v>
      </c>
      <c r="N376" s="2">
        <v>44973.708333333336</v>
      </c>
      <c r="O376" s="1" t="s">
        <v>98</v>
      </c>
      <c r="Q376" s="1" t="s">
        <v>67</v>
      </c>
      <c r="R376" s="2">
        <v>45718.684988425928</v>
      </c>
      <c r="S376" s="1" t="s">
        <v>317</v>
      </c>
      <c r="T376" s="1" t="s">
        <v>100</v>
      </c>
      <c r="U376" s="1" t="s">
        <v>101</v>
      </c>
      <c r="V376" s="1" t="s">
        <v>3358</v>
      </c>
      <c r="W376" s="1" t="s">
        <v>334</v>
      </c>
      <c r="X376" s="1" t="s">
        <v>1153</v>
      </c>
      <c r="Y376" s="1" t="s">
        <v>3359</v>
      </c>
      <c r="Z376" s="1" t="s">
        <v>2321</v>
      </c>
      <c r="AA376" s="1" t="s">
        <v>3360</v>
      </c>
      <c r="AB376" s="1" t="s">
        <v>3361</v>
      </c>
      <c r="AE376" s="2">
        <v>45718.684999999998</v>
      </c>
      <c r="AF376" s="1" t="s">
        <v>77</v>
      </c>
      <c r="AH376" s="1" t="s">
        <v>78</v>
      </c>
      <c r="AI376" s="1" t="s">
        <v>360</v>
      </c>
      <c r="AJ376" s="1" t="s">
        <v>303</v>
      </c>
      <c r="AK376" s="1" t="s">
        <v>3362</v>
      </c>
      <c r="AL376" s="1" t="s">
        <v>317</v>
      </c>
      <c r="AM376" s="2">
        <v>45718.685023148151</v>
      </c>
      <c r="AN376" s="1" t="s">
        <v>3362</v>
      </c>
      <c r="AP376" s="1">
        <v>5755799</v>
      </c>
      <c r="AQ376" s="1" t="s">
        <v>83</v>
      </c>
      <c r="AR376" s="2">
        <v>45719.714467592596</v>
      </c>
      <c r="AS376" s="1" t="s">
        <v>84</v>
      </c>
      <c r="AT376" s="2">
        <v>45720.333333333336</v>
      </c>
      <c r="AU376" s="1" t="s">
        <v>85</v>
      </c>
      <c r="AV376" s="1" t="s">
        <v>1214</v>
      </c>
      <c r="AW376" s="1" t="s">
        <v>1215</v>
      </c>
      <c r="AX376" s="1" t="s">
        <v>3363</v>
      </c>
      <c r="AZ376" s="2">
        <v>45719.714467592596</v>
      </c>
      <c r="BB376" s="1" t="s">
        <v>286</v>
      </c>
      <c r="BC376" s="1" t="s">
        <v>287</v>
      </c>
      <c r="BD376" s="1" t="s">
        <v>288</v>
      </c>
      <c r="BE376" s="1" t="s">
        <v>3364</v>
      </c>
      <c r="BF376" s="1" t="s">
        <v>290</v>
      </c>
    </row>
    <row r="377" spans="1:58" x14ac:dyDescent="0.35">
      <c r="A377" s="1">
        <v>3013497</v>
      </c>
      <c r="B377" s="1" t="s">
        <v>58</v>
      </c>
      <c r="C377" s="1">
        <v>37554271</v>
      </c>
      <c r="D377" s="1">
        <v>338577734</v>
      </c>
      <c r="E377" s="1" t="s">
        <v>59</v>
      </c>
      <c r="F377" s="1" t="s">
        <v>60</v>
      </c>
      <c r="G377" s="1" t="s">
        <v>1836</v>
      </c>
      <c r="H377" s="1" t="s">
        <v>3365</v>
      </c>
      <c r="I377" s="1">
        <v>776096825</v>
      </c>
      <c r="J377" s="1" t="s">
        <v>3366</v>
      </c>
      <c r="K377" s="1">
        <v>13</v>
      </c>
      <c r="L377" s="1" t="s">
        <v>244</v>
      </c>
      <c r="M377" s="1" t="s">
        <v>65</v>
      </c>
      <c r="N377" s="2">
        <v>45019.458333333336</v>
      </c>
      <c r="O377" s="1" t="s">
        <v>66</v>
      </c>
      <c r="Q377" s="1" t="s">
        <v>67</v>
      </c>
      <c r="R377" s="2">
        <v>45718.686319444445</v>
      </c>
      <c r="S377" s="1" t="s">
        <v>1828</v>
      </c>
      <c r="T377" s="1" t="s">
        <v>100</v>
      </c>
      <c r="U377" s="1" t="s">
        <v>70</v>
      </c>
      <c r="V377" s="1" t="s">
        <v>3367</v>
      </c>
      <c r="W377" s="1" t="s">
        <v>162</v>
      </c>
      <c r="X377" s="1" t="s">
        <v>163</v>
      </c>
      <c r="Y377" s="1" t="s">
        <v>3025</v>
      </c>
      <c r="Z377" s="1" t="s">
        <v>165</v>
      </c>
      <c r="AA377" s="1" t="s">
        <v>809</v>
      </c>
      <c r="AB377" s="1" t="s">
        <v>810</v>
      </c>
      <c r="AE377" s="2">
        <v>45719.472303240742</v>
      </c>
      <c r="AF377" s="1" t="s">
        <v>77</v>
      </c>
      <c r="AH377" s="1" t="s">
        <v>125</v>
      </c>
      <c r="AI377" s="1" t="s">
        <v>58</v>
      </c>
      <c r="AJ377" s="1" t="s">
        <v>126</v>
      </c>
      <c r="AK377" s="1" t="s">
        <v>3026</v>
      </c>
      <c r="AL377" s="1" t="s">
        <v>445</v>
      </c>
      <c r="AM377" s="2">
        <v>45719.472800925927</v>
      </c>
      <c r="AN377" s="1" t="s">
        <v>3026</v>
      </c>
      <c r="AO377" s="1" t="s">
        <v>445</v>
      </c>
      <c r="AP377" s="1">
        <v>5757277</v>
      </c>
      <c r="AQ377" s="1" t="s">
        <v>83</v>
      </c>
      <c r="AR377" s="2">
        <v>45720.448067129626</v>
      </c>
      <c r="AS377" s="1" t="s">
        <v>84</v>
      </c>
      <c r="AT377" s="2">
        <v>45719.5625</v>
      </c>
      <c r="AU377" s="1" t="s">
        <v>85</v>
      </c>
      <c r="AV377" s="1" t="s">
        <v>270</v>
      </c>
      <c r="AW377" s="1" t="s">
        <v>271</v>
      </c>
      <c r="AX377" s="1" t="s">
        <v>272</v>
      </c>
      <c r="AZ377" s="2">
        <v>45720.448067129626</v>
      </c>
      <c r="BB377" s="1" t="s">
        <v>192</v>
      </c>
      <c r="BC377" s="1" t="s">
        <v>193</v>
      </c>
      <c r="BD377" s="1" t="s">
        <v>194</v>
      </c>
      <c r="BE377" s="1" t="s">
        <v>3368</v>
      </c>
      <c r="BF377" s="1" t="s">
        <v>325</v>
      </c>
    </row>
    <row r="378" spans="1:58" x14ac:dyDescent="0.35">
      <c r="A378" s="1">
        <v>3013498</v>
      </c>
      <c r="B378" s="1" t="s">
        <v>58</v>
      </c>
      <c r="C378" s="1">
        <v>38687941</v>
      </c>
      <c r="D378" s="1">
        <v>339783340</v>
      </c>
      <c r="E378" s="1" t="s">
        <v>59</v>
      </c>
      <c r="F378" s="1" t="s">
        <v>60</v>
      </c>
      <c r="G378" s="1" t="s">
        <v>258</v>
      </c>
      <c r="H378" s="1" t="s">
        <v>3369</v>
      </c>
      <c r="I378" s="1">
        <v>786063750</v>
      </c>
      <c r="J378" s="1" t="s">
        <v>3370</v>
      </c>
      <c r="K378" s="1">
        <v>14</v>
      </c>
      <c r="L378" s="1" t="s">
        <v>64</v>
      </c>
      <c r="M378" s="1" t="s">
        <v>65</v>
      </c>
      <c r="N378" s="2">
        <v>45559.734050925923</v>
      </c>
      <c r="O378" s="1" t="s">
        <v>66</v>
      </c>
      <c r="Q378" s="1" t="s">
        <v>67</v>
      </c>
      <c r="R378" s="2">
        <v>45718.686400462961</v>
      </c>
      <c r="S378" s="1" t="s">
        <v>1188</v>
      </c>
      <c r="T378" s="1" t="s">
        <v>1021</v>
      </c>
      <c r="U378" s="1" t="s">
        <v>1542</v>
      </c>
      <c r="V378" s="1" t="s">
        <v>3371</v>
      </c>
      <c r="W378" s="1" t="s">
        <v>298</v>
      </c>
      <c r="X378" s="1" t="s">
        <v>670</v>
      </c>
      <c r="Y378" s="1" t="s">
        <v>3372</v>
      </c>
      <c r="Z378" s="1" t="s">
        <v>672</v>
      </c>
      <c r="AA378" s="1" t="s">
        <v>2377</v>
      </c>
      <c r="AB378" s="1" t="s">
        <v>124</v>
      </c>
      <c r="AE378" s="2">
        <v>45718.686400462961</v>
      </c>
      <c r="AF378" s="1" t="s">
        <v>77</v>
      </c>
      <c r="AH378" s="1" t="s">
        <v>125</v>
      </c>
      <c r="AI378" s="1" t="s">
        <v>79</v>
      </c>
      <c r="AJ378" s="1" t="s">
        <v>283</v>
      </c>
      <c r="AK378" s="1" t="s">
        <v>1423</v>
      </c>
      <c r="AL378" s="1" t="s">
        <v>1188</v>
      </c>
      <c r="AM378" s="2">
        <v>45718.686435185184</v>
      </c>
      <c r="AN378" s="1" t="s">
        <v>1423</v>
      </c>
      <c r="AP378" s="1">
        <v>5755804</v>
      </c>
      <c r="AQ378" s="1" t="s">
        <v>83</v>
      </c>
      <c r="AR378" s="2">
        <v>45719.763877314814</v>
      </c>
      <c r="AS378" s="1" t="s">
        <v>84</v>
      </c>
      <c r="AT378" s="2">
        <v>45720.333333333336</v>
      </c>
      <c r="AU378" s="1" t="s">
        <v>85</v>
      </c>
      <c r="AV378" s="1" t="s">
        <v>233</v>
      </c>
      <c r="AW378" s="1" t="s">
        <v>234</v>
      </c>
      <c r="AX378" s="1" t="s">
        <v>3373</v>
      </c>
      <c r="AZ378" s="2">
        <v>45719.763877314814</v>
      </c>
      <c r="BB378" s="1" t="s">
        <v>111</v>
      </c>
      <c r="BC378" s="1" t="s">
        <v>112</v>
      </c>
      <c r="BD378" s="1" t="s">
        <v>113</v>
      </c>
      <c r="BE378" s="1" t="s">
        <v>1547</v>
      </c>
      <c r="BF378" s="1" t="s">
        <v>188</v>
      </c>
    </row>
    <row r="379" spans="1:58" x14ac:dyDescent="0.35">
      <c r="A379" s="1">
        <v>3013499</v>
      </c>
      <c r="B379" s="1" t="s">
        <v>58</v>
      </c>
      <c r="C379" s="1">
        <v>41833441</v>
      </c>
      <c r="D379" s="1">
        <v>339535646</v>
      </c>
      <c r="E379" s="1" t="s">
        <v>59</v>
      </c>
      <c r="F379" s="1" t="s">
        <v>60</v>
      </c>
      <c r="G379" s="1" t="s">
        <v>2091</v>
      </c>
      <c r="H379" s="1" t="s">
        <v>3374</v>
      </c>
      <c r="I379" s="1">
        <v>772061209</v>
      </c>
      <c r="J379" s="1" t="s">
        <v>3375</v>
      </c>
      <c r="K379" s="1">
        <v>14</v>
      </c>
      <c r="L379" s="1" t="s">
        <v>64</v>
      </c>
      <c r="M379" s="1" t="s">
        <v>65</v>
      </c>
      <c r="N379" s="2">
        <v>45218.5</v>
      </c>
      <c r="O379" s="1" t="s">
        <v>66</v>
      </c>
      <c r="Q379" s="1" t="s">
        <v>67</v>
      </c>
      <c r="R379" s="2">
        <v>45718.688009259262</v>
      </c>
      <c r="S379" s="1" t="s">
        <v>1762</v>
      </c>
      <c r="T379" s="1" t="s">
        <v>69</v>
      </c>
      <c r="U379" s="1" t="s">
        <v>160</v>
      </c>
      <c r="V379" s="1" t="s">
        <v>3376</v>
      </c>
      <c r="W379" s="1" t="s">
        <v>263</v>
      </c>
      <c r="X379" s="1" t="s">
        <v>263</v>
      </c>
      <c r="Y379" s="1" t="s">
        <v>963</v>
      </c>
      <c r="Z379" s="1" t="s">
        <v>852</v>
      </c>
      <c r="AA379" s="1" t="s">
        <v>2139</v>
      </c>
      <c r="AB379" s="1" t="s">
        <v>124</v>
      </c>
      <c r="AE379" s="2">
        <v>45718.688020833331</v>
      </c>
      <c r="AF379" s="1" t="s">
        <v>77</v>
      </c>
      <c r="AH379" s="1" t="s">
        <v>125</v>
      </c>
      <c r="AI379" s="1" t="s">
        <v>79</v>
      </c>
      <c r="AJ379" s="1" t="s">
        <v>378</v>
      </c>
      <c r="AK379" s="1" t="s">
        <v>3377</v>
      </c>
      <c r="AL379" s="1" t="s">
        <v>1762</v>
      </c>
      <c r="AM379" s="2">
        <v>45718.688067129631</v>
      </c>
      <c r="AN379" s="1" t="s">
        <v>3377</v>
      </c>
      <c r="AP379" s="1">
        <v>5755809</v>
      </c>
      <c r="AQ379" s="1" t="s">
        <v>83</v>
      </c>
      <c r="AR379" s="2">
        <v>45719.513298611113</v>
      </c>
      <c r="AS379" s="1" t="s">
        <v>84</v>
      </c>
      <c r="AT379" s="2">
        <v>45720.368055555555</v>
      </c>
      <c r="AU379" s="1" t="s">
        <v>85</v>
      </c>
      <c r="AV379" s="1" t="s">
        <v>108</v>
      </c>
      <c r="AW379" s="1" t="s">
        <v>109</v>
      </c>
      <c r="AX379" s="1" t="s">
        <v>857</v>
      </c>
      <c r="AZ379" s="2">
        <v>45719.513298611113</v>
      </c>
      <c r="BB379" s="1" t="s">
        <v>89</v>
      </c>
      <c r="BC379" s="1" t="s">
        <v>90</v>
      </c>
      <c r="BD379" s="1" t="s">
        <v>91</v>
      </c>
      <c r="BE379" s="1" t="s">
        <v>3378</v>
      </c>
      <c r="BF379" s="1" t="s">
        <v>325</v>
      </c>
    </row>
    <row r="380" spans="1:58" x14ac:dyDescent="0.35">
      <c r="A380" s="1">
        <v>3013500</v>
      </c>
      <c r="B380" s="1" t="s">
        <v>58</v>
      </c>
      <c r="C380" s="1">
        <v>45309401</v>
      </c>
      <c r="D380" s="1">
        <v>339033944</v>
      </c>
      <c r="E380" s="1" t="s">
        <v>59</v>
      </c>
      <c r="F380" s="1" t="s">
        <v>60</v>
      </c>
      <c r="G380" s="1" t="s">
        <v>3379</v>
      </c>
      <c r="H380" s="1" t="s">
        <v>3380</v>
      </c>
      <c r="I380" s="1">
        <v>771346536</v>
      </c>
      <c r="J380" s="1" t="s">
        <v>3381</v>
      </c>
      <c r="K380" s="1">
        <v>14</v>
      </c>
      <c r="L380" s="1" t="s">
        <v>64</v>
      </c>
      <c r="M380" s="1" t="s">
        <v>65</v>
      </c>
      <c r="N380" s="2">
        <v>45707.583333333336</v>
      </c>
      <c r="O380" s="1" t="s">
        <v>66</v>
      </c>
      <c r="Q380" s="1" t="s">
        <v>67</v>
      </c>
      <c r="R380" s="2">
        <v>45718.689039351855</v>
      </c>
      <c r="S380" s="1" t="s">
        <v>3336</v>
      </c>
      <c r="T380" s="1" t="s">
        <v>69</v>
      </c>
      <c r="U380" s="1" t="s">
        <v>70</v>
      </c>
      <c r="V380" s="1" t="s">
        <v>3382</v>
      </c>
      <c r="W380" s="1" t="s">
        <v>298</v>
      </c>
      <c r="X380" s="1" t="s">
        <v>427</v>
      </c>
      <c r="Y380" s="1" t="s">
        <v>3383</v>
      </c>
      <c r="Z380" s="1" t="s">
        <v>3384</v>
      </c>
      <c r="AA380" s="1" t="s">
        <v>3385</v>
      </c>
      <c r="AB380" s="1" t="s">
        <v>124</v>
      </c>
      <c r="AE380" s="2">
        <v>45718.689050925925</v>
      </c>
      <c r="AF380" s="1" t="s">
        <v>77</v>
      </c>
      <c r="AH380" s="1" t="s">
        <v>125</v>
      </c>
      <c r="AI380" s="1" t="s">
        <v>79</v>
      </c>
      <c r="AJ380" s="1" t="s">
        <v>378</v>
      </c>
      <c r="AK380" s="1" t="s">
        <v>1423</v>
      </c>
      <c r="AL380" s="1" t="s">
        <v>3336</v>
      </c>
      <c r="AM380" s="2">
        <v>45718.689085648148</v>
      </c>
      <c r="AN380" s="1" t="s">
        <v>1423</v>
      </c>
      <c r="AP380" s="1">
        <v>5755811</v>
      </c>
      <c r="AQ380" s="1" t="s">
        <v>83</v>
      </c>
      <c r="AR380" s="2">
        <v>45719.729710648149</v>
      </c>
      <c r="AS380" s="1" t="s">
        <v>84</v>
      </c>
      <c r="AT380" s="2">
        <v>45720.333333333336</v>
      </c>
      <c r="AU380" s="1" t="s">
        <v>85</v>
      </c>
      <c r="AV380" s="1" t="s">
        <v>233</v>
      </c>
      <c r="AW380" s="1" t="s">
        <v>234</v>
      </c>
      <c r="AX380" s="1" t="s">
        <v>1635</v>
      </c>
      <c r="AZ380" s="2">
        <v>45719.729710648149</v>
      </c>
      <c r="BB380" s="1" t="s">
        <v>89</v>
      </c>
      <c r="BC380" s="1" t="s">
        <v>90</v>
      </c>
      <c r="BD380" s="1" t="s">
        <v>91</v>
      </c>
      <c r="BE380" s="1" t="s">
        <v>3386</v>
      </c>
      <c r="BF380" s="1" t="s">
        <v>82</v>
      </c>
    </row>
    <row r="381" spans="1:58" x14ac:dyDescent="0.35">
      <c r="A381" s="1">
        <v>3013502</v>
      </c>
      <c r="B381" s="1" t="s">
        <v>223</v>
      </c>
      <c r="C381" s="1">
        <v>37006251</v>
      </c>
      <c r="D381" s="1">
        <v>339666253</v>
      </c>
      <c r="E381" s="1" t="s">
        <v>59</v>
      </c>
      <c r="F381" s="1" t="s">
        <v>60</v>
      </c>
      <c r="G381" s="1" t="s">
        <v>2490</v>
      </c>
      <c r="H381" s="1" t="s">
        <v>3387</v>
      </c>
      <c r="I381" s="1" t="s">
        <v>3388</v>
      </c>
      <c r="J381" s="1" t="s">
        <v>3389</v>
      </c>
      <c r="K381" s="1">
        <v>16</v>
      </c>
      <c r="L381" s="1" t="s">
        <v>64</v>
      </c>
      <c r="M381" s="1" t="s">
        <v>65</v>
      </c>
      <c r="N381" s="2">
        <v>44247.513888888891</v>
      </c>
      <c r="O381" s="1" t="s">
        <v>98</v>
      </c>
      <c r="Q381" s="1" t="s">
        <v>67</v>
      </c>
      <c r="R381" s="2">
        <v>45718.689780092594</v>
      </c>
      <c r="S381" s="1" t="s">
        <v>2374</v>
      </c>
      <c r="T381" s="1" t="s">
        <v>69</v>
      </c>
      <c r="U381" s="1" t="s">
        <v>385</v>
      </c>
      <c r="V381" s="1" t="s">
        <v>3390</v>
      </c>
      <c r="W381" s="1" t="s">
        <v>725</v>
      </c>
      <c r="X381" s="1" t="s">
        <v>725</v>
      </c>
      <c r="Y381" s="1" t="s">
        <v>3391</v>
      </c>
      <c r="Z381" s="1" t="s">
        <v>2649</v>
      </c>
      <c r="AA381" s="1" t="s">
        <v>3392</v>
      </c>
      <c r="AB381" s="1" t="s">
        <v>124</v>
      </c>
      <c r="AE381" s="2">
        <v>45718.689791666664</v>
      </c>
      <c r="AF381" s="1" t="s">
        <v>77</v>
      </c>
      <c r="AH381" s="1" t="s">
        <v>125</v>
      </c>
      <c r="AI381" s="1" t="s">
        <v>106</v>
      </c>
      <c r="AJ381" s="1" t="s">
        <v>1326</v>
      </c>
      <c r="AK381" s="1" t="s">
        <v>3393</v>
      </c>
      <c r="AL381" s="1" t="s">
        <v>2374</v>
      </c>
      <c r="AM381" s="2">
        <v>45718.689826388887</v>
      </c>
      <c r="AN381" s="1" t="s">
        <v>3393</v>
      </c>
      <c r="AP381" s="1">
        <v>5755813</v>
      </c>
      <c r="AQ381" s="1" t="s">
        <v>83</v>
      </c>
      <c r="AR381" s="2">
        <v>45720.470312500001</v>
      </c>
      <c r="AS381" s="1" t="s">
        <v>84</v>
      </c>
      <c r="AT381" s="2">
        <v>45718.5625</v>
      </c>
      <c r="AU381" s="1" t="s">
        <v>573</v>
      </c>
      <c r="AV381" s="1" t="s">
        <v>1867</v>
      </c>
      <c r="AW381" s="1" t="s">
        <v>1868</v>
      </c>
      <c r="AX381" s="1" t="s">
        <v>1869</v>
      </c>
      <c r="AZ381" s="2">
        <v>45720.470312500001</v>
      </c>
      <c r="BB381" s="1" t="s">
        <v>561</v>
      </c>
      <c r="BC381" s="1" t="s">
        <v>562</v>
      </c>
      <c r="BD381" s="1" t="s">
        <v>113</v>
      </c>
      <c r="BE381" s="1" t="s">
        <v>3394</v>
      </c>
      <c r="BF381" s="1" t="s">
        <v>2561</v>
      </c>
    </row>
    <row r="382" spans="1:58" x14ac:dyDescent="0.35">
      <c r="A382" s="1">
        <v>3013504</v>
      </c>
      <c r="B382" s="1" t="s">
        <v>58</v>
      </c>
      <c r="C382" s="1">
        <v>44835991</v>
      </c>
      <c r="D382" s="1">
        <v>338804420</v>
      </c>
      <c r="E382" s="1" t="s">
        <v>59</v>
      </c>
      <c r="F382" s="1" t="s">
        <v>60</v>
      </c>
      <c r="G382" s="1" t="s">
        <v>2234</v>
      </c>
      <c r="H382" s="1" t="s">
        <v>3395</v>
      </c>
      <c r="I382" s="1">
        <v>775966376</v>
      </c>
      <c r="J382" s="1" t="s">
        <v>3396</v>
      </c>
      <c r="K382" s="1">
        <v>13</v>
      </c>
      <c r="L382" s="1" t="s">
        <v>64</v>
      </c>
      <c r="M382" s="1" t="s">
        <v>65</v>
      </c>
      <c r="N382" s="2">
        <v>45692.541666666664</v>
      </c>
      <c r="O382" s="1" t="s">
        <v>66</v>
      </c>
      <c r="Q382" s="1" t="s">
        <v>67</v>
      </c>
      <c r="R382" s="2">
        <v>45718.692766203705</v>
      </c>
      <c r="S382" s="1" t="s">
        <v>651</v>
      </c>
      <c r="T382" s="1" t="s">
        <v>69</v>
      </c>
      <c r="U382" s="1" t="s">
        <v>70</v>
      </c>
      <c r="V382" s="1" t="s">
        <v>3397</v>
      </c>
      <c r="Y382" s="1" t="s">
        <v>943</v>
      </c>
      <c r="Z382" s="1" t="s">
        <v>2263</v>
      </c>
      <c r="AA382" s="1" t="s">
        <v>3398</v>
      </c>
      <c r="AB382" s="1" t="s">
        <v>124</v>
      </c>
      <c r="AE382" s="2">
        <v>45718.69290509259</v>
      </c>
      <c r="AF382" s="1" t="s">
        <v>77</v>
      </c>
      <c r="AH382" s="1" t="s">
        <v>125</v>
      </c>
      <c r="AI382" s="1" t="s">
        <v>58</v>
      </c>
      <c r="AJ382" s="1" t="s">
        <v>283</v>
      </c>
      <c r="AL382" s="1" t="s">
        <v>651</v>
      </c>
      <c r="AM382" s="2">
        <v>45719.538090277776</v>
      </c>
      <c r="AN382" s="1" t="s">
        <v>2266</v>
      </c>
      <c r="AO382" s="1" t="s">
        <v>406</v>
      </c>
      <c r="AP382" s="1">
        <v>5757853</v>
      </c>
      <c r="AQ382" s="1" t="s">
        <v>83</v>
      </c>
      <c r="AR382" s="2">
        <v>45720.573553240742</v>
      </c>
      <c r="AS382" s="1" t="s">
        <v>84</v>
      </c>
      <c r="AT382" s="2">
        <v>45719.5625</v>
      </c>
      <c r="AU382" s="1" t="s">
        <v>573</v>
      </c>
      <c r="AV382" s="1" t="s">
        <v>1680</v>
      </c>
      <c r="AW382" s="1" t="s">
        <v>1681</v>
      </c>
      <c r="AX382" s="1" t="s">
        <v>1682</v>
      </c>
      <c r="AZ382" s="2">
        <v>45720.573553240742</v>
      </c>
      <c r="BB382" s="1" t="s">
        <v>551</v>
      </c>
      <c r="BC382" s="1" t="s">
        <v>552</v>
      </c>
      <c r="BD382" s="1" t="s">
        <v>553</v>
      </c>
      <c r="BE382" s="1" t="s">
        <v>2267</v>
      </c>
      <c r="BF382" s="1" t="s">
        <v>1383</v>
      </c>
    </row>
    <row r="383" spans="1:58" x14ac:dyDescent="0.35">
      <c r="A383" s="1">
        <v>3013505</v>
      </c>
      <c r="B383" s="1" t="s">
        <v>58</v>
      </c>
      <c r="C383" s="1">
        <v>31418891</v>
      </c>
      <c r="D383" s="1">
        <v>338257462</v>
      </c>
      <c r="E383" s="1" t="s">
        <v>59</v>
      </c>
      <c r="F383" s="1" t="s">
        <v>60</v>
      </c>
      <c r="G383" s="1" t="s">
        <v>1948</v>
      </c>
      <c r="H383" s="1" t="s">
        <v>3399</v>
      </c>
      <c r="I383" s="1">
        <v>773075949</v>
      </c>
      <c r="J383" s="1" t="s">
        <v>3400</v>
      </c>
      <c r="K383" s="1">
        <v>12</v>
      </c>
      <c r="L383" s="1" t="s">
        <v>64</v>
      </c>
      <c r="M383" s="1" t="s">
        <v>65</v>
      </c>
      <c r="N383" s="2">
        <v>43678</v>
      </c>
      <c r="O383" s="1" t="s">
        <v>616</v>
      </c>
      <c r="Q383" s="1" t="s">
        <v>67</v>
      </c>
      <c r="R383" s="2">
        <v>45718.693171296298</v>
      </c>
      <c r="S383" s="1" t="s">
        <v>3336</v>
      </c>
      <c r="T383" s="1" t="s">
        <v>69</v>
      </c>
      <c r="U383" s="1" t="s">
        <v>70</v>
      </c>
      <c r="V383" s="1" t="s">
        <v>3401</v>
      </c>
      <c r="Y383" s="1" t="s">
        <v>3402</v>
      </c>
      <c r="Z383" s="1" t="s">
        <v>75</v>
      </c>
      <c r="AA383" s="1" t="s">
        <v>1370</v>
      </c>
      <c r="AB383" s="1" t="s">
        <v>1370</v>
      </c>
      <c r="AC383" s="1" t="s">
        <v>3403</v>
      </c>
      <c r="AE383" s="2">
        <v>45718.693182870367</v>
      </c>
      <c r="AF383" s="1" t="s">
        <v>77</v>
      </c>
      <c r="AH383" s="1" t="s">
        <v>125</v>
      </c>
      <c r="AI383" s="1" t="s">
        <v>79</v>
      </c>
      <c r="AJ383" s="1" t="s">
        <v>378</v>
      </c>
      <c r="AK383" s="1" t="s">
        <v>1423</v>
      </c>
      <c r="AL383" s="1" t="s">
        <v>3336</v>
      </c>
      <c r="AM383" s="2">
        <v>45718.69321759259</v>
      </c>
      <c r="AN383" s="1" t="s">
        <v>1423</v>
      </c>
      <c r="AP383" s="1">
        <v>5755818</v>
      </c>
      <c r="AQ383" s="1" t="s">
        <v>83</v>
      </c>
      <c r="AR383" s="2">
        <v>45719.639155092591</v>
      </c>
      <c r="AS383" s="1" t="s">
        <v>84</v>
      </c>
      <c r="AT383" s="2">
        <v>45720.319444444445</v>
      </c>
      <c r="AU383" s="1" t="s">
        <v>85</v>
      </c>
      <c r="AV383" s="1" t="s">
        <v>645</v>
      </c>
      <c r="AW383" s="1" t="s">
        <v>646</v>
      </c>
      <c r="AX383" s="1" t="s">
        <v>2446</v>
      </c>
      <c r="AZ383" s="2">
        <v>45719.639155092591</v>
      </c>
      <c r="BB383" s="1" t="s">
        <v>1003</v>
      </c>
      <c r="BC383" s="1" t="s">
        <v>595</v>
      </c>
      <c r="BD383" s="1" t="s">
        <v>1004</v>
      </c>
      <c r="BE383" s="1" t="s">
        <v>3404</v>
      </c>
      <c r="BF383" s="1" t="s">
        <v>1002</v>
      </c>
    </row>
    <row r="384" spans="1:58" x14ac:dyDescent="0.35">
      <c r="A384" s="1">
        <v>3013506</v>
      </c>
      <c r="B384" s="1" t="s">
        <v>58</v>
      </c>
      <c r="C384" s="1">
        <v>39656881</v>
      </c>
      <c r="D384" s="1">
        <v>338436180</v>
      </c>
      <c r="E384" s="1" t="s">
        <v>59</v>
      </c>
      <c r="F384" s="1" t="s">
        <v>60</v>
      </c>
      <c r="G384" s="1" t="s">
        <v>3405</v>
      </c>
      <c r="H384" s="1" t="s">
        <v>3406</v>
      </c>
      <c r="I384" s="1">
        <v>782348944</v>
      </c>
      <c r="J384" s="1" t="s">
        <v>2270</v>
      </c>
      <c r="K384" s="1">
        <v>20</v>
      </c>
      <c r="L384" s="1" t="s">
        <v>294</v>
      </c>
      <c r="M384" s="1" t="s">
        <v>295</v>
      </c>
      <c r="N384" s="2">
        <v>45520.500011574077</v>
      </c>
      <c r="O384" s="1" t="s">
        <v>520</v>
      </c>
      <c r="Q384" s="1" t="s">
        <v>67</v>
      </c>
      <c r="R384" s="2">
        <v>45718.694039351853</v>
      </c>
      <c r="S384" s="1" t="s">
        <v>2414</v>
      </c>
      <c r="T384" s="1" t="s">
        <v>412</v>
      </c>
      <c r="U384" s="1" t="s">
        <v>70</v>
      </c>
      <c r="V384" s="1" t="s">
        <v>3407</v>
      </c>
      <c r="W384" s="1" t="s">
        <v>72</v>
      </c>
      <c r="X384" s="1" t="s">
        <v>183</v>
      </c>
      <c r="Y384" s="1" t="s">
        <v>2791</v>
      </c>
      <c r="Z384" s="1" t="s">
        <v>477</v>
      </c>
      <c r="AA384" s="1" t="s">
        <v>478</v>
      </c>
      <c r="AB384" s="1" t="s">
        <v>478</v>
      </c>
      <c r="AE384" s="2">
        <v>45718.694050925929</v>
      </c>
      <c r="AF384" s="1" t="s">
        <v>417</v>
      </c>
      <c r="AG384" s="1">
        <v>48</v>
      </c>
      <c r="AH384" s="1" t="s">
        <v>125</v>
      </c>
      <c r="AI384" s="1" t="s">
        <v>79</v>
      </c>
      <c r="AJ384" s="1" t="s">
        <v>378</v>
      </c>
      <c r="AK384" s="1" t="s">
        <v>3407</v>
      </c>
      <c r="AL384" s="1" t="s">
        <v>2414</v>
      </c>
      <c r="AM384" s="2">
        <v>45718.694085648145</v>
      </c>
      <c r="AN384" s="1" t="s">
        <v>3407</v>
      </c>
      <c r="AP384" s="1">
        <v>5755819</v>
      </c>
      <c r="AQ384" s="1" t="s">
        <v>83</v>
      </c>
      <c r="AR384" s="2">
        <v>45719.48877314815</v>
      </c>
      <c r="AS384" s="1" t="s">
        <v>84</v>
      </c>
      <c r="AT384" s="2">
        <v>45720.333333333336</v>
      </c>
      <c r="AU384" s="1" t="s">
        <v>85</v>
      </c>
      <c r="AV384" s="1" t="s">
        <v>480</v>
      </c>
      <c r="AW384" s="1" t="s">
        <v>481</v>
      </c>
      <c r="AX384" s="1" t="s">
        <v>3177</v>
      </c>
      <c r="AY384" s="2">
        <v>45720.694050925929</v>
      </c>
      <c r="AZ384" s="2">
        <v>45719.48877314815</v>
      </c>
      <c r="BA384" s="1" t="s">
        <v>419</v>
      </c>
      <c r="BB384" s="1" t="s">
        <v>765</v>
      </c>
      <c r="BC384" s="1" t="s">
        <v>766</v>
      </c>
      <c r="BD384" s="1" t="s">
        <v>767</v>
      </c>
      <c r="BE384" s="1" t="s">
        <v>1120</v>
      </c>
      <c r="BF384" s="1" t="s">
        <v>188</v>
      </c>
    </row>
    <row r="385" spans="1:58" x14ac:dyDescent="0.35">
      <c r="A385" s="1">
        <v>3013507</v>
      </c>
      <c r="B385" s="1" t="s">
        <v>58</v>
      </c>
      <c r="C385" s="1">
        <v>45169321</v>
      </c>
      <c r="D385" s="1">
        <v>338308318</v>
      </c>
      <c r="E385" s="1" t="s">
        <v>59</v>
      </c>
      <c r="F385" s="1" t="s">
        <v>60</v>
      </c>
      <c r="G385" s="1" t="s">
        <v>3408</v>
      </c>
      <c r="H385" s="1" t="s">
        <v>3409</v>
      </c>
      <c r="I385" s="1">
        <v>778210680</v>
      </c>
      <c r="J385" s="1" t="s">
        <v>3410</v>
      </c>
      <c r="K385" s="1">
        <v>13</v>
      </c>
      <c r="L385" s="1" t="s">
        <v>64</v>
      </c>
      <c r="M385" s="1" t="s">
        <v>65</v>
      </c>
      <c r="N385" s="2">
        <v>45680.708333333336</v>
      </c>
      <c r="O385" s="1" t="s">
        <v>66</v>
      </c>
      <c r="Q385" s="1" t="s">
        <v>67</v>
      </c>
      <c r="R385" s="2">
        <v>45718.694618055553</v>
      </c>
      <c r="S385" s="1" t="s">
        <v>2686</v>
      </c>
      <c r="T385" s="1" t="s">
        <v>100</v>
      </c>
      <c r="U385" s="1" t="s">
        <v>70</v>
      </c>
      <c r="V385" s="1" t="s">
        <v>3411</v>
      </c>
      <c r="Y385" s="1" t="s">
        <v>3412</v>
      </c>
      <c r="Z385" s="1" t="s">
        <v>2075</v>
      </c>
      <c r="AA385" s="1" t="s">
        <v>3413</v>
      </c>
      <c r="AB385" s="1" t="s">
        <v>124</v>
      </c>
      <c r="AE385" s="2">
        <v>45720.572442129633</v>
      </c>
      <c r="AF385" s="1" t="s">
        <v>77</v>
      </c>
      <c r="AH385" s="1" t="s">
        <v>125</v>
      </c>
      <c r="AI385" s="1" t="s">
        <v>79</v>
      </c>
      <c r="AJ385" s="1" t="s">
        <v>126</v>
      </c>
      <c r="AK385" s="1" t="s">
        <v>3414</v>
      </c>
      <c r="AL385" s="1" t="s">
        <v>1383</v>
      </c>
      <c r="AM385" s="2">
        <v>45721.541458333333</v>
      </c>
      <c r="AO385" s="1" t="s">
        <v>406</v>
      </c>
      <c r="AP385" s="1">
        <v>5767084</v>
      </c>
      <c r="AQ385" s="1" t="s">
        <v>83</v>
      </c>
      <c r="AR385" s="2">
        <v>45721.54278935185</v>
      </c>
      <c r="AS385" s="1" t="s">
        <v>84</v>
      </c>
      <c r="AZ385" s="2">
        <v>45721.54278935185</v>
      </c>
      <c r="BB385" s="1" t="s">
        <v>2825</v>
      </c>
      <c r="BC385" s="1" t="s">
        <v>153</v>
      </c>
      <c r="BD385" s="1" t="s">
        <v>2826</v>
      </c>
      <c r="BE385" s="1" t="s">
        <v>3173</v>
      </c>
      <c r="BF385" s="1" t="s">
        <v>406</v>
      </c>
    </row>
    <row r="386" spans="1:58" x14ac:dyDescent="0.35">
      <c r="A386" s="1">
        <v>3013508</v>
      </c>
      <c r="B386" s="1" t="s">
        <v>58</v>
      </c>
      <c r="C386" s="1">
        <v>35180881</v>
      </c>
      <c r="D386" s="1">
        <v>338605587</v>
      </c>
      <c r="E386" s="1" t="s">
        <v>59</v>
      </c>
      <c r="F386" s="1" t="s">
        <v>60</v>
      </c>
      <c r="G386" s="1" t="s">
        <v>275</v>
      </c>
      <c r="H386" s="1" t="s">
        <v>3415</v>
      </c>
      <c r="I386" s="1">
        <v>776959774</v>
      </c>
      <c r="J386" s="1" t="s">
        <v>3416</v>
      </c>
      <c r="K386" s="1">
        <v>12</v>
      </c>
      <c r="L386" s="1" t="s">
        <v>64</v>
      </c>
      <c r="M386" s="1" t="s">
        <v>65</v>
      </c>
      <c r="N386" s="2">
        <v>44936.413900462961</v>
      </c>
      <c r="O386" s="1" t="s">
        <v>180</v>
      </c>
      <c r="Q386" s="1" t="s">
        <v>67</v>
      </c>
      <c r="R386" s="2">
        <v>45718.695590277777</v>
      </c>
      <c r="S386" s="1" t="s">
        <v>1386</v>
      </c>
      <c r="T386" s="1" t="s">
        <v>100</v>
      </c>
      <c r="U386" s="1" t="s">
        <v>1219</v>
      </c>
      <c r="V386" s="1" t="s">
        <v>3417</v>
      </c>
      <c r="W386" s="1" t="s">
        <v>72</v>
      </c>
      <c r="X386" s="1" t="s">
        <v>881</v>
      </c>
      <c r="Y386" s="1" t="s">
        <v>2813</v>
      </c>
      <c r="Z386" s="1" t="s">
        <v>1067</v>
      </c>
      <c r="AA386" s="1" t="s">
        <v>2814</v>
      </c>
      <c r="AB386" s="1" t="s">
        <v>2814</v>
      </c>
      <c r="AE386" s="2">
        <v>45718.695601851854</v>
      </c>
      <c r="AF386" s="1" t="s">
        <v>77</v>
      </c>
      <c r="AH386" s="1" t="s">
        <v>78</v>
      </c>
      <c r="AI386" s="1" t="s">
        <v>79</v>
      </c>
      <c r="AJ386" s="1" t="s">
        <v>454</v>
      </c>
      <c r="AK386" s="1" t="s">
        <v>3418</v>
      </c>
      <c r="AL386" s="1" t="s">
        <v>1386</v>
      </c>
      <c r="AM386" s="2">
        <v>45718.695659722223</v>
      </c>
      <c r="AN386" s="1" t="s">
        <v>3418</v>
      </c>
      <c r="AP386" s="1">
        <v>5755821</v>
      </c>
      <c r="AQ386" s="1" t="s">
        <v>83</v>
      </c>
      <c r="AR386" s="2">
        <v>45719.626076388886</v>
      </c>
      <c r="AS386" s="1" t="s">
        <v>84</v>
      </c>
      <c r="AT386" s="2">
        <v>45720.333333333336</v>
      </c>
      <c r="AU386" s="1" t="s">
        <v>85</v>
      </c>
      <c r="AV386" s="1" t="s">
        <v>1354</v>
      </c>
      <c r="AW386" s="1" t="s">
        <v>1355</v>
      </c>
      <c r="AX386" s="1" t="s">
        <v>2419</v>
      </c>
      <c r="AZ386" s="2">
        <v>45719.626076388886</v>
      </c>
      <c r="BB386" s="1" t="s">
        <v>111</v>
      </c>
      <c r="BC386" s="1" t="s">
        <v>112</v>
      </c>
      <c r="BD386" s="1" t="s">
        <v>113</v>
      </c>
      <c r="BE386" s="1" t="s">
        <v>3419</v>
      </c>
      <c r="BF386" s="1" t="s">
        <v>1365</v>
      </c>
    </row>
    <row r="387" spans="1:58" x14ac:dyDescent="0.35">
      <c r="A387" s="1">
        <v>3013509</v>
      </c>
      <c r="B387" s="1" t="s">
        <v>58</v>
      </c>
      <c r="C387" s="1">
        <v>38572631</v>
      </c>
      <c r="D387" s="1">
        <v>338781456</v>
      </c>
      <c r="E387" s="1" t="s">
        <v>59</v>
      </c>
      <c r="F387" s="1" t="s">
        <v>60</v>
      </c>
      <c r="G387" s="1" t="s">
        <v>1718</v>
      </c>
      <c r="H387" s="1" t="s">
        <v>3420</v>
      </c>
      <c r="I387" s="1">
        <v>775145920</v>
      </c>
      <c r="J387" s="1" t="s">
        <v>1581</v>
      </c>
      <c r="K387" s="1">
        <v>13</v>
      </c>
      <c r="L387" s="1" t="s">
        <v>64</v>
      </c>
      <c r="M387" s="1" t="s">
        <v>65</v>
      </c>
      <c r="N387" s="2">
        <v>45117.640497685185</v>
      </c>
      <c r="O387" s="1" t="s">
        <v>353</v>
      </c>
      <c r="Q387" s="1" t="s">
        <v>67</v>
      </c>
      <c r="R387" s="2">
        <v>45718.696967592594</v>
      </c>
      <c r="S387" s="1" t="s">
        <v>3421</v>
      </c>
      <c r="T387" s="1" t="s">
        <v>69</v>
      </c>
      <c r="U387" s="1" t="s">
        <v>70</v>
      </c>
      <c r="V387" s="1" t="s">
        <v>3422</v>
      </c>
      <c r="Y387" s="1" t="s">
        <v>3423</v>
      </c>
      <c r="Z387" s="1" t="s">
        <v>400</v>
      </c>
      <c r="AA387" s="1" t="s">
        <v>3424</v>
      </c>
      <c r="AB387" s="1" t="s">
        <v>3424</v>
      </c>
      <c r="AE387" s="2">
        <v>45718.696979166663</v>
      </c>
      <c r="AF387" s="1" t="s">
        <v>77</v>
      </c>
      <c r="AH387" s="1" t="s">
        <v>78</v>
      </c>
      <c r="AI387" s="1" t="s">
        <v>79</v>
      </c>
      <c r="AJ387" s="1" t="s">
        <v>283</v>
      </c>
      <c r="AK387" s="1" t="s">
        <v>3422</v>
      </c>
      <c r="AL387" s="1" t="s">
        <v>3421</v>
      </c>
      <c r="AM387" s="2">
        <v>45718.697013888886</v>
      </c>
      <c r="AN387" s="1" t="s">
        <v>3422</v>
      </c>
      <c r="AP387" s="1">
        <v>5755824</v>
      </c>
      <c r="AQ387" s="1" t="s">
        <v>83</v>
      </c>
      <c r="AR387" s="2">
        <v>45719.554247685184</v>
      </c>
      <c r="AS387" s="1" t="s">
        <v>84</v>
      </c>
      <c r="AT387" s="2">
        <v>45719.333333333336</v>
      </c>
      <c r="AU387" s="1" t="s">
        <v>85</v>
      </c>
      <c r="AV387" s="1" t="s">
        <v>1196</v>
      </c>
      <c r="AW387" s="1" t="s">
        <v>1197</v>
      </c>
      <c r="AX387" s="1" t="s">
        <v>3021</v>
      </c>
      <c r="AZ387" s="2">
        <v>45719.554247685184</v>
      </c>
      <c r="BB387" s="1" t="s">
        <v>950</v>
      </c>
      <c r="BC387" s="1" t="s">
        <v>951</v>
      </c>
      <c r="BD387" s="1" t="s">
        <v>815</v>
      </c>
      <c r="BE387" s="1" t="s">
        <v>3425</v>
      </c>
      <c r="BF387" s="1" t="s">
        <v>406</v>
      </c>
    </row>
    <row r="388" spans="1:58" x14ac:dyDescent="0.35">
      <c r="A388" s="1">
        <v>3013510</v>
      </c>
      <c r="B388" s="1" t="s">
        <v>58</v>
      </c>
      <c r="C388" s="1">
        <v>38614611</v>
      </c>
      <c r="D388" s="1">
        <v>338209297</v>
      </c>
      <c r="E388" s="1" t="s">
        <v>59</v>
      </c>
      <c r="F388" s="1" t="s">
        <v>60</v>
      </c>
      <c r="G388" s="1" t="s">
        <v>1456</v>
      </c>
      <c r="H388" s="1" t="s">
        <v>2717</v>
      </c>
      <c r="I388" s="1">
        <v>779095294</v>
      </c>
      <c r="J388" s="1" t="s">
        <v>3426</v>
      </c>
      <c r="K388" s="1">
        <v>19</v>
      </c>
      <c r="L388" s="1" t="s">
        <v>64</v>
      </c>
      <c r="M388" s="1" t="s">
        <v>65</v>
      </c>
      <c r="N388" s="2">
        <v>45156</v>
      </c>
      <c r="O388" s="1" t="s">
        <v>353</v>
      </c>
      <c r="Q388" s="1" t="s">
        <v>67</v>
      </c>
      <c r="R388" s="2">
        <v>45718.699074074073</v>
      </c>
      <c r="S388" s="1" t="s">
        <v>2729</v>
      </c>
      <c r="T388" s="1" t="s">
        <v>69</v>
      </c>
      <c r="U388" s="1" t="s">
        <v>70</v>
      </c>
      <c r="V388" s="1" t="s">
        <v>3427</v>
      </c>
      <c r="W388" s="1" t="s">
        <v>72</v>
      </c>
      <c r="X388" s="1" t="s">
        <v>881</v>
      </c>
      <c r="Y388" s="1" t="s">
        <v>3428</v>
      </c>
      <c r="Z388" s="1" t="s">
        <v>1067</v>
      </c>
      <c r="AA388" s="1" t="s">
        <v>3429</v>
      </c>
      <c r="AB388" s="1" t="s">
        <v>3429</v>
      </c>
      <c r="AE388" s="2">
        <v>45718.69908564815</v>
      </c>
      <c r="AF388" s="1" t="s">
        <v>77</v>
      </c>
      <c r="AH388" s="1" t="s">
        <v>125</v>
      </c>
      <c r="AI388" s="1" t="s">
        <v>79</v>
      </c>
      <c r="AJ388" s="1" t="s">
        <v>378</v>
      </c>
      <c r="AK388" s="1" t="s">
        <v>3427</v>
      </c>
      <c r="AL388" s="1" t="s">
        <v>2729</v>
      </c>
      <c r="AM388" s="2">
        <v>45718.699120370373</v>
      </c>
      <c r="AN388" s="1" t="s">
        <v>3427</v>
      </c>
      <c r="AP388" s="1">
        <v>5755827</v>
      </c>
      <c r="AQ388" s="1" t="s">
        <v>83</v>
      </c>
      <c r="AR388" s="2">
        <v>45719.505162037036</v>
      </c>
      <c r="AS388" s="1" t="s">
        <v>84</v>
      </c>
      <c r="AT388" s="2">
        <v>45720.333333333336</v>
      </c>
      <c r="AU388" s="1" t="s">
        <v>85</v>
      </c>
      <c r="AV388" s="1" t="s">
        <v>1354</v>
      </c>
      <c r="AW388" s="1" t="s">
        <v>1355</v>
      </c>
      <c r="AX388" s="1" t="s">
        <v>3430</v>
      </c>
      <c r="AZ388" s="2">
        <v>45719.505162037036</v>
      </c>
      <c r="BB388" s="1" t="s">
        <v>3431</v>
      </c>
      <c r="BC388" s="1" t="s">
        <v>3432</v>
      </c>
      <c r="BD388" s="1" t="s">
        <v>3433</v>
      </c>
      <c r="BE388" s="1" t="s">
        <v>3434</v>
      </c>
      <c r="BF388" s="1" t="s">
        <v>3435</v>
      </c>
    </row>
    <row r="389" spans="1:58" x14ac:dyDescent="0.35">
      <c r="A389" s="1">
        <v>3013511</v>
      </c>
      <c r="B389" s="1" t="s">
        <v>58</v>
      </c>
      <c r="C389" s="1">
        <v>44012811</v>
      </c>
      <c r="D389" s="1">
        <v>339787252</v>
      </c>
      <c r="E389" s="1" t="s">
        <v>59</v>
      </c>
      <c r="F389" s="1" t="s">
        <v>60</v>
      </c>
      <c r="G389" s="1" t="s">
        <v>117</v>
      </c>
      <c r="H389" s="1" t="s">
        <v>3436</v>
      </c>
      <c r="I389" s="1" t="s">
        <v>3437</v>
      </c>
      <c r="J389" s="1" t="s">
        <v>576</v>
      </c>
      <c r="K389" s="1">
        <v>14</v>
      </c>
      <c r="L389" s="1" t="s">
        <v>64</v>
      </c>
      <c r="M389" s="1" t="s">
        <v>65</v>
      </c>
      <c r="N389" s="2">
        <v>45569.708333333336</v>
      </c>
      <c r="O389" s="1" t="s">
        <v>66</v>
      </c>
      <c r="Q389" s="1" t="s">
        <v>67</v>
      </c>
      <c r="R389" s="2">
        <v>45718.699895833335</v>
      </c>
      <c r="S389" s="1" t="s">
        <v>2592</v>
      </c>
      <c r="T389" s="1" t="s">
        <v>69</v>
      </c>
      <c r="U389" s="1" t="s">
        <v>385</v>
      </c>
      <c r="V389" s="1" t="s">
        <v>3438</v>
      </c>
      <c r="W389" s="1" t="s">
        <v>298</v>
      </c>
      <c r="X389" s="1" t="s">
        <v>427</v>
      </c>
      <c r="Y389" s="1" t="s">
        <v>972</v>
      </c>
      <c r="Z389" s="1" t="s">
        <v>231</v>
      </c>
      <c r="AA389" s="1" t="s">
        <v>3439</v>
      </c>
      <c r="AB389" s="1" t="s">
        <v>124</v>
      </c>
      <c r="AC389" s="1">
        <v>774494096</v>
      </c>
      <c r="AE389" s="2">
        <v>45718.699907407405</v>
      </c>
      <c r="AF389" s="1" t="s">
        <v>77</v>
      </c>
      <c r="AH389" s="1" t="s">
        <v>125</v>
      </c>
      <c r="AI389" s="1" t="s">
        <v>79</v>
      </c>
      <c r="AJ389" s="1" t="s">
        <v>283</v>
      </c>
      <c r="AK389" s="1" t="s">
        <v>3438</v>
      </c>
      <c r="AL389" s="1" t="s">
        <v>2592</v>
      </c>
      <c r="AM389" s="2">
        <v>45718.699942129628</v>
      </c>
      <c r="AN389" s="1" t="s">
        <v>3438</v>
      </c>
      <c r="AP389" s="1">
        <v>5755829</v>
      </c>
      <c r="AQ389" s="1" t="s">
        <v>83</v>
      </c>
      <c r="AR389" s="2">
        <v>45719.671875</v>
      </c>
      <c r="AS389" s="1" t="s">
        <v>84</v>
      </c>
      <c r="AT389" s="2">
        <v>45718.333333333336</v>
      </c>
      <c r="AU389" s="1" t="s">
        <v>573</v>
      </c>
      <c r="AV389" s="1" t="s">
        <v>2524</v>
      </c>
      <c r="AW389" s="1" t="s">
        <v>2525</v>
      </c>
      <c r="AX389" s="1" t="s">
        <v>2526</v>
      </c>
      <c r="AZ389" s="2">
        <v>45719.671875</v>
      </c>
      <c r="BB389" s="1" t="s">
        <v>111</v>
      </c>
      <c r="BC389" s="1" t="s">
        <v>112</v>
      </c>
      <c r="BD389" s="1" t="s">
        <v>113</v>
      </c>
      <c r="BE389" s="1" t="s">
        <v>3440</v>
      </c>
      <c r="BF389" s="1" t="s">
        <v>3441</v>
      </c>
    </row>
    <row r="390" spans="1:58" x14ac:dyDescent="0.35">
      <c r="A390" s="1">
        <v>3013512</v>
      </c>
      <c r="B390" s="1" t="s">
        <v>58</v>
      </c>
      <c r="C390" s="1">
        <v>39589761</v>
      </c>
      <c r="D390" s="1">
        <v>338037356</v>
      </c>
      <c r="E390" s="1" t="s">
        <v>59</v>
      </c>
      <c r="F390" s="1" t="s">
        <v>60</v>
      </c>
      <c r="G390" s="1" t="s">
        <v>3442</v>
      </c>
      <c r="H390" s="1" t="s">
        <v>315</v>
      </c>
      <c r="I390" s="1">
        <v>775769954</v>
      </c>
      <c r="J390" s="1" t="s">
        <v>3443</v>
      </c>
      <c r="K390" s="1">
        <v>13</v>
      </c>
      <c r="L390" s="1" t="s">
        <v>244</v>
      </c>
      <c r="M390" s="1" t="s">
        <v>65</v>
      </c>
      <c r="N390" s="2">
        <v>45257.670798611114</v>
      </c>
      <c r="O390" s="1" t="s">
        <v>66</v>
      </c>
      <c r="Q390" s="1" t="s">
        <v>67</v>
      </c>
      <c r="R390" s="2">
        <v>45718.70003472222</v>
      </c>
      <c r="S390" s="1" t="s">
        <v>1418</v>
      </c>
      <c r="T390" s="1" t="s">
        <v>1021</v>
      </c>
      <c r="U390" s="1" t="s">
        <v>101</v>
      </c>
      <c r="V390" s="1" t="s">
        <v>3444</v>
      </c>
      <c r="Y390" s="1" t="s">
        <v>3445</v>
      </c>
      <c r="Z390" s="1" t="s">
        <v>3446</v>
      </c>
      <c r="AA390" s="1" t="s">
        <v>3447</v>
      </c>
      <c r="AB390" s="1" t="s">
        <v>3448</v>
      </c>
      <c r="AE390" s="2">
        <v>45718.700046296297</v>
      </c>
      <c r="AF390" s="1" t="s">
        <v>77</v>
      </c>
      <c r="AH390" s="1" t="s">
        <v>125</v>
      </c>
      <c r="AI390" s="1" t="s">
        <v>79</v>
      </c>
      <c r="AJ390" s="1" t="s">
        <v>283</v>
      </c>
      <c r="AK390" s="1" t="s">
        <v>1423</v>
      </c>
      <c r="AL390" s="1" t="s">
        <v>1418</v>
      </c>
      <c r="AM390" s="2">
        <v>45718.700092592589</v>
      </c>
      <c r="AN390" s="1" t="s">
        <v>1423</v>
      </c>
      <c r="AP390" s="1">
        <v>5755830</v>
      </c>
      <c r="AQ390" s="1" t="s">
        <v>83</v>
      </c>
      <c r="AR390" s="2">
        <v>45719.494849537034</v>
      </c>
      <c r="AS390" s="1" t="s">
        <v>84</v>
      </c>
      <c r="AT390" s="2">
        <v>45720.333333333336</v>
      </c>
      <c r="AU390" s="1" t="s">
        <v>85</v>
      </c>
      <c r="AV390" s="1" t="s">
        <v>1196</v>
      </c>
      <c r="AW390" s="1" t="s">
        <v>1197</v>
      </c>
      <c r="AX390" s="1" t="s">
        <v>3449</v>
      </c>
      <c r="AZ390" s="2">
        <v>45719.494849537034</v>
      </c>
      <c r="BB390" s="1" t="s">
        <v>192</v>
      </c>
      <c r="BC390" s="1" t="s">
        <v>193</v>
      </c>
      <c r="BD390" s="1" t="s">
        <v>194</v>
      </c>
      <c r="BE390" s="1" t="s">
        <v>3450</v>
      </c>
      <c r="BF390" s="1" t="s">
        <v>1484</v>
      </c>
    </row>
    <row r="391" spans="1:58" x14ac:dyDescent="0.35">
      <c r="A391" s="1">
        <v>3013513</v>
      </c>
      <c r="B391" s="1" t="s">
        <v>58</v>
      </c>
      <c r="C391" s="1">
        <v>41855231</v>
      </c>
      <c r="D391" s="1">
        <v>338404913</v>
      </c>
      <c r="E391" s="1" t="s">
        <v>59</v>
      </c>
      <c r="F391" s="1" t="s">
        <v>60</v>
      </c>
      <c r="G391" s="1" t="s">
        <v>3451</v>
      </c>
      <c r="H391" s="1" t="s">
        <v>3452</v>
      </c>
      <c r="I391" s="1">
        <v>783024977</v>
      </c>
      <c r="J391" s="1" t="s">
        <v>3453</v>
      </c>
      <c r="K391" s="1">
        <v>12</v>
      </c>
      <c r="L391" s="1" t="s">
        <v>64</v>
      </c>
      <c r="M391" s="1" t="s">
        <v>65</v>
      </c>
      <c r="N391" s="2">
        <v>45215.729861111111</v>
      </c>
      <c r="O391" s="1" t="s">
        <v>66</v>
      </c>
      <c r="Q391" s="1" t="s">
        <v>67</v>
      </c>
      <c r="R391" s="2">
        <v>45718.700277777774</v>
      </c>
      <c r="S391" s="1" t="s">
        <v>651</v>
      </c>
      <c r="T391" s="1" t="s">
        <v>69</v>
      </c>
      <c r="U391" s="1" t="s">
        <v>70</v>
      </c>
      <c r="V391" s="1" t="s">
        <v>3454</v>
      </c>
      <c r="Y391" s="1" t="s">
        <v>1013</v>
      </c>
      <c r="Z391" s="1" t="s">
        <v>2336</v>
      </c>
      <c r="AA391" s="1" t="s">
        <v>3455</v>
      </c>
      <c r="AB391" s="1" t="s">
        <v>3455</v>
      </c>
      <c r="AE391" s="2">
        <v>45718.700543981482</v>
      </c>
      <c r="AF391" s="1" t="s">
        <v>77</v>
      </c>
      <c r="AH391" s="1" t="s">
        <v>125</v>
      </c>
      <c r="AI391" s="1" t="s">
        <v>79</v>
      </c>
      <c r="AJ391" s="1" t="s">
        <v>283</v>
      </c>
      <c r="AL391" s="1" t="s">
        <v>651</v>
      </c>
      <c r="AM391" s="2">
        <v>45718.700567129628</v>
      </c>
      <c r="AO391" s="1" t="s">
        <v>651</v>
      </c>
      <c r="AP391" s="1">
        <v>5755832</v>
      </c>
      <c r="AQ391" s="1" t="s">
        <v>83</v>
      </c>
      <c r="AR391" s="2">
        <v>45719.487199074072</v>
      </c>
      <c r="AS391" s="1" t="s">
        <v>84</v>
      </c>
      <c r="AT391" s="2">
        <v>45718.333333333336</v>
      </c>
      <c r="AU391" s="1" t="s">
        <v>573</v>
      </c>
      <c r="AV391" s="1" t="s">
        <v>1957</v>
      </c>
      <c r="AW391" s="1" t="s">
        <v>1958</v>
      </c>
      <c r="AX391" s="1" t="s">
        <v>2175</v>
      </c>
      <c r="AZ391" s="2">
        <v>45719.487199074072</v>
      </c>
      <c r="BB391" s="1" t="s">
        <v>2825</v>
      </c>
      <c r="BC391" s="1" t="s">
        <v>153</v>
      </c>
      <c r="BD391" s="1" t="s">
        <v>2826</v>
      </c>
      <c r="BE391" s="1" t="s">
        <v>2544</v>
      </c>
      <c r="BF391" s="1" t="s">
        <v>137</v>
      </c>
    </row>
    <row r="392" spans="1:58" x14ac:dyDescent="0.35">
      <c r="A392" s="1">
        <v>3013514</v>
      </c>
      <c r="B392" s="1" t="s">
        <v>58</v>
      </c>
      <c r="C392" s="1">
        <v>42878551</v>
      </c>
      <c r="D392" s="1">
        <v>338047557</v>
      </c>
      <c r="E392" s="1" t="s">
        <v>59</v>
      </c>
      <c r="F392" s="1" t="s">
        <v>60</v>
      </c>
      <c r="G392" s="1" t="s">
        <v>1038</v>
      </c>
      <c r="H392" s="1" t="s">
        <v>3456</v>
      </c>
      <c r="I392" s="1">
        <v>778099711</v>
      </c>
      <c r="J392" s="1" t="s">
        <v>2055</v>
      </c>
      <c r="K392" s="1">
        <v>13</v>
      </c>
      <c r="L392" s="1" t="s">
        <v>64</v>
      </c>
      <c r="M392" s="1" t="s">
        <v>65</v>
      </c>
      <c r="N392" s="2">
        <v>45377.708333333336</v>
      </c>
      <c r="O392" s="1" t="s">
        <v>66</v>
      </c>
      <c r="Q392" s="1" t="s">
        <v>67</v>
      </c>
      <c r="R392" s="2">
        <v>45718.700428240743</v>
      </c>
      <c r="S392" s="1" t="s">
        <v>543</v>
      </c>
      <c r="T392" s="1" t="s">
        <v>69</v>
      </c>
      <c r="U392" s="1" t="s">
        <v>70</v>
      </c>
      <c r="V392" s="1" t="s">
        <v>3457</v>
      </c>
      <c r="Y392" s="1" t="s">
        <v>3458</v>
      </c>
      <c r="Z392" s="1" t="s">
        <v>1476</v>
      </c>
      <c r="AA392" s="1" t="s">
        <v>3459</v>
      </c>
      <c r="AB392" s="1" t="s">
        <v>124</v>
      </c>
      <c r="AE392" s="2">
        <v>45718.700428240743</v>
      </c>
      <c r="AF392" s="1" t="s">
        <v>77</v>
      </c>
      <c r="AH392" s="1" t="s">
        <v>125</v>
      </c>
      <c r="AI392" s="1" t="s">
        <v>79</v>
      </c>
      <c r="AJ392" s="1" t="s">
        <v>378</v>
      </c>
      <c r="AK392" s="1" t="s">
        <v>3457</v>
      </c>
      <c r="AL392" s="1" t="s">
        <v>543</v>
      </c>
      <c r="AM392" s="2">
        <v>45718.700462962966</v>
      </c>
      <c r="AN392" s="1" t="s">
        <v>3457</v>
      </c>
      <c r="AP392" s="1">
        <v>5755831</v>
      </c>
      <c r="AQ392" s="1" t="s">
        <v>83</v>
      </c>
      <c r="AR392" s="2">
        <v>45719.528761574074</v>
      </c>
      <c r="AS392" s="1" t="s">
        <v>84</v>
      </c>
      <c r="AT392" s="2">
        <v>45720.333333333336</v>
      </c>
      <c r="AU392" s="1" t="s">
        <v>85</v>
      </c>
      <c r="AV392" s="1" t="s">
        <v>947</v>
      </c>
      <c r="AW392" s="1" t="s">
        <v>948</v>
      </c>
      <c r="AX392" s="1" t="s">
        <v>949</v>
      </c>
      <c r="AZ392" s="2">
        <v>45719.528761574074</v>
      </c>
      <c r="BB392" s="1" t="s">
        <v>537</v>
      </c>
      <c r="BC392" s="1" t="s">
        <v>538</v>
      </c>
      <c r="BD392" s="1" t="s">
        <v>91</v>
      </c>
      <c r="BE392" s="1" t="s">
        <v>3460</v>
      </c>
      <c r="BF392" s="1" t="s">
        <v>1484</v>
      </c>
    </row>
    <row r="393" spans="1:58" x14ac:dyDescent="0.35">
      <c r="A393" s="1">
        <v>3013515</v>
      </c>
      <c r="B393" s="1" t="s">
        <v>58</v>
      </c>
      <c r="C393" s="1">
        <v>43219901</v>
      </c>
      <c r="D393" s="1">
        <v>338583447</v>
      </c>
      <c r="E393" s="1" t="s">
        <v>59</v>
      </c>
      <c r="F393" s="1" t="s">
        <v>60</v>
      </c>
      <c r="G393" s="1" t="s">
        <v>555</v>
      </c>
      <c r="H393" s="1" t="s">
        <v>3461</v>
      </c>
      <c r="I393" s="1" t="s">
        <v>3462</v>
      </c>
      <c r="J393" s="1">
        <v>781601675</v>
      </c>
      <c r="K393" s="1">
        <v>12</v>
      </c>
      <c r="L393" s="1" t="s">
        <v>64</v>
      </c>
      <c r="M393" s="1" t="s">
        <v>65</v>
      </c>
      <c r="N393" s="2">
        <v>45684.541666666664</v>
      </c>
      <c r="O393" s="1" t="s">
        <v>520</v>
      </c>
      <c r="Q393" s="1" t="s">
        <v>67</v>
      </c>
      <c r="R393" s="2">
        <v>45718.702233796299</v>
      </c>
      <c r="S393" s="1" t="s">
        <v>3463</v>
      </c>
      <c r="T393" s="1" t="s">
        <v>412</v>
      </c>
      <c r="U393" s="1" t="s">
        <v>70</v>
      </c>
      <c r="V393" s="1" t="s">
        <v>3464</v>
      </c>
      <c r="Y393" s="1" t="s">
        <v>3465</v>
      </c>
      <c r="Z393" s="1" t="s">
        <v>883</v>
      </c>
      <c r="AA393" s="1" t="s">
        <v>884</v>
      </c>
      <c r="AB393" s="1" t="s">
        <v>3466</v>
      </c>
      <c r="AE393" s="2">
        <v>45718.702430555553</v>
      </c>
      <c r="AF393" s="1" t="s">
        <v>443</v>
      </c>
      <c r="AH393" s="1" t="s">
        <v>125</v>
      </c>
      <c r="AI393" s="1" t="s">
        <v>464</v>
      </c>
      <c r="AJ393" s="1" t="s">
        <v>465</v>
      </c>
      <c r="AK393" s="1" t="s">
        <v>3467</v>
      </c>
      <c r="AL393" s="1" t="s">
        <v>3463</v>
      </c>
      <c r="AM393" s="2">
        <v>45718.702476851853</v>
      </c>
      <c r="AO393" s="1" t="s">
        <v>3463</v>
      </c>
      <c r="AP393" s="1">
        <v>5755834</v>
      </c>
      <c r="AQ393" s="1" t="s">
        <v>83</v>
      </c>
      <c r="AR393" s="2">
        <v>45719.51021990741</v>
      </c>
      <c r="AS393" s="1" t="s">
        <v>84</v>
      </c>
      <c r="AT393" s="2">
        <v>45718.333333333336</v>
      </c>
      <c r="AU393" s="1" t="s">
        <v>85</v>
      </c>
      <c r="AV393" s="1" t="s">
        <v>1354</v>
      </c>
      <c r="AW393" s="1" t="s">
        <v>1355</v>
      </c>
      <c r="AX393" s="1" t="s">
        <v>3468</v>
      </c>
      <c r="AZ393" s="2">
        <v>45719.51021990741</v>
      </c>
      <c r="BB393" s="1" t="s">
        <v>192</v>
      </c>
      <c r="BC393" s="1" t="s">
        <v>193</v>
      </c>
      <c r="BD393" s="1" t="s">
        <v>194</v>
      </c>
      <c r="BE393" s="1" t="s">
        <v>3469</v>
      </c>
      <c r="BF393" s="1" t="s">
        <v>1936</v>
      </c>
    </row>
    <row r="394" spans="1:58" x14ac:dyDescent="0.35">
      <c r="A394" s="1">
        <v>3013516</v>
      </c>
      <c r="B394" s="1" t="s">
        <v>58</v>
      </c>
      <c r="C394" s="1">
        <v>45346951</v>
      </c>
      <c r="D394" s="1">
        <v>338589758</v>
      </c>
      <c r="E394" s="1" t="s">
        <v>59</v>
      </c>
      <c r="F394" s="1" t="s">
        <v>60</v>
      </c>
      <c r="G394" s="1" t="s">
        <v>3470</v>
      </c>
      <c r="H394" s="1" t="s">
        <v>3471</v>
      </c>
      <c r="I394" s="1">
        <v>788697038</v>
      </c>
      <c r="J394" s="1" t="s">
        <v>3472</v>
      </c>
      <c r="K394" s="1">
        <v>12</v>
      </c>
      <c r="L394" s="1" t="s">
        <v>64</v>
      </c>
      <c r="M394" s="1" t="s">
        <v>65</v>
      </c>
      <c r="N394" s="2">
        <v>45713.533483796295</v>
      </c>
      <c r="O394" s="1" t="s">
        <v>353</v>
      </c>
      <c r="Q394" s="1" t="s">
        <v>67</v>
      </c>
      <c r="R394" s="2">
        <v>45718.702627314815</v>
      </c>
      <c r="S394" s="1" t="s">
        <v>3087</v>
      </c>
      <c r="T394" s="1" t="s">
        <v>69</v>
      </c>
      <c r="U394" s="1" t="s">
        <v>603</v>
      </c>
      <c r="V394" s="1" t="s">
        <v>3473</v>
      </c>
      <c r="W394" s="1" t="s">
        <v>72</v>
      </c>
      <c r="X394" s="1" t="s">
        <v>881</v>
      </c>
      <c r="Y394" s="1" t="s">
        <v>3474</v>
      </c>
      <c r="Z394" s="1" t="s">
        <v>3475</v>
      </c>
      <c r="AA394" s="1">
        <v>451</v>
      </c>
      <c r="AB394" s="1" t="s">
        <v>124</v>
      </c>
      <c r="AE394" s="2">
        <v>45718.702627314815</v>
      </c>
      <c r="AF394" s="1" t="s">
        <v>77</v>
      </c>
      <c r="AH394" s="1" t="s">
        <v>125</v>
      </c>
      <c r="AI394" s="1" t="s">
        <v>360</v>
      </c>
      <c r="AJ394" s="1" t="s">
        <v>378</v>
      </c>
      <c r="AK394" s="1" t="s">
        <v>3093</v>
      </c>
      <c r="AL394" s="1" t="s">
        <v>3087</v>
      </c>
      <c r="AM394" s="2">
        <v>45718.702662037038</v>
      </c>
      <c r="AN394" s="1" t="s">
        <v>3093</v>
      </c>
      <c r="AP394" s="1">
        <v>5755835</v>
      </c>
      <c r="AQ394" s="1" t="s">
        <v>83</v>
      </c>
      <c r="AR394" s="2">
        <v>45719.655081018522</v>
      </c>
      <c r="AS394" s="1" t="s">
        <v>84</v>
      </c>
      <c r="AT394" s="2">
        <v>45720.333333333336</v>
      </c>
      <c r="AU394" s="1" t="s">
        <v>85</v>
      </c>
      <c r="AV394" s="1" t="s">
        <v>1354</v>
      </c>
      <c r="AW394" s="1" t="s">
        <v>1355</v>
      </c>
      <c r="AX394" s="1" t="s">
        <v>3476</v>
      </c>
      <c r="AZ394" s="2">
        <v>45719.655081018522</v>
      </c>
      <c r="BB394" s="1" t="s">
        <v>504</v>
      </c>
      <c r="BC394" s="1" t="s">
        <v>505</v>
      </c>
      <c r="BD394" s="1" t="s">
        <v>506</v>
      </c>
      <c r="BE394" s="1" t="s">
        <v>3477</v>
      </c>
      <c r="BF394" s="1" t="s">
        <v>897</v>
      </c>
    </row>
    <row r="395" spans="1:58" x14ac:dyDescent="0.35">
      <c r="A395" s="1">
        <v>3013517</v>
      </c>
      <c r="B395" s="1" t="s">
        <v>58</v>
      </c>
      <c r="C395" s="1">
        <v>29483211</v>
      </c>
      <c r="D395" s="1">
        <v>338230254</v>
      </c>
      <c r="E395" s="1" t="s">
        <v>59</v>
      </c>
      <c r="F395" s="1" t="s">
        <v>60</v>
      </c>
      <c r="G395" s="1" t="s">
        <v>3318</v>
      </c>
      <c r="H395" s="1" t="s">
        <v>3478</v>
      </c>
      <c r="I395" s="1">
        <v>779191832</v>
      </c>
      <c r="J395" s="1" t="s">
        <v>3479</v>
      </c>
      <c r="K395" s="1">
        <v>12</v>
      </c>
      <c r="L395" s="1" t="s">
        <v>64</v>
      </c>
      <c r="M395" s="1" t="s">
        <v>65</v>
      </c>
      <c r="N395" s="2">
        <v>45544.649756944447</v>
      </c>
      <c r="O395" s="1" t="s">
        <v>353</v>
      </c>
      <c r="Q395" s="1" t="s">
        <v>67</v>
      </c>
      <c r="R395" s="2">
        <v>45718.704942129632</v>
      </c>
      <c r="S395" s="1" t="s">
        <v>2271</v>
      </c>
      <c r="T395" s="1" t="s">
        <v>100</v>
      </c>
      <c r="U395" s="1" t="s">
        <v>70</v>
      </c>
      <c r="V395" s="1" t="s">
        <v>3480</v>
      </c>
      <c r="Y395" s="1" t="s">
        <v>3481</v>
      </c>
      <c r="Z395" s="1" t="s">
        <v>2336</v>
      </c>
      <c r="AA395" s="1" t="s">
        <v>3482</v>
      </c>
      <c r="AB395" s="1" t="s">
        <v>3483</v>
      </c>
      <c r="AC395" s="1">
        <v>200</v>
      </c>
      <c r="AE395" s="2">
        <v>45718.704953703702</v>
      </c>
      <c r="AF395" s="1" t="s">
        <v>77</v>
      </c>
      <c r="AH395" s="1" t="s">
        <v>78</v>
      </c>
      <c r="AI395" s="1" t="s">
        <v>79</v>
      </c>
      <c r="AJ395" s="1" t="s">
        <v>378</v>
      </c>
      <c r="AK395" s="1" t="s">
        <v>3480</v>
      </c>
      <c r="AL395" s="1" t="s">
        <v>2271</v>
      </c>
      <c r="AM395" s="2">
        <v>45718.704988425925</v>
      </c>
      <c r="AN395" s="1" t="s">
        <v>3480</v>
      </c>
      <c r="AP395" s="1">
        <v>5755838</v>
      </c>
      <c r="AQ395" s="1" t="s">
        <v>83</v>
      </c>
      <c r="AR395" s="2">
        <v>45719.52412037037</v>
      </c>
      <c r="AS395" s="1" t="s">
        <v>84</v>
      </c>
      <c r="AT395" s="2">
        <v>45718.5625</v>
      </c>
      <c r="AU395" s="1" t="s">
        <v>573</v>
      </c>
      <c r="AV395" s="1" t="s">
        <v>480</v>
      </c>
      <c r="AW395" s="1" t="s">
        <v>481</v>
      </c>
      <c r="AX395" s="1" t="s">
        <v>2966</v>
      </c>
      <c r="AZ395" s="2">
        <v>45719.52412037037</v>
      </c>
      <c r="BB395" s="1" t="s">
        <v>192</v>
      </c>
      <c r="BC395" s="1" t="s">
        <v>193</v>
      </c>
      <c r="BD395" s="1" t="s">
        <v>194</v>
      </c>
      <c r="BE395" s="1" t="s">
        <v>3484</v>
      </c>
      <c r="BF395" s="1" t="s">
        <v>137</v>
      </c>
    </row>
    <row r="396" spans="1:58" x14ac:dyDescent="0.35">
      <c r="A396" s="1">
        <v>3013518</v>
      </c>
      <c r="B396" s="1" t="s">
        <v>58</v>
      </c>
      <c r="C396" s="1">
        <v>44459531</v>
      </c>
      <c r="D396" s="1">
        <v>338518736</v>
      </c>
      <c r="E396" s="1" t="s">
        <v>59</v>
      </c>
      <c r="F396" s="1" t="s">
        <v>60</v>
      </c>
      <c r="G396" s="1" t="s">
        <v>876</v>
      </c>
      <c r="H396" s="1" t="s">
        <v>1647</v>
      </c>
      <c r="I396" s="1">
        <v>778667291</v>
      </c>
      <c r="J396" s="1" t="s">
        <v>2599</v>
      </c>
      <c r="K396" s="1">
        <v>13</v>
      </c>
      <c r="L396" s="1" t="s">
        <v>64</v>
      </c>
      <c r="M396" s="1" t="s">
        <v>65</v>
      </c>
      <c r="N396" s="2">
        <v>45609.041666666664</v>
      </c>
      <c r="O396" s="1" t="s">
        <v>66</v>
      </c>
      <c r="Q396" s="1" t="s">
        <v>67</v>
      </c>
      <c r="R396" s="2">
        <v>45718.705243055556</v>
      </c>
      <c r="S396" s="1" t="s">
        <v>2100</v>
      </c>
      <c r="T396" s="1" t="s">
        <v>100</v>
      </c>
      <c r="U396" s="1" t="s">
        <v>70</v>
      </c>
      <c r="V396" s="1" t="s">
        <v>3485</v>
      </c>
      <c r="Y396" s="1" t="s">
        <v>3486</v>
      </c>
      <c r="Z396" s="1" t="s">
        <v>337</v>
      </c>
      <c r="AA396" s="1" t="s">
        <v>3487</v>
      </c>
      <c r="AB396" s="1" t="s">
        <v>3487</v>
      </c>
      <c r="AE396" s="2">
        <v>45718.705254629633</v>
      </c>
      <c r="AF396" s="1" t="s">
        <v>77</v>
      </c>
      <c r="AH396" s="1" t="s">
        <v>125</v>
      </c>
      <c r="AI396" s="1" t="s">
        <v>79</v>
      </c>
      <c r="AJ396" s="1" t="s">
        <v>378</v>
      </c>
      <c r="AK396" s="1" t="s">
        <v>3488</v>
      </c>
      <c r="AL396" s="1" t="s">
        <v>2100</v>
      </c>
      <c r="AM396" s="2">
        <v>45718.705289351848</v>
      </c>
      <c r="AN396" s="1" t="s">
        <v>3488</v>
      </c>
      <c r="AP396" s="1">
        <v>5755839</v>
      </c>
      <c r="AQ396" s="1" t="s">
        <v>83</v>
      </c>
      <c r="AR396" s="2">
        <v>45719.492164351854</v>
      </c>
      <c r="AS396" s="1" t="s">
        <v>84</v>
      </c>
      <c r="AT396" s="2">
        <v>45720.333333333336</v>
      </c>
      <c r="AU396" s="1" t="s">
        <v>85</v>
      </c>
      <c r="AV396" s="1" t="s">
        <v>2117</v>
      </c>
      <c r="AW396" s="1" t="s">
        <v>2118</v>
      </c>
      <c r="AX396" s="1" t="s">
        <v>3185</v>
      </c>
      <c r="AZ396" s="2">
        <v>45719.492164351854</v>
      </c>
      <c r="BB396" s="1" t="s">
        <v>192</v>
      </c>
      <c r="BC396" s="1" t="s">
        <v>193</v>
      </c>
      <c r="BD396" s="1" t="s">
        <v>194</v>
      </c>
      <c r="BE396" s="1" t="s">
        <v>3489</v>
      </c>
      <c r="BF396" s="1" t="s">
        <v>1484</v>
      </c>
    </row>
    <row r="397" spans="1:58" x14ac:dyDescent="0.35">
      <c r="A397" s="1">
        <v>3013519</v>
      </c>
      <c r="B397" s="1" t="s">
        <v>58</v>
      </c>
      <c r="C397" s="1">
        <v>34761221</v>
      </c>
      <c r="D397" s="1">
        <v>338327908</v>
      </c>
      <c r="E397" s="1" t="s">
        <v>59</v>
      </c>
      <c r="F397" s="1" t="s">
        <v>60</v>
      </c>
      <c r="G397" s="1" t="s">
        <v>530</v>
      </c>
      <c r="H397" s="1" t="s">
        <v>2427</v>
      </c>
      <c r="I397" s="1">
        <v>776361953</v>
      </c>
      <c r="J397" s="1" t="s">
        <v>3490</v>
      </c>
      <c r="K397" s="1">
        <v>12</v>
      </c>
      <c r="L397" s="1" t="s">
        <v>64</v>
      </c>
      <c r="M397" s="1" t="s">
        <v>65</v>
      </c>
      <c r="N397" s="2">
        <v>44515.392372685186</v>
      </c>
      <c r="O397" s="1" t="s">
        <v>353</v>
      </c>
      <c r="Q397" s="1" t="s">
        <v>67</v>
      </c>
      <c r="R397" s="2">
        <v>45718.70653935185</v>
      </c>
      <c r="S397" s="1" t="s">
        <v>1418</v>
      </c>
      <c r="T397" s="1" t="s">
        <v>1021</v>
      </c>
      <c r="U397" s="1" t="s">
        <v>101</v>
      </c>
      <c r="V397" s="1" t="s">
        <v>3491</v>
      </c>
      <c r="W397" s="1" t="s">
        <v>214</v>
      </c>
      <c r="X397" s="1" t="s">
        <v>319</v>
      </c>
      <c r="Y397" s="1" t="s">
        <v>3492</v>
      </c>
      <c r="Z397" s="1" t="s">
        <v>321</v>
      </c>
      <c r="AA397" s="1" t="s">
        <v>322</v>
      </c>
      <c r="AB397" s="1" t="s">
        <v>322</v>
      </c>
      <c r="AC397" s="1" t="s">
        <v>3493</v>
      </c>
      <c r="AE397" s="2">
        <v>45718.706562500003</v>
      </c>
      <c r="AF397" s="1" t="s">
        <v>77</v>
      </c>
      <c r="AH397" s="1" t="s">
        <v>125</v>
      </c>
      <c r="AI397" s="1" t="s">
        <v>79</v>
      </c>
      <c r="AJ397" s="1" t="s">
        <v>283</v>
      </c>
      <c r="AK397" s="1" t="s">
        <v>1423</v>
      </c>
      <c r="AL397" s="1" t="s">
        <v>1418</v>
      </c>
      <c r="AM397" s="2">
        <v>45718.706585648149</v>
      </c>
      <c r="AN397" s="1" t="s">
        <v>1423</v>
      </c>
      <c r="AP397" s="1">
        <v>5755840</v>
      </c>
      <c r="AQ397" s="1" t="s">
        <v>83</v>
      </c>
      <c r="AR397" s="2">
        <v>45719.477037037039</v>
      </c>
      <c r="AS397" s="1" t="s">
        <v>84</v>
      </c>
      <c r="AT397" s="2">
        <v>45720.333333333336</v>
      </c>
      <c r="AU397" s="1" t="s">
        <v>85</v>
      </c>
      <c r="AV397" s="1" t="s">
        <v>2194</v>
      </c>
      <c r="AW397" s="1" t="s">
        <v>2195</v>
      </c>
      <c r="AX397" s="1" t="s">
        <v>2722</v>
      </c>
      <c r="AZ397" s="2">
        <v>45719.477037037039</v>
      </c>
      <c r="BB397" s="1" t="s">
        <v>152</v>
      </c>
      <c r="BC397" s="1" t="s">
        <v>153</v>
      </c>
      <c r="BD397" s="1" t="s">
        <v>154</v>
      </c>
      <c r="BE397" s="1" t="s">
        <v>3494</v>
      </c>
      <c r="BF397" s="1" t="s">
        <v>325</v>
      </c>
    </row>
    <row r="398" spans="1:58" x14ac:dyDescent="0.35">
      <c r="A398" s="1">
        <v>3013520</v>
      </c>
      <c r="B398" s="1" t="s">
        <v>58</v>
      </c>
      <c r="C398" s="1">
        <v>38585661</v>
      </c>
      <c r="D398" s="1">
        <v>338685788</v>
      </c>
      <c r="E398" s="1" t="s">
        <v>59</v>
      </c>
      <c r="F398" s="1" t="s">
        <v>60</v>
      </c>
      <c r="G398" s="1" t="s">
        <v>117</v>
      </c>
      <c r="H398" s="1" t="s">
        <v>1826</v>
      </c>
      <c r="I398" s="1">
        <v>774504859</v>
      </c>
      <c r="J398" s="1" t="s">
        <v>1473</v>
      </c>
      <c r="K398" s="1">
        <v>20</v>
      </c>
      <c r="L398" s="1" t="s">
        <v>294</v>
      </c>
      <c r="M398" s="1" t="s">
        <v>295</v>
      </c>
      <c r="N398" s="2">
        <v>44927</v>
      </c>
      <c r="O398" s="1" t="s">
        <v>353</v>
      </c>
      <c r="Q398" s="1" t="s">
        <v>67</v>
      </c>
      <c r="R398" s="2">
        <v>45718.707511574074</v>
      </c>
      <c r="S398" s="1" t="s">
        <v>838</v>
      </c>
      <c r="T398" s="1" t="s">
        <v>69</v>
      </c>
      <c r="U398" s="1" t="s">
        <v>70</v>
      </c>
      <c r="V398" s="1" t="s">
        <v>3495</v>
      </c>
      <c r="Y398" s="1" t="s">
        <v>3496</v>
      </c>
      <c r="Z398" s="1" t="s">
        <v>477</v>
      </c>
      <c r="AA398" s="1" t="s">
        <v>478</v>
      </c>
      <c r="AB398" s="1" t="s">
        <v>478</v>
      </c>
      <c r="AC398" s="1" t="s">
        <v>3497</v>
      </c>
      <c r="AE398" s="2">
        <v>45719.512928240743</v>
      </c>
      <c r="AF398" s="1" t="s">
        <v>77</v>
      </c>
      <c r="AH398" s="1" t="s">
        <v>125</v>
      </c>
      <c r="AI398" s="1" t="s">
        <v>58</v>
      </c>
      <c r="AJ398" s="1" t="s">
        <v>126</v>
      </c>
      <c r="AK398" s="1" t="s">
        <v>3498</v>
      </c>
      <c r="AL398" s="1" t="s">
        <v>431</v>
      </c>
      <c r="AM398" s="2">
        <v>45719.513043981482</v>
      </c>
      <c r="AN398" s="1" t="s">
        <v>3498</v>
      </c>
      <c r="AO398" s="1" t="s">
        <v>431</v>
      </c>
      <c r="AP398" s="1">
        <v>5757624</v>
      </c>
      <c r="AQ398" s="1" t="s">
        <v>83</v>
      </c>
      <c r="AR398" s="2">
        <v>45720.582384259258</v>
      </c>
      <c r="AS398" s="1" t="s">
        <v>84</v>
      </c>
      <c r="AT398" s="2">
        <v>45719.333333333336</v>
      </c>
      <c r="AU398" s="1" t="s">
        <v>85</v>
      </c>
      <c r="AV398" s="1" t="s">
        <v>189</v>
      </c>
      <c r="AW398" s="1" t="s">
        <v>190</v>
      </c>
      <c r="AX398" s="1" t="s">
        <v>191</v>
      </c>
      <c r="AZ398" s="2">
        <v>45720.582384259258</v>
      </c>
      <c r="BB398" s="1" t="s">
        <v>1003</v>
      </c>
      <c r="BC398" s="1" t="s">
        <v>595</v>
      </c>
      <c r="BD398" s="1" t="s">
        <v>1004</v>
      </c>
      <c r="BE398" s="1" t="s">
        <v>2716</v>
      </c>
      <c r="BF398" s="1" t="s">
        <v>598</v>
      </c>
    </row>
    <row r="399" spans="1:58" x14ac:dyDescent="0.35">
      <c r="A399" s="1">
        <v>3013521</v>
      </c>
      <c r="B399" s="1" t="s">
        <v>58</v>
      </c>
      <c r="C399" s="1">
        <v>40323191</v>
      </c>
      <c r="D399" s="1">
        <v>339990131</v>
      </c>
      <c r="E399" s="1" t="s">
        <v>59</v>
      </c>
      <c r="F399" s="1" t="s">
        <v>60</v>
      </c>
      <c r="G399" s="1" t="s">
        <v>3499</v>
      </c>
      <c r="H399" s="1" t="s">
        <v>2959</v>
      </c>
      <c r="I399" s="1">
        <v>773688271</v>
      </c>
      <c r="J399" s="1" t="s">
        <v>3500</v>
      </c>
      <c r="K399" s="1">
        <v>14</v>
      </c>
      <c r="L399" s="1" t="s">
        <v>64</v>
      </c>
      <c r="M399" s="1" t="s">
        <v>65</v>
      </c>
      <c r="N399" s="2">
        <v>44960.844444444447</v>
      </c>
      <c r="O399" s="1" t="s">
        <v>66</v>
      </c>
      <c r="Q399" s="1" t="s">
        <v>67</v>
      </c>
      <c r="R399" s="2">
        <v>45718.707997685182</v>
      </c>
      <c r="S399" s="1" t="s">
        <v>3336</v>
      </c>
      <c r="T399" s="1" t="s">
        <v>69</v>
      </c>
      <c r="U399" s="1" t="s">
        <v>70</v>
      </c>
      <c r="V399" s="1" t="s">
        <v>3501</v>
      </c>
      <c r="W399" s="1" t="s">
        <v>263</v>
      </c>
      <c r="X399" s="1" t="s">
        <v>263</v>
      </c>
      <c r="Y399" s="1" t="s">
        <v>3502</v>
      </c>
      <c r="Z399" s="1" t="s">
        <v>852</v>
      </c>
      <c r="AA399" s="1" t="s">
        <v>1765</v>
      </c>
      <c r="AB399" s="1" t="s">
        <v>1765</v>
      </c>
      <c r="AC399" s="1">
        <v>773688271</v>
      </c>
      <c r="AE399" s="2">
        <v>45718.708009259259</v>
      </c>
      <c r="AF399" s="1" t="s">
        <v>77</v>
      </c>
      <c r="AH399" s="1" t="s">
        <v>125</v>
      </c>
      <c r="AI399" s="1" t="s">
        <v>79</v>
      </c>
      <c r="AJ399" s="1" t="s">
        <v>378</v>
      </c>
      <c r="AK399" s="1" t="s">
        <v>3503</v>
      </c>
      <c r="AL399" s="1" t="s">
        <v>3336</v>
      </c>
      <c r="AM399" s="2">
        <v>45718.708032407405</v>
      </c>
      <c r="AN399" s="1" t="s">
        <v>3503</v>
      </c>
      <c r="AP399" s="1">
        <v>5755843</v>
      </c>
      <c r="AQ399" s="1" t="s">
        <v>83</v>
      </c>
      <c r="AR399" s="2">
        <v>45719.501527777778</v>
      </c>
      <c r="AS399" s="1" t="s">
        <v>84</v>
      </c>
      <c r="AT399" s="2">
        <v>45720.399305555555</v>
      </c>
      <c r="AU399" s="1" t="s">
        <v>85</v>
      </c>
      <c r="AV399" s="1" t="s">
        <v>108</v>
      </c>
      <c r="AW399" s="1" t="s">
        <v>109</v>
      </c>
      <c r="AX399" s="1" t="s">
        <v>857</v>
      </c>
      <c r="AZ399" s="2">
        <v>45719.501527777778</v>
      </c>
      <c r="BB399" s="1" t="s">
        <v>1225</v>
      </c>
      <c r="BC399" s="1" t="s">
        <v>814</v>
      </c>
      <c r="BD399" s="1" t="s">
        <v>815</v>
      </c>
      <c r="BE399" s="1" t="s">
        <v>3504</v>
      </c>
      <c r="BF399" s="1" t="s">
        <v>649</v>
      </c>
    </row>
    <row r="400" spans="1:58" x14ac:dyDescent="0.35">
      <c r="A400" s="1">
        <v>3013522</v>
      </c>
      <c r="B400" s="1" t="s">
        <v>223</v>
      </c>
      <c r="C400" s="1">
        <v>38460741</v>
      </c>
      <c r="D400" s="1">
        <v>338546449</v>
      </c>
      <c r="E400" s="1" t="s">
        <v>59</v>
      </c>
      <c r="F400" s="1" t="s">
        <v>60</v>
      </c>
      <c r="G400" s="1" t="s">
        <v>599</v>
      </c>
      <c r="H400" s="1" t="s">
        <v>3505</v>
      </c>
      <c r="I400" s="1">
        <v>779442056</v>
      </c>
      <c r="J400" s="1" t="s">
        <v>531</v>
      </c>
      <c r="K400" s="1">
        <v>12</v>
      </c>
      <c r="L400" s="1" t="s">
        <v>64</v>
      </c>
      <c r="M400" s="1" t="s">
        <v>65</v>
      </c>
      <c r="N400" s="2">
        <v>45228</v>
      </c>
      <c r="O400" s="1" t="s">
        <v>497</v>
      </c>
      <c r="Q400" s="1" t="s">
        <v>67</v>
      </c>
      <c r="R400" s="2">
        <v>45718.709085648145</v>
      </c>
      <c r="S400" s="1" t="s">
        <v>3181</v>
      </c>
      <c r="T400" s="1" t="s">
        <v>69</v>
      </c>
      <c r="U400" s="1" t="s">
        <v>1542</v>
      </c>
      <c r="V400" s="1" t="s">
        <v>3506</v>
      </c>
      <c r="W400" s="1" t="s">
        <v>334</v>
      </c>
      <c r="X400" s="1" t="s">
        <v>1153</v>
      </c>
      <c r="Y400" s="1" t="s">
        <v>3507</v>
      </c>
      <c r="Z400" s="1" t="s">
        <v>2464</v>
      </c>
      <c r="AA400" s="1" t="s">
        <v>3508</v>
      </c>
      <c r="AB400" s="1" t="s">
        <v>3508</v>
      </c>
      <c r="AE400" s="2">
        <v>45718.709097222221</v>
      </c>
      <c r="AF400" s="1" t="s">
        <v>77</v>
      </c>
      <c r="AH400" s="1" t="s">
        <v>125</v>
      </c>
      <c r="AI400" s="1" t="s">
        <v>360</v>
      </c>
      <c r="AJ400" s="1" t="s">
        <v>1326</v>
      </c>
      <c r="AK400" s="1" t="s">
        <v>3509</v>
      </c>
      <c r="AL400" s="1" t="s">
        <v>3181</v>
      </c>
      <c r="AM400" s="2">
        <v>45718.709120370368</v>
      </c>
      <c r="AN400" s="1" t="s">
        <v>3509</v>
      </c>
      <c r="AP400" s="1">
        <v>5755844</v>
      </c>
      <c r="AQ400" s="1" t="s">
        <v>83</v>
      </c>
      <c r="AR400" s="2">
        <v>45719.583611111113</v>
      </c>
      <c r="AS400" s="1" t="s">
        <v>84</v>
      </c>
      <c r="AT400" s="2">
        <v>45719.333333333336</v>
      </c>
      <c r="AU400" s="1" t="s">
        <v>85</v>
      </c>
      <c r="AV400" s="1" t="s">
        <v>1214</v>
      </c>
      <c r="AW400" s="1" t="s">
        <v>1215</v>
      </c>
      <c r="AX400" s="1" t="s">
        <v>3510</v>
      </c>
      <c r="AZ400" s="2">
        <v>45719.583611111113</v>
      </c>
      <c r="BB400" s="1" t="s">
        <v>1060</v>
      </c>
      <c r="BC400" s="1" t="s">
        <v>1061</v>
      </c>
      <c r="BD400" s="1" t="s">
        <v>1062</v>
      </c>
      <c r="BE400" s="1" t="s">
        <v>3511</v>
      </c>
      <c r="BF400" s="1" t="s">
        <v>176</v>
      </c>
    </row>
    <row r="401" spans="1:58" x14ac:dyDescent="0.35">
      <c r="A401" s="1">
        <v>3013523</v>
      </c>
      <c r="B401" s="1" t="s">
        <v>58</v>
      </c>
      <c r="C401" s="1">
        <v>45369341</v>
      </c>
      <c r="D401" s="1">
        <v>338726630</v>
      </c>
      <c r="E401" s="1" t="s">
        <v>59</v>
      </c>
      <c r="F401" s="1" t="s">
        <v>60</v>
      </c>
      <c r="G401" s="1" t="s">
        <v>394</v>
      </c>
      <c r="H401" s="1" t="s">
        <v>3512</v>
      </c>
      <c r="I401" s="1">
        <v>784961974</v>
      </c>
      <c r="J401" s="1" t="s">
        <v>3513</v>
      </c>
      <c r="K401" s="1">
        <v>13</v>
      </c>
      <c r="L401" s="1" t="s">
        <v>64</v>
      </c>
      <c r="M401" s="1" t="s">
        <v>65</v>
      </c>
      <c r="N401" s="2">
        <v>45717.629907407405</v>
      </c>
      <c r="O401" s="1" t="s">
        <v>66</v>
      </c>
      <c r="Q401" s="1" t="s">
        <v>67</v>
      </c>
      <c r="R401" s="2">
        <v>45718.711967592593</v>
      </c>
      <c r="S401" s="1" t="s">
        <v>1238</v>
      </c>
      <c r="T401" s="1" t="s">
        <v>69</v>
      </c>
      <c r="U401" s="1" t="s">
        <v>70</v>
      </c>
      <c r="V401" s="1" t="s">
        <v>3514</v>
      </c>
      <c r="W401" s="1" t="s">
        <v>653</v>
      </c>
      <c r="X401" s="1" t="s">
        <v>654</v>
      </c>
      <c r="Y401" s="1" t="s">
        <v>2896</v>
      </c>
      <c r="Z401" s="1" t="s">
        <v>1654</v>
      </c>
      <c r="AA401" s="1" t="s">
        <v>3041</v>
      </c>
      <c r="AB401" s="1" t="s">
        <v>124</v>
      </c>
      <c r="AE401" s="2">
        <v>45718.71197916667</v>
      </c>
      <c r="AF401" s="1" t="s">
        <v>77</v>
      </c>
      <c r="AH401" s="1" t="s">
        <v>78</v>
      </c>
      <c r="AI401" s="1" t="s">
        <v>79</v>
      </c>
      <c r="AJ401" s="1" t="s">
        <v>283</v>
      </c>
      <c r="AK401" s="1" t="s">
        <v>3515</v>
      </c>
      <c r="AL401" s="1" t="s">
        <v>1238</v>
      </c>
      <c r="AM401" s="2">
        <v>45718.712025462963</v>
      </c>
      <c r="AN401" s="1" t="s">
        <v>3515</v>
      </c>
      <c r="AP401" s="1">
        <v>5755846</v>
      </c>
      <c r="AQ401" s="1" t="s">
        <v>83</v>
      </c>
      <c r="AR401" s="2">
        <v>45719.536620370367</v>
      </c>
      <c r="AS401" s="1" t="s">
        <v>84</v>
      </c>
      <c r="AT401" s="2">
        <v>45720.333333333336</v>
      </c>
      <c r="AU401" s="1" t="s">
        <v>85</v>
      </c>
      <c r="AV401" s="1" t="s">
        <v>608</v>
      </c>
      <c r="AW401" s="1" t="s">
        <v>609</v>
      </c>
      <c r="AX401" s="1" t="s">
        <v>2559</v>
      </c>
      <c r="AZ401" s="2">
        <v>45719.536620370367</v>
      </c>
      <c r="BB401" s="1" t="s">
        <v>504</v>
      </c>
      <c r="BC401" s="1" t="s">
        <v>505</v>
      </c>
      <c r="BD401" s="1" t="s">
        <v>506</v>
      </c>
      <c r="BE401" s="1" t="s">
        <v>3516</v>
      </c>
      <c r="BF401" s="1" t="s">
        <v>612</v>
      </c>
    </row>
    <row r="402" spans="1:58" x14ac:dyDescent="0.35">
      <c r="A402" s="1">
        <v>3013524</v>
      </c>
      <c r="B402" s="1" t="s">
        <v>58</v>
      </c>
      <c r="C402" s="1">
        <v>38932481</v>
      </c>
      <c r="D402" s="1">
        <v>339806526</v>
      </c>
      <c r="E402" s="1" t="s">
        <v>59</v>
      </c>
      <c r="F402" s="1" t="s">
        <v>60</v>
      </c>
      <c r="G402" s="1" t="s">
        <v>3517</v>
      </c>
      <c r="H402" s="1" t="s">
        <v>3518</v>
      </c>
      <c r="I402" s="1">
        <v>778041141</v>
      </c>
      <c r="J402" s="1" t="s">
        <v>3519</v>
      </c>
      <c r="K402" s="1">
        <v>17</v>
      </c>
      <c r="L402" s="1" t="s">
        <v>64</v>
      </c>
      <c r="M402" s="1" t="s">
        <v>65</v>
      </c>
      <c r="N402" s="2">
        <v>45261.746412037035</v>
      </c>
      <c r="O402" s="1" t="s">
        <v>66</v>
      </c>
      <c r="Q402" s="1" t="s">
        <v>67</v>
      </c>
      <c r="R402" s="2">
        <v>45718.712187500001</v>
      </c>
      <c r="S402" s="1" t="s">
        <v>586</v>
      </c>
      <c r="T402" s="1" t="s">
        <v>100</v>
      </c>
      <c r="U402" s="1" t="s">
        <v>70</v>
      </c>
      <c r="V402" s="1" t="s">
        <v>3520</v>
      </c>
      <c r="W402" s="1" t="s">
        <v>3521</v>
      </c>
      <c r="X402" s="1" t="s">
        <v>3522</v>
      </c>
      <c r="Y402" s="1" t="s">
        <v>3523</v>
      </c>
      <c r="Z402" s="1" t="s">
        <v>3524</v>
      </c>
      <c r="AA402" s="1" t="s">
        <v>3525</v>
      </c>
      <c r="AB402" s="1" t="s">
        <v>124</v>
      </c>
      <c r="AE402" s="2">
        <v>45718.71292824074</v>
      </c>
      <c r="AF402" s="1" t="s">
        <v>77</v>
      </c>
      <c r="AH402" s="1" t="s">
        <v>78</v>
      </c>
      <c r="AI402" s="1" t="s">
        <v>79</v>
      </c>
      <c r="AJ402" s="1" t="s">
        <v>283</v>
      </c>
      <c r="AK402" s="1" t="s">
        <v>3526</v>
      </c>
      <c r="AL402" s="1" t="s">
        <v>586</v>
      </c>
      <c r="AM402" s="2">
        <v>45718.71298611111</v>
      </c>
      <c r="AO402" s="1" t="s">
        <v>586</v>
      </c>
      <c r="AP402" s="1">
        <v>5755849</v>
      </c>
      <c r="AQ402" s="1" t="s">
        <v>83</v>
      </c>
      <c r="AR402" s="2">
        <v>45719.492754629631</v>
      </c>
      <c r="AS402" s="1" t="s">
        <v>84</v>
      </c>
      <c r="AT402" s="2">
        <v>45718.333333333336</v>
      </c>
      <c r="AU402" s="1" t="s">
        <v>573</v>
      </c>
      <c r="AV402" s="1" t="s">
        <v>3527</v>
      </c>
      <c r="AW402" s="1" t="s">
        <v>3528</v>
      </c>
      <c r="AX402" s="1" t="s">
        <v>3529</v>
      </c>
      <c r="AZ402" s="2">
        <v>45719.492754629631</v>
      </c>
      <c r="BB402" s="1" t="s">
        <v>111</v>
      </c>
      <c r="BC402" s="1" t="s">
        <v>112</v>
      </c>
      <c r="BD402" s="1" t="s">
        <v>113</v>
      </c>
      <c r="BE402" s="1" t="s">
        <v>3530</v>
      </c>
      <c r="BF402" s="1" t="s">
        <v>406</v>
      </c>
    </row>
    <row r="403" spans="1:58" x14ac:dyDescent="0.35">
      <c r="A403" s="1">
        <v>3013525</v>
      </c>
      <c r="B403" s="1" t="s">
        <v>223</v>
      </c>
      <c r="C403" s="1">
        <v>41448101</v>
      </c>
      <c r="D403" s="1">
        <v>339559069</v>
      </c>
      <c r="E403" s="1" t="s">
        <v>59</v>
      </c>
      <c r="F403" s="1" t="s">
        <v>60</v>
      </c>
      <c r="G403" s="1" t="s">
        <v>258</v>
      </c>
      <c r="H403" s="1" t="s">
        <v>954</v>
      </c>
      <c r="I403" s="1">
        <v>775605264</v>
      </c>
      <c r="J403" s="1" t="s">
        <v>1096</v>
      </c>
      <c r="K403" s="1">
        <v>14</v>
      </c>
      <c r="L403" s="1" t="s">
        <v>64</v>
      </c>
      <c r="M403" s="1" t="s">
        <v>65</v>
      </c>
      <c r="N403" s="2">
        <v>45148.708333333336</v>
      </c>
      <c r="O403" s="1" t="s">
        <v>98</v>
      </c>
      <c r="Q403" s="1" t="s">
        <v>67</v>
      </c>
      <c r="R403" s="2">
        <v>45718.712210648147</v>
      </c>
      <c r="S403" s="1" t="s">
        <v>1529</v>
      </c>
      <c r="T403" s="1" t="s">
        <v>1021</v>
      </c>
      <c r="U403" s="1" t="s">
        <v>385</v>
      </c>
      <c r="V403" s="1" t="s">
        <v>3531</v>
      </c>
      <c r="Y403" s="1" t="s">
        <v>3532</v>
      </c>
      <c r="Z403" s="1" t="s">
        <v>266</v>
      </c>
      <c r="AA403" s="1" t="s">
        <v>3533</v>
      </c>
      <c r="AB403" s="1" t="s">
        <v>124</v>
      </c>
      <c r="AE403" s="2">
        <v>45718.712222222224</v>
      </c>
      <c r="AF403" s="1" t="s">
        <v>77</v>
      </c>
      <c r="AH403" s="1" t="s">
        <v>125</v>
      </c>
      <c r="AI403" s="1" t="s">
        <v>79</v>
      </c>
      <c r="AJ403" s="1" t="s">
        <v>1740</v>
      </c>
      <c r="AK403" s="1" t="s">
        <v>3534</v>
      </c>
      <c r="AL403" s="1" t="s">
        <v>1529</v>
      </c>
      <c r="AM403" s="2">
        <v>45718.712245370371</v>
      </c>
      <c r="AN403" s="1" t="s">
        <v>3534</v>
      </c>
      <c r="AP403" s="1">
        <v>5755847</v>
      </c>
      <c r="AQ403" s="1" t="s">
        <v>83</v>
      </c>
      <c r="AR403" s="2">
        <v>45720.488310185188</v>
      </c>
      <c r="AS403" s="1" t="s">
        <v>84</v>
      </c>
      <c r="AT403" s="2">
        <v>45720.336805555555</v>
      </c>
      <c r="AU403" s="1" t="s">
        <v>85</v>
      </c>
      <c r="AV403" s="1" t="s">
        <v>108</v>
      </c>
      <c r="AW403" s="1" t="s">
        <v>109</v>
      </c>
      <c r="AX403" s="1" t="s">
        <v>110</v>
      </c>
      <c r="AZ403" s="2">
        <v>45720.488310185188</v>
      </c>
      <c r="BB403" s="1" t="s">
        <v>3535</v>
      </c>
      <c r="BC403" s="1" t="s">
        <v>1282</v>
      </c>
      <c r="BD403" s="1" t="s">
        <v>3536</v>
      </c>
      <c r="BE403" s="1" t="s">
        <v>3537</v>
      </c>
      <c r="BF403" s="1" t="s">
        <v>115</v>
      </c>
    </row>
    <row r="404" spans="1:58" x14ac:dyDescent="0.35">
      <c r="A404" s="1">
        <v>3013526</v>
      </c>
      <c r="B404" s="1" t="s">
        <v>58</v>
      </c>
      <c r="C404" s="1">
        <v>39705521</v>
      </c>
      <c r="D404" s="1">
        <v>338329473</v>
      </c>
      <c r="E404" s="1" t="s">
        <v>59</v>
      </c>
      <c r="F404" s="1" t="s">
        <v>60</v>
      </c>
      <c r="G404" s="1" t="s">
        <v>509</v>
      </c>
      <c r="H404" s="1" t="s">
        <v>3538</v>
      </c>
      <c r="I404" s="1">
        <v>774269115</v>
      </c>
      <c r="J404" s="1" t="s">
        <v>2919</v>
      </c>
      <c r="K404" s="1">
        <v>12</v>
      </c>
      <c r="L404" s="1" t="s">
        <v>64</v>
      </c>
      <c r="M404" s="1" t="s">
        <v>65</v>
      </c>
      <c r="N404" s="2">
        <v>44834.666666666664</v>
      </c>
      <c r="O404" s="1" t="s">
        <v>66</v>
      </c>
      <c r="Q404" s="1" t="s">
        <v>67</v>
      </c>
      <c r="R404" s="2">
        <v>45718.712673611109</v>
      </c>
      <c r="S404" s="1" t="s">
        <v>2977</v>
      </c>
      <c r="T404" s="1" t="s">
        <v>69</v>
      </c>
      <c r="U404" s="1" t="s">
        <v>70</v>
      </c>
      <c r="V404" s="1" t="s">
        <v>3539</v>
      </c>
      <c r="W404" s="1" t="s">
        <v>334</v>
      </c>
      <c r="X404" s="1" t="s">
        <v>1153</v>
      </c>
      <c r="Y404" s="1" t="s">
        <v>760</v>
      </c>
      <c r="Z404" s="1" t="s">
        <v>321</v>
      </c>
      <c r="AA404" s="1" t="s">
        <v>761</v>
      </c>
      <c r="AB404" s="1" t="s">
        <v>124</v>
      </c>
      <c r="AE404" s="2">
        <v>45719.504942129628</v>
      </c>
      <c r="AF404" s="1" t="s">
        <v>77</v>
      </c>
      <c r="AH404" s="1" t="s">
        <v>78</v>
      </c>
      <c r="AI404" s="1" t="s">
        <v>58</v>
      </c>
      <c r="AJ404" s="1" t="s">
        <v>126</v>
      </c>
      <c r="AK404" s="1" t="s">
        <v>3540</v>
      </c>
      <c r="AL404" s="1" t="s">
        <v>525</v>
      </c>
      <c r="AM404" s="2">
        <v>45719.505185185182</v>
      </c>
      <c r="AN404" s="1" t="s">
        <v>3540</v>
      </c>
      <c r="AO404" s="1" t="s">
        <v>525</v>
      </c>
      <c r="AP404" s="1">
        <v>5757559</v>
      </c>
      <c r="AQ404" s="1" t="s">
        <v>83</v>
      </c>
      <c r="AR404" s="2">
        <v>45719.65384259259</v>
      </c>
      <c r="AS404" s="1" t="s">
        <v>84</v>
      </c>
      <c r="AT404" s="2">
        <v>45719.333333333336</v>
      </c>
      <c r="AU404" s="1" t="s">
        <v>85</v>
      </c>
      <c r="AV404" s="1" t="s">
        <v>1680</v>
      </c>
      <c r="AW404" s="1" t="s">
        <v>1681</v>
      </c>
      <c r="AX404" s="1" t="s">
        <v>1682</v>
      </c>
      <c r="AZ404" s="2">
        <v>45719.65384259259</v>
      </c>
      <c r="BB404" s="1" t="s">
        <v>551</v>
      </c>
      <c r="BC404" s="1" t="s">
        <v>552</v>
      </c>
      <c r="BD404" s="1" t="s">
        <v>553</v>
      </c>
      <c r="BE404" s="1" t="s">
        <v>3541</v>
      </c>
      <c r="BF404" s="1" t="s">
        <v>1383</v>
      </c>
    </row>
    <row r="405" spans="1:58" x14ac:dyDescent="0.35">
      <c r="A405" s="1">
        <v>3013528</v>
      </c>
      <c r="B405" s="1" t="s">
        <v>58</v>
      </c>
      <c r="C405" s="1">
        <v>37557471</v>
      </c>
      <c r="D405" s="1">
        <v>338687766</v>
      </c>
      <c r="E405" s="1" t="s">
        <v>59</v>
      </c>
      <c r="F405" s="1" t="s">
        <v>60</v>
      </c>
      <c r="G405" s="1" t="s">
        <v>1286</v>
      </c>
      <c r="H405" s="1" t="s">
        <v>1440</v>
      </c>
      <c r="I405" s="1">
        <v>774745313</v>
      </c>
      <c r="J405" s="1" t="s">
        <v>3542</v>
      </c>
      <c r="K405" s="1">
        <v>12</v>
      </c>
      <c r="L405" s="1" t="s">
        <v>64</v>
      </c>
      <c r="M405" s="1" t="s">
        <v>65</v>
      </c>
      <c r="N405" s="2">
        <v>44805</v>
      </c>
      <c r="O405" s="1" t="s">
        <v>180</v>
      </c>
      <c r="Q405" s="1" t="s">
        <v>67</v>
      </c>
      <c r="R405" s="2">
        <v>45718.714189814818</v>
      </c>
      <c r="S405" s="1" t="s">
        <v>3273</v>
      </c>
      <c r="T405" s="1" t="s">
        <v>69</v>
      </c>
      <c r="U405" s="1" t="s">
        <v>70</v>
      </c>
      <c r="V405" s="1" t="s">
        <v>3543</v>
      </c>
      <c r="W405" s="1" t="s">
        <v>72</v>
      </c>
      <c r="X405" s="1" t="s">
        <v>881</v>
      </c>
      <c r="Y405" s="1" t="s">
        <v>3428</v>
      </c>
      <c r="Z405" s="1" t="s">
        <v>883</v>
      </c>
      <c r="AA405" s="1" t="s">
        <v>3544</v>
      </c>
      <c r="AB405" s="1" t="s">
        <v>3544</v>
      </c>
      <c r="AE405" s="2">
        <v>45719.913946759261</v>
      </c>
      <c r="AF405" s="1" t="s">
        <v>77</v>
      </c>
      <c r="AH405" s="1" t="s">
        <v>125</v>
      </c>
      <c r="AI405" s="1" t="s">
        <v>58</v>
      </c>
      <c r="AJ405" s="1" t="s">
        <v>126</v>
      </c>
      <c r="AK405" s="1" t="s">
        <v>3545</v>
      </c>
      <c r="AL405" s="1" t="s">
        <v>598</v>
      </c>
      <c r="AM405" s="2">
        <v>45719.914039351854</v>
      </c>
      <c r="AN405" s="1" t="s">
        <v>3545</v>
      </c>
      <c r="AO405" s="1" t="s">
        <v>598</v>
      </c>
      <c r="AP405" s="1">
        <v>5759874</v>
      </c>
      <c r="AQ405" s="1" t="s">
        <v>83</v>
      </c>
      <c r="AR405" s="2">
        <v>45720.562395833331</v>
      </c>
      <c r="AS405" s="1" t="s">
        <v>84</v>
      </c>
      <c r="AT405" s="2">
        <v>45719.333333333336</v>
      </c>
      <c r="AU405" s="1" t="s">
        <v>85</v>
      </c>
      <c r="AV405" s="1" t="s">
        <v>899</v>
      </c>
      <c r="AW405" s="1" t="s">
        <v>900</v>
      </c>
      <c r="AX405" s="1" t="s">
        <v>901</v>
      </c>
      <c r="AZ405" s="2">
        <v>45720.562395833331</v>
      </c>
      <c r="BB405" s="1" t="s">
        <v>594</v>
      </c>
      <c r="BC405" s="1" t="s">
        <v>595</v>
      </c>
      <c r="BD405" s="1" t="s">
        <v>596</v>
      </c>
      <c r="BE405" s="1" t="s">
        <v>3546</v>
      </c>
      <c r="BF405" s="1" t="s">
        <v>897</v>
      </c>
    </row>
    <row r="406" spans="1:58" x14ac:dyDescent="0.35">
      <c r="A406" s="1">
        <v>3013529</v>
      </c>
      <c r="B406" s="1" t="s">
        <v>58</v>
      </c>
      <c r="C406" s="1">
        <v>37700481</v>
      </c>
      <c r="D406" s="1">
        <v>338641282</v>
      </c>
      <c r="E406" s="1" t="s">
        <v>59</v>
      </c>
      <c r="F406" s="1" t="s">
        <v>60</v>
      </c>
      <c r="G406" s="1" t="s">
        <v>3547</v>
      </c>
      <c r="H406" s="1" t="s">
        <v>3548</v>
      </c>
      <c r="I406" s="1">
        <v>776499751</v>
      </c>
      <c r="J406" s="1" t="s">
        <v>3549</v>
      </c>
      <c r="K406" s="1">
        <v>12</v>
      </c>
      <c r="L406" s="1" t="s">
        <v>64</v>
      </c>
      <c r="M406" s="1" t="s">
        <v>65</v>
      </c>
      <c r="N406" s="2">
        <v>44805</v>
      </c>
      <c r="O406" s="1" t="s">
        <v>353</v>
      </c>
      <c r="Q406" s="1" t="s">
        <v>67</v>
      </c>
      <c r="R406" s="2">
        <v>45718.715787037036</v>
      </c>
      <c r="S406" s="1" t="s">
        <v>2049</v>
      </c>
      <c r="T406" s="1" t="s">
        <v>100</v>
      </c>
      <c r="U406" s="1" t="s">
        <v>70</v>
      </c>
      <c r="V406" s="1" t="s">
        <v>3550</v>
      </c>
      <c r="W406" s="1" t="s">
        <v>72</v>
      </c>
      <c r="X406" s="1" t="s">
        <v>356</v>
      </c>
      <c r="Y406" s="1" t="s">
        <v>3551</v>
      </c>
      <c r="Z406" s="1" t="s">
        <v>75</v>
      </c>
      <c r="AA406" s="1" t="s">
        <v>999</v>
      </c>
      <c r="AB406" s="1" t="s">
        <v>999</v>
      </c>
      <c r="AC406" s="1" t="s">
        <v>3552</v>
      </c>
      <c r="AE406" s="2">
        <v>45718.715798611112</v>
      </c>
      <c r="AF406" s="1" t="s">
        <v>77</v>
      </c>
      <c r="AH406" s="1" t="s">
        <v>78</v>
      </c>
      <c r="AI406" s="1" t="s">
        <v>79</v>
      </c>
      <c r="AJ406" s="1" t="s">
        <v>378</v>
      </c>
      <c r="AK406" s="1" t="s">
        <v>3218</v>
      </c>
      <c r="AL406" s="1" t="s">
        <v>2049</v>
      </c>
      <c r="AM406" s="2">
        <v>45718.715833333335</v>
      </c>
      <c r="AN406" s="1" t="s">
        <v>3218</v>
      </c>
      <c r="AP406" s="1">
        <v>5755855</v>
      </c>
      <c r="AQ406" s="1" t="s">
        <v>83</v>
      </c>
      <c r="AR406" s="2">
        <v>45719.612199074072</v>
      </c>
      <c r="AS406" s="1" t="s">
        <v>84</v>
      </c>
      <c r="AT406" s="2">
        <v>45720.302083333336</v>
      </c>
      <c r="AU406" s="1" t="s">
        <v>85</v>
      </c>
      <c r="AV406" s="1" t="s">
        <v>645</v>
      </c>
      <c r="AW406" s="1" t="s">
        <v>646</v>
      </c>
      <c r="AX406" s="1" t="s">
        <v>2446</v>
      </c>
      <c r="AZ406" s="2">
        <v>45719.612199074072</v>
      </c>
      <c r="BB406" s="1" t="s">
        <v>2825</v>
      </c>
      <c r="BC406" s="1" t="s">
        <v>153</v>
      </c>
      <c r="BD406" s="1" t="s">
        <v>2826</v>
      </c>
      <c r="BE406" s="1" t="s">
        <v>3553</v>
      </c>
      <c r="BF406" s="1" t="s">
        <v>1002</v>
      </c>
    </row>
    <row r="407" spans="1:58" x14ac:dyDescent="0.35">
      <c r="A407" s="1">
        <v>3013530</v>
      </c>
      <c r="B407" s="1" t="s">
        <v>94</v>
      </c>
      <c r="C407" s="1">
        <v>38651261</v>
      </c>
      <c r="D407" s="1">
        <v>338781689</v>
      </c>
      <c r="E407" s="1" t="s">
        <v>59</v>
      </c>
      <c r="F407" s="1" t="s">
        <v>60</v>
      </c>
      <c r="G407" s="1" t="s">
        <v>509</v>
      </c>
      <c r="H407" s="1" t="s">
        <v>2677</v>
      </c>
      <c r="I407" s="1">
        <v>773919603</v>
      </c>
      <c r="J407" s="1" t="s">
        <v>3554</v>
      </c>
      <c r="K407" s="1">
        <v>13</v>
      </c>
      <c r="L407" s="1" t="s">
        <v>244</v>
      </c>
      <c r="M407" s="1" t="s">
        <v>65</v>
      </c>
      <c r="N407" s="2">
        <v>44583.458333333336</v>
      </c>
      <c r="O407" s="1" t="s">
        <v>98</v>
      </c>
      <c r="Q407" s="1" t="s">
        <v>67</v>
      </c>
      <c r="R407" s="2">
        <v>45718.717569444445</v>
      </c>
      <c r="S407" s="1" t="s">
        <v>3240</v>
      </c>
      <c r="T407" s="1" t="s">
        <v>639</v>
      </c>
      <c r="U407" s="1" t="s">
        <v>1208</v>
      </c>
      <c r="V407" s="1" t="s">
        <v>3555</v>
      </c>
      <c r="W407" s="1" t="s">
        <v>162</v>
      </c>
      <c r="X407" s="1" t="s">
        <v>1191</v>
      </c>
      <c r="Y407" s="1" t="s">
        <v>3556</v>
      </c>
      <c r="Z407" s="1" t="s">
        <v>400</v>
      </c>
      <c r="AA407" s="1" t="s">
        <v>3557</v>
      </c>
      <c r="AB407" s="1" t="s">
        <v>3557</v>
      </c>
      <c r="AE407" s="2">
        <v>45718.719085648147</v>
      </c>
      <c r="AF407" s="1" t="s">
        <v>77</v>
      </c>
      <c r="AH407" s="1" t="s">
        <v>125</v>
      </c>
      <c r="AI407" s="1" t="s">
        <v>360</v>
      </c>
      <c r="AJ407" s="1" t="s">
        <v>1212</v>
      </c>
      <c r="AK407" s="1" t="s">
        <v>3558</v>
      </c>
      <c r="AL407" s="1" t="s">
        <v>3240</v>
      </c>
      <c r="AM407" s="2">
        <v>45718.719166666669</v>
      </c>
      <c r="AO407" s="1" t="s">
        <v>3240</v>
      </c>
      <c r="AP407" s="1">
        <v>5755857</v>
      </c>
      <c r="AQ407" s="1" t="s">
        <v>83</v>
      </c>
      <c r="AR407" s="2">
        <v>45719.673888888887</v>
      </c>
      <c r="AS407" s="1" t="s">
        <v>84</v>
      </c>
      <c r="AT407" s="2">
        <v>45718.333333333336</v>
      </c>
      <c r="AU407" s="1" t="s">
        <v>573</v>
      </c>
      <c r="AV407" s="1" t="s">
        <v>1196</v>
      </c>
      <c r="AW407" s="1" t="s">
        <v>1197</v>
      </c>
      <c r="AX407" s="1" t="s">
        <v>3559</v>
      </c>
      <c r="AZ407" s="2">
        <v>45719.673888888887</v>
      </c>
      <c r="BB407" s="1" t="s">
        <v>561</v>
      </c>
      <c r="BC407" s="1" t="s">
        <v>562</v>
      </c>
      <c r="BD407" s="1" t="s">
        <v>113</v>
      </c>
      <c r="BE407" s="1" t="s">
        <v>3560</v>
      </c>
      <c r="BF407" s="1" t="s">
        <v>1512</v>
      </c>
    </row>
    <row r="408" spans="1:58" x14ac:dyDescent="0.35">
      <c r="A408" s="1">
        <v>3013531</v>
      </c>
      <c r="B408" s="1" t="s">
        <v>58</v>
      </c>
      <c r="C408" s="1">
        <v>39660411</v>
      </c>
      <c r="D408" s="1">
        <v>338235361</v>
      </c>
      <c r="E408" s="1" t="s">
        <v>59</v>
      </c>
      <c r="F408" s="1" t="s">
        <v>60</v>
      </c>
      <c r="G408" s="1" t="s">
        <v>3561</v>
      </c>
      <c r="H408" s="1" t="s">
        <v>3562</v>
      </c>
      <c r="I408" s="1">
        <v>777462638</v>
      </c>
      <c r="J408" s="1" t="s">
        <v>531</v>
      </c>
      <c r="K408" s="1">
        <v>12</v>
      </c>
      <c r="L408" s="1" t="s">
        <v>64</v>
      </c>
      <c r="M408" s="1" t="s">
        <v>65</v>
      </c>
      <c r="N408" s="2">
        <v>45005.75</v>
      </c>
      <c r="O408" s="1" t="s">
        <v>66</v>
      </c>
      <c r="Q408" s="1" t="s">
        <v>67</v>
      </c>
      <c r="R408" s="2">
        <v>45718.718935185185</v>
      </c>
      <c r="S408" s="1" t="s">
        <v>3421</v>
      </c>
      <c r="T408" s="1" t="s">
        <v>69</v>
      </c>
      <c r="U408" s="1" t="s">
        <v>70</v>
      </c>
      <c r="V408" s="1" t="s">
        <v>3563</v>
      </c>
      <c r="W408" s="1" t="s">
        <v>653</v>
      </c>
      <c r="X408" s="1" t="s">
        <v>654</v>
      </c>
      <c r="Y408" s="1" t="s">
        <v>3564</v>
      </c>
      <c r="Z408" s="1" t="s">
        <v>606</v>
      </c>
      <c r="AA408" s="1" t="s">
        <v>3565</v>
      </c>
      <c r="AB408" s="1" t="s">
        <v>124</v>
      </c>
      <c r="AC408" s="1">
        <v>219</v>
      </c>
      <c r="AE408" s="2">
        <v>45718.718946759262</v>
      </c>
      <c r="AF408" s="1" t="s">
        <v>77</v>
      </c>
      <c r="AH408" s="1" t="s">
        <v>78</v>
      </c>
      <c r="AI408" s="1" t="s">
        <v>79</v>
      </c>
      <c r="AJ408" s="1" t="s">
        <v>283</v>
      </c>
      <c r="AK408" s="1" t="s">
        <v>3566</v>
      </c>
      <c r="AL408" s="1" t="s">
        <v>3421</v>
      </c>
      <c r="AM408" s="2">
        <v>45718.718969907408</v>
      </c>
      <c r="AN408" s="1" t="s">
        <v>3566</v>
      </c>
      <c r="AP408" s="1">
        <v>5755856</v>
      </c>
      <c r="AQ408" s="1" t="s">
        <v>83</v>
      </c>
      <c r="AR408" s="2">
        <v>45719.491608796299</v>
      </c>
      <c r="AS408" s="1" t="s">
        <v>84</v>
      </c>
      <c r="AT408" s="2">
        <v>45720.333333333336</v>
      </c>
      <c r="AU408" s="1" t="s">
        <v>85</v>
      </c>
      <c r="AV408" s="1" t="s">
        <v>608</v>
      </c>
      <c r="AW408" s="1" t="s">
        <v>609</v>
      </c>
      <c r="AX408" s="1" t="s">
        <v>3567</v>
      </c>
      <c r="AZ408" s="2">
        <v>45719.491608796299</v>
      </c>
      <c r="BB408" s="1" t="s">
        <v>192</v>
      </c>
      <c r="BC408" s="1" t="s">
        <v>193</v>
      </c>
      <c r="BD408" s="1" t="s">
        <v>194</v>
      </c>
      <c r="BE408" s="1" t="s">
        <v>755</v>
      </c>
      <c r="BF408" s="1" t="s">
        <v>612</v>
      </c>
    </row>
    <row r="409" spans="1:58" x14ac:dyDescent="0.35">
      <c r="A409" s="1">
        <v>3013533</v>
      </c>
      <c r="B409" s="1" t="s">
        <v>58</v>
      </c>
      <c r="C409" s="1">
        <v>39343151</v>
      </c>
      <c r="D409" s="1">
        <v>338454256</v>
      </c>
      <c r="E409" s="1" t="s">
        <v>59</v>
      </c>
      <c r="F409" s="1" t="s">
        <v>60</v>
      </c>
      <c r="G409" s="1" t="s">
        <v>3568</v>
      </c>
      <c r="H409" s="1" t="s">
        <v>3569</v>
      </c>
      <c r="I409" s="1">
        <v>775664236</v>
      </c>
      <c r="J409" s="1" t="s">
        <v>3570</v>
      </c>
      <c r="K409" s="1">
        <v>13</v>
      </c>
      <c r="L409" s="1" t="s">
        <v>244</v>
      </c>
      <c r="M409" s="1" t="s">
        <v>65</v>
      </c>
      <c r="N409" s="2">
        <v>45086.826643518521</v>
      </c>
      <c r="O409" s="1" t="s">
        <v>66</v>
      </c>
      <c r="Q409" s="1" t="s">
        <v>67</v>
      </c>
      <c r="R409" s="2">
        <v>45718.721666666665</v>
      </c>
      <c r="S409" s="1" t="s">
        <v>1548</v>
      </c>
      <c r="T409" s="1" t="s">
        <v>69</v>
      </c>
      <c r="U409" s="1" t="s">
        <v>70</v>
      </c>
      <c r="V409" s="1" t="s">
        <v>3571</v>
      </c>
      <c r="Y409" s="1" t="s">
        <v>3572</v>
      </c>
      <c r="Z409" s="1" t="s">
        <v>165</v>
      </c>
      <c r="AA409" s="1" t="s">
        <v>3573</v>
      </c>
      <c r="AB409" s="1" t="s">
        <v>3573</v>
      </c>
      <c r="AE409" s="2">
        <v>45718.721678240741</v>
      </c>
      <c r="AF409" s="1" t="s">
        <v>77</v>
      </c>
      <c r="AH409" s="1" t="s">
        <v>125</v>
      </c>
      <c r="AI409" s="1" t="s">
        <v>79</v>
      </c>
      <c r="AJ409" s="1" t="s">
        <v>378</v>
      </c>
      <c r="AK409" s="1" t="s">
        <v>3571</v>
      </c>
      <c r="AL409" s="1" t="s">
        <v>1548</v>
      </c>
      <c r="AM409" s="2">
        <v>45718.721701388888</v>
      </c>
      <c r="AN409" s="1" t="s">
        <v>3571</v>
      </c>
      <c r="AP409" s="1">
        <v>5755863</v>
      </c>
      <c r="AQ409" s="1" t="s">
        <v>83</v>
      </c>
      <c r="AR409" s="2">
        <v>45719.522569444445</v>
      </c>
      <c r="AS409" s="1" t="s">
        <v>84</v>
      </c>
      <c r="AT409" s="2">
        <v>45720.333333333336</v>
      </c>
      <c r="AU409" s="1" t="s">
        <v>85</v>
      </c>
      <c r="AV409" s="1" t="s">
        <v>1214</v>
      </c>
      <c r="AW409" s="1" t="s">
        <v>1215</v>
      </c>
      <c r="AX409" s="1" t="s">
        <v>3574</v>
      </c>
      <c r="AZ409" s="2">
        <v>45719.522569444445</v>
      </c>
      <c r="BB409" s="1" t="s">
        <v>89</v>
      </c>
      <c r="BC409" s="1" t="s">
        <v>90</v>
      </c>
      <c r="BD409" s="1" t="s">
        <v>91</v>
      </c>
      <c r="BE409" s="1" t="s">
        <v>3575</v>
      </c>
      <c r="BF409" s="1" t="s">
        <v>525</v>
      </c>
    </row>
    <row r="410" spans="1:58" x14ac:dyDescent="0.35">
      <c r="A410" s="1">
        <v>3013534</v>
      </c>
      <c r="B410" s="1" t="s">
        <v>58</v>
      </c>
      <c r="C410" s="1">
        <v>44926841</v>
      </c>
      <c r="D410" s="1">
        <v>338771655</v>
      </c>
      <c r="E410" s="1" t="s">
        <v>59</v>
      </c>
      <c r="F410" s="1" t="s">
        <v>60</v>
      </c>
      <c r="G410" s="1" t="s">
        <v>599</v>
      </c>
      <c r="H410" s="1" t="s">
        <v>2510</v>
      </c>
      <c r="I410" s="1" t="s">
        <v>3576</v>
      </c>
      <c r="J410" s="1" t="s">
        <v>3577</v>
      </c>
      <c r="K410" s="1">
        <v>13</v>
      </c>
      <c r="L410" s="1" t="s">
        <v>64</v>
      </c>
      <c r="M410" s="1" t="s">
        <v>65</v>
      </c>
      <c r="N410" s="2">
        <v>45645.485081018516</v>
      </c>
      <c r="O410" s="1" t="s">
        <v>66</v>
      </c>
      <c r="Q410" s="1" t="s">
        <v>67</v>
      </c>
      <c r="R410" s="2">
        <v>45718.721724537034</v>
      </c>
      <c r="S410" s="1" t="s">
        <v>3578</v>
      </c>
      <c r="T410" s="1" t="s">
        <v>100</v>
      </c>
      <c r="U410" s="1" t="s">
        <v>70</v>
      </c>
      <c r="V410" s="1" t="s">
        <v>3579</v>
      </c>
      <c r="W410" s="1" t="s">
        <v>162</v>
      </c>
      <c r="X410" s="1" t="s">
        <v>1191</v>
      </c>
      <c r="Y410" s="1" t="s">
        <v>3580</v>
      </c>
      <c r="Z410" s="1" t="s">
        <v>1193</v>
      </c>
      <c r="AA410" s="1" t="s">
        <v>1193</v>
      </c>
      <c r="AB410" s="1" t="s">
        <v>124</v>
      </c>
      <c r="AE410" s="2">
        <v>45718.721736111111</v>
      </c>
      <c r="AF410" s="1" t="s">
        <v>77</v>
      </c>
      <c r="AH410" s="1" t="s">
        <v>78</v>
      </c>
      <c r="AI410" s="1" t="s">
        <v>79</v>
      </c>
      <c r="AJ410" s="1" t="s">
        <v>378</v>
      </c>
      <c r="AK410" s="1" t="s">
        <v>3581</v>
      </c>
      <c r="AL410" s="1" t="s">
        <v>3578</v>
      </c>
      <c r="AM410" s="2">
        <v>45718.721770833334</v>
      </c>
      <c r="AN410" s="1" t="s">
        <v>3581</v>
      </c>
      <c r="AP410" s="1">
        <v>5755864</v>
      </c>
      <c r="AQ410" s="1" t="s">
        <v>83</v>
      </c>
      <c r="AR410" s="2">
        <v>45719.523020833331</v>
      </c>
      <c r="AS410" s="1" t="s">
        <v>84</v>
      </c>
      <c r="AT410" s="2">
        <v>45720.333333333336</v>
      </c>
      <c r="AU410" s="1" t="s">
        <v>85</v>
      </c>
      <c r="AV410" s="1" t="s">
        <v>1196</v>
      </c>
      <c r="AW410" s="1" t="s">
        <v>1197</v>
      </c>
      <c r="AX410" s="1" t="s">
        <v>3062</v>
      </c>
      <c r="AZ410" s="2">
        <v>45719.523020833331</v>
      </c>
      <c r="BB410" s="1" t="s">
        <v>89</v>
      </c>
      <c r="BC410" s="1" t="s">
        <v>90</v>
      </c>
      <c r="BD410" s="1" t="s">
        <v>91</v>
      </c>
      <c r="BE410" s="1" t="s">
        <v>3582</v>
      </c>
      <c r="BF410" s="1" t="s">
        <v>1484</v>
      </c>
    </row>
    <row r="411" spans="1:58" x14ac:dyDescent="0.35">
      <c r="A411" s="1">
        <v>3013535</v>
      </c>
      <c r="B411" s="1" t="s">
        <v>58</v>
      </c>
      <c r="C411" s="1">
        <v>35480181</v>
      </c>
      <c r="D411" s="1">
        <v>338224379</v>
      </c>
      <c r="E411" s="1" t="s">
        <v>59</v>
      </c>
      <c r="F411" s="1" t="s">
        <v>60</v>
      </c>
      <c r="G411" s="1" t="s">
        <v>3547</v>
      </c>
      <c r="H411" s="1" t="s">
        <v>3583</v>
      </c>
      <c r="I411" s="1">
        <v>776499751</v>
      </c>
      <c r="J411" s="1" t="s">
        <v>1263</v>
      </c>
      <c r="K411" s="1">
        <v>12</v>
      </c>
      <c r="L411" s="1" t="s">
        <v>64</v>
      </c>
      <c r="M411" s="1" t="s">
        <v>65</v>
      </c>
      <c r="N411" s="2">
        <v>43678</v>
      </c>
      <c r="O411" s="1" t="s">
        <v>616</v>
      </c>
      <c r="Q411" s="1" t="s">
        <v>67</v>
      </c>
      <c r="R411" s="2">
        <v>45718.721979166665</v>
      </c>
      <c r="S411" s="1" t="s">
        <v>1575</v>
      </c>
      <c r="T411" s="1" t="s">
        <v>69</v>
      </c>
      <c r="U411" s="1" t="s">
        <v>1219</v>
      </c>
      <c r="V411" s="1" t="s">
        <v>3584</v>
      </c>
      <c r="W411" s="1" t="s">
        <v>72</v>
      </c>
      <c r="X411" s="1" t="s">
        <v>356</v>
      </c>
      <c r="Y411" s="1" t="s">
        <v>3551</v>
      </c>
      <c r="Z411" s="1" t="s">
        <v>75</v>
      </c>
      <c r="AA411" s="1" t="s">
        <v>999</v>
      </c>
      <c r="AB411" s="1" t="s">
        <v>999</v>
      </c>
      <c r="AE411" s="2">
        <v>45718.722002314818</v>
      </c>
      <c r="AF411" s="1" t="s">
        <v>77</v>
      </c>
      <c r="AH411" s="1" t="s">
        <v>125</v>
      </c>
      <c r="AI411" s="1" t="s">
        <v>79</v>
      </c>
      <c r="AJ411" s="1" t="s">
        <v>454</v>
      </c>
      <c r="AK411" s="1" t="s">
        <v>3585</v>
      </c>
      <c r="AL411" s="1" t="s">
        <v>1575</v>
      </c>
      <c r="AM411" s="2">
        <v>45718.722025462965</v>
      </c>
      <c r="AN411" s="1" t="s">
        <v>3585</v>
      </c>
      <c r="AP411" s="1">
        <v>5755865</v>
      </c>
      <c r="AQ411" s="1" t="s">
        <v>83</v>
      </c>
      <c r="AR411" s="2">
        <v>45719.487083333333</v>
      </c>
      <c r="AS411" s="1" t="s">
        <v>84</v>
      </c>
      <c r="AT411" s="2">
        <v>45720.291666666664</v>
      </c>
      <c r="AU411" s="1" t="s">
        <v>85</v>
      </c>
      <c r="AV411" s="1" t="s">
        <v>645</v>
      </c>
      <c r="AW411" s="1" t="s">
        <v>646</v>
      </c>
      <c r="AX411" s="1" t="s">
        <v>2446</v>
      </c>
      <c r="AZ411" s="2">
        <v>45719.487083333333</v>
      </c>
      <c r="BB411" s="1" t="s">
        <v>2089</v>
      </c>
      <c r="BC411" s="1" t="s">
        <v>814</v>
      </c>
      <c r="BD411" s="1" t="s">
        <v>815</v>
      </c>
      <c r="BE411" s="1" t="s">
        <v>3586</v>
      </c>
      <c r="BF411" s="1" t="s">
        <v>3587</v>
      </c>
    </row>
    <row r="412" spans="1:58" x14ac:dyDescent="0.35">
      <c r="A412" s="1">
        <v>3013536</v>
      </c>
      <c r="B412" s="1" t="s">
        <v>223</v>
      </c>
      <c r="C412" s="1">
        <v>41546951</v>
      </c>
      <c r="D412" s="1">
        <v>339746787</v>
      </c>
      <c r="E412" s="1" t="s">
        <v>59</v>
      </c>
      <c r="F412" s="1" t="s">
        <v>60</v>
      </c>
      <c r="G412" s="1" t="s">
        <v>116</v>
      </c>
      <c r="H412" s="1" t="s">
        <v>2269</v>
      </c>
      <c r="I412" s="1">
        <v>771741914</v>
      </c>
      <c r="J412" s="1" t="s">
        <v>330</v>
      </c>
      <c r="K412" s="1">
        <v>14</v>
      </c>
      <c r="L412" s="1" t="s">
        <v>64</v>
      </c>
      <c r="M412" s="1" t="s">
        <v>65</v>
      </c>
      <c r="N412" s="2">
        <v>45175.458333333336</v>
      </c>
      <c r="O412" s="1" t="s">
        <v>98</v>
      </c>
      <c r="Q412" s="1" t="s">
        <v>67</v>
      </c>
      <c r="R412" s="2">
        <v>45718.723287037035</v>
      </c>
      <c r="S412" s="1" t="s">
        <v>2110</v>
      </c>
      <c r="T412" s="1" t="s">
        <v>100</v>
      </c>
      <c r="U412" s="1" t="s">
        <v>70</v>
      </c>
      <c r="V412" s="1" t="s">
        <v>3588</v>
      </c>
      <c r="W412" s="1" t="s">
        <v>298</v>
      </c>
      <c r="X412" s="1" t="s">
        <v>1124</v>
      </c>
      <c r="Y412" s="1" t="s">
        <v>1490</v>
      </c>
      <c r="Z412" s="1" t="s">
        <v>1491</v>
      </c>
      <c r="AA412" s="1" t="s">
        <v>1491</v>
      </c>
      <c r="AB412" s="1" t="s">
        <v>124</v>
      </c>
      <c r="AE412" s="2">
        <v>45718.723298611112</v>
      </c>
      <c r="AF412" s="1" t="s">
        <v>77</v>
      </c>
      <c r="AH412" s="1" t="s">
        <v>78</v>
      </c>
      <c r="AI412" s="1" t="s">
        <v>106</v>
      </c>
      <c r="AJ412" s="1" t="s">
        <v>107</v>
      </c>
      <c r="AK412" s="1" t="s">
        <v>2116</v>
      </c>
      <c r="AL412" s="1" t="s">
        <v>2110</v>
      </c>
      <c r="AM412" s="2">
        <v>45718.723333333335</v>
      </c>
      <c r="AN412" s="1" t="s">
        <v>2116</v>
      </c>
      <c r="AP412" s="1">
        <v>5755866</v>
      </c>
      <c r="AQ412" s="1" t="s">
        <v>83</v>
      </c>
      <c r="AR412" s="2">
        <v>45719.539884259262</v>
      </c>
      <c r="AS412" s="1" t="s">
        <v>84</v>
      </c>
      <c r="AT412" s="2">
        <v>45720.333333333336</v>
      </c>
      <c r="AU412" s="1" t="s">
        <v>85</v>
      </c>
      <c r="AV412" s="1" t="s">
        <v>233</v>
      </c>
      <c r="AW412" s="1" t="s">
        <v>234</v>
      </c>
      <c r="AX412" s="1" t="s">
        <v>3373</v>
      </c>
      <c r="AZ412" s="2">
        <v>45719.539884259262</v>
      </c>
      <c r="BB412" s="1" t="s">
        <v>703</v>
      </c>
      <c r="BC412" s="1" t="s">
        <v>677</v>
      </c>
      <c r="BD412" s="1" t="s">
        <v>704</v>
      </c>
      <c r="BE412" s="1" t="s">
        <v>3589</v>
      </c>
      <c r="BF412" s="1" t="s">
        <v>240</v>
      </c>
    </row>
    <row r="413" spans="1:58" x14ac:dyDescent="0.35">
      <c r="A413" s="1">
        <v>3013537</v>
      </c>
      <c r="B413" s="1" t="s">
        <v>58</v>
      </c>
      <c r="C413" s="1">
        <v>40811521</v>
      </c>
      <c r="D413" s="1">
        <v>338256968</v>
      </c>
      <c r="E413" s="1" t="s">
        <v>59</v>
      </c>
      <c r="F413" s="1" t="s">
        <v>60</v>
      </c>
      <c r="G413" s="1" t="s">
        <v>275</v>
      </c>
      <c r="H413" s="1" t="s">
        <v>1728</v>
      </c>
      <c r="I413" s="1">
        <v>776103790</v>
      </c>
      <c r="J413" s="1" t="s">
        <v>3416</v>
      </c>
      <c r="K413" s="1">
        <v>13</v>
      </c>
      <c r="L413" s="1" t="s">
        <v>244</v>
      </c>
      <c r="M413" s="1" t="s">
        <v>65</v>
      </c>
      <c r="N413" s="2">
        <v>45219.041666666664</v>
      </c>
      <c r="O413" s="1" t="s">
        <v>66</v>
      </c>
      <c r="Q413" s="1" t="s">
        <v>67</v>
      </c>
      <c r="R413" s="2">
        <v>45718.723437499997</v>
      </c>
      <c r="S413" s="1" t="s">
        <v>1386</v>
      </c>
      <c r="T413" s="1" t="s">
        <v>100</v>
      </c>
      <c r="U413" s="1" t="s">
        <v>385</v>
      </c>
      <c r="V413" s="1" t="s">
        <v>3590</v>
      </c>
      <c r="W413" s="1" t="s">
        <v>334</v>
      </c>
      <c r="X413" s="1" t="s">
        <v>1153</v>
      </c>
      <c r="Y413" s="1" t="s">
        <v>3591</v>
      </c>
      <c r="Z413" s="1" t="s">
        <v>1137</v>
      </c>
      <c r="AA413" s="1" t="s">
        <v>1137</v>
      </c>
      <c r="AB413" s="1" t="s">
        <v>3592</v>
      </c>
      <c r="AE413" s="2">
        <v>45718.723449074074</v>
      </c>
      <c r="AF413" s="1" t="s">
        <v>77</v>
      </c>
      <c r="AH413" s="1" t="s">
        <v>78</v>
      </c>
      <c r="AI413" s="1" t="s">
        <v>79</v>
      </c>
      <c r="AJ413" s="1" t="s">
        <v>454</v>
      </c>
      <c r="AK413" s="1" t="s">
        <v>3593</v>
      </c>
      <c r="AL413" s="1" t="s">
        <v>1386</v>
      </c>
      <c r="AM413" s="2">
        <v>45718.723483796297</v>
      </c>
      <c r="AN413" s="1" t="s">
        <v>3593</v>
      </c>
      <c r="AP413" s="1">
        <v>5755867</v>
      </c>
      <c r="AQ413" s="1" t="s">
        <v>83</v>
      </c>
      <c r="AR413" s="2">
        <v>45719.623240740744</v>
      </c>
      <c r="AS413" s="1" t="s">
        <v>84</v>
      </c>
      <c r="AT413" s="2">
        <v>45720.333333333336</v>
      </c>
      <c r="AU413" s="1" t="s">
        <v>85</v>
      </c>
      <c r="AV413" s="1" t="s">
        <v>1214</v>
      </c>
      <c r="AW413" s="1" t="s">
        <v>1215</v>
      </c>
      <c r="AX413" s="1" t="s">
        <v>3594</v>
      </c>
      <c r="AZ413" s="2">
        <v>45719.623240740744</v>
      </c>
      <c r="BB413" s="1" t="s">
        <v>1129</v>
      </c>
      <c r="BC413" s="1" t="s">
        <v>1130</v>
      </c>
      <c r="BD413" s="1" t="s">
        <v>815</v>
      </c>
      <c r="BE413" s="1" t="s">
        <v>3595</v>
      </c>
      <c r="BF413" s="1" t="s">
        <v>1285</v>
      </c>
    </row>
    <row r="414" spans="1:58" x14ac:dyDescent="0.35">
      <c r="A414" s="1">
        <v>3013538</v>
      </c>
      <c r="B414" s="1" t="s">
        <v>223</v>
      </c>
      <c r="C414" s="1">
        <v>41705601</v>
      </c>
      <c r="D414" s="1">
        <v>339751190</v>
      </c>
      <c r="E414" s="1" t="s">
        <v>59</v>
      </c>
      <c r="F414" s="1" t="s">
        <v>60</v>
      </c>
      <c r="G414" s="1" t="s">
        <v>258</v>
      </c>
      <c r="H414" s="1" t="s">
        <v>3596</v>
      </c>
      <c r="I414" s="1">
        <v>782032800</v>
      </c>
      <c r="J414" s="1" t="s">
        <v>3597</v>
      </c>
      <c r="K414" s="1">
        <v>14</v>
      </c>
      <c r="L414" s="1" t="s">
        <v>64</v>
      </c>
      <c r="M414" s="1" t="s">
        <v>65</v>
      </c>
      <c r="N414" s="2">
        <v>45195.708333333336</v>
      </c>
      <c r="O414" s="1" t="s">
        <v>98</v>
      </c>
      <c r="Q414" s="1" t="s">
        <v>67</v>
      </c>
      <c r="R414" s="2">
        <v>45718.723958333336</v>
      </c>
      <c r="S414" s="1" t="s">
        <v>1488</v>
      </c>
      <c r="T414" s="1" t="s">
        <v>69</v>
      </c>
      <c r="U414" s="1" t="s">
        <v>70</v>
      </c>
      <c r="V414" s="1" t="s">
        <v>3598</v>
      </c>
      <c r="Y414" s="1" t="s">
        <v>774</v>
      </c>
      <c r="Z414" s="1" t="s">
        <v>301</v>
      </c>
      <c r="AA414" s="1" t="s">
        <v>3053</v>
      </c>
      <c r="AB414" s="1" t="s">
        <v>124</v>
      </c>
      <c r="AE414" s="2">
        <v>45718.723969907405</v>
      </c>
      <c r="AF414" s="1" t="s">
        <v>77</v>
      </c>
      <c r="AH414" s="1" t="s">
        <v>125</v>
      </c>
      <c r="AI414" s="1" t="s">
        <v>106</v>
      </c>
      <c r="AJ414" s="1" t="s">
        <v>107</v>
      </c>
      <c r="AK414" s="1" t="s">
        <v>3598</v>
      </c>
      <c r="AL414" s="1" t="s">
        <v>1488</v>
      </c>
      <c r="AM414" s="2">
        <v>45718.724004629628</v>
      </c>
      <c r="AN414" s="1" t="s">
        <v>3598</v>
      </c>
      <c r="AP414" s="1">
        <v>5755868</v>
      </c>
      <c r="AQ414" s="1" t="s">
        <v>83</v>
      </c>
      <c r="AR414" s="2">
        <v>45719.491354166668</v>
      </c>
      <c r="AS414" s="1" t="s">
        <v>84</v>
      </c>
      <c r="AT414" s="2">
        <v>45720.333333333336</v>
      </c>
      <c r="AU414" s="1" t="s">
        <v>85</v>
      </c>
      <c r="AV414" s="1" t="s">
        <v>233</v>
      </c>
      <c r="AW414" s="1" t="s">
        <v>234</v>
      </c>
      <c r="AX414" s="1" t="s">
        <v>235</v>
      </c>
      <c r="AZ414" s="2">
        <v>45719.491354166668</v>
      </c>
      <c r="BB414" s="1" t="s">
        <v>746</v>
      </c>
      <c r="BC414" s="1" t="s">
        <v>747</v>
      </c>
      <c r="BD414" s="1" t="s">
        <v>748</v>
      </c>
      <c r="BE414" s="1" t="s">
        <v>3599</v>
      </c>
      <c r="BF414" s="1" t="s">
        <v>313</v>
      </c>
    </row>
    <row r="415" spans="1:58" x14ac:dyDescent="0.35">
      <c r="A415" s="1">
        <v>3013539</v>
      </c>
      <c r="B415" s="1" t="s">
        <v>327</v>
      </c>
      <c r="C415" s="1">
        <v>35208631</v>
      </c>
      <c r="D415" s="1">
        <v>339510328</v>
      </c>
      <c r="E415" s="1" t="s">
        <v>59</v>
      </c>
      <c r="F415" s="1" t="s">
        <v>60</v>
      </c>
      <c r="G415" s="1" t="s">
        <v>3600</v>
      </c>
      <c r="H415" s="1" t="s">
        <v>3601</v>
      </c>
      <c r="I415" s="1">
        <v>771572413</v>
      </c>
      <c r="J415" s="1" t="s">
        <v>3602</v>
      </c>
      <c r="K415" s="1">
        <v>14</v>
      </c>
      <c r="L415" s="1" t="s">
        <v>64</v>
      </c>
      <c r="M415" s="1" t="s">
        <v>65</v>
      </c>
      <c r="N415" s="2">
        <v>43467</v>
      </c>
      <c r="O415" s="1" t="s">
        <v>331</v>
      </c>
      <c r="Q415" s="1" t="s">
        <v>67</v>
      </c>
      <c r="R415" s="2">
        <v>45718.725092592591</v>
      </c>
      <c r="S415" s="1" t="s">
        <v>3578</v>
      </c>
      <c r="T415" s="1" t="s">
        <v>100</v>
      </c>
      <c r="U415" s="1" t="s">
        <v>70</v>
      </c>
      <c r="V415" s="1" t="s">
        <v>3603</v>
      </c>
      <c r="W415" s="1" t="s">
        <v>263</v>
      </c>
      <c r="X415" s="1" t="s">
        <v>263</v>
      </c>
      <c r="Y415" s="1" t="s">
        <v>3604</v>
      </c>
      <c r="Z415" s="1" t="s">
        <v>852</v>
      </c>
      <c r="AA415" s="1" t="s">
        <v>3605</v>
      </c>
      <c r="AB415" s="1" t="s">
        <v>3605</v>
      </c>
      <c r="AE415" s="2">
        <v>45718.725104166668</v>
      </c>
      <c r="AF415" s="1" t="s">
        <v>77</v>
      </c>
      <c r="AH415" s="1" t="s">
        <v>78</v>
      </c>
      <c r="AI415" s="1" t="s">
        <v>106</v>
      </c>
      <c r="AJ415" s="1" t="s">
        <v>107</v>
      </c>
      <c r="AK415" s="1" t="s">
        <v>3606</v>
      </c>
      <c r="AL415" s="1" t="s">
        <v>3578</v>
      </c>
      <c r="AM415" s="2">
        <v>45718.725138888891</v>
      </c>
      <c r="AN415" s="1" t="s">
        <v>3606</v>
      </c>
      <c r="AP415" s="1">
        <v>5755870</v>
      </c>
      <c r="AQ415" s="1" t="s">
        <v>83</v>
      </c>
      <c r="AR415" s="2">
        <v>45719.609675925924</v>
      </c>
      <c r="AS415" s="1" t="s">
        <v>84</v>
      </c>
      <c r="AT415" s="2">
        <v>45720.340277777781</v>
      </c>
      <c r="AU415" s="1" t="s">
        <v>85</v>
      </c>
      <c r="AV415" s="1" t="s">
        <v>108</v>
      </c>
      <c r="AW415" s="1" t="s">
        <v>109</v>
      </c>
      <c r="AX415" s="1" t="s">
        <v>110</v>
      </c>
      <c r="AZ415" s="2">
        <v>45719.609675925924</v>
      </c>
      <c r="BB415" s="1" t="s">
        <v>3607</v>
      </c>
      <c r="BC415" s="1" t="s">
        <v>3608</v>
      </c>
      <c r="BD415" s="1" t="s">
        <v>3609</v>
      </c>
      <c r="BE415" s="1" t="s">
        <v>3610</v>
      </c>
      <c r="BF415" s="1" t="s">
        <v>115</v>
      </c>
    </row>
    <row r="416" spans="1:58" x14ac:dyDescent="0.35">
      <c r="A416" s="1">
        <v>3013540</v>
      </c>
      <c r="B416" s="1" t="s">
        <v>94</v>
      </c>
      <c r="C416" s="1">
        <v>43496961</v>
      </c>
      <c r="D416" s="1">
        <v>338928975</v>
      </c>
      <c r="E416" s="1" t="s">
        <v>59</v>
      </c>
      <c r="F416" s="1" t="s">
        <v>60</v>
      </c>
      <c r="G416" s="1" t="s">
        <v>275</v>
      </c>
      <c r="H416" s="1" t="s">
        <v>3611</v>
      </c>
      <c r="I416" s="1">
        <v>784029835</v>
      </c>
      <c r="J416" s="1" t="s">
        <v>889</v>
      </c>
      <c r="K416" s="1">
        <v>13</v>
      </c>
      <c r="L416" s="1" t="s">
        <v>244</v>
      </c>
      <c r="M416" s="1" t="s">
        <v>65</v>
      </c>
      <c r="N416" s="2">
        <v>45584.625</v>
      </c>
      <c r="O416" s="1" t="s">
        <v>98</v>
      </c>
      <c r="Q416" s="1" t="s">
        <v>67</v>
      </c>
      <c r="R416" s="2">
        <v>45718.727523148147</v>
      </c>
      <c r="S416" s="1" t="s">
        <v>2333</v>
      </c>
      <c r="T416" s="1" t="s">
        <v>69</v>
      </c>
      <c r="U416" s="1" t="s">
        <v>385</v>
      </c>
      <c r="V416" s="1" t="s">
        <v>3612</v>
      </c>
      <c r="W416" s="1" t="s">
        <v>653</v>
      </c>
      <c r="X416" s="1" t="s">
        <v>942</v>
      </c>
      <c r="Y416" s="1" t="s">
        <v>3613</v>
      </c>
      <c r="Z416" s="1" t="s">
        <v>1476</v>
      </c>
      <c r="AA416" s="1" t="s">
        <v>3614</v>
      </c>
      <c r="AB416" s="1" t="s">
        <v>3614</v>
      </c>
      <c r="AE416" s="2">
        <v>45718.727523148147</v>
      </c>
      <c r="AF416" s="1" t="s">
        <v>77</v>
      </c>
      <c r="AH416" s="1" t="s">
        <v>78</v>
      </c>
      <c r="AI416" s="1" t="s">
        <v>360</v>
      </c>
      <c r="AJ416" s="1" t="s">
        <v>283</v>
      </c>
      <c r="AK416" s="1" t="s">
        <v>3615</v>
      </c>
      <c r="AL416" s="1" t="s">
        <v>2333</v>
      </c>
      <c r="AM416" s="2">
        <v>45718.72755787037</v>
      </c>
      <c r="AN416" s="1" t="s">
        <v>3615</v>
      </c>
      <c r="AP416" s="1">
        <v>5755872</v>
      </c>
      <c r="AQ416" s="1" t="s">
        <v>83</v>
      </c>
      <c r="AR416" s="2">
        <v>45719.619375000002</v>
      </c>
      <c r="AS416" s="1" t="s">
        <v>84</v>
      </c>
      <c r="AT416" s="2">
        <v>45720.333333333336</v>
      </c>
      <c r="AU416" s="1" t="s">
        <v>85</v>
      </c>
      <c r="AV416" s="1" t="s">
        <v>947</v>
      </c>
      <c r="AW416" s="1" t="s">
        <v>948</v>
      </c>
      <c r="AX416" s="1" t="s">
        <v>3616</v>
      </c>
      <c r="AZ416" s="2">
        <v>45719.619375000002</v>
      </c>
      <c r="BB416" s="1" t="s">
        <v>367</v>
      </c>
      <c r="BC416" s="1" t="s">
        <v>368</v>
      </c>
      <c r="BD416" s="1" t="s">
        <v>368</v>
      </c>
      <c r="BE416" s="1" t="s">
        <v>3617</v>
      </c>
      <c r="BF416" s="1" t="s">
        <v>1484</v>
      </c>
    </row>
    <row r="417" spans="1:58" x14ac:dyDescent="0.35">
      <c r="A417" s="1">
        <v>3013541</v>
      </c>
      <c r="B417" s="1" t="s">
        <v>58</v>
      </c>
      <c r="C417" s="1">
        <v>34475931</v>
      </c>
      <c r="D417" s="1">
        <v>338258030</v>
      </c>
      <c r="E417" s="1" t="s">
        <v>59</v>
      </c>
      <c r="F417" s="1" t="s">
        <v>60</v>
      </c>
      <c r="G417" s="1" t="s">
        <v>530</v>
      </c>
      <c r="H417" s="1" t="s">
        <v>3618</v>
      </c>
      <c r="I417" s="1">
        <v>772636326</v>
      </c>
      <c r="J417" s="1" t="s">
        <v>3619</v>
      </c>
      <c r="K417" s="1">
        <v>13</v>
      </c>
      <c r="L417" s="1" t="s">
        <v>64</v>
      </c>
      <c r="M417" s="1" t="s">
        <v>65</v>
      </c>
      <c r="N417" s="2">
        <v>45395.509189814817</v>
      </c>
      <c r="O417" s="1" t="s">
        <v>66</v>
      </c>
      <c r="Q417" s="1" t="s">
        <v>67</v>
      </c>
      <c r="R417" s="2">
        <v>45718.727824074071</v>
      </c>
      <c r="S417" s="1" t="s">
        <v>651</v>
      </c>
      <c r="T417" s="1" t="s">
        <v>69</v>
      </c>
      <c r="U417" s="1" t="s">
        <v>385</v>
      </c>
      <c r="V417" s="1" t="s">
        <v>3620</v>
      </c>
      <c r="Y417" s="1" t="s">
        <v>3621</v>
      </c>
      <c r="Z417" s="1" t="s">
        <v>1774</v>
      </c>
      <c r="AA417" s="1" t="s">
        <v>1774</v>
      </c>
      <c r="AB417" s="1" t="s">
        <v>124</v>
      </c>
      <c r="AE417" s="2">
        <v>45718.727835648147</v>
      </c>
      <c r="AF417" s="1" t="s">
        <v>77</v>
      </c>
      <c r="AH417" s="1" t="s">
        <v>125</v>
      </c>
      <c r="AI417" s="1" t="s">
        <v>79</v>
      </c>
      <c r="AJ417" s="1" t="s">
        <v>283</v>
      </c>
      <c r="AK417" s="1" t="s">
        <v>3620</v>
      </c>
      <c r="AL417" s="1" t="s">
        <v>651</v>
      </c>
      <c r="AM417" s="2">
        <v>45718.727870370371</v>
      </c>
      <c r="AN417" s="1" t="s">
        <v>3620</v>
      </c>
      <c r="AP417" s="1">
        <v>5755873</v>
      </c>
      <c r="AQ417" s="1" t="s">
        <v>83</v>
      </c>
      <c r="AR417" s="2">
        <v>45719.445439814815</v>
      </c>
      <c r="AS417" s="1" t="s">
        <v>84</v>
      </c>
      <c r="AT417" s="2">
        <v>45720.298611111109</v>
      </c>
      <c r="AU417" s="1" t="s">
        <v>85</v>
      </c>
      <c r="AV417" s="1" t="s">
        <v>2382</v>
      </c>
      <c r="AW417" s="1" t="s">
        <v>2383</v>
      </c>
      <c r="AX417" s="1" t="s">
        <v>2384</v>
      </c>
      <c r="AZ417" s="2">
        <v>45719.445439814815</v>
      </c>
      <c r="BB417" s="1" t="s">
        <v>219</v>
      </c>
      <c r="BC417" s="1" t="s">
        <v>220</v>
      </c>
      <c r="BD417" s="1" t="s">
        <v>221</v>
      </c>
      <c r="BE417" s="1" t="s">
        <v>3622</v>
      </c>
      <c r="BF417" s="1" t="s">
        <v>137</v>
      </c>
    </row>
    <row r="418" spans="1:58" x14ac:dyDescent="0.35">
      <c r="A418" s="1">
        <v>3013542</v>
      </c>
      <c r="B418" s="1" t="s">
        <v>58</v>
      </c>
      <c r="C418" s="1">
        <v>41063311</v>
      </c>
      <c r="D418" s="1">
        <v>338774811</v>
      </c>
      <c r="E418" s="1" t="s">
        <v>59</v>
      </c>
      <c r="F418" s="1" t="s">
        <v>60</v>
      </c>
      <c r="G418" s="1" t="s">
        <v>2107</v>
      </c>
      <c r="H418" s="1" t="s">
        <v>3623</v>
      </c>
      <c r="I418" s="1">
        <v>771772769</v>
      </c>
      <c r="J418" s="1" t="s">
        <v>1187</v>
      </c>
      <c r="K418" s="1">
        <v>12</v>
      </c>
      <c r="L418" s="1" t="s">
        <v>64</v>
      </c>
      <c r="M418" s="1" t="s">
        <v>65</v>
      </c>
      <c r="N418" s="2">
        <v>45094.625</v>
      </c>
      <c r="O418" s="1" t="s">
        <v>66</v>
      </c>
      <c r="Q418" s="1" t="s">
        <v>67</v>
      </c>
      <c r="R418" s="2">
        <v>45718.728738425925</v>
      </c>
      <c r="S418" s="1" t="s">
        <v>3624</v>
      </c>
      <c r="T418" s="1" t="s">
        <v>69</v>
      </c>
      <c r="U418" s="1" t="s">
        <v>160</v>
      </c>
      <c r="V418" s="1" t="s">
        <v>3625</v>
      </c>
      <c r="W418" s="1" t="s">
        <v>162</v>
      </c>
      <c r="X418" s="1" t="s">
        <v>163</v>
      </c>
      <c r="Y418" s="1" t="s">
        <v>3626</v>
      </c>
      <c r="Z418" s="1" t="s">
        <v>165</v>
      </c>
      <c r="AA418" s="1" t="s">
        <v>3627</v>
      </c>
      <c r="AB418" s="1" t="s">
        <v>3627</v>
      </c>
      <c r="AE418" s="2">
        <v>45718.728738425925</v>
      </c>
      <c r="AF418" s="1" t="s">
        <v>77</v>
      </c>
      <c r="AH418" s="1" t="s">
        <v>125</v>
      </c>
      <c r="AI418" s="1" t="s">
        <v>79</v>
      </c>
      <c r="AJ418" s="1" t="s">
        <v>378</v>
      </c>
      <c r="AK418" s="1" t="s">
        <v>3625</v>
      </c>
      <c r="AL418" s="1" t="s">
        <v>3624</v>
      </c>
      <c r="AM418" s="2">
        <v>45718.728773148148</v>
      </c>
      <c r="AN418" s="1" t="s">
        <v>3625</v>
      </c>
      <c r="AP418" s="1">
        <v>5755874</v>
      </c>
      <c r="AQ418" s="1" t="s">
        <v>83</v>
      </c>
      <c r="AR418" s="2">
        <v>45719.505243055559</v>
      </c>
      <c r="AS418" s="1" t="s">
        <v>84</v>
      </c>
      <c r="AT418" s="2">
        <v>45720.333333333336</v>
      </c>
      <c r="AU418" s="1" t="s">
        <v>85</v>
      </c>
      <c r="AV418" s="1" t="s">
        <v>169</v>
      </c>
      <c r="AW418" s="1" t="s">
        <v>170</v>
      </c>
      <c r="AX418" s="1" t="s">
        <v>3628</v>
      </c>
      <c r="AZ418" s="2">
        <v>45719.505243055559</v>
      </c>
      <c r="BB418" s="1" t="s">
        <v>537</v>
      </c>
      <c r="BC418" s="1" t="s">
        <v>538</v>
      </c>
      <c r="BD418" s="1" t="s">
        <v>91</v>
      </c>
      <c r="BE418" s="1" t="s">
        <v>3629</v>
      </c>
      <c r="BF418" s="1" t="s">
        <v>176</v>
      </c>
    </row>
    <row r="419" spans="1:58" x14ac:dyDescent="0.35">
      <c r="A419" s="1">
        <v>3013543</v>
      </c>
      <c r="B419" s="1" t="s">
        <v>58</v>
      </c>
      <c r="C419" s="1">
        <v>43274221</v>
      </c>
      <c r="D419" s="1">
        <v>338789448</v>
      </c>
      <c r="E419" s="1" t="s">
        <v>59</v>
      </c>
      <c r="F419" s="1" t="s">
        <v>60</v>
      </c>
      <c r="G419" s="1" t="s">
        <v>2653</v>
      </c>
      <c r="H419" s="1" t="s">
        <v>3630</v>
      </c>
      <c r="I419" s="1">
        <v>775198567</v>
      </c>
      <c r="J419" s="1" t="s">
        <v>3631</v>
      </c>
      <c r="K419" s="1">
        <v>13</v>
      </c>
      <c r="L419" s="1" t="s">
        <v>64</v>
      </c>
      <c r="M419" s="1" t="s">
        <v>65</v>
      </c>
      <c r="N419" s="2">
        <v>45440</v>
      </c>
      <c r="O419" s="1" t="s">
        <v>180</v>
      </c>
      <c r="Q419" s="1" t="s">
        <v>67</v>
      </c>
      <c r="R419" s="2">
        <v>45718.730856481481</v>
      </c>
      <c r="S419" s="1" t="s">
        <v>2271</v>
      </c>
      <c r="T419" s="1" t="s">
        <v>100</v>
      </c>
      <c r="U419" s="1" t="s">
        <v>70</v>
      </c>
      <c r="V419" s="1" t="s">
        <v>3632</v>
      </c>
      <c r="Y419" s="1" t="s">
        <v>2840</v>
      </c>
      <c r="Z419" s="1" t="s">
        <v>2075</v>
      </c>
      <c r="AA419" s="1" t="s">
        <v>2075</v>
      </c>
      <c r="AB419" s="1" t="s">
        <v>124</v>
      </c>
      <c r="AE419" s="2">
        <v>45718.730868055558</v>
      </c>
      <c r="AF419" s="1" t="s">
        <v>77</v>
      </c>
      <c r="AH419" s="1" t="s">
        <v>78</v>
      </c>
      <c r="AI419" s="1" t="s">
        <v>79</v>
      </c>
      <c r="AJ419" s="1" t="s">
        <v>378</v>
      </c>
      <c r="AK419" s="1" t="s">
        <v>3633</v>
      </c>
      <c r="AL419" s="1" t="s">
        <v>2271</v>
      </c>
      <c r="AM419" s="2">
        <v>45718.730902777781</v>
      </c>
      <c r="AN419" s="1" t="s">
        <v>3633</v>
      </c>
      <c r="AP419" s="1">
        <v>5755876</v>
      </c>
      <c r="AQ419" s="1" t="s">
        <v>83</v>
      </c>
      <c r="AR419" s="2">
        <v>45719.552974537037</v>
      </c>
      <c r="AS419" s="1" t="s">
        <v>84</v>
      </c>
      <c r="AT419" s="2">
        <v>45720.333333333336</v>
      </c>
      <c r="AU419" s="1" t="s">
        <v>85</v>
      </c>
      <c r="AV419" s="1" t="s">
        <v>1196</v>
      </c>
      <c r="AW419" s="1" t="s">
        <v>1197</v>
      </c>
      <c r="AX419" s="1" t="s">
        <v>1198</v>
      </c>
      <c r="AZ419" s="2">
        <v>45719.552974537037</v>
      </c>
      <c r="BB419" s="1" t="s">
        <v>89</v>
      </c>
      <c r="BC419" s="1" t="s">
        <v>90</v>
      </c>
      <c r="BD419" s="1" t="s">
        <v>91</v>
      </c>
      <c r="BE419" s="1" t="s">
        <v>2080</v>
      </c>
      <c r="BF419" s="1" t="s">
        <v>406</v>
      </c>
    </row>
    <row r="420" spans="1:58" x14ac:dyDescent="0.35">
      <c r="A420" s="1">
        <v>3013544</v>
      </c>
      <c r="B420" s="1" t="s">
        <v>223</v>
      </c>
      <c r="C420" s="1">
        <v>39856761</v>
      </c>
      <c r="D420" s="1">
        <v>339457085</v>
      </c>
      <c r="E420" s="1" t="s">
        <v>59</v>
      </c>
      <c r="F420" s="1" t="s">
        <v>60</v>
      </c>
      <c r="G420" s="1" t="s">
        <v>3408</v>
      </c>
      <c r="H420" s="1" t="s">
        <v>1728</v>
      </c>
      <c r="I420" s="1">
        <v>773294751</v>
      </c>
      <c r="J420" s="1" t="s">
        <v>3634</v>
      </c>
      <c r="K420" s="1">
        <v>12</v>
      </c>
      <c r="L420" s="1" t="s">
        <v>64</v>
      </c>
      <c r="M420" s="1" t="s">
        <v>65</v>
      </c>
      <c r="N420" s="2">
        <v>45009.75</v>
      </c>
      <c r="O420" s="1" t="s">
        <v>98</v>
      </c>
      <c r="Q420" s="1" t="s">
        <v>67</v>
      </c>
      <c r="R420" s="2">
        <v>45718.731319444443</v>
      </c>
      <c r="S420" s="1" t="s">
        <v>829</v>
      </c>
      <c r="T420" s="1" t="s">
        <v>69</v>
      </c>
      <c r="U420" s="1" t="s">
        <v>70</v>
      </c>
      <c r="V420" s="1" t="s">
        <v>3635</v>
      </c>
      <c r="W420" s="1" t="s">
        <v>143</v>
      </c>
      <c r="X420" s="1" t="s">
        <v>143</v>
      </c>
      <c r="Y420" s="1" t="s">
        <v>3636</v>
      </c>
      <c r="Z420" s="1" t="s">
        <v>3637</v>
      </c>
      <c r="AA420" s="1" t="s">
        <v>3638</v>
      </c>
      <c r="AB420" s="1" t="s">
        <v>124</v>
      </c>
      <c r="AE420" s="2">
        <v>45718.73133101852</v>
      </c>
      <c r="AF420" s="1" t="s">
        <v>77</v>
      </c>
      <c r="AH420" s="1" t="s">
        <v>125</v>
      </c>
      <c r="AI420" s="1" t="s">
        <v>106</v>
      </c>
      <c r="AJ420" s="1" t="s">
        <v>1326</v>
      </c>
      <c r="AK420" s="1" t="s">
        <v>3635</v>
      </c>
      <c r="AL420" s="1" t="s">
        <v>829</v>
      </c>
      <c r="AM420" s="2">
        <v>45718.731377314813</v>
      </c>
      <c r="AN420" s="1" t="s">
        <v>3635</v>
      </c>
      <c r="AP420" s="1">
        <v>5755877</v>
      </c>
      <c r="AQ420" s="1" t="s">
        <v>83</v>
      </c>
      <c r="AR420" s="2">
        <v>45719.712384259263</v>
      </c>
      <c r="AS420" s="1" t="s">
        <v>84</v>
      </c>
      <c r="AT420" s="2">
        <v>45720.333333333336</v>
      </c>
      <c r="AU420" s="1" t="s">
        <v>85</v>
      </c>
      <c r="AV420" s="1" t="s">
        <v>149</v>
      </c>
      <c r="AW420" s="1" t="s">
        <v>150</v>
      </c>
      <c r="AX420" s="1" t="s">
        <v>745</v>
      </c>
      <c r="AZ420" s="2">
        <v>45719.712384259263</v>
      </c>
      <c r="BB420" s="1" t="s">
        <v>1060</v>
      </c>
      <c r="BC420" s="1" t="s">
        <v>1061</v>
      </c>
      <c r="BD420" s="1" t="s">
        <v>1062</v>
      </c>
      <c r="BE420" s="1" t="s">
        <v>1947</v>
      </c>
      <c r="BF420" s="1" t="s">
        <v>290</v>
      </c>
    </row>
    <row r="421" spans="1:58" x14ac:dyDescent="0.35">
      <c r="A421" s="1">
        <v>3013545</v>
      </c>
      <c r="B421" s="1" t="s">
        <v>58</v>
      </c>
      <c r="C421" s="1">
        <v>38169241</v>
      </c>
      <c r="D421" s="1">
        <v>338324733</v>
      </c>
      <c r="E421" s="1" t="s">
        <v>59</v>
      </c>
      <c r="F421" s="1" t="s">
        <v>60</v>
      </c>
      <c r="G421" s="1" t="s">
        <v>859</v>
      </c>
      <c r="H421" s="1" t="s">
        <v>3639</v>
      </c>
      <c r="I421" s="1">
        <v>775558325</v>
      </c>
      <c r="J421" s="1" t="s">
        <v>2469</v>
      </c>
      <c r="K421" s="1">
        <v>13</v>
      </c>
      <c r="L421" s="1" t="s">
        <v>64</v>
      </c>
      <c r="M421" s="1" t="s">
        <v>65</v>
      </c>
      <c r="N421" s="2">
        <v>44992.730671296296</v>
      </c>
      <c r="O421" s="1" t="s">
        <v>66</v>
      </c>
      <c r="Q421" s="1" t="s">
        <v>67</v>
      </c>
      <c r="R421" s="2">
        <v>45718.732951388891</v>
      </c>
      <c r="S421" s="1" t="s">
        <v>2968</v>
      </c>
      <c r="T421" s="1" t="s">
        <v>100</v>
      </c>
      <c r="U421" s="1" t="s">
        <v>70</v>
      </c>
      <c r="V421" s="1" t="s">
        <v>3640</v>
      </c>
      <c r="W421" s="1" t="s">
        <v>334</v>
      </c>
      <c r="X421" s="1" t="s">
        <v>1153</v>
      </c>
      <c r="Y421" s="1" t="s">
        <v>1709</v>
      </c>
      <c r="Z421" s="1" t="s">
        <v>321</v>
      </c>
      <c r="AA421" s="1" t="s">
        <v>761</v>
      </c>
      <c r="AB421" s="1" t="s">
        <v>761</v>
      </c>
      <c r="AE421" s="2">
        <v>45719.559756944444</v>
      </c>
      <c r="AF421" s="1" t="s">
        <v>77</v>
      </c>
      <c r="AH421" s="1" t="s">
        <v>78</v>
      </c>
      <c r="AI421" s="1" t="s">
        <v>58</v>
      </c>
      <c r="AJ421" s="1" t="s">
        <v>126</v>
      </c>
      <c r="AK421" s="1" t="s">
        <v>3641</v>
      </c>
      <c r="AL421" s="1" t="s">
        <v>525</v>
      </c>
      <c r="AM421" s="2">
        <v>45719.559861111113</v>
      </c>
      <c r="AN421" s="1" t="s">
        <v>3641</v>
      </c>
      <c r="AO421" s="1" t="s">
        <v>525</v>
      </c>
      <c r="AP421" s="1">
        <v>5758104</v>
      </c>
      <c r="AQ421" s="1" t="s">
        <v>83</v>
      </c>
      <c r="AR421" s="2">
        <v>45719.654722222222</v>
      </c>
      <c r="AS421" s="1" t="s">
        <v>84</v>
      </c>
      <c r="AT421" s="2">
        <v>45719.5625</v>
      </c>
      <c r="AU421" s="1" t="s">
        <v>85</v>
      </c>
      <c r="AV421" s="1" t="s">
        <v>1680</v>
      </c>
      <c r="AW421" s="1" t="s">
        <v>1681</v>
      </c>
      <c r="AX421" s="1" t="s">
        <v>1682</v>
      </c>
      <c r="AZ421" s="2">
        <v>45719.654722222222</v>
      </c>
      <c r="BB421" s="1" t="s">
        <v>551</v>
      </c>
      <c r="BC421" s="1" t="s">
        <v>552</v>
      </c>
      <c r="BD421" s="1" t="s">
        <v>553</v>
      </c>
      <c r="BE421" s="1" t="s">
        <v>3541</v>
      </c>
      <c r="BF421" s="1" t="s">
        <v>1383</v>
      </c>
    </row>
    <row r="422" spans="1:58" x14ac:dyDescent="0.35">
      <c r="A422" s="1">
        <v>3013546</v>
      </c>
      <c r="B422" s="1" t="s">
        <v>58</v>
      </c>
      <c r="C422" s="1">
        <v>36275481</v>
      </c>
      <c r="D422" s="1">
        <v>338480083</v>
      </c>
      <c r="E422" s="1" t="s">
        <v>59</v>
      </c>
      <c r="F422" s="1" t="s">
        <v>60</v>
      </c>
      <c r="G422" s="1" t="s">
        <v>1038</v>
      </c>
      <c r="H422" s="1" t="s">
        <v>3642</v>
      </c>
      <c r="I422" s="1" t="s">
        <v>3643</v>
      </c>
      <c r="J422" s="1" t="s">
        <v>3644</v>
      </c>
      <c r="K422" s="1">
        <v>12</v>
      </c>
      <c r="L422" s="1" t="s">
        <v>64</v>
      </c>
      <c r="M422" s="1" t="s">
        <v>65</v>
      </c>
      <c r="N422" s="2">
        <v>45034.545694444445</v>
      </c>
      <c r="O422" s="1" t="s">
        <v>353</v>
      </c>
      <c r="Q422" s="1" t="s">
        <v>67</v>
      </c>
      <c r="R422" s="2">
        <v>45718.733020833337</v>
      </c>
      <c r="S422" s="1" t="s">
        <v>2374</v>
      </c>
      <c r="T422" s="1" t="s">
        <v>69</v>
      </c>
      <c r="U422" s="1" t="s">
        <v>70</v>
      </c>
      <c r="V422" s="1" t="s">
        <v>3645</v>
      </c>
      <c r="W422" s="1" t="s">
        <v>72</v>
      </c>
      <c r="X422" s="1" t="s">
        <v>881</v>
      </c>
      <c r="Y422" s="1" t="s">
        <v>3168</v>
      </c>
      <c r="Z422" s="1" t="s">
        <v>1067</v>
      </c>
      <c r="AA422" s="1" t="s">
        <v>3646</v>
      </c>
      <c r="AB422" s="1" t="s">
        <v>3646</v>
      </c>
      <c r="AE422" s="2">
        <v>45718.733032407406</v>
      </c>
      <c r="AF422" s="1" t="s">
        <v>77</v>
      </c>
      <c r="AH422" s="1" t="s">
        <v>125</v>
      </c>
      <c r="AI422" s="1" t="s">
        <v>79</v>
      </c>
      <c r="AJ422" s="1" t="s">
        <v>378</v>
      </c>
      <c r="AK422" s="1" t="s">
        <v>3647</v>
      </c>
      <c r="AL422" s="1" t="s">
        <v>2374</v>
      </c>
      <c r="AM422" s="2">
        <v>45718.733067129629</v>
      </c>
      <c r="AN422" s="1" t="s">
        <v>3647</v>
      </c>
      <c r="AP422" s="1">
        <v>5755882</v>
      </c>
      <c r="AQ422" s="1" t="s">
        <v>83</v>
      </c>
      <c r="AR422" s="2">
        <v>45719.499768518515</v>
      </c>
      <c r="AS422" s="1" t="s">
        <v>84</v>
      </c>
      <c r="AT422" s="2">
        <v>45720.333333333336</v>
      </c>
      <c r="AU422" s="1" t="s">
        <v>85</v>
      </c>
      <c r="AV422" s="1" t="s">
        <v>1354</v>
      </c>
      <c r="AW422" s="1" t="s">
        <v>1355</v>
      </c>
      <c r="AX422" s="1" t="s">
        <v>3648</v>
      </c>
      <c r="AZ422" s="2">
        <v>45719.499768518515</v>
      </c>
      <c r="BB422" s="1" t="s">
        <v>192</v>
      </c>
      <c r="BC422" s="1" t="s">
        <v>193</v>
      </c>
      <c r="BD422" s="1" t="s">
        <v>194</v>
      </c>
      <c r="BE422" s="1" t="s">
        <v>3649</v>
      </c>
      <c r="BF422" s="1" t="s">
        <v>897</v>
      </c>
    </row>
    <row r="423" spans="1:58" x14ac:dyDescent="0.35">
      <c r="A423" s="1">
        <v>3013547</v>
      </c>
      <c r="B423" s="1" t="s">
        <v>58</v>
      </c>
      <c r="C423" s="1">
        <v>39332521</v>
      </c>
      <c r="D423" s="1">
        <v>338606947</v>
      </c>
      <c r="E423" s="1" t="s">
        <v>59</v>
      </c>
      <c r="F423" s="1" t="s">
        <v>60</v>
      </c>
      <c r="G423" s="1" t="s">
        <v>3650</v>
      </c>
      <c r="H423" s="1" t="s">
        <v>1095</v>
      </c>
      <c r="I423" s="1">
        <v>776541589</v>
      </c>
      <c r="J423" s="1" t="s">
        <v>3651</v>
      </c>
      <c r="K423" s="1">
        <v>12</v>
      </c>
      <c r="L423" s="1" t="s">
        <v>64</v>
      </c>
      <c r="M423" s="1" t="s">
        <v>65</v>
      </c>
      <c r="N423" s="2">
        <v>45093</v>
      </c>
      <c r="O423" s="1" t="s">
        <v>353</v>
      </c>
      <c r="Q423" s="1" t="s">
        <v>67</v>
      </c>
      <c r="R423" s="2">
        <v>45718.733495370368</v>
      </c>
      <c r="S423" s="1" t="s">
        <v>543</v>
      </c>
      <c r="T423" s="1" t="s">
        <v>69</v>
      </c>
      <c r="U423" s="1" t="s">
        <v>70</v>
      </c>
      <c r="V423" s="1" t="s">
        <v>3652</v>
      </c>
      <c r="W423" s="1" t="s">
        <v>72</v>
      </c>
      <c r="X423" s="1" t="s">
        <v>881</v>
      </c>
      <c r="Y423" s="1" t="s">
        <v>2813</v>
      </c>
      <c r="Z423" s="1" t="s">
        <v>3653</v>
      </c>
      <c r="AA423" s="1" t="s">
        <v>3654</v>
      </c>
      <c r="AB423" s="1" t="s">
        <v>124</v>
      </c>
      <c r="AE423" s="2">
        <v>45719.616076388891</v>
      </c>
      <c r="AF423" s="1" t="s">
        <v>77</v>
      </c>
      <c r="AH423" s="1" t="s">
        <v>125</v>
      </c>
      <c r="AI423" s="1" t="s">
        <v>58</v>
      </c>
      <c r="AJ423" s="1" t="s">
        <v>126</v>
      </c>
      <c r="AK423" s="1" t="s">
        <v>3655</v>
      </c>
      <c r="AL423" s="1" t="s">
        <v>897</v>
      </c>
      <c r="AM423" s="2">
        <v>45719.616354166668</v>
      </c>
      <c r="AO423" s="1" t="s">
        <v>897</v>
      </c>
      <c r="AP423" s="1">
        <v>5758619</v>
      </c>
      <c r="AQ423" s="1" t="s">
        <v>83</v>
      </c>
      <c r="AR423" s="2">
        <v>45720.66983796296</v>
      </c>
      <c r="AS423" s="1" t="s">
        <v>84</v>
      </c>
      <c r="AT423" s="2">
        <v>45719.333333333336</v>
      </c>
      <c r="AU423" s="1" t="s">
        <v>573</v>
      </c>
      <c r="AV423" s="1" t="s">
        <v>189</v>
      </c>
      <c r="AW423" s="1" t="s">
        <v>190</v>
      </c>
      <c r="AX423" s="1" t="s">
        <v>191</v>
      </c>
      <c r="AZ423" s="2">
        <v>45720.66983796296</v>
      </c>
      <c r="BB423" s="1" t="s">
        <v>551</v>
      </c>
      <c r="BC423" s="1" t="s">
        <v>552</v>
      </c>
      <c r="BD423" s="1" t="s">
        <v>553</v>
      </c>
      <c r="BE423" s="1" t="s">
        <v>597</v>
      </c>
      <c r="BF423" s="1" t="s">
        <v>598</v>
      </c>
    </row>
    <row r="424" spans="1:58" x14ac:dyDescent="0.35">
      <c r="A424" s="1">
        <v>3013548</v>
      </c>
      <c r="B424" s="1" t="s">
        <v>58</v>
      </c>
      <c r="C424" s="1">
        <v>30822391</v>
      </c>
      <c r="D424" s="1">
        <v>338773566</v>
      </c>
      <c r="E424" s="1" t="s">
        <v>59</v>
      </c>
      <c r="F424" s="1" t="s">
        <v>60</v>
      </c>
      <c r="G424" s="1" t="s">
        <v>1204</v>
      </c>
      <c r="H424" s="1" t="s">
        <v>3656</v>
      </c>
      <c r="I424" s="1">
        <v>781290902</v>
      </c>
      <c r="J424" s="1" t="s">
        <v>3657</v>
      </c>
      <c r="K424" s="1">
        <v>13</v>
      </c>
      <c r="L424" s="1" t="s">
        <v>64</v>
      </c>
      <c r="M424" s="1" t="s">
        <v>65</v>
      </c>
      <c r="N424" s="2">
        <v>45042.500393518516</v>
      </c>
      <c r="O424" s="1" t="s">
        <v>353</v>
      </c>
      <c r="Q424" s="1" t="s">
        <v>67</v>
      </c>
      <c r="R424" s="2">
        <v>45718.734085648146</v>
      </c>
      <c r="S424" s="1" t="s">
        <v>838</v>
      </c>
      <c r="T424" s="1" t="s">
        <v>69</v>
      </c>
      <c r="U424" s="1" t="s">
        <v>70</v>
      </c>
      <c r="V424" s="1" t="s">
        <v>3658</v>
      </c>
      <c r="W424" s="1" t="s">
        <v>162</v>
      </c>
      <c r="X424" s="1" t="s">
        <v>163</v>
      </c>
      <c r="Y424" s="1" t="s">
        <v>2183</v>
      </c>
      <c r="Z424" s="1" t="s">
        <v>165</v>
      </c>
      <c r="AA424" s="1" t="s">
        <v>165</v>
      </c>
      <c r="AB424" s="1" t="s">
        <v>165</v>
      </c>
      <c r="AC424" s="1">
        <v>2</v>
      </c>
      <c r="AE424" s="2">
        <v>45718.734097222223</v>
      </c>
      <c r="AF424" s="1" t="s">
        <v>77</v>
      </c>
      <c r="AH424" s="1" t="s">
        <v>125</v>
      </c>
      <c r="AI424" s="1" t="s">
        <v>79</v>
      </c>
      <c r="AJ424" s="1" t="s">
        <v>378</v>
      </c>
      <c r="AK424" s="1" t="s">
        <v>3659</v>
      </c>
      <c r="AL424" s="1" t="s">
        <v>838</v>
      </c>
      <c r="AM424" s="2">
        <v>45718.734131944446</v>
      </c>
      <c r="AN424" s="1" t="s">
        <v>3659</v>
      </c>
      <c r="AP424" s="1">
        <v>5755884</v>
      </c>
      <c r="AQ424" s="1" t="s">
        <v>83</v>
      </c>
      <c r="AR424" s="2">
        <v>45719.567870370367</v>
      </c>
      <c r="AS424" s="1" t="s">
        <v>84</v>
      </c>
      <c r="AT424" s="2">
        <v>45720.333333333336</v>
      </c>
      <c r="AU424" s="1" t="s">
        <v>85</v>
      </c>
      <c r="AV424" s="1" t="s">
        <v>169</v>
      </c>
      <c r="AW424" s="1" t="s">
        <v>170</v>
      </c>
      <c r="AX424" s="1" t="s">
        <v>1734</v>
      </c>
      <c r="AZ424" s="2">
        <v>45719.567870370367</v>
      </c>
      <c r="BB424" s="1" t="s">
        <v>537</v>
      </c>
      <c r="BC424" s="1" t="s">
        <v>538</v>
      </c>
      <c r="BD424" s="1" t="s">
        <v>91</v>
      </c>
      <c r="BE424" s="1" t="s">
        <v>3660</v>
      </c>
      <c r="BF424" s="1" t="s">
        <v>176</v>
      </c>
    </row>
    <row r="425" spans="1:58" x14ac:dyDescent="0.35">
      <c r="A425" s="1">
        <v>3013549</v>
      </c>
      <c r="B425" s="1" t="s">
        <v>58</v>
      </c>
      <c r="C425" s="1">
        <v>42123571</v>
      </c>
      <c r="D425" s="1">
        <v>339783912</v>
      </c>
      <c r="E425" s="1" t="s">
        <v>59</v>
      </c>
      <c r="F425" s="1" t="s">
        <v>60</v>
      </c>
      <c r="G425" s="1" t="s">
        <v>3661</v>
      </c>
      <c r="H425" s="1" t="s">
        <v>924</v>
      </c>
      <c r="I425" s="1">
        <v>779034319</v>
      </c>
      <c r="J425" s="1" t="s">
        <v>3662</v>
      </c>
      <c r="K425" s="1">
        <v>14</v>
      </c>
      <c r="L425" s="1" t="s">
        <v>64</v>
      </c>
      <c r="M425" s="1" t="s">
        <v>65</v>
      </c>
      <c r="N425" s="2">
        <v>45251.714780092596</v>
      </c>
      <c r="O425" s="1" t="s">
        <v>66</v>
      </c>
      <c r="Q425" s="1" t="s">
        <v>67</v>
      </c>
      <c r="R425" s="2">
        <v>45718.734247685185</v>
      </c>
      <c r="S425" s="1" t="s">
        <v>2110</v>
      </c>
      <c r="T425" s="1" t="s">
        <v>100</v>
      </c>
      <c r="U425" s="1" t="s">
        <v>70</v>
      </c>
      <c r="V425" s="1" t="s">
        <v>3663</v>
      </c>
      <c r="W425" s="1" t="s">
        <v>298</v>
      </c>
      <c r="X425" s="1" t="s">
        <v>427</v>
      </c>
      <c r="Y425" s="1" t="s">
        <v>428</v>
      </c>
      <c r="Z425" s="1" t="s">
        <v>231</v>
      </c>
      <c r="AA425" s="1" t="s">
        <v>231</v>
      </c>
      <c r="AB425" s="1" t="s">
        <v>124</v>
      </c>
      <c r="AE425" s="2">
        <v>45720.507233796299</v>
      </c>
      <c r="AF425" s="1" t="s">
        <v>77</v>
      </c>
      <c r="AH425" s="1" t="s">
        <v>125</v>
      </c>
      <c r="AI425" s="1" t="s">
        <v>58</v>
      </c>
      <c r="AJ425" s="1" t="s">
        <v>126</v>
      </c>
      <c r="AK425" s="1" t="s">
        <v>3664</v>
      </c>
      <c r="AL425" s="1" t="s">
        <v>269</v>
      </c>
      <c r="AM425" s="2">
        <v>45720.507314814815</v>
      </c>
      <c r="AN425" s="1" t="s">
        <v>3664</v>
      </c>
      <c r="AO425" s="1" t="s">
        <v>269</v>
      </c>
      <c r="AP425" s="1">
        <v>5761778</v>
      </c>
      <c r="AQ425" s="1" t="s">
        <v>83</v>
      </c>
      <c r="AR425" s="2">
        <v>45720.755219907405</v>
      </c>
      <c r="AS425" s="1" t="s">
        <v>84</v>
      </c>
      <c r="AT425" s="2">
        <v>45720.333333333336</v>
      </c>
      <c r="AU425" s="1" t="s">
        <v>85</v>
      </c>
      <c r="AV425" s="1" t="s">
        <v>306</v>
      </c>
      <c r="AW425" s="1" t="s">
        <v>307</v>
      </c>
      <c r="AX425" s="1" t="s">
        <v>308</v>
      </c>
      <c r="AZ425" s="2">
        <v>45720.755219907405</v>
      </c>
      <c r="BB425" s="1" t="s">
        <v>367</v>
      </c>
      <c r="BC425" s="1" t="s">
        <v>368</v>
      </c>
      <c r="BD425" s="1" t="s">
        <v>368</v>
      </c>
      <c r="BF425" s="1" t="s">
        <v>1627</v>
      </c>
    </row>
    <row r="426" spans="1:58" x14ac:dyDescent="0.35">
      <c r="A426" s="1">
        <v>3013550</v>
      </c>
      <c r="B426" s="1" t="s">
        <v>94</v>
      </c>
      <c r="C426" s="1">
        <v>34437621</v>
      </c>
      <c r="D426" s="1">
        <v>339555438</v>
      </c>
      <c r="E426" s="1" t="s">
        <v>59</v>
      </c>
      <c r="F426" s="1" t="s">
        <v>60</v>
      </c>
      <c r="G426" s="1" t="s">
        <v>116</v>
      </c>
      <c r="H426" s="1" t="s">
        <v>1991</v>
      </c>
      <c r="I426" s="1">
        <v>772589921</v>
      </c>
      <c r="J426" s="1" t="s">
        <v>260</v>
      </c>
      <c r="K426" s="1">
        <v>14</v>
      </c>
      <c r="L426" s="1" t="s">
        <v>64</v>
      </c>
      <c r="M426" s="1" t="s">
        <v>65</v>
      </c>
      <c r="N426" s="2">
        <v>44674.679085648146</v>
      </c>
      <c r="O426" s="1" t="s">
        <v>98</v>
      </c>
      <c r="Q426" s="1" t="s">
        <v>67</v>
      </c>
      <c r="R426" s="2">
        <v>45718.736041666663</v>
      </c>
      <c r="S426" s="1" t="s">
        <v>2592</v>
      </c>
      <c r="T426" s="1" t="s">
        <v>69</v>
      </c>
      <c r="U426" s="1" t="s">
        <v>385</v>
      </c>
      <c r="V426" s="1" t="s">
        <v>3665</v>
      </c>
      <c r="W426" s="1" t="s">
        <v>263</v>
      </c>
      <c r="X426" s="1" t="s">
        <v>264</v>
      </c>
      <c r="Y426" s="1" t="s">
        <v>1388</v>
      </c>
      <c r="Z426" s="1" t="s">
        <v>1994</v>
      </c>
      <c r="AA426" s="1" t="s">
        <v>1995</v>
      </c>
      <c r="AB426" s="1" t="s">
        <v>124</v>
      </c>
      <c r="AE426" s="2">
        <v>45718.73605324074</v>
      </c>
      <c r="AF426" s="1" t="s">
        <v>77</v>
      </c>
      <c r="AH426" s="1" t="s">
        <v>125</v>
      </c>
      <c r="AI426" s="1" t="s">
        <v>106</v>
      </c>
      <c r="AJ426" s="1" t="s">
        <v>674</v>
      </c>
      <c r="AK426" s="1" t="s">
        <v>3665</v>
      </c>
      <c r="AL426" s="1" t="s">
        <v>2592</v>
      </c>
      <c r="AM426" s="2">
        <v>45718.736087962963</v>
      </c>
      <c r="AN426" s="1" t="s">
        <v>3665</v>
      </c>
      <c r="AP426" s="1">
        <v>5755886</v>
      </c>
      <c r="AQ426" s="1" t="s">
        <v>83</v>
      </c>
      <c r="AR426" s="2">
        <v>45719.638333333336</v>
      </c>
      <c r="AS426" s="1" t="s">
        <v>84</v>
      </c>
      <c r="AT426" s="2">
        <v>45720.333333333336</v>
      </c>
      <c r="AU426" s="1" t="s">
        <v>85</v>
      </c>
      <c r="AV426" s="1" t="s">
        <v>108</v>
      </c>
      <c r="AW426" s="1" t="s">
        <v>109</v>
      </c>
      <c r="AX426" s="1" t="s">
        <v>110</v>
      </c>
      <c r="AZ426" s="2">
        <v>45719.638333333336</v>
      </c>
      <c r="BB426" s="1" t="s">
        <v>111</v>
      </c>
      <c r="BC426" s="1" t="s">
        <v>112</v>
      </c>
      <c r="BD426" s="1" t="s">
        <v>113</v>
      </c>
      <c r="BE426" s="1" t="s">
        <v>3666</v>
      </c>
      <c r="BF426" s="1" t="s">
        <v>115</v>
      </c>
    </row>
    <row r="427" spans="1:58" x14ac:dyDescent="0.35">
      <c r="A427" s="1">
        <v>3013551</v>
      </c>
      <c r="B427" s="1" t="s">
        <v>327</v>
      </c>
      <c r="C427" s="1">
        <v>29556271</v>
      </c>
      <c r="D427" s="1">
        <v>339548870</v>
      </c>
      <c r="E427" s="1" t="s">
        <v>59</v>
      </c>
      <c r="F427" s="1" t="s">
        <v>60</v>
      </c>
      <c r="G427" s="1" t="s">
        <v>3667</v>
      </c>
      <c r="H427" s="1" t="s">
        <v>3668</v>
      </c>
      <c r="I427" s="1">
        <v>775754146</v>
      </c>
      <c r="J427" s="1" t="s">
        <v>3669</v>
      </c>
      <c r="K427" s="1">
        <v>14</v>
      </c>
      <c r="L427" s="1" t="s">
        <v>64</v>
      </c>
      <c r="M427" s="1" t="s">
        <v>65</v>
      </c>
      <c r="N427" s="2">
        <v>42172.297615740739</v>
      </c>
      <c r="O427" s="1" t="s">
        <v>3670</v>
      </c>
      <c r="Q427" s="1" t="s">
        <v>67</v>
      </c>
      <c r="R427" s="2">
        <v>45718.736284722225</v>
      </c>
      <c r="S427" s="1" t="s">
        <v>2405</v>
      </c>
      <c r="T427" s="1" t="s">
        <v>69</v>
      </c>
      <c r="U427" s="1" t="s">
        <v>70</v>
      </c>
      <c r="V427" s="1" t="s">
        <v>3671</v>
      </c>
      <c r="Y427" s="1" t="s">
        <v>3252</v>
      </c>
      <c r="Z427" s="1" t="s">
        <v>841</v>
      </c>
      <c r="AA427" s="1" t="s">
        <v>1984</v>
      </c>
      <c r="AB427" s="1" t="s">
        <v>124</v>
      </c>
      <c r="AE427" s="2">
        <v>45719.628703703704</v>
      </c>
      <c r="AF427" s="1" t="s">
        <v>1035</v>
      </c>
      <c r="AH427" s="1" t="s">
        <v>125</v>
      </c>
      <c r="AI427" s="1" t="s">
        <v>339</v>
      </c>
      <c r="AJ427" s="1" t="s">
        <v>361</v>
      </c>
      <c r="AK427" s="1" t="s">
        <v>3253</v>
      </c>
      <c r="AL427" s="1" t="s">
        <v>914</v>
      </c>
      <c r="AM427" s="2">
        <v>45719.628854166665</v>
      </c>
      <c r="AN427" s="1" t="s">
        <v>3253</v>
      </c>
      <c r="AO427" s="1" t="s">
        <v>914</v>
      </c>
      <c r="AP427" s="1">
        <v>5758735</v>
      </c>
      <c r="AQ427" s="1" t="s">
        <v>83</v>
      </c>
      <c r="AR427" s="2">
        <v>45720.571701388886</v>
      </c>
      <c r="AS427" s="1" t="s">
        <v>84</v>
      </c>
      <c r="AT427" s="2">
        <v>45719.333333333336</v>
      </c>
      <c r="AU427" s="1" t="s">
        <v>85</v>
      </c>
      <c r="AV427" s="1" t="s">
        <v>3254</v>
      </c>
      <c r="AW427" s="1" t="s">
        <v>3255</v>
      </c>
      <c r="AX427" s="1" t="s">
        <v>3256</v>
      </c>
      <c r="AZ427" s="2">
        <v>45720.571701388886</v>
      </c>
      <c r="BB427" s="1" t="s">
        <v>3257</v>
      </c>
      <c r="BC427" s="1" t="s">
        <v>3258</v>
      </c>
      <c r="BD427" s="1" t="s">
        <v>1051</v>
      </c>
      <c r="BE427" s="1" t="s">
        <v>3259</v>
      </c>
      <c r="BF427" s="1" t="s">
        <v>914</v>
      </c>
    </row>
    <row r="428" spans="1:58" x14ac:dyDescent="0.35">
      <c r="A428" s="1">
        <v>3013552</v>
      </c>
      <c r="B428" s="1" t="s">
        <v>58</v>
      </c>
      <c r="C428" s="1">
        <v>41632451</v>
      </c>
      <c r="D428" s="1">
        <v>338304760</v>
      </c>
      <c r="E428" s="1" t="s">
        <v>59</v>
      </c>
      <c r="F428" s="1" t="s">
        <v>60</v>
      </c>
      <c r="G428" s="1" t="s">
        <v>3672</v>
      </c>
      <c r="H428" s="1" t="s">
        <v>1450</v>
      </c>
      <c r="I428" s="1">
        <v>773389659</v>
      </c>
      <c r="J428" s="1">
        <v>773389659</v>
      </c>
      <c r="K428" s="1">
        <v>19</v>
      </c>
      <c r="L428" s="1" t="s">
        <v>64</v>
      </c>
      <c r="M428" s="1" t="s">
        <v>65</v>
      </c>
      <c r="N428" s="2">
        <v>45540.458333333336</v>
      </c>
      <c r="O428" s="1" t="s">
        <v>66</v>
      </c>
      <c r="Q428" s="1" t="s">
        <v>67</v>
      </c>
      <c r="R428" s="2">
        <v>45718.737141203703</v>
      </c>
      <c r="S428" s="1" t="s">
        <v>3336</v>
      </c>
      <c r="T428" s="1" t="s">
        <v>69</v>
      </c>
      <c r="U428" s="1" t="s">
        <v>70</v>
      </c>
      <c r="V428" s="1" t="s">
        <v>3673</v>
      </c>
      <c r="Y428" s="1" t="s">
        <v>3674</v>
      </c>
      <c r="Z428" s="1" t="s">
        <v>1352</v>
      </c>
      <c r="AA428" s="1" t="s">
        <v>1352</v>
      </c>
      <c r="AB428" s="1" t="s">
        <v>2290</v>
      </c>
      <c r="AE428" s="2">
        <v>45719.780995370369</v>
      </c>
      <c r="AF428" s="1" t="s">
        <v>77</v>
      </c>
      <c r="AH428" s="1" t="s">
        <v>125</v>
      </c>
      <c r="AI428" s="1" t="s">
        <v>58</v>
      </c>
      <c r="AJ428" s="1" t="s">
        <v>126</v>
      </c>
      <c r="AK428" s="1" t="s">
        <v>3675</v>
      </c>
      <c r="AL428" s="1" t="s">
        <v>906</v>
      </c>
      <c r="AM428" s="2">
        <v>45719.781087962961</v>
      </c>
      <c r="AN428" s="1" t="s">
        <v>3675</v>
      </c>
      <c r="AO428" s="1" t="s">
        <v>906</v>
      </c>
      <c r="AP428" s="1">
        <v>5759639</v>
      </c>
      <c r="AQ428" s="1" t="s">
        <v>83</v>
      </c>
      <c r="AR428" s="2">
        <v>45720.493194444447</v>
      </c>
      <c r="AS428" s="1" t="s">
        <v>84</v>
      </c>
      <c r="AT428" s="2">
        <v>45719.333333333336</v>
      </c>
      <c r="AU428" s="1" t="s">
        <v>85</v>
      </c>
      <c r="AV428" s="1" t="s">
        <v>189</v>
      </c>
      <c r="AW428" s="1" t="s">
        <v>190</v>
      </c>
      <c r="AX428" s="1" t="s">
        <v>191</v>
      </c>
      <c r="AZ428" s="2">
        <v>45720.493194444447</v>
      </c>
      <c r="BB428" s="1" t="s">
        <v>551</v>
      </c>
      <c r="BC428" s="1" t="s">
        <v>552</v>
      </c>
      <c r="BD428" s="1" t="s">
        <v>553</v>
      </c>
      <c r="BE428" s="1" t="s">
        <v>2316</v>
      </c>
      <c r="BF428" s="1" t="s">
        <v>598</v>
      </c>
    </row>
    <row r="429" spans="1:58" x14ac:dyDescent="0.35">
      <c r="A429" s="1">
        <v>3013553</v>
      </c>
      <c r="B429" s="1" t="s">
        <v>58</v>
      </c>
      <c r="C429" s="1">
        <v>31242871</v>
      </c>
      <c r="D429" s="1">
        <v>338607928</v>
      </c>
      <c r="E429" s="1" t="s">
        <v>59</v>
      </c>
      <c r="F429" s="1" t="s">
        <v>60</v>
      </c>
      <c r="G429" s="1" t="s">
        <v>116</v>
      </c>
      <c r="H429" s="1" t="s">
        <v>3676</v>
      </c>
      <c r="I429" s="1">
        <v>777875166</v>
      </c>
      <c r="J429" s="1" t="s">
        <v>1417</v>
      </c>
      <c r="K429" s="1">
        <v>12</v>
      </c>
      <c r="L429" s="1" t="s">
        <v>64</v>
      </c>
      <c r="M429" s="1" t="s">
        <v>65</v>
      </c>
      <c r="N429" s="2">
        <v>43678</v>
      </c>
      <c r="O429" s="1" t="s">
        <v>616</v>
      </c>
      <c r="Q429" s="1" t="s">
        <v>67</v>
      </c>
      <c r="R429" s="2">
        <v>45718.738287037035</v>
      </c>
      <c r="S429" s="1" t="s">
        <v>317</v>
      </c>
      <c r="T429" s="1" t="s">
        <v>100</v>
      </c>
      <c r="U429" s="1" t="s">
        <v>723</v>
      </c>
      <c r="V429" s="1" t="s">
        <v>3677</v>
      </c>
      <c r="Y429" s="1" t="s">
        <v>3678</v>
      </c>
      <c r="Z429" s="1" t="s">
        <v>685</v>
      </c>
      <c r="AA429" s="1" t="s">
        <v>3679</v>
      </c>
      <c r="AB429" s="1" t="s">
        <v>3679</v>
      </c>
      <c r="AC429" s="1">
        <v>4</v>
      </c>
      <c r="AE429" s="2">
        <v>45720.486064814817</v>
      </c>
      <c r="AF429" s="1" t="s">
        <v>77</v>
      </c>
      <c r="AH429" s="1" t="s">
        <v>125</v>
      </c>
      <c r="AI429" s="1" t="s">
        <v>58</v>
      </c>
      <c r="AJ429" s="1" t="s">
        <v>126</v>
      </c>
      <c r="AK429" s="1" t="s">
        <v>3680</v>
      </c>
      <c r="AL429" s="1" t="s">
        <v>445</v>
      </c>
      <c r="AM429" s="2">
        <v>45720.486238425925</v>
      </c>
      <c r="AN429" s="1" t="s">
        <v>3680</v>
      </c>
      <c r="AO429" s="1" t="s">
        <v>445</v>
      </c>
      <c r="AP429" s="1">
        <v>5761613</v>
      </c>
      <c r="AQ429" s="1" t="s">
        <v>83</v>
      </c>
      <c r="AR429" s="2">
        <v>45720.658217592594</v>
      </c>
      <c r="AS429" s="1" t="s">
        <v>84</v>
      </c>
      <c r="AT429" s="2">
        <v>45720.333333333336</v>
      </c>
      <c r="AU429" s="1" t="s">
        <v>85</v>
      </c>
      <c r="AV429" s="1" t="s">
        <v>86</v>
      </c>
      <c r="AW429" s="1" t="s">
        <v>87</v>
      </c>
      <c r="AX429" s="1" t="s">
        <v>88</v>
      </c>
      <c r="AZ429" s="2">
        <v>45720.658217592594</v>
      </c>
      <c r="BB429" s="1" t="s">
        <v>3681</v>
      </c>
      <c r="BC429" s="1" t="s">
        <v>3682</v>
      </c>
      <c r="BD429" s="1" t="s">
        <v>3683</v>
      </c>
      <c r="BE429" s="1" t="s">
        <v>3684</v>
      </c>
      <c r="BF429" s="1" t="s">
        <v>1285</v>
      </c>
    </row>
    <row r="430" spans="1:58" x14ac:dyDescent="0.35">
      <c r="A430" s="1">
        <v>3013554</v>
      </c>
      <c r="B430" s="1" t="s">
        <v>58</v>
      </c>
      <c r="C430" s="1">
        <v>42210801</v>
      </c>
      <c r="D430" s="1">
        <v>338033569</v>
      </c>
      <c r="E430" s="1" t="s">
        <v>59</v>
      </c>
      <c r="F430" s="1" t="s">
        <v>60</v>
      </c>
      <c r="G430" s="1" t="s">
        <v>1177</v>
      </c>
      <c r="H430" s="1" t="s">
        <v>3685</v>
      </c>
      <c r="I430" s="1">
        <v>785223213</v>
      </c>
      <c r="J430" s="1" t="s">
        <v>1565</v>
      </c>
      <c r="K430" s="1">
        <v>13</v>
      </c>
      <c r="L430" s="1" t="s">
        <v>64</v>
      </c>
      <c r="M430" s="1" t="s">
        <v>65</v>
      </c>
      <c r="N430" s="2">
        <v>45283.527094907404</v>
      </c>
      <c r="O430" s="1" t="s">
        <v>66</v>
      </c>
      <c r="Q430" s="1" t="s">
        <v>67</v>
      </c>
      <c r="R430" s="2">
        <v>45718.738287037035</v>
      </c>
      <c r="S430" s="1" t="s">
        <v>1188</v>
      </c>
      <c r="T430" s="1" t="s">
        <v>1021</v>
      </c>
      <c r="U430" s="1" t="s">
        <v>1219</v>
      </c>
      <c r="V430" s="1" t="s">
        <v>3686</v>
      </c>
      <c r="W430" s="1" t="s">
        <v>162</v>
      </c>
      <c r="X430" s="1" t="s">
        <v>1191</v>
      </c>
      <c r="Y430" s="1" t="s">
        <v>3687</v>
      </c>
      <c r="Z430" s="1" t="s">
        <v>1193</v>
      </c>
      <c r="AA430" s="1" t="s">
        <v>1353</v>
      </c>
      <c r="AB430" s="1" t="s">
        <v>124</v>
      </c>
      <c r="AE430" s="2">
        <v>45718.738298611112</v>
      </c>
      <c r="AF430" s="1" t="s">
        <v>77</v>
      </c>
      <c r="AH430" s="1" t="s">
        <v>125</v>
      </c>
      <c r="AI430" s="1" t="s">
        <v>79</v>
      </c>
      <c r="AJ430" s="1" t="s">
        <v>454</v>
      </c>
      <c r="AK430" s="1" t="s">
        <v>3688</v>
      </c>
      <c r="AL430" s="1" t="s">
        <v>1188</v>
      </c>
      <c r="AM430" s="2">
        <v>45718.738356481481</v>
      </c>
      <c r="AN430" s="1" t="s">
        <v>3688</v>
      </c>
      <c r="AP430" s="1">
        <v>5755889</v>
      </c>
      <c r="AQ430" s="1" t="s">
        <v>83</v>
      </c>
      <c r="AR430" s="2">
        <v>45719.472187500003</v>
      </c>
      <c r="AS430" s="1" t="s">
        <v>84</v>
      </c>
      <c r="AT430" s="2">
        <v>45720.333333333336</v>
      </c>
      <c r="AU430" s="1" t="s">
        <v>85</v>
      </c>
      <c r="AV430" s="1" t="s">
        <v>1196</v>
      </c>
      <c r="AW430" s="1" t="s">
        <v>1197</v>
      </c>
      <c r="AX430" s="1" t="s">
        <v>2842</v>
      </c>
      <c r="AZ430" s="2">
        <v>45719.472187500003</v>
      </c>
      <c r="BB430" s="1" t="s">
        <v>950</v>
      </c>
      <c r="BC430" s="1" t="s">
        <v>951</v>
      </c>
      <c r="BD430" s="1" t="s">
        <v>815</v>
      </c>
      <c r="BE430" s="1" t="s">
        <v>3689</v>
      </c>
      <c r="BF430" s="1" t="s">
        <v>2073</v>
      </c>
    </row>
    <row r="431" spans="1:58" x14ac:dyDescent="0.35">
      <c r="A431" s="1">
        <v>3013555</v>
      </c>
      <c r="B431" s="1" t="s">
        <v>223</v>
      </c>
      <c r="C431" s="1">
        <v>37077251</v>
      </c>
      <c r="D431" s="1">
        <v>338376282</v>
      </c>
      <c r="E431" s="1" t="s">
        <v>59</v>
      </c>
      <c r="F431" s="1" t="s">
        <v>60</v>
      </c>
      <c r="G431" s="1" t="s">
        <v>1845</v>
      </c>
      <c r="H431" s="1" t="s">
        <v>3690</v>
      </c>
      <c r="I431" s="1">
        <v>774117759</v>
      </c>
      <c r="J431" s="1" t="s">
        <v>3691</v>
      </c>
      <c r="K431" s="1">
        <v>13</v>
      </c>
      <c r="L431" s="1" t="s">
        <v>244</v>
      </c>
      <c r="M431" s="1" t="s">
        <v>65</v>
      </c>
      <c r="N431" s="2">
        <v>44265</v>
      </c>
      <c r="O431" s="1" t="s">
        <v>98</v>
      </c>
      <c r="Q431" s="1" t="s">
        <v>67</v>
      </c>
      <c r="R431" s="2">
        <v>45718.740335648145</v>
      </c>
      <c r="S431" s="1" t="s">
        <v>1418</v>
      </c>
      <c r="T431" s="1" t="s">
        <v>1021</v>
      </c>
      <c r="U431" s="1" t="s">
        <v>1189</v>
      </c>
      <c r="V431" s="1" t="s">
        <v>3692</v>
      </c>
      <c r="W431" s="1" t="s">
        <v>162</v>
      </c>
      <c r="X431" s="1" t="s">
        <v>163</v>
      </c>
      <c r="Y431" s="1" t="s">
        <v>3693</v>
      </c>
      <c r="Z431" s="1" t="s">
        <v>165</v>
      </c>
      <c r="AA431" s="1" t="s">
        <v>3694</v>
      </c>
      <c r="AB431" s="1" t="s">
        <v>3694</v>
      </c>
      <c r="AE431" s="2">
        <v>45718.740347222221</v>
      </c>
      <c r="AF431" s="1" t="s">
        <v>77</v>
      </c>
      <c r="AH431" s="1" t="s">
        <v>78</v>
      </c>
      <c r="AI431" s="1" t="s">
        <v>360</v>
      </c>
      <c r="AJ431" s="1" t="s">
        <v>1740</v>
      </c>
      <c r="AK431" s="1" t="s">
        <v>1423</v>
      </c>
      <c r="AL431" s="1" t="s">
        <v>1418</v>
      </c>
      <c r="AM431" s="2">
        <v>45718.740370370368</v>
      </c>
      <c r="AN431" s="1" t="s">
        <v>1423</v>
      </c>
      <c r="AP431" s="1">
        <v>5755893</v>
      </c>
      <c r="AQ431" s="1" t="s">
        <v>83</v>
      </c>
      <c r="AR431" s="2">
        <v>45719.426365740743</v>
      </c>
      <c r="AS431" s="1" t="s">
        <v>84</v>
      </c>
      <c r="AT431" s="2">
        <v>45720.333333333336</v>
      </c>
      <c r="AU431" s="1" t="s">
        <v>85</v>
      </c>
      <c r="AV431" s="1" t="s">
        <v>169</v>
      </c>
      <c r="AW431" s="1" t="s">
        <v>170</v>
      </c>
      <c r="AX431" s="1" t="s">
        <v>3628</v>
      </c>
      <c r="AZ431" s="2">
        <v>45719.426365740743</v>
      </c>
      <c r="BB431" s="1" t="s">
        <v>871</v>
      </c>
      <c r="BC431" s="1" t="s">
        <v>872</v>
      </c>
      <c r="BD431" s="1" t="s">
        <v>873</v>
      </c>
      <c r="BE431" s="1" t="s">
        <v>3695</v>
      </c>
      <c r="BF431" s="1" t="s">
        <v>2561</v>
      </c>
    </row>
    <row r="432" spans="1:58" x14ac:dyDescent="0.35">
      <c r="A432" s="1">
        <v>3013557</v>
      </c>
      <c r="B432" s="1" t="s">
        <v>58</v>
      </c>
      <c r="C432" s="1">
        <v>34137121</v>
      </c>
      <c r="D432" s="1">
        <v>339661906</v>
      </c>
      <c r="E432" s="1" t="s">
        <v>59</v>
      </c>
      <c r="F432" s="1" t="s">
        <v>60</v>
      </c>
      <c r="G432" s="1" t="s">
        <v>769</v>
      </c>
      <c r="H432" s="1" t="s">
        <v>3696</v>
      </c>
      <c r="I432" s="1">
        <v>774421585</v>
      </c>
      <c r="J432" s="1" t="s">
        <v>848</v>
      </c>
      <c r="K432" s="1">
        <v>20</v>
      </c>
      <c r="L432" s="1" t="s">
        <v>294</v>
      </c>
      <c r="M432" s="1" t="s">
        <v>295</v>
      </c>
      <c r="N432" s="2">
        <v>45691.708344907405</v>
      </c>
      <c r="O432" s="1" t="s">
        <v>487</v>
      </c>
      <c r="Q432" s="1" t="s">
        <v>67</v>
      </c>
      <c r="R432" s="2">
        <v>45718.742013888892</v>
      </c>
      <c r="S432" s="1" t="s">
        <v>2546</v>
      </c>
      <c r="T432" s="1" t="s">
        <v>412</v>
      </c>
      <c r="U432" s="1" t="s">
        <v>70</v>
      </c>
      <c r="V432" s="1" t="s">
        <v>3697</v>
      </c>
      <c r="W432" s="1" t="s">
        <v>725</v>
      </c>
      <c r="X432" s="1" t="s">
        <v>725</v>
      </c>
      <c r="Y432" s="1" t="s">
        <v>3698</v>
      </c>
      <c r="Z432" s="1" t="s">
        <v>3699</v>
      </c>
      <c r="AA432" s="1" t="s">
        <v>3700</v>
      </c>
      <c r="AB432" s="1" t="s">
        <v>3700</v>
      </c>
      <c r="AE432" s="2">
        <v>45718.742164351854</v>
      </c>
      <c r="AF432" s="1" t="s">
        <v>443</v>
      </c>
      <c r="AH432" s="1" t="s">
        <v>125</v>
      </c>
      <c r="AI432" s="1" t="s">
        <v>464</v>
      </c>
      <c r="AJ432" s="1" t="s">
        <v>465</v>
      </c>
      <c r="AK432" s="1" t="s">
        <v>2551</v>
      </c>
      <c r="AL432" s="1" t="s">
        <v>2546</v>
      </c>
      <c r="AM432" s="2">
        <v>45718.742222222223</v>
      </c>
      <c r="AO432" s="1" t="s">
        <v>2546</v>
      </c>
      <c r="AP432" s="1">
        <v>5755895</v>
      </c>
      <c r="AQ432" s="1" t="s">
        <v>83</v>
      </c>
      <c r="AR432" s="2">
        <v>45719.539131944446</v>
      </c>
      <c r="AS432" s="1" t="s">
        <v>84</v>
      </c>
      <c r="AT432" s="2">
        <v>45718.333333333336</v>
      </c>
      <c r="AU432" s="1" t="s">
        <v>85</v>
      </c>
      <c r="AV432" s="1" t="s">
        <v>1867</v>
      </c>
      <c r="AW432" s="1" t="s">
        <v>1868</v>
      </c>
      <c r="AX432" s="1" t="s">
        <v>2651</v>
      </c>
      <c r="AZ432" s="2">
        <v>45719.539131944446</v>
      </c>
      <c r="BB432" s="1" t="s">
        <v>537</v>
      </c>
      <c r="BC432" s="1" t="s">
        <v>538</v>
      </c>
      <c r="BD432" s="1" t="s">
        <v>91</v>
      </c>
      <c r="BE432" s="1" t="s">
        <v>3701</v>
      </c>
      <c r="BF432" s="1" t="s">
        <v>993</v>
      </c>
    </row>
    <row r="433" spans="1:58" x14ac:dyDescent="0.35">
      <c r="A433" s="1">
        <v>3013558</v>
      </c>
      <c r="B433" s="1" t="s">
        <v>58</v>
      </c>
      <c r="C433" s="1">
        <v>43905941</v>
      </c>
      <c r="D433" s="1">
        <v>338527337</v>
      </c>
      <c r="E433" s="1" t="s">
        <v>59</v>
      </c>
      <c r="F433" s="1" t="s">
        <v>60</v>
      </c>
      <c r="G433" s="1" t="s">
        <v>2490</v>
      </c>
      <c r="H433" s="1" t="s">
        <v>3702</v>
      </c>
      <c r="I433" s="1">
        <v>777341130</v>
      </c>
      <c r="J433" s="1" t="s">
        <v>3703</v>
      </c>
      <c r="K433" s="1">
        <v>13</v>
      </c>
      <c r="L433" s="1" t="s">
        <v>244</v>
      </c>
      <c r="M433" s="1" t="s">
        <v>65</v>
      </c>
      <c r="N433" s="2">
        <v>45523.458333333336</v>
      </c>
      <c r="O433" s="1" t="s">
        <v>66</v>
      </c>
      <c r="Q433" s="1" t="s">
        <v>67</v>
      </c>
      <c r="R433" s="2">
        <v>45718.742928240739</v>
      </c>
      <c r="S433" s="1" t="s">
        <v>849</v>
      </c>
      <c r="T433" s="1" t="s">
        <v>69</v>
      </c>
      <c r="U433" s="1" t="s">
        <v>70</v>
      </c>
      <c r="V433" s="1" t="s">
        <v>3704</v>
      </c>
      <c r="W433" s="1" t="s">
        <v>653</v>
      </c>
      <c r="X433" s="1" t="s">
        <v>654</v>
      </c>
      <c r="Y433" s="1" t="s">
        <v>3705</v>
      </c>
      <c r="Z433" s="1" t="s">
        <v>606</v>
      </c>
      <c r="AA433" s="1" t="s">
        <v>3706</v>
      </c>
      <c r="AB433" s="1" t="s">
        <v>3707</v>
      </c>
      <c r="AC433" s="1">
        <v>1</v>
      </c>
      <c r="AE433" s="2">
        <v>45719.499155092592</v>
      </c>
      <c r="AF433" s="1" t="s">
        <v>77</v>
      </c>
      <c r="AH433" s="1" t="s">
        <v>78</v>
      </c>
      <c r="AI433" s="1" t="s">
        <v>58</v>
      </c>
      <c r="AJ433" s="1" t="s">
        <v>126</v>
      </c>
      <c r="AK433" s="1" t="s">
        <v>3708</v>
      </c>
      <c r="AL433" s="1" t="s">
        <v>612</v>
      </c>
      <c r="AM433" s="2">
        <v>45719.499282407407</v>
      </c>
      <c r="AN433" s="1" t="s">
        <v>3708</v>
      </c>
      <c r="AO433" s="1" t="s">
        <v>612</v>
      </c>
      <c r="AP433" s="1">
        <v>5757515</v>
      </c>
      <c r="AQ433" s="1" t="s">
        <v>83</v>
      </c>
      <c r="AR433" s="2">
        <v>45719.617581018516</v>
      </c>
      <c r="AS433" s="1" t="s">
        <v>84</v>
      </c>
      <c r="AT433" s="2">
        <v>45719.5625</v>
      </c>
      <c r="AU433" s="1" t="s">
        <v>85</v>
      </c>
      <c r="AV433" s="1" t="s">
        <v>1680</v>
      </c>
      <c r="AW433" s="1" t="s">
        <v>1681</v>
      </c>
      <c r="AX433" s="1" t="s">
        <v>1682</v>
      </c>
      <c r="AZ433" s="2">
        <v>45719.617569444446</v>
      </c>
      <c r="BB433" s="1" t="s">
        <v>551</v>
      </c>
      <c r="BC433" s="1" t="s">
        <v>552</v>
      </c>
      <c r="BD433" s="1" t="s">
        <v>553</v>
      </c>
      <c r="BE433" s="1" t="s">
        <v>597</v>
      </c>
      <c r="BF433" s="1" t="s">
        <v>1383</v>
      </c>
    </row>
    <row r="434" spans="1:58" x14ac:dyDescent="0.35">
      <c r="A434" s="1">
        <v>3013559</v>
      </c>
      <c r="B434" s="1" t="s">
        <v>58</v>
      </c>
      <c r="C434" s="1">
        <v>43898791</v>
      </c>
      <c r="D434" s="1">
        <v>339821788</v>
      </c>
      <c r="E434" s="1" t="s">
        <v>59</v>
      </c>
      <c r="F434" s="1" t="s">
        <v>60</v>
      </c>
      <c r="G434" s="1" t="s">
        <v>1113</v>
      </c>
      <c r="H434" s="1" t="s">
        <v>3709</v>
      </c>
      <c r="I434" s="1">
        <v>773739740</v>
      </c>
      <c r="J434" s="1" t="s">
        <v>3710</v>
      </c>
      <c r="K434" s="1">
        <v>17</v>
      </c>
      <c r="L434" s="1" t="s">
        <v>64</v>
      </c>
      <c r="M434" s="1" t="s">
        <v>65</v>
      </c>
      <c r="N434" s="2">
        <v>45552.767465277779</v>
      </c>
      <c r="O434" s="1" t="s">
        <v>66</v>
      </c>
      <c r="Q434" s="1" t="s">
        <v>67</v>
      </c>
      <c r="R434" s="2">
        <v>45718.74359953704</v>
      </c>
      <c r="S434" s="1" t="s">
        <v>2212</v>
      </c>
      <c r="T434" s="1" t="s">
        <v>69</v>
      </c>
      <c r="U434" s="1" t="s">
        <v>2761</v>
      </c>
      <c r="V434" s="1" t="s">
        <v>3711</v>
      </c>
      <c r="W434" s="1" t="s">
        <v>3521</v>
      </c>
      <c r="X434" s="1" t="s">
        <v>3522</v>
      </c>
      <c r="Y434" s="1" t="s">
        <v>3712</v>
      </c>
      <c r="Z434" s="1" t="s">
        <v>3713</v>
      </c>
      <c r="AA434" s="1" t="s">
        <v>3714</v>
      </c>
      <c r="AB434" s="1" t="s">
        <v>124</v>
      </c>
      <c r="AE434" s="2">
        <v>45718.743611111109</v>
      </c>
      <c r="AF434" s="1" t="s">
        <v>77</v>
      </c>
      <c r="AH434" s="1" t="s">
        <v>125</v>
      </c>
      <c r="AI434" s="1" t="s">
        <v>79</v>
      </c>
      <c r="AJ434" s="1" t="s">
        <v>283</v>
      </c>
      <c r="AK434" s="1" t="s">
        <v>3715</v>
      </c>
      <c r="AL434" s="1" t="s">
        <v>2212</v>
      </c>
      <c r="AM434" s="2">
        <v>45718.743634259263</v>
      </c>
      <c r="AN434" s="1" t="s">
        <v>3715</v>
      </c>
      <c r="AP434" s="1">
        <v>5755897</v>
      </c>
      <c r="AQ434" s="1" t="s">
        <v>83</v>
      </c>
      <c r="AR434" s="2">
        <v>45719.648148148146</v>
      </c>
      <c r="AS434" s="1" t="s">
        <v>84</v>
      </c>
      <c r="AT434" s="2">
        <v>45718.5625</v>
      </c>
      <c r="AU434" s="1" t="s">
        <v>573</v>
      </c>
      <c r="AV434" s="1" t="s">
        <v>3527</v>
      </c>
      <c r="AW434" s="1" t="s">
        <v>3528</v>
      </c>
      <c r="AX434" s="1" t="s">
        <v>3716</v>
      </c>
      <c r="AZ434" s="2">
        <v>45719.648148148146</v>
      </c>
      <c r="BB434" s="1" t="s">
        <v>111</v>
      </c>
      <c r="BC434" s="1" t="s">
        <v>112</v>
      </c>
      <c r="BD434" s="1" t="s">
        <v>113</v>
      </c>
      <c r="BE434" s="1" t="s">
        <v>3530</v>
      </c>
      <c r="BF434" s="1" t="s">
        <v>406</v>
      </c>
    </row>
    <row r="435" spans="1:58" x14ac:dyDescent="0.35">
      <c r="A435" s="1">
        <v>3013560</v>
      </c>
      <c r="B435" s="1" t="s">
        <v>58</v>
      </c>
      <c r="C435" s="1">
        <v>41484041</v>
      </c>
      <c r="D435" s="1">
        <v>338369070</v>
      </c>
      <c r="E435" s="1" t="s">
        <v>59</v>
      </c>
      <c r="F435" s="1" t="s">
        <v>60</v>
      </c>
      <c r="G435" s="1" t="s">
        <v>1286</v>
      </c>
      <c r="H435" s="1" t="s">
        <v>3717</v>
      </c>
      <c r="I435" s="1">
        <v>772055338</v>
      </c>
      <c r="J435" s="1" t="s">
        <v>3718</v>
      </c>
      <c r="K435" s="1">
        <v>13</v>
      </c>
      <c r="L435" s="1" t="s">
        <v>64</v>
      </c>
      <c r="M435" s="1" t="s">
        <v>65</v>
      </c>
      <c r="N435" s="2">
        <v>45629.756331018521</v>
      </c>
      <c r="O435" s="1" t="s">
        <v>66</v>
      </c>
      <c r="Q435" s="1" t="s">
        <v>67</v>
      </c>
      <c r="R435" s="2">
        <v>45718.745266203703</v>
      </c>
      <c r="S435" s="1" t="s">
        <v>2049</v>
      </c>
      <c r="T435" s="1" t="s">
        <v>100</v>
      </c>
      <c r="U435" s="1" t="s">
        <v>70</v>
      </c>
      <c r="V435" s="1" t="s">
        <v>3719</v>
      </c>
      <c r="W435" s="1" t="s">
        <v>653</v>
      </c>
      <c r="X435" s="1" t="s">
        <v>942</v>
      </c>
      <c r="Y435" s="1" t="s">
        <v>3720</v>
      </c>
      <c r="Z435" s="1" t="s">
        <v>1476</v>
      </c>
      <c r="AA435" s="1" t="s">
        <v>2224</v>
      </c>
      <c r="AB435" s="1" t="s">
        <v>2224</v>
      </c>
      <c r="AE435" s="2">
        <v>45718.745266203703</v>
      </c>
      <c r="AF435" s="1" t="s">
        <v>77</v>
      </c>
      <c r="AH435" s="1" t="s">
        <v>78</v>
      </c>
      <c r="AI435" s="1" t="s">
        <v>79</v>
      </c>
      <c r="AJ435" s="1" t="s">
        <v>378</v>
      </c>
      <c r="AK435" s="1" t="s">
        <v>3721</v>
      </c>
      <c r="AL435" s="1" t="s">
        <v>2049</v>
      </c>
      <c r="AM435" s="2">
        <v>45718.745300925926</v>
      </c>
      <c r="AN435" s="1" t="s">
        <v>3721</v>
      </c>
      <c r="AP435" s="1">
        <v>5755901</v>
      </c>
      <c r="AQ435" s="1" t="s">
        <v>83</v>
      </c>
      <c r="AR435" s="2">
        <v>45719.490185185183</v>
      </c>
      <c r="AS435" s="1" t="s">
        <v>84</v>
      </c>
      <c r="AT435" s="2">
        <v>45720.333333333336</v>
      </c>
      <c r="AU435" s="1" t="s">
        <v>85</v>
      </c>
      <c r="AV435" s="1" t="s">
        <v>947</v>
      </c>
      <c r="AW435" s="1" t="s">
        <v>948</v>
      </c>
      <c r="AX435" s="1" t="s">
        <v>2625</v>
      </c>
      <c r="AZ435" s="2">
        <v>45719.490185185183</v>
      </c>
      <c r="BB435" s="1" t="s">
        <v>765</v>
      </c>
      <c r="BC435" s="1" t="s">
        <v>766</v>
      </c>
      <c r="BD435" s="1" t="s">
        <v>767</v>
      </c>
      <c r="BE435" s="1" t="s">
        <v>3722</v>
      </c>
      <c r="BF435" s="1" t="s">
        <v>1484</v>
      </c>
    </row>
    <row r="436" spans="1:58" x14ac:dyDescent="0.35">
      <c r="A436" s="1">
        <v>3013561</v>
      </c>
      <c r="B436" s="1" t="s">
        <v>58</v>
      </c>
      <c r="C436" s="1">
        <v>42085751</v>
      </c>
      <c r="D436" s="1">
        <v>338543657</v>
      </c>
      <c r="E436" s="1" t="s">
        <v>59</v>
      </c>
      <c r="F436" s="1" t="s">
        <v>60</v>
      </c>
      <c r="G436" s="1" t="s">
        <v>258</v>
      </c>
      <c r="H436" s="1" t="s">
        <v>3723</v>
      </c>
      <c r="I436" s="1" t="s">
        <v>3724</v>
      </c>
      <c r="J436" s="1" t="s">
        <v>448</v>
      </c>
      <c r="K436" s="1">
        <v>12</v>
      </c>
      <c r="L436" s="1" t="s">
        <v>64</v>
      </c>
      <c r="M436" s="1" t="s">
        <v>65</v>
      </c>
      <c r="N436" s="2">
        <v>45244.75</v>
      </c>
      <c r="O436" s="1" t="s">
        <v>66</v>
      </c>
      <c r="Q436" s="1" t="s">
        <v>67</v>
      </c>
      <c r="R436" s="2">
        <v>45718.745717592596</v>
      </c>
      <c r="S436" s="1" t="s">
        <v>1277</v>
      </c>
      <c r="T436" s="1" t="s">
        <v>69</v>
      </c>
      <c r="U436" s="1" t="s">
        <v>70</v>
      </c>
      <c r="V436" s="1" t="s">
        <v>3725</v>
      </c>
      <c r="Y436" s="1" t="s">
        <v>3726</v>
      </c>
      <c r="Z436" s="1" t="s">
        <v>2464</v>
      </c>
      <c r="AA436" s="1" t="s">
        <v>2464</v>
      </c>
      <c r="AB436" s="1" t="s">
        <v>3727</v>
      </c>
      <c r="AE436" s="2">
        <v>45718.745717592596</v>
      </c>
      <c r="AF436" s="1" t="s">
        <v>77</v>
      </c>
      <c r="AH436" s="1" t="s">
        <v>125</v>
      </c>
      <c r="AI436" s="1" t="s">
        <v>79</v>
      </c>
      <c r="AJ436" s="1" t="s">
        <v>378</v>
      </c>
      <c r="AK436" s="1" t="s">
        <v>3725</v>
      </c>
      <c r="AL436" s="1" t="s">
        <v>1277</v>
      </c>
      <c r="AM436" s="2">
        <v>45718.745752314811</v>
      </c>
      <c r="AN436" s="1" t="s">
        <v>3725</v>
      </c>
      <c r="AP436" s="1">
        <v>5755903</v>
      </c>
      <c r="AQ436" s="1" t="s">
        <v>83</v>
      </c>
      <c r="AR436" s="2">
        <v>45719.525347222225</v>
      </c>
      <c r="AS436" s="1" t="s">
        <v>84</v>
      </c>
      <c r="AT436" s="2">
        <v>45720.333333333336</v>
      </c>
      <c r="AU436" s="1" t="s">
        <v>85</v>
      </c>
      <c r="AV436" s="1" t="s">
        <v>1214</v>
      </c>
      <c r="AW436" s="1" t="s">
        <v>1215</v>
      </c>
      <c r="AX436" s="1" t="s">
        <v>3728</v>
      </c>
      <c r="AZ436" s="2">
        <v>45719.525706018518</v>
      </c>
      <c r="BB436" s="1" t="s">
        <v>192</v>
      </c>
      <c r="BC436" s="1" t="s">
        <v>193</v>
      </c>
      <c r="BD436" s="1" t="s">
        <v>194</v>
      </c>
      <c r="BE436" s="1" t="s">
        <v>3729</v>
      </c>
      <c r="BF436" s="1" t="s">
        <v>525</v>
      </c>
    </row>
    <row r="437" spans="1:58" x14ac:dyDescent="0.35">
      <c r="A437" s="1">
        <v>3013563</v>
      </c>
      <c r="B437" s="1" t="s">
        <v>58</v>
      </c>
      <c r="C437" s="1">
        <v>41691751</v>
      </c>
      <c r="D437" s="1">
        <v>338264735</v>
      </c>
      <c r="E437" s="1" t="s">
        <v>59</v>
      </c>
      <c r="F437" s="1" t="s">
        <v>60</v>
      </c>
      <c r="G437" s="1" t="s">
        <v>555</v>
      </c>
      <c r="H437" s="1" t="s">
        <v>3730</v>
      </c>
      <c r="I437" s="1">
        <v>775592844</v>
      </c>
      <c r="J437" s="1" t="s">
        <v>3731</v>
      </c>
      <c r="K437" s="1">
        <v>13</v>
      </c>
      <c r="L437" s="1" t="s">
        <v>64</v>
      </c>
      <c r="M437" s="1" t="s">
        <v>65</v>
      </c>
      <c r="N437" s="2">
        <v>45636.532708333332</v>
      </c>
      <c r="O437" s="1" t="s">
        <v>520</v>
      </c>
      <c r="Q437" s="1" t="s">
        <v>67</v>
      </c>
      <c r="R437" s="2">
        <v>45718.747777777775</v>
      </c>
      <c r="S437" s="1" t="s">
        <v>3011</v>
      </c>
      <c r="T437" s="1" t="s">
        <v>412</v>
      </c>
      <c r="U437" s="1" t="s">
        <v>160</v>
      </c>
      <c r="V437" s="1" t="s">
        <v>3732</v>
      </c>
      <c r="W437" s="1" t="s">
        <v>653</v>
      </c>
      <c r="X437" s="1" t="s">
        <v>654</v>
      </c>
      <c r="Y437" s="1" t="s">
        <v>3733</v>
      </c>
      <c r="Z437" s="1" t="s">
        <v>400</v>
      </c>
      <c r="AA437" s="1" t="s">
        <v>3734</v>
      </c>
      <c r="AB437" s="1" t="s">
        <v>124</v>
      </c>
      <c r="AE437" s="2">
        <v>45718.747789351852</v>
      </c>
      <c r="AF437" s="1" t="s">
        <v>417</v>
      </c>
      <c r="AG437" s="1">
        <v>48</v>
      </c>
      <c r="AH437" s="1" t="s">
        <v>125</v>
      </c>
      <c r="AI437" s="1" t="s">
        <v>360</v>
      </c>
      <c r="AJ437" s="1" t="s">
        <v>80</v>
      </c>
      <c r="AK437" s="1" t="s">
        <v>3735</v>
      </c>
      <c r="AL437" s="1" t="s">
        <v>3011</v>
      </c>
      <c r="AM437" s="2">
        <v>45718.747824074075</v>
      </c>
      <c r="AN437" s="1" t="s">
        <v>3735</v>
      </c>
      <c r="AP437" s="1">
        <v>5755910</v>
      </c>
      <c r="AQ437" s="1" t="s">
        <v>83</v>
      </c>
      <c r="AR437" s="2">
        <v>45719.515659722223</v>
      </c>
      <c r="AS437" s="1" t="s">
        <v>84</v>
      </c>
      <c r="AT437" s="2">
        <v>45720.333333333336</v>
      </c>
      <c r="AU437" s="1" t="s">
        <v>85</v>
      </c>
      <c r="AV437" s="1" t="s">
        <v>608</v>
      </c>
      <c r="AW437" s="1" t="s">
        <v>609</v>
      </c>
      <c r="AX437" s="1" t="s">
        <v>610</v>
      </c>
      <c r="AY437" s="2">
        <v>45720.747789351852</v>
      </c>
      <c r="AZ437" s="2">
        <v>45719.515659722223</v>
      </c>
      <c r="BA437" s="1" t="s">
        <v>419</v>
      </c>
      <c r="BB437" s="1" t="s">
        <v>765</v>
      </c>
      <c r="BC437" s="1" t="s">
        <v>766</v>
      </c>
      <c r="BD437" s="1" t="s">
        <v>767</v>
      </c>
      <c r="BE437" s="1" t="s">
        <v>1120</v>
      </c>
      <c r="BF437" s="1" t="s">
        <v>657</v>
      </c>
    </row>
    <row r="438" spans="1:58" x14ac:dyDescent="0.35">
      <c r="A438" s="1">
        <v>3013564</v>
      </c>
      <c r="B438" s="1" t="s">
        <v>223</v>
      </c>
      <c r="C438" s="1">
        <v>42174061</v>
      </c>
      <c r="D438" s="1">
        <v>338546793</v>
      </c>
      <c r="E438" s="1" t="s">
        <v>59</v>
      </c>
      <c r="F438" s="1" t="s">
        <v>60</v>
      </c>
      <c r="G438" s="1" t="s">
        <v>769</v>
      </c>
      <c r="H438" s="1" t="s">
        <v>3736</v>
      </c>
      <c r="I438" s="1">
        <v>774117701</v>
      </c>
      <c r="J438" s="1" t="s">
        <v>1187</v>
      </c>
      <c r="K438" s="1">
        <v>13</v>
      </c>
      <c r="L438" s="1" t="s">
        <v>244</v>
      </c>
      <c r="M438" s="1" t="s">
        <v>65</v>
      </c>
      <c r="N438" s="2">
        <v>45267.5</v>
      </c>
      <c r="O438" s="1" t="s">
        <v>98</v>
      </c>
      <c r="Q438" s="1" t="s">
        <v>67</v>
      </c>
      <c r="R438" s="2">
        <v>45718.747835648152</v>
      </c>
      <c r="S438" s="1" t="s">
        <v>2729</v>
      </c>
      <c r="T438" s="1" t="s">
        <v>69</v>
      </c>
      <c r="U438" s="1" t="s">
        <v>70</v>
      </c>
      <c r="V438" s="1" t="s">
        <v>3737</v>
      </c>
      <c r="W438" s="1" t="s">
        <v>334</v>
      </c>
      <c r="X438" s="1" t="s">
        <v>1153</v>
      </c>
      <c r="Y438" s="1" t="s">
        <v>3738</v>
      </c>
      <c r="Z438" s="1" t="s">
        <v>1211</v>
      </c>
      <c r="AA438" s="1" t="s">
        <v>1211</v>
      </c>
      <c r="AB438" s="1" t="s">
        <v>124</v>
      </c>
      <c r="AE438" s="2">
        <v>45718.747847222221</v>
      </c>
      <c r="AF438" s="1" t="s">
        <v>77</v>
      </c>
      <c r="AH438" s="1" t="s">
        <v>125</v>
      </c>
      <c r="AI438" s="1" t="s">
        <v>360</v>
      </c>
      <c r="AJ438" s="1" t="s">
        <v>1326</v>
      </c>
      <c r="AK438" s="1" t="s">
        <v>3737</v>
      </c>
      <c r="AL438" s="1" t="s">
        <v>2729</v>
      </c>
      <c r="AM438" s="2">
        <v>45718.74790509259</v>
      </c>
      <c r="AN438" s="1" t="s">
        <v>3737</v>
      </c>
      <c r="AP438" s="1">
        <v>5755911</v>
      </c>
      <c r="AQ438" s="1" t="s">
        <v>83</v>
      </c>
      <c r="AR438" s="2">
        <v>45719.520439814813</v>
      </c>
      <c r="AS438" s="1" t="s">
        <v>84</v>
      </c>
      <c r="AT438" s="2">
        <v>45720.333333333336</v>
      </c>
      <c r="AU438" s="1" t="s">
        <v>85</v>
      </c>
      <c r="AV438" s="1" t="s">
        <v>1214</v>
      </c>
      <c r="AW438" s="1" t="s">
        <v>1215</v>
      </c>
      <c r="AX438" s="1" t="s">
        <v>3594</v>
      </c>
      <c r="AZ438" s="2">
        <v>45719.520439814813</v>
      </c>
      <c r="BB438" s="1" t="s">
        <v>746</v>
      </c>
      <c r="BC438" s="1" t="s">
        <v>747</v>
      </c>
      <c r="BD438" s="1" t="s">
        <v>748</v>
      </c>
      <c r="BE438" s="1" t="s">
        <v>3739</v>
      </c>
      <c r="BF438" s="1" t="s">
        <v>290</v>
      </c>
    </row>
    <row r="439" spans="1:58" x14ac:dyDescent="0.35">
      <c r="A439" s="1">
        <v>3013565</v>
      </c>
      <c r="B439" s="1" t="s">
        <v>58</v>
      </c>
      <c r="C439" s="1">
        <v>35159921</v>
      </c>
      <c r="D439" s="1">
        <v>338217502</v>
      </c>
      <c r="E439" s="1" t="s">
        <v>59</v>
      </c>
      <c r="F439" s="1" t="s">
        <v>60</v>
      </c>
      <c r="G439" s="1" t="s">
        <v>3740</v>
      </c>
      <c r="H439" s="1" t="s">
        <v>3741</v>
      </c>
      <c r="I439" s="1">
        <v>775739292</v>
      </c>
      <c r="J439" s="1" t="s">
        <v>3250</v>
      </c>
      <c r="K439" s="1">
        <v>12</v>
      </c>
      <c r="L439" s="1" t="s">
        <v>64</v>
      </c>
      <c r="M439" s="1" t="s">
        <v>65</v>
      </c>
      <c r="N439" s="2">
        <v>44370.541678240741</v>
      </c>
      <c r="O439" s="1" t="s">
        <v>353</v>
      </c>
      <c r="Q439" s="1" t="s">
        <v>67</v>
      </c>
      <c r="R439" s="2">
        <v>45718.748564814814</v>
      </c>
      <c r="S439" s="1" t="s">
        <v>3742</v>
      </c>
      <c r="T439" s="1" t="s">
        <v>69</v>
      </c>
      <c r="U439" s="1" t="s">
        <v>723</v>
      </c>
      <c r="V439" s="1" t="s">
        <v>3743</v>
      </c>
      <c r="W439" s="1" t="s">
        <v>214</v>
      </c>
      <c r="X439" s="1" t="s">
        <v>215</v>
      </c>
      <c r="Y439" s="1" t="s">
        <v>3744</v>
      </c>
      <c r="Z439" s="1" t="s">
        <v>2773</v>
      </c>
      <c r="AA439" s="1" t="s">
        <v>2773</v>
      </c>
      <c r="AB439" s="1" t="s">
        <v>3745</v>
      </c>
      <c r="AC439" s="1" t="s">
        <v>3746</v>
      </c>
      <c r="AE439" s="2">
        <v>45718.748576388891</v>
      </c>
      <c r="AF439" s="1" t="s">
        <v>77</v>
      </c>
      <c r="AH439" s="1" t="s">
        <v>78</v>
      </c>
      <c r="AI439" s="1" t="s">
        <v>79</v>
      </c>
      <c r="AJ439" s="1" t="s">
        <v>2542</v>
      </c>
      <c r="AK439" s="1" t="s">
        <v>3747</v>
      </c>
      <c r="AL439" s="1" t="s">
        <v>3742</v>
      </c>
      <c r="AM439" s="2">
        <v>45718.748622685183</v>
      </c>
      <c r="AN439" s="1" t="s">
        <v>3747</v>
      </c>
      <c r="AP439" s="1">
        <v>5755915</v>
      </c>
      <c r="AQ439" s="1" t="s">
        <v>83</v>
      </c>
      <c r="AR439" s="2">
        <v>45719.438437500001</v>
      </c>
      <c r="AS439" s="1" t="s">
        <v>84</v>
      </c>
      <c r="AT439" s="2">
        <v>45720.333333333336</v>
      </c>
      <c r="AU439" s="1" t="s">
        <v>85</v>
      </c>
      <c r="AV439" s="1" t="s">
        <v>1957</v>
      </c>
      <c r="AW439" s="1" t="s">
        <v>1958</v>
      </c>
      <c r="AX439" s="1" t="s">
        <v>1959</v>
      </c>
      <c r="AZ439" s="2">
        <v>45719.438437500001</v>
      </c>
      <c r="BB439" s="1" t="s">
        <v>1003</v>
      </c>
      <c r="BC439" s="1" t="s">
        <v>595</v>
      </c>
      <c r="BD439" s="1" t="s">
        <v>1004</v>
      </c>
      <c r="BE439" s="1" t="s">
        <v>755</v>
      </c>
      <c r="BF439" s="1" t="s">
        <v>137</v>
      </c>
    </row>
    <row r="440" spans="1:58" x14ac:dyDescent="0.35">
      <c r="A440" s="1">
        <v>3013567</v>
      </c>
      <c r="B440" s="1" t="s">
        <v>223</v>
      </c>
      <c r="C440" s="1">
        <v>37501121</v>
      </c>
      <c r="D440" s="1">
        <v>339761539</v>
      </c>
      <c r="E440" s="1" t="s">
        <v>59</v>
      </c>
      <c r="F440" s="1" t="s">
        <v>60</v>
      </c>
      <c r="G440" s="1" t="s">
        <v>116</v>
      </c>
      <c r="H440" s="1" t="s">
        <v>315</v>
      </c>
      <c r="I440" s="1">
        <v>776597113</v>
      </c>
      <c r="J440" s="1" t="s">
        <v>3748</v>
      </c>
      <c r="K440" s="1">
        <v>14</v>
      </c>
      <c r="L440" s="1" t="s">
        <v>64</v>
      </c>
      <c r="M440" s="1" t="s">
        <v>65</v>
      </c>
      <c r="N440" s="2">
        <v>44426.625</v>
      </c>
      <c r="O440" s="1" t="s">
        <v>98</v>
      </c>
      <c r="Q440" s="1" t="s">
        <v>67</v>
      </c>
      <c r="R440" s="2">
        <v>45718.749571759261</v>
      </c>
      <c r="S440" s="1" t="s">
        <v>879</v>
      </c>
      <c r="T440" s="1" t="s">
        <v>100</v>
      </c>
      <c r="U440" s="1" t="s">
        <v>70</v>
      </c>
      <c r="V440" s="1" t="s">
        <v>3749</v>
      </c>
      <c r="W440" s="1" t="s">
        <v>298</v>
      </c>
      <c r="X440" s="1" t="s">
        <v>670</v>
      </c>
      <c r="Y440" s="1" t="s">
        <v>671</v>
      </c>
      <c r="Z440" s="1" t="s">
        <v>672</v>
      </c>
      <c r="AA440" s="1" t="s">
        <v>2377</v>
      </c>
      <c r="AB440" s="1" t="s">
        <v>124</v>
      </c>
      <c r="AE440" s="2">
        <v>45719.615578703706</v>
      </c>
      <c r="AF440" s="1" t="s">
        <v>77</v>
      </c>
      <c r="AH440" s="1" t="s">
        <v>125</v>
      </c>
      <c r="AI440" s="1" t="s">
        <v>106</v>
      </c>
      <c r="AJ440" s="1" t="s">
        <v>303</v>
      </c>
      <c r="AK440" s="1" t="s">
        <v>3750</v>
      </c>
      <c r="AL440" s="1" t="s">
        <v>240</v>
      </c>
      <c r="AM440" s="2">
        <v>45719.61582175926</v>
      </c>
      <c r="AN440" s="1" t="s">
        <v>3750</v>
      </c>
      <c r="AO440" s="1" t="s">
        <v>240</v>
      </c>
      <c r="AP440" s="1">
        <v>5758617</v>
      </c>
      <c r="AQ440" s="1" t="s">
        <v>83</v>
      </c>
      <c r="AR440" s="2">
        <v>45720.593090277776</v>
      </c>
      <c r="AS440" s="1" t="s">
        <v>84</v>
      </c>
      <c r="AT440" s="2">
        <v>45719.333333333336</v>
      </c>
      <c r="AU440" s="1" t="s">
        <v>85</v>
      </c>
      <c r="AV440" s="1" t="s">
        <v>306</v>
      </c>
      <c r="AW440" s="1" t="s">
        <v>307</v>
      </c>
      <c r="AX440" s="1" t="s">
        <v>308</v>
      </c>
      <c r="AZ440" s="2">
        <v>45720.627685185187</v>
      </c>
      <c r="BB440" s="1" t="s">
        <v>1571</v>
      </c>
      <c r="BC440" s="1" t="s">
        <v>1572</v>
      </c>
      <c r="BD440" s="1" t="s">
        <v>1573</v>
      </c>
      <c r="BE440" s="1" t="s">
        <v>3751</v>
      </c>
      <c r="BF440" s="1" t="s">
        <v>240</v>
      </c>
    </row>
    <row r="441" spans="1:58" x14ac:dyDescent="0.35">
      <c r="A441" s="1">
        <v>3013568</v>
      </c>
      <c r="B441" s="1" t="s">
        <v>58</v>
      </c>
      <c r="C441" s="1">
        <v>40670721</v>
      </c>
      <c r="D441" s="1">
        <v>338577672</v>
      </c>
      <c r="E441" s="1" t="s">
        <v>59</v>
      </c>
      <c r="F441" s="1" t="s">
        <v>60</v>
      </c>
      <c r="G441" s="1" t="s">
        <v>2510</v>
      </c>
      <c r="H441" s="1" t="s">
        <v>1204</v>
      </c>
      <c r="I441" s="1">
        <v>779812253</v>
      </c>
      <c r="J441" s="1" t="s">
        <v>3752</v>
      </c>
      <c r="K441" s="1">
        <v>12</v>
      </c>
      <c r="L441" s="1" t="s">
        <v>64</v>
      </c>
      <c r="M441" s="1" t="s">
        <v>65</v>
      </c>
      <c r="N441" s="2">
        <v>45022.449467592596</v>
      </c>
      <c r="O441" s="1" t="s">
        <v>66</v>
      </c>
      <c r="Q441" s="1" t="s">
        <v>67</v>
      </c>
      <c r="R441" s="2">
        <v>45718.749930555554</v>
      </c>
      <c r="S441" s="1" t="s">
        <v>3235</v>
      </c>
      <c r="T441" s="1" t="s">
        <v>69</v>
      </c>
      <c r="U441" s="1" t="s">
        <v>70</v>
      </c>
      <c r="V441" s="1" t="s">
        <v>3753</v>
      </c>
      <c r="Y441" s="1" t="s">
        <v>3754</v>
      </c>
      <c r="Z441" s="1" t="s">
        <v>3755</v>
      </c>
      <c r="AA441" s="1">
        <v>7000</v>
      </c>
      <c r="AB441" s="1" t="s">
        <v>124</v>
      </c>
      <c r="AE441" s="2">
        <v>45718.749930555554</v>
      </c>
      <c r="AF441" s="1" t="s">
        <v>77</v>
      </c>
      <c r="AH441" s="1" t="s">
        <v>125</v>
      </c>
      <c r="AI441" s="1" t="s">
        <v>79</v>
      </c>
      <c r="AJ441" s="1" t="s">
        <v>855</v>
      </c>
      <c r="AK441" s="1" t="s">
        <v>3756</v>
      </c>
      <c r="AL441" s="1" t="s">
        <v>3235</v>
      </c>
      <c r="AM441" s="2">
        <v>45718.749976851854</v>
      </c>
      <c r="AN441" s="1" t="s">
        <v>3756</v>
      </c>
      <c r="AP441" s="1">
        <v>5755920</v>
      </c>
      <c r="AQ441" s="1" t="s">
        <v>83</v>
      </c>
      <c r="AR441" s="2">
        <v>45719.50677083333</v>
      </c>
      <c r="AS441" s="1" t="s">
        <v>84</v>
      </c>
      <c r="AT441" s="2">
        <v>45720.333333333336</v>
      </c>
      <c r="AU441" s="1" t="s">
        <v>85</v>
      </c>
      <c r="AV441" s="1" t="s">
        <v>1196</v>
      </c>
      <c r="AW441" s="1" t="s">
        <v>1197</v>
      </c>
      <c r="AX441" s="1" t="s">
        <v>3021</v>
      </c>
      <c r="AZ441" s="2">
        <v>45719.50677083333</v>
      </c>
      <c r="BB441" s="1" t="s">
        <v>765</v>
      </c>
      <c r="BC441" s="1" t="s">
        <v>766</v>
      </c>
      <c r="BD441" s="1" t="s">
        <v>767</v>
      </c>
      <c r="BE441" s="1" t="s">
        <v>3757</v>
      </c>
      <c r="BF441" s="1" t="s">
        <v>406</v>
      </c>
    </row>
    <row r="442" spans="1:58" x14ac:dyDescent="0.35">
      <c r="A442" s="1">
        <v>3013569</v>
      </c>
      <c r="B442" s="1" t="s">
        <v>58</v>
      </c>
      <c r="C442" s="1">
        <v>30407961</v>
      </c>
      <c r="D442" s="1">
        <v>338235804</v>
      </c>
      <c r="E442" s="1" t="s">
        <v>59</v>
      </c>
      <c r="F442" s="1" t="s">
        <v>60</v>
      </c>
      <c r="G442" s="1" t="s">
        <v>3758</v>
      </c>
      <c r="H442" s="1" t="s">
        <v>3759</v>
      </c>
      <c r="I442" s="1">
        <v>776587892</v>
      </c>
      <c r="J442" s="1" t="s">
        <v>3760</v>
      </c>
      <c r="K442" s="1">
        <v>12</v>
      </c>
      <c r="L442" s="1" t="s">
        <v>244</v>
      </c>
      <c r="M442" s="1" t="s">
        <v>65</v>
      </c>
      <c r="N442" s="2">
        <v>43770</v>
      </c>
      <c r="O442" s="1" t="s">
        <v>616</v>
      </c>
      <c r="Q442" s="1" t="s">
        <v>67</v>
      </c>
      <c r="R442" s="2">
        <v>45718.752118055556</v>
      </c>
      <c r="S442" s="1" t="s">
        <v>3154</v>
      </c>
      <c r="T442" s="1" t="s">
        <v>783</v>
      </c>
      <c r="U442" s="1" t="s">
        <v>160</v>
      </c>
      <c r="V442" s="1" t="s">
        <v>3761</v>
      </c>
      <c r="W442" s="1" t="s">
        <v>72</v>
      </c>
      <c r="X442" s="1" t="s">
        <v>356</v>
      </c>
      <c r="Y442" s="1" t="s">
        <v>2012</v>
      </c>
      <c r="Z442" s="1" t="s">
        <v>75</v>
      </c>
      <c r="AA442" s="1" t="s">
        <v>3762</v>
      </c>
      <c r="AB442" s="1" t="s">
        <v>3763</v>
      </c>
      <c r="AC442" s="1" t="s">
        <v>3764</v>
      </c>
      <c r="AE442" s="2">
        <v>45718.752222222225</v>
      </c>
      <c r="AF442" s="1" t="s">
        <v>77</v>
      </c>
      <c r="AH442" s="1" t="s">
        <v>125</v>
      </c>
      <c r="AI442" s="1" t="s">
        <v>79</v>
      </c>
      <c r="AJ442" s="1" t="s">
        <v>378</v>
      </c>
      <c r="AL442" s="1" t="s">
        <v>3154</v>
      </c>
      <c r="AM442" s="2">
        <v>45718.752256944441</v>
      </c>
      <c r="AO442" s="1" t="s">
        <v>3154</v>
      </c>
      <c r="AP442" s="1">
        <v>5755924</v>
      </c>
      <c r="AQ442" s="1" t="s">
        <v>83</v>
      </c>
      <c r="AR442" s="2">
        <v>45719.414305555554</v>
      </c>
      <c r="AS442" s="1" t="s">
        <v>84</v>
      </c>
      <c r="AT442" s="2">
        <v>45718.333333333336</v>
      </c>
      <c r="AU442" s="1" t="s">
        <v>573</v>
      </c>
      <c r="AV442" s="1" t="s">
        <v>645</v>
      </c>
      <c r="AW442" s="1" t="s">
        <v>646</v>
      </c>
      <c r="AX442" s="1" t="s">
        <v>3765</v>
      </c>
      <c r="AZ442" s="2">
        <v>45719.414305555554</v>
      </c>
      <c r="BB442" s="1" t="s">
        <v>765</v>
      </c>
      <c r="BC442" s="1" t="s">
        <v>766</v>
      </c>
      <c r="BD442" s="1" t="s">
        <v>767</v>
      </c>
      <c r="BE442" s="1" t="s">
        <v>3766</v>
      </c>
      <c r="BF442" s="1" t="s">
        <v>1439</v>
      </c>
    </row>
    <row r="443" spans="1:58" x14ac:dyDescent="0.35">
      <c r="A443" s="1">
        <v>3013570</v>
      </c>
      <c r="B443" s="1" t="s">
        <v>58</v>
      </c>
      <c r="C443" s="1">
        <v>40888831</v>
      </c>
      <c r="D443" s="1">
        <v>338454079</v>
      </c>
      <c r="E443" s="1" t="s">
        <v>59</v>
      </c>
      <c r="F443" s="1" t="s">
        <v>60</v>
      </c>
      <c r="G443" s="1" t="s">
        <v>2331</v>
      </c>
      <c r="H443" s="1" t="s">
        <v>496</v>
      </c>
      <c r="I443" s="1">
        <v>772606499</v>
      </c>
      <c r="J443" s="1" t="s">
        <v>3767</v>
      </c>
      <c r="K443" s="1">
        <v>14</v>
      </c>
      <c r="L443" s="1" t="s">
        <v>64</v>
      </c>
      <c r="M443" s="1" t="s">
        <v>65</v>
      </c>
      <c r="N443" s="2">
        <v>45066.633912037039</v>
      </c>
      <c r="O443" s="1" t="s">
        <v>66</v>
      </c>
      <c r="Q443" s="1" t="s">
        <v>67</v>
      </c>
      <c r="R443" s="2">
        <v>45718.753368055557</v>
      </c>
      <c r="S443" s="1" t="s">
        <v>2082</v>
      </c>
      <c r="T443" s="1" t="s">
        <v>100</v>
      </c>
      <c r="U443" s="1" t="s">
        <v>70</v>
      </c>
      <c r="V443" s="1" t="s">
        <v>3768</v>
      </c>
      <c r="W443" s="1" t="s">
        <v>162</v>
      </c>
      <c r="X443" s="1" t="s">
        <v>163</v>
      </c>
      <c r="Y443" s="1" t="s">
        <v>534</v>
      </c>
      <c r="Z443" s="1" t="s">
        <v>1300</v>
      </c>
      <c r="AA443" s="1">
        <v>1016</v>
      </c>
      <c r="AB443" s="1" t="s">
        <v>124</v>
      </c>
      <c r="AE443" s="2">
        <v>45718.753379629627</v>
      </c>
      <c r="AF443" s="1" t="s">
        <v>77</v>
      </c>
      <c r="AH443" s="1" t="s">
        <v>125</v>
      </c>
      <c r="AI443" s="1" t="s">
        <v>79</v>
      </c>
      <c r="AJ443" s="1" t="s">
        <v>283</v>
      </c>
      <c r="AK443" s="1" t="s">
        <v>3769</v>
      </c>
      <c r="AL443" s="1" t="s">
        <v>2082</v>
      </c>
      <c r="AM443" s="2">
        <v>45718.75340277778</v>
      </c>
      <c r="AN443" s="1" t="s">
        <v>3769</v>
      </c>
      <c r="AP443" s="1">
        <v>5755926</v>
      </c>
      <c r="AQ443" s="1" t="s">
        <v>83</v>
      </c>
      <c r="AR443" s="2">
        <v>45719.589988425927</v>
      </c>
      <c r="AS443" s="1" t="s">
        <v>84</v>
      </c>
      <c r="AT443" s="2">
        <v>45720.333333333336</v>
      </c>
      <c r="AU443" s="1" t="s">
        <v>85</v>
      </c>
      <c r="AV443" s="1" t="s">
        <v>169</v>
      </c>
      <c r="AW443" s="1" t="s">
        <v>170</v>
      </c>
      <c r="AX443" s="1" t="s">
        <v>171</v>
      </c>
      <c r="AZ443" s="2">
        <v>45719.589988425927</v>
      </c>
      <c r="BB443" s="1" t="s">
        <v>765</v>
      </c>
      <c r="BC443" s="1" t="s">
        <v>766</v>
      </c>
      <c r="BD443" s="1" t="s">
        <v>767</v>
      </c>
      <c r="BE443" s="1" t="s">
        <v>1303</v>
      </c>
      <c r="BF443" s="1" t="s">
        <v>176</v>
      </c>
    </row>
    <row r="444" spans="1:58" x14ac:dyDescent="0.35">
      <c r="A444" s="1">
        <v>3013571</v>
      </c>
      <c r="B444" s="1" t="s">
        <v>58</v>
      </c>
      <c r="C444" s="1">
        <v>39466591</v>
      </c>
      <c r="D444" s="1">
        <v>339611160</v>
      </c>
      <c r="E444" s="1" t="s">
        <v>59</v>
      </c>
      <c r="F444" s="1" t="s">
        <v>60</v>
      </c>
      <c r="G444" s="1" t="s">
        <v>275</v>
      </c>
      <c r="H444" s="1" t="s">
        <v>2844</v>
      </c>
      <c r="I444" s="1">
        <v>771236525</v>
      </c>
      <c r="J444" s="1" t="s">
        <v>277</v>
      </c>
      <c r="K444" s="1">
        <v>16</v>
      </c>
      <c r="L444" s="1" t="s">
        <v>64</v>
      </c>
      <c r="M444" s="1" t="s">
        <v>65</v>
      </c>
      <c r="N444" s="2">
        <v>45197.825659722221</v>
      </c>
      <c r="O444" s="1" t="s">
        <v>66</v>
      </c>
      <c r="Q444" s="1" t="s">
        <v>67</v>
      </c>
      <c r="R444" s="2">
        <v>45718.754317129627</v>
      </c>
      <c r="S444" s="1" t="s">
        <v>586</v>
      </c>
      <c r="T444" s="1" t="s">
        <v>100</v>
      </c>
      <c r="U444" s="1" t="s">
        <v>70</v>
      </c>
      <c r="V444" s="1" t="s">
        <v>3770</v>
      </c>
      <c r="W444" s="1" t="s">
        <v>892</v>
      </c>
      <c r="X444" s="1" t="s">
        <v>892</v>
      </c>
      <c r="Z444" s="1" t="s">
        <v>894</v>
      </c>
      <c r="AA444" s="1" t="s">
        <v>3771</v>
      </c>
      <c r="AB444" s="1" t="s">
        <v>3772</v>
      </c>
      <c r="AE444" s="2">
        <v>45718.754583333335</v>
      </c>
      <c r="AF444" s="1" t="s">
        <v>77</v>
      </c>
      <c r="AH444" s="1" t="s">
        <v>78</v>
      </c>
      <c r="AI444" s="1" t="s">
        <v>79</v>
      </c>
      <c r="AJ444" s="1" t="s">
        <v>378</v>
      </c>
      <c r="AK444" s="1" t="s">
        <v>3773</v>
      </c>
      <c r="AL444" s="1" t="s">
        <v>586</v>
      </c>
      <c r="AM444" s="2">
        <v>45718.754629629628</v>
      </c>
      <c r="AO444" s="1" t="s">
        <v>586</v>
      </c>
      <c r="AP444" s="1">
        <v>5755929</v>
      </c>
      <c r="AQ444" s="1" t="s">
        <v>83</v>
      </c>
      <c r="AR444" s="2">
        <v>45719.598900462966</v>
      </c>
      <c r="AS444" s="1" t="s">
        <v>84</v>
      </c>
      <c r="AT444" s="2">
        <v>45718.333333333336</v>
      </c>
      <c r="AU444" s="1" t="s">
        <v>573</v>
      </c>
      <c r="AV444" s="1" t="s">
        <v>1446</v>
      </c>
      <c r="AW444" s="1" t="s">
        <v>1447</v>
      </c>
      <c r="AX444" s="1" t="s">
        <v>2836</v>
      </c>
      <c r="AZ444" s="2">
        <v>45719.598900462966</v>
      </c>
      <c r="BB444" s="1" t="s">
        <v>765</v>
      </c>
      <c r="BC444" s="1" t="s">
        <v>766</v>
      </c>
      <c r="BD444" s="1" t="s">
        <v>767</v>
      </c>
      <c r="BE444" s="1" t="s">
        <v>3774</v>
      </c>
      <c r="BF444" s="1" t="s">
        <v>906</v>
      </c>
    </row>
    <row r="445" spans="1:58" x14ac:dyDescent="0.35">
      <c r="A445" s="1">
        <v>3013572</v>
      </c>
      <c r="B445" s="1" t="s">
        <v>223</v>
      </c>
      <c r="C445" s="1">
        <v>39704871</v>
      </c>
      <c r="D445" s="1">
        <v>339625074</v>
      </c>
      <c r="E445" s="1" t="s">
        <v>59</v>
      </c>
      <c r="F445" s="1" t="s">
        <v>60</v>
      </c>
      <c r="G445" s="1" t="s">
        <v>1845</v>
      </c>
      <c r="H445" s="1" t="s">
        <v>2862</v>
      </c>
      <c r="I445" s="1" t="s">
        <v>3775</v>
      </c>
      <c r="J445" s="1" t="s">
        <v>2950</v>
      </c>
      <c r="K445" s="1">
        <v>16</v>
      </c>
      <c r="L445" s="1" t="s">
        <v>64</v>
      </c>
      <c r="M445" s="1" t="s">
        <v>65</v>
      </c>
      <c r="N445" s="2">
        <v>44837.416666666664</v>
      </c>
      <c r="O445" s="1" t="s">
        <v>98</v>
      </c>
      <c r="Q445" s="1" t="s">
        <v>67</v>
      </c>
      <c r="R445" s="2">
        <v>45718.756527777776</v>
      </c>
      <c r="S445" s="1" t="s">
        <v>2461</v>
      </c>
      <c r="T445" s="1" t="s">
        <v>69</v>
      </c>
      <c r="U445" s="1" t="s">
        <v>160</v>
      </c>
      <c r="V445" s="1" t="s">
        <v>3776</v>
      </c>
      <c r="W445" s="1" t="s">
        <v>892</v>
      </c>
      <c r="X445" s="1" t="s">
        <v>892</v>
      </c>
      <c r="Y445" s="1" t="s">
        <v>3777</v>
      </c>
      <c r="Z445" s="1" t="s">
        <v>894</v>
      </c>
      <c r="AA445" s="1" t="s">
        <v>3778</v>
      </c>
      <c r="AB445" s="1" t="s">
        <v>124</v>
      </c>
      <c r="AE445" s="2">
        <v>45718.756539351853</v>
      </c>
      <c r="AF445" s="1" t="s">
        <v>77</v>
      </c>
      <c r="AH445" s="1" t="s">
        <v>125</v>
      </c>
      <c r="AI445" s="1" t="s">
        <v>106</v>
      </c>
      <c r="AJ445" s="1" t="s">
        <v>107</v>
      </c>
      <c r="AK445" s="1" t="s">
        <v>2240</v>
      </c>
      <c r="AL445" s="1" t="s">
        <v>2461</v>
      </c>
      <c r="AM445" s="2">
        <v>45718.756562499999</v>
      </c>
      <c r="AN445" s="1" t="s">
        <v>2240</v>
      </c>
      <c r="AP445" s="1">
        <v>5755933</v>
      </c>
      <c r="AQ445" s="1" t="s">
        <v>83</v>
      </c>
      <c r="AR445" s="2">
        <v>45719.65084490741</v>
      </c>
      <c r="AS445" s="1" t="s">
        <v>84</v>
      </c>
      <c r="AT445" s="2">
        <v>45720.333333333336</v>
      </c>
      <c r="AU445" s="1" t="s">
        <v>85</v>
      </c>
      <c r="AV445" s="1" t="s">
        <v>1446</v>
      </c>
      <c r="AW445" s="1" t="s">
        <v>1447</v>
      </c>
      <c r="AX445" s="1" t="s">
        <v>1587</v>
      </c>
      <c r="AZ445" s="2">
        <v>45719.65084490741</v>
      </c>
      <c r="BB445" s="1" t="s">
        <v>3779</v>
      </c>
      <c r="BC445" s="1" t="s">
        <v>677</v>
      </c>
      <c r="BD445" s="1" t="s">
        <v>3780</v>
      </c>
      <c r="BE445" s="1" t="s">
        <v>3781</v>
      </c>
      <c r="BF445" s="1" t="s">
        <v>886</v>
      </c>
    </row>
    <row r="446" spans="1:58" x14ac:dyDescent="0.35">
      <c r="A446" s="1">
        <v>3013573</v>
      </c>
      <c r="B446" s="1" t="s">
        <v>58</v>
      </c>
      <c r="C446" s="1">
        <v>40076101</v>
      </c>
      <c r="D446" s="1">
        <v>338321245</v>
      </c>
      <c r="E446" s="1" t="s">
        <v>59</v>
      </c>
      <c r="F446" s="1" t="s">
        <v>60</v>
      </c>
      <c r="G446" s="1" t="s">
        <v>1347</v>
      </c>
      <c r="H446" s="1" t="s">
        <v>1719</v>
      </c>
      <c r="I446" s="1">
        <v>775025539</v>
      </c>
      <c r="J446" s="1" t="s">
        <v>1347</v>
      </c>
      <c r="K446" s="1">
        <v>13</v>
      </c>
      <c r="L446" s="1" t="s">
        <v>64</v>
      </c>
      <c r="M446" s="1" t="s">
        <v>65</v>
      </c>
      <c r="N446" s="2">
        <v>45476.000011574077</v>
      </c>
      <c r="O446" s="1" t="s">
        <v>66</v>
      </c>
      <c r="Q446" s="1" t="s">
        <v>67</v>
      </c>
      <c r="R446" s="2">
        <v>45718.756851851853</v>
      </c>
      <c r="S446" s="1" t="s">
        <v>1575</v>
      </c>
      <c r="T446" s="1" t="s">
        <v>69</v>
      </c>
      <c r="U446" s="1" t="s">
        <v>70</v>
      </c>
      <c r="V446" s="1" t="s">
        <v>3782</v>
      </c>
      <c r="Y446" s="1" t="s">
        <v>760</v>
      </c>
      <c r="Z446" s="1" t="s">
        <v>321</v>
      </c>
      <c r="AA446" s="1" t="s">
        <v>3783</v>
      </c>
      <c r="AB446" s="1" t="s">
        <v>3784</v>
      </c>
      <c r="AE446" s="2">
        <v>45719.414155092592</v>
      </c>
      <c r="AF446" s="1" t="s">
        <v>77</v>
      </c>
      <c r="AH446" s="1" t="s">
        <v>78</v>
      </c>
      <c r="AI446" s="1" t="s">
        <v>58</v>
      </c>
      <c r="AJ446" s="1" t="s">
        <v>126</v>
      </c>
      <c r="AK446" s="1" t="s">
        <v>3785</v>
      </c>
      <c r="AL446" s="1" t="s">
        <v>525</v>
      </c>
      <c r="AM446" s="2">
        <v>45719.414456018516</v>
      </c>
      <c r="AN446" s="1" t="s">
        <v>3785</v>
      </c>
      <c r="AO446" s="1" t="s">
        <v>525</v>
      </c>
      <c r="AP446" s="1">
        <v>5756931</v>
      </c>
      <c r="AQ446" s="1" t="s">
        <v>83</v>
      </c>
      <c r="AR446" s="2">
        <v>45719.645335648151</v>
      </c>
      <c r="AS446" s="1" t="s">
        <v>84</v>
      </c>
      <c r="AT446" s="2">
        <v>45719.333333333336</v>
      </c>
      <c r="AU446" s="1" t="s">
        <v>85</v>
      </c>
      <c r="AV446" s="1" t="s">
        <v>251</v>
      </c>
      <c r="AW446" s="1" t="s">
        <v>252</v>
      </c>
      <c r="AX446" s="1" t="s">
        <v>253</v>
      </c>
      <c r="AZ446" s="2">
        <v>45719.645335648151</v>
      </c>
      <c r="BB446" s="1" t="s">
        <v>551</v>
      </c>
      <c r="BC446" s="1" t="s">
        <v>552</v>
      </c>
      <c r="BD446" s="1" t="s">
        <v>553</v>
      </c>
      <c r="BE446" s="1" t="s">
        <v>3541</v>
      </c>
      <c r="BF446" s="1" t="s">
        <v>1383</v>
      </c>
    </row>
    <row r="447" spans="1:58" x14ac:dyDescent="0.35">
      <c r="A447" s="1">
        <v>3013574</v>
      </c>
      <c r="B447" s="1" t="s">
        <v>58</v>
      </c>
      <c r="C447" s="1">
        <v>44630591</v>
      </c>
      <c r="D447" s="1">
        <v>338439083</v>
      </c>
      <c r="E447" s="1" t="s">
        <v>59</v>
      </c>
      <c r="F447" s="1" t="s">
        <v>60</v>
      </c>
      <c r="G447" s="1" t="s">
        <v>3786</v>
      </c>
      <c r="H447" s="1" t="s">
        <v>3786</v>
      </c>
      <c r="I447" s="1" t="s">
        <v>3787</v>
      </c>
      <c r="J447" s="1" t="s">
        <v>3788</v>
      </c>
      <c r="K447" s="1">
        <v>20</v>
      </c>
      <c r="L447" s="1" t="s">
        <v>294</v>
      </c>
      <c r="M447" s="1" t="s">
        <v>295</v>
      </c>
      <c r="N447" s="2">
        <v>45618.594826388886</v>
      </c>
      <c r="O447" s="1" t="s">
        <v>520</v>
      </c>
      <c r="Q447" s="1" t="s">
        <v>67</v>
      </c>
      <c r="R447" s="2">
        <v>45718.757094907407</v>
      </c>
      <c r="S447" s="1" t="s">
        <v>3789</v>
      </c>
      <c r="T447" s="1" t="s">
        <v>412</v>
      </c>
      <c r="U447" s="1" t="s">
        <v>2237</v>
      </c>
      <c r="V447" s="1" t="s">
        <v>3790</v>
      </c>
      <c r="Y447" s="1" t="s">
        <v>3791</v>
      </c>
      <c r="Z447" s="1" t="s">
        <v>358</v>
      </c>
      <c r="AA447" s="1" t="s">
        <v>3792</v>
      </c>
      <c r="AB447" s="1" t="s">
        <v>124</v>
      </c>
      <c r="AE447" s="2">
        <v>45718.757696759261</v>
      </c>
      <c r="AF447" s="1" t="s">
        <v>443</v>
      </c>
      <c r="AH447" s="1" t="s">
        <v>125</v>
      </c>
      <c r="AI447" s="1" t="s">
        <v>464</v>
      </c>
      <c r="AJ447" s="1" t="s">
        <v>465</v>
      </c>
      <c r="AK447" s="1" t="s">
        <v>3793</v>
      </c>
      <c r="AL447" s="1" t="s">
        <v>3789</v>
      </c>
      <c r="AM447" s="2">
        <v>45718.7577662037</v>
      </c>
      <c r="AO447" s="1" t="s">
        <v>3789</v>
      </c>
      <c r="AP447" s="1">
        <v>5755936</v>
      </c>
      <c r="AQ447" s="1" t="s">
        <v>83</v>
      </c>
      <c r="AR447" s="2">
        <v>45719.411435185182</v>
      </c>
      <c r="AS447" s="1" t="s">
        <v>84</v>
      </c>
      <c r="AT447" s="2">
        <v>45718.333333333336</v>
      </c>
      <c r="AU447" s="1" t="s">
        <v>85</v>
      </c>
      <c r="AV447" s="1" t="s">
        <v>468</v>
      </c>
      <c r="AW447" s="1" t="s">
        <v>469</v>
      </c>
      <c r="AX447" s="1" t="s">
        <v>3794</v>
      </c>
      <c r="AZ447" s="2">
        <v>45719.411435185182</v>
      </c>
      <c r="BB447" s="1" t="s">
        <v>111</v>
      </c>
      <c r="BC447" s="1" t="s">
        <v>112</v>
      </c>
      <c r="BD447" s="1" t="s">
        <v>113</v>
      </c>
      <c r="BE447" s="1" t="s">
        <v>3795</v>
      </c>
      <c r="BF447" s="1" t="s">
        <v>3796</v>
      </c>
    </row>
    <row r="448" spans="1:58" x14ac:dyDescent="0.35">
      <c r="A448" s="1">
        <v>3013576</v>
      </c>
      <c r="B448" s="1" t="s">
        <v>58</v>
      </c>
      <c r="C448" s="1">
        <v>33416221</v>
      </c>
      <c r="D448" s="1">
        <v>338605020</v>
      </c>
      <c r="E448" s="1" t="s">
        <v>59</v>
      </c>
      <c r="F448" s="1" t="s">
        <v>60</v>
      </c>
      <c r="G448" s="1" t="s">
        <v>3797</v>
      </c>
      <c r="H448" s="1" t="s">
        <v>315</v>
      </c>
      <c r="I448" s="1">
        <v>777765752</v>
      </c>
      <c r="J448" s="1" t="s">
        <v>3798</v>
      </c>
      <c r="K448" s="1">
        <v>12</v>
      </c>
      <c r="L448" s="1" t="s">
        <v>1029</v>
      </c>
      <c r="M448" s="1" t="s">
        <v>65</v>
      </c>
      <c r="N448" s="2">
        <v>45017</v>
      </c>
      <c r="O448" s="1" t="s">
        <v>180</v>
      </c>
      <c r="Q448" s="1" t="s">
        <v>67</v>
      </c>
      <c r="R448" s="2">
        <v>45718.757650462961</v>
      </c>
      <c r="S448" s="1" t="s">
        <v>3799</v>
      </c>
      <c r="T448" s="1" t="s">
        <v>100</v>
      </c>
      <c r="U448" s="1" t="s">
        <v>1122</v>
      </c>
      <c r="V448" s="1" t="s">
        <v>3800</v>
      </c>
      <c r="W448" s="1" t="s">
        <v>72</v>
      </c>
      <c r="X448" s="1" t="s">
        <v>881</v>
      </c>
      <c r="Y448" s="1" t="s">
        <v>3801</v>
      </c>
      <c r="Z448" s="1" t="s">
        <v>1067</v>
      </c>
      <c r="AA448" s="1" t="s">
        <v>3429</v>
      </c>
      <c r="AB448" s="1" t="s">
        <v>3429</v>
      </c>
      <c r="AC448" s="1" t="s">
        <v>3802</v>
      </c>
      <c r="AE448" s="2">
        <v>45718.757662037038</v>
      </c>
      <c r="AF448" s="1" t="s">
        <v>77</v>
      </c>
      <c r="AH448" s="1" t="s">
        <v>125</v>
      </c>
      <c r="AI448" s="1" t="s">
        <v>79</v>
      </c>
      <c r="AJ448" s="1" t="s">
        <v>283</v>
      </c>
      <c r="AK448" s="1" t="s">
        <v>3800</v>
      </c>
      <c r="AL448" s="1" t="s">
        <v>3799</v>
      </c>
      <c r="AM448" s="2">
        <v>45718.757696759261</v>
      </c>
      <c r="AN448" s="1" t="s">
        <v>3800</v>
      </c>
      <c r="AP448" s="1">
        <v>5755935</v>
      </c>
      <c r="AQ448" s="1" t="s">
        <v>83</v>
      </c>
      <c r="AR448" s="2">
        <v>45719.555092592593</v>
      </c>
      <c r="AS448" s="1" t="s">
        <v>84</v>
      </c>
      <c r="AT448" s="2">
        <v>45720.333333333336</v>
      </c>
      <c r="AU448" s="1" t="s">
        <v>85</v>
      </c>
      <c r="AV448" s="1" t="s">
        <v>1354</v>
      </c>
      <c r="AW448" s="1" t="s">
        <v>1355</v>
      </c>
      <c r="AX448" s="1" t="s">
        <v>3803</v>
      </c>
      <c r="AZ448" s="2">
        <v>45719.555092592593</v>
      </c>
      <c r="BB448" s="1" t="s">
        <v>2786</v>
      </c>
      <c r="BC448" s="1" t="s">
        <v>951</v>
      </c>
      <c r="BD448" s="1" t="s">
        <v>815</v>
      </c>
      <c r="BE448" s="1" t="s">
        <v>3804</v>
      </c>
      <c r="BF448" s="1" t="s">
        <v>897</v>
      </c>
    </row>
    <row r="449" spans="1:58" x14ac:dyDescent="0.35">
      <c r="A449" s="1">
        <v>3013577</v>
      </c>
      <c r="B449" s="1" t="s">
        <v>58</v>
      </c>
      <c r="C449" s="1">
        <v>39992301</v>
      </c>
      <c r="D449" s="1">
        <v>338675673</v>
      </c>
      <c r="E449" s="1" t="s">
        <v>59</v>
      </c>
      <c r="F449" s="1" t="s">
        <v>60</v>
      </c>
      <c r="G449" s="1" t="s">
        <v>116</v>
      </c>
      <c r="H449" s="1" t="s">
        <v>3805</v>
      </c>
      <c r="I449" s="1" t="s">
        <v>3806</v>
      </c>
      <c r="J449" s="1" t="s">
        <v>3807</v>
      </c>
      <c r="K449" s="1">
        <v>13</v>
      </c>
      <c r="L449" s="1" t="s">
        <v>244</v>
      </c>
      <c r="M449" s="1" t="s">
        <v>65</v>
      </c>
      <c r="N449" s="2">
        <v>44889.510555555556</v>
      </c>
      <c r="O449" s="1" t="s">
        <v>66</v>
      </c>
      <c r="Q449" s="1" t="s">
        <v>67</v>
      </c>
      <c r="R449" s="2">
        <v>45718.757905092592</v>
      </c>
      <c r="S449" s="1" t="s">
        <v>3273</v>
      </c>
      <c r="T449" s="1" t="s">
        <v>69</v>
      </c>
      <c r="U449" s="1" t="s">
        <v>70</v>
      </c>
      <c r="V449" s="1" t="s">
        <v>3808</v>
      </c>
      <c r="W449" s="1" t="s">
        <v>162</v>
      </c>
      <c r="X449" s="1" t="s">
        <v>1191</v>
      </c>
      <c r="Y449" s="1" t="s">
        <v>3809</v>
      </c>
      <c r="Z449" s="1" t="s">
        <v>400</v>
      </c>
      <c r="AA449" s="1" t="s">
        <v>400</v>
      </c>
      <c r="AB449" s="1" t="s">
        <v>124</v>
      </c>
      <c r="AE449" s="2">
        <v>45718.757916666669</v>
      </c>
      <c r="AF449" s="1" t="s">
        <v>77</v>
      </c>
      <c r="AH449" s="1" t="s">
        <v>125</v>
      </c>
      <c r="AI449" s="1" t="s">
        <v>79</v>
      </c>
      <c r="AJ449" s="1" t="s">
        <v>378</v>
      </c>
      <c r="AK449" s="1" t="s">
        <v>3275</v>
      </c>
      <c r="AL449" s="1" t="s">
        <v>3273</v>
      </c>
      <c r="AM449" s="2">
        <v>45718.757951388892</v>
      </c>
      <c r="AN449" s="1" t="s">
        <v>3275</v>
      </c>
      <c r="AP449" s="1">
        <v>5755940</v>
      </c>
      <c r="AQ449" s="1" t="s">
        <v>83</v>
      </c>
      <c r="AR449" s="2">
        <v>45719.429201388892</v>
      </c>
      <c r="AS449" s="1" t="s">
        <v>84</v>
      </c>
      <c r="AT449" s="2">
        <v>45720.333333333336</v>
      </c>
      <c r="AU449" s="1" t="s">
        <v>85</v>
      </c>
      <c r="AV449" s="1" t="s">
        <v>1196</v>
      </c>
      <c r="AW449" s="1" t="s">
        <v>1197</v>
      </c>
      <c r="AX449" s="1" t="s">
        <v>3021</v>
      </c>
      <c r="AZ449" s="2">
        <v>45719.429201388892</v>
      </c>
      <c r="BB449" s="1" t="s">
        <v>594</v>
      </c>
      <c r="BC449" s="1" t="s">
        <v>595</v>
      </c>
      <c r="BD449" s="1" t="s">
        <v>596</v>
      </c>
      <c r="BE449" s="1" t="s">
        <v>3810</v>
      </c>
      <c r="BF449" s="1" t="s">
        <v>406</v>
      </c>
    </row>
    <row r="450" spans="1:58" x14ac:dyDescent="0.35">
      <c r="A450" s="1">
        <v>3013578</v>
      </c>
      <c r="B450" s="1" t="s">
        <v>58</v>
      </c>
      <c r="C450" s="1">
        <v>34122551</v>
      </c>
      <c r="D450" s="1">
        <v>338040378</v>
      </c>
      <c r="E450" s="1" t="s">
        <v>59</v>
      </c>
      <c r="F450" s="1" t="s">
        <v>60</v>
      </c>
      <c r="G450" s="1" t="s">
        <v>509</v>
      </c>
      <c r="H450" s="1" t="s">
        <v>3811</v>
      </c>
      <c r="I450" s="1" t="s">
        <v>3812</v>
      </c>
      <c r="J450" s="1" t="s">
        <v>3813</v>
      </c>
      <c r="K450" s="1">
        <v>12</v>
      </c>
      <c r="L450" s="1" t="s">
        <v>64</v>
      </c>
      <c r="M450" s="1" t="s">
        <v>65</v>
      </c>
      <c r="N450" s="2">
        <v>45301</v>
      </c>
      <c r="O450" s="1" t="s">
        <v>353</v>
      </c>
      <c r="Q450" s="1" t="s">
        <v>67</v>
      </c>
      <c r="R450" s="2">
        <v>45718.758101851854</v>
      </c>
      <c r="S450" s="1" t="s">
        <v>3742</v>
      </c>
      <c r="T450" s="1" t="s">
        <v>69</v>
      </c>
      <c r="U450" s="1" t="s">
        <v>70</v>
      </c>
      <c r="V450" s="1" t="s">
        <v>3814</v>
      </c>
      <c r="W450" s="1" t="s">
        <v>162</v>
      </c>
      <c r="X450" s="1" t="s">
        <v>163</v>
      </c>
      <c r="Y450" s="1" t="s">
        <v>1688</v>
      </c>
      <c r="Z450" s="1" t="s">
        <v>165</v>
      </c>
      <c r="AA450" s="1" t="s">
        <v>2391</v>
      </c>
      <c r="AB450" s="1" t="s">
        <v>3815</v>
      </c>
      <c r="AE450" s="2">
        <v>45718.758113425924</v>
      </c>
      <c r="AF450" s="1" t="s">
        <v>77</v>
      </c>
      <c r="AH450" s="1" t="s">
        <v>78</v>
      </c>
      <c r="AI450" s="1" t="s">
        <v>79</v>
      </c>
      <c r="AJ450" s="1" t="s">
        <v>378</v>
      </c>
      <c r="AK450" s="1" t="s">
        <v>1414</v>
      </c>
      <c r="AL450" s="1" t="s">
        <v>3742</v>
      </c>
      <c r="AM450" s="2">
        <v>45718.758148148147</v>
      </c>
      <c r="AN450" s="1" t="s">
        <v>1414</v>
      </c>
      <c r="AP450" s="1">
        <v>5755944</v>
      </c>
      <c r="AQ450" s="1" t="s">
        <v>83</v>
      </c>
      <c r="AR450" s="2">
        <v>45719.490069444444</v>
      </c>
      <c r="AS450" s="1" t="s">
        <v>84</v>
      </c>
      <c r="AT450" s="2">
        <v>45720.333333333336</v>
      </c>
      <c r="AU450" s="1" t="s">
        <v>85</v>
      </c>
      <c r="AV450" s="1" t="s">
        <v>169</v>
      </c>
      <c r="AW450" s="1" t="s">
        <v>170</v>
      </c>
      <c r="AX450" s="1" t="s">
        <v>171</v>
      </c>
      <c r="AZ450" s="2">
        <v>45719.490069444444</v>
      </c>
      <c r="BB450" s="1" t="s">
        <v>192</v>
      </c>
      <c r="BC450" s="1" t="s">
        <v>193</v>
      </c>
      <c r="BD450" s="1" t="s">
        <v>194</v>
      </c>
      <c r="BE450" s="1" t="s">
        <v>3816</v>
      </c>
      <c r="BF450" s="1" t="s">
        <v>325</v>
      </c>
    </row>
    <row r="451" spans="1:58" x14ac:dyDescent="0.35">
      <c r="A451" s="1">
        <v>3013579</v>
      </c>
      <c r="B451" s="1" t="s">
        <v>58</v>
      </c>
      <c r="C451" s="1">
        <v>35220461</v>
      </c>
      <c r="D451" s="1">
        <v>339760203</v>
      </c>
      <c r="E451" s="1" t="s">
        <v>59</v>
      </c>
      <c r="F451" s="1" t="s">
        <v>60</v>
      </c>
      <c r="G451" s="1" t="s">
        <v>275</v>
      </c>
      <c r="H451" s="1" t="s">
        <v>3817</v>
      </c>
      <c r="I451" s="1">
        <v>771795144</v>
      </c>
      <c r="J451" s="1" t="s">
        <v>3818</v>
      </c>
      <c r="K451" s="1">
        <v>14</v>
      </c>
      <c r="L451" s="1" t="s">
        <v>64</v>
      </c>
      <c r="M451" s="1" t="s">
        <v>65</v>
      </c>
      <c r="N451" s="2">
        <v>45453.000011574077</v>
      </c>
      <c r="O451" s="1" t="s">
        <v>66</v>
      </c>
      <c r="Q451" s="1" t="s">
        <v>67</v>
      </c>
      <c r="R451" s="2">
        <v>45718.760127314818</v>
      </c>
      <c r="S451" s="1" t="s">
        <v>630</v>
      </c>
      <c r="T451" s="1" t="s">
        <v>69</v>
      </c>
      <c r="U451" s="1" t="s">
        <v>2237</v>
      </c>
      <c r="V451" s="1" t="s">
        <v>3819</v>
      </c>
      <c r="W451" s="1" t="s">
        <v>298</v>
      </c>
      <c r="X451" s="1" t="s">
        <v>670</v>
      </c>
      <c r="Y451" s="1" t="s">
        <v>671</v>
      </c>
      <c r="Z451" s="1" t="s">
        <v>672</v>
      </c>
      <c r="AA451" s="1" t="s">
        <v>3820</v>
      </c>
      <c r="AB451" s="1" t="s">
        <v>124</v>
      </c>
      <c r="AE451" s="2">
        <v>45718.760138888887</v>
      </c>
      <c r="AF451" s="1" t="s">
        <v>77</v>
      </c>
      <c r="AH451" s="1" t="s">
        <v>125</v>
      </c>
      <c r="AI451" s="1" t="s">
        <v>79</v>
      </c>
      <c r="AJ451" s="1" t="s">
        <v>167</v>
      </c>
      <c r="AK451" s="1" t="s">
        <v>3821</v>
      </c>
      <c r="AL451" s="1" t="s">
        <v>630</v>
      </c>
      <c r="AM451" s="2">
        <v>45718.76017361111</v>
      </c>
      <c r="AN451" s="1" t="s">
        <v>3821</v>
      </c>
      <c r="AP451" s="1">
        <v>5755946</v>
      </c>
      <c r="AQ451" s="1" t="s">
        <v>83</v>
      </c>
      <c r="AR451" s="2">
        <v>45719.765983796293</v>
      </c>
      <c r="AS451" s="1" t="s">
        <v>84</v>
      </c>
      <c r="AT451" s="2">
        <v>45720.333333333336</v>
      </c>
      <c r="AU451" s="1" t="s">
        <v>85</v>
      </c>
      <c r="AV451" s="1" t="s">
        <v>233</v>
      </c>
      <c r="AW451" s="1" t="s">
        <v>234</v>
      </c>
      <c r="AX451" s="1" t="s">
        <v>932</v>
      </c>
      <c r="AZ451" s="2">
        <v>45719.765983796293</v>
      </c>
      <c r="BB451" s="1" t="s">
        <v>111</v>
      </c>
      <c r="BC451" s="1" t="s">
        <v>112</v>
      </c>
      <c r="BD451" s="1" t="s">
        <v>113</v>
      </c>
      <c r="BE451" s="1" t="s">
        <v>3822</v>
      </c>
      <c r="BF451" s="1" t="s">
        <v>188</v>
      </c>
    </row>
    <row r="452" spans="1:58" x14ac:dyDescent="0.35">
      <c r="A452" s="1">
        <v>3013580</v>
      </c>
      <c r="B452" s="1" t="s">
        <v>58</v>
      </c>
      <c r="C452" s="1">
        <v>43692901</v>
      </c>
      <c r="D452" s="1">
        <v>339542714</v>
      </c>
      <c r="E452" s="1" t="s">
        <v>59</v>
      </c>
      <c r="F452" s="1" t="s">
        <v>60</v>
      </c>
      <c r="G452" s="1" t="s">
        <v>2759</v>
      </c>
      <c r="H452" s="1" t="s">
        <v>3027</v>
      </c>
      <c r="I452" s="1">
        <v>770988949</v>
      </c>
      <c r="J452" s="1" t="s">
        <v>3823</v>
      </c>
      <c r="K452" s="1">
        <v>14</v>
      </c>
      <c r="L452" s="1" t="s">
        <v>64</v>
      </c>
      <c r="M452" s="1" t="s">
        <v>65</v>
      </c>
      <c r="N452" s="2">
        <v>45523.541666666664</v>
      </c>
      <c r="O452" s="1" t="s">
        <v>66</v>
      </c>
      <c r="Q452" s="1" t="s">
        <v>67</v>
      </c>
      <c r="R452" s="2">
        <v>45718.760868055557</v>
      </c>
      <c r="S452" s="1" t="s">
        <v>1548</v>
      </c>
      <c r="T452" s="1" t="s">
        <v>69</v>
      </c>
      <c r="U452" s="1" t="s">
        <v>723</v>
      </c>
      <c r="V452" s="1" t="s">
        <v>3824</v>
      </c>
      <c r="W452" s="1" t="s">
        <v>263</v>
      </c>
      <c r="X452" s="1" t="s">
        <v>263</v>
      </c>
      <c r="Y452" s="1" t="s">
        <v>3825</v>
      </c>
      <c r="Z452" s="1" t="s">
        <v>964</v>
      </c>
      <c r="AA452" s="1" t="s">
        <v>3826</v>
      </c>
      <c r="AB452" s="1" t="s">
        <v>124</v>
      </c>
      <c r="AE452" s="2">
        <v>45718.760879629626</v>
      </c>
      <c r="AF452" s="1" t="s">
        <v>77</v>
      </c>
      <c r="AH452" s="1" t="s">
        <v>125</v>
      </c>
      <c r="AI452" s="1" t="s">
        <v>79</v>
      </c>
      <c r="AJ452" s="1" t="s">
        <v>2542</v>
      </c>
      <c r="AK452" s="1" t="s">
        <v>3824</v>
      </c>
      <c r="AL452" s="1" t="s">
        <v>1548</v>
      </c>
      <c r="AM452" s="2">
        <v>45718.76090277778</v>
      </c>
      <c r="AN452" s="1" t="s">
        <v>3824</v>
      </c>
      <c r="AP452" s="1">
        <v>5755954</v>
      </c>
      <c r="AQ452" s="1" t="s">
        <v>83</v>
      </c>
      <c r="AR452" s="2">
        <v>45719.4846412037</v>
      </c>
      <c r="AS452" s="1" t="s">
        <v>84</v>
      </c>
      <c r="AT452" s="2">
        <v>45720.388888888891</v>
      </c>
      <c r="AU452" s="1" t="s">
        <v>85</v>
      </c>
      <c r="AV452" s="1" t="s">
        <v>108</v>
      </c>
      <c r="AW452" s="1" t="s">
        <v>109</v>
      </c>
      <c r="AX452" s="1" t="s">
        <v>857</v>
      </c>
      <c r="AZ452" s="2">
        <v>45719.4846412037</v>
      </c>
      <c r="BB452" s="1" t="s">
        <v>192</v>
      </c>
      <c r="BC452" s="1" t="s">
        <v>193</v>
      </c>
      <c r="BD452" s="1" t="s">
        <v>194</v>
      </c>
      <c r="BE452" s="1" t="s">
        <v>3827</v>
      </c>
      <c r="BF452" s="1" t="s">
        <v>274</v>
      </c>
    </row>
    <row r="453" spans="1:58" x14ac:dyDescent="0.35">
      <c r="A453" s="1">
        <v>3013581</v>
      </c>
      <c r="B453" s="1" t="s">
        <v>58</v>
      </c>
      <c r="C453" s="1">
        <v>3217521</v>
      </c>
      <c r="D453" s="1">
        <v>338367131</v>
      </c>
      <c r="E453" s="1" t="s">
        <v>59</v>
      </c>
      <c r="F453" s="1" t="s">
        <v>60</v>
      </c>
      <c r="G453" s="1" t="s">
        <v>258</v>
      </c>
      <c r="H453" s="1" t="s">
        <v>292</v>
      </c>
      <c r="I453" s="1">
        <v>776481555</v>
      </c>
      <c r="J453" s="1" t="s">
        <v>1096</v>
      </c>
      <c r="K453" s="1">
        <v>13</v>
      </c>
      <c r="L453" s="1" t="s">
        <v>64</v>
      </c>
      <c r="M453" s="1" t="s">
        <v>65</v>
      </c>
      <c r="N453" s="2">
        <v>44831.625011574077</v>
      </c>
      <c r="O453" s="1" t="s">
        <v>353</v>
      </c>
      <c r="Q453" s="1" t="s">
        <v>67</v>
      </c>
      <c r="R453" s="2">
        <v>45718.761064814818</v>
      </c>
      <c r="S453" s="1" t="s">
        <v>2245</v>
      </c>
      <c r="T453" s="1" t="s">
        <v>69</v>
      </c>
      <c r="U453" s="1" t="s">
        <v>2761</v>
      </c>
      <c r="V453" s="1" t="s">
        <v>3828</v>
      </c>
      <c r="W453" s="1" t="s">
        <v>653</v>
      </c>
      <c r="X453" s="1" t="s">
        <v>654</v>
      </c>
      <c r="Y453" s="1" t="s">
        <v>3829</v>
      </c>
      <c r="Z453" s="1" t="s">
        <v>606</v>
      </c>
      <c r="AA453" s="1" t="s">
        <v>3830</v>
      </c>
      <c r="AB453" s="1" t="s">
        <v>3831</v>
      </c>
      <c r="AC453" s="1">
        <v>1419</v>
      </c>
      <c r="AE453" s="2">
        <v>45718.761076388888</v>
      </c>
      <c r="AF453" s="1" t="s">
        <v>77</v>
      </c>
      <c r="AH453" s="1" t="s">
        <v>125</v>
      </c>
      <c r="AI453" s="1" t="s">
        <v>79</v>
      </c>
      <c r="AJ453" s="1" t="s">
        <v>283</v>
      </c>
      <c r="AK453" s="1" t="s">
        <v>3832</v>
      </c>
      <c r="AL453" s="1" t="s">
        <v>2245</v>
      </c>
      <c r="AM453" s="2">
        <v>45718.761111111111</v>
      </c>
      <c r="AN453" s="1" t="s">
        <v>3832</v>
      </c>
      <c r="AP453" s="1">
        <v>5755955</v>
      </c>
      <c r="AQ453" s="1" t="s">
        <v>83</v>
      </c>
      <c r="AR453" s="2">
        <v>45719.628113425926</v>
      </c>
      <c r="AS453" s="1" t="s">
        <v>84</v>
      </c>
      <c r="AT453" s="2">
        <v>45720.333333333336</v>
      </c>
      <c r="AU453" s="1" t="s">
        <v>85</v>
      </c>
      <c r="AV453" s="1" t="s">
        <v>608</v>
      </c>
      <c r="AW453" s="1" t="s">
        <v>609</v>
      </c>
      <c r="AX453" s="1" t="s">
        <v>2947</v>
      </c>
      <c r="AZ453" s="2">
        <v>45719.628113425926</v>
      </c>
      <c r="BB453" s="1" t="s">
        <v>3833</v>
      </c>
      <c r="BC453" s="1" t="s">
        <v>2177</v>
      </c>
      <c r="BD453" s="1" t="s">
        <v>815</v>
      </c>
      <c r="BE453" s="1" t="s">
        <v>3834</v>
      </c>
      <c r="BF453" s="1" t="s">
        <v>612</v>
      </c>
    </row>
    <row r="454" spans="1:58" x14ac:dyDescent="0.35">
      <c r="A454" s="1">
        <v>3013582</v>
      </c>
      <c r="B454" s="1" t="s">
        <v>58</v>
      </c>
      <c r="C454" s="1">
        <v>43497661</v>
      </c>
      <c r="D454" s="1">
        <v>338058577</v>
      </c>
      <c r="E454" s="1" t="s">
        <v>59</v>
      </c>
      <c r="F454" s="1" t="s">
        <v>60</v>
      </c>
      <c r="G454" s="1" t="s">
        <v>3835</v>
      </c>
      <c r="H454" s="1" t="s">
        <v>3835</v>
      </c>
      <c r="I454" s="1">
        <v>775386675</v>
      </c>
      <c r="J454" s="1" t="s">
        <v>3836</v>
      </c>
      <c r="K454" s="1">
        <v>20</v>
      </c>
      <c r="L454" s="1" t="s">
        <v>294</v>
      </c>
      <c r="M454" s="1" t="s">
        <v>295</v>
      </c>
      <c r="N454" s="2">
        <v>45470.75</v>
      </c>
      <c r="O454" s="1" t="s">
        <v>487</v>
      </c>
      <c r="Q454" s="1" t="s">
        <v>67</v>
      </c>
      <c r="R454" s="2">
        <v>45718.761261574073</v>
      </c>
      <c r="S454" s="1" t="s">
        <v>2414</v>
      </c>
      <c r="T454" s="1" t="s">
        <v>412</v>
      </c>
      <c r="U454" s="1" t="s">
        <v>70</v>
      </c>
      <c r="V454" s="1" t="s">
        <v>3837</v>
      </c>
      <c r="W454" s="1" t="s">
        <v>653</v>
      </c>
      <c r="X454" s="1" t="s">
        <v>654</v>
      </c>
      <c r="Y454" s="1" t="s">
        <v>3838</v>
      </c>
      <c r="Z454" s="1" t="s">
        <v>2368</v>
      </c>
      <c r="AA454" s="1" t="s">
        <v>2369</v>
      </c>
      <c r="AB454" s="1" t="s">
        <v>124</v>
      </c>
      <c r="AE454" s="2">
        <v>45718.761273148149</v>
      </c>
      <c r="AF454" s="1" t="s">
        <v>417</v>
      </c>
      <c r="AG454" s="1">
        <v>48</v>
      </c>
      <c r="AH454" s="1" t="s">
        <v>125</v>
      </c>
      <c r="AI454" s="1" t="s">
        <v>79</v>
      </c>
      <c r="AJ454" s="1" t="s">
        <v>283</v>
      </c>
      <c r="AK454" s="1" t="s">
        <v>3837</v>
      </c>
      <c r="AL454" s="1" t="s">
        <v>2414</v>
      </c>
      <c r="AM454" s="2">
        <v>45718.761319444442</v>
      </c>
      <c r="AN454" s="1" t="s">
        <v>3837</v>
      </c>
      <c r="AP454" s="1">
        <v>5755957</v>
      </c>
      <c r="AQ454" s="1" t="s">
        <v>83</v>
      </c>
      <c r="AR454" s="2">
        <v>45719.404918981483</v>
      </c>
      <c r="AS454" s="1" t="s">
        <v>84</v>
      </c>
      <c r="AT454" s="2">
        <v>45720.333333333336</v>
      </c>
      <c r="AU454" s="1" t="s">
        <v>85</v>
      </c>
      <c r="AV454" s="1" t="s">
        <v>608</v>
      </c>
      <c r="AW454" s="1" t="s">
        <v>609</v>
      </c>
      <c r="AX454" s="1" t="s">
        <v>1657</v>
      </c>
      <c r="AY454" s="2">
        <v>45720.761273148149</v>
      </c>
      <c r="AZ454" s="2">
        <v>45719.404918981483</v>
      </c>
      <c r="BA454" s="1" t="s">
        <v>419</v>
      </c>
      <c r="BB454" s="1" t="s">
        <v>1026</v>
      </c>
      <c r="BC454" s="1" t="s">
        <v>951</v>
      </c>
      <c r="BD454" s="1" t="s">
        <v>815</v>
      </c>
      <c r="BE454" s="1" t="s">
        <v>3839</v>
      </c>
      <c r="BF454" s="1" t="s">
        <v>3796</v>
      </c>
    </row>
    <row r="455" spans="1:58" x14ac:dyDescent="0.35">
      <c r="A455" s="1">
        <v>3013583</v>
      </c>
      <c r="B455" s="1" t="s">
        <v>58</v>
      </c>
      <c r="C455" s="1">
        <v>42395421</v>
      </c>
      <c r="D455" s="1">
        <v>339018571</v>
      </c>
      <c r="E455" s="1" t="s">
        <v>59</v>
      </c>
      <c r="F455" s="1" t="s">
        <v>60</v>
      </c>
      <c r="G455" s="1" t="s">
        <v>1273</v>
      </c>
      <c r="H455" s="1" t="s">
        <v>315</v>
      </c>
      <c r="I455" s="1">
        <v>778258733</v>
      </c>
      <c r="J455" s="1" t="s">
        <v>511</v>
      </c>
      <c r="K455" s="1">
        <v>14</v>
      </c>
      <c r="L455" s="1" t="s">
        <v>64</v>
      </c>
      <c r="M455" s="1" t="s">
        <v>65</v>
      </c>
      <c r="N455" s="2">
        <v>45489.583333333336</v>
      </c>
      <c r="O455" s="1" t="s">
        <v>66</v>
      </c>
      <c r="Q455" s="1" t="s">
        <v>67</v>
      </c>
      <c r="R455" s="2">
        <v>45718.763703703706</v>
      </c>
      <c r="S455" s="1" t="s">
        <v>512</v>
      </c>
      <c r="T455" s="1" t="s">
        <v>100</v>
      </c>
      <c r="U455" s="1" t="s">
        <v>70</v>
      </c>
      <c r="V455" s="1" t="s">
        <v>3840</v>
      </c>
      <c r="W455" s="1" t="s">
        <v>263</v>
      </c>
      <c r="X455" s="1" t="s">
        <v>840</v>
      </c>
      <c r="Z455" s="1" t="s">
        <v>841</v>
      </c>
      <c r="AA455" s="1" t="s">
        <v>3841</v>
      </c>
      <c r="AB455" s="1" t="s">
        <v>124</v>
      </c>
      <c r="AE455" s="2">
        <v>45718.763715277775</v>
      </c>
      <c r="AF455" s="1" t="s">
        <v>77</v>
      </c>
      <c r="AH455" s="1" t="s">
        <v>78</v>
      </c>
      <c r="AI455" s="1" t="s">
        <v>79</v>
      </c>
      <c r="AJ455" s="1" t="s">
        <v>378</v>
      </c>
      <c r="AK455" s="1" t="s">
        <v>3842</v>
      </c>
      <c r="AL455" s="1" t="s">
        <v>512</v>
      </c>
      <c r="AM455" s="2">
        <v>45718.763784722221</v>
      </c>
      <c r="AN455" s="1" t="s">
        <v>3842</v>
      </c>
      <c r="AP455" s="1">
        <v>5755962</v>
      </c>
      <c r="AQ455" s="1" t="s">
        <v>83</v>
      </c>
      <c r="AR455" s="2">
        <v>45719.456284722219</v>
      </c>
      <c r="AS455" s="1" t="s">
        <v>84</v>
      </c>
      <c r="AT455" s="2">
        <v>45720.333333333336</v>
      </c>
      <c r="AU455" s="1" t="s">
        <v>85</v>
      </c>
      <c r="AV455" s="1" t="s">
        <v>1328</v>
      </c>
      <c r="AW455" s="1" t="s">
        <v>1329</v>
      </c>
      <c r="AX455" s="1" t="s">
        <v>2441</v>
      </c>
      <c r="AZ455" s="2">
        <v>45719.456284722219</v>
      </c>
      <c r="BB455" s="1" t="s">
        <v>219</v>
      </c>
      <c r="BC455" s="1" t="s">
        <v>220</v>
      </c>
      <c r="BD455" s="1" t="s">
        <v>221</v>
      </c>
      <c r="BE455" s="1" t="s">
        <v>3843</v>
      </c>
      <c r="BF455" s="1" t="s">
        <v>914</v>
      </c>
    </row>
    <row r="456" spans="1:58" x14ac:dyDescent="0.35">
      <c r="A456" s="1">
        <v>3013585</v>
      </c>
      <c r="B456" s="1" t="s">
        <v>58</v>
      </c>
      <c r="C456" s="1">
        <v>34479591</v>
      </c>
      <c r="D456" s="1">
        <v>339930477</v>
      </c>
      <c r="E456" s="1" t="s">
        <v>59</v>
      </c>
      <c r="F456" s="1" t="s">
        <v>60</v>
      </c>
      <c r="G456" s="1" t="s">
        <v>3844</v>
      </c>
      <c r="H456" s="1" t="s">
        <v>3845</v>
      </c>
      <c r="I456" s="1">
        <v>777164683</v>
      </c>
      <c r="J456" s="1" t="s">
        <v>3846</v>
      </c>
      <c r="K456" s="1">
        <v>20</v>
      </c>
      <c r="L456" s="1" t="s">
        <v>294</v>
      </c>
      <c r="M456" s="1" t="s">
        <v>295</v>
      </c>
      <c r="N456" s="2">
        <v>44854.458344907405</v>
      </c>
      <c r="O456" s="1" t="s">
        <v>2009</v>
      </c>
      <c r="Q456" s="1" t="s">
        <v>67</v>
      </c>
      <c r="R456" s="2">
        <v>45718.765520833331</v>
      </c>
      <c r="S456" s="1" t="s">
        <v>2414</v>
      </c>
      <c r="T456" s="1" t="s">
        <v>412</v>
      </c>
      <c r="U456" s="1" t="s">
        <v>385</v>
      </c>
      <c r="V456" s="1" t="s">
        <v>3847</v>
      </c>
      <c r="W456" s="1" t="s">
        <v>785</v>
      </c>
      <c r="X456" s="1" t="s">
        <v>1971</v>
      </c>
      <c r="Y456" s="1" t="s">
        <v>3848</v>
      </c>
      <c r="Z456" s="1" t="s">
        <v>1973</v>
      </c>
      <c r="AA456" s="1" t="s">
        <v>1974</v>
      </c>
      <c r="AB456" s="1" t="s">
        <v>3849</v>
      </c>
      <c r="AE456" s="2">
        <v>45718.765532407408</v>
      </c>
      <c r="AF456" s="1" t="s">
        <v>77</v>
      </c>
      <c r="AH456" s="1" t="s">
        <v>125</v>
      </c>
      <c r="AI456" s="1" t="s">
        <v>79</v>
      </c>
      <c r="AJ456" s="1" t="s">
        <v>3850</v>
      </c>
      <c r="AK456" s="1" t="s">
        <v>3847</v>
      </c>
      <c r="AL456" s="1" t="s">
        <v>2414</v>
      </c>
      <c r="AM456" s="2">
        <v>45719.6325462963</v>
      </c>
      <c r="AN456" s="1" t="s">
        <v>3851</v>
      </c>
      <c r="AO456" s="1" t="s">
        <v>657</v>
      </c>
      <c r="AP456" s="1">
        <v>5758768</v>
      </c>
      <c r="AQ456" s="1" t="s">
        <v>83</v>
      </c>
      <c r="AR456" s="2">
        <v>45720.464594907404</v>
      </c>
      <c r="AS456" s="1" t="s">
        <v>84</v>
      </c>
      <c r="AT456" s="2">
        <v>45719.333333333336</v>
      </c>
      <c r="AU456" s="1" t="s">
        <v>85</v>
      </c>
      <c r="AV456" s="1" t="s">
        <v>342</v>
      </c>
      <c r="AW456" s="1" t="s">
        <v>343</v>
      </c>
      <c r="AX456" s="1" t="s">
        <v>344</v>
      </c>
      <c r="AZ456" s="2">
        <v>45720.464594907404</v>
      </c>
      <c r="BB456" s="1" t="s">
        <v>192</v>
      </c>
      <c r="BC456" s="1" t="s">
        <v>193</v>
      </c>
      <c r="BD456" s="1" t="s">
        <v>194</v>
      </c>
      <c r="BE456" s="1" t="s">
        <v>3852</v>
      </c>
      <c r="BF456" s="1" t="s">
        <v>3853</v>
      </c>
    </row>
    <row r="457" spans="1:58" x14ac:dyDescent="0.35">
      <c r="A457" s="1">
        <v>3013586</v>
      </c>
      <c r="B457" s="1" t="s">
        <v>58</v>
      </c>
      <c r="C457" s="1">
        <v>33779931</v>
      </c>
      <c r="D457" s="1">
        <v>338352984</v>
      </c>
      <c r="E457" s="1" t="s">
        <v>59</v>
      </c>
      <c r="F457" s="1" t="s">
        <v>60</v>
      </c>
      <c r="G457" s="1" t="s">
        <v>530</v>
      </c>
      <c r="H457" s="1" t="s">
        <v>3854</v>
      </c>
      <c r="I457" s="1">
        <v>775720673</v>
      </c>
      <c r="J457" s="1" t="s">
        <v>3855</v>
      </c>
      <c r="K457" s="1">
        <v>13</v>
      </c>
      <c r="L457" s="1" t="s">
        <v>64</v>
      </c>
      <c r="M457" s="1" t="s">
        <v>65</v>
      </c>
      <c r="N457" s="2">
        <v>45707.583333333336</v>
      </c>
      <c r="O457" s="1" t="s">
        <v>353</v>
      </c>
      <c r="Q457" s="1" t="s">
        <v>67</v>
      </c>
      <c r="R457" s="2">
        <v>45718.765543981484</v>
      </c>
      <c r="S457" s="1" t="s">
        <v>722</v>
      </c>
      <c r="T457" s="1" t="s">
        <v>100</v>
      </c>
      <c r="U457" s="1" t="s">
        <v>70</v>
      </c>
      <c r="V457" s="1" t="s">
        <v>3856</v>
      </c>
      <c r="W457" s="1" t="s">
        <v>72</v>
      </c>
      <c r="X457" s="1" t="s">
        <v>2112</v>
      </c>
      <c r="Y457" s="1" t="s">
        <v>3857</v>
      </c>
      <c r="Z457" s="1" t="s">
        <v>337</v>
      </c>
      <c r="AA457" s="1" t="s">
        <v>3557</v>
      </c>
      <c r="AB457" s="1" t="s">
        <v>3557</v>
      </c>
      <c r="AC457" s="1">
        <v>262</v>
      </c>
      <c r="AE457" s="2">
        <v>45718.765555555554</v>
      </c>
      <c r="AF457" s="1" t="s">
        <v>77</v>
      </c>
      <c r="AH457" s="1" t="s">
        <v>78</v>
      </c>
      <c r="AI457" s="1" t="s">
        <v>79</v>
      </c>
      <c r="AJ457" s="1" t="s">
        <v>378</v>
      </c>
      <c r="AK457" s="1" t="s">
        <v>3858</v>
      </c>
      <c r="AL457" s="1" t="s">
        <v>722</v>
      </c>
      <c r="AM457" s="2">
        <v>45718.765590277777</v>
      </c>
      <c r="AN457" s="1" t="s">
        <v>3858</v>
      </c>
      <c r="AP457" s="1">
        <v>5755967</v>
      </c>
      <c r="AQ457" s="1" t="s">
        <v>83</v>
      </c>
      <c r="AR457" s="2">
        <v>45719.529710648145</v>
      </c>
      <c r="AS457" s="1" t="s">
        <v>84</v>
      </c>
      <c r="AT457" s="2">
        <v>45720.333333333336</v>
      </c>
      <c r="AU457" s="1" t="s">
        <v>85</v>
      </c>
      <c r="AV457" s="1" t="s">
        <v>2117</v>
      </c>
      <c r="AW457" s="1" t="s">
        <v>2118</v>
      </c>
      <c r="AX457" s="1" t="s">
        <v>3859</v>
      </c>
      <c r="AZ457" s="2">
        <v>45719.529710648145</v>
      </c>
      <c r="BB457" s="1" t="s">
        <v>192</v>
      </c>
      <c r="BC457" s="1" t="s">
        <v>193</v>
      </c>
      <c r="BD457" s="1" t="s">
        <v>194</v>
      </c>
      <c r="BE457" s="1" t="s">
        <v>193</v>
      </c>
      <c r="BF457" s="1" t="s">
        <v>349</v>
      </c>
    </row>
    <row r="458" spans="1:58" x14ac:dyDescent="0.35">
      <c r="A458" s="1">
        <v>3013587</v>
      </c>
      <c r="B458" s="1" t="s">
        <v>58</v>
      </c>
      <c r="C458" s="1">
        <v>34543131</v>
      </c>
      <c r="D458" s="1">
        <v>338250153</v>
      </c>
      <c r="E458" s="1" t="s">
        <v>59</v>
      </c>
      <c r="F458" s="1" t="s">
        <v>60</v>
      </c>
      <c r="G458" s="1" t="s">
        <v>1882</v>
      </c>
      <c r="H458" s="1" t="s">
        <v>3860</v>
      </c>
      <c r="I458" s="1">
        <v>772325660</v>
      </c>
      <c r="J458" s="1" t="s">
        <v>3861</v>
      </c>
      <c r="K458" s="1">
        <v>12</v>
      </c>
      <c r="L458" s="1" t="s">
        <v>64</v>
      </c>
      <c r="M458" s="1" t="s">
        <v>65</v>
      </c>
      <c r="N458" s="2">
        <v>45645.041666666664</v>
      </c>
      <c r="O458" s="1" t="s">
        <v>66</v>
      </c>
      <c r="Q458" s="1" t="s">
        <v>67</v>
      </c>
      <c r="R458" s="2">
        <v>45718.765601851854</v>
      </c>
      <c r="S458" s="1" t="s">
        <v>3240</v>
      </c>
      <c r="T458" s="1" t="s">
        <v>639</v>
      </c>
      <c r="U458" s="1" t="s">
        <v>70</v>
      </c>
      <c r="V458" s="1" t="s">
        <v>3241</v>
      </c>
      <c r="Y458" s="1" t="s">
        <v>1461</v>
      </c>
      <c r="Z458" s="1" t="s">
        <v>75</v>
      </c>
      <c r="AA458" s="1" t="s">
        <v>3121</v>
      </c>
      <c r="AB458" s="1" t="s">
        <v>3121</v>
      </c>
      <c r="AC458" s="1">
        <v>1644</v>
      </c>
      <c r="AE458" s="2">
        <v>45719.583923611113</v>
      </c>
      <c r="AF458" s="1" t="s">
        <v>77</v>
      </c>
      <c r="AH458" s="1" t="s">
        <v>78</v>
      </c>
      <c r="AI458" s="1" t="s">
        <v>58</v>
      </c>
      <c r="AJ458" s="1" t="s">
        <v>687</v>
      </c>
      <c r="AK458" s="1" t="s">
        <v>3862</v>
      </c>
      <c r="AL458" s="1" t="s">
        <v>3123</v>
      </c>
      <c r="AM458" s="2">
        <v>45719.587731481479</v>
      </c>
      <c r="AN458" s="1" t="s">
        <v>3863</v>
      </c>
      <c r="AO458" s="1" t="s">
        <v>3123</v>
      </c>
      <c r="AP458" s="1">
        <v>5758362</v>
      </c>
      <c r="AQ458" s="1" t="s">
        <v>83</v>
      </c>
      <c r="AR458" s="2">
        <v>45719.671284722222</v>
      </c>
      <c r="AS458" s="1" t="s">
        <v>84</v>
      </c>
      <c r="AT458" s="2">
        <v>45719.333333333336</v>
      </c>
      <c r="AU458" s="1" t="s">
        <v>85</v>
      </c>
      <c r="AV458" s="1" t="s">
        <v>251</v>
      </c>
      <c r="AW458" s="1" t="s">
        <v>252</v>
      </c>
      <c r="AX458" s="1" t="s">
        <v>253</v>
      </c>
      <c r="AZ458" s="2">
        <v>45719.671284722222</v>
      </c>
      <c r="BB458" s="1" t="s">
        <v>254</v>
      </c>
      <c r="BC458" s="1" t="s">
        <v>255</v>
      </c>
      <c r="BD458" s="1" t="s">
        <v>256</v>
      </c>
      <c r="BE458" s="1" t="s">
        <v>2614</v>
      </c>
      <c r="BF458" s="1" t="s">
        <v>445</v>
      </c>
    </row>
    <row r="459" spans="1:58" x14ac:dyDescent="0.35">
      <c r="A459" s="1">
        <v>3013588</v>
      </c>
      <c r="B459" s="1" t="s">
        <v>58</v>
      </c>
      <c r="C459" s="1">
        <v>33567511</v>
      </c>
      <c r="D459" s="1">
        <v>338363614</v>
      </c>
      <c r="E459" s="1" t="s">
        <v>59</v>
      </c>
      <c r="F459" s="1" t="s">
        <v>60</v>
      </c>
      <c r="G459" s="1" t="s">
        <v>3864</v>
      </c>
      <c r="H459" s="1" t="s">
        <v>3865</v>
      </c>
      <c r="I459" s="1">
        <v>775440305</v>
      </c>
      <c r="J459" s="1" t="s">
        <v>3866</v>
      </c>
      <c r="K459" s="1">
        <v>13</v>
      </c>
      <c r="L459" s="1" t="s">
        <v>244</v>
      </c>
      <c r="M459" s="1" t="s">
        <v>65</v>
      </c>
      <c r="N459" s="2">
        <v>44833.708344907405</v>
      </c>
      <c r="O459" s="1" t="s">
        <v>353</v>
      </c>
      <c r="Q459" s="1" t="s">
        <v>67</v>
      </c>
      <c r="R459" s="2">
        <v>45718.766689814816</v>
      </c>
      <c r="S459" s="1" t="s">
        <v>879</v>
      </c>
      <c r="T459" s="1" t="s">
        <v>100</v>
      </c>
      <c r="U459" s="1" t="s">
        <v>70</v>
      </c>
      <c r="V459" s="1" t="s">
        <v>3867</v>
      </c>
      <c r="W459" s="1" t="s">
        <v>653</v>
      </c>
      <c r="X459" s="1" t="s">
        <v>654</v>
      </c>
      <c r="Y459" s="1" t="s">
        <v>3829</v>
      </c>
      <c r="Z459" s="1" t="s">
        <v>606</v>
      </c>
      <c r="AA459" s="1" t="s">
        <v>3868</v>
      </c>
      <c r="AB459" s="1" t="s">
        <v>3831</v>
      </c>
      <c r="AC459" s="1">
        <v>1137</v>
      </c>
      <c r="AE459" s="2">
        <v>45718.766701388886</v>
      </c>
      <c r="AF459" s="1" t="s">
        <v>77</v>
      </c>
      <c r="AH459" s="1" t="s">
        <v>78</v>
      </c>
      <c r="AI459" s="1" t="s">
        <v>79</v>
      </c>
      <c r="AJ459" s="1" t="s">
        <v>378</v>
      </c>
      <c r="AK459" s="1" t="s">
        <v>1527</v>
      </c>
      <c r="AL459" s="1" t="s">
        <v>879</v>
      </c>
      <c r="AM459" s="2">
        <v>45718.766736111109</v>
      </c>
      <c r="AN459" s="1" t="s">
        <v>1527</v>
      </c>
      <c r="AP459" s="1">
        <v>5755970</v>
      </c>
      <c r="AQ459" s="1" t="s">
        <v>83</v>
      </c>
      <c r="AR459" s="2">
        <v>45719.49082175926</v>
      </c>
      <c r="AS459" s="1" t="s">
        <v>84</v>
      </c>
      <c r="AT459" s="2">
        <v>45720.333333333336</v>
      </c>
      <c r="AU459" s="1" t="s">
        <v>85</v>
      </c>
      <c r="AV459" s="1" t="s">
        <v>608</v>
      </c>
      <c r="AW459" s="1" t="s">
        <v>609</v>
      </c>
      <c r="AX459" s="1" t="s">
        <v>2559</v>
      </c>
      <c r="AZ459" s="2">
        <v>45719.49082175926</v>
      </c>
      <c r="BB459" s="1" t="s">
        <v>89</v>
      </c>
      <c r="BC459" s="1" t="s">
        <v>90</v>
      </c>
      <c r="BD459" s="1" t="s">
        <v>91</v>
      </c>
      <c r="BE459" s="1" t="s">
        <v>2509</v>
      </c>
      <c r="BF459" s="1" t="s">
        <v>612</v>
      </c>
    </row>
    <row r="460" spans="1:58" x14ac:dyDescent="0.35">
      <c r="A460" s="1">
        <v>3013589</v>
      </c>
      <c r="B460" s="1" t="s">
        <v>58</v>
      </c>
      <c r="C460" s="1">
        <v>38708381</v>
      </c>
      <c r="D460" s="1">
        <v>338786448</v>
      </c>
      <c r="E460" s="1" t="s">
        <v>59</v>
      </c>
      <c r="F460" s="1" t="s">
        <v>60</v>
      </c>
      <c r="G460" s="1" t="s">
        <v>3869</v>
      </c>
      <c r="H460" s="1" t="s">
        <v>315</v>
      </c>
      <c r="I460" s="1" t="s">
        <v>3870</v>
      </c>
      <c r="J460" s="1" t="s">
        <v>3871</v>
      </c>
      <c r="K460" s="1">
        <v>13</v>
      </c>
      <c r="L460" s="1" t="s">
        <v>244</v>
      </c>
      <c r="M460" s="1" t="s">
        <v>65</v>
      </c>
      <c r="N460" s="2">
        <v>44994.541666666664</v>
      </c>
      <c r="O460" s="1" t="s">
        <v>66</v>
      </c>
      <c r="Q460" s="1" t="s">
        <v>67</v>
      </c>
      <c r="R460" s="2">
        <v>45718.766805555555</v>
      </c>
      <c r="S460" s="1" t="s">
        <v>740</v>
      </c>
      <c r="T460" s="1" t="s">
        <v>69</v>
      </c>
      <c r="U460" s="1" t="s">
        <v>70</v>
      </c>
      <c r="V460" s="1" t="s">
        <v>3872</v>
      </c>
      <c r="W460" s="1" t="s">
        <v>162</v>
      </c>
      <c r="X460" s="1" t="s">
        <v>1191</v>
      </c>
      <c r="Y460" s="1" t="s">
        <v>3873</v>
      </c>
      <c r="Z460" s="1" t="s">
        <v>3874</v>
      </c>
      <c r="AA460" s="1" t="s">
        <v>3874</v>
      </c>
      <c r="AB460" s="1" t="s">
        <v>124</v>
      </c>
      <c r="AE460" s="2">
        <v>45718.766817129632</v>
      </c>
      <c r="AF460" s="1" t="s">
        <v>77</v>
      </c>
      <c r="AH460" s="1" t="s">
        <v>78</v>
      </c>
      <c r="AI460" s="1" t="s">
        <v>79</v>
      </c>
      <c r="AJ460" s="1" t="s">
        <v>378</v>
      </c>
      <c r="AK460" s="1" t="s">
        <v>3872</v>
      </c>
      <c r="AL460" s="1" t="s">
        <v>740</v>
      </c>
      <c r="AM460" s="2">
        <v>45718.766851851855</v>
      </c>
      <c r="AN460" s="1" t="s">
        <v>3872</v>
      </c>
      <c r="AP460" s="1">
        <v>5755971</v>
      </c>
      <c r="AQ460" s="1" t="s">
        <v>83</v>
      </c>
      <c r="AR460" s="2">
        <v>45719.529791666668</v>
      </c>
      <c r="AS460" s="1" t="s">
        <v>84</v>
      </c>
      <c r="AT460" s="2">
        <v>45720.333333333336</v>
      </c>
      <c r="AU460" s="1" t="s">
        <v>85</v>
      </c>
      <c r="AV460" s="1" t="s">
        <v>1196</v>
      </c>
      <c r="AW460" s="1" t="s">
        <v>1197</v>
      </c>
      <c r="AX460" s="1" t="s">
        <v>3449</v>
      </c>
      <c r="AZ460" s="2">
        <v>45719.529791666668</v>
      </c>
      <c r="BB460" s="1" t="s">
        <v>765</v>
      </c>
      <c r="BC460" s="1" t="s">
        <v>766</v>
      </c>
      <c r="BD460" s="1" t="s">
        <v>767</v>
      </c>
      <c r="BE460" s="1" t="s">
        <v>3875</v>
      </c>
      <c r="BF460" s="1" t="s">
        <v>406</v>
      </c>
    </row>
    <row r="461" spans="1:58" x14ac:dyDescent="0.35">
      <c r="A461" s="1">
        <v>3013590</v>
      </c>
      <c r="B461" s="1" t="s">
        <v>58</v>
      </c>
      <c r="C461" s="1">
        <v>418841</v>
      </c>
      <c r="D461" s="1">
        <v>338526537</v>
      </c>
      <c r="E461" s="1" t="s">
        <v>59</v>
      </c>
      <c r="F461" s="1" t="s">
        <v>60</v>
      </c>
      <c r="G461" s="1" t="s">
        <v>3876</v>
      </c>
      <c r="H461" s="1" t="s">
        <v>3877</v>
      </c>
      <c r="I461" s="1">
        <v>771575757</v>
      </c>
      <c r="J461" s="1" t="s">
        <v>3878</v>
      </c>
      <c r="K461" s="1">
        <v>12</v>
      </c>
      <c r="L461" s="1" t="s">
        <v>64</v>
      </c>
      <c r="M461" s="1" t="s">
        <v>65</v>
      </c>
      <c r="N461" s="2">
        <v>44302.419363425928</v>
      </c>
      <c r="O461" s="1" t="s">
        <v>1087</v>
      </c>
      <c r="Q461" s="1" t="s">
        <v>67</v>
      </c>
      <c r="R461" s="2">
        <v>45718.770891203705</v>
      </c>
      <c r="S461" s="1" t="s">
        <v>3154</v>
      </c>
      <c r="T461" s="1" t="s">
        <v>783</v>
      </c>
      <c r="U461" s="1" t="s">
        <v>618</v>
      </c>
      <c r="V461" s="1" t="s">
        <v>3879</v>
      </c>
      <c r="Y461" s="1" t="s">
        <v>3880</v>
      </c>
      <c r="Z461" s="1" t="s">
        <v>75</v>
      </c>
      <c r="AA461" s="1" t="s">
        <v>76</v>
      </c>
      <c r="AB461" s="1" t="s">
        <v>76</v>
      </c>
      <c r="AC461" s="1">
        <v>1212</v>
      </c>
      <c r="AE461" s="2">
        <v>45718.771319444444</v>
      </c>
      <c r="AF461" s="1" t="s">
        <v>77</v>
      </c>
      <c r="AH461" s="1" t="s">
        <v>125</v>
      </c>
      <c r="AI461" s="1" t="s">
        <v>79</v>
      </c>
      <c r="AJ461" s="1" t="s">
        <v>454</v>
      </c>
      <c r="AK461" s="1" t="s">
        <v>3881</v>
      </c>
      <c r="AL461" s="1" t="s">
        <v>3154</v>
      </c>
      <c r="AM461" s="2">
        <v>45718.771354166667</v>
      </c>
      <c r="AO461" s="1" t="s">
        <v>3154</v>
      </c>
      <c r="AP461" s="1">
        <v>5755977</v>
      </c>
      <c r="AQ461" s="1" t="s">
        <v>83</v>
      </c>
      <c r="AR461" s="2">
        <v>45719.452361111114</v>
      </c>
      <c r="AS461" s="1" t="s">
        <v>84</v>
      </c>
      <c r="AT461" s="2">
        <v>45718.333333333336</v>
      </c>
      <c r="AU461" s="1" t="s">
        <v>573</v>
      </c>
      <c r="AV461" s="1" t="s">
        <v>645</v>
      </c>
      <c r="AW461" s="1" t="s">
        <v>646</v>
      </c>
      <c r="AX461" s="1" t="s">
        <v>3882</v>
      </c>
      <c r="AZ461" s="2">
        <v>45719.452361111114</v>
      </c>
      <c r="BB461" s="1" t="s">
        <v>367</v>
      </c>
      <c r="BC461" s="1" t="s">
        <v>368</v>
      </c>
      <c r="BD461" s="1" t="s">
        <v>368</v>
      </c>
      <c r="BE461" s="1" t="s">
        <v>3883</v>
      </c>
      <c r="BF461" s="1" t="s">
        <v>93</v>
      </c>
    </row>
    <row r="462" spans="1:58" x14ac:dyDescent="0.35">
      <c r="A462" s="1">
        <v>3013591</v>
      </c>
      <c r="B462" s="1" t="s">
        <v>327</v>
      </c>
      <c r="C462" s="1">
        <v>33582441</v>
      </c>
      <c r="D462" s="1">
        <v>339780207</v>
      </c>
      <c r="E462" s="1" t="s">
        <v>59</v>
      </c>
      <c r="F462" s="1" t="s">
        <v>60</v>
      </c>
      <c r="G462" s="1" t="s">
        <v>116</v>
      </c>
      <c r="H462" s="1" t="s">
        <v>806</v>
      </c>
      <c r="I462" s="1">
        <v>778401167</v>
      </c>
      <c r="J462" s="1" t="s">
        <v>293</v>
      </c>
      <c r="K462" s="1">
        <v>14</v>
      </c>
      <c r="L462" s="1" t="s">
        <v>64</v>
      </c>
      <c r="M462" s="1" t="s">
        <v>65</v>
      </c>
      <c r="N462" s="2">
        <v>43172.405034722222</v>
      </c>
      <c r="O462" s="1" t="s">
        <v>331</v>
      </c>
      <c r="Q462" s="1" t="s">
        <v>67</v>
      </c>
      <c r="R462" s="2">
        <v>45718.771990740737</v>
      </c>
      <c r="S462" s="1" t="s">
        <v>590</v>
      </c>
      <c r="T462" s="1" t="s">
        <v>69</v>
      </c>
      <c r="U462" s="1" t="s">
        <v>70</v>
      </c>
      <c r="V462" s="1" t="s">
        <v>3884</v>
      </c>
      <c r="W462" s="1" t="s">
        <v>298</v>
      </c>
      <c r="X462" s="1" t="s">
        <v>427</v>
      </c>
      <c r="Y462" s="1" t="s">
        <v>3885</v>
      </c>
      <c r="Z462" s="1" t="s">
        <v>672</v>
      </c>
      <c r="AA462" s="1" t="s">
        <v>2580</v>
      </c>
      <c r="AB462" s="1" t="s">
        <v>124</v>
      </c>
      <c r="AE462" s="2">
        <v>45718.772002314814</v>
      </c>
      <c r="AF462" s="1" t="s">
        <v>77</v>
      </c>
      <c r="AH462" s="1" t="s">
        <v>125</v>
      </c>
      <c r="AI462" s="1" t="s">
        <v>106</v>
      </c>
      <c r="AJ462" s="1" t="s">
        <v>1326</v>
      </c>
      <c r="AK462" s="1" t="s">
        <v>3886</v>
      </c>
      <c r="AL462" s="1" t="s">
        <v>590</v>
      </c>
      <c r="AM462" s="2">
        <v>45718.772037037037</v>
      </c>
      <c r="AN462" s="1" t="s">
        <v>3886</v>
      </c>
      <c r="AP462" s="1">
        <v>5755978</v>
      </c>
      <c r="AQ462" s="1" t="s">
        <v>83</v>
      </c>
      <c r="AR462" s="2">
        <v>45719.610798611109</v>
      </c>
      <c r="AS462" s="1" t="s">
        <v>84</v>
      </c>
      <c r="AT462" s="2">
        <v>45720.333333333336</v>
      </c>
      <c r="AU462" s="1" t="s">
        <v>85</v>
      </c>
      <c r="AV462" s="1" t="s">
        <v>233</v>
      </c>
      <c r="AW462" s="1" t="s">
        <v>234</v>
      </c>
      <c r="AX462" s="1" t="s">
        <v>235</v>
      </c>
      <c r="AZ462" s="2">
        <v>45719.610798611109</v>
      </c>
      <c r="BB462" s="1" t="s">
        <v>3887</v>
      </c>
      <c r="BC462" s="1" t="s">
        <v>3888</v>
      </c>
      <c r="BD462" s="1" t="s">
        <v>3889</v>
      </c>
      <c r="BE462" s="1" t="s">
        <v>3890</v>
      </c>
      <c r="BF462" s="1" t="s">
        <v>1319</v>
      </c>
    </row>
    <row r="463" spans="1:58" x14ac:dyDescent="0.35">
      <c r="A463" s="1">
        <v>3013592</v>
      </c>
      <c r="B463" s="1" t="s">
        <v>223</v>
      </c>
      <c r="C463" s="1">
        <v>40236331</v>
      </c>
      <c r="D463" s="1">
        <v>339548033</v>
      </c>
      <c r="E463" s="1" t="s">
        <v>59</v>
      </c>
      <c r="F463" s="1" t="s">
        <v>60</v>
      </c>
      <c r="G463" s="1" t="s">
        <v>555</v>
      </c>
      <c r="H463" s="1" t="s">
        <v>3891</v>
      </c>
      <c r="I463" s="1">
        <v>772908961</v>
      </c>
      <c r="J463" s="1" t="s">
        <v>3892</v>
      </c>
      <c r="K463" s="1">
        <v>14</v>
      </c>
      <c r="L463" s="1" t="s">
        <v>64</v>
      </c>
      <c r="M463" s="1" t="s">
        <v>65</v>
      </c>
      <c r="N463" s="2">
        <v>44937.458333333336</v>
      </c>
      <c r="O463" s="1" t="s">
        <v>98</v>
      </c>
      <c r="Q463" s="1" t="s">
        <v>67</v>
      </c>
      <c r="R463" s="2">
        <v>45718.772499999999</v>
      </c>
      <c r="S463" s="1" t="s">
        <v>159</v>
      </c>
      <c r="T463" s="1" t="s">
        <v>100</v>
      </c>
      <c r="U463" s="1" t="s">
        <v>70</v>
      </c>
      <c r="V463" s="1" t="s">
        <v>3893</v>
      </c>
      <c r="W463" s="1" t="s">
        <v>263</v>
      </c>
      <c r="X463" s="1" t="s">
        <v>840</v>
      </c>
      <c r="Y463" s="1" t="s">
        <v>3894</v>
      </c>
      <c r="Z463" s="1" t="s">
        <v>841</v>
      </c>
      <c r="AA463" s="1" t="s">
        <v>3895</v>
      </c>
      <c r="AB463" s="1" t="s">
        <v>3895</v>
      </c>
      <c r="AE463" s="2">
        <v>45718.772511574076</v>
      </c>
      <c r="AF463" s="1" t="s">
        <v>77</v>
      </c>
      <c r="AH463" s="1" t="s">
        <v>125</v>
      </c>
      <c r="AI463" s="1" t="s">
        <v>106</v>
      </c>
      <c r="AJ463" s="1" t="s">
        <v>107</v>
      </c>
      <c r="AK463" s="1" t="s">
        <v>3896</v>
      </c>
      <c r="AL463" s="1" t="s">
        <v>159</v>
      </c>
      <c r="AM463" s="2">
        <v>45718.772546296299</v>
      </c>
      <c r="AN463" s="1" t="s">
        <v>3896</v>
      </c>
      <c r="AP463" s="1">
        <v>5755980</v>
      </c>
      <c r="AQ463" s="1" t="s">
        <v>83</v>
      </c>
      <c r="AR463" s="2">
        <v>45719.743194444447</v>
      </c>
      <c r="AS463" s="1" t="s">
        <v>84</v>
      </c>
      <c r="AT463" s="2">
        <v>45720.333333333336</v>
      </c>
      <c r="AU463" s="1" t="s">
        <v>85</v>
      </c>
      <c r="AV463" s="1" t="s">
        <v>1328</v>
      </c>
      <c r="AW463" s="1" t="s">
        <v>1329</v>
      </c>
      <c r="AX463" s="1" t="s">
        <v>3897</v>
      </c>
      <c r="AZ463" s="2">
        <v>45719.743194444447</v>
      </c>
      <c r="BB463" s="1" t="s">
        <v>746</v>
      </c>
      <c r="BC463" s="1" t="s">
        <v>747</v>
      </c>
      <c r="BD463" s="1" t="s">
        <v>748</v>
      </c>
      <c r="BE463" s="1" t="s">
        <v>3898</v>
      </c>
      <c r="BF463" s="1" t="s">
        <v>914</v>
      </c>
    </row>
    <row r="464" spans="1:58" x14ac:dyDescent="0.35">
      <c r="A464" s="1">
        <v>3013593</v>
      </c>
      <c r="B464" s="1" t="s">
        <v>327</v>
      </c>
      <c r="C464" s="1">
        <v>33509391</v>
      </c>
      <c r="D464" s="1">
        <v>338605048</v>
      </c>
      <c r="E464" s="1" t="s">
        <v>59</v>
      </c>
      <c r="F464" s="1" t="s">
        <v>60</v>
      </c>
      <c r="G464" s="1" t="s">
        <v>769</v>
      </c>
      <c r="H464" s="1" t="s">
        <v>3899</v>
      </c>
      <c r="I464" s="1">
        <v>772194144</v>
      </c>
      <c r="J464" s="1" t="s">
        <v>848</v>
      </c>
      <c r="K464" s="1">
        <v>12</v>
      </c>
      <c r="L464" s="1" t="s">
        <v>64</v>
      </c>
      <c r="M464" s="1" t="s">
        <v>65</v>
      </c>
      <c r="N464" s="2">
        <v>43435</v>
      </c>
      <c r="O464" s="1" t="s">
        <v>2002</v>
      </c>
      <c r="Q464" s="1" t="s">
        <v>67</v>
      </c>
      <c r="R464" s="2">
        <v>45718.773969907408</v>
      </c>
      <c r="S464" s="1" t="s">
        <v>1828</v>
      </c>
      <c r="T464" s="1" t="s">
        <v>100</v>
      </c>
      <c r="U464" s="1" t="s">
        <v>160</v>
      </c>
      <c r="V464" s="1" t="s">
        <v>3900</v>
      </c>
      <c r="W464" s="1" t="s">
        <v>2158</v>
      </c>
      <c r="X464" s="1" t="s">
        <v>3901</v>
      </c>
      <c r="Y464" s="1" t="s">
        <v>3902</v>
      </c>
      <c r="Z464" s="1" t="s">
        <v>1352</v>
      </c>
      <c r="AA464" s="1" t="s">
        <v>1352</v>
      </c>
      <c r="AB464" s="1" t="s">
        <v>1352</v>
      </c>
      <c r="AE464" s="2">
        <v>45718.773981481485</v>
      </c>
      <c r="AF464" s="1" t="s">
        <v>1035</v>
      </c>
      <c r="AH464" s="1" t="s">
        <v>125</v>
      </c>
      <c r="AI464" s="1" t="s">
        <v>360</v>
      </c>
      <c r="AJ464" s="1" t="s">
        <v>1212</v>
      </c>
      <c r="AK464" s="1" t="s">
        <v>3903</v>
      </c>
      <c r="AL464" s="1" t="s">
        <v>1828</v>
      </c>
      <c r="AM464" s="2">
        <v>45718.774004629631</v>
      </c>
      <c r="AN464" s="1" t="s">
        <v>3903</v>
      </c>
      <c r="AP464" s="1">
        <v>5755982</v>
      </c>
      <c r="AQ464" s="1" t="s">
        <v>83</v>
      </c>
      <c r="AR464" s="2">
        <v>45719.578912037039</v>
      </c>
      <c r="AS464" s="1" t="s">
        <v>84</v>
      </c>
      <c r="AT464" s="2">
        <v>45720.333333333336</v>
      </c>
      <c r="AU464" s="1" t="s">
        <v>85</v>
      </c>
      <c r="AV464" s="1" t="s">
        <v>3904</v>
      </c>
      <c r="AW464" s="1" t="s">
        <v>3905</v>
      </c>
      <c r="AX464" s="1" t="s">
        <v>3906</v>
      </c>
      <c r="AZ464" s="2">
        <v>45719.578912037039</v>
      </c>
      <c r="BB464" s="1" t="s">
        <v>801</v>
      </c>
      <c r="BC464" s="1" t="s">
        <v>802</v>
      </c>
      <c r="BD464" s="1" t="s">
        <v>803</v>
      </c>
      <c r="BE464" s="1" t="s">
        <v>3907</v>
      </c>
      <c r="BF464" s="1" t="s">
        <v>1936</v>
      </c>
    </row>
    <row r="465" spans="1:58" x14ac:dyDescent="0.35">
      <c r="A465" s="1">
        <v>3013594</v>
      </c>
      <c r="B465" s="1" t="s">
        <v>58</v>
      </c>
      <c r="C465" s="1">
        <v>228831</v>
      </c>
      <c r="D465" s="1">
        <v>338232092</v>
      </c>
      <c r="E465" s="1" t="s">
        <v>59</v>
      </c>
      <c r="F465" s="1" t="s">
        <v>60</v>
      </c>
      <c r="G465" s="1" t="s">
        <v>3908</v>
      </c>
      <c r="H465" s="1" t="s">
        <v>3909</v>
      </c>
      <c r="I465" s="1">
        <v>774290543</v>
      </c>
      <c r="J465" s="1" t="s">
        <v>3910</v>
      </c>
      <c r="K465" s="1">
        <v>12</v>
      </c>
      <c r="L465" s="1" t="s">
        <v>64</v>
      </c>
      <c r="M465" s="1" t="s">
        <v>65</v>
      </c>
      <c r="N465" s="2">
        <v>44958.750011574077</v>
      </c>
      <c r="O465" s="1" t="s">
        <v>1087</v>
      </c>
      <c r="Q465" s="1" t="s">
        <v>67</v>
      </c>
      <c r="R465" s="2">
        <v>45718.773993055554</v>
      </c>
      <c r="S465" s="1" t="s">
        <v>2245</v>
      </c>
      <c r="T465" s="1" t="s">
        <v>69</v>
      </c>
      <c r="U465" s="1" t="s">
        <v>70</v>
      </c>
      <c r="V465" s="1" t="s">
        <v>3911</v>
      </c>
      <c r="Y465" s="1" t="s">
        <v>3912</v>
      </c>
      <c r="Z465" s="1" t="s">
        <v>248</v>
      </c>
      <c r="AA465" s="1" t="s">
        <v>248</v>
      </c>
      <c r="AB465" s="1" t="s">
        <v>3913</v>
      </c>
      <c r="AC465" s="1">
        <v>7</v>
      </c>
      <c r="AE465" s="2">
        <v>45718.774004629631</v>
      </c>
      <c r="AF465" s="1" t="s">
        <v>77</v>
      </c>
      <c r="AH465" s="1" t="s">
        <v>125</v>
      </c>
      <c r="AI465" s="1" t="s">
        <v>79</v>
      </c>
      <c r="AJ465" s="1" t="s">
        <v>378</v>
      </c>
      <c r="AK465" s="1" t="s">
        <v>3131</v>
      </c>
      <c r="AL465" s="1" t="s">
        <v>2245</v>
      </c>
      <c r="AM465" s="2">
        <v>45718.774039351854</v>
      </c>
      <c r="AN465" s="1" t="s">
        <v>3131</v>
      </c>
      <c r="AP465" s="1">
        <v>5755983</v>
      </c>
      <c r="AQ465" s="1" t="s">
        <v>83</v>
      </c>
      <c r="AR465" s="2">
        <v>45719.542824074073</v>
      </c>
      <c r="AS465" s="1" t="s">
        <v>84</v>
      </c>
      <c r="AT465" s="2">
        <v>45720.333333333336</v>
      </c>
      <c r="AU465" s="1" t="s">
        <v>85</v>
      </c>
      <c r="AV465" s="1" t="s">
        <v>1957</v>
      </c>
      <c r="AW465" s="1" t="s">
        <v>1958</v>
      </c>
      <c r="AX465" s="1" t="s">
        <v>3294</v>
      </c>
      <c r="AZ465" s="2">
        <v>45719.542824074073</v>
      </c>
      <c r="BB465" s="1" t="s">
        <v>3226</v>
      </c>
      <c r="BC465" s="1" t="s">
        <v>3227</v>
      </c>
      <c r="BD465" s="1" t="s">
        <v>767</v>
      </c>
      <c r="BE465" s="1" t="s">
        <v>1120</v>
      </c>
      <c r="BF465" s="1" t="s">
        <v>137</v>
      </c>
    </row>
    <row r="466" spans="1:58" x14ac:dyDescent="0.35">
      <c r="A466" s="1">
        <v>3013596</v>
      </c>
      <c r="B466" s="1" t="s">
        <v>58</v>
      </c>
      <c r="C466" s="1">
        <v>34147021</v>
      </c>
      <c r="D466" s="1">
        <v>338275807</v>
      </c>
      <c r="E466" s="1" t="s">
        <v>59</v>
      </c>
      <c r="F466" s="1" t="s">
        <v>60</v>
      </c>
      <c r="G466" s="1" t="s">
        <v>3914</v>
      </c>
      <c r="H466" s="1" t="s">
        <v>3915</v>
      </c>
      <c r="I466" s="1">
        <v>776468832</v>
      </c>
      <c r="J466" s="1" t="s">
        <v>3916</v>
      </c>
      <c r="K466" s="1">
        <v>12</v>
      </c>
      <c r="L466" s="1" t="s">
        <v>64</v>
      </c>
      <c r="M466" s="1" t="s">
        <v>65</v>
      </c>
      <c r="N466" s="2">
        <v>44805</v>
      </c>
      <c r="O466" s="1" t="s">
        <v>353</v>
      </c>
      <c r="Q466" s="1" t="s">
        <v>67</v>
      </c>
      <c r="R466" s="2">
        <v>45718.775810185187</v>
      </c>
      <c r="S466" s="1" t="s">
        <v>1638</v>
      </c>
      <c r="T466" s="1" t="s">
        <v>100</v>
      </c>
      <c r="U466" s="1" t="s">
        <v>385</v>
      </c>
      <c r="V466" s="1" t="s">
        <v>3917</v>
      </c>
      <c r="Y466" s="1" t="s">
        <v>3918</v>
      </c>
      <c r="Z466" s="1" t="s">
        <v>75</v>
      </c>
      <c r="AA466" s="1" t="s">
        <v>76</v>
      </c>
      <c r="AB466" s="1" t="s">
        <v>76</v>
      </c>
      <c r="AC466" s="1" t="s">
        <v>3919</v>
      </c>
      <c r="AE466" s="2">
        <v>45718.775810185187</v>
      </c>
      <c r="AF466" s="1" t="s">
        <v>77</v>
      </c>
      <c r="AH466" s="1" t="s">
        <v>78</v>
      </c>
      <c r="AI466" s="1" t="s">
        <v>360</v>
      </c>
      <c r="AJ466" s="1" t="s">
        <v>283</v>
      </c>
      <c r="AK466" s="1" t="s">
        <v>3917</v>
      </c>
      <c r="AL466" s="1" t="s">
        <v>1638</v>
      </c>
      <c r="AM466" s="2">
        <v>45718.77584490741</v>
      </c>
      <c r="AN466" s="1" t="s">
        <v>3917</v>
      </c>
      <c r="AP466" s="1">
        <v>5755987</v>
      </c>
      <c r="AQ466" s="1" t="s">
        <v>83</v>
      </c>
      <c r="AR466" s="2">
        <v>45719.477870370371</v>
      </c>
      <c r="AS466" s="1" t="s">
        <v>84</v>
      </c>
      <c r="AT466" s="2">
        <v>45720.329861111109</v>
      </c>
      <c r="AU466" s="1" t="s">
        <v>85</v>
      </c>
      <c r="AV466" s="1" t="s">
        <v>645</v>
      </c>
      <c r="AW466" s="1" t="s">
        <v>646</v>
      </c>
      <c r="AX466" s="1" t="s">
        <v>2446</v>
      </c>
      <c r="AZ466" s="2">
        <v>45719.477870370371</v>
      </c>
      <c r="BB466" s="1" t="s">
        <v>1129</v>
      </c>
      <c r="BC466" s="1" t="s">
        <v>1130</v>
      </c>
      <c r="BD466" s="1" t="s">
        <v>815</v>
      </c>
      <c r="BE466" s="1" t="s">
        <v>3920</v>
      </c>
      <c r="BF466" s="1" t="s">
        <v>875</v>
      </c>
    </row>
    <row r="467" spans="1:58" x14ac:dyDescent="0.35">
      <c r="A467" s="1">
        <v>3013597</v>
      </c>
      <c r="B467" s="1" t="s">
        <v>94</v>
      </c>
      <c r="C467" s="1">
        <v>41845681</v>
      </c>
      <c r="D467" s="1">
        <v>339601622</v>
      </c>
      <c r="E467" s="1" t="s">
        <v>59</v>
      </c>
      <c r="F467" s="1" t="s">
        <v>60</v>
      </c>
      <c r="G467" s="1" t="s">
        <v>3921</v>
      </c>
      <c r="H467" s="1" t="s">
        <v>315</v>
      </c>
      <c r="I467" s="1">
        <v>772835108</v>
      </c>
      <c r="J467" s="1" t="s">
        <v>3922</v>
      </c>
      <c r="K467" s="1">
        <v>16</v>
      </c>
      <c r="L467" s="1" t="s">
        <v>64</v>
      </c>
      <c r="M467" s="1" t="s">
        <v>65</v>
      </c>
      <c r="N467" s="2">
        <v>45222.041666666664</v>
      </c>
      <c r="O467" s="1" t="s">
        <v>98</v>
      </c>
      <c r="Q467" s="1" t="s">
        <v>67</v>
      </c>
      <c r="R467" s="2">
        <v>45718.776203703703</v>
      </c>
      <c r="S467" s="1" t="s">
        <v>3240</v>
      </c>
      <c r="T467" s="1" t="s">
        <v>639</v>
      </c>
      <c r="U467" s="1" t="s">
        <v>70</v>
      </c>
      <c r="V467" s="1" t="s">
        <v>3923</v>
      </c>
      <c r="W467" s="1" t="s">
        <v>892</v>
      </c>
      <c r="X467" s="1" t="s">
        <v>892</v>
      </c>
      <c r="Y467" s="1" t="s">
        <v>3924</v>
      </c>
      <c r="Z467" s="1" t="s">
        <v>894</v>
      </c>
      <c r="AA467" s="1" t="s">
        <v>2321</v>
      </c>
      <c r="AB467" s="1" t="s">
        <v>3925</v>
      </c>
      <c r="AE467" s="2">
        <v>45718.776493055557</v>
      </c>
      <c r="AF467" s="1" t="s">
        <v>77</v>
      </c>
      <c r="AH467" s="1" t="s">
        <v>125</v>
      </c>
      <c r="AI467" s="1" t="s">
        <v>106</v>
      </c>
      <c r="AJ467" s="1" t="s">
        <v>1212</v>
      </c>
      <c r="AK467" s="1" t="s">
        <v>3926</v>
      </c>
      <c r="AL467" s="1" t="s">
        <v>3240</v>
      </c>
      <c r="AM467" s="2">
        <v>45718.776562500003</v>
      </c>
      <c r="AO467" s="1" t="s">
        <v>3240</v>
      </c>
      <c r="AP467" s="1">
        <v>5755988</v>
      </c>
      <c r="AQ467" s="1" t="s">
        <v>83</v>
      </c>
      <c r="AR467" s="2">
        <v>45719.656087962961</v>
      </c>
      <c r="AS467" s="1" t="s">
        <v>84</v>
      </c>
      <c r="AT467" s="2">
        <v>45718.5625</v>
      </c>
      <c r="AU467" s="1" t="s">
        <v>573</v>
      </c>
      <c r="AV467" s="1" t="s">
        <v>1446</v>
      </c>
      <c r="AW467" s="1" t="s">
        <v>1447</v>
      </c>
      <c r="AX467" s="1" t="s">
        <v>3927</v>
      </c>
      <c r="AZ467" s="2">
        <v>45719.656087962961</v>
      </c>
      <c r="BB467" s="1" t="s">
        <v>746</v>
      </c>
      <c r="BC467" s="1" t="s">
        <v>747</v>
      </c>
      <c r="BD467" s="1" t="s">
        <v>748</v>
      </c>
      <c r="BE467" s="1" t="s">
        <v>3928</v>
      </c>
      <c r="BF467" s="1" t="s">
        <v>886</v>
      </c>
    </row>
    <row r="468" spans="1:58" x14ac:dyDescent="0.35">
      <c r="A468" s="1">
        <v>3013598</v>
      </c>
      <c r="B468" s="1" t="s">
        <v>58</v>
      </c>
      <c r="C468" s="1">
        <v>36729301</v>
      </c>
      <c r="D468" s="1">
        <v>338670099</v>
      </c>
      <c r="E468" s="1" t="s">
        <v>59</v>
      </c>
      <c r="F468" s="1" t="s">
        <v>60</v>
      </c>
      <c r="G468" s="1" t="s">
        <v>275</v>
      </c>
      <c r="H468" s="1" t="s">
        <v>1170</v>
      </c>
      <c r="I468" s="1">
        <v>776577442</v>
      </c>
      <c r="J468" s="1" t="s">
        <v>277</v>
      </c>
      <c r="K468" s="1">
        <v>12</v>
      </c>
      <c r="L468" s="1" t="s">
        <v>64</v>
      </c>
      <c r="M468" s="1" t="s">
        <v>65</v>
      </c>
      <c r="N468" s="2">
        <v>44805</v>
      </c>
      <c r="O468" s="1" t="s">
        <v>353</v>
      </c>
      <c r="Q468" s="1" t="s">
        <v>67</v>
      </c>
      <c r="R468" s="2">
        <v>45718.776608796295</v>
      </c>
      <c r="S468" s="1" t="s">
        <v>3929</v>
      </c>
      <c r="T468" s="1" t="s">
        <v>69</v>
      </c>
      <c r="U468" s="1" t="s">
        <v>723</v>
      </c>
      <c r="V468" s="1" t="s">
        <v>3930</v>
      </c>
      <c r="W468" s="1" t="s">
        <v>334</v>
      </c>
      <c r="X468" s="1" t="s">
        <v>335</v>
      </c>
      <c r="Y468" s="1" t="s">
        <v>3931</v>
      </c>
      <c r="Z468" s="1" t="s">
        <v>337</v>
      </c>
      <c r="AA468" s="1" t="s">
        <v>3932</v>
      </c>
      <c r="AB468" s="1" t="s">
        <v>124</v>
      </c>
      <c r="AE468" s="2">
        <v>45718.776620370372</v>
      </c>
      <c r="AF468" s="1" t="s">
        <v>77</v>
      </c>
      <c r="AH468" s="1" t="s">
        <v>125</v>
      </c>
      <c r="AI468" s="1" t="s">
        <v>79</v>
      </c>
      <c r="AJ468" s="1" t="s">
        <v>283</v>
      </c>
      <c r="AK468" s="1" t="s">
        <v>3930</v>
      </c>
      <c r="AL468" s="1" t="s">
        <v>3929</v>
      </c>
      <c r="AM468" s="2">
        <v>45718.776643518519</v>
      </c>
      <c r="AN468" s="1" t="s">
        <v>3930</v>
      </c>
      <c r="AP468" s="1">
        <v>5755989</v>
      </c>
      <c r="AQ468" s="1" t="s">
        <v>83</v>
      </c>
      <c r="AR468" s="2">
        <v>45719.491550925923</v>
      </c>
      <c r="AS468" s="1" t="s">
        <v>84</v>
      </c>
      <c r="AT468" s="2">
        <v>45720.333333333336</v>
      </c>
      <c r="AU468" s="1" t="s">
        <v>85</v>
      </c>
      <c r="AV468" s="1" t="s">
        <v>1702</v>
      </c>
      <c r="AW468" s="1" t="s">
        <v>1703</v>
      </c>
      <c r="AX468" s="1" t="s">
        <v>3332</v>
      </c>
      <c r="AZ468" s="2">
        <v>45719.491550925923</v>
      </c>
      <c r="BB468" s="1" t="s">
        <v>1129</v>
      </c>
      <c r="BC468" s="1" t="s">
        <v>1130</v>
      </c>
      <c r="BD468" s="1" t="s">
        <v>815</v>
      </c>
      <c r="BE468" s="1" t="s">
        <v>3933</v>
      </c>
      <c r="BF468" s="1" t="s">
        <v>349</v>
      </c>
    </row>
    <row r="469" spans="1:58" x14ac:dyDescent="0.35">
      <c r="A469" s="1">
        <v>3013599</v>
      </c>
      <c r="B469" s="1" t="s">
        <v>58</v>
      </c>
      <c r="C469" s="1">
        <v>41645761</v>
      </c>
      <c r="D469" s="1">
        <v>338751944</v>
      </c>
      <c r="E469" s="1" t="s">
        <v>59</v>
      </c>
      <c r="F469" s="1" t="s">
        <v>60</v>
      </c>
      <c r="G469" s="1" t="s">
        <v>3934</v>
      </c>
      <c r="H469" s="1" t="s">
        <v>3935</v>
      </c>
      <c r="I469" s="1">
        <v>772884855</v>
      </c>
      <c r="J469" s="1" t="s">
        <v>3936</v>
      </c>
      <c r="K469" s="1">
        <v>13</v>
      </c>
      <c r="L469" s="1" t="s">
        <v>64</v>
      </c>
      <c r="M469" s="1" t="s">
        <v>65</v>
      </c>
      <c r="N469" s="2">
        <v>45176.708333333336</v>
      </c>
      <c r="O469" s="1" t="s">
        <v>66</v>
      </c>
      <c r="Q469" s="1" t="s">
        <v>67</v>
      </c>
      <c r="R469" s="2">
        <v>45718.777638888889</v>
      </c>
      <c r="S469" s="1" t="s">
        <v>543</v>
      </c>
      <c r="T469" s="1" t="s">
        <v>69</v>
      </c>
      <c r="U469" s="1" t="s">
        <v>70</v>
      </c>
      <c r="V469" s="1" t="s">
        <v>3937</v>
      </c>
      <c r="Y469" s="1" t="s">
        <v>3938</v>
      </c>
      <c r="Z469" s="1" t="s">
        <v>400</v>
      </c>
      <c r="AA469" s="1" t="s">
        <v>400</v>
      </c>
      <c r="AB469" s="1" t="s">
        <v>400</v>
      </c>
      <c r="AE469" s="2">
        <v>45718.777650462966</v>
      </c>
      <c r="AF469" s="1" t="s">
        <v>77</v>
      </c>
      <c r="AH469" s="1" t="s">
        <v>125</v>
      </c>
      <c r="AI469" s="1" t="s">
        <v>79</v>
      </c>
      <c r="AJ469" s="1" t="s">
        <v>378</v>
      </c>
      <c r="AK469" s="1" t="s">
        <v>3937</v>
      </c>
      <c r="AL469" s="1" t="s">
        <v>543</v>
      </c>
      <c r="AM469" s="2">
        <v>45718.777685185189</v>
      </c>
      <c r="AN469" s="1" t="s">
        <v>3937</v>
      </c>
      <c r="AP469" s="1">
        <v>5755991</v>
      </c>
      <c r="AQ469" s="1" t="s">
        <v>83</v>
      </c>
      <c r="AR469" s="2">
        <v>45719.490266203706</v>
      </c>
      <c r="AS469" s="1" t="s">
        <v>84</v>
      </c>
      <c r="AT469" s="2">
        <v>45720.333333333336</v>
      </c>
      <c r="AU469" s="1" t="s">
        <v>85</v>
      </c>
      <c r="AV469" s="1" t="s">
        <v>608</v>
      </c>
      <c r="AW469" s="1" t="s">
        <v>609</v>
      </c>
      <c r="AX469" s="1" t="s">
        <v>610</v>
      </c>
      <c r="AZ469" s="2">
        <v>45719.490266203706</v>
      </c>
      <c r="BB469" s="1" t="s">
        <v>192</v>
      </c>
      <c r="BC469" s="1" t="s">
        <v>193</v>
      </c>
      <c r="BD469" s="1" t="s">
        <v>194</v>
      </c>
      <c r="BE469" s="1" t="s">
        <v>3939</v>
      </c>
      <c r="BF469" s="1" t="s">
        <v>612</v>
      </c>
    </row>
    <row r="470" spans="1:58" x14ac:dyDescent="0.35">
      <c r="A470" s="1">
        <v>3013600</v>
      </c>
      <c r="B470" s="1" t="s">
        <v>58</v>
      </c>
      <c r="C470" s="1">
        <v>39770591</v>
      </c>
      <c r="D470" s="1">
        <v>338779952</v>
      </c>
      <c r="E470" s="1" t="s">
        <v>59</v>
      </c>
      <c r="F470" s="1" t="s">
        <v>60</v>
      </c>
      <c r="G470" s="1" t="s">
        <v>2107</v>
      </c>
      <c r="H470" s="1" t="s">
        <v>3940</v>
      </c>
      <c r="I470" s="1">
        <v>776731092</v>
      </c>
      <c r="J470" s="1" t="s">
        <v>3941</v>
      </c>
      <c r="K470" s="1">
        <v>12</v>
      </c>
      <c r="L470" s="1" t="s">
        <v>64</v>
      </c>
      <c r="M470" s="1" t="s">
        <v>65</v>
      </c>
      <c r="N470" s="2">
        <v>44839.75</v>
      </c>
      <c r="O470" s="1" t="s">
        <v>66</v>
      </c>
      <c r="Q470" s="1" t="s">
        <v>67</v>
      </c>
      <c r="R470" s="2">
        <v>45718.779039351852</v>
      </c>
      <c r="S470" s="1" t="s">
        <v>1762</v>
      </c>
      <c r="T470" s="1" t="s">
        <v>69</v>
      </c>
      <c r="U470" s="1" t="s">
        <v>2761</v>
      </c>
      <c r="V470" s="1" t="s">
        <v>3942</v>
      </c>
      <c r="W470" s="1" t="s">
        <v>72</v>
      </c>
      <c r="X470" s="1" t="s">
        <v>2112</v>
      </c>
      <c r="Y470" s="1" t="s">
        <v>3857</v>
      </c>
      <c r="Z470" s="1" t="s">
        <v>337</v>
      </c>
      <c r="AA470" s="1" t="s">
        <v>3557</v>
      </c>
      <c r="AB470" s="1" t="s">
        <v>3943</v>
      </c>
      <c r="AE470" s="2">
        <v>45718.779050925928</v>
      </c>
      <c r="AF470" s="1" t="s">
        <v>77</v>
      </c>
      <c r="AH470" s="1" t="s">
        <v>125</v>
      </c>
      <c r="AI470" s="1" t="s">
        <v>79</v>
      </c>
      <c r="AJ470" s="1" t="s">
        <v>378</v>
      </c>
      <c r="AK470" s="1" t="s">
        <v>3944</v>
      </c>
      <c r="AL470" s="1" t="s">
        <v>1762</v>
      </c>
      <c r="AM470" s="2">
        <v>45718.779085648152</v>
      </c>
      <c r="AN470" s="1" t="s">
        <v>3944</v>
      </c>
      <c r="AP470" s="1">
        <v>5755993</v>
      </c>
      <c r="AQ470" s="1" t="s">
        <v>83</v>
      </c>
      <c r="AR470" s="2">
        <v>45719.518796296295</v>
      </c>
      <c r="AS470" s="1" t="s">
        <v>84</v>
      </c>
      <c r="AT470" s="2">
        <v>45720.333333333336</v>
      </c>
      <c r="AU470" s="1" t="s">
        <v>85</v>
      </c>
      <c r="AV470" s="1" t="s">
        <v>2117</v>
      </c>
      <c r="AW470" s="1" t="s">
        <v>2118</v>
      </c>
      <c r="AX470" s="1" t="s">
        <v>3185</v>
      </c>
      <c r="AZ470" s="2">
        <v>45719.518796296295</v>
      </c>
      <c r="BB470" s="1" t="s">
        <v>1129</v>
      </c>
      <c r="BC470" s="1" t="s">
        <v>1130</v>
      </c>
      <c r="BD470" s="1" t="s">
        <v>815</v>
      </c>
      <c r="BE470" s="1" t="s">
        <v>3945</v>
      </c>
      <c r="BF470" s="1" t="s">
        <v>349</v>
      </c>
    </row>
    <row r="471" spans="1:58" x14ac:dyDescent="0.35">
      <c r="A471" s="1">
        <v>3013601</v>
      </c>
      <c r="B471" s="1" t="s">
        <v>58</v>
      </c>
      <c r="C471" s="1">
        <v>41682021</v>
      </c>
      <c r="D471" s="1">
        <v>338294164</v>
      </c>
      <c r="E471" s="1" t="s">
        <v>59</v>
      </c>
      <c r="F471" s="1" t="s">
        <v>60</v>
      </c>
      <c r="G471" s="1" t="s">
        <v>3946</v>
      </c>
      <c r="H471" s="1" t="s">
        <v>3947</v>
      </c>
      <c r="I471" s="1">
        <v>772468584</v>
      </c>
      <c r="J471" s="1" t="s">
        <v>3948</v>
      </c>
      <c r="K471" s="1">
        <v>12</v>
      </c>
      <c r="L471" s="1" t="s">
        <v>64</v>
      </c>
      <c r="M471" s="1" t="s">
        <v>65</v>
      </c>
      <c r="N471" s="2">
        <v>45710.632094907407</v>
      </c>
      <c r="O471" s="1" t="s">
        <v>180</v>
      </c>
      <c r="Q471" s="1" t="s">
        <v>67</v>
      </c>
      <c r="R471" s="2">
        <v>45718.780219907407</v>
      </c>
      <c r="S471" s="1" t="s">
        <v>1188</v>
      </c>
      <c r="T471" s="1" t="s">
        <v>1021</v>
      </c>
      <c r="U471" s="1" t="s">
        <v>1219</v>
      </c>
      <c r="V471" s="1" t="s">
        <v>3949</v>
      </c>
      <c r="W471" s="1" t="s">
        <v>72</v>
      </c>
      <c r="X471" s="1" t="s">
        <v>73</v>
      </c>
      <c r="Y471" s="1" t="s">
        <v>1182</v>
      </c>
      <c r="Z471" s="1" t="s">
        <v>883</v>
      </c>
      <c r="AA471" s="1" t="s">
        <v>2417</v>
      </c>
      <c r="AB471" s="1" t="s">
        <v>124</v>
      </c>
      <c r="AE471" s="2">
        <v>45720.612060185187</v>
      </c>
      <c r="AF471" s="1" t="s">
        <v>77</v>
      </c>
      <c r="AH471" s="1" t="s">
        <v>78</v>
      </c>
      <c r="AI471" s="1" t="s">
        <v>58</v>
      </c>
      <c r="AJ471" s="1" t="s">
        <v>126</v>
      </c>
      <c r="AK471" s="1" t="s">
        <v>3950</v>
      </c>
      <c r="AL471" s="1" t="s">
        <v>897</v>
      </c>
      <c r="AM471" s="2">
        <v>45720.612291666665</v>
      </c>
      <c r="AN471" s="1" t="s">
        <v>3951</v>
      </c>
      <c r="AO471" s="1" t="s">
        <v>897</v>
      </c>
      <c r="AP471" s="1">
        <v>5762675</v>
      </c>
      <c r="AQ471" s="1" t="s">
        <v>83</v>
      </c>
      <c r="AR471" s="2">
        <v>45721.679270833331</v>
      </c>
      <c r="AS471" s="1" t="s">
        <v>84</v>
      </c>
      <c r="AT471" s="2">
        <v>45721.333333333336</v>
      </c>
      <c r="AU471" s="1" t="s">
        <v>85</v>
      </c>
      <c r="AV471" s="1" t="s">
        <v>86</v>
      </c>
      <c r="AW471" s="1" t="s">
        <v>87</v>
      </c>
      <c r="AX471" s="1" t="s">
        <v>88</v>
      </c>
      <c r="AZ471" s="2">
        <v>45721.679270833331</v>
      </c>
      <c r="BB471" s="1" t="s">
        <v>192</v>
      </c>
      <c r="BC471" s="1" t="s">
        <v>193</v>
      </c>
      <c r="BD471" s="1" t="s">
        <v>194</v>
      </c>
      <c r="BE471" s="1" t="s">
        <v>3952</v>
      </c>
      <c r="BF471" s="1" t="s">
        <v>601</v>
      </c>
    </row>
    <row r="472" spans="1:58" x14ac:dyDescent="0.35">
      <c r="A472" s="1">
        <v>3013602</v>
      </c>
      <c r="B472" s="1" t="s">
        <v>58</v>
      </c>
      <c r="C472" s="1">
        <v>45159561</v>
      </c>
      <c r="D472" s="1">
        <v>338480767</v>
      </c>
      <c r="E472" s="1" t="s">
        <v>59</v>
      </c>
      <c r="F472" s="1" t="s">
        <v>60</v>
      </c>
      <c r="G472" s="1" t="s">
        <v>953</v>
      </c>
      <c r="H472" s="1" t="s">
        <v>3953</v>
      </c>
      <c r="K472" s="1">
        <v>13</v>
      </c>
      <c r="L472" s="1" t="s">
        <v>64</v>
      </c>
      <c r="M472" s="1" t="s">
        <v>65</v>
      </c>
      <c r="N472" s="2">
        <v>45673.041666666664</v>
      </c>
      <c r="O472" s="1" t="s">
        <v>66</v>
      </c>
      <c r="Q472" s="1" t="s">
        <v>67</v>
      </c>
      <c r="R472" s="2">
        <v>45718.781493055554</v>
      </c>
      <c r="S472" s="1" t="s">
        <v>3578</v>
      </c>
      <c r="T472" s="1" t="s">
        <v>100</v>
      </c>
      <c r="U472" s="1" t="s">
        <v>70</v>
      </c>
      <c r="V472" s="1" t="s">
        <v>3954</v>
      </c>
      <c r="Y472" s="1" t="s">
        <v>3492</v>
      </c>
      <c r="Z472" s="1" t="s">
        <v>477</v>
      </c>
      <c r="AA472" s="1" t="s">
        <v>477</v>
      </c>
      <c r="AB472" s="1" t="s">
        <v>3955</v>
      </c>
      <c r="AE472" s="2">
        <v>45720.571793981479</v>
      </c>
      <c r="AF472" s="1" t="s">
        <v>77</v>
      </c>
      <c r="AH472" s="1" t="s">
        <v>125</v>
      </c>
      <c r="AI472" s="1" t="s">
        <v>58</v>
      </c>
      <c r="AJ472" s="1" t="s">
        <v>126</v>
      </c>
      <c r="AK472" s="1" t="s">
        <v>3956</v>
      </c>
      <c r="AL472" s="1" t="s">
        <v>1936</v>
      </c>
      <c r="AM472" s="2">
        <v>45720.571932870371</v>
      </c>
      <c r="AN472" s="1" t="s">
        <v>3956</v>
      </c>
      <c r="AO472" s="1" t="s">
        <v>1936</v>
      </c>
      <c r="AP472" s="1">
        <v>5762317</v>
      </c>
      <c r="AQ472" s="1" t="s">
        <v>83</v>
      </c>
      <c r="AR472" s="2">
        <v>45721.584849537037</v>
      </c>
      <c r="AS472" s="1" t="s">
        <v>84</v>
      </c>
      <c r="AT472" s="2">
        <v>45720.333333333336</v>
      </c>
      <c r="AU472" s="1" t="s">
        <v>85</v>
      </c>
      <c r="AV472" s="1" t="s">
        <v>306</v>
      </c>
      <c r="AW472" s="1" t="s">
        <v>307</v>
      </c>
      <c r="AX472" s="1" t="s">
        <v>308</v>
      </c>
      <c r="AZ472" s="2">
        <v>45721.584849537037</v>
      </c>
      <c r="BB472" s="1" t="s">
        <v>765</v>
      </c>
      <c r="BC472" s="1" t="s">
        <v>766</v>
      </c>
      <c r="BD472" s="1" t="s">
        <v>767</v>
      </c>
      <c r="BE472" s="1" t="s">
        <v>3957</v>
      </c>
      <c r="BF472" s="1" t="s">
        <v>431</v>
      </c>
    </row>
    <row r="473" spans="1:58" x14ac:dyDescent="0.35">
      <c r="A473" s="1">
        <v>3013603</v>
      </c>
      <c r="B473" s="1" t="s">
        <v>58</v>
      </c>
      <c r="C473" s="1">
        <v>35571871</v>
      </c>
      <c r="D473" s="1">
        <v>339754621</v>
      </c>
      <c r="E473" s="1" t="s">
        <v>59</v>
      </c>
      <c r="F473" s="1" t="s">
        <v>60</v>
      </c>
      <c r="G473" s="1" t="s">
        <v>706</v>
      </c>
      <c r="H473" s="1" t="s">
        <v>3958</v>
      </c>
      <c r="I473" s="1">
        <v>774518621</v>
      </c>
      <c r="J473" s="1" t="s">
        <v>3959</v>
      </c>
      <c r="K473" s="1">
        <v>14</v>
      </c>
      <c r="L473" s="1" t="s">
        <v>64</v>
      </c>
      <c r="M473" s="1" t="s">
        <v>65</v>
      </c>
      <c r="N473" s="2">
        <v>45051</v>
      </c>
      <c r="O473" s="1" t="s">
        <v>353</v>
      </c>
      <c r="Q473" s="1" t="s">
        <v>67</v>
      </c>
      <c r="R473" s="2">
        <v>45718.781828703701</v>
      </c>
      <c r="S473" s="1" t="s">
        <v>1386</v>
      </c>
      <c r="T473" s="1" t="s">
        <v>100</v>
      </c>
      <c r="U473" s="1" t="s">
        <v>1219</v>
      </c>
      <c r="V473" s="1" t="s">
        <v>3960</v>
      </c>
      <c r="W473" s="1" t="s">
        <v>298</v>
      </c>
      <c r="X473" s="1" t="s">
        <v>299</v>
      </c>
      <c r="Y473" s="1" t="s">
        <v>2575</v>
      </c>
      <c r="Z473" s="1" t="s">
        <v>301</v>
      </c>
      <c r="AA473" s="1" t="s">
        <v>301</v>
      </c>
      <c r="AB473" s="1" t="s">
        <v>124</v>
      </c>
      <c r="AE473" s="2">
        <v>45718.781840277778</v>
      </c>
      <c r="AF473" s="1" t="s">
        <v>77</v>
      </c>
      <c r="AH473" s="1" t="s">
        <v>78</v>
      </c>
      <c r="AI473" s="1" t="s">
        <v>79</v>
      </c>
      <c r="AJ473" s="1" t="s">
        <v>283</v>
      </c>
      <c r="AK473" s="1" t="s">
        <v>3961</v>
      </c>
      <c r="AL473" s="1" t="s">
        <v>1386</v>
      </c>
      <c r="AM473" s="2">
        <v>45718.781863425924</v>
      </c>
      <c r="AN473" s="1" t="s">
        <v>3961</v>
      </c>
      <c r="AP473" s="1">
        <v>5755996</v>
      </c>
      <c r="AQ473" s="1" t="s">
        <v>83</v>
      </c>
      <c r="AR473" s="2">
        <v>45719.900740740741</v>
      </c>
      <c r="AS473" s="1" t="s">
        <v>84</v>
      </c>
      <c r="AT473" s="2">
        <v>45720.333333333336</v>
      </c>
      <c r="AU473" s="1" t="s">
        <v>85</v>
      </c>
      <c r="AV473" s="1" t="s">
        <v>233</v>
      </c>
      <c r="AW473" s="1" t="s">
        <v>234</v>
      </c>
      <c r="AX473" s="1" t="s">
        <v>1635</v>
      </c>
      <c r="AZ473" s="2">
        <v>45719.900740740741</v>
      </c>
      <c r="BB473" s="1" t="s">
        <v>1520</v>
      </c>
      <c r="BC473" s="1" t="s">
        <v>1521</v>
      </c>
      <c r="BD473" s="1" t="s">
        <v>815</v>
      </c>
      <c r="BE473" s="1" t="s">
        <v>814</v>
      </c>
      <c r="BF473" s="1" t="s">
        <v>431</v>
      </c>
    </row>
    <row r="474" spans="1:58" x14ac:dyDescent="0.35">
      <c r="A474" s="1">
        <v>3013604</v>
      </c>
      <c r="B474" s="1" t="s">
        <v>58</v>
      </c>
      <c r="C474" s="1">
        <v>44482171</v>
      </c>
      <c r="D474" s="1">
        <v>338684996</v>
      </c>
      <c r="E474" s="1" t="s">
        <v>59</v>
      </c>
      <c r="F474" s="1" t="s">
        <v>60</v>
      </c>
      <c r="G474" s="1" t="s">
        <v>61</v>
      </c>
      <c r="H474" s="1" t="s">
        <v>1440</v>
      </c>
      <c r="I474" s="1">
        <v>772932272</v>
      </c>
      <c r="J474" s="1" t="s">
        <v>3962</v>
      </c>
      <c r="K474" s="1">
        <v>13</v>
      </c>
      <c r="L474" s="1" t="s">
        <v>244</v>
      </c>
      <c r="M474" s="1" t="s">
        <v>65</v>
      </c>
      <c r="N474" s="2">
        <v>45605.75</v>
      </c>
      <c r="O474" s="1" t="s">
        <v>66</v>
      </c>
      <c r="Q474" s="1" t="s">
        <v>67</v>
      </c>
      <c r="R474" s="2">
        <v>45718.786527777775</v>
      </c>
      <c r="S474" s="1" t="s">
        <v>1762</v>
      </c>
      <c r="T474" s="1" t="s">
        <v>69</v>
      </c>
      <c r="U474" s="1" t="s">
        <v>70</v>
      </c>
      <c r="V474" s="1" t="s">
        <v>3963</v>
      </c>
      <c r="W474" s="1" t="s">
        <v>214</v>
      </c>
      <c r="X474" s="1" t="s">
        <v>215</v>
      </c>
      <c r="Y474" s="1" t="s">
        <v>122</v>
      </c>
      <c r="Z474" s="1" t="s">
        <v>123</v>
      </c>
      <c r="AA474" s="1" t="s">
        <v>123</v>
      </c>
      <c r="AB474" s="1" t="s">
        <v>124</v>
      </c>
      <c r="AE474" s="2">
        <v>45718.786539351851</v>
      </c>
      <c r="AF474" s="1" t="s">
        <v>77</v>
      </c>
      <c r="AH474" s="1" t="s">
        <v>125</v>
      </c>
      <c r="AI474" s="1" t="s">
        <v>79</v>
      </c>
      <c r="AJ474" s="1" t="s">
        <v>378</v>
      </c>
      <c r="AK474" s="1" t="s">
        <v>1857</v>
      </c>
      <c r="AL474" s="1" t="s">
        <v>1762</v>
      </c>
      <c r="AM474" s="2">
        <v>45718.786562499998</v>
      </c>
      <c r="AN474" s="1" t="s">
        <v>1857</v>
      </c>
      <c r="AP474" s="1">
        <v>5756001</v>
      </c>
      <c r="AQ474" s="1" t="s">
        <v>83</v>
      </c>
      <c r="AR474" s="2">
        <v>45719.515104166669</v>
      </c>
      <c r="AS474" s="1" t="s">
        <v>84</v>
      </c>
      <c r="AT474" s="2">
        <v>45720.333333333336</v>
      </c>
      <c r="AU474" s="1" t="s">
        <v>85</v>
      </c>
      <c r="AV474" s="1" t="s">
        <v>1957</v>
      </c>
      <c r="AW474" s="1" t="s">
        <v>1958</v>
      </c>
      <c r="AX474" s="1" t="s">
        <v>1959</v>
      </c>
      <c r="AZ474" s="2">
        <v>45719.515104166669</v>
      </c>
      <c r="BB474" s="1" t="s">
        <v>746</v>
      </c>
      <c r="BC474" s="1" t="s">
        <v>747</v>
      </c>
      <c r="BD474" s="1" t="s">
        <v>748</v>
      </c>
      <c r="BE474" s="1" t="s">
        <v>3964</v>
      </c>
      <c r="BF474" s="1" t="s">
        <v>137</v>
      </c>
    </row>
    <row r="475" spans="1:58" x14ac:dyDescent="0.35">
      <c r="A475" s="1">
        <v>3013605</v>
      </c>
      <c r="B475" s="1" t="s">
        <v>58</v>
      </c>
      <c r="C475" s="1">
        <v>44239051</v>
      </c>
      <c r="D475" s="1">
        <v>339618637</v>
      </c>
      <c r="E475" s="1" t="s">
        <v>59</v>
      </c>
      <c r="F475" s="1" t="s">
        <v>60</v>
      </c>
      <c r="G475" s="1" t="s">
        <v>224</v>
      </c>
      <c r="H475" s="1" t="s">
        <v>2198</v>
      </c>
      <c r="I475" s="1">
        <v>775042215</v>
      </c>
      <c r="J475" s="1" t="s">
        <v>3965</v>
      </c>
      <c r="K475" s="1">
        <v>16</v>
      </c>
      <c r="L475" s="1" t="s">
        <v>64</v>
      </c>
      <c r="M475" s="1" t="s">
        <v>65</v>
      </c>
      <c r="N475" s="2">
        <v>45575.668692129628</v>
      </c>
      <c r="O475" s="1" t="s">
        <v>66</v>
      </c>
      <c r="Q475" s="1" t="s">
        <v>67</v>
      </c>
      <c r="R475" s="2">
        <v>45718.787835648145</v>
      </c>
      <c r="S475" s="1" t="s">
        <v>1386</v>
      </c>
      <c r="T475" s="1" t="s">
        <v>100</v>
      </c>
      <c r="U475" s="1" t="s">
        <v>70</v>
      </c>
      <c r="V475" s="1" t="s">
        <v>3966</v>
      </c>
      <c r="W475" s="1" t="s">
        <v>892</v>
      </c>
      <c r="X475" s="1" t="s">
        <v>892</v>
      </c>
      <c r="Y475" s="1" t="s">
        <v>2320</v>
      </c>
      <c r="Z475" s="1" t="s">
        <v>1444</v>
      </c>
      <c r="AA475" s="1" t="s">
        <v>3967</v>
      </c>
      <c r="AB475" s="1" t="s">
        <v>124</v>
      </c>
      <c r="AE475" s="2">
        <v>45718.787847222222</v>
      </c>
      <c r="AF475" s="1" t="s">
        <v>77</v>
      </c>
      <c r="AH475" s="1" t="s">
        <v>78</v>
      </c>
      <c r="AI475" s="1" t="s">
        <v>79</v>
      </c>
      <c r="AJ475" s="1" t="s">
        <v>283</v>
      </c>
      <c r="AK475" s="1" t="s">
        <v>3968</v>
      </c>
      <c r="AL475" s="1" t="s">
        <v>1386</v>
      </c>
      <c r="AM475" s="2">
        <v>45718.787870370368</v>
      </c>
      <c r="AN475" s="1" t="s">
        <v>3968</v>
      </c>
      <c r="AP475" s="1">
        <v>5756003</v>
      </c>
      <c r="AQ475" s="1" t="s">
        <v>83</v>
      </c>
      <c r="AR475" s="2">
        <v>45719.519513888888</v>
      </c>
      <c r="AS475" s="1" t="s">
        <v>84</v>
      </c>
      <c r="AT475" s="2">
        <v>45720.333333333336</v>
      </c>
      <c r="AU475" s="1" t="s">
        <v>85</v>
      </c>
      <c r="AV475" s="1" t="s">
        <v>1446</v>
      </c>
      <c r="AW475" s="1" t="s">
        <v>1447</v>
      </c>
      <c r="AX475" s="1" t="s">
        <v>1587</v>
      </c>
      <c r="AZ475" s="2">
        <v>45719.519513888888</v>
      </c>
      <c r="BB475" s="1" t="s">
        <v>3969</v>
      </c>
      <c r="BC475" s="1" t="s">
        <v>3970</v>
      </c>
      <c r="BD475" s="1" t="s">
        <v>3971</v>
      </c>
      <c r="BE475" s="1" t="s">
        <v>3972</v>
      </c>
      <c r="BF475" s="1" t="s">
        <v>906</v>
      </c>
    </row>
    <row r="476" spans="1:58" x14ac:dyDescent="0.35">
      <c r="A476" s="1">
        <v>3013606</v>
      </c>
      <c r="B476" s="1" t="s">
        <v>58</v>
      </c>
      <c r="C476" s="1">
        <v>33796041</v>
      </c>
      <c r="D476" s="1">
        <v>338710281</v>
      </c>
      <c r="E476" s="1" t="s">
        <v>59</v>
      </c>
      <c r="F476" s="1" t="s">
        <v>60</v>
      </c>
      <c r="G476" s="1" t="s">
        <v>2268</v>
      </c>
      <c r="H476" s="1" t="s">
        <v>1186</v>
      </c>
      <c r="I476" s="1">
        <v>778042163</v>
      </c>
      <c r="J476" s="1" t="s">
        <v>3973</v>
      </c>
      <c r="K476" s="1">
        <v>13</v>
      </c>
      <c r="L476" s="1" t="s">
        <v>64</v>
      </c>
      <c r="M476" s="1" t="s">
        <v>65</v>
      </c>
      <c r="N476" s="2">
        <v>44805</v>
      </c>
      <c r="O476" s="1" t="s">
        <v>353</v>
      </c>
      <c r="Q476" s="1" t="s">
        <v>67</v>
      </c>
      <c r="R476" s="2">
        <v>45718.788472222222</v>
      </c>
      <c r="S476" s="1" t="s">
        <v>879</v>
      </c>
      <c r="T476" s="1" t="s">
        <v>100</v>
      </c>
      <c r="U476" s="1" t="s">
        <v>70</v>
      </c>
      <c r="V476" s="1" t="s">
        <v>3974</v>
      </c>
      <c r="W476" s="1" t="s">
        <v>653</v>
      </c>
      <c r="X476" s="1" t="s">
        <v>654</v>
      </c>
      <c r="Y476" s="1" t="s">
        <v>3705</v>
      </c>
      <c r="Z476" s="1" t="s">
        <v>606</v>
      </c>
      <c r="AA476" s="1" t="s">
        <v>3706</v>
      </c>
      <c r="AB476" s="1" t="s">
        <v>124</v>
      </c>
      <c r="AC476" s="1">
        <v>54</v>
      </c>
      <c r="AE476" s="2">
        <v>45719.790023148147</v>
      </c>
      <c r="AF476" s="1" t="s">
        <v>77</v>
      </c>
      <c r="AH476" s="1" t="s">
        <v>125</v>
      </c>
      <c r="AI476" s="1" t="s">
        <v>58</v>
      </c>
      <c r="AJ476" s="1" t="s">
        <v>126</v>
      </c>
      <c r="AK476" s="1" t="s">
        <v>3975</v>
      </c>
      <c r="AL476" s="1" t="s">
        <v>1383</v>
      </c>
      <c r="AM476" s="2">
        <v>45719.79011574074</v>
      </c>
      <c r="AN476" s="1" t="s">
        <v>3975</v>
      </c>
      <c r="AO476" s="1" t="s">
        <v>1383</v>
      </c>
      <c r="AP476" s="1">
        <v>5759659</v>
      </c>
      <c r="AQ476" s="1" t="s">
        <v>83</v>
      </c>
      <c r="AR476" s="2">
        <v>45720.45579861111</v>
      </c>
      <c r="AS476" s="1" t="s">
        <v>84</v>
      </c>
      <c r="AT476" s="2">
        <v>45719.333333333336</v>
      </c>
      <c r="AU476" s="1" t="s">
        <v>85</v>
      </c>
      <c r="AV476" s="1" t="s">
        <v>342</v>
      </c>
      <c r="AW476" s="1" t="s">
        <v>343</v>
      </c>
      <c r="AX476" s="1" t="s">
        <v>344</v>
      </c>
      <c r="AZ476" s="2">
        <v>45720.45579861111</v>
      </c>
      <c r="BB476" s="1" t="s">
        <v>192</v>
      </c>
      <c r="BC476" s="1" t="s">
        <v>193</v>
      </c>
      <c r="BD476" s="1" t="s">
        <v>194</v>
      </c>
      <c r="BE476" s="1" t="s">
        <v>3939</v>
      </c>
      <c r="BF476" s="1" t="s">
        <v>612</v>
      </c>
    </row>
    <row r="477" spans="1:58" x14ac:dyDescent="0.35">
      <c r="A477" s="1">
        <v>3013607</v>
      </c>
      <c r="B477" s="1" t="s">
        <v>223</v>
      </c>
      <c r="C477" s="1">
        <v>31265871</v>
      </c>
      <c r="D477" s="1">
        <v>339769829</v>
      </c>
      <c r="E477" s="1" t="s">
        <v>59</v>
      </c>
      <c r="F477" s="1" t="s">
        <v>60</v>
      </c>
      <c r="G477" s="1" t="s">
        <v>1273</v>
      </c>
      <c r="H477" s="1" t="s">
        <v>3976</v>
      </c>
      <c r="I477" s="1">
        <v>772548107</v>
      </c>
      <c r="J477" s="1" t="s">
        <v>3977</v>
      </c>
      <c r="K477" s="1">
        <v>14</v>
      </c>
      <c r="L477" s="1" t="s">
        <v>64</v>
      </c>
      <c r="M477" s="1" t="s">
        <v>65</v>
      </c>
      <c r="N477" s="2">
        <v>44305.629166666666</v>
      </c>
      <c r="O477" s="1" t="s">
        <v>98</v>
      </c>
      <c r="Q477" s="1" t="s">
        <v>67</v>
      </c>
      <c r="R477" s="2">
        <v>45718.789942129632</v>
      </c>
      <c r="S477" s="1" t="s">
        <v>3336</v>
      </c>
      <c r="T477" s="1" t="s">
        <v>69</v>
      </c>
      <c r="U477" s="1" t="s">
        <v>385</v>
      </c>
      <c r="V477" s="1" t="s">
        <v>3978</v>
      </c>
      <c r="W477" s="1" t="s">
        <v>298</v>
      </c>
      <c r="X477" s="1" t="s">
        <v>670</v>
      </c>
      <c r="Y477" s="1" t="s">
        <v>2376</v>
      </c>
      <c r="Z477" s="1" t="s">
        <v>231</v>
      </c>
      <c r="AA477" s="1" t="s">
        <v>231</v>
      </c>
      <c r="AB477" s="1" t="s">
        <v>124</v>
      </c>
      <c r="AE477" s="2">
        <v>45718.789953703701</v>
      </c>
      <c r="AF477" s="1" t="s">
        <v>77</v>
      </c>
      <c r="AH477" s="1" t="s">
        <v>125</v>
      </c>
      <c r="AI477" s="1" t="s">
        <v>106</v>
      </c>
      <c r="AJ477" s="1" t="s">
        <v>1326</v>
      </c>
      <c r="AK477" s="1" t="s">
        <v>3979</v>
      </c>
      <c r="AL477" s="1" t="s">
        <v>3336</v>
      </c>
      <c r="AM477" s="2">
        <v>45718.789988425924</v>
      </c>
      <c r="AN477" s="1" t="s">
        <v>3979</v>
      </c>
      <c r="AP477" s="1">
        <v>5756006</v>
      </c>
      <c r="AQ477" s="1" t="s">
        <v>83</v>
      </c>
      <c r="AR477" s="2">
        <v>45719.447025462963</v>
      </c>
      <c r="AS477" s="1" t="s">
        <v>84</v>
      </c>
      <c r="AT477" s="2">
        <v>45720.333333333336</v>
      </c>
      <c r="AU477" s="1" t="s">
        <v>85</v>
      </c>
      <c r="AV477" s="1" t="s">
        <v>233</v>
      </c>
      <c r="AW477" s="1" t="s">
        <v>234</v>
      </c>
      <c r="AX477" s="1" t="s">
        <v>932</v>
      </c>
      <c r="AZ477" s="2">
        <v>45719.447025462963</v>
      </c>
      <c r="BB477" s="1" t="s">
        <v>561</v>
      </c>
      <c r="BC477" s="1" t="s">
        <v>562</v>
      </c>
      <c r="BD477" s="1" t="s">
        <v>113</v>
      </c>
      <c r="BE477" s="1" t="s">
        <v>3980</v>
      </c>
      <c r="BF477" s="1" t="s">
        <v>1285</v>
      </c>
    </row>
    <row r="478" spans="1:58" x14ac:dyDescent="0.35">
      <c r="A478" s="1">
        <v>3013608</v>
      </c>
      <c r="B478" s="1" t="s">
        <v>223</v>
      </c>
      <c r="C478" s="1">
        <v>40521421</v>
      </c>
      <c r="D478" s="1">
        <v>338785937</v>
      </c>
      <c r="E478" s="1" t="s">
        <v>59</v>
      </c>
      <c r="F478" s="1" t="s">
        <v>60</v>
      </c>
      <c r="G478" s="1" t="s">
        <v>394</v>
      </c>
      <c r="H478" s="1" t="s">
        <v>2510</v>
      </c>
      <c r="I478" s="1">
        <v>770394596</v>
      </c>
      <c r="J478" s="1" t="s">
        <v>396</v>
      </c>
      <c r="K478" s="1">
        <v>16</v>
      </c>
      <c r="L478" s="1" t="s">
        <v>64</v>
      </c>
      <c r="M478" s="1" t="s">
        <v>65</v>
      </c>
      <c r="N478" s="2">
        <v>44992.416666666664</v>
      </c>
      <c r="O478" s="1" t="s">
        <v>98</v>
      </c>
      <c r="Q478" s="1" t="s">
        <v>67</v>
      </c>
      <c r="R478" s="2">
        <v>45718.790486111109</v>
      </c>
      <c r="S478" s="1" t="s">
        <v>1638</v>
      </c>
      <c r="T478" s="1" t="s">
        <v>100</v>
      </c>
      <c r="U478" s="1" t="s">
        <v>385</v>
      </c>
      <c r="V478" s="1" t="s">
        <v>3981</v>
      </c>
      <c r="W478" s="1" t="s">
        <v>162</v>
      </c>
      <c r="X478" s="1" t="s">
        <v>1191</v>
      </c>
      <c r="Y478" s="1" t="s">
        <v>2146</v>
      </c>
      <c r="Z478" s="1" t="s">
        <v>400</v>
      </c>
      <c r="AA478" s="1" t="s">
        <v>3982</v>
      </c>
      <c r="AB478" s="1" t="s">
        <v>124</v>
      </c>
      <c r="AE478" s="2">
        <v>45718.790497685186</v>
      </c>
      <c r="AF478" s="1" t="s">
        <v>77</v>
      </c>
      <c r="AH478" s="1" t="s">
        <v>125</v>
      </c>
      <c r="AI478" s="1" t="s">
        <v>360</v>
      </c>
      <c r="AJ478" s="1" t="s">
        <v>283</v>
      </c>
      <c r="AK478" s="1" t="s">
        <v>3981</v>
      </c>
      <c r="AL478" s="1" t="s">
        <v>1638</v>
      </c>
      <c r="AM478" s="2">
        <v>45718.790543981479</v>
      </c>
      <c r="AN478" s="1" t="s">
        <v>3981</v>
      </c>
      <c r="AP478" s="1">
        <v>5756007</v>
      </c>
      <c r="AQ478" s="1" t="s">
        <v>83</v>
      </c>
      <c r="AR478" s="2">
        <v>45719.524895833332</v>
      </c>
      <c r="AS478" s="1" t="s">
        <v>84</v>
      </c>
      <c r="AT478" s="2">
        <v>45720.333333333336</v>
      </c>
      <c r="AU478" s="1" t="s">
        <v>85</v>
      </c>
      <c r="AV478" s="1" t="s">
        <v>1196</v>
      </c>
      <c r="AW478" s="1" t="s">
        <v>1197</v>
      </c>
      <c r="AX478" s="1" t="s">
        <v>3983</v>
      </c>
      <c r="AZ478" s="2">
        <v>45719.524895833332</v>
      </c>
      <c r="BB478" s="1" t="s">
        <v>2601</v>
      </c>
      <c r="BC478" s="1" t="s">
        <v>2458</v>
      </c>
      <c r="BD478" s="1" t="s">
        <v>2602</v>
      </c>
      <c r="BE478" s="1" t="s">
        <v>3984</v>
      </c>
      <c r="BF478" s="1" t="s">
        <v>1484</v>
      </c>
    </row>
    <row r="479" spans="1:58" x14ac:dyDescent="0.35">
      <c r="A479" s="1">
        <v>3013609</v>
      </c>
      <c r="B479" s="1" t="s">
        <v>223</v>
      </c>
      <c r="C479" s="1">
        <v>43808141</v>
      </c>
      <c r="D479" s="1">
        <v>339706667</v>
      </c>
      <c r="E479" s="1" t="s">
        <v>59</v>
      </c>
      <c r="F479" s="1" t="s">
        <v>60</v>
      </c>
      <c r="G479" s="1" t="s">
        <v>2653</v>
      </c>
      <c r="H479" s="1" t="s">
        <v>496</v>
      </c>
      <c r="I479" s="1">
        <v>775244181</v>
      </c>
      <c r="J479" s="1" t="s">
        <v>2220</v>
      </c>
      <c r="K479" s="1">
        <v>14</v>
      </c>
      <c r="L479" s="1" t="s">
        <v>64</v>
      </c>
      <c r="M479" s="1" t="s">
        <v>65</v>
      </c>
      <c r="N479" s="2">
        <v>45514.708333333336</v>
      </c>
      <c r="O479" s="1" t="s">
        <v>98</v>
      </c>
      <c r="Q479" s="1" t="s">
        <v>67</v>
      </c>
      <c r="R479" s="2">
        <v>45718.790497685186</v>
      </c>
      <c r="S479" s="1" t="s">
        <v>543</v>
      </c>
      <c r="T479" s="1" t="s">
        <v>69</v>
      </c>
      <c r="U479" s="1" t="s">
        <v>70</v>
      </c>
      <c r="V479" s="1" t="s">
        <v>3985</v>
      </c>
      <c r="Y479" s="1" t="s">
        <v>1876</v>
      </c>
      <c r="Z479" s="1" t="s">
        <v>672</v>
      </c>
      <c r="AA479" s="1" t="s">
        <v>1904</v>
      </c>
      <c r="AB479" s="1" t="s">
        <v>3986</v>
      </c>
      <c r="AE479" s="2">
        <v>45719.525104166663</v>
      </c>
      <c r="AF479" s="1" t="s">
        <v>77</v>
      </c>
      <c r="AH479" s="1" t="s">
        <v>125</v>
      </c>
      <c r="AI479" s="1" t="s">
        <v>106</v>
      </c>
      <c r="AJ479" s="1" t="s">
        <v>303</v>
      </c>
      <c r="AK479" s="1" t="s">
        <v>3987</v>
      </c>
      <c r="AL479" s="1" t="s">
        <v>240</v>
      </c>
      <c r="AM479" s="2">
        <v>45719.525347222225</v>
      </c>
      <c r="AN479" s="1" t="s">
        <v>3987</v>
      </c>
      <c r="AO479" s="1" t="s">
        <v>240</v>
      </c>
      <c r="AP479" s="1">
        <v>5757738</v>
      </c>
      <c r="AQ479" s="1" t="s">
        <v>83</v>
      </c>
      <c r="AR479" s="2">
        <v>45719.596076388887</v>
      </c>
      <c r="AS479" s="1" t="s">
        <v>84</v>
      </c>
      <c r="AT479" s="2">
        <v>45719.5625</v>
      </c>
      <c r="AU479" s="1" t="s">
        <v>85</v>
      </c>
      <c r="AV479" s="1" t="s">
        <v>306</v>
      </c>
      <c r="AW479" s="1" t="s">
        <v>307</v>
      </c>
      <c r="AX479" s="1" t="s">
        <v>308</v>
      </c>
      <c r="AZ479" s="2">
        <v>45719.596076388887</v>
      </c>
      <c r="BB479" s="1" t="s">
        <v>676</v>
      </c>
      <c r="BC479" s="1" t="s">
        <v>677</v>
      </c>
      <c r="BD479" s="1" t="s">
        <v>678</v>
      </c>
      <c r="BE479" s="1" t="s">
        <v>3988</v>
      </c>
      <c r="BF479" s="1" t="s">
        <v>240</v>
      </c>
    </row>
    <row r="480" spans="1:58" x14ac:dyDescent="0.35">
      <c r="A480" s="1">
        <v>3013610</v>
      </c>
      <c r="B480" s="1" t="s">
        <v>58</v>
      </c>
      <c r="C480" s="1">
        <v>45008261</v>
      </c>
      <c r="D480" s="1">
        <v>338482675</v>
      </c>
      <c r="E480" s="1" t="s">
        <v>59</v>
      </c>
      <c r="F480" s="1" t="s">
        <v>60</v>
      </c>
      <c r="G480" s="1" t="s">
        <v>1177</v>
      </c>
      <c r="H480" s="1" t="s">
        <v>2468</v>
      </c>
      <c r="I480" s="1">
        <v>338482675</v>
      </c>
      <c r="J480" s="1">
        <v>778224105</v>
      </c>
      <c r="K480" s="1">
        <v>12</v>
      </c>
      <c r="L480" s="1" t="s">
        <v>64</v>
      </c>
      <c r="M480" s="1" t="s">
        <v>65</v>
      </c>
      <c r="N480" s="2">
        <v>45652.666666666664</v>
      </c>
      <c r="O480" s="1" t="s">
        <v>66</v>
      </c>
      <c r="Q480" s="1" t="s">
        <v>67</v>
      </c>
      <c r="R480" s="2">
        <v>45718.790937500002</v>
      </c>
      <c r="S480" s="1" t="s">
        <v>556</v>
      </c>
      <c r="T480" s="1" t="s">
        <v>100</v>
      </c>
      <c r="U480" s="1" t="s">
        <v>70</v>
      </c>
      <c r="V480" s="1" t="s">
        <v>3989</v>
      </c>
      <c r="Y480" s="1" t="s">
        <v>3990</v>
      </c>
      <c r="Z480" s="1" t="s">
        <v>1677</v>
      </c>
      <c r="AA480" s="1" t="s">
        <v>1710</v>
      </c>
      <c r="AB480" s="1" t="s">
        <v>124</v>
      </c>
      <c r="AE480" s="2">
        <v>45718.790949074071</v>
      </c>
      <c r="AF480" s="1" t="s">
        <v>77</v>
      </c>
      <c r="AH480" s="1" t="s">
        <v>125</v>
      </c>
      <c r="AI480" s="1" t="s">
        <v>79</v>
      </c>
      <c r="AJ480" s="1" t="s">
        <v>283</v>
      </c>
      <c r="AK480" s="1" t="s">
        <v>3989</v>
      </c>
      <c r="AL480" s="1" t="s">
        <v>556</v>
      </c>
      <c r="AM480" s="2">
        <v>45718.790983796294</v>
      </c>
      <c r="AN480" s="1" t="s">
        <v>3989</v>
      </c>
      <c r="AP480" s="1">
        <v>5756009</v>
      </c>
      <c r="AQ480" s="1" t="s">
        <v>83</v>
      </c>
      <c r="AR480" s="2">
        <v>45719.444178240738</v>
      </c>
      <c r="AS480" s="1" t="s">
        <v>84</v>
      </c>
      <c r="AT480" s="2">
        <v>45720.333333333336</v>
      </c>
      <c r="AU480" s="1" t="s">
        <v>85</v>
      </c>
      <c r="AV480" s="1" t="s">
        <v>2194</v>
      </c>
      <c r="AW480" s="1" t="s">
        <v>2195</v>
      </c>
      <c r="AX480" s="1" t="s">
        <v>3991</v>
      </c>
      <c r="AZ480" s="2">
        <v>45719.444178240738</v>
      </c>
      <c r="BB480" s="1" t="s">
        <v>111</v>
      </c>
      <c r="BC480" s="1" t="s">
        <v>112</v>
      </c>
      <c r="BD480" s="1" t="s">
        <v>113</v>
      </c>
      <c r="BE480" s="1" t="s">
        <v>2170</v>
      </c>
      <c r="BF480" s="1" t="s">
        <v>325</v>
      </c>
    </row>
    <row r="481" spans="1:58" x14ac:dyDescent="0.35">
      <c r="A481" s="1">
        <v>3013611</v>
      </c>
      <c r="B481" s="1" t="s">
        <v>223</v>
      </c>
      <c r="C481" s="1">
        <v>42153501</v>
      </c>
      <c r="D481" s="1">
        <v>339787821</v>
      </c>
      <c r="E481" s="1" t="s">
        <v>59</v>
      </c>
      <c r="F481" s="1" t="s">
        <v>60</v>
      </c>
      <c r="G481" s="1" t="s">
        <v>116</v>
      </c>
      <c r="H481" s="1" t="s">
        <v>665</v>
      </c>
      <c r="I481" s="1">
        <v>772259517</v>
      </c>
      <c r="J481" s="1" t="s">
        <v>3992</v>
      </c>
      <c r="K481" s="1">
        <v>14</v>
      </c>
      <c r="L481" s="1" t="s">
        <v>64</v>
      </c>
      <c r="M481" s="1" t="s">
        <v>65</v>
      </c>
      <c r="N481" s="2">
        <v>45268</v>
      </c>
      <c r="O481" s="1" t="s">
        <v>98</v>
      </c>
      <c r="Q481" s="1" t="s">
        <v>67</v>
      </c>
      <c r="R481" s="2">
        <v>45718.791354166664</v>
      </c>
      <c r="S481" s="1" t="s">
        <v>3993</v>
      </c>
      <c r="T481" s="1" t="s">
        <v>69</v>
      </c>
      <c r="U481" s="1" t="s">
        <v>70</v>
      </c>
      <c r="V481" s="1" t="s">
        <v>3994</v>
      </c>
      <c r="Y481" s="1" t="s">
        <v>3995</v>
      </c>
      <c r="Z481" s="1" t="s">
        <v>231</v>
      </c>
      <c r="AA481" s="1" t="s">
        <v>3996</v>
      </c>
      <c r="AB481" s="1" t="s">
        <v>124</v>
      </c>
      <c r="AE481" s="2">
        <v>45719.660011574073</v>
      </c>
      <c r="AF481" s="1" t="s">
        <v>77</v>
      </c>
      <c r="AH481" s="1" t="s">
        <v>125</v>
      </c>
      <c r="AI481" s="1" t="s">
        <v>106</v>
      </c>
      <c r="AJ481" s="1" t="s">
        <v>303</v>
      </c>
      <c r="AK481" s="1" t="s">
        <v>3997</v>
      </c>
      <c r="AL481" s="1" t="s">
        <v>1319</v>
      </c>
      <c r="AM481" s="2">
        <v>45719.660115740742</v>
      </c>
      <c r="AN481" s="1" t="s">
        <v>3997</v>
      </c>
      <c r="AO481" s="1" t="s">
        <v>1319</v>
      </c>
      <c r="AP481" s="1">
        <v>5758998</v>
      </c>
      <c r="AQ481" s="1" t="s">
        <v>83</v>
      </c>
      <c r="AR481" s="2">
        <v>45720.660532407404</v>
      </c>
      <c r="AS481" s="1" t="s">
        <v>84</v>
      </c>
      <c r="AT481" s="2">
        <v>45719.333333333336</v>
      </c>
      <c r="AU481" s="1" t="s">
        <v>85</v>
      </c>
      <c r="AV481" s="1" t="s">
        <v>306</v>
      </c>
      <c r="AW481" s="1" t="s">
        <v>307</v>
      </c>
      <c r="AX481" s="1" t="s">
        <v>308</v>
      </c>
      <c r="AZ481" s="2">
        <v>45720.660532407404</v>
      </c>
      <c r="BB481" s="1" t="s">
        <v>345</v>
      </c>
      <c r="BC481" s="1" t="s">
        <v>346</v>
      </c>
      <c r="BD481" s="1" t="s">
        <v>347</v>
      </c>
      <c r="BE481" s="1" t="s">
        <v>3998</v>
      </c>
      <c r="BF481" s="1" t="s">
        <v>1319</v>
      </c>
    </row>
    <row r="482" spans="1:58" x14ac:dyDescent="0.35">
      <c r="A482" s="1">
        <v>3013612</v>
      </c>
      <c r="B482" s="1" t="s">
        <v>58</v>
      </c>
      <c r="C482" s="1">
        <v>42160421</v>
      </c>
      <c r="D482" s="1">
        <v>338568015</v>
      </c>
      <c r="E482" s="1" t="s">
        <v>59</v>
      </c>
      <c r="F482" s="1" t="s">
        <v>60</v>
      </c>
      <c r="G482" s="1" t="s">
        <v>876</v>
      </c>
      <c r="H482" s="1" t="s">
        <v>3999</v>
      </c>
      <c r="I482" s="1">
        <v>772242929</v>
      </c>
      <c r="J482" s="1" t="s">
        <v>2919</v>
      </c>
      <c r="K482" s="1">
        <v>13</v>
      </c>
      <c r="L482" s="1" t="s">
        <v>64</v>
      </c>
      <c r="M482" s="1" t="s">
        <v>65</v>
      </c>
      <c r="N482" s="2">
        <v>45258.703645833331</v>
      </c>
      <c r="O482" s="1" t="s">
        <v>66</v>
      </c>
      <c r="Q482" s="1" t="s">
        <v>67</v>
      </c>
      <c r="R482" s="2">
        <v>45718.791909722226</v>
      </c>
      <c r="S482" s="1" t="s">
        <v>1403</v>
      </c>
      <c r="T482" s="1" t="s">
        <v>69</v>
      </c>
      <c r="U482" s="1" t="s">
        <v>70</v>
      </c>
      <c r="V482" s="1" t="s">
        <v>4000</v>
      </c>
      <c r="W482" s="1" t="s">
        <v>162</v>
      </c>
      <c r="X482" s="1" t="s">
        <v>1191</v>
      </c>
      <c r="Y482" s="1" t="s">
        <v>4001</v>
      </c>
      <c r="Z482" s="1" t="s">
        <v>3874</v>
      </c>
      <c r="AA482" s="1" t="s">
        <v>3874</v>
      </c>
      <c r="AB482" s="1" t="s">
        <v>124</v>
      </c>
      <c r="AE482" s="2">
        <v>45718.791921296295</v>
      </c>
      <c r="AF482" s="1" t="s">
        <v>77</v>
      </c>
      <c r="AH482" s="1" t="s">
        <v>125</v>
      </c>
      <c r="AI482" s="1" t="s">
        <v>79</v>
      </c>
      <c r="AJ482" s="1" t="s">
        <v>378</v>
      </c>
      <c r="AK482" s="1" t="s">
        <v>4000</v>
      </c>
      <c r="AL482" s="1" t="s">
        <v>1403</v>
      </c>
      <c r="AM482" s="2">
        <v>45718.791944444441</v>
      </c>
      <c r="AN482" s="1" t="s">
        <v>4000</v>
      </c>
      <c r="AP482" s="1">
        <v>5756011</v>
      </c>
      <c r="AQ482" s="1" t="s">
        <v>83</v>
      </c>
      <c r="AR482" s="2">
        <v>45719.491655092592</v>
      </c>
      <c r="AS482" s="1" t="s">
        <v>84</v>
      </c>
      <c r="AT482" s="2">
        <v>45720.333333333336</v>
      </c>
      <c r="AU482" s="1" t="s">
        <v>85</v>
      </c>
      <c r="AV482" s="1" t="s">
        <v>1196</v>
      </c>
      <c r="AW482" s="1" t="s">
        <v>1197</v>
      </c>
      <c r="AX482" s="1" t="s">
        <v>2847</v>
      </c>
      <c r="AZ482" s="2">
        <v>45719.491655092592</v>
      </c>
      <c r="BB482" s="1" t="s">
        <v>765</v>
      </c>
      <c r="BC482" s="1" t="s">
        <v>766</v>
      </c>
      <c r="BD482" s="1" t="s">
        <v>767</v>
      </c>
      <c r="BE482" s="1" t="s">
        <v>3875</v>
      </c>
      <c r="BF482" s="1" t="s">
        <v>406</v>
      </c>
    </row>
    <row r="483" spans="1:58" x14ac:dyDescent="0.35">
      <c r="A483" s="1">
        <v>3013613</v>
      </c>
      <c r="B483" s="1" t="s">
        <v>58</v>
      </c>
      <c r="C483" s="1">
        <v>38720921</v>
      </c>
      <c r="D483" s="1">
        <v>338432429</v>
      </c>
      <c r="E483" s="1" t="s">
        <v>59</v>
      </c>
      <c r="F483" s="1" t="s">
        <v>60</v>
      </c>
      <c r="G483" s="1" t="s">
        <v>1539</v>
      </c>
      <c r="H483" s="1" t="s">
        <v>4002</v>
      </c>
      <c r="I483" s="1">
        <v>706222444</v>
      </c>
      <c r="J483" s="1" t="s">
        <v>4003</v>
      </c>
      <c r="K483" s="1">
        <v>12</v>
      </c>
      <c r="L483" s="1" t="s">
        <v>64</v>
      </c>
      <c r="M483" s="1" t="s">
        <v>65</v>
      </c>
      <c r="N483" s="2">
        <v>44958</v>
      </c>
      <c r="O483" s="1" t="s">
        <v>353</v>
      </c>
      <c r="Q483" s="1" t="s">
        <v>67</v>
      </c>
      <c r="R483" s="2">
        <v>45718.792951388888</v>
      </c>
      <c r="S483" s="1" t="s">
        <v>3240</v>
      </c>
      <c r="T483" s="1" t="s">
        <v>639</v>
      </c>
      <c r="U483" s="1" t="s">
        <v>120</v>
      </c>
      <c r="V483" s="1" t="s">
        <v>4004</v>
      </c>
      <c r="Y483" s="1" t="s">
        <v>3402</v>
      </c>
      <c r="Z483" s="1" t="s">
        <v>75</v>
      </c>
      <c r="AA483" s="1" t="s">
        <v>4005</v>
      </c>
      <c r="AB483" s="1" t="s">
        <v>4005</v>
      </c>
      <c r="AC483" s="1">
        <v>2866</v>
      </c>
      <c r="AE483" s="2">
        <v>45718.79482638889</v>
      </c>
      <c r="AF483" s="1" t="s">
        <v>77</v>
      </c>
      <c r="AH483" s="1" t="s">
        <v>125</v>
      </c>
      <c r="AI483" s="1" t="s">
        <v>79</v>
      </c>
      <c r="AJ483" s="1" t="s">
        <v>1740</v>
      </c>
      <c r="AK483" s="1" t="s">
        <v>4006</v>
      </c>
      <c r="AL483" s="1" t="s">
        <v>3240</v>
      </c>
      <c r="AM483" s="2">
        <v>45718.79488425926</v>
      </c>
      <c r="AO483" s="1" t="s">
        <v>3240</v>
      </c>
      <c r="AP483" s="1">
        <v>5756015</v>
      </c>
      <c r="AQ483" s="1" t="s">
        <v>83</v>
      </c>
      <c r="AR483" s="2">
        <v>45719.476134259261</v>
      </c>
      <c r="AS483" s="1" t="s">
        <v>84</v>
      </c>
      <c r="AT483" s="2">
        <v>45718.333333333336</v>
      </c>
      <c r="AU483" s="1" t="s">
        <v>573</v>
      </c>
      <c r="AV483" s="1" t="s">
        <v>645</v>
      </c>
      <c r="AW483" s="1" t="s">
        <v>646</v>
      </c>
      <c r="AX483" s="1" t="s">
        <v>4007</v>
      </c>
      <c r="AZ483" s="2">
        <v>45719.476134259261</v>
      </c>
      <c r="BB483" s="1" t="s">
        <v>504</v>
      </c>
      <c r="BC483" s="1" t="s">
        <v>505</v>
      </c>
      <c r="BD483" s="1" t="s">
        <v>506</v>
      </c>
      <c r="BE483" s="1" t="s">
        <v>4008</v>
      </c>
      <c r="BF483" s="1" t="s">
        <v>93</v>
      </c>
    </row>
    <row r="484" spans="1:58" x14ac:dyDescent="0.35">
      <c r="A484" s="1">
        <v>3013614</v>
      </c>
      <c r="B484" s="1" t="s">
        <v>58</v>
      </c>
      <c r="C484" s="1">
        <v>32916221</v>
      </c>
      <c r="D484" s="1">
        <v>339523499</v>
      </c>
      <c r="E484" s="1" t="s">
        <v>59</v>
      </c>
      <c r="F484" s="1" t="s">
        <v>60</v>
      </c>
      <c r="G484" s="1" t="s">
        <v>4009</v>
      </c>
      <c r="H484" s="1" t="s">
        <v>4010</v>
      </c>
      <c r="I484" s="1">
        <v>776459473</v>
      </c>
      <c r="J484" s="1" t="s">
        <v>4011</v>
      </c>
      <c r="K484" s="1">
        <v>14</v>
      </c>
      <c r="L484" s="1" t="s">
        <v>64</v>
      </c>
      <c r="M484" s="1" t="s">
        <v>65</v>
      </c>
      <c r="N484" s="2">
        <v>44926.5</v>
      </c>
      <c r="O484" s="1" t="s">
        <v>353</v>
      </c>
      <c r="Q484" s="1" t="s">
        <v>67</v>
      </c>
      <c r="R484" s="2">
        <v>45718.793055555558</v>
      </c>
      <c r="S484" s="1" t="s">
        <v>2754</v>
      </c>
      <c r="T484" s="1" t="s">
        <v>69</v>
      </c>
      <c r="U484" s="1" t="s">
        <v>2761</v>
      </c>
      <c r="V484" s="1" t="s">
        <v>4012</v>
      </c>
      <c r="W484" s="1" t="s">
        <v>263</v>
      </c>
      <c r="X484" s="1" t="s">
        <v>263</v>
      </c>
      <c r="Y484" s="1" t="s">
        <v>4013</v>
      </c>
      <c r="Z484" s="1" t="s">
        <v>852</v>
      </c>
      <c r="AA484" s="1" t="s">
        <v>4014</v>
      </c>
      <c r="AB484" s="1" t="s">
        <v>4014</v>
      </c>
      <c r="AE484" s="2">
        <v>45718.793067129627</v>
      </c>
      <c r="AF484" s="1" t="s">
        <v>77</v>
      </c>
      <c r="AH484" s="1" t="s">
        <v>125</v>
      </c>
      <c r="AI484" s="1" t="s">
        <v>79</v>
      </c>
      <c r="AJ484" s="1" t="s">
        <v>674</v>
      </c>
      <c r="AK484" s="1" t="s">
        <v>4015</v>
      </c>
      <c r="AL484" s="1" t="s">
        <v>2754</v>
      </c>
      <c r="AM484" s="2">
        <v>45718.793090277781</v>
      </c>
      <c r="AN484" s="1" t="s">
        <v>4015</v>
      </c>
      <c r="AP484" s="1">
        <v>5756012</v>
      </c>
      <c r="AQ484" s="1" t="s">
        <v>83</v>
      </c>
      <c r="AR484" s="2">
        <v>45719.452303240738</v>
      </c>
      <c r="AS484" s="1" t="s">
        <v>84</v>
      </c>
      <c r="AT484" s="2">
        <v>45720.378472222219</v>
      </c>
      <c r="AU484" s="1" t="s">
        <v>85</v>
      </c>
      <c r="AV484" s="1" t="s">
        <v>108</v>
      </c>
      <c r="AW484" s="1" t="s">
        <v>109</v>
      </c>
      <c r="AX484" s="1" t="s">
        <v>857</v>
      </c>
      <c r="AZ484" s="2">
        <v>45719.452303240738</v>
      </c>
      <c r="BB484" s="1" t="s">
        <v>2089</v>
      </c>
      <c r="BC484" s="1" t="s">
        <v>814</v>
      </c>
      <c r="BD484" s="1" t="s">
        <v>815</v>
      </c>
      <c r="BE484" s="1" t="s">
        <v>4016</v>
      </c>
      <c r="BF484" s="1" t="s">
        <v>274</v>
      </c>
    </row>
    <row r="485" spans="1:58" x14ac:dyDescent="0.35">
      <c r="A485" s="1">
        <v>3013615</v>
      </c>
      <c r="B485" s="1" t="s">
        <v>58</v>
      </c>
      <c r="C485" s="1">
        <v>40281811</v>
      </c>
      <c r="D485" s="1">
        <v>338673831</v>
      </c>
      <c r="E485" s="1" t="s">
        <v>59</v>
      </c>
      <c r="F485" s="1" t="s">
        <v>60</v>
      </c>
      <c r="G485" s="1" t="s">
        <v>599</v>
      </c>
      <c r="H485" s="1" t="s">
        <v>1186</v>
      </c>
      <c r="I485" s="1">
        <v>771988222</v>
      </c>
      <c r="J485" s="1" t="s">
        <v>1305</v>
      </c>
      <c r="K485" s="1">
        <v>12</v>
      </c>
      <c r="L485" s="1" t="s">
        <v>64</v>
      </c>
      <c r="M485" s="1" t="s">
        <v>65</v>
      </c>
      <c r="N485" s="2">
        <v>44931.708333333336</v>
      </c>
      <c r="O485" s="1" t="s">
        <v>180</v>
      </c>
      <c r="Q485" s="1" t="s">
        <v>67</v>
      </c>
      <c r="R485" s="2">
        <v>45718.793738425928</v>
      </c>
      <c r="S485" s="1" t="s">
        <v>2563</v>
      </c>
      <c r="T485" s="1" t="s">
        <v>1452</v>
      </c>
      <c r="U485" s="1" t="s">
        <v>2237</v>
      </c>
      <c r="V485" s="1" t="s">
        <v>4017</v>
      </c>
      <c r="W485" s="1" t="s">
        <v>72</v>
      </c>
      <c r="X485" s="1" t="s">
        <v>356</v>
      </c>
      <c r="Y485" s="1" t="s">
        <v>641</v>
      </c>
      <c r="Z485" s="1" t="s">
        <v>685</v>
      </c>
      <c r="AA485" s="1" t="s">
        <v>4018</v>
      </c>
      <c r="AB485" s="1" t="s">
        <v>4019</v>
      </c>
      <c r="AE485" s="2">
        <v>45718.793749999997</v>
      </c>
      <c r="AF485" s="1" t="s">
        <v>77</v>
      </c>
      <c r="AH485" s="1" t="s">
        <v>125</v>
      </c>
      <c r="AI485" s="1" t="s">
        <v>79</v>
      </c>
      <c r="AJ485" s="1" t="s">
        <v>283</v>
      </c>
      <c r="AK485" s="1" t="s">
        <v>4020</v>
      </c>
      <c r="AL485" s="1" t="s">
        <v>2563</v>
      </c>
      <c r="AM485" s="2">
        <v>45718.793773148151</v>
      </c>
      <c r="AN485" s="1" t="s">
        <v>4020</v>
      </c>
      <c r="AP485" s="1">
        <v>5756013</v>
      </c>
      <c r="AQ485" s="1" t="s">
        <v>83</v>
      </c>
      <c r="AR485" s="2">
        <v>45720.488865740743</v>
      </c>
      <c r="AS485" s="1" t="s">
        <v>84</v>
      </c>
      <c r="AT485" s="2">
        <v>45720.326388888891</v>
      </c>
      <c r="AU485" s="1" t="s">
        <v>85</v>
      </c>
      <c r="AV485" s="1" t="s">
        <v>645</v>
      </c>
      <c r="AW485" s="1" t="s">
        <v>646</v>
      </c>
      <c r="AX485" s="1" t="s">
        <v>2446</v>
      </c>
      <c r="AZ485" s="2">
        <v>45720.488865740743</v>
      </c>
      <c r="BB485" s="1" t="s">
        <v>1225</v>
      </c>
      <c r="BC485" s="1" t="s">
        <v>814</v>
      </c>
      <c r="BD485" s="1" t="s">
        <v>815</v>
      </c>
      <c r="BE485" s="1" t="s">
        <v>4021</v>
      </c>
      <c r="BF485" s="1" t="s">
        <v>649</v>
      </c>
    </row>
    <row r="486" spans="1:58" x14ac:dyDescent="0.35">
      <c r="A486" s="1">
        <v>3013616</v>
      </c>
      <c r="B486" s="1" t="s">
        <v>58</v>
      </c>
      <c r="C486" s="1">
        <v>33019631</v>
      </c>
      <c r="D486" s="1">
        <v>338210277</v>
      </c>
      <c r="E486" s="1" t="s">
        <v>59</v>
      </c>
      <c r="F486" s="1" t="s">
        <v>60</v>
      </c>
      <c r="G486" s="1" t="s">
        <v>876</v>
      </c>
      <c r="H486" s="1" t="s">
        <v>2862</v>
      </c>
      <c r="I486" s="1">
        <v>776732805</v>
      </c>
      <c r="J486" s="1" t="s">
        <v>2599</v>
      </c>
      <c r="K486" s="1">
        <v>12</v>
      </c>
      <c r="L486" s="1" t="s">
        <v>64</v>
      </c>
      <c r="M486" s="1" t="s">
        <v>65</v>
      </c>
      <c r="N486" s="2">
        <v>44835</v>
      </c>
      <c r="O486" s="1" t="s">
        <v>66</v>
      </c>
      <c r="Q486" s="1" t="s">
        <v>67</v>
      </c>
      <c r="R486" s="2">
        <v>45718.794606481482</v>
      </c>
      <c r="S486" s="1" t="s">
        <v>722</v>
      </c>
      <c r="T486" s="1" t="s">
        <v>100</v>
      </c>
      <c r="U486" s="1" t="s">
        <v>70</v>
      </c>
      <c r="V486" s="1" t="s">
        <v>4022</v>
      </c>
      <c r="Y486" s="1" t="s">
        <v>4023</v>
      </c>
      <c r="Z486" s="1" t="s">
        <v>2773</v>
      </c>
      <c r="AA486" s="1" t="s">
        <v>2773</v>
      </c>
      <c r="AB486" s="1" t="s">
        <v>4024</v>
      </c>
      <c r="AC486" s="1" t="s">
        <v>4025</v>
      </c>
      <c r="AE486" s="2">
        <v>45718.794618055559</v>
      </c>
      <c r="AF486" s="1" t="s">
        <v>77</v>
      </c>
      <c r="AH486" s="1" t="s">
        <v>78</v>
      </c>
      <c r="AI486" s="1" t="s">
        <v>79</v>
      </c>
      <c r="AJ486" s="1" t="s">
        <v>378</v>
      </c>
      <c r="AK486" s="1" t="s">
        <v>4026</v>
      </c>
      <c r="AL486" s="1" t="s">
        <v>722</v>
      </c>
      <c r="AM486" s="2">
        <v>45718.794652777775</v>
      </c>
      <c r="AN486" s="1" t="s">
        <v>4026</v>
      </c>
      <c r="AP486" s="1">
        <v>5756014</v>
      </c>
      <c r="AQ486" s="1" t="s">
        <v>83</v>
      </c>
      <c r="AR486" s="2">
        <v>45719.460451388892</v>
      </c>
      <c r="AS486" s="1" t="s">
        <v>84</v>
      </c>
      <c r="AT486" s="2">
        <v>45720.333333333336</v>
      </c>
      <c r="AU486" s="1" t="s">
        <v>85</v>
      </c>
      <c r="AV486" s="1" t="s">
        <v>1957</v>
      </c>
      <c r="AW486" s="1" t="s">
        <v>1958</v>
      </c>
      <c r="AX486" s="1" t="s">
        <v>4027</v>
      </c>
      <c r="AZ486" s="2">
        <v>45719.460451388892</v>
      </c>
      <c r="BB486" s="1" t="s">
        <v>746</v>
      </c>
      <c r="BC486" s="1" t="s">
        <v>747</v>
      </c>
      <c r="BD486" s="1" t="s">
        <v>748</v>
      </c>
      <c r="BE486" s="1" t="s">
        <v>4028</v>
      </c>
      <c r="BF486" s="1" t="s">
        <v>137</v>
      </c>
    </row>
    <row r="487" spans="1:58" x14ac:dyDescent="0.35">
      <c r="A487" s="1">
        <v>3013617</v>
      </c>
      <c r="B487" s="1" t="s">
        <v>58</v>
      </c>
      <c r="C487" s="1">
        <v>42385851</v>
      </c>
      <c r="D487" s="1">
        <v>338035440</v>
      </c>
      <c r="E487" s="1" t="s">
        <v>59</v>
      </c>
      <c r="F487" s="1" t="s">
        <v>60</v>
      </c>
      <c r="G487" s="1" t="s">
        <v>4029</v>
      </c>
      <c r="H487" s="1" t="s">
        <v>139</v>
      </c>
      <c r="I487" s="1">
        <v>771236945</v>
      </c>
      <c r="J487" s="1" t="s">
        <v>4030</v>
      </c>
      <c r="K487" s="1">
        <v>13</v>
      </c>
      <c r="L487" s="1" t="s">
        <v>244</v>
      </c>
      <c r="M487" s="1" t="s">
        <v>65</v>
      </c>
      <c r="N487" s="2">
        <v>45314.599907407406</v>
      </c>
      <c r="O487" s="1" t="s">
        <v>66</v>
      </c>
      <c r="Q487" s="1" t="s">
        <v>67</v>
      </c>
      <c r="R487" s="2">
        <v>45718.795162037037</v>
      </c>
      <c r="S487" s="1" t="s">
        <v>159</v>
      </c>
      <c r="T487" s="1" t="s">
        <v>100</v>
      </c>
      <c r="U487" s="1" t="s">
        <v>70</v>
      </c>
      <c r="V487" s="1" t="s">
        <v>4031</v>
      </c>
      <c r="Y487" s="1" t="s">
        <v>3754</v>
      </c>
      <c r="Z487" s="1" t="s">
        <v>1193</v>
      </c>
      <c r="AA487" s="1" t="s">
        <v>1193</v>
      </c>
      <c r="AB487" s="1" t="s">
        <v>1193</v>
      </c>
      <c r="AE487" s="2">
        <v>45718.795162037037</v>
      </c>
      <c r="AF487" s="1" t="s">
        <v>77</v>
      </c>
      <c r="AH487" s="1" t="s">
        <v>125</v>
      </c>
      <c r="AI487" s="1" t="s">
        <v>79</v>
      </c>
      <c r="AJ487" s="1" t="s">
        <v>378</v>
      </c>
      <c r="AK487" s="1" t="s">
        <v>2265</v>
      </c>
      <c r="AL487" s="1" t="s">
        <v>159</v>
      </c>
      <c r="AM487" s="2">
        <v>45718.79519675926</v>
      </c>
      <c r="AN487" s="1" t="s">
        <v>2265</v>
      </c>
      <c r="AP487" s="1">
        <v>5756016</v>
      </c>
      <c r="AQ487" s="1" t="s">
        <v>83</v>
      </c>
      <c r="AR487" s="2">
        <v>45719.527766203704</v>
      </c>
      <c r="AS487" s="1" t="s">
        <v>84</v>
      </c>
      <c r="AT487" s="2">
        <v>45720.333333333336</v>
      </c>
      <c r="AU487" s="1" t="s">
        <v>85</v>
      </c>
      <c r="AV487" s="1" t="s">
        <v>1196</v>
      </c>
      <c r="AW487" s="1" t="s">
        <v>1197</v>
      </c>
      <c r="AX487" s="1" t="s">
        <v>3021</v>
      </c>
      <c r="AZ487" s="2">
        <v>45719.527766203704</v>
      </c>
      <c r="BB487" s="1" t="s">
        <v>765</v>
      </c>
      <c r="BC487" s="1" t="s">
        <v>766</v>
      </c>
      <c r="BD487" s="1" t="s">
        <v>767</v>
      </c>
      <c r="BE487" s="1" t="s">
        <v>4032</v>
      </c>
      <c r="BF487" s="1" t="s">
        <v>406</v>
      </c>
    </row>
    <row r="488" spans="1:58" x14ac:dyDescent="0.35">
      <c r="A488" s="1">
        <v>3013618</v>
      </c>
      <c r="B488" s="1" t="s">
        <v>58</v>
      </c>
      <c r="C488" s="1">
        <v>37850781</v>
      </c>
      <c r="D488" s="1">
        <v>338325149</v>
      </c>
      <c r="E488" s="1" t="s">
        <v>59</v>
      </c>
      <c r="F488" s="1" t="s">
        <v>60</v>
      </c>
      <c r="G488" s="1" t="s">
        <v>258</v>
      </c>
      <c r="H488" s="1" t="s">
        <v>1170</v>
      </c>
      <c r="I488" s="1">
        <v>778278407</v>
      </c>
      <c r="J488" s="1" t="s">
        <v>1150</v>
      </c>
      <c r="K488" s="1">
        <v>13</v>
      </c>
      <c r="L488" s="1" t="s">
        <v>244</v>
      </c>
      <c r="M488" s="1" t="s">
        <v>65</v>
      </c>
      <c r="N488" s="2">
        <v>45015.473738425928</v>
      </c>
      <c r="O488" s="1" t="s">
        <v>66</v>
      </c>
      <c r="Q488" s="1" t="s">
        <v>67</v>
      </c>
      <c r="R488" s="2">
        <v>45718.795266203706</v>
      </c>
      <c r="S488" s="1" t="s">
        <v>2271</v>
      </c>
      <c r="T488" s="1" t="s">
        <v>100</v>
      </c>
      <c r="U488" s="1" t="s">
        <v>70</v>
      </c>
      <c r="V488" s="1" t="s">
        <v>4033</v>
      </c>
      <c r="W488" s="1" t="s">
        <v>334</v>
      </c>
      <c r="X488" s="1" t="s">
        <v>1153</v>
      </c>
      <c r="Y488" s="1" t="s">
        <v>760</v>
      </c>
      <c r="Z488" s="1" t="s">
        <v>321</v>
      </c>
      <c r="AA488" s="1" t="s">
        <v>4034</v>
      </c>
      <c r="AB488" s="1" t="s">
        <v>124</v>
      </c>
      <c r="AC488" s="1">
        <v>675</v>
      </c>
      <c r="AE488" s="2">
        <v>45719.411539351851</v>
      </c>
      <c r="AF488" s="1" t="s">
        <v>77</v>
      </c>
      <c r="AH488" s="1" t="s">
        <v>78</v>
      </c>
      <c r="AI488" s="1" t="s">
        <v>58</v>
      </c>
      <c r="AJ488" s="1" t="s">
        <v>126</v>
      </c>
      <c r="AK488" s="1" t="s">
        <v>3785</v>
      </c>
      <c r="AL488" s="1" t="s">
        <v>525</v>
      </c>
      <c r="AM488" s="2">
        <v>45719.411620370367</v>
      </c>
      <c r="AN488" s="1" t="s">
        <v>3785</v>
      </c>
      <c r="AO488" s="1" t="s">
        <v>525</v>
      </c>
      <c r="AP488" s="1">
        <v>5756913</v>
      </c>
      <c r="AQ488" s="1" t="s">
        <v>83</v>
      </c>
      <c r="AR488" s="2">
        <v>45719.644004629627</v>
      </c>
      <c r="AS488" s="1" t="s">
        <v>84</v>
      </c>
      <c r="AT488" s="2">
        <v>45719.333333333336</v>
      </c>
      <c r="AU488" s="1" t="s">
        <v>85</v>
      </c>
      <c r="AV488" s="1" t="s">
        <v>1680</v>
      </c>
      <c r="AW488" s="1" t="s">
        <v>1681</v>
      </c>
      <c r="AX488" s="1" t="s">
        <v>1682</v>
      </c>
      <c r="AZ488" s="2">
        <v>45719.644004629627</v>
      </c>
      <c r="BB488" s="1" t="s">
        <v>551</v>
      </c>
      <c r="BC488" s="1" t="s">
        <v>552</v>
      </c>
      <c r="BD488" s="1" t="s">
        <v>553</v>
      </c>
      <c r="BE488" s="1" t="s">
        <v>3541</v>
      </c>
      <c r="BF488" s="1" t="s">
        <v>1383</v>
      </c>
    </row>
    <row r="489" spans="1:58" x14ac:dyDescent="0.35">
      <c r="A489" s="1">
        <v>3013619</v>
      </c>
      <c r="B489" s="1" t="s">
        <v>223</v>
      </c>
      <c r="C489" s="1">
        <v>3207981</v>
      </c>
      <c r="D489" s="1">
        <v>338350539</v>
      </c>
      <c r="E489" s="1" t="s">
        <v>59</v>
      </c>
      <c r="F489" s="1" t="s">
        <v>60</v>
      </c>
      <c r="G489" s="1" t="s">
        <v>4035</v>
      </c>
      <c r="H489" s="1" t="s">
        <v>3696</v>
      </c>
      <c r="I489" s="1">
        <v>786103493</v>
      </c>
      <c r="J489" s="1" t="s">
        <v>4036</v>
      </c>
      <c r="K489" s="1">
        <v>13</v>
      </c>
      <c r="L489" s="1" t="s">
        <v>64</v>
      </c>
      <c r="M489" s="1" t="s">
        <v>65</v>
      </c>
      <c r="N489" s="2">
        <v>44200.666678240741</v>
      </c>
      <c r="O489" s="1" t="s">
        <v>497</v>
      </c>
      <c r="Q489" s="1" t="s">
        <v>67</v>
      </c>
      <c r="R489" s="2">
        <v>45718.795601851853</v>
      </c>
      <c r="S489" s="1" t="s">
        <v>879</v>
      </c>
      <c r="T489" s="1" t="s">
        <v>100</v>
      </c>
      <c r="U489" s="1" t="s">
        <v>70</v>
      </c>
      <c r="V489" s="1" t="s">
        <v>4037</v>
      </c>
      <c r="W489" s="1" t="s">
        <v>334</v>
      </c>
      <c r="X489" s="1" t="s">
        <v>335</v>
      </c>
      <c r="Y489" s="1" t="s">
        <v>1943</v>
      </c>
      <c r="Z489" s="1" t="s">
        <v>337</v>
      </c>
      <c r="AA489" s="1" t="s">
        <v>1944</v>
      </c>
      <c r="AB489" s="1" t="s">
        <v>1944</v>
      </c>
      <c r="AC489" s="1">
        <v>418</v>
      </c>
      <c r="AE489" s="2">
        <v>45718.795613425929</v>
      </c>
      <c r="AF489" s="1" t="s">
        <v>77</v>
      </c>
      <c r="AH489" s="1" t="s">
        <v>78</v>
      </c>
      <c r="AI489" s="1" t="s">
        <v>106</v>
      </c>
      <c r="AJ489" s="1" t="s">
        <v>107</v>
      </c>
      <c r="AK489" s="1" t="s">
        <v>4038</v>
      </c>
      <c r="AL489" s="1" t="s">
        <v>879</v>
      </c>
      <c r="AM489" s="2">
        <v>45718.795636574076</v>
      </c>
      <c r="AN489" s="1" t="s">
        <v>4038</v>
      </c>
      <c r="AP489" s="1">
        <v>5756018</v>
      </c>
      <c r="AQ489" s="1" t="s">
        <v>83</v>
      </c>
      <c r="AR489" s="2">
        <v>45719.745879629627</v>
      </c>
      <c r="AS489" s="1" t="s">
        <v>84</v>
      </c>
      <c r="AT489" s="2">
        <v>45720.333333333336</v>
      </c>
      <c r="AU489" s="1" t="s">
        <v>85</v>
      </c>
      <c r="AV489" s="1" t="s">
        <v>1702</v>
      </c>
      <c r="AW489" s="1" t="s">
        <v>1703</v>
      </c>
      <c r="AX489" s="1" t="s">
        <v>4039</v>
      </c>
      <c r="AZ489" s="2">
        <v>45719.745879629627</v>
      </c>
      <c r="BB489" s="1" t="s">
        <v>152</v>
      </c>
      <c r="BC489" s="1" t="s">
        <v>153</v>
      </c>
      <c r="BD489" s="1" t="s">
        <v>154</v>
      </c>
      <c r="BE489" s="1" t="s">
        <v>4040</v>
      </c>
      <c r="BF489" s="1" t="s">
        <v>349</v>
      </c>
    </row>
    <row r="490" spans="1:58" x14ac:dyDescent="0.35">
      <c r="A490" s="1">
        <v>3013620</v>
      </c>
      <c r="B490" s="1" t="s">
        <v>58</v>
      </c>
      <c r="C490" s="1">
        <v>42663001</v>
      </c>
      <c r="D490" s="1">
        <v>338343667</v>
      </c>
      <c r="E490" s="1" t="s">
        <v>59</v>
      </c>
      <c r="F490" s="1" t="s">
        <v>60</v>
      </c>
      <c r="G490" s="1" t="s">
        <v>1539</v>
      </c>
      <c r="H490" s="1" t="s">
        <v>4041</v>
      </c>
      <c r="I490" s="1">
        <v>774633024</v>
      </c>
      <c r="J490" s="1" t="s">
        <v>4042</v>
      </c>
      <c r="K490" s="1">
        <v>12</v>
      </c>
      <c r="L490" s="1" t="s">
        <v>64</v>
      </c>
      <c r="M490" s="1" t="s">
        <v>65</v>
      </c>
      <c r="N490" s="2">
        <v>45343.503750000003</v>
      </c>
      <c r="O490" s="1" t="s">
        <v>66</v>
      </c>
      <c r="Q490" s="1" t="s">
        <v>67</v>
      </c>
      <c r="R490" s="2">
        <v>45718.796597222223</v>
      </c>
      <c r="S490" s="1" t="s">
        <v>1874</v>
      </c>
      <c r="T490" s="1" t="s">
        <v>100</v>
      </c>
      <c r="U490" s="1" t="s">
        <v>70</v>
      </c>
      <c r="V490" s="1" t="s">
        <v>4043</v>
      </c>
      <c r="W490" s="1" t="s">
        <v>334</v>
      </c>
      <c r="X490" s="1" t="s">
        <v>1153</v>
      </c>
      <c r="Y490" s="1" t="s">
        <v>760</v>
      </c>
      <c r="Z490" s="1" t="s">
        <v>1677</v>
      </c>
      <c r="AA490" s="1" t="s">
        <v>4044</v>
      </c>
      <c r="AB490" s="1" t="s">
        <v>124</v>
      </c>
      <c r="AE490" s="2">
        <v>45719.503263888888</v>
      </c>
      <c r="AF490" s="1" t="s">
        <v>77</v>
      </c>
      <c r="AH490" s="1" t="s">
        <v>78</v>
      </c>
      <c r="AI490" s="1" t="s">
        <v>58</v>
      </c>
      <c r="AJ490" s="1" t="s">
        <v>126</v>
      </c>
      <c r="AK490" s="1" t="s">
        <v>4045</v>
      </c>
      <c r="AL490" s="1" t="s">
        <v>525</v>
      </c>
      <c r="AM490" s="2">
        <v>45719.503368055557</v>
      </c>
      <c r="AN490" s="1" t="s">
        <v>4045</v>
      </c>
      <c r="AO490" s="1" t="s">
        <v>525</v>
      </c>
      <c r="AP490" s="1">
        <v>5757548</v>
      </c>
      <c r="AQ490" s="1" t="s">
        <v>83</v>
      </c>
      <c r="AR490" s="2">
        <v>45719.66207175926</v>
      </c>
      <c r="AS490" s="1" t="s">
        <v>84</v>
      </c>
      <c r="AT490" s="2">
        <v>45719.5625</v>
      </c>
      <c r="AU490" s="1" t="s">
        <v>85</v>
      </c>
      <c r="AV490" s="1" t="s">
        <v>1680</v>
      </c>
      <c r="AW490" s="1" t="s">
        <v>1681</v>
      </c>
      <c r="AX490" s="1" t="s">
        <v>1682</v>
      </c>
      <c r="AZ490" s="2">
        <v>45719.66207175926</v>
      </c>
      <c r="BB490" s="1" t="s">
        <v>551</v>
      </c>
      <c r="BC490" s="1" t="s">
        <v>552</v>
      </c>
      <c r="BD490" s="1" t="s">
        <v>553</v>
      </c>
      <c r="BE490" s="1" t="s">
        <v>3541</v>
      </c>
      <c r="BF490" s="1" t="s">
        <v>1383</v>
      </c>
    </row>
    <row r="491" spans="1:58" x14ac:dyDescent="0.35">
      <c r="A491" s="1">
        <v>3013621</v>
      </c>
      <c r="B491" s="1" t="s">
        <v>327</v>
      </c>
      <c r="C491" s="1">
        <v>33299331</v>
      </c>
      <c r="D491" s="1">
        <v>339415230</v>
      </c>
      <c r="E491" s="1" t="s">
        <v>59</v>
      </c>
      <c r="F491" s="1" t="s">
        <v>60</v>
      </c>
      <c r="G491" s="1" t="s">
        <v>224</v>
      </c>
      <c r="H491" s="1" t="s">
        <v>4046</v>
      </c>
      <c r="I491" s="1">
        <v>777476238</v>
      </c>
      <c r="J491" s="1" t="s">
        <v>4047</v>
      </c>
      <c r="K491" s="1">
        <v>15</v>
      </c>
      <c r="L491" s="1" t="s">
        <v>64</v>
      </c>
      <c r="M491" s="1" t="s">
        <v>65</v>
      </c>
      <c r="N491" s="2">
        <v>43152.749305555553</v>
      </c>
      <c r="O491" s="1" t="s">
        <v>331</v>
      </c>
      <c r="Q491" s="1" t="s">
        <v>67</v>
      </c>
      <c r="R491" s="2">
        <v>45718.797291666669</v>
      </c>
      <c r="S491" s="1" t="s">
        <v>1629</v>
      </c>
      <c r="T491" s="1" t="s">
        <v>69</v>
      </c>
      <c r="U491" s="1" t="s">
        <v>70</v>
      </c>
      <c r="V491" s="1" t="s">
        <v>4048</v>
      </c>
      <c r="W491" s="1" t="s">
        <v>143</v>
      </c>
      <c r="X491" s="1" t="s">
        <v>143</v>
      </c>
      <c r="Y491" s="1" t="s">
        <v>4049</v>
      </c>
      <c r="Z491" s="1" t="s">
        <v>388</v>
      </c>
      <c r="AA491" s="1" t="s">
        <v>4050</v>
      </c>
      <c r="AB491" s="1" t="s">
        <v>124</v>
      </c>
      <c r="AE491" s="2">
        <v>45718.797291666669</v>
      </c>
      <c r="AF491" s="1" t="s">
        <v>77</v>
      </c>
      <c r="AH491" s="1" t="s">
        <v>125</v>
      </c>
      <c r="AI491" s="1" t="s">
        <v>106</v>
      </c>
      <c r="AJ491" s="1" t="s">
        <v>1326</v>
      </c>
      <c r="AK491" s="1" t="s">
        <v>1792</v>
      </c>
      <c r="AL491" s="1" t="s">
        <v>1629</v>
      </c>
      <c r="AM491" s="2">
        <v>45718.797326388885</v>
      </c>
      <c r="AN491" s="1" t="s">
        <v>1792</v>
      </c>
      <c r="AP491" s="1">
        <v>5756020</v>
      </c>
      <c r="AQ491" s="1" t="s">
        <v>83</v>
      </c>
      <c r="AR491" s="2">
        <v>45719.516203703701</v>
      </c>
      <c r="AS491" s="1" t="s">
        <v>84</v>
      </c>
      <c r="AT491" s="2">
        <v>45720.333333333336</v>
      </c>
      <c r="AU491" s="1" t="s">
        <v>85</v>
      </c>
      <c r="AV491" s="1" t="s">
        <v>149</v>
      </c>
      <c r="AW491" s="1" t="s">
        <v>150</v>
      </c>
      <c r="AX491" s="1" t="s">
        <v>983</v>
      </c>
      <c r="AZ491" s="2">
        <v>45719.516203703701</v>
      </c>
      <c r="BB491" s="1" t="s">
        <v>286</v>
      </c>
      <c r="BC491" s="1" t="s">
        <v>287</v>
      </c>
      <c r="BD491" s="1" t="s">
        <v>288</v>
      </c>
      <c r="BE491" s="1" t="s">
        <v>4051</v>
      </c>
      <c r="BF491" s="1" t="s">
        <v>290</v>
      </c>
    </row>
    <row r="492" spans="1:58" x14ac:dyDescent="0.35">
      <c r="A492" s="1">
        <v>3013622</v>
      </c>
      <c r="B492" s="1" t="s">
        <v>58</v>
      </c>
      <c r="C492" s="1">
        <v>41190621</v>
      </c>
      <c r="D492" s="1">
        <v>338212379</v>
      </c>
      <c r="E492" s="1" t="s">
        <v>59</v>
      </c>
      <c r="F492" s="1" t="s">
        <v>60</v>
      </c>
      <c r="G492" s="1" t="s">
        <v>1263</v>
      </c>
      <c r="H492" s="1" t="s">
        <v>4046</v>
      </c>
      <c r="I492" s="1">
        <v>777535444</v>
      </c>
      <c r="J492" s="1" t="s">
        <v>3813</v>
      </c>
      <c r="K492" s="1">
        <v>13</v>
      </c>
      <c r="L492" s="1" t="s">
        <v>64</v>
      </c>
      <c r="M492" s="1" t="s">
        <v>65</v>
      </c>
      <c r="N492" s="2">
        <v>45195.541666666664</v>
      </c>
      <c r="O492" s="1" t="s">
        <v>66</v>
      </c>
      <c r="Q492" s="1" t="s">
        <v>67</v>
      </c>
      <c r="R492" s="2">
        <v>45718.798634259256</v>
      </c>
      <c r="S492" s="1" t="s">
        <v>829</v>
      </c>
      <c r="T492" s="1" t="s">
        <v>69</v>
      </c>
      <c r="U492" s="1" t="s">
        <v>70</v>
      </c>
      <c r="V492" s="1" t="s">
        <v>4052</v>
      </c>
      <c r="W492" s="1" t="s">
        <v>653</v>
      </c>
      <c r="X492" s="1" t="s">
        <v>654</v>
      </c>
      <c r="Y492" s="1" t="s">
        <v>4053</v>
      </c>
      <c r="Z492" s="1" t="s">
        <v>400</v>
      </c>
      <c r="AA492" s="1" t="s">
        <v>4054</v>
      </c>
      <c r="AB492" s="1" t="s">
        <v>124</v>
      </c>
      <c r="AE492" s="2">
        <v>45718.798645833333</v>
      </c>
      <c r="AF492" s="1" t="s">
        <v>77</v>
      </c>
      <c r="AH492" s="1" t="s">
        <v>125</v>
      </c>
      <c r="AI492" s="1" t="s">
        <v>79</v>
      </c>
      <c r="AJ492" s="1" t="s">
        <v>378</v>
      </c>
      <c r="AK492" s="1" t="s">
        <v>4052</v>
      </c>
      <c r="AL492" s="1" t="s">
        <v>829</v>
      </c>
      <c r="AM492" s="2">
        <v>45718.798680555556</v>
      </c>
      <c r="AN492" s="1" t="s">
        <v>4052</v>
      </c>
      <c r="AP492" s="1">
        <v>5756021</v>
      </c>
      <c r="AQ492" s="1" t="s">
        <v>83</v>
      </c>
      <c r="AR492" s="2">
        <v>45719.489386574074</v>
      </c>
      <c r="AS492" s="1" t="s">
        <v>84</v>
      </c>
      <c r="AT492" s="2">
        <v>45720.333333333336</v>
      </c>
      <c r="AU492" s="1" t="s">
        <v>85</v>
      </c>
      <c r="AV492" s="1" t="s">
        <v>608</v>
      </c>
      <c r="AW492" s="1" t="s">
        <v>609</v>
      </c>
      <c r="AX492" s="1" t="s">
        <v>4055</v>
      </c>
      <c r="AZ492" s="2">
        <v>45719.489386574074</v>
      </c>
      <c r="BB492" s="1" t="s">
        <v>192</v>
      </c>
      <c r="BC492" s="1" t="s">
        <v>193</v>
      </c>
      <c r="BD492" s="1" t="s">
        <v>194</v>
      </c>
      <c r="BE492" s="1" t="s">
        <v>3939</v>
      </c>
      <c r="BF492" s="1" t="s">
        <v>612</v>
      </c>
    </row>
    <row r="493" spans="1:58" x14ac:dyDescent="0.35">
      <c r="A493" s="1">
        <v>3013623</v>
      </c>
      <c r="B493" s="1" t="s">
        <v>58</v>
      </c>
      <c r="C493" s="1">
        <v>40818281</v>
      </c>
      <c r="D493" s="1">
        <v>338588035</v>
      </c>
      <c r="E493" s="1" t="s">
        <v>59</v>
      </c>
      <c r="F493" s="1" t="s">
        <v>60</v>
      </c>
      <c r="G493" s="1" t="s">
        <v>3797</v>
      </c>
      <c r="H493" s="1" t="s">
        <v>1186</v>
      </c>
      <c r="I493" s="1">
        <v>770825503</v>
      </c>
      <c r="J493" s="1" t="s">
        <v>4056</v>
      </c>
      <c r="K493" s="1">
        <v>12</v>
      </c>
      <c r="L493" s="1" t="s">
        <v>64</v>
      </c>
      <c r="M493" s="1" t="s">
        <v>65</v>
      </c>
      <c r="N493" s="2">
        <v>45041.886689814812</v>
      </c>
      <c r="O493" s="1" t="s">
        <v>66</v>
      </c>
      <c r="Q493" s="1" t="s">
        <v>67</v>
      </c>
      <c r="R493" s="2">
        <v>45718.798784722225</v>
      </c>
      <c r="S493" s="1" t="s">
        <v>2144</v>
      </c>
      <c r="T493" s="1" t="s">
        <v>100</v>
      </c>
      <c r="U493" s="1" t="s">
        <v>70</v>
      </c>
      <c r="V493" s="1" t="s">
        <v>4057</v>
      </c>
      <c r="W493" s="1" t="s">
        <v>72</v>
      </c>
      <c r="X493" s="1" t="s">
        <v>881</v>
      </c>
      <c r="Y493" s="1" t="s">
        <v>3465</v>
      </c>
      <c r="Z493" s="1" t="s">
        <v>883</v>
      </c>
      <c r="AA493" s="1" t="s">
        <v>884</v>
      </c>
      <c r="AB493" s="1" t="s">
        <v>3466</v>
      </c>
      <c r="AE493" s="2">
        <v>45718.798796296294</v>
      </c>
      <c r="AF493" s="1" t="s">
        <v>77</v>
      </c>
      <c r="AH493" s="1" t="s">
        <v>78</v>
      </c>
      <c r="AI493" s="1" t="s">
        <v>79</v>
      </c>
      <c r="AJ493" s="1" t="s">
        <v>378</v>
      </c>
      <c r="AK493" s="1" t="s">
        <v>4058</v>
      </c>
      <c r="AL493" s="1" t="s">
        <v>2144</v>
      </c>
      <c r="AM493" s="2">
        <v>45718.798831018517</v>
      </c>
      <c r="AN493" s="1" t="s">
        <v>4058</v>
      </c>
      <c r="AP493" s="1">
        <v>5756022</v>
      </c>
      <c r="AQ493" s="1" t="s">
        <v>83</v>
      </c>
      <c r="AR493" s="2">
        <v>45719.477719907409</v>
      </c>
      <c r="AS493" s="1" t="s">
        <v>84</v>
      </c>
      <c r="AT493" s="2">
        <v>45720.333333333336</v>
      </c>
      <c r="AU493" s="1" t="s">
        <v>85</v>
      </c>
      <c r="AV493" s="1" t="s">
        <v>1354</v>
      </c>
      <c r="AW493" s="1" t="s">
        <v>1355</v>
      </c>
      <c r="AX493" s="1" t="s">
        <v>2816</v>
      </c>
      <c r="AZ493" s="2">
        <v>45719.477719907409</v>
      </c>
      <c r="BB493" s="1" t="s">
        <v>537</v>
      </c>
      <c r="BC493" s="1" t="s">
        <v>538</v>
      </c>
      <c r="BD493" s="1" t="s">
        <v>91</v>
      </c>
      <c r="BE493" s="1" t="s">
        <v>4059</v>
      </c>
      <c r="BF493" s="1" t="s">
        <v>1936</v>
      </c>
    </row>
    <row r="494" spans="1:58" x14ac:dyDescent="0.35">
      <c r="A494" s="1">
        <v>3013624</v>
      </c>
      <c r="B494" s="1" t="s">
        <v>58</v>
      </c>
      <c r="C494" s="1">
        <v>43551111</v>
      </c>
      <c r="D494" s="1">
        <v>338217464</v>
      </c>
      <c r="E494" s="1" t="s">
        <v>59</v>
      </c>
      <c r="F494" s="1" t="s">
        <v>60</v>
      </c>
      <c r="G494" s="1" t="s">
        <v>1845</v>
      </c>
      <c r="H494" s="1" t="s">
        <v>4060</v>
      </c>
      <c r="I494" s="1">
        <v>773656659</v>
      </c>
      <c r="J494" s="1" t="s">
        <v>4061</v>
      </c>
      <c r="K494" s="1">
        <v>13</v>
      </c>
      <c r="L494" s="1" t="s">
        <v>64</v>
      </c>
      <c r="M494" s="1" t="s">
        <v>65</v>
      </c>
      <c r="N494" s="2">
        <v>45526.708333333336</v>
      </c>
      <c r="O494" s="1" t="s">
        <v>66</v>
      </c>
      <c r="Q494" s="1" t="s">
        <v>67</v>
      </c>
      <c r="R494" s="2">
        <v>45718.799432870372</v>
      </c>
      <c r="S494" s="1" t="s">
        <v>2555</v>
      </c>
      <c r="T494" s="1" t="s">
        <v>69</v>
      </c>
      <c r="U494" s="1" t="s">
        <v>385</v>
      </c>
      <c r="V494" s="1" t="s">
        <v>4062</v>
      </c>
      <c r="W494" s="1" t="s">
        <v>334</v>
      </c>
      <c r="X494" s="1" t="s">
        <v>335</v>
      </c>
      <c r="Y494" s="1" t="s">
        <v>4063</v>
      </c>
      <c r="Z494" s="1" t="s">
        <v>2999</v>
      </c>
      <c r="AA494" s="1">
        <v>9000</v>
      </c>
      <c r="AB494" s="1" t="s">
        <v>124</v>
      </c>
      <c r="AE494" s="2">
        <v>45718.799444444441</v>
      </c>
      <c r="AF494" s="1" t="s">
        <v>77</v>
      </c>
      <c r="AH494" s="1" t="s">
        <v>125</v>
      </c>
      <c r="AI494" s="1" t="s">
        <v>58</v>
      </c>
      <c r="AJ494" s="1" t="s">
        <v>303</v>
      </c>
      <c r="AK494" s="1" t="s">
        <v>4062</v>
      </c>
      <c r="AL494" s="1" t="s">
        <v>2555</v>
      </c>
      <c r="AM494" s="2">
        <v>45718.799479166664</v>
      </c>
      <c r="AN494" s="1" t="s">
        <v>4062</v>
      </c>
      <c r="AP494" s="1">
        <v>5756023</v>
      </c>
      <c r="AQ494" s="1" t="s">
        <v>83</v>
      </c>
      <c r="AR494" s="2">
        <v>45719.546041666668</v>
      </c>
      <c r="AS494" s="1" t="s">
        <v>84</v>
      </c>
      <c r="AT494" s="2">
        <v>45719.333333333336</v>
      </c>
      <c r="AU494" s="1" t="s">
        <v>85</v>
      </c>
      <c r="AV494" s="1" t="s">
        <v>1702</v>
      </c>
      <c r="AW494" s="1" t="s">
        <v>1703</v>
      </c>
      <c r="AX494" s="1" t="s">
        <v>4064</v>
      </c>
      <c r="AZ494" s="2">
        <v>45719.546041666668</v>
      </c>
      <c r="BB494" s="1" t="s">
        <v>1129</v>
      </c>
      <c r="BC494" s="1" t="s">
        <v>1130</v>
      </c>
      <c r="BD494" s="1" t="s">
        <v>815</v>
      </c>
      <c r="BE494" s="1" t="s">
        <v>3933</v>
      </c>
      <c r="BF494" s="1" t="s">
        <v>349</v>
      </c>
    </row>
    <row r="495" spans="1:58" x14ac:dyDescent="0.35">
      <c r="A495" s="1">
        <v>3013625</v>
      </c>
      <c r="B495" s="1" t="s">
        <v>58</v>
      </c>
      <c r="C495" s="1">
        <v>34691801</v>
      </c>
      <c r="D495" s="1">
        <v>338044768</v>
      </c>
      <c r="E495" s="1" t="s">
        <v>59</v>
      </c>
      <c r="F495" s="1" t="s">
        <v>60</v>
      </c>
      <c r="G495" s="1" t="s">
        <v>1177</v>
      </c>
      <c r="H495" s="1" t="s">
        <v>2645</v>
      </c>
      <c r="I495" s="1">
        <v>774518467</v>
      </c>
      <c r="J495" s="1">
        <v>774518467</v>
      </c>
      <c r="K495" s="1">
        <v>14</v>
      </c>
      <c r="L495" s="1" t="s">
        <v>64</v>
      </c>
      <c r="M495" s="1" t="s">
        <v>65</v>
      </c>
      <c r="N495" s="2">
        <v>45357.478668981479</v>
      </c>
      <c r="O495" s="1" t="s">
        <v>66</v>
      </c>
      <c r="Q495" s="1" t="s">
        <v>67</v>
      </c>
      <c r="R495" s="2">
        <v>45718.800879629627</v>
      </c>
      <c r="S495" s="1" t="s">
        <v>3799</v>
      </c>
      <c r="T495" s="1" t="s">
        <v>100</v>
      </c>
      <c r="U495" s="1" t="s">
        <v>70</v>
      </c>
      <c r="V495" s="1" t="s">
        <v>4065</v>
      </c>
      <c r="Y495" s="1" t="s">
        <v>943</v>
      </c>
      <c r="Z495" s="1" t="s">
        <v>165</v>
      </c>
      <c r="AA495" s="1" t="s">
        <v>4066</v>
      </c>
      <c r="AB495" s="1" t="s">
        <v>124</v>
      </c>
      <c r="AE495" s="2">
        <v>45718.800891203704</v>
      </c>
      <c r="AF495" s="1" t="s">
        <v>77</v>
      </c>
      <c r="AH495" s="1" t="s">
        <v>78</v>
      </c>
      <c r="AI495" s="1" t="s">
        <v>79</v>
      </c>
      <c r="AJ495" s="1" t="s">
        <v>378</v>
      </c>
      <c r="AK495" s="1">
        <v>774518467</v>
      </c>
      <c r="AL495" s="1" t="s">
        <v>3799</v>
      </c>
      <c r="AM495" s="2">
        <v>45718.800925925927</v>
      </c>
      <c r="AN495" s="1">
        <v>774518467</v>
      </c>
      <c r="AP495" s="1">
        <v>5756024</v>
      </c>
      <c r="AQ495" s="1" t="s">
        <v>83</v>
      </c>
      <c r="AR495" s="2">
        <v>45719.568958333337</v>
      </c>
      <c r="AS495" s="1" t="s">
        <v>84</v>
      </c>
      <c r="AT495" s="2">
        <v>45720.333333333336</v>
      </c>
      <c r="AU495" s="1" t="s">
        <v>85</v>
      </c>
      <c r="AV495" s="1" t="s">
        <v>169</v>
      </c>
      <c r="AW495" s="1" t="s">
        <v>170</v>
      </c>
      <c r="AX495" s="1" t="s">
        <v>1302</v>
      </c>
      <c r="AZ495" s="2">
        <v>45719.568958333337</v>
      </c>
      <c r="BB495" s="1" t="s">
        <v>152</v>
      </c>
      <c r="BC495" s="1" t="s">
        <v>153</v>
      </c>
      <c r="BD495" s="1" t="s">
        <v>154</v>
      </c>
      <c r="BE495" s="1" t="s">
        <v>4067</v>
      </c>
      <c r="BF495" s="1" t="s">
        <v>176</v>
      </c>
    </row>
    <row r="496" spans="1:58" x14ac:dyDescent="0.35">
      <c r="A496" s="1">
        <v>3013626</v>
      </c>
      <c r="B496" s="1" t="s">
        <v>58</v>
      </c>
      <c r="C496" s="1">
        <v>686681</v>
      </c>
      <c r="D496" s="1">
        <v>338271243</v>
      </c>
      <c r="E496" s="1" t="s">
        <v>59</v>
      </c>
      <c r="F496" s="1" t="s">
        <v>60</v>
      </c>
      <c r="G496" s="1" t="s">
        <v>224</v>
      </c>
      <c r="H496" s="1" t="s">
        <v>4068</v>
      </c>
      <c r="I496" s="1">
        <v>775690782</v>
      </c>
      <c r="J496" s="1" t="s">
        <v>4069</v>
      </c>
      <c r="K496" s="1">
        <v>12</v>
      </c>
      <c r="L496" s="1" t="s">
        <v>64</v>
      </c>
      <c r="M496" s="1" t="s">
        <v>65</v>
      </c>
      <c r="N496" s="2">
        <v>44805</v>
      </c>
      <c r="O496" s="1" t="s">
        <v>180</v>
      </c>
      <c r="Q496" s="1" t="s">
        <v>67</v>
      </c>
      <c r="R496" s="2">
        <v>45718.801099537035</v>
      </c>
      <c r="S496" s="1" t="s">
        <v>630</v>
      </c>
      <c r="T496" s="1" t="s">
        <v>69</v>
      </c>
      <c r="U496" s="1" t="s">
        <v>2237</v>
      </c>
      <c r="V496" s="1" t="s">
        <v>4070</v>
      </c>
      <c r="Y496" s="1" t="s">
        <v>2896</v>
      </c>
      <c r="Z496" s="1" t="s">
        <v>546</v>
      </c>
      <c r="AA496" s="1" t="s">
        <v>4071</v>
      </c>
      <c r="AB496" s="1" t="s">
        <v>4071</v>
      </c>
      <c r="AC496" s="1" t="s">
        <v>4072</v>
      </c>
      <c r="AE496" s="2">
        <v>45719.893090277779</v>
      </c>
      <c r="AF496" s="1" t="s">
        <v>77</v>
      </c>
      <c r="AH496" s="1" t="s">
        <v>125</v>
      </c>
      <c r="AI496" s="1" t="s">
        <v>58</v>
      </c>
      <c r="AJ496" s="1" t="s">
        <v>126</v>
      </c>
      <c r="AK496" s="1" t="s">
        <v>4073</v>
      </c>
      <c r="AL496" s="1" t="s">
        <v>431</v>
      </c>
      <c r="AM496" s="2">
        <v>45719.893171296295</v>
      </c>
      <c r="AN496" s="1" t="s">
        <v>4073</v>
      </c>
      <c r="AO496" s="1" t="s">
        <v>431</v>
      </c>
      <c r="AP496" s="1">
        <v>5759843</v>
      </c>
      <c r="AQ496" s="1" t="s">
        <v>83</v>
      </c>
      <c r="AR496" s="2">
        <v>45720.601712962962</v>
      </c>
      <c r="AS496" s="1" t="s">
        <v>84</v>
      </c>
      <c r="AT496" s="2">
        <v>45719.5625</v>
      </c>
      <c r="AU496" s="1" t="s">
        <v>85</v>
      </c>
      <c r="AV496" s="1" t="s">
        <v>306</v>
      </c>
      <c r="AW496" s="1" t="s">
        <v>307</v>
      </c>
      <c r="AX496" s="1" t="s">
        <v>308</v>
      </c>
      <c r="AZ496" s="2">
        <v>45720.601712962962</v>
      </c>
      <c r="BB496" s="1" t="s">
        <v>1102</v>
      </c>
      <c r="BC496" s="1" t="s">
        <v>1103</v>
      </c>
      <c r="BD496" s="1" t="s">
        <v>1104</v>
      </c>
      <c r="BE496" s="1" t="s">
        <v>4074</v>
      </c>
      <c r="BF496" s="1" t="s">
        <v>188</v>
      </c>
    </row>
    <row r="497" spans="1:58" x14ac:dyDescent="0.35">
      <c r="A497" s="1">
        <v>3013627</v>
      </c>
      <c r="B497" s="1" t="s">
        <v>58</v>
      </c>
      <c r="C497" s="1">
        <v>41193821</v>
      </c>
      <c r="D497" s="1">
        <v>338750185</v>
      </c>
      <c r="E497" s="1" t="s">
        <v>59</v>
      </c>
      <c r="F497" s="1" t="s">
        <v>60</v>
      </c>
      <c r="G497" s="1" t="s">
        <v>4075</v>
      </c>
      <c r="H497" s="1" t="s">
        <v>4076</v>
      </c>
      <c r="I497" s="1">
        <v>770915684</v>
      </c>
      <c r="J497" s="1" t="s">
        <v>4077</v>
      </c>
      <c r="K497" s="1">
        <v>13</v>
      </c>
      <c r="L497" s="1" t="s">
        <v>64</v>
      </c>
      <c r="M497" s="1" t="s">
        <v>65</v>
      </c>
      <c r="N497" s="2">
        <v>45121.625</v>
      </c>
      <c r="O497" s="1" t="s">
        <v>66</v>
      </c>
      <c r="Q497" s="1" t="s">
        <v>67</v>
      </c>
      <c r="R497" s="2">
        <v>45718.804976851854</v>
      </c>
      <c r="S497" s="1" t="s">
        <v>512</v>
      </c>
      <c r="T497" s="1" t="s">
        <v>100</v>
      </c>
      <c r="U497" s="1" t="s">
        <v>4078</v>
      </c>
      <c r="V497" s="1" t="s">
        <v>4079</v>
      </c>
      <c r="W497" s="1" t="s">
        <v>162</v>
      </c>
      <c r="X497" s="1" t="s">
        <v>1191</v>
      </c>
      <c r="Y497" s="1" t="s">
        <v>4080</v>
      </c>
      <c r="Z497" s="1" t="s">
        <v>3755</v>
      </c>
      <c r="AA497" s="1">
        <v>7000</v>
      </c>
      <c r="AB497" s="1" t="s">
        <v>124</v>
      </c>
      <c r="AE497" s="2">
        <v>45718.804988425924</v>
      </c>
      <c r="AF497" s="1" t="s">
        <v>77</v>
      </c>
      <c r="AH497" s="1" t="s">
        <v>78</v>
      </c>
      <c r="AI497" s="1" t="s">
        <v>79</v>
      </c>
      <c r="AJ497" s="1" t="s">
        <v>283</v>
      </c>
      <c r="AK497" s="1" t="s">
        <v>4081</v>
      </c>
      <c r="AL497" s="1" t="s">
        <v>512</v>
      </c>
      <c r="AM497" s="2">
        <v>45718.805023148147</v>
      </c>
      <c r="AN497" s="1" t="s">
        <v>4081</v>
      </c>
      <c r="AP497" s="1">
        <v>5756027</v>
      </c>
      <c r="AQ497" s="1" t="s">
        <v>83</v>
      </c>
      <c r="AR497" s="2">
        <v>45719.491319444445</v>
      </c>
      <c r="AS497" s="1" t="s">
        <v>84</v>
      </c>
      <c r="AT497" s="2">
        <v>45720.333333333336</v>
      </c>
      <c r="AU497" s="1" t="s">
        <v>85</v>
      </c>
      <c r="AV497" s="1" t="s">
        <v>1196</v>
      </c>
      <c r="AW497" s="1" t="s">
        <v>1197</v>
      </c>
      <c r="AX497" s="1" t="s">
        <v>2149</v>
      </c>
      <c r="AZ497" s="2">
        <v>45719.491319444445</v>
      </c>
      <c r="BB497" s="1" t="s">
        <v>4082</v>
      </c>
      <c r="BC497" s="1" t="s">
        <v>1130</v>
      </c>
      <c r="BD497" s="1" t="s">
        <v>815</v>
      </c>
      <c r="BE497" s="1" t="s">
        <v>4083</v>
      </c>
      <c r="BF497" s="1" t="s">
        <v>1484</v>
      </c>
    </row>
    <row r="498" spans="1:58" x14ac:dyDescent="0.35">
      <c r="A498" s="1">
        <v>3013628</v>
      </c>
      <c r="B498" s="1" t="s">
        <v>58</v>
      </c>
      <c r="C498" s="1">
        <v>43251461</v>
      </c>
      <c r="D498" s="1">
        <v>338647794</v>
      </c>
      <c r="E498" s="1" t="s">
        <v>59</v>
      </c>
      <c r="F498" s="1" t="s">
        <v>60</v>
      </c>
      <c r="G498" s="1" t="s">
        <v>224</v>
      </c>
      <c r="H498" s="1" t="s">
        <v>4084</v>
      </c>
      <c r="I498" s="1" t="s">
        <v>4085</v>
      </c>
      <c r="J498" s="1" t="s">
        <v>4086</v>
      </c>
      <c r="K498" s="1">
        <v>12</v>
      </c>
      <c r="L498" s="1" t="s">
        <v>64</v>
      </c>
      <c r="M498" s="1" t="s">
        <v>65</v>
      </c>
      <c r="N498" s="2">
        <v>45522.041666666664</v>
      </c>
      <c r="O498" s="1" t="s">
        <v>66</v>
      </c>
      <c r="Q498" s="1" t="s">
        <v>67</v>
      </c>
      <c r="R498" s="2">
        <v>45718.806840277779</v>
      </c>
      <c r="S498" s="1" t="s">
        <v>722</v>
      </c>
      <c r="T498" s="1" t="s">
        <v>100</v>
      </c>
      <c r="U498" s="1" t="s">
        <v>385</v>
      </c>
      <c r="V498" s="1" t="s">
        <v>4087</v>
      </c>
      <c r="Y498" s="1" t="s">
        <v>4088</v>
      </c>
      <c r="Z498" s="1" t="s">
        <v>75</v>
      </c>
      <c r="AA498" s="1" t="s">
        <v>3121</v>
      </c>
      <c r="AB498" s="1" t="s">
        <v>4089</v>
      </c>
      <c r="AE498" s="2">
        <v>45718.806840277779</v>
      </c>
      <c r="AF498" s="1" t="s">
        <v>77</v>
      </c>
      <c r="AH498" s="1" t="s">
        <v>78</v>
      </c>
      <c r="AI498" s="1" t="s">
        <v>79</v>
      </c>
      <c r="AJ498" s="1" t="s">
        <v>283</v>
      </c>
      <c r="AK498" s="1" t="s">
        <v>4090</v>
      </c>
      <c r="AL498" s="1" t="s">
        <v>722</v>
      </c>
      <c r="AM498" s="2">
        <v>45718.806875000002</v>
      </c>
      <c r="AN498" s="1" t="s">
        <v>4090</v>
      </c>
      <c r="AP498" s="1">
        <v>5756029</v>
      </c>
      <c r="AQ498" s="1" t="s">
        <v>83</v>
      </c>
      <c r="AR498" s="2">
        <v>45719.524444444447</v>
      </c>
      <c r="AS498" s="1" t="s">
        <v>84</v>
      </c>
      <c r="AT498" s="2">
        <v>45718.5625</v>
      </c>
      <c r="AU498" s="1" t="s">
        <v>573</v>
      </c>
      <c r="AV498" s="1" t="s">
        <v>480</v>
      </c>
      <c r="AW498" s="1" t="s">
        <v>481</v>
      </c>
      <c r="AX498" s="1" t="s">
        <v>4091</v>
      </c>
      <c r="AZ498" s="2">
        <v>45719.524444444447</v>
      </c>
      <c r="BB498" s="1" t="s">
        <v>1425</v>
      </c>
      <c r="BC498" s="1" t="s">
        <v>1426</v>
      </c>
      <c r="BD498" s="1" t="s">
        <v>1427</v>
      </c>
      <c r="BE498" s="1" t="s">
        <v>4092</v>
      </c>
      <c r="BF498" s="1" t="s">
        <v>735</v>
      </c>
    </row>
    <row r="499" spans="1:58" x14ac:dyDescent="0.35">
      <c r="A499" s="1">
        <v>3013629</v>
      </c>
      <c r="B499" s="1" t="s">
        <v>58</v>
      </c>
      <c r="C499" s="1">
        <v>165831</v>
      </c>
      <c r="D499" s="1">
        <v>338204074</v>
      </c>
      <c r="E499" s="1" t="s">
        <v>59</v>
      </c>
      <c r="F499" s="1" t="s">
        <v>60</v>
      </c>
      <c r="G499" s="1" t="s">
        <v>555</v>
      </c>
      <c r="H499" s="1" t="s">
        <v>4093</v>
      </c>
      <c r="I499" s="1">
        <v>776371585</v>
      </c>
      <c r="J499" s="1" t="s">
        <v>4094</v>
      </c>
      <c r="K499" s="1">
        <v>20</v>
      </c>
      <c r="L499" s="1" t="s">
        <v>294</v>
      </c>
      <c r="M499" s="1" t="s">
        <v>295</v>
      </c>
      <c r="N499" s="2">
        <v>43516.670162037037</v>
      </c>
      <c r="O499" s="1" t="s">
        <v>2009</v>
      </c>
      <c r="Q499" s="1" t="s">
        <v>67</v>
      </c>
      <c r="R499" s="2">
        <v>45718.809328703705</v>
      </c>
      <c r="S499" s="1" t="s">
        <v>2414</v>
      </c>
      <c r="T499" s="1" t="s">
        <v>412</v>
      </c>
      <c r="U499" s="1" t="s">
        <v>70</v>
      </c>
      <c r="V499" s="1" t="s">
        <v>4095</v>
      </c>
      <c r="W499" s="1" t="s">
        <v>72</v>
      </c>
      <c r="X499" s="1" t="s">
        <v>881</v>
      </c>
      <c r="Y499" s="1" t="s">
        <v>3428</v>
      </c>
      <c r="Z499" s="1" t="s">
        <v>1067</v>
      </c>
      <c r="AA499" s="1" t="s">
        <v>4096</v>
      </c>
      <c r="AB499" s="1" t="s">
        <v>4096</v>
      </c>
      <c r="AC499" s="1">
        <v>2</v>
      </c>
      <c r="AE499" s="2">
        <v>45719.547581018516</v>
      </c>
      <c r="AF499" s="1" t="s">
        <v>77</v>
      </c>
      <c r="AH499" s="1" t="s">
        <v>125</v>
      </c>
      <c r="AI499" s="1" t="s">
        <v>58</v>
      </c>
      <c r="AJ499" s="1" t="s">
        <v>126</v>
      </c>
      <c r="AL499" s="1" t="s">
        <v>897</v>
      </c>
      <c r="AM499" s="2">
        <v>45719.548032407409</v>
      </c>
      <c r="AN499" s="1" t="s">
        <v>4097</v>
      </c>
      <c r="AO499" s="1" t="s">
        <v>897</v>
      </c>
      <c r="AP499" s="1">
        <v>5757975</v>
      </c>
      <c r="AQ499" s="1" t="s">
        <v>83</v>
      </c>
      <c r="AR499" s="2">
        <v>45719.676851851851</v>
      </c>
      <c r="AS499" s="1" t="s">
        <v>84</v>
      </c>
      <c r="AT499" s="2">
        <v>45719.333333333336</v>
      </c>
      <c r="AU499" s="1" t="s">
        <v>573</v>
      </c>
      <c r="AV499" s="1" t="s">
        <v>189</v>
      </c>
      <c r="AW499" s="1" t="s">
        <v>190</v>
      </c>
      <c r="AX499" s="1" t="s">
        <v>191</v>
      </c>
      <c r="AZ499" s="2">
        <v>45719.676851851851</v>
      </c>
      <c r="BB499" s="1" t="s">
        <v>254</v>
      </c>
      <c r="BC499" s="1" t="s">
        <v>255</v>
      </c>
      <c r="BD499" s="1" t="s">
        <v>256</v>
      </c>
      <c r="BE499" s="1" t="s">
        <v>4098</v>
      </c>
      <c r="BF499" s="1" t="s">
        <v>598</v>
      </c>
    </row>
    <row r="500" spans="1:58" x14ac:dyDescent="0.35">
      <c r="A500" s="1">
        <v>3013630</v>
      </c>
      <c r="B500" s="1" t="s">
        <v>58</v>
      </c>
      <c r="C500" s="1">
        <v>39944691</v>
      </c>
      <c r="D500" s="1">
        <v>339766624</v>
      </c>
      <c r="E500" s="1" t="s">
        <v>59</v>
      </c>
      <c r="F500" s="1" t="s">
        <v>60</v>
      </c>
      <c r="G500" s="1" t="s">
        <v>3568</v>
      </c>
      <c r="H500" s="1" t="s">
        <v>1186</v>
      </c>
      <c r="I500" s="1">
        <v>770635253</v>
      </c>
      <c r="J500" s="1" t="s">
        <v>4099</v>
      </c>
      <c r="K500" s="1">
        <v>14</v>
      </c>
      <c r="L500" s="1" t="s">
        <v>64</v>
      </c>
      <c r="M500" s="1" t="s">
        <v>65</v>
      </c>
      <c r="N500" s="2">
        <v>44929.840277777781</v>
      </c>
      <c r="O500" s="1" t="s">
        <v>66</v>
      </c>
      <c r="Q500" s="1" t="s">
        <v>67</v>
      </c>
      <c r="R500" s="2">
        <v>45718.811192129629</v>
      </c>
      <c r="S500" s="1" t="s">
        <v>3578</v>
      </c>
      <c r="T500" s="1" t="s">
        <v>100</v>
      </c>
      <c r="U500" s="1" t="s">
        <v>70</v>
      </c>
      <c r="V500" s="1" t="s">
        <v>4100</v>
      </c>
      <c r="W500" s="1" t="s">
        <v>298</v>
      </c>
      <c r="X500" s="1" t="s">
        <v>299</v>
      </c>
      <c r="Y500" s="1" t="s">
        <v>4101</v>
      </c>
      <c r="Z500" s="1" t="s">
        <v>301</v>
      </c>
      <c r="AA500" s="1" t="s">
        <v>302</v>
      </c>
      <c r="AB500" s="1" t="s">
        <v>124</v>
      </c>
      <c r="AE500" s="2">
        <v>45718.811203703706</v>
      </c>
      <c r="AF500" s="1" t="s">
        <v>77</v>
      </c>
      <c r="AH500" s="1" t="s">
        <v>78</v>
      </c>
      <c r="AI500" s="1" t="s">
        <v>79</v>
      </c>
      <c r="AJ500" s="1" t="s">
        <v>855</v>
      </c>
      <c r="AK500" s="1" t="s">
        <v>4102</v>
      </c>
      <c r="AL500" s="1" t="s">
        <v>3578</v>
      </c>
      <c r="AM500" s="2">
        <v>45718.811226851853</v>
      </c>
      <c r="AN500" s="1" t="s">
        <v>4102</v>
      </c>
      <c r="AP500" s="1">
        <v>5756032</v>
      </c>
      <c r="AQ500" s="1" t="s">
        <v>83</v>
      </c>
      <c r="AR500" s="2">
        <v>45719.899444444447</v>
      </c>
      <c r="AS500" s="1" t="s">
        <v>84</v>
      </c>
      <c r="AT500" s="2">
        <v>45720.333333333336</v>
      </c>
      <c r="AU500" s="1" t="s">
        <v>85</v>
      </c>
      <c r="AV500" s="1" t="s">
        <v>233</v>
      </c>
      <c r="AW500" s="1" t="s">
        <v>234</v>
      </c>
      <c r="AX500" s="1" t="s">
        <v>675</v>
      </c>
      <c r="AZ500" s="2">
        <v>45719.899444444447</v>
      </c>
      <c r="BB500" s="1" t="s">
        <v>594</v>
      </c>
      <c r="BC500" s="1" t="s">
        <v>595</v>
      </c>
      <c r="BD500" s="1" t="s">
        <v>596</v>
      </c>
      <c r="BE500" s="1" t="s">
        <v>755</v>
      </c>
      <c r="BF500" s="1" t="s">
        <v>431</v>
      </c>
    </row>
    <row r="501" spans="1:58" x14ac:dyDescent="0.35">
      <c r="A501" s="1">
        <v>3013631</v>
      </c>
      <c r="B501" s="1" t="s">
        <v>58</v>
      </c>
      <c r="C501" s="1">
        <v>35139191</v>
      </c>
      <c r="D501" s="1">
        <v>338356138</v>
      </c>
      <c r="E501" s="1" t="s">
        <v>59</v>
      </c>
      <c r="F501" s="1" t="s">
        <v>60</v>
      </c>
      <c r="G501" s="1" t="s">
        <v>2644</v>
      </c>
      <c r="H501" s="1" t="s">
        <v>681</v>
      </c>
      <c r="I501" s="1">
        <v>772076888</v>
      </c>
      <c r="J501" s="1" t="s">
        <v>4103</v>
      </c>
      <c r="K501" s="1">
        <v>13</v>
      </c>
      <c r="L501" s="1" t="s">
        <v>64</v>
      </c>
      <c r="M501" s="1" t="s">
        <v>65</v>
      </c>
      <c r="N501" s="2">
        <v>45351.541678240741</v>
      </c>
      <c r="O501" s="1" t="s">
        <v>353</v>
      </c>
      <c r="Q501" s="1" t="s">
        <v>67</v>
      </c>
      <c r="R501" s="2">
        <v>45718.815729166665</v>
      </c>
      <c r="S501" s="1" t="s">
        <v>512</v>
      </c>
      <c r="T501" s="1" t="s">
        <v>100</v>
      </c>
      <c r="U501" s="1" t="s">
        <v>385</v>
      </c>
      <c r="V501" s="1" t="s">
        <v>4104</v>
      </c>
      <c r="W501" s="1" t="s">
        <v>334</v>
      </c>
      <c r="X501" s="1" t="s">
        <v>335</v>
      </c>
      <c r="Y501" s="1" t="s">
        <v>4105</v>
      </c>
      <c r="Z501" s="1" t="s">
        <v>337</v>
      </c>
      <c r="AA501" s="1" t="s">
        <v>4106</v>
      </c>
      <c r="AB501" s="1" t="s">
        <v>4106</v>
      </c>
      <c r="AC501" s="1">
        <v>42</v>
      </c>
      <c r="AE501" s="2">
        <v>45718.815740740742</v>
      </c>
      <c r="AF501" s="1" t="s">
        <v>77</v>
      </c>
      <c r="AH501" s="1" t="s">
        <v>78</v>
      </c>
      <c r="AI501" s="1" t="s">
        <v>79</v>
      </c>
      <c r="AJ501" s="1" t="s">
        <v>283</v>
      </c>
      <c r="AK501" s="1" t="s">
        <v>4107</v>
      </c>
      <c r="AL501" s="1" t="s">
        <v>512</v>
      </c>
      <c r="AM501" s="2">
        <v>45720.768599537034</v>
      </c>
      <c r="AN501" s="1" t="s">
        <v>3617</v>
      </c>
      <c r="AO501" s="1" t="s">
        <v>349</v>
      </c>
      <c r="AP501" s="1">
        <v>5763741</v>
      </c>
      <c r="AQ501" s="1" t="s">
        <v>83</v>
      </c>
      <c r="AR501" s="2">
        <v>45721.514293981483</v>
      </c>
      <c r="AS501" s="1" t="s">
        <v>84</v>
      </c>
      <c r="AT501" s="2">
        <v>45720.5625</v>
      </c>
      <c r="AU501" s="1" t="s">
        <v>85</v>
      </c>
      <c r="AV501" s="1" t="s">
        <v>342</v>
      </c>
      <c r="AW501" s="1" t="s">
        <v>343</v>
      </c>
      <c r="AX501" s="1" t="s">
        <v>344</v>
      </c>
      <c r="AZ501" s="2">
        <v>45721.514293981483</v>
      </c>
      <c r="BB501" s="1" t="s">
        <v>1129</v>
      </c>
      <c r="BC501" s="1" t="s">
        <v>1130</v>
      </c>
      <c r="BD501" s="1" t="s">
        <v>815</v>
      </c>
      <c r="BE501" s="1" t="s">
        <v>3933</v>
      </c>
      <c r="BF501" s="1" t="s">
        <v>349</v>
      </c>
    </row>
    <row r="502" spans="1:58" x14ac:dyDescent="0.35">
      <c r="A502" s="1">
        <v>3013632</v>
      </c>
      <c r="B502" s="1" t="s">
        <v>327</v>
      </c>
      <c r="C502" s="1">
        <v>35173901</v>
      </c>
      <c r="D502" s="1">
        <v>339483311</v>
      </c>
      <c r="E502" s="1" t="s">
        <v>59</v>
      </c>
      <c r="F502" s="1" t="s">
        <v>60</v>
      </c>
      <c r="G502" s="1" t="s">
        <v>2268</v>
      </c>
      <c r="H502" s="1" t="s">
        <v>681</v>
      </c>
      <c r="I502" s="1">
        <v>339483311</v>
      </c>
      <c r="J502" s="1">
        <v>775935136</v>
      </c>
      <c r="K502" s="1">
        <v>15</v>
      </c>
      <c r="L502" s="1" t="s">
        <v>64</v>
      </c>
      <c r="M502" s="1" t="s">
        <v>65</v>
      </c>
      <c r="N502" s="2">
        <v>43446</v>
      </c>
      <c r="O502" s="1" t="s">
        <v>2002</v>
      </c>
      <c r="Q502" s="1" t="s">
        <v>67</v>
      </c>
      <c r="R502" s="2">
        <v>45718.821712962963</v>
      </c>
      <c r="S502" s="1" t="s">
        <v>556</v>
      </c>
      <c r="T502" s="1" t="s">
        <v>100</v>
      </c>
      <c r="U502" s="1" t="s">
        <v>70</v>
      </c>
      <c r="V502" s="1" t="s">
        <v>4108</v>
      </c>
      <c r="W502" s="1" t="s">
        <v>143</v>
      </c>
      <c r="X502" s="1" t="s">
        <v>143</v>
      </c>
      <c r="Y502" s="1" t="s">
        <v>4109</v>
      </c>
      <c r="Z502" s="1" t="s">
        <v>4110</v>
      </c>
      <c r="AA502" s="1" t="s">
        <v>4110</v>
      </c>
      <c r="AB502" s="1" t="s">
        <v>4111</v>
      </c>
      <c r="AE502" s="2">
        <v>45718.821736111109</v>
      </c>
      <c r="AF502" s="1" t="s">
        <v>77</v>
      </c>
      <c r="AH502" s="1" t="s">
        <v>125</v>
      </c>
      <c r="AI502" s="1" t="s">
        <v>106</v>
      </c>
      <c r="AJ502" s="1" t="s">
        <v>107</v>
      </c>
      <c r="AK502" s="1" t="s">
        <v>4108</v>
      </c>
      <c r="AL502" s="1" t="s">
        <v>556</v>
      </c>
      <c r="AM502" s="2">
        <v>45718.821759259263</v>
      </c>
      <c r="AN502" s="1" t="s">
        <v>4108</v>
      </c>
      <c r="AP502" s="1">
        <v>5756034</v>
      </c>
      <c r="AQ502" s="1" t="s">
        <v>83</v>
      </c>
      <c r="AR502" s="2">
        <v>45719.433252314811</v>
      </c>
      <c r="AS502" s="1" t="s">
        <v>84</v>
      </c>
      <c r="AT502" s="2">
        <v>45720.333333333336</v>
      </c>
      <c r="AU502" s="1" t="s">
        <v>85</v>
      </c>
      <c r="AV502" s="1" t="s">
        <v>149</v>
      </c>
      <c r="AW502" s="1" t="s">
        <v>150</v>
      </c>
      <c r="AX502" s="1" t="s">
        <v>983</v>
      </c>
      <c r="AZ502" s="2">
        <v>45719.433252314811</v>
      </c>
      <c r="BB502" s="1" t="s">
        <v>286</v>
      </c>
      <c r="BC502" s="1" t="s">
        <v>287</v>
      </c>
      <c r="BD502" s="1" t="s">
        <v>288</v>
      </c>
      <c r="BE502" s="1" t="s">
        <v>4112</v>
      </c>
      <c r="BF502" s="1" t="s">
        <v>290</v>
      </c>
    </row>
    <row r="503" spans="1:58" x14ac:dyDescent="0.35">
      <c r="A503" s="1">
        <v>3013633</v>
      </c>
      <c r="B503" s="1" t="s">
        <v>58</v>
      </c>
      <c r="C503" s="1">
        <v>44345821</v>
      </c>
      <c r="D503" s="1">
        <v>338713091</v>
      </c>
      <c r="E503" s="1" t="s">
        <v>59</v>
      </c>
      <c r="F503" s="1" t="s">
        <v>60</v>
      </c>
      <c r="G503" s="1" t="s">
        <v>4113</v>
      </c>
      <c r="H503" s="1" t="s">
        <v>4113</v>
      </c>
      <c r="I503" s="1">
        <v>778420474</v>
      </c>
      <c r="J503" s="1" t="s">
        <v>4114</v>
      </c>
      <c r="K503" s="1">
        <v>20</v>
      </c>
      <c r="L503" s="1" t="s">
        <v>294</v>
      </c>
      <c r="M503" s="1" t="s">
        <v>295</v>
      </c>
      <c r="N503" s="2">
        <v>45701.541666666664</v>
      </c>
      <c r="O503" s="1" t="s">
        <v>520</v>
      </c>
      <c r="Q503" s="1" t="s">
        <v>67</v>
      </c>
      <c r="R503" s="2">
        <v>45718.824247685188</v>
      </c>
      <c r="S503" s="1" t="s">
        <v>4115</v>
      </c>
      <c r="T503" s="1" t="s">
        <v>412</v>
      </c>
      <c r="U503" s="1" t="s">
        <v>603</v>
      </c>
      <c r="V503" s="1" t="s">
        <v>4116</v>
      </c>
      <c r="W503" s="1" t="s">
        <v>653</v>
      </c>
      <c r="X503" s="1" t="s">
        <v>942</v>
      </c>
      <c r="Y503" s="1" t="s">
        <v>3412</v>
      </c>
      <c r="Z503" s="1" t="s">
        <v>2705</v>
      </c>
      <c r="AA503" s="1" t="s">
        <v>4117</v>
      </c>
      <c r="AB503" s="1" t="s">
        <v>124</v>
      </c>
      <c r="AE503" s="2">
        <v>45718.824456018519</v>
      </c>
      <c r="AF503" s="1" t="s">
        <v>443</v>
      </c>
      <c r="AH503" s="1" t="s">
        <v>125</v>
      </c>
      <c r="AI503" s="1" t="s">
        <v>464</v>
      </c>
      <c r="AJ503" s="1" t="s">
        <v>492</v>
      </c>
      <c r="AK503" s="1" t="s">
        <v>4116</v>
      </c>
      <c r="AL503" s="1" t="s">
        <v>4115</v>
      </c>
      <c r="AM503" s="2">
        <v>45718.824502314812</v>
      </c>
      <c r="AO503" s="1" t="s">
        <v>4115</v>
      </c>
      <c r="AP503" s="1">
        <v>5756035</v>
      </c>
      <c r="AQ503" s="1" t="s">
        <v>83</v>
      </c>
      <c r="AR503" s="2">
        <v>45719.709386574075</v>
      </c>
      <c r="AS503" s="1" t="s">
        <v>84</v>
      </c>
      <c r="AT503" s="2">
        <v>45718.5625</v>
      </c>
      <c r="AU503" s="1" t="s">
        <v>573</v>
      </c>
      <c r="AV503" s="1" t="s">
        <v>947</v>
      </c>
      <c r="AW503" s="1" t="s">
        <v>948</v>
      </c>
      <c r="AX503" s="1" t="s">
        <v>2625</v>
      </c>
      <c r="AZ503" s="2">
        <v>45719.709386574075</v>
      </c>
      <c r="BB503" s="1" t="s">
        <v>537</v>
      </c>
      <c r="BC503" s="1" t="s">
        <v>538</v>
      </c>
      <c r="BD503" s="1" t="s">
        <v>91</v>
      </c>
      <c r="BE503" s="1" t="s">
        <v>4118</v>
      </c>
      <c r="BF503" s="1" t="s">
        <v>1484</v>
      </c>
    </row>
    <row r="504" spans="1:58" x14ac:dyDescent="0.35">
      <c r="A504" s="1">
        <v>3013634</v>
      </c>
      <c r="B504" s="1" t="s">
        <v>223</v>
      </c>
      <c r="C504" s="1">
        <v>36649711</v>
      </c>
      <c r="D504" s="1">
        <v>339810263</v>
      </c>
      <c r="E504" s="1" t="s">
        <v>59</v>
      </c>
      <c r="F504" s="1" t="s">
        <v>60</v>
      </c>
      <c r="G504" s="1" t="s">
        <v>116</v>
      </c>
      <c r="H504" s="1" t="s">
        <v>96</v>
      </c>
      <c r="I504" s="1">
        <v>776414030</v>
      </c>
      <c r="J504" s="1" t="s">
        <v>4119</v>
      </c>
      <c r="K504" s="1">
        <v>15</v>
      </c>
      <c r="L504" s="1" t="s">
        <v>64</v>
      </c>
      <c r="M504" s="1" t="s">
        <v>65</v>
      </c>
      <c r="N504" s="2">
        <v>44096.731249999997</v>
      </c>
      <c r="O504" s="1" t="s">
        <v>497</v>
      </c>
      <c r="Q504" s="1" t="s">
        <v>67</v>
      </c>
      <c r="R504" s="2">
        <v>45718.824733796297</v>
      </c>
      <c r="S504" s="1" t="s">
        <v>1548</v>
      </c>
      <c r="T504" s="1" t="s">
        <v>69</v>
      </c>
      <c r="U504" s="1" t="s">
        <v>70</v>
      </c>
      <c r="V504" s="1" t="s">
        <v>4120</v>
      </c>
      <c r="W504" s="1" t="s">
        <v>3521</v>
      </c>
      <c r="X504" s="1" t="s">
        <v>3522</v>
      </c>
      <c r="Y504" s="1" t="s">
        <v>4121</v>
      </c>
      <c r="Z504" s="1" t="s">
        <v>3524</v>
      </c>
      <c r="AA504" s="1" t="s">
        <v>248</v>
      </c>
      <c r="AB504" s="1" t="s">
        <v>248</v>
      </c>
      <c r="AE504" s="2">
        <v>45718.824745370373</v>
      </c>
      <c r="AF504" s="1" t="s">
        <v>77</v>
      </c>
      <c r="AH504" s="1" t="s">
        <v>125</v>
      </c>
      <c r="AI504" s="1" t="s">
        <v>106</v>
      </c>
      <c r="AJ504" s="1" t="s">
        <v>1326</v>
      </c>
      <c r="AK504" s="1" t="s">
        <v>4120</v>
      </c>
      <c r="AL504" s="1" t="s">
        <v>1548</v>
      </c>
      <c r="AM504" s="2">
        <v>45718.82476851852</v>
      </c>
      <c r="AN504" s="1" t="s">
        <v>4120</v>
      </c>
      <c r="AP504" s="1">
        <v>5756036</v>
      </c>
      <c r="AQ504" s="1" t="s">
        <v>83</v>
      </c>
      <c r="AR504" s="2">
        <v>45719.505682870367</v>
      </c>
      <c r="AS504" s="1" t="s">
        <v>84</v>
      </c>
      <c r="AT504" s="2">
        <v>45718.333333333336</v>
      </c>
      <c r="AU504" s="1" t="s">
        <v>573</v>
      </c>
      <c r="AV504" s="1" t="s">
        <v>3527</v>
      </c>
      <c r="AW504" s="1" t="s">
        <v>3528</v>
      </c>
      <c r="AX504" s="1" t="s">
        <v>4122</v>
      </c>
      <c r="AZ504" s="2">
        <v>45719.505682870367</v>
      </c>
      <c r="BB504" s="1" t="s">
        <v>1199</v>
      </c>
      <c r="BC504" s="1" t="s">
        <v>1200</v>
      </c>
      <c r="BD504" s="1" t="s">
        <v>1201</v>
      </c>
      <c r="BE504" s="1" t="s">
        <v>4123</v>
      </c>
      <c r="BF504" s="1" t="s">
        <v>406</v>
      </c>
    </row>
    <row r="505" spans="1:58" x14ac:dyDescent="0.35">
      <c r="A505" s="1">
        <v>3013635</v>
      </c>
      <c r="B505" s="1" t="s">
        <v>223</v>
      </c>
      <c r="C505" s="1">
        <v>36569311</v>
      </c>
      <c r="D505" s="1">
        <v>339711238</v>
      </c>
      <c r="E505" s="1" t="s">
        <v>59</v>
      </c>
      <c r="F505" s="1" t="s">
        <v>60</v>
      </c>
      <c r="G505" s="1" t="s">
        <v>4124</v>
      </c>
      <c r="H505" s="1" t="s">
        <v>139</v>
      </c>
      <c r="I505" s="1">
        <v>785831110</v>
      </c>
      <c r="J505" s="1" t="s">
        <v>4125</v>
      </c>
      <c r="K505" s="1">
        <v>14</v>
      </c>
      <c r="L505" s="1" t="s">
        <v>64</v>
      </c>
      <c r="M505" s="1" t="s">
        <v>65</v>
      </c>
      <c r="N505" s="2">
        <v>44097.692361111112</v>
      </c>
      <c r="O505" s="1" t="s">
        <v>98</v>
      </c>
      <c r="Q505" s="1" t="s">
        <v>67</v>
      </c>
      <c r="R505" s="2">
        <v>45718.825694444444</v>
      </c>
      <c r="S505" s="1" t="s">
        <v>512</v>
      </c>
      <c r="T505" s="1" t="s">
        <v>100</v>
      </c>
      <c r="U505" s="1" t="s">
        <v>70</v>
      </c>
      <c r="V505" s="1" t="s">
        <v>4126</v>
      </c>
      <c r="W505" s="1" t="s">
        <v>298</v>
      </c>
      <c r="X505" s="1" t="s">
        <v>298</v>
      </c>
      <c r="Y505" s="1" t="s">
        <v>632</v>
      </c>
      <c r="Z505" s="1" t="s">
        <v>929</v>
      </c>
      <c r="AA505" s="1" t="s">
        <v>4127</v>
      </c>
      <c r="AB505" s="1" t="s">
        <v>4127</v>
      </c>
      <c r="AE505" s="2">
        <v>45718.825706018521</v>
      </c>
      <c r="AF505" s="1" t="s">
        <v>77</v>
      </c>
      <c r="AH505" s="1" t="s">
        <v>78</v>
      </c>
      <c r="AI505" s="1" t="s">
        <v>106</v>
      </c>
      <c r="AJ505" s="1" t="s">
        <v>107</v>
      </c>
      <c r="AK505" s="1" t="s">
        <v>4128</v>
      </c>
      <c r="AL505" s="1" t="s">
        <v>512</v>
      </c>
      <c r="AM505" s="2">
        <v>45718.825729166667</v>
      </c>
      <c r="AN505" s="1" t="s">
        <v>4128</v>
      </c>
      <c r="AP505" s="1">
        <v>5756037</v>
      </c>
      <c r="AQ505" s="1" t="s">
        <v>83</v>
      </c>
      <c r="AR505" s="2">
        <v>45719.46366898148</v>
      </c>
      <c r="AS505" s="1" t="s">
        <v>84</v>
      </c>
      <c r="AT505" s="2">
        <v>45720.298611111109</v>
      </c>
      <c r="AU505" s="1" t="s">
        <v>85</v>
      </c>
      <c r="AV505" s="1" t="s">
        <v>4129</v>
      </c>
      <c r="AW505" s="1" t="s">
        <v>4130</v>
      </c>
      <c r="AX505" s="1" t="s">
        <v>4131</v>
      </c>
      <c r="AZ505" s="2">
        <v>45719.46366898148</v>
      </c>
      <c r="BB505" s="1" t="s">
        <v>2486</v>
      </c>
      <c r="BC505" s="1" t="s">
        <v>2487</v>
      </c>
      <c r="BD505" s="1" t="s">
        <v>2488</v>
      </c>
      <c r="BE505" s="1" t="s">
        <v>4132</v>
      </c>
      <c r="BF505" s="1" t="s">
        <v>937</v>
      </c>
    </row>
    <row r="506" spans="1:58" x14ac:dyDescent="0.35">
      <c r="A506" s="1">
        <v>3013637</v>
      </c>
      <c r="B506" s="1" t="s">
        <v>58</v>
      </c>
      <c r="C506" s="1">
        <v>39258871</v>
      </c>
      <c r="D506" s="1">
        <v>339551634</v>
      </c>
      <c r="E506" s="1" t="s">
        <v>59</v>
      </c>
      <c r="F506" s="1" t="s">
        <v>60</v>
      </c>
      <c r="G506" s="1" t="s">
        <v>4133</v>
      </c>
      <c r="H506" s="1" t="s">
        <v>4134</v>
      </c>
      <c r="I506" s="1">
        <v>778600738</v>
      </c>
      <c r="J506" s="1" t="s">
        <v>4135</v>
      </c>
      <c r="K506" s="1">
        <v>14</v>
      </c>
      <c r="L506" s="1" t="s">
        <v>64</v>
      </c>
      <c r="M506" s="1" t="s">
        <v>65</v>
      </c>
      <c r="N506" s="2">
        <v>45068</v>
      </c>
      <c r="O506" s="1" t="s">
        <v>353</v>
      </c>
      <c r="Q506" s="1" t="s">
        <v>67</v>
      </c>
      <c r="R506" s="2">
        <v>45718.830277777779</v>
      </c>
      <c r="S506" s="1" t="s">
        <v>4136</v>
      </c>
      <c r="T506" s="1" t="s">
        <v>69</v>
      </c>
      <c r="U506" s="1" t="s">
        <v>70</v>
      </c>
      <c r="V506" s="1" t="s">
        <v>4137</v>
      </c>
      <c r="W506" s="1" t="s">
        <v>263</v>
      </c>
      <c r="X506" s="1" t="s">
        <v>264</v>
      </c>
      <c r="Y506" s="1" t="s">
        <v>4138</v>
      </c>
      <c r="Z506" s="1" t="s">
        <v>4139</v>
      </c>
      <c r="AA506" s="1" t="s">
        <v>965</v>
      </c>
      <c r="AB506" s="1" t="s">
        <v>124</v>
      </c>
      <c r="AE506" s="2">
        <v>45718.830289351848</v>
      </c>
      <c r="AF506" s="1" t="s">
        <v>77</v>
      </c>
      <c r="AH506" s="1" t="s">
        <v>78</v>
      </c>
      <c r="AI506" s="1" t="s">
        <v>79</v>
      </c>
      <c r="AJ506" s="1" t="s">
        <v>378</v>
      </c>
      <c r="AK506" s="1" t="s">
        <v>1423</v>
      </c>
      <c r="AL506" s="1" t="s">
        <v>4136</v>
      </c>
      <c r="AM506" s="2">
        <v>45718.830312500002</v>
      </c>
      <c r="AN506" s="1" t="s">
        <v>1423</v>
      </c>
      <c r="AP506" s="1">
        <v>5756039</v>
      </c>
      <c r="AQ506" s="1" t="s">
        <v>83</v>
      </c>
      <c r="AR506" s="2">
        <v>45720.047939814816</v>
      </c>
      <c r="AS506" s="1" t="s">
        <v>84</v>
      </c>
      <c r="AT506" s="2">
        <v>45720.357638888891</v>
      </c>
      <c r="AU506" s="1" t="s">
        <v>85</v>
      </c>
      <c r="AV506" s="1" t="s">
        <v>108</v>
      </c>
      <c r="AW506" s="1" t="s">
        <v>109</v>
      </c>
      <c r="AX506" s="1" t="s">
        <v>857</v>
      </c>
      <c r="AZ506" s="2">
        <v>45720.047939814816</v>
      </c>
      <c r="BB506" s="1" t="s">
        <v>1129</v>
      </c>
      <c r="BC506" s="1" t="s">
        <v>1130</v>
      </c>
      <c r="BD506" s="1" t="s">
        <v>815</v>
      </c>
      <c r="BE506" s="1" t="s">
        <v>4140</v>
      </c>
      <c r="BF506" s="1" t="s">
        <v>325</v>
      </c>
    </row>
    <row r="507" spans="1:58" x14ac:dyDescent="0.35">
      <c r="A507" s="1">
        <v>3013638</v>
      </c>
      <c r="B507" s="1" t="s">
        <v>58</v>
      </c>
      <c r="C507" s="1">
        <v>39978421</v>
      </c>
      <c r="D507" s="1">
        <v>338426178</v>
      </c>
      <c r="E507" s="1" t="s">
        <v>59</v>
      </c>
      <c r="F507" s="1" t="s">
        <v>60</v>
      </c>
      <c r="G507" s="1" t="s">
        <v>1286</v>
      </c>
      <c r="H507" s="1" t="s">
        <v>4141</v>
      </c>
      <c r="I507" s="1">
        <v>778125360</v>
      </c>
      <c r="J507" s="1" t="s">
        <v>3718</v>
      </c>
      <c r="K507" s="1">
        <v>12</v>
      </c>
      <c r="L507" s="1" t="s">
        <v>64</v>
      </c>
      <c r="M507" s="1" t="s">
        <v>65</v>
      </c>
      <c r="N507" s="2">
        <v>44974.5</v>
      </c>
      <c r="O507" s="1" t="s">
        <v>66</v>
      </c>
      <c r="Q507" s="1" t="s">
        <v>67</v>
      </c>
      <c r="R507" s="2">
        <v>45718.831504629627</v>
      </c>
      <c r="S507" s="1" t="s">
        <v>159</v>
      </c>
      <c r="T507" s="1" t="s">
        <v>100</v>
      </c>
      <c r="U507" s="1" t="s">
        <v>70</v>
      </c>
      <c r="V507" s="1" t="s">
        <v>4142</v>
      </c>
      <c r="Y507" s="1" t="s">
        <v>2548</v>
      </c>
      <c r="Z507" s="1" t="s">
        <v>4143</v>
      </c>
      <c r="AA507" s="1" t="s">
        <v>4144</v>
      </c>
      <c r="AB507" s="1" t="s">
        <v>124</v>
      </c>
      <c r="AC507" s="1" t="s">
        <v>4145</v>
      </c>
      <c r="AE507" s="2">
        <v>45718.831504629627</v>
      </c>
      <c r="AF507" s="1" t="s">
        <v>77</v>
      </c>
      <c r="AH507" s="1" t="s">
        <v>125</v>
      </c>
      <c r="AI507" s="1" t="s">
        <v>79</v>
      </c>
      <c r="AJ507" s="1" t="s">
        <v>147</v>
      </c>
      <c r="AK507" s="1" t="s">
        <v>4146</v>
      </c>
      <c r="AL507" s="1" t="s">
        <v>159</v>
      </c>
      <c r="AM507" s="2">
        <v>45718.83153935185</v>
      </c>
      <c r="AN507" s="1" t="s">
        <v>4146</v>
      </c>
      <c r="AP507" s="1">
        <v>5756040</v>
      </c>
      <c r="AQ507" s="1" t="s">
        <v>83</v>
      </c>
      <c r="AR507" s="2">
        <v>45719.751354166663</v>
      </c>
      <c r="AS507" s="1" t="s">
        <v>84</v>
      </c>
      <c r="AT507" s="2">
        <v>45720.302083333336</v>
      </c>
      <c r="AU507" s="1" t="s">
        <v>85</v>
      </c>
      <c r="AV507" s="1" t="s">
        <v>2382</v>
      </c>
      <c r="AW507" s="1" t="s">
        <v>2383</v>
      </c>
      <c r="AX507" s="1" t="s">
        <v>2384</v>
      </c>
      <c r="AZ507" s="2">
        <v>45719.751354166663</v>
      </c>
      <c r="BB507" s="1" t="s">
        <v>765</v>
      </c>
      <c r="BC507" s="1" t="s">
        <v>766</v>
      </c>
      <c r="BD507" s="1" t="s">
        <v>767</v>
      </c>
      <c r="BE507" s="1" t="s">
        <v>4147</v>
      </c>
      <c r="BF507" s="1" t="s">
        <v>93</v>
      </c>
    </row>
    <row r="508" spans="1:58" x14ac:dyDescent="0.35">
      <c r="A508" s="1">
        <v>3013639</v>
      </c>
      <c r="B508" s="1" t="s">
        <v>58</v>
      </c>
      <c r="C508" s="1">
        <v>30128521</v>
      </c>
      <c r="D508" s="1">
        <v>338781300</v>
      </c>
      <c r="E508" s="1" t="s">
        <v>59</v>
      </c>
      <c r="F508" s="1" t="s">
        <v>60</v>
      </c>
      <c r="G508" s="1" t="s">
        <v>4148</v>
      </c>
      <c r="H508" s="1" t="s">
        <v>681</v>
      </c>
      <c r="I508" s="1" t="s">
        <v>4149</v>
      </c>
      <c r="J508" s="1" t="s">
        <v>4150</v>
      </c>
      <c r="K508" s="1">
        <v>13</v>
      </c>
      <c r="L508" s="1" t="s">
        <v>1029</v>
      </c>
      <c r="M508" s="1" t="s">
        <v>65</v>
      </c>
      <c r="N508" s="2">
        <v>45017</v>
      </c>
      <c r="O508" s="1" t="s">
        <v>180</v>
      </c>
      <c r="Q508" s="1" t="s">
        <v>67</v>
      </c>
      <c r="R508" s="2">
        <v>45718.83153935185</v>
      </c>
      <c r="S508" s="1" t="s">
        <v>3578</v>
      </c>
      <c r="T508" s="1" t="s">
        <v>100</v>
      </c>
      <c r="U508" s="1" t="s">
        <v>70</v>
      </c>
      <c r="V508" s="1" t="s">
        <v>4151</v>
      </c>
      <c r="W508" s="1" t="s">
        <v>162</v>
      </c>
      <c r="X508" s="1" t="s">
        <v>1191</v>
      </c>
      <c r="Y508" s="1" t="s">
        <v>4152</v>
      </c>
      <c r="Z508" s="1" t="s">
        <v>1193</v>
      </c>
      <c r="AA508" s="1" t="s">
        <v>4153</v>
      </c>
      <c r="AB508" s="1" t="s">
        <v>4153</v>
      </c>
      <c r="AC508" s="1">
        <v>160</v>
      </c>
      <c r="AE508" s="2">
        <v>45718.831550925926</v>
      </c>
      <c r="AF508" s="1" t="s">
        <v>77</v>
      </c>
      <c r="AH508" s="1" t="s">
        <v>78</v>
      </c>
      <c r="AI508" s="1" t="s">
        <v>79</v>
      </c>
      <c r="AJ508" s="1" t="s">
        <v>855</v>
      </c>
      <c r="AK508" s="1" t="s">
        <v>4154</v>
      </c>
      <c r="AL508" s="1" t="s">
        <v>3578</v>
      </c>
      <c r="AM508" s="2">
        <v>45718.831585648149</v>
      </c>
      <c r="AN508" s="1" t="s">
        <v>4154</v>
      </c>
      <c r="AP508" s="1">
        <v>5756041</v>
      </c>
      <c r="AQ508" s="1" t="s">
        <v>83</v>
      </c>
      <c r="AR508" s="2">
        <v>45719.577951388892</v>
      </c>
      <c r="AS508" s="1" t="s">
        <v>84</v>
      </c>
      <c r="AT508" s="2">
        <v>45720.333333333336</v>
      </c>
      <c r="AU508" s="1" t="s">
        <v>85</v>
      </c>
      <c r="AV508" s="1" t="s">
        <v>1196</v>
      </c>
      <c r="AW508" s="1" t="s">
        <v>1197</v>
      </c>
      <c r="AX508" s="1" t="s">
        <v>3983</v>
      </c>
      <c r="AZ508" s="2">
        <v>45719.577951388892</v>
      </c>
      <c r="BB508" s="1" t="s">
        <v>2825</v>
      </c>
      <c r="BC508" s="1" t="s">
        <v>153</v>
      </c>
      <c r="BD508" s="1" t="s">
        <v>2826</v>
      </c>
      <c r="BE508" s="1" t="s">
        <v>4155</v>
      </c>
      <c r="BF508" s="1" t="s">
        <v>1484</v>
      </c>
    </row>
    <row r="509" spans="1:58" x14ac:dyDescent="0.35">
      <c r="A509" s="1">
        <v>3013640</v>
      </c>
      <c r="B509" s="1" t="s">
        <v>58</v>
      </c>
      <c r="C509" s="1">
        <v>39768381</v>
      </c>
      <c r="D509" s="1">
        <v>338800801</v>
      </c>
      <c r="E509" s="1" t="s">
        <v>59</v>
      </c>
      <c r="F509" s="1" t="s">
        <v>60</v>
      </c>
      <c r="G509" s="1" t="s">
        <v>2275</v>
      </c>
      <c r="H509" s="1" t="s">
        <v>2092</v>
      </c>
      <c r="I509" s="1">
        <v>778639661</v>
      </c>
      <c r="J509" s="1" t="s">
        <v>4156</v>
      </c>
      <c r="K509" s="1">
        <v>13</v>
      </c>
      <c r="L509" s="1" t="s">
        <v>64</v>
      </c>
      <c r="M509" s="1" t="s">
        <v>65</v>
      </c>
      <c r="N509" s="2">
        <v>45649.625</v>
      </c>
      <c r="O509" s="1" t="s">
        <v>66</v>
      </c>
      <c r="Q509" s="1" t="s">
        <v>67</v>
      </c>
      <c r="R509" s="2">
        <v>45718.832280092596</v>
      </c>
      <c r="S509" s="1" t="s">
        <v>1828</v>
      </c>
      <c r="T509" s="1" t="s">
        <v>100</v>
      </c>
      <c r="U509" s="1" t="s">
        <v>70</v>
      </c>
      <c r="V509" s="1" t="s">
        <v>4157</v>
      </c>
      <c r="W509" s="1" t="s">
        <v>263</v>
      </c>
      <c r="X509" s="1" t="s">
        <v>840</v>
      </c>
      <c r="Y509" s="1" t="s">
        <v>4158</v>
      </c>
      <c r="Z509" s="1" t="s">
        <v>2321</v>
      </c>
      <c r="AA509" s="1" t="s">
        <v>4159</v>
      </c>
      <c r="AB509" s="1" t="s">
        <v>124</v>
      </c>
      <c r="AE509" s="2">
        <v>45719.596354166664</v>
      </c>
      <c r="AF509" s="1" t="s">
        <v>77</v>
      </c>
      <c r="AH509" s="1" t="s">
        <v>78</v>
      </c>
      <c r="AI509" s="1" t="s">
        <v>79</v>
      </c>
      <c r="AJ509" s="1" t="s">
        <v>126</v>
      </c>
      <c r="AK509" s="1" t="s">
        <v>3617</v>
      </c>
      <c r="AL509" s="1" t="s">
        <v>525</v>
      </c>
      <c r="AM509" s="2">
        <v>45719.596458333333</v>
      </c>
      <c r="AN509" s="1" t="s">
        <v>3617</v>
      </c>
      <c r="AO509" s="1" t="s">
        <v>525</v>
      </c>
      <c r="AP509" s="1">
        <v>5758439</v>
      </c>
      <c r="AQ509" s="1" t="s">
        <v>83</v>
      </c>
      <c r="AR509" s="2">
        <v>45721.761145833334</v>
      </c>
      <c r="AS509" s="1" t="s">
        <v>84</v>
      </c>
      <c r="AT509" s="2">
        <v>45719.5625</v>
      </c>
      <c r="AU509" s="1" t="s">
        <v>85</v>
      </c>
      <c r="AV509" s="1" t="s">
        <v>205</v>
      </c>
      <c r="AW509" s="1" t="s">
        <v>206</v>
      </c>
      <c r="AX509" s="1" t="s">
        <v>207</v>
      </c>
      <c r="AZ509" s="2">
        <v>45721.761145833334</v>
      </c>
      <c r="BB509" s="1" t="s">
        <v>89</v>
      </c>
      <c r="BC509" s="1" t="s">
        <v>90</v>
      </c>
      <c r="BD509" s="1" t="s">
        <v>91</v>
      </c>
      <c r="BE509" s="1" t="s">
        <v>4160</v>
      </c>
      <c r="BF509" s="1" t="s">
        <v>525</v>
      </c>
    </row>
    <row r="510" spans="1:58" x14ac:dyDescent="0.35">
      <c r="A510" s="1">
        <v>3013641</v>
      </c>
      <c r="B510" s="1" t="s">
        <v>4161</v>
      </c>
      <c r="C510" s="1">
        <v>34672151</v>
      </c>
      <c r="D510" s="1">
        <v>339512781</v>
      </c>
      <c r="E510" s="1" t="s">
        <v>59</v>
      </c>
      <c r="F510" s="1" t="s">
        <v>60</v>
      </c>
      <c r="G510" s="1" t="s">
        <v>1779</v>
      </c>
      <c r="H510" s="1" t="s">
        <v>4162</v>
      </c>
      <c r="I510" s="1">
        <v>781814236</v>
      </c>
      <c r="J510" s="1" t="s">
        <v>4163</v>
      </c>
      <c r="K510" s="1">
        <v>14</v>
      </c>
      <c r="L510" s="1" t="s">
        <v>64</v>
      </c>
      <c r="M510" s="1" t="s">
        <v>65</v>
      </c>
      <c r="N510" s="2">
        <v>43435</v>
      </c>
      <c r="O510" s="1" t="s">
        <v>2002</v>
      </c>
      <c r="Q510" s="1" t="s">
        <v>67</v>
      </c>
      <c r="R510" s="2">
        <v>45718.832685185182</v>
      </c>
      <c r="S510" s="1" t="s">
        <v>4164</v>
      </c>
      <c r="T510" s="1" t="s">
        <v>639</v>
      </c>
      <c r="U510" s="1" t="s">
        <v>70</v>
      </c>
      <c r="V510" s="1" t="s">
        <v>4163</v>
      </c>
      <c r="W510" s="1" t="s">
        <v>263</v>
      </c>
      <c r="X510" s="1" t="s">
        <v>263</v>
      </c>
      <c r="Y510" s="1" t="s">
        <v>4165</v>
      </c>
      <c r="Z510" s="1" t="s">
        <v>852</v>
      </c>
      <c r="AA510" s="1" t="s">
        <v>4166</v>
      </c>
      <c r="AB510" s="1" t="s">
        <v>4166</v>
      </c>
      <c r="AE510" s="2">
        <v>45718.832986111112</v>
      </c>
      <c r="AF510" s="1" t="s">
        <v>1035</v>
      </c>
      <c r="AH510" s="1" t="s">
        <v>125</v>
      </c>
      <c r="AI510" s="1" t="s">
        <v>106</v>
      </c>
      <c r="AJ510" s="1" t="s">
        <v>1740</v>
      </c>
      <c r="AK510" s="1" t="s">
        <v>4167</v>
      </c>
      <c r="AL510" s="1" t="s">
        <v>4164</v>
      </c>
      <c r="AM510" s="2">
        <v>45718.833055555559</v>
      </c>
      <c r="AO510" s="1" t="s">
        <v>4164</v>
      </c>
      <c r="AP510" s="1">
        <v>5756043</v>
      </c>
      <c r="AQ510" s="1" t="s">
        <v>83</v>
      </c>
      <c r="AR510" s="2">
        <v>45719.580578703702</v>
      </c>
      <c r="AS510" s="1" t="s">
        <v>84</v>
      </c>
      <c r="AT510" s="2">
        <v>45718.333333333336</v>
      </c>
      <c r="AU510" s="1" t="s">
        <v>85</v>
      </c>
      <c r="AV510" s="1" t="s">
        <v>108</v>
      </c>
      <c r="AW510" s="1" t="s">
        <v>109</v>
      </c>
      <c r="AX510" s="1" t="s">
        <v>2217</v>
      </c>
      <c r="AZ510" s="2">
        <v>45719.580578703702</v>
      </c>
      <c r="BB510" s="1" t="s">
        <v>746</v>
      </c>
      <c r="BC510" s="1" t="s">
        <v>747</v>
      </c>
      <c r="BD510" s="1" t="s">
        <v>748</v>
      </c>
      <c r="BE510" s="1" t="s">
        <v>4168</v>
      </c>
      <c r="BF510" s="1" t="s">
        <v>115</v>
      </c>
    </row>
    <row r="511" spans="1:58" x14ac:dyDescent="0.35">
      <c r="A511" s="1">
        <v>3013642</v>
      </c>
      <c r="B511" s="1" t="s">
        <v>58</v>
      </c>
      <c r="C511" s="1">
        <v>32639431</v>
      </c>
      <c r="D511" s="1">
        <v>338540064</v>
      </c>
      <c r="E511" s="1" t="s">
        <v>59</v>
      </c>
      <c r="F511" s="1" t="s">
        <v>60</v>
      </c>
      <c r="G511" s="1" t="s">
        <v>4169</v>
      </c>
      <c r="H511" s="1" t="s">
        <v>976</v>
      </c>
      <c r="I511" s="1">
        <v>774194730</v>
      </c>
      <c r="J511" s="1" t="s">
        <v>4170</v>
      </c>
      <c r="K511" s="1">
        <v>13</v>
      </c>
      <c r="L511" s="1" t="s">
        <v>64</v>
      </c>
      <c r="M511" s="1" t="s">
        <v>65</v>
      </c>
      <c r="N511" s="2">
        <v>44958</v>
      </c>
      <c r="O511" s="1" t="s">
        <v>180</v>
      </c>
      <c r="Q511" s="1" t="s">
        <v>67</v>
      </c>
      <c r="R511" s="2">
        <v>45718.833298611113</v>
      </c>
      <c r="S511" s="1" t="s">
        <v>4171</v>
      </c>
      <c r="T511" s="1" t="s">
        <v>69</v>
      </c>
      <c r="U511" s="1" t="s">
        <v>723</v>
      </c>
      <c r="V511" s="1" t="s">
        <v>4172</v>
      </c>
      <c r="W511" s="1" t="s">
        <v>334</v>
      </c>
      <c r="X511" s="1" t="s">
        <v>1153</v>
      </c>
      <c r="Y511" s="1" t="s">
        <v>4173</v>
      </c>
      <c r="Z511" s="1" t="s">
        <v>2321</v>
      </c>
      <c r="AA511" s="1" t="s">
        <v>4174</v>
      </c>
      <c r="AB511" s="1" t="s">
        <v>4174</v>
      </c>
      <c r="AE511" s="2">
        <v>45718.833310185182</v>
      </c>
      <c r="AF511" s="1" t="s">
        <v>77</v>
      </c>
      <c r="AH511" s="1" t="s">
        <v>125</v>
      </c>
      <c r="AI511" s="1" t="s">
        <v>79</v>
      </c>
      <c r="AJ511" s="1" t="s">
        <v>283</v>
      </c>
      <c r="AK511" s="1" t="s">
        <v>4175</v>
      </c>
      <c r="AL511" s="1" t="s">
        <v>4171</v>
      </c>
      <c r="AM511" s="2">
        <v>45718.833333333336</v>
      </c>
      <c r="AN511" s="1" t="s">
        <v>4175</v>
      </c>
      <c r="AP511" s="1">
        <v>5756044</v>
      </c>
      <c r="AQ511" s="1" t="s">
        <v>83</v>
      </c>
      <c r="AR511" s="2">
        <v>45719.474560185183</v>
      </c>
      <c r="AS511" s="1" t="s">
        <v>84</v>
      </c>
      <c r="AT511" s="2">
        <v>45720.333333333336</v>
      </c>
      <c r="AU511" s="1" t="s">
        <v>85</v>
      </c>
      <c r="AV511" s="1" t="s">
        <v>1214</v>
      </c>
      <c r="AW511" s="1" t="s">
        <v>1215</v>
      </c>
      <c r="AX511" s="1" t="s">
        <v>4176</v>
      </c>
      <c r="AZ511" s="2">
        <v>45719.474560185183</v>
      </c>
      <c r="BB511" s="1" t="s">
        <v>111</v>
      </c>
      <c r="BC511" s="1" t="s">
        <v>112</v>
      </c>
      <c r="BD511" s="1" t="s">
        <v>113</v>
      </c>
      <c r="BE511" s="1" t="s">
        <v>2330</v>
      </c>
      <c r="BF511" s="1" t="s">
        <v>1512</v>
      </c>
    </row>
    <row r="512" spans="1:58" x14ac:dyDescent="0.35">
      <c r="A512" s="1">
        <v>3013643</v>
      </c>
      <c r="B512" s="1" t="s">
        <v>58</v>
      </c>
      <c r="C512" s="1">
        <v>35681981</v>
      </c>
      <c r="D512" s="1">
        <v>338680605</v>
      </c>
      <c r="E512" s="1" t="s">
        <v>59</v>
      </c>
      <c r="F512" s="1" t="s">
        <v>60</v>
      </c>
      <c r="G512" s="1" t="s">
        <v>1038</v>
      </c>
      <c r="H512" s="1" t="s">
        <v>827</v>
      </c>
      <c r="I512" s="1">
        <v>772147517</v>
      </c>
      <c r="J512" s="1" t="s">
        <v>4177</v>
      </c>
      <c r="K512" s="1">
        <v>12</v>
      </c>
      <c r="L512" s="1" t="s">
        <v>2278</v>
      </c>
      <c r="M512" s="1" t="s">
        <v>65</v>
      </c>
      <c r="N512" s="2">
        <v>44986</v>
      </c>
      <c r="O512" s="1" t="s">
        <v>353</v>
      </c>
      <c r="Q512" s="1" t="s">
        <v>67</v>
      </c>
      <c r="R512" s="2">
        <v>45718.833564814813</v>
      </c>
      <c r="S512" s="1" t="s">
        <v>3154</v>
      </c>
      <c r="T512" s="1" t="s">
        <v>783</v>
      </c>
      <c r="U512" s="1" t="s">
        <v>70</v>
      </c>
      <c r="V512" s="1" t="s">
        <v>4178</v>
      </c>
      <c r="Y512" s="1" t="s">
        <v>3465</v>
      </c>
      <c r="Z512" s="1" t="s">
        <v>883</v>
      </c>
      <c r="AA512" s="1" t="s">
        <v>884</v>
      </c>
      <c r="AB512" s="1" t="s">
        <v>4179</v>
      </c>
      <c r="AE512" s="2">
        <v>45719.649837962963</v>
      </c>
      <c r="AF512" s="1" t="s">
        <v>77</v>
      </c>
      <c r="AH512" s="1" t="s">
        <v>125</v>
      </c>
      <c r="AI512" s="1" t="s">
        <v>58</v>
      </c>
      <c r="AJ512" s="1" t="s">
        <v>126</v>
      </c>
      <c r="AL512" s="1" t="s">
        <v>1936</v>
      </c>
      <c r="AM512" s="2">
        <v>45719.650138888886</v>
      </c>
      <c r="AN512" s="1" t="s">
        <v>4180</v>
      </c>
      <c r="AO512" s="1" t="s">
        <v>1936</v>
      </c>
      <c r="AP512" s="1">
        <v>5758915</v>
      </c>
      <c r="AQ512" s="1" t="s">
        <v>83</v>
      </c>
      <c r="AR512" s="2">
        <v>45720.58494212963</v>
      </c>
      <c r="AS512" s="1" t="s">
        <v>84</v>
      </c>
      <c r="AT512" s="2">
        <v>45719.5625</v>
      </c>
      <c r="AU512" s="1" t="s">
        <v>573</v>
      </c>
      <c r="AV512" s="1" t="s">
        <v>899</v>
      </c>
      <c r="AW512" s="1" t="s">
        <v>900</v>
      </c>
      <c r="AX512" s="1" t="s">
        <v>901</v>
      </c>
      <c r="AZ512" s="2">
        <v>45720.58494212963</v>
      </c>
      <c r="BB512" s="1" t="s">
        <v>1003</v>
      </c>
      <c r="BC512" s="1" t="s">
        <v>595</v>
      </c>
      <c r="BD512" s="1" t="s">
        <v>1004</v>
      </c>
      <c r="BE512" s="1" t="s">
        <v>4181</v>
      </c>
      <c r="BF512" s="1" t="s">
        <v>1936</v>
      </c>
    </row>
    <row r="513" spans="1:58" x14ac:dyDescent="0.35">
      <c r="A513" s="1">
        <v>3013644</v>
      </c>
      <c r="B513" s="1" t="s">
        <v>58</v>
      </c>
      <c r="C513" s="1">
        <v>36845311</v>
      </c>
      <c r="D513" s="1">
        <v>338718035</v>
      </c>
      <c r="E513" s="1" t="s">
        <v>59</v>
      </c>
      <c r="F513" s="1" t="s">
        <v>60</v>
      </c>
      <c r="G513" s="1" t="s">
        <v>1335</v>
      </c>
      <c r="H513" s="1" t="s">
        <v>4182</v>
      </c>
      <c r="I513" s="1" t="s">
        <v>4183</v>
      </c>
      <c r="J513" s="1" t="s">
        <v>2567</v>
      </c>
      <c r="K513" s="1">
        <v>13</v>
      </c>
      <c r="L513" s="1" t="s">
        <v>64</v>
      </c>
      <c r="M513" s="1" t="s">
        <v>65</v>
      </c>
      <c r="N513" s="2">
        <v>44966.583344907405</v>
      </c>
      <c r="O513" s="1" t="s">
        <v>66</v>
      </c>
      <c r="Q513" s="1" t="s">
        <v>67</v>
      </c>
      <c r="R513" s="2">
        <v>45718.834745370368</v>
      </c>
      <c r="S513" s="1" t="s">
        <v>1277</v>
      </c>
      <c r="T513" s="1" t="s">
        <v>69</v>
      </c>
      <c r="U513" s="1" t="s">
        <v>70</v>
      </c>
      <c r="V513" s="1" t="s">
        <v>4184</v>
      </c>
      <c r="W513" s="1" t="s">
        <v>162</v>
      </c>
      <c r="X513" s="1" t="s">
        <v>1191</v>
      </c>
      <c r="Y513" s="1" t="s">
        <v>4185</v>
      </c>
      <c r="Z513" s="1" t="s">
        <v>1193</v>
      </c>
      <c r="AA513" s="1" t="s">
        <v>1193</v>
      </c>
      <c r="AB513" s="1" t="s">
        <v>4186</v>
      </c>
      <c r="AC513" s="1" t="s">
        <v>4187</v>
      </c>
      <c r="AE513" s="2">
        <v>45718.834756944445</v>
      </c>
      <c r="AF513" s="1" t="s">
        <v>77</v>
      </c>
      <c r="AH513" s="1" t="s">
        <v>125</v>
      </c>
      <c r="AI513" s="1" t="s">
        <v>79</v>
      </c>
      <c r="AJ513" s="1" t="s">
        <v>378</v>
      </c>
      <c r="AK513" s="1" t="s">
        <v>4184</v>
      </c>
      <c r="AL513" s="1" t="s">
        <v>1277</v>
      </c>
      <c r="AM513" s="2">
        <v>45718.834780092591</v>
      </c>
      <c r="AN513" s="1" t="s">
        <v>4184</v>
      </c>
      <c r="AP513" s="1">
        <v>5756047</v>
      </c>
      <c r="AQ513" s="1" t="s">
        <v>83</v>
      </c>
      <c r="AR513" s="2">
        <v>45719.49386574074</v>
      </c>
      <c r="AS513" s="1" t="s">
        <v>84</v>
      </c>
      <c r="AT513" s="2">
        <v>45720.333333333336</v>
      </c>
      <c r="AU513" s="1" t="s">
        <v>85</v>
      </c>
      <c r="AV513" s="1" t="s">
        <v>1196</v>
      </c>
      <c r="AW513" s="1" t="s">
        <v>1197</v>
      </c>
      <c r="AX513" s="1" t="s">
        <v>2842</v>
      </c>
      <c r="AZ513" s="2">
        <v>45719.49386574074</v>
      </c>
      <c r="BB513" s="1" t="s">
        <v>765</v>
      </c>
      <c r="BC513" s="1" t="s">
        <v>766</v>
      </c>
      <c r="BD513" s="1" t="s">
        <v>767</v>
      </c>
      <c r="BE513" s="1" t="s">
        <v>4188</v>
      </c>
      <c r="BF513" s="1" t="s">
        <v>1484</v>
      </c>
    </row>
    <row r="514" spans="1:58" x14ac:dyDescent="0.35">
      <c r="A514" s="1">
        <v>3013645</v>
      </c>
      <c r="B514" s="1" t="s">
        <v>223</v>
      </c>
      <c r="C514" s="1">
        <v>33733171</v>
      </c>
      <c r="D514" s="1">
        <v>339780820</v>
      </c>
      <c r="E514" s="1" t="s">
        <v>59</v>
      </c>
      <c r="F514" s="1" t="s">
        <v>60</v>
      </c>
      <c r="G514" s="1" t="s">
        <v>1779</v>
      </c>
      <c r="H514" s="1" t="s">
        <v>4189</v>
      </c>
      <c r="I514" s="1">
        <v>787070486</v>
      </c>
      <c r="J514" s="1" t="s">
        <v>293</v>
      </c>
      <c r="K514" s="1">
        <v>14</v>
      </c>
      <c r="L514" s="1" t="s">
        <v>64</v>
      </c>
      <c r="M514" s="1" t="s">
        <v>65</v>
      </c>
      <c r="N514" s="2">
        <v>45314.75</v>
      </c>
      <c r="O514" s="1" t="s">
        <v>497</v>
      </c>
      <c r="Q514" s="1" t="s">
        <v>67</v>
      </c>
      <c r="R514" s="2">
        <v>45718.835057870368</v>
      </c>
      <c r="S514" s="1" t="s">
        <v>1746</v>
      </c>
      <c r="T514" s="1" t="s">
        <v>69</v>
      </c>
      <c r="U514" s="1" t="s">
        <v>70</v>
      </c>
      <c r="V514" s="1" t="s">
        <v>4190</v>
      </c>
      <c r="W514" s="1" t="s">
        <v>298</v>
      </c>
      <c r="X514" s="1" t="s">
        <v>427</v>
      </c>
      <c r="Y514" s="1" t="s">
        <v>4191</v>
      </c>
      <c r="Z514" s="1" t="s">
        <v>231</v>
      </c>
      <c r="AA514" s="1" t="s">
        <v>4192</v>
      </c>
      <c r="AB514" s="1" t="s">
        <v>124</v>
      </c>
      <c r="AE514" s="2">
        <v>45718.835069444445</v>
      </c>
      <c r="AF514" s="1" t="s">
        <v>77</v>
      </c>
      <c r="AH514" s="1" t="s">
        <v>125</v>
      </c>
      <c r="AI514" s="1" t="s">
        <v>106</v>
      </c>
      <c r="AJ514" s="1" t="s">
        <v>80</v>
      </c>
      <c r="AK514" s="1" t="s">
        <v>4193</v>
      </c>
      <c r="AL514" s="1" t="s">
        <v>1746</v>
      </c>
      <c r="AM514" s="2">
        <v>45718.835127314815</v>
      </c>
      <c r="AN514" s="1" t="s">
        <v>4193</v>
      </c>
      <c r="AP514" s="1">
        <v>5756048</v>
      </c>
      <c r="AQ514" s="1" t="s">
        <v>83</v>
      </c>
      <c r="AR514" s="2">
        <v>45719.571539351855</v>
      </c>
      <c r="AS514" s="1" t="s">
        <v>84</v>
      </c>
      <c r="AT514" s="2">
        <v>45720.333333333336</v>
      </c>
      <c r="AU514" s="1" t="s">
        <v>85</v>
      </c>
      <c r="AV514" s="1" t="s">
        <v>233</v>
      </c>
      <c r="AW514" s="1" t="s">
        <v>234</v>
      </c>
      <c r="AX514" s="1" t="s">
        <v>1519</v>
      </c>
      <c r="AZ514" s="2">
        <v>45719.571539351855</v>
      </c>
      <c r="BB514" s="1" t="s">
        <v>703</v>
      </c>
      <c r="BC514" s="1" t="s">
        <v>677</v>
      </c>
      <c r="BD514" s="1" t="s">
        <v>704</v>
      </c>
      <c r="BE514" s="1" t="s">
        <v>4194</v>
      </c>
      <c r="BF514" s="1" t="s">
        <v>1319</v>
      </c>
    </row>
    <row r="515" spans="1:58" x14ac:dyDescent="0.35">
      <c r="A515" s="1">
        <v>3013646</v>
      </c>
      <c r="B515" s="1" t="s">
        <v>58</v>
      </c>
      <c r="C515" s="1">
        <v>34622521</v>
      </c>
      <c r="D515" s="1">
        <v>338218225</v>
      </c>
      <c r="E515" s="1" t="s">
        <v>59</v>
      </c>
      <c r="F515" s="1" t="s">
        <v>60</v>
      </c>
      <c r="G515" s="1" t="s">
        <v>258</v>
      </c>
      <c r="H515" s="1" t="s">
        <v>315</v>
      </c>
      <c r="I515" s="1">
        <v>775293100</v>
      </c>
      <c r="J515" s="1" t="s">
        <v>4195</v>
      </c>
      <c r="K515" s="1">
        <v>12</v>
      </c>
      <c r="L515" s="1" t="s">
        <v>64</v>
      </c>
      <c r="M515" s="1" t="s">
        <v>65</v>
      </c>
      <c r="N515" s="2">
        <v>44481.441678240742</v>
      </c>
      <c r="O515" s="1" t="s">
        <v>353</v>
      </c>
      <c r="Q515" s="1" t="s">
        <v>67</v>
      </c>
      <c r="R515" s="2">
        <v>45718.836631944447</v>
      </c>
      <c r="S515" s="1" t="s">
        <v>4136</v>
      </c>
      <c r="T515" s="1" t="s">
        <v>69</v>
      </c>
      <c r="U515" s="1" t="s">
        <v>70</v>
      </c>
      <c r="V515" s="1" t="s">
        <v>4196</v>
      </c>
      <c r="W515" s="1" t="s">
        <v>72</v>
      </c>
      <c r="X515" s="1" t="s">
        <v>356</v>
      </c>
      <c r="Y515" s="1" t="s">
        <v>4197</v>
      </c>
      <c r="Z515" s="1" t="s">
        <v>685</v>
      </c>
      <c r="AA515" s="1" t="s">
        <v>3679</v>
      </c>
      <c r="AB515" s="1" t="s">
        <v>4198</v>
      </c>
      <c r="AE515" s="2">
        <v>45720.632754629631</v>
      </c>
      <c r="AF515" s="1" t="s">
        <v>77</v>
      </c>
      <c r="AH515" s="1" t="s">
        <v>125</v>
      </c>
      <c r="AI515" s="1" t="s">
        <v>58</v>
      </c>
      <c r="AJ515" s="1" t="s">
        <v>126</v>
      </c>
      <c r="AK515" s="1" t="s">
        <v>4199</v>
      </c>
      <c r="AL515" s="1" t="s">
        <v>196</v>
      </c>
      <c r="AM515" s="2">
        <v>45720.632928240739</v>
      </c>
      <c r="AN515" s="1" t="s">
        <v>4199</v>
      </c>
      <c r="AO515" s="1" t="s">
        <v>196</v>
      </c>
      <c r="AP515" s="1">
        <v>5762811</v>
      </c>
      <c r="AQ515" s="1" t="s">
        <v>83</v>
      </c>
      <c r="AR515" s="2">
        <v>45721.53701388889</v>
      </c>
      <c r="AS515" s="1" t="s">
        <v>84</v>
      </c>
      <c r="AT515" s="2">
        <v>45720.333333333336</v>
      </c>
      <c r="AU515" s="1" t="s">
        <v>85</v>
      </c>
      <c r="AV515" s="1" t="s">
        <v>86</v>
      </c>
      <c r="AW515" s="1" t="s">
        <v>87</v>
      </c>
      <c r="AX515" s="1" t="s">
        <v>88</v>
      </c>
      <c r="AZ515" s="2">
        <v>45721.53701388889</v>
      </c>
      <c r="BB515" s="1" t="s">
        <v>689</v>
      </c>
      <c r="BC515" s="1" t="s">
        <v>690</v>
      </c>
      <c r="BD515" s="1" t="s">
        <v>691</v>
      </c>
      <c r="BE515" s="1" t="s">
        <v>4200</v>
      </c>
      <c r="BF515" s="1" t="s">
        <v>196</v>
      </c>
    </row>
    <row r="516" spans="1:58" x14ac:dyDescent="0.35">
      <c r="A516" s="1">
        <v>3013647</v>
      </c>
      <c r="B516" s="1" t="s">
        <v>58</v>
      </c>
      <c r="C516" s="1">
        <v>44698021</v>
      </c>
      <c r="D516" s="1">
        <v>338341798</v>
      </c>
      <c r="E516" s="1" t="s">
        <v>59</v>
      </c>
      <c r="F516" s="1" t="s">
        <v>60</v>
      </c>
      <c r="G516" s="1" t="s">
        <v>1177</v>
      </c>
      <c r="H516" s="1" t="s">
        <v>4201</v>
      </c>
      <c r="I516" s="1">
        <v>775035699</v>
      </c>
      <c r="J516" s="1" t="s">
        <v>4202</v>
      </c>
      <c r="K516" s="1">
        <v>13</v>
      </c>
      <c r="L516" s="1" t="s">
        <v>64</v>
      </c>
      <c r="M516" s="1" t="s">
        <v>65</v>
      </c>
      <c r="N516" s="2">
        <v>45630.541666666664</v>
      </c>
      <c r="O516" s="1" t="s">
        <v>66</v>
      </c>
      <c r="Q516" s="1" t="s">
        <v>67</v>
      </c>
      <c r="R516" s="2">
        <v>45718.83666666667</v>
      </c>
      <c r="S516" s="1" t="s">
        <v>3578</v>
      </c>
      <c r="T516" s="1" t="s">
        <v>100</v>
      </c>
      <c r="U516" s="1" t="s">
        <v>70</v>
      </c>
      <c r="V516" s="1" t="s">
        <v>4203</v>
      </c>
      <c r="Y516" s="1" t="s">
        <v>4204</v>
      </c>
      <c r="Z516" s="1" t="s">
        <v>1137</v>
      </c>
      <c r="AA516" s="1" t="s">
        <v>1137</v>
      </c>
      <c r="AB516" s="1" t="s">
        <v>4205</v>
      </c>
      <c r="AE516" s="2">
        <v>45718.836678240739</v>
      </c>
      <c r="AF516" s="1" t="s">
        <v>77</v>
      </c>
      <c r="AH516" s="1" t="s">
        <v>78</v>
      </c>
      <c r="AI516" s="1" t="s">
        <v>79</v>
      </c>
      <c r="AJ516" s="1" t="s">
        <v>454</v>
      </c>
      <c r="AK516" s="1" t="s">
        <v>4206</v>
      </c>
      <c r="AL516" s="1" t="s">
        <v>3578</v>
      </c>
      <c r="AM516" s="2">
        <v>45718.836701388886</v>
      </c>
      <c r="AN516" s="1" t="s">
        <v>4206</v>
      </c>
      <c r="AP516" s="1">
        <v>5756051</v>
      </c>
      <c r="AQ516" s="1" t="s">
        <v>83</v>
      </c>
      <c r="AR516" s="2">
        <v>45719.521469907406</v>
      </c>
      <c r="AS516" s="1" t="s">
        <v>84</v>
      </c>
      <c r="AT516" s="2">
        <v>45720.333333333336</v>
      </c>
      <c r="AU516" s="1" t="s">
        <v>85</v>
      </c>
      <c r="AV516" s="1" t="s">
        <v>1214</v>
      </c>
      <c r="AW516" s="1" t="s">
        <v>1215</v>
      </c>
      <c r="AX516" s="1" t="s">
        <v>1216</v>
      </c>
      <c r="AZ516" s="2">
        <v>45719.521458333336</v>
      </c>
      <c r="BB516" s="1" t="s">
        <v>192</v>
      </c>
      <c r="BC516" s="1" t="s">
        <v>193</v>
      </c>
      <c r="BD516" s="1" t="s">
        <v>194</v>
      </c>
      <c r="BE516" s="1" t="s">
        <v>4207</v>
      </c>
      <c r="BF516" s="1" t="s">
        <v>525</v>
      </c>
    </row>
    <row r="517" spans="1:58" x14ac:dyDescent="0.35">
      <c r="A517" s="1">
        <v>3013648</v>
      </c>
      <c r="B517" s="1" t="s">
        <v>58</v>
      </c>
      <c r="C517" s="1">
        <v>32830411</v>
      </c>
      <c r="D517" s="1">
        <v>338772117</v>
      </c>
      <c r="E517" s="1" t="s">
        <v>59</v>
      </c>
      <c r="F517" s="1" t="s">
        <v>60</v>
      </c>
      <c r="G517" s="1" t="s">
        <v>138</v>
      </c>
      <c r="H517" s="1" t="s">
        <v>4208</v>
      </c>
      <c r="I517" s="1">
        <v>771518054</v>
      </c>
      <c r="J517" s="1" t="s">
        <v>1107</v>
      </c>
      <c r="K517" s="1">
        <v>13</v>
      </c>
      <c r="L517" s="1" t="s">
        <v>64</v>
      </c>
      <c r="M517" s="1" t="s">
        <v>65</v>
      </c>
      <c r="N517" s="2">
        <v>44805</v>
      </c>
      <c r="O517" s="1" t="s">
        <v>353</v>
      </c>
      <c r="Q517" s="1" t="s">
        <v>67</v>
      </c>
      <c r="R517" s="2">
        <v>45718.836828703701</v>
      </c>
      <c r="S517" s="1" t="s">
        <v>3154</v>
      </c>
      <c r="T517" s="1" t="s">
        <v>783</v>
      </c>
      <c r="U517" s="1" t="s">
        <v>70</v>
      </c>
      <c r="V517" s="1" t="s">
        <v>4209</v>
      </c>
      <c r="W517" s="1" t="s">
        <v>162</v>
      </c>
      <c r="X517" s="1" t="s">
        <v>163</v>
      </c>
      <c r="Y517" s="1" t="s">
        <v>2860</v>
      </c>
      <c r="Z517" s="1" t="s">
        <v>165</v>
      </c>
      <c r="AA517" s="1" t="s">
        <v>4210</v>
      </c>
      <c r="AB517" s="1" t="s">
        <v>4211</v>
      </c>
      <c r="AC517" s="1" t="s">
        <v>4212</v>
      </c>
      <c r="AE517" s="2">
        <v>45718.836921296293</v>
      </c>
      <c r="AF517" s="1" t="s">
        <v>77</v>
      </c>
      <c r="AH517" s="1" t="s">
        <v>125</v>
      </c>
      <c r="AI517" s="1" t="s">
        <v>79</v>
      </c>
      <c r="AJ517" s="1" t="s">
        <v>378</v>
      </c>
      <c r="AL517" s="1" t="s">
        <v>3154</v>
      </c>
      <c r="AM517" s="2">
        <v>45718.836956018517</v>
      </c>
      <c r="AO517" s="1" t="s">
        <v>3154</v>
      </c>
      <c r="AP517" s="1">
        <v>5756052</v>
      </c>
      <c r="AQ517" s="1" t="s">
        <v>83</v>
      </c>
      <c r="AR517" s="2">
        <v>45719.368750000001</v>
      </c>
      <c r="AS517" s="1" t="s">
        <v>84</v>
      </c>
      <c r="AT517" s="2">
        <v>45718.333333333336</v>
      </c>
      <c r="AU517" s="1" t="s">
        <v>573</v>
      </c>
      <c r="AV517" s="1" t="s">
        <v>169</v>
      </c>
      <c r="AW517" s="1" t="s">
        <v>170</v>
      </c>
      <c r="AX517" s="1" t="s">
        <v>2980</v>
      </c>
      <c r="AZ517" s="2">
        <v>45719.368750000001</v>
      </c>
      <c r="BB517" s="1" t="s">
        <v>689</v>
      </c>
      <c r="BC517" s="1" t="s">
        <v>690</v>
      </c>
      <c r="BD517" s="1" t="s">
        <v>691</v>
      </c>
      <c r="BE517" s="1" t="s">
        <v>2861</v>
      </c>
      <c r="BF517" s="1" t="s">
        <v>204</v>
      </c>
    </row>
    <row r="518" spans="1:58" x14ac:dyDescent="0.35">
      <c r="A518" s="1">
        <v>3013649</v>
      </c>
      <c r="B518" s="1" t="s">
        <v>58</v>
      </c>
      <c r="C518" s="1">
        <v>40483511</v>
      </c>
      <c r="D518" s="1">
        <v>338577008</v>
      </c>
      <c r="E518" s="1" t="s">
        <v>59</v>
      </c>
      <c r="F518" s="1" t="s">
        <v>60</v>
      </c>
      <c r="G518" s="1" t="s">
        <v>4213</v>
      </c>
      <c r="H518" s="1" t="s">
        <v>4214</v>
      </c>
      <c r="I518" s="1">
        <v>772908477</v>
      </c>
      <c r="J518" s="1" t="s">
        <v>4215</v>
      </c>
      <c r="K518" s="1">
        <v>13</v>
      </c>
      <c r="L518" s="1" t="s">
        <v>64</v>
      </c>
      <c r="M518" s="1" t="s">
        <v>65</v>
      </c>
      <c r="N518" s="2">
        <v>44978.639548611114</v>
      </c>
      <c r="O518" s="1" t="s">
        <v>4216</v>
      </c>
      <c r="Q518" s="1" t="s">
        <v>67</v>
      </c>
      <c r="R518" s="2">
        <v>45718.838333333333</v>
      </c>
      <c r="S518" s="1" t="s">
        <v>3240</v>
      </c>
      <c r="T518" s="1" t="s">
        <v>639</v>
      </c>
      <c r="U518" s="1" t="s">
        <v>70</v>
      </c>
      <c r="V518" s="1" t="s">
        <v>3923</v>
      </c>
      <c r="W518" s="1" t="s">
        <v>162</v>
      </c>
      <c r="X518" s="1" t="s">
        <v>163</v>
      </c>
      <c r="Y518" s="1" t="s">
        <v>2860</v>
      </c>
      <c r="Z518" s="1" t="s">
        <v>165</v>
      </c>
      <c r="AA518" s="1" t="s">
        <v>165</v>
      </c>
      <c r="AB518" s="1" t="s">
        <v>4217</v>
      </c>
      <c r="AC518" s="1">
        <v>579</v>
      </c>
      <c r="AE518" s="2">
        <v>45718.83935185185</v>
      </c>
      <c r="AF518" s="1" t="s">
        <v>77</v>
      </c>
      <c r="AH518" s="1" t="s">
        <v>125</v>
      </c>
      <c r="AI518" s="1" t="s">
        <v>79</v>
      </c>
      <c r="AJ518" s="1" t="s">
        <v>147</v>
      </c>
      <c r="AK518" s="1" t="s">
        <v>4218</v>
      </c>
      <c r="AL518" s="1" t="s">
        <v>3240</v>
      </c>
      <c r="AM518" s="2">
        <v>45718.839421296296</v>
      </c>
      <c r="AO518" s="1" t="s">
        <v>3240</v>
      </c>
      <c r="AP518" s="1">
        <v>5756054</v>
      </c>
      <c r="AQ518" s="1" t="s">
        <v>83</v>
      </c>
      <c r="AR518" s="2">
        <v>45719.373124999998</v>
      </c>
      <c r="AS518" s="1" t="s">
        <v>84</v>
      </c>
      <c r="AT518" s="2">
        <v>45718.333333333336</v>
      </c>
      <c r="AU518" s="1" t="s">
        <v>573</v>
      </c>
      <c r="AV518" s="1" t="s">
        <v>169</v>
      </c>
      <c r="AW518" s="1" t="s">
        <v>170</v>
      </c>
      <c r="AX518" s="1" t="s">
        <v>1302</v>
      </c>
      <c r="AZ518" s="2">
        <v>45719.373113425929</v>
      </c>
      <c r="BB518" s="1" t="s">
        <v>689</v>
      </c>
      <c r="BC518" s="1" t="s">
        <v>690</v>
      </c>
      <c r="BD518" s="1" t="s">
        <v>691</v>
      </c>
      <c r="BE518" s="1" t="s">
        <v>4219</v>
      </c>
      <c r="BF518" s="1" t="s">
        <v>204</v>
      </c>
    </row>
    <row r="519" spans="1:58" x14ac:dyDescent="0.35">
      <c r="A519" s="1">
        <v>3013650</v>
      </c>
      <c r="B519" s="1" t="s">
        <v>58</v>
      </c>
      <c r="C519" s="1">
        <v>38371471</v>
      </c>
      <c r="D519" s="1">
        <v>338570445</v>
      </c>
      <c r="E519" s="1" t="s">
        <v>59</v>
      </c>
      <c r="F519" s="1" t="s">
        <v>60</v>
      </c>
      <c r="G519" s="1" t="s">
        <v>4220</v>
      </c>
      <c r="H519" s="1" t="s">
        <v>1647</v>
      </c>
      <c r="I519" s="1">
        <v>773763120</v>
      </c>
      <c r="J519" s="1" t="s">
        <v>224</v>
      </c>
      <c r="K519" s="1">
        <v>12</v>
      </c>
      <c r="L519" s="1" t="s">
        <v>64</v>
      </c>
      <c r="M519" s="1" t="s">
        <v>65</v>
      </c>
      <c r="N519" s="2">
        <v>44938.75</v>
      </c>
      <c r="O519" s="1" t="s">
        <v>66</v>
      </c>
      <c r="Q519" s="1" t="s">
        <v>67</v>
      </c>
      <c r="R519" s="2">
        <v>45718.839189814818</v>
      </c>
      <c r="S519" s="1" t="s">
        <v>1575</v>
      </c>
      <c r="T519" s="1" t="s">
        <v>69</v>
      </c>
      <c r="U519" s="1" t="s">
        <v>70</v>
      </c>
      <c r="V519" s="1" t="s">
        <v>4221</v>
      </c>
      <c r="W519" s="1" t="s">
        <v>162</v>
      </c>
      <c r="X519" s="1" t="s">
        <v>1191</v>
      </c>
      <c r="Y519" s="1" t="s">
        <v>4222</v>
      </c>
      <c r="Z519" s="1" t="s">
        <v>1193</v>
      </c>
      <c r="AA519" s="1" t="s">
        <v>1193</v>
      </c>
      <c r="AB519" s="1" t="s">
        <v>4223</v>
      </c>
      <c r="AC519" s="1">
        <v>1366</v>
      </c>
      <c r="AE519" s="2">
        <v>45718.839189814818</v>
      </c>
      <c r="AF519" s="1" t="s">
        <v>77</v>
      </c>
      <c r="AH519" s="1" t="s">
        <v>125</v>
      </c>
      <c r="AI519" s="1" t="s">
        <v>79</v>
      </c>
      <c r="AJ519" s="1" t="s">
        <v>378</v>
      </c>
      <c r="AK519" s="1" t="s">
        <v>1733</v>
      </c>
      <c r="AL519" s="1" t="s">
        <v>1575</v>
      </c>
      <c r="AM519" s="2">
        <v>45718.839224537034</v>
      </c>
      <c r="AN519" s="1" t="s">
        <v>1733</v>
      </c>
      <c r="AP519" s="1">
        <v>5756053</v>
      </c>
      <c r="AQ519" s="1" t="s">
        <v>83</v>
      </c>
      <c r="AR519" s="2">
        <v>45719.634155092594</v>
      </c>
      <c r="AS519" s="1" t="s">
        <v>84</v>
      </c>
      <c r="AT519" s="2">
        <v>45720.333333333336</v>
      </c>
      <c r="AU519" s="1" t="s">
        <v>85</v>
      </c>
      <c r="AV519" s="1" t="s">
        <v>1196</v>
      </c>
      <c r="AW519" s="1" t="s">
        <v>1197</v>
      </c>
      <c r="AX519" s="1" t="s">
        <v>4224</v>
      </c>
      <c r="AZ519" s="2">
        <v>45719.634155092594</v>
      </c>
      <c r="BB519" s="1" t="s">
        <v>367</v>
      </c>
      <c r="BC519" s="1" t="s">
        <v>368</v>
      </c>
      <c r="BD519" s="1" t="s">
        <v>368</v>
      </c>
      <c r="BE519" s="1" t="s">
        <v>4225</v>
      </c>
      <c r="BF519" s="1" t="s">
        <v>1484</v>
      </c>
    </row>
    <row r="520" spans="1:58" x14ac:dyDescent="0.35">
      <c r="A520" s="1">
        <v>3013651</v>
      </c>
      <c r="B520" s="1" t="s">
        <v>58</v>
      </c>
      <c r="C520" s="1">
        <v>40050461</v>
      </c>
      <c r="D520" s="1">
        <v>338684071</v>
      </c>
      <c r="E520" s="1" t="s">
        <v>59</v>
      </c>
      <c r="F520" s="1" t="s">
        <v>60</v>
      </c>
      <c r="G520" s="1" t="s">
        <v>4226</v>
      </c>
      <c r="I520" s="1">
        <v>776745730</v>
      </c>
      <c r="J520" s="1" t="s">
        <v>576</v>
      </c>
      <c r="K520" s="1">
        <v>20</v>
      </c>
      <c r="L520" s="1" t="s">
        <v>294</v>
      </c>
      <c r="M520" s="1" t="s">
        <v>295</v>
      </c>
      <c r="N520" s="2">
        <v>45419.475671296299</v>
      </c>
      <c r="O520" s="1" t="s">
        <v>2009</v>
      </c>
      <c r="Q520" s="1" t="s">
        <v>67</v>
      </c>
      <c r="R520" s="2">
        <v>45718.839768518519</v>
      </c>
      <c r="S520" s="1" t="s">
        <v>2546</v>
      </c>
      <c r="T520" s="1" t="s">
        <v>412</v>
      </c>
      <c r="U520" s="1" t="s">
        <v>70</v>
      </c>
      <c r="V520" s="1" t="s">
        <v>4227</v>
      </c>
      <c r="W520" s="1" t="s">
        <v>72</v>
      </c>
      <c r="X520" s="1" t="s">
        <v>881</v>
      </c>
      <c r="Y520" s="1" t="s">
        <v>3428</v>
      </c>
      <c r="Z520" s="1" t="s">
        <v>1067</v>
      </c>
      <c r="AA520" s="1" t="s">
        <v>3429</v>
      </c>
      <c r="AB520" s="1" t="s">
        <v>3429</v>
      </c>
      <c r="AC520" s="1" t="s">
        <v>4228</v>
      </c>
      <c r="AE520" s="2">
        <v>45719.551817129628</v>
      </c>
      <c r="AF520" s="1" t="s">
        <v>77</v>
      </c>
      <c r="AH520" s="1" t="s">
        <v>125</v>
      </c>
      <c r="AI520" s="1" t="s">
        <v>58</v>
      </c>
      <c r="AJ520" s="1" t="s">
        <v>126</v>
      </c>
      <c r="AL520" s="1" t="s">
        <v>897</v>
      </c>
      <c r="AM520" s="2">
        <v>45719.552094907405</v>
      </c>
      <c r="AN520" s="1" t="s">
        <v>4229</v>
      </c>
      <c r="AO520" s="1" t="s">
        <v>897</v>
      </c>
      <c r="AP520" s="1">
        <v>5758025</v>
      </c>
      <c r="AQ520" s="1" t="s">
        <v>83</v>
      </c>
      <c r="AR520" s="2">
        <v>45719.675706018519</v>
      </c>
      <c r="AS520" s="1" t="s">
        <v>84</v>
      </c>
      <c r="AT520" s="2">
        <v>45719.5625</v>
      </c>
      <c r="AU520" s="1" t="s">
        <v>573</v>
      </c>
      <c r="AV520" s="1" t="s">
        <v>189</v>
      </c>
      <c r="AW520" s="1" t="s">
        <v>190</v>
      </c>
      <c r="AX520" s="1" t="s">
        <v>191</v>
      </c>
      <c r="AZ520" s="2">
        <v>45719.675706018519</v>
      </c>
      <c r="BB520" s="1" t="s">
        <v>551</v>
      </c>
      <c r="BC520" s="1" t="s">
        <v>552</v>
      </c>
      <c r="BD520" s="1" t="s">
        <v>553</v>
      </c>
      <c r="BE520" s="1" t="s">
        <v>4098</v>
      </c>
      <c r="BF520" s="1" t="s">
        <v>598</v>
      </c>
    </row>
    <row r="521" spans="1:58" x14ac:dyDescent="0.35">
      <c r="A521" s="1">
        <v>3013652</v>
      </c>
      <c r="B521" s="1" t="s">
        <v>58</v>
      </c>
      <c r="C521" s="1">
        <v>39347071</v>
      </c>
      <c r="D521" s="1">
        <v>338572596</v>
      </c>
      <c r="E521" s="1" t="s">
        <v>59</v>
      </c>
      <c r="F521" s="1" t="s">
        <v>60</v>
      </c>
      <c r="G521" s="1" t="s">
        <v>1539</v>
      </c>
      <c r="H521" s="1" t="s">
        <v>2645</v>
      </c>
      <c r="I521" s="1">
        <v>775463724</v>
      </c>
      <c r="J521" s="1" t="s">
        <v>2685</v>
      </c>
      <c r="K521" s="1">
        <v>13</v>
      </c>
      <c r="L521" s="1" t="s">
        <v>64</v>
      </c>
      <c r="M521" s="1" t="s">
        <v>65</v>
      </c>
      <c r="N521" s="2">
        <v>45626.75</v>
      </c>
      <c r="O521" s="1" t="s">
        <v>66</v>
      </c>
      <c r="Q521" s="1" t="s">
        <v>67</v>
      </c>
      <c r="R521" s="2">
        <v>45718.841944444444</v>
      </c>
      <c r="S521" s="1" t="s">
        <v>2754</v>
      </c>
      <c r="T521" s="1" t="s">
        <v>69</v>
      </c>
      <c r="U521" s="1" t="s">
        <v>120</v>
      </c>
      <c r="V521" s="1" t="s">
        <v>4230</v>
      </c>
      <c r="Y521" s="1" t="s">
        <v>4231</v>
      </c>
      <c r="Z521" s="1" t="s">
        <v>400</v>
      </c>
      <c r="AA521" s="1" t="s">
        <v>400</v>
      </c>
      <c r="AB521" s="1" t="s">
        <v>400</v>
      </c>
      <c r="AE521" s="2">
        <v>45718.841956018521</v>
      </c>
      <c r="AF521" s="1" t="s">
        <v>77</v>
      </c>
      <c r="AH521" s="1" t="s">
        <v>78</v>
      </c>
      <c r="AI521" s="1" t="s">
        <v>79</v>
      </c>
      <c r="AJ521" s="1" t="s">
        <v>674</v>
      </c>
      <c r="AK521" s="1" t="s">
        <v>4232</v>
      </c>
      <c r="AL521" s="1" t="s">
        <v>2754</v>
      </c>
      <c r="AM521" s="2">
        <v>45718.841990740744</v>
      </c>
      <c r="AN521" s="1" t="s">
        <v>4232</v>
      </c>
      <c r="AP521" s="1">
        <v>5756056</v>
      </c>
      <c r="AQ521" s="1" t="s">
        <v>83</v>
      </c>
      <c r="AR521" s="2">
        <v>45719.484710648147</v>
      </c>
      <c r="AS521" s="1" t="s">
        <v>84</v>
      </c>
      <c r="AT521" s="2">
        <v>45720.333333333336</v>
      </c>
      <c r="AU521" s="1" t="s">
        <v>85</v>
      </c>
      <c r="AV521" s="1" t="s">
        <v>1196</v>
      </c>
      <c r="AW521" s="1" t="s">
        <v>1197</v>
      </c>
      <c r="AX521" s="1" t="s">
        <v>2842</v>
      </c>
      <c r="AZ521" s="2">
        <v>45719.484710648147</v>
      </c>
      <c r="BB521" s="1" t="s">
        <v>367</v>
      </c>
      <c r="BC521" s="1" t="s">
        <v>368</v>
      </c>
      <c r="BD521" s="1" t="s">
        <v>368</v>
      </c>
      <c r="BE521" s="1" t="s">
        <v>4233</v>
      </c>
      <c r="BF521" s="1" t="s">
        <v>1484</v>
      </c>
    </row>
    <row r="522" spans="1:58" x14ac:dyDescent="0.35">
      <c r="A522" s="1">
        <v>3013653</v>
      </c>
      <c r="B522" s="1" t="s">
        <v>58</v>
      </c>
      <c r="C522" s="1">
        <v>42874481</v>
      </c>
      <c r="D522" s="1">
        <v>338046522</v>
      </c>
      <c r="E522" s="1" t="s">
        <v>59</v>
      </c>
      <c r="F522" s="1" t="s">
        <v>60</v>
      </c>
      <c r="G522" s="1" t="s">
        <v>4234</v>
      </c>
      <c r="H522" s="1" t="s">
        <v>3623</v>
      </c>
      <c r="I522" s="1">
        <v>777439030</v>
      </c>
      <c r="J522" s="1" t="s">
        <v>4135</v>
      </c>
      <c r="K522" s="1">
        <v>13</v>
      </c>
      <c r="L522" s="1" t="s">
        <v>64</v>
      </c>
      <c r="M522" s="1" t="s">
        <v>65</v>
      </c>
      <c r="N522" s="2">
        <v>45418.5</v>
      </c>
      <c r="O522" s="1" t="s">
        <v>66</v>
      </c>
      <c r="Q522" s="1" t="s">
        <v>67</v>
      </c>
      <c r="R522" s="2">
        <v>45718.841990740744</v>
      </c>
      <c r="S522" s="1" t="s">
        <v>1638</v>
      </c>
      <c r="T522" s="1" t="s">
        <v>100</v>
      </c>
      <c r="U522" s="1" t="s">
        <v>70</v>
      </c>
      <c r="V522" s="1" t="s">
        <v>4235</v>
      </c>
      <c r="W522" s="1" t="s">
        <v>162</v>
      </c>
      <c r="X522" s="1" t="s">
        <v>163</v>
      </c>
      <c r="Y522" s="1" t="s">
        <v>4236</v>
      </c>
      <c r="Z522" s="1" t="s">
        <v>400</v>
      </c>
      <c r="AA522" s="1" t="s">
        <v>4237</v>
      </c>
      <c r="AB522" s="1" t="s">
        <v>124</v>
      </c>
      <c r="AE522" s="2">
        <v>45718.842002314814</v>
      </c>
      <c r="AF522" s="1" t="s">
        <v>77</v>
      </c>
      <c r="AH522" s="1" t="s">
        <v>125</v>
      </c>
      <c r="AI522" s="1" t="s">
        <v>360</v>
      </c>
      <c r="AJ522" s="1" t="s">
        <v>283</v>
      </c>
      <c r="AK522" s="1" t="s">
        <v>4235</v>
      </c>
      <c r="AL522" s="1" t="s">
        <v>1638</v>
      </c>
      <c r="AM522" s="2">
        <v>45718.842037037037</v>
      </c>
      <c r="AN522" s="1" t="s">
        <v>4235</v>
      </c>
      <c r="AP522" s="1">
        <v>5756057</v>
      </c>
      <c r="AQ522" s="1" t="s">
        <v>83</v>
      </c>
      <c r="AR522" s="2">
        <v>45719.494398148148</v>
      </c>
      <c r="AS522" s="1" t="s">
        <v>84</v>
      </c>
      <c r="AT522" s="2">
        <v>45720.333333333336</v>
      </c>
      <c r="AU522" s="1" t="s">
        <v>85</v>
      </c>
      <c r="AV522" s="1" t="s">
        <v>169</v>
      </c>
      <c r="AW522" s="1" t="s">
        <v>170</v>
      </c>
      <c r="AX522" s="1" t="s">
        <v>2079</v>
      </c>
      <c r="AZ522" s="2">
        <v>45719.499849537038</v>
      </c>
      <c r="BB522" s="1" t="s">
        <v>594</v>
      </c>
      <c r="BC522" s="1" t="s">
        <v>595</v>
      </c>
      <c r="BD522" s="1" t="s">
        <v>596</v>
      </c>
      <c r="BE522" s="1" t="s">
        <v>4238</v>
      </c>
      <c r="BF522" s="1" t="s">
        <v>406</v>
      </c>
    </row>
    <row r="523" spans="1:58" x14ac:dyDescent="0.35">
      <c r="A523" s="1">
        <v>3013654</v>
      </c>
      <c r="B523" s="1" t="s">
        <v>58</v>
      </c>
      <c r="C523" s="1">
        <v>42647471</v>
      </c>
      <c r="D523" s="1">
        <v>338540472</v>
      </c>
      <c r="E523" s="1" t="s">
        <v>59</v>
      </c>
      <c r="F523" s="1" t="s">
        <v>60</v>
      </c>
      <c r="G523" s="1" t="s">
        <v>4239</v>
      </c>
      <c r="H523" s="1" t="s">
        <v>916</v>
      </c>
      <c r="I523" s="1">
        <v>782221479</v>
      </c>
      <c r="J523" s="1" t="s">
        <v>4240</v>
      </c>
      <c r="K523" s="1">
        <v>13</v>
      </c>
      <c r="L523" s="1" t="s">
        <v>64</v>
      </c>
      <c r="M523" s="1" t="s">
        <v>65</v>
      </c>
      <c r="N523" s="2">
        <v>45341.55027777778</v>
      </c>
      <c r="O523" s="1" t="s">
        <v>66</v>
      </c>
      <c r="Q523" s="1" t="s">
        <v>67</v>
      </c>
      <c r="R523" s="2">
        <v>45718.842870370368</v>
      </c>
      <c r="S523" s="1" t="s">
        <v>829</v>
      </c>
      <c r="T523" s="1" t="s">
        <v>69</v>
      </c>
      <c r="U523" s="1" t="s">
        <v>70</v>
      </c>
      <c r="V523" s="1" t="s">
        <v>4241</v>
      </c>
      <c r="W523" s="1" t="s">
        <v>162</v>
      </c>
      <c r="Y523" s="1" t="s">
        <v>4242</v>
      </c>
      <c r="Z523" s="1" t="s">
        <v>1300</v>
      </c>
      <c r="AA523" s="1">
        <v>1009</v>
      </c>
      <c r="AB523" s="1" t="s">
        <v>124</v>
      </c>
      <c r="AE523" s="2">
        <v>45718.842881944445</v>
      </c>
      <c r="AF523" s="1" t="s">
        <v>77</v>
      </c>
      <c r="AH523" s="1" t="s">
        <v>125</v>
      </c>
      <c r="AI523" s="1" t="s">
        <v>79</v>
      </c>
      <c r="AJ523" s="1" t="s">
        <v>378</v>
      </c>
      <c r="AK523" s="1" t="s">
        <v>4241</v>
      </c>
      <c r="AL523" s="1" t="s">
        <v>829</v>
      </c>
      <c r="AM523" s="2">
        <v>45718.842905092592</v>
      </c>
      <c r="AN523" s="1" t="s">
        <v>4241</v>
      </c>
      <c r="AP523" s="1">
        <v>5756058</v>
      </c>
      <c r="AQ523" s="1" t="s">
        <v>83</v>
      </c>
      <c r="AR523" s="2">
        <v>45719.55128472222</v>
      </c>
      <c r="AS523" s="1" t="s">
        <v>84</v>
      </c>
      <c r="AT523" s="2">
        <v>45720.333333333336</v>
      </c>
      <c r="AU523" s="1" t="s">
        <v>85</v>
      </c>
      <c r="AV523" s="1" t="s">
        <v>1214</v>
      </c>
      <c r="AW523" s="1" t="s">
        <v>1215</v>
      </c>
      <c r="AX523" s="1" t="s">
        <v>4243</v>
      </c>
      <c r="AZ523" s="2">
        <v>45719.55128472222</v>
      </c>
      <c r="BB523" s="1" t="s">
        <v>111</v>
      </c>
      <c r="BC523" s="1" t="s">
        <v>112</v>
      </c>
      <c r="BD523" s="1" t="s">
        <v>113</v>
      </c>
      <c r="BE523" s="1" t="s">
        <v>4244</v>
      </c>
      <c r="BF523" s="1" t="s">
        <v>176</v>
      </c>
    </row>
    <row r="524" spans="1:58" x14ac:dyDescent="0.35">
      <c r="A524" s="1">
        <v>3013655</v>
      </c>
      <c r="B524" s="1" t="s">
        <v>58</v>
      </c>
      <c r="C524" s="1">
        <v>34498151</v>
      </c>
      <c r="D524" s="1">
        <v>339782674</v>
      </c>
      <c r="E524" s="1" t="s">
        <v>59</v>
      </c>
      <c r="F524" s="1" t="s">
        <v>60</v>
      </c>
      <c r="G524" s="1" t="s">
        <v>291</v>
      </c>
      <c r="H524" s="1" t="s">
        <v>4245</v>
      </c>
      <c r="I524" s="1">
        <v>775634643</v>
      </c>
      <c r="J524" s="1" t="s">
        <v>751</v>
      </c>
      <c r="K524" s="1">
        <v>14</v>
      </c>
      <c r="L524" s="1" t="s">
        <v>64</v>
      </c>
      <c r="M524" s="1" t="s">
        <v>65</v>
      </c>
      <c r="N524" s="2">
        <v>45093.666666666664</v>
      </c>
      <c r="O524" s="1" t="s">
        <v>66</v>
      </c>
      <c r="Q524" s="1" t="s">
        <v>67</v>
      </c>
      <c r="R524" s="2">
        <v>45718.842928240738</v>
      </c>
      <c r="S524" s="1" t="s">
        <v>1638</v>
      </c>
      <c r="T524" s="1" t="s">
        <v>100</v>
      </c>
      <c r="U524" s="1" t="s">
        <v>70</v>
      </c>
      <c r="V524" s="1" t="s">
        <v>4246</v>
      </c>
      <c r="W524" s="1" t="s">
        <v>298</v>
      </c>
      <c r="X524" s="1" t="s">
        <v>427</v>
      </c>
      <c r="Y524" s="1" t="s">
        <v>428</v>
      </c>
      <c r="Z524" s="1" t="s">
        <v>231</v>
      </c>
      <c r="AA524" s="1" t="s">
        <v>1594</v>
      </c>
      <c r="AB524" s="1" t="s">
        <v>124</v>
      </c>
      <c r="AE524" s="2">
        <v>45718.842939814815</v>
      </c>
      <c r="AF524" s="1" t="s">
        <v>77</v>
      </c>
      <c r="AH524" s="1" t="s">
        <v>125</v>
      </c>
      <c r="AI524" s="1" t="s">
        <v>106</v>
      </c>
      <c r="AJ524" s="1" t="s">
        <v>283</v>
      </c>
      <c r="AK524" s="1" t="s">
        <v>4246</v>
      </c>
      <c r="AL524" s="1" t="s">
        <v>1638</v>
      </c>
      <c r="AM524" s="2">
        <v>45718.842974537038</v>
      </c>
      <c r="AN524" s="1" t="s">
        <v>4246</v>
      </c>
      <c r="AP524" s="1">
        <v>5756060</v>
      </c>
      <c r="AQ524" s="1" t="s">
        <v>83</v>
      </c>
      <c r="AR524" s="2">
        <v>45720.756284722222</v>
      </c>
      <c r="AS524" s="1" t="s">
        <v>84</v>
      </c>
      <c r="AT524" s="2">
        <v>45720.333333333336</v>
      </c>
      <c r="AU524" s="1" t="s">
        <v>85</v>
      </c>
      <c r="AV524" s="1" t="s">
        <v>233</v>
      </c>
      <c r="AW524" s="1" t="s">
        <v>234</v>
      </c>
      <c r="AX524" s="1" t="s">
        <v>1519</v>
      </c>
      <c r="AZ524" s="2">
        <v>45720.756284722222</v>
      </c>
      <c r="BB524" s="1" t="s">
        <v>367</v>
      </c>
      <c r="BC524" s="1" t="s">
        <v>368</v>
      </c>
      <c r="BD524" s="1" t="s">
        <v>368</v>
      </c>
      <c r="BF524" s="1" t="s">
        <v>1627</v>
      </c>
    </row>
    <row r="525" spans="1:58" x14ac:dyDescent="0.35">
      <c r="A525" s="1">
        <v>3013656</v>
      </c>
      <c r="B525" s="1" t="s">
        <v>58</v>
      </c>
      <c r="C525" s="1">
        <v>44937141</v>
      </c>
      <c r="D525" s="1">
        <v>339670250</v>
      </c>
      <c r="E525" s="1" t="s">
        <v>59</v>
      </c>
      <c r="F525" s="1" t="s">
        <v>60</v>
      </c>
      <c r="G525" s="1" t="s">
        <v>2653</v>
      </c>
      <c r="H525" s="1" t="s">
        <v>496</v>
      </c>
      <c r="I525" s="1">
        <v>777859936</v>
      </c>
      <c r="J525" s="1" t="s">
        <v>4247</v>
      </c>
      <c r="K525" s="1">
        <v>16</v>
      </c>
      <c r="L525" s="1" t="s">
        <v>64</v>
      </c>
      <c r="M525" s="1" t="s">
        <v>65</v>
      </c>
      <c r="N525" s="2">
        <v>45679.625</v>
      </c>
      <c r="O525" s="1" t="s">
        <v>66</v>
      </c>
      <c r="Q525" s="1" t="s">
        <v>67</v>
      </c>
      <c r="R525" s="2">
        <v>45718.844108796293</v>
      </c>
      <c r="S525" s="1" t="s">
        <v>4248</v>
      </c>
      <c r="T525" s="1" t="s">
        <v>69</v>
      </c>
      <c r="U525" s="1" t="s">
        <v>70</v>
      </c>
      <c r="V525" s="1" t="s">
        <v>4249</v>
      </c>
      <c r="W525" s="1" t="s">
        <v>578</v>
      </c>
      <c r="X525" s="1" t="s">
        <v>578</v>
      </c>
      <c r="Y525" s="1" t="s">
        <v>4250</v>
      </c>
      <c r="Z525" s="1" t="s">
        <v>697</v>
      </c>
      <c r="AA525" s="1" t="s">
        <v>4251</v>
      </c>
      <c r="AB525" s="1" t="s">
        <v>124</v>
      </c>
      <c r="AE525" s="2">
        <v>45718.84412037037</v>
      </c>
      <c r="AF525" s="1" t="s">
        <v>77</v>
      </c>
      <c r="AH525" s="1" t="s">
        <v>78</v>
      </c>
      <c r="AI525" s="1" t="s">
        <v>79</v>
      </c>
      <c r="AJ525" s="1" t="s">
        <v>378</v>
      </c>
      <c r="AK525" s="1" t="s">
        <v>4249</v>
      </c>
      <c r="AL525" s="1" t="s">
        <v>4248</v>
      </c>
      <c r="AM525" s="2">
        <v>45718.844155092593</v>
      </c>
      <c r="AN525" s="1" t="s">
        <v>4249</v>
      </c>
      <c r="AP525" s="1">
        <v>5756062</v>
      </c>
      <c r="AQ525" s="1" t="s">
        <v>83</v>
      </c>
      <c r="AR525" s="2">
        <v>45719.542326388888</v>
      </c>
      <c r="AS525" s="1" t="s">
        <v>84</v>
      </c>
      <c r="AT525" s="2">
        <v>45720.333333333336</v>
      </c>
      <c r="AU525" s="1" t="s">
        <v>85</v>
      </c>
      <c r="AV525" s="1" t="s">
        <v>700</v>
      </c>
      <c r="AW525" s="1" t="s">
        <v>701</v>
      </c>
      <c r="AX525" s="1" t="s">
        <v>2456</v>
      </c>
      <c r="AZ525" s="2">
        <v>45719.542326388888</v>
      </c>
      <c r="BB525" s="1" t="s">
        <v>746</v>
      </c>
      <c r="BC525" s="1" t="s">
        <v>747</v>
      </c>
      <c r="BD525" s="1" t="s">
        <v>748</v>
      </c>
      <c r="BE525" s="1" t="s">
        <v>2777</v>
      </c>
      <c r="BF525" s="1" t="s">
        <v>137</v>
      </c>
    </row>
    <row r="526" spans="1:58" x14ac:dyDescent="0.35">
      <c r="A526" s="1">
        <v>3013657</v>
      </c>
      <c r="B526" s="1" t="s">
        <v>58</v>
      </c>
      <c r="C526" s="1">
        <v>39992401</v>
      </c>
      <c r="D526" s="1">
        <v>338583794</v>
      </c>
      <c r="E526" s="1" t="s">
        <v>59</v>
      </c>
      <c r="F526" s="1" t="s">
        <v>60</v>
      </c>
      <c r="G526" s="1" t="s">
        <v>138</v>
      </c>
      <c r="H526" s="1" t="s">
        <v>382</v>
      </c>
      <c r="I526" s="1">
        <v>785927779</v>
      </c>
      <c r="J526" s="1" t="s">
        <v>3513</v>
      </c>
      <c r="K526" s="1">
        <v>13</v>
      </c>
      <c r="L526" s="1" t="s">
        <v>64</v>
      </c>
      <c r="M526" s="1" t="s">
        <v>65</v>
      </c>
      <c r="N526" s="2">
        <v>45665.708333333336</v>
      </c>
      <c r="O526" s="1" t="s">
        <v>66</v>
      </c>
      <c r="Q526" s="1" t="s">
        <v>67</v>
      </c>
      <c r="R526" s="2">
        <v>45718.845972222225</v>
      </c>
      <c r="S526" s="1" t="s">
        <v>3624</v>
      </c>
      <c r="T526" s="1" t="s">
        <v>69</v>
      </c>
      <c r="U526" s="1" t="s">
        <v>70</v>
      </c>
      <c r="V526" s="1" t="s">
        <v>4252</v>
      </c>
      <c r="Y526" s="1" t="s">
        <v>760</v>
      </c>
      <c r="Z526" s="1" t="s">
        <v>321</v>
      </c>
      <c r="AA526" s="1" t="s">
        <v>761</v>
      </c>
      <c r="AB526" s="1" t="s">
        <v>4253</v>
      </c>
      <c r="AE526" s="2">
        <v>45719.416400462964</v>
      </c>
      <c r="AF526" s="1" t="s">
        <v>77</v>
      </c>
      <c r="AH526" s="1" t="s">
        <v>78</v>
      </c>
      <c r="AI526" s="1" t="s">
        <v>58</v>
      </c>
      <c r="AJ526" s="1" t="s">
        <v>126</v>
      </c>
      <c r="AK526" s="1" t="s">
        <v>3785</v>
      </c>
      <c r="AL526" s="1" t="s">
        <v>525</v>
      </c>
      <c r="AM526" s="2">
        <v>45719.416724537034</v>
      </c>
      <c r="AN526" s="1" t="s">
        <v>3785</v>
      </c>
      <c r="AO526" s="1" t="s">
        <v>525</v>
      </c>
      <c r="AP526" s="1">
        <v>5756950</v>
      </c>
      <c r="AQ526" s="1" t="s">
        <v>83</v>
      </c>
      <c r="AR526" s="2">
        <v>45719.658252314817</v>
      </c>
      <c r="AS526" s="1" t="s">
        <v>84</v>
      </c>
      <c r="AT526" s="2">
        <v>45719.333333333336</v>
      </c>
      <c r="AU526" s="1" t="s">
        <v>85</v>
      </c>
      <c r="AV526" s="1" t="s">
        <v>189</v>
      </c>
      <c r="AW526" s="1" t="s">
        <v>190</v>
      </c>
      <c r="AX526" s="1" t="s">
        <v>191</v>
      </c>
      <c r="AZ526" s="2">
        <v>45719.658252314817</v>
      </c>
      <c r="BB526" s="1" t="s">
        <v>551</v>
      </c>
      <c r="BC526" s="1" t="s">
        <v>552</v>
      </c>
      <c r="BD526" s="1" t="s">
        <v>553</v>
      </c>
      <c r="BE526" s="1" t="s">
        <v>3541</v>
      </c>
      <c r="BF526" s="1" t="s">
        <v>1383</v>
      </c>
    </row>
    <row r="527" spans="1:58" x14ac:dyDescent="0.35">
      <c r="A527" s="1">
        <v>3013658</v>
      </c>
      <c r="B527" s="1" t="s">
        <v>58</v>
      </c>
      <c r="C527" s="1">
        <v>40211181</v>
      </c>
      <c r="D527" s="1">
        <v>338707733</v>
      </c>
      <c r="E527" s="1" t="s">
        <v>59</v>
      </c>
      <c r="F527" s="1" t="s">
        <v>60</v>
      </c>
      <c r="G527" s="1" t="s">
        <v>555</v>
      </c>
      <c r="H527" s="1" t="s">
        <v>4254</v>
      </c>
      <c r="I527" s="1">
        <v>773812989</v>
      </c>
      <c r="J527" s="1" t="s">
        <v>1940</v>
      </c>
      <c r="K527" s="1">
        <v>12</v>
      </c>
      <c r="L527" s="1" t="s">
        <v>64</v>
      </c>
      <c r="M527" s="1" t="s">
        <v>65</v>
      </c>
      <c r="N527" s="2">
        <v>44932.547222222223</v>
      </c>
      <c r="O527" s="1" t="s">
        <v>66</v>
      </c>
      <c r="Q527" s="1" t="s">
        <v>67</v>
      </c>
      <c r="R527" s="2">
        <v>45718.846446759257</v>
      </c>
      <c r="S527" s="1" t="s">
        <v>3993</v>
      </c>
      <c r="T527" s="1" t="s">
        <v>69</v>
      </c>
      <c r="U527" s="1" t="s">
        <v>70</v>
      </c>
      <c r="V527" s="1" t="s">
        <v>4255</v>
      </c>
      <c r="W527" s="1" t="s">
        <v>162</v>
      </c>
      <c r="X527" s="1" t="s">
        <v>1191</v>
      </c>
      <c r="Y527" s="1" t="s">
        <v>4256</v>
      </c>
      <c r="Z527" s="1" t="s">
        <v>4257</v>
      </c>
      <c r="AA527" s="1">
        <v>6000</v>
      </c>
      <c r="AB527" s="1" t="s">
        <v>124</v>
      </c>
      <c r="AE527" s="2">
        <v>45718.846458333333</v>
      </c>
      <c r="AF527" s="1" t="s">
        <v>77</v>
      </c>
      <c r="AH527" s="1" t="s">
        <v>125</v>
      </c>
      <c r="AI527" s="1" t="s">
        <v>79</v>
      </c>
      <c r="AJ527" s="1" t="s">
        <v>855</v>
      </c>
      <c r="AK527" s="1" t="s">
        <v>4258</v>
      </c>
      <c r="AL527" s="1" t="s">
        <v>3993</v>
      </c>
      <c r="AM527" s="2">
        <v>45718.84648148148</v>
      </c>
      <c r="AN527" s="1" t="s">
        <v>4258</v>
      </c>
      <c r="AP527" s="1">
        <v>5756064</v>
      </c>
      <c r="AQ527" s="1" t="s">
        <v>83</v>
      </c>
      <c r="AR527" s="2">
        <v>45719.53261574074</v>
      </c>
      <c r="AS527" s="1" t="s">
        <v>84</v>
      </c>
      <c r="AT527" s="2">
        <v>45720.333333333336</v>
      </c>
      <c r="AU527" s="1" t="s">
        <v>85</v>
      </c>
      <c r="AV527" s="1" t="s">
        <v>1196</v>
      </c>
      <c r="AW527" s="1" t="s">
        <v>1197</v>
      </c>
      <c r="AX527" s="1" t="s">
        <v>4259</v>
      </c>
      <c r="AZ527" s="2">
        <v>45719.53261574074</v>
      </c>
      <c r="BB527" s="1" t="s">
        <v>950</v>
      </c>
      <c r="BC527" s="1" t="s">
        <v>951</v>
      </c>
      <c r="BD527" s="1" t="s">
        <v>815</v>
      </c>
      <c r="BE527" s="1" t="s">
        <v>4260</v>
      </c>
      <c r="BF527" s="1" t="s">
        <v>406</v>
      </c>
    </row>
    <row r="528" spans="1:58" x14ac:dyDescent="0.35">
      <c r="A528" s="1">
        <v>3013659</v>
      </c>
      <c r="B528" s="1" t="s">
        <v>58</v>
      </c>
      <c r="C528" s="1">
        <v>43250191</v>
      </c>
      <c r="D528" s="1">
        <v>339016540</v>
      </c>
      <c r="E528" s="1" t="s">
        <v>59</v>
      </c>
      <c r="F528" s="1" t="s">
        <v>60</v>
      </c>
      <c r="G528" s="1" t="s">
        <v>509</v>
      </c>
      <c r="H528" s="1" t="s">
        <v>4261</v>
      </c>
      <c r="I528" s="1">
        <v>773529380</v>
      </c>
      <c r="J528" s="1" t="s">
        <v>1752</v>
      </c>
      <c r="K528" s="1">
        <v>14</v>
      </c>
      <c r="L528" s="1" t="s">
        <v>64</v>
      </c>
      <c r="M528" s="1" t="s">
        <v>65</v>
      </c>
      <c r="N528" s="2">
        <v>45456.713946759257</v>
      </c>
      <c r="O528" s="1" t="s">
        <v>66</v>
      </c>
      <c r="Q528" s="1" t="s">
        <v>67</v>
      </c>
      <c r="R528" s="2">
        <v>45718.846620370372</v>
      </c>
      <c r="S528" s="1" t="s">
        <v>512</v>
      </c>
      <c r="T528" s="1" t="s">
        <v>100</v>
      </c>
      <c r="U528" s="1" t="s">
        <v>1219</v>
      </c>
      <c r="V528" s="1" t="s">
        <v>4262</v>
      </c>
      <c r="Y528" s="1" t="s">
        <v>1174</v>
      </c>
      <c r="Z528" s="1" t="s">
        <v>964</v>
      </c>
      <c r="AA528" s="1" t="s">
        <v>4263</v>
      </c>
      <c r="AB528" s="1" t="s">
        <v>124</v>
      </c>
      <c r="AE528" s="2">
        <v>45718.846631944441</v>
      </c>
      <c r="AF528" s="1" t="s">
        <v>77</v>
      </c>
      <c r="AH528" s="1" t="s">
        <v>78</v>
      </c>
      <c r="AI528" s="1" t="s">
        <v>79</v>
      </c>
      <c r="AJ528" s="1" t="s">
        <v>454</v>
      </c>
      <c r="AK528" s="1" t="s">
        <v>4264</v>
      </c>
      <c r="AL528" s="1" t="s">
        <v>512</v>
      </c>
      <c r="AM528" s="2">
        <v>45718.846655092595</v>
      </c>
      <c r="AN528" s="1" t="s">
        <v>4264</v>
      </c>
      <c r="AP528" s="1">
        <v>5756065</v>
      </c>
      <c r="AQ528" s="1" t="s">
        <v>83</v>
      </c>
      <c r="AR528" s="2">
        <v>45720.400555555556</v>
      </c>
      <c r="AS528" s="1" t="s">
        <v>84</v>
      </c>
      <c r="AT528" s="2">
        <v>45720.333333333336</v>
      </c>
      <c r="AU528" s="1" t="s">
        <v>85</v>
      </c>
      <c r="AV528" s="1" t="s">
        <v>108</v>
      </c>
      <c r="AW528" s="1" t="s">
        <v>109</v>
      </c>
      <c r="AX528" s="1" t="s">
        <v>857</v>
      </c>
      <c r="AZ528" s="2">
        <v>45720.400555555556</v>
      </c>
      <c r="BB528" s="1" t="s">
        <v>111</v>
      </c>
      <c r="BC528" s="1" t="s">
        <v>112</v>
      </c>
      <c r="BD528" s="1" t="s">
        <v>113</v>
      </c>
      <c r="BE528" s="1" t="s">
        <v>4265</v>
      </c>
      <c r="BF528" s="1" t="s">
        <v>274</v>
      </c>
    </row>
    <row r="529" spans="1:58" x14ac:dyDescent="0.35">
      <c r="A529" s="1">
        <v>3013660</v>
      </c>
      <c r="B529" s="1" t="s">
        <v>58</v>
      </c>
      <c r="C529" s="1">
        <v>42367931</v>
      </c>
      <c r="D529" s="1">
        <v>338035190</v>
      </c>
      <c r="E529" s="1" t="s">
        <v>59</v>
      </c>
      <c r="F529" s="1" t="s">
        <v>60</v>
      </c>
      <c r="G529" s="1" t="s">
        <v>876</v>
      </c>
      <c r="H529" s="1" t="s">
        <v>1674</v>
      </c>
      <c r="I529" s="1">
        <v>777320569</v>
      </c>
      <c r="J529" s="1" t="s">
        <v>511</v>
      </c>
      <c r="K529" s="1">
        <v>12</v>
      </c>
      <c r="L529" s="1" t="s">
        <v>64</v>
      </c>
      <c r="M529" s="1" t="s">
        <v>65</v>
      </c>
      <c r="N529" s="2">
        <v>45350.603159722225</v>
      </c>
      <c r="O529" s="1" t="s">
        <v>66</v>
      </c>
      <c r="Q529" s="1" t="s">
        <v>67</v>
      </c>
      <c r="R529" s="2">
        <v>45718.846736111111</v>
      </c>
      <c r="S529" s="1" t="s">
        <v>4136</v>
      </c>
      <c r="T529" s="1" t="s">
        <v>69</v>
      </c>
      <c r="U529" s="1" t="s">
        <v>723</v>
      </c>
      <c r="V529" s="1" t="s">
        <v>4266</v>
      </c>
      <c r="Y529" s="1" t="s">
        <v>1074</v>
      </c>
      <c r="Z529" s="1" t="s">
        <v>1397</v>
      </c>
      <c r="AA529" s="1" t="s">
        <v>1398</v>
      </c>
      <c r="AB529" s="1" t="s">
        <v>124</v>
      </c>
      <c r="AE529" s="2">
        <v>45718.846747685187</v>
      </c>
      <c r="AF529" s="1" t="s">
        <v>77</v>
      </c>
      <c r="AH529" s="1" t="s">
        <v>78</v>
      </c>
      <c r="AI529" s="1" t="s">
        <v>79</v>
      </c>
      <c r="AJ529" s="1" t="s">
        <v>283</v>
      </c>
      <c r="AK529" s="1" t="s">
        <v>1423</v>
      </c>
      <c r="AL529" s="1" t="s">
        <v>4136</v>
      </c>
      <c r="AM529" s="2">
        <v>45718.846770833334</v>
      </c>
      <c r="AN529" s="1" t="s">
        <v>1423</v>
      </c>
      <c r="AP529" s="1">
        <v>5756066</v>
      </c>
      <c r="AQ529" s="1" t="s">
        <v>83</v>
      </c>
      <c r="AR529" s="2">
        <v>45719.463622685187</v>
      </c>
      <c r="AS529" s="1" t="s">
        <v>84</v>
      </c>
      <c r="AT529" s="2">
        <v>45718.333333333336</v>
      </c>
      <c r="AU529" s="1" t="s">
        <v>573</v>
      </c>
      <c r="AV529" s="1" t="s">
        <v>1957</v>
      </c>
      <c r="AW529" s="1" t="s">
        <v>1958</v>
      </c>
      <c r="AX529" s="1" t="s">
        <v>3016</v>
      </c>
      <c r="AZ529" s="2">
        <v>45719.463622685187</v>
      </c>
      <c r="BB529" s="1" t="s">
        <v>813</v>
      </c>
      <c r="BC529" s="1" t="s">
        <v>814</v>
      </c>
      <c r="BD529" s="1" t="s">
        <v>815</v>
      </c>
      <c r="BE529" s="1" t="s">
        <v>4267</v>
      </c>
      <c r="BF529" s="1" t="s">
        <v>137</v>
      </c>
    </row>
    <row r="530" spans="1:58" x14ac:dyDescent="0.35">
      <c r="A530" s="1">
        <v>3013661</v>
      </c>
      <c r="B530" s="1" t="s">
        <v>58</v>
      </c>
      <c r="C530" s="1">
        <v>36604811</v>
      </c>
      <c r="D530" s="1">
        <v>338374406</v>
      </c>
      <c r="E530" s="1" t="s">
        <v>59</v>
      </c>
      <c r="F530" s="1" t="s">
        <v>60</v>
      </c>
      <c r="G530" s="1" t="s">
        <v>509</v>
      </c>
      <c r="H530" s="1" t="s">
        <v>4268</v>
      </c>
      <c r="I530" s="1">
        <v>777062669</v>
      </c>
      <c r="J530" s="1" t="s">
        <v>4269</v>
      </c>
      <c r="K530" s="1">
        <v>20</v>
      </c>
      <c r="L530" s="1" t="s">
        <v>294</v>
      </c>
      <c r="M530" s="1" t="s">
        <v>295</v>
      </c>
      <c r="N530" s="2">
        <v>45044.754178240742</v>
      </c>
      <c r="O530" s="1" t="s">
        <v>520</v>
      </c>
      <c r="Q530" s="1" t="s">
        <v>67</v>
      </c>
      <c r="R530" s="2">
        <v>45718.847662037035</v>
      </c>
      <c r="S530" s="1" t="s">
        <v>2546</v>
      </c>
      <c r="T530" s="1" t="s">
        <v>412</v>
      </c>
      <c r="U530" s="1" t="s">
        <v>70</v>
      </c>
      <c r="V530" s="1" t="s">
        <v>4270</v>
      </c>
      <c r="Y530" s="1" t="s">
        <v>3025</v>
      </c>
      <c r="Z530" s="1" t="s">
        <v>165</v>
      </c>
      <c r="AA530" s="1" t="s">
        <v>809</v>
      </c>
      <c r="AB530" s="1" t="s">
        <v>810</v>
      </c>
      <c r="AC530" s="1">
        <v>23</v>
      </c>
      <c r="AE530" s="2">
        <v>45718.847662037035</v>
      </c>
      <c r="AF530" s="1" t="s">
        <v>417</v>
      </c>
      <c r="AG530" s="1">
        <v>48</v>
      </c>
      <c r="AH530" s="1" t="s">
        <v>125</v>
      </c>
      <c r="AI530" s="1" t="s">
        <v>464</v>
      </c>
      <c r="AJ530" s="1" t="s">
        <v>465</v>
      </c>
      <c r="AK530" s="1" t="s">
        <v>4271</v>
      </c>
      <c r="AL530" s="1" t="s">
        <v>2546</v>
      </c>
      <c r="AM530" s="2">
        <v>45718.847696759258</v>
      </c>
      <c r="AN530" s="1" t="s">
        <v>4271</v>
      </c>
      <c r="AP530" s="1">
        <v>5756067</v>
      </c>
      <c r="AQ530" s="1" t="s">
        <v>83</v>
      </c>
      <c r="AR530" s="2">
        <v>45719.466099537036</v>
      </c>
      <c r="AS530" s="1" t="s">
        <v>84</v>
      </c>
      <c r="AT530" s="2">
        <v>45720.333333333336</v>
      </c>
      <c r="AU530" s="1" t="s">
        <v>85</v>
      </c>
      <c r="AV530" s="1" t="s">
        <v>169</v>
      </c>
      <c r="AW530" s="1" t="s">
        <v>170</v>
      </c>
      <c r="AX530" s="1" t="s">
        <v>536</v>
      </c>
      <c r="AY530" s="2">
        <v>45720.847662037035</v>
      </c>
      <c r="AZ530" s="2">
        <v>45719.466099537036</v>
      </c>
      <c r="BA530" s="1" t="s">
        <v>419</v>
      </c>
      <c r="BB530" s="1" t="s">
        <v>551</v>
      </c>
      <c r="BC530" s="1" t="s">
        <v>552</v>
      </c>
      <c r="BD530" s="1" t="s">
        <v>553</v>
      </c>
      <c r="BE530" s="1" t="s">
        <v>3026</v>
      </c>
      <c r="BF530" s="1" t="s">
        <v>445</v>
      </c>
    </row>
    <row r="531" spans="1:58" x14ac:dyDescent="0.35">
      <c r="A531" s="1">
        <v>3013662</v>
      </c>
      <c r="B531" s="1" t="s">
        <v>58</v>
      </c>
      <c r="C531" s="1">
        <v>42398901</v>
      </c>
      <c r="D531" s="1">
        <v>339576648</v>
      </c>
      <c r="E531" s="1" t="s">
        <v>59</v>
      </c>
      <c r="F531" s="1" t="s">
        <v>60</v>
      </c>
      <c r="G531" s="1" t="s">
        <v>1539</v>
      </c>
      <c r="H531" s="1" t="s">
        <v>4272</v>
      </c>
      <c r="I531" s="1">
        <v>774380113</v>
      </c>
      <c r="J531" s="1" t="s">
        <v>4273</v>
      </c>
      <c r="K531" s="1">
        <v>14</v>
      </c>
      <c r="L531" s="1" t="s">
        <v>64</v>
      </c>
      <c r="M531" s="1" t="s">
        <v>65</v>
      </c>
      <c r="N531" s="2">
        <v>45307.585347222222</v>
      </c>
      <c r="O531" s="1" t="s">
        <v>66</v>
      </c>
      <c r="Q531" s="1" t="s">
        <v>67</v>
      </c>
      <c r="R531" s="2">
        <v>45718.847777777781</v>
      </c>
      <c r="S531" s="1" t="s">
        <v>2144</v>
      </c>
      <c r="T531" s="1" t="s">
        <v>100</v>
      </c>
      <c r="U531" s="1" t="s">
        <v>70</v>
      </c>
      <c r="V531" s="1" t="s">
        <v>4274</v>
      </c>
      <c r="W531" s="1" t="s">
        <v>263</v>
      </c>
      <c r="X531" s="1" t="s">
        <v>840</v>
      </c>
      <c r="Y531" s="1" t="s">
        <v>4275</v>
      </c>
      <c r="Z531" s="1" t="s">
        <v>4276</v>
      </c>
      <c r="AA531" s="1" t="s">
        <v>4277</v>
      </c>
      <c r="AB531" s="1" t="s">
        <v>124</v>
      </c>
      <c r="AE531" s="2">
        <v>45718.84778935185</v>
      </c>
      <c r="AF531" s="1" t="s">
        <v>77</v>
      </c>
      <c r="AH531" s="1" t="s">
        <v>78</v>
      </c>
      <c r="AI531" s="1" t="s">
        <v>79</v>
      </c>
      <c r="AJ531" s="1" t="s">
        <v>378</v>
      </c>
      <c r="AK531" s="1" t="s">
        <v>4278</v>
      </c>
      <c r="AL531" s="1" t="s">
        <v>2144</v>
      </c>
      <c r="AM531" s="2">
        <v>45718.847812499997</v>
      </c>
      <c r="AN531" s="1" t="s">
        <v>4278</v>
      </c>
      <c r="AP531" s="1">
        <v>5756068</v>
      </c>
      <c r="AQ531" s="1" t="s">
        <v>83</v>
      </c>
      <c r="AR531" s="2">
        <v>45719.426319444443</v>
      </c>
      <c r="AS531" s="1" t="s">
        <v>84</v>
      </c>
      <c r="AT531" s="2">
        <v>45720.333333333336</v>
      </c>
      <c r="AU531" s="1" t="s">
        <v>85</v>
      </c>
      <c r="AV531" s="1" t="s">
        <v>1328</v>
      </c>
      <c r="AW531" s="1" t="s">
        <v>1329</v>
      </c>
      <c r="AX531" s="1" t="s">
        <v>3897</v>
      </c>
      <c r="AZ531" s="2">
        <v>45719.426319444443</v>
      </c>
      <c r="BB531" s="1" t="s">
        <v>192</v>
      </c>
      <c r="BC531" s="1" t="s">
        <v>193</v>
      </c>
      <c r="BD531" s="1" t="s">
        <v>194</v>
      </c>
      <c r="BE531" s="1" t="s">
        <v>4279</v>
      </c>
      <c r="BF531" s="1" t="s">
        <v>3587</v>
      </c>
    </row>
    <row r="532" spans="1:58" x14ac:dyDescent="0.35">
      <c r="A532" s="1">
        <v>3013663</v>
      </c>
      <c r="B532" s="1" t="s">
        <v>94</v>
      </c>
      <c r="C532" s="1">
        <v>40846681</v>
      </c>
      <c r="D532" s="1">
        <v>339768801</v>
      </c>
      <c r="E532" s="1" t="s">
        <v>59</v>
      </c>
      <c r="F532" s="1" t="s">
        <v>60</v>
      </c>
      <c r="G532" s="1" t="s">
        <v>275</v>
      </c>
      <c r="H532" s="1" t="s">
        <v>665</v>
      </c>
      <c r="I532" s="1">
        <v>775876676</v>
      </c>
      <c r="J532" s="1" t="s">
        <v>275</v>
      </c>
      <c r="K532" s="1">
        <v>14</v>
      </c>
      <c r="L532" s="1" t="s">
        <v>64</v>
      </c>
      <c r="M532" s="1" t="s">
        <v>65</v>
      </c>
      <c r="N532" s="2">
        <v>45131.708333333336</v>
      </c>
      <c r="O532" s="1" t="s">
        <v>98</v>
      </c>
      <c r="Q532" s="1" t="s">
        <v>67</v>
      </c>
      <c r="R532" s="2">
        <v>45718.847997685189</v>
      </c>
      <c r="S532" s="1" t="s">
        <v>3287</v>
      </c>
      <c r="T532" s="1" t="s">
        <v>69</v>
      </c>
      <c r="U532" s="1" t="s">
        <v>70</v>
      </c>
      <c r="V532" s="1" t="s">
        <v>4280</v>
      </c>
      <c r="W532" s="1" t="s">
        <v>298</v>
      </c>
      <c r="X532" s="1" t="s">
        <v>670</v>
      </c>
      <c r="Y532" s="1" t="s">
        <v>230</v>
      </c>
      <c r="Z532" s="1" t="s">
        <v>672</v>
      </c>
      <c r="AA532" s="1" t="s">
        <v>2377</v>
      </c>
      <c r="AB532" s="1" t="s">
        <v>4281</v>
      </c>
      <c r="AE532" s="2">
        <v>45719.491979166669</v>
      </c>
      <c r="AF532" s="1" t="s">
        <v>77</v>
      </c>
      <c r="AH532" s="1" t="s">
        <v>125</v>
      </c>
      <c r="AI532" s="1" t="s">
        <v>106</v>
      </c>
      <c r="AJ532" s="1" t="s">
        <v>303</v>
      </c>
      <c r="AK532" s="1" t="s">
        <v>4282</v>
      </c>
      <c r="AL532" s="1" t="s">
        <v>240</v>
      </c>
      <c r="AM532" s="2">
        <v>45719.492523148147</v>
      </c>
      <c r="AN532" s="1" t="s">
        <v>4282</v>
      </c>
      <c r="AO532" s="1" t="s">
        <v>240</v>
      </c>
      <c r="AP532" s="1">
        <v>5757455</v>
      </c>
      <c r="AQ532" s="1" t="s">
        <v>83</v>
      </c>
      <c r="AR532" s="2">
        <v>45720.522881944446</v>
      </c>
      <c r="AS532" s="1" t="s">
        <v>84</v>
      </c>
      <c r="AT532" s="2">
        <v>45719.333333333336</v>
      </c>
      <c r="AU532" s="1" t="s">
        <v>85</v>
      </c>
      <c r="AV532" s="1" t="s">
        <v>306</v>
      </c>
      <c r="AW532" s="1" t="s">
        <v>307</v>
      </c>
      <c r="AX532" s="1" t="s">
        <v>308</v>
      </c>
      <c r="AZ532" s="2">
        <v>45720.522881944446</v>
      </c>
      <c r="BB532" s="1" t="s">
        <v>3779</v>
      </c>
      <c r="BC532" s="1" t="s">
        <v>677</v>
      </c>
      <c r="BD532" s="1" t="s">
        <v>3780</v>
      </c>
      <c r="BE532" s="1" t="s">
        <v>4283</v>
      </c>
      <c r="BF532" s="1" t="s">
        <v>240</v>
      </c>
    </row>
    <row r="533" spans="1:58" x14ac:dyDescent="0.35">
      <c r="A533" s="1">
        <v>3013664</v>
      </c>
      <c r="B533" s="1" t="s">
        <v>58</v>
      </c>
      <c r="C533" s="1">
        <v>36615451</v>
      </c>
      <c r="D533" s="1">
        <v>338203082</v>
      </c>
      <c r="E533" s="1" t="s">
        <v>59</v>
      </c>
      <c r="F533" s="1" t="s">
        <v>60</v>
      </c>
      <c r="G533" s="1" t="s">
        <v>258</v>
      </c>
      <c r="H533" s="1" t="s">
        <v>4284</v>
      </c>
      <c r="I533" s="1">
        <v>775251702</v>
      </c>
      <c r="J533" s="1" t="s">
        <v>260</v>
      </c>
      <c r="K533" s="1">
        <v>12</v>
      </c>
      <c r="L533" s="1" t="s">
        <v>64</v>
      </c>
      <c r="M533" s="1" t="s">
        <v>65</v>
      </c>
      <c r="N533" s="2">
        <v>44805</v>
      </c>
      <c r="O533" s="1" t="s">
        <v>353</v>
      </c>
      <c r="Q533" s="1" t="s">
        <v>67</v>
      </c>
      <c r="R533" s="2">
        <v>45718.849444444444</v>
      </c>
      <c r="S533" s="1" t="s">
        <v>512</v>
      </c>
      <c r="T533" s="1" t="s">
        <v>100</v>
      </c>
      <c r="U533" s="1" t="s">
        <v>70</v>
      </c>
      <c r="V533" s="1" t="s">
        <v>4285</v>
      </c>
      <c r="W533" s="1" t="s">
        <v>72</v>
      </c>
      <c r="X533" s="1" t="s">
        <v>2112</v>
      </c>
      <c r="Y533" s="1" t="s">
        <v>4286</v>
      </c>
      <c r="Z533" s="1" t="s">
        <v>546</v>
      </c>
      <c r="AA533" s="1" t="s">
        <v>4287</v>
      </c>
      <c r="AB533" s="1" t="s">
        <v>124</v>
      </c>
      <c r="AE533" s="2">
        <v>45718.849456018521</v>
      </c>
      <c r="AF533" s="1" t="s">
        <v>77</v>
      </c>
      <c r="AH533" s="1" t="s">
        <v>78</v>
      </c>
      <c r="AI533" s="1" t="s">
        <v>79</v>
      </c>
      <c r="AJ533" s="1" t="s">
        <v>378</v>
      </c>
      <c r="AK533" s="1" t="s">
        <v>4288</v>
      </c>
      <c r="AL533" s="1" t="s">
        <v>512</v>
      </c>
      <c r="AM533" s="2">
        <v>45718.849479166667</v>
      </c>
      <c r="AN533" s="1" t="s">
        <v>4288</v>
      </c>
      <c r="AP533" s="1">
        <v>5756070</v>
      </c>
      <c r="AQ533" s="1" t="s">
        <v>83</v>
      </c>
      <c r="AR533" s="2">
        <v>45719.499050925922</v>
      </c>
      <c r="AS533" s="1" t="s">
        <v>84</v>
      </c>
      <c r="AT533" s="2">
        <v>45720.333333333336</v>
      </c>
      <c r="AU533" s="1" t="s">
        <v>85</v>
      </c>
      <c r="AV533" s="1" t="s">
        <v>2117</v>
      </c>
      <c r="AW533" s="1" t="s">
        <v>2118</v>
      </c>
      <c r="AX533" s="1" t="s">
        <v>2119</v>
      </c>
      <c r="AZ533" s="2">
        <v>45719.499050925922</v>
      </c>
      <c r="BB533" s="1" t="s">
        <v>537</v>
      </c>
      <c r="BC533" s="1" t="s">
        <v>538</v>
      </c>
      <c r="BD533" s="1" t="s">
        <v>91</v>
      </c>
      <c r="BE533" s="1" t="s">
        <v>4289</v>
      </c>
      <c r="BF533" s="1" t="s">
        <v>1484</v>
      </c>
    </row>
    <row r="534" spans="1:58" x14ac:dyDescent="0.35">
      <c r="A534" s="1">
        <v>3013665</v>
      </c>
      <c r="B534" s="1" t="s">
        <v>58</v>
      </c>
      <c r="C534" s="1">
        <v>35984451</v>
      </c>
      <c r="D534" s="1">
        <v>339711590</v>
      </c>
      <c r="E534" s="1" t="s">
        <v>59</v>
      </c>
      <c r="F534" s="1" t="s">
        <v>60</v>
      </c>
      <c r="G534" s="1" t="s">
        <v>1286</v>
      </c>
      <c r="H534" s="1" t="s">
        <v>4189</v>
      </c>
      <c r="I534" s="1">
        <v>775234143</v>
      </c>
      <c r="J534" s="1" t="s">
        <v>3718</v>
      </c>
      <c r="K534" s="1">
        <v>14</v>
      </c>
      <c r="L534" s="1" t="s">
        <v>4290</v>
      </c>
      <c r="M534" s="1" t="s">
        <v>65</v>
      </c>
      <c r="N534" s="2">
        <v>45442.416678240741</v>
      </c>
      <c r="O534" s="1" t="s">
        <v>66</v>
      </c>
      <c r="Q534" s="1" t="s">
        <v>67</v>
      </c>
      <c r="R534" s="2">
        <v>45718.850173611114</v>
      </c>
      <c r="S534" s="1" t="s">
        <v>1253</v>
      </c>
      <c r="T534" s="1" t="s">
        <v>69</v>
      </c>
      <c r="U534" s="1" t="s">
        <v>160</v>
      </c>
      <c r="V534" s="1" t="s">
        <v>4291</v>
      </c>
      <c r="W534" s="1" t="s">
        <v>298</v>
      </c>
      <c r="X534" s="1" t="s">
        <v>298</v>
      </c>
      <c r="Y534" s="1" t="s">
        <v>4292</v>
      </c>
      <c r="Z534" s="1" t="s">
        <v>929</v>
      </c>
      <c r="AA534" s="1" t="s">
        <v>4293</v>
      </c>
      <c r="AB534" s="1" t="s">
        <v>4294</v>
      </c>
      <c r="AC534" s="1">
        <v>773593464</v>
      </c>
      <c r="AE534" s="2">
        <v>45718.850185185183</v>
      </c>
      <c r="AF534" s="1" t="s">
        <v>77</v>
      </c>
      <c r="AH534" s="1" t="s">
        <v>78</v>
      </c>
      <c r="AI534" s="1" t="s">
        <v>79</v>
      </c>
      <c r="AJ534" s="1" t="s">
        <v>378</v>
      </c>
      <c r="AK534" s="1" t="s">
        <v>4295</v>
      </c>
      <c r="AL534" s="1" t="s">
        <v>1253</v>
      </c>
      <c r="AM534" s="2">
        <v>45718.850219907406</v>
      </c>
      <c r="AN534" s="1" t="s">
        <v>4295</v>
      </c>
      <c r="AP534" s="1">
        <v>5756072</v>
      </c>
      <c r="AQ534" s="1" t="s">
        <v>83</v>
      </c>
      <c r="AR534" s="2">
        <v>45719.728483796294</v>
      </c>
      <c r="AS534" s="1" t="s">
        <v>84</v>
      </c>
      <c r="AT534" s="2">
        <v>45720.291666666664</v>
      </c>
      <c r="AU534" s="1" t="s">
        <v>85</v>
      </c>
      <c r="AV534" s="1" t="s">
        <v>4129</v>
      </c>
      <c r="AW534" s="1" t="s">
        <v>4130</v>
      </c>
      <c r="AX534" s="1" t="s">
        <v>4131</v>
      </c>
      <c r="AZ534" s="2">
        <v>45719.728483796294</v>
      </c>
      <c r="BB534" s="1" t="s">
        <v>765</v>
      </c>
      <c r="BC534" s="1" t="s">
        <v>766</v>
      </c>
      <c r="BD534" s="1" t="s">
        <v>767</v>
      </c>
      <c r="BE534" s="1" t="s">
        <v>4296</v>
      </c>
      <c r="BF534" s="1" t="s">
        <v>82</v>
      </c>
    </row>
    <row r="535" spans="1:58" x14ac:dyDescent="0.35">
      <c r="A535" s="1">
        <v>3013666</v>
      </c>
      <c r="B535" s="1" t="s">
        <v>58</v>
      </c>
      <c r="C535" s="1">
        <v>36457871</v>
      </c>
      <c r="D535" s="1">
        <v>338373718</v>
      </c>
      <c r="E535" s="1" t="s">
        <v>59</v>
      </c>
      <c r="F535" s="1" t="s">
        <v>60</v>
      </c>
      <c r="G535" s="1" t="s">
        <v>138</v>
      </c>
      <c r="H535" s="1" t="s">
        <v>924</v>
      </c>
      <c r="I535" s="1">
        <v>775022427</v>
      </c>
      <c r="J535" s="1" t="s">
        <v>4297</v>
      </c>
      <c r="K535" s="1">
        <v>12</v>
      </c>
      <c r="L535" s="1" t="s">
        <v>64</v>
      </c>
      <c r="M535" s="1" t="s">
        <v>65</v>
      </c>
      <c r="N535" s="2">
        <v>44835</v>
      </c>
      <c r="O535" s="1" t="s">
        <v>66</v>
      </c>
      <c r="Q535" s="1" t="s">
        <v>67</v>
      </c>
      <c r="R535" s="2">
        <v>45718.851539351854</v>
      </c>
      <c r="S535" s="1" t="s">
        <v>2910</v>
      </c>
      <c r="T535" s="1" t="s">
        <v>69</v>
      </c>
      <c r="U535" s="1" t="s">
        <v>70</v>
      </c>
      <c r="V535" s="1" t="s">
        <v>4298</v>
      </c>
      <c r="Y535" s="1" t="s">
        <v>2390</v>
      </c>
      <c r="Z535" s="1" t="s">
        <v>165</v>
      </c>
      <c r="AA535" s="1" t="s">
        <v>2391</v>
      </c>
      <c r="AB535" s="1" t="s">
        <v>4299</v>
      </c>
      <c r="AE535" s="2">
        <v>45718.851550925923</v>
      </c>
      <c r="AF535" s="1" t="s">
        <v>77</v>
      </c>
      <c r="AH535" s="1" t="s">
        <v>78</v>
      </c>
      <c r="AI535" s="1" t="s">
        <v>79</v>
      </c>
      <c r="AJ535" s="1" t="s">
        <v>283</v>
      </c>
      <c r="AK535" s="1" t="s">
        <v>2916</v>
      </c>
      <c r="AL535" s="1" t="s">
        <v>2910</v>
      </c>
      <c r="AM535" s="2">
        <v>45718.851585648146</v>
      </c>
      <c r="AN535" s="1" t="s">
        <v>2916</v>
      </c>
      <c r="AP535" s="1">
        <v>5756073</v>
      </c>
      <c r="AQ535" s="1" t="s">
        <v>83</v>
      </c>
      <c r="AR535" s="2">
        <v>45719.591238425928</v>
      </c>
      <c r="AS535" s="1" t="s">
        <v>84</v>
      </c>
      <c r="AT535" s="2">
        <v>45720.333333333336</v>
      </c>
      <c r="AU535" s="1" t="s">
        <v>85</v>
      </c>
      <c r="AV535" s="1" t="s">
        <v>169</v>
      </c>
      <c r="AW535" s="1" t="s">
        <v>170</v>
      </c>
      <c r="AX535" s="1" t="s">
        <v>3628</v>
      </c>
      <c r="AZ535" s="2">
        <v>45719.591238425928</v>
      </c>
      <c r="BB535" s="1" t="s">
        <v>714</v>
      </c>
      <c r="BC535" s="1" t="s">
        <v>715</v>
      </c>
      <c r="BD535" s="1" t="s">
        <v>716</v>
      </c>
      <c r="BE535" s="1" t="s">
        <v>4300</v>
      </c>
      <c r="BF535" s="1" t="s">
        <v>176</v>
      </c>
    </row>
    <row r="536" spans="1:58" x14ac:dyDescent="0.35">
      <c r="A536" s="1">
        <v>3013667</v>
      </c>
      <c r="B536" s="1" t="s">
        <v>58</v>
      </c>
      <c r="C536" s="1">
        <v>36089011</v>
      </c>
      <c r="D536" s="1">
        <v>338324638</v>
      </c>
      <c r="E536" s="1" t="s">
        <v>59</v>
      </c>
      <c r="F536" s="1" t="s">
        <v>60</v>
      </c>
      <c r="G536" s="1" t="s">
        <v>2490</v>
      </c>
      <c r="H536" s="1" t="s">
        <v>4301</v>
      </c>
      <c r="I536" s="1">
        <v>774258157</v>
      </c>
      <c r="J536" s="1" t="s">
        <v>4302</v>
      </c>
      <c r="K536" s="1">
        <v>12</v>
      </c>
      <c r="L536" s="1" t="s">
        <v>64</v>
      </c>
      <c r="M536" s="1" t="s">
        <v>65</v>
      </c>
      <c r="N536" s="2">
        <v>44805</v>
      </c>
      <c r="O536" s="1" t="s">
        <v>353</v>
      </c>
      <c r="Q536" s="1" t="s">
        <v>67</v>
      </c>
      <c r="R536" s="2">
        <v>45718.852800925924</v>
      </c>
      <c r="S536" s="1" t="s">
        <v>4303</v>
      </c>
      <c r="T536" s="1" t="s">
        <v>69</v>
      </c>
      <c r="U536" s="1" t="s">
        <v>723</v>
      </c>
      <c r="V536" s="1" t="s">
        <v>4304</v>
      </c>
      <c r="W536" s="1" t="s">
        <v>214</v>
      </c>
      <c r="X536" s="1" t="s">
        <v>319</v>
      </c>
      <c r="Y536" s="1" t="s">
        <v>4305</v>
      </c>
      <c r="Z536" s="1" t="s">
        <v>477</v>
      </c>
      <c r="AA536" s="1" t="s">
        <v>500</v>
      </c>
      <c r="AB536" s="1" t="s">
        <v>124</v>
      </c>
      <c r="AE536" s="2">
        <v>45718.852812500001</v>
      </c>
      <c r="AF536" s="1" t="s">
        <v>77</v>
      </c>
      <c r="AH536" s="1" t="s">
        <v>125</v>
      </c>
      <c r="AI536" s="1" t="s">
        <v>79</v>
      </c>
      <c r="AJ536" s="1" t="s">
        <v>283</v>
      </c>
      <c r="AK536" s="1" t="s">
        <v>4306</v>
      </c>
      <c r="AL536" s="1" t="s">
        <v>4303</v>
      </c>
      <c r="AM536" s="2">
        <v>45718.852858796294</v>
      </c>
      <c r="AN536" s="1" t="s">
        <v>4306</v>
      </c>
      <c r="AP536" s="1">
        <v>5756074</v>
      </c>
      <c r="AQ536" s="1" t="s">
        <v>83</v>
      </c>
      <c r="AR536" s="2">
        <v>45719.568645833337</v>
      </c>
      <c r="AS536" s="1" t="s">
        <v>84</v>
      </c>
      <c r="AT536" s="2">
        <v>45720.333333333336</v>
      </c>
      <c r="AU536" s="1" t="s">
        <v>85</v>
      </c>
      <c r="AV536" s="1" t="s">
        <v>2194</v>
      </c>
      <c r="AW536" s="1" t="s">
        <v>2195</v>
      </c>
      <c r="AX536" s="1" t="s">
        <v>4307</v>
      </c>
      <c r="AZ536" s="2">
        <v>45719.568645833337</v>
      </c>
      <c r="BB536" s="1" t="s">
        <v>813</v>
      </c>
      <c r="BC536" s="1" t="s">
        <v>814</v>
      </c>
      <c r="BD536" s="1" t="s">
        <v>815</v>
      </c>
      <c r="BE536" s="1" t="s">
        <v>4308</v>
      </c>
      <c r="BF536" s="1" t="s">
        <v>325</v>
      </c>
    </row>
    <row r="537" spans="1:58" x14ac:dyDescent="0.35">
      <c r="A537" s="1">
        <v>3013668</v>
      </c>
      <c r="B537" s="1" t="s">
        <v>223</v>
      </c>
      <c r="C537" s="1">
        <v>36589011</v>
      </c>
      <c r="D537" s="1">
        <v>339697145</v>
      </c>
      <c r="E537" s="1" t="s">
        <v>59</v>
      </c>
      <c r="F537" s="1" t="s">
        <v>60</v>
      </c>
      <c r="G537" s="1" t="s">
        <v>117</v>
      </c>
      <c r="H537" s="1" t="s">
        <v>806</v>
      </c>
      <c r="I537" s="1">
        <v>774937226</v>
      </c>
      <c r="J537" s="1" t="s">
        <v>4309</v>
      </c>
      <c r="K537" s="1">
        <v>16</v>
      </c>
      <c r="L537" s="1" t="s">
        <v>64</v>
      </c>
      <c r="M537" s="1" t="s">
        <v>65</v>
      </c>
      <c r="N537" s="2">
        <v>44075.675000000003</v>
      </c>
      <c r="O537" s="1" t="s">
        <v>98</v>
      </c>
      <c r="Q537" s="1" t="s">
        <v>67</v>
      </c>
      <c r="R537" s="2">
        <v>45718.853148148148</v>
      </c>
      <c r="S537" s="1" t="s">
        <v>3799</v>
      </c>
      <c r="T537" s="1" t="s">
        <v>100</v>
      </c>
      <c r="U537" s="1" t="s">
        <v>70</v>
      </c>
      <c r="V537" s="1" t="s">
        <v>4310</v>
      </c>
      <c r="W537" s="1" t="s">
        <v>578</v>
      </c>
      <c r="X537" s="1" t="s">
        <v>578</v>
      </c>
      <c r="Y537" s="1" t="s">
        <v>1755</v>
      </c>
      <c r="Z537" s="1" t="s">
        <v>1756</v>
      </c>
      <c r="AA537" s="1" t="s">
        <v>1757</v>
      </c>
      <c r="AB537" s="1" t="s">
        <v>124</v>
      </c>
      <c r="AE537" s="2">
        <v>45718.853159722225</v>
      </c>
      <c r="AF537" s="1" t="s">
        <v>77</v>
      </c>
      <c r="AH537" s="1" t="s">
        <v>78</v>
      </c>
      <c r="AI537" s="1" t="s">
        <v>106</v>
      </c>
      <c r="AJ537" s="1" t="s">
        <v>1212</v>
      </c>
      <c r="AK537" s="1" t="s">
        <v>4310</v>
      </c>
      <c r="AL537" s="1" t="s">
        <v>3799</v>
      </c>
      <c r="AM537" s="2">
        <v>45718.853194444448</v>
      </c>
      <c r="AN537" s="1" t="s">
        <v>4310</v>
      </c>
      <c r="AP537" s="1">
        <v>5756075</v>
      </c>
      <c r="AQ537" s="1" t="s">
        <v>83</v>
      </c>
      <c r="AR537" s="2">
        <v>45719.658171296294</v>
      </c>
      <c r="AS537" s="1" t="s">
        <v>84</v>
      </c>
      <c r="AT537" s="2">
        <v>45720.333333333336</v>
      </c>
      <c r="AU537" s="1" t="s">
        <v>85</v>
      </c>
      <c r="AV537" s="1" t="s">
        <v>700</v>
      </c>
      <c r="AW537" s="1" t="s">
        <v>701</v>
      </c>
      <c r="AX537" s="1" t="s">
        <v>2456</v>
      </c>
      <c r="AZ537" s="2">
        <v>45719.658171296294</v>
      </c>
      <c r="BB537" s="1" t="s">
        <v>703</v>
      </c>
      <c r="BC537" s="1" t="s">
        <v>677</v>
      </c>
      <c r="BD537" s="1" t="s">
        <v>704</v>
      </c>
      <c r="BE537" s="1" t="s">
        <v>4311</v>
      </c>
      <c r="BF537" s="1" t="s">
        <v>137</v>
      </c>
    </row>
    <row r="538" spans="1:58" x14ac:dyDescent="0.35">
      <c r="A538" s="1">
        <v>3013669</v>
      </c>
      <c r="B538" s="1" t="s">
        <v>58</v>
      </c>
      <c r="C538" s="1">
        <v>45255131</v>
      </c>
      <c r="D538" s="1">
        <v>338600528</v>
      </c>
      <c r="E538" s="1" t="s">
        <v>59</v>
      </c>
      <c r="F538" s="1" t="s">
        <v>60</v>
      </c>
      <c r="G538" s="1" t="s">
        <v>422</v>
      </c>
      <c r="H538" s="1" t="s">
        <v>4312</v>
      </c>
      <c r="I538" s="1" t="s">
        <v>4313</v>
      </c>
      <c r="J538" s="1" t="s">
        <v>1297</v>
      </c>
      <c r="K538" s="1">
        <v>12</v>
      </c>
      <c r="L538" s="1" t="s">
        <v>64</v>
      </c>
      <c r="M538" s="1" t="s">
        <v>65</v>
      </c>
      <c r="N538" s="2">
        <v>45699.666666666664</v>
      </c>
      <c r="O538" s="1" t="s">
        <v>66</v>
      </c>
      <c r="Q538" s="1" t="s">
        <v>67</v>
      </c>
      <c r="R538" s="2">
        <v>45718.853171296294</v>
      </c>
      <c r="S538" s="1" t="s">
        <v>4314</v>
      </c>
      <c r="T538" s="1" t="s">
        <v>69</v>
      </c>
      <c r="U538" s="1" t="s">
        <v>723</v>
      </c>
      <c r="V538" s="1" t="s">
        <v>4315</v>
      </c>
      <c r="W538" s="1" t="s">
        <v>72</v>
      </c>
      <c r="X538" s="1" t="s">
        <v>2112</v>
      </c>
      <c r="Y538" s="1" t="s">
        <v>4316</v>
      </c>
      <c r="Z538" s="1" t="s">
        <v>1067</v>
      </c>
      <c r="AA538" s="1" t="s">
        <v>1067</v>
      </c>
      <c r="AB538" s="1" t="s">
        <v>4317</v>
      </c>
      <c r="AE538" s="2">
        <v>45718.853182870371</v>
      </c>
      <c r="AF538" s="1" t="s">
        <v>77</v>
      </c>
      <c r="AH538" s="1" t="s">
        <v>78</v>
      </c>
      <c r="AI538" s="1" t="s">
        <v>79</v>
      </c>
      <c r="AJ538" s="1" t="s">
        <v>674</v>
      </c>
      <c r="AK538" s="1" t="s">
        <v>4318</v>
      </c>
      <c r="AL538" s="1" t="s">
        <v>4314</v>
      </c>
      <c r="AM538" s="2">
        <v>45718.853217592594</v>
      </c>
      <c r="AN538" s="1" t="s">
        <v>4318</v>
      </c>
      <c r="AP538" s="1">
        <v>5756076</v>
      </c>
      <c r="AQ538" s="1" t="s">
        <v>83</v>
      </c>
      <c r="AR538" s="2">
        <v>45719.512766203705</v>
      </c>
      <c r="AS538" s="1" t="s">
        <v>84</v>
      </c>
      <c r="AT538" s="2">
        <v>45720.333333333336</v>
      </c>
      <c r="AU538" s="1" t="s">
        <v>85</v>
      </c>
      <c r="AV538" s="1" t="s">
        <v>2117</v>
      </c>
      <c r="AW538" s="1" t="s">
        <v>2118</v>
      </c>
      <c r="AX538" s="1" t="s">
        <v>3185</v>
      </c>
      <c r="AZ538" s="2">
        <v>45719.512766203705</v>
      </c>
      <c r="BB538" s="1" t="s">
        <v>192</v>
      </c>
      <c r="BC538" s="1" t="s">
        <v>193</v>
      </c>
      <c r="BD538" s="1" t="s">
        <v>194</v>
      </c>
      <c r="BE538" s="1" t="s">
        <v>4319</v>
      </c>
      <c r="BF538" s="1" t="s">
        <v>875</v>
      </c>
    </row>
    <row r="539" spans="1:58" x14ac:dyDescent="0.35">
      <c r="A539" s="1">
        <v>3013670</v>
      </c>
      <c r="B539" s="1" t="s">
        <v>327</v>
      </c>
      <c r="C539" s="1">
        <v>34963481</v>
      </c>
      <c r="D539" s="1">
        <v>339767903</v>
      </c>
      <c r="E539" s="1" t="s">
        <v>59</v>
      </c>
      <c r="F539" s="1" t="s">
        <v>60</v>
      </c>
      <c r="G539" s="1" t="s">
        <v>4320</v>
      </c>
      <c r="H539" s="1" t="s">
        <v>2677</v>
      </c>
      <c r="I539" s="1">
        <v>775920165</v>
      </c>
      <c r="J539" s="1" t="s">
        <v>4321</v>
      </c>
      <c r="K539" s="1">
        <v>14</v>
      </c>
      <c r="L539" s="1" t="s">
        <v>64</v>
      </c>
      <c r="M539" s="1" t="s">
        <v>65</v>
      </c>
      <c r="N539" s="2">
        <v>43326.666666666664</v>
      </c>
      <c r="O539" s="1" t="s">
        <v>331</v>
      </c>
      <c r="Q539" s="1" t="s">
        <v>67</v>
      </c>
      <c r="R539" s="2">
        <v>45718.853472222225</v>
      </c>
      <c r="S539" s="1" t="s">
        <v>1762</v>
      </c>
      <c r="T539" s="1" t="s">
        <v>69</v>
      </c>
      <c r="U539" s="1" t="s">
        <v>557</v>
      </c>
      <c r="V539" s="1" t="s">
        <v>4322</v>
      </c>
      <c r="W539" s="1" t="s">
        <v>298</v>
      </c>
      <c r="X539" s="1" t="s">
        <v>670</v>
      </c>
      <c r="Y539" s="1" t="s">
        <v>2376</v>
      </c>
      <c r="Z539" s="1" t="s">
        <v>672</v>
      </c>
      <c r="AA539" s="1" t="s">
        <v>2377</v>
      </c>
      <c r="AB539" s="1" t="s">
        <v>4323</v>
      </c>
      <c r="AE539" s="2">
        <v>45718.853483796294</v>
      </c>
      <c r="AF539" s="1" t="s">
        <v>77</v>
      </c>
      <c r="AH539" s="1" t="s">
        <v>125</v>
      </c>
      <c r="AI539" s="1" t="s">
        <v>106</v>
      </c>
      <c r="AJ539" s="1" t="s">
        <v>1212</v>
      </c>
      <c r="AK539" s="1" t="s">
        <v>4324</v>
      </c>
      <c r="AL539" s="1" t="s">
        <v>1762</v>
      </c>
      <c r="AM539" s="2">
        <v>45718.853518518517</v>
      </c>
      <c r="AN539" s="1" t="s">
        <v>4324</v>
      </c>
      <c r="AP539" s="1">
        <v>5756077</v>
      </c>
      <c r="AQ539" s="1" t="s">
        <v>83</v>
      </c>
      <c r="AR539" s="2">
        <v>45719.662245370368</v>
      </c>
      <c r="AS539" s="1" t="s">
        <v>84</v>
      </c>
      <c r="AT539" s="2">
        <v>45720.333333333336</v>
      </c>
      <c r="AU539" s="1" t="s">
        <v>85</v>
      </c>
      <c r="AV539" s="1" t="s">
        <v>233</v>
      </c>
      <c r="AW539" s="1" t="s">
        <v>234</v>
      </c>
      <c r="AX539" s="1" t="s">
        <v>713</v>
      </c>
      <c r="AZ539" s="2">
        <v>45719.662245370368</v>
      </c>
      <c r="BB539" s="1" t="s">
        <v>89</v>
      </c>
      <c r="BC539" s="1" t="s">
        <v>90</v>
      </c>
      <c r="BD539" s="1" t="s">
        <v>91</v>
      </c>
      <c r="BE539" s="1" t="s">
        <v>4325</v>
      </c>
      <c r="BF539" s="1" t="s">
        <v>735</v>
      </c>
    </row>
    <row r="540" spans="1:58" x14ac:dyDescent="0.35">
      <c r="A540" s="1">
        <v>3013671</v>
      </c>
      <c r="B540" s="1" t="s">
        <v>223</v>
      </c>
      <c r="C540" s="1">
        <v>42698541</v>
      </c>
      <c r="D540" s="1">
        <v>339453353</v>
      </c>
      <c r="E540" s="1" t="s">
        <v>59</v>
      </c>
      <c r="F540" s="1" t="s">
        <v>60</v>
      </c>
      <c r="G540" s="1" t="s">
        <v>2490</v>
      </c>
      <c r="H540" s="1" t="s">
        <v>4326</v>
      </c>
      <c r="I540" s="1">
        <v>775238465</v>
      </c>
      <c r="J540" s="1" t="s">
        <v>277</v>
      </c>
      <c r="K540" s="1">
        <v>15</v>
      </c>
      <c r="L540" s="1" t="s">
        <v>64</v>
      </c>
      <c r="M540" s="1" t="s">
        <v>65</v>
      </c>
      <c r="N540" s="2">
        <v>45404</v>
      </c>
      <c r="O540" s="1" t="s">
        <v>98</v>
      </c>
      <c r="Q540" s="1" t="s">
        <v>67</v>
      </c>
      <c r="R540" s="2">
        <v>45718.853900462964</v>
      </c>
      <c r="S540" s="1" t="s">
        <v>1629</v>
      </c>
      <c r="T540" s="1" t="s">
        <v>69</v>
      </c>
      <c r="U540" s="1" t="s">
        <v>2761</v>
      </c>
      <c r="V540" s="1" t="s">
        <v>4327</v>
      </c>
      <c r="W540" s="1" t="s">
        <v>143</v>
      </c>
      <c r="X540" s="1" t="s">
        <v>143</v>
      </c>
      <c r="Y540" s="1" t="s">
        <v>4328</v>
      </c>
      <c r="Z540" s="1" t="s">
        <v>4329</v>
      </c>
      <c r="AA540" s="1" t="s">
        <v>4330</v>
      </c>
      <c r="AB540" s="1" t="s">
        <v>124</v>
      </c>
      <c r="AE540" s="2">
        <v>45718.853912037041</v>
      </c>
      <c r="AF540" s="1" t="s">
        <v>77</v>
      </c>
      <c r="AH540" s="1" t="s">
        <v>125</v>
      </c>
      <c r="AI540" s="1" t="s">
        <v>106</v>
      </c>
      <c r="AJ540" s="1" t="s">
        <v>1326</v>
      </c>
      <c r="AK540" s="1" t="s">
        <v>4331</v>
      </c>
      <c r="AL540" s="1" t="s">
        <v>1629</v>
      </c>
      <c r="AM540" s="2">
        <v>45718.853935185187</v>
      </c>
      <c r="AN540" s="1" t="s">
        <v>4331</v>
      </c>
      <c r="AP540" s="1">
        <v>5756078</v>
      </c>
      <c r="AQ540" s="1" t="s">
        <v>83</v>
      </c>
      <c r="AR540" s="2">
        <v>45720.642395833333</v>
      </c>
      <c r="AS540" s="1" t="s">
        <v>84</v>
      </c>
      <c r="AT540" s="2">
        <v>45720.333333333336</v>
      </c>
      <c r="AU540" s="1" t="s">
        <v>85</v>
      </c>
      <c r="AV540" s="1" t="s">
        <v>149</v>
      </c>
      <c r="AW540" s="1" t="s">
        <v>150</v>
      </c>
      <c r="AX540" s="1" t="s">
        <v>285</v>
      </c>
      <c r="AZ540" s="2">
        <v>45720.642395833333</v>
      </c>
      <c r="BB540" s="1" t="s">
        <v>286</v>
      </c>
      <c r="BC540" s="1" t="s">
        <v>287</v>
      </c>
      <c r="BD540" s="1" t="s">
        <v>288</v>
      </c>
      <c r="BE540" s="1" t="s">
        <v>4332</v>
      </c>
      <c r="BF540" s="1" t="s">
        <v>290</v>
      </c>
    </row>
    <row r="541" spans="1:58" x14ac:dyDescent="0.35">
      <c r="A541" s="1">
        <v>3013672</v>
      </c>
      <c r="B541" s="1" t="s">
        <v>58</v>
      </c>
      <c r="C541" s="1">
        <v>45366741</v>
      </c>
      <c r="D541" s="1">
        <v>338294669</v>
      </c>
      <c r="E541" s="1" t="s">
        <v>59</v>
      </c>
      <c r="F541" s="1" t="s">
        <v>60</v>
      </c>
      <c r="G541" s="1" t="s">
        <v>1366</v>
      </c>
      <c r="H541" s="1" t="s">
        <v>4333</v>
      </c>
      <c r="I541" s="1">
        <v>784863751</v>
      </c>
      <c r="J541" s="1" t="s">
        <v>4334</v>
      </c>
      <c r="K541" s="1">
        <v>12</v>
      </c>
      <c r="L541" s="1" t="s">
        <v>64</v>
      </c>
      <c r="M541" s="1" t="s">
        <v>65</v>
      </c>
      <c r="N541" s="2">
        <v>45715.58761574074</v>
      </c>
      <c r="O541" s="1" t="s">
        <v>1087</v>
      </c>
      <c r="Q541" s="1" t="s">
        <v>67</v>
      </c>
      <c r="R541" s="2">
        <v>45718.854421296295</v>
      </c>
      <c r="S541" s="1" t="s">
        <v>4335</v>
      </c>
      <c r="T541" s="1" t="s">
        <v>69</v>
      </c>
      <c r="U541" s="1" t="s">
        <v>4336</v>
      </c>
      <c r="V541" s="1" t="s">
        <v>4337</v>
      </c>
      <c r="W541" s="1" t="s">
        <v>72</v>
      </c>
      <c r="X541" s="1" t="s">
        <v>183</v>
      </c>
      <c r="Y541" s="1" t="s">
        <v>1247</v>
      </c>
      <c r="Z541" s="1" t="s">
        <v>2822</v>
      </c>
      <c r="AA541" s="1" t="s">
        <v>4338</v>
      </c>
      <c r="AB541" s="1" t="s">
        <v>124</v>
      </c>
      <c r="AE541" s="2">
        <v>45718.854432870372</v>
      </c>
      <c r="AF541" s="1" t="s">
        <v>77</v>
      </c>
      <c r="AH541" s="1" t="s">
        <v>125</v>
      </c>
      <c r="AI541" s="1" t="s">
        <v>79</v>
      </c>
      <c r="AJ541" s="1" t="s">
        <v>283</v>
      </c>
      <c r="AK541" s="1" t="s">
        <v>4337</v>
      </c>
      <c r="AL541" s="1" t="s">
        <v>4335</v>
      </c>
      <c r="AM541" s="2">
        <v>45718.854456018518</v>
      </c>
      <c r="AN541" s="1" t="s">
        <v>4337</v>
      </c>
      <c r="AP541" s="1">
        <v>5756079</v>
      </c>
      <c r="AQ541" s="1" t="s">
        <v>83</v>
      </c>
      <c r="AR541" s="2">
        <v>45719.505173611113</v>
      </c>
      <c r="AS541" s="1" t="s">
        <v>84</v>
      </c>
      <c r="AT541" s="2">
        <v>45720.333333333336</v>
      </c>
      <c r="AU541" s="1" t="s">
        <v>85</v>
      </c>
      <c r="AV541" s="1" t="s">
        <v>480</v>
      </c>
      <c r="AW541" s="1" t="s">
        <v>481</v>
      </c>
      <c r="AX541" s="1" t="s">
        <v>4339</v>
      </c>
      <c r="AZ541" s="2">
        <v>45719.505173611113</v>
      </c>
      <c r="BB541" s="1" t="s">
        <v>2786</v>
      </c>
      <c r="BC541" s="1" t="s">
        <v>951</v>
      </c>
      <c r="BD541" s="1" t="s">
        <v>815</v>
      </c>
      <c r="BE541" s="1" t="s">
        <v>4340</v>
      </c>
      <c r="BF541" s="1" t="s">
        <v>1538</v>
      </c>
    </row>
    <row r="542" spans="1:58" x14ac:dyDescent="0.35">
      <c r="A542" s="1">
        <v>3013673</v>
      </c>
      <c r="B542" s="1" t="s">
        <v>58</v>
      </c>
      <c r="C542" s="1">
        <v>42906501</v>
      </c>
      <c r="D542" s="1">
        <v>338014910</v>
      </c>
      <c r="E542" s="1" t="s">
        <v>59</v>
      </c>
      <c r="F542" s="1" t="s">
        <v>60</v>
      </c>
      <c r="G542" s="1" t="s">
        <v>540</v>
      </c>
      <c r="H542" s="1" t="s">
        <v>1028</v>
      </c>
      <c r="I542" s="1">
        <v>774085342</v>
      </c>
      <c r="J542" s="1" t="s">
        <v>4341</v>
      </c>
      <c r="K542" s="1">
        <v>12</v>
      </c>
      <c r="L542" s="1" t="s">
        <v>64</v>
      </c>
      <c r="M542" s="1" t="s">
        <v>65</v>
      </c>
      <c r="N542" s="2">
        <v>45379</v>
      </c>
      <c r="O542" s="1" t="s">
        <v>66</v>
      </c>
      <c r="Q542" s="1" t="s">
        <v>67</v>
      </c>
      <c r="R542" s="2">
        <v>45718.855173611111</v>
      </c>
      <c r="S542" s="1" t="s">
        <v>2555</v>
      </c>
      <c r="T542" s="1" t="s">
        <v>69</v>
      </c>
      <c r="U542" s="1" t="s">
        <v>70</v>
      </c>
      <c r="V542" s="1" t="s">
        <v>4342</v>
      </c>
      <c r="Y542" s="1" t="s">
        <v>760</v>
      </c>
      <c r="Z542" s="1" t="s">
        <v>321</v>
      </c>
      <c r="AA542" s="1" t="s">
        <v>4034</v>
      </c>
      <c r="AB542" s="1" t="s">
        <v>4343</v>
      </c>
      <c r="AE542" s="2">
        <v>45719.506249999999</v>
      </c>
      <c r="AF542" s="1" t="s">
        <v>77</v>
      </c>
      <c r="AH542" s="1" t="s">
        <v>78</v>
      </c>
      <c r="AI542" s="1" t="s">
        <v>58</v>
      </c>
      <c r="AJ542" s="1" t="s">
        <v>126</v>
      </c>
      <c r="AK542" s="1" t="s">
        <v>3785</v>
      </c>
      <c r="AL542" s="1" t="s">
        <v>525</v>
      </c>
      <c r="AM542" s="2">
        <v>45719.506354166668</v>
      </c>
      <c r="AN542" s="1" t="s">
        <v>3785</v>
      </c>
      <c r="AO542" s="1" t="s">
        <v>525</v>
      </c>
      <c r="AP542" s="1">
        <v>5757569</v>
      </c>
      <c r="AQ542" s="1" t="s">
        <v>83</v>
      </c>
      <c r="AR542" s="2">
        <v>45719.688761574071</v>
      </c>
      <c r="AS542" s="1" t="s">
        <v>84</v>
      </c>
      <c r="AT542" s="2">
        <v>45719.333333333336</v>
      </c>
      <c r="AU542" s="1" t="s">
        <v>85</v>
      </c>
      <c r="AV542" s="1" t="s">
        <v>1680</v>
      </c>
      <c r="AW542" s="1" t="s">
        <v>1681</v>
      </c>
      <c r="AX542" s="1" t="s">
        <v>1682</v>
      </c>
      <c r="AZ542" s="2">
        <v>45719.688761574071</v>
      </c>
      <c r="BB542" s="1" t="s">
        <v>551</v>
      </c>
      <c r="BC542" s="1" t="s">
        <v>552</v>
      </c>
      <c r="BD542" s="1" t="s">
        <v>553</v>
      </c>
      <c r="BE542" s="1" t="s">
        <v>3541</v>
      </c>
      <c r="BF542" s="1" t="s">
        <v>1383</v>
      </c>
    </row>
    <row r="543" spans="1:58" x14ac:dyDescent="0.35">
      <c r="A543" s="1">
        <v>3013674</v>
      </c>
      <c r="B543" s="1" t="s">
        <v>58</v>
      </c>
      <c r="C543" s="1">
        <v>35224351</v>
      </c>
      <c r="D543" s="1">
        <v>339510338</v>
      </c>
      <c r="E543" s="1" t="s">
        <v>59</v>
      </c>
      <c r="F543" s="1" t="s">
        <v>60</v>
      </c>
      <c r="G543" s="1" t="s">
        <v>4344</v>
      </c>
      <c r="H543" s="1" t="s">
        <v>4345</v>
      </c>
      <c r="I543" s="1">
        <v>339510338</v>
      </c>
      <c r="J543" s="1">
        <v>781960311</v>
      </c>
      <c r="K543" s="1">
        <v>14</v>
      </c>
      <c r="L543" s="1" t="s">
        <v>64</v>
      </c>
      <c r="M543" s="1" t="s">
        <v>65</v>
      </c>
      <c r="N543" s="2">
        <v>45530.000011574077</v>
      </c>
      <c r="O543" s="1" t="s">
        <v>353</v>
      </c>
      <c r="Q543" s="1" t="s">
        <v>67</v>
      </c>
      <c r="R543" s="2">
        <v>45718.856747685182</v>
      </c>
      <c r="S543" s="1" t="s">
        <v>556</v>
      </c>
      <c r="T543" s="1" t="s">
        <v>100</v>
      </c>
      <c r="U543" s="1" t="s">
        <v>979</v>
      </c>
      <c r="V543" s="1" t="s">
        <v>4346</v>
      </c>
      <c r="W543" s="1" t="s">
        <v>263</v>
      </c>
      <c r="X543" s="1" t="s">
        <v>263</v>
      </c>
      <c r="Y543" s="1" t="s">
        <v>4347</v>
      </c>
      <c r="Z543" s="1" t="s">
        <v>852</v>
      </c>
      <c r="AA543" s="1" t="s">
        <v>4348</v>
      </c>
      <c r="AB543" s="1" t="s">
        <v>4349</v>
      </c>
      <c r="AE543" s="2">
        <v>45718.856759259259</v>
      </c>
      <c r="AF543" s="1" t="s">
        <v>77</v>
      </c>
      <c r="AH543" s="1" t="s">
        <v>125</v>
      </c>
      <c r="AI543" s="1" t="s">
        <v>79</v>
      </c>
      <c r="AJ543" s="1" t="s">
        <v>283</v>
      </c>
      <c r="AK543" s="1" t="s">
        <v>4346</v>
      </c>
      <c r="AL543" s="1" t="s">
        <v>556</v>
      </c>
      <c r="AM543" s="2">
        <v>45718.856782407405</v>
      </c>
      <c r="AN543" s="1" t="s">
        <v>4346</v>
      </c>
      <c r="AP543" s="1">
        <v>5756081</v>
      </c>
      <c r="AQ543" s="1" t="s">
        <v>83</v>
      </c>
      <c r="AR543" s="2">
        <v>45720.492280092592</v>
      </c>
      <c r="AS543" s="1" t="s">
        <v>84</v>
      </c>
      <c r="AT543" s="2">
        <v>45720.347222222219</v>
      </c>
      <c r="AU543" s="1" t="s">
        <v>85</v>
      </c>
      <c r="AV543" s="1" t="s">
        <v>108</v>
      </c>
      <c r="AW543" s="1" t="s">
        <v>109</v>
      </c>
      <c r="AX543" s="1" t="s">
        <v>857</v>
      </c>
      <c r="AZ543" s="2">
        <v>45720.492280092592</v>
      </c>
      <c r="BB543" s="1" t="s">
        <v>152</v>
      </c>
      <c r="BC543" s="1" t="s">
        <v>153</v>
      </c>
      <c r="BD543" s="1" t="s">
        <v>154</v>
      </c>
      <c r="BE543" s="1" t="s">
        <v>4350</v>
      </c>
      <c r="BF543" s="1" t="s">
        <v>325</v>
      </c>
    </row>
    <row r="544" spans="1:58" x14ac:dyDescent="0.35">
      <c r="A544" s="1">
        <v>3013675</v>
      </c>
      <c r="B544" s="1" t="s">
        <v>58</v>
      </c>
      <c r="C544" s="1">
        <v>45150871</v>
      </c>
      <c r="D544" s="1">
        <v>338807806</v>
      </c>
      <c r="E544" s="1" t="s">
        <v>59</v>
      </c>
      <c r="F544" s="1" t="s">
        <v>60</v>
      </c>
      <c r="G544" s="1" t="s">
        <v>4351</v>
      </c>
      <c r="H544" s="1" t="s">
        <v>4352</v>
      </c>
      <c r="I544" s="1">
        <v>782497291</v>
      </c>
      <c r="J544" s="1" t="s">
        <v>4353</v>
      </c>
      <c r="K544" s="1">
        <v>13</v>
      </c>
      <c r="L544" s="1" t="s">
        <v>244</v>
      </c>
      <c r="M544" s="1" t="s">
        <v>65</v>
      </c>
      <c r="N544" s="2">
        <v>45670.416666666664</v>
      </c>
      <c r="O544" s="1" t="s">
        <v>66</v>
      </c>
      <c r="Q544" s="1" t="s">
        <v>67</v>
      </c>
      <c r="R544" s="2">
        <v>45718.857106481482</v>
      </c>
      <c r="S544" s="1" t="s">
        <v>4248</v>
      </c>
      <c r="T544" s="1" t="s">
        <v>69</v>
      </c>
      <c r="U544" s="1" t="s">
        <v>4354</v>
      </c>
      <c r="V544" s="1" t="s">
        <v>4355</v>
      </c>
      <c r="W544" s="1" t="s">
        <v>653</v>
      </c>
      <c r="X544" s="1" t="s">
        <v>654</v>
      </c>
      <c r="Y544" s="1" t="s">
        <v>4356</v>
      </c>
      <c r="Z544" s="1" t="s">
        <v>606</v>
      </c>
      <c r="AA544" s="1" t="s">
        <v>3706</v>
      </c>
      <c r="AB544" s="1" t="s">
        <v>3706</v>
      </c>
      <c r="AC544" s="1">
        <v>1</v>
      </c>
      <c r="AE544" s="2">
        <v>45718.857118055559</v>
      </c>
      <c r="AF544" s="1" t="s">
        <v>77</v>
      </c>
      <c r="AH544" s="1" t="s">
        <v>78</v>
      </c>
      <c r="AI544" s="1" t="s">
        <v>79</v>
      </c>
      <c r="AJ544" s="1" t="s">
        <v>283</v>
      </c>
      <c r="AK544" s="1" t="s">
        <v>4355</v>
      </c>
      <c r="AL544" s="1" t="s">
        <v>4248</v>
      </c>
      <c r="AM544" s="2">
        <v>45718.857141203705</v>
      </c>
      <c r="AN544" s="1" t="s">
        <v>4355</v>
      </c>
      <c r="AP544" s="1">
        <v>5756082</v>
      </c>
      <c r="AQ544" s="1" t="s">
        <v>83</v>
      </c>
      <c r="AR544" s="2">
        <v>45719.494618055556</v>
      </c>
      <c r="AS544" s="1" t="s">
        <v>84</v>
      </c>
      <c r="AT544" s="2">
        <v>45720.333333333336</v>
      </c>
      <c r="AU544" s="1" t="s">
        <v>85</v>
      </c>
      <c r="AV544" s="1" t="s">
        <v>608</v>
      </c>
      <c r="AW544" s="1" t="s">
        <v>609</v>
      </c>
      <c r="AX544" s="1" t="s">
        <v>4357</v>
      </c>
      <c r="AZ544" s="2">
        <v>45719.494618055556</v>
      </c>
      <c r="BB544" s="1" t="s">
        <v>4358</v>
      </c>
      <c r="BC544" s="1" t="s">
        <v>4359</v>
      </c>
      <c r="BD544" s="1" t="s">
        <v>4360</v>
      </c>
      <c r="BE544" s="1" t="s">
        <v>4361</v>
      </c>
      <c r="BF544" s="1" t="s">
        <v>612</v>
      </c>
    </row>
    <row r="545" spans="1:58" x14ac:dyDescent="0.35">
      <c r="A545" s="1">
        <v>3013676</v>
      </c>
      <c r="B545" s="1" t="s">
        <v>58</v>
      </c>
      <c r="C545" s="1">
        <v>41920741</v>
      </c>
      <c r="D545" s="1">
        <v>338930034</v>
      </c>
      <c r="E545" s="1" t="s">
        <v>59</v>
      </c>
      <c r="F545" s="1" t="s">
        <v>60</v>
      </c>
      <c r="G545" s="1" t="s">
        <v>116</v>
      </c>
      <c r="H545" s="1" t="s">
        <v>2645</v>
      </c>
      <c r="I545" s="1">
        <v>772339546</v>
      </c>
      <c r="J545" s="1" t="s">
        <v>330</v>
      </c>
      <c r="K545" s="1">
        <v>13</v>
      </c>
      <c r="L545" s="1" t="s">
        <v>64</v>
      </c>
      <c r="M545" s="1" t="s">
        <v>65</v>
      </c>
      <c r="N545" s="2">
        <v>45232.5</v>
      </c>
      <c r="O545" s="1" t="s">
        <v>66</v>
      </c>
      <c r="Q545" s="1" t="s">
        <v>67</v>
      </c>
      <c r="R545" s="2">
        <v>45718.857141203705</v>
      </c>
      <c r="S545" s="1" t="s">
        <v>2820</v>
      </c>
      <c r="T545" s="1" t="s">
        <v>69</v>
      </c>
      <c r="U545" s="1" t="s">
        <v>70</v>
      </c>
      <c r="V545" s="1" t="s">
        <v>4362</v>
      </c>
      <c r="Y545" s="1" t="s">
        <v>3025</v>
      </c>
      <c r="Z545" s="1" t="s">
        <v>165</v>
      </c>
      <c r="AA545" s="1" t="s">
        <v>4363</v>
      </c>
      <c r="AB545" s="1" t="s">
        <v>124</v>
      </c>
      <c r="AE545" s="2">
        <v>45718.857152777775</v>
      </c>
      <c r="AF545" s="1" t="s">
        <v>77</v>
      </c>
      <c r="AH545" s="1" t="s">
        <v>78</v>
      </c>
      <c r="AI545" s="1" t="s">
        <v>79</v>
      </c>
      <c r="AJ545" s="1" t="s">
        <v>283</v>
      </c>
      <c r="AK545" s="1" t="s">
        <v>4364</v>
      </c>
      <c r="AL545" s="1" t="s">
        <v>2820</v>
      </c>
      <c r="AM545" s="2">
        <v>45718.857187499998</v>
      </c>
      <c r="AN545" s="1" t="s">
        <v>4364</v>
      </c>
      <c r="AP545" s="1">
        <v>5756083</v>
      </c>
      <c r="AQ545" s="1" t="s">
        <v>83</v>
      </c>
      <c r="AR545" s="2">
        <v>45719.482974537037</v>
      </c>
      <c r="AS545" s="1" t="s">
        <v>84</v>
      </c>
      <c r="AT545" s="2">
        <v>45720.333333333336</v>
      </c>
      <c r="AU545" s="1" t="s">
        <v>85</v>
      </c>
      <c r="AV545" s="1" t="s">
        <v>169</v>
      </c>
      <c r="AW545" s="1" t="s">
        <v>170</v>
      </c>
      <c r="AX545" s="1" t="s">
        <v>171</v>
      </c>
      <c r="AZ545" s="2">
        <v>45719.482974537037</v>
      </c>
      <c r="BB545" s="1" t="s">
        <v>551</v>
      </c>
      <c r="BC545" s="1" t="s">
        <v>552</v>
      </c>
      <c r="BD545" s="1" t="s">
        <v>553</v>
      </c>
      <c r="BE545" s="1" t="s">
        <v>3026</v>
      </c>
      <c r="BF545" s="1" t="s">
        <v>445</v>
      </c>
    </row>
    <row r="546" spans="1:58" x14ac:dyDescent="0.35">
      <c r="A546" s="1">
        <v>3013677</v>
      </c>
      <c r="B546" s="1" t="s">
        <v>58</v>
      </c>
      <c r="C546" s="1">
        <v>40882311</v>
      </c>
      <c r="D546" s="1">
        <v>338258595</v>
      </c>
      <c r="E546" s="1" t="s">
        <v>59</v>
      </c>
      <c r="F546" s="1" t="s">
        <v>60</v>
      </c>
      <c r="G546" s="1" t="s">
        <v>224</v>
      </c>
      <c r="H546" s="1" t="s">
        <v>3085</v>
      </c>
      <c r="I546" s="1">
        <v>776774252</v>
      </c>
      <c r="J546" s="1" t="s">
        <v>408</v>
      </c>
      <c r="K546" s="1">
        <v>12</v>
      </c>
      <c r="L546" s="1" t="s">
        <v>64</v>
      </c>
      <c r="M546" s="1" t="s">
        <v>65</v>
      </c>
      <c r="N546" s="2">
        <v>45439.480717592596</v>
      </c>
      <c r="O546" s="1" t="s">
        <v>66</v>
      </c>
      <c r="Q546" s="1" t="s">
        <v>67</v>
      </c>
      <c r="R546" s="2">
        <v>45718.857824074075</v>
      </c>
      <c r="S546" s="1" t="s">
        <v>1403</v>
      </c>
      <c r="T546" s="1" t="s">
        <v>69</v>
      </c>
      <c r="U546" s="1" t="s">
        <v>70</v>
      </c>
      <c r="V546" s="1" t="s">
        <v>4365</v>
      </c>
      <c r="Y546" s="1" t="s">
        <v>3025</v>
      </c>
      <c r="Z546" s="1" t="s">
        <v>165</v>
      </c>
      <c r="AA546" s="1" t="s">
        <v>165</v>
      </c>
      <c r="AB546" s="1" t="s">
        <v>124</v>
      </c>
      <c r="AE546" s="2">
        <v>45718.857835648145</v>
      </c>
      <c r="AF546" s="1" t="s">
        <v>77</v>
      </c>
      <c r="AH546" s="1" t="s">
        <v>125</v>
      </c>
      <c r="AI546" s="1" t="s">
        <v>79</v>
      </c>
      <c r="AJ546" s="1" t="s">
        <v>147</v>
      </c>
      <c r="AK546" s="1" t="s">
        <v>4365</v>
      </c>
      <c r="AL546" s="1" t="s">
        <v>1403</v>
      </c>
      <c r="AM546" s="2">
        <v>45718.857870370368</v>
      </c>
      <c r="AN546" s="1" t="s">
        <v>4365</v>
      </c>
      <c r="AP546" s="1">
        <v>5756084</v>
      </c>
      <c r="AQ546" s="1" t="s">
        <v>83</v>
      </c>
      <c r="AR546" s="2">
        <v>45719.469733796293</v>
      </c>
      <c r="AS546" s="1" t="s">
        <v>84</v>
      </c>
      <c r="AT546" s="2">
        <v>45718.5625</v>
      </c>
      <c r="AU546" s="1" t="s">
        <v>573</v>
      </c>
      <c r="AV546" s="1" t="s">
        <v>1354</v>
      </c>
      <c r="AW546" s="1" t="s">
        <v>1355</v>
      </c>
      <c r="AX546" s="1" t="s">
        <v>2303</v>
      </c>
      <c r="AZ546" s="2">
        <v>45719.469733796293</v>
      </c>
      <c r="BB546" s="1" t="s">
        <v>551</v>
      </c>
      <c r="BC546" s="1" t="s">
        <v>552</v>
      </c>
      <c r="BD546" s="1" t="s">
        <v>553</v>
      </c>
      <c r="BE546" s="1" t="s">
        <v>3026</v>
      </c>
      <c r="BF546" s="1" t="s">
        <v>445</v>
      </c>
    </row>
    <row r="547" spans="1:58" x14ac:dyDescent="0.35">
      <c r="A547" s="1">
        <v>3013678</v>
      </c>
      <c r="B547" s="1" t="s">
        <v>58</v>
      </c>
      <c r="C547" s="1">
        <v>42235821</v>
      </c>
      <c r="D547" s="1">
        <v>338402112</v>
      </c>
      <c r="E547" s="1" t="s">
        <v>59</v>
      </c>
      <c r="F547" s="1" t="s">
        <v>60</v>
      </c>
      <c r="G547" s="1" t="s">
        <v>509</v>
      </c>
      <c r="H547" s="1" t="s">
        <v>4366</v>
      </c>
      <c r="I547" s="1" t="s">
        <v>4367</v>
      </c>
      <c r="J547" s="1" t="s">
        <v>4368</v>
      </c>
      <c r="K547" s="1">
        <v>12</v>
      </c>
      <c r="L547" s="1" t="s">
        <v>64</v>
      </c>
      <c r="M547" s="1" t="s">
        <v>65</v>
      </c>
      <c r="N547" s="2">
        <v>45274.611134259256</v>
      </c>
      <c r="O547" s="1" t="s">
        <v>66</v>
      </c>
      <c r="Q547" s="1" t="s">
        <v>67</v>
      </c>
      <c r="R547" s="2">
        <v>45718.860208333332</v>
      </c>
      <c r="S547" s="1" t="s">
        <v>722</v>
      </c>
      <c r="T547" s="1" t="s">
        <v>100</v>
      </c>
      <c r="U547" s="1" t="s">
        <v>70</v>
      </c>
      <c r="V547" s="1" t="s">
        <v>4369</v>
      </c>
      <c r="Y547" s="1" t="s">
        <v>4370</v>
      </c>
      <c r="Z547" s="1" t="s">
        <v>2773</v>
      </c>
      <c r="AA547" s="1" t="s">
        <v>2773</v>
      </c>
      <c r="AB547" s="1" t="s">
        <v>4371</v>
      </c>
      <c r="AE547" s="2">
        <v>45718.860219907408</v>
      </c>
      <c r="AF547" s="1" t="s">
        <v>77</v>
      </c>
      <c r="AH547" s="1" t="s">
        <v>78</v>
      </c>
      <c r="AI547" s="1" t="s">
        <v>79</v>
      </c>
      <c r="AJ547" s="1" t="s">
        <v>378</v>
      </c>
      <c r="AK547" s="1" t="s">
        <v>4372</v>
      </c>
      <c r="AL547" s="1" t="s">
        <v>722</v>
      </c>
      <c r="AM547" s="2">
        <v>45718.860243055555</v>
      </c>
      <c r="AN547" s="1" t="s">
        <v>4372</v>
      </c>
      <c r="AP547" s="1">
        <v>5756085</v>
      </c>
      <c r="AQ547" s="1" t="s">
        <v>83</v>
      </c>
      <c r="AR547" s="2">
        <v>45719.442175925928</v>
      </c>
      <c r="AS547" s="1" t="s">
        <v>84</v>
      </c>
      <c r="AT547" s="2">
        <v>45720.333333333336</v>
      </c>
      <c r="AU547" s="1" t="s">
        <v>85</v>
      </c>
      <c r="AV547" s="1" t="s">
        <v>1957</v>
      </c>
      <c r="AW547" s="1" t="s">
        <v>1958</v>
      </c>
      <c r="AX547" s="1" t="s">
        <v>2339</v>
      </c>
      <c r="AZ547" s="2">
        <v>45719.442175925928</v>
      </c>
      <c r="BB547" s="1" t="s">
        <v>1003</v>
      </c>
      <c r="BC547" s="1" t="s">
        <v>595</v>
      </c>
      <c r="BD547" s="1" t="s">
        <v>1004</v>
      </c>
      <c r="BE547" s="1" t="s">
        <v>755</v>
      </c>
      <c r="BF547" s="1" t="s">
        <v>137</v>
      </c>
    </row>
    <row r="548" spans="1:58" x14ac:dyDescent="0.35">
      <c r="A548" s="1">
        <v>3013679</v>
      </c>
      <c r="B548" s="1" t="s">
        <v>58</v>
      </c>
      <c r="C548" s="1">
        <v>31383331</v>
      </c>
      <c r="D548" s="1">
        <v>338551337</v>
      </c>
      <c r="E548" s="1" t="s">
        <v>59</v>
      </c>
      <c r="F548" s="1" t="s">
        <v>60</v>
      </c>
      <c r="G548" s="1" t="s">
        <v>3568</v>
      </c>
      <c r="H548" s="1" t="s">
        <v>4373</v>
      </c>
      <c r="I548" s="1">
        <v>776350707</v>
      </c>
      <c r="J548" s="1" t="s">
        <v>4374</v>
      </c>
      <c r="K548" s="1">
        <v>12</v>
      </c>
      <c r="L548" s="1" t="s">
        <v>244</v>
      </c>
      <c r="M548" s="1" t="s">
        <v>65</v>
      </c>
      <c r="N548" s="2">
        <v>44742.708344907405</v>
      </c>
      <c r="O548" s="1" t="s">
        <v>1087</v>
      </c>
      <c r="Q548" s="1" t="s">
        <v>67</v>
      </c>
      <c r="R548" s="2">
        <v>45718.860555555555</v>
      </c>
      <c r="S548" s="1" t="s">
        <v>1188</v>
      </c>
      <c r="T548" s="1" t="s">
        <v>1021</v>
      </c>
      <c r="U548" s="1" t="s">
        <v>1219</v>
      </c>
      <c r="V548" s="1" t="s">
        <v>4375</v>
      </c>
      <c r="W548" s="1" t="s">
        <v>334</v>
      </c>
      <c r="Y548" s="1" t="s">
        <v>4376</v>
      </c>
      <c r="Z548" s="1" t="s">
        <v>337</v>
      </c>
      <c r="AA548" s="1" t="s">
        <v>4377</v>
      </c>
      <c r="AB548" s="1" t="s">
        <v>4377</v>
      </c>
      <c r="AC548" s="1">
        <v>33</v>
      </c>
      <c r="AE548" s="2">
        <v>45718.860567129632</v>
      </c>
      <c r="AF548" s="1" t="s">
        <v>77</v>
      </c>
      <c r="AH548" s="1" t="s">
        <v>125</v>
      </c>
      <c r="AI548" s="1" t="s">
        <v>79</v>
      </c>
      <c r="AJ548" s="1" t="s">
        <v>283</v>
      </c>
      <c r="AK548" s="1" t="s">
        <v>4378</v>
      </c>
      <c r="AL548" s="1" t="s">
        <v>1188</v>
      </c>
      <c r="AM548" s="2">
        <v>45718.860601851855</v>
      </c>
      <c r="AN548" s="1" t="s">
        <v>4378</v>
      </c>
      <c r="AP548" s="1">
        <v>5756086</v>
      </c>
      <c r="AQ548" s="1" t="s">
        <v>83</v>
      </c>
      <c r="AR548" s="2">
        <v>45719.526307870372</v>
      </c>
      <c r="AS548" s="1" t="s">
        <v>84</v>
      </c>
      <c r="AT548" s="2">
        <v>45720.333333333336</v>
      </c>
      <c r="AU548" s="1" t="s">
        <v>85</v>
      </c>
      <c r="AV548" s="1" t="s">
        <v>2117</v>
      </c>
      <c r="AW548" s="1" t="s">
        <v>2118</v>
      </c>
      <c r="AX548" s="1" t="s">
        <v>3185</v>
      </c>
      <c r="AZ548" s="2">
        <v>45719.526307870372</v>
      </c>
      <c r="BB548" s="1" t="s">
        <v>3226</v>
      </c>
      <c r="BC548" s="1" t="s">
        <v>3227</v>
      </c>
      <c r="BD548" s="1" t="s">
        <v>767</v>
      </c>
      <c r="BE548" s="1" t="s">
        <v>4379</v>
      </c>
      <c r="BF548" s="1" t="s">
        <v>3229</v>
      </c>
    </row>
    <row r="549" spans="1:58" x14ac:dyDescent="0.35">
      <c r="A549" s="1">
        <v>3013680</v>
      </c>
      <c r="B549" s="1" t="s">
        <v>223</v>
      </c>
      <c r="C549" s="1">
        <v>40507281</v>
      </c>
      <c r="D549" s="1">
        <v>339750085</v>
      </c>
      <c r="E549" s="1" t="s">
        <v>59</v>
      </c>
      <c r="F549" s="1" t="s">
        <v>60</v>
      </c>
      <c r="G549" s="1" t="s">
        <v>530</v>
      </c>
      <c r="H549" s="1" t="s">
        <v>4380</v>
      </c>
      <c r="I549" s="1">
        <v>772197835</v>
      </c>
      <c r="J549" s="1" t="s">
        <v>4381</v>
      </c>
      <c r="K549" s="1">
        <v>14</v>
      </c>
      <c r="L549" s="1" t="s">
        <v>64</v>
      </c>
      <c r="M549" s="1" t="s">
        <v>65</v>
      </c>
      <c r="N549" s="2">
        <v>45309.750694444447</v>
      </c>
      <c r="O549" s="1" t="s">
        <v>98</v>
      </c>
      <c r="Q549" s="1" t="s">
        <v>67</v>
      </c>
      <c r="R549" s="2">
        <v>45718.860914351855</v>
      </c>
      <c r="S549" s="1" t="s">
        <v>3306</v>
      </c>
      <c r="T549" s="1" t="s">
        <v>100</v>
      </c>
      <c r="U549" s="1" t="s">
        <v>70</v>
      </c>
      <c r="V549" s="1" t="s">
        <v>4382</v>
      </c>
      <c r="Y549" s="1" t="s">
        <v>4383</v>
      </c>
      <c r="Z549" s="1" t="s">
        <v>231</v>
      </c>
      <c r="AA549" s="1" t="s">
        <v>4384</v>
      </c>
      <c r="AB549" s="1" t="s">
        <v>4384</v>
      </c>
      <c r="AE549" s="2">
        <v>45718.860925925925</v>
      </c>
      <c r="AF549" s="1" t="s">
        <v>77</v>
      </c>
      <c r="AH549" s="1" t="s">
        <v>125</v>
      </c>
      <c r="AI549" s="1" t="s">
        <v>106</v>
      </c>
      <c r="AJ549" s="1" t="s">
        <v>1326</v>
      </c>
      <c r="AK549" s="1" t="s">
        <v>4382</v>
      </c>
      <c r="AL549" s="1" t="s">
        <v>3306</v>
      </c>
      <c r="AM549" s="2">
        <v>45718.860960648148</v>
      </c>
      <c r="AN549" s="1" t="s">
        <v>4382</v>
      </c>
      <c r="AP549" s="1">
        <v>5756087</v>
      </c>
      <c r="AQ549" s="1" t="s">
        <v>83</v>
      </c>
      <c r="AR549" s="2">
        <v>45719.465590277781</v>
      </c>
      <c r="AS549" s="1" t="s">
        <v>84</v>
      </c>
      <c r="AT549" s="2">
        <v>45720.333333333336</v>
      </c>
      <c r="AU549" s="1" t="s">
        <v>85</v>
      </c>
      <c r="AV549" s="1" t="s">
        <v>233</v>
      </c>
      <c r="AW549" s="1" t="s">
        <v>234</v>
      </c>
      <c r="AX549" s="1" t="s">
        <v>1519</v>
      </c>
      <c r="AZ549" s="2">
        <v>45719.465590277781</v>
      </c>
      <c r="BB549" s="1" t="s">
        <v>89</v>
      </c>
      <c r="BC549" s="1" t="s">
        <v>90</v>
      </c>
      <c r="BD549" s="1" t="s">
        <v>91</v>
      </c>
      <c r="BE549" s="1" t="s">
        <v>4385</v>
      </c>
      <c r="BF549" s="1" t="s">
        <v>1589</v>
      </c>
    </row>
    <row r="550" spans="1:58" x14ac:dyDescent="0.35">
      <c r="A550" s="1">
        <v>3013681</v>
      </c>
      <c r="B550" s="1" t="s">
        <v>58</v>
      </c>
      <c r="C550" s="1">
        <v>37366451</v>
      </c>
      <c r="D550" s="1">
        <v>338481208</v>
      </c>
      <c r="E550" s="1" t="s">
        <v>59</v>
      </c>
      <c r="F550" s="1" t="s">
        <v>60</v>
      </c>
      <c r="G550" s="1" t="s">
        <v>1366</v>
      </c>
      <c r="H550" s="1" t="s">
        <v>2171</v>
      </c>
      <c r="I550" s="1">
        <v>774383765</v>
      </c>
      <c r="J550" s="1" t="s">
        <v>3634</v>
      </c>
      <c r="K550" s="1">
        <v>12</v>
      </c>
      <c r="L550" s="1" t="s">
        <v>64</v>
      </c>
      <c r="M550" s="1" t="s">
        <v>65</v>
      </c>
      <c r="N550" s="2">
        <v>45108</v>
      </c>
      <c r="O550" s="1" t="s">
        <v>353</v>
      </c>
      <c r="Q550" s="1" t="s">
        <v>67</v>
      </c>
      <c r="R550" s="2">
        <v>45718.861562500002</v>
      </c>
      <c r="S550" s="1" t="s">
        <v>1548</v>
      </c>
      <c r="T550" s="1" t="s">
        <v>69</v>
      </c>
      <c r="U550" s="1" t="s">
        <v>2761</v>
      </c>
      <c r="V550" s="1" t="s">
        <v>4386</v>
      </c>
      <c r="W550" s="1" t="s">
        <v>334</v>
      </c>
      <c r="X550" s="1" t="s">
        <v>335</v>
      </c>
      <c r="Y550" s="1" t="s">
        <v>1700</v>
      </c>
      <c r="Z550" s="1" t="s">
        <v>337</v>
      </c>
      <c r="AA550" s="1" t="s">
        <v>2936</v>
      </c>
      <c r="AB550" s="1" t="s">
        <v>4387</v>
      </c>
      <c r="AE550" s="2">
        <v>45718.861574074072</v>
      </c>
      <c r="AF550" s="1" t="s">
        <v>77</v>
      </c>
      <c r="AH550" s="1" t="s">
        <v>125</v>
      </c>
      <c r="AI550" s="1" t="s">
        <v>79</v>
      </c>
      <c r="AJ550" s="1" t="s">
        <v>283</v>
      </c>
      <c r="AK550" s="1" t="s">
        <v>4388</v>
      </c>
      <c r="AL550" s="1" t="s">
        <v>1548</v>
      </c>
      <c r="AM550" s="2">
        <v>45718.861597222225</v>
      </c>
      <c r="AN550" s="1" t="s">
        <v>4388</v>
      </c>
      <c r="AP550" s="1">
        <v>5756089</v>
      </c>
      <c r="AQ550" s="1" t="s">
        <v>83</v>
      </c>
      <c r="AR550" s="2">
        <v>45719.517881944441</v>
      </c>
      <c r="AS550" s="1" t="s">
        <v>84</v>
      </c>
      <c r="AT550" s="2">
        <v>45720.333333333336</v>
      </c>
      <c r="AU550" s="1" t="s">
        <v>85</v>
      </c>
      <c r="AV550" s="1" t="s">
        <v>1702</v>
      </c>
      <c r="AW550" s="1" t="s">
        <v>1703</v>
      </c>
      <c r="AX550" s="1" t="s">
        <v>4039</v>
      </c>
      <c r="AZ550" s="2">
        <v>45719.517881944441</v>
      </c>
      <c r="BB550" s="1" t="s">
        <v>1129</v>
      </c>
      <c r="BC550" s="1" t="s">
        <v>1130</v>
      </c>
      <c r="BD550" s="1" t="s">
        <v>815</v>
      </c>
      <c r="BE550" s="1" t="s">
        <v>3933</v>
      </c>
      <c r="BF550" s="1" t="s">
        <v>349</v>
      </c>
    </row>
    <row r="551" spans="1:58" x14ac:dyDescent="0.35">
      <c r="A551" s="1">
        <v>3013682</v>
      </c>
      <c r="B551" s="1" t="s">
        <v>58</v>
      </c>
      <c r="C551" s="1">
        <v>42766001</v>
      </c>
      <c r="D551" s="1">
        <v>338689728</v>
      </c>
      <c r="E551" s="1" t="s">
        <v>59</v>
      </c>
      <c r="F551" s="1" t="s">
        <v>60</v>
      </c>
      <c r="G551" s="1" t="s">
        <v>1286</v>
      </c>
      <c r="H551" s="1" t="s">
        <v>4389</v>
      </c>
      <c r="I551" s="1">
        <v>771951582</v>
      </c>
      <c r="J551" s="1" t="s">
        <v>4390</v>
      </c>
      <c r="K551" s="1">
        <v>13</v>
      </c>
      <c r="L551" s="1" t="s">
        <v>64</v>
      </c>
      <c r="M551" s="1" t="s">
        <v>65</v>
      </c>
      <c r="N551" s="2">
        <v>45511.515752314815</v>
      </c>
      <c r="O551" s="1" t="s">
        <v>66</v>
      </c>
      <c r="Q551" s="1" t="s">
        <v>67</v>
      </c>
      <c r="R551" s="2">
        <v>45718.862187500003</v>
      </c>
      <c r="S551" s="1" t="s">
        <v>4391</v>
      </c>
      <c r="T551" s="1" t="s">
        <v>639</v>
      </c>
      <c r="U551" s="1" t="s">
        <v>70</v>
      </c>
      <c r="V551" s="1" t="s">
        <v>4392</v>
      </c>
      <c r="Y551" s="1" t="s">
        <v>4393</v>
      </c>
      <c r="Z551" s="1" t="s">
        <v>2773</v>
      </c>
      <c r="AA551" s="1" t="s">
        <v>2773</v>
      </c>
      <c r="AB551" s="1" t="s">
        <v>4394</v>
      </c>
      <c r="AE551" s="2">
        <v>45718.863125000003</v>
      </c>
      <c r="AF551" s="1" t="s">
        <v>77</v>
      </c>
      <c r="AH551" s="1" t="s">
        <v>125</v>
      </c>
      <c r="AI551" s="1" t="s">
        <v>79</v>
      </c>
      <c r="AJ551" s="1" t="s">
        <v>378</v>
      </c>
      <c r="AK551" s="1" t="s">
        <v>4395</v>
      </c>
      <c r="AL551" s="1" t="s">
        <v>4391</v>
      </c>
      <c r="AM551" s="2">
        <v>45718.863171296296</v>
      </c>
      <c r="AO551" s="1" t="s">
        <v>4391</v>
      </c>
      <c r="AP551" s="1">
        <v>5756092</v>
      </c>
      <c r="AQ551" s="1" t="s">
        <v>83</v>
      </c>
      <c r="AR551" s="2">
        <v>45719.459363425929</v>
      </c>
      <c r="AS551" s="1" t="s">
        <v>84</v>
      </c>
      <c r="AT551" s="2">
        <v>45718.5625</v>
      </c>
      <c r="AU551" s="1" t="s">
        <v>573</v>
      </c>
      <c r="AV551" s="1" t="s">
        <v>1957</v>
      </c>
      <c r="AW551" s="1" t="s">
        <v>1958</v>
      </c>
      <c r="AX551" s="1" t="s">
        <v>2339</v>
      </c>
      <c r="AZ551" s="2">
        <v>45719.459363425929</v>
      </c>
      <c r="BB551" s="1" t="s">
        <v>3226</v>
      </c>
      <c r="BC551" s="1" t="s">
        <v>3227</v>
      </c>
      <c r="BD551" s="1" t="s">
        <v>767</v>
      </c>
      <c r="BE551" s="1" t="s">
        <v>1120</v>
      </c>
      <c r="BF551" s="1" t="s">
        <v>137</v>
      </c>
    </row>
    <row r="552" spans="1:58" x14ac:dyDescent="0.35">
      <c r="A552" s="1">
        <v>3013683</v>
      </c>
      <c r="B552" s="1" t="s">
        <v>58</v>
      </c>
      <c r="C552" s="1">
        <v>152011</v>
      </c>
      <c r="D552" s="1">
        <v>339516529</v>
      </c>
      <c r="E552" s="1" t="s">
        <v>59</v>
      </c>
      <c r="F552" s="1" t="s">
        <v>60</v>
      </c>
      <c r="G552" s="1" t="s">
        <v>2653</v>
      </c>
      <c r="H552" s="1" t="s">
        <v>4396</v>
      </c>
      <c r="I552" s="1" t="s">
        <v>4397</v>
      </c>
      <c r="J552" s="1">
        <v>776388109</v>
      </c>
      <c r="K552" s="1">
        <v>13</v>
      </c>
      <c r="L552" s="1" t="s">
        <v>244</v>
      </c>
      <c r="M552" s="1" t="s">
        <v>65</v>
      </c>
      <c r="N552" s="2">
        <v>45244.423101851855</v>
      </c>
      <c r="O552" s="1" t="s">
        <v>180</v>
      </c>
      <c r="Q552" s="1" t="s">
        <v>67</v>
      </c>
      <c r="R552" s="2">
        <v>45718.862372685187</v>
      </c>
      <c r="S552" s="1" t="s">
        <v>4314</v>
      </c>
      <c r="T552" s="1" t="s">
        <v>69</v>
      </c>
      <c r="U552" s="1" t="s">
        <v>723</v>
      </c>
      <c r="V552" s="1" t="s">
        <v>4398</v>
      </c>
      <c r="W552" s="1" t="s">
        <v>263</v>
      </c>
      <c r="X552" s="1" t="s">
        <v>263</v>
      </c>
      <c r="Y552" s="1" t="s">
        <v>4399</v>
      </c>
      <c r="Z552" s="1" t="s">
        <v>852</v>
      </c>
      <c r="AA552" s="1" t="s">
        <v>2102</v>
      </c>
      <c r="AB552" s="1" t="s">
        <v>4400</v>
      </c>
      <c r="AE552" s="2">
        <v>45718.862384259257</v>
      </c>
      <c r="AF552" s="1" t="s">
        <v>77</v>
      </c>
      <c r="AH552" s="1" t="s">
        <v>78</v>
      </c>
      <c r="AI552" s="1" t="s">
        <v>79</v>
      </c>
      <c r="AJ552" s="1" t="s">
        <v>674</v>
      </c>
      <c r="AK552" s="1" t="s">
        <v>4401</v>
      </c>
      <c r="AL552" s="1" t="s">
        <v>4314</v>
      </c>
      <c r="AM552" s="2">
        <v>45718.862407407411</v>
      </c>
      <c r="AN552" s="1" t="s">
        <v>4401</v>
      </c>
      <c r="AP552" s="1">
        <v>5756090</v>
      </c>
      <c r="AQ552" s="1" t="s">
        <v>83</v>
      </c>
      <c r="AR552" s="2">
        <v>45719.412939814814</v>
      </c>
      <c r="AS552" s="1" t="s">
        <v>84</v>
      </c>
      <c r="AT552" s="2">
        <v>45720.381944444445</v>
      </c>
      <c r="AU552" s="1" t="s">
        <v>85</v>
      </c>
      <c r="AV552" s="1" t="s">
        <v>108</v>
      </c>
      <c r="AW552" s="1" t="s">
        <v>109</v>
      </c>
      <c r="AX552" s="1" t="s">
        <v>857</v>
      </c>
      <c r="AZ552" s="2">
        <v>45719.412939814814</v>
      </c>
      <c r="BB552" s="1" t="s">
        <v>1425</v>
      </c>
      <c r="BC552" s="1" t="s">
        <v>1426</v>
      </c>
      <c r="BD552" s="1" t="s">
        <v>1427</v>
      </c>
      <c r="BE552" s="1" t="s">
        <v>4402</v>
      </c>
      <c r="BF552" s="1" t="s">
        <v>735</v>
      </c>
    </row>
    <row r="553" spans="1:58" x14ac:dyDescent="0.35">
      <c r="A553" s="1">
        <v>3013684</v>
      </c>
      <c r="B553" s="1" t="s">
        <v>58</v>
      </c>
      <c r="C553" s="1">
        <v>44245831</v>
      </c>
      <c r="D553" s="1">
        <v>338546653</v>
      </c>
      <c r="E553" s="1" t="s">
        <v>59</v>
      </c>
      <c r="F553" s="1" t="s">
        <v>60</v>
      </c>
      <c r="G553" s="1" t="s">
        <v>876</v>
      </c>
      <c r="H553" s="1" t="s">
        <v>4403</v>
      </c>
      <c r="I553" s="1">
        <v>781719965</v>
      </c>
      <c r="J553" s="1" t="s">
        <v>4404</v>
      </c>
      <c r="K553" s="1">
        <v>13</v>
      </c>
      <c r="L553" s="1" t="s">
        <v>64</v>
      </c>
      <c r="M553" s="1" t="s">
        <v>65</v>
      </c>
      <c r="N553" s="2">
        <v>45579.695150462961</v>
      </c>
      <c r="O553" s="1" t="s">
        <v>66</v>
      </c>
      <c r="Q553" s="1" t="s">
        <v>67</v>
      </c>
      <c r="R553" s="2">
        <v>45718.862708333334</v>
      </c>
      <c r="S553" s="1" t="s">
        <v>3578</v>
      </c>
      <c r="T553" s="1" t="s">
        <v>100</v>
      </c>
      <c r="U553" s="1" t="s">
        <v>70</v>
      </c>
      <c r="V553" s="1" t="s">
        <v>4405</v>
      </c>
      <c r="Y553" s="1" t="s">
        <v>4406</v>
      </c>
      <c r="Z553" s="1" t="s">
        <v>1654</v>
      </c>
      <c r="AA553" s="1" t="s">
        <v>4407</v>
      </c>
      <c r="AB553" s="1" t="s">
        <v>124</v>
      </c>
      <c r="AE553" s="2">
        <v>45718.862719907411</v>
      </c>
      <c r="AF553" s="1" t="s">
        <v>77</v>
      </c>
      <c r="AH553" s="1" t="s">
        <v>78</v>
      </c>
      <c r="AI553" s="1" t="s">
        <v>79</v>
      </c>
      <c r="AJ553" s="1" t="s">
        <v>378</v>
      </c>
      <c r="AK553" s="1" t="s">
        <v>4408</v>
      </c>
      <c r="AL553" s="1" t="s">
        <v>3578</v>
      </c>
      <c r="AM553" s="2">
        <v>45718.862743055557</v>
      </c>
      <c r="AN553" s="1" t="s">
        <v>4408</v>
      </c>
      <c r="AP553" s="1">
        <v>5756091</v>
      </c>
      <c r="AQ553" s="1" t="s">
        <v>83</v>
      </c>
      <c r="AR553" s="2">
        <v>45720.454293981478</v>
      </c>
      <c r="AS553" s="1" t="s">
        <v>84</v>
      </c>
      <c r="AT553" s="2">
        <v>45720.333333333336</v>
      </c>
      <c r="AU553" s="1" t="s">
        <v>85</v>
      </c>
      <c r="AV553" s="1" t="s">
        <v>608</v>
      </c>
      <c r="AW553" s="1" t="s">
        <v>609</v>
      </c>
      <c r="AX553" s="1" t="s">
        <v>1657</v>
      </c>
      <c r="AZ553" s="2">
        <v>45720.454293981478</v>
      </c>
      <c r="BB553" s="1" t="s">
        <v>1692</v>
      </c>
      <c r="BC553" s="1" t="s">
        <v>1693</v>
      </c>
      <c r="BD553" s="1" t="s">
        <v>1694</v>
      </c>
      <c r="BE553" s="1" t="s">
        <v>4409</v>
      </c>
      <c r="BF553" s="1" t="s">
        <v>612</v>
      </c>
    </row>
    <row r="554" spans="1:58" x14ac:dyDescent="0.35">
      <c r="A554" s="1">
        <v>3013685</v>
      </c>
      <c r="B554" s="1" t="s">
        <v>58</v>
      </c>
      <c r="C554" s="1">
        <v>41272731</v>
      </c>
      <c r="D554" s="1">
        <v>339769537</v>
      </c>
      <c r="E554" s="1" t="s">
        <v>59</v>
      </c>
      <c r="F554" s="1" t="s">
        <v>60</v>
      </c>
      <c r="G554" s="1" t="s">
        <v>116</v>
      </c>
      <c r="H554" s="1" t="s">
        <v>693</v>
      </c>
      <c r="I554" s="1">
        <v>771453021</v>
      </c>
      <c r="J554" s="1" t="s">
        <v>330</v>
      </c>
      <c r="K554" s="1">
        <v>14</v>
      </c>
      <c r="L554" s="1" t="s">
        <v>64</v>
      </c>
      <c r="M554" s="1" t="s">
        <v>65</v>
      </c>
      <c r="N554" s="2">
        <v>45126.833333333336</v>
      </c>
      <c r="O554" s="1" t="s">
        <v>66</v>
      </c>
      <c r="Q554" s="1" t="s">
        <v>67</v>
      </c>
      <c r="R554" s="2">
        <v>45718.863599537035</v>
      </c>
      <c r="S554" s="1" t="s">
        <v>4410</v>
      </c>
      <c r="T554" s="1" t="s">
        <v>69</v>
      </c>
      <c r="U554" s="1" t="s">
        <v>70</v>
      </c>
      <c r="V554" s="1" t="s">
        <v>4411</v>
      </c>
      <c r="W554" s="1" t="s">
        <v>298</v>
      </c>
      <c r="X554" s="1" t="s">
        <v>1124</v>
      </c>
      <c r="Y554" s="1" t="s">
        <v>2025</v>
      </c>
      <c r="Z554" s="1" t="s">
        <v>1491</v>
      </c>
      <c r="AA554" s="1" t="s">
        <v>1491</v>
      </c>
      <c r="AB554" s="1" t="s">
        <v>124</v>
      </c>
      <c r="AE554" s="2">
        <v>45718.863611111112</v>
      </c>
      <c r="AF554" s="1" t="s">
        <v>77</v>
      </c>
      <c r="AH554" s="1" t="s">
        <v>125</v>
      </c>
      <c r="AI554" s="1" t="s">
        <v>79</v>
      </c>
      <c r="AJ554" s="1" t="s">
        <v>378</v>
      </c>
      <c r="AK554" s="1" t="e">
        <f>-POWER OK--LOS ROUGE--CLIENT INVITE A VERIFIER LES BRANCHEMENTS--MODEM TJRS ASYCNH---VERIF saytu COU</f>
        <v>#NAME?</v>
      </c>
      <c r="AL554" s="1" t="s">
        <v>4410</v>
      </c>
      <c r="AM554" s="2">
        <v>45718.863645833335</v>
      </c>
      <c r="AN554" s="1" t="e">
        <f>-POWER OK--LOS ROUGE--CLIENT INVITE A VERIFIER LES BRANCHEMENTS--MODEM TJRS ASYCNH---VERIF saytu COU</f>
        <v>#NAME?</v>
      </c>
      <c r="AP554" s="1">
        <v>5756093</v>
      </c>
      <c r="AQ554" s="1" t="s">
        <v>83</v>
      </c>
      <c r="AR554" s="2">
        <v>45719.67324074074</v>
      </c>
      <c r="AS554" s="1" t="s">
        <v>84</v>
      </c>
      <c r="AT554" s="2">
        <v>45720.333333333336</v>
      </c>
      <c r="AU554" s="1" t="s">
        <v>85</v>
      </c>
      <c r="AV554" s="1" t="s">
        <v>233</v>
      </c>
      <c r="AW554" s="1" t="s">
        <v>234</v>
      </c>
      <c r="AX554" s="1" t="s">
        <v>675</v>
      </c>
      <c r="AZ554" s="2">
        <v>45719.67324074074</v>
      </c>
      <c r="BB554" s="1" t="s">
        <v>594</v>
      </c>
      <c r="BC554" s="1" t="s">
        <v>595</v>
      </c>
      <c r="BD554" s="1" t="s">
        <v>596</v>
      </c>
      <c r="BE554" s="1" t="s">
        <v>755</v>
      </c>
      <c r="BF554" s="1" t="s">
        <v>431</v>
      </c>
    </row>
    <row r="555" spans="1:58" x14ac:dyDescent="0.35">
      <c r="A555" s="1">
        <v>3013686</v>
      </c>
      <c r="B555" s="1" t="s">
        <v>58</v>
      </c>
      <c r="C555" s="1">
        <v>30702271</v>
      </c>
      <c r="D555" s="1">
        <v>339419856</v>
      </c>
      <c r="E555" s="1" t="s">
        <v>59</v>
      </c>
      <c r="F555" s="1" t="s">
        <v>60</v>
      </c>
      <c r="G555" s="1" t="s">
        <v>4412</v>
      </c>
      <c r="H555" s="1" t="s">
        <v>4413</v>
      </c>
      <c r="K555" s="1">
        <v>15</v>
      </c>
      <c r="L555" s="1" t="s">
        <v>64</v>
      </c>
      <c r="M555" s="1" t="s">
        <v>65</v>
      </c>
      <c r="N555" s="2">
        <v>45134.701307870368</v>
      </c>
      <c r="O555" s="1" t="s">
        <v>66</v>
      </c>
      <c r="Q555" s="1" t="s">
        <v>67</v>
      </c>
      <c r="R555" s="2">
        <v>45718.863912037035</v>
      </c>
      <c r="S555" s="1" t="s">
        <v>3578</v>
      </c>
      <c r="T555" s="1" t="s">
        <v>100</v>
      </c>
      <c r="U555" s="1" t="s">
        <v>385</v>
      </c>
      <c r="V555" s="1" t="s">
        <v>4414</v>
      </c>
      <c r="W555" s="1" t="s">
        <v>143</v>
      </c>
      <c r="X555" s="1" t="s">
        <v>143</v>
      </c>
      <c r="Y555" s="1" t="s">
        <v>4415</v>
      </c>
      <c r="Z555" s="1" t="s">
        <v>388</v>
      </c>
      <c r="AA555" s="1" t="s">
        <v>2257</v>
      </c>
      <c r="AB555" s="1" t="s">
        <v>2257</v>
      </c>
      <c r="AE555" s="2">
        <v>45718.863923611112</v>
      </c>
      <c r="AF555" s="1" t="s">
        <v>77</v>
      </c>
      <c r="AH555" s="1" t="s">
        <v>125</v>
      </c>
      <c r="AI555" s="1" t="s">
        <v>79</v>
      </c>
      <c r="AJ555" s="1" t="s">
        <v>283</v>
      </c>
      <c r="AK555" s="1" t="s">
        <v>4416</v>
      </c>
      <c r="AL555" s="1" t="s">
        <v>3578</v>
      </c>
      <c r="AM555" s="2">
        <v>45718.863946759258</v>
      </c>
      <c r="AN555" s="1" t="s">
        <v>4416</v>
      </c>
      <c r="AP555" s="1">
        <v>5756094</v>
      </c>
      <c r="AQ555" s="1" t="s">
        <v>83</v>
      </c>
      <c r="AR555" s="2">
        <v>45719.545034722221</v>
      </c>
      <c r="AS555" s="1" t="s">
        <v>84</v>
      </c>
      <c r="AT555" s="2">
        <v>45720.333333333336</v>
      </c>
      <c r="AU555" s="1" t="s">
        <v>85</v>
      </c>
      <c r="AV555" s="1" t="s">
        <v>149</v>
      </c>
      <c r="AW555" s="1" t="s">
        <v>150</v>
      </c>
      <c r="AX555" s="1" t="s">
        <v>983</v>
      </c>
      <c r="AZ555" s="2">
        <v>45719.545034722221</v>
      </c>
      <c r="BB555" s="1" t="s">
        <v>950</v>
      </c>
      <c r="BC555" s="1" t="s">
        <v>951</v>
      </c>
      <c r="BD555" s="1" t="s">
        <v>815</v>
      </c>
      <c r="BE555" s="1" t="s">
        <v>4417</v>
      </c>
      <c r="BF555" s="1" t="s">
        <v>156</v>
      </c>
    </row>
    <row r="556" spans="1:58" x14ac:dyDescent="0.35">
      <c r="A556" s="1">
        <v>3013687</v>
      </c>
      <c r="B556" s="1" t="s">
        <v>58</v>
      </c>
      <c r="C556" s="1">
        <v>45057691</v>
      </c>
      <c r="D556" s="1">
        <v>338483708</v>
      </c>
      <c r="E556" s="1" t="s">
        <v>59</v>
      </c>
      <c r="F556" s="1" t="s">
        <v>60</v>
      </c>
      <c r="G556" s="1" t="s">
        <v>4418</v>
      </c>
      <c r="H556" s="1" t="s">
        <v>4418</v>
      </c>
      <c r="I556" s="1">
        <v>776780396</v>
      </c>
      <c r="J556" s="1" t="s">
        <v>889</v>
      </c>
      <c r="K556" s="1">
        <v>20</v>
      </c>
      <c r="L556" s="1" t="s">
        <v>294</v>
      </c>
      <c r="M556" s="1" t="s">
        <v>295</v>
      </c>
      <c r="N556" s="2">
        <v>45656.708333333336</v>
      </c>
      <c r="O556" s="1" t="s">
        <v>520</v>
      </c>
      <c r="Q556" s="1" t="s">
        <v>67</v>
      </c>
      <c r="R556" s="2">
        <v>45718.866053240738</v>
      </c>
      <c r="S556" s="1" t="s">
        <v>3011</v>
      </c>
      <c r="T556" s="1" t="s">
        <v>412</v>
      </c>
      <c r="U556" s="1" t="s">
        <v>70</v>
      </c>
      <c r="V556" s="1" t="s">
        <v>4419</v>
      </c>
      <c r="Y556" s="1" t="s">
        <v>2860</v>
      </c>
      <c r="Z556" s="1" t="s">
        <v>1300</v>
      </c>
      <c r="AA556" s="1">
        <v>1000</v>
      </c>
      <c r="AB556" s="1" t="s">
        <v>124</v>
      </c>
      <c r="AE556" s="2">
        <v>45719.383194444446</v>
      </c>
      <c r="AF556" s="1" t="s">
        <v>443</v>
      </c>
      <c r="AH556" s="1" t="s">
        <v>125</v>
      </c>
      <c r="AI556" s="1" t="s">
        <v>58</v>
      </c>
      <c r="AJ556" s="1" t="s">
        <v>126</v>
      </c>
      <c r="AK556" s="1" t="s">
        <v>2861</v>
      </c>
      <c r="AL556" s="1" t="s">
        <v>204</v>
      </c>
      <c r="AM556" s="2">
        <v>45719.383506944447</v>
      </c>
      <c r="AN556" s="1" t="s">
        <v>2861</v>
      </c>
      <c r="AO556" s="1" t="s">
        <v>204</v>
      </c>
      <c r="AP556" s="1">
        <v>5756756</v>
      </c>
      <c r="AQ556" s="1" t="s">
        <v>83</v>
      </c>
      <c r="AR556" s="2">
        <v>45719.465833333335</v>
      </c>
      <c r="AS556" s="1" t="s">
        <v>84</v>
      </c>
      <c r="AT556" s="2">
        <v>45719.333333333336</v>
      </c>
      <c r="AU556" s="1" t="s">
        <v>85</v>
      </c>
      <c r="AV556" s="1" t="s">
        <v>270</v>
      </c>
      <c r="AW556" s="1" t="s">
        <v>271</v>
      </c>
      <c r="AX556" s="1" t="s">
        <v>272</v>
      </c>
      <c r="AZ556" s="2">
        <v>45719.465833333335</v>
      </c>
      <c r="BB556" s="1" t="s">
        <v>2825</v>
      </c>
      <c r="BC556" s="1" t="s">
        <v>153</v>
      </c>
      <c r="BD556" s="1" t="s">
        <v>2826</v>
      </c>
      <c r="BE556" s="1" t="s">
        <v>4420</v>
      </c>
      <c r="BF556" s="1" t="s">
        <v>176</v>
      </c>
    </row>
    <row r="557" spans="1:58" x14ac:dyDescent="0.35">
      <c r="A557" s="1">
        <v>3013688</v>
      </c>
      <c r="B557" s="1" t="s">
        <v>223</v>
      </c>
      <c r="C557" s="1">
        <v>31943391</v>
      </c>
      <c r="D557" s="1">
        <v>339410080</v>
      </c>
      <c r="E557" s="1" t="s">
        <v>59</v>
      </c>
      <c r="F557" s="1" t="s">
        <v>60</v>
      </c>
      <c r="G557" s="1" t="s">
        <v>4421</v>
      </c>
      <c r="H557" s="1" t="s">
        <v>2862</v>
      </c>
      <c r="I557" s="1">
        <v>769202637</v>
      </c>
      <c r="J557" s="1" t="s">
        <v>4422</v>
      </c>
      <c r="K557" s="1">
        <v>15</v>
      </c>
      <c r="L557" s="1" t="s">
        <v>64</v>
      </c>
      <c r="M557" s="1" t="s">
        <v>65</v>
      </c>
      <c r="N557" s="2">
        <v>43959</v>
      </c>
      <c r="O557" s="1" t="s">
        <v>98</v>
      </c>
      <c r="Q557" s="1" t="s">
        <v>67</v>
      </c>
      <c r="R557" s="2">
        <v>45718.867777777778</v>
      </c>
      <c r="S557" s="1" t="s">
        <v>1828</v>
      </c>
      <c r="T557" s="1" t="s">
        <v>100</v>
      </c>
      <c r="U557" s="1" t="s">
        <v>4423</v>
      </c>
      <c r="V557" s="1" t="s">
        <v>4424</v>
      </c>
      <c r="W557" s="1" t="s">
        <v>143</v>
      </c>
      <c r="X557" s="1" t="s">
        <v>143</v>
      </c>
      <c r="Y557" s="1" t="s">
        <v>4425</v>
      </c>
      <c r="Z557" s="1" t="s">
        <v>388</v>
      </c>
      <c r="AA557" s="1" t="s">
        <v>4426</v>
      </c>
      <c r="AB557" s="1" t="s">
        <v>124</v>
      </c>
      <c r="AE557" s="2">
        <v>45718.867789351854</v>
      </c>
      <c r="AF557" s="1" t="s">
        <v>77</v>
      </c>
      <c r="AH557" s="1" t="s">
        <v>125</v>
      </c>
      <c r="AI557" s="1" t="s">
        <v>106</v>
      </c>
      <c r="AJ557" s="1" t="s">
        <v>1212</v>
      </c>
      <c r="AK557" s="1" t="s">
        <v>4427</v>
      </c>
      <c r="AL557" s="1" t="s">
        <v>1828</v>
      </c>
      <c r="AM557" s="2">
        <v>45718.867824074077</v>
      </c>
      <c r="AN557" s="1" t="s">
        <v>4427</v>
      </c>
      <c r="AP557" s="1">
        <v>5756106</v>
      </c>
      <c r="AQ557" s="1" t="s">
        <v>83</v>
      </c>
      <c r="AR557" s="2">
        <v>45719.436898148146</v>
      </c>
      <c r="AS557" s="1" t="s">
        <v>84</v>
      </c>
      <c r="AT557" s="2">
        <v>45720.333333333336</v>
      </c>
      <c r="AU557" s="1" t="s">
        <v>85</v>
      </c>
      <c r="AV557" s="1" t="s">
        <v>149</v>
      </c>
      <c r="AW557" s="1" t="s">
        <v>150</v>
      </c>
      <c r="AX557" s="1" t="s">
        <v>151</v>
      </c>
      <c r="AZ557" s="2">
        <v>45719.436898148146</v>
      </c>
      <c r="BB557" s="1" t="s">
        <v>286</v>
      </c>
      <c r="BC557" s="1" t="s">
        <v>287</v>
      </c>
      <c r="BD557" s="1" t="s">
        <v>288</v>
      </c>
      <c r="BE557" s="1" t="s">
        <v>4428</v>
      </c>
      <c r="BF557" s="1" t="s">
        <v>290</v>
      </c>
    </row>
    <row r="558" spans="1:58" x14ac:dyDescent="0.35">
      <c r="A558" s="1">
        <v>3013689</v>
      </c>
      <c r="B558" s="1" t="s">
        <v>58</v>
      </c>
      <c r="C558" s="1">
        <v>36163331</v>
      </c>
      <c r="D558" s="1">
        <v>338213651</v>
      </c>
      <c r="E558" s="1" t="s">
        <v>59</v>
      </c>
      <c r="F558" s="1" t="s">
        <v>60</v>
      </c>
      <c r="G558" s="1" t="s">
        <v>4429</v>
      </c>
      <c r="H558" s="1" t="s">
        <v>4430</v>
      </c>
      <c r="I558" s="1">
        <v>774567366</v>
      </c>
      <c r="J558" s="1" t="s">
        <v>509</v>
      </c>
      <c r="K558" s="1">
        <v>12</v>
      </c>
      <c r="L558" s="1" t="s">
        <v>64</v>
      </c>
      <c r="M558" s="1" t="s">
        <v>65</v>
      </c>
      <c r="N558" s="2">
        <v>43924.579861111109</v>
      </c>
      <c r="O558" s="1" t="s">
        <v>616</v>
      </c>
      <c r="Q558" s="1" t="s">
        <v>67</v>
      </c>
      <c r="R558" s="2">
        <v>45718.868657407409</v>
      </c>
      <c r="S558" s="1" t="s">
        <v>1575</v>
      </c>
      <c r="T558" s="1" t="s">
        <v>69</v>
      </c>
      <c r="U558" s="1" t="s">
        <v>1031</v>
      </c>
      <c r="V558" s="1" t="s">
        <v>4431</v>
      </c>
      <c r="W558" s="1" t="s">
        <v>214</v>
      </c>
      <c r="X558" s="1" t="s">
        <v>215</v>
      </c>
      <c r="Y558" s="1" t="s">
        <v>4432</v>
      </c>
      <c r="Z558" s="1" t="s">
        <v>248</v>
      </c>
      <c r="AA558" s="1" t="s">
        <v>248</v>
      </c>
      <c r="AB558" s="1" t="s">
        <v>4433</v>
      </c>
      <c r="AE558" s="2">
        <v>45718.868668981479</v>
      </c>
      <c r="AF558" s="1" t="s">
        <v>77</v>
      </c>
      <c r="AH558" s="1" t="s">
        <v>125</v>
      </c>
      <c r="AI558" s="1" t="s">
        <v>79</v>
      </c>
      <c r="AJ558" s="1" t="s">
        <v>378</v>
      </c>
      <c r="AK558" s="1" t="s">
        <v>1414</v>
      </c>
      <c r="AL558" s="1" t="s">
        <v>1575</v>
      </c>
      <c r="AM558" s="2">
        <v>45718.868703703702</v>
      </c>
      <c r="AN558" s="1" t="s">
        <v>1414</v>
      </c>
      <c r="AP558" s="1">
        <v>5756111</v>
      </c>
      <c r="AQ558" s="1" t="s">
        <v>83</v>
      </c>
      <c r="AR558" s="2">
        <v>45719.56354166667</v>
      </c>
      <c r="AS558" s="1" t="s">
        <v>84</v>
      </c>
      <c r="AT558" s="2">
        <v>45720.333333333336</v>
      </c>
      <c r="AU558" s="1" t="s">
        <v>85</v>
      </c>
      <c r="AV558" s="1" t="s">
        <v>1957</v>
      </c>
      <c r="AW558" s="1" t="s">
        <v>1958</v>
      </c>
      <c r="AX558" s="1" t="s">
        <v>2175</v>
      </c>
      <c r="AZ558" s="2">
        <v>45719.56354166667</v>
      </c>
      <c r="BB558" s="1" t="s">
        <v>1425</v>
      </c>
      <c r="BC558" s="1" t="s">
        <v>1426</v>
      </c>
      <c r="BD558" s="1" t="s">
        <v>1427</v>
      </c>
      <c r="BE558" s="1" t="s">
        <v>4434</v>
      </c>
      <c r="BF558" s="1" t="s">
        <v>1589</v>
      </c>
    </row>
    <row r="559" spans="1:58" x14ac:dyDescent="0.35">
      <c r="A559" s="1">
        <v>3013690</v>
      </c>
      <c r="B559" s="1" t="s">
        <v>58</v>
      </c>
      <c r="C559" s="1">
        <v>41104371</v>
      </c>
      <c r="D559" s="1">
        <v>338704961</v>
      </c>
      <c r="E559" s="1" t="s">
        <v>59</v>
      </c>
      <c r="F559" s="1" t="s">
        <v>60</v>
      </c>
      <c r="G559" s="1" t="s">
        <v>4435</v>
      </c>
      <c r="H559" s="1" t="s">
        <v>4436</v>
      </c>
      <c r="I559" s="1">
        <v>772303912</v>
      </c>
      <c r="J559" s="1" t="s">
        <v>4437</v>
      </c>
      <c r="K559" s="1">
        <v>13</v>
      </c>
      <c r="L559" s="1" t="s">
        <v>64</v>
      </c>
      <c r="M559" s="1" t="s">
        <v>65</v>
      </c>
      <c r="N559" s="2">
        <v>45097.556168981479</v>
      </c>
      <c r="O559" s="1" t="s">
        <v>66</v>
      </c>
      <c r="Q559" s="1" t="s">
        <v>67</v>
      </c>
      <c r="R559" s="2">
        <v>45718.869398148148</v>
      </c>
      <c r="S559" s="1" t="s">
        <v>1253</v>
      </c>
      <c r="T559" s="1" t="s">
        <v>69</v>
      </c>
      <c r="U559" s="1" t="s">
        <v>70</v>
      </c>
      <c r="V559" s="1" t="s">
        <v>4438</v>
      </c>
      <c r="W559" s="1" t="s">
        <v>162</v>
      </c>
      <c r="X559" s="1" t="s">
        <v>163</v>
      </c>
      <c r="Y559" s="1" t="s">
        <v>3025</v>
      </c>
      <c r="Z559" s="1" t="s">
        <v>165</v>
      </c>
      <c r="AA559" s="1" t="s">
        <v>809</v>
      </c>
      <c r="AB559" s="1" t="s">
        <v>4439</v>
      </c>
      <c r="AE559" s="2">
        <v>45718.869409722225</v>
      </c>
      <c r="AF559" s="1" t="s">
        <v>77</v>
      </c>
      <c r="AH559" s="1" t="s">
        <v>78</v>
      </c>
      <c r="AI559" s="1" t="s">
        <v>79</v>
      </c>
      <c r="AJ559" s="1" t="s">
        <v>283</v>
      </c>
      <c r="AK559" s="1" t="s">
        <v>1518</v>
      </c>
      <c r="AL559" s="1" t="s">
        <v>1253</v>
      </c>
      <c r="AM559" s="2">
        <v>45718.869456018518</v>
      </c>
      <c r="AN559" s="1" t="s">
        <v>1518</v>
      </c>
      <c r="AP559" s="1">
        <v>5756115</v>
      </c>
      <c r="AQ559" s="1" t="s">
        <v>83</v>
      </c>
      <c r="AR559" s="2">
        <v>45719.474895833337</v>
      </c>
      <c r="AS559" s="1" t="s">
        <v>84</v>
      </c>
      <c r="AT559" s="2">
        <v>45720.333333333336</v>
      </c>
      <c r="AU559" s="1" t="s">
        <v>85</v>
      </c>
      <c r="AV559" s="1" t="s">
        <v>169</v>
      </c>
      <c r="AW559" s="1" t="s">
        <v>170</v>
      </c>
      <c r="AX559" s="1" t="s">
        <v>2980</v>
      </c>
      <c r="AZ559" s="2">
        <v>45719.474895833337</v>
      </c>
      <c r="BB559" s="1" t="s">
        <v>551</v>
      </c>
      <c r="BC559" s="1" t="s">
        <v>552</v>
      </c>
      <c r="BD559" s="1" t="s">
        <v>553</v>
      </c>
      <c r="BE559" s="1" t="s">
        <v>3026</v>
      </c>
      <c r="BF559" s="1" t="s">
        <v>445</v>
      </c>
    </row>
    <row r="560" spans="1:58" x14ac:dyDescent="0.35">
      <c r="A560" s="1">
        <v>3013691</v>
      </c>
      <c r="B560" s="1" t="s">
        <v>58</v>
      </c>
      <c r="C560" s="1">
        <v>30623261</v>
      </c>
      <c r="D560" s="1">
        <v>338784984</v>
      </c>
      <c r="E560" s="1" t="s">
        <v>59</v>
      </c>
      <c r="F560" s="1" t="s">
        <v>60</v>
      </c>
      <c r="G560" s="1" t="s">
        <v>2985</v>
      </c>
      <c r="H560" s="1" t="s">
        <v>4440</v>
      </c>
      <c r="I560" s="1">
        <v>775231115</v>
      </c>
      <c r="J560" s="1" t="s">
        <v>4441</v>
      </c>
      <c r="K560" s="1">
        <v>13</v>
      </c>
      <c r="L560" s="1" t="s">
        <v>64</v>
      </c>
      <c r="M560" s="1" t="s">
        <v>65</v>
      </c>
      <c r="N560" s="2">
        <v>45007.708333333336</v>
      </c>
      <c r="O560" s="1" t="s">
        <v>66</v>
      </c>
      <c r="Q560" s="1" t="s">
        <v>67</v>
      </c>
      <c r="R560" s="2">
        <v>45718.869837962964</v>
      </c>
      <c r="S560" s="1" t="s">
        <v>4303</v>
      </c>
      <c r="T560" s="1" t="s">
        <v>69</v>
      </c>
      <c r="U560" s="1" t="s">
        <v>70</v>
      </c>
      <c r="V560" s="1" t="s">
        <v>4442</v>
      </c>
      <c r="W560" s="1" t="s">
        <v>162</v>
      </c>
      <c r="X560" s="1" t="s">
        <v>1191</v>
      </c>
      <c r="Y560" s="1" t="s">
        <v>4443</v>
      </c>
      <c r="Z560" s="1" t="s">
        <v>1193</v>
      </c>
      <c r="AA560" s="1" t="s">
        <v>4444</v>
      </c>
      <c r="AB560" s="1" t="s">
        <v>124</v>
      </c>
      <c r="AC560" s="1" t="s">
        <v>4445</v>
      </c>
      <c r="AE560" s="2">
        <v>45718.869849537034</v>
      </c>
      <c r="AF560" s="1" t="s">
        <v>77</v>
      </c>
      <c r="AH560" s="1" t="s">
        <v>125</v>
      </c>
      <c r="AI560" s="1" t="s">
        <v>79</v>
      </c>
      <c r="AJ560" s="1" t="s">
        <v>378</v>
      </c>
      <c r="AK560" s="1" t="s">
        <v>4446</v>
      </c>
      <c r="AL560" s="1" t="s">
        <v>4303</v>
      </c>
      <c r="AM560" s="2">
        <v>45718.869884259257</v>
      </c>
      <c r="AN560" s="1" t="s">
        <v>4446</v>
      </c>
      <c r="AP560" s="1">
        <v>5756119</v>
      </c>
      <c r="AQ560" s="1" t="s">
        <v>83</v>
      </c>
      <c r="AR560" s="2">
        <v>45719.548877314817</v>
      </c>
      <c r="AS560" s="1" t="s">
        <v>84</v>
      </c>
      <c r="AT560" s="2">
        <v>45720.333333333336</v>
      </c>
      <c r="AU560" s="1" t="s">
        <v>85</v>
      </c>
      <c r="AV560" s="1" t="s">
        <v>1196</v>
      </c>
      <c r="AW560" s="1" t="s">
        <v>1197</v>
      </c>
      <c r="AX560" s="1" t="s">
        <v>4224</v>
      </c>
      <c r="AZ560" s="2">
        <v>45719.548877314817</v>
      </c>
      <c r="BB560" s="1" t="s">
        <v>2825</v>
      </c>
      <c r="BC560" s="1" t="s">
        <v>153</v>
      </c>
      <c r="BD560" s="1" t="s">
        <v>2826</v>
      </c>
      <c r="BE560" s="1" t="s">
        <v>4155</v>
      </c>
      <c r="BF560" s="1" t="s">
        <v>1484</v>
      </c>
    </row>
    <row r="561" spans="1:58" x14ac:dyDescent="0.35">
      <c r="A561" s="1">
        <v>3013692</v>
      </c>
      <c r="B561" s="1" t="s">
        <v>58</v>
      </c>
      <c r="C561" s="1">
        <v>41689381</v>
      </c>
      <c r="D561" s="1">
        <v>338217490</v>
      </c>
      <c r="E561" s="1" t="s">
        <v>59</v>
      </c>
      <c r="F561" s="1" t="s">
        <v>60</v>
      </c>
      <c r="G561" s="1" t="s">
        <v>3568</v>
      </c>
      <c r="H561" s="1" t="s">
        <v>4447</v>
      </c>
      <c r="I561" s="1">
        <v>773063458</v>
      </c>
      <c r="J561" s="1" t="s">
        <v>4448</v>
      </c>
      <c r="K561" s="1">
        <v>13</v>
      </c>
      <c r="L561" s="1" t="s">
        <v>64</v>
      </c>
      <c r="M561" s="1" t="s">
        <v>65</v>
      </c>
      <c r="N561" s="2">
        <v>45183.646527777775</v>
      </c>
      <c r="O561" s="1" t="s">
        <v>66</v>
      </c>
      <c r="Q561" s="1" t="s">
        <v>67</v>
      </c>
      <c r="R561" s="2">
        <v>45718.870555555557</v>
      </c>
      <c r="S561" s="1" t="s">
        <v>829</v>
      </c>
      <c r="T561" s="1" t="s">
        <v>69</v>
      </c>
      <c r="U561" s="1" t="s">
        <v>120</v>
      </c>
      <c r="V561" s="1" t="s">
        <v>4449</v>
      </c>
      <c r="W561" s="1" t="s">
        <v>214</v>
      </c>
      <c r="X561" s="1" t="s">
        <v>319</v>
      </c>
      <c r="Y561" s="1" t="s">
        <v>4450</v>
      </c>
      <c r="Z561" s="1" t="s">
        <v>321</v>
      </c>
      <c r="AA561" s="1" t="s">
        <v>4451</v>
      </c>
      <c r="AB561" s="1" t="s">
        <v>124</v>
      </c>
      <c r="AE561" s="2">
        <v>45718.870567129627</v>
      </c>
      <c r="AF561" s="1" t="s">
        <v>77</v>
      </c>
      <c r="AH561" s="1" t="s">
        <v>125</v>
      </c>
      <c r="AI561" s="1" t="s">
        <v>79</v>
      </c>
      <c r="AJ561" s="1" t="s">
        <v>147</v>
      </c>
      <c r="AK561" s="1" t="s">
        <v>4449</v>
      </c>
      <c r="AL561" s="1" t="s">
        <v>829</v>
      </c>
      <c r="AM561" s="2">
        <v>45718.87060185185</v>
      </c>
      <c r="AN561" s="1" t="s">
        <v>4449</v>
      </c>
      <c r="AP561" s="1">
        <v>5756120</v>
      </c>
      <c r="AQ561" s="1" t="s">
        <v>83</v>
      </c>
      <c r="AR561" s="2">
        <v>45719.497465277775</v>
      </c>
      <c r="AS561" s="1" t="s">
        <v>84</v>
      </c>
      <c r="AT561" s="2">
        <v>45720.333333333336</v>
      </c>
      <c r="AU561" s="1" t="s">
        <v>85</v>
      </c>
      <c r="AV561" s="1" t="s">
        <v>2194</v>
      </c>
      <c r="AW561" s="1" t="s">
        <v>2195</v>
      </c>
      <c r="AX561" s="1" t="s">
        <v>4307</v>
      </c>
      <c r="AZ561" s="2">
        <v>45719.497465277775</v>
      </c>
      <c r="BB561" s="1" t="s">
        <v>871</v>
      </c>
      <c r="BC561" s="1" t="s">
        <v>872</v>
      </c>
      <c r="BD561" s="1" t="s">
        <v>873</v>
      </c>
      <c r="BE561" s="1" t="s">
        <v>4452</v>
      </c>
      <c r="BF561" s="1" t="s">
        <v>875</v>
      </c>
    </row>
    <row r="562" spans="1:58" x14ac:dyDescent="0.35">
      <c r="A562" s="1">
        <v>3013693</v>
      </c>
      <c r="B562" s="1" t="s">
        <v>58</v>
      </c>
      <c r="C562" s="1">
        <v>44324001</v>
      </c>
      <c r="D562" s="1">
        <v>338941554</v>
      </c>
      <c r="E562" s="1" t="s">
        <v>59</v>
      </c>
      <c r="F562" s="1" t="s">
        <v>60</v>
      </c>
      <c r="G562" s="1" t="s">
        <v>138</v>
      </c>
      <c r="H562" s="1" t="s">
        <v>2627</v>
      </c>
      <c r="I562" s="1">
        <v>776946459</v>
      </c>
      <c r="J562" s="1" t="s">
        <v>2436</v>
      </c>
      <c r="K562" s="1">
        <v>13</v>
      </c>
      <c r="L562" s="1" t="s">
        <v>244</v>
      </c>
      <c r="M562" s="1" t="s">
        <v>65</v>
      </c>
      <c r="N562" s="2">
        <v>45599</v>
      </c>
      <c r="O562" s="1" t="s">
        <v>66</v>
      </c>
      <c r="Q562" s="1" t="s">
        <v>67</v>
      </c>
      <c r="R562" s="2">
        <v>45718.871018518519</v>
      </c>
      <c r="S562" s="1" t="s">
        <v>3306</v>
      </c>
      <c r="T562" s="1" t="s">
        <v>100</v>
      </c>
      <c r="U562" s="1" t="s">
        <v>70</v>
      </c>
      <c r="V562" s="1" t="s">
        <v>4453</v>
      </c>
      <c r="Y562" s="1" t="s">
        <v>4454</v>
      </c>
      <c r="Z562" s="1" t="s">
        <v>165</v>
      </c>
      <c r="AA562" s="1" t="s">
        <v>165</v>
      </c>
      <c r="AB562" s="1" t="s">
        <v>124</v>
      </c>
      <c r="AE562" s="2">
        <v>45718.871030092596</v>
      </c>
      <c r="AF562" s="1" t="s">
        <v>77</v>
      </c>
      <c r="AH562" s="1" t="s">
        <v>125</v>
      </c>
      <c r="AI562" s="1" t="s">
        <v>79</v>
      </c>
      <c r="AJ562" s="1" t="s">
        <v>147</v>
      </c>
      <c r="AK562" s="1" t="s">
        <v>4453</v>
      </c>
      <c r="AL562" s="1" t="s">
        <v>3306</v>
      </c>
      <c r="AM562" s="2">
        <v>45718.871064814812</v>
      </c>
      <c r="AN562" s="1" t="s">
        <v>4453</v>
      </c>
      <c r="AP562" s="1">
        <v>5756121</v>
      </c>
      <c r="AQ562" s="1" t="s">
        <v>83</v>
      </c>
      <c r="AR562" s="2">
        <v>45719.543912037036</v>
      </c>
      <c r="AS562" s="1" t="s">
        <v>84</v>
      </c>
      <c r="AT562" s="2">
        <v>45720.333333333336</v>
      </c>
      <c r="AU562" s="1" t="s">
        <v>85</v>
      </c>
      <c r="AV562" s="1" t="s">
        <v>169</v>
      </c>
      <c r="AW562" s="1" t="s">
        <v>170</v>
      </c>
      <c r="AX562" s="1" t="s">
        <v>1734</v>
      </c>
      <c r="AZ562" s="2">
        <v>45719.543912037036</v>
      </c>
      <c r="BB562" s="1" t="s">
        <v>192</v>
      </c>
      <c r="BC562" s="1" t="s">
        <v>193</v>
      </c>
      <c r="BD562" s="1" t="s">
        <v>194</v>
      </c>
      <c r="BE562" s="1" t="s">
        <v>4455</v>
      </c>
      <c r="BF562" s="1" t="s">
        <v>176</v>
      </c>
    </row>
    <row r="563" spans="1:58" x14ac:dyDescent="0.35">
      <c r="A563" s="1">
        <v>3013694</v>
      </c>
      <c r="B563" s="1" t="s">
        <v>58</v>
      </c>
      <c r="C563" s="1">
        <v>35889331</v>
      </c>
      <c r="D563" s="1">
        <v>338352519</v>
      </c>
      <c r="E563" s="1" t="s">
        <v>59</v>
      </c>
      <c r="F563" s="1" t="s">
        <v>60</v>
      </c>
      <c r="G563" s="1" t="s">
        <v>1177</v>
      </c>
      <c r="H563" s="1" t="s">
        <v>315</v>
      </c>
      <c r="I563" s="1" t="s">
        <v>4456</v>
      </c>
      <c r="J563" s="1" t="s">
        <v>848</v>
      </c>
      <c r="K563" s="1">
        <v>13</v>
      </c>
      <c r="L563" s="1" t="s">
        <v>64</v>
      </c>
      <c r="M563" s="1" t="s">
        <v>65</v>
      </c>
      <c r="N563" s="2">
        <v>44917.517372685186</v>
      </c>
      <c r="O563" s="1" t="s">
        <v>66</v>
      </c>
      <c r="Q563" s="1" t="s">
        <v>67</v>
      </c>
      <c r="R563" s="2">
        <v>45718.871481481481</v>
      </c>
      <c r="S563" s="1" t="s">
        <v>4410</v>
      </c>
      <c r="T563" s="1" t="s">
        <v>69</v>
      </c>
      <c r="U563" s="1" t="s">
        <v>70</v>
      </c>
      <c r="V563" s="1" t="s">
        <v>4457</v>
      </c>
      <c r="Y563" s="1" t="s">
        <v>2860</v>
      </c>
      <c r="Z563" s="1" t="s">
        <v>165</v>
      </c>
      <c r="AA563" s="1" t="s">
        <v>165</v>
      </c>
      <c r="AB563" s="1" t="s">
        <v>3327</v>
      </c>
      <c r="AE563" s="2">
        <v>45718.871493055558</v>
      </c>
      <c r="AF563" s="1" t="s">
        <v>77</v>
      </c>
      <c r="AH563" s="1" t="s">
        <v>125</v>
      </c>
      <c r="AI563" s="1" t="s">
        <v>79</v>
      </c>
      <c r="AJ563" s="1" t="s">
        <v>378</v>
      </c>
      <c r="AK563" s="1" t="s">
        <v>4458</v>
      </c>
      <c r="AL563" s="1" t="s">
        <v>4410</v>
      </c>
      <c r="AM563" s="2">
        <v>45718.871527777781</v>
      </c>
      <c r="AN563" s="1" t="s">
        <v>4458</v>
      </c>
      <c r="AP563" s="1">
        <v>5756122</v>
      </c>
      <c r="AQ563" s="1" t="s">
        <v>83</v>
      </c>
      <c r="AR563" s="2">
        <v>45719.369363425925</v>
      </c>
      <c r="AS563" s="1" t="s">
        <v>84</v>
      </c>
      <c r="AT563" s="2">
        <v>45720.333333333336</v>
      </c>
      <c r="AU563" s="1" t="s">
        <v>85</v>
      </c>
      <c r="AV563" s="1" t="s">
        <v>169</v>
      </c>
      <c r="AW563" s="1" t="s">
        <v>170</v>
      </c>
      <c r="AX563" s="1" t="s">
        <v>2588</v>
      </c>
      <c r="AZ563" s="2">
        <v>45719.369363425925</v>
      </c>
      <c r="BB563" s="1" t="s">
        <v>689</v>
      </c>
      <c r="BC563" s="1" t="s">
        <v>690</v>
      </c>
      <c r="BD563" s="1" t="s">
        <v>691</v>
      </c>
      <c r="BE563" s="1" t="s">
        <v>2861</v>
      </c>
      <c r="BF563" s="1" t="s">
        <v>204</v>
      </c>
    </row>
    <row r="564" spans="1:58" x14ac:dyDescent="0.35">
      <c r="A564" s="1">
        <v>3013695</v>
      </c>
      <c r="B564" s="1" t="s">
        <v>58</v>
      </c>
      <c r="C564" s="1">
        <v>40153551</v>
      </c>
      <c r="D564" s="1">
        <v>338339900</v>
      </c>
      <c r="E564" s="1" t="s">
        <v>59</v>
      </c>
      <c r="F564" s="1" t="s">
        <v>60</v>
      </c>
      <c r="G564" s="1" t="s">
        <v>4459</v>
      </c>
      <c r="H564" s="1" t="s">
        <v>4460</v>
      </c>
      <c r="I564" s="1">
        <v>785439213</v>
      </c>
      <c r="J564" s="1" t="s">
        <v>1368</v>
      </c>
      <c r="K564" s="1">
        <v>12</v>
      </c>
      <c r="L564" s="1" t="s">
        <v>64</v>
      </c>
      <c r="M564" s="1" t="s">
        <v>65</v>
      </c>
      <c r="N564" s="2">
        <v>44918.468541666669</v>
      </c>
      <c r="O564" s="1" t="s">
        <v>66</v>
      </c>
      <c r="Q564" s="1" t="s">
        <v>67</v>
      </c>
      <c r="R564" s="2">
        <v>45718.873148148145</v>
      </c>
      <c r="S564" s="1" t="s">
        <v>1238</v>
      </c>
      <c r="T564" s="1" t="s">
        <v>69</v>
      </c>
      <c r="U564" s="1" t="s">
        <v>70</v>
      </c>
      <c r="V564" s="1" t="s">
        <v>4461</v>
      </c>
      <c r="W564" s="1" t="s">
        <v>162</v>
      </c>
      <c r="X564" s="1" t="s">
        <v>163</v>
      </c>
      <c r="Y564" s="1" t="s">
        <v>3025</v>
      </c>
      <c r="Z564" s="1" t="s">
        <v>1300</v>
      </c>
      <c r="AA564" s="1">
        <v>1105</v>
      </c>
      <c r="AB564" s="1" t="s">
        <v>124</v>
      </c>
      <c r="AE564" s="2">
        <v>45718.873159722221</v>
      </c>
      <c r="AF564" s="1" t="s">
        <v>77</v>
      </c>
      <c r="AH564" s="1" t="s">
        <v>78</v>
      </c>
      <c r="AI564" s="1" t="s">
        <v>79</v>
      </c>
      <c r="AJ564" s="1" t="s">
        <v>283</v>
      </c>
      <c r="AK564" s="1" t="s">
        <v>4462</v>
      </c>
      <c r="AL564" s="1" t="s">
        <v>1238</v>
      </c>
      <c r="AM564" s="2">
        <v>45718.873194444444</v>
      </c>
      <c r="AN564" s="1" t="s">
        <v>4462</v>
      </c>
      <c r="AP564" s="1">
        <v>5756129</v>
      </c>
      <c r="AQ564" s="1" t="s">
        <v>83</v>
      </c>
      <c r="AR564" s="2">
        <v>45719.49800925926</v>
      </c>
      <c r="AS564" s="1" t="s">
        <v>84</v>
      </c>
      <c r="AT564" s="2">
        <v>45720.333333333336</v>
      </c>
      <c r="AU564" s="1" t="s">
        <v>85</v>
      </c>
      <c r="AV564" s="1" t="s">
        <v>169</v>
      </c>
      <c r="AW564" s="1" t="s">
        <v>170</v>
      </c>
      <c r="AX564" s="1" t="s">
        <v>2588</v>
      </c>
      <c r="AZ564" s="2">
        <v>45719.49800925926</v>
      </c>
      <c r="BB564" s="1" t="s">
        <v>3431</v>
      </c>
      <c r="BC564" s="1" t="s">
        <v>3432</v>
      </c>
      <c r="BD564" s="1" t="s">
        <v>3433</v>
      </c>
      <c r="BE564" s="1" t="s">
        <v>4463</v>
      </c>
      <c r="BF564" s="1" t="s">
        <v>3435</v>
      </c>
    </row>
    <row r="565" spans="1:58" x14ac:dyDescent="0.35">
      <c r="A565" s="1">
        <v>3013696</v>
      </c>
      <c r="B565" s="1" t="s">
        <v>223</v>
      </c>
      <c r="C565" s="1">
        <v>38957311</v>
      </c>
      <c r="D565" s="1">
        <v>339512257</v>
      </c>
      <c r="E565" s="1" t="s">
        <v>59</v>
      </c>
      <c r="F565" s="1" t="s">
        <v>60</v>
      </c>
      <c r="G565" s="1" t="s">
        <v>4464</v>
      </c>
      <c r="H565" s="1" t="s">
        <v>139</v>
      </c>
      <c r="I565" s="1" t="s">
        <v>4465</v>
      </c>
      <c r="J565" s="1" t="s">
        <v>4466</v>
      </c>
      <c r="K565" s="1">
        <v>14</v>
      </c>
      <c r="L565" s="1" t="s">
        <v>64</v>
      </c>
      <c r="M565" s="1" t="s">
        <v>65</v>
      </c>
      <c r="N565" s="2">
        <v>44698.505555555559</v>
      </c>
      <c r="O565" s="1" t="s">
        <v>497</v>
      </c>
      <c r="Q565" s="1" t="s">
        <v>67</v>
      </c>
      <c r="R565" s="2">
        <v>45718.875752314816</v>
      </c>
      <c r="S565" s="1" t="s">
        <v>722</v>
      </c>
      <c r="T565" s="1" t="s">
        <v>100</v>
      </c>
      <c r="U565" s="1" t="s">
        <v>4467</v>
      </c>
      <c r="V565" s="1" t="s">
        <v>4468</v>
      </c>
      <c r="W565" s="1" t="s">
        <v>263</v>
      </c>
      <c r="X565" s="1" t="s">
        <v>263</v>
      </c>
      <c r="Y565" s="1" t="s">
        <v>4469</v>
      </c>
      <c r="Z565" s="1" t="s">
        <v>852</v>
      </c>
      <c r="AA565" s="1" t="s">
        <v>1111</v>
      </c>
      <c r="AB565" s="1" t="s">
        <v>1111</v>
      </c>
      <c r="AC565" s="1">
        <v>774837963</v>
      </c>
      <c r="AE565" s="2">
        <v>45718.875763888886</v>
      </c>
      <c r="AF565" s="1" t="s">
        <v>77</v>
      </c>
      <c r="AH565" s="1" t="s">
        <v>78</v>
      </c>
      <c r="AI565" s="1" t="s">
        <v>106</v>
      </c>
      <c r="AJ565" s="1" t="s">
        <v>107</v>
      </c>
      <c r="AK565" s="1" t="s">
        <v>4470</v>
      </c>
      <c r="AL565" s="1" t="s">
        <v>722</v>
      </c>
      <c r="AM565" s="2">
        <v>45718.875787037039</v>
      </c>
      <c r="AN565" s="1" t="s">
        <v>4470</v>
      </c>
      <c r="AP565" s="1">
        <v>5756145</v>
      </c>
      <c r="AQ565" s="1" t="s">
        <v>83</v>
      </c>
      <c r="AR565" s="2">
        <v>45719.626944444448</v>
      </c>
      <c r="AS565" s="1" t="s">
        <v>84</v>
      </c>
      <c r="AT565" s="2">
        <v>45720.340277777781</v>
      </c>
      <c r="AU565" s="1" t="s">
        <v>85</v>
      </c>
      <c r="AV565" s="1" t="s">
        <v>108</v>
      </c>
      <c r="AW565" s="1" t="s">
        <v>109</v>
      </c>
      <c r="AX565" s="1" t="s">
        <v>857</v>
      </c>
      <c r="AZ565" s="2">
        <v>45719.626944444448</v>
      </c>
      <c r="BB565" s="1" t="s">
        <v>2250</v>
      </c>
      <c r="BC565" s="1" t="s">
        <v>677</v>
      </c>
      <c r="BD565" s="1" t="s">
        <v>2251</v>
      </c>
      <c r="BE565" s="1" t="s">
        <v>4471</v>
      </c>
      <c r="BF565" s="1" t="s">
        <v>115</v>
      </c>
    </row>
    <row r="566" spans="1:58" x14ac:dyDescent="0.35">
      <c r="A566" s="1">
        <v>3013697</v>
      </c>
      <c r="B566" s="1" t="s">
        <v>223</v>
      </c>
      <c r="C566" s="1">
        <v>37879811</v>
      </c>
      <c r="D566" s="1">
        <v>339763390</v>
      </c>
      <c r="E566" s="1" t="s">
        <v>59</v>
      </c>
      <c r="F566" s="1" t="s">
        <v>60</v>
      </c>
      <c r="G566" s="1" t="s">
        <v>4234</v>
      </c>
      <c r="H566" s="1" t="s">
        <v>4472</v>
      </c>
      <c r="I566" s="1">
        <v>784460796</v>
      </c>
      <c r="J566" s="1" t="s">
        <v>4473</v>
      </c>
      <c r="K566" s="1">
        <v>14</v>
      </c>
      <c r="L566" s="1" t="s">
        <v>64</v>
      </c>
      <c r="M566" s="1" t="s">
        <v>65</v>
      </c>
      <c r="N566" s="2">
        <v>44580.458333333336</v>
      </c>
      <c r="O566" s="1" t="s">
        <v>98</v>
      </c>
      <c r="Q566" s="1" t="s">
        <v>67</v>
      </c>
      <c r="R566" s="2">
        <v>45718.876064814816</v>
      </c>
      <c r="S566" s="1" t="s">
        <v>1746</v>
      </c>
      <c r="T566" s="1" t="s">
        <v>69</v>
      </c>
      <c r="U566" s="1" t="s">
        <v>4474</v>
      </c>
      <c r="V566" s="1" t="s">
        <v>4475</v>
      </c>
      <c r="W566" s="1" t="s">
        <v>298</v>
      </c>
      <c r="X566" s="1" t="s">
        <v>670</v>
      </c>
      <c r="Y566" s="1" t="s">
        <v>4476</v>
      </c>
      <c r="Z566" s="1" t="s">
        <v>672</v>
      </c>
      <c r="AA566" s="1" t="s">
        <v>2580</v>
      </c>
      <c r="AB566" s="1" t="s">
        <v>124</v>
      </c>
      <c r="AE566" s="2">
        <v>45718.876076388886</v>
      </c>
      <c r="AF566" s="1" t="s">
        <v>77</v>
      </c>
      <c r="AH566" s="1" t="s">
        <v>125</v>
      </c>
      <c r="AI566" s="1" t="s">
        <v>106</v>
      </c>
      <c r="AJ566" s="1" t="s">
        <v>80</v>
      </c>
      <c r="AK566" s="1">
        <v>784460796</v>
      </c>
      <c r="AL566" s="1" t="s">
        <v>1746</v>
      </c>
      <c r="AM566" s="2">
        <v>45718.876111111109</v>
      </c>
      <c r="AN566" s="1">
        <v>784460796</v>
      </c>
      <c r="AP566" s="1">
        <v>5756146</v>
      </c>
      <c r="AQ566" s="1" t="s">
        <v>83</v>
      </c>
      <c r="AR566" s="2">
        <v>45719.504340277781</v>
      </c>
      <c r="AS566" s="1" t="s">
        <v>84</v>
      </c>
      <c r="AT566" s="2">
        <v>45720.333333333336</v>
      </c>
      <c r="AU566" s="1" t="s">
        <v>85</v>
      </c>
      <c r="AV566" s="1" t="s">
        <v>233</v>
      </c>
      <c r="AW566" s="1" t="s">
        <v>234</v>
      </c>
      <c r="AX566" s="1" t="s">
        <v>1128</v>
      </c>
      <c r="AZ566" s="2">
        <v>45719.504340277781</v>
      </c>
      <c r="BB566" s="1" t="s">
        <v>4477</v>
      </c>
      <c r="BC566" s="1" t="s">
        <v>4478</v>
      </c>
      <c r="BD566" s="1" t="s">
        <v>4479</v>
      </c>
      <c r="BE566" s="1" t="s">
        <v>4480</v>
      </c>
      <c r="BF566" s="1" t="s">
        <v>240</v>
      </c>
    </row>
    <row r="567" spans="1:58" x14ac:dyDescent="0.35">
      <c r="A567" s="1">
        <v>3013698</v>
      </c>
      <c r="B567" s="1" t="s">
        <v>223</v>
      </c>
      <c r="C567" s="1">
        <v>43873791</v>
      </c>
      <c r="D567" s="1">
        <v>339041855</v>
      </c>
      <c r="E567" s="1" t="s">
        <v>59</v>
      </c>
      <c r="F567" s="1" t="s">
        <v>60</v>
      </c>
      <c r="G567" s="1" t="s">
        <v>1177</v>
      </c>
      <c r="H567" s="1" t="s">
        <v>4481</v>
      </c>
      <c r="I567" s="1">
        <v>774460072</v>
      </c>
      <c r="J567" s="1" t="s">
        <v>4482</v>
      </c>
      <c r="K567" s="1">
        <v>14</v>
      </c>
      <c r="L567" s="1" t="s">
        <v>64</v>
      </c>
      <c r="M567" s="1" t="s">
        <v>65</v>
      </c>
      <c r="N567" s="2">
        <v>45526.5</v>
      </c>
      <c r="O567" s="1" t="s">
        <v>98</v>
      </c>
      <c r="Q567" s="1" t="s">
        <v>67</v>
      </c>
      <c r="R567" s="2">
        <v>45718.876307870371</v>
      </c>
      <c r="S567" s="1" t="s">
        <v>1762</v>
      </c>
      <c r="T567" s="1" t="s">
        <v>69</v>
      </c>
      <c r="U567" s="1" t="s">
        <v>160</v>
      </c>
      <c r="V567" s="1" t="s">
        <v>4483</v>
      </c>
      <c r="Y567" s="1" t="s">
        <v>2439</v>
      </c>
      <c r="Z567" s="1" t="s">
        <v>841</v>
      </c>
      <c r="AA567" s="1" t="s">
        <v>4484</v>
      </c>
      <c r="AB567" s="1" t="s">
        <v>124</v>
      </c>
      <c r="AE567" s="2">
        <v>45718.876319444447</v>
      </c>
      <c r="AF567" s="1" t="s">
        <v>77</v>
      </c>
      <c r="AH567" s="1" t="s">
        <v>125</v>
      </c>
      <c r="AI567" s="1" t="s">
        <v>106</v>
      </c>
      <c r="AJ567" s="1" t="s">
        <v>1212</v>
      </c>
      <c r="AK567" s="1" t="s">
        <v>4485</v>
      </c>
      <c r="AL567" s="1" t="s">
        <v>1762</v>
      </c>
      <c r="AM567" s="2">
        <v>45718.876342592594</v>
      </c>
      <c r="AN567" s="1" t="s">
        <v>4485</v>
      </c>
      <c r="AP567" s="1">
        <v>5756150</v>
      </c>
      <c r="AQ567" s="1" t="s">
        <v>83</v>
      </c>
      <c r="AR567" s="2">
        <v>45719.543020833335</v>
      </c>
      <c r="AS567" s="1" t="s">
        <v>84</v>
      </c>
      <c r="AT567" s="2">
        <v>45720.333333333336</v>
      </c>
      <c r="AU567" s="1" t="s">
        <v>85</v>
      </c>
      <c r="AV567" s="1" t="s">
        <v>1328</v>
      </c>
      <c r="AW567" s="1" t="s">
        <v>1329</v>
      </c>
      <c r="AX567" s="1" t="s">
        <v>1330</v>
      </c>
      <c r="AZ567" s="2">
        <v>45719.543020833335</v>
      </c>
      <c r="BB567" s="1" t="s">
        <v>746</v>
      </c>
      <c r="BC567" s="1" t="s">
        <v>747</v>
      </c>
      <c r="BD567" s="1" t="s">
        <v>748</v>
      </c>
      <c r="BE567" s="1" t="s">
        <v>4486</v>
      </c>
      <c r="BF567" s="1" t="s">
        <v>914</v>
      </c>
    </row>
    <row r="568" spans="1:58" x14ac:dyDescent="0.35">
      <c r="A568" s="1">
        <v>3013699</v>
      </c>
      <c r="B568" s="1" t="s">
        <v>58</v>
      </c>
      <c r="C568" s="1">
        <v>39522901</v>
      </c>
      <c r="D568" s="1">
        <v>338260153</v>
      </c>
      <c r="E568" s="1" t="s">
        <v>59</v>
      </c>
      <c r="F568" s="1" t="s">
        <v>60</v>
      </c>
      <c r="G568" s="1" t="s">
        <v>116</v>
      </c>
      <c r="H568" s="1" t="s">
        <v>315</v>
      </c>
      <c r="I568" s="1">
        <v>777914668</v>
      </c>
      <c r="J568" s="1" t="s">
        <v>4487</v>
      </c>
      <c r="K568" s="1">
        <v>12</v>
      </c>
      <c r="L568" s="1" t="s">
        <v>64</v>
      </c>
      <c r="M568" s="1" t="s">
        <v>65</v>
      </c>
      <c r="N568" s="2">
        <v>45665.458333333336</v>
      </c>
      <c r="O568" s="1" t="s">
        <v>66</v>
      </c>
      <c r="Q568" s="1" t="s">
        <v>67</v>
      </c>
      <c r="R568" s="2">
        <v>45718.876446759263</v>
      </c>
      <c r="S568" s="1" t="s">
        <v>4248</v>
      </c>
      <c r="T568" s="1" t="s">
        <v>69</v>
      </c>
      <c r="U568" s="1" t="s">
        <v>70</v>
      </c>
      <c r="V568" s="1" t="s">
        <v>4488</v>
      </c>
      <c r="W568" s="1" t="s">
        <v>214</v>
      </c>
      <c r="X568" s="1" t="s">
        <v>319</v>
      </c>
      <c r="Y568" s="1" t="s">
        <v>4489</v>
      </c>
      <c r="Z568" s="1" t="s">
        <v>321</v>
      </c>
      <c r="AA568" s="1" t="s">
        <v>4490</v>
      </c>
      <c r="AB568" s="1" t="s">
        <v>124</v>
      </c>
      <c r="AE568" s="2">
        <v>45718.876458333332</v>
      </c>
      <c r="AF568" s="1" t="s">
        <v>77</v>
      </c>
      <c r="AH568" s="1" t="s">
        <v>78</v>
      </c>
      <c r="AI568" s="1" t="s">
        <v>79</v>
      </c>
      <c r="AJ568" s="1" t="s">
        <v>378</v>
      </c>
      <c r="AK568" s="1" t="s">
        <v>4488</v>
      </c>
      <c r="AL568" s="1" t="s">
        <v>4248</v>
      </c>
      <c r="AM568" s="2">
        <v>45718.876493055555</v>
      </c>
      <c r="AN568" s="1" t="s">
        <v>4488</v>
      </c>
      <c r="AP568" s="1">
        <v>5756151</v>
      </c>
      <c r="AQ568" s="1" t="s">
        <v>83</v>
      </c>
      <c r="AR568" s="2">
        <v>45719.747349537036</v>
      </c>
      <c r="AS568" s="1" t="s">
        <v>84</v>
      </c>
      <c r="AT568" s="2">
        <v>45720.333333333336</v>
      </c>
      <c r="AU568" s="1" t="s">
        <v>85</v>
      </c>
      <c r="AV568" s="1" t="s">
        <v>2194</v>
      </c>
      <c r="AW568" s="1" t="s">
        <v>2195</v>
      </c>
      <c r="AX568" s="1" t="s">
        <v>2196</v>
      </c>
      <c r="AZ568" s="2">
        <v>45719.747349537036</v>
      </c>
      <c r="BB568" s="1" t="s">
        <v>1129</v>
      </c>
      <c r="BC568" s="1" t="s">
        <v>1130</v>
      </c>
      <c r="BD568" s="1" t="s">
        <v>815</v>
      </c>
      <c r="BE568" s="1" t="s">
        <v>4491</v>
      </c>
      <c r="BF568" s="1" t="s">
        <v>325</v>
      </c>
    </row>
    <row r="569" spans="1:58" x14ac:dyDescent="0.35">
      <c r="A569" s="1">
        <v>3013700</v>
      </c>
      <c r="B569" s="1" t="s">
        <v>223</v>
      </c>
      <c r="C569" s="1">
        <v>36542321</v>
      </c>
      <c r="D569" s="1">
        <v>339760495</v>
      </c>
      <c r="E569" s="1" t="s">
        <v>59</v>
      </c>
      <c r="F569" s="1" t="s">
        <v>60</v>
      </c>
      <c r="G569" s="1" t="s">
        <v>706</v>
      </c>
      <c r="H569" s="1" t="s">
        <v>4492</v>
      </c>
      <c r="I569" s="1">
        <v>775956374</v>
      </c>
      <c r="J569" s="1" t="s">
        <v>4493</v>
      </c>
      <c r="K569" s="1">
        <v>14</v>
      </c>
      <c r="L569" s="1" t="s">
        <v>64</v>
      </c>
      <c r="M569" s="1" t="s">
        <v>65</v>
      </c>
      <c r="N569" s="2">
        <v>44054.458333333336</v>
      </c>
      <c r="O569" s="1" t="s">
        <v>98</v>
      </c>
      <c r="Q569" s="1" t="s">
        <v>67</v>
      </c>
      <c r="R569" s="2">
        <v>45718.87709490741</v>
      </c>
      <c r="S569" s="1" t="s">
        <v>1386</v>
      </c>
      <c r="T569" s="1" t="s">
        <v>100</v>
      </c>
      <c r="U569" s="1" t="s">
        <v>385</v>
      </c>
      <c r="V569" s="1" t="s">
        <v>4494</v>
      </c>
      <c r="W569" s="1" t="s">
        <v>298</v>
      </c>
      <c r="X569" s="1" t="s">
        <v>670</v>
      </c>
      <c r="Y569" s="1" t="s">
        <v>671</v>
      </c>
      <c r="Z569" s="1" t="s">
        <v>672</v>
      </c>
      <c r="AA569" s="1" t="s">
        <v>1904</v>
      </c>
      <c r="AB569" s="1" t="s">
        <v>124</v>
      </c>
      <c r="AE569" s="2">
        <v>45718.877106481479</v>
      </c>
      <c r="AF569" s="1" t="s">
        <v>77</v>
      </c>
      <c r="AH569" s="1" t="s">
        <v>78</v>
      </c>
      <c r="AI569" s="1" t="s">
        <v>79</v>
      </c>
      <c r="AJ569" s="1" t="s">
        <v>107</v>
      </c>
      <c r="AK569" s="1" t="s">
        <v>4495</v>
      </c>
      <c r="AL569" s="1" t="s">
        <v>1386</v>
      </c>
      <c r="AM569" s="2">
        <v>45718.877129629633</v>
      </c>
      <c r="AN569" s="1" t="s">
        <v>4495</v>
      </c>
      <c r="AP569" s="1">
        <v>5756155</v>
      </c>
      <c r="AQ569" s="1" t="s">
        <v>83</v>
      </c>
      <c r="AR569" s="2">
        <v>45719.440289351849</v>
      </c>
      <c r="AS569" s="1" t="s">
        <v>84</v>
      </c>
      <c r="AT569" s="2">
        <v>45720.333333333336</v>
      </c>
      <c r="AU569" s="1" t="s">
        <v>85</v>
      </c>
      <c r="AV569" s="1" t="s">
        <v>233</v>
      </c>
      <c r="AW569" s="1" t="s">
        <v>234</v>
      </c>
      <c r="AX569" s="1" t="s">
        <v>675</v>
      </c>
      <c r="AZ569" s="2">
        <v>45719.440289351849</v>
      </c>
      <c r="BB569" s="1" t="s">
        <v>2825</v>
      </c>
      <c r="BC569" s="1" t="s">
        <v>153</v>
      </c>
      <c r="BD569" s="1" t="s">
        <v>2826</v>
      </c>
      <c r="BE569" s="1" t="s">
        <v>4496</v>
      </c>
      <c r="BF569" s="1" t="s">
        <v>2073</v>
      </c>
    </row>
    <row r="570" spans="1:58" x14ac:dyDescent="0.35">
      <c r="A570" s="1">
        <v>3013701</v>
      </c>
      <c r="B570" s="1" t="s">
        <v>223</v>
      </c>
      <c r="C570" s="1">
        <v>36406261</v>
      </c>
      <c r="D570" s="1">
        <v>339731442</v>
      </c>
      <c r="E570" s="1" t="s">
        <v>59</v>
      </c>
      <c r="F570" s="1" t="s">
        <v>60</v>
      </c>
      <c r="G570" s="1" t="s">
        <v>1456</v>
      </c>
      <c r="H570" s="1" t="s">
        <v>4497</v>
      </c>
      <c r="I570" s="1">
        <v>773961004</v>
      </c>
      <c r="J570" s="1" t="s">
        <v>4498</v>
      </c>
      <c r="K570" s="1">
        <v>14</v>
      </c>
      <c r="L570" s="1" t="s">
        <v>64</v>
      </c>
      <c r="M570" s="1" t="s">
        <v>65</v>
      </c>
      <c r="N570" s="2">
        <v>44951.419571759259</v>
      </c>
      <c r="O570" s="1" t="s">
        <v>497</v>
      </c>
      <c r="Q570" s="1" t="s">
        <v>67</v>
      </c>
      <c r="R570" s="2">
        <v>45718.877280092594</v>
      </c>
      <c r="S570" s="1" t="s">
        <v>829</v>
      </c>
      <c r="T570" s="1" t="s">
        <v>69</v>
      </c>
      <c r="U570" s="1" t="s">
        <v>70</v>
      </c>
      <c r="V570" s="1" t="s">
        <v>4499</v>
      </c>
      <c r="W570" s="1" t="s">
        <v>298</v>
      </c>
      <c r="X570" s="1" t="s">
        <v>298</v>
      </c>
      <c r="Y570" s="1" t="s">
        <v>1567</v>
      </c>
      <c r="Z570" s="1" t="s">
        <v>1568</v>
      </c>
      <c r="AA570" s="1" t="s">
        <v>1569</v>
      </c>
      <c r="AB570" s="1" t="s">
        <v>1569</v>
      </c>
      <c r="AE570" s="2">
        <v>45718.877291666664</v>
      </c>
      <c r="AF570" s="1" t="s">
        <v>77</v>
      </c>
      <c r="AH570" s="1" t="s">
        <v>125</v>
      </c>
      <c r="AI570" s="1" t="s">
        <v>106</v>
      </c>
      <c r="AJ570" s="1" t="s">
        <v>1326</v>
      </c>
      <c r="AK570" s="1" t="s">
        <v>4499</v>
      </c>
      <c r="AL570" s="1" t="s">
        <v>829</v>
      </c>
      <c r="AM570" s="2">
        <v>45718.877314814818</v>
      </c>
      <c r="AN570" s="1" t="s">
        <v>4499</v>
      </c>
      <c r="AP570" s="1">
        <v>5756156</v>
      </c>
      <c r="AQ570" s="1" t="s">
        <v>83</v>
      </c>
      <c r="AR570" s="2">
        <v>45719.420648148145</v>
      </c>
      <c r="AS570" s="1" t="s">
        <v>84</v>
      </c>
      <c r="AT570" s="2">
        <v>45720.295138888891</v>
      </c>
      <c r="AU570" s="1" t="s">
        <v>85</v>
      </c>
      <c r="AV570" s="1" t="s">
        <v>4129</v>
      </c>
      <c r="AW570" s="1" t="s">
        <v>4130</v>
      </c>
      <c r="AX570" s="1" t="s">
        <v>4131</v>
      </c>
      <c r="AZ570" s="2">
        <v>45719.420648148145</v>
      </c>
      <c r="BB570" s="1" t="s">
        <v>933</v>
      </c>
      <c r="BC570" s="1" t="s">
        <v>934</v>
      </c>
      <c r="BD570" s="1" t="s">
        <v>935</v>
      </c>
      <c r="BE570" s="1" t="s">
        <v>4500</v>
      </c>
      <c r="BF570" s="1" t="s">
        <v>937</v>
      </c>
    </row>
    <row r="571" spans="1:58" x14ac:dyDescent="0.35">
      <c r="A571" s="1">
        <v>3013702</v>
      </c>
      <c r="B571" s="1" t="s">
        <v>223</v>
      </c>
      <c r="C571" s="1">
        <v>40965991</v>
      </c>
      <c r="D571" s="1">
        <v>339467447</v>
      </c>
      <c r="E571" s="1" t="s">
        <v>59</v>
      </c>
      <c r="F571" s="1" t="s">
        <v>60</v>
      </c>
      <c r="G571" s="1" t="s">
        <v>4501</v>
      </c>
      <c r="H571" s="1" t="s">
        <v>96</v>
      </c>
      <c r="I571" s="1">
        <v>781737265</v>
      </c>
      <c r="J571" s="1" t="s">
        <v>4502</v>
      </c>
      <c r="K571" s="1">
        <v>15</v>
      </c>
      <c r="L571" s="1" t="s">
        <v>64</v>
      </c>
      <c r="M571" s="1" t="s">
        <v>65</v>
      </c>
      <c r="N571" s="2">
        <v>45077.5</v>
      </c>
      <c r="O571" s="1" t="s">
        <v>98</v>
      </c>
      <c r="Q571" s="1" t="s">
        <v>67</v>
      </c>
      <c r="R571" s="2">
        <v>45718.87872685185</v>
      </c>
      <c r="S571" s="1" t="s">
        <v>3306</v>
      </c>
      <c r="T571" s="1" t="s">
        <v>100</v>
      </c>
      <c r="U571" s="1" t="s">
        <v>385</v>
      </c>
      <c r="V571" s="1" t="s">
        <v>4503</v>
      </c>
      <c r="W571" s="1" t="s">
        <v>143</v>
      </c>
      <c r="X571" s="1" t="s">
        <v>143</v>
      </c>
      <c r="Y571" s="1" t="s">
        <v>822</v>
      </c>
      <c r="Z571" s="1" t="s">
        <v>823</v>
      </c>
      <c r="AA571" s="1" t="s">
        <v>823</v>
      </c>
      <c r="AB571" s="1" t="s">
        <v>124</v>
      </c>
      <c r="AE571" s="2">
        <v>45719.79247685185</v>
      </c>
      <c r="AF571" s="1" t="s">
        <v>77</v>
      </c>
      <c r="AH571" s="1" t="s">
        <v>78</v>
      </c>
      <c r="AI571" s="1" t="s">
        <v>360</v>
      </c>
      <c r="AJ571" s="1" t="s">
        <v>303</v>
      </c>
      <c r="AK571" s="1" t="s">
        <v>825</v>
      </c>
      <c r="AL571" s="1" t="s">
        <v>290</v>
      </c>
      <c r="AM571" s="2">
        <v>45719.792615740742</v>
      </c>
      <c r="AN571" s="1" t="s">
        <v>825</v>
      </c>
      <c r="AO571" s="1" t="s">
        <v>290</v>
      </c>
      <c r="AP571" s="1">
        <v>5759665</v>
      </c>
      <c r="AQ571" s="1" t="s">
        <v>83</v>
      </c>
      <c r="AR571" s="2">
        <v>45720.46802083333</v>
      </c>
      <c r="AS571" s="1" t="s">
        <v>84</v>
      </c>
      <c r="AT571" s="2">
        <v>45719.5625</v>
      </c>
      <c r="AU571" s="1" t="s">
        <v>85</v>
      </c>
      <c r="AV571" s="1" t="s">
        <v>205</v>
      </c>
      <c r="AW571" s="1" t="s">
        <v>206</v>
      </c>
      <c r="AX571" s="1" t="s">
        <v>207</v>
      </c>
      <c r="AZ571" s="2">
        <v>45720.46802083333</v>
      </c>
      <c r="BB571" s="1" t="s">
        <v>89</v>
      </c>
      <c r="BC571" s="1" t="s">
        <v>90</v>
      </c>
      <c r="BD571" s="1" t="s">
        <v>91</v>
      </c>
      <c r="BE571" s="1" t="s">
        <v>4504</v>
      </c>
      <c r="BF571" s="1" t="s">
        <v>735</v>
      </c>
    </row>
    <row r="572" spans="1:58" x14ac:dyDescent="0.35">
      <c r="A572" s="1">
        <v>3013703</v>
      </c>
      <c r="B572" s="1" t="s">
        <v>58</v>
      </c>
      <c r="C572" s="1">
        <v>45311241</v>
      </c>
      <c r="D572" s="1">
        <v>338724638</v>
      </c>
      <c r="E572" s="1" t="s">
        <v>59</v>
      </c>
      <c r="F572" s="1" t="s">
        <v>60</v>
      </c>
      <c r="G572" s="1" t="s">
        <v>116</v>
      </c>
      <c r="H572" s="1" t="s">
        <v>2645</v>
      </c>
      <c r="I572" s="1">
        <v>771851957</v>
      </c>
      <c r="J572" s="1" t="s">
        <v>330</v>
      </c>
      <c r="K572" s="1">
        <v>13</v>
      </c>
      <c r="L572" s="1" t="s">
        <v>64</v>
      </c>
      <c r="M572" s="1" t="s">
        <v>65</v>
      </c>
      <c r="N572" s="2">
        <v>45708.767905092594</v>
      </c>
      <c r="O572" s="1" t="s">
        <v>66</v>
      </c>
      <c r="Q572" s="1" t="s">
        <v>67</v>
      </c>
      <c r="R572" s="2">
        <v>45718.879780092589</v>
      </c>
      <c r="S572" s="1" t="s">
        <v>4505</v>
      </c>
      <c r="T572" s="1" t="s">
        <v>69</v>
      </c>
      <c r="U572" s="1" t="s">
        <v>70</v>
      </c>
      <c r="V572" s="1" t="s">
        <v>4506</v>
      </c>
      <c r="W572" s="1" t="s">
        <v>162</v>
      </c>
      <c r="X572" s="1" t="s">
        <v>1191</v>
      </c>
      <c r="Y572" s="1" t="s">
        <v>2840</v>
      </c>
      <c r="Z572" s="1" t="s">
        <v>1155</v>
      </c>
      <c r="AA572" s="1">
        <v>2088</v>
      </c>
      <c r="AB572" s="1" t="s">
        <v>124</v>
      </c>
      <c r="AE572" s="2">
        <v>45718.879791666666</v>
      </c>
      <c r="AF572" s="1" t="s">
        <v>77</v>
      </c>
      <c r="AH572" s="1" t="s">
        <v>125</v>
      </c>
      <c r="AI572" s="1" t="s">
        <v>79</v>
      </c>
      <c r="AJ572" s="1" t="s">
        <v>378</v>
      </c>
      <c r="AK572" s="1" t="s">
        <v>4507</v>
      </c>
      <c r="AL572" s="1" t="s">
        <v>4505</v>
      </c>
      <c r="AM572" s="2">
        <v>45718.879826388889</v>
      </c>
      <c r="AN572" s="1" t="s">
        <v>4507</v>
      </c>
      <c r="AP572" s="1">
        <v>5756161</v>
      </c>
      <c r="AQ572" s="1" t="s">
        <v>83</v>
      </c>
      <c r="AR572" s="2">
        <v>45719.437384259261</v>
      </c>
      <c r="AS572" s="1" t="s">
        <v>84</v>
      </c>
      <c r="AT572" s="2">
        <v>45720.333333333336</v>
      </c>
      <c r="AU572" s="1" t="s">
        <v>85</v>
      </c>
      <c r="AV572" s="1" t="s">
        <v>1196</v>
      </c>
      <c r="AW572" s="1" t="s">
        <v>1197</v>
      </c>
      <c r="AX572" s="1" t="s">
        <v>4224</v>
      </c>
      <c r="AZ572" s="2">
        <v>45719.437384259261</v>
      </c>
      <c r="BB572" s="1" t="s">
        <v>89</v>
      </c>
      <c r="BC572" s="1" t="s">
        <v>90</v>
      </c>
      <c r="BD572" s="1" t="s">
        <v>91</v>
      </c>
      <c r="BE572" s="1" t="s">
        <v>4508</v>
      </c>
      <c r="BF572" s="1" t="s">
        <v>525</v>
      </c>
    </row>
    <row r="573" spans="1:58" x14ac:dyDescent="0.35">
      <c r="A573" s="1">
        <v>3013704</v>
      </c>
      <c r="B573" s="1" t="s">
        <v>223</v>
      </c>
      <c r="C573" s="1">
        <v>41195751</v>
      </c>
      <c r="D573" s="1">
        <v>338936269</v>
      </c>
      <c r="E573" s="1" t="s">
        <v>59</v>
      </c>
      <c r="F573" s="1" t="s">
        <v>60</v>
      </c>
      <c r="G573" s="1" t="s">
        <v>953</v>
      </c>
      <c r="H573" s="1" t="s">
        <v>529</v>
      </c>
      <c r="I573" s="1">
        <v>777649200</v>
      </c>
      <c r="J573" s="1" t="s">
        <v>4509</v>
      </c>
      <c r="K573" s="1">
        <v>13</v>
      </c>
      <c r="L573" s="1" t="s">
        <v>64</v>
      </c>
      <c r="M573" s="1" t="s">
        <v>65</v>
      </c>
      <c r="N573" s="2">
        <v>45115.625</v>
      </c>
      <c r="O573" s="1" t="s">
        <v>497</v>
      </c>
      <c r="Q573" s="1" t="s">
        <v>67</v>
      </c>
      <c r="R573" s="2">
        <v>45718.886782407404</v>
      </c>
      <c r="S573" s="1" t="s">
        <v>2144</v>
      </c>
      <c r="T573" s="1" t="s">
        <v>100</v>
      </c>
      <c r="U573" s="1" t="s">
        <v>70</v>
      </c>
      <c r="V573" s="1" t="s">
        <v>4510</v>
      </c>
      <c r="W573" s="1" t="s">
        <v>653</v>
      </c>
      <c r="X573" s="1" t="s">
        <v>942</v>
      </c>
      <c r="Y573" s="1" t="s">
        <v>1475</v>
      </c>
      <c r="Z573" s="1" t="s">
        <v>1476</v>
      </c>
      <c r="AA573" s="1" t="s">
        <v>4511</v>
      </c>
      <c r="AB573" s="1" t="s">
        <v>4512</v>
      </c>
      <c r="AE573" s="2">
        <v>45719.469606481478</v>
      </c>
      <c r="AF573" s="1" t="s">
        <v>77</v>
      </c>
      <c r="AH573" s="1" t="s">
        <v>125</v>
      </c>
      <c r="AI573" s="1" t="s">
        <v>339</v>
      </c>
      <c r="AJ573" s="1" t="s">
        <v>674</v>
      </c>
      <c r="AK573" s="1" t="s">
        <v>4513</v>
      </c>
      <c r="AL573" s="1" t="s">
        <v>406</v>
      </c>
      <c r="AM573" s="2">
        <v>45719.486967592595</v>
      </c>
      <c r="AN573" s="1" t="s">
        <v>4514</v>
      </c>
      <c r="AO573" s="1" t="s">
        <v>406</v>
      </c>
      <c r="AP573" s="1">
        <v>5757411</v>
      </c>
      <c r="AQ573" s="1" t="s">
        <v>83</v>
      </c>
      <c r="AR573" s="2">
        <v>45719.577164351853</v>
      </c>
      <c r="AS573" s="1" t="s">
        <v>84</v>
      </c>
      <c r="AT573" s="2">
        <v>45719.333333333336</v>
      </c>
      <c r="AU573" s="1" t="s">
        <v>573</v>
      </c>
      <c r="AV573" s="1" t="s">
        <v>402</v>
      </c>
      <c r="AW573" s="1" t="s">
        <v>403</v>
      </c>
      <c r="AX573" s="1" t="s">
        <v>404</v>
      </c>
      <c r="AZ573" s="2">
        <v>45719.577164351853</v>
      </c>
      <c r="BB573" s="1" t="s">
        <v>1571</v>
      </c>
      <c r="BC573" s="1" t="s">
        <v>1572</v>
      </c>
      <c r="BD573" s="1" t="s">
        <v>1573</v>
      </c>
      <c r="BE573" s="1" t="s">
        <v>4515</v>
      </c>
      <c r="BF573" s="1" t="s">
        <v>1484</v>
      </c>
    </row>
    <row r="574" spans="1:58" x14ac:dyDescent="0.35">
      <c r="A574" s="1">
        <v>3013705</v>
      </c>
      <c r="B574" s="1" t="s">
        <v>58</v>
      </c>
      <c r="C574" s="1">
        <v>35413051</v>
      </c>
      <c r="D574" s="1">
        <v>339346703</v>
      </c>
      <c r="E574" s="1" t="s">
        <v>59</v>
      </c>
      <c r="F574" s="1" t="s">
        <v>60</v>
      </c>
      <c r="G574" s="1" t="s">
        <v>4516</v>
      </c>
      <c r="I574" s="1">
        <v>788347435</v>
      </c>
      <c r="J574" s="1" t="s">
        <v>1276</v>
      </c>
      <c r="K574" s="1">
        <v>20</v>
      </c>
      <c r="L574" s="1" t="s">
        <v>294</v>
      </c>
      <c r="M574" s="1" t="s">
        <v>295</v>
      </c>
      <c r="N574" s="2">
        <v>44972.706064814818</v>
      </c>
      <c r="O574" s="1" t="s">
        <v>520</v>
      </c>
      <c r="Q574" s="1" t="s">
        <v>67</v>
      </c>
      <c r="R574" s="2">
        <v>45718.88685185185</v>
      </c>
      <c r="S574" s="1" t="s">
        <v>2546</v>
      </c>
      <c r="T574" s="1" t="s">
        <v>412</v>
      </c>
      <c r="U574" s="1" t="s">
        <v>70</v>
      </c>
      <c r="V574" s="1" t="s">
        <v>4517</v>
      </c>
      <c r="W574" s="1" t="s">
        <v>578</v>
      </c>
      <c r="X574" s="1" t="s">
        <v>578</v>
      </c>
      <c r="Y574" s="1" t="s">
        <v>4518</v>
      </c>
      <c r="Z574" s="1" t="s">
        <v>580</v>
      </c>
      <c r="AA574" s="1" t="s">
        <v>4519</v>
      </c>
      <c r="AB574" s="1" t="s">
        <v>124</v>
      </c>
      <c r="AE574" s="2">
        <v>45718.886863425927</v>
      </c>
      <c r="AF574" s="1" t="s">
        <v>417</v>
      </c>
      <c r="AG574" s="1">
        <v>48</v>
      </c>
      <c r="AH574" s="1" t="s">
        <v>125</v>
      </c>
      <c r="AI574" s="1" t="s">
        <v>464</v>
      </c>
      <c r="AJ574" s="1" t="s">
        <v>465</v>
      </c>
      <c r="AK574" s="1" t="s">
        <v>4271</v>
      </c>
      <c r="AL574" s="1" t="s">
        <v>2546</v>
      </c>
      <c r="AM574" s="2">
        <v>45718.88689814815</v>
      </c>
      <c r="AN574" s="1" t="s">
        <v>4271</v>
      </c>
      <c r="AP574" s="1">
        <v>5756163</v>
      </c>
      <c r="AQ574" s="1" t="s">
        <v>83</v>
      </c>
      <c r="AR574" s="2">
        <v>45719.437731481485</v>
      </c>
      <c r="AS574" s="1" t="s">
        <v>84</v>
      </c>
      <c r="AT574" s="2">
        <v>45720.333333333336</v>
      </c>
      <c r="AU574" s="1" t="s">
        <v>85</v>
      </c>
      <c r="AV574" s="1" t="s">
        <v>700</v>
      </c>
      <c r="AW574" s="1" t="s">
        <v>701</v>
      </c>
      <c r="AX574" s="1" t="s">
        <v>2640</v>
      </c>
      <c r="AY574" s="2">
        <v>45720.886863425927</v>
      </c>
      <c r="AZ574" s="2">
        <v>45719.437731481485</v>
      </c>
      <c r="BA574" s="1" t="s">
        <v>419</v>
      </c>
      <c r="BB574" s="1" t="s">
        <v>192</v>
      </c>
      <c r="BC574" s="1" t="s">
        <v>193</v>
      </c>
      <c r="BD574" s="1" t="s">
        <v>194</v>
      </c>
      <c r="BE574" s="1" t="s">
        <v>3484</v>
      </c>
      <c r="BF574" s="1" t="s">
        <v>137</v>
      </c>
    </row>
    <row r="575" spans="1:58" x14ac:dyDescent="0.35">
      <c r="A575" s="1">
        <v>3013706</v>
      </c>
      <c r="B575" s="1" t="s">
        <v>94</v>
      </c>
      <c r="C575" s="1">
        <v>35777511</v>
      </c>
      <c r="D575" s="1">
        <v>339487542</v>
      </c>
      <c r="E575" s="1" t="s">
        <v>59</v>
      </c>
      <c r="F575" s="1" t="s">
        <v>60</v>
      </c>
      <c r="G575" s="1" t="s">
        <v>769</v>
      </c>
      <c r="H575" s="1" t="s">
        <v>2627</v>
      </c>
      <c r="I575" s="1">
        <v>770626641</v>
      </c>
      <c r="J575" s="1" t="s">
        <v>1187</v>
      </c>
      <c r="K575" s="1">
        <v>15</v>
      </c>
      <c r="L575" s="1" t="s">
        <v>64</v>
      </c>
      <c r="M575" s="1" t="s">
        <v>65</v>
      </c>
      <c r="N575" s="2">
        <v>44727.666851851849</v>
      </c>
      <c r="O575" s="1" t="s">
        <v>98</v>
      </c>
      <c r="Q575" s="1" t="s">
        <v>67</v>
      </c>
      <c r="R575" s="2">
        <v>45718.888865740744</v>
      </c>
      <c r="S575" s="1" t="s">
        <v>512</v>
      </c>
      <c r="T575" s="1" t="s">
        <v>100</v>
      </c>
      <c r="U575" s="1" t="s">
        <v>70</v>
      </c>
      <c r="V575" s="1" t="s">
        <v>4520</v>
      </c>
      <c r="W575" s="1" t="s">
        <v>143</v>
      </c>
      <c r="X575" s="1" t="s">
        <v>143</v>
      </c>
      <c r="Y575" s="1" t="s">
        <v>4521</v>
      </c>
      <c r="Z575" s="1" t="s">
        <v>4522</v>
      </c>
      <c r="AA575" s="1" t="s">
        <v>4523</v>
      </c>
      <c r="AB575" s="1" t="s">
        <v>124</v>
      </c>
      <c r="AE575" s="2">
        <v>45718.888877314814</v>
      </c>
      <c r="AF575" s="1" t="s">
        <v>77</v>
      </c>
      <c r="AH575" s="1" t="s">
        <v>78</v>
      </c>
      <c r="AI575" s="1" t="s">
        <v>106</v>
      </c>
      <c r="AJ575" s="1" t="s">
        <v>107</v>
      </c>
      <c r="AK575" s="1" t="s">
        <v>4524</v>
      </c>
      <c r="AL575" s="1" t="s">
        <v>512</v>
      </c>
      <c r="AM575" s="2">
        <v>45718.888912037037</v>
      </c>
      <c r="AN575" s="1" t="s">
        <v>4524</v>
      </c>
      <c r="AP575" s="1">
        <v>5756164</v>
      </c>
      <c r="AQ575" s="1" t="s">
        <v>83</v>
      </c>
      <c r="AR575" s="2">
        <v>45719.567395833335</v>
      </c>
      <c r="AS575" s="1" t="s">
        <v>84</v>
      </c>
      <c r="AT575" s="2">
        <v>45720.333333333336</v>
      </c>
      <c r="AU575" s="1" t="s">
        <v>85</v>
      </c>
      <c r="AV575" s="1" t="s">
        <v>149</v>
      </c>
      <c r="AW575" s="1" t="s">
        <v>150</v>
      </c>
      <c r="AX575" s="1" t="s">
        <v>151</v>
      </c>
      <c r="AZ575" s="2">
        <v>45719.567395833335</v>
      </c>
      <c r="BB575" s="1" t="s">
        <v>2991</v>
      </c>
      <c r="BC575" s="1" t="s">
        <v>1200</v>
      </c>
      <c r="BD575" s="1" t="s">
        <v>2992</v>
      </c>
      <c r="BE575" s="1" t="s">
        <v>4525</v>
      </c>
      <c r="BF575" s="1" t="s">
        <v>290</v>
      </c>
    </row>
    <row r="576" spans="1:58" x14ac:dyDescent="0.35">
      <c r="A576" s="1">
        <v>3013707</v>
      </c>
      <c r="B576" s="1" t="s">
        <v>327</v>
      </c>
      <c r="C576" s="1">
        <v>32475621</v>
      </c>
      <c r="D576" s="1">
        <v>339761909</v>
      </c>
      <c r="E576" s="1" t="s">
        <v>59</v>
      </c>
      <c r="F576" s="1" t="s">
        <v>60</v>
      </c>
      <c r="G576" s="1" t="s">
        <v>530</v>
      </c>
      <c r="H576" s="1" t="s">
        <v>4526</v>
      </c>
      <c r="I576" s="1">
        <v>774684340</v>
      </c>
      <c r="J576" s="1" t="s">
        <v>4527</v>
      </c>
      <c r="K576" s="1">
        <v>14</v>
      </c>
      <c r="L576" s="1" t="s">
        <v>64</v>
      </c>
      <c r="M576" s="1" t="s">
        <v>65</v>
      </c>
      <c r="N576" s="2">
        <v>43116</v>
      </c>
      <c r="O576" s="1" t="s">
        <v>331</v>
      </c>
      <c r="Q576" s="1" t="s">
        <v>67</v>
      </c>
      <c r="R576" s="2">
        <v>45718.891192129631</v>
      </c>
      <c r="S576" s="1" t="s">
        <v>879</v>
      </c>
      <c r="T576" s="1" t="s">
        <v>100</v>
      </c>
      <c r="U576" s="1" t="s">
        <v>70</v>
      </c>
      <c r="V576" s="1" t="s">
        <v>4528</v>
      </c>
      <c r="W576" s="1" t="s">
        <v>298</v>
      </c>
      <c r="X576" s="1" t="s">
        <v>670</v>
      </c>
      <c r="Y576" s="1" t="s">
        <v>3147</v>
      </c>
      <c r="Z576" s="1" t="s">
        <v>231</v>
      </c>
      <c r="AA576" s="1" t="s">
        <v>1594</v>
      </c>
      <c r="AB576" s="1" t="s">
        <v>124</v>
      </c>
      <c r="AE576" s="2">
        <v>45719.495023148149</v>
      </c>
      <c r="AF576" s="1" t="s">
        <v>77</v>
      </c>
      <c r="AH576" s="1" t="s">
        <v>125</v>
      </c>
      <c r="AI576" s="1" t="s">
        <v>106</v>
      </c>
      <c r="AJ576" s="1" t="s">
        <v>303</v>
      </c>
      <c r="AK576" s="1" t="s">
        <v>4529</v>
      </c>
      <c r="AL576" s="1" t="s">
        <v>240</v>
      </c>
      <c r="AM576" s="2">
        <v>45719.495347222219</v>
      </c>
      <c r="AN576" s="1" t="s">
        <v>4529</v>
      </c>
      <c r="AO576" s="1" t="s">
        <v>240</v>
      </c>
      <c r="AP576" s="1">
        <v>5757485</v>
      </c>
      <c r="AQ576" s="1" t="s">
        <v>83</v>
      </c>
      <c r="AR576" s="2">
        <v>45719.709016203706</v>
      </c>
      <c r="AS576" s="1" t="s">
        <v>84</v>
      </c>
      <c r="AT576" s="2">
        <v>45719.333333333336</v>
      </c>
      <c r="AU576" s="1" t="s">
        <v>85</v>
      </c>
      <c r="AV576" s="1" t="s">
        <v>306</v>
      </c>
      <c r="AW576" s="1" t="s">
        <v>307</v>
      </c>
      <c r="AX576" s="1" t="s">
        <v>308</v>
      </c>
      <c r="AZ576" s="2">
        <v>45719.709016203706</v>
      </c>
      <c r="BB576" s="1" t="s">
        <v>4530</v>
      </c>
      <c r="BC576" s="1" t="s">
        <v>4531</v>
      </c>
      <c r="BD576" s="1" t="s">
        <v>4532</v>
      </c>
      <c r="BE576" s="1" t="s">
        <v>4533</v>
      </c>
      <c r="BF576" s="1" t="s">
        <v>240</v>
      </c>
    </row>
    <row r="577" spans="1:58" x14ac:dyDescent="0.35">
      <c r="A577" s="1">
        <v>3013708</v>
      </c>
      <c r="B577" s="1" t="s">
        <v>58</v>
      </c>
      <c r="C577" s="1">
        <v>43035191</v>
      </c>
      <c r="D577" s="1">
        <v>338050486</v>
      </c>
      <c r="E577" s="1" t="s">
        <v>59</v>
      </c>
      <c r="F577" s="1" t="s">
        <v>60</v>
      </c>
      <c r="G577" s="1" t="s">
        <v>4534</v>
      </c>
      <c r="H577" s="1" t="s">
        <v>4535</v>
      </c>
      <c r="I577" s="1" t="s">
        <v>4536</v>
      </c>
      <c r="J577" s="1" t="s">
        <v>4537</v>
      </c>
      <c r="K577" s="1">
        <v>12</v>
      </c>
      <c r="L577" s="1" t="s">
        <v>64</v>
      </c>
      <c r="M577" s="1" t="s">
        <v>65</v>
      </c>
      <c r="N577" s="2">
        <v>45404.559548611112</v>
      </c>
      <c r="O577" s="1" t="s">
        <v>66</v>
      </c>
      <c r="Q577" s="1" t="s">
        <v>67</v>
      </c>
      <c r="R577" s="2">
        <v>45718.892708333333</v>
      </c>
      <c r="S577" s="1" t="s">
        <v>722</v>
      </c>
      <c r="T577" s="1" t="s">
        <v>100</v>
      </c>
      <c r="U577" s="1" t="s">
        <v>70</v>
      </c>
      <c r="V577" s="1" t="s">
        <v>4538</v>
      </c>
      <c r="W577" s="1" t="s">
        <v>162</v>
      </c>
      <c r="X577" s="1" t="s">
        <v>1191</v>
      </c>
      <c r="Y577" s="1" t="s">
        <v>4539</v>
      </c>
      <c r="Z577" s="1" t="s">
        <v>400</v>
      </c>
      <c r="AA577" s="1" t="s">
        <v>2147</v>
      </c>
      <c r="AB577" s="1" t="s">
        <v>2147</v>
      </c>
      <c r="AE577" s="2">
        <v>45718.89271990741</v>
      </c>
      <c r="AF577" s="1" t="s">
        <v>77</v>
      </c>
      <c r="AH577" s="1" t="s">
        <v>78</v>
      </c>
      <c r="AI577" s="1" t="s">
        <v>79</v>
      </c>
      <c r="AJ577" s="1" t="s">
        <v>378</v>
      </c>
      <c r="AK577" s="1" t="s">
        <v>4540</v>
      </c>
      <c r="AL577" s="1" t="s">
        <v>722</v>
      </c>
      <c r="AM577" s="2">
        <v>45718.892743055556</v>
      </c>
      <c r="AN577" s="1" t="s">
        <v>4540</v>
      </c>
      <c r="AP577" s="1">
        <v>5756167</v>
      </c>
      <c r="AQ577" s="1" t="s">
        <v>83</v>
      </c>
      <c r="AR577" s="2">
        <v>45719.486597222225</v>
      </c>
      <c r="AS577" s="1" t="s">
        <v>84</v>
      </c>
      <c r="AT577" s="2">
        <v>45720.333333333336</v>
      </c>
      <c r="AU577" s="1" t="s">
        <v>85</v>
      </c>
      <c r="AV577" s="1" t="s">
        <v>1196</v>
      </c>
      <c r="AW577" s="1" t="s">
        <v>1197</v>
      </c>
      <c r="AX577" s="1" t="s">
        <v>3559</v>
      </c>
      <c r="AZ577" s="2">
        <v>45719.486597222225</v>
      </c>
      <c r="BB577" s="1" t="s">
        <v>765</v>
      </c>
      <c r="BC577" s="1" t="s">
        <v>766</v>
      </c>
      <c r="BD577" s="1" t="s">
        <v>767</v>
      </c>
      <c r="BE577" s="1" t="s">
        <v>4541</v>
      </c>
      <c r="BF577" s="1" t="s">
        <v>1484</v>
      </c>
    </row>
    <row r="578" spans="1:58" x14ac:dyDescent="0.35">
      <c r="A578" s="1">
        <v>3013709</v>
      </c>
      <c r="B578" s="1" t="s">
        <v>58</v>
      </c>
      <c r="C578" s="1">
        <v>43608791</v>
      </c>
      <c r="D578" s="1">
        <v>339810475</v>
      </c>
      <c r="E578" s="1" t="s">
        <v>59</v>
      </c>
      <c r="F578" s="1" t="s">
        <v>60</v>
      </c>
      <c r="G578" s="1" t="s">
        <v>4542</v>
      </c>
      <c r="H578" s="1" t="s">
        <v>4543</v>
      </c>
      <c r="I578" s="1">
        <v>778468683</v>
      </c>
      <c r="J578" s="1" t="s">
        <v>4544</v>
      </c>
      <c r="K578" s="1">
        <v>17</v>
      </c>
      <c r="L578" s="1" t="s">
        <v>64</v>
      </c>
      <c r="M578" s="1" t="s">
        <v>65</v>
      </c>
      <c r="N578" s="2">
        <v>45540.458333333336</v>
      </c>
      <c r="O578" s="1" t="s">
        <v>66</v>
      </c>
      <c r="Q578" s="1" t="s">
        <v>67</v>
      </c>
      <c r="R578" s="2">
        <v>45718.893518518518</v>
      </c>
      <c r="S578" s="1" t="s">
        <v>1277</v>
      </c>
      <c r="T578" s="1" t="s">
        <v>69</v>
      </c>
      <c r="U578" s="1" t="s">
        <v>385</v>
      </c>
      <c r="V578" s="1" t="s">
        <v>4545</v>
      </c>
      <c r="W578" s="1" t="s">
        <v>3521</v>
      </c>
      <c r="X578" s="1" t="s">
        <v>3522</v>
      </c>
      <c r="Y578" s="1" t="s">
        <v>4546</v>
      </c>
      <c r="Z578" s="1" t="s">
        <v>3524</v>
      </c>
      <c r="AA578" s="1" t="s">
        <v>248</v>
      </c>
      <c r="AB578" s="1" t="s">
        <v>248</v>
      </c>
      <c r="AE578" s="2">
        <v>45718.893530092595</v>
      </c>
      <c r="AF578" s="1" t="s">
        <v>77</v>
      </c>
      <c r="AH578" s="1" t="s">
        <v>125</v>
      </c>
      <c r="AI578" s="1" t="s">
        <v>79</v>
      </c>
      <c r="AJ578" s="1" t="s">
        <v>3850</v>
      </c>
      <c r="AK578" s="1" t="s">
        <v>4545</v>
      </c>
      <c r="AL578" s="1" t="s">
        <v>1277</v>
      </c>
      <c r="AM578" s="2">
        <v>45718.893553240741</v>
      </c>
      <c r="AN578" s="1" t="s">
        <v>4545</v>
      </c>
      <c r="AP578" s="1">
        <v>5756168</v>
      </c>
      <c r="AQ578" s="1" t="s">
        <v>83</v>
      </c>
      <c r="AR578" s="2">
        <v>45719.651828703703</v>
      </c>
      <c r="AS578" s="1" t="s">
        <v>84</v>
      </c>
      <c r="AT578" s="2">
        <v>45718.5625</v>
      </c>
      <c r="AU578" s="1" t="s">
        <v>573</v>
      </c>
      <c r="AV578" s="1" t="s">
        <v>3527</v>
      </c>
      <c r="AW578" s="1" t="s">
        <v>3528</v>
      </c>
      <c r="AX578" s="1" t="s">
        <v>4122</v>
      </c>
      <c r="AZ578" s="2">
        <v>45719.651828703703</v>
      </c>
      <c r="BB578" s="1" t="s">
        <v>111</v>
      </c>
      <c r="BC578" s="1" t="s">
        <v>112</v>
      </c>
      <c r="BD578" s="1" t="s">
        <v>113</v>
      </c>
      <c r="BE578" s="1" t="s">
        <v>4547</v>
      </c>
      <c r="BF578" s="1" t="s">
        <v>1365</v>
      </c>
    </row>
    <row r="579" spans="1:58" x14ac:dyDescent="0.35">
      <c r="A579" s="1">
        <v>3013710</v>
      </c>
      <c r="B579" s="1" t="s">
        <v>58</v>
      </c>
      <c r="C579" s="1">
        <v>45074961</v>
      </c>
      <c r="D579" s="1">
        <v>339673992</v>
      </c>
      <c r="E579" s="1" t="s">
        <v>59</v>
      </c>
      <c r="F579" s="1" t="s">
        <v>60</v>
      </c>
      <c r="G579" s="1" t="s">
        <v>555</v>
      </c>
      <c r="H579" s="1" t="s">
        <v>4548</v>
      </c>
      <c r="I579" s="1" t="s">
        <v>4549</v>
      </c>
      <c r="J579" s="1" t="s">
        <v>769</v>
      </c>
      <c r="K579" s="1">
        <v>16</v>
      </c>
      <c r="L579" s="1" t="s">
        <v>64</v>
      </c>
      <c r="M579" s="1" t="s">
        <v>65</v>
      </c>
      <c r="N579" s="2">
        <v>45670.708333333336</v>
      </c>
      <c r="O579" s="1" t="s">
        <v>66</v>
      </c>
      <c r="Q579" s="1" t="s">
        <v>67</v>
      </c>
      <c r="R579" s="2">
        <v>45718.894201388888</v>
      </c>
      <c r="S579" s="1" t="s">
        <v>1575</v>
      </c>
      <c r="T579" s="1" t="s">
        <v>69</v>
      </c>
      <c r="U579" s="1" t="s">
        <v>70</v>
      </c>
      <c r="V579" s="1" t="s">
        <v>4550</v>
      </c>
      <c r="W579" s="1" t="s">
        <v>578</v>
      </c>
      <c r="X579" s="1" t="s">
        <v>578</v>
      </c>
      <c r="Y579" s="1" t="s">
        <v>4551</v>
      </c>
      <c r="Z579" s="1" t="s">
        <v>697</v>
      </c>
      <c r="AA579" s="1" t="s">
        <v>146</v>
      </c>
      <c r="AB579" s="1" t="s">
        <v>124</v>
      </c>
      <c r="AE579" s="2">
        <v>45718.894212962965</v>
      </c>
      <c r="AF579" s="1" t="s">
        <v>77</v>
      </c>
      <c r="AH579" s="1" t="s">
        <v>125</v>
      </c>
      <c r="AI579" s="1" t="s">
        <v>79</v>
      </c>
      <c r="AJ579" s="1" t="s">
        <v>378</v>
      </c>
      <c r="AK579" s="1" t="s">
        <v>1733</v>
      </c>
      <c r="AL579" s="1" t="s">
        <v>1575</v>
      </c>
      <c r="AM579" s="2">
        <v>45718.894236111111</v>
      </c>
      <c r="AN579" s="1" t="s">
        <v>1733</v>
      </c>
      <c r="AP579" s="1">
        <v>5756169</v>
      </c>
      <c r="AQ579" s="1" t="s">
        <v>83</v>
      </c>
      <c r="AR579" s="2">
        <v>45719.457442129627</v>
      </c>
      <c r="AS579" s="1" t="s">
        <v>84</v>
      </c>
      <c r="AT579" s="2">
        <v>45720.333333333336</v>
      </c>
      <c r="AU579" s="1" t="s">
        <v>85</v>
      </c>
      <c r="AV579" s="1" t="s">
        <v>700</v>
      </c>
      <c r="AW579" s="1" t="s">
        <v>701</v>
      </c>
      <c r="AX579" s="1" t="s">
        <v>2640</v>
      </c>
      <c r="AZ579" s="2">
        <v>45719.457442129627</v>
      </c>
      <c r="BB579" s="1" t="s">
        <v>2825</v>
      </c>
      <c r="BC579" s="1" t="s">
        <v>153</v>
      </c>
      <c r="BD579" s="1" t="s">
        <v>2826</v>
      </c>
      <c r="BE579" s="1" t="s">
        <v>2544</v>
      </c>
      <c r="BF579" s="1" t="s">
        <v>137</v>
      </c>
    </row>
    <row r="580" spans="1:58" x14ac:dyDescent="0.35">
      <c r="A580" s="1">
        <v>3013711</v>
      </c>
      <c r="B580" s="1" t="s">
        <v>223</v>
      </c>
      <c r="C580" s="1">
        <v>33476191</v>
      </c>
      <c r="D580" s="1">
        <v>339782925</v>
      </c>
      <c r="E580" s="1" t="s">
        <v>59</v>
      </c>
      <c r="F580" s="1" t="s">
        <v>60</v>
      </c>
      <c r="G580" s="1" t="s">
        <v>117</v>
      </c>
      <c r="H580" s="1" t="s">
        <v>4552</v>
      </c>
      <c r="I580" s="1">
        <v>781981489</v>
      </c>
      <c r="J580" s="1" t="s">
        <v>4553</v>
      </c>
      <c r="K580" s="1">
        <v>14</v>
      </c>
      <c r="L580" s="1" t="s">
        <v>64</v>
      </c>
      <c r="M580" s="1" t="s">
        <v>65</v>
      </c>
      <c r="N580" s="2">
        <v>45072.541666666664</v>
      </c>
      <c r="O580" s="1" t="s">
        <v>98</v>
      </c>
      <c r="Q580" s="1" t="s">
        <v>67</v>
      </c>
      <c r="R580" s="2">
        <v>45718.895335648151</v>
      </c>
      <c r="S580" s="1" t="s">
        <v>1638</v>
      </c>
      <c r="T580" s="1" t="s">
        <v>100</v>
      </c>
      <c r="U580" s="1" t="s">
        <v>385</v>
      </c>
      <c r="V580" s="1" t="s">
        <v>4554</v>
      </c>
      <c r="W580" s="1" t="s">
        <v>298</v>
      </c>
      <c r="X580" s="1" t="s">
        <v>427</v>
      </c>
      <c r="Y580" s="1" t="s">
        <v>3885</v>
      </c>
      <c r="Z580" s="1" t="s">
        <v>672</v>
      </c>
      <c r="AA580" s="1" t="s">
        <v>2580</v>
      </c>
      <c r="AB580" s="1" t="s">
        <v>4555</v>
      </c>
      <c r="AC580" s="1">
        <v>781981489</v>
      </c>
      <c r="AE580" s="2">
        <v>45719.614953703705</v>
      </c>
      <c r="AF580" s="1" t="s">
        <v>77</v>
      </c>
      <c r="AH580" s="1" t="s">
        <v>125</v>
      </c>
      <c r="AI580" s="1" t="s">
        <v>106</v>
      </c>
      <c r="AJ580" s="1" t="s">
        <v>303</v>
      </c>
      <c r="AK580" s="1" t="s">
        <v>4556</v>
      </c>
      <c r="AL580" s="1" t="s">
        <v>1319</v>
      </c>
      <c r="AM580" s="2">
        <v>45719.615034722221</v>
      </c>
      <c r="AN580" s="1" t="s">
        <v>4556</v>
      </c>
      <c r="AO580" s="1" t="s">
        <v>1319</v>
      </c>
      <c r="AP580" s="1">
        <v>5758608</v>
      </c>
      <c r="AQ580" s="1" t="s">
        <v>83</v>
      </c>
      <c r="AR580" s="2">
        <v>45720.480381944442</v>
      </c>
      <c r="AS580" s="1" t="s">
        <v>84</v>
      </c>
      <c r="AT580" s="2">
        <v>45719.5625</v>
      </c>
      <c r="AU580" s="1" t="s">
        <v>85</v>
      </c>
      <c r="AV580" s="1" t="s">
        <v>306</v>
      </c>
      <c r="AW580" s="1" t="s">
        <v>307</v>
      </c>
      <c r="AX580" s="1" t="s">
        <v>308</v>
      </c>
      <c r="AZ580" s="2">
        <v>45720.480381944442</v>
      </c>
      <c r="BB580" s="1" t="s">
        <v>537</v>
      </c>
      <c r="BC580" s="1" t="s">
        <v>538</v>
      </c>
      <c r="BD580" s="1" t="s">
        <v>91</v>
      </c>
      <c r="BE580" s="1" t="s">
        <v>4557</v>
      </c>
      <c r="BF580" s="1" t="s">
        <v>735</v>
      </c>
    </row>
    <row r="581" spans="1:58" x14ac:dyDescent="0.35">
      <c r="A581" s="1">
        <v>3013712</v>
      </c>
      <c r="B581" s="1" t="s">
        <v>58</v>
      </c>
      <c r="C581" s="1">
        <v>42865781</v>
      </c>
      <c r="D581" s="1">
        <v>338407029</v>
      </c>
      <c r="E581" s="1" t="s">
        <v>59</v>
      </c>
      <c r="F581" s="1" t="s">
        <v>60</v>
      </c>
      <c r="G581" s="1" t="s">
        <v>1273</v>
      </c>
      <c r="H581" s="1" t="s">
        <v>2677</v>
      </c>
      <c r="I581" s="1">
        <v>776418220</v>
      </c>
      <c r="J581" s="1" t="s">
        <v>1276</v>
      </c>
      <c r="K581" s="1">
        <v>12</v>
      </c>
      <c r="L581" s="1" t="s">
        <v>64</v>
      </c>
      <c r="M581" s="1" t="s">
        <v>65</v>
      </c>
      <c r="N581" s="2">
        <v>45387.503553240742</v>
      </c>
      <c r="O581" s="1" t="s">
        <v>66</v>
      </c>
      <c r="Q581" s="1" t="s">
        <v>67</v>
      </c>
      <c r="R581" s="2">
        <v>45718.896365740744</v>
      </c>
      <c r="S581" s="1" t="s">
        <v>2082</v>
      </c>
      <c r="T581" s="1" t="s">
        <v>100</v>
      </c>
      <c r="U581" s="1" t="s">
        <v>70</v>
      </c>
      <c r="V581" s="1" t="s">
        <v>4558</v>
      </c>
      <c r="W581" s="1" t="s">
        <v>72</v>
      </c>
      <c r="X581" s="1" t="s">
        <v>73</v>
      </c>
      <c r="Y581" s="1" t="s">
        <v>4559</v>
      </c>
      <c r="Z581" s="1" t="s">
        <v>3129</v>
      </c>
      <c r="AA581" s="1" t="s">
        <v>3130</v>
      </c>
      <c r="AB581" s="1" t="s">
        <v>124</v>
      </c>
      <c r="AE581" s="2">
        <v>45718.896377314813</v>
      </c>
      <c r="AF581" s="1" t="s">
        <v>77</v>
      </c>
      <c r="AH581" s="1" t="s">
        <v>125</v>
      </c>
      <c r="AI581" s="1" t="s">
        <v>79</v>
      </c>
      <c r="AJ581" s="1" t="s">
        <v>378</v>
      </c>
      <c r="AK581" s="1" t="s">
        <v>4560</v>
      </c>
      <c r="AL581" s="1" t="s">
        <v>2082</v>
      </c>
      <c r="AM581" s="2">
        <v>45718.896412037036</v>
      </c>
      <c r="AN581" s="1" t="s">
        <v>4560</v>
      </c>
      <c r="AP581" s="1">
        <v>5756171</v>
      </c>
      <c r="AQ581" s="1" t="s">
        <v>83</v>
      </c>
      <c r="AR581" s="2">
        <v>45719.455763888887</v>
      </c>
      <c r="AS581" s="1" t="s">
        <v>84</v>
      </c>
      <c r="AT581" s="2">
        <v>45720.291666666664</v>
      </c>
      <c r="AU581" s="1" t="s">
        <v>85</v>
      </c>
      <c r="AV581" s="1" t="s">
        <v>2382</v>
      </c>
      <c r="AW581" s="1" t="s">
        <v>2383</v>
      </c>
      <c r="AX581" s="1" t="s">
        <v>2384</v>
      </c>
      <c r="AZ581" s="2">
        <v>45719.455763888887</v>
      </c>
      <c r="BB581" s="1" t="s">
        <v>1003</v>
      </c>
      <c r="BC581" s="1" t="s">
        <v>595</v>
      </c>
      <c r="BD581" s="1" t="s">
        <v>1004</v>
      </c>
      <c r="BE581" s="1" t="s">
        <v>4561</v>
      </c>
      <c r="BF581" s="1" t="s">
        <v>93</v>
      </c>
    </row>
    <row r="582" spans="1:58" x14ac:dyDescent="0.35">
      <c r="A582" s="1">
        <v>3013713</v>
      </c>
      <c r="B582" s="1" t="s">
        <v>58</v>
      </c>
      <c r="C582" s="1">
        <v>38447821</v>
      </c>
      <c r="D582" s="1">
        <v>338555682</v>
      </c>
      <c r="E582" s="1" t="s">
        <v>59</v>
      </c>
      <c r="F582" s="1" t="s">
        <v>60</v>
      </c>
      <c r="G582" s="1" t="s">
        <v>258</v>
      </c>
      <c r="H582" s="1" t="s">
        <v>96</v>
      </c>
      <c r="I582" s="1">
        <v>775208611</v>
      </c>
      <c r="J582" s="1" t="s">
        <v>4562</v>
      </c>
      <c r="K582" s="1">
        <v>13</v>
      </c>
      <c r="L582" s="1" t="s">
        <v>64</v>
      </c>
      <c r="M582" s="1" t="s">
        <v>65</v>
      </c>
      <c r="N582" s="2">
        <v>44927</v>
      </c>
      <c r="O582" s="1" t="s">
        <v>353</v>
      </c>
      <c r="Q582" s="1" t="s">
        <v>67</v>
      </c>
      <c r="R582" s="2">
        <v>45718.899097222224</v>
      </c>
      <c r="S582" s="1" t="s">
        <v>3087</v>
      </c>
      <c r="T582" s="1" t="s">
        <v>69</v>
      </c>
      <c r="U582" s="1" t="s">
        <v>70</v>
      </c>
      <c r="V582" s="1" t="s">
        <v>4563</v>
      </c>
      <c r="W582" s="1" t="s">
        <v>72</v>
      </c>
      <c r="X582" s="1" t="s">
        <v>2112</v>
      </c>
      <c r="Y582" s="1" t="s">
        <v>4564</v>
      </c>
      <c r="Z582" s="1" t="s">
        <v>337</v>
      </c>
      <c r="AA582" s="1" t="s">
        <v>3487</v>
      </c>
      <c r="AB582" s="1" t="s">
        <v>3487</v>
      </c>
      <c r="AE582" s="2">
        <v>45718.899108796293</v>
      </c>
      <c r="AF582" s="1" t="s">
        <v>77</v>
      </c>
      <c r="AH582" s="1" t="s">
        <v>125</v>
      </c>
      <c r="AI582" s="1" t="s">
        <v>79</v>
      </c>
      <c r="AJ582" s="1" t="s">
        <v>378</v>
      </c>
      <c r="AK582" s="1" t="s">
        <v>3093</v>
      </c>
      <c r="AL582" s="1" t="s">
        <v>3087</v>
      </c>
      <c r="AM582" s="2">
        <v>45718.899143518516</v>
      </c>
      <c r="AN582" s="1" t="s">
        <v>3093</v>
      </c>
      <c r="AP582" s="1">
        <v>5756172</v>
      </c>
      <c r="AQ582" s="1" t="s">
        <v>83</v>
      </c>
      <c r="AR582" s="2">
        <v>45719.519432870373</v>
      </c>
      <c r="AS582" s="1" t="s">
        <v>84</v>
      </c>
      <c r="AT582" s="2">
        <v>45720.333333333336</v>
      </c>
      <c r="AU582" s="1" t="s">
        <v>85</v>
      </c>
      <c r="AV582" s="1" t="s">
        <v>2117</v>
      </c>
      <c r="AW582" s="1" t="s">
        <v>2118</v>
      </c>
      <c r="AX582" s="1" t="s">
        <v>2119</v>
      </c>
      <c r="AZ582" s="2">
        <v>45719.519432870373</v>
      </c>
      <c r="BB582" s="1" t="s">
        <v>1425</v>
      </c>
      <c r="BC582" s="1" t="s">
        <v>1426</v>
      </c>
      <c r="BD582" s="1" t="s">
        <v>1427</v>
      </c>
      <c r="BE582" s="1" t="s">
        <v>755</v>
      </c>
      <c r="BF582" s="1" t="s">
        <v>349</v>
      </c>
    </row>
    <row r="583" spans="1:58" x14ac:dyDescent="0.35">
      <c r="A583" s="1">
        <v>3013714</v>
      </c>
      <c r="B583" s="1" t="s">
        <v>58</v>
      </c>
      <c r="C583" s="1">
        <v>45126871</v>
      </c>
      <c r="D583" s="1">
        <v>338753513</v>
      </c>
      <c r="E583" s="1" t="s">
        <v>59</v>
      </c>
      <c r="F583" s="1" t="s">
        <v>60</v>
      </c>
      <c r="G583" s="1" t="s">
        <v>4565</v>
      </c>
      <c r="H583" s="1" t="s">
        <v>4565</v>
      </c>
      <c r="I583" s="1">
        <v>778788667</v>
      </c>
      <c r="J583" s="1" t="s">
        <v>4566</v>
      </c>
      <c r="K583" s="1">
        <v>20</v>
      </c>
      <c r="L583" s="1" t="s">
        <v>294</v>
      </c>
      <c r="M583" s="1" t="s">
        <v>295</v>
      </c>
      <c r="N583" s="2">
        <v>45665.625</v>
      </c>
      <c r="O583" s="1" t="s">
        <v>520</v>
      </c>
      <c r="Q583" s="1" t="s">
        <v>67</v>
      </c>
      <c r="R583" s="2">
        <v>45718.90042824074</v>
      </c>
      <c r="S583" s="1" t="s">
        <v>3278</v>
      </c>
      <c r="T583" s="1" t="s">
        <v>412</v>
      </c>
      <c r="U583" s="1" t="s">
        <v>70</v>
      </c>
      <c r="V583" s="1" t="s">
        <v>4567</v>
      </c>
      <c r="Y583" s="1" t="s">
        <v>3025</v>
      </c>
      <c r="Z583" s="1" t="s">
        <v>1300</v>
      </c>
      <c r="AA583" s="1">
        <v>1000</v>
      </c>
      <c r="AB583" s="1" t="s">
        <v>124</v>
      </c>
      <c r="AE583" s="2">
        <v>45718.900682870371</v>
      </c>
      <c r="AF583" s="1" t="s">
        <v>443</v>
      </c>
      <c r="AH583" s="1" t="s">
        <v>125</v>
      </c>
      <c r="AI583" s="1" t="s">
        <v>464</v>
      </c>
      <c r="AJ583" s="1" t="s">
        <v>465</v>
      </c>
      <c r="AK583" s="1" t="s">
        <v>4568</v>
      </c>
      <c r="AL583" s="1" t="s">
        <v>3278</v>
      </c>
      <c r="AM583" s="2">
        <v>45718.900729166664</v>
      </c>
      <c r="AO583" s="1" t="s">
        <v>3278</v>
      </c>
      <c r="AP583" s="1">
        <v>5756174</v>
      </c>
      <c r="AQ583" s="1" t="s">
        <v>83</v>
      </c>
      <c r="AR583" s="2">
        <v>45719.483310185184</v>
      </c>
      <c r="AS583" s="1" t="s">
        <v>84</v>
      </c>
      <c r="AT583" s="2">
        <v>45718.333333333336</v>
      </c>
      <c r="AU583" s="1" t="s">
        <v>85</v>
      </c>
      <c r="AV583" s="1" t="s">
        <v>169</v>
      </c>
      <c r="AW583" s="1" t="s">
        <v>170</v>
      </c>
      <c r="AX583" s="1" t="s">
        <v>1734</v>
      </c>
      <c r="AZ583" s="2">
        <v>45719.483310185184</v>
      </c>
      <c r="BB583" s="1" t="s">
        <v>551</v>
      </c>
      <c r="BC583" s="1" t="s">
        <v>552</v>
      </c>
      <c r="BD583" s="1" t="s">
        <v>553</v>
      </c>
      <c r="BE583" s="1" t="s">
        <v>3026</v>
      </c>
      <c r="BF583" s="1" t="s">
        <v>445</v>
      </c>
    </row>
    <row r="584" spans="1:58" x14ac:dyDescent="0.35">
      <c r="A584" s="1">
        <v>3013716</v>
      </c>
      <c r="B584" s="1" t="s">
        <v>58</v>
      </c>
      <c r="C584" s="1">
        <v>36157611</v>
      </c>
      <c r="D584" s="1">
        <v>339555660</v>
      </c>
      <c r="E584" s="1" t="s">
        <v>59</v>
      </c>
      <c r="F584" s="1" t="s">
        <v>60</v>
      </c>
      <c r="G584" s="1" t="s">
        <v>769</v>
      </c>
      <c r="H584" s="1" t="s">
        <v>1028</v>
      </c>
      <c r="I584" s="1">
        <v>774294409</v>
      </c>
      <c r="J584" s="1" t="s">
        <v>848</v>
      </c>
      <c r="K584" s="1">
        <v>14</v>
      </c>
      <c r="L584" s="1" t="s">
        <v>64</v>
      </c>
      <c r="M584" s="1" t="s">
        <v>65</v>
      </c>
      <c r="N584" s="2">
        <v>45091.683946759258</v>
      </c>
      <c r="O584" s="1" t="s">
        <v>66</v>
      </c>
      <c r="Q584" s="1" t="s">
        <v>67</v>
      </c>
      <c r="R584" s="2">
        <v>45718.903854166667</v>
      </c>
      <c r="S584" s="1" t="s">
        <v>4314</v>
      </c>
      <c r="T584" s="1" t="s">
        <v>69</v>
      </c>
      <c r="U584" s="1" t="s">
        <v>723</v>
      </c>
      <c r="V584" s="1" t="s">
        <v>4569</v>
      </c>
      <c r="W584" s="1" t="s">
        <v>263</v>
      </c>
      <c r="X584" s="1" t="s">
        <v>264</v>
      </c>
      <c r="Y584" s="1" t="s">
        <v>375</v>
      </c>
      <c r="Z584" s="1" t="s">
        <v>1994</v>
      </c>
      <c r="AA584" s="1" t="s">
        <v>1995</v>
      </c>
      <c r="AB584" s="1" t="s">
        <v>1995</v>
      </c>
      <c r="AE584" s="2">
        <v>45718.903877314813</v>
      </c>
      <c r="AF584" s="1" t="s">
        <v>77</v>
      </c>
      <c r="AH584" s="1" t="s">
        <v>78</v>
      </c>
      <c r="AI584" s="1" t="s">
        <v>79</v>
      </c>
      <c r="AJ584" s="1" t="s">
        <v>674</v>
      </c>
      <c r="AK584" s="1" t="s">
        <v>4570</v>
      </c>
      <c r="AL584" s="1" t="s">
        <v>4314</v>
      </c>
      <c r="AM584" s="2">
        <v>45718.903912037036</v>
      </c>
      <c r="AN584" s="1" t="s">
        <v>4570</v>
      </c>
      <c r="AP584" s="1">
        <v>5756176</v>
      </c>
      <c r="AQ584" s="1" t="s">
        <v>83</v>
      </c>
      <c r="AR584" s="2">
        <v>45719.500937500001</v>
      </c>
      <c r="AS584" s="1" t="s">
        <v>84</v>
      </c>
      <c r="AT584" s="2">
        <v>45720.392361111109</v>
      </c>
      <c r="AU584" s="1" t="s">
        <v>85</v>
      </c>
      <c r="AV584" s="1" t="s">
        <v>108</v>
      </c>
      <c r="AW584" s="1" t="s">
        <v>109</v>
      </c>
      <c r="AX584" s="1" t="s">
        <v>857</v>
      </c>
      <c r="AZ584" s="2">
        <v>45719.500937500001</v>
      </c>
      <c r="BB584" s="1" t="s">
        <v>4571</v>
      </c>
      <c r="BC584" s="1" t="s">
        <v>951</v>
      </c>
      <c r="BD584" s="1" t="s">
        <v>815</v>
      </c>
      <c r="BE584" s="1" t="s">
        <v>4572</v>
      </c>
      <c r="BF584" s="1" t="s">
        <v>274</v>
      </c>
    </row>
    <row r="585" spans="1:58" x14ac:dyDescent="0.35">
      <c r="A585" s="1">
        <v>3013715</v>
      </c>
      <c r="B585" s="1" t="s">
        <v>58</v>
      </c>
      <c r="C585" s="1">
        <v>41090931</v>
      </c>
      <c r="D585" s="1">
        <v>338457450</v>
      </c>
      <c r="E585" s="1" t="s">
        <v>59</v>
      </c>
      <c r="F585" s="1" t="s">
        <v>60</v>
      </c>
      <c r="G585" s="1" t="s">
        <v>275</v>
      </c>
      <c r="H585" s="1" t="s">
        <v>4573</v>
      </c>
      <c r="I585" s="1">
        <v>772452835</v>
      </c>
      <c r="J585" s="1" t="s">
        <v>1347</v>
      </c>
      <c r="K585" s="1">
        <v>13</v>
      </c>
      <c r="L585" s="1" t="s">
        <v>64</v>
      </c>
      <c r="M585" s="1" t="s">
        <v>65</v>
      </c>
      <c r="N585" s="2">
        <v>45098.66815972222</v>
      </c>
      <c r="O585" s="1" t="s">
        <v>66</v>
      </c>
      <c r="Q585" s="1" t="s">
        <v>67</v>
      </c>
      <c r="R585" s="2">
        <v>45718.903854166667</v>
      </c>
      <c r="S585" s="1" t="s">
        <v>1893</v>
      </c>
      <c r="T585" s="1" t="s">
        <v>69</v>
      </c>
      <c r="U585" s="1" t="s">
        <v>70</v>
      </c>
      <c r="V585" s="1" t="s">
        <v>4574</v>
      </c>
      <c r="W585" s="1" t="s">
        <v>162</v>
      </c>
      <c r="X585" s="1" t="s">
        <v>163</v>
      </c>
      <c r="Y585" s="1" t="s">
        <v>4575</v>
      </c>
      <c r="Z585" s="1" t="s">
        <v>165</v>
      </c>
      <c r="AA585" s="1" t="s">
        <v>165</v>
      </c>
      <c r="AB585" s="1" t="s">
        <v>165</v>
      </c>
      <c r="AE585" s="2">
        <v>45718.903854166667</v>
      </c>
      <c r="AF585" s="1" t="s">
        <v>77</v>
      </c>
      <c r="AH585" s="1" t="s">
        <v>78</v>
      </c>
      <c r="AI585" s="1" t="s">
        <v>79</v>
      </c>
      <c r="AJ585" s="1" t="s">
        <v>378</v>
      </c>
      <c r="AK585" s="1" t="s">
        <v>4576</v>
      </c>
      <c r="AL585" s="1" t="s">
        <v>1893</v>
      </c>
      <c r="AM585" s="2">
        <v>45718.903900462959</v>
      </c>
      <c r="AN585" s="1" t="s">
        <v>4576</v>
      </c>
      <c r="AP585" s="1">
        <v>5756175</v>
      </c>
      <c r="AQ585" s="1" t="s">
        <v>83</v>
      </c>
      <c r="AR585" s="2">
        <v>45719.492094907408</v>
      </c>
      <c r="AS585" s="1" t="s">
        <v>84</v>
      </c>
      <c r="AT585" s="2">
        <v>45720.333333333336</v>
      </c>
      <c r="AU585" s="1" t="s">
        <v>85</v>
      </c>
      <c r="AV585" s="1" t="s">
        <v>169</v>
      </c>
      <c r="AW585" s="1" t="s">
        <v>170</v>
      </c>
      <c r="AX585" s="1" t="s">
        <v>1734</v>
      </c>
      <c r="AZ585" s="2">
        <v>45719.492094907408</v>
      </c>
      <c r="BB585" s="1" t="s">
        <v>765</v>
      </c>
      <c r="BC585" s="1" t="s">
        <v>766</v>
      </c>
      <c r="BD585" s="1" t="s">
        <v>767</v>
      </c>
      <c r="BE585" s="1" t="s">
        <v>2981</v>
      </c>
      <c r="BF585" s="1" t="s">
        <v>325</v>
      </c>
    </row>
    <row r="586" spans="1:58" x14ac:dyDescent="0.35">
      <c r="A586" s="1">
        <v>3013717</v>
      </c>
      <c r="B586" s="1" t="s">
        <v>58</v>
      </c>
      <c r="C586" s="1">
        <v>42000791</v>
      </c>
      <c r="D586" s="1">
        <v>338566078</v>
      </c>
      <c r="E586" s="1" t="s">
        <v>59</v>
      </c>
      <c r="F586" s="1" t="s">
        <v>60</v>
      </c>
      <c r="G586" s="1" t="s">
        <v>116</v>
      </c>
      <c r="H586" s="1" t="s">
        <v>1647</v>
      </c>
      <c r="I586" s="1">
        <v>775214488</v>
      </c>
      <c r="J586" s="1" t="s">
        <v>330</v>
      </c>
      <c r="K586" s="1">
        <v>13</v>
      </c>
      <c r="L586" s="1" t="s">
        <v>64</v>
      </c>
      <c r="M586" s="1" t="s">
        <v>65</v>
      </c>
      <c r="N586" s="2">
        <v>45239.622777777775</v>
      </c>
      <c r="O586" s="1" t="s">
        <v>66</v>
      </c>
      <c r="Q586" s="1" t="s">
        <v>67</v>
      </c>
      <c r="R586" s="2">
        <v>45718.90729166667</v>
      </c>
      <c r="S586" s="1" t="s">
        <v>4577</v>
      </c>
      <c r="T586" s="1" t="s">
        <v>69</v>
      </c>
      <c r="U586" s="1" t="s">
        <v>1219</v>
      </c>
      <c r="V586" s="1" t="s">
        <v>4578</v>
      </c>
      <c r="W586" s="1" t="s">
        <v>653</v>
      </c>
      <c r="X586" s="1" t="s">
        <v>654</v>
      </c>
      <c r="Y586" s="1" t="s">
        <v>4579</v>
      </c>
      <c r="Z586" s="1" t="s">
        <v>944</v>
      </c>
      <c r="AA586" s="1" t="s">
        <v>4580</v>
      </c>
      <c r="AB586" s="1" t="s">
        <v>124</v>
      </c>
      <c r="AE586" s="2">
        <v>45718.90730324074</v>
      </c>
      <c r="AF586" s="1" t="s">
        <v>77</v>
      </c>
      <c r="AH586" s="1" t="s">
        <v>125</v>
      </c>
      <c r="AI586" s="1" t="s">
        <v>79</v>
      </c>
      <c r="AJ586" s="1" t="s">
        <v>2542</v>
      </c>
      <c r="AK586" s="1" t="s">
        <v>4581</v>
      </c>
      <c r="AL586" s="1" t="s">
        <v>4577</v>
      </c>
      <c r="AM586" s="2">
        <v>45718.907326388886</v>
      </c>
      <c r="AN586" s="1" t="s">
        <v>4581</v>
      </c>
      <c r="AP586" s="1">
        <v>5756177</v>
      </c>
      <c r="AQ586" s="1" t="s">
        <v>83</v>
      </c>
      <c r="AR586" s="2">
        <v>45719.534502314818</v>
      </c>
      <c r="AS586" s="1" t="s">
        <v>84</v>
      </c>
      <c r="AT586" s="2">
        <v>45720.333333333336</v>
      </c>
      <c r="AU586" s="1" t="s">
        <v>85</v>
      </c>
      <c r="AV586" s="1" t="s">
        <v>608</v>
      </c>
      <c r="AW586" s="1" t="s">
        <v>609</v>
      </c>
      <c r="AX586" s="1" t="s">
        <v>4582</v>
      </c>
      <c r="AZ586" s="2">
        <v>45719.534502314818</v>
      </c>
      <c r="BB586" s="1" t="s">
        <v>192</v>
      </c>
      <c r="BC586" s="1" t="s">
        <v>193</v>
      </c>
      <c r="BD586" s="1" t="s">
        <v>194</v>
      </c>
      <c r="BE586" s="1" t="s">
        <v>4583</v>
      </c>
      <c r="BF586" s="1" t="s">
        <v>612</v>
      </c>
    </row>
    <row r="587" spans="1:58" x14ac:dyDescent="0.35">
      <c r="A587" s="1">
        <v>3013718</v>
      </c>
      <c r="B587" s="1" t="s">
        <v>223</v>
      </c>
      <c r="C587" s="1">
        <v>43601571</v>
      </c>
      <c r="D587" s="1">
        <v>339765800</v>
      </c>
      <c r="E587" s="1" t="s">
        <v>59</v>
      </c>
      <c r="F587" s="1" t="s">
        <v>60</v>
      </c>
      <c r="G587" s="1" t="s">
        <v>1347</v>
      </c>
      <c r="H587" s="1" t="s">
        <v>4584</v>
      </c>
      <c r="I587" s="1">
        <v>787519163</v>
      </c>
      <c r="J587" s="1" t="s">
        <v>1565</v>
      </c>
      <c r="K587" s="1">
        <v>14</v>
      </c>
      <c r="L587" s="1" t="s">
        <v>64</v>
      </c>
      <c r="M587" s="1" t="s">
        <v>65</v>
      </c>
      <c r="N587" s="2">
        <v>45489.041666666664</v>
      </c>
      <c r="O587" s="1" t="s">
        <v>98</v>
      </c>
      <c r="Q587" s="1" t="s">
        <v>67</v>
      </c>
      <c r="R587" s="2">
        <v>45718.908877314818</v>
      </c>
      <c r="S587" s="1" t="s">
        <v>4136</v>
      </c>
      <c r="T587" s="1" t="s">
        <v>69</v>
      </c>
      <c r="U587" s="1" t="s">
        <v>70</v>
      </c>
      <c r="V587" s="1" t="s">
        <v>4585</v>
      </c>
      <c r="Y587" s="1" t="s">
        <v>2656</v>
      </c>
      <c r="Z587" s="1" t="s">
        <v>231</v>
      </c>
      <c r="AA587" s="1" t="s">
        <v>2580</v>
      </c>
      <c r="AB587" s="1" t="s">
        <v>124</v>
      </c>
      <c r="AE587" s="2">
        <v>45719.65892361111</v>
      </c>
      <c r="AF587" s="1" t="s">
        <v>77</v>
      </c>
      <c r="AH587" s="1" t="s">
        <v>125</v>
      </c>
      <c r="AI587" s="1" t="s">
        <v>106</v>
      </c>
      <c r="AJ587" s="1" t="s">
        <v>303</v>
      </c>
      <c r="AK587" s="1" t="s">
        <v>4586</v>
      </c>
      <c r="AL587" s="1" t="s">
        <v>1319</v>
      </c>
      <c r="AM587" s="2">
        <v>45719.65902777778</v>
      </c>
      <c r="AN587" s="1" t="s">
        <v>4586</v>
      </c>
      <c r="AO587" s="1" t="s">
        <v>1319</v>
      </c>
      <c r="AP587" s="1">
        <v>5758986</v>
      </c>
      <c r="AQ587" s="1" t="s">
        <v>83</v>
      </c>
      <c r="AR587" s="2">
        <v>45720.694421296299</v>
      </c>
      <c r="AS587" s="1" t="s">
        <v>84</v>
      </c>
      <c r="AT587" s="2">
        <v>45719.333333333336</v>
      </c>
      <c r="AU587" s="1" t="s">
        <v>85</v>
      </c>
      <c r="AV587" s="1" t="s">
        <v>306</v>
      </c>
      <c r="AW587" s="1" t="s">
        <v>307</v>
      </c>
      <c r="AX587" s="1" t="s">
        <v>308</v>
      </c>
      <c r="AZ587" s="2">
        <v>45720.694421296299</v>
      </c>
      <c r="BB587" s="1" t="s">
        <v>345</v>
      </c>
      <c r="BC587" s="1" t="s">
        <v>346</v>
      </c>
      <c r="BD587" s="1" t="s">
        <v>347</v>
      </c>
      <c r="BE587" s="1" t="s">
        <v>4587</v>
      </c>
      <c r="BF587" s="1" t="s">
        <v>1319</v>
      </c>
    </row>
    <row r="588" spans="1:58" x14ac:dyDescent="0.35">
      <c r="A588" s="1">
        <v>3013719</v>
      </c>
      <c r="B588" s="1" t="s">
        <v>58</v>
      </c>
      <c r="C588" s="1">
        <v>29424011</v>
      </c>
      <c r="D588" s="1">
        <v>338602421</v>
      </c>
      <c r="E588" s="1" t="s">
        <v>59</v>
      </c>
      <c r="F588" s="1" t="s">
        <v>60</v>
      </c>
      <c r="G588" s="1" t="s">
        <v>116</v>
      </c>
      <c r="H588" s="1" t="s">
        <v>4588</v>
      </c>
      <c r="I588" s="1">
        <v>776399182</v>
      </c>
      <c r="J588" s="1" t="s">
        <v>1206</v>
      </c>
      <c r="K588" s="1">
        <v>12</v>
      </c>
      <c r="L588" s="1" t="s">
        <v>2278</v>
      </c>
      <c r="M588" s="1" t="s">
        <v>65</v>
      </c>
      <c r="N588" s="2">
        <v>45321.750011574077</v>
      </c>
      <c r="O588" s="1" t="s">
        <v>1087</v>
      </c>
      <c r="Q588" s="1" t="s">
        <v>67</v>
      </c>
      <c r="R588" s="2">
        <v>45718.910717592589</v>
      </c>
      <c r="S588" s="1" t="s">
        <v>3240</v>
      </c>
      <c r="T588" s="1" t="s">
        <v>639</v>
      </c>
      <c r="U588" s="1" t="s">
        <v>70</v>
      </c>
      <c r="V588" s="1" t="s">
        <v>3241</v>
      </c>
      <c r="W588" s="1" t="s">
        <v>72</v>
      </c>
      <c r="X588" s="1" t="s">
        <v>881</v>
      </c>
      <c r="Y588" s="1" t="s">
        <v>4589</v>
      </c>
      <c r="Z588" s="1" t="s">
        <v>1352</v>
      </c>
      <c r="AA588" s="1" t="s">
        <v>4590</v>
      </c>
      <c r="AB588" s="1" t="s">
        <v>4590</v>
      </c>
      <c r="AC588" s="1">
        <v>512</v>
      </c>
      <c r="AE588" s="2">
        <v>45720.650717592594</v>
      </c>
      <c r="AF588" s="1" t="s">
        <v>77</v>
      </c>
      <c r="AH588" s="1" t="s">
        <v>125</v>
      </c>
      <c r="AI588" s="1" t="s">
        <v>58</v>
      </c>
      <c r="AJ588" s="1" t="s">
        <v>4591</v>
      </c>
      <c r="AK588" s="1" t="s">
        <v>4592</v>
      </c>
      <c r="AL588" s="1" t="s">
        <v>1936</v>
      </c>
      <c r="AM588" s="2">
        <v>45720.650821759256</v>
      </c>
      <c r="AN588" s="1" t="s">
        <v>4592</v>
      </c>
      <c r="AO588" s="1" t="s">
        <v>1936</v>
      </c>
      <c r="AP588" s="1">
        <v>5762960</v>
      </c>
      <c r="AQ588" s="1" t="s">
        <v>83</v>
      </c>
      <c r="AR588" s="2">
        <v>45721.391712962963</v>
      </c>
      <c r="AS588" s="1" t="s">
        <v>84</v>
      </c>
      <c r="AT588" s="2">
        <v>45720.5625</v>
      </c>
      <c r="AU588" s="1" t="s">
        <v>85</v>
      </c>
      <c r="AV588" s="1" t="s">
        <v>658</v>
      </c>
      <c r="AW588" s="1" t="s">
        <v>659</v>
      </c>
      <c r="AX588" s="1" t="s">
        <v>4593</v>
      </c>
      <c r="AZ588" s="2">
        <v>45721.391712962963</v>
      </c>
      <c r="BB588" s="1" t="s">
        <v>661</v>
      </c>
      <c r="BC588" s="1" t="s">
        <v>662</v>
      </c>
      <c r="BD588" s="1" t="s">
        <v>663</v>
      </c>
      <c r="BE588" s="1" t="s">
        <v>4594</v>
      </c>
      <c r="BF588" s="1" t="s">
        <v>601</v>
      </c>
    </row>
    <row r="589" spans="1:58" x14ac:dyDescent="0.35">
      <c r="A589" s="1">
        <v>3013720</v>
      </c>
      <c r="B589" s="1" t="s">
        <v>58</v>
      </c>
      <c r="C589" s="1">
        <v>34413611</v>
      </c>
      <c r="D589" s="1">
        <v>339033314</v>
      </c>
      <c r="E589" s="1" t="s">
        <v>59</v>
      </c>
      <c r="F589" s="1" t="s">
        <v>60</v>
      </c>
      <c r="G589" s="1" t="s">
        <v>116</v>
      </c>
      <c r="H589" s="1" t="s">
        <v>954</v>
      </c>
      <c r="I589" s="1">
        <v>781415796</v>
      </c>
      <c r="J589" s="1" t="s">
        <v>848</v>
      </c>
      <c r="K589" s="1">
        <v>20</v>
      </c>
      <c r="L589" s="1" t="s">
        <v>294</v>
      </c>
      <c r="M589" s="1" t="s">
        <v>295</v>
      </c>
      <c r="N589" s="2">
        <v>45712.525243055556</v>
      </c>
      <c r="O589" s="1" t="s">
        <v>520</v>
      </c>
      <c r="Q589" s="1" t="s">
        <v>67</v>
      </c>
      <c r="R589" s="2">
        <v>45718.911851851852</v>
      </c>
      <c r="S589" s="1" t="s">
        <v>2546</v>
      </c>
      <c r="T589" s="1" t="s">
        <v>412</v>
      </c>
      <c r="U589" s="1" t="s">
        <v>101</v>
      </c>
      <c r="V589" s="1" t="s">
        <v>4595</v>
      </c>
      <c r="W589" s="1" t="s">
        <v>298</v>
      </c>
      <c r="X589" s="1" t="s">
        <v>427</v>
      </c>
      <c r="Y589" s="1" t="s">
        <v>4596</v>
      </c>
      <c r="Z589" s="1" t="s">
        <v>231</v>
      </c>
      <c r="AA589" s="1" t="s">
        <v>1594</v>
      </c>
      <c r="AB589" s="1" t="s">
        <v>124</v>
      </c>
      <c r="AE589" s="2">
        <v>45719.464837962965</v>
      </c>
      <c r="AF589" s="1" t="s">
        <v>443</v>
      </c>
      <c r="AH589" s="1" t="s">
        <v>125</v>
      </c>
      <c r="AI589" s="1" t="s">
        <v>464</v>
      </c>
      <c r="AJ589" s="1" t="s">
        <v>492</v>
      </c>
      <c r="AK589" s="1" t="s">
        <v>4597</v>
      </c>
      <c r="AL589" s="1" t="s">
        <v>4598</v>
      </c>
      <c r="AM589" s="2">
        <v>45719.465312499997</v>
      </c>
      <c r="AO589" s="1" t="s">
        <v>4598</v>
      </c>
      <c r="AP589" s="1">
        <v>5757210</v>
      </c>
      <c r="AQ589" s="1" t="s">
        <v>83</v>
      </c>
      <c r="AR589" s="2">
        <v>45719.713703703703</v>
      </c>
      <c r="AS589" s="1" t="s">
        <v>84</v>
      </c>
      <c r="AT589" s="2">
        <v>45719.333333333336</v>
      </c>
      <c r="AU589" s="1" t="s">
        <v>573</v>
      </c>
      <c r="AV589" s="1" t="s">
        <v>233</v>
      </c>
      <c r="AW589" s="1" t="s">
        <v>234</v>
      </c>
      <c r="AX589" s="1" t="s">
        <v>1635</v>
      </c>
      <c r="AZ589" s="2">
        <v>45719.713703703703</v>
      </c>
      <c r="BB589" s="1" t="s">
        <v>111</v>
      </c>
      <c r="BC589" s="1" t="s">
        <v>112</v>
      </c>
      <c r="BD589" s="1" t="s">
        <v>113</v>
      </c>
      <c r="BE589" s="1" t="s">
        <v>4599</v>
      </c>
      <c r="BF589" s="1" t="s">
        <v>494</v>
      </c>
    </row>
    <row r="590" spans="1:58" x14ac:dyDescent="0.35">
      <c r="A590" s="1">
        <v>3013721</v>
      </c>
      <c r="B590" s="1" t="s">
        <v>327</v>
      </c>
      <c r="C590" s="1">
        <v>33721621</v>
      </c>
      <c r="D590" s="1">
        <v>339752813</v>
      </c>
      <c r="E590" s="1" t="s">
        <v>59</v>
      </c>
      <c r="F590" s="1" t="s">
        <v>60</v>
      </c>
      <c r="G590" s="1" t="s">
        <v>275</v>
      </c>
      <c r="H590" s="1" t="s">
        <v>2728</v>
      </c>
      <c r="I590" s="1">
        <v>785363153</v>
      </c>
      <c r="J590" s="1" t="s">
        <v>277</v>
      </c>
      <c r="K590" s="1">
        <v>14</v>
      </c>
      <c r="L590" s="1" t="s">
        <v>64</v>
      </c>
      <c r="M590" s="1" t="s">
        <v>65</v>
      </c>
      <c r="N590" s="2">
        <v>43116</v>
      </c>
      <c r="O590" s="1" t="s">
        <v>331</v>
      </c>
      <c r="Q590" s="1" t="s">
        <v>67</v>
      </c>
      <c r="R590" s="2">
        <v>45718.913981481484</v>
      </c>
      <c r="S590" s="1" t="s">
        <v>1874</v>
      </c>
      <c r="T590" s="1" t="s">
        <v>100</v>
      </c>
      <c r="U590" s="1" t="s">
        <v>385</v>
      </c>
      <c r="V590" s="1" t="s">
        <v>4600</v>
      </c>
      <c r="W590" s="1" t="s">
        <v>298</v>
      </c>
      <c r="X590" s="1" t="s">
        <v>299</v>
      </c>
      <c r="Y590" s="1" t="s">
        <v>559</v>
      </c>
      <c r="Z590" s="1" t="s">
        <v>301</v>
      </c>
      <c r="AA590" s="1" t="s">
        <v>4601</v>
      </c>
      <c r="AB590" s="1" t="s">
        <v>124</v>
      </c>
      <c r="AE590" s="2">
        <v>45718.913993055554</v>
      </c>
      <c r="AF590" s="1" t="s">
        <v>77</v>
      </c>
      <c r="AH590" s="1" t="s">
        <v>78</v>
      </c>
      <c r="AI590" s="1" t="s">
        <v>106</v>
      </c>
      <c r="AJ590" s="1" t="s">
        <v>1740</v>
      </c>
      <c r="AK590" s="1" t="s">
        <v>4602</v>
      </c>
      <c r="AL590" s="1" t="s">
        <v>1874</v>
      </c>
      <c r="AM590" s="2">
        <v>45718.914027777777</v>
      </c>
      <c r="AN590" s="1" t="s">
        <v>4602</v>
      </c>
      <c r="AP590" s="1">
        <v>5756181</v>
      </c>
      <c r="AQ590" s="1" t="s">
        <v>83</v>
      </c>
      <c r="AR590" s="2">
        <v>45719.652418981481</v>
      </c>
      <c r="AS590" s="1" t="s">
        <v>84</v>
      </c>
      <c r="AT590" s="2">
        <v>45719.333333333336</v>
      </c>
      <c r="AU590" s="1" t="s">
        <v>85</v>
      </c>
      <c r="AV590" s="1" t="s">
        <v>233</v>
      </c>
      <c r="AW590" s="1" t="s">
        <v>234</v>
      </c>
      <c r="AX590" s="1" t="s">
        <v>675</v>
      </c>
      <c r="AZ590" s="2">
        <v>45719.652418981481</v>
      </c>
      <c r="BB590" s="1" t="s">
        <v>2991</v>
      </c>
      <c r="BC590" s="1" t="s">
        <v>1200</v>
      </c>
      <c r="BD590" s="1" t="s">
        <v>2992</v>
      </c>
      <c r="BE590" s="1" t="s">
        <v>4603</v>
      </c>
      <c r="BF590" s="1" t="s">
        <v>2073</v>
      </c>
    </row>
    <row r="591" spans="1:58" x14ac:dyDescent="0.35">
      <c r="A591" s="1">
        <v>3013722</v>
      </c>
      <c r="B591" s="1" t="s">
        <v>58</v>
      </c>
      <c r="C591" s="1">
        <v>31069631</v>
      </c>
      <c r="D591" s="1">
        <v>339551372</v>
      </c>
      <c r="E591" s="1" t="s">
        <v>59</v>
      </c>
      <c r="F591" s="1" t="s">
        <v>60</v>
      </c>
      <c r="G591" s="1" t="s">
        <v>1825</v>
      </c>
      <c r="H591" s="1" t="s">
        <v>4604</v>
      </c>
      <c r="I591" s="1">
        <v>773567580</v>
      </c>
      <c r="J591" s="1" t="s">
        <v>1827</v>
      </c>
      <c r="K591" s="1">
        <v>14</v>
      </c>
      <c r="L591" s="1" t="s">
        <v>64</v>
      </c>
      <c r="M591" s="1" t="s">
        <v>65</v>
      </c>
      <c r="N591" s="2">
        <v>44877.612500000003</v>
      </c>
      <c r="O591" s="1" t="s">
        <v>66</v>
      </c>
      <c r="Q591" s="1" t="s">
        <v>67</v>
      </c>
      <c r="R591" s="2">
        <v>45718.915833333333</v>
      </c>
      <c r="S591" s="1" t="s">
        <v>3993</v>
      </c>
      <c r="T591" s="1" t="s">
        <v>69</v>
      </c>
      <c r="U591" s="1" t="s">
        <v>70</v>
      </c>
      <c r="V591" s="1" t="s">
        <v>4605</v>
      </c>
      <c r="W591" s="1" t="s">
        <v>263</v>
      </c>
      <c r="X591" s="1" t="s">
        <v>264</v>
      </c>
      <c r="Y591" s="1" t="s">
        <v>4138</v>
      </c>
      <c r="Z591" s="1" t="s">
        <v>266</v>
      </c>
      <c r="AA591" s="1" t="s">
        <v>4606</v>
      </c>
      <c r="AB591" s="1" t="s">
        <v>124</v>
      </c>
      <c r="AE591" s="2">
        <v>45718.915844907409</v>
      </c>
      <c r="AF591" s="1" t="s">
        <v>77</v>
      </c>
      <c r="AH591" s="1" t="s">
        <v>125</v>
      </c>
      <c r="AI591" s="1" t="s">
        <v>79</v>
      </c>
      <c r="AJ591" s="1" t="s">
        <v>378</v>
      </c>
      <c r="AK591" s="1" t="s">
        <v>4607</v>
      </c>
      <c r="AL591" s="1" t="s">
        <v>3993</v>
      </c>
      <c r="AM591" s="2">
        <v>45718.915879629632</v>
      </c>
      <c r="AN591" s="1" t="s">
        <v>4607</v>
      </c>
      <c r="AP591" s="1">
        <v>5756182</v>
      </c>
      <c r="AQ591" s="1" t="s">
        <v>83</v>
      </c>
      <c r="AR591" s="2">
        <v>45719.523981481485</v>
      </c>
      <c r="AS591" s="1" t="s">
        <v>84</v>
      </c>
      <c r="AT591" s="2">
        <v>45720.395833333336</v>
      </c>
      <c r="AU591" s="1" t="s">
        <v>85</v>
      </c>
      <c r="AV591" s="1" t="s">
        <v>108</v>
      </c>
      <c r="AW591" s="1" t="s">
        <v>109</v>
      </c>
      <c r="AX591" s="1" t="s">
        <v>857</v>
      </c>
      <c r="AZ591" s="2">
        <v>45719.523981481485</v>
      </c>
      <c r="BB591" s="1" t="s">
        <v>1026</v>
      </c>
      <c r="BC591" s="1" t="s">
        <v>951</v>
      </c>
      <c r="BD591" s="1" t="s">
        <v>815</v>
      </c>
      <c r="BE591" s="1" t="s">
        <v>4608</v>
      </c>
      <c r="BF591" s="1" t="s">
        <v>274</v>
      </c>
    </row>
    <row r="592" spans="1:58" x14ac:dyDescent="0.35">
      <c r="A592" s="1">
        <v>3013723</v>
      </c>
      <c r="B592" s="1" t="s">
        <v>223</v>
      </c>
      <c r="C592" s="1">
        <v>39229391</v>
      </c>
      <c r="D592" s="1">
        <v>339757793</v>
      </c>
      <c r="E592" s="1" t="s">
        <v>59</v>
      </c>
      <c r="F592" s="1" t="s">
        <v>60</v>
      </c>
      <c r="G592" s="1" t="s">
        <v>1113</v>
      </c>
      <c r="H592" s="1" t="s">
        <v>1486</v>
      </c>
      <c r="I592" s="1">
        <v>786866442</v>
      </c>
      <c r="J592" s="1" t="s">
        <v>1187</v>
      </c>
      <c r="K592" s="1">
        <v>14</v>
      </c>
      <c r="L592" s="1" t="s">
        <v>64</v>
      </c>
      <c r="M592" s="1" t="s">
        <v>65</v>
      </c>
      <c r="N592" s="2">
        <v>44693.635416666664</v>
      </c>
      <c r="O592" s="1" t="s">
        <v>98</v>
      </c>
      <c r="Q592" s="1" t="s">
        <v>67</v>
      </c>
      <c r="R592" s="2">
        <v>45718.916365740741</v>
      </c>
      <c r="S592" s="1" t="s">
        <v>4171</v>
      </c>
      <c r="T592" s="1" t="s">
        <v>69</v>
      </c>
      <c r="U592" s="1" t="s">
        <v>1122</v>
      </c>
      <c r="V592" s="1" t="s">
        <v>4609</v>
      </c>
      <c r="W592" s="1" t="s">
        <v>298</v>
      </c>
      <c r="X592" s="1" t="s">
        <v>299</v>
      </c>
      <c r="Y592" s="1" t="s">
        <v>774</v>
      </c>
      <c r="Z592" s="1" t="s">
        <v>301</v>
      </c>
      <c r="AA592" s="1" t="s">
        <v>3053</v>
      </c>
      <c r="AB592" s="1" t="s">
        <v>124</v>
      </c>
      <c r="AE592" s="2">
        <v>45718.916377314818</v>
      </c>
      <c r="AF592" s="1" t="s">
        <v>77</v>
      </c>
      <c r="AH592" s="1" t="s">
        <v>125</v>
      </c>
      <c r="AI592" s="1" t="s">
        <v>106</v>
      </c>
      <c r="AJ592" s="1" t="s">
        <v>107</v>
      </c>
      <c r="AK592" s="1" t="s">
        <v>4610</v>
      </c>
      <c r="AL592" s="1" t="s">
        <v>4171</v>
      </c>
      <c r="AM592" s="2">
        <v>45718.916400462964</v>
      </c>
      <c r="AN592" s="1" t="s">
        <v>4610</v>
      </c>
      <c r="AP592" s="1">
        <v>5756183</v>
      </c>
      <c r="AQ592" s="1" t="s">
        <v>83</v>
      </c>
      <c r="AR592" s="2">
        <v>45720.495868055557</v>
      </c>
      <c r="AS592" s="1" t="s">
        <v>84</v>
      </c>
      <c r="AT592" s="2">
        <v>45719.5625</v>
      </c>
      <c r="AU592" s="1" t="s">
        <v>85</v>
      </c>
      <c r="AV592" s="1" t="s">
        <v>233</v>
      </c>
      <c r="AW592" s="1" t="s">
        <v>234</v>
      </c>
      <c r="AX592" s="1" t="s">
        <v>1317</v>
      </c>
      <c r="AZ592" s="2">
        <v>45720.495868055557</v>
      </c>
      <c r="BB592" s="1" t="s">
        <v>4611</v>
      </c>
      <c r="BC592" s="1" t="s">
        <v>2487</v>
      </c>
      <c r="BD592" s="1" t="s">
        <v>4612</v>
      </c>
      <c r="BE592" s="1" t="s">
        <v>4613</v>
      </c>
      <c r="BF592" s="1" t="s">
        <v>3229</v>
      </c>
    </row>
    <row r="593" spans="1:58" x14ac:dyDescent="0.35">
      <c r="A593" s="1">
        <v>3013724</v>
      </c>
      <c r="B593" s="1" t="s">
        <v>327</v>
      </c>
      <c r="C593" s="1">
        <v>1507141</v>
      </c>
      <c r="D593" s="1">
        <v>339519675</v>
      </c>
      <c r="E593" s="1" t="s">
        <v>59</v>
      </c>
      <c r="F593" s="1" t="s">
        <v>60</v>
      </c>
      <c r="G593" s="1" t="s">
        <v>2341</v>
      </c>
      <c r="H593" s="1" t="s">
        <v>4614</v>
      </c>
      <c r="I593" s="1">
        <v>774681960</v>
      </c>
      <c r="J593" s="1" t="s">
        <v>4615</v>
      </c>
      <c r="K593" s="1">
        <v>14</v>
      </c>
      <c r="L593" s="1" t="s">
        <v>64</v>
      </c>
      <c r="M593" s="1" t="s">
        <v>65</v>
      </c>
      <c r="N593" s="2">
        <v>43647</v>
      </c>
      <c r="O593" s="1" t="s">
        <v>2863</v>
      </c>
      <c r="Q593" s="1" t="s">
        <v>67</v>
      </c>
      <c r="R593" s="2">
        <v>45718.919930555552</v>
      </c>
      <c r="S593" s="1" t="s">
        <v>3742</v>
      </c>
      <c r="T593" s="1" t="s">
        <v>69</v>
      </c>
      <c r="U593" s="1" t="s">
        <v>120</v>
      </c>
      <c r="V593" s="1" t="s">
        <v>4616</v>
      </c>
      <c r="W593" s="1" t="s">
        <v>263</v>
      </c>
      <c r="X593" s="1" t="s">
        <v>263</v>
      </c>
      <c r="Y593" s="1" t="s">
        <v>4617</v>
      </c>
      <c r="Z593" s="1" t="s">
        <v>852</v>
      </c>
      <c r="AA593" s="1" t="s">
        <v>4618</v>
      </c>
      <c r="AB593" s="1" t="s">
        <v>4619</v>
      </c>
      <c r="AE593" s="2">
        <v>45718.919942129629</v>
      </c>
      <c r="AF593" s="1" t="s">
        <v>1035</v>
      </c>
      <c r="AH593" s="1" t="s">
        <v>78</v>
      </c>
      <c r="AI593" s="1" t="s">
        <v>106</v>
      </c>
      <c r="AJ593" s="1" t="s">
        <v>1326</v>
      </c>
      <c r="AK593" s="1" t="s">
        <v>4620</v>
      </c>
      <c r="AL593" s="1" t="s">
        <v>3742</v>
      </c>
      <c r="AM593" s="2">
        <v>45718.919965277775</v>
      </c>
      <c r="AN593" s="1" t="s">
        <v>4620</v>
      </c>
      <c r="AP593" s="1">
        <v>5756184</v>
      </c>
      <c r="AQ593" s="1" t="s">
        <v>83</v>
      </c>
      <c r="AR593" s="2">
        <v>45719.458692129629</v>
      </c>
      <c r="AS593" s="1" t="s">
        <v>84</v>
      </c>
      <c r="AT593" s="2">
        <v>45720.333333333336</v>
      </c>
      <c r="AU593" s="1" t="s">
        <v>85</v>
      </c>
      <c r="AV593" s="1" t="s">
        <v>108</v>
      </c>
      <c r="AW593" s="1" t="s">
        <v>109</v>
      </c>
      <c r="AX593" s="1" t="s">
        <v>857</v>
      </c>
      <c r="AZ593" s="2">
        <v>45719.458680555559</v>
      </c>
      <c r="BB593" s="1" t="s">
        <v>746</v>
      </c>
      <c r="BC593" s="1" t="s">
        <v>747</v>
      </c>
      <c r="BD593" s="1" t="s">
        <v>748</v>
      </c>
      <c r="BE593" s="1" t="s">
        <v>4621</v>
      </c>
      <c r="BF593" s="1" t="s">
        <v>115</v>
      </c>
    </row>
    <row r="594" spans="1:58" x14ac:dyDescent="0.35">
      <c r="A594" s="1">
        <v>3013725</v>
      </c>
      <c r="B594" s="1" t="s">
        <v>1203</v>
      </c>
      <c r="C594" s="1">
        <v>37650271</v>
      </c>
      <c r="D594" s="1">
        <v>338377622</v>
      </c>
      <c r="E594" s="1" t="s">
        <v>59</v>
      </c>
      <c r="F594" s="1" t="s">
        <v>60</v>
      </c>
      <c r="G594" s="1" t="s">
        <v>599</v>
      </c>
      <c r="H594" s="1" t="s">
        <v>2098</v>
      </c>
      <c r="I594" s="1">
        <v>774393645</v>
      </c>
      <c r="J594" s="1" t="s">
        <v>1305</v>
      </c>
      <c r="K594" s="1">
        <v>13</v>
      </c>
      <c r="L594" s="1" t="s">
        <v>244</v>
      </c>
      <c r="M594" s="1" t="s">
        <v>65</v>
      </c>
      <c r="N594" s="2">
        <v>45595.632893518516</v>
      </c>
      <c r="O594" s="1" t="s">
        <v>497</v>
      </c>
      <c r="Q594" s="1" t="s">
        <v>67</v>
      </c>
      <c r="R594" s="2">
        <v>45718.919988425929</v>
      </c>
      <c r="S594" s="1" t="s">
        <v>3087</v>
      </c>
      <c r="T594" s="1" t="s">
        <v>69</v>
      </c>
      <c r="U594" s="1" t="s">
        <v>385</v>
      </c>
      <c r="V594" s="1" t="s">
        <v>4622</v>
      </c>
      <c r="W594" s="1" t="s">
        <v>162</v>
      </c>
      <c r="X594" s="1" t="s">
        <v>1191</v>
      </c>
      <c r="Y594" s="1" t="s">
        <v>4623</v>
      </c>
      <c r="Z594" s="1" t="s">
        <v>400</v>
      </c>
      <c r="AA594" s="1" t="s">
        <v>2147</v>
      </c>
      <c r="AB594" s="1" t="s">
        <v>2147</v>
      </c>
      <c r="AC594" s="1">
        <v>123</v>
      </c>
      <c r="AE594" s="2">
        <v>45718.920011574075</v>
      </c>
      <c r="AF594" s="1" t="s">
        <v>77</v>
      </c>
      <c r="AH594" s="1" t="s">
        <v>125</v>
      </c>
      <c r="AI594" s="1" t="s">
        <v>360</v>
      </c>
      <c r="AJ594" s="1" t="s">
        <v>2095</v>
      </c>
      <c r="AK594" s="1" t="s">
        <v>3093</v>
      </c>
      <c r="AL594" s="1" t="s">
        <v>3087</v>
      </c>
      <c r="AM594" s="2">
        <v>45718.920046296298</v>
      </c>
      <c r="AN594" s="1" t="s">
        <v>3093</v>
      </c>
      <c r="AP594" s="1">
        <v>5756185</v>
      </c>
      <c r="AQ594" s="1" t="s">
        <v>83</v>
      </c>
      <c r="AR594" s="2">
        <v>45719.547060185185</v>
      </c>
      <c r="AS594" s="1" t="s">
        <v>84</v>
      </c>
      <c r="AT594" s="2">
        <v>45720.333333333336</v>
      </c>
      <c r="AU594" s="1" t="s">
        <v>85</v>
      </c>
      <c r="AV594" s="1" t="s">
        <v>1196</v>
      </c>
      <c r="AW594" s="1" t="s">
        <v>1197</v>
      </c>
      <c r="AX594" s="1" t="s">
        <v>3021</v>
      </c>
      <c r="AZ594" s="2">
        <v>45719.547060185185</v>
      </c>
      <c r="BB594" s="1" t="s">
        <v>367</v>
      </c>
      <c r="BC594" s="1" t="s">
        <v>368</v>
      </c>
      <c r="BD594" s="1" t="s">
        <v>368</v>
      </c>
      <c r="BE594" s="1" t="s">
        <v>4624</v>
      </c>
      <c r="BF594" s="1" t="s">
        <v>1484</v>
      </c>
    </row>
    <row r="595" spans="1:58" x14ac:dyDescent="0.35">
      <c r="A595" s="1">
        <v>3013726</v>
      </c>
      <c r="B595" s="1" t="s">
        <v>58</v>
      </c>
      <c r="C595" s="1">
        <v>38288951</v>
      </c>
      <c r="D595" s="1">
        <v>339558433</v>
      </c>
      <c r="E595" s="1" t="s">
        <v>59</v>
      </c>
      <c r="F595" s="1" t="s">
        <v>60</v>
      </c>
      <c r="G595" s="1" t="s">
        <v>1273</v>
      </c>
      <c r="H595" s="1" t="s">
        <v>4625</v>
      </c>
      <c r="I595" s="1">
        <v>774156416</v>
      </c>
      <c r="J595" s="1" t="s">
        <v>277</v>
      </c>
      <c r="K595" s="1">
        <v>14</v>
      </c>
      <c r="L595" s="1" t="s">
        <v>64</v>
      </c>
      <c r="M595" s="1" t="s">
        <v>65</v>
      </c>
      <c r="N595" s="2">
        <v>44954.791678240741</v>
      </c>
      <c r="O595" s="1" t="s">
        <v>66</v>
      </c>
      <c r="Q595" s="1" t="s">
        <v>67</v>
      </c>
      <c r="R595" s="2">
        <v>45718.921759259261</v>
      </c>
      <c r="S595" s="1" t="s">
        <v>1746</v>
      </c>
      <c r="T595" s="1" t="s">
        <v>69</v>
      </c>
      <c r="U595" s="1" t="s">
        <v>70</v>
      </c>
      <c r="V595" s="1" t="s">
        <v>4626</v>
      </c>
      <c r="W595" s="1" t="s">
        <v>263</v>
      </c>
      <c r="X595" s="1" t="s">
        <v>264</v>
      </c>
      <c r="Y595" s="1" t="s">
        <v>4627</v>
      </c>
      <c r="Z595" s="1" t="s">
        <v>266</v>
      </c>
      <c r="AA595" s="1" t="s">
        <v>1024</v>
      </c>
      <c r="AB595" s="1" t="s">
        <v>1024</v>
      </c>
      <c r="AE595" s="2">
        <v>45718.921770833331</v>
      </c>
      <c r="AF595" s="1" t="s">
        <v>77</v>
      </c>
      <c r="AH595" s="1" t="s">
        <v>125</v>
      </c>
      <c r="AI595" s="1" t="s">
        <v>79</v>
      </c>
      <c r="AJ595" s="1" t="s">
        <v>378</v>
      </c>
      <c r="AK595" s="1">
        <v>774156416</v>
      </c>
      <c r="AL595" s="1" t="s">
        <v>1746</v>
      </c>
      <c r="AM595" s="2">
        <v>45718.921805555554</v>
      </c>
      <c r="AN595" s="1">
        <v>774156416</v>
      </c>
      <c r="AP595" s="1">
        <v>5756186</v>
      </c>
      <c r="AQ595" s="1" t="s">
        <v>83</v>
      </c>
      <c r="AR595" s="2">
        <v>45720.387997685182</v>
      </c>
      <c r="AS595" s="1" t="s">
        <v>84</v>
      </c>
      <c r="AT595" s="2">
        <v>45720.40625</v>
      </c>
      <c r="AU595" s="1" t="s">
        <v>85</v>
      </c>
      <c r="AV595" s="1" t="s">
        <v>108</v>
      </c>
      <c r="AW595" s="1" t="s">
        <v>109</v>
      </c>
      <c r="AX595" s="1" t="s">
        <v>857</v>
      </c>
      <c r="AZ595" s="2">
        <v>45720.387997685182</v>
      </c>
      <c r="BB595" s="1" t="s">
        <v>111</v>
      </c>
      <c r="BC595" s="1" t="s">
        <v>112</v>
      </c>
      <c r="BD595" s="1" t="s">
        <v>113</v>
      </c>
      <c r="BE595" s="1" t="s">
        <v>4628</v>
      </c>
      <c r="BF595" s="1" t="s">
        <v>274</v>
      </c>
    </row>
    <row r="596" spans="1:58" x14ac:dyDescent="0.35">
      <c r="A596" s="1">
        <v>3013727</v>
      </c>
      <c r="B596" s="1" t="s">
        <v>327</v>
      </c>
      <c r="C596" s="1">
        <v>34133071</v>
      </c>
      <c r="D596" s="1">
        <v>338239948</v>
      </c>
      <c r="E596" s="1" t="s">
        <v>59</v>
      </c>
      <c r="F596" s="1" t="s">
        <v>60</v>
      </c>
      <c r="G596" s="1" t="s">
        <v>1366</v>
      </c>
      <c r="H596" s="1" t="s">
        <v>4629</v>
      </c>
      <c r="I596" s="1">
        <v>771207738</v>
      </c>
      <c r="J596" s="1" t="s">
        <v>1922</v>
      </c>
      <c r="K596" s="1">
        <v>12</v>
      </c>
      <c r="L596" s="1" t="s">
        <v>64</v>
      </c>
      <c r="M596" s="1" t="s">
        <v>65</v>
      </c>
      <c r="N596" s="2">
        <v>43435</v>
      </c>
      <c r="O596" s="1" t="s">
        <v>2002</v>
      </c>
      <c r="Q596" s="1" t="s">
        <v>67</v>
      </c>
      <c r="R596" s="2">
        <v>45718.922442129631</v>
      </c>
      <c r="S596" s="1" t="s">
        <v>3929</v>
      </c>
      <c r="T596" s="1" t="s">
        <v>69</v>
      </c>
      <c r="U596" s="1" t="s">
        <v>723</v>
      </c>
      <c r="V596" s="1" t="s">
        <v>4630</v>
      </c>
      <c r="W596" s="1" t="s">
        <v>72</v>
      </c>
      <c r="X596" s="1" t="s">
        <v>183</v>
      </c>
      <c r="Y596" s="1" t="s">
        <v>4631</v>
      </c>
      <c r="Z596" s="1" t="s">
        <v>75</v>
      </c>
      <c r="AA596" s="1" t="s">
        <v>999</v>
      </c>
      <c r="AB596" s="1" t="s">
        <v>999</v>
      </c>
      <c r="AC596" s="1" t="s">
        <v>4632</v>
      </c>
      <c r="AE596" s="2">
        <v>45718.922453703701</v>
      </c>
      <c r="AF596" s="1" t="s">
        <v>77</v>
      </c>
      <c r="AH596" s="1" t="s">
        <v>125</v>
      </c>
      <c r="AI596" s="1" t="s">
        <v>360</v>
      </c>
      <c r="AJ596" s="1" t="s">
        <v>107</v>
      </c>
      <c r="AK596" s="1" t="s">
        <v>4633</v>
      </c>
      <c r="AL596" s="1" t="s">
        <v>3929</v>
      </c>
      <c r="AM596" s="2">
        <v>45718.922488425924</v>
      </c>
      <c r="AN596" s="1" t="s">
        <v>4633</v>
      </c>
      <c r="AP596" s="1">
        <v>5756187</v>
      </c>
      <c r="AQ596" s="1" t="s">
        <v>83</v>
      </c>
      <c r="AR596" s="2">
        <v>45719.486678240741</v>
      </c>
      <c r="AS596" s="1" t="s">
        <v>84</v>
      </c>
      <c r="AT596" s="2">
        <v>45720.333333333336</v>
      </c>
      <c r="AU596" s="1" t="s">
        <v>85</v>
      </c>
      <c r="AV596" s="1" t="s">
        <v>480</v>
      </c>
      <c r="AW596" s="1" t="s">
        <v>481</v>
      </c>
      <c r="AX596" s="1" t="s">
        <v>4634</v>
      </c>
      <c r="AZ596" s="2">
        <v>45719.486678240741</v>
      </c>
      <c r="BB596" s="1" t="s">
        <v>537</v>
      </c>
      <c r="BC596" s="1" t="s">
        <v>538</v>
      </c>
      <c r="BD596" s="1" t="s">
        <v>91</v>
      </c>
      <c r="BE596" s="1" t="s">
        <v>4635</v>
      </c>
      <c r="BF596" s="1" t="s">
        <v>735</v>
      </c>
    </row>
    <row r="597" spans="1:58" x14ac:dyDescent="0.35">
      <c r="A597" s="1">
        <v>3013728</v>
      </c>
      <c r="B597" s="1" t="s">
        <v>58</v>
      </c>
      <c r="C597" s="1">
        <v>39039921</v>
      </c>
      <c r="D597" s="1">
        <v>338726827</v>
      </c>
      <c r="E597" s="1" t="s">
        <v>59</v>
      </c>
      <c r="F597" s="1" t="s">
        <v>60</v>
      </c>
      <c r="G597" s="1" t="s">
        <v>4636</v>
      </c>
      <c r="H597" s="1" t="s">
        <v>4637</v>
      </c>
      <c r="I597" s="1">
        <v>784386462</v>
      </c>
      <c r="J597" s="1" t="s">
        <v>4638</v>
      </c>
      <c r="K597" s="1">
        <v>12</v>
      </c>
      <c r="L597" s="1" t="s">
        <v>64</v>
      </c>
      <c r="M597" s="1" t="s">
        <v>65</v>
      </c>
      <c r="N597" s="2">
        <v>45717.416666666664</v>
      </c>
      <c r="O597" s="1" t="s">
        <v>66</v>
      </c>
      <c r="Q597" s="1" t="s">
        <v>67</v>
      </c>
      <c r="R597" s="2">
        <v>45718.925405092596</v>
      </c>
      <c r="S597" s="1" t="s">
        <v>3929</v>
      </c>
      <c r="T597" s="1" t="s">
        <v>69</v>
      </c>
      <c r="U597" s="1" t="s">
        <v>2237</v>
      </c>
      <c r="V597" s="1" t="s">
        <v>4639</v>
      </c>
      <c r="W597" s="1" t="s">
        <v>162</v>
      </c>
      <c r="X597" s="1" t="s">
        <v>1191</v>
      </c>
      <c r="Y597" s="1" t="s">
        <v>2840</v>
      </c>
      <c r="Z597" s="1" t="s">
        <v>400</v>
      </c>
      <c r="AA597" s="1" t="s">
        <v>400</v>
      </c>
      <c r="AB597" s="1" t="s">
        <v>4640</v>
      </c>
      <c r="AE597" s="2">
        <v>45718.925416666665</v>
      </c>
      <c r="AF597" s="1" t="s">
        <v>77</v>
      </c>
      <c r="AH597" s="1" t="s">
        <v>125</v>
      </c>
      <c r="AI597" s="1" t="s">
        <v>79</v>
      </c>
      <c r="AJ597" s="1" t="s">
        <v>283</v>
      </c>
      <c r="AK597" s="1" t="s">
        <v>4641</v>
      </c>
      <c r="AL597" s="1" t="s">
        <v>3929</v>
      </c>
      <c r="AM597" s="2">
        <v>45718.925451388888</v>
      </c>
      <c r="AN597" s="1" t="s">
        <v>4641</v>
      </c>
      <c r="AP597" s="1">
        <v>5756188</v>
      </c>
      <c r="AQ597" s="1" t="s">
        <v>83</v>
      </c>
      <c r="AR597" s="2">
        <v>45719.535960648151</v>
      </c>
      <c r="AS597" s="1" t="s">
        <v>84</v>
      </c>
      <c r="AT597" s="2">
        <v>45720.333333333336</v>
      </c>
      <c r="AU597" s="1" t="s">
        <v>85</v>
      </c>
      <c r="AV597" s="1" t="s">
        <v>1196</v>
      </c>
      <c r="AW597" s="1" t="s">
        <v>1197</v>
      </c>
      <c r="AX597" s="1" t="s">
        <v>3062</v>
      </c>
      <c r="AZ597" s="2">
        <v>45719.535960648151</v>
      </c>
      <c r="BB597" s="1" t="s">
        <v>1026</v>
      </c>
      <c r="BC597" s="1" t="s">
        <v>951</v>
      </c>
      <c r="BD597" s="1" t="s">
        <v>815</v>
      </c>
      <c r="BE597" s="1" t="s">
        <v>4260</v>
      </c>
      <c r="BF597" s="1" t="s">
        <v>406</v>
      </c>
    </row>
    <row r="598" spans="1:58" x14ac:dyDescent="0.35">
      <c r="A598" s="1">
        <v>3013729</v>
      </c>
      <c r="B598" s="1" t="s">
        <v>58</v>
      </c>
      <c r="C598" s="1">
        <v>36707291</v>
      </c>
      <c r="D598" s="1">
        <v>339552338</v>
      </c>
      <c r="E598" s="1" t="s">
        <v>59</v>
      </c>
      <c r="F598" s="1" t="s">
        <v>60</v>
      </c>
      <c r="G598" s="1" t="s">
        <v>1273</v>
      </c>
      <c r="H598" s="1" t="s">
        <v>4642</v>
      </c>
      <c r="I598" s="1">
        <v>784521313</v>
      </c>
      <c r="J598" s="1" t="s">
        <v>4643</v>
      </c>
      <c r="K598" s="1">
        <v>14</v>
      </c>
      <c r="L598" s="1" t="s">
        <v>64</v>
      </c>
      <c r="M598" s="1" t="s">
        <v>65</v>
      </c>
      <c r="N598" s="2">
        <v>45708.666585648149</v>
      </c>
      <c r="O598" s="1" t="s">
        <v>66</v>
      </c>
      <c r="Q598" s="1" t="s">
        <v>67</v>
      </c>
      <c r="R598" s="2">
        <v>45718.926446759258</v>
      </c>
      <c r="S598" s="1" t="s">
        <v>68</v>
      </c>
      <c r="T598" s="1" t="s">
        <v>69</v>
      </c>
      <c r="U598" s="1" t="s">
        <v>70</v>
      </c>
      <c r="V598" s="1" t="s">
        <v>4644</v>
      </c>
      <c r="W598" s="1" t="s">
        <v>263</v>
      </c>
      <c r="X598" s="1" t="s">
        <v>264</v>
      </c>
      <c r="Y598" s="1" t="s">
        <v>4627</v>
      </c>
      <c r="Z598" s="1" t="s">
        <v>266</v>
      </c>
      <c r="AA598" s="1" t="s">
        <v>1024</v>
      </c>
      <c r="AB598" s="1" t="s">
        <v>1024</v>
      </c>
      <c r="AE598" s="2">
        <v>45718.926458333335</v>
      </c>
      <c r="AF598" s="1" t="s">
        <v>77</v>
      </c>
      <c r="AH598" s="1" t="s">
        <v>125</v>
      </c>
      <c r="AI598" s="1" t="s">
        <v>79</v>
      </c>
      <c r="AJ598" s="1" t="s">
        <v>378</v>
      </c>
      <c r="AK598" s="1" t="s">
        <v>4645</v>
      </c>
      <c r="AL598" s="1" t="s">
        <v>68</v>
      </c>
      <c r="AM598" s="2">
        <v>45718.926493055558</v>
      </c>
      <c r="AN598" s="1" t="s">
        <v>4645</v>
      </c>
      <c r="AP598" s="1">
        <v>5756189</v>
      </c>
      <c r="AQ598" s="1" t="s">
        <v>83</v>
      </c>
      <c r="AR598" s="2">
        <v>45719.423113425924</v>
      </c>
      <c r="AS598" s="1" t="s">
        <v>84</v>
      </c>
      <c r="AT598" s="2">
        <v>45720.34375</v>
      </c>
      <c r="AU598" s="1" t="s">
        <v>85</v>
      </c>
      <c r="AV598" s="1" t="s">
        <v>108</v>
      </c>
      <c r="AW598" s="1" t="s">
        <v>109</v>
      </c>
      <c r="AX598" s="1" t="s">
        <v>857</v>
      </c>
      <c r="AZ598" s="2">
        <v>45719.423113425924</v>
      </c>
      <c r="BB598" s="1" t="s">
        <v>3431</v>
      </c>
      <c r="BC598" s="1" t="s">
        <v>3432</v>
      </c>
      <c r="BD598" s="1" t="s">
        <v>3433</v>
      </c>
      <c r="BE598" s="1" t="s">
        <v>4646</v>
      </c>
      <c r="BF598" s="1" t="s">
        <v>4647</v>
      </c>
    </row>
    <row r="599" spans="1:58" x14ac:dyDescent="0.35">
      <c r="A599" s="1">
        <v>3013730</v>
      </c>
      <c r="B599" s="1" t="s">
        <v>58</v>
      </c>
      <c r="C599" s="1">
        <v>44978681</v>
      </c>
      <c r="D599" s="1">
        <v>338483372</v>
      </c>
      <c r="E599" s="1" t="s">
        <v>59</v>
      </c>
      <c r="F599" s="1" t="s">
        <v>60</v>
      </c>
      <c r="G599" s="1" t="s">
        <v>3379</v>
      </c>
      <c r="H599" s="1" t="s">
        <v>96</v>
      </c>
      <c r="I599" s="1">
        <v>776117170</v>
      </c>
      <c r="J599" s="1" t="e">
        <f>- ABLAYE DIOUF</f>
        <v>#NAME?</v>
      </c>
      <c r="K599" s="1">
        <v>12</v>
      </c>
      <c r="L599" s="1" t="s">
        <v>64</v>
      </c>
      <c r="M599" s="1" t="s">
        <v>65</v>
      </c>
      <c r="N599" s="2">
        <v>45646.666666666664</v>
      </c>
      <c r="O599" s="1" t="s">
        <v>66</v>
      </c>
      <c r="Q599" s="1" t="s">
        <v>67</v>
      </c>
      <c r="R599" s="2">
        <v>45718.929259259261</v>
      </c>
      <c r="S599" s="1" t="s">
        <v>2910</v>
      </c>
      <c r="T599" s="1" t="s">
        <v>69</v>
      </c>
      <c r="U599" s="1" t="s">
        <v>70</v>
      </c>
      <c r="V599" s="1" t="s">
        <v>4648</v>
      </c>
      <c r="Y599" s="1" t="s">
        <v>4023</v>
      </c>
      <c r="Z599" s="1" t="s">
        <v>2773</v>
      </c>
      <c r="AA599" s="1" t="s">
        <v>2773</v>
      </c>
      <c r="AB599" s="1" t="s">
        <v>4649</v>
      </c>
      <c r="AC599" s="1" t="s">
        <v>4650</v>
      </c>
      <c r="AE599" s="2">
        <v>45718.929270833331</v>
      </c>
      <c r="AF599" s="1" t="s">
        <v>77</v>
      </c>
      <c r="AH599" s="1" t="s">
        <v>125</v>
      </c>
      <c r="AI599" s="1" t="s">
        <v>79</v>
      </c>
      <c r="AJ599" s="1" t="s">
        <v>283</v>
      </c>
      <c r="AK599" s="1" t="s">
        <v>1273</v>
      </c>
      <c r="AL599" s="1" t="s">
        <v>2910</v>
      </c>
      <c r="AM599" s="2">
        <v>45718.92931712963</v>
      </c>
      <c r="AN599" s="1" t="s">
        <v>1273</v>
      </c>
      <c r="AP599" s="1">
        <v>5756193</v>
      </c>
      <c r="AQ599" s="1" t="s">
        <v>83</v>
      </c>
      <c r="AR599" s="2">
        <v>45719.517488425925</v>
      </c>
      <c r="AS599" s="1" t="s">
        <v>84</v>
      </c>
      <c r="AT599" s="2">
        <v>45720.333333333336</v>
      </c>
      <c r="AU599" s="1" t="s">
        <v>85</v>
      </c>
      <c r="AV599" s="1" t="s">
        <v>1957</v>
      </c>
      <c r="AW599" s="1" t="s">
        <v>1958</v>
      </c>
      <c r="AX599" s="1" t="s">
        <v>3016</v>
      </c>
      <c r="AZ599" s="2">
        <v>45719.517488425925</v>
      </c>
      <c r="BB599" s="1" t="s">
        <v>1003</v>
      </c>
      <c r="BC599" s="1" t="s">
        <v>595</v>
      </c>
      <c r="BD599" s="1" t="s">
        <v>1004</v>
      </c>
      <c r="BE599" s="1" t="s">
        <v>755</v>
      </c>
      <c r="BF599" s="1" t="s">
        <v>137</v>
      </c>
    </row>
    <row r="600" spans="1:58" x14ac:dyDescent="0.35">
      <c r="A600" s="1">
        <v>3013731</v>
      </c>
      <c r="B600" s="1" t="s">
        <v>58</v>
      </c>
      <c r="C600" s="1">
        <v>40200651</v>
      </c>
      <c r="D600" s="1">
        <v>339615571</v>
      </c>
      <c r="E600" s="1" t="s">
        <v>59</v>
      </c>
      <c r="F600" s="1" t="s">
        <v>60</v>
      </c>
      <c r="G600" s="1" t="s">
        <v>4651</v>
      </c>
      <c r="H600" s="1" t="s">
        <v>4652</v>
      </c>
      <c r="I600" s="1">
        <v>785088965</v>
      </c>
      <c r="J600" s="1" t="s">
        <v>293</v>
      </c>
      <c r="K600" s="1">
        <v>16</v>
      </c>
      <c r="L600" s="1" t="s">
        <v>64</v>
      </c>
      <c r="M600" s="1" t="s">
        <v>65</v>
      </c>
      <c r="N600" s="2">
        <v>44952.458333333336</v>
      </c>
      <c r="O600" s="1" t="s">
        <v>66</v>
      </c>
      <c r="Q600" s="1" t="s">
        <v>67</v>
      </c>
      <c r="R600" s="2">
        <v>45718.934652777774</v>
      </c>
      <c r="S600" s="1" t="s">
        <v>1238</v>
      </c>
      <c r="T600" s="1" t="s">
        <v>69</v>
      </c>
      <c r="U600" s="1" t="s">
        <v>70</v>
      </c>
      <c r="V600" s="1" t="s">
        <v>4653</v>
      </c>
      <c r="W600" s="1" t="s">
        <v>892</v>
      </c>
      <c r="X600" s="1" t="s">
        <v>892</v>
      </c>
      <c r="Y600" s="1" t="s">
        <v>3213</v>
      </c>
      <c r="Z600" s="1" t="s">
        <v>894</v>
      </c>
      <c r="AA600" s="1" t="s">
        <v>4654</v>
      </c>
      <c r="AB600" s="1" t="s">
        <v>124</v>
      </c>
      <c r="AE600" s="2">
        <v>45718.934664351851</v>
      </c>
      <c r="AF600" s="1" t="s">
        <v>77</v>
      </c>
      <c r="AH600" s="1" t="s">
        <v>78</v>
      </c>
      <c r="AI600" s="1" t="s">
        <v>79</v>
      </c>
      <c r="AJ600" s="1" t="s">
        <v>283</v>
      </c>
      <c r="AK600" s="1" t="s">
        <v>4655</v>
      </c>
      <c r="AL600" s="1" t="s">
        <v>1238</v>
      </c>
      <c r="AM600" s="2">
        <v>45718.934699074074</v>
      </c>
      <c r="AN600" s="1" t="s">
        <v>4655</v>
      </c>
      <c r="AP600" s="1">
        <v>5756196</v>
      </c>
      <c r="AQ600" s="1" t="s">
        <v>83</v>
      </c>
      <c r="AR600" s="2">
        <v>45719.541863425926</v>
      </c>
      <c r="AS600" s="1" t="s">
        <v>84</v>
      </c>
      <c r="AT600" s="2">
        <v>45720.333333333336</v>
      </c>
      <c r="AU600" s="1" t="s">
        <v>85</v>
      </c>
      <c r="AV600" s="1" t="s">
        <v>1446</v>
      </c>
      <c r="AW600" s="1" t="s">
        <v>1447</v>
      </c>
      <c r="AX600" s="1" t="s">
        <v>1642</v>
      </c>
      <c r="AZ600" s="2">
        <v>45719.541863425926</v>
      </c>
      <c r="BB600" s="1" t="s">
        <v>765</v>
      </c>
      <c r="BC600" s="1" t="s">
        <v>766</v>
      </c>
      <c r="BD600" s="1" t="s">
        <v>767</v>
      </c>
      <c r="BE600" s="1" t="s">
        <v>4656</v>
      </c>
      <c r="BF600" s="1" t="s">
        <v>906</v>
      </c>
    </row>
    <row r="601" spans="1:58" x14ac:dyDescent="0.35">
      <c r="A601" s="1">
        <v>3013732</v>
      </c>
      <c r="B601" s="1" t="s">
        <v>94</v>
      </c>
      <c r="C601" s="1">
        <v>33813261</v>
      </c>
      <c r="D601" s="1">
        <v>339754847</v>
      </c>
      <c r="E601" s="1" t="s">
        <v>59</v>
      </c>
      <c r="F601" s="1" t="s">
        <v>60</v>
      </c>
      <c r="G601" s="1" t="s">
        <v>138</v>
      </c>
      <c r="H601" s="1" t="s">
        <v>2627</v>
      </c>
      <c r="I601" s="1">
        <v>777943571</v>
      </c>
      <c r="J601" s="1" t="s">
        <v>4657</v>
      </c>
      <c r="K601" s="1">
        <v>14</v>
      </c>
      <c r="L601" s="1" t="s">
        <v>64</v>
      </c>
      <c r="M601" s="1" t="s">
        <v>65</v>
      </c>
      <c r="N601" s="2">
        <v>44733.083344907405</v>
      </c>
      <c r="O601" s="1" t="s">
        <v>98</v>
      </c>
      <c r="Q601" s="1" t="s">
        <v>67</v>
      </c>
      <c r="R601" s="2">
        <v>45718.937465277777</v>
      </c>
      <c r="S601" s="1" t="s">
        <v>4335</v>
      </c>
      <c r="T601" s="1" t="s">
        <v>69</v>
      </c>
      <c r="U601" s="1" t="s">
        <v>101</v>
      </c>
      <c r="V601" s="1" t="s">
        <v>4658</v>
      </c>
      <c r="W601" s="1" t="s">
        <v>298</v>
      </c>
      <c r="X601" s="1" t="s">
        <v>299</v>
      </c>
      <c r="Y601" s="1" t="s">
        <v>3263</v>
      </c>
      <c r="Z601" s="1" t="s">
        <v>301</v>
      </c>
      <c r="AA601" s="1" t="s">
        <v>463</v>
      </c>
      <c r="AB601" s="1" t="s">
        <v>124</v>
      </c>
      <c r="AE601" s="2">
        <v>45718.937488425923</v>
      </c>
      <c r="AF601" s="1" t="s">
        <v>77</v>
      </c>
      <c r="AH601" s="1" t="s">
        <v>125</v>
      </c>
      <c r="AI601" s="1" t="s">
        <v>106</v>
      </c>
      <c r="AJ601" s="1" t="s">
        <v>107</v>
      </c>
      <c r="AK601" s="1" t="s">
        <v>4658</v>
      </c>
      <c r="AL601" s="1" t="s">
        <v>4335</v>
      </c>
      <c r="AM601" s="2">
        <v>45718.937523148146</v>
      </c>
      <c r="AN601" s="1" t="s">
        <v>4658</v>
      </c>
      <c r="AP601" s="1">
        <v>5756197</v>
      </c>
      <c r="AQ601" s="1" t="s">
        <v>83</v>
      </c>
      <c r="AR601" s="2">
        <v>45719.482835648145</v>
      </c>
      <c r="AS601" s="1" t="s">
        <v>84</v>
      </c>
      <c r="AT601" s="2">
        <v>45720.333333333336</v>
      </c>
      <c r="AU601" s="1" t="s">
        <v>85</v>
      </c>
      <c r="AV601" s="1" t="s">
        <v>233</v>
      </c>
      <c r="AW601" s="1" t="s">
        <v>234</v>
      </c>
      <c r="AX601" s="1" t="s">
        <v>1635</v>
      </c>
      <c r="AZ601" s="2">
        <v>45719.482835648145</v>
      </c>
      <c r="BB601" s="1" t="s">
        <v>561</v>
      </c>
      <c r="BC601" s="1" t="s">
        <v>562</v>
      </c>
      <c r="BD601" s="1" t="s">
        <v>113</v>
      </c>
      <c r="BE601" s="1" t="s">
        <v>4659</v>
      </c>
      <c r="BF601" s="1" t="s">
        <v>2561</v>
      </c>
    </row>
    <row r="602" spans="1:58" x14ac:dyDescent="0.35">
      <c r="A602" s="1">
        <v>3013733</v>
      </c>
      <c r="B602" s="1" t="s">
        <v>58</v>
      </c>
      <c r="C602" s="1">
        <v>36502171</v>
      </c>
      <c r="D602" s="1">
        <v>339676071</v>
      </c>
      <c r="E602" s="1" t="s">
        <v>59</v>
      </c>
      <c r="F602" s="1" t="s">
        <v>60</v>
      </c>
      <c r="G602" s="1" t="s">
        <v>1845</v>
      </c>
      <c r="H602" s="1" t="s">
        <v>4660</v>
      </c>
      <c r="I602" s="1">
        <v>783323249</v>
      </c>
      <c r="J602" s="1" t="s">
        <v>2950</v>
      </c>
      <c r="K602" s="1">
        <v>16</v>
      </c>
      <c r="L602" s="1" t="s">
        <v>64</v>
      </c>
      <c r="M602" s="1" t="s">
        <v>65</v>
      </c>
      <c r="N602" s="2">
        <v>45168.70417824074</v>
      </c>
      <c r="O602" s="1" t="s">
        <v>66</v>
      </c>
      <c r="Q602" s="1" t="s">
        <v>67</v>
      </c>
      <c r="R602" s="2">
        <v>45718.939618055556</v>
      </c>
      <c r="S602" s="1" t="s">
        <v>4171</v>
      </c>
      <c r="T602" s="1" t="s">
        <v>69</v>
      </c>
      <c r="U602" s="1" t="s">
        <v>70</v>
      </c>
      <c r="V602" s="1" t="s">
        <v>4661</v>
      </c>
      <c r="W602" s="1" t="s">
        <v>578</v>
      </c>
      <c r="X602" s="1" t="s">
        <v>578</v>
      </c>
      <c r="Y602" s="1" t="s">
        <v>4662</v>
      </c>
      <c r="Z602" s="1" t="s">
        <v>580</v>
      </c>
      <c r="AA602" s="1" t="s">
        <v>4663</v>
      </c>
      <c r="AB602" s="1" t="s">
        <v>124</v>
      </c>
      <c r="AE602" s="2">
        <v>45718.939629629633</v>
      </c>
      <c r="AF602" s="1" t="s">
        <v>77</v>
      </c>
      <c r="AH602" s="1" t="s">
        <v>125</v>
      </c>
      <c r="AI602" s="1" t="s">
        <v>79</v>
      </c>
      <c r="AJ602" s="1" t="s">
        <v>283</v>
      </c>
      <c r="AK602" s="1" t="s">
        <v>4664</v>
      </c>
      <c r="AL602" s="1" t="s">
        <v>4171</v>
      </c>
      <c r="AM602" s="2">
        <v>45718.939664351848</v>
      </c>
      <c r="AN602" s="1" t="s">
        <v>4664</v>
      </c>
      <c r="AP602" s="1">
        <v>5756201</v>
      </c>
      <c r="AQ602" s="1" t="s">
        <v>83</v>
      </c>
      <c r="AR602" s="2">
        <v>45719.458726851852</v>
      </c>
      <c r="AS602" s="1" t="s">
        <v>84</v>
      </c>
      <c r="AT602" s="2">
        <v>45720.333333333336</v>
      </c>
      <c r="AU602" s="1" t="s">
        <v>85</v>
      </c>
      <c r="AV602" s="1" t="s">
        <v>700</v>
      </c>
      <c r="AW602" s="1" t="s">
        <v>701</v>
      </c>
      <c r="AX602" s="1" t="s">
        <v>702</v>
      </c>
      <c r="AZ602" s="2">
        <v>45719.458726851852</v>
      </c>
      <c r="BB602" s="1" t="s">
        <v>152</v>
      </c>
      <c r="BC602" s="1" t="s">
        <v>153</v>
      </c>
      <c r="BD602" s="1" t="s">
        <v>154</v>
      </c>
      <c r="BE602" s="1" t="s">
        <v>2544</v>
      </c>
      <c r="BF602" s="1" t="s">
        <v>137</v>
      </c>
    </row>
    <row r="603" spans="1:58" x14ac:dyDescent="0.35">
      <c r="A603" s="1">
        <v>3013734</v>
      </c>
      <c r="B603" s="1" t="s">
        <v>58</v>
      </c>
      <c r="C603" s="1">
        <v>29736241</v>
      </c>
      <c r="D603" s="1">
        <v>338357679</v>
      </c>
      <c r="E603" s="1" t="s">
        <v>59</v>
      </c>
      <c r="F603" s="1" t="s">
        <v>60</v>
      </c>
      <c r="G603" s="1" t="s">
        <v>1794</v>
      </c>
      <c r="H603" s="1" t="s">
        <v>4665</v>
      </c>
      <c r="I603" s="1">
        <v>771384424</v>
      </c>
      <c r="J603" s="1" t="s">
        <v>4666</v>
      </c>
      <c r="K603" s="1">
        <v>13</v>
      </c>
      <c r="L603" s="1" t="s">
        <v>244</v>
      </c>
      <c r="M603" s="1" t="s">
        <v>65</v>
      </c>
      <c r="N603" s="2">
        <v>44835</v>
      </c>
      <c r="O603" s="1" t="s">
        <v>353</v>
      </c>
      <c r="Q603" s="1" t="s">
        <v>67</v>
      </c>
      <c r="R603" s="2">
        <v>45718.940775462965</v>
      </c>
      <c r="S603" s="1" t="s">
        <v>4667</v>
      </c>
      <c r="T603" s="1" t="s">
        <v>100</v>
      </c>
      <c r="U603" s="1" t="s">
        <v>70</v>
      </c>
      <c r="V603" s="1" t="s">
        <v>4668</v>
      </c>
      <c r="W603" s="1" t="s">
        <v>162</v>
      </c>
      <c r="X603" s="1" t="s">
        <v>163</v>
      </c>
      <c r="Y603" s="1" t="s">
        <v>4669</v>
      </c>
      <c r="Z603" s="1" t="s">
        <v>165</v>
      </c>
      <c r="AA603" s="1" t="s">
        <v>3033</v>
      </c>
      <c r="AB603" s="1" t="s">
        <v>124</v>
      </c>
      <c r="AE603" s="2">
        <v>45718.940787037034</v>
      </c>
      <c r="AF603" s="1" t="s">
        <v>77</v>
      </c>
      <c r="AH603" s="1" t="s">
        <v>125</v>
      </c>
      <c r="AI603" s="1" t="s">
        <v>79</v>
      </c>
      <c r="AJ603" s="1" t="s">
        <v>378</v>
      </c>
      <c r="AK603" s="1" t="s">
        <v>4668</v>
      </c>
      <c r="AL603" s="1" t="s">
        <v>4667</v>
      </c>
      <c r="AM603" s="2">
        <v>45718.940821759257</v>
      </c>
      <c r="AN603" s="1" t="s">
        <v>4668</v>
      </c>
      <c r="AP603" s="1">
        <v>5756202</v>
      </c>
      <c r="AQ603" s="1" t="s">
        <v>83</v>
      </c>
      <c r="AR603" s="2">
        <v>45719.368136574078</v>
      </c>
      <c r="AS603" s="1" t="s">
        <v>84</v>
      </c>
      <c r="AT603" s="2">
        <v>45720.333333333336</v>
      </c>
      <c r="AU603" s="1" t="s">
        <v>85</v>
      </c>
      <c r="AV603" s="1" t="s">
        <v>169</v>
      </c>
      <c r="AW603" s="1" t="s">
        <v>170</v>
      </c>
      <c r="AX603" s="1" t="s">
        <v>171</v>
      </c>
      <c r="AZ603" s="2">
        <v>45719.368136574078</v>
      </c>
      <c r="BB603" s="1" t="s">
        <v>689</v>
      </c>
      <c r="BC603" s="1" t="s">
        <v>690</v>
      </c>
      <c r="BD603" s="1" t="s">
        <v>691</v>
      </c>
      <c r="BE603" s="1" t="s">
        <v>2861</v>
      </c>
      <c r="BF603" s="1" t="s">
        <v>204</v>
      </c>
    </row>
    <row r="604" spans="1:58" x14ac:dyDescent="0.35">
      <c r="A604" s="1">
        <v>3013735</v>
      </c>
      <c r="B604" s="1" t="s">
        <v>58</v>
      </c>
      <c r="C604" s="1">
        <v>43876041</v>
      </c>
      <c r="D604" s="1">
        <v>339556232</v>
      </c>
      <c r="E604" s="1" t="s">
        <v>59</v>
      </c>
      <c r="F604" s="1" t="s">
        <v>60</v>
      </c>
      <c r="G604" s="1" t="s">
        <v>1286</v>
      </c>
      <c r="H604" s="1" t="s">
        <v>1095</v>
      </c>
      <c r="I604" s="1">
        <v>773486558</v>
      </c>
      <c r="J604" s="1" t="s">
        <v>1922</v>
      </c>
      <c r="K604" s="1">
        <v>14</v>
      </c>
      <c r="L604" s="1" t="s">
        <v>64</v>
      </c>
      <c r="M604" s="1" t="s">
        <v>65</v>
      </c>
      <c r="N604" s="2">
        <v>45537.541666666664</v>
      </c>
      <c r="O604" s="1" t="s">
        <v>66</v>
      </c>
      <c r="Q604" s="1" t="s">
        <v>67</v>
      </c>
      <c r="R604" s="2">
        <v>45718.942071759258</v>
      </c>
      <c r="S604" s="1" t="s">
        <v>4670</v>
      </c>
      <c r="T604" s="1" t="s">
        <v>69</v>
      </c>
      <c r="U604" s="1" t="s">
        <v>70</v>
      </c>
      <c r="V604" s="1" t="s">
        <v>4671</v>
      </c>
      <c r="W604" s="1" t="s">
        <v>263</v>
      </c>
      <c r="X604" s="1" t="s">
        <v>264</v>
      </c>
      <c r="Y604" s="1" t="s">
        <v>4627</v>
      </c>
      <c r="Z604" s="1" t="s">
        <v>266</v>
      </c>
      <c r="AA604" s="1" t="s">
        <v>1024</v>
      </c>
      <c r="AB604" s="1" t="s">
        <v>124</v>
      </c>
      <c r="AC604" s="1">
        <v>773486558</v>
      </c>
      <c r="AE604" s="2">
        <v>45718.942083333335</v>
      </c>
      <c r="AF604" s="1" t="s">
        <v>77</v>
      </c>
      <c r="AH604" s="1" t="s">
        <v>125</v>
      </c>
      <c r="AI604" s="1" t="s">
        <v>79</v>
      </c>
      <c r="AJ604" s="1" t="s">
        <v>303</v>
      </c>
      <c r="AK604" s="1" t="s">
        <v>4671</v>
      </c>
      <c r="AL604" s="1" t="s">
        <v>4670</v>
      </c>
      <c r="AM604" s="2">
        <v>45718.942118055558</v>
      </c>
      <c r="AN604" s="1" t="s">
        <v>4671</v>
      </c>
      <c r="AP604" s="1">
        <v>5756209</v>
      </c>
      <c r="AQ604" s="1" t="s">
        <v>83</v>
      </c>
      <c r="AR604" s="2">
        <v>45719.444861111115</v>
      </c>
      <c r="AS604" s="1" t="s">
        <v>84</v>
      </c>
      <c r="AT604" s="2">
        <v>45720.375</v>
      </c>
      <c r="AU604" s="1" t="s">
        <v>85</v>
      </c>
      <c r="AV604" s="1" t="s">
        <v>108</v>
      </c>
      <c r="AW604" s="1" t="s">
        <v>109</v>
      </c>
      <c r="AX604" s="1" t="s">
        <v>857</v>
      </c>
      <c r="AZ604" s="2">
        <v>45719.444861111115</v>
      </c>
      <c r="BB604" s="1" t="s">
        <v>3431</v>
      </c>
      <c r="BC604" s="1" t="s">
        <v>3432</v>
      </c>
      <c r="BD604" s="1" t="s">
        <v>3433</v>
      </c>
      <c r="BE604" s="1" t="s">
        <v>4672</v>
      </c>
      <c r="BF604" s="1" t="s">
        <v>1494</v>
      </c>
    </row>
    <row r="605" spans="1:58" x14ac:dyDescent="0.35">
      <c r="A605" s="1">
        <v>3013736</v>
      </c>
      <c r="B605" s="1" t="s">
        <v>223</v>
      </c>
      <c r="C605" s="1">
        <v>35434451</v>
      </c>
      <c r="D605" s="1">
        <v>339613776</v>
      </c>
      <c r="E605" s="1" t="s">
        <v>59</v>
      </c>
      <c r="F605" s="1" t="s">
        <v>60</v>
      </c>
      <c r="G605" s="1" t="s">
        <v>95</v>
      </c>
      <c r="H605" s="1" t="s">
        <v>4673</v>
      </c>
      <c r="I605" s="1">
        <v>775873066</v>
      </c>
      <c r="J605" s="1" t="s">
        <v>3370</v>
      </c>
      <c r="K605" s="1">
        <v>16</v>
      </c>
      <c r="L605" s="1" t="s">
        <v>64</v>
      </c>
      <c r="M605" s="1" t="s">
        <v>65</v>
      </c>
      <c r="N605" s="2">
        <v>44616.083344907405</v>
      </c>
      <c r="O605" s="1" t="s">
        <v>98</v>
      </c>
      <c r="Q605" s="1" t="s">
        <v>67</v>
      </c>
      <c r="R605" s="2">
        <v>45718.94462962963</v>
      </c>
      <c r="S605" s="1" t="s">
        <v>4248</v>
      </c>
      <c r="T605" s="1" t="s">
        <v>69</v>
      </c>
      <c r="U605" s="1" t="s">
        <v>2761</v>
      </c>
      <c r="V605" s="1" t="s">
        <v>4674</v>
      </c>
      <c r="W605" s="1" t="s">
        <v>892</v>
      </c>
      <c r="X605" s="1" t="s">
        <v>892</v>
      </c>
      <c r="Y605" s="1" t="s">
        <v>4675</v>
      </c>
      <c r="Z605" s="1" t="s">
        <v>894</v>
      </c>
      <c r="AA605" s="1" t="s">
        <v>4676</v>
      </c>
      <c r="AB605" s="1" t="s">
        <v>4676</v>
      </c>
      <c r="AE605" s="2">
        <v>45718.944641203707</v>
      </c>
      <c r="AF605" s="1" t="s">
        <v>77</v>
      </c>
      <c r="AH605" s="1" t="s">
        <v>78</v>
      </c>
      <c r="AI605" s="1" t="s">
        <v>106</v>
      </c>
      <c r="AJ605" s="1" t="s">
        <v>1326</v>
      </c>
      <c r="AK605" s="1" t="s">
        <v>4674</v>
      </c>
      <c r="AL605" s="1" t="s">
        <v>4248</v>
      </c>
      <c r="AM605" s="2">
        <v>45718.944675925923</v>
      </c>
      <c r="AN605" s="1" t="s">
        <v>4674</v>
      </c>
      <c r="AP605" s="1">
        <v>5756225</v>
      </c>
      <c r="AQ605" s="1" t="s">
        <v>83</v>
      </c>
      <c r="AR605" s="2">
        <v>45719.45511574074</v>
      </c>
      <c r="AS605" s="1" t="s">
        <v>84</v>
      </c>
      <c r="AT605" s="2">
        <v>45720.333333333336</v>
      </c>
      <c r="AU605" s="1" t="s">
        <v>85</v>
      </c>
      <c r="AV605" s="1" t="s">
        <v>1446</v>
      </c>
      <c r="AW605" s="1" t="s">
        <v>1447</v>
      </c>
      <c r="AX605" s="1" t="s">
        <v>1448</v>
      </c>
      <c r="AZ605" s="2">
        <v>45719.45511574074</v>
      </c>
      <c r="BB605" s="1" t="s">
        <v>1849</v>
      </c>
      <c r="BC605" s="1" t="s">
        <v>1850</v>
      </c>
      <c r="BD605" s="1" t="s">
        <v>1851</v>
      </c>
      <c r="BE605" s="1" t="s">
        <v>4677</v>
      </c>
      <c r="BF605" s="1" t="s">
        <v>3587</v>
      </c>
    </row>
    <row r="606" spans="1:58" x14ac:dyDescent="0.35">
      <c r="A606" s="1">
        <v>3013737</v>
      </c>
      <c r="B606" s="1" t="s">
        <v>327</v>
      </c>
      <c r="C606" s="1">
        <v>32330611</v>
      </c>
      <c r="D606" s="1">
        <v>338245680</v>
      </c>
      <c r="E606" s="1" t="s">
        <v>59</v>
      </c>
      <c r="F606" s="1" t="s">
        <v>60</v>
      </c>
      <c r="G606" s="1" t="s">
        <v>4678</v>
      </c>
      <c r="H606" s="1" t="s">
        <v>2398</v>
      </c>
      <c r="I606" s="1">
        <v>773530911</v>
      </c>
      <c r="J606" s="1" t="s">
        <v>4679</v>
      </c>
      <c r="K606" s="1">
        <v>12</v>
      </c>
      <c r="L606" s="1" t="s">
        <v>64</v>
      </c>
      <c r="M606" s="1" t="s">
        <v>65</v>
      </c>
      <c r="N606" s="2">
        <v>43410.342499999999</v>
      </c>
      <c r="O606" s="1" t="s">
        <v>331</v>
      </c>
      <c r="Q606" s="1" t="s">
        <v>67</v>
      </c>
      <c r="R606" s="2">
        <v>45718.953159722223</v>
      </c>
      <c r="S606" s="1" t="s">
        <v>879</v>
      </c>
      <c r="T606" s="1" t="s">
        <v>100</v>
      </c>
      <c r="U606" s="1" t="s">
        <v>4474</v>
      </c>
      <c r="V606" s="1" t="s">
        <v>4680</v>
      </c>
      <c r="W606" s="1" t="s">
        <v>72</v>
      </c>
      <c r="X606" s="1" t="s">
        <v>356</v>
      </c>
      <c r="Y606" s="1" t="s">
        <v>4681</v>
      </c>
      <c r="Z606" s="1" t="s">
        <v>2851</v>
      </c>
      <c r="AA606" s="1" t="s">
        <v>3243</v>
      </c>
      <c r="AB606" s="1" t="s">
        <v>3243</v>
      </c>
      <c r="AC606" s="1">
        <v>891</v>
      </c>
      <c r="AE606" s="2">
        <v>45718.953182870369</v>
      </c>
      <c r="AF606" s="1" t="s">
        <v>77</v>
      </c>
      <c r="AH606" s="1" t="s">
        <v>78</v>
      </c>
      <c r="AI606" s="1" t="s">
        <v>106</v>
      </c>
      <c r="AJ606" s="1" t="s">
        <v>107</v>
      </c>
      <c r="AK606" s="1" t="s">
        <v>4682</v>
      </c>
      <c r="AL606" s="1" t="s">
        <v>879</v>
      </c>
      <c r="AM606" s="2">
        <v>45718.953206018516</v>
      </c>
      <c r="AN606" s="1" t="s">
        <v>4682</v>
      </c>
      <c r="AP606" s="1">
        <v>5756238</v>
      </c>
      <c r="AQ606" s="1" t="s">
        <v>83</v>
      </c>
      <c r="AR606" s="2">
        <v>45719.592719907407</v>
      </c>
      <c r="AS606" s="1" t="s">
        <v>84</v>
      </c>
      <c r="AT606" s="2">
        <v>45720.315972222219</v>
      </c>
      <c r="AU606" s="1" t="s">
        <v>85</v>
      </c>
      <c r="AV606" s="1" t="s">
        <v>645</v>
      </c>
      <c r="AW606" s="1" t="s">
        <v>646</v>
      </c>
      <c r="AX606" s="1" t="s">
        <v>2446</v>
      </c>
      <c r="AZ606" s="2">
        <v>45719.592719907407</v>
      </c>
      <c r="BB606" s="1" t="s">
        <v>933</v>
      </c>
      <c r="BC606" s="1" t="s">
        <v>934</v>
      </c>
      <c r="BD606" s="1" t="s">
        <v>935</v>
      </c>
      <c r="BE606" s="1" t="s">
        <v>4683</v>
      </c>
      <c r="BF606" s="1" t="s">
        <v>937</v>
      </c>
    </row>
    <row r="607" spans="1:58" x14ac:dyDescent="0.35">
      <c r="A607" s="1">
        <v>3013738</v>
      </c>
      <c r="B607" s="1" t="s">
        <v>58</v>
      </c>
      <c r="C607" s="1">
        <v>38875281</v>
      </c>
      <c r="D607" s="1">
        <v>339558611</v>
      </c>
      <c r="E607" s="1" t="s">
        <v>59</v>
      </c>
      <c r="F607" s="1" t="s">
        <v>60</v>
      </c>
      <c r="G607" s="1" t="s">
        <v>4035</v>
      </c>
      <c r="H607" s="1" t="s">
        <v>139</v>
      </c>
      <c r="I607" s="1">
        <v>776111264</v>
      </c>
      <c r="J607" s="1" t="s">
        <v>4684</v>
      </c>
      <c r="K607" s="1">
        <v>12</v>
      </c>
      <c r="L607" s="1" t="s">
        <v>64</v>
      </c>
      <c r="M607" s="1" t="s">
        <v>65</v>
      </c>
      <c r="N607" s="2">
        <v>45681.75</v>
      </c>
      <c r="O607" s="1" t="s">
        <v>66</v>
      </c>
      <c r="Q607" s="1" t="s">
        <v>67</v>
      </c>
      <c r="R607" s="2">
        <v>45718.955324074072</v>
      </c>
      <c r="S607" s="1" t="s">
        <v>1253</v>
      </c>
      <c r="T607" s="1" t="s">
        <v>69</v>
      </c>
      <c r="U607" s="1" t="s">
        <v>70</v>
      </c>
      <c r="V607" s="1" t="s">
        <v>4685</v>
      </c>
      <c r="W607" s="1" t="s">
        <v>263</v>
      </c>
      <c r="X607" s="1" t="s">
        <v>264</v>
      </c>
      <c r="Y607" s="1" t="s">
        <v>1023</v>
      </c>
      <c r="Z607" s="1" t="s">
        <v>266</v>
      </c>
      <c r="AA607" s="1" t="s">
        <v>1024</v>
      </c>
      <c r="AB607" s="1" t="s">
        <v>124</v>
      </c>
      <c r="AE607" s="2">
        <v>45718.955335648148</v>
      </c>
      <c r="AF607" s="1" t="s">
        <v>77</v>
      </c>
      <c r="AH607" s="1" t="s">
        <v>78</v>
      </c>
      <c r="AI607" s="1" t="s">
        <v>79</v>
      </c>
      <c r="AJ607" s="1" t="s">
        <v>378</v>
      </c>
      <c r="AK607" s="1" t="s">
        <v>1518</v>
      </c>
      <c r="AL607" s="1" t="s">
        <v>1253</v>
      </c>
      <c r="AM607" s="2">
        <v>45718.955370370371</v>
      </c>
      <c r="AN607" s="1" t="s">
        <v>1518</v>
      </c>
      <c r="AP607" s="1">
        <v>5756239</v>
      </c>
      <c r="AQ607" s="1" t="s">
        <v>83</v>
      </c>
      <c r="AR607" s="2">
        <v>45719.421307870369</v>
      </c>
      <c r="AS607" s="1" t="s">
        <v>84</v>
      </c>
      <c r="AT607" s="2">
        <v>45720.354166666664</v>
      </c>
      <c r="AU607" s="1" t="s">
        <v>85</v>
      </c>
      <c r="AV607" s="1" t="s">
        <v>108</v>
      </c>
      <c r="AW607" s="1" t="s">
        <v>109</v>
      </c>
      <c r="AX607" s="1" t="s">
        <v>857</v>
      </c>
      <c r="AZ607" s="2">
        <v>45719.421307870369</v>
      </c>
      <c r="BB607" s="1" t="s">
        <v>3431</v>
      </c>
      <c r="BC607" s="1" t="s">
        <v>3432</v>
      </c>
      <c r="BD607" s="1" t="s">
        <v>3433</v>
      </c>
      <c r="BE607" s="1" t="s">
        <v>4686</v>
      </c>
      <c r="BF607" s="1" t="s">
        <v>4647</v>
      </c>
    </row>
    <row r="608" spans="1:58" x14ac:dyDescent="0.35">
      <c r="A608" s="1">
        <v>3013739</v>
      </c>
      <c r="B608" s="1" t="s">
        <v>58</v>
      </c>
      <c r="C608" s="1">
        <v>42431631</v>
      </c>
      <c r="D608" s="1">
        <v>338729499</v>
      </c>
      <c r="E608" s="1" t="s">
        <v>59</v>
      </c>
      <c r="F608" s="1" t="s">
        <v>60</v>
      </c>
      <c r="G608" s="1" t="s">
        <v>4687</v>
      </c>
      <c r="H608" s="1" t="s">
        <v>382</v>
      </c>
      <c r="I608" s="1">
        <v>781306554</v>
      </c>
      <c r="J608" s="1" t="s">
        <v>4688</v>
      </c>
      <c r="K608" s="1">
        <v>13</v>
      </c>
      <c r="L608" s="1" t="s">
        <v>64</v>
      </c>
      <c r="M608" s="1" t="s">
        <v>65</v>
      </c>
      <c r="N608" s="2">
        <v>45657.5</v>
      </c>
      <c r="O608" s="1" t="s">
        <v>66</v>
      </c>
      <c r="Q608" s="1" t="s">
        <v>67</v>
      </c>
      <c r="R608" s="2">
        <v>45718.955393518518</v>
      </c>
      <c r="S608" s="1" t="s">
        <v>668</v>
      </c>
      <c r="T608" s="1" t="s">
        <v>69</v>
      </c>
      <c r="U608" s="1" t="s">
        <v>603</v>
      </c>
      <c r="V608" s="1" t="s">
        <v>4689</v>
      </c>
      <c r="Y608" s="1" t="s">
        <v>2731</v>
      </c>
      <c r="Z608" s="1" t="s">
        <v>2464</v>
      </c>
      <c r="AA608" s="1" t="s">
        <v>2464</v>
      </c>
      <c r="AB608" s="1" t="s">
        <v>4690</v>
      </c>
      <c r="AE608" s="2">
        <v>45719.647326388891</v>
      </c>
      <c r="AF608" s="1" t="s">
        <v>77</v>
      </c>
      <c r="AH608" s="1" t="s">
        <v>78</v>
      </c>
      <c r="AI608" s="1" t="s">
        <v>58</v>
      </c>
      <c r="AJ608" s="1" t="s">
        <v>126</v>
      </c>
      <c r="AK608" s="1" t="s">
        <v>4691</v>
      </c>
      <c r="AL608" s="1" t="s">
        <v>525</v>
      </c>
      <c r="AM608" s="2">
        <v>45719.647465277776</v>
      </c>
      <c r="AN608" s="1" t="s">
        <v>4691</v>
      </c>
      <c r="AO608" s="1" t="s">
        <v>525</v>
      </c>
      <c r="AP608" s="1">
        <v>5758896</v>
      </c>
      <c r="AQ608" s="1" t="s">
        <v>83</v>
      </c>
      <c r="AR608" s="2">
        <v>45720.579016203701</v>
      </c>
      <c r="AS608" s="1" t="s">
        <v>84</v>
      </c>
      <c r="AT608" s="2">
        <v>45719.5625</v>
      </c>
      <c r="AU608" s="1" t="s">
        <v>85</v>
      </c>
      <c r="AV608" s="1" t="s">
        <v>658</v>
      </c>
      <c r="AW608" s="1" t="s">
        <v>659</v>
      </c>
      <c r="AX608" s="1" t="s">
        <v>4692</v>
      </c>
      <c r="AZ608" s="2">
        <v>45720.579016203701</v>
      </c>
      <c r="BB608" s="1" t="s">
        <v>1878</v>
      </c>
      <c r="BC608" s="1" t="s">
        <v>1879</v>
      </c>
      <c r="BD608" s="1" t="s">
        <v>1880</v>
      </c>
      <c r="BE608" s="1" t="s">
        <v>4693</v>
      </c>
      <c r="BF608" s="1" t="s">
        <v>601</v>
      </c>
    </row>
    <row r="609" spans="1:58" x14ac:dyDescent="0.35">
      <c r="A609" s="1">
        <v>3013740</v>
      </c>
      <c r="B609" s="1" t="s">
        <v>58</v>
      </c>
      <c r="C609" s="1">
        <v>39789221</v>
      </c>
      <c r="D609" s="1">
        <v>338031656</v>
      </c>
      <c r="E609" s="1" t="s">
        <v>59</v>
      </c>
      <c r="F609" s="1" t="s">
        <v>60</v>
      </c>
      <c r="G609" s="1" t="s">
        <v>3517</v>
      </c>
      <c r="H609" s="1" t="s">
        <v>3854</v>
      </c>
      <c r="I609" s="1">
        <v>770171624</v>
      </c>
      <c r="J609" s="1" t="s">
        <v>4694</v>
      </c>
      <c r="K609" s="1">
        <v>13</v>
      </c>
      <c r="L609" s="1" t="s">
        <v>64</v>
      </c>
      <c r="M609" s="1" t="s">
        <v>65</v>
      </c>
      <c r="N609" s="2">
        <v>45262.489710648151</v>
      </c>
      <c r="O609" s="1" t="s">
        <v>66</v>
      </c>
      <c r="Q609" s="1" t="s">
        <v>67</v>
      </c>
      <c r="R609" s="2">
        <v>45718.95584490741</v>
      </c>
      <c r="S609" s="1" t="s">
        <v>1238</v>
      </c>
      <c r="T609" s="1" t="s">
        <v>69</v>
      </c>
      <c r="U609" s="1" t="s">
        <v>70</v>
      </c>
      <c r="V609" s="1" t="s">
        <v>4695</v>
      </c>
      <c r="Y609" s="1" t="s">
        <v>3445</v>
      </c>
      <c r="Z609" s="1" t="s">
        <v>400</v>
      </c>
      <c r="AA609" s="1" t="s">
        <v>400</v>
      </c>
      <c r="AB609" s="1" t="s">
        <v>400</v>
      </c>
      <c r="AE609" s="2">
        <v>45718.95585648148</v>
      </c>
      <c r="AF609" s="1" t="s">
        <v>77</v>
      </c>
      <c r="AH609" s="1" t="s">
        <v>78</v>
      </c>
      <c r="AI609" s="1" t="s">
        <v>79</v>
      </c>
      <c r="AJ609" s="1" t="s">
        <v>283</v>
      </c>
      <c r="AK609" s="1" t="s">
        <v>3110</v>
      </c>
      <c r="AL609" s="1" t="s">
        <v>1238</v>
      </c>
      <c r="AM609" s="2">
        <v>45718.955879629626</v>
      </c>
      <c r="AN609" s="1" t="s">
        <v>3110</v>
      </c>
      <c r="AP609" s="1">
        <v>5756241</v>
      </c>
      <c r="AQ609" s="1" t="s">
        <v>83</v>
      </c>
      <c r="AR609" s="2">
        <v>45719.500231481485</v>
      </c>
      <c r="AS609" s="1" t="s">
        <v>84</v>
      </c>
      <c r="AT609" s="2">
        <v>45720.333333333336</v>
      </c>
      <c r="AU609" s="1" t="s">
        <v>85</v>
      </c>
      <c r="AV609" s="1" t="s">
        <v>1196</v>
      </c>
      <c r="AW609" s="1" t="s">
        <v>1197</v>
      </c>
      <c r="AX609" s="1" t="s">
        <v>3062</v>
      </c>
      <c r="AZ609" s="2">
        <v>45719.500231481485</v>
      </c>
      <c r="BB609" s="1" t="s">
        <v>192</v>
      </c>
      <c r="BC609" s="1" t="s">
        <v>193</v>
      </c>
      <c r="BD609" s="1" t="s">
        <v>194</v>
      </c>
      <c r="BE609" s="1" t="s">
        <v>3450</v>
      </c>
      <c r="BF609" s="1" t="s">
        <v>1484</v>
      </c>
    </row>
    <row r="610" spans="1:58" x14ac:dyDescent="0.35">
      <c r="A610" s="1">
        <v>3013741</v>
      </c>
      <c r="B610" s="1" t="s">
        <v>58</v>
      </c>
      <c r="C610" s="1">
        <v>35779541</v>
      </c>
      <c r="D610" s="1">
        <v>338249410</v>
      </c>
      <c r="E610" s="1" t="s">
        <v>59</v>
      </c>
      <c r="F610" s="1" t="s">
        <v>60</v>
      </c>
      <c r="G610" s="1" t="s">
        <v>4696</v>
      </c>
      <c r="H610" s="1" t="s">
        <v>96</v>
      </c>
      <c r="I610" s="1">
        <v>776500260</v>
      </c>
      <c r="J610" s="1" t="s">
        <v>2254</v>
      </c>
      <c r="K610" s="1">
        <v>13</v>
      </c>
      <c r="L610" s="1" t="s">
        <v>64</v>
      </c>
      <c r="M610" s="1" t="s">
        <v>65</v>
      </c>
      <c r="N610" s="2">
        <v>44805</v>
      </c>
      <c r="O610" s="1" t="s">
        <v>353</v>
      </c>
      <c r="Q610" s="1" t="s">
        <v>67</v>
      </c>
      <c r="R610" s="2">
        <v>45718.969942129632</v>
      </c>
      <c r="S610" s="1" t="s">
        <v>1238</v>
      </c>
      <c r="T610" s="1" t="s">
        <v>69</v>
      </c>
      <c r="U610" s="1" t="s">
        <v>70</v>
      </c>
      <c r="V610" s="1" t="s">
        <v>4697</v>
      </c>
      <c r="Y610" s="1" t="s">
        <v>3128</v>
      </c>
      <c r="Z610" s="1" t="s">
        <v>75</v>
      </c>
      <c r="AA610" s="1" t="s">
        <v>4698</v>
      </c>
      <c r="AB610" s="1" t="s">
        <v>124</v>
      </c>
      <c r="AC610" s="1">
        <v>13</v>
      </c>
      <c r="AE610" s="2">
        <v>45718.969965277778</v>
      </c>
      <c r="AF610" s="1" t="s">
        <v>77</v>
      </c>
      <c r="AH610" s="1" t="s">
        <v>78</v>
      </c>
      <c r="AI610" s="1" t="s">
        <v>58</v>
      </c>
      <c r="AJ610" s="1" t="s">
        <v>283</v>
      </c>
      <c r="AK610" s="1" t="s">
        <v>4699</v>
      </c>
      <c r="AL610" s="1" t="s">
        <v>1238</v>
      </c>
      <c r="AM610" s="2">
        <v>45720.44630787037</v>
      </c>
      <c r="AN610" s="1" t="s">
        <v>4700</v>
      </c>
      <c r="AO610" s="1" t="s">
        <v>1484</v>
      </c>
      <c r="AP610" s="1">
        <v>5761371</v>
      </c>
      <c r="AQ610" s="1" t="s">
        <v>83</v>
      </c>
      <c r="AR610" s="2">
        <v>45720.692141203705</v>
      </c>
      <c r="AS610" s="1" t="s">
        <v>84</v>
      </c>
      <c r="AT610" s="2">
        <v>45720.333333333336</v>
      </c>
      <c r="AU610" s="1" t="s">
        <v>85</v>
      </c>
      <c r="AV610" s="1" t="s">
        <v>402</v>
      </c>
      <c r="AW610" s="1" t="s">
        <v>403</v>
      </c>
      <c r="AX610" s="1" t="s">
        <v>404</v>
      </c>
      <c r="AZ610" s="2">
        <v>45720.692141203705</v>
      </c>
      <c r="BB610" s="1" t="s">
        <v>89</v>
      </c>
      <c r="BC610" s="1" t="s">
        <v>90</v>
      </c>
      <c r="BD610" s="1" t="s">
        <v>91</v>
      </c>
      <c r="BE610" s="1" t="s">
        <v>4701</v>
      </c>
      <c r="BF610" s="1" t="s">
        <v>1538</v>
      </c>
    </row>
    <row r="611" spans="1:58" x14ac:dyDescent="0.35">
      <c r="A611" s="1">
        <v>3013742</v>
      </c>
      <c r="B611" s="1" t="s">
        <v>58</v>
      </c>
      <c r="C611" s="1">
        <v>45352731</v>
      </c>
      <c r="D611" s="1">
        <v>339559273</v>
      </c>
      <c r="E611" s="1" t="s">
        <v>59</v>
      </c>
      <c r="F611" s="1" t="s">
        <v>60</v>
      </c>
      <c r="G611" s="1" t="s">
        <v>1286</v>
      </c>
      <c r="H611" s="1" t="s">
        <v>496</v>
      </c>
      <c r="I611" s="1">
        <v>779566775</v>
      </c>
      <c r="J611" s="1" t="s">
        <v>1922</v>
      </c>
      <c r="K611" s="1">
        <v>14</v>
      </c>
      <c r="L611" s="1" t="s">
        <v>64</v>
      </c>
      <c r="M611" s="1" t="s">
        <v>65</v>
      </c>
      <c r="N611" s="2">
        <v>45714.726076388892</v>
      </c>
      <c r="O611" s="1" t="s">
        <v>66</v>
      </c>
      <c r="Q611" s="1" t="s">
        <v>67</v>
      </c>
      <c r="R611" s="2">
        <v>45718.978958333333</v>
      </c>
      <c r="S611" s="1" t="s">
        <v>1238</v>
      </c>
      <c r="T611" s="1" t="s">
        <v>69</v>
      </c>
      <c r="U611" s="1" t="s">
        <v>70</v>
      </c>
      <c r="V611" s="1" t="s">
        <v>4702</v>
      </c>
      <c r="W611" s="1" t="s">
        <v>263</v>
      </c>
      <c r="X611" s="1" t="s">
        <v>264</v>
      </c>
      <c r="Y611" s="1" t="s">
        <v>4703</v>
      </c>
      <c r="Z611" s="1" t="s">
        <v>266</v>
      </c>
      <c r="AA611" s="1" t="s">
        <v>4704</v>
      </c>
      <c r="AB611" s="1" t="s">
        <v>4705</v>
      </c>
      <c r="AE611" s="2">
        <v>45718.97896990741</v>
      </c>
      <c r="AF611" s="1" t="s">
        <v>77</v>
      </c>
      <c r="AH611" s="1" t="s">
        <v>78</v>
      </c>
      <c r="AI611" s="1" t="s">
        <v>79</v>
      </c>
      <c r="AJ611" s="1" t="s">
        <v>283</v>
      </c>
      <c r="AK611" s="1" t="s">
        <v>3110</v>
      </c>
      <c r="AL611" s="1" t="s">
        <v>1238</v>
      </c>
      <c r="AM611" s="2">
        <v>45718.978993055556</v>
      </c>
      <c r="AN611" s="1" t="s">
        <v>3110</v>
      </c>
      <c r="AP611" s="1">
        <v>5756264</v>
      </c>
      <c r="AQ611" s="1" t="s">
        <v>83</v>
      </c>
      <c r="AR611" s="2">
        <v>45720.051145833335</v>
      </c>
      <c r="AS611" s="1" t="s">
        <v>84</v>
      </c>
      <c r="AT611" s="2">
        <v>45720.350694444445</v>
      </c>
      <c r="AU611" s="1" t="s">
        <v>85</v>
      </c>
      <c r="AV611" s="1" t="s">
        <v>108</v>
      </c>
      <c r="AW611" s="1" t="s">
        <v>109</v>
      </c>
      <c r="AX611" s="1" t="s">
        <v>857</v>
      </c>
      <c r="AZ611" s="2">
        <v>45720.051145833335</v>
      </c>
      <c r="BB611" s="1" t="s">
        <v>504</v>
      </c>
      <c r="BC611" s="1" t="s">
        <v>505</v>
      </c>
      <c r="BD611" s="1" t="s">
        <v>506</v>
      </c>
      <c r="BE611" s="1" t="s">
        <v>2170</v>
      </c>
      <c r="BF611" s="1" t="s">
        <v>325</v>
      </c>
    </row>
    <row r="612" spans="1:58" x14ac:dyDescent="0.35">
      <c r="A612" s="1">
        <v>3013743</v>
      </c>
      <c r="B612" s="1" t="s">
        <v>58</v>
      </c>
      <c r="C612" s="1">
        <v>41203851</v>
      </c>
      <c r="D612" s="1">
        <v>338253367</v>
      </c>
      <c r="E612" s="1" t="s">
        <v>59</v>
      </c>
      <c r="F612" s="1" t="s">
        <v>60</v>
      </c>
      <c r="G612" s="1" t="s">
        <v>876</v>
      </c>
      <c r="H612" s="1" t="s">
        <v>2677</v>
      </c>
      <c r="I612" s="1">
        <v>774230926</v>
      </c>
      <c r="J612" s="1" t="s">
        <v>4706</v>
      </c>
      <c r="K612" s="1">
        <v>12</v>
      </c>
      <c r="L612" s="1" t="s">
        <v>64</v>
      </c>
      <c r="M612" s="1" t="s">
        <v>65</v>
      </c>
      <c r="N612" s="2">
        <v>45716.591724537036</v>
      </c>
      <c r="O612" s="1" t="s">
        <v>353</v>
      </c>
      <c r="Q612" s="1" t="s">
        <v>67</v>
      </c>
      <c r="R612" s="2">
        <v>45718.980439814812</v>
      </c>
      <c r="S612" s="1" t="s">
        <v>3799</v>
      </c>
      <c r="T612" s="1" t="s">
        <v>100</v>
      </c>
      <c r="U612" s="1" t="s">
        <v>385</v>
      </c>
      <c r="V612" s="1" t="s">
        <v>4707</v>
      </c>
      <c r="W612" s="1" t="s">
        <v>214</v>
      </c>
      <c r="X612" s="1" t="s">
        <v>319</v>
      </c>
      <c r="Y612" s="1" t="s">
        <v>4669</v>
      </c>
      <c r="Z612" s="1" t="s">
        <v>321</v>
      </c>
      <c r="AA612" s="1" t="s">
        <v>761</v>
      </c>
      <c r="AB612" s="1" t="s">
        <v>762</v>
      </c>
      <c r="AE612" s="2">
        <v>45718.980451388888</v>
      </c>
      <c r="AF612" s="1" t="s">
        <v>77</v>
      </c>
      <c r="AH612" s="1" t="s">
        <v>78</v>
      </c>
      <c r="AI612" s="1" t="s">
        <v>79</v>
      </c>
      <c r="AJ612" s="1" t="s">
        <v>3850</v>
      </c>
      <c r="AK612" s="1" t="s">
        <v>4707</v>
      </c>
      <c r="AL612" s="1" t="s">
        <v>3799</v>
      </c>
      <c r="AM612" s="2">
        <v>45718.980474537035</v>
      </c>
      <c r="AN612" s="1" t="s">
        <v>4707</v>
      </c>
      <c r="AP612" s="1">
        <v>5756268</v>
      </c>
      <c r="AQ612" s="1" t="s">
        <v>83</v>
      </c>
      <c r="AR612" s="2">
        <v>45719.50209490741</v>
      </c>
      <c r="AS612" s="1" t="s">
        <v>84</v>
      </c>
      <c r="AT612" s="2">
        <v>45720.333333333336</v>
      </c>
      <c r="AU612" s="1" t="s">
        <v>85</v>
      </c>
      <c r="AV612" s="1" t="s">
        <v>2194</v>
      </c>
      <c r="AW612" s="1" t="s">
        <v>2195</v>
      </c>
      <c r="AX612" s="1" t="s">
        <v>3285</v>
      </c>
      <c r="AZ612" s="2">
        <v>45719.50209490741</v>
      </c>
      <c r="BB612" s="1" t="s">
        <v>1878</v>
      </c>
      <c r="BC612" s="1" t="s">
        <v>1879</v>
      </c>
      <c r="BD612" s="1" t="s">
        <v>1880</v>
      </c>
      <c r="BE612" s="1" t="s">
        <v>4708</v>
      </c>
      <c r="BF612" s="1" t="s">
        <v>325</v>
      </c>
    </row>
    <row r="613" spans="1:58" x14ac:dyDescent="0.35">
      <c r="A613" s="1">
        <v>3013744</v>
      </c>
      <c r="B613" s="1" t="s">
        <v>58</v>
      </c>
      <c r="C613" s="1">
        <v>43015701</v>
      </c>
      <c r="D613" s="1">
        <v>339553829</v>
      </c>
      <c r="E613" s="1" t="s">
        <v>59</v>
      </c>
      <c r="F613" s="1" t="s">
        <v>60</v>
      </c>
      <c r="G613" s="1" t="s">
        <v>2091</v>
      </c>
      <c r="H613" s="1" t="s">
        <v>4709</v>
      </c>
      <c r="I613" s="1">
        <v>777486222</v>
      </c>
      <c r="J613" s="1" t="s">
        <v>2326</v>
      </c>
      <c r="K613" s="1">
        <v>14</v>
      </c>
      <c r="L613" s="1" t="s">
        <v>64</v>
      </c>
      <c r="M613" s="1" t="s">
        <v>65</v>
      </c>
      <c r="N613" s="2">
        <v>45397.717546296299</v>
      </c>
      <c r="O613" s="1" t="s">
        <v>66</v>
      </c>
      <c r="Q613" s="1" t="s">
        <v>67</v>
      </c>
      <c r="R613" s="2">
        <v>45718.983206018522</v>
      </c>
      <c r="S613" s="1" t="s">
        <v>1923</v>
      </c>
      <c r="T613" s="1" t="s">
        <v>100</v>
      </c>
      <c r="U613" s="1" t="s">
        <v>70</v>
      </c>
      <c r="V613" s="1" t="s">
        <v>4710</v>
      </c>
      <c r="W613" s="1" t="s">
        <v>263</v>
      </c>
      <c r="X613" s="1" t="s">
        <v>264</v>
      </c>
      <c r="Y613" s="1" t="s">
        <v>4627</v>
      </c>
      <c r="Z613" s="1" t="s">
        <v>266</v>
      </c>
      <c r="AA613" s="1" t="s">
        <v>1024</v>
      </c>
      <c r="AB613" s="1" t="s">
        <v>1024</v>
      </c>
      <c r="AE613" s="2">
        <v>45718.983217592591</v>
      </c>
      <c r="AF613" s="1" t="s">
        <v>77</v>
      </c>
      <c r="AH613" s="1" t="s">
        <v>78</v>
      </c>
      <c r="AI613" s="1" t="s">
        <v>79</v>
      </c>
      <c r="AJ613" s="1" t="s">
        <v>147</v>
      </c>
      <c r="AK613" s="1" t="s">
        <v>4711</v>
      </c>
      <c r="AL613" s="1" t="s">
        <v>1923</v>
      </c>
      <c r="AM613" s="2">
        <v>45719.957349537035</v>
      </c>
      <c r="AO613" s="1" t="s">
        <v>586</v>
      </c>
      <c r="AP613" s="1">
        <v>5759935</v>
      </c>
      <c r="AQ613" s="1" t="s">
        <v>83</v>
      </c>
      <c r="AR613" s="2">
        <v>45720.387256944443</v>
      </c>
      <c r="AS613" s="1" t="s">
        <v>84</v>
      </c>
      <c r="AT613" s="2">
        <v>45719.5625</v>
      </c>
      <c r="AU613" s="1" t="s">
        <v>573</v>
      </c>
      <c r="AV613" s="1" t="s">
        <v>108</v>
      </c>
      <c r="AW613" s="1" t="s">
        <v>109</v>
      </c>
      <c r="AX613" s="1" t="s">
        <v>110</v>
      </c>
      <c r="AZ613" s="2">
        <v>45720.387256944443</v>
      </c>
      <c r="BB613" s="1" t="s">
        <v>111</v>
      </c>
      <c r="BC613" s="1" t="s">
        <v>112</v>
      </c>
      <c r="BD613" s="1" t="s">
        <v>113</v>
      </c>
      <c r="BE613" s="1" t="s">
        <v>4712</v>
      </c>
      <c r="BF613" s="1" t="s">
        <v>274</v>
      </c>
    </row>
    <row r="614" spans="1:58" x14ac:dyDescent="0.35">
      <c r="A614" s="1">
        <v>3013745</v>
      </c>
      <c r="B614" s="1" t="s">
        <v>58</v>
      </c>
      <c r="C614" s="1">
        <v>40683371</v>
      </c>
      <c r="D614" s="1">
        <v>339767935</v>
      </c>
      <c r="E614" s="1" t="s">
        <v>59</v>
      </c>
      <c r="F614" s="1" t="s">
        <v>60</v>
      </c>
      <c r="G614" s="1" t="s">
        <v>1539</v>
      </c>
      <c r="H614" s="1" t="s">
        <v>4713</v>
      </c>
      <c r="I614" s="1">
        <v>783194292</v>
      </c>
      <c r="J614" s="1" t="s">
        <v>118</v>
      </c>
      <c r="K614" s="1">
        <v>14</v>
      </c>
      <c r="L614" s="1" t="s">
        <v>64</v>
      </c>
      <c r="M614" s="1" t="s">
        <v>65</v>
      </c>
      <c r="N614" s="2">
        <v>45022.494027777779</v>
      </c>
      <c r="O614" s="1" t="s">
        <v>66</v>
      </c>
      <c r="Q614" s="1" t="s">
        <v>67</v>
      </c>
      <c r="R614" s="2">
        <v>45718.984189814815</v>
      </c>
      <c r="S614" s="1" t="s">
        <v>4714</v>
      </c>
      <c r="T614" s="1" t="s">
        <v>69</v>
      </c>
      <c r="U614" s="1" t="s">
        <v>385</v>
      </c>
      <c r="V614" s="1" t="s">
        <v>4715</v>
      </c>
      <c r="W614" s="1" t="s">
        <v>298</v>
      </c>
      <c r="X614" s="1" t="s">
        <v>670</v>
      </c>
      <c r="Y614" s="1" t="s">
        <v>4716</v>
      </c>
      <c r="Z614" s="1" t="s">
        <v>672</v>
      </c>
      <c r="AA614" s="1" t="s">
        <v>1904</v>
      </c>
      <c r="AB614" s="1" t="s">
        <v>124</v>
      </c>
      <c r="AE614" s="2">
        <v>45718.984201388892</v>
      </c>
      <c r="AF614" s="1" t="s">
        <v>77</v>
      </c>
      <c r="AH614" s="1" t="s">
        <v>125</v>
      </c>
      <c r="AI614" s="1" t="s">
        <v>79</v>
      </c>
      <c r="AJ614" s="1" t="s">
        <v>2542</v>
      </c>
      <c r="AK614" s="1" t="s">
        <v>4715</v>
      </c>
      <c r="AL614" s="1" t="s">
        <v>4714</v>
      </c>
      <c r="AM614" s="2">
        <v>45718.984236111108</v>
      </c>
      <c r="AN614" s="1" t="s">
        <v>4715</v>
      </c>
      <c r="AP614" s="1">
        <v>5756279</v>
      </c>
      <c r="AQ614" s="1" t="s">
        <v>83</v>
      </c>
      <c r="AR614" s="2">
        <v>45720.651666666665</v>
      </c>
      <c r="AS614" s="1" t="s">
        <v>84</v>
      </c>
      <c r="AT614" s="2">
        <v>45720.333333333336</v>
      </c>
      <c r="AU614" s="1" t="s">
        <v>85</v>
      </c>
      <c r="AV614" s="1" t="s">
        <v>233</v>
      </c>
      <c r="AW614" s="1" t="s">
        <v>234</v>
      </c>
      <c r="AX614" s="1" t="s">
        <v>932</v>
      </c>
      <c r="AZ614" s="2">
        <v>45720.651666666665</v>
      </c>
      <c r="BB614" s="1" t="s">
        <v>111</v>
      </c>
      <c r="BC614" s="1" t="s">
        <v>112</v>
      </c>
      <c r="BD614" s="1" t="s">
        <v>113</v>
      </c>
      <c r="BE614" s="1" t="s">
        <v>4717</v>
      </c>
      <c r="BF614" s="1" t="s">
        <v>3229</v>
      </c>
    </row>
    <row r="615" spans="1:58" x14ac:dyDescent="0.35">
      <c r="A615" s="1">
        <v>3013746</v>
      </c>
      <c r="B615" s="1" t="s">
        <v>58</v>
      </c>
      <c r="C615" s="1">
        <v>32285201</v>
      </c>
      <c r="D615" s="1">
        <v>339412633</v>
      </c>
      <c r="E615" s="1" t="s">
        <v>59</v>
      </c>
      <c r="F615" s="1" t="s">
        <v>60</v>
      </c>
      <c r="G615" s="1" t="s">
        <v>4718</v>
      </c>
      <c r="H615" s="1" t="s">
        <v>2491</v>
      </c>
      <c r="I615" s="1">
        <v>779046405</v>
      </c>
      <c r="J615" s="1" t="s">
        <v>4719</v>
      </c>
      <c r="K615" s="1">
        <v>15</v>
      </c>
      <c r="L615" s="1" t="s">
        <v>244</v>
      </c>
      <c r="M615" s="1" t="s">
        <v>65</v>
      </c>
      <c r="N615" s="2">
        <v>45613.500011574077</v>
      </c>
      <c r="O615" s="1" t="s">
        <v>66</v>
      </c>
      <c r="Q615" s="1" t="s">
        <v>67</v>
      </c>
      <c r="R615" s="2">
        <v>45718.990532407406</v>
      </c>
      <c r="S615" s="1" t="s">
        <v>4667</v>
      </c>
      <c r="T615" s="1" t="s">
        <v>100</v>
      </c>
      <c r="U615" s="1" t="s">
        <v>385</v>
      </c>
      <c r="V615" s="1" t="s">
        <v>4720</v>
      </c>
      <c r="W615" s="1" t="s">
        <v>143</v>
      </c>
      <c r="X615" s="1" t="s">
        <v>143</v>
      </c>
      <c r="Y615" s="1" t="s">
        <v>4721</v>
      </c>
      <c r="Z615" s="1" t="s">
        <v>388</v>
      </c>
      <c r="AA615" s="1" t="s">
        <v>4722</v>
      </c>
      <c r="AB615" s="1" t="s">
        <v>124</v>
      </c>
      <c r="AE615" s="2">
        <v>45719.579004629632</v>
      </c>
      <c r="AF615" s="1" t="s">
        <v>77</v>
      </c>
      <c r="AH615" s="1" t="s">
        <v>125</v>
      </c>
      <c r="AI615" s="1" t="s">
        <v>79</v>
      </c>
      <c r="AJ615" s="1" t="s">
        <v>126</v>
      </c>
      <c r="AK615" s="1" t="s">
        <v>4723</v>
      </c>
      <c r="AL615" s="1" t="s">
        <v>3441</v>
      </c>
      <c r="AM615" s="2">
        <v>45719.579108796293</v>
      </c>
      <c r="AN615" s="1" t="s">
        <v>4723</v>
      </c>
      <c r="AO615" s="1" t="s">
        <v>3441</v>
      </c>
      <c r="AP615" s="1">
        <v>5758282</v>
      </c>
      <c r="AQ615" s="1" t="s">
        <v>83</v>
      </c>
      <c r="AR615" s="2">
        <v>45719.684062499997</v>
      </c>
      <c r="AS615" s="1" t="s">
        <v>84</v>
      </c>
      <c r="AT615" s="2">
        <v>45719.333333333336</v>
      </c>
      <c r="AU615" s="1" t="s">
        <v>85</v>
      </c>
      <c r="AV615" s="1" t="s">
        <v>149</v>
      </c>
      <c r="AW615" s="1" t="s">
        <v>150</v>
      </c>
      <c r="AX615" s="1" t="s">
        <v>983</v>
      </c>
      <c r="AZ615" s="2">
        <v>45719.684062499997</v>
      </c>
      <c r="BB615" s="1" t="s">
        <v>765</v>
      </c>
      <c r="BC615" s="1" t="s">
        <v>766</v>
      </c>
      <c r="BD615" s="1" t="s">
        <v>767</v>
      </c>
      <c r="BE615" s="1" t="s">
        <v>4724</v>
      </c>
      <c r="BF615" s="1" t="s">
        <v>156</v>
      </c>
    </row>
    <row r="616" spans="1:58" x14ac:dyDescent="0.35">
      <c r="A616" s="1">
        <v>2625512</v>
      </c>
      <c r="B616" s="1" t="s">
        <v>58</v>
      </c>
      <c r="C616" s="1">
        <v>17581</v>
      </c>
      <c r="D616" s="1">
        <v>338652931</v>
      </c>
      <c r="E616" s="1" t="s">
        <v>59</v>
      </c>
      <c r="F616" s="1" t="s">
        <v>60</v>
      </c>
      <c r="G616" s="1" t="s">
        <v>4725</v>
      </c>
      <c r="I616" s="1">
        <v>775545940</v>
      </c>
      <c r="J616" s="1">
        <v>775545940</v>
      </c>
      <c r="K616" s="1">
        <v>20</v>
      </c>
      <c r="L616" s="1" t="s">
        <v>1008</v>
      </c>
      <c r="M616" s="1" t="s">
        <v>1009</v>
      </c>
      <c r="N616" s="2">
        <v>45499.350092592591</v>
      </c>
      <c r="O616" s="1" t="s">
        <v>410</v>
      </c>
      <c r="Q616" s="1" t="s">
        <v>67</v>
      </c>
      <c r="R616" s="2">
        <v>45384.507210648146</v>
      </c>
      <c r="S616" s="1" t="s">
        <v>4726</v>
      </c>
      <c r="T616" s="1" t="s">
        <v>4727</v>
      </c>
      <c r="U616" s="1" t="s">
        <v>4728</v>
      </c>
      <c r="V616" s="1" t="s">
        <v>4729</v>
      </c>
      <c r="W616" s="1" t="s">
        <v>72</v>
      </c>
      <c r="X616" s="1" t="s">
        <v>4730</v>
      </c>
      <c r="Y616" s="1" t="s">
        <v>4731</v>
      </c>
      <c r="Z616" s="1" t="s">
        <v>883</v>
      </c>
      <c r="AA616" s="1" t="s">
        <v>2417</v>
      </c>
      <c r="AB616" s="1" t="s">
        <v>124</v>
      </c>
      <c r="AC616" s="1" t="s">
        <v>4732</v>
      </c>
      <c r="AE616" s="2">
        <v>45384.507824074077</v>
      </c>
      <c r="AF616" s="1" t="s">
        <v>77</v>
      </c>
      <c r="AH616" s="1" t="s">
        <v>125</v>
      </c>
      <c r="AI616" s="1" t="s">
        <v>79</v>
      </c>
      <c r="AJ616" s="1" t="s">
        <v>126</v>
      </c>
      <c r="AK616" s="1" t="s">
        <v>4729</v>
      </c>
      <c r="AL616" s="1" t="s">
        <v>4726</v>
      </c>
      <c r="AM616" s="2">
        <v>45384.507881944446</v>
      </c>
      <c r="AN616" s="1" t="s">
        <v>4729</v>
      </c>
      <c r="AO616" s="1" t="s">
        <v>4726</v>
      </c>
      <c r="AP616" s="1">
        <v>4326906</v>
      </c>
      <c r="AQ616" s="1" t="s">
        <v>83</v>
      </c>
      <c r="AR616" s="2">
        <v>45720.517442129632</v>
      </c>
      <c r="AS616" s="1" t="s">
        <v>84</v>
      </c>
      <c r="AT616" s="2">
        <v>45587.5625</v>
      </c>
      <c r="AU616" s="1" t="s">
        <v>573</v>
      </c>
      <c r="AV616" s="1" t="s">
        <v>4733</v>
      </c>
      <c r="AW616" s="1" t="s">
        <v>4734</v>
      </c>
      <c r="AX616" s="1" t="s">
        <v>4735</v>
      </c>
      <c r="AZ616" s="2">
        <v>45720.517442129632</v>
      </c>
      <c r="BB616" s="1" t="s">
        <v>367</v>
      </c>
      <c r="BC616" s="1" t="s">
        <v>368</v>
      </c>
      <c r="BD616" s="1" t="s">
        <v>368</v>
      </c>
      <c r="BF616" s="1" t="s">
        <v>4736</v>
      </c>
    </row>
    <row r="617" spans="1:58" x14ac:dyDescent="0.35">
      <c r="A617" s="1">
        <v>3013747</v>
      </c>
      <c r="B617" s="1" t="s">
        <v>58</v>
      </c>
      <c r="C617" s="1">
        <v>41390911</v>
      </c>
      <c r="D617" s="1">
        <v>339556842</v>
      </c>
      <c r="E617" s="1" t="s">
        <v>59</v>
      </c>
      <c r="F617" s="1" t="s">
        <v>60</v>
      </c>
      <c r="G617" s="1" t="s">
        <v>138</v>
      </c>
      <c r="H617" s="1" t="s">
        <v>4737</v>
      </c>
      <c r="I617" s="1">
        <v>781269424</v>
      </c>
      <c r="J617" s="1" t="s">
        <v>260</v>
      </c>
      <c r="K617" s="1">
        <v>12</v>
      </c>
      <c r="L617" s="1" t="s">
        <v>64</v>
      </c>
      <c r="M617" s="1" t="s">
        <v>65</v>
      </c>
      <c r="N617" s="2">
        <v>45147.625</v>
      </c>
      <c r="O617" s="1" t="s">
        <v>66</v>
      </c>
      <c r="Q617" s="1" t="s">
        <v>67</v>
      </c>
      <c r="R617" s="2">
        <v>45719.001018518517</v>
      </c>
      <c r="S617" s="1" t="s">
        <v>4738</v>
      </c>
      <c r="T617" s="1" t="s">
        <v>69</v>
      </c>
      <c r="U617" s="1" t="s">
        <v>70</v>
      </c>
      <c r="V617" s="1" t="s">
        <v>4739</v>
      </c>
      <c r="W617" s="1" t="s">
        <v>263</v>
      </c>
      <c r="X617" s="1" t="s">
        <v>264</v>
      </c>
      <c r="Y617" s="1" t="s">
        <v>4740</v>
      </c>
      <c r="Z617" s="1" t="s">
        <v>4139</v>
      </c>
      <c r="AA617" s="1" t="s">
        <v>965</v>
      </c>
      <c r="AB617" s="1" t="s">
        <v>124</v>
      </c>
      <c r="AE617" s="2">
        <v>45719.001030092593</v>
      </c>
      <c r="AF617" s="1" t="s">
        <v>77</v>
      </c>
      <c r="AH617" s="1" t="s">
        <v>125</v>
      </c>
      <c r="AI617" s="1" t="s">
        <v>79</v>
      </c>
      <c r="AJ617" s="1" t="s">
        <v>147</v>
      </c>
      <c r="AK617" s="1" t="s">
        <v>4741</v>
      </c>
      <c r="AL617" s="1" t="s">
        <v>4738</v>
      </c>
      <c r="AM617" s="2">
        <v>45719.001076388886</v>
      </c>
      <c r="AN617" s="1" t="s">
        <v>4741</v>
      </c>
      <c r="AP617" s="1">
        <v>5756326</v>
      </c>
      <c r="AQ617" s="1" t="s">
        <v>83</v>
      </c>
      <c r="AR617" s="2">
        <v>45721.403321759259</v>
      </c>
      <c r="AS617" s="1" t="s">
        <v>84</v>
      </c>
      <c r="AT617" s="2">
        <v>45719.34375</v>
      </c>
      <c r="AU617" s="1" t="s">
        <v>85</v>
      </c>
      <c r="AV617" s="1" t="s">
        <v>108</v>
      </c>
      <c r="AW617" s="1" t="s">
        <v>109</v>
      </c>
      <c r="AX617" s="1" t="s">
        <v>857</v>
      </c>
      <c r="AZ617" s="2">
        <v>45721.403321759259</v>
      </c>
      <c r="BB617" s="1" t="s">
        <v>111</v>
      </c>
      <c r="BC617" s="1" t="s">
        <v>112</v>
      </c>
      <c r="BD617" s="1" t="s">
        <v>113</v>
      </c>
      <c r="BE617" s="1" t="s">
        <v>4628</v>
      </c>
      <c r="BF617" s="1" t="s">
        <v>274</v>
      </c>
    </row>
    <row r="618" spans="1:58" x14ac:dyDescent="0.35">
      <c r="A618" s="1">
        <v>3013748</v>
      </c>
      <c r="B618" s="1" t="s">
        <v>58</v>
      </c>
      <c r="C618" s="1">
        <v>41864781</v>
      </c>
      <c r="D618" s="1">
        <v>339552140</v>
      </c>
      <c r="E618" s="1" t="s">
        <v>59</v>
      </c>
      <c r="F618" s="1" t="s">
        <v>60</v>
      </c>
      <c r="G618" s="1" t="s">
        <v>769</v>
      </c>
      <c r="H618" s="1" t="s">
        <v>681</v>
      </c>
      <c r="I618" s="1">
        <v>772942177</v>
      </c>
      <c r="J618" s="1" t="s">
        <v>848</v>
      </c>
      <c r="K618" s="1">
        <v>13</v>
      </c>
      <c r="L618" s="1" t="s">
        <v>64</v>
      </c>
      <c r="M618" s="1" t="s">
        <v>65</v>
      </c>
      <c r="N618" s="2">
        <v>45218.416666666664</v>
      </c>
      <c r="O618" s="1" t="s">
        <v>66</v>
      </c>
      <c r="Q618" s="1" t="s">
        <v>67</v>
      </c>
      <c r="R618" s="2">
        <v>45719.003472222219</v>
      </c>
      <c r="S618" s="1" t="s">
        <v>4742</v>
      </c>
      <c r="T618" s="1" t="s">
        <v>100</v>
      </c>
      <c r="U618" s="1" t="s">
        <v>70</v>
      </c>
      <c r="V618" s="1" t="s">
        <v>4743</v>
      </c>
      <c r="W618" s="1" t="s">
        <v>263</v>
      </c>
      <c r="X618" s="1" t="s">
        <v>264</v>
      </c>
      <c r="Z618" s="1" t="s">
        <v>266</v>
      </c>
      <c r="AA618" s="1" t="s">
        <v>1024</v>
      </c>
      <c r="AB618" s="1" t="s">
        <v>124</v>
      </c>
      <c r="AE618" s="2">
        <v>45719.003483796296</v>
      </c>
      <c r="AF618" s="1" t="s">
        <v>77</v>
      </c>
      <c r="AH618" s="1" t="s">
        <v>78</v>
      </c>
      <c r="AI618" s="1" t="s">
        <v>79</v>
      </c>
      <c r="AJ618" s="1" t="s">
        <v>147</v>
      </c>
      <c r="AK618" s="1" t="e">
        <f>-FIAB OK ---MPEC LENTEUR KIBARU</f>
        <v>#NAME?</v>
      </c>
      <c r="AL618" s="1" t="s">
        <v>4742</v>
      </c>
      <c r="AM618" s="2">
        <v>45719.003518518519</v>
      </c>
      <c r="AN618" s="1" t="e">
        <f>-FIAB OK ---MPEC LENTEUR KIBARU</f>
        <v>#NAME?</v>
      </c>
      <c r="AP618" s="1">
        <v>5756459</v>
      </c>
      <c r="AQ618" s="1" t="s">
        <v>83</v>
      </c>
      <c r="AR618" s="2">
        <v>45719.432199074072</v>
      </c>
      <c r="AS618" s="1" t="s">
        <v>84</v>
      </c>
      <c r="AT618" s="2">
        <v>45719.364583333336</v>
      </c>
      <c r="AU618" s="1" t="s">
        <v>85</v>
      </c>
      <c r="AV618" s="1" t="s">
        <v>108</v>
      </c>
      <c r="AW618" s="1" t="s">
        <v>109</v>
      </c>
      <c r="AX618" s="1" t="s">
        <v>857</v>
      </c>
      <c r="AZ618" s="2">
        <v>45719.432187500002</v>
      </c>
      <c r="BB618" s="1" t="s">
        <v>3431</v>
      </c>
      <c r="BC618" s="1" t="s">
        <v>3432</v>
      </c>
      <c r="BD618" s="1" t="s">
        <v>3433</v>
      </c>
      <c r="BE618" s="1" t="s">
        <v>4744</v>
      </c>
      <c r="BF618" s="1" t="s">
        <v>1494</v>
      </c>
    </row>
    <row r="619" spans="1:58" x14ac:dyDescent="0.35">
      <c r="A619" s="1">
        <v>3013749</v>
      </c>
      <c r="B619" s="1" t="s">
        <v>94</v>
      </c>
      <c r="C619" s="1">
        <v>36489291</v>
      </c>
      <c r="D619" s="1">
        <v>339947127</v>
      </c>
      <c r="E619" s="1" t="s">
        <v>59</v>
      </c>
      <c r="F619" s="1" t="s">
        <v>60</v>
      </c>
      <c r="G619" s="1" t="s">
        <v>953</v>
      </c>
      <c r="H619" s="1" t="s">
        <v>3266</v>
      </c>
      <c r="I619" s="1">
        <v>779042970</v>
      </c>
      <c r="J619" s="1" t="s">
        <v>4745</v>
      </c>
      <c r="K619" s="1">
        <v>19</v>
      </c>
      <c r="L619" s="1" t="s">
        <v>64</v>
      </c>
      <c r="M619" s="1" t="s">
        <v>65</v>
      </c>
      <c r="N619" s="2">
        <v>44039.708333333336</v>
      </c>
      <c r="O619" s="1" t="s">
        <v>98</v>
      </c>
      <c r="Q619" s="1" t="s">
        <v>67</v>
      </c>
      <c r="R619" s="2">
        <v>45719.003599537034</v>
      </c>
      <c r="S619" s="1" t="s">
        <v>4738</v>
      </c>
      <c r="T619" s="1" t="s">
        <v>69</v>
      </c>
      <c r="U619" s="1" t="s">
        <v>1542</v>
      </c>
      <c r="V619" s="1" t="s">
        <v>4746</v>
      </c>
      <c r="W619" s="1" t="s">
        <v>785</v>
      </c>
      <c r="X619" s="1" t="s">
        <v>785</v>
      </c>
      <c r="Y619" s="1" t="s">
        <v>4747</v>
      </c>
      <c r="Z619" s="1" t="s">
        <v>4748</v>
      </c>
      <c r="AA619" s="1" t="s">
        <v>4749</v>
      </c>
      <c r="AB619" s="1" t="s">
        <v>4750</v>
      </c>
      <c r="AE619" s="2">
        <v>45719.003611111111</v>
      </c>
      <c r="AF619" s="1" t="s">
        <v>77</v>
      </c>
      <c r="AH619" s="1" t="s">
        <v>125</v>
      </c>
      <c r="AI619" s="1" t="s">
        <v>106</v>
      </c>
      <c r="AJ619" s="1" t="s">
        <v>674</v>
      </c>
      <c r="AK619" s="1" t="s">
        <v>4751</v>
      </c>
      <c r="AL619" s="1" t="s">
        <v>4738</v>
      </c>
      <c r="AM619" s="2">
        <v>45719.003645833334</v>
      </c>
      <c r="AN619" s="1" t="s">
        <v>4751</v>
      </c>
      <c r="AP619" s="1">
        <v>5756460</v>
      </c>
      <c r="AQ619" s="1" t="s">
        <v>83</v>
      </c>
      <c r="AR619" s="2">
        <v>45719.410219907404</v>
      </c>
      <c r="AS619" s="1" t="s">
        <v>84</v>
      </c>
      <c r="AT619" s="2">
        <v>45719.333333333336</v>
      </c>
      <c r="AU619" s="1" t="s">
        <v>85</v>
      </c>
      <c r="AV619" s="1" t="s">
        <v>790</v>
      </c>
      <c r="AW619" s="1" t="s">
        <v>791</v>
      </c>
      <c r="AX619" s="1" t="s">
        <v>792</v>
      </c>
      <c r="AZ619" s="2">
        <v>45719.410219907404</v>
      </c>
      <c r="BB619" s="1" t="s">
        <v>776</v>
      </c>
      <c r="BC619" s="1" t="s">
        <v>777</v>
      </c>
      <c r="BD619" s="1" t="s">
        <v>778</v>
      </c>
      <c r="BE619" s="1" t="s">
        <v>4752</v>
      </c>
      <c r="BF619" s="1" t="s">
        <v>2355</v>
      </c>
    </row>
    <row r="620" spans="1:58" x14ac:dyDescent="0.35">
      <c r="A620" s="1">
        <v>3013765</v>
      </c>
      <c r="B620" s="1" t="s">
        <v>58</v>
      </c>
      <c r="C620" s="1">
        <v>35223601</v>
      </c>
      <c r="D620" s="1">
        <v>338348983</v>
      </c>
      <c r="E620" s="1" t="s">
        <v>59</v>
      </c>
      <c r="F620" s="1" t="s">
        <v>60</v>
      </c>
      <c r="G620" s="1" t="s">
        <v>116</v>
      </c>
      <c r="H620" s="1" t="s">
        <v>4753</v>
      </c>
      <c r="I620" s="1">
        <v>774674113</v>
      </c>
      <c r="J620" s="1" t="s">
        <v>4754</v>
      </c>
      <c r="K620" s="1">
        <v>13</v>
      </c>
      <c r="L620" s="1" t="s">
        <v>64</v>
      </c>
      <c r="M620" s="1" t="s">
        <v>65</v>
      </c>
      <c r="N620" s="2">
        <v>44927</v>
      </c>
      <c r="O620" s="1" t="s">
        <v>353</v>
      </c>
      <c r="Q620" s="1" t="s">
        <v>67</v>
      </c>
      <c r="R620" s="2">
        <v>45719.010324074072</v>
      </c>
      <c r="S620" s="1" t="s">
        <v>3306</v>
      </c>
      <c r="T620" s="1" t="s">
        <v>100</v>
      </c>
      <c r="U620" s="1" t="s">
        <v>723</v>
      </c>
      <c r="V620" s="1" t="s">
        <v>4755</v>
      </c>
      <c r="W620" s="1" t="s">
        <v>334</v>
      </c>
      <c r="X620" s="1" t="s">
        <v>1153</v>
      </c>
      <c r="Y620" s="1" t="s">
        <v>4756</v>
      </c>
      <c r="Z620" s="1" t="s">
        <v>2321</v>
      </c>
      <c r="AA620" s="1" t="s">
        <v>4757</v>
      </c>
      <c r="AB620" s="1" t="s">
        <v>124</v>
      </c>
      <c r="AC620" s="1" t="s">
        <v>4758</v>
      </c>
      <c r="AE620" s="2">
        <v>45719.010347222225</v>
      </c>
      <c r="AF620" s="1" t="s">
        <v>77</v>
      </c>
      <c r="AH620" s="1" t="s">
        <v>78</v>
      </c>
      <c r="AI620" s="1" t="s">
        <v>79</v>
      </c>
      <c r="AJ620" s="1" t="s">
        <v>4759</v>
      </c>
      <c r="AK620" s="1" t="s">
        <v>4755</v>
      </c>
      <c r="AL620" s="1" t="s">
        <v>3306</v>
      </c>
      <c r="AM620" s="2">
        <v>45719.010381944441</v>
      </c>
      <c r="AN620" s="1" t="s">
        <v>4755</v>
      </c>
      <c r="AP620" s="1">
        <v>5756461</v>
      </c>
      <c r="AQ620" s="1" t="s">
        <v>83</v>
      </c>
      <c r="AR620" s="2">
        <v>45719.434340277781</v>
      </c>
      <c r="AS620" s="1" t="s">
        <v>84</v>
      </c>
      <c r="AT620" s="2">
        <v>45719.333333333336</v>
      </c>
      <c r="AU620" s="1" t="s">
        <v>85</v>
      </c>
      <c r="AV620" s="1" t="s">
        <v>1214</v>
      </c>
      <c r="AW620" s="1" t="s">
        <v>1215</v>
      </c>
      <c r="AX620" s="1" t="s">
        <v>4760</v>
      </c>
      <c r="AZ620" s="2">
        <v>45719.434340277781</v>
      </c>
      <c r="BB620" s="1" t="s">
        <v>4761</v>
      </c>
      <c r="BC620" s="1" t="s">
        <v>1130</v>
      </c>
      <c r="BD620" s="1" t="s">
        <v>815</v>
      </c>
      <c r="BE620" s="1" t="s">
        <v>4762</v>
      </c>
      <c r="BF620" s="1" t="s">
        <v>2561</v>
      </c>
    </row>
    <row r="621" spans="1:58" x14ac:dyDescent="0.35">
      <c r="A621" s="1">
        <v>3013766</v>
      </c>
      <c r="B621" s="1" t="s">
        <v>58</v>
      </c>
      <c r="C621" s="1">
        <v>40575801</v>
      </c>
      <c r="D621" s="1">
        <v>338576729</v>
      </c>
      <c r="E621" s="1" t="s">
        <v>59</v>
      </c>
      <c r="F621" s="1" t="s">
        <v>60</v>
      </c>
      <c r="G621" s="1" t="s">
        <v>530</v>
      </c>
      <c r="H621" s="1" t="s">
        <v>1486</v>
      </c>
      <c r="I621" s="1">
        <v>781015508</v>
      </c>
      <c r="J621" s="1" t="s">
        <v>2616</v>
      </c>
      <c r="K621" s="1">
        <v>13</v>
      </c>
      <c r="L621" s="1" t="s">
        <v>64</v>
      </c>
      <c r="M621" s="1" t="s">
        <v>65</v>
      </c>
      <c r="N621" s="2">
        <v>44998.5</v>
      </c>
      <c r="O621" s="1" t="s">
        <v>66</v>
      </c>
      <c r="Q621" s="1" t="s">
        <v>67</v>
      </c>
      <c r="R621" s="2">
        <v>45719.010914351849</v>
      </c>
      <c r="S621" s="1" t="s">
        <v>119</v>
      </c>
      <c r="T621" s="1" t="s">
        <v>100</v>
      </c>
      <c r="U621" s="1" t="s">
        <v>70</v>
      </c>
      <c r="V621" s="1" t="s">
        <v>4763</v>
      </c>
      <c r="Y621" s="1" t="s">
        <v>4764</v>
      </c>
      <c r="Z621" s="1" t="s">
        <v>337</v>
      </c>
      <c r="AA621" s="1" t="s">
        <v>4765</v>
      </c>
      <c r="AB621" s="1" t="s">
        <v>4765</v>
      </c>
      <c r="AC621" s="1">
        <v>167</v>
      </c>
      <c r="AE621" s="2">
        <v>45719.010937500003</v>
      </c>
      <c r="AF621" s="1" t="s">
        <v>77</v>
      </c>
      <c r="AH621" s="1" t="s">
        <v>78</v>
      </c>
      <c r="AI621" s="1" t="s">
        <v>79</v>
      </c>
      <c r="AJ621" s="1" t="s">
        <v>378</v>
      </c>
      <c r="AK621" s="1" t="s">
        <v>4766</v>
      </c>
      <c r="AL621" s="1" t="s">
        <v>119</v>
      </c>
      <c r="AM621" s="2">
        <v>45719.010972222219</v>
      </c>
      <c r="AN621" s="1" t="s">
        <v>4766</v>
      </c>
      <c r="AP621" s="1">
        <v>5756462</v>
      </c>
      <c r="AQ621" s="1" t="s">
        <v>83</v>
      </c>
      <c r="AR621" s="2">
        <v>45719.599594907406</v>
      </c>
      <c r="AS621" s="1" t="s">
        <v>84</v>
      </c>
      <c r="AT621" s="2">
        <v>45719.333333333336</v>
      </c>
      <c r="AU621" s="1" t="s">
        <v>85</v>
      </c>
      <c r="AV621" s="1" t="s">
        <v>1702</v>
      </c>
      <c r="AW621" s="1" t="s">
        <v>1703</v>
      </c>
      <c r="AX621" s="1" t="s">
        <v>4767</v>
      </c>
      <c r="AZ621" s="2">
        <v>45719.599594907406</v>
      </c>
      <c r="BB621" s="1" t="s">
        <v>152</v>
      </c>
      <c r="BC621" s="1" t="s">
        <v>153</v>
      </c>
      <c r="BD621" s="1" t="s">
        <v>154</v>
      </c>
      <c r="BE621" s="1" t="s">
        <v>2544</v>
      </c>
      <c r="BF621" s="1" t="s">
        <v>349</v>
      </c>
    </row>
    <row r="622" spans="1:58" x14ac:dyDescent="0.35">
      <c r="A622" s="1">
        <v>3013785</v>
      </c>
      <c r="B622" s="1" t="s">
        <v>58</v>
      </c>
      <c r="C622" s="1">
        <v>32012831</v>
      </c>
      <c r="D622" s="1">
        <v>339615853</v>
      </c>
      <c r="E622" s="1" t="s">
        <v>59</v>
      </c>
      <c r="F622" s="1" t="s">
        <v>60</v>
      </c>
      <c r="G622" s="1" t="s">
        <v>4768</v>
      </c>
      <c r="H622" s="1" t="s">
        <v>4769</v>
      </c>
      <c r="I622" s="1">
        <v>779439983</v>
      </c>
      <c r="J622" s="1" t="s">
        <v>1853</v>
      </c>
      <c r="K622" s="1">
        <v>16</v>
      </c>
      <c r="L622" s="1" t="s">
        <v>64</v>
      </c>
      <c r="M622" s="1" t="s">
        <v>65</v>
      </c>
      <c r="N622" s="2">
        <v>44835</v>
      </c>
      <c r="O622" s="1" t="s">
        <v>66</v>
      </c>
      <c r="Q622" s="1" t="s">
        <v>67</v>
      </c>
      <c r="R622" s="2">
        <v>45719.021747685183</v>
      </c>
      <c r="S622" s="1" t="s">
        <v>4770</v>
      </c>
      <c r="T622" s="1" t="s">
        <v>100</v>
      </c>
      <c r="U622" s="1" t="s">
        <v>70</v>
      </c>
      <c r="V622" s="1" t="s">
        <v>4771</v>
      </c>
      <c r="W622" s="1" t="s">
        <v>892</v>
      </c>
      <c r="X622" s="1" t="s">
        <v>892</v>
      </c>
      <c r="Y622" s="1" t="s">
        <v>3213</v>
      </c>
      <c r="Z622" s="1" t="s">
        <v>894</v>
      </c>
      <c r="AA622" s="1" t="s">
        <v>4654</v>
      </c>
      <c r="AB622" s="1" t="s">
        <v>4654</v>
      </c>
      <c r="AE622" s="2">
        <v>45719.021770833337</v>
      </c>
      <c r="AF622" s="1" t="s">
        <v>77</v>
      </c>
      <c r="AH622" s="1" t="s">
        <v>78</v>
      </c>
      <c r="AI622" s="1" t="s">
        <v>79</v>
      </c>
      <c r="AJ622" s="1" t="s">
        <v>283</v>
      </c>
      <c r="AK622" s="1" t="s">
        <v>4771</v>
      </c>
      <c r="AL622" s="1" t="s">
        <v>4770</v>
      </c>
      <c r="AM622" s="2">
        <v>45719.021817129629</v>
      </c>
      <c r="AN622" s="1" t="s">
        <v>4771</v>
      </c>
      <c r="AP622" s="1">
        <v>5756464</v>
      </c>
      <c r="AQ622" s="1" t="s">
        <v>83</v>
      </c>
      <c r="AR622" s="2">
        <v>45719.474074074074</v>
      </c>
      <c r="AS622" s="1" t="s">
        <v>84</v>
      </c>
      <c r="AT622" s="2">
        <v>45719.333333333336</v>
      </c>
      <c r="AU622" s="1" t="s">
        <v>573</v>
      </c>
      <c r="AV622" s="1" t="s">
        <v>1446</v>
      </c>
      <c r="AW622" s="1" t="s">
        <v>1447</v>
      </c>
      <c r="AX622" s="1" t="s">
        <v>2836</v>
      </c>
      <c r="AZ622" s="2">
        <v>45719.474074074074</v>
      </c>
      <c r="BB622" s="1" t="s">
        <v>765</v>
      </c>
      <c r="BC622" s="1" t="s">
        <v>766</v>
      </c>
      <c r="BD622" s="1" t="s">
        <v>767</v>
      </c>
      <c r="BE622" s="1" t="s">
        <v>4772</v>
      </c>
      <c r="BF622" s="1" t="s">
        <v>906</v>
      </c>
    </row>
    <row r="623" spans="1:58" x14ac:dyDescent="0.35">
      <c r="A623" s="1">
        <v>3013786</v>
      </c>
      <c r="B623" s="1" t="s">
        <v>223</v>
      </c>
      <c r="C623" s="1">
        <v>35680511</v>
      </c>
      <c r="D623" s="1">
        <v>339767298</v>
      </c>
      <c r="E623" s="1" t="s">
        <v>59</v>
      </c>
      <c r="F623" s="1" t="s">
        <v>60</v>
      </c>
      <c r="G623" s="1" t="s">
        <v>1177</v>
      </c>
      <c r="H623" s="1" t="s">
        <v>4773</v>
      </c>
      <c r="I623" s="1">
        <v>776143030</v>
      </c>
      <c r="J623" s="1" t="s">
        <v>2042</v>
      </c>
      <c r="K623" s="1">
        <v>14</v>
      </c>
      <c r="L623" s="1" t="s">
        <v>64</v>
      </c>
      <c r="M623" s="1" t="s">
        <v>65</v>
      </c>
      <c r="N623" s="2">
        <v>45140.5</v>
      </c>
      <c r="O623" s="1" t="s">
        <v>98</v>
      </c>
      <c r="Q623" s="1" t="s">
        <v>67</v>
      </c>
      <c r="R623" s="2">
        <v>45719.023252314815</v>
      </c>
      <c r="S623" s="1" t="s">
        <v>4770</v>
      </c>
      <c r="T623" s="1" t="s">
        <v>100</v>
      </c>
      <c r="U623" s="1" t="s">
        <v>70</v>
      </c>
      <c r="V623" s="1" t="s">
        <v>4774</v>
      </c>
      <c r="Y623" s="1" t="s">
        <v>4775</v>
      </c>
      <c r="Z623" s="1" t="s">
        <v>672</v>
      </c>
      <c r="AA623" s="1" t="s">
        <v>4776</v>
      </c>
      <c r="AB623" s="1" t="s">
        <v>124</v>
      </c>
      <c r="AE623" s="2">
        <v>45719.023263888892</v>
      </c>
      <c r="AF623" s="1" t="s">
        <v>77</v>
      </c>
      <c r="AH623" s="1" t="s">
        <v>78</v>
      </c>
      <c r="AI623" s="1" t="s">
        <v>106</v>
      </c>
      <c r="AJ623" s="1" t="s">
        <v>1740</v>
      </c>
      <c r="AK623" s="1" t="s">
        <v>4774</v>
      </c>
      <c r="AL623" s="1" t="s">
        <v>4770</v>
      </c>
      <c r="AM623" s="2">
        <v>45719.023310185185</v>
      </c>
      <c r="AN623" s="1" t="s">
        <v>4774</v>
      </c>
      <c r="AP623" s="1">
        <v>5756465</v>
      </c>
      <c r="AQ623" s="1" t="s">
        <v>83</v>
      </c>
      <c r="AR623" s="2">
        <v>45719.676759259259</v>
      </c>
      <c r="AS623" s="1" t="s">
        <v>84</v>
      </c>
      <c r="AT623" s="2">
        <v>45719.333333333336</v>
      </c>
      <c r="AU623" s="1" t="s">
        <v>85</v>
      </c>
      <c r="AV623" s="1" t="s">
        <v>233</v>
      </c>
      <c r="AW623" s="1" t="s">
        <v>234</v>
      </c>
      <c r="AX623" s="1" t="s">
        <v>1786</v>
      </c>
      <c r="AZ623" s="2">
        <v>45719.676759259259</v>
      </c>
      <c r="BB623" s="1" t="s">
        <v>309</v>
      </c>
      <c r="BC623" s="1" t="s">
        <v>310</v>
      </c>
      <c r="BD623" s="1" t="s">
        <v>311</v>
      </c>
      <c r="BE623" s="1" t="s">
        <v>4777</v>
      </c>
      <c r="BF623" s="1" t="s">
        <v>240</v>
      </c>
    </row>
    <row r="624" spans="1:58" x14ac:dyDescent="0.35">
      <c r="A624" s="1">
        <v>3013787</v>
      </c>
      <c r="B624" s="1" t="s">
        <v>58</v>
      </c>
      <c r="C624" s="1">
        <v>30345361</v>
      </c>
      <c r="D624" s="1">
        <v>338752112</v>
      </c>
      <c r="E624" s="1" t="s">
        <v>59</v>
      </c>
      <c r="F624" s="1" t="s">
        <v>60</v>
      </c>
      <c r="G624" s="1" t="s">
        <v>3934</v>
      </c>
      <c r="H624" s="1" t="s">
        <v>4778</v>
      </c>
      <c r="I624" s="1">
        <v>776559504</v>
      </c>
      <c r="J624" s="1" t="s">
        <v>3934</v>
      </c>
      <c r="K624" s="1">
        <v>14</v>
      </c>
      <c r="L624" s="1" t="s">
        <v>64</v>
      </c>
      <c r="M624" s="1" t="s">
        <v>65</v>
      </c>
      <c r="N624" s="2">
        <v>45180.583333333336</v>
      </c>
      <c r="O624" s="1" t="s">
        <v>353</v>
      </c>
      <c r="Q624" s="1" t="s">
        <v>67</v>
      </c>
      <c r="R624" s="2">
        <v>45719.024131944447</v>
      </c>
      <c r="S624" s="1" t="s">
        <v>1893</v>
      </c>
      <c r="T624" s="1" t="s">
        <v>69</v>
      </c>
      <c r="U624" s="1" t="s">
        <v>385</v>
      </c>
      <c r="V624" s="1" t="s">
        <v>4779</v>
      </c>
      <c r="Y624" s="1" t="s">
        <v>4780</v>
      </c>
      <c r="Z624" s="1" t="s">
        <v>400</v>
      </c>
      <c r="AA624" s="1" t="s">
        <v>4781</v>
      </c>
      <c r="AB624" s="1" t="s">
        <v>4782</v>
      </c>
      <c r="AC624" s="1">
        <v>360</v>
      </c>
      <c r="AE624" s="2">
        <v>45719.024155092593</v>
      </c>
      <c r="AF624" s="1" t="s">
        <v>77</v>
      </c>
      <c r="AH624" s="1" t="s">
        <v>78</v>
      </c>
      <c r="AI624" s="1" t="s">
        <v>58</v>
      </c>
      <c r="AJ624" s="1" t="s">
        <v>147</v>
      </c>
      <c r="AK624" s="1" t="s">
        <v>4783</v>
      </c>
      <c r="AL624" s="1" t="s">
        <v>1893</v>
      </c>
      <c r="AM624" s="2">
        <v>45719.024189814816</v>
      </c>
      <c r="AN624" s="1" t="s">
        <v>4783</v>
      </c>
      <c r="AP624" s="1">
        <v>5756466</v>
      </c>
      <c r="AQ624" s="1" t="s">
        <v>83</v>
      </c>
      <c r="AR624" s="2">
        <v>45719.98269675926</v>
      </c>
      <c r="AS624" s="1" t="s">
        <v>84</v>
      </c>
      <c r="AT624" s="2">
        <v>45719.333333333336</v>
      </c>
      <c r="AU624" s="1" t="s">
        <v>85</v>
      </c>
      <c r="AV624" s="1" t="s">
        <v>608</v>
      </c>
      <c r="AW624" s="1" t="s">
        <v>609</v>
      </c>
      <c r="AX624" s="1" t="s">
        <v>2947</v>
      </c>
      <c r="AZ624" s="2">
        <v>45719.98269675926</v>
      </c>
      <c r="BB624" s="1" t="s">
        <v>3833</v>
      </c>
      <c r="BC624" s="1" t="s">
        <v>2177</v>
      </c>
      <c r="BD624" s="1" t="s">
        <v>815</v>
      </c>
      <c r="BE624" s="1" t="s">
        <v>1400</v>
      </c>
      <c r="BF624" s="1" t="s">
        <v>612</v>
      </c>
    </row>
    <row r="625" spans="1:58" x14ac:dyDescent="0.35">
      <c r="A625" s="1">
        <v>3013805</v>
      </c>
      <c r="B625" s="1" t="s">
        <v>58</v>
      </c>
      <c r="C625" s="1">
        <v>44320051</v>
      </c>
      <c r="D625" s="1">
        <v>339555562</v>
      </c>
      <c r="E625" s="1" t="s">
        <v>59</v>
      </c>
      <c r="F625" s="1" t="s">
        <v>60</v>
      </c>
      <c r="G625" s="1" t="s">
        <v>258</v>
      </c>
      <c r="H625" s="1" t="s">
        <v>1939</v>
      </c>
      <c r="I625" s="1">
        <v>779901492</v>
      </c>
      <c r="J625" s="1" t="s">
        <v>1150</v>
      </c>
      <c r="K625" s="1">
        <v>14</v>
      </c>
      <c r="L625" s="1" t="s">
        <v>64</v>
      </c>
      <c r="M625" s="1" t="s">
        <v>65</v>
      </c>
      <c r="N625" s="2">
        <v>45580.555393518516</v>
      </c>
      <c r="O625" s="1" t="s">
        <v>66</v>
      </c>
      <c r="Q625" s="1" t="s">
        <v>67</v>
      </c>
      <c r="R625" s="2">
        <v>45719.029224537036</v>
      </c>
      <c r="S625" s="1" t="s">
        <v>3306</v>
      </c>
      <c r="T625" s="1" t="s">
        <v>100</v>
      </c>
      <c r="U625" s="1" t="s">
        <v>70</v>
      </c>
      <c r="V625" s="1" t="s">
        <v>4784</v>
      </c>
      <c r="W625" s="1" t="s">
        <v>263</v>
      </c>
      <c r="X625" s="1" t="s">
        <v>264</v>
      </c>
      <c r="Y625" s="1" t="s">
        <v>265</v>
      </c>
      <c r="Z625" s="1" t="s">
        <v>4139</v>
      </c>
      <c r="AA625" s="1" t="s">
        <v>4785</v>
      </c>
      <c r="AB625" s="1" t="s">
        <v>124</v>
      </c>
      <c r="AE625" s="2">
        <v>45719.029236111113</v>
      </c>
      <c r="AF625" s="1" t="s">
        <v>77</v>
      </c>
      <c r="AH625" s="1" t="s">
        <v>78</v>
      </c>
      <c r="AI625" s="1" t="s">
        <v>79</v>
      </c>
      <c r="AJ625" s="1" t="s">
        <v>378</v>
      </c>
      <c r="AK625" s="1" t="s">
        <v>4784</v>
      </c>
      <c r="AL625" s="1" t="s">
        <v>3306</v>
      </c>
      <c r="AM625" s="2">
        <v>45719.029293981483</v>
      </c>
      <c r="AN625" s="1" t="s">
        <v>4784</v>
      </c>
      <c r="AP625" s="1">
        <v>5756467</v>
      </c>
      <c r="AQ625" s="1" t="s">
        <v>83</v>
      </c>
      <c r="AR625" s="2">
        <v>45720.052314814813</v>
      </c>
      <c r="AS625" s="1" t="s">
        <v>84</v>
      </c>
      <c r="AT625" s="2">
        <v>45719.350694444445</v>
      </c>
      <c r="AU625" s="1" t="s">
        <v>85</v>
      </c>
      <c r="AV625" s="1" t="s">
        <v>108</v>
      </c>
      <c r="AW625" s="1" t="s">
        <v>109</v>
      </c>
      <c r="AX625" s="1" t="s">
        <v>857</v>
      </c>
      <c r="AZ625" s="2">
        <v>45720.052314814813</v>
      </c>
      <c r="BB625" s="1" t="s">
        <v>152</v>
      </c>
      <c r="BC625" s="1" t="s">
        <v>153</v>
      </c>
      <c r="BD625" s="1" t="s">
        <v>154</v>
      </c>
      <c r="BE625" s="1" t="s">
        <v>4786</v>
      </c>
      <c r="BF625" s="1" t="s">
        <v>325</v>
      </c>
    </row>
    <row r="626" spans="1:58" x14ac:dyDescent="0.35">
      <c r="A626" s="1">
        <v>3013825</v>
      </c>
      <c r="B626" s="1" t="s">
        <v>58</v>
      </c>
      <c r="C626" s="1">
        <v>44861151</v>
      </c>
      <c r="D626" s="1">
        <v>339558186</v>
      </c>
      <c r="E626" s="1" t="s">
        <v>59</v>
      </c>
      <c r="F626" s="1" t="s">
        <v>60</v>
      </c>
      <c r="G626" s="1" t="s">
        <v>275</v>
      </c>
      <c r="H626" s="1" t="s">
        <v>1158</v>
      </c>
      <c r="I626" s="1">
        <v>775462297</v>
      </c>
      <c r="J626" s="1" t="s">
        <v>277</v>
      </c>
      <c r="K626" s="1">
        <v>14</v>
      </c>
      <c r="L626" s="1" t="s">
        <v>64</v>
      </c>
      <c r="M626" s="1" t="s">
        <v>65</v>
      </c>
      <c r="N626" s="2">
        <v>45638.724479166667</v>
      </c>
      <c r="O626" s="1" t="s">
        <v>66</v>
      </c>
      <c r="Q626" s="1" t="s">
        <v>67</v>
      </c>
      <c r="R626" s="2">
        <v>45719.06013888889</v>
      </c>
      <c r="S626" s="1" t="s">
        <v>4770</v>
      </c>
      <c r="T626" s="1" t="s">
        <v>100</v>
      </c>
      <c r="U626" s="1" t="s">
        <v>70</v>
      </c>
      <c r="V626" s="1" t="s">
        <v>4787</v>
      </c>
      <c r="W626" s="1" t="s">
        <v>263</v>
      </c>
      <c r="X626" s="1" t="s">
        <v>264</v>
      </c>
      <c r="Y626" s="1" t="s">
        <v>4627</v>
      </c>
      <c r="Z626" s="1" t="s">
        <v>266</v>
      </c>
      <c r="AA626" s="1" t="s">
        <v>4788</v>
      </c>
      <c r="AB626" s="1" t="s">
        <v>4788</v>
      </c>
      <c r="AE626" s="2">
        <v>45719.060162037036</v>
      </c>
      <c r="AF626" s="1" t="s">
        <v>77</v>
      </c>
      <c r="AH626" s="1" t="s">
        <v>78</v>
      </c>
      <c r="AI626" s="1" t="s">
        <v>79</v>
      </c>
      <c r="AJ626" s="1" t="s">
        <v>283</v>
      </c>
      <c r="AK626" s="1" t="s">
        <v>4787</v>
      </c>
      <c r="AL626" s="1" t="s">
        <v>4770</v>
      </c>
      <c r="AM626" s="2">
        <v>45719.060208333336</v>
      </c>
      <c r="AN626" s="1" t="s">
        <v>4787</v>
      </c>
      <c r="AP626" s="1">
        <v>5756468</v>
      </c>
      <c r="AQ626" s="1" t="s">
        <v>83</v>
      </c>
      <c r="AR626" s="2">
        <v>45719.429861111108</v>
      </c>
      <c r="AS626" s="1" t="s">
        <v>84</v>
      </c>
      <c r="AT626" s="2">
        <v>45719.357638888891</v>
      </c>
      <c r="AU626" s="1" t="s">
        <v>85</v>
      </c>
      <c r="AV626" s="1" t="s">
        <v>108</v>
      </c>
      <c r="AW626" s="1" t="s">
        <v>109</v>
      </c>
      <c r="AX626" s="1" t="s">
        <v>857</v>
      </c>
      <c r="AZ626" s="2">
        <v>45719.429849537039</v>
      </c>
      <c r="BB626" s="1" t="s">
        <v>3431</v>
      </c>
      <c r="BC626" s="1" t="s">
        <v>3432</v>
      </c>
      <c r="BD626" s="1" t="s">
        <v>3433</v>
      </c>
      <c r="BE626" s="1" t="s">
        <v>4789</v>
      </c>
      <c r="BF626" s="1" t="s">
        <v>4790</v>
      </c>
    </row>
    <row r="627" spans="1:58" x14ac:dyDescent="0.35">
      <c r="A627" s="1">
        <v>3013845</v>
      </c>
      <c r="B627" s="1" t="s">
        <v>58</v>
      </c>
      <c r="C627" s="1">
        <v>712211</v>
      </c>
      <c r="D627" s="1">
        <v>338351224</v>
      </c>
      <c r="E627" s="1" t="s">
        <v>59</v>
      </c>
      <c r="F627" s="1" t="s">
        <v>60</v>
      </c>
      <c r="G627" s="1" t="s">
        <v>4791</v>
      </c>
      <c r="H627" s="1" t="s">
        <v>2645</v>
      </c>
      <c r="I627" s="1">
        <v>779498796</v>
      </c>
      <c r="J627" s="1" t="s">
        <v>4792</v>
      </c>
      <c r="K627" s="1">
        <v>13</v>
      </c>
      <c r="L627" s="1" t="s">
        <v>64</v>
      </c>
      <c r="M627" s="1" t="s">
        <v>65</v>
      </c>
      <c r="N627" s="2">
        <v>44986</v>
      </c>
      <c r="O627" s="1" t="s">
        <v>180</v>
      </c>
      <c r="Q627" s="1" t="s">
        <v>67</v>
      </c>
      <c r="R627" s="2">
        <v>45719.128148148149</v>
      </c>
      <c r="S627" s="1" t="s">
        <v>4770</v>
      </c>
      <c r="T627" s="1" t="s">
        <v>100</v>
      </c>
      <c r="U627" s="1" t="s">
        <v>70</v>
      </c>
      <c r="V627" s="1" t="s">
        <v>4793</v>
      </c>
      <c r="Y627" s="1" t="s">
        <v>4794</v>
      </c>
      <c r="Z627" s="1" t="s">
        <v>337</v>
      </c>
      <c r="AA627" s="1" t="s">
        <v>4795</v>
      </c>
      <c r="AB627" s="1" t="s">
        <v>4795</v>
      </c>
      <c r="AC627" s="1">
        <v>240</v>
      </c>
      <c r="AE627" s="2">
        <v>45719.128159722219</v>
      </c>
      <c r="AF627" s="1" t="s">
        <v>77</v>
      </c>
      <c r="AH627" s="1" t="s">
        <v>78</v>
      </c>
      <c r="AI627" s="1" t="s">
        <v>79</v>
      </c>
      <c r="AJ627" s="1" t="s">
        <v>283</v>
      </c>
      <c r="AK627" s="1" t="s">
        <v>4793</v>
      </c>
      <c r="AL627" s="1" t="s">
        <v>4770</v>
      </c>
      <c r="AM627" s="2">
        <v>45719.128194444442</v>
      </c>
      <c r="AN627" s="1" t="s">
        <v>4793</v>
      </c>
      <c r="AP627" s="1">
        <v>5756469</v>
      </c>
      <c r="AQ627" s="1" t="s">
        <v>83</v>
      </c>
      <c r="AR627" s="2">
        <v>45719.619050925925</v>
      </c>
      <c r="AS627" s="1" t="s">
        <v>84</v>
      </c>
      <c r="AT627" s="2">
        <v>45719.333333333336</v>
      </c>
      <c r="AU627" s="1" t="s">
        <v>85</v>
      </c>
      <c r="AV627" s="1" t="s">
        <v>1702</v>
      </c>
      <c r="AW627" s="1" t="s">
        <v>1703</v>
      </c>
      <c r="AX627" s="1" t="s">
        <v>4796</v>
      </c>
      <c r="AZ627" s="2">
        <v>45719.619050925925</v>
      </c>
      <c r="BB627" s="1" t="s">
        <v>537</v>
      </c>
      <c r="BC627" s="1" t="s">
        <v>538</v>
      </c>
      <c r="BD627" s="1" t="s">
        <v>91</v>
      </c>
      <c r="BE627" s="1" t="s">
        <v>2499</v>
      </c>
      <c r="BF627" s="1" t="s">
        <v>349</v>
      </c>
    </row>
    <row r="628" spans="1:58" x14ac:dyDescent="0.35">
      <c r="A628" s="1">
        <v>3013846</v>
      </c>
      <c r="B628" s="1" t="s">
        <v>58</v>
      </c>
      <c r="C628" s="1">
        <v>29196331</v>
      </c>
      <c r="D628" s="1">
        <v>339551982</v>
      </c>
      <c r="E628" s="1" t="s">
        <v>59</v>
      </c>
      <c r="F628" s="1" t="s">
        <v>60</v>
      </c>
      <c r="G628" s="1" t="s">
        <v>2475</v>
      </c>
      <c r="H628" s="1" t="s">
        <v>4797</v>
      </c>
      <c r="I628" s="1">
        <v>771402198</v>
      </c>
      <c r="J628" s="1" t="s">
        <v>2308</v>
      </c>
      <c r="K628" s="1">
        <v>14</v>
      </c>
      <c r="L628" s="1" t="s">
        <v>64</v>
      </c>
      <c r="M628" s="1" t="s">
        <v>65</v>
      </c>
      <c r="N628" s="2">
        <v>45208.416666666664</v>
      </c>
      <c r="O628" s="1" t="s">
        <v>66</v>
      </c>
      <c r="Q628" s="1" t="s">
        <v>67</v>
      </c>
      <c r="R628" s="2">
        <v>45719.227523148147</v>
      </c>
      <c r="S628" s="1" t="s">
        <v>119</v>
      </c>
      <c r="T628" s="1" t="s">
        <v>100</v>
      </c>
      <c r="U628" s="1" t="s">
        <v>70</v>
      </c>
      <c r="V628" s="1" t="s">
        <v>4798</v>
      </c>
      <c r="W628" s="1" t="s">
        <v>263</v>
      </c>
      <c r="X628" s="1" t="s">
        <v>264</v>
      </c>
      <c r="Y628" s="1" t="s">
        <v>4627</v>
      </c>
      <c r="Z628" s="1" t="s">
        <v>266</v>
      </c>
      <c r="AA628" s="1" t="s">
        <v>1024</v>
      </c>
      <c r="AB628" s="1" t="s">
        <v>1024</v>
      </c>
      <c r="AE628" s="2">
        <v>45719.227534722224</v>
      </c>
      <c r="AF628" s="1" t="s">
        <v>77</v>
      </c>
      <c r="AH628" s="1" t="s">
        <v>78</v>
      </c>
      <c r="AI628" s="1" t="s">
        <v>79</v>
      </c>
      <c r="AJ628" s="1" t="s">
        <v>378</v>
      </c>
      <c r="AK628" s="1" t="s">
        <v>4799</v>
      </c>
      <c r="AL628" s="1" t="s">
        <v>119</v>
      </c>
      <c r="AM628" s="2">
        <v>45719.227569444447</v>
      </c>
      <c r="AN628" s="1" t="s">
        <v>4799</v>
      </c>
      <c r="AP628" s="1">
        <v>5756471</v>
      </c>
      <c r="AQ628" s="1" t="s">
        <v>83</v>
      </c>
      <c r="AR628" s="2">
        <v>45719.495347222219</v>
      </c>
      <c r="AS628" s="1" t="s">
        <v>84</v>
      </c>
      <c r="AT628" s="2">
        <v>45719.347222222219</v>
      </c>
      <c r="AU628" s="1" t="s">
        <v>85</v>
      </c>
      <c r="AV628" s="1" t="s">
        <v>108</v>
      </c>
      <c r="AW628" s="1" t="s">
        <v>109</v>
      </c>
      <c r="AX628" s="1" t="s">
        <v>857</v>
      </c>
      <c r="AZ628" s="2">
        <v>45719.495347222219</v>
      </c>
      <c r="BB628" s="1" t="s">
        <v>111</v>
      </c>
      <c r="BC628" s="1" t="s">
        <v>112</v>
      </c>
      <c r="BD628" s="1" t="s">
        <v>113</v>
      </c>
      <c r="BE628" s="1" t="s">
        <v>4800</v>
      </c>
      <c r="BF628" s="1" t="s">
        <v>274</v>
      </c>
    </row>
    <row r="629" spans="1:58" x14ac:dyDescent="0.35">
      <c r="A629" s="1">
        <v>3013847</v>
      </c>
      <c r="B629" s="1" t="s">
        <v>58</v>
      </c>
      <c r="C629" s="1">
        <v>43268591</v>
      </c>
      <c r="D629" s="1">
        <v>339673926</v>
      </c>
      <c r="E629" s="1" t="s">
        <v>59</v>
      </c>
      <c r="F629" s="1" t="s">
        <v>60</v>
      </c>
      <c r="G629" s="1" t="s">
        <v>769</v>
      </c>
      <c r="H629" s="1" t="s">
        <v>1095</v>
      </c>
      <c r="I629" s="1">
        <v>774880106</v>
      </c>
      <c r="J629" s="1" t="s">
        <v>848</v>
      </c>
      <c r="K629" s="1">
        <v>16</v>
      </c>
      <c r="L629" s="1" t="s">
        <v>64</v>
      </c>
      <c r="M629" s="1" t="s">
        <v>65</v>
      </c>
      <c r="N629" s="2">
        <v>45442.541666666664</v>
      </c>
      <c r="O629" s="1" t="s">
        <v>66</v>
      </c>
      <c r="Q629" s="1" t="s">
        <v>67</v>
      </c>
      <c r="R629" s="2">
        <v>45719.230023148149</v>
      </c>
      <c r="S629" s="1" t="s">
        <v>119</v>
      </c>
      <c r="T629" s="1" t="s">
        <v>100</v>
      </c>
      <c r="U629" s="1" t="s">
        <v>160</v>
      </c>
      <c r="V629" s="1" t="s">
        <v>4801</v>
      </c>
      <c r="W629" s="1" t="s">
        <v>578</v>
      </c>
      <c r="X629" s="1" t="s">
        <v>578</v>
      </c>
      <c r="Y629" s="1" t="s">
        <v>4518</v>
      </c>
      <c r="Z629" s="1" t="s">
        <v>697</v>
      </c>
      <c r="AA629" s="1" t="s">
        <v>4802</v>
      </c>
      <c r="AB629" s="1" t="s">
        <v>124</v>
      </c>
      <c r="AE629" s="2">
        <v>45719.230034722219</v>
      </c>
      <c r="AF629" s="1" t="s">
        <v>77</v>
      </c>
      <c r="AH629" s="1" t="s">
        <v>78</v>
      </c>
      <c r="AI629" s="1" t="s">
        <v>79</v>
      </c>
      <c r="AJ629" s="1" t="s">
        <v>378</v>
      </c>
      <c r="AK629" s="1" t="s">
        <v>4803</v>
      </c>
      <c r="AL629" s="1" t="s">
        <v>119</v>
      </c>
      <c r="AM629" s="2">
        <v>45719.230069444442</v>
      </c>
      <c r="AN629" s="1" t="s">
        <v>4803</v>
      </c>
      <c r="AP629" s="1">
        <v>5756472</v>
      </c>
      <c r="AQ629" s="1" t="s">
        <v>83</v>
      </c>
      <c r="AR629" s="2">
        <v>45719.572048611109</v>
      </c>
      <c r="AS629" s="1" t="s">
        <v>84</v>
      </c>
      <c r="AT629" s="2">
        <v>45719.333333333336</v>
      </c>
      <c r="AU629" s="1" t="s">
        <v>85</v>
      </c>
      <c r="AV629" s="1" t="s">
        <v>700</v>
      </c>
      <c r="AW629" s="1" t="s">
        <v>701</v>
      </c>
      <c r="AX629" s="1" t="s">
        <v>2456</v>
      </c>
      <c r="AZ629" s="2">
        <v>45719.572048611109</v>
      </c>
      <c r="BB629" s="1" t="s">
        <v>746</v>
      </c>
      <c r="BC629" s="1" t="s">
        <v>747</v>
      </c>
      <c r="BD629" s="1" t="s">
        <v>748</v>
      </c>
      <c r="BE629" s="1" t="s">
        <v>2777</v>
      </c>
      <c r="BF629" s="1" t="s">
        <v>137</v>
      </c>
    </row>
    <row r="630" spans="1:58" x14ac:dyDescent="0.35">
      <c r="A630" s="1">
        <v>3013848</v>
      </c>
      <c r="B630" s="1" t="s">
        <v>58</v>
      </c>
      <c r="C630" s="1">
        <v>40329511</v>
      </c>
      <c r="D630" s="1">
        <v>338702253</v>
      </c>
      <c r="E630" s="1" t="s">
        <v>59</v>
      </c>
      <c r="F630" s="1" t="s">
        <v>60</v>
      </c>
      <c r="G630" s="1" t="s">
        <v>4804</v>
      </c>
      <c r="H630" s="1" t="s">
        <v>4805</v>
      </c>
      <c r="I630" s="1" t="s">
        <v>4806</v>
      </c>
      <c r="J630" s="1" t="s">
        <v>4807</v>
      </c>
      <c r="K630" s="1">
        <v>12</v>
      </c>
      <c r="L630" s="1" t="s">
        <v>64</v>
      </c>
      <c r="M630" s="1" t="s">
        <v>65</v>
      </c>
      <c r="N630" s="2">
        <v>44991.753310185188</v>
      </c>
      <c r="O630" s="1" t="s">
        <v>66</v>
      </c>
      <c r="Q630" s="1" t="s">
        <v>67</v>
      </c>
      <c r="R630" s="2">
        <v>45719.232789351852</v>
      </c>
      <c r="S630" s="1" t="s">
        <v>119</v>
      </c>
      <c r="T630" s="1" t="s">
        <v>100</v>
      </c>
      <c r="U630" s="1" t="s">
        <v>70</v>
      </c>
      <c r="V630" s="1" t="s">
        <v>4808</v>
      </c>
      <c r="W630" s="1" t="s">
        <v>653</v>
      </c>
      <c r="X630" s="1" t="s">
        <v>654</v>
      </c>
      <c r="Y630" s="1" t="s">
        <v>4809</v>
      </c>
      <c r="Z630" s="1" t="s">
        <v>1654</v>
      </c>
      <c r="AA630" s="1" t="s">
        <v>3041</v>
      </c>
      <c r="AB630" s="1" t="s">
        <v>124</v>
      </c>
      <c r="AE630" s="2">
        <v>45719.232789351852</v>
      </c>
      <c r="AF630" s="1" t="s">
        <v>77</v>
      </c>
      <c r="AH630" s="1" t="s">
        <v>78</v>
      </c>
      <c r="AI630" s="1" t="s">
        <v>79</v>
      </c>
      <c r="AJ630" s="1" t="s">
        <v>378</v>
      </c>
      <c r="AK630" s="1" t="s">
        <v>4810</v>
      </c>
      <c r="AL630" s="1" t="s">
        <v>119</v>
      </c>
      <c r="AM630" s="2">
        <v>45719.232824074075</v>
      </c>
      <c r="AN630" s="1" t="s">
        <v>4810</v>
      </c>
      <c r="AP630" s="1">
        <v>5756473</v>
      </c>
      <c r="AQ630" s="1" t="s">
        <v>83</v>
      </c>
      <c r="AR630" s="2">
        <v>45720.594965277778</v>
      </c>
      <c r="AS630" s="1" t="s">
        <v>84</v>
      </c>
      <c r="AT630" s="2">
        <v>45719.333333333336</v>
      </c>
      <c r="AU630" s="1" t="s">
        <v>85</v>
      </c>
      <c r="AV630" s="1" t="s">
        <v>608</v>
      </c>
      <c r="AW630" s="1" t="s">
        <v>609</v>
      </c>
      <c r="AX630" s="1" t="s">
        <v>4811</v>
      </c>
      <c r="AZ630" s="2">
        <v>45720.594965277778</v>
      </c>
      <c r="BB630" s="1" t="s">
        <v>89</v>
      </c>
      <c r="BC630" s="1" t="s">
        <v>90</v>
      </c>
      <c r="BD630" s="1" t="s">
        <v>91</v>
      </c>
      <c r="BE630" s="1" t="s">
        <v>2509</v>
      </c>
      <c r="BF630" s="1" t="s">
        <v>612</v>
      </c>
    </row>
    <row r="631" spans="1:58" x14ac:dyDescent="0.35">
      <c r="A631" s="1">
        <v>3013849</v>
      </c>
      <c r="B631" s="1" t="s">
        <v>58</v>
      </c>
      <c r="C631" s="1">
        <v>41294201</v>
      </c>
      <c r="D631" s="1">
        <v>339532548</v>
      </c>
      <c r="E631" s="1" t="s">
        <v>59</v>
      </c>
      <c r="F631" s="1" t="s">
        <v>60</v>
      </c>
      <c r="G631" s="1" t="s">
        <v>1674</v>
      </c>
      <c r="H631" s="1" t="s">
        <v>876</v>
      </c>
      <c r="I631" s="1" t="s">
        <v>4812</v>
      </c>
      <c r="J631" s="1" t="s">
        <v>4813</v>
      </c>
      <c r="K631" s="1">
        <v>12</v>
      </c>
      <c r="L631" s="1" t="s">
        <v>64</v>
      </c>
      <c r="M631" s="1" t="s">
        <v>65</v>
      </c>
      <c r="N631" s="2">
        <v>45138.75</v>
      </c>
      <c r="O631" s="1" t="s">
        <v>66</v>
      </c>
      <c r="Q631" s="1" t="s">
        <v>67</v>
      </c>
      <c r="R631" s="2">
        <v>45719.235555555555</v>
      </c>
      <c r="S631" s="1" t="s">
        <v>119</v>
      </c>
      <c r="T631" s="1" t="s">
        <v>100</v>
      </c>
      <c r="U631" s="1" t="s">
        <v>160</v>
      </c>
      <c r="V631" s="1" t="s">
        <v>4814</v>
      </c>
      <c r="W631" s="1" t="s">
        <v>263</v>
      </c>
      <c r="X631" s="1" t="s">
        <v>264</v>
      </c>
      <c r="Z631" s="1" t="s">
        <v>266</v>
      </c>
      <c r="AA631" s="1" t="s">
        <v>3565</v>
      </c>
      <c r="AB631" s="1" t="s">
        <v>124</v>
      </c>
      <c r="AE631" s="2">
        <v>45719.235567129632</v>
      </c>
      <c r="AF631" s="1" t="s">
        <v>77</v>
      </c>
      <c r="AH631" s="1" t="s">
        <v>78</v>
      </c>
      <c r="AI631" s="1" t="s">
        <v>79</v>
      </c>
      <c r="AJ631" s="1" t="s">
        <v>378</v>
      </c>
      <c r="AK631" s="1" t="s">
        <v>4815</v>
      </c>
      <c r="AL631" s="1" t="s">
        <v>119</v>
      </c>
      <c r="AM631" s="2">
        <v>45719.235590277778</v>
      </c>
      <c r="AN631" s="1" t="s">
        <v>4815</v>
      </c>
      <c r="AP631" s="1">
        <v>5756474</v>
      </c>
      <c r="AQ631" s="1" t="s">
        <v>83</v>
      </c>
      <c r="AR631" s="2">
        <v>45719.496817129628</v>
      </c>
      <c r="AS631" s="1" t="s">
        <v>84</v>
      </c>
      <c r="AT631" s="2">
        <v>45719.333333333336</v>
      </c>
      <c r="AU631" s="1" t="s">
        <v>85</v>
      </c>
      <c r="AV631" s="1" t="s">
        <v>108</v>
      </c>
      <c r="AW631" s="1" t="s">
        <v>109</v>
      </c>
      <c r="AX631" s="1" t="s">
        <v>857</v>
      </c>
      <c r="AZ631" s="2">
        <v>45719.496817129628</v>
      </c>
      <c r="BB631" s="1" t="s">
        <v>111</v>
      </c>
      <c r="BC631" s="1" t="s">
        <v>112</v>
      </c>
      <c r="BD631" s="1" t="s">
        <v>113</v>
      </c>
      <c r="BE631" s="1" t="s">
        <v>4816</v>
      </c>
      <c r="BF631" s="1" t="s">
        <v>274</v>
      </c>
    </row>
    <row r="632" spans="1:58" x14ac:dyDescent="0.35">
      <c r="A632" s="1">
        <v>3013865</v>
      </c>
      <c r="B632" s="1" t="s">
        <v>58</v>
      </c>
      <c r="C632" s="1">
        <v>38436901</v>
      </c>
      <c r="D632" s="1">
        <v>338235401</v>
      </c>
      <c r="E632" s="1" t="s">
        <v>59</v>
      </c>
      <c r="F632" s="1" t="s">
        <v>60</v>
      </c>
      <c r="G632" s="1" t="s">
        <v>2884</v>
      </c>
      <c r="H632" s="1" t="s">
        <v>681</v>
      </c>
      <c r="I632" s="1">
        <v>777635936</v>
      </c>
      <c r="J632" s="1" t="s">
        <v>293</v>
      </c>
      <c r="K632" s="1">
        <v>12</v>
      </c>
      <c r="L632" s="1" t="s">
        <v>64</v>
      </c>
      <c r="M632" s="1" t="s">
        <v>65</v>
      </c>
      <c r="N632" s="2">
        <v>44927</v>
      </c>
      <c r="O632" s="1" t="s">
        <v>353</v>
      </c>
      <c r="Q632" s="1" t="s">
        <v>67</v>
      </c>
      <c r="R632" s="2">
        <v>45719.336828703701</v>
      </c>
      <c r="S632" s="1" t="s">
        <v>4817</v>
      </c>
      <c r="T632" s="1" t="s">
        <v>100</v>
      </c>
      <c r="U632" s="1" t="s">
        <v>1031</v>
      </c>
      <c r="V632" s="1" t="s">
        <v>4818</v>
      </c>
      <c r="Y632" s="1" t="s">
        <v>3551</v>
      </c>
      <c r="Z632" s="1" t="s">
        <v>75</v>
      </c>
      <c r="AA632" s="1" t="s">
        <v>4819</v>
      </c>
      <c r="AB632" s="1" t="s">
        <v>4819</v>
      </c>
      <c r="AC632" s="1">
        <v>235</v>
      </c>
      <c r="AE632" s="2">
        <v>45719.336840277778</v>
      </c>
      <c r="AF632" s="1" t="s">
        <v>77</v>
      </c>
      <c r="AH632" s="1" t="s">
        <v>125</v>
      </c>
      <c r="AI632" s="1" t="s">
        <v>360</v>
      </c>
      <c r="AJ632" s="1" t="s">
        <v>283</v>
      </c>
      <c r="AK632" s="1" t="s">
        <v>4818</v>
      </c>
      <c r="AL632" s="1" t="s">
        <v>4817</v>
      </c>
      <c r="AM632" s="2">
        <v>45719.336886574078</v>
      </c>
      <c r="AN632" s="1" t="s">
        <v>4818</v>
      </c>
      <c r="AP632" s="1">
        <v>5756509</v>
      </c>
      <c r="AQ632" s="1" t="s">
        <v>83</v>
      </c>
      <c r="AR632" s="2">
        <v>45719.617662037039</v>
      </c>
      <c r="AS632" s="1" t="s">
        <v>84</v>
      </c>
      <c r="AT632" s="2">
        <v>45719.333333333336</v>
      </c>
      <c r="AU632" s="1" t="s">
        <v>85</v>
      </c>
      <c r="AV632" s="1" t="s">
        <v>645</v>
      </c>
      <c r="AW632" s="1" t="s">
        <v>646</v>
      </c>
      <c r="AX632" s="1" t="s">
        <v>4820</v>
      </c>
      <c r="AZ632" s="2">
        <v>45719.617662037039</v>
      </c>
      <c r="BB632" s="1" t="s">
        <v>1270</v>
      </c>
      <c r="BC632" s="1" t="s">
        <v>1271</v>
      </c>
      <c r="BD632" s="1" t="s">
        <v>815</v>
      </c>
      <c r="BE632" s="1" t="s">
        <v>4821</v>
      </c>
      <c r="BF632" s="1" t="s">
        <v>1002</v>
      </c>
    </row>
    <row r="633" spans="1:58" x14ac:dyDescent="0.35">
      <c r="A633" s="1">
        <v>3013885</v>
      </c>
      <c r="B633" s="1" t="s">
        <v>223</v>
      </c>
      <c r="C633" s="1">
        <v>36932531</v>
      </c>
      <c r="D633" s="1">
        <v>339687475</v>
      </c>
      <c r="E633" s="1" t="s">
        <v>59</v>
      </c>
      <c r="F633" s="1" t="s">
        <v>60</v>
      </c>
      <c r="G633" s="1" t="s">
        <v>555</v>
      </c>
      <c r="H633" s="1" t="s">
        <v>4822</v>
      </c>
      <c r="I633" s="1">
        <v>771397581</v>
      </c>
      <c r="J633" s="1" t="s">
        <v>4823</v>
      </c>
      <c r="K633" s="1">
        <v>20</v>
      </c>
      <c r="L633" s="1" t="s">
        <v>294</v>
      </c>
      <c r="M633" s="1" t="s">
        <v>295</v>
      </c>
      <c r="N633" s="2">
        <v>45289.458333333336</v>
      </c>
      <c r="O633" s="1" t="s">
        <v>497</v>
      </c>
      <c r="Q633" s="1" t="s">
        <v>67</v>
      </c>
      <c r="R633" s="2">
        <v>45719.342060185183</v>
      </c>
      <c r="S633" s="1" t="s">
        <v>3578</v>
      </c>
      <c r="T633" s="1" t="s">
        <v>100</v>
      </c>
      <c r="U633" s="1" t="s">
        <v>70</v>
      </c>
      <c r="V633" s="1" t="s">
        <v>4824</v>
      </c>
      <c r="W633" s="1" t="s">
        <v>578</v>
      </c>
      <c r="X633" s="1" t="s">
        <v>578</v>
      </c>
      <c r="Y633" s="1" t="s">
        <v>4825</v>
      </c>
      <c r="Z633" s="1" t="s">
        <v>4826</v>
      </c>
      <c r="AA633" s="1" t="s">
        <v>1674</v>
      </c>
      <c r="AB633" s="1" t="s">
        <v>1674</v>
      </c>
      <c r="AE633" s="2">
        <v>45719.342175925929</v>
      </c>
      <c r="AF633" s="1" t="s">
        <v>77</v>
      </c>
      <c r="AH633" s="1" t="s">
        <v>125</v>
      </c>
      <c r="AI633" s="1" t="s">
        <v>106</v>
      </c>
      <c r="AJ633" s="1" t="s">
        <v>107</v>
      </c>
      <c r="AK633" s="1" t="s">
        <v>4827</v>
      </c>
      <c r="AL633" s="1" t="s">
        <v>3578</v>
      </c>
      <c r="AM633" s="2">
        <v>45719.342326388891</v>
      </c>
      <c r="AN633" s="1" t="s">
        <v>4827</v>
      </c>
      <c r="AP633" s="1">
        <v>5756524</v>
      </c>
      <c r="AQ633" s="1" t="s">
        <v>83</v>
      </c>
      <c r="AR633" s="2">
        <v>45719.659687500003</v>
      </c>
      <c r="AS633" s="1" t="s">
        <v>84</v>
      </c>
      <c r="AT633" s="2">
        <v>45719.333333333336</v>
      </c>
      <c r="AU633" s="1" t="s">
        <v>85</v>
      </c>
      <c r="AV633" s="1" t="s">
        <v>700</v>
      </c>
      <c r="AW633" s="1" t="s">
        <v>701</v>
      </c>
      <c r="AX633" s="1" t="s">
        <v>2456</v>
      </c>
      <c r="AZ633" s="2">
        <v>45719.659687500003</v>
      </c>
      <c r="BB633" s="1" t="s">
        <v>1343</v>
      </c>
      <c r="BC633" s="1" t="s">
        <v>1344</v>
      </c>
      <c r="BD633" s="1" t="s">
        <v>1345</v>
      </c>
      <c r="BE633" s="1" t="s">
        <v>4828</v>
      </c>
      <c r="BF633" s="1" t="s">
        <v>137</v>
      </c>
    </row>
    <row r="634" spans="1:58" x14ac:dyDescent="0.35">
      <c r="A634" s="1">
        <v>3013886</v>
      </c>
      <c r="B634" s="1" t="s">
        <v>58</v>
      </c>
      <c r="C634" s="1">
        <v>31989311</v>
      </c>
      <c r="D634" s="1">
        <v>338209836</v>
      </c>
      <c r="E634" s="1" t="s">
        <v>59</v>
      </c>
      <c r="F634" s="1" t="s">
        <v>60</v>
      </c>
      <c r="G634" s="1" t="s">
        <v>224</v>
      </c>
      <c r="H634" s="1" t="s">
        <v>4829</v>
      </c>
      <c r="I634" s="1">
        <v>772626019</v>
      </c>
      <c r="J634" s="1" t="s">
        <v>408</v>
      </c>
      <c r="K634" s="1">
        <v>12</v>
      </c>
      <c r="L634" s="1" t="s">
        <v>64</v>
      </c>
      <c r="M634" s="1" t="s">
        <v>65</v>
      </c>
      <c r="N634" s="2">
        <v>45183.804178240738</v>
      </c>
      <c r="O634" s="1" t="s">
        <v>353</v>
      </c>
      <c r="Q634" s="1" t="s">
        <v>67</v>
      </c>
      <c r="R634" s="2">
        <v>45719.345995370371</v>
      </c>
      <c r="S634" s="1" t="s">
        <v>4830</v>
      </c>
      <c r="T634" s="1" t="s">
        <v>100</v>
      </c>
      <c r="U634" s="1" t="s">
        <v>70</v>
      </c>
      <c r="V634" s="1" t="s">
        <v>4831</v>
      </c>
      <c r="W634" s="1" t="s">
        <v>72</v>
      </c>
      <c r="X634" s="1" t="s">
        <v>881</v>
      </c>
      <c r="Y634" s="1" t="s">
        <v>3428</v>
      </c>
      <c r="Z634" s="1" t="s">
        <v>1067</v>
      </c>
      <c r="AA634" s="1" t="s">
        <v>4096</v>
      </c>
      <c r="AB634" s="1" t="s">
        <v>4096</v>
      </c>
      <c r="AC634" s="1" t="s">
        <v>4832</v>
      </c>
      <c r="AE634" s="2">
        <v>45719.346018518518</v>
      </c>
      <c r="AF634" s="1" t="s">
        <v>77</v>
      </c>
      <c r="AH634" s="1" t="s">
        <v>125</v>
      </c>
      <c r="AI634" s="1" t="s">
        <v>360</v>
      </c>
      <c r="AJ634" s="1" t="s">
        <v>378</v>
      </c>
      <c r="AL634" s="1" t="s">
        <v>4830</v>
      </c>
      <c r="AM634" s="2">
        <v>45719.346087962964</v>
      </c>
      <c r="AP634" s="1">
        <v>5756541</v>
      </c>
      <c r="AQ634" s="1" t="s">
        <v>83</v>
      </c>
      <c r="AR634" s="2">
        <v>45719.541226851848</v>
      </c>
      <c r="AS634" s="1" t="s">
        <v>84</v>
      </c>
      <c r="AT634" s="2">
        <v>45719.333333333336</v>
      </c>
      <c r="AU634" s="1" t="s">
        <v>85</v>
      </c>
      <c r="AV634" s="1" t="s">
        <v>1354</v>
      </c>
      <c r="AW634" s="1" t="s">
        <v>1355</v>
      </c>
      <c r="AX634" s="1" t="s">
        <v>3648</v>
      </c>
      <c r="AZ634" s="2">
        <v>45719.541226851848</v>
      </c>
      <c r="BB634" s="1" t="s">
        <v>367</v>
      </c>
      <c r="BC634" s="1" t="s">
        <v>368</v>
      </c>
      <c r="BD634" s="1" t="s">
        <v>368</v>
      </c>
      <c r="BF634" s="1" t="s">
        <v>1627</v>
      </c>
    </row>
    <row r="635" spans="1:58" x14ac:dyDescent="0.35">
      <c r="A635" s="1">
        <v>3013887</v>
      </c>
      <c r="B635" s="1" t="s">
        <v>58</v>
      </c>
      <c r="C635" s="1">
        <v>43987091</v>
      </c>
      <c r="D635" s="1">
        <v>339042344</v>
      </c>
      <c r="E635" s="1" t="s">
        <v>59</v>
      </c>
      <c r="F635" s="1" t="s">
        <v>60</v>
      </c>
      <c r="G635" s="1" t="s">
        <v>2778</v>
      </c>
      <c r="H635" s="1" t="s">
        <v>4833</v>
      </c>
      <c r="I635" s="1">
        <v>775478710</v>
      </c>
      <c r="J635" s="1" t="s">
        <v>4834</v>
      </c>
      <c r="K635" s="1">
        <v>12</v>
      </c>
      <c r="L635" s="1" t="s">
        <v>64</v>
      </c>
      <c r="M635" s="1" t="s">
        <v>65</v>
      </c>
      <c r="N635" s="2">
        <v>45531.708333333336</v>
      </c>
      <c r="O635" s="1" t="s">
        <v>66</v>
      </c>
      <c r="Q635" s="1" t="s">
        <v>67</v>
      </c>
      <c r="R635" s="2">
        <v>45719.346168981479</v>
      </c>
      <c r="S635" s="1" t="s">
        <v>4835</v>
      </c>
      <c r="T635" s="1" t="s">
        <v>69</v>
      </c>
      <c r="U635" s="1" t="s">
        <v>70</v>
      </c>
      <c r="V635" s="1" t="s">
        <v>4836</v>
      </c>
      <c r="W635" s="1" t="s">
        <v>263</v>
      </c>
      <c r="X635" s="1" t="s">
        <v>263</v>
      </c>
      <c r="Y635" s="1" t="s">
        <v>1174</v>
      </c>
      <c r="Z635" s="1" t="s">
        <v>852</v>
      </c>
      <c r="AA635" s="1" t="s">
        <v>2472</v>
      </c>
      <c r="AB635" s="1" t="s">
        <v>4837</v>
      </c>
      <c r="AE635" s="2">
        <v>45719.346203703702</v>
      </c>
      <c r="AF635" s="1" t="s">
        <v>77</v>
      </c>
      <c r="AH635" s="1" t="s">
        <v>125</v>
      </c>
      <c r="AI635" s="1" t="s">
        <v>79</v>
      </c>
      <c r="AJ635" s="1" t="s">
        <v>378</v>
      </c>
      <c r="AK635" s="1" t="s">
        <v>4838</v>
      </c>
      <c r="AL635" s="1" t="s">
        <v>4835</v>
      </c>
      <c r="AM635" s="2">
        <v>45719.346250000002</v>
      </c>
      <c r="AN635" s="1" t="s">
        <v>4838</v>
      </c>
      <c r="AP635" s="1">
        <v>5756542</v>
      </c>
      <c r="AQ635" s="1" t="s">
        <v>83</v>
      </c>
      <c r="AR635" s="2">
        <v>45719.55741898148</v>
      </c>
      <c r="AS635" s="1" t="s">
        <v>84</v>
      </c>
      <c r="AT635" s="2">
        <v>45719.375</v>
      </c>
      <c r="AU635" s="1" t="s">
        <v>85</v>
      </c>
      <c r="AV635" s="1" t="s">
        <v>108</v>
      </c>
      <c r="AW635" s="1" t="s">
        <v>109</v>
      </c>
      <c r="AX635" s="1" t="s">
        <v>857</v>
      </c>
      <c r="AZ635" s="2">
        <v>45719.55741898148</v>
      </c>
      <c r="BB635" s="1" t="s">
        <v>813</v>
      </c>
      <c r="BC635" s="1" t="s">
        <v>814</v>
      </c>
      <c r="BD635" s="1" t="s">
        <v>815</v>
      </c>
      <c r="BE635" s="1" t="s">
        <v>4839</v>
      </c>
      <c r="BF635" s="1" t="s">
        <v>2073</v>
      </c>
    </row>
    <row r="636" spans="1:58" x14ac:dyDescent="0.35">
      <c r="A636" s="1">
        <v>3013888</v>
      </c>
      <c r="B636" s="1" t="s">
        <v>58</v>
      </c>
      <c r="C636" s="1">
        <v>35762271</v>
      </c>
      <c r="D636" s="1">
        <v>338432900</v>
      </c>
      <c r="E636" s="1" t="s">
        <v>59</v>
      </c>
      <c r="F636" s="1" t="s">
        <v>60</v>
      </c>
      <c r="G636" s="1" t="s">
        <v>4840</v>
      </c>
      <c r="I636" s="1">
        <v>7776920387</v>
      </c>
      <c r="J636" s="1" t="s">
        <v>4841</v>
      </c>
      <c r="K636" s="1">
        <v>20</v>
      </c>
      <c r="L636" s="1" t="s">
        <v>409</v>
      </c>
      <c r="M636" s="1" t="s">
        <v>2154</v>
      </c>
      <c r="N636" s="2">
        <v>44611.625</v>
      </c>
      <c r="O636" s="1" t="s">
        <v>2155</v>
      </c>
      <c r="Q636" s="1" t="s">
        <v>67</v>
      </c>
      <c r="R636" s="2">
        <v>45719.347638888888</v>
      </c>
      <c r="S636" s="1" t="s">
        <v>4842</v>
      </c>
      <c r="T636" s="1" t="s">
        <v>412</v>
      </c>
      <c r="U636" s="1" t="s">
        <v>1208</v>
      </c>
      <c r="V636" s="1" t="s">
        <v>4843</v>
      </c>
      <c r="W636" s="1" t="s">
        <v>72</v>
      </c>
      <c r="X636" s="1" t="s">
        <v>73</v>
      </c>
      <c r="Y636" s="1" t="s">
        <v>3621</v>
      </c>
      <c r="Z636" s="1" t="s">
        <v>1090</v>
      </c>
      <c r="AA636" s="1" t="s">
        <v>1090</v>
      </c>
      <c r="AB636" s="1" t="s">
        <v>4844</v>
      </c>
      <c r="AE636" s="2">
        <v>45719.347951388889</v>
      </c>
      <c r="AF636" s="1" t="s">
        <v>443</v>
      </c>
      <c r="AH636" s="1" t="s">
        <v>125</v>
      </c>
      <c r="AI636" s="1" t="s">
        <v>464</v>
      </c>
      <c r="AJ636" s="1" t="s">
        <v>465</v>
      </c>
      <c r="AK636" s="1" t="s">
        <v>4845</v>
      </c>
      <c r="AL636" s="1" t="s">
        <v>4842</v>
      </c>
      <c r="AM636" s="2">
        <v>45719.348032407404</v>
      </c>
      <c r="AO636" s="1" t="s">
        <v>4842</v>
      </c>
      <c r="AP636" s="1">
        <v>5756552</v>
      </c>
      <c r="AQ636" s="1" t="s">
        <v>83</v>
      </c>
      <c r="AR636" s="2">
        <v>45719.558217592596</v>
      </c>
      <c r="AS636" s="1" t="s">
        <v>84</v>
      </c>
      <c r="AT636" s="2">
        <v>45719.333333333336</v>
      </c>
      <c r="AU636" s="1" t="s">
        <v>573</v>
      </c>
      <c r="AV636" s="1" t="s">
        <v>2382</v>
      </c>
      <c r="AW636" s="1" t="s">
        <v>2383</v>
      </c>
      <c r="AX636" s="1" t="s">
        <v>2384</v>
      </c>
      <c r="AZ636" s="2">
        <v>45719.558206018519</v>
      </c>
      <c r="BB636" s="1" t="s">
        <v>4846</v>
      </c>
      <c r="BC636" s="1" t="s">
        <v>951</v>
      </c>
      <c r="BD636" s="1" t="s">
        <v>815</v>
      </c>
      <c r="BE636" s="1" t="s">
        <v>4847</v>
      </c>
      <c r="BF636" s="1" t="s">
        <v>2032</v>
      </c>
    </row>
    <row r="637" spans="1:58" x14ac:dyDescent="0.35">
      <c r="A637" s="1">
        <v>3013889</v>
      </c>
      <c r="B637" s="1" t="s">
        <v>223</v>
      </c>
      <c r="C637" s="1">
        <v>36352081</v>
      </c>
      <c r="D637" s="1">
        <v>338367159</v>
      </c>
      <c r="E637" s="1" t="s">
        <v>59</v>
      </c>
      <c r="F637" s="1" t="s">
        <v>60</v>
      </c>
      <c r="G637" s="1" t="s">
        <v>138</v>
      </c>
      <c r="H637" s="1" t="s">
        <v>4848</v>
      </c>
      <c r="I637" s="1">
        <v>777158814</v>
      </c>
      <c r="J637" s="1" t="s">
        <v>2811</v>
      </c>
      <c r="K637" s="1">
        <v>13</v>
      </c>
      <c r="L637" s="1" t="s">
        <v>64</v>
      </c>
      <c r="M637" s="1" t="s">
        <v>65</v>
      </c>
      <c r="N637" s="2">
        <v>45132.75</v>
      </c>
      <c r="O637" s="1" t="s">
        <v>98</v>
      </c>
      <c r="Q637" s="1" t="s">
        <v>67</v>
      </c>
      <c r="R637" s="2">
        <v>45719.34784722222</v>
      </c>
      <c r="S637" s="1" t="s">
        <v>4849</v>
      </c>
      <c r="T637" s="1" t="s">
        <v>450</v>
      </c>
      <c r="U637" s="1" t="s">
        <v>70</v>
      </c>
      <c r="V637" s="1" t="s">
        <v>4850</v>
      </c>
      <c r="W637" s="1" t="s">
        <v>653</v>
      </c>
      <c r="X637" s="1" t="s">
        <v>942</v>
      </c>
      <c r="Y637" s="1" t="s">
        <v>4851</v>
      </c>
      <c r="Z637" s="1" t="s">
        <v>1476</v>
      </c>
      <c r="AA637" s="1" t="s">
        <v>4852</v>
      </c>
      <c r="AB637" s="1" t="s">
        <v>4852</v>
      </c>
      <c r="AE637" s="2">
        <v>45719.347905092596</v>
      </c>
      <c r="AF637" s="1" t="s">
        <v>77</v>
      </c>
      <c r="AH637" s="1" t="s">
        <v>78</v>
      </c>
      <c r="AI637" s="1" t="s">
        <v>339</v>
      </c>
      <c r="AJ637" s="1" t="s">
        <v>107</v>
      </c>
      <c r="AK637" s="1" t="s">
        <v>4853</v>
      </c>
      <c r="AL637" s="1" t="s">
        <v>4849</v>
      </c>
      <c r="AM637" s="2">
        <v>45720.95108796296</v>
      </c>
      <c r="AN637" s="1" t="s">
        <v>4854</v>
      </c>
      <c r="AO637" s="1" t="s">
        <v>1484</v>
      </c>
      <c r="AP637" s="1">
        <v>5764092</v>
      </c>
      <c r="AQ637" s="1" t="s">
        <v>83</v>
      </c>
      <c r="AR637" s="2">
        <v>45722.661874999998</v>
      </c>
      <c r="AS637" s="1" t="s">
        <v>84</v>
      </c>
      <c r="AT637" s="2">
        <v>45720.5625</v>
      </c>
      <c r="AU637" s="1" t="s">
        <v>573</v>
      </c>
      <c r="AV637" s="1" t="s">
        <v>4855</v>
      </c>
      <c r="AW637" s="1" t="s">
        <v>4856</v>
      </c>
      <c r="AX637" s="1" t="s">
        <v>4857</v>
      </c>
      <c r="AZ637" s="2">
        <v>45722.661874999998</v>
      </c>
      <c r="BB637" s="1" t="s">
        <v>4858</v>
      </c>
      <c r="BC637" s="1" t="s">
        <v>677</v>
      </c>
      <c r="BD637" s="1" t="s">
        <v>678</v>
      </c>
      <c r="BE637" s="1" t="s">
        <v>4859</v>
      </c>
      <c r="BF637" s="1" t="s">
        <v>1484</v>
      </c>
    </row>
    <row r="638" spans="1:58" x14ac:dyDescent="0.35">
      <c r="A638" s="1">
        <v>3013890</v>
      </c>
      <c r="B638" s="1" t="s">
        <v>58</v>
      </c>
      <c r="C638" s="1">
        <v>29306101</v>
      </c>
      <c r="D638" s="1">
        <v>338420821</v>
      </c>
      <c r="E638" s="1" t="s">
        <v>59</v>
      </c>
      <c r="F638" s="1" t="s">
        <v>60</v>
      </c>
      <c r="G638" s="1" t="s">
        <v>4860</v>
      </c>
      <c r="I638" s="1">
        <v>775682842</v>
      </c>
      <c r="J638" s="1" t="s">
        <v>4861</v>
      </c>
      <c r="K638" s="1">
        <v>20</v>
      </c>
      <c r="L638" s="1" t="s">
        <v>1008</v>
      </c>
      <c r="M638" s="1" t="s">
        <v>1009</v>
      </c>
      <c r="N638" s="2">
        <v>44483.647928240738</v>
      </c>
      <c r="O638" s="1" t="s">
        <v>2155</v>
      </c>
      <c r="Q638" s="1" t="s">
        <v>67</v>
      </c>
      <c r="R638" s="2">
        <v>45719.349317129629</v>
      </c>
      <c r="S638" s="1" t="s">
        <v>4862</v>
      </c>
      <c r="T638" s="1" t="s">
        <v>412</v>
      </c>
      <c r="U638" s="1" t="s">
        <v>70</v>
      </c>
      <c r="V638" s="1" t="s">
        <v>4863</v>
      </c>
      <c r="W638" s="1" t="s">
        <v>214</v>
      </c>
      <c r="X638" s="1" t="s">
        <v>215</v>
      </c>
      <c r="Y638" s="1" t="s">
        <v>4864</v>
      </c>
      <c r="Z638" s="1" t="s">
        <v>248</v>
      </c>
      <c r="AA638" s="1" t="s">
        <v>248</v>
      </c>
      <c r="AB638" s="1" t="s">
        <v>4865</v>
      </c>
      <c r="AE638" s="2">
        <v>45719.595902777779</v>
      </c>
      <c r="AF638" s="1" t="s">
        <v>443</v>
      </c>
      <c r="AH638" s="1" t="s">
        <v>125</v>
      </c>
      <c r="AI638" s="1" t="s">
        <v>58</v>
      </c>
      <c r="AJ638" s="1" t="s">
        <v>126</v>
      </c>
      <c r="AK638" s="1" t="s">
        <v>4866</v>
      </c>
      <c r="AL638" s="1" t="s">
        <v>137</v>
      </c>
      <c r="AM638" s="2">
        <v>45719.596006944441</v>
      </c>
      <c r="AN638" s="1" t="s">
        <v>4866</v>
      </c>
      <c r="AO638" s="1" t="s">
        <v>137</v>
      </c>
      <c r="AP638" s="1">
        <v>5758434</v>
      </c>
      <c r="AQ638" s="1" t="s">
        <v>83</v>
      </c>
      <c r="AR638" s="2">
        <v>45719.735289351855</v>
      </c>
      <c r="AS638" s="1" t="s">
        <v>84</v>
      </c>
      <c r="AT638" s="2">
        <v>45719.333333333336</v>
      </c>
      <c r="AU638" s="1" t="s">
        <v>85</v>
      </c>
      <c r="AV638" s="1" t="s">
        <v>251</v>
      </c>
      <c r="AW638" s="1" t="s">
        <v>252</v>
      </c>
      <c r="AX638" s="1" t="s">
        <v>253</v>
      </c>
      <c r="AZ638" s="2">
        <v>45719.735289351855</v>
      </c>
      <c r="BB638" s="1" t="s">
        <v>254</v>
      </c>
      <c r="BC638" s="1" t="s">
        <v>255</v>
      </c>
      <c r="BD638" s="1" t="s">
        <v>256</v>
      </c>
      <c r="BE638" s="1" t="s">
        <v>4867</v>
      </c>
      <c r="BF638" s="1" t="s">
        <v>128</v>
      </c>
    </row>
    <row r="639" spans="1:58" x14ac:dyDescent="0.35">
      <c r="A639" s="1">
        <v>3013891</v>
      </c>
      <c r="B639" s="1" t="s">
        <v>223</v>
      </c>
      <c r="C639" s="1">
        <v>30529211</v>
      </c>
      <c r="D639" s="1">
        <v>338792300</v>
      </c>
      <c r="E639" s="1" t="s">
        <v>59</v>
      </c>
      <c r="F639" s="1" t="s">
        <v>60</v>
      </c>
      <c r="G639" s="1" t="s">
        <v>4868</v>
      </c>
      <c r="I639" s="1">
        <v>778196132</v>
      </c>
      <c r="K639" s="1">
        <v>20</v>
      </c>
      <c r="L639" s="1" t="s">
        <v>1008</v>
      </c>
      <c r="M639" s="1" t="s">
        <v>1009</v>
      </c>
      <c r="N639" s="2">
        <v>45362.530532407407</v>
      </c>
      <c r="O639" s="1" t="s">
        <v>4869</v>
      </c>
      <c r="Q639" s="1" t="s">
        <v>67</v>
      </c>
      <c r="R639" s="2">
        <v>45719.354317129626</v>
      </c>
      <c r="S639" s="1" t="s">
        <v>467</v>
      </c>
      <c r="T639" s="1" t="s">
        <v>412</v>
      </c>
      <c r="U639" s="1" t="s">
        <v>1189</v>
      </c>
      <c r="V639" s="1" t="s">
        <v>4870</v>
      </c>
      <c r="W639" s="1" t="s">
        <v>334</v>
      </c>
      <c r="X639" s="1" t="s">
        <v>335</v>
      </c>
      <c r="Y639" s="1" t="s">
        <v>4871</v>
      </c>
      <c r="Z639" s="1" t="s">
        <v>337</v>
      </c>
      <c r="AA639" s="1" t="s">
        <v>4872</v>
      </c>
      <c r="AB639" s="1" t="s">
        <v>4872</v>
      </c>
      <c r="AC639" s="1" t="s">
        <v>4873</v>
      </c>
      <c r="AE639" s="2">
        <v>45719.354560185187</v>
      </c>
      <c r="AF639" s="1" t="s">
        <v>443</v>
      </c>
      <c r="AH639" s="1" t="s">
        <v>125</v>
      </c>
      <c r="AI639" s="1" t="s">
        <v>464</v>
      </c>
      <c r="AJ639" s="1" t="s">
        <v>492</v>
      </c>
      <c r="AK639" s="1" t="s">
        <v>4874</v>
      </c>
      <c r="AL639" s="1" t="s">
        <v>467</v>
      </c>
      <c r="AM639" s="2">
        <v>45719.354641203703</v>
      </c>
      <c r="AO639" s="1" t="s">
        <v>467</v>
      </c>
      <c r="AP639" s="1">
        <v>5756588</v>
      </c>
      <c r="AQ639" s="1" t="s">
        <v>83</v>
      </c>
      <c r="AR639" s="2">
        <v>45719.627384259256</v>
      </c>
      <c r="AS639" s="1" t="s">
        <v>84</v>
      </c>
      <c r="AT639" s="2">
        <v>45719.333333333336</v>
      </c>
      <c r="AU639" s="1" t="s">
        <v>573</v>
      </c>
      <c r="AV639" s="1" t="s">
        <v>4875</v>
      </c>
      <c r="AW639" s="1" t="s">
        <v>4876</v>
      </c>
      <c r="AX639" s="1" t="s">
        <v>4877</v>
      </c>
      <c r="AZ639" s="2">
        <v>45719.627384259256</v>
      </c>
      <c r="BB639" s="1" t="s">
        <v>286</v>
      </c>
      <c r="BC639" s="1" t="s">
        <v>287</v>
      </c>
      <c r="BD639" s="1" t="s">
        <v>288</v>
      </c>
      <c r="BE639" s="1" t="s">
        <v>4878</v>
      </c>
      <c r="BF639" s="1" t="s">
        <v>2305</v>
      </c>
    </row>
    <row r="640" spans="1:58" x14ac:dyDescent="0.35">
      <c r="A640" s="1">
        <v>3013892</v>
      </c>
      <c r="B640" s="1" t="s">
        <v>58</v>
      </c>
      <c r="C640" s="1">
        <v>38438441</v>
      </c>
      <c r="D640" s="1">
        <v>338235424</v>
      </c>
      <c r="E640" s="1" t="s">
        <v>59</v>
      </c>
      <c r="F640" s="1" t="s">
        <v>60</v>
      </c>
      <c r="G640" s="1" t="s">
        <v>4879</v>
      </c>
      <c r="H640" s="1" t="s">
        <v>4880</v>
      </c>
      <c r="I640" s="1">
        <v>775106450</v>
      </c>
      <c r="J640" s="1" t="s">
        <v>4881</v>
      </c>
      <c r="K640" s="1">
        <v>12</v>
      </c>
      <c r="L640" s="1" t="s">
        <v>64</v>
      </c>
      <c r="M640" s="1" t="s">
        <v>65</v>
      </c>
      <c r="N640" s="2">
        <v>44927</v>
      </c>
      <c r="O640" s="1" t="s">
        <v>353</v>
      </c>
      <c r="Q640" s="1" t="s">
        <v>67</v>
      </c>
      <c r="R640" s="2">
        <v>45719.358344907407</v>
      </c>
      <c r="S640" s="1" t="s">
        <v>2172</v>
      </c>
      <c r="T640" s="1" t="s">
        <v>639</v>
      </c>
      <c r="U640" s="1" t="s">
        <v>70</v>
      </c>
      <c r="V640" s="1" t="s">
        <v>4882</v>
      </c>
      <c r="Y640" s="1" t="s">
        <v>4883</v>
      </c>
      <c r="Z640" s="1" t="s">
        <v>1090</v>
      </c>
      <c r="AA640" s="1" t="s">
        <v>1090</v>
      </c>
      <c r="AB640" s="1" t="s">
        <v>4884</v>
      </c>
      <c r="AE640" s="2">
        <v>45719.358981481484</v>
      </c>
      <c r="AF640" s="1" t="s">
        <v>77</v>
      </c>
      <c r="AH640" s="1" t="s">
        <v>125</v>
      </c>
      <c r="AI640" s="1" t="s">
        <v>79</v>
      </c>
      <c r="AJ640" s="1" t="s">
        <v>378</v>
      </c>
      <c r="AK640" s="1" t="s">
        <v>4885</v>
      </c>
      <c r="AL640" s="1" t="s">
        <v>2172</v>
      </c>
      <c r="AM640" s="2">
        <v>45719.359074074076</v>
      </c>
      <c r="AO640" s="1" t="s">
        <v>2172</v>
      </c>
      <c r="AP640" s="1">
        <v>5756619</v>
      </c>
      <c r="AQ640" s="1" t="s">
        <v>83</v>
      </c>
      <c r="AR640" s="2">
        <v>45719.562152777777</v>
      </c>
      <c r="AS640" s="1" t="s">
        <v>84</v>
      </c>
      <c r="AT640" s="2">
        <v>45719.333333333336</v>
      </c>
      <c r="AU640" s="1" t="s">
        <v>573</v>
      </c>
      <c r="AV640" s="1" t="s">
        <v>2382</v>
      </c>
      <c r="AW640" s="1" t="s">
        <v>2383</v>
      </c>
      <c r="AX640" s="1" t="s">
        <v>4886</v>
      </c>
      <c r="AZ640" s="2">
        <v>45719.562152777777</v>
      </c>
      <c r="BB640" s="1" t="s">
        <v>1692</v>
      </c>
      <c r="BC640" s="1" t="s">
        <v>1693</v>
      </c>
      <c r="BD640" s="1" t="s">
        <v>1694</v>
      </c>
      <c r="BE640" s="1" t="s">
        <v>4887</v>
      </c>
      <c r="BF640" s="1" t="s">
        <v>1538</v>
      </c>
    </row>
    <row r="641" spans="1:58" x14ac:dyDescent="0.35">
      <c r="A641" s="1">
        <v>3013893</v>
      </c>
      <c r="B641" s="1" t="s">
        <v>58</v>
      </c>
      <c r="C641" s="1">
        <v>31121181</v>
      </c>
      <c r="D641" s="1">
        <v>339677792</v>
      </c>
      <c r="E641" s="1" t="s">
        <v>59</v>
      </c>
      <c r="F641" s="1" t="s">
        <v>60</v>
      </c>
      <c r="G641" s="1" t="s">
        <v>530</v>
      </c>
      <c r="H641" s="1" t="s">
        <v>4888</v>
      </c>
      <c r="I641" s="1">
        <v>769444848</v>
      </c>
      <c r="J641" s="1" t="s">
        <v>4889</v>
      </c>
      <c r="K641" s="1">
        <v>16</v>
      </c>
      <c r="L641" s="1" t="s">
        <v>64</v>
      </c>
      <c r="M641" s="1" t="s">
        <v>65</v>
      </c>
      <c r="N641" s="2">
        <v>45682.708333333336</v>
      </c>
      <c r="O641" s="1" t="s">
        <v>66</v>
      </c>
      <c r="Q641" s="1" t="s">
        <v>67</v>
      </c>
      <c r="R641" s="2">
        <v>45719.358946759261</v>
      </c>
      <c r="S641" s="1" t="s">
        <v>4890</v>
      </c>
      <c r="T641" s="1" t="s">
        <v>69</v>
      </c>
      <c r="U641" s="1" t="s">
        <v>70</v>
      </c>
      <c r="V641" s="1" t="s">
        <v>4891</v>
      </c>
      <c r="W641" s="1" t="s">
        <v>578</v>
      </c>
      <c r="X641" s="1" t="s">
        <v>578</v>
      </c>
      <c r="Y641" s="1" t="s">
        <v>4518</v>
      </c>
      <c r="Z641" s="1" t="s">
        <v>580</v>
      </c>
      <c r="AA641" s="1" t="s">
        <v>4519</v>
      </c>
      <c r="AB641" s="1" t="s">
        <v>124</v>
      </c>
      <c r="AE641" s="2">
        <v>45719.358981481484</v>
      </c>
      <c r="AF641" s="1" t="s">
        <v>77</v>
      </c>
      <c r="AH641" s="1" t="s">
        <v>125</v>
      </c>
      <c r="AI641" s="1" t="s">
        <v>79</v>
      </c>
      <c r="AJ641" s="1" t="s">
        <v>378</v>
      </c>
      <c r="AK641" s="1" t="s">
        <v>4892</v>
      </c>
      <c r="AL641" s="1" t="s">
        <v>4890</v>
      </c>
      <c r="AM641" s="2">
        <v>45719.359027777777</v>
      </c>
      <c r="AN641" s="1" t="s">
        <v>4892</v>
      </c>
      <c r="AP641" s="1">
        <v>5756618</v>
      </c>
      <c r="AQ641" s="1" t="s">
        <v>83</v>
      </c>
      <c r="AR641" s="2">
        <v>45719.563032407408</v>
      </c>
      <c r="AS641" s="1" t="s">
        <v>84</v>
      </c>
      <c r="AT641" s="2">
        <v>45719.333333333336</v>
      </c>
      <c r="AU641" s="1" t="s">
        <v>85</v>
      </c>
      <c r="AV641" s="1" t="s">
        <v>700</v>
      </c>
      <c r="AW641" s="1" t="s">
        <v>701</v>
      </c>
      <c r="AX641" s="1" t="s">
        <v>702</v>
      </c>
      <c r="AZ641" s="2">
        <v>45719.563032407408</v>
      </c>
      <c r="BB641" s="1" t="s">
        <v>192</v>
      </c>
      <c r="BC641" s="1" t="s">
        <v>193</v>
      </c>
      <c r="BD641" s="1" t="s">
        <v>194</v>
      </c>
      <c r="BE641" s="1" t="s">
        <v>3484</v>
      </c>
      <c r="BF641" s="1" t="s">
        <v>137</v>
      </c>
    </row>
    <row r="642" spans="1:58" x14ac:dyDescent="0.35">
      <c r="A642" s="1">
        <v>3013894</v>
      </c>
      <c r="B642" s="1" t="s">
        <v>58</v>
      </c>
      <c r="C642" s="1">
        <v>42584551</v>
      </c>
      <c r="D642" s="1">
        <v>339566173</v>
      </c>
      <c r="E642" s="1" t="s">
        <v>59</v>
      </c>
      <c r="F642" s="1" t="s">
        <v>60</v>
      </c>
      <c r="G642" s="1" t="s">
        <v>116</v>
      </c>
      <c r="H642" s="1" t="s">
        <v>4893</v>
      </c>
      <c r="I642" s="1">
        <v>771326318</v>
      </c>
      <c r="J642" s="1" t="s">
        <v>4894</v>
      </c>
      <c r="K642" s="1">
        <v>14</v>
      </c>
      <c r="L642" s="1" t="s">
        <v>64</v>
      </c>
      <c r="M642" s="1" t="s">
        <v>65</v>
      </c>
      <c r="N642" s="2">
        <v>45328.666666666664</v>
      </c>
      <c r="O642" s="1" t="s">
        <v>66</v>
      </c>
      <c r="Q642" s="1" t="s">
        <v>67</v>
      </c>
      <c r="R642" s="2">
        <v>45719.359050925923</v>
      </c>
      <c r="S642" s="1" t="s">
        <v>4895</v>
      </c>
      <c r="T642" s="1" t="s">
        <v>100</v>
      </c>
      <c r="U642" s="1" t="s">
        <v>70</v>
      </c>
      <c r="V642" s="1" t="s">
        <v>4896</v>
      </c>
      <c r="W642" s="1" t="s">
        <v>263</v>
      </c>
      <c r="X642" s="1" t="s">
        <v>840</v>
      </c>
      <c r="Y642" s="1" t="s">
        <v>1559</v>
      </c>
      <c r="Z642" s="1" t="s">
        <v>4276</v>
      </c>
      <c r="AA642" s="1" t="s">
        <v>4897</v>
      </c>
      <c r="AB642" s="1" t="s">
        <v>124</v>
      </c>
      <c r="AE642" s="2">
        <v>45719.3591087963</v>
      </c>
      <c r="AF642" s="1" t="s">
        <v>77</v>
      </c>
      <c r="AH642" s="1" t="s">
        <v>78</v>
      </c>
      <c r="AI642" s="1" t="s">
        <v>79</v>
      </c>
      <c r="AJ642" s="1" t="s">
        <v>283</v>
      </c>
      <c r="AK642" s="1" t="s">
        <v>4898</v>
      </c>
      <c r="AL642" s="1" t="s">
        <v>4895</v>
      </c>
      <c r="AM642" s="2">
        <v>45719.359155092592</v>
      </c>
      <c r="AN642" s="1" t="s">
        <v>4898</v>
      </c>
      <c r="AP642" s="1">
        <v>5756620</v>
      </c>
      <c r="AQ642" s="1" t="s">
        <v>83</v>
      </c>
      <c r="AR642" s="2">
        <v>45719.490428240744</v>
      </c>
      <c r="AS642" s="1" t="s">
        <v>84</v>
      </c>
      <c r="AT642" s="2">
        <v>45719.333333333336</v>
      </c>
      <c r="AU642" s="1" t="s">
        <v>85</v>
      </c>
      <c r="AV642" s="1" t="s">
        <v>1328</v>
      </c>
      <c r="AW642" s="1" t="s">
        <v>1329</v>
      </c>
      <c r="AX642" s="1" t="s">
        <v>2441</v>
      </c>
      <c r="AZ642" s="2">
        <v>45719.490428240744</v>
      </c>
      <c r="BB642" s="1" t="s">
        <v>192</v>
      </c>
      <c r="BC642" s="1" t="s">
        <v>193</v>
      </c>
      <c r="BD642" s="1" t="s">
        <v>194</v>
      </c>
      <c r="BE642" s="1" t="s">
        <v>4899</v>
      </c>
      <c r="BF642" s="1" t="s">
        <v>914</v>
      </c>
    </row>
    <row r="643" spans="1:58" x14ac:dyDescent="0.35">
      <c r="A643" s="1">
        <v>3013895</v>
      </c>
      <c r="B643" s="1" t="s">
        <v>58</v>
      </c>
      <c r="C643" s="1">
        <v>42754731</v>
      </c>
      <c r="D643" s="1">
        <v>338207463</v>
      </c>
      <c r="E643" s="1" t="s">
        <v>59</v>
      </c>
      <c r="F643" s="1" t="s">
        <v>60</v>
      </c>
      <c r="G643" s="1" t="s">
        <v>4900</v>
      </c>
      <c r="I643" s="1">
        <v>781652001</v>
      </c>
      <c r="J643" s="1" t="s">
        <v>4901</v>
      </c>
      <c r="K643" s="1">
        <v>20</v>
      </c>
      <c r="L643" s="1" t="s">
        <v>294</v>
      </c>
      <c r="M643" s="1" t="s">
        <v>295</v>
      </c>
      <c r="N643" s="2">
        <v>45523.041678240741</v>
      </c>
      <c r="O643" s="1" t="s">
        <v>487</v>
      </c>
      <c r="Q643" s="1" t="s">
        <v>67</v>
      </c>
      <c r="R643" s="2">
        <v>45719.359525462962</v>
      </c>
      <c r="S643" s="1" t="s">
        <v>3278</v>
      </c>
      <c r="T643" s="1" t="s">
        <v>412</v>
      </c>
      <c r="U643" s="1" t="s">
        <v>70</v>
      </c>
      <c r="V643" s="1" t="s">
        <v>4902</v>
      </c>
      <c r="Y643" s="1" t="s">
        <v>3474</v>
      </c>
      <c r="Z643" s="1" t="s">
        <v>1067</v>
      </c>
      <c r="AA643" s="1" t="s">
        <v>1067</v>
      </c>
      <c r="AB643" s="1" t="s">
        <v>4903</v>
      </c>
      <c r="AE643" s="2">
        <v>45719.360011574077</v>
      </c>
      <c r="AF643" s="1" t="s">
        <v>417</v>
      </c>
      <c r="AG643" s="1">
        <v>48</v>
      </c>
      <c r="AH643" s="1" t="s">
        <v>125</v>
      </c>
      <c r="AI643" s="1" t="s">
        <v>58</v>
      </c>
      <c r="AJ643" s="1" t="s">
        <v>465</v>
      </c>
      <c r="AK643" s="1" t="s">
        <v>4904</v>
      </c>
      <c r="AL643" s="1" t="s">
        <v>3278</v>
      </c>
      <c r="AM643" s="2">
        <v>45719.615543981483</v>
      </c>
      <c r="AN643" s="1" t="s">
        <v>4905</v>
      </c>
      <c r="AO643" s="1" t="s">
        <v>1484</v>
      </c>
      <c r="AP643" s="1">
        <v>5758614</v>
      </c>
      <c r="AQ643" s="1" t="s">
        <v>83</v>
      </c>
      <c r="AR643" s="2">
        <v>45720.443298611113</v>
      </c>
      <c r="AS643" s="1" t="s">
        <v>84</v>
      </c>
      <c r="AT643" s="2">
        <v>45720.333333333336</v>
      </c>
      <c r="AU643" s="1" t="s">
        <v>85</v>
      </c>
      <c r="AV643" s="1" t="s">
        <v>899</v>
      </c>
      <c r="AW643" s="1" t="s">
        <v>900</v>
      </c>
      <c r="AX643" s="1" t="s">
        <v>901</v>
      </c>
      <c r="AY643" s="2">
        <v>45721.360011574077</v>
      </c>
      <c r="AZ643" s="2">
        <v>45720.445150462961</v>
      </c>
      <c r="BA643" s="1" t="s">
        <v>419</v>
      </c>
      <c r="BB643" s="1" t="s">
        <v>765</v>
      </c>
      <c r="BC643" s="1" t="s">
        <v>766</v>
      </c>
      <c r="BD643" s="1" t="s">
        <v>767</v>
      </c>
      <c r="BE643" s="1" t="s">
        <v>1120</v>
      </c>
      <c r="BF643" s="1" t="s">
        <v>897</v>
      </c>
    </row>
    <row r="644" spans="1:58" x14ac:dyDescent="0.35">
      <c r="A644" s="1">
        <v>3013896</v>
      </c>
      <c r="B644" s="1" t="s">
        <v>327</v>
      </c>
      <c r="C644" s="1">
        <v>34096421</v>
      </c>
      <c r="D644" s="1">
        <v>339686817</v>
      </c>
      <c r="E644" s="1" t="s">
        <v>59</v>
      </c>
      <c r="F644" s="1" t="s">
        <v>60</v>
      </c>
      <c r="G644" s="1" t="s">
        <v>116</v>
      </c>
      <c r="H644" s="1" t="s">
        <v>3085</v>
      </c>
      <c r="I644" s="1">
        <v>783110403</v>
      </c>
      <c r="J644" s="1" t="s">
        <v>330</v>
      </c>
      <c r="K644" s="1">
        <v>16</v>
      </c>
      <c r="L644" s="1" t="s">
        <v>64</v>
      </c>
      <c r="M644" s="1" t="s">
        <v>65</v>
      </c>
      <c r="N644" s="2">
        <v>43656.652719907404</v>
      </c>
      <c r="O644" s="1" t="s">
        <v>331</v>
      </c>
      <c r="Q644" s="1" t="s">
        <v>67</v>
      </c>
      <c r="R644" s="2">
        <v>45719.363796296297</v>
      </c>
      <c r="S644" s="1" t="s">
        <v>4906</v>
      </c>
      <c r="T644" s="1" t="s">
        <v>69</v>
      </c>
      <c r="U644" s="1" t="s">
        <v>120</v>
      </c>
      <c r="V644" s="1" t="s">
        <v>4907</v>
      </c>
      <c r="W644" s="1" t="s">
        <v>578</v>
      </c>
      <c r="X644" s="1" t="s">
        <v>578</v>
      </c>
      <c r="Y644" s="1" t="s">
        <v>4908</v>
      </c>
      <c r="Z644" s="1" t="s">
        <v>4909</v>
      </c>
      <c r="AA644" s="1" t="s">
        <v>673</v>
      </c>
      <c r="AB644" s="1" t="s">
        <v>673</v>
      </c>
      <c r="AE644" s="2">
        <v>45719.363842592589</v>
      </c>
      <c r="AF644" s="1" t="s">
        <v>77</v>
      </c>
      <c r="AH644" s="1" t="s">
        <v>125</v>
      </c>
      <c r="AI644" s="1" t="s">
        <v>106</v>
      </c>
      <c r="AJ644" s="1" t="s">
        <v>674</v>
      </c>
      <c r="AK644" s="1" t="s">
        <v>4907</v>
      </c>
      <c r="AL644" s="1" t="s">
        <v>4906</v>
      </c>
      <c r="AM644" s="2">
        <v>45719.363946759258</v>
      </c>
      <c r="AN644" s="1" t="s">
        <v>4907</v>
      </c>
      <c r="AP644" s="1">
        <v>5756650</v>
      </c>
      <c r="AQ644" s="1" t="s">
        <v>83</v>
      </c>
      <c r="AR644" s="2">
        <v>45720.522627314815</v>
      </c>
      <c r="AS644" s="1" t="s">
        <v>84</v>
      </c>
      <c r="AT644" s="2">
        <v>45719.333333333336</v>
      </c>
      <c r="AU644" s="1" t="s">
        <v>85</v>
      </c>
      <c r="AV644" s="1" t="s">
        <v>700</v>
      </c>
      <c r="AW644" s="1" t="s">
        <v>701</v>
      </c>
      <c r="AX644" s="1" t="s">
        <v>2640</v>
      </c>
      <c r="AZ644" s="2">
        <v>45720.522627314815</v>
      </c>
      <c r="BB644" s="1" t="s">
        <v>703</v>
      </c>
      <c r="BC644" s="1" t="s">
        <v>677</v>
      </c>
      <c r="BD644" s="1" t="s">
        <v>704</v>
      </c>
      <c r="BE644" s="1" t="s">
        <v>705</v>
      </c>
      <c r="BF644" s="1" t="s">
        <v>137</v>
      </c>
    </row>
    <row r="645" spans="1:58" x14ac:dyDescent="0.35">
      <c r="A645" s="1">
        <v>3013897</v>
      </c>
      <c r="B645" s="1" t="s">
        <v>58</v>
      </c>
      <c r="C645" s="1">
        <v>34803111</v>
      </c>
      <c r="D645" s="1">
        <v>339993295</v>
      </c>
      <c r="E645" s="1" t="s">
        <v>59</v>
      </c>
      <c r="F645" s="1" t="s">
        <v>60</v>
      </c>
      <c r="G645" s="1" t="s">
        <v>4910</v>
      </c>
      <c r="H645" s="1" t="s">
        <v>4911</v>
      </c>
      <c r="I645" s="1">
        <v>-781146295</v>
      </c>
      <c r="J645" s="1" t="s">
        <v>4912</v>
      </c>
      <c r="K645" s="1">
        <v>14</v>
      </c>
      <c r="L645" s="1" t="s">
        <v>64</v>
      </c>
      <c r="M645" s="1" t="s">
        <v>65</v>
      </c>
      <c r="N645" s="2">
        <v>45051.666666666664</v>
      </c>
      <c r="O645" s="1" t="s">
        <v>180</v>
      </c>
      <c r="Q645" s="1" t="s">
        <v>67</v>
      </c>
      <c r="R645" s="2">
        <v>45719.364479166667</v>
      </c>
      <c r="S645" s="1" t="s">
        <v>4913</v>
      </c>
      <c r="T645" s="1" t="s">
        <v>100</v>
      </c>
      <c r="U645" s="1" t="s">
        <v>70</v>
      </c>
      <c r="V645" s="1" t="s">
        <v>4914</v>
      </c>
      <c r="W645" s="1" t="s">
        <v>263</v>
      </c>
      <c r="X645" s="1" t="s">
        <v>840</v>
      </c>
      <c r="Y645" s="1" t="s">
        <v>4915</v>
      </c>
      <c r="Z645" s="1" t="s">
        <v>4916</v>
      </c>
      <c r="AA645" s="1" t="s">
        <v>4917</v>
      </c>
      <c r="AB645" s="1" t="s">
        <v>4917</v>
      </c>
      <c r="AE645" s="2">
        <v>45719.364548611113</v>
      </c>
      <c r="AF645" s="1" t="s">
        <v>77</v>
      </c>
      <c r="AH645" s="1" t="s">
        <v>125</v>
      </c>
      <c r="AI645" s="1" t="s">
        <v>79</v>
      </c>
      <c r="AJ645" s="1" t="s">
        <v>378</v>
      </c>
      <c r="AK645" s="1" t="s">
        <v>2701</v>
      </c>
      <c r="AL645" s="1" t="s">
        <v>4913</v>
      </c>
      <c r="AM645" s="2">
        <v>45719.364641203705</v>
      </c>
      <c r="AN645" s="1" t="s">
        <v>2701</v>
      </c>
      <c r="AP645" s="1">
        <v>5756658</v>
      </c>
      <c r="AQ645" s="1" t="s">
        <v>83</v>
      </c>
      <c r="AR645" s="2">
        <v>45719.531770833331</v>
      </c>
      <c r="AS645" s="1" t="s">
        <v>84</v>
      </c>
      <c r="AT645" s="2">
        <v>45719.333333333336</v>
      </c>
      <c r="AU645" s="1" t="s">
        <v>85</v>
      </c>
      <c r="AV645" s="1" t="s">
        <v>1328</v>
      </c>
      <c r="AW645" s="1" t="s">
        <v>1329</v>
      </c>
      <c r="AX645" s="1" t="s">
        <v>2883</v>
      </c>
      <c r="AZ645" s="2">
        <v>45719.531770833331</v>
      </c>
      <c r="BB645" s="1" t="s">
        <v>813</v>
      </c>
      <c r="BC645" s="1" t="s">
        <v>814</v>
      </c>
      <c r="BD645" s="1" t="s">
        <v>815</v>
      </c>
      <c r="BE645" s="1" t="s">
        <v>4918</v>
      </c>
      <c r="BF645" s="1" t="s">
        <v>2561</v>
      </c>
    </row>
    <row r="646" spans="1:58" x14ac:dyDescent="0.35">
      <c r="A646" s="1">
        <v>3013898</v>
      </c>
      <c r="B646" s="1" t="s">
        <v>58</v>
      </c>
      <c r="C646" s="1">
        <v>225111</v>
      </c>
      <c r="D646" s="1" t="s">
        <v>4919</v>
      </c>
      <c r="E646" s="1" t="s">
        <v>59</v>
      </c>
      <c r="F646" s="1" t="s">
        <v>4920</v>
      </c>
      <c r="G646" s="1" t="s">
        <v>4921</v>
      </c>
      <c r="I646" s="1">
        <v>775188436</v>
      </c>
      <c r="J646" s="1" t="s">
        <v>4922</v>
      </c>
      <c r="K646" s="1">
        <v>20</v>
      </c>
      <c r="L646" s="1" t="s">
        <v>1008</v>
      </c>
      <c r="M646" s="1" t="s">
        <v>1009</v>
      </c>
      <c r="N646" s="2">
        <v>45355.333344907405</v>
      </c>
      <c r="O646" s="1" t="s">
        <v>4923</v>
      </c>
      <c r="Q646" s="1" t="s">
        <v>67</v>
      </c>
      <c r="R646" s="2">
        <v>45719.365671296298</v>
      </c>
      <c r="S646" s="1" t="s">
        <v>4924</v>
      </c>
      <c r="T646" s="1" t="s">
        <v>412</v>
      </c>
      <c r="U646" s="1" t="s">
        <v>723</v>
      </c>
      <c r="V646" s="1" t="s">
        <v>4925</v>
      </c>
      <c r="W646" s="1" t="s">
        <v>72</v>
      </c>
      <c r="X646" s="1" t="s">
        <v>2112</v>
      </c>
      <c r="Y646" s="1" t="s">
        <v>4926</v>
      </c>
      <c r="Z646" s="1" t="s">
        <v>1067</v>
      </c>
      <c r="AA646" s="1" t="s">
        <v>4927</v>
      </c>
      <c r="AB646" s="1" t="s">
        <v>4927</v>
      </c>
      <c r="AC646" s="1" t="s">
        <v>4928</v>
      </c>
      <c r="AE646" s="2">
        <v>45719.365914351853</v>
      </c>
      <c r="AF646" s="1" t="s">
        <v>4929</v>
      </c>
      <c r="AG646" s="1">
        <v>48</v>
      </c>
      <c r="AH646" s="1" t="s">
        <v>125</v>
      </c>
      <c r="AI646" s="1" t="s">
        <v>464</v>
      </c>
      <c r="AJ646" s="1" t="s">
        <v>492</v>
      </c>
      <c r="AK646" s="1" t="s">
        <v>4925</v>
      </c>
      <c r="AL646" s="1" t="s">
        <v>4924</v>
      </c>
      <c r="AM646" s="2">
        <v>45719.366111111114</v>
      </c>
      <c r="AN646" s="1" t="s">
        <v>4925</v>
      </c>
      <c r="AO646" s="1" t="s">
        <v>4924</v>
      </c>
      <c r="AP646" s="1">
        <v>5756664</v>
      </c>
      <c r="AQ646" s="1" t="s">
        <v>83</v>
      </c>
      <c r="AR646" s="2">
        <v>45719.492152777777</v>
      </c>
      <c r="AS646" s="1" t="s">
        <v>84</v>
      </c>
      <c r="AT646" s="2">
        <v>45719.333333333336</v>
      </c>
      <c r="AU646" s="1" t="s">
        <v>85</v>
      </c>
      <c r="AV646" s="1" t="s">
        <v>4930</v>
      </c>
      <c r="AW646" s="1" t="s">
        <v>4930</v>
      </c>
      <c r="AX646" s="1" t="s">
        <v>4931</v>
      </c>
      <c r="AY646" s="2">
        <v>45721.365914351853</v>
      </c>
      <c r="AZ646" s="2">
        <v>45719.492152777777</v>
      </c>
      <c r="BA646" s="1" t="s">
        <v>419</v>
      </c>
      <c r="BB646" s="1" t="s">
        <v>286</v>
      </c>
      <c r="BC646" s="1" t="s">
        <v>287</v>
      </c>
      <c r="BD646" s="1" t="s">
        <v>288</v>
      </c>
      <c r="BE646" s="1" t="s">
        <v>4932</v>
      </c>
      <c r="BF646" s="1" t="s">
        <v>2305</v>
      </c>
    </row>
    <row r="647" spans="1:58" x14ac:dyDescent="0.35">
      <c r="A647" s="1">
        <v>3013899</v>
      </c>
      <c r="B647" s="1" t="s">
        <v>58</v>
      </c>
      <c r="C647" s="1">
        <v>251</v>
      </c>
      <c r="D647" s="1">
        <v>339611550</v>
      </c>
      <c r="E647" s="1" t="s">
        <v>59</v>
      </c>
      <c r="F647" s="1" t="s">
        <v>60</v>
      </c>
      <c r="G647" s="1" t="s">
        <v>4933</v>
      </c>
      <c r="I647" s="1">
        <v>776563845</v>
      </c>
      <c r="J647" s="1" t="s">
        <v>615</v>
      </c>
      <c r="K647" s="1">
        <v>20</v>
      </c>
      <c r="L647" s="1" t="s">
        <v>4934</v>
      </c>
      <c r="M647" s="1" t="s">
        <v>4935</v>
      </c>
      <c r="N647" s="2">
        <v>44832.502789351849</v>
      </c>
      <c r="O647" s="1" t="s">
        <v>2009</v>
      </c>
      <c r="Q647" s="1" t="s">
        <v>67</v>
      </c>
      <c r="R647" s="2">
        <v>45719.366307870368</v>
      </c>
      <c r="S647" s="1" t="s">
        <v>4936</v>
      </c>
      <c r="T647" s="1" t="s">
        <v>412</v>
      </c>
      <c r="U647" s="1" t="s">
        <v>603</v>
      </c>
      <c r="V647" s="1" t="s">
        <v>4937</v>
      </c>
      <c r="W647" s="1" t="s">
        <v>892</v>
      </c>
      <c r="X647" s="1" t="s">
        <v>892</v>
      </c>
      <c r="Y647" s="1" t="s">
        <v>893</v>
      </c>
      <c r="Z647" s="1" t="s">
        <v>894</v>
      </c>
      <c r="AA647" s="1" t="s">
        <v>895</v>
      </c>
      <c r="AB647" s="1" t="s">
        <v>4938</v>
      </c>
      <c r="AE647" s="2">
        <v>45719.366377314815</v>
      </c>
      <c r="AF647" s="1" t="s">
        <v>77</v>
      </c>
      <c r="AH647" s="1" t="s">
        <v>125</v>
      </c>
      <c r="AI647" s="1" t="s">
        <v>464</v>
      </c>
      <c r="AJ647" s="1" t="s">
        <v>465</v>
      </c>
      <c r="AK647" s="1" t="s">
        <v>4939</v>
      </c>
      <c r="AL647" s="1" t="s">
        <v>4936</v>
      </c>
      <c r="AM647" s="2">
        <v>45719.366435185184</v>
      </c>
      <c r="AN647" s="1" t="s">
        <v>4939</v>
      </c>
      <c r="AP647" s="1">
        <v>5756665</v>
      </c>
      <c r="AQ647" s="1" t="s">
        <v>83</v>
      </c>
      <c r="AR647" s="2">
        <v>45719.740497685183</v>
      </c>
      <c r="AS647" s="1" t="s">
        <v>84</v>
      </c>
      <c r="AT647" s="2">
        <v>45719.333333333336</v>
      </c>
      <c r="AU647" s="1" t="s">
        <v>85</v>
      </c>
      <c r="AV647" s="1" t="s">
        <v>1446</v>
      </c>
      <c r="AW647" s="1" t="s">
        <v>1447</v>
      </c>
      <c r="AX647" s="1" t="s">
        <v>2836</v>
      </c>
      <c r="AZ647" s="2">
        <v>45719.740497685183</v>
      </c>
      <c r="BB647" s="1" t="s">
        <v>111</v>
      </c>
      <c r="BC647" s="1" t="s">
        <v>112</v>
      </c>
      <c r="BD647" s="1" t="s">
        <v>113</v>
      </c>
      <c r="BE647" s="1" t="s">
        <v>4940</v>
      </c>
      <c r="BF647" s="1" t="s">
        <v>906</v>
      </c>
    </row>
    <row r="648" spans="1:58" x14ac:dyDescent="0.35">
      <c r="A648" s="1">
        <v>3013900</v>
      </c>
      <c r="B648" s="1" t="s">
        <v>223</v>
      </c>
      <c r="C648" s="1">
        <v>42157651</v>
      </c>
      <c r="D648" s="1">
        <v>339601289</v>
      </c>
      <c r="E648" s="1" t="s">
        <v>59</v>
      </c>
      <c r="F648" s="1" t="s">
        <v>60</v>
      </c>
      <c r="G648" s="1" t="s">
        <v>4941</v>
      </c>
      <c r="H648" s="1" t="s">
        <v>4942</v>
      </c>
      <c r="I648" s="1" t="s">
        <v>4943</v>
      </c>
      <c r="J648" s="1" t="s">
        <v>4944</v>
      </c>
      <c r="K648" s="1">
        <v>16</v>
      </c>
      <c r="L648" s="1" t="s">
        <v>64</v>
      </c>
      <c r="M648" s="1" t="s">
        <v>65</v>
      </c>
      <c r="N648" s="2">
        <v>45294</v>
      </c>
      <c r="O648" s="1" t="s">
        <v>497</v>
      </c>
      <c r="Q648" s="1" t="s">
        <v>67</v>
      </c>
      <c r="R648" s="2">
        <v>45719.367719907408</v>
      </c>
      <c r="S648" s="1" t="s">
        <v>4913</v>
      </c>
      <c r="T648" s="1" t="s">
        <v>100</v>
      </c>
      <c r="U648" s="1" t="s">
        <v>70</v>
      </c>
      <c r="V648" s="1" t="s">
        <v>4945</v>
      </c>
      <c r="W648" s="1" t="s">
        <v>892</v>
      </c>
      <c r="X648" s="1" t="s">
        <v>892</v>
      </c>
      <c r="Y648" s="1" t="s">
        <v>4946</v>
      </c>
      <c r="Z648" s="1" t="s">
        <v>894</v>
      </c>
      <c r="AA648" s="1" t="s">
        <v>4947</v>
      </c>
      <c r="AB648" s="1" t="s">
        <v>4947</v>
      </c>
      <c r="AE648" s="2">
        <v>45719.367766203701</v>
      </c>
      <c r="AF648" s="1" t="s">
        <v>77</v>
      </c>
      <c r="AH648" s="1" t="s">
        <v>125</v>
      </c>
      <c r="AI648" s="1" t="s">
        <v>79</v>
      </c>
      <c r="AJ648" s="1" t="s">
        <v>855</v>
      </c>
      <c r="AK648" s="1" t="s">
        <v>4948</v>
      </c>
      <c r="AL648" s="1" t="s">
        <v>4913</v>
      </c>
      <c r="AM648" s="2">
        <v>45719.367824074077</v>
      </c>
      <c r="AN648" s="1" t="s">
        <v>4948</v>
      </c>
      <c r="AP648" s="1">
        <v>5756669</v>
      </c>
      <c r="AQ648" s="1" t="s">
        <v>83</v>
      </c>
      <c r="AR648" s="2">
        <v>45719.585636574076</v>
      </c>
      <c r="AS648" s="1" t="s">
        <v>84</v>
      </c>
      <c r="AT648" s="2">
        <v>45719.333333333336</v>
      </c>
      <c r="AU648" s="1" t="s">
        <v>85</v>
      </c>
      <c r="AV648" s="1" t="s">
        <v>1446</v>
      </c>
      <c r="AW648" s="1" t="s">
        <v>1447</v>
      </c>
      <c r="AX648" s="1" t="s">
        <v>1642</v>
      </c>
      <c r="AZ648" s="2">
        <v>45719.585636574076</v>
      </c>
      <c r="BB648" s="1" t="s">
        <v>4949</v>
      </c>
      <c r="BC648" s="1" t="s">
        <v>4950</v>
      </c>
      <c r="BD648" s="1" t="s">
        <v>4951</v>
      </c>
      <c r="BE648" s="1" t="s">
        <v>4952</v>
      </c>
      <c r="BF648" s="1" t="s">
        <v>886</v>
      </c>
    </row>
    <row r="649" spans="1:58" x14ac:dyDescent="0.35">
      <c r="A649" s="1">
        <v>3013901</v>
      </c>
      <c r="B649" s="1" t="s">
        <v>58</v>
      </c>
      <c r="C649" s="1">
        <v>35987141</v>
      </c>
      <c r="D649" s="1">
        <v>338379785</v>
      </c>
      <c r="E649" s="1" t="s">
        <v>59</v>
      </c>
      <c r="F649" s="1" t="s">
        <v>60</v>
      </c>
      <c r="G649" s="1" t="s">
        <v>4421</v>
      </c>
      <c r="H649" s="1" t="s">
        <v>4953</v>
      </c>
      <c r="I649" s="1">
        <v>783947084</v>
      </c>
      <c r="J649" s="1" t="s">
        <v>4954</v>
      </c>
      <c r="K649" s="1">
        <v>13</v>
      </c>
      <c r="L649" s="1" t="s">
        <v>64</v>
      </c>
      <c r="M649" s="1" t="s">
        <v>65</v>
      </c>
      <c r="N649" s="2">
        <v>44986</v>
      </c>
      <c r="O649" s="1" t="s">
        <v>353</v>
      </c>
      <c r="Q649" s="1" t="s">
        <v>67</v>
      </c>
      <c r="R649" s="2">
        <v>45719.368668981479</v>
      </c>
      <c r="S649" s="1" t="s">
        <v>4955</v>
      </c>
      <c r="T649" s="1" t="s">
        <v>639</v>
      </c>
      <c r="U649" s="1" t="s">
        <v>1208</v>
      </c>
      <c r="V649" s="1" t="s">
        <v>4956</v>
      </c>
      <c r="W649" s="1" t="s">
        <v>162</v>
      </c>
      <c r="X649" s="1" t="s">
        <v>1191</v>
      </c>
      <c r="Y649" s="1" t="s">
        <v>4957</v>
      </c>
      <c r="Z649" s="1" t="s">
        <v>1193</v>
      </c>
      <c r="AA649" s="1" t="s">
        <v>4958</v>
      </c>
      <c r="AB649" s="1" t="s">
        <v>4958</v>
      </c>
      <c r="AE649" s="2">
        <v>45719.368981481479</v>
      </c>
      <c r="AF649" s="1" t="s">
        <v>77</v>
      </c>
      <c r="AH649" s="1" t="s">
        <v>125</v>
      </c>
      <c r="AI649" s="1" t="s">
        <v>79</v>
      </c>
      <c r="AJ649" s="1" t="s">
        <v>283</v>
      </c>
      <c r="AK649" s="1" t="s">
        <v>4959</v>
      </c>
      <c r="AL649" s="1" t="s">
        <v>4955</v>
      </c>
      <c r="AM649" s="2">
        <v>45719.369027777779</v>
      </c>
      <c r="AO649" s="1" t="s">
        <v>4955</v>
      </c>
      <c r="AP649" s="1">
        <v>5756673</v>
      </c>
      <c r="AQ649" s="1" t="s">
        <v>83</v>
      </c>
      <c r="AR649" s="2">
        <v>45719.548206018517</v>
      </c>
      <c r="AS649" s="1" t="s">
        <v>84</v>
      </c>
      <c r="AT649" s="2">
        <v>45719.333333333336</v>
      </c>
      <c r="AU649" s="1" t="s">
        <v>573</v>
      </c>
      <c r="AV649" s="1" t="s">
        <v>1196</v>
      </c>
      <c r="AW649" s="1" t="s">
        <v>1197</v>
      </c>
      <c r="AX649" s="1" t="s">
        <v>1198</v>
      </c>
      <c r="AZ649" s="2">
        <v>45719.548206018517</v>
      </c>
      <c r="BB649" s="1" t="s">
        <v>1129</v>
      </c>
      <c r="BC649" s="1" t="s">
        <v>1130</v>
      </c>
      <c r="BD649" s="1" t="s">
        <v>815</v>
      </c>
      <c r="BE649" s="1" t="s">
        <v>4960</v>
      </c>
      <c r="BF649" s="1" t="s">
        <v>2073</v>
      </c>
    </row>
    <row r="650" spans="1:58" x14ac:dyDescent="0.35">
      <c r="A650" s="1">
        <v>3013902</v>
      </c>
      <c r="B650" s="1" t="s">
        <v>58</v>
      </c>
      <c r="C650" s="1">
        <v>36435601</v>
      </c>
      <c r="D650" s="1">
        <v>338236532</v>
      </c>
      <c r="E650" s="1" t="s">
        <v>59</v>
      </c>
      <c r="F650" s="1" t="s">
        <v>60</v>
      </c>
      <c r="G650" s="1" t="s">
        <v>4961</v>
      </c>
      <c r="I650" s="1">
        <v>775532748</v>
      </c>
      <c r="J650" s="1" t="s">
        <v>2261</v>
      </c>
      <c r="K650" s="1">
        <v>20</v>
      </c>
      <c r="L650" s="1" t="s">
        <v>294</v>
      </c>
      <c r="M650" s="1" t="s">
        <v>295</v>
      </c>
      <c r="N650" s="2">
        <v>44958</v>
      </c>
      <c r="O650" s="1" t="s">
        <v>353</v>
      </c>
      <c r="Q650" s="1" t="s">
        <v>67</v>
      </c>
      <c r="R650" s="2">
        <v>45719.369328703702</v>
      </c>
      <c r="S650" s="1" t="s">
        <v>2172</v>
      </c>
      <c r="T650" s="1" t="s">
        <v>639</v>
      </c>
      <c r="U650" s="1" t="s">
        <v>70</v>
      </c>
      <c r="V650" s="1" t="s">
        <v>4962</v>
      </c>
      <c r="W650" s="1" t="s">
        <v>72</v>
      </c>
      <c r="X650" s="1" t="s">
        <v>73</v>
      </c>
      <c r="Y650" s="1" t="s">
        <v>2548</v>
      </c>
      <c r="Z650" s="1" t="s">
        <v>4143</v>
      </c>
      <c r="AA650" s="1" t="s">
        <v>4144</v>
      </c>
      <c r="AB650" s="1" t="s">
        <v>124</v>
      </c>
      <c r="AE650" s="2">
        <v>45719.369606481479</v>
      </c>
      <c r="AF650" s="1" t="s">
        <v>77</v>
      </c>
      <c r="AH650" s="1" t="s">
        <v>125</v>
      </c>
      <c r="AI650" s="1" t="s">
        <v>79</v>
      </c>
      <c r="AJ650" s="1" t="s">
        <v>378</v>
      </c>
      <c r="AK650" s="1" t="s">
        <v>4885</v>
      </c>
      <c r="AL650" s="1" t="s">
        <v>2172</v>
      </c>
      <c r="AM650" s="2">
        <v>45719.369652777779</v>
      </c>
      <c r="AO650" s="1" t="s">
        <v>2172</v>
      </c>
      <c r="AP650" s="1">
        <v>5756679</v>
      </c>
      <c r="AQ650" s="1" t="s">
        <v>83</v>
      </c>
      <c r="AR650" s="2">
        <v>45719.755115740743</v>
      </c>
      <c r="AS650" s="1" t="s">
        <v>84</v>
      </c>
      <c r="AT650" s="2">
        <v>45719.315972222219</v>
      </c>
      <c r="AU650" s="1" t="s">
        <v>573</v>
      </c>
      <c r="AV650" s="1" t="s">
        <v>2382</v>
      </c>
      <c r="AW650" s="1" t="s">
        <v>2383</v>
      </c>
      <c r="AX650" s="1" t="s">
        <v>2384</v>
      </c>
      <c r="AZ650" s="2">
        <v>45719.755115740743</v>
      </c>
      <c r="BB650" s="1" t="s">
        <v>1225</v>
      </c>
      <c r="BC650" s="1" t="s">
        <v>814</v>
      </c>
      <c r="BD650" s="1" t="s">
        <v>815</v>
      </c>
      <c r="BE650" s="1" t="s">
        <v>4963</v>
      </c>
      <c r="BF650" s="1" t="s">
        <v>649</v>
      </c>
    </row>
    <row r="651" spans="1:58" x14ac:dyDescent="0.35">
      <c r="A651" s="1">
        <v>3013903</v>
      </c>
      <c r="B651" s="1" t="s">
        <v>58</v>
      </c>
      <c r="C651" s="1">
        <v>30605001</v>
      </c>
      <c r="D651" s="1">
        <v>339575082</v>
      </c>
      <c r="E651" s="1" t="s">
        <v>59</v>
      </c>
      <c r="F651" s="1" t="s">
        <v>60</v>
      </c>
      <c r="G651" s="1" t="s">
        <v>4964</v>
      </c>
      <c r="H651" s="1" t="s">
        <v>4965</v>
      </c>
      <c r="I651" s="1">
        <v>770215166</v>
      </c>
      <c r="J651" s="1" t="s">
        <v>4966</v>
      </c>
      <c r="K651" s="1">
        <v>12</v>
      </c>
      <c r="L651" s="1" t="s">
        <v>64</v>
      </c>
      <c r="M651" s="1" t="s">
        <v>65</v>
      </c>
      <c r="N651" s="2">
        <v>45043.705324074072</v>
      </c>
      <c r="O651" s="1" t="s">
        <v>66</v>
      </c>
      <c r="Q651" s="1" t="s">
        <v>67</v>
      </c>
      <c r="R651" s="2">
        <v>45719.369409722225</v>
      </c>
      <c r="S651" s="1" t="s">
        <v>4967</v>
      </c>
      <c r="T651" s="1" t="s">
        <v>100</v>
      </c>
      <c r="U651" s="1" t="s">
        <v>70</v>
      </c>
      <c r="V651" s="1" t="s">
        <v>4968</v>
      </c>
      <c r="Y651" s="1" t="s">
        <v>4969</v>
      </c>
      <c r="Z651" s="1" t="s">
        <v>841</v>
      </c>
      <c r="AA651" s="1" t="s">
        <v>4970</v>
      </c>
      <c r="AB651" s="1" t="s">
        <v>124</v>
      </c>
      <c r="AC651" s="1">
        <v>772494483</v>
      </c>
      <c r="AE651" s="2">
        <v>45719.369479166664</v>
      </c>
      <c r="AF651" s="1" t="s">
        <v>77</v>
      </c>
      <c r="AH651" s="1" t="s">
        <v>125</v>
      </c>
      <c r="AI651" s="1" t="s">
        <v>79</v>
      </c>
      <c r="AJ651" s="1" t="s">
        <v>378</v>
      </c>
      <c r="AK651" s="1" t="s">
        <v>4971</v>
      </c>
      <c r="AL651" s="1" t="s">
        <v>4967</v>
      </c>
      <c r="AM651" s="2">
        <v>45719.369571759256</v>
      </c>
      <c r="AN651" s="1" t="s">
        <v>4971</v>
      </c>
      <c r="AP651" s="1">
        <v>5756678</v>
      </c>
      <c r="AQ651" s="1" t="s">
        <v>83</v>
      </c>
      <c r="AR651" s="2">
        <v>45719.518472222226</v>
      </c>
      <c r="AS651" s="1" t="s">
        <v>84</v>
      </c>
      <c r="AT651" s="2">
        <v>45719.333333333336</v>
      </c>
      <c r="AU651" s="1" t="s">
        <v>85</v>
      </c>
      <c r="AV651" s="1" t="s">
        <v>1328</v>
      </c>
      <c r="AW651" s="1" t="s">
        <v>1329</v>
      </c>
      <c r="AX651" s="1" t="s">
        <v>4972</v>
      </c>
      <c r="AZ651" s="2">
        <v>45719.518472222226</v>
      </c>
      <c r="BB651" s="1" t="s">
        <v>192</v>
      </c>
      <c r="BC651" s="1" t="s">
        <v>193</v>
      </c>
      <c r="BD651" s="1" t="s">
        <v>194</v>
      </c>
      <c r="BE651" s="1" t="s">
        <v>4899</v>
      </c>
      <c r="BF651" s="1" t="s">
        <v>914</v>
      </c>
    </row>
    <row r="652" spans="1:58" x14ac:dyDescent="0.35">
      <c r="A652" s="1">
        <v>3013904</v>
      </c>
      <c r="B652" s="1" t="s">
        <v>4973</v>
      </c>
      <c r="C652" s="1">
        <v>40751</v>
      </c>
      <c r="D652" s="1" t="s">
        <v>4974</v>
      </c>
      <c r="E652" s="1" t="s">
        <v>59</v>
      </c>
      <c r="F652" s="1" t="s">
        <v>4975</v>
      </c>
      <c r="G652" s="1" t="s">
        <v>4976</v>
      </c>
      <c r="I652" s="1" t="s">
        <v>4977</v>
      </c>
      <c r="J652" s="1" t="s">
        <v>4861</v>
      </c>
      <c r="K652" s="1">
        <v>20</v>
      </c>
      <c r="L652" s="1" t="s">
        <v>1008</v>
      </c>
      <c r="M652" s="1" t="s">
        <v>1009</v>
      </c>
      <c r="N652" s="2">
        <v>45301.458333333336</v>
      </c>
      <c r="O652" s="1" t="s">
        <v>4978</v>
      </c>
      <c r="Q652" s="1" t="s">
        <v>67</v>
      </c>
      <c r="R652" s="2">
        <v>45719.370671296296</v>
      </c>
      <c r="S652" s="1" t="s">
        <v>4979</v>
      </c>
      <c r="T652" s="1" t="s">
        <v>412</v>
      </c>
      <c r="U652" s="1" t="s">
        <v>603</v>
      </c>
      <c r="V652" s="1" t="s">
        <v>4980</v>
      </c>
      <c r="W652" s="1" t="s">
        <v>72</v>
      </c>
      <c r="X652" s="1" t="s">
        <v>881</v>
      </c>
      <c r="Y652" s="1" t="s">
        <v>2289</v>
      </c>
      <c r="Z652" s="1" t="s">
        <v>1352</v>
      </c>
      <c r="AA652" s="1" t="s">
        <v>1352</v>
      </c>
      <c r="AB652" s="1" t="s">
        <v>1352</v>
      </c>
      <c r="AE652" s="2">
        <v>45719.393148148149</v>
      </c>
      <c r="AF652" s="1" t="s">
        <v>4981</v>
      </c>
      <c r="AG652" s="1">
        <v>48</v>
      </c>
      <c r="AH652" s="1" t="s">
        <v>125</v>
      </c>
      <c r="AI652" s="1" t="s">
        <v>464</v>
      </c>
      <c r="AJ652" s="1" t="s">
        <v>492</v>
      </c>
      <c r="AK652" s="1" t="s">
        <v>4982</v>
      </c>
      <c r="AL652" s="1" t="s">
        <v>4983</v>
      </c>
      <c r="AM652" s="2">
        <v>45719.393437500003</v>
      </c>
      <c r="AO652" s="1" t="s">
        <v>4983</v>
      </c>
      <c r="AP652" s="1">
        <v>5756803</v>
      </c>
      <c r="AQ652" s="1" t="s">
        <v>83</v>
      </c>
      <c r="AR652" s="2">
        <v>45719.589178240742</v>
      </c>
      <c r="AS652" s="1" t="s">
        <v>84</v>
      </c>
      <c r="AT652" s="2">
        <v>45719.333333333336</v>
      </c>
      <c r="AU652" s="1" t="s">
        <v>85</v>
      </c>
      <c r="AV652" s="1" t="s">
        <v>1354</v>
      </c>
      <c r="AW652" s="1" t="s">
        <v>1355</v>
      </c>
      <c r="AX652" s="1" t="s">
        <v>3648</v>
      </c>
      <c r="AY652" s="2">
        <v>45721.393148148149</v>
      </c>
      <c r="AZ652" s="2">
        <v>45719.589178240742</v>
      </c>
      <c r="BA652" s="1" t="s">
        <v>419</v>
      </c>
      <c r="BB652" s="1" t="s">
        <v>537</v>
      </c>
      <c r="BC652" s="1" t="s">
        <v>538</v>
      </c>
      <c r="BD652" s="1" t="s">
        <v>91</v>
      </c>
      <c r="BE652" s="1" t="s">
        <v>4984</v>
      </c>
      <c r="BF652" s="1" t="s">
        <v>1936</v>
      </c>
    </row>
    <row r="653" spans="1:58" x14ac:dyDescent="0.35">
      <c r="A653" s="1">
        <v>3013905</v>
      </c>
      <c r="B653" s="1" t="s">
        <v>58</v>
      </c>
      <c r="C653" s="1">
        <v>43550871</v>
      </c>
      <c r="D653" s="1">
        <v>339573962</v>
      </c>
      <c r="E653" s="1" t="s">
        <v>59</v>
      </c>
      <c r="F653" s="1" t="s">
        <v>60</v>
      </c>
      <c r="G653" s="1" t="s">
        <v>555</v>
      </c>
      <c r="H653" s="1" t="s">
        <v>4985</v>
      </c>
      <c r="I653" s="1">
        <v>774892022</v>
      </c>
      <c r="J653" s="1" t="s">
        <v>4986</v>
      </c>
      <c r="K653" s="1">
        <v>20</v>
      </c>
      <c r="L653" s="1" t="s">
        <v>294</v>
      </c>
      <c r="M653" s="1" t="s">
        <v>295</v>
      </c>
      <c r="N653" s="2">
        <v>45475.750011574077</v>
      </c>
      <c r="O653" s="1" t="s">
        <v>520</v>
      </c>
      <c r="Q653" s="1" t="s">
        <v>67</v>
      </c>
      <c r="R653" s="2">
        <v>45719.373888888891</v>
      </c>
      <c r="S653" s="1" t="s">
        <v>2010</v>
      </c>
      <c r="T653" s="1" t="s">
        <v>412</v>
      </c>
      <c r="U653" s="1" t="s">
        <v>70</v>
      </c>
      <c r="V653" s="1" t="s">
        <v>4987</v>
      </c>
      <c r="W653" s="1" t="s">
        <v>263</v>
      </c>
      <c r="X653" s="1" t="s">
        <v>840</v>
      </c>
      <c r="Y653" s="1" t="s">
        <v>4988</v>
      </c>
      <c r="Z653" s="1" t="s">
        <v>841</v>
      </c>
      <c r="AA653" s="1" t="s">
        <v>4989</v>
      </c>
      <c r="AB653" s="1" t="s">
        <v>124</v>
      </c>
      <c r="AE653" s="2">
        <v>45719.374016203707</v>
      </c>
      <c r="AF653" s="1" t="s">
        <v>417</v>
      </c>
      <c r="AG653" s="1">
        <v>48</v>
      </c>
      <c r="AH653" s="1" t="s">
        <v>125</v>
      </c>
      <c r="AI653" s="1" t="s">
        <v>79</v>
      </c>
      <c r="AJ653" s="1" t="s">
        <v>378</v>
      </c>
      <c r="AK653" s="1" t="s">
        <v>4987</v>
      </c>
      <c r="AL653" s="1" t="s">
        <v>2010</v>
      </c>
      <c r="AM653" s="2">
        <v>45719.374074074076</v>
      </c>
      <c r="AN653" s="1" t="s">
        <v>4987</v>
      </c>
      <c r="AP653" s="1">
        <v>5756702</v>
      </c>
      <c r="AQ653" s="1" t="s">
        <v>83</v>
      </c>
      <c r="AR653" s="2">
        <v>45719.387743055559</v>
      </c>
      <c r="AS653" s="1" t="s">
        <v>84</v>
      </c>
      <c r="AT653" s="2">
        <v>45719.333333333336</v>
      </c>
      <c r="AU653" s="1" t="s">
        <v>85</v>
      </c>
      <c r="AV653" s="1" t="s">
        <v>1328</v>
      </c>
      <c r="AW653" s="1" t="s">
        <v>1329</v>
      </c>
      <c r="AX653" s="1" t="s">
        <v>1363</v>
      </c>
      <c r="AY653" s="2">
        <v>45721.374016203707</v>
      </c>
      <c r="AZ653" s="2">
        <v>45719.387743055559</v>
      </c>
      <c r="BA653" s="1" t="s">
        <v>419</v>
      </c>
      <c r="BB653" s="1" t="s">
        <v>1129</v>
      </c>
      <c r="BC653" s="1" t="s">
        <v>1130</v>
      </c>
      <c r="BD653" s="1" t="s">
        <v>815</v>
      </c>
      <c r="BE653" s="1" t="s">
        <v>4990</v>
      </c>
      <c r="BF653" s="1" t="s">
        <v>3796</v>
      </c>
    </row>
    <row r="654" spans="1:58" x14ac:dyDescent="0.35">
      <c r="A654" s="1">
        <v>3013906</v>
      </c>
      <c r="B654" s="1" t="s">
        <v>58</v>
      </c>
      <c r="C654" s="1">
        <v>44571</v>
      </c>
      <c r="D654" s="1">
        <v>338230395</v>
      </c>
      <c r="E654" s="1" t="s">
        <v>59</v>
      </c>
      <c r="F654" s="1" t="s">
        <v>60</v>
      </c>
      <c r="G654" s="1" t="s">
        <v>4991</v>
      </c>
      <c r="I654" s="1">
        <v>775526227</v>
      </c>
      <c r="J654" s="1" t="s">
        <v>4992</v>
      </c>
      <c r="K654" s="1">
        <v>20</v>
      </c>
      <c r="L654" s="1" t="s">
        <v>409</v>
      </c>
      <c r="M654" s="1" t="s">
        <v>2154</v>
      </c>
      <c r="N654" s="2">
        <v>45412.660046296296</v>
      </c>
      <c r="O654" s="1" t="s">
        <v>410</v>
      </c>
      <c r="Q654" s="1" t="s">
        <v>67</v>
      </c>
      <c r="R654" s="2">
        <v>45719.375497685185</v>
      </c>
      <c r="S654" s="1" t="s">
        <v>440</v>
      </c>
      <c r="T654" s="1" t="s">
        <v>412</v>
      </c>
      <c r="U654" s="1" t="s">
        <v>101</v>
      </c>
      <c r="V654" s="1" t="s">
        <v>4993</v>
      </c>
      <c r="W654" s="1" t="s">
        <v>214</v>
      </c>
      <c r="X654" s="1" t="s">
        <v>215</v>
      </c>
      <c r="Y654" s="1" t="s">
        <v>4994</v>
      </c>
      <c r="Z654" s="1" t="s">
        <v>248</v>
      </c>
      <c r="AA654" s="1" t="s">
        <v>248</v>
      </c>
      <c r="AB654" s="1" t="s">
        <v>4995</v>
      </c>
      <c r="AE654" s="2">
        <v>45719.375671296293</v>
      </c>
      <c r="AF654" s="1" t="s">
        <v>77</v>
      </c>
      <c r="AH654" s="1" t="s">
        <v>125</v>
      </c>
      <c r="AI654" s="1" t="s">
        <v>464</v>
      </c>
      <c r="AJ654" s="1" t="s">
        <v>465</v>
      </c>
      <c r="AK654" s="1" t="s">
        <v>4996</v>
      </c>
      <c r="AL654" s="1" t="s">
        <v>440</v>
      </c>
      <c r="AM654" s="2">
        <v>45719.375740740739</v>
      </c>
      <c r="AN654" s="1" t="s">
        <v>4996</v>
      </c>
      <c r="AP654" s="1">
        <v>5756710</v>
      </c>
      <c r="AQ654" s="1" t="s">
        <v>83</v>
      </c>
      <c r="AR654" s="2">
        <v>45719.484456018516</v>
      </c>
      <c r="AS654" s="1" t="s">
        <v>84</v>
      </c>
      <c r="AT654" s="2">
        <v>45719.333333333336</v>
      </c>
      <c r="AU654" s="1" t="s">
        <v>85</v>
      </c>
      <c r="AV654" s="1" t="s">
        <v>468</v>
      </c>
      <c r="AW654" s="1" t="s">
        <v>469</v>
      </c>
      <c r="AX654" s="1" t="s">
        <v>4997</v>
      </c>
      <c r="AZ654" s="2">
        <v>45719.484456018516</v>
      </c>
      <c r="BB654" s="1" t="s">
        <v>367</v>
      </c>
      <c r="BC654" s="1" t="s">
        <v>368</v>
      </c>
      <c r="BD654" s="1" t="s">
        <v>368</v>
      </c>
      <c r="BE654" s="1" t="s">
        <v>4998</v>
      </c>
      <c r="BF654" s="1" t="s">
        <v>421</v>
      </c>
    </row>
    <row r="655" spans="1:58" x14ac:dyDescent="0.35">
      <c r="A655" s="1">
        <v>3013907</v>
      </c>
      <c r="B655" s="1" t="s">
        <v>58</v>
      </c>
      <c r="C655" s="1">
        <v>43386071</v>
      </c>
      <c r="D655" s="1">
        <v>338570996</v>
      </c>
      <c r="E655" s="1" t="s">
        <v>59</v>
      </c>
      <c r="F655" s="1" t="s">
        <v>60</v>
      </c>
      <c r="G655" s="1" t="s">
        <v>876</v>
      </c>
      <c r="H655" s="1" t="s">
        <v>4999</v>
      </c>
      <c r="I655" s="1">
        <v>783182979</v>
      </c>
      <c r="J655" s="1" t="s">
        <v>2919</v>
      </c>
      <c r="K655" s="1">
        <v>13</v>
      </c>
      <c r="L655" s="1" t="s">
        <v>64</v>
      </c>
      <c r="M655" s="1" t="s">
        <v>65</v>
      </c>
      <c r="N655" s="2">
        <v>45461.541666666664</v>
      </c>
      <c r="O655" s="1" t="s">
        <v>66</v>
      </c>
      <c r="Q655" s="1" t="s">
        <v>67</v>
      </c>
      <c r="R655" s="2">
        <v>45719.375798611109</v>
      </c>
      <c r="S655" s="1" t="s">
        <v>890</v>
      </c>
      <c r="T655" s="1" t="s">
        <v>100</v>
      </c>
      <c r="U655" s="1" t="s">
        <v>70</v>
      </c>
      <c r="V655" s="1" t="s">
        <v>5000</v>
      </c>
      <c r="Y655" s="1" t="s">
        <v>5001</v>
      </c>
      <c r="Z655" s="1" t="s">
        <v>3755</v>
      </c>
      <c r="AA655" s="1" t="s">
        <v>5002</v>
      </c>
      <c r="AB655" s="1" t="s">
        <v>124</v>
      </c>
      <c r="AE655" s="2">
        <v>45719.375891203701</v>
      </c>
      <c r="AF655" s="1" t="s">
        <v>77</v>
      </c>
      <c r="AH655" s="1" t="s">
        <v>78</v>
      </c>
      <c r="AI655" s="1" t="s">
        <v>79</v>
      </c>
      <c r="AJ655" s="1" t="s">
        <v>378</v>
      </c>
      <c r="AK655" s="1" t="s">
        <v>5003</v>
      </c>
      <c r="AL655" s="1" t="s">
        <v>890</v>
      </c>
      <c r="AM655" s="2">
        <v>45719.375960648147</v>
      </c>
      <c r="AN655" s="1" t="s">
        <v>5003</v>
      </c>
      <c r="AP655" s="1">
        <v>5756714</v>
      </c>
      <c r="AQ655" s="1" t="s">
        <v>83</v>
      </c>
      <c r="AR655" s="2">
        <v>45719.733298611114</v>
      </c>
      <c r="AS655" s="1" t="s">
        <v>84</v>
      </c>
      <c r="AT655" s="2">
        <v>45719.333333333336</v>
      </c>
      <c r="AU655" s="1" t="s">
        <v>85</v>
      </c>
      <c r="AV655" s="1" t="s">
        <v>1196</v>
      </c>
      <c r="AW655" s="1" t="s">
        <v>1197</v>
      </c>
      <c r="AX655" s="1" t="s">
        <v>3559</v>
      </c>
      <c r="AZ655" s="2">
        <v>45719.733298611114</v>
      </c>
      <c r="BB655" s="1" t="s">
        <v>111</v>
      </c>
      <c r="BC655" s="1" t="s">
        <v>112</v>
      </c>
      <c r="BD655" s="1" t="s">
        <v>113</v>
      </c>
      <c r="BE655" s="1" t="s">
        <v>5004</v>
      </c>
      <c r="BF655" s="1" t="s">
        <v>1365</v>
      </c>
    </row>
    <row r="656" spans="1:58" x14ac:dyDescent="0.35">
      <c r="A656" s="1">
        <v>3013908</v>
      </c>
      <c r="B656" s="1" t="s">
        <v>223</v>
      </c>
      <c r="C656" s="1">
        <v>37550331</v>
      </c>
      <c r="D656" s="1">
        <v>339412595</v>
      </c>
      <c r="E656" s="1" t="s">
        <v>59</v>
      </c>
      <c r="F656" s="1" t="s">
        <v>60</v>
      </c>
      <c r="G656" s="1" t="s">
        <v>224</v>
      </c>
      <c r="H656" s="1" t="s">
        <v>5005</v>
      </c>
      <c r="I656" s="1" t="s">
        <v>5006</v>
      </c>
      <c r="J656" s="1" t="s">
        <v>5007</v>
      </c>
      <c r="K656" s="1">
        <v>15</v>
      </c>
      <c r="L656" s="1" t="s">
        <v>64</v>
      </c>
      <c r="M656" s="1" t="s">
        <v>65</v>
      </c>
      <c r="N656" s="2">
        <v>44415.708333333336</v>
      </c>
      <c r="O656" s="1" t="s">
        <v>98</v>
      </c>
      <c r="Q656" s="1" t="s">
        <v>67</v>
      </c>
      <c r="R656" s="2">
        <v>45719.376203703701</v>
      </c>
      <c r="S656" s="1" t="s">
        <v>5008</v>
      </c>
      <c r="T656" s="1" t="s">
        <v>100</v>
      </c>
      <c r="U656" s="1" t="s">
        <v>70</v>
      </c>
      <c r="V656" s="1" t="s">
        <v>5009</v>
      </c>
      <c r="W656" s="1" t="s">
        <v>143</v>
      </c>
      <c r="X656" s="1" t="s">
        <v>143</v>
      </c>
      <c r="Y656" s="1" t="s">
        <v>5010</v>
      </c>
      <c r="Z656" s="1" t="s">
        <v>388</v>
      </c>
      <c r="AA656" s="1" t="s">
        <v>5011</v>
      </c>
      <c r="AB656" s="1" t="s">
        <v>124</v>
      </c>
      <c r="AE656" s="2">
        <v>45719.376273148147</v>
      </c>
      <c r="AF656" s="1" t="s">
        <v>77</v>
      </c>
      <c r="AH656" s="1" t="s">
        <v>125</v>
      </c>
      <c r="AI656" s="1" t="s">
        <v>106</v>
      </c>
      <c r="AJ656" s="1" t="s">
        <v>674</v>
      </c>
      <c r="AK656" s="1" t="s">
        <v>5012</v>
      </c>
      <c r="AL656" s="1" t="s">
        <v>5008</v>
      </c>
      <c r="AM656" s="2">
        <v>45719.376354166663</v>
      </c>
      <c r="AN656" s="1" t="s">
        <v>5012</v>
      </c>
      <c r="AP656" s="1">
        <v>5756717</v>
      </c>
      <c r="AQ656" s="1" t="s">
        <v>83</v>
      </c>
      <c r="AR656" s="2">
        <v>45719.715798611112</v>
      </c>
      <c r="AS656" s="1" t="s">
        <v>84</v>
      </c>
      <c r="AT656" s="2">
        <v>45719.333333333336</v>
      </c>
      <c r="AU656" s="1" t="s">
        <v>85</v>
      </c>
      <c r="AV656" s="1" t="s">
        <v>149</v>
      </c>
      <c r="AW656" s="1" t="s">
        <v>150</v>
      </c>
      <c r="AX656" s="1" t="s">
        <v>2597</v>
      </c>
      <c r="AZ656" s="2">
        <v>45719.715798611112</v>
      </c>
      <c r="BB656" s="1" t="s">
        <v>286</v>
      </c>
      <c r="BC656" s="1" t="s">
        <v>287</v>
      </c>
      <c r="BD656" s="1" t="s">
        <v>288</v>
      </c>
      <c r="BE656" s="1" t="s">
        <v>5013</v>
      </c>
      <c r="BF656" s="1" t="s">
        <v>290</v>
      </c>
    </row>
    <row r="657" spans="1:58" x14ac:dyDescent="0.35">
      <c r="A657" s="1">
        <v>3013909</v>
      </c>
      <c r="B657" s="1" t="s">
        <v>58</v>
      </c>
      <c r="C657" s="1">
        <v>36258771</v>
      </c>
      <c r="D657" s="1">
        <v>338038864</v>
      </c>
      <c r="E657" s="1" t="s">
        <v>59</v>
      </c>
      <c r="F657" s="1" t="s">
        <v>60</v>
      </c>
      <c r="G657" s="1" t="s">
        <v>3085</v>
      </c>
      <c r="H657" s="1" t="s">
        <v>5014</v>
      </c>
      <c r="I657" s="1">
        <v>779389040</v>
      </c>
      <c r="J657" s="1" t="s">
        <v>5015</v>
      </c>
      <c r="K657" s="1">
        <v>13</v>
      </c>
      <c r="L657" s="1" t="s">
        <v>64</v>
      </c>
      <c r="M657" s="1" t="s">
        <v>65</v>
      </c>
      <c r="N657" s="2">
        <v>45258.708333333336</v>
      </c>
      <c r="O657" s="1" t="s">
        <v>66</v>
      </c>
      <c r="Q657" s="1" t="s">
        <v>67</v>
      </c>
      <c r="R657" s="2">
        <v>45719.376215277778</v>
      </c>
      <c r="S657" s="1" t="s">
        <v>4817</v>
      </c>
      <c r="T657" s="1" t="s">
        <v>100</v>
      </c>
      <c r="U657" s="1" t="s">
        <v>160</v>
      </c>
      <c r="V657" s="1" t="s">
        <v>5016</v>
      </c>
      <c r="Y657" s="1" t="s">
        <v>5017</v>
      </c>
      <c r="Z657" s="1" t="s">
        <v>1476</v>
      </c>
      <c r="AA657" s="1" t="s">
        <v>1042</v>
      </c>
      <c r="AB657" s="1" t="s">
        <v>1042</v>
      </c>
      <c r="AE657" s="2">
        <v>45719.376250000001</v>
      </c>
      <c r="AF657" s="1" t="s">
        <v>77</v>
      </c>
      <c r="AH657" s="1" t="s">
        <v>125</v>
      </c>
      <c r="AI657" s="1" t="s">
        <v>360</v>
      </c>
      <c r="AJ657" s="1" t="s">
        <v>283</v>
      </c>
      <c r="AK657" s="1" t="s">
        <v>5016</v>
      </c>
      <c r="AL657" s="1" t="s">
        <v>4817</v>
      </c>
      <c r="AM657" s="2">
        <v>45719.376307870371</v>
      </c>
      <c r="AN657" s="1" t="s">
        <v>5016</v>
      </c>
      <c r="AP657" s="1">
        <v>5756715</v>
      </c>
      <c r="AQ657" s="1" t="s">
        <v>83</v>
      </c>
      <c r="AR657" s="2">
        <v>45719.566238425927</v>
      </c>
      <c r="AS657" s="1" t="s">
        <v>84</v>
      </c>
      <c r="AT657" s="2">
        <v>45719.333333333336</v>
      </c>
      <c r="AU657" s="1" t="s">
        <v>85</v>
      </c>
      <c r="AV657" s="1" t="s">
        <v>947</v>
      </c>
      <c r="AW657" s="1" t="s">
        <v>948</v>
      </c>
      <c r="AX657" s="1" t="s">
        <v>5018</v>
      </c>
      <c r="AZ657" s="2">
        <v>45719.566238425927</v>
      </c>
      <c r="BB657" s="1" t="s">
        <v>765</v>
      </c>
      <c r="BC657" s="1" t="s">
        <v>766</v>
      </c>
      <c r="BD657" s="1" t="s">
        <v>767</v>
      </c>
      <c r="BE657" s="1" t="s">
        <v>5019</v>
      </c>
      <c r="BF657" s="1" t="s">
        <v>406</v>
      </c>
    </row>
    <row r="658" spans="1:58" x14ac:dyDescent="0.35">
      <c r="A658" s="1">
        <v>3013910</v>
      </c>
      <c r="B658" s="1" t="s">
        <v>58</v>
      </c>
      <c r="C658" s="1">
        <v>37561391</v>
      </c>
      <c r="D658" s="1">
        <v>338245711</v>
      </c>
      <c r="E658" s="1" t="s">
        <v>59</v>
      </c>
      <c r="F658" s="1" t="s">
        <v>60</v>
      </c>
      <c r="G658" s="1" t="s">
        <v>5020</v>
      </c>
      <c r="I658" s="1">
        <v>786063232</v>
      </c>
      <c r="J658" s="1" t="s">
        <v>4125</v>
      </c>
      <c r="K658" s="1">
        <v>20</v>
      </c>
      <c r="L658" s="1" t="s">
        <v>409</v>
      </c>
      <c r="M658" s="1" t="s">
        <v>2154</v>
      </c>
      <c r="N658" s="2">
        <v>44457.625011574077</v>
      </c>
      <c r="O658" s="1" t="s">
        <v>2009</v>
      </c>
      <c r="Q658" s="1" t="s">
        <v>67</v>
      </c>
      <c r="R658" s="2">
        <v>45719.376481481479</v>
      </c>
      <c r="S658" s="1" t="s">
        <v>5021</v>
      </c>
      <c r="T658" s="1" t="s">
        <v>412</v>
      </c>
      <c r="U658" s="1" t="s">
        <v>70</v>
      </c>
      <c r="V658" s="1" t="s">
        <v>5022</v>
      </c>
      <c r="Y658" s="1" t="s">
        <v>5023</v>
      </c>
      <c r="Z658" s="1" t="s">
        <v>5024</v>
      </c>
      <c r="AA658" s="1" t="s">
        <v>5024</v>
      </c>
      <c r="AB658" s="1" t="s">
        <v>5025</v>
      </c>
      <c r="AE658" s="2">
        <v>45719.376574074071</v>
      </c>
      <c r="AF658" s="1" t="s">
        <v>417</v>
      </c>
      <c r="AG658" s="1">
        <v>48</v>
      </c>
      <c r="AH658" s="1" t="s">
        <v>125</v>
      </c>
      <c r="AI658" s="1" t="s">
        <v>360</v>
      </c>
      <c r="AJ658" s="1" t="s">
        <v>378</v>
      </c>
      <c r="AK658" s="1" t="s">
        <v>5026</v>
      </c>
      <c r="AL658" s="1" t="s">
        <v>5021</v>
      </c>
      <c r="AM658" s="2">
        <v>45719.376655092594</v>
      </c>
      <c r="AN658" s="1" t="s">
        <v>5026</v>
      </c>
      <c r="AP658" s="1">
        <v>5756718</v>
      </c>
      <c r="AQ658" s="1" t="s">
        <v>83</v>
      </c>
      <c r="AR658" s="2">
        <v>45719.801516203705</v>
      </c>
      <c r="AS658" s="1" t="s">
        <v>84</v>
      </c>
      <c r="AT658" s="2">
        <v>45719.326388888891</v>
      </c>
      <c r="AU658" s="1" t="s">
        <v>85</v>
      </c>
      <c r="AV658" s="1" t="s">
        <v>2382</v>
      </c>
      <c r="AW658" s="1" t="s">
        <v>2383</v>
      </c>
      <c r="AX658" s="1" t="s">
        <v>2384</v>
      </c>
      <c r="AY658" s="2">
        <v>45721.376574074071</v>
      </c>
      <c r="AZ658" s="2">
        <v>45719.801516203705</v>
      </c>
      <c r="BA658" s="1" t="s">
        <v>419</v>
      </c>
      <c r="BB658" s="1" t="s">
        <v>1003</v>
      </c>
      <c r="BC658" s="1" t="s">
        <v>595</v>
      </c>
      <c r="BD658" s="1" t="s">
        <v>1004</v>
      </c>
      <c r="BE658" s="1" t="s">
        <v>5027</v>
      </c>
      <c r="BF658" s="1" t="s">
        <v>1002</v>
      </c>
    </row>
    <row r="659" spans="1:58" x14ac:dyDescent="0.35">
      <c r="A659" s="1">
        <v>3013911</v>
      </c>
      <c r="B659" s="1" t="s">
        <v>223</v>
      </c>
      <c r="C659" s="1">
        <v>37858041</v>
      </c>
      <c r="D659" s="1">
        <v>339757630</v>
      </c>
      <c r="E659" s="1" t="s">
        <v>59</v>
      </c>
      <c r="F659" s="1" t="s">
        <v>60</v>
      </c>
      <c r="G659" s="1" t="s">
        <v>275</v>
      </c>
      <c r="H659" s="1" t="s">
        <v>916</v>
      </c>
      <c r="I659" s="1">
        <v>778624358</v>
      </c>
      <c r="J659" s="1" t="s">
        <v>5028</v>
      </c>
      <c r="K659" s="1">
        <v>14</v>
      </c>
      <c r="L659" s="1" t="s">
        <v>64</v>
      </c>
      <c r="M659" s="1" t="s">
        <v>65</v>
      </c>
      <c r="N659" s="2">
        <v>44557.333333333336</v>
      </c>
      <c r="O659" s="1" t="s">
        <v>98</v>
      </c>
      <c r="Q659" s="1" t="s">
        <v>67</v>
      </c>
      <c r="R659" s="2">
        <v>45719.377824074072</v>
      </c>
      <c r="S659" s="1" t="s">
        <v>862</v>
      </c>
      <c r="T659" s="1" t="s">
        <v>100</v>
      </c>
      <c r="U659" s="1" t="s">
        <v>70</v>
      </c>
      <c r="V659" s="1" t="s">
        <v>5029</v>
      </c>
      <c r="W659" s="1" t="s">
        <v>298</v>
      </c>
      <c r="X659" s="1" t="s">
        <v>299</v>
      </c>
      <c r="Y659" s="1" t="s">
        <v>462</v>
      </c>
      <c r="Z659" s="1" t="s">
        <v>301</v>
      </c>
      <c r="AA659" s="1" t="s">
        <v>3053</v>
      </c>
      <c r="AB659" s="1" t="s">
        <v>124</v>
      </c>
      <c r="AE659" s="2">
        <v>45719.377847222226</v>
      </c>
      <c r="AF659" s="1" t="s">
        <v>77</v>
      </c>
      <c r="AH659" s="1" t="s">
        <v>125</v>
      </c>
      <c r="AI659" s="1" t="s">
        <v>106</v>
      </c>
      <c r="AJ659" s="1" t="s">
        <v>1212</v>
      </c>
      <c r="AK659" s="1" t="s">
        <v>5030</v>
      </c>
      <c r="AL659" s="1" t="s">
        <v>862</v>
      </c>
      <c r="AM659" s="2">
        <v>45719.377916666665</v>
      </c>
      <c r="AN659" s="1" t="s">
        <v>5030</v>
      </c>
      <c r="AP659" s="1">
        <v>5756722</v>
      </c>
      <c r="AQ659" s="1" t="s">
        <v>83</v>
      </c>
      <c r="AR659" s="2">
        <v>45719.522268518522</v>
      </c>
      <c r="AS659" s="1" t="s">
        <v>84</v>
      </c>
      <c r="AT659" s="2">
        <v>45719.333333333336</v>
      </c>
      <c r="AU659" s="1" t="s">
        <v>85</v>
      </c>
      <c r="AV659" s="1" t="s">
        <v>233</v>
      </c>
      <c r="AW659" s="1" t="s">
        <v>234</v>
      </c>
      <c r="AX659" s="1" t="s">
        <v>932</v>
      </c>
      <c r="AZ659" s="2">
        <v>45719.522268518522</v>
      </c>
      <c r="BB659" s="1" t="s">
        <v>309</v>
      </c>
      <c r="BC659" s="1" t="s">
        <v>310</v>
      </c>
      <c r="BD659" s="1" t="s">
        <v>311</v>
      </c>
      <c r="BE659" s="1" t="s">
        <v>5031</v>
      </c>
      <c r="BF659" s="1" t="s">
        <v>313</v>
      </c>
    </row>
    <row r="660" spans="1:58" x14ac:dyDescent="0.35">
      <c r="A660" s="1">
        <v>3013912</v>
      </c>
      <c r="B660" s="1" t="s">
        <v>58</v>
      </c>
      <c r="C660" s="1">
        <v>32816531</v>
      </c>
      <c r="D660" s="1">
        <v>338210460</v>
      </c>
      <c r="E660" s="1" t="s">
        <v>59</v>
      </c>
      <c r="F660" s="1" t="s">
        <v>60</v>
      </c>
      <c r="G660" s="1" t="s">
        <v>1539</v>
      </c>
      <c r="H660" s="1" t="s">
        <v>5032</v>
      </c>
      <c r="I660" s="1">
        <v>771985012</v>
      </c>
      <c r="J660" s="1" t="s">
        <v>5033</v>
      </c>
      <c r="K660" s="1">
        <v>12</v>
      </c>
      <c r="L660" s="1" t="s">
        <v>64</v>
      </c>
      <c r="M660" s="1" t="s">
        <v>65</v>
      </c>
      <c r="N660" s="2">
        <v>44870.583344907405</v>
      </c>
      <c r="O660" s="1" t="s">
        <v>66</v>
      </c>
      <c r="Q660" s="1" t="s">
        <v>67</v>
      </c>
      <c r="R660" s="2">
        <v>45719.378136574072</v>
      </c>
      <c r="S660" s="1" t="s">
        <v>5034</v>
      </c>
      <c r="T660" s="1" t="s">
        <v>100</v>
      </c>
      <c r="U660" s="1" t="s">
        <v>70</v>
      </c>
      <c r="V660" s="1" t="s">
        <v>5035</v>
      </c>
      <c r="Y660" s="1" t="s">
        <v>5036</v>
      </c>
      <c r="Z660" s="1" t="s">
        <v>248</v>
      </c>
      <c r="AA660" s="1" t="s">
        <v>248</v>
      </c>
      <c r="AB660" s="1" t="s">
        <v>5037</v>
      </c>
      <c r="AC660" s="1">
        <v>22</v>
      </c>
      <c r="AE660" s="2">
        <v>45719.378240740742</v>
      </c>
      <c r="AF660" s="1" t="s">
        <v>77</v>
      </c>
      <c r="AH660" s="1" t="s">
        <v>125</v>
      </c>
      <c r="AI660" s="1" t="s">
        <v>79</v>
      </c>
      <c r="AJ660" s="1" t="s">
        <v>378</v>
      </c>
      <c r="AK660" s="1" t="s">
        <v>5035</v>
      </c>
      <c r="AL660" s="1" t="s">
        <v>5034</v>
      </c>
      <c r="AM660" s="2">
        <v>45719.378368055557</v>
      </c>
      <c r="AN660" s="1" t="s">
        <v>5035</v>
      </c>
      <c r="AP660" s="1">
        <v>5756729</v>
      </c>
      <c r="AQ660" s="1" t="s">
        <v>83</v>
      </c>
      <c r="AR660" s="2">
        <v>45719.604363425926</v>
      </c>
      <c r="AS660" s="1" t="s">
        <v>84</v>
      </c>
      <c r="AT660" s="2">
        <v>45719.333333333336</v>
      </c>
      <c r="AU660" s="1" t="s">
        <v>85</v>
      </c>
      <c r="AV660" s="1" t="s">
        <v>1957</v>
      </c>
      <c r="AW660" s="1" t="s">
        <v>1958</v>
      </c>
      <c r="AX660" s="1" t="s">
        <v>2339</v>
      </c>
      <c r="AZ660" s="2">
        <v>45719.604363425926</v>
      </c>
      <c r="BB660" s="1" t="s">
        <v>1003</v>
      </c>
      <c r="BC660" s="1" t="s">
        <v>595</v>
      </c>
      <c r="BD660" s="1" t="s">
        <v>1004</v>
      </c>
      <c r="BE660" s="1" t="s">
        <v>755</v>
      </c>
      <c r="BF660" s="1" t="s">
        <v>137</v>
      </c>
    </row>
    <row r="661" spans="1:58" x14ac:dyDescent="0.35">
      <c r="A661" s="1">
        <v>3013913</v>
      </c>
      <c r="B661" s="1" t="s">
        <v>94</v>
      </c>
      <c r="C661" s="1">
        <v>30597251</v>
      </c>
      <c r="D661" s="1">
        <v>339487467</v>
      </c>
      <c r="E661" s="1" t="s">
        <v>59</v>
      </c>
      <c r="F661" s="1" t="s">
        <v>60</v>
      </c>
      <c r="G661" s="1" t="s">
        <v>1273</v>
      </c>
      <c r="H661" s="1" t="s">
        <v>5038</v>
      </c>
      <c r="I661" s="1" t="s">
        <v>5039</v>
      </c>
      <c r="J661" s="1">
        <v>776310036</v>
      </c>
      <c r="K661" s="1">
        <v>15</v>
      </c>
      <c r="L661" s="1" t="s">
        <v>64</v>
      </c>
      <c r="M661" s="1" t="s">
        <v>65</v>
      </c>
      <c r="N661" s="2">
        <v>43116</v>
      </c>
      <c r="O661" s="1" t="s">
        <v>331</v>
      </c>
      <c r="Q661" s="1" t="s">
        <v>67</v>
      </c>
      <c r="R661" s="2">
        <v>45719.379467592589</v>
      </c>
      <c r="S661" s="1" t="s">
        <v>5040</v>
      </c>
      <c r="T661" s="1" t="s">
        <v>639</v>
      </c>
      <c r="U661" s="1" t="s">
        <v>70</v>
      </c>
      <c r="V661" s="1" t="s">
        <v>5041</v>
      </c>
      <c r="W661" s="1" t="s">
        <v>143</v>
      </c>
      <c r="X661" s="1" t="s">
        <v>143</v>
      </c>
      <c r="Y661" s="1" t="s">
        <v>4521</v>
      </c>
      <c r="Z661" s="1" t="s">
        <v>4522</v>
      </c>
      <c r="AA661" s="1" t="s">
        <v>4523</v>
      </c>
      <c r="AB661" s="1" t="s">
        <v>124</v>
      </c>
      <c r="AE661" s="2">
        <v>45719.71665509259</v>
      </c>
      <c r="AF661" s="1" t="s">
        <v>77</v>
      </c>
      <c r="AH661" s="1" t="s">
        <v>78</v>
      </c>
      <c r="AI661" s="1" t="s">
        <v>360</v>
      </c>
      <c r="AJ661" s="1" t="s">
        <v>303</v>
      </c>
      <c r="AK661" s="1" t="s">
        <v>5042</v>
      </c>
      <c r="AL661" s="1" t="s">
        <v>290</v>
      </c>
      <c r="AM661" s="2">
        <v>45719.716724537036</v>
      </c>
      <c r="AN661" s="1" t="s">
        <v>5042</v>
      </c>
      <c r="AO661" s="1" t="s">
        <v>290</v>
      </c>
      <c r="AP661" s="1">
        <v>5759421</v>
      </c>
      <c r="AQ661" s="1" t="s">
        <v>83</v>
      </c>
      <c r="AR661" s="2">
        <v>45720.75885416667</v>
      </c>
      <c r="AS661" s="1" t="s">
        <v>84</v>
      </c>
      <c r="AT661" s="2">
        <v>45719.5625</v>
      </c>
      <c r="AU661" s="1" t="s">
        <v>85</v>
      </c>
      <c r="AV661" s="1" t="s">
        <v>205</v>
      </c>
      <c r="AW661" s="1" t="s">
        <v>206</v>
      </c>
      <c r="AX661" s="1" t="s">
        <v>207</v>
      </c>
      <c r="AZ661" s="2">
        <v>45720.75885416667</v>
      </c>
      <c r="BB661" s="1" t="s">
        <v>286</v>
      </c>
      <c r="BC661" s="1" t="s">
        <v>287</v>
      </c>
      <c r="BD661" s="1" t="s">
        <v>288</v>
      </c>
      <c r="BE661" s="1" t="s">
        <v>5043</v>
      </c>
      <c r="BF661" s="1" t="s">
        <v>290</v>
      </c>
    </row>
    <row r="662" spans="1:58" x14ac:dyDescent="0.35">
      <c r="A662" s="1">
        <v>3013914</v>
      </c>
      <c r="B662" s="1" t="s">
        <v>58</v>
      </c>
      <c r="C662" s="1">
        <v>43603971</v>
      </c>
      <c r="D662" s="1">
        <v>339760046</v>
      </c>
      <c r="E662" s="1" t="s">
        <v>59</v>
      </c>
      <c r="F662" s="1" t="s">
        <v>60</v>
      </c>
      <c r="G662" s="1" t="s">
        <v>2268</v>
      </c>
      <c r="H662" s="1" t="s">
        <v>5044</v>
      </c>
      <c r="I662" s="1">
        <v>778538852</v>
      </c>
      <c r="J662" s="1" t="s">
        <v>5045</v>
      </c>
      <c r="K662" s="1">
        <v>14</v>
      </c>
      <c r="L662" s="1" t="s">
        <v>64</v>
      </c>
      <c r="M662" s="1" t="s">
        <v>65</v>
      </c>
      <c r="N662" s="2">
        <v>45488.668263888889</v>
      </c>
      <c r="O662" s="1" t="s">
        <v>66</v>
      </c>
      <c r="Q662" s="1" t="s">
        <v>67</v>
      </c>
      <c r="R662" s="2">
        <v>45719.380150462966</v>
      </c>
      <c r="S662" s="1" t="s">
        <v>2017</v>
      </c>
      <c r="T662" s="1" t="s">
        <v>100</v>
      </c>
      <c r="U662" s="1" t="s">
        <v>160</v>
      </c>
      <c r="V662" s="1" t="s">
        <v>5046</v>
      </c>
      <c r="W662" s="1" t="s">
        <v>334</v>
      </c>
      <c r="Y662" s="1" t="s">
        <v>4105</v>
      </c>
      <c r="Z662" s="1" t="s">
        <v>231</v>
      </c>
      <c r="AA662" s="1" t="s">
        <v>231</v>
      </c>
      <c r="AB662" s="1" t="s">
        <v>5047</v>
      </c>
      <c r="AE662" s="2">
        <v>45719.380173611113</v>
      </c>
      <c r="AF662" s="1" t="s">
        <v>77</v>
      </c>
      <c r="AH662" s="1" t="s">
        <v>125</v>
      </c>
      <c r="AI662" s="1" t="s">
        <v>106</v>
      </c>
      <c r="AJ662" s="1" t="s">
        <v>378</v>
      </c>
      <c r="AL662" s="1" t="s">
        <v>2017</v>
      </c>
      <c r="AM662" s="2">
        <v>45719.380208333336</v>
      </c>
      <c r="AP662" s="1">
        <v>5756743</v>
      </c>
      <c r="AQ662" s="1" t="s">
        <v>83</v>
      </c>
      <c r="AR662" s="2">
        <v>45720.631469907406</v>
      </c>
      <c r="AS662" s="1" t="s">
        <v>84</v>
      </c>
      <c r="AT662" s="2">
        <v>45719.333333333336</v>
      </c>
      <c r="AU662" s="1" t="s">
        <v>85</v>
      </c>
      <c r="AV662" s="1" t="s">
        <v>233</v>
      </c>
      <c r="AW662" s="1" t="s">
        <v>234</v>
      </c>
      <c r="AX662" s="1" t="s">
        <v>1635</v>
      </c>
      <c r="AZ662" s="2">
        <v>45720.631469907406</v>
      </c>
      <c r="BB662" s="1" t="s">
        <v>5048</v>
      </c>
      <c r="BC662" s="1" t="s">
        <v>1644</v>
      </c>
      <c r="BD662" s="1" t="s">
        <v>5049</v>
      </c>
      <c r="BE662" s="1" t="s">
        <v>2708</v>
      </c>
      <c r="BF662" s="1" t="s">
        <v>431</v>
      </c>
    </row>
    <row r="663" spans="1:58" x14ac:dyDescent="0.35">
      <c r="A663" s="1">
        <v>3013915</v>
      </c>
      <c r="B663" s="1" t="s">
        <v>58</v>
      </c>
      <c r="C663" s="1">
        <v>35369711</v>
      </c>
      <c r="D663" s="1">
        <v>338236380</v>
      </c>
      <c r="E663" s="1" t="s">
        <v>59</v>
      </c>
      <c r="F663" s="1" t="s">
        <v>60</v>
      </c>
      <c r="G663" s="1" t="s">
        <v>5050</v>
      </c>
      <c r="I663" s="1">
        <v>778852222</v>
      </c>
      <c r="J663" s="1" t="s">
        <v>5051</v>
      </c>
      <c r="K663" s="1">
        <v>20</v>
      </c>
      <c r="L663" s="1" t="s">
        <v>294</v>
      </c>
      <c r="M663" s="1" t="s">
        <v>295</v>
      </c>
      <c r="N663" s="2">
        <v>45247.326608796298</v>
      </c>
      <c r="O663" s="1" t="s">
        <v>520</v>
      </c>
      <c r="Q663" s="1" t="s">
        <v>67</v>
      </c>
      <c r="R663" s="2">
        <v>45719.382094907407</v>
      </c>
      <c r="S663" s="1" t="s">
        <v>3278</v>
      </c>
      <c r="T663" s="1" t="s">
        <v>412</v>
      </c>
      <c r="U663" s="1" t="s">
        <v>70</v>
      </c>
      <c r="V663" s="1" t="s">
        <v>5052</v>
      </c>
      <c r="Y663" s="1" t="s">
        <v>5053</v>
      </c>
      <c r="Z663" s="1" t="s">
        <v>2773</v>
      </c>
      <c r="AA663" s="1" t="s">
        <v>2773</v>
      </c>
      <c r="AB663" s="1" t="s">
        <v>5054</v>
      </c>
      <c r="AE663" s="2">
        <v>45719.382349537038</v>
      </c>
      <c r="AF663" s="1" t="s">
        <v>417</v>
      </c>
      <c r="AG663" s="1">
        <v>48</v>
      </c>
      <c r="AH663" s="1" t="s">
        <v>125</v>
      </c>
      <c r="AI663" s="1" t="s">
        <v>464</v>
      </c>
      <c r="AJ663" s="1" t="s">
        <v>465</v>
      </c>
      <c r="AK663" s="1" t="s">
        <v>4904</v>
      </c>
      <c r="AL663" s="1" t="s">
        <v>3278</v>
      </c>
      <c r="AM663" s="2">
        <v>45719.382430555554</v>
      </c>
      <c r="AO663" s="1" t="s">
        <v>3278</v>
      </c>
      <c r="AP663" s="1">
        <v>5756752</v>
      </c>
      <c r="AQ663" s="1" t="s">
        <v>83</v>
      </c>
      <c r="AR663" s="2">
        <v>45719.54351851852</v>
      </c>
      <c r="AS663" s="1" t="s">
        <v>84</v>
      </c>
      <c r="AT663" s="2">
        <v>45719.333333333336</v>
      </c>
      <c r="AU663" s="1" t="s">
        <v>85</v>
      </c>
      <c r="AV663" s="1" t="s">
        <v>1957</v>
      </c>
      <c r="AW663" s="1" t="s">
        <v>1958</v>
      </c>
      <c r="AX663" s="1" t="s">
        <v>2365</v>
      </c>
      <c r="AY663" s="2">
        <v>45721.382349537038</v>
      </c>
      <c r="AZ663" s="2">
        <v>45719.54351851852</v>
      </c>
      <c r="BA663" s="1" t="s">
        <v>419</v>
      </c>
      <c r="BB663" s="1" t="s">
        <v>1003</v>
      </c>
      <c r="BC663" s="1" t="s">
        <v>595</v>
      </c>
      <c r="BD663" s="1" t="s">
        <v>1004</v>
      </c>
      <c r="BE663" s="1" t="s">
        <v>755</v>
      </c>
      <c r="BF663" s="1" t="s">
        <v>137</v>
      </c>
    </row>
    <row r="664" spans="1:58" x14ac:dyDescent="0.35">
      <c r="A664" s="1">
        <v>3013916</v>
      </c>
      <c r="B664" s="1" t="s">
        <v>223</v>
      </c>
      <c r="C664" s="1">
        <v>43970531</v>
      </c>
      <c r="D664" s="1">
        <v>338736715</v>
      </c>
      <c r="E664" s="1" t="s">
        <v>59</v>
      </c>
      <c r="F664" s="1" t="s">
        <v>60</v>
      </c>
      <c r="G664" s="1" t="s">
        <v>806</v>
      </c>
      <c r="H664" s="1" t="s">
        <v>530</v>
      </c>
      <c r="I664" s="1" t="s">
        <v>5055</v>
      </c>
      <c r="J664" s="1" t="s">
        <v>5056</v>
      </c>
      <c r="K664" s="1">
        <v>13</v>
      </c>
      <c r="L664" s="1" t="s">
        <v>64</v>
      </c>
      <c r="M664" s="1" t="s">
        <v>65</v>
      </c>
      <c r="N664" s="2">
        <v>45531.458333333336</v>
      </c>
      <c r="O664" s="1" t="s">
        <v>98</v>
      </c>
      <c r="Q664" s="1" t="s">
        <v>67</v>
      </c>
      <c r="R664" s="2">
        <v>45719.38212962963</v>
      </c>
      <c r="S664" s="1" t="s">
        <v>4913</v>
      </c>
      <c r="T664" s="1" t="s">
        <v>100</v>
      </c>
      <c r="U664" s="1" t="s">
        <v>70</v>
      </c>
      <c r="V664" s="1" t="s">
        <v>5057</v>
      </c>
      <c r="W664" s="1" t="s">
        <v>162</v>
      </c>
      <c r="X664" s="1" t="s">
        <v>163</v>
      </c>
      <c r="Y664" s="1" t="s">
        <v>5058</v>
      </c>
      <c r="Z664" s="1" t="s">
        <v>165</v>
      </c>
      <c r="AA664" s="1" t="s">
        <v>5059</v>
      </c>
      <c r="AB664" s="1" t="s">
        <v>124</v>
      </c>
      <c r="AE664" s="2">
        <v>45719.473935185182</v>
      </c>
      <c r="AF664" s="1" t="s">
        <v>77</v>
      </c>
      <c r="AH664" s="1" t="s">
        <v>125</v>
      </c>
      <c r="AI664" s="1" t="s">
        <v>360</v>
      </c>
      <c r="AJ664" s="1" t="s">
        <v>303</v>
      </c>
      <c r="AL664" s="1" t="s">
        <v>176</v>
      </c>
      <c r="AM664" s="2">
        <v>45719.474386574075</v>
      </c>
      <c r="AO664" s="1" t="s">
        <v>176</v>
      </c>
      <c r="AP664" s="1">
        <v>5757294</v>
      </c>
      <c r="AQ664" s="1" t="s">
        <v>83</v>
      </c>
      <c r="AR664" s="2">
        <v>45719.523078703707</v>
      </c>
      <c r="AS664" s="1" t="s">
        <v>84</v>
      </c>
      <c r="AT664" s="2">
        <v>45719.333333333336</v>
      </c>
      <c r="AU664" s="1" t="s">
        <v>573</v>
      </c>
      <c r="AV664" s="1" t="s">
        <v>169</v>
      </c>
      <c r="AW664" s="1" t="s">
        <v>170</v>
      </c>
      <c r="AX664" s="1" t="s">
        <v>171</v>
      </c>
      <c r="AZ664" s="2">
        <v>45719.523078703707</v>
      </c>
      <c r="BB664" s="1" t="s">
        <v>871</v>
      </c>
      <c r="BC664" s="1" t="s">
        <v>872</v>
      </c>
      <c r="BD664" s="1" t="s">
        <v>873</v>
      </c>
      <c r="BE664" s="1" t="s">
        <v>5060</v>
      </c>
      <c r="BF664" s="1" t="s">
        <v>176</v>
      </c>
    </row>
    <row r="665" spans="1:58" x14ac:dyDescent="0.35">
      <c r="A665" s="1">
        <v>3013917</v>
      </c>
      <c r="B665" s="1" t="s">
        <v>58</v>
      </c>
      <c r="C665" s="1">
        <v>31859371</v>
      </c>
      <c r="D665" s="1">
        <v>338252488</v>
      </c>
      <c r="E665" s="1" t="s">
        <v>59</v>
      </c>
      <c r="F665" s="1" t="s">
        <v>60</v>
      </c>
      <c r="G665" s="1" t="s">
        <v>116</v>
      </c>
      <c r="H665" s="1" t="s">
        <v>5061</v>
      </c>
      <c r="I665" s="1">
        <v>783057107</v>
      </c>
      <c r="J665" s="1" t="s">
        <v>5062</v>
      </c>
      <c r="K665" s="1">
        <v>14</v>
      </c>
      <c r="L665" s="1" t="s">
        <v>64</v>
      </c>
      <c r="M665" s="1" t="s">
        <v>65</v>
      </c>
      <c r="N665" s="2">
        <v>45108</v>
      </c>
      <c r="O665" s="1" t="s">
        <v>353</v>
      </c>
      <c r="Q665" s="1" t="s">
        <v>67</v>
      </c>
      <c r="R665" s="2">
        <v>45719.3830787037</v>
      </c>
      <c r="S665" s="1" t="s">
        <v>245</v>
      </c>
      <c r="T665" s="1" t="s">
        <v>100</v>
      </c>
      <c r="U665" s="1" t="s">
        <v>70</v>
      </c>
      <c r="V665" s="1" t="s">
        <v>5063</v>
      </c>
      <c r="Y665" s="1" t="s">
        <v>4559</v>
      </c>
      <c r="Z665" s="1" t="s">
        <v>2851</v>
      </c>
      <c r="AA665" s="1" t="s">
        <v>5064</v>
      </c>
      <c r="AB665" s="1" t="s">
        <v>124</v>
      </c>
      <c r="AE665" s="2">
        <v>45719.5780787037</v>
      </c>
      <c r="AF665" s="1" t="s">
        <v>77</v>
      </c>
      <c r="AH665" s="1" t="s">
        <v>78</v>
      </c>
      <c r="AI665" s="1" t="s">
        <v>58</v>
      </c>
      <c r="AJ665" s="1" t="s">
        <v>687</v>
      </c>
      <c r="AK665" s="1" t="s">
        <v>5065</v>
      </c>
      <c r="AL665" s="1" t="s">
        <v>1439</v>
      </c>
      <c r="AM665" s="2">
        <v>45719.578182870369</v>
      </c>
      <c r="AN665" s="1" t="s">
        <v>5065</v>
      </c>
      <c r="AO665" s="1" t="s">
        <v>1439</v>
      </c>
      <c r="AP665" s="1">
        <v>5758269</v>
      </c>
      <c r="AQ665" s="1" t="s">
        <v>83</v>
      </c>
      <c r="AR665" s="2">
        <v>45720.664166666669</v>
      </c>
      <c r="AS665" s="1" t="s">
        <v>84</v>
      </c>
      <c r="AT665" s="2">
        <v>45719.333333333336</v>
      </c>
      <c r="AU665" s="1" t="s">
        <v>85</v>
      </c>
      <c r="AV665" s="1" t="s">
        <v>251</v>
      </c>
      <c r="AW665" s="1" t="s">
        <v>252</v>
      </c>
      <c r="AX665" s="1" t="s">
        <v>253</v>
      </c>
      <c r="AZ665" s="2">
        <v>45720.664166666669</v>
      </c>
      <c r="BB665" s="1" t="s">
        <v>551</v>
      </c>
      <c r="BC665" s="1" t="s">
        <v>552</v>
      </c>
      <c r="BD665" s="1" t="s">
        <v>553</v>
      </c>
      <c r="BE665" s="1" t="s">
        <v>5066</v>
      </c>
      <c r="BF665" s="1" t="s">
        <v>445</v>
      </c>
    </row>
    <row r="666" spans="1:58" x14ac:dyDescent="0.35">
      <c r="A666" s="1">
        <v>3013918</v>
      </c>
      <c r="B666" s="1" t="s">
        <v>223</v>
      </c>
      <c r="C666" s="1">
        <v>36260591</v>
      </c>
      <c r="D666" s="1">
        <v>339944245</v>
      </c>
      <c r="E666" s="1" t="s">
        <v>59</v>
      </c>
      <c r="F666" s="1" t="s">
        <v>60</v>
      </c>
      <c r="G666" s="1" t="s">
        <v>5067</v>
      </c>
      <c r="H666" s="1" t="s">
        <v>5068</v>
      </c>
      <c r="I666" s="1">
        <v>774971193</v>
      </c>
      <c r="J666" s="1" t="s">
        <v>2976</v>
      </c>
      <c r="K666" s="1">
        <v>19</v>
      </c>
      <c r="L666" s="1" t="s">
        <v>64</v>
      </c>
      <c r="M666" s="1" t="s">
        <v>65</v>
      </c>
      <c r="N666" s="2">
        <v>44012.791666666664</v>
      </c>
      <c r="O666" s="1" t="s">
        <v>98</v>
      </c>
      <c r="Q666" s="1" t="s">
        <v>67</v>
      </c>
      <c r="R666" s="2">
        <v>45719.383171296293</v>
      </c>
      <c r="S666" s="1" t="s">
        <v>5069</v>
      </c>
      <c r="T666" s="1" t="s">
        <v>100</v>
      </c>
      <c r="U666" s="1" t="s">
        <v>70</v>
      </c>
      <c r="V666" s="1" t="s">
        <v>5070</v>
      </c>
      <c r="W666" s="1" t="s">
        <v>785</v>
      </c>
      <c r="X666" s="1" t="s">
        <v>786</v>
      </c>
      <c r="Y666" s="1" t="s">
        <v>5071</v>
      </c>
      <c r="Z666" s="1" t="s">
        <v>1799</v>
      </c>
      <c r="AA666" s="1" t="s">
        <v>5072</v>
      </c>
      <c r="AB666" s="1" t="s">
        <v>5073</v>
      </c>
      <c r="AE666" s="2">
        <v>45719.383194444446</v>
      </c>
      <c r="AF666" s="1" t="s">
        <v>77</v>
      </c>
      <c r="AH666" s="1" t="s">
        <v>125</v>
      </c>
      <c r="AI666" s="1" t="s">
        <v>106</v>
      </c>
      <c r="AJ666" s="1" t="s">
        <v>107</v>
      </c>
      <c r="AK666" s="1" t="s">
        <v>5074</v>
      </c>
      <c r="AL666" s="1" t="s">
        <v>5069</v>
      </c>
      <c r="AM666" s="2">
        <v>45719.383252314816</v>
      </c>
      <c r="AN666" s="1" t="s">
        <v>5074</v>
      </c>
      <c r="AP666" s="1">
        <v>5756755</v>
      </c>
      <c r="AQ666" s="1" t="s">
        <v>83</v>
      </c>
      <c r="AR666" s="2">
        <v>45720.64371527778</v>
      </c>
      <c r="AS666" s="1" t="s">
        <v>84</v>
      </c>
      <c r="AT666" s="2">
        <v>45719.5625</v>
      </c>
      <c r="AU666" s="1" t="s">
        <v>85</v>
      </c>
      <c r="AV666" s="1" t="s">
        <v>790</v>
      </c>
      <c r="AW666" s="1" t="s">
        <v>791</v>
      </c>
      <c r="AX666" s="1" t="s">
        <v>1890</v>
      </c>
      <c r="AZ666" s="2">
        <v>45720.64371527778</v>
      </c>
      <c r="BB666" s="1" t="s">
        <v>776</v>
      </c>
      <c r="BC666" s="1" t="s">
        <v>777</v>
      </c>
      <c r="BD666" s="1" t="s">
        <v>778</v>
      </c>
      <c r="BE666" s="1" t="s">
        <v>4752</v>
      </c>
      <c r="BF666" s="1" t="s">
        <v>2355</v>
      </c>
    </row>
    <row r="667" spans="1:58" x14ac:dyDescent="0.35">
      <c r="A667" s="1">
        <v>3013919</v>
      </c>
      <c r="B667" s="1" t="s">
        <v>327</v>
      </c>
      <c r="C667" s="1">
        <v>21</v>
      </c>
      <c r="D667" s="1" t="s">
        <v>5075</v>
      </c>
      <c r="E667" s="1" t="s">
        <v>59</v>
      </c>
      <c r="F667" s="1" t="s">
        <v>4920</v>
      </c>
      <c r="G667" s="1" t="s">
        <v>5076</v>
      </c>
      <c r="I667" s="1" t="s">
        <v>5077</v>
      </c>
      <c r="J667" s="1" t="s">
        <v>2919</v>
      </c>
      <c r="K667" s="1">
        <v>18</v>
      </c>
      <c r="L667" s="1" t="s">
        <v>5078</v>
      </c>
      <c r="M667" s="1" t="s">
        <v>5079</v>
      </c>
      <c r="N667" s="2">
        <v>43578.291666666664</v>
      </c>
      <c r="O667" s="1" t="s">
        <v>5080</v>
      </c>
      <c r="Q667" s="1" t="s">
        <v>67</v>
      </c>
      <c r="R667" s="2">
        <v>45719.383842592593</v>
      </c>
      <c r="S667" s="1" t="s">
        <v>5081</v>
      </c>
      <c r="T667" s="1" t="s">
        <v>412</v>
      </c>
      <c r="U667" s="1" t="s">
        <v>101</v>
      </c>
      <c r="V667" s="1" t="s">
        <v>5082</v>
      </c>
      <c r="W667" s="1" t="s">
        <v>72</v>
      </c>
      <c r="X667" s="1" t="s">
        <v>356</v>
      </c>
      <c r="Y667" s="1" t="s">
        <v>5083</v>
      </c>
      <c r="Z667" s="1" t="s">
        <v>75</v>
      </c>
      <c r="AA667" s="1" t="s">
        <v>1183</v>
      </c>
      <c r="AB667" s="1" t="s">
        <v>1183</v>
      </c>
      <c r="AE667" s="2">
        <v>45719.647210648145</v>
      </c>
      <c r="AF667" s="1" t="s">
        <v>417</v>
      </c>
      <c r="AG667" s="1">
        <v>48</v>
      </c>
      <c r="AH667" s="1" t="s">
        <v>125</v>
      </c>
      <c r="AI667" s="1" t="s">
        <v>58</v>
      </c>
      <c r="AJ667" s="1" t="s">
        <v>361</v>
      </c>
      <c r="AK667" s="1" t="s">
        <v>5084</v>
      </c>
      <c r="AL667" s="1" t="s">
        <v>2305</v>
      </c>
      <c r="AM667" s="2">
        <v>45719.649062500001</v>
      </c>
      <c r="AO667" s="1" t="s">
        <v>2305</v>
      </c>
      <c r="AP667" s="1">
        <v>5758906</v>
      </c>
      <c r="AQ667" s="1" t="s">
        <v>83</v>
      </c>
      <c r="AR667" s="2">
        <v>45719.803842592592</v>
      </c>
      <c r="AS667" s="1" t="s">
        <v>84</v>
      </c>
      <c r="AT667" s="2">
        <v>45719.5625</v>
      </c>
      <c r="AU667" s="1" t="s">
        <v>85</v>
      </c>
      <c r="AV667" s="1" t="s">
        <v>189</v>
      </c>
      <c r="AW667" s="1" t="s">
        <v>190</v>
      </c>
      <c r="AX667" s="1" t="s">
        <v>191</v>
      </c>
      <c r="AY667" s="2">
        <v>45721.647210648145</v>
      </c>
      <c r="AZ667" s="2">
        <v>45719.803842592592</v>
      </c>
      <c r="BA667" s="1" t="s">
        <v>419</v>
      </c>
      <c r="BB667" s="1" t="s">
        <v>5085</v>
      </c>
      <c r="BC667" s="1" t="s">
        <v>5086</v>
      </c>
      <c r="BD667" s="1" t="s">
        <v>5087</v>
      </c>
      <c r="BE667" s="1" t="s">
        <v>5088</v>
      </c>
      <c r="BF667" s="1" t="s">
        <v>494</v>
      </c>
    </row>
    <row r="668" spans="1:58" x14ac:dyDescent="0.35">
      <c r="A668" s="1">
        <v>3013920</v>
      </c>
      <c r="B668" s="1" t="s">
        <v>58</v>
      </c>
      <c r="C668" s="1">
        <v>42833101</v>
      </c>
      <c r="D668" s="1">
        <v>339619819</v>
      </c>
      <c r="E668" s="1" t="s">
        <v>59</v>
      </c>
      <c r="F668" s="1" t="s">
        <v>60</v>
      </c>
      <c r="G668" s="1" t="s">
        <v>530</v>
      </c>
      <c r="H668" s="1" t="s">
        <v>5089</v>
      </c>
      <c r="I668" s="1">
        <v>774532089</v>
      </c>
      <c r="J668" s="1" t="s">
        <v>3211</v>
      </c>
      <c r="K668" s="1">
        <v>16</v>
      </c>
      <c r="L668" s="1" t="s">
        <v>64</v>
      </c>
      <c r="M668" s="1" t="s">
        <v>65</v>
      </c>
      <c r="N668" s="2">
        <v>45372.724120370367</v>
      </c>
      <c r="O668" s="1" t="s">
        <v>66</v>
      </c>
      <c r="Q668" s="1" t="s">
        <v>67</v>
      </c>
      <c r="R668" s="2">
        <v>45719.384166666663</v>
      </c>
      <c r="S668" s="1" t="s">
        <v>5090</v>
      </c>
      <c r="T668" s="1" t="s">
        <v>100</v>
      </c>
      <c r="U668" s="1" t="s">
        <v>70</v>
      </c>
      <c r="V668" s="1" t="s">
        <v>5091</v>
      </c>
      <c r="W668" s="1" t="s">
        <v>892</v>
      </c>
      <c r="X668" s="1" t="s">
        <v>892</v>
      </c>
      <c r="Y668" s="1" t="s">
        <v>2320</v>
      </c>
      <c r="Z668" s="1" t="s">
        <v>894</v>
      </c>
      <c r="AA668" s="1" t="s">
        <v>2835</v>
      </c>
      <c r="AB668" s="1" t="s">
        <v>5092</v>
      </c>
      <c r="AE668" s="2">
        <v>45719.384189814817</v>
      </c>
      <c r="AF668" s="1" t="s">
        <v>77</v>
      </c>
      <c r="AH668" s="1" t="s">
        <v>125</v>
      </c>
      <c r="AI668" s="1" t="s">
        <v>79</v>
      </c>
      <c r="AJ668" s="1" t="s">
        <v>147</v>
      </c>
      <c r="AK668" s="1" t="s">
        <v>5093</v>
      </c>
      <c r="AL668" s="1" t="s">
        <v>5090</v>
      </c>
      <c r="AM668" s="2">
        <v>45719.384363425925</v>
      </c>
      <c r="AN668" s="1" t="s">
        <v>5093</v>
      </c>
      <c r="AP668" s="1">
        <v>5756761</v>
      </c>
      <c r="AQ668" s="1" t="s">
        <v>83</v>
      </c>
      <c r="AR668" s="2">
        <v>45719.657187500001</v>
      </c>
      <c r="AS668" s="1" t="s">
        <v>84</v>
      </c>
      <c r="AT668" s="2">
        <v>45719.333333333336</v>
      </c>
      <c r="AU668" s="1" t="s">
        <v>85</v>
      </c>
      <c r="AV668" s="1" t="s">
        <v>1446</v>
      </c>
      <c r="AW668" s="1" t="s">
        <v>1447</v>
      </c>
      <c r="AX668" s="1" t="s">
        <v>3927</v>
      </c>
      <c r="AZ668" s="2">
        <v>45719.657187500001</v>
      </c>
      <c r="BB668" s="1" t="s">
        <v>765</v>
      </c>
      <c r="BC668" s="1" t="s">
        <v>766</v>
      </c>
      <c r="BD668" s="1" t="s">
        <v>767</v>
      </c>
      <c r="BE668" s="1" t="s">
        <v>5094</v>
      </c>
      <c r="BF668" s="1" t="s">
        <v>906</v>
      </c>
    </row>
    <row r="669" spans="1:58" x14ac:dyDescent="0.35">
      <c r="A669" s="1">
        <v>3013921</v>
      </c>
      <c r="B669" s="1" t="s">
        <v>223</v>
      </c>
      <c r="C669" s="1">
        <v>41756511</v>
      </c>
      <c r="D669" s="1">
        <v>339708354</v>
      </c>
      <c r="E669" s="1" t="s">
        <v>59</v>
      </c>
      <c r="F669" s="1" t="s">
        <v>60</v>
      </c>
      <c r="G669" s="1" t="s">
        <v>2268</v>
      </c>
      <c r="H669" s="1" t="s">
        <v>1486</v>
      </c>
      <c r="I669" s="1">
        <v>785725947</v>
      </c>
      <c r="J669" s="1" t="s">
        <v>5095</v>
      </c>
      <c r="K669" s="1">
        <v>14</v>
      </c>
      <c r="L669" s="1" t="s">
        <v>64</v>
      </c>
      <c r="M669" s="1" t="s">
        <v>65</v>
      </c>
      <c r="N669" s="2">
        <v>45313.75</v>
      </c>
      <c r="O669" s="1" t="s">
        <v>98</v>
      </c>
      <c r="Q669" s="1" t="s">
        <v>67</v>
      </c>
      <c r="R669" s="2">
        <v>45719.387696759259</v>
      </c>
      <c r="S669" s="1" t="s">
        <v>1180</v>
      </c>
      <c r="T669" s="1" t="s">
        <v>100</v>
      </c>
      <c r="U669" s="1" t="s">
        <v>70</v>
      </c>
      <c r="V669" s="1" t="s">
        <v>5096</v>
      </c>
      <c r="W669" s="1" t="s">
        <v>298</v>
      </c>
      <c r="X669" s="1" t="s">
        <v>427</v>
      </c>
      <c r="Y669" s="1" t="s">
        <v>3885</v>
      </c>
      <c r="Z669" s="1" t="s">
        <v>231</v>
      </c>
      <c r="AA669" s="1" t="s">
        <v>2580</v>
      </c>
      <c r="AB669" s="1" t="s">
        <v>124</v>
      </c>
      <c r="AE669" s="2">
        <v>45719.686111111114</v>
      </c>
      <c r="AF669" s="1" t="s">
        <v>77</v>
      </c>
      <c r="AH669" s="1" t="s">
        <v>125</v>
      </c>
      <c r="AI669" s="1" t="s">
        <v>106</v>
      </c>
      <c r="AJ669" s="1" t="s">
        <v>303</v>
      </c>
      <c r="AK669" s="1" t="s">
        <v>5097</v>
      </c>
      <c r="AL669" s="1" t="s">
        <v>1319</v>
      </c>
      <c r="AM669" s="2">
        <v>45719.686238425929</v>
      </c>
      <c r="AN669" s="1" t="s">
        <v>5097</v>
      </c>
      <c r="AO669" s="1" t="s">
        <v>1319</v>
      </c>
      <c r="AP669" s="1">
        <v>5759249</v>
      </c>
      <c r="AQ669" s="1" t="s">
        <v>83</v>
      </c>
      <c r="AR669" s="2">
        <v>45721.646365740744</v>
      </c>
      <c r="AS669" s="1" t="s">
        <v>84</v>
      </c>
      <c r="AT669" s="2">
        <v>45719.5625</v>
      </c>
      <c r="AU669" s="1" t="s">
        <v>85</v>
      </c>
      <c r="AV669" s="1" t="s">
        <v>306</v>
      </c>
      <c r="AW669" s="1" t="s">
        <v>307</v>
      </c>
      <c r="AX669" s="1" t="s">
        <v>308</v>
      </c>
      <c r="AZ669" s="2">
        <v>45721.646365740744</v>
      </c>
      <c r="BB669" s="1" t="s">
        <v>345</v>
      </c>
      <c r="BC669" s="1" t="s">
        <v>346</v>
      </c>
      <c r="BD669" s="1" t="s">
        <v>347</v>
      </c>
      <c r="BE669" s="1" t="s">
        <v>5098</v>
      </c>
      <c r="BF669" s="1" t="s">
        <v>1319</v>
      </c>
    </row>
    <row r="670" spans="1:58" x14ac:dyDescent="0.35">
      <c r="A670" s="1">
        <v>3013922</v>
      </c>
      <c r="B670" s="1" t="s">
        <v>94</v>
      </c>
      <c r="C670" s="1">
        <v>360131</v>
      </c>
      <c r="D670" s="1">
        <v>339951648</v>
      </c>
      <c r="E670" s="1" t="s">
        <v>59</v>
      </c>
      <c r="F670" s="1" t="s">
        <v>60</v>
      </c>
      <c r="G670" s="1" t="s">
        <v>5099</v>
      </c>
      <c r="I670" s="1" t="s">
        <v>3490</v>
      </c>
      <c r="J670" s="1">
        <v>770908664</v>
      </c>
      <c r="K670" s="1">
        <v>20</v>
      </c>
      <c r="L670" s="1" t="s">
        <v>1008</v>
      </c>
      <c r="M670" s="1" t="s">
        <v>1009</v>
      </c>
      <c r="N670" s="2">
        <v>40526.750011574077</v>
      </c>
      <c r="O670" s="1" t="s">
        <v>5100</v>
      </c>
      <c r="Q670" s="1" t="s">
        <v>67</v>
      </c>
      <c r="R670" s="2">
        <v>45719.388518518521</v>
      </c>
      <c r="S670" s="1" t="s">
        <v>3463</v>
      </c>
      <c r="T670" s="1" t="s">
        <v>412</v>
      </c>
      <c r="U670" s="1" t="s">
        <v>101</v>
      </c>
      <c r="V670" s="1" t="s">
        <v>5101</v>
      </c>
      <c r="W670" s="1" t="s">
        <v>785</v>
      </c>
      <c r="X670" s="1" t="s">
        <v>1886</v>
      </c>
      <c r="Y670" s="1" t="s">
        <v>5102</v>
      </c>
      <c r="Z670" s="1" t="s">
        <v>5103</v>
      </c>
      <c r="AA670" s="1" t="s">
        <v>5104</v>
      </c>
      <c r="AB670" s="1" t="s">
        <v>5104</v>
      </c>
      <c r="AE670" s="2">
        <v>45719.388749999998</v>
      </c>
      <c r="AF670" s="1" t="s">
        <v>1035</v>
      </c>
      <c r="AH670" s="1" t="s">
        <v>125</v>
      </c>
      <c r="AI670" s="1" t="s">
        <v>106</v>
      </c>
      <c r="AJ670" s="1" t="s">
        <v>465</v>
      </c>
      <c r="AK670" s="1" t="s">
        <v>5105</v>
      </c>
      <c r="AL670" s="1" t="s">
        <v>3463</v>
      </c>
      <c r="AM670" s="2">
        <v>45719.388784722221</v>
      </c>
      <c r="AO670" s="1" t="s">
        <v>3463</v>
      </c>
      <c r="AP670" s="1">
        <v>5756781</v>
      </c>
      <c r="AQ670" s="1" t="s">
        <v>83</v>
      </c>
      <c r="AR670" s="2">
        <v>45719.686157407406</v>
      </c>
      <c r="AS670" s="1" t="s">
        <v>84</v>
      </c>
      <c r="AT670" s="2">
        <v>45719.570833333331</v>
      </c>
      <c r="AU670" s="1" t="s">
        <v>573</v>
      </c>
      <c r="AV670" s="1" t="s">
        <v>790</v>
      </c>
      <c r="AW670" s="1" t="s">
        <v>791</v>
      </c>
      <c r="AX670" s="1" t="s">
        <v>1890</v>
      </c>
      <c r="AZ670" s="2">
        <v>45719.686157407406</v>
      </c>
      <c r="BB670" s="1" t="s">
        <v>111</v>
      </c>
      <c r="BC670" s="1" t="s">
        <v>112</v>
      </c>
      <c r="BD670" s="1" t="s">
        <v>113</v>
      </c>
      <c r="BE670" s="1" t="s">
        <v>5106</v>
      </c>
      <c r="BF670" s="1" t="s">
        <v>2355</v>
      </c>
    </row>
    <row r="671" spans="1:58" x14ac:dyDescent="0.35">
      <c r="A671" s="1">
        <v>3013923</v>
      </c>
      <c r="B671" s="1" t="s">
        <v>58</v>
      </c>
      <c r="C671" s="1">
        <v>34266141</v>
      </c>
      <c r="D671" s="1">
        <v>338347503</v>
      </c>
      <c r="E671" s="1" t="s">
        <v>59</v>
      </c>
      <c r="F671" s="1" t="s">
        <v>60</v>
      </c>
      <c r="G671" s="1" t="s">
        <v>769</v>
      </c>
      <c r="H671" s="1" t="s">
        <v>1728</v>
      </c>
      <c r="I671" s="1">
        <v>770533305</v>
      </c>
      <c r="J671" s="1" t="s">
        <v>2811</v>
      </c>
      <c r="K671" s="1">
        <v>20</v>
      </c>
      <c r="L671" s="1" t="s">
        <v>294</v>
      </c>
      <c r="M671" s="1" t="s">
        <v>295</v>
      </c>
      <c r="N671" s="2">
        <v>45622.666678240741</v>
      </c>
      <c r="O671" s="1" t="s">
        <v>66</v>
      </c>
      <c r="Q671" s="1" t="s">
        <v>67</v>
      </c>
      <c r="R671" s="2">
        <v>45719.389652777776</v>
      </c>
      <c r="S671" s="1" t="s">
        <v>5107</v>
      </c>
      <c r="T671" s="1" t="s">
        <v>100</v>
      </c>
      <c r="U671" s="1" t="s">
        <v>70</v>
      </c>
      <c r="V671" s="1" t="s">
        <v>5108</v>
      </c>
      <c r="W671" s="1" t="s">
        <v>334</v>
      </c>
      <c r="X671" s="1" t="s">
        <v>1153</v>
      </c>
      <c r="Y671" s="1" t="s">
        <v>5109</v>
      </c>
      <c r="Z671" s="1" t="s">
        <v>2464</v>
      </c>
      <c r="AA671" s="1" t="s">
        <v>2464</v>
      </c>
      <c r="AB671" s="1" t="s">
        <v>2464</v>
      </c>
      <c r="AE671" s="2">
        <v>45719.389687499999</v>
      </c>
      <c r="AF671" s="1" t="s">
        <v>77</v>
      </c>
      <c r="AH671" s="1" t="s">
        <v>125</v>
      </c>
      <c r="AI671" s="1" t="s">
        <v>79</v>
      </c>
      <c r="AJ671" s="1" t="s">
        <v>283</v>
      </c>
      <c r="AK671" s="1" t="s">
        <v>5108</v>
      </c>
      <c r="AL671" s="1" t="s">
        <v>5107</v>
      </c>
      <c r="AM671" s="2">
        <v>45719.389791666668</v>
      </c>
      <c r="AN671" s="1" t="s">
        <v>5108</v>
      </c>
      <c r="AP671" s="1">
        <v>5756782</v>
      </c>
      <c r="AQ671" s="1" t="s">
        <v>83</v>
      </c>
      <c r="AR671" s="2">
        <v>45719.522141203706</v>
      </c>
      <c r="AS671" s="1" t="s">
        <v>84</v>
      </c>
      <c r="AT671" s="2">
        <v>45719.333333333336</v>
      </c>
      <c r="AU671" s="1" t="s">
        <v>85</v>
      </c>
      <c r="AV671" s="1" t="s">
        <v>1214</v>
      </c>
      <c r="AW671" s="1" t="s">
        <v>1215</v>
      </c>
      <c r="AX671" s="1" t="s">
        <v>2800</v>
      </c>
      <c r="AZ671" s="2">
        <v>45719.522141203706</v>
      </c>
      <c r="BB671" s="1" t="s">
        <v>192</v>
      </c>
      <c r="BC671" s="1" t="s">
        <v>193</v>
      </c>
      <c r="BD671" s="1" t="s">
        <v>194</v>
      </c>
      <c r="BE671" s="1" t="s">
        <v>5110</v>
      </c>
      <c r="BF671" s="1" t="s">
        <v>525</v>
      </c>
    </row>
    <row r="672" spans="1:58" x14ac:dyDescent="0.35">
      <c r="A672" s="1">
        <v>3013924</v>
      </c>
      <c r="B672" s="1" t="s">
        <v>58</v>
      </c>
      <c r="C672" s="1">
        <v>32209781</v>
      </c>
      <c r="D672" s="1">
        <v>338427509</v>
      </c>
      <c r="E672" s="1" t="s">
        <v>59</v>
      </c>
      <c r="F672" s="1" t="s">
        <v>60</v>
      </c>
      <c r="G672" s="1" t="s">
        <v>1286</v>
      </c>
      <c r="H672" s="1" t="s">
        <v>1674</v>
      </c>
      <c r="I672" s="1">
        <v>773286398</v>
      </c>
      <c r="J672" s="1" t="s">
        <v>1922</v>
      </c>
      <c r="K672" s="1">
        <v>12</v>
      </c>
      <c r="L672" s="1" t="s">
        <v>64</v>
      </c>
      <c r="M672" s="1" t="s">
        <v>65</v>
      </c>
      <c r="N672" s="2">
        <v>44896</v>
      </c>
      <c r="O672" s="1" t="s">
        <v>66</v>
      </c>
      <c r="Q672" s="1" t="s">
        <v>67</v>
      </c>
      <c r="R672" s="2">
        <v>45719.390636574077</v>
      </c>
      <c r="S672" s="1" t="s">
        <v>2017</v>
      </c>
      <c r="T672" s="1" t="s">
        <v>100</v>
      </c>
      <c r="U672" s="1" t="s">
        <v>70</v>
      </c>
      <c r="V672" s="1" t="s">
        <v>5111</v>
      </c>
      <c r="W672" s="1" t="s">
        <v>214</v>
      </c>
      <c r="X672" s="1" t="s">
        <v>215</v>
      </c>
      <c r="Y672" s="1" t="s">
        <v>122</v>
      </c>
      <c r="Z672" s="1" t="s">
        <v>123</v>
      </c>
      <c r="AA672" s="1" t="s">
        <v>123</v>
      </c>
      <c r="AB672" s="1" t="s">
        <v>123</v>
      </c>
      <c r="AC672" s="1" t="s">
        <v>5112</v>
      </c>
      <c r="AE672" s="2">
        <v>45719.390694444446</v>
      </c>
      <c r="AF672" s="1" t="s">
        <v>77</v>
      </c>
      <c r="AH672" s="1" t="s">
        <v>125</v>
      </c>
      <c r="AI672" s="1" t="s">
        <v>360</v>
      </c>
      <c r="AJ672" s="1" t="s">
        <v>5113</v>
      </c>
      <c r="AL672" s="1" t="s">
        <v>2017</v>
      </c>
      <c r="AM672" s="2">
        <v>45719.390821759262</v>
      </c>
      <c r="AP672" s="1">
        <v>5756784</v>
      </c>
      <c r="AQ672" s="1" t="s">
        <v>83</v>
      </c>
      <c r="AR672" s="2">
        <v>45719.516180555554</v>
      </c>
      <c r="AS672" s="1" t="s">
        <v>84</v>
      </c>
      <c r="AT672" s="2">
        <v>45719.333333333336</v>
      </c>
      <c r="AU672" s="1" t="s">
        <v>573</v>
      </c>
      <c r="AV672" s="1" t="s">
        <v>1957</v>
      </c>
      <c r="AW672" s="1" t="s">
        <v>1958</v>
      </c>
      <c r="AX672" s="1" t="s">
        <v>5114</v>
      </c>
      <c r="AZ672" s="2">
        <v>45719.516180555554</v>
      </c>
      <c r="BB672" s="1" t="s">
        <v>746</v>
      </c>
      <c r="BC672" s="1" t="s">
        <v>747</v>
      </c>
      <c r="BD672" s="1" t="s">
        <v>748</v>
      </c>
      <c r="BE672" s="1" t="s">
        <v>2777</v>
      </c>
      <c r="BF672" s="1" t="s">
        <v>137</v>
      </c>
    </row>
    <row r="673" spans="1:58" x14ac:dyDescent="0.35">
      <c r="A673" s="1">
        <v>3013925</v>
      </c>
      <c r="B673" s="1" t="s">
        <v>58</v>
      </c>
      <c r="C673" s="1">
        <v>39720441</v>
      </c>
      <c r="D673" s="1">
        <v>338703814</v>
      </c>
      <c r="E673" s="1" t="s">
        <v>59</v>
      </c>
      <c r="F673" s="1" t="s">
        <v>60</v>
      </c>
      <c r="G673" s="1" t="s">
        <v>1295</v>
      </c>
      <c r="H673" s="1" t="s">
        <v>5115</v>
      </c>
      <c r="I673" s="1">
        <v>777627303</v>
      </c>
      <c r="J673" s="1" t="s">
        <v>1565</v>
      </c>
      <c r="K673" s="1">
        <v>13</v>
      </c>
      <c r="L673" s="1" t="s">
        <v>64</v>
      </c>
      <c r="M673" s="1" t="s">
        <v>65</v>
      </c>
      <c r="N673" s="2">
        <v>44835</v>
      </c>
      <c r="O673" s="1" t="s">
        <v>66</v>
      </c>
      <c r="Q673" s="1" t="s">
        <v>67</v>
      </c>
      <c r="R673" s="2">
        <v>45719.391435185185</v>
      </c>
      <c r="S673" s="1" t="s">
        <v>5116</v>
      </c>
      <c r="T673" s="1" t="s">
        <v>69</v>
      </c>
      <c r="U673" s="1" t="s">
        <v>70</v>
      </c>
      <c r="V673" s="1" t="s">
        <v>5117</v>
      </c>
      <c r="W673" s="1" t="s">
        <v>162</v>
      </c>
      <c r="X673" s="1" t="s">
        <v>1191</v>
      </c>
      <c r="Y673" s="1" t="s">
        <v>5118</v>
      </c>
      <c r="Z673" s="1" t="s">
        <v>1193</v>
      </c>
      <c r="AA673" s="1" t="s">
        <v>4444</v>
      </c>
      <c r="AB673" s="1" t="s">
        <v>4444</v>
      </c>
      <c r="AC673" s="1" t="s">
        <v>5119</v>
      </c>
      <c r="AE673" s="2">
        <v>45719.391481481478</v>
      </c>
      <c r="AF673" s="1" t="s">
        <v>77</v>
      </c>
      <c r="AH673" s="1" t="s">
        <v>125</v>
      </c>
      <c r="AI673" s="1" t="s">
        <v>79</v>
      </c>
      <c r="AJ673" s="1" t="s">
        <v>378</v>
      </c>
      <c r="AK673" s="1" t="s">
        <v>5120</v>
      </c>
      <c r="AL673" s="1" t="s">
        <v>5116</v>
      </c>
      <c r="AM673" s="2">
        <v>45719.391539351855</v>
      </c>
      <c r="AN673" s="1" t="s">
        <v>5120</v>
      </c>
      <c r="AP673" s="1">
        <v>5756788</v>
      </c>
      <c r="AQ673" s="1" t="s">
        <v>83</v>
      </c>
      <c r="AR673" s="2">
        <v>45719.534583333334</v>
      </c>
      <c r="AS673" s="1" t="s">
        <v>84</v>
      </c>
      <c r="AT673" s="2">
        <v>45719.333333333336</v>
      </c>
      <c r="AU673" s="1" t="s">
        <v>85</v>
      </c>
      <c r="AV673" s="1" t="s">
        <v>1196</v>
      </c>
      <c r="AW673" s="1" t="s">
        <v>1197</v>
      </c>
      <c r="AX673" s="1" t="s">
        <v>2149</v>
      </c>
      <c r="AZ673" s="2">
        <v>45719.534583333334</v>
      </c>
      <c r="BB673" s="1" t="s">
        <v>89</v>
      </c>
      <c r="BC673" s="1" t="s">
        <v>90</v>
      </c>
      <c r="BD673" s="1" t="s">
        <v>91</v>
      </c>
      <c r="BE673" s="1" t="s">
        <v>5121</v>
      </c>
      <c r="BF673" s="1" t="s">
        <v>406</v>
      </c>
    </row>
    <row r="674" spans="1:58" x14ac:dyDescent="0.35">
      <c r="A674" s="1">
        <v>3013926</v>
      </c>
      <c r="B674" s="1" t="s">
        <v>58</v>
      </c>
      <c r="C674" s="1">
        <v>35809021</v>
      </c>
      <c r="D674" s="1">
        <v>338640014</v>
      </c>
      <c r="E674" s="1" t="s">
        <v>59</v>
      </c>
      <c r="F674" s="1" t="s">
        <v>60</v>
      </c>
      <c r="G674" s="1" t="s">
        <v>5122</v>
      </c>
      <c r="I674" s="1">
        <v>775085031</v>
      </c>
      <c r="J674" s="1" t="s">
        <v>2616</v>
      </c>
      <c r="K674" s="1">
        <v>20</v>
      </c>
      <c r="L674" s="1" t="s">
        <v>294</v>
      </c>
      <c r="M674" s="1" t="s">
        <v>295</v>
      </c>
      <c r="N674" s="2">
        <v>45238.465127314812</v>
      </c>
      <c r="O674" s="1" t="s">
        <v>520</v>
      </c>
      <c r="Q674" s="1" t="s">
        <v>67</v>
      </c>
      <c r="R674" s="2">
        <v>45719.391967592594</v>
      </c>
      <c r="S674" s="1" t="s">
        <v>5021</v>
      </c>
      <c r="T674" s="1" t="s">
        <v>412</v>
      </c>
      <c r="U674" s="1" t="s">
        <v>70</v>
      </c>
      <c r="V674" s="1" t="s">
        <v>5123</v>
      </c>
      <c r="Y674" s="1" t="s">
        <v>5124</v>
      </c>
      <c r="Z674" s="1" t="s">
        <v>75</v>
      </c>
      <c r="AA674" s="1" t="s">
        <v>1598</v>
      </c>
      <c r="AB674" s="1" t="s">
        <v>1598</v>
      </c>
      <c r="AE674" s="2">
        <v>45719.39199074074</v>
      </c>
      <c r="AF674" s="1" t="s">
        <v>443</v>
      </c>
      <c r="AH674" s="1" t="s">
        <v>125</v>
      </c>
      <c r="AI674" s="1" t="s">
        <v>360</v>
      </c>
      <c r="AJ674" s="1" t="s">
        <v>378</v>
      </c>
      <c r="AK674" s="1" t="s">
        <v>5123</v>
      </c>
      <c r="AL674" s="1" t="s">
        <v>5021</v>
      </c>
      <c r="AM674" s="2">
        <v>45719.392152777778</v>
      </c>
      <c r="AN674" s="1" t="s">
        <v>5123</v>
      </c>
      <c r="AP674" s="1">
        <v>5756789</v>
      </c>
      <c r="AQ674" s="1" t="s">
        <v>83</v>
      </c>
      <c r="AR674" s="2">
        <v>45719.542175925926</v>
      </c>
      <c r="AS674" s="1" t="s">
        <v>84</v>
      </c>
      <c r="AT674" s="2">
        <v>45719.333333333336</v>
      </c>
      <c r="AU674" s="1" t="s">
        <v>85</v>
      </c>
      <c r="AV674" s="1" t="s">
        <v>645</v>
      </c>
      <c r="AW674" s="1" t="s">
        <v>646</v>
      </c>
      <c r="AX674" s="1" t="s">
        <v>5125</v>
      </c>
      <c r="AZ674" s="2">
        <v>45719.542175925926</v>
      </c>
      <c r="BB674" s="1" t="s">
        <v>765</v>
      </c>
      <c r="BC674" s="1" t="s">
        <v>766</v>
      </c>
      <c r="BD674" s="1" t="s">
        <v>767</v>
      </c>
      <c r="BE674" s="1" t="s">
        <v>5126</v>
      </c>
      <c r="BF674" s="1" t="s">
        <v>1439</v>
      </c>
    </row>
    <row r="675" spans="1:58" x14ac:dyDescent="0.35">
      <c r="A675" s="1">
        <v>3013927</v>
      </c>
      <c r="B675" s="1" t="s">
        <v>58</v>
      </c>
      <c r="C675" s="1">
        <v>43836391</v>
      </c>
      <c r="D675" s="1">
        <v>339040575</v>
      </c>
      <c r="E675" s="1" t="s">
        <v>59</v>
      </c>
      <c r="F675" s="1" t="s">
        <v>60</v>
      </c>
      <c r="G675" s="1" t="s">
        <v>769</v>
      </c>
      <c r="H675" s="1" t="s">
        <v>2654</v>
      </c>
      <c r="I675" s="1">
        <v>782254350</v>
      </c>
      <c r="J675" s="1" t="s">
        <v>1252</v>
      </c>
      <c r="K675" s="1">
        <v>16</v>
      </c>
      <c r="L675" s="1" t="s">
        <v>64</v>
      </c>
      <c r="M675" s="1" t="s">
        <v>65</v>
      </c>
      <c r="N675" s="2">
        <v>45535</v>
      </c>
      <c r="O675" s="1" t="s">
        <v>66</v>
      </c>
      <c r="Q675" s="1" t="s">
        <v>67</v>
      </c>
      <c r="R675" s="2">
        <v>45719.392407407409</v>
      </c>
      <c r="S675" s="1" t="s">
        <v>862</v>
      </c>
      <c r="T675" s="1" t="s">
        <v>100</v>
      </c>
      <c r="U675" s="1" t="s">
        <v>1031</v>
      </c>
      <c r="V675" s="1" t="s">
        <v>5127</v>
      </c>
      <c r="W675" s="1" t="s">
        <v>263</v>
      </c>
      <c r="X675" s="1" t="s">
        <v>263</v>
      </c>
      <c r="Y675" s="1" t="s">
        <v>851</v>
      </c>
      <c r="Z675" s="1" t="s">
        <v>852</v>
      </c>
      <c r="AA675" s="1" t="s">
        <v>5128</v>
      </c>
      <c r="AB675" s="1" t="s">
        <v>5128</v>
      </c>
      <c r="AE675" s="2">
        <v>45719.392442129632</v>
      </c>
      <c r="AF675" s="1" t="s">
        <v>77</v>
      </c>
      <c r="AH675" s="1" t="s">
        <v>125</v>
      </c>
      <c r="AI675" s="1" t="s">
        <v>79</v>
      </c>
      <c r="AJ675" s="1" t="s">
        <v>855</v>
      </c>
      <c r="AK675" s="1" t="s">
        <v>5129</v>
      </c>
      <c r="AL675" s="1" t="s">
        <v>862</v>
      </c>
      <c r="AM675" s="2">
        <v>45719.392581018517</v>
      </c>
      <c r="AN675" s="1" t="s">
        <v>5129</v>
      </c>
      <c r="AP675" s="1">
        <v>5756794</v>
      </c>
      <c r="AQ675" s="1" t="s">
        <v>83</v>
      </c>
      <c r="AR675" s="2">
        <v>45719.664386574077</v>
      </c>
      <c r="AS675" s="1" t="s">
        <v>84</v>
      </c>
      <c r="AT675" s="2">
        <v>45719.378472222219</v>
      </c>
      <c r="AU675" s="1" t="s">
        <v>85</v>
      </c>
      <c r="AV675" s="1" t="s">
        <v>108</v>
      </c>
      <c r="AW675" s="1" t="s">
        <v>109</v>
      </c>
      <c r="AX675" s="1" t="s">
        <v>857</v>
      </c>
      <c r="AZ675" s="2">
        <v>45719.664386574077</v>
      </c>
      <c r="BB675" s="1" t="s">
        <v>1270</v>
      </c>
      <c r="BC675" s="1" t="s">
        <v>1271</v>
      </c>
      <c r="BD675" s="1" t="s">
        <v>815</v>
      </c>
      <c r="BE675" s="1" t="s">
        <v>5130</v>
      </c>
      <c r="BF675" s="1" t="s">
        <v>325</v>
      </c>
    </row>
    <row r="676" spans="1:58" x14ac:dyDescent="0.35">
      <c r="A676" s="1">
        <v>3013928</v>
      </c>
      <c r="B676" s="1" t="s">
        <v>58</v>
      </c>
      <c r="C676" s="1">
        <v>3541681</v>
      </c>
      <c r="D676" s="1">
        <v>339943040</v>
      </c>
      <c r="E676" s="1" t="s">
        <v>59</v>
      </c>
      <c r="F676" s="1" t="s">
        <v>60</v>
      </c>
      <c r="G676" s="1" t="s">
        <v>876</v>
      </c>
      <c r="H676" s="1" t="s">
        <v>2276</v>
      </c>
      <c r="I676" s="1">
        <v>778026182</v>
      </c>
      <c r="J676" s="1" t="s">
        <v>2919</v>
      </c>
      <c r="K676" s="1">
        <v>19</v>
      </c>
      <c r="L676" s="1" t="s">
        <v>64</v>
      </c>
      <c r="M676" s="1" t="s">
        <v>65</v>
      </c>
      <c r="N676" s="2">
        <v>45560.458344907405</v>
      </c>
      <c r="O676" s="1" t="s">
        <v>487</v>
      </c>
      <c r="Q676" s="1" t="s">
        <v>67</v>
      </c>
      <c r="R676" s="2">
        <v>45719.393611111111</v>
      </c>
      <c r="S676" s="1" t="s">
        <v>5131</v>
      </c>
      <c r="T676" s="1" t="s">
        <v>412</v>
      </c>
      <c r="U676" s="1" t="s">
        <v>70</v>
      </c>
      <c r="V676" s="1" t="s">
        <v>1145</v>
      </c>
      <c r="W676" s="1" t="s">
        <v>785</v>
      </c>
      <c r="X676" s="1" t="s">
        <v>786</v>
      </c>
      <c r="Y676" s="1" t="s">
        <v>787</v>
      </c>
      <c r="Z676" s="1" t="s">
        <v>788</v>
      </c>
      <c r="AA676" s="1" t="s">
        <v>5132</v>
      </c>
      <c r="AB676" s="1" t="s">
        <v>5132</v>
      </c>
      <c r="AE676" s="2">
        <v>45719.39366898148</v>
      </c>
      <c r="AF676" s="1" t="s">
        <v>443</v>
      </c>
      <c r="AH676" s="1" t="s">
        <v>78</v>
      </c>
      <c r="AI676" s="1" t="s">
        <v>464</v>
      </c>
      <c r="AJ676" s="1" t="s">
        <v>465</v>
      </c>
      <c r="AK676" s="1" t="s">
        <v>5133</v>
      </c>
      <c r="AL676" s="1" t="s">
        <v>5131</v>
      </c>
      <c r="AM676" s="2">
        <v>45719.393784722219</v>
      </c>
      <c r="AN676" s="1" t="s">
        <v>5133</v>
      </c>
      <c r="AP676" s="1">
        <v>5756805</v>
      </c>
      <c r="AQ676" s="1" t="s">
        <v>83</v>
      </c>
      <c r="AR676" s="2">
        <v>45719.566354166665</v>
      </c>
      <c r="AS676" s="1" t="s">
        <v>84</v>
      </c>
      <c r="AT676" s="2">
        <v>45719.57916666667</v>
      </c>
      <c r="AU676" s="1" t="s">
        <v>85</v>
      </c>
      <c r="AV676" s="1" t="s">
        <v>790</v>
      </c>
      <c r="AW676" s="1" t="s">
        <v>791</v>
      </c>
      <c r="AX676" s="1" t="s">
        <v>1890</v>
      </c>
      <c r="AZ676" s="2">
        <v>45719.566354166665</v>
      </c>
      <c r="BB676" s="1" t="s">
        <v>765</v>
      </c>
      <c r="BC676" s="1" t="s">
        <v>766</v>
      </c>
      <c r="BD676" s="1" t="s">
        <v>767</v>
      </c>
      <c r="BE676" s="1" t="s">
        <v>1120</v>
      </c>
      <c r="BF676" s="1" t="s">
        <v>657</v>
      </c>
    </row>
    <row r="677" spans="1:58" x14ac:dyDescent="0.35">
      <c r="A677" s="1">
        <v>3013929</v>
      </c>
      <c r="B677" s="1" t="s">
        <v>327</v>
      </c>
      <c r="C677" s="1">
        <v>3280141</v>
      </c>
      <c r="D677" s="1">
        <v>339543003</v>
      </c>
      <c r="E677" s="1" t="s">
        <v>59</v>
      </c>
      <c r="F677" s="1" t="s">
        <v>60</v>
      </c>
      <c r="G677" s="1" t="s">
        <v>794</v>
      </c>
      <c r="H677" s="1" t="s">
        <v>139</v>
      </c>
      <c r="I677" s="1">
        <v>775409841</v>
      </c>
      <c r="J677" s="1" t="s">
        <v>5134</v>
      </c>
      <c r="K677" s="1">
        <v>14</v>
      </c>
      <c r="L677" s="1" t="s">
        <v>64</v>
      </c>
      <c r="M677" s="1" t="s">
        <v>65</v>
      </c>
      <c r="N677" s="2">
        <v>38404</v>
      </c>
      <c r="O677" s="1" t="s">
        <v>3670</v>
      </c>
      <c r="Q677" s="1" t="s">
        <v>67</v>
      </c>
      <c r="R677" s="2">
        <v>45719.395011574074</v>
      </c>
      <c r="S677" s="1" t="s">
        <v>817</v>
      </c>
      <c r="T677" s="1" t="s">
        <v>5135</v>
      </c>
      <c r="U677" s="1" t="s">
        <v>120</v>
      </c>
      <c r="V677" s="1" t="s">
        <v>5136</v>
      </c>
      <c r="W677" s="1" t="s">
        <v>263</v>
      </c>
      <c r="X677" s="1" t="s">
        <v>263</v>
      </c>
      <c r="Y677" s="1" t="s">
        <v>103</v>
      </c>
      <c r="Z677" s="1" t="s">
        <v>104</v>
      </c>
      <c r="AA677" s="1" t="s">
        <v>5137</v>
      </c>
      <c r="AB677" s="1" t="s">
        <v>5137</v>
      </c>
      <c r="AE677" s="2">
        <v>45719.396678240744</v>
      </c>
      <c r="AF677" s="1" t="s">
        <v>1035</v>
      </c>
      <c r="AH677" s="1" t="s">
        <v>125</v>
      </c>
      <c r="AI677" s="1" t="s">
        <v>106</v>
      </c>
      <c r="AJ677" s="1" t="s">
        <v>167</v>
      </c>
      <c r="AK677" s="1" t="s">
        <v>1518</v>
      </c>
      <c r="AL677" s="1" t="s">
        <v>817</v>
      </c>
      <c r="AM677" s="2">
        <v>45719.396770833337</v>
      </c>
      <c r="AO677" s="1" t="s">
        <v>817</v>
      </c>
      <c r="AP677" s="1">
        <v>5756833</v>
      </c>
      <c r="AQ677" s="1" t="s">
        <v>83</v>
      </c>
      <c r="AR677" s="2">
        <v>45719.481689814813</v>
      </c>
      <c r="AS677" s="1" t="s">
        <v>84</v>
      </c>
      <c r="AT677" s="2">
        <v>45719.333333333336</v>
      </c>
      <c r="AU677" s="1" t="s">
        <v>573</v>
      </c>
      <c r="AV677" s="1" t="s">
        <v>108</v>
      </c>
      <c r="AW677" s="1" t="s">
        <v>109</v>
      </c>
      <c r="AX677" s="1" t="s">
        <v>1965</v>
      </c>
      <c r="AZ677" s="2">
        <v>45719.481689814813</v>
      </c>
      <c r="BB677" s="1" t="s">
        <v>219</v>
      </c>
      <c r="BC677" s="1" t="s">
        <v>220</v>
      </c>
      <c r="BD677" s="1" t="s">
        <v>221</v>
      </c>
      <c r="BE677" s="1" t="s">
        <v>5138</v>
      </c>
      <c r="BF677" s="1" t="s">
        <v>494</v>
      </c>
    </row>
    <row r="678" spans="1:58" x14ac:dyDescent="0.35">
      <c r="A678" s="1">
        <v>3013930</v>
      </c>
      <c r="B678" s="1" t="s">
        <v>58</v>
      </c>
      <c r="C678" s="1">
        <v>43445671</v>
      </c>
      <c r="D678" s="1">
        <v>339017276</v>
      </c>
      <c r="E678" s="1" t="s">
        <v>59</v>
      </c>
      <c r="F678" s="1" t="s">
        <v>60</v>
      </c>
      <c r="G678" s="1" t="s">
        <v>5139</v>
      </c>
      <c r="I678" s="1">
        <v>778302335</v>
      </c>
      <c r="J678" s="1" t="s">
        <v>5140</v>
      </c>
      <c r="K678" s="1">
        <v>20</v>
      </c>
      <c r="L678" s="1" t="s">
        <v>294</v>
      </c>
      <c r="M678" s="1" t="s">
        <v>295</v>
      </c>
      <c r="N678" s="2">
        <v>45498.670624999999</v>
      </c>
      <c r="O678" s="1" t="s">
        <v>2009</v>
      </c>
      <c r="Q678" s="1" t="s">
        <v>67</v>
      </c>
      <c r="R678" s="2">
        <v>45719.396273148152</v>
      </c>
      <c r="S678" s="1" t="s">
        <v>5141</v>
      </c>
      <c r="T678" s="1" t="s">
        <v>412</v>
      </c>
      <c r="U678" s="1" t="s">
        <v>1162</v>
      </c>
      <c r="V678" s="1" t="s">
        <v>5142</v>
      </c>
      <c r="W678" s="1" t="s">
        <v>892</v>
      </c>
      <c r="X678" s="1" t="s">
        <v>892</v>
      </c>
      <c r="Y678" s="1" t="s">
        <v>5143</v>
      </c>
      <c r="Z678" s="1" t="s">
        <v>894</v>
      </c>
      <c r="AA678" s="1" t="s">
        <v>5144</v>
      </c>
      <c r="AB678" s="1" t="s">
        <v>5144</v>
      </c>
      <c r="AE678" s="2">
        <v>45719.399212962962</v>
      </c>
      <c r="AF678" s="1" t="s">
        <v>417</v>
      </c>
      <c r="AG678" s="1">
        <v>48</v>
      </c>
      <c r="AH678" s="1" t="s">
        <v>125</v>
      </c>
      <c r="AI678" s="1" t="s">
        <v>464</v>
      </c>
      <c r="AJ678" s="1" t="s">
        <v>465</v>
      </c>
      <c r="AK678" s="1" t="s">
        <v>5145</v>
      </c>
      <c r="AL678" s="1" t="s">
        <v>5141</v>
      </c>
      <c r="AM678" s="2">
        <v>45719.399270833332</v>
      </c>
      <c r="AO678" s="1" t="s">
        <v>5141</v>
      </c>
      <c r="AP678" s="1">
        <v>5756842</v>
      </c>
      <c r="AQ678" s="1" t="s">
        <v>83</v>
      </c>
      <c r="AR678" s="2">
        <v>45719.596921296295</v>
      </c>
      <c r="AS678" s="1" t="s">
        <v>84</v>
      </c>
      <c r="AT678" s="2">
        <v>45719.333333333336</v>
      </c>
      <c r="AU678" s="1" t="s">
        <v>85</v>
      </c>
      <c r="AV678" s="1" t="s">
        <v>1446</v>
      </c>
      <c r="AW678" s="1" t="s">
        <v>1447</v>
      </c>
      <c r="AX678" s="1" t="s">
        <v>5146</v>
      </c>
      <c r="AY678" s="2">
        <v>45721.399212962962</v>
      </c>
      <c r="AZ678" s="2">
        <v>45719.596921296295</v>
      </c>
      <c r="BA678" s="1" t="s">
        <v>419</v>
      </c>
      <c r="BB678" s="1" t="s">
        <v>192</v>
      </c>
      <c r="BC678" s="1" t="s">
        <v>193</v>
      </c>
      <c r="BD678" s="1" t="s">
        <v>194</v>
      </c>
      <c r="BE678" s="1" t="s">
        <v>5147</v>
      </c>
      <c r="BF678" s="1" t="s">
        <v>906</v>
      </c>
    </row>
    <row r="679" spans="1:58" x14ac:dyDescent="0.35">
      <c r="A679" s="1">
        <v>3013931</v>
      </c>
      <c r="B679" s="1" t="s">
        <v>223</v>
      </c>
      <c r="C679" s="1">
        <v>34559651</v>
      </c>
      <c r="D679" s="1">
        <v>338781304</v>
      </c>
      <c r="E679" s="1" t="s">
        <v>59</v>
      </c>
      <c r="F679" s="1" t="s">
        <v>60</v>
      </c>
      <c r="G679" s="1" t="s">
        <v>116</v>
      </c>
      <c r="H679" s="1" t="s">
        <v>5148</v>
      </c>
      <c r="I679" s="1">
        <v>771544250</v>
      </c>
      <c r="J679" s="1" t="s">
        <v>3992</v>
      </c>
      <c r="K679" s="1">
        <v>13</v>
      </c>
      <c r="L679" s="1" t="s">
        <v>64</v>
      </c>
      <c r="M679" s="1" t="s">
        <v>65</v>
      </c>
      <c r="N679" s="2">
        <v>45720.583344907405</v>
      </c>
      <c r="O679" s="1" t="s">
        <v>66</v>
      </c>
      <c r="Q679" s="1" t="s">
        <v>67</v>
      </c>
      <c r="R679" s="2">
        <v>45719.397199074076</v>
      </c>
      <c r="S679" s="1" t="s">
        <v>2124</v>
      </c>
      <c r="T679" s="1" t="s">
        <v>1021</v>
      </c>
      <c r="U679" s="1" t="s">
        <v>1189</v>
      </c>
      <c r="V679" s="1" t="s">
        <v>5149</v>
      </c>
      <c r="W679" s="1" t="s">
        <v>162</v>
      </c>
      <c r="X679" s="1" t="s">
        <v>1191</v>
      </c>
      <c r="Y679" s="1" t="s">
        <v>5150</v>
      </c>
      <c r="Z679" s="1" t="s">
        <v>400</v>
      </c>
      <c r="AA679" s="1" t="s">
        <v>5151</v>
      </c>
      <c r="AB679" s="1" t="s">
        <v>124</v>
      </c>
      <c r="AC679" s="1" t="s">
        <v>5152</v>
      </c>
      <c r="AE679" s="2">
        <v>45719.397314814814</v>
      </c>
      <c r="AF679" s="1" t="s">
        <v>77</v>
      </c>
      <c r="AH679" s="1" t="s">
        <v>125</v>
      </c>
      <c r="AI679" s="1" t="s">
        <v>58</v>
      </c>
      <c r="AJ679" s="1" t="s">
        <v>107</v>
      </c>
      <c r="AK679" s="1" t="s">
        <v>5153</v>
      </c>
      <c r="AL679" s="1" t="s">
        <v>2124</v>
      </c>
      <c r="AM679" s="2">
        <v>45719.512546296297</v>
      </c>
      <c r="AN679" s="1" t="s">
        <v>5154</v>
      </c>
      <c r="AO679" s="1" t="s">
        <v>1484</v>
      </c>
      <c r="AP679" s="1">
        <v>5757622</v>
      </c>
      <c r="AQ679" s="1" t="s">
        <v>83</v>
      </c>
      <c r="AR679" s="2">
        <v>45720.476585648146</v>
      </c>
      <c r="AS679" s="1" t="s">
        <v>84</v>
      </c>
      <c r="AT679" s="2">
        <v>45719.333333333336</v>
      </c>
      <c r="AU679" s="1" t="s">
        <v>573</v>
      </c>
      <c r="AV679" s="1" t="s">
        <v>402</v>
      </c>
      <c r="AW679" s="1" t="s">
        <v>403</v>
      </c>
      <c r="AX679" s="1" t="s">
        <v>404</v>
      </c>
      <c r="AZ679" s="2">
        <v>45720.476585648146</v>
      </c>
      <c r="BB679" s="1" t="s">
        <v>2742</v>
      </c>
      <c r="BC679" s="1" t="s">
        <v>2743</v>
      </c>
      <c r="BD679" s="1" t="s">
        <v>2744</v>
      </c>
      <c r="BE679" s="1" t="s">
        <v>5155</v>
      </c>
      <c r="BF679" s="1" t="s">
        <v>3229</v>
      </c>
    </row>
    <row r="680" spans="1:58" x14ac:dyDescent="0.35">
      <c r="A680" s="1">
        <v>3013932</v>
      </c>
      <c r="B680" s="1" t="s">
        <v>58</v>
      </c>
      <c r="C680" s="1">
        <v>32749131</v>
      </c>
      <c r="D680" s="1">
        <v>339570303</v>
      </c>
      <c r="E680" s="1" t="s">
        <v>59</v>
      </c>
      <c r="F680" s="1" t="s">
        <v>60</v>
      </c>
      <c r="G680" s="1" t="s">
        <v>509</v>
      </c>
      <c r="H680" s="1" t="s">
        <v>5156</v>
      </c>
      <c r="I680" s="1">
        <v>776357028</v>
      </c>
      <c r="J680" s="1" t="s">
        <v>5157</v>
      </c>
      <c r="K680" s="1">
        <v>14</v>
      </c>
      <c r="L680" s="1" t="s">
        <v>64</v>
      </c>
      <c r="M680" s="1" t="s">
        <v>65</v>
      </c>
      <c r="N680" s="2">
        <v>45299.713703703703</v>
      </c>
      <c r="O680" s="1" t="s">
        <v>66</v>
      </c>
      <c r="Q680" s="1" t="s">
        <v>67</v>
      </c>
      <c r="R680" s="2">
        <v>45719.398495370369</v>
      </c>
      <c r="S680" s="1" t="s">
        <v>1266</v>
      </c>
      <c r="T680" s="1" t="s">
        <v>639</v>
      </c>
      <c r="U680" s="1" t="s">
        <v>1208</v>
      </c>
      <c r="V680" s="1" t="s">
        <v>5158</v>
      </c>
      <c r="W680" s="1" t="s">
        <v>263</v>
      </c>
      <c r="X680" s="1" t="s">
        <v>840</v>
      </c>
      <c r="Y680" s="1" t="s">
        <v>5159</v>
      </c>
      <c r="Z680" s="1" t="s">
        <v>841</v>
      </c>
      <c r="AA680" s="1" t="s">
        <v>5160</v>
      </c>
      <c r="AB680" s="1" t="s">
        <v>124</v>
      </c>
      <c r="AC680" s="1">
        <v>770418383</v>
      </c>
      <c r="AE680" s="2">
        <v>45719.399143518516</v>
      </c>
      <c r="AF680" s="1" t="s">
        <v>77</v>
      </c>
      <c r="AH680" s="1" t="s">
        <v>125</v>
      </c>
      <c r="AI680" s="1" t="s">
        <v>79</v>
      </c>
      <c r="AJ680" s="1" t="s">
        <v>283</v>
      </c>
      <c r="AK680" s="1" t="s">
        <v>5161</v>
      </c>
      <c r="AL680" s="1" t="s">
        <v>1266</v>
      </c>
      <c r="AM680" s="2">
        <v>45719.399212962962</v>
      </c>
      <c r="AO680" s="1" t="s">
        <v>1266</v>
      </c>
      <c r="AP680" s="1">
        <v>5756841</v>
      </c>
      <c r="AQ680" s="1" t="s">
        <v>83</v>
      </c>
      <c r="AR680" s="2">
        <v>45719.516423611109</v>
      </c>
      <c r="AS680" s="1" t="s">
        <v>84</v>
      </c>
      <c r="AT680" s="2">
        <v>45719.333333333336</v>
      </c>
      <c r="AU680" s="1" t="s">
        <v>573</v>
      </c>
      <c r="AV680" s="1" t="s">
        <v>1328</v>
      </c>
      <c r="AW680" s="1" t="s">
        <v>1329</v>
      </c>
      <c r="AX680" s="1" t="s">
        <v>1330</v>
      </c>
      <c r="AZ680" s="2">
        <v>45719.516423611109</v>
      </c>
      <c r="BB680" s="1" t="s">
        <v>1129</v>
      </c>
      <c r="BC680" s="1" t="s">
        <v>1130</v>
      </c>
      <c r="BD680" s="1" t="s">
        <v>815</v>
      </c>
      <c r="BE680" s="1" t="s">
        <v>5162</v>
      </c>
      <c r="BF680" s="1" t="s">
        <v>875</v>
      </c>
    </row>
    <row r="681" spans="1:58" x14ac:dyDescent="0.35">
      <c r="A681" s="1">
        <v>3013933</v>
      </c>
      <c r="B681" s="1" t="s">
        <v>58</v>
      </c>
      <c r="C681" s="1">
        <v>35521</v>
      </c>
      <c r="D681" s="1" t="s">
        <v>5163</v>
      </c>
      <c r="E681" s="1" t="s">
        <v>59</v>
      </c>
      <c r="F681" s="1" t="s">
        <v>4920</v>
      </c>
      <c r="G681" s="1" t="s">
        <v>5164</v>
      </c>
      <c r="I681" s="1" t="s">
        <v>3282</v>
      </c>
      <c r="J681" s="1">
        <v>775707603</v>
      </c>
      <c r="K681" s="1">
        <v>20</v>
      </c>
      <c r="L681" s="1" t="s">
        <v>1008</v>
      </c>
      <c r="M681" s="1" t="s">
        <v>1009</v>
      </c>
      <c r="N681" s="2">
        <v>43764.741261574076</v>
      </c>
      <c r="O681" s="1" t="s">
        <v>5165</v>
      </c>
      <c r="Q681" s="1" t="s">
        <v>67</v>
      </c>
      <c r="R681" s="2">
        <v>45719.398912037039</v>
      </c>
      <c r="S681" s="1" t="s">
        <v>3011</v>
      </c>
      <c r="T681" s="1" t="s">
        <v>412</v>
      </c>
      <c r="U681" s="1" t="s">
        <v>603</v>
      </c>
      <c r="V681" s="1" t="s">
        <v>5166</v>
      </c>
      <c r="W681" s="1" t="s">
        <v>214</v>
      </c>
      <c r="X681" s="1" t="s">
        <v>319</v>
      </c>
      <c r="Y681" s="1" t="s">
        <v>5167</v>
      </c>
      <c r="Z681" s="1" t="s">
        <v>248</v>
      </c>
      <c r="AA681" s="1" t="s">
        <v>248</v>
      </c>
      <c r="AB681" s="1" t="s">
        <v>5168</v>
      </c>
      <c r="AE681" s="2">
        <v>45719.446018518516</v>
      </c>
      <c r="AF681" s="1" t="s">
        <v>4929</v>
      </c>
      <c r="AG681" s="1">
        <v>48</v>
      </c>
      <c r="AH681" s="1" t="s">
        <v>125</v>
      </c>
      <c r="AI681" s="1" t="s">
        <v>464</v>
      </c>
      <c r="AJ681" s="1" t="s">
        <v>492</v>
      </c>
      <c r="AK681" s="1" t="s">
        <v>5169</v>
      </c>
      <c r="AL681" s="1" t="s">
        <v>4115</v>
      </c>
      <c r="AM681" s="2">
        <v>45719.446122685185</v>
      </c>
      <c r="AO681" s="1" t="s">
        <v>4115</v>
      </c>
      <c r="AP681" s="1">
        <v>5757094</v>
      </c>
      <c r="AQ681" s="1" t="s">
        <v>83</v>
      </c>
      <c r="AR681" s="2">
        <v>45719.498055555552</v>
      </c>
      <c r="AS681" s="1" t="s">
        <v>84</v>
      </c>
      <c r="AT681" s="2">
        <v>45719.333333333336</v>
      </c>
      <c r="AU681" s="1" t="s">
        <v>85</v>
      </c>
      <c r="AV681" s="1" t="s">
        <v>4930</v>
      </c>
      <c r="AW681" s="1" t="s">
        <v>4930</v>
      </c>
      <c r="AX681" s="1" t="s">
        <v>5170</v>
      </c>
      <c r="AY681" s="2">
        <v>45721.446018518516</v>
      </c>
      <c r="AZ681" s="2">
        <v>45719.498055555552</v>
      </c>
      <c r="BA681" s="1" t="s">
        <v>419</v>
      </c>
      <c r="BB681" s="1" t="s">
        <v>286</v>
      </c>
      <c r="BC681" s="1" t="s">
        <v>287</v>
      </c>
      <c r="BD681" s="1" t="s">
        <v>288</v>
      </c>
      <c r="BE681" s="1" t="s">
        <v>5171</v>
      </c>
      <c r="BF681" s="1" t="s">
        <v>2305</v>
      </c>
    </row>
    <row r="682" spans="1:58" x14ac:dyDescent="0.35">
      <c r="A682" s="1">
        <v>3013934</v>
      </c>
      <c r="B682" s="1" t="s">
        <v>327</v>
      </c>
      <c r="C682" s="1">
        <v>34890261</v>
      </c>
      <c r="D682" s="1">
        <v>339531871</v>
      </c>
      <c r="E682" s="1" t="s">
        <v>59</v>
      </c>
      <c r="F682" s="1" t="s">
        <v>60</v>
      </c>
      <c r="G682" s="1" t="s">
        <v>138</v>
      </c>
      <c r="H682" s="1" t="s">
        <v>5172</v>
      </c>
      <c r="I682" s="1">
        <v>774332525</v>
      </c>
      <c r="J682" s="1" t="s">
        <v>5173</v>
      </c>
      <c r="K682" s="1">
        <v>14</v>
      </c>
      <c r="L682" s="1" t="s">
        <v>64</v>
      </c>
      <c r="M682" s="1" t="s">
        <v>65</v>
      </c>
      <c r="N682" s="2">
        <v>43435</v>
      </c>
      <c r="O682" s="1" t="s">
        <v>2002</v>
      </c>
      <c r="Q682" s="1" t="s">
        <v>67</v>
      </c>
      <c r="R682" s="2">
        <v>45719.399907407409</v>
      </c>
      <c r="S682" s="1" t="s">
        <v>817</v>
      </c>
      <c r="T682" s="1" t="s">
        <v>5135</v>
      </c>
      <c r="U682" s="1" t="s">
        <v>120</v>
      </c>
      <c r="V682" s="1" t="s">
        <v>5136</v>
      </c>
      <c r="W682" s="1" t="s">
        <v>263</v>
      </c>
      <c r="X682" s="1" t="s">
        <v>263</v>
      </c>
      <c r="Y682" s="1" t="s">
        <v>103</v>
      </c>
      <c r="Z682" s="1" t="s">
        <v>104</v>
      </c>
      <c r="AA682" s="1" t="s">
        <v>5137</v>
      </c>
      <c r="AB682" s="1" t="s">
        <v>5137</v>
      </c>
      <c r="AE682" s="2">
        <v>45719.400868055556</v>
      </c>
      <c r="AF682" s="1" t="s">
        <v>1035</v>
      </c>
      <c r="AH682" s="1" t="s">
        <v>125</v>
      </c>
      <c r="AI682" s="1" t="s">
        <v>106</v>
      </c>
      <c r="AJ682" s="1" t="s">
        <v>167</v>
      </c>
      <c r="AK682" s="1" t="s">
        <v>1518</v>
      </c>
      <c r="AL682" s="1" t="s">
        <v>817</v>
      </c>
      <c r="AM682" s="2">
        <v>45719.400937500002</v>
      </c>
      <c r="AO682" s="1" t="s">
        <v>817</v>
      </c>
      <c r="AP682" s="1">
        <v>5756857</v>
      </c>
      <c r="AQ682" s="1" t="s">
        <v>83</v>
      </c>
      <c r="AR682" s="2">
        <v>45719.495775462965</v>
      </c>
      <c r="AS682" s="1" t="s">
        <v>84</v>
      </c>
      <c r="AT682" s="2">
        <v>45719.333333333336</v>
      </c>
      <c r="AU682" s="1" t="s">
        <v>573</v>
      </c>
      <c r="AV682" s="1" t="s">
        <v>108</v>
      </c>
      <c r="AW682" s="1" t="s">
        <v>109</v>
      </c>
      <c r="AX682" s="1" t="s">
        <v>2217</v>
      </c>
      <c r="AZ682" s="2">
        <v>45719.495775462965</v>
      </c>
      <c r="BB682" s="1" t="s">
        <v>219</v>
      </c>
      <c r="BC682" s="1" t="s">
        <v>220</v>
      </c>
      <c r="BD682" s="1" t="s">
        <v>221</v>
      </c>
      <c r="BF682" s="1" t="s">
        <v>817</v>
      </c>
    </row>
    <row r="683" spans="1:58" x14ac:dyDescent="0.35">
      <c r="A683" s="1">
        <v>3013935</v>
      </c>
      <c r="B683" s="1" t="s">
        <v>223</v>
      </c>
      <c r="C683" s="1">
        <v>36718641</v>
      </c>
      <c r="D683" s="1">
        <v>339775571</v>
      </c>
      <c r="E683" s="1" t="s">
        <v>59</v>
      </c>
      <c r="F683" s="1" t="s">
        <v>60</v>
      </c>
      <c r="G683" s="1" t="s">
        <v>2034</v>
      </c>
      <c r="H683" s="1" t="s">
        <v>5174</v>
      </c>
      <c r="I683" s="1">
        <v>778152033</v>
      </c>
      <c r="J683" s="1" t="s">
        <v>1565</v>
      </c>
      <c r="K683" s="1">
        <v>14</v>
      </c>
      <c r="L683" s="1" t="s">
        <v>64</v>
      </c>
      <c r="M683" s="1" t="s">
        <v>65</v>
      </c>
      <c r="N683" s="2">
        <v>44141.625</v>
      </c>
      <c r="O683" s="1" t="s">
        <v>497</v>
      </c>
      <c r="Q683" s="1" t="s">
        <v>67</v>
      </c>
      <c r="R683" s="2">
        <v>45719.400509259256</v>
      </c>
      <c r="S683" s="1" t="s">
        <v>5175</v>
      </c>
      <c r="T683" s="1" t="s">
        <v>69</v>
      </c>
      <c r="U683" s="1" t="s">
        <v>160</v>
      </c>
      <c r="V683" s="1" t="s">
        <v>5176</v>
      </c>
      <c r="W683" s="1" t="s">
        <v>298</v>
      </c>
      <c r="X683" s="1" t="s">
        <v>670</v>
      </c>
      <c r="Y683" s="1" t="s">
        <v>5177</v>
      </c>
      <c r="Z683" s="1" t="s">
        <v>672</v>
      </c>
      <c r="AA683" s="1" t="s">
        <v>5178</v>
      </c>
      <c r="AB683" s="1" t="s">
        <v>124</v>
      </c>
      <c r="AE683" s="2">
        <v>45719.400520833333</v>
      </c>
      <c r="AF683" s="1" t="s">
        <v>77</v>
      </c>
      <c r="AH683" s="1" t="s">
        <v>125</v>
      </c>
      <c r="AI683" s="1" t="s">
        <v>106</v>
      </c>
      <c r="AJ683" s="1" t="s">
        <v>674</v>
      </c>
      <c r="AK683" s="1" t="s">
        <v>5179</v>
      </c>
      <c r="AL683" s="1" t="s">
        <v>5175</v>
      </c>
      <c r="AM683" s="2">
        <v>45719.400578703702</v>
      </c>
      <c r="AN683" s="1" t="s">
        <v>5179</v>
      </c>
      <c r="AP683" s="1">
        <v>5756852</v>
      </c>
      <c r="AQ683" s="1" t="s">
        <v>83</v>
      </c>
      <c r="AR683" s="2">
        <v>45720.540613425925</v>
      </c>
      <c r="AS683" s="1" t="s">
        <v>84</v>
      </c>
      <c r="AT683" s="2">
        <v>45719.333333333336</v>
      </c>
      <c r="AU683" s="1" t="s">
        <v>85</v>
      </c>
      <c r="AV683" s="1" t="s">
        <v>233</v>
      </c>
      <c r="AW683" s="1" t="s">
        <v>234</v>
      </c>
      <c r="AX683" s="1" t="s">
        <v>1317</v>
      </c>
      <c r="AZ683" s="2">
        <v>45720.540613425925</v>
      </c>
      <c r="BB683" s="1" t="s">
        <v>3887</v>
      </c>
      <c r="BC683" s="1" t="s">
        <v>3888</v>
      </c>
      <c r="BD683" s="1" t="s">
        <v>3889</v>
      </c>
      <c r="BE683" s="1" t="s">
        <v>5180</v>
      </c>
      <c r="BF683" s="1" t="s">
        <v>1319</v>
      </c>
    </row>
    <row r="684" spans="1:58" x14ac:dyDescent="0.35">
      <c r="A684" s="1">
        <v>3013936</v>
      </c>
      <c r="B684" s="1" t="s">
        <v>58</v>
      </c>
      <c r="C684" s="1">
        <v>641</v>
      </c>
      <c r="D684" s="1" t="s">
        <v>5181</v>
      </c>
      <c r="E684" s="1" t="s">
        <v>59</v>
      </c>
      <c r="F684" s="1" t="s">
        <v>4920</v>
      </c>
      <c r="G684" s="1" t="s">
        <v>5182</v>
      </c>
      <c r="I684" s="1" t="s">
        <v>5183</v>
      </c>
      <c r="J684" s="1" t="s">
        <v>5184</v>
      </c>
      <c r="K684" s="1">
        <v>20</v>
      </c>
      <c r="L684" s="1" t="s">
        <v>1008</v>
      </c>
      <c r="M684" s="1" t="s">
        <v>1009</v>
      </c>
      <c r="N684" s="2">
        <v>43770.516932870371</v>
      </c>
      <c r="O684" s="1" t="s">
        <v>4923</v>
      </c>
      <c r="Q684" s="1" t="s">
        <v>67</v>
      </c>
      <c r="R684" s="2">
        <v>45719.400856481479</v>
      </c>
      <c r="S684" s="1" t="s">
        <v>5185</v>
      </c>
      <c r="T684" s="1" t="s">
        <v>412</v>
      </c>
      <c r="U684" s="1" t="s">
        <v>603</v>
      </c>
      <c r="V684" s="1" t="s">
        <v>5186</v>
      </c>
      <c r="W684" s="1" t="s">
        <v>334</v>
      </c>
      <c r="X684" s="1" t="s">
        <v>1153</v>
      </c>
      <c r="Y684" s="1" t="s">
        <v>5187</v>
      </c>
      <c r="Z684" s="1" t="s">
        <v>2464</v>
      </c>
      <c r="AB684" s="1" t="s">
        <v>5188</v>
      </c>
      <c r="AC684" s="1" t="s">
        <v>5189</v>
      </c>
      <c r="AE684" s="2">
        <v>45719.400891203702</v>
      </c>
      <c r="AF684" s="1" t="s">
        <v>4929</v>
      </c>
      <c r="AG684" s="1">
        <v>48</v>
      </c>
      <c r="AH684" s="1" t="s">
        <v>78</v>
      </c>
      <c r="AI684" s="1" t="s">
        <v>464</v>
      </c>
      <c r="AJ684" s="1" t="s">
        <v>465</v>
      </c>
      <c r="AK684" s="1" t="s">
        <v>5186</v>
      </c>
      <c r="AL684" s="1" t="s">
        <v>5185</v>
      </c>
      <c r="AM684" s="2">
        <v>45719.400925925926</v>
      </c>
      <c r="AN684" s="1" t="s">
        <v>5186</v>
      </c>
      <c r="AP684" s="1">
        <v>5756853</v>
      </c>
      <c r="AQ684" s="1" t="s">
        <v>83</v>
      </c>
      <c r="AR684" s="2">
        <v>45722.340254629627</v>
      </c>
      <c r="AS684" s="1" t="s">
        <v>84</v>
      </c>
      <c r="AT684" s="2">
        <v>45719.333333333336</v>
      </c>
      <c r="AU684" s="1" t="s">
        <v>85</v>
      </c>
      <c r="AV684" s="1" t="s">
        <v>468</v>
      </c>
      <c r="AW684" s="1" t="s">
        <v>469</v>
      </c>
      <c r="AX684" s="1" t="s">
        <v>5190</v>
      </c>
      <c r="AY684" s="2">
        <v>45721.400891203702</v>
      </c>
      <c r="AZ684" s="2">
        <v>45722.340254629627</v>
      </c>
      <c r="BA684" s="1" t="s">
        <v>5191</v>
      </c>
      <c r="BB684" s="1" t="s">
        <v>1619</v>
      </c>
      <c r="BC684" s="1" t="s">
        <v>1620</v>
      </c>
      <c r="BD684" s="1" t="s">
        <v>1621</v>
      </c>
      <c r="BE684" s="1" t="s">
        <v>5192</v>
      </c>
      <c r="BF684" s="1" t="s">
        <v>4924</v>
      </c>
    </row>
    <row r="685" spans="1:58" x14ac:dyDescent="0.35">
      <c r="A685" s="1">
        <v>3013937</v>
      </c>
      <c r="B685" s="1" t="s">
        <v>223</v>
      </c>
      <c r="C685" s="1">
        <v>36512531</v>
      </c>
      <c r="D685" s="1">
        <v>339754785</v>
      </c>
      <c r="E685" s="1" t="s">
        <v>59</v>
      </c>
      <c r="F685" s="1" t="s">
        <v>60</v>
      </c>
      <c r="G685" s="1" t="s">
        <v>458</v>
      </c>
      <c r="I685" s="1">
        <v>774191717</v>
      </c>
      <c r="K685" s="1">
        <v>12</v>
      </c>
      <c r="L685" s="1" t="s">
        <v>64</v>
      </c>
      <c r="M685" s="1" t="s">
        <v>65</v>
      </c>
      <c r="N685" s="2">
        <v>44546.583333333336</v>
      </c>
      <c r="O685" s="1" t="s">
        <v>460</v>
      </c>
      <c r="Q685" s="1" t="s">
        <v>67</v>
      </c>
      <c r="R685" s="2">
        <v>45719.401643518519</v>
      </c>
      <c r="S685" s="1" t="s">
        <v>467</v>
      </c>
      <c r="T685" s="1" t="s">
        <v>412</v>
      </c>
      <c r="U685" s="1" t="s">
        <v>70</v>
      </c>
      <c r="V685" s="1" t="s">
        <v>5193</v>
      </c>
      <c r="W685" s="1" t="s">
        <v>298</v>
      </c>
      <c r="X685" s="1" t="s">
        <v>299</v>
      </c>
      <c r="Y685" s="1" t="s">
        <v>462</v>
      </c>
      <c r="Z685" s="1" t="s">
        <v>301</v>
      </c>
      <c r="AA685" s="1" t="s">
        <v>463</v>
      </c>
      <c r="AB685" s="1" t="s">
        <v>124</v>
      </c>
      <c r="AE685" s="2">
        <v>45719.51158564815</v>
      </c>
      <c r="AF685" s="1" t="s">
        <v>77</v>
      </c>
      <c r="AH685" s="1" t="s">
        <v>125</v>
      </c>
      <c r="AI685" s="1" t="s">
        <v>106</v>
      </c>
      <c r="AJ685" s="1" t="s">
        <v>303</v>
      </c>
      <c r="AK685" s="1" t="s">
        <v>5194</v>
      </c>
      <c r="AL685" s="1" t="s">
        <v>313</v>
      </c>
      <c r="AM685" s="2">
        <v>45719.511886574073</v>
      </c>
      <c r="AN685" s="1" t="s">
        <v>5194</v>
      </c>
      <c r="AO685" s="1" t="s">
        <v>313</v>
      </c>
      <c r="AP685" s="1">
        <v>5757620</v>
      </c>
      <c r="AQ685" s="1" t="s">
        <v>83</v>
      </c>
      <c r="AR685" s="2">
        <v>45719.561550925922</v>
      </c>
      <c r="AS685" s="1" t="s">
        <v>84</v>
      </c>
      <c r="AT685" s="2">
        <v>45719.333333333336</v>
      </c>
      <c r="AU685" s="1" t="s">
        <v>85</v>
      </c>
      <c r="AV685" s="1" t="s">
        <v>306</v>
      </c>
      <c r="AW685" s="1" t="s">
        <v>307</v>
      </c>
      <c r="AX685" s="1" t="s">
        <v>308</v>
      </c>
      <c r="AZ685" s="2">
        <v>45719.561550925922</v>
      </c>
      <c r="BB685" s="1" t="s">
        <v>309</v>
      </c>
      <c r="BC685" s="1" t="s">
        <v>310</v>
      </c>
      <c r="BD685" s="1" t="s">
        <v>311</v>
      </c>
      <c r="BE685" s="1" t="s">
        <v>5195</v>
      </c>
      <c r="BF685" s="1" t="s">
        <v>313</v>
      </c>
    </row>
    <row r="686" spans="1:58" x14ac:dyDescent="0.35">
      <c r="A686" s="1">
        <v>3013938</v>
      </c>
      <c r="B686" s="1" t="s">
        <v>58</v>
      </c>
      <c r="C686" s="1">
        <v>44896031</v>
      </c>
      <c r="D686" s="1">
        <v>338586826</v>
      </c>
      <c r="E686" s="1" t="s">
        <v>59</v>
      </c>
      <c r="F686" s="1" t="s">
        <v>60</v>
      </c>
      <c r="G686" s="1" t="s">
        <v>276</v>
      </c>
      <c r="H686" s="1" t="s">
        <v>1028</v>
      </c>
      <c r="I686" s="1">
        <v>782473661</v>
      </c>
      <c r="J686" s="1" t="s">
        <v>5196</v>
      </c>
      <c r="K686" s="1">
        <v>12</v>
      </c>
      <c r="L686" s="1" t="s">
        <v>64</v>
      </c>
      <c r="M686" s="1" t="s">
        <v>65</v>
      </c>
      <c r="N686" s="2">
        <v>45688.708333333336</v>
      </c>
      <c r="O686" s="1" t="s">
        <v>66</v>
      </c>
      <c r="Q686" s="1" t="s">
        <v>67</v>
      </c>
      <c r="R686" s="2">
        <v>45719.401886574073</v>
      </c>
      <c r="S686" s="1" t="s">
        <v>5034</v>
      </c>
      <c r="T686" s="1" t="s">
        <v>100</v>
      </c>
      <c r="U686" s="1" t="s">
        <v>2237</v>
      </c>
      <c r="V686" s="1" t="s">
        <v>5197</v>
      </c>
      <c r="W686" s="1" t="s">
        <v>653</v>
      </c>
      <c r="X686" s="1" t="s">
        <v>942</v>
      </c>
      <c r="Y686" s="1" t="s">
        <v>5198</v>
      </c>
      <c r="Z686" s="1" t="s">
        <v>5199</v>
      </c>
      <c r="AA686" s="1" t="s">
        <v>5200</v>
      </c>
      <c r="AB686" s="1" t="s">
        <v>124</v>
      </c>
      <c r="AE686" s="2">
        <v>45719.401932870373</v>
      </c>
      <c r="AF686" s="1" t="s">
        <v>77</v>
      </c>
      <c r="AH686" s="1" t="s">
        <v>125</v>
      </c>
      <c r="AI686" s="1" t="s">
        <v>79</v>
      </c>
      <c r="AJ686" s="1" t="s">
        <v>167</v>
      </c>
      <c r="AK686" s="1" t="s">
        <v>5197</v>
      </c>
      <c r="AL686" s="1" t="s">
        <v>5034</v>
      </c>
      <c r="AM686" s="2">
        <v>45719.401990740742</v>
      </c>
      <c r="AN686" s="1" t="s">
        <v>5197</v>
      </c>
      <c r="AP686" s="1">
        <v>5756865</v>
      </c>
      <c r="AQ686" s="1" t="s">
        <v>83</v>
      </c>
      <c r="AR686" s="2">
        <v>45719.571875000001</v>
      </c>
      <c r="AS686" s="1" t="s">
        <v>84</v>
      </c>
      <c r="AT686" s="2">
        <v>45719.333333333336</v>
      </c>
      <c r="AU686" s="1" t="s">
        <v>85</v>
      </c>
      <c r="AV686" s="1" t="s">
        <v>947</v>
      </c>
      <c r="AW686" s="1" t="s">
        <v>948</v>
      </c>
      <c r="AX686" s="1" t="s">
        <v>5201</v>
      </c>
      <c r="AZ686" s="2">
        <v>45719.571875000001</v>
      </c>
      <c r="BB686" s="1" t="s">
        <v>950</v>
      </c>
      <c r="BC686" s="1" t="s">
        <v>951</v>
      </c>
      <c r="BD686" s="1" t="s">
        <v>815</v>
      </c>
      <c r="BE686" s="1" t="s">
        <v>5202</v>
      </c>
      <c r="BF686" s="1" t="s">
        <v>657</v>
      </c>
    </row>
    <row r="687" spans="1:58" x14ac:dyDescent="0.35">
      <c r="A687" s="1">
        <v>3013939</v>
      </c>
      <c r="B687" s="1" t="s">
        <v>94</v>
      </c>
      <c r="C687" s="1">
        <v>43820521</v>
      </c>
      <c r="D687" s="1">
        <v>339712488</v>
      </c>
      <c r="E687" s="1" t="s">
        <v>59</v>
      </c>
      <c r="F687" s="1" t="s">
        <v>60</v>
      </c>
      <c r="G687" s="1" t="s">
        <v>2268</v>
      </c>
      <c r="H687" s="1" t="s">
        <v>139</v>
      </c>
      <c r="I687" s="1">
        <v>772619993</v>
      </c>
      <c r="J687" s="1" t="s">
        <v>5203</v>
      </c>
      <c r="K687" s="1">
        <v>14</v>
      </c>
      <c r="L687" s="1" t="s">
        <v>64</v>
      </c>
      <c r="M687" s="1" t="s">
        <v>65</v>
      </c>
      <c r="N687" s="2">
        <v>45512.541666666664</v>
      </c>
      <c r="O687" s="1" t="s">
        <v>98</v>
      </c>
      <c r="Q687" s="1" t="s">
        <v>67</v>
      </c>
      <c r="R687" s="2">
        <v>45719.403541666667</v>
      </c>
      <c r="S687" s="1" t="s">
        <v>2017</v>
      </c>
      <c r="T687" s="1" t="s">
        <v>100</v>
      </c>
      <c r="U687" s="1" t="s">
        <v>70</v>
      </c>
      <c r="V687" s="1" t="s">
        <v>5204</v>
      </c>
      <c r="Y687" s="1" t="s">
        <v>5205</v>
      </c>
      <c r="Z687" s="1" t="s">
        <v>3384</v>
      </c>
      <c r="AA687" s="1" t="s">
        <v>5206</v>
      </c>
      <c r="AB687" s="1" t="s">
        <v>124</v>
      </c>
      <c r="AE687" s="2">
        <v>45719.403553240743</v>
      </c>
      <c r="AF687" s="1" t="s">
        <v>77</v>
      </c>
      <c r="AH687" s="1" t="s">
        <v>125</v>
      </c>
      <c r="AI687" s="1" t="s">
        <v>106</v>
      </c>
      <c r="AJ687" s="1" t="s">
        <v>1212</v>
      </c>
      <c r="AL687" s="1" t="s">
        <v>2017</v>
      </c>
      <c r="AM687" s="2">
        <v>45719.403622685182</v>
      </c>
      <c r="AP687" s="1">
        <v>5756873</v>
      </c>
      <c r="AQ687" s="1" t="s">
        <v>83</v>
      </c>
      <c r="AR687" s="2">
        <v>45719.677766203706</v>
      </c>
      <c r="AS687" s="1" t="s">
        <v>84</v>
      </c>
      <c r="AT687" s="2">
        <v>45719.333333333336</v>
      </c>
      <c r="AU687" s="1" t="s">
        <v>85</v>
      </c>
      <c r="AV687" s="1" t="s">
        <v>4129</v>
      </c>
      <c r="AW687" s="1" t="s">
        <v>4130</v>
      </c>
      <c r="AX687" s="1" t="s">
        <v>4131</v>
      </c>
      <c r="AZ687" s="2">
        <v>45719.677766203706</v>
      </c>
      <c r="BB687" s="1" t="s">
        <v>1331</v>
      </c>
      <c r="BC687" s="1" t="s">
        <v>1332</v>
      </c>
      <c r="BD687" s="1" t="s">
        <v>1333</v>
      </c>
      <c r="BE687" s="1" t="s">
        <v>936</v>
      </c>
      <c r="BF687" s="1" t="s">
        <v>937</v>
      </c>
    </row>
    <row r="688" spans="1:58" x14ac:dyDescent="0.35">
      <c r="A688" s="1">
        <v>3013940</v>
      </c>
      <c r="B688" s="1" t="s">
        <v>58</v>
      </c>
      <c r="C688" s="1">
        <v>641</v>
      </c>
      <c r="D688" s="1">
        <v>338201319</v>
      </c>
      <c r="E688" s="1" t="s">
        <v>59</v>
      </c>
      <c r="F688" s="1" t="s">
        <v>60</v>
      </c>
      <c r="G688" s="1" t="s">
        <v>5182</v>
      </c>
      <c r="J688" s="1" t="s">
        <v>5207</v>
      </c>
      <c r="K688" s="1">
        <v>20</v>
      </c>
      <c r="L688" s="1" t="s">
        <v>1008</v>
      </c>
      <c r="M688" s="1" t="s">
        <v>1009</v>
      </c>
      <c r="N688" s="2">
        <v>43875</v>
      </c>
      <c r="O688" s="1" t="s">
        <v>5208</v>
      </c>
      <c r="Q688" s="1" t="s">
        <v>67</v>
      </c>
      <c r="R688" s="2">
        <v>45719.404062499998</v>
      </c>
      <c r="S688" s="1" t="s">
        <v>5209</v>
      </c>
      <c r="T688" s="1" t="s">
        <v>412</v>
      </c>
      <c r="U688" s="1" t="s">
        <v>101</v>
      </c>
      <c r="V688" s="1" t="s">
        <v>5210</v>
      </c>
      <c r="W688" s="1" t="s">
        <v>72</v>
      </c>
      <c r="X688" s="1" t="s">
        <v>881</v>
      </c>
      <c r="Y688" s="1" t="s">
        <v>5211</v>
      </c>
      <c r="Z688" s="1" t="s">
        <v>883</v>
      </c>
      <c r="AA688" s="1" t="s">
        <v>2417</v>
      </c>
      <c r="AB688" s="1" t="s">
        <v>2417</v>
      </c>
      <c r="AE688" s="2">
        <v>45719.624664351853</v>
      </c>
      <c r="AF688" s="1" t="s">
        <v>417</v>
      </c>
      <c r="AG688" s="1">
        <v>48</v>
      </c>
      <c r="AH688" s="1" t="s">
        <v>125</v>
      </c>
      <c r="AI688" s="1" t="s">
        <v>58</v>
      </c>
      <c r="AJ688" s="1" t="s">
        <v>126</v>
      </c>
      <c r="AL688" s="1" t="s">
        <v>1936</v>
      </c>
      <c r="AM688" s="2">
        <v>45719.624791666669</v>
      </c>
      <c r="AN688" s="1" t="s">
        <v>5212</v>
      </c>
      <c r="AO688" s="1" t="s">
        <v>1936</v>
      </c>
      <c r="AP688" s="1">
        <v>5758698</v>
      </c>
      <c r="AQ688" s="1" t="s">
        <v>83</v>
      </c>
      <c r="AR688" s="2">
        <v>45720.803726851853</v>
      </c>
      <c r="AS688" s="1" t="s">
        <v>84</v>
      </c>
      <c r="AT688" s="2">
        <v>45719.5625</v>
      </c>
      <c r="AU688" s="1" t="s">
        <v>573</v>
      </c>
      <c r="AV688" s="1" t="s">
        <v>189</v>
      </c>
      <c r="AW688" s="1" t="s">
        <v>190</v>
      </c>
      <c r="AX688" s="1" t="s">
        <v>191</v>
      </c>
      <c r="AY688" s="2">
        <v>45721.624664351853</v>
      </c>
      <c r="AZ688" s="2">
        <v>45720.803726851853</v>
      </c>
      <c r="BA688" s="1" t="s">
        <v>419</v>
      </c>
      <c r="BB688" s="1" t="s">
        <v>689</v>
      </c>
      <c r="BC688" s="1" t="s">
        <v>690</v>
      </c>
      <c r="BD688" s="1" t="s">
        <v>691</v>
      </c>
      <c r="BE688" s="1" t="s">
        <v>5213</v>
      </c>
      <c r="BF688" s="1" t="s">
        <v>445</v>
      </c>
    </row>
    <row r="689" spans="1:58" x14ac:dyDescent="0.35">
      <c r="A689" s="1">
        <v>3013941</v>
      </c>
      <c r="B689" s="1" t="s">
        <v>327</v>
      </c>
      <c r="C689" s="1">
        <v>34112361</v>
      </c>
      <c r="D689" s="1">
        <v>339668999</v>
      </c>
      <c r="E689" s="1" t="s">
        <v>59</v>
      </c>
      <c r="F689" s="1" t="s">
        <v>60</v>
      </c>
      <c r="G689" s="1" t="s">
        <v>224</v>
      </c>
      <c r="H689" s="1" t="s">
        <v>5214</v>
      </c>
      <c r="I689" s="1">
        <v>772037277</v>
      </c>
      <c r="J689" s="1" t="s">
        <v>5215</v>
      </c>
      <c r="K689" s="1">
        <v>16</v>
      </c>
      <c r="L689" s="1" t="s">
        <v>244</v>
      </c>
      <c r="M689" s="1" t="s">
        <v>65</v>
      </c>
      <c r="N689" s="2">
        <v>43435</v>
      </c>
      <c r="O689" s="1" t="s">
        <v>2002</v>
      </c>
      <c r="Q689" s="1" t="s">
        <v>67</v>
      </c>
      <c r="R689" s="2">
        <v>45719.404687499999</v>
      </c>
      <c r="S689" s="1" t="s">
        <v>5216</v>
      </c>
      <c r="T689" s="1" t="s">
        <v>100</v>
      </c>
      <c r="U689" s="1" t="s">
        <v>70</v>
      </c>
      <c r="V689" s="1" t="s">
        <v>5217</v>
      </c>
      <c r="W689" s="1" t="s">
        <v>725</v>
      </c>
      <c r="X689" s="1" t="s">
        <v>725</v>
      </c>
      <c r="Y689" s="1" t="s">
        <v>5218</v>
      </c>
      <c r="Z689" s="1" t="s">
        <v>5219</v>
      </c>
      <c r="AA689" s="1" t="s">
        <v>5220</v>
      </c>
      <c r="AB689" s="1" t="s">
        <v>5220</v>
      </c>
      <c r="AE689" s="2">
        <v>45719.404791666668</v>
      </c>
      <c r="AF689" s="1" t="s">
        <v>77</v>
      </c>
      <c r="AH689" s="1" t="s">
        <v>78</v>
      </c>
      <c r="AI689" s="1" t="s">
        <v>106</v>
      </c>
      <c r="AJ689" s="1" t="s">
        <v>1212</v>
      </c>
      <c r="AK689" s="1" t="s">
        <v>5221</v>
      </c>
      <c r="AL689" s="1" t="s">
        <v>5216</v>
      </c>
      <c r="AM689" s="2">
        <v>45719.40488425926</v>
      </c>
      <c r="AN689" s="1" t="s">
        <v>5221</v>
      </c>
      <c r="AP689" s="1">
        <v>5756878</v>
      </c>
      <c r="AQ689" s="1" t="s">
        <v>83</v>
      </c>
      <c r="AR689" s="2">
        <v>45720.562361111108</v>
      </c>
      <c r="AS689" s="1" t="s">
        <v>84</v>
      </c>
      <c r="AT689" s="2">
        <v>45719.333333333336</v>
      </c>
      <c r="AU689" s="1" t="s">
        <v>573</v>
      </c>
      <c r="AV689" s="1" t="s">
        <v>1867</v>
      </c>
      <c r="AW689" s="1" t="s">
        <v>1868</v>
      </c>
      <c r="AX689" s="1" t="s">
        <v>1869</v>
      </c>
      <c r="AZ689" s="2">
        <v>45720.562361111108</v>
      </c>
      <c r="BB689" s="1" t="s">
        <v>703</v>
      </c>
      <c r="BC689" s="1" t="s">
        <v>677</v>
      </c>
      <c r="BD689" s="1" t="s">
        <v>704</v>
      </c>
      <c r="BE689" s="1" t="s">
        <v>5222</v>
      </c>
      <c r="BF689" s="1" t="s">
        <v>993</v>
      </c>
    </row>
    <row r="690" spans="1:58" x14ac:dyDescent="0.35">
      <c r="A690" s="1">
        <v>3013942</v>
      </c>
      <c r="B690" s="1" t="s">
        <v>327</v>
      </c>
      <c r="C690" s="1">
        <v>33617981</v>
      </c>
      <c r="D690" s="1">
        <v>338253609</v>
      </c>
      <c r="E690" s="1" t="s">
        <v>59</v>
      </c>
      <c r="F690" s="1" t="s">
        <v>60</v>
      </c>
      <c r="G690" s="1" t="s">
        <v>5223</v>
      </c>
      <c r="I690" s="1">
        <v>774267836</v>
      </c>
      <c r="J690" s="1" t="s">
        <v>5224</v>
      </c>
      <c r="K690" s="1">
        <v>20</v>
      </c>
      <c r="L690" s="1" t="s">
        <v>1008</v>
      </c>
      <c r="M690" s="1" t="s">
        <v>2154</v>
      </c>
      <c r="N690" s="2">
        <v>42545.333333333336</v>
      </c>
      <c r="O690" s="1" t="s">
        <v>5225</v>
      </c>
      <c r="Q690" s="1" t="s">
        <v>67</v>
      </c>
      <c r="R690" s="2">
        <v>45719.404965277776</v>
      </c>
      <c r="S690" s="1" t="s">
        <v>4115</v>
      </c>
      <c r="T690" s="1" t="s">
        <v>412</v>
      </c>
      <c r="U690" s="1" t="s">
        <v>603</v>
      </c>
      <c r="V690" s="1" t="s">
        <v>5226</v>
      </c>
      <c r="W690" s="1" t="s">
        <v>72</v>
      </c>
      <c r="X690" s="1" t="s">
        <v>356</v>
      </c>
      <c r="Y690" s="1" t="s">
        <v>5083</v>
      </c>
      <c r="Z690" s="1" t="s">
        <v>75</v>
      </c>
      <c r="AA690" s="1" t="s">
        <v>1183</v>
      </c>
      <c r="AB690" s="1" t="s">
        <v>1183</v>
      </c>
      <c r="AE690" s="2">
        <v>45719.40519675926</v>
      </c>
      <c r="AF690" s="1" t="s">
        <v>417</v>
      </c>
      <c r="AG690" s="1">
        <v>48</v>
      </c>
      <c r="AH690" s="1" t="s">
        <v>125</v>
      </c>
      <c r="AI690" s="1" t="s">
        <v>464</v>
      </c>
      <c r="AJ690" s="1" t="s">
        <v>492</v>
      </c>
      <c r="AK690" s="1" t="s">
        <v>5226</v>
      </c>
      <c r="AL690" s="1" t="s">
        <v>4115</v>
      </c>
      <c r="AM690" s="2">
        <v>45719.405358796299</v>
      </c>
      <c r="AO690" s="1" t="s">
        <v>4115</v>
      </c>
      <c r="AP690" s="1">
        <v>5756882</v>
      </c>
      <c r="AQ690" s="1" t="s">
        <v>83</v>
      </c>
      <c r="AR690" s="2">
        <v>45719.644328703704</v>
      </c>
      <c r="AS690" s="1" t="s">
        <v>84</v>
      </c>
      <c r="AT690" s="2">
        <v>45719.333333333336</v>
      </c>
      <c r="AU690" s="1" t="s">
        <v>573</v>
      </c>
      <c r="AV690" s="1" t="s">
        <v>645</v>
      </c>
      <c r="AW690" s="1" t="s">
        <v>646</v>
      </c>
      <c r="AX690" s="1" t="s">
        <v>5227</v>
      </c>
      <c r="AY690" s="2">
        <v>45721.40519675926</v>
      </c>
      <c r="AZ690" s="2">
        <v>45719.644328703704</v>
      </c>
      <c r="BA690" s="1" t="s">
        <v>419</v>
      </c>
      <c r="BB690" s="1" t="s">
        <v>2486</v>
      </c>
      <c r="BC690" s="1" t="s">
        <v>2487</v>
      </c>
      <c r="BD690" s="1" t="s">
        <v>2488</v>
      </c>
      <c r="BE690" s="1" t="s">
        <v>5228</v>
      </c>
      <c r="BF690" s="1" t="s">
        <v>937</v>
      </c>
    </row>
    <row r="691" spans="1:58" x14ac:dyDescent="0.35">
      <c r="A691" s="1">
        <v>3013943</v>
      </c>
      <c r="B691" s="1" t="s">
        <v>58</v>
      </c>
      <c r="C691" s="1">
        <v>42667811</v>
      </c>
      <c r="D691" s="1">
        <v>338540687</v>
      </c>
      <c r="E691" s="1" t="s">
        <v>59</v>
      </c>
      <c r="F691" s="1" t="s">
        <v>60</v>
      </c>
      <c r="G691" s="1" t="s">
        <v>876</v>
      </c>
      <c r="H691" s="1" t="s">
        <v>5229</v>
      </c>
      <c r="I691" s="1">
        <v>774344936</v>
      </c>
      <c r="J691" s="1" t="s">
        <v>2919</v>
      </c>
      <c r="K691" s="1">
        <v>13</v>
      </c>
      <c r="L691" s="1" t="s">
        <v>64</v>
      </c>
      <c r="M691" s="1" t="s">
        <v>65</v>
      </c>
      <c r="N691" s="2">
        <v>45343.735219907408</v>
      </c>
      <c r="O691" s="1" t="s">
        <v>66</v>
      </c>
      <c r="Q691" s="1" t="s">
        <v>67</v>
      </c>
      <c r="R691" s="2">
        <v>45719.405856481484</v>
      </c>
      <c r="S691" s="1" t="s">
        <v>5230</v>
      </c>
      <c r="T691" s="1" t="s">
        <v>100</v>
      </c>
      <c r="U691" s="1" t="s">
        <v>70</v>
      </c>
      <c r="V691" s="1" t="s">
        <v>5231</v>
      </c>
      <c r="Y691" s="1" t="s">
        <v>2231</v>
      </c>
      <c r="Z691" s="1" t="s">
        <v>1856</v>
      </c>
      <c r="AA691" s="1">
        <v>8000</v>
      </c>
      <c r="AB691" s="1" t="s">
        <v>124</v>
      </c>
      <c r="AE691" s="2">
        <v>45719.405914351853</v>
      </c>
      <c r="AF691" s="1" t="s">
        <v>77</v>
      </c>
      <c r="AH691" s="1" t="s">
        <v>125</v>
      </c>
      <c r="AI691" s="1" t="s">
        <v>58</v>
      </c>
      <c r="AJ691" s="1" t="s">
        <v>378</v>
      </c>
      <c r="AK691" s="1" t="s">
        <v>5232</v>
      </c>
      <c r="AL691" s="1" t="s">
        <v>5230</v>
      </c>
      <c r="AM691" s="2">
        <v>45719.580995370372</v>
      </c>
      <c r="AN691" s="1" t="s">
        <v>5233</v>
      </c>
      <c r="AO691" s="1" t="s">
        <v>1484</v>
      </c>
      <c r="AP691" s="1">
        <v>5758305</v>
      </c>
      <c r="AQ691" s="1" t="s">
        <v>83</v>
      </c>
      <c r="AR691" s="2">
        <v>45719.772060185183</v>
      </c>
      <c r="AS691" s="1" t="s">
        <v>84</v>
      </c>
      <c r="AT691" s="2">
        <v>45719.333333333336</v>
      </c>
      <c r="AU691" s="1" t="s">
        <v>573</v>
      </c>
      <c r="AV691" s="1" t="s">
        <v>1680</v>
      </c>
      <c r="AW691" s="1" t="s">
        <v>1681</v>
      </c>
      <c r="AX691" s="1" t="s">
        <v>1682</v>
      </c>
      <c r="AZ691" s="2">
        <v>45719.772060185183</v>
      </c>
      <c r="BB691" s="1" t="s">
        <v>551</v>
      </c>
      <c r="BC691" s="1" t="s">
        <v>552</v>
      </c>
      <c r="BD691" s="1" t="s">
        <v>553</v>
      </c>
      <c r="BE691" s="1" t="s">
        <v>2233</v>
      </c>
      <c r="BF691" s="1" t="s">
        <v>128</v>
      </c>
    </row>
    <row r="692" spans="1:58" x14ac:dyDescent="0.35">
      <c r="A692" s="1">
        <v>3013944</v>
      </c>
      <c r="B692" s="1" t="s">
        <v>58</v>
      </c>
      <c r="C692" s="1">
        <v>3317161</v>
      </c>
      <c r="D692" s="1">
        <v>338784157</v>
      </c>
      <c r="E692" s="1" t="s">
        <v>59</v>
      </c>
      <c r="F692" s="1" t="s">
        <v>60</v>
      </c>
      <c r="G692" s="1" t="s">
        <v>1273</v>
      </c>
      <c r="H692" s="1" t="s">
        <v>665</v>
      </c>
      <c r="I692" s="1">
        <v>781272720</v>
      </c>
      <c r="J692" s="1" t="s">
        <v>5234</v>
      </c>
      <c r="K692" s="1">
        <v>13</v>
      </c>
      <c r="L692" s="1" t="s">
        <v>64</v>
      </c>
      <c r="M692" s="1" t="s">
        <v>65</v>
      </c>
      <c r="N692" s="2">
        <v>45091</v>
      </c>
      <c r="O692" s="1" t="s">
        <v>353</v>
      </c>
      <c r="Q692" s="1" t="s">
        <v>67</v>
      </c>
      <c r="R692" s="2">
        <v>45719.406608796293</v>
      </c>
      <c r="S692" s="1" t="s">
        <v>5008</v>
      </c>
      <c r="T692" s="1" t="s">
        <v>100</v>
      </c>
      <c r="U692" s="1" t="s">
        <v>2237</v>
      </c>
      <c r="V692" s="1" t="s">
        <v>5235</v>
      </c>
      <c r="W692" s="1" t="s">
        <v>162</v>
      </c>
      <c r="X692" s="1" t="s">
        <v>1191</v>
      </c>
      <c r="Y692" s="1" t="s">
        <v>5236</v>
      </c>
      <c r="Z692" s="1" t="s">
        <v>400</v>
      </c>
      <c r="AA692" s="1" t="s">
        <v>5237</v>
      </c>
      <c r="AB692" s="1" t="s">
        <v>5238</v>
      </c>
      <c r="AE692" s="2">
        <v>45719.406631944446</v>
      </c>
      <c r="AF692" s="1" t="s">
        <v>77</v>
      </c>
      <c r="AH692" s="1" t="s">
        <v>125</v>
      </c>
      <c r="AI692" s="1" t="s">
        <v>79</v>
      </c>
      <c r="AJ692" s="1" t="s">
        <v>454</v>
      </c>
      <c r="AK692" s="1" t="s">
        <v>5235</v>
      </c>
      <c r="AL692" s="1" t="s">
        <v>5008</v>
      </c>
      <c r="AM692" s="2">
        <v>45719.406689814816</v>
      </c>
      <c r="AN692" s="1" t="s">
        <v>5235</v>
      </c>
      <c r="AP692" s="1">
        <v>5756886</v>
      </c>
      <c r="AQ692" s="1" t="s">
        <v>83</v>
      </c>
      <c r="AR692" s="2">
        <v>45719.638993055552</v>
      </c>
      <c r="AS692" s="1" t="s">
        <v>84</v>
      </c>
      <c r="AT692" s="2">
        <v>45719.333333333336</v>
      </c>
      <c r="AU692" s="1" t="s">
        <v>85</v>
      </c>
      <c r="AV692" s="1" t="s">
        <v>1196</v>
      </c>
      <c r="AW692" s="1" t="s">
        <v>1197</v>
      </c>
      <c r="AX692" s="1" t="s">
        <v>2842</v>
      </c>
      <c r="AZ692" s="2">
        <v>45719.638993055552</v>
      </c>
      <c r="BB692" s="1" t="s">
        <v>813</v>
      </c>
      <c r="BC692" s="1" t="s">
        <v>814</v>
      </c>
      <c r="BD692" s="1" t="s">
        <v>815</v>
      </c>
      <c r="BE692" s="1" t="s">
        <v>5239</v>
      </c>
      <c r="BF692" s="1" t="s">
        <v>406</v>
      </c>
    </row>
    <row r="693" spans="1:58" x14ac:dyDescent="0.35">
      <c r="A693" s="1">
        <v>3013945</v>
      </c>
      <c r="B693" s="1" t="s">
        <v>327</v>
      </c>
      <c r="C693" s="1">
        <v>30906171</v>
      </c>
      <c r="D693" s="1">
        <v>338677373</v>
      </c>
      <c r="E693" s="1" t="s">
        <v>59</v>
      </c>
      <c r="F693" s="1" t="s">
        <v>60</v>
      </c>
      <c r="G693" s="1" t="s">
        <v>5240</v>
      </c>
      <c r="I693" s="1" t="s">
        <v>3570</v>
      </c>
      <c r="J693" s="1">
        <v>774236608</v>
      </c>
      <c r="K693" s="1">
        <v>20</v>
      </c>
      <c r="L693" s="1" t="s">
        <v>409</v>
      </c>
      <c r="M693" s="1" t="s">
        <v>2154</v>
      </c>
      <c r="N693" s="2">
        <v>44154.375011574077</v>
      </c>
      <c r="O693" s="1" t="s">
        <v>2297</v>
      </c>
      <c r="Q693" s="1" t="s">
        <v>67</v>
      </c>
      <c r="R693" s="2">
        <v>45719.406643518516</v>
      </c>
      <c r="S693" s="1" t="s">
        <v>3463</v>
      </c>
      <c r="T693" s="1" t="s">
        <v>412</v>
      </c>
      <c r="U693" s="1" t="s">
        <v>1189</v>
      </c>
      <c r="V693" s="1" t="s">
        <v>5241</v>
      </c>
      <c r="W693" s="1" t="s">
        <v>72</v>
      </c>
      <c r="X693" s="1" t="s">
        <v>183</v>
      </c>
      <c r="Y693" s="1" t="s">
        <v>5242</v>
      </c>
      <c r="Z693" s="1" t="s">
        <v>546</v>
      </c>
      <c r="AA693" s="1" t="s">
        <v>5243</v>
      </c>
      <c r="AB693" s="1" t="s">
        <v>5243</v>
      </c>
      <c r="AC693" s="1">
        <v>26</v>
      </c>
      <c r="AE693" s="2">
        <v>45719.483726851853</v>
      </c>
      <c r="AF693" s="1" t="s">
        <v>417</v>
      </c>
      <c r="AG693" s="1">
        <v>48</v>
      </c>
      <c r="AH693" s="1" t="s">
        <v>125</v>
      </c>
      <c r="AI693" s="1" t="s">
        <v>464</v>
      </c>
      <c r="AJ693" s="1" t="s">
        <v>492</v>
      </c>
      <c r="AK693" s="1" t="s">
        <v>5244</v>
      </c>
      <c r="AL693" s="1" t="s">
        <v>5245</v>
      </c>
      <c r="AM693" s="2">
        <v>45719.483923611115</v>
      </c>
      <c r="AO693" s="1" t="s">
        <v>5245</v>
      </c>
      <c r="AP693" s="1">
        <v>5757385</v>
      </c>
      <c r="AQ693" s="1" t="s">
        <v>83</v>
      </c>
      <c r="AR693" s="2">
        <v>45720.650578703702</v>
      </c>
      <c r="AS693" s="1" t="s">
        <v>84</v>
      </c>
      <c r="AT693" s="2">
        <v>45719.333333333336</v>
      </c>
      <c r="AU693" s="1" t="s">
        <v>85</v>
      </c>
      <c r="AV693" s="1" t="s">
        <v>480</v>
      </c>
      <c r="AW693" s="1" t="s">
        <v>481</v>
      </c>
      <c r="AX693" s="1" t="s">
        <v>5246</v>
      </c>
      <c r="AY693" s="2">
        <v>45721.483726851853</v>
      </c>
      <c r="AZ693" s="2">
        <v>45720.650578703702</v>
      </c>
      <c r="BA693" s="1" t="s">
        <v>419</v>
      </c>
      <c r="BB693" s="1" t="s">
        <v>345</v>
      </c>
      <c r="BC693" s="1" t="s">
        <v>346</v>
      </c>
      <c r="BD693" s="1" t="s">
        <v>347</v>
      </c>
      <c r="BE693" s="1" t="s">
        <v>5247</v>
      </c>
      <c r="BF693" s="1" t="s">
        <v>1319</v>
      </c>
    </row>
    <row r="694" spans="1:58" x14ac:dyDescent="0.35">
      <c r="A694" s="1">
        <v>3013946</v>
      </c>
      <c r="B694" s="1" t="s">
        <v>58</v>
      </c>
      <c r="C694" s="1">
        <v>37564531</v>
      </c>
      <c r="D694" s="1">
        <v>338640219</v>
      </c>
      <c r="E694" s="1" t="s">
        <v>59</v>
      </c>
      <c r="F694" s="1" t="s">
        <v>60</v>
      </c>
      <c r="G694" s="1" t="s">
        <v>5248</v>
      </c>
      <c r="H694" s="1" t="s">
        <v>5249</v>
      </c>
      <c r="I694" s="1">
        <v>774472723</v>
      </c>
      <c r="J694" s="1" t="s">
        <v>5250</v>
      </c>
      <c r="K694" s="1">
        <v>12</v>
      </c>
      <c r="L694" s="1" t="s">
        <v>64</v>
      </c>
      <c r="M694" s="1" t="s">
        <v>65</v>
      </c>
      <c r="N694" s="2">
        <v>44805</v>
      </c>
      <c r="O694" s="1" t="s">
        <v>353</v>
      </c>
      <c r="Q694" s="1" t="s">
        <v>67</v>
      </c>
      <c r="R694" s="2">
        <v>45719.406840277778</v>
      </c>
      <c r="S694" s="1" t="s">
        <v>4967</v>
      </c>
      <c r="T694" s="1" t="s">
        <v>100</v>
      </c>
      <c r="U694" s="1" t="s">
        <v>70</v>
      </c>
      <c r="V694" s="1" t="s">
        <v>5251</v>
      </c>
      <c r="Y694" s="1" t="s">
        <v>5252</v>
      </c>
      <c r="Z694" s="1" t="s">
        <v>75</v>
      </c>
      <c r="AA694" s="1" t="s">
        <v>5253</v>
      </c>
      <c r="AB694" s="1" t="s">
        <v>5253</v>
      </c>
      <c r="AC694" s="1">
        <v>999</v>
      </c>
      <c r="AE694" s="2">
        <v>45719.406863425924</v>
      </c>
      <c r="AF694" s="1" t="s">
        <v>77</v>
      </c>
      <c r="AH694" s="1" t="s">
        <v>125</v>
      </c>
      <c r="AI694" s="1" t="s">
        <v>79</v>
      </c>
      <c r="AJ694" s="1" t="s">
        <v>378</v>
      </c>
      <c r="AK694" s="1" t="s">
        <v>5254</v>
      </c>
      <c r="AL694" s="1" t="s">
        <v>4967</v>
      </c>
      <c r="AM694" s="2">
        <v>45719.406909722224</v>
      </c>
      <c r="AN694" s="1" t="s">
        <v>5254</v>
      </c>
      <c r="AP694" s="1">
        <v>5756888</v>
      </c>
      <c r="AQ694" s="1" t="s">
        <v>83</v>
      </c>
      <c r="AR694" s="2">
        <v>45719.630925925929</v>
      </c>
      <c r="AS694" s="1" t="s">
        <v>84</v>
      </c>
      <c r="AT694" s="2">
        <v>45719.333333333336</v>
      </c>
      <c r="AU694" s="1" t="s">
        <v>85</v>
      </c>
      <c r="AV694" s="1" t="s">
        <v>2382</v>
      </c>
      <c r="AW694" s="1" t="s">
        <v>2383</v>
      </c>
      <c r="AX694" s="1" t="s">
        <v>5255</v>
      </c>
      <c r="AZ694" s="2">
        <v>45719.630925925929</v>
      </c>
      <c r="BB694" s="1" t="s">
        <v>765</v>
      </c>
      <c r="BC694" s="1" t="s">
        <v>766</v>
      </c>
      <c r="BD694" s="1" t="s">
        <v>767</v>
      </c>
      <c r="BE694" s="1" t="s">
        <v>5256</v>
      </c>
      <c r="BF694" s="1" t="s">
        <v>1002</v>
      </c>
    </row>
    <row r="695" spans="1:58" x14ac:dyDescent="0.35">
      <c r="A695" s="1">
        <v>3013947</v>
      </c>
      <c r="B695" s="1" t="s">
        <v>58</v>
      </c>
      <c r="C695" s="1">
        <v>44764501</v>
      </c>
      <c r="D695" s="1">
        <v>339046561</v>
      </c>
      <c r="E695" s="1" t="s">
        <v>59</v>
      </c>
      <c r="F695" s="1" t="s">
        <v>60</v>
      </c>
      <c r="G695" s="1" t="s">
        <v>5257</v>
      </c>
      <c r="H695" s="1" t="s">
        <v>5257</v>
      </c>
      <c r="I695" s="1">
        <v>778231138</v>
      </c>
      <c r="J695" s="1" t="s">
        <v>277</v>
      </c>
      <c r="K695" s="1">
        <v>20</v>
      </c>
      <c r="L695" s="1" t="s">
        <v>294</v>
      </c>
      <c r="M695" s="1" t="s">
        <v>295</v>
      </c>
      <c r="N695" s="2">
        <v>45630.481782407405</v>
      </c>
      <c r="O695" s="1" t="s">
        <v>520</v>
      </c>
      <c r="Q695" s="1" t="s">
        <v>67</v>
      </c>
      <c r="R695" s="2">
        <v>45719.407256944447</v>
      </c>
      <c r="S695" s="1" t="s">
        <v>5258</v>
      </c>
      <c r="T695" s="1" t="s">
        <v>412</v>
      </c>
      <c r="U695" s="1" t="s">
        <v>70</v>
      </c>
      <c r="V695" s="1" t="s">
        <v>5259</v>
      </c>
      <c r="W695" s="1" t="s">
        <v>263</v>
      </c>
      <c r="X695" s="1" t="s">
        <v>840</v>
      </c>
      <c r="Y695" s="1" t="s">
        <v>5260</v>
      </c>
      <c r="Z695" s="1" t="s">
        <v>4276</v>
      </c>
      <c r="AA695" s="1" t="s">
        <v>1413</v>
      </c>
      <c r="AB695" s="1" t="s">
        <v>124</v>
      </c>
      <c r="AE695" s="2">
        <v>45719.408043981479</v>
      </c>
      <c r="AF695" s="1" t="s">
        <v>417</v>
      </c>
      <c r="AG695" s="1">
        <v>48</v>
      </c>
      <c r="AH695" s="1" t="s">
        <v>125</v>
      </c>
      <c r="AI695" s="1" t="s">
        <v>464</v>
      </c>
      <c r="AJ695" s="1" t="s">
        <v>465</v>
      </c>
      <c r="AK695" s="1" t="s">
        <v>5261</v>
      </c>
      <c r="AL695" s="1" t="s">
        <v>5258</v>
      </c>
      <c r="AM695" s="2">
        <v>45719.408125000002</v>
      </c>
      <c r="AO695" s="1" t="s">
        <v>5258</v>
      </c>
      <c r="AP695" s="1">
        <v>5756893</v>
      </c>
      <c r="AQ695" s="1" t="s">
        <v>83</v>
      </c>
      <c r="AR695" s="2">
        <v>45719.523506944446</v>
      </c>
      <c r="AS695" s="1" t="s">
        <v>84</v>
      </c>
      <c r="AT695" s="2">
        <v>45719.333333333336</v>
      </c>
      <c r="AU695" s="1" t="s">
        <v>85</v>
      </c>
      <c r="AV695" s="1" t="s">
        <v>1328</v>
      </c>
      <c r="AW695" s="1" t="s">
        <v>1329</v>
      </c>
      <c r="AX695" s="1" t="s">
        <v>5262</v>
      </c>
      <c r="AY695" s="2">
        <v>45721.408043981479</v>
      </c>
      <c r="AZ695" s="2">
        <v>45719.523495370369</v>
      </c>
      <c r="BA695" s="1" t="s">
        <v>419</v>
      </c>
      <c r="BB695" s="1" t="s">
        <v>1003</v>
      </c>
      <c r="BC695" s="1" t="s">
        <v>595</v>
      </c>
      <c r="BD695" s="1" t="s">
        <v>1004</v>
      </c>
      <c r="BE695" s="1" t="s">
        <v>755</v>
      </c>
      <c r="BF695" s="1" t="s">
        <v>914</v>
      </c>
    </row>
    <row r="696" spans="1:58" x14ac:dyDescent="0.35">
      <c r="A696" s="1">
        <v>3013948</v>
      </c>
      <c r="B696" s="1" t="s">
        <v>327</v>
      </c>
      <c r="C696" s="1">
        <v>30824631</v>
      </c>
      <c r="D696" s="1">
        <v>339541465</v>
      </c>
      <c r="E696" s="1" t="s">
        <v>59</v>
      </c>
      <c r="F696" s="1" t="s">
        <v>60</v>
      </c>
      <c r="G696" s="1" t="s">
        <v>116</v>
      </c>
      <c r="H696" s="1" t="s">
        <v>5263</v>
      </c>
      <c r="I696" s="1">
        <v>775463338</v>
      </c>
      <c r="J696" s="1" t="s">
        <v>5264</v>
      </c>
      <c r="K696" s="1">
        <v>14</v>
      </c>
      <c r="L696" s="1" t="s">
        <v>64</v>
      </c>
      <c r="M696" s="1" t="s">
        <v>65</v>
      </c>
      <c r="N696" s="2">
        <v>45721.454965277779</v>
      </c>
      <c r="O696" s="1" t="s">
        <v>66</v>
      </c>
      <c r="Q696" s="1" t="s">
        <v>67</v>
      </c>
      <c r="R696" s="2">
        <v>45719.408217592594</v>
      </c>
      <c r="S696" s="1" t="s">
        <v>5265</v>
      </c>
      <c r="T696" s="1" t="s">
        <v>100</v>
      </c>
      <c r="U696" s="1" t="s">
        <v>385</v>
      </c>
      <c r="V696" s="1" t="s">
        <v>5266</v>
      </c>
      <c r="Y696" s="1" t="s">
        <v>5267</v>
      </c>
      <c r="Z696" s="1" t="s">
        <v>852</v>
      </c>
      <c r="AA696" s="1" t="s">
        <v>5268</v>
      </c>
      <c r="AB696" s="1" t="s">
        <v>5268</v>
      </c>
      <c r="AE696" s="2">
        <v>45719.40828703704</v>
      </c>
      <c r="AF696" s="1" t="s">
        <v>77</v>
      </c>
      <c r="AH696" s="1" t="s">
        <v>125</v>
      </c>
      <c r="AI696" s="1" t="s">
        <v>360</v>
      </c>
      <c r="AJ696" s="1" t="s">
        <v>1740</v>
      </c>
      <c r="AK696" s="1" t="s">
        <v>5269</v>
      </c>
      <c r="AL696" s="1" t="s">
        <v>5265</v>
      </c>
      <c r="AM696" s="2">
        <v>45719.408368055556</v>
      </c>
      <c r="AN696" s="1" t="s">
        <v>5269</v>
      </c>
      <c r="AP696" s="1">
        <v>5756894</v>
      </c>
      <c r="AQ696" s="1" t="s">
        <v>83</v>
      </c>
      <c r="AR696" s="2">
        <v>45719.584039351852</v>
      </c>
      <c r="AS696" s="1" t="s">
        <v>84</v>
      </c>
      <c r="AT696" s="2">
        <v>45719.371527777781</v>
      </c>
      <c r="AU696" s="1" t="s">
        <v>85</v>
      </c>
      <c r="AV696" s="1" t="s">
        <v>108</v>
      </c>
      <c r="AW696" s="1" t="s">
        <v>109</v>
      </c>
      <c r="AX696" s="1" t="s">
        <v>110</v>
      </c>
      <c r="AZ696" s="2">
        <v>45719.584039351852</v>
      </c>
      <c r="BB696" s="1" t="s">
        <v>111</v>
      </c>
      <c r="BC696" s="1" t="s">
        <v>112</v>
      </c>
      <c r="BD696" s="1" t="s">
        <v>113</v>
      </c>
      <c r="BE696" s="1" t="s">
        <v>5270</v>
      </c>
      <c r="BF696" s="1" t="s">
        <v>274</v>
      </c>
    </row>
    <row r="697" spans="1:58" x14ac:dyDescent="0.35">
      <c r="A697" s="1">
        <v>3013949</v>
      </c>
      <c r="B697" s="1" t="s">
        <v>58</v>
      </c>
      <c r="C697" s="1">
        <v>1101</v>
      </c>
      <c r="D697" s="1">
        <v>338429866</v>
      </c>
      <c r="E697" s="1" t="s">
        <v>59</v>
      </c>
      <c r="F697" s="1" t="s">
        <v>60</v>
      </c>
      <c r="G697" s="1" t="s">
        <v>5271</v>
      </c>
      <c r="I697" s="1">
        <v>774508430</v>
      </c>
      <c r="J697" s="1" t="s">
        <v>5272</v>
      </c>
      <c r="K697" s="1">
        <v>20</v>
      </c>
      <c r="L697" s="1" t="s">
        <v>4934</v>
      </c>
      <c r="M697" s="1" t="s">
        <v>4935</v>
      </c>
      <c r="N697" s="2">
        <v>44797.666678240741</v>
      </c>
      <c r="O697" s="1" t="s">
        <v>2009</v>
      </c>
      <c r="Q697" s="1" t="s">
        <v>67</v>
      </c>
      <c r="R697" s="2">
        <v>45719.410011574073</v>
      </c>
      <c r="S697" s="1" t="s">
        <v>3011</v>
      </c>
      <c r="T697" s="1" t="s">
        <v>412</v>
      </c>
      <c r="U697" s="1" t="s">
        <v>160</v>
      </c>
      <c r="V697" s="1" t="s">
        <v>5273</v>
      </c>
      <c r="W697" s="1" t="s">
        <v>214</v>
      </c>
      <c r="X697" s="1" t="s">
        <v>215</v>
      </c>
      <c r="Y697" s="1" t="s">
        <v>1396</v>
      </c>
      <c r="Z697" s="1" t="s">
        <v>248</v>
      </c>
      <c r="AA697" s="1" t="s">
        <v>248</v>
      </c>
      <c r="AB697" s="1" t="s">
        <v>5274</v>
      </c>
      <c r="AE697" s="2">
        <v>45719.410115740742</v>
      </c>
      <c r="AF697" s="1" t="s">
        <v>77</v>
      </c>
      <c r="AH697" s="1" t="s">
        <v>125</v>
      </c>
      <c r="AI697" s="1" t="s">
        <v>360</v>
      </c>
      <c r="AJ697" s="1" t="s">
        <v>80</v>
      </c>
      <c r="AK697" s="1" t="s">
        <v>5275</v>
      </c>
      <c r="AL697" s="1" t="s">
        <v>3011</v>
      </c>
      <c r="AM697" s="2">
        <v>45719.410162037035</v>
      </c>
      <c r="AN697" s="1" t="s">
        <v>5275</v>
      </c>
      <c r="AP697" s="1">
        <v>5756900</v>
      </c>
      <c r="AQ697" s="1" t="s">
        <v>83</v>
      </c>
      <c r="AR697" s="2">
        <v>45719.545300925929</v>
      </c>
      <c r="AS697" s="1" t="s">
        <v>84</v>
      </c>
      <c r="AT697" s="2">
        <v>45719.333333333336</v>
      </c>
      <c r="AU697" s="1" t="s">
        <v>85</v>
      </c>
      <c r="AV697" s="1" t="s">
        <v>1957</v>
      </c>
      <c r="AW697" s="1" t="s">
        <v>1958</v>
      </c>
      <c r="AX697" s="1" t="s">
        <v>4027</v>
      </c>
      <c r="AZ697" s="2">
        <v>45719.545300925929</v>
      </c>
      <c r="BB697" s="1" t="s">
        <v>746</v>
      </c>
      <c r="BC697" s="1" t="s">
        <v>747</v>
      </c>
      <c r="BD697" s="1" t="s">
        <v>748</v>
      </c>
      <c r="BE697" s="1" t="s">
        <v>3964</v>
      </c>
      <c r="BF697" s="1" t="s">
        <v>137</v>
      </c>
    </row>
    <row r="698" spans="1:58" x14ac:dyDescent="0.35">
      <c r="A698" s="1">
        <v>3013950</v>
      </c>
      <c r="B698" s="1" t="s">
        <v>58</v>
      </c>
      <c r="C698" s="1">
        <v>43185511</v>
      </c>
      <c r="D698" s="1">
        <v>339015089</v>
      </c>
      <c r="E698" s="1" t="s">
        <v>59</v>
      </c>
      <c r="F698" s="1" t="s">
        <v>60</v>
      </c>
      <c r="G698" s="1" t="s">
        <v>1038</v>
      </c>
      <c r="H698" s="1" t="s">
        <v>954</v>
      </c>
      <c r="I698" s="1">
        <v>774803794</v>
      </c>
      <c r="J698" s="1" t="s">
        <v>5276</v>
      </c>
      <c r="K698" s="1">
        <v>12</v>
      </c>
      <c r="L698" s="1" t="s">
        <v>64</v>
      </c>
      <c r="M698" s="1" t="s">
        <v>65</v>
      </c>
      <c r="N698" s="2">
        <v>45435</v>
      </c>
      <c r="O698" s="1" t="s">
        <v>66</v>
      </c>
      <c r="Q698" s="1" t="s">
        <v>67</v>
      </c>
      <c r="R698" s="2">
        <v>45719.410300925927</v>
      </c>
      <c r="S698" s="1" t="s">
        <v>5277</v>
      </c>
      <c r="T698" s="1" t="s">
        <v>100</v>
      </c>
      <c r="U698" s="1" t="s">
        <v>70</v>
      </c>
      <c r="V698" s="1" t="s">
        <v>5278</v>
      </c>
      <c r="W698" s="1" t="s">
        <v>263</v>
      </c>
      <c r="X698" s="1" t="s">
        <v>263</v>
      </c>
      <c r="Y698" s="1" t="s">
        <v>5279</v>
      </c>
      <c r="Z698" s="1" t="s">
        <v>852</v>
      </c>
      <c r="AA698" s="1" t="s">
        <v>5280</v>
      </c>
      <c r="AB698" s="1" t="s">
        <v>124</v>
      </c>
      <c r="AE698" s="2">
        <v>45719.410312499997</v>
      </c>
      <c r="AF698" s="1" t="s">
        <v>77</v>
      </c>
      <c r="AH698" s="1" t="s">
        <v>78</v>
      </c>
      <c r="AI698" s="1" t="s">
        <v>79</v>
      </c>
      <c r="AJ698" s="1" t="s">
        <v>283</v>
      </c>
      <c r="AK698" s="1" t="s">
        <v>5281</v>
      </c>
      <c r="AL698" s="1" t="s">
        <v>5277</v>
      </c>
      <c r="AM698" s="2">
        <v>45719.41034722222</v>
      </c>
      <c r="AN698" s="1" t="s">
        <v>5281</v>
      </c>
      <c r="AP698" s="1">
        <v>5756902</v>
      </c>
      <c r="AQ698" s="1" t="s">
        <v>83</v>
      </c>
      <c r="AR698" s="2">
        <v>45720.463275462964</v>
      </c>
      <c r="AS698" s="1" t="s">
        <v>84</v>
      </c>
      <c r="AT698" s="2">
        <v>45719.388888888891</v>
      </c>
      <c r="AU698" s="1" t="s">
        <v>573</v>
      </c>
      <c r="AV698" s="1" t="s">
        <v>108</v>
      </c>
      <c r="AW698" s="1" t="s">
        <v>109</v>
      </c>
      <c r="AX698" s="1" t="s">
        <v>857</v>
      </c>
      <c r="AZ698" s="2">
        <v>45720.463275462964</v>
      </c>
      <c r="BB698" s="1" t="s">
        <v>111</v>
      </c>
      <c r="BC698" s="1" t="s">
        <v>112</v>
      </c>
      <c r="BD698" s="1" t="s">
        <v>113</v>
      </c>
      <c r="BE698" s="1" t="s">
        <v>5282</v>
      </c>
      <c r="BF698" s="1" t="s">
        <v>274</v>
      </c>
    </row>
    <row r="699" spans="1:58" x14ac:dyDescent="0.35">
      <c r="A699" s="1">
        <v>3013951</v>
      </c>
      <c r="B699" s="1" t="s">
        <v>58</v>
      </c>
      <c r="C699" s="1">
        <v>37512351</v>
      </c>
      <c r="D699" s="1">
        <v>338350143</v>
      </c>
      <c r="E699" s="1" t="s">
        <v>59</v>
      </c>
      <c r="F699" s="1" t="s">
        <v>60</v>
      </c>
      <c r="G699" s="1" t="s">
        <v>177</v>
      </c>
      <c r="H699" s="1" t="s">
        <v>2717</v>
      </c>
      <c r="I699" s="1">
        <v>771029701</v>
      </c>
      <c r="J699" s="1" t="s">
        <v>1697</v>
      </c>
      <c r="K699" s="1">
        <v>12</v>
      </c>
      <c r="L699" s="1" t="s">
        <v>64</v>
      </c>
      <c r="M699" s="1" t="s">
        <v>65</v>
      </c>
      <c r="N699" s="2">
        <v>45108</v>
      </c>
      <c r="O699" s="1" t="s">
        <v>353</v>
      </c>
      <c r="Q699" s="1" t="s">
        <v>67</v>
      </c>
      <c r="R699" s="2">
        <v>45719.410416666666</v>
      </c>
      <c r="S699" s="1" t="s">
        <v>5283</v>
      </c>
      <c r="T699" s="1" t="s">
        <v>100</v>
      </c>
      <c r="U699" s="1" t="s">
        <v>70</v>
      </c>
      <c r="V699" s="1" t="s">
        <v>5284</v>
      </c>
      <c r="Y699" s="1" t="s">
        <v>5285</v>
      </c>
      <c r="Z699" s="1" t="s">
        <v>337</v>
      </c>
      <c r="AA699" s="1" t="s">
        <v>4377</v>
      </c>
      <c r="AB699" s="1" t="s">
        <v>4377</v>
      </c>
      <c r="AE699" s="2">
        <v>45719.410474537035</v>
      </c>
      <c r="AF699" s="1" t="s">
        <v>77</v>
      </c>
      <c r="AH699" s="1" t="s">
        <v>125</v>
      </c>
      <c r="AI699" s="1" t="s">
        <v>79</v>
      </c>
      <c r="AJ699" s="1" t="s">
        <v>378</v>
      </c>
      <c r="AK699" s="1" t="s">
        <v>5286</v>
      </c>
      <c r="AL699" s="1" t="s">
        <v>5283</v>
      </c>
      <c r="AM699" s="2">
        <v>45719.410532407404</v>
      </c>
      <c r="AN699" s="1" t="s">
        <v>5286</v>
      </c>
      <c r="AP699" s="1">
        <v>5756906</v>
      </c>
      <c r="AQ699" s="1" t="s">
        <v>83</v>
      </c>
      <c r="AR699" s="2">
        <v>45719.578587962962</v>
      </c>
      <c r="AS699" s="1" t="s">
        <v>84</v>
      </c>
      <c r="AT699" s="2">
        <v>45719.333333333336</v>
      </c>
      <c r="AU699" s="1" t="s">
        <v>85</v>
      </c>
      <c r="AV699" s="1" t="s">
        <v>2117</v>
      </c>
      <c r="AW699" s="1" t="s">
        <v>2118</v>
      </c>
      <c r="AX699" s="1" t="s">
        <v>2119</v>
      </c>
      <c r="AZ699" s="2">
        <v>45719.578587962962</v>
      </c>
      <c r="BB699" s="1" t="s">
        <v>192</v>
      </c>
      <c r="BC699" s="1" t="s">
        <v>193</v>
      </c>
      <c r="BD699" s="1" t="s">
        <v>194</v>
      </c>
      <c r="BE699" s="1" t="s">
        <v>5287</v>
      </c>
      <c r="BF699" s="1" t="s">
        <v>1484</v>
      </c>
    </row>
    <row r="700" spans="1:58" x14ac:dyDescent="0.35">
      <c r="A700" s="1">
        <v>3013952</v>
      </c>
      <c r="B700" s="1" t="s">
        <v>94</v>
      </c>
      <c r="C700" s="1">
        <v>651</v>
      </c>
      <c r="D700" s="1">
        <v>339935405</v>
      </c>
      <c r="E700" s="1" t="s">
        <v>59</v>
      </c>
      <c r="F700" s="1" t="s">
        <v>60</v>
      </c>
      <c r="G700" s="1" t="s">
        <v>5288</v>
      </c>
      <c r="I700" s="1">
        <v>775292764</v>
      </c>
      <c r="J700" s="1" t="s">
        <v>2950</v>
      </c>
      <c r="K700" s="1">
        <v>20</v>
      </c>
      <c r="L700" s="1" t="s">
        <v>1008</v>
      </c>
      <c r="M700" s="1" t="s">
        <v>1009</v>
      </c>
      <c r="N700" s="2">
        <v>41561.411446759259</v>
      </c>
      <c r="O700" s="1" t="s">
        <v>5289</v>
      </c>
      <c r="Q700" s="1" t="s">
        <v>67</v>
      </c>
      <c r="R700" s="2">
        <v>45719.410601851851</v>
      </c>
      <c r="S700" s="1" t="s">
        <v>4842</v>
      </c>
      <c r="T700" s="1" t="s">
        <v>412</v>
      </c>
      <c r="U700" s="1" t="s">
        <v>101</v>
      </c>
      <c r="V700" s="1" t="s">
        <v>5290</v>
      </c>
      <c r="W700" s="1" t="s">
        <v>785</v>
      </c>
      <c r="X700" s="1" t="s">
        <v>1971</v>
      </c>
      <c r="Y700" s="1" t="s">
        <v>5291</v>
      </c>
      <c r="Z700" s="1" t="s">
        <v>1973</v>
      </c>
      <c r="AA700" s="1" t="s">
        <v>1974</v>
      </c>
      <c r="AB700" s="1" t="s">
        <v>5292</v>
      </c>
      <c r="AC700" s="1" t="s">
        <v>5293</v>
      </c>
      <c r="AE700" s="2">
        <v>45719.426759259259</v>
      </c>
      <c r="AF700" s="1" t="s">
        <v>1035</v>
      </c>
      <c r="AH700" s="1" t="s">
        <v>125</v>
      </c>
      <c r="AI700" s="1" t="s">
        <v>464</v>
      </c>
      <c r="AJ700" s="1" t="s">
        <v>492</v>
      </c>
      <c r="AK700" s="1" t="s">
        <v>5294</v>
      </c>
      <c r="AL700" s="1" t="s">
        <v>4924</v>
      </c>
      <c r="AM700" s="2">
        <v>45719.427233796298</v>
      </c>
      <c r="AN700" s="1" t="s">
        <v>5294</v>
      </c>
      <c r="AO700" s="1" t="s">
        <v>4924</v>
      </c>
      <c r="AP700" s="1">
        <v>5756995</v>
      </c>
      <c r="AQ700" s="1" t="s">
        <v>83</v>
      </c>
      <c r="AR700" s="2">
        <v>45720.502280092594</v>
      </c>
      <c r="AS700" s="1" t="s">
        <v>84</v>
      </c>
      <c r="AT700" s="2">
        <v>45719.566666666666</v>
      </c>
      <c r="AU700" s="1" t="s">
        <v>573</v>
      </c>
      <c r="AV700" s="1" t="s">
        <v>790</v>
      </c>
      <c r="AW700" s="1" t="s">
        <v>791</v>
      </c>
      <c r="AX700" s="1" t="s">
        <v>1890</v>
      </c>
      <c r="AZ700" s="2">
        <v>45720.502280092594</v>
      </c>
      <c r="BB700" s="1" t="s">
        <v>5295</v>
      </c>
      <c r="BC700" s="1" t="s">
        <v>5296</v>
      </c>
      <c r="BD700" s="1" t="s">
        <v>5297</v>
      </c>
      <c r="BE700" s="1" t="s">
        <v>5298</v>
      </c>
      <c r="BF700" s="1" t="s">
        <v>2014</v>
      </c>
    </row>
    <row r="701" spans="1:58" x14ac:dyDescent="0.35">
      <c r="A701" s="1">
        <v>3013953</v>
      </c>
      <c r="B701" s="1" t="s">
        <v>58</v>
      </c>
      <c r="C701" s="1">
        <v>42024211</v>
      </c>
      <c r="D701" s="1">
        <v>338405381</v>
      </c>
      <c r="E701" s="1" t="s">
        <v>59</v>
      </c>
      <c r="F701" s="1" t="s">
        <v>60</v>
      </c>
      <c r="G701" s="1" t="s">
        <v>794</v>
      </c>
      <c r="H701" s="1" t="s">
        <v>315</v>
      </c>
      <c r="I701" s="1">
        <v>771567587</v>
      </c>
      <c r="J701" s="1" t="s">
        <v>4125</v>
      </c>
      <c r="K701" s="1">
        <v>12</v>
      </c>
      <c r="L701" s="1" t="s">
        <v>64</v>
      </c>
      <c r="M701" s="1" t="s">
        <v>65</v>
      </c>
      <c r="N701" s="2">
        <v>45238.708333333336</v>
      </c>
      <c r="O701" s="1" t="s">
        <v>66</v>
      </c>
      <c r="Q701" s="1" t="s">
        <v>67</v>
      </c>
      <c r="R701" s="2">
        <v>45719.411087962966</v>
      </c>
      <c r="S701" s="1" t="s">
        <v>1020</v>
      </c>
      <c r="T701" s="1" t="s">
        <v>1021</v>
      </c>
      <c r="U701" s="1" t="s">
        <v>101</v>
      </c>
      <c r="V701" s="1" t="s">
        <v>5299</v>
      </c>
      <c r="W701" s="1" t="s">
        <v>72</v>
      </c>
      <c r="X701" s="1" t="s">
        <v>183</v>
      </c>
      <c r="Y701" s="1" t="s">
        <v>5300</v>
      </c>
      <c r="Z701" s="1" t="s">
        <v>4143</v>
      </c>
      <c r="AA701" s="1" t="s">
        <v>5301</v>
      </c>
      <c r="AB701" s="1" t="s">
        <v>5301</v>
      </c>
      <c r="AE701" s="2">
        <v>45719.411111111112</v>
      </c>
      <c r="AF701" s="1" t="s">
        <v>77</v>
      </c>
      <c r="AH701" s="1" t="s">
        <v>125</v>
      </c>
      <c r="AI701" s="1" t="s">
        <v>79</v>
      </c>
      <c r="AJ701" s="1" t="s">
        <v>855</v>
      </c>
      <c r="AK701" s="1" t="s">
        <v>5302</v>
      </c>
      <c r="AL701" s="1" t="s">
        <v>1020</v>
      </c>
      <c r="AM701" s="2">
        <v>45719.411134259259</v>
      </c>
      <c r="AN701" s="1" t="s">
        <v>5302</v>
      </c>
      <c r="AP701" s="1">
        <v>5756908</v>
      </c>
      <c r="AQ701" s="1" t="s">
        <v>83</v>
      </c>
      <c r="AR701" s="2">
        <v>45719.623553240737</v>
      </c>
      <c r="AS701" s="1" t="s">
        <v>84</v>
      </c>
      <c r="AT701" s="2">
        <v>45719.333333333336</v>
      </c>
      <c r="AU701" s="1" t="s">
        <v>85</v>
      </c>
      <c r="AV701" s="1" t="s">
        <v>480</v>
      </c>
      <c r="AW701" s="1" t="s">
        <v>481</v>
      </c>
      <c r="AX701" s="1" t="s">
        <v>2514</v>
      </c>
      <c r="AZ701" s="2">
        <v>45719.623553240737</v>
      </c>
      <c r="BB701" s="1" t="s">
        <v>594</v>
      </c>
      <c r="BC701" s="1" t="s">
        <v>595</v>
      </c>
      <c r="BD701" s="1" t="s">
        <v>596</v>
      </c>
      <c r="BE701" s="1" t="s">
        <v>755</v>
      </c>
      <c r="BF701" s="1" t="s">
        <v>431</v>
      </c>
    </row>
    <row r="702" spans="1:58" x14ac:dyDescent="0.35">
      <c r="A702" s="1">
        <v>3013954</v>
      </c>
      <c r="B702" s="1" t="s">
        <v>58</v>
      </c>
      <c r="C702" s="1">
        <v>35897111</v>
      </c>
      <c r="D702" s="1">
        <v>338483314</v>
      </c>
      <c r="E702" s="1" t="s">
        <v>59</v>
      </c>
      <c r="F702" s="1" t="s">
        <v>60</v>
      </c>
      <c r="G702" s="1" t="s">
        <v>291</v>
      </c>
      <c r="H702" s="1" t="s">
        <v>2491</v>
      </c>
      <c r="I702" s="1">
        <v>776826581</v>
      </c>
      <c r="J702" s="1" t="s">
        <v>5303</v>
      </c>
      <c r="K702" s="1">
        <v>15</v>
      </c>
      <c r="L702" s="1" t="s">
        <v>64</v>
      </c>
      <c r="M702" s="1" t="s">
        <v>65</v>
      </c>
      <c r="N702" s="2">
        <v>45679.666666666664</v>
      </c>
      <c r="O702" s="1" t="s">
        <v>66</v>
      </c>
      <c r="Q702" s="1" t="s">
        <v>67</v>
      </c>
      <c r="R702" s="2">
        <v>45719.41133101852</v>
      </c>
      <c r="S702" s="1" t="s">
        <v>5304</v>
      </c>
      <c r="T702" s="1" t="s">
        <v>69</v>
      </c>
      <c r="U702" s="1" t="s">
        <v>70</v>
      </c>
      <c r="V702" s="1" t="s">
        <v>5305</v>
      </c>
      <c r="W702" s="1" t="s">
        <v>214</v>
      </c>
      <c r="X702" s="1" t="s">
        <v>215</v>
      </c>
      <c r="Y702" s="1" t="s">
        <v>1013</v>
      </c>
      <c r="Z702" s="1" t="s">
        <v>388</v>
      </c>
      <c r="AA702" s="1" t="s">
        <v>5306</v>
      </c>
      <c r="AB702" s="1" t="s">
        <v>124</v>
      </c>
      <c r="AE702" s="2">
        <v>45719.41134259259</v>
      </c>
      <c r="AF702" s="1" t="s">
        <v>77</v>
      </c>
      <c r="AH702" s="1" t="s">
        <v>125</v>
      </c>
      <c r="AI702" s="1" t="s">
        <v>79</v>
      </c>
      <c r="AJ702" s="1" t="s">
        <v>283</v>
      </c>
      <c r="AK702" s="1" t="s">
        <v>1423</v>
      </c>
      <c r="AL702" s="1" t="s">
        <v>5304</v>
      </c>
      <c r="AM702" s="2">
        <v>45719.411365740743</v>
      </c>
      <c r="AN702" s="1" t="s">
        <v>1423</v>
      </c>
      <c r="AP702" s="1">
        <v>5756912</v>
      </c>
      <c r="AQ702" s="1" t="s">
        <v>83</v>
      </c>
      <c r="AR702" s="2">
        <v>45721.492361111108</v>
      </c>
      <c r="AS702" s="1" t="s">
        <v>84</v>
      </c>
      <c r="AT702" s="2">
        <v>45719.333333333336</v>
      </c>
      <c r="AU702" s="1" t="s">
        <v>85</v>
      </c>
      <c r="AV702" s="1" t="s">
        <v>1957</v>
      </c>
      <c r="AW702" s="1" t="s">
        <v>1958</v>
      </c>
      <c r="AX702" s="1" t="s">
        <v>2365</v>
      </c>
      <c r="AZ702" s="2">
        <v>45721.492361111108</v>
      </c>
      <c r="BB702" s="1" t="s">
        <v>192</v>
      </c>
      <c r="BC702" s="1" t="s">
        <v>193</v>
      </c>
      <c r="BD702" s="1" t="s">
        <v>194</v>
      </c>
      <c r="BE702" s="1" t="s">
        <v>5307</v>
      </c>
      <c r="BF702" s="1" t="s">
        <v>156</v>
      </c>
    </row>
    <row r="703" spans="1:58" x14ac:dyDescent="0.35">
      <c r="A703" s="1">
        <v>3013955</v>
      </c>
      <c r="B703" s="1" t="s">
        <v>58</v>
      </c>
      <c r="C703" s="1">
        <v>39377811</v>
      </c>
      <c r="D703" s="1">
        <v>338702572</v>
      </c>
      <c r="E703" s="1" t="s">
        <v>59</v>
      </c>
      <c r="F703" s="1" t="s">
        <v>60</v>
      </c>
      <c r="G703" s="1" t="s">
        <v>5308</v>
      </c>
      <c r="H703" s="1" t="s">
        <v>5309</v>
      </c>
      <c r="I703" s="1">
        <v>781626223</v>
      </c>
      <c r="J703" s="1" t="s">
        <v>5310</v>
      </c>
      <c r="K703" s="1">
        <v>13</v>
      </c>
      <c r="L703" s="1" t="s">
        <v>64</v>
      </c>
      <c r="M703" s="1" t="s">
        <v>65</v>
      </c>
      <c r="N703" s="2">
        <v>45105</v>
      </c>
      <c r="O703" s="1" t="s">
        <v>353</v>
      </c>
      <c r="Q703" s="1" t="s">
        <v>67</v>
      </c>
      <c r="R703" s="2">
        <v>45719.412303240744</v>
      </c>
      <c r="S703" s="1" t="s">
        <v>5311</v>
      </c>
      <c r="T703" s="1" t="s">
        <v>100</v>
      </c>
      <c r="U703" s="1" t="s">
        <v>70</v>
      </c>
      <c r="V703" s="1" t="s">
        <v>5312</v>
      </c>
      <c r="W703" s="1" t="s">
        <v>653</v>
      </c>
      <c r="X703" s="1" t="s">
        <v>654</v>
      </c>
      <c r="Y703" s="1" t="s">
        <v>3705</v>
      </c>
      <c r="Z703" s="1" t="s">
        <v>606</v>
      </c>
      <c r="AA703" s="1" t="s">
        <v>2281</v>
      </c>
      <c r="AB703" s="1" t="s">
        <v>124</v>
      </c>
      <c r="AE703" s="2">
        <v>45719.791192129633</v>
      </c>
      <c r="AF703" s="1" t="s">
        <v>77</v>
      </c>
      <c r="AH703" s="1" t="s">
        <v>125</v>
      </c>
      <c r="AI703" s="1" t="s">
        <v>58</v>
      </c>
      <c r="AJ703" s="1" t="s">
        <v>126</v>
      </c>
      <c r="AK703" s="1" t="s">
        <v>3975</v>
      </c>
      <c r="AL703" s="1" t="s">
        <v>1383</v>
      </c>
      <c r="AM703" s="2">
        <v>45719.791284722225</v>
      </c>
      <c r="AN703" s="1" t="s">
        <v>3975</v>
      </c>
      <c r="AO703" s="1" t="s">
        <v>1383</v>
      </c>
      <c r="AP703" s="1">
        <v>5759663</v>
      </c>
      <c r="AQ703" s="1" t="s">
        <v>83</v>
      </c>
      <c r="AR703" s="2">
        <v>45720.457453703704</v>
      </c>
      <c r="AS703" s="1" t="s">
        <v>84</v>
      </c>
      <c r="AT703" s="2">
        <v>45719.5625</v>
      </c>
      <c r="AU703" s="1" t="s">
        <v>85</v>
      </c>
      <c r="AV703" s="1" t="s">
        <v>342</v>
      </c>
      <c r="AW703" s="1" t="s">
        <v>343</v>
      </c>
      <c r="AX703" s="1" t="s">
        <v>344</v>
      </c>
      <c r="AZ703" s="2">
        <v>45720.457453703704</v>
      </c>
      <c r="BB703" s="1" t="s">
        <v>1692</v>
      </c>
      <c r="BC703" s="1" t="s">
        <v>1693</v>
      </c>
      <c r="BD703" s="1" t="s">
        <v>1694</v>
      </c>
      <c r="BE703" s="1" t="s">
        <v>5313</v>
      </c>
      <c r="BF703" s="1" t="s">
        <v>612</v>
      </c>
    </row>
    <row r="704" spans="1:58" x14ac:dyDescent="0.35">
      <c r="A704" s="1">
        <v>3013956</v>
      </c>
      <c r="B704" s="1" t="s">
        <v>1203</v>
      </c>
      <c r="C704" s="1">
        <v>42093631</v>
      </c>
      <c r="D704" s="1">
        <v>339709794</v>
      </c>
      <c r="E704" s="1" t="s">
        <v>59</v>
      </c>
      <c r="F704" s="1" t="s">
        <v>60</v>
      </c>
      <c r="G704" s="1" t="s">
        <v>116</v>
      </c>
      <c r="H704" s="1" t="s">
        <v>139</v>
      </c>
      <c r="I704" s="1">
        <v>771352216</v>
      </c>
      <c r="J704" s="1" t="s">
        <v>3855</v>
      </c>
      <c r="K704" s="1">
        <v>14</v>
      </c>
      <c r="L704" s="1" t="s">
        <v>64</v>
      </c>
      <c r="M704" s="1" t="s">
        <v>65</v>
      </c>
      <c r="N704" s="2">
        <v>45426.708344907405</v>
      </c>
      <c r="O704" s="1" t="s">
        <v>497</v>
      </c>
      <c r="Q704" s="1" t="s">
        <v>67</v>
      </c>
      <c r="R704" s="2">
        <v>45719.412326388891</v>
      </c>
      <c r="S704" s="1" t="s">
        <v>5069</v>
      </c>
      <c r="T704" s="1" t="s">
        <v>100</v>
      </c>
      <c r="U704" s="1" t="s">
        <v>70</v>
      </c>
      <c r="V704" s="1" t="s">
        <v>5314</v>
      </c>
      <c r="W704" s="1" t="s">
        <v>298</v>
      </c>
      <c r="X704" s="1" t="s">
        <v>427</v>
      </c>
      <c r="Y704" s="1" t="s">
        <v>2579</v>
      </c>
      <c r="Z704" s="1" t="s">
        <v>231</v>
      </c>
      <c r="AA704" s="1" t="s">
        <v>5315</v>
      </c>
      <c r="AB704" s="1" t="s">
        <v>124</v>
      </c>
      <c r="AE704" s="2">
        <v>45719.412372685183</v>
      </c>
      <c r="AF704" s="1" t="s">
        <v>77</v>
      </c>
      <c r="AH704" s="1" t="s">
        <v>125</v>
      </c>
      <c r="AI704" s="1" t="s">
        <v>106</v>
      </c>
      <c r="AJ704" s="1" t="s">
        <v>107</v>
      </c>
      <c r="AK704" s="1" t="s">
        <v>5316</v>
      </c>
      <c r="AL704" s="1" t="s">
        <v>5069</v>
      </c>
      <c r="AM704" s="2">
        <v>45719.412407407406</v>
      </c>
      <c r="AN704" s="1" t="s">
        <v>5316</v>
      </c>
      <c r="AP704" s="1">
        <v>5756918</v>
      </c>
      <c r="AQ704" s="1" t="s">
        <v>83</v>
      </c>
      <c r="AR704" s="2">
        <v>45719.628425925926</v>
      </c>
      <c r="AS704" s="1" t="s">
        <v>84</v>
      </c>
      <c r="AT704" s="2">
        <v>45719.333333333336</v>
      </c>
      <c r="AU704" s="1" t="s">
        <v>85</v>
      </c>
      <c r="AV704" s="1" t="s">
        <v>233</v>
      </c>
      <c r="AW704" s="1" t="s">
        <v>234</v>
      </c>
      <c r="AX704" s="1" t="s">
        <v>713</v>
      </c>
      <c r="AZ704" s="2">
        <v>45719.628425925926</v>
      </c>
      <c r="BB704" s="1" t="s">
        <v>5317</v>
      </c>
      <c r="BC704" s="1" t="s">
        <v>1743</v>
      </c>
      <c r="BD704" s="1" t="s">
        <v>5318</v>
      </c>
      <c r="BE704" s="1" t="s">
        <v>5319</v>
      </c>
      <c r="BF704" s="1" t="s">
        <v>1319</v>
      </c>
    </row>
    <row r="705" spans="1:58" x14ac:dyDescent="0.35">
      <c r="A705" s="1">
        <v>3013957</v>
      </c>
      <c r="B705" s="1" t="s">
        <v>58</v>
      </c>
      <c r="C705" s="1">
        <v>35963361</v>
      </c>
      <c r="D705" s="1">
        <v>338652880</v>
      </c>
      <c r="E705" s="1" t="s">
        <v>59</v>
      </c>
      <c r="F705" s="1" t="s">
        <v>60</v>
      </c>
      <c r="G705" s="1" t="s">
        <v>5320</v>
      </c>
      <c r="I705" s="1">
        <v>785940169</v>
      </c>
      <c r="J705" s="1" t="s">
        <v>848</v>
      </c>
      <c r="K705" s="1">
        <v>20</v>
      </c>
      <c r="L705" s="1" t="s">
        <v>294</v>
      </c>
      <c r="M705" s="1" t="s">
        <v>295</v>
      </c>
      <c r="N705" s="2">
        <v>45394.453877314816</v>
      </c>
      <c r="O705" s="1" t="s">
        <v>520</v>
      </c>
      <c r="Q705" s="1" t="s">
        <v>67</v>
      </c>
      <c r="R705" s="2">
        <v>45719.413275462961</v>
      </c>
      <c r="S705" s="1" t="s">
        <v>5021</v>
      </c>
      <c r="T705" s="1" t="s">
        <v>412</v>
      </c>
      <c r="U705" s="1" t="s">
        <v>70</v>
      </c>
      <c r="V705" s="1" t="s">
        <v>5321</v>
      </c>
      <c r="W705" s="1" t="s">
        <v>72</v>
      </c>
      <c r="X705" s="1" t="s">
        <v>2112</v>
      </c>
      <c r="Y705" s="1" t="s">
        <v>5322</v>
      </c>
      <c r="Z705" s="1" t="s">
        <v>546</v>
      </c>
      <c r="AA705" s="1" t="s">
        <v>5323</v>
      </c>
      <c r="AB705" s="1" t="s">
        <v>124</v>
      </c>
      <c r="AE705" s="2">
        <v>45719.413321759261</v>
      </c>
      <c r="AF705" s="1" t="s">
        <v>417</v>
      </c>
      <c r="AG705" s="1">
        <v>48</v>
      </c>
      <c r="AH705" s="1" t="s">
        <v>125</v>
      </c>
      <c r="AI705" s="1" t="s">
        <v>360</v>
      </c>
      <c r="AJ705" s="1" t="s">
        <v>378</v>
      </c>
      <c r="AK705" s="1" t="s">
        <v>5321</v>
      </c>
      <c r="AL705" s="1" t="s">
        <v>5021</v>
      </c>
      <c r="AM705" s="2">
        <v>45719.413472222222</v>
      </c>
      <c r="AN705" s="1" t="s">
        <v>5321</v>
      </c>
      <c r="AP705" s="1">
        <v>5756925</v>
      </c>
      <c r="AQ705" s="1" t="s">
        <v>83</v>
      </c>
      <c r="AR705" s="2">
        <v>45719.605787037035</v>
      </c>
      <c r="AS705" s="1" t="s">
        <v>84</v>
      </c>
      <c r="AT705" s="2">
        <v>45719.333333333336</v>
      </c>
      <c r="AU705" s="1" t="s">
        <v>85</v>
      </c>
      <c r="AV705" s="1" t="s">
        <v>5324</v>
      </c>
      <c r="AW705" s="1" t="s">
        <v>5325</v>
      </c>
      <c r="AX705" s="1" t="s">
        <v>5326</v>
      </c>
      <c r="AY705" s="2">
        <v>45721.413321759261</v>
      </c>
      <c r="AZ705" s="2">
        <v>45719.605787037035</v>
      </c>
      <c r="BA705" s="1" t="s">
        <v>419</v>
      </c>
      <c r="BB705" s="1" t="s">
        <v>1003</v>
      </c>
      <c r="BC705" s="1" t="s">
        <v>595</v>
      </c>
      <c r="BD705" s="1" t="s">
        <v>1004</v>
      </c>
      <c r="BE705" s="1" t="s">
        <v>5327</v>
      </c>
      <c r="BF705" s="1" t="s">
        <v>1484</v>
      </c>
    </row>
    <row r="706" spans="1:58" x14ac:dyDescent="0.35">
      <c r="A706" s="1">
        <v>3013958</v>
      </c>
      <c r="B706" s="1" t="s">
        <v>58</v>
      </c>
      <c r="C706" s="1">
        <v>39849201</v>
      </c>
      <c r="D706" s="1">
        <v>338674682</v>
      </c>
      <c r="E706" s="1" t="s">
        <v>59</v>
      </c>
      <c r="F706" s="1" t="s">
        <v>60</v>
      </c>
      <c r="G706" s="1" t="s">
        <v>116</v>
      </c>
      <c r="H706" s="1" t="s">
        <v>860</v>
      </c>
      <c r="I706" s="1">
        <v>783968541</v>
      </c>
      <c r="J706" s="1" t="s">
        <v>293</v>
      </c>
      <c r="K706" s="1">
        <v>12</v>
      </c>
      <c r="L706" s="1" t="s">
        <v>64</v>
      </c>
      <c r="M706" s="1" t="s">
        <v>65</v>
      </c>
      <c r="N706" s="2">
        <v>44867.416666666664</v>
      </c>
      <c r="O706" s="1" t="s">
        <v>353</v>
      </c>
      <c r="Q706" s="1" t="s">
        <v>67</v>
      </c>
      <c r="R706" s="2">
        <v>45719.413935185185</v>
      </c>
      <c r="S706" s="1" t="s">
        <v>1020</v>
      </c>
      <c r="T706" s="1" t="s">
        <v>1021</v>
      </c>
      <c r="U706" s="1" t="s">
        <v>101</v>
      </c>
      <c r="V706" s="1" t="s">
        <v>5328</v>
      </c>
      <c r="W706" s="1" t="s">
        <v>334</v>
      </c>
      <c r="X706" s="1" t="s">
        <v>335</v>
      </c>
      <c r="Y706" s="1" t="s">
        <v>5329</v>
      </c>
      <c r="Z706" s="1" t="s">
        <v>337</v>
      </c>
      <c r="AA706" s="1" t="s">
        <v>491</v>
      </c>
      <c r="AB706" s="1" t="s">
        <v>491</v>
      </c>
      <c r="AE706" s="2">
        <v>45719.4140162037</v>
      </c>
      <c r="AF706" s="1" t="s">
        <v>77</v>
      </c>
      <c r="AH706" s="1" t="s">
        <v>125</v>
      </c>
      <c r="AI706" s="1" t="s">
        <v>79</v>
      </c>
      <c r="AJ706" s="1" t="s">
        <v>855</v>
      </c>
      <c r="AK706" s="1" t="s">
        <v>5330</v>
      </c>
      <c r="AL706" s="1" t="s">
        <v>1020</v>
      </c>
      <c r="AM706" s="2">
        <v>45719.414166666669</v>
      </c>
      <c r="AN706" s="1" t="s">
        <v>5330</v>
      </c>
      <c r="AP706" s="1">
        <v>5756929</v>
      </c>
      <c r="AQ706" s="1" t="s">
        <v>83</v>
      </c>
      <c r="AR706" s="2">
        <v>45719.637152777781</v>
      </c>
      <c r="AS706" s="1" t="s">
        <v>84</v>
      </c>
      <c r="AT706" s="2">
        <v>45719.333333333336</v>
      </c>
      <c r="AU706" s="1" t="s">
        <v>85</v>
      </c>
      <c r="AV706" s="1" t="s">
        <v>1702</v>
      </c>
      <c r="AW706" s="1" t="s">
        <v>1703</v>
      </c>
      <c r="AX706" s="1" t="s">
        <v>5331</v>
      </c>
      <c r="AZ706" s="2">
        <v>45719.637152777781</v>
      </c>
      <c r="BB706" s="1" t="s">
        <v>192</v>
      </c>
      <c r="BC706" s="1" t="s">
        <v>193</v>
      </c>
      <c r="BD706" s="1" t="s">
        <v>194</v>
      </c>
      <c r="BE706" s="1" t="s">
        <v>193</v>
      </c>
      <c r="BF706" s="1" t="s">
        <v>349</v>
      </c>
    </row>
    <row r="707" spans="1:58" x14ac:dyDescent="0.35">
      <c r="A707" s="1">
        <v>3013959</v>
      </c>
      <c r="B707" s="1" t="s">
        <v>58</v>
      </c>
      <c r="C707" s="1">
        <v>42347511</v>
      </c>
      <c r="D707" s="1">
        <v>339021924</v>
      </c>
      <c r="E707" s="1" t="s">
        <v>59</v>
      </c>
      <c r="F707" s="1" t="s">
        <v>60</v>
      </c>
      <c r="G707" s="1" t="s">
        <v>1204</v>
      </c>
      <c r="H707" s="1" t="s">
        <v>382</v>
      </c>
      <c r="I707" s="1" t="s">
        <v>118</v>
      </c>
      <c r="J707" s="1">
        <v>781419820</v>
      </c>
      <c r="K707" s="1">
        <v>20</v>
      </c>
      <c r="L707" s="1" t="s">
        <v>294</v>
      </c>
      <c r="M707" s="1" t="s">
        <v>295</v>
      </c>
      <c r="N707" s="2">
        <v>45555.597858796296</v>
      </c>
      <c r="O707" s="1" t="s">
        <v>520</v>
      </c>
      <c r="Q707" s="1" t="s">
        <v>67</v>
      </c>
      <c r="R707" s="2">
        <v>45719.414027777777</v>
      </c>
      <c r="S707" s="1" t="s">
        <v>3463</v>
      </c>
      <c r="T707" s="1" t="s">
        <v>412</v>
      </c>
      <c r="U707" s="1" t="s">
        <v>160</v>
      </c>
      <c r="V707" s="1" t="s">
        <v>5332</v>
      </c>
      <c r="W707" s="1" t="s">
        <v>143</v>
      </c>
      <c r="X707" s="1" t="s">
        <v>143</v>
      </c>
      <c r="Y707" s="1" t="s">
        <v>5333</v>
      </c>
      <c r="Z707" s="1" t="s">
        <v>388</v>
      </c>
      <c r="AA707" s="1" t="s">
        <v>5334</v>
      </c>
      <c r="AB707" s="1" t="s">
        <v>5335</v>
      </c>
      <c r="AE707" s="2">
        <v>45719.414155092592</v>
      </c>
      <c r="AF707" s="1" t="s">
        <v>443</v>
      </c>
      <c r="AH707" s="1" t="s">
        <v>125</v>
      </c>
      <c r="AI707" s="1" t="s">
        <v>464</v>
      </c>
      <c r="AJ707" s="1" t="s">
        <v>465</v>
      </c>
      <c r="AK707" s="1" t="s">
        <v>5336</v>
      </c>
      <c r="AL707" s="1" t="s">
        <v>3463</v>
      </c>
      <c r="AM707" s="2">
        <v>45719.414178240739</v>
      </c>
      <c r="AO707" s="1" t="s">
        <v>3463</v>
      </c>
      <c r="AP707" s="1">
        <v>5756930</v>
      </c>
      <c r="AQ707" s="1" t="s">
        <v>83</v>
      </c>
      <c r="AR707" s="2">
        <v>45719.6952662037</v>
      </c>
      <c r="AS707" s="1" t="s">
        <v>84</v>
      </c>
      <c r="AT707" s="2">
        <v>45719.333333333336</v>
      </c>
      <c r="AU707" s="1" t="s">
        <v>85</v>
      </c>
      <c r="AV707" s="1" t="s">
        <v>149</v>
      </c>
      <c r="AW707" s="1" t="s">
        <v>150</v>
      </c>
      <c r="AX707" s="1" t="s">
        <v>2597</v>
      </c>
      <c r="AZ707" s="2">
        <v>45719.6952662037</v>
      </c>
      <c r="BB707" s="1" t="s">
        <v>89</v>
      </c>
      <c r="BC707" s="1" t="s">
        <v>90</v>
      </c>
      <c r="BD707" s="1" t="s">
        <v>91</v>
      </c>
      <c r="BE707" s="1" t="s">
        <v>5337</v>
      </c>
      <c r="BF707" s="1" t="s">
        <v>156</v>
      </c>
    </row>
    <row r="708" spans="1:58" x14ac:dyDescent="0.35">
      <c r="A708" s="1">
        <v>3013960</v>
      </c>
      <c r="B708" s="1" t="s">
        <v>58</v>
      </c>
      <c r="C708" s="1">
        <v>30777081</v>
      </c>
      <c r="D708" s="1">
        <v>338218335</v>
      </c>
      <c r="E708" s="1" t="s">
        <v>59</v>
      </c>
      <c r="F708" s="1" t="s">
        <v>60</v>
      </c>
      <c r="G708" s="1" t="s">
        <v>509</v>
      </c>
      <c r="H708" s="1" t="s">
        <v>2553</v>
      </c>
      <c r="I708" s="1">
        <v>786630887</v>
      </c>
      <c r="J708" s="1" t="s">
        <v>5338</v>
      </c>
      <c r="K708" s="1">
        <v>12</v>
      </c>
      <c r="L708" s="1" t="s">
        <v>64</v>
      </c>
      <c r="M708" s="1" t="s">
        <v>65</v>
      </c>
      <c r="N708" s="2">
        <v>45096.750011574077</v>
      </c>
      <c r="O708" s="1" t="s">
        <v>66</v>
      </c>
      <c r="Q708" s="1" t="s">
        <v>67</v>
      </c>
      <c r="R708" s="2">
        <v>45719.414710648147</v>
      </c>
      <c r="S708" s="1" t="s">
        <v>5339</v>
      </c>
      <c r="T708" s="1" t="s">
        <v>100</v>
      </c>
      <c r="U708" s="1" t="s">
        <v>603</v>
      </c>
      <c r="V708" s="1" t="s">
        <v>5340</v>
      </c>
      <c r="Y708" s="1" t="s">
        <v>5341</v>
      </c>
      <c r="Z708" s="1" t="s">
        <v>248</v>
      </c>
      <c r="AA708" s="1" t="s">
        <v>248</v>
      </c>
      <c r="AB708" s="1" t="s">
        <v>1672</v>
      </c>
      <c r="AC708" s="1">
        <v>57</v>
      </c>
      <c r="AE708" s="2">
        <v>45719.414768518516</v>
      </c>
      <c r="AF708" s="1" t="s">
        <v>77</v>
      </c>
      <c r="AH708" s="1" t="s">
        <v>78</v>
      </c>
      <c r="AI708" s="1" t="s">
        <v>79</v>
      </c>
      <c r="AJ708" s="1" t="s">
        <v>283</v>
      </c>
      <c r="AK708" s="1" t="s">
        <v>5340</v>
      </c>
      <c r="AL708" s="1" t="s">
        <v>5339</v>
      </c>
      <c r="AM708" s="2">
        <v>45719.414872685185</v>
      </c>
      <c r="AN708" s="1" t="s">
        <v>5340</v>
      </c>
      <c r="AP708" s="1">
        <v>5756936</v>
      </c>
      <c r="AQ708" s="1" t="s">
        <v>83</v>
      </c>
      <c r="AR708" s="2">
        <v>45719.572638888887</v>
      </c>
      <c r="AS708" s="1" t="s">
        <v>84</v>
      </c>
      <c r="AT708" s="2">
        <v>45719.333333333336</v>
      </c>
      <c r="AU708" s="1" t="s">
        <v>85</v>
      </c>
      <c r="AV708" s="1" t="s">
        <v>1957</v>
      </c>
      <c r="AW708" s="1" t="s">
        <v>1958</v>
      </c>
      <c r="AX708" s="1" t="s">
        <v>2365</v>
      </c>
      <c r="AZ708" s="2">
        <v>45719.572638888887</v>
      </c>
      <c r="BB708" s="1" t="s">
        <v>1399</v>
      </c>
      <c r="BC708" s="1" t="s">
        <v>1130</v>
      </c>
      <c r="BD708" s="1" t="s">
        <v>815</v>
      </c>
      <c r="BE708" s="1" t="s">
        <v>1400</v>
      </c>
      <c r="BF708" s="1" t="s">
        <v>137</v>
      </c>
    </row>
    <row r="709" spans="1:58" x14ac:dyDescent="0.35">
      <c r="A709" s="1">
        <v>3013961</v>
      </c>
      <c r="B709" s="1" t="s">
        <v>223</v>
      </c>
      <c r="C709" s="1">
        <v>43095731</v>
      </c>
      <c r="D709" s="1">
        <v>339686684</v>
      </c>
      <c r="E709" s="1" t="s">
        <v>59</v>
      </c>
      <c r="F709" s="1" t="s">
        <v>60</v>
      </c>
      <c r="G709" s="1" t="s">
        <v>1113</v>
      </c>
      <c r="H709" s="1" t="s">
        <v>3623</v>
      </c>
      <c r="I709" s="1">
        <v>781687353</v>
      </c>
      <c r="J709" s="1" t="s">
        <v>3261</v>
      </c>
      <c r="K709" s="1">
        <v>16</v>
      </c>
      <c r="L709" s="1" t="s">
        <v>64</v>
      </c>
      <c r="M709" s="1" t="s">
        <v>65</v>
      </c>
      <c r="N709" s="2">
        <v>45647.44767361111</v>
      </c>
      <c r="O709" s="1" t="s">
        <v>98</v>
      </c>
      <c r="Q709" s="1" t="s">
        <v>67</v>
      </c>
      <c r="R709" s="2">
        <v>45719.415034722224</v>
      </c>
      <c r="S709" s="1" t="s">
        <v>4830</v>
      </c>
      <c r="T709" s="1" t="s">
        <v>100</v>
      </c>
      <c r="U709" s="1" t="s">
        <v>603</v>
      </c>
      <c r="V709" s="1" t="s">
        <v>5342</v>
      </c>
      <c r="W709" s="1" t="s">
        <v>578</v>
      </c>
      <c r="X709" s="1" t="s">
        <v>578</v>
      </c>
      <c r="Y709" s="1" t="s">
        <v>4908</v>
      </c>
      <c r="Z709" s="1" t="s">
        <v>4909</v>
      </c>
      <c r="AA709" s="1" t="s">
        <v>5343</v>
      </c>
      <c r="AB709" s="1" t="s">
        <v>5344</v>
      </c>
      <c r="AE709" s="2">
        <v>45719.415046296293</v>
      </c>
      <c r="AF709" s="1" t="s">
        <v>77</v>
      </c>
      <c r="AH709" s="1" t="s">
        <v>125</v>
      </c>
      <c r="AI709" s="1" t="s">
        <v>106</v>
      </c>
      <c r="AJ709" s="1" t="s">
        <v>167</v>
      </c>
      <c r="AK709" s="1" t="s">
        <v>5345</v>
      </c>
      <c r="AL709" s="1" t="s">
        <v>4830</v>
      </c>
      <c r="AM709" s="2">
        <v>45719.415081018517</v>
      </c>
      <c r="AN709" s="1" t="s">
        <v>5345</v>
      </c>
      <c r="AP709" s="1">
        <v>5756940</v>
      </c>
      <c r="AQ709" s="1" t="s">
        <v>83</v>
      </c>
      <c r="AR709" s="2">
        <v>45720.871446759258</v>
      </c>
      <c r="AS709" s="1" t="s">
        <v>84</v>
      </c>
      <c r="AT709" s="2">
        <v>45719.333333333336</v>
      </c>
      <c r="AU709" s="1" t="s">
        <v>85</v>
      </c>
      <c r="AV709" s="1" t="s">
        <v>700</v>
      </c>
      <c r="AW709" s="1" t="s">
        <v>701</v>
      </c>
      <c r="AX709" s="1" t="s">
        <v>1848</v>
      </c>
      <c r="AZ709" s="2">
        <v>45720.871446759258</v>
      </c>
      <c r="BB709" s="1" t="s">
        <v>2641</v>
      </c>
      <c r="BC709" s="1" t="s">
        <v>1200</v>
      </c>
      <c r="BD709" s="1" t="s">
        <v>2642</v>
      </c>
      <c r="BE709" s="1" t="s">
        <v>2643</v>
      </c>
      <c r="BF709" s="1" t="s">
        <v>137</v>
      </c>
    </row>
    <row r="710" spans="1:58" x14ac:dyDescent="0.35">
      <c r="A710" s="1">
        <v>3013962</v>
      </c>
      <c r="B710" s="1" t="s">
        <v>58</v>
      </c>
      <c r="C710" s="1">
        <v>36676171</v>
      </c>
      <c r="D710" s="1">
        <v>338356336</v>
      </c>
      <c r="E710" s="1" t="s">
        <v>59</v>
      </c>
      <c r="F710" s="1" t="s">
        <v>60</v>
      </c>
      <c r="G710" s="1" t="s">
        <v>116</v>
      </c>
      <c r="H710" s="1" t="s">
        <v>2677</v>
      </c>
      <c r="I710" s="1" t="s">
        <v>5346</v>
      </c>
      <c r="J710" s="1" t="s">
        <v>5347</v>
      </c>
      <c r="K710" s="1">
        <v>12</v>
      </c>
      <c r="L710" s="1" t="s">
        <v>244</v>
      </c>
      <c r="M710" s="1" t="s">
        <v>65</v>
      </c>
      <c r="N710" s="2">
        <v>44104.826388888891</v>
      </c>
      <c r="O710" s="1" t="s">
        <v>616</v>
      </c>
      <c r="Q710" s="1" t="s">
        <v>67</v>
      </c>
      <c r="R710" s="2">
        <v>45719.415486111109</v>
      </c>
      <c r="S710" s="1" t="s">
        <v>2124</v>
      </c>
      <c r="T710" s="1" t="s">
        <v>1021</v>
      </c>
      <c r="U710" s="1" t="s">
        <v>101</v>
      </c>
      <c r="V710" s="1" t="s">
        <v>5348</v>
      </c>
      <c r="W710" s="1" t="s">
        <v>334</v>
      </c>
      <c r="X710" s="1" t="s">
        <v>335</v>
      </c>
      <c r="Y710" s="1" t="s">
        <v>5349</v>
      </c>
      <c r="Z710" s="1" t="s">
        <v>2495</v>
      </c>
      <c r="AA710" s="1" t="s">
        <v>5350</v>
      </c>
      <c r="AB710" s="1" t="s">
        <v>124</v>
      </c>
      <c r="AC710" s="1">
        <v>479</v>
      </c>
      <c r="AE710" s="2">
        <v>45719.415578703702</v>
      </c>
      <c r="AF710" s="1" t="s">
        <v>77</v>
      </c>
      <c r="AH710" s="1" t="s">
        <v>125</v>
      </c>
      <c r="AI710" s="1" t="s">
        <v>79</v>
      </c>
      <c r="AJ710" s="1" t="s">
        <v>283</v>
      </c>
      <c r="AK710" s="1" t="e">
        <f>- le CLIENT est présent dans RBS - le PORT est offline - GPON : ZTEGC477BAD2 -MODEM redémarré - saut</f>
        <v>#NAME?</v>
      </c>
      <c r="AL710" s="1" t="s">
        <v>2124</v>
      </c>
      <c r="AM710" s="2">
        <v>45719.415706018517</v>
      </c>
      <c r="AN710" s="1" t="e">
        <f>- le CLIENT est présent dans RBS - le PORT est offline - GPON : ZTEGC477BAD2 -MODEM redémarré - saut</f>
        <v>#NAME?</v>
      </c>
      <c r="AP710" s="1">
        <v>5756944</v>
      </c>
      <c r="AQ710" s="1" t="s">
        <v>83</v>
      </c>
      <c r="AR710" s="2">
        <v>45719.542164351849</v>
      </c>
      <c r="AS710" s="1" t="s">
        <v>84</v>
      </c>
      <c r="AT710" s="2">
        <v>45719.333333333336</v>
      </c>
      <c r="AU710" s="1" t="s">
        <v>85</v>
      </c>
      <c r="AV710" s="1" t="s">
        <v>1702</v>
      </c>
      <c r="AW710" s="1" t="s">
        <v>1703</v>
      </c>
      <c r="AX710" s="1" t="s">
        <v>4064</v>
      </c>
      <c r="AZ710" s="2">
        <v>45719.542164351849</v>
      </c>
      <c r="BB710" s="1" t="s">
        <v>192</v>
      </c>
      <c r="BC710" s="1" t="s">
        <v>193</v>
      </c>
      <c r="BD710" s="1" t="s">
        <v>194</v>
      </c>
      <c r="BE710" s="1" t="s">
        <v>193</v>
      </c>
      <c r="BF710" s="1" t="s">
        <v>349</v>
      </c>
    </row>
    <row r="711" spans="1:58" x14ac:dyDescent="0.35">
      <c r="A711" s="1">
        <v>3013963</v>
      </c>
      <c r="B711" s="1" t="s">
        <v>58</v>
      </c>
      <c r="C711" s="1">
        <v>45367721</v>
      </c>
      <c r="D711" s="1">
        <v>338725528</v>
      </c>
      <c r="E711" s="1" t="s">
        <v>59</v>
      </c>
      <c r="F711" s="1" t="s">
        <v>60</v>
      </c>
      <c r="G711" s="1" t="s">
        <v>116</v>
      </c>
      <c r="H711" s="1" t="s">
        <v>5351</v>
      </c>
      <c r="I711" s="1">
        <v>783982278</v>
      </c>
      <c r="J711" s="1" t="s">
        <v>5352</v>
      </c>
      <c r="K711" s="1">
        <v>13</v>
      </c>
      <c r="L711" s="1" t="s">
        <v>64</v>
      </c>
      <c r="M711" s="1" t="s">
        <v>65</v>
      </c>
      <c r="N711" s="2">
        <v>45715.816666666666</v>
      </c>
      <c r="O711" s="1" t="s">
        <v>66</v>
      </c>
      <c r="Q711" s="1" t="s">
        <v>67</v>
      </c>
      <c r="R711" s="2">
        <v>45719.41578703704</v>
      </c>
      <c r="S711" s="1" t="s">
        <v>5353</v>
      </c>
      <c r="T711" s="1" t="s">
        <v>100</v>
      </c>
      <c r="U711" s="1" t="s">
        <v>4423</v>
      </c>
      <c r="V711" s="1" t="s">
        <v>5354</v>
      </c>
      <c r="W711" s="1" t="s">
        <v>334</v>
      </c>
      <c r="X711" s="1" t="s">
        <v>335</v>
      </c>
      <c r="Y711" s="1" t="s">
        <v>2935</v>
      </c>
      <c r="Z711" s="1" t="s">
        <v>964</v>
      </c>
      <c r="AA711" s="1" t="s">
        <v>5355</v>
      </c>
      <c r="AB711" s="1" t="s">
        <v>124</v>
      </c>
      <c r="AE711" s="2">
        <v>45720.519178240742</v>
      </c>
      <c r="AF711" s="1" t="s">
        <v>77</v>
      </c>
      <c r="AH711" s="1" t="s">
        <v>125</v>
      </c>
      <c r="AI711" s="1" t="s">
        <v>1000</v>
      </c>
      <c r="AJ711" s="1" t="s">
        <v>80</v>
      </c>
      <c r="AL711" s="1" t="s">
        <v>176</v>
      </c>
      <c r="AM711" s="2">
        <v>45720.519375000003</v>
      </c>
      <c r="AN711" s="1" t="s">
        <v>5356</v>
      </c>
      <c r="AO711" s="1" t="s">
        <v>176</v>
      </c>
      <c r="AP711" s="1">
        <v>5761892</v>
      </c>
      <c r="AQ711" s="1" t="s">
        <v>83</v>
      </c>
      <c r="AR711" s="2">
        <v>45721.461111111108</v>
      </c>
      <c r="AS711" s="1" t="s">
        <v>84</v>
      </c>
      <c r="AT711" s="2">
        <v>45720.5625</v>
      </c>
      <c r="AU711" s="1" t="s">
        <v>573</v>
      </c>
      <c r="AV711" s="1" t="s">
        <v>270</v>
      </c>
      <c r="AW711" s="1" t="s">
        <v>271</v>
      </c>
      <c r="AX711" s="1" t="s">
        <v>272</v>
      </c>
      <c r="AZ711" s="2">
        <v>45721.461111111108</v>
      </c>
      <c r="BB711" s="1" t="s">
        <v>1129</v>
      </c>
      <c r="BC711" s="1" t="s">
        <v>1130</v>
      </c>
      <c r="BD711" s="1" t="s">
        <v>815</v>
      </c>
      <c r="BE711" s="1" t="s">
        <v>5357</v>
      </c>
      <c r="BF711" s="1" t="s">
        <v>325</v>
      </c>
    </row>
    <row r="712" spans="1:58" x14ac:dyDescent="0.35">
      <c r="A712" s="1">
        <v>3013965</v>
      </c>
      <c r="B712" s="1" t="s">
        <v>58</v>
      </c>
      <c r="C712" s="1">
        <v>39095981</v>
      </c>
      <c r="D712" s="1">
        <v>338772814</v>
      </c>
      <c r="E712" s="1" t="s">
        <v>59</v>
      </c>
      <c r="F712" s="1" t="s">
        <v>60</v>
      </c>
      <c r="G712" s="1" t="s">
        <v>1286</v>
      </c>
      <c r="H712" s="1" t="s">
        <v>96</v>
      </c>
      <c r="I712" s="1">
        <v>784862699</v>
      </c>
      <c r="J712" s="1" t="s">
        <v>1922</v>
      </c>
      <c r="K712" s="1">
        <v>12</v>
      </c>
      <c r="L712" s="1" t="s">
        <v>64</v>
      </c>
      <c r="M712" s="1" t="s">
        <v>65</v>
      </c>
      <c r="N712" s="2">
        <v>45029.625</v>
      </c>
      <c r="O712" s="1" t="s">
        <v>66</v>
      </c>
      <c r="Q712" s="1" t="s">
        <v>67</v>
      </c>
      <c r="R712" s="2">
        <v>45719.417604166665</v>
      </c>
      <c r="S712" s="1" t="s">
        <v>2864</v>
      </c>
      <c r="T712" s="1" t="s">
        <v>1021</v>
      </c>
      <c r="U712" s="1" t="s">
        <v>1219</v>
      </c>
      <c r="V712" s="1" t="s">
        <v>5358</v>
      </c>
      <c r="Y712" s="1" t="s">
        <v>5359</v>
      </c>
      <c r="Z712" s="1" t="s">
        <v>3874</v>
      </c>
      <c r="AA712" s="1" t="s">
        <v>3874</v>
      </c>
      <c r="AB712" s="1" t="s">
        <v>5360</v>
      </c>
      <c r="AE712" s="2">
        <v>45719.417719907404</v>
      </c>
      <c r="AF712" s="1" t="s">
        <v>77</v>
      </c>
      <c r="AH712" s="1" t="s">
        <v>125</v>
      </c>
      <c r="AI712" s="1" t="s">
        <v>79</v>
      </c>
      <c r="AJ712" s="1" t="s">
        <v>454</v>
      </c>
      <c r="AK712" s="1" t="s">
        <v>1423</v>
      </c>
      <c r="AL712" s="1" t="s">
        <v>2864</v>
      </c>
      <c r="AM712" s="2">
        <v>45719.417905092596</v>
      </c>
      <c r="AN712" s="1" t="s">
        <v>1423</v>
      </c>
      <c r="AP712" s="1">
        <v>5756959</v>
      </c>
      <c r="AQ712" s="1" t="s">
        <v>83</v>
      </c>
      <c r="AR712" s="2">
        <v>45719.526921296296</v>
      </c>
      <c r="AS712" s="1" t="s">
        <v>84</v>
      </c>
      <c r="AT712" s="2">
        <v>45719.333333333336</v>
      </c>
      <c r="AU712" s="1" t="s">
        <v>85</v>
      </c>
      <c r="AV712" s="1" t="s">
        <v>1196</v>
      </c>
      <c r="AW712" s="1" t="s">
        <v>1197</v>
      </c>
      <c r="AX712" s="1" t="s">
        <v>3983</v>
      </c>
      <c r="AZ712" s="2">
        <v>45719.526921296296</v>
      </c>
      <c r="BB712" s="1" t="s">
        <v>2825</v>
      </c>
      <c r="BC712" s="1" t="s">
        <v>153</v>
      </c>
      <c r="BD712" s="1" t="s">
        <v>2826</v>
      </c>
      <c r="BE712" s="1" t="s">
        <v>5361</v>
      </c>
      <c r="BF712" s="1" t="s">
        <v>2073</v>
      </c>
    </row>
    <row r="713" spans="1:58" x14ac:dyDescent="0.35">
      <c r="A713" s="1">
        <v>3013966</v>
      </c>
      <c r="B713" s="1" t="s">
        <v>58</v>
      </c>
      <c r="C713" s="1">
        <v>1491</v>
      </c>
      <c r="D713" s="1">
        <v>338603810</v>
      </c>
      <c r="E713" s="1" t="s">
        <v>59</v>
      </c>
      <c r="F713" s="1" t="s">
        <v>60</v>
      </c>
      <c r="G713" s="1" t="s">
        <v>5362</v>
      </c>
      <c r="I713" s="1">
        <v>776857292</v>
      </c>
      <c r="J713" s="1" t="s">
        <v>5363</v>
      </c>
      <c r="K713" s="1">
        <v>20</v>
      </c>
      <c r="L713" s="1" t="s">
        <v>4934</v>
      </c>
      <c r="M713" s="1" t="s">
        <v>4935</v>
      </c>
      <c r="N713" s="2">
        <v>44449.541678240741</v>
      </c>
      <c r="O713" s="1" t="s">
        <v>2009</v>
      </c>
      <c r="Q713" s="1" t="s">
        <v>67</v>
      </c>
      <c r="R713" s="2">
        <v>45719.420011574075</v>
      </c>
      <c r="S713" s="1" t="s">
        <v>5364</v>
      </c>
      <c r="T713" s="1" t="s">
        <v>412</v>
      </c>
      <c r="U713" s="1" t="s">
        <v>70</v>
      </c>
      <c r="V713" s="1" t="s">
        <v>5365</v>
      </c>
      <c r="W713" s="1" t="s">
        <v>214</v>
      </c>
      <c r="X713" s="1" t="s">
        <v>215</v>
      </c>
      <c r="Y713" s="1" t="s">
        <v>5366</v>
      </c>
      <c r="Z713" s="1" t="s">
        <v>2773</v>
      </c>
      <c r="AA713" s="1" t="s">
        <v>5367</v>
      </c>
      <c r="AB713" s="1" t="s">
        <v>124</v>
      </c>
      <c r="AE713" s="2">
        <v>45719.441932870373</v>
      </c>
      <c r="AF713" s="1" t="s">
        <v>77</v>
      </c>
      <c r="AH713" s="1" t="s">
        <v>125</v>
      </c>
      <c r="AI713" s="1" t="s">
        <v>464</v>
      </c>
      <c r="AJ713" s="1" t="s">
        <v>492</v>
      </c>
      <c r="AK713" s="1" t="s">
        <v>5368</v>
      </c>
      <c r="AL713" s="1" t="s">
        <v>4598</v>
      </c>
      <c r="AM713" s="2">
        <v>45719.442060185182</v>
      </c>
      <c r="AO713" s="1" t="s">
        <v>4598</v>
      </c>
      <c r="AP713" s="1">
        <v>5757068</v>
      </c>
      <c r="AQ713" s="1" t="s">
        <v>83</v>
      </c>
      <c r="AR713" s="2">
        <v>45719.542974537035</v>
      </c>
      <c r="AS713" s="1" t="s">
        <v>84</v>
      </c>
      <c r="AT713" s="2">
        <v>45719.333333333336</v>
      </c>
      <c r="AU713" s="1" t="s">
        <v>573</v>
      </c>
      <c r="AV713" s="1" t="s">
        <v>1957</v>
      </c>
      <c r="AW713" s="1" t="s">
        <v>1958</v>
      </c>
      <c r="AX713" s="1" t="s">
        <v>5114</v>
      </c>
      <c r="AZ713" s="2">
        <v>45719.542974537035</v>
      </c>
      <c r="BB713" s="1" t="s">
        <v>1129</v>
      </c>
      <c r="BC713" s="1" t="s">
        <v>1130</v>
      </c>
      <c r="BD713" s="1" t="s">
        <v>815</v>
      </c>
      <c r="BE713" s="1" t="s">
        <v>5369</v>
      </c>
      <c r="BF713" s="1" t="s">
        <v>2014</v>
      </c>
    </row>
    <row r="714" spans="1:58" x14ac:dyDescent="0.35">
      <c r="A714" s="1">
        <v>3013967</v>
      </c>
      <c r="B714" s="1" t="s">
        <v>58</v>
      </c>
      <c r="C714" s="1">
        <v>33073901</v>
      </c>
      <c r="D714" s="1">
        <v>338229018</v>
      </c>
      <c r="E714" s="1" t="s">
        <v>59</v>
      </c>
      <c r="F714" s="1" t="s">
        <v>60</v>
      </c>
      <c r="G714" s="1" t="s">
        <v>5370</v>
      </c>
      <c r="I714" s="1">
        <v>776378165</v>
      </c>
      <c r="J714" s="1" t="s">
        <v>5371</v>
      </c>
      <c r="K714" s="1">
        <v>20</v>
      </c>
      <c r="L714" s="1" t="s">
        <v>409</v>
      </c>
      <c r="M714" s="1" t="s">
        <v>2154</v>
      </c>
      <c r="N714" s="2">
        <v>45154.595752314817</v>
      </c>
      <c r="O714" s="1" t="s">
        <v>2009</v>
      </c>
      <c r="Q714" s="1" t="s">
        <v>67</v>
      </c>
      <c r="R714" s="2">
        <v>45719.420185185183</v>
      </c>
      <c r="S714" s="1" t="s">
        <v>5372</v>
      </c>
      <c r="T714" s="1" t="s">
        <v>412</v>
      </c>
      <c r="U714" s="1" t="s">
        <v>101</v>
      </c>
      <c r="V714" s="1" t="s">
        <v>5373</v>
      </c>
      <c r="W714" s="1" t="s">
        <v>214</v>
      </c>
      <c r="X714" s="1" t="s">
        <v>215</v>
      </c>
      <c r="Y714" s="1" t="s">
        <v>5374</v>
      </c>
      <c r="Z714" s="1" t="s">
        <v>248</v>
      </c>
      <c r="AA714" s="1" t="s">
        <v>248</v>
      </c>
      <c r="AB714" s="1" t="s">
        <v>5375</v>
      </c>
      <c r="AC714" s="1">
        <v>62</v>
      </c>
      <c r="AE714" s="2">
        <v>45719.420567129629</v>
      </c>
      <c r="AF714" s="1" t="s">
        <v>77</v>
      </c>
      <c r="AH714" s="1" t="s">
        <v>125</v>
      </c>
      <c r="AI714" s="1" t="s">
        <v>79</v>
      </c>
      <c r="AJ714" s="1" t="s">
        <v>378</v>
      </c>
      <c r="AL714" s="1" t="s">
        <v>5372</v>
      </c>
      <c r="AM714" s="2">
        <v>45719.420624999999</v>
      </c>
      <c r="AO714" s="1" t="s">
        <v>5372</v>
      </c>
      <c r="AP714" s="1">
        <v>5756970</v>
      </c>
      <c r="AQ714" s="1" t="s">
        <v>83</v>
      </c>
      <c r="AR714" s="2">
        <v>45719.519386574073</v>
      </c>
      <c r="AS714" s="1" t="s">
        <v>84</v>
      </c>
      <c r="AT714" s="2">
        <v>45719.333333333336</v>
      </c>
      <c r="AU714" s="1" t="s">
        <v>85</v>
      </c>
      <c r="AV714" s="1" t="s">
        <v>1957</v>
      </c>
      <c r="AW714" s="1" t="s">
        <v>1958</v>
      </c>
      <c r="AX714" s="1" t="s">
        <v>3294</v>
      </c>
      <c r="AZ714" s="2">
        <v>45719.519386574073</v>
      </c>
      <c r="BB714" s="1" t="s">
        <v>1003</v>
      </c>
      <c r="BC714" s="1" t="s">
        <v>595</v>
      </c>
      <c r="BD714" s="1" t="s">
        <v>1004</v>
      </c>
      <c r="BE714" s="1" t="s">
        <v>755</v>
      </c>
      <c r="BF714" s="1" t="s">
        <v>137</v>
      </c>
    </row>
    <row r="715" spans="1:58" x14ac:dyDescent="0.35">
      <c r="A715" s="1">
        <v>3013968</v>
      </c>
      <c r="B715" s="1" t="s">
        <v>58</v>
      </c>
      <c r="C715" s="1">
        <v>34543541</v>
      </c>
      <c r="D715" s="1">
        <v>338257298</v>
      </c>
      <c r="E715" s="1" t="s">
        <v>59</v>
      </c>
      <c r="F715" s="1" t="s">
        <v>60</v>
      </c>
      <c r="G715" s="1" t="s">
        <v>5376</v>
      </c>
      <c r="I715" s="1">
        <v>777946357</v>
      </c>
      <c r="J715" s="1" t="s">
        <v>2261</v>
      </c>
      <c r="K715" s="1">
        <v>20</v>
      </c>
      <c r="L715" s="1" t="s">
        <v>294</v>
      </c>
      <c r="M715" s="1" t="s">
        <v>295</v>
      </c>
      <c r="N715" s="2">
        <v>44496.548611111109</v>
      </c>
      <c r="O715" s="1" t="s">
        <v>5377</v>
      </c>
      <c r="Q715" s="1" t="s">
        <v>67</v>
      </c>
      <c r="R715" s="2">
        <v>45719.4221875</v>
      </c>
      <c r="S715" s="1" t="s">
        <v>5258</v>
      </c>
      <c r="T715" s="1" t="s">
        <v>412</v>
      </c>
      <c r="U715" s="1" t="s">
        <v>70</v>
      </c>
      <c r="V715" s="1" t="s">
        <v>5378</v>
      </c>
      <c r="W715" s="1" t="s">
        <v>72</v>
      </c>
      <c r="X715" s="1" t="s">
        <v>356</v>
      </c>
      <c r="Y715" s="1" t="s">
        <v>3678</v>
      </c>
      <c r="Z715" s="1" t="s">
        <v>685</v>
      </c>
      <c r="AA715" s="1" t="s">
        <v>3679</v>
      </c>
      <c r="AB715" s="1" t="s">
        <v>3679</v>
      </c>
      <c r="AE715" s="2">
        <v>45720.634618055556</v>
      </c>
      <c r="AF715" s="1" t="s">
        <v>417</v>
      </c>
      <c r="AG715" s="1">
        <v>48</v>
      </c>
      <c r="AH715" s="1" t="s">
        <v>125</v>
      </c>
      <c r="AI715" s="1" t="s">
        <v>58</v>
      </c>
      <c r="AJ715" s="1" t="s">
        <v>126</v>
      </c>
      <c r="AK715" s="1" t="s">
        <v>4199</v>
      </c>
      <c r="AL715" s="1" t="s">
        <v>196</v>
      </c>
      <c r="AM715" s="2">
        <v>45720.635046296295</v>
      </c>
      <c r="AN715" s="1" t="s">
        <v>4199</v>
      </c>
      <c r="AO715" s="1" t="s">
        <v>196</v>
      </c>
      <c r="AP715" s="1">
        <v>5762829</v>
      </c>
      <c r="AQ715" s="1" t="s">
        <v>83</v>
      </c>
      <c r="AR715" s="2">
        <v>45721.538564814815</v>
      </c>
      <c r="AS715" s="1" t="s">
        <v>84</v>
      </c>
      <c r="AT715" s="2">
        <v>45720.333333333336</v>
      </c>
      <c r="AU715" s="1" t="s">
        <v>85</v>
      </c>
      <c r="AV715" s="1" t="s">
        <v>86</v>
      </c>
      <c r="AW715" s="1" t="s">
        <v>87</v>
      </c>
      <c r="AX715" s="1" t="s">
        <v>88</v>
      </c>
      <c r="AY715" s="2">
        <v>45722.634618055556</v>
      </c>
      <c r="AZ715" s="2">
        <v>45721.5391087963</v>
      </c>
      <c r="BA715" s="1" t="s">
        <v>419</v>
      </c>
      <c r="BB715" s="1" t="s">
        <v>689</v>
      </c>
      <c r="BC715" s="1" t="s">
        <v>690</v>
      </c>
      <c r="BD715" s="1" t="s">
        <v>691</v>
      </c>
      <c r="BE715" s="1" t="s">
        <v>5379</v>
      </c>
      <c r="BF715" s="1" t="s">
        <v>196</v>
      </c>
    </row>
    <row r="716" spans="1:58" x14ac:dyDescent="0.35">
      <c r="A716" s="1">
        <v>3013969</v>
      </c>
      <c r="B716" s="1" t="s">
        <v>223</v>
      </c>
      <c r="C716" s="1">
        <v>31917701</v>
      </c>
      <c r="D716" s="1">
        <v>339511387</v>
      </c>
      <c r="E716" s="1" t="s">
        <v>59</v>
      </c>
      <c r="F716" s="1" t="s">
        <v>60</v>
      </c>
      <c r="G716" s="1" t="s">
        <v>1366</v>
      </c>
      <c r="H716" s="1" t="s">
        <v>5380</v>
      </c>
      <c r="I716" s="1">
        <v>772891786</v>
      </c>
      <c r="J716" s="1" t="s">
        <v>2254</v>
      </c>
      <c r="K716" s="1">
        <v>14</v>
      </c>
      <c r="L716" s="1" t="s">
        <v>64</v>
      </c>
      <c r="M716" s="1" t="s">
        <v>65</v>
      </c>
      <c r="N716" s="2">
        <v>44763.578472222223</v>
      </c>
      <c r="O716" s="1" t="s">
        <v>497</v>
      </c>
      <c r="Q716" s="1" t="s">
        <v>67</v>
      </c>
      <c r="R716" s="2">
        <v>45719.423020833332</v>
      </c>
      <c r="S716" s="1" t="s">
        <v>5277</v>
      </c>
      <c r="T716" s="1" t="s">
        <v>100</v>
      </c>
      <c r="U716" s="1" t="s">
        <v>160</v>
      </c>
      <c r="V716" s="1" t="s">
        <v>5381</v>
      </c>
      <c r="W716" s="1" t="s">
        <v>263</v>
      </c>
      <c r="X716" s="1" t="s">
        <v>263</v>
      </c>
      <c r="Y716" s="1" t="s">
        <v>5382</v>
      </c>
      <c r="Z716" s="1" t="s">
        <v>852</v>
      </c>
      <c r="AA716" s="1" t="s">
        <v>5383</v>
      </c>
      <c r="AB716" s="1" t="s">
        <v>5383</v>
      </c>
      <c r="AE716" s="2">
        <v>45719.423090277778</v>
      </c>
      <c r="AF716" s="1" t="s">
        <v>77</v>
      </c>
      <c r="AH716" s="1" t="s">
        <v>78</v>
      </c>
      <c r="AI716" s="1" t="s">
        <v>106</v>
      </c>
      <c r="AJ716" s="1" t="s">
        <v>107</v>
      </c>
      <c r="AK716" s="1" t="s">
        <v>5384</v>
      </c>
      <c r="AL716" s="1" t="s">
        <v>5277</v>
      </c>
      <c r="AM716" s="2">
        <v>45719.423182870371</v>
      </c>
      <c r="AN716" s="1" t="s">
        <v>5384</v>
      </c>
      <c r="AP716" s="1">
        <v>5756972</v>
      </c>
      <c r="AQ716" s="1" t="s">
        <v>83</v>
      </c>
      <c r="AR716" s="2">
        <v>45719.607812499999</v>
      </c>
      <c r="AS716" s="1" t="s">
        <v>84</v>
      </c>
      <c r="AT716" s="2">
        <v>45719.375</v>
      </c>
      <c r="AU716" s="1" t="s">
        <v>85</v>
      </c>
      <c r="AV716" s="1" t="s">
        <v>108</v>
      </c>
      <c r="AW716" s="1" t="s">
        <v>109</v>
      </c>
      <c r="AX716" s="1" t="s">
        <v>110</v>
      </c>
      <c r="AZ716" s="2">
        <v>45719.607812499999</v>
      </c>
      <c r="BB716" s="1" t="s">
        <v>2734</v>
      </c>
      <c r="BC716" s="1" t="s">
        <v>2735</v>
      </c>
      <c r="BD716" s="1" t="s">
        <v>2736</v>
      </c>
      <c r="BE716" s="1" t="s">
        <v>5385</v>
      </c>
      <c r="BF716" s="1" t="s">
        <v>115</v>
      </c>
    </row>
    <row r="717" spans="1:58" x14ac:dyDescent="0.35">
      <c r="A717" s="1">
        <v>3013970</v>
      </c>
      <c r="B717" s="1" t="s">
        <v>4973</v>
      </c>
      <c r="C717" s="1">
        <v>29306101</v>
      </c>
      <c r="D717" s="1" t="s">
        <v>5386</v>
      </c>
      <c r="E717" s="1" t="s">
        <v>59</v>
      </c>
      <c r="F717" s="1" t="s">
        <v>4975</v>
      </c>
      <c r="G717" s="1" t="s">
        <v>4860</v>
      </c>
      <c r="I717" s="1">
        <v>775682842</v>
      </c>
      <c r="J717" s="1" t="s">
        <v>5387</v>
      </c>
      <c r="K717" s="1">
        <v>20</v>
      </c>
      <c r="L717" s="1" t="s">
        <v>1008</v>
      </c>
      <c r="M717" s="1" t="s">
        <v>1009</v>
      </c>
      <c r="N717" s="2">
        <v>43970.666678240741</v>
      </c>
      <c r="O717" s="1" t="s">
        <v>5388</v>
      </c>
      <c r="Q717" s="1" t="s">
        <v>67</v>
      </c>
      <c r="R717" s="2">
        <v>45719.423368055555</v>
      </c>
      <c r="S717" s="1" t="s">
        <v>5389</v>
      </c>
      <c r="T717" s="1" t="s">
        <v>412</v>
      </c>
      <c r="U717" s="1" t="s">
        <v>603</v>
      </c>
      <c r="V717" s="1" t="s">
        <v>5390</v>
      </c>
      <c r="W717" s="1" t="s">
        <v>214</v>
      </c>
      <c r="X717" s="1" t="s">
        <v>215</v>
      </c>
      <c r="Y717" s="1" t="s">
        <v>5391</v>
      </c>
      <c r="Z717" s="1" t="s">
        <v>248</v>
      </c>
      <c r="AA717" s="1" t="s">
        <v>248</v>
      </c>
      <c r="AB717" s="1" t="s">
        <v>4865</v>
      </c>
      <c r="AC717" s="1" t="s">
        <v>5392</v>
      </c>
      <c r="AE717" s="2">
        <v>45719.427060185182</v>
      </c>
      <c r="AF717" s="1" t="s">
        <v>5393</v>
      </c>
      <c r="AG717" s="1">
        <v>2</v>
      </c>
      <c r="AH717" s="1" t="s">
        <v>125</v>
      </c>
      <c r="AI717" s="1" t="s">
        <v>464</v>
      </c>
      <c r="AJ717" s="1" t="s">
        <v>492</v>
      </c>
      <c r="AK717" s="1" t="s">
        <v>5394</v>
      </c>
      <c r="AL717" s="1" t="s">
        <v>5395</v>
      </c>
      <c r="AM717" s="2">
        <v>45719.427511574075</v>
      </c>
      <c r="AO717" s="1" t="s">
        <v>5395</v>
      </c>
      <c r="AP717" s="1">
        <v>5756996</v>
      </c>
      <c r="AQ717" s="1" t="s">
        <v>83</v>
      </c>
      <c r="AR717" s="2">
        <v>45719.430937500001</v>
      </c>
      <c r="AS717" s="1" t="s">
        <v>84</v>
      </c>
      <c r="AT717" s="2">
        <v>45719.333333333336</v>
      </c>
      <c r="AU717" s="1" t="s">
        <v>85</v>
      </c>
      <c r="AV717" s="1" t="s">
        <v>1957</v>
      </c>
      <c r="AW717" s="1" t="s">
        <v>1958</v>
      </c>
      <c r="AX717" s="1" t="s">
        <v>4027</v>
      </c>
      <c r="AY717" s="2">
        <v>45719.510393518518</v>
      </c>
      <c r="AZ717" s="2">
        <v>45719.430937500001</v>
      </c>
      <c r="BA717" s="1" t="s">
        <v>419</v>
      </c>
      <c r="BB717" s="1" t="s">
        <v>367</v>
      </c>
      <c r="BC717" s="1" t="s">
        <v>368</v>
      </c>
      <c r="BD717" s="1" t="s">
        <v>368</v>
      </c>
      <c r="BF717" s="1" t="s">
        <v>5389</v>
      </c>
    </row>
    <row r="718" spans="1:58" x14ac:dyDescent="0.35">
      <c r="A718" s="1">
        <v>3013971</v>
      </c>
      <c r="B718" s="1" t="s">
        <v>327</v>
      </c>
      <c r="C718" s="1">
        <v>2746781</v>
      </c>
      <c r="D718" s="1">
        <v>338426205</v>
      </c>
      <c r="E718" s="1" t="s">
        <v>59</v>
      </c>
      <c r="F718" s="1" t="s">
        <v>60</v>
      </c>
      <c r="G718" s="1" t="s">
        <v>5396</v>
      </c>
      <c r="I718" s="1">
        <v>774507904</v>
      </c>
      <c r="J718" s="1" t="s">
        <v>5397</v>
      </c>
      <c r="K718" s="1">
        <v>20</v>
      </c>
      <c r="L718" s="1" t="s">
        <v>409</v>
      </c>
      <c r="M718" s="1" t="s">
        <v>2154</v>
      </c>
      <c r="N718" s="2">
        <v>40513</v>
      </c>
      <c r="O718" s="1" t="s">
        <v>5100</v>
      </c>
      <c r="Q718" s="1" t="s">
        <v>67</v>
      </c>
      <c r="R718" s="2">
        <v>45719.424120370371</v>
      </c>
      <c r="S718" s="1" t="s">
        <v>3278</v>
      </c>
      <c r="T718" s="1" t="s">
        <v>412</v>
      </c>
      <c r="U718" s="1" t="s">
        <v>120</v>
      </c>
      <c r="V718" s="1" t="s">
        <v>5398</v>
      </c>
      <c r="W718" s="1" t="s">
        <v>214</v>
      </c>
      <c r="X718" s="1" t="s">
        <v>215</v>
      </c>
      <c r="Y718" s="1" t="s">
        <v>5399</v>
      </c>
      <c r="Z718" s="1" t="s">
        <v>248</v>
      </c>
      <c r="AA718" s="1" t="s">
        <v>248</v>
      </c>
      <c r="AB718" s="1" t="s">
        <v>5168</v>
      </c>
      <c r="AE718" s="2">
        <v>45719.424363425926</v>
      </c>
      <c r="AF718" s="1" t="s">
        <v>417</v>
      </c>
      <c r="AG718" s="1">
        <v>48</v>
      </c>
      <c r="AH718" s="1" t="s">
        <v>125</v>
      </c>
      <c r="AI718" s="1" t="s">
        <v>464</v>
      </c>
      <c r="AJ718" s="1" t="s">
        <v>465</v>
      </c>
      <c r="AK718" s="1" t="s">
        <v>5400</v>
      </c>
      <c r="AL718" s="1" t="s">
        <v>3278</v>
      </c>
      <c r="AM718" s="2">
        <v>45719.424432870372</v>
      </c>
      <c r="AO718" s="1" t="s">
        <v>3278</v>
      </c>
      <c r="AP718" s="1">
        <v>5756979</v>
      </c>
      <c r="AQ718" s="1" t="s">
        <v>83</v>
      </c>
      <c r="AR718" s="2">
        <v>45719.654328703706</v>
      </c>
      <c r="AS718" s="1" t="s">
        <v>84</v>
      </c>
      <c r="AT718" s="2">
        <v>45719.333333333336</v>
      </c>
      <c r="AU718" s="1" t="s">
        <v>85</v>
      </c>
      <c r="AV718" s="1" t="s">
        <v>1957</v>
      </c>
      <c r="AW718" s="1" t="s">
        <v>1958</v>
      </c>
      <c r="AX718" s="1" t="s">
        <v>3016</v>
      </c>
      <c r="AY718" s="2">
        <v>45721.424363425926</v>
      </c>
      <c r="AZ718" s="2">
        <v>45719.654328703706</v>
      </c>
      <c r="BA718" s="1" t="s">
        <v>419</v>
      </c>
      <c r="BB718" s="1" t="s">
        <v>1480</v>
      </c>
      <c r="BC718" s="1" t="s">
        <v>1481</v>
      </c>
      <c r="BD718" s="1" t="s">
        <v>1482</v>
      </c>
      <c r="BE718" s="1" t="s">
        <v>5401</v>
      </c>
      <c r="BF718" s="1" t="s">
        <v>137</v>
      </c>
    </row>
    <row r="719" spans="1:58" x14ac:dyDescent="0.35">
      <c r="A719" s="1">
        <v>3013972</v>
      </c>
      <c r="B719" s="1" t="s">
        <v>327</v>
      </c>
      <c r="C719" s="1">
        <v>34868801</v>
      </c>
      <c r="D719" s="1">
        <v>339531212</v>
      </c>
      <c r="E719" s="1" t="s">
        <v>59</v>
      </c>
      <c r="F719" s="1" t="s">
        <v>60</v>
      </c>
      <c r="G719" s="1" t="s">
        <v>5402</v>
      </c>
      <c r="H719" s="1" t="s">
        <v>496</v>
      </c>
      <c r="I719" s="1">
        <v>770924578</v>
      </c>
      <c r="J719" s="1" t="s">
        <v>5403</v>
      </c>
      <c r="K719" s="1">
        <v>14</v>
      </c>
      <c r="L719" s="1" t="s">
        <v>64</v>
      </c>
      <c r="M719" s="1" t="s">
        <v>65</v>
      </c>
      <c r="N719" s="2">
        <v>43276.51666666667</v>
      </c>
      <c r="O719" s="1" t="s">
        <v>331</v>
      </c>
      <c r="Q719" s="1" t="s">
        <v>67</v>
      </c>
      <c r="R719" s="2">
        <v>45719.424675925926</v>
      </c>
      <c r="S719" s="1" t="s">
        <v>817</v>
      </c>
      <c r="T719" s="1" t="s">
        <v>5135</v>
      </c>
      <c r="U719" s="1" t="s">
        <v>120</v>
      </c>
      <c r="V719" s="1" t="s">
        <v>5136</v>
      </c>
      <c r="W719" s="1" t="s">
        <v>263</v>
      </c>
      <c r="X719" s="1" t="s">
        <v>263</v>
      </c>
      <c r="Y719" s="1" t="s">
        <v>103</v>
      </c>
      <c r="Z719" s="1" t="s">
        <v>104</v>
      </c>
      <c r="AA719" s="1" t="s">
        <v>5137</v>
      </c>
      <c r="AB719" s="1" t="s">
        <v>105</v>
      </c>
      <c r="AE719" s="2">
        <v>45719.425520833334</v>
      </c>
      <c r="AF719" s="1" t="s">
        <v>77</v>
      </c>
      <c r="AH719" s="1" t="s">
        <v>125</v>
      </c>
      <c r="AI719" s="1" t="s">
        <v>106</v>
      </c>
      <c r="AJ719" s="1" t="s">
        <v>167</v>
      </c>
      <c r="AK719" s="1" t="s">
        <v>1518</v>
      </c>
      <c r="AL719" s="1" t="s">
        <v>817</v>
      </c>
      <c r="AM719" s="2">
        <v>45719.425671296296</v>
      </c>
      <c r="AO719" s="1" t="s">
        <v>817</v>
      </c>
      <c r="AP719" s="1">
        <v>5756988</v>
      </c>
      <c r="AQ719" s="1" t="s">
        <v>83</v>
      </c>
      <c r="AR719" s="2">
        <v>45719.437083333331</v>
      </c>
      <c r="AS719" s="1" t="s">
        <v>84</v>
      </c>
      <c r="AT719" s="2">
        <v>45719.333333333336</v>
      </c>
      <c r="AU719" s="1" t="s">
        <v>573</v>
      </c>
      <c r="AV719" s="1" t="s">
        <v>108</v>
      </c>
      <c r="AW719" s="1" t="s">
        <v>109</v>
      </c>
      <c r="AX719" s="1" t="s">
        <v>2217</v>
      </c>
      <c r="AZ719" s="2">
        <v>45719.437083333331</v>
      </c>
      <c r="BB719" s="1" t="s">
        <v>5404</v>
      </c>
      <c r="BC719" s="1" t="s">
        <v>662</v>
      </c>
      <c r="BD719" s="1" t="s">
        <v>663</v>
      </c>
      <c r="BE719" s="1" t="s">
        <v>5405</v>
      </c>
      <c r="BF719" s="1" t="s">
        <v>817</v>
      </c>
    </row>
    <row r="720" spans="1:58" x14ac:dyDescent="0.35">
      <c r="A720" s="1">
        <v>3013973</v>
      </c>
      <c r="B720" s="1" t="s">
        <v>327</v>
      </c>
      <c r="C720" s="1">
        <v>34352021</v>
      </c>
      <c r="D720" s="1">
        <v>339466098</v>
      </c>
      <c r="E720" s="1" t="s">
        <v>59</v>
      </c>
      <c r="F720" s="1" t="s">
        <v>60</v>
      </c>
      <c r="G720" s="1" t="s">
        <v>3568</v>
      </c>
      <c r="H720" s="1" t="s">
        <v>1384</v>
      </c>
      <c r="I720" s="1">
        <v>773522021</v>
      </c>
      <c r="J720" s="1" t="s">
        <v>5406</v>
      </c>
      <c r="K720" s="1">
        <v>15</v>
      </c>
      <c r="L720" s="1" t="s">
        <v>64</v>
      </c>
      <c r="M720" s="1" t="s">
        <v>65</v>
      </c>
      <c r="N720" s="2">
        <v>43739</v>
      </c>
      <c r="O720" s="1" t="s">
        <v>739</v>
      </c>
      <c r="Q720" s="1" t="s">
        <v>67</v>
      </c>
      <c r="R720" s="2">
        <v>45719.425925925927</v>
      </c>
      <c r="S720" s="1" t="s">
        <v>940</v>
      </c>
      <c r="T720" s="1" t="s">
        <v>100</v>
      </c>
      <c r="U720" s="1" t="s">
        <v>70</v>
      </c>
      <c r="V720" s="1" t="s">
        <v>5407</v>
      </c>
      <c r="W720" s="1" t="s">
        <v>143</v>
      </c>
      <c r="X720" s="1" t="s">
        <v>1255</v>
      </c>
      <c r="Y720" s="1" t="s">
        <v>5408</v>
      </c>
      <c r="Z720" s="1" t="s">
        <v>5409</v>
      </c>
      <c r="AA720" s="1" t="s">
        <v>673</v>
      </c>
      <c r="AB720" s="1" t="s">
        <v>124</v>
      </c>
      <c r="AE720" s="2">
        <v>45721.74895833333</v>
      </c>
      <c r="AF720" s="1" t="s">
        <v>77</v>
      </c>
      <c r="AH720" s="1" t="s">
        <v>78</v>
      </c>
      <c r="AI720" s="1" t="s">
        <v>360</v>
      </c>
      <c r="AJ720" s="1" t="s">
        <v>303</v>
      </c>
      <c r="AK720" s="1" t="s">
        <v>5410</v>
      </c>
      <c r="AL720" s="1" t="s">
        <v>290</v>
      </c>
      <c r="AM720" s="2">
        <v>45721.749027777776</v>
      </c>
      <c r="AN720" s="1" t="s">
        <v>5410</v>
      </c>
      <c r="AO720" s="1" t="s">
        <v>290</v>
      </c>
      <c r="AP720" s="1">
        <v>5768791</v>
      </c>
      <c r="AQ720" s="1" t="s">
        <v>83</v>
      </c>
      <c r="AR720" s="2">
        <v>45721.793657407405</v>
      </c>
      <c r="AS720" s="1" t="s">
        <v>84</v>
      </c>
      <c r="AT720" s="2">
        <v>45721.5625</v>
      </c>
      <c r="AU720" s="1" t="s">
        <v>85</v>
      </c>
      <c r="AV720" s="1" t="s">
        <v>205</v>
      </c>
      <c r="AW720" s="1" t="s">
        <v>206</v>
      </c>
      <c r="AX720" s="1" t="s">
        <v>207</v>
      </c>
      <c r="AZ720" s="2">
        <v>45721.793657407405</v>
      </c>
      <c r="BB720" s="1" t="s">
        <v>746</v>
      </c>
      <c r="BC720" s="1" t="s">
        <v>747</v>
      </c>
      <c r="BD720" s="1" t="s">
        <v>748</v>
      </c>
      <c r="BE720" s="1" t="s">
        <v>5411</v>
      </c>
      <c r="BF720" s="1" t="s">
        <v>290</v>
      </c>
    </row>
    <row r="721" spans="1:58" x14ac:dyDescent="0.35">
      <c r="A721" s="1">
        <v>3013974</v>
      </c>
      <c r="B721" s="1" t="s">
        <v>223</v>
      </c>
      <c r="C721" s="1">
        <v>42635511</v>
      </c>
      <c r="D721" s="1">
        <v>339043681</v>
      </c>
      <c r="E721" s="1" t="s">
        <v>59</v>
      </c>
      <c r="F721" s="1" t="s">
        <v>60</v>
      </c>
      <c r="G721" s="1" t="s">
        <v>116</v>
      </c>
      <c r="H721" s="1" t="s">
        <v>3709</v>
      </c>
      <c r="I721" s="1">
        <v>778810024</v>
      </c>
      <c r="J721" s="1" t="s">
        <v>277</v>
      </c>
      <c r="K721" s="1">
        <v>14</v>
      </c>
      <c r="L721" s="1" t="s">
        <v>64</v>
      </c>
      <c r="M721" s="1" t="s">
        <v>65</v>
      </c>
      <c r="N721" s="2">
        <v>45549</v>
      </c>
      <c r="O721" s="1" t="s">
        <v>98</v>
      </c>
      <c r="Q721" s="1" t="s">
        <v>67</v>
      </c>
      <c r="R721" s="2">
        <v>45719.426018518519</v>
      </c>
      <c r="S721" s="1" t="s">
        <v>159</v>
      </c>
      <c r="T721" s="1" t="s">
        <v>100</v>
      </c>
      <c r="U721" s="1" t="s">
        <v>70</v>
      </c>
      <c r="V721" s="1" t="s">
        <v>5412</v>
      </c>
      <c r="Y721" s="1" t="s">
        <v>5413</v>
      </c>
      <c r="Z721" s="1" t="s">
        <v>4276</v>
      </c>
      <c r="AA721" s="1" t="s">
        <v>5414</v>
      </c>
      <c r="AB721" s="1" t="s">
        <v>124</v>
      </c>
      <c r="AE721" s="2">
        <v>45720.765057870369</v>
      </c>
      <c r="AF721" s="1" t="s">
        <v>77</v>
      </c>
      <c r="AH721" s="1" t="s">
        <v>125</v>
      </c>
      <c r="AI721" s="1" t="s">
        <v>360</v>
      </c>
      <c r="AJ721" s="1" t="s">
        <v>303</v>
      </c>
      <c r="AK721" s="1" t="s">
        <v>3617</v>
      </c>
      <c r="AL721" s="1" t="s">
        <v>914</v>
      </c>
      <c r="AM721" s="2">
        <v>45720.765150462961</v>
      </c>
      <c r="AN721" s="1" t="s">
        <v>3617</v>
      </c>
      <c r="AO721" s="1" t="s">
        <v>914</v>
      </c>
      <c r="AP721" s="1">
        <v>5763728</v>
      </c>
      <c r="AQ721" s="1" t="s">
        <v>83</v>
      </c>
      <c r="AR721" s="2">
        <v>45721.773900462962</v>
      </c>
      <c r="AS721" s="1" t="s">
        <v>84</v>
      </c>
      <c r="AT721" s="2">
        <v>45720.5625</v>
      </c>
      <c r="AU721" s="1" t="s">
        <v>85</v>
      </c>
      <c r="AV721" s="1" t="s">
        <v>205</v>
      </c>
      <c r="AW721" s="1" t="s">
        <v>206</v>
      </c>
      <c r="AX721" s="1" t="s">
        <v>207</v>
      </c>
      <c r="AZ721" s="2">
        <v>45721.773900462962</v>
      </c>
      <c r="BB721" s="1" t="s">
        <v>367</v>
      </c>
      <c r="BC721" s="1" t="s">
        <v>368</v>
      </c>
      <c r="BD721" s="1" t="s">
        <v>368</v>
      </c>
      <c r="BE721" s="1" t="s">
        <v>3617</v>
      </c>
      <c r="BF721" s="1" t="s">
        <v>914</v>
      </c>
    </row>
    <row r="722" spans="1:58" x14ac:dyDescent="0.35">
      <c r="A722" s="1">
        <v>3013975</v>
      </c>
      <c r="B722" s="1" t="s">
        <v>223</v>
      </c>
      <c r="C722" s="1">
        <v>30128801</v>
      </c>
      <c r="D722" s="1">
        <v>339698621</v>
      </c>
      <c r="E722" s="1" t="s">
        <v>59</v>
      </c>
      <c r="F722" s="1" t="s">
        <v>60</v>
      </c>
      <c r="G722" s="1" t="s">
        <v>876</v>
      </c>
      <c r="H722" s="1" t="s">
        <v>5415</v>
      </c>
      <c r="I722" s="1">
        <v>775570246</v>
      </c>
      <c r="J722" s="1" t="s">
        <v>5416</v>
      </c>
      <c r="K722" s="1">
        <v>14</v>
      </c>
      <c r="L722" s="1" t="s">
        <v>64</v>
      </c>
      <c r="M722" s="1" t="s">
        <v>65</v>
      </c>
      <c r="N722" s="2">
        <v>45336.583333333336</v>
      </c>
      <c r="O722" s="1" t="s">
        <v>98</v>
      </c>
      <c r="Q722" s="1" t="s">
        <v>67</v>
      </c>
      <c r="R722" s="2">
        <v>45719.426296296297</v>
      </c>
      <c r="S722" s="1" t="s">
        <v>5417</v>
      </c>
      <c r="T722" s="1" t="s">
        <v>69</v>
      </c>
      <c r="U722" s="1" t="s">
        <v>70</v>
      </c>
      <c r="V722" s="1" t="s">
        <v>5418</v>
      </c>
      <c r="W722" s="1" t="s">
        <v>298</v>
      </c>
      <c r="X722" s="1" t="s">
        <v>298</v>
      </c>
      <c r="Y722" s="1" t="s">
        <v>5419</v>
      </c>
      <c r="Z722" s="1" t="s">
        <v>5420</v>
      </c>
      <c r="AA722" s="1" t="s">
        <v>673</v>
      </c>
      <c r="AB722" s="1" t="s">
        <v>124</v>
      </c>
      <c r="AE722" s="2">
        <v>45719.426354166666</v>
      </c>
      <c r="AF722" s="1" t="s">
        <v>77</v>
      </c>
      <c r="AH722" s="1" t="s">
        <v>125</v>
      </c>
      <c r="AI722" s="1" t="s">
        <v>106</v>
      </c>
      <c r="AJ722" s="1" t="s">
        <v>107</v>
      </c>
      <c r="AK722" s="1" t="s">
        <v>2532</v>
      </c>
      <c r="AL722" s="1" t="s">
        <v>5417</v>
      </c>
      <c r="AM722" s="2">
        <v>45719.426423611112</v>
      </c>
      <c r="AN722" s="1" t="s">
        <v>2532</v>
      </c>
      <c r="AP722" s="1">
        <v>5756993</v>
      </c>
      <c r="AQ722" s="1" t="s">
        <v>83</v>
      </c>
      <c r="AR722" s="2">
        <v>45719.613009259258</v>
      </c>
      <c r="AS722" s="1" t="s">
        <v>84</v>
      </c>
      <c r="AT722" s="2">
        <v>45719.333333333336</v>
      </c>
      <c r="AU722" s="1" t="s">
        <v>85</v>
      </c>
      <c r="AV722" s="1" t="s">
        <v>4129</v>
      </c>
      <c r="AW722" s="1" t="s">
        <v>4130</v>
      </c>
      <c r="AX722" s="1" t="s">
        <v>5421</v>
      </c>
      <c r="AZ722" s="2">
        <v>45719.613009259258</v>
      </c>
      <c r="BB722" s="1" t="s">
        <v>703</v>
      </c>
      <c r="BC722" s="1" t="s">
        <v>677</v>
      </c>
      <c r="BD722" s="1" t="s">
        <v>704</v>
      </c>
      <c r="BE722" s="1" t="s">
        <v>5422</v>
      </c>
      <c r="BF722" s="1" t="s">
        <v>1319</v>
      </c>
    </row>
    <row r="723" spans="1:58" x14ac:dyDescent="0.35">
      <c r="A723" s="1">
        <v>3013976</v>
      </c>
      <c r="B723" s="1" t="s">
        <v>327</v>
      </c>
      <c r="C723" s="1">
        <v>34703191</v>
      </c>
      <c r="D723" s="1">
        <v>339531685</v>
      </c>
      <c r="E723" s="1" t="s">
        <v>59</v>
      </c>
      <c r="F723" s="1" t="s">
        <v>60</v>
      </c>
      <c r="G723" s="1" t="s">
        <v>1347</v>
      </c>
      <c r="H723" s="1" t="s">
        <v>5423</v>
      </c>
      <c r="I723" s="1">
        <v>776171225</v>
      </c>
      <c r="J723" s="1" t="s">
        <v>5424</v>
      </c>
      <c r="K723" s="1">
        <v>12</v>
      </c>
      <c r="L723" s="1" t="s">
        <v>64</v>
      </c>
      <c r="M723" s="1" t="s">
        <v>65</v>
      </c>
      <c r="N723" s="2">
        <v>43304.565972222219</v>
      </c>
      <c r="O723" s="1" t="s">
        <v>331</v>
      </c>
      <c r="Q723" s="1" t="s">
        <v>67</v>
      </c>
      <c r="R723" s="2">
        <v>45719.427743055552</v>
      </c>
      <c r="S723" s="1" t="s">
        <v>817</v>
      </c>
      <c r="T723" s="1" t="s">
        <v>5135</v>
      </c>
      <c r="U723" s="1" t="s">
        <v>120</v>
      </c>
      <c r="V723" s="1" t="s">
        <v>5425</v>
      </c>
      <c r="W723" s="1" t="s">
        <v>263</v>
      </c>
      <c r="X723" s="1" t="s">
        <v>263</v>
      </c>
      <c r="Y723" s="1" t="s">
        <v>103</v>
      </c>
      <c r="Z723" s="1" t="s">
        <v>104</v>
      </c>
      <c r="AA723" s="1" t="s">
        <v>5426</v>
      </c>
      <c r="AB723" s="1" t="s">
        <v>5427</v>
      </c>
      <c r="AE723" s="2">
        <v>45719.428148148145</v>
      </c>
      <c r="AF723" s="1" t="s">
        <v>77</v>
      </c>
      <c r="AH723" s="1" t="s">
        <v>125</v>
      </c>
      <c r="AI723" s="1" t="s">
        <v>106</v>
      </c>
      <c r="AJ723" s="1" t="s">
        <v>167</v>
      </c>
      <c r="AK723" s="1" t="s">
        <v>1518</v>
      </c>
      <c r="AL723" s="1" t="s">
        <v>817</v>
      </c>
      <c r="AM723" s="2">
        <v>45719.428252314814</v>
      </c>
      <c r="AO723" s="1" t="s">
        <v>817</v>
      </c>
      <c r="AP723" s="1">
        <v>5757004</v>
      </c>
      <c r="AQ723" s="1" t="s">
        <v>83</v>
      </c>
      <c r="AR723" s="2">
        <v>45719.492361111108</v>
      </c>
      <c r="AS723" s="1" t="s">
        <v>84</v>
      </c>
      <c r="AT723" s="2">
        <v>45719.333333333336</v>
      </c>
      <c r="AU723" s="1" t="s">
        <v>573</v>
      </c>
      <c r="AV723" s="1" t="s">
        <v>108</v>
      </c>
      <c r="AW723" s="1" t="s">
        <v>109</v>
      </c>
      <c r="AX723" s="1" t="s">
        <v>110</v>
      </c>
      <c r="AZ723" s="2">
        <v>45719.492361111108</v>
      </c>
      <c r="BB723" s="1" t="s">
        <v>219</v>
      </c>
      <c r="BC723" s="1" t="s">
        <v>220</v>
      </c>
      <c r="BD723" s="1" t="s">
        <v>221</v>
      </c>
      <c r="BF723" s="1" t="s">
        <v>817</v>
      </c>
    </row>
    <row r="724" spans="1:58" x14ac:dyDescent="0.35">
      <c r="A724" s="1">
        <v>3013977</v>
      </c>
      <c r="B724" s="1" t="s">
        <v>223</v>
      </c>
      <c r="C724" s="1">
        <v>155501</v>
      </c>
      <c r="D724" s="1">
        <v>338897000</v>
      </c>
      <c r="E724" s="1" t="s">
        <v>59</v>
      </c>
      <c r="F724" s="1" t="s">
        <v>60</v>
      </c>
      <c r="G724" s="1" t="s">
        <v>5428</v>
      </c>
      <c r="I724" s="1">
        <v>776506881</v>
      </c>
      <c r="J724" s="1" t="s">
        <v>511</v>
      </c>
      <c r="K724" s="1">
        <v>20</v>
      </c>
      <c r="L724" s="1" t="s">
        <v>409</v>
      </c>
      <c r="M724" s="1" t="s">
        <v>295</v>
      </c>
      <c r="N724" s="2">
        <v>45688.312511574077</v>
      </c>
      <c r="O724" s="1" t="s">
        <v>5429</v>
      </c>
      <c r="Q724" s="1" t="s">
        <v>67</v>
      </c>
      <c r="R724" s="2">
        <v>45719.427835648145</v>
      </c>
      <c r="S724" s="1" t="s">
        <v>411</v>
      </c>
      <c r="T724" s="1" t="s">
        <v>412</v>
      </c>
      <c r="U724" s="1" t="s">
        <v>1189</v>
      </c>
      <c r="V724" s="1" t="s">
        <v>5430</v>
      </c>
      <c r="W724" s="1" t="s">
        <v>214</v>
      </c>
      <c r="X724" s="1" t="s">
        <v>215</v>
      </c>
      <c r="Y724" s="1" t="s">
        <v>5431</v>
      </c>
      <c r="Z724" s="1" t="s">
        <v>248</v>
      </c>
      <c r="AA724" s="1" t="s">
        <v>248</v>
      </c>
      <c r="AB724" s="1" t="s">
        <v>1014</v>
      </c>
      <c r="AC724" s="1" t="s">
        <v>1015</v>
      </c>
      <c r="AE724" s="2">
        <v>45719.454398148147</v>
      </c>
      <c r="AF724" s="1" t="s">
        <v>443</v>
      </c>
      <c r="AH724" s="1" t="s">
        <v>125</v>
      </c>
      <c r="AI724" s="1" t="s">
        <v>464</v>
      </c>
      <c r="AJ724" s="1" t="s">
        <v>492</v>
      </c>
      <c r="AK724" s="1" t="s">
        <v>5432</v>
      </c>
      <c r="AL724" s="1" t="s">
        <v>4598</v>
      </c>
      <c r="AM724" s="2">
        <v>45719.454513888886</v>
      </c>
      <c r="AO724" s="1" t="s">
        <v>4598</v>
      </c>
      <c r="AP724" s="1">
        <v>5757139</v>
      </c>
      <c r="AQ724" s="1" t="s">
        <v>83</v>
      </c>
      <c r="AR724" s="2">
        <v>45719.672199074077</v>
      </c>
      <c r="AS724" s="1" t="s">
        <v>84</v>
      </c>
      <c r="AT724" s="2">
        <v>45719.333333333336</v>
      </c>
      <c r="AU724" s="1" t="s">
        <v>85</v>
      </c>
      <c r="AV724" s="1" t="s">
        <v>1957</v>
      </c>
      <c r="AW724" s="1" t="s">
        <v>1958</v>
      </c>
      <c r="AX724" s="1" t="s">
        <v>2365</v>
      </c>
      <c r="AZ724" s="2">
        <v>45719.672199074077</v>
      </c>
      <c r="BB724" s="1" t="s">
        <v>192</v>
      </c>
      <c r="BC724" s="1" t="s">
        <v>193</v>
      </c>
      <c r="BD724" s="1" t="s">
        <v>194</v>
      </c>
      <c r="BE724" s="1" t="s">
        <v>193</v>
      </c>
      <c r="BF724" s="1" t="s">
        <v>137</v>
      </c>
    </row>
    <row r="725" spans="1:58" x14ac:dyDescent="0.35">
      <c r="A725" s="1">
        <v>3013978</v>
      </c>
      <c r="B725" s="1" t="s">
        <v>58</v>
      </c>
      <c r="C725" s="1">
        <v>45253371</v>
      </c>
      <c r="D725" s="1">
        <v>339569666</v>
      </c>
      <c r="E725" s="1" t="s">
        <v>59</v>
      </c>
      <c r="F725" s="1" t="s">
        <v>60</v>
      </c>
      <c r="G725" s="1" t="s">
        <v>794</v>
      </c>
      <c r="H725" s="1" t="s">
        <v>5433</v>
      </c>
      <c r="I725" s="1">
        <v>777854467</v>
      </c>
      <c r="J725" s="1" t="s">
        <v>5434</v>
      </c>
      <c r="K725" s="1">
        <v>14</v>
      </c>
      <c r="L725" s="1" t="s">
        <v>64</v>
      </c>
      <c r="M725" s="1" t="s">
        <v>65</v>
      </c>
      <c r="N725" s="2">
        <v>45699.625</v>
      </c>
      <c r="O725" s="1" t="s">
        <v>66</v>
      </c>
      <c r="Q725" s="1" t="s">
        <v>67</v>
      </c>
      <c r="R725" s="2">
        <v>45719.427881944444</v>
      </c>
      <c r="S725" s="1" t="s">
        <v>1432</v>
      </c>
      <c r="T725" s="1" t="s">
        <v>783</v>
      </c>
      <c r="U725" s="1" t="s">
        <v>70</v>
      </c>
      <c r="V725" s="1" t="s">
        <v>5435</v>
      </c>
      <c r="W725" s="1" t="s">
        <v>263</v>
      </c>
      <c r="X725" s="1" t="s">
        <v>840</v>
      </c>
      <c r="Y725" s="1" t="s">
        <v>5436</v>
      </c>
      <c r="Z725" s="1" t="s">
        <v>841</v>
      </c>
      <c r="AA725" s="1" t="s">
        <v>5160</v>
      </c>
      <c r="AB725" s="1" t="s">
        <v>124</v>
      </c>
      <c r="AC725" s="1">
        <v>771748135</v>
      </c>
      <c r="AE725" s="2">
        <v>45719.428020833337</v>
      </c>
      <c r="AF725" s="1" t="s">
        <v>77</v>
      </c>
      <c r="AH725" s="1" t="s">
        <v>125</v>
      </c>
      <c r="AI725" s="1" t="s">
        <v>79</v>
      </c>
      <c r="AJ725" s="1" t="s">
        <v>378</v>
      </c>
      <c r="AL725" s="1" t="s">
        <v>1432</v>
      </c>
      <c r="AM725" s="2">
        <v>45719.428055555552</v>
      </c>
      <c r="AO725" s="1" t="s">
        <v>1432</v>
      </c>
      <c r="AP725" s="1">
        <v>5757001</v>
      </c>
      <c r="AQ725" s="1" t="s">
        <v>83</v>
      </c>
      <c r="AR725" s="2">
        <v>45719.610254629632</v>
      </c>
      <c r="AS725" s="1" t="s">
        <v>84</v>
      </c>
      <c r="AT725" s="2">
        <v>45719.333333333336</v>
      </c>
      <c r="AU725" s="1" t="s">
        <v>573</v>
      </c>
      <c r="AV725" s="1" t="s">
        <v>1328</v>
      </c>
      <c r="AW725" s="1" t="s">
        <v>1329</v>
      </c>
      <c r="AX725" s="1" t="s">
        <v>4972</v>
      </c>
      <c r="AZ725" s="2">
        <v>45719.610254629632</v>
      </c>
      <c r="BB725" s="1" t="s">
        <v>765</v>
      </c>
      <c r="BC725" s="1" t="s">
        <v>766</v>
      </c>
      <c r="BD725" s="1" t="s">
        <v>767</v>
      </c>
      <c r="BE725" s="1" t="s">
        <v>1120</v>
      </c>
      <c r="BF725" s="1" t="s">
        <v>914</v>
      </c>
    </row>
    <row r="726" spans="1:58" x14ac:dyDescent="0.35">
      <c r="A726" s="1">
        <v>3013979</v>
      </c>
      <c r="B726" s="1" t="s">
        <v>223</v>
      </c>
      <c r="C726" s="1">
        <v>40588071</v>
      </c>
      <c r="D726" s="1">
        <v>339713565</v>
      </c>
      <c r="E726" s="1" t="s">
        <v>59</v>
      </c>
      <c r="F726" s="1" t="s">
        <v>60</v>
      </c>
      <c r="G726" s="1" t="s">
        <v>555</v>
      </c>
      <c r="H726" s="1" t="s">
        <v>5437</v>
      </c>
      <c r="I726" s="1">
        <v>775652111</v>
      </c>
      <c r="J726" s="1" t="s">
        <v>3107</v>
      </c>
      <c r="K726" s="1">
        <v>14</v>
      </c>
      <c r="L726" s="1" t="s">
        <v>64</v>
      </c>
      <c r="M726" s="1" t="s">
        <v>65</v>
      </c>
      <c r="N726" s="2">
        <v>45002.458333333336</v>
      </c>
      <c r="O726" s="1" t="s">
        <v>98</v>
      </c>
      <c r="Q726" s="1" t="s">
        <v>67</v>
      </c>
      <c r="R726" s="2">
        <v>45719.429212962961</v>
      </c>
      <c r="S726" s="1" t="s">
        <v>1180</v>
      </c>
      <c r="T726" s="1" t="s">
        <v>100</v>
      </c>
      <c r="U726" s="1" t="s">
        <v>70</v>
      </c>
      <c r="V726" s="1" t="s">
        <v>5438</v>
      </c>
      <c r="Y726" s="1" t="s">
        <v>5439</v>
      </c>
      <c r="Z726" s="1" t="s">
        <v>929</v>
      </c>
      <c r="AA726" s="1" t="s">
        <v>5440</v>
      </c>
      <c r="AB726" s="1" t="s">
        <v>124</v>
      </c>
      <c r="AE726" s="2">
        <v>45719.429363425923</v>
      </c>
      <c r="AF726" s="1" t="s">
        <v>77</v>
      </c>
      <c r="AH726" s="1" t="s">
        <v>78</v>
      </c>
      <c r="AI726" s="1" t="s">
        <v>106</v>
      </c>
      <c r="AJ726" s="1" t="s">
        <v>107</v>
      </c>
      <c r="AK726" s="1" t="s">
        <v>5441</v>
      </c>
      <c r="AL726" s="1" t="s">
        <v>1180</v>
      </c>
      <c r="AM726" s="2">
        <v>45719.429652777777</v>
      </c>
      <c r="AN726" s="1" t="s">
        <v>5441</v>
      </c>
      <c r="AP726" s="1">
        <v>5757006</v>
      </c>
      <c r="AQ726" s="1" t="s">
        <v>83</v>
      </c>
      <c r="AR726" s="2">
        <v>45719.599502314813</v>
      </c>
      <c r="AS726" s="1" t="s">
        <v>84</v>
      </c>
      <c r="AT726" s="2">
        <v>45719.333333333336</v>
      </c>
      <c r="AU726" s="1" t="s">
        <v>85</v>
      </c>
      <c r="AV726" s="1" t="s">
        <v>4129</v>
      </c>
      <c r="AW726" s="1" t="s">
        <v>4130</v>
      </c>
      <c r="AX726" s="1" t="s">
        <v>4131</v>
      </c>
      <c r="AZ726" s="2">
        <v>45719.599502314813</v>
      </c>
      <c r="BB726" s="1" t="s">
        <v>2486</v>
      </c>
      <c r="BC726" s="1" t="s">
        <v>2487</v>
      </c>
      <c r="BD726" s="1" t="s">
        <v>2488</v>
      </c>
      <c r="BE726" s="1" t="s">
        <v>5442</v>
      </c>
      <c r="BF726" s="1" t="s">
        <v>937</v>
      </c>
    </row>
    <row r="727" spans="1:58" x14ac:dyDescent="0.35">
      <c r="A727" s="1">
        <v>3013980</v>
      </c>
      <c r="B727" s="1" t="s">
        <v>327</v>
      </c>
      <c r="C727" s="1">
        <v>35005751</v>
      </c>
      <c r="D727" s="1">
        <v>339421214</v>
      </c>
      <c r="E727" s="1" t="s">
        <v>59</v>
      </c>
      <c r="F727" s="1" t="s">
        <v>60</v>
      </c>
      <c r="G727" s="1" t="s">
        <v>769</v>
      </c>
      <c r="H727" s="1" t="s">
        <v>4660</v>
      </c>
      <c r="I727" s="1" t="s">
        <v>1752</v>
      </c>
      <c r="J727" s="1">
        <v>775203622</v>
      </c>
      <c r="K727" s="1">
        <v>15</v>
      </c>
      <c r="L727" s="1" t="s">
        <v>64</v>
      </c>
      <c r="M727" s="1" t="s">
        <v>65</v>
      </c>
      <c r="N727" s="2">
        <v>43433</v>
      </c>
      <c r="O727" s="1" t="s">
        <v>331</v>
      </c>
      <c r="Q727" s="1" t="s">
        <v>67</v>
      </c>
      <c r="R727" s="2">
        <v>45719.430243055554</v>
      </c>
      <c r="S727" s="1" t="s">
        <v>5107</v>
      </c>
      <c r="T727" s="1" t="s">
        <v>100</v>
      </c>
      <c r="U727" s="1" t="s">
        <v>70</v>
      </c>
      <c r="V727" s="1" t="s">
        <v>5443</v>
      </c>
      <c r="W727" s="1" t="s">
        <v>143</v>
      </c>
      <c r="X727" s="1" t="s">
        <v>143</v>
      </c>
      <c r="Y727" s="1" t="s">
        <v>5010</v>
      </c>
      <c r="Z727" s="1" t="s">
        <v>388</v>
      </c>
      <c r="AA727" s="1" t="s">
        <v>5444</v>
      </c>
      <c r="AB727" s="1" t="s">
        <v>124</v>
      </c>
      <c r="AE727" s="2">
        <v>45719.430405092593</v>
      </c>
      <c r="AF727" s="1" t="s">
        <v>77</v>
      </c>
      <c r="AH727" s="1" t="s">
        <v>125</v>
      </c>
      <c r="AI727" s="1" t="s">
        <v>106</v>
      </c>
      <c r="AJ727" s="1" t="s">
        <v>107</v>
      </c>
      <c r="AK727" s="1" t="s">
        <v>5445</v>
      </c>
      <c r="AL727" s="1" t="s">
        <v>5107</v>
      </c>
      <c r="AM727" s="2">
        <v>45719.430520833332</v>
      </c>
      <c r="AN727" s="1" t="s">
        <v>5445</v>
      </c>
      <c r="AP727" s="1">
        <v>5757011</v>
      </c>
      <c r="AQ727" s="1" t="s">
        <v>83</v>
      </c>
      <c r="AR727" s="2">
        <v>45719.714930555558</v>
      </c>
      <c r="AS727" s="1" t="s">
        <v>84</v>
      </c>
      <c r="AT727" s="2">
        <v>45719.333333333336</v>
      </c>
      <c r="AU727" s="1" t="s">
        <v>85</v>
      </c>
      <c r="AV727" s="1" t="s">
        <v>149</v>
      </c>
      <c r="AW727" s="1" t="s">
        <v>150</v>
      </c>
      <c r="AX727" s="1" t="s">
        <v>456</v>
      </c>
      <c r="AZ727" s="2">
        <v>45719.714930555558</v>
      </c>
      <c r="BB727" s="1" t="s">
        <v>286</v>
      </c>
      <c r="BC727" s="1" t="s">
        <v>287</v>
      </c>
      <c r="BD727" s="1" t="s">
        <v>288</v>
      </c>
      <c r="BE727" s="1" t="s">
        <v>5446</v>
      </c>
      <c r="BF727" s="1" t="s">
        <v>290</v>
      </c>
    </row>
    <row r="728" spans="1:58" x14ac:dyDescent="0.35">
      <c r="A728" s="1">
        <v>3013981</v>
      </c>
      <c r="B728" s="1" t="s">
        <v>94</v>
      </c>
      <c r="C728" s="1">
        <v>34133701</v>
      </c>
      <c r="D728" s="1">
        <v>339531162</v>
      </c>
      <c r="E728" s="1" t="s">
        <v>59</v>
      </c>
      <c r="F728" s="1" t="s">
        <v>60</v>
      </c>
      <c r="G728" s="1" t="s">
        <v>3318</v>
      </c>
      <c r="H728" s="1" t="s">
        <v>382</v>
      </c>
      <c r="I728" s="1">
        <v>776576796</v>
      </c>
      <c r="K728" s="1">
        <v>14</v>
      </c>
      <c r="L728" s="1" t="s">
        <v>64</v>
      </c>
      <c r="M728" s="1" t="s">
        <v>65</v>
      </c>
      <c r="N728" s="2">
        <v>43116</v>
      </c>
      <c r="O728" s="1" t="s">
        <v>331</v>
      </c>
      <c r="Q728" s="1" t="s">
        <v>67</v>
      </c>
      <c r="R728" s="2">
        <v>45719.431886574072</v>
      </c>
      <c r="S728" s="1" t="s">
        <v>1285</v>
      </c>
      <c r="T728" s="1" t="s">
        <v>5135</v>
      </c>
      <c r="U728" s="1" t="s">
        <v>120</v>
      </c>
      <c r="V728" s="1" t="s">
        <v>5447</v>
      </c>
      <c r="W728" s="1" t="s">
        <v>263</v>
      </c>
      <c r="X728" s="1" t="s">
        <v>263</v>
      </c>
      <c r="Y728" s="1" t="s">
        <v>103</v>
      </c>
      <c r="Z728" s="1" t="s">
        <v>104</v>
      </c>
      <c r="AA728" s="1" t="s">
        <v>1739</v>
      </c>
      <c r="AB728" s="1" t="s">
        <v>5448</v>
      </c>
      <c r="AE728" s="2">
        <v>45719.434236111112</v>
      </c>
      <c r="AF728" s="1" t="s">
        <v>77</v>
      </c>
      <c r="AH728" s="1" t="s">
        <v>125</v>
      </c>
      <c r="AI728" s="1" t="s">
        <v>106</v>
      </c>
      <c r="AJ728" s="1" t="s">
        <v>167</v>
      </c>
      <c r="AK728" s="1" t="s">
        <v>5447</v>
      </c>
      <c r="AL728" s="1" t="s">
        <v>1285</v>
      </c>
      <c r="AM728" s="2">
        <v>45719.43440972222</v>
      </c>
      <c r="AN728" s="1" t="s">
        <v>5447</v>
      </c>
      <c r="AO728" s="1" t="s">
        <v>1285</v>
      </c>
      <c r="AP728" s="1">
        <v>5757022</v>
      </c>
      <c r="AQ728" s="1" t="s">
        <v>83</v>
      </c>
      <c r="AR728" s="2">
        <v>45719.48</v>
      </c>
      <c r="AS728" s="1" t="s">
        <v>84</v>
      </c>
      <c r="AT728" s="2">
        <v>45719.333333333336</v>
      </c>
      <c r="AU728" s="1" t="s">
        <v>85</v>
      </c>
      <c r="AV728" s="1" t="s">
        <v>270</v>
      </c>
      <c r="AW728" s="1" t="s">
        <v>271</v>
      </c>
      <c r="AX728" s="1" t="s">
        <v>272</v>
      </c>
      <c r="AZ728" s="2">
        <v>45719.48</v>
      </c>
      <c r="BB728" s="1" t="s">
        <v>367</v>
      </c>
      <c r="BC728" s="1" t="s">
        <v>368</v>
      </c>
      <c r="BD728" s="1" t="s">
        <v>368</v>
      </c>
      <c r="BE728" s="1" t="s">
        <v>5449</v>
      </c>
      <c r="BF728" s="1" t="s">
        <v>1285</v>
      </c>
    </row>
    <row r="729" spans="1:58" x14ac:dyDescent="0.35">
      <c r="A729" s="1">
        <v>3013982</v>
      </c>
      <c r="B729" s="1" t="s">
        <v>58</v>
      </c>
      <c r="C729" s="1">
        <v>42822171</v>
      </c>
      <c r="D729" s="1">
        <v>338050937</v>
      </c>
      <c r="E729" s="1" t="s">
        <v>59</v>
      </c>
      <c r="F729" s="1" t="s">
        <v>60</v>
      </c>
      <c r="G729" s="1" t="s">
        <v>2275</v>
      </c>
      <c r="H729" s="1" t="s">
        <v>5450</v>
      </c>
      <c r="I729" s="1">
        <v>784941810</v>
      </c>
      <c r="J729" s="1" t="s">
        <v>1556</v>
      </c>
      <c r="K729" s="1">
        <v>13</v>
      </c>
      <c r="L729" s="1" t="s">
        <v>64</v>
      </c>
      <c r="M729" s="1" t="s">
        <v>65</v>
      </c>
      <c r="N729" s="2">
        <v>45453.583333333336</v>
      </c>
      <c r="O729" s="1" t="s">
        <v>66</v>
      </c>
      <c r="Q729" s="1" t="s">
        <v>67</v>
      </c>
      <c r="R729" s="2">
        <v>45719.432152777779</v>
      </c>
      <c r="S729" s="1" t="s">
        <v>5451</v>
      </c>
      <c r="T729" s="1" t="s">
        <v>100</v>
      </c>
      <c r="U729" s="1" t="s">
        <v>1031</v>
      </c>
      <c r="V729" s="1" t="s">
        <v>5452</v>
      </c>
      <c r="Y729" s="1" t="s">
        <v>5453</v>
      </c>
      <c r="Z729" s="1" t="s">
        <v>3874</v>
      </c>
      <c r="AA729" s="1" t="s">
        <v>3874</v>
      </c>
      <c r="AB729" s="1" t="s">
        <v>124</v>
      </c>
      <c r="AE729" s="2">
        <v>45719.432164351849</v>
      </c>
      <c r="AF729" s="1" t="s">
        <v>77</v>
      </c>
      <c r="AH729" s="1" t="s">
        <v>78</v>
      </c>
      <c r="AI729" s="1" t="s">
        <v>79</v>
      </c>
      <c r="AJ729" s="1" t="s">
        <v>167</v>
      </c>
      <c r="AK729" s="1" t="s">
        <v>5454</v>
      </c>
      <c r="AL729" s="1" t="s">
        <v>5451</v>
      </c>
      <c r="AM729" s="2">
        <v>45719.432372685187</v>
      </c>
      <c r="AN729" s="1" t="s">
        <v>5454</v>
      </c>
      <c r="AP729" s="1">
        <v>5757014</v>
      </c>
      <c r="AQ729" s="1" t="s">
        <v>83</v>
      </c>
      <c r="AR729" s="2">
        <v>45719.634432870371</v>
      </c>
      <c r="AS729" s="1" t="s">
        <v>84</v>
      </c>
      <c r="AT729" s="2">
        <v>45719.333333333336</v>
      </c>
      <c r="AU729" s="1" t="s">
        <v>85</v>
      </c>
      <c r="AV729" s="1" t="s">
        <v>1196</v>
      </c>
      <c r="AW729" s="1" t="s">
        <v>1197</v>
      </c>
      <c r="AX729" s="1" t="s">
        <v>2149</v>
      </c>
      <c r="AZ729" s="2">
        <v>45719.634432870371</v>
      </c>
      <c r="BB729" s="1" t="s">
        <v>1270</v>
      </c>
      <c r="BC729" s="1" t="s">
        <v>1271</v>
      </c>
      <c r="BD729" s="1" t="s">
        <v>815</v>
      </c>
      <c r="BE729" s="1" t="s">
        <v>5455</v>
      </c>
      <c r="BF729" s="1" t="s">
        <v>406</v>
      </c>
    </row>
    <row r="730" spans="1:58" x14ac:dyDescent="0.35">
      <c r="A730" s="1">
        <v>3013983</v>
      </c>
      <c r="B730" s="1" t="s">
        <v>58</v>
      </c>
      <c r="C730" s="1">
        <v>36028961</v>
      </c>
      <c r="D730" s="1">
        <v>338645487</v>
      </c>
      <c r="E730" s="1" t="s">
        <v>59</v>
      </c>
      <c r="F730" s="1" t="s">
        <v>60</v>
      </c>
      <c r="G730" s="1" t="s">
        <v>5456</v>
      </c>
      <c r="I730" s="1">
        <v>770614607</v>
      </c>
      <c r="J730" s="1" t="s">
        <v>4397</v>
      </c>
      <c r="K730" s="1">
        <v>20</v>
      </c>
      <c r="L730" s="1" t="s">
        <v>294</v>
      </c>
      <c r="M730" s="1" t="s">
        <v>295</v>
      </c>
      <c r="N730" s="2">
        <v>43858</v>
      </c>
      <c r="O730" s="1" t="s">
        <v>2009</v>
      </c>
      <c r="Q730" s="1" t="s">
        <v>67</v>
      </c>
      <c r="R730" s="2">
        <v>45719.433217592596</v>
      </c>
      <c r="S730" s="1" t="s">
        <v>2010</v>
      </c>
      <c r="T730" s="1" t="s">
        <v>412</v>
      </c>
      <c r="U730" s="1" t="s">
        <v>70</v>
      </c>
      <c r="V730" s="1" t="s">
        <v>5457</v>
      </c>
      <c r="W730" s="1" t="s">
        <v>72</v>
      </c>
      <c r="X730" s="1" t="s">
        <v>73</v>
      </c>
      <c r="Y730" s="1" t="s">
        <v>1378</v>
      </c>
      <c r="Z730" s="1" t="s">
        <v>1090</v>
      </c>
      <c r="AA730" s="1" t="s">
        <v>1090</v>
      </c>
      <c r="AB730" s="1" t="s">
        <v>5458</v>
      </c>
      <c r="AE730" s="2">
        <v>45719.587523148148</v>
      </c>
      <c r="AF730" s="1" t="s">
        <v>417</v>
      </c>
      <c r="AG730" s="1">
        <v>48</v>
      </c>
      <c r="AH730" s="1" t="s">
        <v>78</v>
      </c>
      <c r="AI730" s="1" t="s">
        <v>58</v>
      </c>
      <c r="AJ730" s="1" t="s">
        <v>687</v>
      </c>
      <c r="AK730" s="1" t="s">
        <v>5459</v>
      </c>
      <c r="AL730" s="1" t="s">
        <v>93</v>
      </c>
      <c r="AM730" s="2">
        <v>45719.58766203704</v>
      </c>
      <c r="AN730" s="1" t="s">
        <v>5459</v>
      </c>
      <c r="AO730" s="1" t="s">
        <v>93</v>
      </c>
      <c r="AP730" s="1">
        <v>5758361</v>
      </c>
      <c r="AQ730" s="1" t="s">
        <v>83</v>
      </c>
      <c r="AR730" s="2">
        <v>45720.606759259259</v>
      </c>
      <c r="AS730" s="1" t="s">
        <v>84</v>
      </c>
      <c r="AT730" s="2">
        <v>45719.5625</v>
      </c>
      <c r="AU730" s="1" t="s">
        <v>85</v>
      </c>
      <c r="AV730" s="1" t="s">
        <v>251</v>
      </c>
      <c r="AW730" s="1" t="s">
        <v>252</v>
      </c>
      <c r="AX730" s="1" t="s">
        <v>253</v>
      </c>
      <c r="AY730" s="2">
        <v>45721.587523148148</v>
      </c>
      <c r="AZ730" s="2">
        <v>45720.606759259259</v>
      </c>
      <c r="BA730" s="1" t="s">
        <v>419</v>
      </c>
      <c r="BB730" s="1" t="s">
        <v>551</v>
      </c>
      <c r="BC730" s="1" t="s">
        <v>552</v>
      </c>
      <c r="BD730" s="1" t="s">
        <v>553</v>
      </c>
      <c r="BE730" s="1" t="s">
        <v>2162</v>
      </c>
      <c r="BF730" s="1" t="s">
        <v>445</v>
      </c>
    </row>
    <row r="731" spans="1:58" x14ac:dyDescent="0.35">
      <c r="A731" s="1">
        <v>3013984</v>
      </c>
      <c r="B731" s="1" t="s">
        <v>58</v>
      </c>
      <c r="C731" s="1">
        <v>43326491</v>
      </c>
      <c r="D731" s="1">
        <v>338277510</v>
      </c>
      <c r="E731" s="1" t="s">
        <v>59</v>
      </c>
      <c r="F731" s="1" t="s">
        <v>60</v>
      </c>
      <c r="G731" s="1" t="s">
        <v>116</v>
      </c>
      <c r="H731" s="1" t="s">
        <v>954</v>
      </c>
      <c r="I731" s="1">
        <v>774201839</v>
      </c>
      <c r="J731" s="1" t="s">
        <v>5460</v>
      </c>
      <c r="K731" s="1">
        <v>13</v>
      </c>
      <c r="L731" s="1" t="s">
        <v>64</v>
      </c>
      <c r="M731" s="1" t="s">
        <v>65</v>
      </c>
      <c r="N731" s="2">
        <v>45450.816666666666</v>
      </c>
      <c r="O731" s="1" t="s">
        <v>66</v>
      </c>
      <c r="Q731" s="1" t="s">
        <v>67</v>
      </c>
      <c r="R731" s="2">
        <v>45719.435532407406</v>
      </c>
      <c r="S731" s="1" t="s">
        <v>1432</v>
      </c>
      <c r="T731" s="1" t="s">
        <v>783</v>
      </c>
      <c r="U731" s="1" t="s">
        <v>70</v>
      </c>
      <c r="V731" s="1" t="s">
        <v>5461</v>
      </c>
      <c r="W731" s="1" t="s">
        <v>334</v>
      </c>
      <c r="X731" s="1" t="s">
        <v>1153</v>
      </c>
      <c r="Y731" s="1" t="s">
        <v>760</v>
      </c>
      <c r="Z731" s="1" t="s">
        <v>1677</v>
      </c>
      <c r="AA731" s="1" t="s">
        <v>4044</v>
      </c>
      <c r="AB731" s="1" t="s">
        <v>124</v>
      </c>
      <c r="AE731" s="2">
        <v>45719.479305555556</v>
      </c>
      <c r="AF731" s="1" t="s">
        <v>77</v>
      </c>
      <c r="AH731" s="1" t="s">
        <v>78</v>
      </c>
      <c r="AI731" s="1" t="s">
        <v>58</v>
      </c>
      <c r="AJ731" s="1" t="s">
        <v>126</v>
      </c>
      <c r="AK731" s="1" t="s">
        <v>3785</v>
      </c>
      <c r="AL731" s="1" t="s">
        <v>525</v>
      </c>
      <c r="AM731" s="2">
        <v>45719.479525462964</v>
      </c>
      <c r="AN731" s="1" t="s">
        <v>3785</v>
      </c>
      <c r="AO731" s="1" t="s">
        <v>525</v>
      </c>
      <c r="AP731" s="1">
        <v>5757358</v>
      </c>
      <c r="AQ731" s="1" t="s">
        <v>83</v>
      </c>
      <c r="AR731" s="2">
        <v>45719.77715277778</v>
      </c>
      <c r="AS731" s="1" t="s">
        <v>84</v>
      </c>
      <c r="AT731" s="2">
        <v>45719.333333333336</v>
      </c>
      <c r="AU731" s="1" t="s">
        <v>85</v>
      </c>
      <c r="AV731" s="1" t="s">
        <v>1680</v>
      </c>
      <c r="AW731" s="1" t="s">
        <v>1681</v>
      </c>
      <c r="AX731" s="1" t="s">
        <v>1682</v>
      </c>
      <c r="AZ731" s="2">
        <v>45719.77715277778</v>
      </c>
      <c r="BB731" s="1" t="s">
        <v>551</v>
      </c>
      <c r="BC731" s="1" t="s">
        <v>552</v>
      </c>
      <c r="BD731" s="1" t="s">
        <v>553</v>
      </c>
      <c r="BE731" s="1" t="s">
        <v>2770</v>
      </c>
      <c r="BF731" s="1" t="s">
        <v>204</v>
      </c>
    </row>
    <row r="732" spans="1:58" x14ac:dyDescent="0.35">
      <c r="A732" s="1">
        <v>3013985</v>
      </c>
      <c r="B732" s="1" t="s">
        <v>327</v>
      </c>
      <c r="C732" s="1">
        <v>322351</v>
      </c>
      <c r="D732" s="1">
        <v>338641200</v>
      </c>
      <c r="E732" s="1" t="s">
        <v>59</v>
      </c>
      <c r="F732" s="1" t="s">
        <v>60</v>
      </c>
      <c r="G732" s="1" t="s">
        <v>5462</v>
      </c>
      <c r="I732" s="1">
        <v>770914859</v>
      </c>
      <c r="J732" s="1" t="s">
        <v>2928</v>
      </c>
      <c r="K732" s="1">
        <v>20</v>
      </c>
      <c r="L732" s="1" t="s">
        <v>409</v>
      </c>
      <c r="M732" s="1" t="s">
        <v>2154</v>
      </c>
      <c r="N732" s="2">
        <v>44228.527615740742</v>
      </c>
      <c r="O732" s="1" t="s">
        <v>2297</v>
      </c>
      <c r="Q732" s="1" t="s">
        <v>67</v>
      </c>
      <c r="R732" s="2">
        <v>45719.435729166667</v>
      </c>
      <c r="S732" s="1" t="s">
        <v>5258</v>
      </c>
      <c r="T732" s="1" t="s">
        <v>412</v>
      </c>
      <c r="U732" s="1" t="s">
        <v>1189</v>
      </c>
      <c r="V732" s="1" t="s">
        <v>5463</v>
      </c>
      <c r="W732" s="1" t="s">
        <v>72</v>
      </c>
      <c r="X732" s="1" t="s">
        <v>356</v>
      </c>
      <c r="Y732" s="1" t="s">
        <v>5464</v>
      </c>
      <c r="Z732" s="1" t="s">
        <v>1165</v>
      </c>
      <c r="AA732" s="1" t="s">
        <v>5465</v>
      </c>
      <c r="AB732" s="1" t="s">
        <v>5465</v>
      </c>
      <c r="AE732" s="2">
        <v>45719.486620370371</v>
      </c>
      <c r="AF732" s="1" t="s">
        <v>417</v>
      </c>
      <c r="AG732" s="1">
        <v>48</v>
      </c>
      <c r="AH732" s="1" t="s">
        <v>125</v>
      </c>
      <c r="AI732" s="1" t="s">
        <v>464</v>
      </c>
      <c r="AJ732" s="1" t="s">
        <v>492</v>
      </c>
      <c r="AK732" s="1" t="s">
        <v>5466</v>
      </c>
      <c r="AL732" s="1" t="s">
        <v>4924</v>
      </c>
      <c r="AM732" s="2">
        <v>45719.487326388888</v>
      </c>
      <c r="AN732" s="1" t="s">
        <v>5466</v>
      </c>
      <c r="AO732" s="1" t="s">
        <v>4924</v>
      </c>
      <c r="AP732" s="1">
        <v>5757417</v>
      </c>
      <c r="AQ732" s="1" t="s">
        <v>83</v>
      </c>
      <c r="AR732" s="2">
        <v>45719.667175925926</v>
      </c>
      <c r="AS732" s="1" t="s">
        <v>84</v>
      </c>
      <c r="AT732" s="2">
        <v>45719.333333333336</v>
      </c>
      <c r="AU732" s="1" t="s">
        <v>573</v>
      </c>
      <c r="AV732" s="1" t="s">
        <v>645</v>
      </c>
      <c r="AW732" s="1" t="s">
        <v>646</v>
      </c>
      <c r="AX732" s="1" t="s">
        <v>5467</v>
      </c>
      <c r="AY732" s="2">
        <v>45721.486620370371</v>
      </c>
      <c r="AZ732" s="2">
        <v>45719.667175925926</v>
      </c>
      <c r="BA732" s="1" t="s">
        <v>419</v>
      </c>
      <c r="BB732" s="1" t="s">
        <v>286</v>
      </c>
      <c r="BC732" s="1" t="s">
        <v>287</v>
      </c>
      <c r="BD732" s="1" t="s">
        <v>288</v>
      </c>
      <c r="BE732" s="1" t="s">
        <v>5468</v>
      </c>
      <c r="BF732" s="1" t="s">
        <v>2305</v>
      </c>
    </row>
    <row r="733" spans="1:58" x14ac:dyDescent="0.35">
      <c r="A733" s="1">
        <v>3013986</v>
      </c>
      <c r="B733" s="1" t="s">
        <v>58</v>
      </c>
      <c r="C733" s="1">
        <v>271971</v>
      </c>
      <c r="D733" s="1">
        <v>338606578</v>
      </c>
      <c r="E733" s="1" t="s">
        <v>59</v>
      </c>
      <c r="F733" s="1" t="s">
        <v>60</v>
      </c>
      <c r="G733" s="1" t="s">
        <v>5469</v>
      </c>
      <c r="I733" s="1">
        <v>776701328</v>
      </c>
      <c r="J733" s="1" t="s">
        <v>5470</v>
      </c>
      <c r="K733" s="1">
        <v>20</v>
      </c>
      <c r="L733" s="1" t="s">
        <v>1008</v>
      </c>
      <c r="M733" s="1" t="s">
        <v>1009</v>
      </c>
      <c r="N733" s="2">
        <v>45688.5</v>
      </c>
      <c r="O733" s="1" t="s">
        <v>410</v>
      </c>
      <c r="Q733" s="1" t="s">
        <v>67</v>
      </c>
      <c r="R733" s="2">
        <v>45719.436585648145</v>
      </c>
      <c r="S733" s="1" t="s">
        <v>3011</v>
      </c>
      <c r="T733" s="1" t="s">
        <v>412</v>
      </c>
      <c r="U733" s="1" t="s">
        <v>70</v>
      </c>
      <c r="V733" s="1" t="s">
        <v>5471</v>
      </c>
      <c r="W733" s="1" t="s">
        <v>72</v>
      </c>
      <c r="X733" s="1" t="s">
        <v>73</v>
      </c>
      <c r="Y733" s="1" t="s">
        <v>5472</v>
      </c>
      <c r="Z733" s="1" t="s">
        <v>75</v>
      </c>
      <c r="AE733" s="2">
        <v>45719.436759259261</v>
      </c>
      <c r="AF733" s="1" t="s">
        <v>77</v>
      </c>
      <c r="AH733" s="1" t="s">
        <v>125</v>
      </c>
      <c r="AI733" s="1" t="s">
        <v>464</v>
      </c>
      <c r="AJ733" s="1" t="s">
        <v>465</v>
      </c>
      <c r="AK733" s="1" t="s">
        <v>5275</v>
      </c>
      <c r="AL733" s="1" t="s">
        <v>3011</v>
      </c>
      <c r="AM733" s="2">
        <v>45719.436805555553</v>
      </c>
      <c r="AO733" s="1" t="s">
        <v>3011</v>
      </c>
      <c r="AP733" s="1">
        <v>5757036</v>
      </c>
      <c r="AQ733" s="1" t="s">
        <v>83</v>
      </c>
      <c r="AR733" s="2">
        <v>45719.67224537037</v>
      </c>
      <c r="AS733" s="1" t="s">
        <v>84</v>
      </c>
      <c r="AT733" s="2">
        <v>45719.333333333336</v>
      </c>
      <c r="AU733" s="1" t="s">
        <v>85</v>
      </c>
      <c r="AV733" s="1" t="s">
        <v>2382</v>
      </c>
      <c r="AW733" s="1" t="s">
        <v>2383</v>
      </c>
      <c r="AX733" s="1" t="s">
        <v>5473</v>
      </c>
      <c r="AZ733" s="2">
        <v>45719.672233796293</v>
      </c>
      <c r="BB733" s="1" t="s">
        <v>89</v>
      </c>
      <c r="BC733" s="1" t="s">
        <v>90</v>
      </c>
      <c r="BD733" s="1" t="s">
        <v>91</v>
      </c>
      <c r="BE733" s="1" t="s">
        <v>5474</v>
      </c>
      <c r="BF733" s="1" t="s">
        <v>93</v>
      </c>
    </row>
    <row r="734" spans="1:58" x14ac:dyDescent="0.35">
      <c r="A734" s="1">
        <v>3013987</v>
      </c>
      <c r="B734" s="1" t="s">
        <v>4973</v>
      </c>
      <c r="C734" s="1">
        <v>29306101</v>
      </c>
      <c r="D734" s="1" t="s">
        <v>5386</v>
      </c>
      <c r="E734" s="1" t="s">
        <v>59</v>
      </c>
      <c r="F734" s="1" t="s">
        <v>4975</v>
      </c>
      <c r="G734" s="1" t="s">
        <v>4860</v>
      </c>
      <c r="I734" s="1">
        <v>775682842</v>
      </c>
      <c r="J734" s="1" t="s">
        <v>5475</v>
      </c>
      <c r="K734" s="1">
        <v>20</v>
      </c>
      <c r="L734" s="1" t="s">
        <v>1008</v>
      </c>
      <c r="M734" s="1" t="s">
        <v>1009</v>
      </c>
      <c r="N734" s="2">
        <v>43970.666678240741</v>
      </c>
      <c r="O734" s="1" t="s">
        <v>5388</v>
      </c>
      <c r="Q734" s="1" t="s">
        <v>67</v>
      </c>
      <c r="R734" s="2">
        <v>45719.437337962961</v>
      </c>
      <c r="S734" s="1" t="s">
        <v>5395</v>
      </c>
      <c r="T734" s="1" t="s">
        <v>412</v>
      </c>
      <c r="U734" s="1" t="s">
        <v>603</v>
      </c>
      <c r="V734" s="1" t="s">
        <v>5394</v>
      </c>
      <c r="W734" s="1" t="s">
        <v>214</v>
      </c>
      <c r="X734" s="1" t="s">
        <v>215</v>
      </c>
      <c r="Y734" s="1" t="s">
        <v>5391</v>
      </c>
      <c r="Z734" s="1" t="s">
        <v>248</v>
      </c>
      <c r="AA734" s="1" t="s">
        <v>248</v>
      </c>
      <c r="AB734" s="1" t="s">
        <v>4865</v>
      </c>
      <c r="AC734" s="1" t="s">
        <v>5392</v>
      </c>
      <c r="AE734" s="2">
        <v>45719.594039351854</v>
      </c>
      <c r="AF734" s="1" t="s">
        <v>5393</v>
      </c>
      <c r="AG734" s="1">
        <v>2</v>
      </c>
      <c r="AH734" s="1" t="s">
        <v>125</v>
      </c>
      <c r="AI734" s="1" t="s">
        <v>58</v>
      </c>
      <c r="AJ734" s="1" t="s">
        <v>126</v>
      </c>
      <c r="AK734" s="1" t="s">
        <v>5476</v>
      </c>
      <c r="AL734" s="1" t="s">
        <v>137</v>
      </c>
      <c r="AM734" s="2">
        <v>45719.594155092593</v>
      </c>
      <c r="AN734" s="1" t="s">
        <v>5476</v>
      </c>
      <c r="AO734" s="1" t="s">
        <v>137</v>
      </c>
      <c r="AP734" s="1">
        <v>5758424</v>
      </c>
      <c r="AQ734" s="1" t="s">
        <v>83</v>
      </c>
      <c r="AR734" s="2">
        <v>45719.732523148145</v>
      </c>
      <c r="AS734" s="1" t="s">
        <v>84</v>
      </c>
      <c r="AT734" s="2">
        <v>45719.5625</v>
      </c>
      <c r="AU734" s="1" t="s">
        <v>85</v>
      </c>
      <c r="AV734" s="1" t="s">
        <v>251</v>
      </c>
      <c r="AW734" s="1" t="s">
        <v>252</v>
      </c>
      <c r="AX734" s="1" t="s">
        <v>253</v>
      </c>
      <c r="AY734" s="2">
        <v>45719.677372685182</v>
      </c>
      <c r="AZ734" s="2">
        <v>45719.732523148145</v>
      </c>
      <c r="BA734" s="1" t="s">
        <v>5191</v>
      </c>
      <c r="BB734" s="1" t="s">
        <v>551</v>
      </c>
      <c r="BC734" s="1" t="s">
        <v>552</v>
      </c>
      <c r="BD734" s="1" t="s">
        <v>553</v>
      </c>
      <c r="BE734" s="1" t="s">
        <v>5477</v>
      </c>
      <c r="BF734" s="1" t="s">
        <v>2032</v>
      </c>
    </row>
    <row r="735" spans="1:58" x14ac:dyDescent="0.35">
      <c r="A735" s="1">
        <v>3013988</v>
      </c>
      <c r="B735" s="1" t="s">
        <v>94</v>
      </c>
      <c r="C735" s="1">
        <v>34180961</v>
      </c>
      <c r="D735" s="1">
        <v>339499843</v>
      </c>
      <c r="E735" s="1" t="s">
        <v>59</v>
      </c>
      <c r="F735" s="1" t="s">
        <v>60</v>
      </c>
      <c r="G735" s="1" t="s">
        <v>5478</v>
      </c>
      <c r="H735" s="1" t="s">
        <v>5479</v>
      </c>
      <c r="I735" s="1">
        <v>777886069</v>
      </c>
      <c r="J735" s="1" t="s">
        <v>615</v>
      </c>
      <c r="K735" s="1">
        <v>15</v>
      </c>
      <c r="L735" s="1" t="s">
        <v>64</v>
      </c>
      <c r="M735" s="1" t="s">
        <v>65</v>
      </c>
      <c r="N735" s="2">
        <v>44503.625011574077</v>
      </c>
      <c r="O735" s="1" t="s">
        <v>98</v>
      </c>
      <c r="Q735" s="1" t="s">
        <v>67</v>
      </c>
      <c r="R735" s="2">
        <v>45719.437719907408</v>
      </c>
      <c r="S735" s="1" t="s">
        <v>1134</v>
      </c>
      <c r="T735" s="1" t="s">
        <v>100</v>
      </c>
      <c r="U735" s="1" t="s">
        <v>70</v>
      </c>
      <c r="V735" s="1" t="s">
        <v>5480</v>
      </c>
      <c r="W735" s="1" t="s">
        <v>143</v>
      </c>
      <c r="X735" s="1" t="s">
        <v>5481</v>
      </c>
      <c r="Y735" s="1" t="s">
        <v>5482</v>
      </c>
      <c r="Z735" s="1" t="s">
        <v>5483</v>
      </c>
      <c r="AA735" s="1" t="s">
        <v>5484</v>
      </c>
      <c r="AB735" s="1" t="s">
        <v>5485</v>
      </c>
      <c r="AE735" s="2">
        <v>45719.437986111108</v>
      </c>
      <c r="AF735" s="1" t="s">
        <v>77</v>
      </c>
      <c r="AH735" s="1" t="s">
        <v>78</v>
      </c>
      <c r="AI735" s="1" t="s">
        <v>106</v>
      </c>
      <c r="AJ735" s="1" t="s">
        <v>107</v>
      </c>
      <c r="AK735" s="1" t="s">
        <v>5486</v>
      </c>
      <c r="AL735" s="1" t="s">
        <v>1134</v>
      </c>
      <c r="AM735" s="2">
        <v>45719.43818287037</v>
      </c>
      <c r="AN735" s="1" t="s">
        <v>5486</v>
      </c>
      <c r="AP735" s="1">
        <v>5757046</v>
      </c>
      <c r="AQ735" s="1" t="s">
        <v>83</v>
      </c>
      <c r="AR735" s="2">
        <v>45719.534444444442</v>
      </c>
      <c r="AS735" s="1" t="s">
        <v>84</v>
      </c>
      <c r="AT735" s="2">
        <v>45719.333333333336</v>
      </c>
      <c r="AU735" s="1" t="s">
        <v>85</v>
      </c>
      <c r="AV735" s="1" t="s">
        <v>149</v>
      </c>
      <c r="AW735" s="1" t="s">
        <v>150</v>
      </c>
      <c r="AX735" s="1" t="s">
        <v>516</v>
      </c>
      <c r="AZ735" s="2">
        <v>45719.534432870372</v>
      </c>
      <c r="BB735" s="1" t="s">
        <v>2742</v>
      </c>
      <c r="BC735" s="1" t="s">
        <v>2743</v>
      </c>
      <c r="BD735" s="1" t="s">
        <v>2744</v>
      </c>
      <c r="BE735" s="1" t="s">
        <v>5487</v>
      </c>
      <c r="BF735" s="1" t="s">
        <v>1365</v>
      </c>
    </row>
    <row r="736" spans="1:58" x14ac:dyDescent="0.35">
      <c r="A736" s="1">
        <v>3013989</v>
      </c>
      <c r="B736" s="1" t="s">
        <v>58</v>
      </c>
      <c r="C736" s="1">
        <v>31265261</v>
      </c>
      <c r="D736" s="1">
        <v>338428156</v>
      </c>
      <c r="E736" s="1" t="s">
        <v>59</v>
      </c>
      <c r="F736" s="1" t="s">
        <v>60</v>
      </c>
      <c r="G736" s="1" t="s">
        <v>5488</v>
      </c>
      <c r="I736" s="1">
        <v>776149661</v>
      </c>
      <c r="J736" s="1" t="s">
        <v>5489</v>
      </c>
      <c r="K736" s="1">
        <v>20</v>
      </c>
      <c r="L736" s="1" t="s">
        <v>1008</v>
      </c>
      <c r="M736" s="1" t="s">
        <v>1009</v>
      </c>
      <c r="N736" s="2">
        <v>43313.802916666667</v>
      </c>
      <c r="O736" s="1" t="s">
        <v>5490</v>
      </c>
      <c r="Q736" s="1" t="s">
        <v>67</v>
      </c>
      <c r="R736" s="2">
        <v>45719.437881944446</v>
      </c>
      <c r="S736" s="1" t="s">
        <v>5141</v>
      </c>
      <c r="T736" s="1" t="s">
        <v>412</v>
      </c>
      <c r="U736" s="1" t="s">
        <v>1162</v>
      </c>
      <c r="V736" s="1" t="s">
        <v>5491</v>
      </c>
      <c r="W736" s="1" t="s">
        <v>214</v>
      </c>
      <c r="X736" s="1" t="s">
        <v>215</v>
      </c>
      <c r="Y736" s="1" t="s">
        <v>5492</v>
      </c>
      <c r="Z736" s="1" t="s">
        <v>248</v>
      </c>
      <c r="AA736" s="1" t="s">
        <v>248</v>
      </c>
      <c r="AB736" s="1" t="s">
        <v>1672</v>
      </c>
      <c r="AE736" s="2">
        <v>45719.437893518516</v>
      </c>
      <c r="AF736" s="1" t="s">
        <v>5493</v>
      </c>
      <c r="AG736" s="1">
        <v>24</v>
      </c>
      <c r="AH736" s="1" t="s">
        <v>125</v>
      </c>
      <c r="AI736" s="1" t="s">
        <v>79</v>
      </c>
      <c r="AJ736" s="1" t="s">
        <v>378</v>
      </c>
      <c r="AK736" s="1" t="s">
        <v>5494</v>
      </c>
      <c r="AL736" s="1" t="s">
        <v>5141</v>
      </c>
      <c r="AM736" s="2">
        <v>45719.438032407408</v>
      </c>
      <c r="AN736" s="1" t="s">
        <v>5494</v>
      </c>
      <c r="AP736" s="1">
        <v>5757045</v>
      </c>
      <c r="AQ736" s="1" t="s">
        <v>83</v>
      </c>
      <c r="AR736" s="2">
        <v>45719.652256944442</v>
      </c>
      <c r="AS736" s="1" t="s">
        <v>84</v>
      </c>
      <c r="AT736" s="2">
        <v>45719.333333333336</v>
      </c>
      <c r="AU736" s="1" t="s">
        <v>85</v>
      </c>
      <c r="AV736" s="1" t="s">
        <v>1957</v>
      </c>
      <c r="AW736" s="1" t="s">
        <v>1958</v>
      </c>
      <c r="AX736" s="1" t="s">
        <v>2175</v>
      </c>
      <c r="AY736" s="2">
        <v>45720.437893518516</v>
      </c>
      <c r="AZ736" s="2">
        <v>45719.652256944442</v>
      </c>
      <c r="BA736" s="1" t="s">
        <v>419</v>
      </c>
      <c r="BB736" s="1" t="s">
        <v>1003</v>
      </c>
      <c r="BC736" s="1" t="s">
        <v>595</v>
      </c>
      <c r="BD736" s="1" t="s">
        <v>1004</v>
      </c>
      <c r="BE736" s="1" t="s">
        <v>755</v>
      </c>
      <c r="BF736" s="1" t="s">
        <v>137</v>
      </c>
    </row>
    <row r="737" spans="1:58" x14ac:dyDescent="0.35">
      <c r="A737" s="1">
        <v>3013990</v>
      </c>
      <c r="B737" s="1" t="s">
        <v>327</v>
      </c>
      <c r="C737" s="1">
        <v>34868801</v>
      </c>
      <c r="D737" s="1">
        <v>339531212</v>
      </c>
      <c r="E737" s="1" t="s">
        <v>59</v>
      </c>
      <c r="F737" s="1" t="s">
        <v>60</v>
      </c>
      <c r="G737" s="1" t="s">
        <v>5402</v>
      </c>
      <c r="H737" s="1" t="s">
        <v>496</v>
      </c>
      <c r="I737" s="1">
        <v>771068604</v>
      </c>
      <c r="J737" s="1" t="s">
        <v>5403</v>
      </c>
      <c r="K737" s="1">
        <v>14</v>
      </c>
      <c r="L737" s="1" t="s">
        <v>64</v>
      </c>
      <c r="M737" s="1" t="s">
        <v>65</v>
      </c>
      <c r="N737" s="2">
        <v>43276.51666666667</v>
      </c>
      <c r="O737" s="1" t="s">
        <v>331</v>
      </c>
      <c r="Q737" s="1" t="s">
        <v>67</v>
      </c>
      <c r="R737" s="2">
        <v>45719.439039351855</v>
      </c>
      <c r="S737" s="1" t="s">
        <v>817</v>
      </c>
      <c r="T737" s="1" t="s">
        <v>5135</v>
      </c>
      <c r="U737" s="1" t="s">
        <v>120</v>
      </c>
      <c r="V737" s="1" t="s">
        <v>5136</v>
      </c>
      <c r="W737" s="1" t="s">
        <v>263</v>
      </c>
      <c r="X737" s="1" t="s">
        <v>263</v>
      </c>
      <c r="Y737" s="1" t="s">
        <v>103</v>
      </c>
      <c r="Z737" s="1" t="s">
        <v>104</v>
      </c>
      <c r="AA737" s="1" t="s">
        <v>5137</v>
      </c>
      <c r="AB737" s="1" t="s">
        <v>105</v>
      </c>
      <c r="AE737" s="2">
        <v>45719.439375000002</v>
      </c>
      <c r="AF737" s="1" t="s">
        <v>77</v>
      </c>
      <c r="AH737" s="1" t="s">
        <v>125</v>
      </c>
      <c r="AI737" s="1" t="s">
        <v>106</v>
      </c>
      <c r="AJ737" s="1" t="s">
        <v>167</v>
      </c>
      <c r="AK737" s="1" t="s">
        <v>1518</v>
      </c>
      <c r="AL737" s="1" t="s">
        <v>817</v>
      </c>
      <c r="AM737" s="2">
        <v>45719.439525462964</v>
      </c>
      <c r="AN737" s="1" t="s">
        <v>2409</v>
      </c>
      <c r="AO737" s="1" t="s">
        <v>817</v>
      </c>
      <c r="AP737" s="1">
        <v>5757054</v>
      </c>
      <c r="AQ737" s="1" t="s">
        <v>83</v>
      </c>
      <c r="AR737" s="2">
        <v>45719.486886574072</v>
      </c>
      <c r="AS737" s="1" t="s">
        <v>84</v>
      </c>
      <c r="AT737" s="2">
        <v>45719.333333333336</v>
      </c>
      <c r="AU737" s="1" t="s">
        <v>573</v>
      </c>
      <c r="AV737" s="1" t="s">
        <v>108</v>
      </c>
      <c r="AW737" s="1" t="s">
        <v>109</v>
      </c>
      <c r="AX737" s="1" t="s">
        <v>1997</v>
      </c>
      <c r="AZ737" s="2">
        <v>45719.486886574072</v>
      </c>
      <c r="BB737" s="1" t="s">
        <v>5404</v>
      </c>
      <c r="BC737" s="1" t="s">
        <v>662</v>
      </c>
      <c r="BD737" s="1" t="s">
        <v>663</v>
      </c>
      <c r="BE737" s="1" t="s">
        <v>5405</v>
      </c>
      <c r="BF737" s="1" t="s">
        <v>817</v>
      </c>
    </row>
    <row r="738" spans="1:58" x14ac:dyDescent="0.35">
      <c r="A738" s="1">
        <v>3013991</v>
      </c>
      <c r="B738" s="1" t="s">
        <v>58</v>
      </c>
      <c r="C738" s="1">
        <v>45262431</v>
      </c>
      <c r="D738" s="1">
        <v>339022996</v>
      </c>
      <c r="E738" s="1" t="s">
        <v>59</v>
      </c>
      <c r="F738" s="1" t="s">
        <v>60</v>
      </c>
      <c r="G738" s="1" t="s">
        <v>509</v>
      </c>
      <c r="H738" s="1" t="s">
        <v>5495</v>
      </c>
      <c r="I738" s="1">
        <v>777153396</v>
      </c>
      <c r="J738" s="1" t="s">
        <v>1752</v>
      </c>
      <c r="K738" s="1">
        <v>13</v>
      </c>
      <c r="L738" s="1" t="s">
        <v>64</v>
      </c>
      <c r="M738" s="1" t="s">
        <v>65</v>
      </c>
      <c r="N738" s="2">
        <v>45704.625</v>
      </c>
      <c r="O738" s="1" t="s">
        <v>66</v>
      </c>
      <c r="Q738" s="1" t="s">
        <v>67</v>
      </c>
      <c r="R738" s="2">
        <v>45719.439236111109</v>
      </c>
      <c r="S738" s="1" t="s">
        <v>2864</v>
      </c>
      <c r="T738" s="1" t="s">
        <v>1021</v>
      </c>
      <c r="U738" s="1" t="s">
        <v>101</v>
      </c>
      <c r="V738" s="1" t="s">
        <v>5496</v>
      </c>
      <c r="W738" s="1" t="s">
        <v>785</v>
      </c>
      <c r="X738" s="1" t="s">
        <v>785</v>
      </c>
      <c r="Y738" s="1" t="s">
        <v>5497</v>
      </c>
      <c r="Z738" s="1" t="s">
        <v>1248</v>
      </c>
      <c r="AA738" s="1" t="s">
        <v>5498</v>
      </c>
      <c r="AB738" s="1" t="s">
        <v>124</v>
      </c>
      <c r="AE738" s="2">
        <v>45719.439305555556</v>
      </c>
      <c r="AF738" s="1" t="s">
        <v>77</v>
      </c>
      <c r="AH738" s="1" t="s">
        <v>125</v>
      </c>
      <c r="AI738" s="1" t="s">
        <v>79</v>
      </c>
      <c r="AJ738" s="1" t="s">
        <v>378</v>
      </c>
      <c r="AK738" s="1" t="s">
        <v>5499</v>
      </c>
      <c r="AL738" s="1" t="s">
        <v>2864</v>
      </c>
      <c r="AM738" s="2">
        <v>45719.439351851855</v>
      </c>
      <c r="AN738" s="1" t="s">
        <v>5499</v>
      </c>
      <c r="AP738" s="1">
        <v>5757053</v>
      </c>
      <c r="AQ738" s="1" t="s">
        <v>83</v>
      </c>
      <c r="AR738" s="2">
        <v>45719.623043981483</v>
      </c>
      <c r="AS738" s="1" t="s">
        <v>84</v>
      </c>
      <c r="AT738" s="2">
        <v>45719.587500000001</v>
      </c>
      <c r="AU738" s="1" t="s">
        <v>85</v>
      </c>
      <c r="AV738" s="1" t="s">
        <v>790</v>
      </c>
      <c r="AW738" s="1" t="s">
        <v>791</v>
      </c>
      <c r="AX738" s="1" t="s">
        <v>1890</v>
      </c>
      <c r="AZ738" s="2">
        <v>45719.623043981483</v>
      </c>
      <c r="BB738" s="1" t="s">
        <v>192</v>
      </c>
      <c r="BC738" s="1" t="s">
        <v>193</v>
      </c>
      <c r="BD738" s="1" t="s">
        <v>194</v>
      </c>
      <c r="BE738" s="1" t="s">
        <v>5500</v>
      </c>
      <c r="BF738" s="1" t="s">
        <v>431</v>
      </c>
    </row>
    <row r="739" spans="1:58" x14ac:dyDescent="0.35">
      <c r="A739" s="1">
        <v>3013992</v>
      </c>
      <c r="B739" s="1" t="s">
        <v>327</v>
      </c>
      <c r="C739" s="1">
        <v>33206891</v>
      </c>
      <c r="D739" s="1">
        <v>339698852</v>
      </c>
      <c r="E739" s="1" t="s">
        <v>59</v>
      </c>
      <c r="F739" s="1" t="s">
        <v>60</v>
      </c>
      <c r="G739" s="1" t="s">
        <v>116</v>
      </c>
      <c r="H739" s="1" t="s">
        <v>5501</v>
      </c>
      <c r="I739" s="1">
        <v>788314410</v>
      </c>
      <c r="J739" s="1" t="s">
        <v>2567</v>
      </c>
      <c r="K739" s="1">
        <v>14</v>
      </c>
      <c r="L739" s="1" t="s">
        <v>64</v>
      </c>
      <c r="M739" s="1" t="s">
        <v>65</v>
      </c>
      <c r="N739" s="2">
        <v>43277.570833333331</v>
      </c>
      <c r="O739" s="1" t="s">
        <v>331</v>
      </c>
      <c r="Q739" s="1" t="s">
        <v>67</v>
      </c>
      <c r="R739" s="2">
        <v>45719.439247685186</v>
      </c>
      <c r="S739" s="1" t="s">
        <v>961</v>
      </c>
      <c r="T739" s="1" t="s">
        <v>100</v>
      </c>
      <c r="U739" s="1" t="s">
        <v>70</v>
      </c>
      <c r="V739" s="1" t="s">
        <v>5502</v>
      </c>
      <c r="W739" s="1" t="s">
        <v>298</v>
      </c>
      <c r="X739" s="1" t="s">
        <v>298</v>
      </c>
      <c r="Y739" s="1" t="s">
        <v>5503</v>
      </c>
      <c r="Z739" s="1" t="s">
        <v>5420</v>
      </c>
      <c r="AA739" s="1" t="s">
        <v>5504</v>
      </c>
      <c r="AB739" s="1" t="s">
        <v>124</v>
      </c>
      <c r="AE739" s="2">
        <v>45719.439363425925</v>
      </c>
      <c r="AF739" s="1" t="s">
        <v>77</v>
      </c>
      <c r="AH739" s="1" t="s">
        <v>125</v>
      </c>
      <c r="AI739" s="1" t="s">
        <v>106</v>
      </c>
      <c r="AJ739" s="1" t="s">
        <v>167</v>
      </c>
      <c r="AK739" s="1" t="s">
        <v>5505</v>
      </c>
      <c r="AL739" s="1" t="s">
        <v>961</v>
      </c>
      <c r="AM739" s="2">
        <v>45719.43953703704</v>
      </c>
      <c r="AN739" s="1" t="s">
        <v>5505</v>
      </c>
      <c r="AP739" s="1">
        <v>5757055</v>
      </c>
      <c r="AQ739" s="1" t="s">
        <v>83</v>
      </c>
      <c r="AR739" s="2">
        <v>45719.554363425923</v>
      </c>
      <c r="AS739" s="1" t="s">
        <v>84</v>
      </c>
      <c r="AT739" s="2">
        <v>45719.333333333336</v>
      </c>
      <c r="AU739" s="1" t="s">
        <v>85</v>
      </c>
      <c r="AV739" s="1" t="s">
        <v>4129</v>
      </c>
      <c r="AW739" s="1" t="s">
        <v>4130</v>
      </c>
      <c r="AX739" s="1" t="s">
        <v>5421</v>
      </c>
      <c r="AZ739" s="2">
        <v>45719.554363425923</v>
      </c>
      <c r="BB739" s="1" t="s">
        <v>2486</v>
      </c>
      <c r="BC739" s="1" t="s">
        <v>2487</v>
      </c>
      <c r="BD739" s="1" t="s">
        <v>2488</v>
      </c>
      <c r="BE739" s="1" t="s">
        <v>5506</v>
      </c>
      <c r="BF739" s="1" t="s">
        <v>1319</v>
      </c>
    </row>
    <row r="740" spans="1:58" x14ac:dyDescent="0.35">
      <c r="A740" s="1">
        <v>3013993</v>
      </c>
      <c r="B740" s="1" t="s">
        <v>58</v>
      </c>
      <c r="C740" s="1">
        <v>40772351</v>
      </c>
      <c r="D740" s="1">
        <v>338587479</v>
      </c>
      <c r="E740" s="1" t="s">
        <v>59</v>
      </c>
      <c r="F740" s="1" t="s">
        <v>60</v>
      </c>
      <c r="G740" s="1" t="s">
        <v>5507</v>
      </c>
      <c r="H740" s="1" t="s">
        <v>5508</v>
      </c>
      <c r="I740" s="1">
        <v>77924662</v>
      </c>
      <c r="J740" s="1" t="s">
        <v>5509</v>
      </c>
      <c r="K740" s="1">
        <v>12</v>
      </c>
      <c r="L740" s="1" t="s">
        <v>64</v>
      </c>
      <c r="M740" s="1" t="s">
        <v>65</v>
      </c>
      <c r="N740" s="2">
        <v>45036.644571759258</v>
      </c>
      <c r="O740" s="1" t="s">
        <v>66</v>
      </c>
      <c r="Q740" s="1" t="s">
        <v>67</v>
      </c>
      <c r="R740" s="2">
        <v>45719.440023148149</v>
      </c>
      <c r="S740" s="1" t="s">
        <v>1180</v>
      </c>
      <c r="T740" s="1" t="s">
        <v>100</v>
      </c>
      <c r="U740" s="1" t="s">
        <v>70</v>
      </c>
      <c r="V740" s="1" t="s">
        <v>5510</v>
      </c>
      <c r="W740" s="1" t="s">
        <v>214</v>
      </c>
      <c r="X740" s="1" t="s">
        <v>215</v>
      </c>
      <c r="Z740" s="1" t="s">
        <v>123</v>
      </c>
      <c r="AA740" s="1" t="s">
        <v>123</v>
      </c>
      <c r="AB740" s="1" t="s">
        <v>123</v>
      </c>
      <c r="AE740" s="2">
        <v>45719.565208333333</v>
      </c>
      <c r="AF740" s="1" t="s">
        <v>77</v>
      </c>
      <c r="AH740" s="1" t="s">
        <v>125</v>
      </c>
      <c r="AI740" s="1" t="s">
        <v>58</v>
      </c>
      <c r="AJ740" s="1" t="s">
        <v>126</v>
      </c>
      <c r="AK740" s="1" t="s">
        <v>5511</v>
      </c>
      <c r="AL740" s="1" t="s">
        <v>137</v>
      </c>
      <c r="AM740" s="2">
        <v>45719.565300925926</v>
      </c>
      <c r="AN740" s="1" t="s">
        <v>5511</v>
      </c>
      <c r="AO740" s="1" t="s">
        <v>137</v>
      </c>
      <c r="AP740" s="1">
        <v>5758166</v>
      </c>
      <c r="AQ740" s="1" t="s">
        <v>83</v>
      </c>
      <c r="AR740" s="2">
        <v>45720.561157407406</v>
      </c>
      <c r="AS740" s="1" t="s">
        <v>84</v>
      </c>
      <c r="AT740" s="2">
        <v>45719.5625</v>
      </c>
      <c r="AU740" s="1" t="s">
        <v>85</v>
      </c>
      <c r="AV740" s="1" t="s">
        <v>251</v>
      </c>
      <c r="AW740" s="1" t="s">
        <v>252</v>
      </c>
      <c r="AX740" s="1" t="s">
        <v>253</v>
      </c>
      <c r="AZ740" s="2">
        <v>45720.561157407406</v>
      </c>
      <c r="BB740" s="1" t="s">
        <v>1003</v>
      </c>
      <c r="BC740" s="1" t="s">
        <v>595</v>
      </c>
      <c r="BD740" s="1" t="s">
        <v>1004</v>
      </c>
      <c r="BE740" s="1" t="s">
        <v>5512</v>
      </c>
      <c r="BF740" s="1" t="s">
        <v>5513</v>
      </c>
    </row>
    <row r="741" spans="1:58" x14ac:dyDescent="0.35">
      <c r="A741" s="1">
        <v>3013994</v>
      </c>
      <c r="B741" s="1" t="s">
        <v>58</v>
      </c>
      <c r="C741" s="1">
        <v>34337861</v>
      </c>
      <c r="D741" s="1">
        <v>338374532</v>
      </c>
      <c r="E741" s="1" t="s">
        <v>59</v>
      </c>
      <c r="F741" s="1" t="s">
        <v>60</v>
      </c>
      <c r="G741" s="1" t="s">
        <v>530</v>
      </c>
      <c r="H741" s="1" t="s">
        <v>681</v>
      </c>
      <c r="I741" s="1">
        <v>775249408</v>
      </c>
      <c r="J741" s="1" t="s">
        <v>5514</v>
      </c>
      <c r="K741" s="1">
        <v>13</v>
      </c>
      <c r="L741" s="1" t="s">
        <v>64</v>
      </c>
      <c r="M741" s="1" t="s">
        <v>65</v>
      </c>
      <c r="N741" s="2">
        <v>44075.881944444445</v>
      </c>
      <c r="O741" s="1" t="s">
        <v>616</v>
      </c>
      <c r="Q741" s="1" t="s">
        <v>67</v>
      </c>
      <c r="R741" s="2">
        <v>45719.440335648149</v>
      </c>
      <c r="S741" s="1" t="s">
        <v>5515</v>
      </c>
      <c r="T741" s="1" t="s">
        <v>69</v>
      </c>
      <c r="U741" s="1" t="s">
        <v>70</v>
      </c>
      <c r="V741" s="1" t="s">
        <v>5516</v>
      </c>
      <c r="Y741" s="1" t="s">
        <v>5517</v>
      </c>
      <c r="Z741" s="1" t="s">
        <v>165</v>
      </c>
      <c r="AA741" s="1" t="s">
        <v>4066</v>
      </c>
      <c r="AB741" s="1" t="s">
        <v>124</v>
      </c>
      <c r="AC741" s="1" t="s">
        <v>5518</v>
      </c>
      <c r="AE741" s="2">
        <v>45719.440370370372</v>
      </c>
      <c r="AF741" s="1" t="s">
        <v>77</v>
      </c>
      <c r="AH741" s="1" t="s">
        <v>125</v>
      </c>
      <c r="AI741" s="1" t="s">
        <v>79</v>
      </c>
      <c r="AJ741" s="1" t="s">
        <v>378</v>
      </c>
      <c r="AK741" s="1" t="s">
        <v>5516</v>
      </c>
      <c r="AL741" s="1" t="s">
        <v>5515</v>
      </c>
      <c r="AM741" s="2">
        <v>45719.440428240741</v>
      </c>
      <c r="AN741" s="1" t="s">
        <v>5516</v>
      </c>
      <c r="AP741" s="1">
        <v>5757061</v>
      </c>
      <c r="AQ741" s="1" t="s">
        <v>83</v>
      </c>
      <c r="AR741" s="2">
        <v>45719.683472222219</v>
      </c>
      <c r="AS741" s="1" t="s">
        <v>84</v>
      </c>
      <c r="AT741" s="2">
        <v>45719.333333333336</v>
      </c>
      <c r="AU741" s="1" t="s">
        <v>85</v>
      </c>
      <c r="AV741" s="1" t="s">
        <v>169</v>
      </c>
      <c r="AW741" s="1" t="s">
        <v>170</v>
      </c>
      <c r="AX741" s="1" t="s">
        <v>2588</v>
      </c>
      <c r="AZ741" s="2">
        <v>45719.683472222219</v>
      </c>
      <c r="BB741" s="1" t="s">
        <v>192</v>
      </c>
      <c r="BC741" s="1" t="s">
        <v>193</v>
      </c>
      <c r="BD741" s="1" t="s">
        <v>194</v>
      </c>
      <c r="BE741" s="1" t="s">
        <v>5519</v>
      </c>
      <c r="BF741" s="1" t="s">
        <v>176</v>
      </c>
    </row>
    <row r="742" spans="1:58" x14ac:dyDescent="0.35">
      <c r="A742" s="1">
        <v>3013995</v>
      </c>
      <c r="B742" s="1" t="s">
        <v>58</v>
      </c>
      <c r="C742" s="1">
        <v>45142561</v>
      </c>
      <c r="D742" s="1">
        <v>338261610</v>
      </c>
      <c r="E742" s="1" t="s">
        <v>59</v>
      </c>
      <c r="F742" s="1" t="s">
        <v>60</v>
      </c>
      <c r="G742" s="1" t="s">
        <v>117</v>
      </c>
      <c r="H742" s="1" t="s">
        <v>5520</v>
      </c>
      <c r="I742" s="1">
        <v>776383878</v>
      </c>
      <c r="J742" s="1" t="s">
        <v>5521</v>
      </c>
      <c r="K742" s="1">
        <v>12</v>
      </c>
      <c r="L742" s="1" t="s">
        <v>64</v>
      </c>
      <c r="M742" s="1" t="s">
        <v>65</v>
      </c>
      <c r="N742" s="2">
        <v>45674.708333333336</v>
      </c>
      <c r="O742" s="1" t="s">
        <v>353</v>
      </c>
      <c r="Q742" s="1" t="s">
        <v>67</v>
      </c>
      <c r="R742" s="2">
        <v>45719.441354166665</v>
      </c>
      <c r="S742" s="1" t="s">
        <v>3441</v>
      </c>
      <c r="T742" s="1" t="s">
        <v>602</v>
      </c>
      <c r="U742" s="1" t="s">
        <v>70</v>
      </c>
      <c r="V742" s="1" t="s">
        <v>5522</v>
      </c>
      <c r="W742" s="1" t="s">
        <v>72</v>
      </c>
      <c r="X742" s="1" t="s">
        <v>73</v>
      </c>
      <c r="Y742" s="1" t="s">
        <v>1182</v>
      </c>
      <c r="Z742" s="1" t="s">
        <v>75</v>
      </c>
      <c r="AA742" s="1" t="s">
        <v>5523</v>
      </c>
      <c r="AB742" s="1" t="s">
        <v>5523</v>
      </c>
      <c r="AE742" s="2">
        <v>45719.441516203704</v>
      </c>
      <c r="AF742" s="1" t="s">
        <v>77</v>
      </c>
      <c r="AH742" s="1" t="s">
        <v>125</v>
      </c>
      <c r="AI742" s="1" t="s">
        <v>79</v>
      </c>
      <c r="AJ742" s="1" t="s">
        <v>126</v>
      </c>
      <c r="AK742" s="1" t="s">
        <v>5522</v>
      </c>
      <c r="AL742" s="1" t="s">
        <v>3441</v>
      </c>
      <c r="AM742" s="2">
        <v>45719.44158564815</v>
      </c>
      <c r="AN742" s="1" t="s">
        <v>5522</v>
      </c>
      <c r="AO742" s="1" t="s">
        <v>3441</v>
      </c>
      <c r="AP742" s="1">
        <v>5757063</v>
      </c>
      <c r="AQ742" s="1" t="s">
        <v>83</v>
      </c>
      <c r="AR742" s="2">
        <v>45719.726643518516</v>
      </c>
      <c r="AS742" s="1" t="s">
        <v>84</v>
      </c>
      <c r="AT742" s="2">
        <v>45719.333333333336</v>
      </c>
      <c r="AU742" s="1" t="s">
        <v>85</v>
      </c>
      <c r="AV742" s="1" t="s">
        <v>2382</v>
      </c>
      <c r="AW742" s="1" t="s">
        <v>2383</v>
      </c>
      <c r="AX742" s="1" t="s">
        <v>5255</v>
      </c>
      <c r="AZ742" s="2">
        <v>45719.726643518516</v>
      </c>
      <c r="BB742" s="1" t="s">
        <v>1003</v>
      </c>
      <c r="BC742" s="1" t="s">
        <v>595</v>
      </c>
      <c r="BD742" s="1" t="s">
        <v>1004</v>
      </c>
      <c r="BE742" s="1" t="s">
        <v>5524</v>
      </c>
      <c r="BF742" s="1" t="s">
        <v>1538</v>
      </c>
    </row>
    <row r="743" spans="1:58" x14ac:dyDescent="0.35">
      <c r="A743" s="1">
        <v>3013996</v>
      </c>
      <c r="B743" s="1" t="s">
        <v>58</v>
      </c>
      <c r="C743" s="1">
        <v>34974931</v>
      </c>
      <c r="D743" s="1">
        <v>338031508</v>
      </c>
      <c r="E743" s="1" t="s">
        <v>59</v>
      </c>
      <c r="F743" s="1" t="s">
        <v>60</v>
      </c>
      <c r="G743" s="1" t="s">
        <v>138</v>
      </c>
      <c r="H743" s="1" t="s">
        <v>5525</v>
      </c>
      <c r="I743" s="1">
        <v>783458728</v>
      </c>
      <c r="J743" s="1" t="s">
        <v>5526</v>
      </c>
      <c r="K743" s="1">
        <v>20</v>
      </c>
      <c r="L743" s="1" t="s">
        <v>294</v>
      </c>
      <c r="M743" s="1" t="s">
        <v>295</v>
      </c>
      <c r="N743" s="2">
        <v>45253.779583333337</v>
      </c>
      <c r="O743" s="1" t="s">
        <v>520</v>
      </c>
      <c r="Q743" s="1" t="s">
        <v>67</v>
      </c>
      <c r="R743" s="2">
        <v>45719.441921296297</v>
      </c>
      <c r="S743" s="1" t="s">
        <v>5527</v>
      </c>
      <c r="T743" s="1" t="s">
        <v>412</v>
      </c>
      <c r="U743" s="1" t="s">
        <v>70</v>
      </c>
      <c r="V743" s="1" t="s">
        <v>1145</v>
      </c>
      <c r="W743" s="1" t="s">
        <v>162</v>
      </c>
      <c r="X743" s="1" t="s">
        <v>1191</v>
      </c>
      <c r="Y743" s="1" t="s">
        <v>5359</v>
      </c>
      <c r="Z743" s="1" t="s">
        <v>3874</v>
      </c>
      <c r="AA743" s="1" t="s">
        <v>3874</v>
      </c>
      <c r="AB743" s="1" t="s">
        <v>124</v>
      </c>
      <c r="AE743" s="2">
        <v>45719.442280092589</v>
      </c>
      <c r="AF743" s="1" t="s">
        <v>443</v>
      </c>
      <c r="AH743" s="1" t="s">
        <v>125</v>
      </c>
      <c r="AI743" s="1" t="s">
        <v>464</v>
      </c>
      <c r="AJ743" s="1" t="s">
        <v>465</v>
      </c>
      <c r="AK743" s="1" t="s">
        <v>5528</v>
      </c>
      <c r="AL743" s="1" t="s">
        <v>5527</v>
      </c>
      <c r="AM743" s="2">
        <v>45719.442465277774</v>
      </c>
      <c r="AO743" s="1" t="s">
        <v>5527</v>
      </c>
      <c r="AP743" s="1">
        <v>5757073</v>
      </c>
      <c r="AQ743" s="1" t="s">
        <v>83</v>
      </c>
      <c r="AR743" s="2">
        <v>45719.550671296296</v>
      </c>
      <c r="AS743" s="1" t="s">
        <v>84</v>
      </c>
      <c r="AT743" s="2">
        <v>45719.333333333336</v>
      </c>
      <c r="AU743" s="1" t="s">
        <v>85</v>
      </c>
      <c r="AV743" s="1" t="s">
        <v>1196</v>
      </c>
      <c r="AW743" s="1" t="s">
        <v>1197</v>
      </c>
      <c r="AX743" s="1" t="s">
        <v>2847</v>
      </c>
      <c r="AZ743" s="2">
        <v>45719.550671296296</v>
      </c>
      <c r="BB743" s="1" t="s">
        <v>765</v>
      </c>
      <c r="BC743" s="1" t="s">
        <v>766</v>
      </c>
      <c r="BD743" s="1" t="s">
        <v>767</v>
      </c>
      <c r="BE743" s="1" t="s">
        <v>3875</v>
      </c>
      <c r="BF743" s="1" t="s">
        <v>406</v>
      </c>
    </row>
    <row r="744" spans="1:58" x14ac:dyDescent="0.35">
      <c r="A744" s="1">
        <v>3013997</v>
      </c>
      <c r="B744" s="1" t="s">
        <v>58</v>
      </c>
      <c r="C744" s="1">
        <v>33927501</v>
      </c>
      <c r="D744" s="1">
        <v>338297187</v>
      </c>
      <c r="E744" s="1" t="s">
        <v>59</v>
      </c>
      <c r="F744" s="1" t="s">
        <v>60</v>
      </c>
      <c r="G744" s="1" t="s">
        <v>5529</v>
      </c>
      <c r="I744" s="1">
        <v>780178690</v>
      </c>
      <c r="J744" s="1" t="s">
        <v>5530</v>
      </c>
      <c r="K744" s="1">
        <v>20</v>
      </c>
      <c r="L744" s="1" t="s">
        <v>294</v>
      </c>
      <c r="M744" s="1" t="s">
        <v>295</v>
      </c>
      <c r="N744" s="2">
        <v>45716.710729166669</v>
      </c>
      <c r="O744" s="1" t="s">
        <v>2009</v>
      </c>
      <c r="Q744" s="1" t="s">
        <v>67</v>
      </c>
      <c r="R744" s="2">
        <v>45719.442141203705</v>
      </c>
      <c r="S744" s="1" t="s">
        <v>5081</v>
      </c>
      <c r="T744" s="1" t="s">
        <v>412</v>
      </c>
      <c r="U744" s="1" t="s">
        <v>101</v>
      </c>
      <c r="V744" s="1" t="s">
        <v>5531</v>
      </c>
      <c r="W744" s="1" t="s">
        <v>72</v>
      </c>
      <c r="X744" s="1" t="s">
        <v>73</v>
      </c>
      <c r="Y744" s="1" t="s">
        <v>1182</v>
      </c>
      <c r="Z744" s="1" t="s">
        <v>1352</v>
      </c>
      <c r="AA744" s="1" t="s">
        <v>1352</v>
      </c>
      <c r="AB744" s="1" t="s">
        <v>124</v>
      </c>
      <c r="AE744" s="2">
        <v>45719.442395833335</v>
      </c>
      <c r="AF744" s="1" t="s">
        <v>77</v>
      </c>
      <c r="AH744" s="1" t="s">
        <v>125</v>
      </c>
      <c r="AI744" s="1" t="s">
        <v>464</v>
      </c>
      <c r="AJ744" s="1" t="s">
        <v>465</v>
      </c>
      <c r="AK744" s="1" t="s">
        <v>5532</v>
      </c>
      <c r="AL744" s="1" t="s">
        <v>5081</v>
      </c>
      <c r="AM744" s="2">
        <v>45719.442442129628</v>
      </c>
      <c r="AO744" s="1" t="s">
        <v>5081</v>
      </c>
      <c r="AP744" s="1">
        <v>5757072</v>
      </c>
      <c r="AQ744" s="1" t="s">
        <v>83</v>
      </c>
      <c r="AR744" s="2">
        <v>45720.513067129628</v>
      </c>
      <c r="AS744" s="1" t="s">
        <v>84</v>
      </c>
      <c r="AT744" s="2">
        <v>45719.291666666664</v>
      </c>
      <c r="AU744" s="1" t="s">
        <v>85</v>
      </c>
      <c r="AV744" s="1" t="s">
        <v>2382</v>
      </c>
      <c r="AW744" s="1" t="s">
        <v>2383</v>
      </c>
      <c r="AX744" s="1" t="s">
        <v>2384</v>
      </c>
      <c r="AZ744" s="2">
        <v>45720.513067129628</v>
      </c>
      <c r="BB744" s="1" t="s">
        <v>537</v>
      </c>
      <c r="BC744" s="1" t="s">
        <v>538</v>
      </c>
      <c r="BD744" s="1" t="s">
        <v>91</v>
      </c>
      <c r="BE744" s="1" t="s">
        <v>5533</v>
      </c>
      <c r="BF744" s="1" t="s">
        <v>1936</v>
      </c>
    </row>
    <row r="745" spans="1:58" x14ac:dyDescent="0.35">
      <c r="A745" s="1">
        <v>3013998</v>
      </c>
      <c r="B745" s="1" t="s">
        <v>58</v>
      </c>
      <c r="C745" s="1">
        <v>40759091</v>
      </c>
      <c r="D745" s="1">
        <v>338709863</v>
      </c>
      <c r="E745" s="1" t="s">
        <v>59</v>
      </c>
      <c r="F745" s="1" t="s">
        <v>60</v>
      </c>
      <c r="G745" s="1" t="s">
        <v>1845</v>
      </c>
      <c r="H745" s="1" t="s">
        <v>315</v>
      </c>
      <c r="I745" s="1">
        <v>778261908</v>
      </c>
      <c r="J745" s="1" t="s">
        <v>2254</v>
      </c>
      <c r="K745" s="1">
        <v>13</v>
      </c>
      <c r="L745" s="1" t="s">
        <v>64</v>
      </c>
      <c r="M745" s="1" t="s">
        <v>65</v>
      </c>
      <c r="N745" s="2">
        <v>45030.666666666664</v>
      </c>
      <c r="O745" s="1" t="s">
        <v>66</v>
      </c>
      <c r="Q745" s="1" t="s">
        <v>67</v>
      </c>
      <c r="R745" s="2">
        <v>45719.442754629628</v>
      </c>
      <c r="S745" s="1" t="s">
        <v>5304</v>
      </c>
      <c r="T745" s="1" t="s">
        <v>69</v>
      </c>
      <c r="U745" s="1" t="s">
        <v>385</v>
      </c>
      <c r="V745" s="1" t="s">
        <v>5534</v>
      </c>
      <c r="W745" s="1" t="s">
        <v>653</v>
      </c>
      <c r="X745" s="1" t="s">
        <v>654</v>
      </c>
      <c r="Y745" s="1" t="s">
        <v>4809</v>
      </c>
      <c r="Z745" s="1" t="s">
        <v>606</v>
      </c>
      <c r="AA745" s="1" t="s">
        <v>1749</v>
      </c>
      <c r="AB745" s="1" t="s">
        <v>1749</v>
      </c>
      <c r="AE745" s="2">
        <v>45719.442777777775</v>
      </c>
      <c r="AF745" s="1" t="s">
        <v>77</v>
      </c>
      <c r="AH745" s="1" t="s">
        <v>125</v>
      </c>
      <c r="AI745" s="1" t="s">
        <v>79</v>
      </c>
      <c r="AJ745" s="1" t="s">
        <v>283</v>
      </c>
      <c r="AK745" s="1" t="s">
        <v>1423</v>
      </c>
      <c r="AL745" s="1" t="s">
        <v>5304</v>
      </c>
      <c r="AM745" s="2">
        <v>45719.442893518521</v>
      </c>
      <c r="AN745" s="1" t="s">
        <v>1423</v>
      </c>
      <c r="AP745" s="1">
        <v>5757078</v>
      </c>
      <c r="AQ745" s="1" t="s">
        <v>83</v>
      </c>
      <c r="AR745" s="2">
        <v>45720.42287037037</v>
      </c>
      <c r="AS745" s="1" t="s">
        <v>84</v>
      </c>
      <c r="AT745" s="2">
        <v>45719.333333333336</v>
      </c>
      <c r="AU745" s="1" t="s">
        <v>85</v>
      </c>
      <c r="AV745" s="1" t="s">
        <v>608</v>
      </c>
      <c r="AW745" s="1" t="s">
        <v>609</v>
      </c>
      <c r="AX745" s="1" t="s">
        <v>2508</v>
      </c>
      <c r="AZ745" s="2">
        <v>45720.42287037037</v>
      </c>
      <c r="BB745" s="1" t="s">
        <v>1076</v>
      </c>
      <c r="BC745" s="1" t="s">
        <v>951</v>
      </c>
      <c r="BD745" s="1" t="s">
        <v>815</v>
      </c>
      <c r="BE745" s="1" t="s">
        <v>5535</v>
      </c>
      <c r="BF745" s="1" t="s">
        <v>1612</v>
      </c>
    </row>
    <row r="746" spans="1:58" x14ac:dyDescent="0.35">
      <c r="A746" s="1">
        <v>3013999</v>
      </c>
      <c r="B746" s="1" t="s">
        <v>58</v>
      </c>
      <c r="C746" s="1">
        <v>41054171</v>
      </c>
      <c r="D746" s="1">
        <v>339540464</v>
      </c>
      <c r="E746" s="1" t="s">
        <v>59</v>
      </c>
      <c r="F746" s="1" t="s">
        <v>60</v>
      </c>
      <c r="G746" s="1" t="s">
        <v>116</v>
      </c>
      <c r="H746" s="1" t="s">
        <v>5536</v>
      </c>
      <c r="I746" s="1">
        <v>775184120</v>
      </c>
      <c r="J746" s="1" t="s">
        <v>330</v>
      </c>
      <c r="K746" s="1">
        <v>14</v>
      </c>
      <c r="L746" s="1" t="s">
        <v>64</v>
      </c>
      <c r="M746" s="1" t="s">
        <v>65</v>
      </c>
      <c r="N746" s="2">
        <v>45090.791666666664</v>
      </c>
      <c r="O746" s="1" t="s">
        <v>66</v>
      </c>
      <c r="Q746" s="1" t="s">
        <v>67</v>
      </c>
      <c r="R746" s="2">
        <v>45719.442881944444</v>
      </c>
      <c r="S746" s="1" t="s">
        <v>1020</v>
      </c>
      <c r="T746" s="1" t="s">
        <v>1021</v>
      </c>
      <c r="U746" s="1" t="s">
        <v>385</v>
      </c>
      <c r="V746" s="1" t="s">
        <v>5537</v>
      </c>
      <c r="W746" s="1" t="s">
        <v>263</v>
      </c>
      <c r="X746" s="1" t="s">
        <v>263</v>
      </c>
      <c r="Y746" s="1" t="s">
        <v>2239</v>
      </c>
      <c r="Z746" s="1" t="s">
        <v>852</v>
      </c>
      <c r="AA746" s="1" t="s">
        <v>1765</v>
      </c>
      <c r="AB746" s="1" t="s">
        <v>124</v>
      </c>
      <c r="AE746" s="2">
        <v>45719.442939814813</v>
      </c>
      <c r="AF746" s="1" t="s">
        <v>77</v>
      </c>
      <c r="AH746" s="1" t="s">
        <v>125</v>
      </c>
      <c r="AI746" s="1" t="s">
        <v>79</v>
      </c>
      <c r="AJ746" s="1" t="s">
        <v>454</v>
      </c>
      <c r="AK746" s="1" t="s">
        <v>5538</v>
      </c>
      <c r="AL746" s="1" t="s">
        <v>1020</v>
      </c>
      <c r="AM746" s="2">
        <v>45719.443078703705</v>
      </c>
      <c r="AN746" s="1" t="s">
        <v>5538</v>
      </c>
      <c r="AP746" s="1">
        <v>5757079</v>
      </c>
      <c r="AQ746" s="1" t="s">
        <v>83</v>
      </c>
      <c r="AR746" s="2">
        <v>45719.661087962966</v>
      </c>
      <c r="AS746" s="1" t="s">
        <v>84</v>
      </c>
      <c r="AT746" s="2">
        <v>45719.381944444445</v>
      </c>
      <c r="AU746" s="1" t="s">
        <v>85</v>
      </c>
      <c r="AV746" s="1" t="s">
        <v>108</v>
      </c>
      <c r="AW746" s="1" t="s">
        <v>109</v>
      </c>
      <c r="AX746" s="1" t="s">
        <v>857</v>
      </c>
      <c r="AZ746" s="2">
        <v>45719.661087962966</v>
      </c>
      <c r="BB746" s="1" t="s">
        <v>1026</v>
      </c>
      <c r="BC746" s="1" t="s">
        <v>951</v>
      </c>
      <c r="BD746" s="1" t="s">
        <v>815</v>
      </c>
      <c r="BE746" s="1" t="s">
        <v>5539</v>
      </c>
      <c r="BF746" s="1" t="s">
        <v>274</v>
      </c>
    </row>
    <row r="747" spans="1:58" x14ac:dyDescent="0.35">
      <c r="A747" s="1">
        <v>3014000</v>
      </c>
      <c r="B747" s="1" t="s">
        <v>58</v>
      </c>
      <c r="C747" s="1">
        <v>44961821</v>
      </c>
      <c r="D747" s="1">
        <v>338370805</v>
      </c>
      <c r="E747" s="1" t="s">
        <v>59</v>
      </c>
      <c r="F747" s="1" t="s">
        <v>60</v>
      </c>
      <c r="G747" s="1" t="s">
        <v>177</v>
      </c>
      <c r="H747" s="1" t="s">
        <v>5540</v>
      </c>
      <c r="I747" s="1">
        <v>776953081</v>
      </c>
      <c r="J747" s="1" t="s">
        <v>179</v>
      </c>
      <c r="K747" s="1">
        <v>13</v>
      </c>
      <c r="L747" s="1" t="s">
        <v>64</v>
      </c>
      <c r="M747" s="1" t="s">
        <v>65</v>
      </c>
      <c r="N747" s="2">
        <v>45648.708333333336</v>
      </c>
      <c r="O747" s="1" t="s">
        <v>66</v>
      </c>
      <c r="Q747" s="1" t="s">
        <v>67</v>
      </c>
      <c r="R747" s="2">
        <v>45719.443692129629</v>
      </c>
      <c r="S747" s="1" t="s">
        <v>5541</v>
      </c>
      <c r="T747" s="1" t="s">
        <v>1021</v>
      </c>
      <c r="U747" s="1" t="s">
        <v>101</v>
      </c>
      <c r="V747" s="1" t="s">
        <v>5542</v>
      </c>
      <c r="W747" s="1" t="s">
        <v>162</v>
      </c>
      <c r="X747" s="1" t="s">
        <v>1191</v>
      </c>
      <c r="Y747" s="1" t="s">
        <v>4222</v>
      </c>
      <c r="Z747" s="1" t="s">
        <v>1193</v>
      </c>
      <c r="AA747" s="1" t="s">
        <v>1353</v>
      </c>
      <c r="AB747" s="1" t="s">
        <v>1353</v>
      </c>
      <c r="AE747" s="2">
        <v>45719.443715277775</v>
      </c>
      <c r="AF747" s="1" t="s">
        <v>77</v>
      </c>
      <c r="AH747" s="1" t="s">
        <v>78</v>
      </c>
      <c r="AI747" s="1" t="s">
        <v>79</v>
      </c>
      <c r="AJ747" s="1" t="s">
        <v>378</v>
      </c>
      <c r="AK747" s="1" t="s">
        <v>5543</v>
      </c>
      <c r="AL747" s="1" t="s">
        <v>5541</v>
      </c>
      <c r="AM747" s="2">
        <v>45719.443773148145</v>
      </c>
      <c r="AN747" s="1" t="s">
        <v>5543</v>
      </c>
      <c r="AP747" s="1">
        <v>5757081</v>
      </c>
      <c r="AQ747" s="1" t="s">
        <v>83</v>
      </c>
      <c r="AR747" s="2">
        <v>45719.609363425923</v>
      </c>
      <c r="AS747" s="1" t="s">
        <v>84</v>
      </c>
      <c r="AT747" s="2">
        <v>45719.333333333336</v>
      </c>
      <c r="AU747" s="1" t="s">
        <v>85</v>
      </c>
      <c r="AV747" s="1" t="s">
        <v>1196</v>
      </c>
      <c r="AW747" s="1" t="s">
        <v>1197</v>
      </c>
      <c r="AX747" s="1" t="s">
        <v>1198</v>
      </c>
      <c r="AZ747" s="2">
        <v>45719.609363425923</v>
      </c>
      <c r="BB747" s="1" t="s">
        <v>4082</v>
      </c>
      <c r="BC747" s="1" t="s">
        <v>1130</v>
      </c>
      <c r="BD747" s="1" t="s">
        <v>815</v>
      </c>
      <c r="BE747" s="1" t="s">
        <v>5544</v>
      </c>
      <c r="BF747" s="1" t="s">
        <v>1484</v>
      </c>
    </row>
    <row r="748" spans="1:58" x14ac:dyDescent="0.35">
      <c r="A748" s="1">
        <v>3014001</v>
      </c>
      <c r="B748" s="1" t="s">
        <v>58</v>
      </c>
      <c r="C748" s="1">
        <v>35448741</v>
      </c>
      <c r="D748" s="1">
        <v>338408055</v>
      </c>
      <c r="E748" s="1" t="s">
        <v>59</v>
      </c>
      <c r="F748" s="1" t="s">
        <v>60</v>
      </c>
      <c r="G748" s="1" t="s">
        <v>876</v>
      </c>
      <c r="H748" s="1" t="s">
        <v>496</v>
      </c>
      <c r="I748" s="1">
        <v>781950126</v>
      </c>
      <c r="J748" s="1" t="s">
        <v>2919</v>
      </c>
      <c r="K748" s="1">
        <v>12</v>
      </c>
      <c r="L748" s="1" t="s">
        <v>64</v>
      </c>
      <c r="M748" s="1" t="s">
        <v>65</v>
      </c>
      <c r="N748" s="2">
        <v>45542.041666666664</v>
      </c>
      <c r="O748" s="1" t="s">
        <v>66</v>
      </c>
      <c r="Q748" s="1" t="s">
        <v>67</v>
      </c>
      <c r="R748" s="2">
        <v>45719.445949074077</v>
      </c>
      <c r="S748" s="1" t="s">
        <v>2820</v>
      </c>
      <c r="T748" s="1" t="s">
        <v>69</v>
      </c>
      <c r="U748" s="1" t="s">
        <v>70</v>
      </c>
      <c r="V748" s="1" t="s">
        <v>5545</v>
      </c>
      <c r="W748" s="1" t="s">
        <v>214</v>
      </c>
      <c r="X748" s="1" t="s">
        <v>215</v>
      </c>
      <c r="Y748" s="1" t="s">
        <v>5546</v>
      </c>
      <c r="Z748" s="1" t="s">
        <v>1477</v>
      </c>
      <c r="AA748" s="1" t="s">
        <v>1477</v>
      </c>
      <c r="AB748" s="1" t="s">
        <v>124</v>
      </c>
      <c r="AE748" s="2">
        <v>45722.508831018517</v>
      </c>
      <c r="AF748" s="1" t="s">
        <v>77</v>
      </c>
      <c r="AH748" s="1" t="s">
        <v>125</v>
      </c>
      <c r="AI748" s="1" t="s">
        <v>58</v>
      </c>
      <c r="AJ748" s="1" t="s">
        <v>126</v>
      </c>
      <c r="AK748" s="1" t="s">
        <v>5547</v>
      </c>
      <c r="AL748" s="1" t="s">
        <v>128</v>
      </c>
      <c r="AM748" s="2">
        <v>45722.509027777778</v>
      </c>
      <c r="AN748" s="1" t="s">
        <v>5547</v>
      </c>
      <c r="AO748" s="1" t="s">
        <v>128</v>
      </c>
      <c r="AP748" s="1">
        <v>5771406</v>
      </c>
      <c r="AQ748" s="1" t="s">
        <v>83</v>
      </c>
      <c r="AR748" s="2">
        <v>45722.610462962963</v>
      </c>
      <c r="AS748" s="1" t="s">
        <v>84</v>
      </c>
      <c r="AT748" s="2">
        <v>45722.333333333336</v>
      </c>
      <c r="AU748" s="1" t="s">
        <v>85</v>
      </c>
      <c r="AV748" s="1" t="s">
        <v>130</v>
      </c>
      <c r="AW748" s="1" t="s">
        <v>131</v>
      </c>
      <c r="AX748" s="1" t="s">
        <v>132</v>
      </c>
      <c r="AZ748" s="2">
        <v>45722.610462962963</v>
      </c>
      <c r="BB748" s="1" t="s">
        <v>561</v>
      </c>
      <c r="BC748" s="1" t="s">
        <v>562</v>
      </c>
      <c r="BD748" s="1" t="s">
        <v>113</v>
      </c>
      <c r="BE748" s="1" t="s">
        <v>5548</v>
      </c>
      <c r="BF748" s="1" t="s">
        <v>137</v>
      </c>
    </row>
    <row r="749" spans="1:58" x14ac:dyDescent="0.35">
      <c r="A749" s="1">
        <v>3014002</v>
      </c>
      <c r="B749" s="1" t="s">
        <v>58</v>
      </c>
      <c r="C749" s="1">
        <v>36578171</v>
      </c>
      <c r="D749" s="1">
        <v>338807018</v>
      </c>
      <c r="E749" s="1" t="s">
        <v>59</v>
      </c>
      <c r="F749" s="1" t="s">
        <v>60</v>
      </c>
      <c r="G749" s="1" t="s">
        <v>2491</v>
      </c>
      <c r="H749" s="1" t="s">
        <v>1845</v>
      </c>
      <c r="I749" s="1">
        <v>779469473</v>
      </c>
      <c r="J749" s="1" t="s">
        <v>2950</v>
      </c>
      <c r="K749" s="1">
        <v>12</v>
      </c>
      <c r="L749" s="1" t="s">
        <v>64</v>
      </c>
      <c r="M749" s="1" t="s">
        <v>65</v>
      </c>
      <c r="N749" s="2">
        <v>45673.708333333336</v>
      </c>
      <c r="O749" s="1" t="s">
        <v>66</v>
      </c>
      <c r="Q749" s="1" t="s">
        <v>67</v>
      </c>
      <c r="R749" s="2">
        <v>45719.446840277778</v>
      </c>
      <c r="S749" s="1" t="s">
        <v>5116</v>
      </c>
      <c r="T749" s="1" t="s">
        <v>69</v>
      </c>
      <c r="U749" s="1" t="s">
        <v>70</v>
      </c>
      <c r="V749" s="1" t="s">
        <v>5549</v>
      </c>
      <c r="Y749" s="1" t="s">
        <v>943</v>
      </c>
      <c r="Z749" s="1" t="s">
        <v>2075</v>
      </c>
      <c r="AA749" s="1" t="s">
        <v>3413</v>
      </c>
      <c r="AB749" s="1" t="s">
        <v>3413</v>
      </c>
      <c r="AE749" s="2">
        <v>45719.447615740741</v>
      </c>
      <c r="AF749" s="1" t="s">
        <v>77</v>
      </c>
      <c r="AH749" s="1" t="s">
        <v>125</v>
      </c>
      <c r="AI749" s="1" t="s">
        <v>79</v>
      </c>
      <c r="AJ749" s="1" t="s">
        <v>378</v>
      </c>
      <c r="AK749" s="1" t="s">
        <v>5550</v>
      </c>
      <c r="AL749" s="1" t="s">
        <v>5116</v>
      </c>
      <c r="AM749" s="2">
        <v>45719.447881944441</v>
      </c>
      <c r="AO749" s="1" t="s">
        <v>5116</v>
      </c>
      <c r="AP749" s="1">
        <v>5757103</v>
      </c>
      <c r="AQ749" s="1" t="s">
        <v>83</v>
      </c>
      <c r="AR749" s="2">
        <v>45720.439895833333</v>
      </c>
      <c r="AS749" s="1" t="s">
        <v>84</v>
      </c>
      <c r="AT749" s="2">
        <v>45719.333333333336</v>
      </c>
      <c r="AU749" s="1" t="s">
        <v>573</v>
      </c>
      <c r="AV749" s="1" t="s">
        <v>169</v>
      </c>
      <c r="AW749" s="1" t="s">
        <v>170</v>
      </c>
      <c r="AX749" s="1" t="s">
        <v>2980</v>
      </c>
      <c r="AZ749" s="2">
        <v>45720.439895833333</v>
      </c>
      <c r="BB749" s="1" t="s">
        <v>367</v>
      </c>
      <c r="BC749" s="1" t="s">
        <v>368</v>
      </c>
      <c r="BD749" s="1" t="s">
        <v>368</v>
      </c>
      <c r="BE749" s="1" t="s">
        <v>5551</v>
      </c>
      <c r="BF749" s="1" t="s">
        <v>5552</v>
      </c>
    </row>
    <row r="750" spans="1:58" x14ac:dyDescent="0.35">
      <c r="A750" s="1">
        <v>3014003</v>
      </c>
      <c r="B750" s="1" t="s">
        <v>327</v>
      </c>
      <c r="C750" s="1">
        <v>34896221</v>
      </c>
      <c r="D750" s="1">
        <v>339531216</v>
      </c>
      <c r="E750" s="1" t="s">
        <v>59</v>
      </c>
      <c r="F750" s="1" t="s">
        <v>60</v>
      </c>
      <c r="G750" s="1" t="s">
        <v>3864</v>
      </c>
      <c r="H750" s="1" t="s">
        <v>5553</v>
      </c>
      <c r="I750" s="1">
        <v>775283987</v>
      </c>
      <c r="J750" s="1" t="s">
        <v>5554</v>
      </c>
      <c r="K750" s="1">
        <v>14</v>
      </c>
      <c r="L750" s="1" t="s">
        <v>64</v>
      </c>
      <c r="M750" s="1" t="s">
        <v>65</v>
      </c>
      <c r="N750" s="2">
        <v>43294.336805555555</v>
      </c>
      <c r="O750" s="1" t="s">
        <v>331</v>
      </c>
      <c r="Q750" s="1" t="s">
        <v>67</v>
      </c>
      <c r="R750" s="2">
        <v>45719.447152777779</v>
      </c>
      <c r="S750" s="1" t="s">
        <v>2561</v>
      </c>
      <c r="T750" s="1" t="s">
        <v>5135</v>
      </c>
      <c r="U750" s="1" t="s">
        <v>120</v>
      </c>
      <c r="V750" s="1" t="s">
        <v>5136</v>
      </c>
      <c r="W750" s="1" t="s">
        <v>263</v>
      </c>
      <c r="X750" s="1" t="s">
        <v>263</v>
      </c>
      <c r="Y750" s="1" t="s">
        <v>103</v>
      </c>
      <c r="Z750" s="1" t="s">
        <v>104</v>
      </c>
      <c r="AA750" s="1" t="s">
        <v>1739</v>
      </c>
      <c r="AB750" s="1" t="s">
        <v>124</v>
      </c>
      <c r="AE750" s="2">
        <v>45719.447928240741</v>
      </c>
      <c r="AF750" s="1" t="s">
        <v>77</v>
      </c>
      <c r="AH750" s="1" t="s">
        <v>125</v>
      </c>
      <c r="AI750" s="1" t="s">
        <v>106</v>
      </c>
      <c r="AJ750" s="1" t="s">
        <v>167</v>
      </c>
      <c r="AK750" s="1" t="s">
        <v>1518</v>
      </c>
      <c r="AL750" s="1" t="s">
        <v>2561</v>
      </c>
      <c r="AM750" s="2">
        <v>45719.448217592595</v>
      </c>
      <c r="AO750" s="1" t="s">
        <v>2561</v>
      </c>
      <c r="AP750" s="1">
        <v>5757105</v>
      </c>
      <c r="AQ750" s="1" t="s">
        <v>83</v>
      </c>
      <c r="AR750" s="2">
        <v>45719.50172453704</v>
      </c>
      <c r="AS750" s="1" t="s">
        <v>84</v>
      </c>
      <c r="AT750" s="2">
        <v>45719.333333333336</v>
      </c>
      <c r="AU750" s="1" t="s">
        <v>85</v>
      </c>
      <c r="AV750" s="1" t="s">
        <v>270</v>
      </c>
      <c r="AW750" s="1" t="s">
        <v>271</v>
      </c>
      <c r="AX750" s="1" t="s">
        <v>272</v>
      </c>
      <c r="AZ750" s="2">
        <v>45719.50172453704</v>
      </c>
      <c r="BB750" s="1" t="s">
        <v>367</v>
      </c>
      <c r="BC750" s="1" t="s">
        <v>368</v>
      </c>
      <c r="BD750" s="1" t="s">
        <v>368</v>
      </c>
      <c r="BE750" s="1" t="s">
        <v>5555</v>
      </c>
      <c r="BF750" s="1" t="s">
        <v>2561</v>
      </c>
    </row>
    <row r="751" spans="1:58" x14ac:dyDescent="0.35">
      <c r="A751" s="1">
        <v>3014004</v>
      </c>
      <c r="B751" s="1" t="s">
        <v>223</v>
      </c>
      <c r="C751" s="1">
        <v>35003221</v>
      </c>
      <c r="D751" s="1">
        <v>339780631</v>
      </c>
      <c r="E751" s="1" t="s">
        <v>59</v>
      </c>
      <c r="F751" s="1" t="s">
        <v>60</v>
      </c>
      <c r="G751" s="1" t="s">
        <v>5556</v>
      </c>
      <c r="H751" s="1" t="s">
        <v>5557</v>
      </c>
      <c r="I751" s="1">
        <v>773069906</v>
      </c>
      <c r="J751" s="1" t="s">
        <v>1556</v>
      </c>
      <c r="K751" s="1">
        <v>14</v>
      </c>
      <c r="L751" s="1" t="s">
        <v>64</v>
      </c>
      <c r="M751" s="1" t="s">
        <v>65</v>
      </c>
      <c r="N751" s="2">
        <v>44638.459039351852</v>
      </c>
      <c r="O751" s="1" t="s">
        <v>5558</v>
      </c>
      <c r="Q751" s="1" t="s">
        <v>67</v>
      </c>
      <c r="R751" s="2">
        <v>45719.447314814817</v>
      </c>
      <c r="S751" s="1" t="s">
        <v>5021</v>
      </c>
      <c r="T751" s="1" t="s">
        <v>412</v>
      </c>
      <c r="U751" s="1" t="s">
        <v>70</v>
      </c>
      <c r="V751" s="1" t="s">
        <v>5559</v>
      </c>
      <c r="W751" s="1" t="s">
        <v>298</v>
      </c>
      <c r="X751" s="1" t="s">
        <v>427</v>
      </c>
      <c r="Y751" s="1" t="s">
        <v>5560</v>
      </c>
      <c r="Z751" s="1" t="s">
        <v>231</v>
      </c>
      <c r="AA751" s="1" t="s">
        <v>231</v>
      </c>
      <c r="AB751" s="1" t="s">
        <v>124</v>
      </c>
      <c r="AE751" s="2">
        <v>45719.447326388887</v>
      </c>
      <c r="AF751" s="1" t="s">
        <v>77</v>
      </c>
      <c r="AH751" s="1" t="s">
        <v>125</v>
      </c>
      <c r="AI751" s="1" t="s">
        <v>106</v>
      </c>
      <c r="AJ751" s="1" t="s">
        <v>465</v>
      </c>
      <c r="AK751" s="1" t="s">
        <v>5559</v>
      </c>
      <c r="AL751" s="1" t="s">
        <v>5021</v>
      </c>
      <c r="AM751" s="2">
        <v>45719.44740740741</v>
      </c>
      <c r="AN751" s="1" t="s">
        <v>5559</v>
      </c>
      <c r="AP751" s="1">
        <v>5757102</v>
      </c>
      <c r="AQ751" s="1" t="s">
        <v>83</v>
      </c>
      <c r="AR751" s="2">
        <v>45719.650405092594</v>
      </c>
      <c r="AS751" s="1" t="s">
        <v>84</v>
      </c>
      <c r="AT751" s="2">
        <v>45719.333333333336</v>
      </c>
      <c r="AU751" s="1" t="s">
        <v>85</v>
      </c>
      <c r="AV751" s="1" t="s">
        <v>233</v>
      </c>
      <c r="AW751" s="1" t="s">
        <v>234</v>
      </c>
      <c r="AX751" s="1" t="s">
        <v>3373</v>
      </c>
      <c r="AZ751" s="2">
        <v>45719.650405092594</v>
      </c>
      <c r="BB751" s="1" t="s">
        <v>703</v>
      </c>
      <c r="BC751" s="1" t="s">
        <v>677</v>
      </c>
      <c r="BD751" s="1" t="s">
        <v>704</v>
      </c>
      <c r="BE751" s="1" t="s">
        <v>5561</v>
      </c>
      <c r="BF751" s="1" t="s">
        <v>1319</v>
      </c>
    </row>
    <row r="752" spans="1:58" x14ac:dyDescent="0.35">
      <c r="A752" s="1">
        <v>3014005</v>
      </c>
      <c r="B752" s="1" t="s">
        <v>58</v>
      </c>
      <c r="C752" s="1">
        <v>40756401</v>
      </c>
      <c r="D752" s="1">
        <v>338643414</v>
      </c>
      <c r="E752" s="1" t="s">
        <v>59</v>
      </c>
      <c r="F752" s="1" t="s">
        <v>60</v>
      </c>
      <c r="G752" s="1" t="s">
        <v>5562</v>
      </c>
      <c r="H752" s="1" t="s">
        <v>5563</v>
      </c>
      <c r="I752" s="1">
        <v>778670353</v>
      </c>
      <c r="J752" s="1" t="s">
        <v>5564</v>
      </c>
      <c r="K752" s="1">
        <v>12</v>
      </c>
      <c r="L752" s="1" t="s">
        <v>64</v>
      </c>
      <c r="M752" s="1" t="s">
        <v>65</v>
      </c>
      <c r="N752" s="2">
        <v>45050.572314814817</v>
      </c>
      <c r="O752" s="1" t="s">
        <v>66</v>
      </c>
      <c r="Q752" s="1" t="s">
        <v>67</v>
      </c>
      <c r="R752" s="2">
        <v>45719.448113425926</v>
      </c>
      <c r="S752" s="1" t="s">
        <v>141</v>
      </c>
      <c r="T752" s="1" t="s">
        <v>69</v>
      </c>
      <c r="U752" s="1" t="s">
        <v>70</v>
      </c>
      <c r="V752" s="1" t="s">
        <v>5565</v>
      </c>
      <c r="W752" s="1" t="s">
        <v>72</v>
      </c>
      <c r="X752" s="1" t="s">
        <v>73</v>
      </c>
      <c r="Y752" s="1" t="s">
        <v>684</v>
      </c>
      <c r="Z752" s="1" t="s">
        <v>685</v>
      </c>
      <c r="AA752" s="1" t="s">
        <v>686</v>
      </c>
      <c r="AB752" s="1" t="s">
        <v>5566</v>
      </c>
      <c r="AE752" s="2">
        <v>45720.747800925928</v>
      </c>
      <c r="AF752" s="1" t="s">
        <v>77</v>
      </c>
      <c r="AH752" s="1" t="s">
        <v>125</v>
      </c>
      <c r="AI752" s="1" t="s">
        <v>58</v>
      </c>
      <c r="AJ752" s="1" t="s">
        <v>126</v>
      </c>
      <c r="AK752" s="1" t="s">
        <v>5567</v>
      </c>
      <c r="AL752" s="1" t="s">
        <v>5513</v>
      </c>
      <c r="AM752" s="2">
        <v>45720.74790509259</v>
      </c>
      <c r="AN752" s="1" t="s">
        <v>5567</v>
      </c>
      <c r="AO752" s="1" t="s">
        <v>5513</v>
      </c>
      <c r="AP752" s="1">
        <v>5763682</v>
      </c>
      <c r="AQ752" s="1" t="s">
        <v>83</v>
      </c>
      <c r="AR752" s="2">
        <v>45721.464074074072</v>
      </c>
      <c r="AS752" s="1" t="s">
        <v>84</v>
      </c>
      <c r="AT752" s="2">
        <v>45720.333333333336</v>
      </c>
      <c r="AU752" s="1" t="s">
        <v>85</v>
      </c>
      <c r="AV752" s="1" t="s">
        <v>86</v>
      </c>
      <c r="AW752" s="1" t="s">
        <v>87</v>
      </c>
      <c r="AX752" s="1" t="s">
        <v>88</v>
      </c>
      <c r="AZ752" s="2">
        <v>45721.464074074072</v>
      </c>
      <c r="BB752" s="1" t="s">
        <v>1003</v>
      </c>
      <c r="BC752" s="1" t="s">
        <v>595</v>
      </c>
      <c r="BD752" s="1" t="s">
        <v>1004</v>
      </c>
      <c r="BE752" s="1" t="s">
        <v>5568</v>
      </c>
      <c r="BF752" s="1" t="s">
        <v>93</v>
      </c>
    </row>
    <row r="753" spans="1:58" x14ac:dyDescent="0.35">
      <c r="A753" s="1">
        <v>3014006</v>
      </c>
      <c r="B753" s="1" t="s">
        <v>58</v>
      </c>
      <c r="C753" s="1">
        <v>41224181</v>
      </c>
      <c r="D753" s="1">
        <v>339762772</v>
      </c>
      <c r="E753" s="1" t="s">
        <v>59</v>
      </c>
      <c r="F753" s="1" t="s">
        <v>60</v>
      </c>
      <c r="G753" s="1" t="s">
        <v>794</v>
      </c>
      <c r="H753" s="1" t="s">
        <v>3958</v>
      </c>
      <c r="I753" s="1">
        <v>775738021</v>
      </c>
      <c r="J753" s="1" t="s">
        <v>5569</v>
      </c>
      <c r="K753" s="1">
        <v>14</v>
      </c>
      <c r="L753" s="1" t="s">
        <v>64</v>
      </c>
      <c r="M753" s="1" t="s">
        <v>65</v>
      </c>
      <c r="N753" s="2">
        <v>45449.458344907405</v>
      </c>
      <c r="O753" s="1" t="s">
        <v>66</v>
      </c>
      <c r="Q753" s="1" t="s">
        <v>67</v>
      </c>
      <c r="R753" s="2">
        <v>45719.448773148149</v>
      </c>
      <c r="S753" s="1" t="s">
        <v>4890</v>
      </c>
      <c r="T753" s="1" t="s">
        <v>69</v>
      </c>
      <c r="U753" s="1" t="s">
        <v>70</v>
      </c>
      <c r="V753" s="1" t="s">
        <v>5570</v>
      </c>
      <c r="W753" s="1" t="s">
        <v>298</v>
      </c>
      <c r="X753" s="1" t="s">
        <v>670</v>
      </c>
      <c r="Y753" s="1" t="s">
        <v>1631</v>
      </c>
      <c r="Z753" s="1" t="s">
        <v>231</v>
      </c>
      <c r="AA753" s="1" t="s">
        <v>231</v>
      </c>
      <c r="AB753" s="1" t="s">
        <v>5571</v>
      </c>
      <c r="AE753" s="2">
        <v>45719.448831018519</v>
      </c>
      <c r="AF753" s="1" t="s">
        <v>77</v>
      </c>
      <c r="AH753" s="1" t="s">
        <v>125</v>
      </c>
      <c r="AI753" s="1" t="s">
        <v>79</v>
      </c>
      <c r="AJ753" s="1" t="s">
        <v>378</v>
      </c>
      <c r="AK753" s="1" t="s">
        <v>4892</v>
      </c>
      <c r="AL753" s="1" t="s">
        <v>4890</v>
      </c>
      <c r="AM753" s="2">
        <v>45719.448888888888</v>
      </c>
      <c r="AN753" s="1" t="s">
        <v>4892</v>
      </c>
      <c r="AP753" s="1">
        <v>5757107</v>
      </c>
      <c r="AQ753" s="1" t="s">
        <v>83</v>
      </c>
      <c r="AR753" s="2">
        <v>45721.61241898148</v>
      </c>
      <c r="AS753" s="1" t="s">
        <v>84</v>
      </c>
      <c r="AT753" s="2">
        <v>45719.333333333336</v>
      </c>
      <c r="AU753" s="1" t="s">
        <v>85</v>
      </c>
      <c r="AV753" s="1" t="s">
        <v>233</v>
      </c>
      <c r="AW753" s="1" t="s">
        <v>234</v>
      </c>
      <c r="AX753" s="1" t="s">
        <v>3373</v>
      </c>
      <c r="AZ753" s="2">
        <v>45721.61241898148</v>
      </c>
      <c r="BB753" s="1" t="s">
        <v>152</v>
      </c>
      <c r="BC753" s="1" t="s">
        <v>153</v>
      </c>
      <c r="BD753" s="1" t="s">
        <v>154</v>
      </c>
      <c r="BE753" s="1" t="s">
        <v>5572</v>
      </c>
      <c r="BF753" s="1" t="s">
        <v>5573</v>
      </c>
    </row>
    <row r="754" spans="1:58" x14ac:dyDescent="0.35">
      <c r="A754" s="1">
        <v>3014007</v>
      </c>
      <c r="B754" s="1" t="s">
        <v>223</v>
      </c>
      <c r="C754" s="1">
        <v>35500431</v>
      </c>
      <c r="D754" s="1">
        <v>339944327</v>
      </c>
      <c r="E754" s="1" t="s">
        <v>59</v>
      </c>
      <c r="F754" s="1" t="s">
        <v>60</v>
      </c>
      <c r="G754" s="1" t="s">
        <v>1286</v>
      </c>
      <c r="H754" s="1" t="s">
        <v>5574</v>
      </c>
      <c r="I754" s="1">
        <v>782838982</v>
      </c>
      <c r="J754" s="1" t="s">
        <v>1922</v>
      </c>
      <c r="K754" s="1">
        <v>19</v>
      </c>
      <c r="L754" s="1" t="s">
        <v>64</v>
      </c>
      <c r="M754" s="1" t="s">
        <v>65</v>
      </c>
      <c r="N754" s="2">
        <v>45308.708333333336</v>
      </c>
      <c r="O754" s="1" t="s">
        <v>98</v>
      </c>
      <c r="Q754" s="1" t="s">
        <v>67</v>
      </c>
      <c r="R754" s="2">
        <v>45719.448969907404</v>
      </c>
      <c r="S754" s="1" t="s">
        <v>5575</v>
      </c>
      <c r="T754" s="1" t="s">
        <v>100</v>
      </c>
      <c r="U754" s="1" t="s">
        <v>70</v>
      </c>
      <c r="V754" s="1" t="s">
        <v>5576</v>
      </c>
      <c r="W754" s="1" t="s">
        <v>785</v>
      </c>
      <c r="X754" s="1" t="s">
        <v>786</v>
      </c>
      <c r="Y754" s="1" t="s">
        <v>5071</v>
      </c>
      <c r="Z754" s="1" t="s">
        <v>1799</v>
      </c>
      <c r="AA754" s="1" t="s">
        <v>5072</v>
      </c>
      <c r="AB754" s="1" t="s">
        <v>5577</v>
      </c>
      <c r="AE754" s="2">
        <v>45719.449062500003</v>
      </c>
      <c r="AF754" s="1" t="s">
        <v>77</v>
      </c>
      <c r="AH754" s="1" t="s">
        <v>125</v>
      </c>
      <c r="AI754" s="1" t="s">
        <v>106</v>
      </c>
      <c r="AJ754" s="1" t="s">
        <v>107</v>
      </c>
      <c r="AK754" s="1" t="s">
        <v>5578</v>
      </c>
      <c r="AL754" s="1" t="s">
        <v>5575</v>
      </c>
      <c r="AM754" s="2">
        <v>45719.449236111112</v>
      </c>
      <c r="AN754" s="1" t="s">
        <v>5578</v>
      </c>
      <c r="AP754" s="1">
        <v>5757109</v>
      </c>
      <c r="AQ754" s="1" t="s">
        <v>83</v>
      </c>
      <c r="AR754" s="2">
        <v>45720.556388888886</v>
      </c>
      <c r="AS754" s="1" t="s">
        <v>84</v>
      </c>
      <c r="AT754" s="2">
        <v>45719.60833333333</v>
      </c>
      <c r="AU754" s="1" t="s">
        <v>573</v>
      </c>
      <c r="AV754" s="1" t="s">
        <v>790</v>
      </c>
      <c r="AW754" s="1" t="s">
        <v>791</v>
      </c>
      <c r="AX754" s="1" t="s">
        <v>1890</v>
      </c>
      <c r="AZ754" s="2">
        <v>45720.556388888886</v>
      </c>
      <c r="BB754" s="1" t="s">
        <v>286</v>
      </c>
      <c r="BC754" s="1" t="s">
        <v>287</v>
      </c>
      <c r="BD754" s="1" t="s">
        <v>288</v>
      </c>
      <c r="BE754" s="1" t="s">
        <v>5579</v>
      </c>
      <c r="BF754" s="1" t="s">
        <v>2355</v>
      </c>
    </row>
    <row r="755" spans="1:58" x14ac:dyDescent="0.35">
      <c r="A755" s="1">
        <v>3014008</v>
      </c>
      <c r="B755" s="1" t="s">
        <v>58</v>
      </c>
      <c r="C755" s="1">
        <v>37144971</v>
      </c>
      <c r="D755" s="1">
        <v>338931953</v>
      </c>
      <c r="E755" s="1" t="s">
        <v>59</v>
      </c>
      <c r="F755" s="1" t="s">
        <v>60</v>
      </c>
      <c r="G755" s="1" t="s">
        <v>116</v>
      </c>
      <c r="H755" s="1" t="s">
        <v>1728</v>
      </c>
      <c r="I755" s="1">
        <v>779755406</v>
      </c>
      <c r="J755" s="1" t="s">
        <v>5580</v>
      </c>
      <c r="K755" s="1">
        <v>13</v>
      </c>
      <c r="L755" s="1" t="s">
        <v>244</v>
      </c>
      <c r="M755" s="1" t="s">
        <v>65</v>
      </c>
      <c r="N755" s="2">
        <v>45234</v>
      </c>
      <c r="O755" s="1" t="s">
        <v>66</v>
      </c>
      <c r="Q755" s="1" t="s">
        <v>67</v>
      </c>
      <c r="R755" s="2">
        <v>45719.449502314812</v>
      </c>
      <c r="S755" s="1" t="s">
        <v>5581</v>
      </c>
      <c r="T755" s="1" t="s">
        <v>100</v>
      </c>
      <c r="U755" s="1" t="s">
        <v>70</v>
      </c>
      <c r="V755" s="1" t="s">
        <v>5582</v>
      </c>
      <c r="W755" s="1" t="s">
        <v>162</v>
      </c>
      <c r="X755" s="1" t="s">
        <v>1191</v>
      </c>
      <c r="Y755" s="1" t="s">
        <v>5583</v>
      </c>
      <c r="Z755" s="1" t="s">
        <v>400</v>
      </c>
      <c r="AA755" s="1" t="s">
        <v>400</v>
      </c>
      <c r="AB755" s="1" t="s">
        <v>5584</v>
      </c>
      <c r="AE755" s="2">
        <v>45719.449548611112</v>
      </c>
      <c r="AF755" s="1" t="s">
        <v>77</v>
      </c>
      <c r="AH755" s="1" t="s">
        <v>78</v>
      </c>
      <c r="AI755" s="1" t="s">
        <v>79</v>
      </c>
      <c r="AJ755" s="1" t="s">
        <v>378</v>
      </c>
      <c r="AK755" s="1" t="s">
        <v>5582</v>
      </c>
      <c r="AL755" s="1" t="s">
        <v>5581</v>
      </c>
      <c r="AM755" s="2">
        <v>45719.44971064815</v>
      </c>
      <c r="AN755" s="1" t="s">
        <v>5582</v>
      </c>
      <c r="AP755" s="1">
        <v>5757111</v>
      </c>
      <c r="AQ755" s="1" t="s">
        <v>83</v>
      </c>
      <c r="AR755" s="2">
        <v>45719.644849537035</v>
      </c>
      <c r="AS755" s="1" t="s">
        <v>84</v>
      </c>
      <c r="AT755" s="2">
        <v>45719.333333333336</v>
      </c>
      <c r="AU755" s="1" t="s">
        <v>85</v>
      </c>
      <c r="AV755" s="1" t="s">
        <v>1196</v>
      </c>
      <c r="AW755" s="1" t="s">
        <v>1197</v>
      </c>
      <c r="AX755" s="1" t="s">
        <v>3021</v>
      </c>
      <c r="AZ755" s="2">
        <v>45719.644849537035</v>
      </c>
      <c r="BB755" s="1" t="s">
        <v>89</v>
      </c>
      <c r="BC755" s="1" t="s">
        <v>90</v>
      </c>
      <c r="BD755" s="1" t="s">
        <v>91</v>
      </c>
      <c r="BE755" s="1" t="s">
        <v>5585</v>
      </c>
      <c r="BF755" s="1" t="s">
        <v>406</v>
      </c>
    </row>
    <row r="756" spans="1:58" x14ac:dyDescent="0.35">
      <c r="A756" s="1">
        <v>3014009</v>
      </c>
      <c r="B756" s="1" t="s">
        <v>223</v>
      </c>
      <c r="C756" s="1">
        <v>41504571</v>
      </c>
      <c r="D756" s="1">
        <v>339701670</v>
      </c>
      <c r="E756" s="1" t="s">
        <v>59</v>
      </c>
      <c r="F756" s="1" t="s">
        <v>60</v>
      </c>
      <c r="G756" s="1" t="s">
        <v>3568</v>
      </c>
      <c r="H756" s="1" t="s">
        <v>225</v>
      </c>
      <c r="I756" s="1">
        <v>779479819</v>
      </c>
      <c r="J756" s="1" t="s">
        <v>4448</v>
      </c>
      <c r="K756" s="1">
        <v>14</v>
      </c>
      <c r="L756" s="1" t="s">
        <v>64</v>
      </c>
      <c r="M756" s="1" t="s">
        <v>65</v>
      </c>
      <c r="N756" s="2">
        <v>45201.583333333336</v>
      </c>
      <c r="O756" s="1" t="s">
        <v>98</v>
      </c>
      <c r="Q756" s="1" t="s">
        <v>67</v>
      </c>
      <c r="R756" s="2">
        <v>45719.450300925928</v>
      </c>
      <c r="S756" s="1" t="s">
        <v>2933</v>
      </c>
      <c r="T756" s="1" t="s">
        <v>69</v>
      </c>
      <c r="U756" s="1" t="s">
        <v>70</v>
      </c>
      <c r="V756" s="1" t="s">
        <v>5586</v>
      </c>
      <c r="W756" s="1" t="s">
        <v>298</v>
      </c>
      <c r="X756" s="1" t="s">
        <v>298</v>
      </c>
      <c r="Y756" s="1" t="s">
        <v>5587</v>
      </c>
      <c r="Z756" s="1" t="s">
        <v>929</v>
      </c>
      <c r="AA756" s="1" t="s">
        <v>5588</v>
      </c>
      <c r="AB756" s="1" t="s">
        <v>5588</v>
      </c>
      <c r="AE756" s="2">
        <v>45719.450324074074</v>
      </c>
      <c r="AF756" s="1" t="s">
        <v>77</v>
      </c>
      <c r="AH756" s="1" t="s">
        <v>78</v>
      </c>
      <c r="AI756" s="1" t="s">
        <v>106</v>
      </c>
      <c r="AJ756" s="1" t="s">
        <v>1326</v>
      </c>
      <c r="AK756" s="1" t="s">
        <v>5589</v>
      </c>
      <c r="AL756" s="1" t="s">
        <v>2933</v>
      </c>
      <c r="AM756" s="2">
        <v>45719.450416666667</v>
      </c>
      <c r="AN756" s="1" t="s">
        <v>5589</v>
      </c>
      <c r="AP756" s="1">
        <v>5757116</v>
      </c>
      <c r="AQ756" s="1" t="s">
        <v>83</v>
      </c>
      <c r="AR756" s="2">
        <v>45719.723923611113</v>
      </c>
      <c r="AS756" s="1" t="s">
        <v>84</v>
      </c>
      <c r="AT756" s="2">
        <v>45719.333333333336</v>
      </c>
      <c r="AU756" s="1" t="s">
        <v>85</v>
      </c>
      <c r="AV756" s="1" t="s">
        <v>4129</v>
      </c>
      <c r="AW756" s="1" t="s">
        <v>4130</v>
      </c>
      <c r="AX756" s="1" t="s">
        <v>4131</v>
      </c>
      <c r="AZ756" s="2">
        <v>45719.723923611113</v>
      </c>
      <c r="BB756" s="1" t="s">
        <v>1331</v>
      </c>
      <c r="BC756" s="1" t="s">
        <v>1332</v>
      </c>
      <c r="BD756" s="1" t="s">
        <v>1333</v>
      </c>
      <c r="BE756" s="1" t="s">
        <v>5590</v>
      </c>
      <c r="BF756" s="1" t="s">
        <v>937</v>
      </c>
    </row>
    <row r="757" spans="1:58" x14ac:dyDescent="0.35">
      <c r="A757" s="1">
        <v>3014010</v>
      </c>
      <c r="B757" s="1" t="s">
        <v>327</v>
      </c>
      <c r="C757" s="1">
        <v>32333971</v>
      </c>
      <c r="D757" s="1">
        <v>339577718</v>
      </c>
      <c r="E757" s="1" t="s">
        <v>59</v>
      </c>
      <c r="F757" s="1" t="s">
        <v>60</v>
      </c>
      <c r="G757" s="1" t="s">
        <v>5591</v>
      </c>
      <c r="H757" s="1" t="s">
        <v>5592</v>
      </c>
      <c r="I757" s="1">
        <v>778128526</v>
      </c>
      <c r="J757" s="1" t="s">
        <v>5593</v>
      </c>
      <c r="K757" s="1">
        <v>12</v>
      </c>
      <c r="L757" s="1" t="s">
        <v>64</v>
      </c>
      <c r="M757" s="1" t="s">
        <v>65</v>
      </c>
      <c r="N757" s="2">
        <v>43308.537372685183</v>
      </c>
      <c r="O757" s="1" t="s">
        <v>331</v>
      </c>
      <c r="Q757" s="1" t="s">
        <v>67</v>
      </c>
      <c r="R757" s="2">
        <v>45719.450671296298</v>
      </c>
      <c r="S757" s="1" t="s">
        <v>940</v>
      </c>
      <c r="T757" s="1" t="s">
        <v>100</v>
      </c>
      <c r="U757" s="1" t="s">
        <v>70</v>
      </c>
      <c r="V757" s="1" t="s">
        <v>5594</v>
      </c>
      <c r="W757" s="1" t="s">
        <v>263</v>
      </c>
      <c r="X757" s="1" t="s">
        <v>840</v>
      </c>
      <c r="Y757" s="1" t="s">
        <v>1983</v>
      </c>
      <c r="Z757" s="1" t="s">
        <v>841</v>
      </c>
      <c r="AA757" s="1" t="s">
        <v>1984</v>
      </c>
      <c r="AB757" s="1" t="s">
        <v>124</v>
      </c>
      <c r="AE757" s="2">
        <v>45719.450972222221</v>
      </c>
      <c r="AF757" s="1" t="s">
        <v>77</v>
      </c>
      <c r="AH757" s="1" t="s">
        <v>125</v>
      </c>
      <c r="AI757" s="1" t="s">
        <v>106</v>
      </c>
      <c r="AJ757" s="1" t="s">
        <v>107</v>
      </c>
      <c r="AK757" s="1" t="s">
        <v>5595</v>
      </c>
      <c r="AL757" s="1" t="s">
        <v>940</v>
      </c>
      <c r="AM757" s="2">
        <v>45719.451099537036</v>
      </c>
      <c r="AN757" s="1" t="s">
        <v>5595</v>
      </c>
      <c r="AP757" s="1">
        <v>5757122</v>
      </c>
      <c r="AQ757" s="1" t="s">
        <v>83</v>
      </c>
      <c r="AR757" s="2">
        <v>45719.653425925928</v>
      </c>
      <c r="AS757" s="1" t="s">
        <v>84</v>
      </c>
      <c r="AT757" s="2">
        <v>45719.333333333336</v>
      </c>
      <c r="AU757" s="1" t="s">
        <v>85</v>
      </c>
      <c r="AV757" s="1" t="s">
        <v>1328</v>
      </c>
      <c r="AW757" s="1" t="s">
        <v>1329</v>
      </c>
      <c r="AX757" s="1" t="s">
        <v>3897</v>
      </c>
      <c r="AZ757" s="2">
        <v>45719.653425925928</v>
      </c>
      <c r="BB757" s="1" t="s">
        <v>676</v>
      </c>
      <c r="BC757" s="1" t="s">
        <v>677</v>
      </c>
      <c r="BD757" s="1" t="s">
        <v>678</v>
      </c>
      <c r="BE757" s="1" t="s">
        <v>5596</v>
      </c>
      <c r="BF757" s="1" t="s">
        <v>914</v>
      </c>
    </row>
    <row r="758" spans="1:58" x14ac:dyDescent="0.35">
      <c r="A758" s="1">
        <v>3014011</v>
      </c>
      <c r="B758" s="1" t="s">
        <v>58</v>
      </c>
      <c r="C758" s="1">
        <v>34873621</v>
      </c>
      <c r="D758" s="1">
        <v>338205971</v>
      </c>
      <c r="E758" s="1" t="s">
        <v>59</v>
      </c>
      <c r="F758" s="1" t="s">
        <v>60</v>
      </c>
      <c r="G758" s="1" t="s">
        <v>5597</v>
      </c>
      <c r="H758" s="1" t="s">
        <v>5598</v>
      </c>
      <c r="I758" s="1">
        <v>777263103</v>
      </c>
      <c r="J758" s="1" t="s">
        <v>5599</v>
      </c>
      <c r="K758" s="1">
        <v>12</v>
      </c>
      <c r="L758" s="1" t="s">
        <v>244</v>
      </c>
      <c r="M758" s="1" t="s">
        <v>65</v>
      </c>
      <c r="N758" s="2">
        <v>44958</v>
      </c>
      <c r="O758" s="1" t="s">
        <v>180</v>
      </c>
      <c r="Q758" s="1" t="s">
        <v>67</v>
      </c>
      <c r="R758" s="2">
        <v>45719.450810185182</v>
      </c>
      <c r="S758" s="1" t="s">
        <v>4967</v>
      </c>
      <c r="T758" s="1" t="s">
        <v>100</v>
      </c>
      <c r="U758" s="1" t="s">
        <v>1031</v>
      </c>
      <c r="V758" s="1" t="s">
        <v>5600</v>
      </c>
      <c r="W758" s="1" t="s">
        <v>72</v>
      </c>
      <c r="X758" s="1" t="s">
        <v>881</v>
      </c>
      <c r="Y758" s="1" t="s">
        <v>5601</v>
      </c>
      <c r="Z758" s="1" t="s">
        <v>883</v>
      </c>
      <c r="AA758" s="1" t="s">
        <v>2417</v>
      </c>
      <c r="AB758" s="1" t="s">
        <v>5602</v>
      </c>
      <c r="AE758" s="2">
        <v>45719.450949074075</v>
      </c>
      <c r="AF758" s="1" t="s">
        <v>77</v>
      </c>
      <c r="AH758" s="1" t="s">
        <v>125</v>
      </c>
      <c r="AI758" s="1" t="s">
        <v>79</v>
      </c>
      <c r="AJ758" s="1" t="s">
        <v>378</v>
      </c>
      <c r="AK758" s="1" t="s">
        <v>5603</v>
      </c>
      <c r="AL758" s="1" t="s">
        <v>4967</v>
      </c>
      <c r="AM758" s="2">
        <v>45719.451053240744</v>
      </c>
      <c r="AN758" s="1" t="s">
        <v>5603</v>
      </c>
      <c r="AP758" s="1">
        <v>5757121</v>
      </c>
      <c r="AQ758" s="1" t="s">
        <v>83</v>
      </c>
      <c r="AR758" s="2">
        <v>45719.640659722223</v>
      </c>
      <c r="AS758" s="1" t="s">
        <v>84</v>
      </c>
      <c r="AT758" s="2">
        <v>45719.333333333336</v>
      </c>
      <c r="AU758" s="1" t="s">
        <v>85</v>
      </c>
      <c r="AV758" s="1" t="s">
        <v>1354</v>
      </c>
      <c r="AW758" s="1" t="s">
        <v>1355</v>
      </c>
      <c r="AX758" s="1" t="s">
        <v>1356</v>
      </c>
      <c r="AZ758" s="2">
        <v>45719.640659722223</v>
      </c>
      <c r="BB758" s="1" t="s">
        <v>5604</v>
      </c>
      <c r="BC758" s="1" t="s">
        <v>1271</v>
      </c>
      <c r="BD758" s="1" t="s">
        <v>815</v>
      </c>
      <c r="BE758" s="1" t="s">
        <v>5605</v>
      </c>
      <c r="BF758" s="1" t="s">
        <v>1936</v>
      </c>
    </row>
    <row r="759" spans="1:58" x14ac:dyDescent="0.35">
      <c r="A759" s="1">
        <v>3014012</v>
      </c>
      <c r="B759" s="1" t="s">
        <v>2121</v>
      </c>
      <c r="C759" s="1">
        <v>45042451</v>
      </c>
      <c r="D759" s="1">
        <v>339148372</v>
      </c>
      <c r="E759" s="1" t="s">
        <v>59</v>
      </c>
      <c r="F759" s="1" t="s">
        <v>2121</v>
      </c>
      <c r="G759" s="1" t="s">
        <v>1177</v>
      </c>
      <c r="H759" s="1" t="s">
        <v>5606</v>
      </c>
      <c r="I759" s="1">
        <v>775424951</v>
      </c>
      <c r="J759" s="1" t="s">
        <v>2042</v>
      </c>
      <c r="K759" s="1">
        <v>13</v>
      </c>
      <c r="L759" s="1" t="s">
        <v>64</v>
      </c>
      <c r="M759" s="1" t="s">
        <v>65</v>
      </c>
      <c r="N759" s="2">
        <v>45656.708333333336</v>
      </c>
      <c r="O759" s="1" t="s">
        <v>2123</v>
      </c>
      <c r="Q759" s="1" t="s">
        <v>67</v>
      </c>
      <c r="R759" s="2">
        <v>45719.451793981483</v>
      </c>
      <c r="S759" s="1" t="s">
        <v>5607</v>
      </c>
      <c r="T759" s="1" t="s">
        <v>1452</v>
      </c>
      <c r="U759" s="1" t="s">
        <v>1542</v>
      </c>
      <c r="V759" s="1" t="s">
        <v>5608</v>
      </c>
      <c r="W759" s="1" t="s">
        <v>2126</v>
      </c>
      <c r="X759" s="1" t="s">
        <v>215</v>
      </c>
      <c r="Y759" s="1" t="s">
        <v>2127</v>
      </c>
      <c r="Z759" s="1" t="s">
        <v>5609</v>
      </c>
      <c r="AA759" s="1">
        <v>4300</v>
      </c>
      <c r="AB759" s="1" t="s">
        <v>124</v>
      </c>
      <c r="AE759" s="2">
        <v>45719.452210648145</v>
      </c>
      <c r="AF759" s="1" t="s">
        <v>2129</v>
      </c>
      <c r="AG759" s="1">
        <v>24</v>
      </c>
      <c r="AH759" s="1" t="s">
        <v>125</v>
      </c>
      <c r="AI759" s="1" t="s">
        <v>79</v>
      </c>
      <c r="AJ759" s="1" t="s">
        <v>1740</v>
      </c>
      <c r="AL759" s="1" t="s">
        <v>5607</v>
      </c>
      <c r="AM759" s="2">
        <v>45719.452268518522</v>
      </c>
      <c r="AO759" s="1" t="s">
        <v>5607</v>
      </c>
      <c r="AP759" s="1">
        <v>5757127</v>
      </c>
      <c r="AQ759" s="1" t="s">
        <v>83</v>
      </c>
      <c r="AR759" s="2">
        <v>45719.477465277778</v>
      </c>
      <c r="AS759" s="1" t="s">
        <v>84</v>
      </c>
      <c r="AT759" s="2">
        <v>45719.333333333336</v>
      </c>
      <c r="AU759" s="1" t="s">
        <v>573</v>
      </c>
      <c r="AV759" s="1" t="s">
        <v>1957</v>
      </c>
      <c r="AW759" s="1" t="s">
        <v>1958</v>
      </c>
      <c r="AX759" s="1" t="s">
        <v>4027</v>
      </c>
      <c r="AY759" s="2">
        <v>45720.452210648145</v>
      </c>
      <c r="AZ759" s="2">
        <v>45719.477465277778</v>
      </c>
      <c r="BA759" s="1" t="s">
        <v>419</v>
      </c>
      <c r="BB759" s="1" t="s">
        <v>367</v>
      </c>
      <c r="BC759" s="1" t="s">
        <v>368</v>
      </c>
      <c r="BD759" s="1" t="s">
        <v>368</v>
      </c>
      <c r="BE759" s="1" t="s">
        <v>5610</v>
      </c>
      <c r="BF759" s="1" t="s">
        <v>5607</v>
      </c>
    </row>
    <row r="760" spans="1:58" x14ac:dyDescent="0.35">
      <c r="A760" s="1">
        <v>3014013</v>
      </c>
      <c r="B760" s="1" t="s">
        <v>327</v>
      </c>
      <c r="C760" s="1">
        <v>33520821</v>
      </c>
      <c r="D760" s="1">
        <v>339531021</v>
      </c>
      <c r="E760" s="1" t="s">
        <v>59</v>
      </c>
      <c r="F760" s="1" t="s">
        <v>60</v>
      </c>
      <c r="G760" s="1" t="s">
        <v>530</v>
      </c>
      <c r="H760" s="1" t="s">
        <v>5611</v>
      </c>
      <c r="I760" s="1">
        <v>776156880</v>
      </c>
      <c r="J760" s="1" t="s">
        <v>5612</v>
      </c>
      <c r="K760" s="1">
        <v>13</v>
      </c>
      <c r="L760" s="1" t="s">
        <v>64</v>
      </c>
      <c r="M760" s="1" t="s">
        <v>65</v>
      </c>
      <c r="N760" s="2">
        <v>43116</v>
      </c>
      <c r="O760" s="1" t="s">
        <v>331</v>
      </c>
      <c r="Q760" s="1" t="s">
        <v>67</v>
      </c>
      <c r="R760" s="2">
        <v>45719.452210648145</v>
      </c>
      <c r="S760" s="1" t="s">
        <v>3150</v>
      </c>
      <c r="T760" s="1" t="s">
        <v>5135</v>
      </c>
      <c r="U760" s="1" t="s">
        <v>120</v>
      </c>
      <c r="V760" s="1" t="s">
        <v>5136</v>
      </c>
      <c r="W760" s="1" t="s">
        <v>263</v>
      </c>
      <c r="X760" s="1" t="s">
        <v>263</v>
      </c>
      <c r="Y760" s="1" t="s">
        <v>103</v>
      </c>
      <c r="Z760" s="1" t="s">
        <v>104</v>
      </c>
      <c r="AA760" s="1" t="s">
        <v>1739</v>
      </c>
      <c r="AB760" s="1" t="s">
        <v>5613</v>
      </c>
      <c r="AC760" s="1">
        <v>316</v>
      </c>
      <c r="AE760" s="2">
        <v>45719.457731481481</v>
      </c>
      <c r="AF760" s="1" t="s">
        <v>77</v>
      </c>
      <c r="AH760" s="1" t="s">
        <v>125</v>
      </c>
      <c r="AI760" s="1" t="s">
        <v>106</v>
      </c>
      <c r="AJ760" s="1" t="s">
        <v>167</v>
      </c>
      <c r="AK760" s="1" t="s">
        <v>1518</v>
      </c>
      <c r="AL760" s="1" t="s">
        <v>3587</v>
      </c>
      <c r="AM760" s="2">
        <v>45719.457835648151</v>
      </c>
      <c r="AO760" s="1" t="s">
        <v>3587</v>
      </c>
      <c r="AP760" s="1">
        <v>5757166</v>
      </c>
      <c r="AQ760" s="1" t="s">
        <v>83</v>
      </c>
      <c r="AR760" s="2">
        <v>45719.491585648146</v>
      </c>
      <c r="AS760" s="1" t="s">
        <v>84</v>
      </c>
      <c r="AT760" s="2">
        <v>45719.333333333336</v>
      </c>
      <c r="AU760" s="1" t="s">
        <v>85</v>
      </c>
      <c r="AV760" s="1" t="s">
        <v>270</v>
      </c>
      <c r="AW760" s="1" t="s">
        <v>271</v>
      </c>
      <c r="AX760" s="1" t="s">
        <v>272</v>
      </c>
      <c r="AZ760" s="2">
        <v>45719.491585648146</v>
      </c>
      <c r="BB760" s="1" t="s">
        <v>367</v>
      </c>
      <c r="BC760" s="1" t="s">
        <v>368</v>
      </c>
      <c r="BD760" s="1" t="s">
        <v>368</v>
      </c>
      <c r="BF760" s="1" t="s">
        <v>3587</v>
      </c>
    </row>
    <row r="761" spans="1:58" x14ac:dyDescent="0.35">
      <c r="A761" s="1">
        <v>3014014</v>
      </c>
      <c r="B761" s="1" t="s">
        <v>58</v>
      </c>
      <c r="C761" s="1">
        <v>31574171</v>
      </c>
      <c r="D761" s="1">
        <v>338641525</v>
      </c>
      <c r="E761" s="1" t="s">
        <v>59</v>
      </c>
      <c r="F761" s="1" t="s">
        <v>60</v>
      </c>
      <c r="G761" s="1" t="s">
        <v>5614</v>
      </c>
      <c r="I761" s="1">
        <v>777649867</v>
      </c>
      <c r="J761" s="1" t="s">
        <v>5615</v>
      </c>
      <c r="K761" s="1">
        <v>20</v>
      </c>
      <c r="L761" s="1" t="s">
        <v>1008</v>
      </c>
      <c r="M761" s="1" t="s">
        <v>1009</v>
      </c>
      <c r="N761" s="2">
        <v>45642.708333333336</v>
      </c>
      <c r="O761" s="1" t="s">
        <v>5616</v>
      </c>
      <c r="Q761" s="1" t="s">
        <v>67</v>
      </c>
      <c r="R761" s="2">
        <v>45719.452511574076</v>
      </c>
      <c r="S761" s="1" t="s">
        <v>3011</v>
      </c>
      <c r="T761" s="1" t="s">
        <v>412</v>
      </c>
      <c r="U761" s="1" t="s">
        <v>603</v>
      </c>
      <c r="V761" s="1" t="s">
        <v>5617</v>
      </c>
      <c r="Y761" s="1" t="s">
        <v>5618</v>
      </c>
      <c r="Z761" s="1" t="s">
        <v>1477</v>
      </c>
      <c r="AA761" s="1" t="s">
        <v>5619</v>
      </c>
      <c r="AB761" s="1" t="s">
        <v>5619</v>
      </c>
      <c r="AC761" s="1">
        <v>3</v>
      </c>
      <c r="AE761" s="2">
        <v>45719.472824074073</v>
      </c>
      <c r="AF761" s="1" t="s">
        <v>417</v>
      </c>
      <c r="AG761" s="1">
        <v>48</v>
      </c>
      <c r="AH761" s="1" t="s">
        <v>125</v>
      </c>
      <c r="AI761" s="1" t="s">
        <v>464</v>
      </c>
      <c r="AJ761" s="1" t="s">
        <v>492</v>
      </c>
      <c r="AK761" s="1" t="s">
        <v>5620</v>
      </c>
      <c r="AL761" s="1" t="s">
        <v>4598</v>
      </c>
      <c r="AM761" s="2">
        <v>45719.472939814812</v>
      </c>
      <c r="AO761" s="1" t="s">
        <v>4598</v>
      </c>
      <c r="AP761" s="1">
        <v>5757279</v>
      </c>
      <c r="AQ761" s="1" t="s">
        <v>83</v>
      </c>
      <c r="AR761" s="2">
        <v>45719.678888888891</v>
      </c>
      <c r="AS761" s="1" t="s">
        <v>84</v>
      </c>
      <c r="AT761" s="2">
        <v>45719.333333333336</v>
      </c>
      <c r="AU761" s="1" t="s">
        <v>573</v>
      </c>
      <c r="AV761" s="1" t="s">
        <v>2382</v>
      </c>
      <c r="AW761" s="1" t="s">
        <v>2383</v>
      </c>
      <c r="AX761" s="1" t="s">
        <v>3246</v>
      </c>
      <c r="AY761" s="2">
        <v>45721.472824074073</v>
      </c>
      <c r="AZ761" s="2">
        <v>45719.678877314815</v>
      </c>
      <c r="BA761" s="1" t="s">
        <v>419</v>
      </c>
      <c r="BB761" s="1" t="s">
        <v>1878</v>
      </c>
      <c r="BC761" s="1" t="s">
        <v>1879</v>
      </c>
      <c r="BD761" s="1" t="s">
        <v>1880</v>
      </c>
      <c r="BE761" s="1" t="s">
        <v>5621</v>
      </c>
      <c r="BF761" s="1" t="s">
        <v>3123</v>
      </c>
    </row>
    <row r="762" spans="1:58" x14ac:dyDescent="0.35">
      <c r="A762" s="1">
        <v>3014015</v>
      </c>
      <c r="B762" s="1" t="s">
        <v>5622</v>
      </c>
      <c r="C762" s="1">
        <v>29356751</v>
      </c>
      <c r="D762" s="1">
        <v>338240090</v>
      </c>
      <c r="E762" s="1" t="s">
        <v>59</v>
      </c>
      <c r="F762" s="1" t="s">
        <v>60</v>
      </c>
      <c r="G762" s="1" t="s">
        <v>5623</v>
      </c>
      <c r="I762" s="1">
        <v>776382245</v>
      </c>
      <c r="J762" s="1" t="s">
        <v>5624</v>
      </c>
      <c r="K762" s="1">
        <v>20</v>
      </c>
      <c r="L762" s="1" t="s">
        <v>294</v>
      </c>
      <c r="M762" s="1" t="s">
        <v>295</v>
      </c>
      <c r="N762" s="2">
        <v>45720.560335648152</v>
      </c>
      <c r="O762" s="1" t="s">
        <v>520</v>
      </c>
      <c r="Q762" s="1" t="s">
        <v>67</v>
      </c>
      <c r="R762" s="2">
        <v>45719.452523148146</v>
      </c>
      <c r="S762" s="1" t="s">
        <v>5258</v>
      </c>
      <c r="T762" s="1" t="s">
        <v>412</v>
      </c>
      <c r="U762" s="1" t="s">
        <v>1208</v>
      </c>
      <c r="V762" s="1" t="s">
        <v>5625</v>
      </c>
      <c r="W762" s="1" t="s">
        <v>72</v>
      </c>
      <c r="X762" s="1" t="s">
        <v>356</v>
      </c>
      <c r="Y762" s="1" t="s">
        <v>5626</v>
      </c>
      <c r="Z762" s="1" t="s">
        <v>75</v>
      </c>
      <c r="AA762" s="1" t="s">
        <v>1370</v>
      </c>
      <c r="AB762" s="1" t="s">
        <v>1370</v>
      </c>
      <c r="AC762" s="1">
        <v>5000</v>
      </c>
      <c r="AE762" s="2">
        <v>45719.468935185185</v>
      </c>
      <c r="AF762" s="1" t="s">
        <v>443</v>
      </c>
      <c r="AH762" s="1" t="s">
        <v>125</v>
      </c>
      <c r="AI762" s="1" t="s">
        <v>464</v>
      </c>
      <c r="AJ762" s="1" t="s">
        <v>492</v>
      </c>
      <c r="AK762" s="1" t="s">
        <v>5627</v>
      </c>
      <c r="AL762" s="1" t="s">
        <v>467</v>
      </c>
      <c r="AM762" s="2">
        <v>45719.469583333332</v>
      </c>
      <c r="AO762" s="1" t="s">
        <v>467</v>
      </c>
      <c r="AP762" s="1">
        <v>5757245</v>
      </c>
      <c r="AQ762" s="1" t="s">
        <v>83</v>
      </c>
      <c r="AR762" s="2">
        <v>45719.65730324074</v>
      </c>
      <c r="AS762" s="1" t="s">
        <v>84</v>
      </c>
      <c r="AT762" s="2">
        <v>45719.333333333336</v>
      </c>
      <c r="AU762" s="1" t="s">
        <v>573</v>
      </c>
      <c r="AV762" s="1" t="s">
        <v>645</v>
      </c>
      <c r="AW762" s="1" t="s">
        <v>646</v>
      </c>
      <c r="AX762" s="1" t="s">
        <v>5125</v>
      </c>
      <c r="AZ762" s="2">
        <v>45719.65730324074</v>
      </c>
      <c r="BB762" s="1" t="s">
        <v>367</v>
      </c>
      <c r="BC762" s="1" t="s">
        <v>368</v>
      </c>
      <c r="BD762" s="1" t="s">
        <v>368</v>
      </c>
      <c r="BE762" s="1" t="s">
        <v>5628</v>
      </c>
      <c r="BF762" s="1" t="s">
        <v>937</v>
      </c>
    </row>
    <row r="763" spans="1:58" x14ac:dyDescent="0.35">
      <c r="A763" s="1">
        <v>3014016</v>
      </c>
      <c r="B763" s="1" t="s">
        <v>223</v>
      </c>
      <c r="C763" s="1">
        <v>33750971</v>
      </c>
      <c r="D763" s="1">
        <v>339698360</v>
      </c>
      <c r="E763" s="1" t="s">
        <v>59</v>
      </c>
      <c r="F763" s="1" t="s">
        <v>60</v>
      </c>
      <c r="G763" s="1" t="s">
        <v>116</v>
      </c>
      <c r="H763" s="1" t="s">
        <v>5629</v>
      </c>
      <c r="I763" s="1">
        <v>771149710</v>
      </c>
      <c r="J763" s="1" t="s">
        <v>293</v>
      </c>
      <c r="K763" s="1">
        <v>14</v>
      </c>
      <c r="L763" s="1" t="s">
        <v>64</v>
      </c>
      <c r="M763" s="1" t="s">
        <v>65</v>
      </c>
      <c r="N763" s="2">
        <v>44432.625</v>
      </c>
      <c r="O763" s="1" t="s">
        <v>98</v>
      </c>
      <c r="Q763" s="1" t="s">
        <v>67</v>
      </c>
      <c r="R763" s="2">
        <v>45719.455254629633</v>
      </c>
      <c r="S763" s="1" t="s">
        <v>512</v>
      </c>
      <c r="T763" s="1" t="s">
        <v>100</v>
      </c>
      <c r="U763" s="1" t="s">
        <v>70</v>
      </c>
      <c r="V763" s="1" t="s">
        <v>5630</v>
      </c>
      <c r="W763" s="1" t="s">
        <v>298</v>
      </c>
      <c r="X763" s="1" t="s">
        <v>298</v>
      </c>
      <c r="Y763" s="1" t="s">
        <v>5503</v>
      </c>
      <c r="Z763" s="1" t="s">
        <v>5420</v>
      </c>
      <c r="AA763" s="1" t="s">
        <v>5631</v>
      </c>
      <c r="AB763" s="1" t="s">
        <v>124</v>
      </c>
      <c r="AE763" s="2">
        <v>45719.661944444444</v>
      </c>
      <c r="AF763" s="1" t="s">
        <v>77</v>
      </c>
      <c r="AH763" s="1" t="s">
        <v>125</v>
      </c>
      <c r="AI763" s="1" t="s">
        <v>106</v>
      </c>
      <c r="AJ763" s="1" t="s">
        <v>303</v>
      </c>
      <c r="AK763" s="1" t="s">
        <v>5632</v>
      </c>
      <c r="AL763" s="1" t="s">
        <v>1319</v>
      </c>
      <c r="AM763" s="2">
        <v>45719.662083333336</v>
      </c>
      <c r="AN763" s="1" t="s">
        <v>5632</v>
      </c>
      <c r="AO763" s="1" t="s">
        <v>1319</v>
      </c>
      <c r="AP763" s="1">
        <v>5759009</v>
      </c>
      <c r="AQ763" s="1" t="s">
        <v>83</v>
      </c>
      <c r="AR763" s="2">
        <v>45720.716203703705</v>
      </c>
      <c r="AS763" s="1" t="s">
        <v>84</v>
      </c>
      <c r="AT763" s="2">
        <v>45719.333333333336</v>
      </c>
      <c r="AU763" s="1" t="s">
        <v>85</v>
      </c>
      <c r="AV763" s="1" t="s">
        <v>86</v>
      </c>
      <c r="AW763" s="1" t="s">
        <v>87</v>
      </c>
      <c r="AX763" s="1" t="s">
        <v>88</v>
      </c>
      <c r="AZ763" s="2">
        <v>45720.716203703705</v>
      </c>
      <c r="BB763" s="1" t="s">
        <v>309</v>
      </c>
      <c r="BC763" s="1" t="s">
        <v>310</v>
      </c>
      <c r="BD763" s="1" t="s">
        <v>311</v>
      </c>
      <c r="BE763" s="1" t="s">
        <v>5633</v>
      </c>
      <c r="BF763" s="1" t="s">
        <v>1319</v>
      </c>
    </row>
    <row r="764" spans="1:58" x14ac:dyDescent="0.35">
      <c r="A764" s="1">
        <v>3014017</v>
      </c>
      <c r="B764" s="1" t="s">
        <v>58</v>
      </c>
      <c r="C764" s="1">
        <v>33899241</v>
      </c>
      <c r="D764" s="1">
        <v>338252572</v>
      </c>
      <c r="E764" s="1" t="s">
        <v>59</v>
      </c>
      <c r="F764" s="1" t="s">
        <v>60</v>
      </c>
      <c r="G764" s="1" t="s">
        <v>5634</v>
      </c>
      <c r="I764" s="1" t="s">
        <v>4861</v>
      </c>
      <c r="J764" s="1">
        <v>772779921</v>
      </c>
      <c r="K764" s="1">
        <v>20</v>
      </c>
      <c r="L764" s="1" t="s">
        <v>294</v>
      </c>
      <c r="M764" s="1" t="s">
        <v>295</v>
      </c>
      <c r="N764" s="2">
        <v>44670.375011574077</v>
      </c>
      <c r="O764" s="1" t="s">
        <v>5377</v>
      </c>
      <c r="Q764" s="1" t="s">
        <v>67</v>
      </c>
      <c r="R764" s="2">
        <v>45719.455590277779</v>
      </c>
      <c r="S764" s="1" t="s">
        <v>3463</v>
      </c>
      <c r="T764" s="1" t="s">
        <v>412</v>
      </c>
      <c r="U764" s="1" t="s">
        <v>70</v>
      </c>
      <c r="V764" s="1" t="s">
        <v>5635</v>
      </c>
      <c r="W764" s="1" t="s">
        <v>72</v>
      </c>
      <c r="X764" s="1" t="s">
        <v>73</v>
      </c>
      <c r="Y764" s="1" t="s">
        <v>4559</v>
      </c>
      <c r="Z764" s="1" t="s">
        <v>2851</v>
      </c>
      <c r="AA764" s="1" t="s">
        <v>5064</v>
      </c>
      <c r="AB764" s="1" t="s">
        <v>5636</v>
      </c>
      <c r="AC764" s="1">
        <v>4655</v>
      </c>
      <c r="AE764" s="2">
        <v>45719.650671296295</v>
      </c>
      <c r="AF764" s="1" t="s">
        <v>417</v>
      </c>
      <c r="AG764" s="1">
        <v>48</v>
      </c>
      <c r="AH764" s="1" t="s">
        <v>78</v>
      </c>
      <c r="AI764" s="1" t="s">
        <v>58</v>
      </c>
      <c r="AJ764" s="1" t="s">
        <v>687</v>
      </c>
      <c r="AK764" s="1" t="s">
        <v>5637</v>
      </c>
      <c r="AL764" s="1" t="s">
        <v>1002</v>
      </c>
      <c r="AM764" s="2">
        <v>45719.650833333333</v>
      </c>
      <c r="AN764" s="1" t="s">
        <v>5637</v>
      </c>
      <c r="AO764" s="1" t="s">
        <v>1002</v>
      </c>
      <c r="AP764" s="1">
        <v>5758921</v>
      </c>
      <c r="AQ764" s="1" t="s">
        <v>83</v>
      </c>
      <c r="AR764" s="2">
        <v>45720.744953703703</v>
      </c>
      <c r="AS764" s="1" t="s">
        <v>84</v>
      </c>
      <c r="AT764" s="2">
        <v>45719.5625</v>
      </c>
      <c r="AU764" s="1" t="s">
        <v>85</v>
      </c>
      <c r="AV764" s="1" t="s">
        <v>251</v>
      </c>
      <c r="AW764" s="1" t="s">
        <v>252</v>
      </c>
      <c r="AX764" s="1" t="s">
        <v>253</v>
      </c>
      <c r="AY764" s="2">
        <v>45721.650671296295</v>
      </c>
      <c r="AZ764" s="2">
        <v>45720.744953703703</v>
      </c>
      <c r="BA764" s="1" t="s">
        <v>419</v>
      </c>
      <c r="BB764" s="1" t="s">
        <v>551</v>
      </c>
      <c r="BC764" s="1" t="s">
        <v>552</v>
      </c>
      <c r="BD764" s="1" t="s">
        <v>553</v>
      </c>
      <c r="BE764" s="1" t="s">
        <v>5638</v>
      </c>
      <c r="BF764" s="1" t="s">
        <v>445</v>
      </c>
    </row>
    <row r="765" spans="1:58" x14ac:dyDescent="0.35">
      <c r="A765" s="1">
        <v>3014018</v>
      </c>
      <c r="B765" s="1" t="s">
        <v>94</v>
      </c>
      <c r="C765" s="1">
        <v>35975921</v>
      </c>
      <c r="D765" s="1">
        <v>339754916</v>
      </c>
      <c r="E765" s="1" t="s">
        <v>59</v>
      </c>
      <c r="F765" s="1" t="s">
        <v>60</v>
      </c>
      <c r="G765" s="1" t="s">
        <v>794</v>
      </c>
      <c r="H765" s="1" t="s">
        <v>5639</v>
      </c>
      <c r="I765" s="1">
        <v>771997889</v>
      </c>
      <c r="J765" s="1" t="s">
        <v>1358</v>
      </c>
      <c r="K765" s="1">
        <v>14</v>
      </c>
      <c r="L765" s="1" t="s">
        <v>64</v>
      </c>
      <c r="M765" s="1" t="s">
        <v>65</v>
      </c>
      <c r="N765" s="2">
        <v>44739.56181712963</v>
      </c>
      <c r="O765" s="1" t="s">
        <v>98</v>
      </c>
      <c r="Q765" s="1" t="s">
        <v>67</v>
      </c>
      <c r="R765" s="2">
        <v>45719.455717592595</v>
      </c>
      <c r="S765" s="1" t="s">
        <v>5640</v>
      </c>
      <c r="T765" s="1" t="s">
        <v>100</v>
      </c>
      <c r="U765" s="1" t="s">
        <v>385</v>
      </c>
      <c r="V765" s="1" t="s">
        <v>5641</v>
      </c>
      <c r="W765" s="1" t="s">
        <v>298</v>
      </c>
      <c r="X765" s="1" t="s">
        <v>299</v>
      </c>
      <c r="Y765" s="1" t="s">
        <v>300</v>
      </c>
      <c r="Z765" s="1" t="s">
        <v>231</v>
      </c>
      <c r="AA765" s="1" t="s">
        <v>231</v>
      </c>
      <c r="AB765" s="1" t="s">
        <v>124</v>
      </c>
      <c r="AE765" s="2">
        <v>45719.683842592596</v>
      </c>
      <c r="AF765" s="1" t="s">
        <v>77</v>
      </c>
      <c r="AH765" s="1" t="s">
        <v>125</v>
      </c>
      <c r="AI765" s="1" t="s">
        <v>106</v>
      </c>
      <c r="AJ765" s="1" t="s">
        <v>303</v>
      </c>
      <c r="AK765" s="1" t="s">
        <v>5642</v>
      </c>
      <c r="AL765" s="1" t="s">
        <v>313</v>
      </c>
      <c r="AM765" s="2">
        <v>45719.684224537035</v>
      </c>
      <c r="AN765" s="1" t="s">
        <v>5642</v>
      </c>
      <c r="AO765" s="1" t="s">
        <v>313</v>
      </c>
      <c r="AP765" s="1">
        <v>5759229</v>
      </c>
      <c r="AQ765" s="1" t="s">
        <v>83</v>
      </c>
      <c r="AR765" s="2">
        <v>45720.567777777775</v>
      </c>
      <c r="AS765" s="1" t="s">
        <v>84</v>
      </c>
      <c r="AT765" s="2">
        <v>45719.5625</v>
      </c>
      <c r="AU765" s="1" t="s">
        <v>85</v>
      </c>
      <c r="AV765" s="1" t="s">
        <v>306</v>
      </c>
      <c r="AW765" s="1" t="s">
        <v>307</v>
      </c>
      <c r="AX765" s="1" t="s">
        <v>308</v>
      </c>
      <c r="AZ765" s="2">
        <v>45720.567777777775</v>
      </c>
      <c r="BB765" s="1" t="s">
        <v>89</v>
      </c>
      <c r="BC765" s="1" t="s">
        <v>90</v>
      </c>
      <c r="BD765" s="1" t="s">
        <v>91</v>
      </c>
      <c r="BE765" s="1" t="s">
        <v>5643</v>
      </c>
      <c r="BF765" s="1" t="s">
        <v>1589</v>
      </c>
    </row>
    <row r="766" spans="1:58" x14ac:dyDescent="0.35">
      <c r="A766" s="1">
        <v>3014019</v>
      </c>
      <c r="B766" s="1" t="s">
        <v>223</v>
      </c>
      <c r="C766" s="1">
        <v>41432831</v>
      </c>
      <c r="D766" s="1">
        <v>339447499</v>
      </c>
      <c r="E766" s="1" t="s">
        <v>59</v>
      </c>
      <c r="F766" s="1" t="s">
        <v>60</v>
      </c>
      <c r="G766" s="1" t="s">
        <v>2490</v>
      </c>
      <c r="H766" s="1" t="s">
        <v>5644</v>
      </c>
      <c r="I766" s="1">
        <v>786925950</v>
      </c>
      <c r="J766" s="1" t="s">
        <v>1565</v>
      </c>
      <c r="K766" s="1">
        <v>13</v>
      </c>
      <c r="L766" s="1" t="s">
        <v>64</v>
      </c>
      <c r="M766" s="1" t="s">
        <v>65</v>
      </c>
      <c r="N766" s="2">
        <v>45583.458333333336</v>
      </c>
      <c r="O766" s="1" t="s">
        <v>98</v>
      </c>
      <c r="Q766" s="1" t="s">
        <v>67</v>
      </c>
      <c r="R766" s="2">
        <v>45719.455914351849</v>
      </c>
      <c r="S766" s="1" t="s">
        <v>159</v>
      </c>
      <c r="T766" s="1" t="s">
        <v>100</v>
      </c>
      <c r="U766" s="1" t="s">
        <v>70</v>
      </c>
      <c r="V766" s="1" t="s">
        <v>5645</v>
      </c>
      <c r="W766" s="1" t="s">
        <v>143</v>
      </c>
      <c r="X766" s="1" t="s">
        <v>143</v>
      </c>
      <c r="Y766" s="1" t="s">
        <v>5646</v>
      </c>
      <c r="Z766" s="1" t="s">
        <v>5647</v>
      </c>
      <c r="AA766" s="1" t="s">
        <v>5648</v>
      </c>
      <c r="AB766" s="1" t="s">
        <v>124</v>
      </c>
      <c r="AE766" s="2">
        <v>45720.763171296298</v>
      </c>
      <c r="AF766" s="1" t="s">
        <v>77</v>
      </c>
      <c r="AH766" s="1" t="s">
        <v>78</v>
      </c>
      <c r="AI766" s="1" t="s">
        <v>339</v>
      </c>
      <c r="AJ766" s="1" t="s">
        <v>1043</v>
      </c>
      <c r="AK766" s="1" t="s">
        <v>5649</v>
      </c>
      <c r="AL766" s="1" t="s">
        <v>290</v>
      </c>
      <c r="AM766" s="2">
        <v>45720.763252314813</v>
      </c>
      <c r="AN766" s="1" t="s">
        <v>5649</v>
      </c>
      <c r="AO766" s="1" t="s">
        <v>290</v>
      </c>
      <c r="AP766" s="1">
        <v>5763725</v>
      </c>
      <c r="AQ766" s="1" t="s">
        <v>83</v>
      </c>
      <c r="AR766" s="2">
        <v>45721.746400462966</v>
      </c>
      <c r="AS766" s="1" t="s">
        <v>84</v>
      </c>
      <c r="AT766" s="2">
        <v>45720.333333333336</v>
      </c>
      <c r="AU766" s="1" t="s">
        <v>85</v>
      </c>
      <c r="AV766" s="1" t="s">
        <v>3254</v>
      </c>
      <c r="AW766" s="1" t="s">
        <v>3255</v>
      </c>
      <c r="AX766" s="1" t="s">
        <v>3256</v>
      </c>
      <c r="AZ766" s="2">
        <v>45721.746400462966</v>
      </c>
      <c r="BB766" s="1" t="s">
        <v>2633</v>
      </c>
      <c r="BC766" s="1" t="s">
        <v>690</v>
      </c>
      <c r="BD766" s="1" t="s">
        <v>2634</v>
      </c>
      <c r="BE766" s="1" t="s">
        <v>5650</v>
      </c>
      <c r="BF766" s="1" t="s">
        <v>290</v>
      </c>
    </row>
    <row r="767" spans="1:58" x14ac:dyDescent="0.35">
      <c r="A767" s="1">
        <v>3014020</v>
      </c>
      <c r="B767" s="1" t="s">
        <v>58</v>
      </c>
      <c r="C767" s="1">
        <v>33704621</v>
      </c>
      <c r="D767" s="1">
        <v>338241751</v>
      </c>
      <c r="E767" s="1" t="s">
        <v>59</v>
      </c>
      <c r="F767" s="1" t="s">
        <v>60</v>
      </c>
      <c r="G767" s="1" t="s">
        <v>5651</v>
      </c>
      <c r="I767" s="1">
        <v>781502346</v>
      </c>
      <c r="J767" s="1" t="s">
        <v>5652</v>
      </c>
      <c r="K767" s="1">
        <v>20</v>
      </c>
      <c r="L767" s="1" t="s">
        <v>1008</v>
      </c>
      <c r="M767" s="1" t="s">
        <v>1009</v>
      </c>
      <c r="N767" s="2">
        <v>45637.5</v>
      </c>
      <c r="O767" s="1" t="s">
        <v>410</v>
      </c>
      <c r="Q767" s="1" t="s">
        <v>67</v>
      </c>
      <c r="R767" s="2">
        <v>45719.456064814818</v>
      </c>
      <c r="S767" s="1" t="s">
        <v>3278</v>
      </c>
      <c r="T767" s="1" t="s">
        <v>412</v>
      </c>
      <c r="U767" s="1" t="s">
        <v>101</v>
      </c>
      <c r="V767" s="1" t="s">
        <v>5653</v>
      </c>
      <c r="Y767" s="1" t="s">
        <v>4204</v>
      </c>
      <c r="Z767" s="1" t="s">
        <v>2464</v>
      </c>
      <c r="AA767" s="1" t="s">
        <v>2464</v>
      </c>
      <c r="AE767" s="2">
        <v>45720.538935185185</v>
      </c>
      <c r="AF767" s="1" t="s">
        <v>77</v>
      </c>
      <c r="AH767" s="1" t="s">
        <v>78</v>
      </c>
      <c r="AI767" s="1" t="s">
        <v>58</v>
      </c>
      <c r="AJ767" s="1" t="s">
        <v>126</v>
      </c>
      <c r="AK767" s="1" t="s">
        <v>5654</v>
      </c>
      <c r="AL767" s="1" t="s">
        <v>525</v>
      </c>
      <c r="AM767" s="2">
        <v>45720.539386574077</v>
      </c>
      <c r="AN767" s="1" t="s">
        <v>5654</v>
      </c>
      <c r="AO767" s="1" t="s">
        <v>525</v>
      </c>
      <c r="AP767" s="1">
        <v>5762063</v>
      </c>
      <c r="AQ767" s="1" t="s">
        <v>83</v>
      </c>
      <c r="AR767" s="2">
        <v>45720.671296296299</v>
      </c>
      <c r="AS767" s="1" t="s">
        <v>84</v>
      </c>
      <c r="AT767" s="2">
        <v>45720.333333333336</v>
      </c>
      <c r="AU767" s="1" t="s">
        <v>85</v>
      </c>
      <c r="AV767" s="1" t="s">
        <v>658</v>
      </c>
      <c r="AW767" s="1" t="s">
        <v>659</v>
      </c>
      <c r="AX767" s="1" t="s">
        <v>5655</v>
      </c>
      <c r="AZ767" s="2">
        <v>45720.671296296299</v>
      </c>
      <c r="BB767" s="1" t="s">
        <v>219</v>
      </c>
      <c r="BC767" s="1" t="s">
        <v>220</v>
      </c>
      <c r="BD767" s="1" t="s">
        <v>221</v>
      </c>
      <c r="BE767" s="1" t="s">
        <v>5656</v>
      </c>
      <c r="BF767" s="1" t="s">
        <v>5657</v>
      </c>
    </row>
    <row r="768" spans="1:58" x14ac:dyDescent="0.35">
      <c r="A768" s="1">
        <v>3014021</v>
      </c>
      <c r="B768" s="1" t="s">
        <v>58</v>
      </c>
      <c r="C768" s="1">
        <v>41931881</v>
      </c>
      <c r="D768" s="1">
        <v>339903145</v>
      </c>
      <c r="E768" s="1" t="s">
        <v>59</v>
      </c>
      <c r="F768" s="1" t="s">
        <v>60</v>
      </c>
      <c r="G768" s="1" t="s">
        <v>5658</v>
      </c>
      <c r="H768" s="1" t="s">
        <v>5659</v>
      </c>
      <c r="I768" s="1">
        <v>773284071</v>
      </c>
      <c r="J768" s="1" t="s">
        <v>5660</v>
      </c>
      <c r="K768" s="1">
        <v>19</v>
      </c>
      <c r="L768" s="1" t="s">
        <v>64</v>
      </c>
      <c r="M768" s="1" t="s">
        <v>65</v>
      </c>
      <c r="N768" s="2">
        <v>45580</v>
      </c>
      <c r="O768" s="1" t="s">
        <v>180</v>
      </c>
      <c r="Q768" s="1" t="s">
        <v>67</v>
      </c>
      <c r="R768" s="2">
        <v>45719.456354166665</v>
      </c>
      <c r="S768" s="1" t="s">
        <v>2049</v>
      </c>
      <c r="T768" s="1" t="s">
        <v>100</v>
      </c>
      <c r="U768" s="1" t="s">
        <v>70</v>
      </c>
      <c r="V768" s="1" t="s">
        <v>5661</v>
      </c>
      <c r="W768" s="1" t="s">
        <v>785</v>
      </c>
      <c r="X768" s="1" t="s">
        <v>785</v>
      </c>
      <c r="Y768" s="1" t="s">
        <v>5662</v>
      </c>
      <c r="Z768" s="1" t="s">
        <v>5663</v>
      </c>
      <c r="AA768" s="1" t="s">
        <v>5664</v>
      </c>
      <c r="AB768" s="1" t="s">
        <v>124</v>
      </c>
      <c r="AE768" s="2">
        <v>45719.456365740742</v>
      </c>
      <c r="AF768" s="1" t="s">
        <v>77</v>
      </c>
      <c r="AH768" s="1" t="s">
        <v>78</v>
      </c>
      <c r="AI768" s="1" t="s">
        <v>79</v>
      </c>
      <c r="AJ768" s="1" t="s">
        <v>855</v>
      </c>
      <c r="AK768" s="1" t="s">
        <v>5665</v>
      </c>
      <c r="AL768" s="1" t="s">
        <v>2049</v>
      </c>
      <c r="AM768" s="2">
        <v>45719.456446759257</v>
      </c>
      <c r="AN768" s="1" t="s">
        <v>5665</v>
      </c>
      <c r="AP768" s="1">
        <v>5757153</v>
      </c>
      <c r="AQ768" s="1" t="s">
        <v>83</v>
      </c>
      <c r="AR768" s="2">
        <v>45719.761296296296</v>
      </c>
      <c r="AS768" s="1" t="s">
        <v>84</v>
      </c>
      <c r="AT768" s="2">
        <v>45719.574999999997</v>
      </c>
      <c r="AU768" s="1" t="s">
        <v>85</v>
      </c>
      <c r="AV768" s="1" t="s">
        <v>790</v>
      </c>
      <c r="AW768" s="1" t="s">
        <v>791</v>
      </c>
      <c r="AX768" s="1" t="s">
        <v>1890</v>
      </c>
      <c r="AZ768" s="2">
        <v>45719.761296296296</v>
      </c>
      <c r="BB768" s="1" t="s">
        <v>950</v>
      </c>
      <c r="BC768" s="1" t="s">
        <v>951</v>
      </c>
      <c r="BD768" s="1" t="s">
        <v>815</v>
      </c>
      <c r="BE768" s="1" t="s">
        <v>1400</v>
      </c>
      <c r="BF768" s="1" t="s">
        <v>657</v>
      </c>
    </row>
    <row r="769" spans="1:58" x14ac:dyDescent="0.35">
      <c r="A769" s="1">
        <v>3014022</v>
      </c>
      <c r="B769" s="1" t="s">
        <v>58</v>
      </c>
      <c r="C769" s="1">
        <v>42048061</v>
      </c>
      <c r="D769" s="1">
        <v>338405649</v>
      </c>
      <c r="E769" s="1" t="s">
        <v>59</v>
      </c>
      <c r="F769" s="1" t="s">
        <v>60</v>
      </c>
      <c r="G769" s="1" t="s">
        <v>4636</v>
      </c>
      <c r="H769" s="1" t="s">
        <v>5666</v>
      </c>
      <c r="I769" s="1">
        <v>777306627</v>
      </c>
      <c r="J769" s="1" t="s">
        <v>5667</v>
      </c>
      <c r="K769" s="1">
        <v>12</v>
      </c>
      <c r="L769" s="1" t="s">
        <v>64</v>
      </c>
      <c r="M769" s="1" t="s">
        <v>65</v>
      </c>
      <c r="N769" s="2">
        <v>45238.872453703705</v>
      </c>
      <c r="O769" s="1" t="s">
        <v>66</v>
      </c>
      <c r="Q769" s="1" t="s">
        <v>67</v>
      </c>
      <c r="R769" s="2">
        <v>45719.456377314818</v>
      </c>
      <c r="S769" s="1" t="s">
        <v>1432</v>
      </c>
      <c r="T769" s="1" t="s">
        <v>783</v>
      </c>
      <c r="U769" s="1" t="s">
        <v>70</v>
      </c>
      <c r="V769" s="1" t="s">
        <v>5668</v>
      </c>
      <c r="W769" s="1" t="s">
        <v>214</v>
      </c>
      <c r="X769" s="1" t="s">
        <v>215</v>
      </c>
      <c r="Y769" s="1" t="s">
        <v>3321</v>
      </c>
      <c r="Z769" s="1" t="s">
        <v>2773</v>
      </c>
      <c r="AA769" s="1" t="s">
        <v>2773</v>
      </c>
      <c r="AB769" s="1" t="s">
        <v>5669</v>
      </c>
      <c r="AE769" s="2">
        <v>45719.819918981484</v>
      </c>
      <c r="AF769" s="1" t="s">
        <v>77</v>
      </c>
      <c r="AH769" s="1" t="s">
        <v>125</v>
      </c>
      <c r="AI769" s="1" t="s">
        <v>58</v>
      </c>
      <c r="AJ769" s="1" t="s">
        <v>126</v>
      </c>
      <c r="AK769" s="1" t="s">
        <v>5670</v>
      </c>
      <c r="AL769" s="1" t="s">
        <v>137</v>
      </c>
      <c r="AM769" s="2">
        <v>45719.82</v>
      </c>
      <c r="AN769" s="1" t="s">
        <v>5670</v>
      </c>
      <c r="AO769" s="1" t="s">
        <v>137</v>
      </c>
      <c r="AP769" s="1">
        <v>5759701</v>
      </c>
      <c r="AQ769" s="1" t="s">
        <v>83</v>
      </c>
      <c r="AR769" s="2">
        <v>45720.767962962964</v>
      </c>
      <c r="AS769" s="1" t="s">
        <v>84</v>
      </c>
      <c r="AT769" s="2">
        <v>45719.333333333336</v>
      </c>
      <c r="AU769" s="1" t="s">
        <v>85</v>
      </c>
      <c r="AV769" s="1" t="s">
        <v>130</v>
      </c>
      <c r="AW769" s="1" t="s">
        <v>131</v>
      </c>
      <c r="AX769" s="1" t="s">
        <v>132</v>
      </c>
      <c r="AZ769" s="2">
        <v>45720.767962962964</v>
      </c>
      <c r="BB769" s="1" t="s">
        <v>746</v>
      </c>
      <c r="BC769" s="1" t="s">
        <v>747</v>
      </c>
      <c r="BD769" s="1" t="s">
        <v>748</v>
      </c>
      <c r="BE769" s="1" t="s">
        <v>5671</v>
      </c>
      <c r="BF769" s="1" t="s">
        <v>137</v>
      </c>
    </row>
    <row r="770" spans="1:58" x14ac:dyDescent="0.35">
      <c r="A770" s="1">
        <v>3014023</v>
      </c>
      <c r="B770" s="1" t="s">
        <v>223</v>
      </c>
      <c r="C770" s="1">
        <v>41184191</v>
      </c>
      <c r="D770" s="1">
        <v>339422536</v>
      </c>
      <c r="E770" s="1" t="s">
        <v>59</v>
      </c>
      <c r="F770" s="1" t="s">
        <v>60</v>
      </c>
      <c r="G770" s="1" t="s">
        <v>117</v>
      </c>
      <c r="H770" s="1" t="s">
        <v>1028</v>
      </c>
      <c r="I770" s="1">
        <v>768584949</v>
      </c>
      <c r="J770" s="1" t="s">
        <v>1565</v>
      </c>
      <c r="K770" s="1">
        <v>20</v>
      </c>
      <c r="L770" s="1" t="s">
        <v>294</v>
      </c>
      <c r="M770" s="1" t="s">
        <v>295</v>
      </c>
      <c r="N770" s="2">
        <v>45700.666666666664</v>
      </c>
      <c r="O770" s="1" t="s">
        <v>98</v>
      </c>
      <c r="Q770" s="1" t="s">
        <v>67</v>
      </c>
      <c r="R770" s="2">
        <v>45719.456504629627</v>
      </c>
      <c r="S770" s="1" t="s">
        <v>4817</v>
      </c>
      <c r="T770" s="1" t="s">
        <v>100</v>
      </c>
      <c r="U770" s="1" t="s">
        <v>70</v>
      </c>
      <c r="V770" s="1" t="s">
        <v>5672</v>
      </c>
      <c r="W770" s="1" t="s">
        <v>143</v>
      </c>
      <c r="X770" s="1" t="s">
        <v>143</v>
      </c>
      <c r="Y770" s="1" t="s">
        <v>5673</v>
      </c>
      <c r="Z770" s="1" t="s">
        <v>388</v>
      </c>
      <c r="AA770" s="1" t="s">
        <v>5674</v>
      </c>
      <c r="AB770" s="1" t="s">
        <v>124</v>
      </c>
      <c r="AE770" s="2">
        <v>45722.728831018518</v>
      </c>
      <c r="AF770" s="1" t="s">
        <v>77</v>
      </c>
      <c r="AH770" s="1" t="s">
        <v>78</v>
      </c>
      <c r="AI770" s="1" t="s">
        <v>360</v>
      </c>
      <c r="AJ770" s="1" t="s">
        <v>303</v>
      </c>
      <c r="AK770" s="1" t="s">
        <v>5675</v>
      </c>
      <c r="AL770" s="1" t="s">
        <v>290</v>
      </c>
      <c r="AM770" s="2">
        <v>45722.728912037041</v>
      </c>
      <c r="AN770" s="1" t="s">
        <v>5675</v>
      </c>
      <c r="AO770" s="1" t="s">
        <v>290</v>
      </c>
      <c r="AP770" s="1">
        <v>5772907</v>
      </c>
      <c r="AQ770" s="1" t="s">
        <v>83</v>
      </c>
      <c r="AR770" s="2">
        <v>45723.516446759262</v>
      </c>
      <c r="AS770" s="1" t="s">
        <v>84</v>
      </c>
      <c r="AT770" s="2">
        <v>45722.5625</v>
      </c>
      <c r="AU770" s="1" t="s">
        <v>85</v>
      </c>
      <c r="AV770" s="1" t="s">
        <v>205</v>
      </c>
      <c r="AW770" s="1" t="s">
        <v>206</v>
      </c>
      <c r="AX770" s="1" t="s">
        <v>207</v>
      </c>
      <c r="AZ770" s="2">
        <v>45723.516446759262</v>
      </c>
      <c r="BB770" s="1" t="s">
        <v>286</v>
      </c>
      <c r="BC770" s="1" t="s">
        <v>287</v>
      </c>
      <c r="BD770" s="1" t="s">
        <v>288</v>
      </c>
      <c r="BE770" s="1" t="s">
        <v>5676</v>
      </c>
      <c r="BF770" s="1" t="s">
        <v>290</v>
      </c>
    </row>
    <row r="771" spans="1:58" x14ac:dyDescent="0.35">
      <c r="A771" s="1">
        <v>3014024</v>
      </c>
      <c r="B771" s="1" t="s">
        <v>58</v>
      </c>
      <c r="C771" s="1">
        <v>41373841</v>
      </c>
      <c r="D771" s="1">
        <v>339805318</v>
      </c>
      <c r="E771" s="1" t="s">
        <v>59</v>
      </c>
      <c r="F771" s="1" t="s">
        <v>60</v>
      </c>
      <c r="G771" s="1" t="s">
        <v>4687</v>
      </c>
      <c r="H771" s="1" t="s">
        <v>1674</v>
      </c>
      <c r="I771" s="1">
        <v>774665282</v>
      </c>
      <c r="J771" s="1" t="s">
        <v>5677</v>
      </c>
      <c r="K771" s="1">
        <v>19</v>
      </c>
      <c r="L771" s="1" t="s">
        <v>64</v>
      </c>
      <c r="M771" s="1" t="s">
        <v>65</v>
      </c>
      <c r="N771" s="2">
        <v>45160.458333333336</v>
      </c>
      <c r="O771" s="1" t="s">
        <v>66</v>
      </c>
      <c r="Q771" s="1" t="s">
        <v>67</v>
      </c>
      <c r="R771" s="2">
        <v>45719.456712962965</v>
      </c>
      <c r="S771" s="1" t="s">
        <v>2144</v>
      </c>
      <c r="T771" s="1" t="s">
        <v>100</v>
      </c>
      <c r="U771" s="1" t="s">
        <v>70</v>
      </c>
      <c r="V771" s="1" t="s">
        <v>5678</v>
      </c>
      <c r="W771" s="1" t="s">
        <v>3521</v>
      </c>
      <c r="X771" s="1" t="s">
        <v>5679</v>
      </c>
      <c r="Y771" s="1" t="s">
        <v>5680</v>
      </c>
      <c r="Z771" s="1" t="s">
        <v>5681</v>
      </c>
      <c r="AA771" s="1" t="s">
        <v>5682</v>
      </c>
      <c r="AB771" s="1" t="s">
        <v>124</v>
      </c>
      <c r="AE771" s="2">
        <v>45719.45685185185</v>
      </c>
      <c r="AF771" s="1" t="s">
        <v>77</v>
      </c>
      <c r="AH771" s="1" t="s">
        <v>78</v>
      </c>
      <c r="AI771" s="1" t="s">
        <v>79</v>
      </c>
      <c r="AJ771" s="1" t="s">
        <v>378</v>
      </c>
      <c r="AK771" s="1" t="s">
        <v>5683</v>
      </c>
      <c r="AL771" s="1" t="s">
        <v>2144</v>
      </c>
      <c r="AM771" s="2">
        <v>45719.456967592596</v>
      </c>
      <c r="AN771" s="1" t="s">
        <v>5683</v>
      </c>
      <c r="AP771" s="1">
        <v>5757161</v>
      </c>
      <c r="AQ771" s="1" t="s">
        <v>83</v>
      </c>
      <c r="AR771" s="2">
        <v>45719.671076388891</v>
      </c>
      <c r="AS771" s="1" t="s">
        <v>84</v>
      </c>
      <c r="AT771" s="2">
        <v>45719.333333333336</v>
      </c>
      <c r="AU771" s="1" t="s">
        <v>85</v>
      </c>
      <c r="AV771" s="1" t="s">
        <v>5684</v>
      </c>
      <c r="AW771" s="1" t="s">
        <v>5685</v>
      </c>
      <c r="AX771" s="1" t="s">
        <v>5686</v>
      </c>
      <c r="AZ771" s="2">
        <v>45719.671076388891</v>
      </c>
      <c r="BB771" s="1" t="s">
        <v>813</v>
      </c>
      <c r="BC771" s="1" t="s">
        <v>814</v>
      </c>
      <c r="BD771" s="1" t="s">
        <v>815</v>
      </c>
      <c r="BE771" s="1" t="s">
        <v>5687</v>
      </c>
      <c r="BF771" s="1" t="s">
        <v>406</v>
      </c>
    </row>
    <row r="772" spans="1:58" x14ac:dyDescent="0.35">
      <c r="A772" s="1">
        <v>3014025</v>
      </c>
      <c r="B772" s="1" t="s">
        <v>58</v>
      </c>
      <c r="C772" s="1">
        <v>2346971</v>
      </c>
      <c r="D772" s="1">
        <v>339611190</v>
      </c>
      <c r="E772" s="1" t="s">
        <v>59</v>
      </c>
      <c r="F772" s="1" t="s">
        <v>60</v>
      </c>
      <c r="G772" s="1" t="s">
        <v>5688</v>
      </c>
      <c r="H772" s="1" t="s">
        <v>5689</v>
      </c>
      <c r="I772" s="1">
        <v>771269869</v>
      </c>
      <c r="J772" s="1" t="s">
        <v>408</v>
      </c>
      <c r="K772" s="1">
        <v>20</v>
      </c>
      <c r="L772" s="1" t="s">
        <v>4934</v>
      </c>
      <c r="M772" s="1" t="s">
        <v>4935</v>
      </c>
      <c r="N772" s="2">
        <v>45290.734178240738</v>
      </c>
      <c r="O772" s="1" t="s">
        <v>2009</v>
      </c>
      <c r="Q772" s="1" t="s">
        <v>67</v>
      </c>
      <c r="R772" s="2">
        <v>45719.457233796296</v>
      </c>
      <c r="S772" s="1" t="s">
        <v>5527</v>
      </c>
      <c r="T772" s="1" t="s">
        <v>412</v>
      </c>
      <c r="U772" s="1" t="s">
        <v>70</v>
      </c>
      <c r="V772" s="1" t="s">
        <v>1145</v>
      </c>
      <c r="W772" s="1" t="s">
        <v>892</v>
      </c>
      <c r="X772" s="1" t="s">
        <v>892</v>
      </c>
      <c r="Y772" s="1" t="s">
        <v>5690</v>
      </c>
      <c r="Z772" s="1" t="s">
        <v>894</v>
      </c>
      <c r="AA772" s="1" t="s">
        <v>4676</v>
      </c>
      <c r="AB772" s="1" t="s">
        <v>5691</v>
      </c>
      <c r="AE772" s="2">
        <v>45719.457812499997</v>
      </c>
      <c r="AF772" s="1" t="s">
        <v>77</v>
      </c>
      <c r="AH772" s="1" t="s">
        <v>125</v>
      </c>
      <c r="AI772" s="1" t="s">
        <v>464</v>
      </c>
      <c r="AJ772" s="1" t="s">
        <v>465</v>
      </c>
      <c r="AK772" s="1" t="s">
        <v>5692</v>
      </c>
      <c r="AL772" s="1" t="s">
        <v>5527</v>
      </c>
      <c r="AM772" s="2">
        <v>45719.457858796297</v>
      </c>
      <c r="AO772" s="1" t="s">
        <v>5527</v>
      </c>
      <c r="AP772" s="1">
        <v>5757167</v>
      </c>
      <c r="AQ772" s="1" t="s">
        <v>83</v>
      </c>
      <c r="AR772" s="2">
        <v>45719.636053240742</v>
      </c>
      <c r="AS772" s="1" t="s">
        <v>84</v>
      </c>
      <c r="AT772" s="2">
        <v>45719.333333333336</v>
      </c>
      <c r="AU772" s="1" t="s">
        <v>85</v>
      </c>
      <c r="AV772" s="1" t="s">
        <v>1446</v>
      </c>
      <c r="AW772" s="1" t="s">
        <v>1447</v>
      </c>
      <c r="AX772" s="1" t="s">
        <v>1448</v>
      </c>
      <c r="AZ772" s="2">
        <v>45719.636053240742</v>
      </c>
      <c r="BB772" s="1" t="s">
        <v>537</v>
      </c>
      <c r="BC772" s="1" t="s">
        <v>538</v>
      </c>
      <c r="BD772" s="1" t="s">
        <v>91</v>
      </c>
      <c r="BE772" s="1" t="s">
        <v>5693</v>
      </c>
      <c r="BF772" s="1" t="s">
        <v>906</v>
      </c>
    </row>
    <row r="773" spans="1:58" x14ac:dyDescent="0.35">
      <c r="A773" s="1">
        <v>3014026</v>
      </c>
      <c r="B773" s="1" t="s">
        <v>58</v>
      </c>
      <c r="C773" s="1">
        <v>1526791</v>
      </c>
      <c r="D773" s="1">
        <v>339518972</v>
      </c>
      <c r="E773" s="1" t="s">
        <v>59</v>
      </c>
      <c r="F773" s="1" t="s">
        <v>60</v>
      </c>
      <c r="G773" s="1" t="s">
        <v>314</v>
      </c>
      <c r="H773" s="1" t="s">
        <v>5694</v>
      </c>
      <c r="I773" s="1">
        <v>775779243</v>
      </c>
      <c r="J773" s="1" t="s">
        <v>5695</v>
      </c>
      <c r="K773" s="1">
        <v>14</v>
      </c>
      <c r="L773" s="1" t="s">
        <v>64</v>
      </c>
      <c r="M773" s="1" t="s">
        <v>65</v>
      </c>
      <c r="N773" s="2">
        <v>45712.45853009259</v>
      </c>
      <c r="O773" s="1" t="s">
        <v>66</v>
      </c>
      <c r="Q773" s="1" t="s">
        <v>67</v>
      </c>
      <c r="R773" s="2">
        <v>45719.457824074074</v>
      </c>
      <c r="S773" s="1" t="s">
        <v>782</v>
      </c>
      <c r="T773" s="1" t="s">
        <v>783</v>
      </c>
      <c r="U773" s="1" t="s">
        <v>70</v>
      </c>
      <c r="V773" s="1" t="s">
        <v>5696</v>
      </c>
      <c r="W773" s="1" t="s">
        <v>263</v>
      </c>
      <c r="X773" s="1" t="s">
        <v>263</v>
      </c>
      <c r="Y773" s="1" t="s">
        <v>5697</v>
      </c>
      <c r="Z773" s="1" t="s">
        <v>852</v>
      </c>
      <c r="AA773" s="1" t="s">
        <v>5698</v>
      </c>
      <c r="AB773" s="1" t="s">
        <v>124</v>
      </c>
      <c r="AC773" s="3">
        <v>45891</v>
      </c>
      <c r="AE773" s="2">
        <v>45719.458009259259</v>
      </c>
      <c r="AF773" s="1" t="s">
        <v>77</v>
      </c>
      <c r="AH773" s="1" t="s">
        <v>125</v>
      </c>
      <c r="AI773" s="1" t="s">
        <v>79</v>
      </c>
      <c r="AJ773" s="1" t="s">
        <v>378</v>
      </c>
      <c r="AL773" s="1" t="s">
        <v>782</v>
      </c>
      <c r="AM773" s="2">
        <v>45719.458078703705</v>
      </c>
      <c r="AO773" s="1" t="s">
        <v>782</v>
      </c>
      <c r="AP773" s="1">
        <v>5757168</v>
      </c>
      <c r="AQ773" s="1" t="s">
        <v>83</v>
      </c>
      <c r="AR773" s="2">
        <v>45720.61787037037</v>
      </c>
      <c r="AS773" s="1" t="s">
        <v>84</v>
      </c>
      <c r="AT773" s="2">
        <v>45719.385416666664</v>
      </c>
      <c r="AU773" s="1" t="s">
        <v>573</v>
      </c>
      <c r="AV773" s="1" t="s">
        <v>108</v>
      </c>
      <c r="AW773" s="1" t="s">
        <v>109</v>
      </c>
      <c r="AX773" s="1" t="s">
        <v>857</v>
      </c>
      <c r="AZ773" s="2">
        <v>45720.61787037037</v>
      </c>
      <c r="BB773" s="1" t="s">
        <v>192</v>
      </c>
      <c r="BC773" s="1" t="s">
        <v>193</v>
      </c>
      <c r="BD773" s="1" t="s">
        <v>194</v>
      </c>
      <c r="BE773" s="1" t="s">
        <v>5699</v>
      </c>
      <c r="BF773" s="1" t="s">
        <v>274</v>
      </c>
    </row>
    <row r="774" spans="1:58" x14ac:dyDescent="0.35">
      <c r="A774" s="1">
        <v>3014027</v>
      </c>
      <c r="B774" s="1" t="s">
        <v>58</v>
      </c>
      <c r="C774" s="1">
        <v>2435491</v>
      </c>
      <c r="D774" s="1">
        <v>338221719</v>
      </c>
      <c r="E774" s="1" t="s">
        <v>59</v>
      </c>
      <c r="F774" s="1" t="s">
        <v>60</v>
      </c>
      <c r="G774" s="1" t="s">
        <v>5700</v>
      </c>
      <c r="H774" s="1" t="s">
        <v>5701</v>
      </c>
      <c r="I774" s="1" t="s">
        <v>5702</v>
      </c>
      <c r="J774" s="1" t="s">
        <v>5703</v>
      </c>
      <c r="K774" s="1">
        <v>12</v>
      </c>
      <c r="L774" s="1" t="s">
        <v>244</v>
      </c>
      <c r="M774" s="1" t="s">
        <v>65</v>
      </c>
      <c r="N774" s="2">
        <v>44489.625011574077</v>
      </c>
      <c r="O774" s="1" t="s">
        <v>1087</v>
      </c>
      <c r="Q774" s="1" t="s">
        <v>67</v>
      </c>
      <c r="R774" s="2">
        <v>45719.458541666667</v>
      </c>
      <c r="S774" s="1" t="s">
        <v>5704</v>
      </c>
      <c r="T774" s="1" t="s">
        <v>100</v>
      </c>
      <c r="U774" s="1" t="s">
        <v>70</v>
      </c>
      <c r="V774" s="1" t="s">
        <v>5705</v>
      </c>
      <c r="Y774" s="1" t="s">
        <v>5341</v>
      </c>
      <c r="Z774" s="1" t="s">
        <v>248</v>
      </c>
      <c r="AA774" s="1" t="s">
        <v>248</v>
      </c>
      <c r="AB774" s="1" t="s">
        <v>5706</v>
      </c>
      <c r="AE774" s="2">
        <v>45719.458622685182</v>
      </c>
      <c r="AF774" s="1" t="s">
        <v>77</v>
      </c>
      <c r="AH774" s="1" t="s">
        <v>125</v>
      </c>
      <c r="AI774" s="1" t="s">
        <v>79</v>
      </c>
      <c r="AJ774" s="1" t="s">
        <v>378</v>
      </c>
      <c r="AK774" s="1" t="s">
        <v>5707</v>
      </c>
      <c r="AL774" s="1" t="s">
        <v>5704</v>
      </c>
      <c r="AM774" s="2">
        <v>45719.458923611113</v>
      </c>
      <c r="AN774" s="1" t="s">
        <v>5707</v>
      </c>
      <c r="AP774" s="1">
        <v>5757173</v>
      </c>
      <c r="AQ774" s="1" t="s">
        <v>83</v>
      </c>
      <c r="AR774" s="2">
        <v>45719.813159722224</v>
      </c>
      <c r="AS774" s="1" t="s">
        <v>84</v>
      </c>
      <c r="AT774" s="2">
        <v>45719.333333333336</v>
      </c>
      <c r="AU774" s="1" t="s">
        <v>85</v>
      </c>
      <c r="AV774" s="1" t="s">
        <v>1957</v>
      </c>
      <c r="AW774" s="1" t="s">
        <v>1958</v>
      </c>
      <c r="AX774" s="1" t="s">
        <v>3016</v>
      </c>
      <c r="AZ774" s="2">
        <v>45719.813159722224</v>
      </c>
      <c r="BB774" s="1" t="s">
        <v>1399</v>
      </c>
      <c r="BC774" s="1" t="s">
        <v>1130</v>
      </c>
      <c r="BD774" s="1" t="s">
        <v>815</v>
      </c>
      <c r="BE774" s="1" t="s">
        <v>5708</v>
      </c>
      <c r="BF774" s="1" t="s">
        <v>137</v>
      </c>
    </row>
    <row r="775" spans="1:58" x14ac:dyDescent="0.35">
      <c r="A775" s="1">
        <v>3014028</v>
      </c>
      <c r="B775" s="1" t="s">
        <v>58</v>
      </c>
      <c r="C775" s="1">
        <v>39262231</v>
      </c>
      <c r="D775" s="1">
        <v>338263575</v>
      </c>
      <c r="E775" s="1" t="s">
        <v>59</v>
      </c>
      <c r="F775" s="1" t="s">
        <v>60</v>
      </c>
      <c r="G775" s="1" t="s">
        <v>1286</v>
      </c>
      <c r="H775" s="1" t="s">
        <v>3195</v>
      </c>
      <c r="I775" s="1">
        <v>773762268</v>
      </c>
      <c r="J775" s="1" t="s">
        <v>708</v>
      </c>
      <c r="K775" s="1">
        <v>16</v>
      </c>
      <c r="L775" s="1" t="s">
        <v>64</v>
      </c>
      <c r="M775" s="1" t="s">
        <v>65</v>
      </c>
      <c r="N775" s="2">
        <v>45715.722870370373</v>
      </c>
      <c r="O775" s="1" t="s">
        <v>66</v>
      </c>
      <c r="Q775" s="1" t="s">
        <v>67</v>
      </c>
      <c r="R775" s="2">
        <v>45719.458703703705</v>
      </c>
      <c r="S775" s="1" t="s">
        <v>2221</v>
      </c>
      <c r="T775" s="1" t="s">
        <v>1021</v>
      </c>
      <c r="U775" s="1" t="s">
        <v>603</v>
      </c>
      <c r="V775" s="1" t="s">
        <v>5709</v>
      </c>
      <c r="W775" s="1" t="s">
        <v>334</v>
      </c>
      <c r="X775" s="1" t="s">
        <v>335</v>
      </c>
      <c r="Y775" s="1" t="s">
        <v>2935</v>
      </c>
      <c r="Z775" s="1" t="s">
        <v>337</v>
      </c>
      <c r="AA775" s="1" t="s">
        <v>5710</v>
      </c>
      <c r="AB775" s="1" t="s">
        <v>5711</v>
      </c>
      <c r="AE775" s="2">
        <v>45719.458726851852</v>
      </c>
      <c r="AF775" s="1" t="s">
        <v>77</v>
      </c>
      <c r="AH775" s="1" t="s">
        <v>125</v>
      </c>
      <c r="AI775" s="1" t="s">
        <v>79</v>
      </c>
      <c r="AJ775" s="1" t="s">
        <v>283</v>
      </c>
      <c r="AK775" s="1" t="s">
        <v>5712</v>
      </c>
      <c r="AL775" s="1" t="s">
        <v>2221</v>
      </c>
      <c r="AM775" s="2">
        <v>45719.458854166667</v>
      </c>
      <c r="AN775" s="1" t="s">
        <v>5712</v>
      </c>
      <c r="AP775" s="1">
        <v>5757172</v>
      </c>
      <c r="AQ775" s="1" t="s">
        <v>83</v>
      </c>
      <c r="AR775" s="2">
        <v>45719.465266203704</v>
      </c>
      <c r="AS775" s="1" t="s">
        <v>84</v>
      </c>
      <c r="AT775" s="2">
        <v>45719.333333333336</v>
      </c>
      <c r="AU775" s="1" t="s">
        <v>85</v>
      </c>
      <c r="AV775" s="1" t="s">
        <v>1702</v>
      </c>
      <c r="AW775" s="1" t="s">
        <v>1703</v>
      </c>
      <c r="AX775" s="1" t="s">
        <v>5713</v>
      </c>
      <c r="AZ775" s="2">
        <v>45719.465266203704</v>
      </c>
      <c r="BB775" s="1" t="s">
        <v>367</v>
      </c>
      <c r="BC775" s="1" t="s">
        <v>368</v>
      </c>
      <c r="BD775" s="1" t="s">
        <v>368</v>
      </c>
      <c r="BE775" s="1" t="s">
        <v>5714</v>
      </c>
      <c r="BF775" s="1" t="s">
        <v>2221</v>
      </c>
    </row>
    <row r="776" spans="1:58" x14ac:dyDescent="0.35">
      <c r="A776" s="1">
        <v>3014029</v>
      </c>
      <c r="B776" s="1" t="s">
        <v>58</v>
      </c>
      <c r="C776" s="1">
        <v>41955751</v>
      </c>
      <c r="D776" s="1">
        <v>338262253</v>
      </c>
      <c r="E776" s="1" t="s">
        <v>59</v>
      </c>
      <c r="F776" s="1" t="s">
        <v>60</v>
      </c>
      <c r="G776" s="1" t="s">
        <v>540</v>
      </c>
      <c r="H776" s="1" t="s">
        <v>3420</v>
      </c>
      <c r="I776" s="1">
        <v>776173095</v>
      </c>
      <c r="J776" s="1" t="s">
        <v>542</v>
      </c>
      <c r="K776" s="1">
        <v>12</v>
      </c>
      <c r="L776" s="1" t="s">
        <v>64</v>
      </c>
      <c r="M776" s="1" t="s">
        <v>65</v>
      </c>
      <c r="N776" s="2">
        <v>45226.708333333336</v>
      </c>
      <c r="O776" s="1" t="s">
        <v>66</v>
      </c>
      <c r="Q776" s="1" t="s">
        <v>67</v>
      </c>
      <c r="R776" s="2">
        <v>45719.459351851852</v>
      </c>
      <c r="S776" s="1" t="s">
        <v>2049</v>
      </c>
      <c r="T776" s="1" t="s">
        <v>100</v>
      </c>
      <c r="U776" s="1" t="s">
        <v>70</v>
      </c>
      <c r="V776" s="1" t="s">
        <v>5715</v>
      </c>
      <c r="Y776" s="1" t="s">
        <v>5716</v>
      </c>
      <c r="Z776" s="1" t="s">
        <v>75</v>
      </c>
      <c r="AA776" s="1" t="s">
        <v>1462</v>
      </c>
      <c r="AB776" s="1" t="s">
        <v>5717</v>
      </c>
      <c r="AC776" s="1" t="s">
        <v>5718</v>
      </c>
      <c r="AE776" s="2">
        <v>45719.459374999999</v>
      </c>
      <c r="AF776" s="1" t="s">
        <v>77</v>
      </c>
      <c r="AH776" s="1" t="s">
        <v>78</v>
      </c>
      <c r="AI776" s="1" t="s">
        <v>79</v>
      </c>
      <c r="AJ776" s="1" t="s">
        <v>378</v>
      </c>
      <c r="AK776" s="1" t="s">
        <v>5719</v>
      </c>
      <c r="AL776" s="1" t="s">
        <v>2049</v>
      </c>
      <c r="AM776" s="2">
        <v>45719.459444444445</v>
      </c>
      <c r="AN776" s="1" t="s">
        <v>5719</v>
      </c>
      <c r="AP776" s="1">
        <v>5757177</v>
      </c>
      <c r="AQ776" s="1" t="s">
        <v>83</v>
      </c>
      <c r="AR776" s="2">
        <v>45719.724224537036</v>
      </c>
      <c r="AS776" s="1" t="s">
        <v>84</v>
      </c>
      <c r="AT776" s="2">
        <v>45719.333333333336</v>
      </c>
      <c r="AU776" s="1" t="s">
        <v>85</v>
      </c>
      <c r="AV776" s="1" t="s">
        <v>645</v>
      </c>
      <c r="AW776" s="1" t="s">
        <v>646</v>
      </c>
      <c r="AX776" s="1" t="s">
        <v>5720</v>
      </c>
      <c r="AZ776" s="2">
        <v>45719.724224537036</v>
      </c>
      <c r="BB776" s="1" t="s">
        <v>1003</v>
      </c>
      <c r="BC776" s="1" t="s">
        <v>595</v>
      </c>
      <c r="BD776" s="1" t="s">
        <v>1004</v>
      </c>
      <c r="BE776" s="1" t="s">
        <v>5721</v>
      </c>
      <c r="BF776" s="1" t="s">
        <v>1538</v>
      </c>
    </row>
    <row r="777" spans="1:58" x14ac:dyDescent="0.35">
      <c r="A777" s="1">
        <v>3014030</v>
      </c>
      <c r="B777" s="1" t="s">
        <v>327</v>
      </c>
      <c r="C777" s="1">
        <v>34416561</v>
      </c>
      <c r="D777" s="1">
        <v>339531181</v>
      </c>
      <c r="E777" s="1" t="s">
        <v>59</v>
      </c>
      <c r="F777" s="1" t="s">
        <v>60</v>
      </c>
      <c r="G777" s="1" t="s">
        <v>769</v>
      </c>
      <c r="H777" s="1" t="s">
        <v>770</v>
      </c>
      <c r="I777" s="1">
        <v>775604623</v>
      </c>
      <c r="J777" s="1" t="s">
        <v>5722</v>
      </c>
      <c r="K777" s="1">
        <v>14</v>
      </c>
      <c r="L777" s="1" t="s">
        <v>64</v>
      </c>
      <c r="M777" s="1" t="s">
        <v>65</v>
      </c>
      <c r="N777" s="2">
        <v>43116</v>
      </c>
      <c r="O777" s="1" t="s">
        <v>331</v>
      </c>
      <c r="Q777" s="1" t="s">
        <v>67</v>
      </c>
      <c r="R777" s="2">
        <v>45719.459490740737</v>
      </c>
      <c r="S777" s="1" t="s">
        <v>3587</v>
      </c>
      <c r="T777" s="1" t="s">
        <v>5135</v>
      </c>
      <c r="U777" s="1" t="s">
        <v>120</v>
      </c>
      <c r="V777" s="1" t="s">
        <v>5723</v>
      </c>
      <c r="W777" s="1" t="s">
        <v>263</v>
      </c>
      <c r="X777" s="1" t="s">
        <v>263</v>
      </c>
      <c r="Y777" s="1" t="s">
        <v>103</v>
      </c>
      <c r="Z777" s="1" t="s">
        <v>104</v>
      </c>
      <c r="AA777" s="1" t="s">
        <v>5426</v>
      </c>
      <c r="AB777" s="1" t="s">
        <v>5427</v>
      </c>
      <c r="AE777" s="2">
        <v>45719.460138888891</v>
      </c>
      <c r="AF777" s="1" t="s">
        <v>77</v>
      </c>
      <c r="AH777" s="1" t="s">
        <v>125</v>
      </c>
      <c r="AI777" s="1" t="s">
        <v>106</v>
      </c>
      <c r="AJ777" s="1" t="s">
        <v>167</v>
      </c>
      <c r="AK777" s="1" t="s">
        <v>1518</v>
      </c>
      <c r="AL777" s="1" t="s">
        <v>3587</v>
      </c>
      <c r="AM777" s="2">
        <v>45719.460231481484</v>
      </c>
      <c r="AO777" s="1" t="s">
        <v>3587</v>
      </c>
      <c r="AP777" s="1">
        <v>5757180</v>
      </c>
      <c r="AQ777" s="1" t="s">
        <v>83</v>
      </c>
      <c r="AR777" s="2">
        <v>45719.49359953704</v>
      </c>
      <c r="AS777" s="1" t="s">
        <v>84</v>
      </c>
      <c r="AT777" s="2">
        <v>45719.333333333336</v>
      </c>
      <c r="AU777" s="1" t="s">
        <v>85</v>
      </c>
      <c r="AV777" s="1" t="s">
        <v>270</v>
      </c>
      <c r="AW777" s="1" t="s">
        <v>271</v>
      </c>
      <c r="AX777" s="1" t="s">
        <v>272</v>
      </c>
      <c r="AZ777" s="2">
        <v>45719.494513888887</v>
      </c>
      <c r="BB777" s="1" t="s">
        <v>367</v>
      </c>
      <c r="BC777" s="1" t="s">
        <v>368</v>
      </c>
      <c r="BD777" s="1" t="s">
        <v>368</v>
      </c>
      <c r="BF777" s="1" t="s">
        <v>3587</v>
      </c>
    </row>
    <row r="778" spans="1:58" x14ac:dyDescent="0.35">
      <c r="A778" s="1">
        <v>3014031</v>
      </c>
      <c r="B778" s="1" t="s">
        <v>58</v>
      </c>
      <c r="C778" s="1">
        <v>44303271</v>
      </c>
      <c r="D778" s="1">
        <v>339831162</v>
      </c>
      <c r="E778" s="1" t="s">
        <v>59</v>
      </c>
      <c r="F778" s="1" t="s">
        <v>60</v>
      </c>
      <c r="G778" s="1" t="s">
        <v>3568</v>
      </c>
      <c r="H778" s="1" t="s">
        <v>5724</v>
      </c>
      <c r="I778" s="1">
        <v>773981014</v>
      </c>
      <c r="J778" s="1" t="s">
        <v>1417</v>
      </c>
      <c r="K778" s="1">
        <v>17</v>
      </c>
      <c r="L778" s="1" t="s">
        <v>64</v>
      </c>
      <c r="M778" s="1" t="s">
        <v>65</v>
      </c>
      <c r="N778" s="2">
        <v>45601</v>
      </c>
      <c r="O778" s="1" t="s">
        <v>66</v>
      </c>
      <c r="Q778" s="1" t="s">
        <v>67</v>
      </c>
      <c r="R778" s="2">
        <v>45719.45994212963</v>
      </c>
      <c r="S778" s="1" t="s">
        <v>5725</v>
      </c>
      <c r="T778" s="1" t="s">
        <v>100</v>
      </c>
      <c r="U778" s="1" t="s">
        <v>70</v>
      </c>
      <c r="V778" s="1" t="s">
        <v>5726</v>
      </c>
      <c r="W778" s="1" t="s">
        <v>725</v>
      </c>
      <c r="X778" s="1" t="s">
        <v>726</v>
      </c>
      <c r="Y778" s="1" t="s">
        <v>989</v>
      </c>
      <c r="Z778" s="1" t="s">
        <v>5727</v>
      </c>
      <c r="AA778" s="1" t="s">
        <v>5728</v>
      </c>
      <c r="AB778" s="1" t="s">
        <v>124</v>
      </c>
      <c r="AE778" s="2">
        <v>45719.460023148145</v>
      </c>
      <c r="AF778" s="1" t="s">
        <v>77</v>
      </c>
      <c r="AH778" s="1" t="s">
        <v>125</v>
      </c>
      <c r="AI778" s="1" t="s">
        <v>79</v>
      </c>
      <c r="AJ778" s="1" t="s">
        <v>378</v>
      </c>
      <c r="AK778" s="1" t="s">
        <v>5726</v>
      </c>
      <c r="AL778" s="1" t="s">
        <v>5725</v>
      </c>
      <c r="AM778" s="2">
        <v>45719.460069444445</v>
      </c>
      <c r="AN778" s="1" t="s">
        <v>5726</v>
      </c>
      <c r="AP778" s="1">
        <v>5757178</v>
      </c>
      <c r="AQ778" s="1" t="s">
        <v>83</v>
      </c>
      <c r="AR778" s="2">
        <v>45719.701527777775</v>
      </c>
      <c r="AS778" s="1" t="s">
        <v>84</v>
      </c>
      <c r="AT778" s="2">
        <v>45719.333333333336</v>
      </c>
      <c r="AU778" s="1" t="s">
        <v>85</v>
      </c>
      <c r="AV778" s="1" t="s">
        <v>731</v>
      </c>
      <c r="AW778" s="1" t="s">
        <v>732</v>
      </c>
      <c r="AX778" s="1" t="s">
        <v>733</v>
      </c>
      <c r="AZ778" s="2">
        <v>45719.701527777775</v>
      </c>
      <c r="BB778" s="1" t="s">
        <v>537</v>
      </c>
      <c r="BC778" s="1" t="s">
        <v>538</v>
      </c>
      <c r="BD778" s="1" t="s">
        <v>91</v>
      </c>
      <c r="BE778" s="1" t="s">
        <v>5729</v>
      </c>
      <c r="BF778" s="1" t="s">
        <v>906</v>
      </c>
    </row>
    <row r="779" spans="1:58" x14ac:dyDescent="0.35">
      <c r="A779" s="1">
        <v>3014032</v>
      </c>
      <c r="B779" s="1" t="s">
        <v>327</v>
      </c>
      <c r="C779" s="1">
        <v>3440691</v>
      </c>
      <c r="D779" s="1">
        <v>338231008</v>
      </c>
      <c r="E779" s="1" t="s">
        <v>59</v>
      </c>
      <c r="F779" s="1" t="s">
        <v>60</v>
      </c>
      <c r="G779" s="1" t="s">
        <v>5730</v>
      </c>
      <c r="I779" s="1">
        <v>772251170</v>
      </c>
      <c r="J779" s="1" t="s">
        <v>5731</v>
      </c>
      <c r="K779" s="1">
        <v>20</v>
      </c>
      <c r="L779" s="1" t="s">
        <v>409</v>
      </c>
      <c r="M779" s="1" t="s">
        <v>2154</v>
      </c>
      <c r="N779" s="2">
        <v>40520.562511574077</v>
      </c>
      <c r="O779" s="1" t="s">
        <v>5100</v>
      </c>
      <c r="Q779" s="1" t="s">
        <v>67</v>
      </c>
      <c r="R779" s="2">
        <v>45719.460115740738</v>
      </c>
      <c r="S779" s="1" t="s">
        <v>2010</v>
      </c>
      <c r="T779" s="1" t="s">
        <v>412</v>
      </c>
      <c r="U779" s="1" t="s">
        <v>101</v>
      </c>
      <c r="V779" s="1" t="s">
        <v>5732</v>
      </c>
      <c r="W779" s="1" t="s">
        <v>214</v>
      </c>
      <c r="X779" s="1" t="s">
        <v>215</v>
      </c>
      <c r="Y779" s="1" t="s">
        <v>5399</v>
      </c>
      <c r="Z779" s="1" t="s">
        <v>5733</v>
      </c>
      <c r="AA779" s="1" t="s">
        <v>5734</v>
      </c>
      <c r="AB779" s="1" t="s">
        <v>5734</v>
      </c>
      <c r="AE779" s="2">
        <v>45719.460381944446</v>
      </c>
      <c r="AF779" s="1" t="s">
        <v>417</v>
      </c>
      <c r="AG779" s="1">
        <v>48</v>
      </c>
      <c r="AH779" s="1" t="s">
        <v>125</v>
      </c>
      <c r="AI779" s="1" t="s">
        <v>464</v>
      </c>
      <c r="AJ779" s="1" t="s">
        <v>465</v>
      </c>
      <c r="AK779" s="1" t="s">
        <v>5732</v>
      </c>
      <c r="AL779" s="1" t="s">
        <v>2010</v>
      </c>
      <c r="AM779" s="2">
        <v>45719.460648148146</v>
      </c>
      <c r="AN779" s="1" t="s">
        <v>5732</v>
      </c>
      <c r="AP779" s="1">
        <v>5757181</v>
      </c>
      <c r="AQ779" s="1" t="s">
        <v>83</v>
      </c>
      <c r="AR779" s="2">
        <v>45719.655081018522</v>
      </c>
      <c r="AS779" s="1" t="s">
        <v>84</v>
      </c>
      <c r="AT779" s="2">
        <v>45719.333333333336</v>
      </c>
      <c r="AU779" s="1" t="s">
        <v>85</v>
      </c>
      <c r="AV779" s="1" t="s">
        <v>1957</v>
      </c>
      <c r="AW779" s="1" t="s">
        <v>1958</v>
      </c>
      <c r="AX779" s="1" t="s">
        <v>5114</v>
      </c>
      <c r="AY779" s="2">
        <v>45721.460381944446</v>
      </c>
      <c r="AZ779" s="2">
        <v>45719.655081018522</v>
      </c>
      <c r="BA779" s="1" t="s">
        <v>419</v>
      </c>
      <c r="BB779" s="1" t="s">
        <v>1571</v>
      </c>
      <c r="BC779" s="1" t="s">
        <v>1572</v>
      </c>
      <c r="BD779" s="1" t="s">
        <v>1573</v>
      </c>
      <c r="BE779" s="1" t="s">
        <v>5735</v>
      </c>
      <c r="BF779" s="1" t="s">
        <v>137</v>
      </c>
    </row>
    <row r="780" spans="1:58" x14ac:dyDescent="0.35">
      <c r="A780" s="1">
        <v>3014033</v>
      </c>
      <c r="B780" s="1" t="s">
        <v>2121</v>
      </c>
      <c r="C780" s="1">
        <v>39470631</v>
      </c>
      <c r="D780" s="1">
        <v>339141680</v>
      </c>
      <c r="E780" s="1" t="s">
        <v>59</v>
      </c>
      <c r="F780" s="1" t="s">
        <v>2121</v>
      </c>
      <c r="G780" s="1" t="s">
        <v>1514</v>
      </c>
      <c r="H780" s="1" t="s">
        <v>5736</v>
      </c>
      <c r="I780" s="1">
        <v>773675894</v>
      </c>
      <c r="J780" s="1" t="s">
        <v>5737</v>
      </c>
      <c r="K780" s="1">
        <v>12</v>
      </c>
      <c r="L780" s="1" t="s">
        <v>64</v>
      </c>
      <c r="M780" s="1" t="s">
        <v>65</v>
      </c>
      <c r="N780" s="2">
        <v>45645.5</v>
      </c>
      <c r="O780" s="1" t="s">
        <v>2123</v>
      </c>
      <c r="Q780" s="1" t="s">
        <v>67</v>
      </c>
      <c r="R780" s="2">
        <v>45719.461064814815</v>
      </c>
      <c r="S780" s="1" t="s">
        <v>5607</v>
      </c>
      <c r="T780" s="1" t="s">
        <v>1452</v>
      </c>
      <c r="U780" s="1" t="s">
        <v>1542</v>
      </c>
      <c r="V780" s="1" t="s">
        <v>5738</v>
      </c>
      <c r="W780" s="1" t="s">
        <v>2126</v>
      </c>
      <c r="X780" s="1" t="s">
        <v>215</v>
      </c>
      <c r="Y780" s="1" t="s">
        <v>2127</v>
      </c>
      <c r="Z780" s="1" t="s">
        <v>929</v>
      </c>
      <c r="AA780" s="1" t="s">
        <v>5739</v>
      </c>
      <c r="AB780" s="1" t="s">
        <v>124</v>
      </c>
      <c r="AE780" s="2">
        <v>45719.461296296293</v>
      </c>
      <c r="AF780" s="1" t="s">
        <v>2129</v>
      </c>
      <c r="AG780" s="1">
        <v>24</v>
      </c>
      <c r="AH780" s="1" t="s">
        <v>125</v>
      </c>
      <c r="AI780" s="1" t="s">
        <v>79</v>
      </c>
      <c r="AJ780" s="1" t="s">
        <v>1740</v>
      </c>
      <c r="AL780" s="1" t="s">
        <v>5607</v>
      </c>
      <c r="AM780" s="2">
        <v>45719.461354166669</v>
      </c>
      <c r="AO780" s="1" t="s">
        <v>5607</v>
      </c>
      <c r="AP780" s="1">
        <v>5757187</v>
      </c>
      <c r="AQ780" s="1" t="s">
        <v>83</v>
      </c>
      <c r="AR780" s="2">
        <v>45719.478425925925</v>
      </c>
      <c r="AS780" s="1" t="s">
        <v>84</v>
      </c>
      <c r="AT780" s="2">
        <v>45719.333333333336</v>
      </c>
      <c r="AU780" s="1" t="s">
        <v>573</v>
      </c>
      <c r="AV780" s="1" t="s">
        <v>1957</v>
      </c>
      <c r="AW780" s="1" t="s">
        <v>1958</v>
      </c>
      <c r="AX780" s="1" t="s">
        <v>4027</v>
      </c>
      <c r="AY780" s="2">
        <v>45720.461296296293</v>
      </c>
      <c r="AZ780" s="2">
        <v>45719.478425925925</v>
      </c>
      <c r="BA780" s="1" t="s">
        <v>419</v>
      </c>
      <c r="BB780" s="1" t="s">
        <v>367</v>
      </c>
      <c r="BC780" s="1" t="s">
        <v>368</v>
      </c>
      <c r="BD780" s="1" t="s">
        <v>368</v>
      </c>
      <c r="BE780" s="1" t="s">
        <v>5610</v>
      </c>
      <c r="BF780" s="1" t="s">
        <v>5607</v>
      </c>
    </row>
    <row r="781" spans="1:58" x14ac:dyDescent="0.35">
      <c r="A781" s="1">
        <v>3014034</v>
      </c>
      <c r="B781" s="1" t="s">
        <v>327</v>
      </c>
      <c r="C781" s="1">
        <v>35047101</v>
      </c>
      <c r="D781" s="1">
        <v>339531813</v>
      </c>
      <c r="E781" s="1" t="s">
        <v>59</v>
      </c>
      <c r="F781" s="1" t="s">
        <v>60</v>
      </c>
      <c r="G781" s="1" t="s">
        <v>275</v>
      </c>
      <c r="H781" s="1" t="s">
        <v>496</v>
      </c>
      <c r="I781" s="1">
        <v>776153251</v>
      </c>
      <c r="J781" s="1" t="s">
        <v>5740</v>
      </c>
      <c r="K781" s="1">
        <v>14</v>
      </c>
      <c r="L781" s="1" t="s">
        <v>64</v>
      </c>
      <c r="M781" s="1" t="s">
        <v>65</v>
      </c>
      <c r="N781" s="2">
        <v>43396.479166666664</v>
      </c>
      <c r="O781" s="1" t="s">
        <v>331</v>
      </c>
      <c r="Q781" s="1" t="s">
        <v>67</v>
      </c>
      <c r="R781" s="2">
        <v>45719.461539351854</v>
      </c>
      <c r="S781" s="1" t="s">
        <v>3587</v>
      </c>
      <c r="T781" s="1" t="s">
        <v>5135</v>
      </c>
      <c r="U781" s="1" t="s">
        <v>120</v>
      </c>
      <c r="V781" s="1" t="s">
        <v>5723</v>
      </c>
      <c r="W781" s="1" t="s">
        <v>263</v>
      </c>
      <c r="X781" s="1" t="s">
        <v>263</v>
      </c>
      <c r="Y781" s="1" t="s">
        <v>103</v>
      </c>
      <c r="Z781" s="1" t="s">
        <v>104</v>
      </c>
      <c r="AA781" s="1" t="s">
        <v>5741</v>
      </c>
      <c r="AB781" s="1" t="s">
        <v>5741</v>
      </c>
      <c r="AE781" s="2">
        <v>45719.461863425924</v>
      </c>
      <c r="AF781" s="1" t="s">
        <v>77</v>
      </c>
      <c r="AH781" s="1" t="s">
        <v>125</v>
      </c>
      <c r="AI781" s="1" t="s">
        <v>106</v>
      </c>
      <c r="AJ781" s="1" t="s">
        <v>167</v>
      </c>
      <c r="AK781" s="1" t="s">
        <v>1518</v>
      </c>
      <c r="AL781" s="1" t="s">
        <v>3587</v>
      </c>
      <c r="AM781" s="2">
        <v>45719.461967592593</v>
      </c>
      <c r="AO781" s="1" t="s">
        <v>3587</v>
      </c>
      <c r="AP781" s="1">
        <v>5757193</v>
      </c>
      <c r="AQ781" s="1" t="s">
        <v>83</v>
      </c>
      <c r="AR781" s="2">
        <v>45719.497337962966</v>
      </c>
      <c r="AS781" s="1" t="s">
        <v>84</v>
      </c>
      <c r="AT781" s="2">
        <v>45719.333333333336</v>
      </c>
      <c r="AU781" s="1" t="s">
        <v>85</v>
      </c>
      <c r="AV781" s="1" t="s">
        <v>270</v>
      </c>
      <c r="AW781" s="1" t="s">
        <v>271</v>
      </c>
      <c r="AX781" s="1" t="s">
        <v>272</v>
      </c>
      <c r="AZ781" s="2">
        <v>45719.497337962966</v>
      </c>
      <c r="BB781" s="1" t="s">
        <v>367</v>
      </c>
      <c r="BC781" s="1" t="s">
        <v>368</v>
      </c>
      <c r="BD781" s="1" t="s">
        <v>368</v>
      </c>
      <c r="BF781" s="1" t="s">
        <v>3587</v>
      </c>
    </row>
    <row r="782" spans="1:58" x14ac:dyDescent="0.35">
      <c r="A782" s="1">
        <v>3014035</v>
      </c>
      <c r="B782" s="1" t="s">
        <v>58</v>
      </c>
      <c r="C782" s="1">
        <v>40293591</v>
      </c>
      <c r="D782" s="1">
        <v>338677123</v>
      </c>
      <c r="E782" s="1" t="s">
        <v>59</v>
      </c>
      <c r="F782" s="1" t="s">
        <v>60</v>
      </c>
      <c r="G782" s="1" t="s">
        <v>769</v>
      </c>
      <c r="H782" s="1" t="s">
        <v>315</v>
      </c>
      <c r="I782" s="1">
        <v>771020681</v>
      </c>
      <c r="J782" s="1" t="s">
        <v>5742</v>
      </c>
      <c r="K782" s="1">
        <v>14</v>
      </c>
      <c r="L782" s="1" t="s">
        <v>64</v>
      </c>
      <c r="M782" s="1" t="s">
        <v>65</v>
      </c>
      <c r="N782" s="2">
        <v>44975.539687500001</v>
      </c>
      <c r="O782" s="1" t="s">
        <v>66</v>
      </c>
      <c r="Q782" s="1" t="s">
        <v>67</v>
      </c>
      <c r="R782" s="2">
        <v>45719.461597222224</v>
      </c>
      <c r="S782" s="1" t="s">
        <v>782</v>
      </c>
      <c r="T782" s="1" t="s">
        <v>783</v>
      </c>
      <c r="U782" s="1" t="s">
        <v>70</v>
      </c>
      <c r="V782" s="1" t="s">
        <v>5743</v>
      </c>
      <c r="Y782" s="1" t="s">
        <v>5744</v>
      </c>
      <c r="Z782" s="1" t="s">
        <v>841</v>
      </c>
      <c r="AA782" s="1" t="s">
        <v>5745</v>
      </c>
      <c r="AB782" s="1" t="s">
        <v>5746</v>
      </c>
      <c r="AE782" s="2">
        <v>45719.461770833332</v>
      </c>
      <c r="AF782" s="1" t="s">
        <v>77</v>
      </c>
      <c r="AH782" s="1" t="s">
        <v>125</v>
      </c>
      <c r="AI782" s="1" t="s">
        <v>79</v>
      </c>
      <c r="AJ782" s="1" t="s">
        <v>378</v>
      </c>
      <c r="AL782" s="1" t="s">
        <v>782</v>
      </c>
      <c r="AM782" s="2">
        <v>45719.461840277778</v>
      </c>
      <c r="AO782" s="1" t="s">
        <v>782</v>
      </c>
      <c r="AP782" s="1">
        <v>5757192</v>
      </c>
      <c r="AQ782" s="1" t="s">
        <v>83</v>
      </c>
      <c r="AR782" s="2">
        <v>45719.658842592595</v>
      </c>
      <c r="AS782" s="1" t="s">
        <v>84</v>
      </c>
      <c r="AT782" s="2">
        <v>45719.333333333336</v>
      </c>
      <c r="AU782" s="1" t="s">
        <v>573</v>
      </c>
      <c r="AV782" s="1" t="s">
        <v>1328</v>
      </c>
      <c r="AW782" s="1" t="s">
        <v>1329</v>
      </c>
      <c r="AX782" s="1" t="s">
        <v>2883</v>
      </c>
      <c r="AZ782" s="2">
        <v>45719.658842592595</v>
      </c>
      <c r="BB782" s="1" t="s">
        <v>192</v>
      </c>
      <c r="BC782" s="1" t="s">
        <v>193</v>
      </c>
      <c r="BD782" s="1" t="s">
        <v>194</v>
      </c>
      <c r="BE782" s="1" t="s">
        <v>4899</v>
      </c>
      <c r="BF782" s="1" t="s">
        <v>914</v>
      </c>
    </row>
    <row r="783" spans="1:58" x14ac:dyDescent="0.35">
      <c r="A783" s="1">
        <v>3014036</v>
      </c>
      <c r="B783" s="1" t="s">
        <v>58</v>
      </c>
      <c r="C783" s="1">
        <v>41791161</v>
      </c>
      <c r="D783" s="1">
        <v>339548250</v>
      </c>
      <c r="E783" s="1" t="s">
        <v>59</v>
      </c>
      <c r="F783" s="1" t="s">
        <v>60</v>
      </c>
      <c r="G783" s="1" t="s">
        <v>5747</v>
      </c>
      <c r="H783" s="1" t="s">
        <v>5747</v>
      </c>
      <c r="I783" s="1">
        <v>774669033</v>
      </c>
      <c r="J783" s="1" t="s">
        <v>5748</v>
      </c>
      <c r="K783" s="1">
        <v>20</v>
      </c>
      <c r="L783" s="1" t="s">
        <v>294</v>
      </c>
      <c r="M783" s="1" t="s">
        <v>295</v>
      </c>
      <c r="N783" s="2">
        <v>45227.777777777781</v>
      </c>
      <c r="O783" s="1" t="s">
        <v>520</v>
      </c>
      <c r="Q783" s="1" t="s">
        <v>67</v>
      </c>
      <c r="R783" s="2">
        <v>45719.461921296293</v>
      </c>
      <c r="S783" s="1" t="s">
        <v>5749</v>
      </c>
      <c r="T783" s="1" t="s">
        <v>412</v>
      </c>
      <c r="U783" s="1" t="s">
        <v>70</v>
      </c>
      <c r="V783" s="1" t="s">
        <v>5750</v>
      </c>
      <c r="W783" s="1" t="s">
        <v>263</v>
      </c>
      <c r="X783" s="1" t="s">
        <v>840</v>
      </c>
      <c r="Y783" s="1" t="s">
        <v>5751</v>
      </c>
      <c r="Z783" s="1" t="s">
        <v>4276</v>
      </c>
      <c r="AA783" s="1" t="s">
        <v>5752</v>
      </c>
      <c r="AB783" s="1" t="s">
        <v>124</v>
      </c>
      <c r="AE783" s="2">
        <v>45719.462129629632</v>
      </c>
      <c r="AF783" s="1" t="s">
        <v>417</v>
      </c>
      <c r="AG783" s="1">
        <v>48</v>
      </c>
      <c r="AH783" s="1" t="s">
        <v>125</v>
      </c>
      <c r="AI783" s="1" t="s">
        <v>464</v>
      </c>
      <c r="AJ783" s="1" t="s">
        <v>465</v>
      </c>
      <c r="AK783" s="1" t="s">
        <v>5753</v>
      </c>
      <c r="AL783" s="1" t="s">
        <v>5749</v>
      </c>
      <c r="AM783" s="2">
        <v>45719.462164351855</v>
      </c>
      <c r="AO783" s="1" t="s">
        <v>5749</v>
      </c>
      <c r="AP783" s="1">
        <v>5757197</v>
      </c>
      <c r="AQ783" s="1" t="s">
        <v>83</v>
      </c>
      <c r="AR783" s="2">
        <v>45719.631203703706</v>
      </c>
      <c r="AS783" s="1" t="s">
        <v>84</v>
      </c>
      <c r="AT783" s="2">
        <v>45719.333333333336</v>
      </c>
      <c r="AU783" s="1" t="s">
        <v>85</v>
      </c>
      <c r="AV783" s="1" t="s">
        <v>1328</v>
      </c>
      <c r="AW783" s="1" t="s">
        <v>1329</v>
      </c>
      <c r="AX783" s="1" t="s">
        <v>1363</v>
      </c>
      <c r="AY783" s="2">
        <v>45721.462129629632</v>
      </c>
      <c r="AZ783" s="2">
        <v>45719.631203703706</v>
      </c>
      <c r="BA783" s="1" t="s">
        <v>419</v>
      </c>
      <c r="BB783" s="1" t="s">
        <v>4761</v>
      </c>
      <c r="BC783" s="1" t="s">
        <v>1130</v>
      </c>
      <c r="BD783" s="1" t="s">
        <v>815</v>
      </c>
      <c r="BE783" s="1" t="s">
        <v>5754</v>
      </c>
      <c r="BF783" s="1" t="s">
        <v>2561</v>
      </c>
    </row>
    <row r="784" spans="1:58" x14ac:dyDescent="0.35">
      <c r="A784" s="1">
        <v>3014037</v>
      </c>
      <c r="B784" s="1" t="s">
        <v>1203</v>
      </c>
      <c r="C784" s="1">
        <v>36968981</v>
      </c>
      <c r="D784" s="1">
        <v>339465018</v>
      </c>
      <c r="E784" s="1" t="s">
        <v>59</v>
      </c>
      <c r="F784" s="1" t="s">
        <v>60</v>
      </c>
      <c r="G784" s="1" t="s">
        <v>4421</v>
      </c>
      <c r="H784" s="1" t="s">
        <v>5755</v>
      </c>
      <c r="I784" s="1">
        <v>776825855</v>
      </c>
      <c r="J784" s="1" t="s">
        <v>5756</v>
      </c>
      <c r="K784" s="1">
        <v>15</v>
      </c>
      <c r="L784" s="1" t="s">
        <v>64</v>
      </c>
      <c r="M784" s="1" t="s">
        <v>65</v>
      </c>
      <c r="N784" s="2">
        <v>44467.583344907405</v>
      </c>
      <c r="O784" s="1" t="s">
        <v>497</v>
      </c>
      <c r="Q784" s="1" t="s">
        <v>67</v>
      </c>
      <c r="R784" s="2">
        <v>45719.462337962963</v>
      </c>
      <c r="S784" s="1" t="s">
        <v>5040</v>
      </c>
      <c r="T784" s="1" t="s">
        <v>639</v>
      </c>
      <c r="U784" s="1" t="s">
        <v>723</v>
      </c>
      <c r="V784" s="1" t="s">
        <v>5757</v>
      </c>
      <c r="Y784" s="1" t="s">
        <v>2594</v>
      </c>
      <c r="Z784" s="1" t="s">
        <v>1257</v>
      </c>
      <c r="AA784" s="1" t="s">
        <v>5758</v>
      </c>
      <c r="AB784" s="1" t="s">
        <v>124</v>
      </c>
      <c r="AE784" s="2">
        <v>45721.749513888892</v>
      </c>
      <c r="AF784" s="1" t="s">
        <v>77</v>
      </c>
      <c r="AH784" s="1" t="s">
        <v>78</v>
      </c>
      <c r="AI784" s="1" t="s">
        <v>360</v>
      </c>
      <c r="AJ784" s="1" t="s">
        <v>303</v>
      </c>
      <c r="AK784" s="1" t="s">
        <v>5410</v>
      </c>
      <c r="AL784" s="1" t="s">
        <v>290</v>
      </c>
      <c r="AM784" s="2">
        <v>45721.749594907407</v>
      </c>
      <c r="AN784" s="1" t="s">
        <v>5410</v>
      </c>
      <c r="AO784" s="1" t="s">
        <v>290</v>
      </c>
      <c r="AP784" s="1">
        <v>5768794</v>
      </c>
      <c r="AQ784" s="1" t="s">
        <v>83</v>
      </c>
      <c r="AR784" s="2">
        <v>45722.753437500003</v>
      </c>
      <c r="AS784" s="1" t="s">
        <v>84</v>
      </c>
      <c r="AT784" s="2">
        <v>45721.333333333336</v>
      </c>
      <c r="AU784" s="1" t="s">
        <v>85</v>
      </c>
      <c r="AV784" s="1" t="s">
        <v>205</v>
      </c>
      <c r="AW784" s="1" t="s">
        <v>206</v>
      </c>
      <c r="AX784" s="1" t="s">
        <v>207</v>
      </c>
      <c r="AZ784" s="2">
        <v>45722.753437500003</v>
      </c>
      <c r="BB784" s="1" t="s">
        <v>1571</v>
      </c>
      <c r="BC784" s="1" t="s">
        <v>1572</v>
      </c>
      <c r="BD784" s="1" t="s">
        <v>1573</v>
      </c>
      <c r="BE784" s="1" t="s">
        <v>5759</v>
      </c>
      <c r="BF784" s="1" t="s">
        <v>1612</v>
      </c>
    </row>
    <row r="785" spans="1:58" x14ac:dyDescent="0.35">
      <c r="A785" s="1">
        <v>3014038</v>
      </c>
      <c r="B785" s="1" t="s">
        <v>58</v>
      </c>
      <c r="C785" s="1">
        <v>39210931</v>
      </c>
      <c r="D785" s="1">
        <v>338251754</v>
      </c>
      <c r="E785" s="1" t="s">
        <v>59</v>
      </c>
      <c r="F785" s="1" t="s">
        <v>60</v>
      </c>
      <c r="G785" s="1" t="s">
        <v>5760</v>
      </c>
      <c r="H785" s="1" t="s">
        <v>5761</v>
      </c>
      <c r="I785" s="1">
        <v>772684737</v>
      </c>
      <c r="J785" s="1" t="s">
        <v>5762</v>
      </c>
      <c r="K785" s="1">
        <v>12</v>
      </c>
      <c r="L785" s="1" t="s">
        <v>64</v>
      </c>
      <c r="M785" s="1" t="s">
        <v>65</v>
      </c>
      <c r="N785" s="2">
        <v>45065</v>
      </c>
      <c r="O785" s="1" t="s">
        <v>353</v>
      </c>
      <c r="Q785" s="1" t="s">
        <v>67</v>
      </c>
      <c r="R785" s="2">
        <v>45719.46261574074</v>
      </c>
      <c r="S785" s="1" t="s">
        <v>668</v>
      </c>
      <c r="T785" s="1" t="s">
        <v>69</v>
      </c>
      <c r="U785" s="1" t="s">
        <v>70</v>
      </c>
      <c r="V785" s="1" t="s">
        <v>5763</v>
      </c>
      <c r="W785" s="1" t="s">
        <v>72</v>
      </c>
      <c r="X785" s="1" t="s">
        <v>73</v>
      </c>
      <c r="Y785" s="1" t="s">
        <v>5764</v>
      </c>
      <c r="Z785" s="1">
        <v>18</v>
      </c>
      <c r="AA785" s="1">
        <v>18</v>
      </c>
      <c r="AB785" s="1" t="s">
        <v>124</v>
      </c>
      <c r="AE785" s="2">
        <v>45719.462638888886</v>
      </c>
      <c r="AF785" s="1" t="s">
        <v>77</v>
      </c>
      <c r="AH785" s="1" t="s">
        <v>125</v>
      </c>
      <c r="AI785" s="1" t="s">
        <v>79</v>
      </c>
      <c r="AJ785" s="1" t="s">
        <v>378</v>
      </c>
      <c r="AK785" s="1" t="s">
        <v>5763</v>
      </c>
      <c r="AL785" s="1" t="s">
        <v>668</v>
      </c>
      <c r="AM785" s="2">
        <v>45719.462685185186</v>
      </c>
      <c r="AN785" s="1" t="s">
        <v>5763</v>
      </c>
      <c r="AP785" s="1">
        <v>5757200</v>
      </c>
      <c r="AQ785" s="1" t="s">
        <v>83</v>
      </c>
      <c r="AR785" s="2">
        <v>45719.46707175926</v>
      </c>
      <c r="AS785" s="1" t="s">
        <v>84</v>
      </c>
      <c r="AT785" s="2">
        <v>45719.333333333336</v>
      </c>
      <c r="AU785" s="1" t="s">
        <v>85</v>
      </c>
      <c r="AV785" s="1" t="s">
        <v>2382</v>
      </c>
      <c r="AW785" s="1" t="s">
        <v>2383</v>
      </c>
      <c r="AX785" s="1" t="s">
        <v>5765</v>
      </c>
      <c r="AZ785" s="2">
        <v>45719.46707175926</v>
      </c>
      <c r="BB785" s="1" t="s">
        <v>367</v>
      </c>
      <c r="BC785" s="1" t="s">
        <v>368</v>
      </c>
      <c r="BD785" s="1" t="s">
        <v>368</v>
      </c>
      <c r="BF785" s="1" t="s">
        <v>668</v>
      </c>
    </row>
    <row r="786" spans="1:58" x14ac:dyDescent="0.35">
      <c r="A786" s="1">
        <v>3014039</v>
      </c>
      <c r="B786" s="1" t="s">
        <v>327</v>
      </c>
      <c r="C786" s="1">
        <v>34997511</v>
      </c>
      <c r="D786" s="1">
        <v>339531220</v>
      </c>
      <c r="E786" s="1" t="s">
        <v>59</v>
      </c>
      <c r="F786" s="1" t="s">
        <v>60</v>
      </c>
      <c r="G786" s="1" t="s">
        <v>1177</v>
      </c>
      <c r="H786" s="1" t="s">
        <v>770</v>
      </c>
      <c r="I786" s="1">
        <v>779301542</v>
      </c>
      <c r="J786" s="1" t="s">
        <v>5766</v>
      </c>
      <c r="K786" s="1">
        <v>14</v>
      </c>
      <c r="L786" s="1" t="s">
        <v>64</v>
      </c>
      <c r="M786" s="1" t="s">
        <v>65</v>
      </c>
      <c r="N786" s="2">
        <v>43739</v>
      </c>
      <c r="O786" s="1" t="s">
        <v>739</v>
      </c>
      <c r="Q786" s="1" t="s">
        <v>67</v>
      </c>
      <c r="R786" s="2">
        <v>45719.46402777778</v>
      </c>
      <c r="S786" s="1" t="s">
        <v>2561</v>
      </c>
      <c r="T786" s="1" t="s">
        <v>5135</v>
      </c>
      <c r="U786" s="1" t="s">
        <v>120</v>
      </c>
      <c r="V786" s="1" t="s">
        <v>5136</v>
      </c>
      <c r="W786" s="1" t="s">
        <v>263</v>
      </c>
      <c r="X786" s="1" t="s">
        <v>263</v>
      </c>
      <c r="Y786" s="1" t="s">
        <v>103</v>
      </c>
      <c r="Z786" s="1" t="s">
        <v>104</v>
      </c>
      <c r="AA786" s="1" t="s">
        <v>673</v>
      </c>
      <c r="AB786" s="1" t="s">
        <v>5767</v>
      </c>
      <c r="AE786" s="2">
        <v>45719.464479166665</v>
      </c>
      <c r="AF786" s="1" t="s">
        <v>1035</v>
      </c>
      <c r="AH786" s="1" t="s">
        <v>125</v>
      </c>
      <c r="AI786" s="1" t="s">
        <v>106</v>
      </c>
      <c r="AJ786" s="1" t="s">
        <v>167</v>
      </c>
      <c r="AK786" s="1" t="s">
        <v>1518</v>
      </c>
      <c r="AL786" s="1" t="s">
        <v>2561</v>
      </c>
      <c r="AM786" s="2">
        <v>45719.464583333334</v>
      </c>
      <c r="AO786" s="1" t="s">
        <v>2561</v>
      </c>
      <c r="AP786" s="1">
        <v>5757208</v>
      </c>
      <c r="AQ786" s="1" t="s">
        <v>83</v>
      </c>
      <c r="AR786" s="2">
        <v>45719.495671296296</v>
      </c>
      <c r="AS786" s="1" t="s">
        <v>84</v>
      </c>
      <c r="AT786" s="2">
        <v>45719.333333333336</v>
      </c>
      <c r="AU786" s="1" t="s">
        <v>85</v>
      </c>
      <c r="AV786" s="1" t="s">
        <v>270</v>
      </c>
      <c r="AW786" s="1" t="s">
        <v>271</v>
      </c>
      <c r="AX786" s="1" t="s">
        <v>272</v>
      </c>
      <c r="AZ786" s="2">
        <v>45719.495671296296</v>
      </c>
      <c r="BB786" s="1" t="s">
        <v>367</v>
      </c>
      <c r="BC786" s="1" t="s">
        <v>368</v>
      </c>
      <c r="BD786" s="1" t="s">
        <v>368</v>
      </c>
      <c r="BE786" s="1" t="s">
        <v>5768</v>
      </c>
      <c r="BF786" s="1" t="s">
        <v>2561</v>
      </c>
    </row>
    <row r="787" spans="1:58" x14ac:dyDescent="0.35">
      <c r="A787" s="1">
        <v>3014040</v>
      </c>
      <c r="B787" s="1" t="s">
        <v>223</v>
      </c>
      <c r="C787" s="1">
        <v>1531001</v>
      </c>
      <c r="D787" s="1">
        <v>339531794</v>
      </c>
      <c r="E787" s="1" t="s">
        <v>59</v>
      </c>
      <c r="F787" s="1" t="s">
        <v>60</v>
      </c>
      <c r="G787" s="1" t="s">
        <v>530</v>
      </c>
      <c r="H787" s="1" t="s">
        <v>2717</v>
      </c>
      <c r="I787" s="1">
        <v>775366091</v>
      </c>
      <c r="J787" s="1" t="s">
        <v>5769</v>
      </c>
      <c r="K787" s="1">
        <v>14</v>
      </c>
      <c r="L787" s="1" t="s">
        <v>64</v>
      </c>
      <c r="M787" s="1" t="s">
        <v>65</v>
      </c>
      <c r="N787" s="2">
        <v>45082.52857638889</v>
      </c>
      <c r="O787" s="1" t="s">
        <v>497</v>
      </c>
      <c r="Q787" s="1" t="s">
        <v>67</v>
      </c>
      <c r="R787" s="2">
        <v>45719.464733796296</v>
      </c>
      <c r="S787" s="1" t="s">
        <v>2073</v>
      </c>
      <c r="T787" s="1" t="s">
        <v>5135</v>
      </c>
      <c r="U787" s="1" t="s">
        <v>120</v>
      </c>
      <c r="V787" s="1" t="s">
        <v>5770</v>
      </c>
      <c r="W787" s="1" t="s">
        <v>263</v>
      </c>
      <c r="X787" s="1" t="s">
        <v>263</v>
      </c>
      <c r="Y787" s="1" t="s">
        <v>103</v>
      </c>
      <c r="Z787" s="1" t="s">
        <v>104</v>
      </c>
      <c r="AA787" s="1" t="s">
        <v>5426</v>
      </c>
      <c r="AB787" s="1" t="s">
        <v>124</v>
      </c>
      <c r="AE787" s="2">
        <v>45719.50072916667</v>
      </c>
      <c r="AF787" s="1" t="s">
        <v>77</v>
      </c>
      <c r="AH787" s="1" t="s">
        <v>125</v>
      </c>
      <c r="AI787" s="1" t="s">
        <v>360</v>
      </c>
      <c r="AJ787" s="1" t="s">
        <v>283</v>
      </c>
      <c r="AK787" s="1" t="s">
        <v>1518</v>
      </c>
      <c r="AL787" s="1" t="s">
        <v>2073</v>
      </c>
      <c r="AM787" s="2">
        <v>45719.500972222224</v>
      </c>
      <c r="AN787" s="1" t="s">
        <v>1518</v>
      </c>
      <c r="AO787" s="1" t="s">
        <v>2073</v>
      </c>
      <c r="AP787" s="1">
        <v>5757529</v>
      </c>
      <c r="AQ787" s="1" t="s">
        <v>83</v>
      </c>
      <c r="AR787" s="2">
        <v>45719.501817129632</v>
      </c>
      <c r="AS787" s="1" t="s">
        <v>84</v>
      </c>
      <c r="AT787" s="2">
        <v>45719.5625</v>
      </c>
      <c r="AU787" s="1" t="s">
        <v>85</v>
      </c>
      <c r="AV787" s="1" t="s">
        <v>270</v>
      </c>
      <c r="AW787" s="1" t="s">
        <v>271</v>
      </c>
      <c r="AX787" s="1" t="s">
        <v>272</v>
      </c>
      <c r="AZ787" s="2">
        <v>45719.501817129632</v>
      </c>
      <c r="BB787" s="1" t="s">
        <v>561</v>
      </c>
      <c r="BC787" s="1" t="s">
        <v>562</v>
      </c>
      <c r="BD787" s="1" t="s">
        <v>113</v>
      </c>
      <c r="BF787" s="1" t="s">
        <v>2073</v>
      </c>
    </row>
    <row r="788" spans="1:58" x14ac:dyDescent="0.35">
      <c r="A788" s="1">
        <v>3014041</v>
      </c>
      <c r="B788" s="1" t="s">
        <v>58</v>
      </c>
      <c r="C788" s="1">
        <v>34681501</v>
      </c>
      <c r="D788" s="1">
        <v>338275923</v>
      </c>
      <c r="E788" s="1" t="s">
        <v>59</v>
      </c>
      <c r="F788" s="1" t="s">
        <v>60</v>
      </c>
      <c r="G788" s="1" t="s">
        <v>5771</v>
      </c>
      <c r="I788" s="1">
        <v>776663420</v>
      </c>
      <c r="J788" s="1" t="s">
        <v>5772</v>
      </c>
      <c r="K788" s="1">
        <v>20</v>
      </c>
      <c r="L788" s="1" t="s">
        <v>294</v>
      </c>
      <c r="M788" s="1" t="s">
        <v>295</v>
      </c>
      <c r="N788" s="2">
        <v>44170.991666666669</v>
      </c>
      <c r="O788" s="1" t="s">
        <v>5377</v>
      </c>
      <c r="Q788" s="1" t="s">
        <v>67</v>
      </c>
      <c r="R788" s="2">
        <v>45719.464745370373</v>
      </c>
      <c r="S788" s="1" t="s">
        <v>5021</v>
      </c>
      <c r="T788" s="1" t="s">
        <v>412</v>
      </c>
      <c r="U788" s="1" t="s">
        <v>1189</v>
      </c>
      <c r="V788" s="1" t="s">
        <v>5773</v>
      </c>
      <c r="Y788" s="1" t="s">
        <v>5774</v>
      </c>
      <c r="Z788" s="1" t="s">
        <v>75</v>
      </c>
      <c r="AA788" s="1" t="s">
        <v>999</v>
      </c>
      <c r="AB788" s="1" t="s">
        <v>999</v>
      </c>
      <c r="AC788" s="1">
        <v>9405</v>
      </c>
      <c r="AE788" s="2">
        <v>45719.479062500002</v>
      </c>
      <c r="AF788" s="1" t="s">
        <v>417</v>
      </c>
      <c r="AG788" s="1">
        <v>48</v>
      </c>
      <c r="AH788" s="1" t="s">
        <v>125</v>
      </c>
      <c r="AI788" s="1" t="s">
        <v>464</v>
      </c>
      <c r="AJ788" s="1" t="s">
        <v>492</v>
      </c>
      <c r="AK788" s="1" t="s">
        <v>5775</v>
      </c>
      <c r="AL788" s="1" t="s">
        <v>4983</v>
      </c>
      <c r="AM788" s="2">
        <v>45719.479421296295</v>
      </c>
      <c r="AO788" s="1" t="s">
        <v>4983</v>
      </c>
      <c r="AP788" s="1">
        <v>5757354</v>
      </c>
      <c r="AQ788" s="1" t="s">
        <v>83</v>
      </c>
      <c r="AR788" s="2">
        <v>45719.621099537035</v>
      </c>
      <c r="AS788" s="1" t="s">
        <v>84</v>
      </c>
      <c r="AT788" s="2">
        <v>45719.333333333336</v>
      </c>
      <c r="AU788" s="1" t="s">
        <v>573</v>
      </c>
      <c r="AV788" s="1" t="s">
        <v>645</v>
      </c>
      <c r="AW788" s="1" t="s">
        <v>646</v>
      </c>
      <c r="AX788" s="1" t="s">
        <v>647</v>
      </c>
      <c r="AY788" s="2">
        <v>45721.479062500002</v>
      </c>
      <c r="AZ788" s="2">
        <v>45719.621099537035</v>
      </c>
      <c r="BA788" s="1" t="s">
        <v>419</v>
      </c>
      <c r="BB788" s="1" t="s">
        <v>1026</v>
      </c>
      <c r="BC788" s="1" t="s">
        <v>951</v>
      </c>
      <c r="BD788" s="1" t="s">
        <v>815</v>
      </c>
      <c r="BE788" s="1" t="s">
        <v>5776</v>
      </c>
      <c r="BF788" s="1" t="s">
        <v>1439</v>
      </c>
    </row>
    <row r="789" spans="1:58" x14ac:dyDescent="0.35">
      <c r="A789" s="1">
        <v>3014042</v>
      </c>
      <c r="B789" s="1" t="s">
        <v>94</v>
      </c>
      <c r="C789" s="1">
        <v>35355651</v>
      </c>
      <c r="D789" s="1">
        <v>339531233</v>
      </c>
      <c r="E789" s="1" t="s">
        <v>59</v>
      </c>
      <c r="F789" s="1" t="s">
        <v>60</v>
      </c>
      <c r="G789" s="1" t="s">
        <v>530</v>
      </c>
      <c r="H789" s="1" t="s">
        <v>2491</v>
      </c>
      <c r="I789" s="1">
        <v>778582049</v>
      </c>
      <c r="J789" s="1" t="s">
        <v>5777</v>
      </c>
      <c r="K789" s="1">
        <v>14</v>
      </c>
      <c r="L789" s="1" t="s">
        <v>64</v>
      </c>
      <c r="M789" s="1" t="s">
        <v>65</v>
      </c>
      <c r="N789" s="2">
        <v>43552.458333333336</v>
      </c>
      <c r="O789" s="1" t="s">
        <v>331</v>
      </c>
      <c r="Q789" s="1" t="s">
        <v>67</v>
      </c>
      <c r="R789" s="2">
        <v>45719.465694444443</v>
      </c>
      <c r="S789" s="1" t="s">
        <v>735</v>
      </c>
      <c r="T789" s="1" t="s">
        <v>5135</v>
      </c>
      <c r="U789" s="1" t="s">
        <v>120</v>
      </c>
      <c r="V789" s="1" t="s">
        <v>5778</v>
      </c>
      <c r="W789" s="1" t="s">
        <v>263</v>
      </c>
      <c r="X789" s="1" t="s">
        <v>263</v>
      </c>
      <c r="Y789" s="1" t="s">
        <v>103</v>
      </c>
      <c r="Z789" s="1" t="s">
        <v>104</v>
      </c>
      <c r="AA789" s="1" t="s">
        <v>5426</v>
      </c>
      <c r="AB789" s="1" t="s">
        <v>5427</v>
      </c>
      <c r="AE789" s="2">
        <v>45719.467731481483</v>
      </c>
      <c r="AF789" s="1" t="s">
        <v>77</v>
      </c>
      <c r="AH789" s="1" t="s">
        <v>125</v>
      </c>
      <c r="AI789" s="1" t="s">
        <v>106</v>
      </c>
      <c r="AJ789" s="1" t="s">
        <v>167</v>
      </c>
      <c r="AK789" s="1" t="s">
        <v>5779</v>
      </c>
      <c r="AL789" s="1" t="s">
        <v>735</v>
      </c>
      <c r="AM789" s="2">
        <v>45719.4684837963</v>
      </c>
      <c r="AO789" s="1" t="s">
        <v>735</v>
      </c>
      <c r="AP789" s="1">
        <v>5757236</v>
      </c>
      <c r="AQ789" s="1" t="s">
        <v>83</v>
      </c>
      <c r="AR789" s="2">
        <v>45719.493657407409</v>
      </c>
      <c r="AS789" s="1" t="s">
        <v>84</v>
      </c>
      <c r="AT789" s="2">
        <v>45719.5625</v>
      </c>
      <c r="AU789" s="1" t="s">
        <v>85</v>
      </c>
      <c r="AV789" s="1" t="s">
        <v>270</v>
      </c>
      <c r="AW789" s="1" t="s">
        <v>271</v>
      </c>
      <c r="AX789" s="1" t="s">
        <v>272</v>
      </c>
      <c r="AZ789" s="2">
        <v>45719.493657407409</v>
      </c>
      <c r="BB789" s="1" t="s">
        <v>367</v>
      </c>
      <c r="BC789" s="1" t="s">
        <v>368</v>
      </c>
      <c r="BD789" s="1" t="s">
        <v>368</v>
      </c>
      <c r="BF789" s="1" t="s">
        <v>735</v>
      </c>
    </row>
    <row r="790" spans="1:58" x14ac:dyDescent="0.35">
      <c r="A790" s="1">
        <v>3014043</v>
      </c>
      <c r="B790" s="1" t="s">
        <v>58</v>
      </c>
      <c r="C790" s="1">
        <v>37146011</v>
      </c>
      <c r="D790" s="1">
        <v>339010260</v>
      </c>
      <c r="E790" s="1" t="s">
        <v>59</v>
      </c>
      <c r="F790" s="1" t="s">
        <v>60</v>
      </c>
      <c r="G790" s="1" t="s">
        <v>1263</v>
      </c>
      <c r="H790" s="1" t="s">
        <v>5780</v>
      </c>
      <c r="I790" s="1">
        <v>339010260</v>
      </c>
      <c r="J790" s="1" t="s">
        <v>4986</v>
      </c>
      <c r="K790" s="1">
        <v>14</v>
      </c>
      <c r="L790" s="1" t="s">
        <v>64</v>
      </c>
      <c r="M790" s="1" t="s">
        <v>65</v>
      </c>
      <c r="N790" s="2">
        <v>45294.666666666664</v>
      </c>
      <c r="O790" s="1" t="s">
        <v>66</v>
      </c>
      <c r="Q790" s="1" t="s">
        <v>67</v>
      </c>
      <c r="R790" s="2">
        <v>45719.466041666667</v>
      </c>
      <c r="S790" s="1" t="s">
        <v>5781</v>
      </c>
      <c r="T790" s="1" t="s">
        <v>100</v>
      </c>
      <c r="U790" s="1" t="s">
        <v>70</v>
      </c>
      <c r="V790" s="1" t="s">
        <v>5782</v>
      </c>
      <c r="W790" s="1" t="s">
        <v>263</v>
      </c>
      <c r="X790" s="1" t="s">
        <v>840</v>
      </c>
      <c r="Y790" s="1" t="s">
        <v>4988</v>
      </c>
      <c r="Z790" s="1" t="s">
        <v>841</v>
      </c>
      <c r="AA790" s="1" t="s">
        <v>2440</v>
      </c>
      <c r="AB790" s="1" t="s">
        <v>5783</v>
      </c>
      <c r="AC790" s="1">
        <v>774675241</v>
      </c>
      <c r="AE790" s="2">
        <v>45721.782708333332</v>
      </c>
      <c r="AF790" s="1" t="s">
        <v>77</v>
      </c>
      <c r="AH790" s="1" t="s">
        <v>125</v>
      </c>
      <c r="AI790" s="1" t="s">
        <v>58</v>
      </c>
      <c r="AJ790" s="1" t="s">
        <v>80</v>
      </c>
      <c r="AK790" s="1" t="s">
        <v>5784</v>
      </c>
      <c r="AL790" s="1" t="s">
        <v>914</v>
      </c>
      <c r="AM790" s="2">
        <v>45721.782800925925</v>
      </c>
      <c r="AN790" s="1" t="s">
        <v>5784</v>
      </c>
      <c r="AO790" s="1" t="s">
        <v>914</v>
      </c>
      <c r="AP790" s="1">
        <v>5768894</v>
      </c>
      <c r="AQ790" s="1" t="s">
        <v>83</v>
      </c>
      <c r="AR790" s="2">
        <v>45722.784942129627</v>
      </c>
      <c r="AS790" s="1" t="s">
        <v>84</v>
      </c>
      <c r="AT790" s="2">
        <v>45721.5625</v>
      </c>
      <c r="AU790" s="1" t="s">
        <v>85</v>
      </c>
      <c r="AV790" s="1" t="s">
        <v>205</v>
      </c>
      <c r="AW790" s="1" t="s">
        <v>206</v>
      </c>
      <c r="AX790" s="1" t="s">
        <v>207</v>
      </c>
      <c r="AZ790" s="2">
        <v>45722.784942129627</v>
      </c>
      <c r="BB790" s="1" t="s">
        <v>537</v>
      </c>
      <c r="BC790" s="1" t="s">
        <v>538</v>
      </c>
      <c r="BD790" s="1" t="s">
        <v>91</v>
      </c>
      <c r="BE790" s="1" t="s">
        <v>5785</v>
      </c>
      <c r="BF790" s="1" t="s">
        <v>914</v>
      </c>
    </row>
    <row r="791" spans="1:58" x14ac:dyDescent="0.35">
      <c r="A791" s="1">
        <v>3014044</v>
      </c>
      <c r="B791" s="1" t="s">
        <v>58</v>
      </c>
      <c r="C791" s="1">
        <v>38242191</v>
      </c>
      <c r="D791" s="1">
        <v>338432126</v>
      </c>
      <c r="E791" s="1" t="s">
        <v>59</v>
      </c>
      <c r="F791" s="1" t="s">
        <v>60</v>
      </c>
      <c r="G791" s="1" t="s">
        <v>5786</v>
      </c>
      <c r="H791" s="1" t="s">
        <v>5787</v>
      </c>
      <c r="I791" s="1">
        <v>774793819</v>
      </c>
      <c r="J791" s="1" t="s">
        <v>5788</v>
      </c>
      <c r="K791" s="1">
        <v>12</v>
      </c>
      <c r="L791" s="1" t="s">
        <v>64</v>
      </c>
      <c r="M791" s="1" t="s">
        <v>65</v>
      </c>
      <c r="N791" s="2">
        <v>45131.500011574077</v>
      </c>
      <c r="O791" s="1" t="s">
        <v>353</v>
      </c>
      <c r="Q791" s="1" t="s">
        <v>67</v>
      </c>
      <c r="R791" s="2">
        <v>45719.466469907406</v>
      </c>
      <c r="S791" s="1" t="s">
        <v>5515</v>
      </c>
      <c r="T791" s="1" t="s">
        <v>69</v>
      </c>
      <c r="U791" s="1" t="s">
        <v>70</v>
      </c>
      <c r="V791" s="1" t="s">
        <v>5789</v>
      </c>
      <c r="Y791" s="1" t="s">
        <v>3115</v>
      </c>
      <c r="Z791" s="1" t="s">
        <v>75</v>
      </c>
      <c r="AA791" s="1" t="s">
        <v>185</v>
      </c>
      <c r="AB791" s="1" t="s">
        <v>185</v>
      </c>
      <c r="AE791" s="2">
        <v>45719.466527777775</v>
      </c>
      <c r="AF791" s="1" t="s">
        <v>77</v>
      </c>
      <c r="AH791" s="1" t="s">
        <v>125</v>
      </c>
      <c r="AI791" s="1" t="s">
        <v>79</v>
      </c>
      <c r="AJ791" s="1" t="s">
        <v>378</v>
      </c>
      <c r="AK791" s="1" t="s">
        <v>5789</v>
      </c>
      <c r="AL791" s="1" t="s">
        <v>5515</v>
      </c>
      <c r="AM791" s="2">
        <v>45719.46670138889</v>
      </c>
      <c r="AN791" s="1" t="s">
        <v>5789</v>
      </c>
      <c r="AP791" s="1">
        <v>5757222</v>
      </c>
      <c r="AQ791" s="1" t="s">
        <v>83</v>
      </c>
      <c r="AR791" s="2">
        <v>45719.727511574078</v>
      </c>
      <c r="AS791" s="1" t="s">
        <v>84</v>
      </c>
      <c r="AT791" s="2">
        <v>45719.333333333336</v>
      </c>
      <c r="AU791" s="1" t="s">
        <v>573</v>
      </c>
      <c r="AV791" s="1" t="s">
        <v>608</v>
      </c>
      <c r="AW791" s="1" t="s">
        <v>609</v>
      </c>
      <c r="AX791" s="1" t="s">
        <v>1657</v>
      </c>
      <c r="AZ791" s="2">
        <v>45719.727511574078</v>
      </c>
      <c r="BB791" s="1" t="s">
        <v>1003</v>
      </c>
      <c r="BC791" s="1" t="s">
        <v>595</v>
      </c>
      <c r="BD791" s="1" t="s">
        <v>1004</v>
      </c>
      <c r="BE791" s="1" t="s">
        <v>5790</v>
      </c>
      <c r="BF791" s="1" t="s">
        <v>1538</v>
      </c>
    </row>
    <row r="792" spans="1:58" x14ac:dyDescent="0.35">
      <c r="A792" s="1">
        <v>3014045</v>
      </c>
      <c r="B792" s="1" t="s">
        <v>58</v>
      </c>
      <c r="C792" s="1">
        <v>36993791</v>
      </c>
      <c r="D792" s="1">
        <v>338689553</v>
      </c>
      <c r="E792" s="1" t="s">
        <v>59</v>
      </c>
      <c r="F792" s="1" t="s">
        <v>60</v>
      </c>
      <c r="G792" s="1" t="s">
        <v>5791</v>
      </c>
      <c r="H792" s="1" t="s">
        <v>5792</v>
      </c>
      <c r="I792" s="1">
        <v>777399275</v>
      </c>
      <c r="J792" s="1" t="s">
        <v>5793</v>
      </c>
      <c r="K792" s="1">
        <v>12</v>
      </c>
      <c r="L792" s="1" t="s">
        <v>64</v>
      </c>
      <c r="M792" s="1" t="s">
        <v>65</v>
      </c>
      <c r="N792" s="2">
        <v>44805</v>
      </c>
      <c r="O792" s="1" t="s">
        <v>353</v>
      </c>
      <c r="Q792" s="1" t="s">
        <v>67</v>
      </c>
      <c r="R792" s="2">
        <v>45719.468472222223</v>
      </c>
      <c r="S792" s="1" t="s">
        <v>1161</v>
      </c>
      <c r="T792" s="1" t="s">
        <v>100</v>
      </c>
      <c r="U792" s="1" t="s">
        <v>1162</v>
      </c>
      <c r="V792" s="1" t="s">
        <v>5794</v>
      </c>
      <c r="Y792" s="1" t="s">
        <v>4559</v>
      </c>
      <c r="Z792" s="1" t="s">
        <v>2851</v>
      </c>
      <c r="AA792" s="1" t="s">
        <v>5795</v>
      </c>
      <c r="AB792" s="1" t="s">
        <v>124</v>
      </c>
      <c r="AC792" s="1" t="s">
        <v>5796</v>
      </c>
      <c r="AE792" s="2">
        <v>45719.67328703704</v>
      </c>
      <c r="AF792" s="1" t="s">
        <v>77</v>
      </c>
      <c r="AH792" s="1" t="s">
        <v>78</v>
      </c>
      <c r="AI792" s="1" t="s">
        <v>58</v>
      </c>
      <c r="AJ792" s="1" t="s">
        <v>687</v>
      </c>
      <c r="AK792" s="1" t="s">
        <v>5797</v>
      </c>
      <c r="AL792" s="1" t="s">
        <v>1002</v>
      </c>
      <c r="AM792" s="2">
        <v>45719.673391203702</v>
      </c>
      <c r="AN792" s="1" t="s">
        <v>5797</v>
      </c>
      <c r="AO792" s="1" t="s">
        <v>1002</v>
      </c>
      <c r="AP792" s="1">
        <v>5759098</v>
      </c>
      <c r="AQ792" s="1" t="s">
        <v>83</v>
      </c>
      <c r="AR792" s="2">
        <v>45720.664571759262</v>
      </c>
      <c r="AS792" s="1" t="s">
        <v>84</v>
      </c>
      <c r="AT792" s="2">
        <v>45719.333333333336</v>
      </c>
      <c r="AU792" s="1" t="s">
        <v>85</v>
      </c>
      <c r="AV792" s="1" t="s">
        <v>251</v>
      </c>
      <c r="AW792" s="1" t="s">
        <v>252</v>
      </c>
      <c r="AX792" s="1" t="s">
        <v>253</v>
      </c>
      <c r="AZ792" s="2">
        <v>45720.664571759262</v>
      </c>
      <c r="BB792" s="1" t="s">
        <v>551</v>
      </c>
      <c r="BC792" s="1" t="s">
        <v>552</v>
      </c>
      <c r="BD792" s="1" t="s">
        <v>553</v>
      </c>
      <c r="BE792" s="1" t="s">
        <v>5066</v>
      </c>
      <c r="BF792" s="1" t="s">
        <v>445</v>
      </c>
    </row>
    <row r="793" spans="1:58" x14ac:dyDescent="0.35">
      <c r="A793" s="1">
        <v>3014046</v>
      </c>
      <c r="B793" s="1" t="s">
        <v>223</v>
      </c>
      <c r="C793" s="1">
        <v>42016461</v>
      </c>
      <c r="D793" s="1">
        <v>338785554</v>
      </c>
      <c r="E793" s="1" t="s">
        <v>59</v>
      </c>
      <c r="F793" s="1" t="s">
        <v>60</v>
      </c>
      <c r="G793" s="1" t="s">
        <v>5798</v>
      </c>
      <c r="H793" s="1" t="s">
        <v>5799</v>
      </c>
      <c r="I793" s="1">
        <v>783881770</v>
      </c>
      <c r="J793" s="1" t="s">
        <v>5800</v>
      </c>
      <c r="K793" s="1">
        <v>13</v>
      </c>
      <c r="L793" s="1" t="s">
        <v>244</v>
      </c>
      <c r="M793" s="1" t="s">
        <v>65</v>
      </c>
      <c r="N793" s="2">
        <v>45442.000011574077</v>
      </c>
      <c r="O793" s="1" t="s">
        <v>497</v>
      </c>
      <c r="Q793" s="1" t="s">
        <v>67</v>
      </c>
      <c r="R793" s="2">
        <v>45719.468888888892</v>
      </c>
      <c r="S793" s="1" t="s">
        <v>890</v>
      </c>
      <c r="T793" s="1" t="s">
        <v>100</v>
      </c>
      <c r="U793" s="1" t="s">
        <v>101</v>
      </c>
      <c r="V793" s="1" t="s">
        <v>5801</v>
      </c>
      <c r="W793" s="1" t="s">
        <v>162</v>
      </c>
      <c r="X793" s="1" t="s">
        <v>1191</v>
      </c>
      <c r="Y793" s="1" t="s">
        <v>2146</v>
      </c>
      <c r="Z793" s="1" t="s">
        <v>400</v>
      </c>
      <c r="AA793" s="1" t="s">
        <v>400</v>
      </c>
      <c r="AB793" s="1" t="s">
        <v>400</v>
      </c>
      <c r="AE793" s="2">
        <v>45719.468912037039</v>
      </c>
      <c r="AF793" s="1" t="s">
        <v>77</v>
      </c>
      <c r="AH793" s="1" t="s">
        <v>78</v>
      </c>
      <c r="AI793" s="1" t="s">
        <v>360</v>
      </c>
      <c r="AJ793" s="1" t="s">
        <v>107</v>
      </c>
      <c r="AK793" s="1" t="s">
        <v>5802</v>
      </c>
      <c r="AL793" s="1" t="s">
        <v>890</v>
      </c>
      <c r="AM793" s="2">
        <v>45719.468946759262</v>
      </c>
      <c r="AN793" s="1" t="s">
        <v>5802</v>
      </c>
      <c r="AP793" s="1">
        <v>5757241</v>
      </c>
      <c r="AQ793" s="1" t="s">
        <v>83</v>
      </c>
      <c r="AR793" s="2">
        <v>45719.758946759262</v>
      </c>
      <c r="AS793" s="1" t="s">
        <v>84</v>
      </c>
      <c r="AT793" s="2">
        <v>45719.333333333336</v>
      </c>
      <c r="AU793" s="1" t="s">
        <v>85</v>
      </c>
      <c r="AV793" s="1" t="s">
        <v>1196</v>
      </c>
      <c r="AW793" s="1" t="s">
        <v>1197</v>
      </c>
      <c r="AX793" s="1" t="s">
        <v>1198</v>
      </c>
      <c r="AZ793" s="2">
        <v>45719.758946759262</v>
      </c>
      <c r="BB793" s="1" t="s">
        <v>537</v>
      </c>
      <c r="BC793" s="1" t="s">
        <v>538</v>
      </c>
      <c r="BD793" s="1" t="s">
        <v>91</v>
      </c>
      <c r="BE793" s="1" t="s">
        <v>5803</v>
      </c>
      <c r="BF793" s="1" t="s">
        <v>1484</v>
      </c>
    </row>
    <row r="794" spans="1:58" x14ac:dyDescent="0.35">
      <c r="A794" s="1">
        <v>3014047</v>
      </c>
      <c r="B794" s="1" t="s">
        <v>327</v>
      </c>
      <c r="C794" s="1">
        <v>2831531</v>
      </c>
      <c r="D794" s="1">
        <v>339935407</v>
      </c>
      <c r="E794" s="1" t="s">
        <v>59</v>
      </c>
      <c r="F794" s="1" t="s">
        <v>60</v>
      </c>
      <c r="G794" s="1" t="s">
        <v>5804</v>
      </c>
      <c r="H794" s="1" t="s">
        <v>5805</v>
      </c>
      <c r="I794" s="1">
        <v>770237901</v>
      </c>
      <c r="J794" s="1" t="s">
        <v>5806</v>
      </c>
      <c r="K794" s="1">
        <v>20</v>
      </c>
      <c r="L794" s="1" t="s">
        <v>4934</v>
      </c>
      <c r="M794" s="1" t="s">
        <v>4935</v>
      </c>
      <c r="N794" s="2">
        <v>40513</v>
      </c>
      <c r="O794" s="1" t="s">
        <v>5100</v>
      </c>
      <c r="Q794" s="1" t="s">
        <v>67</v>
      </c>
      <c r="R794" s="2">
        <v>45719.468935185185</v>
      </c>
      <c r="S794" s="1" t="s">
        <v>4936</v>
      </c>
      <c r="T794" s="1" t="s">
        <v>412</v>
      </c>
      <c r="U794" s="1" t="s">
        <v>603</v>
      </c>
      <c r="V794" s="1" t="s">
        <v>5807</v>
      </c>
      <c r="W794" s="1" t="s">
        <v>785</v>
      </c>
      <c r="X794" s="1" t="s">
        <v>1971</v>
      </c>
      <c r="Y794" s="1" t="s">
        <v>5291</v>
      </c>
      <c r="Z794" s="1" t="s">
        <v>1973</v>
      </c>
      <c r="AA794" s="1" t="s">
        <v>1974</v>
      </c>
      <c r="AB794" s="1" t="s">
        <v>5292</v>
      </c>
      <c r="AE794" s="2">
        <v>45719.514189814814</v>
      </c>
      <c r="AF794" s="1" t="s">
        <v>1035</v>
      </c>
      <c r="AH794" s="1" t="s">
        <v>125</v>
      </c>
      <c r="AI794" s="1" t="s">
        <v>464</v>
      </c>
      <c r="AJ794" s="1" t="s">
        <v>492</v>
      </c>
      <c r="AK794" s="1" t="s">
        <v>5808</v>
      </c>
      <c r="AL794" s="1" t="s">
        <v>4983</v>
      </c>
      <c r="AM794" s="2">
        <v>45719.514432870368</v>
      </c>
      <c r="AO794" s="1" t="s">
        <v>4983</v>
      </c>
      <c r="AP794" s="1">
        <v>5757637</v>
      </c>
      <c r="AQ794" s="1" t="s">
        <v>83</v>
      </c>
      <c r="AR794" s="2">
        <v>45719.690775462965</v>
      </c>
      <c r="AS794" s="1" t="s">
        <v>84</v>
      </c>
      <c r="AT794" s="2">
        <v>45719.604166666664</v>
      </c>
      <c r="AU794" s="1" t="s">
        <v>573</v>
      </c>
      <c r="AV794" s="1" t="s">
        <v>790</v>
      </c>
      <c r="AW794" s="1" t="s">
        <v>791</v>
      </c>
      <c r="AX794" s="1" t="s">
        <v>1890</v>
      </c>
      <c r="AZ794" s="2">
        <v>45719.690775462965</v>
      </c>
      <c r="BB794" s="1" t="s">
        <v>111</v>
      </c>
      <c r="BC794" s="1" t="s">
        <v>112</v>
      </c>
      <c r="BD794" s="1" t="s">
        <v>113</v>
      </c>
      <c r="BE794" s="1" t="s">
        <v>5809</v>
      </c>
      <c r="BF794" s="1" t="s">
        <v>2355</v>
      </c>
    </row>
    <row r="795" spans="1:58" x14ac:dyDescent="0.35">
      <c r="A795" s="1">
        <v>3014048</v>
      </c>
      <c r="B795" s="1" t="s">
        <v>58</v>
      </c>
      <c r="C795" s="1">
        <v>40043641</v>
      </c>
      <c r="D795" s="1">
        <v>338480804</v>
      </c>
      <c r="E795" s="1" t="s">
        <v>59</v>
      </c>
      <c r="F795" s="1" t="s">
        <v>60</v>
      </c>
      <c r="G795" s="1" t="s">
        <v>5810</v>
      </c>
      <c r="H795" s="1" t="s">
        <v>5811</v>
      </c>
      <c r="I795" s="1">
        <v>771560955</v>
      </c>
      <c r="J795" s="1" t="s">
        <v>5812</v>
      </c>
      <c r="K795" s="1">
        <v>12</v>
      </c>
      <c r="L795" s="1" t="s">
        <v>64</v>
      </c>
      <c r="M795" s="1" t="s">
        <v>65</v>
      </c>
      <c r="N795" s="2">
        <v>44924.686805555553</v>
      </c>
      <c r="O795" s="1" t="s">
        <v>66</v>
      </c>
      <c r="Q795" s="1" t="s">
        <v>67</v>
      </c>
      <c r="R795" s="2">
        <v>45719.469282407408</v>
      </c>
      <c r="S795" s="1" t="s">
        <v>1338</v>
      </c>
      <c r="T795" s="1" t="s">
        <v>100</v>
      </c>
      <c r="U795" s="1" t="s">
        <v>70</v>
      </c>
      <c r="V795" s="1" t="s">
        <v>5813</v>
      </c>
      <c r="W795" s="1" t="s">
        <v>334</v>
      </c>
      <c r="X795" s="1" t="s">
        <v>1153</v>
      </c>
      <c r="Y795" s="1" t="s">
        <v>760</v>
      </c>
      <c r="Z795" s="1" t="s">
        <v>321</v>
      </c>
      <c r="AA795" s="1" t="s">
        <v>761</v>
      </c>
      <c r="AB795" s="1" t="s">
        <v>762</v>
      </c>
      <c r="AE795" s="2">
        <v>45719.562777777777</v>
      </c>
      <c r="AF795" s="1" t="s">
        <v>77</v>
      </c>
      <c r="AH795" s="1" t="s">
        <v>78</v>
      </c>
      <c r="AI795" s="1" t="s">
        <v>58</v>
      </c>
      <c r="AJ795" s="1" t="s">
        <v>126</v>
      </c>
      <c r="AK795" s="1" t="s">
        <v>3785</v>
      </c>
      <c r="AL795" s="1" t="s">
        <v>525</v>
      </c>
      <c r="AM795" s="2">
        <v>45719.562858796293</v>
      </c>
      <c r="AN795" s="1" t="s">
        <v>3785</v>
      </c>
      <c r="AO795" s="1" t="s">
        <v>525</v>
      </c>
      <c r="AP795" s="1">
        <v>5758138</v>
      </c>
      <c r="AQ795" s="1" t="s">
        <v>83</v>
      </c>
      <c r="AR795" s="2">
        <v>45719.662824074076</v>
      </c>
      <c r="AS795" s="1" t="s">
        <v>84</v>
      </c>
      <c r="AT795" s="2">
        <v>45719.5625</v>
      </c>
      <c r="AU795" s="1" t="s">
        <v>85</v>
      </c>
      <c r="AV795" s="1" t="s">
        <v>1680</v>
      </c>
      <c r="AW795" s="1" t="s">
        <v>1681</v>
      </c>
      <c r="AX795" s="1" t="s">
        <v>1682</v>
      </c>
      <c r="AZ795" s="2">
        <v>45719.662824074076</v>
      </c>
      <c r="BB795" s="1" t="s">
        <v>551</v>
      </c>
      <c r="BC795" s="1" t="s">
        <v>552</v>
      </c>
      <c r="BD795" s="1" t="s">
        <v>553</v>
      </c>
      <c r="BE795" s="1" t="s">
        <v>3541</v>
      </c>
      <c r="BF795" s="1" t="s">
        <v>1383</v>
      </c>
    </row>
    <row r="796" spans="1:58" x14ac:dyDescent="0.35">
      <c r="A796" s="1">
        <v>3014049</v>
      </c>
      <c r="B796" s="1" t="s">
        <v>58</v>
      </c>
      <c r="C796" s="1">
        <v>40956991</v>
      </c>
      <c r="D796" s="1">
        <v>338686911</v>
      </c>
      <c r="E796" s="1" t="s">
        <v>59</v>
      </c>
      <c r="F796" s="1" t="s">
        <v>60</v>
      </c>
      <c r="G796" s="1" t="s">
        <v>3318</v>
      </c>
      <c r="H796" s="1" t="s">
        <v>5814</v>
      </c>
      <c r="I796" s="1">
        <v>776526350</v>
      </c>
      <c r="J796" s="1" t="s">
        <v>5815</v>
      </c>
      <c r="K796" s="1">
        <v>12</v>
      </c>
      <c r="L796" s="1" t="s">
        <v>64</v>
      </c>
      <c r="M796" s="1" t="s">
        <v>65</v>
      </c>
      <c r="N796" s="2">
        <v>45066.459733796299</v>
      </c>
      <c r="O796" s="1" t="s">
        <v>66</v>
      </c>
      <c r="Q796" s="1" t="s">
        <v>67</v>
      </c>
      <c r="R796" s="2">
        <v>45719.470405092594</v>
      </c>
      <c r="S796" s="1" t="s">
        <v>5816</v>
      </c>
      <c r="T796" s="1" t="s">
        <v>100</v>
      </c>
      <c r="U796" s="1" t="s">
        <v>160</v>
      </c>
      <c r="V796" s="1" t="s">
        <v>5817</v>
      </c>
      <c r="W796" s="1" t="s">
        <v>72</v>
      </c>
      <c r="X796" s="1" t="s">
        <v>881</v>
      </c>
      <c r="Y796" s="1" t="s">
        <v>5818</v>
      </c>
      <c r="Z796" s="1" t="s">
        <v>1352</v>
      </c>
      <c r="AA796" s="1" t="s">
        <v>5819</v>
      </c>
      <c r="AB796" s="1" t="s">
        <v>5819</v>
      </c>
      <c r="AE796" s="2">
        <v>45719.470729166664</v>
      </c>
      <c r="AF796" s="1" t="s">
        <v>77</v>
      </c>
      <c r="AH796" s="1" t="s">
        <v>78</v>
      </c>
      <c r="AI796" s="1" t="s">
        <v>79</v>
      </c>
      <c r="AJ796" s="1" t="s">
        <v>147</v>
      </c>
      <c r="AK796" s="1" t="s">
        <v>5817</v>
      </c>
      <c r="AL796" s="1" t="s">
        <v>5816</v>
      </c>
      <c r="AM796" s="2">
        <v>45719.470949074072</v>
      </c>
      <c r="AN796" s="1" t="s">
        <v>5817</v>
      </c>
      <c r="AP796" s="1">
        <v>5757258</v>
      </c>
      <c r="AQ796" s="1" t="s">
        <v>83</v>
      </c>
      <c r="AR796" s="2">
        <v>45720.660196759258</v>
      </c>
      <c r="AS796" s="1" t="s">
        <v>84</v>
      </c>
      <c r="AT796" s="2">
        <v>45719.333333333336</v>
      </c>
      <c r="AU796" s="1" t="s">
        <v>85</v>
      </c>
      <c r="AV796" s="1" t="s">
        <v>1354</v>
      </c>
      <c r="AW796" s="1" t="s">
        <v>1355</v>
      </c>
      <c r="AX796" s="1" t="s">
        <v>3803</v>
      </c>
      <c r="AZ796" s="2">
        <v>45720.660196759258</v>
      </c>
      <c r="BB796" s="1" t="s">
        <v>2825</v>
      </c>
      <c r="BC796" s="1" t="s">
        <v>153</v>
      </c>
      <c r="BD796" s="1" t="s">
        <v>2826</v>
      </c>
      <c r="BE796" s="1" t="s">
        <v>5820</v>
      </c>
      <c r="BF796" s="1" t="s">
        <v>1936</v>
      </c>
    </row>
    <row r="797" spans="1:58" x14ac:dyDescent="0.35">
      <c r="A797" s="1">
        <v>3014050</v>
      </c>
      <c r="B797" s="1" t="s">
        <v>327</v>
      </c>
      <c r="C797" s="1">
        <v>33723161</v>
      </c>
      <c r="D797" s="1">
        <v>339543099</v>
      </c>
      <c r="E797" s="1" t="s">
        <v>59</v>
      </c>
      <c r="F797" s="1" t="s">
        <v>60</v>
      </c>
      <c r="G797" s="1" t="s">
        <v>4234</v>
      </c>
      <c r="H797" s="1" t="s">
        <v>5821</v>
      </c>
      <c r="I797" s="1">
        <v>775674271</v>
      </c>
      <c r="K797" s="1">
        <v>14</v>
      </c>
      <c r="L797" s="1" t="s">
        <v>64</v>
      </c>
      <c r="M797" s="1" t="s">
        <v>65</v>
      </c>
      <c r="N797" s="2">
        <v>43868</v>
      </c>
      <c r="O797" s="1" t="s">
        <v>331</v>
      </c>
      <c r="Q797" s="1" t="s">
        <v>67</v>
      </c>
      <c r="R797" s="2">
        <v>45719.471076388887</v>
      </c>
      <c r="S797" s="1" t="s">
        <v>1285</v>
      </c>
      <c r="T797" s="1" t="s">
        <v>5135</v>
      </c>
      <c r="U797" s="1" t="s">
        <v>120</v>
      </c>
      <c r="V797" s="1" t="s">
        <v>5770</v>
      </c>
      <c r="W797" s="1" t="s">
        <v>263</v>
      </c>
      <c r="X797" s="1" t="s">
        <v>263</v>
      </c>
      <c r="Y797" s="1" t="s">
        <v>103</v>
      </c>
      <c r="Z797" s="1" t="s">
        <v>104</v>
      </c>
      <c r="AA797" s="1" t="s">
        <v>5426</v>
      </c>
      <c r="AB797" s="1" t="s">
        <v>5427</v>
      </c>
      <c r="AE797" s="2">
        <v>45719.471516203703</v>
      </c>
      <c r="AF797" s="1" t="s">
        <v>77</v>
      </c>
      <c r="AH797" s="1" t="s">
        <v>125</v>
      </c>
      <c r="AI797" s="1" t="s">
        <v>106</v>
      </c>
      <c r="AJ797" s="1" t="s">
        <v>167</v>
      </c>
      <c r="AK797" s="1" t="s">
        <v>5770</v>
      </c>
      <c r="AL797" s="1" t="s">
        <v>1285</v>
      </c>
      <c r="AM797" s="2">
        <v>45719.471597222226</v>
      </c>
      <c r="AN797" s="1" t="s">
        <v>5770</v>
      </c>
      <c r="AO797" s="1" t="s">
        <v>1285</v>
      </c>
      <c r="AP797" s="1">
        <v>5757265</v>
      </c>
      <c r="AQ797" s="1" t="s">
        <v>83</v>
      </c>
      <c r="AR797" s="2">
        <v>45719.501736111109</v>
      </c>
      <c r="AS797" s="1" t="s">
        <v>84</v>
      </c>
      <c r="AT797" s="2">
        <v>45719.333333333336</v>
      </c>
      <c r="AU797" s="1" t="s">
        <v>85</v>
      </c>
      <c r="AV797" s="1" t="s">
        <v>270</v>
      </c>
      <c r="AW797" s="1" t="s">
        <v>271</v>
      </c>
      <c r="AX797" s="1" t="s">
        <v>272</v>
      </c>
      <c r="AZ797" s="2">
        <v>45719.501736111109</v>
      </c>
      <c r="BB797" s="1" t="s">
        <v>367</v>
      </c>
      <c r="BC797" s="1" t="s">
        <v>368</v>
      </c>
      <c r="BD797" s="1" t="s">
        <v>368</v>
      </c>
      <c r="BE797" s="1" t="s">
        <v>5449</v>
      </c>
      <c r="BF797" s="1" t="s">
        <v>1285</v>
      </c>
    </row>
    <row r="798" spans="1:58" x14ac:dyDescent="0.35">
      <c r="A798" s="1">
        <v>3014051</v>
      </c>
      <c r="B798" s="1" t="s">
        <v>58</v>
      </c>
      <c r="C798" s="1">
        <v>34536521</v>
      </c>
      <c r="D798" s="1">
        <v>339610449</v>
      </c>
      <c r="E798" s="1" t="s">
        <v>59</v>
      </c>
      <c r="F798" s="1" t="s">
        <v>60</v>
      </c>
      <c r="G798" s="1" t="s">
        <v>1177</v>
      </c>
      <c r="H798" s="1" t="s">
        <v>5822</v>
      </c>
      <c r="I798" s="1">
        <v>777662891</v>
      </c>
      <c r="J798" s="1" t="s">
        <v>5823</v>
      </c>
      <c r="K798" s="1">
        <v>16</v>
      </c>
      <c r="L798" s="1" t="s">
        <v>64</v>
      </c>
      <c r="M798" s="1" t="s">
        <v>65</v>
      </c>
      <c r="N798" s="2">
        <v>44805</v>
      </c>
      <c r="O798" s="1" t="s">
        <v>353</v>
      </c>
      <c r="Q798" s="1" t="s">
        <v>67</v>
      </c>
      <c r="R798" s="2">
        <v>45719.47210648148</v>
      </c>
      <c r="S798" s="1" t="s">
        <v>5824</v>
      </c>
      <c r="T798" s="1" t="s">
        <v>602</v>
      </c>
      <c r="U798" s="1" t="s">
        <v>70</v>
      </c>
      <c r="V798" s="1" t="s">
        <v>5825</v>
      </c>
      <c r="W798" s="1" t="s">
        <v>892</v>
      </c>
      <c r="X798" s="1" t="s">
        <v>892</v>
      </c>
      <c r="Y798" s="1" t="s">
        <v>3213</v>
      </c>
      <c r="Z798" s="1" t="s">
        <v>894</v>
      </c>
      <c r="AA798" s="1" t="s">
        <v>4654</v>
      </c>
      <c r="AB798" s="1" t="s">
        <v>124</v>
      </c>
      <c r="AE798" s="2">
        <v>45719.472800925927</v>
      </c>
      <c r="AF798" s="1" t="s">
        <v>77</v>
      </c>
      <c r="AH798" s="1" t="s">
        <v>78</v>
      </c>
      <c r="AI798" s="1" t="s">
        <v>58</v>
      </c>
      <c r="AJ798" s="1" t="s">
        <v>126</v>
      </c>
      <c r="AK798" s="1" t="s">
        <v>5823</v>
      </c>
      <c r="AL798" s="1" t="s">
        <v>5824</v>
      </c>
      <c r="AM798" s="2">
        <v>45719.472905092596</v>
      </c>
      <c r="AN798" s="1" t="s">
        <v>5823</v>
      </c>
      <c r="AO798" s="1" t="s">
        <v>5824</v>
      </c>
      <c r="AP798" s="1">
        <v>5757278</v>
      </c>
      <c r="AQ798" s="1" t="s">
        <v>83</v>
      </c>
      <c r="AR798" s="2">
        <v>45719.558530092596</v>
      </c>
      <c r="AS798" s="1" t="s">
        <v>84</v>
      </c>
      <c r="AT798" s="2">
        <v>45719.333333333336</v>
      </c>
      <c r="AU798" s="1" t="s">
        <v>85</v>
      </c>
      <c r="AV798" s="1" t="s">
        <v>1446</v>
      </c>
      <c r="AW798" s="1" t="s">
        <v>1447</v>
      </c>
      <c r="AX798" s="1" t="s">
        <v>3927</v>
      </c>
      <c r="AZ798" s="2">
        <v>45719.558530092596</v>
      </c>
      <c r="BB798" s="1" t="s">
        <v>2089</v>
      </c>
      <c r="BC798" s="1" t="s">
        <v>814</v>
      </c>
      <c r="BD798" s="1" t="s">
        <v>815</v>
      </c>
      <c r="BE798" s="1" t="s">
        <v>5826</v>
      </c>
      <c r="BF798" s="1" t="s">
        <v>3229</v>
      </c>
    </row>
    <row r="799" spans="1:58" x14ac:dyDescent="0.35">
      <c r="A799" s="1">
        <v>3014052</v>
      </c>
      <c r="B799" s="1" t="s">
        <v>58</v>
      </c>
      <c r="C799" s="1">
        <v>29759401</v>
      </c>
      <c r="D799" s="1">
        <v>339575414</v>
      </c>
      <c r="E799" s="1" t="s">
        <v>59</v>
      </c>
      <c r="F799" s="1" t="s">
        <v>60</v>
      </c>
      <c r="G799" s="1" t="s">
        <v>5827</v>
      </c>
      <c r="I799" s="1">
        <v>773990574</v>
      </c>
      <c r="J799" s="1" t="s">
        <v>848</v>
      </c>
      <c r="K799" s="1">
        <v>20</v>
      </c>
      <c r="L799" s="1" t="s">
        <v>409</v>
      </c>
      <c r="M799" s="1" t="s">
        <v>2154</v>
      </c>
      <c r="N799" s="2">
        <v>44410.500011574077</v>
      </c>
      <c r="O799" s="1" t="s">
        <v>2009</v>
      </c>
      <c r="Q799" s="1" t="s">
        <v>67</v>
      </c>
      <c r="R799" s="2">
        <v>45719.472256944442</v>
      </c>
      <c r="S799" s="1" t="s">
        <v>5258</v>
      </c>
      <c r="T799" s="1" t="s">
        <v>412</v>
      </c>
      <c r="U799" s="1" t="s">
        <v>70</v>
      </c>
      <c r="V799" s="1">
        <v>339575414</v>
      </c>
      <c r="W799" s="1" t="s">
        <v>263</v>
      </c>
      <c r="X799" s="1" t="s">
        <v>840</v>
      </c>
      <c r="Y799" s="1" t="s">
        <v>5828</v>
      </c>
      <c r="Z799" s="1" t="s">
        <v>841</v>
      </c>
      <c r="AA799" s="1" t="s">
        <v>842</v>
      </c>
      <c r="AB799" s="1" t="s">
        <v>124</v>
      </c>
      <c r="AE799" s="2">
        <v>45719.678969907407</v>
      </c>
      <c r="AF799" s="1" t="s">
        <v>77</v>
      </c>
      <c r="AH799" s="1" t="s">
        <v>125</v>
      </c>
      <c r="AI799" s="1" t="s">
        <v>58</v>
      </c>
      <c r="AJ799" s="1" t="s">
        <v>126</v>
      </c>
      <c r="AK799" s="1" t="s">
        <v>5829</v>
      </c>
      <c r="AL799" s="1" t="s">
        <v>914</v>
      </c>
      <c r="AM799" s="2">
        <v>45719.679085648146</v>
      </c>
      <c r="AN799" s="1" t="s">
        <v>5829</v>
      </c>
      <c r="AO799" s="1" t="s">
        <v>914</v>
      </c>
      <c r="AP799" s="1">
        <v>5759152</v>
      </c>
      <c r="AQ799" s="1" t="s">
        <v>83</v>
      </c>
      <c r="AR799" s="2">
        <v>45720.501261574071</v>
      </c>
      <c r="AS799" s="1" t="s">
        <v>84</v>
      </c>
      <c r="AT799" s="2">
        <v>45719.5625</v>
      </c>
      <c r="AU799" s="1" t="s">
        <v>85</v>
      </c>
      <c r="AV799" s="1" t="s">
        <v>844</v>
      </c>
      <c r="AW799" s="1" t="s">
        <v>844</v>
      </c>
      <c r="AX799" s="1" t="s">
        <v>1176</v>
      </c>
      <c r="AZ799" s="2">
        <v>45720.501250000001</v>
      </c>
      <c r="BB799" s="1" t="s">
        <v>551</v>
      </c>
      <c r="BC799" s="1" t="s">
        <v>552</v>
      </c>
      <c r="BD799" s="1" t="s">
        <v>553</v>
      </c>
      <c r="BE799" s="1" t="s">
        <v>5830</v>
      </c>
      <c r="BF799" s="1" t="s">
        <v>269</v>
      </c>
    </row>
    <row r="800" spans="1:58" x14ac:dyDescent="0.35">
      <c r="A800" s="1">
        <v>3014053</v>
      </c>
      <c r="B800" s="1" t="s">
        <v>58</v>
      </c>
      <c r="C800" s="1">
        <v>43873661</v>
      </c>
      <c r="D800" s="1">
        <v>339041812</v>
      </c>
      <c r="E800" s="1" t="s">
        <v>59</v>
      </c>
      <c r="F800" s="1" t="s">
        <v>60</v>
      </c>
      <c r="G800" s="1" t="s">
        <v>5831</v>
      </c>
      <c r="H800" s="1" t="s">
        <v>5831</v>
      </c>
      <c r="I800" s="1">
        <v>782539652</v>
      </c>
      <c r="J800" s="1" t="s">
        <v>5832</v>
      </c>
      <c r="K800" s="1">
        <v>20</v>
      </c>
      <c r="L800" s="1" t="s">
        <v>294</v>
      </c>
      <c r="M800" s="1" t="s">
        <v>295</v>
      </c>
      <c r="N800" s="2">
        <v>45518.474641203706</v>
      </c>
      <c r="O800" s="1" t="s">
        <v>520</v>
      </c>
      <c r="Q800" s="1" t="s">
        <v>67</v>
      </c>
      <c r="R800" s="2">
        <v>45719.473877314813</v>
      </c>
      <c r="S800" s="1" t="s">
        <v>2010</v>
      </c>
      <c r="T800" s="1" t="s">
        <v>412</v>
      </c>
      <c r="U800" s="1" t="s">
        <v>1031</v>
      </c>
      <c r="V800" s="1" t="s">
        <v>5833</v>
      </c>
      <c r="W800" s="1" t="s">
        <v>263</v>
      </c>
      <c r="X800" s="1" t="s">
        <v>840</v>
      </c>
      <c r="Y800" s="1" t="s">
        <v>5834</v>
      </c>
      <c r="Z800" s="1" t="s">
        <v>4276</v>
      </c>
      <c r="AA800" s="1" t="s">
        <v>5835</v>
      </c>
      <c r="AB800" s="1" t="s">
        <v>124</v>
      </c>
      <c r="AE800" s="2">
        <v>45719.474212962959</v>
      </c>
      <c r="AF800" s="1" t="s">
        <v>417</v>
      </c>
      <c r="AG800" s="1">
        <v>48</v>
      </c>
      <c r="AH800" s="1" t="s">
        <v>125</v>
      </c>
      <c r="AI800" s="1" t="s">
        <v>464</v>
      </c>
      <c r="AJ800" s="1" t="s">
        <v>465</v>
      </c>
      <c r="AK800" s="1" t="s">
        <v>5833</v>
      </c>
      <c r="AL800" s="1" t="s">
        <v>2010</v>
      </c>
      <c r="AM800" s="2">
        <v>45719.474259259259</v>
      </c>
      <c r="AO800" s="1" t="s">
        <v>2010</v>
      </c>
      <c r="AP800" s="1">
        <v>5757293</v>
      </c>
      <c r="AQ800" s="1" t="s">
        <v>83</v>
      </c>
      <c r="AR800" s="2">
        <v>45719.596145833333</v>
      </c>
      <c r="AS800" s="1" t="s">
        <v>84</v>
      </c>
      <c r="AT800" s="2">
        <v>45719.333333333336</v>
      </c>
      <c r="AU800" s="1" t="s">
        <v>85</v>
      </c>
      <c r="AV800" s="1" t="s">
        <v>1328</v>
      </c>
      <c r="AW800" s="1" t="s">
        <v>1329</v>
      </c>
      <c r="AX800" s="1" t="s">
        <v>3897</v>
      </c>
      <c r="AY800" s="2">
        <v>45721.474212962959</v>
      </c>
      <c r="AZ800" s="2">
        <v>45719.596145833333</v>
      </c>
      <c r="BA800" s="1" t="s">
        <v>419</v>
      </c>
      <c r="BB800" s="1" t="s">
        <v>765</v>
      </c>
      <c r="BC800" s="1" t="s">
        <v>766</v>
      </c>
      <c r="BD800" s="1" t="s">
        <v>767</v>
      </c>
      <c r="BE800" s="1" t="s">
        <v>1120</v>
      </c>
      <c r="BF800" s="1" t="s">
        <v>914</v>
      </c>
    </row>
    <row r="801" spans="1:58" x14ac:dyDescent="0.35">
      <c r="A801" s="1">
        <v>3014054</v>
      </c>
      <c r="B801" s="1" t="s">
        <v>58</v>
      </c>
      <c r="C801" s="1">
        <v>32758111</v>
      </c>
      <c r="D801" s="1">
        <v>339701863</v>
      </c>
      <c r="E801" s="1" t="s">
        <v>59</v>
      </c>
      <c r="F801" s="1" t="s">
        <v>60</v>
      </c>
      <c r="G801" s="1" t="s">
        <v>769</v>
      </c>
      <c r="H801" s="1" t="s">
        <v>3085</v>
      </c>
      <c r="I801" s="1">
        <v>775777447</v>
      </c>
      <c r="J801" s="1" t="s">
        <v>848</v>
      </c>
      <c r="K801" s="1">
        <v>14</v>
      </c>
      <c r="L801" s="1" t="s">
        <v>64</v>
      </c>
      <c r="M801" s="1" t="s">
        <v>65</v>
      </c>
      <c r="N801" s="2">
        <v>45255.588877314818</v>
      </c>
      <c r="O801" s="1" t="s">
        <v>66</v>
      </c>
      <c r="Q801" s="1" t="s">
        <v>67</v>
      </c>
      <c r="R801" s="2">
        <v>45719.475277777776</v>
      </c>
      <c r="S801" s="1" t="s">
        <v>425</v>
      </c>
      <c r="T801" s="1" t="s">
        <v>69</v>
      </c>
      <c r="U801" s="1" t="s">
        <v>603</v>
      </c>
      <c r="V801" s="1" t="s">
        <v>5836</v>
      </c>
      <c r="W801" s="1" t="s">
        <v>298</v>
      </c>
      <c r="X801" s="1" t="s">
        <v>298</v>
      </c>
      <c r="Y801" s="1" t="s">
        <v>5837</v>
      </c>
      <c r="Z801" s="1" t="s">
        <v>929</v>
      </c>
      <c r="AA801" s="1" t="s">
        <v>673</v>
      </c>
      <c r="AB801" s="1" t="s">
        <v>5838</v>
      </c>
      <c r="AE801" s="2">
        <v>45719.475300925929</v>
      </c>
      <c r="AF801" s="1" t="s">
        <v>77</v>
      </c>
      <c r="AH801" s="1" t="s">
        <v>125</v>
      </c>
      <c r="AI801" s="1" t="s">
        <v>79</v>
      </c>
      <c r="AJ801" s="1" t="s">
        <v>855</v>
      </c>
      <c r="AK801" s="1" t="s">
        <v>5839</v>
      </c>
      <c r="AL801" s="1" t="s">
        <v>425</v>
      </c>
      <c r="AM801" s="2">
        <v>45719.475347222222</v>
      </c>
      <c r="AN801" s="1" t="s">
        <v>5839</v>
      </c>
      <c r="AP801" s="1">
        <v>5757306</v>
      </c>
      <c r="AQ801" s="1" t="s">
        <v>83</v>
      </c>
      <c r="AR801" s="2">
        <v>45719.74596064815</v>
      </c>
      <c r="AS801" s="1" t="s">
        <v>84</v>
      </c>
      <c r="AT801" s="2">
        <v>45719.291666666664</v>
      </c>
      <c r="AU801" s="1" t="s">
        <v>85</v>
      </c>
      <c r="AV801" s="1" t="s">
        <v>4129</v>
      </c>
      <c r="AW801" s="1" t="s">
        <v>4130</v>
      </c>
      <c r="AX801" s="1" t="s">
        <v>4131</v>
      </c>
      <c r="AZ801" s="2">
        <v>45719.74596064815</v>
      </c>
      <c r="BB801" s="1" t="s">
        <v>765</v>
      </c>
      <c r="BC801" s="1" t="s">
        <v>766</v>
      </c>
      <c r="BD801" s="1" t="s">
        <v>767</v>
      </c>
      <c r="BE801" s="1" t="s">
        <v>5840</v>
      </c>
      <c r="BF801" s="1" t="s">
        <v>82</v>
      </c>
    </row>
    <row r="802" spans="1:58" x14ac:dyDescent="0.35">
      <c r="A802" s="1">
        <v>3014055</v>
      </c>
      <c r="B802" s="1" t="s">
        <v>327</v>
      </c>
      <c r="C802" s="1">
        <v>34236601</v>
      </c>
      <c r="D802" s="1">
        <v>339768480</v>
      </c>
      <c r="E802" s="1" t="s">
        <v>59</v>
      </c>
      <c r="F802" s="1" t="s">
        <v>60</v>
      </c>
      <c r="G802" s="1" t="s">
        <v>530</v>
      </c>
      <c r="H802" s="1" t="s">
        <v>3709</v>
      </c>
      <c r="I802" s="1">
        <v>785410704</v>
      </c>
      <c r="J802" s="1" t="s">
        <v>2616</v>
      </c>
      <c r="K802" s="1">
        <v>14</v>
      </c>
      <c r="L802" s="1" t="s">
        <v>64</v>
      </c>
      <c r="M802" s="1" t="s">
        <v>65</v>
      </c>
      <c r="N802" s="2">
        <v>43454.458333333336</v>
      </c>
      <c r="O802" s="1" t="s">
        <v>331</v>
      </c>
      <c r="Q802" s="1" t="s">
        <v>67</v>
      </c>
      <c r="R802" s="2">
        <v>45719.475370370368</v>
      </c>
      <c r="S802" s="1" t="s">
        <v>317</v>
      </c>
      <c r="T802" s="1" t="s">
        <v>100</v>
      </c>
      <c r="U802" s="1" t="s">
        <v>101</v>
      </c>
      <c r="V802" s="1" t="s">
        <v>5841</v>
      </c>
      <c r="W802" s="1" t="s">
        <v>298</v>
      </c>
      <c r="X802" s="1" t="s">
        <v>670</v>
      </c>
      <c r="Y802" s="1" t="s">
        <v>1876</v>
      </c>
      <c r="Z802" s="1" t="s">
        <v>672</v>
      </c>
      <c r="AA802" s="1" t="s">
        <v>2580</v>
      </c>
      <c r="AB802" s="1" t="s">
        <v>124</v>
      </c>
      <c r="AE802" s="2">
        <v>45719.475381944445</v>
      </c>
      <c r="AF802" s="1" t="s">
        <v>77</v>
      </c>
      <c r="AH802" s="1" t="s">
        <v>78</v>
      </c>
      <c r="AI802" s="1" t="s">
        <v>106</v>
      </c>
      <c r="AJ802" s="1" t="s">
        <v>303</v>
      </c>
      <c r="AK802" s="1" t="s">
        <v>5842</v>
      </c>
      <c r="AL802" s="1" t="s">
        <v>317</v>
      </c>
      <c r="AM802" s="2">
        <v>45719.475451388891</v>
      </c>
      <c r="AN802" s="1" t="s">
        <v>5842</v>
      </c>
      <c r="AP802" s="1">
        <v>5757307</v>
      </c>
      <c r="AQ802" s="1" t="s">
        <v>83</v>
      </c>
      <c r="AR802" s="2">
        <v>45719.679930555554</v>
      </c>
      <c r="AS802" s="1" t="s">
        <v>84</v>
      </c>
      <c r="AT802" s="2">
        <v>45719.333333333336</v>
      </c>
      <c r="AU802" s="1" t="s">
        <v>85</v>
      </c>
      <c r="AV802" s="1" t="s">
        <v>233</v>
      </c>
      <c r="AW802" s="1" t="s">
        <v>234</v>
      </c>
      <c r="AX802" s="1" t="s">
        <v>1317</v>
      </c>
      <c r="AZ802" s="2">
        <v>45719.679930555554</v>
      </c>
      <c r="BB802" s="1" t="s">
        <v>1199</v>
      </c>
      <c r="BC802" s="1" t="s">
        <v>1200</v>
      </c>
      <c r="BD802" s="1" t="s">
        <v>1201</v>
      </c>
      <c r="BE802" s="1" t="s">
        <v>5843</v>
      </c>
      <c r="BF802" s="1" t="s">
        <v>240</v>
      </c>
    </row>
    <row r="803" spans="1:58" x14ac:dyDescent="0.35">
      <c r="A803" s="1">
        <v>3014056</v>
      </c>
      <c r="B803" s="1" t="s">
        <v>223</v>
      </c>
      <c r="C803" s="1">
        <v>34319631</v>
      </c>
      <c r="D803" s="1">
        <v>339531173</v>
      </c>
      <c r="E803" s="1" t="s">
        <v>59</v>
      </c>
      <c r="F803" s="1" t="s">
        <v>60</v>
      </c>
      <c r="G803" s="1" t="s">
        <v>530</v>
      </c>
      <c r="H803" s="1" t="s">
        <v>2994</v>
      </c>
      <c r="I803" s="1">
        <v>775869169</v>
      </c>
      <c r="J803" s="1" t="s">
        <v>5844</v>
      </c>
      <c r="K803" s="1">
        <v>14</v>
      </c>
      <c r="L803" s="1" t="s">
        <v>64</v>
      </c>
      <c r="M803" s="1" t="s">
        <v>65</v>
      </c>
      <c r="N803" s="2">
        <v>44170.833344907405</v>
      </c>
      <c r="O803" s="1" t="s">
        <v>497</v>
      </c>
      <c r="Q803" s="1" t="s">
        <v>67</v>
      </c>
      <c r="R803" s="2">
        <v>45719.475659722222</v>
      </c>
      <c r="S803" s="1" t="s">
        <v>2073</v>
      </c>
      <c r="T803" s="1" t="s">
        <v>5135</v>
      </c>
      <c r="U803" s="1" t="s">
        <v>120</v>
      </c>
      <c r="V803" s="1" t="s">
        <v>5770</v>
      </c>
      <c r="W803" s="1" t="s">
        <v>263</v>
      </c>
      <c r="X803" s="1" t="s">
        <v>263</v>
      </c>
      <c r="Y803" s="1" t="s">
        <v>103</v>
      </c>
      <c r="Z803" s="1" t="s">
        <v>104</v>
      </c>
      <c r="AA803" s="1" t="s">
        <v>1739</v>
      </c>
      <c r="AB803" s="1" t="s">
        <v>124</v>
      </c>
      <c r="AE803" s="2">
        <v>45719.476122685184</v>
      </c>
      <c r="AF803" s="1" t="s">
        <v>77</v>
      </c>
      <c r="AH803" s="1" t="s">
        <v>125</v>
      </c>
      <c r="AI803" s="1" t="s">
        <v>360</v>
      </c>
      <c r="AJ803" s="1" t="s">
        <v>167</v>
      </c>
      <c r="AK803" s="1" t="s">
        <v>1518</v>
      </c>
      <c r="AL803" s="1" t="s">
        <v>2073</v>
      </c>
      <c r="AM803" s="2">
        <v>45719.476307870369</v>
      </c>
      <c r="AN803" s="1" t="s">
        <v>5770</v>
      </c>
      <c r="AO803" s="1" t="s">
        <v>2073</v>
      </c>
      <c r="AP803" s="1">
        <v>5757322</v>
      </c>
      <c r="AQ803" s="1" t="s">
        <v>83</v>
      </c>
      <c r="AR803" s="2">
        <v>45719.507743055554</v>
      </c>
      <c r="AS803" s="1" t="s">
        <v>84</v>
      </c>
      <c r="AT803" s="2">
        <v>45719.333333333336</v>
      </c>
      <c r="AU803" s="1" t="s">
        <v>85</v>
      </c>
      <c r="AV803" s="1" t="s">
        <v>270</v>
      </c>
      <c r="AW803" s="1" t="s">
        <v>271</v>
      </c>
      <c r="AX803" s="1" t="s">
        <v>272</v>
      </c>
      <c r="AZ803" s="2">
        <v>45719.507743055554</v>
      </c>
      <c r="BB803" s="1" t="s">
        <v>561</v>
      </c>
      <c r="BC803" s="1" t="s">
        <v>562</v>
      </c>
      <c r="BD803" s="1" t="s">
        <v>113</v>
      </c>
      <c r="BF803" s="1" t="s">
        <v>2073</v>
      </c>
    </row>
    <row r="804" spans="1:58" x14ac:dyDescent="0.35">
      <c r="A804" s="1">
        <v>3014057</v>
      </c>
      <c r="B804" s="1" t="s">
        <v>58</v>
      </c>
      <c r="C804" s="1">
        <v>45264781</v>
      </c>
      <c r="D804" s="1">
        <v>339662381</v>
      </c>
      <c r="E804" s="1" t="s">
        <v>59</v>
      </c>
      <c r="F804" s="1" t="s">
        <v>60</v>
      </c>
      <c r="G804" s="1" t="s">
        <v>530</v>
      </c>
      <c r="H804" s="1" t="s">
        <v>5845</v>
      </c>
      <c r="I804" s="1">
        <v>770695657</v>
      </c>
      <c r="J804" s="1" t="s">
        <v>3490</v>
      </c>
      <c r="K804" s="1">
        <v>16</v>
      </c>
      <c r="L804" s="1" t="s">
        <v>64</v>
      </c>
      <c r="M804" s="1" t="s">
        <v>65</v>
      </c>
      <c r="N804" s="2">
        <v>45710.681875000002</v>
      </c>
      <c r="O804" s="1" t="s">
        <v>66</v>
      </c>
      <c r="Q804" s="1" t="s">
        <v>67</v>
      </c>
      <c r="R804" s="2">
        <v>45719.477546296293</v>
      </c>
      <c r="S804" s="1" t="s">
        <v>2124</v>
      </c>
      <c r="T804" s="1" t="s">
        <v>1021</v>
      </c>
      <c r="U804" s="1" t="s">
        <v>2761</v>
      </c>
      <c r="V804" s="1" t="s">
        <v>5846</v>
      </c>
      <c r="W804" s="1" t="s">
        <v>725</v>
      </c>
      <c r="X804" s="1" t="s">
        <v>725</v>
      </c>
      <c r="Y804" s="1" t="s">
        <v>5847</v>
      </c>
      <c r="Z804" s="1" t="s">
        <v>5848</v>
      </c>
      <c r="AA804" s="1" t="s">
        <v>5849</v>
      </c>
      <c r="AB804" s="1" t="s">
        <v>124</v>
      </c>
      <c r="AE804" s="2">
        <v>45719.47755787037</v>
      </c>
      <c r="AF804" s="1" t="s">
        <v>77</v>
      </c>
      <c r="AH804" s="1" t="s">
        <v>125</v>
      </c>
      <c r="AI804" s="1" t="s">
        <v>79</v>
      </c>
      <c r="AJ804" s="1" t="s">
        <v>283</v>
      </c>
      <c r="AK804" s="1" t="s">
        <v>5850</v>
      </c>
      <c r="AL804" s="1" t="s">
        <v>2124</v>
      </c>
      <c r="AM804" s="2">
        <v>45719.477835648147</v>
      </c>
      <c r="AN804" s="1" t="s">
        <v>5850</v>
      </c>
      <c r="AP804" s="1">
        <v>5757338</v>
      </c>
      <c r="AQ804" s="1" t="s">
        <v>83</v>
      </c>
      <c r="AR804" s="2">
        <v>45720.744641203702</v>
      </c>
      <c r="AS804" s="1" t="s">
        <v>84</v>
      </c>
      <c r="AZ804" s="2">
        <v>45720.744641203702</v>
      </c>
      <c r="BB804" s="1" t="s">
        <v>765</v>
      </c>
      <c r="BC804" s="1" t="s">
        <v>766</v>
      </c>
      <c r="BD804" s="1" t="s">
        <v>767</v>
      </c>
      <c r="BE804" s="1" t="s">
        <v>5851</v>
      </c>
      <c r="BF804" s="1" t="s">
        <v>906</v>
      </c>
    </row>
    <row r="805" spans="1:58" x14ac:dyDescent="0.35">
      <c r="A805" s="1">
        <v>3014058</v>
      </c>
      <c r="B805" s="1" t="s">
        <v>327</v>
      </c>
      <c r="C805" s="1">
        <v>2487231</v>
      </c>
      <c r="D805" s="1">
        <v>338677327</v>
      </c>
      <c r="E805" s="1" t="s">
        <v>59</v>
      </c>
      <c r="F805" s="1" t="s">
        <v>60</v>
      </c>
      <c r="G805" s="1" t="s">
        <v>4636</v>
      </c>
      <c r="H805" s="1" t="s">
        <v>315</v>
      </c>
      <c r="I805" s="1">
        <v>776434067</v>
      </c>
      <c r="J805" s="1" t="s">
        <v>5852</v>
      </c>
      <c r="K805" s="1">
        <v>12</v>
      </c>
      <c r="L805" s="1" t="s">
        <v>64</v>
      </c>
      <c r="M805" s="1" t="s">
        <v>65</v>
      </c>
      <c r="N805" s="2">
        <v>43739</v>
      </c>
      <c r="O805" s="1" t="s">
        <v>739</v>
      </c>
      <c r="Q805" s="1" t="s">
        <v>67</v>
      </c>
      <c r="R805" s="2">
        <v>45719.477743055555</v>
      </c>
      <c r="S805" s="1" t="s">
        <v>2858</v>
      </c>
      <c r="T805" s="1" t="s">
        <v>69</v>
      </c>
      <c r="U805" s="1" t="s">
        <v>120</v>
      </c>
      <c r="V805" s="1" t="s">
        <v>5853</v>
      </c>
      <c r="W805" s="1" t="s">
        <v>72</v>
      </c>
      <c r="X805" s="1" t="s">
        <v>183</v>
      </c>
      <c r="Y805" s="1" t="s">
        <v>5854</v>
      </c>
      <c r="Z805" s="1" t="s">
        <v>546</v>
      </c>
      <c r="AA805" s="1" t="s">
        <v>620</v>
      </c>
      <c r="AB805" s="1" t="s">
        <v>621</v>
      </c>
      <c r="AC805" s="1" t="s">
        <v>5855</v>
      </c>
      <c r="AE805" s="2">
        <v>45719.652314814812</v>
      </c>
      <c r="AF805" s="1" t="s">
        <v>1035</v>
      </c>
      <c r="AH805" s="1" t="s">
        <v>125</v>
      </c>
      <c r="AI805" s="1" t="s">
        <v>106</v>
      </c>
      <c r="AJ805" s="1" t="s">
        <v>303</v>
      </c>
      <c r="AK805" s="1" t="s">
        <v>5856</v>
      </c>
      <c r="AL805" s="1" t="s">
        <v>1319</v>
      </c>
      <c r="AM805" s="2">
        <v>45719.652627314812</v>
      </c>
      <c r="AN805" s="1" t="s">
        <v>5856</v>
      </c>
      <c r="AO805" s="1" t="s">
        <v>1319</v>
      </c>
      <c r="AP805" s="1">
        <v>5758940</v>
      </c>
      <c r="AQ805" s="1" t="s">
        <v>83</v>
      </c>
      <c r="AR805" s="2">
        <v>45720.593090277776</v>
      </c>
      <c r="AS805" s="1" t="s">
        <v>84</v>
      </c>
      <c r="AT805" s="2">
        <v>45719.5625</v>
      </c>
      <c r="AU805" s="1" t="s">
        <v>85</v>
      </c>
      <c r="AV805" s="1" t="s">
        <v>306</v>
      </c>
      <c r="AW805" s="1" t="s">
        <v>307</v>
      </c>
      <c r="AX805" s="1" t="s">
        <v>308</v>
      </c>
      <c r="AZ805" s="2">
        <v>45720.593090277776</v>
      </c>
      <c r="BB805" s="1" t="s">
        <v>5857</v>
      </c>
      <c r="BC805" s="1" t="s">
        <v>5858</v>
      </c>
      <c r="BD805" s="1" t="s">
        <v>5859</v>
      </c>
      <c r="BE805" s="1" t="s">
        <v>5860</v>
      </c>
      <c r="BF805" s="1" t="s">
        <v>1319</v>
      </c>
    </row>
    <row r="806" spans="1:58" x14ac:dyDescent="0.35">
      <c r="A806" s="1">
        <v>3014059</v>
      </c>
      <c r="B806" s="1" t="s">
        <v>58</v>
      </c>
      <c r="C806" s="1">
        <v>43542571</v>
      </c>
      <c r="D806" s="1">
        <v>338059955</v>
      </c>
      <c r="E806" s="1" t="s">
        <v>59</v>
      </c>
      <c r="F806" s="1" t="s">
        <v>60</v>
      </c>
      <c r="G806" s="1" t="s">
        <v>599</v>
      </c>
      <c r="H806" s="1" t="s">
        <v>3027</v>
      </c>
      <c r="I806" s="1">
        <v>774045524</v>
      </c>
      <c r="J806" s="1" t="s">
        <v>1305</v>
      </c>
      <c r="K806" s="1">
        <v>13</v>
      </c>
      <c r="L806" s="1" t="s">
        <v>64</v>
      </c>
      <c r="M806" s="1" t="s">
        <v>65</v>
      </c>
      <c r="N806" s="2">
        <v>45590.041666666664</v>
      </c>
      <c r="O806" s="1" t="s">
        <v>66</v>
      </c>
      <c r="Q806" s="1" t="s">
        <v>67</v>
      </c>
      <c r="R806" s="2">
        <v>45719.479050925926</v>
      </c>
      <c r="S806" s="1" t="s">
        <v>5861</v>
      </c>
      <c r="T806" s="1" t="s">
        <v>69</v>
      </c>
      <c r="U806" s="1" t="s">
        <v>70</v>
      </c>
      <c r="V806" s="1" t="s">
        <v>5862</v>
      </c>
      <c r="Y806" s="1" t="s">
        <v>3838</v>
      </c>
      <c r="Z806" s="1" t="s">
        <v>2368</v>
      </c>
      <c r="AA806" s="1" t="s">
        <v>2369</v>
      </c>
      <c r="AB806" s="1" t="s">
        <v>124</v>
      </c>
      <c r="AE806" s="2">
        <v>45719.479074074072</v>
      </c>
      <c r="AF806" s="1" t="s">
        <v>77</v>
      </c>
      <c r="AH806" s="1" t="s">
        <v>125</v>
      </c>
      <c r="AI806" s="1" t="s">
        <v>79</v>
      </c>
      <c r="AJ806" s="1" t="s">
        <v>378</v>
      </c>
      <c r="AK806" s="1" t="s">
        <v>5862</v>
      </c>
      <c r="AL806" s="1" t="s">
        <v>5861</v>
      </c>
      <c r="AM806" s="2">
        <v>45719.479155092595</v>
      </c>
      <c r="AN806" s="1" t="s">
        <v>5862</v>
      </c>
      <c r="AP806" s="1">
        <v>5757353</v>
      </c>
      <c r="AQ806" s="1" t="s">
        <v>83</v>
      </c>
      <c r="AR806" s="2">
        <v>45719.772662037038</v>
      </c>
      <c r="AS806" s="1" t="s">
        <v>84</v>
      </c>
      <c r="AT806" s="2">
        <v>45719.333333333336</v>
      </c>
      <c r="AU806" s="1" t="s">
        <v>85</v>
      </c>
      <c r="AV806" s="1" t="s">
        <v>608</v>
      </c>
      <c r="AW806" s="1" t="s">
        <v>609</v>
      </c>
      <c r="AX806" s="1" t="s">
        <v>2508</v>
      </c>
      <c r="AZ806" s="2">
        <v>45719.772662037038</v>
      </c>
      <c r="BB806" s="1" t="s">
        <v>89</v>
      </c>
      <c r="BC806" s="1" t="s">
        <v>90</v>
      </c>
      <c r="BD806" s="1" t="s">
        <v>91</v>
      </c>
      <c r="BE806" s="1" t="s">
        <v>5863</v>
      </c>
      <c r="BF806" s="1" t="s">
        <v>657</v>
      </c>
    </row>
    <row r="807" spans="1:58" x14ac:dyDescent="0.35">
      <c r="A807" s="1">
        <v>3014060</v>
      </c>
      <c r="B807" s="1" t="s">
        <v>58</v>
      </c>
      <c r="C807" s="1">
        <v>2718691</v>
      </c>
      <c r="D807" s="1">
        <v>339510963</v>
      </c>
      <c r="E807" s="1" t="s">
        <v>59</v>
      </c>
      <c r="F807" s="1" t="s">
        <v>60</v>
      </c>
      <c r="G807" s="1" t="s">
        <v>5864</v>
      </c>
      <c r="I807" s="1">
        <v>775111821</v>
      </c>
      <c r="J807" s="1" t="s">
        <v>486</v>
      </c>
      <c r="K807" s="1">
        <v>20</v>
      </c>
      <c r="L807" s="1" t="s">
        <v>409</v>
      </c>
      <c r="M807" s="1" t="s">
        <v>2154</v>
      </c>
      <c r="N807" s="2">
        <v>44615.572928240741</v>
      </c>
      <c r="O807" s="1" t="s">
        <v>2009</v>
      </c>
      <c r="Q807" s="1" t="s">
        <v>67</v>
      </c>
      <c r="R807" s="2">
        <v>45719.479675925926</v>
      </c>
      <c r="S807" s="1" t="s">
        <v>3011</v>
      </c>
      <c r="T807" s="1" t="s">
        <v>412</v>
      </c>
      <c r="U807" s="1" t="s">
        <v>2237</v>
      </c>
      <c r="V807" s="1" t="s">
        <v>5865</v>
      </c>
      <c r="W807" s="1" t="s">
        <v>263</v>
      </c>
      <c r="X807" s="1" t="s">
        <v>263</v>
      </c>
      <c r="Y807" s="1" t="s">
        <v>5866</v>
      </c>
      <c r="Z807" s="1" t="s">
        <v>852</v>
      </c>
      <c r="AA807" s="1" t="s">
        <v>5867</v>
      </c>
      <c r="AB807" s="1" t="s">
        <v>124</v>
      </c>
      <c r="AE807" s="2">
        <v>45719.513275462959</v>
      </c>
      <c r="AF807" s="1" t="s">
        <v>417</v>
      </c>
      <c r="AG807" s="1">
        <v>48</v>
      </c>
      <c r="AH807" s="1" t="s">
        <v>125</v>
      </c>
      <c r="AI807" s="1" t="s">
        <v>106</v>
      </c>
      <c r="AJ807" s="1" t="s">
        <v>5868</v>
      </c>
      <c r="AK807" s="1" t="s">
        <v>5869</v>
      </c>
      <c r="AL807" s="1" t="s">
        <v>3796</v>
      </c>
      <c r="AM807" s="2">
        <v>45719.513402777775</v>
      </c>
      <c r="AO807" s="1" t="s">
        <v>3796</v>
      </c>
      <c r="AP807" s="1">
        <v>5757628</v>
      </c>
      <c r="AQ807" s="1" t="s">
        <v>83</v>
      </c>
      <c r="AR807" s="2">
        <v>45719.623148148145</v>
      </c>
      <c r="AS807" s="1" t="s">
        <v>84</v>
      </c>
      <c r="AT807" s="2">
        <v>45719.333333333336</v>
      </c>
      <c r="AU807" s="1" t="s">
        <v>573</v>
      </c>
      <c r="AV807" s="1" t="s">
        <v>108</v>
      </c>
      <c r="AW807" s="1" t="s">
        <v>109</v>
      </c>
      <c r="AX807" s="1" t="s">
        <v>1997</v>
      </c>
      <c r="AY807" s="2">
        <v>45721.513275462959</v>
      </c>
      <c r="AZ807" s="2">
        <v>45719.623148148145</v>
      </c>
      <c r="BA807" s="1" t="s">
        <v>419</v>
      </c>
      <c r="BB807" s="1" t="s">
        <v>1026</v>
      </c>
      <c r="BC807" s="1" t="s">
        <v>951</v>
      </c>
      <c r="BD807" s="1" t="s">
        <v>815</v>
      </c>
      <c r="BE807" s="1" t="s">
        <v>5539</v>
      </c>
      <c r="BF807" s="1" t="s">
        <v>274</v>
      </c>
    </row>
    <row r="808" spans="1:58" x14ac:dyDescent="0.35">
      <c r="A808" s="1">
        <v>3014061</v>
      </c>
      <c r="B808" s="1" t="s">
        <v>327</v>
      </c>
      <c r="C808" s="1">
        <v>33040171</v>
      </c>
      <c r="D808" s="1">
        <v>339543006</v>
      </c>
      <c r="E808" s="1" t="s">
        <v>59</v>
      </c>
      <c r="F808" s="1" t="s">
        <v>60</v>
      </c>
      <c r="G808" s="1" t="s">
        <v>530</v>
      </c>
      <c r="H808" s="1" t="s">
        <v>5870</v>
      </c>
      <c r="I808" s="1">
        <v>778808105</v>
      </c>
      <c r="J808" s="1" t="s">
        <v>5871</v>
      </c>
      <c r="K808" s="1">
        <v>14</v>
      </c>
      <c r="L808" s="1" t="s">
        <v>64</v>
      </c>
      <c r="M808" s="1" t="s">
        <v>65</v>
      </c>
      <c r="N808" s="2">
        <v>43495.583333333336</v>
      </c>
      <c r="O808" s="1" t="s">
        <v>331</v>
      </c>
      <c r="Q808" s="1" t="s">
        <v>67</v>
      </c>
      <c r="R808" s="2">
        <v>45719.479861111111</v>
      </c>
      <c r="S808" s="1" t="s">
        <v>2073</v>
      </c>
      <c r="T808" s="1" t="s">
        <v>5135</v>
      </c>
      <c r="U808" s="1" t="s">
        <v>120</v>
      </c>
      <c r="V808" s="1" t="s">
        <v>5770</v>
      </c>
      <c r="W808" s="1" t="s">
        <v>263</v>
      </c>
      <c r="X808" s="1" t="s">
        <v>263</v>
      </c>
      <c r="Y808" s="1" t="s">
        <v>103</v>
      </c>
      <c r="Z808" s="1" t="s">
        <v>104</v>
      </c>
      <c r="AA808" s="1" t="s">
        <v>5741</v>
      </c>
      <c r="AB808" s="1" t="s">
        <v>5872</v>
      </c>
      <c r="AE808" s="2">
        <v>45719.480636574073</v>
      </c>
      <c r="AF808" s="1" t="s">
        <v>77</v>
      </c>
      <c r="AH808" s="1" t="s">
        <v>125</v>
      </c>
      <c r="AI808" s="1" t="s">
        <v>360</v>
      </c>
      <c r="AJ808" s="1" t="s">
        <v>167</v>
      </c>
      <c r="AK808" s="1" t="s">
        <v>1518</v>
      </c>
      <c r="AL808" s="1" t="s">
        <v>2073</v>
      </c>
      <c r="AM808" s="2">
        <v>45719.480787037035</v>
      </c>
      <c r="AN808" s="1" t="s">
        <v>1518</v>
      </c>
      <c r="AO808" s="1" t="s">
        <v>2073</v>
      </c>
      <c r="AP808" s="1">
        <v>5757367</v>
      </c>
      <c r="AQ808" s="1" t="s">
        <v>83</v>
      </c>
      <c r="AR808" s="2">
        <v>45719.519305555557</v>
      </c>
      <c r="AS808" s="1" t="s">
        <v>84</v>
      </c>
      <c r="AT808" s="2">
        <v>45719.5625</v>
      </c>
      <c r="AU808" s="1" t="s">
        <v>85</v>
      </c>
      <c r="AV808" s="1" t="s">
        <v>270</v>
      </c>
      <c r="AW808" s="1" t="s">
        <v>271</v>
      </c>
      <c r="AX808" s="1" t="s">
        <v>272</v>
      </c>
      <c r="AZ808" s="2">
        <v>45719.519305555557</v>
      </c>
      <c r="BB808" s="1" t="s">
        <v>561</v>
      </c>
      <c r="BC808" s="1" t="s">
        <v>562</v>
      </c>
      <c r="BD808" s="1" t="s">
        <v>113</v>
      </c>
      <c r="BF808" s="1" t="s">
        <v>2073</v>
      </c>
    </row>
    <row r="809" spans="1:58" x14ac:dyDescent="0.35">
      <c r="A809" s="1">
        <v>3014062</v>
      </c>
      <c r="B809" s="1" t="s">
        <v>58</v>
      </c>
      <c r="C809" s="1">
        <v>1603271</v>
      </c>
      <c r="D809" s="1">
        <v>339542702</v>
      </c>
      <c r="E809" s="1" t="s">
        <v>59</v>
      </c>
      <c r="F809" s="1" t="s">
        <v>60</v>
      </c>
      <c r="G809" s="1" t="s">
        <v>5873</v>
      </c>
      <c r="H809" s="1" t="s">
        <v>5874</v>
      </c>
      <c r="I809" s="1">
        <v>779551610</v>
      </c>
      <c r="J809" s="1" t="s">
        <v>5875</v>
      </c>
      <c r="K809" s="1">
        <v>14</v>
      </c>
      <c r="L809" s="1" t="s">
        <v>64</v>
      </c>
      <c r="M809" s="1" t="s">
        <v>65</v>
      </c>
      <c r="N809" s="2">
        <v>45218.680486111109</v>
      </c>
      <c r="O809" s="1" t="s">
        <v>520</v>
      </c>
      <c r="Q809" s="1" t="s">
        <v>67</v>
      </c>
      <c r="R809" s="2">
        <v>45719.480092592596</v>
      </c>
      <c r="S809" s="1" t="s">
        <v>910</v>
      </c>
      <c r="T809" s="1" t="s">
        <v>412</v>
      </c>
      <c r="U809" s="1" t="s">
        <v>1189</v>
      </c>
      <c r="V809" s="1" t="s">
        <v>5876</v>
      </c>
      <c r="W809" s="1" t="s">
        <v>263</v>
      </c>
      <c r="X809" s="1" t="s">
        <v>263</v>
      </c>
      <c r="Y809" s="1" t="s">
        <v>1174</v>
      </c>
      <c r="Z809" s="1" t="s">
        <v>852</v>
      </c>
      <c r="AA809" s="1" t="s">
        <v>5877</v>
      </c>
      <c r="AB809" s="1" t="s">
        <v>5878</v>
      </c>
      <c r="AE809" s="2">
        <v>45719.480416666665</v>
      </c>
      <c r="AF809" s="1" t="s">
        <v>417</v>
      </c>
      <c r="AG809" s="1">
        <v>48</v>
      </c>
      <c r="AH809" s="1" t="s">
        <v>125</v>
      </c>
      <c r="AI809" s="1" t="s">
        <v>464</v>
      </c>
      <c r="AJ809" s="1" t="s">
        <v>465</v>
      </c>
      <c r="AK809" s="1" t="s">
        <v>5879</v>
      </c>
      <c r="AL809" s="1" t="s">
        <v>910</v>
      </c>
      <c r="AM809" s="2">
        <v>45719.480520833335</v>
      </c>
      <c r="AO809" s="1" t="s">
        <v>910</v>
      </c>
      <c r="AP809" s="1">
        <v>5757366</v>
      </c>
      <c r="AQ809" s="1" t="s">
        <v>83</v>
      </c>
      <c r="AR809" s="2">
        <v>45719.532870370371</v>
      </c>
      <c r="AS809" s="1" t="s">
        <v>84</v>
      </c>
      <c r="AT809" s="2">
        <v>45719.333333333336</v>
      </c>
      <c r="AU809" s="1" t="s">
        <v>85</v>
      </c>
      <c r="AV809" s="1" t="s">
        <v>468</v>
      </c>
      <c r="AW809" s="1" t="s">
        <v>469</v>
      </c>
      <c r="AX809" s="1" t="s">
        <v>3794</v>
      </c>
      <c r="AY809" s="2">
        <v>45721.480416666665</v>
      </c>
      <c r="AZ809" s="2">
        <v>45719.534722222219</v>
      </c>
      <c r="BA809" s="1" t="s">
        <v>419</v>
      </c>
      <c r="BB809" s="1" t="s">
        <v>1619</v>
      </c>
      <c r="BC809" s="1" t="s">
        <v>1620</v>
      </c>
      <c r="BD809" s="1" t="s">
        <v>1621</v>
      </c>
      <c r="BE809" s="1" t="s">
        <v>5880</v>
      </c>
      <c r="BF809" s="1" t="s">
        <v>5245</v>
      </c>
    </row>
    <row r="810" spans="1:58" x14ac:dyDescent="0.35">
      <c r="A810" s="1">
        <v>3014063</v>
      </c>
      <c r="B810" s="1" t="s">
        <v>58</v>
      </c>
      <c r="C810" s="1">
        <v>42148961</v>
      </c>
      <c r="D810" s="1">
        <v>338038816</v>
      </c>
      <c r="E810" s="1" t="s">
        <v>59</v>
      </c>
      <c r="F810" s="1" t="s">
        <v>60</v>
      </c>
      <c r="G810" s="1" t="s">
        <v>5881</v>
      </c>
      <c r="H810" s="1" t="s">
        <v>2583</v>
      </c>
      <c r="I810" s="1">
        <v>777244371</v>
      </c>
      <c r="J810" s="1" t="s">
        <v>5882</v>
      </c>
      <c r="K810" s="1">
        <v>13</v>
      </c>
      <c r="L810" s="1" t="s">
        <v>64</v>
      </c>
      <c r="M810" s="1" t="s">
        <v>65</v>
      </c>
      <c r="N810" s="2">
        <v>45255.482881944445</v>
      </c>
      <c r="O810" s="1" t="s">
        <v>66</v>
      </c>
      <c r="Q810" s="1" t="s">
        <v>67</v>
      </c>
      <c r="R810" s="2">
        <v>45719.480231481481</v>
      </c>
      <c r="S810" s="1" t="s">
        <v>5883</v>
      </c>
      <c r="T810" s="1" t="s">
        <v>100</v>
      </c>
      <c r="U810" s="1" t="s">
        <v>70</v>
      </c>
      <c r="V810" s="1" t="s">
        <v>5884</v>
      </c>
      <c r="W810" s="1" t="s">
        <v>653</v>
      </c>
      <c r="X810" s="1" t="s">
        <v>942</v>
      </c>
      <c r="Y810" s="1" t="s">
        <v>5885</v>
      </c>
      <c r="Z810" s="1" t="s">
        <v>2705</v>
      </c>
      <c r="AA810" s="1" t="s">
        <v>5886</v>
      </c>
      <c r="AB810" s="1" t="s">
        <v>124</v>
      </c>
      <c r="AE810" s="2">
        <v>45719.480254629627</v>
      </c>
      <c r="AF810" s="1" t="s">
        <v>77</v>
      </c>
      <c r="AH810" s="1" t="s">
        <v>78</v>
      </c>
      <c r="AI810" s="1" t="s">
        <v>1000</v>
      </c>
      <c r="AJ810" s="1" t="s">
        <v>378</v>
      </c>
      <c r="AK810" s="1" t="s">
        <v>5884</v>
      </c>
      <c r="AL810" s="1" t="s">
        <v>5883</v>
      </c>
      <c r="AM810" s="2">
        <v>45719.480324074073</v>
      </c>
      <c r="AN810" s="1" t="s">
        <v>5884</v>
      </c>
      <c r="AP810" s="1">
        <v>5757362</v>
      </c>
      <c r="AQ810" s="1" t="s">
        <v>83</v>
      </c>
      <c r="AR810" s="2">
        <v>45719.613807870373</v>
      </c>
      <c r="AS810" s="1" t="s">
        <v>84</v>
      </c>
      <c r="AT810" s="2">
        <v>45719.333333333336</v>
      </c>
      <c r="AU810" s="1" t="s">
        <v>85</v>
      </c>
      <c r="AV810" s="1" t="s">
        <v>947</v>
      </c>
      <c r="AW810" s="1" t="s">
        <v>948</v>
      </c>
      <c r="AX810" s="1" t="s">
        <v>2682</v>
      </c>
      <c r="AZ810" s="2">
        <v>45719.613807870373</v>
      </c>
      <c r="BB810" s="1" t="s">
        <v>152</v>
      </c>
      <c r="BC810" s="1" t="s">
        <v>153</v>
      </c>
      <c r="BD810" s="1" t="s">
        <v>154</v>
      </c>
      <c r="BE810" s="1" t="s">
        <v>5887</v>
      </c>
      <c r="BF810" s="1" t="s">
        <v>1484</v>
      </c>
    </row>
    <row r="811" spans="1:58" x14ac:dyDescent="0.35">
      <c r="A811" s="1">
        <v>3014064</v>
      </c>
      <c r="B811" s="1" t="s">
        <v>327</v>
      </c>
      <c r="C811" s="1">
        <v>34763041</v>
      </c>
      <c r="D811" s="1">
        <v>339531204</v>
      </c>
      <c r="E811" s="1" t="s">
        <v>59</v>
      </c>
      <c r="F811" s="1" t="s">
        <v>60</v>
      </c>
      <c r="G811" s="1" t="s">
        <v>5888</v>
      </c>
      <c r="H811" s="1" t="s">
        <v>5889</v>
      </c>
      <c r="I811" s="1">
        <v>775224405</v>
      </c>
      <c r="J811" s="1" t="s">
        <v>5890</v>
      </c>
      <c r="K811" s="1">
        <v>14</v>
      </c>
      <c r="L811" s="1" t="s">
        <v>64</v>
      </c>
      <c r="M811" s="1" t="s">
        <v>65</v>
      </c>
      <c r="N811" s="2">
        <v>43209.375</v>
      </c>
      <c r="O811" s="1" t="s">
        <v>331</v>
      </c>
      <c r="Q811" s="1" t="s">
        <v>67</v>
      </c>
      <c r="R811" s="2">
        <v>45719.480300925927</v>
      </c>
      <c r="S811" s="1" t="s">
        <v>735</v>
      </c>
      <c r="T811" s="1" t="s">
        <v>5135</v>
      </c>
      <c r="U811" s="1" t="s">
        <v>120</v>
      </c>
      <c r="V811" s="1" t="s">
        <v>5778</v>
      </c>
      <c r="W811" s="1" t="s">
        <v>263</v>
      </c>
      <c r="X811" s="1" t="s">
        <v>263</v>
      </c>
      <c r="Y811" s="1" t="s">
        <v>103</v>
      </c>
      <c r="Z811" s="1" t="s">
        <v>104</v>
      </c>
      <c r="AA811" s="1" t="s">
        <v>5741</v>
      </c>
      <c r="AB811" s="1" t="s">
        <v>5448</v>
      </c>
      <c r="AE811" s="2">
        <v>45719.481956018521</v>
      </c>
      <c r="AF811" s="1" t="s">
        <v>77</v>
      </c>
      <c r="AH811" s="1" t="s">
        <v>125</v>
      </c>
      <c r="AI811" s="1" t="s">
        <v>106</v>
      </c>
      <c r="AJ811" s="1" t="s">
        <v>167</v>
      </c>
      <c r="AK811" s="1" t="s">
        <v>1518</v>
      </c>
      <c r="AL811" s="1" t="s">
        <v>735</v>
      </c>
      <c r="AM811" s="2">
        <v>45719.482060185182</v>
      </c>
      <c r="AO811" s="1" t="s">
        <v>735</v>
      </c>
      <c r="AP811" s="1">
        <v>5757375</v>
      </c>
      <c r="AQ811" s="1" t="s">
        <v>83</v>
      </c>
      <c r="AR811" s="2">
        <v>45719.496944444443</v>
      </c>
      <c r="AS811" s="1" t="s">
        <v>84</v>
      </c>
      <c r="AT811" s="2">
        <v>45719.333333333336</v>
      </c>
      <c r="AU811" s="1" t="s">
        <v>85</v>
      </c>
      <c r="AV811" s="1" t="s">
        <v>270</v>
      </c>
      <c r="AW811" s="1" t="s">
        <v>271</v>
      </c>
      <c r="AX811" s="1" t="s">
        <v>272</v>
      </c>
      <c r="AZ811" s="2">
        <v>45719.496944444443</v>
      </c>
      <c r="BB811" s="1" t="s">
        <v>367</v>
      </c>
      <c r="BC811" s="1" t="s">
        <v>368</v>
      </c>
      <c r="BD811" s="1" t="s">
        <v>368</v>
      </c>
      <c r="BF811" s="1" t="s">
        <v>735</v>
      </c>
    </row>
    <row r="812" spans="1:58" x14ac:dyDescent="0.35">
      <c r="A812" s="1">
        <v>3014065</v>
      </c>
      <c r="B812" s="1" t="s">
        <v>223</v>
      </c>
      <c r="C812" s="1">
        <v>36542321</v>
      </c>
      <c r="D812" s="1">
        <v>339760495</v>
      </c>
      <c r="E812" s="1" t="s">
        <v>59</v>
      </c>
      <c r="F812" s="1" t="s">
        <v>60</v>
      </c>
      <c r="G812" s="1" t="s">
        <v>706</v>
      </c>
      <c r="H812" s="1" t="s">
        <v>4492</v>
      </c>
      <c r="I812" s="1">
        <v>775956374</v>
      </c>
      <c r="J812" s="1" t="s">
        <v>5891</v>
      </c>
      <c r="K812" s="1">
        <v>14</v>
      </c>
      <c r="L812" s="1" t="s">
        <v>64</v>
      </c>
      <c r="M812" s="1" t="s">
        <v>65</v>
      </c>
      <c r="N812" s="2">
        <v>44054.458333333336</v>
      </c>
      <c r="O812" s="1" t="s">
        <v>98</v>
      </c>
      <c r="Q812" s="1" t="s">
        <v>67</v>
      </c>
      <c r="R812" s="2">
        <v>45719.480763888889</v>
      </c>
      <c r="S812" s="1" t="s">
        <v>5892</v>
      </c>
      <c r="T812" s="1" t="s">
        <v>100</v>
      </c>
      <c r="U812" s="1" t="s">
        <v>385</v>
      </c>
      <c r="V812" s="1" t="s">
        <v>5893</v>
      </c>
      <c r="W812" s="1" t="s">
        <v>298</v>
      </c>
      <c r="X812" s="1" t="s">
        <v>670</v>
      </c>
      <c r="Y812" s="1" t="s">
        <v>671</v>
      </c>
      <c r="Z812" s="1" t="s">
        <v>672</v>
      </c>
      <c r="AA812" s="1" t="s">
        <v>1904</v>
      </c>
      <c r="AB812" s="1" t="s">
        <v>124</v>
      </c>
      <c r="AE812" s="2">
        <v>45719.480787037035</v>
      </c>
      <c r="AF812" s="1" t="s">
        <v>77</v>
      </c>
      <c r="AH812" s="1" t="s">
        <v>125</v>
      </c>
      <c r="AI812" s="1" t="s">
        <v>106</v>
      </c>
      <c r="AJ812" s="1" t="s">
        <v>107</v>
      </c>
      <c r="AK812" s="1" t="s">
        <v>5894</v>
      </c>
      <c r="AL812" s="1" t="s">
        <v>5892</v>
      </c>
      <c r="AM812" s="2">
        <v>45719.480844907404</v>
      </c>
      <c r="AN812" s="1" t="s">
        <v>5894</v>
      </c>
      <c r="AP812" s="1">
        <v>5757368</v>
      </c>
      <c r="AQ812" s="1" t="s">
        <v>83</v>
      </c>
      <c r="AR812" s="2">
        <v>45719.495185185187</v>
      </c>
      <c r="AS812" s="1" t="s">
        <v>84</v>
      </c>
      <c r="AT812" s="2">
        <v>45719.333333333336</v>
      </c>
      <c r="AU812" s="1" t="s">
        <v>85</v>
      </c>
      <c r="AV812" s="1" t="s">
        <v>233</v>
      </c>
      <c r="AW812" s="1" t="s">
        <v>234</v>
      </c>
      <c r="AX812" s="1" t="s">
        <v>1786</v>
      </c>
      <c r="AZ812" s="2">
        <v>45719.495185185187</v>
      </c>
      <c r="BB812" s="1" t="s">
        <v>152</v>
      </c>
      <c r="BC812" s="1" t="s">
        <v>153</v>
      </c>
      <c r="BD812" s="1" t="s">
        <v>154</v>
      </c>
      <c r="BE812" s="1" t="s">
        <v>5895</v>
      </c>
      <c r="BF812" s="1" t="s">
        <v>2073</v>
      </c>
    </row>
    <row r="813" spans="1:58" x14ac:dyDescent="0.35">
      <c r="A813" s="1">
        <v>3014066</v>
      </c>
      <c r="B813" s="1" t="s">
        <v>223</v>
      </c>
      <c r="C813" s="1">
        <v>37436931</v>
      </c>
      <c r="D813" s="1">
        <v>339755884</v>
      </c>
      <c r="E813" s="1" t="s">
        <v>59</v>
      </c>
      <c r="F813" s="1" t="s">
        <v>60</v>
      </c>
      <c r="G813" s="1" t="s">
        <v>275</v>
      </c>
      <c r="H813" s="1" t="s">
        <v>5896</v>
      </c>
      <c r="K813" s="1">
        <v>14</v>
      </c>
      <c r="L813" s="1" t="s">
        <v>64</v>
      </c>
      <c r="M813" s="1" t="s">
        <v>65</v>
      </c>
      <c r="N813" s="2">
        <v>44391.541666666664</v>
      </c>
      <c r="O813" s="1" t="s">
        <v>98</v>
      </c>
      <c r="Q813" s="1" t="s">
        <v>67</v>
      </c>
      <c r="R813" s="2">
        <v>45719.480775462966</v>
      </c>
      <c r="S813" s="1" t="s">
        <v>5897</v>
      </c>
      <c r="T813" s="1" t="s">
        <v>100</v>
      </c>
      <c r="U813" s="1" t="s">
        <v>1031</v>
      </c>
      <c r="V813" s="1" t="s">
        <v>5898</v>
      </c>
      <c r="W813" s="1" t="s">
        <v>298</v>
      </c>
      <c r="X813" s="1" t="s">
        <v>299</v>
      </c>
      <c r="Y813" s="1" t="s">
        <v>3263</v>
      </c>
      <c r="Z813" s="1" t="s">
        <v>301</v>
      </c>
      <c r="AA813" s="1" t="s">
        <v>463</v>
      </c>
      <c r="AB813" s="1" t="s">
        <v>124</v>
      </c>
      <c r="AE813" s="2">
        <v>45719.480856481481</v>
      </c>
      <c r="AF813" s="1" t="s">
        <v>77</v>
      </c>
      <c r="AH813" s="1" t="s">
        <v>78</v>
      </c>
      <c r="AI813" s="1" t="s">
        <v>106</v>
      </c>
      <c r="AJ813" s="1" t="s">
        <v>107</v>
      </c>
      <c r="AK813" s="1" t="s">
        <v>5899</v>
      </c>
      <c r="AL813" s="1" t="s">
        <v>5897</v>
      </c>
      <c r="AM813" s="2">
        <v>45719.480949074074</v>
      </c>
      <c r="AN813" s="1" t="s">
        <v>5899</v>
      </c>
      <c r="AP813" s="1">
        <v>5757369</v>
      </c>
      <c r="AQ813" s="1" t="s">
        <v>83</v>
      </c>
      <c r="AR813" s="2">
        <v>45719.610520833332</v>
      </c>
      <c r="AS813" s="1" t="s">
        <v>84</v>
      </c>
      <c r="AT813" s="2">
        <v>45719.333333333336</v>
      </c>
      <c r="AU813" s="1" t="s">
        <v>85</v>
      </c>
      <c r="AV813" s="1" t="s">
        <v>233</v>
      </c>
      <c r="AW813" s="1" t="s">
        <v>234</v>
      </c>
      <c r="AX813" s="1" t="s">
        <v>932</v>
      </c>
      <c r="AZ813" s="2">
        <v>45719.610520833332</v>
      </c>
      <c r="BB813" s="1" t="s">
        <v>2905</v>
      </c>
      <c r="BC813" s="1" t="s">
        <v>2735</v>
      </c>
      <c r="BD813" s="1" t="s">
        <v>2906</v>
      </c>
      <c r="BE813" s="1" t="s">
        <v>5900</v>
      </c>
      <c r="BF813" s="1" t="s">
        <v>313</v>
      </c>
    </row>
    <row r="814" spans="1:58" x14ac:dyDescent="0.35">
      <c r="A814" s="1">
        <v>3014067</v>
      </c>
      <c r="B814" s="1" t="s">
        <v>58</v>
      </c>
      <c r="C814" s="1">
        <v>34922361</v>
      </c>
      <c r="D814" s="1">
        <v>338780821</v>
      </c>
      <c r="E814" s="1" t="s">
        <v>59</v>
      </c>
      <c r="F814" s="1" t="s">
        <v>60</v>
      </c>
      <c r="G814" s="1" t="s">
        <v>61</v>
      </c>
      <c r="H814" s="1" t="s">
        <v>5901</v>
      </c>
      <c r="I814" s="1">
        <v>776617014</v>
      </c>
      <c r="J814" s="1" t="s">
        <v>448</v>
      </c>
      <c r="K814" s="1">
        <v>20</v>
      </c>
      <c r="L814" s="1" t="s">
        <v>294</v>
      </c>
      <c r="M814" s="1" t="s">
        <v>295</v>
      </c>
      <c r="N814" s="2">
        <v>45714.625011574077</v>
      </c>
      <c r="O814" s="1" t="s">
        <v>66</v>
      </c>
      <c r="Q814" s="1" t="s">
        <v>67</v>
      </c>
      <c r="R814" s="2">
        <v>45719.480937499997</v>
      </c>
      <c r="S814" s="1" t="s">
        <v>4817</v>
      </c>
      <c r="T814" s="1" t="s">
        <v>100</v>
      </c>
      <c r="U814" s="1" t="s">
        <v>70</v>
      </c>
      <c r="V814" s="1" t="s">
        <v>5902</v>
      </c>
      <c r="W814" s="1" t="s">
        <v>162</v>
      </c>
      <c r="X814" s="1" t="s">
        <v>1191</v>
      </c>
      <c r="Y814" s="1" t="s">
        <v>3556</v>
      </c>
      <c r="Z814" s="1" t="s">
        <v>400</v>
      </c>
      <c r="AA814" s="1" t="s">
        <v>5151</v>
      </c>
      <c r="AB814" s="1" t="s">
        <v>5151</v>
      </c>
      <c r="AC814" s="1">
        <v>422</v>
      </c>
      <c r="AE814" s="2">
        <v>45719.480995370373</v>
      </c>
      <c r="AF814" s="1" t="s">
        <v>77</v>
      </c>
      <c r="AH814" s="1" t="s">
        <v>125</v>
      </c>
      <c r="AI814" s="1" t="s">
        <v>360</v>
      </c>
      <c r="AJ814" s="1" t="s">
        <v>283</v>
      </c>
      <c r="AK814" s="1" t="s">
        <v>5903</v>
      </c>
      <c r="AL814" s="1" t="s">
        <v>4817</v>
      </c>
      <c r="AM814" s="2">
        <v>45719.481087962966</v>
      </c>
      <c r="AN814" s="1" t="s">
        <v>5903</v>
      </c>
      <c r="AP814" s="1">
        <v>5757371</v>
      </c>
      <c r="AQ814" s="1" t="s">
        <v>83</v>
      </c>
      <c r="AR814" s="2">
        <v>45719.616712962961</v>
      </c>
      <c r="AS814" s="1" t="s">
        <v>84</v>
      </c>
      <c r="AT814" s="2">
        <v>45719.333333333336</v>
      </c>
      <c r="AU814" s="1" t="s">
        <v>85</v>
      </c>
      <c r="AV814" s="1" t="s">
        <v>1196</v>
      </c>
      <c r="AW814" s="1" t="s">
        <v>1197</v>
      </c>
      <c r="AX814" s="1" t="s">
        <v>2807</v>
      </c>
      <c r="AZ814" s="2">
        <v>45719.616712962961</v>
      </c>
      <c r="BB814" s="1" t="s">
        <v>111</v>
      </c>
      <c r="BC814" s="1" t="s">
        <v>112</v>
      </c>
      <c r="BD814" s="1" t="s">
        <v>113</v>
      </c>
      <c r="BE814" s="1" t="s">
        <v>5904</v>
      </c>
      <c r="BF814" s="1" t="s">
        <v>1365</v>
      </c>
    </row>
    <row r="815" spans="1:58" x14ac:dyDescent="0.35">
      <c r="A815" s="1">
        <v>3014068</v>
      </c>
      <c r="B815" s="1" t="s">
        <v>4973</v>
      </c>
      <c r="C815" s="1">
        <v>1291</v>
      </c>
      <c r="D815" s="1" t="s">
        <v>5905</v>
      </c>
      <c r="E815" s="1" t="s">
        <v>59</v>
      </c>
      <c r="F815" s="1" t="s">
        <v>4973</v>
      </c>
      <c r="G815" s="1" t="s">
        <v>5906</v>
      </c>
      <c r="I815" s="1">
        <v>778441504</v>
      </c>
      <c r="J815" s="1" t="s">
        <v>5907</v>
      </c>
      <c r="K815" s="1">
        <v>21</v>
      </c>
      <c r="L815" s="1" t="s">
        <v>5908</v>
      </c>
      <c r="M815" s="1" t="s">
        <v>5909</v>
      </c>
      <c r="N815" s="2">
        <v>43997.333333333336</v>
      </c>
      <c r="O815" s="1" t="s">
        <v>5910</v>
      </c>
      <c r="Q815" s="1" t="s">
        <v>67</v>
      </c>
      <c r="R815" s="2">
        <v>45719.481770833336</v>
      </c>
      <c r="S815" s="1" t="s">
        <v>3796</v>
      </c>
      <c r="T815" s="1" t="s">
        <v>412</v>
      </c>
      <c r="U815" s="1" t="s">
        <v>101</v>
      </c>
      <c r="V815" s="1" t="s">
        <v>5911</v>
      </c>
      <c r="W815" s="1" t="s">
        <v>298</v>
      </c>
      <c r="X815" s="1" t="s">
        <v>1124</v>
      </c>
      <c r="Y815" s="1" t="s">
        <v>5912</v>
      </c>
      <c r="Z815" s="1" t="s">
        <v>1090</v>
      </c>
      <c r="AA815" s="1" t="s">
        <v>1090</v>
      </c>
      <c r="AB815" s="1" t="s">
        <v>5913</v>
      </c>
      <c r="AE815" s="2">
        <v>45719.481874999998</v>
      </c>
      <c r="AF815" s="1" t="s">
        <v>2129</v>
      </c>
      <c r="AG815" s="1">
        <v>24</v>
      </c>
      <c r="AH815" s="1" t="s">
        <v>125</v>
      </c>
      <c r="AI815" s="1" t="s">
        <v>464</v>
      </c>
      <c r="AJ815" s="1" t="s">
        <v>5868</v>
      </c>
      <c r="AK815" s="1" t="s">
        <v>5911</v>
      </c>
      <c r="AL815" s="1" t="s">
        <v>3796</v>
      </c>
      <c r="AM815" s="2">
        <v>45719.481921296298</v>
      </c>
      <c r="AO815" s="1" t="s">
        <v>3796</v>
      </c>
      <c r="AP815" s="1">
        <v>5757373</v>
      </c>
      <c r="AQ815" s="1" t="s">
        <v>83</v>
      </c>
      <c r="AR815" s="2">
        <v>45720.418182870373</v>
      </c>
      <c r="AS815" s="1" t="s">
        <v>84</v>
      </c>
      <c r="AY815" s="2">
        <v>45720.481874999998</v>
      </c>
      <c r="AZ815" s="2">
        <v>45720.418182870373</v>
      </c>
      <c r="BA815" s="1" t="s">
        <v>419</v>
      </c>
      <c r="BB815" s="1" t="s">
        <v>286</v>
      </c>
      <c r="BC815" s="1" t="s">
        <v>287</v>
      </c>
      <c r="BD815" s="1" t="s">
        <v>288</v>
      </c>
      <c r="BE815" s="1" t="s">
        <v>5914</v>
      </c>
      <c r="BF815" s="1" t="s">
        <v>2305</v>
      </c>
    </row>
    <row r="816" spans="1:58" x14ac:dyDescent="0.35">
      <c r="A816" s="1">
        <v>3014068</v>
      </c>
      <c r="B816" s="1" t="s">
        <v>4973</v>
      </c>
      <c r="C816" s="1">
        <v>1291</v>
      </c>
      <c r="D816" s="1" t="s">
        <v>5905</v>
      </c>
      <c r="E816" s="1" t="s">
        <v>59</v>
      </c>
      <c r="F816" s="1" t="s">
        <v>4973</v>
      </c>
      <c r="G816" s="1" t="s">
        <v>5906</v>
      </c>
      <c r="I816" s="1">
        <v>778441504</v>
      </c>
      <c r="J816" s="1" t="s">
        <v>5907</v>
      </c>
      <c r="K816" s="1">
        <v>21</v>
      </c>
      <c r="L816" s="1" t="s">
        <v>5908</v>
      </c>
      <c r="M816" s="1" t="s">
        <v>5909</v>
      </c>
      <c r="N816" s="2">
        <v>43997.333333333336</v>
      </c>
      <c r="O816" s="1" t="s">
        <v>5910</v>
      </c>
      <c r="Q816" s="1" t="s">
        <v>67</v>
      </c>
      <c r="R816" s="2">
        <v>45719.481770833336</v>
      </c>
      <c r="S816" s="1" t="s">
        <v>3796</v>
      </c>
      <c r="T816" s="1" t="s">
        <v>412</v>
      </c>
      <c r="U816" s="1" t="s">
        <v>101</v>
      </c>
      <c r="V816" s="1" t="s">
        <v>5911</v>
      </c>
      <c r="W816" s="1" t="s">
        <v>298</v>
      </c>
      <c r="X816" s="1" t="s">
        <v>1124</v>
      </c>
      <c r="Y816" s="1" t="s">
        <v>5912</v>
      </c>
      <c r="Z816" s="1" t="s">
        <v>1090</v>
      </c>
      <c r="AA816" s="1" t="s">
        <v>1090</v>
      </c>
      <c r="AB816" s="1" t="s">
        <v>5913</v>
      </c>
      <c r="AE816" s="2">
        <v>45719.481874999998</v>
      </c>
      <c r="AF816" s="1" t="s">
        <v>2129</v>
      </c>
      <c r="AG816" s="1">
        <v>24</v>
      </c>
      <c r="AH816" s="1" t="s">
        <v>125</v>
      </c>
      <c r="AI816" s="1" t="s">
        <v>464</v>
      </c>
      <c r="AJ816" s="1" t="s">
        <v>5868</v>
      </c>
      <c r="AK816" s="1" t="s">
        <v>5911</v>
      </c>
      <c r="AL816" s="1" t="s">
        <v>3796</v>
      </c>
      <c r="AM816" s="2">
        <v>45719.481921296298</v>
      </c>
      <c r="AO816" s="1" t="s">
        <v>3796</v>
      </c>
      <c r="AP816" s="1">
        <v>5757372</v>
      </c>
      <c r="AQ816" s="1" t="s">
        <v>83</v>
      </c>
      <c r="AR816" s="2">
        <v>45720.418182870373</v>
      </c>
      <c r="AS816" s="1" t="s">
        <v>84</v>
      </c>
      <c r="AT816" s="2">
        <v>45720.333333333336</v>
      </c>
      <c r="AU816" s="1" t="s">
        <v>85</v>
      </c>
      <c r="AV816" s="1" t="s">
        <v>844</v>
      </c>
      <c r="AW816" s="1" t="s">
        <v>844</v>
      </c>
      <c r="AX816" s="1" t="s">
        <v>1176</v>
      </c>
      <c r="AY816" s="2">
        <v>45720.481874999998</v>
      </c>
      <c r="AZ816" s="2">
        <v>45720.418182870373</v>
      </c>
      <c r="BA816" s="1" t="s">
        <v>419</v>
      </c>
      <c r="BB816" s="1" t="s">
        <v>286</v>
      </c>
      <c r="BC816" s="1" t="s">
        <v>287</v>
      </c>
      <c r="BD816" s="1" t="s">
        <v>288</v>
      </c>
      <c r="BE816" s="1" t="s">
        <v>5914</v>
      </c>
      <c r="BF816" s="1" t="s">
        <v>2305</v>
      </c>
    </row>
    <row r="817" spans="1:58" x14ac:dyDescent="0.35">
      <c r="A817" s="1">
        <v>3014069</v>
      </c>
      <c r="B817" s="1" t="s">
        <v>58</v>
      </c>
      <c r="C817" s="1">
        <v>44397271</v>
      </c>
      <c r="D817" s="1">
        <v>338930225</v>
      </c>
      <c r="E817" s="1" t="s">
        <v>59</v>
      </c>
      <c r="F817" s="1" t="s">
        <v>60</v>
      </c>
      <c r="G817" s="1" t="s">
        <v>5915</v>
      </c>
      <c r="H817" s="1" t="s">
        <v>5915</v>
      </c>
      <c r="I817" s="1">
        <v>784594242</v>
      </c>
      <c r="J817" s="1" t="s">
        <v>5916</v>
      </c>
      <c r="K817" s="1">
        <v>20</v>
      </c>
      <c r="L817" s="1" t="s">
        <v>294</v>
      </c>
      <c r="M817" s="1" t="s">
        <v>295</v>
      </c>
      <c r="N817" s="2">
        <v>45664.666666666664</v>
      </c>
      <c r="O817" s="1" t="s">
        <v>487</v>
      </c>
      <c r="Q817" s="1" t="s">
        <v>67</v>
      </c>
      <c r="R817" s="2">
        <v>45719.482581018521</v>
      </c>
      <c r="S817" s="1" t="s">
        <v>5131</v>
      </c>
      <c r="T817" s="1" t="s">
        <v>412</v>
      </c>
      <c r="U817" s="1" t="s">
        <v>101</v>
      </c>
      <c r="V817" s="1" t="s">
        <v>5917</v>
      </c>
      <c r="W817" s="1" t="s">
        <v>162</v>
      </c>
      <c r="X817" s="1" t="s">
        <v>163</v>
      </c>
      <c r="Y817" s="1" t="s">
        <v>1299</v>
      </c>
      <c r="Z817" s="1" t="s">
        <v>1300</v>
      </c>
      <c r="AA817" s="1">
        <v>2071</v>
      </c>
      <c r="AB817" s="1" t="s">
        <v>124</v>
      </c>
      <c r="AE817" s="2">
        <v>45719.483854166669</v>
      </c>
      <c r="AF817" s="1" t="s">
        <v>443</v>
      </c>
      <c r="AH817" s="1" t="s">
        <v>125</v>
      </c>
      <c r="AI817" s="1" t="s">
        <v>464</v>
      </c>
      <c r="AJ817" s="1" t="s">
        <v>465</v>
      </c>
      <c r="AK817" s="1" t="s">
        <v>5918</v>
      </c>
      <c r="AL817" s="1" t="s">
        <v>5131</v>
      </c>
      <c r="AM817" s="2">
        <v>45719.483912037038</v>
      </c>
      <c r="AO817" s="1" t="s">
        <v>5131</v>
      </c>
      <c r="AP817" s="1">
        <v>5757384</v>
      </c>
      <c r="AQ817" s="1" t="s">
        <v>83</v>
      </c>
      <c r="AR817" s="2">
        <v>45721.579444444447</v>
      </c>
      <c r="AS817" s="1" t="s">
        <v>84</v>
      </c>
      <c r="AT817" s="2">
        <v>45721.333333333336</v>
      </c>
      <c r="AU817" s="1" t="s">
        <v>573</v>
      </c>
      <c r="AV817" s="1" t="s">
        <v>169</v>
      </c>
      <c r="AW817" s="1" t="s">
        <v>170</v>
      </c>
      <c r="AX817" s="1" t="s">
        <v>5919</v>
      </c>
      <c r="AZ817" s="2">
        <v>45721.579444444447</v>
      </c>
      <c r="BB817" s="1" t="s">
        <v>192</v>
      </c>
      <c r="BC817" s="1" t="s">
        <v>193</v>
      </c>
      <c r="BD817" s="1" t="s">
        <v>194</v>
      </c>
      <c r="BE817" s="1" t="s">
        <v>5920</v>
      </c>
      <c r="BF817" s="1" t="s">
        <v>176</v>
      </c>
    </row>
    <row r="818" spans="1:58" x14ac:dyDescent="0.35">
      <c r="A818" s="1">
        <v>3014070</v>
      </c>
      <c r="B818" s="1" t="s">
        <v>327</v>
      </c>
      <c r="C818" s="1">
        <v>1589251</v>
      </c>
      <c r="D818" s="1">
        <v>339531821</v>
      </c>
      <c r="E818" s="1" t="s">
        <v>59</v>
      </c>
      <c r="F818" s="1" t="s">
        <v>60</v>
      </c>
      <c r="G818" s="1" t="s">
        <v>1366</v>
      </c>
      <c r="H818" s="1" t="s">
        <v>5921</v>
      </c>
      <c r="I818" s="1">
        <v>773133882</v>
      </c>
      <c r="J818" s="1" t="s">
        <v>1518</v>
      </c>
      <c r="K818" s="1">
        <v>14</v>
      </c>
      <c r="L818" s="1" t="s">
        <v>64</v>
      </c>
      <c r="M818" s="1" t="s">
        <v>65</v>
      </c>
      <c r="N818" s="2">
        <v>43255.486168981479</v>
      </c>
      <c r="O818" s="1" t="s">
        <v>331</v>
      </c>
      <c r="Q818" s="1" t="s">
        <v>67</v>
      </c>
      <c r="R818" s="2">
        <v>45719.48332175926</v>
      </c>
      <c r="S818" s="1" t="s">
        <v>2073</v>
      </c>
      <c r="T818" s="1" t="s">
        <v>5135</v>
      </c>
      <c r="U818" s="1" t="s">
        <v>120</v>
      </c>
      <c r="V818" s="1" t="s">
        <v>5770</v>
      </c>
      <c r="W818" s="1" t="s">
        <v>263</v>
      </c>
      <c r="X818" s="1" t="s">
        <v>263</v>
      </c>
      <c r="Y818" s="1" t="s">
        <v>103</v>
      </c>
      <c r="Z818" s="1" t="s">
        <v>852</v>
      </c>
      <c r="AA818" s="1" t="s">
        <v>5922</v>
      </c>
      <c r="AB818" s="1" t="s">
        <v>5923</v>
      </c>
      <c r="AE818" s="2">
        <v>45719.483888888892</v>
      </c>
      <c r="AF818" s="1" t="s">
        <v>77</v>
      </c>
      <c r="AH818" s="1" t="s">
        <v>125</v>
      </c>
      <c r="AI818" s="1" t="s">
        <v>360</v>
      </c>
      <c r="AJ818" s="1" t="s">
        <v>5924</v>
      </c>
      <c r="AK818" s="1" t="s">
        <v>1518</v>
      </c>
      <c r="AL818" s="1" t="s">
        <v>2073</v>
      </c>
      <c r="AM818" s="2">
        <v>45719.484155092592</v>
      </c>
      <c r="AN818" s="1" t="s">
        <v>5770</v>
      </c>
      <c r="AO818" s="1" t="s">
        <v>2073</v>
      </c>
      <c r="AP818" s="1">
        <v>5757389</v>
      </c>
      <c r="AQ818" s="1" t="s">
        <v>83</v>
      </c>
      <c r="AR818" s="2">
        <v>45719.530347222222</v>
      </c>
      <c r="AS818" s="1" t="s">
        <v>84</v>
      </c>
      <c r="AT818" s="2">
        <v>45719.333333333336</v>
      </c>
      <c r="AU818" s="1" t="s">
        <v>85</v>
      </c>
      <c r="AV818" s="1" t="s">
        <v>270</v>
      </c>
      <c r="AW818" s="1" t="s">
        <v>271</v>
      </c>
      <c r="AX818" s="1" t="s">
        <v>272</v>
      </c>
      <c r="AZ818" s="2">
        <v>45719.530347222222</v>
      </c>
      <c r="BB818" s="1" t="s">
        <v>111</v>
      </c>
      <c r="BC818" s="1" t="s">
        <v>112</v>
      </c>
      <c r="BD818" s="1" t="s">
        <v>113</v>
      </c>
      <c r="BF818" s="1" t="s">
        <v>2073</v>
      </c>
    </row>
    <row r="819" spans="1:58" x14ac:dyDescent="0.35">
      <c r="A819" s="1">
        <v>3014071</v>
      </c>
      <c r="B819" s="1" t="s">
        <v>327</v>
      </c>
      <c r="C819" s="1">
        <v>34133701</v>
      </c>
      <c r="D819" s="1">
        <v>339531162</v>
      </c>
      <c r="E819" s="1" t="s">
        <v>59</v>
      </c>
      <c r="F819" s="1" t="s">
        <v>60</v>
      </c>
      <c r="G819" s="1" t="s">
        <v>3318</v>
      </c>
      <c r="H819" s="1" t="s">
        <v>382</v>
      </c>
      <c r="I819" s="1">
        <v>776576796</v>
      </c>
      <c r="K819" s="1">
        <v>14</v>
      </c>
      <c r="L819" s="1" t="s">
        <v>64</v>
      </c>
      <c r="M819" s="1" t="s">
        <v>65</v>
      </c>
      <c r="N819" s="2">
        <v>43116</v>
      </c>
      <c r="O819" s="1" t="s">
        <v>331</v>
      </c>
      <c r="Q819" s="1" t="s">
        <v>67</v>
      </c>
      <c r="R819" s="2">
        <v>45719.483391203707</v>
      </c>
      <c r="S819" s="1" t="s">
        <v>1285</v>
      </c>
      <c r="T819" s="1" t="s">
        <v>5925</v>
      </c>
      <c r="U819" s="1" t="s">
        <v>120</v>
      </c>
      <c r="V819" s="1" t="s">
        <v>5770</v>
      </c>
      <c r="W819" s="1" t="s">
        <v>263</v>
      </c>
      <c r="X819" s="1" t="s">
        <v>263</v>
      </c>
      <c r="Y819" s="1" t="s">
        <v>103</v>
      </c>
      <c r="Z819" s="1" t="s">
        <v>104</v>
      </c>
      <c r="AA819" s="1" t="s">
        <v>1739</v>
      </c>
      <c r="AB819" s="1" t="s">
        <v>5448</v>
      </c>
      <c r="AE819" s="2">
        <v>45719.483831018515</v>
      </c>
      <c r="AF819" s="1" t="s">
        <v>77</v>
      </c>
      <c r="AH819" s="1" t="s">
        <v>125</v>
      </c>
      <c r="AI819" s="1" t="s">
        <v>106</v>
      </c>
      <c r="AJ819" s="1" t="s">
        <v>167</v>
      </c>
      <c r="AK819" s="1" t="s">
        <v>5770</v>
      </c>
      <c r="AL819" s="1" t="s">
        <v>1285</v>
      </c>
      <c r="AM819" s="2">
        <v>45719.483923611115</v>
      </c>
      <c r="AN819" s="1" t="s">
        <v>5770</v>
      </c>
      <c r="AO819" s="1" t="s">
        <v>1285</v>
      </c>
      <c r="AP819" s="1">
        <v>5757386</v>
      </c>
      <c r="AQ819" s="1" t="s">
        <v>83</v>
      </c>
      <c r="AR819" s="2">
        <v>45722.536562499998</v>
      </c>
      <c r="AS819" s="1" t="s">
        <v>84</v>
      </c>
      <c r="AT819" s="2">
        <v>45719.5625</v>
      </c>
      <c r="AU819" s="1" t="s">
        <v>85</v>
      </c>
      <c r="AV819" s="1" t="s">
        <v>270</v>
      </c>
      <c r="AW819" s="1" t="s">
        <v>271</v>
      </c>
      <c r="AX819" s="1" t="s">
        <v>272</v>
      </c>
      <c r="AZ819" s="2">
        <v>45722.536562499998</v>
      </c>
      <c r="BB819" s="1" t="s">
        <v>2742</v>
      </c>
      <c r="BC819" s="1" t="s">
        <v>2743</v>
      </c>
      <c r="BD819" s="1" t="s">
        <v>2744</v>
      </c>
      <c r="BE819" s="1" t="s">
        <v>5926</v>
      </c>
      <c r="BF819" s="1" t="s">
        <v>564</v>
      </c>
    </row>
    <row r="820" spans="1:58" x14ac:dyDescent="0.35">
      <c r="A820" s="1">
        <v>3014072</v>
      </c>
      <c r="B820" s="1" t="s">
        <v>58</v>
      </c>
      <c r="C820" s="1">
        <v>2133481</v>
      </c>
      <c r="D820" s="1">
        <v>339574444</v>
      </c>
      <c r="E820" s="1" t="s">
        <v>59</v>
      </c>
      <c r="F820" s="1" t="s">
        <v>60</v>
      </c>
      <c r="G820" s="1" t="s">
        <v>5927</v>
      </c>
      <c r="I820" s="1">
        <v>776343878</v>
      </c>
      <c r="J820" s="1" t="s">
        <v>1297</v>
      </c>
      <c r="K820" s="1">
        <v>20</v>
      </c>
      <c r="L820" s="1" t="s">
        <v>294</v>
      </c>
      <c r="M820" s="1" t="s">
        <v>295</v>
      </c>
      <c r="N820" s="2">
        <v>44385.909039351849</v>
      </c>
      <c r="O820" s="1" t="s">
        <v>2009</v>
      </c>
      <c r="Q820" s="1" t="s">
        <v>67</v>
      </c>
      <c r="R820" s="2">
        <v>45719.483506944445</v>
      </c>
      <c r="S820" s="1" t="s">
        <v>488</v>
      </c>
      <c r="T820" s="1" t="s">
        <v>412</v>
      </c>
      <c r="U820" s="1" t="s">
        <v>70</v>
      </c>
      <c r="V820" s="1" t="s">
        <v>5928</v>
      </c>
      <c r="W820" s="1" t="s">
        <v>263</v>
      </c>
      <c r="X820" s="1" t="s">
        <v>840</v>
      </c>
      <c r="Y820" s="1" t="s">
        <v>5828</v>
      </c>
      <c r="Z820" s="1" t="s">
        <v>841</v>
      </c>
      <c r="AA820" s="1" t="s">
        <v>5929</v>
      </c>
      <c r="AB820" s="1" t="s">
        <v>124</v>
      </c>
      <c r="AE820" s="2">
        <v>45719.483530092592</v>
      </c>
      <c r="AF820" s="1" t="s">
        <v>77</v>
      </c>
      <c r="AH820" s="1" t="s">
        <v>125</v>
      </c>
      <c r="AI820" s="1" t="s">
        <v>360</v>
      </c>
      <c r="AJ820" s="1" t="s">
        <v>378</v>
      </c>
      <c r="AK820" s="1" t="s">
        <v>5930</v>
      </c>
      <c r="AL820" s="1" t="s">
        <v>488</v>
      </c>
      <c r="AM820" s="2">
        <v>45719.483587962961</v>
      </c>
      <c r="AN820" s="1" t="s">
        <v>5930</v>
      </c>
      <c r="AP820" s="1">
        <v>5757381</v>
      </c>
      <c r="AQ820" s="1" t="s">
        <v>83</v>
      </c>
      <c r="AR820" s="2">
        <v>45719.652430555558</v>
      </c>
      <c r="AS820" s="1" t="s">
        <v>84</v>
      </c>
      <c r="AT820" s="2">
        <v>45719.333333333336</v>
      </c>
      <c r="AU820" s="1" t="s">
        <v>85</v>
      </c>
      <c r="AV820" s="1" t="s">
        <v>1328</v>
      </c>
      <c r="AW820" s="1" t="s">
        <v>1329</v>
      </c>
      <c r="AX820" s="1" t="s">
        <v>4972</v>
      </c>
      <c r="AZ820" s="2">
        <v>45719.652418981481</v>
      </c>
      <c r="BB820" s="1" t="s">
        <v>1003</v>
      </c>
      <c r="BC820" s="1" t="s">
        <v>595</v>
      </c>
      <c r="BD820" s="1" t="s">
        <v>1004</v>
      </c>
      <c r="BE820" s="1" t="s">
        <v>2435</v>
      </c>
      <c r="BF820" s="1" t="s">
        <v>914</v>
      </c>
    </row>
    <row r="821" spans="1:58" x14ac:dyDescent="0.35">
      <c r="A821" s="1">
        <v>3014073</v>
      </c>
      <c r="B821" s="1" t="s">
        <v>327</v>
      </c>
      <c r="C821" s="1">
        <v>3280141</v>
      </c>
      <c r="D821" s="1">
        <v>339543003</v>
      </c>
      <c r="E821" s="1" t="s">
        <v>59</v>
      </c>
      <c r="F821" s="1" t="s">
        <v>60</v>
      </c>
      <c r="G821" s="1" t="s">
        <v>794</v>
      </c>
      <c r="H821" s="1" t="s">
        <v>139</v>
      </c>
      <c r="I821" s="1">
        <v>775409841</v>
      </c>
      <c r="J821" s="1" t="s">
        <v>5569</v>
      </c>
      <c r="K821" s="1">
        <v>14</v>
      </c>
      <c r="L821" s="1" t="s">
        <v>64</v>
      </c>
      <c r="M821" s="1" t="s">
        <v>65</v>
      </c>
      <c r="N821" s="2">
        <v>38404</v>
      </c>
      <c r="O821" s="1" t="s">
        <v>3670</v>
      </c>
      <c r="Q821" s="1" t="s">
        <v>67</v>
      </c>
      <c r="R821" s="2">
        <v>45719.483518518522</v>
      </c>
      <c r="S821" s="1" t="s">
        <v>817</v>
      </c>
      <c r="T821" s="1" t="s">
        <v>5925</v>
      </c>
      <c r="U821" s="1" t="s">
        <v>120</v>
      </c>
      <c r="V821" s="1" t="s">
        <v>5425</v>
      </c>
      <c r="W821" s="1" t="s">
        <v>263</v>
      </c>
      <c r="X821" s="1" t="s">
        <v>263</v>
      </c>
      <c r="Y821" s="1" t="s">
        <v>103</v>
      </c>
      <c r="Z821" s="1" t="s">
        <v>104</v>
      </c>
      <c r="AA821" s="1" t="s">
        <v>5137</v>
      </c>
      <c r="AB821" s="1" t="s">
        <v>5137</v>
      </c>
      <c r="AE821" s="2">
        <v>45719.484085648146</v>
      </c>
      <c r="AF821" s="1" t="s">
        <v>1035</v>
      </c>
      <c r="AH821" s="1" t="s">
        <v>125</v>
      </c>
      <c r="AI821" s="1" t="s">
        <v>106</v>
      </c>
      <c r="AJ821" s="1" t="s">
        <v>167</v>
      </c>
      <c r="AK821" s="1" t="s">
        <v>1518</v>
      </c>
      <c r="AL821" s="1" t="s">
        <v>817</v>
      </c>
      <c r="AM821" s="2">
        <v>45719.484155092592</v>
      </c>
      <c r="AO821" s="1" t="s">
        <v>817</v>
      </c>
      <c r="AP821" s="1">
        <v>5757390</v>
      </c>
      <c r="AQ821" s="1" t="s">
        <v>83</v>
      </c>
      <c r="AR821" s="2">
        <v>45720.600613425922</v>
      </c>
      <c r="AS821" s="1" t="s">
        <v>84</v>
      </c>
      <c r="AT821" s="2">
        <v>45719.378472222219</v>
      </c>
      <c r="AU821" s="1" t="s">
        <v>573</v>
      </c>
      <c r="AV821" s="1" t="s">
        <v>108</v>
      </c>
      <c r="AW821" s="1" t="s">
        <v>109</v>
      </c>
      <c r="AX821" s="1" t="s">
        <v>110</v>
      </c>
      <c r="AZ821" s="2">
        <v>45720.600613425922</v>
      </c>
      <c r="BB821" s="1" t="s">
        <v>2742</v>
      </c>
      <c r="BC821" s="1" t="s">
        <v>2743</v>
      </c>
      <c r="BD821" s="1" t="s">
        <v>2744</v>
      </c>
      <c r="BE821" s="1" t="s">
        <v>5931</v>
      </c>
      <c r="BF821" s="1" t="s">
        <v>1285</v>
      </c>
    </row>
    <row r="822" spans="1:58" x14ac:dyDescent="0.35">
      <c r="A822" s="1">
        <v>3014074</v>
      </c>
      <c r="B822" s="1" t="s">
        <v>58</v>
      </c>
      <c r="C822" s="1">
        <v>30803561</v>
      </c>
      <c r="D822" s="1">
        <v>338518447</v>
      </c>
      <c r="E822" s="1" t="s">
        <v>59</v>
      </c>
      <c r="F822" s="1" t="s">
        <v>60</v>
      </c>
      <c r="G822" s="1" t="s">
        <v>116</v>
      </c>
      <c r="H822" s="1" t="s">
        <v>681</v>
      </c>
      <c r="I822" s="1">
        <v>775706098</v>
      </c>
      <c r="J822" s="1" t="s">
        <v>3718</v>
      </c>
      <c r="K822" s="1">
        <v>20</v>
      </c>
      <c r="L822" s="1" t="s">
        <v>294</v>
      </c>
      <c r="M822" s="1" t="s">
        <v>295</v>
      </c>
      <c r="N822" s="2">
        <v>44118.625011574077</v>
      </c>
      <c r="O822" s="1" t="s">
        <v>5377</v>
      </c>
      <c r="Q822" s="1" t="s">
        <v>67</v>
      </c>
      <c r="R822" s="2">
        <v>45719.483576388891</v>
      </c>
      <c r="S822" s="1" t="s">
        <v>4842</v>
      </c>
      <c r="T822" s="1" t="s">
        <v>412</v>
      </c>
      <c r="U822" s="1" t="s">
        <v>101</v>
      </c>
      <c r="V822" s="1" t="s">
        <v>101</v>
      </c>
      <c r="W822" s="1" t="s">
        <v>334</v>
      </c>
      <c r="Y822" s="1" t="s">
        <v>3857</v>
      </c>
      <c r="Z822" s="1" t="s">
        <v>337</v>
      </c>
      <c r="AA822" s="1" t="s">
        <v>5151</v>
      </c>
      <c r="AB822" s="1" t="s">
        <v>5151</v>
      </c>
      <c r="AC822" s="1">
        <v>111</v>
      </c>
      <c r="AE822" s="2">
        <v>45719.528587962966</v>
      </c>
      <c r="AF822" s="1" t="s">
        <v>417</v>
      </c>
      <c r="AG822" s="1">
        <v>48</v>
      </c>
      <c r="AH822" s="1" t="s">
        <v>125</v>
      </c>
      <c r="AI822" s="1" t="s">
        <v>464</v>
      </c>
      <c r="AJ822" s="1" t="s">
        <v>5868</v>
      </c>
      <c r="AK822" s="1" t="s">
        <v>5932</v>
      </c>
      <c r="AL822" s="1" t="s">
        <v>3796</v>
      </c>
      <c r="AM822" s="2">
        <v>45719.528645833336</v>
      </c>
      <c r="AO822" s="1" t="s">
        <v>3796</v>
      </c>
      <c r="AP822" s="1">
        <v>5757775</v>
      </c>
      <c r="AQ822" s="1" t="s">
        <v>83</v>
      </c>
      <c r="AR822" s="2">
        <v>45719.730891203704</v>
      </c>
      <c r="AS822" s="1" t="s">
        <v>84</v>
      </c>
      <c r="AT822" s="2">
        <v>45719.333333333336</v>
      </c>
      <c r="AU822" s="1" t="s">
        <v>573</v>
      </c>
      <c r="AV822" s="1" t="s">
        <v>2117</v>
      </c>
      <c r="AW822" s="1" t="s">
        <v>2118</v>
      </c>
      <c r="AX822" s="1" t="s">
        <v>2119</v>
      </c>
      <c r="AY822" s="2">
        <v>45721.528587962966</v>
      </c>
      <c r="AZ822" s="2">
        <v>45719.730891203704</v>
      </c>
      <c r="BA822" s="1" t="s">
        <v>419</v>
      </c>
      <c r="BB822" s="1" t="s">
        <v>765</v>
      </c>
      <c r="BC822" s="1" t="s">
        <v>766</v>
      </c>
      <c r="BD822" s="1" t="s">
        <v>767</v>
      </c>
      <c r="BE822" s="1" t="s">
        <v>5933</v>
      </c>
      <c r="BF822" s="1" t="s">
        <v>649</v>
      </c>
    </row>
    <row r="823" spans="1:58" x14ac:dyDescent="0.35">
      <c r="A823" s="1">
        <v>3014075</v>
      </c>
      <c r="B823" s="1" t="s">
        <v>58</v>
      </c>
      <c r="C823" s="1">
        <v>42383501</v>
      </c>
      <c r="D823" s="1">
        <v>338562939</v>
      </c>
      <c r="E823" s="1" t="s">
        <v>59</v>
      </c>
      <c r="F823" s="1" t="s">
        <v>60</v>
      </c>
      <c r="G823" s="1" t="s">
        <v>5934</v>
      </c>
      <c r="I823" s="1">
        <v>774522555</v>
      </c>
      <c r="J823" s="1" t="s">
        <v>889</v>
      </c>
      <c r="K823" s="1">
        <v>20</v>
      </c>
      <c r="L823" s="1" t="s">
        <v>294</v>
      </c>
      <c r="M823" s="1" t="s">
        <v>295</v>
      </c>
      <c r="N823" s="2">
        <v>45350.666666666664</v>
      </c>
      <c r="O823" s="1" t="s">
        <v>410</v>
      </c>
      <c r="Q823" s="1" t="s">
        <v>67</v>
      </c>
      <c r="R823" s="2">
        <v>45719.483796296299</v>
      </c>
      <c r="S823" s="1" t="s">
        <v>4862</v>
      </c>
      <c r="T823" s="1" t="s">
        <v>412</v>
      </c>
      <c r="U823" s="1" t="s">
        <v>70</v>
      </c>
      <c r="V823" s="1" t="s">
        <v>5935</v>
      </c>
      <c r="W823" s="1" t="s">
        <v>72</v>
      </c>
      <c r="X823" s="1" t="s">
        <v>73</v>
      </c>
      <c r="Y823" s="1" t="s">
        <v>684</v>
      </c>
      <c r="Z823" s="1" t="s">
        <v>685</v>
      </c>
      <c r="AA823" s="1" t="s">
        <v>686</v>
      </c>
      <c r="AB823" s="1" t="s">
        <v>124</v>
      </c>
      <c r="AE823" s="2">
        <v>45719.484212962961</v>
      </c>
      <c r="AF823" s="1" t="s">
        <v>417</v>
      </c>
      <c r="AG823" s="1">
        <v>48</v>
      </c>
      <c r="AH823" s="1" t="s">
        <v>125</v>
      </c>
      <c r="AI823" s="1" t="s">
        <v>464</v>
      </c>
      <c r="AJ823" s="1" t="s">
        <v>465</v>
      </c>
      <c r="AK823" s="1" t="s">
        <v>5936</v>
      </c>
      <c r="AL823" s="1" t="s">
        <v>4862</v>
      </c>
      <c r="AM823" s="2">
        <v>45719.484282407408</v>
      </c>
      <c r="AO823" s="1" t="s">
        <v>4862</v>
      </c>
      <c r="AP823" s="1">
        <v>5757392</v>
      </c>
      <c r="AQ823" s="1" t="s">
        <v>83</v>
      </c>
      <c r="AR823" s="2">
        <v>45719.637187499997</v>
      </c>
      <c r="AS823" s="1" t="s">
        <v>84</v>
      </c>
      <c r="AT823" s="2">
        <v>45719.333333333336</v>
      </c>
      <c r="AU823" s="1" t="s">
        <v>85</v>
      </c>
      <c r="AV823" s="1" t="s">
        <v>2382</v>
      </c>
      <c r="AW823" s="1" t="s">
        <v>2383</v>
      </c>
      <c r="AX823" s="1" t="s">
        <v>5765</v>
      </c>
      <c r="AY823" s="2">
        <v>45721.484212962961</v>
      </c>
      <c r="AZ823" s="2">
        <v>45719.637187499997</v>
      </c>
      <c r="BA823" s="1" t="s">
        <v>419</v>
      </c>
      <c r="BB823" s="1" t="s">
        <v>2825</v>
      </c>
      <c r="BC823" s="1" t="s">
        <v>153</v>
      </c>
      <c r="BD823" s="1" t="s">
        <v>2826</v>
      </c>
      <c r="BE823" s="1" t="s">
        <v>5937</v>
      </c>
      <c r="BF823" s="1" t="s">
        <v>1439</v>
      </c>
    </row>
    <row r="824" spans="1:58" x14ac:dyDescent="0.35">
      <c r="A824" s="1">
        <v>3014076</v>
      </c>
      <c r="B824" s="1" t="s">
        <v>58</v>
      </c>
      <c r="C824" s="1">
        <v>31666941</v>
      </c>
      <c r="D824" s="1">
        <v>338605361</v>
      </c>
      <c r="E824" s="1" t="s">
        <v>59</v>
      </c>
      <c r="F824" s="1" t="s">
        <v>60</v>
      </c>
      <c r="G824" s="1" t="s">
        <v>1347</v>
      </c>
      <c r="H824" s="1" t="s">
        <v>5938</v>
      </c>
      <c r="I824" s="1">
        <v>776449565</v>
      </c>
      <c r="K824" s="1">
        <v>12</v>
      </c>
      <c r="L824" s="1" t="s">
        <v>64</v>
      </c>
      <c r="M824" s="1" t="s">
        <v>65</v>
      </c>
      <c r="N824" s="2">
        <v>44805</v>
      </c>
      <c r="O824" s="1" t="s">
        <v>180</v>
      </c>
      <c r="Q824" s="1" t="s">
        <v>67</v>
      </c>
      <c r="R824" s="2">
        <v>45719.484155092592</v>
      </c>
      <c r="S824" s="1" t="s">
        <v>601</v>
      </c>
      <c r="T824" s="1" t="s">
        <v>602</v>
      </c>
      <c r="U824" s="1" t="s">
        <v>1122</v>
      </c>
      <c r="V824" s="1" t="s">
        <v>5939</v>
      </c>
      <c r="W824" s="1" t="s">
        <v>72</v>
      </c>
      <c r="X824" s="1" t="s">
        <v>881</v>
      </c>
      <c r="Y824" s="1" t="s">
        <v>5601</v>
      </c>
      <c r="Z824" s="1" t="s">
        <v>75</v>
      </c>
      <c r="AA824" s="1" t="s">
        <v>999</v>
      </c>
      <c r="AB824" s="1" t="s">
        <v>5940</v>
      </c>
      <c r="AC824" s="1">
        <v>10107</v>
      </c>
      <c r="AE824" s="2">
        <v>45719.71539351852</v>
      </c>
      <c r="AF824" s="1" t="s">
        <v>77</v>
      </c>
      <c r="AH824" s="1" t="s">
        <v>78</v>
      </c>
      <c r="AI824" s="1" t="s">
        <v>1000</v>
      </c>
      <c r="AJ824" s="1" t="s">
        <v>80</v>
      </c>
      <c r="AK824" s="1" t="s">
        <v>5941</v>
      </c>
      <c r="AL824" s="1" t="s">
        <v>1439</v>
      </c>
      <c r="AM824" s="2">
        <v>45719.715543981481</v>
      </c>
      <c r="AN824" s="1" t="s">
        <v>5941</v>
      </c>
      <c r="AO824" s="1" t="s">
        <v>1439</v>
      </c>
      <c r="AP824" s="1">
        <v>5759418</v>
      </c>
      <c r="AQ824" s="1" t="s">
        <v>83</v>
      </c>
      <c r="AR824" s="2">
        <v>45719.744953703703</v>
      </c>
      <c r="AS824" s="1" t="s">
        <v>84</v>
      </c>
      <c r="AT824" s="2">
        <v>45719.333333333336</v>
      </c>
      <c r="AU824" s="1" t="s">
        <v>85</v>
      </c>
      <c r="AV824" s="1" t="s">
        <v>899</v>
      </c>
      <c r="AW824" s="1" t="s">
        <v>900</v>
      </c>
      <c r="AX824" s="1" t="s">
        <v>901</v>
      </c>
      <c r="AZ824" s="2">
        <v>45719.744953703703</v>
      </c>
      <c r="BB824" s="1" t="s">
        <v>5942</v>
      </c>
      <c r="BC824" s="1" t="s">
        <v>5943</v>
      </c>
      <c r="BD824" s="1" t="s">
        <v>5944</v>
      </c>
      <c r="BE824" s="1" t="s">
        <v>5945</v>
      </c>
      <c r="BF824" s="1" t="s">
        <v>601</v>
      </c>
    </row>
    <row r="825" spans="1:58" x14ac:dyDescent="0.35">
      <c r="A825" s="1">
        <v>3014077</v>
      </c>
      <c r="B825" s="1" t="s">
        <v>58</v>
      </c>
      <c r="C825" s="1">
        <v>36158621</v>
      </c>
      <c r="D825" s="1">
        <v>338018605</v>
      </c>
      <c r="E825" s="1" t="s">
        <v>59</v>
      </c>
      <c r="F825" s="1" t="s">
        <v>60</v>
      </c>
      <c r="G825" s="1" t="s">
        <v>5946</v>
      </c>
      <c r="H825" s="1" t="s">
        <v>5947</v>
      </c>
      <c r="I825" s="1">
        <v>785389918</v>
      </c>
      <c r="J825" s="1" t="s">
        <v>5948</v>
      </c>
      <c r="K825" s="1">
        <v>12</v>
      </c>
      <c r="L825" s="1" t="s">
        <v>64</v>
      </c>
      <c r="M825" s="1" t="s">
        <v>65</v>
      </c>
      <c r="N825" s="2">
        <v>45484.458344907405</v>
      </c>
      <c r="O825" s="1" t="s">
        <v>353</v>
      </c>
      <c r="Q825" s="1" t="s">
        <v>67</v>
      </c>
      <c r="R825" s="2">
        <v>45719.484733796293</v>
      </c>
      <c r="S825" s="1" t="s">
        <v>3087</v>
      </c>
      <c r="T825" s="1" t="s">
        <v>69</v>
      </c>
      <c r="U825" s="1" t="s">
        <v>70</v>
      </c>
      <c r="V825" s="1" t="s">
        <v>5949</v>
      </c>
      <c r="W825" s="1" t="s">
        <v>72</v>
      </c>
      <c r="X825" s="1" t="s">
        <v>73</v>
      </c>
      <c r="Y825" s="1" t="s">
        <v>4559</v>
      </c>
      <c r="Z825" s="1" t="s">
        <v>2851</v>
      </c>
      <c r="AA825" s="1" t="s">
        <v>2852</v>
      </c>
      <c r="AB825" s="1" t="s">
        <v>124</v>
      </c>
      <c r="AE825" s="2">
        <v>45719.69222222222</v>
      </c>
      <c r="AF825" s="1" t="s">
        <v>77</v>
      </c>
      <c r="AH825" s="1" t="s">
        <v>78</v>
      </c>
      <c r="AI825" s="1" t="s">
        <v>58</v>
      </c>
      <c r="AJ825" s="1" t="s">
        <v>687</v>
      </c>
      <c r="AK825" s="1" t="s">
        <v>5950</v>
      </c>
      <c r="AL825" s="1" t="s">
        <v>1002</v>
      </c>
      <c r="AM825" s="2">
        <v>45719.692337962966</v>
      </c>
      <c r="AN825" s="1" t="s">
        <v>5950</v>
      </c>
      <c r="AO825" s="1" t="s">
        <v>1002</v>
      </c>
      <c r="AP825" s="1">
        <v>5759305</v>
      </c>
      <c r="AQ825" s="1" t="s">
        <v>83</v>
      </c>
      <c r="AR825" s="2">
        <v>45720.455335648148</v>
      </c>
      <c r="AS825" s="1" t="s">
        <v>84</v>
      </c>
      <c r="AT825" s="2">
        <v>45719.5625</v>
      </c>
      <c r="AU825" s="1" t="s">
        <v>85</v>
      </c>
      <c r="AV825" s="1" t="s">
        <v>251</v>
      </c>
      <c r="AW825" s="1" t="s">
        <v>252</v>
      </c>
      <c r="AX825" s="1" t="s">
        <v>253</v>
      </c>
      <c r="AZ825" s="2">
        <v>45720.455335648148</v>
      </c>
      <c r="BB825" s="1" t="s">
        <v>254</v>
      </c>
      <c r="BC825" s="1" t="s">
        <v>255</v>
      </c>
      <c r="BD825" s="1" t="s">
        <v>256</v>
      </c>
      <c r="BE825" s="1" t="s">
        <v>5951</v>
      </c>
      <c r="BF825" s="1" t="s">
        <v>196</v>
      </c>
    </row>
    <row r="826" spans="1:58" x14ac:dyDescent="0.35">
      <c r="A826" s="1">
        <v>3014078</v>
      </c>
      <c r="B826" s="1" t="s">
        <v>327</v>
      </c>
      <c r="C826" s="1">
        <v>31227481</v>
      </c>
      <c r="D826" s="1">
        <v>338690333</v>
      </c>
      <c r="E826" s="1" t="s">
        <v>59</v>
      </c>
      <c r="F826" s="1" t="s">
        <v>60</v>
      </c>
      <c r="G826" s="1" t="s">
        <v>5952</v>
      </c>
      <c r="I826" s="1">
        <v>784594242</v>
      </c>
      <c r="J826" s="1" t="s">
        <v>5916</v>
      </c>
      <c r="K826" s="1">
        <v>20</v>
      </c>
      <c r="L826" s="1" t="s">
        <v>409</v>
      </c>
      <c r="M826" s="1" t="s">
        <v>2154</v>
      </c>
      <c r="N826" s="2">
        <v>43571.457638888889</v>
      </c>
      <c r="O826" s="1" t="s">
        <v>2297</v>
      </c>
      <c r="Q826" s="1" t="s">
        <v>67</v>
      </c>
      <c r="R826" s="2">
        <v>45719.485196759262</v>
      </c>
      <c r="S826" s="1" t="s">
        <v>5131</v>
      </c>
      <c r="T826" s="1" t="s">
        <v>412</v>
      </c>
      <c r="U826" s="1" t="s">
        <v>1189</v>
      </c>
      <c r="V826" s="1" t="s">
        <v>5953</v>
      </c>
      <c r="W826" s="1" t="s">
        <v>2158</v>
      </c>
      <c r="X826" s="1" t="s">
        <v>356</v>
      </c>
      <c r="Y826" s="1" t="s">
        <v>5954</v>
      </c>
      <c r="Z826" s="1" t="s">
        <v>1090</v>
      </c>
      <c r="AA826" s="1" t="s">
        <v>1090</v>
      </c>
      <c r="AB826" s="1" t="s">
        <v>5913</v>
      </c>
      <c r="AC826" s="1" t="s">
        <v>5955</v>
      </c>
      <c r="AE826" s="2">
        <v>45719.517754629633</v>
      </c>
      <c r="AF826" s="1" t="s">
        <v>417</v>
      </c>
      <c r="AG826" s="1">
        <v>48</v>
      </c>
      <c r="AH826" s="1" t="s">
        <v>125</v>
      </c>
      <c r="AI826" s="1" t="s">
        <v>464</v>
      </c>
      <c r="AJ826" s="1" t="s">
        <v>492</v>
      </c>
      <c r="AK826" s="1" t="s">
        <v>5956</v>
      </c>
      <c r="AL826" s="1" t="s">
        <v>467</v>
      </c>
      <c r="AM826" s="2">
        <v>45719.517847222225</v>
      </c>
      <c r="AO826" s="1" t="s">
        <v>467</v>
      </c>
      <c r="AP826" s="1">
        <v>5757675</v>
      </c>
      <c r="AQ826" s="1" t="s">
        <v>83</v>
      </c>
      <c r="AR826" s="2">
        <v>45720.372812499998</v>
      </c>
      <c r="AS826" s="1" t="s">
        <v>84</v>
      </c>
      <c r="AT826" s="2">
        <v>45719.291666666664</v>
      </c>
      <c r="AU826" s="1" t="s">
        <v>573</v>
      </c>
      <c r="AV826" s="1" t="s">
        <v>645</v>
      </c>
      <c r="AW826" s="1" t="s">
        <v>646</v>
      </c>
      <c r="AX826" s="1" t="s">
        <v>2446</v>
      </c>
      <c r="AY826" s="2">
        <v>45721.517754629633</v>
      </c>
      <c r="AZ826" s="2">
        <v>45720.372812499998</v>
      </c>
      <c r="BA826" s="1" t="s">
        <v>419</v>
      </c>
      <c r="BB826" s="1" t="s">
        <v>801</v>
      </c>
      <c r="BC826" s="1" t="s">
        <v>802</v>
      </c>
      <c r="BD826" s="1" t="s">
        <v>803</v>
      </c>
      <c r="BE826" s="1" t="s">
        <v>5957</v>
      </c>
      <c r="BF826" s="1" t="s">
        <v>937</v>
      </c>
    </row>
    <row r="827" spans="1:58" x14ac:dyDescent="0.35">
      <c r="A827" s="1">
        <v>3014079</v>
      </c>
      <c r="B827" s="1" t="s">
        <v>58</v>
      </c>
      <c r="C827" s="1">
        <v>34192281</v>
      </c>
      <c r="D827" s="1">
        <v>338600996</v>
      </c>
      <c r="E827" s="1" t="s">
        <v>59</v>
      </c>
      <c r="F827" s="1" t="s">
        <v>60</v>
      </c>
      <c r="G827" s="1" t="s">
        <v>1845</v>
      </c>
      <c r="H827" s="1" t="s">
        <v>5958</v>
      </c>
      <c r="I827" s="1">
        <v>783838225</v>
      </c>
      <c r="J827" s="1" t="s">
        <v>5959</v>
      </c>
      <c r="K827" s="1">
        <v>12</v>
      </c>
      <c r="L827" s="1" t="s">
        <v>64</v>
      </c>
      <c r="M827" s="1" t="s">
        <v>65</v>
      </c>
      <c r="N827" s="2">
        <v>44805</v>
      </c>
      <c r="O827" s="1" t="s">
        <v>180</v>
      </c>
      <c r="Q827" s="1" t="s">
        <v>67</v>
      </c>
      <c r="R827" s="2">
        <v>45719.485243055555</v>
      </c>
      <c r="S827" s="1" t="s">
        <v>5960</v>
      </c>
      <c r="T827" s="1" t="s">
        <v>5961</v>
      </c>
      <c r="U827" s="1" t="s">
        <v>5962</v>
      </c>
      <c r="V827" s="1" t="s">
        <v>5963</v>
      </c>
      <c r="W827" s="1" t="s">
        <v>72</v>
      </c>
      <c r="X827" s="1" t="s">
        <v>73</v>
      </c>
      <c r="Y827" s="1" t="s">
        <v>1182</v>
      </c>
      <c r="Z827" s="1" t="s">
        <v>248</v>
      </c>
      <c r="AA827" s="1" t="s">
        <v>248</v>
      </c>
      <c r="AB827" s="1" t="s">
        <v>5964</v>
      </c>
      <c r="AE827" s="2">
        <v>45720.575150462966</v>
      </c>
      <c r="AF827" s="1" t="s">
        <v>77</v>
      </c>
      <c r="AH827" s="1" t="s">
        <v>125</v>
      </c>
      <c r="AI827" s="1" t="s">
        <v>58</v>
      </c>
      <c r="AJ827" s="1" t="s">
        <v>126</v>
      </c>
      <c r="AK827" s="1" t="s">
        <v>5965</v>
      </c>
      <c r="AL827" s="1" t="s">
        <v>137</v>
      </c>
      <c r="AM827" s="2">
        <v>45720.575254629628</v>
      </c>
      <c r="AN827" s="1" t="s">
        <v>5965</v>
      </c>
      <c r="AO827" s="1" t="s">
        <v>137</v>
      </c>
      <c r="AP827" s="1">
        <v>5762347</v>
      </c>
      <c r="AQ827" s="1" t="s">
        <v>83</v>
      </c>
      <c r="AR827" s="2">
        <v>45723.350694444445</v>
      </c>
      <c r="AS827" s="1" t="s">
        <v>84</v>
      </c>
      <c r="AT827" s="2">
        <v>45720.333333333336</v>
      </c>
      <c r="AU827" s="1" t="s">
        <v>85</v>
      </c>
      <c r="AV827" s="1" t="s">
        <v>868</v>
      </c>
      <c r="AW827" s="1" t="s">
        <v>869</v>
      </c>
      <c r="AX827" s="1" t="s">
        <v>5966</v>
      </c>
      <c r="AZ827" s="2">
        <v>45723.350694444445</v>
      </c>
      <c r="BB827" s="1" t="s">
        <v>367</v>
      </c>
      <c r="BC827" s="1" t="s">
        <v>368</v>
      </c>
      <c r="BD827" s="1" t="s">
        <v>368</v>
      </c>
      <c r="BE827" s="1" t="s">
        <v>5967</v>
      </c>
      <c r="BF827" s="1" t="s">
        <v>5372</v>
      </c>
    </row>
    <row r="828" spans="1:58" x14ac:dyDescent="0.35">
      <c r="A828" s="1">
        <v>3014080</v>
      </c>
      <c r="B828" s="1" t="s">
        <v>94</v>
      </c>
      <c r="C828" s="1">
        <v>31006511</v>
      </c>
      <c r="D828" s="1">
        <v>339467058</v>
      </c>
      <c r="E828" s="1" t="s">
        <v>59</v>
      </c>
      <c r="F828" s="1" t="s">
        <v>60</v>
      </c>
      <c r="G828" s="1" t="s">
        <v>4501</v>
      </c>
      <c r="H828" s="1" t="s">
        <v>2986</v>
      </c>
      <c r="I828" s="1">
        <v>775594086</v>
      </c>
      <c r="J828" s="1" t="s">
        <v>5968</v>
      </c>
      <c r="K828" s="1">
        <v>15</v>
      </c>
      <c r="L828" s="1" t="s">
        <v>64</v>
      </c>
      <c r="M828" s="1" t="s">
        <v>65</v>
      </c>
      <c r="N828" s="2">
        <v>44958.791666666664</v>
      </c>
      <c r="O828" s="1" t="s">
        <v>98</v>
      </c>
      <c r="Q828" s="1" t="s">
        <v>67</v>
      </c>
      <c r="R828" s="2">
        <v>45719.485555555555</v>
      </c>
      <c r="S828" s="1" t="s">
        <v>1432</v>
      </c>
      <c r="T828" s="1" t="s">
        <v>783</v>
      </c>
      <c r="U828" s="1" t="s">
        <v>2761</v>
      </c>
      <c r="V828" s="1" t="s">
        <v>5969</v>
      </c>
      <c r="W828" s="1" t="s">
        <v>143</v>
      </c>
      <c r="X828" s="1" t="s">
        <v>143</v>
      </c>
      <c r="Y828" s="1" t="s">
        <v>822</v>
      </c>
      <c r="Z828" s="1" t="s">
        <v>823</v>
      </c>
      <c r="AA828" s="1" t="s">
        <v>5970</v>
      </c>
      <c r="AB828" s="1" t="s">
        <v>124</v>
      </c>
      <c r="AC828" s="1">
        <v>775594086</v>
      </c>
      <c r="AE828" s="2">
        <v>45719.485659722224</v>
      </c>
      <c r="AF828" s="1" t="s">
        <v>77</v>
      </c>
      <c r="AH828" s="1" t="s">
        <v>125</v>
      </c>
      <c r="AI828" s="1" t="s">
        <v>106</v>
      </c>
      <c r="AJ828" s="1" t="s">
        <v>1326</v>
      </c>
      <c r="AL828" s="1" t="s">
        <v>1432</v>
      </c>
      <c r="AM828" s="2">
        <v>45719.485706018517</v>
      </c>
      <c r="AO828" s="1" t="s">
        <v>1432</v>
      </c>
      <c r="AP828" s="1">
        <v>5757404</v>
      </c>
      <c r="AQ828" s="1" t="s">
        <v>83</v>
      </c>
      <c r="AR828" s="2">
        <v>45720.430393518516</v>
      </c>
      <c r="AS828" s="1" t="s">
        <v>84</v>
      </c>
      <c r="AT828" s="2">
        <v>45719.333333333336</v>
      </c>
      <c r="AU828" s="1" t="s">
        <v>573</v>
      </c>
      <c r="AV828" s="1" t="s">
        <v>149</v>
      </c>
      <c r="AW828" s="1" t="s">
        <v>150</v>
      </c>
      <c r="AX828" s="1" t="s">
        <v>285</v>
      </c>
      <c r="AZ828" s="2">
        <v>45720.430381944447</v>
      </c>
      <c r="BB828" s="1" t="s">
        <v>703</v>
      </c>
      <c r="BC828" s="1" t="s">
        <v>677</v>
      </c>
      <c r="BD828" s="1" t="s">
        <v>704</v>
      </c>
      <c r="BE828" s="1" t="s">
        <v>5971</v>
      </c>
      <c r="BF828" s="1" t="s">
        <v>1612</v>
      </c>
    </row>
    <row r="829" spans="1:58" x14ac:dyDescent="0.35">
      <c r="A829" s="1">
        <v>3014081</v>
      </c>
      <c r="B829" s="1" t="s">
        <v>58</v>
      </c>
      <c r="C829" s="1">
        <v>43057291</v>
      </c>
      <c r="D829" s="1">
        <v>338931553</v>
      </c>
      <c r="E829" s="1" t="s">
        <v>59</v>
      </c>
      <c r="F829" s="1" t="s">
        <v>60</v>
      </c>
      <c r="G829" s="1" t="s">
        <v>530</v>
      </c>
      <c r="H829" s="1" t="s">
        <v>976</v>
      </c>
      <c r="I829" s="1">
        <v>776108529</v>
      </c>
      <c r="J829" s="1" t="s">
        <v>486</v>
      </c>
      <c r="K829" s="1">
        <v>13</v>
      </c>
      <c r="L829" s="1" t="s">
        <v>64</v>
      </c>
      <c r="M829" s="1" t="s">
        <v>65</v>
      </c>
      <c r="N829" s="2">
        <v>45404.569444444445</v>
      </c>
      <c r="O829" s="1" t="s">
        <v>66</v>
      </c>
      <c r="Q829" s="1" t="s">
        <v>67</v>
      </c>
      <c r="R829" s="2">
        <v>45719.486076388886</v>
      </c>
      <c r="S829" s="1" t="s">
        <v>5816</v>
      </c>
      <c r="T829" s="1" t="s">
        <v>100</v>
      </c>
      <c r="U829" s="1" t="s">
        <v>2761</v>
      </c>
      <c r="V829" s="1" t="s">
        <v>5972</v>
      </c>
      <c r="Y829" s="1" t="s">
        <v>5973</v>
      </c>
      <c r="Z829" s="1" t="s">
        <v>2705</v>
      </c>
      <c r="AA829" s="1" t="s">
        <v>5974</v>
      </c>
      <c r="AB829" s="1" t="s">
        <v>124</v>
      </c>
      <c r="AE829" s="2">
        <v>45719.486087962963</v>
      </c>
      <c r="AF829" s="1" t="s">
        <v>77</v>
      </c>
      <c r="AH829" s="1" t="s">
        <v>78</v>
      </c>
      <c r="AI829" s="1" t="s">
        <v>79</v>
      </c>
      <c r="AJ829" s="1" t="s">
        <v>147</v>
      </c>
      <c r="AK829" s="1" t="s">
        <v>5972</v>
      </c>
      <c r="AL829" s="1" t="s">
        <v>5816</v>
      </c>
      <c r="AM829" s="2">
        <v>45719.486168981479</v>
      </c>
      <c r="AN829" s="1" t="s">
        <v>5972</v>
      </c>
      <c r="AP829" s="1">
        <v>5757405</v>
      </c>
      <c r="AQ829" s="1" t="s">
        <v>83</v>
      </c>
      <c r="AR829" s="2">
        <v>45719.591261574074</v>
      </c>
      <c r="AS829" s="1" t="s">
        <v>84</v>
      </c>
      <c r="AZ829" s="2">
        <v>45719.591261574074</v>
      </c>
      <c r="BB829" s="1" t="s">
        <v>111</v>
      </c>
      <c r="BC829" s="1" t="s">
        <v>112</v>
      </c>
      <c r="BD829" s="1" t="s">
        <v>113</v>
      </c>
      <c r="BE829" s="1" t="s">
        <v>5975</v>
      </c>
      <c r="BF829" s="1" t="s">
        <v>1365</v>
      </c>
    </row>
    <row r="830" spans="1:58" x14ac:dyDescent="0.35">
      <c r="A830" s="1">
        <v>3014082</v>
      </c>
      <c r="B830" s="1" t="s">
        <v>58</v>
      </c>
      <c r="C830" s="1">
        <v>37343011</v>
      </c>
      <c r="D830" s="1">
        <v>339518703</v>
      </c>
      <c r="E830" s="1" t="s">
        <v>59</v>
      </c>
      <c r="F830" s="1" t="s">
        <v>60</v>
      </c>
      <c r="G830" s="1" t="s">
        <v>4234</v>
      </c>
      <c r="H830" s="1" t="s">
        <v>5976</v>
      </c>
      <c r="I830" s="1">
        <v>778235523</v>
      </c>
      <c r="J830" s="1" t="s">
        <v>5977</v>
      </c>
      <c r="K830" s="1">
        <v>12</v>
      </c>
      <c r="L830" s="1" t="s">
        <v>64</v>
      </c>
      <c r="M830" s="1" t="s">
        <v>65</v>
      </c>
      <c r="N830" s="2">
        <v>44957.125011574077</v>
      </c>
      <c r="O830" s="1" t="s">
        <v>66</v>
      </c>
      <c r="Q830" s="1" t="s">
        <v>67</v>
      </c>
      <c r="R830" s="2">
        <v>45719.486770833333</v>
      </c>
      <c r="S830" s="1" t="s">
        <v>782</v>
      </c>
      <c r="T830" s="1" t="s">
        <v>783</v>
      </c>
      <c r="U830" s="1" t="s">
        <v>160</v>
      </c>
      <c r="V830" s="1" t="s">
        <v>5978</v>
      </c>
      <c r="W830" s="1" t="s">
        <v>263</v>
      </c>
      <c r="X830" s="1" t="s">
        <v>263</v>
      </c>
      <c r="Y830" s="1" t="s">
        <v>4399</v>
      </c>
      <c r="Z830" s="1" t="s">
        <v>852</v>
      </c>
      <c r="AA830" s="1" t="s">
        <v>2102</v>
      </c>
      <c r="AB830" s="1" t="s">
        <v>2103</v>
      </c>
      <c r="AE830" s="2">
        <v>45719.486944444441</v>
      </c>
      <c r="AF830" s="1" t="s">
        <v>77</v>
      </c>
      <c r="AH830" s="1" t="s">
        <v>125</v>
      </c>
      <c r="AI830" s="1" t="s">
        <v>79</v>
      </c>
      <c r="AJ830" s="1" t="s">
        <v>378</v>
      </c>
      <c r="AL830" s="1" t="s">
        <v>782</v>
      </c>
      <c r="AM830" s="2">
        <v>45719.487002314818</v>
      </c>
      <c r="AO830" s="1" t="s">
        <v>782</v>
      </c>
      <c r="AP830" s="1">
        <v>5757412</v>
      </c>
      <c r="AQ830" s="1" t="s">
        <v>83</v>
      </c>
      <c r="AR830" s="2">
        <v>45719.579317129632</v>
      </c>
      <c r="AS830" s="1" t="s">
        <v>84</v>
      </c>
      <c r="AT830" s="2">
        <v>45719.333333333336</v>
      </c>
      <c r="AU830" s="1" t="s">
        <v>573</v>
      </c>
      <c r="AV830" s="1" t="s">
        <v>108</v>
      </c>
      <c r="AW830" s="1" t="s">
        <v>109</v>
      </c>
      <c r="AX830" s="1" t="s">
        <v>1965</v>
      </c>
      <c r="AZ830" s="2">
        <v>45719.579317129632</v>
      </c>
      <c r="BB830" s="1" t="s">
        <v>152</v>
      </c>
      <c r="BC830" s="1" t="s">
        <v>153</v>
      </c>
      <c r="BD830" s="1" t="s">
        <v>154</v>
      </c>
      <c r="BE830" s="1" t="s">
        <v>2218</v>
      </c>
      <c r="BF830" s="1" t="s">
        <v>325</v>
      </c>
    </row>
    <row r="831" spans="1:58" x14ac:dyDescent="0.35">
      <c r="A831" s="1">
        <v>3014083</v>
      </c>
      <c r="B831" s="1" t="s">
        <v>223</v>
      </c>
      <c r="C831" s="1">
        <v>2472691</v>
      </c>
      <c r="D831" s="1">
        <v>339813237</v>
      </c>
      <c r="E831" s="1" t="s">
        <v>59</v>
      </c>
      <c r="F831" s="1" t="s">
        <v>60</v>
      </c>
      <c r="G831" s="1" t="s">
        <v>5979</v>
      </c>
      <c r="H831" s="1" t="s">
        <v>315</v>
      </c>
      <c r="I831" s="1">
        <v>339813237</v>
      </c>
      <c r="J831" s="1">
        <v>780181750</v>
      </c>
      <c r="K831" s="1">
        <v>15</v>
      </c>
      <c r="L831" s="1" t="s">
        <v>64</v>
      </c>
      <c r="M831" s="1" t="s">
        <v>65</v>
      </c>
      <c r="N831" s="2">
        <v>43930.333333333336</v>
      </c>
      <c r="O831" s="1" t="s">
        <v>98</v>
      </c>
      <c r="Q831" s="1" t="s">
        <v>67</v>
      </c>
      <c r="R831" s="2">
        <v>45719.487245370372</v>
      </c>
      <c r="S831" s="1" t="s">
        <v>5980</v>
      </c>
      <c r="T831" s="1" t="s">
        <v>69</v>
      </c>
      <c r="U831" s="1" t="s">
        <v>70</v>
      </c>
      <c r="V831" s="1" t="s">
        <v>5981</v>
      </c>
      <c r="W831" s="1" t="s">
        <v>3521</v>
      </c>
      <c r="X831" s="1" t="s">
        <v>3522</v>
      </c>
      <c r="Y831" s="1" t="s">
        <v>5982</v>
      </c>
      <c r="Z831" s="1" t="s">
        <v>3524</v>
      </c>
      <c r="AA831" s="1" t="s">
        <v>5983</v>
      </c>
      <c r="AB831" s="1" t="s">
        <v>124</v>
      </c>
      <c r="AE831" s="2">
        <v>45719.487268518518</v>
      </c>
      <c r="AF831" s="1" t="s">
        <v>77</v>
      </c>
      <c r="AH831" s="1" t="s">
        <v>78</v>
      </c>
      <c r="AI831" s="1" t="s">
        <v>106</v>
      </c>
      <c r="AJ831" s="1" t="s">
        <v>107</v>
      </c>
      <c r="AK831" s="1" t="s">
        <v>5984</v>
      </c>
      <c r="AL831" s="1" t="s">
        <v>5980</v>
      </c>
      <c r="AM831" s="2">
        <v>45719.487326388888</v>
      </c>
      <c r="AN831" s="1" t="s">
        <v>5984</v>
      </c>
      <c r="AP831" s="1">
        <v>5757416</v>
      </c>
      <c r="AQ831" s="1" t="s">
        <v>83</v>
      </c>
      <c r="AR831" s="2">
        <v>45719.651550925926</v>
      </c>
      <c r="AS831" s="1" t="s">
        <v>84</v>
      </c>
      <c r="AT831" s="2">
        <v>45719.333333333336</v>
      </c>
      <c r="AU831" s="1" t="s">
        <v>573</v>
      </c>
      <c r="AV831" s="1" t="s">
        <v>3527</v>
      </c>
      <c r="AW831" s="1" t="s">
        <v>3528</v>
      </c>
      <c r="AX831" s="1" t="s">
        <v>3716</v>
      </c>
      <c r="AZ831" s="2">
        <v>45719.651550925926</v>
      </c>
      <c r="BB831" s="1" t="s">
        <v>2734</v>
      </c>
      <c r="BC831" s="1" t="s">
        <v>2735</v>
      </c>
      <c r="BD831" s="1" t="s">
        <v>2736</v>
      </c>
      <c r="BE831" s="1" t="s">
        <v>5985</v>
      </c>
      <c r="BF831" s="1" t="s">
        <v>406</v>
      </c>
    </row>
    <row r="832" spans="1:58" x14ac:dyDescent="0.35">
      <c r="A832" s="1">
        <v>3014084</v>
      </c>
      <c r="B832" s="1" t="s">
        <v>58</v>
      </c>
      <c r="C832" s="1">
        <v>44627591</v>
      </c>
      <c r="D832" s="1">
        <v>339571530</v>
      </c>
      <c r="E832" s="1" t="s">
        <v>59</v>
      </c>
      <c r="F832" s="1" t="s">
        <v>60</v>
      </c>
      <c r="G832" s="1" t="s">
        <v>5986</v>
      </c>
      <c r="H832" s="1" t="s">
        <v>5986</v>
      </c>
      <c r="I832" s="1">
        <v>775660482</v>
      </c>
      <c r="J832" s="1" t="s">
        <v>1707</v>
      </c>
      <c r="K832" s="1">
        <v>20</v>
      </c>
      <c r="L832" s="1" t="s">
        <v>294</v>
      </c>
      <c r="M832" s="1" t="s">
        <v>295</v>
      </c>
      <c r="N832" s="2">
        <v>45701.583333333336</v>
      </c>
      <c r="O832" s="1" t="s">
        <v>520</v>
      </c>
      <c r="Q832" s="1" t="s">
        <v>67</v>
      </c>
      <c r="R832" s="2">
        <v>45719.487349537034</v>
      </c>
      <c r="S832" s="1" t="s">
        <v>3278</v>
      </c>
      <c r="T832" s="1" t="s">
        <v>412</v>
      </c>
      <c r="U832" s="1" t="s">
        <v>70</v>
      </c>
      <c r="V832" s="1" t="s">
        <v>5987</v>
      </c>
      <c r="W832" s="1" t="s">
        <v>263</v>
      </c>
      <c r="X832" s="1" t="s">
        <v>840</v>
      </c>
      <c r="Y832" s="1" t="s">
        <v>2712</v>
      </c>
      <c r="Z832" s="1" t="s">
        <v>4276</v>
      </c>
      <c r="AA832" s="1" t="s">
        <v>4897</v>
      </c>
      <c r="AB832" s="1" t="s">
        <v>124</v>
      </c>
      <c r="AE832" s="2">
        <v>45719.487673611111</v>
      </c>
      <c r="AF832" s="1" t="s">
        <v>443</v>
      </c>
      <c r="AH832" s="1" t="s">
        <v>125</v>
      </c>
      <c r="AI832" s="1" t="s">
        <v>464</v>
      </c>
      <c r="AJ832" s="1" t="s">
        <v>465</v>
      </c>
      <c r="AK832" s="1" t="s">
        <v>4904</v>
      </c>
      <c r="AL832" s="1" t="s">
        <v>3278</v>
      </c>
      <c r="AM832" s="2">
        <v>45719.487754629627</v>
      </c>
      <c r="AO832" s="1" t="s">
        <v>3278</v>
      </c>
      <c r="AP832" s="1">
        <v>5757419</v>
      </c>
      <c r="AQ832" s="1" t="s">
        <v>83</v>
      </c>
      <c r="AR832" s="2">
        <v>45719.657939814817</v>
      </c>
      <c r="AS832" s="1" t="s">
        <v>84</v>
      </c>
      <c r="AT832" s="2">
        <v>45719.333333333336</v>
      </c>
      <c r="AU832" s="1" t="s">
        <v>85</v>
      </c>
      <c r="AV832" s="1" t="s">
        <v>1328</v>
      </c>
      <c r="AW832" s="1" t="s">
        <v>1329</v>
      </c>
      <c r="AX832" s="1" t="s">
        <v>1330</v>
      </c>
      <c r="AZ832" s="2">
        <v>45719.657939814817</v>
      </c>
      <c r="BB832" s="1" t="s">
        <v>192</v>
      </c>
      <c r="BC832" s="1" t="s">
        <v>193</v>
      </c>
      <c r="BD832" s="1" t="s">
        <v>194</v>
      </c>
      <c r="BE832" s="1" t="s">
        <v>4899</v>
      </c>
      <c r="BF832" s="1" t="s">
        <v>914</v>
      </c>
    </row>
    <row r="833" spans="1:58" x14ac:dyDescent="0.35">
      <c r="A833" s="1">
        <v>3014085</v>
      </c>
      <c r="B833" s="1" t="s">
        <v>223</v>
      </c>
      <c r="C833" s="1">
        <v>35386691</v>
      </c>
      <c r="D833" s="1">
        <v>339458963</v>
      </c>
      <c r="E833" s="1" t="s">
        <v>59</v>
      </c>
      <c r="F833" s="1" t="s">
        <v>60</v>
      </c>
      <c r="G833" s="1" t="s">
        <v>5988</v>
      </c>
      <c r="H833" s="1" t="s">
        <v>2844</v>
      </c>
      <c r="I833" s="1">
        <v>777104999</v>
      </c>
      <c r="J833" s="1" t="s">
        <v>5989</v>
      </c>
      <c r="K833" s="1">
        <v>15</v>
      </c>
      <c r="L833" s="1" t="s">
        <v>64</v>
      </c>
      <c r="M833" s="1" t="s">
        <v>65</v>
      </c>
      <c r="N833" s="2">
        <v>44062.541666666664</v>
      </c>
      <c r="O833" s="1" t="s">
        <v>98</v>
      </c>
      <c r="Q833" s="1" t="s">
        <v>67</v>
      </c>
      <c r="R833" s="2">
        <v>45719.487847222219</v>
      </c>
      <c r="S833" s="1" t="s">
        <v>4303</v>
      </c>
      <c r="T833" s="1" t="s">
        <v>69</v>
      </c>
      <c r="U833" s="1" t="s">
        <v>385</v>
      </c>
      <c r="V833" s="1" t="s">
        <v>5990</v>
      </c>
      <c r="W833" s="1" t="s">
        <v>143</v>
      </c>
      <c r="X833" s="1" t="s">
        <v>143</v>
      </c>
      <c r="Y833" s="1" t="s">
        <v>5991</v>
      </c>
      <c r="Z833" s="1" t="s">
        <v>4522</v>
      </c>
      <c r="AA833" s="1" t="s">
        <v>5992</v>
      </c>
      <c r="AB833" s="1" t="s">
        <v>124</v>
      </c>
      <c r="AE833" s="2">
        <v>45719.487870370373</v>
      </c>
      <c r="AF833" s="1" t="s">
        <v>77</v>
      </c>
      <c r="AH833" s="1" t="s">
        <v>125</v>
      </c>
      <c r="AI833" s="1" t="s">
        <v>106</v>
      </c>
      <c r="AJ833" s="1" t="s">
        <v>107</v>
      </c>
      <c r="AK833" s="1" t="s">
        <v>5993</v>
      </c>
      <c r="AL833" s="1" t="s">
        <v>4303</v>
      </c>
      <c r="AM833" s="2">
        <v>45719.487916666665</v>
      </c>
      <c r="AN833" s="1" t="s">
        <v>5993</v>
      </c>
      <c r="AP833" s="1">
        <v>5757420</v>
      </c>
      <c r="AQ833" s="1" t="s">
        <v>83</v>
      </c>
      <c r="AR833" s="2">
        <v>45719.821284722224</v>
      </c>
      <c r="AS833" s="1" t="s">
        <v>84</v>
      </c>
      <c r="AT833" s="2">
        <v>45719.333333333336</v>
      </c>
      <c r="AU833" s="1" t="s">
        <v>85</v>
      </c>
      <c r="AV833" s="1" t="s">
        <v>149</v>
      </c>
      <c r="AW833" s="1" t="s">
        <v>150</v>
      </c>
      <c r="AX833" s="1" t="s">
        <v>285</v>
      </c>
      <c r="AZ833" s="2">
        <v>45719.821284722224</v>
      </c>
      <c r="BB833" s="1" t="s">
        <v>286</v>
      </c>
      <c r="BC833" s="1" t="s">
        <v>287</v>
      </c>
      <c r="BD833" s="1" t="s">
        <v>288</v>
      </c>
      <c r="BE833" s="1" t="s">
        <v>5994</v>
      </c>
      <c r="BF833" s="1" t="s">
        <v>290</v>
      </c>
    </row>
    <row r="834" spans="1:58" x14ac:dyDescent="0.35">
      <c r="A834" s="1">
        <v>3014086</v>
      </c>
      <c r="B834" s="1" t="s">
        <v>223</v>
      </c>
      <c r="C834" s="1">
        <v>42854741</v>
      </c>
      <c r="D834" s="1">
        <v>339451744</v>
      </c>
      <c r="E834" s="1" t="s">
        <v>59</v>
      </c>
      <c r="F834" s="1" t="s">
        <v>60</v>
      </c>
      <c r="G834" s="1" t="s">
        <v>5995</v>
      </c>
      <c r="H834" s="1" t="s">
        <v>1647</v>
      </c>
      <c r="I834" s="1">
        <v>783317552</v>
      </c>
      <c r="J834" s="1" t="s">
        <v>3211</v>
      </c>
      <c r="K834" s="1">
        <v>12</v>
      </c>
      <c r="L834" s="1" t="s">
        <v>64</v>
      </c>
      <c r="M834" s="1" t="s">
        <v>65</v>
      </c>
      <c r="N834" s="2">
        <v>45582.5</v>
      </c>
      <c r="O834" s="1" t="s">
        <v>98</v>
      </c>
      <c r="Q834" s="1" t="s">
        <v>67</v>
      </c>
      <c r="R834" s="2">
        <v>45719.487905092596</v>
      </c>
      <c r="S834" s="1" t="s">
        <v>181</v>
      </c>
      <c r="T834" s="1" t="s">
        <v>100</v>
      </c>
      <c r="U834" s="1" t="s">
        <v>70</v>
      </c>
      <c r="V834" s="1" t="s">
        <v>5996</v>
      </c>
      <c r="W834" s="1" t="s">
        <v>143</v>
      </c>
      <c r="X834" s="1" t="s">
        <v>143</v>
      </c>
      <c r="Y834" s="1" t="s">
        <v>5997</v>
      </c>
      <c r="Z834" s="1" t="s">
        <v>388</v>
      </c>
      <c r="AA834" s="1" t="s">
        <v>4426</v>
      </c>
      <c r="AB834" s="1" t="s">
        <v>4426</v>
      </c>
      <c r="AE834" s="2">
        <v>45719.487928240742</v>
      </c>
      <c r="AF834" s="1" t="s">
        <v>77</v>
      </c>
      <c r="AH834" s="1" t="s">
        <v>78</v>
      </c>
      <c r="AI834" s="1" t="s">
        <v>106</v>
      </c>
      <c r="AJ834" s="1" t="s">
        <v>1212</v>
      </c>
      <c r="AK834" s="1" t="s">
        <v>5998</v>
      </c>
      <c r="AL834" s="1" t="s">
        <v>181</v>
      </c>
      <c r="AM834" s="2">
        <v>45719.488055555557</v>
      </c>
      <c r="AN834" s="1" t="s">
        <v>5998</v>
      </c>
      <c r="AP834" s="1">
        <v>5757421</v>
      </c>
      <c r="AQ834" s="1" t="s">
        <v>83</v>
      </c>
      <c r="AR834" s="2">
        <v>45720.571909722225</v>
      </c>
      <c r="AS834" s="1" t="s">
        <v>84</v>
      </c>
      <c r="AT834" s="2">
        <v>45719.333333333336</v>
      </c>
      <c r="AU834" s="1" t="s">
        <v>85</v>
      </c>
      <c r="AV834" s="1" t="s">
        <v>149</v>
      </c>
      <c r="AW834" s="1" t="s">
        <v>150</v>
      </c>
      <c r="AX834" s="1" t="s">
        <v>983</v>
      </c>
      <c r="AZ834" s="2">
        <v>45720.571909722225</v>
      </c>
      <c r="BB834" s="1" t="s">
        <v>286</v>
      </c>
      <c r="BC834" s="1" t="s">
        <v>287</v>
      </c>
      <c r="BD834" s="1" t="s">
        <v>288</v>
      </c>
      <c r="BE834" s="1" t="s">
        <v>5999</v>
      </c>
      <c r="BF834" s="1" t="s">
        <v>290</v>
      </c>
    </row>
    <row r="835" spans="1:58" x14ac:dyDescent="0.35">
      <c r="A835" s="1">
        <v>3014087</v>
      </c>
      <c r="B835" s="1" t="s">
        <v>58</v>
      </c>
      <c r="C835" s="1">
        <v>36989321</v>
      </c>
      <c r="D835" s="1">
        <v>338231811</v>
      </c>
      <c r="E835" s="1" t="s">
        <v>59</v>
      </c>
      <c r="F835" s="1" t="s">
        <v>60</v>
      </c>
      <c r="G835" s="1" t="s">
        <v>6000</v>
      </c>
      <c r="H835" s="1" t="s">
        <v>6001</v>
      </c>
      <c r="I835" s="1">
        <v>774938290</v>
      </c>
      <c r="J835" s="1" t="s">
        <v>6002</v>
      </c>
      <c r="K835" s="1">
        <v>12</v>
      </c>
      <c r="L835" s="1" t="s">
        <v>64</v>
      </c>
      <c r="M835" s="1" t="s">
        <v>65</v>
      </c>
      <c r="N835" s="2">
        <v>45500.583344907405</v>
      </c>
      <c r="O835" s="1" t="s">
        <v>353</v>
      </c>
      <c r="Q835" s="1" t="s">
        <v>67</v>
      </c>
      <c r="R835" s="2">
        <v>45719.48847222222</v>
      </c>
      <c r="S835" s="1" t="s">
        <v>1134</v>
      </c>
      <c r="T835" s="1" t="s">
        <v>100</v>
      </c>
      <c r="U835" s="1" t="s">
        <v>70</v>
      </c>
      <c r="V835" s="1" t="s">
        <v>6003</v>
      </c>
      <c r="W835" s="1" t="s">
        <v>214</v>
      </c>
      <c r="X835" s="1" t="s">
        <v>215</v>
      </c>
      <c r="Y835" s="1" t="s">
        <v>6004</v>
      </c>
      <c r="Z835" s="1" t="s">
        <v>248</v>
      </c>
      <c r="AA835" s="1" t="s">
        <v>248</v>
      </c>
      <c r="AB835" s="1" t="s">
        <v>6005</v>
      </c>
      <c r="AC835" s="1">
        <v>55</v>
      </c>
      <c r="AE835" s="2">
        <v>45719.62809027778</v>
      </c>
      <c r="AF835" s="1" t="s">
        <v>77</v>
      </c>
      <c r="AH835" s="1" t="s">
        <v>125</v>
      </c>
      <c r="AI835" s="1" t="s">
        <v>58</v>
      </c>
      <c r="AJ835" s="1" t="s">
        <v>126</v>
      </c>
      <c r="AK835" s="1" t="s">
        <v>6006</v>
      </c>
      <c r="AL835" s="1" t="s">
        <v>137</v>
      </c>
      <c r="AM835" s="2">
        <v>45719.628217592595</v>
      </c>
      <c r="AN835" s="1" t="s">
        <v>6006</v>
      </c>
      <c r="AO835" s="1" t="s">
        <v>137</v>
      </c>
      <c r="AP835" s="1">
        <v>5758729</v>
      </c>
      <c r="AQ835" s="1" t="s">
        <v>83</v>
      </c>
      <c r="AR835" s="2">
        <v>45720.557569444441</v>
      </c>
      <c r="AS835" s="1" t="s">
        <v>84</v>
      </c>
      <c r="AT835" s="2">
        <v>45719.5625</v>
      </c>
      <c r="AU835" s="1" t="s">
        <v>85</v>
      </c>
      <c r="AV835" s="1" t="s">
        <v>251</v>
      </c>
      <c r="AW835" s="1" t="s">
        <v>252</v>
      </c>
      <c r="AX835" s="1" t="s">
        <v>253</v>
      </c>
      <c r="AZ835" s="2">
        <v>45720.557569444441</v>
      </c>
      <c r="BB835" s="1" t="s">
        <v>551</v>
      </c>
      <c r="BC835" s="1" t="s">
        <v>552</v>
      </c>
      <c r="BD835" s="1" t="s">
        <v>553</v>
      </c>
      <c r="BE835" s="1" t="s">
        <v>754</v>
      </c>
      <c r="BF835" s="1" t="s">
        <v>445</v>
      </c>
    </row>
    <row r="836" spans="1:58" x14ac:dyDescent="0.35">
      <c r="A836" s="1">
        <v>3014088</v>
      </c>
      <c r="B836" s="1" t="s">
        <v>327</v>
      </c>
      <c r="C836" s="1">
        <v>34868801</v>
      </c>
      <c r="D836" s="1">
        <v>339531212</v>
      </c>
      <c r="E836" s="1" t="s">
        <v>59</v>
      </c>
      <c r="F836" s="1" t="s">
        <v>60</v>
      </c>
      <c r="G836" s="1" t="s">
        <v>5402</v>
      </c>
      <c r="H836" s="1" t="s">
        <v>496</v>
      </c>
      <c r="I836" s="1">
        <v>771068604</v>
      </c>
      <c r="J836" s="1" t="s">
        <v>5403</v>
      </c>
      <c r="K836" s="1">
        <v>14</v>
      </c>
      <c r="L836" s="1" t="s">
        <v>64</v>
      </c>
      <c r="M836" s="1" t="s">
        <v>65</v>
      </c>
      <c r="N836" s="2">
        <v>43276.51666666667</v>
      </c>
      <c r="O836" s="1" t="s">
        <v>331</v>
      </c>
      <c r="Q836" s="1" t="s">
        <v>67</v>
      </c>
      <c r="R836" s="2">
        <v>45719.48877314815</v>
      </c>
      <c r="S836" s="1" t="s">
        <v>817</v>
      </c>
      <c r="T836" s="1" t="s">
        <v>5925</v>
      </c>
      <c r="U836" s="1" t="s">
        <v>120</v>
      </c>
      <c r="V836" s="1" t="s">
        <v>5425</v>
      </c>
      <c r="W836" s="1" t="s">
        <v>263</v>
      </c>
      <c r="X836" s="1" t="s">
        <v>263</v>
      </c>
      <c r="Y836" s="1" t="s">
        <v>103</v>
      </c>
      <c r="Z836" s="1" t="s">
        <v>104</v>
      </c>
      <c r="AA836" s="1" t="s">
        <v>5137</v>
      </c>
      <c r="AB836" s="1" t="s">
        <v>105</v>
      </c>
      <c r="AE836" s="2">
        <v>45719.489131944443</v>
      </c>
      <c r="AF836" s="1" t="s">
        <v>77</v>
      </c>
      <c r="AH836" s="1" t="s">
        <v>125</v>
      </c>
      <c r="AI836" s="1" t="s">
        <v>106</v>
      </c>
      <c r="AJ836" s="1" t="s">
        <v>167</v>
      </c>
      <c r="AK836" s="1" t="s">
        <v>2409</v>
      </c>
      <c r="AL836" s="1" t="s">
        <v>817</v>
      </c>
      <c r="AM836" s="2">
        <v>45719.489212962966</v>
      </c>
      <c r="AO836" s="1" t="s">
        <v>817</v>
      </c>
      <c r="AP836" s="1">
        <v>5757438</v>
      </c>
      <c r="AQ836" s="1" t="s">
        <v>83</v>
      </c>
      <c r="AR836" s="2">
        <v>45720.610891203702</v>
      </c>
      <c r="AS836" s="1" t="s">
        <v>84</v>
      </c>
      <c r="AT836" s="2">
        <v>45719.385416666664</v>
      </c>
      <c r="AU836" s="1" t="s">
        <v>573</v>
      </c>
      <c r="AV836" s="1" t="s">
        <v>108</v>
      </c>
      <c r="AW836" s="1" t="s">
        <v>109</v>
      </c>
      <c r="AX836" s="1" t="s">
        <v>110</v>
      </c>
      <c r="AZ836" s="2">
        <v>45720.610891203702</v>
      </c>
      <c r="BB836" s="1" t="s">
        <v>2742</v>
      </c>
      <c r="BC836" s="1" t="s">
        <v>2743</v>
      </c>
      <c r="BD836" s="1" t="s">
        <v>2744</v>
      </c>
      <c r="BE836" s="1" t="s">
        <v>6007</v>
      </c>
      <c r="BF836" s="1" t="s">
        <v>1285</v>
      </c>
    </row>
    <row r="837" spans="1:58" x14ac:dyDescent="0.35">
      <c r="A837" s="1">
        <v>3014089</v>
      </c>
      <c r="B837" s="1" t="s">
        <v>58</v>
      </c>
      <c r="C837" s="1">
        <v>37395821</v>
      </c>
      <c r="D837" s="1">
        <v>339712174</v>
      </c>
      <c r="E837" s="1" t="s">
        <v>59</v>
      </c>
      <c r="F837" s="1" t="s">
        <v>60</v>
      </c>
      <c r="G837" s="1" t="s">
        <v>1113</v>
      </c>
      <c r="H837" s="1" t="s">
        <v>6008</v>
      </c>
      <c r="I837" s="1">
        <v>771140418</v>
      </c>
      <c r="J837" s="1" t="s">
        <v>6009</v>
      </c>
      <c r="K837" s="1">
        <v>14</v>
      </c>
      <c r="L837" s="1" t="s">
        <v>64</v>
      </c>
      <c r="M837" s="1" t="s">
        <v>65</v>
      </c>
      <c r="N837" s="2">
        <v>45472.561423611114</v>
      </c>
      <c r="O837" s="1" t="s">
        <v>66</v>
      </c>
      <c r="Q837" s="1" t="s">
        <v>67</v>
      </c>
      <c r="R837" s="2">
        <v>45719.488807870373</v>
      </c>
      <c r="S837" s="1" t="s">
        <v>1874</v>
      </c>
      <c r="T837" s="1" t="s">
        <v>100</v>
      </c>
      <c r="U837" s="1" t="s">
        <v>160</v>
      </c>
      <c r="V837" s="1" t="s">
        <v>6010</v>
      </c>
      <c r="W837" s="1" t="s">
        <v>298</v>
      </c>
      <c r="X837" s="1" t="s">
        <v>298</v>
      </c>
      <c r="Y837" s="1" t="s">
        <v>6011</v>
      </c>
      <c r="Z837" s="1" t="s">
        <v>929</v>
      </c>
      <c r="AA837" s="1" t="s">
        <v>930</v>
      </c>
      <c r="AB837" s="1" t="s">
        <v>930</v>
      </c>
      <c r="AE837" s="2">
        <v>45719.488819444443</v>
      </c>
      <c r="AF837" s="1" t="s">
        <v>77</v>
      </c>
      <c r="AH837" s="1" t="s">
        <v>78</v>
      </c>
      <c r="AI837" s="1" t="s">
        <v>79</v>
      </c>
      <c r="AJ837" s="1" t="s">
        <v>378</v>
      </c>
      <c r="AK837" s="1" t="s">
        <v>6012</v>
      </c>
      <c r="AL837" s="1" t="s">
        <v>1874</v>
      </c>
      <c r="AM837" s="2">
        <v>45719.488865740743</v>
      </c>
      <c r="AN837" s="1" t="s">
        <v>6012</v>
      </c>
      <c r="AP837" s="1">
        <v>5757432</v>
      </c>
      <c r="AQ837" s="1" t="s">
        <v>83</v>
      </c>
      <c r="AR837" s="2">
        <v>45719.730243055557</v>
      </c>
      <c r="AS837" s="1" t="s">
        <v>84</v>
      </c>
      <c r="AT837" s="2">
        <v>45719.333333333336</v>
      </c>
      <c r="AU837" s="1" t="s">
        <v>85</v>
      </c>
      <c r="AV837" s="1" t="s">
        <v>4129</v>
      </c>
      <c r="AW837" s="1" t="s">
        <v>4130</v>
      </c>
      <c r="AX837" s="1" t="s">
        <v>4131</v>
      </c>
      <c r="AZ837" s="2">
        <v>45719.730243055557</v>
      </c>
      <c r="BB837" s="1" t="s">
        <v>89</v>
      </c>
      <c r="BC837" s="1" t="s">
        <v>90</v>
      </c>
      <c r="BD837" s="1" t="s">
        <v>91</v>
      </c>
      <c r="BE837" s="1" t="s">
        <v>6013</v>
      </c>
      <c r="BF837" s="1" t="s">
        <v>82</v>
      </c>
    </row>
    <row r="838" spans="1:58" x14ac:dyDescent="0.35">
      <c r="A838" s="1">
        <v>3014090</v>
      </c>
      <c r="B838" s="1" t="s">
        <v>58</v>
      </c>
      <c r="C838" s="1">
        <v>34003061</v>
      </c>
      <c r="D838" s="1">
        <v>338205348</v>
      </c>
      <c r="E838" s="1" t="s">
        <v>59</v>
      </c>
      <c r="F838" s="1" t="s">
        <v>60</v>
      </c>
      <c r="G838" s="1" t="s">
        <v>6014</v>
      </c>
      <c r="H838" s="1" t="s">
        <v>6015</v>
      </c>
      <c r="I838" s="1">
        <v>781109025</v>
      </c>
      <c r="J838" s="1" t="s">
        <v>6016</v>
      </c>
      <c r="K838" s="1">
        <v>12</v>
      </c>
      <c r="L838" s="1" t="s">
        <v>64</v>
      </c>
      <c r="M838" s="1" t="s">
        <v>65</v>
      </c>
      <c r="N838" s="2">
        <v>45713.583344907405</v>
      </c>
      <c r="O838" s="1" t="s">
        <v>1087</v>
      </c>
      <c r="Q838" s="1" t="s">
        <v>67</v>
      </c>
      <c r="R838" s="2">
        <v>45719.490034722221</v>
      </c>
      <c r="S838" s="1" t="s">
        <v>5034</v>
      </c>
      <c r="T838" s="1" t="s">
        <v>100</v>
      </c>
      <c r="U838" s="1" t="s">
        <v>70</v>
      </c>
      <c r="V838" s="1" t="s">
        <v>6017</v>
      </c>
      <c r="W838" s="1" t="s">
        <v>72</v>
      </c>
      <c r="X838" s="1" t="s">
        <v>881</v>
      </c>
      <c r="Y838" s="1" t="s">
        <v>2289</v>
      </c>
      <c r="Z838" s="1" t="s">
        <v>883</v>
      </c>
      <c r="AA838" s="1" t="s">
        <v>884</v>
      </c>
      <c r="AB838" s="1" t="s">
        <v>884</v>
      </c>
      <c r="AE838" s="2">
        <v>45719.652650462966</v>
      </c>
      <c r="AF838" s="1" t="s">
        <v>77</v>
      </c>
      <c r="AH838" s="1" t="s">
        <v>125</v>
      </c>
      <c r="AI838" s="1" t="s">
        <v>58</v>
      </c>
      <c r="AJ838" s="1" t="s">
        <v>126</v>
      </c>
      <c r="AL838" s="1" t="s">
        <v>1936</v>
      </c>
      <c r="AM838" s="2">
        <v>45719.652870370373</v>
      </c>
      <c r="AN838" s="1" t="s">
        <v>6018</v>
      </c>
      <c r="AO838" s="1" t="s">
        <v>1936</v>
      </c>
      <c r="AP838" s="1">
        <v>5758943</v>
      </c>
      <c r="AQ838" s="1" t="s">
        <v>83</v>
      </c>
      <c r="AR838" s="2">
        <v>45720.529456018521</v>
      </c>
      <c r="AS838" s="1" t="s">
        <v>84</v>
      </c>
      <c r="AT838" s="2">
        <v>45720.333333333336</v>
      </c>
      <c r="AU838" s="1" t="s">
        <v>85</v>
      </c>
      <c r="AV838" s="1" t="s">
        <v>899</v>
      </c>
      <c r="AW838" s="1" t="s">
        <v>900</v>
      </c>
      <c r="AX838" s="1" t="s">
        <v>901</v>
      </c>
      <c r="AZ838" s="2">
        <v>45720.529456018521</v>
      </c>
      <c r="BB838" s="1" t="s">
        <v>152</v>
      </c>
      <c r="BC838" s="1" t="s">
        <v>153</v>
      </c>
      <c r="BD838" s="1" t="s">
        <v>154</v>
      </c>
      <c r="BF838" s="1" t="s">
        <v>1936</v>
      </c>
    </row>
    <row r="839" spans="1:58" x14ac:dyDescent="0.35">
      <c r="A839" s="1">
        <v>3014091</v>
      </c>
      <c r="B839" s="1" t="s">
        <v>4973</v>
      </c>
      <c r="C839" s="1">
        <v>226711</v>
      </c>
      <c r="D839" s="1" t="s">
        <v>6019</v>
      </c>
      <c r="E839" s="1" t="s">
        <v>59</v>
      </c>
      <c r="F839" s="1" t="s">
        <v>4975</v>
      </c>
      <c r="G839" s="1" t="s">
        <v>6020</v>
      </c>
      <c r="I839" s="1">
        <v>774951689</v>
      </c>
      <c r="J839" s="1" t="s">
        <v>6021</v>
      </c>
      <c r="K839" s="1">
        <v>20</v>
      </c>
      <c r="L839" s="1" t="s">
        <v>1008</v>
      </c>
      <c r="M839" s="1" t="s">
        <v>1009</v>
      </c>
      <c r="N839" s="2">
        <v>44775.375011574077</v>
      </c>
      <c r="O839" s="1" t="s">
        <v>6022</v>
      </c>
      <c r="Q839" s="1" t="s">
        <v>67</v>
      </c>
      <c r="R839" s="2">
        <v>45719.490162037036</v>
      </c>
      <c r="S839" s="1" t="s">
        <v>6023</v>
      </c>
      <c r="T839" s="1" t="s">
        <v>412</v>
      </c>
      <c r="U839" s="1" t="s">
        <v>101</v>
      </c>
      <c r="V839" s="1" t="s">
        <v>101</v>
      </c>
      <c r="W839" s="1" t="s">
        <v>72</v>
      </c>
      <c r="X839" s="1" t="s">
        <v>356</v>
      </c>
      <c r="Y839" s="1" t="s">
        <v>6024</v>
      </c>
      <c r="Z839" s="1" t="s">
        <v>4143</v>
      </c>
      <c r="AA839" s="1" t="s">
        <v>6025</v>
      </c>
      <c r="AB839" s="1" t="s">
        <v>6025</v>
      </c>
      <c r="AE839" s="2">
        <v>45719.534062500003</v>
      </c>
      <c r="AF839" s="1" t="s">
        <v>6026</v>
      </c>
      <c r="AG839" s="1">
        <v>24</v>
      </c>
      <c r="AH839" s="1" t="s">
        <v>125</v>
      </c>
      <c r="AI839" s="1" t="s">
        <v>464</v>
      </c>
      <c r="AJ839" s="1" t="s">
        <v>492</v>
      </c>
      <c r="AK839" s="1" t="s">
        <v>6027</v>
      </c>
      <c r="AL839" s="1" t="s">
        <v>467</v>
      </c>
      <c r="AM839" s="2">
        <v>45719.534212962964</v>
      </c>
      <c r="AO839" s="1" t="s">
        <v>467</v>
      </c>
      <c r="AP839" s="1">
        <v>5757827</v>
      </c>
      <c r="AQ839" s="1" t="s">
        <v>83</v>
      </c>
      <c r="AR839" s="2">
        <v>45720.435844907406</v>
      </c>
      <c r="AS839" s="1" t="s">
        <v>84</v>
      </c>
      <c r="AT839" s="2">
        <v>45719.333333333336</v>
      </c>
      <c r="AU839" s="1" t="s">
        <v>85</v>
      </c>
      <c r="AV839" s="1" t="s">
        <v>4930</v>
      </c>
      <c r="AW839" s="1" t="s">
        <v>4930</v>
      </c>
      <c r="AX839" s="1" t="s">
        <v>6028</v>
      </c>
      <c r="AY839" s="2">
        <v>45720.534062500003</v>
      </c>
      <c r="AZ839" s="2">
        <v>45720.435833333337</v>
      </c>
      <c r="BA839" s="1" t="s">
        <v>419</v>
      </c>
      <c r="BB839" s="1" t="s">
        <v>286</v>
      </c>
      <c r="BC839" s="1" t="s">
        <v>287</v>
      </c>
      <c r="BD839" s="1" t="s">
        <v>288</v>
      </c>
      <c r="BE839" s="1" t="s">
        <v>6029</v>
      </c>
      <c r="BF839" s="1" t="s">
        <v>2305</v>
      </c>
    </row>
    <row r="840" spans="1:58" x14ac:dyDescent="0.35">
      <c r="A840" s="1">
        <v>3014092</v>
      </c>
      <c r="B840" s="1" t="s">
        <v>327</v>
      </c>
      <c r="C840" s="1">
        <v>35994541</v>
      </c>
      <c r="D840" s="1">
        <v>339483362</v>
      </c>
      <c r="E840" s="1" t="s">
        <v>59</v>
      </c>
      <c r="F840" s="1" t="s">
        <v>60</v>
      </c>
      <c r="G840" s="1" t="s">
        <v>1845</v>
      </c>
      <c r="H840" s="1" t="s">
        <v>4604</v>
      </c>
      <c r="I840" s="1">
        <v>777122673</v>
      </c>
      <c r="J840" s="1" t="s">
        <v>6030</v>
      </c>
      <c r="K840" s="1">
        <v>15</v>
      </c>
      <c r="L840" s="1" t="s">
        <v>64</v>
      </c>
      <c r="M840" s="1" t="s">
        <v>65</v>
      </c>
      <c r="N840" s="2">
        <v>43845</v>
      </c>
      <c r="O840" s="1" t="s">
        <v>331</v>
      </c>
      <c r="Q840" s="1" t="s">
        <v>67</v>
      </c>
      <c r="R840" s="2">
        <v>45719.490590277775</v>
      </c>
      <c r="S840" s="1" t="s">
        <v>1615</v>
      </c>
      <c r="T840" s="1" t="s">
        <v>69</v>
      </c>
      <c r="U840" s="1" t="s">
        <v>70</v>
      </c>
      <c r="V840" s="1" t="s">
        <v>6031</v>
      </c>
      <c r="W840" s="1" t="s">
        <v>143</v>
      </c>
      <c r="X840" s="1" t="s">
        <v>143</v>
      </c>
      <c r="Y840" s="1" t="s">
        <v>4109</v>
      </c>
      <c r="Z840" s="1" t="s">
        <v>4110</v>
      </c>
      <c r="AA840" s="1" t="s">
        <v>824</v>
      </c>
      <c r="AB840" s="1" t="s">
        <v>124</v>
      </c>
      <c r="AE840" s="2">
        <v>45719.490613425929</v>
      </c>
      <c r="AF840" s="1" t="s">
        <v>77</v>
      </c>
      <c r="AH840" s="1" t="s">
        <v>125</v>
      </c>
      <c r="AI840" s="1" t="s">
        <v>106</v>
      </c>
      <c r="AJ840" s="1" t="s">
        <v>674</v>
      </c>
      <c r="AK840" s="1" t="s">
        <v>6032</v>
      </c>
      <c r="AL840" s="1" t="s">
        <v>1615</v>
      </c>
      <c r="AM840" s="2">
        <v>45719.490682870368</v>
      </c>
      <c r="AN840" s="1" t="s">
        <v>6032</v>
      </c>
      <c r="AP840" s="1">
        <v>5757442</v>
      </c>
      <c r="AQ840" s="1" t="s">
        <v>83</v>
      </c>
      <c r="AR840" s="2">
        <v>45720.44290509259</v>
      </c>
      <c r="AS840" s="1" t="s">
        <v>84</v>
      </c>
      <c r="AT840" s="2">
        <v>45719.333333333336</v>
      </c>
      <c r="AU840" s="1" t="s">
        <v>85</v>
      </c>
      <c r="AV840" s="1" t="s">
        <v>149</v>
      </c>
      <c r="AW840" s="1" t="s">
        <v>150</v>
      </c>
      <c r="AX840" s="1" t="s">
        <v>456</v>
      </c>
      <c r="AZ840" s="2">
        <v>45720.44290509259</v>
      </c>
      <c r="BB840" s="1" t="s">
        <v>286</v>
      </c>
      <c r="BC840" s="1" t="s">
        <v>287</v>
      </c>
      <c r="BD840" s="1" t="s">
        <v>288</v>
      </c>
      <c r="BE840" s="1" t="s">
        <v>6033</v>
      </c>
      <c r="BF840" s="1" t="s">
        <v>290</v>
      </c>
    </row>
    <row r="841" spans="1:58" x14ac:dyDescent="0.35">
      <c r="A841" s="1">
        <v>3014093</v>
      </c>
      <c r="B841" s="1" t="s">
        <v>58</v>
      </c>
      <c r="C841" s="1">
        <v>39939471</v>
      </c>
      <c r="D841" s="1">
        <v>338688670</v>
      </c>
      <c r="E841" s="1" t="s">
        <v>59</v>
      </c>
      <c r="F841" s="1" t="s">
        <v>60</v>
      </c>
      <c r="G841" s="1" t="s">
        <v>530</v>
      </c>
      <c r="H841" s="1" t="s">
        <v>6034</v>
      </c>
      <c r="I841" s="1">
        <v>780111909</v>
      </c>
      <c r="J841" s="1" t="s">
        <v>531</v>
      </c>
      <c r="K841" s="1">
        <v>13</v>
      </c>
      <c r="L841" s="1" t="s">
        <v>64</v>
      </c>
      <c r="M841" s="1" t="s">
        <v>65</v>
      </c>
      <c r="N841" s="2">
        <v>44882.75</v>
      </c>
      <c r="O841" s="1" t="s">
        <v>180</v>
      </c>
      <c r="Q841" s="1" t="s">
        <v>67</v>
      </c>
      <c r="R841" s="2">
        <v>45719.490740740737</v>
      </c>
      <c r="S841" s="1" t="s">
        <v>425</v>
      </c>
      <c r="T841" s="1" t="s">
        <v>69</v>
      </c>
      <c r="U841" s="1" t="s">
        <v>70</v>
      </c>
      <c r="V841" s="1" t="s">
        <v>6035</v>
      </c>
      <c r="W841" s="1" t="s">
        <v>72</v>
      </c>
      <c r="X841" s="1" t="s">
        <v>2112</v>
      </c>
      <c r="Y841" s="1" t="s">
        <v>4316</v>
      </c>
      <c r="Z841" s="1" t="s">
        <v>1067</v>
      </c>
      <c r="AA841" s="1" t="s">
        <v>4096</v>
      </c>
      <c r="AB841" s="1" t="s">
        <v>4096</v>
      </c>
      <c r="AC841" s="1">
        <v>252</v>
      </c>
      <c r="AE841" s="2">
        <v>45719.490763888891</v>
      </c>
      <c r="AF841" s="1" t="s">
        <v>77</v>
      </c>
      <c r="AH841" s="1" t="s">
        <v>125</v>
      </c>
      <c r="AI841" s="1" t="s">
        <v>79</v>
      </c>
      <c r="AJ841" s="1" t="s">
        <v>378</v>
      </c>
      <c r="AK841" s="1" t="s">
        <v>6036</v>
      </c>
      <c r="AL841" s="1" t="s">
        <v>425</v>
      </c>
      <c r="AM841" s="2">
        <v>45719.49082175926</v>
      </c>
      <c r="AN841" s="1" t="s">
        <v>6036</v>
      </c>
      <c r="AP841" s="1">
        <v>5757443</v>
      </c>
      <c r="AQ841" s="1" t="s">
        <v>83</v>
      </c>
      <c r="AR841" s="2">
        <v>45719.621631944443</v>
      </c>
      <c r="AS841" s="1" t="s">
        <v>84</v>
      </c>
      <c r="AT841" s="2">
        <v>45719.333333333336</v>
      </c>
      <c r="AU841" s="1" t="s">
        <v>85</v>
      </c>
      <c r="AV841" s="1" t="s">
        <v>2117</v>
      </c>
      <c r="AW841" s="1" t="s">
        <v>2118</v>
      </c>
      <c r="AX841" s="1" t="s">
        <v>3859</v>
      </c>
      <c r="AZ841" s="2">
        <v>45719.621631944443</v>
      </c>
      <c r="BB841" s="1" t="s">
        <v>1003</v>
      </c>
      <c r="BC841" s="1" t="s">
        <v>595</v>
      </c>
      <c r="BD841" s="1" t="s">
        <v>1004</v>
      </c>
      <c r="BE841" s="1" t="s">
        <v>6037</v>
      </c>
      <c r="BF841" s="1" t="s">
        <v>1484</v>
      </c>
    </row>
    <row r="842" spans="1:58" x14ac:dyDescent="0.35">
      <c r="A842" s="1">
        <v>3014094</v>
      </c>
      <c r="B842" s="1" t="s">
        <v>58</v>
      </c>
      <c r="C842" s="1">
        <v>45384631</v>
      </c>
      <c r="D842" s="1">
        <v>338486624</v>
      </c>
      <c r="E842" s="1" t="s">
        <v>59</v>
      </c>
      <c r="F842" s="1" t="s">
        <v>60</v>
      </c>
      <c r="G842" s="1" t="s">
        <v>61</v>
      </c>
      <c r="H842" s="1" t="s">
        <v>6038</v>
      </c>
      <c r="I842" s="1">
        <v>786349893</v>
      </c>
      <c r="J842" s="1" t="s">
        <v>459</v>
      </c>
      <c r="K842" s="1">
        <v>12</v>
      </c>
      <c r="L842" s="1" t="s">
        <v>64</v>
      </c>
      <c r="M842" s="1" t="s">
        <v>65</v>
      </c>
      <c r="N842" s="2">
        <v>45717.438298611109</v>
      </c>
      <c r="O842" s="1" t="s">
        <v>66</v>
      </c>
      <c r="Q842" s="1" t="s">
        <v>67</v>
      </c>
      <c r="R842" s="2">
        <v>45719.491018518522</v>
      </c>
      <c r="S842" s="1" t="s">
        <v>5781</v>
      </c>
      <c r="T842" s="1" t="s">
        <v>100</v>
      </c>
      <c r="U842" s="1" t="s">
        <v>70</v>
      </c>
      <c r="V842" s="1" t="s">
        <v>6039</v>
      </c>
      <c r="W842" s="1" t="s">
        <v>214</v>
      </c>
      <c r="X842" s="1" t="s">
        <v>215</v>
      </c>
      <c r="Y842" s="1" t="s">
        <v>1013</v>
      </c>
      <c r="Z842" s="1" t="s">
        <v>2773</v>
      </c>
      <c r="AA842" s="1" t="s">
        <v>2773</v>
      </c>
      <c r="AB842" s="1" t="s">
        <v>6040</v>
      </c>
      <c r="AE842" s="2">
        <v>45719.491041666668</v>
      </c>
      <c r="AF842" s="1" t="s">
        <v>77</v>
      </c>
      <c r="AH842" s="1" t="s">
        <v>125</v>
      </c>
      <c r="AI842" s="1" t="s">
        <v>79</v>
      </c>
      <c r="AJ842" s="1" t="s">
        <v>283</v>
      </c>
      <c r="AK842" s="1" t="s">
        <v>6041</v>
      </c>
      <c r="AL842" s="1" t="s">
        <v>5781</v>
      </c>
      <c r="AM842" s="2">
        <v>45719.491076388891</v>
      </c>
      <c r="AN842" s="1" t="s">
        <v>6041</v>
      </c>
      <c r="AP842" s="1">
        <v>5757444</v>
      </c>
      <c r="AQ842" s="1" t="s">
        <v>83</v>
      </c>
      <c r="AR842" s="2">
        <v>45719.59884259259</v>
      </c>
      <c r="AS842" s="1" t="s">
        <v>84</v>
      </c>
      <c r="AT842" s="2">
        <v>45719.333333333336</v>
      </c>
      <c r="AU842" s="1" t="s">
        <v>85</v>
      </c>
      <c r="AV842" s="1" t="s">
        <v>1957</v>
      </c>
      <c r="AW842" s="1" t="s">
        <v>1958</v>
      </c>
      <c r="AX842" s="1" t="s">
        <v>3294</v>
      </c>
      <c r="AZ842" s="2">
        <v>45719.59884259259</v>
      </c>
      <c r="BB842" s="1" t="s">
        <v>192</v>
      </c>
      <c r="BC842" s="1" t="s">
        <v>193</v>
      </c>
      <c r="BD842" s="1" t="s">
        <v>194</v>
      </c>
      <c r="BE842" s="1" t="s">
        <v>2340</v>
      </c>
      <c r="BF842" s="1" t="s">
        <v>137</v>
      </c>
    </row>
    <row r="843" spans="1:58" x14ac:dyDescent="0.35">
      <c r="A843" s="1">
        <v>3014095</v>
      </c>
      <c r="B843" s="1" t="s">
        <v>58</v>
      </c>
      <c r="C843" s="1">
        <v>42328121</v>
      </c>
      <c r="D843" s="1">
        <v>338426415</v>
      </c>
      <c r="E843" s="1" t="s">
        <v>59</v>
      </c>
      <c r="F843" s="1" t="s">
        <v>60</v>
      </c>
      <c r="G843" s="1" t="s">
        <v>509</v>
      </c>
      <c r="H843" s="1" t="s">
        <v>4208</v>
      </c>
      <c r="I843" s="1">
        <v>782322054</v>
      </c>
      <c r="J843" s="1" t="s">
        <v>6042</v>
      </c>
      <c r="K843" s="1">
        <v>13</v>
      </c>
      <c r="L843" s="1" t="s">
        <v>64</v>
      </c>
      <c r="M843" s="1" t="s">
        <v>65</v>
      </c>
      <c r="N843" s="2">
        <v>45323.650127314817</v>
      </c>
      <c r="O843" s="1" t="s">
        <v>66</v>
      </c>
      <c r="Q843" s="1" t="s">
        <v>67</v>
      </c>
      <c r="R843" s="2">
        <v>45719.491944444446</v>
      </c>
      <c r="S843" s="1" t="s">
        <v>2555</v>
      </c>
      <c r="T843" s="1" t="s">
        <v>69</v>
      </c>
      <c r="U843" s="1" t="s">
        <v>70</v>
      </c>
      <c r="V843" s="1" t="s">
        <v>6043</v>
      </c>
      <c r="W843" s="1" t="s">
        <v>334</v>
      </c>
      <c r="X843" s="1" t="s">
        <v>1153</v>
      </c>
      <c r="Y843" s="1" t="s">
        <v>760</v>
      </c>
      <c r="Z843" s="1" t="s">
        <v>1677</v>
      </c>
      <c r="AA843" s="1" t="s">
        <v>1678</v>
      </c>
      <c r="AB843" s="1" t="s">
        <v>124</v>
      </c>
      <c r="AE843" s="2">
        <v>45719.561608796299</v>
      </c>
      <c r="AF843" s="1" t="s">
        <v>77</v>
      </c>
      <c r="AH843" s="1" t="s">
        <v>78</v>
      </c>
      <c r="AI843" s="1" t="s">
        <v>58</v>
      </c>
      <c r="AJ843" s="1" t="s">
        <v>126</v>
      </c>
      <c r="AK843" s="1" t="s">
        <v>4045</v>
      </c>
      <c r="AL843" s="1" t="s">
        <v>525</v>
      </c>
      <c r="AM843" s="2">
        <v>45719.561724537038</v>
      </c>
      <c r="AN843" s="1" t="s">
        <v>4045</v>
      </c>
      <c r="AO843" s="1" t="s">
        <v>525</v>
      </c>
      <c r="AP843" s="1">
        <v>5758126</v>
      </c>
      <c r="AQ843" s="1" t="s">
        <v>83</v>
      </c>
      <c r="AR843" s="2">
        <v>45719.654282407406</v>
      </c>
      <c r="AS843" s="1" t="s">
        <v>84</v>
      </c>
      <c r="AT843" s="2">
        <v>45719.333333333336</v>
      </c>
      <c r="AU843" s="1" t="s">
        <v>85</v>
      </c>
      <c r="AV843" s="1" t="s">
        <v>1680</v>
      </c>
      <c r="AW843" s="1" t="s">
        <v>1681</v>
      </c>
      <c r="AX843" s="1" t="s">
        <v>1682</v>
      </c>
      <c r="AZ843" s="2">
        <v>45719.654282407406</v>
      </c>
      <c r="BB843" s="1" t="s">
        <v>551</v>
      </c>
      <c r="BC843" s="1" t="s">
        <v>552</v>
      </c>
      <c r="BD843" s="1" t="s">
        <v>553</v>
      </c>
      <c r="BE843" s="1" t="s">
        <v>3541</v>
      </c>
      <c r="BF843" s="1" t="s">
        <v>1383</v>
      </c>
    </row>
    <row r="844" spans="1:58" x14ac:dyDescent="0.35">
      <c r="A844" s="1">
        <v>3014096</v>
      </c>
      <c r="B844" s="1" t="s">
        <v>327</v>
      </c>
      <c r="C844" s="1">
        <v>33520821</v>
      </c>
      <c r="D844" s="1">
        <v>339531021</v>
      </c>
      <c r="E844" s="1" t="s">
        <v>59</v>
      </c>
      <c r="F844" s="1" t="s">
        <v>60</v>
      </c>
      <c r="G844" s="1" t="s">
        <v>530</v>
      </c>
      <c r="H844" s="1" t="s">
        <v>5611</v>
      </c>
      <c r="I844" s="1">
        <v>776156880</v>
      </c>
      <c r="J844" s="1" t="s">
        <v>5612</v>
      </c>
      <c r="K844" s="1">
        <v>13</v>
      </c>
      <c r="L844" s="1" t="s">
        <v>64</v>
      </c>
      <c r="M844" s="1" t="s">
        <v>65</v>
      </c>
      <c r="N844" s="2">
        <v>43116</v>
      </c>
      <c r="O844" s="1" t="s">
        <v>331</v>
      </c>
      <c r="Q844" s="1" t="s">
        <v>67</v>
      </c>
      <c r="R844" s="2">
        <v>45719.492638888885</v>
      </c>
      <c r="S844" s="1" t="s">
        <v>3587</v>
      </c>
      <c r="T844" s="1" t="s">
        <v>5925</v>
      </c>
      <c r="U844" s="1" t="s">
        <v>120</v>
      </c>
      <c r="V844" s="1" t="s">
        <v>5723</v>
      </c>
      <c r="W844" s="1" t="s">
        <v>263</v>
      </c>
      <c r="X844" s="1" t="s">
        <v>263</v>
      </c>
      <c r="Y844" s="1" t="s">
        <v>103</v>
      </c>
      <c r="Z844" s="1" t="s">
        <v>104</v>
      </c>
      <c r="AA844" s="1" t="s">
        <v>1739</v>
      </c>
      <c r="AB844" s="1" t="s">
        <v>5613</v>
      </c>
      <c r="AC844" s="1">
        <v>316</v>
      </c>
      <c r="AE844" s="2">
        <v>45719.492974537039</v>
      </c>
      <c r="AF844" s="1" t="s">
        <v>77</v>
      </c>
      <c r="AH844" s="1" t="s">
        <v>125</v>
      </c>
      <c r="AI844" s="1" t="s">
        <v>106</v>
      </c>
      <c r="AJ844" s="1" t="s">
        <v>167</v>
      </c>
      <c r="AK844" s="1" t="s">
        <v>1518</v>
      </c>
      <c r="AL844" s="1" t="s">
        <v>3587</v>
      </c>
      <c r="AM844" s="2">
        <v>45719.493043981478</v>
      </c>
      <c r="AO844" s="1" t="s">
        <v>3587</v>
      </c>
      <c r="AP844" s="1">
        <v>5757456</v>
      </c>
      <c r="AQ844" s="1" t="s">
        <v>83</v>
      </c>
      <c r="AR844" s="2">
        <v>45725.612893518519</v>
      </c>
      <c r="AS844" s="1" t="s">
        <v>84</v>
      </c>
      <c r="AT844" s="2">
        <v>45719.5625</v>
      </c>
      <c r="AU844" s="1" t="s">
        <v>85</v>
      </c>
      <c r="AV844" s="1" t="s">
        <v>270</v>
      </c>
      <c r="AW844" s="1" t="s">
        <v>271</v>
      </c>
      <c r="AX844" s="1" t="s">
        <v>272</v>
      </c>
      <c r="AZ844" s="2">
        <v>45725.612893518519</v>
      </c>
      <c r="BB844" s="1" t="s">
        <v>3431</v>
      </c>
      <c r="BC844" s="1" t="s">
        <v>3432</v>
      </c>
      <c r="BD844" s="1" t="s">
        <v>3433</v>
      </c>
      <c r="BE844" s="1" t="s">
        <v>6044</v>
      </c>
      <c r="BF844" s="1" t="s">
        <v>5372</v>
      </c>
    </row>
    <row r="845" spans="1:58" x14ac:dyDescent="0.35">
      <c r="A845" s="1">
        <v>3014097</v>
      </c>
      <c r="B845" s="1" t="s">
        <v>58</v>
      </c>
      <c r="C845" s="1">
        <v>45355111</v>
      </c>
      <c r="D845" s="1">
        <v>338725765</v>
      </c>
      <c r="E845" s="1" t="s">
        <v>59</v>
      </c>
      <c r="F845" s="1" t="s">
        <v>60</v>
      </c>
      <c r="G845" s="1" t="s">
        <v>6045</v>
      </c>
      <c r="H845" s="1" t="s">
        <v>6046</v>
      </c>
      <c r="I845" s="1">
        <v>783164760</v>
      </c>
      <c r="J845" s="1" t="s">
        <v>6047</v>
      </c>
      <c r="K845" s="1">
        <v>13</v>
      </c>
      <c r="L845" s="1" t="s">
        <v>244</v>
      </c>
      <c r="M845" s="1" t="s">
        <v>65</v>
      </c>
      <c r="N845" s="2">
        <v>45715.666666666664</v>
      </c>
      <c r="O845" s="1" t="s">
        <v>66</v>
      </c>
      <c r="Q845" s="1" t="s">
        <v>67</v>
      </c>
      <c r="R845" s="2">
        <v>45719.493090277778</v>
      </c>
      <c r="S845" s="1" t="s">
        <v>3087</v>
      </c>
      <c r="T845" s="1" t="s">
        <v>69</v>
      </c>
      <c r="U845" s="1" t="s">
        <v>70</v>
      </c>
      <c r="V845" s="1" t="s">
        <v>6048</v>
      </c>
      <c r="W845" s="1" t="s">
        <v>162</v>
      </c>
      <c r="X845" s="1" t="s">
        <v>1191</v>
      </c>
      <c r="Y845" s="1" t="s">
        <v>2840</v>
      </c>
      <c r="Z845" s="1" t="s">
        <v>1193</v>
      </c>
      <c r="AA845" s="1" t="s">
        <v>1193</v>
      </c>
      <c r="AB845" s="1" t="s">
        <v>124</v>
      </c>
      <c r="AE845" s="2">
        <v>45719.493113425924</v>
      </c>
      <c r="AF845" s="1" t="s">
        <v>77</v>
      </c>
      <c r="AH845" s="1" t="s">
        <v>125</v>
      </c>
      <c r="AI845" s="1" t="s">
        <v>58</v>
      </c>
      <c r="AJ845" s="1" t="s">
        <v>378</v>
      </c>
      <c r="AK845" s="1" t="s">
        <v>3093</v>
      </c>
      <c r="AL845" s="1" t="s">
        <v>3087</v>
      </c>
      <c r="AM845" s="2">
        <v>45719.894861111112</v>
      </c>
      <c r="AN845" s="1" t="s">
        <v>6049</v>
      </c>
      <c r="AO845" s="1" t="s">
        <v>406</v>
      </c>
      <c r="AP845" s="1">
        <v>5759846</v>
      </c>
      <c r="AQ845" s="1" t="s">
        <v>83</v>
      </c>
      <c r="AR845" s="2">
        <v>45720.577141203707</v>
      </c>
      <c r="AS845" s="1" t="s">
        <v>84</v>
      </c>
      <c r="AT845" s="2">
        <v>45719.5625</v>
      </c>
      <c r="AU845" s="1" t="s">
        <v>573</v>
      </c>
      <c r="AV845" s="1" t="s">
        <v>402</v>
      </c>
      <c r="AW845" s="1" t="s">
        <v>403</v>
      </c>
      <c r="AX845" s="1" t="s">
        <v>404</v>
      </c>
      <c r="AZ845" s="2">
        <v>45720.577141203707</v>
      </c>
      <c r="BB845" s="1" t="s">
        <v>765</v>
      </c>
      <c r="BC845" s="1" t="s">
        <v>766</v>
      </c>
      <c r="BD845" s="1" t="s">
        <v>767</v>
      </c>
      <c r="BE845" s="1" t="s">
        <v>6050</v>
      </c>
      <c r="BF845" s="1" t="s">
        <v>406</v>
      </c>
    </row>
    <row r="846" spans="1:58" x14ac:dyDescent="0.35">
      <c r="A846" s="1">
        <v>3014098</v>
      </c>
      <c r="B846" s="1" t="s">
        <v>1978</v>
      </c>
      <c r="C846" s="1">
        <v>34944461</v>
      </c>
      <c r="D846" s="1">
        <v>338712502</v>
      </c>
      <c r="E846" s="1" t="s">
        <v>59</v>
      </c>
      <c r="F846" s="1" t="s">
        <v>60</v>
      </c>
      <c r="G846" s="1" t="s">
        <v>6051</v>
      </c>
      <c r="I846" s="1" t="s">
        <v>2450</v>
      </c>
      <c r="J846" s="1">
        <v>775462124</v>
      </c>
      <c r="K846" s="1">
        <v>20</v>
      </c>
      <c r="L846" s="1" t="s">
        <v>294</v>
      </c>
      <c r="M846" s="1" t="s">
        <v>295</v>
      </c>
      <c r="N846" s="2">
        <v>44634.720150462963</v>
      </c>
      <c r="O846" s="1" t="s">
        <v>5558</v>
      </c>
      <c r="Q846" s="1" t="s">
        <v>67</v>
      </c>
      <c r="R846" s="2">
        <v>45719.493310185186</v>
      </c>
      <c r="S846" s="1" t="s">
        <v>3463</v>
      </c>
      <c r="T846" s="1" t="s">
        <v>412</v>
      </c>
      <c r="U846" s="1" t="s">
        <v>1011</v>
      </c>
      <c r="V846" s="1" t="s">
        <v>6052</v>
      </c>
      <c r="W846" s="1" t="s">
        <v>653</v>
      </c>
      <c r="X846" s="1" t="s">
        <v>942</v>
      </c>
      <c r="Y846" s="1" t="s">
        <v>6053</v>
      </c>
      <c r="Z846" s="1" t="s">
        <v>6054</v>
      </c>
      <c r="AA846" s="1" t="s">
        <v>6055</v>
      </c>
      <c r="AB846" s="1" t="s">
        <v>6055</v>
      </c>
      <c r="AE846" s="2">
        <v>45719.518611111111</v>
      </c>
      <c r="AF846" s="1" t="s">
        <v>77</v>
      </c>
      <c r="AH846" s="1" t="s">
        <v>125</v>
      </c>
      <c r="AI846" s="1" t="s">
        <v>464</v>
      </c>
      <c r="AJ846" s="1" t="s">
        <v>492</v>
      </c>
      <c r="AK846" s="1" t="s">
        <v>6056</v>
      </c>
      <c r="AL846" s="1" t="s">
        <v>421</v>
      </c>
      <c r="AM846" s="2">
        <v>45719.518726851849</v>
      </c>
      <c r="AO846" s="1" t="s">
        <v>421</v>
      </c>
      <c r="AP846" s="1">
        <v>5757684</v>
      </c>
      <c r="AQ846" s="1" t="s">
        <v>83</v>
      </c>
      <c r="AR846" s="2">
        <v>45719.659722222219</v>
      </c>
      <c r="AS846" s="1" t="s">
        <v>84</v>
      </c>
      <c r="AT846" s="2">
        <v>45719.333333333336</v>
      </c>
      <c r="AU846" s="1" t="s">
        <v>573</v>
      </c>
      <c r="AV846" s="1" t="s">
        <v>947</v>
      </c>
      <c r="AW846" s="1" t="s">
        <v>948</v>
      </c>
      <c r="AX846" s="1" t="s">
        <v>949</v>
      </c>
      <c r="AZ846" s="2">
        <v>45719.659722222219</v>
      </c>
      <c r="BB846" s="1" t="s">
        <v>1199</v>
      </c>
      <c r="BC846" s="1" t="s">
        <v>1200</v>
      </c>
      <c r="BD846" s="1" t="s">
        <v>1201</v>
      </c>
      <c r="BE846" s="1" t="s">
        <v>6057</v>
      </c>
      <c r="BF846" s="1" t="s">
        <v>406</v>
      </c>
    </row>
    <row r="847" spans="1:58" x14ac:dyDescent="0.35">
      <c r="A847" s="1">
        <v>3014099</v>
      </c>
      <c r="B847" s="1" t="s">
        <v>58</v>
      </c>
      <c r="C847" s="1">
        <v>39398421</v>
      </c>
      <c r="D847" s="1">
        <v>339511641</v>
      </c>
      <c r="E847" s="1" t="s">
        <v>59</v>
      </c>
      <c r="F847" s="1" t="s">
        <v>60</v>
      </c>
      <c r="G847" s="1" t="s">
        <v>6058</v>
      </c>
      <c r="H847" s="1" t="s">
        <v>707</v>
      </c>
      <c r="I847" s="1" t="s">
        <v>6059</v>
      </c>
      <c r="J847" s="1" t="s">
        <v>6060</v>
      </c>
      <c r="K847" s="1">
        <v>14</v>
      </c>
      <c r="L847" s="1" t="s">
        <v>64</v>
      </c>
      <c r="M847" s="1" t="s">
        <v>65</v>
      </c>
      <c r="N847" s="2">
        <v>44926.497928240744</v>
      </c>
      <c r="O847" s="1" t="s">
        <v>66</v>
      </c>
      <c r="Q847" s="1" t="s">
        <v>67</v>
      </c>
      <c r="R847" s="2">
        <v>45719.493437500001</v>
      </c>
      <c r="S847" s="1" t="s">
        <v>4913</v>
      </c>
      <c r="T847" s="1" t="s">
        <v>100</v>
      </c>
      <c r="U847" s="1" t="s">
        <v>70</v>
      </c>
      <c r="V847" s="1" t="s">
        <v>6061</v>
      </c>
      <c r="W847" s="1" t="s">
        <v>263</v>
      </c>
      <c r="X847" s="1" t="s">
        <v>263</v>
      </c>
      <c r="Y847" s="1" t="s">
        <v>963</v>
      </c>
      <c r="Z847" s="1" t="s">
        <v>852</v>
      </c>
      <c r="AA847" s="1" t="s">
        <v>6062</v>
      </c>
      <c r="AB847" s="1" t="s">
        <v>124</v>
      </c>
      <c r="AE847" s="2">
        <v>45719.493483796294</v>
      </c>
      <c r="AF847" s="1" t="s">
        <v>77</v>
      </c>
      <c r="AH847" s="1" t="s">
        <v>125</v>
      </c>
      <c r="AI847" s="1" t="s">
        <v>79</v>
      </c>
      <c r="AJ847" s="1" t="s">
        <v>378</v>
      </c>
      <c r="AK847" s="1" t="s">
        <v>2701</v>
      </c>
      <c r="AL847" s="1" t="s">
        <v>4913</v>
      </c>
      <c r="AM847" s="2">
        <v>45719.493530092594</v>
      </c>
      <c r="AN847" s="1" t="s">
        <v>2701</v>
      </c>
      <c r="AP847" s="1">
        <v>5757463</v>
      </c>
      <c r="AQ847" s="1" t="s">
        <v>83</v>
      </c>
      <c r="AR847" s="2">
        <v>45719.662974537037</v>
      </c>
      <c r="AS847" s="1" t="s">
        <v>84</v>
      </c>
      <c r="AT847" s="2">
        <v>45719.333333333336</v>
      </c>
      <c r="AU847" s="1" t="s">
        <v>85</v>
      </c>
      <c r="AV847" s="1" t="s">
        <v>108</v>
      </c>
      <c r="AW847" s="1" t="s">
        <v>109</v>
      </c>
      <c r="AX847" s="1" t="s">
        <v>857</v>
      </c>
      <c r="AZ847" s="2">
        <v>45719.662974537037</v>
      </c>
      <c r="BB847" s="1" t="s">
        <v>192</v>
      </c>
      <c r="BC847" s="1" t="s">
        <v>193</v>
      </c>
      <c r="BD847" s="1" t="s">
        <v>194</v>
      </c>
      <c r="BE847" s="1" t="s">
        <v>6063</v>
      </c>
      <c r="BF847" s="1" t="s">
        <v>325</v>
      </c>
    </row>
    <row r="848" spans="1:58" x14ac:dyDescent="0.35">
      <c r="A848" s="1">
        <v>3014100</v>
      </c>
      <c r="B848" s="1" t="s">
        <v>327</v>
      </c>
      <c r="C848" s="1">
        <v>34703191</v>
      </c>
      <c r="D848" s="1">
        <v>339531685</v>
      </c>
      <c r="E848" s="1" t="s">
        <v>59</v>
      </c>
      <c r="F848" s="1" t="s">
        <v>60</v>
      </c>
      <c r="G848" s="1" t="s">
        <v>1347</v>
      </c>
      <c r="H848" s="1" t="s">
        <v>5423</v>
      </c>
      <c r="I848" s="1">
        <v>776171225</v>
      </c>
      <c r="J848" s="1" t="s">
        <v>486</v>
      </c>
      <c r="K848" s="1">
        <v>12</v>
      </c>
      <c r="L848" s="1" t="s">
        <v>64</v>
      </c>
      <c r="M848" s="1" t="s">
        <v>65</v>
      </c>
      <c r="N848" s="2">
        <v>43304.565972222219</v>
      </c>
      <c r="O848" s="1" t="s">
        <v>331</v>
      </c>
      <c r="Q848" s="1" t="s">
        <v>67</v>
      </c>
      <c r="R848" s="2">
        <v>45719.493888888886</v>
      </c>
      <c r="S848" s="1" t="s">
        <v>817</v>
      </c>
      <c r="T848" s="1" t="s">
        <v>5925</v>
      </c>
      <c r="U848" s="1" t="s">
        <v>120</v>
      </c>
      <c r="V848" s="1" t="s">
        <v>5136</v>
      </c>
      <c r="W848" s="1" t="s">
        <v>263</v>
      </c>
      <c r="X848" s="1" t="s">
        <v>263</v>
      </c>
      <c r="Y848" s="1" t="s">
        <v>103</v>
      </c>
      <c r="Z848" s="1" t="s">
        <v>104</v>
      </c>
      <c r="AA848" s="1" t="s">
        <v>5426</v>
      </c>
      <c r="AB848" s="1" t="s">
        <v>5427</v>
      </c>
      <c r="AE848" s="2">
        <v>45719.494212962964</v>
      </c>
      <c r="AF848" s="1" t="s">
        <v>77</v>
      </c>
      <c r="AH848" s="1" t="s">
        <v>125</v>
      </c>
      <c r="AI848" s="1" t="s">
        <v>106</v>
      </c>
      <c r="AJ848" s="1" t="s">
        <v>167</v>
      </c>
      <c r="AK848" s="1" t="s">
        <v>1518</v>
      </c>
      <c r="AL848" s="1" t="s">
        <v>817</v>
      </c>
      <c r="AM848" s="2">
        <v>45719.49428240741</v>
      </c>
      <c r="AO848" s="1" t="s">
        <v>817</v>
      </c>
      <c r="AP848" s="1">
        <v>5757472</v>
      </c>
      <c r="AQ848" s="1" t="s">
        <v>83</v>
      </c>
      <c r="AR848" s="2">
        <v>45720.644305555557</v>
      </c>
      <c r="AS848" s="1" t="s">
        <v>84</v>
      </c>
      <c r="AT848" s="2">
        <v>45719.388888888891</v>
      </c>
      <c r="AU848" s="1" t="s">
        <v>573</v>
      </c>
      <c r="AV848" s="1" t="s">
        <v>108</v>
      </c>
      <c r="AW848" s="1" t="s">
        <v>109</v>
      </c>
      <c r="AX848" s="1" t="s">
        <v>110</v>
      </c>
      <c r="AZ848" s="2">
        <v>45720.644305555557</v>
      </c>
      <c r="BB848" s="1" t="s">
        <v>2742</v>
      </c>
      <c r="BC848" s="1" t="s">
        <v>2743</v>
      </c>
      <c r="BD848" s="1" t="s">
        <v>2744</v>
      </c>
      <c r="BE848" s="1" t="s">
        <v>6064</v>
      </c>
      <c r="BF848" s="1" t="s">
        <v>1285</v>
      </c>
    </row>
    <row r="849" spans="1:58" x14ac:dyDescent="0.35">
      <c r="A849" s="1">
        <v>3014101</v>
      </c>
      <c r="B849" s="1" t="s">
        <v>58</v>
      </c>
      <c r="C849" s="1">
        <v>39210931</v>
      </c>
      <c r="D849" s="1">
        <v>338251754</v>
      </c>
      <c r="E849" s="1" t="s">
        <v>59</v>
      </c>
      <c r="F849" s="1" t="s">
        <v>60</v>
      </c>
      <c r="G849" s="1" t="s">
        <v>5760</v>
      </c>
      <c r="H849" s="1" t="s">
        <v>5761</v>
      </c>
      <c r="I849" s="1">
        <v>772684737</v>
      </c>
      <c r="J849" s="1" t="s">
        <v>5762</v>
      </c>
      <c r="K849" s="1">
        <v>12</v>
      </c>
      <c r="L849" s="1" t="s">
        <v>64</v>
      </c>
      <c r="M849" s="1" t="s">
        <v>65</v>
      </c>
      <c r="N849" s="2">
        <v>45065</v>
      </c>
      <c r="O849" s="1" t="s">
        <v>353</v>
      </c>
      <c r="Q849" s="1" t="s">
        <v>67</v>
      </c>
      <c r="R849" s="2">
        <v>45719.493923611109</v>
      </c>
      <c r="S849" s="1" t="s">
        <v>668</v>
      </c>
      <c r="T849" s="1" t="s">
        <v>69</v>
      </c>
      <c r="U849" s="1" t="s">
        <v>70</v>
      </c>
      <c r="V849" s="1" t="s">
        <v>5763</v>
      </c>
      <c r="W849" s="1" t="s">
        <v>72</v>
      </c>
      <c r="X849" s="1" t="s">
        <v>73</v>
      </c>
      <c r="Y849" s="1" t="s">
        <v>5764</v>
      </c>
      <c r="Z849" s="1">
        <v>18</v>
      </c>
      <c r="AA849" s="1">
        <v>18</v>
      </c>
      <c r="AB849" s="1" t="s">
        <v>124</v>
      </c>
      <c r="AE849" s="2">
        <v>45719.493946759256</v>
      </c>
      <c r="AF849" s="1" t="s">
        <v>77</v>
      </c>
      <c r="AH849" s="1" t="s">
        <v>125</v>
      </c>
      <c r="AI849" s="1" t="s">
        <v>79</v>
      </c>
      <c r="AJ849" s="1" t="s">
        <v>378</v>
      </c>
      <c r="AK849" s="1" t="s">
        <v>5763</v>
      </c>
      <c r="AL849" s="1" t="s">
        <v>668</v>
      </c>
      <c r="AM849" s="2">
        <v>45719.494120370371</v>
      </c>
      <c r="AN849" s="1" t="s">
        <v>5763</v>
      </c>
      <c r="AP849" s="1">
        <v>5757468</v>
      </c>
      <c r="AQ849" s="1" t="s">
        <v>83</v>
      </c>
      <c r="AR849" s="2">
        <v>45719.825162037036</v>
      </c>
      <c r="AS849" s="1" t="s">
        <v>84</v>
      </c>
      <c r="AT849" s="2">
        <v>45719.305555555555</v>
      </c>
      <c r="AU849" s="1" t="s">
        <v>85</v>
      </c>
      <c r="AV849" s="1" t="s">
        <v>2382</v>
      </c>
      <c r="AW849" s="1" t="s">
        <v>2383</v>
      </c>
      <c r="AX849" s="1" t="s">
        <v>2384</v>
      </c>
      <c r="AZ849" s="2">
        <v>45719.825162037036</v>
      </c>
      <c r="BB849" s="1" t="s">
        <v>89</v>
      </c>
      <c r="BC849" s="1" t="s">
        <v>90</v>
      </c>
      <c r="BD849" s="1" t="s">
        <v>91</v>
      </c>
      <c r="BE849" s="1" t="s">
        <v>6065</v>
      </c>
      <c r="BF849" s="1" t="s">
        <v>1002</v>
      </c>
    </row>
    <row r="850" spans="1:58" x14ac:dyDescent="0.35">
      <c r="A850" s="1">
        <v>3014102</v>
      </c>
      <c r="B850" s="1" t="s">
        <v>223</v>
      </c>
      <c r="C850" s="1">
        <v>33026651</v>
      </c>
      <c r="D850" s="1">
        <v>338205152</v>
      </c>
      <c r="E850" s="1" t="s">
        <v>59</v>
      </c>
      <c r="F850" s="1" t="s">
        <v>60</v>
      </c>
      <c r="G850" s="1" t="s">
        <v>436</v>
      </c>
      <c r="H850" s="1" t="s">
        <v>6066</v>
      </c>
      <c r="I850" s="1">
        <v>771232339</v>
      </c>
      <c r="J850" s="1" t="s">
        <v>6067</v>
      </c>
      <c r="K850" s="1">
        <v>20</v>
      </c>
      <c r="L850" s="1" t="s">
        <v>294</v>
      </c>
      <c r="M850" s="1" t="s">
        <v>295</v>
      </c>
      <c r="N850" s="2">
        <v>45247.694374999999</v>
      </c>
      <c r="O850" s="1" t="s">
        <v>5558</v>
      </c>
      <c r="Q850" s="1" t="s">
        <v>67</v>
      </c>
      <c r="R850" s="2">
        <v>45719.49422453704</v>
      </c>
      <c r="S850" s="1" t="s">
        <v>6068</v>
      </c>
      <c r="T850" s="1" t="s">
        <v>412</v>
      </c>
      <c r="U850" s="1" t="s">
        <v>1189</v>
      </c>
      <c r="V850" s="1" t="s">
        <v>6069</v>
      </c>
      <c r="Y850" s="1" t="s">
        <v>6070</v>
      </c>
      <c r="Z850" s="1" t="s">
        <v>1067</v>
      </c>
      <c r="AA850" s="1" t="s">
        <v>6071</v>
      </c>
      <c r="AB850" s="1" t="s">
        <v>6071</v>
      </c>
      <c r="AE850" s="2">
        <v>45720.43854166667</v>
      </c>
      <c r="AF850" s="1" t="s">
        <v>77</v>
      </c>
      <c r="AH850" s="1" t="s">
        <v>125</v>
      </c>
      <c r="AI850" s="1" t="s">
        <v>360</v>
      </c>
      <c r="AJ850" s="1" t="s">
        <v>1043</v>
      </c>
      <c r="AK850" s="1" t="s">
        <v>6072</v>
      </c>
      <c r="AL850" s="1" t="s">
        <v>897</v>
      </c>
      <c r="AM850" s="2">
        <v>45720.438692129632</v>
      </c>
      <c r="AN850" s="1" t="s">
        <v>6072</v>
      </c>
      <c r="AO850" s="1" t="s">
        <v>897</v>
      </c>
      <c r="AP850" s="1">
        <v>5761319</v>
      </c>
      <c r="AQ850" s="1" t="s">
        <v>83</v>
      </c>
      <c r="AR850" s="2">
        <v>45720.515104166669</v>
      </c>
      <c r="AS850" s="1" t="s">
        <v>84</v>
      </c>
      <c r="AT850" s="2">
        <v>45720.333333333336</v>
      </c>
      <c r="AU850" s="1" t="s">
        <v>573</v>
      </c>
      <c r="AV850" s="1" t="s">
        <v>6073</v>
      </c>
      <c r="AW850" s="1" t="s">
        <v>6074</v>
      </c>
      <c r="AX850" s="1" t="s">
        <v>6075</v>
      </c>
      <c r="AZ850" s="2">
        <v>45720.515104166669</v>
      </c>
      <c r="BB850" s="1" t="s">
        <v>746</v>
      </c>
      <c r="BC850" s="1" t="s">
        <v>747</v>
      </c>
      <c r="BD850" s="1" t="s">
        <v>748</v>
      </c>
      <c r="BE850" s="1" t="s">
        <v>6076</v>
      </c>
      <c r="BF850" s="1" t="s">
        <v>897</v>
      </c>
    </row>
    <row r="851" spans="1:58" x14ac:dyDescent="0.35">
      <c r="A851" s="1">
        <v>3014103</v>
      </c>
      <c r="B851" s="1" t="s">
        <v>58</v>
      </c>
      <c r="C851" s="1">
        <v>2385311</v>
      </c>
      <c r="D851" s="1">
        <v>338207660</v>
      </c>
      <c r="E851" s="1" t="s">
        <v>59</v>
      </c>
      <c r="F851" s="1" t="s">
        <v>60</v>
      </c>
      <c r="G851" s="1" t="s">
        <v>6077</v>
      </c>
      <c r="H851" s="1" t="s">
        <v>6078</v>
      </c>
      <c r="I851" s="1" t="s">
        <v>6079</v>
      </c>
      <c r="J851" s="1" t="s">
        <v>6080</v>
      </c>
      <c r="K851" s="1">
        <v>12</v>
      </c>
      <c r="L851" s="1" t="s">
        <v>64</v>
      </c>
      <c r="M851" s="1" t="s">
        <v>65</v>
      </c>
      <c r="N851" s="2">
        <v>44145.558969907404</v>
      </c>
      <c r="O851" s="1" t="s">
        <v>353</v>
      </c>
      <c r="Q851" s="1" t="s">
        <v>67</v>
      </c>
      <c r="R851" s="2">
        <v>45719.494351851848</v>
      </c>
      <c r="S851" s="1" t="s">
        <v>5704</v>
      </c>
      <c r="T851" s="1" t="s">
        <v>100</v>
      </c>
      <c r="U851" s="1" t="s">
        <v>70</v>
      </c>
      <c r="V851" s="1" t="s">
        <v>6081</v>
      </c>
      <c r="W851" s="1" t="s">
        <v>72</v>
      </c>
      <c r="X851" s="1" t="s">
        <v>2112</v>
      </c>
      <c r="Y851" s="1" t="s">
        <v>6082</v>
      </c>
      <c r="Z851" s="1" t="s">
        <v>1067</v>
      </c>
      <c r="AA851" s="1" t="s">
        <v>2115</v>
      </c>
      <c r="AB851" s="1" t="s">
        <v>6083</v>
      </c>
      <c r="AE851" s="2">
        <v>45719.494479166664</v>
      </c>
      <c r="AF851" s="1" t="s">
        <v>77</v>
      </c>
      <c r="AH851" s="1" t="s">
        <v>125</v>
      </c>
      <c r="AI851" s="1" t="s">
        <v>79</v>
      </c>
      <c r="AJ851" s="1" t="s">
        <v>378</v>
      </c>
      <c r="AK851" s="1" t="s">
        <v>6084</v>
      </c>
      <c r="AL851" s="1" t="s">
        <v>5704</v>
      </c>
      <c r="AM851" s="2">
        <v>45719.49459490741</v>
      </c>
      <c r="AN851" s="1" t="s">
        <v>6084</v>
      </c>
      <c r="AP851" s="1">
        <v>5757473</v>
      </c>
      <c r="AQ851" s="1" t="s">
        <v>83</v>
      </c>
      <c r="AR851" s="2">
        <v>45719.63212962963</v>
      </c>
      <c r="AS851" s="1" t="s">
        <v>84</v>
      </c>
      <c r="AT851" s="2">
        <v>45719.333333333336</v>
      </c>
      <c r="AU851" s="1" t="s">
        <v>85</v>
      </c>
      <c r="AV851" s="1" t="s">
        <v>2117</v>
      </c>
      <c r="AW851" s="1" t="s">
        <v>2118</v>
      </c>
      <c r="AX851" s="1" t="s">
        <v>3859</v>
      </c>
      <c r="AZ851" s="2">
        <v>45719.63212962963</v>
      </c>
      <c r="BB851" s="1" t="s">
        <v>2825</v>
      </c>
      <c r="BC851" s="1" t="s">
        <v>153</v>
      </c>
      <c r="BD851" s="1" t="s">
        <v>2826</v>
      </c>
      <c r="BE851" s="1" t="s">
        <v>6085</v>
      </c>
      <c r="BF851" s="1" t="s">
        <v>1484</v>
      </c>
    </row>
    <row r="852" spans="1:58" x14ac:dyDescent="0.35">
      <c r="A852" s="1">
        <v>3014104</v>
      </c>
      <c r="B852" s="1" t="s">
        <v>58</v>
      </c>
      <c r="C852" s="1">
        <v>35978891</v>
      </c>
      <c r="D852" s="1">
        <v>338403188</v>
      </c>
      <c r="E852" s="1" t="s">
        <v>59</v>
      </c>
      <c r="F852" s="1" t="s">
        <v>60</v>
      </c>
      <c r="G852" s="1" t="s">
        <v>6086</v>
      </c>
      <c r="H852" s="1" t="s">
        <v>6087</v>
      </c>
      <c r="I852" s="1">
        <v>771102230</v>
      </c>
      <c r="J852" s="1" t="s">
        <v>2685</v>
      </c>
      <c r="K852" s="1">
        <v>12</v>
      </c>
      <c r="L852" s="1" t="s">
        <v>64</v>
      </c>
      <c r="M852" s="1" t="s">
        <v>65</v>
      </c>
      <c r="N852" s="2">
        <v>45152.807638888888</v>
      </c>
      <c r="O852" s="1" t="s">
        <v>180</v>
      </c>
      <c r="Q852" s="1" t="s">
        <v>67</v>
      </c>
      <c r="R852" s="2">
        <v>45719.494618055556</v>
      </c>
      <c r="S852" s="1" t="s">
        <v>5311</v>
      </c>
      <c r="T852" s="1" t="s">
        <v>100</v>
      </c>
      <c r="U852" s="1" t="s">
        <v>70</v>
      </c>
      <c r="V852" s="1" t="s">
        <v>6088</v>
      </c>
      <c r="W852" s="1" t="s">
        <v>214</v>
      </c>
      <c r="X852" s="1" t="s">
        <v>215</v>
      </c>
      <c r="Y852" s="1" t="s">
        <v>6089</v>
      </c>
      <c r="Z852" s="1" t="s">
        <v>2773</v>
      </c>
      <c r="AA852" s="1" t="s">
        <v>2773</v>
      </c>
      <c r="AB852" s="1" t="s">
        <v>6090</v>
      </c>
      <c r="AE852" s="2">
        <v>45719.494641203702</v>
      </c>
      <c r="AF852" s="1" t="s">
        <v>77</v>
      </c>
      <c r="AH852" s="1" t="s">
        <v>78</v>
      </c>
      <c r="AI852" s="1" t="s">
        <v>79</v>
      </c>
      <c r="AJ852" s="1" t="s">
        <v>378</v>
      </c>
      <c r="AK852" s="1" t="s">
        <v>6091</v>
      </c>
      <c r="AL852" s="1" t="s">
        <v>5311</v>
      </c>
      <c r="AM852" s="2">
        <v>45719.494756944441</v>
      </c>
      <c r="AN852" s="1" t="s">
        <v>6091</v>
      </c>
      <c r="AP852" s="1">
        <v>5757478</v>
      </c>
      <c r="AQ852" s="1" t="s">
        <v>83</v>
      </c>
      <c r="AR852" s="2">
        <v>45719.605509259258</v>
      </c>
      <c r="AS852" s="1" t="s">
        <v>84</v>
      </c>
      <c r="AT852" s="2">
        <v>45719.333333333336</v>
      </c>
      <c r="AU852" s="1" t="s">
        <v>85</v>
      </c>
      <c r="AV852" s="1" t="s">
        <v>1957</v>
      </c>
      <c r="AW852" s="1" t="s">
        <v>1958</v>
      </c>
      <c r="AX852" s="1" t="s">
        <v>2365</v>
      </c>
      <c r="AZ852" s="2">
        <v>45719.605509259258</v>
      </c>
      <c r="BB852" s="1" t="s">
        <v>1003</v>
      </c>
      <c r="BC852" s="1" t="s">
        <v>595</v>
      </c>
      <c r="BD852" s="1" t="s">
        <v>1004</v>
      </c>
      <c r="BE852" s="1" t="s">
        <v>755</v>
      </c>
      <c r="BF852" s="1" t="s">
        <v>137</v>
      </c>
    </row>
    <row r="853" spans="1:58" x14ac:dyDescent="0.35">
      <c r="A853" s="1">
        <v>3014105</v>
      </c>
      <c r="B853" s="1" t="s">
        <v>327</v>
      </c>
      <c r="C853" s="1">
        <v>35355651</v>
      </c>
      <c r="D853" s="1">
        <v>339531233</v>
      </c>
      <c r="E853" s="1" t="s">
        <v>59</v>
      </c>
      <c r="F853" s="1" t="s">
        <v>60</v>
      </c>
      <c r="G853" s="1" t="s">
        <v>530</v>
      </c>
      <c r="H853" s="1" t="s">
        <v>2491</v>
      </c>
      <c r="I853" s="1">
        <v>778582049</v>
      </c>
      <c r="J853" s="1" t="s">
        <v>6092</v>
      </c>
      <c r="K853" s="1">
        <v>14</v>
      </c>
      <c r="L853" s="1" t="s">
        <v>64</v>
      </c>
      <c r="M853" s="1" t="s">
        <v>65</v>
      </c>
      <c r="N853" s="2">
        <v>43552.458333333336</v>
      </c>
      <c r="O853" s="1" t="s">
        <v>331</v>
      </c>
      <c r="Q853" s="1" t="s">
        <v>67</v>
      </c>
      <c r="R853" s="2">
        <v>45719.495081018518</v>
      </c>
      <c r="S853" s="1" t="s">
        <v>735</v>
      </c>
      <c r="T853" s="1" t="s">
        <v>5925</v>
      </c>
      <c r="U853" s="1" t="s">
        <v>120</v>
      </c>
      <c r="V853" s="1" t="s">
        <v>6093</v>
      </c>
      <c r="W853" s="1" t="s">
        <v>263</v>
      </c>
      <c r="X853" s="1" t="s">
        <v>263</v>
      </c>
      <c r="Y853" s="1" t="s">
        <v>103</v>
      </c>
      <c r="Z853" s="1" t="s">
        <v>104</v>
      </c>
      <c r="AA853" s="1" t="s">
        <v>5426</v>
      </c>
      <c r="AB853" s="1" t="s">
        <v>5427</v>
      </c>
      <c r="AE853" s="2">
        <v>45719.496319444443</v>
      </c>
      <c r="AF853" s="1" t="s">
        <v>77</v>
      </c>
      <c r="AH853" s="1" t="s">
        <v>125</v>
      </c>
      <c r="AI853" s="1" t="s">
        <v>106</v>
      </c>
      <c r="AJ853" s="1" t="s">
        <v>167</v>
      </c>
      <c r="AK853" s="1" t="s">
        <v>1518</v>
      </c>
      <c r="AL853" s="1" t="s">
        <v>735</v>
      </c>
      <c r="AM853" s="2">
        <v>45719.496388888889</v>
      </c>
      <c r="AO853" s="1" t="s">
        <v>735</v>
      </c>
      <c r="AP853" s="1">
        <v>5757489</v>
      </c>
      <c r="AQ853" s="1" t="s">
        <v>83</v>
      </c>
      <c r="AR853" s="2">
        <v>45720.503900462965</v>
      </c>
      <c r="AS853" s="1" t="s">
        <v>84</v>
      </c>
      <c r="AT853" s="2">
        <v>45719.333333333336</v>
      </c>
      <c r="AU853" s="1" t="s">
        <v>85</v>
      </c>
      <c r="AV853" s="1" t="s">
        <v>270</v>
      </c>
      <c r="AW853" s="1" t="s">
        <v>271</v>
      </c>
      <c r="AX853" s="1" t="s">
        <v>272</v>
      </c>
      <c r="AZ853" s="2">
        <v>45720.503900462965</v>
      </c>
      <c r="BB853" s="1" t="s">
        <v>2742</v>
      </c>
      <c r="BC853" s="1" t="s">
        <v>2743</v>
      </c>
      <c r="BD853" s="1" t="s">
        <v>2744</v>
      </c>
      <c r="BE853" s="1" t="s">
        <v>6094</v>
      </c>
      <c r="BF853" s="1" t="s">
        <v>1285</v>
      </c>
    </row>
    <row r="854" spans="1:58" x14ac:dyDescent="0.35">
      <c r="A854" s="1">
        <v>3014106</v>
      </c>
      <c r="B854" s="1" t="s">
        <v>327</v>
      </c>
      <c r="C854" s="1">
        <v>34416561</v>
      </c>
      <c r="D854" s="1">
        <v>339531181</v>
      </c>
      <c r="E854" s="1" t="s">
        <v>59</v>
      </c>
      <c r="F854" s="1" t="s">
        <v>60</v>
      </c>
      <c r="G854" s="1" t="s">
        <v>769</v>
      </c>
      <c r="H854" s="1" t="s">
        <v>770</v>
      </c>
      <c r="I854" s="1">
        <v>775604623</v>
      </c>
      <c r="J854" s="1" t="s">
        <v>5722</v>
      </c>
      <c r="K854" s="1">
        <v>14</v>
      </c>
      <c r="L854" s="1" t="s">
        <v>64</v>
      </c>
      <c r="M854" s="1" t="s">
        <v>65</v>
      </c>
      <c r="N854" s="2">
        <v>43116</v>
      </c>
      <c r="O854" s="1" t="s">
        <v>331</v>
      </c>
      <c r="Q854" s="1" t="s">
        <v>67</v>
      </c>
      <c r="R854" s="2">
        <v>45719.495439814818</v>
      </c>
      <c r="S854" s="1" t="s">
        <v>3587</v>
      </c>
      <c r="T854" s="1" t="s">
        <v>5925</v>
      </c>
      <c r="U854" s="1" t="s">
        <v>120</v>
      </c>
      <c r="V854" s="1" t="s">
        <v>5723</v>
      </c>
      <c r="W854" s="1" t="s">
        <v>263</v>
      </c>
      <c r="X854" s="1" t="s">
        <v>263</v>
      </c>
      <c r="Y854" s="1" t="s">
        <v>103</v>
      </c>
      <c r="Z854" s="1" t="s">
        <v>104</v>
      </c>
      <c r="AA854" s="1" t="s">
        <v>5426</v>
      </c>
      <c r="AB854" s="1" t="s">
        <v>5427</v>
      </c>
      <c r="AE854" s="2">
        <v>45719.495868055557</v>
      </c>
      <c r="AF854" s="1" t="s">
        <v>77</v>
      </c>
      <c r="AH854" s="1" t="s">
        <v>125</v>
      </c>
      <c r="AI854" s="1" t="s">
        <v>106</v>
      </c>
      <c r="AJ854" s="1" t="s">
        <v>167</v>
      </c>
      <c r="AK854" s="1" t="s">
        <v>1518</v>
      </c>
      <c r="AL854" s="1" t="s">
        <v>3587</v>
      </c>
      <c r="AM854" s="2">
        <v>45719.495972222219</v>
      </c>
      <c r="AO854" s="1" t="s">
        <v>3587</v>
      </c>
      <c r="AP854" s="1">
        <v>5757487</v>
      </c>
      <c r="AQ854" s="1" t="s">
        <v>83</v>
      </c>
      <c r="AR854" s="2">
        <v>45720.568726851852</v>
      </c>
      <c r="AS854" s="1" t="s">
        <v>84</v>
      </c>
      <c r="AT854" s="2">
        <v>45719.392361111109</v>
      </c>
      <c r="AU854" s="1" t="s">
        <v>85</v>
      </c>
      <c r="AV854" s="1" t="s">
        <v>108</v>
      </c>
      <c r="AW854" s="1" t="s">
        <v>109</v>
      </c>
      <c r="AX854" s="1" t="s">
        <v>110</v>
      </c>
      <c r="AZ854" s="2">
        <v>45720.568726851852</v>
      </c>
      <c r="BB854" s="1" t="s">
        <v>2742</v>
      </c>
      <c r="BC854" s="1" t="s">
        <v>2743</v>
      </c>
      <c r="BD854" s="1" t="s">
        <v>2744</v>
      </c>
      <c r="BE854" s="1" t="s">
        <v>6095</v>
      </c>
      <c r="BF854" s="1" t="s">
        <v>1285</v>
      </c>
    </row>
    <row r="855" spans="1:58" x14ac:dyDescent="0.35">
      <c r="A855" s="1">
        <v>3014107</v>
      </c>
      <c r="B855" s="1" t="s">
        <v>223</v>
      </c>
      <c r="C855" s="1">
        <v>39614541</v>
      </c>
      <c r="D855" s="1">
        <v>339961538</v>
      </c>
      <c r="E855" s="1" t="s">
        <v>59</v>
      </c>
      <c r="F855" s="1" t="s">
        <v>60</v>
      </c>
      <c r="G855" s="1" t="s">
        <v>4029</v>
      </c>
      <c r="H855" s="1" t="s">
        <v>2892</v>
      </c>
      <c r="I855" s="1">
        <v>779716625</v>
      </c>
      <c r="J855" s="1" t="s">
        <v>3312</v>
      </c>
      <c r="K855" s="1">
        <v>19</v>
      </c>
      <c r="L855" s="1" t="s">
        <v>64</v>
      </c>
      <c r="M855" s="1" t="s">
        <v>65</v>
      </c>
      <c r="N855" s="2">
        <v>45175.79791666667</v>
      </c>
      <c r="O855" s="1" t="s">
        <v>98</v>
      </c>
      <c r="Q855" s="1" t="s">
        <v>67</v>
      </c>
      <c r="R855" s="2">
        <v>45719.495497685188</v>
      </c>
      <c r="S855" s="1" t="s">
        <v>918</v>
      </c>
      <c r="T855" s="1" t="s">
        <v>69</v>
      </c>
      <c r="U855" s="1" t="s">
        <v>160</v>
      </c>
      <c r="V855" s="1" t="s">
        <v>6096</v>
      </c>
      <c r="W855" s="1" t="s">
        <v>785</v>
      </c>
      <c r="X855" s="1" t="s">
        <v>3089</v>
      </c>
      <c r="Y855" s="1" t="s">
        <v>6097</v>
      </c>
      <c r="Z855" s="1" t="s">
        <v>3091</v>
      </c>
      <c r="AA855" s="1" t="s">
        <v>6098</v>
      </c>
      <c r="AB855" s="1" t="s">
        <v>124</v>
      </c>
      <c r="AC855" s="1">
        <v>779716625</v>
      </c>
      <c r="AE855" s="2">
        <v>45719.495532407411</v>
      </c>
      <c r="AF855" s="1" t="s">
        <v>77</v>
      </c>
      <c r="AH855" s="1" t="s">
        <v>78</v>
      </c>
      <c r="AI855" s="1" t="s">
        <v>106</v>
      </c>
      <c r="AJ855" s="1" t="s">
        <v>107</v>
      </c>
      <c r="AK855" s="1" t="s">
        <v>6099</v>
      </c>
      <c r="AL855" s="1" t="s">
        <v>918</v>
      </c>
      <c r="AM855" s="2">
        <v>45719.49560185185</v>
      </c>
      <c r="AN855" s="1" t="s">
        <v>6099</v>
      </c>
      <c r="AP855" s="1">
        <v>5757486</v>
      </c>
      <c r="AQ855" s="1" t="s">
        <v>83</v>
      </c>
      <c r="AR855" s="2">
        <v>45719.543449074074</v>
      </c>
      <c r="AS855" s="1" t="s">
        <v>84</v>
      </c>
      <c r="AT855" s="2">
        <v>45719.595833333333</v>
      </c>
      <c r="AU855" s="1" t="s">
        <v>85</v>
      </c>
      <c r="AV855" s="1" t="s">
        <v>790</v>
      </c>
      <c r="AW855" s="1" t="s">
        <v>791</v>
      </c>
      <c r="AX855" s="1" t="s">
        <v>1890</v>
      </c>
      <c r="AZ855" s="2">
        <v>45719.543449074074</v>
      </c>
      <c r="BB855" s="1" t="s">
        <v>2905</v>
      </c>
      <c r="BC855" s="1" t="s">
        <v>2735</v>
      </c>
      <c r="BD855" s="1" t="s">
        <v>2906</v>
      </c>
      <c r="BE855" s="1" t="s">
        <v>6100</v>
      </c>
      <c r="BF855" s="1" t="s">
        <v>2355</v>
      </c>
    </row>
    <row r="856" spans="1:58" x14ac:dyDescent="0.35">
      <c r="A856" s="1">
        <v>3014108</v>
      </c>
      <c r="B856" s="1" t="s">
        <v>94</v>
      </c>
      <c r="C856" s="1">
        <v>37304951</v>
      </c>
      <c r="D856" s="1">
        <v>339733221</v>
      </c>
      <c r="E856" s="1" t="s">
        <v>59</v>
      </c>
      <c r="F856" s="1" t="s">
        <v>60</v>
      </c>
      <c r="G856" s="1" t="s">
        <v>275</v>
      </c>
      <c r="H856" s="1" t="s">
        <v>6101</v>
      </c>
      <c r="I856" s="1">
        <v>775345921</v>
      </c>
      <c r="J856" s="1" t="s">
        <v>1107</v>
      </c>
      <c r="K856" s="1">
        <v>14</v>
      </c>
      <c r="L856" s="1" t="s">
        <v>64</v>
      </c>
      <c r="M856" s="1" t="s">
        <v>65</v>
      </c>
      <c r="N856" s="2">
        <v>44347.708333333336</v>
      </c>
      <c r="O856" s="1" t="s">
        <v>98</v>
      </c>
      <c r="Q856" s="1" t="s">
        <v>67</v>
      </c>
      <c r="R856" s="2">
        <v>45719.495775462965</v>
      </c>
      <c r="S856" s="1" t="s">
        <v>6102</v>
      </c>
      <c r="T856" s="1" t="s">
        <v>1452</v>
      </c>
      <c r="U856" s="1" t="s">
        <v>70</v>
      </c>
      <c r="V856" s="1" t="s">
        <v>6103</v>
      </c>
      <c r="Y856" s="1" t="s">
        <v>6104</v>
      </c>
      <c r="Z856" s="1" t="s">
        <v>1568</v>
      </c>
      <c r="AA856" s="1" t="s">
        <v>1569</v>
      </c>
      <c r="AB856" s="1" t="s">
        <v>1569</v>
      </c>
      <c r="AE856" s="2">
        <v>45719.496018518519</v>
      </c>
      <c r="AF856" s="1" t="s">
        <v>77</v>
      </c>
      <c r="AH856" s="1" t="s">
        <v>125</v>
      </c>
      <c r="AI856" s="1" t="s">
        <v>106</v>
      </c>
      <c r="AJ856" s="1" t="s">
        <v>1740</v>
      </c>
      <c r="AL856" s="1" t="s">
        <v>6102</v>
      </c>
      <c r="AM856" s="2">
        <v>45719.496111111112</v>
      </c>
      <c r="AO856" s="1" t="s">
        <v>6102</v>
      </c>
      <c r="AP856" s="1">
        <v>5757488</v>
      </c>
      <c r="AQ856" s="1" t="s">
        <v>83</v>
      </c>
      <c r="AR856" s="2">
        <v>45719.663888888892</v>
      </c>
      <c r="AS856" s="1" t="s">
        <v>84</v>
      </c>
      <c r="AT856" s="2">
        <v>45719.333333333336</v>
      </c>
      <c r="AU856" s="1" t="s">
        <v>573</v>
      </c>
      <c r="AV856" s="1" t="s">
        <v>4129</v>
      </c>
      <c r="AW856" s="1" t="s">
        <v>4130</v>
      </c>
      <c r="AX856" s="1" t="s">
        <v>4131</v>
      </c>
      <c r="AZ856" s="2">
        <v>45719.663888888892</v>
      </c>
      <c r="BB856" s="1" t="s">
        <v>1571</v>
      </c>
      <c r="BC856" s="1" t="s">
        <v>1572</v>
      </c>
      <c r="BD856" s="1" t="s">
        <v>1573</v>
      </c>
      <c r="BE856" s="1" t="s">
        <v>6105</v>
      </c>
      <c r="BF856" s="1" t="s">
        <v>937</v>
      </c>
    </row>
    <row r="857" spans="1:58" x14ac:dyDescent="0.35">
      <c r="A857" s="1">
        <v>3014109</v>
      </c>
      <c r="B857" s="1" t="s">
        <v>58</v>
      </c>
      <c r="C857" s="1">
        <v>695311</v>
      </c>
      <c r="D857" s="1">
        <v>338349379</v>
      </c>
      <c r="E857" s="1" t="s">
        <v>59</v>
      </c>
      <c r="F857" s="1" t="s">
        <v>60</v>
      </c>
      <c r="G857" s="1" t="s">
        <v>116</v>
      </c>
      <c r="H857" s="1" t="s">
        <v>5172</v>
      </c>
      <c r="I857" s="1">
        <v>774555582</v>
      </c>
      <c r="J857" s="1" t="s">
        <v>6106</v>
      </c>
      <c r="K857" s="1">
        <v>13</v>
      </c>
      <c r="L857" s="1" t="s">
        <v>64</v>
      </c>
      <c r="M857" s="1" t="s">
        <v>65</v>
      </c>
      <c r="N857" s="2">
        <v>45317.541307870371</v>
      </c>
      <c r="O857" s="1" t="s">
        <v>353</v>
      </c>
      <c r="Q857" s="1" t="s">
        <v>67</v>
      </c>
      <c r="R857" s="2">
        <v>45719.496979166666</v>
      </c>
      <c r="S857" s="1" t="s">
        <v>5725</v>
      </c>
      <c r="T857" s="1" t="s">
        <v>100</v>
      </c>
      <c r="U857" s="1" t="s">
        <v>70</v>
      </c>
      <c r="V857" s="1" t="s">
        <v>6107</v>
      </c>
      <c r="W857" s="1" t="s">
        <v>653</v>
      </c>
      <c r="X857" s="1" t="s">
        <v>654</v>
      </c>
      <c r="Y857" s="1" t="s">
        <v>6108</v>
      </c>
      <c r="Z857" s="1" t="s">
        <v>2321</v>
      </c>
      <c r="AA857" s="1" t="s">
        <v>6109</v>
      </c>
      <c r="AB857" s="1" t="s">
        <v>6109</v>
      </c>
      <c r="AC857" s="1">
        <v>1404</v>
      </c>
      <c r="AE857" s="2">
        <v>45719.497071759259</v>
      </c>
      <c r="AF857" s="1" t="s">
        <v>77</v>
      </c>
      <c r="AH857" s="1" t="s">
        <v>125</v>
      </c>
      <c r="AI857" s="1" t="s">
        <v>79</v>
      </c>
      <c r="AJ857" s="1" t="s">
        <v>378</v>
      </c>
      <c r="AK857" s="1" t="s">
        <v>6107</v>
      </c>
      <c r="AL857" s="1" t="s">
        <v>5725</v>
      </c>
      <c r="AM857" s="2">
        <v>45719.497152777774</v>
      </c>
      <c r="AN857" s="1" t="s">
        <v>6107</v>
      </c>
      <c r="AP857" s="1">
        <v>5757490</v>
      </c>
      <c r="AQ857" s="1" t="s">
        <v>83</v>
      </c>
      <c r="AR857" s="2">
        <v>45719.589409722219</v>
      </c>
      <c r="AS857" s="1" t="s">
        <v>84</v>
      </c>
      <c r="AT857" s="2">
        <v>45719.333333333336</v>
      </c>
      <c r="AU857" s="1" t="s">
        <v>85</v>
      </c>
      <c r="AV857" s="1" t="s">
        <v>608</v>
      </c>
      <c r="AW857" s="1" t="s">
        <v>609</v>
      </c>
      <c r="AX857" s="1" t="s">
        <v>4357</v>
      </c>
      <c r="AZ857" s="2">
        <v>45719.589409722219</v>
      </c>
      <c r="BB857" s="1" t="s">
        <v>1425</v>
      </c>
      <c r="BC857" s="1" t="s">
        <v>1426</v>
      </c>
      <c r="BD857" s="1" t="s">
        <v>1427</v>
      </c>
      <c r="BE857" s="1" t="s">
        <v>6110</v>
      </c>
      <c r="BF857" s="1" t="s">
        <v>735</v>
      </c>
    </row>
    <row r="858" spans="1:58" x14ac:dyDescent="0.35">
      <c r="A858" s="1">
        <v>3014110</v>
      </c>
      <c r="B858" s="1" t="s">
        <v>327</v>
      </c>
      <c r="C858" s="1">
        <v>34890261</v>
      </c>
      <c r="D858" s="1">
        <v>339531871</v>
      </c>
      <c r="E858" s="1" t="s">
        <v>59</v>
      </c>
      <c r="F858" s="1" t="s">
        <v>60</v>
      </c>
      <c r="G858" s="1" t="s">
        <v>138</v>
      </c>
      <c r="H858" s="1" t="s">
        <v>5172</v>
      </c>
      <c r="I858" s="1">
        <v>774332525</v>
      </c>
      <c r="J858" s="1" t="s">
        <v>5173</v>
      </c>
      <c r="K858" s="1">
        <v>14</v>
      </c>
      <c r="L858" s="1" t="s">
        <v>64</v>
      </c>
      <c r="M858" s="1" t="s">
        <v>65</v>
      </c>
      <c r="N858" s="2">
        <v>43435</v>
      </c>
      <c r="O858" s="1" t="s">
        <v>2002</v>
      </c>
      <c r="Q858" s="1" t="s">
        <v>67</v>
      </c>
      <c r="R858" s="2">
        <v>45719.497060185182</v>
      </c>
      <c r="S858" s="1" t="s">
        <v>817</v>
      </c>
      <c r="T858" s="1" t="s">
        <v>5925</v>
      </c>
      <c r="U858" s="1" t="s">
        <v>120</v>
      </c>
      <c r="V858" s="1" t="s">
        <v>5136</v>
      </c>
      <c r="W858" s="1" t="s">
        <v>263</v>
      </c>
      <c r="X858" s="1" t="s">
        <v>263</v>
      </c>
      <c r="Y858" s="1" t="s">
        <v>103</v>
      </c>
      <c r="Z858" s="1" t="s">
        <v>104</v>
      </c>
      <c r="AA858" s="1" t="s">
        <v>5137</v>
      </c>
      <c r="AB858" s="1" t="s">
        <v>5137</v>
      </c>
      <c r="AE858" s="2">
        <v>45719.497476851851</v>
      </c>
      <c r="AF858" s="1" t="s">
        <v>1035</v>
      </c>
      <c r="AH858" s="1" t="s">
        <v>125</v>
      </c>
      <c r="AI858" s="1" t="s">
        <v>106</v>
      </c>
      <c r="AJ858" s="1" t="s">
        <v>167</v>
      </c>
      <c r="AK858" s="1" t="s">
        <v>1518</v>
      </c>
      <c r="AL858" s="1" t="s">
        <v>817</v>
      </c>
      <c r="AM858" s="2">
        <v>45719.497546296298</v>
      </c>
      <c r="AO858" s="1" t="s">
        <v>817</v>
      </c>
      <c r="AP858" s="1">
        <v>5757497</v>
      </c>
      <c r="AQ858" s="1" t="s">
        <v>83</v>
      </c>
      <c r="AR858" s="2">
        <v>45719.555821759262</v>
      </c>
      <c r="AS858" s="1" t="s">
        <v>84</v>
      </c>
      <c r="AT858" s="2">
        <v>45719.381944444445</v>
      </c>
      <c r="AU858" s="1" t="s">
        <v>573</v>
      </c>
      <c r="AV858" s="1" t="s">
        <v>108</v>
      </c>
      <c r="AW858" s="1" t="s">
        <v>109</v>
      </c>
      <c r="AX858" s="1" t="s">
        <v>110</v>
      </c>
      <c r="AZ858" s="2">
        <v>45719.555821759262</v>
      </c>
      <c r="BB858" s="1" t="s">
        <v>2742</v>
      </c>
      <c r="BC858" s="1" t="s">
        <v>2743</v>
      </c>
      <c r="BD858" s="1" t="s">
        <v>2744</v>
      </c>
      <c r="BE858" s="1" t="s">
        <v>6111</v>
      </c>
      <c r="BF858" s="1" t="s">
        <v>1285</v>
      </c>
    </row>
    <row r="859" spans="1:58" x14ac:dyDescent="0.35">
      <c r="A859" s="1">
        <v>3014111</v>
      </c>
      <c r="B859" s="1" t="s">
        <v>1978</v>
      </c>
      <c r="C859" s="1">
        <v>36482271</v>
      </c>
      <c r="D859" s="1">
        <v>338278943</v>
      </c>
      <c r="E859" s="1" t="s">
        <v>59</v>
      </c>
      <c r="F859" s="1" t="s">
        <v>60</v>
      </c>
      <c r="G859" s="1" t="s">
        <v>6112</v>
      </c>
      <c r="I859" s="1">
        <v>777754541</v>
      </c>
      <c r="J859" s="1" t="s">
        <v>2055</v>
      </c>
      <c r="K859" s="1">
        <v>20</v>
      </c>
      <c r="L859" s="1" t="s">
        <v>294</v>
      </c>
      <c r="M859" s="1" t="s">
        <v>295</v>
      </c>
      <c r="N859" s="2">
        <v>44035</v>
      </c>
      <c r="O859" s="1" t="s">
        <v>5558</v>
      </c>
      <c r="Q859" s="1" t="s">
        <v>67</v>
      </c>
      <c r="R859" s="2">
        <v>45719.497442129628</v>
      </c>
      <c r="S859" s="1" t="s">
        <v>5258</v>
      </c>
      <c r="T859" s="1" t="s">
        <v>412</v>
      </c>
      <c r="U859" s="1" t="s">
        <v>603</v>
      </c>
      <c r="V859" s="1" t="s">
        <v>6113</v>
      </c>
      <c r="W859" s="1" t="s">
        <v>72</v>
      </c>
      <c r="X859" s="1" t="s">
        <v>183</v>
      </c>
      <c r="Y859" s="1" t="s">
        <v>6114</v>
      </c>
      <c r="Z859" s="1" t="s">
        <v>477</v>
      </c>
      <c r="AA859" s="1" t="s">
        <v>6115</v>
      </c>
      <c r="AB859" s="1" t="s">
        <v>6115</v>
      </c>
      <c r="AE859" s="2">
        <v>45719.510347222225</v>
      </c>
      <c r="AF859" s="1" t="s">
        <v>77</v>
      </c>
      <c r="AH859" s="1" t="s">
        <v>125</v>
      </c>
      <c r="AI859" s="1" t="s">
        <v>464</v>
      </c>
      <c r="AJ859" s="1" t="s">
        <v>492</v>
      </c>
      <c r="AK859" s="1" t="s">
        <v>6116</v>
      </c>
      <c r="AL859" s="1" t="s">
        <v>4598</v>
      </c>
      <c r="AM859" s="2">
        <v>45719.51048611111</v>
      </c>
      <c r="AO859" s="1" t="s">
        <v>4598</v>
      </c>
      <c r="AP859" s="1">
        <v>5757607</v>
      </c>
      <c r="AQ859" s="1" t="s">
        <v>83</v>
      </c>
      <c r="AR859" s="2">
        <v>45720.651724537034</v>
      </c>
      <c r="AS859" s="1" t="s">
        <v>84</v>
      </c>
      <c r="AT859" s="2">
        <v>45719.333333333336</v>
      </c>
      <c r="AU859" s="1" t="s">
        <v>573</v>
      </c>
      <c r="AV859" s="1" t="s">
        <v>480</v>
      </c>
      <c r="AW859" s="1" t="s">
        <v>481</v>
      </c>
      <c r="AX859" s="1" t="s">
        <v>2794</v>
      </c>
      <c r="AZ859" s="2">
        <v>45720.651724537034</v>
      </c>
      <c r="BB859" s="1" t="s">
        <v>2250</v>
      </c>
      <c r="BC859" s="1" t="s">
        <v>677</v>
      </c>
      <c r="BD859" s="1" t="s">
        <v>2251</v>
      </c>
      <c r="BE859" s="1" t="s">
        <v>6117</v>
      </c>
      <c r="BF859" s="1" t="s">
        <v>1319</v>
      </c>
    </row>
    <row r="860" spans="1:58" x14ac:dyDescent="0.35">
      <c r="A860" s="1">
        <v>3014112</v>
      </c>
      <c r="B860" s="1" t="s">
        <v>58</v>
      </c>
      <c r="C860" s="1">
        <v>42602101</v>
      </c>
      <c r="D860" s="1">
        <v>339810886</v>
      </c>
      <c r="E860" s="1" t="s">
        <v>59</v>
      </c>
      <c r="F860" s="1" t="s">
        <v>60</v>
      </c>
      <c r="G860" s="1" t="s">
        <v>275</v>
      </c>
      <c r="H860" s="1" t="s">
        <v>2654</v>
      </c>
      <c r="I860" s="1">
        <v>778442821</v>
      </c>
      <c r="J860" s="1" t="s">
        <v>277</v>
      </c>
      <c r="K860" s="1">
        <v>12</v>
      </c>
      <c r="L860" s="1" t="s">
        <v>244</v>
      </c>
      <c r="M860" s="1" t="s">
        <v>65</v>
      </c>
      <c r="N860" s="2">
        <v>45334.706250000003</v>
      </c>
      <c r="O860" s="1" t="s">
        <v>66</v>
      </c>
      <c r="Q860" s="1" t="s">
        <v>67</v>
      </c>
      <c r="R860" s="2">
        <v>45719.497557870367</v>
      </c>
      <c r="S860" s="1" t="s">
        <v>5781</v>
      </c>
      <c r="T860" s="1" t="s">
        <v>100</v>
      </c>
      <c r="U860" s="1" t="s">
        <v>101</v>
      </c>
      <c r="V860" s="1" t="s">
        <v>6118</v>
      </c>
      <c r="W860" s="1" t="s">
        <v>298</v>
      </c>
      <c r="X860" s="1" t="s">
        <v>1124</v>
      </c>
      <c r="Y860" s="1" t="s">
        <v>2025</v>
      </c>
      <c r="Z860" s="1" t="s">
        <v>1525</v>
      </c>
      <c r="AA860" s="1" t="s">
        <v>1526</v>
      </c>
      <c r="AB860" s="1" t="s">
        <v>124</v>
      </c>
      <c r="AE860" s="2">
        <v>45719.497569444444</v>
      </c>
      <c r="AF860" s="1" t="s">
        <v>77</v>
      </c>
      <c r="AH860" s="1" t="s">
        <v>125</v>
      </c>
      <c r="AI860" s="1" t="s">
        <v>79</v>
      </c>
      <c r="AJ860" s="1" t="s">
        <v>167</v>
      </c>
      <c r="AK860" s="1" t="s">
        <v>6119</v>
      </c>
      <c r="AL860" s="1" t="s">
        <v>5781</v>
      </c>
      <c r="AM860" s="2">
        <v>45719.497615740744</v>
      </c>
      <c r="AN860" s="1" t="s">
        <v>6119</v>
      </c>
      <c r="AP860" s="1">
        <v>5757498</v>
      </c>
      <c r="AQ860" s="1" t="s">
        <v>83</v>
      </c>
      <c r="AR860" s="2">
        <v>45720.698842592596</v>
      </c>
      <c r="AS860" s="1" t="s">
        <v>84</v>
      </c>
      <c r="AT860" s="2">
        <v>45719.333333333336</v>
      </c>
      <c r="AU860" s="1" t="s">
        <v>85</v>
      </c>
      <c r="AV860" s="1" t="s">
        <v>233</v>
      </c>
      <c r="AW860" s="1" t="s">
        <v>234</v>
      </c>
      <c r="AX860" s="1" t="s">
        <v>1519</v>
      </c>
      <c r="AZ860" s="2">
        <v>45720.698842592596</v>
      </c>
      <c r="BB860" s="1" t="s">
        <v>1129</v>
      </c>
      <c r="BC860" s="1" t="s">
        <v>1130</v>
      </c>
      <c r="BD860" s="1" t="s">
        <v>815</v>
      </c>
      <c r="BE860" s="1" t="s">
        <v>6120</v>
      </c>
      <c r="BF860" s="1" t="s">
        <v>431</v>
      </c>
    </row>
    <row r="861" spans="1:58" x14ac:dyDescent="0.35">
      <c r="A861" s="1">
        <v>3014113</v>
      </c>
      <c r="B861" s="1" t="s">
        <v>58</v>
      </c>
      <c r="C861" s="1">
        <v>44150501</v>
      </c>
      <c r="D861" s="1">
        <v>339557898</v>
      </c>
      <c r="E861" s="1" t="s">
        <v>59</v>
      </c>
      <c r="F861" s="1" t="s">
        <v>60</v>
      </c>
      <c r="G861" s="1" t="s">
        <v>555</v>
      </c>
      <c r="H861" s="1" t="s">
        <v>1186</v>
      </c>
      <c r="I861" s="1">
        <v>777479406</v>
      </c>
      <c r="J861" s="1" t="s">
        <v>6121</v>
      </c>
      <c r="K861" s="1">
        <v>12</v>
      </c>
      <c r="L861" s="1" t="s">
        <v>64</v>
      </c>
      <c r="M861" s="1" t="s">
        <v>65</v>
      </c>
      <c r="N861" s="2">
        <v>45635.75</v>
      </c>
      <c r="O861" s="1" t="s">
        <v>66</v>
      </c>
      <c r="Q861" s="1" t="s">
        <v>67</v>
      </c>
      <c r="R861" s="2">
        <v>45719.49800925926</v>
      </c>
      <c r="S861" s="1" t="s">
        <v>6122</v>
      </c>
      <c r="T861" s="1" t="s">
        <v>100</v>
      </c>
      <c r="U861" s="1" t="s">
        <v>70</v>
      </c>
      <c r="V861" s="1" t="s">
        <v>6123</v>
      </c>
      <c r="W861" s="1" t="s">
        <v>263</v>
      </c>
      <c r="X861" s="1" t="s">
        <v>264</v>
      </c>
      <c r="Y861" s="1" t="s">
        <v>6124</v>
      </c>
      <c r="Z861" s="1" t="s">
        <v>266</v>
      </c>
      <c r="AA861" s="1" t="s">
        <v>4704</v>
      </c>
      <c r="AB861" s="1" t="s">
        <v>6125</v>
      </c>
      <c r="AE861" s="2">
        <v>45719.498032407406</v>
      </c>
      <c r="AF861" s="1" t="s">
        <v>77</v>
      </c>
      <c r="AH861" s="1" t="s">
        <v>78</v>
      </c>
      <c r="AI861" s="1" t="s">
        <v>79</v>
      </c>
      <c r="AJ861" s="1" t="s">
        <v>378</v>
      </c>
      <c r="AK861" s="1" t="s">
        <v>6126</v>
      </c>
      <c r="AL861" s="1" t="s">
        <v>6122</v>
      </c>
      <c r="AM861" s="2">
        <v>45719.498124999998</v>
      </c>
      <c r="AN861" s="1" t="s">
        <v>6126</v>
      </c>
      <c r="AP861" s="1">
        <v>5757506</v>
      </c>
      <c r="AQ861" s="1" t="s">
        <v>83</v>
      </c>
      <c r="AR861" s="2">
        <v>45720.582129629627</v>
      </c>
      <c r="AS861" s="1" t="s">
        <v>84</v>
      </c>
      <c r="AT861" s="2">
        <v>45719.333333333336</v>
      </c>
      <c r="AU861" s="1" t="s">
        <v>85</v>
      </c>
      <c r="AV861" s="1" t="s">
        <v>108</v>
      </c>
      <c r="AW861" s="1" t="s">
        <v>109</v>
      </c>
      <c r="AX861" s="1" t="s">
        <v>110</v>
      </c>
      <c r="AZ861" s="2">
        <v>45720.582129629627</v>
      </c>
      <c r="BB861" s="1" t="s">
        <v>192</v>
      </c>
      <c r="BC861" s="1" t="s">
        <v>193</v>
      </c>
      <c r="BD861" s="1" t="s">
        <v>194</v>
      </c>
      <c r="BE861" s="1" t="s">
        <v>6127</v>
      </c>
      <c r="BF861" s="1" t="s">
        <v>274</v>
      </c>
    </row>
    <row r="862" spans="1:58" x14ac:dyDescent="0.35">
      <c r="A862" s="1">
        <v>3014114</v>
      </c>
      <c r="B862" s="1" t="s">
        <v>58</v>
      </c>
      <c r="C862" s="1">
        <v>45268261</v>
      </c>
      <c r="D862" s="1">
        <v>338029364</v>
      </c>
      <c r="E862" s="1" t="s">
        <v>59</v>
      </c>
      <c r="F862" s="1" t="s">
        <v>60</v>
      </c>
      <c r="G862" s="1" t="s">
        <v>6128</v>
      </c>
      <c r="H862" s="1" t="s">
        <v>6129</v>
      </c>
      <c r="I862" s="1">
        <v>769562955</v>
      </c>
      <c r="J862" s="1" t="s">
        <v>6130</v>
      </c>
      <c r="K862" s="1">
        <v>12</v>
      </c>
      <c r="L862" s="1" t="s">
        <v>64</v>
      </c>
      <c r="M862" s="1" t="s">
        <v>65</v>
      </c>
      <c r="N862" s="2">
        <v>45705.625</v>
      </c>
      <c r="O862" s="1" t="s">
        <v>66</v>
      </c>
      <c r="Q862" s="1" t="s">
        <v>67</v>
      </c>
      <c r="R862" s="2">
        <v>45719.498055555552</v>
      </c>
      <c r="S862" s="1" t="s">
        <v>5034</v>
      </c>
      <c r="T862" s="1" t="s">
        <v>100</v>
      </c>
      <c r="U862" s="1" t="s">
        <v>385</v>
      </c>
      <c r="V862" s="1" t="s">
        <v>6131</v>
      </c>
      <c r="W862" s="1" t="s">
        <v>72</v>
      </c>
      <c r="X862" s="1" t="s">
        <v>73</v>
      </c>
      <c r="Y862" s="1" t="s">
        <v>4883</v>
      </c>
      <c r="Z862" s="1" t="s">
        <v>6132</v>
      </c>
      <c r="AA862" s="1" t="s">
        <v>6133</v>
      </c>
      <c r="AB862" s="1" t="s">
        <v>124</v>
      </c>
      <c r="AE862" s="2">
        <v>45719.848761574074</v>
      </c>
      <c r="AF862" s="1" t="s">
        <v>77</v>
      </c>
      <c r="AH862" s="1" t="s">
        <v>78</v>
      </c>
      <c r="AI862" s="1" t="s">
        <v>79</v>
      </c>
      <c r="AJ862" s="1" t="s">
        <v>80</v>
      </c>
      <c r="AK862" s="1" t="s">
        <v>6134</v>
      </c>
      <c r="AL862" s="1" t="s">
        <v>1002</v>
      </c>
      <c r="AM862" s="2">
        <v>45719.84884259259</v>
      </c>
      <c r="AN862" s="1" t="s">
        <v>6134</v>
      </c>
      <c r="AO862" s="1" t="s">
        <v>1002</v>
      </c>
      <c r="AP862" s="1">
        <v>5759744</v>
      </c>
      <c r="AQ862" s="1" t="s">
        <v>83</v>
      </c>
      <c r="AR862" s="2">
        <v>45720.509120370371</v>
      </c>
      <c r="AS862" s="1" t="s">
        <v>84</v>
      </c>
      <c r="AT862" s="2">
        <v>45719.333333333336</v>
      </c>
      <c r="AU862" s="1" t="s">
        <v>85</v>
      </c>
      <c r="AV862" s="1" t="s">
        <v>86</v>
      </c>
      <c r="AW862" s="1" t="s">
        <v>87</v>
      </c>
      <c r="AX862" s="1" t="s">
        <v>88</v>
      </c>
      <c r="AZ862" s="2">
        <v>45720.509120370371</v>
      </c>
      <c r="BB862" s="1" t="s">
        <v>111</v>
      </c>
      <c r="BC862" s="1" t="s">
        <v>112</v>
      </c>
      <c r="BD862" s="1" t="s">
        <v>113</v>
      </c>
      <c r="BE862" s="1" t="s">
        <v>6135</v>
      </c>
      <c r="BF862" s="1" t="s">
        <v>2561</v>
      </c>
    </row>
    <row r="863" spans="1:58" x14ac:dyDescent="0.35">
      <c r="A863" s="1">
        <v>3014115</v>
      </c>
      <c r="B863" s="1" t="s">
        <v>94</v>
      </c>
      <c r="C863" s="1">
        <v>34763041</v>
      </c>
      <c r="D863" s="1">
        <v>339531204</v>
      </c>
      <c r="E863" s="1" t="s">
        <v>59</v>
      </c>
      <c r="F863" s="1" t="s">
        <v>60</v>
      </c>
      <c r="G863" s="1" t="s">
        <v>5888</v>
      </c>
      <c r="H863" s="1" t="s">
        <v>5889</v>
      </c>
      <c r="I863" s="1">
        <v>772008945</v>
      </c>
      <c r="J863" s="1" t="s">
        <v>6136</v>
      </c>
      <c r="K863" s="1">
        <v>14</v>
      </c>
      <c r="L863" s="1" t="s">
        <v>64</v>
      </c>
      <c r="M863" s="1" t="s">
        <v>65</v>
      </c>
      <c r="N863" s="2">
        <v>43209.375</v>
      </c>
      <c r="O863" s="1" t="s">
        <v>331</v>
      </c>
      <c r="Q863" s="1" t="s">
        <v>67</v>
      </c>
      <c r="R863" s="2">
        <v>45719.498101851852</v>
      </c>
      <c r="S863" s="1" t="s">
        <v>735</v>
      </c>
      <c r="T863" s="1" t="s">
        <v>5925</v>
      </c>
      <c r="U863" s="1" t="s">
        <v>120</v>
      </c>
      <c r="V863" s="1" t="s">
        <v>6137</v>
      </c>
      <c r="W863" s="1" t="s">
        <v>263</v>
      </c>
      <c r="X863" s="1" t="s">
        <v>263</v>
      </c>
      <c r="Y863" s="1" t="s">
        <v>103</v>
      </c>
      <c r="Z863" s="1" t="s">
        <v>104</v>
      </c>
      <c r="AA863" s="1" t="s">
        <v>5741</v>
      </c>
      <c r="AB863" s="1" t="s">
        <v>5448</v>
      </c>
      <c r="AE863" s="2">
        <v>45719.498935185184</v>
      </c>
      <c r="AF863" s="1" t="s">
        <v>77</v>
      </c>
      <c r="AH863" s="1" t="s">
        <v>125</v>
      </c>
      <c r="AI863" s="1" t="s">
        <v>106</v>
      </c>
      <c r="AJ863" s="1" t="s">
        <v>167</v>
      </c>
      <c r="AK863" s="1" t="s">
        <v>1518</v>
      </c>
      <c r="AL863" s="1" t="s">
        <v>735</v>
      </c>
      <c r="AM863" s="2">
        <v>45719.499027777776</v>
      </c>
      <c r="AO863" s="1" t="s">
        <v>735</v>
      </c>
      <c r="AP863" s="1">
        <v>5757511</v>
      </c>
      <c r="AQ863" s="1" t="s">
        <v>83</v>
      </c>
      <c r="AR863" s="2">
        <v>45720.517488425925</v>
      </c>
      <c r="AS863" s="1" t="s">
        <v>84</v>
      </c>
      <c r="AT863" s="2">
        <v>45719.333333333336</v>
      </c>
      <c r="AU863" s="1" t="s">
        <v>85</v>
      </c>
      <c r="AV863" s="1" t="s">
        <v>270</v>
      </c>
      <c r="AW863" s="1" t="s">
        <v>271</v>
      </c>
      <c r="AX863" s="1" t="s">
        <v>272</v>
      </c>
      <c r="AZ863" s="2">
        <v>45720.517488425925</v>
      </c>
      <c r="BB863" s="1" t="s">
        <v>2742</v>
      </c>
      <c r="BC863" s="1" t="s">
        <v>2743</v>
      </c>
      <c r="BD863" s="1" t="s">
        <v>2744</v>
      </c>
      <c r="BE863" s="1" t="s">
        <v>6138</v>
      </c>
      <c r="BF863" s="1" t="s">
        <v>1285</v>
      </c>
    </row>
    <row r="864" spans="1:58" x14ac:dyDescent="0.35">
      <c r="A864" s="1">
        <v>3014116</v>
      </c>
      <c r="B864" s="1" t="s">
        <v>327</v>
      </c>
      <c r="C864" s="1">
        <v>35047101</v>
      </c>
      <c r="D864" s="1">
        <v>339531813</v>
      </c>
      <c r="E864" s="1" t="s">
        <v>59</v>
      </c>
      <c r="F864" s="1" t="s">
        <v>60</v>
      </c>
      <c r="G864" s="1" t="s">
        <v>275</v>
      </c>
      <c r="H864" s="1" t="s">
        <v>496</v>
      </c>
      <c r="I864" s="1">
        <v>776153251</v>
      </c>
      <c r="J864" s="1" t="s">
        <v>5740</v>
      </c>
      <c r="K864" s="1">
        <v>14</v>
      </c>
      <c r="L864" s="1" t="s">
        <v>64</v>
      </c>
      <c r="M864" s="1" t="s">
        <v>65</v>
      </c>
      <c r="N864" s="2">
        <v>43396.479166666664</v>
      </c>
      <c r="O864" s="1" t="s">
        <v>331</v>
      </c>
      <c r="Q864" s="1" t="s">
        <v>67</v>
      </c>
      <c r="R864" s="2">
        <v>45719.499282407407</v>
      </c>
      <c r="S864" s="1" t="s">
        <v>3587</v>
      </c>
      <c r="T864" s="1" t="s">
        <v>5925</v>
      </c>
      <c r="U864" s="1" t="s">
        <v>120</v>
      </c>
      <c r="V864" s="1" t="s">
        <v>5723</v>
      </c>
      <c r="W864" s="1" t="s">
        <v>263</v>
      </c>
      <c r="X864" s="1" t="s">
        <v>263</v>
      </c>
      <c r="Y864" s="1" t="s">
        <v>103</v>
      </c>
      <c r="Z864" s="1" t="s">
        <v>104</v>
      </c>
      <c r="AA864" s="1" t="s">
        <v>5741</v>
      </c>
      <c r="AB864" s="1" t="s">
        <v>5741</v>
      </c>
      <c r="AE864" s="2">
        <v>45719.499571759261</v>
      </c>
      <c r="AF864" s="1" t="s">
        <v>77</v>
      </c>
      <c r="AH864" s="1" t="s">
        <v>125</v>
      </c>
      <c r="AI864" s="1" t="s">
        <v>106</v>
      </c>
      <c r="AJ864" s="1" t="s">
        <v>167</v>
      </c>
      <c r="AK864" s="1" t="s">
        <v>1518</v>
      </c>
      <c r="AL864" s="1" t="s">
        <v>3587</v>
      </c>
      <c r="AM864" s="2">
        <v>45719.49962962963</v>
      </c>
      <c r="AO864" s="1" t="s">
        <v>3587</v>
      </c>
      <c r="AP864" s="1">
        <v>5757517</v>
      </c>
      <c r="AQ864" s="1" t="s">
        <v>83</v>
      </c>
      <c r="AR864" s="2">
        <v>45721.54074074074</v>
      </c>
      <c r="AS864" s="1" t="s">
        <v>84</v>
      </c>
      <c r="AT864" s="2">
        <v>45719.395833333336</v>
      </c>
      <c r="AU864" s="1" t="s">
        <v>85</v>
      </c>
      <c r="AV864" s="1" t="s">
        <v>108</v>
      </c>
      <c r="AW864" s="1" t="s">
        <v>109</v>
      </c>
      <c r="AX864" s="1" t="s">
        <v>110</v>
      </c>
      <c r="AZ864" s="2">
        <v>45721.54074074074</v>
      </c>
      <c r="BB864" s="1" t="s">
        <v>2742</v>
      </c>
      <c r="BC864" s="1" t="s">
        <v>2743</v>
      </c>
      <c r="BD864" s="1" t="s">
        <v>2744</v>
      </c>
      <c r="BE864" s="1" t="s">
        <v>5926</v>
      </c>
      <c r="BF864" s="1" t="s">
        <v>564</v>
      </c>
    </row>
    <row r="865" spans="1:58" x14ac:dyDescent="0.35">
      <c r="A865" s="1">
        <v>3014117</v>
      </c>
      <c r="B865" s="1" t="s">
        <v>223</v>
      </c>
      <c r="C865" s="1">
        <v>41446941</v>
      </c>
      <c r="D865" s="1">
        <v>338935567</v>
      </c>
      <c r="E865" s="1" t="s">
        <v>59</v>
      </c>
      <c r="F865" s="1" t="s">
        <v>60</v>
      </c>
      <c r="G865" s="1" t="s">
        <v>4636</v>
      </c>
      <c r="H865" s="1" t="s">
        <v>4573</v>
      </c>
      <c r="I865" s="1">
        <v>787598504</v>
      </c>
      <c r="J865" s="1" t="s">
        <v>6139</v>
      </c>
      <c r="K865" s="1">
        <v>13</v>
      </c>
      <c r="L865" s="1" t="s">
        <v>244</v>
      </c>
      <c r="M865" s="1" t="s">
        <v>65</v>
      </c>
      <c r="N865" s="2">
        <v>45722.548634259256</v>
      </c>
      <c r="O865" s="1" t="s">
        <v>66</v>
      </c>
      <c r="Q865" s="1" t="s">
        <v>67</v>
      </c>
      <c r="R865" s="2">
        <v>45719.499328703707</v>
      </c>
      <c r="S865" s="1" t="s">
        <v>6140</v>
      </c>
      <c r="T865" s="1" t="s">
        <v>69</v>
      </c>
      <c r="U865" s="1" t="s">
        <v>70</v>
      </c>
      <c r="V865" s="1" t="s">
        <v>6141</v>
      </c>
      <c r="W865" s="1" t="s">
        <v>162</v>
      </c>
      <c r="X865" s="1" t="s">
        <v>1191</v>
      </c>
      <c r="Y865" s="1" t="s">
        <v>3556</v>
      </c>
      <c r="Z865" s="1" t="s">
        <v>400</v>
      </c>
      <c r="AA865" s="1" t="s">
        <v>3557</v>
      </c>
      <c r="AB865" s="1" t="s">
        <v>3557</v>
      </c>
      <c r="AE865" s="2">
        <v>45719.499363425923</v>
      </c>
      <c r="AF865" s="1" t="s">
        <v>77</v>
      </c>
      <c r="AH865" s="1" t="s">
        <v>78</v>
      </c>
      <c r="AI865" s="1" t="s">
        <v>360</v>
      </c>
      <c r="AJ865" s="1" t="s">
        <v>674</v>
      </c>
      <c r="AK865" s="1" t="s">
        <v>6142</v>
      </c>
      <c r="AL865" s="1" t="s">
        <v>6140</v>
      </c>
      <c r="AM865" s="2">
        <v>45719.499409722222</v>
      </c>
      <c r="AN865" s="1" t="s">
        <v>6142</v>
      </c>
      <c r="AP865" s="1">
        <v>5757516</v>
      </c>
      <c r="AQ865" s="1" t="s">
        <v>83</v>
      </c>
      <c r="AR865" s="2">
        <v>45719.659849537034</v>
      </c>
      <c r="AS865" s="1" t="s">
        <v>84</v>
      </c>
      <c r="AT865" s="2">
        <v>45719.333333333336</v>
      </c>
      <c r="AU865" s="1" t="s">
        <v>85</v>
      </c>
      <c r="AV865" s="1" t="s">
        <v>1196</v>
      </c>
      <c r="AW865" s="1" t="s">
        <v>1197</v>
      </c>
      <c r="AX865" s="1" t="s">
        <v>4224</v>
      </c>
      <c r="AZ865" s="2">
        <v>45719.659849537034</v>
      </c>
      <c r="BB865" s="1" t="s">
        <v>89</v>
      </c>
      <c r="BC865" s="1" t="s">
        <v>90</v>
      </c>
      <c r="BD865" s="1" t="s">
        <v>91</v>
      </c>
      <c r="BE865" s="1" t="s">
        <v>6143</v>
      </c>
      <c r="BF865" s="1" t="s">
        <v>1484</v>
      </c>
    </row>
    <row r="866" spans="1:58" x14ac:dyDescent="0.35">
      <c r="A866" s="1">
        <v>3014118</v>
      </c>
      <c r="B866" s="1" t="s">
        <v>327</v>
      </c>
      <c r="C866" s="1">
        <v>34997511</v>
      </c>
      <c r="D866" s="1">
        <v>339531220</v>
      </c>
      <c r="E866" s="1" t="s">
        <v>59</v>
      </c>
      <c r="F866" s="1" t="s">
        <v>60</v>
      </c>
      <c r="G866" s="1" t="s">
        <v>1177</v>
      </c>
      <c r="H866" s="1" t="s">
        <v>770</v>
      </c>
      <c r="I866" s="1">
        <v>779301542</v>
      </c>
      <c r="J866" s="1" t="s">
        <v>5766</v>
      </c>
      <c r="K866" s="1">
        <v>14</v>
      </c>
      <c r="L866" s="1" t="s">
        <v>64</v>
      </c>
      <c r="M866" s="1" t="s">
        <v>65</v>
      </c>
      <c r="N866" s="2">
        <v>43739</v>
      </c>
      <c r="O866" s="1" t="s">
        <v>739</v>
      </c>
      <c r="Q866" s="1" t="s">
        <v>67</v>
      </c>
      <c r="R866" s="2">
        <v>45719.499594907407</v>
      </c>
      <c r="S866" s="1" t="s">
        <v>2561</v>
      </c>
      <c r="T866" s="1" t="s">
        <v>5925</v>
      </c>
      <c r="U866" s="1" t="s">
        <v>120</v>
      </c>
      <c r="V866" s="1" t="s">
        <v>5136</v>
      </c>
      <c r="W866" s="1" t="s">
        <v>263</v>
      </c>
      <c r="X866" s="1" t="s">
        <v>263</v>
      </c>
      <c r="Y866" s="1" t="s">
        <v>103</v>
      </c>
      <c r="Z866" s="1" t="s">
        <v>104</v>
      </c>
      <c r="AA866" s="1" t="s">
        <v>673</v>
      </c>
      <c r="AB866" s="1" t="s">
        <v>5767</v>
      </c>
      <c r="AE866" s="2">
        <v>45719.500185185185</v>
      </c>
      <c r="AF866" s="1" t="s">
        <v>1035</v>
      </c>
      <c r="AH866" s="1" t="s">
        <v>125</v>
      </c>
      <c r="AI866" s="1" t="s">
        <v>106</v>
      </c>
      <c r="AJ866" s="1" t="s">
        <v>167</v>
      </c>
      <c r="AK866" s="1" t="s">
        <v>1518</v>
      </c>
      <c r="AL866" s="1" t="s">
        <v>2561</v>
      </c>
      <c r="AM866" s="2">
        <v>45719.5002662037</v>
      </c>
      <c r="AO866" s="1" t="s">
        <v>2561</v>
      </c>
      <c r="AP866" s="1">
        <v>5757526</v>
      </c>
      <c r="AQ866" s="1" t="s">
        <v>83</v>
      </c>
      <c r="AR866" s="2">
        <v>45720.477187500001</v>
      </c>
      <c r="AS866" s="1" t="s">
        <v>84</v>
      </c>
      <c r="AT866" s="2">
        <v>45719.333333333336</v>
      </c>
      <c r="AU866" s="1" t="s">
        <v>85</v>
      </c>
      <c r="AV866" s="1" t="s">
        <v>270</v>
      </c>
      <c r="AW866" s="1" t="s">
        <v>271</v>
      </c>
      <c r="AX866" s="1" t="s">
        <v>272</v>
      </c>
      <c r="AZ866" s="2">
        <v>45720.477187500001</v>
      </c>
      <c r="BB866" s="1" t="s">
        <v>2742</v>
      </c>
      <c r="BC866" s="1" t="s">
        <v>2743</v>
      </c>
      <c r="BD866" s="1" t="s">
        <v>2744</v>
      </c>
      <c r="BE866" s="1" t="s">
        <v>6144</v>
      </c>
      <c r="BF866" s="1" t="s">
        <v>1285</v>
      </c>
    </row>
    <row r="867" spans="1:58" x14ac:dyDescent="0.35">
      <c r="A867" s="1">
        <v>3014119</v>
      </c>
      <c r="B867" s="1" t="s">
        <v>58</v>
      </c>
      <c r="C867" s="1">
        <v>41918481</v>
      </c>
      <c r="D867" s="1">
        <v>339511704</v>
      </c>
      <c r="E867" s="1" t="s">
        <v>59</v>
      </c>
      <c r="F867" s="1" t="s">
        <v>60</v>
      </c>
      <c r="G867" s="1" t="s">
        <v>224</v>
      </c>
      <c r="H867" s="1" t="s">
        <v>1826</v>
      </c>
      <c r="I867" s="1">
        <v>772000410</v>
      </c>
      <c r="J867" s="1" t="s">
        <v>6145</v>
      </c>
      <c r="K867" s="1">
        <v>14</v>
      </c>
      <c r="L867" s="1" t="s">
        <v>64</v>
      </c>
      <c r="M867" s="1" t="s">
        <v>65</v>
      </c>
      <c r="N867" s="2">
        <v>45223.041666666664</v>
      </c>
      <c r="O867" s="1" t="s">
        <v>180</v>
      </c>
      <c r="Q867" s="1" t="s">
        <v>67</v>
      </c>
      <c r="R867" s="2">
        <v>45719.499884259261</v>
      </c>
      <c r="S867" s="1" t="s">
        <v>2049</v>
      </c>
      <c r="T867" s="1" t="s">
        <v>100</v>
      </c>
      <c r="U867" s="1" t="s">
        <v>70</v>
      </c>
      <c r="V867" s="1" t="s">
        <v>6146</v>
      </c>
      <c r="W867" s="1" t="s">
        <v>263</v>
      </c>
      <c r="X867" s="1" t="s">
        <v>263</v>
      </c>
      <c r="Y867" s="1" t="s">
        <v>1231</v>
      </c>
      <c r="Z867" s="1" t="s">
        <v>852</v>
      </c>
      <c r="AA867" s="1" t="s">
        <v>1232</v>
      </c>
      <c r="AB867" s="1" t="s">
        <v>124</v>
      </c>
      <c r="AC867" s="1">
        <v>775450491</v>
      </c>
      <c r="AE867" s="2">
        <v>45719.499930555554</v>
      </c>
      <c r="AF867" s="1" t="s">
        <v>77</v>
      </c>
      <c r="AH867" s="1" t="s">
        <v>78</v>
      </c>
      <c r="AI867" s="1" t="s">
        <v>79</v>
      </c>
      <c r="AJ867" s="1" t="s">
        <v>378</v>
      </c>
      <c r="AK867" s="1" t="s">
        <v>6147</v>
      </c>
      <c r="AL867" s="1" t="s">
        <v>2049</v>
      </c>
      <c r="AM867" s="2">
        <v>45719.499988425923</v>
      </c>
      <c r="AN867" s="1" t="s">
        <v>6147</v>
      </c>
      <c r="AP867" s="1">
        <v>5757521</v>
      </c>
      <c r="AQ867" s="1" t="s">
        <v>83</v>
      </c>
      <c r="AR867" s="2">
        <v>45720.45034722222</v>
      </c>
      <c r="AS867" s="1" t="s">
        <v>84</v>
      </c>
      <c r="AT867" s="2">
        <v>45719.5625</v>
      </c>
      <c r="AU867" s="1" t="s">
        <v>85</v>
      </c>
      <c r="AV867" s="1" t="s">
        <v>108</v>
      </c>
      <c r="AW867" s="1" t="s">
        <v>109</v>
      </c>
      <c r="AX867" s="1" t="s">
        <v>1965</v>
      </c>
      <c r="AZ867" s="2">
        <v>45720.455254629633</v>
      </c>
      <c r="BB867" s="1" t="s">
        <v>111</v>
      </c>
      <c r="BC867" s="1" t="s">
        <v>112</v>
      </c>
      <c r="BD867" s="1" t="s">
        <v>113</v>
      </c>
      <c r="BE867" s="1" t="s">
        <v>4265</v>
      </c>
      <c r="BF867" s="1" t="s">
        <v>274</v>
      </c>
    </row>
    <row r="868" spans="1:58" x14ac:dyDescent="0.35">
      <c r="A868" s="1">
        <v>3014120</v>
      </c>
      <c r="B868" s="1" t="s">
        <v>58</v>
      </c>
      <c r="C868" s="1">
        <v>44728021</v>
      </c>
      <c r="D868" s="1">
        <v>338802860</v>
      </c>
      <c r="E868" s="1" t="s">
        <v>59</v>
      </c>
      <c r="F868" s="1" t="s">
        <v>60</v>
      </c>
      <c r="G868" s="1" t="s">
        <v>116</v>
      </c>
      <c r="H868" s="1" t="s">
        <v>6148</v>
      </c>
      <c r="I868" s="1" t="s">
        <v>6149</v>
      </c>
      <c r="J868" s="1" t="s">
        <v>6150</v>
      </c>
      <c r="K868" s="1">
        <v>13</v>
      </c>
      <c r="L868" s="1" t="s">
        <v>64</v>
      </c>
      <c r="M868" s="1" t="s">
        <v>65</v>
      </c>
      <c r="N868" s="2">
        <v>45629.583333333336</v>
      </c>
      <c r="O868" s="1" t="s">
        <v>66</v>
      </c>
      <c r="Q868" s="1" t="s">
        <v>67</v>
      </c>
      <c r="R868" s="2">
        <v>45719.500717592593</v>
      </c>
      <c r="S868" s="1" t="s">
        <v>5704</v>
      </c>
      <c r="T868" s="1" t="s">
        <v>100</v>
      </c>
      <c r="U868" s="1" t="s">
        <v>70</v>
      </c>
      <c r="V868" s="1" t="s">
        <v>6151</v>
      </c>
      <c r="Y868" s="1" t="s">
        <v>5001</v>
      </c>
      <c r="Z868" s="1" t="s">
        <v>400</v>
      </c>
      <c r="AA868" s="1" t="s">
        <v>400</v>
      </c>
      <c r="AB868" s="1" t="s">
        <v>400</v>
      </c>
      <c r="AC868" s="1">
        <v>1</v>
      </c>
      <c r="AE868" s="2">
        <v>45719.500763888886</v>
      </c>
      <c r="AF868" s="1" t="s">
        <v>77</v>
      </c>
      <c r="AH868" s="1" t="s">
        <v>125</v>
      </c>
      <c r="AI868" s="1" t="s">
        <v>79</v>
      </c>
      <c r="AJ868" s="1" t="s">
        <v>378</v>
      </c>
      <c r="AK868" s="1" t="s">
        <v>6152</v>
      </c>
      <c r="AL868" s="1" t="s">
        <v>5704</v>
      </c>
      <c r="AM868" s="2">
        <v>45719.501030092593</v>
      </c>
      <c r="AN868" s="1" t="s">
        <v>6152</v>
      </c>
      <c r="AP868" s="1">
        <v>5757530</v>
      </c>
      <c r="AQ868" s="1" t="s">
        <v>83</v>
      </c>
      <c r="AR868" s="2">
        <v>45719.604363425926</v>
      </c>
      <c r="AS868" s="1" t="s">
        <v>84</v>
      </c>
      <c r="AT868" s="2">
        <v>45719.5625</v>
      </c>
      <c r="AU868" s="1" t="s">
        <v>85</v>
      </c>
      <c r="AV868" s="1" t="s">
        <v>1196</v>
      </c>
      <c r="AW868" s="1" t="s">
        <v>1197</v>
      </c>
      <c r="AX868" s="1" t="s">
        <v>4259</v>
      </c>
      <c r="AZ868" s="2">
        <v>45719.605173611111</v>
      </c>
      <c r="BB868" s="1" t="s">
        <v>765</v>
      </c>
      <c r="BC868" s="1" t="s">
        <v>766</v>
      </c>
      <c r="BD868" s="1" t="s">
        <v>767</v>
      </c>
      <c r="BE868" s="1" t="s">
        <v>6153</v>
      </c>
      <c r="BF868" s="1" t="s">
        <v>1484</v>
      </c>
    </row>
    <row r="869" spans="1:58" x14ac:dyDescent="0.35">
      <c r="A869" s="1">
        <v>3014121</v>
      </c>
      <c r="B869" s="1" t="s">
        <v>58</v>
      </c>
      <c r="C869" s="1">
        <v>41549281</v>
      </c>
      <c r="D869" s="1">
        <v>338561864</v>
      </c>
      <c r="E869" s="1" t="s">
        <v>59</v>
      </c>
      <c r="F869" s="1" t="s">
        <v>60</v>
      </c>
      <c r="G869" s="1" t="s">
        <v>2234</v>
      </c>
      <c r="H869" s="1" t="s">
        <v>3420</v>
      </c>
      <c r="I869" s="1">
        <v>784200809</v>
      </c>
      <c r="J869" s="1" t="s">
        <v>6154</v>
      </c>
      <c r="K869" s="1">
        <v>12</v>
      </c>
      <c r="L869" s="1" t="s">
        <v>64</v>
      </c>
      <c r="M869" s="1" t="s">
        <v>65</v>
      </c>
      <c r="N869" s="2">
        <v>45161.583333333336</v>
      </c>
      <c r="O869" s="1" t="s">
        <v>66</v>
      </c>
      <c r="Q869" s="1" t="s">
        <v>67</v>
      </c>
      <c r="R869" s="2">
        <v>45719.500740740739</v>
      </c>
      <c r="S869" s="1" t="s">
        <v>6155</v>
      </c>
      <c r="T869" s="1" t="s">
        <v>69</v>
      </c>
      <c r="U869" s="1" t="s">
        <v>70</v>
      </c>
      <c r="V869" s="1" t="s">
        <v>6156</v>
      </c>
      <c r="Y869" s="1" t="s">
        <v>5252</v>
      </c>
      <c r="Z869" s="1" t="s">
        <v>75</v>
      </c>
      <c r="AA869" s="1" t="s">
        <v>2874</v>
      </c>
      <c r="AB869" s="1" t="s">
        <v>2874</v>
      </c>
      <c r="AE869" s="2">
        <v>45719.500763888886</v>
      </c>
      <c r="AF869" s="1" t="s">
        <v>77</v>
      </c>
      <c r="AH869" s="1" t="s">
        <v>78</v>
      </c>
      <c r="AI869" s="1" t="s">
        <v>79</v>
      </c>
      <c r="AJ869" s="1" t="s">
        <v>378</v>
      </c>
      <c r="AK869" s="1" t="s">
        <v>6157</v>
      </c>
      <c r="AL869" s="1" t="s">
        <v>6155</v>
      </c>
      <c r="AM869" s="2">
        <v>45719.500821759262</v>
      </c>
      <c r="AN869" s="1" t="s">
        <v>6157</v>
      </c>
      <c r="AP869" s="1">
        <v>5757528</v>
      </c>
      <c r="AQ869" s="1" t="s">
        <v>83</v>
      </c>
      <c r="AR869" s="2">
        <v>45721.496435185189</v>
      </c>
      <c r="AS869" s="1" t="s">
        <v>84</v>
      </c>
      <c r="AT869" s="2">
        <v>45719.3125</v>
      </c>
      <c r="AU869" s="1" t="s">
        <v>85</v>
      </c>
      <c r="AV869" s="1" t="s">
        <v>2382</v>
      </c>
      <c r="AW869" s="1" t="s">
        <v>2383</v>
      </c>
      <c r="AX869" s="1" t="s">
        <v>2384</v>
      </c>
      <c r="AZ869" s="2">
        <v>45721.496435185189</v>
      </c>
      <c r="BB869" s="1" t="s">
        <v>1003</v>
      </c>
      <c r="BC869" s="1" t="s">
        <v>595</v>
      </c>
      <c r="BD869" s="1" t="s">
        <v>1004</v>
      </c>
      <c r="BE869" s="1" t="s">
        <v>6158</v>
      </c>
      <c r="BF869" s="1" t="s">
        <v>1002</v>
      </c>
    </row>
    <row r="870" spans="1:58" x14ac:dyDescent="0.35">
      <c r="A870" s="1">
        <v>3014122</v>
      </c>
      <c r="B870" s="1" t="s">
        <v>5622</v>
      </c>
      <c r="C870" s="1">
        <v>641</v>
      </c>
      <c r="D870" s="1">
        <v>339813932</v>
      </c>
      <c r="E870" s="1" t="s">
        <v>59</v>
      </c>
      <c r="F870" s="1" t="s">
        <v>60</v>
      </c>
      <c r="G870" s="1" t="s">
        <v>5182</v>
      </c>
      <c r="I870" s="1">
        <v>775351170</v>
      </c>
      <c r="J870" s="1" t="s">
        <v>6159</v>
      </c>
      <c r="K870" s="1">
        <v>20</v>
      </c>
      <c r="L870" s="1" t="s">
        <v>1008</v>
      </c>
      <c r="M870" s="1" t="s">
        <v>1009</v>
      </c>
      <c r="N870" s="2">
        <v>43242.416666666664</v>
      </c>
      <c r="O870" s="1" t="s">
        <v>6160</v>
      </c>
      <c r="Q870" s="1" t="s">
        <v>67</v>
      </c>
      <c r="R870" s="2">
        <v>45719.501331018517</v>
      </c>
      <c r="S870" s="1" t="s">
        <v>4862</v>
      </c>
      <c r="T870" s="1" t="s">
        <v>412</v>
      </c>
      <c r="U870" s="1" t="s">
        <v>603</v>
      </c>
      <c r="V870" s="1" t="s">
        <v>6161</v>
      </c>
      <c r="W870" s="1" t="s">
        <v>3521</v>
      </c>
      <c r="X870" s="1" t="s">
        <v>3522</v>
      </c>
      <c r="Y870" s="1" t="s">
        <v>6162</v>
      </c>
      <c r="Z870" s="1" t="s">
        <v>3524</v>
      </c>
      <c r="AA870" s="1" t="s">
        <v>6163</v>
      </c>
      <c r="AB870" s="1" t="s">
        <v>124</v>
      </c>
      <c r="AE870" s="2">
        <v>45719.501701388886</v>
      </c>
      <c r="AF870" s="1" t="s">
        <v>443</v>
      </c>
      <c r="AH870" s="1" t="s">
        <v>125</v>
      </c>
      <c r="AI870" s="1" t="s">
        <v>464</v>
      </c>
      <c r="AJ870" s="1" t="s">
        <v>465</v>
      </c>
      <c r="AK870" s="1" t="s">
        <v>6164</v>
      </c>
      <c r="AL870" s="1" t="s">
        <v>4862</v>
      </c>
      <c r="AM870" s="2">
        <v>45719.501770833333</v>
      </c>
      <c r="AO870" s="1" t="s">
        <v>4862</v>
      </c>
      <c r="AP870" s="1">
        <v>5757535</v>
      </c>
      <c r="AQ870" s="1" t="s">
        <v>83</v>
      </c>
      <c r="AR870" s="2">
        <v>45719.631944444445</v>
      </c>
      <c r="AS870" s="1" t="s">
        <v>84</v>
      </c>
      <c r="AT870" s="2">
        <v>45719.333333333336</v>
      </c>
      <c r="AU870" s="1" t="s">
        <v>85</v>
      </c>
      <c r="AV870" s="1" t="s">
        <v>402</v>
      </c>
      <c r="AW870" s="1" t="s">
        <v>403</v>
      </c>
      <c r="AX870" s="1" t="s">
        <v>404</v>
      </c>
      <c r="AZ870" s="2">
        <v>45719.631944444445</v>
      </c>
      <c r="BB870" s="1" t="s">
        <v>703</v>
      </c>
      <c r="BC870" s="1" t="s">
        <v>677</v>
      </c>
      <c r="BD870" s="1" t="s">
        <v>704</v>
      </c>
      <c r="BE870" s="1" t="s">
        <v>6165</v>
      </c>
      <c r="BF870" s="1" t="s">
        <v>406</v>
      </c>
    </row>
    <row r="871" spans="1:58" x14ac:dyDescent="0.35">
      <c r="A871" s="1">
        <v>3014123</v>
      </c>
      <c r="B871" s="1" t="s">
        <v>327</v>
      </c>
      <c r="C871" s="1">
        <v>34896221</v>
      </c>
      <c r="D871" s="1">
        <v>339531216</v>
      </c>
      <c r="E871" s="1" t="s">
        <v>59</v>
      </c>
      <c r="F871" s="1" t="s">
        <v>60</v>
      </c>
      <c r="G871" s="1" t="s">
        <v>3864</v>
      </c>
      <c r="H871" s="1" t="s">
        <v>5553</v>
      </c>
      <c r="I871" s="1">
        <v>775869437</v>
      </c>
      <c r="J871" s="1" t="s">
        <v>6166</v>
      </c>
      <c r="K871" s="1">
        <v>14</v>
      </c>
      <c r="L871" s="1" t="s">
        <v>64</v>
      </c>
      <c r="M871" s="1" t="s">
        <v>65</v>
      </c>
      <c r="N871" s="2">
        <v>43294.336805555555</v>
      </c>
      <c r="O871" s="1" t="s">
        <v>331</v>
      </c>
      <c r="Q871" s="1" t="s">
        <v>67</v>
      </c>
      <c r="R871" s="2">
        <v>45719.503425925926</v>
      </c>
      <c r="S871" s="1" t="s">
        <v>2561</v>
      </c>
      <c r="T871" s="1" t="s">
        <v>5925</v>
      </c>
      <c r="U871" s="1" t="s">
        <v>120</v>
      </c>
      <c r="V871" s="1" t="s">
        <v>5136</v>
      </c>
      <c r="W871" s="1" t="s">
        <v>263</v>
      </c>
      <c r="X871" s="1" t="s">
        <v>263</v>
      </c>
      <c r="Y871" s="1" t="s">
        <v>103</v>
      </c>
      <c r="Z871" s="1" t="s">
        <v>104</v>
      </c>
      <c r="AA871" s="1" t="s">
        <v>1739</v>
      </c>
      <c r="AB871" s="1" t="s">
        <v>124</v>
      </c>
      <c r="AE871" s="2">
        <v>45719.503993055558</v>
      </c>
      <c r="AF871" s="1" t="s">
        <v>77</v>
      </c>
      <c r="AH871" s="1" t="s">
        <v>125</v>
      </c>
      <c r="AI871" s="1" t="s">
        <v>106</v>
      </c>
      <c r="AJ871" s="1" t="s">
        <v>167</v>
      </c>
      <c r="AK871" s="1" t="s">
        <v>1518</v>
      </c>
      <c r="AL871" s="1" t="s">
        <v>2561</v>
      </c>
      <c r="AM871" s="2">
        <v>45719.504166666666</v>
      </c>
      <c r="AO871" s="1" t="s">
        <v>2561</v>
      </c>
      <c r="AP871" s="1">
        <v>5757557</v>
      </c>
      <c r="AQ871" s="1" t="s">
        <v>83</v>
      </c>
      <c r="AR871" s="2">
        <v>45725.611851851849</v>
      </c>
      <c r="AS871" s="1" t="s">
        <v>84</v>
      </c>
      <c r="AT871" s="2">
        <v>45719.333333333336</v>
      </c>
      <c r="AU871" s="1" t="s">
        <v>85</v>
      </c>
      <c r="AV871" s="1" t="s">
        <v>270</v>
      </c>
      <c r="AW871" s="1" t="s">
        <v>271</v>
      </c>
      <c r="AX871" s="1" t="s">
        <v>272</v>
      </c>
      <c r="AZ871" s="2">
        <v>45725.611851851849</v>
      </c>
      <c r="BB871" s="1" t="s">
        <v>3431</v>
      </c>
      <c r="BC871" s="1" t="s">
        <v>3432</v>
      </c>
      <c r="BD871" s="1" t="s">
        <v>3433</v>
      </c>
      <c r="BE871" s="1" t="s">
        <v>6167</v>
      </c>
      <c r="BF871" s="1" t="s">
        <v>5372</v>
      </c>
    </row>
    <row r="872" spans="1:58" x14ac:dyDescent="0.35">
      <c r="A872" s="1">
        <v>3014124</v>
      </c>
      <c r="B872" s="1" t="s">
        <v>58</v>
      </c>
      <c r="C872" s="1">
        <v>38120961</v>
      </c>
      <c r="D872" s="1">
        <v>338692987</v>
      </c>
      <c r="E872" s="1" t="s">
        <v>59</v>
      </c>
      <c r="F872" s="1" t="s">
        <v>60</v>
      </c>
      <c r="G872" s="1" t="s">
        <v>4636</v>
      </c>
      <c r="H872" s="1" t="s">
        <v>6168</v>
      </c>
      <c r="I872" s="1">
        <v>776405853</v>
      </c>
      <c r="J872" s="1" t="s">
        <v>6169</v>
      </c>
      <c r="K872" s="1">
        <v>12</v>
      </c>
      <c r="L872" s="1" t="s">
        <v>64</v>
      </c>
      <c r="M872" s="1" t="s">
        <v>65</v>
      </c>
      <c r="N872" s="2">
        <v>44835</v>
      </c>
      <c r="O872" s="1" t="s">
        <v>353</v>
      </c>
      <c r="Q872" s="1" t="s">
        <v>67</v>
      </c>
      <c r="R872" s="2">
        <v>45719.503437500003</v>
      </c>
      <c r="S872" s="1" t="s">
        <v>4895</v>
      </c>
      <c r="T872" s="1" t="s">
        <v>100</v>
      </c>
      <c r="U872" s="1" t="s">
        <v>70</v>
      </c>
      <c r="V872" s="1" t="s">
        <v>6170</v>
      </c>
      <c r="Y872" s="1" t="s">
        <v>5618</v>
      </c>
      <c r="Z872" s="1" t="s">
        <v>4143</v>
      </c>
      <c r="AA872" s="1" t="s">
        <v>4144</v>
      </c>
      <c r="AB872" s="1" t="s">
        <v>6171</v>
      </c>
      <c r="AC872" s="1" t="s">
        <v>6172</v>
      </c>
      <c r="AE872" s="2">
        <v>45719.503449074073</v>
      </c>
      <c r="AF872" s="1" t="s">
        <v>77</v>
      </c>
      <c r="AH872" s="1" t="s">
        <v>78</v>
      </c>
      <c r="AI872" s="1" t="s">
        <v>79</v>
      </c>
      <c r="AJ872" s="1" t="s">
        <v>454</v>
      </c>
      <c r="AK872" s="1" t="s">
        <v>6173</v>
      </c>
      <c r="AL872" s="1" t="s">
        <v>4895</v>
      </c>
      <c r="AM872" s="2">
        <v>45719.503518518519</v>
      </c>
      <c r="AN872" s="1" t="s">
        <v>6173</v>
      </c>
      <c r="AP872" s="1">
        <v>5757550</v>
      </c>
      <c r="AQ872" s="1" t="s">
        <v>83</v>
      </c>
      <c r="AR872" s="2">
        <v>45719.647256944445</v>
      </c>
      <c r="AS872" s="1" t="s">
        <v>84</v>
      </c>
      <c r="AT872" s="2">
        <v>45719.5625</v>
      </c>
      <c r="AU872" s="1" t="s">
        <v>85</v>
      </c>
      <c r="AV872" s="1" t="s">
        <v>2382</v>
      </c>
      <c r="AW872" s="1" t="s">
        <v>2383</v>
      </c>
      <c r="AX872" s="1" t="s">
        <v>6174</v>
      </c>
      <c r="AZ872" s="2">
        <v>45719.647256944445</v>
      </c>
      <c r="BB872" s="1" t="s">
        <v>765</v>
      </c>
      <c r="BC872" s="1" t="s">
        <v>766</v>
      </c>
      <c r="BD872" s="1" t="s">
        <v>767</v>
      </c>
      <c r="BE872" s="1" t="s">
        <v>6175</v>
      </c>
      <c r="BF872" s="1" t="s">
        <v>649</v>
      </c>
    </row>
    <row r="873" spans="1:58" x14ac:dyDescent="0.35">
      <c r="A873" s="1">
        <v>3014125</v>
      </c>
      <c r="B873" s="1" t="s">
        <v>223</v>
      </c>
      <c r="C873" s="1">
        <v>1531001</v>
      </c>
      <c r="D873" s="1">
        <v>339531794</v>
      </c>
      <c r="E873" s="1" t="s">
        <v>59</v>
      </c>
      <c r="F873" s="1" t="s">
        <v>60</v>
      </c>
      <c r="G873" s="1" t="s">
        <v>530</v>
      </c>
      <c r="H873" s="1" t="s">
        <v>2717</v>
      </c>
      <c r="I873" s="1">
        <v>775366091</v>
      </c>
      <c r="J873" s="1" t="s">
        <v>5769</v>
      </c>
      <c r="K873" s="1">
        <v>14</v>
      </c>
      <c r="L873" s="1" t="s">
        <v>64</v>
      </c>
      <c r="M873" s="1" t="s">
        <v>65</v>
      </c>
      <c r="N873" s="2">
        <v>45082.52857638889</v>
      </c>
      <c r="O873" s="1" t="s">
        <v>497</v>
      </c>
      <c r="Q873" s="1" t="s">
        <v>67</v>
      </c>
      <c r="R873" s="2">
        <v>45719.503460648149</v>
      </c>
      <c r="S873" s="1" t="s">
        <v>2073</v>
      </c>
      <c r="T873" s="1" t="s">
        <v>5925</v>
      </c>
      <c r="U873" s="1" t="s">
        <v>120</v>
      </c>
      <c r="V873" s="1" t="s">
        <v>5770</v>
      </c>
      <c r="W873" s="1" t="s">
        <v>263</v>
      </c>
      <c r="X873" s="1" t="s">
        <v>263</v>
      </c>
      <c r="Y873" s="1" t="s">
        <v>103</v>
      </c>
      <c r="Z873" s="1" t="s">
        <v>104</v>
      </c>
      <c r="AA873" s="1" t="s">
        <v>5426</v>
      </c>
      <c r="AB873" s="1" t="s">
        <v>124</v>
      </c>
      <c r="AE873" s="2">
        <v>45719.503761574073</v>
      </c>
      <c r="AF873" s="1" t="s">
        <v>77</v>
      </c>
      <c r="AH873" s="1" t="s">
        <v>125</v>
      </c>
      <c r="AI873" s="1" t="s">
        <v>360</v>
      </c>
      <c r="AJ873" s="1" t="s">
        <v>283</v>
      </c>
      <c r="AK873" s="1" t="s">
        <v>1518</v>
      </c>
      <c r="AL873" s="1" t="s">
        <v>2073</v>
      </c>
      <c r="AM873" s="2">
        <v>45719.503888888888</v>
      </c>
      <c r="AN873" s="1" t="s">
        <v>1518</v>
      </c>
      <c r="AO873" s="1" t="s">
        <v>2073</v>
      </c>
      <c r="AP873" s="1">
        <v>5757551</v>
      </c>
      <c r="AQ873" s="1" t="s">
        <v>83</v>
      </c>
      <c r="AR873" s="2">
        <v>45720.493043981478</v>
      </c>
      <c r="AS873" s="1" t="s">
        <v>84</v>
      </c>
      <c r="AT873" s="2">
        <v>45719.5625</v>
      </c>
      <c r="AU873" s="1" t="s">
        <v>85</v>
      </c>
      <c r="AV873" s="1" t="s">
        <v>270</v>
      </c>
      <c r="AW873" s="1" t="s">
        <v>271</v>
      </c>
      <c r="AX873" s="1" t="s">
        <v>272</v>
      </c>
      <c r="AZ873" s="2">
        <v>45720.493043981478</v>
      </c>
      <c r="BB873" s="1" t="s">
        <v>2742</v>
      </c>
      <c r="BC873" s="1" t="s">
        <v>2743</v>
      </c>
      <c r="BD873" s="1" t="s">
        <v>2744</v>
      </c>
      <c r="BE873" s="1" t="s">
        <v>6176</v>
      </c>
      <c r="BF873" s="1" t="s">
        <v>1285</v>
      </c>
    </row>
    <row r="874" spans="1:58" x14ac:dyDescent="0.35">
      <c r="A874" s="1">
        <v>3014126</v>
      </c>
      <c r="B874" s="1" t="s">
        <v>327</v>
      </c>
      <c r="C874" s="1">
        <v>33723161</v>
      </c>
      <c r="D874" s="1">
        <v>339543099</v>
      </c>
      <c r="E874" s="1" t="s">
        <v>59</v>
      </c>
      <c r="F874" s="1" t="s">
        <v>60</v>
      </c>
      <c r="G874" s="1" t="s">
        <v>4234</v>
      </c>
      <c r="H874" s="1" t="s">
        <v>5821</v>
      </c>
      <c r="I874" s="1">
        <v>775674271</v>
      </c>
      <c r="K874" s="1">
        <v>14</v>
      </c>
      <c r="L874" s="1" t="s">
        <v>64</v>
      </c>
      <c r="M874" s="1" t="s">
        <v>65</v>
      </c>
      <c r="N874" s="2">
        <v>43868</v>
      </c>
      <c r="O874" s="1" t="s">
        <v>331</v>
      </c>
      <c r="Q874" s="1" t="s">
        <v>67</v>
      </c>
      <c r="R874" s="2">
        <v>45719.503472222219</v>
      </c>
      <c r="S874" s="1" t="s">
        <v>1285</v>
      </c>
      <c r="T874" s="1" t="s">
        <v>5925</v>
      </c>
      <c r="U874" s="1" t="s">
        <v>120</v>
      </c>
      <c r="V874" s="1" t="s">
        <v>5770</v>
      </c>
      <c r="W874" s="1" t="s">
        <v>263</v>
      </c>
      <c r="X874" s="1" t="s">
        <v>263</v>
      </c>
      <c r="Y874" s="1" t="s">
        <v>103</v>
      </c>
      <c r="Z874" s="1" t="s">
        <v>104</v>
      </c>
      <c r="AA874" s="1" t="s">
        <v>5426</v>
      </c>
      <c r="AB874" s="1" t="s">
        <v>5427</v>
      </c>
      <c r="AE874" s="2">
        <v>45719.503993055558</v>
      </c>
      <c r="AF874" s="1" t="s">
        <v>77</v>
      </c>
      <c r="AH874" s="1" t="s">
        <v>125</v>
      </c>
      <c r="AI874" s="1" t="s">
        <v>106</v>
      </c>
      <c r="AJ874" s="1" t="s">
        <v>167</v>
      </c>
      <c r="AK874" s="1" t="s">
        <v>5770</v>
      </c>
      <c r="AL874" s="1" t="s">
        <v>1285</v>
      </c>
      <c r="AM874" s="2">
        <v>45719.504247685189</v>
      </c>
      <c r="AN874" s="1" t="s">
        <v>5770</v>
      </c>
      <c r="AO874" s="1" t="s">
        <v>1285</v>
      </c>
      <c r="AP874" s="1">
        <v>5757558</v>
      </c>
      <c r="AQ874" s="1" t="s">
        <v>83</v>
      </c>
      <c r="AR874" s="2">
        <v>45720.487314814818</v>
      </c>
      <c r="AS874" s="1" t="s">
        <v>84</v>
      </c>
      <c r="AT874" s="2">
        <v>45719.333333333336</v>
      </c>
      <c r="AU874" s="1" t="s">
        <v>85</v>
      </c>
      <c r="AV874" s="1" t="s">
        <v>270</v>
      </c>
      <c r="AW874" s="1" t="s">
        <v>271</v>
      </c>
      <c r="AX874" s="1" t="s">
        <v>272</v>
      </c>
      <c r="AZ874" s="2">
        <v>45720.487314814818</v>
      </c>
      <c r="BB874" s="1" t="s">
        <v>2742</v>
      </c>
      <c r="BC874" s="1" t="s">
        <v>2743</v>
      </c>
      <c r="BD874" s="1" t="s">
        <v>2744</v>
      </c>
      <c r="BE874" s="1" t="s">
        <v>6177</v>
      </c>
      <c r="BF874" s="1" t="s">
        <v>1285</v>
      </c>
    </row>
    <row r="875" spans="1:58" x14ac:dyDescent="0.35">
      <c r="A875" s="1">
        <v>3014127</v>
      </c>
      <c r="B875" s="1" t="s">
        <v>58</v>
      </c>
      <c r="C875" s="1">
        <v>45167741</v>
      </c>
      <c r="D875" s="1">
        <v>338305821</v>
      </c>
      <c r="E875" s="1" t="s">
        <v>59</v>
      </c>
      <c r="F875" s="1" t="s">
        <v>60</v>
      </c>
      <c r="G875" s="1" t="s">
        <v>6178</v>
      </c>
      <c r="H875" s="1" t="s">
        <v>6179</v>
      </c>
      <c r="I875" s="1">
        <v>771168336</v>
      </c>
      <c r="J875" s="1" t="s">
        <v>6180</v>
      </c>
      <c r="K875" s="1">
        <v>12</v>
      </c>
      <c r="L875" s="1" t="s">
        <v>64</v>
      </c>
      <c r="M875" s="1" t="s">
        <v>65</v>
      </c>
      <c r="N875" s="2">
        <v>45705.596412037034</v>
      </c>
      <c r="O875" s="1" t="s">
        <v>180</v>
      </c>
      <c r="Q875" s="1" t="s">
        <v>67</v>
      </c>
      <c r="R875" s="2">
        <v>45719.503831018519</v>
      </c>
      <c r="S875" s="1" t="s">
        <v>918</v>
      </c>
      <c r="T875" s="1" t="s">
        <v>69</v>
      </c>
      <c r="U875" s="1" t="s">
        <v>70</v>
      </c>
      <c r="V875" s="1" t="s">
        <v>6181</v>
      </c>
      <c r="Y875" s="1" t="s">
        <v>3674</v>
      </c>
      <c r="Z875" s="1" t="s">
        <v>2311</v>
      </c>
      <c r="AA875" s="1">
        <v>250</v>
      </c>
      <c r="AB875" s="1" t="s">
        <v>124</v>
      </c>
      <c r="AE875" s="2">
        <v>45719.503854166665</v>
      </c>
      <c r="AF875" s="1" t="s">
        <v>77</v>
      </c>
      <c r="AH875" s="1" t="s">
        <v>78</v>
      </c>
      <c r="AI875" s="1" t="s">
        <v>79</v>
      </c>
      <c r="AJ875" s="1" t="s">
        <v>454</v>
      </c>
      <c r="AK875" s="1" t="s">
        <v>6182</v>
      </c>
      <c r="AL875" s="1" t="s">
        <v>918</v>
      </c>
      <c r="AM875" s="2">
        <v>45719.503912037035</v>
      </c>
      <c r="AN875" s="1" t="s">
        <v>6182</v>
      </c>
      <c r="AP875" s="1">
        <v>5757552</v>
      </c>
      <c r="AQ875" s="1" t="s">
        <v>83</v>
      </c>
      <c r="AR875" s="2">
        <v>45719.836469907408</v>
      </c>
      <c r="AS875" s="1" t="s">
        <v>84</v>
      </c>
      <c r="AT875" s="2">
        <v>45719.319444444445</v>
      </c>
      <c r="AU875" s="1" t="s">
        <v>85</v>
      </c>
      <c r="AV875" s="1" t="s">
        <v>645</v>
      </c>
      <c r="AW875" s="1" t="s">
        <v>646</v>
      </c>
      <c r="AX875" s="1" t="s">
        <v>2446</v>
      </c>
      <c r="AZ875" s="2">
        <v>45719.836469907408</v>
      </c>
      <c r="BB875" s="1" t="s">
        <v>594</v>
      </c>
      <c r="BC875" s="1" t="s">
        <v>595</v>
      </c>
      <c r="BD875" s="1" t="s">
        <v>596</v>
      </c>
      <c r="BE875" s="1" t="s">
        <v>6183</v>
      </c>
      <c r="BF875" s="1" t="s">
        <v>906</v>
      </c>
    </row>
    <row r="876" spans="1:58" x14ac:dyDescent="0.35">
      <c r="A876" s="1">
        <v>3014128</v>
      </c>
      <c r="B876" s="1" t="s">
        <v>223</v>
      </c>
      <c r="C876" s="1">
        <v>40873291</v>
      </c>
      <c r="D876" s="1">
        <v>339768890</v>
      </c>
      <c r="E876" s="1" t="s">
        <v>59</v>
      </c>
      <c r="F876" s="1" t="s">
        <v>60</v>
      </c>
      <c r="G876" s="1" t="s">
        <v>275</v>
      </c>
      <c r="H876" s="1" t="s">
        <v>924</v>
      </c>
      <c r="I876" s="1">
        <v>777978561</v>
      </c>
      <c r="J876" s="1" t="s">
        <v>6184</v>
      </c>
      <c r="K876" s="1">
        <v>14</v>
      </c>
      <c r="L876" s="1" t="s">
        <v>64</v>
      </c>
      <c r="M876" s="1" t="s">
        <v>65</v>
      </c>
      <c r="N876" s="2">
        <v>45280.666666666664</v>
      </c>
      <c r="O876" s="1" t="s">
        <v>98</v>
      </c>
      <c r="Q876" s="1" t="s">
        <v>67</v>
      </c>
      <c r="R876" s="2">
        <v>45719.504988425928</v>
      </c>
      <c r="S876" s="1" t="s">
        <v>5034</v>
      </c>
      <c r="T876" s="1" t="s">
        <v>100</v>
      </c>
      <c r="U876" s="1" t="s">
        <v>70</v>
      </c>
      <c r="V876" s="1" t="s">
        <v>6185</v>
      </c>
      <c r="W876" s="1" t="s">
        <v>298</v>
      </c>
      <c r="X876" s="1" t="s">
        <v>670</v>
      </c>
      <c r="Y876" s="1" t="s">
        <v>6186</v>
      </c>
      <c r="Z876" s="1" t="s">
        <v>672</v>
      </c>
      <c r="AA876" s="1" t="s">
        <v>3820</v>
      </c>
      <c r="AB876" s="1" t="s">
        <v>6187</v>
      </c>
      <c r="AC876" s="1">
        <v>777930804</v>
      </c>
      <c r="AE876" s="2">
        <v>45719.505069444444</v>
      </c>
      <c r="AF876" s="1" t="s">
        <v>77</v>
      </c>
      <c r="AH876" s="1" t="s">
        <v>125</v>
      </c>
      <c r="AI876" s="1" t="s">
        <v>106</v>
      </c>
      <c r="AJ876" s="1" t="s">
        <v>107</v>
      </c>
      <c r="AK876" s="1" t="s">
        <v>6188</v>
      </c>
      <c r="AL876" s="1" t="s">
        <v>5034</v>
      </c>
      <c r="AM876" s="2">
        <v>45719.505289351851</v>
      </c>
      <c r="AN876" s="1" t="s">
        <v>6188</v>
      </c>
      <c r="AP876" s="1">
        <v>5757560</v>
      </c>
      <c r="AQ876" s="1" t="s">
        <v>83</v>
      </c>
      <c r="AR876" s="2">
        <v>45719.690752314818</v>
      </c>
      <c r="AS876" s="1" t="s">
        <v>84</v>
      </c>
      <c r="AT876" s="2">
        <v>45719.5625</v>
      </c>
      <c r="AU876" s="1" t="s">
        <v>85</v>
      </c>
      <c r="AV876" s="1" t="s">
        <v>233</v>
      </c>
      <c r="AW876" s="1" t="s">
        <v>234</v>
      </c>
      <c r="AX876" s="1" t="s">
        <v>932</v>
      </c>
      <c r="AZ876" s="2">
        <v>45719.690752314818</v>
      </c>
      <c r="BB876" s="1" t="s">
        <v>703</v>
      </c>
      <c r="BC876" s="1" t="s">
        <v>677</v>
      </c>
      <c r="BD876" s="1" t="s">
        <v>704</v>
      </c>
      <c r="BE876" s="1" t="s">
        <v>6189</v>
      </c>
      <c r="BF876" s="1" t="s">
        <v>240</v>
      </c>
    </row>
    <row r="877" spans="1:58" x14ac:dyDescent="0.35">
      <c r="A877" s="1">
        <v>3014129</v>
      </c>
      <c r="B877" s="1" t="s">
        <v>58</v>
      </c>
      <c r="C877" s="1">
        <v>45358911</v>
      </c>
      <c r="D877" s="1">
        <v>338725452</v>
      </c>
      <c r="E877" s="1" t="s">
        <v>59</v>
      </c>
      <c r="F877" s="1" t="s">
        <v>60</v>
      </c>
      <c r="G877" s="1" t="s">
        <v>876</v>
      </c>
      <c r="H877" s="1" t="s">
        <v>6190</v>
      </c>
      <c r="I877" s="1">
        <v>774905723</v>
      </c>
      <c r="J877" s="1" t="s">
        <v>2950</v>
      </c>
      <c r="K877" s="1">
        <v>15</v>
      </c>
      <c r="L877" s="1" t="s">
        <v>64</v>
      </c>
      <c r="M877" s="1" t="s">
        <v>65</v>
      </c>
      <c r="N877" s="2">
        <v>45719.482604166667</v>
      </c>
      <c r="O877" s="1" t="s">
        <v>66</v>
      </c>
      <c r="Q877" s="1" t="s">
        <v>67</v>
      </c>
      <c r="R877" s="2">
        <v>45719.505567129629</v>
      </c>
      <c r="S877" s="1" t="s">
        <v>6191</v>
      </c>
      <c r="T877" s="1" t="s">
        <v>100</v>
      </c>
      <c r="U877" s="1" t="s">
        <v>70</v>
      </c>
      <c r="V877" s="1" t="s">
        <v>6192</v>
      </c>
      <c r="W877" s="1" t="s">
        <v>334</v>
      </c>
      <c r="X877" s="1" t="s">
        <v>335</v>
      </c>
      <c r="Y877" s="1" t="s">
        <v>2935</v>
      </c>
      <c r="Z877" s="1" t="s">
        <v>6193</v>
      </c>
      <c r="AA877" s="1" t="s">
        <v>6194</v>
      </c>
      <c r="AB877" s="1" t="s">
        <v>124</v>
      </c>
      <c r="AE877" s="2">
        <v>45719.505671296298</v>
      </c>
      <c r="AF877" s="1" t="s">
        <v>77</v>
      </c>
      <c r="AH877" s="1" t="s">
        <v>78</v>
      </c>
      <c r="AI877" s="1" t="s">
        <v>79</v>
      </c>
      <c r="AJ877" s="1" t="s">
        <v>378</v>
      </c>
      <c r="AK877" s="1" t="s">
        <v>6192</v>
      </c>
      <c r="AL877" s="1" t="s">
        <v>6191</v>
      </c>
      <c r="AM877" s="2">
        <v>45719.505729166667</v>
      </c>
      <c r="AN877" s="1" t="s">
        <v>6192</v>
      </c>
      <c r="AP877" s="1">
        <v>5757567</v>
      </c>
      <c r="AQ877" s="1" t="s">
        <v>83</v>
      </c>
      <c r="AR877" s="2">
        <v>45719.571574074071</v>
      </c>
      <c r="AS877" s="1" t="s">
        <v>84</v>
      </c>
      <c r="AT877" s="2">
        <v>45719.5625</v>
      </c>
      <c r="AU877" s="1" t="s">
        <v>85</v>
      </c>
      <c r="AV877" s="1" t="s">
        <v>1702</v>
      </c>
      <c r="AW877" s="1" t="s">
        <v>1703</v>
      </c>
      <c r="AX877" s="1" t="s">
        <v>6195</v>
      </c>
      <c r="AZ877" s="2">
        <v>45719.571574074071</v>
      </c>
      <c r="BB877" s="1" t="s">
        <v>192</v>
      </c>
      <c r="BC877" s="1" t="s">
        <v>193</v>
      </c>
      <c r="BD877" s="1" t="s">
        <v>194</v>
      </c>
      <c r="BE877" s="1" t="s">
        <v>6196</v>
      </c>
      <c r="BF877" s="1" t="s">
        <v>156</v>
      </c>
    </row>
    <row r="878" spans="1:58" x14ac:dyDescent="0.35">
      <c r="A878" s="1">
        <v>3014130</v>
      </c>
      <c r="B878" s="1" t="s">
        <v>58</v>
      </c>
      <c r="C878" s="1">
        <v>252001</v>
      </c>
      <c r="D878" s="1">
        <v>338255305</v>
      </c>
      <c r="E878" s="1" t="s">
        <v>59</v>
      </c>
      <c r="F878" s="1" t="s">
        <v>60</v>
      </c>
      <c r="G878" s="1" t="s">
        <v>6197</v>
      </c>
      <c r="H878" s="1" t="s">
        <v>6198</v>
      </c>
      <c r="I878" s="1">
        <v>776500086</v>
      </c>
      <c r="J878" s="1" t="s">
        <v>6199</v>
      </c>
      <c r="K878" s="1">
        <v>20</v>
      </c>
      <c r="L878" s="1" t="s">
        <v>294</v>
      </c>
      <c r="M878" s="1" t="s">
        <v>295</v>
      </c>
      <c r="N878" s="2">
        <v>44986</v>
      </c>
      <c r="O878" s="1" t="s">
        <v>180</v>
      </c>
      <c r="Q878" s="1" t="s">
        <v>67</v>
      </c>
      <c r="R878" s="2">
        <v>45719.505798611113</v>
      </c>
      <c r="S878" s="1" t="s">
        <v>5816</v>
      </c>
      <c r="T878" s="1" t="s">
        <v>100</v>
      </c>
      <c r="U878" s="1" t="s">
        <v>70</v>
      </c>
      <c r="V878" s="1" t="s">
        <v>6200</v>
      </c>
      <c r="Y878" s="1" t="s">
        <v>5252</v>
      </c>
      <c r="Z878" s="1" t="s">
        <v>75</v>
      </c>
      <c r="AA878" s="1" t="s">
        <v>5253</v>
      </c>
      <c r="AB878" s="1" t="s">
        <v>5253</v>
      </c>
      <c r="AE878" s="2">
        <v>45719.505868055552</v>
      </c>
      <c r="AF878" s="1" t="s">
        <v>77</v>
      </c>
      <c r="AH878" s="1" t="s">
        <v>78</v>
      </c>
      <c r="AI878" s="1" t="s">
        <v>79</v>
      </c>
      <c r="AJ878" s="1" t="s">
        <v>378</v>
      </c>
      <c r="AK878" s="1" t="s">
        <v>6200</v>
      </c>
      <c r="AL878" s="1" t="s">
        <v>5816</v>
      </c>
      <c r="AM878" s="2">
        <v>45719.505902777775</v>
      </c>
      <c r="AN878" s="1" t="s">
        <v>6200</v>
      </c>
      <c r="AP878" s="1">
        <v>5757568</v>
      </c>
      <c r="AQ878" s="1" t="s">
        <v>83</v>
      </c>
      <c r="AR878" s="2">
        <v>45719.654803240737</v>
      </c>
      <c r="AS878" s="1" t="s">
        <v>84</v>
      </c>
      <c r="AT878" s="2">
        <v>45719.5625</v>
      </c>
      <c r="AU878" s="1" t="s">
        <v>85</v>
      </c>
      <c r="AV878" s="1" t="s">
        <v>2382</v>
      </c>
      <c r="AW878" s="1" t="s">
        <v>2383</v>
      </c>
      <c r="AX878" s="1" t="s">
        <v>5255</v>
      </c>
      <c r="AZ878" s="2">
        <v>45719.654803240737</v>
      </c>
      <c r="BB878" s="1" t="s">
        <v>1003</v>
      </c>
      <c r="BC878" s="1" t="s">
        <v>595</v>
      </c>
      <c r="BD878" s="1" t="s">
        <v>1004</v>
      </c>
      <c r="BE878" s="1" t="s">
        <v>6201</v>
      </c>
      <c r="BF878" s="1" t="s">
        <v>93</v>
      </c>
    </row>
    <row r="879" spans="1:58" x14ac:dyDescent="0.35">
      <c r="A879" s="1">
        <v>3014131</v>
      </c>
      <c r="B879" s="1" t="s">
        <v>58</v>
      </c>
      <c r="C879" s="1">
        <v>44470821</v>
      </c>
      <c r="D879" s="1">
        <v>338041185</v>
      </c>
      <c r="E879" s="1" t="s">
        <v>59</v>
      </c>
      <c r="F879" s="1" t="s">
        <v>60</v>
      </c>
      <c r="G879" s="1" t="s">
        <v>6202</v>
      </c>
      <c r="I879" s="1">
        <v>778615493</v>
      </c>
      <c r="J879" s="1" t="s">
        <v>6203</v>
      </c>
      <c r="K879" s="1">
        <v>13</v>
      </c>
      <c r="L879" s="1" t="s">
        <v>64</v>
      </c>
      <c r="M879" s="1" t="s">
        <v>65</v>
      </c>
      <c r="N879" s="2">
        <v>45635.813564814816</v>
      </c>
      <c r="O879" s="1" t="s">
        <v>353</v>
      </c>
      <c r="Q879" s="1" t="s">
        <v>67</v>
      </c>
      <c r="R879" s="2">
        <v>45719.507743055554</v>
      </c>
      <c r="S879" s="1" t="s">
        <v>6204</v>
      </c>
      <c r="T879" s="1" t="s">
        <v>100</v>
      </c>
      <c r="U879" s="1" t="s">
        <v>979</v>
      </c>
      <c r="V879" s="1" t="s">
        <v>6205</v>
      </c>
      <c r="Y879" s="1" t="s">
        <v>6206</v>
      </c>
      <c r="Z879" s="1" t="s">
        <v>400</v>
      </c>
      <c r="AA879" s="1" t="s">
        <v>400</v>
      </c>
      <c r="AB879" s="1" t="s">
        <v>124</v>
      </c>
      <c r="AE879" s="2">
        <v>45719.507754629631</v>
      </c>
      <c r="AF879" s="1" t="s">
        <v>77</v>
      </c>
      <c r="AH879" s="1" t="s">
        <v>125</v>
      </c>
      <c r="AI879" s="1" t="s">
        <v>79</v>
      </c>
      <c r="AJ879" s="1" t="s">
        <v>283</v>
      </c>
      <c r="AK879" s="1" t="s">
        <v>6207</v>
      </c>
      <c r="AL879" s="1" t="s">
        <v>6204</v>
      </c>
      <c r="AM879" s="2">
        <v>45719.507835648146</v>
      </c>
      <c r="AN879" s="1" t="s">
        <v>6207</v>
      </c>
      <c r="AP879" s="1">
        <v>5757582</v>
      </c>
      <c r="AQ879" s="1" t="s">
        <v>83</v>
      </c>
      <c r="AR879" s="2">
        <v>45719.608541666668</v>
      </c>
      <c r="AS879" s="1" t="s">
        <v>84</v>
      </c>
      <c r="AT879" s="2">
        <v>45719.5625</v>
      </c>
      <c r="AU879" s="1" t="s">
        <v>85</v>
      </c>
      <c r="AV879" s="1" t="s">
        <v>1196</v>
      </c>
      <c r="AW879" s="1" t="s">
        <v>1197</v>
      </c>
      <c r="AX879" s="1" t="s">
        <v>2842</v>
      </c>
      <c r="AZ879" s="2">
        <v>45719.608541666668</v>
      </c>
      <c r="BB879" s="1" t="s">
        <v>3102</v>
      </c>
      <c r="BC879" s="1" t="s">
        <v>3103</v>
      </c>
      <c r="BD879" s="1" t="s">
        <v>3104</v>
      </c>
      <c r="BE879" s="1" t="s">
        <v>6208</v>
      </c>
      <c r="BF879" s="1" t="s">
        <v>1484</v>
      </c>
    </row>
    <row r="880" spans="1:58" x14ac:dyDescent="0.35">
      <c r="A880" s="1">
        <v>3014132</v>
      </c>
      <c r="B880" s="1" t="s">
        <v>58</v>
      </c>
      <c r="C880" s="1">
        <v>45138041</v>
      </c>
      <c r="D880" s="1">
        <v>338484347</v>
      </c>
      <c r="E880" s="1" t="s">
        <v>59</v>
      </c>
      <c r="F880" s="1" t="s">
        <v>60</v>
      </c>
      <c r="G880" s="1" t="s">
        <v>6209</v>
      </c>
      <c r="H880" s="1" t="s">
        <v>4208</v>
      </c>
      <c r="I880" s="1">
        <v>775558232</v>
      </c>
      <c r="J880" s="1" t="s">
        <v>6210</v>
      </c>
      <c r="K880" s="1">
        <v>12</v>
      </c>
      <c r="L880" s="1" t="s">
        <v>64</v>
      </c>
      <c r="M880" s="1" t="s">
        <v>65</v>
      </c>
      <c r="N880" s="2">
        <v>45680.75</v>
      </c>
      <c r="O880" s="1" t="s">
        <v>66</v>
      </c>
      <c r="Q880" s="1" t="s">
        <v>67</v>
      </c>
      <c r="R880" s="2">
        <v>45719.508217592593</v>
      </c>
      <c r="S880" s="1" t="s">
        <v>317</v>
      </c>
      <c r="T880" s="1" t="s">
        <v>100</v>
      </c>
      <c r="U880" s="1" t="s">
        <v>6211</v>
      </c>
      <c r="V880" s="1" t="s">
        <v>6212</v>
      </c>
      <c r="Y880" s="1" t="s">
        <v>6213</v>
      </c>
      <c r="Z880" s="1" t="s">
        <v>6214</v>
      </c>
      <c r="AA880" s="1" t="s">
        <v>6215</v>
      </c>
      <c r="AB880" s="1" t="s">
        <v>124</v>
      </c>
      <c r="AE880" s="2">
        <v>45719.508263888885</v>
      </c>
      <c r="AF880" s="1" t="s">
        <v>77</v>
      </c>
      <c r="AH880" s="1" t="s">
        <v>78</v>
      </c>
      <c r="AI880" s="1" t="s">
        <v>79</v>
      </c>
      <c r="AJ880" s="1" t="s">
        <v>283</v>
      </c>
      <c r="AK880" s="1" t="s">
        <v>6216</v>
      </c>
      <c r="AL880" s="1" t="s">
        <v>317</v>
      </c>
      <c r="AM880" s="2">
        <v>45719.508344907408</v>
      </c>
      <c r="AN880" s="1" t="s">
        <v>6216</v>
      </c>
      <c r="AP880" s="1">
        <v>5757589</v>
      </c>
      <c r="AQ880" s="1" t="s">
        <v>83</v>
      </c>
      <c r="AR880" s="2">
        <v>45719.651782407411</v>
      </c>
      <c r="AS880" s="1" t="s">
        <v>84</v>
      </c>
      <c r="AT880" s="2">
        <v>45719.5625</v>
      </c>
      <c r="AU880" s="1" t="s">
        <v>85</v>
      </c>
      <c r="AV880" s="1" t="s">
        <v>1957</v>
      </c>
      <c r="AW880" s="1" t="s">
        <v>1958</v>
      </c>
      <c r="AX880" s="1" t="s">
        <v>2365</v>
      </c>
      <c r="AZ880" s="2">
        <v>45719.651782407411</v>
      </c>
      <c r="BB880" s="1" t="s">
        <v>504</v>
      </c>
      <c r="BC880" s="1" t="s">
        <v>505</v>
      </c>
      <c r="BD880" s="1" t="s">
        <v>506</v>
      </c>
      <c r="BE880" s="1" t="s">
        <v>6217</v>
      </c>
      <c r="BF880" s="1" t="s">
        <v>137</v>
      </c>
    </row>
    <row r="881" spans="1:58" x14ac:dyDescent="0.35">
      <c r="A881" s="1">
        <v>3014133</v>
      </c>
      <c r="B881" s="1" t="s">
        <v>327</v>
      </c>
      <c r="C881" s="1">
        <v>32949231</v>
      </c>
      <c r="D881" s="1">
        <v>339510462</v>
      </c>
      <c r="E881" s="1" t="s">
        <v>59</v>
      </c>
      <c r="F881" s="1" t="s">
        <v>60</v>
      </c>
      <c r="G881" s="1" t="s">
        <v>3318</v>
      </c>
      <c r="H881" s="1" t="s">
        <v>6218</v>
      </c>
      <c r="I881" s="1">
        <v>777544660</v>
      </c>
      <c r="J881" s="1" t="s">
        <v>6219</v>
      </c>
      <c r="K881" s="1">
        <v>14</v>
      </c>
      <c r="L881" s="1" t="s">
        <v>64</v>
      </c>
      <c r="M881" s="1" t="s">
        <v>65</v>
      </c>
      <c r="N881" s="2">
        <v>43134.5</v>
      </c>
      <c r="O881" s="1" t="s">
        <v>331</v>
      </c>
      <c r="Q881" s="1" t="s">
        <v>67</v>
      </c>
      <c r="R881" s="2">
        <v>45719.508229166669</v>
      </c>
      <c r="S881" s="1" t="s">
        <v>1698</v>
      </c>
      <c r="T881" s="1" t="s">
        <v>69</v>
      </c>
      <c r="U881" s="1" t="s">
        <v>70</v>
      </c>
      <c r="V881" s="1" t="s">
        <v>6220</v>
      </c>
      <c r="W881" s="1" t="s">
        <v>263</v>
      </c>
      <c r="X881" s="1" t="s">
        <v>263</v>
      </c>
      <c r="Y881" s="1" t="s">
        <v>6221</v>
      </c>
      <c r="Z881" s="1" t="s">
        <v>852</v>
      </c>
      <c r="AA881" s="1" t="s">
        <v>2102</v>
      </c>
      <c r="AB881" s="1" t="s">
        <v>2103</v>
      </c>
      <c r="AE881" s="2">
        <v>45719.508287037039</v>
      </c>
      <c r="AF881" s="1" t="s">
        <v>77</v>
      </c>
      <c r="AH881" s="1" t="s">
        <v>125</v>
      </c>
      <c r="AI881" s="1" t="s">
        <v>106</v>
      </c>
      <c r="AJ881" s="1" t="s">
        <v>107</v>
      </c>
      <c r="AK881" s="1" t="s">
        <v>6222</v>
      </c>
      <c r="AL881" s="1" t="s">
        <v>1698</v>
      </c>
      <c r="AM881" s="2">
        <v>45719.508356481485</v>
      </c>
      <c r="AN881" s="1" t="s">
        <v>6222</v>
      </c>
      <c r="AP881" s="1">
        <v>5757590</v>
      </c>
      <c r="AQ881" s="1" t="s">
        <v>83</v>
      </c>
      <c r="AR881" s="2">
        <v>45719.606388888889</v>
      </c>
      <c r="AS881" s="1" t="s">
        <v>84</v>
      </c>
      <c r="AT881" s="2">
        <v>45719.399305555555</v>
      </c>
      <c r="AU881" s="1" t="s">
        <v>85</v>
      </c>
      <c r="AV881" s="1" t="s">
        <v>108</v>
      </c>
      <c r="AW881" s="1" t="s">
        <v>109</v>
      </c>
      <c r="AX881" s="1" t="s">
        <v>110</v>
      </c>
      <c r="AZ881" s="2">
        <v>45719.606388888889</v>
      </c>
      <c r="BB881" s="1" t="s">
        <v>6223</v>
      </c>
      <c r="BC881" s="1" t="s">
        <v>802</v>
      </c>
      <c r="BD881" s="1" t="s">
        <v>6224</v>
      </c>
      <c r="BE881" s="1" t="s">
        <v>6225</v>
      </c>
      <c r="BF881" s="1" t="s">
        <v>115</v>
      </c>
    </row>
    <row r="882" spans="1:58" x14ac:dyDescent="0.35">
      <c r="A882" s="1">
        <v>3014134</v>
      </c>
      <c r="B882" s="1" t="s">
        <v>223</v>
      </c>
      <c r="C882" s="1">
        <v>34319631</v>
      </c>
      <c r="D882" s="1">
        <v>339531173</v>
      </c>
      <c r="E882" s="1" t="s">
        <v>59</v>
      </c>
      <c r="F882" s="1" t="s">
        <v>60</v>
      </c>
      <c r="G882" s="1" t="s">
        <v>530</v>
      </c>
      <c r="H882" s="1" t="s">
        <v>2994</v>
      </c>
      <c r="I882" s="1">
        <v>775869169</v>
      </c>
      <c r="J882" s="1" t="s">
        <v>5844</v>
      </c>
      <c r="K882" s="1">
        <v>14</v>
      </c>
      <c r="L882" s="1" t="s">
        <v>64</v>
      </c>
      <c r="M882" s="1" t="s">
        <v>65</v>
      </c>
      <c r="N882" s="2">
        <v>44170.833344907405</v>
      </c>
      <c r="O882" s="1" t="s">
        <v>497</v>
      </c>
      <c r="Q882" s="1" t="s">
        <v>67</v>
      </c>
      <c r="R882" s="2">
        <v>45719.508726851855</v>
      </c>
      <c r="S882" s="1" t="s">
        <v>2073</v>
      </c>
      <c r="T882" s="1" t="s">
        <v>5925</v>
      </c>
      <c r="U882" s="1" t="s">
        <v>120</v>
      </c>
      <c r="V882" s="1" t="s">
        <v>5770</v>
      </c>
      <c r="W882" s="1" t="s">
        <v>263</v>
      </c>
      <c r="X882" s="1" t="s">
        <v>263</v>
      </c>
      <c r="Y882" s="1" t="s">
        <v>103</v>
      </c>
      <c r="Z882" s="1" t="s">
        <v>104</v>
      </c>
      <c r="AA882" s="1" t="s">
        <v>1739</v>
      </c>
      <c r="AB882" s="1" t="s">
        <v>124</v>
      </c>
      <c r="AE882" s="2">
        <v>45719.508981481478</v>
      </c>
      <c r="AF882" s="1" t="s">
        <v>77</v>
      </c>
      <c r="AH882" s="1" t="s">
        <v>125</v>
      </c>
      <c r="AI882" s="1" t="s">
        <v>360</v>
      </c>
      <c r="AJ882" s="1" t="s">
        <v>283</v>
      </c>
      <c r="AK882" s="1" t="s">
        <v>1518</v>
      </c>
      <c r="AL882" s="1" t="s">
        <v>2073</v>
      </c>
      <c r="AM882" s="2">
        <v>45719.509074074071</v>
      </c>
      <c r="AN882" s="1" t="s">
        <v>1518</v>
      </c>
      <c r="AO882" s="1" t="s">
        <v>2073</v>
      </c>
      <c r="AP882" s="1">
        <v>5757594</v>
      </c>
      <c r="AQ882" s="1" t="s">
        <v>83</v>
      </c>
      <c r="AR882" s="2">
        <v>45720.5312037037</v>
      </c>
      <c r="AS882" s="1" t="s">
        <v>84</v>
      </c>
      <c r="AT882" s="2">
        <v>45719.333333333336</v>
      </c>
      <c r="AU882" s="1" t="s">
        <v>85</v>
      </c>
      <c r="AV882" s="1" t="s">
        <v>270</v>
      </c>
      <c r="AW882" s="1" t="s">
        <v>271</v>
      </c>
      <c r="AX882" s="1" t="s">
        <v>272</v>
      </c>
      <c r="AZ882" s="2">
        <v>45720.5312037037</v>
      </c>
      <c r="BB882" s="1" t="s">
        <v>2742</v>
      </c>
      <c r="BC882" s="1" t="s">
        <v>2743</v>
      </c>
      <c r="BD882" s="1" t="s">
        <v>2744</v>
      </c>
      <c r="BE882" s="1" t="s">
        <v>6226</v>
      </c>
      <c r="BF882" s="1" t="s">
        <v>1285</v>
      </c>
    </row>
    <row r="883" spans="1:58" x14ac:dyDescent="0.35">
      <c r="A883" s="1">
        <v>3014135</v>
      </c>
      <c r="B883" s="1" t="s">
        <v>58</v>
      </c>
      <c r="C883" s="1">
        <v>38796291</v>
      </c>
      <c r="D883" s="1">
        <v>338432717</v>
      </c>
      <c r="E883" s="1" t="s">
        <v>59</v>
      </c>
      <c r="F883" s="1" t="s">
        <v>60</v>
      </c>
      <c r="G883" s="1" t="s">
        <v>6227</v>
      </c>
      <c r="I883" s="1">
        <v>77300344</v>
      </c>
      <c r="J883" s="1" t="s">
        <v>6228</v>
      </c>
      <c r="K883" s="1">
        <v>20</v>
      </c>
      <c r="L883" s="1" t="s">
        <v>294</v>
      </c>
      <c r="M883" s="1" t="s">
        <v>295</v>
      </c>
      <c r="N883" s="2">
        <v>44604.666666666664</v>
      </c>
      <c r="O883" s="1" t="s">
        <v>5377</v>
      </c>
      <c r="Q883" s="1" t="s">
        <v>67</v>
      </c>
      <c r="R883" s="2">
        <v>45719.510046296295</v>
      </c>
      <c r="S883" s="1" t="s">
        <v>3011</v>
      </c>
      <c r="T883" s="1" t="s">
        <v>412</v>
      </c>
      <c r="U883" s="1" t="s">
        <v>1208</v>
      </c>
      <c r="V883" s="1" t="s">
        <v>6229</v>
      </c>
      <c r="Y883" s="1" t="s">
        <v>1089</v>
      </c>
      <c r="Z883" s="1" t="s">
        <v>1090</v>
      </c>
      <c r="AA883" s="1" t="s">
        <v>1090</v>
      </c>
      <c r="AB883" s="1" t="s">
        <v>6230</v>
      </c>
      <c r="AC883" s="1" t="s">
        <v>6231</v>
      </c>
      <c r="AE883" s="2">
        <v>45719.51017361111</v>
      </c>
      <c r="AF883" s="1" t="s">
        <v>417</v>
      </c>
      <c r="AG883" s="1">
        <v>48</v>
      </c>
      <c r="AH883" s="1" t="s">
        <v>125</v>
      </c>
      <c r="AI883" s="1" t="s">
        <v>464</v>
      </c>
      <c r="AJ883" s="1" t="s">
        <v>465</v>
      </c>
      <c r="AK883" s="1" t="s">
        <v>6232</v>
      </c>
      <c r="AL883" s="1" t="s">
        <v>3011</v>
      </c>
      <c r="AM883" s="2">
        <v>45719.51021990741</v>
      </c>
      <c r="AO883" s="1" t="s">
        <v>3011</v>
      </c>
      <c r="AP883" s="1">
        <v>5757599</v>
      </c>
      <c r="AQ883" s="1" t="s">
        <v>83</v>
      </c>
      <c r="AR883" s="2">
        <v>45719.762777777774</v>
      </c>
      <c r="AS883" s="1" t="s">
        <v>84</v>
      </c>
      <c r="AT883" s="2">
        <v>45719.309027777781</v>
      </c>
      <c r="AU883" s="1" t="s">
        <v>573</v>
      </c>
      <c r="AV883" s="1" t="s">
        <v>2382</v>
      </c>
      <c r="AW883" s="1" t="s">
        <v>2383</v>
      </c>
      <c r="AX883" s="1" t="s">
        <v>2384</v>
      </c>
      <c r="AY883" s="2">
        <v>45721.51017361111</v>
      </c>
      <c r="AZ883" s="2">
        <v>45719.762777777774</v>
      </c>
      <c r="BA883" s="1" t="s">
        <v>419</v>
      </c>
      <c r="BB883" s="1" t="s">
        <v>504</v>
      </c>
      <c r="BC883" s="1" t="s">
        <v>505</v>
      </c>
      <c r="BD883" s="1" t="s">
        <v>506</v>
      </c>
      <c r="BE883" s="1" t="s">
        <v>6233</v>
      </c>
      <c r="BF883" s="1" t="s">
        <v>2032</v>
      </c>
    </row>
    <row r="884" spans="1:58" x14ac:dyDescent="0.35">
      <c r="A884" s="1">
        <v>3014136</v>
      </c>
      <c r="B884" s="1" t="s">
        <v>327</v>
      </c>
      <c r="C884" s="1">
        <v>1361</v>
      </c>
      <c r="D884" s="1">
        <v>338230432</v>
      </c>
      <c r="E884" s="1" t="s">
        <v>59</v>
      </c>
      <c r="F884" s="1" t="s">
        <v>60</v>
      </c>
      <c r="G884" s="1" t="s">
        <v>6234</v>
      </c>
      <c r="I884" s="1">
        <v>776561261</v>
      </c>
      <c r="J884" s="1" t="s">
        <v>3513</v>
      </c>
      <c r="K884" s="1">
        <v>20</v>
      </c>
      <c r="L884" s="1" t="s">
        <v>4934</v>
      </c>
      <c r="M884" s="1" t="s">
        <v>4935</v>
      </c>
      <c r="N884" s="2">
        <v>42450.576388888891</v>
      </c>
      <c r="O884" s="1" t="s">
        <v>5100</v>
      </c>
      <c r="Q884" s="1" t="s">
        <v>67</v>
      </c>
      <c r="R884" s="2">
        <v>45719.510081018518</v>
      </c>
      <c r="S884" s="1" t="s">
        <v>4936</v>
      </c>
      <c r="T884" s="1" t="s">
        <v>412</v>
      </c>
      <c r="U884" s="1" t="s">
        <v>603</v>
      </c>
      <c r="V884" s="1" t="s">
        <v>6235</v>
      </c>
      <c r="W884" s="1" t="s">
        <v>214</v>
      </c>
      <c r="X884" s="1" t="s">
        <v>215</v>
      </c>
      <c r="Y884" s="1" t="s">
        <v>6236</v>
      </c>
      <c r="Z884" s="1" t="s">
        <v>248</v>
      </c>
      <c r="AA884" s="1" t="s">
        <v>248</v>
      </c>
      <c r="AB884" s="1" t="s">
        <v>6237</v>
      </c>
      <c r="AE884" s="2">
        <v>45719.510104166664</v>
      </c>
      <c r="AF884" s="1" t="s">
        <v>417</v>
      </c>
      <c r="AG884" s="1">
        <v>48</v>
      </c>
      <c r="AH884" s="1" t="s">
        <v>125</v>
      </c>
      <c r="AI884" s="1" t="s">
        <v>464</v>
      </c>
      <c r="AJ884" s="1" t="s">
        <v>465</v>
      </c>
      <c r="AK884" s="1" t="s">
        <v>6238</v>
      </c>
      <c r="AL884" s="1" t="s">
        <v>4936</v>
      </c>
      <c r="AM884" s="2">
        <v>45719.510150462964</v>
      </c>
      <c r="AN884" s="1" t="s">
        <v>6238</v>
      </c>
      <c r="AP884" s="1">
        <v>5757598</v>
      </c>
      <c r="AQ884" s="1" t="s">
        <v>83</v>
      </c>
      <c r="AR884" s="2">
        <v>45721.664120370369</v>
      </c>
      <c r="AS884" s="1" t="s">
        <v>84</v>
      </c>
      <c r="AT884" s="2">
        <v>45719.5625</v>
      </c>
      <c r="AU884" s="1" t="s">
        <v>85</v>
      </c>
      <c r="AV884" s="1" t="s">
        <v>468</v>
      </c>
      <c r="AW884" s="1" t="s">
        <v>469</v>
      </c>
      <c r="AX884" s="1" t="s">
        <v>6239</v>
      </c>
      <c r="AY884" s="2">
        <v>45721.510104166664</v>
      </c>
      <c r="AZ884" s="2">
        <v>45721.664120370369</v>
      </c>
      <c r="BA884" s="1" t="s">
        <v>5191</v>
      </c>
      <c r="BB884" s="1" t="s">
        <v>703</v>
      </c>
      <c r="BC884" s="1" t="s">
        <v>677</v>
      </c>
      <c r="BD884" s="1" t="s">
        <v>704</v>
      </c>
      <c r="BE884" s="1" t="s">
        <v>6240</v>
      </c>
      <c r="BF884" s="1" t="s">
        <v>2032</v>
      </c>
    </row>
    <row r="885" spans="1:58" x14ac:dyDescent="0.35">
      <c r="A885" s="1">
        <v>3014137</v>
      </c>
      <c r="B885" s="1" t="s">
        <v>327</v>
      </c>
      <c r="C885" s="1">
        <v>289971</v>
      </c>
      <c r="D885" s="1">
        <v>338243465</v>
      </c>
      <c r="E885" s="1" t="s">
        <v>59</v>
      </c>
      <c r="F885" s="1" t="s">
        <v>60</v>
      </c>
      <c r="G885" s="1" t="s">
        <v>224</v>
      </c>
      <c r="H885" s="1" t="s">
        <v>795</v>
      </c>
      <c r="I885" s="1">
        <v>772684559</v>
      </c>
      <c r="J885" s="1" t="s">
        <v>6241</v>
      </c>
      <c r="K885" s="1">
        <v>12</v>
      </c>
      <c r="L885" s="1" t="s">
        <v>64</v>
      </c>
      <c r="M885" s="1" t="s">
        <v>65</v>
      </c>
      <c r="N885" s="2">
        <v>43678</v>
      </c>
      <c r="O885" s="1" t="s">
        <v>2863</v>
      </c>
      <c r="Q885" s="1" t="s">
        <v>67</v>
      </c>
      <c r="R885" s="2">
        <v>45719.510740740741</v>
      </c>
      <c r="S885" s="1" t="s">
        <v>2820</v>
      </c>
      <c r="T885" s="1" t="s">
        <v>69</v>
      </c>
      <c r="U885" s="1" t="s">
        <v>120</v>
      </c>
      <c r="V885" s="1" t="s">
        <v>6242</v>
      </c>
      <c r="Y885" s="1" t="s">
        <v>6243</v>
      </c>
      <c r="Z885" s="1" t="s">
        <v>1222</v>
      </c>
      <c r="AA885" s="1" t="s">
        <v>6244</v>
      </c>
      <c r="AB885" s="1" t="s">
        <v>6244</v>
      </c>
      <c r="AC885" s="1">
        <v>2383</v>
      </c>
      <c r="AE885" s="2">
        <v>45719.510775462964</v>
      </c>
      <c r="AF885" s="1" t="s">
        <v>1035</v>
      </c>
      <c r="AH885" s="1" t="s">
        <v>78</v>
      </c>
      <c r="AI885" s="1" t="s">
        <v>360</v>
      </c>
      <c r="AJ885" s="1" t="s">
        <v>107</v>
      </c>
      <c r="AK885" s="1" t="s">
        <v>6245</v>
      </c>
      <c r="AL885" s="1" t="s">
        <v>2820</v>
      </c>
      <c r="AM885" s="2">
        <v>45719.51085648148</v>
      </c>
      <c r="AN885" s="1" t="s">
        <v>6245</v>
      </c>
      <c r="AP885" s="1">
        <v>5757608</v>
      </c>
      <c r="AQ885" s="1" t="s">
        <v>83</v>
      </c>
      <c r="AR885" s="2">
        <v>45719.661111111112</v>
      </c>
      <c r="AS885" s="1" t="s">
        <v>84</v>
      </c>
      <c r="AT885" s="2">
        <v>45719.5625</v>
      </c>
      <c r="AU885" s="1" t="s">
        <v>85</v>
      </c>
      <c r="AV885" s="1" t="s">
        <v>645</v>
      </c>
      <c r="AW885" s="1" t="s">
        <v>646</v>
      </c>
      <c r="AX885" s="1" t="s">
        <v>6246</v>
      </c>
      <c r="AZ885" s="2">
        <v>45719.661111111112</v>
      </c>
      <c r="BB885" s="1" t="s">
        <v>1571</v>
      </c>
      <c r="BC885" s="1" t="s">
        <v>1572</v>
      </c>
      <c r="BD885" s="1" t="s">
        <v>1573</v>
      </c>
      <c r="BE885" s="1" t="s">
        <v>6247</v>
      </c>
      <c r="BF885" s="1" t="s">
        <v>937</v>
      </c>
    </row>
    <row r="886" spans="1:58" x14ac:dyDescent="0.35">
      <c r="A886" s="1">
        <v>3014138</v>
      </c>
      <c r="B886" s="1" t="s">
        <v>58</v>
      </c>
      <c r="C886" s="1">
        <v>29855711</v>
      </c>
      <c r="D886" s="1">
        <v>338540698</v>
      </c>
      <c r="E886" s="1" t="s">
        <v>59</v>
      </c>
      <c r="F886" s="1" t="s">
        <v>60</v>
      </c>
      <c r="G886" s="1" t="s">
        <v>769</v>
      </c>
      <c r="H886" s="1" t="s">
        <v>3642</v>
      </c>
      <c r="I886" s="1">
        <v>778424295</v>
      </c>
      <c r="J886" s="1" t="s">
        <v>5489</v>
      </c>
      <c r="K886" s="1">
        <v>13</v>
      </c>
      <c r="L886" s="1" t="s">
        <v>64</v>
      </c>
      <c r="M886" s="1" t="s">
        <v>65</v>
      </c>
      <c r="N886" s="2">
        <v>45596.458333333336</v>
      </c>
      <c r="O886" s="1" t="s">
        <v>353</v>
      </c>
      <c r="Q886" s="1" t="s">
        <v>67</v>
      </c>
      <c r="R886" s="2">
        <v>45719.510844907411</v>
      </c>
      <c r="S886" s="1" t="s">
        <v>5277</v>
      </c>
      <c r="T886" s="1" t="s">
        <v>100</v>
      </c>
      <c r="U886" s="1" t="s">
        <v>70</v>
      </c>
      <c r="V886" s="1" t="s">
        <v>6248</v>
      </c>
      <c r="Y886" s="1" t="s">
        <v>6249</v>
      </c>
      <c r="Z886" s="1" t="s">
        <v>944</v>
      </c>
      <c r="AA886" s="1" t="s">
        <v>2945</v>
      </c>
      <c r="AB886" s="1" t="s">
        <v>124</v>
      </c>
      <c r="AE886" s="2">
        <v>45719.51090277778</v>
      </c>
      <c r="AF886" s="1" t="s">
        <v>77</v>
      </c>
      <c r="AH886" s="1" t="s">
        <v>78</v>
      </c>
      <c r="AI886" s="1" t="s">
        <v>79</v>
      </c>
      <c r="AJ886" s="1" t="s">
        <v>378</v>
      </c>
      <c r="AK886" s="1" t="s">
        <v>6250</v>
      </c>
      <c r="AL886" s="1" t="s">
        <v>5277</v>
      </c>
      <c r="AM886" s="2">
        <v>45719.510983796295</v>
      </c>
      <c r="AN886" s="1" t="s">
        <v>6250</v>
      </c>
      <c r="AP886" s="1">
        <v>5757610</v>
      </c>
      <c r="AQ886" s="1" t="s">
        <v>83</v>
      </c>
      <c r="AR886" s="2">
        <v>45719.774317129632</v>
      </c>
      <c r="AS886" s="1" t="s">
        <v>84</v>
      </c>
      <c r="AT886" s="2">
        <v>45719.5625</v>
      </c>
      <c r="AU886" s="1" t="s">
        <v>85</v>
      </c>
      <c r="AV886" s="1" t="s">
        <v>1214</v>
      </c>
      <c r="AW886" s="1" t="s">
        <v>1215</v>
      </c>
      <c r="AX886" s="1" t="s">
        <v>6251</v>
      </c>
      <c r="AZ886" s="2">
        <v>45719.774317129632</v>
      </c>
      <c r="BB886" s="1" t="s">
        <v>89</v>
      </c>
      <c r="BC886" s="1" t="s">
        <v>90</v>
      </c>
      <c r="BD886" s="1" t="s">
        <v>91</v>
      </c>
      <c r="BE886" s="1" t="s">
        <v>5863</v>
      </c>
      <c r="BF886" s="1" t="s">
        <v>657</v>
      </c>
    </row>
    <row r="887" spans="1:58" x14ac:dyDescent="0.35">
      <c r="A887" s="1">
        <v>3014139</v>
      </c>
      <c r="B887" s="1" t="s">
        <v>58</v>
      </c>
      <c r="C887" s="1">
        <v>41489561</v>
      </c>
      <c r="D887" s="1">
        <v>338403203</v>
      </c>
      <c r="E887" s="1" t="s">
        <v>59</v>
      </c>
      <c r="F887" s="1" t="s">
        <v>60</v>
      </c>
      <c r="G887" s="1" t="s">
        <v>1882</v>
      </c>
      <c r="H887" s="1" t="s">
        <v>6252</v>
      </c>
      <c r="I887" s="1">
        <v>770176711</v>
      </c>
      <c r="J887" s="1" t="s">
        <v>6253</v>
      </c>
      <c r="K887" s="1">
        <v>12</v>
      </c>
      <c r="L887" s="1" t="s">
        <v>64</v>
      </c>
      <c r="M887" s="1" t="s">
        <v>65</v>
      </c>
      <c r="N887" s="2">
        <v>45152.666666666664</v>
      </c>
      <c r="O887" s="1" t="s">
        <v>66</v>
      </c>
      <c r="Q887" s="1" t="s">
        <v>67</v>
      </c>
      <c r="R887" s="2">
        <v>45719.510879629626</v>
      </c>
      <c r="S887" s="1" t="s">
        <v>5216</v>
      </c>
      <c r="T887" s="1" t="s">
        <v>100</v>
      </c>
      <c r="U887" s="1" t="s">
        <v>70</v>
      </c>
      <c r="V887" s="1" t="s">
        <v>6254</v>
      </c>
      <c r="Y887" s="1" t="s">
        <v>2335</v>
      </c>
      <c r="Z887" s="1" t="s">
        <v>2336</v>
      </c>
      <c r="AA887" s="1" t="s">
        <v>6255</v>
      </c>
      <c r="AB887" s="1" t="s">
        <v>6255</v>
      </c>
      <c r="AE887" s="2">
        <v>45719.51090277778</v>
      </c>
      <c r="AF887" s="1" t="s">
        <v>77</v>
      </c>
      <c r="AH887" s="1" t="s">
        <v>78</v>
      </c>
      <c r="AI887" s="1" t="s">
        <v>79</v>
      </c>
      <c r="AJ887" s="1" t="s">
        <v>378</v>
      </c>
      <c r="AK887" s="1" t="s">
        <v>6256</v>
      </c>
      <c r="AL887" s="1" t="s">
        <v>5216</v>
      </c>
      <c r="AM887" s="2">
        <v>45719.510972222219</v>
      </c>
      <c r="AN887" s="1" t="s">
        <v>6256</v>
      </c>
      <c r="AP887" s="1">
        <v>5757609</v>
      </c>
      <c r="AQ887" s="1" t="s">
        <v>83</v>
      </c>
      <c r="AR887" s="2">
        <v>45719.598009259258</v>
      </c>
      <c r="AS887" s="1" t="s">
        <v>84</v>
      </c>
      <c r="AT887" s="2">
        <v>45719.5625</v>
      </c>
      <c r="AU887" s="1" t="s">
        <v>85</v>
      </c>
      <c r="AV887" s="1" t="s">
        <v>1957</v>
      </c>
      <c r="AW887" s="1" t="s">
        <v>1958</v>
      </c>
      <c r="AX887" s="1" t="s">
        <v>3016</v>
      </c>
      <c r="AZ887" s="2">
        <v>45719.598009259258</v>
      </c>
      <c r="BB887" s="1" t="s">
        <v>1003</v>
      </c>
      <c r="BC887" s="1" t="s">
        <v>595</v>
      </c>
      <c r="BD887" s="1" t="s">
        <v>1004</v>
      </c>
      <c r="BE887" s="1" t="s">
        <v>755</v>
      </c>
      <c r="BF887" s="1" t="s">
        <v>137</v>
      </c>
    </row>
    <row r="888" spans="1:58" x14ac:dyDescent="0.35">
      <c r="A888" s="1">
        <v>3014140</v>
      </c>
      <c r="B888" s="1" t="s">
        <v>58</v>
      </c>
      <c r="C888" s="1">
        <v>30017291</v>
      </c>
      <c r="D888" s="1">
        <v>338518622</v>
      </c>
      <c r="E888" s="1" t="s">
        <v>59</v>
      </c>
      <c r="F888" s="1" t="s">
        <v>60</v>
      </c>
      <c r="G888" s="1" t="s">
        <v>6257</v>
      </c>
      <c r="I888" s="1">
        <v>777629373</v>
      </c>
      <c r="J888" s="1" t="s">
        <v>6258</v>
      </c>
      <c r="K888" s="1">
        <v>20</v>
      </c>
      <c r="L888" s="1" t="s">
        <v>294</v>
      </c>
      <c r="M888" s="1" t="s">
        <v>2154</v>
      </c>
      <c r="N888" s="2">
        <v>45714.708333333336</v>
      </c>
      <c r="O888" s="1" t="s">
        <v>520</v>
      </c>
      <c r="Q888" s="1" t="s">
        <v>67</v>
      </c>
      <c r="R888" s="2">
        <v>45719.512453703705</v>
      </c>
      <c r="S888" s="1" t="s">
        <v>440</v>
      </c>
      <c r="T888" s="1" t="s">
        <v>412</v>
      </c>
      <c r="U888" s="1" t="s">
        <v>1189</v>
      </c>
      <c r="V888" s="1" t="s">
        <v>6259</v>
      </c>
      <c r="W888" s="1" t="s">
        <v>334</v>
      </c>
      <c r="X888" s="1" t="s">
        <v>6260</v>
      </c>
      <c r="Y888" s="1" t="s">
        <v>6261</v>
      </c>
      <c r="Z888" s="1" t="s">
        <v>2495</v>
      </c>
      <c r="AA888" s="1" t="s">
        <v>5350</v>
      </c>
      <c r="AB888" s="1" t="s">
        <v>124</v>
      </c>
      <c r="AE888" s="2">
        <v>45719.568171296298</v>
      </c>
      <c r="AF888" s="1" t="s">
        <v>443</v>
      </c>
      <c r="AH888" s="1" t="s">
        <v>125</v>
      </c>
      <c r="AI888" s="1" t="s">
        <v>464</v>
      </c>
      <c r="AJ888" s="1" t="s">
        <v>465</v>
      </c>
      <c r="AK888" s="1" t="s">
        <v>6262</v>
      </c>
      <c r="AL888" s="1" t="s">
        <v>3796</v>
      </c>
      <c r="AM888" s="2">
        <v>45720.483252314814</v>
      </c>
      <c r="AN888" s="1" t="s">
        <v>6263</v>
      </c>
      <c r="AO888" s="1" t="s">
        <v>349</v>
      </c>
      <c r="AP888" s="1">
        <v>5761598</v>
      </c>
      <c r="AQ888" s="1" t="s">
        <v>83</v>
      </c>
      <c r="AR888" s="2">
        <v>45720.702187499999</v>
      </c>
      <c r="AS888" s="1" t="s">
        <v>84</v>
      </c>
      <c r="AT888" s="2">
        <v>45720.333333333336</v>
      </c>
      <c r="AU888" s="1" t="s">
        <v>85</v>
      </c>
      <c r="AV888" s="1" t="s">
        <v>205</v>
      </c>
      <c r="AW888" s="1" t="s">
        <v>206</v>
      </c>
      <c r="AX888" s="1" t="s">
        <v>207</v>
      </c>
      <c r="AZ888" s="2">
        <v>45720.702187499999</v>
      </c>
      <c r="BB888" s="1" t="s">
        <v>1026</v>
      </c>
      <c r="BC888" s="1" t="s">
        <v>951</v>
      </c>
      <c r="BD888" s="1" t="s">
        <v>815</v>
      </c>
      <c r="BE888" s="1" t="s">
        <v>6264</v>
      </c>
      <c r="BF888" s="1" t="s">
        <v>2014</v>
      </c>
    </row>
    <row r="889" spans="1:58" x14ac:dyDescent="0.35">
      <c r="A889" s="1">
        <v>3014141</v>
      </c>
      <c r="B889" s="1" t="s">
        <v>58</v>
      </c>
      <c r="C889" s="1">
        <v>38863511</v>
      </c>
      <c r="D889" s="1">
        <v>338432860</v>
      </c>
      <c r="E889" s="1" t="s">
        <v>59</v>
      </c>
      <c r="F889" s="1" t="s">
        <v>60</v>
      </c>
      <c r="G889" s="1" t="s">
        <v>2091</v>
      </c>
      <c r="H889" s="1" t="s">
        <v>3642</v>
      </c>
      <c r="I889" s="1">
        <v>775921011</v>
      </c>
      <c r="J889" s="1" t="s">
        <v>6265</v>
      </c>
      <c r="K889" s="1">
        <v>12</v>
      </c>
      <c r="L889" s="1" t="s">
        <v>64</v>
      </c>
      <c r="M889" s="1" t="s">
        <v>65</v>
      </c>
      <c r="N889" s="2">
        <v>45109</v>
      </c>
      <c r="O889" s="1" t="s">
        <v>180</v>
      </c>
      <c r="Q889" s="1" t="s">
        <v>67</v>
      </c>
      <c r="R889" s="2">
        <v>45719.512546296297</v>
      </c>
      <c r="S889" s="1" t="s">
        <v>6266</v>
      </c>
      <c r="T889" s="1" t="s">
        <v>100</v>
      </c>
      <c r="U889" s="1" t="s">
        <v>70</v>
      </c>
      <c r="V889" s="1" t="s">
        <v>6267</v>
      </c>
      <c r="W889" s="1" t="s">
        <v>162</v>
      </c>
      <c r="X889" s="1" t="s">
        <v>163</v>
      </c>
      <c r="Y889" s="1" t="s">
        <v>1730</v>
      </c>
      <c r="Z889" s="1" t="s">
        <v>165</v>
      </c>
      <c r="AA889" s="1" t="s">
        <v>165</v>
      </c>
      <c r="AB889" s="1" t="s">
        <v>124</v>
      </c>
      <c r="AE889" s="2">
        <v>45719.512557870374</v>
      </c>
      <c r="AF889" s="1" t="s">
        <v>77</v>
      </c>
      <c r="AH889" s="1" t="s">
        <v>125</v>
      </c>
      <c r="AI889" s="1" t="s">
        <v>79</v>
      </c>
      <c r="AJ889" s="1" t="s">
        <v>378</v>
      </c>
      <c r="AK889" s="1" t="s">
        <v>6268</v>
      </c>
      <c r="AL889" s="1" t="s">
        <v>6266</v>
      </c>
      <c r="AM889" s="2">
        <v>45719.512638888889</v>
      </c>
      <c r="AN889" s="1" t="s">
        <v>6268</v>
      </c>
      <c r="AP889" s="1">
        <v>5757623</v>
      </c>
      <c r="AQ889" s="1" t="s">
        <v>83</v>
      </c>
      <c r="AR889" s="2">
        <v>45720.418634259258</v>
      </c>
      <c r="AS889" s="1" t="s">
        <v>84</v>
      </c>
      <c r="AT889" s="2">
        <v>45719.5625</v>
      </c>
      <c r="AU889" s="1" t="s">
        <v>85</v>
      </c>
      <c r="AV889" s="1" t="s">
        <v>169</v>
      </c>
      <c r="AW889" s="1" t="s">
        <v>170</v>
      </c>
      <c r="AX889" s="1" t="s">
        <v>3628</v>
      </c>
      <c r="AZ889" s="2">
        <v>45720.418634259258</v>
      </c>
      <c r="BB889" s="1" t="s">
        <v>2825</v>
      </c>
      <c r="BC889" s="1" t="s">
        <v>153</v>
      </c>
      <c r="BD889" s="1" t="s">
        <v>2826</v>
      </c>
      <c r="BE889" s="1" t="s">
        <v>4420</v>
      </c>
      <c r="BF889" s="1" t="s">
        <v>176</v>
      </c>
    </row>
    <row r="890" spans="1:58" x14ac:dyDescent="0.35">
      <c r="A890" s="1">
        <v>3014142</v>
      </c>
      <c r="B890" s="1" t="s">
        <v>58</v>
      </c>
      <c r="C890" s="1">
        <v>43767111</v>
      </c>
      <c r="D890" s="1">
        <v>338028277</v>
      </c>
      <c r="E890" s="1" t="s">
        <v>59</v>
      </c>
      <c r="F890" s="1" t="s">
        <v>60</v>
      </c>
      <c r="G890" s="1" t="s">
        <v>3408</v>
      </c>
      <c r="H890" s="1" t="s">
        <v>6269</v>
      </c>
      <c r="I890" s="1">
        <v>781508045</v>
      </c>
      <c r="J890" s="1" t="s">
        <v>6270</v>
      </c>
      <c r="K890" s="1">
        <v>13</v>
      </c>
      <c r="L890" s="1" t="s">
        <v>244</v>
      </c>
      <c r="M890" s="1" t="s">
        <v>65</v>
      </c>
      <c r="N890" s="2">
        <v>45508</v>
      </c>
      <c r="O890" s="1" t="s">
        <v>66</v>
      </c>
      <c r="Q890" s="1" t="s">
        <v>67</v>
      </c>
      <c r="R890" s="2">
        <v>45719.512627314813</v>
      </c>
      <c r="S890" s="1" t="s">
        <v>1432</v>
      </c>
      <c r="T890" s="1" t="s">
        <v>783</v>
      </c>
      <c r="U890" s="1" t="s">
        <v>1208</v>
      </c>
      <c r="V890" s="1" t="s">
        <v>6271</v>
      </c>
      <c r="W890" s="1" t="s">
        <v>72</v>
      </c>
      <c r="X890" s="1" t="s">
        <v>183</v>
      </c>
      <c r="Y890" s="1" t="s">
        <v>1247</v>
      </c>
      <c r="Z890" s="1" t="s">
        <v>546</v>
      </c>
      <c r="AA890" s="1" t="s">
        <v>5323</v>
      </c>
      <c r="AB890" s="1" t="s">
        <v>6272</v>
      </c>
      <c r="AC890" s="1">
        <v>1</v>
      </c>
      <c r="AE890" s="2">
        <v>45719.513472222221</v>
      </c>
      <c r="AF890" s="1" t="s">
        <v>77</v>
      </c>
      <c r="AH890" s="1" t="s">
        <v>125</v>
      </c>
      <c r="AI890" s="1" t="s">
        <v>79</v>
      </c>
      <c r="AJ890" s="1" t="s">
        <v>454</v>
      </c>
      <c r="AK890" s="1" t="s">
        <v>6273</v>
      </c>
      <c r="AL890" s="1" t="s">
        <v>1432</v>
      </c>
      <c r="AM890" s="2">
        <v>45719.513495370367</v>
      </c>
      <c r="AO890" s="1" t="s">
        <v>1432</v>
      </c>
      <c r="AP890" s="1">
        <v>5757629</v>
      </c>
      <c r="AQ890" s="1" t="s">
        <v>83</v>
      </c>
      <c r="AR890" s="2">
        <v>45719.617962962962</v>
      </c>
      <c r="AS890" s="1" t="s">
        <v>84</v>
      </c>
      <c r="AT890" s="2">
        <v>45719.333333333336</v>
      </c>
      <c r="AU890" s="1" t="s">
        <v>573</v>
      </c>
      <c r="AV890" s="1" t="s">
        <v>480</v>
      </c>
      <c r="AW890" s="1" t="s">
        <v>481</v>
      </c>
      <c r="AX890" s="1" t="s">
        <v>6274</v>
      </c>
      <c r="AZ890" s="2">
        <v>45719.617962962962</v>
      </c>
      <c r="BB890" s="1" t="s">
        <v>111</v>
      </c>
      <c r="BC890" s="1" t="s">
        <v>112</v>
      </c>
      <c r="BD890" s="1" t="s">
        <v>113</v>
      </c>
      <c r="BE890" s="1" t="s">
        <v>6275</v>
      </c>
      <c r="BF890" s="1" t="s">
        <v>2561</v>
      </c>
    </row>
    <row r="891" spans="1:58" x14ac:dyDescent="0.35">
      <c r="A891" s="1">
        <v>3014143</v>
      </c>
      <c r="B891" s="1" t="s">
        <v>58</v>
      </c>
      <c r="C891" s="1">
        <v>45186561</v>
      </c>
      <c r="D891" s="1">
        <v>338703585</v>
      </c>
      <c r="E891" s="1" t="s">
        <v>59</v>
      </c>
      <c r="F891" s="1" t="s">
        <v>60</v>
      </c>
      <c r="G891" s="1" t="s">
        <v>4687</v>
      </c>
      <c r="H891" s="1" t="s">
        <v>681</v>
      </c>
      <c r="I891" s="1" t="s">
        <v>6276</v>
      </c>
      <c r="J891" s="1" t="s">
        <v>4638</v>
      </c>
      <c r="K891" s="1">
        <v>13</v>
      </c>
      <c r="L891" s="1" t="s">
        <v>64</v>
      </c>
      <c r="M891" s="1" t="s">
        <v>65</v>
      </c>
      <c r="N891" s="2">
        <v>45680.708333333336</v>
      </c>
      <c r="O891" s="1" t="s">
        <v>66</v>
      </c>
      <c r="Q891" s="1" t="s">
        <v>67</v>
      </c>
      <c r="R891" s="2">
        <v>45719.512719907405</v>
      </c>
      <c r="S891" s="1" t="s">
        <v>2017</v>
      </c>
      <c r="T891" s="1" t="s">
        <v>100</v>
      </c>
      <c r="U891" s="1" t="s">
        <v>70</v>
      </c>
      <c r="V891" s="1" t="s">
        <v>6277</v>
      </c>
      <c r="Y891" s="1" t="s">
        <v>605</v>
      </c>
      <c r="Z891" s="1" t="s">
        <v>3446</v>
      </c>
      <c r="AA891" s="1" t="s">
        <v>6278</v>
      </c>
      <c r="AB891" s="1" t="s">
        <v>6279</v>
      </c>
      <c r="AE891" s="2">
        <v>45719.51289351852</v>
      </c>
      <c r="AF891" s="1" t="s">
        <v>77</v>
      </c>
      <c r="AH891" s="1" t="s">
        <v>125</v>
      </c>
      <c r="AI891" s="1" t="s">
        <v>360</v>
      </c>
      <c r="AJ891" s="1" t="s">
        <v>378</v>
      </c>
      <c r="AL891" s="1" t="s">
        <v>2017</v>
      </c>
      <c r="AM891" s="2">
        <v>45719.513078703705</v>
      </c>
      <c r="AP891" s="1">
        <v>5757626</v>
      </c>
      <c r="AQ891" s="1" t="s">
        <v>83</v>
      </c>
      <c r="AR891" s="2">
        <v>45720.458124999997</v>
      </c>
      <c r="AS891" s="1" t="s">
        <v>84</v>
      </c>
      <c r="AT891" s="2">
        <v>45719.5625</v>
      </c>
      <c r="AU891" s="1" t="s">
        <v>85</v>
      </c>
      <c r="AV891" s="1" t="s">
        <v>608</v>
      </c>
      <c r="AW891" s="1" t="s">
        <v>609</v>
      </c>
      <c r="AX891" s="1" t="s">
        <v>4357</v>
      </c>
      <c r="AZ891" s="2">
        <v>45720.458124999997</v>
      </c>
      <c r="BB891" s="1" t="s">
        <v>89</v>
      </c>
      <c r="BC891" s="1" t="s">
        <v>90</v>
      </c>
      <c r="BD891" s="1" t="s">
        <v>91</v>
      </c>
      <c r="BE891" s="1" t="s">
        <v>2509</v>
      </c>
      <c r="BF891" s="1" t="s">
        <v>612</v>
      </c>
    </row>
    <row r="892" spans="1:58" x14ac:dyDescent="0.35">
      <c r="A892" s="1">
        <v>3014144</v>
      </c>
      <c r="B892" s="1" t="s">
        <v>58</v>
      </c>
      <c r="C892" s="1">
        <v>44234131</v>
      </c>
      <c r="D892" s="1">
        <v>338729477</v>
      </c>
      <c r="E892" s="1" t="s">
        <v>59</v>
      </c>
      <c r="F892" s="1" t="s">
        <v>60</v>
      </c>
      <c r="G892" s="1" t="s">
        <v>6280</v>
      </c>
      <c r="H892" s="1" t="s">
        <v>1113</v>
      </c>
      <c r="I892" s="1">
        <v>773591401</v>
      </c>
      <c r="J892" s="1" t="s">
        <v>511</v>
      </c>
      <c r="K892" s="1">
        <v>13</v>
      </c>
      <c r="L892" s="1" t="s">
        <v>64</v>
      </c>
      <c r="M892" s="1" t="s">
        <v>65</v>
      </c>
      <c r="N892" s="2">
        <v>45665.665277777778</v>
      </c>
      <c r="O892" s="1" t="s">
        <v>66</v>
      </c>
      <c r="Q892" s="1" t="s">
        <v>67</v>
      </c>
      <c r="R892" s="2">
        <v>45719.512974537036</v>
      </c>
      <c r="S892" s="1" t="s">
        <v>5451</v>
      </c>
      <c r="T892" s="1" t="s">
        <v>100</v>
      </c>
      <c r="U892" s="1" t="s">
        <v>160</v>
      </c>
      <c r="V892" s="1" t="s">
        <v>6281</v>
      </c>
      <c r="Y892" s="1" t="s">
        <v>6282</v>
      </c>
      <c r="Z892" s="1" t="s">
        <v>606</v>
      </c>
      <c r="AA892" s="1" t="s">
        <v>6283</v>
      </c>
      <c r="AB892" s="1" t="s">
        <v>6284</v>
      </c>
      <c r="AE892" s="2">
        <v>45719.512986111113</v>
      </c>
      <c r="AF892" s="1" t="s">
        <v>77</v>
      </c>
      <c r="AH892" s="1" t="s">
        <v>78</v>
      </c>
      <c r="AI892" s="1" t="s">
        <v>79</v>
      </c>
      <c r="AJ892" s="1" t="s">
        <v>167</v>
      </c>
      <c r="AK892" s="1" t="s">
        <v>6285</v>
      </c>
      <c r="AL892" s="1" t="s">
        <v>5451</v>
      </c>
      <c r="AM892" s="2">
        <v>45719.513055555559</v>
      </c>
      <c r="AN892" s="1" t="s">
        <v>6285</v>
      </c>
      <c r="AP892" s="1">
        <v>5757625</v>
      </c>
      <c r="AQ892" s="1" t="s">
        <v>83</v>
      </c>
      <c r="AR892" s="2">
        <v>45719.980798611112</v>
      </c>
      <c r="AS892" s="1" t="s">
        <v>84</v>
      </c>
      <c r="AT892" s="2">
        <v>45719.5625</v>
      </c>
      <c r="AU892" s="1" t="s">
        <v>85</v>
      </c>
      <c r="AV892" s="1" t="s">
        <v>608</v>
      </c>
      <c r="AW892" s="1" t="s">
        <v>609</v>
      </c>
      <c r="AX892" s="1" t="s">
        <v>6286</v>
      </c>
      <c r="AZ892" s="2">
        <v>45719.980798611112</v>
      </c>
      <c r="BB892" s="1" t="s">
        <v>6287</v>
      </c>
      <c r="BC892" s="1" t="s">
        <v>6288</v>
      </c>
      <c r="BD892" s="1" t="s">
        <v>6289</v>
      </c>
      <c r="BE892" s="1" t="s">
        <v>6290</v>
      </c>
      <c r="BF892" s="1" t="s">
        <v>612</v>
      </c>
    </row>
    <row r="893" spans="1:58" x14ac:dyDescent="0.35">
      <c r="A893" s="1">
        <v>3014145</v>
      </c>
      <c r="B893" s="1" t="s">
        <v>58</v>
      </c>
      <c r="C893" s="1">
        <v>3281031</v>
      </c>
      <c r="D893" s="1">
        <v>338027261</v>
      </c>
      <c r="E893" s="1" t="s">
        <v>59</v>
      </c>
      <c r="F893" s="1" t="s">
        <v>60</v>
      </c>
      <c r="G893" s="1" t="s">
        <v>275</v>
      </c>
      <c r="I893" s="1">
        <v>784257515</v>
      </c>
      <c r="K893" s="1">
        <v>20</v>
      </c>
      <c r="L893" s="1" t="s">
        <v>294</v>
      </c>
      <c r="M893" s="1" t="s">
        <v>295</v>
      </c>
      <c r="N893" s="2">
        <v>45575.416666666664</v>
      </c>
      <c r="O893" s="1" t="s">
        <v>520</v>
      </c>
      <c r="Q893" s="1" t="s">
        <v>67</v>
      </c>
      <c r="R893" s="2">
        <v>45719.513020833336</v>
      </c>
      <c r="S893" s="1" t="s">
        <v>4115</v>
      </c>
      <c r="T893" s="1" t="s">
        <v>412</v>
      </c>
      <c r="U893" s="1" t="s">
        <v>603</v>
      </c>
      <c r="V893" s="1" t="s">
        <v>6291</v>
      </c>
      <c r="Y893" s="1" t="s">
        <v>1013</v>
      </c>
      <c r="Z893" s="1" t="s">
        <v>1477</v>
      </c>
      <c r="AA893" s="1" t="s">
        <v>1477</v>
      </c>
      <c r="AB893" s="1" t="s">
        <v>124</v>
      </c>
      <c r="AE893" s="2">
        <v>45719.513206018521</v>
      </c>
      <c r="AF893" s="1" t="s">
        <v>443</v>
      </c>
      <c r="AH893" s="1" t="s">
        <v>125</v>
      </c>
      <c r="AI893" s="1" t="s">
        <v>464</v>
      </c>
      <c r="AJ893" s="1" t="s">
        <v>492</v>
      </c>
      <c r="AK893" s="1" t="s">
        <v>6291</v>
      </c>
      <c r="AL893" s="1" t="s">
        <v>4115</v>
      </c>
      <c r="AM893" s="2">
        <v>45719.513287037036</v>
      </c>
      <c r="AO893" s="1" t="s">
        <v>4115</v>
      </c>
      <c r="AP893" s="1">
        <v>5757627</v>
      </c>
      <c r="AQ893" s="1" t="s">
        <v>83</v>
      </c>
      <c r="AR893" s="2">
        <v>45719.811666666668</v>
      </c>
      <c r="AS893" s="1" t="s">
        <v>84</v>
      </c>
      <c r="AT893" s="2">
        <v>45719.333333333336</v>
      </c>
      <c r="AU893" s="1" t="s">
        <v>573</v>
      </c>
      <c r="AV893" s="1" t="s">
        <v>1957</v>
      </c>
      <c r="AW893" s="1" t="s">
        <v>1958</v>
      </c>
      <c r="AX893" s="1" t="s">
        <v>5114</v>
      </c>
      <c r="AZ893" s="2">
        <v>45719.811666666668</v>
      </c>
      <c r="BB893" s="1" t="s">
        <v>1003</v>
      </c>
      <c r="BC893" s="1" t="s">
        <v>595</v>
      </c>
      <c r="BD893" s="1" t="s">
        <v>1004</v>
      </c>
      <c r="BE893" s="1" t="s">
        <v>2435</v>
      </c>
      <c r="BF893" s="1" t="s">
        <v>137</v>
      </c>
    </row>
    <row r="894" spans="1:58" x14ac:dyDescent="0.35">
      <c r="A894" s="1">
        <v>3014146</v>
      </c>
      <c r="B894" s="1" t="s">
        <v>58</v>
      </c>
      <c r="C894" s="1">
        <v>34497291</v>
      </c>
      <c r="D894" s="1">
        <v>338681309</v>
      </c>
      <c r="E894" s="1" t="s">
        <v>59</v>
      </c>
      <c r="F894" s="1" t="s">
        <v>60</v>
      </c>
      <c r="G894" s="1" t="s">
        <v>6292</v>
      </c>
      <c r="I894" s="1" t="s">
        <v>6293</v>
      </c>
      <c r="J894" s="1" t="s">
        <v>6294</v>
      </c>
      <c r="K894" s="1">
        <v>20</v>
      </c>
      <c r="L894" s="1" t="s">
        <v>1008</v>
      </c>
      <c r="M894" s="1" t="s">
        <v>2154</v>
      </c>
      <c r="N894" s="2">
        <v>44918.500011574077</v>
      </c>
      <c r="O894" s="1" t="s">
        <v>520</v>
      </c>
      <c r="Q894" s="1" t="s">
        <v>67</v>
      </c>
      <c r="R894" s="2">
        <v>45719.513379629629</v>
      </c>
      <c r="S894" s="1" t="s">
        <v>6295</v>
      </c>
      <c r="T894" s="1" t="s">
        <v>412</v>
      </c>
      <c r="U894" s="1" t="s">
        <v>101</v>
      </c>
      <c r="V894" s="1" t="s">
        <v>6296</v>
      </c>
      <c r="W894" s="1" t="s">
        <v>72</v>
      </c>
      <c r="X894" s="1" t="s">
        <v>881</v>
      </c>
      <c r="Y894" s="1" t="s">
        <v>882</v>
      </c>
      <c r="Z894" s="1" t="s">
        <v>883</v>
      </c>
      <c r="AA894" s="1" t="s">
        <v>884</v>
      </c>
      <c r="AB894" s="1" t="s">
        <v>884</v>
      </c>
      <c r="AE894" s="2">
        <v>45721.627638888887</v>
      </c>
      <c r="AF894" s="1" t="s">
        <v>443</v>
      </c>
      <c r="AH894" s="1" t="s">
        <v>125</v>
      </c>
      <c r="AI894" s="1" t="s">
        <v>58</v>
      </c>
      <c r="AJ894" s="1" t="s">
        <v>126</v>
      </c>
      <c r="AL894" s="1" t="s">
        <v>1936</v>
      </c>
      <c r="AM894" s="2">
        <v>45721.627905092595</v>
      </c>
      <c r="AN894" s="1" t="s">
        <v>6297</v>
      </c>
      <c r="AO894" s="1" t="s">
        <v>1936</v>
      </c>
      <c r="AP894" s="1">
        <v>5767790</v>
      </c>
      <c r="AQ894" s="1" t="s">
        <v>83</v>
      </c>
      <c r="AR894" s="2">
        <v>45721.692060185182</v>
      </c>
      <c r="AS894" s="1" t="s">
        <v>84</v>
      </c>
      <c r="AT894" s="2">
        <v>45721.333333333336</v>
      </c>
      <c r="AU894" s="1" t="s">
        <v>573</v>
      </c>
      <c r="AV894" s="1" t="s">
        <v>899</v>
      </c>
      <c r="AW894" s="1" t="s">
        <v>900</v>
      </c>
      <c r="AX894" s="1" t="s">
        <v>901</v>
      </c>
      <c r="AZ894" s="2">
        <v>45721.692060185182</v>
      </c>
      <c r="BB894" s="1" t="s">
        <v>111</v>
      </c>
      <c r="BC894" s="1" t="s">
        <v>112</v>
      </c>
      <c r="BD894" s="1" t="s">
        <v>113</v>
      </c>
      <c r="BE894" s="1" t="s">
        <v>6298</v>
      </c>
      <c r="BF894" s="1" t="s">
        <v>906</v>
      </c>
    </row>
    <row r="895" spans="1:58" x14ac:dyDescent="0.35">
      <c r="A895" s="1">
        <v>3014147</v>
      </c>
      <c r="B895" s="1" t="s">
        <v>1978</v>
      </c>
      <c r="C895" s="1">
        <v>29335861</v>
      </c>
      <c r="D895" s="1">
        <v>339911203</v>
      </c>
      <c r="E895" s="1" t="s">
        <v>59</v>
      </c>
      <c r="F895" s="1" t="s">
        <v>60</v>
      </c>
      <c r="G895" s="1" t="s">
        <v>6299</v>
      </c>
      <c r="I895" s="1">
        <v>774593362</v>
      </c>
      <c r="J895" s="1" t="s">
        <v>6300</v>
      </c>
      <c r="K895" s="1">
        <v>20</v>
      </c>
      <c r="L895" s="1" t="s">
        <v>1008</v>
      </c>
      <c r="M895" s="1" t="s">
        <v>1009</v>
      </c>
      <c r="N895" s="2">
        <v>44879.486805555556</v>
      </c>
      <c r="O895" s="1" t="s">
        <v>5558</v>
      </c>
      <c r="Q895" s="1" t="s">
        <v>67</v>
      </c>
      <c r="R895" s="2">
        <v>45719.513645833336</v>
      </c>
      <c r="S895" s="1" t="s">
        <v>4862</v>
      </c>
      <c r="T895" s="1" t="s">
        <v>412</v>
      </c>
      <c r="U895" s="1" t="s">
        <v>603</v>
      </c>
      <c r="V895" s="1" t="s">
        <v>6301</v>
      </c>
      <c r="W895" s="1" t="s">
        <v>785</v>
      </c>
      <c r="X895" s="1" t="s">
        <v>785</v>
      </c>
      <c r="Y895" s="1" t="s">
        <v>6302</v>
      </c>
      <c r="Z895" s="1" t="s">
        <v>5663</v>
      </c>
      <c r="AA895" s="1" t="s">
        <v>6303</v>
      </c>
      <c r="AB895" s="1" t="s">
        <v>124</v>
      </c>
      <c r="AE895" s="2">
        <v>45719.51394675926</v>
      </c>
      <c r="AF895" s="1" t="s">
        <v>443</v>
      </c>
      <c r="AH895" s="1" t="s">
        <v>125</v>
      </c>
      <c r="AI895" s="1" t="s">
        <v>464</v>
      </c>
      <c r="AJ895" s="1" t="s">
        <v>465</v>
      </c>
      <c r="AK895" s="1" t="s">
        <v>6304</v>
      </c>
      <c r="AL895" s="1" t="s">
        <v>4862</v>
      </c>
      <c r="AM895" s="2">
        <v>45719.514016203706</v>
      </c>
      <c r="AO895" s="1" t="s">
        <v>4862</v>
      </c>
      <c r="AP895" s="1">
        <v>5757633</v>
      </c>
      <c r="AQ895" s="1" t="s">
        <v>83</v>
      </c>
      <c r="AR895" s="2">
        <v>45719.636863425927</v>
      </c>
      <c r="AS895" s="1" t="s">
        <v>84</v>
      </c>
      <c r="AT895" s="2">
        <v>45719.6</v>
      </c>
      <c r="AU895" s="1" t="s">
        <v>85</v>
      </c>
      <c r="AV895" s="1" t="s">
        <v>790</v>
      </c>
      <c r="AW895" s="1" t="s">
        <v>791</v>
      </c>
      <c r="AX895" s="1" t="s">
        <v>1890</v>
      </c>
      <c r="AZ895" s="2">
        <v>45719.636863425927</v>
      </c>
      <c r="BB895" s="1" t="s">
        <v>746</v>
      </c>
      <c r="BC895" s="1" t="s">
        <v>747</v>
      </c>
      <c r="BD895" s="1" t="s">
        <v>748</v>
      </c>
      <c r="BE895" s="1" t="s">
        <v>6305</v>
      </c>
      <c r="BF895" s="1" t="s">
        <v>2355</v>
      </c>
    </row>
    <row r="896" spans="1:58" x14ac:dyDescent="0.35">
      <c r="A896" s="1">
        <v>3014148</v>
      </c>
      <c r="B896" s="1" t="s">
        <v>223</v>
      </c>
      <c r="C896" s="1">
        <v>2578871</v>
      </c>
      <c r="D896" s="1">
        <v>338605920</v>
      </c>
      <c r="E896" s="1" t="s">
        <v>59</v>
      </c>
      <c r="F896" s="1" t="s">
        <v>60</v>
      </c>
      <c r="G896" s="1" t="s">
        <v>6306</v>
      </c>
      <c r="I896" s="1">
        <v>779651420</v>
      </c>
      <c r="J896" s="1" t="s">
        <v>3107</v>
      </c>
      <c r="K896" s="1">
        <v>20</v>
      </c>
      <c r="L896" s="1" t="s">
        <v>409</v>
      </c>
      <c r="M896" s="1" t="s">
        <v>2154</v>
      </c>
      <c r="N896" s="2">
        <v>44075.583344907405</v>
      </c>
      <c r="O896" s="1" t="s">
        <v>6307</v>
      </c>
      <c r="Q896" s="1" t="s">
        <v>67</v>
      </c>
      <c r="R896" s="2">
        <v>45719.513738425929</v>
      </c>
      <c r="S896" s="1" t="s">
        <v>411</v>
      </c>
      <c r="T896" s="1" t="s">
        <v>412</v>
      </c>
      <c r="U896" s="1" t="s">
        <v>120</v>
      </c>
      <c r="V896" s="1" t="s">
        <v>6308</v>
      </c>
      <c r="W896" s="1" t="s">
        <v>72</v>
      </c>
      <c r="X896" s="1" t="s">
        <v>356</v>
      </c>
      <c r="Y896" s="1" t="s">
        <v>5083</v>
      </c>
      <c r="Z896" s="1" t="s">
        <v>75</v>
      </c>
      <c r="AA896" s="1" t="s">
        <v>2783</v>
      </c>
      <c r="AB896" s="1" t="s">
        <v>2783</v>
      </c>
      <c r="AC896" s="1">
        <v>8473</v>
      </c>
      <c r="AE896" s="2">
        <v>45719.513773148145</v>
      </c>
      <c r="AF896" s="1" t="s">
        <v>443</v>
      </c>
      <c r="AH896" s="1" t="s">
        <v>125</v>
      </c>
      <c r="AI896" s="1" t="s">
        <v>464</v>
      </c>
      <c r="AJ896" s="1" t="s">
        <v>465</v>
      </c>
      <c r="AK896" s="1" t="s">
        <v>6309</v>
      </c>
      <c r="AL896" s="1" t="s">
        <v>411</v>
      </c>
      <c r="AM896" s="2">
        <v>45719.513819444444</v>
      </c>
      <c r="AN896" s="1" t="s">
        <v>6309</v>
      </c>
      <c r="AP896" s="1">
        <v>5757631</v>
      </c>
      <c r="AQ896" s="1" t="s">
        <v>83</v>
      </c>
      <c r="AR896" s="2">
        <v>45719.595208333332</v>
      </c>
      <c r="AS896" s="1" t="s">
        <v>84</v>
      </c>
      <c r="AT896" s="2">
        <v>45719.5625</v>
      </c>
      <c r="AU896" s="1" t="s">
        <v>85</v>
      </c>
      <c r="AV896" s="1" t="s">
        <v>645</v>
      </c>
      <c r="AW896" s="1" t="s">
        <v>646</v>
      </c>
      <c r="AX896" s="1" t="s">
        <v>6310</v>
      </c>
      <c r="AZ896" s="2">
        <v>45719.595208333332</v>
      </c>
      <c r="BB896" s="1" t="s">
        <v>1480</v>
      </c>
      <c r="BC896" s="1" t="s">
        <v>1481</v>
      </c>
      <c r="BD896" s="1" t="s">
        <v>1482</v>
      </c>
      <c r="BE896" s="1" t="s">
        <v>6311</v>
      </c>
      <c r="BF896" s="1" t="s">
        <v>937</v>
      </c>
    </row>
    <row r="897" spans="1:58" x14ac:dyDescent="0.35">
      <c r="A897" s="1">
        <v>3014149</v>
      </c>
      <c r="B897" s="1" t="s">
        <v>327</v>
      </c>
      <c r="C897" s="1">
        <v>91961</v>
      </c>
      <c r="D897" s="1">
        <v>338496363</v>
      </c>
      <c r="E897" s="1" t="s">
        <v>59</v>
      </c>
      <c r="F897" s="1" t="s">
        <v>60</v>
      </c>
      <c r="G897" s="1" t="s">
        <v>6312</v>
      </c>
      <c r="I897" s="1">
        <v>776445571</v>
      </c>
      <c r="J897" s="1" t="s">
        <v>6313</v>
      </c>
      <c r="K897" s="1">
        <v>20</v>
      </c>
      <c r="L897" s="1" t="s">
        <v>409</v>
      </c>
      <c r="M897" s="1" t="s">
        <v>2154</v>
      </c>
      <c r="N897" s="2">
        <v>36789.000011574077</v>
      </c>
      <c r="O897" s="1" t="s">
        <v>2297</v>
      </c>
      <c r="Q897" s="1" t="s">
        <v>67</v>
      </c>
      <c r="R897" s="2">
        <v>45719.51390046296</v>
      </c>
      <c r="S897" s="1" t="s">
        <v>4842</v>
      </c>
      <c r="T897" s="1" t="s">
        <v>412</v>
      </c>
      <c r="U897" s="1" t="s">
        <v>120</v>
      </c>
      <c r="V897" s="1" t="s">
        <v>6314</v>
      </c>
      <c r="W897" s="1" t="s">
        <v>214</v>
      </c>
      <c r="X897" s="1" t="s">
        <v>215</v>
      </c>
      <c r="Y897" s="1" t="s">
        <v>6315</v>
      </c>
      <c r="Z897" s="1" t="s">
        <v>248</v>
      </c>
      <c r="AA897" s="1" t="s">
        <v>248</v>
      </c>
      <c r="AB897" s="1" t="s">
        <v>6316</v>
      </c>
      <c r="AC897" s="1">
        <v>56</v>
      </c>
      <c r="AE897" s="2">
        <v>45719.513935185183</v>
      </c>
      <c r="AF897" s="1" t="s">
        <v>417</v>
      </c>
      <c r="AG897" s="1">
        <v>48</v>
      </c>
      <c r="AH897" s="1" t="s">
        <v>125</v>
      </c>
      <c r="AI897" s="1" t="s">
        <v>360</v>
      </c>
      <c r="AJ897" s="1" t="s">
        <v>465</v>
      </c>
      <c r="AK897" s="1" t="s">
        <v>6314</v>
      </c>
      <c r="AL897" s="1" t="s">
        <v>4842</v>
      </c>
      <c r="AM897" s="2">
        <v>45719.513993055552</v>
      </c>
      <c r="AN897" s="1" t="s">
        <v>6314</v>
      </c>
      <c r="AP897" s="1">
        <v>5757632</v>
      </c>
      <c r="AQ897" s="1" t="s">
        <v>83</v>
      </c>
      <c r="AR897" s="2">
        <v>45719.655925925923</v>
      </c>
      <c r="AS897" s="1" t="s">
        <v>84</v>
      </c>
      <c r="AT897" s="2">
        <v>45719.5625</v>
      </c>
      <c r="AU897" s="1" t="s">
        <v>85</v>
      </c>
      <c r="AV897" s="1" t="s">
        <v>1957</v>
      </c>
      <c r="AW897" s="1" t="s">
        <v>1958</v>
      </c>
      <c r="AX897" s="1" t="s">
        <v>2339</v>
      </c>
      <c r="AY897" s="2">
        <v>45721.513935185183</v>
      </c>
      <c r="AZ897" s="2">
        <v>45719.655925925923</v>
      </c>
      <c r="BA897" s="1" t="s">
        <v>419</v>
      </c>
      <c r="BB897" s="1" t="s">
        <v>6317</v>
      </c>
      <c r="BC897" s="1" t="s">
        <v>6318</v>
      </c>
      <c r="BD897" s="1" t="s">
        <v>6319</v>
      </c>
      <c r="BE897" s="1" t="s">
        <v>6320</v>
      </c>
      <c r="BF897" s="1" t="s">
        <v>137</v>
      </c>
    </row>
    <row r="898" spans="1:58" x14ac:dyDescent="0.35">
      <c r="A898" s="1">
        <v>3014150</v>
      </c>
      <c r="B898" s="1" t="s">
        <v>223</v>
      </c>
      <c r="C898" s="1">
        <v>44375781</v>
      </c>
      <c r="D898" s="1">
        <v>338249648</v>
      </c>
      <c r="E898" s="1" t="s">
        <v>59</v>
      </c>
      <c r="F898" s="1" t="s">
        <v>60</v>
      </c>
      <c r="G898" s="1" t="s">
        <v>6321</v>
      </c>
      <c r="H898" s="1" t="s">
        <v>6322</v>
      </c>
      <c r="I898" s="1">
        <v>787587508</v>
      </c>
      <c r="J898" s="1" t="s">
        <v>6323</v>
      </c>
      <c r="K898" s="1">
        <v>12</v>
      </c>
      <c r="L898" s="1" t="s">
        <v>64</v>
      </c>
      <c r="M898" s="1" t="s">
        <v>65</v>
      </c>
      <c r="N898" s="2">
        <v>45600.658333333333</v>
      </c>
      <c r="O898" s="1" t="s">
        <v>98</v>
      </c>
      <c r="Q898" s="1" t="s">
        <v>67</v>
      </c>
      <c r="R898" s="2">
        <v>45719.51462962963</v>
      </c>
      <c r="S898" s="1" t="s">
        <v>4895</v>
      </c>
      <c r="T898" s="1" t="s">
        <v>100</v>
      </c>
      <c r="U898" s="1" t="s">
        <v>70</v>
      </c>
      <c r="V898" s="1" t="s">
        <v>6324</v>
      </c>
      <c r="W898" s="1" t="s">
        <v>72</v>
      </c>
      <c r="X898" s="1" t="s">
        <v>356</v>
      </c>
      <c r="Y898" s="1" t="s">
        <v>6325</v>
      </c>
      <c r="Z898" s="1" t="s">
        <v>2822</v>
      </c>
      <c r="AA898" s="1" t="s">
        <v>6326</v>
      </c>
      <c r="AB898" s="1" t="s">
        <v>124</v>
      </c>
      <c r="AE898" s="2">
        <v>45719.514699074076</v>
      </c>
      <c r="AF898" s="1" t="s">
        <v>77</v>
      </c>
      <c r="AH898" s="1" t="s">
        <v>78</v>
      </c>
      <c r="AI898" s="1" t="s">
        <v>360</v>
      </c>
      <c r="AJ898" s="1" t="s">
        <v>107</v>
      </c>
      <c r="AK898" s="1" t="s">
        <v>6327</v>
      </c>
      <c r="AL898" s="1" t="s">
        <v>4895</v>
      </c>
      <c r="AM898" s="2">
        <v>45719.514733796299</v>
      </c>
      <c r="AN898" s="1" t="s">
        <v>6327</v>
      </c>
      <c r="AP898" s="1">
        <v>5757638</v>
      </c>
      <c r="AQ898" s="1" t="s">
        <v>83</v>
      </c>
      <c r="AR898" s="2">
        <v>45719.721539351849</v>
      </c>
      <c r="AS898" s="1" t="s">
        <v>84</v>
      </c>
      <c r="AT898" s="2">
        <v>45719.5625</v>
      </c>
      <c r="AU898" s="1" t="s">
        <v>85</v>
      </c>
      <c r="AV898" s="1" t="s">
        <v>645</v>
      </c>
      <c r="AW898" s="1" t="s">
        <v>646</v>
      </c>
      <c r="AX898" s="1" t="s">
        <v>6328</v>
      </c>
      <c r="AZ898" s="2">
        <v>45719.721539351849</v>
      </c>
      <c r="BB898" s="1" t="s">
        <v>933</v>
      </c>
      <c r="BC898" s="1" t="s">
        <v>934</v>
      </c>
      <c r="BD898" s="1" t="s">
        <v>935</v>
      </c>
      <c r="BE898" s="1" t="s">
        <v>6329</v>
      </c>
      <c r="BF898" s="1" t="s">
        <v>937</v>
      </c>
    </row>
    <row r="899" spans="1:58" x14ac:dyDescent="0.35">
      <c r="A899" s="1">
        <v>3014151</v>
      </c>
      <c r="B899" s="1" t="s">
        <v>58</v>
      </c>
      <c r="C899" s="1">
        <v>42128071</v>
      </c>
      <c r="D899" s="1">
        <v>338010892</v>
      </c>
      <c r="E899" s="1" t="s">
        <v>59</v>
      </c>
      <c r="F899" s="1" t="s">
        <v>60</v>
      </c>
      <c r="G899" s="1" t="s">
        <v>6330</v>
      </c>
      <c r="H899" s="1" t="s">
        <v>6331</v>
      </c>
      <c r="I899" s="1">
        <v>771353265</v>
      </c>
      <c r="J899" s="1" t="s">
        <v>6332</v>
      </c>
      <c r="K899" s="1">
        <v>12</v>
      </c>
      <c r="L899" s="1" t="s">
        <v>64</v>
      </c>
      <c r="M899" s="1" t="s">
        <v>65</v>
      </c>
      <c r="N899" s="2">
        <v>45251.562534722223</v>
      </c>
      <c r="O899" s="1" t="s">
        <v>66</v>
      </c>
      <c r="Q899" s="1" t="s">
        <v>67</v>
      </c>
      <c r="R899" s="2">
        <v>45719.514826388891</v>
      </c>
      <c r="S899" s="1" t="s">
        <v>5897</v>
      </c>
      <c r="T899" s="1" t="s">
        <v>100</v>
      </c>
      <c r="U899" s="1" t="s">
        <v>70</v>
      </c>
      <c r="V899" s="1" t="s">
        <v>6333</v>
      </c>
      <c r="W899" s="1" t="s">
        <v>214</v>
      </c>
      <c r="X899" s="1" t="s">
        <v>215</v>
      </c>
      <c r="Y899" s="1" t="s">
        <v>3481</v>
      </c>
      <c r="Z899" s="1" t="s">
        <v>2336</v>
      </c>
      <c r="AA899" s="1" t="s">
        <v>3482</v>
      </c>
      <c r="AB899" s="1" t="s">
        <v>3482</v>
      </c>
      <c r="AE899" s="2">
        <v>45719.514837962961</v>
      </c>
      <c r="AF899" s="1" t="s">
        <v>77</v>
      </c>
      <c r="AH899" s="1" t="s">
        <v>78</v>
      </c>
      <c r="AI899" s="1" t="s">
        <v>79</v>
      </c>
      <c r="AJ899" s="1" t="s">
        <v>283</v>
      </c>
      <c r="AK899" s="1" t="s">
        <v>6334</v>
      </c>
      <c r="AL899" s="1" t="s">
        <v>5897</v>
      </c>
      <c r="AM899" s="2">
        <v>45719.514930555553</v>
      </c>
      <c r="AN899" s="1" t="s">
        <v>6334</v>
      </c>
      <c r="AP899" s="1">
        <v>5757639</v>
      </c>
      <c r="AQ899" s="1" t="s">
        <v>83</v>
      </c>
      <c r="AR899" s="2">
        <v>45719.62641203704</v>
      </c>
      <c r="AS899" s="1" t="s">
        <v>84</v>
      </c>
      <c r="AT899" s="2">
        <v>45719.5625</v>
      </c>
      <c r="AU899" s="1" t="s">
        <v>85</v>
      </c>
      <c r="AV899" s="1" t="s">
        <v>1957</v>
      </c>
      <c r="AW899" s="1" t="s">
        <v>1958</v>
      </c>
      <c r="AX899" s="1" t="s">
        <v>4027</v>
      </c>
      <c r="AZ899" s="2">
        <v>45719.62641203704</v>
      </c>
      <c r="BB899" s="1" t="s">
        <v>192</v>
      </c>
      <c r="BC899" s="1" t="s">
        <v>193</v>
      </c>
      <c r="BD899" s="1" t="s">
        <v>194</v>
      </c>
      <c r="BE899" s="1" t="s">
        <v>3484</v>
      </c>
      <c r="BF899" s="1" t="s">
        <v>137</v>
      </c>
    </row>
    <row r="900" spans="1:58" x14ac:dyDescent="0.35">
      <c r="A900" s="1">
        <v>3014152</v>
      </c>
      <c r="B900" s="1" t="s">
        <v>58</v>
      </c>
      <c r="C900" s="1">
        <v>41763571</v>
      </c>
      <c r="D900" s="1">
        <v>338404348</v>
      </c>
      <c r="E900" s="1" t="s">
        <v>59</v>
      </c>
      <c r="F900" s="1" t="s">
        <v>60</v>
      </c>
      <c r="G900" s="1" t="s">
        <v>6335</v>
      </c>
      <c r="H900" s="1" t="s">
        <v>6336</v>
      </c>
      <c r="I900" s="1">
        <v>784216310</v>
      </c>
      <c r="J900" s="1" t="s">
        <v>6337</v>
      </c>
      <c r="K900" s="1">
        <v>12</v>
      </c>
      <c r="L900" s="1" t="s">
        <v>64</v>
      </c>
      <c r="M900" s="1" t="s">
        <v>65</v>
      </c>
      <c r="N900" s="2">
        <v>45201.708333333336</v>
      </c>
      <c r="O900" s="1" t="s">
        <v>66</v>
      </c>
      <c r="Q900" s="1" t="s">
        <v>67</v>
      </c>
      <c r="R900" s="2">
        <v>45719.515046296299</v>
      </c>
      <c r="S900" s="1" t="s">
        <v>5311</v>
      </c>
      <c r="T900" s="1" t="s">
        <v>100</v>
      </c>
      <c r="U900" s="1" t="s">
        <v>70</v>
      </c>
      <c r="V900" s="1" t="s">
        <v>6338</v>
      </c>
      <c r="W900" s="1" t="s">
        <v>214</v>
      </c>
      <c r="X900" s="1" t="s">
        <v>215</v>
      </c>
      <c r="Y900" s="1" t="s">
        <v>122</v>
      </c>
      <c r="Z900" s="1" t="s">
        <v>123</v>
      </c>
      <c r="AA900" s="1" t="s">
        <v>123</v>
      </c>
      <c r="AB900" s="1" t="s">
        <v>6339</v>
      </c>
      <c r="AE900" s="2">
        <v>45719.515057870369</v>
      </c>
      <c r="AF900" s="1" t="s">
        <v>77</v>
      </c>
      <c r="AH900" s="1" t="s">
        <v>78</v>
      </c>
      <c r="AI900" s="1" t="s">
        <v>79</v>
      </c>
      <c r="AJ900" s="1" t="s">
        <v>378</v>
      </c>
      <c r="AK900" s="1" t="s">
        <v>6340</v>
      </c>
      <c r="AL900" s="1" t="s">
        <v>5311</v>
      </c>
      <c r="AM900" s="2">
        <v>45719.515104166669</v>
      </c>
      <c r="AN900" s="1" t="s">
        <v>6340</v>
      </c>
      <c r="AP900" s="1">
        <v>5757643</v>
      </c>
      <c r="AQ900" s="1" t="s">
        <v>83</v>
      </c>
      <c r="AR900" s="2">
        <v>45719.606041666666</v>
      </c>
      <c r="AS900" s="1" t="s">
        <v>84</v>
      </c>
      <c r="AT900" s="2">
        <v>45719.5625</v>
      </c>
      <c r="AU900" s="1" t="s">
        <v>85</v>
      </c>
      <c r="AV900" s="1" t="s">
        <v>1957</v>
      </c>
      <c r="AW900" s="1" t="s">
        <v>1958</v>
      </c>
      <c r="AX900" s="1" t="s">
        <v>2339</v>
      </c>
      <c r="AZ900" s="2">
        <v>45719.606041666666</v>
      </c>
      <c r="BB900" s="1" t="s">
        <v>1003</v>
      </c>
      <c r="BC900" s="1" t="s">
        <v>595</v>
      </c>
      <c r="BD900" s="1" t="s">
        <v>1004</v>
      </c>
      <c r="BE900" s="1" t="s">
        <v>755</v>
      </c>
      <c r="BF900" s="1" t="s">
        <v>137</v>
      </c>
    </row>
    <row r="901" spans="1:58" x14ac:dyDescent="0.35">
      <c r="A901" s="1">
        <v>3014153</v>
      </c>
      <c r="B901" s="1" t="s">
        <v>58</v>
      </c>
      <c r="C901" s="1">
        <v>43750711</v>
      </c>
      <c r="D901" s="1">
        <v>338408361</v>
      </c>
      <c r="E901" s="1" t="s">
        <v>59</v>
      </c>
      <c r="F901" s="1" t="s">
        <v>60</v>
      </c>
      <c r="G901" s="1" t="s">
        <v>509</v>
      </c>
      <c r="H901" s="1" t="s">
        <v>6341</v>
      </c>
      <c r="I901" s="1">
        <v>781179361</v>
      </c>
      <c r="J901" s="1" t="s">
        <v>3718</v>
      </c>
      <c r="K901" s="1">
        <v>12</v>
      </c>
      <c r="L901" s="1" t="s">
        <v>64</v>
      </c>
      <c r="M901" s="1" t="s">
        <v>65</v>
      </c>
      <c r="N901" s="2">
        <v>45521</v>
      </c>
      <c r="O901" s="1" t="s">
        <v>353</v>
      </c>
      <c r="Q901" s="1" t="s">
        <v>67</v>
      </c>
      <c r="R901" s="2">
        <v>45719.515162037038</v>
      </c>
      <c r="S901" s="1" t="s">
        <v>890</v>
      </c>
      <c r="T901" s="1" t="s">
        <v>100</v>
      </c>
      <c r="U901" s="1" t="s">
        <v>70</v>
      </c>
      <c r="V901" s="1" t="s">
        <v>6342</v>
      </c>
      <c r="Y901" s="1" t="s">
        <v>6343</v>
      </c>
      <c r="Z901" s="1" t="s">
        <v>3081</v>
      </c>
      <c r="AA901" s="1" t="s">
        <v>6344</v>
      </c>
      <c r="AB901" s="1" t="s">
        <v>124</v>
      </c>
      <c r="AE901" s="2">
        <v>45719.515185185184</v>
      </c>
      <c r="AF901" s="1" t="s">
        <v>77</v>
      </c>
      <c r="AH901" s="1" t="s">
        <v>78</v>
      </c>
      <c r="AI901" s="1" t="s">
        <v>79</v>
      </c>
      <c r="AJ901" s="1" t="s">
        <v>378</v>
      </c>
      <c r="AK901" s="1" t="s">
        <v>6345</v>
      </c>
      <c r="AL901" s="1" t="s">
        <v>890</v>
      </c>
      <c r="AM901" s="2">
        <v>45719.515219907407</v>
      </c>
      <c r="AN901" s="1" t="s">
        <v>6345</v>
      </c>
      <c r="AP901" s="1">
        <v>5757644</v>
      </c>
      <c r="AQ901" s="1" t="s">
        <v>83</v>
      </c>
      <c r="AR901" s="2">
        <v>45719.597048611111</v>
      </c>
      <c r="AS901" s="1" t="s">
        <v>84</v>
      </c>
      <c r="AT901" s="2">
        <v>45719.5625</v>
      </c>
      <c r="AU901" s="1" t="s">
        <v>85</v>
      </c>
      <c r="AV901" s="1" t="s">
        <v>1957</v>
      </c>
      <c r="AW901" s="1" t="s">
        <v>1958</v>
      </c>
      <c r="AX901" s="1" t="s">
        <v>2175</v>
      </c>
      <c r="AZ901" s="2">
        <v>45719.597048611111</v>
      </c>
      <c r="BB901" s="1" t="s">
        <v>1399</v>
      </c>
      <c r="BC901" s="1" t="s">
        <v>1130</v>
      </c>
      <c r="BD901" s="1" t="s">
        <v>815</v>
      </c>
      <c r="BE901" s="1" t="s">
        <v>1400</v>
      </c>
      <c r="BF901" s="1" t="s">
        <v>137</v>
      </c>
    </row>
    <row r="902" spans="1:58" x14ac:dyDescent="0.35">
      <c r="A902" s="1">
        <v>3014154</v>
      </c>
      <c r="B902" s="1" t="s">
        <v>58</v>
      </c>
      <c r="C902" s="1">
        <v>42188051</v>
      </c>
      <c r="D902" s="1">
        <v>338584858</v>
      </c>
      <c r="E902" s="1" t="s">
        <v>59</v>
      </c>
      <c r="F902" s="1" t="s">
        <v>60</v>
      </c>
      <c r="G902" s="1" t="s">
        <v>4636</v>
      </c>
      <c r="H902" s="1" t="s">
        <v>6346</v>
      </c>
      <c r="I902" s="1" t="s">
        <v>6347</v>
      </c>
      <c r="J902" s="1" t="s">
        <v>6348</v>
      </c>
      <c r="K902" s="1">
        <v>12</v>
      </c>
      <c r="L902" s="1" t="s">
        <v>64</v>
      </c>
      <c r="M902" s="1" t="s">
        <v>65</v>
      </c>
      <c r="N902" s="2">
        <v>45265.46533564815</v>
      </c>
      <c r="O902" s="1" t="s">
        <v>66</v>
      </c>
      <c r="Q902" s="1" t="s">
        <v>67</v>
      </c>
      <c r="R902" s="2">
        <v>45719.515636574077</v>
      </c>
      <c r="S902" s="1" t="s">
        <v>4913</v>
      </c>
      <c r="T902" s="1" t="s">
        <v>100</v>
      </c>
      <c r="U902" s="1" t="s">
        <v>120</v>
      </c>
      <c r="V902" s="1" t="s">
        <v>6349</v>
      </c>
      <c r="W902" s="1" t="s">
        <v>72</v>
      </c>
      <c r="X902" s="1" t="s">
        <v>183</v>
      </c>
      <c r="Y902" s="1" t="s">
        <v>545</v>
      </c>
      <c r="Z902" s="1" t="s">
        <v>75</v>
      </c>
      <c r="AA902" s="1" t="s">
        <v>4819</v>
      </c>
      <c r="AB902" s="1" t="s">
        <v>124</v>
      </c>
      <c r="AE902" s="2">
        <v>45719.515648148146</v>
      </c>
      <c r="AF902" s="1" t="s">
        <v>77</v>
      </c>
      <c r="AH902" s="1" t="s">
        <v>125</v>
      </c>
      <c r="AI902" s="1" t="s">
        <v>79</v>
      </c>
      <c r="AJ902" s="1" t="s">
        <v>283</v>
      </c>
      <c r="AK902" s="1" t="s">
        <v>6350</v>
      </c>
      <c r="AL902" s="1" t="s">
        <v>4913</v>
      </c>
      <c r="AM902" s="2">
        <v>45719.515706018516</v>
      </c>
      <c r="AN902" s="1" t="s">
        <v>6350</v>
      </c>
      <c r="AP902" s="1">
        <v>5757655</v>
      </c>
      <c r="AQ902" s="1" t="s">
        <v>83</v>
      </c>
      <c r="AR902" s="2">
        <v>45719.651030092595</v>
      </c>
      <c r="AS902" s="1" t="s">
        <v>84</v>
      </c>
      <c r="AT902" s="2">
        <v>45719.5625</v>
      </c>
      <c r="AU902" s="1" t="s">
        <v>85</v>
      </c>
      <c r="AV902" s="1" t="s">
        <v>480</v>
      </c>
      <c r="AW902" s="1" t="s">
        <v>481</v>
      </c>
      <c r="AX902" s="1" t="s">
        <v>2514</v>
      </c>
      <c r="AZ902" s="2">
        <v>45719.651030092595</v>
      </c>
      <c r="BB902" s="1" t="s">
        <v>2742</v>
      </c>
      <c r="BC902" s="1" t="s">
        <v>2743</v>
      </c>
      <c r="BD902" s="1" t="s">
        <v>2744</v>
      </c>
      <c r="BE902" s="1" t="s">
        <v>6351</v>
      </c>
      <c r="BF902" s="1" t="s">
        <v>1285</v>
      </c>
    </row>
    <row r="903" spans="1:58" x14ac:dyDescent="0.35">
      <c r="A903" s="1">
        <v>3014155</v>
      </c>
      <c r="B903" s="1" t="s">
        <v>58</v>
      </c>
      <c r="C903" s="1">
        <v>38560941</v>
      </c>
      <c r="D903" s="1">
        <v>338209634</v>
      </c>
      <c r="E903" s="1" t="s">
        <v>59</v>
      </c>
      <c r="F903" s="1" t="s">
        <v>60</v>
      </c>
      <c r="G903" s="1" t="s">
        <v>530</v>
      </c>
      <c r="H903" s="1" t="s">
        <v>6352</v>
      </c>
      <c r="I903" s="1">
        <v>775083011</v>
      </c>
      <c r="J903" s="1" t="s">
        <v>2900</v>
      </c>
      <c r="K903" s="1">
        <v>12</v>
      </c>
      <c r="L903" s="1" t="s">
        <v>64</v>
      </c>
      <c r="M903" s="1" t="s">
        <v>65</v>
      </c>
      <c r="N903" s="2">
        <v>44958</v>
      </c>
      <c r="O903" s="1" t="s">
        <v>180</v>
      </c>
      <c r="Q903" s="1" t="s">
        <v>67</v>
      </c>
      <c r="R903" s="2">
        <v>45719.515972222223</v>
      </c>
      <c r="S903" s="1" t="s">
        <v>2858</v>
      </c>
      <c r="T903" s="1" t="s">
        <v>69</v>
      </c>
      <c r="U903" s="1" t="s">
        <v>1098</v>
      </c>
      <c r="V903" s="1" t="s">
        <v>6353</v>
      </c>
      <c r="W903" s="1" t="s">
        <v>72</v>
      </c>
      <c r="X903" s="1" t="s">
        <v>183</v>
      </c>
      <c r="Y903" s="1" t="s">
        <v>6354</v>
      </c>
      <c r="Z903" s="1" t="s">
        <v>477</v>
      </c>
      <c r="AA903" s="1" t="s">
        <v>2045</v>
      </c>
      <c r="AB903" s="1" t="s">
        <v>124</v>
      </c>
      <c r="AC903" s="1">
        <v>144</v>
      </c>
      <c r="AE903" s="2">
        <v>45719.897164351853</v>
      </c>
      <c r="AF903" s="1" t="s">
        <v>77</v>
      </c>
      <c r="AH903" s="1" t="s">
        <v>125</v>
      </c>
      <c r="AI903" s="1" t="s">
        <v>58</v>
      </c>
      <c r="AJ903" s="1" t="s">
        <v>126</v>
      </c>
      <c r="AK903" s="1" t="s">
        <v>622</v>
      </c>
      <c r="AL903" s="1" t="s">
        <v>431</v>
      </c>
      <c r="AM903" s="2">
        <v>45719.897245370368</v>
      </c>
      <c r="AN903" s="1" t="s">
        <v>622</v>
      </c>
      <c r="AO903" s="1" t="s">
        <v>431</v>
      </c>
      <c r="AP903" s="1">
        <v>5759850</v>
      </c>
      <c r="AQ903" s="1" t="s">
        <v>83</v>
      </c>
      <c r="AR903" s="2">
        <v>45720.740833333337</v>
      </c>
      <c r="AS903" s="1" t="s">
        <v>84</v>
      </c>
      <c r="AT903" s="2">
        <v>45719.333333333336</v>
      </c>
      <c r="AU903" s="1" t="s">
        <v>85</v>
      </c>
      <c r="AV903" s="1" t="s">
        <v>306</v>
      </c>
      <c r="AW903" s="1" t="s">
        <v>307</v>
      </c>
      <c r="AX903" s="1" t="s">
        <v>308</v>
      </c>
      <c r="AZ903" s="2">
        <v>45720.740833333337</v>
      </c>
      <c r="BB903" s="1" t="s">
        <v>1534</v>
      </c>
      <c r="BC903" s="1" t="s">
        <v>1535</v>
      </c>
      <c r="BD903" s="1" t="s">
        <v>1536</v>
      </c>
      <c r="BE903" s="1" t="s">
        <v>6355</v>
      </c>
      <c r="BF903" s="1" t="s">
        <v>188</v>
      </c>
    </row>
    <row r="904" spans="1:58" x14ac:dyDescent="0.35">
      <c r="A904" s="1">
        <v>3014156</v>
      </c>
      <c r="B904" s="1" t="s">
        <v>58</v>
      </c>
      <c r="C904" s="1">
        <v>34730381</v>
      </c>
      <c r="D904" s="1">
        <v>338364675</v>
      </c>
      <c r="E904" s="1" t="s">
        <v>59</v>
      </c>
      <c r="F904" s="1" t="s">
        <v>60</v>
      </c>
      <c r="G904" s="1" t="s">
        <v>6356</v>
      </c>
      <c r="H904" s="1" t="s">
        <v>6357</v>
      </c>
      <c r="I904" s="1">
        <v>776398675</v>
      </c>
      <c r="J904" s="1" t="s">
        <v>6358</v>
      </c>
      <c r="K904" s="1">
        <v>13</v>
      </c>
      <c r="L904" s="1" t="s">
        <v>64</v>
      </c>
      <c r="M904" s="1" t="s">
        <v>65</v>
      </c>
      <c r="N904" s="2">
        <v>45162.000011574077</v>
      </c>
      <c r="O904" s="1" t="s">
        <v>180</v>
      </c>
      <c r="Q904" s="1" t="s">
        <v>67</v>
      </c>
      <c r="R904" s="2">
        <v>45719.516423611109</v>
      </c>
      <c r="S904" s="1" t="s">
        <v>6359</v>
      </c>
      <c r="T904" s="1" t="s">
        <v>69</v>
      </c>
      <c r="U904" s="1" t="s">
        <v>70</v>
      </c>
      <c r="V904" s="1" t="s">
        <v>6360</v>
      </c>
      <c r="Y904" s="1" t="s">
        <v>6361</v>
      </c>
      <c r="Z904" s="1" t="s">
        <v>944</v>
      </c>
      <c r="AA904" s="1" t="s">
        <v>6362</v>
      </c>
      <c r="AB904" s="1" t="s">
        <v>6362</v>
      </c>
      <c r="AC904" s="1">
        <v>53</v>
      </c>
      <c r="AE904" s="2">
        <v>45719.984247685185</v>
      </c>
      <c r="AF904" s="1" t="s">
        <v>77</v>
      </c>
      <c r="AH904" s="1" t="s">
        <v>78</v>
      </c>
      <c r="AI904" s="1" t="s">
        <v>58</v>
      </c>
      <c r="AJ904" s="1" t="s">
        <v>126</v>
      </c>
      <c r="AK904" s="1" t="s">
        <v>6363</v>
      </c>
      <c r="AL904" s="1" t="s">
        <v>612</v>
      </c>
      <c r="AM904" s="2">
        <v>45719.984363425923</v>
      </c>
      <c r="AN904" s="1" t="s">
        <v>6363</v>
      </c>
      <c r="AO904" s="1" t="s">
        <v>612</v>
      </c>
      <c r="AP904" s="1">
        <v>5760003</v>
      </c>
      <c r="AQ904" s="1" t="s">
        <v>83</v>
      </c>
      <c r="AR904" s="2">
        <v>45720.337962962964</v>
      </c>
      <c r="AS904" s="1" t="s">
        <v>84</v>
      </c>
      <c r="AT904" s="2">
        <v>45719.5625</v>
      </c>
      <c r="AU904" s="1" t="s">
        <v>85</v>
      </c>
      <c r="AV904" s="1" t="s">
        <v>1680</v>
      </c>
      <c r="AW904" s="1" t="s">
        <v>1681</v>
      </c>
      <c r="AX904" s="1" t="s">
        <v>1682</v>
      </c>
      <c r="AZ904" s="2">
        <v>45720.337962962964</v>
      </c>
      <c r="BB904" s="1" t="s">
        <v>551</v>
      </c>
      <c r="BC904" s="1" t="s">
        <v>552</v>
      </c>
      <c r="BD904" s="1" t="s">
        <v>553</v>
      </c>
      <c r="BE904" s="1" t="s">
        <v>6364</v>
      </c>
      <c r="BF904" s="1" t="s">
        <v>204</v>
      </c>
    </row>
    <row r="905" spans="1:58" x14ac:dyDescent="0.35">
      <c r="A905" s="1">
        <v>3014157</v>
      </c>
      <c r="B905" s="1" t="s">
        <v>223</v>
      </c>
      <c r="C905" s="1">
        <v>32335921</v>
      </c>
      <c r="D905" s="1">
        <v>339531542</v>
      </c>
      <c r="E905" s="1" t="s">
        <v>59</v>
      </c>
      <c r="F905" s="1" t="s">
        <v>60</v>
      </c>
      <c r="G905" s="1" t="s">
        <v>555</v>
      </c>
      <c r="H905" s="1" t="s">
        <v>1095</v>
      </c>
      <c r="I905" s="1">
        <v>339531542</v>
      </c>
      <c r="J905" s="1">
        <v>784630755</v>
      </c>
      <c r="K905" s="1">
        <v>14</v>
      </c>
      <c r="L905" s="1" t="s">
        <v>64</v>
      </c>
      <c r="M905" s="1" t="s">
        <v>65</v>
      </c>
      <c r="N905" s="2">
        <v>44438.541666666664</v>
      </c>
      <c r="O905" s="1" t="s">
        <v>98</v>
      </c>
      <c r="Q905" s="1" t="s">
        <v>67</v>
      </c>
      <c r="R905" s="2">
        <v>45719.516921296294</v>
      </c>
      <c r="S905" s="1" t="s">
        <v>556</v>
      </c>
      <c r="T905" s="1" t="s">
        <v>100</v>
      </c>
      <c r="U905" s="1" t="s">
        <v>385</v>
      </c>
      <c r="V905" s="1" t="s">
        <v>6365</v>
      </c>
      <c r="W905" s="1" t="s">
        <v>263</v>
      </c>
      <c r="X905" s="1" t="s">
        <v>263</v>
      </c>
      <c r="Y905" s="1" t="s">
        <v>103</v>
      </c>
      <c r="Z905" s="1" t="s">
        <v>104</v>
      </c>
      <c r="AA905" s="1" t="s">
        <v>5741</v>
      </c>
      <c r="AB905" s="1" t="s">
        <v>124</v>
      </c>
      <c r="AE905" s="2">
        <v>45719.516932870371</v>
      </c>
      <c r="AF905" s="1" t="s">
        <v>77</v>
      </c>
      <c r="AH905" s="1" t="s">
        <v>125</v>
      </c>
      <c r="AI905" s="1" t="s">
        <v>106</v>
      </c>
      <c r="AJ905" s="1" t="s">
        <v>107</v>
      </c>
      <c r="AK905" s="1" t="s">
        <v>6366</v>
      </c>
      <c r="AL905" s="1" t="s">
        <v>556</v>
      </c>
      <c r="AM905" s="2">
        <v>45719.51699074074</v>
      </c>
      <c r="AN905" s="1" t="s">
        <v>6366</v>
      </c>
      <c r="AP905" s="1">
        <v>5757666</v>
      </c>
      <c r="AQ905" s="1" t="s">
        <v>83</v>
      </c>
      <c r="AR905" s="2">
        <v>45720.611863425926</v>
      </c>
      <c r="AS905" s="1" t="s">
        <v>84</v>
      </c>
      <c r="AT905" s="2">
        <v>45719.5625</v>
      </c>
      <c r="AU905" s="1" t="s">
        <v>85</v>
      </c>
      <c r="AV905" s="1" t="s">
        <v>108</v>
      </c>
      <c r="AW905" s="1" t="s">
        <v>109</v>
      </c>
      <c r="AX905" s="1" t="s">
        <v>1997</v>
      </c>
      <c r="AZ905" s="2">
        <v>45720.611863425926</v>
      </c>
      <c r="BB905" s="1" t="s">
        <v>1060</v>
      </c>
      <c r="BC905" s="1" t="s">
        <v>1061</v>
      </c>
      <c r="BD905" s="1" t="s">
        <v>1062</v>
      </c>
      <c r="BE905" s="1" t="s">
        <v>6367</v>
      </c>
      <c r="BF905" s="1" t="s">
        <v>115</v>
      </c>
    </row>
    <row r="906" spans="1:58" x14ac:dyDescent="0.35">
      <c r="A906" s="1">
        <v>3014158</v>
      </c>
      <c r="B906" s="1" t="s">
        <v>58</v>
      </c>
      <c r="C906" s="1">
        <v>43880071</v>
      </c>
      <c r="D906" s="1">
        <v>338528655</v>
      </c>
      <c r="E906" s="1" t="s">
        <v>59</v>
      </c>
      <c r="F906" s="1" t="s">
        <v>60</v>
      </c>
      <c r="G906" s="1" t="s">
        <v>6368</v>
      </c>
      <c r="H906" s="1" t="s">
        <v>954</v>
      </c>
      <c r="I906" s="1">
        <v>774854012</v>
      </c>
      <c r="J906" s="1" t="s">
        <v>6369</v>
      </c>
      <c r="K906" s="1">
        <v>13</v>
      </c>
      <c r="L906" s="1" t="s">
        <v>64</v>
      </c>
      <c r="M906" s="1" t="s">
        <v>65</v>
      </c>
      <c r="N906" s="2">
        <v>45514.583333333336</v>
      </c>
      <c r="O906" s="1" t="s">
        <v>66</v>
      </c>
      <c r="Q906" s="1" t="s">
        <v>67</v>
      </c>
      <c r="R906" s="2">
        <v>45719.517094907409</v>
      </c>
      <c r="S906" s="1" t="s">
        <v>1161</v>
      </c>
      <c r="T906" s="1" t="s">
        <v>100</v>
      </c>
      <c r="U906" s="1" t="s">
        <v>1162</v>
      </c>
      <c r="V906" s="1" t="s">
        <v>6370</v>
      </c>
      <c r="Y906" s="1" t="s">
        <v>1164</v>
      </c>
      <c r="Z906" s="1" t="s">
        <v>1248</v>
      </c>
      <c r="AA906" s="1" t="s">
        <v>5498</v>
      </c>
      <c r="AB906" s="1" t="s">
        <v>124</v>
      </c>
      <c r="AE906" s="2">
        <v>45721.457395833335</v>
      </c>
      <c r="AF906" s="1" t="s">
        <v>77</v>
      </c>
      <c r="AH906" s="1" t="s">
        <v>125</v>
      </c>
      <c r="AI906" s="1" t="s">
        <v>58</v>
      </c>
      <c r="AJ906" s="1" t="s">
        <v>126</v>
      </c>
      <c r="AK906" s="1" t="s">
        <v>6371</v>
      </c>
      <c r="AL906" s="1" t="s">
        <v>188</v>
      </c>
      <c r="AM906" s="2">
        <v>45721.457465277781</v>
      </c>
      <c r="AN906" s="1" t="s">
        <v>6371</v>
      </c>
      <c r="AO906" s="1" t="s">
        <v>188</v>
      </c>
      <c r="AP906" s="1">
        <v>5766389</v>
      </c>
      <c r="AQ906" s="1" t="s">
        <v>83</v>
      </c>
      <c r="AR906" s="2">
        <v>45721.845393518517</v>
      </c>
      <c r="AS906" s="1" t="s">
        <v>84</v>
      </c>
      <c r="AT906" s="2">
        <v>45721.333333333336</v>
      </c>
      <c r="AU906" s="1" t="s">
        <v>85</v>
      </c>
      <c r="AV906" s="1" t="s">
        <v>189</v>
      </c>
      <c r="AW906" s="1" t="s">
        <v>190</v>
      </c>
      <c r="AX906" s="1" t="s">
        <v>191</v>
      </c>
      <c r="AZ906" s="2">
        <v>45721.845393518517</v>
      </c>
      <c r="BB906" s="1" t="s">
        <v>551</v>
      </c>
      <c r="BC906" s="1" t="s">
        <v>552</v>
      </c>
      <c r="BD906" s="1" t="s">
        <v>553</v>
      </c>
      <c r="BE906" s="1" t="s">
        <v>2316</v>
      </c>
      <c r="BF906" s="1" t="s">
        <v>598</v>
      </c>
    </row>
    <row r="907" spans="1:58" x14ac:dyDescent="0.35">
      <c r="A907" s="1">
        <v>3014159</v>
      </c>
      <c r="B907" s="1" t="s">
        <v>58</v>
      </c>
      <c r="C907" s="1">
        <v>41113001</v>
      </c>
      <c r="D907" s="1">
        <v>338560794</v>
      </c>
      <c r="E907" s="1" t="s">
        <v>59</v>
      </c>
      <c r="F907" s="1" t="s">
        <v>60</v>
      </c>
      <c r="G907" s="1" t="s">
        <v>6372</v>
      </c>
      <c r="H907" s="1" t="s">
        <v>6373</v>
      </c>
      <c r="I907" s="1">
        <v>776725570</v>
      </c>
      <c r="J907" s="1" t="s">
        <v>6374</v>
      </c>
      <c r="K907" s="1">
        <v>12</v>
      </c>
      <c r="L907" s="1" t="s">
        <v>64</v>
      </c>
      <c r="M907" s="1" t="s">
        <v>65</v>
      </c>
      <c r="N907" s="2">
        <v>45129.5</v>
      </c>
      <c r="O907" s="1" t="s">
        <v>66</v>
      </c>
      <c r="Q907" s="1" t="s">
        <v>67</v>
      </c>
      <c r="R907" s="2">
        <v>45719.517534722225</v>
      </c>
      <c r="S907" s="1" t="s">
        <v>4967</v>
      </c>
      <c r="T907" s="1" t="s">
        <v>100</v>
      </c>
      <c r="U907" s="1" t="s">
        <v>70</v>
      </c>
      <c r="V907" s="1" t="s">
        <v>6375</v>
      </c>
      <c r="Y907" s="1" t="s">
        <v>3402</v>
      </c>
      <c r="Z907" s="1" t="s">
        <v>75</v>
      </c>
      <c r="AA907" s="1" t="s">
        <v>6376</v>
      </c>
      <c r="AB907" s="1" t="s">
        <v>6377</v>
      </c>
      <c r="AE907" s="2">
        <v>45719.517546296294</v>
      </c>
      <c r="AF907" s="1" t="s">
        <v>77</v>
      </c>
      <c r="AH907" s="1" t="s">
        <v>125</v>
      </c>
      <c r="AI907" s="1" t="s">
        <v>79</v>
      </c>
      <c r="AJ907" s="1" t="s">
        <v>378</v>
      </c>
      <c r="AK907" s="1" t="s">
        <v>6378</v>
      </c>
      <c r="AL907" s="1" t="s">
        <v>4967</v>
      </c>
      <c r="AM907" s="2">
        <v>45719.517604166664</v>
      </c>
      <c r="AN907" s="1" t="s">
        <v>6378</v>
      </c>
      <c r="AP907" s="1">
        <v>5757671</v>
      </c>
      <c r="AQ907" s="1" t="s">
        <v>83</v>
      </c>
      <c r="AR907" s="2">
        <v>45719.60528935185</v>
      </c>
      <c r="AS907" s="1" t="s">
        <v>84</v>
      </c>
      <c r="AT907" s="2">
        <v>45719.5625</v>
      </c>
      <c r="AU907" s="1" t="s">
        <v>85</v>
      </c>
      <c r="AV907" s="1" t="s">
        <v>645</v>
      </c>
      <c r="AW907" s="1" t="s">
        <v>646</v>
      </c>
      <c r="AX907" s="1" t="s">
        <v>3882</v>
      </c>
      <c r="AZ907" s="2">
        <v>45719.60528935185</v>
      </c>
      <c r="BB907" s="1" t="s">
        <v>765</v>
      </c>
      <c r="BC907" s="1" t="s">
        <v>766</v>
      </c>
      <c r="BD907" s="1" t="s">
        <v>767</v>
      </c>
      <c r="BE907" s="1" t="s">
        <v>6379</v>
      </c>
      <c r="BF907" s="1" t="s">
        <v>1439</v>
      </c>
    </row>
    <row r="908" spans="1:58" x14ac:dyDescent="0.35">
      <c r="A908" s="1">
        <v>3014160</v>
      </c>
      <c r="B908" s="1" t="s">
        <v>58</v>
      </c>
      <c r="C908" s="1">
        <v>33081001</v>
      </c>
      <c r="D908" s="1">
        <v>338671823</v>
      </c>
      <c r="E908" s="1" t="s">
        <v>59</v>
      </c>
      <c r="F908" s="1" t="s">
        <v>60</v>
      </c>
      <c r="G908" s="1" t="s">
        <v>116</v>
      </c>
      <c r="H908" s="1" t="s">
        <v>2959</v>
      </c>
      <c r="I908" s="1">
        <v>781248907</v>
      </c>
      <c r="J908" s="1" t="s">
        <v>6380</v>
      </c>
      <c r="K908" s="1">
        <v>20</v>
      </c>
      <c r="L908" s="1" t="s">
        <v>294</v>
      </c>
      <c r="M908" s="1" t="s">
        <v>295</v>
      </c>
      <c r="N908" s="2">
        <v>45609.666666666664</v>
      </c>
      <c r="O908" s="1" t="s">
        <v>520</v>
      </c>
      <c r="Q908" s="1" t="s">
        <v>67</v>
      </c>
      <c r="R908" s="2">
        <v>45719.517627314817</v>
      </c>
      <c r="S908" s="1" t="s">
        <v>5749</v>
      </c>
      <c r="T908" s="1" t="s">
        <v>412</v>
      </c>
      <c r="U908" s="1" t="s">
        <v>101</v>
      </c>
      <c r="V908" s="1" t="s">
        <v>6381</v>
      </c>
      <c r="Y908" s="1" t="s">
        <v>3809</v>
      </c>
      <c r="Z908" s="1" t="s">
        <v>400</v>
      </c>
      <c r="AA908" s="1" t="s">
        <v>6382</v>
      </c>
      <c r="AB908" s="1" t="s">
        <v>124</v>
      </c>
      <c r="AE908" s="2">
        <v>45719.517824074072</v>
      </c>
      <c r="AF908" s="1" t="s">
        <v>443</v>
      </c>
      <c r="AH908" s="1" t="s">
        <v>78</v>
      </c>
      <c r="AI908" s="1" t="s">
        <v>360</v>
      </c>
      <c r="AJ908" s="1" t="s">
        <v>80</v>
      </c>
      <c r="AK908" s="1" t="s">
        <v>6383</v>
      </c>
      <c r="AL908" s="1" t="s">
        <v>5749</v>
      </c>
      <c r="AM908" s="2">
        <v>45719.517962962964</v>
      </c>
      <c r="AN908" s="1" t="s">
        <v>6383</v>
      </c>
      <c r="AP908" s="1">
        <v>5757677</v>
      </c>
      <c r="AQ908" s="1" t="s">
        <v>83</v>
      </c>
      <c r="AR908" s="2">
        <v>45719.663182870368</v>
      </c>
      <c r="AS908" s="1" t="s">
        <v>84</v>
      </c>
      <c r="AT908" s="2">
        <v>45719.5625</v>
      </c>
      <c r="AU908" s="1" t="s">
        <v>85</v>
      </c>
      <c r="AV908" s="1" t="s">
        <v>1196</v>
      </c>
      <c r="AW908" s="1" t="s">
        <v>1197</v>
      </c>
      <c r="AX908" s="1" t="s">
        <v>1198</v>
      </c>
      <c r="AZ908" s="2">
        <v>45719.663182870368</v>
      </c>
      <c r="BB908" s="1" t="s">
        <v>89</v>
      </c>
      <c r="BC908" s="1" t="s">
        <v>90</v>
      </c>
      <c r="BD908" s="1" t="s">
        <v>91</v>
      </c>
      <c r="BE908" s="1" t="s">
        <v>6384</v>
      </c>
      <c r="BF908" s="1" t="s">
        <v>406</v>
      </c>
    </row>
    <row r="909" spans="1:58" x14ac:dyDescent="0.35">
      <c r="A909" s="1">
        <v>3014161</v>
      </c>
      <c r="B909" s="1" t="s">
        <v>58</v>
      </c>
      <c r="C909" s="1">
        <v>34222461</v>
      </c>
      <c r="D909" s="1">
        <v>338371110</v>
      </c>
      <c r="E909" s="1" t="s">
        <v>59</v>
      </c>
      <c r="F909" s="1" t="s">
        <v>60</v>
      </c>
      <c r="G909" s="1" t="s">
        <v>1177</v>
      </c>
      <c r="H909" s="1" t="s">
        <v>4068</v>
      </c>
      <c r="I909" s="1">
        <v>784923278</v>
      </c>
      <c r="J909" s="1">
        <v>338371110</v>
      </c>
      <c r="K909" s="1">
        <v>13</v>
      </c>
      <c r="L909" s="1" t="s">
        <v>64</v>
      </c>
      <c r="M909" s="1" t="s">
        <v>65</v>
      </c>
      <c r="N909" s="2">
        <v>45185.708344907405</v>
      </c>
      <c r="O909" s="1" t="s">
        <v>353</v>
      </c>
      <c r="Q909" s="1" t="s">
        <v>67</v>
      </c>
      <c r="R909" s="2">
        <v>45719.517835648148</v>
      </c>
      <c r="S909" s="1" t="s">
        <v>6385</v>
      </c>
      <c r="T909" s="1" t="s">
        <v>100</v>
      </c>
      <c r="U909" s="1" t="s">
        <v>160</v>
      </c>
      <c r="V909" s="1" t="s">
        <v>6386</v>
      </c>
      <c r="W909" s="1" t="s">
        <v>162</v>
      </c>
      <c r="X909" s="1" t="s">
        <v>163</v>
      </c>
      <c r="Y909" s="1" t="s">
        <v>4242</v>
      </c>
      <c r="Z909" s="1" t="s">
        <v>165</v>
      </c>
      <c r="AA909" s="1" t="s">
        <v>6387</v>
      </c>
      <c r="AB909" s="1" t="s">
        <v>6387</v>
      </c>
      <c r="AC909" s="1">
        <v>499</v>
      </c>
      <c r="AE909" s="2">
        <v>45719.517847222225</v>
      </c>
      <c r="AF909" s="1" t="s">
        <v>77</v>
      </c>
      <c r="AH909" s="1" t="s">
        <v>125</v>
      </c>
      <c r="AI909" s="1" t="s">
        <v>79</v>
      </c>
      <c r="AJ909" s="1" t="s">
        <v>283</v>
      </c>
      <c r="AK909" s="1" t="s">
        <v>6386</v>
      </c>
      <c r="AL909" s="1" t="s">
        <v>6385</v>
      </c>
      <c r="AM909" s="2">
        <v>45719.517893518518</v>
      </c>
      <c r="AN909" s="1" t="s">
        <v>6386</v>
      </c>
      <c r="AP909" s="1">
        <v>5757676</v>
      </c>
      <c r="AQ909" s="1" t="s">
        <v>83</v>
      </c>
      <c r="AR909" s="2">
        <v>45721.724178240744</v>
      </c>
      <c r="AS909" s="1" t="s">
        <v>84</v>
      </c>
      <c r="AT909" s="2">
        <v>45719.5625</v>
      </c>
      <c r="AU909" s="1" t="s">
        <v>85</v>
      </c>
      <c r="AV909" s="1" t="s">
        <v>169</v>
      </c>
      <c r="AW909" s="1" t="s">
        <v>170</v>
      </c>
      <c r="AX909" s="1" t="s">
        <v>3628</v>
      </c>
      <c r="AZ909" s="2">
        <v>45721.724178240744</v>
      </c>
      <c r="BB909" s="1" t="s">
        <v>111</v>
      </c>
      <c r="BC909" s="1" t="s">
        <v>112</v>
      </c>
      <c r="BD909" s="1" t="s">
        <v>113</v>
      </c>
      <c r="BE909" s="1" t="s">
        <v>6388</v>
      </c>
      <c r="BF909" s="1" t="s">
        <v>176</v>
      </c>
    </row>
    <row r="910" spans="1:58" x14ac:dyDescent="0.35">
      <c r="A910" s="1">
        <v>3014162</v>
      </c>
      <c r="B910" s="1" t="s">
        <v>327</v>
      </c>
      <c r="C910" s="1">
        <v>194661</v>
      </c>
      <c r="D910" s="1">
        <v>338225410</v>
      </c>
      <c r="E910" s="1" t="s">
        <v>59</v>
      </c>
      <c r="F910" s="1" t="s">
        <v>60</v>
      </c>
      <c r="G910" s="1" t="s">
        <v>6389</v>
      </c>
      <c r="I910" s="1" t="s">
        <v>6390</v>
      </c>
      <c r="J910" s="1">
        <v>775454569</v>
      </c>
      <c r="K910" s="1">
        <v>20</v>
      </c>
      <c r="L910" s="1" t="s">
        <v>294</v>
      </c>
      <c r="M910" s="1" t="s">
        <v>295</v>
      </c>
      <c r="N910" s="2">
        <v>33777.000011574077</v>
      </c>
      <c r="O910" s="1" t="s">
        <v>2863</v>
      </c>
      <c r="Q910" s="1" t="s">
        <v>67</v>
      </c>
      <c r="R910" s="2">
        <v>45719.517905092594</v>
      </c>
      <c r="S910" s="1" t="s">
        <v>3463</v>
      </c>
      <c r="T910" s="1" t="s">
        <v>412</v>
      </c>
      <c r="U910" s="1" t="s">
        <v>120</v>
      </c>
      <c r="V910" s="1" t="s">
        <v>6391</v>
      </c>
      <c r="W910" s="1" t="s">
        <v>214</v>
      </c>
      <c r="X910" s="1" t="s">
        <v>215</v>
      </c>
      <c r="Y910" s="1" t="s">
        <v>6392</v>
      </c>
      <c r="Z910" s="1" t="s">
        <v>248</v>
      </c>
      <c r="AA910" s="1" t="s">
        <v>248</v>
      </c>
      <c r="AB910" s="1" t="s">
        <v>6393</v>
      </c>
      <c r="AE910" s="2">
        <v>45719.518113425926</v>
      </c>
      <c r="AF910" s="1" t="s">
        <v>1035</v>
      </c>
      <c r="AH910" s="1" t="s">
        <v>125</v>
      </c>
      <c r="AI910" s="1" t="s">
        <v>464</v>
      </c>
      <c r="AJ910" s="1" t="s">
        <v>465</v>
      </c>
      <c r="AK910" s="1" t="s">
        <v>6394</v>
      </c>
      <c r="AL910" s="1" t="s">
        <v>3463</v>
      </c>
      <c r="AM910" s="2">
        <v>45719.518148148149</v>
      </c>
      <c r="AO910" s="1" t="s">
        <v>3463</v>
      </c>
      <c r="AP910" s="1">
        <v>5757682</v>
      </c>
      <c r="AQ910" s="1" t="s">
        <v>83</v>
      </c>
      <c r="AR910" s="2">
        <v>45719.866203703707</v>
      </c>
      <c r="AS910" s="1" t="s">
        <v>84</v>
      </c>
      <c r="AT910" s="2">
        <v>45719.333333333336</v>
      </c>
      <c r="AU910" s="1" t="s">
        <v>85</v>
      </c>
      <c r="AV910" s="1" t="s">
        <v>1957</v>
      </c>
      <c r="AW910" s="1" t="s">
        <v>1958</v>
      </c>
      <c r="AX910" s="1" t="s">
        <v>2365</v>
      </c>
      <c r="AZ910" s="2">
        <v>45719.866203703707</v>
      </c>
      <c r="BB910" s="1" t="s">
        <v>1571</v>
      </c>
      <c r="BC910" s="1" t="s">
        <v>1572</v>
      </c>
      <c r="BD910" s="1" t="s">
        <v>1573</v>
      </c>
      <c r="BE910" s="1" t="s">
        <v>6395</v>
      </c>
      <c r="BF910" s="1" t="s">
        <v>137</v>
      </c>
    </row>
    <row r="911" spans="1:58" x14ac:dyDescent="0.35">
      <c r="A911" s="1">
        <v>3014163</v>
      </c>
      <c r="B911" s="1" t="s">
        <v>58</v>
      </c>
      <c r="C911" s="1">
        <v>34773531</v>
      </c>
      <c r="D911" s="1">
        <v>338604137</v>
      </c>
      <c r="E911" s="1" t="s">
        <v>59</v>
      </c>
      <c r="F911" s="1" t="s">
        <v>60</v>
      </c>
      <c r="G911" s="1" t="s">
        <v>599</v>
      </c>
      <c r="H911" s="1" t="s">
        <v>6396</v>
      </c>
      <c r="I911" s="1">
        <v>779759149</v>
      </c>
      <c r="J911" s="1" t="s">
        <v>6397</v>
      </c>
      <c r="K911" s="1">
        <v>12</v>
      </c>
      <c r="L911" s="1" t="s">
        <v>64</v>
      </c>
      <c r="M911" s="1" t="s">
        <v>65</v>
      </c>
      <c r="N911" s="2">
        <v>45379.669965277775</v>
      </c>
      <c r="O911" s="1" t="s">
        <v>66</v>
      </c>
      <c r="Q911" s="1" t="s">
        <v>67</v>
      </c>
      <c r="R911" s="2">
        <v>45719.518043981479</v>
      </c>
      <c r="S911" s="1" t="s">
        <v>6398</v>
      </c>
      <c r="T911" s="1" t="s">
        <v>100</v>
      </c>
      <c r="U911" s="1" t="s">
        <v>70</v>
      </c>
      <c r="V911" s="1" t="s">
        <v>6399</v>
      </c>
      <c r="W911" s="1" t="s">
        <v>72</v>
      </c>
      <c r="X911" s="1" t="s">
        <v>881</v>
      </c>
      <c r="Y911" s="1" t="s">
        <v>6400</v>
      </c>
      <c r="Z911" s="1" t="s">
        <v>1352</v>
      </c>
      <c r="AA911" s="1" t="s">
        <v>1353</v>
      </c>
      <c r="AB911" s="1" t="s">
        <v>1353</v>
      </c>
      <c r="AC911" s="1">
        <v>776381252</v>
      </c>
      <c r="AE911" s="2">
        <v>45719.518055555556</v>
      </c>
      <c r="AF911" s="1" t="s">
        <v>77</v>
      </c>
      <c r="AH911" s="1" t="s">
        <v>125</v>
      </c>
      <c r="AI911" s="1" t="s">
        <v>360</v>
      </c>
      <c r="AJ911" s="1" t="s">
        <v>378</v>
      </c>
      <c r="AK911" s="1" t="s">
        <v>6399</v>
      </c>
      <c r="AL911" s="1" t="s">
        <v>6398</v>
      </c>
      <c r="AM911" s="2">
        <v>45719.518113425926</v>
      </c>
      <c r="AN911" s="1" t="s">
        <v>6399</v>
      </c>
      <c r="AP911" s="1">
        <v>5757681</v>
      </c>
      <c r="AQ911" s="1" t="s">
        <v>83</v>
      </c>
      <c r="AR911" s="2">
        <v>45719.833101851851</v>
      </c>
      <c r="AS911" s="1" t="s">
        <v>84</v>
      </c>
      <c r="AT911" s="2">
        <v>45719.5625</v>
      </c>
      <c r="AU911" s="1" t="s">
        <v>85</v>
      </c>
      <c r="AV911" s="1" t="s">
        <v>1354</v>
      </c>
      <c r="AW911" s="1" t="s">
        <v>1355</v>
      </c>
      <c r="AX911" s="1" t="s">
        <v>3803</v>
      </c>
      <c r="AZ911" s="2">
        <v>45719.833101851851</v>
      </c>
      <c r="BB911" s="1" t="s">
        <v>367</v>
      </c>
      <c r="BC911" s="1" t="s">
        <v>368</v>
      </c>
      <c r="BD911" s="1" t="s">
        <v>368</v>
      </c>
      <c r="BE911" s="1" t="s">
        <v>6401</v>
      </c>
      <c r="BF911" s="1" t="s">
        <v>906</v>
      </c>
    </row>
    <row r="912" spans="1:58" x14ac:dyDescent="0.35">
      <c r="A912" s="1">
        <v>3014164</v>
      </c>
      <c r="B912" s="1" t="s">
        <v>58</v>
      </c>
      <c r="C912" s="1">
        <v>37590851</v>
      </c>
      <c r="D912" s="1">
        <v>339553285</v>
      </c>
      <c r="E912" s="1" t="s">
        <v>59</v>
      </c>
      <c r="F912" s="1" t="s">
        <v>60</v>
      </c>
      <c r="G912" s="1" t="s">
        <v>116</v>
      </c>
      <c r="H912" s="1" t="s">
        <v>1728</v>
      </c>
      <c r="I912" s="1">
        <v>775501124</v>
      </c>
      <c r="J912" s="1" t="s">
        <v>6402</v>
      </c>
      <c r="K912" s="1">
        <v>14</v>
      </c>
      <c r="L912" s="1" t="s">
        <v>64</v>
      </c>
      <c r="M912" s="1" t="s">
        <v>65</v>
      </c>
      <c r="N912" s="2">
        <v>45355.561099537037</v>
      </c>
      <c r="O912" s="1" t="s">
        <v>66</v>
      </c>
      <c r="Q912" s="1" t="s">
        <v>67</v>
      </c>
      <c r="R912" s="2">
        <v>45719.518263888887</v>
      </c>
      <c r="S912" s="1" t="s">
        <v>782</v>
      </c>
      <c r="T912" s="1" t="s">
        <v>783</v>
      </c>
      <c r="U912" s="1" t="s">
        <v>1208</v>
      </c>
      <c r="V912" s="1" t="s">
        <v>6403</v>
      </c>
      <c r="W912" s="1" t="s">
        <v>263</v>
      </c>
      <c r="X912" s="1" t="s">
        <v>264</v>
      </c>
      <c r="Y912" s="1" t="s">
        <v>6404</v>
      </c>
      <c r="Z912" s="1" t="s">
        <v>266</v>
      </c>
      <c r="AA912" s="1" t="s">
        <v>6405</v>
      </c>
      <c r="AB912" s="1" t="s">
        <v>124</v>
      </c>
      <c r="AE912" s="2">
        <v>45719.518576388888</v>
      </c>
      <c r="AF912" s="1" t="s">
        <v>77</v>
      </c>
      <c r="AH912" s="1" t="s">
        <v>125</v>
      </c>
      <c r="AI912" s="1" t="s">
        <v>79</v>
      </c>
      <c r="AJ912" s="1" t="s">
        <v>6406</v>
      </c>
      <c r="AL912" s="1" t="s">
        <v>782</v>
      </c>
      <c r="AM912" s="2">
        <v>45719.518657407411</v>
      </c>
      <c r="AO912" s="1" t="s">
        <v>782</v>
      </c>
      <c r="AP912" s="1">
        <v>5757683</v>
      </c>
      <c r="AQ912" s="1" t="s">
        <v>83</v>
      </c>
      <c r="AR912" s="2">
        <v>45719.597199074073</v>
      </c>
      <c r="AS912" s="1" t="s">
        <v>84</v>
      </c>
      <c r="AT912" s="2">
        <v>45719.333333333336</v>
      </c>
      <c r="AU912" s="1" t="s">
        <v>573</v>
      </c>
      <c r="AV912" s="1" t="s">
        <v>108</v>
      </c>
      <c r="AW912" s="1" t="s">
        <v>109</v>
      </c>
      <c r="AX912" s="1" t="s">
        <v>2105</v>
      </c>
      <c r="AZ912" s="2">
        <v>45719.597199074073</v>
      </c>
      <c r="BB912" s="1" t="s">
        <v>1060</v>
      </c>
      <c r="BC912" s="1" t="s">
        <v>1061</v>
      </c>
      <c r="BD912" s="1" t="s">
        <v>1062</v>
      </c>
      <c r="BE912" s="1" t="s">
        <v>6407</v>
      </c>
      <c r="BF912" s="1" t="s">
        <v>274</v>
      </c>
    </row>
    <row r="913" spans="1:58" x14ac:dyDescent="0.35">
      <c r="A913" s="1">
        <v>3014165</v>
      </c>
      <c r="B913" s="1" t="s">
        <v>58</v>
      </c>
      <c r="C913" s="1">
        <v>37065131</v>
      </c>
      <c r="D913" s="1">
        <v>338377791</v>
      </c>
      <c r="E913" s="1" t="s">
        <v>59</v>
      </c>
      <c r="F913" s="1" t="s">
        <v>60</v>
      </c>
      <c r="G913" s="1" t="s">
        <v>6408</v>
      </c>
      <c r="I913" s="1">
        <v>770631465</v>
      </c>
      <c r="J913" s="1" t="s">
        <v>6409</v>
      </c>
      <c r="K913" s="1">
        <v>20</v>
      </c>
      <c r="L913" s="1" t="s">
        <v>294</v>
      </c>
      <c r="M913" s="1" t="s">
        <v>295</v>
      </c>
      <c r="N913" s="2">
        <v>44249.845567129632</v>
      </c>
      <c r="O913" s="1" t="s">
        <v>5377</v>
      </c>
      <c r="Q913" s="1" t="s">
        <v>67</v>
      </c>
      <c r="R913" s="2">
        <v>45719.518703703703</v>
      </c>
      <c r="S913" s="1" t="s">
        <v>4842</v>
      </c>
      <c r="T913" s="1" t="s">
        <v>412</v>
      </c>
      <c r="U913" s="1" t="s">
        <v>723</v>
      </c>
      <c r="V913" s="1" t="s">
        <v>5757</v>
      </c>
      <c r="W913" s="1" t="s">
        <v>162</v>
      </c>
      <c r="X913" s="1" t="s">
        <v>1191</v>
      </c>
      <c r="Y913" s="1" t="s">
        <v>5236</v>
      </c>
      <c r="Z913" s="1" t="s">
        <v>3874</v>
      </c>
      <c r="AA913" s="1" t="s">
        <v>3874</v>
      </c>
      <c r="AB913" s="1" t="s">
        <v>6410</v>
      </c>
      <c r="AE913" s="2">
        <v>45719.519004629627</v>
      </c>
      <c r="AF913" s="1" t="s">
        <v>417</v>
      </c>
      <c r="AG913" s="1">
        <v>48</v>
      </c>
      <c r="AH913" s="1" t="s">
        <v>125</v>
      </c>
      <c r="AI913" s="1" t="s">
        <v>58</v>
      </c>
      <c r="AJ913" s="1" t="s">
        <v>465</v>
      </c>
      <c r="AK913" s="1" t="s">
        <v>6411</v>
      </c>
      <c r="AL913" s="1" t="s">
        <v>4842</v>
      </c>
      <c r="AM913" s="2">
        <v>45719.882384259261</v>
      </c>
      <c r="AN913" s="1" t="s">
        <v>6412</v>
      </c>
      <c r="AO913" s="1" t="s">
        <v>406</v>
      </c>
      <c r="AP913" s="1">
        <v>5759817</v>
      </c>
      <c r="AQ913" s="1" t="s">
        <v>83</v>
      </c>
      <c r="AR913" s="2">
        <v>45720.464398148149</v>
      </c>
      <c r="AS913" s="1" t="s">
        <v>84</v>
      </c>
      <c r="AT913" s="2">
        <v>45719.5625</v>
      </c>
      <c r="AU913" s="1" t="s">
        <v>573</v>
      </c>
      <c r="AV913" s="1" t="s">
        <v>402</v>
      </c>
      <c r="AW913" s="1" t="s">
        <v>403</v>
      </c>
      <c r="AX913" s="1" t="s">
        <v>404</v>
      </c>
      <c r="AY913" s="2">
        <v>45721.519004629627</v>
      </c>
      <c r="AZ913" s="2">
        <v>45720.464398148149</v>
      </c>
      <c r="BA913" s="1" t="s">
        <v>419</v>
      </c>
      <c r="BB913" s="1" t="s">
        <v>1076</v>
      </c>
      <c r="BC913" s="1" t="s">
        <v>951</v>
      </c>
      <c r="BD913" s="1" t="s">
        <v>815</v>
      </c>
      <c r="BE913" s="1" t="s">
        <v>6413</v>
      </c>
      <c r="BF913" s="1" t="s">
        <v>1484</v>
      </c>
    </row>
    <row r="914" spans="1:58" x14ac:dyDescent="0.35">
      <c r="A914" s="1">
        <v>3014166</v>
      </c>
      <c r="B914" s="1" t="s">
        <v>327</v>
      </c>
      <c r="C914" s="1">
        <v>340991</v>
      </c>
      <c r="D914" s="1">
        <v>338249125</v>
      </c>
      <c r="E914" s="1" t="s">
        <v>59</v>
      </c>
      <c r="F914" s="1" t="s">
        <v>60</v>
      </c>
      <c r="G914" s="1" t="s">
        <v>6414</v>
      </c>
      <c r="I914" s="1">
        <v>784356825</v>
      </c>
      <c r="J914" s="1" t="s">
        <v>2055</v>
      </c>
      <c r="K914" s="1">
        <v>20</v>
      </c>
      <c r="L914" s="1" t="s">
        <v>294</v>
      </c>
      <c r="M914" s="1" t="s">
        <v>295</v>
      </c>
      <c r="N914" s="2">
        <v>40329</v>
      </c>
      <c r="O914" s="1" t="s">
        <v>6415</v>
      </c>
      <c r="Q914" s="1" t="s">
        <v>67</v>
      </c>
      <c r="R914" s="2">
        <v>45719.518773148149</v>
      </c>
      <c r="S914" s="1" t="s">
        <v>4862</v>
      </c>
      <c r="T914" s="1" t="s">
        <v>412</v>
      </c>
      <c r="U914" s="1" t="s">
        <v>1189</v>
      </c>
      <c r="V914" s="1" t="s">
        <v>6416</v>
      </c>
      <c r="W914" s="1" t="s">
        <v>72</v>
      </c>
      <c r="X914" s="1" t="s">
        <v>356</v>
      </c>
      <c r="Y914" s="1" t="s">
        <v>6325</v>
      </c>
      <c r="Z914" s="1" t="s">
        <v>75</v>
      </c>
      <c r="AA914" s="1" t="s">
        <v>5253</v>
      </c>
      <c r="AB914" s="1" t="s">
        <v>3745</v>
      </c>
      <c r="AE914" s="2">
        <v>45719.555590277778</v>
      </c>
      <c r="AF914" s="1" t="s">
        <v>417</v>
      </c>
      <c r="AG914" s="1">
        <v>48</v>
      </c>
      <c r="AH914" s="1" t="s">
        <v>125</v>
      </c>
      <c r="AI914" s="1" t="s">
        <v>464</v>
      </c>
      <c r="AJ914" s="1" t="s">
        <v>492</v>
      </c>
      <c r="AK914" s="1" t="s">
        <v>6417</v>
      </c>
      <c r="AL914" s="1" t="s">
        <v>467</v>
      </c>
      <c r="AM914" s="2">
        <v>45719.555810185186</v>
      </c>
      <c r="AO914" s="1" t="s">
        <v>467</v>
      </c>
      <c r="AP914" s="1">
        <v>5758057</v>
      </c>
      <c r="AQ914" s="1" t="s">
        <v>83</v>
      </c>
      <c r="AR914" s="2">
        <v>45719.719039351854</v>
      </c>
      <c r="AS914" s="1" t="s">
        <v>84</v>
      </c>
      <c r="AT914" s="2">
        <v>45719.333333333336</v>
      </c>
      <c r="AU914" s="1" t="s">
        <v>573</v>
      </c>
      <c r="AV914" s="1" t="s">
        <v>645</v>
      </c>
      <c r="AW914" s="1" t="s">
        <v>646</v>
      </c>
      <c r="AX914" s="1" t="s">
        <v>6418</v>
      </c>
      <c r="AY914" s="2">
        <v>45721.555590277778</v>
      </c>
      <c r="AZ914" s="2">
        <v>45719.719039351854</v>
      </c>
      <c r="BA914" s="1" t="s">
        <v>419</v>
      </c>
      <c r="BB914" s="1" t="s">
        <v>6419</v>
      </c>
      <c r="BC914" s="1" t="s">
        <v>5858</v>
      </c>
      <c r="BD914" s="1" t="s">
        <v>6420</v>
      </c>
      <c r="BE914" s="1" t="s">
        <v>6421</v>
      </c>
      <c r="BF914" s="1" t="s">
        <v>937</v>
      </c>
    </row>
    <row r="915" spans="1:58" x14ac:dyDescent="0.35">
      <c r="A915" s="1">
        <v>3014167</v>
      </c>
      <c r="B915" s="1" t="s">
        <v>58</v>
      </c>
      <c r="C915" s="1">
        <v>61711</v>
      </c>
      <c r="D915" s="1">
        <v>338207315</v>
      </c>
      <c r="E915" s="1" t="s">
        <v>59</v>
      </c>
      <c r="F915" s="1" t="s">
        <v>60</v>
      </c>
      <c r="G915" s="1" t="s">
        <v>6422</v>
      </c>
      <c r="H915" s="1" t="s">
        <v>6423</v>
      </c>
      <c r="I915" s="1">
        <v>338207315</v>
      </c>
      <c r="J915" s="1">
        <v>776207564</v>
      </c>
      <c r="K915" s="1">
        <v>12</v>
      </c>
      <c r="L915" s="1" t="s">
        <v>1029</v>
      </c>
      <c r="M915" s="1" t="s">
        <v>65</v>
      </c>
      <c r="N915" s="2">
        <v>45017</v>
      </c>
      <c r="O915" s="1" t="s">
        <v>180</v>
      </c>
      <c r="Q915" s="1" t="s">
        <v>67</v>
      </c>
      <c r="R915" s="2">
        <v>45719.519733796296</v>
      </c>
      <c r="S915" s="1" t="s">
        <v>5980</v>
      </c>
      <c r="T915" s="1" t="s">
        <v>69</v>
      </c>
      <c r="U915" s="1" t="s">
        <v>1031</v>
      </c>
      <c r="V915" s="1" t="s">
        <v>6424</v>
      </c>
      <c r="W915" s="1" t="s">
        <v>72</v>
      </c>
      <c r="X915" s="1" t="s">
        <v>2112</v>
      </c>
      <c r="Y915" s="1" t="s">
        <v>6425</v>
      </c>
      <c r="Z915" s="1" t="s">
        <v>546</v>
      </c>
      <c r="AA915" s="1" t="s">
        <v>6426</v>
      </c>
      <c r="AB915" s="1" t="s">
        <v>6426</v>
      </c>
      <c r="AC915" s="1">
        <v>40</v>
      </c>
      <c r="AE915" s="2">
        <v>45719.519745370373</v>
      </c>
      <c r="AF915" s="1" t="s">
        <v>77</v>
      </c>
      <c r="AH915" s="1" t="s">
        <v>78</v>
      </c>
      <c r="AI915" s="1" t="s">
        <v>58</v>
      </c>
      <c r="AJ915" s="1" t="s">
        <v>378</v>
      </c>
      <c r="AK915" s="1" t="s">
        <v>6427</v>
      </c>
      <c r="AL915" s="1" t="s">
        <v>5980</v>
      </c>
      <c r="AM915" s="2">
        <v>45719.769282407404</v>
      </c>
      <c r="AN915" s="1" t="s">
        <v>6428</v>
      </c>
      <c r="AO915" s="1" t="s">
        <v>1484</v>
      </c>
      <c r="AP915" s="1">
        <v>5759601</v>
      </c>
      <c r="AQ915" s="1" t="s">
        <v>83</v>
      </c>
      <c r="AR915" s="2">
        <v>45720.500428240739</v>
      </c>
      <c r="AS915" s="1" t="s">
        <v>84</v>
      </c>
      <c r="AT915" s="2">
        <v>45719.5625</v>
      </c>
      <c r="AU915" s="1" t="s">
        <v>573</v>
      </c>
      <c r="AV915" s="1" t="s">
        <v>402</v>
      </c>
      <c r="AW915" s="1" t="s">
        <v>403</v>
      </c>
      <c r="AX915" s="1" t="s">
        <v>404</v>
      </c>
      <c r="AZ915" s="2">
        <v>45720.500428240739</v>
      </c>
      <c r="BB915" s="1" t="s">
        <v>2089</v>
      </c>
      <c r="BC915" s="1" t="s">
        <v>814</v>
      </c>
      <c r="BD915" s="1" t="s">
        <v>815</v>
      </c>
      <c r="BE915" s="1" t="s">
        <v>6429</v>
      </c>
      <c r="BF915" s="1" t="s">
        <v>1612</v>
      </c>
    </row>
    <row r="916" spans="1:58" x14ac:dyDescent="0.35">
      <c r="A916" s="1">
        <v>3014168</v>
      </c>
      <c r="B916" s="1" t="s">
        <v>58</v>
      </c>
      <c r="C916" s="1">
        <v>42584551</v>
      </c>
      <c r="D916" s="1">
        <v>339566173</v>
      </c>
      <c r="E916" s="1" t="s">
        <v>59</v>
      </c>
      <c r="F916" s="1" t="s">
        <v>60</v>
      </c>
      <c r="G916" s="1" t="s">
        <v>116</v>
      </c>
      <c r="H916" s="1" t="s">
        <v>4893</v>
      </c>
      <c r="I916" s="1">
        <v>771326318</v>
      </c>
      <c r="J916" s="1" t="s">
        <v>330</v>
      </c>
      <c r="K916" s="1">
        <v>14</v>
      </c>
      <c r="L916" s="1" t="s">
        <v>64</v>
      </c>
      <c r="M916" s="1" t="s">
        <v>65</v>
      </c>
      <c r="N916" s="2">
        <v>45328.666666666664</v>
      </c>
      <c r="O916" s="1" t="s">
        <v>66</v>
      </c>
      <c r="Q916" s="1" t="s">
        <v>67</v>
      </c>
      <c r="R916" s="2">
        <v>45719.520046296297</v>
      </c>
      <c r="S916" s="1" t="s">
        <v>1161</v>
      </c>
      <c r="T916" s="1" t="s">
        <v>100</v>
      </c>
      <c r="U916" s="1" t="s">
        <v>1162</v>
      </c>
      <c r="V916" s="1" t="s">
        <v>6430</v>
      </c>
      <c r="W916" s="1" t="s">
        <v>263</v>
      </c>
      <c r="X916" s="1" t="s">
        <v>840</v>
      </c>
      <c r="Y916" s="1" t="s">
        <v>1559</v>
      </c>
      <c r="Z916" s="1" t="s">
        <v>4276</v>
      </c>
      <c r="AA916" s="1" t="s">
        <v>4897</v>
      </c>
      <c r="AB916" s="1" t="s">
        <v>124</v>
      </c>
      <c r="AE916" s="2">
        <v>45719.520057870373</v>
      </c>
      <c r="AF916" s="1" t="s">
        <v>77</v>
      </c>
      <c r="AH916" s="1" t="s">
        <v>78</v>
      </c>
      <c r="AI916" s="1" t="s">
        <v>79</v>
      </c>
      <c r="AJ916" s="1" t="s">
        <v>378</v>
      </c>
      <c r="AK916" s="1" t="s">
        <v>6431</v>
      </c>
      <c r="AL916" s="1" t="s">
        <v>1161</v>
      </c>
      <c r="AM916" s="2">
        <v>45719.520104166666</v>
      </c>
      <c r="AN916" s="1" t="s">
        <v>6431</v>
      </c>
      <c r="AP916" s="1">
        <v>5757705</v>
      </c>
      <c r="AQ916" s="1" t="s">
        <v>83</v>
      </c>
      <c r="AR916" s="2">
        <v>45720.432824074072</v>
      </c>
      <c r="AS916" s="1" t="s">
        <v>84</v>
      </c>
      <c r="AT916" s="2">
        <v>45719.5625</v>
      </c>
      <c r="AU916" s="1" t="s">
        <v>85</v>
      </c>
      <c r="AV916" s="1" t="s">
        <v>1328</v>
      </c>
      <c r="AW916" s="1" t="s">
        <v>1329</v>
      </c>
      <c r="AX916" s="1" t="s">
        <v>4972</v>
      </c>
      <c r="AZ916" s="2">
        <v>45720.432824074072</v>
      </c>
      <c r="BB916" s="1" t="s">
        <v>192</v>
      </c>
      <c r="BC916" s="1" t="s">
        <v>193</v>
      </c>
      <c r="BD916" s="1" t="s">
        <v>194</v>
      </c>
      <c r="BE916" s="1" t="s">
        <v>4899</v>
      </c>
      <c r="BF916" s="1" t="s">
        <v>914</v>
      </c>
    </row>
    <row r="917" spans="1:58" x14ac:dyDescent="0.35">
      <c r="A917" s="1">
        <v>3014169</v>
      </c>
      <c r="B917" s="1" t="s">
        <v>327</v>
      </c>
      <c r="C917" s="1">
        <v>33380031</v>
      </c>
      <c r="D917" s="1">
        <v>338279484</v>
      </c>
      <c r="E917" s="1" t="s">
        <v>59</v>
      </c>
      <c r="F917" s="1" t="s">
        <v>60</v>
      </c>
      <c r="G917" s="1" t="s">
        <v>6432</v>
      </c>
      <c r="I917" s="1">
        <v>770516510</v>
      </c>
      <c r="J917" s="1" t="s">
        <v>908</v>
      </c>
      <c r="K917" s="1">
        <v>20</v>
      </c>
      <c r="L917" s="1" t="s">
        <v>294</v>
      </c>
      <c r="M917" s="1" t="s">
        <v>295</v>
      </c>
      <c r="N917" s="2">
        <v>42317.666678240741</v>
      </c>
      <c r="O917" s="1" t="s">
        <v>2863</v>
      </c>
      <c r="Q917" s="1" t="s">
        <v>67</v>
      </c>
      <c r="R917" s="2">
        <v>45719.520069444443</v>
      </c>
      <c r="S917" s="1" t="s">
        <v>411</v>
      </c>
      <c r="T917" s="1" t="s">
        <v>412</v>
      </c>
      <c r="U917" s="1" t="s">
        <v>101</v>
      </c>
      <c r="V917" s="1" t="s">
        <v>6433</v>
      </c>
      <c r="Y917" s="1" t="s">
        <v>6434</v>
      </c>
      <c r="Z917" s="1" t="s">
        <v>75</v>
      </c>
      <c r="AA917" s="1" t="s">
        <v>185</v>
      </c>
      <c r="AB917" s="1" t="s">
        <v>185</v>
      </c>
      <c r="AC917" s="1" t="s">
        <v>6435</v>
      </c>
      <c r="AE917" s="2">
        <v>45720.602893518517</v>
      </c>
      <c r="AF917" s="1" t="s">
        <v>1035</v>
      </c>
      <c r="AH917" s="1" t="s">
        <v>125</v>
      </c>
      <c r="AI917" s="1" t="s">
        <v>464</v>
      </c>
      <c r="AJ917" s="1" t="s">
        <v>303</v>
      </c>
      <c r="AK917" s="1" t="s">
        <v>6436</v>
      </c>
      <c r="AL917" s="1" t="s">
        <v>1319</v>
      </c>
      <c r="AM917" s="2">
        <v>45720.603078703702</v>
      </c>
      <c r="AN917" s="1" t="s">
        <v>6436</v>
      </c>
      <c r="AO917" s="1" t="s">
        <v>1319</v>
      </c>
      <c r="AP917" s="1">
        <v>5762585</v>
      </c>
      <c r="AQ917" s="1" t="s">
        <v>83</v>
      </c>
      <c r="AR917" s="2">
        <v>45720.68204861111</v>
      </c>
      <c r="AS917" s="1" t="s">
        <v>84</v>
      </c>
      <c r="AT917" s="2">
        <v>45720.333333333336</v>
      </c>
      <c r="AU917" s="1" t="s">
        <v>85</v>
      </c>
      <c r="AV917" s="1" t="s">
        <v>130</v>
      </c>
      <c r="AW917" s="1" t="s">
        <v>131</v>
      </c>
      <c r="AX917" s="1" t="s">
        <v>132</v>
      </c>
      <c r="AZ917" s="2">
        <v>45720.68204861111</v>
      </c>
      <c r="BB917" s="1" t="s">
        <v>3681</v>
      </c>
      <c r="BC917" s="1" t="s">
        <v>3682</v>
      </c>
      <c r="BD917" s="1" t="s">
        <v>3683</v>
      </c>
      <c r="BE917" s="1" t="s">
        <v>6437</v>
      </c>
      <c r="BF917" s="1" t="s">
        <v>1319</v>
      </c>
    </row>
    <row r="918" spans="1:58" x14ac:dyDescent="0.35">
      <c r="A918" s="1">
        <v>3014170</v>
      </c>
      <c r="B918" s="1" t="s">
        <v>58</v>
      </c>
      <c r="C918" s="1">
        <v>31961611</v>
      </c>
      <c r="D918" s="1">
        <v>338277485</v>
      </c>
      <c r="E918" s="1" t="s">
        <v>59</v>
      </c>
      <c r="F918" s="1" t="s">
        <v>60</v>
      </c>
      <c r="G918" s="1" t="s">
        <v>530</v>
      </c>
      <c r="H918" s="1" t="s">
        <v>6438</v>
      </c>
      <c r="I918" s="1">
        <v>773210308</v>
      </c>
      <c r="J918" s="1" t="s">
        <v>6439</v>
      </c>
      <c r="K918" s="1">
        <v>12</v>
      </c>
      <c r="L918" s="1" t="s">
        <v>64</v>
      </c>
      <c r="M918" s="1" t="s">
        <v>65</v>
      </c>
      <c r="N918" s="2">
        <v>45180.802094907405</v>
      </c>
      <c r="O918" s="1" t="s">
        <v>180</v>
      </c>
      <c r="Q918" s="1" t="s">
        <v>67</v>
      </c>
      <c r="R918" s="2">
        <v>45719.520277777781</v>
      </c>
      <c r="S918" s="1" t="s">
        <v>1615</v>
      </c>
      <c r="T918" s="1" t="s">
        <v>69</v>
      </c>
      <c r="U918" s="1" t="s">
        <v>70</v>
      </c>
      <c r="V918" s="1" t="s">
        <v>6440</v>
      </c>
      <c r="W918" s="1" t="s">
        <v>72</v>
      </c>
      <c r="X918" s="1" t="s">
        <v>183</v>
      </c>
      <c r="Y918" s="1" t="s">
        <v>545</v>
      </c>
      <c r="Z918" s="1" t="s">
        <v>546</v>
      </c>
      <c r="AA918" s="1" t="s">
        <v>5323</v>
      </c>
      <c r="AB918" s="1" t="s">
        <v>6441</v>
      </c>
      <c r="AC918" s="1">
        <v>22</v>
      </c>
      <c r="AE918" s="2">
        <v>45719.520289351851</v>
      </c>
      <c r="AF918" s="1" t="s">
        <v>77</v>
      </c>
      <c r="AH918" s="1" t="s">
        <v>125</v>
      </c>
      <c r="AI918" s="1" t="s">
        <v>79</v>
      </c>
      <c r="AJ918" s="1" t="s">
        <v>378</v>
      </c>
      <c r="AK918" s="1" t="s">
        <v>6442</v>
      </c>
      <c r="AL918" s="1" t="s">
        <v>1615</v>
      </c>
      <c r="AM918" s="2">
        <v>45719.520486111112</v>
      </c>
      <c r="AN918" s="1" t="s">
        <v>6442</v>
      </c>
      <c r="AP918" s="1">
        <v>5757710</v>
      </c>
      <c r="AQ918" s="1" t="s">
        <v>83</v>
      </c>
      <c r="AR918" s="2">
        <v>45719.671597222223</v>
      </c>
      <c r="AS918" s="1" t="s">
        <v>84</v>
      </c>
      <c r="AT918" s="2">
        <v>45719.5625</v>
      </c>
      <c r="AU918" s="1" t="s">
        <v>85</v>
      </c>
      <c r="AV918" s="1" t="s">
        <v>480</v>
      </c>
      <c r="AW918" s="1" t="s">
        <v>481</v>
      </c>
      <c r="AX918" s="1" t="s">
        <v>2514</v>
      </c>
      <c r="AZ918" s="2">
        <v>45719.671597222223</v>
      </c>
      <c r="BB918" s="1" t="s">
        <v>152</v>
      </c>
      <c r="BC918" s="1" t="s">
        <v>153</v>
      </c>
      <c r="BD918" s="1" t="s">
        <v>154</v>
      </c>
      <c r="BE918" s="1" t="s">
        <v>2544</v>
      </c>
      <c r="BF918" s="1" t="s">
        <v>431</v>
      </c>
    </row>
    <row r="919" spans="1:58" x14ac:dyDescent="0.35">
      <c r="A919" s="1">
        <v>3014171</v>
      </c>
      <c r="B919" s="1" t="s">
        <v>58</v>
      </c>
      <c r="C919" s="1">
        <v>36944881</v>
      </c>
      <c r="D919" s="1">
        <v>338036587</v>
      </c>
      <c r="E919" s="1" t="s">
        <v>59</v>
      </c>
      <c r="F919" s="1" t="s">
        <v>60</v>
      </c>
      <c r="G919" s="1" t="s">
        <v>6443</v>
      </c>
      <c r="I919" s="1">
        <v>776780303</v>
      </c>
      <c r="J919" s="1" t="s">
        <v>6444</v>
      </c>
      <c r="K919" s="1">
        <v>20</v>
      </c>
      <c r="L919" s="1" t="s">
        <v>294</v>
      </c>
      <c r="M919" s="1" t="s">
        <v>295</v>
      </c>
      <c r="N919" s="2">
        <v>45411.583333333336</v>
      </c>
      <c r="O919" s="1" t="s">
        <v>520</v>
      </c>
      <c r="Q919" s="1" t="s">
        <v>67</v>
      </c>
      <c r="R919" s="2">
        <v>45719.520277777781</v>
      </c>
      <c r="S919" s="1" t="s">
        <v>488</v>
      </c>
      <c r="T919" s="1" t="s">
        <v>412</v>
      </c>
      <c r="U919" s="1" t="s">
        <v>70</v>
      </c>
      <c r="V919" s="1" t="s">
        <v>6445</v>
      </c>
      <c r="Y919" s="1" t="s">
        <v>2998</v>
      </c>
      <c r="Z919" s="1" t="s">
        <v>337</v>
      </c>
      <c r="AA919" s="1" t="s">
        <v>6446</v>
      </c>
      <c r="AB919" s="1" t="s">
        <v>124</v>
      </c>
      <c r="AE919" s="2">
        <v>45719.520289351851</v>
      </c>
      <c r="AF919" s="1" t="s">
        <v>417</v>
      </c>
      <c r="AG919" s="1">
        <v>48</v>
      </c>
      <c r="AH919" s="1" t="s">
        <v>125</v>
      </c>
      <c r="AI919" s="1" t="s">
        <v>360</v>
      </c>
      <c r="AJ919" s="1" t="s">
        <v>855</v>
      </c>
      <c r="AK919" s="1" t="s">
        <v>6447</v>
      </c>
      <c r="AL919" s="1" t="s">
        <v>488</v>
      </c>
      <c r="AM919" s="2">
        <v>45719.520439814813</v>
      </c>
      <c r="AN919" s="1" t="s">
        <v>6447</v>
      </c>
      <c r="AP919" s="1">
        <v>5757709</v>
      </c>
      <c r="AQ919" s="1" t="s">
        <v>83</v>
      </c>
      <c r="AR919" s="2">
        <v>45719.553229166668</v>
      </c>
      <c r="AS919" s="1" t="s">
        <v>84</v>
      </c>
      <c r="AT919" s="2">
        <v>45719.5625</v>
      </c>
      <c r="AU919" s="1" t="s">
        <v>85</v>
      </c>
      <c r="AV919" s="1" t="s">
        <v>1702</v>
      </c>
      <c r="AW919" s="1" t="s">
        <v>1703</v>
      </c>
      <c r="AX919" s="1" t="s">
        <v>4796</v>
      </c>
      <c r="AY919" s="2">
        <v>45721.520289351851</v>
      </c>
      <c r="AZ919" s="2">
        <v>45719.553229166668</v>
      </c>
      <c r="BA919" s="1" t="s">
        <v>419</v>
      </c>
      <c r="BB919" s="1" t="s">
        <v>1619</v>
      </c>
      <c r="BC919" s="1" t="s">
        <v>1620</v>
      </c>
      <c r="BD919" s="1" t="s">
        <v>1621</v>
      </c>
      <c r="BE919" s="1" t="s">
        <v>6448</v>
      </c>
      <c r="BF919" s="1" t="s">
        <v>4598</v>
      </c>
    </row>
    <row r="920" spans="1:58" x14ac:dyDescent="0.35">
      <c r="A920" s="1">
        <v>3014172</v>
      </c>
      <c r="B920" s="1" t="s">
        <v>327</v>
      </c>
      <c r="C920" s="1">
        <v>33040171</v>
      </c>
      <c r="D920" s="1">
        <v>339543006</v>
      </c>
      <c r="E920" s="1" t="s">
        <v>59</v>
      </c>
      <c r="F920" s="1" t="s">
        <v>60</v>
      </c>
      <c r="G920" s="1" t="s">
        <v>530</v>
      </c>
      <c r="H920" s="1" t="s">
        <v>5870</v>
      </c>
      <c r="I920" s="1">
        <v>778808105</v>
      </c>
      <c r="J920" s="1" t="s">
        <v>6449</v>
      </c>
      <c r="K920" s="1">
        <v>14</v>
      </c>
      <c r="L920" s="1" t="s">
        <v>64</v>
      </c>
      <c r="M920" s="1" t="s">
        <v>65</v>
      </c>
      <c r="N920" s="2">
        <v>43495.583333333336</v>
      </c>
      <c r="O920" s="1" t="s">
        <v>331</v>
      </c>
      <c r="Q920" s="1" t="s">
        <v>67</v>
      </c>
      <c r="R920" s="2">
        <v>45719.520821759259</v>
      </c>
      <c r="S920" s="1" t="s">
        <v>2073</v>
      </c>
      <c r="T920" s="1" t="s">
        <v>5925</v>
      </c>
      <c r="U920" s="1" t="s">
        <v>120</v>
      </c>
      <c r="V920" s="1" t="s">
        <v>5770</v>
      </c>
      <c r="W920" s="1" t="s">
        <v>263</v>
      </c>
      <c r="X920" s="1" t="s">
        <v>263</v>
      </c>
      <c r="Y920" s="1" t="s">
        <v>103</v>
      </c>
      <c r="Z920" s="1" t="s">
        <v>104</v>
      </c>
      <c r="AA920" s="1" t="s">
        <v>5741</v>
      </c>
      <c r="AB920" s="1" t="s">
        <v>5872</v>
      </c>
      <c r="AE920" s="2">
        <v>45719.523020833331</v>
      </c>
      <c r="AF920" s="1" t="s">
        <v>77</v>
      </c>
      <c r="AH920" s="1" t="s">
        <v>125</v>
      </c>
      <c r="AI920" s="1" t="s">
        <v>360</v>
      </c>
      <c r="AJ920" s="1" t="s">
        <v>283</v>
      </c>
      <c r="AK920" s="1" t="s">
        <v>6450</v>
      </c>
      <c r="AL920" s="1" t="s">
        <v>2073</v>
      </c>
      <c r="AM920" s="2">
        <v>45719.5233912037</v>
      </c>
      <c r="AN920" s="1" t="s">
        <v>1518</v>
      </c>
      <c r="AO920" s="1" t="s">
        <v>2073</v>
      </c>
      <c r="AP920" s="1">
        <v>5757725</v>
      </c>
      <c r="AQ920" s="1" t="s">
        <v>83</v>
      </c>
      <c r="AR920" s="2">
        <v>45720.44326388889</v>
      </c>
      <c r="AS920" s="1" t="s">
        <v>84</v>
      </c>
      <c r="AT920" s="2">
        <v>45719.5625</v>
      </c>
      <c r="AU920" s="1" t="s">
        <v>85</v>
      </c>
      <c r="AV920" s="1" t="s">
        <v>270</v>
      </c>
      <c r="AW920" s="1" t="s">
        <v>271</v>
      </c>
      <c r="AX920" s="1" t="s">
        <v>272</v>
      </c>
      <c r="AZ920" s="2">
        <v>45720.44326388889</v>
      </c>
      <c r="BB920" s="1" t="s">
        <v>2742</v>
      </c>
      <c r="BC920" s="1" t="s">
        <v>2743</v>
      </c>
      <c r="BD920" s="1" t="s">
        <v>2744</v>
      </c>
      <c r="BE920" s="1" t="s">
        <v>6144</v>
      </c>
      <c r="BF920" s="1" t="s">
        <v>1285</v>
      </c>
    </row>
    <row r="921" spans="1:58" x14ac:dyDescent="0.35">
      <c r="A921" s="1">
        <v>3014173</v>
      </c>
      <c r="B921" s="1" t="s">
        <v>58</v>
      </c>
      <c r="C921" s="1">
        <v>37056141</v>
      </c>
      <c r="D921" s="1">
        <v>339769136</v>
      </c>
      <c r="E921" s="1" t="s">
        <v>59</v>
      </c>
      <c r="F921" s="1" t="s">
        <v>60</v>
      </c>
      <c r="G921" s="1" t="s">
        <v>291</v>
      </c>
      <c r="H921" s="1" t="s">
        <v>139</v>
      </c>
      <c r="I921" s="1">
        <v>779840351</v>
      </c>
      <c r="J921" s="1" t="s">
        <v>6451</v>
      </c>
      <c r="K921" s="1">
        <v>14</v>
      </c>
      <c r="L921" s="1" t="s">
        <v>64</v>
      </c>
      <c r="M921" s="1" t="s">
        <v>65</v>
      </c>
      <c r="N921" s="2">
        <v>45554.568009259259</v>
      </c>
      <c r="O921" s="1" t="s">
        <v>66</v>
      </c>
      <c r="Q921" s="1" t="s">
        <v>67</v>
      </c>
      <c r="R921" s="2">
        <v>45719.520879629628</v>
      </c>
      <c r="S921" s="1" t="s">
        <v>6452</v>
      </c>
      <c r="T921" s="1" t="s">
        <v>69</v>
      </c>
      <c r="U921" s="1" t="s">
        <v>70</v>
      </c>
      <c r="V921" s="1" t="s">
        <v>6453</v>
      </c>
      <c r="Y921" s="1" t="s">
        <v>1903</v>
      </c>
      <c r="Z921" s="1" t="s">
        <v>672</v>
      </c>
      <c r="AA921" s="1" t="s">
        <v>2076</v>
      </c>
      <c r="AB921" s="1" t="s">
        <v>124</v>
      </c>
      <c r="AE921" s="2">
        <v>45719.520902777775</v>
      </c>
      <c r="AF921" s="1" t="s">
        <v>77</v>
      </c>
      <c r="AH921" s="1" t="s">
        <v>125</v>
      </c>
      <c r="AI921" s="1" t="s">
        <v>79</v>
      </c>
      <c r="AJ921" s="1" t="s">
        <v>378</v>
      </c>
      <c r="AK921" s="1" t="s">
        <v>6453</v>
      </c>
      <c r="AL921" s="1" t="s">
        <v>6452</v>
      </c>
      <c r="AM921" s="2">
        <v>45719.521018518521</v>
      </c>
      <c r="AN921" s="1" t="s">
        <v>6453</v>
      </c>
      <c r="AP921" s="1">
        <v>5757712</v>
      </c>
      <c r="AQ921" s="1" t="s">
        <v>83</v>
      </c>
      <c r="AR921" s="2">
        <v>45721.609652777777</v>
      </c>
      <c r="AS921" s="1" t="s">
        <v>84</v>
      </c>
      <c r="AT921" s="2">
        <v>45719.5625</v>
      </c>
      <c r="AU921" s="1" t="s">
        <v>85</v>
      </c>
      <c r="AV921" s="1" t="s">
        <v>233</v>
      </c>
      <c r="AW921" s="1" t="s">
        <v>234</v>
      </c>
      <c r="AX921" s="1" t="s">
        <v>1128</v>
      </c>
      <c r="AZ921" s="2">
        <v>45721.609652777777</v>
      </c>
      <c r="BB921" s="1" t="s">
        <v>714</v>
      </c>
      <c r="BC921" s="1" t="s">
        <v>715</v>
      </c>
      <c r="BD921" s="1" t="s">
        <v>716</v>
      </c>
      <c r="BE921" s="1" t="s">
        <v>6454</v>
      </c>
      <c r="BF921" s="1" t="s">
        <v>5573</v>
      </c>
    </row>
    <row r="922" spans="1:58" x14ac:dyDescent="0.35">
      <c r="A922" s="1">
        <v>3014174</v>
      </c>
      <c r="B922" s="1" t="s">
        <v>58</v>
      </c>
      <c r="C922" s="1">
        <v>39368551</v>
      </c>
      <c r="D922" s="1">
        <v>338345421</v>
      </c>
      <c r="E922" s="1" t="s">
        <v>59</v>
      </c>
      <c r="F922" s="1" t="s">
        <v>60</v>
      </c>
      <c r="G922" s="1" t="s">
        <v>224</v>
      </c>
      <c r="H922" s="1" t="s">
        <v>6455</v>
      </c>
      <c r="I922" s="1">
        <v>784061305</v>
      </c>
      <c r="J922" s="1" t="s">
        <v>1487</v>
      </c>
      <c r="K922" s="1">
        <v>12</v>
      </c>
      <c r="L922" s="1" t="s">
        <v>64</v>
      </c>
      <c r="M922" s="1" t="s">
        <v>65</v>
      </c>
      <c r="N922" s="2">
        <v>45713.75</v>
      </c>
      <c r="O922" s="1" t="s">
        <v>66</v>
      </c>
      <c r="Q922" s="1" t="s">
        <v>67</v>
      </c>
      <c r="R922" s="2">
        <v>45719.521249999998</v>
      </c>
      <c r="S922" s="1" t="s">
        <v>6204</v>
      </c>
      <c r="T922" s="1" t="s">
        <v>100</v>
      </c>
      <c r="U922" s="1" t="s">
        <v>70</v>
      </c>
      <c r="V922" s="1" t="s">
        <v>6456</v>
      </c>
      <c r="W922" s="1" t="s">
        <v>334</v>
      </c>
      <c r="X922" s="1" t="s">
        <v>1153</v>
      </c>
      <c r="Y922" s="1" t="s">
        <v>1709</v>
      </c>
      <c r="Z922" s="1" t="s">
        <v>1352</v>
      </c>
      <c r="AA922" s="1" t="s">
        <v>1353</v>
      </c>
      <c r="AB922" s="1" t="s">
        <v>124</v>
      </c>
      <c r="AE922" s="2">
        <v>45719.521261574075</v>
      </c>
      <c r="AF922" s="1" t="s">
        <v>77</v>
      </c>
      <c r="AH922" s="1" t="s">
        <v>125</v>
      </c>
      <c r="AI922" s="1" t="s">
        <v>79</v>
      </c>
      <c r="AJ922" s="1" t="s">
        <v>378</v>
      </c>
      <c r="AK922" s="1" t="s">
        <v>6457</v>
      </c>
      <c r="AL922" s="1" t="s">
        <v>6204</v>
      </c>
      <c r="AM922" s="2">
        <v>45719.521307870367</v>
      </c>
      <c r="AN922" s="1" t="s">
        <v>6457</v>
      </c>
      <c r="AP922" s="1">
        <v>5757713</v>
      </c>
      <c r="AQ922" s="1" t="s">
        <v>83</v>
      </c>
      <c r="AR922" s="2">
        <v>45719.772800925923</v>
      </c>
      <c r="AS922" s="1" t="s">
        <v>84</v>
      </c>
      <c r="AT922" s="2">
        <v>45719.5625</v>
      </c>
      <c r="AU922" s="1" t="s">
        <v>85</v>
      </c>
      <c r="AV922" s="1" t="s">
        <v>1214</v>
      </c>
      <c r="AW922" s="1" t="s">
        <v>1215</v>
      </c>
      <c r="AX922" s="1" t="s">
        <v>3510</v>
      </c>
      <c r="AZ922" s="2">
        <v>45719.772800925923</v>
      </c>
      <c r="BB922" s="1" t="s">
        <v>594</v>
      </c>
      <c r="BC922" s="1" t="s">
        <v>595</v>
      </c>
      <c r="BD922" s="1" t="s">
        <v>596</v>
      </c>
      <c r="BE922" s="1" t="s">
        <v>6458</v>
      </c>
      <c r="BF922" s="1" t="s">
        <v>906</v>
      </c>
    </row>
    <row r="923" spans="1:58" x14ac:dyDescent="0.35">
      <c r="A923" s="1">
        <v>3014175</v>
      </c>
      <c r="B923" s="1" t="s">
        <v>223</v>
      </c>
      <c r="C923" s="1">
        <v>38751841</v>
      </c>
      <c r="D923" s="1">
        <v>339812841</v>
      </c>
      <c r="E923" s="1" t="s">
        <v>59</v>
      </c>
      <c r="F923" s="1" t="s">
        <v>60</v>
      </c>
      <c r="G923" s="1" t="s">
        <v>6459</v>
      </c>
      <c r="I923" s="1">
        <v>756330279</v>
      </c>
      <c r="J923" s="1" t="s">
        <v>1107</v>
      </c>
      <c r="K923" s="1">
        <v>20</v>
      </c>
      <c r="L923" s="1" t="s">
        <v>294</v>
      </c>
      <c r="M923" s="1" t="s">
        <v>295</v>
      </c>
      <c r="N923" s="2">
        <v>44606.650694444441</v>
      </c>
      <c r="O923" s="1" t="s">
        <v>460</v>
      </c>
      <c r="Q923" s="1" t="s">
        <v>67</v>
      </c>
      <c r="R923" s="2">
        <v>45719.52202546296</v>
      </c>
      <c r="S923" s="1" t="s">
        <v>3278</v>
      </c>
      <c r="T923" s="1" t="s">
        <v>412</v>
      </c>
      <c r="U923" s="1" t="s">
        <v>70</v>
      </c>
      <c r="V923" s="1" t="s">
        <v>6460</v>
      </c>
      <c r="W923" s="1" t="s">
        <v>3521</v>
      </c>
      <c r="X923" s="1" t="s">
        <v>3522</v>
      </c>
      <c r="Y923" s="1" t="s">
        <v>6162</v>
      </c>
      <c r="Z923" s="1" t="s">
        <v>3524</v>
      </c>
      <c r="AA923" s="1" t="s">
        <v>6163</v>
      </c>
      <c r="AB923" s="1" t="s">
        <v>6461</v>
      </c>
      <c r="AE923" s="2">
        <v>45719.522303240738</v>
      </c>
      <c r="AF923" s="1" t="s">
        <v>77</v>
      </c>
      <c r="AH923" s="1" t="s">
        <v>125</v>
      </c>
      <c r="AI923" s="1" t="s">
        <v>464</v>
      </c>
      <c r="AJ923" s="1" t="s">
        <v>465</v>
      </c>
      <c r="AK923" s="1" t="s">
        <v>6462</v>
      </c>
      <c r="AL923" s="1" t="s">
        <v>3278</v>
      </c>
      <c r="AM923" s="2">
        <v>45719.522361111114</v>
      </c>
      <c r="AO923" s="1" t="s">
        <v>3278</v>
      </c>
      <c r="AP923" s="1">
        <v>5757717</v>
      </c>
      <c r="AQ923" s="1" t="s">
        <v>83</v>
      </c>
      <c r="AR923" s="2">
        <v>45719.529270833336</v>
      </c>
      <c r="AS923" s="1" t="s">
        <v>84</v>
      </c>
      <c r="AZ923" s="2">
        <v>45719.52925925926</v>
      </c>
      <c r="BB923" s="1" t="s">
        <v>367</v>
      </c>
      <c r="BC923" s="1" t="s">
        <v>368</v>
      </c>
      <c r="BD923" s="1" t="s">
        <v>368</v>
      </c>
      <c r="BF923" s="1" t="s">
        <v>3278</v>
      </c>
    </row>
    <row r="924" spans="1:58" x14ac:dyDescent="0.35">
      <c r="A924" s="1">
        <v>3014176</v>
      </c>
      <c r="B924" s="1" t="s">
        <v>223</v>
      </c>
      <c r="C924" s="1">
        <v>45333021</v>
      </c>
      <c r="D924" s="1">
        <v>339636128</v>
      </c>
      <c r="E924" s="1" t="s">
        <v>59</v>
      </c>
      <c r="F924" s="1" t="s">
        <v>60</v>
      </c>
      <c r="G924" s="1" t="s">
        <v>275</v>
      </c>
      <c r="H924" s="1" t="s">
        <v>6463</v>
      </c>
      <c r="I924" s="1">
        <v>779488486</v>
      </c>
      <c r="J924" s="1" t="s">
        <v>3416</v>
      </c>
      <c r="K924" s="1">
        <v>16</v>
      </c>
      <c r="L924" s="1" t="s">
        <v>64</v>
      </c>
      <c r="M924" s="1" t="s">
        <v>65</v>
      </c>
      <c r="N924" s="2">
        <v>45714.708333333336</v>
      </c>
      <c r="O924" s="1" t="s">
        <v>98</v>
      </c>
      <c r="Q924" s="1" t="s">
        <v>67</v>
      </c>
      <c r="R924" s="2">
        <v>45719.522569444445</v>
      </c>
      <c r="S924" s="1" t="s">
        <v>5069</v>
      </c>
      <c r="T924" s="1" t="s">
        <v>100</v>
      </c>
      <c r="U924" s="1" t="s">
        <v>1542</v>
      </c>
      <c r="V924" s="1" t="s">
        <v>6464</v>
      </c>
      <c r="W924" s="1" t="s">
        <v>892</v>
      </c>
      <c r="X924" s="1" t="s">
        <v>6465</v>
      </c>
      <c r="Y924" s="1" t="s">
        <v>6466</v>
      </c>
      <c r="Z924" s="1" t="s">
        <v>6467</v>
      </c>
      <c r="AA924" s="1" t="s">
        <v>6468</v>
      </c>
      <c r="AB924" s="1" t="s">
        <v>124</v>
      </c>
      <c r="AE924" s="2">
        <v>45719.522662037038</v>
      </c>
      <c r="AF924" s="1" t="s">
        <v>77</v>
      </c>
      <c r="AH924" s="1" t="s">
        <v>125</v>
      </c>
      <c r="AI924" s="1" t="s">
        <v>106</v>
      </c>
      <c r="AJ924" s="1" t="s">
        <v>107</v>
      </c>
      <c r="AK924" s="1" t="s">
        <v>6469</v>
      </c>
      <c r="AL924" s="1" t="s">
        <v>5069</v>
      </c>
      <c r="AM924" s="2">
        <v>45719.52275462963</v>
      </c>
      <c r="AN924" s="1" t="s">
        <v>6469</v>
      </c>
      <c r="AP924" s="1">
        <v>5757719</v>
      </c>
      <c r="AQ924" s="1" t="s">
        <v>83</v>
      </c>
      <c r="AR924" s="2">
        <v>45720.363796296297</v>
      </c>
      <c r="AS924" s="1" t="s">
        <v>84</v>
      </c>
      <c r="AT924" s="2">
        <v>45719.333333333336</v>
      </c>
      <c r="AU924" s="1" t="s">
        <v>573</v>
      </c>
      <c r="AV924" s="1" t="s">
        <v>1446</v>
      </c>
      <c r="AW924" s="1" t="s">
        <v>1447</v>
      </c>
      <c r="AX924" s="1" t="s">
        <v>3927</v>
      </c>
      <c r="AZ924" s="2">
        <v>45720.363796296297</v>
      </c>
      <c r="BB924" s="1" t="s">
        <v>1199</v>
      </c>
      <c r="BC924" s="1" t="s">
        <v>1200</v>
      </c>
      <c r="BD924" s="1" t="s">
        <v>1201</v>
      </c>
      <c r="BE924" s="1" t="s">
        <v>6470</v>
      </c>
      <c r="BF924" s="1" t="s">
        <v>886</v>
      </c>
    </row>
    <row r="925" spans="1:58" x14ac:dyDescent="0.35">
      <c r="A925" s="1">
        <v>3014177</v>
      </c>
      <c r="B925" s="1" t="s">
        <v>58</v>
      </c>
      <c r="C925" s="1">
        <v>38855431</v>
      </c>
      <c r="D925" s="1">
        <v>339613675</v>
      </c>
      <c r="E925" s="1" t="s">
        <v>59</v>
      </c>
      <c r="F925" s="1" t="s">
        <v>60</v>
      </c>
      <c r="G925" s="1" t="s">
        <v>6471</v>
      </c>
      <c r="I925" s="1">
        <v>772655090</v>
      </c>
      <c r="J925" s="1" t="s">
        <v>3634</v>
      </c>
      <c r="K925" s="1">
        <v>16</v>
      </c>
      <c r="L925" s="1" t="s">
        <v>64</v>
      </c>
      <c r="M925" s="1" t="s">
        <v>65</v>
      </c>
      <c r="N925" s="2">
        <v>45307.770196759258</v>
      </c>
      <c r="O925" s="1" t="s">
        <v>66</v>
      </c>
      <c r="Q925" s="1" t="s">
        <v>67</v>
      </c>
      <c r="R925" s="2">
        <v>45719.523043981484</v>
      </c>
      <c r="S925" s="1" t="s">
        <v>6472</v>
      </c>
      <c r="T925" s="1" t="s">
        <v>69</v>
      </c>
      <c r="U925" s="1" t="s">
        <v>1031</v>
      </c>
      <c r="V925" s="1" t="s">
        <v>6473</v>
      </c>
      <c r="W925" s="1" t="s">
        <v>892</v>
      </c>
      <c r="X925" s="1" t="s">
        <v>892</v>
      </c>
      <c r="Y925" s="1" t="s">
        <v>6474</v>
      </c>
      <c r="Z925" s="1" t="s">
        <v>894</v>
      </c>
      <c r="AA925" s="1" t="s">
        <v>389</v>
      </c>
      <c r="AB925" s="1" t="s">
        <v>6475</v>
      </c>
      <c r="AE925" s="2">
        <v>45719.523090277777</v>
      </c>
      <c r="AF925" s="1" t="s">
        <v>77</v>
      </c>
      <c r="AH925" s="1" t="s">
        <v>125</v>
      </c>
      <c r="AI925" s="1" t="s">
        <v>79</v>
      </c>
      <c r="AJ925" s="1" t="s">
        <v>855</v>
      </c>
      <c r="AK925" s="1" t="s">
        <v>6476</v>
      </c>
      <c r="AL925" s="1" t="s">
        <v>6472</v>
      </c>
      <c r="AM925" s="2">
        <v>45719.523148148146</v>
      </c>
      <c r="AN925" s="1" t="s">
        <v>6476</v>
      </c>
      <c r="AP925" s="1">
        <v>5757723</v>
      </c>
      <c r="AQ925" s="1" t="s">
        <v>83</v>
      </c>
      <c r="AR925" s="2">
        <v>45719.680995370371</v>
      </c>
      <c r="AS925" s="1" t="s">
        <v>84</v>
      </c>
      <c r="AT925" s="2">
        <v>45721.333333333336</v>
      </c>
      <c r="AU925" s="1" t="s">
        <v>85</v>
      </c>
      <c r="AV925" s="1" t="s">
        <v>1446</v>
      </c>
      <c r="AW925" s="1" t="s">
        <v>1447</v>
      </c>
      <c r="AX925" s="1" t="s">
        <v>5146</v>
      </c>
      <c r="AZ925" s="2">
        <v>45719.680995370371</v>
      </c>
      <c r="BB925" s="1" t="s">
        <v>1270</v>
      </c>
      <c r="BC925" s="1" t="s">
        <v>1271</v>
      </c>
      <c r="BD925" s="1" t="s">
        <v>815</v>
      </c>
      <c r="BE925" s="1" t="s">
        <v>6477</v>
      </c>
      <c r="BF925" s="1" t="s">
        <v>906</v>
      </c>
    </row>
    <row r="926" spans="1:58" x14ac:dyDescent="0.35">
      <c r="A926" s="1">
        <v>3014178</v>
      </c>
      <c r="B926" s="1" t="s">
        <v>58</v>
      </c>
      <c r="C926" s="1">
        <v>42867351</v>
      </c>
      <c r="D926" s="1">
        <v>338020197</v>
      </c>
      <c r="E926" s="1" t="s">
        <v>59</v>
      </c>
      <c r="F926" s="1" t="s">
        <v>60</v>
      </c>
      <c r="G926" s="1" t="s">
        <v>805</v>
      </c>
      <c r="H926" s="1" t="s">
        <v>6478</v>
      </c>
      <c r="I926" s="1">
        <v>779155971</v>
      </c>
      <c r="J926" s="1" t="s">
        <v>6479</v>
      </c>
      <c r="K926" s="1">
        <v>13</v>
      </c>
      <c r="L926" s="1" t="s">
        <v>64</v>
      </c>
      <c r="M926" s="1" t="s">
        <v>65</v>
      </c>
      <c r="N926" s="2">
        <v>45374.785775462966</v>
      </c>
      <c r="O926" s="1" t="s">
        <v>66</v>
      </c>
      <c r="Q926" s="1" t="s">
        <v>67</v>
      </c>
      <c r="R926" s="2">
        <v>45719.523252314815</v>
      </c>
      <c r="S926" s="1" t="s">
        <v>722</v>
      </c>
      <c r="T926" s="1" t="s">
        <v>100</v>
      </c>
      <c r="U926" s="1" t="s">
        <v>70</v>
      </c>
      <c r="V926" s="1" t="s">
        <v>6480</v>
      </c>
      <c r="W926" s="1" t="s">
        <v>162</v>
      </c>
      <c r="X926" s="1" t="s">
        <v>1191</v>
      </c>
      <c r="Y926" s="1" t="s">
        <v>6481</v>
      </c>
      <c r="Z926" s="1" t="s">
        <v>400</v>
      </c>
      <c r="AA926" s="1" t="s">
        <v>6482</v>
      </c>
      <c r="AB926" s="1" t="s">
        <v>124</v>
      </c>
      <c r="AE926" s="2">
        <v>45719.523263888892</v>
      </c>
      <c r="AF926" s="1" t="s">
        <v>77</v>
      </c>
      <c r="AH926" s="1" t="s">
        <v>78</v>
      </c>
      <c r="AI926" s="1" t="s">
        <v>79</v>
      </c>
      <c r="AJ926" s="1" t="s">
        <v>378</v>
      </c>
      <c r="AK926" s="1" t="s">
        <v>6483</v>
      </c>
      <c r="AL926" s="1" t="s">
        <v>722</v>
      </c>
      <c r="AM926" s="2">
        <v>45719.523298611108</v>
      </c>
      <c r="AN926" s="1" t="s">
        <v>6483</v>
      </c>
      <c r="AP926" s="1">
        <v>5757724</v>
      </c>
      <c r="AQ926" s="1" t="s">
        <v>83</v>
      </c>
      <c r="AR926" s="2">
        <v>45719.670231481483</v>
      </c>
      <c r="AS926" s="1" t="s">
        <v>84</v>
      </c>
      <c r="AT926" s="2">
        <v>45721.333333333336</v>
      </c>
      <c r="AU926" s="1" t="s">
        <v>85</v>
      </c>
      <c r="AV926" s="1" t="s">
        <v>1196</v>
      </c>
      <c r="AW926" s="1" t="s">
        <v>1197</v>
      </c>
      <c r="AX926" s="1" t="s">
        <v>3021</v>
      </c>
      <c r="AZ926" s="2">
        <v>45719.670231481483</v>
      </c>
      <c r="BB926" s="1" t="s">
        <v>89</v>
      </c>
      <c r="BC926" s="1" t="s">
        <v>90</v>
      </c>
      <c r="BD926" s="1" t="s">
        <v>91</v>
      </c>
      <c r="BE926" s="1" t="s">
        <v>6384</v>
      </c>
      <c r="BF926" s="1" t="s">
        <v>406</v>
      </c>
    </row>
    <row r="927" spans="1:58" x14ac:dyDescent="0.35">
      <c r="A927" s="1">
        <v>3014179</v>
      </c>
      <c r="B927" s="1" t="s">
        <v>58</v>
      </c>
      <c r="C927" s="1">
        <v>36812661</v>
      </c>
      <c r="D927" s="1">
        <v>338573766</v>
      </c>
      <c r="E927" s="1" t="s">
        <v>59</v>
      </c>
      <c r="F927" s="1" t="s">
        <v>60</v>
      </c>
      <c r="G927" s="1" t="s">
        <v>116</v>
      </c>
      <c r="H927" s="1" t="s">
        <v>4833</v>
      </c>
      <c r="I927" s="1">
        <v>770181415</v>
      </c>
      <c r="J927" s="1" t="s">
        <v>293</v>
      </c>
      <c r="K927" s="1">
        <v>13</v>
      </c>
      <c r="L927" s="1" t="s">
        <v>64</v>
      </c>
      <c r="M927" s="1" t="s">
        <v>65</v>
      </c>
      <c r="N927" s="2">
        <v>45006.506712962961</v>
      </c>
      <c r="O927" s="1" t="s">
        <v>66</v>
      </c>
      <c r="Q927" s="1" t="s">
        <v>67</v>
      </c>
      <c r="R927" s="2">
        <v>45719.523680555554</v>
      </c>
      <c r="S927" s="1" t="s">
        <v>6484</v>
      </c>
      <c r="T927" s="1" t="s">
        <v>69</v>
      </c>
      <c r="U927" s="1" t="s">
        <v>70</v>
      </c>
      <c r="V927" s="1" t="s">
        <v>6485</v>
      </c>
      <c r="W927" s="1" t="s">
        <v>334</v>
      </c>
      <c r="X927" s="1" t="s">
        <v>1153</v>
      </c>
      <c r="Y927" s="1" t="s">
        <v>6486</v>
      </c>
      <c r="Z927" s="1" t="s">
        <v>2321</v>
      </c>
      <c r="AA927" s="1" t="s">
        <v>6109</v>
      </c>
      <c r="AB927" s="1" t="s">
        <v>124</v>
      </c>
      <c r="AE927" s="2">
        <v>45719.523692129631</v>
      </c>
      <c r="AF927" s="1" t="s">
        <v>77</v>
      </c>
      <c r="AH927" s="1" t="s">
        <v>125</v>
      </c>
      <c r="AI927" s="1" t="s">
        <v>79</v>
      </c>
      <c r="AJ927" s="1" t="s">
        <v>378</v>
      </c>
      <c r="AK927" s="1" t="s">
        <v>1423</v>
      </c>
      <c r="AL927" s="1" t="s">
        <v>6484</v>
      </c>
      <c r="AM927" s="2">
        <v>45719.523726851854</v>
      </c>
      <c r="AN927" s="1" t="s">
        <v>1423</v>
      </c>
      <c r="AP927" s="1">
        <v>5757726</v>
      </c>
      <c r="AQ927" s="1" t="s">
        <v>83</v>
      </c>
      <c r="AR927" s="2">
        <v>45719.594722222224</v>
      </c>
      <c r="AS927" s="1" t="s">
        <v>84</v>
      </c>
      <c r="AT927" s="2">
        <v>45721.333333333336</v>
      </c>
      <c r="AU927" s="1" t="s">
        <v>85</v>
      </c>
      <c r="AV927" s="1" t="s">
        <v>1214</v>
      </c>
      <c r="AW927" s="1" t="s">
        <v>1215</v>
      </c>
      <c r="AX927" s="1" t="s">
        <v>6487</v>
      </c>
      <c r="AZ927" s="2">
        <v>45719.594722222224</v>
      </c>
      <c r="BB927" s="1" t="s">
        <v>152</v>
      </c>
      <c r="BC927" s="1" t="s">
        <v>153</v>
      </c>
      <c r="BD927" s="1" t="s">
        <v>154</v>
      </c>
      <c r="BE927" s="1" t="s">
        <v>6488</v>
      </c>
      <c r="BF927" s="1" t="s">
        <v>525</v>
      </c>
    </row>
    <row r="928" spans="1:58" x14ac:dyDescent="0.35">
      <c r="A928" s="1">
        <v>3014180</v>
      </c>
      <c r="B928" s="1" t="s">
        <v>58</v>
      </c>
      <c r="C928" s="1">
        <v>37242071</v>
      </c>
      <c r="D928" s="1">
        <v>338230642</v>
      </c>
      <c r="E928" s="1" t="s">
        <v>59</v>
      </c>
      <c r="F928" s="1" t="s">
        <v>60</v>
      </c>
      <c r="G928" s="1" t="s">
        <v>1845</v>
      </c>
      <c r="H928" s="1" t="s">
        <v>6489</v>
      </c>
      <c r="I928" s="1">
        <v>778848558</v>
      </c>
      <c r="J928" s="1" t="s">
        <v>2254</v>
      </c>
      <c r="K928" s="1">
        <v>12</v>
      </c>
      <c r="L928" s="1" t="s">
        <v>64</v>
      </c>
      <c r="M928" s="1" t="s">
        <v>65</v>
      </c>
      <c r="N928" s="2">
        <v>44805</v>
      </c>
      <c r="O928" s="1" t="s">
        <v>353</v>
      </c>
      <c r="Q928" s="1" t="s">
        <v>67</v>
      </c>
      <c r="R928" s="2">
        <v>45719.524942129632</v>
      </c>
      <c r="S928" s="1" t="s">
        <v>5283</v>
      </c>
      <c r="T928" s="1" t="s">
        <v>100</v>
      </c>
      <c r="U928" s="1" t="s">
        <v>70</v>
      </c>
      <c r="V928" s="1" t="s">
        <v>6490</v>
      </c>
      <c r="Y928" s="1" t="s">
        <v>3678</v>
      </c>
      <c r="Z928" s="1" t="s">
        <v>685</v>
      </c>
      <c r="AA928" s="1" t="s">
        <v>3679</v>
      </c>
      <c r="AB928" s="1" t="s">
        <v>3679</v>
      </c>
      <c r="AE928" s="2">
        <v>45719.52511574074</v>
      </c>
      <c r="AF928" s="1" t="s">
        <v>77</v>
      </c>
      <c r="AH928" s="1" t="s">
        <v>125</v>
      </c>
      <c r="AI928" s="1" t="s">
        <v>79</v>
      </c>
      <c r="AJ928" s="1" t="s">
        <v>378</v>
      </c>
      <c r="AK928" s="1" t="s">
        <v>6491</v>
      </c>
      <c r="AL928" s="1" t="s">
        <v>5283</v>
      </c>
      <c r="AM928" s="2">
        <v>45719.525300925925</v>
      </c>
      <c r="AN928" s="1" t="s">
        <v>6491</v>
      </c>
      <c r="AP928" s="1">
        <v>5757737</v>
      </c>
      <c r="AQ928" s="1" t="s">
        <v>83</v>
      </c>
      <c r="AR928" s="2">
        <v>45719.689328703702</v>
      </c>
      <c r="AS928" s="1" t="s">
        <v>84</v>
      </c>
      <c r="AT928" s="2">
        <v>45721.333333333336</v>
      </c>
      <c r="AU928" s="1" t="s">
        <v>85</v>
      </c>
      <c r="AV928" s="1" t="s">
        <v>645</v>
      </c>
      <c r="AW928" s="1" t="s">
        <v>646</v>
      </c>
      <c r="AX928" s="1" t="s">
        <v>5125</v>
      </c>
      <c r="AZ928" s="2">
        <v>45719.689328703702</v>
      </c>
      <c r="BB928" s="1" t="s">
        <v>1003</v>
      </c>
      <c r="BC928" s="1" t="s">
        <v>595</v>
      </c>
      <c r="BD928" s="1" t="s">
        <v>1004</v>
      </c>
      <c r="BE928" s="1" t="s">
        <v>6492</v>
      </c>
      <c r="BF928" s="1" t="s">
        <v>1002</v>
      </c>
    </row>
    <row r="929" spans="1:58" x14ac:dyDescent="0.35">
      <c r="A929" s="1">
        <v>3014181</v>
      </c>
      <c r="B929" s="1" t="s">
        <v>58</v>
      </c>
      <c r="C929" s="1">
        <v>45052351</v>
      </c>
      <c r="D929" s="1">
        <v>339049813</v>
      </c>
      <c r="E929" s="1" t="s">
        <v>59</v>
      </c>
      <c r="F929" s="1" t="s">
        <v>60</v>
      </c>
      <c r="G929" s="1" t="s">
        <v>275</v>
      </c>
      <c r="H929" s="1" t="s">
        <v>6493</v>
      </c>
      <c r="I929" s="1">
        <v>777223037</v>
      </c>
      <c r="J929" s="1" t="s">
        <v>6494</v>
      </c>
      <c r="K929" s="1">
        <v>16</v>
      </c>
      <c r="L929" s="1" t="s">
        <v>64</v>
      </c>
      <c r="M929" s="1" t="s">
        <v>65</v>
      </c>
      <c r="N929" s="2">
        <v>45687.041666666664</v>
      </c>
      <c r="O929" s="1" t="s">
        <v>66</v>
      </c>
      <c r="Q929" s="1" t="s">
        <v>67</v>
      </c>
      <c r="R929" s="2">
        <v>45719.52516203704</v>
      </c>
      <c r="S929" s="1" t="s">
        <v>782</v>
      </c>
      <c r="T929" s="1" t="s">
        <v>783</v>
      </c>
      <c r="U929" s="1" t="s">
        <v>160</v>
      </c>
      <c r="V929" s="1" t="s">
        <v>6495</v>
      </c>
      <c r="W929" s="1" t="s">
        <v>892</v>
      </c>
      <c r="X929" s="1" t="s">
        <v>892</v>
      </c>
      <c r="Y929" s="1" t="s">
        <v>6496</v>
      </c>
      <c r="Z929" s="1" t="s">
        <v>1444</v>
      </c>
      <c r="AA929" s="1" t="s">
        <v>6497</v>
      </c>
      <c r="AB929" s="1" t="s">
        <v>124</v>
      </c>
      <c r="AE929" s="2">
        <v>45719.525451388887</v>
      </c>
      <c r="AF929" s="1" t="s">
        <v>77</v>
      </c>
      <c r="AH929" s="1" t="s">
        <v>125</v>
      </c>
      <c r="AI929" s="1" t="s">
        <v>79</v>
      </c>
      <c r="AJ929" s="1" t="s">
        <v>855</v>
      </c>
      <c r="AL929" s="1" t="s">
        <v>782</v>
      </c>
      <c r="AM929" s="2">
        <v>45719.525567129633</v>
      </c>
      <c r="AO929" s="1" t="s">
        <v>782</v>
      </c>
      <c r="AP929" s="1">
        <v>5757739</v>
      </c>
      <c r="AQ929" s="1" t="s">
        <v>83</v>
      </c>
      <c r="AR929" s="2">
        <v>45720.649386574078</v>
      </c>
      <c r="AS929" s="1" t="s">
        <v>84</v>
      </c>
      <c r="AT929" s="2">
        <v>45719.333333333336</v>
      </c>
      <c r="AU929" s="1" t="s">
        <v>573</v>
      </c>
      <c r="AV929" s="1" t="s">
        <v>1446</v>
      </c>
      <c r="AW929" s="1" t="s">
        <v>1447</v>
      </c>
      <c r="AX929" s="1" t="s">
        <v>5146</v>
      </c>
      <c r="AZ929" s="2">
        <v>45720.649386574078</v>
      </c>
      <c r="BB929" s="1" t="s">
        <v>537</v>
      </c>
      <c r="BC929" s="1" t="s">
        <v>538</v>
      </c>
      <c r="BD929" s="1" t="s">
        <v>91</v>
      </c>
      <c r="BE929" s="1" t="s">
        <v>6498</v>
      </c>
      <c r="BF929" s="1" t="s">
        <v>906</v>
      </c>
    </row>
    <row r="930" spans="1:58" x14ac:dyDescent="0.35">
      <c r="A930" s="1">
        <v>3014182</v>
      </c>
      <c r="B930" s="1" t="s">
        <v>58</v>
      </c>
      <c r="C930" s="1">
        <v>156851</v>
      </c>
      <c r="D930" s="1" t="s">
        <v>6499</v>
      </c>
      <c r="E930" s="1" t="s">
        <v>59</v>
      </c>
      <c r="F930" s="1" t="s">
        <v>4920</v>
      </c>
      <c r="G930" s="1" t="s">
        <v>6500</v>
      </c>
      <c r="I930" s="1">
        <v>777671364</v>
      </c>
      <c r="J930" s="1" t="s">
        <v>6501</v>
      </c>
      <c r="K930" s="1">
        <v>20</v>
      </c>
      <c r="L930" s="1" t="s">
        <v>1008</v>
      </c>
      <c r="M930" s="1" t="s">
        <v>1009</v>
      </c>
      <c r="N930" s="2">
        <v>45518.643530092595</v>
      </c>
      <c r="O930" s="1" t="s">
        <v>6502</v>
      </c>
      <c r="Q930" s="1" t="s">
        <v>67</v>
      </c>
      <c r="R930" s="2">
        <v>45719.525694444441</v>
      </c>
      <c r="S930" s="1" t="s">
        <v>6503</v>
      </c>
      <c r="T930" s="1" t="s">
        <v>412</v>
      </c>
      <c r="U930" s="1" t="s">
        <v>603</v>
      </c>
      <c r="V930" s="1" t="s">
        <v>6504</v>
      </c>
      <c r="W930" s="1" t="s">
        <v>214</v>
      </c>
      <c r="Y930" s="1" t="s">
        <v>6505</v>
      </c>
      <c r="Z930" s="1" t="s">
        <v>2321</v>
      </c>
      <c r="AA930" s="1" t="s">
        <v>6506</v>
      </c>
      <c r="AB930" s="1" t="s">
        <v>6506</v>
      </c>
      <c r="AE930" s="2">
        <v>45720.595949074072</v>
      </c>
      <c r="AF930" s="1" t="s">
        <v>4929</v>
      </c>
      <c r="AG930" s="1">
        <v>48</v>
      </c>
      <c r="AH930" s="1" t="s">
        <v>125</v>
      </c>
      <c r="AI930" s="1" t="s">
        <v>464</v>
      </c>
      <c r="AJ930" s="1" t="s">
        <v>361</v>
      </c>
      <c r="AK930" s="1" t="s">
        <v>6507</v>
      </c>
      <c r="AL930" s="1" t="s">
        <v>2305</v>
      </c>
      <c r="AM930" s="2">
        <v>45720.596076388887</v>
      </c>
      <c r="AN930" s="1" t="s">
        <v>6507</v>
      </c>
      <c r="AO930" s="1" t="s">
        <v>2305</v>
      </c>
      <c r="AP930" s="1">
        <v>5762514</v>
      </c>
      <c r="AQ930" s="1" t="s">
        <v>83</v>
      </c>
      <c r="AR930" s="2">
        <v>45721.418993055559</v>
      </c>
      <c r="AS930" s="1" t="s">
        <v>84</v>
      </c>
      <c r="AT930" s="2">
        <v>45721.333333333336</v>
      </c>
      <c r="AU930" s="1" t="s">
        <v>85</v>
      </c>
      <c r="AV930" s="1" t="s">
        <v>468</v>
      </c>
      <c r="AW930" s="1" t="s">
        <v>469</v>
      </c>
      <c r="AX930" s="1" t="s">
        <v>4997</v>
      </c>
      <c r="AY930" s="2">
        <v>45722.595949074072</v>
      </c>
      <c r="AZ930" s="2">
        <v>45721.418993055559</v>
      </c>
      <c r="BA930" s="1" t="s">
        <v>419</v>
      </c>
      <c r="BB930" s="1" t="s">
        <v>367</v>
      </c>
      <c r="BC930" s="1" t="s">
        <v>368</v>
      </c>
      <c r="BD930" s="1" t="s">
        <v>368</v>
      </c>
      <c r="BF930" s="1" t="s">
        <v>421</v>
      </c>
    </row>
    <row r="931" spans="1:58" x14ac:dyDescent="0.35">
      <c r="A931" s="1">
        <v>3014183</v>
      </c>
      <c r="B931" s="1" t="s">
        <v>58</v>
      </c>
      <c r="C931" s="1">
        <v>34916991</v>
      </c>
      <c r="D931" s="1">
        <v>338782938</v>
      </c>
      <c r="E931" s="1" t="s">
        <v>59</v>
      </c>
      <c r="F931" s="1" t="s">
        <v>60</v>
      </c>
      <c r="G931" s="1" t="s">
        <v>275</v>
      </c>
      <c r="H931" s="1" t="s">
        <v>6508</v>
      </c>
      <c r="I931" s="1">
        <v>775558598</v>
      </c>
      <c r="J931" s="1" t="s">
        <v>3261</v>
      </c>
      <c r="K931" s="1">
        <v>13</v>
      </c>
      <c r="L931" s="1" t="s">
        <v>64</v>
      </c>
      <c r="M931" s="1" t="s">
        <v>65</v>
      </c>
      <c r="N931" s="2">
        <v>45118.747928240744</v>
      </c>
      <c r="O931" s="1" t="s">
        <v>66</v>
      </c>
      <c r="Q931" s="1" t="s">
        <v>67</v>
      </c>
      <c r="R931" s="2">
        <v>45719.526354166665</v>
      </c>
      <c r="S931" s="1" t="s">
        <v>6509</v>
      </c>
      <c r="T931" s="1" t="s">
        <v>69</v>
      </c>
      <c r="U931" s="1" t="s">
        <v>70</v>
      </c>
      <c r="V931" s="1" t="s">
        <v>6510</v>
      </c>
      <c r="W931" s="1" t="s">
        <v>162</v>
      </c>
      <c r="X931" s="1" t="s">
        <v>1191</v>
      </c>
      <c r="Y931" s="1" t="s">
        <v>6511</v>
      </c>
      <c r="Z931" s="1" t="s">
        <v>400</v>
      </c>
      <c r="AA931" s="1" t="s">
        <v>400</v>
      </c>
      <c r="AB931" s="1" t="s">
        <v>400</v>
      </c>
      <c r="AC931" s="1" t="s">
        <v>6512</v>
      </c>
      <c r="AE931" s="2">
        <v>45719.526377314818</v>
      </c>
      <c r="AF931" s="1" t="s">
        <v>77</v>
      </c>
      <c r="AH931" s="1" t="s">
        <v>125</v>
      </c>
      <c r="AI931" s="1" t="s">
        <v>79</v>
      </c>
      <c r="AJ931" s="1" t="s">
        <v>378</v>
      </c>
      <c r="AK931" s="1" t="s">
        <v>6510</v>
      </c>
      <c r="AL931" s="1" t="s">
        <v>6509</v>
      </c>
      <c r="AM931" s="2">
        <v>45719.526423611111</v>
      </c>
      <c r="AN931" s="1" t="s">
        <v>6510</v>
      </c>
      <c r="AP931" s="1">
        <v>5757744</v>
      </c>
      <c r="AQ931" s="1" t="s">
        <v>83</v>
      </c>
      <c r="AR931" s="2">
        <v>45719.606539351851</v>
      </c>
      <c r="AS931" s="1" t="s">
        <v>84</v>
      </c>
      <c r="AT931" s="2">
        <v>45721.333333333336</v>
      </c>
      <c r="AU931" s="1" t="s">
        <v>85</v>
      </c>
      <c r="AV931" s="1" t="s">
        <v>1196</v>
      </c>
      <c r="AW931" s="1" t="s">
        <v>1197</v>
      </c>
      <c r="AX931" s="1" t="s">
        <v>3449</v>
      </c>
      <c r="AZ931" s="2">
        <v>45719.606539351851</v>
      </c>
      <c r="BB931" s="1" t="s">
        <v>765</v>
      </c>
      <c r="BC931" s="1" t="s">
        <v>766</v>
      </c>
      <c r="BD931" s="1" t="s">
        <v>767</v>
      </c>
      <c r="BE931" s="1" t="s">
        <v>6513</v>
      </c>
      <c r="BF931" s="1" t="s">
        <v>1484</v>
      </c>
    </row>
    <row r="932" spans="1:58" x14ac:dyDescent="0.35">
      <c r="A932" s="1">
        <v>3014184</v>
      </c>
      <c r="B932" s="1" t="s">
        <v>58</v>
      </c>
      <c r="C932" s="1">
        <v>2451</v>
      </c>
      <c r="D932" s="1">
        <v>338804128</v>
      </c>
      <c r="E932" s="1" t="s">
        <v>59</v>
      </c>
      <c r="F932" s="1" t="s">
        <v>60</v>
      </c>
      <c r="G932" s="1" t="s">
        <v>6514</v>
      </c>
      <c r="I932" s="1">
        <v>776450625</v>
      </c>
      <c r="J932" s="1" t="s">
        <v>6515</v>
      </c>
      <c r="K932" s="1">
        <v>20</v>
      </c>
      <c r="L932" s="1" t="s">
        <v>409</v>
      </c>
      <c r="M932" s="1" t="s">
        <v>2154</v>
      </c>
      <c r="N932" s="2">
        <v>45707.589837962965</v>
      </c>
      <c r="O932" s="1" t="s">
        <v>2009</v>
      </c>
      <c r="Q932" s="1" t="s">
        <v>67</v>
      </c>
      <c r="R932" s="2">
        <v>45719.526469907411</v>
      </c>
      <c r="S932" s="1" t="s">
        <v>3011</v>
      </c>
      <c r="T932" s="1" t="s">
        <v>412</v>
      </c>
      <c r="U932" s="1" t="s">
        <v>2237</v>
      </c>
      <c r="V932" s="1" t="s">
        <v>6516</v>
      </c>
      <c r="W932" s="1" t="s">
        <v>653</v>
      </c>
      <c r="X932" s="1" t="s">
        <v>942</v>
      </c>
      <c r="Y932" s="1" t="s">
        <v>6517</v>
      </c>
      <c r="Z932" s="1" t="s">
        <v>1476</v>
      </c>
      <c r="AA932" s="1" t="s">
        <v>3189</v>
      </c>
      <c r="AB932" s="1" t="s">
        <v>124</v>
      </c>
      <c r="AE932" s="2">
        <v>45719.526608796295</v>
      </c>
      <c r="AF932" s="1" t="s">
        <v>77</v>
      </c>
      <c r="AH932" s="1" t="s">
        <v>125</v>
      </c>
      <c r="AI932" s="1" t="s">
        <v>464</v>
      </c>
      <c r="AJ932" s="1" t="s">
        <v>465</v>
      </c>
      <c r="AK932" s="1" t="s">
        <v>6518</v>
      </c>
      <c r="AL932" s="1" t="s">
        <v>3011</v>
      </c>
      <c r="AM932" s="2">
        <v>45719.526666666665</v>
      </c>
      <c r="AO932" s="1" t="s">
        <v>3011</v>
      </c>
      <c r="AP932" s="1">
        <v>5757750</v>
      </c>
      <c r="AQ932" s="1" t="s">
        <v>83</v>
      </c>
      <c r="AR932" s="2">
        <v>45720.423159722224</v>
      </c>
      <c r="AS932" s="1" t="s">
        <v>84</v>
      </c>
      <c r="AT932" s="2">
        <v>45719.5625</v>
      </c>
      <c r="AU932" s="1" t="s">
        <v>573</v>
      </c>
      <c r="AV932" s="1" t="s">
        <v>947</v>
      </c>
      <c r="AW932" s="1" t="s">
        <v>948</v>
      </c>
      <c r="AX932" s="1" t="s">
        <v>2625</v>
      </c>
      <c r="AZ932" s="2">
        <v>45720.423159722224</v>
      </c>
      <c r="BB932" s="1" t="s">
        <v>813</v>
      </c>
      <c r="BC932" s="1" t="s">
        <v>814</v>
      </c>
      <c r="BD932" s="1" t="s">
        <v>815</v>
      </c>
      <c r="BE932" s="1" t="s">
        <v>814</v>
      </c>
      <c r="BF932" s="1" t="s">
        <v>349</v>
      </c>
    </row>
    <row r="933" spans="1:58" x14ac:dyDescent="0.35">
      <c r="A933" s="1">
        <v>3014185</v>
      </c>
      <c r="B933" s="1" t="s">
        <v>223</v>
      </c>
      <c r="C933" s="1">
        <v>749521</v>
      </c>
      <c r="D933" s="1">
        <v>338355276</v>
      </c>
      <c r="E933" s="1" t="s">
        <v>59</v>
      </c>
      <c r="F933" s="1" t="s">
        <v>60</v>
      </c>
      <c r="G933" s="1" t="s">
        <v>1263</v>
      </c>
      <c r="H933" s="1" t="s">
        <v>6519</v>
      </c>
      <c r="I933" s="1">
        <v>774826441</v>
      </c>
      <c r="J933" s="1" t="s">
        <v>3097</v>
      </c>
      <c r="K933" s="1">
        <v>13</v>
      </c>
      <c r="L933" s="1" t="s">
        <v>64</v>
      </c>
      <c r="M933" s="1" t="s">
        <v>65</v>
      </c>
      <c r="N933" s="2">
        <v>45719.597233796296</v>
      </c>
      <c r="O933" s="1" t="s">
        <v>98</v>
      </c>
      <c r="Q933" s="1" t="s">
        <v>67</v>
      </c>
      <c r="R933" s="2">
        <v>45719.527326388888</v>
      </c>
      <c r="S933" s="1" t="s">
        <v>5581</v>
      </c>
      <c r="T933" s="1" t="s">
        <v>100</v>
      </c>
      <c r="U933" s="1" t="s">
        <v>603</v>
      </c>
      <c r="V933" s="1" t="s">
        <v>6520</v>
      </c>
      <c r="W933" s="1" t="s">
        <v>334</v>
      </c>
      <c r="X933" s="1" t="s">
        <v>335</v>
      </c>
      <c r="Y933" s="1" t="s">
        <v>1943</v>
      </c>
      <c r="Z933" s="1" t="s">
        <v>337</v>
      </c>
      <c r="AA933" s="1" t="s">
        <v>1944</v>
      </c>
      <c r="AB933" s="1" t="s">
        <v>1944</v>
      </c>
      <c r="AC933" s="1">
        <v>484</v>
      </c>
      <c r="AE933" s="2">
        <v>45719.527349537035</v>
      </c>
      <c r="AF933" s="1" t="s">
        <v>77</v>
      </c>
      <c r="AH933" s="1" t="s">
        <v>125</v>
      </c>
      <c r="AI933" s="1" t="s">
        <v>360</v>
      </c>
      <c r="AJ933" s="1" t="s">
        <v>167</v>
      </c>
      <c r="AK933" s="1" t="s">
        <v>6521</v>
      </c>
      <c r="AL933" s="1" t="s">
        <v>5581</v>
      </c>
      <c r="AM933" s="2">
        <v>45719.527372685188</v>
      </c>
      <c r="AN933" s="1" t="s">
        <v>6521</v>
      </c>
      <c r="AP933" s="1">
        <v>5757758</v>
      </c>
      <c r="AQ933" s="1" t="s">
        <v>83</v>
      </c>
      <c r="AR933" s="2">
        <v>45720.754004629627</v>
      </c>
      <c r="AS933" s="1" t="s">
        <v>84</v>
      </c>
      <c r="AT933" s="2">
        <v>45721.333333333336</v>
      </c>
      <c r="AU933" s="1" t="s">
        <v>85</v>
      </c>
      <c r="AV933" s="1" t="s">
        <v>1702</v>
      </c>
      <c r="AW933" s="1" t="s">
        <v>1703</v>
      </c>
      <c r="AX933" s="1" t="s">
        <v>6195</v>
      </c>
      <c r="AZ933" s="2">
        <v>45720.754004629627</v>
      </c>
      <c r="BB933" s="1" t="s">
        <v>111</v>
      </c>
      <c r="BC933" s="1" t="s">
        <v>112</v>
      </c>
      <c r="BD933" s="1" t="s">
        <v>113</v>
      </c>
      <c r="BE933" s="1" t="s">
        <v>6522</v>
      </c>
      <c r="BF933" s="1" t="s">
        <v>349</v>
      </c>
    </row>
    <row r="934" spans="1:58" x14ac:dyDescent="0.35">
      <c r="A934" s="1">
        <v>3014186</v>
      </c>
      <c r="B934" s="1" t="s">
        <v>327</v>
      </c>
      <c r="C934" s="1">
        <v>749521</v>
      </c>
      <c r="D934" s="1">
        <v>338355276</v>
      </c>
      <c r="E934" s="1" t="s">
        <v>59</v>
      </c>
      <c r="F934" s="1" t="s">
        <v>60</v>
      </c>
      <c r="G934" s="1" t="s">
        <v>1263</v>
      </c>
      <c r="H934" s="1" t="s">
        <v>6519</v>
      </c>
      <c r="I934" s="1">
        <v>774826441</v>
      </c>
      <c r="J934" s="1" t="s">
        <v>3097</v>
      </c>
      <c r="K934" s="1">
        <v>13</v>
      </c>
      <c r="L934" s="1" t="s">
        <v>64</v>
      </c>
      <c r="M934" s="1" t="s">
        <v>65</v>
      </c>
      <c r="N934" s="2">
        <v>45719.597233796296</v>
      </c>
      <c r="O934" s="1" t="s">
        <v>98</v>
      </c>
      <c r="Q934" s="1" t="s">
        <v>67</v>
      </c>
      <c r="R934" s="2">
        <v>45719.527361111112</v>
      </c>
      <c r="S934" s="1" t="s">
        <v>5581</v>
      </c>
      <c r="T934" s="1" t="s">
        <v>100</v>
      </c>
      <c r="U934" s="1" t="s">
        <v>603</v>
      </c>
      <c r="V934" s="1" t="s">
        <v>6520</v>
      </c>
      <c r="W934" s="1" t="s">
        <v>334</v>
      </c>
      <c r="X934" s="1" t="s">
        <v>335</v>
      </c>
      <c r="Y934" s="1" t="s">
        <v>1943</v>
      </c>
      <c r="Z934" s="1" t="s">
        <v>337</v>
      </c>
      <c r="AA934" s="1" t="s">
        <v>1944</v>
      </c>
      <c r="AB934" s="1" t="s">
        <v>1944</v>
      </c>
      <c r="AC934" s="1">
        <v>484</v>
      </c>
      <c r="AE934" s="2">
        <v>45719.527418981481</v>
      </c>
      <c r="AF934" s="1" t="s">
        <v>77</v>
      </c>
      <c r="AH934" s="1" t="s">
        <v>125</v>
      </c>
      <c r="AI934" s="1" t="s">
        <v>360</v>
      </c>
      <c r="AJ934" s="1" t="s">
        <v>167</v>
      </c>
      <c r="AK934" s="1" t="s">
        <v>6521</v>
      </c>
      <c r="AL934" s="1" t="s">
        <v>5581</v>
      </c>
      <c r="AM934" s="2">
        <v>45719.527465277781</v>
      </c>
      <c r="AN934" s="1" t="s">
        <v>6521</v>
      </c>
      <c r="AP934" s="1">
        <v>5757759</v>
      </c>
      <c r="AQ934" s="1" t="s">
        <v>83</v>
      </c>
      <c r="AR934" s="2">
        <v>45719.595069444447</v>
      </c>
      <c r="AS934" s="1" t="s">
        <v>84</v>
      </c>
      <c r="AT934" s="2">
        <v>45721.333333333336</v>
      </c>
      <c r="AU934" s="1" t="s">
        <v>85</v>
      </c>
      <c r="AV934" s="1" t="s">
        <v>1702</v>
      </c>
      <c r="AW934" s="1" t="s">
        <v>1703</v>
      </c>
      <c r="AX934" s="1" t="s">
        <v>3219</v>
      </c>
      <c r="AZ934" s="2">
        <v>45719.595069444447</v>
      </c>
      <c r="BB934" s="1" t="s">
        <v>1129</v>
      </c>
      <c r="BC934" s="1" t="s">
        <v>1130</v>
      </c>
      <c r="BD934" s="1" t="s">
        <v>815</v>
      </c>
      <c r="BE934" s="1" t="s">
        <v>3933</v>
      </c>
      <c r="BF934" s="1" t="s">
        <v>349</v>
      </c>
    </row>
    <row r="935" spans="1:58" x14ac:dyDescent="0.35">
      <c r="A935" s="1">
        <v>3014187</v>
      </c>
      <c r="B935" s="1" t="s">
        <v>58</v>
      </c>
      <c r="C935" s="1">
        <v>41361301</v>
      </c>
      <c r="D935" s="1">
        <v>339514192</v>
      </c>
      <c r="E935" s="1" t="s">
        <v>59</v>
      </c>
      <c r="F935" s="1" t="s">
        <v>60</v>
      </c>
      <c r="G935" s="1" t="s">
        <v>2234</v>
      </c>
      <c r="H935" s="1" t="s">
        <v>5044</v>
      </c>
      <c r="I935" s="1">
        <v>777989575</v>
      </c>
      <c r="J935" s="1" t="s">
        <v>6444</v>
      </c>
      <c r="K935" s="1">
        <v>12</v>
      </c>
      <c r="L935" s="1" t="s">
        <v>64</v>
      </c>
      <c r="M935" s="1" t="s">
        <v>65</v>
      </c>
      <c r="N935" s="2">
        <v>45714.666678240741</v>
      </c>
      <c r="O935" s="1" t="s">
        <v>353</v>
      </c>
      <c r="Q935" s="1" t="s">
        <v>67</v>
      </c>
      <c r="R935" s="2">
        <v>45719.527407407404</v>
      </c>
      <c r="S935" s="1" t="s">
        <v>6523</v>
      </c>
      <c r="T935" s="1" t="s">
        <v>100</v>
      </c>
      <c r="U935" s="1" t="s">
        <v>70</v>
      </c>
      <c r="V935" s="1" t="s">
        <v>6524</v>
      </c>
      <c r="Y935" s="1" t="s">
        <v>3825</v>
      </c>
      <c r="Z935" s="1" t="s">
        <v>852</v>
      </c>
      <c r="AA935" s="1" t="s">
        <v>5922</v>
      </c>
      <c r="AB935" s="1" t="s">
        <v>124</v>
      </c>
      <c r="AE935" s="2">
        <v>45719.527511574073</v>
      </c>
      <c r="AF935" s="1" t="s">
        <v>77</v>
      </c>
      <c r="AH935" s="1" t="s">
        <v>125</v>
      </c>
      <c r="AI935" s="1" t="s">
        <v>79</v>
      </c>
      <c r="AJ935" s="1" t="s">
        <v>378</v>
      </c>
      <c r="AK935" s="1" t="s">
        <v>6525</v>
      </c>
      <c r="AL935" s="1" t="s">
        <v>6523</v>
      </c>
      <c r="AM935" s="2">
        <v>45719.527557870373</v>
      </c>
      <c r="AN935" s="1" t="s">
        <v>6525</v>
      </c>
      <c r="AP935" s="1">
        <v>5757760</v>
      </c>
      <c r="AQ935" s="1" t="s">
        <v>83</v>
      </c>
      <c r="AR935" s="2">
        <v>45719.608310185184</v>
      </c>
      <c r="AS935" s="1" t="s">
        <v>84</v>
      </c>
      <c r="AT935" s="2">
        <v>45721.333333333336</v>
      </c>
      <c r="AU935" s="1" t="s">
        <v>85</v>
      </c>
      <c r="AV935" s="1" t="s">
        <v>108</v>
      </c>
      <c r="AW935" s="1" t="s">
        <v>109</v>
      </c>
      <c r="AX935" s="1" t="s">
        <v>1965</v>
      </c>
      <c r="AZ935" s="2">
        <v>45719.608310185184</v>
      </c>
      <c r="BB935" s="1" t="s">
        <v>192</v>
      </c>
      <c r="BC935" s="1" t="s">
        <v>193</v>
      </c>
      <c r="BD935" s="1" t="s">
        <v>194</v>
      </c>
      <c r="BE935" s="1" t="s">
        <v>6526</v>
      </c>
      <c r="BF935" s="1" t="s">
        <v>325</v>
      </c>
    </row>
    <row r="936" spans="1:58" x14ac:dyDescent="0.35">
      <c r="A936" s="1">
        <v>3014188</v>
      </c>
      <c r="B936" s="1" t="s">
        <v>58</v>
      </c>
      <c r="C936" s="1">
        <v>1526011</v>
      </c>
      <c r="D936" s="1">
        <v>339572305</v>
      </c>
      <c r="E936" s="1" t="s">
        <v>59</v>
      </c>
      <c r="F936" s="1" t="s">
        <v>60</v>
      </c>
      <c r="G936" s="1" t="s">
        <v>224</v>
      </c>
      <c r="H936" s="1" t="s">
        <v>6527</v>
      </c>
      <c r="I936" s="1">
        <v>777455471</v>
      </c>
      <c r="J936" s="1" t="s">
        <v>4069</v>
      </c>
      <c r="K936" s="1">
        <v>20</v>
      </c>
      <c r="L936" s="1" t="s">
        <v>294</v>
      </c>
      <c r="M936" s="1" t="s">
        <v>295</v>
      </c>
      <c r="N936" s="2">
        <v>45080</v>
      </c>
      <c r="O936" s="1" t="s">
        <v>353</v>
      </c>
      <c r="Q936" s="1" t="s">
        <v>67</v>
      </c>
      <c r="R936" s="2">
        <v>45719.527557870373</v>
      </c>
      <c r="S936" s="1" t="s">
        <v>2124</v>
      </c>
      <c r="T936" s="1" t="s">
        <v>1021</v>
      </c>
      <c r="U936" s="1" t="s">
        <v>101</v>
      </c>
      <c r="V936" s="1" t="s">
        <v>6528</v>
      </c>
      <c r="W936" s="1" t="s">
        <v>263</v>
      </c>
      <c r="X936" s="1" t="s">
        <v>840</v>
      </c>
      <c r="Y936" s="1" t="s">
        <v>6529</v>
      </c>
      <c r="Z936" s="1" t="s">
        <v>841</v>
      </c>
      <c r="AA936" s="1" t="s">
        <v>6530</v>
      </c>
      <c r="AB936" s="1" t="s">
        <v>124</v>
      </c>
      <c r="AC936" s="1">
        <v>35</v>
      </c>
      <c r="AE936" s="2">
        <v>45719.527569444443</v>
      </c>
      <c r="AF936" s="1" t="s">
        <v>77</v>
      </c>
      <c r="AH936" s="1" t="s">
        <v>125</v>
      </c>
      <c r="AI936" s="1" t="s">
        <v>79</v>
      </c>
      <c r="AJ936" s="1" t="s">
        <v>283</v>
      </c>
      <c r="AK936" s="1" t="s">
        <v>6531</v>
      </c>
      <c r="AL936" s="1" t="s">
        <v>2124</v>
      </c>
      <c r="AM936" s="2">
        <v>45719.527604166666</v>
      </c>
      <c r="AN936" s="1" t="s">
        <v>6531</v>
      </c>
      <c r="AP936" s="1">
        <v>5757764</v>
      </c>
      <c r="AQ936" s="1" t="s">
        <v>83</v>
      </c>
      <c r="AR936" s="2">
        <v>45719.614305555559</v>
      </c>
      <c r="AS936" s="1" t="s">
        <v>84</v>
      </c>
      <c r="AT936" s="2">
        <v>45721.333333333336</v>
      </c>
      <c r="AU936" s="1" t="s">
        <v>85</v>
      </c>
      <c r="AV936" s="1" t="s">
        <v>1328</v>
      </c>
      <c r="AW936" s="1" t="s">
        <v>1329</v>
      </c>
      <c r="AX936" s="1" t="s">
        <v>3897</v>
      </c>
      <c r="AZ936" s="2">
        <v>45719.614305555559</v>
      </c>
      <c r="BB936" s="1" t="s">
        <v>1225</v>
      </c>
      <c r="BC936" s="1" t="s">
        <v>814</v>
      </c>
      <c r="BD936" s="1" t="s">
        <v>815</v>
      </c>
      <c r="BE936" s="1" t="s">
        <v>6532</v>
      </c>
      <c r="BF936" s="1" t="s">
        <v>3587</v>
      </c>
    </row>
    <row r="937" spans="1:58" x14ac:dyDescent="0.35">
      <c r="A937" s="1">
        <v>3014189</v>
      </c>
      <c r="B937" s="1" t="s">
        <v>58</v>
      </c>
      <c r="C937" s="1">
        <v>42750921</v>
      </c>
      <c r="D937" s="1">
        <v>338362470</v>
      </c>
      <c r="E937" s="1" t="s">
        <v>59</v>
      </c>
      <c r="F937" s="1" t="s">
        <v>60</v>
      </c>
      <c r="G937" s="1" t="s">
        <v>1286</v>
      </c>
      <c r="H937" s="1" t="s">
        <v>6533</v>
      </c>
      <c r="I937" s="1">
        <v>338362470</v>
      </c>
      <c r="J937" s="1" t="s">
        <v>6534</v>
      </c>
      <c r="K937" s="1">
        <v>13</v>
      </c>
      <c r="L937" s="1" t="s">
        <v>2278</v>
      </c>
      <c r="M937" s="1" t="s">
        <v>65</v>
      </c>
      <c r="N937" s="2">
        <v>45365.510034722225</v>
      </c>
      <c r="O937" s="1" t="s">
        <v>1087</v>
      </c>
      <c r="Q937" s="1" t="s">
        <v>67</v>
      </c>
      <c r="R937" s="2">
        <v>45719.528414351851</v>
      </c>
      <c r="S937" s="1" t="s">
        <v>1134</v>
      </c>
      <c r="T937" s="1" t="s">
        <v>100</v>
      </c>
      <c r="U937" s="1" t="s">
        <v>618</v>
      </c>
      <c r="V937" s="1" t="s">
        <v>6535</v>
      </c>
      <c r="W937" s="1" t="s">
        <v>653</v>
      </c>
      <c r="X937" s="1" t="s">
        <v>654</v>
      </c>
      <c r="Y937" s="1" t="s">
        <v>6536</v>
      </c>
      <c r="Z937" s="1" t="s">
        <v>606</v>
      </c>
      <c r="AA937" s="1" t="s">
        <v>1749</v>
      </c>
      <c r="AB937" s="1" t="s">
        <v>1749</v>
      </c>
      <c r="AC937" s="1">
        <v>163</v>
      </c>
      <c r="AE937" s="2">
        <v>45719.528437499997</v>
      </c>
      <c r="AF937" s="1" t="s">
        <v>77</v>
      </c>
      <c r="AH937" s="1" t="s">
        <v>78</v>
      </c>
      <c r="AI937" s="1" t="s">
        <v>79</v>
      </c>
      <c r="AJ937" s="1" t="s">
        <v>283</v>
      </c>
      <c r="AK937" s="1" t="s">
        <v>6537</v>
      </c>
      <c r="AL937" s="1" t="s">
        <v>1134</v>
      </c>
      <c r="AM937" s="2">
        <v>45719.528506944444</v>
      </c>
      <c r="AN937" s="1" t="s">
        <v>6537</v>
      </c>
      <c r="AP937" s="1">
        <v>5757774</v>
      </c>
      <c r="AQ937" s="1" t="s">
        <v>83</v>
      </c>
      <c r="AR937" s="2">
        <v>45719.985706018517</v>
      </c>
      <c r="AS937" s="1" t="s">
        <v>84</v>
      </c>
      <c r="AT937" s="2">
        <v>45721.333333333336</v>
      </c>
      <c r="AU937" s="1" t="s">
        <v>85</v>
      </c>
      <c r="AV937" s="1" t="s">
        <v>608</v>
      </c>
      <c r="AW937" s="1" t="s">
        <v>609</v>
      </c>
      <c r="AX937" s="1" t="s">
        <v>4811</v>
      </c>
      <c r="AZ937" s="2">
        <v>45719.985706018517</v>
      </c>
      <c r="BB937" s="1" t="s">
        <v>6538</v>
      </c>
      <c r="BC937" s="1" t="s">
        <v>6539</v>
      </c>
      <c r="BD937" s="1" t="s">
        <v>6540</v>
      </c>
      <c r="BE937" s="1" t="s">
        <v>6541</v>
      </c>
      <c r="BF937" s="1" t="s">
        <v>612</v>
      </c>
    </row>
    <row r="938" spans="1:58" x14ac:dyDescent="0.35">
      <c r="A938" s="1">
        <v>3014190</v>
      </c>
      <c r="B938" s="1" t="s">
        <v>58</v>
      </c>
      <c r="C938" s="1">
        <v>35734061</v>
      </c>
      <c r="D938" s="1">
        <v>338701306</v>
      </c>
      <c r="E938" s="1" t="s">
        <v>59</v>
      </c>
      <c r="F938" s="1" t="s">
        <v>60</v>
      </c>
      <c r="G938" s="1" t="s">
        <v>6542</v>
      </c>
      <c r="I938" s="1">
        <v>775701761</v>
      </c>
      <c r="J938" s="1" t="s">
        <v>6543</v>
      </c>
      <c r="K938" s="1">
        <v>20</v>
      </c>
      <c r="L938" s="1" t="s">
        <v>294</v>
      </c>
      <c r="M938" s="1" t="s">
        <v>295</v>
      </c>
      <c r="N938" s="2">
        <v>44575.645833333336</v>
      </c>
      <c r="O938" s="1" t="s">
        <v>5377</v>
      </c>
      <c r="Q938" s="1" t="s">
        <v>67</v>
      </c>
      <c r="R938" s="2">
        <v>45719.528819444444</v>
      </c>
      <c r="S938" s="1" t="s">
        <v>910</v>
      </c>
      <c r="T938" s="1" t="s">
        <v>412</v>
      </c>
      <c r="U938" s="1" t="s">
        <v>723</v>
      </c>
      <c r="V938" s="1" t="s">
        <v>5757</v>
      </c>
      <c r="W938" s="1" t="s">
        <v>653</v>
      </c>
      <c r="X938" s="1" t="s">
        <v>654</v>
      </c>
      <c r="Y938" s="1" t="s">
        <v>6544</v>
      </c>
      <c r="Z938" s="1" t="s">
        <v>606</v>
      </c>
      <c r="AA938" s="1" t="s">
        <v>6545</v>
      </c>
      <c r="AB938" s="1" t="s">
        <v>6545</v>
      </c>
      <c r="AE938" s="2">
        <v>45719.662870370368</v>
      </c>
      <c r="AF938" s="1" t="s">
        <v>417</v>
      </c>
      <c r="AG938" s="1">
        <v>48</v>
      </c>
      <c r="AH938" s="1" t="s">
        <v>125</v>
      </c>
      <c r="AI938" s="1" t="s">
        <v>464</v>
      </c>
      <c r="AJ938" s="1" t="s">
        <v>492</v>
      </c>
      <c r="AK938" s="1" t="s">
        <v>6546</v>
      </c>
      <c r="AL938" s="1" t="s">
        <v>4983</v>
      </c>
      <c r="AM938" s="2">
        <v>45719.663171296299</v>
      </c>
      <c r="AO938" s="1" t="s">
        <v>4983</v>
      </c>
      <c r="AP938" s="1">
        <v>5759017</v>
      </c>
      <c r="AQ938" s="1" t="s">
        <v>83</v>
      </c>
      <c r="AR938" s="2">
        <v>45720.502337962964</v>
      </c>
      <c r="AS938" s="1" t="s">
        <v>84</v>
      </c>
      <c r="AT938" s="2">
        <v>45719.5625</v>
      </c>
      <c r="AU938" s="1" t="s">
        <v>573</v>
      </c>
      <c r="AV938" s="1" t="s">
        <v>608</v>
      </c>
      <c r="AW938" s="1" t="s">
        <v>609</v>
      </c>
      <c r="AX938" s="1" t="s">
        <v>6547</v>
      </c>
      <c r="AY938" s="2">
        <v>45721.662870370368</v>
      </c>
      <c r="AZ938" s="2">
        <v>45720.502337962964</v>
      </c>
      <c r="BA938" s="1" t="s">
        <v>419</v>
      </c>
      <c r="BB938" s="1" t="s">
        <v>1225</v>
      </c>
      <c r="BC938" s="1" t="s">
        <v>814</v>
      </c>
      <c r="BD938" s="1" t="s">
        <v>815</v>
      </c>
      <c r="BE938" s="1" t="s">
        <v>6548</v>
      </c>
      <c r="BF938" s="1" t="s">
        <v>1365</v>
      </c>
    </row>
    <row r="939" spans="1:58" x14ac:dyDescent="0.35">
      <c r="A939" s="1">
        <v>3014191</v>
      </c>
      <c r="B939" s="1" t="s">
        <v>223</v>
      </c>
      <c r="C939" s="1">
        <v>36310571</v>
      </c>
      <c r="D939" s="1">
        <v>339458951</v>
      </c>
      <c r="E939" s="1" t="s">
        <v>59</v>
      </c>
      <c r="F939" s="1" t="s">
        <v>60</v>
      </c>
      <c r="G939" s="1" t="s">
        <v>3442</v>
      </c>
      <c r="H939" s="1" t="s">
        <v>2553</v>
      </c>
      <c r="I939" s="1">
        <v>777973986</v>
      </c>
      <c r="J939" s="1" t="s">
        <v>6549</v>
      </c>
      <c r="K939" s="1">
        <v>15</v>
      </c>
      <c r="L939" s="1" t="s">
        <v>64</v>
      </c>
      <c r="M939" s="1" t="s">
        <v>65</v>
      </c>
      <c r="N939" s="2">
        <v>43971</v>
      </c>
      <c r="O939" s="1" t="s">
        <v>98</v>
      </c>
      <c r="Q939" s="1" t="s">
        <v>67</v>
      </c>
      <c r="R939" s="2">
        <v>45719.52921296296</v>
      </c>
      <c r="S939" s="1" t="s">
        <v>5781</v>
      </c>
      <c r="T939" s="1" t="s">
        <v>100</v>
      </c>
      <c r="U939" s="1" t="s">
        <v>70</v>
      </c>
      <c r="V939" s="1" t="s">
        <v>6550</v>
      </c>
      <c r="W939" s="1" t="s">
        <v>143</v>
      </c>
      <c r="X939" s="1" t="s">
        <v>143</v>
      </c>
      <c r="Y939" s="1" t="s">
        <v>5991</v>
      </c>
      <c r="Z939" s="1" t="s">
        <v>4522</v>
      </c>
      <c r="AA939" s="1" t="s">
        <v>6551</v>
      </c>
      <c r="AB939" s="1" t="s">
        <v>124</v>
      </c>
      <c r="AE939" s="2">
        <v>45719.529247685183</v>
      </c>
      <c r="AF939" s="1" t="s">
        <v>77</v>
      </c>
      <c r="AH939" s="1" t="s">
        <v>125</v>
      </c>
      <c r="AI939" s="1" t="s">
        <v>106</v>
      </c>
      <c r="AJ939" s="1" t="s">
        <v>107</v>
      </c>
      <c r="AK939" s="1" t="s">
        <v>6552</v>
      </c>
      <c r="AL939" s="1" t="s">
        <v>5781</v>
      </c>
      <c r="AM939" s="2">
        <v>45719.529328703706</v>
      </c>
      <c r="AN939" s="1" t="s">
        <v>6552</v>
      </c>
      <c r="AP939" s="1">
        <v>5757791</v>
      </c>
      <c r="AQ939" s="1" t="s">
        <v>83</v>
      </c>
      <c r="AR939" s="2">
        <v>45719.821828703702</v>
      </c>
      <c r="AS939" s="1" t="s">
        <v>84</v>
      </c>
      <c r="AT939" s="2">
        <v>45721.333333333336</v>
      </c>
      <c r="AU939" s="1" t="s">
        <v>85</v>
      </c>
      <c r="AV939" s="1" t="s">
        <v>149</v>
      </c>
      <c r="AW939" s="1" t="s">
        <v>150</v>
      </c>
      <c r="AX939" s="1" t="s">
        <v>151</v>
      </c>
      <c r="AZ939" s="2">
        <v>45719.821828703702</v>
      </c>
      <c r="BB939" s="1" t="s">
        <v>286</v>
      </c>
      <c r="BC939" s="1" t="s">
        <v>287</v>
      </c>
      <c r="BD939" s="1" t="s">
        <v>288</v>
      </c>
      <c r="BE939" s="1" t="s">
        <v>6553</v>
      </c>
      <c r="BF939" s="1" t="s">
        <v>290</v>
      </c>
    </row>
    <row r="940" spans="1:58" x14ac:dyDescent="0.35">
      <c r="A940" s="1">
        <v>3014192</v>
      </c>
      <c r="B940" s="1" t="s">
        <v>58</v>
      </c>
      <c r="C940" s="1">
        <v>412241</v>
      </c>
      <c r="D940" s="1">
        <v>338271447</v>
      </c>
      <c r="E940" s="1" t="s">
        <v>59</v>
      </c>
      <c r="F940" s="1" t="s">
        <v>60</v>
      </c>
      <c r="G940" s="1" t="s">
        <v>6554</v>
      </c>
      <c r="I940" s="1">
        <v>775870008</v>
      </c>
      <c r="J940" s="1" t="s">
        <v>6555</v>
      </c>
      <c r="K940" s="1">
        <v>20</v>
      </c>
      <c r="L940" s="1" t="s">
        <v>294</v>
      </c>
      <c r="M940" s="1" t="s">
        <v>295</v>
      </c>
      <c r="N940" s="2">
        <v>45682.708344907405</v>
      </c>
      <c r="O940" s="1" t="s">
        <v>410</v>
      </c>
      <c r="Q940" s="1" t="s">
        <v>67</v>
      </c>
      <c r="R940" s="2">
        <v>45719.529398148145</v>
      </c>
      <c r="S940" s="1" t="s">
        <v>5749</v>
      </c>
      <c r="T940" s="1" t="s">
        <v>412</v>
      </c>
      <c r="U940" s="1" t="s">
        <v>1219</v>
      </c>
      <c r="V940" s="1" t="s">
        <v>6556</v>
      </c>
      <c r="W940" s="1" t="s">
        <v>72</v>
      </c>
      <c r="X940" s="1" t="s">
        <v>183</v>
      </c>
      <c r="Y940" s="1" t="s">
        <v>2896</v>
      </c>
      <c r="Z940" s="1" t="s">
        <v>546</v>
      </c>
      <c r="AA940" s="1" t="s">
        <v>4071</v>
      </c>
      <c r="AB940" s="1" t="s">
        <v>4071</v>
      </c>
      <c r="AC940" s="1">
        <v>8477</v>
      </c>
      <c r="AE940" s="2">
        <v>45719.529664351852</v>
      </c>
      <c r="AF940" s="1" t="s">
        <v>77</v>
      </c>
      <c r="AH940" s="1" t="s">
        <v>125</v>
      </c>
      <c r="AI940" s="1" t="s">
        <v>464</v>
      </c>
      <c r="AJ940" s="1" t="s">
        <v>465</v>
      </c>
      <c r="AK940" s="1" t="s">
        <v>6557</v>
      </c>
      <c r="AL940" s="1" t="s">
        <v>5749</v>
      </c>
      <c r="AM940" s="2">
        <v>45719.529699074075</v>
      </c>
      <c r="AO940" s="1" t="s">
        <v>5749</v>
      </c>
      <c r="AP940" s="1">
        <v>5757797</v>
      </c>
      <c r="AQ940" s="1" t="s">
        <v>83</v>
      </c>
      <c r="AR940" s="2">
        <v>45719.739432870374</v>
      </c>
      <c r="AS940" s="1" t="s">
        <v>84</v>
      </c>
      <c r="AT940" s="2">
        <v>45719.333333333336</v>
      </c>
      <c r="AU940" s="1" t="s">
        <v>573</v>
      </c>
      <c r="AV940" s="1" t="s">
        <v>480</v>
      </c>
      <c r="AW940" s="1" t="s">
        <v>481</v>
      </c>
      <c r="AX940" s="1" t="s">
        <v>6558</v>
      </c>
      <c r="AZ940" s="2">
        <v>45719.739432870374</v>
      </c>
      <c r="BB940" s="1" t="s">
        <v>1026</v>
      </c>
      <c r="BC940" s="1" t="s">
        <v>951</v>
      </c>
      <c r="BD940" s="1" t="s">
        <v>815</v>
      </c>
      <c r="BE940" s="1" t="s">
        <v>6559</v>
      </c>
      <c r="BF940" s="1" t="s">
        <v>2014</v>
      </c>
    </row>
    <row r="941" spans="1:58" x14ac:dyDescent="0.35">
      <c r="A941" s="1">
        <v>3014193</v>
      </c>
      <c r="B941" s="1" t="s">
        <v>58</v>
      </c>
      <c r="C941" s="1">
        <v>305191</v>
      </c>
      <c r="D941" s="1">
        <v>338270440</v>
      </c>
      <c r="E941" s="1" t="s">
        <v>59</v>
      </c>
      <c r="F941" s="1" t="s">
        <v>60</v>
      </c>
      <c r="G941" s="1" t="s">
        <v>6560</v>
      </c>
      <c r="H941" s="1" t="s">
        <v>3854</v>
      </c>
      <c r="I941" s="1">
        <v>770411266</v>
      </c>
      <c r="J941" s="1" t="s">
        <v>1581</v>
      </c>
      <c r="K941" s="1">
        <v>12</v>
      </c>
      <c r="L941" s="1" t="s">
        <v>244</v>
      </c>
      <c r="M941" s="1" t="s">
        <v>65</v>
      </c>
      <c r="N941" s="2">
        <v>45351.541805555556</v>
      </c>
      <c r="O941" s="1" t="s">
        <v>66</v>
      </c>
      <c r="Q941" s="1" t="s">
        <v>67</v>
      </c>
      <c r="R941" s="2">
        <v>45719.529421296298</v>
      </c>
      <c r="S941" s="1" t="s">
        <v>4849</v>
      </c>
      <c r="T941" s="1" t="s">
        <v>450</v>
      </c>
      <c r="U941" s="1" t="s">
        <v>70</v>
      </c>
      <c r="V941" s="1" t="s">
        <v>6561</v>
      </c>
      <c r="W941" s="1" t="s">
        <v>72</v>
      </c>
      <c r="X941" s="1" t="s">
        <v>183</v>
      </c>
      <c r="Y941" s="1" t="s">
        <v>1688</v>
      </c>
      <c r="Z941" s="1" t="s">
        <v>75</v>
      </c>
      <c r="AA941" s="1" t="s">
        <v>185</v>
      </c>
      <c r="AB941" s="1" t="s">
        <v>185</v>
      </c>
      <c r="AC941" s="1">
        <v>32</v>
      </c>
      <c r="AE941" s="2">
        <v>45719.529444444444</v>
      </c>
      <c r="AF941" s="1" t="s">
        <v>77</v>
      </c>
      <c r="AH941" s="1" t="s">
        <v>78</v>
      </c>
      <c r="AI941" s="1" t="s">
        <v>79</v>
      </c>
      <c r="AJ941" s="1" t="s">
        <v>147</v>
      </c>
      <c r="AK941" s="1" t="s">
        <v>6562</v>
      </c>
      <c r="AL941" s="1" t="s">
        <v>4849</v>
      </c>
      <c r="AM941" s="2">
        <v>45719.529513888891</v>
      </c>
      <c r="AN941" s="1" t="s">
        <v>6562</v>
      </c>
      <c r="AP941" s="1">
        <v>5757793</v>
      </c>
      <c r="AQ941" s="1" t="s">
        <v>83</v>
      </c>
      <c r="AR941" s="2">
        <v>45719.898217592592</v>
      </c>
      <c r="AS941" s="1" t="s">
        <v>84</v>
      </c>
      <c r="AT941" s="2">
        <v>45721.333333333336</v>
      </c>
      <c r="AU941" s="1" t="s">
        <v>85</v>
      </c>
      <c r="AV941" s="1" t="s">
        <v>480</v>
      </c>
      <c r="AW941" s="1" t="s">
        <v>481</v>
      </c>
      <c r="AX941" s="1" t="s">
        <v>2514</v>
      </c>
      <c r="AZ941" s="2">
        <v>45719.898217592592</v>
      </c>
      <c r="BB941" s="1" t="s">
        <v>537</v>
      </c>
      <c r="BC941" s="1" t="s">
        <v>538</v>
      </c>
      <c r="BD941" s="1" t="s">
        <v>91</v>
      </c>
      <c r="BE941" s="1" t="s">
        <v>835</v>
      </c>
      <c r="BF941" s="1" t="s">
        <v>431</v>
      </c>
    </row>
    <row r="942" spans="1:58" x14ac:dyDescent="0.35">
      <c r="A942" s="1">
        <v>3014194</v>
      </c>
      <c r="B942" s="1" t="s">
        <v>58</v>
      </c>
      <c r="C942" s="1">
        <v>29658901</v>
      </c>
      <c r="D942" s="1">
        <v>338560200</v>
      </c>
      <c r="E942" s="1" t="s">
        <v>59</v>
      </c>
      <c r="F942" s="1" t="s">
        <v>60</v>
      </c>
      <c r="G942" s="1" t="s">
        <v>769</v>
      </c>
      <c r="H942" s="1" t="s">
        <v>6563</v>
      </c>
      <c r="I942" s="1">
        <v>771518484</v>
      </c>
      <c r="J942" s="1" t="s">
        <v>6564</v>
      </c>
      <c r="K942" s="1">
        <v>12</v>
      </c>
      <c r="L942" s="1" t="s">
        <v>64</v>
      </c>
      <c r="M942" s="1" t="s">
        <v>65</v>
      </c>
      <c r="N942" s="2">
        <v>45442.458333333336</v>
      </c>
      <c r="O942" s="1" t="s">
        <v>66</v>
      </c>
      <c r="Q942" s="1" t="s">
        <v>67</v>
      </c>
      <c r="R942" s="2">
        <v>45719.529675925929</v>
      </c>
      <c r="S942" s="1" t="s">
        <v>4830</v>
      </c>
      <c r="T942" s="1" t="s">
        <v>100</v>
      </c>
      <c r="U942" s="1" t="s">
        <v>70</v>
      </c>
      <c r="V942" s="1" t="s">
        <v>6565</v>
      </c>
      <c r="W942" s="1" t="s">
        <v>72</v>
      </c>
      <c r="X942" s="1" t="s">
        <v>881</v>
      </c>
      <c r="Y942" s="1" t="s">
        <v>6566</v>
      </c>
      <c r="Z942" s="1" t="s">
        <v>883</v>
      </c>
      <c r="AA942" s="1" t="s">
        <v>2417</v>
      </c>
      <c r="AB942" s="1" t="s">
        <v>124</v>
      </c>
      <c r="AE942" s="2">
        <v>45719.529791666668</v>
      </c>
      <c r="AF942" s="1" t="s">
        <v>77</v>
      </c>
      <c r="AH942" s="1" t="s">
        <v>125</v>
      </c>
      <c r="AI942" s="1" t="s">
        <v>360</v>
      </c>
      <c r="AJ942" s="1" t="s">
        <v>378</v>
      </c>
      <c r="AL942" s="1" t="s">
        <v>4830</v>
      </c>
      <c r="AM942" s="2">
        <v>45719.529895833337</v>
      </c>
      <c r="AP942" s="1">
        <v>5757801</v>
      </c>
      <c r="AQ942" s="1" t="s">
        <v>83</v>
      </c>
      <c r="AR942" s="2">
        <v>45719.77548611111</v>
      </c>
      <c r="AS942" s="1" t="s">
        <v>84</v>
      </c>
      <c r="AT942" s="2">
        <v>45721.333333333336</v>
      </c>
      <c r="AU942" s="1" t="s">
        <v>85</v>
      </c>
      <c r="AV942" s="1" t="s">
        <v>1354</v>
      </c>
      <c r="AW942" s="1" t="s">
        <v>1355</v>
      </c>
      <c r="AX942" s="1" t="s">
        <v>6567</v>
      </c>
      <c r="AZ942" s="2">
        <v>45719.77548611111</v>
      </c>
      <c r="BB942" s="1" t="s">
        <v>594</v>
      </c>
      <c r="BC942" s="1" t="s">
        <v>595</v>
      </c>
      <c r="BD942" s="1" t="s">
        <v>596</v>
      </c>
      <c r="BE942" s="1" t="s">
        <v>6568</v>
      </c>
      <c r="BF942" s="1" t="s">
        <v>906</v>
      </c>
    </row>
    <row r="943" spans="1:58" x14ac:dyDescent="0.35">
      <c r="A943" s="1">
        <v>3014195</v>
      </c>
      <c r="B943" s="1" t="s">
        <v>58</v>
      </c>
      <c r="C943" s="1">
        <v>39072071</v>
      </c>
      <c r="D943" s="1">
        <v>338785003</v>
      </c>
      <c r="E943" s="1" t="s">
        <v>59</v>
      </c>
      <c r="F943" s="1" t="s">
        <v>60</v>
      </c>
      <c r="G943" s="1" t="s">
        <v>6569</v>
      </c>
      <c r="H943" s="1" t="s">
        <v>3561</v>
      </c>
      <c r="I943" s="1">
        <v>778694455</v>
      </c>
      <c r="J943" s="1" t="s">
        <v>2480</v>
      </c>
      <c r="K943" s="1">
        <v>13</v>
      </c>
      <c r="L943" s="1" t="s">
        <v>64</v>
      </c>
      <c r="M943" s="1" t="s">
        <v>65</v>
      </c>
      <c r="N943" s="2">
        <v>45157.771099537036</v>
      </c>
      <c r="O943" s="1" t="s">
        <v>66</v>
      </c>
      <c r="Q943" s="1" t="s">
        <v>67</v>
      </c>
      <c r="R943" s="2">
        <v>45719.530046296299</v>
      </c>
      <c r="S943" s="1" t="s">
        <v>978</v>
      </c>
      <c r="T943" s="1" t="s">
        <v>100</v>
      </c>
      <c r="U943" s="1" t="s">
        <v>70</v>
      </c>
      <c r="V943" s="1" t="s">
        <v>6570</v>
      </c>
      <c r="W943" s="1" t="s">
        <v>162</v>
      </c>
      <c r="X943" s="1" t="s">
        <v>1191</v>
      </c>
      <c r="Y943" s="1" t="s">
        <v>4236</v>
      </c>
      <c r="Z943" s="1" t="s">
        <v>400</v>
      </c>
      <c r="AA943" s="1" t="s">
        <v>400</v>
      </c>
      <c r="AB943" s="1" t="s">
        <v>6571</v>
      </c>
      <c r="AC943" s="1">
        <v>111</v>
      </c>
      <c r="AE943" s="2">
        <v>45719.530185185184</v>
      </c>
      <c r="AF943" s="1" t="s">
        <v>77</v>
      </c>
      <c r="AH943" s="1" t="s">
        <v>125</v>
      </c>
      <c r="AI943" s="1" t="s">
        <v>79</v>
      </c>
      <c r="AJ943" s="1" t="s">
        <v>378</v>
      </c>
      <c r="AK943" s="1" t="s">
        <v>6570</v>
      </c>
      <c r="AL943" s="1" t="s">
        <v>978</v>
      </c>
      <c r="AM943" s="2">
        <v>45719.530266203707</v>
      </c>
      <c r="AN943" s="1" t="s">
        <v>6570</v>
      </c>
      <c r="AP943" s="1">
        <v>5757802</v>
      </c>
      <c r="AQ943" s="1" t="s">
        <v>83</v>
      </c>
      <c r="AR943" s="2">
        <v>45720.574884259258</v>
      </c>
      <c r="AS943" s="1" t="s">
        <v>84</v>
      </c>
      <c r="AT943" s="2">
        <v>45721.333333333336</v>
      </c>
      <c r="AU943" s="1" t="s">
        <v>85</v>
      </c>
      <c r="AV943" s="1" t="s">
        <v>1196</v>
      </c>
      <c r="AW943" s="1" t="s">
        <v>1197</v>
      </c>
      <c r="AX943" s="1" t="s">
        <v>4259</v>
      </c>
      <c r="AZ943" s="2">
        <v>45720.574884259258</v>
      </c>
      <c r="BB943" s="1" t="s">
        <v>89</v>
      </c>
      <c r="BC943" s="1" t="s">
        <v>90</v>
      </c>
      <c r="BD943" s="1" t="s">
        <v>91</v>
      </c>
      <c r="BE943" s="1" t="s">
        <v>6572</v>
      </c>
      <c r="BF943" s="1" t="s">
        <v>406</v>
      </c>
    </row>
    <row r="944" spans="1:58" x14ac:dyDescent="0.35">
      <c r="A944" s="1">
        <v>3014196</v>
      </c>
      <c r="B944" s="1" t="s">
        <v>327</v>
      </c>
      <c r="C944" s="1">
        <v>29463901</v>
      </c>
      <c r="D944" s="1">
        <v>338234754</v>
      </c>
      <c r="E944" s="1" t="s">
        <v>59</v>
      </c>
      <c r="F944" s="1" t="s">
        <v>60</v>
      </c>
      <c r="G944" s="1" t="s">
        <v>6573</v>
      </c>
      <c r="I944" s="1">
        <v>776344917</v>
      </c>
      <c r="J944" s="1" t="s">
        <v>3992</v>
      </c>
      <c r="K944" s="1">
        <v>20</v>
      </c>
      <c r="L944" s="1" t="s">
        <v>294</v>
      </c>
      <c r="M944" s="1" t="s">
        <v>295</v>
      </c>
      <c r="N944" s="2">
        <v>40513</v>
      </c>
      <c r="O944" s="1" t="s">
        <v>5100</v>
      </c>
      <c r="Q944" s="1" t="s">
        <v>67</v>
      </c>
      <c r="R944" s="2">
        <v>45719.530451388891</v>
      </c>
      <c r="S944" s="1" t="s">
        <v>3011</v>
      </c>
      <c r="T944" s="1" t="s">
        <v>412</v>
      </c>
      <c r="U944" s="1" t="s">
        <v>120</v>
      </c>
      <c r="V944" s="1" t="s">
        <v>6574</v>
      </c>
      <c r="W944" s="1" t="s">
        <v>214</v>
      </c>
      <c r="X944" s="1" t="s">
        <v>215</v>
      </c>
      <c r="Y944" s="1" t="s">
        <v>6575</v>
      </c>
      <c r="Z944" s="1" t="s">
        <v>248</v>
      </c>
      <c r="AA944" s="1" t="s">
        <v>248</v>
      </c>
      <c r="AB944" s="1" t="s">
        <v>6576</v>
      </c>
      <c r="AC944" s="1">
        <v>78</v>
      </c>
      <c r="AE944" s="2">
        <v>45719.530624999999</v>
      </c>
      <c r="AF944" s="1" t="s">
        <v>1035</v>
      </c>
      <c r="AH944" s="1" t="s">
        <v>125</v>
      </c>
      <c r="AI944" s="1" t="s">
        <v>464</v>
      </c>
      <c r="AJ944" s="1" t="s">
        <v>465</v>
      </c>
      <c r="AK944" s="1" t="s">
        <v>6577</v>
      </c>
      <c r="AL944" s="1" t="s">
        <v>3011</v>
      </c>
      <c r="AM944" s="2">
        <v>45719.530648148146</v>
      </c>
      <c r="AO944" s="1" t="s">
        <v>3011</v>
      </c>
      <c r="AP944" s="1">
        <v>5757806</v>
      </c>
      <c r="AQ944" s="1" t="s">
        <v>83</v>
      </c>
      <c r="AR944" s="2">
        <v>45719.866793981484</v>
      </c>
      <c r="AS944" s="1" t="s">
        <v>84</v>
      </c>
      <c r="AT944" s="2">
        <v>45719.333333333336</v>
      </c>
      <c r="AU944" s="1" t="s">
        <v>85</v>
      </c>
      <c r="AV944" s="1" t="s">
        <v>1957</v>
      </c>
      <c r="AW944" s="1" t="s">
        <v>1958</v>
      </c>
      <c r="AX944" s="1" t="s">
        <v>4027</v>
      </c>
      <c r="AZ944" s="2">
        <v>45719.866793981484</v>
      </c>
      <c r="BB944" s="1" t="s">
        <v>703</v>
      </c>
      <c r="BC944" s="1" t="s">
        <v>677</v>
      </c>
      <c r="BD944" s="1" t="s">
        <v>704</v>
      </c>
      <c r="BE944" s="1" t="s">
        <v>705</v>
      </c>
      <c r="BF944" s="1" t="s">
        <v>137</v>
      </c>
    </row>
    <row r="945" spans="1:58" x14ac:dyDescent="0.35">
      <c r="A945" s="1">
        <v>3014197</v>
      </c>
      <c r="B945" s="1" t="s">
        <v>58</v>
      </c>
      <c r="C945" s="1">
        <v>641</v>
      </c>
      <c r="D945" s="1" t="s">
        <v>6578</v>
      </c>
      <c r="E945" s="1" t="s">
        <v>59</v>
      </c>
      <c r="F945" s="1" t="s">
        <v>4920</v>
      </c>
      <c r="G945" s="1" t="s">
        <v>5182</v>
      </c>
      <c r="I945" s="1">
        <v>776310316</v>
      </c>
      <c r="J945" s="1" t="s">
        <v>6579</v>
      </c>
      <c r="K945" s="1">
        <v>20</v>
      </c>
      <c r="L945" s="1" t="s">
        <v>1008</v>
      </c>
      <c r="M945" s="1" t="s">
        <v>1009</v>
      </c>
      <c r="N945" s="2">
        <v>44607.416678240741</v>
      </c>
      <c r="O945" s="1" t="s">
        <v>6580</v>
      </c>
      <c r="Q945" s="1" t="s">
        <v>67</v>
      </c>
      <c r="R945" s="2">
        <v>45719.531319444446</v>
      </c>
      <c r="S945" s="1" t="s">
        <v>4924</v>
      </c>
      <c r="T945" s="1" t="s">
        <v>412</v>
      </c>
      <c r="U945" s="1" t="s">
        <v>603</v>
      </c>
      <c r="V945" s="1" t="s">
        <v>6581</v>
      </c>
      <c r="W945" s="1" t="s">
        <v>72</v>
      </c>
      <c r="X945" s="1" t="s">
        <v>881</v>
      </c>
      <c r="Y945" s="1" t="s">
        <v>2299</v>
      </c>
      <c r="Z945" s="1" t="s">
        <v>883</v>
      </c>
      <c r="AA945" s="1" t="s">
        <v>884</v>
      </c>
      <c r="AB945" s="1" t="s">
        <v>884</v>
      </c>
      <c r="AE945" s="2">
        <v>45721.628865740742</v>
      </c>
      <c r="AF945" s="1" t="s">
        <v>4929</v>
      </c>
      <c r="AG945" s="1">
        <v>48</v>
      </c>
      <c r="AH945" s="1" t="s">
        <v>125</v>
      </c>
      <c r="AI945" s="1" t="s">
        <v>58</v>
      </c>
      <c r="AJ945" s="1" t="s">
        <v>126</v>
      </c>
      <c r="AL945" s="1" t="s">
        <v>1936</v>
      </c>
      <c r="AM945" s="2">
        <v>45721.629062499997</v>
      </c>
      <c r="AN945" s="1" t="s">
        <v>6297</v>
      </c>
      <c r="AO945" s="1" t="s">
        <v>1936</v>
      </c>
      <c r="AP945" s="1">
        <v>5767806</v>
      </c>
      <c r="AQ945" s="1" t="s">
        <v>83</v>
      </c>
      <c r="AR945" s="2">
        <v>45721.661805555559</v>
      </c>
      <c r="AS945" s="1" t="s">
        <v>84</v>
      </c>
      <c r="AT945" s="2">
        <v>45721.5625</v>
      </c>
      <c r="AU945" s="1" t="s">
        <v>573</v>
      </c>
      <c r="AV945" s="1" t="s">
        <v>899</v>
      </c>
      <c r="AW945" s="1" t="s">
        <v>900</v>
      </c>
      <c r="AX945" s="1" t="s">
        <v>901</v>
      </c>
      <c r="AY945" s="2">
        <v>45723.628865740742</v>
      </c>
      <c r="AZ945" s="2">
        <v>45721.661805555559</v>
      </c>
      <c r="BA945" s="1" t="s">
        <v>419</v>
      </c>
      <c r="BB945" s="1" t="s">
        <v>286</v>
      </c>
      <c r="BC945" s="1" t="s">
        <v>287</v>
      </c>
      <c r="BD945" s="1" t="s">
        <v>288</v>
      </c>
      <c r="BE945" s="1" t="s">
        <v>6582</v>
      </c>
      <c r="BF945" s="1" t="s">
        <v>2305</v>
      </c>
    </row>
    <row r="946" spans="1:58" x14ac:dyDescent="0.35">
      <c r="A946" s="1">
        <v>3014198</v>
      </c>
      <c r="B946" s="1" t="s">
        <v>223</v>
      </c>
      <c r="C946" s="1">
        <v>43533511</v>
      </c>
      <c r="D946" s="1">
        <v>339540262</v>
      </c>
      <c r="E946" s="1" t="s">
        <v>59</v>
      </c>
      <c r="F946" s="1" t="s">
        <v>60</v>
      </c>
      <c r="G946" s="1" t="s">
        <v>6583</v>
      </c>
      <c r="H946" s="1" t="s">
        <v>315</v>
      </c>
      <c r="I946" s="1">
        <v>779806686</v>
      </c>
      <c r="J946" s="1" t="s">
        <v>6584</v>
      </c>
      <c r="K946" s="1">
        <v>12</v>
      </c>
      <c r="L946" s="1" t="s">
        <v>64</v>
      </c>
      <c r="M946" s="1" t="s">
        <v>65</v>
      </c>
      <c r="N946" s="2">
        <v>45489</v>
      </c>
      <c r="O946" s="1" t="s">
        <v>98</v>
      </c>
      <c r="Q946" s="1" t="s">
        <v>67</v>
      </c>
      <c r="R946" s="2">
        <v>45719.531956018516</v>
      </c>
      <c r="S946" s="1" t="s">
        <v>1134</v>
      </c>
      <c r="T946" s="1" t="s">
        <v>100</v>
      </c>
      <c r="U946" s="1" t="s">
        <v>70</v>
      </c>
      <c r="V946" s="1" t="s">
        <v>6585</v>
      </c>
      <c r="Y946" s="1" t="s">
        <v>1360</v>
      </c>
      <c r="Z946" s="1" t="s">
        <v>6586</v>
      </c>
      <c r="AA946" s="1" t="s">
        <v>6586</v>
      </c>
      <c r="AB946" s="1" t="s">
        <v>124</v>
      </c>
      <c r="AE946" s="2">
        <v>45720.614305555559</v>
      </c>
      <c r="AF946" s="1" t="s">
        <v>77</v>
      </c>
      <c r="AH946" s="1" t="s">
        <v>125</v>
      </c>
      <c r="AI946" s="1" t="s">
        <v>339</v>
      </c>
      <c r="AJ946" s="1" t="s">
        <v>361</v>
      </c>
      <c r="AK946" s="1" t="s">
        <v>6587</v>
      </c>
      <c r="AL946" s="1" t="s">
        <v>914</v>
      </c>
      <c r="AM946" s="2">
        <v>45720.614398148151</v>
      </c>
      <c r="AN946" s="1" t="s">
        <v>6587</v>
      </c>
      <c r="AO946" s="1" t="s">
        <v>914</v>
      </c>
      <c r="AP946" s="1">
        <v>5762687</v>
      </c>
      <c r="AQ946" s="1" t="s">
        <v>83</v>
      </c>
      <c r="AR946" s="2">
        <v>45721.489710648151</v>
      </c>
      <c r="AS946" s="1" t="s">
        <v>84</v>
      </c>
      <c r="AT946" s="2">
        <v>45720.5625</v>
      </c>
      <c r="AU946" s="1" t="s">
        <v>85</v>
      </c>
      <c r="AV946" s="1" t="s">
        <v>3254</v>
      </c>
      <c r="AW946" s="1" t="s">
        <v>3255</v>
      </c>
      <c r="AX946" s="1" t="s">
        <v>3256</v>
      </c>
      <c r="AZ946" s="2">
        <v>45721.489710648151</v>
      </c>
      <c r="BB946" s="1" t="s">
        <v>6588</v>
      </c>
      <c r="BC946" s="1" t="s">
        <v>6589</v>
      </c>
      <c r="BD946" s="1" t="s">
        <v>4479</v>
      </c>
      <c r="BE946" s="1" t="s">
        <v>6590</v>
      </c>
      <c r="BF946" s="1" t="s">
        <v>2073</v>
      </c>
    </row>
    <row r="947" spans="1:58" x14ac:dyDescent="0.35">
      <c r="A947" s="1">
        <v>3014199</v>
      </c>
      <c r="B947" s="1" t="s">
        <v>327</v>
      </c>
      <c r="C947" s="1">
        <v>1589251</v>
      </c>
      <c r="D947" s="1">
        <v>339531821</v>
      </c>
      <c r="E947" s="1" t="s">
        <v>59</v>
      </c>
      <c r="F947" s="1" t="s">
        <v>60</v>
      </c>
      <c r="G947" s="1" t="s">
        <v>1366</v>
      </c>
      <c r="H947" s="1" t="s">
        <v>5921</v>
      </c>
      <c r="I947" s="1">
        <v>773133882</v>
      </c>
      <c r="J947" s="1" t="s">
        <v>6591</v>
      </c>
      <c r="K947" s="1">
        <v>14</v>
      </c>
      <c r="L947" s="1" t="s">
        <v>64</v>
      </c>
      <c r="M947" s="1" t="s">
        <v>65</v>
      </c>
      <c r="N947" s="2">
        <v>43255.486168981479</v>
      </c>
      <c r="O947" s="1" t="s">
        <v>331</v>
      </c>
      <c r="Q947" s="1" t="s">
        <v>67</v>
      </c>
      <c r="R947" s="2">
        <v>45719.532048611109</v>
      </c>
      <c r="S947" s="1" t="s">
        <v>2073</v>
      </c>
      <c r="T947" s="1" t="s">
        <v>5925</v>
      </c>
      <c r="U947" s="1" t="s">
        <v>120</v>
      </c>
      <c r="V947" s="1" t="s">
        <v>6592</v>
      </c>
      <c r="W947" s="1" t="s">
        <v>263</v>
      </c>
      <c r="X947" s="1" t="s">
        <v>263</v>
      </c>
      <c r="Y947" s="1" t="s">
        <v>103</v>
      </c>
      <c r="Z947" s="1" t="s">
        <v>852</v>
      </c>
      <c r="AA947" s="1" t="s">
        <v>5922</v>
      </c>
      <c r="AB947" s="1" t="s">
        <v>5923</v>
      </c>
      <c r="AE947" s="2">
        <v>45719.53266203704</v>
      </c>
      <c r="AF947" s="1" t="s">
        <v>77</v>
      </c>
      <c r="AH947" s="1" t="s">
        <v>125</v>
      </c>
      <c r="AI947" s="1" t="s">
        <v>360</v>
      </c>
      <c r="AJ947" s="1" t="s">
        <v>283</v>
      </c>
      <c r="AK947" s="1" t="s">
        <v>1518</v>
      </c>
      <c r="AL947" s="1" t="s">
        <v>2073</v>
      </c>
      <c r="AM947" s="2">
        <v>45719.533009259256</v>
      </c>
      <c r="AN947" s="1" t="s">
        <v>1518</v>
      </c>
      <c r="AO947" s="1" t="s">
        <v>2073</v>
      </c>
      <c r="AP947" s="1">
        <v>5757816</v>
      </c>
      <c r="AQ947" s="1" t="s">
        <v>83</v>
      </c>
      <c r="AR947" s="2">
        <v>45720.470208333332</v>
      </c>
      <c r="AS947" s="1" t="s">
        <v>84</v>
      </c>
      <c r="AT947" s="2">
        <v>45719.333333333336</v>
      </c>
      <c r="AU947" s="1" t="s">
        <v>85</v>
      </c>
      <c r="AV947" s="1" t="s">
        <v>270</v>
      </c>
      <c r="AW947" s="1" t="s">
        <v>271</v>
      </c>
      <c r="AX947" s="1" t="s">
        <v>272</v>
      </c>
      <c r="AZ947" s="2">
        <v>45720.470208333332</v>
      </c>
      <c r="BB947" s="1" t="s">
        <v>2742</v>
      </c>
      <c r="BC947" s="1" t="s">
        <v>2743</v>
      </c>
      <c r="BD947" s="1" t="s">
        <v>2744</v>
      </c>
      <c r="BE947" s="1" t="s">
        <v>6593</v>
      </c>
      <c r="BF947" s="1" t="s">
        <v>1285</v>
      </c>
    </row>
    <row r="948" spans="1:58" x14ac:dyDescent="0.35">
      <c r="A948" s="1">
        <v>3014200</v>
      </c>
      <c r="B948" s="1" t="s">
        <v>58</v>
      </c>
      <c r="C948" s="1">
        <v>37456301</v>
      </c>
      <c r="D948" s="1">
        <v>338516635</v>
      </c>
      <c r="E948" s="1" t="s">
        <v>59</v>
      </c>
      <c r="F948" s="1" t="s">
        <v>60</v>
      </c>
      <c r="G948" s="1" t="s">
        <v>509</v>
      </c>
      <c r="H948" s="1" t="s">
        <v>6594</v>
      </c>
      <c r="I948" s="1">
        <v>774458964</v>
      </c>
      <c r="J948" s="1" t="s">
        <v>277</v>
      </c>
      <c r="K948" s="1">
        <v>14</v>
      </c>
      <c r="L948" s="1" t="s">
        <v>64</v>
      </c>
      <c r="M948" s="1" t="s">
        <v>65</v>
      </c>
      <c r="N948" s="2">
        <v>45327.708333333336</v>
      </c>
      <c r="O948" s="1" t="s">
        <v>353</v>
      </c>
      <c r="Q948" s="1" t="s">
        <v>67</v>
      </c>
      <c r="R948" s="2">
        <v>45719.532835648148</v>
      </c>
      <c r="S948" s="1" t="s">
        <v>498</v>
      </c>
      <c r="T948" s="1" t="s">
        <v>100</v>
      </c>
      <c r="U948" s="1" t="s">
        <v>70</v>
      </c>
      <c r="V948" s="1" t="s">
        <v>6595</v>
      </c>
      <c r="W948" s="1" t="s">
        <v>72</v>
      </c>
      <c r="X948" s="1" t="s">
        <v>2112</v>
      </c>
      <c r="Y948" s="1" t="s">
        <v>3857</v>
      </c>
      <c r="Z948" s="1" t="s">
        <v>337</v>
      </c>
      <c r="AA948" s="1" t="s">
        <v>4377</v>
      </c>
      <c r="AB948" s="1" t="s">
        <v>4377</v>
      </c>
      <c r="AE948" s="2">
        <v>45719.532962962963</v>
      </c>
      <c r="AF948" s="1" t="s">
        <v>77</v>
      </c>
      <c r="AH948" s="1" t="s">
        <v>125</v>
      </c>
      <c r="AI948" s="1" t="s">
        <v>79</v>
      </c>
      <c r="AJ948" s="1" t="s">
        <v>378</v>
      </c>
      <c r="AK948" s="1" t="s">
        <v>6595</v>
      </c>
      <c r="AL948" s="1" t="s">
        <v>498</v>
      </c>
      <c r="AM948" s="2">
        <v>45719.533136574071</v>
      </c>
      <c r="AN948" s="1" t="s">
        <v>6595</v>
      </c>
      <c r="AP948" s="1">
        <v>5757817</v>
      </c>
      <c r="AQ948" s="1" t="s">
        <v>83</v>
      </c>
      <c r="AR948" s="2">
        <v>45719.768761574072</v>
      </c>
      <c r="AS948" s="1" t="s">
        <v>84</v>
      </c>
      <c r="AT948" s="2">
        <v>45721.333333333336</v>
      </c>
      <c r="AU948" s="1" t="s">
        <v>85</v>
      </c>
      <c r="AV948" s="1" t="s">
        <v>2117</v>
      </c>
      <c r="AW948" s="1" t="s">
        <v>2118</v>
      </c>
      <c r="AX948" s="1" t="s">
        <v>2119</v>
      </c>
      <c r="AZ948" s="2">
        <v>45719.768761574072</v>
      </c>
      <c r="BB948" s="1" t="s">
        <v>3083</v>
      </c>
      <c r="BC948" s="1" t="s">
        <v>3084</v>
      </c>
      <c r="BD948" s="1" t="s">
        <v>767</v>
      </c>
      <c r="BE948" s="1" t="s">
        <v>1120</v>
      </c>
      <c r="BF948" s="1" t="s">
        <v>349</v>
      </c>
    </row>
    <row r="949" spans="1:58" x14ac:dyDescent="0.35">
      <c r="A949" s="1">
        <v>3014201</v>
      </c>
      <c r="B949" s="1" t="s">
        <v>4973</v>
      </c>
      <c r="C949" s="1">
        <v>38886611</v>
      </c>
      <c r="D949" s="1" t="s">
        <v>6596</v>
      </c>
      <c r="E949" s="1" t="s">
        <v>59</v>
      </c>
      <c r="F949" s="1" t="s">
        <v>4973</v>
      </c>
      <c r="G949" s="1" t="s">
        <v>6597</v>
      </c>
      <c r="I949" s="1" t="s">
        <v>6598</v>
      </c>
      <c r="J949" s="1" t="s">
        <v>6599</v>
      </c>
      <c r="K949" s="1">
        <v>21</v>
      </c>
      <c r="L949" s="1" t="s">
        <v>5908</v>
      </c>
      <c r="M949" s="1" t="s">
        <v>5909</v>
      </c>
      <c r="N949" s="2">
        <v>44852.375</v>
      </c>
      <c r="O949" s="1" t="s">
        <v>6600</v>
      </c>
      <c r="Q949" s="1" t="s">
        <v>67</v>
      </c>
      <c r="R949" s="2">
        <v>45719.533576388887</v>
      </c>
      <c r="S949" s="1" t="s">
        <v>6601</v>
      </c>
      <c r="T949" s="1" t="s">
        <v>412</v>
      </c>
      <c r="U949" s="1" t="s">
        <v>603</v>
      </c>
      <c r="V949" s="1" t="s">
        <v>6602</v>
      </c>
      <c r="W949" s="1" t="s">
        <v>143</v>
      </c>
      <c r="X949" s="1" t="s">
        <v>143</v>
      </c>
      <c r="Y949" s="1" t="s">
        <v>822</v>
      </c>
      <c r="Z949" s="1" t="s">
        <v>1090</v>
      </c>
      <c r="AA949" s="1" t="s">
        <v>1090</v>
      </c>
      <c r="AB949" s="1" t="s">
        <v>124</v>
      </c>
      <c r="AE949" s="2">
        <v>45719.534432870372</v>
      </c>
      <c r="AF949" s="1" t="s">
        <v>2129</v>
      </c>
      <c r="AG949" s="1">
        <v>24</v>
      </c>
      <c r="AH949" s="1" t="s">
        <v>125</v>
      </c>
      <c r="AI949" s="1" t="s">
        <v>464</v>
      </c>
      <c r="AJ949" s="1" t="s">
        <v>465</v>
      </c>
      <c r="AK949" s="1" t="s">
        <v>6603</v>
      </c>
      <c r="AL949" s="1" t="s">
        <v>6601</v>
      </c>
      <c r="AM949" s="2">
        <v>45719.534467592595</v>
      </c>
      <c r="AO949" s="1" t="s">
        <v>6601</v>
      </c>
      <c r="AP949" s="1">
        <v>5757831</v>
      </c>
      <c r="AQ949" s="1" t="s">
        <v>83</v>
      </c>
      <c r="AR949" s="2">
        <v>45719.535567129627</v>
      </c>
      <c r="AS949" s="1" t="s">
        <v>84</v>
      </c>
      <c r="AY949" s="2">
        <v>45720.534432870372</v>
      </c>
      <c r="AZ949" s="2">
        <v>45719.535567129627</v>
      </c>
      <c r="BA949" s="1" t="s">
        <v>419</v>
      </c>
      <c r="BB949" s="1" t="s">
        <v>367</v>
      </c>
      <c r="BC949" s="1" t="s">
        <v>368</v>
      </c>
      <c r="BD949" s="1" t="s">
        <v>368</v>
      </c>
      <c r="BF949" s="1" t="s">
        <v>6601</v>
      </c>
    </row>
    <row r="950" spans="1:58" x14ac:dyDescent="0.35">
      <c r="A950" s="1">
        <v>3014201</v>
      </c>
      <c r="B950" s="1" t="s">
        <v>4973</v>
      </c>
      <c r="C950" s="1">
        <v>38886611</v>
      </c>
      <c r="D950" s="1" t="s">
        <v>6596</v>
      </c>
      <c r="E950" s="1" t="s">
        <v>59</v>
      </c>
      <c r="F950" s="1" t="s">
        <v>4973</v>
      </c>
      <c r="G950" s="1" t="s">
        <v>6597</v>
      </c>
      <c r="I950" s="1" t="s">
        <v>6598</v>
      </c>
      <c r="J950" s="1" t="s">
        <v>6599</v>
      </c>
      <c r="K950" s="1">
        <v>21</v>
      </c>
      <c r="L950" s="1" t="s">
        <v>5908</v>
      </c>
      <c r="M950" s="1" t="s">
        <v>5909</v>
      </c>
      <c r="N950" s="2">
        <v>44852.375</v>
      </c>
      <c r="O950" s="1" t="s">
        <v>6600</v>
      </c>
      <c r="Q950" s="1" t="s">
        <v>67</v>
      </c>
      <c r="R950" s="2">
        <v>45719.533576388887</v>
      </c>
      <c r="S950" s="1" t="s">
        <v>6601</v>
      </c>
      <c r="T950" s="1" t="s">
        <v>412</v>
      </c>
      <c r="U950" s="1" t="s">
        <v>603</v>
      </c>
      <c r="V950" s="1" t="s">
        <v>6602</v>
      </c>
      <c r="W950" s="1" t="s">
        <v>143</v>
      </c>
      <c r="X950" s="1" t="s">
        <v>143</v>
      </c>
      <c r="Y950" s="1" t="s">
        <v>822</v>
      </c>
      <c r="Z950" s="1" t="s">
        <v>1090</v>
      </c>
      <c r="AA950" s="1" t="s">
        <v>1090</v>
      </c>
      <c r="AB950" s="1" t="s">
        <v>124</v>
      </c>
      <c r="AE950" s="2">
        <v>45719.534432870372</v>
      </c>
      <c r="AF950" s="1" t="s">
        <v>2129</v>
      </c>
      <c r="AG950" s="1">
        <v>24</v>
      </c>
      <c r="AH950" s="1" t="s">
        <v>125</v>
      </c>
      <c r="AI950" s="1" t="s">
        <v>464</v>
      </c>
      <c r="AJ950" s="1" t="s">
        <v>465</v>
      </c>
      <c r="AK950" s="1" t="s">
        <v>6603</v>
      </c>
      <c r="AL950" s="1" t="s">
        <v>6601</v>
      </c>
      <c r="AM950" s="2">
        <v>45719.534467592595</v>
      </c>
      <c r="AO950" s="1" t="s">
        <v>6601</v>
      </c>
      <c r="AP950" s="1">
        <v>5757830</v>
      </c>
      <c r="AQ950" s="1" t="s">
        <v>83</v>
      </c>
      <c r="AR950" s="2">
        <v>45719.535567129627</v>
      </c>
      <c r="AS950" s="1" t="s">
        <v>84</v>
      </c>
      <c r="AY950" s="2">
        <v>45720.534432870372</v>
      </c>
      <c r="AZ950" s="2">
        <v>45719.535567129627</v>
      </c>
      <c r="BA950" s="1" t="s">
        <v>419</v>
      </c>
      <c r="BB950" s="1" t="s">
        <v>367</v>
      </c>
      <c r="BC950" s="1" t="s">
        <v>368</v>
      </c>
      <c r="BD950" s="1" t="s">
        <v>368</v>
      </c>
      <c r="BF950" s="1" t="s">
        <v>6601</v>
      </c>
    </row>
    <row r="951" spans="1:58" x14ac:dyDescent="0.35">
      <c r="A951" s="1">
        <v>3014202</v>
      </c>
      <c r="B951" s="1" t="s">
        <v>94</v>
      </c>
      <c r="C951" s="1">
        <v>29849241</v>
      </c>
      <c r="D951" s="1">
        <v>339698118</v>
      </c>
      <c r="E951" s="1" t="s">
        <v>59</v>
      </c>
      <c r="F951" s="1" t="s">
        <v>60</v>
      </c>
      <c r="G951" s="1" t="s">
        <v>275</v>
      </c>
      <c r="H951" s="1" t="s">
        <v>4208</v>
      </c>
      <c r="I951" s="1">
        <v>776459710</v>
      </c>
      <c r="J951" s="1" t="s">
        <v>277</v>
      </c>
      <c r="K951" s="1">
        <v>14</v>
      </c>
      <c r="L951" s="1" t="s">
        <v>244</v>
      </c>
      <c r="M951" s="1" t="s">
        <v>65</v>
      </c>
      <c r="N951" s="2">
        <v>44551.655810185184</v>
      </c>
      <c r="O951" s="1" t="s">
        <v>98</v>
      </c>
      <c r="Q951" s="1" t="s">
        <v>67</v>
      </c>
      <c r="R951" s="2">
        <v>45719.533761574072</v>
      </c>
      <c r="S951" s="1" t="s">
        <v>3435</v>
      </c>
      <c r="T951" s="1" t="s">
        <v>69</v>
      </c>
      <c r="U951" s="1" t="s">
        <v>1031</v>
      </c>
      <c r="V951" s="1" t="s">
        <v>6604</v>
      </c>
      <c r="W951" s="1" t="s">
        <v>298</v>
      </c>
      <c r="X951" s="1" t="s">
        <v>298</v>
      </c>
      <c r="Y951" s="1" t="s">
        <v>5503</v>
      </c>
      <c r="Z951" s="1" t="s">
        <v>5420</v>
      </c>
      <c r="AA951" s="1" t="s">
        <v>5504</v>
      </c>
      <c r="AB951" s="1" t="s">
        <v>5504</v>
      </c>
      <c r="AE951" s="2">
        <v>45719.533796296295</v>
      </c>
      <c r="AF951" s="1" t="s">
        <v>77</v>
      </c>
      <c r="AH951" s="1" t="s">
        <v>78</v>
      </c>
      <c r="AI951" s="1" t="s">
        <v>106</v>
      </c>
      <c r="AJ951" s="1" t="s">
        <v>1212</v>
      </c>
      <c r="AK951" s="1" t="s">
        <v>6604</v>
      </c>
      <c r="AL951" s="1" t="s">
        <v>3435</v>
      </c>
      <c r="AM951" s="2">
        <v>45719.533888888887</v>
      </c>
      <c r="AN951" s="1" t="s">
        <v>6604</v>
      </c>
      <c r="AP951" s="1">
        <v>5757824</v>
      </c>
      <c r="AQ951" s="1" t="s">
        <v>83</v>
      </c>
      <c r="AR951" s="2">
        <v>45720.620046296295</v>
      </c>
      <c r="AS951" s="1" t="s">
        <v>84</v>
      </c>
      <c r="AT951" s="2">
        <v>45721.333333333336</v>
      </c>
      <c r="AU951" s="1" t="s">
        <v>85</v>
      </c>
      <c r="AV951" s="1" t="s">
        <v>4129</v>
      </c>
      <c r="AW951" s="1" t="s">
        <v>4130</v>
      </c>
      <c r="AX951" s="1" t="s">
        <v>5421</v>
      </c>
      <c r="AZ951" s="2">
        <v>45720.620046296295</v>
      </c>
      <c r="BB951" s="1" t="s">
        <v>2742</v>
      </c>
      <c r="BC951" s="1" t="s">
        <v>2743</v>
      </c>
      <c r="BD951" s="1" t="s">
        <v>2744</v>
      </c>
      <c r="BE951" s="1" t="s">
        <v>6605</v>
      </c>
      <c r="BF951" s="1" t="s">
        <v>1512</v>
      </c>
    </row>
    <row r="952" spans="1:58" x14ac:dyDescent="0.35">
      <c r="A952" s="1">
        <v>3014203</v>
      </c>
      <c r="B952" s="1" t="s">
        <v>58</v>
      </c>
      <c r="C952" s="1">
        <v>40560951</v>
      </c>
      <c r="D952" s="1">
        <v>339582415</v>
      </c>
      <c r="E952" s="1" t="s">
        <v>59</v>
      </c>
      <c r="F952" s="1" t="s">
        <v>60</v>
      </c>
      <c r="G952" s="1" t="s">
        <v>116</v>
      </c>
      <c r="H952" s="1" t="s">
        <v>315</v>
      </c>
      <c r="I952" s="1">
        <v>781263165</v>
      </c>
      <c r="J952" s="1" t="s">
        <v>6606</v>
      </c>
      <c r="K952" s="1">
        <v>14</v>
      </c>
      <c r="L952" s="1" t="s">
        <v>64</v>
      </c>
      <c r="M952" s="1" t="s">
        <v>65</v>
      </c>
      <c r="N952" s="2">
        <v>45006.623020833336</v>
      </c>
      <c r="O952" s="1" t="s">
        <v>66</v>
      </c>
      <c r="Q952" s="1" t="s">
        <v>67</v>
      </c>
      <c r="R952" s="2">
        <v>45719.533865740741</v>
      </c>
      <c r="S952" s="1" t="s">
        <v>245</v>
      </c>
      <c r="T952" s="1" t="s">
        <v>100</v>
      </c>
      <c r="U952" s="1" t="s">
        <v>1219</v>
      </c>
      <c r="V952" s="1" t="s">
        <v>6607</v>
      </c>
      <c r="W952" s="1" t="s">
        <v>263</v>
      </c>
      <c r="X952" s="1" t="s">
        <v>840</v>
      </c>
      <c r="Y952" s="1" t="s">
        <v>6608</v>
      </c>
      <c r="Z952" s="1" t="s">
        <v>841</v>
      </c>
      <c r="AA952" s="1" t="s">
        <v>2440</v>
      </c>
      <c r="AB952" s="1" t="s">
        <v>2248</v>
      </c>
      <c r="AE952" s="2">
        <v>45719.533888888887</v>
      </c>
      <c r="AF952" s="1" t="s">
        <v>77</v>
      </c>
      <c r="AH952" s="1" t="s">
        <v>78</v>
      </c>
      <c r="AI952" s="1" t="s">
        <v>79</v>
      </c>
      <c r="AJ952" s="1" t="s">
        <v>4759</v>
      </c>
      <c r="AK952" s="1" t="s">
        <v>6609</v>
      </c>
      <c r="AL952" s="1" t="s">
        <v>245</v>
      </c>
      <c r="AM952" s="2">
        <v>45719.533935185187</v>
      </c>
      <c r="AN952" s="1" t="s">
        <v>6609</v>
      </c>
      <c r="AP952" s="1">
        <v>5757825</v>
      </c>
      <c r="AQ952" s="1" t="s">
        <v>83</v>
      </c>
      <c r="AR952" s="2">
        <v>45719.772939814815</v>
      </c>
      <c r="AS952" s="1" t="s">
        <v>84</v>
      </c>
      <c r="AT952" s="2">
        <v>45721.333333333336</v>
      </c>
      <c r="AU952" s="1" t="s">
        <v>85</v>
      </c>
      <c r="AV952" s="1" t="s">
        <v>1328</v>
      </c>
      <c r="AW952" s="1" t="s">
        <v>1329</v>
      </c>
      <c r="AX952" s="1" t="s">
        <v>6610</v>
      </c>
      <c r="AZ952" s="2">
        <v>45719.772939814815</v>
      </c>
      <c r="BB952" s="1" t="s">
        <v>1003</v>
      </c>
      <c r="BC952" s="1" t="s">
        <v>595</v>
      </c>
      <c r="BD952" s="1" t="s">
        <v>1004</v>
      </c>
      <c r="BE952" s="1" t="s">
        <v>6611</v>
      </c>
      <c r="BF952" s="1" t="s">
        <v>914</v>
      </c>
    </row>
    <row r="953" spans="1:58" x14ac:dyDescent="0.35">
      <c r="A953" s="1">
        <v>3014204</v>
      </c>
      <c r="B953" s="1" t="s">
        <v>58</v>
      </c>
      <c r="C953" s="1">
        <v>41072251</v>
      </c>
      <c r="D953" s="1">
        <v>338440731</v>
      </c>
      <c r="E953" s="1" t="s">
        <v>59</v>
      </c>
      <c r="F953" s="1" t="s">
        <v>60</v>
      </c>
      <c r="G953" s="1" t="s">
        <v>314</v>
      </c>
      <c r="H953" s="1" t="s">
        <v>3415</v>
      </c>
      <c r="I953" s="1">
        <v>776100336</v>
      </c>
      <c r="J953" s="1" t="s">
        <v>316</v>
      </c>
      <c r="K953" s="1">
        <v>13</v>
      </c>
      <c r="L953" s="1" t="s">
        <v>64</v>
      </c>
      <c r="M953" s="1" t="s">
        <v>65</v>
      </c>
      <c r="N953" s="2">
        <v>45091.581585648149</v>
      </c>
      <c r="O953" s="1" t="s">
        <v>66</v>
      </c>
      <c r="Q953" s="1" t="s">
        <v>67</v>
      </c>
      <c r="R953" s="2">
        <v>45719.534236111111</v>
      </c>
      <c r="S953" s="1" t="s">
        <v>5781</v>
      </c>
      <c r="T953" s="1" t="s">
        <v>100</v>
      </c>
      <c r="U953" s="1" t="s">
        <v>70</v>
      </c>
      <c r="V953" s="1" t="s">
        <v>6612</v>
      </c>
      <c r="W953" s="1" t="s">
        <v>214</v>
      </c>
      <c r="X953" s="1" t="s">
        <v>215</v>
      </c>
      <c r="Y953" s="1" t="s">
        <v>5053</v>
      </c>
      <c r="Z953" s="1" t="s">
        <v>2773</v>
      </c>
      <c r="AA953" s="1" t="s">
        <v>2773</v>
      </c>
      <c r="AB953" s="1" t="s">
        <v>2773</v>
      </c>
      <c r="AE953" s="2">
        <v>45719.534247685187</v>
      </c>
      <c r="AF953" s="1" t="s">
        <v>77</v>
      </c>
      <c r="AH953" s="1" t="s">
        <v>125</v>
      </c>
      <c r="AI953" s="1" t="s">
        <v>79</v>
      </c>
      <c r="AJ953" s="1" t="s">
        <v>283</v>
      </c>
      <c r="AK953" s="1" t="s">
        <v>6612</v>
      </c>
      <c r="AL953" s="1" t="s">
        <v>5781</v>
      </c>
      <c r="AM953" s="2">
        <v>45719.53429398148</v>
      </c>
      <c r="AN953" s="1" t="s">
        <v>6612</v>
      </c>
      <c r="AP953" s="1">
        <v>5757828</v>
      </c>
      <c r="AQ953" s="1" t="s">
        <v>83</v>
      </c>
      <c r="AR953" s="2">
        <v>45719.816921296297</v>
      </c>
      <c r="AS953" s="1" t="s">
        <v>84</v>
      </c>
      <c r="AT953" s="2">
        <v>45721.333333333336</v>
      </c>
      <c r="AU953" s="1" t="s">
        <v>85</v>
      </c>
      <c r="AV953" s="1" t="s">
        <v>1957</v>
      </c>
      <c r="AW953" s="1" t="s">
        <v>1958</v>
      </c>
      <c r="AX953" s="1" t="s">
        <v>5114</v>
      </c>
      <c r="AZ953" s="2">
        <v>45719.816921296297</v>
      </c>
      <c r="BB953" s="1" t="s">
        <v>1003</v>
      </c>
      <c r="BC953" s="1" t="s">
        <v>595</v>
      </c>
      <c r="BD953" s="1" t="s">
        <v>1004</v>
      </c>
      <c r="BE953" s="1" t="s">
        <v>755</v>
      </c>
      <c r="BF953" s="1" t="s">
        <v>137</v>
      </c>
    </row>
    <row r="954" spans="1:58" x14ac:dyDescent="0.35">
      <c r="A954" s="1">
        <v>3014205</v>
      </c>
      <c r="B954" s="1" t="s">
        <v>58</v>
      </c>
      <c r="C954" s="1">
        <v>42012881</v>
      </c>
      <c r="D954" s="1">
        <v>338375648</v>
      </c>
      <c r="E954" s="1" t="s">
        <v>59</v>
      </c>
      <c r="F954" s="1" t="s">
        <v>60</v>
      </c>
      <c r="G954" s="1" t="s">
        <v>794</v>
      </c>
      <c r="H954" s="1" t="s">
        <v>6613</v>
      </c>
      <c r="I954" s="1">
        <v>777754489</v>
      </c>
      <c r="J954" s="1" t="s">
        <v>6614</v>
      </c>
      <c r="K954" s="1">
        <v>13</v>
      </c>
      <c r="L954" s="1" t="s">
        <v>64</v>
      </c>
      <c r="M954" s="1" t="s">
        <v>65</v>
      </c>
      <c r="N954" s="2">
        <v>45665.541666666664</v>
      </c>
      <c r="O954" s="1" t="s">
        <v>66</v>
      </c>
      <c r="Q954" s="1" t="s">
        <v>67</v>
      </c>
      <c r="R954" s="2">
        <v>45719.534548611111</v>
      </c>
      <c r="S954" s="1" t="s">
        <v>425</v>
      </c>
      <c r="T954" s="1" t="s">
        <v>69</v>
      </c>
      <c r="U954" s="1" t="s">
        <v>70</v>
      </c>
      <c r="V954" s="1" t="s">
        <v>2607</v>
      </c>
      <c r="W954" s="1" t="s">
        <v>162</v>
      </c>
      <c r="X954" s="1" t="s">
        <v>163</v>
      </c>
      <c r="Y954" s="1" t="s">
        <v>6615</v>
      </c>
      <c r="Z954" s="1" t="s">
        <v>165</v>
      </c>
      <c r="AA954" s="1" t="s">
        <v>2058</v>
      </c>
      <c r="AB954" s="1" t="s">
        <v>124</v>
      </c>
      <c r="AE954" s="2">
        <v>45719.534560185188</v>
      </c>
      <c r="AF954" s="1" t="s">
        <v>77</v>
      </c>
      <c r="AH954" s="1" t="s">
        <v>125</v>
      </c>
      <c r="AI954" s="1" t="s">
        <v>79</v>
      </c>
      <c r="AJ954" s="1" t="s">
        <v>378</v>
      </c>
      <c r="AK954" s="1" t="s">
        <v>2607</v>
      </c>
      <c r="AL954" s="1" t="s">
        <v>425</v>
      </c>
      <c r="AM954" s="2">
        <v>45719.53460648148</v>
      </c>
      <c r="AN954" s="1" t="s">
        <v>2607</v>
      </c>
      <c r="AP954" s="1">
        <v>5757832</v>
      </c>
      <c r="AQ954" s="1" t="s">
        <v>83</v>
      </c>
      <c r="AR954" s="2">
        <v>45720.574212962965</v>
      </c>
      <c r="AS954" s="1" t="s">
        <v>84</v>
      </c>
      <c r="AT954" s="2">
        <v>45721.333333333336</v>
      </c>
      <c r="AU954" s="1" t="s">
        <v>85</v>
      </c>
      <c r="AV954" s="1" t="s">
        <v>169</v>
      </c>
      <c r="AW954" s="1" t="s">
        <v>170</v>
      </c>
      <c r="AX954" s="1" t="s">
        <v>171</v>
      </c>
      <c r="AZ954" s="2">
        <v>45720.574212962965</v>
      </c>
      <c r="BB954" s="1" t="s">
        <v>537</v>
      </c>
      <c r="BC954" s="1" t="s">
        <v>538</v>
      </c>
      <c r="BD954" s="1" t="s">
        <v>91</v>
      </c>
      <c r="BE954" s="1" t="s">
        <v>6616</v>
      </c>
      <c r="BF954" s="1" t="s">
        <v>176</v>
      </c>
    </row>
    <row r="955" spans="1:58" x14ac:dyDescent="0.35">
      <c r="A955" s="1">
        <v>3014206</v>
      </c>
      <c r="B955" s="1" t="s">
        <v>58</v>
      </c>
      <c r="C955" s="1">
        <v>44434421</v>
      </c>
      <c r="D955" s="1">
        <v>338683621</v>
      </c>
      <c r="E955" s="1" t="s">
        <v>59</v>
      </c>
      <c r="F955" s="1" t="s">
        <v>60</v>
      </c>
      <c r="G955" s="1" t="s">
        <v>6617</v>
      </c>
      <c r="H955" s="1" t="s">
        <v>6617</v>
      </c>
      <c r="I955" s="1">
        <v>775752459</v>
      </c>
      <c r="J955" s="1" t="s">
        <v>6617</v>
      </c>
      <c r="K955" s="1">
        <v>20</v>
      </c>
      <c r="L955" s="1" t="s">
        <v>294</v>
      </c>
      <c r="M955" s="1" t="s">
        <v>295</v>
      </c>
      <c r="N955" s="2">
        <v>45602.709606481483</v>
      </c>
      <c r="O955" s="1" t="s">
        <v>520</v>
      </c>
      <c r="Q955" s="1" t="s">
        <v>67</v>
      </c>
      <c r="R955" s="2">
        <v>45719.535312499997</v>
      </c>
      <c r="S955" s="1" t="s">
        <v>440</v>
      </c>
      <c r="T955" s="1" t="s">
        <v>412</v>
      </c>
      <c r="U955" s="1" t="s">
        <v>101</v>
      </c>
      <c r="V955" s="1" t="s">
        <v>6618</v>
      </c>
      <c r="Y955" s="1" t="s">
        <v>1917</v>
      </c>
      <c r="Z955" s="1" t="s">
        <v>477</v>
      </c>
      <c r="AA955" s="1" t="s">
        <v>1918</v>
      </c>
      <c r="AB955" s="1" t="s">
        <v>124</v>
      </c>
      <c r="AE955" s="2">
        <v>45719.888287037036</v>
      </c>
      <c r="AF955" s="1" t="s">
        <v>443</v>
      </c>
      <c r="AH955" s="1" t="s">
        <v>125</v>
      </c>
      <c r="AI955" s="1" t="s">
        <v>58</v>
      </c>
      <c r="AJ955" s="1" t="s">
        <v>126</v>
      </c>
      <c r="AK955" s="1" t="s">
        <v>6619</v>
      </c>
      <c r="AL955" s="1" t="s">
        <v>431</v>
      </c>
      <c r="AM955" s="2">
        <v>45719.888379629629</v>
      </c>
      <c r="AN955" s="1" t="s">
        <v>6619</v>
      </c>
      <c r="AO955" s="1" t="s">
        <v>431</v>
      </c>
      <c r="AP955" s="1">
        <v>5759834</v>
      </c>
      <c r="AQ955" s="1" t="s">
        <v>83</v>
      </c>
      <c r="AR955" s="2">
        <v>45720.33697916667</v>
      </c>
      <c r="AS955" s="1" t="s">
        <v>84</v>
      </c>
      <c r="AT955" s="2">
        <v>45719.5625</v>
      </c>
      <c r="AU955" s="1" t="s">
        <v>85</v>
      </c>
      <c r="AV955" s="1" t="s">
        <v>189</v>
      </c>
      <c r="AW955" s="1" t="s">
        <v>190</v>
      </c>
      <c r="AX955" s="1" t="s">
        <v>191</v>
      </c>
      <c r="AZ955" s="2">
        <v>45720.33697916667</v>
      </c>
      <c r="BB955" s="1" t="s">
        <v>254</v>
      </c>
      <c r="BC955" s="1" t="s">
        <v>255</v>
      </c>
      <c r="BD955" s="1" t="s">
        <v>256</v>
      </c>
      <c r="BE955" s="1" t="s">
        <v>1919</v>
      </c>
      <c r="BF955" s="1" t="s">
        <v>204</v>
      </c>
    </row>
    <row r="956" spans="1:58" x14ac:dyDescent="0.35">
      <c r="A956" s="1">
        <v>3014207</v>
      </c>
      <c r="B956" s="1" t="s">
        <v>223</v>
      </c>
      <c r="C956" s="1">
        <v>37134041</v>
      </c>
      <c r="D956" s="1">
        <v>339411513</v>
      </c>
      <c r="E956" s="1" t="s">
        <v>59</v>
      </c>
      <c r="F956" s="1" t="s">
        <v>60</v>
      </c>
      <c r="G956" s="1" t="s">
        <v>1113</v>
      </c>
      <c r="H956" s="1" t="s">
        <v>5032</v>
      </c>
      <c r="I956" s="1">
        <v>773120671</v>
      </c>
      <c r="J956" s="1" t="s">
        <v>6620</v>
      </c>
      <c r="K956" s="1">
        <v>15</v>
      </c>
      <c r="L956" s="1" t="s">
        <v>64</v>
      </c>
      <c r="M956" s="1" t="s">
        <v>65</v>
      </c>
      <c r="N956" s="2">
        <v>44279</v>
      </c>
      <c r="O956" s="1" t="s">
        <v>98</v>
      </c>
      <c r="Q956" s="1" t="s">
        <v>67</v>
      </c>
      <c r="R956" s="2">
        <v>45719.536064814813</v>
      </c>
      <c r="S956" s="1" t="s">
        <v>1874</v>
      </c>
      <c r="T956" s="1" t="s">
        <v>100</v>
      </c>
      <c r="U956" s="1" t="s">
        <v>101</v>
      </c>
      <c r="V956" s="1" t="s">
        <v>6621</v>
      </c>
      <c r="W956" s="1" t="s">
        <v>143</v>
      </c>
      <c r="X956" s="1" t="s">
        <v>143</v>
      </c>
      <c r="Y956" s="1" t="s">
        <v>6622</v>
      </c>
      <c r="Z956" s="1" t="s">
        <v>388</v>
      </c>
      <c r="AA956" s="1" t="s">
        <v>6623</v>
      </c>
      <c r="AB956" s="1" t="s">
        <v>124</v>
      </c>
      <c r="AC956" s="1">
        <v>772892350</v>
      </c>
      <c r="AE956" s="2">
        <v>45719.536087962966</v>
      </c>
      <c r="AF956" s="1" t="s">
        <v>77</v>
      </c>
      <c r="AH956" s="1" t="s">
        <v>78</v>
      </c>
      <c r="AI956" s="1" t="s">
        <v>106</v>
      </c>
      <c r="AJ956" s="1" t="s">
        <v>1740</v>
      </c>
      <c r="AK956" s="1" t="s">
        <v>6624</v>
      </c>
      <c r="AL956" s="1" t="s">
        <v>1874</v>
      </c>
      <c r="AM956" s="2">
        <v>45719.536122685182</v>
      </c>
      <c r="AN956" s="1" t="s">
        <v>6624</v>
      </c>
      <c r="AP956" s="1">
        <v>5757834</v>
      </c>
      <c r="AQ956" s="1" t="s">
        <v>83</v>
      </c>
      <c r="AR956" s="2">
        <v>45720.510972222219</v>
      </c>
      <c r="AS956" s="1" t="s">
        <v>84</v>
      </c>
      <c r="AT956" s="2">
        <v>45721.333333333336</v>
      </c>
      <c r="AU956" s="1" t="s">
        <v>85</v>
      </c>
      <c r="AV956" s="1" t="s">
        <v>149</v>
      </c>
      <c r="AW956" s="1" t="s">
        <v>150</v>
      </c>
      <c r="AX956" s="1" t="s">
        <v>151</v>
      </c>
      <c r="AZ956" s="2">
        <v>45720.510972222219</v>
      </c>
      <c r="BB956" s="1" t="s">
        <v>286</v>
      </c>
      <c r="BC956" s="1" t="s">
        <v>287</v>
      </c>
      <c r="BD956" s="1" t="s">
        <v>288</v>
      </c>
      <c r="BE956" s="1" t="s">
        <v>6625</v>
      </c>
      <c r="BF956" s="1" t="s">
        <v>290</v>
      </c>
    </row>
    <row r="957" spans="1:58" x14ac:dyDescent="0.35">
      <c r="A957" s="1">
        <v>3014208</v>
      </c>
      <c r="B957" s="1" t="s">
        <v>4973</v>
      </c>
      <c r="C957" s="1">
        <v>38886611</v>
      </c>
      <c r="D957" s="1" t="s">
        <v>6596</v>
      </c>
      <c r="E957" s="1" t="s">
        <v>59</v>
      </c>
      <c r="F957" s="1" t="s">
        <v>4973</v>
      </c>
      <c r="G957" s="1" t="s">
        <v>6597</v>
      </c>
      <c r="I957" s="1" t="s">
        <v>6598</v>
      </c>
      <c r="J957" s="1" t="s">
        <v>6599</v>
      </c>
      <c r="K957" s="1">
        <v>21</v>
      </c>
      <c r="L957" s="1" t="s">
        <v>5908</v>
      </c>
      <c r="M957" s="1" t="s">
        <v>5909</v>
      </c>
      <c r="N957" s="2">
        <v>44852.375</v>
      </c>
      <c r="O957" s="1" t="s">
        <v>6600</v>
      </c>
      <c r="Q957" s="1" t="s">
        <v>67</v>
      </c>
      <c r="R957" s="2">
        <v>45719.53628472222</v>
      </c>
      <c r="S957" s="1" t="s">
        <v>6601</v>
      </c>
      <c r="T957" s="1" t="s">
        <v>412</v>
      </c>
      <c r="U957" s="1" t="s">
        <v>603</v>
      </c>
      <c r="V957" s="1" t="s">
        <v>6602</v>
      </c>
      <c r="W957" s="1" t="s">
        <v>143</v>
      </c>
      <c r="X957" s="1" t="s">
        <v>143</v>
      </c>
      <c r="Y957" s="1" t="s">
        <v>822</v>
      </c>
      <c r="Z957" s="1" t="s">
        <v>1090</v>
      </c>
      <c r="AA957" s="1" t="s">
        <v>1090</v>
      </c>
      <c r="AB957" s="1" t="s">
        <v>124</v>
      </c>
      <c r="AE957" s="2">
        <v>45719.536527777775</v>
      </c>
      <c r="AF957" s="1" t="s">
        <v>2129</v>
      </c>
      <c r="AG957" s="1">
        <v>24</v>
      </c>
      <c r="AH957" s="1" t="s">
        <v>125</v>
      </c>
      <c r="AI957" s="1" t="s">
        <v>464</v>
      </c>
      <c r="AJ957" s="1" t="s">
        <v>465</v>
      </c>
      <c r="AK957" s="1" t="s">
        <v>6603</v>
      </c>
      <c r="AL957" s="1" t="s">
        <v>6601</v>
      </c>
      <c r="AM957" s="2">
        <v>45719.536585648151</v>
      </c>
      <c r="AO957" s="1" t="s">
        <v>6601</v>
      </c>
      <c r="AP957" s="1">
        <v>5757843</v>
      </c>
      <c r="AQ957" s="1" t="s">
        <v>83</v>
      </c>
      <c r="AR957" s="2">
        <v>45719.537152777775</v>
      </c>
      <c r="AS957" s="1" t="s">
        <v>84</v>
      </c>
      <c r="AY957" s="2">
        <v>45720.536527777775</v>
      </c>
      <c r="AZ957" s="2">
        <v>45719.537152777775</v>
      </c>
      <c r="BA957" s="1" t="s">
        <v>419</v>
      </c>
      <c r="BB957" s="1" t="s">
        <v>367</v>
      </c>
      <c r="BC957" s="1" t="s">
        <v>368</v>
      </c>
      <c r="BD957" s="1" t="s">
        <v>368</v>
      </c>
      <c r="BF957" s="1" t="s">
        <v>6601</v>
      </c>
    </row>
    <row r="958" spans="1:58" x14ac:dyDescent="0.35">
      <c r="A958" s="1">
        <v>3014208</v>
      </c>
      <c r="B958" s="1" t="s">
        <v>4973</v>
      </c>
      <c r="C958" s="1">
        <v>38886611</v>
      </c>
      <c r="D958" s="1" t="s">
        <v>6596</v>
      </c>
      <c r="E958" s="1" t="s">
        <v>59</v>
      </c>
      <c r="F958" s="1" t="s">
        <v>4973</v>
      </c>
      <c r="G958" s="1" t="s">
        <v>6597</v>
      </c>
      <c r="I958" s="1" t="s">
        <v>6598</v>
      </c>
      <c r="J958" s="1" t="s">
        <v>6599</v>
      </c>
      <c r="K958" s="1">
        <v>21</v>
      </c>
      <c r="L958" s="1" t="s">
        <v>5908</v>
      </c>
      <c r="M958" s="1" t="s">
        <v>5909</v>
      </c>
      <c r="N958" s="2">
        <v>44852.375</v>
      </c>
      <c r="O958" s="1" t="s">
        <v>6600</v>
      </c>
      <c r="Q958" s="1" t="s">
        <v>67</v>
      </c>
      <c r="R958" s="2">
        <v>45719.53628472222</v>
      </c>
      <c r="S958" s="1" t="s">
        <v>6601</v>
      </c>
      <c r="T958" s="1" t="s">
        <v>412</v>
      </c>
      <c r="U958" s="1" t="s">
        <v>603</v>
      </c>
      <c r="V958" s="1" t="s">
        <v>6602</v>
      </c>
      <c r="W958" s="1" t="s">
        <v>143</v>
      </c>
      <c r="X958" s="1" t="s">
        <v>143</v>
      </c>
      <c r="Y958" s="1" t="s">
        <v>822</v>
      </c>
      <c r="Z958" s="1" t="s">
        <v>1090</v>
      </c>
      <c r="AA958" s="1" t="s">
        <v>1090</v>
      </c>
      <c r="AB958" s="1" t="s">
        <v>124</v>
      </c>
      <c r="AE958" s="2">
        <v>45719.536527777775</v>
      </c>
      <c r="AF958" s="1" t="s">
        <v>2129</v>
      </c>
      <c r="AG958" s="1">
        <v>24</v>
      </c>
      <c r="AH958" s="1" t="s">
        <v>125</v>
      </c>
      <c r="AI958" s="1" t="s">
        <v>464</v>
      </c>
      <c r="AJ958" s="1" t="s">
        <v>465</v>
      </c>
      <c r="AK958" s="1" t="s">
        <v>6603</v>
      </c>
      <c r="AL958" s="1" t="s">
        <v>6601</v>
      </c>
      <c r="AM958" s="2">
        <v>45719.536585648151</v>
      </c>
      <c r="AO958" s="1" t="s">
        <v>6601</v>
      </c>
      <c r="AP958" s="1">
        <v>5757842</v>
      </c>
      <c r="AQ958" s="1" t="s">
        <v>83</v>
      </c>
      <c r="AR958" s="2">
        <v>45719.537152777775</v>
      </c>
      <c r="AS958" s="1" t="s">
        <v>84</v>
      </c>
      <c r="AY958" s="2">
        <v>45720.536527777775</v>
      </c>
      <c r="AZ958" s="2">
        <v>45719.537152777775</v>
      </c>
      <c r="BA958" s="1" t="s">
        <v>419</v>
      </c>
      <c r="BB958" s="1" t="s">
        <v>367</v>
      </c>
      <c r="BC958" s="1" t="s">
        <v>368</v>
      </c>
      <c r="BD958" s="1" t="s">
        <v>368</v>
      </c>
      <c r="BF958" s="1" t="s">
        <v>6601</v>
      </c>
    </row>
    <row r="959" spans="1:58" x14ac:dyDescent="0.35">
      <c r="A959" s="1">
        <v>3014209</v>
      </c>
      <c r="B959" s="1" t="s">
        <v>58</v>
      </c>
      <c r="C959" s="1">
        <v>45050871</v>
      </c>
      <c r="D959" s="1">
        <v>338010556</v>
      </c>
      <c r="E959" s="1" t="s">
        <v>59</v>
      </c>
      <c r="F959" s="1" t="s">
        <v>60</v>
      </c>
      <c r="G959" s="1" t="s">
        <v>117</v>
      </c>
      <c r="H959" s="1" t="s">
        <v>6626</v>
      </c>
      <c r="I959" s="1">
        <v>775238382</v>
      </c>
      <c r="J959" s="1" t="s">
        <v>1473</v>
      </c>
      <c r="K959" s="1">
        <v>13</v>
      </c>
      <c r="L959" s="1" t="s">
        <v>64</v>
      </c>
      <c r="M959" s="1" t="s">
        <v>65</v>
      </c>
      <c r="N959" s="2">
        <v>45657.612500000003</v>
      </c>
      <c r="O959" s="1" t="s">
        <v>66</v>
      </c>
      <c r="Q959" s="1" t="s">
        <v>67</v>
      </c>
      <c r="R959" s="2">
        <v>45719.537974537037</v>
      </c>
      <c r="S959" s="1" t="s">
        <v>668</v>
      </c>
      <c r="T959" s="1" t="s">
        <v>69</v>
      </c>
      <c r="U959" s="1" t="s">
        <v>70</v>
      </c>
      <c r="V959" s="1" t="s">
        <v>6627</v>
      </c>
      <c r="W959" s="1" t="s">
        <v>162</v>
      </c>
      <c r="X959" s="1" t="s">
        <v>1191</v>
      </c>
      <c r="Y959" s="1" t="s">
        <v>4236</v>
      </c>
      <c r="Z959" s="1" t="s">
        <v>3755</v>
      </c>
      <c r="AA959" s="1" t="s">
        <v>6628</v>
      </c>
      <c r="AB959" s="1" t="s">
        <v>124</v>
      </c>
      <c r="AE959" s="2">
        <v>45719.537986111114</v>
      </c>
      <c r="AF959" s="1" t="s">
        <v>77</v>
      </c>
      <c r="AH959" s="1" t="s">
        <v>125</v>
      </c>
      <c r="AI959" s="1" t="s">
        <v>79</v>
      </c>
      <c r="AJ959" s="1" t="s">
        <v>378</v>
      </c>
      <c r="AK959" s="1" t="s">
        <v>6627</v>
      </c>
      <c r="AL959" s="1" t="s">
        <v>668</v>
      </c>
      <c r="AM959" s="2">
        <v>45719.538043981483</v>
      </c>
      <c r="AN959" s="1" t="s">
        <v>6627</v>
      </c>
      <c r="AP959" s="1">
        <v>5757851</v>
      </c>
      <c r="AQ959" s="1" t="s">
        <v>83</v>
      </c>
      <c r="AR959" s="2">
        <v>45719.876574074071</v>
      </c>
      <c r="AS959" s="1" t="s">
        <v>84</v>
      </c>
      <c r="AT959" s="2">
        <v>45721.333333333336</v>
      </c>
      <c r="AU959" s="1" t="s">
        <v>85</v>
      </c>
      <c r="AV959" s="1" t="s">
        <v>1196</v>
      </c>
      <c r="AW959" s="1" t="s">
        <v>1197</v>
      </c>
      <c r="AX959" s="1" t="s">
        <v>3449</v>
      </c>
      <c r="AZ959" s="2">
        <v>45719.876574074071</v>
      </c>
      <c r="BB959" s="1" t="s">
        <v>192</v>
      </c>
      <c r="BC959" s="1" t="s">
        <v>193</v>
      </c>
      <c r="BD959" s="1" t="s">
        <v>194</v>
      </c>
      <c r="BE959" s="1" t="s">
        <v>405</v>
      </c>
      <c r="BF959" s="1" t="s">
        <v>406</v>
      </c>
    </row>
    <row r="960" spans="1:58" x14ac:dyDescent="0.35">
      <c r="A960" s="1">
        <v>3014210</v>
      </c>
      <c r="B960" s="1" t="s">
        <v>58</v>
      </c>
      <c r="C960" s="1">
        <v>37542281</v>
      </c>
      <c r="D960" s="1">
        <v>339571292</v>
      </c>
      <c r="E960" s="1" t="s">
        <v>59</v>
      </c>
      <c r="F960" s="1" t="s">
        <v>60</v>
      </c>
      <c r="G960" s="1" t="s">
        <v>422</v>
      </c>
      <c r="H960" s="1" t="s">
        <v>6629</v>
      </c>
      <c r="I960" s="1">
        <v>776490092</v>
      </c>
      <c r="J960" s="1" t="s">
        <v>6630</v>
      </c>
      <c r="K960" s="1">
        <v>14</v>
      </c>
      <c r="L960" s="1" t="s">
        <v>64</v>
      </c>
      <c r="M960" s="1" t="s">
        <v>65</v>
      </c>
      <c r="N960" s="2">
        <v>44805</v>
      </c>
      <c r="O960" s="1" t="s">
        <v>353</v>
      </c>
      <c r="Q960" s="1" t="s">
        <v>67</v>
      </c>
      <c r="R960" s="2">
        <v>45719.537986111114</v>
      </c>
      <c r="S960" s="1" t="s">
        <v>159</v>
      </c>
      <c r="T960" s="1" t="s">
        <v>100</v>
      </c>
      <c r="U960" s="1" t="s">
        <v>70</v>
      </c>
      <c r="V960" s="1" t="s">
        <v>6631</v>
      </c>
      <c r="W960" s="1" t="s">
        <v>263</v>
      </c>
      <c r="X960" s="1" t="s">
        <v>840</v>
      </c>
      <c r="Y960" s="1" t="s">
        <v>6529</v>
      </c>
      <c r="Z960" s="1" t="s">
        <v>841</v>
      </c>
      <c r="AA960" s="1" t="s">
        <v>842</v>
      </c>
      <c r="AB960" s="1" t="s">
        <v>124</v>
      </c>
      <c r="AE960" s="2">
        <v>45719.741724537038</v>
      </c>
      <c r="AF960" s="1" t="s">
        <v>77</v>
      </c>
      <c r="AH960" s="1" t="s">
        <v>125</v>
      </c>
      <c r="AI960" s="1" t="s">
        <v>58</v>
      </c>
      <c r="AJ960" s="1" t="s">
        <v>126</v>
      </c>
      <c r="AK960" s="1" t="s">
        <v>6632</v>
      </c>
      <c r="AL960" s="1" t="s">
        <v>914</v>
      </c>
      <c r="AM960" s="2">
        <v>45719.741828703707</v>
      </c>
      <c r="AN960" s="1" t="s">
        <v>6632</v>
      </c>
      <c r="AO960" s="1" t="s">
        <v>914</v>
      </c>
      <c r="AP960" s="1">
        <v>5759496</v>
      </c>
      <c r="AQ960" s="1" t="s">
        <v>83</v>
      </c>
      <c r="AR960" s="2">
        <v>45720.503252314818</v>
      </c>
      <c r="AS960" s="1" t="s">
        <v>84</v>
      </c>
      <c r="AT960" s="2">
        <v>45719.5625</v>
      </c>
      <c r="AU960" s="1" t="s">
        <v>85</v>
      </c>
      <c r="AV960" s="1" t="s">
        <v>844</v>
      </c>
      <c r="AW960" s="1" t="s">
        <v>844</v>
      </c>
      <c r="AX960" s="1" t="s">
        <v>6633</v>
      </c>
      <c r="AZ960" s="2">
        <v>45720.503252314818</v>
      </c>
      <c r="BB960" s="1" t="s">
        <v>551</v>
      </c>
      <c r="BC960" s="1" t="s">
        <v>552</v>
      </c>
      <c r="BD960" s="1" t="s">
        <v>553</v>
      </c>
      <c r="BE960" s="1" t="s">
        <v>5830</v>
      </c>
      <c r="BF960" s="1" t="s">
        <v>269</v>
      </c>
    </row>
    <row r="961" spans="1:58" x14ac:dyDescent="0.35">
      <c r="A961" s="1">
        <v>3014211</v>
      </c>
      <c r="B961" s="1" t="s">
        <v>58</v>
      </c>
      <c r="C961" s="1">
        <v>42488241</v>
      </c>
      <c r="D961" s="1">
        <v>338229855</v>
      </c>
      <c r="E961" s="1" t="s">
        <v>59</v>
      </c>
      <c r="F961" s="1" t="s">
        <v>60</v>
      </c>
      <c r="G961" s="1" t="s">
        <v>6634</v>
      </c>
      <c r="H961" s="1" t="s">
        <v>6635</v>
      </c>
      <c r="I961" s="1">
        <v>777624343</v>
      </c>
      <c r="J961" s="1" t="s">
        <v>6636</v>
      </c>
      <c r="K961" s="1">
        <v>12</v>
      </c>
      <c r="L961" s="1" t="s">
        <v>64</v>
      </c>
      <c r="M961" s="1" t="s">
        <v>65</v>
      </c>
      <c r="N961" s="2">
        <v>45309.521631944444</v>
      </c>
      <c r="O961" s="1" t="s">
        <v>180</v>
      </c>
      <c r="Q961" s="1" t="s">
        <v>67</v>
      </c>
      <c r="R961" s="2">
        <v>45719.53806712963</v>
      </c>
      <c r="S961" s="1" t="s">
        <v>6637</v>
      </c>
      <c r="T961" s="1" t="s">
        <v>100</v>
      </c>
      <c r="U961" s="1" t="s">
        <v>70</v>
      </c>
      <c r="V961" s="1" t="s">
        <v>6638</v>
      </c>
      <c r="W961" s="1" t="s">
        <v>214</v>
      </c>
      <c r="X961" s="1" t="s">
        <v>215</v>
      </c>
      <c r="Y961" s="1" t="s">
        <v>442</v>
      </c>
      <c r="Z961" s="1" t="s">
        <v>248</v>
      </c>
      <c r="AA961" s="1" t="s">
        <v>248</v>
      </c>
      <c r="AB961" s="1" t="s">
        <v>124</v>
      </c>
      <c r="AE961" s="2">
        <v>45720.793113425927</v>
      </c>
      <c r="AF961" s="1" t="s">
        <v>77</v>
      </c>
      <c r="AH961" s="1" t="s">
        <v>125</v>
      </c>
      <c r="AI961" s="1" t="s">
        <v>58</v>
      </c>
      <c r="AJ961" s="1" t="s">
        <v>126</v>
      </c>
      <c r="AK961" s="1" t="s">
        <v>444</v>
      </c>
      <c r="AL961" s="1" t="s">
        <v>445</v>
      </c>
      <c r="AM961" s="2">
        <v>45720.793206018519</v>
      </c>
      <c r="AN961" s="1" t="s">
        <v>444</v>
      </c>
      <c r="AO961" s="1" t="s">
        <v>445</v>
      </c>
      <c r="AP961" s="1">
        <v>5763809</v>
      </c>
      <c r="AQ961" s="1" t="s">
        <v>83</v>
      </c>
      <c r="AR961" s="2">
        <v>45721.622361111113</v>
      </c>
      <c r="AS961" s="1" t="s">
        <v>84</v>
      </c>
      <c r="AT961" s="2">
        <v>45720.333333333336</v>
      </c>
      <c r="AU961" s="1" t="s">
        <v>85</v>
      </c>
      <c r="AV961" s="1" t="s">
        <v>130</v>
      </c>
      <c r="AW961" s="1" t="s">
        <v>131</v>
      </c>
      <c r="AX961" s="1" t="s">
        <v>132</v>
      </c>
      <c r="AZ961" s="2">
        <v>45721.622361111113</v>
      </c>
      <c r="BB961" s="1" t="s">
        <v>746</v>
      </c>
      <c r="BC961" s="1" t="s">
        <v>747</v>
      </c>
      <c r="BD961" s="1" t="s">
        <v>748</v>
      </c>
      <c r="BE961" s="1" t="s">
        <v>2777</v>
      </c>
      <c r="BF961" s="1" t="s">
        <v>137</v>
      </c>
    </row>
    <row r="962" spans="1:58" x14ac:dyDescent="0.35">
      <c r="A962" s="1">
        <v>3014212</v>
      </c>
      <c r="B962" s="1" t="s">
        <v>58</v>
      </c>
      <c r="C962" s="1">
        <v>39221771</v>
      </c>
      <c r="D962" s="1">
        <v>339016667</v>
      </c>
      <c r="E962" s="1" t="s">
        <v>59</v>
      </c>
      <c r="F962" s="1" t="s">
        <v>60</v>
      </c>
      <c r="G962" s="1" t="s">
        <v>509</v>
      </c>
      <c r="H962" s="1" t="s">
        <v>371</v>
      </c>
      <c r="I962" s="1">
        <v>776618340</v>
      </c>
      <c r="J962" s="1" t="s">
        <v>1581</v>
      </c>
      <c r="K962" s="1">
        <v>14</v>
      </c>
      <c r="L962" s="1" t="s">
        <v>64</v>
      </c>
      <c r="M962" s="1" t="s">
        <v>65</v>
      </c>
      <c r="N962" s="2">
        <v>45454.75</v>
      </c>
      <c r="O962" s="1" t="s">
        <v>66</v>
      </c>
      <c r="Q962" s="1" t="s">
        <v>67</v>
      </c>
      <c r="R962" s="2">
        <v>45719.538113425922</v>
      </c>
      <c r="S962" s="1" t="s">
        <v>5230</v>
      </c>
      <c r="T962" s="1" t="s">
        <v>100</v>
      </c>
      <c r="U962" s="1" t="s">
        <v>863</v>
      </c>
      <c r="V962" s="1" t="s">
        <v>6639</v>
      </c>
      <c r="W962" s="1" t="s">
        <v>263</v>
      </c>
      <c r="X962" s="1" t="s">
        <v>263</v>
      </c>
      <c r="Y962" s="1" t="s">
        <v>2038</v>
      </c>
      <c r="Z962" s="1" t="s">
        <v>852</v>
      </c>
      <c r="AA962" s="1" t="s">
        <v>6640</v>
      </c>
      <c r="AB962" s="1" t="s">
        <v>124</v>
      </c>
      <c r="AE962" s="2">
        <v>45719.538159722222</v>
      </c>
      <c r="AF962" s="1" t="s">
        <v>77</v>
      </c>
      <c r="AH962" s="1" t="s">
        <v>125</v>
      </c>
      <c r="AI962" s="1" t="s">
        <v>79</v>
      </c>
      <c r="AJ962" s="1" t="s">
        <v>283</v>
      </c>
      <c r="AK962" s="1" t="s">
        <v>6641</v>
      </c>
      <c r="AL962" s="1" t="s">
        <v>5230</v>
      </c>
      <c r="AM962" s="2">
        <v>45719.538217592592</v>
      </c>
      <c r="AN962" s="1" t="s">
        <v>6641</v>
      </c>
      <c r="AP962" s="1">
        <v>5757854</v>
      </c>
      <c r="AQ962" s="1" t="s">
        <v>83</v>
      </c>
      <c r="AR962" s="2">
        <v>45720.477766203701</v>
      </c>
      <c r="AS962" s="1" t="s">
        <v>84</v>
      </c>
      <c r="AT962" s="2">
        <v>45721.333333333336</v>
      </c>
      <c r="AU962" s="1" t="s">
        <v>85</v>
      </c>
      <c r="AV962" s="1" t="s">
        <v>108</v>
      </c>
      <c r="AW962" s="1" t="s">
        <v>109</v>
      </c>
      <c r="AX962" s="1" t="s">
        <v>857</v>
      </c>
      <c r="AZ962" s="2">
        <v>45720.477766203701</v>
      </c>
      <c r="BB962" s="1" t="s">
        <v>111</v>
      </c>
      <c r="BC962" s="1" t="s">
        <v>112</v>
      </c>
      <c r="BD962" s="1" t="s">
        <v>113</v>
      </c>
      <c r="BE962" s="1" t="s">
        <v>6642</v>
      </c>
      <c r="BF962" s="1" t="s">
        <v>274</v>
      </c>
    </row>
    <row r="963" spans="1:58" x14ac:dyDescent="0.35">
      <c r="A963" s="1">
        <v>3014213</v>
      </c>
      <c r="B963" s="1" t="s">
        <v>223</v>
      </c>
      <c r="C963" s="1">
        <v>43717741</v>
      </c>
      <c r="D963" s="1">
        <v>338255008</v>
      </c>
      <c r="E963" s="1" t="s">
        <v>59</v>
      </c>
      <c r="F963" s="1" t="s">
        <v>60</v>
      </c>
      <c r="G963" s="1" t="s">
        <v>6643</v>
      </c>
      <c r="H963" s="1" t="s">
        <v>6644</v>
      </c>
      <c r="I963" s="1">
        <v>772632434</v>
      </c>
      <c r="J963" s="1" t="s">
        <v>6645</v>
      </c>
      <c r="K963" s="1">
        <v>12</v>
      </c>
      <c r="L963" s="1" t="s">
        <v>64</v>
      </c>
      <c r="M963" s="1" t="s">
        <v>65</v>
      </c>
      <c r="N963" s="2">
        <v>45722.875011574077</v>
      </c>
      <c r="O963" s="1" t="s">
        <v>353</v>
      </c>
      <c r="Q963" s="1" t="s">
        <v>67</v>
      </c>
      <c r="R963" s="2">
        <v>45719.538263888891</v>
      </c>
      <c r="S963" s="1" t="s">
        <v>5339</v>
      </c>
      <c r="T963" s="1" t="s">
        <v>100</v>
      </c>
      <c r="U963" s="1" t="s">
        <v>2237</v>
      </c>
      <c r="V963" s="1" t="s">
        <v>6646</v>
      </c>
      <c r="W963" s="1" t="s">
        <v>72</v>
      </c>
      <c r="X963" s="1" t="s">
        <v>356</v>
      </c>
      <c r="Y963" s="1" t="s">
        <v>357</v>
      </c>
      <c r="Z963" s="1" t="s">
        <v>358</v>
      </c>
      <c r="AA963" s="1" t="s">
        <v>359</v>
      </c>
      <c r="AB963" s="1" t="s">
        <v>124</v>
      </c>
      <c r="AE963" s="2">
        <v>45719.781435185185</v>
      </c>
      <c r="AF963" s="1" t="s">
        <v>77</v>
      </c>
      <c r="AH963" s="1" t="s">
        <v>2897</v>
      </c>
      <c r="AI963" s="1" t="s">
        <v>339</v>
      </c>
      <c r="AJ963" s="1" t="s">
        <v>361</v>
      </c>
      <c r="AK963" s="1" t="s">
        <v>6647</v>
      </c>
      <c r="AL963" s="1" t="s">
        <v>937</v>
      </c>
      <c r="AM963" s="2">
        <v>45719.781990740739</v>
      </c>
      <c r="AN963" s="1" t="s">
        <v>6648</v>
      </c>
      <c r="AO963" s="1" t="s">
        <v>937</v>
      </c>
      <c r="AP963" s="1">
        <v>5759642</v>
      </c>
      <c r="AQ963" s="1" t="s">
        <v>83</v>
      </c>
      <c r="AR963" s="2">
        <v>45720.482708333337</v>
      </c>
      <c r="AS963" s="1" t="s">
        <v>84</v>
      </c>
      <c r="AT963" s="2">
        <v>45719.302083333336</v>
      </c>
      <c r="AU963" s="1" t="s">
        <v>85</v>
      </c>
      <c r="AV963" s="1" t="s">
        <v>86</v>
      </c>
      <c r="AW963" s="1" t="s">
        <v>87</v>
      </c>
      <c r="AX963" s="1" t="s">
        <v>88</v>
      </c>
      <c r="AZ963" s="2">
        <v>45720.482708333337</v>
      </c>
      <c r="BB963" s="1" t="s">
        <v>367</v>
      </c>
      <c r="BC963" s="1" t="s">
        <v>368</v>
      </c>
      <c r="BD963" s="1" t="s">
        <v>368</v>
      </c>
      <c r="BE963" s="1" t="s">
        <v>6649</v>
      </c>
      <c r="BF963" s="1" t="s">
        <v>937</v>
      </c>
    </row>
    <row r="964" spans="1:58" x14ac:dyDescent="0.35">
      <c r="A964" s="1">
        <v>3014214</v>
      </c>
      <c r="B964" s="1" t="s">
        <v>58</v>
      </c>
      <c r="C964" s="1">
        <v>32555271</v>
      </c>
      <c r="D964" s="1">
        <v>339891154</v>
      </c>
      <c r="E964" s="1" t="s">
        <v>59</v>
      </c>
      <c r="F964" s="1" t="s">
        <v>60</v>
      </c>
      <c r="G964" s="1" t="s">
        <v>769</v>
      </c>
      <c r="H964" s="1" t="s">
        <v>1647</v>
      </c>
      <c r="I964" s="1">
        <v>776540366</v>
      </c>
      <c r="J964" s="1" t="e">
        <f>-MR GUEYE</f>
        <v>#NAME?</v>
      </c>
      <c r="K964" s="1">
        <v>15</v>
      </c>
      <c r="L964" s="1" t="s">
        <v>64</v>
      </c>
      <c r="M964" s="1" t="s">
        <v>65</v>
      </c>
      <c r="N964" s="2">
        <v>45506</v>
      </c>
      <c r="O964" s="1" t="s">
        <v>66</v>
      </c>
      <c r="Q964" s="1" t="s">
        <v>67</v>
      </c>
      <c r="R964" s="2">
        <v>45719.538819444446</v>
      </c>
      <c r="S964" s="1" t="s">
        <v>354</v>
      </c>
      <c r="T964" s="1" t="s">
        <v>69</v>
      </c>
      <c r="U964" s="1" t="s">
        <v>385</v>
      </c>
      <c r="V964" s="1" t="s">
        <v>6650</v>
      </c>
      <c r="W964" s="1" t="s">
        <v>3521</v>
      </c>
      <c r="X964" s="1" t="s">
        <v>5679</v>
      </c>
      <c r="Y964" s="1" t="s">
        <v>6651</v>
      </c>
      <c r="Z964" s="1" t="s">
        <v>5681</v>
      </c>
      <c r="AA964" s="1" t="s">
        <v>6652</v>
      </c>
      <c r="AB964" s="1" t="s">
        <v>6653</v>
      </c>
      <c r="AE964" s="2">
        <v>45719.650937500002</v>
      </c>
      <c r="AF964" s="1" t="s">
        <v>77</v>
      </c>
      <c r="AH964" s="1" t="s">
        <v>125</v>
      </c>
      <c r="AI964" s="1" t="s">
        <v>58</v>
      </c>
      <c r="AJ964" s="1" t="s">
        <v>126</v>
      </c>
      <c r="AK964" s="1" t="s">
        <v>6654</v>
      </c>
      <c r="AL964" s="1" t="s">
        <v>6655</v>
      </c>
      <c r="AM964" s="2">
        <v>45719.651562500003</v>
      </c>
      <c r="AN964" s="1" t="s">
        <v>6654</v>
      </c>
      <c r="AO964" s="1" t="s">
        <v>6655</v>
      </c>
      <c r="AP964" s="1">
        <v>5758935</v>
      </c>
      <c r="AQ964" s="1" t="s">
        <v>83</v>
      </c>
      <c r="AR964" s="2">
        <v>45720.527719907404</v>
      </c>
      <c r="AS964" s="1" t="s">
        <v>84</v>
      </c>
      <c r="AT964" s="2">
        <v>45719.333333333336</v>
      </c>
      <c r="AU964" s="1" t="s">
        <v>85</v>
      </c>
      <c r="AV964" s="1" t="s">
        <v>5684</v>
      </c>
      <c r="AW964" s="1" t="s">
        <v>5685</v>
      </c>
      <c r="AX964" s="1" t="s">
        <v>5686</v>
      </c>
      <c r="AZ964" s="2">
        <v>45720.527719907404</v>
      </c>
      <c r="BB964" s="1" t="s">
        <v>1026</v>
      </c>
      <c r="BC964" s="1" t="s">
        <v>951</v>
      </c>
      <c r="BD964" s="1" t="s">
        <v>815</v>
      </c>
      <c r="BE964" s="1" t="s">
        <v>6656</v>
      </c>
      <c r="BF964" s="1" t="s">
        <v>406</v>
      </c>
    </row>
    <row r="965" spans="1:58" x14ac:dyDescent="0.35">
      <c r="A965" s="1">
        <v>3014215</v>
      </c>
      <c r="B965" s="1" t="s">
        <v>58</v>
      </c>
      <c r="C965" s="1">
        <v>35759801</v>
      </c>
      <c r="D965" s="1">
        <v>338305875</v>
      </c>
      <c r="E965" s="1" t="s">
        <v>59</v>
      </c>
      <c r="F965" s="1" t="s">
        <v>60</v>
      </c>
      <c r="G965" s="1" t="s">
        <v>876</v>
      </c>
      <c r="H965" s="1" t="s">
        <v>6657</v>
      </c>
      <c r="I965" s="1">
        <v>775891055</v>
      </c>
      <c r="J965" s="1" t="s">
        <v>2261</v>
      </c>
      <c r="K965" s="1">
        <v>13</v>
      </c>
      <c r="L965" s="1" t="s">
        <v>64</v>
      </c>
      <c r="M965" s="1" t="s">
        <v>65</v>
      </c>
      <c r="N965" s="2">
        <v>45554.458333333336</v>
      </c>
      <c r="O965" s="1" t="s">
        <v>66</v>
      </c>
      <c r="Q965" s="1" t="s">
        <v>67</v>
      </c>
      <c r="R965" s="2">
        <v>45719.538981481484</v>
      </c>
      <c r="S965" s="1" t="s">
        <v>6658</v>
      </c>
      <c r="T965" s="1" t="s">
        <v>100</v>
      </c>
      <c r="U965" s="1" t="s">
        <v>70</v>
      </c>
      <c r="V965" s="1" t="s">
        <v>6659</v>
      </c>
      <c r="W965" s="1" t="s">
        <v>72</v>
      </c>
      <c r="X965" s="1" t="s">
        <v>183</v>
      </c>
      <c r="Y965" s="1" t="s">
        <v>6660</v>
      </c>
      <c r="Z965" s="1" t="s">
        <v>477</v>
      </c>
      <c r="AA965" s="1" t="s">
        <v>6115</v>
      </c>
      <c r="AB965" s="1" t="s">
        <v>6115</v>
      </c>
      <c r="AE965" s="2">
        <v>45719.886712962965</v>
      </c>
      <c r="AF965" s="1" t="s">
        <v>77</v>
      </c>
      <c r="AH965" s="1" t="s">
        <v>125</v>
      </c>
      <c r="AI965" s="1" t="s">
        <v>58</v>
      </c>
      <c r="AJ965" s="1" t="s">
        <v>126</v>
      </c>
      <c r="AK965" s="1" t="s">
        <v>6661</v>
      </c>
      <c r="AL965" s="1" t="s">
        <v>431</v>
      </c>
      <c r="AM965" s="2">
        <v>45719.886782407404</v>
      </c>
      <c r="AN965" s="1" t="s">
        <v>6661</v>
      </c>
      <c r="AO965" s="1" t="s">
        <v>431</v>
      </c>
      <c r="AP965" s="1">
        <v>5759827</v>
      </c>
      <c r="AQ965" s="1" t="s">
        <v>83</v>
      </c>
      <c r="AR965" s="2">
        <v>45720.549837962964</v>
      </c>
      <c r="AS965" s="1" t="s">
        <v>84</v>
      </c>
      <c r="AT965" s="2">
        <v>45719.333333333336</v>
      </c>
      <c r="AU965" s="1" t="s">
        <v>85</v>
      </c>
      <c r="AV965" s="1" t="s">
        <v>189</v>
      </c>
      <c r="AW965" s="1" t="s">
        <v>190</v>
      </c>
      <c r="AX965" s="1" t="s">
        <v>191</v>
      </c>
      <c r="AZ965" s="2">
        <v>45720.549837962964</v>
      </c>
      <c r="BB965" s="1" t="s">
        <v>551</v>
      </c>
      <c r="BC965" s="1" t="s">
        <v>552</v>
      </c>
      <c r="BD965" s="1" t="s">
        <v>553</v>
      </c>
      <c r="BE965" s="1" t="s">
        <v>6662</v>
      </c>
      <c r="BF965" s="1" t="s">
        <v>598</v>
      </c>
    </row>
    <row r="966" spans="1:58" x14ac:dyDescent="0.35">
      <c r="A966" s="1">
        <v>3014216</v>
      </c>
      <c r="B966" s="1" t="s">
        <v>58</v>
      </c>
      <c r="C966" s="1">
        <v>33576981</v>
      </c>
      <c r="D966" s="1">
        <v>338255295</v>
      </c>
      <c r="E966" s="1" t="s">
        <v>59</v>
      </c>
      <c r="F966" s="1" t="s">
        <v>60</v>
      </c>
      <c r="G966" s="1" t="s">
        <v>6663</v>
      </c>
      <c r="I966" s="1">
        <v>786056300</v>
      </c>
      <c r="J966" s="1" t="s">
        <v>4986</v>
      </c>
      <c r="K966" s="1">
        <v>20</v>
      </c>
      <c r="L966" s="1" t="s">
        <v>409</v>
      </c>
      <c r="M966" s="1" t="s">
        <v>2154</v>
      </c>
      <c r="N966" s="2">
        <v>45713.500011574077</v>
      </c>
      <c r="O966" s="1" t="s">
        <v>6664</v>
      </c>
      <c r="Q966" s="1" t="s">
        <v>67</v>
      </c>
      <c r="R966" s="2">
        <v>45719.54005787037</v>
      </c>
      <c r="S966" s="1" t="s">
        <v>5081</v>
      </c>
      <c r="T966" s="1" t="s">
        <v>412</v>
      </c>
      <c r="U966" s="1" t="s">
        <v>101</v>
      </c>
      <c r="V966" s="1" t="s">
        <v>6665</v>
      </c>
      <c r="W966" s="1" t="s">
        <v>72</v>
      </c>
      <c r="X966" s="1" t="s">
        <v>73</v>
      </c>
      <c r="Y966" s="1" t="s">
        <v>1182</v>
      </c>
      <c r="Z966" s="1" t="s">
        <v>248</v>
      </c>
      <c r="AA966" s="1" t="s">
        <v>248</v>
      </c>
      <c r="AB966" s="1" t="s">
        <v>6666</v>
      </c>
      <c r="AE966" s="2">
        <v>45719.54047453704</v>
      </c>
      <c r="AF966" s="1" t="s">
        <v>77</v>
      </c>
      <c r="AH966" s="1" t="s">
        <v>125</v>
      </c>
      <c r="AI966" s="1" t="s">
        <v>464</v>
      </c>
      <c r="AJ966" s="1" t="s">
        <v>465</v>
      </c>
      <c r="AK966" s="1" t="s">
        <v>6667</v>
      </c>
      <c r="AL966" s="1" t="s">
        <v>5081</v>
      </c>
      <c r="AM966" s="2">
        <v>45719.540497685186</v>
      </c>
      <c r="AO966" s="1" t="s">
        <v>5081</v>
      </c>
      <c r="AP966" s="1">
        <v>5757895</v>
      </c>
      <c r="AQ966" s="1" t="s">
        <v>83</v>
      </c>
      <c r="AR966" s="2">
        <v>45719.649861111109</v>
      </c>
      <c r="AS966" s="1" t="s">
        <v>84</v>
      </c>
      <c r="AT966" s="2">
        <v>45719.333333333336</v>
      </c>
      <c r="AU966" s="1" t="s">
        <v>85</v>
      </c>
      <c r="AV966" s="1" t="s">
        <v>468</v>
      </c>
      <c r="AW966" s="1" t="s">
        <v>469</v>
      </c>
      <c r="AX966" s="1" t="s">
        <v>470</v>
      </c>
      <c r="AZ966" s="2">
        <v>45719.649861111109</v>
      </c>
      <c r="BB966" s="1" t="s">
        <v>1129</v>
      </c>
      <c r="BC966" s="1" t="s">
        <v>1130</v>
      </c>
      <c r="BD966" s="1" t="s">
        <v>815</v>
      </c>
      <c r="BE966" s="1" t="s">
        <v>6668</v>
      </c>
      <c r="BF966" s="1" t="s">
        <v>3796</v>
      </c>
    </row>
    <row r="967" spans="1:58" x14ac:dyDescent="0.35">
      <c r="A967" s="1">
        <v>3014217</v>
      </c>
      <c r="B967" s="1" t="s">
        <v>58</v>
      </c>
      <c r="C967" s="1">
        <v>39575501</v>
      </c>
      <c r="D967" s="1">
        <v>339781950</v>
      </c>
      <c r="E967" s="1" t="s">
        <v>59</v>
      </c>
      <c r="F967" s="1" t="s">
        <v>60</v>
      </c>
      <c r="G967" s="1" t="s">
        <v>706</v>
      </c>
      <c r="H967" s="1" t="s">
        <v>6669</v>
      </c>
      <c r="I967" s="1">
        <v>776190968</v>
      </c>
      <c r="J967" s="1" t="s">
        <v>6670</v>
      </c>
      <c r="K967" s="1">
        <v>14</v>
      </c>
      <c r="L967" s="1" t="s">
        <v>64</v>
      </c>
      <c r="M967" s="1" t="s">
        <v>65</v>
      </c>
      <c r="N967" s="2">
        <v>45477.625011574077</v>
      </c>
      <c r="O967" s="1" t="s">
        <v>180</v>
      </c>
      <c r="Q967" s="1" t="s">
        <v>67</v>
      </c>
      <c r="R967" s="2">
        <v>45719.541076388887</v>
      </c>
      <c r="S967" s="1" t="s">
        <v>6671</v>
      </c>
      <c r="T967" s="1" t="s">
        <v>100</v>
      </c>
      <c r="U967" s="1" t="s">
        <v>70</v>
      </c>
      <c r="V967" s="1" t="s">
        <v>6672</v>
      </c>
      <c r="W967" s="1" t="s">
        <v>298</v>
      </c>
      <c r="X967" s="1" t="s">
        <v>427</v>
      </c>
      <c r="Y967" s="1" t="s">
        <v>2359</v>
      </c>
      <c r="Z967" s="1" t="s">
        <v>231</v>
      </c>
      <c r="AA967" s="1" t="s">
        <v>231</v>
      </c>
      <c r="AB967" s="1" t="s">
        <v>124</v>
      </c>
      <c r="AE967" s="2">
        <v>45719.54111111111</v>
      </c>
      <c r="AF967" s="1" t="s">
        <v>77</v>
      </c>
      <c r="AH967" s="1" t="s">
        <v>78</v>
      </c>
      <c r="AI967" s="1" t="s">
        <v>79</v>
      </c>
      <c r="AJ967" s="1" t="s">
        <v>283</v>
      </c>
      <c r="AK967" s="1" t="s">
        <v>6673</v>
      </c>
      <c r="AL967" s="1" t="s">
        <v>6671</v>
      </c>
      <c r="AM967" s="2">
        <v>45719.54115740741</v>
      </c>
      <c r="AN967" s="1" t="s">
        <v>6673</v>
      </c>
      <c r="AP967" s="1">
        <v>5757907</v>
      </c>
      <c r="AQ967" s="1" t="s">
        <v>83</v>
      </c>
      <c r="AR967" s="2">
        <v>45720.529467592591</v>
      </c>
      <c r="AS967" s="1" t="s">
        <v>84</v>
      </c>
      <c r="AT967" s="2">
        <v>45721.333333333336</v>
      </c>
      <c r="AU967" s="1" t="s">
        <v>85</v>
      </c>
      <c r="AV967" s="1" t="s">
        <v>233</v>
      </c>
      <c r="AW967" s="1" t="s">
        <v>234</v>
      </c>
      <c r="AX967" s="1" t="s">
        <v>235</v>
      </c>
      <c r="AZ967" s="2">
        <v>45720.529467592591</v>
      </c>
      <c r="BB967" s="1" t="s">
        <v>1878</v>
      </c>
      <c r="BC967" s="1" t="s">
        <v>1879</v>
      </c>
      <c r="BD967" s="1" t="s">
        <v>1880</v>
      </c>
      <c r="BE967" s="1" t="s">
        <v>6674</v>
      </c>
      <c r="BF967" s="1" t="s">
        <v>2561</v>
      </c>
    </row>
    <row r="968" spans="1:58" x14ac:dyDescent="0.35">
      <c r="A968" s="1">
        <v>3014218</v>
      </c>
      <c r="B968" s="1" t="s">
        <v>58</v>
      </c>
      <c r="C968" s="1">
        <v>30816071</v>
      </c>
      <c r="D968" s="1">
        <v>339783066</v>
      </c>
      <c r="E968" s="1" t="s">
        <v>59</v>
      </c>
      <c r="F968" s="1" t="s">
        <v>60</v>
      </c>
      <c r="G968" s="1" t="s">
        <v>6675</v>
      </c>
      <c r="H968" s="1" t="s">
        <v>693</v>
      </c>
      <c r="I968" s="1">
        <v>775224790</v>
      </c>
      <c r="J968" s="1" t="s">
        <v>6676</v>
      </c>
      <c r="K968" s="1">
        <v>14</v>
      </c>
      <c r="L968" s="1" t="s">
        <v>64</v>
      </c>
      <c r="M968" s="1" t="s">
        <v>65</v>
      </c>
      <c r="N968" s="2">
        <v>45555.744537037041</v>
      </c>
      <c r="O968" s="1" t="s">
        <v>66</v>
      </c>
      <c r="Q968" s="1" t="s">
        <v>67</v>
      </c>
      <c r="R968" s="2">
        <v>45719.541770833333</v>
      </c>
      <c r="S968" s="1" t="s">
        <v>6677</v>
      </c>
      <c r="T968" s="1" t="s">
        <v>100</v>
      </c>
      <c r="U968" s="1" t="s">
        <v>70</v>
      </c>
      <c r="V968" s="1" t="s">
        <v>6678</v>
      </c>
      <c r="Y968" s="1" t="s">
        <v>4716</v>
      </c>
      <c r="Z968" s="1" t="s">
        <v>231</v>
      </c>
      <c r="AA968" s="1" t="s">
        <v>1594</v>
      </c>
      <c r="AB968" s="1" t="s">
        <v>124</v>
      </c>
      <c r="AE968" s="2">
        <v>45719.54178240741</v>
      </c>
      <c r="AF968" s="1" t="s">
        <v>77</v>
      </c>
      <c r="AH968" s="1" t="s">
        <v>125</v>
      </c>
      <c r="AI968" s="1" t="s">
        <v>79</v>
      </c>
      <c r="AJ968" s="1" t="s">
        <v>378</v>
      </c>
      <c r="AK968" s="1" t="s">
        <v>6679</v>
      </c>
      <c r="AL968" s="1" t="s">
        <v>6677</v>
      </c>
      <c r="AM968" s="2">
        <v>45719.541828703703</v>
      </c>
      <c r="AN968" s="1" t="s">
        <v>6679</v>
      </c>
      <c r="AP968" s="1">
        <v>5757915</v>
      </c>
      <c r="AQ968" s="1" t="s">
        <v>83</v>
      </c>
      <c r="AR968" s="2">
        <v>45721.610590277778</v>
      </c>
      <c r="AS968" s="1" t="s">
        <v>84</v>
      </c>
      <c r="AT968" s="2">
        <v>45721.333333333336</v>
      </c>
      <c r="AU968" s="1" t="s">
        <v>85</v>
      </c>
      <c r="AV968" s="1" t="s">
        <v>233</v>
      </c>
      <c r="AW968" s="1" t="s">
        <v>234</v>
      </c>
      <c r="AX968" s="1" t="s">
        <v>1635</v>
      </c>
      <c r="AZ968" s="2">
        <v>45721.610590277778</v>
      </c>
      <c r="BB968" s="1" t="s">
        <v>714</v>
      </c>
      <c r="BC968" s="1" t="s">
        <v>715</v>
      </c>
      <c r="BD968" s="1" t="s">
        <v>716</v>
      </c>
      <c r="BE968" s="1" t="s">
        <v>6454</v>
      </c>
      <c r="BF968" s="1" t="s">
        <v>5573</v>
      </c>
    </row>
    <row r="969" spans="1:58" x14ac:dyDescent="0.35">
      <c r="A969" s="1">
        <v>3014219</v>
      </c>
      <c r="B969" s="1" t="s">
        <v>58</v>
      </c>
      <c r="C969" s="1">
        <v>33264511</v>
      </c>
      <c r="D969" s="1">
        <v>338368028</v>
      </c>
      <c r="E969" s="1" t="s">
        <v>59</v>
      </c>
      <c r="F969" s="1" t="s">
        <v>60</v>
      </c>
      <c r="G969" s="1" t="s">
        <v>2778</v>
      </c>
      <c r="H969" s="1" t="s">
        <v>1384</v>
      </c>
      <c r="I969" s="1">
        <v>778440912</v>
      </c>
      <c r="J969" s="1" t="s">
        <v>5916</v>
      </c>
      <c r="K969" s="1">
        <v>13</v>
      </c>
      <c r="L969" s="1" t="s">
        <v>64</v>
      </c>
      <c r="M969" s="1" t="s">
        <v>65</v>
      </c>
      <c r="N969" s="2">
        <v>45626.641724537039</v>
      </c>
      <c r="O969" s="1" t="s">
        <v>66</v>
      </c>
      <c r="Q969" s="1" t="s">
        <v>67</v>
      </c>
      <c r="R969" s="2">
        <v>45719.543912037036</v>
      </c>
      <c r="S969" s="1" t="s">
        <v>617</v>
      </c>
      <c r="T969" s="1" t="s">
        <v>100</v>
      </c>
      <c r="U969" s="1" t="s">
        <v>2761</v>
      </c>
      <c r="V969" s="1" t="s">
        <v>6680</v>
      </c>
      <c r="Y969" s="1" t="s">
        <v>6681</v>
      </c>
      <c r="Z969" s="1" t="s">
        <v>1476</v>
      </c>
      <c r="AA969" s="1" t="s">
        <v>2792</v>
      </c>
      <c r="AB969" s="1" t="s">
        <v>2792</v>
      </c>
      <c r="AE969" s="2">
        <v>45719.543912037036</v>
      </c>
      <c r="AF969" s="1" t="s">
        <v>77</v>
      </c>
      <c r="AH969" s="1" t="s">
        <v>125</v>
      </c>
      <c r="AI969" s="1" t="s">
        <v>79</v>
      </c>
      <c r="AJ969" s="1" t="s">
        <v>167</v>
      </c>
      <c r="AK969" s="1" t="s">
        <v>6682</v>
      </c>
      <c r="AL969" s="1" t="s">
        <v>617</v>
      </c>
      <c r="AM969" s="2">
        <v>45719.544004629628</v>
      </c>
      <c r="AN969" s="1" t="s">
        <v>6682</v>
      </c>
      <c r="AP969" s="1">
        <v>5757940</v>
      </c>
      <c r="AQ969" s="1" t="s">
        <v>83</v>
      </c>
      <c r="AR969" s="2">
        <v>45719.739374999997</v>
      </c>
      <c r="AS969" s="1" t="s">
        <v>84</v>
      </c>
      <c r="AT969" s="2">
        <v>45721.333333333336</v>
      </c>
      <c r="AU969" s="1" t="s">
        <v>85</v>
      </c>
      <c r="AV969" s="1" t="s">
        <v>947</v>
      </c>
      <c r="AW969" s="1" t="s">
        <v>948</v>
      </c>
      <c r="AX969" s="1" t="s">
        <v>5018</v>
      </c>
      <c r="AZ969" s="2">
        <v>45719.739374999997</v>
      </c>
      <c r="BB969" s="1" t="s">
        <v>1425</v>
      </c>
      <c r="BC969" s="1" t="s">
        <v>1426</v>
      </c>
      <c r="BD969" s="1" t="s">
        <v>1427</v>
      </c>
      <c r="BE969" s="1" t="s">
        <v>6683</v>
      </c>
      <c r="BF969" s="1" t="s">
        <v>1589</v>
      </c>
    </row>
    <row r="970" spans="1:58" x14ac:dyDescent="0.35">
      <c r="A970" s="1">
        <v>3014220</v>
      </c>
      <c r="B970" s="1" t="s">
        <v>58</v>
      </c>
      <c r="C970" s="1">
        <v>37782711</v>
      </c>
      <c r="D970" s="1">
        <v>338378107</v>
      </c>
      <c r="E970" s="1" t="s">
        <v>59</v>
      </c>
      <c r="F970" s="1" t="s">
        <v>60</v>
      </c>
      <c r="G970" s="1" t="s">
        <v>6684</v>
      </c>
      <c r="H970" s="1" t="s">
        <v>6685</v>
      </c>
      <c r="I970" s="1">
        <v>774569482</v>
      </c>
      <c r="J970" s="1" t="s">
        <v>6686</v>
      </c>
      <c r="K970" s="1">
        <v>13</v>
      </c>
      <c r="L970" s="1" t="s">
        <v>244</v>
      </c>
      <c r="M970" s="1" t="s">
        <v>65</v>
      </c>
      <c r="N970" s="2">
        <v>45609.625011574077</v>
      </c>
      <c r="O970" s="1" t="s">
        <v>353</v>
      </c>
      <c r="Q970" s="1" t="s">
        <v>67</v>
      </c>
      <c r="R970" s="2">
        <v>45719.544768518521</v>
      </c>
      <c r="S970" s="1" t="s">
        <v>1627</v>
      </c>
      <c r="T970" s="1" t="s">
        <v>100</v>
      </c>
      <c r="U970" s="1" t="s">
        <v>160</v>
      </c>
      <c r="V970" s="1" t="s">
        <v>6687</v>
      </c>
      <c r="W970" s="1" t="s">
        <v>162</v>
      </c>
      <c r="X970" s="1" t="s">
        <v>1191</v>
      </c>
      <c r="Y970" s="1" t="s">
        <v>2840</v>
      </c>
      <c r="Z970" s="1" t="s">
        <v>400</v>
      </c>
      <c r="AA970" s="1" t="s">
        <v>3557</v>
      </c>
      <c r="AB970" s="1" t="s">
        <v>3557</v>
      </c>
      <c r="AE970" s="2">
        <v>45719.544976851852</v>
      </c>
      <c r="AF970" s="1" t="s">
        <v>77</v>
      </c>
      <c r="AH970" s="1" t="s">
        <v>78</v>
      </c>
      <c r="AI970" s="1" t="s">
        <v>58</v>
      </c>
      <c r="AJ970" s="1" t="s">
        <v>283</v>
      </c>
      <c r="AK970" s="1" t="s">
        <v>6687</v>
      </c>
      <c r="AL970" s="1" t="s">
        <v>1627</v>
      </c>
      <c r="AM970" s="2">
        <v>45719.879074074073</v>
      </c>
      <c r="AN970" s="1" t="s">
        <v>6688</v>
      </c>
      <c r="AO970" s="1" t="s">
        <v>406</v>
      </c>
      <c r="AP970" s="1">
        <v>5759808</v>
      </c>
      <c r="AQ970" s="1" t="s">
        <v>83</v>
      </c>
      <c r="AR970" s="2">
        <v>45720.66479166667</v>
      </c>
      <c r="AS970" s="1" t="s">
        <v>84</v>
      </c>
      <c r="AT970" s="2">
        <v>45719.333333333336</v>
      </c>
      <c r="AU970" s="1" t="s">
        <v>573</v>
      </c>
      <c r="AV970" s="1" t="s">
        <v>402</v>
      </c>
      <c r="AW970" s="1" t="s">
        <v>403</v>
      </c>
      <c r="AX970" s="1" t="s">
        <v>404</v>
      </c>
      <c r="AZ970" s="2">
        <v>45720.66479166667</v>
      </c>
      <c r="BB970" s="1" t="s">
        <v>1425</v>
      </c>
      <c r="BC970" s="1" t="s">
        <v>1426</v>
      </c>
      <c r="BD970" s="1" t="s">
        <v>1427</v>
      </c>
      <c r="BE970" s="1" t="s">
        <v>6689</v>
      </c>
      <c r="BF970" s="1" t="s">
        <v>735</v>
      </c>
    </row>
    <row r="971" spans="1:58" x14ac:dyDescent="0.35">
      <c r="A971" s="1">
        <v>3014221</v>
      </c>
      <c r="B971" s="1" t="s">
        <v>327</v>
      </c>
      <c r="C971" s="1">
        <v>34421401</v>
      </c>
      <c r="D971" s="1">
        <v>339571565</v>
      </c>
      <c r="E971" s="1" t="s">
        <v>59</v>
      </c>
      <c r="F971" s="1" t="s">
        <v>60</v>
      </c>
      <c r="G971" s="1" t="s">
        <v>6690</v>
      </c>
      <c r="H971" s="1" t="s">
        <v>6691</v>
      </c>
      <c r="I971" s="1">
        <v>772484317</v>
      </c>
      <c r="J971" s="1" t="s">
        <v>6692</v>
      </c>
      <c r="K971" s="1">
        <v>14</v>
      </c>
      <c r="L971" s="1" t="s">
        <v>64</v>
      </c>
      <c r="M971" s="1" t="s">
        <v>65</v>
      </c>
      <c r="N971" s="2">
        <v>43435</v>
      </c>
      <c r="O971" s="1" t="s">
        <v>2002</v>
      </c>
      <c r="Q971" s="1" t="s">
        <v>67</v>
      </c>
      <c r="R971" s="2">
        <v>45719.545335648145</v>
      </c>
      <c r="S971" s="1" t="s">
        <v>6693</v>
      </c>
      <c r="T971" s="1" t="s">
        <v>100</v>
      </c>
      <c r="U971" s="1" t="s">
        <v>385</v>
      </c>
      <c r="V971" s="1" t="s">
        <v>6694</v>
      </c>
      <c r="W971" s="1" t="s">
        <v>263</v>
      </c>
      <c r="X971" s="1" t="s">
        <v>840</v>
      </c>
      <c r="Y971" s="1" t="s">
        <v>6695</v>
      </c>
      <c r="Z971" s="1" t="s">
        <v>841</v>
      </c>
      <c r="AA971" s="1" t="s">
        <v>6696</v>
      </c>
      <c r="AB971" s="1" t="s">
        <v>124</v>
      </c>
      <c r="AE971" s="2">
        <v>45719.757627314815</v>
      </c>
      <c r="AF971" s="1" t="s">
        <v>1035</v>
      </c>
      <c r="AH971" s="1" t="s">
        <v>125</v>
      </c>
      <c r="AI971" s="1" t="s">
        <v>339</v>
      </c>
      <c r="AJ971" s="1" t="s">
        <v>361</v>
      </c>
      <c r="AK971" s="1" t="s">
        <v>6697</v>
      </c>
      <c r="AL971" s="1" t="s">
        <v>914</v>
      </c>
      <c r="AM971" s="2">
        <v>45719.757719907408</v>
      </c>
      <c r="AN971" s="1" t="s">
        <v>6697</v>
      </c>
      <c r="AO971" s="1" t="s">
        <v>914</v>
      </c>
      <c r="AP971" s="1">
        <v>5759558</v>
      </c>
      <c r="AQ971" s="1" t="s">
        <v>83</v>
      </c>
      <c r="AR971" s="2">
        <v>45721.656435185185</v>
      </c>
      <c r="AS971" s="1" t="s">
        <v>84</v>
      </c>
      <c r="AT971" s="2">
        <v>45719.333333333336</v>
      </c>
      <c r="AU971" s="1" t="s">
        <v>85</v>
      </c>
      <c r="AV971" s="1" t="s">
        <v>3254</v>
      </c>
      <c r="AW971" s="1" t="s">
        <v>3255</v>
      </c>
      <c r="AX971" s="1" t="s">
        <v>3256</v>
      </c>
      <c r="AZ971" s="2">
        <v>45721.656435185185</v>
      </c>
      <c r="BB971" s="1" t="s">
        <v>4530</v>
      </c>
      <c r="BC971" s="1" t="s">
        <v>4531</v>
      </c>
      <c r="BD971" s="1" t="s">
        <v>4532</v>
      </c>
      <c r="BE971" s="1" t="s">
        <v>6698</v>
      </c>
      <c r="BF971" s="1" t="s">
        <v>2891</v>
      </c>
    </row>
    <row r="972" spans="1:58" x14ac:dyDescent="0.35">
      <c r="A972" s="1">
        <v>3014222</v>
      </c>
      <c r="B972" s="1" t="s">
        <v>4973</v>
      </c>
      <c r="C972" s="1">
        <v>35297651</v>
      </c>
      <c r="D972" s="1" t="s">
        <v>6699</v>
      </c>
      <c r="E972" s="1" t="s">
        <v>59</v>
      </c>
      <c r="F972" s="1" t="s">
        <v>4975</v>
      </c>
      <c r="G972" s="1" t="s">
        <v>6700</v>
      </c>
      <c r="H972" s="1" t="s">
        <v>6701</v>
      </c>
      <c r="I972" s="1">
        <v>766240844</v>
      </c>
      <c r="J972" s="1" t="s">
        <v>6702</v>
      </c>
      <c r="K972" s="1">
        <v>20</v>
      </c>
      <c r="L972" s="1" t="s">
        <v>1008</v>
      </c>
      <c r="M972" s="1" t="s">
        <v>1009</v>
      </c>
      <c r="N972" s="2">
        <v>44637.576388888891</v>
      </c>
      <c r="O972" s="1" t="s">
        <v>6703</v>
      </c>
      <c r="Q972" s="1" t="s">
        <v>67</v>
      </c>
      <c r="R972" s="2">
        <v>45719.545428240737</v>
      </c>
      <c r="S972" s="1" t="s">
        <v>6503</v>
      </c>
      <c r="T972" s="1" t="s">
        <v>412</v>
      </c>
      <c r="U972" s="1" t="s">
        <v>603</v>
      </c>
      <c r="V972" s="1" t="s">
        <v>6704</v>
      </c>
      <c r="Y972" s="1" t="s">
        <v>216</v>
      </c>
      <c r="Z972" s="1" t="s">
        <v>685</v>
      </c>
      <c r="AA972" s="1" t="s">
        <v>6705</v>
      </c>
      <c r="AB972" s="1" t="s">
        <v>6706</v>
      </c>
      <c r="AE972" s="2">
        <v>45719.751446759263</v>
      </c>
      <c r="AF972" s="1" t="s">
        <v>4981</v>
      </c>
      <c r="AG972" s="1">
        <v>48</v>
      </c>
      <c r="AH972" s="1" t="s">
        <v>78</v>
      </c>
      <c r="AI972" s="1" t="s">
        <v>58</v>
      </c>
      <c r="AJ972" s="1" t="s">
        <v>1043</v>
      </c>
      <c r="AK972" s="1" t="s">
        <v>6707</v>
      </c>
      <c r="AL972" s="1" t="s">
        <v>2032</v>
      </c>
      <c r="AM972" s="2">
        <v>45719.751539351855</v>
      </c>
      <c r="AN972" s="1" t="s">
        <v>6707</v>
      </c>
      <c r="AO972" s="1" t="s">
        <v>2032</v>
      </c>
      <c r="AP972" s="1">
        <v>5759524</v>
      </c>
      <c r="AQ972" s="1" t="s">
        <v>83</v>
      </c>
      <c r="AR972" s="2">
        <v>45720.580914351849</v>
      </c>
      <c r="AS972" s="1" t="s">
        <v>84</v>
      </c>
      <c r="AT972" s="2">
        <v>45719.333333333336</v>
      </c>
      <c r="AU972" s="1" t="s">
        <v>85</v>
      </c>
      <c r="AV972" s="1" t="s">
        <v>251</v>
      </c>
      <c r="AW972" s="1" t="s">
        <v>252</v>
      </c>
      <c r="AX972" s="1" t="s">
        <v>253</v>
      </c>
      <c r="AY972" s="2">
        <v>45721.751446759263</v>
      </c>
      <c r="AZ972" s="2">
        <v>45720.580914351849</v>
      </c>
      <c r="BA972" s="1" t="s">
        <v>419</v>
      </c>
      <c r="BB972" s="1" t="s">
        <v>286</v>
      </c>
      <c r="BC972" s="1" t="s">
        <v>287</v>
      </c>
      <c r="BD972" s="1" t="s">
        <v>288</v>
      </c>
      <c r="BE972" s="1" t="s">
        <v>6708</v>
      </c>
      <c r="BF972" s="1" t="s">
        <v>2305</v>
      </c>
    </row>
    <row r="973" spans="1:58" x14ac:dyDescent="0.35">
      <c r="A973" s="1">
        <v>3014223</v>
      </c>
      <c r="B973" s="1" t="s">
        <v>4973</v>
      </c>
      <c r="C973" s="1">
        <v>38886611</v>
      </c>
      <c r="D973" s="1" t="s">
        <v>6596</v>
      </c>
      <c r="E973" s="1" t="s">
        <v>59</v>
      </c>
      <c r="F973" s="1" t="s">
        <v>4973</v>
      </c>
      <c r="G973" s="1" t="s">
        <v>6597</v>
      </c>
      <c r="I973" s="1" t="s">
        <v>6709</v>
      </c>
      <c r="J973" s="1" t="s">
        <v>6599</v>
      </c>
      <c r="K973" s="1">
        <v>21</v>
      </c>
      <c r="L973" s="1" t="s">
        <v>5908</v>
      </c>
      <c r="M973" s="1" t="s">
        <v>5909</v>
      </c>
      <c r="N973" s="2">
        <v>44852.375</v>
      </c>
      <c r="O973" s="1" t="s">
        <v>6600</v>
      </c>
      <c r="Q973" s="1" t="s">
        <v>67</v>
      </c>
      <c r="R973" s="2">
        <v>45719.545752314814</v>
      </c>
      <c r="S973" s="1" t="s">
        <v>1010</v>
      </c>
      <c r="T973" s="1" t="s">
        <v>412</v>
      </c>
      <c r="U973" s="1" t="s">
        <v>101</v>
      </c>
      <c r="V973" s="1" t="s">
        <v>5917</v>
      </c>
      <c r="W973" s="1" t="s">
        <v>143</v>
      </c>
      <c r="X973" s="1" t="s">
        <v>143</v>
      </c>
      <c r="Y973" s="1" t="s">
        <v>822</v>
      </c>
      <c r="Z973" s="1" t="s">
        <v>1090</v>
      </c>
      <c r="AA973" s="1" t="s">
        <v>1090</v>
      </c>
      <c r="AB973" s="1" t="s">
        <v>124</v>
      </c>
      <c r="AE973" s="2">
        <v>45719.725034722222</v>
      </c>
      <c r="AF973" s="1" t="s">
        <v>2129</v>
      </c>
      <c r="AG973" s="1">
        <v>24</v>
      </c>
      <c r="AH973" s="1" t="s">
        <v>78</v>
      </c>
      <c r="AI973" s="1" t="s">
        <v>360</v>
      </c>
      <c r="AJ973" s="1" t="s">
        <v>303</v>
      </c>
      <c r="AK973" s="1" t="s">
        <v>6710</v>
      </c>
      <c r="AL973" s="1" t="s">
        <v>290</v>
      </c>
      <c r="AM973" s="2">
        <v>45719.725208333337</v>
      </c>
      <c r="AN973" s="1" t="s">
        <v>6711</v>
      </c>
      <c r="AO973" s="1" t="s">
        <v>290</v>
      </c>
      <c r="AP973" s="1">
        <v>5759443</v>
      </c>
      <c r="AQ973" s="1" t="s">
        <v>83</v>
      </c>
      <c r="AR973" s="2">
        <v>45720.624710648146</v>
      </c>
      <c r="AS973" s="1" t="s">
        <v>84</v>
      </c>
      <c r="AY973" s="2">
        <v>45720.725034722222</v>
      </c>
      <c r="AZ973" s="2">
        <v>45720.624710648146</v>
      </c>
      <c r="BA973" s="1" t="s">
        <v>419</v>
      </c>
      <c r="BB973" s="1" t="s">
        <v>286</v>
      </c>
      <c r="BC973" s="1" t="s">
        <v>287</v>
      </c>
      <c r="BD973" s="1" t="s">
        <v>288</v>
      </c>
      <c r="BE973" s="1" t="s">
        <v>6712</v>
      </c>
      <c r="BF973" s="1" t="s">
        <v>290</v>
      </c>
    </row>
    <row r="974" spans="1:58" x14ac:dyDescent="0.35">
      <c r="A974" s="1">
        <v>3014223</v>
      </c>
      <c r="B974" s="1" t="s">
        <v>4973</v>
      </c>
      <c r="C974" s="1">
        <v>38886611</v>
      </c>
      <c r="D974" s="1" t="s">
        <v>6596</v>
      </c>
      <c r="E974" s="1" t="s">
        <v>59</v>
      </c>
      <c r="F974" s="1" t="s">
        <v>4973</v>
      </c>
      <c r="G974" s="1" t="s">
        <v>6597</v>
      </c>
      <c r="I974" s="1" t="s">
        <v>6709</v>
      </c>
      <c r="J974" s="1" t="s">
        <v>6599</v>
      </c>
      <c r="K974" s="1">
        <v>21</v>
      </c>
      <c r="L974" s="1" t="s">
        <v>5908</v>
      </c>
      <c r="M974" s="1" t="s">
        <v>5909</v>
      </c>
      <c r="N974" s="2">
        <v>44852.375</v>
      </c>
      <c r="O974" s="1" t="s">
        <v>6600</v>
      </c>
      <c r="Q974" s="1" t="s">
        <v>67</v>
      </c>
      <c r="R974" s="2">
        <v>45719.545752314814</v>
      </c>
      <c r="S974" s="1" t="s">
        <v>1010</v>
      </c>
      <c r="T974" s="1" t="s">
        <v>412</v>
      </c>
      <c r="U974" s="1" t="s">
        <v>101</v>
      </c>
      <c r="V974" s="1" t="s">
        <v>5917</v>
      </c>
      <c r="W974" s="1" t="s">
        <v>143</v>
      </c>
      <c r="X974" s="1" t="s">
        <v>143</v>
      </c>
      <c r="Y974" s="1" t="s">
        <v>822</v>
      </c>
      <c r="Z974" s="1" t="s">
        <v>1090</v>
      </c>
      <c r="AA974" s="1" t="s">
        <v>1090</v>
      </c>
      <c r="AB974" s="1" t="s">
        <v>124</v>
      </c>
      <c r="AE974" s="2">
        <v>45719.725034722222</v>
      </c>
      <c r="AF974" s="1" t="s">
        <v>2129</v>
      </c>
      <c r="AG974" s="1">
        <v>24</v>
      </c>
      <c r="AH974" s="1" t="s">
        <v>78</v>
      </c>
      <c r="AI974" s="1" t="s">
        <v>360</v>
      </c>
      <c r="AJ974" s="1" t="s">
        <v>303</v>
      </c>
      <c r="AK974" s="1" t="s">
        <v>6710</v>
      </c>
      <c r="AL974" s="1" t="s">
        <v>290</v>
      </c>
      <c r="AM974" s="2">
        <v>45719.725208333337</v>
      </c>
      <c r="AN974" s="1" t="s">
        <v>6711</v>
      </c>
      <c r="AO974" s="1" t="s">
        <v>290</v>
      </c>
      <c r="AP974" s="1">
        <v>5759444</v>
      </c>
      <c r="AQ974" s="1" t="s">
        <v>83</v>
      </c>
      <c r="AR974" s="2">
        <v>45720.624710648146</v>
      </c>
      <c r="AS974" s="1" t="s">
        <v>84</v>
      </c>
      <c r="AY974" s="2">
        <v>45720.725034722222</v>
      </c>
      <c r="AZ974" s="2">
        <v>45720.624710648146</v>
      </c>
      <c r="BA974" s="1" t="s">
        <v>419</v>
      </c>
      <c r="BB974" s="1" t="s">
        <v>286</v>
      </c>
      <c r="BC974" s="1" t="s">
        <v>287</v>
      </c>
      <c r="BD974" s="1" t="s">
        <v>288</v>
      </c>
      <c r="BE974" s="1" t="s">
        <v>6712</v>
      </c>
      <c r="BF974" s="1" t="s">
        <v>290</v>
      </c>
    </row>
    <row r="975" spans="1:58" x14ac:dyDescent="0.35">
      <c r="A975" s="1">
        <v>3014224</v>
      </c>
      <c r="B975" s="1" t="s">
        <v>58</v>
      </c>
      <c r="C975" s="1">
        <v>31747681</v>
      </c>
      <c r="D975" s="1">
        <v>338202434</v>
      </c>
      <c r="E975" s="1" t="s">
        <v>59</v>
      </c>
      <c r="F975" s="1" t="s">
        <v>60</v>
      </c>
      <c r="G975" s="1" t="s">
        <v>6713</v>
      </c>
      <c r="H975" s="1" t="s">
        <v>938</v>
      </c>
      <c r="I975" s="1">
        <v>776277653</v>
      </c>
      <c r="J975" s="1" t="s">
        <v>6714</v>
      </c>
      <c r="K975" s="1">
        <v>13</v>
      </c>
      <c r="L975" s="1" t="s">
        <v>64</v>
      </c>
      <c r="M975" s="1" t="s">
        <v>65</v>
      </c>
      <c r="N975" s="2">
        <v>44805</v>
      </c>
      <c r="O975" s="1" t="s">
        <v>353</v>
      </c>
      <c r="Q975" s="1" t="s">
        <v>67</v>
      </c>
      <c r="R975" s="2">
        <v>45719.545844907407</v>
      </c>
      <c r="S975" s="1" t="s">
        <v>1266</v>
      </c>
      <c r="T975" s="1" t="s">
        <v>639</v>
      </c>
      <c r="U975" s="1" t="s">
        <v>70</v>
      </c>
      <c r="V975" s="1" t="s">
        <v>6715</v>
      </c>
      <c r="W975" s="1" t="s">
        <v>72</v>
      </c>
      <c r="X975" s="1" t="s">
        <v>2112</v>
      </c>
      <c r="Y975" s="1" t="s">
        <v>6716</v>
      </c>
      <c r="Z975" s="1" t="s">
        <v>546</v>
      </c>
      <c r="AA975" s="1" t="s">
        <v>4287</v>
      </c>
      <c r="AB975" s="1" t="s">
        <v>124</v>
      </c>
      <c r="AC975" s="1">
        <v>144</v>
      </c>
      <c r="AE975" s="2">
        <v>45719.546655092592</v>
      </c>
      <c r="AF975" s="1" t="s">
        <v>77</v>
      </c>
      <c r="AH975" s="1" t="s">
        <v>125</v>
      </c>
      <c r="AI975" s="1" t="s">
        <v>79</v>
      </c>
      <c r="AJ975" s="1" t="s">
        <v>378</v>
      </c>
      <c r="AK975" s="1" t="s">
        <v>6717</v>
      </c>
      <c r="AL975" s="1" t="s">
        <v>1266</v>
      </c>
      <c r="AM975" s="2">
        <v>45719.546724537038</v>
      </c>
      <c r="AO975" s="1" t="s">
        <v>1266</v>
      </c>
      <c r="AP975" s="1">
        <v>5757962</v>
      </c>
      <c r="AQ975" s="1" t="s">
        <v>83</v>
      </c>
      <c r="AR975" s="2">
        <v>45719.761770833335</v>
      </c>
      <c r="AS975" s="1" t="s">
        <v>84</v>
      </c>
      <c r="AT975" s="2">
        <v>45719.5625</v>
      </c>
      <c r="AU975" s="1" t="s">
        <v>573</v>
      </c>
      <c r="AV975" s="1" t="s">
        <v>2117</v>
      </c>
      <c r="AW975" s="1" t="s">
        <v>2118</v>
      </c>
      <c r="AX975" s="1" t="s">
        <v>3185</v>
      </c>
      <c r="AZ975" s="2">
        <v>45719.761770833335</v>
      </c>
      <c r="BB975" s="1" t="s">
        <v>89</v>
      </c>
      <c r="BC975" s="1" t="s">
        <v>90</v>
      </c>
      <c r="BD975" s="1" t="s">
        <v>91</v>
      </c>
      <c r="BE975" s="1" t="s">
        <v>6718</v>
      </c>
      <c r="BF975" s="1" t="s">
        <v>1484</v>
      </c>
    </row>
    <row r="976" spans="1:58" x14ac:dyDescent="0.35">
      <c r="A976" s="1">
        <v>3014226</v>
      </c>
      <c r="B976" s="1" t="s">
        <v>58</v>
      </c>
      <c r="C976" s="1">
        <v>33243771</v>
      </c>
      <c r="D976" s="1">
        <v>338783158</v>
      </c>
      <c r="E976" s="1" t="s">
        <v>59</v>
      </c>
      <c r="F976" s="1" t="s">
        <v>60</v>
      </c>
      <c r="G976" s="1" t="s">
        <v>6719</v>
      </c>
      <c r="H976" s="1" t="s">
        <v>6720</v>
      </c>
      <c r="I976" s="1" t="s">
        <v>6721</v>
      </c>
      <c r="J976" s="1" t="s">
        <v>6722</v>
      </c>
      <c r="K976" s="1">
        <v>13</v>
      </c>
      <c r="L976" s="1" t="s">
        <v>64</v>
      </c>
      <c r="M976" s="1" t="s">
        <v>65</v>
      </c>
      <c r="N976" s="2">
        <v>45095</v>
      </c>
      <c r="O976" s="1" t="s">
        <v>353</v>
      </c>
      <c r="Q976" s="1" t="s">
        <v>67</v>
      </c>
      <c r="R976" s="2">
        <v>45719.546226851853</v>
      </c>
      <c r="S976" s="1" t="s">
        <v>6723</v>
      </c>
      <c r="T976" s="1" t="s">
        <v>100</v>
      </c>
      <c r="U976" s="1" t="s">
        <v>70</v>
      </c>
      <c r="V976" s="1" t="s">
        <v>6724</v>
      </c>
      <c r="W976" s="1" t="s">
        <v>162</v>
      </c>
      <c r="X976" s="1" t="s">
        <v>1191</v>
      </c>
      <c r="Y976" s="1" t="s">
        <v>5359</v>
      </c>
      <c r="Z976" s="1" t="s">
        <v>3874</v>
      </c>
      <c r="AA976" s="1" t="s">
        <v>3874</v>
      </c>
      <c r="AB976" s="1" t="s">
        <v>3874</v>
      </c>
      <c r="AE976" s="2">
        <v>45719.546238425923</v>
      </c>
      <c r="AF976" s="1" t="s">
        <v>77</v>
      </c>
      <c r="AH976" s="1" t="s">
        <v>125</v>
      </c>
      <c r="AI976" s="1" t="s">
        <v>79</v>
      </c>
      <c r="AJ976" s="1" t="s">
        <v>378</v>
      </c>
      <c r="AK976" s="1" t="s">
        <v>6725</v>
      </c>
      <c r="AL976" s="1" t="s">
        <v>6723</v>
      </c>
      <c r="AM976" s="2">
        <v>45719.546319444446</v>
      </c>
      <c r="AN976" s="1" t="s">
        <v>6725</v>
      </c>
      <c r="AP976" s="1">
        <v>5757959</v>
      </c>
      <c r="AQ976" s="1" t="s">
        <v>83</v>
      </c>
      <c r="AR976" s="2">
        <v>45719.881076388891</v>
      </c>
      <c r="AS976" s="1" t="s">
        <v>84</v>
      </c>
      <c r="AT976" s="2">
        <v>45721.333333333336</v>
      </c>
      <c r="AU976" s="1" t="s">
        <v>85</v>
      </c>
      <c r="AV976" s="1" t="s">
        <v>1196</v>
      </c>
      <c r="AW976" s="1" t="s">
        <v>1197</v>
      </c>
      <c r="AX976" s="1" t="s">
        <v>4224</v>
      </c>
      <c r="AZ976" s="2">
        <v>45719.881076388891</v>
      </c>
      <c r="BB976" s="1" t="s">
        <v>89</v>
      </c>
      <c r="BC976" s="1" t="s">
        <v>90</v>
      </c>
      <c r="BD976" s="1" t="s">
        <v>91</v>
      </c>
      <c r="BE976" s="1" t="s">
        <v>6726</v>
      </c>
      <c r="BF976" s="1" t="s">
        <v>406</v>
      </c>
    </row>
    <row r="977" spans="1:58" x14ac:dyDescent="0.35">
      <c r="A977" s="1">
        <v>3014225</v>
      </c>
      <c r="B977" s="1" t="s">
        <v>223</v>
      </c>
      <c r="C977" s="1">
        <v>42036021</v>
      </c>
      <c r="D977" s="1">
        <v>339663381</v>
      </c>
      <c r="E977" s="1" t="s">
        <v>59</v>
      </c>
      <c r="F977" s="1" t="s">
        <v>60</v>
      </c>
      <c r="G977" s="1" t="s">
        <v>258</v>
      </c>
      <c r="H977" s="1" t="s">
        <v>6727</v>
      </c>
      <c r="I977" s="1">
        <v>771560690</v>
      </c>
      <c r="J977" s="1" t="s">
        <v>1096</v>
      </c>
      <c r="K977" s="1">
        <v>16</v>
      </c>
      <c r="L977" s="1" t="s">
        <v>64</v>
      </c>
      <c r="M977" s="1" t="s">
        <v>65</v>
      </c>
      <c r="N977" s="2">
        <v>45299.041666666664</v>
      </c>
      <c r="O977" s="1" t="s">
        <v>98</v>
      </c>
      <c r="Q977" s="1" t="s">
        <v>67</v>
      </c>
      <c r="R977" s="2">
        <v>45719.546226851853</v>
      </c>
      <c r="S977" s="1" t="s">
        <v>6728</v>
      </c>
      <c r="T977" s="1" t="s">
        <v>69</v>
      </c>
      <c r="U977" s="1" t="s">
        <v>70</v>
      </c>
      <c r="V977" s="1" t="s">
        <v>6729</v>
      </c>
      <c r="W977" s="1" t="s">
        <v>725</v>
      </c>
      <c r="X977" s="1" t="s">
        <v>725</v>
      </c>
      <c r="Y977" s="1" t="s">
        <v>6730</v>
      </c>
      <c r="Z977" s="1" t="s">
        <v>2649</v>
      </c>
      <c r="AA977" s="1" t="s">
        <v>6731</v>
      </c>
      <c r="AB977" s="1" t="s">
        <v>124</v>
      </c>
      <c r="AC977" s="1">
        <v>771560690</v>
      </c>
      <c r="AE977" s="2">
        <v>45719.546238425923</v>
      </c>
      <c r="AF977" s="1" t="s">
        <v>77</v>
      </c>
      <c r="AH977" s="1" t="s">
        <v>125</v>
      </c>
      <c r="AI977" s="1" t="s">
        <v>106</v>
      </c>
      <c r="AJ977" s="1" t="s">
        <v>107</v>
      </c>
      <c r="AK977" s="1" t="s">
        <v>6729</v>
      </c>
      <c r="AL977" s="1" t="s">
        <v>6728</v>
      </c>
      <c r="AM977" s="2">
        <v>45719.546307870369</v>
      </c>
      <c r="AN977" s="1" t="s">
        <v>6729</v>
      </c>
      <c r="AP977" s="1">
        <v>5757956</v>
      </c>
      <c r="AQ977" s="1" t="s">
        <v>83</v>
      </c>
      <c r="AR977" s="2">
        <v>45720.434525462966</v>
      </c>
      <c r="AS977" s="1" t="s">
        <v>84</v>
      </c>
      <c r="AT977" s="2">
        <v>45719.5625</v>
      </c>
      <c r="AU977" s="1" t="s">
        <v>573</v>
      </c>
      <c r="AV977" s="1" t="s">
        <v>1867</v>
      </c>
      <c r="AW977" s="1" t="s">
        <v>1868</v>
      </c>
      <c r="AX977" s="1" t="s">
        <v>2651</v>
      </c>
      <c r="AZ977" s="2">
        <v>45720.434525462966</v>
      </c>
      <c r="BB977" s="1" t="s">
        <v>1060</v>
      </c>
      <c r="BC977" s="1" t="s">
        <v>1061</v>
      </c>
      <c r="BD977" s="1" t="s">
        <v>1062</v>
      </c>
      <c r="BE977" s="1" t="s">
        <v>6732</v>
      </c>
      <c r="BF977" s="1" t="s">
        <v>993</v>
      </c>
    </row>
    <row r="978" spans="1:58" x14ac:dyDescent="0.35">
      <c r="A978" s="1">
        <v>3014227</v>
      </c>
      <c r="B978" s="1" t="s">
        <v>94</v>
      </c>
      <c r="C978" s="1">
        <v>39119881</v>
      </c>
      <c r="D978" s="1">
        <v>339706047</v>
      </c>
      <c r="E978" s="1" t="s">
        <v>59</v>
      </c>
      <c r="F978" s="1" t="s">
        <v>60</v>
      </c>
      <c r="G978" s="1" t="s">
        <v>1366</v>
      </c>
      <c r="H978" s="1" t="s">
        <v>6733</v>
      </c>
      <c r="I978" s="1">
        <v>778796102</v>
      </c>
      <c r="J978" s="1" t="s">
        <v>6734</v>
      </c>
      <c r="K978" s="1">
        <v>19</v>
      </c>
      <c r="L978" s="1" t="s">
        <v>64</v>
      </c>
      <c r="M978" s="1" t="s">
        <v>65</v>
      </c>
      <c r="N978" s="2">
        <v>45469</v>
      </c>
      <c r="O978" s="1" t="s">
        <v>98</v>
      </c>
      <c r="Q978" s="1" t="s">
        <v>67</v>
      </c>
      <c r="R978" s="2">
        <v>45719.546296296299</v>
      </c>
      <c r="S978" s="1" t="s">
        <v>782</v>
      </c>
      <c r="T978" s="1" t="s">
        <v>783</v>
      </c>
      <c r="U978" s="1" t="s">
        <v>70</v>
      </c>
      <c r="V978" s="1" t="s">
        <v>6735</v>
      </c>
      <c r="Y978" s="1" t="s">
        <v>2376</v>
      </c>
      <c r="Z978" s="1" t="s">
        <v>672</v>
      </c>
      <c r="AA978" s="1" t="s">
        <v>2377</v>
      </c>
      <c r="AB978" s="1" t="s">
        <v>124</v>
      </c>
      <c r="AC978" s="1">
        <v>774639657</v>
      </c>
      <c r="AE978" s="2">
        <v>45719.548946759256</v>
      </c>
      <c r="AF978" s="1" t="s">
        <v>77</v>
      </c>
      <c r="AH978" s="1" t="s">
        <v>125</v>
      </c>
      <c r="AI978" s="1" t="s">
        <v>106</v>
      </c>
      <c r="AJ978" s="1" t="s">
        <v>1740</v>
      </c>
      <c r="AL978" s="1" t="s">
        <v>782</v>
      </c>
      <c r="AM978" s="2">
        <v>45719.549027777779</v>
      </c>
      <c r="AO978" s="1" t="s">
        <v>782</v>
      </c>
      <c r="AP978" s="1">
        <v>5757990</v>
      </c>
      <c r="AQ978" s="1" t="s">
        <v>83</v>
      </c>
      <c r="AR978" s="2">
        <v>45720.517337962963</v>
      </c>
      <c r="AS978" s="1" t="s">
        <v>84</v>
      </c>
      <c r="AT978" s="2">
        <v>45719.5625</v>
      </c>
      <c r="AU978" s="1" t="s">
        <v>573</v>
      </c>
      <c r="AV978" s="1" t="s">
        <v>233</v>
      </c>
      <c r="AW978" s="1" t="s">
        <v>234</v>
      </c>
      <c r="AX978" s="1" t="s">
        <v>1519</v>
      </c>
      <c r="AZ978" s="2">
        <v>45720.517337962963</v>
      </c>
      <c r="BB978" s="1" t="s">
        <v>2533</v>
      </c>
      <c r="BC978" s="1" t="s">
        <v>677</v>
      </c>
      <c r="BD978" s="1" t="s">
        <v>2534</v>
      </c>
      <c r="BE978" s="1" t="s">
        <v>6736</v>
      </c>
      <c r="BF978" s="1" t="s">
        <v>240</v>
      </c>
    </row>
    <row r="979" spans="1:58" x14ac:dyDescent="0.35">
      <c r="A979" s="1">
        <v>3014228</v>
      </c>
      <c r="B979" s="1" t="s">
        <v>58</v>
      </c>
      <c r="C979" s="1">
        <v>45124701</v>
      </c>
      <c r="D979" s="1">
        <v>338807410</v>
      </c>
      <c r="E979" s="1" t="s">
        <v>59</v>
      </c>
      <c r="F979" s="1" t="s">
        <v>60</v>
      </c>
      <c r="G979" s="1" t="s">
        <v>876</v>
      </c>
      <c r="H979" s="1" t="s">
        <v>96</v>
      </c>
      <c r="I979" s="1">
        <v>786356191</v>
      </c>
      <c r="J979" s="1" t="s">
        <v>1297</v>
      </c>
      <c r="K979" s="1">
        <v>13</v>
      </c>
      <c r="L979" s="1" t="s">
        <v>64</v>
      </c>
      <c r="M979" s="1" t="s">
        <v>65</v>
      </c>
      <c r="N979" s="2">
        <v>45673</v>
      </c>
      <c r="O979" s="1" t="s">
        <v>66</v>
      </c>
      <c r="Q979" s="1" t="s">
        <v>67</v>
      </c>
      <c r="R979" s="2">
        <v>45719.546597222223</v>
      </c>
      <c r="S979" s="1" t="s">
        <v>6737</v>
      </c>
      <c r="T979" s="1" t="s">
        <v>69</v>
      </c>
      <c r="U979" s="1" t="s">
        <v>160</v>
      </c>
      <c r="V979" s="1" t="s">
        <v>6738</v>
      </c>
      <c r="W979" s="1" t="s">
        <v>653</v>
      </c>
      <c r="X979" s="1" t="s">
        <v>942</v>
      </c>
      <c r="Y979" s="1" t="s">
        <v>1821</v>
      </c>
      <c r="Z979" s="1" t="s">
        <v>1822</v>
      </c>
      <c r="AA979" s="1" t="s">
        <v>1822</v>
      </c>
      <c r="AB979" s="1" t="s">
        <v>6739</v>
      </c>
      <c r="AC979" s="1">
        <v>1</v>
      </c>
      <c r="AE979" s="2">
        <v>45719.5466087963</v>
      </c>
      <c r="AF979" s="1" t="s">
        <v>77</v>
      </c>
      <c r="AH979" s="1" t="s">
        <v>125</v>
      </c>
      <c r="AI979" s="1" t="s">
        <v>79</v>
      </c>
      <c r="AJ979" s="1" t="s">
        <v>378</v>
      </c>
      <c r="AK979" s="1" t="s">
        <v>6740</v>
      </c>
      <c r="AL979" s="1" t="s">
        <v>6737</v>
      </c>
      <c r="AM979" s="2">
        <v>45719.546655092592</v>
      </c>
      <c r="AN979" s="1" t="s">
        <v>6740</v>
      </c>
      <c r="AP979" s="1">
        <v>5757961</v>
      </c>
      <c r="AQ979" s="1" t="s">
        <v>83</v>
      </c>
      <c r="AR979" s="2">
        <v>45720.587719907409</v>
      </c>
      <c r="AS979" s="1" t="s">
        <v>84</v>
      </c>
      <c r="AT979" s="2">
        <v>45721.333333333336</v>
      </c>
      <c r="AU979" s="1" t="s">
        <v>85</v>
      </c>
      <c r="AV979" s="1" t="s">
        <v>947</v>
      </c>
      <c r="AW979" s="1" t="s">
        <v>948</v>
      </c>
      <c r="AX979" s="1" t="s">
        <v>2682</v>
      </c>
      <c r="AZ979" s="2">
        <v>45720.587719907409</v>
      </c>
      <c r="BB979" s="1" t="s">
        <v>537</v>
      </c>
      <c r="BC979" s="1" t="s">
        <v>538</v>
      </c>
      <c r="BD979" s="1" t="s">
        <v>91</v>
      </c>
      <c r="BE979" s="1" t="s">
        <v>6741</v>
      </c>
      <c r="BF979" s="1" t="s">
        <v>349</v>
      </c>
    </row>
    <row r="980" spans="1:58" x14ac:dyDescent="0.35">
      <c r="A980" s="1">
        <v>3014229</v>
      </c>
      <c r="B980" s="1" t="s">
        <v>94</v>
      </c>
      <c r="C980" s="1">
        <v>43617151</v>
      </c>
      <c r="D980" s="1">
        <v>339813324</v>
      </c>
      <c r="E980" s="1" t="s">
        <v>59</v>
      </c>
      <c r="F980" s="1" t="s">
        <v>60</v>
      </c>
      <c r="G980" s="1" t="s">
        <v>1286</v>
      </c>
      <c r="H980" s="1" t="s">
        <v>1367</v>
      </c>
      <c r="I980" s="1">
        <v>777459996</v>
      </c>
      <c r="J980" s="1" t="s">
        <v>6742</v>
      </c>
      <c r="K980" s="1">
        <v>17</v>
      </c>
      <c r="L980" s="1" t="s">
        <v>64</v>
      </c>
      <c r="M980" s="1" t="s">
        <v>65</v>
      </c>
      <c r="N980" s="2">
        <v>45513.708333333336</v>
      </c>
      <c r="O980" s="1" t="s">
        <v>98</v>
      </c>
      <c r="Q980" s="1" t="s">
        <v>67</v>
      </c>
      <c r="R980" s="2">
        <v>45719.546990740739</v>
      </c>
      <c r="S980" s="1" t="s">
        <v>1627</v>
      </c>
      <c r="T980" s="1" t="s">
        <v>100</v>
      </c>
      <c r="U980" s="1" t="s">
        <v>70</v>
      </c>
      <c r="V980" s="1" t="s">
        <v>6743</v>
      </c>
      <c r="W980" s="1" t="s">
        <v>3521</v>
      </c>
      <c r="X980" s="1" t="s">
        <v>3522</v>
      </c>
      <c r="Y980" s="1" t="s">
        <v>5982</v>
      </c>
      <c r="Z980" s="1" t="s">
        <v>3713</v>
      </c>
      <c r="AA980" s="1" t="s">
        <v>6744</v>
      </c>
      <c r="AB980" s="1" t="s">
        <v>124</v>
      </c>
      <c r="AE980" s="2">
        <v>45719.547210648147</v>
      </c>
      <c r="AF980" s="1" t="s">
        <v>77</v>
      </c>
      <c r="AH980" s="1" t="s">
        <v>78</v>
      </c>
      <c r="AI980" s="1" t="s">
        <v>106</v>
      </c>
      <c r="AJ980" s="1" t="s">
        <v>107</v>
      </c>
      <c r="AK980" s="1" t="s">
        <v>6743</v>
      </c>
      <c r="AL980" s="1" t="s">
        <v>1627</v>
      </c>
      <c r="AM980" s="2">
        <v>45719.547280092593</v>
      </c>
      <c r="AO980" s="1" t="s">
        <v>1627</v>
      </c>
      <c r="AP980" s="1">
        <v>5757963</v>
      </c>
      <c r="AQ980" s="1" t="s">
        <v>83</v>
      </c>
      <c r="AR980" s="2">
        <v>45719.885300925926</v>
      </c>
      <c r="AS980" s="1" t="s">
        <v>84</v>
      </c>
      <c r="AZ980" s="2">
        <v>45719.885300925926</v>
      </c>
      <c r="BB980" s="1" t="s">
        <v>746</v>
      </c>
      <c r="BC980" s="1" t="s">
        <v>747</v>
      </c>
      <c r="BD980" s="1" t="s">
        <v>748</v>
      </c>
      <c r="BE980" s="1" t="s">
        <v>6745</v>
      </c>
      <c r="BF980" s="1" t="s">
        <v>406</v>
      </c>
    </row>
    <row r="981" spans="1:58" x14ac:dyDescent="0.35">
      <c r="A981" s="1">
        <v>3014230</v>
      </c>
      <c r="B981" s="1" t="s">
        <v>58</v>
      </c>
      <c r="C981" s="1">
        <v>34471891</v>
      </c>
      <c r="D981" s="1">
        <v>339580234</v>
      </c>
      <c r="E981" s="1" t="s">
        <v>59</v>
      </c>
      <c r="F981" s="1" t="s">
        <v>60</v>
      </c>
      <c r="G981" s="1" t="s">
        <v>6746</v>
      </c>
      <c r="H981" s="1" t="s">
        <v>6747</v>
      </c>
      <c r="I981" s="1">
        <v>776953592</v>
      </c>
      <c r="J981" s="1" t="s">
        <v>6748</v>
      </c>
      <c r="K981" s="1">
        <v>14</v>
      </c>
      <c r="L981" s="1" t="s">
        <v>64</v>
      </c>
      <c r="M981" s="1" t="s">
        <v>65</v>
      </c>
      <c r="N981" s="2">
        <v>45050.773136574076</v>
      </c>
      <c r="O981" s="1" t="s">
        <v>353</v>
      </c>
      <c r="Q981" s="1" t="s">
        <v>67</v>
      </c>
      <c r="R981" s="2">
        <v>45719.547280092593</v>
      </c>
      <c r="S981" s="1" t="s">
        <v>6677</v>
      </c>
      <c r="T981" s="1" t="s">
        <v>100</v>
      </c>
      <c r="U981" s="1" t="s">
        <v>70</v>
      </c>
      <c r="V981" s="1" t="s">
        <v>6749</v>
      </c>
      <c r="Y981" s="1" t="s">
        <v>5751</v>
      </c>
      <c r="Z981" s="1" t="s">
        <v>841</v>
      </c>
      <c r="AA981" s="1" t="s">
        <v>3841</v>
      </c>
      <c r="AB981" s="1" t="s">
        <v>124</v>
      </c>
      <c r="AE981" s="2">
        <v>45719.547291666669</v>
      </c>
      <c r="AF981" s="1" t="s">
        <v>77</v>
      </c>
      <c r="AH981" s="1" t="s">
        <v>125</v>
      </c>
      <c r="AI981" s="1" t="s">
        <v>79</v>
      </c>
      <c r="AJ981" s="1" t="s">
        <v>378</v>
      </c>
      <c r="AK981" s="1" t="s">
        <v>6750</v>
      </c>
      <c r="AL981" s="1" t="s">
        <v>6677</v>
      </c>
      <c r="AM981" s="2">
        <v>45719.547326388885</v>
      </c>
      <c r="AN981" s="1" t="s">
        <v>6750</v>
      </c>
      <c r="AP981" s="1">
        <v>5757964</v>
      </c>
      <c r="AQ981" s="1" t="s">
        <v>83</v>
      </c>
      <c r="AR981" s="2">
        <v>45719.749606481484</v>
      </c>
      <c r="AS981" s="1" t="s">
        <v>84</v>
      </c>
      <c r="AT981" s="2">
        <v>45721.333333333336</v>
      </c>
      <c r="AU981" s="1" t="s">
        <v>85</v>
      </c>
      <c r="AV981" s="1" t="s">
        <v>1328</v>
      </c>
      <c r="AW981" s="1" t="s">
        <v>1329</v>
      </c>
      <c r="AX981" s="1" t="s">
        <v>6610</v>
      </c>
      <c r="AZ981" s="2">
        <v>45719.749606481484</v>
      </c>
      <c r="BB981" s="1" t="s">
        <v>192</v>
      </c>
      <c r="BC981" s="1" t="s">
        <v>193</v>
      </c>
      <c r="BD981" s="1" t="s">
        <v>194</v>
      </c>
      <c r="BE981" s="1" t="s">
        <v>4899</v>
      </c>
      <c r="BF981" s="1" t="s">
        <v>914</v>
      </c>
    </row>
    <row r="982" spans="1:58" x14ac:dyDescent="0.35">
      <c r="A982" s="1">
        <v>3014231</v>
      </c>
      <c r="B982" s="1" t="s">
        <v>58</v>
      </c>
      <c r="C982" s="1">
        <v>42239511</v>
      </c>
      <c r="D982" s="1">
        <v>338568104</v>
      </c>
      <c r="E982" s="1" t="s">
        <v>59</v>
      </c>
      <c r="F982" s="1" t="s">
        <v>60</v>
      </c>
      <c r="G982" s="1" t="s">
        <v>319</v>
      </c>
      <c r="H982" s="1" t="s">
        <v>382</v>
      </c>
      <c r="I982" s="1">
        <v>784475099</v>
      </c>
      <c r="J982" s="1" t="s">
        <v>459</v>
      </c>
      <c r="K982" s="1">
        <v>12</v>
      </c>
      <c r="L982" s="1" t="s">
        <v>64</v>
      </c>
      <c r="M982" s="1" t="s">
        <v>65</v>
      </c>
      <c r="N982" s="2">
        <v>45278.570949074077</v>
      </c>
      <c r="O982" s="1" t="s">
        <v>353</v>
      </c>
      <c r="Q982" s="1" t="s">
        <v>67</v>
      </c>
      <c r="R982" s="2">
        <v>45719.547407407408</v>
      </c>
      <c r="S982" s="1" t="s">
        <v>4890</v>
      </c>
      <c r="T982" s="1" t="s">
        <v>69</v>
      </c>
      <c r="U982" s="1" t="s">
        <v>70</v>
      </c>
      <c r="V982" s="1" t="s">
        <v>6751</v>
      </c>
      <c r="Y982" s="1" t="s">
        <v>831</v>
      </c>
      <c r="Z982" s="1" t="s">
        <v>358</v>
      </c>
      <c r="AA982" s="1" t="s">
        <v>6752</v>
      </c>
      <c r="AB982" s="1" t="s">
        <v>124</v>
      </c>
      <c r="AE982" s="2">
        <v>45719.887523148151</v>
      </c>
      <c r="AF982" s="1" t="s">
        <v>77</v>
      </c>
      <c r="AH982" s="1" t="s">
        <v>125</v>
      </c>
      <c r="AI982" s="1" t="s">
        <v>58</v>
      </c>
      <c r="AJ982" s="1" t="s">
        <v>126</v>
      </c>
      <c r="AK982" s="1" t="s">
        <v>6753</v>
      </c>
      <c r="AL982" s="1" t="s">
        <v>431</v>
      </c>
      <c r="AM982" s="2">
        <v>45719.887592592589</v>
      </c>
      <c r="AN982" s="1" t="s">
        <v>6753</v>
      </c>
      <c r="AO982" s="1" t="s">
        <v>431</v>
      </c>
      <c r="AP982" s="1">
        <v>5759833</v>
      </c>
      <c r="AQ982" s="1" t="s">
        <v>83</v>
      </c>
      <c r="AR982" s="2">
        <v>45720.55804398148</v>
      </c>
      <c r="AS982" s="1" t="s">
        <v>84</v>
      </c>
      <c r="AT982" s="2">
        <v>45719.5625</v>
      </c>
      <c r="AU982" s="1" t="s">
        <v>85</v>
      </c>
      <c r="AV982" s="1" t="s">
        <v>189</v>
      </c>
      <c r="AW982" s="1" t="s">
        <v>190</v>
      </c>
      <c r="AX982" s="1" t="s">
        <v>191</v>
      </c>
      <c r="AZ982" s="2">
        <v>45720.55804398148</v>
      </c>
      <c r="BB982" s="1" t="s">
        <v>254</v>
      </c>
      <c r="BC982" s="1" t="s">
        <v>255</v>
      </c>
      <c r="BD982" s="1" t="s">
        <v>256</v>
      </c>
      <c r="BE982" s="1" t="s">
        <v>834</v>
      </c>
      <c r="BF982" s="1" t="s">
        <v>598</v>
      </c>
    </row>
    <row r="983" spans="1:58" x14ac:dyDescent="0.35">
      <c r="A983" s="1">
        <v>3014232</v>
      </c>
      <c r="B983" s="1" t="s">
        <v>58</v>
      </c>
      <c r="C983" s="1">
        <v>37151131</v>
      </c>
      <c r="D983" s="1">
        <v>338219886</v>
      </c>
      <c r="E983" s="1" t="s">
        <v>59</v>
      </c>
      <c r="F983" s="1" t="s">
        <v>60</v>
      </c>
      <c r="G983" s="1" t="s">
        <v>530</v>
      </c>
      <c r="H983" s="1" t="s">
        <v>6754</v>
      </c>
      <c r="I983" s="1">
        <v>771843118</v>
      </c>
      <c r="J983" s="1" t="s">
        <v>3490</v>
      </c>
      <c r="K983" s="1">
        <v>12</v>
      </c>
      <c r="L983" s="1" t="s">
        <v>64</v>
      </c>
      <c r="M983" s="1" t="s">
        <v>65</v>
      </c>
      <c r="N983" s="2">
        <v>44805</v>
      </c>
      <c r="O983" s="1" t="s">
        <v>353</v>
      </c>
      <c r="Q983" s="1" t="s">
        <v>67</v>
      </c>
      <c r="R983" s="2">
        <v>45719.548703703702</v>
      </c>
      <c r="S983" s="1" t="s">
        <v>6523</v>
      </c>
      <c r="T983" s="1" t="s">
        <v>100</v>
      </c>
      <c r="U983" s="1" t="s">
        <v>160</v>
      </c>
      <c r="V983" s="1" t="s">
        <v>6755</v>
      </c>
      <c r="Y983" s="1" t="s">
        <v>6756</v>
      </c>
      <c r="Z983" s="1" t="s">
        <v>4143</v>
      </c>
      <c r="AA983" s="1" t="s">
        <v>6757</v>
      </c>
      <c r="AB983" s="1" t="s">
        <v>6757</v>
      </c>
      <c r="AC983" s="1">
        <v>864</v>
      </c>
      <c r="AE983" s="2">
        <v>45719.548726851855</v>
      </c>
      <c r="AF983" s="1" t="s">
        <v>77</v>
      </c>
      <c r="AH983" s="1" t="s">
        <v>125</v>
      </c>
      <c r="AI983" s="1" t="s">
        <v>79</v>
      </c>
      <c r="AJ983" s="1" t="s">
        <v>378</v>
      </c>
      <c r="AK983" s="1" t="s">
        <v>6758</v>
      </c>
      <c r="AL983" s="1" t="s">
        <v>6523</v>
      </c>
      <c r="AM983" s="2">
        <v>45719.548807870371</v>
      </c>
      <c r="AN983" s="1" t="s">
        <v>6758</v>
      </c>
      <c r="AP983" s="1">
        <v>5757985</v>
      </c>
      <c r="AQ983" s="1" t="s">
        <v>83</v>
      </c>
      <c r="AR983" s="2">
        <v>45719.767592592594</v>
      </c>
      <c r="AS983" s="1" t="s">
        <v>84</v>
      </c>
      <c r="AT983" s="2">
        <v>45721.322916666664</v>
      </c>
      <c r="AU983" s="1" t="s">
        <v>85</v>
      </c>
      <c r="AV983" s="1" t="s">
        <v>2382</v>
      </c>
      <c r="AW983" s="1" t="s">
        <v>2383</v>
      </c>
      <c r="AX983" s="1" t="s">
        <v>2384</v>
      </c>
      <c r="AZ983" s="2">
        <v>45719.767592592594</v>
      </c>
      <c r="BB983" s="1" t="s">
        <v>89</v>
      </c>
      <c r="BC983" s="1" t="s">
        <v>90</v>
      </c>
      <c r="BD983" s="1" t="s">
        <v>91</v>
      </c>
      <c r="BE983" s="1" t="s">
        <v>6759</v>
      </c>
      <c r="BF983" s="1" t="s">
        <v>93</v>
      </c>
    </row>
    <row r="984" spans="1:58" x14ac:dyDescent="0.35">
      <c r="A984" s="1">
        <v>3014233</v>
      </c>
      <c r="B984" s="1" t="s">
        <v>58</v>
      </c>
      <c r="C984" s="1">
        <v>2548141</v>
      </c>
      <c r="D984" s="1">
        <v>338640972</v>
      </c>
      <c r="E984" s="1" t="s">
        <v>59</v>
      </c>
      <c r="F984" s="1" t="s">
        <v>60</v>
      </c>
      <c r="G984" s="1" t="s">
        <v>116</v>
      </c>
      <c r="H984" s="1" t="s">
        <v>6760</v>
      </c>
      <c r="I984" s="1">
        <v>776124484</v>
      </c>
      <c r="J984" s="1" t="s">
        <v>293</v>
      </c>
      <c r="K984" s="1">
        <v>12</v>
      </c>
      <c r="L984" s="1" t="s">
        <v>64</v>
      </c>
      <c r="M984" s="1" t="s">
        <v>65</v>
      </c>
      <c r="N984" s="2">
        <v>44805</v>
      </c>
      <c r="O984" s="1" t="s">
        <v>180</v>
      </c>
      <c r="Q984" s="1" t="s">
        <v>67</v>
      </c>
      <c r="R984" s="2">
        <v>45719.548773148148</v>
      </c>
      <c r="S984" s="1" t="s">
        <v>6761</v>
      </c>
      <c r="T984" s="1" t="s">
        <v>1021</v>
      </c>
      <c r="U984" s="1" t="s">
        <v>618</v>
      </c>
      <c r="V984" s="1" t="s">
        <v>6762</v>
      </c>
      <c r="W984" s="1" t="s">
        <v>72</v>
      </c>
      <c r="X984" s="1" t="s">
        <v>73</v>
      </c>
      <c r="Y984" s="1" t="s">
        <v>5472</v>
      </c>
      <c r="Z984" s="1" t="s">
        <v>1090</v>
      </c>
      <c r="AA984" s="1" t="s">
        <v>1090</v>
      </c>
      <c r="AB984" s="1" t="s">
        <v>3745</v>
      </c>
      <c r="AC984" s="1" t="s">
        <v>6763</v>
      </c>
      <c r="AE984" s="2">
        <v>45719.798449074071</v>
      </c>
      <c r="AF984" s="1" t="s">
        <v>77</v>
      </c>
      <c r="AH984" s="1" t="s">
        <v>78</v>
      </c>
      <c r="AI984" s="1" t="s">
        <v>1000</v>
      </c>
      <c r="AJ984" s="1" t="s">
        <v>80</v>
      </c>
      <c r="AK984" s="1" t="s">
        <v>6764</v>
      </c>
      <c r="AL984" s="1" t="s">
        <v>1002</v>
      </c>
      <c r="AM984" s="2">
        <v>45719.798530092594</v>
      </c>
      <c r="AN984" s="1" t="s">
        <v>6764</v>
      </c>
      <c r="AO984" s="1" t="s">
        <v>1002</v>
      </c>
      <c r="AP984" s="1">
        <v>5759678</v>
      </c>
      <c r="AQ984" s="1" t="s">
        <v>83</v>
      </c>
      <c r="AR984" s="2">
        <v>45720.646087962959</v>
      </c>
      <c r="AS984" s="1" t="s">
        <v>84</v>
      </c>
      <c r="AT984" s="2">
        <v>45719.333333333336</v>
      </c>
      <c r="AU984" s="1" t="s">
        <v>85</v>
      </c>
      <c r="AV984" s="1" t="s">
        <v>86</v>
      </c>
      <c r="AW984" s="1" t="s">
        <v>87</v>
      </c>
      <c r="AX984" s="1" t="s">
        <v>88</v>
      </c>
      <c r="AZ984" s="2">
        <v>45720.646087962959</v>
      </c>
      <c r="BB984" s="1" t="s">
        <v>1102</v>
      </c>
      <c r="BC984" s="1" t="s">
        <v>1103</v>
      </c>
      <c r="BD984" s="1" t="s">
        <v>1104</v>
      </c>
      <c r="BE984" s="1" t="s">
        <v>6765</v>
      </c>
      <c r="BF984" s="1" t="s">
        <v>93</v>
      </c>
    </row>
    <row r="985" spans="1:58" x14ac:dyDescent="0.35">
      <c r="A985" s="1">
        <v>3014234</v>
      </c>
      <c r="B985" s="1" t="s">
        <v>94</v>
      </c>
      <c r="C985" s="1">
        <v>40793811</v>
      </c>
      <c r="D985" s="1">
        <v>339782485</v>
      </c>
      <c r="E985" s="1" t="s">
        <v>59</v>
      </c>
      <c r="F985" s="1" t="s">
        <v>60</v>
      </c>
      <c r="G985" s="1" t="s">
        <v>291</v>
      </c>
      <c r="H985" s="1" t="s">
        <v>5629</v>
      </c>
      <c r="I985" s="1">
        <v>777634502</v>
      </c>
      <c r="J985" s="1" t="s">
        <v>6766</v>
      </c>
      <c r="K985" s="1">
        <v>14</v>
      </c>
      <c r="L985" s="1" t="s">
        <v>64</v>
      </c>
      <c r="M985" s="1" t="s">
        <v>65</v>
      </c>
      <c r="N985" s="2">
        <v>45058.791666666664</v>
      </c>
      <c r="O985" s="1" t="s">
        <v>98</v>
      </c>
      <c r="Q985" s="1" t="s">
        <v>67</v>
      </c>
      <c r="R985" s="2">
        <v>45719.54896990741</v>
      </c>
      <c r="S985" s="1" t="s">
        <v>1627</v>
      </c>
      <c r="T985" s="1" t="s">
        <v>100</v>
      </c>
      <c r="U985" s="1" t="s">
        <v>70</v>
      </c>
      <c r="V985" s="1" t="s">
        <v>6767</v>
      </c>
      <c r="W985" s="1" t="s">
        <v>298</v>
      </c>
      <c r="X985" s="1" t="s">
        <v>427</v>
      </c>
      <c r="Y985" s="1" t="s">
        <v>2483</v>
      </c>
      <c r="Z985" s="1" t="s">
        <v>231</v>
      </c>
      <c r="AA985" s="1" t="s">
        <v>3996</v>
      </c>
      <c r="AB985" s="1" t="s">
        <v>124</v>
      </c>
      <c r="AE985" s="2">
        <v>45719.549212962964</v>
      </c>
      <c r="AF985" s="1" t="s">
        <v>77</v>
      </c>
      <c r="AH985" s="1" t="s">
        <v>78</v>
      </c>
      <c r="AI985" s="1" t="s">
        <v>106</v>
      </c>
      <c r="AJ985" s="1" t="s">
        <v>107</v>
      </c>
      <c r="AK985" s="1" t="s">
        <v>6767</v>
      </c>
      <c r="AL985" s="1" t="s">
        <v>1627</v>
      </c>
      <c r="AM985" s="2">
        <v>45719.54928240741</v>
      </c>
      <c r="AO985" s="1" t="s">
        <v>1627</v>
      </c>
      <c r="AP985" s="1">
        <v>5757991</v>
      </c>
      <c r="AQ985" s="1" t="s">
        <v>83</v>
      </c>
      <c r="AR985" s="2">
        <v>45720.482303240744</v>
      </c>
      <c r="AS985" s="1" t="s">
        <v>84</v>
      </c>
      <c r="AT985" s="2">
        <v>45719.5625</v>
      </c>
      <c r="AU985" s="1" t="s">
        <v>573</v>
      </c>
      <c r="AV985" s="1" t="s">
        <v>233</v>
      </c>
      <c r="AW985" s="1" t="s">
        <v>234</v>
      </c>
      <c r="AX985" s="1" t="s">
        <v>235</v>
      </c>
      <c r="AZ985" s="2">
        <v>45720.482303240744</v>
      </c>
      <c r="BB985" s="1" t="s">
        <v>676</v>
      </c>
      <c r="BC985" s="1" t="s">
        <v>677</v>
      </c>
      <c r="BD985" s="1" t="s">
        <v>678</v>
      </c>
      <c r="BE985" s="1" t="s">
        <v>6768</v>
      </c>
      <c r="BF985" s="1" t="s">
        <v>1319</v>
      </c>
    </row>
    <row r="986" spans="1:58" x14ac:dyDescent="0.35">
      <c r="A986" s="1">
        <v>3014235</v>
      </c>
      <c r="B986" s="1" t="s">
        <v>58</v>
      </c>
      <c r="C986" s="1">
        <v>33171531</v>
      </c>
      <c r="D986" s="1">
        <v>338602467</v>
      </c>
      <c r="E986" s="1" t="s">
        <v>59</v>
      </c>
      <c r="F986" s="1" t="s">
        <v>60</v>
      </c>
      <c r="G986" s="1" t="s">
        <v>6769</v>
      </c>
      <c r="I986" s="1">
        <v>781084872</v>
      </c>
      <c r="J986" s="1" t="s">
        <v>6770</v>
      </c>
      <c r="K986" s="1">
        <v>20</v>
      </c>
      <c r="L986" s="1" t="s">
        <v>1008</v>
      </c>
      <c r="M986" s="1" t="s">
        <v>1009</v>
      </c>
      <c r="N986" s="2">
        <v>43872.365439814814</v>
      </c>
      <c r="O986" s="1" t="s">
        <v>2009</v>
      </c>
      <c r="Q986" s="1" t="s">
        <v>67</v>
      </c>
      <c r="R986" s="2">
        <v>45719.549224537041</v>
      </c>
      <c r="S986" s="1" t="s">
        <v>2414</v>
      </c>
      <c r="T986" s="1" t="s">
        <v>412</v>
      </c>
      <c r="U986" s="1" t="s">
        <v>70</v>
      </c>
      <c r="V986" s="1" t="s">
        <v>6771</v>
      </c>
      <c r="W986" s="1" t="s">
        <v>72</v>
      </c>
      <c r="X986" s="1" t="s">
        <v>881</v>
      </c>
      <c r="Y986" s="1" t="s">
        <v>3428</v>
      </c>
      <c r="Z986" s="1" t="s">
        <v>1067</v>
      </c>
      <c r="AA986" s="1" t="s">
        <v>6772</v>
      </c>
      <c r="AB986" s="1" t="s">
        <v>6772</v>
      </c>
      <c r="AE986" s="2">
        <v>45719.54923611111</v>
      </c>
      <c r="AF986" s="1" t="s">
        <v>77</v>
      </c>
      <c r="AH986" s="1" t="s">
        <v>125</v>
      </c>
      <c r="AI986" s="1" t="s">
        <v>79</v>
      </c>
      <c r="AJ986" s="1" t="s">
        <v>378</v>
      </c>
      <c r="AK986" s="1" t="s">
        <v>6771</v>
      </c>
      <c r="AL986" s="1" t="s">
        <v>2414</v>
      </c>
      <c r="AM986" s="2">
        <v>45719.549305555556</v>
      </c>
      <c r="AN986" s="1" t="s">
        <v>6771</v>
      </c>
      <c r="AP986" s="1">
        <v>5757992</v>
      </c>
      <c r="AQ986" s="1" t="s">
        <v>83</v>
      </c>
      <c r="AR986" s="2">
        <v>45719.902719907404</v>
      </c>
      <c r="AS986" s="1" t="s">
        <v>84</v>
      </c>
      <c r="AT986" s="2">
        <v>45721.333333333336</v>
      </c>
      <c r="AU986" s="1" t="s">
        <v>85</v>
      </c>
      <c r="AV986" s="1" t="s">
        <v>1354</v>
      </c>
      <c r="AW986" s="1" t="s">
        <v>1355</v>
      </c>
      <c r="AX986" s="1" t="s">
        <v>6773</v>
      </c>
      <c r="AZ986" s="2">
        <v>45719.902719907404</v>
      </c>
      <c r="BB986" s="1" t="s">
        <v>254</v>
      </c>
      <c r="BC986" s="1" t="s">
        <v>255</v>
      </c>
      <c r="BD986" s="1" t="s">
        <v>256</v>
      </c>
      <c r="BE986" s="1" t="s">
        <v>6774</v>
      </c>
      <c r="BF986" s="1" t="s">
        <v>204</v>
      </c>
    </row>
    <row r="987" spans="1:58" x14ac:dyDescent="0.35">
      <c r="A987" s="1">
        <v>3014236</v>
      </c>
      <c r="B987" s="1" t="s">
        <v>58</v>
      </c>
      <c r="C987" s="1">
        <v>39100091</v>
      </c>
      <c r="D987" s="1">
        <v>339585812</v>
      </c>
      <c r="E987" s="1" t="s">
        <v>59</v>
      </c>
      <c r="F987" s="1" t="s">
        <v>60</v>
      </c>
      <c r="G987" s="1" t="s">
        <v>876</v>
      </c>
      <c r="H987" s="1" t="s">
        <v>4093</v>
      </c>
      <c r="I987" s="1">
        <v>778500795</v>
      </c>
      <c r="J987" s="1" t="s">
        <v>6775</v>
      </c>
      <c r="K987" s="1">
        <v>13</v>
      </c>
      <c r="L987" s="1" t="s">
        <v>64</v>
      </c>
      <c r="M987" s="1" t="s">
        <v>65</v>
      </c>
      <c r="N987" s="2">
        <v>45365.75</v>
      </c>
      <c r="O987" s="1" t="s">
        <v>353</v>
      </c>
      <c r="Q987" s="1" t="s">
        <v>67</v>
      </c>
      <c r="R987" s="2">
        <v>45719.54991898148</v>
      </c>
      <c r="S987" s="1" t="s">
        <v>1627</v>
      </c>
      <c r="T987" s="1" t="s">
        <v>100</v>
      </c>
      <c r="U987" s="1" t="s">
        <v>70</v>
      </c>
      <c r="V987" s="1" t="s">
        <v>6776</v>
      </c>
      <c r="W987" s="1" t="s">
        <v>653</v>
      </c>
      <c r="X987" s="1" t="s">
        <v>942</v>
      </c>
      <c r="Y987" s="1" t="s">
        <v>6777</v>
      </c>
      <c r="Z987" s="1" t="s">
        <v>1476</v>
      </c>
      <c r="AA987" s="1" t="s">
        <v>6778</v>
      </c>
      <c r="AB987" s="1" t="s">
        <v>124</v>
      </c>
      <c r="AE987" s="2">
        <v>45719.550138888888</v>
      </c>
      <c r="AF987" s="1" t="s">
        <v>77</v>
      </c>
      <c r="AH987" s="1" t="s">
        <v>78</v>
      </c>
      <c r="AI987" s="1" t="s">
        <v>79</v>
      </c>
      <c r="AJ987" s="1" t="s">
        <v>6779</v>
      </c>
      <c r="AK987" s="1" t="s">
        <v>6776</v>
      </c>
      <c r="AL987" s="1" t="s">
        <v>1627</v>
      </c>
      <c r="AM987" s="2">
        <v>45719.550196759257</v>
      </c>
      <c r="AO987" s="1" t="s">
        <v>1627</v>
      </c>
      <c r="AP987" s="1">
        <v>5758004</v>
      </c>
      <c r="AQ987" s="1" t="s">
        <v>83</v>
      </c>
      <c r="AR987" s="2">
        <v>45719.729814814818</v>
      </c>
      <c r="AS987" s="1" t="s">
        <v>84</v>
      </c>
      <c r="AT987" s="2">
        <v>45719.5625</v>
      </c>
      <c r="AU987" s="1" t="s">
        <v>573</v>
      </c>
      <c r="AV987" s="1" t="s">
        <v>947</v>
      </c>
      <c r="AW987" s="1" t="s">
        <v>948</v>
      </c>
      <c r="AX987" s="1" t="s">
        <v>6780</v>
      </c>
      <c r="AZ987" s="2">
        <v>45719.729814814818</v>
      </c>
      <c r="BB987" s="1" t="s">
        <v>1520</v>
      </c>
      <c r="BC987" s="1" t="s">
        <v>1521</v>
      </c>
      <c r="BD987" s="1" t="s">
        <v>815</v>
      </c>
      <c r="BE987" s="1" t="s">
        <v>6781</v>
      </c>
      <c r="BF987" s="1" t="s">
        <v>1512</v>
      </c>
    </row>
    <row r="988" spans="1:58" x14ac:dyDescent="0.35">
      <c r="A988" s="1">
        <v>3014237</v>
      </c>
      <c r="B988" s="1" t="s">
        <v>223</v>
      </c>
      <c r="C988" s="1">
        <v>32977401</v>
      </c>
      <c r="D988" s="1">
        <v>339698246</v>
      </c>
      <c r="E988" s="1" t="s">
        <v>59</v>
      </c>
      <c r="F988" s="1" t="s">
        <v>60</v>
      </c>
      <c r="G988" s="1" t="s">
        <v>291</v>
      </c>
      <c r="H988" s="1" t="s">
        <v>1384</v>
      </c>
      <c r="I988" s="1">
        <v>774719431</v>
      </c>
      <c r="J988" s="1" t="s">
        <v>2244</v>
      </c>
      <c r="K988" s="1">
        <v>14</v>
      </c>
      <c r="L988" s="1" t="s">
        <v>64</v>
      </c>
      <c r="M988" s="1" t="s">
        <v>65</v>
      </c>
      <c r="N988" s="2">
        <v>44144.651400462964</v>
      </c>
      <c r="O988" s="1" t="s">
        <v>98</v>
      </c>
      <c r="Q988" s="1" t="s">
        <v>67</v>
      </c>
      <c r="R988" s="2">
        <v>45719.550879629627</v>
      </c>
      <c r="S988" s="1" t="s">
        <v>6671</v>
      </c>
      <c r="T988" s="1" t="s">
        <v>100</v>
      </c>
      <c r="U988" s="1" t="s">
        <v>385</v>
      </c>
      <c r="V988" s="1" t="s">
        <v>6782</v>
      </c>
      <c r="W988" s="1" t="s">
        <v>298</v>
      </c>
      <c r="X988" s="1" t="s">
        <v>298</v>
      </c>
      <c r="Y988" s="1" t="s">
        <v>5419</v>
      </c>
      <c r="Z988" s="1" t="s">
        <v>5420</v>
      </c>
      <c r="AA988" s="1" t="s">
        <v>6783</v>
      </c>
      <c r="AB988" s="1" t="s">
        <v>6783</v>
      </c>
      <c r="AE988" s="2">
        <v>45719.550891203704</v>
      </c>
      <c r="AF988" s="1" t="s">
        <v>77</v>
      </c>
      <c r="AH988" s="1" t="s">
        <v>78</v>
      </c>
      <c r="AI988" s="1" t="s">
        <v>106</v>
      </c>
      <c r="AJ988" s="1" t="s">
        <v>107</v>
      </c>
      <c r="AK988" s="1" t="s">
        <v>6784</v>
      </c>
      <c r="AL988" s="1" t="s">
        <v>6671</v>
      </c>
      <c r="AM988" s="2">
        <v>45719.550949074073</v>
      </c>
      <c r="AN988" s="1" t="s">
        <v>6784</v>
      </c>
      <c r="AP988" s="1">
        <v>5758014</v>
      </c>
      <c r="AQ988" s="1" t="s">
        <v>83</v>
      </c>
      <c r="AR988" s="2">
        <v>45720.526180555556</v>
      </c>
      <c r="AS988" s="1" t="s">
        <v>84</v>
      </c>
      <c r="AT988" s="2">
        <v>45721.333333333336</v>
      </c>
      <c r="AU988" s="1" t="s">
        <v>85</v>
      </c>
      <c r="AV988" s="1" t="s">
        <v>4129</v>
      </c>
      <c r="AW988" s="1" t="s">
        <v>4130</v>
      </c>
      <c r="AX988" s="1" t="s">
        <v>4131</v>
      </c>
      <c r="AZ988" s="2">
        <v>45720.526180555556</v>
      </c>
      <c r="BB988" s="1" t="s">
        <v>561</v>
      </c>
      <c r="BC988" s="1" t="s">
        <v>562</v>
      </c>
      <c r="BD988" s="1" t="s">
        <v>113</v>
      </c>
      <c r="BE988" s="1" t="s">
        <v>6785</v>
      </c>
      <c r="BF988" s="1" t="s">
        <v>649</v>
      </c>
    </row>
    <row r="989" spans="1:58" x14ac:dyDescent="0.35">
      <c r="A989" s="1">
        <v>3014238</v>
      </c>
      <c r="B989" s="1" t="s">
        <v>58</v>
      </c>
      <c r="C989" s="1">
        <v>42493211</v>
      </c>
      <c r="D989" s="1">
        <v>339553266</v>
      </c>
      <c r="E989" s="1" t="s">
        <v>59</v>
      </c>
      <c r="F989" s="1" t="s">
        <v>60</v>
      </c>
      <c r="G989" s="1" t="s">
        <v>6786</v>
      </c>
      <c r="H989" s="1" t="s">
        <v>6787</v>
      </c>
      <c r="I989" s="1">
        <v>771762048</v>
      </c>
      <c r="J989" s="1" t="s">
        <v>6788</v>
      </c>
      <c r="K989" s="1">
        <v>12</v>
      </c>
      <c r="L989" s="1" t="s">
        <v>64</v>
      </c>
      <c r="M989" s="1" t="s">
        <v>65</v>
      </c>
      <c r="N989" s="2">
        <v>45310.618969907409</v>
      </c>
      <c r="O989" s="1" t="s">
        <v>66</v>
      </c>
      <c r="Q989" s="1" t="s">
        <v>67</v>
      </c>
      <c r="R989" s="2">
        <v>45719.550879629627</v>
      </c>
      <c r="S989" s="1" t="s">
        <v>6789</v>
      </c>
      <c r="T989" s="1" t="s">
        <v>69</v>
      </c>
      <c r="U989" s="1" t="s">
        <v>70</v>
      </c>
      <c r="V989" s="1" t="s">
        <v>6790</v>
      </c>
      <c r="W989" s="1" t="s">
        <v>263</v>
      </c>
      <c r="X989" s="1" t="s">
        <v>264</v>
      </c>
      <c r="Y989" s="1" t="s">
        <v>4627</v>
      </c>
      <c r="Z989" s="1" t="s">
        <v>266</v>
      </c>
      <c r="AA989" s="1" t="s">
        <v>6791</v>
      </c>
      <c r="AB989" s="1" t="s">
        <v>6792</v>
      </c>
      <c r="AE989" s="2">
        <v>45719.550902777781</v>
      </c>
      <c r="AF989" s="1" t="s">
        <v>77</v>
      </c>
      <c r="AH989" s="1" t="s">
        <v>125</v>
      </c>
      <c r="AI989" s="1" t="s">
        <v>79</v>
      </c>
      <c r="AJ989" s="1" t="s">
        <v>454</v>
      </c>
      <c r="AK989" s="1" t="s">
        <v>6790</v>
      </c>
      <c r="AL989" s="1" t="s">
        <v>6789</v>
      </c>
      <c r="AM989" s="2">
        <v>45719.550949074073</v>
      </c>
      <c r="AN989" s="1" t="s">
        <v>6790</v>
      </c>
      <c r="AP989" s="1">
        <v>5758013</v>
      </c>
      <c r="AQ989" s="1" t="s">
        <v>83</v>
      </c>
      <c r="AR989" s="2">
        <v>45720.487650462965</v>
      </c>
      <c r="AS989" s="1" t="s">
        <v>84</v>
      </c>
      <c r="AT989" s="2">
        <v>45721.381944444445</v>
      </c>
      <c r="AU989" s="1" t="s">
        <v>85</v>
      </c>
      <c r="AV989" s="1" t="s">
        <v>108</v>
      </c>
      <c r="AW989" s="1" t="s">
        <v>109</v>
      </c>
      <c r="AX989" s="1" t="s">
        <v>857</v>
      </c>
      <c r="AZ989" s="2">
        <v>45720.487650462965</v>
      </c>
      <c r="BB989" s="1" t="s">
        <v>765</v>
      </c>
      <c r="BC989" s="1" t="s">
        <v>766</v>
      </c>
      <c r="BD989" s="1" t="s">
        <v>767</v>
      </c>
      <c r="BE989" s="1" t="s">
        <v>6793</v>
      </c>
      <c r="BF989" s="1" t="s">
        <v>325</v>
      </c>
    </row>
    <row r="990" spans="1:58" x14ac:dyDescent="0.35">
      <c r="A990" s="1">
        <v>3014239</v>
      </c>
      <c r="B990" s="1" t="s">
        <v>1203</v>
      </c>
      <c r="C990" s="1">
        <v>38854661</v>
      </c>
      <c r="D990" s="1">
        <v>338782350</v>
      </c>
      <c r="E990" s="1" t="s">
        <v>59</v>
      </c>
      <c r="F990" s="1" t="s">
        <v>60</v>
      </c>
      <c r="G990" s="1" t="s">
        <v>769</v>
      </c>
      <c r="H990" s="1" t="s">
        <v>924</v>
      </c>
      <c r="I990" s="1">
        <v>779235338</v>
      </c>
      <c r="J990" s="1" t="s">
        <v>6794</v>
      </c>
      <c r="K990" s="1">
        <v>13</v>
      </c>
      <c r="L990" s="1" t="s">
        <v>244</v>
      </c>
      <c r="M990" s="1" t="s">
        <v>65</v>
      </c>
      <c r="N990" s="2">
        <v>44618.583333333336</v>
      </c>
      <c r="O990" s="1" t="s">
        <v>497</v>
      </c>
      <c r="Q990" s="1" t="s">
        <v>67</v>
      </c>
      <c r="R990" s="2">
        <v>45719.551030092596</v>
      </c>
      <c r="S990" s="1" t="s">
        <v>1627</v>
      </c>
      <c r="T990" s="1" t="s">
        <v>100</v>
      </c>
      <c r="U990" s="1" t="s">
        <v>70</v>
      </c>
      <c r="V990" s="1" t="s">
        <v>6795</v>
      </c>
      <c r="W990" s="1" t="s">
        <v>162</v>
      </c>
      <c r="X990" s="1" t="s">
        <v>1191</v>
      </c>
      <c r="Y990" s="1" t="s">
        <v>6796</v>
      </c>
      <c r="Z990" s="1" t="s">
        <v>1193</v>
      </c>
      <c r="AA990" s="1" t="s">
        <v>1193</v>
      </c>
      <c r="AB990" s="1" t="s">
        <v>3060</v>
      </c>
      <c r="AE990" s="2">
        <v>45719.551423611112</v>
      </c>
      <c r="AF990" s="1" t="s">
        <v>77</v>
      </c>
      <c r="AH990" s="1" t="s">
        <v>78</v>
      </c>
      <c r="AI990" s="1" t="s">
        <v>360</v>
      </c>
      <c r="AJ990" s="1" t="s">
        <v>107</v>
      </c>
      <c r="AK990" s="1" t="s">
        <v>6795</v>
      </c>
      <c r="AL990" s="1" t="s">
        <v>1627</v>
      </c>
      <c r="AM990" s="2">
        <v>45719.886724537035</v>
      </c>
      <c r="AN990" s="1" t="s">
        <v>6797</v>
      </c>
      <c r="AO990" s="1" t="s">
        <v>406</v>
      </c>
      <c r="AP990" s="1">
        <v>5759826</v>
      </c>
      <c r="AQ990" s="1" t="s">
        <v>83</v>
      </c>
      <c r="AR990" s="2">
        <v>45720.511504629627</v>
      </c>
      <c r="AS990" s="1" t="s">
        <v>84</v>
      </c>
      <c r="AZ990" s="2">
        <v>45720.511504629627</v>
      </c>
      <c r="BB990" s="1" t="s">
        <v>2742</v>
      </c>
      <c r="BC990" s="1" t="s">
        <v>2743</v>
      </c>
      <c r="BD990" s="1" t="s">
        <v>2744</v>
      </c>
      <c r="BE990" s="1" t="s">
        <v>6798</v>
      </c>
      <c r="BF990" s="1" t="s">
        <v>2073</v>
      </c>
    </row>
    <row r="991" spans="1:58" x14ac:dyDescent="0.35">
      <c r="A991" s="1">
        <v>3014240</v>
      </c>
      <c r="B991" s="1" t="s">
        <v>223</v>
      </c>
      <c r="C991" s="1">
        <v>2037761</v>
      </c>
      <c r="D991" s="1">
        <v>339789623</v>
      </c>
      <c r="E991" s="1" t="s">
        <v>59</v>
      </c>
      <c r="F991" s="1" t="s">
        <v>60</v>
      </c>
      <c r="G991" s="1" t="s">
        <v>1347</v>
      </c>
      <c r="H991" s="1" t="s">
        <v>6799</v>
      </c>
      <c r="I991" s="1">
        <v>787588175</v>
      </c>
      <c r="J991" s="1" t="s">
        <v>486</v>
      </c>
      <c r="K991" s="1">
        <v>14</v>
      </c>
      <c r="L991" s="1" t="s">
        <v>64</v>
      </c>
      <c r="M991" s="1" t="s">
        <v>65</v>
      </c>
      <c r="N991" s="2">
        <v>45273.666666666664</v>
      </c>
      <c r="O991" s="1" t="s">
        <v>98</v>
      </c>
      <c r="Q991" s="1" t="s">
        <v>67</v>
      </c>
      <c r="R991" s="2">
        <v>45719.551562499997</v>
      </c>
      <c r="S991" s="1" t="s">
        <v>6800</v>
      </c>
      <c r="T991" s="1" t="s">
        <v>69</v>
      </c>
      <c r="U991" s="1" t="s">
        <v>70</v>
      </c>
      <c r="V991" s="1" t="s">
        <v>6801</v>
      </c>
      <c r="W991" s="1" t="s">
        <v>298</v>
      </c>
      <c r="X991" s="1" t="s">
        <v>427</v>
      </c>
      <c r="Y991" s="1" t="s">
        <v>6802</v>
      </c>
      <c r="Z991" s="1" t="s">
        <v>231</v>
      </c>
      <c r="AA991" s="1" t="s">
        <v>1594</v>
      </c>
      <c r="AB991" s="1" t="s">
        <v>124</v>
      </c>
      <c r="AE991" s="2">
        <v>45719.551585648151</v>
      </c>
      <c r="AF991" s="1" t="s">
        <v>77</v>
      </c>
      <c r="AH991" s="1" t="s">
        <v>78</v>
      </c>
      <c r="AI991" s="1" t="s">
        <v>106</v>
      </c>
      <c r="AJ991" s="1" t="s">
        <v>303</v>
      </c>
      <c r="AK991" s="1" t="s">
        <v>6803</v>
      </c>
      <c r="AL991" s="1" t="s">
        <v>6800</v>
      </c>
      <c r="AM991" s="2">
        <v>45719.551631944443</v>
      </c>
      <c r="AN991" s="1" t="s">
        <v>6803</v>
      </c>
      <c r="AP991" s="1">
        <v>5758016</v>
      </c>
      <c r="AQ991" s="1" t="s">
        <v>83</v>
      </c>
      <c r="AR991" s="2">
        <v>45720.586886574078</v>
      </c>
      <c r="AS991" s="1" t="s">
        <v>84</v>
      </c>
      <c r="AT991" s="2">
        <v>45721.333333333336</v>
      </c>
      <c r="AU991" s="1" t="s">
        <v>85</v>
      </c>
      <c r="AV991" s="1" t="s">
        <v>233</v>
      </c>
      <c r="AW991" s="1" t="s">
        <v>234</v>
      </c>
      <c r="AX991" s="1" t="s">
        <v>235</v>
      </c>
      <c r="AZ991" s="2">
        <v>45720.586886574078</v>
      </c>
      <c r="BB991" s="1" t="s">
        <v>3887</v>
      </c>
      <c r="BC991" s="1" t="s">
        <v>3888</v>
      </c>
      <c r="BD991" s="1" t="s">
        <v>3889</v>
      </c>
      <c r="BE991" s="1" t="s">
        <v>5180</v>
      </c>
      <c r="BF991" s="1" t="s">
        <v>1319</v>
      </c>
    </row>
    <row r="992" spans="1:58" x14ac:dyDescent="0.35">
      <c r="A992" s="1">
        <v>3014241</v>
      </c>
      <c r="B992" s="1" t="s">
        <v>58</v>
      </c>
      <c r="C992" s="1">
        <v>35916301</v>
      </c>
      <c r="D992" s="1">
        <v>338681202</v>
      </c>
      <c r="E992" s="1" t="s">
        <v>59</v>
      </c>
      <c r="F992" s="1" t="s">
        <v>60</v>
      </c>
      <c r="G992" s="1" t="s">
        <v>6804</v>
      </c>
      <c r="H992" s="1" t="s">
        <v>6805</v>
      </c>
      <c r="I992" s="1">
        <v>778184918</v>
      </c>
      <c r="J992" s="1" t="s">
        <v>6806</v>
      </c>
      <c r="K992" s="1">
        <v>12</v>
      </c>
      <c r="L992" s="1" t="s">
        <v>64</v>
      </c>
      <c r="M992" s="1" t="s">
        <v>65</v>
      </c>
      <c r="N992" s="2">
        <v>44986</v>
      </c>
      <c r="O992" s="1" t="s">
        <v>180</v>
      </c>
      <c r="Q992" s="1" t="s">
        <v>67</v>
      </c>
      <c r="R992" s="2">
        <v>45719.551759259259</v>
      </c>
      <c r="S992" s="1" t="s">
        <v>6807</v>
      </c>
      <c r="T992" s="1" t="s">
        <v>100</v>
      </c>
      <c r="U992" s="1" t="s">
        <v>70</v>
      </c>
      <c r="V992" s="1" t="s">
        <v>6808</v>
      </c>
      <c r="W992" s="1" t="s">
        <v>72</v>
      </c>
      <c r="X992" s="1" t="s">
        <v>881</v>
      </c>
      <c r="Y992" s="1" t="s">
        <v>3428</v>
      </c>
      <c r="Z992" s="1" t="s">
        <v>1067</v>
      </c>
      <c r="AA992" s="1" t="s">
        <v>6809</v>
      </c>
      <c r="AB992" s="1" t="s">
        <v>6809</v>
      </c>
      <c r="AE992" s="2">
        <v>45719.551770833335</v>
      </c>
      <c r="AF992" s="1" t="s">
        <v>77</v>
      </c>
      <c r="AH992" s="1" t="s">
        <v>78</v>
      </c>
      <c r="AI992" s="1" t="s">
        <v>79</v>
      </c>
      <c r="AJ992" s="1" t="s">
        <v>378</v>
      </c>
      <c r="AK992" s="1" t="s">
        <v>6810</v>
      </c>
      <c r="AL992" s="1" t="s">
        <v>6807</v>
      </c>
      <c r="AM992" s="2">
        <v>45719.551817129628</v>
      </c>
      <c r="AN992" s="1" t="s">
        <v>6810</v>
      </c>
      <c r="AP992" s="1">
        <v>5758017</v>
      </c>
      <c r="AQ992" s="1" t="s">
        <v>83</v>
      </c>
      <c r="AR992" s="2">
        <v>45719.901979166665</v>
      </c>
      <c r="AS992" s="1" t="s">
        <v>84</v>
      </c>
      <c r="AT992" s="2">
        <v>45721.333333333336</v>
      </c>
      <c r="AU992" s="1" t="s">
        <v>85</v>
      </c>
      <c r="AV992" s="1" t="s">
        <v>1354</v>
      </c>
      <c r="AW992" s="1" t="s">
        <v>1355</v>
      </c>
      <c r="AX992" s="1" t="s">
        <v>6773</v>
      </c>
      <c r="AZ992" s="2">
        <v>45719.901979166665</v>
      </c>
      <c r="BB992" s="1" t="s">
        <v>254</v>
      </c>
      <c r="BC992" s="1" t="s">
        <v>255</v>
      </c>
      <c r="BD992" s="1" t="s">
        <v>256</v>
      </c>
      <c r="BE992" s="1" t="s">
        <v>6774</v>
      </c>
      <c r="BF992" s="1" t="s">
        <v>204</v>
      </c>
    </row>
    <row r="993" spans="1:58" x14ac:dyDescent="0.35">
      <c r="A993" s="1">
        <v>3014242</v>
      </c>
      <c r="B993" s="1" t="s">
        <v>94</v>
      </c>
      <c r="C993" s="1">
        <v>31866201</v>
      </c>
      <c r="D993" s="1">
        <v>338341215</v>
      </c>
      <c r="E993" s="1" t="s">
        <v>59</v>
      </c>
      <c r="F993" s="1" t="s">
        <v>60</v>
      </c>
      <c r="G993" s="1" t="s">
        <v>4636</v>
      </c>
      <c r="H993" s="1" t="s">
        <v>954</v>
      </c>
      <c r="I993" s="1">
        <v>787902374</v>
      </c>
      <c r="J993" s="1" t="s">
        <v>6811</v>
      </c>
      <c r="K993" s="1">
        <v>13</v>
      </c>
      <c r="L993" s="1" t="s">
        <v>64</v>
      </c>
      <c r="M993" s="1" t="s">
        <v>65</v>
      </c>
      <c r="N993" s="2">
        <v>44209.71597222222</v>
      </c>
      <c r="O993" s="1" t="s">
        <v>98</v>
      </c>
      <c r="Q993" s="1" t="s">
        <v>67</v>
      </c>
      <c r="R993" s="2">
        <v>45719.552384259259</v>
      </c>
      <c r="S993" s="1" t="s">
        <v>1627</v>
      </c>
      <c r="T993" s="1" t="s">
        <v>100</v>
      </c>
      <c r="U993" s="1" t="s">
        <v>70</v>
      </c>
      <c r="V993" s="1" t="s">
        <v>6812</v>
      </c>
      <c r="W993" s="1" t="s">
        <v>334</v>
      </c>
      <c r="X993" s="1" t="s">
        <v>1153</v>
      </c>
      <c r="Y993" s="1" t="s">
        <v>3359</v>
      </c>
      <c r="Z993" s="1" t="s">
        <v>2464</v>
      </c>
      <c r="AA993" s="1" t="s">
        <v>3360</v>
      </c>
      <c r="AB993" s="1" t="s">
        <v>6813</v>
      </c>
      <c r="AE993" s="2">
        <v>45719.55259259259</v>
      </c>
      <c r="AF993" s="1" t="s">
        <v>77</v>
      </c>
      <c r="AH993" s="1" t="s">
        <v>78</v>
      </c>
      <c r="AI993" s="1" t="s">
        <v>360</v>
      </c>
      <c r="AJ993" s="1" t="s">
        <v>107</v>
      </c>
      <c r="AK993" s="1" t="s">
        <v>6812</v>
      </c>
      <c r="AL993" s="1" t="s">
        <v>1627</v>
      </c>
      <c r="AM993" s="2">
        <v>45719.55265046296</v>
      </c>
      <c r="AO993" s="1" t="s">
        <v>1627</v>
      </c>
      <c r="AP993" s="1">
        <v>5758026</v>
      </c>
      <c r="AQ993" s="1" t="s">
        <v>83</v>
      </c>
      <c r="AR993" s="2">
        <v>45720.531701388885</v>
      </c>
      <c r="AS993" s="1" t="s">
        <v>84</v>
      </c>
      <c r="AT993" s="2">
        <v>45719.5625</v>
      </c>
      <c r="AU993" s="1" t="s">
        <v>573</v>
      </c>
      <c r="AV993" s="1" t="s">
        <v>1214</v>
      </c>
      <c r="AW993" s="1" t="s">
        <v>1215</v>
      </c>
      <c r="AX993" s="1" t="s">
        <v>6251</v>
      </c>
      <c r="AZ993" s="2">
        <v>45720.531701388885</v>
      </c>
      <c r="BB993" s="1" t="s">
        <v>6814</v>
      </c>
      <c r="BC993" s="1" t="s">
        <v>6815</v>
      </c>
      <c r="BD993" s="1" t="s">
        <v>748</v>
      </c>
      <c r="BE993" s="1" t="s">
        <v>3739</v>
      </c>
      <c r="BF993" s="1" t="s">
        <v>1142</v>
      </c>
    </row>
    <row r="994" spans="1:58" x14ac:dyDescent="0.35">
      <c r="A994" s="1">
        <v>3014243</v>
      </c>
      <c r="B994" s="1" t="s">
        <v>58</v>
      </c>
      <c r="C994" s="1">
        <v>41328251</v>
      </c>
      <c r="D994" s="1">
        <v>338936723</v>
      </c>
      <c r="E994" s="1" t="s">
        <v>59</v>
      </c>
      <c r="F994" s="1" t="s">
        <v>60</v>
      </c>
      <c r="G994" s="1" t="s">
        <v>2268</v>
      </c>
      <c r="H994" s="1" t="s">
        <v>382</v>
      </c>
      <c r="I994" s="1">
        <v>777754863</v>
      </c>
      <c r="J994" s="1" t="s">
        <v>6816</v>
      </c>
      <c r="K994" s="1">
        <v>13</v>
      </c>
      <c r="L994" s="1" t="s">
        <v>64</v>
      </c>
      <c r="M994" s="1" t="s">
        <v>65</v>
      </c>
      <c r="N994" s="2">
        <v>45133.782384259262</v>
      </c>
      <c r="O994" s="1" t="s">
        <v>66</v>
      </c>
      <c r="Q994" s="1" t="s">
        <v>67</v>
      </c>
      <c r="R994" s="2">
        <v>45719.55263888889</v>
      </c>
      <c r="S994" s="1" t="s">
        <v>2144</v>
      </c>
      <c r="T994" s="1" t="s">
        <v>100</v>
      </c>
      <c r="U994" s="1" t="s">
        <v>70</v>
      </c>
      <c r="V994" s="1" t="s">
        <v>6817</v>
      </c>
      <c r="W994" s="1" t="s">
        <v>653</v>
      </c>
      <c r="X994" s="1" t="s">
        <v>942</v>
      </c>
      <c r="Y994" s="1" t="s">
        <v>6818</v>
      </c>
      <c r="Z994" s="1" t="s">
        <v>1476</v>
      </c>
      <c r="AA994" s="1" t="s">
        <v>6778</v>
      </c>
      <c r="AB994" s="1" t="s">
        <v>6819</v>
      </c>
      <c r="AE994" s="2">
        <v>45719.55265046296</v>
      </c>
      <c r="AF994" s="1" t="s">
        <v>77</v>
      </c>
      <c r="AH994" s="1" t="s">
        <v>78</v>
      </c>
      <c r="AI994" s="1" t="s">
        <v>79</v>
      </c>
      <c r="AJ994" s="1" t="s">
        <v>378</v>
      </c>
      <c r="AK994" s="1" t="s">
        <v>6820</v>
      </c>
      <c r="AL994" s="1" t="s">
        <v>2144</v>
      </c>
      <c r="AM994" s="2">
        <v>45719.552685185183</v>
      </c>
      <c r="AN994" s="1" t="s">
        <v>6820</v>
      </c>
      <c r="AP994" s="1">
        <v>5758027</v>
      </c>
      <c r="AQ994" s="1" t="s">
        <v>83</v>
      </c>
      <c r="AR994" s="2">
        <v>45719.759884259256</v>
      </c>
      <c r="AS994" s="1" t="s">
        <v>84</v>
      </c>
      <c r="AT994" s="2">
        <v>45721.333333333336</v>
      </c>
      <c r="AU994" s="1" t="s">
        <v>85</v>
      </c>
      <c r="AV994" s="1" t="s">
        <v>947</v>
      </c>
      <c r="AW994" s="1" t="s">
        <v>948</v>
      </c>
      <c r="AX994" s="1" t="s">
        <v>6821</v>
      </c>
      <c r="AZ994" s="2">
        <v>45719.759884259256</v>
      </c>
      <c r="BB994" s="1" t="s">
        <v>765</v>
      </c>
      <c r="BC994" s="1" t="s">
        <v>766</v>
      </c>
      <c r="BD994" s="1" t="s">
        <v>767</v>
      </c>
      <c r="BE994" s="1" t="s">
        <v>6513</v>
      </c>
      <c r="BF994" s="1" t="s">
        <v>1484</v>
      </c>
    </row>
    <row r="995" spans="1:58" x14ac:dyDescent="0.35">
      <c r="A995" s="1">
        <v>3014244</v>
      </c>
      <c r="B995" s="1" t="s">
        <v>223</v>
      </c>
      <c r="C995" s="1">
        <v>40805811</v>
      </c>
      <c r="D995" s="1">
        <v>338893080</v>
      </c>
      <c r="E995" s="1" t="s">
        <v>59</v>
      </c>
      <c r="F995" s="1" t="s">
        <v>60</v>
      </c>
      <c r="G995" s="1" t="s">
        <v>6822</v>
      </c>
      <c r="H995" s="1" t="s">
        <v>6823</v>
      </c>
      <c r="I995" s="1">
        <v>771712299</v>
      </c>
      <c r="J995" s="1" t="s">
        <v>6824</v>
      </c>
      <c r="K995" s="1">
        <v>12</v>
      </c>
      <c r="L995" s="1" t="s">
        <v>64</v>
      </c>
      <c r="M995" s="1" t="s">
        <v>65</v>
      </c>
      <c r="N995" s="2">
        <v>45244.5</v>
      </c>
      <c r="O995" s="1" t="s">
        <v>98</v>
      </c>
      <c r="Q995" s="1" t="s">
        <v>67</v>
      </c>
      <c r="R995" s="2">
        <v>45719.553240740737</v>
      </c>
      <c r="S995" s="1" t="s">
        <v>5781</v>
      </c>
      <c r="T995" s="1" t="s">
        <v>100</v>
      </c>
      <c r="U995" s="1" t="s">
        <v>70</v>
      </c>
      <c r="V995" s="1" t="s">
        <v>6825</v>
      </c>
      <c r="W995" s="1" t="s">
        <v>214</v>
      </c>
      <c r="X995" s="1" t="s">
        <v>215</v>
      </c>
      <c r="Y995" s="1" t="s">
        <v>6826</v>
      </c>
      <c r="Z995" s="1" t="s">
        <v>123</v>
      </c>
      <c r="AA995" s="1" t="s">
        <v>123</v>
      </c>
      <c r="AB995" s="1" t="s">
        <v>123</v>
      </c>
      <c r="AE995" s="2">
        <v>45719.553252314814</v>
      </c>
      <c r="AF995" s="1" t="s">
        <v>77</v>
      </c>
      <c r="AH995" s="1" t="s">
        <v>125</v>
      </c>
      <c r="AI995" s="1" t="s">
        <v>360</v>
      </c>
      <c r="AJ995" s="1" t="s">
        <v>107</v>
      </c>
      <c r="AK995" s="1" t="s">
        <v>6827</v>
      </c>
      <c r="AL995" s="1" t="s">
        <v>5781</v>
      </c>
      <c r="AM995" s="2">
        <v>45719.553310185183</v>
      </c>
      <c r="AN995" s="1" t="s">
        <v>6827</v>
      </c>
      <c r="AP995" s="1">
        <v>5758030</v>
      </c>
      <c r="AQ995" s="1" t="s">
        <v>83</v>
      </c>
      <c r="AR995" s="2">
        <v>45719.867361111108</v>
      </c>
      <c r="AS995" s="1" t="s">
        <v>84</v>
      </c>
      <c r="AT995" s="2">
        <v>45721.333333333336</v>
      </c>
      <c r="AU995" s="1" t="s">
        <v>85</v>
      </c>
      <c r="AV995" s="1" t="s">
        <v>1957</v>
      </c>
      <c r="AW995" s="1" t="s">
        <v>1958</v>
      </c>
      <c r="AX995" s="1" t="s">
        <v>2365</v>
      </c>
      <c r="AZ995" s="2">
        <v>45719.867361111108</v>
      </c>
      <c r="BB995" s="1" t="s">
        <v>703</v>
      </c>
      <c r="BC995" s="1" t="s">
        <v>677</v>
      </c>
      <c r="BD995" s="1" t="s">
        <v>704</v>
      </c>
      <c r="BE995" s="1" t="s">
        <v>6828</v>
      </c>
      <c r="BF995" s="1" t="s">
        <v>137</v>
      </c>
    </row>
    <row r="996" spans="1:58" x14ac:dyDescent="0.35">
      <c r="A996" s="1">
        <v>3014245</v>
      </c>
      <c r="B996" s="1" t="s">
        <v>58</v>
      </c>
      <c r="C996" s="1">
        <v>34112471</v>
      </c>
      <c r="D996" s="1">
        <v>338276200</v>
      </c>
      <c r="E996" s="1" t="s">
        <v>59</v>
      </c>
      <c r="F996" s="1" t="s">
        <v>60</v>
      </c>
      <c r="G996" s="1" t="s">
        <v>6829</v>
      </c>
      <c r="I996" s="1">
        <v>772617347</v>
      </c>
      <c r="J996" s="1" t="s">
        <v>3813</v>
      </c>
      <c r="K996" s="1">
        <v>20</v>
      </c>
      <c r="L996" s="1" t="s">
        <v>294</v>
      </c>
      <c r="M996" s="1" t="s">
        <v>295</v>
      </c>
      <c r="N996" s="2">
        <v>45183.859513888892</v>
      </c>
      <c r="O996" s="1" t="s">
        <v>410</v>
      </c>
      <c r="Q996" s="1" t="s">
        <v>67</v>
      </c>
      <c r="R996" s="2">
        <v>45719.55363425926</v>
      </c>
      <c r="S996" s="1" t="s">
        <v>910</v>
      </c>
      <c r="T996" s="1" t="s">
        <v>412</v>
      </c>
      <c r="U996" s="1" t="s">
        <v>120</v>
      </c>
      <c r="V996" s="1" t="s">
        <v>911</v>
      </c>
      <c r="W996" s="1" t="s">
        <v>72</v>
      </c>
      <c r="X996" s="1" t="s">
        <v>2112</v>
      </c>
      <c r="Y996" s="1" t="s">
        <v>6830</v>
      </c>
      <c r="Z996" s="1" t="s">
        <v>546</v>
      </c>
      <c r="AA996" s="1" t="s">
        <v>5323</v>
      </c>
      <c r="AB996" s="1" t="s">
        <v>5323</v>
      </c>
      <c r="AE996" s="2">
        <v>45719.553819444445</v>
      </c>
      <c r="AF996" s="1" t="s">
        <v>77</v>
      </c>
      <c r="AH996" s="1" t="s">
        <v>125</v>
      </c>
      <c r="AI996" s="1" t="s">
        <v>79</v>
      </c>
      <c r="AJ996" s="1" t="s">
        <v>465</v>
      </c>
      <c r="AK996" s="1" t="s">
        <v>6831</v>
      </c>
      <c r="AL996" s="1" t="s">
        <v>910</v>
      </c>
      <c r="AM996" s="2">
        <v>45719.770833333336</v>
      </c>
      <c r="AN996" s="1" t="s">
        <v>6428</v>
      </c>
      <c r="AO996" s="1" t="s">
        <v>1484</v>
      </c>
      <c r="AP996" s="1">
        <v>5759606</v>
      </c>
      <c r="AQ996" s="1" t="s">
        <v>83</v>
      </c>
      <c r="AR996" s="2">
        <v>45720.483993055554</v>
      </c>
      <c r="AS996" s="1" t="s">
        <v>84</v>
      </c>
      <c r="AT996" s="2">
        <v>45720.333333333336</v>
      </c>
      <c r="AU996" s="1" t="s">
        <v>85</v>
      </c>
      <c r="AV996" s="1" t="s">
        <v>402</v>
      </c>
      <c r="AW996" s="1" t="s">
        <v>403</v>
      </c>
      <c r="AX996" s="1" t="s">
        <v>404</v>
      </c>
      <c r="AZ996" s="2">
        <v>45720.483993055554</v>
      </c>
      <c r="BB996" s="1" t="s">
        <v>6832</v>
      </c>
      <c r="BC996" s="1" t="s">
        <v>1271</v>
      </c>
      <c r="BD996" s="1" t="s">
        <v>815</v>
      </c>
      <c r="BE996" s="1" t="s">
        <v>6833</v>
      </c>
      <c r="BF996" s="1" t="s">
        <v>1484</v>
      </c>
    </row>
    <row r="997" spans="1:58" x14ac:dyDescent="0.35">
      <c r="A997" s="1">
        <v>3014246</v>
      </c>
      <c r="B997" s="1" t="s">
        <v>58</v>
      </c>
      <c r="C997" s="1">
        <v>76241</v>
      </c>
      <c r="D997" s="1">
        <v>338610663</v>
      </c>
      <c r="E997" s="1" t="s">
        <v>59</v>
      </c>
      <c r="F997" s="1" t="s">
        <v>60</v>
      </c>
      <c r="G997" s="1" t="s">
        <v>6834</v>
      </c>
      <c r="I997" s="1">
        <v>775526840</v>
      </c>
      <c r="J997" s="1" t="s">
        <v>1368</v>
      </c>
      <c r="K997" s="1">
        <v>20</v>
      </c>
      <c r="L997" s="1" t="s">
        <v>4934</v>
      </c>
      <c r="M997" s="1" t="s">
        <v>4935</v>
      </c>
      <c r="N997" s="2">
        <v>45638.480127314811</v>
      </c>
      <c r="O997" s="1" t="s">
        <v>2009</v>
      </c>
      <c r="Q997" s="1" t="s">
        <v>67</v>
      </c>
      <c r="R997" s="2">
        <v>45719.553703703707</v>
      </c>
      <c r="S997" s="1" t="s">
        <v>5258</v>
      </c>
      <c r="T997" s="1" t="s">
        <v>412</v>
      </c>
      <c r="U997" s="1" t="s">
        <v>1208</v>
      </c>
      <c r="V997" s="1" t="s">
        <v>6835</v>
      </c>
      <c r="W997" s="1" t="s">
        <v>653</v>
      </c>
      <c r="X997" s="1" t="s">
        <v>654</v>
      </c>
      <c r="Y997" s="1" t="s">
        <v>6836</v>
      </c>
      <c r="Z997" s="1" t="s">
        <v>400</v>
      </c>
      <c r="AA997" s="1" t="s">
        <v>400</v>
      </c>
      <c r="AB997" s="1" t="s">
        <v>124</v>
      </c>
      <c r="AE997" s="2">
        <v>45719.62667824074</v>
      </c>
      <c r="AF997" s="1" t="s">
        <v>77</v>
      </c>
      <c r="AH997" s="1" t="s">
        <v>125</v>
      </c>
      <c r="AI997" s="1" t="s">
        <v>464</v>
      </c>
      <c r="AJ997" s="1" t="s">
        <v>492</v>
      </c>
      <c r="AK997" s="1" t="s">
        <v>6837</v>
      </c>
      <c r="AL997" s="1" t="s">
        <v>4983</v>
      </c>
      <c r="AM997" s="2">
        <v>45719.626851851855</v>
      </c>
      <c r="AO997" s="1" t="s">
        <v>4983</v>
      </c>
      <c r="AP997" s="1">
        <v>5758722</v>
      </c>
      <c r="AQ997" s="1" t="s">
        <v>83</v>
      </c>
      <c r="AR997" s="2">
        <v>45720.588217592594</v>
      </c>
      <c r="AS997" s="1" t="s">
        <v>84</v>
      </c>
      <c r="AT997" s="2">
        <v>45719.5625</v>
      </c>
      <c r="AU997" s="1" t="s">
        <v>573</v>
      </c>
      <c r="AV997" s="1" t="s">
        <v>608</v>
      </c>
      <c r="AW997" s="1" t="s">
        <v>609</v>
      </c>
      <c r="AX997" s="1" t="s">
        <v>6838</v>
      </c>
      <c r="AZ997" s="2">
        <v>45720.588217592594</v>
      </c>
      <c r="BB997" s="1" t="s">
        <v>3833</v>
      </c>
      <c r="BC997" s="1" t="s">
        <v>2177</v>
      </c>
      <c r="BD997" s="1" t="s">
        <v>815</v>
      </c>
      <c r="BE997" s="1" t="s">
        <v>1400</v>
      </c>
      <c r="BF997" s="1" t="s">
        <v>612</v>
      </c>
    </row>
    <row r="998" spans="1:58" x14ac:dyDescent="0.35">
      <c r="A998" s="1">
        <v>3014247</v>
      </c>
      <c r="B998" s="1" t="s">
        <v>94</v>
      </c>
      <c r="C998" s="1">
        <v>33743411</v>
      </c>
      <c r="D998" s="1">
        <v>339752842</v>
      </c>
      <c r="E998" s="1" t="s">
        <v>59</v>
      </c>
      <c r="F998" s="1" t="s">
        <v>60</v>
      </c>
      <c r="G998" s="1" t="s">
        <v>530</v>
      </c>
      <c r="H998" s="1" t="s">
        <v>6799</v>
      </c>
      <c r="I998" s="1">
        <v>781202277</v>
      </c>
      <c r="J998" s="1" t="s">
        <v>6839</v>
      </c>
      <c r="K998" s="1">
        <v>14</v>
      </c>
      <c r="L998" s="1" t="s">
        <v>64</v>
      </c>
      <c r="M998" s="1" t="s">
        <v>65</v>
      </c>
      <c r="N998" s="2">
        <v>44168</v>
      </c>
      <c r="O998" s="1" t="s">
        <v>98</v>
      </c>
      <c r="Q998" s="1" t="s">
        <v>67</v>
      </c>
      <c r="R998" s="2">
        <v>45719.55395833333</v>
      </c>
      <c r="S998" s="1" t="s">
        <v>1627</v>
      </c>
      <c r="T998" s="1" t="s">
        <v>100</v>
      </c>
      <c r="U998" s="1" t="s">
        <v>1031</v>
      </c>
      <c r="V998" s="1" t="s">
        <v>6840</v>
      </c>
      <c r="Y998" s="1" t="s">
        <v>3069</v>
      </c>
      <c r="Z998" s="1" t="s">
        <v>301</v>
      </c>
      <c r="AA998" s="1" t="s">
        <v>301</v>
      </c>
      <c r="AB998" s="1" t="s">
        <v>124</v>
      </c>
      <c r="AE998" s="2">
        <v>45719.554236111115</v>
      </c>
      <c r="AF998" s="1" t="s">
        <v>77</v>
      </c>
      <c r="AH998" s="1" t="s">
        <v>78</v>
      </c>
      <c r="AI998" s="1" t="s">
        <v>106</v>
      </c>
      <c r="AJ998" s="1" t="s">
        <v>107</v>
      </c>
      <c r="AK998" s="1" t="s">
        <v>6840</v>
      </c>
      <c r="AL998" s="1" t="s">
        <v>1627</v>
      </c>
      <c r="AM998" s="2">
        <v>45719.554340277777</v>
      </c>
      <c r="AO998" s="1" t="s">
        <v>1627</v>
      </c>
      <c r="AP998" s="1">
        <v>5758044</v>
      </c>
      <c r="AQ998" s="1" t="s">
        <v>83</v>
      </c>
      <c r="AR998" s="2">
        <v>45720.526365740741</v>
      </c>
      <c r="AS998" s="1" t="s">
        <v>84</v>
      </c>
      <c r="AT998" s="2">
        <v>45719.5625</v>
      </c>
      <c r="AU998" s="1" t="s">
        <v>573</v>
      </c>
      <c r="AV998" s="1" t="s">
        <v>233</v>
      </c>
      <c r="AW998" s="1" t="s">
        <v>234</v>
      </c>
      <c r="AX998" s="1" t="s">
        <v>1128</v>
      </c>
      <c r="AZ998" s="2">
        <v>45720.526365740741</v>
      </c>
      <c r="BB998" s="1" t="s">
        <v>6841</v>
      </c>
      <c r="BC998" s="1" t="s">
        <v>2458</v>
      </c>
      <c r="BD998" s="1" t="s">
        <v>6842</v>
      </c>
      <c r="BE998" s="1" t="s">
        <v>6843</v>
      </c>
      <c r="BF998" s="1" t="s">
        <v>313</v>
      </c>
    </row>
    <row r="999" spans="1:58" x14ac:dyDescent="0.35">
      <c r="A999" s="1">
        <v>3014248</v>
      </c>
      <c r="B999" s="1" t="s">
        <v>58</v>
      </c>
      <c r="C999" s="1">
        <v>36705861</v>
      </c>
      <c r="D999" s="1">
        <v>338683359</v>
      </c>
      <c r="E999" s="1" t="s">
        <v>59</v>
      </c>
      <c r="F999" s="1" t="s">
        <v>60</v>
      </c>
      <c r="G999" s="1" t="s">
        <v>4636</v>
      </c>
      <c r="H999" s="1" t="s">
        <v>6844</v>
      </c>
      <c r="I999" s="1" t="s">
        <v>6845</v>
      </c>
      <c r="J999" s="1" t="s">
        <v>6067</v>
      </c>
      <c r="K999" s="1">
        <v>12</v>
      </c>
      <c r="L999" s="1" t="s">
        <v>64</v>
      </c>
      <c r="M999" s="1" t="s">
        <v>65</v>
      </c>
      <c r="N999" s="2">
        <v>44805</v>
      </c>
      <c r="O999" s="1" t="s">
        <v>353</v>
      </c>
      <c r="Q999" s="1" t="s">
        <v>67</v>
      </c>
      <c r="R999" s="2">
        <v>45719.554965277777</v>
      </c>
      <c r="S999" s="1" t="s">
        <v>5034</v>
      </c>
      <c r="T999" s="1" t="s">
        <v>100</v>
      </c>
      <c r="U999" s="1" t="s">
        <v>101</v>
      </c>
      <c r="V999" s="1" t="s">
        <v>6846</v>
      </c>
      <c r="Y999" s="1" t="s">
        <v>3242</v>
      </c>
      <c r="Z999" s="1" t="s">
        <v>2851</v>
      </c>
      <c r="AA999" s="1" t="s">
        <v>5064</v>
      </c>
      <c r="AB999" s="1" t="s">
        <v>124</v>
      </c>
      <c r="AC999" s="1">
        <v>878</v>
      </c>
      <c r="AE999" s="2">
        <v>45719.554976851854</v>
      </c>
      <c r="AF999" s="1" t="s">
        <v>77</v>
      </c>
      <c r="AH999" s="1" t="s">
        <v>125</v>
      </c>
      <c r="AI999" s="1" t="s">
        <v>58</v>
      </c>
      <c r="AJ999" s="1" t="s">
        <v>167</v>
      </c>
      <c r="AK999" s="1" t="s">
        <v>6847</v>
      </c>
      <c r="AL999" s="1" t="s">
        <v>5034</v>
      </c>
      <c r="AM999" s="2">
        <v>45720.595462962963</v>
      </c>
      <c r="AN999" s="1" t="s">
        <v>6848</v>
      </c>
      <c r="AO999" s="1" t="s">
        <v>349</v>
      </c>
      <c r="AP999" s="1">
        <v>5762512</v>
      </c>
      <c r="AQ999" s="1" t="s">
        <v>83</v>
      </c>
      <c r="AR999" s="2">
        <v>45720.79991898148</v>
      </c>
      <c r="AS999" s="1" t="s">
        <v>84</v>
      </c>
      <c r="AT999" s="2">
        <v>45720.333333333336</v>
      </c>
      <c r="AU999" s="1" t="s">
        <v>85</v>
      </c>
      <c r="AV999" s="1" t="s">
        <v>342</v>
      </c>
      <c r="AW999" s="1" t="s">
        <v>343</v>
      </c>
      <c r="AX999" s="1" t="s">
        <v>344</v>
      </c>
      <c r="AZ999" s="2">
        <v>45720.79991898148</v>
      </c>
      <c r="BB999" s="1" t="s">
        <v>2089</v>
      </c>
      <c r="BC999" s="1" t="s">
        <v>814</v>
      </c>
      <c r="BD999" s="1" t="s">
        <v>815</v>
      </c>
      <c r="BE999" s="1" t="s">
        <v>6849</v>
      </c>
      <c r="BF999" s="1" t="s">
        <v>1538</v>
      </c>
    </row>
    <row r="1000" spans="1:58" x14ac:dyDescent="0.35">
      <c r="A1000" s="1">
        <v>3014249</v>
      </c>
      <c r="B1000" s="1" t="s">
        <v>58</v>
      </c>
      <c r="C1000" s="1">
        <v>40917911</v>
      </c>
      <c r="D1000" s="1">
        <v>339698584</v>
      </c>
      <c r="E1000" s="1" t="s">
        <v>59</v>
      </c>
      <c r="F1000" s="1" t="s">
        <v>60</v>
      </c>
      <c r="G1000" s="1" t="s">
        <v>116</v>
      </c>
      <c r="H1000" s="1" t="s">
        <v>681</v>
      </c>
      <c r="I1000" s="1">
        <v>772729590</v>
      </c>
      <c r="J1000" s="1" t="s">
        <v>5460</v>
      </c>
      <c r="K1000" s="1">
        <v>20</v>
      </c>
      <c r="L1000" s="1" t="s">
        <v>294</v>
      </c>
      <c r="M1000" s="1" t="s">
        <v>295</v>
      </c>
      <c r="N1000" s="2">
        <v>45707.583738425928</v>
      </c>
      <c r="O1000" s="1" t="s">
        <v>520</v>
      </c>
      <c r="Q1000" s="1" t="s">
        <v>67</v>
      </c>
      <c r="R1000" s="2">
        <v>45719.555231481485</v>
      </c>
      <c r="S1000" s="1" t="s">
        <v>1394</v>
      </c>
      <c r="T1000" s="1" t="s">
        <v>412</v>
      </c>
      <c r="U1000" s="1" t="s">
        <v>1189</v>
      </c>
      <c r="V1000" s="1" t="s">
        <v>6850</v>
      </c>
      <c r="W1000" s="1" t="s">
        <v>298</v>
      </c>
      <c r="X1000" s="1" t="s">
        <v>298</v>
      </c>
      <c r="Y1000" s="1" t="s">
        <v>6851</v>
      </c>
      <c r="Z1000" s="1" t="s">
        <v>5420</v>
      </c>
      <c r="AA1000" s="1" t="s">
        <v>6852</v>
      </c>
      <c r="AB1000" s="1" t="s">
        <v>124</v>
      </c>
      <c r="AE1000" s="2">
        <v>45719.555625000001</v>
      </c>
      <c r="AF1000" s="1" t="s">
        <v>417</v>
      </c>
      <c r="AG1000" s="1">
        <v>48</v>
      </c>
      <c r="AH1000" s="1" t="s">
        <v>125</v>
      </c>
      <c r="AI1000" s="1" t="s">
        <v>464</v>
      </c>
      <c r="AJ1000" s="1" t="s">
        <v>465</v>
      </c>
      <c r="AK1000" s="1" t="s">
        <v>6853</v>
      </c>
      <c r="AL1000" s="1" t="s">
        <v>1394</v>
      </c>
      <c r="AM1000" s="2">
        <v>45719.555694444447</v>
      </c>
      <c r="AO1000" s="1" t="s">
        <v>1394</v>
      </c>
      <c r="AP1000" s="1">
        <v>5758056</v>
      </c>
      <c r="AQ1000" s="1" t="s">
        <v>83</v>
      </c>
      <c r="AR1000" s="2">
        <v>45719.627962962964</v>
      </c>
      <c r="AS1000" s="1" t="s">
        <v>84</v>
      </c>
      <c r="AT1000" s="2">
        <v>45719.5625</v>
      </c>
      <c r="AU1000" s="1" t="s">
        <v>85</v>
      </c>
      <c r="AV1000" s="1" t="s">
        <v>468</v>
      </c>
      <c r="AW1000" s="1" t="s">
        <v>469</v>
      </c>
      <c r="AX1000" s="1" t="s">
        <v>6854</v>
      </c>
      <c r="AY1000" s="2">
        <v>45721.555625000001</v>
      </c>
      <c r="AZ1000" s="2">
        <v>45719.627962962964</v>
      </c>
      <c r="BA1000" s="1" t="s">
        <v>419</v>
      </c>
      <c r="BB1000" s="1" t="s">
        <v>111</v>
      </c>
      <c r="BC1000" s="1" t="s">
        <v>112</v>
      </c>
      <c r="BD1000" s="1" t="s">
        <v>113</v>
      </c>
      <c r="BE1000" s="1" t="s">
        <v>6855</v>
      </c>
      <c r="BF1000" s="1" t="s">
        <v>3796</v>
      </c>
    </row>
    <row r="1001" spans="1:58" x14ac:dyDescent="0.35">
      <c r="A1001" s="1">
        <v>3014250</v>
      </c>
      <c r="B1001" s="1" t="s">
        <v>58</v>
      </c>
      <c r="C1001" s="1">
        <v>45360791</v>
      </c>
      <c r="D1001" s="1">
        <v>338546659</v>
      </c>
      <c r="E1001" s="1" t="s">
        <v>59</v>
      </c>
      <c r="F1001" s="1" t="s">
        <v>60</v>
      </c>
      <c r="G1001" s="1" t="s">
        <v>555</v>
      </c>
      <c r="H1001" s="1" t="s">
        <v>3696</v>
      </c>
      <c r="I1001" s="1">
        <v>779489163</v>
      </c>
      <c r="J1001" s="1" t="s">
        <v>6856</v>
      </c>
      <c r="K1001" s="1">
        <v>13</v>
      </c>
      <c r="L1001" s="1" t="s">
        <v>64</v>
      </c>
      <c r="M1001" s="1" t="s">
        <v>65</v>
      </c>
      <c r="N1001" s="2">
        <v>45716.708333333336</v>
      </c>
      <c r="O1001" s="1" t="s">
        <v>66</v>
      </c>
      <c r="Q1001" s="1" t="s">
        <v>67</v>
      </c>
      <c r="R1001" s="2">
        <v>45719.555312500001</v>
      </c>
      <c r="S1001" s="1" t="s">
        <v>1627</v>
      </c>
      <c r="T1001" s="1" t="s">
        <v>100</v>
      </c>
      <c r="U1001" s="1" t="s">
        <v>70</v>
      </c>
      <c r="V1001" s="1" t="s">
        <v>6857</v>
      </c>
      <c r="W1001" s="1" t="s">
        <v>334</v>
      </c>
      <c r="X1001" s="1" t="s">
        <v>1153</v>
      </c>
      <c r="Y1001" s="1" t="s">
        <v>1709</v>
      </c>
      <c r="Z1001" s="1" t="s">
        <v>6858</v>
      </c>
      <c r="AA1001" s="1">
        <v>4100</v>
      </c>
      <c r="AB1001" s="1" t="s">
        <v>124</v>
      </c>
      <c r="AE1001" s="2">
        <v>45719.555451388886</v>
      </c>
      <c r="AF1001" s="1" t="s">
        <v>77</v>
      </c>
      <c r="AH1001" s="1" t="s">
        <v>78</v>
      </c>
      <c r="AI1001" s="1" t="s">
        <v>79</v>
      </c>
      <c r="AJ1001" s="1" t="s">
        <v>378</v>
      </c>
      <c r="AK1001" s="1" t="s">
        <v>6857</v>
      </c>
      <c r="AL1001" s="1" t="s">
        <v>1627</v>
      </c>
      <c r="AM1001" s="2">
        <v>45719.555509259262</v>
      </c>
      <c r="AO1001" s="1" t="s">
        <v>1627</v>
      </c>
      <c r="AP1001" s="1">
        <v>5758054</v>
      </c>
      <c r="AQ1001" s="1" t="s">
        <v>83</v>
      </c>
      <c r="AR1001" s="2">
        <v>45719.774583333332</v>
      </c>
      <c r="AS1001" s="1" t="s">
        <v>84</v>
      </c>
      <c r="AT1001" s="2">
        <v>45719.333333333336</v>
      </c>
      <c r="AU1001" s="1" t="s">
        <v>573</v>
      </c>
      <c r="AV1001" s="1" t="s">
        <v>1214</v>
      </c>
      <c r="AW1001" s="1" t="s">
        <v>1215</v>
      </c>
      <c r="AX1001" s="1" t="s">
        <v>3363</v>
      </c>
      <c r="AZ1001" s="2">
        <v>45719.774583333332</v>
      </c>
      <c r="BB1001" s="1" t="s">
        <v>192</v>
      </c>
      <c r="BC1001" s="1" t="s">
        <v>193</v>
      </c>
      <c r="BD1001" s="1" t="s">
        <v>194</v>
      </c>
      <c r="BE1001" s="1" t="s">
        <v>6859</v>
      </c>
      <c r="BF1001" s="1" t="s">
        <v>525</v>
      </c>
    </row>
    <row r="1002" spans="1:58" x14ac:dyDescent="0.35">
      <c r="A1002" s="1">
        <v>3014251</v>
      </c>
      <c r="B1002" s="1" t="s">
        <v>58</v>
      </c>
      <c r="C1002" s="1">
        <v>37229161</v>
      </c>
      <c r="D1002" s="1">
        <v>338687564</v>
      </c>
      <c r="E1002" s="1" t="s">
        <v>59</v>
      </c>
      <c r="F1002" s="1" t="s">
        <v>60</v>
      </c>
      <c r="G1002" s="1" t="s">
        <v>769</v>
      </c>
      <c r="H1002" s="1" t="s">
        <v>6860</v>
      </c>
      <c r="I1002" s="1">
        <v>775289434</v>
      </c>
      <c r="J1002" s="1" t="s">
        <v>6861</v>
      </c>
      <c r="K1002" s="1">
        <v>12</v>
      </c>
      <c r="L1002" s="1" t="s">
        <v>64</v>
      </c>
      <c r="M1002" s="1" t="s">
        <v>65</v>
      </c>
      <c r="N1002" s="2">
        <v>45140.75</v>
      </c>
      <c r="O1002" s="1" t="s">
        <v>66</v>
      </c>
      <c r="Q1002" s="1" t="s">
        <v>67</v>
      </c>
      <c r="R1002" s="2">
        <v>45719.555497685185</v>
      </c>
      <c r="S1002" s="1" t="s">
        <v>6862</v>
      </c>
      <c r="T1002" s="1" t="s">
        <v>100</v>
      </c>
      <c r="U1002" s="1" t="s">
        <v>70</v>
      </c>
      <c r="V1002" s="1" t="s">
        <v>6863</v>
      </c>
      <c r="W1002" s="1" t="s">
        <v>72</v>
      </c>
      <c r="X1002" s="1" t="s">
        <v>2112</v>
      </c>
      <c r="Y1002" s="1" t="s">
        <v>5285</v>
      </c>
      <c r="Z1002" s="1" t="s">
        <v>337</v>
      </c>
      <c r="AA1002" s="1" t="s">
        <v>4377</v>
      </c>
      <c r="AB1002" s="1" t="s">
        <v>124</v>
      </c>
      <c r="AC1002" s="1" t="s">
        <v>6864</v>
      </c>
      <c r="AE1002" s="2">
        <v>45719.555520833332</v>
      </c>
      <c r="AF1002" s="1" t="s">
        <v>77</v>
      </c>
      <c r="AH1002" s="1" t="s">
        <v>125</v>
      </c>
      <c r="AI1002" s="1" t="s">
        <v>79</v>
      </c>
      <c r="AJ1002" s="1" t="s">
        <v>378</v>
      </c>
      <c r="AK1002" s="1" t="s">
        <v>6865</v>
      </c>
      <c r="AL1002" s="1" t="s">
        <v>6862</v>
      </c>
      <c r="AM1002" s="2">
        <v>45719.555555555555</v>
      </c>
      <c r="AN1002" s="1" t="s">
        <v>6865</v>
      </c>
      <c r="AP1002" s="1">
        <v>5758055</v>
      </c>
      <c r="AQ1002" s="1" t="s">
        <v>83</v>
      </c>
      <c r="AR1002" s="2">
        <v>45719.757164351853</v>
      </c>
      <c r="AS1002" s="1" t="s">
        <v>84</v>
      </c>
      <c r="AT1002" s="2">
        <v>45721.333333333336</v>
      </c>
      <c r="AU1002" s="1" t="s">
        <v>85</v>
      </c>
      <c r="AV1002" s="1" t="s">
        <v>2117</v>
      </c>
      <c r="AW1002" s="1" t="s">
        <v>2118</v>
      </c>
      <c r="AX1002" s="1" t="s">
        <v>3859</v>
      </c>
      <c r="AZ1002" s="2">
        <v>45719.757164351853</v>
      </c>
      <c r="BB1002" s="1" t="s">
        <v>765</v>
      </c>
      <c r="BC1002" s="1" t="s">
        <v>766</v>
      </c>
      <c r="BD1002" s="1" t="s">
        <v>767</v>
      </c>
      <c r="BE1002" s="1" t="s">
        <v>6866</v>
      </c>
      <c r="BF1002" s="1" t="s">
        <v>1484</v>
      </c>
    </row>
    <row r="1003" spans="1:58" x14ac:dyDescent="0.35">
      <c r="A1003" s="1">
        <v>3014252</v>
      </c>
      <c r="B1003" s="1" t="s">
        <v>58</v>
      </c>
      <c r="C1003" s="1">
        <v>33645991</v>
      </c>
      <c r="D1003" s="1">
        <v>339547171</v>
      </c>
      <c r="E1003" s="1" t="s">
        <v>59</v>
      </c>
      <c r="F1003" s="1" t="s">
        <v>60</v>
      </c>
      <c r="G1003" s="1" t="s">
        <v>6867</v>
      </c>
      <c r="I1003" s="1">
        <v>786093236</v>
      </c>
      <c r="J1003" s="1" t="s">
        <v>1368</v>
      </c>
      <c r="K1003" s="1">
        <v>20</v>
      </c>
      <c r="L1003" s="1" t="s">
        <v>294</v>
      </c>
      <c r="M1003" s="1" t="s">
        <v>295</v>
      </c>
      <c r="N1003" s="2">
        <v>44244.789594907408</v>
      </c>
      <c r="O1003" s="1" t="s">
        <v>2009</v>
      </c>
      <c r="Q1003" s="1" t="s">
        <v>67</v>
      </c>
      <c r="R1003" s="2">
        <v>45719.556550925925</v>
      </c>
      <c r="S1003" s="1" t="s">
        <v>4936</v>
      </c>
      <c r="T1003" s="1" t="s">
        <v>412</v>
      </c>
      <c r="U1003" s="1" t="s">
        <v>70</v>
      </c>
      <c r="V1003" s="1" t="s">
        <v>6868</v>
      </c>
      <c r="W1003" s="1" t="s">
        <v>263</v>
      </c>
      <c r="X1003" s="1" t="s">
        <v>840</v>
      </c>
      <c r="Y1003" s="1" t="s">
        <v>5260</v>
      </c>
      <c r="Z1003" s="1" t="s">
        <v>6869</v>
      </c>
      <c r="AB1003" s="1" t="s">
        <v>124</v>
      </c>
      <c r="AE1003" s="2">
        <v>45719.556574074071</v>
      </c>
      <c r="AF1003" s="1" t="s">
        <v>417</v>
      </c>
      <c r="AG1003" s="1">
        <v>48</v>
      </c>
      <c r="AH1003" s="1" t="s">
        <v>125</v>
      </c>
      <c r="AI1003" s="1" t="s">
        <v>464</v>
      </c>
      <c r="AJ1003" s="1" t="s">
        <v>465</v>
      </c>
      <c r="AK1003" s="1" t="s">
        <v>4939</v>
      </c>
      <c r="AL1003" s="1" t="s">
        <v>4936</v>
      </c>
      <c r="AM1003" s="2">
        <v>45719.55673611111</v>
      </c>
      <c r="AN1003" s="1" t="s">
        <v>4939</v>
      </c>
      <c r="AP1003" s="1">
        <v>5758066</v>
      </c>
      <c r="AQ1003" s="1" t="s">
        <v>83</v>
      </c>
      <c r="AR1003" s="2">
        <v>45719.744050925925</v>
      </c>
      <c r="AS1003" s="1" t="s">
        <v>84</v>
      </c>
      <c r="AT1003" s="2">
        <v>45721.333333333336</v>
      </c>
      <c r="AU1003" s="1" t="s">
        <v>85</v>
      </c>
      <c r="AV1003" s="1" t="s">
        <v>1328</v>
      </c>
      <c r="AW1003" s="1" t="s">
        <v>1329</v>
      </c>
      <c r="AX1003" s="1" t="s">
        <v>5262</v>
      </c>
      <c r="AY1003" s="2">
        <v>45721.556574074071</v>
      </c>
      <c r="AZ1003" s="2">
        <v>45719.744050925925</v>
      </c>
      <c r="BA1003" s="1" t="s">
        <v>419</v>
      </c>
      <c r="BB1003" s="1" t="s">
        <v>1003</v>
      </c>
      <c r="BC1003" s="1" t="s">
        <v>595</v>
      </c>
      <c r="BD1003" s="1" t="s">
        <v>1004</v>
      </c>
      <c r="BE1003" s="1" t="s">
        <v>755</v>
      </c>
      <c r="BF1003" s="1" t="s">
        <v>914</v>
      </c>
    </row>
    <row r="1004" spans="1:58" x14ac:dyDescent="0.35">
      <c r="A1004" s="1">
        <v>3014253</v>
      </c>
      <c r="B1004" s="1" t="s">
        <v>58</v>
      </c>
      <c r="C1004" s="1">
        <v>43662841</v>
      </c>
      <c r="D1004" s="1">
        <v>338435556</v>
      </c>
      <c r="E1004" s="1" t="s">
        <v>59</v>
      </c>
      <c r="F1004" s="1" t="s">
        <v>60</v>
      </c>
      <c r="G1004" s="1" t="s">
        <v>6870</v>
      </c>
      <c r="H1004" s="1" t="s">
        <v>6871</v>
      </c>
      <c r="I1004" s="1">
        <v>774049143</v>
      </c>
      <c r="J1004" s="1" t="s">
        <v>6872</v>
      </c>
      <c r="K1004" s="1">
        <v>13</v>
      </c>
      <c r="L1004" s="1" t="s">
        <v>64</v>
      </c>
      <c r="M1004" s="1" t="s">
        <v>65</v>
      </c>
      <c r="N1004" s="2">
        <v>45654.664976851855</v>
      </c>
      <c r="O1004" s="1" t="s">
        <v>520</v>
      </c>
      <c r="Q1004" s="1" t="s">
        <v>67</v>
      </c>
      <c r="R1004" s="2">
        <v>45719.556689814817</v>
      </c>
      <c r="S1004" s="1" t="s">
        <v>488</v>
      </c>
      <c r="T1004" s="1" t="s">
        <v>412</v>
      </c>
      <c r="U1004" s="1" t="s">
        <v>70</v>
      </c>
      <c r="V1004" s="1" t="s">
        <v>6873</v>
      </c>
      <c r="W1004" s="1" t="s">
        <v>72</v>
      </c>
      <c r="X1004" s="1" t="s">
        <v>2112</v>
      </c>
      <c r="Y1004" s="1" t="s">
        <v>6874</v>
      </c>
      <c r="Z1004" s="1" t="s">
        <v>337</v>
      </c>
      <c r="AA1004" s="1" t="s">
        <v>6875</v>
      </c>
      <c r="AB1004" s="1" t="s">
        <v>6876</v>
      </c>
      <c r="AE1004" s="2">
        <v>45719.55673611111</v>
      </c>
      <c r="AF1004" s="1" t="s">
        <v>443</v>
      </c>
      <c r="AH1004" s="1" t="s">
        <v>125</v>
      </c>
      <c r="AI1004" s="1" t="s">
        <v>360</v>
      </c>
      <c r="AJ1004" s="1" t="s">
        <v>378</v>
      </c>
      <c r="AK1004" s="1" t="s">
        <v>6877</v>
      </c>
      <c r="AL1004" s="1" t="s">
        <v>488</v>
      </c>
      <c r="AM1004" s="2">
        <v>45719.556793981479</v>
      </c>
      <c r="AN1004" s="1" t="s">
        <v>6877</v>
      </c>
      <c r="AP1004" s="1">
        <v>5758067</v>
      </c>
      <c r="AQ1004" s="1" t="s">
        <v>83</v>
      </c>
      <c r="AR1004" s="2">
        <v>45719.762800925928</v>
      </c>
      <c r="AS1004" s="1" t="s">
        <v>84</v>
      </c>
      <c r="AT1004" s="2">
        <v>45721.333333333336</v>
      </c>
      <c r="AU1004" s="1" t="s">
        <v>85</v>
      </c>
      <c r="AV1004" s="1" t="s">
        <v>2117</v>
      </c>
      <c r="AW1004" s="1" t="s">
        <v>2118</v>
      </c>
      <c r="AX1004" s="1" t="s">
        <v>3859</v>
      </c>
      <c r="AZ1004" s="2">
        <v>45719.762800925928</v>
      </c>
      <c r="BB1004" s="1" t="s">
        <v>765</v>
      </c>
      <c r="BC1004" s="1" t="s">
        <v>766</v>
      </c>
      <c r="BD1004" s="1" t="s">
        <v>767</v>
      </c>
      <c r="BE1004" s="1" t="s">
        <v>6866</v>
      </c>
      <c r="BF1004" s="1" t="s">
        <v>1484</v>
      </c>
    </row>
    <row r="1005" spans="1:58" x14ac:dyDescent="0.35">
      <c r="A1005" s="1">
        <v>3014254</v>
      </c>
      <c r="B1005" s="1" t="s">
        <v>58</v>
      </c>
      <c r="C1005" s="1">
        <v>40746351</v>
      </c>
      <c r="D1005" s="1">
        <v>338452194</v>
      </c>
      <c r="E1005" s="1" t="s">
        <v>59</v>
      </c>
      <c r="F1005" s="1" t="s">
        <v>60</v>
      </c>
      <c r="G1005" s="1" t="s">
        <v>876</v>
      </c>
      <c r="H1005" s="1" t="s">
        <v>6878</v>
      </c>
      <c r="I1005" s="1">
        <v>774114287</v>
      </c>
      <c r="J1005" s="1" t="s">
        <v>2919</v>
      </c>
      <c r="K1005" s="1">
        <v>13</v>
      </c>
      <c r="L1005" s="1" t="s">
        <v>64</v>
      </c>
      <c r="M1005" s="1" t="s">
        <v>65</v>
      </c>
      <c r="N1005" s="2">
        <v>45055.75</v>
      </c>
      <c r="O1005" s="1" t="s">
        <v>66</v>
      </c>
      <c r="Q1005" s="1" t="s">
        <v>67</v>
      </c>
      <c r="R1005" s="2">
        <v>45719.556817129633</v>
      </c>
      <c r="S1005" s="1" t="s">
        <v>5230</v>
      </c>
      <c r="T1005" s="1" t="s">
        <v>100</v>
      </c>
      <c r="U1005" s="1" t="s">
        <v>160</v>
      </c>
      <c r="V1005" s="1" t="s">
        <v>6879</v>
      </c>
      <c r="Y1005" s="1" t="s">
        <v>6880</v>
      </c>
      <c r="Z1005" s="1" t="s">
        <v>1476</v>
      </c>
      <c r="AA1005" s="1" t="s">
        <v>3614</v>
      </c>
      <c r="AB1005" s="1" t="s">
        <v>6881</v>
      </c>
      <c r="AE1005" s="2">
        <v>45719.556828703702</v>
      </c>
      <c r="AF1005" s="1" t="s">
        <v>77</v>
      </c>
      <c r="AH1005" s="1" t="s">
        <v>78</v>
      </c>
      <c r="AI1005" s="1" t="s">
        <v>79</v>
      </c>
      <c r="AJ1005" s="1" t="s">
        <v>378</v>
      </c>
      <c r="AK1005" s="1" t="s">
        <v>6882</v>
      </c>
      <c r="AL1005" s="1" t="s">
        <v>5230</v>
      </c>
      <c r="AM1005" s="2">
        <v>45719.556967592594</v>
      </c>
      <c r="AN1005" s="1" t="s">
        <v>6882</v>
      </c>
      <c r="AP1005" s="1">
        <v>5758071</v>
      </c>
      <c r="AQ1005" s="1" t="s">
        <v>83</v>
      </c>
      <c r="AR1005" s="2">
        <v>45719.985092592593</v>
      </c>
      <c r="AS1005" s="1" t="s">
        <v>84</v>
      </c>
      <c r="AT1005" s="2">
        <v>45721.333333333336</v>
      </c>
      <c r="AU1005" s="1" t="s">
        <v>85</v>
      </c>
      <c r="AV1005" s="1" t="s">
        <v>608</v>
      </c>
      <c r="AW1005" s="1" t="s">
        <v>609</v>
      </c>
      <c r="AX1005" s="1" t="s">
        <v>4055</v>
      </c>
      <c r="AZ1005" s="2">
        <v>45719.985092592593</v>
      </c>
      <c r="BB1005" s="1" t="s">
        <v>89</v>
      </c>
      <c r="BC1005" s="1" t="s">
        <v>90</v>
      </c>
      <c r="BD1005" s="1" t="s">
        <v>91</v>
      </c>
      <c r="BE1005" s="1" t="s">
        <v>2509</v>
      </c>
      <c r="BF1005" s="1" t="s">
        <v>612</v>
      </c>
    </row>
    <row r="1006" spans="1:58" x14ac:dyDescent="0.35">
      <c r="A1006" s="1">
        <v>3014256</v>
      </c>
      <c r="B1006" s="1" t="s">
        <v>58</v>
      </c>
      <c r="C1006" s="1">
        <v>41966401</v>
      </c>
      <c r="D1006" s="1">
        <v>338054010</v>
      </c>
      <c r="E1006" s="1" t="s">
        <v>59</v>
      </c>
      <c r="F1006" s="1" t="s">
        <v>60</v>
      </c>
      <c r="G1006" s="1" t="s">
        <v>275</v>
      </c>
      <c r="H1006" s="1" t="s">
        <v>6883</v>
      </c>
      <c r="I1006" s="1" t="s">
        <v>6884</v>
      </c>
      <c r="J1006" s="1">
        <v>777587306</v>
      </c>
      <c r="K1006" s="1">
        <v>13</v>
      </c>
      <c r="L1006" s="1" t="s">
        <v>64</v>
      </c>
      <c r="M1006" s="1" t="s">
        <v>65</v>
      </c>
      <c r="N1006" s="2">
        <v>45505</v>
      </c>
      <c r="O1006" s="1" t="s">
        <v>66</v>
      </c>
      <c r="Q1006" s="1" t="s">
        <v>67</v>
      </c>
      <c r="R1006" s="2">
        <v>45719.557638888888</v>
      </c>
      <c r="S1006" s="1" t="s">
        <v>6761</v>
      </c>
      <c r="T1006" s="1" t="s">
        <v>1021</v>
      </c>
      <c r="U1006" s="1" t="s">
        <v>101</v>
      </c>
      <c r="V1006" s="1" t="s">
        <v>6885</v>
      </c>
      <c r="Y1006" s="1" t="s">
        <v>6886</v>
      </c>
      <c r="Z1006" s="1" t="s">
        <v>2464</v>
      </c>
      <c r="AA1006" s="1" t="s">
        <v>6887</v>
      </c>
      <c r="AB1006" s="1" t="s">
        <v>124</v>
      </c>
      <c r="AE1006" s="2">
        <v>45719.557638888888</v>
      </c>
      <c r="AF1006" s="1" t="s">
        <v>77</v>
      </c>
      <c r="AH1006" s="1" t="s">
        <v>78</v>
      </c>
      <c r="AI1006" s="1" t="s">
        <v>79</v>
      </c>
      <c r="AJ1006" s="1" t="s">
        <v>378</v>
      </c>
      <c r="AK1006" s="1" t="s">
        <v>6888</v>
      </c>
      <c r="AL1006" s="1" t="s">
        <v>6761</v>
      </c>
      <c r="AM1006" s="2">
        <v>45719.557708333334</v>
      </c>
      <c r="AN1006" s="1" t="s">
        <v>6888</v>
      </c>
      <c r="AP1006" s="1">
        <v>5758078</v>
      </c>
      <c r="AQ1006" s="1" t="s">
        <v>83</v>
      </c>
      <c r="AR1006" s="2">
        <v>45719.880127314813</v>
      </c>
      <c r="AS1006" s="1" t="s">
        <v>84</v>
      </c>
      <c r="AT1006" s="2">
        <v>45721.333333333336</v>
      </c>
      <c r="AU1006" s="1" t="s">
        <v>85</v>
      </c>
      <c r="AV1006" s="1" t="s">
        <v>1196</v>
      </c>
      <c r="AW1006" s="1" t="s">
        <v>1197</v>
      </c>
      <c r="AX1006" s="1" t="s">
        <v>4259</v>
      </c>
      <c r="AZ1006" s="2">
        <v>45719.880127314813</v>
      </c>
      <c r="BB1006" s="1" t="s">
        <v>192</v>
      </c>
      <c r="BC1006" s="1" t="s">
        <v>193</v>
      </c>
      <c r="BD1006" s="1" t="s">
        <v>194</v>
      </c>
      <c r="BE1006" s="1" t="s">
        <v>6889</v>
      </c>
      <c r="BF1006" s="1" t="s">
        <v>406</v>
      </c>
    </row>
    <row r="1007" spans="1:58" x14ac:dyDescent="0.35">
      <c r="A1007" s="1">
        <v>3014257</v>
      </c>
      <c r="B1007" s="1" t="s">
        <v>58</v>
      </c>
      <c r="C1007" s="1">
        <v>44423251</v>
      </c>
      <c r="D1007" s="1">
        <v>338688885</v>
      </c>
      <c r="E1007" s="1" t="s">
        <v>59</v>
      </c>
      <c r="F1007" s="1" t="s">
        <v>60</v>
      </c>
      <c r="G1007" s="1" t="s">
        <v>6890</v>
      </c>
      <c r="H1007" s="1" t="s">
        <v>6891</v>
      </c>
      <c r="I1007" s="1">
        <v>708494058</v>
      </c>
      <c r="J1007" s="1" t="s">
        <v>6892</v>
      </c>
      <c r="K1007" s="1">
        <v>13</v>
      </c>
      <c r="L1007" s="1" t="s">
        <v>64</v>
      </c>
      <c r="M1007" s="1" t="s">
        <v>65</v>
      </c>
      <c r="N1007" s="2">
        <v>45705.625</v>
      </c>
      <c r="O1007" s="1" t="s">
        <v>353</v>
      </c>
      <c r="Q1007" s="1" t="s">
        <v>67</v>
      </c>
      <c r="R1007" s="2">
        <v>45719.557986111111</v>
      </c>
      <c r="S1007" s="1" t="s">
        <v>1432</v>
      </c>
      <c r="T1007" s="1" t="s">
        <v>783</v>
      </c>
      <c r="U1007" s="1" t="s">
        <v>70</v>
      </c>
      <c r="V1007" s="1" t="s">
        <v>6893</v>
      </c>
      <c r="W1007" s="1" t="s">
        <v>72</v>
      </c>
      <c r="X1007" s="1" t="s">
        <v>881</v>
      </c>
      <c r="Y1007" s="1" t="s">
        <v>6894</v>
      </c>
      <c r="Z1007" s="1" t="s">
        <v>1352</v>
      </c>
      <c r="AA1007" s="1" t="s">
        <v>2290</v>
      </c>
      <c r="AB1007" s="1" t="s">
        <v>2291</v>
      </c>
      <c r="AE1007" s="2">
        <v>45719.55809027778</v>
      </c>
      <c r="AF1007" s="1" t="s">
        <v>77</v>
      </c>
      <c r="AH1007" s="1" t="s">
        <v>125</v>
      </c>
      <c r="AI1007" s="1" t="s">
        <v>79</v>
      </c>
      <c r="AJ1007" s="1" t="s">
        <v>378</v>
      </c>
      <c r="AL1007" s="1" t="s">
        <v>1432</v>
      </c>
      <c r="AM1007" s="2">
        <v>45719.558113425926</v>
      </c>
      <c r="AO1007" s="1" t="s">
        <v>1432</v>
      </c>
      <c r="AP1007" s="1">
        <v>5758083</v>
      </c>
      <c r="AQ1007" s="1" t="s">
        <v>83</v>
      </c>
      <c r="AR1007" s="2">
        <v>45721.512280092589</v>
      </c>
      <c r="AS1007" s="1" t="s">
        <v>84</v>
      </c>
      <c r="AT1007" s="2">
        <v>45720.333333333336</v>
      </c>
      <c r="AU1007" s="1" t="s">
        <v>573</v>
      </c>
      <c r="AV1007" s="1" t="s">
        <v>1354</v>
      </c>
      <c r="AW1007" s="1" t="s">
        <v>1355</v>
      </c>
      <c r="AX1007" s="1" t="s">
        <v>3476</v>
      </c>
      <c r="AZ1007" s="2">
        <v>45721.512280092589</v>
      </c>
      <c r="BB1007" s="1" t="s">
        <v>192</v>
      </c>
      <c r="BC1007" s="1" t="s">
        <v>193</v>
      </c>
      <c r="BD1007" s="1" t="s">
        <v>194</v>
      </c>
      <c r="BE1007" s="1" t="s">
        <v>6895</v>
      </c>
      <c r="BF1007" s="1" t="s">
        <v>1936</v>
      </c>
    </row>
    <row r="1008" spans="1:58" x14ac:dyDescent="0.35">
      <c r="A1008" s="1">
        <v>3014258</v>
      </c>
      <c r="B1008" s="1" t="s">
        <v>58</v>
      </c>
      <c r="C1008" s="1">
        <v>41363201</v>
      </c>
      <c r="D1008" s="1">
        <v>339912030</v>
      </c>
      <c r="E1008" s="1" t="s">
        <v>59</v>
      </c>
      <c r="F1008" s="1" t="s">
        <v>60</v>
      </c>
      <c r="G1008" s="1" t="s">
        <v>224</v>
      </c>
      <c r="H1008" s="1" t="s">
        <v>6657</v>
      </c>
      <c r="I1008" s="1">
        <v>770194737</v>
      </c>
      <c r="J1008" s="1">
        <v>339912030</v>
      </c>
      <c r="K1008" s="1">
        <v>19</v>
      </c>
      <c r="L1008" s="1" t="s">
        <v>64</v>
      </c>
      <c r="M1008" s="1" t="s">
        <v>65</v>
      </c>
      <c r="N1008" s="2">
        <v>45152.707638888889</v>
      </c>
      <c r="O1008" s="1" t="s">
        <v>66</v>
      </c>
      <c r="Q1008" s="1" t="s">
        <v>67</v>
      </c>
      <c r="R1008" s="2">
        <v>45719.558645833335</v>
      </c>
      <c r="S1008" s="1" t="s">
        <v>6385</v>
      </c>
      <c r="T1008" s="1" t="s">
        <v>100</v>
      </c>
      <c r="U1008" s="1" t="s">
        <v>160</v>
      </c>
      <c r="V1008" s="1" t="s">
        <v>6896</v>
      </c>
      <c r="W1008" s="1" t="s">
        <v>785</v>
      </c>
      <c r="X1008" s="1" t="s">
        <v>785</v>
      </c>
      <c r="Y1008" s="1" t="s">
        <v>5662</v>
      </c>
      <c r="Z1008" s="1" t="s">
        <v>5663</v>
      </c>
      <c r="AA1008" s="1" t="s">
        <v>5664</v>
      </c>
      <c r="AB1008" s="1" t="s">
        <v>5664</v>
      </c>
      <c r="AC1008" s="1">
        <v>770194737</v>
      </c>
      <c r="AE1008" s="2">
        <v>45719.558668981481</v>
      </c>
      <c r="AF1008" s="1" t="s">
        <v>77</v>
      </c>
      <c r="AH1008" s="1" t="s">
        <v>125</v>
      </c>
      <c r="AI1008" s="1" t="s">
        <v>79</v>
      </c>
      <c r="AJ1008" s="1" t="s">
        <v>283</v>
      </c>
      <c r="AK1008" s="1" t="s">
        <v>6896</v>
      </c>
      <c r="AL1008" s="1" t="s">
        <v>6385</v>
      </c>
      <c r="AM1008" s="2">
        <v>45719.647997685184</v>
      </c>
      <c r="AN1008" s="1" t="s">
        <v>6897</v>
      </c>
      <c r="AO1008" s="1" t="s">
        <v>657</v>
      </c>
      <c r="AP1008" s="1">
        <v>5758898</v>
      </c>
      <c r="AQ1008" s="1" t="s">
        <v>83</v>
      </c>
      <c r="AR1008" s="2">
        <v>45720.533356481479</v>
      </c>
      <c r="AS1008" s="1" t="s">
        <v>84</v>
      </c>
      <c r="AT1008" s="2">
        <v>45719.5625</v>
      </c>
      <c r="AU1008" s="1" t="s">
        <v>85</v>
      </c>
      <c r="AV1008" s="1" t="s">
        <v>342</v>
      </c>
      <c r="AW1008" s="1" t="s">
        <v>343</v>
      </c>
      <c r="AX1008" s="1" t="s">
        <v>344</v>
      </c>
      <c r="AZ1008" s="2">
        <v>45720.533356481479</v>
      </c>
      <c r="BB1008" s="1" t="s">
        <v>89</v>
      </c>
      <c r="BC1008" s="1" t="s">
        <v>90</v>
      </c>
      <c r="BD1008" s="1" t="s">
        <v>91</v>
      </c>
      <c r="BE1008" s="1" t="s">
        <v>835</v>
      </c>
      <c r="BF1008" s="1" t="s">
        <v>349</v>
      </c>
    </row>
    <row r="1009" spans="1:58" x14ac:dyDescent="0.35">
      <c r="A1009" s="1">
        <v>3014259</v>
      </c>
      <c r="B1009" s="1" t="s">
        <v>94</v>
      </c>
      <c r="C1009" s="1">
        <v>1361</v>
      </c>
      <c r="D1009" s="1">
        <v>338230432</v>
      </c>
      <c r="E1009" s="1" t="s">
        <v>59</v>
      </c>
      <c r="F1009" s="1" t="s">
        <v>60</v>
      </c>
      <c r="G1009" s="1" t="s">
        <v>6234</v>
      </c>
      <c r="I1009" s="1">
        <v>776561261</v>
      </c>
      <c r="K1009" s="1">
        <v>20</v>
      </c>
      <c r="L1009" s="1" t="s">
        <v>4934</v>
      </c>
      <c r="M1009" s="1" t="s">
        <v>4935</v>
      </c>
      <c r="N1009" s="2">
        <v>42450.576388888891</v>
      </c>
      <c r="O1009" s="1" t="s">
        <v>5100</v>
      </c>
      <c r="Q1009" s="1" t="s">
        <v>67</v>
      </c>
      <c r="R1009" s="2">
        <v>45719.558703703704</v>
      </c>
      <c r="S1009" s="1" t="s">
        <v>4983</v>
      </c>
      <c r="T1009" s="1" t="s">
        <v>412</v>
      </c>
      <c r="U1009" s="1" t="s">
        <v>603</v>
      </c>
      <c r="V1009" s="1" t="s">
        <v>5041</v>
      </c>
      <c r="W1009" s="1" t="s">
        <v>214</v>
      </c>
      <c r="X1009" s="1" t="s">
        <v>215</v>
      </c>
      <c r="Y1009" s="1" t="s">
        <v>6236</v>
      </c>
      <c r="Z1009" s="1" t="s">
        <v>248</v>
      </c>
      <c r="AA1009" s="1" t="s">
        <v>248</v>
      </c>
      <c r="AB1009" s="1" t="s">
        <v>6237</v>
      </c>
      <c r="AE1009" s="2">
        <v>45720.481620370374</v>
      </c>
      <c r="AF1009" s="1" t="s">
        <v>417</v>
      </c>
      <c r="AG1009" s="1">
        <v>48</v>
      </c>
      <c r="AH1009" s="1" t="s">
        <v>125</v>
      </c>
      <c r="AI1009" s="1" t="s">
        <v>464</v>
      </c>
      <c r="AJ1009" s="1" t="s">
        <v>492</v>
      </c>
      <c r="AK1009" s="1" t="s">
        <v>6898</v>
      </c>
      <c r="AL1009" s="1" t="s">
        <v>4983</v>
      </c>
      <c r="AM1009" s="2">
        <v>45720.481736111113</v>
      </c>
      <c r="AN1009" s="1" t="s">
        <v>6899</v>
      </c>
      <c r="AO1009" s="1" t="s">
        <v>4983</v>
      </c>
      <c r="AP1009" s="1">
        <v>5761592</v>
      </c>
      <c r="AQ1009" s="1" t="s">
        <v>83</v>
      </c>
      <c r="AR1009" s="2">
        <v>45722.359953703701</v>
      </c>
      <c r="AS1009" s="1" t="s">
        <v>84</v>
      </c>
      <c r="AT1009" s="2">
        <v>45722.333333333336</v>
      </c>
      <c r="AU1009" s="1" t="s">
        <v>85</v>
      </c>
      <c r="AV1009" s="1" t="s">
        <v>468</v>
      </c>
      <c r="AW1009" s="1" t="s">
        <v>469</v>
      </c>
      <c r="AX1009" s="1" t="s">
        <v>495</v>
      </c>
      <c r="AY1009" s="2">
        <v>45722.481620370374</v>
      </c>
      <c r="AZ1009" s="2">
        <v>45722.359953703701</v>
      </c>
      <c r="BA1009" s="1" t="s">
        <v>419</v>
      </c>
      <c r="BB1009" s="1" t="s">
        <v>703</v>
      </c>
      <c r="BC1009" s="1" t="s">
        <v>677</v>
      </c>
      <c r="BD1009" s="1" t="s">
        <v>704</v>
      </c>
      <c r="BE1009" s="1" t="s">
        <v>6900</v>
      </c>
      <c r="BF1009" s="1" t="s">
        <v>137</v>
      </c>
    </row>
    <row r="1010" spans="1:58" x14ac:dyDescent="0.35">
      <c r="A1010" s="1">
        <v>3014260</v>
      </c>
      <c r="B1010" s="1" t="s">
        <v>58</v>
      </c>
      <c r="C1010" s="1">
        <v>43974941</v>
      </c>
      <c r="D1010" s="1">
        <v>338408584</v>
      </c>
      <c r="E1010" s="1" t="s">
        <v>59</v>
      </c>
      <c r="F1010" s="1" t="s">
        <v>60</v>
      </c>
      <c r="G1010" s="1" t="s">
        <v>6901</v>
      </c>
      <c r="H1010" s="1" t="s">
        <v>3436</v>
      </c>
      <c r="I1010" s="1">
        <v>774465192</v>
      </c>
      <c r="J1010" s="1" t="s">
        <v>6902</v>
      </c>
      <c r="K1010" s="1">
        <v>12</v>
      </c>
      <c r="L1010" s="1" t="s">
        <v>64</v>
      </c>
      <c r="M1010" s="1" t="s">
        <v>65</v>
      </c>
      <c r="N1010" s="2">
        <v>45532.75</v>
      </c>
      <c r="O1010" s="1" t="s">
        <v>66</v>
      </c>
      <c r="Q1010" s="1" t="s">
        <v>67</v>
      </c>
      <c r="R1010" s="2">
        <v>45719.559745370374</v>
      </c>
      <c r="S1010" s="1" t="s">
        <v>1627</v>
      </c>
      <c r="T1010" s="1" t="s">
        <v>100</v>
      </c>
      <c r="U1010" s="1" t="s">
        <v>70</v>
      </c>
      <c r="V1010" s="1" t="s">
        <v>6903</v>
      </c>
      <c r="Y1010" s="1" t="s">
        <v>5546</v>
      </c>
      <c r="Z1010" s="1" t="s">
        <v>1477</v>
      </c>
      <c r="AA1010" s="1" t="s">
        <v>6904</v>
      </c>
      <c r="AB1010" s="1" t="s">
        <v>6905</v>
      </c>
      <c r="AE1010" s="2">
        <v>45720.787708333337</v>
      </c>
      <c r="AF1010" s="1" t="s">
        <v>77</v>
      </c>
      <c r="AH1010" s="1" t="s">
        <v>125</v>
      </c>
      <c r="AI1010" s="1" t="s">
        <v>58</v>
      </c>
      <c r="AJ1010" s="1" t="s">
        <v>126</v>
      </c>
      <c r="AK1010" s="1" t="s">
        <v>6906</v>
      </c>
      <c r="AL1010" s="1" t="s">
        <v>137</v>
      </c>
      <c r="AM1010" s="2">
        <v>45720.787812499999</v>
      </c>
      <c r="AN1010" s="1" t="s">
        <v>6906</v>
      </c>
      <c r="AO1010" s="1" t="s">
        <v>137</v>
      </c>
      <c r="AP1010" s="1">
        <v>5763801</v>
      </c>
      <c r="AQ1010" s="1" t="s">
        <v>83</v>
      </c>
      <c r="AR1010" s="2">
        <v>45721.674722222226</v>
      </c>
      <c r="AS1010" s="1" t="s">
        <v>84</v>
      </c>
      <c r="AT1010" s="2">
        <v>45720.333333333336</v>
      </c>
      <c r="AU1010" s="1" t="s">
        <v>85</v>
      </c>
      <c r="AV1010" s="1" t="s">
        <v>130</v>
      </c>
      <c r="AW1010" s="1" t="s">
        <v>131</v>
      </c>
      <c r="AX1010" s="1" t="s">
        <v>132</v>
      </c>
      <c r="AZ1010" s="2">
        <v>45721.674722222226</v>
      </c>
      <c r="BB1010" s="1" t="s">
        <v>133</v>
      </c>
      <c r="BC1010" s="1" t="s">
        <v>134</v>
      </c>
      <c r="BD1010" s="1" t="s">
        <v>135</v>
      </c>
      <c r="BE1010" s="1" t="s">
        <v>6906</v>
      </c>
      <c r="BF1010" s="1" t="s">
        <v>137</v>
      </c>
    </row>
    <row r="1011" spans="1:58" x14ac:dyDescent="0.35">
      <c r="A1011" s="1">
        <v>3014261</v>
      </c>
      <c r="B1011" s="1" t="s">
        <v>58</v>
      </c>
      <c r="C1011" s="1">
        <v>40009291</v>
      </c>
      <c r="D1011" s="1">
        <v>338427883</v>
      </c>
      <c r="E1011" s="1" t="s">
        <v>59</v>
      </c>
      <c r="F1011" s="1" t="s">
        <v>60</v>
      </c>
      <c r="G1011" s="1" t="s">
        <v>1825</v>
      </c>
      <c r="H1011" s="1" t="s">
        <v>2645</v>
      </c>
      <c r="I1011" s="1">
        <v>778335302</v>
      </c>
      <c r="J1011" s="1" t="s">
        <v>6907</v>
      </c>
      <c r="K1011" s="1">
        <v>12</v>
      </c>
      <c r="L1011" s="1" t="s">
        <v>64</v>
      </c>
      <c r="M1011" s="1" t="s">
        <v>65</v>
      </c>
      <c r="N1011" s="2">
        <v>45568.458344907405</v>
      </c>
      <c r="O1011" s="1" t="s">
        <v>520</v>
      </c>
      <c r="Q1011" s="1" t="s">
        <v>67</v>
      </c>
      <c r="R1011" s="2">
        <v>45719.559965277775</v>
      </c>
      <c r="S1011" s="1" t="s">
        <v>4924</v>
      </c>
      <c r="T1011" s="1" t="s">
        <v>412</v>
      </c>
      <c r="U1011" s="1" t="s">
        <v>603</v>
      </c>
      <c r="V1011" s="1" t="s">
        <v>6908</v>
      </c>
      <c r="W1011" s="1" t="s">
        <v>214</v>
      </c>
      <c r="X1011" s="1" t="s">
        <v>215</v>
      </c>
      <c r="Y1011" s="1" t="s">
        <v>6909</v>
      </c>
      <c r="Z1011" s="1" t="s">
        <v>248</v>
      </c>
      <c r="AA1011" s="1" t="s">
        <v>248</v>
      </c>
      <c r="AB1011" s="1" t="s">
        <v>6910</v>
      </c>
      <c r="AE1011" s="2">
        <v>45719.560196759259</v>
      </c>
      <c r="AF1011" s="1" t="s">
        <v>417</v>
      </c>
      <c r="AG1011" s="1">
        <v>48</v>
      </c>
      <c r="AH1011" s="1" t="s">
        <v>125</v>
      </c>
      <c r="AI1011" s="1" t="s">
        <v>79</v>
      </c>
      <c r="AJ1011" s="1" t="s">
        <v>126</v>
      </c>
      <c r="AK1011" s="1" t="s">
        <v>6908</v>
      </c>
      <c r="AL1011" s="1" t="s">
        <v>4924</v>
      </c>
      <c r="AM1011" s="2">
        <v>45719.560277777775</v>
      </c>
      <c r="AN1011" s="1" t="s">
        <v>6908</v>
      </c>
      <c r="AO1011" s="1" t="s">
        <v>4924</v>
      </c>
      <c r="AP1011" s="1">
        <v>5758107</v>
      </c>
      <c r="AQ1011" s="1" t="s">
        <v>83</v>
      </c>
      <c r="AR1011" s="2">
        <v>45719.814085648148</v>
      </c>
      <c r="AS1011" s="1" t="s">
        <v>84</v>
      </c>
      <c r="AT1011" s="2">
        <v>45719.5625</v>
      </c>
      <c r="AU1011" s="1" t="s">
        <v>573</v>
      </c>
      <c r="AV1011" s="1" t="s">
        <v>1957</v>
      </c>
      <c r="AW1011" s="1" t="s">
        <v>1958</v>
      </c>
      <c r="AX1011" s="1" t="s">
        <v>4027</v>
      </c>
      <c r="AY1011" s="2">
        <v>45721.560196759259</v>
      </c>
      <c r="AZ1011" s="2">
        <v>45719.814085648148</v>
      </c>
      <c r="BA1011" s="1" t="s">
        <v>419</v>
      </c>
      <c r="BB1011" s="1" t="s">
        <v>746</v>
      </c>
      <c r="BC1011" s="1" t="s">
        <v>747</v>
      </c>
      <c r="BD1011" s="1" t="s">
        <v>748</v>
      </c>
      <c r="BE1011" s="1" t="s">
        <v>6911</v>
      </c>
      <c r="BF1011" s="1" t="s">
        <v>137</v>
      </c>
    </row>
    <row r="1012" spans="1:58" x14ac:dyDescent="0.35">
      <c r="A1012" s="1">
        <v>3014262</v>
      </c>
      <c r="B1012" s="1" t="s">
        <v>327</v>
      </c>
      <c r="C1012" s="1">
        <v>33990021</v>
      </c>
      <c r="D1012" s="1">
        <v>339712311</v>
      </c>
      <c r="E1012" s="1" t="s">
        <v>59</v>
      </c>
      <c r="F1012" s="1" t="s">
        <v>60</v>
      </c>
      <c r="G1012" s="1" t="s">
        <v>138</v>
      </c>
      <c r="H1012" s="1" t="s">
        <v>2092</v>
      </c>
      <c r="I1012" s="1">
        <v>771952439</v>
      </c>
      <c r="J1012" s="1" t="s">
        <v>3513</v>
      </c>
      <c r="K1012" s="1">
        <v>14</v>
      </c>
      <c r="L1012" s="1" t="s">
        <v>64</v>
      </c>
      <c r="M1012" s="1" t="s">
        <v>65</v>
      </c>
      <c r="N1012" s="2">
        <v>43227.468657407408</v>
      </c>
      <c r="O1012" s="1" t="s">
        <v>331</v>
      </c>
      <c r="Q1012" s="1" t="s">
        <v>67</v>
      </c>
      <c r="R1012" s="2">
        <v>45719.559988425928</v>
      </c>
      <c r="S1012" s="1" t="s">
        <v>5892</v>
      </c>
      <c r="T1012" s="1" t="s">
        <v>100</v>
      </c>
      <c r="U1012" s="1" t="s">
        <v>70</v>
      </c>
      <c r="V1012" s="1" t="s">
        <v>6912</v>
      </c>
      <c r="W1012" s="1" t="s">
        <v>298</v>
      </c>
      <c r="X1012" s="1" t="s">
        <v>298</v>
      </c>
      <c r="Y1012" s="1" t="s">
        <v>632</v>
      </c>
      <c r="Z1012" s="1" t="s">
        <v>929</v>
      </c>
      <c r="AA1012" s="1" t="s">
        <v>4127</v>
      </c>
      <c r="AB1012" s="1" t="s">
        <v>4127</v>
      </c>
      <c r="AE1012" s="2">
        <v>45719.762800925928</v>
      </c>
      <c r="AF1012" s="1" t="s">
        <v>77</v>
      </c>
      <c r="AH1012" s="1" t="s">
        <v>2897</v>
      </c>
      <c r="AI1012" s="1" t="s">
        <v>339</v>
      </c>
      <c r="AJ1012" s="1" t="s">
        <v>361</v>
      </c>
      <c r="AK1012" s="1" t="s">
        <v>6913</v>
      </c>
      <c r="AL1012" s="1" t="s">
        <v>937</v>
      </c>
      <c r="AM1012" s="2">
        <v>45719.770532407405</v>
      </c>
      <c r="AN1012" s="1" t="s">
        <v>6914</v>
      </c>
      <c r="AO1012" s="1" t="s">
        <v>937</v>
      </c>
      <c r="AP1012" s="1">
        <v>5759603</v>
      </c>
      <c r="AQ1012" s="1" t="s">
        <v>83</v>
      </c>
      <c r="AR1012" s="2">
        <v>45721.517129629632</v>
      </c>
      <c r="AS1012" s="1" t="s">
        <v>84</v>
      </c>
      <c r="AT1012" s="2">
        <v>45719.298611111109</v>
      </c>
      <c r="AU1012" s="1" t="s">
        <v>85</v>
      </c>
      <c r="AV1012" s="1" t="s">
        <v>86</v>
      </c>
      <c r="AW1012" s="1" t="s">
        <v>87</v>
      </c>
      <c r="AX1012" s="1" t="s">
        <v>88</v>
      </c>
      <c r="AZ1012" s="2">
        <v>45721.517129629632</v>
      </c>
      <c r="BB1012" s="1" t="s">
        <v>345</v>
      </c>
      <c r="BC1012" s="1" t="s">
        <v>346</v>
      </c>
      <c r="BD1012" s="1" t="s">
        <v>347</v>
      </c>
      <c r="BE1012" s="1" t="s">
        <v>6915</v>
      </c>
      <c r="BF1012" s="1" t="s">
        <v>6916</v>
      </c>
    </row>
    <row r="1013" spans="1:58" x14ac:dyDescent="0.35">
      <c r="A1013" s="1">
        <v>3014263</v>
      </c>
      <c r="B1013" s="1" t="s">
        <v>1203</v>
      </c>
      <c r="C1013" s="1">
        <v>32198301</v>
      </c>
      <c r="D1013" s="1">
        <v>339706343</v>
      </c>
      <c r="E1013" s="1" t="s">
        <v>59</v>
      </c>
      <c r="F1013" s="1" t="s">
        <v>60</v>
      </c>
      <c r="G1013" s="1" t="s">
        <v>116</v>
      </c>
      <c r="H1013" s="1" t="s">
        <v>2610</v>
      </c>
      <c r="I1013" s="1">
        <v>777436163</v>
      </c>
      <c r="J1013" s="1" t="s">
        <v>330</v>
      </c>
      <c r="K1013" s="1">
        <v>14</v>
      </c>
      <c r="L1013" s="1" t="s">
        <v>64</v>
      </c>
      <c r="M1013" s="1" t="s">
        <v>65</v>
      </c>
      <c r="N1013" s="2">
        <v>45155.791678240741</v>
      </c>
      <c r="O1013" s="1" t="s">
        <v>497</v>
      </c>
      <c r="Q1013" s="1" t="s">
        <v>67</v>
      </c>
      <c r="R1013" s="2">
        <v>45719.560636574075</v>
      </c>
      <c r="S1013" s="1" t="s">
        <v>1180</v>
      </c>
      <c r="T1013" s="1" t="s">
        <v>100</v>
      </c>
      <c r="U1013" s="1" t="s">
        <v>385</v>
      </c>
      <c r="V1013" s="1" t="s">
        <v>6917</v>
      </c>
      <c r="W1013" s="1" t="s">
        <v>298</v>
      </c>
      <c r="X1013" s="1" t="s">
        <v>670</v>
      </c>
      <c r="Y1013" s="1" t="s">
        <v>2376</v>
      </c>
      <c r="Z1013" s="1" t="s">
        <v>672</v>
      </c>
      <c r="AA1013" s="1" t="s">
        <v>2377</v>
      </c>
      <c r="AB1013" s="1" t="s">
        <v>124</v>
      </c>
      <c r="AE1013" s="2">
        <v>45719.560671296298</v>
      </c>
      <c r="AF1013" s="1" t="s">
        <v>77</v>
      </c>
      <c r="AH1013" s="1" t="s">
        <v>78</v>
      </c>
      <c r="AI1013" s="1" t="s">
        <v>106</v>
      </c>
      <c r="AJ1013" s="1" t="s">
        <v>107</v>
      </c>
      <c r="AK1013" s="1" t="s">
        <v>6918</v>
      </c>
      <c r="AL1013" s="1" t="s">
        <v>1180</v>
      </c>
      <c r="AM1013" s="2">
        <v>45720.631643518522</v>
      </c>
      <c r="AO1013" s="1" t="s">
        <v>3229</v>
      </c>
      <c r="AP1013" s="1">
        <v>5762790</v>
      </c>
      <c r="AQ1013" s="1" t="s">
        <v>83</v>
      </c>
      <c r="AR1013" s="2">
        <v>45720.692118055558</v>
      </c>
      <c r="AS1013" s="1" t="s">
        <v>84</v>
      </c>
      <c r="AZ1013" s="2">
        <v>45720.692118055558</v>
      </c>
      <c r="BB1013" s="1" t="s">
        <v>561</v>
      </c>
      <c r="BC1013" s="1" t="s">
        <v>562</v>
      </c>
      <c r="BD1013" s="1" t="s">
        <v>113</v>
      </c>
      <c r="BF1013" s="1" t="s">
        <v>3229</v>
      </c>
    </row>
    <row r="1014" spans="1:58" x14ac:dyDescent="0.35">
      <c r="A1014" s="1">
        <v>3014264</v>
      </c>
      <c r="B1014" s="1" t="s">
        <v>58</v>
      </c>
      <c r="C1014" s="1">
        <v>34504811</v>
      </c>
      <c r="D1014" s="1">
        <v>338351308</v>
      </c>
      <c r="E1014" s="1" t="s">
        <v>59</v>
      </c>
      <c r="F1014" s="1" t="s">
        <v>60</v>
      </c>
      <c r="G1014" s="1" t="s">
        <v>6919</v>
      </c>
      <c r="I1014" s="1">
        <v>785426599</v>
      </c>
      <c r="J1014" s="1" t="s">
        <v>6920</v>
      </c>
      <c r="K1014" s="1">
        <v>20</v>
      </c>
      <c r="L1014" s="1" t="s">
        <v>294</v>
      </c>
      <c r="M1014" s="1" t="s">
        <v>295</v>
      </c>
      <c r="N1014" s="2">
        <v>44580.708344907405</v>
      </c>
      <c r="O1014" s="1" t="s">
        <v>2009</v>
      </c>
      <c r="Q1014" s="1" t="s">
        <v>67</v>
      </c>
      <c r="R1014" s="2">
        <v>45719.561030092591</v>
      </c>
      <c r="S1014" s="1" t="s">
        <v>5749</v>
      </c>
      <c r="T1014" s="1" t="s">
        <v>412</v>
      </c>
      <c r="U1014" s="1" t="s">
        <v>120</v>
      </c>
      <c r="V1014" s="1" t="s">
        <v>6921</v>
      </c>
      <c r="W1014" s="1" t="s">
        <v>334</v>
      </c>
      <c r="X1014" s="1" t="s">
        <v>335</v>
      </c>
      <c r="Y1014" s="1" t="s">
        <v>6922</v>
      </c>
      <c r="Z1014" s="1" t="s">
        <v>337</v>
      </c>
      <c r="AA1014" s="1" t="s">
        <v>6923</v>
      </c>
      <c r="AB1014" s="1" t="s">
        <v>6923</v>
      </c>
      <c r="AC1014" s="1">
        <v>10</v>
      </c>
      <c r="AE1014" s="2">
        <v>45719.561064814814</v>
      </c>
      <c r="AF1014" s="1" t="s">
        <v>417</v>
      </c>
      <c r="AG1014" s="1">
        <v>48</v>
      </c>
      <c r="AH1014" s="1" t="s">
        <v>125</v>
      </c>
      <c r="AI1014" s="1" t="s">
        <v>464</v>
      </c>
      <c r="AJ1014" s="1" t="s">
        <v>465</v>
      </c>
      <c r="AK1014" s="1" t="s">
        <v>6924</v>
      </c>
      <c r="AL1014" s="1" t="s">
        <v>5749</v>
      </c>
      <c r="AM1014" s="2">
        <v>45719.561157407406</v>
      </c>
      <c r="AN1014" s="1" t="s">
        <v>6924</v>
      </c>
      <c r="AP1014" s="1">
        <v>5758121</v>
      </c>
      <c r="AQ1014" s="1" t="s">
        <v>83</v>
      </c>
      <c r="AR1014" s="2">
        <v>45720.521805555552</v>
      </c>
      <c r="AS1014" s="1" t="s">
        <v>84</v>
      </c>
      <c r="AT1014" s="2">
        <v>45721.333333333336</v>
      </c>
      <c r="AU1014" s="1" t="s">
        <v>85</v>
      </c>
      <c r="AV1014" s="1" t="s">
        <v>1702</v>
      </c>
      <c r="AW1014" s="1" t="s">
        <v>1703</v>
      </c>
      <c r="AX1014" s="1" t="s">
        <v>6195</v>
      </c>
      <c r="AY1014" s="2">
        <v>45721.561064814814</v>
      </c>
      <c r="AZ1014" s="2">
        <v>45720.521805555552</v>
      </c>
      <c r="BA1014" s="1" t="s">
        <v>419</v>
      </c>
      <c r="BB1014" s="1" t="s">
        <v>504</v>
      </c>
      <c r="BC1014" s="1" t="s">
        <v>505</v>
      </c>
      <c r="BD1014" s="1" t="s">
        <v>506</v>
      </c>
      <c r="BE1014" s="1" t="s">
        <v>6925</v>
      </c>
      <c r="BF1014" s="1" t="s">
        <v>349</v>
      </c>
    </row>
    <row r="1015" spans="1:58" x14ac:dyDescent="0.35">
      <c r="A1015" s="1">
        <v>3014265</v>
      </c>
      <c r="B1015" s="1" t="s">
        <v>58</v>
      </c>
      <c r="C1015" s="1">
        <v>32844491</v>
      </c>
      <c r="D1015" s="1">
        <v>338035822</v>
      </c>
      <c r="E1015" s="1" t="s">
        <v>59</v>
      </c>
      <c r="F1015" s="1" t="s">
        <v>60</v>
      </c>
      <c r="G1015" s="1" t="s">
        <v>116</v>
      </c>
      <c r="H1015" s="1" t="s">
        <v>6926</v>
      </c>
      <c r="I1015" s="1">
        <v>773443458</v>
      </c>
      <c r="J1015" s="1" t="s">
        <v>6139</v>
      </c>
      <c r="K1015" s="1">
        <v>12</v>
      </c>
      <c r="L1015" s="1" t="s">
        <v>64</v>
      </c>
      <c r="M1015" s="1" t="s">
        <v>65</v>
      </c>
      <c r="N1015" s="2">
        <v>45423.401122685187</v>
      </c>
      <c r="O1015" s="1" t="s">
        <v>66</v>
      </c>
      <c r="Q1015" s="1" t="s">
        <v>67</v>
      </c>
      <c r="R1015" s="2">
        <v>45719.561053240737</v>
      </c>
      <c r="S1015" s="1" t="s">
        <v>1627</v>
      </c>
      <c r="T1015" s="1" t="s">
        <v>100</v>
      </c>
      <c r="U1015" s="1" t="s">
        <v>70</v>
      </c>
      <c r="V1015" s="1" t="s">
        <v>6927</v>
      </c>
      <c r="W1015" s="1" t="s">
        <v>72</v>
      </c>
      <c r="X1015" s="1" t="s">
        <v>2112</v>
      </c>
      <c r="Y1015" s="1" t="s">
        <v>6928</v>
      </c>
      <c r="Z1015" s="1" t="s">
        <v>337</v>
      </c>
      <c r="AA1015" s="1" t="s">
        <v>4377</v>
      </c>
      <c r="AB1015" s="1" t="s">
        <v>124</v>
      </c>
      <c r="AE1015" s="2">
        <v>45719.561331018522</v>
      </c>
      <c r="AF1015" s="1" t="s">
        <v>77</v>
      </c>
      <c r="AH1015" s="1" t="s">
        <v>78</v>
      </c>
      <c r="AI1015" s="1" t="s">
        <v>79</v>
      </c>
      <c r="AJ1015" s="1" t="s">
        <v>378</v>
      </c>
      <c r="AK1015" s="1" t="s">
        <v>6927</v>
      </c>
      <c r="AL1015" s="1" t="s">
        <v>1627</v>
      </c>
      <c r="AM1015" s="2">
        <v>45719.561388888891</v>
      </c>
      <c r="AO1015" s="1" t="s">
        <v>1627</v>
      </c>
      <c r="AP1015" s="1">
        <v>5758122</v>
      </c>
      <c r="AQ1015" s="1" t="s">
        <v>83</v>
      </c>
      <c r="AR1015" s="2">
        <v>45719.761145833334</v>
      </c>
      <c r="AS1015" s="1" t="s">
        <v>84</v>
      </c>
      <c r="AT1015" s="2">
        <v>45719.333333333336</v>
      </c>
      <c r="AU1015" s="1" t="s">
        <v>573</v>
      </c>
      <c r="AV1015" s="1" t="s">
        <v>2117</v>
      </c>
      <c r="AW1015" s="1" t="s">
        <v>2118</v>
      </c>
      <c r="AX1015" s="1" t="s">
        <v>2119</v>
      </c>
      <c r="AZ1015" s="2">
        <v>45719.761145833334</v>
      </c>
      <c r="BB1015" s="1" t="s">
        <v>6832</v>
      </c>
      <c r="BC1015" s="1" t="s">
        <v>1271</v>
      </c>
      <c r="BD1015" s="1" t="s">
        <v>815</v>
      </c>
      <c r="BE1015" s="1" t="s">
        <v>6929</v>
      </c>
      <c r="BF1015" s="1" t="s">
        <v>1484</v>
      </c>
    </row>
    <row r="1016" spans="1:58" x14ac:dyDescent="0.35">
      <c r="A1016" s="1">
        <v>3014266</v>
      </c>
      <c r="B1016" s="1" t="s">
        <v>58</v>
      </c>
      <c r="C1016" s="1">
        <v>36405491</v>
      </c>
      <c r="D1016" s="1">
        <v>338642000</v>
      </c>
      <c r="E1016" s="1" t="s">
        <v>59</v>
      </c>
      <c r="F1016" s="1" t="s">
        <v>60</v>
      </c>
      <c r="G1016" s="1" t="s">
        <v>6930</v>
      </c>
      <c r="I1016" s="1">
        <v>772071691</v>
      </c>
      <c r="J1016" s="1" t="s">
        <v>5852</v>
      </c>
      <c r="K1016" s="1">
        <v>20</v>
      </c>
      <c r="L1016" s="1" t="s">
        <v>294</v>
      </c>
      <c r="M1016" s="1" t="s">
        <v>295</v>
      </c>
      <c r="N1016" s="2">
        <v>44077</v>
      </c>
      <c r="O1016" s="1" t="s">
        <v>5377</v>
      </c>
      <c r="Q1016" s="1" t="s">
        <v>67</v>
      </c>
      <c r="R1016" s="2">
        <v>45719.56177083333</v>
      </c>
      <c r="S1016" s="1" t="s">
        <v>3011</v>
      </c>
      <c r="T1016" s="1" t="s">
        <v>412</v>
      </c>
      <c r="U1016" s="1" t="s">
        <v>70</v>
      </c>
      <c r="V1016" s="1" t="s">
        <v>6931</v>
      </c>
      <c r="Y1016" s="1" t="s">
        <v>1164</v>
      </c>
      <c r="Z1016" s="1" t="s">
        <v>1165</v>
      </c>
      <c r="AA1016" s="1" t="s">
        <v>2887</v>
      </c>
      <c r="AB1016" s="1" t="s">
        <v>124</v>
      </c>
      <c r="AE1016" s="2">
        <v>45719.891967592594</v>
      </c>
      <c r="AF1016" s="1" t="s">
        <v>417</v>
      </c>
      <c r="AG1016" s="1">
        <v>48</v>
      </c>
      <c r="AH1016" s="1" t="s">
        <v>125</v>
      </c>
      <c r="AI1016" s="1" t="s">
        <v>58</v>
      </c>
      <c r="AJ1016" s="1" t="s">
        <v>126</v>
      </c>
      <c r="AK1016" s="1" t="s">
        <v>6932</v>
      </c>
      <c r="AL1016" s="1" t="s">
        <v>431</v>
      </c>
      <c r="AM1016" s="2">
        <v>45719.892048611109</v>
      </c>
      <c r="AN1016" s="1" t="s">
        <v>6932</v>
      </c>
      <c r="AO1016" s="1" t="s">
        <v>431</v>
      </c>
      <c r="AP1016" s="1">
        <v>5759841</v>
      </c>
      <c r="AQ1016" s="1" t="s">
        <v>83</v>
      </c>
      <c r="AR1016" s="2">
        <v>45720.565358796295</v>
      </c>
      <c r="AS1016" s="1" t="s">
        <v>84</v>
      </c>
      <c r="AT1016" s="2">
        <v>45719.5625</v>
      </c>
      <c r="AU1016" s="1" t="s">
        <v>85</v>
      </c>
      <c r="AV1016" s="1" t="s">
        <v>189</v>
      </c>
      <c r="AW1016" s="1" t="s">
        <v>190</v>
      </c>
      <c r="AX1016" s="1" t="s">
        <v>191</v>
      </c>
      <c r="AY1016" s="2">
        <v>45721.891967592594</v>
      </c>
      <c r="AZ1016" s="2">
        <v>45720.565358796295</v>
      </c>
      <c r="BA1016" s="1" t="s">
        <v>419</v>
      </c>
      <c r="BB1016" s="1" t="s">
        <v>551</v>
      </c>
      <c r="BC1016" s="1" t="s">
        <v>552</v>
      </c>
      <c r="BD1016" s="1" t="s">
        <v>553</v>
      </c>
      <c r="BE1016" s="1" t="s">
        <v>6933</v>
      </c>
      <c r="BF1016" s="1" t="s">
        <v>196</v>
      </c>
    </row>
    <row r="1017" spans="1:58" x14ac:dyDescent="0.35">
      <c r="A1017" s="1">
        <v>3014267</v>
      </c>
      <c r="B1017" s="1" t="s">
        <v>223</v>
      </c>
      <c r="C1017" s="1">
        <v>40902551</v>
      </c>
      <c r="D1017" s="1">
        <v>338454571</v>
      </c>
      <c r="E1017" s="1" t="s">
        <v>59</v>
      </c>
      <c r="F1017" s="1" t="s">
        <v>60</v>
      </c>
      <c r="G1017" s="1" t="s">
        <v>291</v>
      </c>
      <c r="H1017" s="1" t="s">
        <v>6934</v>
      </c>
      <c r="I1017" s="1">
        <v>773095671</v>
      </c>
      <c r="J1017" s="1" t="s">
        <v>6935</v>
      </c>
      <c r="K1017" s="1">
        <v>13</v>
      </c>
      <c r="L1017" s="1" t="s">
        <v>64</v>
      </c>
      <c r="M1017" s="1" t="s">
        <v>65</v>
      </c>
      <c r="N1017" s="2">
        <v>45069.708333333336</v>
      </c>
      <c r="O1017" s="1" t="s">
        <v>98</v>
      </c>
      <c r="Q1017" s="1" t="s">
        <v>67</v>
      </c>
      <c r="R1017" s="2">
        <v>45719.563321759262</v>
      </c>
      <c r="S1017" s="1" t="s">
        <v>2017</v>
      </c>
      <c r="T1017" s="1" t="s">
        <v>100</v>
      </c>
      <c r="U1017" s="1" t="s">
        <v>979</v>
      </c>
      <c r="V1017" s="1" t="s">
        <v>6936</v>
      </c>
      <c r="W1017" s="1" t="s">
        <v>653</v>
      </c>
      <c r="X1017" s="1" t="s">
        <v>942</v>
      </c>
      <c r="Y1017" s="1" t="s">
        <v>3351</v>
      </c>
      <c r="Z1017" s="1" t="s">
        <v>1476</v>
      </c>
      <c r="AA1017" s="1" t="s">
        <v>6937</v>
      </c>
      <c r="AB1017" s="1" t="s">
        <v>124</v>
      </c>
      <c r="AE1017" s="2">
        <v>45719.563344907408</v>
      </c>
      <c r="AF1017" s="1" t="s">
        <v>77</v>
      </c>
      <c r="AH1017" s="1" t="s">
        <v>125</v>
      </c>
      <c r="AI1017" s="1" t="s">
        <v>58</v>
      </c>
      <c r="AJ1017" s="1" t="s">
        <v>167</v>
      </c>
      <c r="AL1017" s="1" t="s">
        <v>2017</v>
      </c>
      <c r="AM1017" s="2">
        <v>45719.768483796295</v>
      </c>
      <c r="AN1017" s="1" t="s">
        <v>6938</v>
      </c>
      <c r="AO1017" s="1" t="s">
        <v>1484</v>
      </c>
      <c r="AP1017" s="1">
        <v>5759598</v>
      </c>
      <c r="AQ1017" s="1" t="s">
        <v>83</v>
      </c>
      <c r="AR1017" s="2">
        <v>45720.947962962964</v>
      </c>
      <c r="AS1017" s="1" t="s">
        <v>84</v>
      </c>
      <c r="AT1017" s="2">
        <v>45719.333333333336</v>
      </c>
      <c r="AU1017" s="1" t="s">
        <v>573</v>
      </c>
      <c r="AV1017" s="1" t="s">
        <v>402</v>
      </c>
      <c r="AW1017" s="1" t="s">
        <v>403</v>
      </c>
      <c r="AX1017" s="1" t="s">
        <v>404</v>
      </c>
      <c r="AZ1017" s="2">
        <v>45720.947962962964</v>
      </c>
      <c r="BB1017" s="1" t="s">
        <v>950</v>
      </c>
      <c r="BC1017" s="1" t="s">
        <v>951</v>
      </c>
      <c r="BD1017" s="1" t="s">
        <v>815</v>
      </c>
      <c r="BE1017" s="1" t="s">
        <v>6939</v>
      </c>
      <c r="BF1017" s="1" t="s">
        <v>1484</v>
      </c>
    </row>
    <row r="1018" spans="1:58" x14ac:dyDescent="0.35">
      <c r="A1018" s="1">
        <v>3014268</v>
      </c>
      <c r="B1018" s="1" t="s">
        <v>58</v>
      </c>
      <c r="C1018" s="1">
        <v>41141121</v>
      </c>
      <c r="D1018" s="1">
        <v>339743109</v>
      </c>
      <c r="E1018" s="1" t="s">
        <v>59</v>
      </c>
      <c r="F1018" s="1" t="s">
        <v>60</v>
      </c>
      <c r="G1018" s="1" t="s">
        <v>6583</v>
      </c>
      <c r="H1018" s="1" t="s">
        <v>6940</v>
      </c>
      <c r="I1018" s="1">
        <v>774442944</v>
      </c>
      <c r="J1018" s="1" t="s">
        <v>889</v>
      </c>
      <c r="K1018" s="1">
        <v>14</v>
      </c>
      <c r="L1018" s="1" t="s">
        <v>64</v>
      </c>
      <c r="M1018" s="1" t="s">
        <v>65</v>
      </c>
      <c r="N1018" s="2">
        <v>45099.615520833337</v>
      </c>
      <c r="O1018" s="1" t="s">
        <v>66</v>
      </c>
      <c r="Q1018" s="1" t="s">
        <v>67</v>
      </c>
      <c r="R1018" s="2">
        <v>45719.564803240741</v>
      </c>
      <c r="S1018" s="1" t="s">
        <v>200</v>
      </c>
      <c r="T1018" s="1" t="s">
        <v>100</v>
      </c>
      <c r="U1018" s="1" t="s">
        <v>1122</v>
      </c>
      <c r="V1018" s="1" t="s">
        <v>6941</v>
      </c>
      <c r="W1018" s="1" t="s">
        <v>298</v>
      </c>
      <c r="X1018" s="1" t="s">
        <v>1124</v>
      </c>
      <c r="Y1018" s="1" t="s">
        <v>2025</v>
      </c>
      <c r="Z1018" s="1" t="s">
        <v>1491</v>
      </c>
      <c r="AA1018" s="1" t="s">
        <v>1491</v>
      </c>
      <c r="AB1018" s="1" t="s">
        <v>124</v>
      </c>
      <c r="AE1018" s="2">
        <v>45719.564826388887</v>
      </c>
      <c r="AF1018" s="1" t="s">
        <v>77</v>
      </c>
      <c r="AH1018" s="1" t="s">
        <v>125</v>
      </c>
      <c r="AI1018" s="1" t="s">
        <v>79</v>
      </c>
      <c r="AJ1018" s="1" t="s">
        <v>303</v>
      </c>
      <c r="AK1018" s="1" t="s">
        <v>6942</v>
      </c>
      <c r="AL1018" s="1" t="s">
        <v>200</v>
      </c>
      <c r="AM1018" s="2">
        <v>45719.564872685187</v>
      </c>
      <c r="AN1018" s="1" t="s">
        <v>6942</v>
      </c>
      <c r="AP1018" s="1">
        <v>5758162</v>
      </c>
      <c r="AQ1018" s="1" t="s">
        <v>83</v>
      </c>
      <c r="AR1018" s="2">
        <v>45720.695625</v>
      </c>
      <c r="AS1018" s="1" t="s">
        <v>84</v>
      </c>
      <c r="AT1018" s="2">
        <v>45721.333333333336</v>
      </c>
      <c r="AU1018" s="1" t="s">
        <v>85</v>
      </c>
      <c r="AV1018" s="1" t="s">
        <v>233</v>
      </c>
      <c r="AW1018" s="1" t="s">
        <v>234</v>
      </c>
      <c r="AX1018" s="1" t="s">
        <v>932</v>
      </c>
      <c r="AZ1018" s="2">
        <v>45720.695625</v>
      </c>
      <c r="BB1018" s="1" t="s">
        <v>1129</v>
      </c>
      <c r="BC1018" s="1" t="s">
        <v>1130</v>
      </c>
      <c r="BD1018" s="1" t="s">
        <v>815</v>
      </c>
      <c r="BE1018" s="1" t="s">
        <v>6943</v>
      </c>
      <c r="BF1018" s="1" t="s">
        <v>431</v>
      </c>
    </row>
    <row r="1019" spans="1:58" x14ac:dyDescent="0.35">
      <c r="A1019" s="1">
        <v>3014269</v>
      </c>
      <c r="B1019" s="1" t="s">
        <v>58</v>
      </c>
      <c r="C1019" s="1">
        <v>45291341</v>
      </c>
      <c r="D1019" s="1">
        <v>338485745</v>
      </c>
      <c r="E1019" s="1" t="s">
        <v>59</v>
      </c>
      <c r="F1019" s="1" t="s">
        <v>60</v>
      </c>
      <c r="G1019" s="1" t="s">
        <v>6944</v>
      </c>
      <c r="H1019" s="1" t="s">
        <v>6945</v>
      </c>
      <c r="I1019" s="1">
        <v>771144198</v>
      </c>
      <c r="J1019" s="1" t="s">
        <v>6946</v>
      </c>
      <c r="K1019" s="1">
        <v>12</v>
      </c>
      <c r="L1019" s="1" t="s">
        <v>64</v>
      </c>
      <c r="M1019" s="1" t="s">
        <v>65</v>
      </c>
      <c r="N1019" s="2">
        <v>45710.442847222221</v>
      </c>
      <c r="O1019" s="1" t="s">
        <v>66</v>
      </c>
      <c r="Q1019" s="1" t="s">
        <v>67</v>
      </c>
      <c r="R1019" s="2">
        <v>45719.566018518519</v>
      </c>
      <c r="S1019" s="1" t="s">
        <v>2124</v>
      </c>
      <c r="T1019" s="1" t="s">
        <v>1021</v>
      </c>
      <c r="U1019" s="1" t="s">
        <v>385</v>
      </c>
      <c r="V1019" s="1" t="s">
        <v>6947</v>
      </c>
      <c r="Y1019" s="1" t="s">
        <v>6948</v>
      </c>
      <c r="Z1019" s="1" t="s">
        <v>75</v>
      </c>
      <c r="AA1019" s="1" t="s">
        <v>2713</v>
      </c>
      <c r="AB1019" s="1" t="s">
        <v>6949</v>
      </c>
      <c r="AE1019" s="2">
        <v>45719.566030092596</v>
      </c>
      <c r="AF1019" s="1" t="s">
        <v>77</v>
      </c>
      <c r="AH1019" s="1" t="s">
        <v>125</v>
      </c>
      <c r="AI1019" s="1" t="s">
        <v>79</v>
      </c>
      <c r="AJ1019" s="1" t="s">
        <v>283</v>
      </c>
      <c r="AK1019" s="1" t="s">
        <v>6950</v>
      </c>
      <c r="AL1019" s="1" t="s">
        <v>2124</v>
      </c>
      <c r="AM1019" s="2">
        <v>45719.566064814811</v>
      </c>
      <c r="AN1019" s="1" t="s">
        <v>6950</v>
      </c>
      <c r="AP1019" s="1">
        <v>5758176</v>
      </c>
      <c r="AQ1019" s="1" t="s">
        <v>83</v>
      </c>
      <c r="AR1019" s="2">
        <v>45720.441666666666</v>
      </c>
      <c r="AS1019" s="1" t="s">
        <v>84</v>
      </c>
      <c r="AT1019" s="2">
        <v>45721.333333333336</v>
      </c>
      <c r="AU1019" s="1" t="s">
        <v>85</v>
      </c>
      <c r="AV1019" s="1" t="s">
        <v>480</v>
      </c>
      <c r="AW1019" s="1" t="s">
        <v>481</v>
      </c>
      <c r="AX1019" s="1" t="s">
        <v>1533</v>
      </c>
      <c r="AZ1019" s="2">
        <v>45720.441666666666</v>
      </c>
      <c r="BB1019" s="1" t="s">
        <v>111</v>
      </c>
      <c r="BC1019" s="1" t="s">
        <v>112</v>
      </c>
      <c r="BD1019" s="1" t="s">
        <v>113</v>
      </c>
      <c r="BE1019" s="1" t="s">
        <v>6951</v>
      </c>
      <c r="BF1019" s="1" t="s">
        <v>1285</v>
      </c>
    </row>
    <row r="1020" spans="1:58" x14ac:dyDescent="0.35">
      <c r="A1020" s="1">
        <v>3014270</v>
      </c>
      <c r="B1020" s="1" t="s">
        <v>58</v>
      </c>
      <c r="C1020" s="1">
        <v>32927291</v>
      </c>
      <c r="D1020" s="1">
        <v>339577840</v>
      </c>
      <c r="E1020" s="1" t="s">
        <v>59</v>
      </c>
      <c r="F1020" s="1" t="s">
        <v>60</v>
      </c>
      <c r="G1020" s="1" t="s">
        <v>706</v>
      </c>
      <c r="H1020" s="1" t="s">
        <v>3436</v>
      </c>
      <c r="I1020" s="1">
        <v>775386410</v>
      </c>
      <c r="J1020" s="1" t="s">
        <v>708</v>
      </c>
      <c r="K1020" s="1">
        <v>14</v>
      </c>
      <c r="L1020" s="1" t="s">
        <v>64</v>
      </c>
      <c r="M1020" s="1" t="s">
        <v>65</v>
      </c>
      <c r="N1020" s="2">
        <v>45085.613287037035</v>
      </c>
      <c r="O1020" s="1" t="s">
        <v>66</v>
      </c>
      <c r="Q1020" s="1" t="s">
        <v>67</v>
      </c>
      <c r="R1020" s="2">
        <v>45719.566284722219</v>
      </c>
      <c r="S1020" s="1" t="s">
        <v>5451</v>
      </c>
      <c r="T1020" s="1" t="s">
        <v>100</v>
      </c>
      <c r="U1020" s="1" t="s">
        <v>70</v>
      </c>
      <c r="V1020" s="1" t="s">
        <v>6952</v>
      </c>
      <c r="W1020" s="1" t="s">
        <v>263</v>
      </c>
      <c r="X1020" s="1" t="s">
        <v>840</v>
      </c>
      <c r="Y1020" s="1" t="s">
        <v>6953</v>
      </c>
      <c r="Z1020" s="1" t="s">
        <v>841</v>
      </c>
      <c r="AA1020" s="1" t="s">
        <v>5160</v>
      </c>
      <c r="AB1020" s="1" t="s">
        <v>124</v>
      </c>
      <c r="AC1020" s="1">
        <v>775386410</v>
      </c>
      <c r="AE1020" s="2">
        <v>45719.736585648148</v>
      </c>
      <c r="AF1020" s="1" t="s">
        <v>77</v>
      </c>
      <c r="AH1020" s="1" t="s">
        <v>125</v>
      </c>
      <c r="AI1020" s="1" t="s">
        <v>58</v>
      </c>
      <c r="AJ1020" s="1" t="s">
        <v>126</v>
      </c>
      <c r="AK1020" s="1" t="s">
        <v>6954</v>
      </c>
      <c r="AL1020" s="1" t="s">
        <v>914</v>
      </c>
      <c r="AM1020" s="2">
        <v>45719.736678240741</v>
      </c>
      <c r="AN1020" s="1" t="s">
        <v>6954</v>
      </c>
      <c r="AO1020" s="1" t="s">
        <v>914</v>
      </c>
      <c r="AP1020" s="1">
        <v>5759487</v>
      </c>
      <c r="AQ1020" s="1" t="s">
        <v>83</v>
      </c>
      <c r="AR1020" s="2">
        <v>45720.632152777776</v>
      </c>
      <c r="AS1020" s="1" t="s">
        <v>84</v>
      </c>
      <c r="AT1020" s="2">
        <v>45719.333333333336</v>
      </c>
      <c r="AU1020" s="1" t="s">
        <v>85</v>
      </c>
      <c r="AV1020" s="1" t="s">
        <v>844</v>
      </c>
      <c r="AW1020" s="1" t="s">
        <v>844</v>
      </c>
      <c r="AX1020" s="1" t="s">
        <v>1176</v>
      </c>
      <c r="AZ1020" s="2">
        <v>45720.632152777776</v>
      </c>
      <c r="BB1020" s="1" t="s">
        <v>367</v>
      </c>
      <c r="BC1020" s="1" t="s">
        <v>368</v>
      </c>
      <c r="BD1020" s="1" t="s">
        <v>368</v>
      </c>
      <c r="BE1020" s="1" t="s">
        <v>6955</v>
      </c>
      <c r="BF1020" s="1" t="s">
        <v>5552</v>
      </c>
    </row>
    <row r="1021" spans="1:58" x14ac:dyDescent="0.35">
      <c r="A1021" s="1">
        <v>3014271</v>
      </c>
      <c r="B1021" s="1" t="s">
        <v>58</v>
      </c>
      <c r="C1021" s="1">
        <v>34525231</v>
      </c>
      <c r="D1021" s="1">
        <v>338349052</v>
      </c>
      <c r="E1021" s="1" t="s">
        <v>59</v>
      </c>
      <c r="F1021" s="1" t="s">
        <v>60</v>
      </c>
      <c r="G1021" s="1" t="s">
        <v>1539</v>
      </c>
      <c r="H1021" s="1" t="s">
        <v>2895</v>
      </c>
      <c r="I1021" s="1">
        <v>777930089</v>
      </c>
      <c r="J1021" s="1" t="s">
        <v>6956</v>
      </c>
      <c r="K1021" s="1">
        <v>13</v>
      </c>
      <c r="L1021" s="1" t="s">
        <v>64</v>
      </c>
      <c r="M1021" s="1" t="s">
        <v>65</v>
      </c>
      <c r="N1021" s="2">
        <v>45150</v>
      </c>
      <c r="O1021" s="1" t="s">
        <v>353</v>
      </c>
      <c r="Q1021" s="1" t="s">
        <v>67</v>
      </c>
      <c r="R1021" s="2">
        <v>45719.566296296296</v>
      </c>
      <c r="S1021" s="1" t="s">
        <v>5581</v>
      </c>
      <c r="T1021" s="1" t="s">
        <v>100</v>
      </c>
      <c r="U1021" s="1" t="s">
        <v>385</v>
      </c>
      <c r="V1021" s="1" t="s">
        <v>6957</v>
      </c>
      <c r="Y1021" s="1" t="s">
        <v>6958</v>
      </c>
      <c r="Z1021" s="1" t="s">
        <v>2321</v>
      </c>
      <c r="AA1021" s="1" t="s">
        <v>6959</v>
      </c>
      <c r="AB1021" s="1" t="s">
        <v>6959</v>
      </c>
      <c r="AC1021" s="1">
        <v>21</v>
      </c>
      <c r="AE1021" s="2">
        <v>45719.566307870373</v>
      </c>
      <c r="AF1021" s="1" t="s">
        <v>77</v>
      </c>
      <c r="AH1021" s="1" t="s">
        <v>78</v>
      </c>
      <c r="AI1021" s="1" t="s">
        <v>79</v>
      </c>
      <c r="AJ1021" s="1" t="s">
        <v>283</v>
      </c>
      <c r="AK1021" s="1" t="s">
        <v>6960</v>
      </c>
      <c r="AL1021" s="1" t="s">
        <v>5581</v>
      </c>
      <c r="AM1021" s="2">
        <v>45719.566342592596</v>
      </c>
      <c r="AN1021" s="1" t="s">
        <v>6960</v>
      </c>
      <c r="AP1021" s="1">
        <v>5758178</v>
      </c>
      <c r="AQ1021" s="1" t="s">
        <v>83</v>
      </c>
      <c r="AR1021" s="2">
        <v>45719.66479166667</v>
      </c>
      <c r="AS1021" s="1" t="s">
        <v>84</v>
      </c>
      <c r="AT1021" s="2">
        <v>45721.333333333336</v>
      </c>
      <c r="AU1021" s="1" t="s">
        <v>85</v>
      </c>
      <c r="AV1021" s="1" t="s">
        <v>1214</v>
      </c>
      <c r="AW1021" s="1" t="s">
        <v>1215</v>
      </c>
      <c r="AX1021" s="1" t="s">
        <v>2632</v>
      </c>
      <c r="AZ1021" s="2">
        <v>45719.66479166667</v>
      </c>
      <c r="BB1021" s="1" t="s">
        <v>950</v>
      </c>
      <c r="BC1021" s="1" t="s">
        <v>951</v>
      </c>
      <c r="BD1021" s="1" t="s">
        <v>815</v>
      </c>
      <c r="BE1021" s="1" t="s">
        <v>6961</v>
      </c>
      <c r="BF1021" s="1" t="s">
        <v>1285</v>
      </c>
    </row>
    <row r="1022" spans="1:58" x14ac:dyDescent="0.35">
      <c r="A1022" s="1">
        <v>3014272</v>
      </c>
      <c r="B1022" s="1" t="s">
        <v>223</v>
      </c>
      <c r="C1022" s="1">
        <v>834641</v>
      </c>
      <c r="D1022" s="1">
        <v>339395454</v>
      </c>
      <c r="E1022" s="1" t="s">
        <v>59</v>
      </c>
      <c r="F1022" s="1" t="s">
        <v>60</v>
      </c>
      <c r="G1022" s="1" t="s">
        <v>6962</v>
      </c>
      <c r="I1022" s="1">
        <v>776472535</v>
      </c>
      <c r="J1022" s="1" t="s">
        <v>6963</v>
      </c>
      <c r="K1022" s="1">
        <v>20</v>
      </c>
      <c r="L1022" s="1" t="s">
        <v>1008</v>
      </c>
      <c r="M1022" s="1" t="s">
        <v>1009</v>
      </c>
      <c r="N1022" s="2">
        <v>45595.625011574077</v>
      </c>
      <c r="O1022" s="1" t="s">
        <v>6964</v>
      </c>
      <c r="Q1022" s="1" t="s">
        <v>67</v>
      </c>
      <c r="R1022" s="2">
        <v>45719.56695601852</v>
      </c>
      <c r="S1022" s="1" t="s">
        <v>4842</v>
      </c>
      <c r="T1022" s="1" t="s">
        <v>412</v>
      </c>
      <c r="U1022" s="1" t="s">
        <v>1189</v>
      </c>
      <c r="V1022" s="1" t="s">
        <v>6965</v>
      </c>
      <c r="W1022" s="1" t="s">
        <v>263</v>
      </c>
      <c r="X1022" s="1" t="s">
        <v>263</v>
      </c>
      <c r="Y1022" s="1" t="s">
        <v>6966</v>
      </c>
      <c r="Z1022" s="1" t="s">
        <v>841</v>
      </c>
      <c r="AA1022" s="1" t="s">
        <v>6967</v>
      </c>
      <c r="AB1022" s="1" t="s">
        <v>124</v>
      </c>
      <c r="AE1022" s="2">
        <v>45719.567233796297</v>
      </c>
      <c r="AF1022" s="1" t="s">
        <v>443</v>
      </c>
      <c r="AH1022" s="1" t="s">
        <v>125</v>
      </c>
      <c r="AI1022" s="1" t="s">
        <v>464</v>
      </c>
      <c r="AJ1022" s="1" t="s">
        <v>465</v>
      </c>
      <c r="AK1022" s="1" t="s">
        <v>6968</v>
      </c>
      <c r="AL1022" s="1" t="s">
        <v>4842</v>
      </c>
      <c r="AM1022" s="2">
        <v>45719.567291666666</v>
      </c>
      <c r="AO1022" s="1" t="s">
        <v>4842</v>
      </c>
      <c r="AP1022" s="1">
        <v>5758183</v>
      </c>
      <c r="AQ1022" s="1" t="s">
        <v>83</v>
      </c>
      <c r="AR1022" s="2">
        <v>45719.643449074072</v>
      </c>
      <c r="AS1022" s="1" t="s">
        <v>84</v>
      </c>
      <c r="AT1022" s="2">
        <v>45719.333333333336</v>
      </c>
      <c r="AU1022" s="1" t="s">
        <v>85</v>
      </c>
      <c r="AV1022" s="1" t="s">
        <v>468</v>
      </c>
      <c r="AW1022" s="1" t="s">
        <v>469</v>
      </c>
      <c r="AX1022" s="1" t="s">
        <v>495</v>
      </c>
      <c r="AZ1022" s="2">
        <v>45719.643449074072</v>
      </c>
      <c r="BB1022" s="1" t="s">
        <v>1619</v>
      </c>
      <c r="BC1022" s="1" t="s">
        <v>1620</v>
      </c>
      <c r="BD1022" s="1" t="s">
        <v>1621</v>
      </c>
      <c r="BE1022" s="1" t="s">
        <v>3843</v>
      </c>
      <c r="BF1022" s="1" t="s">
        <v>5395</v>
      </c>
    </row>
    <row r="1023" spans="1:58" x14ac:dyDescent="0.35">
      <c r="A1023" s="1">
        <v>3014273</v>
      </c>
      <c r="B1023" s="1" t="s">
        <v>1978</v>
      </c>
      <c r="C1023" s="1">
        <v>33966451</v>
      </c>
      <c r="D1023" s="1">
        <v>339822297</v>
      </c>
      <c r="E1023" s="1" t="s">
        <v>59</v>
      </c>
      <c r="F1023" s="1" t="s">
        <v>60</v>
      </c>
      <c r="G1023" s="1" t="s">
        <v>3318</v>
      </c>
      <c r="H1023" s="1" t="s">
        <v>954</v>
      </c>
      <c r="I1023" s="1">
        <v>776494256</v>
      </c>
      <c r="J1023" s="1" t="s">
        <v>6969</v>
      </c>
      <c r="K1023" s="1">
        <v>15</v>
      </c>
      <c r="L1023" s="1" t="s">
        <v>64</v>
      </c>
      <c r="M1023" s="1" t="s">
        <v>65</v>
      </c>
      <c r="N1023" s="2">
        <v>44170.833344907405</v>
      </c>
      <c r="O1023" s="1" t="s">
        <v>1981</v>
      </c>
      <c r="Q1023" s="1" t="s">
        <v>67</v>
      </c>
      <c r="R1023" s="2">
        <v>45719.567037037035</v>
      </c>
      <c r="S1023" s="1" t="s">
        <v>1627</v>
      </c>
      <c r="T1023" s="1" t="s">
        <v>69</v>
      </c>
      <c r="U1023" s="1" t="s">
        <v>70</v>
      </c>
      <c r="V1023" s="1" t="s">
        <v>6970</v>
      </c>
      <c r="W1023" s="1" t="s">
        <v>3521</v>
      </c>
      <c r="X1023" s="1" t="s">
        <v>6971</v>
      </c>
      <c r="Y1023" s="1" t="s">
        <v>6972</v>
      </c>
      <c r="Z1023" s="1" t="s">
        <v>6973</v>
      </c>
      <c r="AA1023" s="1" t="s">
        <v>6974</v>
      </c>
      <c r="AB1023" s="1" t="s">
        <v>124</v>
      </c>
      <c r="AC1023" s="1">
        <v>776494256</v>
      </c>
      <c r="AE1023" s="2">
        <v>45719.567314814813</v>
      </c>
      <c r="AF1023" s="1" t="s">
        <v>77</v>
      </c>
      <c r="AH1023" s="1" t="s">
        <v>78</v>
      </c>
      <c r="AI1023" s="1" t="s">
        <v>58</v>
      </c>
      <c r="AJ1023" s="1" t="s">
        <v>107</v>
      </c>
      <c r="AK1023" s="1" t="s">
        <v>6970</v>
      </c>
      <c r="AL1023" s="1" t="s">
        <v>1627</v>
      </c>
      <c r="AM1023" s="2">
        <v>45721.905671296299</v>
      </c>
      <c r="AN1023" s="1" t="s">
        <v>6975</v>
      </c>
      <c r="AO1023" s="1" t="s">
        <v>406</v>
      </c>
      <c r="AP1023" s="1">
        <v>5769082</v>
      </c>
      <c r="AQ1023" s="1" t="s">
        <v>83</v>
      </c>
      <c r="AR1023" s="2">
        <v>45722.509189814817</v>
      </c>
      <c r="AS1023" s="1" t="s">
        <v>84</v>
      </c>
      <c r="AT1023" s="2">
        <v>45721.5625</v>
      </c>
      <c r="AU1023" s="1" t="s">
        <v>573</v>
      </c>
      <c r="AV1023" s="1" t="s">
        <v>526</v>
      </c>
      <c r="AW1023" s="1" t="s">
        <v>526</v>
      </c>
      <c r="AX1023" s="1" t="s">
        <v>6976</v>
      </c>
      <c r="AZ1023" s="2">
        <v>45722.509189814817</v>
      </c>
      <c r="BB1023" s="1" t="s">
        <v>537</v>
      </c>
      <c r="BC1023" s="1" t="s">
        <v>538</v>
      </c>
      <c r="BD1023" s="1" t="s">
        <v>91</v>
      </c>
      <c r="BE1023" s="1" t="s">
        <v>6977</v>
      </c>
      <c r="BF1023" s="1" t="s">
        <v>1484</v>
      </c>
    </row>
    <row r="1024" spans="1:58" x14ac:dyDescent="0.35">
      <c r="A1024" s="1">
        <v>3014274</v>
      </c>
      <c r="B1024" s="1" t="s">
        <v>327</v>
      </c>
      <c r="C1024" s="1">
        <v>300331</v>
      </c>
      <c r="D1024" s="1">
        <v>338691690</v>
      </c>
      <c r="E1024" s="1" t="s">
        <v>59</v>
      </c>
      <c r="F1024" s="1" t="s">
        <v>60</v>
      </c>
      <c r="G1024" s="1" t="s">
        <v>6978</v>
      </c>
      <c r="I1024" s="1">
        <v>776360888</v>
      </c>
      <c r="J1024" s="1" t="s">
        <v>6979</v>
      </c>
      <c r="K1024" s="1">
        <v>20</v>
      </c>
      <c r="L1024" s="1" t="s">
        <v>1008</v>
      </c>
      <c r="M1024" s="1" t="s">
        <v>1009</v>
      </c>
      <c r="N1024" s="2">
        <v>39587.500011574077</v>
      </c>
      <c r="O1024" s="1" t="s">
        <v>2297</v>
      </c>
      <c r="Q1024" s="1" t="s">
        <v>67</v>
      </c>
      <c r="R1024" s="2">
        <v>45719.568020833336</v>
      </c>
      <c r="S1024" s="1" t="s">
        <v>5021</v>
      </c>
      <c r="T1024" s="1" t="s">
        <v>412</v>
      </c>
      <c r="U1024" s="1" t="s">
        <v>1189</v>
      </c>
      <c r="V1024" s="1" t="s">
        <v>6980</v>
      </c>
      <c r="W1024" s="1" t="s">
        <v>72</v>
      </c>
      <c r="X1024" s="1" t="s">
        <v>356</v>
      </c>
      <c r="Y1024" s="1" t="s">
        <v>6024</v>
      </c>
      <c r="Z1024" s="1" t="s">
        <v>4143</v>
      </c>
      <c r="AA1024" s="1" t="s">
        <v>6981</v>
      </c>
      <c r="AB1024" s="1" t="s">
        <v>6981</v>
      </c>
      <c r="AE1024" s="2">
        <v>45719.666319444441</v>
      </c>
      <c r="AF1024" s="1" t="s">
        <v>417</v>
      </c>
      <c r="AG1024" s="1">
        <v>48</v>
      </c>
      <c r="AH1024" s="1" t="s">
        <v>125</v>
      </c>
      <c r="AI1024" s="1" t="s">
        <v>464</v>
      </c>
      <c r="AJ1024" s="1" t="s">
        <v>492</v>
      </c>
      <c r="AK1024" s="1" t="s">
        <v>6982</v>
      </c>
      <c r="AL1024" s="1" t="s">
        <v>4924</v>
      </c>
      <c r="AM1024" s="2">
        <v>45719.666481481479</v>
      </c>
      <c r="AN1024" s="1" t="s">
        <v>6982</v>
      </c>
      <c r="AO1024" s="1" t="s">
        <v>4924</v>
      </c>
      <c r="AP1024" s="1">
        <v>5759041</v>
      </c>
      <c r="AQ1024" s="1" t="s">
        <v>83</v>
      </c>
      <c r="AR1024" s="2">
        <v>45720.519375000003</v>
      </c>
      <c r="AS1024" s="1" t="s">
        <v>84</v>
      </c>
      <c r="AT1024" s="2">
        <v>45719.298611111109</v>
      </c>
      <c r="AU1024" s="1" t="s">
        <v>573</v>
      </c>
      <c r="AV1024" s="1" t="s">
        <v>645</v>
      </c>
      <c r="AW1024" s="1" t="s">
        <v>646</v>
      </c>
      <c r="AX1024" s="1" t="s">
        <v>2446</v>
      </c>
      <c r="AY1024" s="2">
        <v>45721.666319444441</v>
      </c>
      <c r="AZ1024" s="2">
        <v>45720.519375000003</v>
      </c>
      <c r="BA1024" s="1" t="s">
        <v>419</v>
      </c>
      <c r="BB1024" s="1" t="s">
        <v>6419</v>
      </c>
      <c r="BC1024" s="1" t="s">
        <v>5858</v>
      </c>
      <c r="BD1024" s="1" t="s">
        <v>6420</v>
      </c>
      <c r="BE1024" s="1" t="s">
        <v>6983</v>
      </c>
      <c r="BF1024" s="1" t="s">
        <v>937</v>
      </c>
    </row>
    <row r="1025" spans="1:58" x14ac:dyDescent="0.35">
      <c r="A1025" s="1">
        <v>3014275</v>
      </c>
      <c r="B1025" s="1" t="s">
        <v>58</v>
      </c>
      <c r="C1025" s="1">
        <v>40924071</v>
      </c>
      <c r="D1025" s="1">
        <v>338252782</v>
      </c>
      <c r="E1025" s="1" t="s">
        <v>59</v>
      </c>
      <c r="F1025" s="1" t="s">
        <v>60</v>
      </c>
      <c r="G1025" s="1" t="s">
        <v>509</v>
      </c>
      <c r="H1025" s="1" t="s">
        <v>6984</v>
      </c>
      <c r="I1025" s="1">
        <v>771630456</v>
      </c>
      <c r="J1025" s="1" t="s">
        <v>6985</v>
      </c>
      <c r="K1025" s="1">
        <v>13</v>
      </c>
      <c r="L1025" s="1" t="s">
        <v>64</v>
      </c>
      <c r="M1025" s="1" t="s">
        <v>65</v>
      </c>
      <c r="N1025" s="2">
        <v>45068.462210648147</v>
      </c>
      <c r="O1025" s="1" t="s">
        <v>66</v>
      </c>
      <c r="Q1025" s="1" t="s">
        <v>67</v>
      </c>
      <c r="R1025" s="2">
        <v>45719.568703703706</v>
      </c>
      <c r="S1025" s="1" t="s">
        <v>1627</v>
      </c>
      <c r="T1025" s="1" t="s">
        <v>100</v>
      </c>
      <c r="U1025" s="1" t="s">
        <v>70</v>
      </c>
      <c r="V1025" s="1" t="s">
        <v>6986</v>
      </c>
      <c r="W1025" s="1" t="s">
        <v>263</v>
      </c>
      <c r="X1025" s="1" t="s">
        <v>263</v>
      </c>
      <c r="Y1025" s="1" t="s">
        <v>6987</v>
      </c>
      <c r="Z1025" s="1" t="s">
        <v>964</v>
      </c>
      <c r="AA1025" s="1">
        <v>4000</v>
      </c>
      <c r="AB1025" s="1" t="s">
        <v>124</v>
      </c>
      <c r="AE1025" s="2">
        <v>45719.568854166668</v>
      </c>
      <c r="AF1025" s="1" t="s">
        <v>77</v>
      </c>
      <c r="AH1025" s="1" t="s">
        <v>78</v>
      </c>
      <c r="AI1025" s="1" t="s">
        <v>79</v>
      </c>
      <c r="AJ1025" s="1" t="s">
        <v>378</v>
      </c>
      <c r="AK1025" s="1" t="s">
        <v>6986</v>
      </c>
      <c r="AL1025" s="1" t="s">
        <v>1627</v>
      </c>
      <c r="AM1025" s="2">
        <v>45719.568912037037</v>
      </c>
      <c r="AO1025" s="1" t="s">
        <v>1627</v>
      </c>
      <c r="AP1025" s="1">
        <v>5758196</v>
      </c>
      <c r="AQ1025" s="1" t="s">
        <v>83</v>
      </c>
      <c r="AR1025" s="2">
        <v>45720.497777777775</v>
      </c>
      <c r="AS1025" s="1" t="s">
        <v>84</v>
      </c>
      <c r="AT1025" s="2">
        <v>45719.5625</v>
      </c>
      <c r="AU1025" s="1" t="s">
        <v>573</v>
      </c>
      <c r="AV1025" s="1" t="s">
        <v>108</v>
      </c>
      <c r="AW1025" s="1" t="s">
        <v>109</v>
      </c>
      <c r="AX1025" s="1" t="s">
        <v>857</v>
      </c>
      <c r="AZ1025" s="2">
        <v>45720.497777777775</v>
      </c>
      <c r="BB1025" s="1" t="s">
        <v>192</v>
      </c>
      <c r="BC1025" s="1" t="s">
        <v>193</v>
      </c>
      <c r="BD1025" s="1" t="s">
        <v>194</v>
      </c>
      <c r="BE1025" s="1" t="s">
        <v>6988</v>
      </c>
      <c r="BF1025" s="1" t="s">
        <v>274</v>
      </c>
    </row>
    <row r="1026" spans="1:58" x14ac:dyDescent="0.35">
      <c r="A1026" s="1">
        <v>3014276</v>
      </c>
      <c r="B1026" s="1" t="s">
        <v>58</v>
      </c>
      <c r="C1026" s="1">
        <v>45157401</v>
      </c>
      <c r="D1026" s="1">
        <v>338485950</v>
      </c>
      <c r="E1026" s="1" t="s">
        <v>59</v>
      </c>
      <c r="F1026" s="1" t="s">
        <v>60</v>
      </c>
      <c r="G1026" s="1" t="s">
        <v>6989</v>
      </c>
      <c r="H1026" s="1" t="s">
        <v>6990</v>
      </c>
      <c r="I1026" s="1">
        <v>788653984</v>
      </c>
      <c r="J1026" s="1" t="s">
        <v>6991</v>
      </c>
      <c r="K1026" s="1">
        <v>12</v>
      </c>
      <c r="L1026" s="1" t="s">
        <v>64</v>
      </c>
      <c r="M1026" s="1" t="s">
        <v>65</v>
      </c>
      <c r="N1026" s="2">
        <v>45693.416666666664</v>
      </c>
      <c r="O1026" s="1" t="s">
        <v>66</v>
      </c>
      <c r="Q1026" s="1" t="s">
        <v>67</v>
      </c>
      <c r="R1026" s="2">
        <v>45719.56925925926</v>
      </c>
      <c r="S1026" s="1" t="s">
        <v>6992</v>
      </c>
      <c r="T1026" s="1" t="s">
        <v>69</v>
      </c>
      <c r="U1026" s="1" t="s">
        <v>70</v>
      </c>
      <c r="V1026" s="1" t="s">
        <v>6993</v>
      </c>
      <c r="Y1026" s="1" t="s">
        <v>760</v>
      </c>
      <c r="Z1026" s="1" t="s">
        <v>1677</v>
      </c>
      <c r="AA1026" s="1" t="s">
        <v>1710</v>
      </c>
      <c r="AB1026" s="1" t="s">
        <v>124</v>
      </c>
      <c r="AE1026" s="2">
        <v>45719.56927083333</v>
      </c>
      <c r="AF1026" s="1" t="s">
        <v>77</v>
      </c>
      <c r="AH1026" s="1" t="s">
        <v>125</v>
      </c>
      <c r="AI1026" s="1" t="s">
        <v>79</v>
      </c>
      <c r="AJ1026" s="1" t="s">
        <v>378</v>
      </c>
      <c r="AK1026" s="1" t="s">
        <v>535</v>
      </c>
      <c r="AL1026" s="1" t="s">
        <v>6992</v>
      </c>
      <c r="AM1026" s="2">
        <v>45719.56931712963</v>
      </c>
      <c r="AN1026" s="1" t="s">
        <v>535</v>
      </c>
      <c r="AP1026" s="1">
        <v>5758197</v>
      </c>
      <c r="AQ1026" s="1" t="s">
        <v>83</v>
      </c>
      <c r="AR1026" s="2">
        <v>45719.889768518522</v>
      </c>
      <c r="AS1026" s="1" t="s">
        <v>84</v>
      </c>
      <c r="AT1026" s="2">
        <v>45719.319444444445</v>
      </c>
      <c r="AU1026" s="1" t="s">
        <v>573</v>
      </c>
      <c r="AV1026" s="1" t="s">
        <v>2382</v>
      </c>
      <c r="AW1026" s="1" t="s">
        <v>2383</v>
      </c>
      <c r="AX1026" s="1" t="s">
        <v>2384</v>
      </c>
      <c r="AZ1026" s="2">
        <v>45719.889768518522</v>
      </c>
      <c r="BB1026" s="1" t="s">
        <v>551</v>
      </c>
      <c r="BC1026" s="1" t="s">
        <v>552</v>
      </c>
      <c r="BD1026" s="1" t="s">
        <v>553</v>
      </c>
      <c r="BE1026" s="1" t="s">
        <v>2770</v>
      </c>
      <c r="BF1026" s="1" t="s">
        <v>204</v>
      </c>
    </row>
    <row r="1027" spans="1:58" x14ac:dyDescent="0.35">
      <c r="A1027" s="1">
        <v>3014277</v>
      </c>
      <c r="B1027" s="1" t="s">
        <v>58</v>
      </c>
      <c r="C1027" s="1">
        <v>36581821</v>
      </c>
      <c r="D1027" s="1">
        <v>339575955</v>
      </c>
      <c r="E1027" s="1" t="s">
        <v>59</v>
      </c>
      <c r="F1027" s="1" t="s">
        <v>60</v>
      </c>
      <c r="G1027" s="1" t="s">
        <v>6994</v>
      </c>
      <c r="I1027" s="1">
        <v>775169749</v>
      </c>
      <c r="J1027" s="1" t="s">
        <v>1096</v>
      </c>
      <c r="K1027" s="1">
        <v>20</v>
      </c>
      <c r="L1027" s="1" t="s">
        <v>294</v>
      </c>
      <c r="M1027" s="1" t="s">
        <v>295</v>
      </c>
      <c r="N1027" s="2">
        <v>45521.516944444447</v>
      </c>
      <c r="O1027" s="1" t="s">
        <v>520</v>
      </c>
      <c r="Q1027" s="1" t="s">
        <v>67</v>
      </c>
      <c r="R1027" s="2">
        <v>45719.569444444445</v>
      </c>
      <c r="S1027" s="1" t="s">
        <v>910</v>
      </c>
      <c r="T1027" s="1" t="s">
        <v>412</v>
      </c>
      <c r="U1027" s="1" t="s">
        <v>160</v>
      </c>
      <c r="V1027" s="1" t="s">
        <v>6995</v>
      </c>
      <c r="Y1027" s="1" t="s">
        <v>5834</v>
      </c>
      <c r="Z1027" s="1" t="s">
        <v>841</v>
      </c>
      <c r="AA1027" s="1" t="s">
        <v>4989</v>
      </c>
      <c r="AB1027" s="1" t="s">
        <v>124</v>
      </c>
      <c r="AE1027" s="2">
        <v>45720.522048611114</v>
      </c>
      <c r="AF1027" s="1" t="s">
        <v>417</v>
      </c>
      <c r="AG1027" s="1">
        <v>48</v>
      </c>
      <c r="AH1027" s="1" t="s">
        <v>125</v>
      </c>
      <c r="AI1027" s="1" t="s">
        <v>58</v>
      </c>
      <c r="AJ1027" s="1" t="s">
        <v>126</v>
      </c>
      <c r="AK1027" s="1" t="s">
        <v>6996</v>
      </c>
      <c r="AL1027" s="1" t="s">
        <v>914</v>
      </c>
      <c r="AM1027" s="2">
        <v>45720.522303240738</v>
      </c>
      <c r="AN1027" s="1" t="s">
        <v>6996</v>
      </c>
      <c r="AO1027" s="1" t="s">
        <v>914</v>
      </c>
      <c r="AP1027" s="1">
        <v>5761939</v>
      </c>
      <c r="AQ1027" s="1" t="s">
        <v>83</v>
      </c>
      <c r="AR1027" s="2">
        <v>45720.764201388891</v>
      </c>
      <c r="AS1027" s="1" t="s">
        <v>84</v>
      </c>
      <c r="AT1027" s="2">
        <v>45720.333333333336</v>
      </c>
      <c r="AU1027" s="1" t="s">
        <v>85</v>
      </c>
      <c r="AV1027" s="1" t="s">
        <v>844</v>
      </c>
      <c r="AW1027" s="1" t="s">
        <v>844</v>
      </c>
      <c r="AX1027" s="1" t="s">
        <v>967</v>
      </c>
      <c r="AY1027" s="2">
        <v>45722.522048611114</v>
      </c>
      <c r="AZ1027" s="2">
        <v>45720.764201388891</v>
      </c>
      <c r="BA1027" s="1" t="s">
        <v>419</v>
      </c>
      <c r="BB1027" s="1" t="s">
        <v>254</v>
      </c>
      <c r="BC1027" s="1" t="s">
        <v>255</v>
      </c>
      <c r="BD1027" s="1" t="s">
        <v>256</v>
      </c>
      <c r="BE1027" s="1" t="s">
        <v>6997</v>
      </c>
      <c r="BF1027" s="1" t="s">
        <v>269</v>
      </c>
    </row>
    <row r="1028" spans="1:58" x14ac:dyDescent="0.35">
      <c r="A1028" s="1">
        <v>3014278</v>
      </c>
      <c r="B1028" s="1" t="s">
        <v>223</v>
      </c>
      <c r="C1028" s="1">
        <v>29863001</v>
      </c>
      <c r="D1028" s="1">
        <v>338530408</v>
      </c>
      <c r="E1028" s="1" t="s">
        <v>59</v>
      </c>
      <c r="F1028" s="1" t="s">
        <v>60</v>
      </c>
      <c r="G1028" s="1" t="s">
        <v>484</v>
      </c>
      <c r="H1028" s="1" t="s">
        <v>496</v>
      </c>
      <c r="I1028" s="1">
        <v>775201269</v>
      </c>
      <c r="J1028" s="1" t="s">
        <v>6998</v>
      </c>
      <c r="K1028" s="1">
        <v>14</v>
      </c>
      <c r="L1028" s="1" t="s">
        <v>64</v>
      </c>
      <c r="M1028" s="1" t="s">
        <v>65</v>
      </c>
      <c r="N1028" s="2">
        <v>45325.416666666664</v>
      </c>
      <c r="O1028" s="1" t="s">
        <v>98</v>
      </c>
      <c r="Q1028" s="1" t="s">
        <v>67</v>
      </c>
      <c r="R1028" s="2">
        <v>45719.569606481484</v>
      </c>
      <c r="S1028" s="1" t="s">
        <v>862</v>
      </c>
      <c r="T1028" s="1" t="s">
        <v>100</v>
      </c>
      <c r="U1028" s="1" t="s">
        <v>70</v>
      </c>
      <c r="V1028" s="1" t="s">
        <v>6999</v>
      </c>
      <c r="W1028" s="1" t="s">
        <v>334</v>
      </c>
      <c r="X1028" s="1" t="s">
        <v>1153</v>
      </c>
      <c r="Y1028" s="1" t="s">
        <v>7000</v>
      </c>
      <c r="Z1028" s="1" t="s">
        <v>2464</v>
      </c>
      <c r="AA1028" s="1" t="s">
        <v>6887</v>
      </c>
      <c r="AB1028" s="1" t="s">
        <v>7001</v>
      </c>
      <c r="AE1028" s="2">
        <v>45719.56962962963</v>
      </c>
      <c r="AF1028" s="1" t="s">
        <v>77</v>
      </c>
      <c r="AH1028" s="1" t="s">
        <v>125</v>
      </c>
      <c r="AI1028" s="1" t="s">
        <v>360</v>
      </c>
      <c r="AJ1028" s="1" t="s">
        <v>1212</v>
      </c>
      <c r="AK1028" s="1" t="s">
        <v>7002</v>
      </c>
      <c r="AL1028" s="1" t="s">
        <v>862</v>
      </c>
      <c r="AM1028" s="2">
        <v>45719.569675925923</v>
      </c>
      <c r="AN1028" s="1" t="s">
        <v>7002</v>
      </c>
      <c r="AP1028" s="1">
        <v>5758199</v>
      </c>
      <c r="AQ1028" s="1" t="s">
        <v>83</v>
      </c>
      <c r="AR1028" s="2">
        <v>45719.794849537036</v>
      </c>
      <c r="AS1028" s="1" t="s">
        <v>84</v>
      </c>
      <c r="AT1028" s="2">
        <v>45721.333333333336</v>
      </c>
      <c r="AU1028" s="1" t="s">
        <v>85</v>
      </c>
      <c r="AV1028" s="1" t="s">
        <v>1214</v>
      </c>
      <c r="AW1028" s="1" t="s">
        <v>1215</v>
      </c>
      <c r="AX1028" s="1" t="s">
        <v>7003</v>
      </c>
      <c r="AZ1028" s="2">
        <v>45719.794849537036</v>
      </c>
      <c r="BB1028" s="1" t="s">
        <v>286</v>
      </c>
      <c r="BC1028" s="1" t="s">
        <v>287</v>
      </c>
      <c r="BD1028" s="1" t="s">
        <v>288</v>
      </c>
      <c r="BE1028" s="1" t="s">
        <v>7004</v>
      </c>
      <c r="BF1028" s="1" t="s">
        <v>290</v>
      </c>
    </row>
    <row r="1029" spans="1:58" x14ac:dyDescent="0.35">
      <c r="A1029" s="1">
        <v>3014279</v>
      </c>
      <c r="B1029" s="1" t="s">
        <v>223</v>
      </c>
      <c r="C1029" s="1">
        <v>40208421</v>
      </c>
      <c r="D1029" s="1">
        <v>339487449</v>
      </c>
      <c r="E1029" s="1" t="s">
        <v>59</v>
      </c>
      <c r="F1029" s="1" t="s">
        <v>60</v>
      </c>
      <c r="G1029" s="1" t="s">
        <v>1169</v>
      </c>
      <c r="H1029" s="1" t="s">
        <v>3958</v>
      </c>
      <c r="I1029" s="1">
        <v>777925493</v>
      </c>
      <c r="J1029" s="1" t="s">
        <v>5569</v>
      </c>
      <c r="K1029" s="1">
        <v>15</v>
      </c>
      <c r="L1029" s="1" t="s">
        <v>64</v>
      </c>
      <c r="M1029" s="1" t="s">
        <v>65</v>
      </c>
      <c r="N1029" s="2">
        <v>44930.458333333336</v>
      </c>
      <c r="O1029" s="1" t="s">
        <v>98</v>
      </c>
      <c r="Q1029" s="1" t="s">
        <v>67</v>
      </c>
      <c r="R1029" s="2">
        <v>45719.569722222222</v>
      </c>
      <c r="S1029" s="1" t="s">
        <v>6671</v>
      </c>
      <c r="T1029" s="1" t="s">
        <v>100</v>
      </c>
      <c r="U1029" s="1" t="s">
        <v>70</v>
      </c>
      <c r="V1029" s="1" t="s">
        <v>7005</v>
      </c>
      <c r="W1029" s="1" t="s">
        <v>143</v>
      </c>
      <c r="X1029" s="1" t="s">
        <v>143</v>
      </c>
      <c r="Y1029" s="1" t="s">
        <v>4521</v>
      </c>
      <c r="Z1029" s="1" t="s">
        <v>281</v>
      </c>
      <c r="AA1029" s="1" t="s">
        <v>7006</v>
      </c>
      <c r="AB1029" s="1" t="s">
        <v>124</v>
      </c>
      <c r="AE1029" s="2">
        <v>45719.569745370369</v>
      </c>
      <c r="AF1029" s="1" t="s">
        <v>77</v>
      </c>
      <c r="AH1029" s="1" t="s">
        <v>78</v>
      </c>
      <c r="AI1029" s="1" t="s">
        <v>106</v>
      </c>
      <c r="AJ1029" s="1" t="s">
        <v>107</v>
      </c>
      <c r="AK1029" s="1" t="s">
        <v>7007</v>
      </c>
      <c r="AL1029" s="1" t="s">
        <v>6671</v>
      </c>
      <c r="AM1029" s="2">
        <v>45719.569803240738</v>
      </c>
      <c r="AN1029" s="1" t="s">
        <v>7007</v>
      </c>
      <c r="AP1029" s="1">
        <v>5758201</v>
      </c>
      <c r="AQ1029" s="1" t="s">
        <v>83</v>
      </c>
      <c r="AR1029" s="2">
        <v>45719.789409722223</v>
      </c>
      <c r="AS1029" s="1" t="s">
        <v>84</v>
      </c>
      <c r="AT1029" s="2">
        <v>45721.333333333336</v>
      </c>
      <c r="AU1029" s="1" t="s">
        <v>85</v>
      </c>
      <c r="AV1029" s="1" t="s">
        <v>149</v>
      </c>
      <c r="AW1029" s="1" t="s">
        <v>150</v>
      </c>
      <c r="AX1029" s="1" t="s">
        <v>516</v>
      </c>
      <c r="AZ1029" s="2">
        <v>45719.789409722223</v>
      </c>
      <c r="BB1029" s="1" t="s">
        <v>286</v>
      </c>
      <c r="BC1029" s="1" t="s">
        <v>287</v>
      </c>
      <c r="BD1029" s="1" t="s">
        <v>288</v>
      </c>
      <c r="BE1029" s="1" t="s">
        <v>7008</v>
      </c>
      <c r="BF1029" s="1" t="s">
        <v>290</v>
      </c>
    </row>
    <row r="1030" spans="1:58" x14ac:dyDescent="0.35">
      <c r="A1030" s="1">
        <v>3014280</v>
      </c>
      <c r="B1030" s="1" t="s">
        <v>58</v>
      </c>
      <c r="C1030" s="1">
        <v>31916431</v>
      </c>
      <c r="D1030" s="1">
        <v>338600265</v>
      </c>
      <c r="E1030" s="1" t="s">
        <v>59</v>
      </c>
      <c r="F1030" s="1" t="s">
        <v>60</v>
      </c>
      <c r="G1030" s="1" t="s">
        <v>117</v>
      </c>
      <c r="H1030" s="1" t="s">
        <v>3709</v>
      </c>
      <c r="I1030" s="1">
        <v>784723552</v>
      </c>
      <c r="J1030" s="1" t="s">
        <v>6139</v>
      </c>
      <c r="K1030" s="1">
        <v>12</v>
      </c>
      <c r="L1030" s="1" t="s">
        <v>64</v>
      </c>
      <c r="M1030" s="1" t="s">
        <v>65</v>
      </c>
      <c r="N1030" s="2">
        <v>44869.500011574077</v>
      </c>
      <c r="O1030" s="1" t="s">
        <v>66</v>
      </c>
      <c r="Q1030" s="1" t="s">
        <v>67</v>
      </c>
      <c r="R1030" s="2">
        <v>45719.570347222223</v>
      </c>
      <c r="S1030" s="1" t="s">
        <v>1627</v>
      </c>
      <c r="T1030" s="1" t="s">
        <v>100</v>
      </c>
      <c r="U1030" s="1" t="s">
        <v>70</v>
      </c>
      <c r="V1030" s="1" t="s">
        <v>7009</v>
      </c>
      <c r="Y1030" s="1" t="s">
        <v>641</v>
      </c>
      <c r="Z1030" s="1" t="s">
        <v>75</v>
      </c>
      <c r="AA1030" s="1" t="s">
        <v>4819</v>
      </c>
      <c r="AB1030" s="1" t="s">
        <v>124</v>
      </c>
      <c r="AC1030" s="1">
        <v>6</v>
      </c>
      <c r="AE1030" s="2">
        <v>45719.74423611111</v>
      </c>
      <c r="AF1030" s="1" t="s">
        <v>77</v>
      </c>
      <c r="AH1030" s="1" t="s">
        <v>78</v>
      </c>
      <c r="AI1030" s="1" t="s">
        <v>1000</v>
      </c>
      <c r="AJ1030" s="1" t="s">
        <v>80</v>
      </c>
      <c r="AK1030" s="1" t="s">
        <v>7010</v>
      </c>
      <c r="AL1030" s="1" t="s">
        <v>1439</v>
      </c>
      <c r="AM1030" s="2">
        <v>45719.744340277779</v>
      </c>
      <c r="AN1030" s="1" t="s">
        <v>7010</v>
      </c>
      <c r="AO1030" s="1" t="s">
        <v>1439</v>
      </c>
      <c r="AP1030" s="1">
        <v>5759502</v>
      </c>
      <c r="AQ1030" s="1" t="s">
        <v>83</v>
      </c>
      <c r="AR1030" s="2">
        <v>45720.534259259257</v>
      </c>
      <c r="AS1030" s="1" t="s">
        <v>84</v>
      </c>
      <c r="AT1030" s="2">
        <v>45719.333333333336</v>
      </c>
      <c r="AU1030" s="1" t="s">
        <v>85</v>
      </c>
      <c r="AV1030" s="1" t="s">
        <v>86</v>
      </c>
      <c r="AW1030" s="1" t="s">
        <v>87</v>
      </c>
      <c r="AX1030" s="1" t="s">
        <v>88</v>
      </c>
      <c r="AZ1030" s="2">
        <v>45720.534259259257</v>
      </c>
      <c r="BB1030" s="1" t="s">
        <v>89</v>
      </c>
      <c r="BC1030" s="1" t="s">
        <v>90</v>
      </c>
      <c r="BD1030" s="1" t="s">
        <v>91</v>
      </c>
      <c r="BE1030" s="1" t="s">
        <v>7011</v>
      </c>
      <c r="BF1030" s="1" t="s">
        <v>93</v>
      </c>
    </row>
    <row r="1031" spans="1:58" x14ac:dyDescent="0.35">
      <c r="A1031" s="1">
        <v>3014281</v>
      </c>
      <c r="B1031" s="1" t="s">
        <v>58</v>
      </c>
      <c r="C1031" s="1">
        <v>36497021</v>
      </c>
      <c r="D1031" s="1">
        <v>339588091</v>
      </c>
      <c r="E1031" s="1" t="s">
        <v>59</v>
      </c>
      <c r="F1031" s="1" t="s">
        <v>60</v>
      </c>
      <c r="G1031" s="1" t="s">
        <v>7012</v>
      </c>
      <c r="H1031" s="1" t="s">
        <v>7013</v>
      </c>
      <c r="I1031" s="1">
        <v>775519878</v>
      </c>
      <c r="J1031" s="1" t="s">
        <v>7014</v>
      </c>
      <c r="K1031" s="1">
        <v>14</v>
      </c>
      <c r="L1031" s="1" t="s">
        <v>64</v>
      </c>
      <c r="M1031" s="1" t="s">
        <v>65</v>
      </c>
      <c r="N1031" s="2">
        <v>45288.763194444444</v>
      </c>
      <c r="O1031" s="1" t="s">
        <v>66</v>
      </c>
      <c r="Q1031" s="1" t="s">
        <v>67</v>
      </c>
      <c r="R1031" s="2">
        <v>45719.570451388892</v>
      </c>
      <c r="S1031" s="1" t="s">
        <v>2049</v>
      </c>
      <c r="T1031" s="1" t="s">
        <v>100</v>
      </c>
      <c r="U1031" s="1" t="s">
        <v>70</v>
      </c>
      <c r="V1031" s="1" t="s">
        <v>7015</v>
      </c>
      <c r="W1031" s="1" t="s">
        <v>263</v>
      </c>
      <c r="X1031" s="1" t="s">
        <v>840</v>
      </c>
      <c r="Y1031" s="1" t="s">
        <v>6953</v>
      </c>
      <c r="Z1031" s="1" t="s">
        <v>841</v>
      </c>
      <c r="AA1031" s="1" t="s">
        <v>5160</v>
      </c>
      <c r="AB1031" s="1" t="s">
        <v>5160</v>
      </c>
      <c r="AE1031" s="2">
        <v>45720.626226851855</v>
      </c>
      <c r="AF1031" s="1" t="s">
        <v>77</v>
      </c>
      <c r="AH1031" s="1" t="s">
        <v>125</v>
      </c>
      <c r="AI1031" s="1" t="s">
        <v>58</v>
      </c>
      <c r="AJ1031" s="1" t="s">
        <v>126</v>
      </c>
      <c r="AK1031" s="1" t="s">
        <v>7016</v>
      </c>
      <c r="AL1031" s="1" t="s">
        <v>269</v>
      </c>
      <c r="AM1031" s="2">
        <v>45720.626354166663</v>
      </c>
      <c r="AN1031" s="1" t="s">
        <v>7016</v>
      </c>
      <c r="AO1031" s="1" t="s">
        <v>269</v>
      </c>
      <c r="AP1031" s="1">
        <v>5762755</v>
      </c>
      <c r="AQ1031" s="1" t="s">
        <v>83</v>
      </c>
      <c r="AR1031" s="2">
        <v>45720.631585648145</v>
      </c>
      <c r="AS1031" s="1" t="s">
        <v>84</v>
      </c>
      <c r="AT1031" s="2">
        <v>45720.5625</v>
      </c>
      <c r="AU1031" s="1" t="s">
        <v>85</v>
      </c>
      <c r="AV1031" s="1" t="s">
        <v>205</v>
      </c>
      <c r="AW1031" s="1" t="s">
        <v>206</v>
      </c>
      <c r="AX1031" s="1" t="s">
        <v>207</v>
      </c>
      <c r="AZ1031" s="2">
        <v>45720.631585648145</v>
      </c>
      <c r="BB1031" s="1" t="s">
        <v>367</v>
      </c>
      <c r="BC1031" s="1" t="s">
        <v>368</v>
      </c>
      <c r="BD1031" s="1" t="s">
        <v>368</v>
      </c>
      <c r="BE1031" s="1" t="s">
        <v>6955</v>
      </c>
      <c r="BF1031" s="1" t="s">
        <v>5552</v>
      </c>
    </row>
    <row r="1032" spans="1:58" x14ac:dyDescent="0.35">
      <c r="A1032" s="1">
        <v>3014282</v>
      </c>
      <c r="B1032" s="1" t="s">
        <v>223</v>
      </c>
      <c r="C1032" s="1">
        <v>37614091</v>
      </c>
      <c r="D1032" s="1">
        <v>339555058</v>
      </c>
      <c r="E1032" s="1" t="s">
        <v>59</v>
      </c>
      <c r="F1032" s="1" t="s">
        <v>60</v>
      </c>
      <c r="G1032" s="1" t="s">
        <v>2908</v>
      </c>
      <c r="H1032" s="1" t="s">
        <v>7017</v>
      </c>
      <c r="I1032" s="1">
        <v>773635087</v>
      </c>
      <c r="J1032" s="1" t="s">
        <v>7018</v>
      </c>
      <c r="K1032" s="1">
        <v>14</v>
      </c>
      <c r="L1032" s="1" t="s">
        <v>64</v>
      </c>
      <c r="M1032" s="1" t="s">
        <v>65</v>
      </c>
      <c r="N1032" s="2">
        <v>45019.5</v>
      </c>
      <c r="O1032" s="1" t="s">
        <v>98</v>
      </c>
      <c r="Q1032" s="1" t="s">
        <v>67</v>
      </c>
      <c r="R1032" s="2">
        <v>45719.571319444447</v>
      </c>
      <c r="S1032" s="1" t="s">
        <v>862</v>
      </c>
      <c r="T1032" s="1" t="s">
        <v>100</v>
      </c>
      <c r="U1032" s="1" t="s">
        <v>385</v>
      </c>
      <c r="V1032" s="1" t="s">
        <v>7019</v>
      </c>
      <c r="W1032" s="1" t="s">
        <v>263</v>
      </c>
      <c r="X1032" s="1" t="s">
        <v>264</v>
      </c>
      <c r="Y1032" s="1" t="s">
        <v>1388</v>
      </c>
      <c r="Z1032" s="1" t="s">
        <v>376</v>
      </c>
      <c r="AA1032" s="1" t="s">
        <v>1389</v>
      </c>
      <c r="AB1032" s="1" t="s">
        <v>124</v>
      </c>
      <c r="AE1032" s="2">
        <v>45719.571331018517</v>
      </c>
      <c r="AF1032" s="1" t="s">
        <v>77</v>
      </c>
      <c r="AH1032" s="1" t="s">
        <v>125</v>
      </c>
      <c r="AI1032" s="1" t="s">
        <v>106</v>
      </c>
      <c r="AJ1032" s="1" t="s">
        <v>1212</v>
      </c>
      <c r="AK1032" s="1" t="s">
        <v>7020</v>
      </c>
      <c r="AL1032" s="1" t="s">
        <v>862</v>
      </c>
      <c r="AM1032" s="2">
        <v>45719.571377314816</v>
      </c>
      <c r="AN1032" s="1" t="s">
        <v>7020</v>
      </c>
      <c r="AP1032" s="1">
        <v>5758210</v>
      </c>
      <c r="AQ1032" s="1" t="s">
        <v>83</v>
      </c>
      <c r="AR1032" s="2">
        <v>45721.546898148146</v>
      </c>
      <c r="AS1032" s="1" t="s">
        <v>84</v>
      </c>
      <c r="AT1032" s="2">
        <v>45721.336805555555</v>
      </c>
      <c r="AU1032" s="1" t="s">
        <v>85</v>
      </c>
      <c r="AV1032" s="1" t="s">
        <v>108</v>
      </c>
      <c r="AW1032" s="1" t="s">
        <v>109</v>
      </c>
      <c r="AX1032" s="1" t="s">
        <v>110</v>
      </c>
      <c r="AZ1032" s="2">
        <v>45721.546898148146</v>
      </c>
      <c r="BB1032" s="1" t="s">
        <v>746</v>
      </c>
      <c r="BC1032" s="1" t="s">
        <v>747</v>
      </c>
      <c r="BD1032" s="1" t="s">
        <v>748</v>
      </c>
      <c r="BE1032" s="1" t="s">
        <v>7021</v>
      </c>
      <c r="BF1032" s="1" t="s">
        <v>115</v>
      </c>
    </row>
    <row r="1033" spans="1:58" x14ac:dyDescent="0.35">
      <c r="A1033" s="1">
        <v>3014283</v>
      </c>
      <c r="B1033" s="1" t="s">
        <v>223</v>
      </c>
      <c r="C1033" s="1">
        <v>42214891</v>
      </c>
      <c r="D1033" s="1">
        <v>339487791</v>
      </c>
      <c r="E1033" s="1" t="s">
        <v>59</v>
      </c>
      <c r="F1033" s="1" t="s">
        <v>60</v>
      </c>
      <c r="G1033" s="1" t="s">
        <v>5591</v>
      </c>
      <c r="H1033" s="1" t="s">
        <v>225</v>
      </c>
      <c r="I1033" s="1">
        <v>777027647</v>
      </c>
      <c r="J1033" s="1" t="s">
        <v>7022</v>
      </c>
      <c r="K1033" s="1">
        <v>15</v>
      </c>
      <c r="L1033" s="1" t="s">
        <v>64</v>
      </c>
      <c r="M1033" s="1" t="s">
        <v>65</v>
      </c>
      <c r="N1033" s="2">
        <v>45348.083333333336</v>
      </c>
      <c r="O1033" s="1" t="s">
        <v>98</v>
      </c>
      <c r="Q1033" s="1" t="s">
        <v>67</v>
      </c>
      <c r="R1033" s="2">
        <v>45719.57136574074</v>
      </c>
      <c r="S1033" s="1" t="s">
        <v>5216</v>
      </c>
      <c r="T1033" s="1" t="s">
        <v>100</v>
      </c>
      <c r="U1033" s="1" t="s">
        <v>70</v>
      </c>
      <c r="V1033" s="1" t="s">
        <v>7023</v>
      </c>
      <c r="W1033" s="1" t="s">
        <v>143</v>
      </c>
      <c r="X1033" s="1" t="s">
        <v>143</v>
      </c>
      <c r="Y1033" s="1" t="s">
        <v>5991</v>
      </c>
      <c r="Z1033" s="1" t="s">
        <v>7024</v>
      </c>
      <c r="AA1033" s="1" t="s">
        <v>7025</v>
      </c>
      <c r="AB1033" s="1" t="s">
        <v>124</v>
      </c>
      <c r="AE1033" s="2">
        <v>45719.571388888886</v>
      </c>
      <c r="AF1033" s="1" t="s">
        <v>77</v>
      </c>
      <c r="AH1033" s="1" t="s">
        <v>78</v>
      </c>
      <c r="AI1033" s="1" t="s">
        <v>106</v>
      </c>
      <c r="AJ1033" s="1" t="s">
        <v>1212</v>
      </c>
      <c r="AK1033" s="1" t="s">
        <v>7026</v>
      </c>
      <c r="AL1033" s="1" t="s">
        <v>5216</v>
      </c>
      <c r="AM1033" s="2">
        <v>45719.571469907409</v>
      </c>
      <c r="AN1033" s="1" t="s">
        <v>7026</v>
      </c>
      <c r="AP1033" s="1">
        <v>5758214</v>
      </c>
      <c r="AQ1033" s="1" t="s">
        <v>83</v>
      </c>
      <c r="AR1033" s="2">
        <v>45719.821562500001</v>
      </c>
      <c r="AS1033" s="1" t="s">
        <v>84</v>
      </c>
      <c r="AT1033" s="2">
        <v>45721.333333333336</v>
      </c>
      <c r="AU1033" s="1" t="s">
        <v>85</v>
      </c>
      <c r="AV1033" s="1" t="s">
        <v>149</v>
      </c>
      <c r="AW1033" s="1" t="s">
        <v>150</v>
      </c>
      <c r="AX1033" s="1" t="s">
        <v>516</v>
      </c>
      <c r="AZ1033" s="2">
        <v>45719.821562500001</v>
      </c>
      <c r="BB1033" s="1" t="s">
        <v>286</v>
      </c>
      <c r="BC1033" s="1" t="s">
        <v>287</v>
      </c>
      <c r="BD1033" s="1" t="s">
        <v>288</v>
      </c>
      <c r="BE1033" s="1" t="s">
        <v>7027</v>
      </c>
      <c r="BF1033" s="1" t="s">
        <v>290</v>
      </c>
    </row>
    <row r="1034" spans="1:58" x14ac:dyDescent="0.35">
      <c r="A1034" s="1">
        <v>3014284</v>
      </c>
      <c r="B1034" s="1" t="s">
        <v>223</v>
      </c>
      <c r="C1034" s="1">
        <v>43031461</v>
      </c>
      <c r="D1034" s="1">
        <v>339746988</v>
      </c>
      <c r="E1034" s="1" t="s">
        <v>59</v>
      </c>
      <c r="F1034" s="1" t="s">
        <v>60</v>
      </c>
      <c r="G1034" s="1" t="s">
        <v>1539</v>
      </c>
      <c r="H1034" s="1" t="s">
        <v>4953</v>
      </c>
      <c r="I1034" s="1">
        <v>771739203</v>
      </c>
      <c r="J1034" s="1" t="s">
        <v>2685</v>
      </c>
      <c r="K1034" s="1">
        <v>14</v>
      </c>
      <c r="L1034" s="1" t="s">
        <v>64</v>
      </c>
      <c r="M1034" s="1" t="s">
        <v>65</v>
      </c>
      <c r="N1034" s="2">
        <v>45426.666666666664</v>
      </c>
      <c r="O1034" s="1" t="s">
        <v>497</v>
      </c>
      <c r="Q1034" s="1" t="s">
        <v>67</v>
      </c>
      <c r="R1034" s="2">
        <v>45719.571377314816</v>
      </c>
      <c r="S1034" s="1" t="s">
        <v>5451</v>
      </c>
      <c r="T1034" s="1" t="s">
        <v>100</v>
      </c>
      <c r="U1034" s="1" t="s">
        <v>160</v>
      </c>
      <c r="V1034" s="1" t="s">
        <v>7028</v>
      </c>
      <c r="W1034" s="1" t="s">
        <v>298</v>
      </c>
      <c r="X1034" s="1" t="s">
        <v>1124</v>
      </c>
      <c r="Y1034" s="1" t="s">
        <v>7029</v>
      </c>
      <c r="Z1034" s="1" t="s">
        <v>231</v>
      </c>
      <c r="AA1034" s="1" t="s">
        <v>1594</v>
      </c>
      <c r="AB1034" s="1" t="s">
        <v>1594</v>
      </c>
      <c r="AE1034" s="2">
        <v>45719.571388888886</v>
      </c>
      <c r="AF1034" s="1" t="s">
        <v>77</v>
      </c>
      <c r="AH1034" s="1" t="s">
        <v>78</v>
      </c>
      <c r="AI1034" s="1" t="s">
        <v>106</v>
      </c>
      <c r="AJ1034" s="1" t="s">
        <v>167</v>
      </c>
      <c r="AK1034" s="1" t="s">
        <v>7030</v>
      </c>
      <c r="AL1034" s="1" t="s">
        <v>5451</v>
      </c>
      <c r="AM1034" s="2">
        <v>45719.571458333332</v>
      </c>
      <c r="AN1034" s="1" t="s">
        <v>7030</v>
      </c>
      <c r="AP1034" s="1">
        <v>5758213</v>
      </c>
      <c r="AQ1034" s="1" t="s">
        <v>83</v>
      </c>
      <c r="AR1034" s="2">
        <v>45719.705891203703</v>
      </c>
      <c r="AS1034" s="1" t="s">
        <v>84</v>
      </c>
      <c r="AT1034" s="2">
        <v>45721.333333333336</v>
      </c>
      <c r="AU1034" s="1" t="s">
        <v>85</v>
      </c>
      <c r="AV1034" s="1" t="s">
        <v>233</v>
      </c>
      <c r="AW1034" s="1" t="s">
        <v>234</v>
      </c>
      <c r="AX1034" s="1" t="s">
        <v>235</v>
      </c>
      <c r="AZ1034" s="2">
        <v>45719.705891203703</v>
      </c>
      <c r="BB1034" s="1" t="s">
        <v>746</v>
      </c>
      <c r="BC1034" s="1" t="s">
        <v>747</v>
      </c>
      <c r="BD1034" s="1" t="s">
        <v>748</v>
      </c>
      <c r="BE1034" s="1" t="s">
        <v>7031</v>
      </c>
      <c r="BF1034" s="1" t="s">
        <v>240</v>
      </c>
    </row>
    <row r="1035" spans="1:58" x14ac:dyDescent="0.35">
      <c r="A1035" s="1">
        <v>3014285</v>
      </c>
      <c r="B1035" s="1" t="s">
        <v>223</v>
      </c>
      <c r="C1035" s="1">
        <v>37395531</v>
      </c>
      <c r="D1035" s="1">
        <v>339518765</v>
      </c>
      <c r="E1035" s="1" t="s">
        <v>59</v>
      </c>
      <c r="F1035" s="1" t="s">
        <v>60</v>
      </c>
      <c r="G1035" s="1" t="s">
        <v>138</v>
      </c>
      <c r="H1035" s="1" t="s">
        <v>4625</v>
      </c>
      <c r="I1035" s="1">
        <v>777573708</v>
      </c>
      <c r="J1035" s="1" t="s">
        <v>7032</v>
      </c>
      <c r="K1035" s="1">
        <v>14</v>
      </c>
      <c r="L1035" s="1" t="s">
        <v>64</v>
      </c>
      <c r="M1035" s="1" t="s">
        <v>65</v>
      </c>
      <c r="N1035" s="2">
        <v>45306.666666666664</v>
      </c>
      <c r="O1035" s="1" t="s">
        <v>98</v>
      </c>
      <c r="Q1035" s="1" t="s">
        <v>67</v>
      </c>
      <c r="R1035" s="2">
        <v>45719.571666666663</v>
      </c>
      <c r="S1035" s="1" t="s">
        <v>6523</v>
      </c>
      <c r="T1035" s="1" t="s">
        <v>100</v>
      </c>
      <c r="U1035" s="1" t="s">
        <v>723</v>
      </c>
      <c r="V1035" s="1" t="s">
        <v>7033</v>
      </c>
      <c r="W1035" s="1" t="s">
        <v>263</v>
      </c>
      <c r="X1035" s="1" t="s">
        <v>263</v>
      </c>
      <c r="Y1035" s="1" t="s">
        <v>7034</v>
      </c>
      <c r="Z1035" s="1" t="s">
        <v>852</v>
      </c>
      <c r="AA1035" s="1" t="s">
        <v>5383</v>
      </c>
      <c r="AB1035" s="1" t="s">
        <v>124</v>
      </c>
      <c r="AE1035" s="2">
        <v>45719.571689814817</v>
      </c>
      <c r="AF1035" s="1" t="s">
        <v>77</v>
      </c>
      <c r="AH1035" s="1" t="s">
        <v>125</v>
      </c>
      <c r="AI1035" s="1" t="s">
        <v>106</v>
      </c>
      <c r="AJ1035" s="1" t="s">
        <v>107</v>
      </c>
      <c r="AK1035" s="1" t="s">
        <v>7035</v>
      </c>
      <c r="AL1035" s="1" t="s">
        <v>6523</v>
      </c>
      <c r="AM1035" s="2">
        <v>45719.571759259263</v>
      </c>
      <c r="AN1035" s="1" t="s">
        <v>7035</v>
      </c>
      <c r="AP1035" s="1">
        <v>5758215</v>
      </c>
      <c r="AQ1035" s="1" t="s">
        <v>83</v>
      </c>
      <c r="AR1035" s="2">
        <v>45719.608564814815</v>
      </c>
      <c r="AS1035" s="1" t="s">
        <v>84</v>
      </c>
      <c r="AT1035" s="2">
        <v>45721.333333333336</v>
      </c>
      <c r="AU1035" s="1" t="s">
        <v>85</v>
      </c>
      <c r="AV1035" s="1" t="s">
        <v>108</v>
      </c>
      <c r="AW1035" s="1" t="s">
        <v>109</v>
      </c>
      <c r="AX1035" s="1" t="s">
        <v>110</v>
      </c>
      <c r="AZ1035" s="2">
        <v>45719.608564814815</v>
      </c>
      <c r="BB1035" s="1" t="s">
        <v>1742</v>
      </c>
      <c r="BC1035" s="1" t="s">
        <v>1743</v>
      </c>
      <c r="BD1035" s="1" t="s">
        <v>1744</v>
      </c>
      <c r="BE1035" s="1" t="s">
        <v>7036</v>
      </c>
      <c r="BF1035" s="1" t="s">
        <v>115</v>
      </c>
    </row>
    <row r="1036" spans="1:58" x14ac:dyDescent="0.35">
      <c r="A1036" s="1">
        <v>3014286</v>
      </c>
      <c r="B1036" s="1" t="s">
        <v>1203</v>
      </c>
      <c r="C1036" s="1">
        <v>36281061</v>
      </c>
      <c r="D1036" s="1">
        <v>338378951</v>
      </c>
      <c r="E1036" s="1" t="s">
        <v>59</v>
      </c>
      <c r="F1036" s="1" t="s">
        <v>60</v>
      </c>
      <c r="G1036" s="1" t="s">
        <v>116</v>
      </c>
      <c r="H1036" s="1" t="s">
        <v>3958</v>
      </c>
      <c r="I1036" s="1">
        <v>777312780</v>
      </c>
      <c r="J1036" s="1" t="s">
        <v>7037</v>
      </c>
      <c r="K1036" s="1">
        <v>13</v>
      </c>
      <c r="L1036" s="1" t="s">
        <v>64</v>
      </c>
      <c r="M1036" s="1" t="s">
        <v>65</v>
      </c>
      <c r="N1036" s="2">
        <v>45545.67769675926</v>
      </c>
      <c r="O1036" s="1" t="s">
        <v>497</v>
      </c>
      <c r="Q1036" s="1" t="s">
        <v>67</v>
      </c>
      <c r="R1036" s="2">
        <v>45719.572638888887</v>
      </c>
      <c r="S1036" s="1" t="s">
        <v>1627</v>
      </c>
      <c r="T1036" s="1" t="s">
        <v>100</v>
      </c>
      <c r="U1036" s="1" t="s">
        <v>70</v>
      </c>
      <c r="V1036" s="1" t="s">
        <v>7038</v>
      </c>
      <c r="W1036" s="1" t="s">
        <v>162</v>
      </c>
      <c r="X1036" s="1" t="s">
        <v>1191</v>
      </c>
      <c r="Y1036" s="1" t="s">
        <v>7039</v>
      </c>
      <c r="Z1036" s="1" t="s">
        <v>400</v>
      </c>
      <c r="AA1036" s="1" t="s">
        <v>400</v>
      </c>
      <c r="AB1036" s="1" t="s">
        <v>7040</v>
      </c>
      <c r="AE1036" s="2">
        <v>45719.572870370372</v>
      </c>
      <c r="AF1036" s="1" t="s">
        <v>77</v>
      </c>
      <c r="AH1036" s="1" t="s">
        <v>78</v>
      </c>
      <c r="AI1036" s="1" t="s">
        <v>360</v>
      </c>
      <c r="AJ1036" s="1" t="s">
        <v>107</v>
      </c>
      <c r="AK1036" s="1" t="s">
        <v>7038</v>
      </c>
      <c r="AL1036" s="1" t="s">
        <v>1627</v>
      </c>
      <c r="AM1036" s="2">
        <v>45719.572928240741</v>
      </c>
      <c r="AO1036" s="1" t="s">
        <v>1627</v>
      </c>
      <c r="AP1036" s="1">
        <v>5758226</v>
      </c>
      <c r="AQ1036" s="1" t="s">
        <v>83</v>
      </c>
      <c r="AR1036" s="2">
        <v>45719.692824074074</v>
      </c>
      <c r="AS1036" s="1" t="s">
        <v>84</v>
      </c>
      <c r="AT1036" s="2">
        <v>45719.5625</v>
      </c>
      <c r="AU1036" s="1" t="s">
        <v>573</v>
      </c>
      <c r="AV1036" s="1" t="s">
        <v>1196</v>
      </c>
      <c r="AW1036" s="1" t="s">
        <v>1197</v>
      </c>
      <c r="AX1036" s="1" t="s">
        <v>2807</v>
      </c>
      <c r="AZ1036" s="2">
        <v>45719.692824074074</v>
      </c>
      <c r="BB1036" s="1" t="s">
        <v>871</v>
      </c>
      <c r="BC1036" s="1" t="s">
        <v>872</v>
      </c>
      <c r="BD1036" s="1" t="s">
        <v>873</v>
      </c>
      <c r="BE1036" s="1" t="s">
        <v>7041</v>
      </c>
      <c r="BF1036" s="1" t="s">
        <v>875</v>
      </c>
    </row>
    <row r="1037" spans="1:58" x14ac:dyDescent="0.35">
      <c r="A1037" s="1">
        <v>3014287</v>
      </c>
      <c r="B1037" s="1" t="s">
        <v>58</v>
      </c>
      <c r="C1037" s="1">
        <v>40052271</v>
      </c>
      <c r="D1037" s="1">
        <v>338600182</v>
      </c>
      <c r="E1037" s="1" t="s">
        <v>59</v>
      </c>
      <c r="F1037" s="1" t="s">
        <v>60</v>
      </c>
      <c r="G1037" s="1" t="s">
        <v>7042</v>
      </c>
      <c r="H1037" s="1" t="s">
        <v>7043</v>
      </c>
      <c r="I1037" s="1">
        <v>786012134</v>
      </c>
      <c r="J1037" s="1" t="s">
        <v>7044</v>
      </c>
      <c r="K1037" s="1">
        <v>12</v>
      </c>
      <c r="L1037" s="1" t="s">
        <v>64</v>
      </c>
      <c r="M1037" s="1" t="s">
        <v>65</v>
      </c>
      <c r="N1037" s="2">
        <v>44901.859722222223</v>
      </c>
      <c r="O1037" s="1" t="s">
        <v>66</v>
      </c>
      <c r="Q1037" s="1" t="s">
        <v>67</v>
      </c>
      <c r="R1037" s="2">
        <v>45719.57271990741</v>
      </c>
      <c r="S1037" s="1" t="s">
        <v>5353</v>
      </c>
      <c r="T1037" s="1" t="s">
        <v>100</v>
      </c>
      <c r="U1037" s="1" t="s">
        <v>160</v>
      </c>
      <c r="V1037" s="1" t="s">
        <v>7045</v>
      </c>
      <c r="W1037" s="1" t="s">
        <v>72</v>
      </c>
      <c r="X1037" s="1" t="s">
        <v>2112</v>
      </c>
      <c r="Y1037" s="1" t="s">
        <v>7046</v>
      </c>
      <c r="Z1037" s="1" t="s">
        <v>546</v>
      </c>
      <c r="AA1037" s="1" t="s">
        <v>5323</v>
      </c>
      <c r="AB1037" s="1" t="s">
        <v>5323</v>
      </c>
      <c r="AE1037" s="2">
        <v>45719.572743055556</v>
      </c>
      <c r="AF1037" s="1" t="s">
        <v>77</v>
      </c>
      <c r="AH1037" s="1" t="s">
        <v>125</v>
      </c>
      <c r="AI1037" s="1" t="s">
        <v>58</v>
      </c>
      <c r="AJ1037" s="1" t="s">
        <v>378</v>
      </c>
      <c r="AK1037" s="1" t="s">
        <v>7047</v>
      </c>
      <c r="AL1037" s="1" t="s">
        <v>5353</v>
      </c>
      <c r="AM1037" s="2">
        <v>45719.767337962963</v>
      </c>
      <c r="AN1037" s="1" t="s">
        <v>3617</v>
      </c>
      <c r="AO1037" s="1" t="s">
        <v>1484</v>
      </c>
      <c r="AP1037" s="1">
        <v>5759591</v>
      </c>
      <c r="AQ1037" s="1" t="s">
        <v>83</v>
      </c>
      <c r="AR1037" s="2">
        <v>45720.90011574074</v>
      </c>
      <c r="AS1037" s="1" t="s">
        <v>84</v>
      </c>
      <c r="AT1037" s="2">
        <v>45719.333333333336</v>
      </c>
      <c r="AU1037" s="1" t="s">
        <v>573</v>
      </c>
      <c r="AV1037" s="1" t="s">
        <v>402</v>
      </c>
      <c r="AW1037" s="1" t="s">
        <v>403</v>
      </c>
      <c r="AX1037" s="1" t="s">
        <v>404</v>
      </c>
      <c r="AZ1037" s="2">
        <v>45720.90011574074</v>
      </c>
      <c r="BB1037" s="1" t="s">
        <v>367</v>
      </c>
      <c r="BC1037" s="1" t="s">
        <v>368</v>
      </c>
      <c r="BD1037" s="1" t="s">
        <v>368</v>
      </c>
      <c r="BE1037" s="1" t="s">
        <v>7048</v>
      </c>
      <c r="BF1037" s="1" t="s">
        <v>406</v>
      </c>
    </row>
    <row r="1038" spans="1:58" x14ac:dyDescent="0.35">
      <c r="A1038" s="1">
        <v>3014288</v>
      </c>
      <c r="B1038" s="1" t="s">
        <v>223</v>
      </c>
      <c r="C1038" s="1">
        <v>36342401</v>
      </c>
      <c r="D1038" s="1">
        <v>338347883</v>
      </c>
      <c r="E1038" s="1" t="s">
        <v>59</v>
      </c>
      <c r="F1038" s="1" t="s">
        <v>60</v>
      </c>
      <c r="G1038" s="1" t="s">
        <v>769</v>
      </c>
      <c r="H1038" s="1" t="s">
        <v>496</v>
      </c>
      <c r="I1038" s="1">
        <v>782598085</v>
      </c>
      <c r="J1038" s="1" t="s">
        <v>1556</v>
      </c>
      <c r="K1038" s="1">
        <v>13</v>
      </c>
      <c r="L1038" s="1" t="s">
        <v>64</v>
      </c>
      <c r="M1038" s="1" t="s">
        <v>65</v>
      </c>
      <c r="N1038" s="2">
        <v>44996.458333333336</v>
      </c>
      <c r="O1038" s="1" t="s">
        <v>98</v>
      </c>
      <c r="Q1038" s="1" t="s">
        <v>67</v>
      </c>
      <c r="R1038" s="2">
        <v>45719.57304398148</v>
      </c>
      <c r="S1038" s="1" t="s">
        <v>7049</v>
      </c>
      <c r="T1038" s="1" t="s">
        <v>100</v>
      </c>
      <c r="U1038" s="1" t="s">
        <v>70</v>
      </c>
      <c r="V1038" s="1" t="s">
        <v>7050</v>
      </c>
      <c r="W1038" s="1" t="s">
        <v>334</v>
      </c>
      <c r="X1038" s="1" t="s">
        <v>1153</v>
      </c>
      <c r="Y1038" s="1" t="s">
        <v>7051</v>
      </c>
      <c r="Z1038" s="1" t="s">
        <v>2464</v>
      </c>
      <c r="AA1038" s="1" t="s">
        <v>3508</v>
      </c>
      <c r="AB1038" s="1" t="s">
        <v>3508</v>
      </c>
      <c r="AE1038" s="2">
        <v>45719.573055555556</v>
      </c>
      <c r="AF1038" s="1" t="s">
        <v>77</v>
      </c>
      <c r="AH1038" s="1" t="s">
        <v>78</v>
      </c>
      <c r="AI1038" s="1" t="s">
        <v>360</v>
      </c>
      <c r="AJ1038" s="1" t="s">
        <v>167</v>
      </c>
      <c r="AK1038" s="1" t="s">
        <v>7050</v>
      </c>
      <c r="AL1038" s="1" t="s">
        <v>7049</v>
      </c>
      <c r="AM1038" s="2">
        <v>45719.57309027778</v>
      </c>
      <c r="AN1038" s="1" t="s">
        <v>7050</v>
      </c>
      <c r="AP1038" s="1">
        <v>5758230</v>
      </c>
      <c r="AQ1038" s="1" t="s">
        <v>83</v>
      </c>
      <c r="AR1038" s="2">
        <v>45719.797592592593</v>
      </c>
      <c r="AS1038" s="1" t="s">
        <v>84</v>
      </c>
      <c r="AT1038" s="2">
        <v>45721.333333333336</v>
      </c>
      <c r="AU1038" s="1" t="s">
        <v>85</v>
      </c>
      <c r="AV1038" s="1" t="s">
        <v>1214</v>
      </c>
      <c r="AW1038" s="1" t="s">
        <v>1215</v>
      </c>
      <c r="AX1038" s="1" t="s">
        <v>3574</v>
      </c>
      <c r="AZ1038" s="2">
        <v>45719.797592592593</v>
      </c>
      <c r="BB1038" s="1" t="s">
        <v>746</v>
      </c>
      <c r="BC1038" s="1" t="s">
        <v>747</v>
      </c>
      <c r="BD1038" s="1" t="s">
        <v>748</v>
      </c>
      <c r="BE1038" s="1" t="s">
        <v>3739</v>
      </c>
      <c r="BF1038" s="1" t="s">
        <v>290</v>
      </c>
    </row>
    <row r="1039" spans="1:58" x14ac:dyDescent="0.35">
      <c r="A1039" s="1">
        <v>3014289</v>
      </c>
      <c r="B1039" s="1" t="s">
        <v>223</v>
      </c>
      <c r="C1039" s="1">
        <v>30991041</v>
      </c>
      <c r="D1039" s="1">
        <v>338712256</v>
      </c>
      <c r="E1039" s="1" t="s">
        <v>59</v>
      </c>
      <c r="F1039" s="1" t="s">
        <v>60</v>
      </c>
      <c r="G1039" s="1" t="s">
        <v>1539</v>
      </c>
      <c r="H1039" s="1" t="s">
        <v>3854</v>
      </c>
      <c r="I1039" s="1">
        <v>772264174</v>
      </c>
      <c r="J1039" s="1" t="s">
        <v>7052</v>
      </c>
      <c r="K1039" s="1">
        <v>13</v>
      </c>
      <c r="L1039" s="1" t="s">
        <v>64</v>
      </c>
      <c r="M1039" s="1" t="s">
        <v>65</v>
      </c>
      <c r="N1039" s="2">
        <v>45505.535324074073</v>
      </c>
      <c r="O1039" s="1" t="s">
        <v>1981</v>
      </c>
      <c r="Q1039" s="1" t="s">
        <v>67</v>
      </c>
      <c r="R1039" s="2">
        <v>45719.573078703703</v>
      </c>
      <c r="S1039" s="1" t="s">
        <v>7053</v>
      </c>
      <c r="T1039" s="1" t="s">
        <v>1021</v>
      </c>
      <c r="U1039" s="1" t="s">
        <v>557</v>
      </c>
      <c r="V1039" s="1" t="s">
        <v>7054</v>
      </c>
      <c r="W1039" s="1" t="s">
        <v>653</v>
      </c>
      <c r="X1039" s="1" t="s">
        <v>942</v>
      </c>
      <c r="Y1039" s="1" t="s">
        <v>7055</v>
      </c>
      <c r="Z1039" s="1" t="s">
        <v>1476</v>
      </c>
      <c r="AA1039" s="1" t="s">
        <v>3459</v>
      </c>
      <c r="AB1039" s="1" t="s">
        <v>7056</v>
      </c>
      <c r="AE1039" s="2">
        <v>45719.57309027778</v>
      </c>
      <c r="AF1039" s="1" t="s">
        <v>77</v>
      </c>
      <c r="AH1039" s="1" t="s">
        <v>78</v>
      </c>
      <c r="AI1039" s="1" t="s">
        <v>360</v>
      </c>
      <c r="AJ1039" s="1" t="s">
        <v>107</v>
      </c>
      <c r="AK1039" s="1" t="s">
        <v>6222</v>
      </c>
      <c r="AL1039" s="1" t="s">
        <v>7053</v>
      </c>
      <c r="AM1039" s="2">
        <v>45719.573125000003</v>
      </c>
      <c r="AN1039" s="1" t="s">
        <v>6222</v>
      </c>
      <c r="AP1039" s="1">
        <v>5758234</v>
      </c>
      <c r="AQ1039" s="1" t="s">
        <v>83</v>
      </c>
      <c r="AR1039" s="2">
        <v>45720.715416666666</v>
      </c>
      <c r="AS1039" s="1" t="s">
        <v>84</v>
      </c>
      <c r="AT1039" s="2">
        <v>45721.333333333336</v>
      </c>
      <c r="AU1039" s="1" t="s">
        <v>85</v>
      </c>
      <c r="AV1039" s="1" t="s">
        <v>947</v>
      </c>
      <c r="AW1039" s="1" t="s">
        <v>948</v>
      </c>
      <c r="AX1039" s="1" t="s">
        <v>1664</v>
      </c>
      <c r="AZ1039" s="2">
        <v>45720.715416666666</v>
      </c>
      <c r="BB1039" s="1" t="s">
        <v>89</v>
      </c>
      <c r="BC1039" s="1" t="s">
        <v>90</v>
      </c>
      <c r="BD1039" s="1" t="s">
        <v>91</v>
      </c>
      <c r="BE1039" s="1" t="s">
        <v>7057</v>
      </c>
      <c r="BF1039" s="1" t="s">
        <v>1589</v>
      </c>
    </row>
    <row r="1040" spans="1:58" x14ac:dyDescent="0.35">
      <c r="A1040" s="1">
        <v>3014290</v>
      </c>
      <c r="B1040" s="1" t="s">
        <v>58</v>
      </c>
      <c r="C1040" s="1">
        <v>43323461</v>
      </c>
      <c r="D1040" s="1">
        <v>339515233</v>
      </c>
      <c r="E1040" s="1" t="s">
        <v>59</v>
      </c>
      <c r="F1040" s="1" t="s">
        <v>60</v>
      </c>
      <c r="G1040" s="1" t="s">
        <v>2268</v>
      </c>
      <c r="H1040" s="1" t="s">
        <v>7058</v>
      </c>
      <c r="I1040" s="1">
        <v>781651659</v>
      </c>
      <c r="J1040" s="1" t="s">
        <v>1187</v>
      </c>
      <c r="K1040" s="1">
        <v>14</v>
      </c>
      <c r="L1040" s="1" t="s">
        <v>64</v>
      </c>
      <c r="M1040" s="1" t="s">
        <v>65</v>
      </c>
      <c r="N1040" s="2">
        <v>45453.791678240741</v>
      </c>
      <c r="O1040" s="1" t="s">
        <v>66</v>
      </c>
      <c r="Q1040" s="1" t="s">
        <v>67</v>
      </c>
      <c r="R1040" s="2">
        <v>45719.573541666665</v>
      </c>
      <c r="S1040" s="1" t="s">
        <v>6671</v>
      </c>
      <c r="T1040" s="1" t="s">
        <v>100</v>
      </c>
      <c r="U1040" s="1" t="s">
        <v>70</v>
      </c>
      <c r="V1040" s="1" t="s">
        <v>7059</v>
      </c>
      <c r="W1040" s="1" t="s">
        <v>263</v>
      </c>
      <c r="X1040" s="1" t="s">
        <v>263</v>
      </c>
      <c r="Y1040" s="1" t="s">
        <v>2057</v>
      </c>
      <c r="Z1040" s="1" t="s">
        <v>852</v>
      </c>
      <c r="AA1040" s="1" t="s">
        <v>2058</v>
      </c>
      <c r="AB1040" s="1" t="s">
        <v>2058</v>
      </c>
      <c r="AE1040" s="2">
        <v>45719.573553240742</v>
      </c>
      <c r="AF1040" s="1" t="s">
        <v>77</v>
      </c>
      <c r="AH1040" s="1" t="s">
        <v>78</v>
      </c>
      <c r="AI1040" s="1" t="s">
        <v>79</v>
      </c>
      <c r="AJ1040" s="1" t="s">
        <v>283</v>
      </c>
      <c r="AK1040" s="1" t="s">
        <v>7060</v>
      </c>
      <c r="AL1040" s="1" t="s">
        <v>6671</v>
      </c>
      <c r="AM1040" s="2">
        <v>45719.573587962965</v>
      </c>
      <c r="AN1040" s="1" t="s">
        <v>7060</v>
      </c>
      <c r="AP1040" s="1">
        <v>5758235</v>
      </c>
      <c r="AQ1040" s="1" t="s">
        <v>83</v>
      </c>
      <c r="AR1040" s="2">
        <v>45720.562789351854</v>
      </c>
      <c r="AS1040" s="1" t="s">
        <v>84</v>
      </c>
      <c r="AT1040" s="2">
        <v>45719.333333333336</v>
      </c>
      <c r="AU1040" s="1" t="s">
        <v>573</v>
      </c>
      <c r="AV1040" s="1" t="s">
        <v>108</v>
      </c>
      <c r="AW1040" s="1" t="s">
        <v>109</v>
      </c>
      <c r="AX1040" s="1" t="s">
        <v>110</v>
      </c>
      <c r="AZ1040" s="2">
        <v>45720.562789351854</v>
      </c>
      <c r="BB1040" s="1" t="s">
        <v>192</v>
      </c>
      <c r="BC1040" s="1" t="s">
        <v>193</v>
      </c>
      <c r="BD1040" s="1" t="s">
        <v>194</v>
      </c>
      <c r="BE1040" s="1" t="s">
        <v>7061</v>
      </c>
      <c r="BF1040" s="1" t="s">
        <v>274</v>
      </c>
    </row>
    <row r="1041" spans="1:58" x14ac:dyDescent="0.35">
      <c r="A1041" s="1">
        <v>3014291</v>
      </c>
      <c r="B1041" s="1" t="s">
        <v>223</v>
      </c>
      <c r="C1041" s="1">
        <v>37094581</v>
      </c>
      <c r="D1041" s="1">
        <v>339761186</v>
      </c>
      <c r="E1041" s="1" t="s">
        <v>59</v>
      </c>
      <c r="F1041" s="1" t="s">
        <v>60</v>
      </c>
      <c r="G1041" s="1" t="s">
        <v>1845</v>
      </c>
      <c r="H1041" s="1" t="s">
        <v>3953</v>
      </c>
      <c r="I1041" s="1">
        <v>775082229</v>
      </c>
      <c r="J1041" s="1" t="s">
        <v>5416</v>
      </c>
      <c r="K1041" s="1">
        <v>14</v>
      </c>
      <c r="L1041" s="1" t="s">
        <v>64</v>
      </c>
      <c r="M1041" s="1" t="s">
        <v>65</v>
      </c>
      <c r="N1041" s="2">
        <v>44263.708333333336</v>
      </c>
      <c r="O1041" s="1" t="s">
        <v>98</v>
      </c>
      <c r="Q1041" s="1" t="s">
        <v>67</v>
      </c>
      <c r="R1041" s="2">
        <v>45719.573831018519</v>
      </c>
      <c r="S1041" s="1" t="s">
        <v>1180</v>
      </c>
      <c r="T1041" s="1" t="s">
        <v>100</v>
      </c>
      <c r="U1041" s="1" t="s">
        <v>70</v>
      </c>
      <c r="V1041" s="1" t="s">
        <v>7062</v>
      </c>
      <c r="W1041" s="1" t="s">
        <v>298</v>
      </c>
      <c r="X1041" s="1" t="s">
        <v>670</v>
      </c>
      <c r="Y1041" s="1" t="s">
        <v>2376</v>
      </c>
      <c r="Z1041" s="1" t="s">
        <v>672</v>
      </c>
      <c r="AA1041" s="1" t="s">
        <v>3820</v>
      </c>
      <c r="AB1041" s="1" t="s">
        <v>124</v>
      </c>
      <c r="AE1041" s="2">
        <v>45719.573842592596</v>
      </c>
      <c r="AF1041" s="1" t="s">
        <v>77</v>
      </c>
      <c r="AH1041" s="1" t="s">
        <v>125</v>
      </c>
      <c r="AI1041" s="1" t="s">
        <v>106</v>
      </c>
      <c r="AJ1041" s="1" t="s">
        <v>107</v>
      </c>
      <c r="AK1041" s="1" t="s">
        <v>7063</v>
      </c>
      <c r="AL1041" s="1" t="s">
        <v>1180</v>
      </c>
      <c r="AM1041" s="2">
        <v>45719.573946759258</v>
      </c>
      <c r="AN1041" s="1" t="s">
        <v>7063</v>
      </c>
      <c r="AP1041" s="1">
        <v>5758236</v>
      </c>
      <c r="AQ1041" s="1" t="s">
        <v>83</v>
      </c>
      <c r="AR1041" s="2">
        <v>45720.516342592593</v>
      </c>
      <c r="AS1041" s="1" t="s">
        <v>84</v>
      </c>
      <c r="AT1041" s="2">
        <v>45721.333333333336</v>
      </c>
      <c r="AU1041" s="1" t="s">
        <v>85</v>
      </c>
      <c r="AV1041" s="1" t="s">
        <v>233</v>
      </c>
      <c r="AW1041" s="1" t="s">
        <v>234</v>
      </c>
      <c r="AX1041" s="1" t="s">
        <v>1128</v>
      </c>
      <c r="AZ1041" s="2">
        <v>45720.516342592593</v>
      </c>
      <c r="BB1041" s="1" t="s">
        <v>676</v>
      </c>
      <c r="BC1041" s="1" t="s">
        <v>677</v>
      </c>
      <c r="BD1041" s="1" t="s">
        <v>678</v>
      </c>
      <c r="BE1041" s="1" t="s">
        <v>7064</v>
      </c>
      <c r="BF1041" s="1" t="s">
        <v>240</v>
      </c>
    </row>
    <row r="1042" spans="1:58" x14ac:dyDescent="0.35">
      <c r="A1042" s="1">
        <v>3014292</v>
      </c>
      <c r="B1042" s="1" t="s">
        <v>58</v>
      </c>
      <c r="C1042" s="1">
        <v>37223601</v>
      </c>
      <c r="D1042" s="1">
        <v>338480015</v>
      </c>
      <c r="E1042" s="1" t="s">
        <v>59</v>
      </c>
      <c r="F1042" s="1" t="s">
        <v>60</v>
      </c>
      <c r="G1042" s="1" t="s">
        <v>422</v>
      </c>
      <c r="H1042" s="1" t="s">
        <v>7065</v>
      </c>
      <c r="I1042" s="1">
        <v>777015442</v>
      </c>
      <c r="J1042" s="1" t="s">
        <v>2616</v>
      </c>
      <c r="K1042" s="1">
        <v>12</v>
      </c>
      <c r="L1042" s="1" t="s">
        <v>64</v>
      </c>
      <c r="M1042" s="1" t="s">
        <v>65</v>
      </c>
      <c r="N1042" s="2">
        <v>44805</v>
      </c>
      <c r="O1042" s="1" t="s">
        <v>353</v>
      </c>
      <c r="Q1042" s="1" t="s">
        <v>67</v>
      </c>
      <c r="R1042" s="2">
        <v>45719.574502314812</v>
      </c>
      <c r="S1042" s="1" t="s">
        <v>6509</v>
      </c>
      <c r="T1042" s="1" t="s">
        <v>69</v>
      </c>
      <c r="U1042" s="1" t="s">
        <v>70</v>
      </c>
      <c r="V1042" s="1" t="s">
        <v>7066</v>
      </c>
      <c r="Y1042" s="1" t="s">
        <v>1164</v>
      </c>
      <c r="Z1042" s="1" t="s">
        <v>1165</v>
      </c>
      <c r="AA1042" s="1" t="s">
        <v>2887</v>
      </c>
      <c r="AB1042" s="1" t="s">
        <v>124</v>
      </c>
      <c r="AC1042" s="1">
        <v>15</v>
      </c>
      <c r="AE1042" s="2">
        <v>45719.890231481484</v>
      </c>
      <c r="AF1042" s="1" t="s">
        <v>77</v>
      </c>
      <c r="AH1042" s="1" t="s">
        <v>125</v>
      </c>
      <c r="AI1042" s="1" t="s">
        <v>58</v>
      </c>
      <c r="AJ1042" s="1" t="s">
        <v>126</v>
      </c>
      <c r="AK1042" s="1" t="s">
        <v>7067</v>
      </c>
      <c r="AL1042" s="1" t="s">
        <v>431</v>
      </c>
      <c r="AM1042" s="2">
        <v>45719.890300925923</v>
      </c>
      <c r="AN1042" s="1" t="s">
        <v>7067</v>
      </c>
      <c r="AO1042" s="1" t="s">
        <v>431</v>
      </c>
      <c r="AP1042" s="1">
        <v>5759838</v>
      </c>
      <c r="AQ1042" s="1" t="s">
        <v>83</v>
      </c>
      <c r="AR1042" s="2">
        <v>45720.563877314817</v>
      </c>
      <c r="AS1042" s="1" t="s">
        <v>84</v>
      </c>
      <c r="AT1042" s="2">
        <v>45719.333333333336</v>
      </c>
      <c r="AU1042" s="1" t="s">
        <v>85</v>
      </c>
      <c r="AV1042" s="1" t="s">
        <v>189</v>
      </c>
      <c r="AW1042" s="1" t="s">
        <v>190</v>
      </c>
      <c r="AX1042" s="1" t="s">
        <v>191</v>
      </c>
      <c r="AZ1042" s="2">
        <v>45720.563877314817</v>
      </c>
      <c r="BB1042" s="1" t="s">
        <v>551</v>
      </c>
      <c r="BC1042" s="1" t="s">
        <v>552</v>
      </c>
      <c r="BD1042" s="1" t="s">
        <v>553</v>
      </c>
      <c r="BE1042" s="1" t="s">
        <v>7068</v>
      </c>
      <c r="BF1042" s="1" t="s">
        <v>196</v>
      </c>
    </row>
    <row r="1043" spans="1:58" x14ac:dyDescent="0.35">
      <c r="A1043" s="1">
        <v>3014293</v>
      </c>
      <c r="B1043" s="1" t="s">
        <v>58</v>
      </c>
      <c r="C1043" s="1">
        <v>40802391</v>
      </c>
      <c r="D1043" s="1">
        <v>339556484</v>
      </c>
      <c r="E1043" s="1" t="s">
        <v>59</v>
      </c>
      <c r="F1043" s="1" t="s">
        <v>60</v>
      </c>
      <c r="G1043" s="1" t="s">
        <v>2268</v>
      </c>
      <c r="H1043" s="1" t="s">
        <v>1647</v>
      </c>
      <c r="I1043" s="1">
        <v>773101035</v>
      </c>
      <c r="J1043" s="1" t="s">
        <v>7069</v>
      </c>
      <c r="K1043" s="1">
        <v>14</v>
      </c>
      <c r="L1043" s="1" t="s">
        <v>64</v>
      </c>
      <c r="M1043" s="1" t="s">
        <v>65</v>
      </c>
      <c r="N1043" s="2">
        <v>45532.75</v>
      </c>
      <c r="O1043" s="1" t="s">
        <v>353</v>
      </c>
      <c r="Q1043" s="1" t="s">
        <v>67</v>
      </c>
      <c r="R1043" s="2">
        <v>45719.574571759258</v>
      </c>
      <c r="S1043" s="1" t="s">
        <v>1627</v>
      </c>
      <c r="T1043" s="1" t="s">
        <v>100</v>
      </c>
      <c r="U1043" s="1" t="s">
        <v>70</v>
      </c>
      <c r="V1043" s="1" t="s">
        <v>7070</v>
      </c>
      <c r="W1043" s="1" t="s">
        <v>263</v>
      </c>
      <c r="X1043" s="1" t="s">
        <v>264</v>
      </c>
      <c r="Y1043" s="1" t="s">
        <v>4627</v>
      </c>
      <c r="Z1043" s="1" t="s">
        <v>266</v>
      </c>
      <c r="AA1043" s="1" t="s">
        <v>1024</v>
      </c>
      <c r="AB1043" s="1" t="s">
        <v>1024</v>
      </c>
      <c r="AE1043" s="2">
        <v>45720.473726851851</v>
      </c>
      <c r="AF1043" s="1" t="s">
        <v>77</v>
      </c>
      <c r="AH1043" s="1" t="s">
        <v>125</v>
      </c>
      <c r="AI1043" s="1" t="s">
        <v>58</v>
      </c>
      <c r="AJ1043" s="1" t="s">
        <v>80</v>
      </c>
      <c r="AK1043" s="1" t="s">
        <v>7071</v>
      </c>
      <c r="AL1043" s="1" t="s">
        <v>325</v>
      </c>
      <c r="AM1043" s="2">
        <v>45720.474340277775</v>
      </c>
      <c r="AN1043" s="1" t="s">
        <v>7071</v>
      </c>
      <c r="AO1043" s="1" t="s">
        <v>325</v>
      </c>
      <c r="AP1043" s="1">
        <v>5761543</v>
      </c>
      <c r="AQ1043" s="1" t="s">
        <v>83</v>
      </c>
      <c r="AR1043" s="2">
        <v>45721.54047453704</v>
      </c>
      <c r="AS1043" s="1" t="s">
        <v>84</v>
      </c>
      <c r="AT1043" s="2">
        <v>45720.333333333336</v>
      </c>
      <c r="AU1043" s="1" t="s">
        <v>85</v>
      </c>
      <c r="AV1043" s="1" t="s">
        <v>844</v>
      </c>
      <c r="AW1043" s="1" t="s">
        <v>844</v>
      </c>
      <c r="AX1043" s="1" t="s">
        <v>845</v>
      </c>
      <c r="AZ1043" s="2">
        <v>45721.54047453704</v>
      </c>
      <c r="BB1043" s="1" t="s">
        <v>551</v>
      </c>
      <c r="BC1043" s="1" t="s">
        <v>552</v>
      </c>
      <c r="BD1043" s="1" t="s">
        <v>553</v>
      </c>
      <c r="BE1043" s="1" t="s">
        <v>754</v>
      </c>
      <c r="BF1043" s="1" t="s">
        <v>269</v>
      </c>
    </row>
    <row r="1044" spans="1:58" x14ac:dyDescent="0.35">
      <c r="A1044" s="1">
        <v>3014294</v>
      </c>
      <c r="B1044" s="1" t="s">
        <v>58</v>
      </c>
      <c r="C1044" s="1">
        <v>40188781</v>
      </c>
      <c r="D1044" s="1">
        <v>338780242</v>
      </c>
      <c r="E1044" s="1" t="s">
        <v>59</v>
      </c>
      <c r="F1044" s="1" t="s">
        <v>60</v>
      </c>
      <c r="G1044" s="1" t="s">
        <v>1177</v>
      </c>
      <c r="H1044" s="1" t="s">
        <v>7072</v>
      </c>
      <c r="I1044" s="1">
        <v>775158170</v>
      </c>
      <c r="J1044" s="1" t="s">
        <v>7073</v>
      </c>
      <c r="K1044" s="1">
        <v>12</v>
      </c>
      <c r="L1044" s="1" t="s">
        <v>64</v>
      </c>
      <c r="M1044" s="1" t="s">
        <v>65</v>
      </c>
      <c r="N1044" s="2">
        <v>44924.458333333336</v>
      </c>
      <c r="O1044" s="1" t="s">
        <v>66</v>
      </c>
      <c r="Q1044" s="1" t="s">
        <v>67</v>
      </c>
      <c r="R1044" s="2">
        <v>45719.575289351851</v>
      </c>
      <c r="S1044" s="1" t="s">
        <v>5816</v>
      </c>
      <c r="T1044" s="1" t="s">
        <v>100</v>
      </c>
      <c r="U1044" s="1" t="s">
        <v>160</v>
      </c>
      <c r="V1044" s="1" t="s">
        <v>7074</v>
      </c>
      <c r="W1044" s="1" t="s">
        <v>162</v>
      </c>
      <c r="X1044" s="1" t="s">
        <v>1191</v>
      </c>
      <c r="Y1044" s="1" t="s">
        <v>7075</v>
      </c>
      <c r="Z1044" s="1" t="s">
        <v>400</v>
      </c>
      <c r="AA1044" s="1" t="s">
        <v>7076</v>
      </c>
      <c r="AB1044" s="1" t="s">
        <v>7077</v>
      </c>
      <c r="AC1044" s="1">
        <v>106</v>
      </c>
      <c r="AE1044" s="2">
        <v>45719.575312499997</v>
      </c>
      <c r="AF1044" s="1" t="s">
        <v>77</v>
      </c>
      <c r="AH1044" s="1" t="s">
        <v>78</v>
      </c>
      <c r="AI1044" s="1" t="s">
        <v>79</v>
      </c>
      <c r="AJ1044" s="1" t="s">
        <v>147</v>
      </c>
      <c r="AK1044" s="1" t="s">
        <v>7074</v>
      </c>
      <c r="AL1044" s="1" t="s">
        <v>5816</v>
      </c>
      <c r="AM1044" s="2">
        <v>45719.575370370374</v>
      </c>
      <c r="AN1044" s="1" t="s">
        <v>7074</v>
      </c>
      <c r="AP1044" s="1">
        <v>5758246</v>
      </c>
      <c r="AQ1044" s="1" t="s">
        <v>83</v>
      </c>
      <c r="AR1044" s="2">
        <v>45719.875520833331</v>
      </c>
      <c r="AS1044" s="1" t="s">
        <v>84</v>
      </c>
      <c r="AT1044" s="2">
        <v>45721.333333333336</v>
      </c>
      <c r="AU1044" s="1" t="s">
        <v>85</v>
      </c>
      <c r="AV1044" s="1" t="s">
        <v>1196</v>
      </c>
      <c r="AW1044" s="1" t="s">
        <v>1197</v>
      </c>
      <c r="AX1044" s="1" t="s">
        <v>2842</v>
      </c>
      <c r="AZ1044" s="2">
        <v>45719.875520833331</v>
      </c>
      <c r="BB1044" s="1" t="s">
        <v>765</v>
      </c>
      <c r="BC1044" s="1" t="s">
        <v>766</v>
      </c>
      <c r="BD1044" s="1" t="s">
        <v>767</v>
      </c>
      <c r="BE1044" s="1" t="s">
        <v>7078</v>
      </c>
      <c r="BF1044" s="1" t="s">
        <v>406</v>
      </c>
    </row>
    <row r="1045" spans="1:58" x14ac:dyDescent="0.35">
      <c r="A1045" s="1">
        <v>3014295</v>
      </c>
      <c r="B1045" s="1" t="s">
        <v>58</v>
      </c>
      <c r="C1045" s="1">
        <v>40565641</v>
      </c>
      <c r="D1045" s="1">
        <v>339990904</v>
      </c>
      <c r="E1045" s="1" t="s">
        <v>59</v>
      </c>
      <c r="F1045" s="1" t="s">
        <v>60</v>
      </c>
      <c r="G1045" s="1" t="s">
        <v>769</v>
      </c>
      <c r="H1045" s="1" t="s">
        <v>7079</v>
      </c>
      <c r="I1045" s="1">
        <v>786655162</v>
      </c>
      <c r="J1045" s="1" t="s">
        <v>7080</v>
      </c>
      <c r="K1045" s="1">
        <v>14</v>
      </c>
      <c r="L1045" s="1" t="s">
        <v>64</v>
      </c>
      <c r="M1045" s="1" t="s">
        <v>65</v>
      </c>
      <c r="N1045" s="2">
        <v>44999.758425925924</v>
      </c>
      <c r="O1045" s="1" t="s">
        <v>353</v>
      </c>
      <c r="Q1045" s="1" t="s">
        <v>67</v>
      </c>
      <c r="R1045" s="2">
        <v>45719.575648148151</v>
      </c>
      <c r="S1045" s="1" t="s">
        <v>6637</v>
      </c>
      <c r="T1045" s="1" t="s">
        <v>100</v>
      </c>
      <c r="U1045" s="1" t="s">
        <v>70</v>
      </c>
      <c r="V1045" s="1" t="s">
        <v>7081</v>
      </c>
      <c r="Y1045" s="1" t="s">
        <v>7082</v>
      </c>
      <c r="Z1045" s="1" t="s">
        <v>852</v>
      </c>
      <c r="AA1045" s="1" t="s">
        <v>4014</v>
      </c>
      <c r="AB1045" s="1" t="s">
        <v>7083</v>
      </c>
      <c r="AE1045" s="2">
        <v>45719.575659722221</v>
      </c>
      <c r="AF1045" s="1" t="s">
        <v>77</v>
      </c>
      <c r="AH1045" s="1" t="s">
        <v>78</v>
      </c>
      <c r="AI1045" s="1" t="s">
        <v>79</v>
      </c>
      <c r="AJ1045" s="1" t="s">
        <v>283</v>
      </c>
      <c r="AK1045" s="1" t="s">
        <v>7084</v>
      </c>
      <c r="AL1045" s="1" t="s">
        <v>6637</v>
      </c>
      <c r="AM1045" s="2">
        <v>45719.575694444444</v>
      </c>
      <c r="AN1045" s="1" t="s">
        <v>7084</v>
      </c>
      <c r="AP1045" s="1">
        <v>5758247</v>
      </c>
      <c r="AQ1045" s="1" t="s">
        <v>83</v>
      </c>
      <c r="AR1045" s="2">
        <v>45720.566747685189</v>
      </c>
      <c r="AS1045" s="1" t="s">
        <v>84</v>
      </c>
      <c r="AT1045" s="2">
        <v>45721.392361111109</v>
      </c>
      <c r="AU1045" s="1" t="s">
        <v>85</v>
      </c>
      <c r="AV1045" s="1" t="s">
        <v>108</v>
      </c>
      <c r="AW1045" s="1" t="s">
        <v>109</v>
      </c>
      <c r="AX1045" s="1" t="s">
        <v>857</v>
      </c>
      <c r="AZ1045" s="2">
        <v>45720.566747685189</v>
      </c>
      <c r="BB1045" s="1" t="s">
        <v>1129</v>
      </c>
      <c r="BC1045" s="1" t="s">
        <v>1130</v>
      </c>
      <c r="BD1045" s="1" t="s">
        <v>815</v>
      </c>
      <c r="BE1045" s="1" t="s">
        <v>7085</v>
      </c>
      <c r="BF1045" s="1" t="s">
        <v>325</v>
      </c>
    </row>
    <row r="1046" spans="1:58" x14ac:dyDescent="0.35">
      <c r="A1046" s="1">
        <v>3014296</v>
      </c>
      <c r="B1046" s="1" t="s">
        <v>223</v>
      </c>
      <c r="C1046" s="1">
        <v>36207831</v>
      </c>
      <c r="D1046" s="1">
        <v>339760057</v>
      </c>
      <c r="E1046" s="1" t="s">
        <v>59</v>
      </c>
      <c r="F1046" s="1" t="s">
        <v>60</v>
      </c>
      <c r="G1046" s="1" t="s">
        <v>769</v>
      </c>
      <c r="H1046" s="1" t="s">
        <v>806</v>
      </c>
      <c r="I1046" s="1">
        <v>773189082</v>
      </c>
      <c r="J1046" s="1" t="s">
        <v>2710</v>
      </c>
      <c r="K1046" s="1">
        <v>14</v>
      </c>
      <c r="L1046" s="1" t="s">
        <v>64</v>
      </c>
      <c r="M1046" s="1" t="s">
        <v>65</v>
      </c>
      <c r="N1046" s="2">
        <v>43944.958333333336</v>
      </c>
      <c r="O1046" s="1" t="s">
        <v>98</v>
      </c>
      <c r="Q1046" s="1" t="s">
        <v>67</v>
      </c>
      <c r="R1046" s="2">
        <v>45719.575671296298</v>
      </c>
      <c r="S1046" s="1" t="s">
        <v>2858</v>
      </c>
      <c r="T1046" s="1" t="s">
        <v>69</v>
      </c>
      <c r="U1046" s="1" t="s">
        <v>101</v>
      </c>
      <c r="V1046" s="1" t="s">
        <v>7086</v>
      </c>
      <c r="W1046" s="1" t="s">
        <v>298</v>
      </c>
      <c r="X1046" s="1" t="s">
        <v>670</v>
      </c>
      <c r="Y1046" s="1" t="s">
        <v>7087</v>
      </c>
      <c r="Z1046" s="1" t="s">
        <v>672</v>
      </c>
      <c r="AA1046" s="1" t="s">
        <v>7088</v>
      </c>
      <c r="AB1046" s="1" t="s">
        <v>7088</v>
      </c>
      <c r="AE1046" s="2">
        <v>45719.575682870367</v>
      </c>
      <c r="AF1046" s="1" t="s">
        <v>77</v>
      </c>
      <c r="AH1046" s="1" t="s">
        <v>125</v>
      </c>
      <c r="AI1046" s="1" t="s">
        <v>106</v>
      </c>
      <c r="AJ1046" s="1" t="s">
        <v>1212</v>
      </c>
      <c r="AK1046" s="1" t="s">
        <v>1423</v>
      </c>
      <c r="AL1046" s="1" t="s">
        <v>2858</v>
      </c>
      <c r="AM1046" s="2">
        <v>45719.575740740744</v>
      </c>
      <c r="AN1046" s="1" t="s">
        <v>1423</v>
      </c>
      <c r="AP1046" s="1">
        <v>5758248</v>
      </c>
      <c r="AQ1046" s="1" t="s">
        <v>83</v>
      </c>
      <c r="AR1046" s="2">
        <v>45719.679039351853</v>
      </c>
      <c r="AS1046" s="1" t="s">
        <v>84</v>
      </c>
      <c r="AT1046" s="2">
        <v>45721.333333333336</v>
      </c>
      <c r="AU1046" s="1" t="s">
        <v>85</v>
      </c>
      <c r="AV1046" s="1" t="s">
        <v>233</v>
      </c>
      <c r="AW1046" s="1" t="s">
        <v>234</v>
      </c>
      <c r="AX1046" s="1" t="s">
        <v>675</v>
      </c>
      <c r="AZ1046" s="2">
        <v>45719.679039351853</v>
      </c>
      <c r="BB1046" s="1" t="s">
        <v>2533</v>
      </c>
      <c r="BC1046" s="1" t="s">
        <v>677</v>
      </c>
      <c r="BD1046" s="1" t="s">
        <v>2534</v>
      </c>
      <c r="BE1046" s="1" t="s">
        <v>7089</v>
      </c>
      <c r="BF1046" s="1" t="s">
        <v>240</v>
      </c>
    </row>
    <row r="1047" spans="1:58" x14ac:dyDescent="0.35">
      <c r="A1047" s="1">
        <v>3014297</v>
      </c>
      <c r="B1047" s="1" t="s">
        <v>58</v>
      </c>
      <c r="C1047" s="1">
        <v>39202531</v>
      </c>
      <c r="D1047" s="1">
        <v>339745389</v>
      </c>
      <c r="E1047" s="1" t="s">
        <v>59</v>
      </c>
      <c r="F1047" s="1" t="s">
        <v>60</v>
      </c>
      <c r="G1047" s="1" t="s">
        <v>6583</v>
      </c>
      <c r="H1047" s="1" t="s">
        <v>7090</v>
      </c>
      <c r="I1047" s="1">
        <v>766429107</v>
      </c>
      <c r="J1047" s="1" t="s">
        <v>6016</v>
      </c>
      <c r="K1047" s="1">
        <v>14</v>
      </c>
      <c r="L1047" s="1" t="s">
        <v>64</v>
      </c>
      <c r="M1047" s="1" t="s">
        <v>65</v>
      </c>
      <c r="N1047" s="2">
        <v>44986.679409722223</v>
      </c>
      <c r="O1047" s="1" t="s">
        <v>66</v>
      </c>
      <c r="Q1047" s="1" t="s">
        <v>67</v>
      </c>
      <c r="R1047" s="2">
        <v>45719.575682870367</v>
      </c>
      <c r="S1047" s="1" t="s">
        <v>1627</v>
      </c>
      <c r="T1047" s="1" t="s">
        <v>100</v>
      </c>
      <c r="U1047" s="1" t="s">
        <v>70</v>
      </c>
      <c r="V1047" s="1" t="s">
        <v>7091</v>
      </c>
      <c r="W1047" s="1" t="s">
        <v>298</v>
      </c>
      <c r="X1047" s="1" t="s">
        <v>1124</v>
      </c>
      <c r="Y1047" s="1" t="s">
        <v>2025</v>
      </c>
      <c r="Z1047" s="1" t="s">
        <v>301</v>
      </c>
      <c r="AA1047" s="1" t="s">
        <v>301</v>
      </c>
      <c r="AB1047" s="1" t="s">
        <v>124</v>
      </c>
      <c r="AE1047" s="2">
        <v>45719.575821759259</v>
      </c>
      <c r="AF1047" s="1" t="s">
        <v>77</v>
      </c>
      <c r="AH1047" s="1" t="s">
        <v>78</v>
      </c>
      <c r="AI1047" s="1" t="s">
        <v>79</v>
      </c>
      <c r="AJ1047" s="1" t="s">
        <v>378</v>
      </c>
      <c r="AK1047" s="1" t="s">
        <v>7091</v>
      </c>
      <c r="AL1047" s="1" t="s">
        <v>1627</v>
      </c>
      <c r="AM1047" s="2">
        <v>45719.575868055559</v>
      </c>
      <c r="AO1047" s="1" t="s">
        <v>1627</v>
      </c>
      <c r="AP1047" s="1">
        <v>5758249</v>
      </c>
      <c r="AQ1047" s="1" t="s">
        <v>83</v>
      </c>
      <c r="AR1047" s="2">
        <v>45720.699247685188</v>
      </c>
      <c r="AS1047" s="1" t="s">
        <v>84</v>
      </c>
      <c r="AT1047" s="2">
        <v>45719.333333333336</v>
      </c>
      <c r="AU1047" s="1" t="s">
        <v>573</v>
      </c>
      <c r="AV1047" s="1" t="s">
        <v>233</v>
      </c>
      <c r="AW1047" s="1" t="s">
        <v>234</v>
      </c>
      <c r="AX1047" s="1" t="s">
        <v>1128</v>
      </c>
      <c r="AZ1047" s="2">
        <v>45720.699247685188</v>
      </c>
      <c r="BB1047" s="1" t="s">
        <v>1520</v>
      </c>
      <c r="BC1047" s="1" t="s">
        <v>1521</v>
      </c>
      <c r="BD1047" s="1" t="s">
        <v>815</v>
      </c>
      <c r="BE1047" s="1" t="s">
        <v>814</v>
      </c>
      <c r="BF1047" s="1" t="s">
        <v>431</v>
      </c>
    </row>
    <row r="1048" spans="1:58" x14ac:dyDescent="0.35">
      <c r="A1048" s="1">
        <v>3014298</v>
      </c>
      <c r="B1048" s="1" t="s">
        <v>223</v>
      </c>
      <c r="C1048" s="1">
        <v>2751621</v>
      </c>
      <c r="D1048" s="1">
        <v>339686094</v>
      </c>
      <c r="E1048" s="1" t="s">
        <v>59</v>
      </c>
      <c r="F1048" s="1" t="s">
        <v>60</v>
      </c>
      <c r="G1048" s="1" t="s">
        <v>116</v>
      </c>
      <c r="H1048" s="1" t="s">
        <v>7092</v>
      </c>
      <c r="I1048" s="1">
        <v>776138084</v>
      </c>
      <c r="J1048" s="1" t="s">
        <v>7093</v>
      </c>
      <c r="K1048" s="1">
        <v>16</v>
      </c>
      <c r="L1048" s="1" t="s">
        <v>64</v>
      </c>
      <c r="M1048" s="1" t="s">
        <v>65</v>
      </c>
      <c r="N1048" s="2">
        <v>44992.625</v>
      </c>
      <c r="O1048" s="1" t="s">
        <v>98</v>
      </c>
      <c r="Q1048" s="1" t="s">
        <v>67</v>
      </c>
      <c r="R1048" s="2">
        <v>45719.575925925928</v>
      </c>
      <c r="S1048" s="1" t="s">
        <v>6862</v>
      </c>
      <c r="T1048" s="1" t="s">
        <v>100</v>
      </c>
      <c r="U1048" s="1" t="s">
        <v>70</v>
      </c>
      <c r="V1048" s="1" t="s">
        <v>7094</v>
      </c>
      <c r="W1048" s="1" t="s">
        <v>578</v>
      </c>
      <c r="X1048" s="1" t="s">
        <v>578</v>
      </c>
      <c r="Y1048" s="1" t="s">
        <v>4908</v>
      </c>
      <c r="Z1048" s="1" t="s">
        <v>4909</v>
      </c>
      <c r="AA1048" s="1" t="s">
        <v>7095</v>
      </c>
      <c r="AB1048" s="1" t="s">
        <v>124</v>
      </c>
      <c r="AE1048" s="2">
        <v>45719.575995370367</v>
      </c>
      <c r="AF1048" s="1" t="s">
        <v>77</v>
      </c>
      <c r="AH1048" s="1" t="s">
        <v>125</v>
      </c>
      <c r="AI1048" s="1" t="s">
        <v>106</v>
      </c>
      <c r="AJ1048" s="1" t="s">
        <v>107</v>
      </c>
      <c r="AK1048" s="1" t="s">
        <v>7096</v>
      </c>
      <c r="AL1048" s="1" t="s">
        <v>6862</v>
      </c>
      <c r="AM1048" s="2">
        <v>45719.57608796296</v>
      </c>
      <c r="AN1048" s="1" t="s">
        <v>7096</v>
      </c>
      <c r="AP1048" s="1">
        <v>5758252</v>
      </c>
      <c r="AQ1048" s="1" t="s">
        <v>83</v>
      </c>
      <c r="AR1048" s="2">
        <v>45720.522048611114</v>
      </c>
      <c r="AS1048" s="1" t="s">
        <v>84</v>
      </c>
      <c r="AT1048" s="2">
        <v>45721.333333333336</v>
      </c>
      <c r="AU1048" s="1" t="s">
        <v>85</v>
      </c>
      <c r="AV1048" s="1" t="s">
        <v>700</v>
      </c>
      <c r="AW1048" s="1" t="s">
        <v>701</v>
      </c>
      <c r="AX1048" s="1" t="s">
        <v>2456</v>
      </c>
      <c r="AZ1048" s="2">
        <v>45720.522048611114</v>
      </c>
      <c r="BB1048" s="1" t="s">
        <v>7097</v>
      </c>
      <c r="BC1048" s="1" t="s">
        <v>7098</v>
      </c>
      <c r="BD1048" s="1" t="s">
        <v>7099</v>
      </c>
      <c r="BE1048" s="1" t="s">
        <v>7100</v>
      </c>
      <c r="BF1048" s="1" t="s">
        <v>137</v>
      </c>
    </row>
    <row r="1049" spans="1:58" x14ac:dyDescent="0.35">
      <c r="A1049" s="1">
        <v>3014299</v>
      </c>
      <c r="B1049" s="1" t="s">
        <v>58</v>
      </c>
      <c r="C1049" s="1">
        <v>35822631</v>
      </c>
      <c r="D1049" s="1">
        <v>339992190</v>
      </c>
      <c r="E1049" s="1" t="s">
        <v>59</v>
      </c>
      <c r="F1049" s="1" t="s">
        <v>60</v>
      </c>
      <c r="G1049" s="1" t="s">
        <v>2268</v>
      </c>
      <c r="H1049" s="1" t="s">
        <v>7101</v>
      </c>
      <c r="I1049" s="1">
        <v>339992190</v>
      </c>
      <c r="J1049" s="1">
        <v>773605959</v>
      </c>
      <c r="K1049" s="1">
        <v>13</v>
      </c>
      <c r="L1049" s="1" t="s">
        <v>64</v>
      </c>
      <c r="M1049" s="1" t="s">
        <v>65</v>
      </c>
      <c r="N1049" s="2">
        <v>45596.632789351854</v>
      </c>
      <c r="O1049" s="1" t="s">
        <v>66</v>
      </c>
      <c r="Q1049" s="1" t="s">
        <v>67</v>
      </c>
      <c r="R1049" s="2">
        <v>45719.576574074075</v>
      </c>
      <c r="S1049" s="1" t="s">
        <v>556</v>
      </c>
      <c r="T1049" s="1" t="s">
        <v>100</v>
      </c>
      <c r="U1049" s="1" t="s">
        <v>70</v>
      </c>
      <c r="V1049" s="1" t="s">
        <v>7102</v>
      </c>
      <c r="W1049" s="1" t="s">
        <v>263</v>
      </c>
      <c r="X1049" s="1" t="s">
        <v>840</v>
      </c>
      <c r="Y1049" s="1" t="s">
        <v>6953</v>
      </c>
      <c r="Z1049" s="1" t="s">
        <v>841</v>
      </c>
      <c r="AA1049" s="1" t="s">
        <v>5160</v>
      </c>
      <c r="AB1049" s="1" t="s">
        <v>124</v>
      </c>
      <c r="AE1049" s="2">
        <v>45719.737835648149</v>
      </c>
      <c r="AF1049" s="1" t="s">
        <v>77</v>
      </c>
      <c r="AH1049" s="1" t="s">
        <v>125</v>
      </c>
      <c r="AI1049" s="1" t="s">
        <v>58</v>
      </c>
      <c r="AJ1049" s="1" t="s">
        <v>126</v>
      </c>
      <c r="AK1049" s="1" t="s">
        <v>7103</v>
      </c>
      <c r="AL1049" s="1" t="s">
        <v>914</v>
      </c>
      <c r="AM1049" s="2">
        <v>45719.737928240742</v>
      </c>
      <c r="AN1049" s="1" t="s">
        <v>7103</v>
      </c>
      <c r="AO1049" s="1" t="s">
        <v>914</v>
      </c>
      <c r="AP1049" s="1">
        <v>5759489</v>
      </c>
      <c r="AQ1049" s="1" t="s">
        <v>83</v>
      </c>
      <c r="AR1049" s="2">
        <v>45720.632939814815</v>
      </c>
      <c r="AS1049" s="1" t="s">
        <v>84</v>
      </c>
      <c r="AT1049" s="2">
        <v>45719.5625</v>
      </c>
      <c r="AU1049" s="1" t="s">
        <v>85</v>
      </c>
      <c r="AV1049" s="1" t="s">
        <v>844</v>
      </c>
      <c r="AW1049" s="1" t="s">
        <v>844</v>
      </c>
      <c r="AX1049" s="1" t="s">
        <v>1176</v>
      </c>
      <c r="AZ1049" s="2">
        <v>45720.632939814815</v>
      </c>
      <c r="BB1049" s="1" t="s">
        <v>367</v>
      </c>
      <c r="BC1049" s="1" t="s">
        <v>368</v>
      </c>
      <c r="BD1049" s="1" t="s">
        <v>368</v>
      </c>
      <c r="BE1049" s="1" t="s">
        <v>7104</v>
      </c>
      <c r="BF1049" s="1" t="s">
        <v>5552</v>
      </c>
    </row>
    <row r="1050" spans="1:58" x14ac:dyDescent="0.35">
      <c r="A1050" s="1">
        <v>3014300</v>
      </c>
      <c r="B1050" s="1" t="s">
        <v>1203</v>
      </c>
      <c r="C1050" s="1">
        <v>39856471</v>
      </c>
      <c r="D1050" s="1">
        <v>338345708</v>
      </c>
      <c r="E1050" s="1" t="s">
        <v>59</v>
      </c>
      <c r="F1050" s="1" t="s">
        <v>60</v>
      </c>
      <c r="G1050" s="1" t="s">
        <v>1366</v>
      </c>
      <c r="H1050" s="1" t="s">
        <v>7105</v>
      </c>
      <c r="I1050" s="1">
        <v>761796754</v>
      </c>
      <c r="J1050" s="1" t="s">
        <v>7106</v>
      </c>
      <c r="K1050" s="1">
        <v>13</v>
      </c>
      <c r="L1050" s="1" t="s">
        <v>244</v>
      </c>
      <c r="M1050" s="1" t="s">
        <v>65</v>
      </c>
      <c r="N1050" s="2">
        <v>44874.5</v>
      </c>
      <c r="O1050" s="1" t="s">
        <v>497</v>
      </c>
      <c r="Q1050" s="1" t="s">
        <v>67</v>
      </c>
      <c r="R1050" s="2">
        <v>45719.576620370368</v>
      </c>
      <c r="S1050" s="1" t="s">
        <v>7107</v>
      </c>
      <c r="T1050" s="1" t="s">
        <v>69</v>
      </c>
      <c r="U1050" s="1" t="s">
        <v>70</v>
      </c>
      <c r="V1050" s="1" t="s">
        <v>7108</v>
      </c>
      <c r="W1050" s="1" t="s">
        <v>334</v>
      </c>
      <c r="X1050" s="1" t="s">
        <v>1153</v>
      </c>
      <c r="Y1050" s="1" t="s">
        <v>2463</v>
      </c>
      <c r="Z1050" s="1" t="s">
        <v>2464</v>
      </c>
      <c r="AA1050" s="1" t="s">
        <v>7109</v>
      </c>
      <c r="AB1050" s="1" t="s">
        <v>124</v>
      </c>
      <c r="AE1050" s="2">
        <v>45719.576631944445</v>
      </c>
      <c r="AF1050" s="1" t="s">
        <v>77</v>
      </c>
      <c r="AH1050" s="1" t="s">
        <v>125</v>
      </c>
      <c r="AI1050" s="1" t="s">
        <v>360</v>
      </c>
      <c r="AJ1050" s="1" t="s">
        <v>1212</v>
      </c>
      <c r="AK1050" s="1" t="s">
        <v>7110</v>
      </c>
      <c r="AL1050" s="1" t="s">
        <v>7107</v>
      </c>
      <c r="AM1050" s="2">
        <v>45719.576701388891</v>
      </c>
      <c r="AN1050" s="1" t="s">
        <v>7110</v>
      </c>
      <c r="AP1050" s="1">
        <v>5758255</v>
      </c>
      <c r="AQ1050" s="1" t="s">
        <v>83</v>
      </c>
      <c r="AR1050" s="2">
        <v>45719.715509259258</v>
      </c>
      <c r="AS1050" s="1" t="s">
        <v>84</v>
      </c>
      <c r="AT1050" s="2">
        <v>45721.333333333336</v>
      </c>
      <c r="AU1050" s="1" t="s">
        <v>85</v>
      </c>
      <c r="AV1050" s="1" t="s">
        <v>1214</v>
      </c>
      <c r="AW1050" s="1" t="s">
        <v>1215</v>
      </c>
      <c r="AX1050" s="1" t="s">
        <v>4760</v>
      </c>
      <c r="AZ1050" s="2">
        <v>45719.715509259258</v>
      </c>
      <c r="BB1050" s="1" t="s">
        <v>746</v>
      </c>
      <c r="BC1050" s="1" t="s">
        <v>747</v>
      </c>
      <c r="BD1050" s="1" t="s">
        <v>748</v>
      </c>
      <c r="BE1050" s="1" t="s">
        <v>7111</v>
      </c>
      <c r="BF1050" s="1" t="s">
        <v>290</v>
      </c>
    </row>
    <row r="1051" spans="1:58" x14ac:dyDescent="0.35">
      <c r="A1051" s="1">
        <v>3014301</v>
      </c>
      <c r="B1051" s="1" t="s">
        <v>58</v>
      </c>
      <c r="C1051" s="1">
        <v>35554921</v>
      </c>
      <c r="D1051" s="1">
        <v>338405665</v>
      </c>
      <c r="E1051" s="1" t="s">
        <v>59</v>
      </c>
      <c r="F1051" s="1" t="s">
        <v>60</v>
      </c>
      <c r="G1051" s="1" t="s">
        <v>7112</v>
      </c>
      <c r="H1051" s="1" t="s">
        <v>2627</v>
      </c>
      <c r="I1051" s="1">
        <v>774716330</v>
      </c>
      <c r="J1051" s="1" t="s">
        <v>7113</v>
      </c>
      <c r="K1051" s="1">
        <v>20</v>
      </c>
      <c r="L1051" s="1" t="s">
        <v>294</v>
      </c>
      <c r="M1051" s="1" t="s">
        <v>295</v>
      </c>
      <c r="N1051" s="2">
        <v>45253.564363425925</v>
      </c>
      <c r="O1051" s="1" t="s">
        <v>520</v>
      </c>
      <c r="Q1051" s="1" t="s">
        <v>67</v>
      </c>
      <c r="R1051" s="2">
        <v>45719.576643518521</v>
      </c>
      <c r="S1051" s="1" t="s">
        <v>440</v>
      </c>
      <c r="T1051" s="1" t="s">
        <v>412</v>
      </c>
      <c r="U1051" s="1" t="s">
        <v>101</v>
      </c>
      <c r="V1051" s="1" t="s">
        <v>7114</v>
      </c>
      <c r="W1051" s="1" t="s">
        <v>214</v>
      </c>
      <c r="X1051" s="1" t="s">
        <v>319</v>
      </c>
      <c r="Y1051" s="1" t="s">
        <v>7115</v>
      </c>
      <c r="Z1051" s="1" t="s">
        <v>321</v>
      </c>
      <c r="AA1051" s="1" t="s">
        <v>4490</v>
      </c>
      <c r="AB1051" s="1" t="s">
        <v>124</v>
      </c>
      <c r="AE1051" s="2">
        <v>45719.576655092591</v>
      </c>
      <c r="AF1051" s="1" t="s">
        <v>417</v>
      </c>
      <c r="AG1051" s="1">
        <v>48</v>
      </c>
      <c r="AH1051" s="1" t="s">
        <v>125</v>
      </c>
      <c r="AI1051" s="1" t="s">
        <v>360</v>
      </c>
      <c r="AJ1051" s="1" t="s">
        <v>454</v>
      </c>
      <c r="AK1051" s="1" t="s">
        <v>7116</v>
      </c>
      <c r="AL1051" s="1" t="s">
        <v>440</v>
      </c>
      <c r="AM1051" s="2">
        <v>45719.576701388891</v>
      </c>
      <c r="AN1051" s="1" t="s">
        <v>7116</v>
      </c>
      <c r="AP1051" s="1">
        <v>5758254</v>
      </c>
      <c r="AQ1051" s="1" t="s">
        <v>83</v>
      </c>
      <c r="AR1051" s="2">
        <v>45720.518888888888</v>
      </c>
      <c r="AS1051" s="1" t="s">
        <v>84</v>
      </c>
      <c r="AT1051" s="2">
        <v>45721.333333333336</v>
      </c>
      <c r="AU1051" s="1" t="s">
        <v>85</v>
      </c>
      <c r="AV1051" s="1" t="s">
        <v>2194</v>
      </c>
      <c r="AW1051" s="1" t="s">
        <v>2195</v>
      </c>
      <c r="AX1051" s="1" t="s">
        <v>2722</v>
      </c>
      <c r="AY1051" s="2">
        <v>45721.576655092591</v>
      </c>
      <c r="AZ1051" s="2">
        <v>45720.518888888888</v>
      </c>
      <c r="BA1051" s="1" t="s">
        <v>419</v>
      </c>
      <c r="BB1051" s="1" t="s">
        <v>1129</v>
      </c>
      <c r="BC1051" s="1" t="s">
        <v>1130</v>
      </c>
      <c r="BD1051" s="1" t="s">
        <v>815</v>
      </c>
      <c r="BE1051" s="1" t="s">
        <v>7117</v>
      </c>
      <c r="BF1051" s="1" t="s">
        <v>176</v>
      </c>
    </row>
    <row r="1052" spans="1:58" x14ac:dyDescent="0.35">
      <c r="A1052" s="1">
        <v>3014302</v>
      </c>
      <c r="B1052" s="1" t="s">
        <v>58</v>
      </c>
      <c r="C1052" s="1">
        <v>36705591</v>
      </c>
      <c r="D1052" s="1">
        <v>338221568</v>
      </c>
      <c r="E1052" s="1" t="s">
        <v>59</v>
      </c>
      <c r="F1052" s="1" t="s">
        <v>60</v>
      </c>
      <c r="G1052" s="1" t="s">
        <v>7118</v>
      </c>
      <c r="H1052" s="1" t="s">
        <v>7119</v>
      </c>
      <c r="I1052" s="1">
        <v>774497703</v>
      </c>
      <c r="J1052" s="1" t="s">
        <v>7120</v>
      </c>
      <c r="K1052" s="1">
        <v>12</v>
      </c>
      <c r="L1052" s="1" t="s">
        <v>64</v>
      </c>
      <c r="M1052" s="1" t="s">
        <v>65</v>
      </c>
      <c r="N1052" s="2">
        <v>45101</v>
      </c>
      <c r="O1052" s="1" t="s">
        <v>353</v>
      </c>
      <c r="Q1052" s="1" t="s">
        <v>67</v>
      </c>
      <c r="R1052" s="2">
        <v>45719.576736111114</v>
      </c>
      <c r="S1052" s="1" t="s">
        <v>1432</v>
      </c>
      <c r="T1052" s="1" t="s">
        <v>783</v>
      </c>
      <c r="U1052" s="1" t="s">
        <v>70</v>
      </c>
      <c r="V1052" s="1" t="s">
        <v>7121</v>
      </c>
      <c r="W1052" s="1" t="s">
        <v>72</v>
      </c>
      <c r="X1052" s="1" t="s">
        <v>73</v>
      </c>
      <c r="Y1052" s="1" t="s">
        <v>4559</v>
      </c>
      <c r="Z1052" s="1" t="s">
        <v>2851</v>
      </c>
      <c r="AA1052" s="1" t="s">
        <v>5064</v>
      </c>
      <c r="AB1052" s="1" t="s">
        <v>124</v>
      </c>
      <c r="AC1052" s="1">
        <v>105</v>
      </c>
      <c r="AE1052" s="2">
        <v>45719.578020833331</v>
      </c>
      <c r="AF1052" s="1" t="s">
        <v>77</v>
      </c>
      <c r="AH1052" s="1" t="s">
        <v>125</v>
      </c>
      <c r="AI1052" s="1" t="s">
        <v>79</v>
      </c>
      <c r="AJ1052" s="1" t="s">
        <v>378</v>
      </c>
      <c r="AL1052" s="1" t="s">
        <v>1432</v>
      </c>
      <c r="AM1052" s="2">
        <v>45719.578067129631</v>
      </c>
      <c r="AO1052" s="1" t="s">
        <v>1432</v>
      </c>
      <c r="AP1052" s="1">
        <v>5758267</v>
      </c>
      <c r="AQ1052" s="1" t="s">
        <v>83</v>
      </c>
      <c r="AR1052" s="2">
        <v>45719.778935185182</v>
      </c>
      <c r="AS1052" s="1" t="s">
        <v>84</v>
      </c>
      <c r="AT1052" s="2">
        <v>45719.298611111109</v>
      </c>
      <c r="AU1052" s="1" t="s">
        <v>573</v>
      </c>
      <c r="AV1052" s="1" t="s">
        <v>2382</v>
      </c>
      <c r="AW1052" s="1" t="s">
        <v>2383</v>
      </c>
      <c r="AX1052" s="1" t="s">
        <v>2384</v>
      </c>
      <c r="AZ1052" s="2">
        <v>45719.778935185182</v>
      </c>
      <c r="BB1052" s="1" t="s">
        <v>1003</v>
      </c>
      <c r="BC1052" s="1" t="s">
        <v>595</v>
      </c>
      <c r="BD1052" s="1" t="s">
        <v>1004</v>
      </c>
      <c r="BE1052" s="1" t="s">
        <v>7122</v>
      </c>
      <c r="BF1052" s="1" t="s">
        <v>93</v>
      </c>
    </row>
    <row r="1053" spans="1:58" x14ac:dyDescent="0.35">
      <c r="A1053" s="1">
        <v>3014303</v>
      </c>
      <c r="B1053" s="1" t="s">
        <v>58</v>
      </c>
      <c r="C1053" s="1">
        <v>36111281</v>
      </c>
      <c r="D1053" s="1">
        <v>339578965</v>
      </c>
      <c r="E1053" s="1" t="s">
        <v>59</v>
      </c>
      <c r="F1053" s="1" t="s">
        <v>60</v>
      </c>
      <c r="G1053" s="1" t="s">
        <v>7123</v>
      </c>
      <c r="H1053" s="1" t="s">
        <v>7124</v>
      </c>
      <c r="I1053" s="1">
        <v>781151413</v>
      </c>
      <c r="J1053" s="1" t="s">
        <v>7125</v>
      </c>
      <c r="K1053" s="1">
        <v>14</v>
      </c>
      <c r="L1053" s="1" t="s">
        <v>64</v>
      </c>
      <c r="M1053" s="1" t="s">
        <v>65</v>
      </c>
      <c r="N1053" s="2">
        <v>44805</v>
      </c>
      <c r="O1053" s="1" t="s">
        <v>353</v>
      </c>
      <c r="Q1053" s="1" t="s">
        <v>67</v>
      </c>
      <c r="R1053" s="2">
        <v>45719.576921296299</v>
      </c>
      <c r="S1053" s="1" t="s">
        <v>1627</v>
      </c>
      <c r="T1053" s="1" t="s">
        <v>100</v>
      </c>
      <c r="U1053" s="1" t="s">
        <v>1031</v>
      </c>
      <c r="V1053" s="1" t="s">
        <v>7126</v>
      </c>
      <c r="W1053" s="1" t="s">
        <v>263</v>
      </c>
      <c r="X1053" s="1" t="s">
        <v>840</v>
      </c>
      <c r="Y1053" s="1" t="s">
        <v>5751</v>
      </c>
      <c r="Z1053" s="1" t="s">
        <v>841</v>
      </c>
      <c r="AA1053" s="1" t="s">
        <v>1984</v>
      </c>
      <c r="AB1053" s="1" t="s">
        <v>124</v>
      </c>
      <c r="AE1053" s="2">
        <v>45719.577187499999</v>
      </c>
      <c r="AF1053" s="1" t="s">
        <v>77</v>
      </c>
      <c r="AH1053" s="1" t="s">
        <v>78</v>
      </c>
      <c r="AI1053" s="1" t="s">
        <v>79</v>
      </c>
      <c r="AJ1053" s="1" t="s">
        <v>283</v>
      </c>
      <c r="AK1053" s="1" t="s">
        <v>7126</v>
      </c>
      <c r="AL1053" s="1" t="s">
        <v>1627</v>
      </c>
      <c r="AM1053" s="2">
        <v>45719.577233796299</v>
      </c>
      <c r="AO1053" s="1" t="s">
        <v>1627</v>
      </c>
      <c r="AP1053" s="1">
        <v>5758262</v>
      </c>
      <c r="AQ1053" s="1" t="s">
        <v>83</v>
      </c>
      <c r="AR1053" s="2">
        <v>45719.755914351852</v>
      </c>
      <c r="AS1053" s="1" t="s">
        <v>84</v>
      </c>
      <c r="AT1053" s="2">
        <v>45719.333333333336</v>
      </c>
      <c r="AU1053" s="1" t="s">
        <v>573</v>
      </c>
      <c r="AV1053" s="1" t="s">
        <v>1328</v>
      </c>
      <c r="AW1053" s="1" t="s">
        <v>1329</v>
      </c>
      <c r="AX1053" s="1" t="s">
        <v>2441</v>
      </c>
      <c r="AZ1053" s="2">
        <v>45719.755914351852</v>
      </c>
      <c r="BB1053" s="1" t="s">
        <v>192</v>
      </c>
      <c r="BC1053" s="1" t="s">
        <v>193</v>
      </c>
      <c r="BD1053" s="1" t="s">
        <v>194</v>
      </c>
      <c r="BE1053" s="1" t="s">
        <v>4899</v>
      </c>
      <c r="BF1053" s="1" t="s">
        <v>914</v>
      </c>
    </row>
    <row r="1054" spans="1:58" x14ac:dyDescent="0.35">
      <c r="A1054" s="1">
        <v>3014304</v>
      </c>
      <c r="B1054" s="1" t="s">
        <v>58</v>
      </c>
      <c r="C1054" s="1">
        <v>43470451</v>
      </c>
      <c r="D1054" s="1">
        <v>338058193</v>
      </c>
      <c r="E1054" s="1" t="s">
        <v>59</v>
      </c>
      <c r="F1054" s="1" t="s">
        <v>60</v>
      </c>
      <c r="G1054" s="1" t="s">
        <v>3318</v>
      </c>
      <c r="H1054" s="1" t="s">
        <v>4833</v>
      </c>
      <c r="I1054" s="1">
        <v>774987994</v>
      </c>
      <c r="J1054" s="1" t="s">
        <v>7127</v>
      </c>
      <c r="K1054" s="1">
        <v>13</v>
      </c>
      <c r="L1054" s="1" t="s">
        <v>64</v>
      </c>
      <c r="M1054" s="1" t="s">
        <v>65</v>
      </c>
      <c r="N1054" s="2">
        <v>45479.417638888888</v>
      </c>
      <c r="O1054" s="1" t="s">
        <v>66</v>
      </c>
      <c r="Q1054" s="1" t="s">
        <v>67</v>
      </c>
      <c r="R1054" s="2">
        <v>45719.577893518515</v>
      </c>
      <c r="S1054" s="1" t="s">
        <v>2555</v>
      </c>
      <c r="T1054" s="1" t="s">
        <v>69</v>
      </c>
      <c r="U1054" s="1" t="s">
        <v>70</v>
      </c>
      <c r="V1054" s="1" t="s">
        <v>7128</v>
      </c>
      <c r="W1054" s="1" t="s">
        <v>653</v>
      </c>
      <c r="X1054" s="1" t="s">
        <v>654</v>
      </c>
      <c r="Y1054" s="1" t="s">
        <v>3838</v>
      </c>
      <c r="Z1054" s="1" t="s">
        <v>2368</v>
      </c>
      <c r="AA1054" s="1" t="s">
        <v>2369</v>
      </c>
      <c r="AB1054" s="1" t="s">
        <v>124</v>
      </c>
      <c r="AE1054" s="2">
        <v>45719.577905092592</v>
      </c>
      <c r="AF1054" s="1" t="s">
        <v>77</v>
      </c>
      <c r="AH1054" s="1" t="s">
        <v>125</v>
      </c>
      <c r="AI1054" s="1" t="s">
        <v>79</v>
      </c>
      <c r="AJ1054" s="1" t="s">
        <v>303</v>
      </c>
      <c r="AK1054" s="1" t="s">
        <v>7128</v>
      </c>
      <c r="AL1054" s="1" t="s">
        <v>2555</v>
      </c>
      <c r="AM1054" s="2">
        <v>45719.577939814815</v>
      </c>
      <c r="AN1054" s="1" t="s">
        <v>7128</v>
      </c>
      <c r="AP1054" s="1">
        <v>5758266</v>
      </c>
      <c r="AQ1054" s="1" t="s">
        <v>83</v>
      </c>
      <c r="AR1054" s="2">
        <v>45719.772268518522</v>
      </c>
      <c r="AS1054" s="1" t="s">
        <v>84</v>
      </c>
      <c r="AT1054" s="2">
        <v>45721.333333333336</v>
      </c>
      <c r="AU1054" s="1" t="s">
        <v>85</v>
      </c>
      <c r="AV1054" s="1" t="s">
        <v>608</v>
      </c>
      <c r="AW1054" s="1" t="s">
        <v>609</v>
      </c>
      <c r="AX1054" s="1" t="s">
        <v>2947</v>
      </c>
      <c r="AZ1054" s="2">
        <v>45719.772268518522</v>
      </c>
      <c r="BB1054" s="1" t="s">
        <v>89</v>
      </c>
      <c r="BC1054" s="1" t="s">
        <v>90</v>
      </c>
      <c r="BD1054" s="1" t="s">
        <v>91</v>
      </c>
      <c r="BE1054" s="1" t="s">
        <v>5863</v>
      </c>
      <c r="BF1054" s="1" t="s">
        <v>657</v>
      </c>
    </row>
    <row r="1055" spans="1:58" x14ac:dyDescent="0.35">
      <c r="A1055" s="1">
        <v>3014305</v>
      </c>
      <c r="B1055" s="1" t="s">
        <v>58</v>
      </c>
      <c r="C1055" s="1">
        <v>32887671</v>
      </c>
      <c r="D1055" s="1">
        <v>338640371</v>
      </c>
      <c r="E1055" s="1" t="s">
        <v>59</v>
      </c>
      <c r="F1055" s="1" t="s">
        <v>60</v>
      </c>
      <c r="G1055" s="1" t="s">
        <v>116</v>
      </c>
      <c r="H1055" s="1" t="s">
        <v>7129</v>
      </c>
      <c r="I1055" s="1">
        <v>785824942</v>
      </c>
      <c r="J1055" s="1" t="s">
        <v>330</v>
      </c>
      <c r="K1055" s="1">
        <v>12</v>
      </c>
      <c r="L1055" s="1" t="s">
        <v>64</v>
      </c>
      <c r="M1055" s="1" t="s">
        <v>65</v>
      </c>
      <c r="N1055" s="2">
        <v>44947.125011574077</v>
      </c>
      <c r="O1055" s="1" t="s">
        <v>180</v>
      </c>
      <c r="Q1055" s="1" t="s">
        <v>67</v>
      </c>
      <c r="R1055" s="2">
        <v>45719.578020833331</v>
      </c>
      <c r="S1055" s="1" t="s">
        <v>2049</v>
      </c>
      <c r="T1055" s="1" t="s">
        <v>100</v>
      </c>
      <c r="U1055" s="1" t="s">
        <v>1098</v>
      </c>
      <c r="V1055" s="1" t="s">
        <v>7130</v>
      </c>
      <c r="W1055" s="1" t="s">
        <v>214</v>
      </c>
      <c r="X1055" s="1" t="s">
        <v>319</v>
      </c>
      <c r="Y1055" s="1" t="s">
        <v>3289</v>
      </c>
      <c r="Z1055" s="1" t="s">
        <v>477</v>
      </c>
      <c r="AA1055" s="1" t="s">
        <v>500</v>
      </c>
      <c r="AB1055" s="1" t="s">
        <v>500</v>
      </c>
      <c r="AC1055" s="1">
        <v>45</v>
      </c>
      <c r="AE1055" s="2">
        <v>45719.578032407408</v>
      </c>
      <c r="AF1055" s="1" t="s">
        <v>77</v>
      </c>
      <c r="AH1055" s="1" t="s">
        <v>125</v>
      </c>
      <c r="AI1055" s="1" t="s">
        <v>79</v>
      </c>
      <c r="AJ1055" s="1" t="s">
        <v>283</v>
      </c>
      <c r="AK1055" s="1" t="s">
        <v>7131</v>
      </c>
      <c r="AL1055" s="1" t="s">
        <v>2049</v>
      </c>
      <c r="AM1055" s="2">
        <v>45719.5780787037</v>
      </c>
      <c r="AN1055" s="1" t="s">
        <v>7131</v>
      </c>
      <c r="AP1055" s="1">
        <v>5758268</v>
      </c>
      <c r="AQ1055" s="1" t="s">
        <v>83</v>
      </c>
      <c r="AR1055" s="2">
        <v>45720.609398148146</v>
      </c>
      <c r="AS1055" s="1" t="s">
        <v>84</v>
      </c>
      <c r="AT1055" s="2">
        <v>45721.333333333336</v>
      </c>
      <c r="AU1055" s="1" t="s">
        <v>85</v>
      </c>
      <c r="AV1055" s="1" t="s">
        <v>2194</v>
      </c>
      <c r="AW1055" s="1" t="s">
        <v>2195</v>
      </c>
      <c r="AX1055" s="1" t="s">
        <v>2722</v>
      </c>
      <c r="AZ1055" s="2">
        <v>45720.609398148146</v>
      </c>
      <c r="BB1055" s="1" t="s">
        <v>813</v>
      </c>
      <c r="BC1055" s="1" t="s">
        <v>814</v>
      </c>
      <c r="BD1055" s="1" t="s">
        <v>815</v>
      </c>
      <c r="BE1055" s="1" t="s">
        <v>7132</v>
      </c>
      <c r="BF1055" s="1" t="s">
        <v>325</v>
      </c>
    </row>
    <row r="1056" spans="1:58" x14ac:dyDescent="0.35">
      <c r="A1056" s="1">
        <v>3014306</v>
      </c>
      <c r="B1056" s="1" t="s">
        <v>1203</v>
      </c>
      <c r="C1056" s="1">
        <v>37109391</v>
      </c>
      <c r="D1056" s="1">
        <v>339755589</v>
      </c>
      <c r="E1056" s="1" t="s">
        <v>59</v>
      </c>
      <c r="F1056" s="1" t="s">
        <v>60</v>
      </c>
      <c r="G1056" s="1" t="s">
        <v>706</v>
      </c>
      <c r="H1056" s="1" t="s">
        <v>7133</v>
      </c>
      <c r="I1056" s="1">
        <v>761861699</v>
      </c>
      <c r="J1056" s="1" t="s">
        <v>7134</v>
      </c>
      <c r="K1056" s="1">
        <v>14</v>
      </c>
      <c r="L1056" s="1" t="s">
        <v>64</v>
      </c>
      <c r="M1056" s="1" t="s">
        <v>65</v>
      </c>
      <c r="N1056" s="2">
        <v>45226.000011574077</v>
      </c>
      <c r="O1056" s="1" t="s">
        <v>497</v>
      </c>
      <c r="Q1056" s="1" t="s">
        <v>67</v>
      </c>
      <c r="R1056" s="2">
        <v>45719.579074074078</v>
      </c>
      <c r="S1056" s="1" t="s">
        <v>1698</v>
      </c>
      <c r="T1056" s="1" t="s">
        <v>69</v>
      </c>
      <c r="U1056" s="1" t="s">
        <v>1031</v>
      </c>
      <c r="V1056" s="1" t="s">
        <v>7135</v>
      </c>
      <c r="W1056" s="1" t="s">
        <v>298</v>
      </c>
      <c r="X1056" s="1" t="s">
        <v>299</v>
      </c>
      <c r="Y1056" s="1" t="s">
        <v>7136</v>
      </c>
      <c r="Z1056" s="1" t="s">
        <v>231</v>
      </c>
      <c r="AA1056" s="1" t="s">
        <v>231</v>
      </c>
      <c r="AB1056" s="1" t="s">
        <v>124</v>
      </c>
      <c r="AE1056" s="2">
        <v>45719.579097222224</v>
      </c>
      <c r="AF1056" s="1" t="s">
        <v>77</v>
      </c>
      <c r="AH1056" s="1" t="s">
        <v>78</v>
      </c>
      <c r="AI1056" s="1" t="s">
        <v>106</v>
      </c>
      <c r="AJ1056" s="1" t="s">
        <v>107</v>
      </c>
      <c r="AK1056" s="1" t="s">
        <v>6222</v>
      </c>
      <c r="AL1056" s="1" t="s">
        <v>1698</v>
      </c>
      <c r="AM1056" s="2">
        <v>45719.579155092593</v>
      </c>
      <c r="AN1056" s="1" t="s">
        <v>6222</v>
      </c>
      <c r="AP1056" s="1">
        <v>5758283</v>
      </c>
      <c r="AQ1056" s="1" t="s">
        <v>83</v>
      </c>
      <c r="AR1056" s="2">
        <v>45719.670624999999</v>
      </c>
      <c r="AS1056" s="1" t="s">
        <v>84</v>
      </c>
      <c r="AT1056" s="2">
        <v>45721.333333333336</v>
      </c>
      <c r="AU1056" s="1" t="s">
        <v>85</v>
      </c>
      <c r="AV1056" s="1" t="s">
        <v>233</v>
      </c>
      <c r="AW1056" s="1" t="s">
        <v>234</v>
      </c>
      <c r="AX1056" s="1" t="s">
        <v>675</v>
      </c>
      <c r="AZ1056" s="2">
        <v>45719.670624999999</v>
      </c>
      <c r="BB1056" s="1" t="s">
        <v>561</v>
      </c>
      <c r="BC1056" s="1" t="s">
        <v>562</v>
      </c>
      <c r="BD1056" s="1" t="s">
        <v>113</v>
      </c>
      <c r="BE1056" s="1" t="s">
        <v>7137</v>
      </c>
      <c r="BF1056" s="1" t="s">
        <v>313</v>
      </c>
    </row>
    <row r="1057" spans="1:58" x14ac:dyDescent="0.35">
      <c r="A1057" s="1">
        <v>3014307</v>
      </c>
      <c r="B1057" s="1" t="s">
        <v>223</v>
      </c>
      <c r="C1057" s="1">
        <v>37705821</v>
      </c>
      <c r="D1057" s="1">
        <v>339687031</v>
      </c>
      <c r="E1057" s="1" t="s">
        <v>59</v>
      </c>
      <c r="F1057" s="1" t="s">
        <v>60</v>
      </c>
      <c r="G1057" s="1" t="s">
        <v>116</v>
      </c>
      <c r="H1057" s="1" t="s">
        <v>2180</v>
      </c>
      <c r="I1057" s="1">
        <v>771344025</v>
      </c>
      <c r="J1057" s="1" t="s">
        <v>293</v>
      </c>
      <c r="K1057" s="1">
        <v>16</v>
      </c>
      <c r="L1057" s="1" t="s">
        <v>64</v>
      </c>
      <c r="M1057" s="1" t="s">
        <v>65</v>
      </c>
      <c r="N1057" s="2">
        <v>44450.666666666664</v>
      </c>
      <c r="O1057" s="1" t="s">
        <v>98</v>
      </c>
      <c r="Q1057" s="1" t="s">
        <v>67</v>
      </c>
      <c r="R1057" s="2">
        <v>45719.579085648147</v>
      </c>
      <c r="S1057" s="1" t="s">
        <v>6671</v>
      </c>
      <c r="T1057" s="1" t="s">
        <v>100</v>
      </c>
      <c r="U1057" s="1" t="s">
        <v>70</v>
      </c>
      <c r="V1057" s="1" t="s">
        <v>7138</v>
      </c>
      <c r="W1057" s="1" t="s">
        <v>578</v>
      </c>
      <c r="X1057" s="1" t="s">
        <v>578</v>
      </c>
      <c r="Y1057" s="1" t="s">
        <v>4825</v>
      </c>
      <c r="Z1057" s="1" t="s">
        <v>4826</v>
      </c>
      <c r="AA1057" s="1" t="s">
        <v>7139</v>
      </c>
      <c r="AB1057" s="1" t="s">
        <v>7139</v>
      </c>
      <c r="AE1057" s="2">
        <v>45719.579108796293</v>
      </c>
      <c r="AF1057" s="1" t="s">
        <v>77</v>
      </c>
      <c r="AH1057" s="1" t="s">
        <v>78</v>
      </c>
      <c r="AI1057" s="1" t="s">
        <v>360</v>
      </c>
      <c r="AJ1057" s="1" t="s">
        <v>107</v>
      </c>
      <c r="AK1057" s="1" t="s">
        <v>7140</v>
      </c>
      <c r="AL1057" s="1" t="s">
        <v>6671</v>
      </c>
      <c r="AM1057" s="2">
        <v>45719.57917824074</v>
      </c>
      <c r="AN1057" s="1" t="s">
        <v>7140</v>
      </c>
      <c r="AP1057" s="1">
        <v>5758284</v>
      </c>
      <c r="AQ1057" s="1" t="s">
        <v>83</v>
      </c>
      <c r="AR1057" s="2">
        <v>45719.867962962962</v>
      </c>
      <c r="AS1057" s="1" t="s">
        <v>84</v>
      </c>
      <c r="AT1057" s="2">
        <v>45721.333333333336</v>
      </c>
      <c r="AU1057" s="1" t="s">
        <v>85</v>
      </c>
      <c r="AV1057" s="1" t="s">
        <v>700</v>
      </c>
      <c r="AW1057" s="1" t="s">
        <v>701</v>
      </c>
      <c r="AX1057" s="1" t="s">
        <v>1848</v>
      </c>
      <c r="AZ1057" s="2">
        <v>45719.867962962962</v>
      </c>
      <c r="BB1057" s="1" t="s">
        <v>7141</v>
      </c>
      <c r="BC1057" s="1" t="s">
        <v>7142</v>
      </c>
      <c r="BD1057" s="1" t="s">
        <v>7143</v>
      </c>
      <c r="BE1057" s="1" t="s">
        <v>7144</v>
      </c>
      <c r="BF1057" s="1" t="s">
        <v>137</v>
      </c>
    </row>
    <row r="1058" spans="1:58" x14ac:dyDescent="0.35">
      <c r="A1058" s="1">
        <v>3014308</v>
      </c>
      <c r="B1058" s="1" t="s">
        <v>223</v>
      </c>
      <c r="C1058" s="1">
        <v>38751841</v>
      </c>
      <c r="D1058" s="1">
        <v>339812841</v>
      </c>
      <c r="E1058" s="1" t="s">
        <v>59</v>
      </c>
      <c r="F1058" s="1" t="s">
        <v>60</v>
      </c>
      <c r="G1058" s="1" t="s">
        <v>6459</v>
      </c>
      <c r="I1058" s="1">
        <v>756330279</v>
      </c>
      <c r="J1058" s="1" t="s">
        <v>1107</v>
      </c>
      <c r="K1058" s="1">
        <v>20</v>
      </c>
      <c r="L1058" s="1" t="s">
        <v>294</v>
      </c>
      <c r="M1058" s="1" t="s">
        <v>295</v>
      </c>
      <c r="N1058" s="2">
        <v>44606.650694444441</v>
      </c>
      <c r="O1058" s="1" t="s">
        <v>460</v>
      </c>
      <c r="Q1058" s="1" t="s">
        <v>67</v>
      </c>
      <c r="R1058" s="2">
        <v>45719.579131944447</v>
      </c>
      <c r="S1058" s="1" t="s">
        <v>910</v>
      </c>
      <c r="T1058" s="1" t="s">
        <v>412</v>
      </c>
      <c r="U1058" s="1" t="s">
        <v>70</v>
      </c>
      <c r="V1058" s="1" t="s">
        <v>7145</v>
      </c>
      <c r="W1058" s="1" t="s">
        <v>3521</v>
      </c>
      <c r="X1058" s="1" t="s">
        <v>3522</v>
      </c>
      <c r="Y1058" s="1" t="s">
        <v>6162</v>
      </c>
      <c r="Z1058" s="1" t="s">
        <v>3524</v>
      </c>
      <c r="AA1058" s="1" t="s">
        <v>6163</v>
      </c>
      <c r="AB1058" s="1" t="s">
        <v>6461</v>
      </c>
      <c r="AE1058" s="2">
        <v>45719.579317129632</v>
      </c>
      <c r="AF1058" s="1" t="s">
        <v>77</v>
      </c>
      <c r="AH1058" s="1" t="s">
        <v>125</v>
      </c>
      <c r="AI1058" s="1" t="s">
        <v>464</v>
      </c>
      <c r="AJ1058" s="1" t="s">
        <v>465</v>
      </c>
      <c r="AK1058" s="1" t="s">
        <v>7146</v>
      </c>
      <c r="AL1058" s="1" t="s">
        <v>910</v>
      </c>
      <c r="AM1058" s="2">
        <v>45719.579363425924</v>
      </c>
      <c r="AO1058" s="1" t="s">
        <v>910</v>
      </c>
      <c r="AP1058" s="1">
        <v>5758285</v>
      </c>
      <c r="AQ1058" s="1" t="s">
        <v>83</v>
      </c>
      <c r="AR1058" s="2">
        <v>45719.586898148147</v>
      </c>
      <c r="AS1058" s="1" t="s">
        <v>84</v>
      </c>
      <c r="AT1058" s="2">
        <v>45719.5625</v>
      </c>
      <c r="AU1058" s="1" t="s">
        <v>85</v>
      </c>
      <c r="AV1058" s="1" t="s">
        <v>468</v>
      </c>
      <c r="AW1058" s="1" t="s">
        <v>469</v>
      </c>
      <c r="AX1058" s="1" t="s">
        <v>3794</v>
      </c>
      <c r="AZ1058" s="2">
        <v>45719.586898148147</v>
      </c>
      <c r="BB1058" s="1" t="s">
        <v>367</v>
      </c>
      <c r="BC1058" s="1" t="s">
        <v>368</v>
      </c>
      <c r="BD1058" s="1" t="s">
        <v>368</v>
      </c>
      <c r="BF1058" s="1" t="s">
        <v>3278</v>
      </c>
    </row>
    <row r="1059" spans="1:58" x14ac:dyDescent="0.35">
      <c r="A1059" s="1">
        <v>3014309</v>
      </c>
      <c r="B1059" s="1" t="s">
        <v>223</v>
      </c>
      <c r="C1059" s="1">
        <v>43115501</v>
      </c>
      <c r="D1059" s="1">
        <v>339487472</v>
      </c>
      <c r="E1059" s="1" t="s">
        <v>59</v>
      </c>
      <c r="F1059" s="1" t="s">
        <v>60</v>
      </c>
      <c r="G1059" s="1" t="s">
        <v>4435</v>
      </c>
      <c r="H1059" s="1" t="s">
        <v>351</v>
      </c>
      <c r="I1059" s="1">
        <v>775373592</v>
      </c>
      <c r="J1059" s="1" t="s">
        <v>4437</v>
      </c>
      <c r="K1059" s="1">
        <v>15</v>
      </c>
      <c r="L1059" s="1" t="s">
        <v>64</v>
      </c>
      <c r="M1059" s="1" t="s">
        <v>65</v>
      </c>
      <c r="N1059" s="2">
        <v>45624.458333333336</v>
      </c>
      <c r="O1059" s="1" t="s">
        <v>98</v>
      </c>
      <c r="Q1059" s="1" t="s">
        <v>67</v>
      </c>
      <c r="R1059" s="2">
        <v>45719.579525462963</v>
      </c>
      <c r="S1059" s="1" t="s">
        <v>4830</v>
      </c>
      <c r="T1059" s="1" t="s">
        <v>100</v>
      </c>
      <c r="U1059" s="1" t="s">
        <v>70</v>
      </c>
      <c r="V1059" s="1" t="s">
        <v>7147</v>
      </c>
      <c r="W1059" s="1" t="s">
        <v>143</v>
      </c>
      <c r="X1059" s="1" t="s">
        <v>143</v>
      </c>
      <c r="Y1059" s="1" t="s">
        <v>4521</v>
      </c>
      <c r="Z1059" s="1" t="s">
        <v>4522</v>
      </c>
      <c r="AA1059" s="1" t="s">
        <v>7148</v>
      </c>
      <c r="AB1059" s="1" t="s">
        <v>7148</v>
      </c>
      <c r="AE1059" s="2">
        <v>45719.579594907409</v>
      </c>
      <c r="AF1059" s="1" t="s">
        <v>77</v>
      </c>
      <c r="AH1059" s="1" t="s">
        <v>125</v>
      </c>
      <c r="AI1059" s="1" t="s">
        <v>106</v>
      </c>
      <c r="AJ1059" s="1" t="s">
        <v>167</v>
      </c>
      <c r="AL1059" s="1" t="s">
        <v>4830</v>
      </c>
      <c r="AM1059" s="2">
        <v>45719.579629629632</v>
      </c>
      <c r="AP1059" s="1">
        <v>5758290</v>
      </c>
      <c r="AQ1059" s="1" t="s">
        <v>83</v>
      </c>
      <c r="AR1059" s="2">
        <v>45719.790277777778</v>
      </c>
      <c r="AS1059" s="1" t="s">
        <v>84</v>
      </c>
      <c r="AT1059" s="2">
        <v>45721.333333333336</v>
      </c>
      <c r="AU1059" s="1" t="s">
        <v>85</v>
      </c>
      <c r="AV1059" s="1" t="s">
        <v>149</v>
      </c>
      <c r="AW1059" s="1" t="s">
        <v>150</v>
      </c>
      <c r="AX1059" s="1" t="s">
        <v>745</v>
      </c>
      <c r="AZ1059" s="2">
        <v>45719.790277777778</v>
      </c>
      <c r="BB1059" s="1" t="s">
        <v>286</v>
      </c>
      <c r="BC1059" s="1" t="s">
        <v>287</v>
      </c>
      <c r="BD1059" s="1" t="s">
        <v>288</v>
      </c>
      <c r="BE1059" s="1" t="s">
        <v>7149</v>
      </c>
      <c r="BF1059" s="1" t="s">
        <v>290</v>
      </c>
    </row>
    <row r="1060" spans="1:58" x14ac:dyDescent="0.35">
      <c r="A1060" s="1">
        <v>3014310</v>
      </c>
      <c r="B1060" s="1" t="s">
        <v>223</v>
      </c>
      <c r="C1060" s="1">
        <v>43368571</v>
      </c>
      <c r="D1060" s="1">
        <v>339641716</v>
      </c>
      <c r="E1060" s="1" t="s">
        <v>59</v>
      </c>
      <c r="F1060" s="1" t="s">
        <v>60</v>
      </c>
      <c r="G1060" s="1" t="s">
        <v>7150</v>
      </c>
      <c r="H1060" s="1" t="s">
        <v>96</v>
      </c>
      <c r="I1060" s="1">
        <v>777807089</v>
      </c>
      <c r="J1060" s="1" t="s">
        <v>2685</v>
      </c>
      <c r="K1060" s="1">
        <v>14</v>
      </c>
      <c r="L1060" s="1" t="s">
        <v>64</v>
      </c>
      <c r="M1060" s="1" t="s">
        <v>65</v>
      </c>
      <c r="N1060" s="2">
        <v>45468.458333333336</v>
      </c>
      <c r="O1060" s="1" t="s">
        <v>98</v>
      </c>
      <c r="Q1060" s="1" t="s">
        <v>67</v>
      </c>
      <c r="R1060" s="2">
        <v>45719.579733796294</v>
      </c>
      <c r="S1060" s="1" t="s">
        <v>6737</v>
      </c>
      <c r="T1060" s="1" t="s">
        <v>69</v>
      </c>
      <c r="U1060" s="1" t="s">
        <v>385</v>
      </c>
      <c r="V1060" s="1" t="s">
        <v>7151</v>
      </c>
      <c r="W1060" s="1" t="s">
        <v>892</v>
      </c>
      <c r="X1060" s="1" t="s">
        <v>892</v>
      </c>
      <c r="Y1060" s="1" t="s">
        <v>7152</v>
      </c>
      <c r="Z1060" s="1" t="s">
        <v>672</v>
      </c>
      <c r="AA1060" s="1" t="s">
        <v>1904</v>
      </c>
      <c r="AB1060" s="1" t="s">
        <v>124</v>
      </c>
      <c r="AE1060" s="2">
        <v>45719.716446759259</v>
      </c>
      <c r="AF1060" s="1" t="s">
        <v>77</v>
      </c>
      <c r="AH1060" s="1" t="s">
        <v>125</v>
      </c>
      <c r="AI1060" s="1" t="s">
        <v>106</v>
      </c>
      <c r="AJ1060" s="1" t="s">
        <v>303</v>
      </c>
      <c r="AK1060" s="1" t="s">
        <v>7153</v>
      </c>
      <c r="AL1060" s="1" t="s">
        <v>240</v>
      </c>
      <c r="AM1060" s="2">
        <v>45719.716527777775</v>
      </c>
      <c r="AN1060" s="1" t="s">
        <v>7153</v>
      </c>
      <c r="AO1060" s="1" t="s">
        <v>240</v>
      </c>
      <c r="AP1060" s="1">
        <v>5759420</v>
      </c>
      <c r="AQ1060" s="1" t="s">
        <v>83</v>
      </c>
      <c r="AR1060" s="2">
        <v>45720.459768518522</v>
      </c>
      <c r="AS1060" s="1" t="s">
        <v>84</v>
      </c>
      <c r="AT1060" s="2">
        <v>45719.5625</v>
      </c>
      <c r="AU1060" s="1" t="s">
        <v>85</v>
      </c>
      <c r="AV1060" s="1" t="s">
        <v>899</v>
      </c>
      <c r="AW1060" s="1" t="s">
        <v>900</v>
      </c>
      <c r="AX1060" s="1" t="s">
        <v>901</v>
      </c>
      <c r="AZ1060" s="2">
        <v>45720.459768518522</v>
      </c>
      <c r="BB1060" s="1" t="s">
        <v>561</v>
      </c>
      <c r="BC1060" s="1" t="s">
        <v>562</v>
      </c>
      <c r="BD1060" s="1" t="s">
        <v>113</v>
      </c>
      <c r="BE1060" s="1" t="s">
        <v>7154</v>
      </c>
      <c r="BF1060" s="1" t="s">
        <v>1365</v>
      </c>
    </row>
    <row r="1061" spans="1:58" x14ac:dyDescent="0.35">
      <c r="A1061" s="1">
        <v>3014311</v>
      </c>
      <c r="B1061" s="1" t="s">
        <v>58</v>
      </c>
      <c r="C1061" s="1">
        <v>34833091</v>
      </c>
      <c r="D1061" s="1">
        <v>338445553</v>
      </c>
      <c r="E1061" s="1" t="s">
        <v>59</v>
      </c>
      <c r="F1061" s="1" t="s">
        <v>60</v>
      </c>
      <c r="G1061" s="1" t="s">
        <v>769</v>
      </c>
      <c r="H1061" s="1" t="s">
        <v>7155</v>
      </c>
      <c r="I1061" s="1">
        <v>786313728</v>
      </c>
      <c r="J1061" s="1" t="s">
        <v>1187</v>
      </c>
      <c r="K1061" s="1">
        <v>13</v>
      </c>
      <c r="L1061" s="1" t="s">
        <v>64</v>
      </c>
      <c r="M1061" s="1" t="s">
        <v>65</v>
      </c>
      <c r="N1061" s="2">
        <v>45481.458333333336</v>
      </c>
      <c r="O1061" s="1" t="s">
        <v>66</v>
      </c>
      <c r="Q1061" s="1" t="s">
        <v>67</v>
      </c>
      <c r="R1061" s="2">
        <v>45719.579872685186</v>
      </c>
      <c r="S1061" s="1" t="s">
        <v>2245</v>
      </c>
      <c r="T1061" s="1" t="s">
        <v>69</v>
      </c>
      <c r="U1061" s="1" t="s">
        <v>70</v>
      </c>
      <c r="V1061" s="1" t="s">
        <v>7156</v>
      </c>
      <c r="Y1061" s="1" t="s">
        <v>7157</v>
      </c>
      <c r="Z1061" s="1" t="s">
        <v>165</v>
      </c>
      <c r="AA1061" s="1" t="s">
        <v>7158</v>
      </c>
      <c r="AB1061" s="1" t="s">
        <v>7159</v>
      </c>
      <c r="AE1061" s="2">
        <v>45719.579884259256</v>
      </c>
      <c r="AF1061" s="1" t="s">
        <v>77</v>
      </c>
      <c r="AH1061" s="1" t="s">
        <v>125</v>
      </c>
      <c r="AI1061" s="1" t="s">
        <v>79</v>
      </c>
      <c r="AJ1061" s="1" t="s">
        <v>378</v>
      </c>
      <c r="AK1061" s="1" t="s">
        <v>7160</v>
      </c>
      <c r="AL1061" s="1" t="s">
        <v>2245</v>
      </c>
      <c r="AM1061" s="2">
        <v>45719.579918981479</v>
      </c>
      <c r="AN1061" s="1" t="s">
        <v>7160</v>
      </c>
      <c r="AP1061" s="1">
        <v>5758292</v>
      </c>
      <c r="AQ1061" s="1" t="s">
        <v>83</v>
      </c>
      <c r="AR1061" s="2">
        <v>45719.768252314818</v>
      </c>
      <c r="AS1061" s="1" t="s">
        <v>84</v>
      </c>
      <c r="AT1061" s="2">
        <v>45721.333333333336</v>
      </c>
      <c r="AU1061" s="1" t="s">
        <v>85</v>
      </c>
      <c r="AV1061" s="1" t="s">
        <v>1702</v>
      </c>
      <c r="AW1061" s="1" t="s">
        <v>1703</v>
      </c>
      <c r="AX1061" s="1" t="s">
        <v>7161</v>
      </c>
      <c r="AZ1061" s="2">
        <v>45719.768252314818</v>
      </c>
      <c r="BB1061" s="1" t="s">
        <v>3083</v>
      </c>
      <c r="BC1061" s="1" t="s">
        <v>3084</v>
      </c>
      <c r="BD1061" s="1" t="s">
        <v>767</v>
      </c>
      <c r="BE1061" s="1" t="s">
        <v>1120</v>
      </c>
      <c r="BF1061" s="1" t="s">
        <v>349</v>
      </c>
    </row>
    <row r="1062" spans="1:58" x14ac:dyDescent="0.35">
      <c r="A1062" s="1">
        <v>3014312</v>
      </c>
      <c r="B1062" s="1" t="s">
        <v>223</v>
      </c>
      <c r="C1062" s="1">
        <v>33490571</v>
      </c>
      <c r="D1062" s="1">
        <v>339487593</v>
      </c>
      <c r="E1062" s="1" t="s">
        <v>59</v>
      </c>
      <c r="F1062" s="1" t="s">
        <v>60</v>
      </c>
      <c r="G1062" s="1" t="s">
        <v>5814</v>
      </c>
      <c r="H1062" s="1" t="s">
        <v>2491</v>
      </c>
      <c r="I1062" s="1">
        <v>775591897</v>
      </c>
      <c r="J1062" s="1" t="s">
        <v>7162</v>
      </c>
      <c r="K1062" s="1">
        <v>15</v>
      </c>
      <c r="L1062" s="1" t="s">
        <v>64</v>
      </c>
      <c r="M1062" s="1" t="s">
        <v>65</v>
      </c>
      <c r="N1062" s="2">
        <v>45608.600300925929</v>
      </c>
      <c r="O1062" s="1" t="s">
        <v>1981</v>
      </c>
      <c r="Q1062" s="1" t="s">
        <v>67</v>
      </c>
      <c r="R1062" s="2">
        <v>45719.579976851855</v>
      </c>
      <c r="S1062" s="1" t="s">
        <v>7049</v>
      </c>
      <c r="T1062" s="1" t="s">
        <v>100</v>
      </c>
      <c r="U1062" s="1" t="s">
        <v>70</v>
      </c>
      <c r="V1062" s="1" t="s">
        <v>7163</v>
      </c>
      <c r="W1062" s="1" t="s">
        <v>143</v>
      </c>
      <c r="X1062" s="1" t="s">
        <v>143</v>
      </c>
      <c r="Y1062" s="1" t="s">
        <v>4521</v>
      </c>
      <c r="Z1062" s="1" t="s">
        <v>4522</v>
      </c>
      <c r="AA1062" s="1" t="s">
        <v>4523</v>
      </c>
      <c r="AB1062" s="1" t="s">
        <v>7164</v>
      </c>
      <c r="AE1062" s="2">
        <v>45719.580092592594</v>
      </c>
      <c r="AF1062" s="1" t="s">
        <v>77</v>
      </c>
      <c r="AH1062" s="1" t="s">
        <v>78</v>
      </c>
      <c r="AI1062" s="1" t="s">
        <v>106</v>
      </c>
      <c r="AJ1062" s="1" t="s">
        <v>167</v>
      </c>
      <c r="AK1062" s="1" t="s">
        <v>7163</v>
      </c>
      <c r="AL1062" s="1" t="s">
        <v>7049</v>
      </c>
      <c r="AM1062" s="2">
        <v>45719.580185185187</v>
      </c>
      <c r="AN1062" s="1" t="s">
        <v>7163</v>
      </c>
      <c r="AP1062" s="1">
        <v>5758294</v>
      </c>
      <c r="AQ1062" s="1" t="s">
        <v>83</v>
      </c>
      <c r="AR1062" s="2">
        <v>45719.789074074077</v>
      </c>
      <c r="AS1062" s="1" t="s">
        <v>84</v>
      </c>
      <c r="AT1062" s="2">
        <v>45721.333333333336</v>
      </c>
      <c r="AU1062" s="1" t="s">
        <v>85</v>
      </c>
      <c r="AV1062" s="1" t="s">
        <v>149</v>
      </c>
      <c r="AW1062" s="1" t="s">
        <v>150</v>
      </c>
      <c r="AX1062" s="1" t="s">
        <v>2597</v>
      </c>
      <c r="AZ1062" s="2">
        <v>45719.789074074077</v>
      </c>
      <c r="BB1062" s="1" t="s">
        <v>286</v>
      </c>
      <c r="BC1062" s="1" t="s">
        <v>287</v>
      </c>
      <c r="BD1062" s="1" t="s">
        <v>288</v>
      </c>
      <c r="BE1062" s="1" t="s">
        <v>7165</v>
      </c>
      <c r="BF1062" s="1" t="s">
        <v>290</v>
      </c>
    </row>
    <row r="1063" spans="1:58" x14ac:dyDescent="0.35">
      <c r="A1063" s="1">
        <v>3014313</v>
      </c>
      <c r="B1063" s="1" t="s">
        <v>58</v>
      </c>
      <c r="C1063" s="1">
        <v>35605131</v>
      </c>
      <c r="D1063" s="1">
        <v>338600493</v>
      </c>
      <c r="E1063" s="1" t="s">
        <v>59</v>
      </c>
      <c r="F1063" s="1" t="s">
        <v>60</v>
      </c>
      <c r="G1063" s="1" t="s">
        <v>3568</v>
      </c>
      <c r="H1063" s="1" t="s">
        <v>7166</v>
      </c>
      <c r="I1063" s="1">
        <v>772848212</v>
      </c>
      <c r="J1063" s="1" t="s">
        <v>1417</v>
      </c>
      <c r="K1063" s="1">
        <v>14</v>
      </c>
      <c r="L1063" s="1" t="s">
        <v>64</v>
      </c>
      <c r="M1063" s="1" t="s">
        <v>65</v>
      </c>
      <c r="N1063" s="2">
        <v>44964.544270833336</v>
      </c>
      <c r="O1063" s="1" t="s">
        <v>180</v>
      </c>
      <c r="Q1063" s="1" t="s">
        <v>67</v>
      </c>
      <c r="R1063" s="2">
        <v>45719.580555555556</v>
      </c>
      <c r="S1063" s="1" t="s">
        <v>5704</v>
      </c>
      <c r="T1063" s="1" t="s">
        <v>100</v>
      </c>
      <c r="U1063" s="1" t="s">
        <v>1031</v>
      </c>
      <c r="V1063" s="1" t="s">
        <v>7167</v>
      </c>
      <c r="W1063" s="1" t="s">
        <v>72</v>
      </c>
      <c r="X1063" s="1" t="s">
        <v>2112</v>
      </c>
      <c r="Y1063" s="1" t="s">
        <v>7168</v>
      </c>
      <c r="Z1063" s="1" t="s">
        <v>1067</v>
      </c>
      <c r="AA1063" s="1" t="s">
        <v>7169</v>
      </c>
      <c r="AB1063" s="1" t="s">
        <v>124</v>
      </c>
      <c r="AE1063" s="2">
        <v>45719.580567129633</v>
      </c>
      <c r="AF1063" s="1" t="s">
        <v>77</v>
      </c>
      <c r="AH1063" s="1" t="s">
        <v>125</v>
      </c>
      <c r="AI1063" s="1" t="s">
        <v>79</v>
      </c>
      <c r="AJ1063" s="1" t="s">
        <v>167</v>
      </c>
      <c r="AK1063" s="1" t="s">
        <v>7170</v>
      </c>
      <c r="AL1063" s="1" t="s">
        <v>5704</v>
      </c>
      <c r="AM1063" s="2">
        <v>45719.580601851849</v>
      </c>
      <c r="AN1063" s="1" t="s">
        <v>7170</v>
      </c>
      <c r="AP1063" s="1">
        <v>5758301</v>
      </c>
      <c r="AQ1063" s="1" t="s">
        <v>83</v>
      </c>
      <c r="AR1063" s="2">
        <v>45719.763645833336</v>
      </c>
      <c r="AS1063" s="1" t="s">
        <v>84</v>
      </c>
      <c r="AT1063" s="2">
        <v>45721.333333333336</v>
      </c>
      <c r="AU1063" s="1" t="s">
        <v>85</v>
      </c>
      <c r="AV1063" s="1" t="s">
        <v>2117</v>
      </c>
      <c r="AW1063" s="1" t="s">
        <v>2118</v>
      </c>
      <c r="AX1063" s="1" t="s">
        <v>2119</v>
      </c>
      <c r="AZ1063" s="2">
        <v>45719.763645833336</v>
      </c>
      <c r="BB1063" s="1" t="s">
        <v>6832</v>
      </c>
      <c r="BC1063" s="1" t="s">
        <v>1271</v>
      </c>
      <c r="BD1063" s="1" t="s">
        <v>815</v>
      </c>
      <c r="BE1063" s="1" t="s">
        <v>6929</v>
      </c>
      <c r="BF1063" s="1" t="s">
        <v>1484</v>
      </c>
    </row>
    <row r="1064" spans="1:58" x14ac:dyDescent="0.35">
      <c r="A1064" s="1">
        <v>3014314</v>
      </c>
      <c r="B1064" s="1" t="s">
        <v>223</v>
      </c>
      <c r="C1064" s="1">
        <v>34710131</v>
      </c>
      <c r="D1064" s="1">
        <v>339571978</v>
      </c>
      <c r="E1064" s="1" t="s">
        <v>59</v>
      </c>
      <c r="F1064" s="1" t="s">
        <v>60</v>
      </c>
      <c r="G1064" s="1" t="s">
        <v>116</v>
      </c>
      <c r="H1064" s="1" t="s">
        <v>7171</v>
      </c>
      <c r="I1064" s="1">
        <v>782137492</v>
      </c>
      <c r="J1064" s="1" t="s">
        <v>5460</v>
      </c>
      <c r="K1064" s="1">
        <v>14</v>
      </c>
      <c r="L1064" s="1" t="s">
        <v>64</v>
      </c>
      <c r="M1064" s="1" t="s">
        <v>65</v>
      </c>
      <c r="N1064" s="2">
        <v>45601.458344907405</v>
      </c>
      <c r="O1064" s="1" t="s">
        <v>497</v>
      </c>
      <c r="Q1064" s="1" t="s">
        <v>67</v>
      </c>
      <c r="R1064" s="2">
        <v>45719.580636574072</v>
      </c>
      <c r="S1064" s="1" t="s">
        <v>2144</v>
      </c>
      <c r="T1064" s="1" t="s">
        <v>100</v>
      </c>
      <c r="U1064" s="1" t="s">
        <v>4423</v>
      </c>
      <c r="V1064" s="1" t="s">
        <v>7172</v>
      </c>
      <c r="Y1064" s="1" t="s">
        <v>7173</v>
      </c>
      <c r="Z1064" s="1" t="s">
        <v>841</v>
      </c>
      <c r="AA1064" s="1" t="s">
        <v>7174</v>
      </c>
      <c r="AB1064" s="1" t="s">
        <v>124</v>
      </c>
      <c r="AE1064" s="2">
        <v>45719.580671296295</v>
      </c>
      <c r="AF1064" s="1" t="s">
        <v>77</v>
      </c>
      <c r="AH1064" s="1" t="s">
        <v>78</v>
      </c>
      <c r="AI1064" s="1" t="s">
        <v>106</v>
      </c>
      <c r="AJ1064" s="1" t="s">
        <v>107</v>
      </c>
      <c r="AK1064" s="1" t="s">
        <v>7175</v>
      </c>
      <c r="AL1064" s="1" t="s">
        <v>2144</v>
      </c>
      <c r="AM1064" s="2">
        <v>45719.580763888887</v>
      </c>
      <c r="AN1064" s="1" t="s">
        <v>7175</v>
      </c>
      <c r="AP1064" s="1">
        <v>5758302</v>
      </c>
      <c r="AQ1064" s="1" t="s">
        <v>83</v>
      </c>
      <c r="AR1064" s="2">
        <v>45720.503993055558</v>
      </c>
      <c r="AS1064" s="1" t="s">
        <v>84</v>
      </c>
      <c r="AT1064" s="2">
        <v>45721.333333333336</v>
      </c>
      <c r="AU1064" s="1" t="s">
        <v>85</v>
      </c>
      <c r="AV1064" s="1" t="s">
        <v>1328</v>
      </c>
      <c r="AW1064" s="1" t="s">
        <v>1329</v>
      </c>
      <c r="AX1064" s="1" t="s">
        <v>5262</v>
      </c>
      <c r="AZ1064" s="2">
        <v>45720.503993055558</v>
      </c>
      <c r="BB1064" s="1" t="s">
        <v>561</v>
      </c>
      <c r="BC1064" s="1" t="s">
        <v>562</v>
      </c>
      <c r="BD1064" s="1" t="s">
        <v>113</v>
      </c>
      <c r="BE1064" s="1" t="s">
        <v>7176</v>
      </c>
      <c r="BF1064" s="1" t="s">
        <v>649</v>
      </c>
    </row>
    <row r="1065" spans="1:58" x14ac:dyDescent="0.35">
      <c r="A1065" s="1">
        <v>3014315</v>
      </c>
      <c r="B1065" s="1" t="s">
        <v>58</v>
      </c>
      <c r="C1065" s="1">
        <v>38379781</v>
      </c>
      <c r="D1065" s="1">
        <v>339558498</v>
      </c>
      <c r="E1065" s="1" t="s">
        <v>59</v>
      </c>
      <c r="F1065" s="1" t="s">
        <v>60</v>
      </c>
      <c r="G1065" s="1" t="s">
        <v>7177</v>
      </c>
      <c r="H1065" s="1" t="s">
        <v>7178</v>
      </c>
      <c r="I1065" s="1">
        <v>776095395</v>
      </c>
      <c r="J1065" s="1" t="s">
        <v>1720</v>
      </c>
      <c r="K1065" s="1">
        <v>14</v>
      </c>
      <c r="L1065" s="1" t="s">
        <v>64</v>
      </c>
      <c r="M1065" s="1" t="s">
        <v>65</v>
      </c>
      <c r="N1065" s="2">
        <v>44986</v>
      </c>
      <c r="O1065" s="1" t="s">
        <v>353</v>
      </c>
      <c r="Q1065" s="1" t="s">
        <v>67</v>
      </c>
      <c r="R1065" s="2">
        <v>45719.580740740741</v>
      </c>
      <c r="S1065" s="1" t="s">
        <v>7179</v>
      </c>
      <c r="T1065" s="1" t="s">
        <v>69</v>
      </c>
      <c r="U1065" s="1" t="s">
        <v>70</v>
      </c>
      <c r="V1065" s="1" t="s">
        <v>7180</v>
      </c>
      <c r="W1065" s="1" t="s">
        <v>263</v>
      </c>
      <c r="X1065" s="1" t="s">
        <v>264</v>
      </c>
      <c r="Y1065" s="1" t="s">
        <v>7181</v>
      </c>
      <c r="Z1065" s="1" t="s">
        <v>266</v>
      </c>
      <c r="AA1065" s="1" t="s">
        <v>7182</v>
      </c>
      <c r="AB1065" s="1" t="s">
        <v>124</v>
      </c>
      <c r="AE1065" s="2">
        <v>45719.58084490741</v>
      </c>
      <c r="AF1065" s="1" t="s">
        <v>77</v>
      </c>
      <c r="AH1065" s="1" t="s">
        <v>78</v>
      </c>
      <c r="AI1065" s="1" t="s">
        <v>79</v>
      </c>
      <c r="AJ1065" s="1" t="s">
        <v>378</v>
      </c>
      <c r="AK1065" s="1" t="s">
        <v>7180</v>
      </c>
      <c r="AL1065" s="1" t="s">
        <v>7179</v>
      </c>
      <c r="AM1065" s="2">
        <v>45719.580925925926</v>
      </c>
      <c r="AN1065" s="1" t="s">
        <v>7180</v>
      </c>
      <c r="AP1065" s="1">
        <v>5758304</v>
      </c>
      <c r="AQ1065" s="1" t="s">
        <v>83</v>
      </c>
      <c r="AR1065" s="2">
        <v>45720.474965277775</v>
      </c>
      <c r="AS1065" s="1" t="s">
        <v>84</v>
      </c>
      <c r="AT1065" s="2">
        <v>45721.361111111109</v>
      </c>
      <c r="AU1065" s="1" t="s">
        <v>85</v>
      </c>
      <c r="AV1065" s="1" t="s">
        <v>108</v>
      </c>
      <c r="AW1065" s="1" t="s">
        <v>109</v>
      </c>
      <c r="AX1065" s="1" t="s">
        <v>857</v>
      </c>
      <c r="AZ1065" s="2">
        <v>45720.474965277775</v>
      </c>
      <c r="BB1065" s="1" t="s">
        <v>89</v>
      </c>
      <c r="BC1065" s="1" t="s">
        <v>90</v>
      </c>
      <c r="BD1065" s="1" t="s">
        <v>91</v>
      </c>
      <c r="BE1065" s="1" t="s">
        <v>7183</v>
      </c>
      <c r="BF1065" s="1" t="s">
        <v>274</v>
      </c>
    </row>
    <row r="1066" spans="1:58" x14ac:dyDescent="0.35">
      <c r="A1066" s="1">
        <v>3014316</v>
      </c>
      <c r="B1066" s="1" t="s">
        <v>58</v>
      </c>
      <c r="C1066" s="1">
        <v>38388001</v>
      </c>
      <c r="D1066" s="1">
        <v>338322072</v>
      </c>
      <c r="E1066" s="1" t="s">
        <v>59</v>
      </c>
      <c r="F1066" s="1" t="s">
        <v>60</v>
      </c>
      <c r="G1066" s="1" t="s">
        <v>2341</v>
      </c>
      <c r="H1066" s="1" t="s">
        <v>7184</v>
      </c>
      <c r="I1066" s="1">
        <v>773716019</v>
      </c>
      <c r="J1066" s="1" t="s">
        <v>7185</v>
      </c>
      <c r="K1066" s="1">
        <v>13</v>
      </c>
      <c r="L1066" s="1" t="s">
        <v>64</v>
      </c>
      <c r="M1066" s="1" t="s">
        <v>65</v>
      </c>
      <c r="N1066" s="2">
        <v>44927</v>
      </c>
      <c r="O1066" s="1" t="s">
        <v>353</v>
      </c>
      <c r="Q1066" s="1" t="s">
        <v>67</v>
      </c>
      <c r="R1066" s="2">
        <v>45719.580752314818</v>
      </c>
      <c r="S1066" s="1" t="s">
        <v>5883</v>
      </c>
      <c r="T1066" s="1" t="s">
        <v>100</v>
      </c>
      <c r="U1066" s="1" t="s">
        <v>70</v>
      </c>
      <c r="V1066" s="1" t="s">
        <v>7186</v>
      </c>
      <c r="Y1066" s="1" t="s">
        <v>7115</v>
      </c>
      <c r="Z1066" s="1" t="s">
        <v>321</v>
      </c>
      <c r="AA1066" s="1" t="s">
        <v>322</v>
      </c>
      <c r="AB1066" s="1" t="s">
        <v>322</v>
      </c>
      <c r="AE1066" s="2">
        <v>45721.495567129627</v>
      </c>
      <c r="AF1066" s="1" t="s">
        <v>77</v>
      </c>
      <c r="AH1066" s="1" t="s">
        <v>125</v>
      </c>
      <c r="AI1066" s="1" t="s">
        <v>58</v>
      </c>
      <c r="AJ1066" s="1" t="s">
        <v>80</v>
      </c>
      <c r="AK1066" s="1" t="s">
        <v>7187</v>
      </c>
      <c r="AL1066" s="1" t="s">
        <v>325</v>
      </c>
      <c r="AM1066" s="2">
        <v>45721.495694444442</v>
      </c>
      <c r="AN1066" s="1" t="s">
        <v>7187</v>
      </c>
      <c r="AO1066" s="1" t="s">
        <v>325</v>
      </c>
      <c r="AP1066" s="1">
        <v>5766695</v>
      </c>
      <c r="AQ1066" s="1" t="s">
        <v>83</v>
      </c>
      <c r="AR1066" s="2">
        <v>45721.63989583333</v>
      </c>
      <c r="AS1066" s="1" t="s">
        <v>84</v>
      </c>
      <c r="AT1066" s="2">
        <v>45721.333333333336</v>
      </c>
      <c r="AU1066" s="1" t="s">
        <v>85</v>
      </c>
      <c r="AV1066" s="1" t="s">
        <v>251</v>
      </c>
      <c r="AW1066" s="1" t="s">
        <v>252</v>
      </c>
      <c r="AX1066" s="1" t="s">
        <v>253</v>
      </c>
      <c r="AZ1066" s="2">
        <v>45721.63989583333</v>
      </c>
      <c r="BB1066" s="1" t="s">
        <v>551</v>
      </c>
      <c r="BC1066" s="1" t="s">
        <v>552</v>
      </c>
      <c r="BD1066" s="1" t="s">
        <v>553</v>
      </c>
      <c r="BE1066" s="1" t="s">
        <v>7188</v>
      </c>
      <c r="BF1066" s="1" t="s">
        <v>5513</v>
      </c>
    </row>
    <row r="1067" spans="1:58" x14ac:dyDescent="0.35">
      <c r="A1067" s="1">
        <v>3014317</v>
      </c>
      <c r="B1067" s="1" t="s">
        <v>58</v>
      </c>
      <c r="C1067" s="1">
        <v>29980001</v>
      </c>
      <c r="D1067" s="1">
        <v>338244112</v>
      </c>
      <c r="E1067" s="1" t="s">
        <v>59</v>
      </c>
      <c r="F1067" s="1" t="s">
        <v>60</v>
      </c>
      <c r="G1067" s="1" t="s">
        <v>1539</v>
      </c>
      <c r="H1067" s="1" t="s">
        <v>1472</v>
      </c>
      <c r="I1067" s="1">
        <v>773717243</v>
      </c>
      <c r="J1067" s="1" t="s">
        <v>2296</v>
      </c>
      <c r="K1067" s="1">
        <v>12</v>
      </c>
      <c r="L1067" s="1" t="s">
        <v>64</v>
      </c>
      <c r="M1067" s="1" t="s">
        <v>65</v>
      </c>
      <c r="N1067" s="2">
        <v>44927</v>
      </c>
      <c r="O1067" s="1" t="s">
        <v>353</v>
      </c>
      <c r="Q1067" s="1" t="s">
        <v>67</v>
      </c>
      <c r="R1067" s="2">
        <v>45719.581689814811</v>
      </c>
      <c r="S1067" s="1" t="s">
        <v>6807</v>
      </c>
      <c r="T1067" s="1" t="s">
        <v>100</v>
      </c>
      <c r="U1067" s="1" t="s">
        <v>70</v>
      </c>
      <c r="V1067" s="1" t="s">
        <v>7189</v>
      </c>
      <c r="Y1067" s="1" t="s">
        <v>1164</v>
      </c>
      <c r="Z1067" s="1" t="s">
        <v>477</v>
      </c>
      <c r="AA1067" s="1" t="s">
        <v>7190</v>
      </c>
      <c r="AB1067" s="1" t="s">
        <v>7190</v>
      </c>
      <c r="AC1067" s="1" t="s">
        <v>7191</v>
      </c>
      <c r="AE1067" s="2">
        <v>45720.581377314818</v>
      </c>
      <c r="AF1067" s="1" t="s">
        <v>77</v>
      </c>
      <c r="AH1067" s="1" t="s">
        <v>125</v>
      </c>
      <c r="AI1067" s="1" t="s">
        <v>58</v>
      </c>
      <c r="AJ1067" s="1" t="s">
        <v>126</v>
      </c>
      <c r="AK1067" s="1" t="s">
        <v>7192</v>
      </c>
      <c r="AL1067" s="1" t="s">
        <v>196</v>
      </c>
      <c r="AM1067" s="2">
        <v>45720.581516203703</v>
      </c>
      <c r="AN1067" s="1" t="s">
        <v>7192</v>
      </c>
      <c r="AO1067" s="1" t="s">
        <v>196</v>
      </c>
      <c r="AP1067" s="1">
        <v>5762384</v>
      </c>
      <c r="AQ1067" s="1" t="s">
        <v>83</v>
      </c>
      <c r="AR1067" s="2">
        <v>45721.74491898148</v>
      </c>
      <c r="AS1067" s="1" t="s">
        <v>84</v>
      </c>
      <c r="AT1067" s="2">
        <v>45720.333333333336</v>
      </c>
      <c r="AU1067" s="1" t="s">
        <v>85</v>
      </c>
      <c r="AV1067" s="1" t="s">
        <v>306</v>
      </c>
      <c r="AW1067" s="1" t="s">
        <v>307</v>
      </c>
      <c r="AX1067" s="1" t="s">
        <v>308</v>
      </c>
      <c r="AZ1067" s="2">
        <v>45721.74491898148</v>
      </c>
      <c r="BB1067" s="1" t="s">
        <v>594</v>
      </c>
      <c r="BC1067" s="1" t="s">
        <v>595</v>
      </c>
      <c r="BD1067" s="1" t="s">
        <v>596</v>
      </c>
      <c r="BE1067" s="1" t="s">
        <v>755</v>
      </c>
      <c r="BF1067" s="1" t="s">
        <v>431</v>
      </c>
    </row>
    <row r="1068" spans="1:58" x14ac:dyDescent="0.35">
      <c r="A1068" s="1">
        <v>3014318</v>
      </c>
      <c r="B1068" s="1" t="s">
        <v>58</v>
      </c>
      <c r="C1068" s="1">
        <v>40743831</v>
      </c>
      <c r="D1068" s="1">
        <v>339553561</v>
      </c>
      <c r="E1068" s="1" t="s">
        <v>59</v>
      </c>
      <c r="F1068" s="1" t="s">
        <v>60</v>
      </c>
      <c r="G1068" s="1" t="s">
        <v>599</v>
      </c>
      <c r="H1068" s="1" t="s">
        <v>3623</v>
      </c>
      <c r="I1068" s="1">
        <v>775747482</v>
      </c>
      <c r="J1068" s="1" t="s">
        <v>7193</v>
      </c>
      <c r="K1068" s="1">
        <v>14</v>
      </c>
      <c r="L1068" s="1" t="s">
        <v>64</v>
      </c>
      <c r="M1068" s="1" t="s">
        <v>65</v>
      </c>
      <c r="N1068" s="2">
        <v>45030.708333333336</v>
      </c>
      <c r="O1068" s="1" t="s">
        <v>66</v>
      </c>
      <c r="Q1068" s="1" t="s">
        <v>67</v>
      </c>
      <c r="R1068" s="2">
        <v>45719.582939814813</v>
      </c>
      <c r="S1068" s="1" t="s">
        <v>1874</v>
      </c>
      <c r="T1068" s="1" t="s">
        <v>100</v>
      </c>
      <c r="U1068" s="1" t="s">
        <v>1031</v>
      </c>
      <c r="V1068" s="1" t="s">
        <v>7194</v>
      </c>
      <c r="W1068" s="1" t="s">
        <v>263</v>
      </c>
      <c r="X1068" s="1" t="s">
        <v>264</v>
      </c>
      <c r="Y1068" s="1" t="s">
        <v>6124</v>
      </c>
      <c r="Z1068" s="1" t="s">
        <v>266</v>
      </c>
      <c r="AA1068" s="1" t="s">
        <v>7195</v>
      </c>
      <c r="AB1068" s="1" t="s">
        <v>7195</v>
      </c>
      <c r="AE1068" s="2">
        <v>45719.583009259259</v>
      </c>
      <c r="AF1068" s="1" t="s">
        <v>77</v>
      </c>
      <c r="AH1068" s="1" t="s">
        <v>78</v>
      </c>
      <c r="AI1068" s="1" t="s">
        <v>79</v>
      </c>
      <c r="AJ1068" s="1" t="s">
        <v>378</v>
      </c>
      <c r="AK1068" s="1" t="s">
        <v>7196</v>
      </c>
      <c r="AL1068" s="1" t="s">
        <v>1874</v>
      </c>
      <c r="AM1068" s="2">
        <v>45719.583090277774</v>
      </c>
      <c r="AN1068" s="1" t="s">
        <v>7196</v>
      </c>
      <c r="AP1068" s="1">
        <v>5758323</v>
      </c>
      <c r="AQ1068" s="1" t="s">
        <v>83</v>
      </c>
      <c r="AR1068" s="2">
        <v>45720.582986111112</v>
      </c>
      <c r="AS1068" s="1" t="s">
        <v>84</v>
      </c>
      <c r="AT1068" s="2">
        <v>45721.402777777781</v>
      </c>
      <c r="AU1068" s="1" t="s">
        <v>85</v>
      </c>
      <c r="AV1068" s="1" t="s">
        <v>108</v>
      </c>
      <c r="AW1068" s="1" t="s">
        <v>109</v>
      </c>
      <c r="AX1068" s="1" t="s">
        <v>857</v>
      </c>
      <c r="AZ1068" s="2">
        <v>45720.582986111112</v>
      </c>
      <c r="BB1068" s="1" t="s">
        <v>2089</v>
      </c>
      <c r="BC1068" s="1" t="s">
        <v>814</v>
      </c>
      <c r="BD1068" s="1" t="s">
        <v>815</v>
      </c>
      <c r="BE1068" s="1" t="s">
        <v>7197</v>
      </c>
      <c r="BF1068" s="1" t="s">
        <v>274</v>
      </c>
    </row>
    <row r="1069" spans="1:58" x14ac:dyDescent="0.35">
      <c r="A1069" s="1">
        <v>3014319</v>
      </c>
      <c r="B1069" s="1" t="s">
        <v>58</v>
      </c>
      <c r="C1069" s="1">
        <v>36144141</v>
      </c>
      <c r="D1069" s="1">
        <v>339789394</v>
      </c>
      <c r="E1069" s="1" t="s">
        <v>59</v>
      </c>
      <c r="F1069" s="1" t="s">
        <v>60</v>
      </c>
      <c r="G1069" s="1" t="s">
        <v>1347</v>
      </c>
      <c r="H1069" s="1" t="s">
        <v>7198</v>
      </c>
      <c r="I1069" s="1">
        <v>776121142</v>
      </c>
      <c r="J1069" s="1" t="s">
        <v>7199</v>
      </c>
      <c r="K1069" s="1">
        <v>14</v>
      </c>
      <c r="L1069" s="1" t="s">
        <v>64</v>
      </c>
      <c r="M1069" s="1" t="s">
        <v>65</v>
      </c>
      <c r="N1069" s="2">
        <v>45545.583344907405</v>
      </c>
      <c r="O1069" s="1" t="s">
        <v>66</v>
      </c>
      <c r="Q1069" s="1" t="s">
        <v>67</v>
      </c>
      <c r="R1069" s="2">
        <v>45719.583078703705</v>
      </c>
      <c r="S1069" s="1" t="s">
        <v>862</v>
      </c>
      <c r="T1069" s="1" t="s">
        <v>100</v>
      </c>
      <c r="U1069" s="1" t="s">
        <v>160</v>
      </c>
      <c r="V1069" s="1" t="s">
        <v>7200</v>
      </c>
      <c r="W1069" s="1" t="s">
        <v>298</v>
      </c>
      <c r="X1069" s="1" t="s">
        <v>427</v>
      </c>
      <c r="Y1069" s="1" t="s">
        <v>1593</v>
      </c>
      <c r="Z1069" s="1" t="s">
        <v>672</v>
      </c>
      <c r="AA1069" s="1" t="s">
        <v>1594</v>
      </c>
      <c r="AB1069" s="1" t="s">
        <v>7201</v>
      </c>
      <c r="AE1069" s="2">
        <v>45719.583090277774</v>
      </c>
      <c r="AF1069" s="1" t="s">
        <v>77</v>
      </c>
      <c r="AH1069" s="1" t="s">
        <v>125</v>
      </c>
      <c r="AI1069" s="1" t="s">
        <v>79</v>
      </c>
      <c r="AJ1069" s="1" t="s">
        <v>378</v>
      </c>
      <c r="AK1069" s="1" t="s">
        <v>7202</v>
      </c>
      <c r="AL1069" s="1" t="s">
        <v>862</v>
      </c>
      <c r="AM1069" s="2">
        <v>45719.583136574074</v>
      </c>
      <c r="AN1069" s="1" t="s">
        <v>7202</v>
      </c>
      <c r="AP1069" s="1">
        <v>5758324</v>
      </c>
      <c r="AQ1069" s="1" t="s">
        <v>83</v>
      </c>
      <c r="AR1069" s="2">
        <v>45720.483136574076</v>
      </c>
      <c r="AS1069" s="1" t="s">
        <v>84</v>
      </c>
      <c r="AT1069" s="2">
        <v>45721.333333333336</v>
      </c>
      <c r="AU1069" s="1" t="s">
        <v>85</v>
      </c>
      <c r="AV1069" s="1" t="s">
        <v>233</v>
      </c>
      <c r="AW1069" s="1" t="s">
        <v>234</v>
      </c>
      <c r="AX1069" s="1" t="s">
        <v>1786</v>
      </c>
      <c r="AZ1069" s="2">
        <v>45720.483124999999</v>
      </c>
      <c r="BB1069" s="1" t="s">
        <v>111</v>
      </c>
      <c r="BC1069" s="1" t="s">
        <v>112</v>
      </c>
      <c r="BD1069" s="1" t="s">
        <v>113</v>
      </c>
      <c r="BE1069" s="1" t="s">
        <v>1547</v>
      </c>
      <c r="BF1069" s="1" t="s">
        <v>431</v>
      </c>
    </row>
    <row r="1070" spans="1:58" x14ac:dyDescent="0.35">
      <c r="A1070" s="1">
        <v>3014320</v>
      </c>
      <c r="B1070" s="1" t="s">
        <v>58</v>
      </c>
      <c r="C1070" s="1">
        <v>36234401</v>
      </c>
      <c r="D1070" s="1">
        <v>339780777</v>
      </c>
      <c r="E1070" s="1" t="s">
        <v>59</v>
      </c>
      <c r="F1070" s="1" t="s">
        <v>60</v>
      </c>
      <c r="G1070" s="1" t="s">
        <v>1286</v>
      </c>
      <c r="H1070" s="1" t="s">
        <v>1991</v>
      </c>
      <c r="I1070" s="1">
        <v>771148461</v>
      </c>
      <c r="J1070" s="1" t="s">
        <v>2976</v>
      </c>
      <c r="K1070" s="1">
        <v>14</v>
      </c>
      <c r="L1070" s="1" t="s">
        <v>64</v>
      </c>
      <c r="M1070" s="1" t="s">
        <v>65</v>
      </c>
      <c r="N1070" s="2">
        <v>44835</v>
      </c>
      <c r="O1070" s="1" t="s">
        <v>66</v>
      </c>
      <c r="Q1070" s="1" t="s">
        <v>67</v>
      </c>
      <c r="R1070" s="2">
        <v>45719.58320601852</v>
      </c>
      <c r="S1070" s="1" t="s">
        <v>668</v>
      </c>
      <c r="T1070" s="1" t="s">
        <v>69</v>
      </c>
      <c r="U1070" s="1" t="s">
        <v>2761</v>
      </c>
      <c r="V1070" s="1" t="s">
        <v>7203</v>
      </c>
      <c r="W1070" s="1" t="s">
        <v>298</v>
      </c>
      <c r="X1070" s="1" t="s">
        <v>427</v>
      </c>
      <c r="Y1070" s="1" t="s">
        <v>1783</v>
      </c>
      <c r="Z1070" s="1" t="s">
        <v>231</v>
      </c>
      <c r="AA1070" s="1" t="s">
        <v>1292</v>
      </c>
      <c r="AB1070" s="1" t="s">
        <v>124</v>
      </c>
      <c r="AE1070" s="2">
        <v>45719.583229166667</v>
      </c>
      <c r="AF1070" s="1" t="s">
        <v>77</v>
      </c>
      <c r="AH1070" s="1" t="s">
        <v>125</v>
      </c>
      <c r="AI1070" s="1" t="s">
        <v>79</v>
      </c>
      <c r="AJ1070" s="1" t="s">
        <v>283</v>
      </c>
      <c r="AK1070" s="1" t="s">
        <v>7203</v>
      </c>
      <c r="AL1070" s="1" t="s">
        <v>668</v>
      </c>
      <c r="AM1070" s="2">
        <v>45719.583275462966</v>
      </c>
      <c r="AN1070" s="1" t="s">
        <v>7203</v>
      </c>
      <c r="AP1070" s="1">
        <v>5758328</v>
      </c>
      <c r="AQ1070" s="1" t="s">
        <v>83</v>
      </c>
      <c r="AR1070" s="2">
        <v>45720.5465625</v>
      </c>
      <c r="AS1070" s="1" t="s">
        <v>84</v>
      </c>
      <c r="AT1070" s="2">
        <v>45721.333333333336</v>
      </c>
      <c r="AU1070" s="1" t="s">
        <v>85</v>
      </c>
      <c r="AV1070" s="1" t="s">
        <v>233</v>
      </c>
      <c r="AW1070" s="1" t="s">
        <v>234</v>
      </c>
      <c r="AX1070" s="1" t="s">
        <v>932</v>
      </c>
      <c r="AZ1070" s="2">
        <v>45720.5465625</v>
      </c>
      <c r="BB1070" s="1" t="s">
        <v>765</v>
      </c>
      <c r="BC1070" s="1" t="s">
        <v>766</v>
      </c>
      <c r="BD1070" s="1" t="s">
        <v>767</v>
      </c>
      <c r="BE1070" s="1" t="s">
        <v>1120</v>
      </c>
      <c r="BF1070" s="1" t="s">
        <v>431</v>
      </c>
    </row>
    <row r="1071" spans="1:58" x14ac:dyDescent="0.35">
      <c r="A1071" s="1">
        <v>3014321</v>
      </c>
      <c r="B1071" s="1" t="s">
        <v>223</v>
      </c>
      <c r="C1071" s="1">
        <v>41236231</v>
      </c>
      <c r="D1071" s="1">
        <v>339701715</v>
      </c>
      <c r="E1071" s="1" t="s">
        <v>59</v>
      </c>
      <c r="F1071" s="1" t="s">
        <v>60</v>
      </c>
      <c r="G1071" s="1" t="s">
        <v>3318</v>
      </c>
      <c r="H1071" s="1" t="s">
        <v>315</v>
      </c>
      <c r="I1071" s="1">
        <v>778685876</v>
      </c>
      <c r="J1071" s="1" t="s">
        <v>7204</v>
      </c>
      <c r="K1071" s="1">
        <v>14</v>
      </c>
      <c r="L1071" s="1" t="s">
        <v>64</v>
      </c>
      <c r="M1071" s="1" t="s">
        <v>65</v>
      </c>
      <c r="N1071" s="2">
        <v>45141.665972222225</v>
      </c>
      <c r="O1071" s="1" t="s">
        <v>98</v>
      </c>
      <c r="Q1071" s="1" t="s">
        <v>67</v>
      </c>
      <c r="R1071" s="2">
        <v>45719.583657407406</v>
      </c>
      <c r="S1071" s="1" t="s">
        <v>1180</v>
      </c>
      <c r="T1071" s="1" t="s">
        <v>100</v>
      </c>
      <c r="U1071" s="1" t="s">
        <v>70</v>
      </c>
      <c r="V1071" s="1" t="s">
        <v>7205</v>
      </c>
      <c r="W1071" s="1" t="s">
        <v>298</v>
      </c>
      <c r="X1071" s="1" t="s">
        <v>298</v>
      </c>
      <c r="Y1071" s="1" t="s">
        <v>928</v>
      </c>
      <c r="Z1071" s="1" t="s">
        <v>929</v>
      </c>
      <c r="AA1071" s="1" t="s">
        <v>930</v>
      </c>
      <c r="AB1071" s="1" t="s">
        <v>7206</v>
      </c>
      <c r="AE1071" s="2">
        <v>45719.755995370368</v>
      </c>
      <c r="AF1071" s="1" t="s">
        <v>77</v>
      </c>
      <c r="AH1071" s="1" t="s">
        <v>2897</v>
      </c>
      <c r="AI1071" s="1" t="s">
        <v>339</v>
      </c>
      <c r="AJ1071" s="1" t="s">
        <v>361</v>
      </c>
      <c r="AK1071" s="1" t="s">
        <v>7207</v>
      </c>
      <c r="AL1071" s="1" t="s">
        <v>937</v>
      </c>
      <c r="AM1071" s="2">
        <v>45719.756354166668</v>
      </c>
      <c r="AN1071" s="1" t="s">
        <v>7208</v>
      </c>
      <c r="AO1071" s="1" t="s">
        <v>937</v>
      </c>
      <c r="AP1071" s="1">
        <v>5759551</v>
      </c>
      <c r="AQ1071" s="1" t="s">
        <v>83</v>
      </c>
      <c r="AR1071" s="2">
        <v>45720.62872685185</v>
      </c>
      <c r="AS1071" s="1" t="s">
        <v>84</v>
      </c>
      <c r="AT1071" s="2">
        <v>45719.295138888891</v>
      </c>
      <c r="AU1071" s="1" t="s">
        <v>85</v>
      </c>
      <c r="AV1071" s="1" t="s">
        <v>86</v>
      </c>
      <c r="AW1071" s="1" t="s">
        <v>87</v>
      </c>
      <c r="AX1071" s="1" t="s">
        <v>88</v>
      </c>
      <c r="AZ1071" s="2">
        <v>45720.62872685185</v>
      </c>
      <c r="BB1071" s="1" t="s">
        <v>561</v>
      </c>
      <c r="BC1071" s="1" t="s">
        <v>562</v>
      </c>
      <c r="BD1071" s="1" t="s">
        <v>113</v>
      </c>
      <c r="BE1071" s="1" t="s">
        <v>7209</v>
      </c>
      <c r="BF1071" s="1" t="s">
        <v>649</v>
      </c>
    </row>
    <row r="1072" spans="1:58" x14ac:dyDescent="0.35">
      <c r="A1072" s="1">
        <v>3014322</v>
      </c>
      <c r="B1072" s="1" t="s">
        <v>223</v>
      </c>
      <c r="C1072" s="1">
        <v>36355581</v>
      </c>
      <c r="D1072" s="1">
        <v>338368592</v>
      </c>
      <c r="E1072" s="1" t="s">
        <v>59</v>
      </c>
      <c r="F1072" s="1" t="s">
        <v>60</v>
      </c>
      <c r="G1072" s="1" t="s">
        <v>1038</v>
      </c>
      <c r="H1072" s="1" t="s">
        <v>7210</v>
      </c>
      <c r="I1072" s="1">
        <v>775201897</v>
      </c>
      <c r="J1072" s="1" t="s">
        <v>7211</v>
      </c>
      <c r="K1072" s="1">
        <v>13</v>
      </c>
      <c r="L1072" s="1" t="s">
        <v>64</v>
      </c>
      <c r="M1072" s="1" t="s">
        <v>65</v>
      </c>
      <c r="N1072" s="2">
        <v>44054.708333333336</v>
      </c>
      <c r="O1072" s="1" t="s">
        <v>98</v>
      </c>
      <c r="Q1072" s="1" t="s">
        <v>67</v>
      </c>
      <c r="R1072" s="2">
        <v>45719.58390046296</v>
      </c>
      <c r="S1072" s="1" t="s">
        <v>6992</v>
      </c>
      <c r="T1072" s="1" t="s">
        <v>69</v>
      </c>
      <c r="U1072" s="1" t="s">
        <v>70</v>
      </c>
      <c r="V1072" s="1" t="s">
        <v>7212</v>
      </c>
      <c r="W1072" s="1" t="s">
        <v>653</v>
      </c>
      <c r="X1072" s="1" t="s">
        <v>942</v>
      </c>
      <c r="Y1072" s="1" t="s">
        <v>7213</v>
      </c>
      <c r="Z1072" s="1" t="s">
        <v>1476</v>
      </c>
      <c r="AA1072" s="1" t="s">
        <v>842</v>
      </c>
      <c r="AB1072" s="1" t="s">
        <v>842</v>
      </c>
      <c r="AE1072" s="2">
        <v>45719.583993055552</v>
      </c>
      <c r="AF1072" s="1" t="s">
        <v>77</v>
      </c>
      <c r="AH1072" s="1" t="s">
        <v>125</v>
      </c>
      <c r="AI1072" s="1" t="s">
        <v>339</v>
      </c>
      <c r="AJ1072" s="1" t="s">
        <v>674</v>
      </c>
      <c r="AK1072" s="1" t="s">
        <v>7212</v>
      </c>
      <c r="AL1072" s="1" t="s">
        <v>6992</v>
      </c>
      <c r="AM1072" s="2">
        <v>45719.764560185184</v>
      </c>
      <c r="AN1072" s="1" t="s">
        <v>7214</v>
      </c>
      <c r="AO1072" s="1" t="s">
        <v>1484</v>
      </c>
      <c r="AP1072" s="1">
        <v>5759583</v>
      </c>
      <c r="AQ1072" s="1" t="s">
        <v>83</v>
      </c>
      <c r="AR1072" s="2">
        <v>45720.956412037034</v>
      </c>
      <c r="AS1072" s="1" t="s">
        <v>84</v>
      </c>
      <c r="AT1072" s="2">
        <v>45719.5625</v>
      </c>
      <c r="AU1072" s="1" t="s">
        <v>573</v>
      </c>
      <c r="AV1072" s="1" t="s">
        <v>402</v>
      </c>
      <c r="AW1072" s="1" t="s">
        <v>403</v>
      </c>
      <c r="AX1072" s="1" t="s">
        <v>404</v>
      </c>
      <c r="AZ1072" s="2">
        <v>45720.956412037034</v>
      </c>
      <c r="BB1072" s="1" t="s">
        <v>703</v>
      </c>
      <c r="BC1072" s="1" t="s">
        <v>677</v>
      </c>
      <c r="BD1072" s="1" t="s">
        <v>704</v>
      </c>
      <c r="BE1072" s="1" t="s">
        <v>7215</v>
      </c>
      <c r="BF1072" s="1" t="s">
        <v>1484</v>
      </c>
    </row>
    <row r="1073" spans="1:58" x14ac:dyDescent="0.35">
      <c r="A1073" s="1">
        <v>3014323</v>
      </c>
      <c r="B1073" s="1" t="s">
        <v>58</v>
      </c>
      <c r="C1073" s="1">
        <v>37837711</v>
      </c>
      <c r="D1073" s="1">
        <v>339612920</v>
      </c>
      <c r="E1073" s="1" t="s">
        <v>59</v>
      </c>
      <c r="F1073" s="1" t="s">
        <v>60</v>
      </c>
      <c r="G1073" s="1" t="s">
        <v>2653</v>
      </c>
      <c r="H1073" s="1" t="s">
        <v>1826</v>
      </c>
      <c r="I1073" s="1">
        <v>775871271</v>
      </c>
      <c r="J1073" s="1" t="s">
        <v>7216</v>
      </c>
      <c r="K1073" s="1">
        <v>16</v>
      </c>
      <c r="L1073" s="1" t="s">
        <v>64</v>
      </c>
      <c r="M1073" s="1" t="s">
        <v>65</v>
      </c>
      <c r="N1073" s="2">
        <v>45412.51021990741</v>
      </c>
      <c r="O1073" s="1" t="s">
        <v>66</v>
      </c>
      <c r="Q1073" s="1" t="s">
        <v>67</v>
      </c>
      <c r="R1073" s="2">
        <v>45719.584004629629</v>
      </c>
      <c r="S1073" s="1" t="s">
        <v>5824</v>
      </c>
      <c r="T1073" s="1" t="s">
        <v>602</v>
      </c>
      <c r="U1073" s="1" t="s">
        <v>70</v>
      </c>
      <c r="V1073" s="1" t="s">
        <v>5825</v>
      </c>
      <c r="W1073" s="1" t="s">
        <v>892</v>
      </c>
      <c r="X1073" s="1" t="s">
        <v>892</v>
      </c>
      <c r="Y1073" s="1" t="s">
        <v>2320</v>
      </c>
      <c r="Z1073" s="1" t="s">
        <v>894</v>
      </c>
      <c r="AA1073" s="1" t="s">
        <v>2321</v>
      </c>
      <c r="AB1073" s="1" t="s">
        <v>7217</v>
      </c>
      <c r="AE1073" s="2">
        <v>45719.584201388891</v>
      </c>
      <c r="AF1073" s="1" t="s">
        <v>77</v>
      </c>
      <c r="AH1073" s="1" t="s">
        <v>78</v>
      </c>
      <c r="AI1073" s="1" t="s">
        <v>58</v>
      </c>
      <c r="AJ1073" s="1" t="s">
        <v>126</v>
      </c>
      <c r="AK1073" s="1" t="s">
        <v>7216</v>
      </c>
      <c r="AL1073" s="1" t="s">
        <v>5824</v>
      </c>
      <c r="AM1073" s="2">
        <v>45719.584293981483</v>
      </c>
      <c r="AN1073" s="1" t="s">
        <v>7216</v>
      </c>
      <c r="AO1073" s="1" t="s">
        <v>5824</v>
      </c>
      <c r="AP1073" s="1">
        <v>5758336</v>
      </c>
      <c r="AQ1073" s="1" t="s">
        <v>83</v>
      </c>
      <c r="AR1073" s="2">
        <v>45719.689247685186</v>
      </c>
      <c r="AS1073" s="1" t="s">
        <v>84</v>
      </c>
      <c r="AT1073" s="2">
        <v>45719.5625</v>
      </c>
      <c r="AU1073" s="1" t="s">
        <v>85</v>
      </c>
      <c r="AV1073" s="1" t="s">
        <v>1446</v>
      </c>
      <c r="AW1073" s="1" t="s">
        <v>1447</v>
      </c>
      <c r="AX1073" s="1" t="s">
        <v>3927</v>
      </c>
      <c r="AZ1073" s="2">
        <v>45719.689247685186</v>
      </c>
      <c r="BB1073" s="1" t="s">
        <v>813</v>
      </c>
      <c r="BC1073" s="1" t="s">
        <v>814</v>
      </c>
      <c r="BD1073" s="1" t="s">
        <v>815</v>
      </c>
      <c r="BE1073" s="1" t="s">
        <v>7218</v>
      </c>
      <c r="BF1073" s="1" t="s">
        <v>906</v>
      </c>
    </row>
    <row r="1074" spans="1:58" x14ac:dyDescent="0.35">
      <c r="A1074" s="1">
        <v>3014324</v>
      </c>
      <c r="B1074" s="1" t="s">
        <v>327</v>
      </c>
      <c r="C1074" s="1">
        <v>268881</v>
      </c>
      <c r="D1074" s="1">
        <v>338241198</v>
      </c>
      <c r="E1074" s="1" t="s">
        <v>59</v>
      </c>
      <c r="F1074" s="1" t="s">
        <v>60</v>
      </c>
      <c r="G1074" s="1" t="s">
        <v>7219</v>
      </c>
      <c r="H1074" s="1" t="s">
        <v>7220</v>
      </c>
      <c r="I1074" s="1">
        <v>775582194</v>
      </c>
      <c r="J1074" s="1" t="s">
        <v>7221</v>
      </c>
      <c r="K1074" s="1">
        <v>12</v>
      </c>
      <c r="L1074" s="1" t="s">
        <v>244</v>
      </c>
      <c r="M1074" s="1" t="s">
        <v>65</v>
      </c>
      <c r="N1074" s="2">
        <v>45720.65997685185</v>
      </c>
      <c r="O1074" s="1" t="s">
        <v>66</v>
      </c>
      <c r="Q1074" s="1" t="s">
        <v>67</v>
      </c>
      <c r="R1074" s="2">
        <v>45719.584027777775</v>
      </c>
      <c r="S1074" s="1" t="s">
        <v>4849</v>
      </c>
      <c r="T1074" s="1" t="s">
        <v>450</v>
      </c>
      <c r="U1074" s="1" t="s">
        <v>385</v>
      </c>
      <c r="V1074" s="1" t="s">
        <v>7222</v>
      </c>
      <c r="W1074" s="1" t="s">
        <v>72</v>
      </c>
      <c r="X1074" s="1" t="s">
        <v>356</v>
      </c>
      <c r="Y1074" s="1" t="s">
        <v>6325</v>
      </c>
      <c r="Z1074" s="1" t="s">
        <v>75</v>
      </c>
      <c r="AA1074" s="1" t="s">
        <v>7223</v>
      </c>
      <c r="AB1074" s="1" t="s">
        <v>7223</v>
      </c>
      <c r="AC1074" s="1">
        <v>4038</v>
      </c>
      <c r="AE1074" s="2">
        <v>45719.584039351852</v>
      </c>
      <c r="AF1074" s="1" t="s">
        <v>77</v>
      </c>
      <c r="AH1074" s="1" t="s">
        <v>125</v>
      </c>
      <c r="AI1074" s="1" t="s">
        <v>360</v>
      </c>
      <c r="AJ1074" s="1" t="s">
        <v>107</v>
      </c>
      <c r="AK1074" s="1" t="s">
        <v>7224</v>
      </c>
      <c r="AL1074" s="1" t="s">
        <v>4849</v>
      </c>
      <c r="AM1074" s="2">
        <v>45719.584097222221</v>
      </c>
      <c r="AN1074" s="1" t="s">
        <v>7224</v>
      </c>
      <c r="AP1074" s="1">
        <v>5758335</v>
      </c>
      <c r="AQ1074" s="1" t="s">
        <v>83</v>
      </c>
      <c r="AR1074" s="2">
        <v>45720.488958333335</v>
      </c>
      <c r="AS1074" s="1" t="s">
        <v>84</v>
      </c>
      <c r="AT1074" s="2">
        <v>45719.305555555555</v>
      </c>
      <c r="AU1074" s="1" t="s">
        <v>85</v>
      </c>
      <c r="AV1074" s="1" t="s">
        <v>645</v>
      </c>
      <c r="AW1074" s="1" t="s">
        <v>646</v>
      </c>
      <c r="AX1074" s="1" t="s">
        <v>2446</v>
      </c>
      <c r="AZ1074" s="2">
        <v>45720.488958333335</v>
      </c>
      <c r="BB1074" s="1" t="s">
        <v>286</v>
      </c>
      <c r="BC1074" s="1" t="s">
        <v>287</v>
      </c>
      <c r="BD1074" s="1" t="s">
        <v>288</v>
      </c>
      <c r="BE1074" s="1" t="s">
        <v>7225</v>
      </c>
      <c r="BF1074" s="1" t="s">
        <v>1612</v>
      </c>
    </row>
    <row r="1075" spans="1:58" x14ac:dyDescent="0.35">
      <c r="A1075" s="1">
        <v>3014325</v>
      </c>
      <c r="B1075" s="1" t="s">
        <v>58</v>
      </c>
      <c r="C1075" s="1">
        <v>45351961</v>
      </c>
      <c r="D1075" s="1">
        <v>338297219</v>
      </c>
      <c r="E1075" s="1" t="s">
        <v>59</v>
      </c>
      <c r="F1075" s="1" t="s">
        <v>60</v>
      </c>
      <c r="G1075" s="1" t="s">
        <v>530</v>
      </c>
      <c r="H1075" s="1" t="s">
        <v>916</v>
      </c>
      <c r="I1075" s="1" t="s">
        <v>7226</v>
      </c>
      <c r="J1075" s="1" t="s">
        <v>7227</v>
      </c>
      <c r="K1075" s="1">
        <v>12</v>
      </c>
      <c r="L1075" s="1" t="s">
        <v>64</v>
      </c>
      <c r="M1075" s="1" t="s">
        <v>65</v>
      </c>
      <c r="N1075" s="2">
        <v>45716.77065972222</v>
      </c>
      <c r="O1075" s="1" t="s">
        <v>66</v>
      </c>
      <c r="Q1075" s="1" t="s">
        <v>67</v>
      </c>
      <c r="R1075" s="2">
        <v>45719.584837962961</v>
      </c>
      <c r="S1075" s="1" t="s">
        <v>2555</v>
      </c>
      <c r="T1075" s="1" t="s">
        <v>69</v>
      </c>
      <c r="U1075" s="1" t="s">
        <v>70</v>
      </c>
      <c r="V1075" s="1" t="s">
        <v>7228</v>
      </c>
      <c r="W1075" s="1" t="s">
        <v>72</v>
      </c>
      <c r="X1075" s="1" t="s">
        <v>73</v>
      </c>
      <c r="Y1075" s="1" t="s">
        <v>1182</v>
      </c>
      <c r="Z1075" s="1" t="s">
        <v>165</v>
      </c>
      <c r="AA1075" s="1" t="s">
        <v>165</v>
      </c>
      <c r="AB1075" s="1" t="s">
        <v>124</v>
      </c>
      <c r="AE1075" s="2">
        <v>45720.520335648151</v>
      </c>
      <c r="AF1075" s="1" t="s">
        <v>77</v>
      </c>
      <c r="AH1075" s="1" t="s">
        <v>125</v>
      </c>
      <c r="AI1075" s="1" t="s">
        <v>1000</v>
      </c>
      <c r="AJ1075" s="1" t="s">
        <v>80</v>
      </c>
      <c r="AL1075" s="1" t="s">
        <v>176</v>
      </c>
      <c r="AM1075" s="2">
        <v>45720.521261574075</v>
      </c>
      <c r="AN1075" s="1" t="s">
        <v>7229</v>
      </c>
      <c r="AO1075" s="1" t="s">
        <v>176</v>
      </c>
      <c r="AP1075" s="1">
        <v>5761929</v>
      </c>
      <c r="AQ1075" s="1" t="s">
        <v>83</v>
      </c>
      <c r="AR1075" s="2">
        <v>45722.750902777778</v>
      </c>
      <c r="AS1075" s="1" t="s">
        <v>84</v>
      </c>
      <c r="AZ1075" s="2">
        <v>45722.750902777778</v>
      </c>
      <c r="BB1075" s="1" t="s">
        <v>1129</v>
      </c>
      <c r="BC1075" s="1" t="s">
        <v>1130</v>
      </c>
      <c r="BD1075" s="1" t="s">
        <v>815</v>
      </c>
      <c r="BE1075" s="1" t="s">
        <v>7230</v>
      </c>
      <c r="BF1075" s="1" t="s">
        <v>325</v>
      </c>
    </row>
    <row r="1076" spans="1:58" x14ac:dyDescent="0.35">
      <c r="A1076" s="1">
        <v>3014326</v>
      </c>
      <c r="B1076" s="1" t="s">
        <v>58</v>
      </c>
      <c r="C1076" s="1">
        <v>34042861</v>
      </c>
      <c r="D1076" s="1">
        <v>338256839</v>
      </c>
      <c r="E1076" s="1" t="s">
        <v>59</v>
      </c>
      <c r="F1076" s="1" t="s">
        <v>60</v>
      </c>
      <c r="G1076" s="1" t="s">
        <v>1366</v>
      </c>
      <c r="H1076" s="1" t="s">
        <v>7231</v>
      </c>
      <c r="I1076" s="1">
        <v>772206228</v>
      </c>
      <c r="J1076" s="1" t="s">
        <v>7232</v>
      </c>
      <c r="K1076" s="1">
        <v>12</v>
      </c>
      <c r="L1076" s="1" t="s">
        <v>64</v>
      </c>
      <c r="M1076" s="1" t="s">
        <v>65</v>
      </c>
      <c r="N1076" s="2">
        <v>44805</v>
      </c>
      <c r="O1076" s="1" t="s">
        <v>180</v>
      </c>
      <c r="Q1076" s="1" t="s">
        <v>67</v>
      </c>
      <c r="R1076" s="2">
        <v>45719.585509259261</v>
      </c>
      <c r="S1076" s="1" t="s">
        <v>7233</v>
      </c>
      <c r="T1076" s="1" t="s">
        <v>69</v>
      </c>
      <c r="U1076" s="1" t="s">
        <v>70</v>
      </c>
      <c r="V1076" s="1" t="s">
        <v>7234</v>
      </c>
      <c r="W1076" s="1" t="s">
        <v>72</v>
      </c>
      <c r="X1076" s="1" t="s">
        <v>73</v>
      </c>
      <c r="Y1076" s="1" t="s">
        <v>1378</v>
      </c>
      <c r="Z1076" s="1" t="s">
        <v>685</v>
      </c>
      <c r="AA1076" s="1" t="s">
        <v>1379</v>
      </c>
      <c r="AB1076" s="1" t="s">
        <v>7235</v>
      </c>
      <c r="AC1076" s="1" t="s">
        <v>7236</v>
      </c>
      <c r="AE1076" s="2">
        <v>45719.70752314815</v>
      </c>
      <c r="AF1076" s="1" t="s">
        <v>77</v>
      </c>
      <c r="AH1076" s="1" t="s">
        <v>78</v>
      </c>
      <c r="AI1076" s="1" t="s">
        <v>58</v>
      </c>
      <c r="AJ1076" s="1" t="s">
        <v>687</v>
      </c>
      <c r="AK1076" s="1" t="s">
        <v>7237</v>
      </c>
      <c r="AL1076" s="1" t="s">
        <v>1439</v>
      </c>
      <c r="AM1076" s="2">
        <v>45719.707638888889</v>
      </c>
      <c r="AN1076" s="1" t="s">
        <v>7237</v>
      </c>
      <c r="AO1076" s="1" t="s">
        <v>1439</v>
      </c>
      <c r="AP1076" s="1">
        <v>5759391</v>
      </c>
      <c r="AQ1076" s="1" t="s">
        <v>83</v>
      </c>
      <c r="AR1076" s="2">
        <v>45720.644178240742</v>
      </c>
      <c r="AS1076" s="1" t="s">
        <v>84</v>
      </c>
      <c r="AT1076" s="2">
        <v>45719.5625</v>
      </c>
      <c r="AU1076" s="1" t="s">
        <v>85</v>
      </c>
      <c r="AV1076" s="1" t="s">
        <v>251</v>
      </c>
      <c r="AW1076" s="1" t="s">
        <v>252</v>
      </c>
      <c r="AX1076" s="1" t="s">
        <v>253</v>
      </c>
      <c r="AZ1076" s="2">
        <v>45720.644178240742</v>
      </c>
      <c r="BB1076" s="1" t="s">
        <v>551</v>
      </c>
      <c r="BC1076" s="1" t="s">
        <v>552</v>
      </c>
      <c r="BD1076" s="1" t="s">
        <v>553</v>
      </c>
      <c r="BE1076" s="1" t="s">
        <v>7238</v>
      </c>
      <c r="BF1076" s="1" t="s">
        <v>445</v>
      </c>
    </row>
    <row r="1077" spans="1:58" x14ac:dyDescent="0.35">
      <c r="A1077" s="1">
        <v>3014327</v>
      </c>
      <c r="B1077" s="1" t="s">
        <v>327</v>
      </c>
      <c r="C1077" s="1">
        <v>85701</v>
      </c>
      <c r="D1077" s="1">
        <v>338646101</v>
      </c>
      <c r="E1077" s="1" t="s">
        <v>59</v>
      </c>
      <c r="F1077" s="1" t="s">
        <v>60</v>
      </c>
      <c r="G1077" s="1" t="s">
        <v>7239</v>
      </c>
      <c r="I1077" s="1">
        <v>775610987</v>
      </c>
      <c r="J1077" s="1" t="s">
        <v>7240</v>
      </c>
      <c r="K1077" s="1">
        <v>20</v>
      </c>
      <c r="L1077" s="1" t="s">
        <v>409</v>
      </c>
      <c r="M1077" s="1" t="s">
        <v>2154</v>
      </c>
      <c r="N1077" s="2">
        <v>41115.000011574077</v>
      </c>
      <c r="O1077" s="1" t="s">
        <v>2863</v>
      </c>
      <c r="Q1077" s="1" t="s">
        <v>67</v>
      </c>
      <c r="R1077" s="2">
        <v>45719.585543981484</v>
      </c>
      <c r="S1077" s="1" t="s">
        <v>7241</v>
      </c>
      <c r="T1077" s="1" t="s">
        <v>69</v>
      </c>
      <c r="U1077" s="1" t="s">
        <v>120</v>
      </c>
      <c r="V1077" s="1" t="s">
        <v>7242</v>
      </c>
      <c r="W1077" s="1" t="s">
        <v>2158</v>
      </c>
      <c r="X1077" s="1" t="s">
        <v>356</v>
      </c>
      <c r="Y1077" s="1" t="s">
        <v>7243</v>
      </c>
      <c r="Z1077" s="1" t="s">
        <v>1090</v>
      </c>
      <c r="AA1077" s="1" t="s">
        <v>1090</v>
      </c>
      <c r="AB1077" s="1" t="s">
        <v>5913</v>
      </c>
      <c r="AC1077" s="1">
        <v>5</v>
      </c>
      <c r="AE1077" s="2">
        <v>45719.691921296297</v>
      </c>
      <c r="AF1077" s="1" t="s">
        <v>77</v>
      </c>
      <c r="AH1077" s="1" t="s">
        <v>78</v>
      </c>
      <c r="AI1077" s="1" t="s">
        <v>360</v>
      </c>
      <c r="AJ1077" s="1" t="s">
        <v>303</v>
      </c>
      <c r="AK1077" s="1" t="s">
        <v>7244</v>
      </c>
      <c r="AL1077" s="1" t="s">
        <v>937</v>
      </c>
      <c r="AM1077" s="2">
        <v>45719.692395833335</v>
      </c>
      <c r="AN1077" s="1" t="s">
        <v>7244</v>
      </c>
      <c r="AO1077" s="1" t="s">
        <v>937</v>
      </c>
      <c r="AP1077" s="1">
        <v>5759306</v>
      </c>
      <c r="AQ1077" s="1" t="s">
        <v>83</v>
      </c>
      <c r="AR1077" s="2">
        <v>45720.45212962963</v>
      </c>
      <c r="AS1077" s="1" t="s">
        <v>84</v>
      </c>
      <c r="AT1077" s="2">
        <v>45719.291666666664</v>
      </c>
      <c r="AU1077" s="1" t="s">
        <v>85</v>
      </c>
      <c r="AV1077" s="1" t="s">
        <v>86</v>
      </c>
      <c r="AW1077" s="1" t="s">
        <v>87</v>
      </c>
      <c r="AX1077" s="1" t="s">
        <v>88</v>
      </c>
      <c r="AZ1077" s="2">
        <v>45720.45212962963</v>
      </c>
      <c r="BB1077" s="1" t="s">
        <v>1571</v>
      </c>
      <c r="BC1077" s="1" t="s">
        <v>1572</v>
      </c>
      <c r="BD1077" s="1" t="s">
        <v>1573</v>
      </c>
      <c r="BE1077" s="1" t="s">
        <v>7245</v>
      </c>
      <c r="BF1077" s="1" t="s">
        <v>937</v>
      </c>
    </row>
    <row r="1078" spans="1:58" x14ac:dyDescent="0.35">
      <c r="A1078" s="1">
        <v>3014328</v>
      </c>
      <c r="B1078" s="1" t="s">
        <v>223</v>
      </c>
      <c r="C1078" s="1">
        <v>38979171</v>
      </c>
      <c r="D1078" s="1">
        <v>339417725</v>
      </c>
      <c r="E1078" s="1" t="s">
        <v>59</v>
      </c>
      <c r="F1078" s="1" t="s">
        <v>60</v>
      </c>
      <c r="G1078" s="1" t="s">
        <v>7246</v>
      </c>
      <c r="I1078" s="1">
        <v>775773295</v>
      </c>
      <c r="J1078" s="1" t="s">
        <v>5015</v>
      </c>
      <c r="K1078" s="1">
        <v>15</v>
      </c>
      <c r="L1078" s="1" t="s">
        <v>64</v>
      </c>
      <c r="M1078" s="1" t="s">
        <v>65</v>
      </c>
      <c r="N1078" s="2">
        <v>45122.458333333336</v>
      </c>
      <c r="O1078" s="1" t="s">
        <v>98</v>
      </c>
      <c r="Q1078" s="1" t="s">
        <v>67</v>
      </c>
      <c r="R1078" s="2">
        <v>45719.585706018515</v>
      </c>
      <c r="S1078" s="1" t="s">
        <v>5339</v>
      </c>
      <c r="T1078" s="1" t="s">
        <v>100</v>
      </c>
      <c r="U1078" s="1" t="s">
        <v>70</v>
      </c>
      <c r="V1078" s="1" t="s">
        <v>7247</v>
      </c>
      <c r="W1078" s="1" t="s">
        <v>143</v>
      </c>
      <c r="X1078" s="1" t="s">
        <v>143</v>
      </c>
      <c r="Y1078" s="1" t="s">
        <v>4425</v>
      </c>
      <c r="Z1078" s="1" t="s">
        <v>388</v>
      </c>
      <c r="AA1078" s="1" t="s">
        <v>7248</v>
      </c>
      <c r="AB1078" s="1" t="s">
        <v>124</v>
      </c>
      <c r="AE1078" s="2">
        <v>45719.585729166669</v>
      </c>
      <c r="AF1078" s="1" t="s">
        <v>77</v>
      </c>
      <c r="AH1078" s="1" t="s">
        <v>78</v>
      </c>
      <c r="AI1078" s="1" t="s">
        <v>106</v>
      </c>
      <c r="AJ1078" s="1" t="s">
        <v>107</v>
      </c>
      <c r="AK1078" s="1" t="s">
        <v>7247</v>
      </c>
      <c r="AL1078" s="1" t="s">
        <v>5339</v>
      </c>
      <c r="AM1078" s="2">
        <v>45719.585775462961</v>
      </c>
      <c r="AN1078" s="1" t="s">
        <v>7247</v>
      </c>
      <c r="AP1078" s="1">
        <v>5758347</v>
      </c>
      <c r="AQ1078" s="1" t="s">
        <v>83</v>
      </c>
      <c r="AR1078" s="2">
        <v>45720.511458333334</v>
      </c>
      <c r="AS1078" s="1" t="s">
        <v>84</v>
      </c>
      <c r="AT1078" s="2">
        <v>45721.333333333336</v>
      </c>
      <c r="AU1078" s="1" t="s">
        <v>85</v>
      </c>
      <c r="AV1078" s="1" t="s">
        <v>149</v>
      </c>
      <c r="AW1078" s="1" t="s">
        <v>150</v>
      </c>
      <c r="AX1078" s="1" t="s">
        <v>516</v>
      </c>
      <c r="AZ1078" s="2">
        <v>45720.511458333334</v>
      </c>
      <c r="BB1078" s="1" t="s">
        <v>286</v>
      </c>
      <c r="BC1078" s="1" t="s">
        <v>287</v>
      </c>
      <c r="BD1078" s="1" t="s">
        <v>288</v>
      </c>
      <c r="BE1078" s="1" t="s">
        <v>7249</v>
      </c>
      <c r="BF1078" s="1" t="s">
        <v>290</v>
      </c>
    </row>
    <row r="1079" spans="1:58" x14ac:dyDescent="0.35">
      <c r="A1079" s="1">
        <v>3014329</v>
      </c>
      <c r="B1079" s="1" t="s">
        <v>58</v>
      </c>
      <c r="C1079" s="1">
        <v>45031841</v>
      </c>
      <c r="D1079" s="1">
        <v>339033178</v>
      </c>
      <c r="E1079" s="1" t="s">
        <v>59</v>
      </c>
      <c r="F1079" s="1" t="s">
        <v>60</v>
      </c>
      <c r="G1079" s="1" t="s">
        <v>769</v>
      </c>
      <c r="H1079" s="1" t="s">
        <v>7250</v>
      </c>
      <c r="I1079" s="1">
        <v>772842897</v>
      </c>
      <c r="J1079" s="1" t="s">
        <v>3153</v>
      </c>
      <c r="K1079" s="1">
        <v>14</v>
      </c>
      <c r="L1079" s="1" t="s">
        <v>64</v>
      </c>
      <c r="M1079" s="1" t="s">
        <v>65</v>
      </c>
      <c r="N1079" s="2">
        <v>45654.541666666664</v>
      </c>
      <c r="O1079" s="1" t="s">
        <v>66</v>
      </c>
      <c r="Q1079" s="1" t="s">
        <v>67</v>
      </c>
      <c r="R1079" s="2">
        <v>45719.586064814815</v>
      </c>
      <c r="S1079" s="1" t="s">
        <v>5090</v>
      </c>
      <c r="T1079" s="1" t="s">
        <v>100</v>
      </c>
      <c r="U1079" s="1" t="s">
        <v>70</v>
      </c>
      <c r="V1079" s="1" t="s">
        <v>7251</v>
      </c>
      <c r="Y1079" s="1" t="s">
        <v>428</v>
      </c>
      <c r="Z1079" s="1" t="s">
        <v>231</v>
      </c>
      <c r="AA1079" s="1" t="s">
        <v>231</v>
      </c>
      <c r="AB1079" s="1" t="s">
        <v>7252</v>
      </c>
      <c r="AE1079" s="2">
        <v>45719.586076388892</v>
      </c>
      <c r="AF1079" s="1" t="s">
        <v>77</v>
      </c>
      <c r="AH1079" s="1" t="s">
        <v>125</v>
      </c>
      <c r="AI1079" s="1" t="s">
        <v>79</v>
      </c>
      <c r="AJ1079" s="1" t="s">
        <v>378</v>
      </c>
      <c r="AK1079" s="1" t="s">
        <v>2409</v>
      </c>
      <c r="AL1079" s="1" t="s">
        <v>5090</v>
      </c>
      <c r="AM1079" s="2">
        <v>45719.586145833331</v>
      </c>
      <c r="AN1079" s="1" t="s">
        <v>2409</v>
      </c>
      <c r="AP1079" s="1">
        <v>5758349</v>
      </c>
      <c r="AQ1079" s="1" t="s">
        <v>83</v>
      </c>
      <c r="AR1079" s="2">
        <v>45720.54011574074</v>
      </c>
      <c r="AS1079" s="1" t="s">
        <v>84</v>
      </c>
      <c r="AT1079" s="2">
        <v>45721.333333333336</v>
      </c>
      <c r="AU1079" s="1" t="s">
        <v>85</v>
      </c>
      <c r="AV1079" s="1" t="s">
        <v>233</v>
      </c>
      <c r="AW1079" s="1" t="s">
        <v>234</v>
      </c>
      <c r="AX1079" s="1" t="s">
        <v>1519</v>
      </c>
      <c r="AZ1079" s="2">
        <v>45720.54011574074</v>
      </c>
      <c r="BB1079" s="1" t="s">
        <v>594</v>
      </c>
      <c r="BC1079" s="1" t="s">
        <v>595</v>
      </c>
      <c r="BD1079" s="1" t="s">
        <v>596</v>
      </c>
      <c r="BE1079" s="1" t="s">
        <v>7253</v>
      </c>
      <c r="BF1079" s="1" t="s">
        <v>431</v>
      </c>
    </row>
    <row r="1080" spans="1:58" x14ac:dyDescent="0.35">
      <c r="A1080" s="1">
        <v>3014330</v>
      </c>
      <c r="B1080" s="1" t="s">
        <v>223</v>
      </c>
      <c r="C1080" s="1">
        <v>31076091</v>
      </c>
      <c r="D1080" s="1">
        <v>339527892</v>
      </c>
      <c r="E1080" s="1" t="s">
        <v>59</v>
      </c>
      <c r="F1080" s="1" t="s">
        <v>60</v>
      </c>
      <c r="G1080" s="1" t="s">
        <v>116</v>
      </c>
      <c r="H1080" s="1" t="s">
        <v>7254</v>
      </c>
      <c r="I1080" s="1">
        <v>339527892</v>
      </c>
      <c r="J1080" s="1">
        <v>774573257</v>
      </c>
      <c r="K1080" s="1">
        <v>14</v>
      </c>
      <c r="L1080" s="1" t="s">
        <v>64</v>
      </c>
      <c r="M1080" s="1" t="s">
        <v>65</v>
      </c>
      <c r="N1080" s="2">
        <v>45033.593055555553</v>
      </c>
      <c r="O1080" s="1" t="s">
        <v>497</v>
      </c>
      <c r="Q1080" s="1" t="s">
        <v>67</v>
      </c>
      <c r="R1080" s="2">
        <v>45719.586273148147</v>
      </c>
      <c r="S1080" s="1" t="s">
        <v>556</v>
      </c>
      <c r="T1080" s="1" t="s">
        <v>100</v>
      </c>
      <c r="U1080" s="1" t="s">
        <v>385</v>
      </c>
      <c r="V1080" s="1" t="s">
        <v>7255</v>
      </c>
      <c r="W1080" s="1" t="s">
        <v>263</v>
      </c>
      <c r="X1080" s="1" t="s">
        <v>263</v>
      </c>
      <c r="Y1080" s="1" t="s">
        <v>3604</v>
      </c>
      <c r="Z1080" s="1" t="s">
        <v>852</v>
      </c>
      <c r="AA1080" s="1" t="s">
        <v>5877</v>
      </c>
      <c r="AB1080" s="1" t="s">
        <v>124</v>
      </c>
      <c r="AE1080" s="2">
        <v>45719.586319444446</v>
      </c>
      <c r="AF1080" s="1" t="s">
        <v>77</v>
      </c>
      <c r="AH1080" s="1" t="s">
        <v>125</v>
      </c>
      <c r="AI1080" s="1" t="s">
        <v>106</v>
      </c>
      <c r="AJ1080" s="1" t="s">
        <v>107</v>
      </c>
      <c r="AK1080" s="1" t="s">
        <v>7255</v>
      </c>
      <c r="AL1080" s="1" t="s">
        <v>556</v>
      </c>
      <c r="AM1080" s="2">
        <v>45719.586365740739</v>
      </c>
      <c r="AN1080" s="1" t="s">
        <v>7255</v>
      </c>
      <c r="AP1080" s="1">
        <v>5758350</v>
      </c>
      <c r="AQ1080" s="1" t="s">
        <v>83</v>
      </c>
      <c r="AR1080" s="2">
        <v>45721.427164351851</v>
      </c>
      <c r="AS1080" s="1" t="s">
        <v>84</v>
      </c>
      <c r="AT1080" s="2">
        <v>45721.364583333336</v>
      </c>
      <c r="AU1080" s="1" t="s">
        <v>85</v>
      </c>
      <c r="AV1080" s="1" t="s">
        <v>108</v>
      </c>
      <c r="AW1080" s="1" t="s">
        <v>109</v>
      </c>
      <c r="AX1080" s="1" t="s">
        <v>110</v>
      </c>
      <c r="AZ1080" s="2">
        <v>45721.427164351851</v>
      </c>
      <c r="BB1080" s="1" t="s">
        <v>703</v>
      </c>
      <c r="BC1080" s="1" t="s">
        <v>677</v>
      </c>
      <c r="BD1080" s="1" t="s">
        <v>704</v>
      </c>
      <c r="BE1080" s="1" t="s">
        <v>7256</v>
      </c>
      <c r="BF1080" s="1" t="s">
        <v>115</v>
      </c>
    </row>
    <row r="1081" spans="1:58" x14ac:dyDescent="0.35">
      <c r="A1081" s="1">
        <v>3014331</v>
      </c>
      <c r="B1081" s="1" t="s">
        <v>223</v>
      </c>
      <c r="C1081" s="1">
        <v>40530531</v>
      </c>
      <c r="D1081" s="1">
        <v>339712932</v>
      </c>
      <c r="E1081" s="1" t="s">
        <v>59</v>
      </c>
      <c r="F1081" s="1" t="s">
        <v>60</v>
      </c>
      <c r="G1081" s="1" t="s">
        <v>422</v>
      </c>
      <c r="H1081" s="1" t="s">
        <v>976</v>
      </c>
      <c r="I1081" s="1">
        <v>763576058</v>
      </c>
      <c r="J1081" s="1" t="s">
        <v>5569</v>
      </c>
      <c r="K1081" s="1">
        <v>12</v>
      </c>
      <c r="L1081" s="1" t="s">
        <v>64</v>
      </c>
      <c r="M1081" s="1" t="s">
        <v>65</v>
      </c>
      <c r="N1081" s="2">
        <v>45512.541666666664</v>
      </c>
      <c r="O1081" s="1" t="s">
        <v>98</v>
      </c>
      <c r="Q1081" s="1" t="s">
        <v>67</v>
      </c>
      <c r="R1081" s="2">
        <v>45719.586736111109</v>
      </c>
      <c r="S1081" s="1" t="s">
        <v>6523</v>
      </c>
      <c r="T1081" s="1" t="s">
        <v>100</v>
      </c>
      <c r="U1081" s="1" t="s">
        <v>70</v>
      </c>
      <c r="V1081" s="1" t="s">
        <v>7257</v>
      </c>
      <c r="W1081" s="1" t="s">
        <v>298</v>
      </c>
      <c r="X1081" s="1" t="s">
        <v>298</v>
      </c>
      <c r="Y1081" s="1" t="s">
        <v>5205</v>
      </c>
      <c r="Z1081" s="1" t="s">
        <v>929</v>
      </c>
      <c r="AA1081" s="1" t="s">
        <v>930</v>
      </c>
      <c r="AB1081" s="1" t="s">
        <v>7258</v>
      </c>
      <c r="AE1081" s="2">
        <v>45719.586828703701</v>
      </c>
      <c r="AF1081" s="1" t="s">
        <v>77</v>
      </c>
      <c r="AH1081" s="1" t="s">
        <v>125</v>
      </c>
      <c r="AI1081" s="1" t="s">
        <v>106</v>
      </c>
      <c r="AJ1081" s="1" t="s">
        <v>107</v>
      </c>
      <c r="AK1081" s="1" t="s">
        <v>7259</v>
      </c>
      <c r="AL1081" s="1" t="s">
        <v>6523</v>
      </c>
      <c r="AM1081" s="2">
        <v>45719.586944444447</v>
      </c>
      <c r="AN1081" s="1" t="s">
        <v>7259</v>
      </c>
      <c r="AP1081" s="1">
        <v>5758358</v>
      </c>
      <c r="AQ1081" s="1" t="s">
        <v>83</v>
      </c>
      <c r="AR1081" s="2">
        <v>45719.726331018515</v>
      </c>
      <c r="AS1081" s="1" t="s">
        <v>84</v>
      </c>
      <c r="AT1081" s="2">
        <v>45721.333333333336</v>
      </c>
      <c r="AU1081" s="1" t="s">
        <v>85</v>
      </c>
      <c r="AV1081" s="1" t="s">
        <v>4129</v>
      </c>
      <c r="AW1081" s="1" t="s">
        <v>4130</v>
      </c>
      <c r="AX1081" s="1" t="s">
        <v>4131</v>
      </c>
      <c r="AZ1081" s="2">
        <v>45719.726331018515</v>
      </c>
      <c r="BB1081" s="1" t="s">
        <v>286</v>
      </c>
      <c r="BC1081" s="1" t="s">
        <v>287</v>
      </c>
      <c r="BD1081" s="1" t="s">
        <v>288</v>
      </c>
      <c r="BE1081" s="1" t="s">
        <v>7260</v>
      </c>
      <c r="BF1081" s="1" t="s">
        <v>937</v>
      </c>
    </row>
    <row r="1082" spans="1:58" x14ac:dyDescent="0.35">
      <c r="A1082" s="1">
        <v>3014332</v>
      </c>
      <c r="B1082" s="1" t="s">
        <v>58</v>
      </c>
      <c r="C1082" s="1">
        <v>43412471</v>
      </c>
      <c r="D1082" s="1">
        <v>339930525</v>
      </c>
      <c r="E1082" s="1" t="s">
        <v>59</v>
      </c>
      <c r="F1082" s="1" t="s">
        <v>60</v>
      </c>
      <c r="G1082" s="1" t="s">
        <v>2107</v>
      </c>
      <c r="H1082" s="1" t="s">
        <v>2862</v>
      </c>
      <c r="I1082" s="1">
        <v>779847143</v>
      </c>
      <c r="J1082" s="1" t="s">
        <v>2109</v>
      </c>
      <c r="K1082" s="1">
        <v>19</v>
      </c>
      <c r="L1082" s="1" t="s">
        <v>64</v>
      </c>
      <c r="M1082" s="1" t="s">
        <v>65</v>
      </c>
      <c r="N1082" s="2">
        <v>45645.48400462963</v>
      </c>
      <c r="O1082" s="1" t="s">
        <v>520</v>
      </c>
      <c r="Q1082" s="1" t="s">
        <v>67</v>
      </c>
      <c r="R1082" s="2">
        <v>45719.587673611109</v>
      </c>
      <c r="S1082" s="1" t="s">
        <v>5258</v>
      </c>
      <c r="T1082" s="1" t="s">
        <v>412</v>
      </c>
      <c r="U1082" s="1" t="s">
        <v>70</v>
      </c>
      <c r="V1082" s="1" t="s">
        <v>7261</v>
      </c>
      <c r="W1082" s="1" t="s">
        <v>785</v>
      </c>
      <c r="X1082" s="1" t="s">
        <v>1971</v>
      </c>
      <c r="Y1082" s="1" t="s">
        <v>7262</v>
      </c>
      <c r="Z1082" s="1" t="s">
        <v>7263</v>
      </c>
      <c r="AA1082" s="1" t="s">
        <v>7264</v>
      </c>
      <c r="AB1082" s="1" t="s">
        <v>124</v>
      </c>
      <c r="AE1082" s="2">
        <v>45719.587939814817</v>
      </c>
      <c r="AF1082" s="1" t="s">
        <v>417</v>
      </c>
      <c r="AG1082" s="1">
        <v>48</v>
      </c>
      <c r="AH1082" s="1" t="s">
        <v>125</v>
      </c>
      <c r="AI1082" s="1" t="s">
        <v>464</v>
      </c>
      <c r="AJ1082" s="1" t="s">
        <v>465</v>
      </c>
      <c r="AK1082" s="1" t="s">
        <v>7265</v>
      </c>
      <c r="AL1082" s="1" t="s">
        <v>5258</v>
      </c>
      <c r="AM1082" s="2">
        <v>45719.58798611111</v>
      </c>
      <c r="AO1082" s="1" t="s">
        <v>5258</v>
      </c>
      <c r="AP1082" s="1">
        <v>5758365</v>
      </c>
      <c r="AQ1082" s="1" t="s">
        <v>83</v>
      </c>
      <c r="AR1082" s="2">
        <v>45720.475405092591</v>
      </c>
      <c r="AS1082" s="1" t="s">
        <v>84</v>
      </c>
      <c r="AT1082" s="2">
        <v>45719.5625</v>
      </c>
      <c r="AU1082" s="1" t="s">
        <v>573</v>
      </c>
      <c r="AV1082" s="1" t="s">
        <v>790</v>
      </c>
      <c r="AW1082" s="1" t="s">
        <v>791</v>
      </c>
      <c r="AX1082" s="1" t="s">
        <v>1890</v>
      </c>
      <c r="AY1082" s="2">
        <v>45721.587939814817</v>
      </c>
      <c r="AZ1082" s="2">
        <v>45720.475405092591</v>
      </c>
      <c r="BA1082" s="1" t="s">
        <v>419</v>
      </c>
      <c r="BB1082" s="1" t="s">
        <v>1026</v>
      </c>
      <c r="BC1082" s="1" t="s">
        <v>951</v>
      </c>
      <c r="BD1082" s="1" t="s">
        <v>815</v>
      </c>
      <c r="BE1082" s="1" t="s">
        <v>7266</v>
      </c>
      <c r="BF1082" s="1" t="s">
        <v>2014</v>
      </c>
    </row>
    <row r="1083" spans="1:58" x14ac:dyDescent="0.35">
      <c r="A1083" s="1">
        <v>3014333</v>
      </c>
      <c r="B1083" s="1" t="s">
        <v>223</v>
      </c>
      <c r="C1083" s="1">
        <v>38751841</v>
      </c>
      <c r="D1083" s="1">
        <v>339812841</v>
      </c>
      <c r="E1083" s="1" t="s">
        <v>59</v>
      </c>
      <c r="F1083" s="1" t="s">
        <v>60</v>
      </c>
      <c r="G1083" s="1" t="s">
        <v>6459</v>
      </c>
      <c r="I1083" s="1">
        <v>756330279</v>
      </c>
      <c r="J1083" s="1" t="s">
        <v>1107</v>
      </c>
      <c r="K1083" s="1">
        <v>20</v>
      </c>
      <c r="L1083" s="1" t="s">
        <v>294</v>
      </c>
      <c r="M1083" s="1" t="s">
        <v>295</v>
      </c>
      <c r="N1083" s="2">
        <v>44606.650694444441</v>
      </c>
      <c r="O1083" s="1" t="s">
        <v>460</v>
      </c>
      <c r="Q1083" s="1" t="s">
        <v>67</v>
      </c>
      <c r="R1083" s="2">
        <v>45719.588518518518</v>
      </c>
      <c r="S1083" s="1" t="s">
        <v>3278</v>
      </c>
      <c r="T1083" s="1" t="s">
        <v>412</v>
      </c>
      <c r="U1083" s="1" t="s">
        <v>70</v>
      </c>
      <c r="V1083" s="1" t="s">
        <v>6460</v>
      </c>
      <c r="W1083" s="1" t="s">
        <v>3521</v>
      </c>
      <c r="X1083" s="1" t="s">
        <v>3522</v>
      </c>
      <c r="Y1083" s="1" t="s">
        <v>6162</v>
      </c>
      <c r="Z1083" s="1" t="s">
        <v>3524</v>
      </c>
      <c r="AA1083" s="1" t="s">
        <v>6163</v>
      </c>
      <c r="AB1083" s="1" t="s">
        <v>6461</v>
      </c>
      <c r="AE1083" s="2">
        <v>45719.589085648149</v>
      </c>
      <c r="AF1083" s="1" t="s">
        <v>77</v>
      </c>
      <c r="AH1083" s="1" t="s">
        <v>125</v>
      </c>
      <c r="AI1083" s="1" t="s">
        <v>464</v>
      </c>
      <c r="AJ1083" s="1" t="s">
        <v>465</v>
      </c>
      <c r="AK1083" s="1" t="s">
        <v>6462</v>
      </c>
      <c r="AL1083" s="1" t="s">
        <v>3278</v>
      </c>
      <c r="AM1083" s="2">
        <v>45719.589143518519</v>
      </c>
      <c r="AO1083" s="1" t="s">
        <v>3278</v>
      </c>
      <c r="AP1083" s="1">
        <v>5758380</v>
      </c>
      <c r="AQ1083" s="1" t="s">
        <v>83</v>
      </c>
      <c r="AR1083" s="2">
        <v>45719.590127314812</v>
      </c>
      <c r="AS1083" s="1" t="s">
        <v>84</v>
      </c>
      <c r="AZ1083" s="2">
        <v>45719.590127314812</v>
      </c>
      <c r="BB1083" s="1" t="s">
        <v>367</v>
      </c>
      <c r="BC1083" s="1" t="s">
        <v>368</v>
      </c>
      <c r="BD1083" s="1" t="s">
        <v>368</v>
      </c>
      <c r="BF1083" s="1" t="s">
        <v>3278</v>
      </c>
    </row>
    <row r="1084" spans="1:58" x14ac:dyDescent="0.35">
      <c r="A1084" s="1">
        <v>3014334</v>
      </c>
      <c r="B1084" s="1" t="s">
        <v>58</v>
      </c>
      <c r="C1084" s="1">
        <v>40277221</v>
      </c>
      <c r="D1084" s="1">
        <v>339519706</v>
      </c>
      <c r="E1084" s="1" t="s">
        <v>59</v>
      </c>
      <c r="F1084" s="1" t="s">
        <v>60</v>
      </c>
      <c r="G1084" s="1" t="s">
        <v>7267</v>
      </c>
      <c r="H1084" s="1" t="s">
        <v>7268</v>
      </c>
      <c r="I1084" s="1">
        <v>775612263</v>
      </c>
      <c r="J1084" s="1" t="s">
        <v>7269</v>
      </c>
      <c r="K1084" s="1">
        <v>14</v>
      </c>
      <c r="L1084" s="1" t="s">
        <v>64</v>
      </c>
      <c r="M1084" s="1" t="s">
        <v>65</v>
      </c>
      <c r="N1084" s="2">
        <v>44944.458333333336</v>
      </c>
      <c r="O1084" s="1" t="s">
        <v>66</v>
      </c>
      <c r="Q1084" s="1" t="s">
        <v>67</v>
      </c>
      <c r="R1084" s="2">
        <v>45719.588587962964</v>
      </c>
      <c r="S1084" s="1" t="s">
        <v>5704</v>
      </c>
      <c r="T1084" s="1" t="s">
        <v>100</v>
      </c>
      <c r="U1084" s="1" t="s">
        <v>70</v>
      </c>
      <c r="V1084" s="1" t="s">
        <v>7270</v>
      </c>
      <c r="W1084" s="1" t="s">
        <v>263</v>
      </c>
      <c r="X1084" s="1" t="s">
        <v>263</v>
      </c>
      <c r="Y1084" s="1" t="s">
        <v>7271</v>
      </c>
      <c r="Z1084" s="1" t="s">
        <v>964</v>
      </c>
      <c r="AA1084" s="1" t="s">
        <v>7272</v>
      </c>
      <c r="AB1084" s="1" t="s">
        <v>124</v>
      </c>
      <c r="AE1084" s="2">
        <v>45719.588622685187</v>
      </c>
      <c r="AF1084" s="1" t="s">
        <v>77</v>
      </c>
      <c r="AH1084" s="1" t="s">
        <v>125</v>
      </c>
      <c r="AI1084" s="1" t="s">
        <v>79</v>
      </c>
      <c r="AJ1084" s="1" t="s">
        <v>378</v>
      </c>
      <c r="AK1084" s="1" t="s">
        <v>7273</v>
      </c>
      <c r="AL1084" s="1" t="s">
        <v>5704</v>
      </c>
      <c r="AM1084" s="2">
        <v>45719.58865740741</v>
      </c>
      <c r="AN1084" s="1" t="s">
        <v>7273</v>
      </c>
      <c r="AP1084" s="1">
        <v>5758373</v>
      </c>
      <c r="AQ1084" s="1" t="s">
        <v>83</v>
      </c>
      <c r="AR1084" s="2">
        <v>45720.591354166667</v>
      </c>
      <c r="AS1084" s="1" t="s">
        <v>84</v>
      </c>
      <c r="AT1084" s="2">
        <v>45721.336805555555</v>
      </c>
      <c r="AU1084" s="1" t="s">
        <v>85</v>
      </c>
      <c r="AV1084" s="1" t="s">
        <v>108</v>
      </c>
      <c r="AW1084" s="1" t="s">
        <v>109</v>
      </c>
      <c r="AX1084" s="1" t="s">
        <v>2105</v>
      </c>
      <c r="AZ1084" s="2">
        <v>45720.591354166667</v>
      </c>
      <c r="BB1084" s="1" t="s">
        <v>89</v>
      </c>
      <c r="BC1084" s="1" t="s">
        <v>90</v>
      </c>
      <c r="BD1084" s="1" t="s">
        <v>91</v>
      </c>
      <c r="BE1084" s="1" t="s">
        <v>7274</v>
      </c>
      <c r="BF1084" s="1" t="s">
        <v>274</v>
      </c>
    </row>
    <row r="1085" spans="1:58" x14ac:dyDescent="0.35">
      <c r="A1085" s="1">
        <v>3014335</v>
      </c>
      <c r="B1085" s="1" t="s">
        <v>223</v>
      </c>
      <c r="C1085" s="1">
        <v>34124521</v>
      </c>
      <c r="D1085" s="1">
        <v>339611411</v>
      </c>
      <c r="E1085" s="1" t="s">
        <v>59</v>
      </c>
      <c r="F1085" s="1" t="s">
        <v>60</v>
      </c>
      <c r="G1085" s="1" t="s">
        <v>275</v>
      </c>
      <c r="H1085" s="1" t="s">
        <v>3958</v>
      </c>
      <c r="I1085" s="1">
        <v>775362124</v>
      </c>
      <c r="J1085" s="1" t="s">
        <v>408</v>
      </c>
      <c r="K1085" s="1">
        <v>16</v>
      </c>
      <c r="L1085" s="1" t="s">
        <v>64</v>
      </c>
      <c r="M1085" s="1" t="s">
        <v>65</v>
      </c>
      <c r="N1085" s="2">
        <v>45545.681261574071</v>
      </c>
      <c r="O1085" s="1" t="s">
        <v>497</v>
      </c>
      <c r="Q1085" s="1" t="s">
        <v>67</v>
      </c>
      <c r="R1085" s="2">
        <v>45719.588831018518</v>
      </c>
      <c r="S1085" s="1" t="s">
        <v>2221</v>
      </c>
      <c r="T1085" s="1" t="s">
        <v>1021</v>
      </c>
      <c r="U1085" s="1" t="s">
        <v>70</v>
      </c>
      <c r="V1085" s="1" t="s">
        <v>7275</v>
      </c>
      <c r="Y1085" s="1" t="s">
        <v>7276</v>
      </c>
      <c r="Z1085" s="1" t="s">
        <v>894</v>
      </c>
      <c r="AA1085" s="1" t="s">
        <v>7277</v>
      </c>
      <c r="AB1085" s="1" t="s">
        <v>7278</v>
      </c>
      <c r="AE1085" s="2">
        <v>45719.588900462964</v>
      </c>
      <c r="AF1085" s="1" t="s">
        <v>77</v>
      </c>
      <c r="AH1085" s="1" t="s">
        <v>125</v>
      </c>
      <c r="AI1085" s="1" t="s">
        <v>106</v>
      </c>
      <c r="AJ1085" s="1" t="s">
        <v>107</v>
      </c>
      <c r="AK1085" s="1" t="s">
        <v>1423</v>
      </c>
      <c r="AL1085" s="1" t="s">
        <v>2221</v>
      </c>
      <c r="AM1085" s="2">
        <v>45719.588958333334</v>
      </c>
      <c r="AN1085" s="1" t="s">
        <v>1423</v>
      </c>
      <c r="AP1085" s="1">
        <v>5758374</v>
      </c>
      <c r="AQ1085" s="1" t="s">
        <v>83</v>
      </c>
      <c r="AR1085" s="2">
        <v>45720.503136574072</v>
      </c>
      <c r="AS1085" s="1" t="s">
        <v>84</v>
      </c>
      <c r="AT1085" s="2">
        <v>45721.333333333336</v>
      </c>
      <c r="AU1085" s="1" t="s">
        <v>85</v>
      </c>
      <c r="AV1085" s="1" t="s">
        <v>1446</v>
      </c>
      <c r="AW1085" s="1" t="s">
        <v>1447</v>
      </c>
      <c r="AX1085" s="1" t="s">
        <v>2323</v>
      </c>
      <c r="AZ1085" s="2">
        <v>45720.503136574072</v>
      </c>
      <c r="BB1085" s="1" t="s">
        <v>1571</v>
      </c>
      <c r="BC1085" s="1" t="s">
        <v>1572</v>
      </c>
      <c r="BD1085" s="1" t="s">
        <v>1573</v>
      </c>
      <c r="BE1085" s="1" t="s">
        <v>7279</v>
      </c>
      <c r="BF1085" s="1" t="s">
        <v>886</v>
      </c>
    </row>
    <row r="1086" spans="1:58" x14ac:dyDescent="0.35">
      <c r="A1086" s="1">
        <v>3014336</v>
      </c>
      <c r="B1086" s="1" t="s">
        <v>58</v>
      </c>
      <c r="C1086" s="1">
        <v>45340271</v>
      </c>
      <c r="D1086" s="1">
        <v>338724931</v>
      </c>
      <c r="E1086" s="1" t="s">
        <v>59</v>
      </c>
      <c r="F1086" s="1" t="s">
        <v>60</v>
      </c>
      <c r="G1086" s="1" t="s">
        <v>1177</v>
      </c>
      <c r="H1086" s="1" t="s">
        <v>954</v>
      </c>
      <c r="I1086" s="1">
        <v>774064409</v>
      </c>
      <c r="J1086" s="1" t="s">
        <v>1096</v>
      </c>
      <c r="K1086" s="1">
        <v>13</v>
      </c>
      <c r="L1086" s="1" t="s">
        <v>64</v>
      </c>
      <c r="M1086" s="1" t="s">
        <v>65</v>
      </c>
      <c r="N1086" s="2">
        <v>45714.583333333336</v>
      </c>
      <c r="O1086" s="1" t="s">
        <v>353</v>
      </c>
      <c r="Q1086" s="1" t="s">
        <v>67</v>
      </c>
      <c r="R1086" s="2">
        <v>45719.588912037034</v>
      </c>
      <c r="S1086" s="1" t="s">
        <v>7280</v>
      </c>
      <c r="T1086" s="1" t="s">
        <v>100</v>
      </c>
      <c r="U1086" s="1" t="s">
        <v>2761</v>
      </c>
      <c r="V1086" s="1" t="s">
        <v>7281</v>
      </c>
      <c r="W1086" s="1" t="s">
        <v>162</v>
      </c>
      <c r="X1086" s="1" t="s">
        <v>1191</v>
      </c>
      <c r="Y1086" s="1" t="s">
        <v>2840</v>
      </c>
      <c r="Z1086" s="1" t="s">
        <v>3129</v>
      </c>
      <c r="AA1086" s="1" t="s">
        <v>7282</v>
      </c>
      <c r="AB1086" s="1" t="s">
        <v>124</v>
      </c>
      <c r="AE1086" s="2">
        <v>45719.588935185187</v>
      </c>
      <c r="AF1086" s="1" t="s">
        <v>77</v>
      </c>
      <c r="AH1086" s="1" t="s">
        <v>78</v>
      </c>
      <c r="AI1086" s="1" t="s">
        <v>79</v>
      </c>
      <c r="AJ1086" s="1" t="s">
        <v>283</v>
      </c>
      <c r="AK1086" s="1" t="s">
        <v>7283</v>
      </c>
      <c r="AL1086" s="1" t="s">
        <v>7280</v>
      </c>
      <c r="AM1086" s="2">
        <v>45719.588969907411</v>
      </c>
      <c r="AN1086" s="1" t="s">
        <v>7283</v>
      </c>
      <c r="AP1086" s="1">
        <v>5758375</v>
      </c>
      <c r="AQ1086" s="1" t="s">
        <v>83</v>
      </c>
      <c r="AR1086" s="2">
        <v>45719.731678240743</v>
      </c>
      <c r="AS1086" s="1" t="s">
        <v>84</v>
      </c>
      <c r="AT1086" s="2">
        <v>45721.333333333336</v>
      </c>
      <c r="AU1086" s="1" t="s">
        <v>85</v>
      </c>
      <c r="AV1086" s="1" t="s">
        <v>1196</v>
      </c>
      <c r="AW1086" s="1" t="s">
        <v>1197</v>
      </c>
      <c r="AX1086" s="1" t="s">
        <v>2149</v>
      </c>
      <c r="AZ1086" s="2">
        <v>45719.731678240743</v>
      </c>
      <c r="BB1086" s="1" t="s">
        <v>1026</v>
      </c>
      <c r="BC1086" s="1" t="s">
        <v>951</v>
      </c>
      <c r="BD1086" s="1" t="s">
        <v>815</v>
      </c>
      <c r="BE1086" s="1" t="s">
        <v>7284</v>
      </c>
      <c r="BF1086" s="1" t="s">
        <v>875</v>
      </c>
    </row>
    <row r="1087" spans="1:58" x14ac:dyDescent="0.35">
      <c r="A1087" s="1">
        <v>3014337</v>
      </c>
      <c r="B1087" s="1" t="s">
        <v>327</v>
      </c>
      <c r="C1087" s="1">
        <v>2656441</v>
      </c>
      <c r="D1087" s="1">
        <v>339577128</v>
      </c>
      <c r="E1087" s="1" t="s">
        <v>59</v>
      </c>
      <c r="F1087" s="1" t="s">
        <v>60</v>
      </c>
      <c r="G1087" s="1" t="s">
        <v>2091</v>
      </c>
      <c r="H1087" s="1" t="s">
        <v>7285</v>
      </c>
      <c r="I1087" s="1">
        <v>774352861</v>
      </c>
      <c r="J1087" s="1" t="s">
        <v>7286</v>
      </c>
      <c r="K1087" s="1">
        <v>12</v>
      </c>
      <c r="L1087" s="1" t="s">
        <v>244</v>
      </c>
      <c r="M1087" s="1" t="s">
        <v>65</v>
      </c>
      <c r="N1087" s="2">
        <v>43435</v>
      </c>
      <c r="O1087" s="1" t="s">
        <v>2002</v>
      </c>
      <c r="Q1087" s="1" t="s">
        <v>67</v>
      </c>
      <c r="R1087" s="2">
        <v>45719.589837962965</v>
      </c>
      <c r="S1087" s="1" t="s">
        <v>3578</v>
      </c>
      <c r="T1087" s="1" t="s">
        <v>100</v>
      </c>
      <c r="U1087" s="1" t="s">
        <v>603</v>
      </c>
      <c r="V1087" s="1" t="s">
        <v>7287</v>
      </c>
      <c r="W1087" s="1" t="s">
        <v>263</v>
      </c>
      <c r="X1087" s="1" t="s">
        <v>840</v>
      </c>
      <c r="Y1087" s="1" t="s">
        <v>2004</v>
      </c>
      <c r="Z1087" s="1" t="s">
        <v>4916</v>
      </c>
      <c r="AA1087" s="1" t="s">
        <v>2005</v>
      </c>
      <c r="AB1087" s="1" t="s">
        <v>2005</v>
      </c>
      <c r="AE1087" s="2">
        <v>45719.589861111112</v>
      </c>
      <c r="AF1087" s="1" t="s">
        <v>77</v>
      </c>
      <c r="AH1087" s="1" t="s">
        <v>78</v>
      </c>
      <c r="AI1087" s="1" t="s">
        <v>106</v>
      </c>
      <c r="AJ1087" s="1" t="s">
        <v>107</v>
      </c>
      <c r="AK1087" s="1" t="s">
        <v>7288</v>
      </c>
      <c r="AL1087" s="1" t="s">
        <v>3578</v>
      </c>
      <c r="AM1087" s="2">
        <v>45719.589907407404</v>
      </c>
      <c r="AN1087" s="1" t="s">
        <v>7288</v>
      </c>
      <c r="AP1087" s="1">
        <v>5758388</v>
      </c>
      <c r="AQ1087" s="1" t="s">
        <v>83</v>
      </c>
      <c r="AR1087" s="2">
        <v>45720.616944444446</v>
      </c>
      <c r="AS1087" s="1" t="s">
        <v>84</v>
      </c>
      <c r="AT1087" s="2">
        <v>45721.333333333336</v>
      </c>
      <c r="AU1087" s="1" t="s">
        <v>85</v>
      </c>
      <c r="AV1087" s="1" t="s">
        <v>1328</v>
      </c>
      <c r="AW1087" s="1" t="s">
        <v>1329</v>
      </c>
      <c r="AX1087" s="1" t="s">
        <v>2883</v>
      </c>
      <c r="AZ1087" s="2">
        <v>45720.616944444446</v>
      </c>
      <c r="BB1087" s="1" t="s">
        <v>2641</v>
      </c>
      <c r="BC1087" s="1" t="s">
        <v>1200</v>
      </c>
      <c r="BD1087" s="1" t="s">
        <v>2642</v>
      </c>
      <c r="BE1087" s="1" t="s">
        <v>7289</v>
      </c>
      <c r="BF1087" s="1" t="s">
        <v>914</v>
      </c>
    </row>
    <row r="1088" spans="1:58" x14ac:dyDescent="0.35">
      <c r="A1088" s="1">
        <v>3014338</v>
      </c>
      <c r="B1088" s="1" t="s">
        <v>58</v>
      </c>
      <c r="C1088" s="1">
        <v>2346971</v>
      </c>
      <c r="D1088" s="1">
        <v>338231508</v>
      </c>
      <c r="E1088" s="1" t="s">
        <v>59</v>
      </c>
      <c r="F1088" s="1" t="s">
        <v>60</v>
      </c>
      <c r="G1088" s="1" t="s">
        <v>5688</v>
      </c>
      <c r="H1088" s="1" t="s">
        <v>5689</v>
      </c>
      <c r="I1088" s="1">
        <v>775298144</v>
      </c>
      <c r="J1088" s="1" t="s">
        <v>7290</v>
      </c>
      <c r="K1088" s="1">
        <v>20</v>
      </c>
      <c r="L1088" s="1" t="s">
        <v>4934</v>
      </c>
      <c r="M1088" s="1" t="s">
        <v>4935</v>
      </c>
      <c r="N1088" s="2">
        <v>45372.390081018515</v>
      </c>
      <c r="O1088" s="1" t="s">
        <v>2009</v>
      </c>
      <c r="Q1088" s="1" t="s">
        <v>67</v>
      </c>
      <c r="R1088" s="2">
        <v>45719.589953703704</v>
      </c>
      <c r="S1088" s="1" t="s">
        <v>2546</v>
      </c>
      <c r="T1088" s="1" t="s">
        <v>412</v>
      </c>
      <c r="U1088" s="1" t="s">
        <v>70</v>
      </c>
      <c r="V1088" s="1" t="s">
        <v>7291</v>
      </c>
      <c r="Y1088" s="1" t="s">
        <v>7292</v>
      </c>
      <c r="Z1088" s="1" t="s">
        <v>1477</v>
      </c>
      <c r="AA1088" s="1" t="s">
        <v>7293</v>
      </c>
      <c r="AB1088" s="1" t="s">
        <v>7293</v>
      </c>
      <c r="AE1088" s="2">
        <v>45719.590150462966</v>
      </c>
      <c r="AF1088" s="1" t="s">
        <v>77</v>
      </c>
      <c r="AH1088" s="1" t="s">
        <v>125</v>
      </c>
      <c r="AI1088" s="1" t="s">
        <v>464</v>
      </c>
      <c r="AJ1088" s="1" t="s">
        <v>465</v>
      </c>
      <c r="AK1088" s="1" t="s">
        <v>2551</v>
      </c>
      <c r="AL1088" s="1" t="s">
        <v>2546</v>
      </c>
      <c r="AM1088" s="2">
        <v>45719.590266203704</v>
      </c>
      <c r="AO1088" s="1" t="s">
        <v>2546</v>
      </c>
      <c r="AP1088" s="1">
        <v>5758392</v>
      </c>
      <c r="AQ1088" s="1" t="s">
        <v>83</v>
      </c>
      <c r="AR1088" s="2">
        <v>45719.810243055559</v>
      </c>
      <c r="AS1088" s="1" t="s">
        <v>84</v>
      </c>
      <c r="AT1088" s="2">
        <v>45719.5625</v>
      </c>
      <c r="AU1088" s="1" t="s">
        <v>85</v>
      </c>
      <c r="AV1088" s="1" t="s">
        <v>1957</v>
      </c>
      <c r="AW1088" s="1" t="s">
        <v>1958</v>
      </c>
      <c r="AX1088" s="1" t="s">
        <v>2175</v>
      </c>
      <c r="AZ1088" s="2">
        <v>45719.810243055559</v>
      </c>
      <c r="BB1088" s="1" t="s">
        <v>192</v>
      </c>
      <c r="BC1088" s="1" t="s">
        <v>193</v>
      </c>
      <c r="BD1088" s="1" t="s">
        <v>194</v>
      </c>
      <c r="BE1088" s="1" t="s">
        <v>3484</v>
      </c>
      <c r="BF1088" s="1" t="s">
        <v>137</v>
      </c>
    </row>
    <row r="1089" spans="1:58" x14ac:dyDescent="0.35">
      <c r="A1089" s="1">
        <v>3014339</v>
      </c>
      <c r="B1089" s="1" t="s">
        <v>223</v>
      </c>
      <c r="C1089" s="1">
        <v>30461451</v>
      </c>
      <c r="D1089" s="1">
        <v>339563656</v>
      </c>
      <c r="E1089" s="1" t="s">
        <v>59</v>
      </c>
      <c r="F1089" s="1" t="s">
        <v>60</v>
      </c>
      <c r="G1089" s="1" t="s">
        <v>117</v>
      </c>
      <c r="H1089" s="1" t="s">
        <v>7294</v>
      </c>
      <c r="I1089" s="1">
        <v>773441072</v>
      </c>
      <c r="J1089" s="1" t="s">
        <v>1503</v>
      </c>
      <c r="K1089" s="1">
        <v>14</v>
      </c>
      <c r="L1089" s="1" t="s">
        <v>64</v>
      </c>
      <c r="M1089" s="1" t="s">
        <v>65</v>
      </c>
      <c r="N1089" s="2">
        <v>45049.666666666664</v>
      </c>
      <c r="O1089" s="1" t="s">
        <v>98</v>
      </c>
      <c r="Q1089" s="1" t="s">
        <v>67</v>
      </c>
      <c r="R1089" s="2">
        <v>45719.590914351851</v>
      </c>
      <c r="S1089" s="1" t="s">
        <v>200</v>
      </c>
      <c r="T1089" s="1" t="s">
        <v>100</v>
      </c>
      <c r="U1089" s="1" t="s">
        <v>70</v>
      </c>
      <c r="V1089" s="1" t="s">
        <v>7295</v>
      </c>
      <c r="W1089" s="1" t="s">
        <v>263</v>
      </c>
      <c r="X1089" s="1" t="s">
        <v>840</v>
      </c>
      <c r="Y1089" s="1" t="s">
        <v>1983</v>
      </c>
      <c r="Z1089" s="1" t="s">
        <v>841</v>
      </c>
      <c r="AA1089" s="1" t="s">
        <v>7296</v>
      </c>
      <c r="AB1089" s="1" t="s">
        <v>124</v>
      </c>
      <c r="AE1089" s="2">
        <v>45719.590937499997</v>
      </c>
      <c r="AF1089" s="1" t="s">
        <v>77</v>
      </c>
      <c r="AH1089" s="1" t="s">
        <v>125</v>
      </c>
      <c r="AI1089" s="1" t="s">
        <v>106</v>
      </c>
      <c r="AJ1089" s="1" t="s">
        <v>107</v>
      </c>
      <c r="AK1089" s="1" t="s">
        <v>7297</v>
      </c>
      <c r="AL1089" s="1" t="s">
        <v>200</v>
      </c>
      <c r="AM1089" s="2">
        <v>45719.59103009259</v>
      </c>
      <c r="AN1089" s="1" t="s">
        <v>7297</v>
      </c>
      <c r="AP1089" s="1">
        <v>5758403</v>
      </c>
      <c r="AQ1089" s="1" t="s">
        <v>83</v>
      </c>
      <c r="AR1089" s="2">
        <v>45720.436736111114</v>
      </c>
      <c r="AS1089" s="1" t="s">
        <v>84</v>
      </c>
      <c r="AT1089" s="2">
        <v>45721.333333333336</v>
      </c>
      <c r="AU1089" s="1" t="s">
        <v>85</v>
      </c>
      <c r="AV1089" s="1" t="s">
        <v>1328</v>
      </c>
      <c r="AW1089" s="1" t="s">
        <v>1329</v>
      </c>
      <c r="AX1089" s="1" t="s">
        <v>2441</v>
      </c>
      <c r="AZ1089" s="2">
        <v>45720.436736111114</v>
      </c>
      <c r="BB1089" s="1" t="s">
        <v>219</v>
      </c>
      <c r="BC1089" s="1" t="s">
        <v>220</v>
      </c>
      <c r="BD1089" s="1" t="s">
        <v>221</v>
      </c>
      <c r="BE1089" s="1" t="s">
        <v>7298</v>
      </c>
      <c r="BF1089" s="1" t="s">
        <v>914</v>
      </c>
    </row>
    <row r="1090" spans="1:58" x14ac:dyDescent="0.35">
      <c r="A1090" s="1">
        <v>3014340</v>
      </c>
      <c r="B1090" s="1" t="s">
        <v>223</v>
      </c>
      <c r="C1090" s="1">
        <v>42134981</v>
      </c>
      <c r="D1090" s="1">
        <v>339709417</v>
      </c>
      <c r="E1090" s="1" t="s">
        <v>59</v>
      </c>
      <c r="F1090" s="1" t="s">
        <v>60</v>
      </c>
      <c r="G1090" s="1" t="s">
        <v>5557</v>
      </c>
      <c r="I1090" s="1">
        <v>780180357</v>
      </c>
      <c r="J1090" s="1" t="s">
        <v>7299</v>
      </c>
      <c r="K1090" s="1">
        <v>20</v>
      </c>
      <c r="L1090" s="1" t="s">
        <v>294</v>
      </c>
      <c r="M1090" s="1" t="s">
        <v>295</v>
      </c>
      <c r="N1090" s="2">
        <v>45565.458333333336</v>
      </c>
      <c r="O1090" s="1" t="s">
        <v>460</v>
      </c>
      <c r="Q1090" s="1" t="s">
        <v>67</v>
      </c>
      <c r="R1090" s="2">
        <v>45719.591990740744</v>
      </c>
      <c r="S1090" s="1" t="s">
        <v>7300</v>
      </c>
      <c r="T1090" s="1" t="s">
        <v>412</v>
      </c>
      <c r="U1090" s="1" t="s">
        <v>603</v>
      </c>
      <c r="V1090" s="1" t="s">
        <v>7301</v>
      </c>
      <c r="W1090" s="1" t="s">
        <v>298</v>
      </c>
      <c r="X1090" s="1" t="s">
        <v>427</v>
      </c>
      <c r="Y1090" s="1" t="s">
        <v>7302</v>
      </c>
      <c r="Z1090" s="1" t="s">
        <v>231</v>
      </c>
      <c r="AA1090" s="1" t="s">
        <v>429</v>
      </c>
      <c r="AB1090" s="1" t="s">
        <v>124</v>
      </c>
      <c r="AE1090" s="2">
        <v>45719.632071759261</v>
      </c>
      <c r="AF1090" s="1" t="s">
        <v>77</v>
      </c>
      <c r="AH1090" s="1" t="s">
        <v>125</v>
      </c>
      <c r="AI1090" s="1" t="s">
        <v>106</v>
      </c>
      <c r="AJ1090" s="1" t="s">
        <v>492</v>
      </c>
      <c r="AK1090" s="1" t="s">
        <v>7303</v>
      </c>
      <c r="AL1090" s="1" t="s">
        <v>467</v>
      </c>
      <c r="AM1090" s="2">
        <v>45719.632962962962</v>
      </c>
      <c r="AO1090" s="1" t="s">
        <v>467</v>
      </c>
      <c r="AP1090" s="1">
        <v>5758773</v>
      </c>
      <c r="AQ1090" s="1" t="s">
        <v>83</v>
      </c>
      <c r="AR1090" s="2">
        <v>45720.487430555557</v>
      </c>
      <c r="AS1090" s="1" t="s">
        <v>84</v>
      </c>
      <c r="AT1090" s="2">
        <v>45719.333333333336</v>
      </c>
      <c r="AU1090" s="1" t="s">
        <v>573</v>
      </c>
      <c r="AV1090" s="1" t="s">
        <v>233</v>
      </c>
      <c r="AW1090" s="1" t="s">
        <v>234</v>
      </c>
      <c r="AX1090" s="1" t="s">
        <v>713</v>
      </c>
      <c r="AZ1090" s="2">
        <v>45720.487430555557</v>
      </c>
      <c r="BB1090" s="1" t="s">
        <v>111</v>
      </c>
      <c r="BC1090" s="1" t="s">
        <v>112</v>
      </c>
      <c r="BD1090" s="1" t="s">
        <v>113</v>
      </c>
      <c r="BE1090" s="1" t="s">
        <v>7304</v>
      </c>
      <c r="BF1090" s="1" t="s">
        <v>1319</v>
      </c>
    </row>
    <row r="1091" spans="1:58" x14ac:dyDescent="0.35">
      <c r="A1091" s="1">
        <v>3014341</v>
      </c>
      <c r="B1091" s="1" t="s">
        <v>94</v>
      </c>
      <c r="C1091" s="1">
        <v>34680271</v>
      </c>
      <c r="D1091" s="1">
        <v>339762564</v>
      </c>
      <c r="E1091" s="1" t="s">
        <v>59</v>
      </c>
      <c r="F1091" s="1" t="s">
        <v>60</v>
      </c>
      <c r="G1091" s="1" t="s">
        <v>116</v>
      </c>
      <c r="H1091" s="1" t="s">
        <v>4953</v>
      </c>
      <c r="I1091" s="1">
        <v>776424031</v>
      </c>
      <c r="J1091" s="1" t="s">
        <v>7305</v>
      </c>
      <c r="K1091" s="1">
        <v>14</v>
      </c>
      <c r="L1091" s="1" t="s">
        <v>64</v>
      </c>
      <c r="M1091" s="1" t="s">
        <v>65</v>
      </c>
      <c r="N1091" s="2">
        <v>43426.458333333336</v>
      </c>
      <c r="O1091" s="1" t="s">
        <v>331</v>
      </c>
      <c r="Q1091" s="1" t="s">
        <v>67</v>
      </c>
      <c r="R1091" s="2">
        <v>45719.592048611114</v>
      </c>
      <c r="S1091" s="1" t="s">
        <v>2910</v>
      </c>
      <c r="T1091" s="1" t="s">
        <v>69</v>
      </c>
      <c r="U1091" s="1" t="s">
        <v>557</v>
      </c>
      <c r="V1091" s="1" t="s">
        <v>7306</v>
      </c>
      <c r="W1091" s="1" t="s">
        <v>298</v>
      </c>
      <c r="X1091" s="1" t="s">
        <v>670</v>
      </c>
      <c r="Y1091" s="1" t="s">
        <v>2376</v>
      </c>
      <c r="Z1091" s="1" t="s">
        <v>672</v>
      </c>
      <c r="AA1091" s="1" t="s">
        <v>2377</v>
      </c>
      <c r="AB1091" s="1" t="s">
        <v>124</v>
      </c>
      <c r="AE1091" s="2">
        <v>45719.592314814814</v>
      </c>
      <c r="AF1091" s="1" t="s">
        <v>77</v>
      </c>
      <c r="AH1091" s="1" t="s">
        <v>125</v>
      </c>
      <c r="AI1091" s="1" t="s">
        <v>106</v>
      </c>
      <c r="AJ1091" s="1" t="s">
        <v>1326</v>
      </c>
      <c r="AL1091" s="1" t="s">
        <v>2910</v>
      </c>
      <c r="AM1091" s="2">
        <v>45719.592372685183</v>
      </c>
      <c r="AO1091" s="1" t="s">
        <v>2910</v>
      </c>
      <c r="AP1091" s="1">
        <v>5758412</v>
      </c>
      <c r="AQ1091" s="1" t="s">
        <v>83</v>
      </c>
      <c r="AR1091" s="2">
        <v>45720.543530092589</v>
      </c>
      <c r="AS1091" s="1" t="s">
        <v>84</v>
      </c>
      <c r="AT1091" s="2">
        <v>45719.5625</v>
      </c>
      <c r="AU1091" s="1" t="s">
        <v>573</v>
      </c>
      <c r="AV1091" s="1" t="s">
        <v>233</v>
      </c>
      <c r="AW1091" s="1" t="s">
        <v>234</v>
      </c>
      <c r="AX1091" s="1" t="s">
        <v>1635</v>
      </c>
      <c r="AZ1091" s="2">
        <v>45720.543530092589</v>
      </c>
      <c r="BB1091" s="1" t="s">
        <v>561</v>
      </c>
      <c r="BC1091" s="1" t="s">
        <v>562</v>
      </c>
      <c r="BD1091" s="1" t="s">
        <v>113</v>
      </c>
      <c r="BE1091" s="1" t="s">
        <v>7307</v>
      </c>
      <c r="BF1091" s="1" t="s">
        <v>2561</v>
      </c>
    </row>
    <row r="1092" spans="1:58" x14ac:dyDescent="0.35">
      <c r="A1092" s="1">
        <v>3014342</v>
      </c>
      <c r="B1092" s="1" t="s">
        <v>58</v>
      </c>
      <c r="C1092" s="1">
        <v>35699391</v>
      </c>
      <c r="D1092" s="1">
        <v>338222095</v>
      </c>
      <c r="E1092" s="1" t="s">
        <v>59</v>
      </c>
      <c r="F1092" s="1" t="s">
        <v>60</v>
      </c>
      <c r="G1092" s="1" t="s">
        <v>1347</v>
      </c>
      <c r="H1092" s="1" t="s">
        <v>2862</v>
      </c>
      <c r="I1092" s="1">
        <v>778433684</v>
      </c>
      <c r="J1092" s="1" t="s">
        <v>7308</v>
      </c>
      <c r="K1092" s="1">
        <v>12</v>
      </c>
      <c r="L1092" s="1" t="s">
        <v>64</v>
      </c>
      <c r="M1092" s="1" t="s">
        <v>65</v>
      </c>
      <c r="N1092" s="2">
        <v>44922.375011574077</v>
      </c>
      <c r="O1092" s="1" t="s">
        <v>1087</v>
      </c>
      <c r="Q1092" s="1" t="s">
        <v>67</v>
      </c>
      <c r="R1092" s="2">
        <v>45719.592141203706</v>
      </c>
      <c r="S1092" s="1" t="s">
        <v>6761</v>
      </c>
      <c r="T1092" s="1" t="s">
        <v>1021</v>
      </c>
      <c r="U1092" s="1" t="s">
        <v>385</v>
      </c>
      <c r="V1092" s="1" t="s">
        <v>7309</v>
      </c>
      <c r="W1092" s="1" t="s">
        <v>72</v>
      </c>
      <c r="X1092" s="1" t="s">
        <v>73</v>
      </c>
      <c r="Y1092" s="1" t="s">
        <v>5472</v>
      </c>
      <c r="Z1092" s="1" t="s">
        <v>1090</v>
      </c>
      <c r="AA1092" s="1" t="s">
        <v>1090</v>
      </c>
      <c r="AB1092" s="1" t="s">
        <v>5458</v>
      </c>
      <c r="AE1092" s="2">
        <v>45719.592152777775</v>
      </c>
      <c r="AF1092" s="1" t="s">
        <v>77</v>
      </c>
      <c r="AH1092" s="1" t="s">
        <v>78</v>
      </c>
      <c r="AI1092" s="1" t="s">
        <v>79</v>
      </c>
      <c r="AJ1092" s="1" t="s">
        <v>283</v>
      </c>
      <c r="AK1092" s="1" t="s">
        <v>7310</v>
      </c>
      <c r="AL1092" s="1" t="s">
        <v>6761</v>
      </c>
      <c r="AM1092" s="2">
        <v>45719.592210648145</v>
      </c>
      <c r="AN1092" s="1" t="s">
        <v>7310</v>
      </c>
      <c r="AP1092" s="1">
        <v>5758410</v>
      </c>
      <c r="AQ1092" s="1" t="s">
        <v>83</v>
      </c>
      <c r="AR1092" s="2">
        <v>45719.717002314814</v>
      </c>
      <c r="AS1092" s="1" t="s">
        <v>84</v>
      </c>
      <c r="AT1092" s="2">
        <v>45721.333333333336</v>
      </c>
      <c r="AU1092" s="1" t="s">
        <v>85</v>
      </c>
      <c r="AV1092" s="1" t="s">
        <v>2382</v>
      </c>
      <c r="AW1092" s="1" t="s">
        <v>2383</v>
      </c>
      <c r="AX1092" s="1" t="s">
        <v>4886</v>
      </c>
      <c r="AZ1092" s="2">
        <v>45719.717002314814</v>
      </c>
      <c r="BB1092" s="1" t="s">
        <v>111</v>
      </c>
      <c r="BC1092" s="1" t="s">
        <v>112</v>
      </c>
      <c r="BD1092" s="1" t="s">
        <v>113</v>
      </c>
      <c r="BE1092" s="1" t="s">
        <v>7311</v>
      </c>
      <c r="BF1092" s="1" t="s">
        <v>1512</v>
      </c>
    </row>
    <row r="1093" spans="1:58" x14ac:dyDescent="0.35">
      <c r="A1093" s="1">
        <v>3014343</v>
      </c>
      <c r="B1093" s="1" t="s">
        <v>58</v>
      </c>
      <c r="C1093" s="1">
        <v>45224301</v>
      </c>
      <c r="D1093" s="1">
        <v>338309225</v>
      </c>
      <c r="E1093" s="1" t="s">
        <v>59</v>
      </c>
      <c r="F1093" s="1" t="s">
        <v>60</v>
      </c>
      <c r="G1093" s="1" t="s">
        <v>7312</v>
      </c>
      <c r="H1093" s="1" t="s">
        <v>7312</v>
      </c>
      <c r="I1093" s="1">
        <v>785407290</v>
      </c>
      <c r="J1093" s="1" t="s">
        <v>531</v>
      </c>
      <c r="K1093" s="1">
        <v>20</v>
      </c>
      <c r="L1093" s="1" t="s">
        <v>294</v>
      </c>
      <c r="M1093" s="1" t="s">
        <v>295</v>
      </c>
      <c r="N1093" s="2">
        <v>45694.75</v>
      </c>
      <c r="O1093" s="1" t="s">
        <v>520</v>
      </c>
      <c r="Q1093" s="1" t="s">
        <v>67</v>
      </c>
      <c r="R1093" s="2">
        <v>45719.592488425929</v>
      </c>
      <c r="S1093" s="1" t="s">
        <v>5258</v>
      </c>
      <c r="T1093" s="1" t="s">
        <v>412</v>
      </c>
      <c r="U1093" s="1" t="s">
        <v>1208</v>
      </c>
      <c r="V1093" s="1" t="s">
        <v>7313</v>
      </c>
      <c r="W1093" s="1" t="s">
        <v>653</v>
      </c>
      <c r="X1093" s="1" t="s">
        <v>654</v>
      </c>
      <c r="Y1093" s="1" t="s">
        <v>7314</v>
      </c>
      <c r="Z1093" s="1" t="s">
        <v>7315</v>
      </c>
      <c r="AA1093" s="1" t="s">
        <v>7316</v>
      </c>
      <c r="AB1093" s="1" t="s">
        <v>124</v>
      </c>
      <c r="AE1093" s="2">
        <v>45719.643287037034</v>
      </c>
      <c r="AF1093" s="1" t="s">
        <v>443</v>
      </c>
      <c r="AH1093" s="1" t="s">
        <v>125</v>
      </c>
      <c r="AI1093" s="1" t="s">
        <v>58</v>
      </c>
      <c r="AJ1093" s="1" t="s">
        <v>492</v>
      </c>
      <c r="AK1093" s="1" t="s">
        <v>7317</v>
      </c>
      <c r="AL1093" s="1" t="s">
        <v>4598</v>
      </c>
      <c r="AM1093" s="2">
        <v>45720.420069444444</v>
      </c>
      <c r="AN1093" s="1" t="s">
        <v>7318</v>
      </c>
      <c r="AO1093" s="1" t="s">
        <v>349</v>
      </c>
      <c r="AP1093" s="1">
        <v>5761177</v>
      </c>
      <c r="AQ1093" s="1" t="s">
        <v>83</v>
      </c>
      <c r="AR1093" s="2">
        <v>45720.628784722219</v>
      </c>
      <c r="AS1093" s="1" t="s">
        <v>84</v>
      </c>
      <c r="AT1093" s="2">
        <v>45720.333333333336</v>
      </c>
      <c r="AU1093" s="1" t="s">
        <v>85</v>
      </c>
      <c r="AV1093" s="1" t="s">
        <v>658</v>
      </c>
      <c r="AW1093" s="1" t="s">
        <v>659</v>
      </c>
      <c r="AX1093" s="1" t="s">
        <v>4593</v>
      </c>
      <c r="AZ1093" s="2">
        <v>45720.628784722219</v>
      </c>
      <c r="BB1093" s="1" t="s">
        <v>1003</v>
      </c>
      <c r="BC1093" s="1" t="s">
        <v>595</v>
      </c>
      <c r="BD1093" s="1" t="s">
        <v>1004</v>
      </c>
      <c r="BE1093" s="1" t="s">
        <v>7319</v>
      </c>
      <c r="BF1093" s="1" t="s">
        <v>1612</v>
      </c>
    </row>
    <row r="1094" spans="1:58" x14ac:dyDescent="0.35">
      <c r="A1094" s="1">
        <v>3014344</v>
      </c>
      <c r="B1094" s="1" t="s">
        <v>58</v>
      </c>
      <c r="C1094" s="1">
        <v>42935821</v>
      </c>
      <c r="D1094" s="1">
        <v>338242854</v>
      </c>
      <c r="E1094" s="1" t="s">
        <v>59</v>
      </c>
      <c r="F1094" s="1" t="s">
        <v>60</v>
      </c>
      <c r="G1094" s="1" t="s">
        <v>7320</v>
      </c>
      <c r="H1094" s="1" t="s">
        <v>7321</v>
      </c>
      <c r="I1094" s="1">
        <v>784754957</v>
      </c>
      <c r="J1094" s="1" t="s">
        <v>330</v>
      </c>
      <c r="K1094" s="1">
        <v>12</v>
      </c>
      <c r="L1094" s="1" t="s">
        <v>64</v>
      </c>
      <c r="M1094" s="1" t="s">
        <v>65</v>
      </c>
      <c r="N1094" s="2">
        <v>45387.75</v>
      </c>
      <c r="O1094" s="1" t="s">
        <v>66</v>
      </c>
      <c r="Q1094" s="1" t="s">
        <v>67</v>
      </c>
      <c r="R1094" s="2">
        <v>45719.594004629631</v>
      </c>
      <c r="S1094" s="1" t="s">
        <v>4314</v>
      </c>
      <c r="T1094" s="1" t="s">
        <v>69</v>
      </c>
      <c r="U1094" s="1" t="s">
        <v>70</v>
      </c>
      <c r="V1094" s="1" t="s">
        <v>7322</v>
      </c>
      <c r="W1094" s="1" t="s">
        <v>214</v>
      </c>
      <c r="X1094" s="1" t="s">
        <v>215</v>
      </c>
      <c r="Y1094" s="1" t="s">
        <v>6343</v>
      </c>
      <c r="Z1094" s="1" t="s">
        <v>2336</v>
      </c>
      <c r="AA1094" s="1" t="s">
        <v>2336</v>
      </c>
      <c r="AB1094" s="1" t="s">
        <v>124</v>
      </c>
      <c r="AE1094" s="2">
        <v>45719.594027777777</v>
      </c>
      <c r="AF1094" s="1" t="s">
        <v>77</v>
      </c>
      <c r="AH1094" s="1" t="s">
        <v>78</v>
      </c>
      <c r="AI1094" s="1" t="s">
        <v>79</v>
      </c>
      <c r="AJ1094" s="1" t="s">
        <v>674</v>
      </c>
      <c r="AK1094" s="1" t="s">
        <v>7323</v>
      </c>
      <c r="AL1094" s="1" t="s">
        <v>4314</v>
      </c>
      <c r="AM1094" s="2">
        <v>45719.594074074077</v>
      </c>
      <c r="AN1094" s="1" t="s">
        <v>7323</v>
      </c>
      <c r="AP1094" s="1">
        <v>5758422</v>
      </c>
      <c r="AQ1094" s="1" t="s">
        <v>83</v>
      </c>
      <c r="AR1094" s="2">
        <v>45719.812731481485</v>
      </c>
      <c r="AS1094" s="1" t="s">
        <v>84</v>
      </c>
      <c r="AT1094" s="2">
        <v>45721.333333333336</v>
      </c>
      <c r="AU1094" s="1" t="s">
        <v>85</v>
      </c>
      <c r="AV1094" s="1" t="s">
        <v>1957</v>
      </c>
      <c r="AW1094" s="1" t="s">
        <v>1958</v>
      </c>
      <c r="AX1094" s="1" t="s">
        <v>2365</v>
      </c>
      <c r="AZ1094" s="2">
        <v>45719.812731481485</v>
      </c>
      <c r="BB1094" s="1" t="s">
        <v>1003</v>
      </c>
      <c r="BC1094" s="1" t="s">
        <v>595</v>
      </c>
      <c r="BD1094" s="1" t="s">
        <v>1004</v>
      </c>
      <c r="BE1094" s="1" t="s">
        <v>755</v>
      </c>
      <c r="BF1094" s="1" t="s">
        <v>137</v>
      </c>
    </row>
    <row r="1095" spans="1:58" x14ac:dyDescent="0.35">
      <c r="A1095" s="1">
        <v>3014345</v>
      </c>
      <c r="B1095" s="1" t="s">
        <v>58</v>
      </c>
      <c r="C1095" s="1">
        <v>30352051</v>
      </c>
      <c r="D1095" s="1">
        <v>338488330</v>
      </c>
      <c r="E1095" s="1" t="s">
        <v>59</v>
      </c>
      <c r="F1095" s="1" t="s">
        <v>60</v>
      </c>
      <c r="G1095" s="1" t="s">
        <v>275</v>
      </c>
      <c r="H1095" s="1" t="s">
        <v>7324</v>
      </c>
      <c r="I1095" s="1">
        <v>775662230</v>
      </c>
      <c r="J1095" s="1" t="s">
        <v>889</v>
      </c>
      <c r="K1095" s="1">
        <v>12</v>
      </c>
      <c r="L1095" s="1" t="s">
        <v>64</v>
      </c>
      <c r="M1095" s="1" t="s">
        <v>65</v>
      </c>
      <c r="N1095" s="2">
        <v>44805</v>
      </c>
      <c r="O1095" s="1" t="s">
        <v>353</v>
      </c>
      <c r="Q1095" s="1" t="s">
        <v>67</v>
      </c>
      <c r="R1095" s="2">
        <v>45719.5940162037</v>
      </c>
      <c r="S1095" s="1" t="s">
        <v>5541</v>
      </c>
      <c r="T1095" s="1" t="s">
        <v>1021</v>
      </c>
      <c r="U1095" s="1" t="s">
        <v>1219</v>
      </c>
      <c r="V1095" s="1" t="s">
        <v>7325</v>
      </c>
      <c r="Y1095" s="1" t="s">
        <v>4370</v>
      </c>
      <c r="Z1095" s="1" t="s">
        <v>2773</v>
      </c>
      <c r="AA1095" s="1" t="s">
        <v>2773</v>
      </c>
      <c r="AB1095" s="1" t="s">
        <v>3483</v>
      </c>
      <c r="AC1095" s="1" t="s">
        <v>7326</v>
      </c>
      <c r="AE1095" s="2">
        <v>45719.594039351854</v>
      </c>
      <c r="AF1095" s="1" t="s">
        <v>77</v>
      </c>
      <c r="AH1095" s="1" t="s">
        <v>125</v>
      </c>
      <c r="AI1095" s="1" t="s">
        <v>79</v>
      </c>
      <c r="AJ1095" s="1" t="s">
        <v>283</v>
      </c>
      <c r="AK1095" s="1" t="s">
        <v>7327</v>
      </c>
      <c r="AL1095" s="1" t="s">
        <v>5541</v>
      </c>
      <c r="AM1095" s="2">
        <v>45719.594131944446</v>
      </c>
      <c r="AN1095" s="1" t="s">
        <v>7327</v>
      </c>
      <c r="AP1095" s="1">
        <v>5758423</v>
      </c>
      <c r="AQ1095" s="1" t="s">
        <v>83</v>
      </c>
      <c r="AR1095" s="2">
        <v>45719.813680555555</v>
      </c>
      <c r="AS1095" s="1" t="s">
        <v>84</v>
      </c>
      <c r="AT1095" s="2">
        <v>45721.333333333336</v>
      </c>
      <c r="AU1095" s="1" t="s">
        <v>85</v>
      </c>
      <c r="AV1095" s="1" t="s">
        <v>1957</v>
      </c>
      <c r="AW1095" s="1" t="s">
        <v>1958</v>
      </c>
      <c r="AX1095" s="1" t="s">
        <v>3016</v>
      </c>
      <c r="AZ1095" s="2">
        <v>45719.813680555555</v>
      </c>
      <c r="BB1095" s="1" t="s">
        <v>813</v>
      </c>
      <c r="BC1095" s="1" t="s">
        <v>814</v>
      </c>
      <c r="BD1095" s="1" t="s">
        <v>815</v>
      </c>
      <c r="BE1095" s="1" t="s">
        <v>4267</v>
      </c>
      <c r="BF1095" s="1" t="s">
        <v>137</v>
      </c>
    </row>
    <row r="1096" spans="1:58" x14ac:dyDescent="0.35">
      <c r="A1096" s="1">
        <v>3014346</v>
      </c>
      <c r="B1096" s="1" t="s">
        <v>94</v>
      </c>
      <c r="C1096" s="1">
        <v>41343021</v>
      </c>
      <c r="D1096" s="1">
        <v>339751917</v>
      </c>
      <c r="E1096" s="1" t="s">
        <v>59</v>
      </c>
      <c r="F1096" s="1" t="s">
        <v>60</v>
      </c>
      <c r="G1096" s="1" t="s">
        <v>953</v>
      </c>
      <c r="H1096" s="1" t="s">
        <v>7328</v>
      </c>
      <c r="I1096" s="1">
        <v>339751917</v>
      </c>
      <c r="J1096" s="1">
        <v>774250430</v>
      </c>
      <c r="K1096" s="1">
        <v>14</v>
      </c>
      <c r="L1096" s="1" t="s">
        <v>64</v>
      </c>
      <c r="M1096" s="1" t="s">
        <v>65</v>
      </c>
      <c r="N1096" s="2">
        <v>45223.526388888888</v>
      </c>
      <c r="O1096" s="1" t="s">
        <v>98</v>
      </c>
      <c r="Q1096" s="1" t="s">
        <v>67</v>
      </c>
      <c r="R1096" s="2">
        <v>45719.594444444447</v>
      </c>
      <c r="S1096" s="1" t="s">
        <v>556</v>
      </c>
      <c r="T1096" s="1" t="s">
        <v>100</v>
      </c>
      <c r="U1096" s="1" t="s">
        <v>385</v>
      </c>
      <c r="V1096" s="1" t="s">
        <v>7329</v>
      </c>
      <c r="W1096" s="1" t="s">
        <v>298</v>
      </c>
      <c r="X1096" s="1" t="s">
        <v>299</v>
      </c>
      <c r="Y1096" s="1" t="s">
        <v>774</v>
      </c>
      <c r="Z1096" s="1" t="s">
        <v>301</v>
      </c>
      <c r="AA1096" s="1" t="s">
        <v>3053</v>
      </c>
      <c r="AB1096" s="1" t="s">
        <v>124</v>
      </c>
      <c r="AE1096" s="2">
        <v>45719.59447916667</v>
      </c>
      <c r="AF1096" s="1" t="s">
        <v>77</v>
      </c>
      <c r="AH1096" s="1" t="s">
        <v>125</v>
      </c>
      <c r="AI1096" s="1" t="s">
        <v>106</v>
      </c>
      <c r="AJ1096" s="1" t="s">
        <v>107</v>
      </c>
      <c r="AK1096" s="1" t="s">
        <v>7330</v>
      </c>
      <c r="AL1096" s="1" t="s">
        <v>556</v>
      </c>
      <c r="AM1096" s="2">
        <v>45719.594525462962</v>
      </c>
      <c r="AN1096" s="1" t="s">
        <v>7330</v>
      </c>
      <c r="AP1096" s="1">
        <v>5758429</v>
      </c>
      <c r="AQ1096" s="1" t="s">
        <v>83</v>
      </c>
      <c r="AR1096" s="2">
        <v>45719.678472222222</v>
      </c>
      <c r="AS1096" s="1" t="s">
        <v>84</v>
      </c>
      <c r="AT1096" s="2">
        <v>45721.333333333336</v>
      </c>
      <c r="AU1096" s="1" t="s">
        <v>85</v>
      </c>
      <c r="AV1096" s="1" t="s">
        <v>233</v>
      </c>
      <c r="AW1096" s="1" t="s">
        <v>234</v>
      </c>
      <c r="AX1096" s="1" t="s">
        <v>1635</v>
      </c>
      <c r="AZ1096" s="2">
        <v>45719.679895833331</v>
      </c>
      <c r="BB1096" s="1" t="s">
        <v>561</v>
      </c>
      <c r="BC1096" s="1" t="s">
        <v>562</v>
      </c>
      <c r="BD1096" s="1" t="s">
        <v>113</v>
      </c>
      <c r="BE1096" s="1" t="s">
        <v>7331</v>
      </c>
      <c r="BF1096" s="1" t="s">
        <v>1365</v>
      </c>
    </row>
    <row r="1097" spans="1:58" x14ac:dyDescent="0.35">
      <c r="A1097" s="1">
        <v>3014347</v>
      </c>
      <c r="B1097" s="1" t="s">
        <v>58</v>
      </c>
      <c r="C1097" s="1">
        <v>31106151</v>
      </c>
      <c r="D1097" s="1">
        <v>338686937</v>
      </c>
      <c r="E1097" s="1" t="s">
        <v>59</v>
      </c>
      <c r="F1097" s="1" t="s">
        <v>60</v>
      </c>
      <c r="G1097" s="1" t="s">
        <v>4351</v>
      </c>
      <c r="H1097" s="1" t="s">
        <v>1647</v>
      </c>
      <c r="I1097" s="1">
        <v>772063449</v>
      </c>
      <c r="J1097" s="1" t="s">
        <v>293</v>
      </c>
      <c r="K1097" s="1">
        <v>14</v>
      </c>
      <c r="L1097" s="1" t="s">
        <v>64</v>
      </c>
      <c r="M1097" s="1" t="s">
        <v>65</v>
      </c>
      <c r="N1097" s="2">
        <v>44927</v>
      </c>
      <c r="O1097" s="1" t="s">
        <v>353</v>
      </c>
      <c r="Q1097" s="1" t="s">
        <v>67</v>
      </c>
      <c r="R1097" s="2">
        <v>45719.594872685186</v>
      </c>
      <c r="S1097" s="1" t="s">
        <v>890</v>
      </c>
      <c r="T1097" s="1" t="s">
        <v>100</v>
      </c>
      <c r="U1097" s="1" t="s">
        <v>70</v>
      </c>
      <c r="V1097" s="1" t="s">
        <v>7332</v>
      </c>
      <c r="Y1097" s="1" t="s">
        <v>4559</v>
      </c>
      <c r="Z1097" s="1" t="s">
        <v>2851</v>
      </c>
      <c r="AA1097" s="1" t="s">
        <v>5064</v>
      </c>
      <c r="AB1097" s="1" t="s">
        <v>7333</v>
      </c>
      <c r="AE1097" s="2">
        <v>45719.782060185185</v>
      </c>
      <c r="AF1097" s="1" t="s">
        <v>77</v>
      </c>
      <c r="AH1097" s="1" t="s">
        <v>78</v>
      </c>
      <c r="AI1097" s="1" t="s">
        <v>58</v>
      </c>
      <c r="AJ1097" s="1" t="s">
        <v>687</v>
      </c>
      <c r="AK1097" s="1" t="s">
        <v>7334</v>
      </c>
      <c r="AL1097" s="1" t="s">
        <v>93</v>
      </c>
      <c r="AM1097" s="2">
        <v>45719.782164351855</v>
      </c>
      <c r="AN1097" s="1" t="s">
        <v>7334</v>
      </c>
      <c r="AO1097" s="1" t="s">
        <v>93</v>
      </c>
      <c r="AP1097" s="1">
        <v>5759643</v>
      </c>
      <c r="AQ1097" s="1" t="s">
        <v>83</v>
      </c>
      <c r="AR1097" s="2">
        <v>45720.681516203702</v>
      </c>
      <c r="AS1097" s="1" t="s">
        <v>84</v>
      </c>
      <c r="AT1097" s="2">
        <v>45719.333333333336</v>
      </c>
      <c r="AU1097" s="1" t="s">
        <v>85</v>
      </c>
      <c r="AV1097" s="1" t="s">
        <v>251</v>
      </c>
      <c r="AW1097" s="1" t="s">
        <v>252</v>
      </c>
      <c r="AX1097" s="1" t="s">
        <v>253</v>
      </c>
      <c r="AZ1097" s="2">
        <v>45720.681516203702</v>
      </c>
      <c r="BB1097" s="1" t="s">
        <v>551</v>
      </c>
      <c r="BC1097" s="1" t="s">
        <v>552</v>
      </c>
      <c r="BD1097" s="1" t="s">
        <v>553</v>
      </c>
      <c r="BE1097" s="1" t="s">
        <v>7335</v>
      </c>
      <c r="BF1097" s="1" t="s">
        <v>445</v>
      </c>
    </row>
    <row r="1098" spans="1:58" x14ac:dyDescent="0.35">
      <c r="A1098" s="1">
        <v>3014348</v>
      </c>
      <c r="B1098" s="1" t="s">
        <v>94</v>
      </c>
      <c r="C1098" s="1">
        <v>34723341</v>
      </c>
      <c r="D1098" s="1">
        <v>338369081</v>
      </c>
      <c r="E1098" s="1" t="s">
        <v>59</v>
      </c>
      <c r="F1098" s="1" t="s">
        <v>60</v>
      </c>
      <c r="G1098" s="1" t="s">
        <v>177</v>
      </c>
      <c r="H1098" s="1" t="s">
        <v>2677</v>
      </c>
      <c r="I1098" s="1">
        <v>772076608</v>
      </c>
      <c r="J1098" s="1" t="s">
        <v>5045</v>
      </c>
      <c r="K1098" s="1">
        <v>13</v>
      </c>
      <c r="L1098" s="1" t="s">
        <v>64</v>
      </c>
      <c r="M1098" s="1" t="s">
        <v>65</v>
      </c>
      <c r="N1098" s="2">
        <v>44489.416678240741</v>
      </c>
      <c r="O1098" s="1" t="s">
        <v>98</v>
      </c>
      <c r="Q1098" s="1" t="s">
        <v>67</v>
      </c>
      <c r="R1098" s="2">
        <v>45719.595856481479</v>
      </c>
      <c r="S1098" s="1" t="s">
        <v>5230</v>
      </c>
      <c r="T1098" s="1" t="s">
        <v>100</v>
      </c>
      <c r="U1098" s="1" t="s">
        <v>120</v>
      </c>
      <c r="V1098" s="1" t="s">
        <v>7336</v>
      </c>
      <c r="W1098" s="1" t="s">
        <v>653</v>
      </c>
      <c r="X1098" s="1" t="s">
        <v>942</v>
      </c>
      <c r="Y1098" s="1" t="s">
        <v>2680</v>
      </c>
      <c r="Z1098" s="1" t="s">
        <v>1476</v>
      </c>
      <c r="AA1098" s="1" t="s">
        <v>1477</v>
      </c>
      <c r="AB1098" s="1" t="s">
        <v>1477</v>
      </c>
      <c r="AE1098" s="2">
        <v>45719.595879629633</v>
      </c>
      <c r="AF1098" s="1" t="s">
        <v>77</v>
      </c>
      <c r="AH1098" s="1" t="s">
        <v>125</v>
      </c>
      <c r="AI1098" s="1" t="s">
        <v>360</v>
      </c>
      <c r="AJ1098" s="1" t="s">
        <v>107</v>
      </c>
      <c r="AK1098" s="1" t="s">
        <v>7337</v>
      </c>
      <c r="AL1098" s="1" t="s">
        <v>5230</v>
      </c>
      <c r="AM1098" s="2">
        <v>45719.595949074072</v>
      </c>
      <c r="AN1098" s="1" t="s">
        <v>7337</v>
      </c>
      <c r="AP1098" s="1">
        <v>5758433</v>
      </c>
      <c r="AQ1098" s="1" t="s">
        <v>83</v>
      </c>
      <c r="AR1098" s="2">
        <v>45720.649259259262</v>
      </c>
      <c r="AS1098" s="1" t="s">
        <v>84</v>
      </c>
      <c r="AT1098" s="2">
        <v>45721.333333333336</v>
      </c>
      <c r="AU1098" s="1" t="s">
        <v>85</v>
      </c>
      <c r="AV1098" s="1" t="s">
        <v>947</v>
      </c>
      <c r="AW1098" s="1" t="s">
        <v>948</v>
      </c>
      <c r="AX1098" s="1" t="s">
        <v>5201</v>
      </c>
      <c r="AZ1098" s="2">
        <v>45720.649259259262</v>
      </c>
      <c r="BB1098" s="1" t="s">
        <v>871</v>
      </c>
      <c r="BC1098" s="1" t="s">
        <v>872</v>
      </c>
      <c r="BD1098" s="1" t="s">
        <v>873</v>
      </c>
      <c r="BE1098" s="1" t="s">
        <v>7338</v>
      </c>
      <c r="BF1098" s="1" t="s">
        <v>875</v>
      </c>
    </row>
    <row r="1099" spans="1:58" x14ac:dyDescent="0.35">
      <c r="A1099" s="1">
        <v>3014349</v>
      </c>
      <c r="B1099" s="1" t="s">
        <v>58</v>
      </c>
      <c r="C1099" s="1">
        <v>41330091</v>
      </c>
      <c r="D1099" s="1">
        <v>338352573</v>
      </c>
      <c r="E1099" s="1" t="s">
        <v>59</v>
      </c>
      <c r="F1099" s="1" t="s">
        <v>60</v>
      </c>
      <c r="G1099" s="1" t="s">
        <v>7339</v>
      </c>
      <c r="H1099" s="1" t="s">
        <v>7340</v>
      </c>
      <c r="I1099" s="1">
        <v>779246229</v>
      </c>
      <c r="J1099" s="1" t="s">
        <v>7341</v>
      </c>
      <c r="K1099" s="1">
        <v>12</v>
      </c>
      <c r="L1099" s="1" t="s">
        <v>64</v>
      </c>
      <c r="M1099" s="1" t="s">
        <v>65</v>
      </c>
      <c r="N1099" s="2">
        <v>45134.576041666667</v>
      </c>
      <c r="O1099" s="1" t="s">
        <v>66</v>
      </c>
      <c r="Q1099" s="1" t="s">
        <v>67</v>
      </c>
      <c r="R1099" s="2">
        <v>45719.596435185187</v>
      </c>
      <c r="S1099" s="1" t="s">
        <v>5883</v>
      </c>
      <c r="T1099" s="1" t="s">
        <v>100</v>
      </c>
      <c r="U1099" s="1" t="s">
        <v>723</v>
      </c>
      <c r="V1099" s="1" t="s">
        <v>7342</v>
      </c>
      <c r="W1099" s="1" t="s">
        <v>334</v>
      </c>
      <c r="X1099" s="1" t="s">
        <v>335</v>
      </c>
      <c r="Y1099" s="1" t="s">
        <v>7343</v>
      </c>
      <c r="Z1099" s="1" t="s">
        <v>337</v>
      </c>
      <c r="AA1099" s="1" t="s">
        <v>2147</v>
      </c>
      <c r="AB1099" s="1" t="s">
        <v>124</v>
      </c>
      <c r="AE1099" s="2">
        <v>45719.596493055556</v>
      </c>
      <c r="AF1099" s="1" t="s">
        <v>77</v>
      </c>
      <c r="AH1099" s="1" t="s">
        <v>78</v>
      </c>
      <c r="AI1099" s="1" t="s">
        <v>1000</v>
      </c>
      <c r="AJ1099" s="1" t="s">
        <v>454</v>
      </c>
      <c r="AK1099" s="1" t="s">
        <v>7342</v>
      </c>
      <c r="AL1099" s="1" t="s">
        <v>5883</v>
      </c>
      <c r="AM1099" s="2">
        <v>45719.596562500003</v>
      </c>
      <c r="AN1099" s="1" t="s">
        <v>7342</v>
      </c>
      <c r="AP1099" s="1">
        <v>5758440</v>
      </c>
      <c r="AQ1099" s="1" t="s">
        <v>83</v>
      </c>
      <c r="AR1099" s="2">
        <v>45719.689606481479</v>
      </c>
      <c r="AS1099" s="1" t="s">
        <v>84</v>
      </c>
      <c r="AT1099" s="2">
        <v>45721.333333333336</v>
      </c>
      <c r="AU1099" s="1" t="s">
        <v>85</v>
      </c>
      <c r="AV1099" s="1" t="s">
        <v>1702</v>
      </c>
      <c r="AW1099" s="1" t="s">
        <v>1703</v>
      </c>
      <c r="AX1099" s="1" t="s">
        <v>5331</v>
      </c>
      <c r="AZ1099" s="2">
        <v>45719.689606481479</v>
      </c>
      <c r="BB1099" s="1" t="s">
        <v>111</v>
      </c>
      <c r="BC1099" s="1" t="s">
        <v>112</v>
      </c>
      <c r="BD1099" s="1" t="s">
        <v>113</v>
      </c>
      <c r="BE1099" s="1" t="s">
        <v>7344</v>
      </c>
      <c r="BF1099" s="1" t="s">
        <v>1365</v>
      </c>
    </row>
    <row r="1100" spans="1:58" x14ac:dyDescent="0.35">
      <c r="A1100" s="1">
        <v>3014350</v>
      </c>
      <c r="B1100" s="1" t="s">
        <v>1203</v>
      </c>
      <c r="C1100" s="1">
        <v>35768661</v>
      </c>
      <c r="D1100" s="1">
        <v>338349333</v>
      </c>
      <c r="E1100" s="1" t="s">
        <v>59</v>
      </c>
      <c r="F1100" s="1" t="s">
        <v>60</v>
      </c>
      <c r="G1100" s="1" t="s">
        <v>138</v>
      </c>
      <c r="H1100" s="1" t="s">
        <v>315</v>
      </c>
      <c r="I1100" s="1">
        <v>775214679</v>
      </c>
      <c r="J1100" s="1" t="s">
        <v>7345</v>
      </c>
      <c r="K1100" s="1">
        <v>13</v>
      </c>
      <c r="L1100" s="1" t="s">
        <v>64</v>
      </c>
      <c r="M1100" s="1" t="s">
        <v>65</v>
      </c>
      <c r="N1100" s="2">
        <v>44253.000011574077</v>
      </c>
      <c r="O1100" s="1" t="s">
        <v>497</v>
      </c>
      <c r="Q1100" s="1" t="s">
        <v>67</v>
      </c>
      <c r="R1100" s="2">
        <v>45719.596863425926</v>
      </c>
      <c r="S1100" s="1" t="s">
        <v>782</v>
      </c>
      <c r="T1100" s="1" t="s">
        <v>783</v>
      </c>
      <c r="U1100" s="1" t="s">
        <v>70</v>
      </c>
      <c r="V1100" s="1" t="s">
        <v>7346</v>
      </c>
      <c r="W1100" s="1" t="s">
        <v>334</v>
      </c>
      <c r="X1100" s="1" t="s">
        <v>1153</v>
      </c>
      <c r="Y1100" s="1" t="s">
        <v>1308</v>
      </c>
      <c r="Z1100" s="1" t="s">
        <v>606</v>
      </c>
      <c r="AA1100" s="1" t="s">
        <v>7347</v>
      </c>
      <c r="AB1100" s="1" t="s">
        <v>7348</v>
      </c>
      <c r="AC1100" s="1" t="s">
        <v>7349</v>
      </c>
      <c r="AE1100" s="2">
        <v>45719.597002314818</v>
      </c>
      <c r="AF1100" s="1" t="s">
        <v>77</v>
      </c>
      <c r="AH1100" s="1" t="s">
        <v>125</v>
      </c>
      <c r="AI1100" s="1" t="s">
        <v>360</v>
      </c>
      <c r="AJ1100" s="1" t="s">
        <v>1740</v>
      </c>
      <c r="AL1100" s="1" t="s">
        <v>782</v>
      </c>
      <c r="AM1100" s="2">
        <v>45719.597048611111</v>
      </c>
      <c r="AO1100" s="1" t="s">
        <v>782</v>
      </c>
      <c r="AP1100" s="1">
        <v>5758444</v>
      </c>
      <c r="AQ1100" s="1" t="s">
        <v>83</v>
      </c>
      <c r="AR1100" s="2">
        <v>45719.715231481481</v>
      </c>
      <c r="AS1100" s="1" t="s">
        <v>84</v>
      </c>
      <c r="AT1100" s="2">
        <v>45719.5625</v>
      </c>
      <c r="AU1100" s="1" t="s">
        <v>573</v>
      </c>
      <c r="AV1100" s="1" t="s">
        <v>1214</v>
      </c>
      <c r="AW1100" s="1" t="s">
        <v>1215</v>
      </c>
      <c r="AX1100" s="1" t="s">
        <v>6251</v>
      </c>
      <c r="AZ1100" s="2">
        <v>45719.715231481481</v>
      </c>
      <c r="BB1100" s="1" t="s">
        <v>286</v>
      </c>
      <c r="BC1100" s="1" t="s">
        <v>287</v>
      </c>
      <c r="BD1100" s="1" t="s">
        <v>288</v>
      </c>
      <c r="BE1100" s="1" t="s">
        <v>7350</v>
      </c>
      <c r="BF1100" s="1" t="s">
        <v>290</v>
      </c>
    </row>
    <row r="1101" spans="1:58" x14ac:dyDescent="0.35">
      <c r="A1101" s="1">
        <v>3014351</v>
      </c>
      <c r="B1101" s="1" t="s">
        <v>58</v>
      </c>
      <c r="C1101" s="1">
        <v>42771921</v>
      </c>
      <c r="D1101" s="1">
        <v>338046034</v>
      </c>
      <c r="E1101" s="1" t="s">
        <v>59</v>
      </c>
      <c r="F1101" s="1" t="s">
        <v>60</v>
      </c>
      <c r="G1101" s="1" t="s">
        <v>61</v>
      </c>
      <c r="H1101" s="1" t="s">
        <v>7351</v>
      </c>
      <c r="I1101" s="1">
        <v>773686006</v>
      </c>
      <c r="J1101" s="1" t="s">
        <v>448</v>
      </c>
      <c r="K1101" s="1">
        <v>13</v>
      </c>
      <c r="L1101" s="1" t="s">
        <v>64</v>
      </c>
      <c r="M1101" s="1" t="s">
        <v>65</v>
      </c>
      <c r="N1101" s="2">
        <v>45363.738136574073</v>
      </c>
      <c r="O1101" s="1" t="s">
        <v>66</v>
      </c>
      <c r="Q1101" s="1" t="s">
        <v>67</v>
      </c>
      <c r="R1101" s="2">
        <v>45719.597291666665</v>
      </c>
      <c r="S1101" s="1" t="s">
        <v>7352</v>
      </c>
      <c r="T1101" s="1" t="s">
        <v>100</v>
      </c>
      <c r="U1101" s="1" t="s">
        <v>70</v>
      </c>
      <c r="V1101" s="1" t="s">
        <v>7353</v>
      </c>
      <c r="Y1101" s="1" t="s">
        <v>3572</v>
      </c>
      <c r="Z1101" s="1" t="s">
        <v>1155</v>
      </c>
      <c r="AA1101" s="1">
        <v>2010</v>
      </c>
      <c r="AB1101" s="1" t="s">
        <v>124</v>
      </c>
      <c r="AE1101" s="2">
        <v>45719.597303240742</v>
      </c>
      <c r="AF1101" s="1" t="s">
        <v>77</v>
      </c>
      <c r="AH1101" s="1" t="s">
        <v>125</v>
      </c>
      <c r="AI1101" s="1" t="s">
        <v>79</v>
      </c>
      <c r="AJ1101" s="1" t="s">
        <v>378</v>
      </c>
      <c r="AK1101" s="1" t="s">
        <v>7354</v>
      </c>
      <c r="AL1101" s="1" t="s">
        <v>7352</v>
      </c>
      <c r="AM1101" s="2">
        <v>45719.597337962965</v>
      </c>
      <c r="AN1101" s="1" t="s">
        <v>7354</v>
      </c>
      <c r="AP1101" s="1">
        <v>5758448</v>
      </c>
      <c r="AQ1101" s="1" t="s">
        <v>83</v>
      </c>
      <c r="AR1101" s="2">
        <v>45719.715428240743</v>
      </c>
      <c r="AS1101" s="1" t="s">
        <v>84</v>
      </c>
      <c r="AT1101" s="2">
        <v>45721.333333333336</v>
      </c>
      <c r="AU1101" s="1" t="s">
        <v>85</v>
      </c>
      <c r="AV1101" s="1" t="s">
        <v>1214</v>
      </c>
      <c r="AW1101" s="1" t="s">
        <v>1215</v>
      </c>
      <c r="AX1101" s="1" t="s">
        <v>7355</v>
      </c>
      <c r="AZ1101" s="2">
        <v>45719.715428240743</v>
      </c>
      <c r="BB1101" s="1" t="s">
        <v>111</v>
      </c>
      <c r="BC1101" s="1" t="s">
        <v>112</v>
      </c>
      <c r="BD1101" s="1" t="s">
        <v>113</v>
      </c>
      <c r="BE1101" s="1" t="s">
        <v>7356</v>
      </c>
      <c r="BF1101" s="1" t="s">
        <v>1512</v>
      </c>
    </row>
    <row r="1102" spans="1:58" x14ac:dyDescent="0.35">
      <c r="A1102" s="1">
        <v>3014352</v>
      </c>
      <c r="B1102" s="1" t="s">
        <v>223</v>
      </c>
      <c r="C1102" s="1">
        <v>34615851</v>
      </c>
      <c r="D1102" s="1">
        <v>339487456</v>
      </c>
      <c r="E1102" s="1" t="s">
        <v>59</v>
      </c>
      <c r="F1102" s="1" t="s">
        <v>60</v>
      </c>
      <c r="G1102" s="1" t="s">
        <v>224</v>
      </c>
      <c r="H1102" s="1" t="s">
        <v>7357</v>
      </c>
      <c r="I1102" s="1">
        <v>772561027</v>
      </c>
      <c r="J1102" s="1" t="s">
        <v>7358</v>
      </c>
      <c r="K1102" s="1">
        <v>15</v>
      </c>
      <c r="L1102" s="1" t="s">
        <v>64</v>
      </c>
      <c r="M1102" s="1" t="s">
        <v>65</v>
      </c>
      <c r="N1102" s="2">
        <v>44952.726388888892</v>
      </c>
      <c r="O1102" s="1" t="s">
        <v>98</v>
      </c>
      <c r="Q1102" s="1" t="s">
        <v>67</v>
      </c>
      <c r="R1102" s="2">
        <v>45719.597384259258</v>
      </c>
      <c r="S1102" s="1" t="s">
        <v>7359</v>
      </c>
      <c r="T1102" s="1" t="s">
        <v>69</v>
      </c>
      <c r="U1102" s="1" t="s">
        <v>70</v>
      </c>
      <c r="V1102" s="1" t="s">
        <v>7360</v>
      </c>
      <c r="W1102" s="1" t="s">
        <v>143</v>
      </c>
      <c r="X1102" s="1" t="s">
        <v>143</v>
      </c>
      <c r="Y1102" s="1" t="s">
        <v>4521</v>
      </c>
      <c r="Z1102" s="1" t="s">
        <v>4522</v>
      </c>
      <c r="AA1102" s="1" t="s">
        <v>4523</v>
      </c>
      <c r="AB1102" s="1" t="s">
        <v>824</v>
      </c>
      <c r="AE1102" s="2">
        <v>45719.597407407404</v>
      </c>
      <c r="AF1102" s="1" t="s">
        <v>77</v>
      </c>
      <c r="AH1102" s="1" t="s">
        <v>78</v>
      </c>
      <c r="AI1102" s="1" t="s">
        <v>106</v>
      </c>
      <c r="AJ1102" s="1" t="s">
        <v>674</v>
      </c>
      <c r="AK1102" s="1" t="s">
        <v>7361</v>
      </c>
      <c r="AL1102" s="1" t="s">
        <v>7359</v>
      </c>
      <c r="AM1102" s="2">
        <v>45719.597453703704</v>
      </c>
      <c r="AN1102" s="1" t="s">
        <v>7361</v>
      </c>
      <c r="AP1102" s="1">
        <v>5758449</v>
      </c>
      <c r="AQ1102" s="1" t="s">
        <v>83</v>
      </c>
      <c r="AR1102" s="2">
        <v>45719.789837962962</v>
      </c>
      <c r="AS1102" s="1" t="s">
        <v>84</v>
      </c>
      <c r="AT1102" s="2">
        <v>45721.333333333336</v>
      </c>
      <c r="AU1102" s="1" t="s">
        <v>85</v>
      </c>
      <c r="AV1102" s="1" t="s">
        <v>149</v>
      </c>
      <c r="AW1102" s="1" t="s">
        <v>150</v>
      </c>
      <c r="AX1102" s="1" t="s">
        <v>745</v>
      </c>
      <c r="AZ1102" s="2">
        <v>45719.789837962962</v>
      </c>
      <c r="BB1102" s="1" t="s">
        <v>286</v>
      </c>
      <c r="BC1102" s="1" t="s">
        <v>287</v>
      </c>
      <c r="BD1102" s="1" t="s">
        <v>288</v>
      </c>
      <c r="BE1102" s="1" t="s">
        <v>7362</v>
      </c>
      <c r="BF1102" s="1" t="s">
        <v>290</v>
      </c>
    </row>
    <row r="1103" spans="1:58" x14ac:dyDescent="0.35">
      <c r="A1103" s="1">
        <v>3014353</v>
      </c>
      <c r="B1103" s="1" t="s">
        <v>58</v>
      </c>
      <c r="C1103" s="1">
        <v>31212771</v>
      </c>
      <c r="D1103" s="1">
        <v>338203428</v>
      </c>
      <c r="E1103" s="1" t="s">
        <v>59</v>
      </c>
      <c r="F1103" s="1" t="s">
        <v>60</v>
      </c>
      <c r="G1103" s="1" t="s">
        <v>275</v>
      </c>
      <c r="H1103" s="1" t="s">
        <v>7363</v>
      </c>
      <c r="I1103" s="1">
        <v>779146989</v>
      </c>
      <c r="J1103" s="1" t="s">
        <v>277</v>
      </c>
      <c r="K1103" s="1">
        <v>13</v>
      </c>
      <c r="L1103" s="1" t="s">
        <v>64</v>
      </c>
      <c r="M1103" s="1" t="s">
        <v>65</v>
      </c>
      <c r="N1103" s="2">
        <v>44805</v>
      </c>
      <c r="O1103" s="1" t="s">
        <v>353</v>
      </c>
      <c r="Q1103" s="1" t="s">
        <v>67</v>
      </c>
      <c r="R1103" s="2">
        <v>45719.597546296296</v>
      </c>
      <c r="S1103" s="1" t="s">
        <v>512</v>
      </c>
      <c r="T1103" s="1" t="s">
        <v>100</v>
      </c>
      <c r="U1103" s="1" t="s">
        <v>1031</v>
      </c>
      <c r="V1103" s="1" t="s">
        <v>7364</v>
      </c>
      <c r="W1103" s="1" t="s">
        <v>72</v>
      </c>
      <c r="X1103" s="1" t="s">
        <v>2112</v>
      </c>
      <c r="Y1103" s="1" t="s">
        <v>6928</v>
      </c>
      <c r="Z1103" s="1" t="s">
        <v>337</v>
      </c>
      <c r="AA1103" s="1" t="s">
        <v>4377</v>
      </c>
      <c r="AB1103" s="1" t="s">
        <v>4377</v>
      </c>
      <c r="AC1103" s="1">
        <v>109</v>
      </c>
      <c r="AE1103" s="2">
        <v>45719.597569444442</v>
      </c>
      <c r="AF1103" s="1" t="s">
        <v>77</v>
      </c>
      <c r="AH1103" s="1" t="s">
        <v>78</v>
      </c>
      <c r="AI1103" s="1" t="s">
        <v>79</v>
      </c>
      <c r="AJ1103" s="1" t="s">
        <v>283</v>
      </c>
      <c r="AK1103" s="1" t="s">
        <v>7365</v>
      </c>
      <c r="AL1103" s="1" t="s">
        <v>512</v>
      </c>
      <c r="AM1103" s="2">
        <v>45719.597615740742</v>
      </c>
      <c r="AN1103" s="1" t="s">
        <v>7365</v>
      </c>
      <c r="AP1103" s="1">
        <v>5758453</v>
      </c>
      <c r="AQ1103" s="1" t="s">
        <v>83</v>
      </c>
      <c r="AR1103" s="2">
        <v>45719.75818287037</v>
      </c>
      <c r="AS1103" s="1" t="s">
        <v>84</v>
      </c>
      <c r="AT1103" s="2">
        <v>45721.333333333336</v>
      </c>
      <c r="AU1103" s="1" t="s">
        <v>85</v>
      </c>
      <c r="AV1103" s="1" t="s">
        <v>2117</v>
      </c>
      <c r="AW1103" s="1" t="s">
        <v>2118</v>
      </c>
      <c r="AX1103" s="1" t="s">
        <v>3859</v>
      </c>
      <c r="AZ1103" s="2">
        <v>45719.75818287037</v>
      </c>
      <c r="BB1103" s="1" t="s">
        <v>5604</v>
      </c>
      <c r="BC1103" s="1" t="s">
        <v>1271</v>
      </c>
      <c r="BD1103" s="1" t="s">
        <v>815</v>
      </c>
      <c r="BE1103" s="1" t="s">
        <v>6929</v>
      </c>
      <c r="BF1103" s="1" t="s">
        <v>1484</v>
      </c>
    </row>
    <row r="1104" spans="1:58" x14ac:dyDescent="0.35">
      <c r="A1104" s="1">
        <v>3014354</v>
      </c>
      <c r="B1104" s="1" t="s">
        <v>58</v>
      </c>
      <c r="C1104" s="1">
        <v>30613021</v>
      </c>
      <c r="D1104" s="1">
        <v>338580786</v>
      </c>
      <c r="E1104" s="1" t="s">
        <v>59</v>
      </c>
      <c r="F1104" s="1" t="s">
        <v>60</v>
      </c>
      <c r="G1104" s="1" t="s">
        <v>1845</v>
      </c>
      <c r="H1104" s="1" t="s">
        <v>7366</v>
      </c>
      <c r="I1104" s="1">
        <v>775076942</v>
      </c>
      <c r="J1104" s="1" t="s">
        <v>2254</v>
      </c>
      <c r="K1104" s="1">
        <v>12</v>
      </c>
      <c r="L1104" s="1" t="s">
        <v>64</v>
      </c>
      <c r="M1104" s="1" t="s">
        <v>65</v>
      </c>
      <c r="N1104" s="2">
        <v>45021.803287037037</v>
      </c>
      <c r="O1104" s="1" t="s">
        <v>66</v>
      </c>
      <c r="Q1104" s="1" t="s">
        <v>67</v>
      </c>
      <c r="R1104" s="2">
        <v>45719.598067129627</v>
      </c>
      <c r="S1104" s="1" t="s">
        <v>2864</v>
      </c>
      <c r="T1104" s="1" t="s">
        <v>1021</v>
      </c>
      <c r="U1104" s="1" t="s">
        <v>7367</v>
      </c>
      <c r="V1104" s="1" t="s">
        <v>7368</v>
      </c>
      <c r="W1104" s="1" t="s">
        <v>214</v>
      </c>
      <c r="X1104" s="1" t="s">
        <v>319</v>
      </c>
      <c r="Y1104" s="1" t="s">
        <v>7369</v>
      </c>
      <c r="Z1104" s="1" t="s">
        <v>321</v>
      </c>
      <c r="AA1104" s="1" t="s">
        <v>322</v>
      </c>
      <c r="AB1104" s="1" t="s">
        <v>7370</v>
      </c>
      <c r="AC1104" s="1" t="s">
        <v>7371</v>
      </c>
      <c r="AE1104" s="2">
        <v>45719.598310185182</v>
      </c>
      <c r="AF1104" s="1" t="s">
        <v>77</v>
      </c>
      <c r="AH1104" s="1" t="s">
        <v>125</v>
      </c>
      <c r="AI1104" s="1" t="s">
        <v>79</v>
      </c>
      <c r="AJ1104" s="1" t="s">
        <v>283</v>
      </c>
      <c r="AL1104" s="1" t="s">
        <v>2864</v>
      </c>
      <c r="AM1104" s="2">
        <v>45719.598368055558</v>
      </c>
      <c r="AO1104" s="1" t="s">
        <v>2864</v>
      </c>
      <c r="AP1104" s="1">
        <v>5758458</v>
      </c>
      <c r="AQ1104" s="1" t="s">
        <v>83</v>
      </c>
      <c r="AR1104" s="2">
        <v>45720.545231481483</v>
      </c>
      <c r="AS1104" s="1" t="s">
        <v>84</v>
      </c>
      <c r="AT1104" s="2">
        <v>45719.333333333336</v>
      </c>
      <c r="AU1104" s="1" t="s">
        <v>573</v>
      </c>
      <c r="AV1104" s="1" t="s">
        <v>2194</v>
      </c>
      <c r="AW1104" s="1" t="s">
        <v>2195</v>
      </c>
      <c r="AX1104" s="1" t="s">
        <v>2722</v>
      </c>
      <c r="AZ1104" s="2">
        <v>45720.545231481483</v>
      </c>
      <c r="BB1104" s="1" t="s">
        <v>2666</v>
      </c>
      <c r="BC1104" s="1" t="s">
        <v>2667</v>
      </c>
      <c r="BD1104" s="1" t="s">
        <v>2668</v>
      </c>
      <c r="BE1104" s="1" t="s">
        <v>7372</v>
      </c>
      <c r="BF1104" s="1" t="s">
        <v>325</v>
      </c>
    </row>
    <row r="1105" spans="1:58" x14ac:dyDescent="0.35">
      <c r="A1105" s="1">
        <v>3014355</v>
      </c>
      <c r="B1105" s="1" t="s">
        <v>58</v>
      </c>
      <c r="C1105" s="1">
        <v>33445041</v>
      </c>
      <c r="D1105" s="1">
        <v>338604505</v>
      </c>
      <c r="E1105" s="1" t="s">
        <v>59</v>
      </c>
      <c r="F1105" s="1" t="s">
        <v>60</v>
      </c>
      <c r="G1105" s="1" t="s">
        <v>2268</v>
      </c>
      <c r="H1105" s="1" t="s">
        <v>7373</v>
      </c>
      <c r="I1105" s="1">
        <v>773696130</v>
      </c>
      <c r="J1105" s="1" t="s">
        <v>4125</v>
      </c>
      <c r="K1105" s="1">
        <v>12</v>
      </c>
      <c r="L1105" s="1" t="s">
        <v>64</v>
      </c>
      <c r="M1105" s="1" t="s">
        <v>65</v>
      </c>
      <c r="N1105" s="2">
        <v>45503.42324074074</v>
      </c>
      <c r="O1105" s="1" t="s">
        <v>66</v>
      </c>
      <c r="Q1105" s="1" t="s">
        <v>67</v>
      </c>
      <c r="R1105" s="2">
        <v>45719.59957175926</v>
      </c>
      <c r="S1105" s="1" t="s">
        <v>2245</v>
      </c>
      <c r="T1105" s="1" t="s">
        <v>69</v>
      </c>
      <c r="U1105" s="1" t="s">
        <v>70</v>
      </c>
      <c r="V1105" s="1" t="s">
        <v>7374</v>
      </c>
      <c r="W1105" s="1" t="s">
        <v>72</v>
      </c>
      <c r="X1105" s="1" t="s">
        <v>881</v>
      </c>
      <c r="Y1105" s="1" t="s">
        <v>3428</v>
      </c>
      <c r="Z1105" s="1" t="s">
        <v>1067</v>
      </c>
      <c r="AA1105" s="1" t="s">
        <v>3429</v>
      </c>
      <c r="AB1105" s="1" t="s">
        <v>124</v>
      </c>
      <c r="AE1105" s="2">
        <v>45719.977199074077</v>
      </c>
      <c r="AF1105" s="1" t="s">
        <v>77</v>
      </c>
      <c r="AH1105" s="1" t="s">
        <v>125</v>
      </c>
      <c r="AI1105" s="1" t="s">
        <v>58</v>
      </c>
      <c r="AJ1105" s="1" t="s">
        <v>126</v>
      </c>
      <c r="AK1105" s="1" t="s">
        <v>4098</v>
      </c>
      <c r="AL1105" s="1" t="s">
        <v>598</v>
      </c>
      <c r="AM1105" s="2">
        <v>45719.977303240739</v>
      </c>
      <c r="AN1105" s="1" t="s">
        <v>4098</v>
      </c>
      <c r="AO1105" s="1" t="s">
        <v>598</v>
      </c>
      <c r="AP1105" s="1">
        <v>5759991</v>
      </c>
      <c r="AQ1105" s="1" t="s">
        <v>83</v>
      </c>
      <c r="AR1105" s="2">
        <v>45720.520416666666</v>
      </c>
      <c r="AS1105" s="1" t="s">
        <v>84</v>
      </c>
      <c r="AT1105" s="2">
        <v>45719.333333333336</v>
      </c>
      <c r="AU1105" s="1" t="s">
        <v>85</v>
      </c>
      <c r="AV1105" s="1" t="s">
        <v>899</v>
      </c>
      <c r="AW1105" s="1" t="s">
        <v>900</v>
      </c>
      <c r="AX1105" s="1" t="s">
        <v>901</v>
      </c>
      <c r="AZ1105" s="2">
        <v>45720.520416666666</v>
      </c>
      <c r="BB1105" s="1" t="s">
        <v>111</v>
      </c>
      <c r="BC1105" s="1" t="s">
        <v>112</v>
      </c>
      <c r="BD1105" s="1" t="s">
        <v>113</v>
      </c>
      <c r="BE1105" s="1" t="s">
        <v>4599</v>
      </c>
      <c r="BF1105" s="1" t="s">
        <v>897</v>
      </c>
    </row>
    <row r="1106" spans="1:58" x14ac:dyDescent="0.35">
      <c r="A1106" s="1">
        <v>3014356</v>
      </c>
      <c r="B1106" s="1" t="s">
        <v>58</v>
      </c>
      <c r="C1106" s="1">
        <v>45205811</v>
      </c>
      <c r="D1106" s="1">
        <v>339033379</v>
      </c>
      <c r="E1106" s="1" t="s">
        <v>59</v>
      </c>
      <c r="F1106" s="1" t="s">
        <v>60</v>
      </c>
      <c r="G1106" s="1" t="s">
        <v>117</v>
      </c>
      <c r="H1106" s="1" t="s">
        <v>1218</v>
      </c>
      <c r="I1106" s="1">
        <v>781859401</v>
      </c>
      <c r="J1106" s="1" t="s">
        <v>2308</v>
      </c>
      <c r="K1106" s="1">
        <v>14</v>
      </c>
      <c r="L1106" s="1" t="s">
        <v>64</v>
      </c>
      <c r="M1106" s="1" t="s">
        <v>65</v>
      </c>
      <c r="N1106" s="2">
        <v>45700.666666666664</v>
      </c>
      <c r="O1106" s="1" t="s">
        <v>180</v>
      </c>
      <c r="Q1106" s="1" t="s">
        <v>67</v>
      </c>
      <c r="R1106" s="2">
        <v>45719.599768518521</v>
      </c>
      <c r="S1106" s="1" t="s">
        <v>5725</v>
      </c>
      <c r="T1106" s="1" t="s">
        <v>100</v>
      </c>
      <c r="U1106" s="1" t="s">
        <v>101</v>
      </c>
      <c r="V1106" s="1" t="s">
        <v>7375</v>
      </c>
      <c r="Y1106" s="1" t="s">
        <v>7376</v>
      </c>
      <c r="Z1106" s="1" t="s">
        <v>672</v>
      </c>
      <c r="AA1106" s="1" t="s">
        <v>1126</v>
      </c>
      <c r="AB1106" s="1" t="s">
        <v>124</v>
      </c>
      <c r="AE1106" s="2">
        <v>45719.599780092591</v>
      </c>
      <c r="AF1106" s="1" t="s">
        <v>77</v>
      </c>
      <c r="AH1106" s="1" t="s">
        <v>125</v>
      </c>
      <c r="AI1106" s="1" t="s">
        <v>79</v>
      </c>
      <c r="AJ1106" s="1" t="s">
        <v>283</v>
      </c>
      <c r="AK1106" s="1" t="s">
        <v>7375</v>
      </c>
      <c r="AL1106" s="1" t="s">
        <v>5725</v>
      </c>
      <c r="AM1106" s="2">
        <v>45719.599814814814</v>
      </c>
      <c r="AN1106" s="1" t="s">
        <v>7375</v>
      </c>
      <c r="AP1106" s="1">
        <v>5758477</v>
      </c>
      <c r="AQ1106" s="1" t="s">
        <v>83</v>
      </c>
      <c r="AR1106" s="2">
        <v>45720.480879629627</v>
      </c>
      <c r="AS1106" s="1" t="s">
        <v>84</v>
      </c>
      <c r="AT1106" s="2">
        <v>45721.333333333336</v>
      </c>
      <c r="AU1106" s="1" t="s">
        <v>85</v>
      </c>
      <c r="AV1106" s="1" t="s">
        <v>233</v>
      </c>
      <c r="AW1106" s="1" t="s">
        <v>234</v>
      </c>
      <c r="AX1106" s="1" t="s">
        <v>713</v>
      </c>
      <c r="AZ1106" s="2">
        <v>45720.480879629627</v>
      </c>
      <c r="BB1106" s="1" t="s">
        <v>111</v>
      </c>
      <c r="BC1106" s="1" t="s">
        <v>112</v>
      </c>
      <c r="BD1106" s="1" t="s">
        <v>113</v>
      </c>
      <c r="BE1106" s="1" t="s">
        <v>1547</v>
      </c>
      <c r="BF1106" s="1" t="s">
        <v>431</v>
      </c>
    </row>
    <row r="1107" spans="1:58" x14ac:dyDescent="0.35">
      <c r="A1107" s="1">
        <v>3014357</v>
      </c>
      <c r="B1107" s="1" t="s">
        <v>58</v>
      </c>
      <c r="C1107" s="1">
        <v>33318251</v>
      </c>
      <c r="D1107" s="1">
        <v>338641042</v>
      </c>
      <c r="E1107" s="1" t="s">
        <v>59</v>
      </c>
      <c r="F1107" s="1" t="s">
        <v>60</v>
      </c>
      <c r="G1107" s="1" t="s">
        <v>7377</v>
      </c>
      <c r="I1107" s="1">
        <v>776069672</v>
      </c>
      <c r="J1107" s="1" t="s">
        <v>7378</v>
      </c>
      <c r="K1107" s="1">
        <v>20</v>
      </c>
      <c r="L1107" s="1" t="s">
        <v>294</v>
      </c>
      <c r="M1107" s="1" t="s">
        <v>295</v>
      </c>
      <c r="N1107" s="2">
        <v>43711.660173611112</v>
      </c>
      <c r="O1107" s="1" t="s">
        <v>2009</v>
      </c>
      <c r="Q1107" s="1" t="s">
        <v>67</v>
      </c>
      <c r="R1107" s="2">
        <v>45719.601238425923</v>
      </c>
      <c r="S1107" s="1" t="s">
        <v>2414</v>
      </c>
      <c r="T1107" s="1" t="s">
        <v>412</v>
      </c>
      <c r="U1107" s="1" t="s">
        <v>2237</v>
      </c>
      <c r="V1107" s="1" t="s">
        <v>7379</v>
      </c>
      <c r="Y1107" s="1" t="s">
        <v>7380</v>
      </c>
      <c r="Z1107" s="1" t="s">
        <v>75</v>
      </c>
      <c r="AA1107" s="1" t="s">
        <v>7381</v>
      </c>
      <c r="AB1107" s="1" t="s">
        <v>7381</v>
      </c>
      <c r="AE1107" s="2">
        <v>45719.601261574076</v>
      </c>
      <c r="AF1107" s="1" t="s">
        <v>417</v>
      </c>
      <c r="AG1107" s="1">
        <v>48</v>
      </c>
      <c r="AH1107" s="1" t="s">
        <v>125</v>
      </c>
      <c r="AI1107" s="1" t="s">
        <v>79</v>
      </c>
      <c r="AJ1107" s="1" t="s">
        <v>283</v>
      </c>
      <c r="AK1107" s="1" t="s">
        <v>7379</v>
      </c>
      <c r="AL1107" s="1" t="s">
        <v>2414</v>
      </c>
      <c r="AM1107" s="2">
        <v>45719.601365740738</v>
      </c>
      <c r="AN1107" s="1" t="s">
        <v>7379</v>
      </c>
      <c r="AP1107" s="1">
        <v>5758482</v>
      </c>
      <c r="AQ1107" s="1" t="s">
        <v>83</v>
      </c>
      <c r="AR1107" s="2">
        <v>45719.670127314814</v>
      </c>
      <c r="AS1107" s="1" t="s">
        <v>84</v>
      </c>
      <c r="AT1107" s="2">
        <v>45721.333333333336</v>
      </c>
      <c r="AU1107" s="1" t="s">
        <v>85</v>
      </c>
      <c r="AV1107" s="1" t="s">
        <v>7382</v>
      </c>
      <c r="AW1107" s="1" t="s">
        <v>7383</v>
      </c>
      <c r="AX1107" s="1" t="s">
        <v>7384</v>
      </c>
      <c r="AY1107" s="2">
        <v>45721.601261574076</v>
      </c>
      <c r="AZ1107" s="2">
        <v>45719.670127314814</v>
      </c>
      <c r="BA1107" s="1" t="s">
        <v>419</v>
      </c>
      <c r="BB1107" s="1" t="s">
        <v>1619</v>
      </c>
      <c r="BC1107" s="1" t="s">
        <v>1620</v>
      </c>
      <c r="BD1107" s="1" t="s">
        <v>1621</v>
      </c>
      <c r="BE1107" s="1" t="s">
        <v>7385</v>
      </c>
      <c r="BF1107" s="1" t="s">
        <v>467</v>
      </c>
    </row>
    <row r="1108" spans="1:58" x14ac:dyDescent="0.35">
      <c r="A1108" s="1">
        <v>3014358</v>
      </c>
      <c r="B1108" s="1" t="s">
        <v>58</v>
      </c>
      <c r="C1108" s="1">
        <v>40575861</v>
      </c>
      <c r="D1108" s="1">
        <v>338254953</v>
      </c>
      <c r="E1108" s="1" t="s">
        <v>59</v>
      </c>
      <c r="F1108" s="1" t="s">
        <v>60</v>
      </c>
      <c r="G1108" s="1" t="s">
        <v>7386</v>
      </c>
      <c r="H1108" s="1" t="s">
        <v>7387</v>
      </c>
      <c r="I1108" s="1">
        <v>772761411</v>
      </c>
      <c r="J1108" s="1" t="s">
        <v>7388</v>
      </c>
      <c r="K1108" s="1">
        <v>12</v>
      </c>
      <c r="L1108" s="1" t="s">
        <v>64</v>
      </c>
      <c r="M1108" s="1" t="s">
        <v>65</v>
      </c>
      <c r="N1108" s="2">
        <v>45306.738622685189</v>
      </c>
      <c r="O1108" s="1" t="s">
        <v>66</v>
      </c>
      <c r="Q1108" s="1" t="s">
        <v>67</v>
      </c>
      <c r="R1108" s="2">
        <v>45719.601574074077</v>
      </c>
      <c r="S1108" s="1" t="s">
        <v>7389</v>
      </c>
      <c r="T1108" s="1" t="s">
        <v>100</v>
      </c>
      <c r="U1108" s="1" t="s">
        <v>70</v>
      </c>
      <c r="V1108" s="1" t="s">
        <v>7390</v>
      </c>
      <c r="Y1108" s="1" t="s">
        <v>1351</v>
      </c>
      <c r="Z1108" s="1" t="s">
        <v>1352</v>
      </c>
      <c r="AA1108" s="1" t="s">
        <v>1353</v>
      </c>
      <c r="AB1108" s="1" t="s">
        <v>7391</v>
      </c>
      <c r="AE1108" s="2">
        <v>45719.601585648146</v>
      </c>
      <c r="AF1108" s="1" t="s">
        <v>77</v>
      </c>
      <c r="AH1108" s="1" t="s">
        <v>125</v>
      </c>
      <c r="AI1108" s="1" t="s">
        <v>79</v>
      </c>
      <c r="AJ1108" s="1" t="s">
        <v>378</v>
      </c>
      <c r="AK1108" s="1" t="s">
        <v>7390</v>
      </c>
      <c r="AL1108" s="1" t="s">
        <v>7389</v>
      </c>
      <c r="AM1108" s="2">
        <v>45719.601655092592</v>
      </c>
      <c r="AN1108" s="1" t="s">
        <v>7390</v>
      </c>
      <c r="AP1108" s="1">
        <v>5758485</v>
      </c>
      <c r="AQ1108" s="1" t="s">
        <v>83</v>
      </c>
      <c r="AR1108" s="2">
        <v>45720.554895833331</v>
      </c>
      <c r="AS1108" s="1" t="s">
        <v>84</v>
      </c>
      <c r="AT1108" s="2">
        <v>45721.333333333336</v>
      </c>
      <c r="AU1108" s="1" t="s">
        <v>85</v>
      </c>
      <c r="AV1108" s="1" t="s">
        <v>1354</v>
      </c>
      <c r="AW1108" s="1" t="s">
        <v>1355</v>
      </c>
      <c r="AX1108" s="1" t="s">
        <v>7392</v>
      </c>
      <c r="AZ1108" s="2">
        <v>45720.554895833331</v>
      </c>
      <c r="BB1108" s="1" t="s">
        <v>2825</v>
      </c>
      <c r="BC1108" s="1" t="s">
        <v>153</v>
      </c>
      <c r="BD1108" s="1" t="s">
        <v>2826</v>
      </c>
      <c r="BE1108" s="1" t="s">
        <v>5820</v>
      </c>
      <c r="BF1108" s="1" t="s">
        <v>1936</v>
      </c>
    </row>
    <row r="1109" spans="1:58" x14ac:dyDescent="0.35">
      <c r="A1109" s="1">
        <v>3014359</v>
      </c>
      <c r="B1109" s="1" t="s">
        <v>223</v>
      </c>
      <c r="C1109" s="1">
        <v>37180731</v>
      </c>
      <c r="D1109" s="1">
        <v>338341930</v>
      </c>
      <c r="E1109" s="1" t="s">
        <v>59</v>
      </c>
      <c r="F1109" s="1" t="s">
        <v>60</v>
      </c>
      <c r="G1109" s="1" t="s">
        <v>1539</v>
      </c>
      <c r="H1109" s="1" t="s">
        <v>7393</v>
      </c>
      <c r="I1109" s="1">
        <v>774637194</v>
      </c>
      <c r="J1109" s="1">
        <v>338341930</v>
      </c>
      <c r="K1109" s="1">
        <v>13</v>
      </c>
      <c r="L1109" s="1" t="s">
        <v>64</v>
      </c>
      <c r="M1109" s="1" t="s">
        <v>65</v>
      </c>
      <c r="N1109" s="2">
        <v>44294.722222222219</v>
      </c>
      <c r="O1109" s="1" t="s">
        <v>98</v>
      </c>
      <c r="Q1109" s="1" t="s">
        <v>67</v>
      </c>
      <c r="R1109" s="2">
        <v>45719.601956018516</v>
      </c>
      <c r="S1109" s="1" t="s">
        <v>6385</v>
      </c>
      <c r="T1109" s="1" t="s">
        <v>100</v>
      </c>
      <c r="U1109" s="1" t="s">
        <v>70</v>
      </c>
      <c r="V1109" s="1" t="s">
        <v>7394</v>
      </c>
      <c r="W1109" s="1" t="s">
        <v>334</v>
      </c>
      <c r="X1109" s="1" t="s">
        <v>1153</v>
      </c>
      <c r="Y1109" s="1" t="s">
        <v>3359</v>
      </c>
      <c r="Z1109" s="1" t="s">
        <v>2464</v>
      </c>
      <c r="AA1109" s="1" t="s">
        <v>2464</v>
      </c>
      <c r="AB1109" s="1" t="s">
        <v>2464</v>
      </c>
      <c r="AE1109" s="2">
        <v>45719.601967592593</v>
      </c>
      <c r="AF1109" s="1" t="s">
        <v>77</v>
      </c>
      <c r="AH1109" s="1" t="s">
        <v>125</v>
      </c>
      <c r="AI1109" s="1" t="s">
        <v>360</v>
      </c>
      <c r="AJ1109" s="1" t="s">
        <v>107</v>
      </c>
      <c r="AK1109" s="1" t="s">
        <v>7394</v>
      </c>
      <c r="AL1109" s="1" t="s">
        <v>6385</v>
      </c>
      <c r="AM1109" s="2">
        <v>45719.602037037039</v>
      </c>
      <c r="AN1109" s="1" t="s">
        <v>7394</v>
      </c>
      <c r="AP1109" s="1">
        <v>5758486</v>
      </c>
      <c r="AQ1109" s="1" t="s">
        <v>83</v>
      </c>
      <c r="AR1109" s="2">
        <v>45720.532442129632</v>
      </c>
      <c r="AS1109" s="1" t="s">
        <v>84</v>
      </c>
      <c r="AT1109" s="2">
        <v>45721.333333333336</v>
      </c>
      <c r="AU1109" s="1" t="s">
        <v>85</v>
      </c>
      <c r="AV1109" s="1" t="s">
        <v>1214</v>
      </c>
      <c r="AW1109" s="1" t="s">
        <v>1215</v>
      </c>
      <c r="AX1109" s="1" t="s">
        <v>2733</v>
      </c>
      <c r="AZ1109" s="2">
        <v>45720.532442129632</v>
      </c>
      <c r="BB1109" s="1" t="s">
        <v>6814</v>
      </c>
      <c r="BC1109" s="1" t="s">
        <v>6815</v>
      </c>
      <c r="BD1109" s="1" t="s">
        <v>748</v>
      </c>
      <c r="BE1109" s="1" t="s">
        <v>7395</v>
      </c>
      <c r="BF1109" s="1" t="s">
        <v>1142</v>
      </c>
    </row>
    <row r="1110" spans="1:58" x14ac:dyDescent="0.35">
      <c r="A1110" s="1">
        <v>3014360</v>
      </c>
      <c r="B1110" s="1" t="s">
        <v>58</v>
      </c>
      <c r="C1110" s="1">
        <v>37587051</v>
      </c>
      <c r="D1110" s="1">
        <v>338724094</v>
      </c>
      <c r="E1110" s="1" t="s">
        <v>59</v>
      </c>
      <c r="F1110" s="1" t="s">
        <v>60</v>
      </c>
      <c r="G1110" s="1" t="s">
        <v>314</v>
      </c>
      <c r="H1110" s="1" t="s">
        <v>7396</v>
      </c>
      <c r="I1110" s="1">
        <v>775163006</v>
      </c>
      <c r="J1110" s="1" t="s">
        <v>316</v>
      </c>
      <c r="K1110" s="1">
        <v>13</v>
      </c>
      <c r="L1110" s="1" t="s">
        <v>244</v>
      </c>
      <c r="M1110" s="1" t="s">
        <v>65</v>
      </c>
      <c r="N1110" s="2">
        <v>45715.52815972222</v>
      </c>
      <c r="O1110" s="1" t="s">
        <v>353</v>
      </c>
      <c r="Q1110" s="1" t="s">
        <v>67</v>
      </c>
      <c r="R1110" s="2">
        <v>45719.603252314817</v>
      </c>
      <c r="S1110" s="1" t="s">
        <v>5892</v>
      </c>
      <c r="T1110" s="1" t="s">
        <v>100</v>
      </c>
      <c r="U1110" s="1" t="s">
        <v>101</v>
      </c>
      <c r="V1110" s="1" t="s">
        <v>7397</v>
      </c>
      <c r="W1110" s="1" t="s">
        <v>334</v>
      </c>
      <c r="X1110" s="1" t="s">
        <v>1153</v>
      </c>
      <c r="Y1110" s="1" t="s">
        <v>7398</v>
      </c>
      <c r="Z1110" s="1" t="s">
        <v>400</v>
      </c>
      <c r="AA1110" s="1" t="s">
        <v>3557</v>
      </c>
      <c r="AB1110" s="1" t="s">
        <v>3557</v>
      </c>
      <c r="AE1110" s="2">
        <v>45719.603275462963</v>
      </c>
      <c r="AF1110" s="1" t="s">
        <v>77</v>
      </c>
      <c r="AH1110" s="1" t="s">
        <v>125</v>
      </c>
      <c r="AI1110" s="1" t="s">
        <v>79</v>
      </c>
      <c r="AJ1110" s="1" t="s">
        <v>283</v>
      </c>
      <c r="AK1110" s="1" t="s">
        <v>7399</v>
      </c>
      <c r="AL1110" s="1" t="s">
        <v>5892</v>
      </c>
      <c r="AM1110" s="2">
        <v>45719.603333333333</v>
      </c>
      <c r="AN1110" s="1" t="s">
        <v>7399</v>
      </c>
      <c r="AP1110" s="1">
        <v>5758502</v>
      </c>
      <c r="AQ1110" s="1" t="s">
        <v>83</v>
      </c>
      <c r="AR1110" s="2">
        <v>45719.883229166669</v>
      </c>
      <c r="AS1110" s="1" t="s">
        <v>84</v>
      </c>
      <c r="AT1110" s="2">
        <v>45721.333333333336</v>
      </c>
      <c r="AU1110" s="1" t="s">
        <v>85</v>
      </c>
      <c r="AV1110" s="1" t="s">
        <v>1214</v>
      </c>
      <c r="AW1110" s="1" t="s">
        <v>1215</v>
      </c>
      <c r="AX1110" s="1" t="s">
        <v>7400</v>
      </c>
      <c r="AZ1110" s="2">
        <v>45719.883229166669</v>
      </c>
      <c r="BB1110" s="1" t="s">
        <v>1026</v>
      </c>
      <c r="BC1110" s="1" t="s">
        <v>951</v>
      </c>
      <c r="BD1110" s="1" t="s">
        <v>815</v>
      </c>
      <c r="BE1110" s="1" t="s">
        <v>4260</v>
      </c>
      <c r="BF1110" s="1" t="s">
        <v>406</v>
      </c>
    </row>
    <row r="1111" spans="1:58" x14ac:dyDescent="0.35">
      <c r="A1111" s="1">
        <v>3014361</v>
      </c>
      <c r="B1111" s="1" t="s">
        <v>58</v>
      </c>
      <c r="C1111" s="1">
        <v>43347401</v>
      </c>
      <c r="D1111" s="1">
        <v>338706383</v>
      </c>
      <c r="E1111" s="1" t="s">
        <v>59</v>
      </c>
      <c r="F1111" s="1" t="s">
        <v>60</v>
      </c>
      <c r="G1111" s="1" t="s">
        <v>138</v>
      </c>
      <c r="H1111" s="1" t="s">
        <v>5437</v>
      </c>
      <c r="I1111" s="1">
        <v>782447718</v>
      </c>
      <c r="J1111" s="1" t="s">
        <v>7401</v>
      </c>
      <c r="K1111" s="1">
        <v>13</v>
      </c>
      <c r="L1111" s="1" t="s">
        <v>64</v>
      </c>
      <c r="M1111" s="1" t="s">
        <v>65</v>
      </c>
      <c r="N1111" s="2">
        <v>45457.515682870369</v>
      </c>
      <c r="O1111" s="1" t="s">
        <v>66</v>
      </c>
      <c r="Q1111" s="1" t="s">
        <v>67</v>
      </c>
      <c r="R1111" s="2">
        <v>45719.603460648148</v>
      </c>
      <c r="S1111" s="1" t="s">
        <v>1874</v>
      </c>
      <c r="T1111" s="1" t="s">
        <v>100</v>
      </c>
      <c r="U1111" s="1" t="s">
        <v>160</v>
      </c>
      <c r="V1111" s="1" t="s">
        <v>7402</v>
      </c>
      <c r="W1111" s="1" t="s">
        <v>334</v>
      </c>
      <c r="X1111" s="1" t="s">
        <v>1153</v>
      </c>
      <c r="Y1111" s="1" t="s">
        <v>7403</v>
      </c>
      <c r="Z1111" s="1" t="s">
        <v>5609</v>
      </c>
      <c r="AA1111" s="1">
        <v>4300</v>
      </c>
      <c r="AB1111" s="1" t="s">
        <v>124</v>
      </c>
      <c r="AE1111" s="2">
        <v>45719.603483796294</v>
      </c>
      <c r="AF1111" s="1" t="s">
        <v>77</v>
      </c>
      <c r="AH1111" s="1" t="s">
        <v>78</v>
      </c>
      <c r="AI1111" s="1" t="s">
        <v>79</v>
      </c>
      <c r="AJ1111" s="1" t="s">
        <v>378</v>
      </c>
      <c r="AK1111" s="1" t="s">
        <v>6012</v>
      </c>
      <c r="AL1111" s="1" t="s">
        <v>1874</v>
      </c>
      <c r="AM1111" s="2">
        <v>45719.603518518517</v>
      </c>
      <c r="AN1111" s="1" t="s">
        <v>6012</v>
      </c>
      <c r="AP1111" s="1">
        <v>5758506</v>
      </c>
      <c r="AQ1111" s="1" t="s">
        <v>83</v>
      </c>
      <c r="AR1111" s="2">
        <v>45719.774131944447</v>
      </c>
      <c r="AS1111" s="1" t="s">
        <v>84</v>
      </c>
      <c r="AT1111" s="2">
        <v>45721.333333333336</v>
      </c>
      <c r="AU1111" s="1" t="s">
        <v>85</v>
      </c>
      <c r="AV1111" s="1" t="s">
        <v>1214</v>
      </c>
      <c r="AW1111" s="1" t="s">
        <v>1215</v>
      </c>
      <c r="AX1111" s="1" t="s">
        <v>3728</v>
      </c>
      <c r="AZ1111" s="2">
        <v>45719.774131944447</v>
      </c>
      <c r="BB1111" s="1" t="s">
        <v>89</v>
      </c>
      <c r="BC1111" s="1" t="s">
        <v>90</v>
      </c>
      <c r="BD1111" s="1" t="s">
        <v>91</v>
      </c>
      <c r="BE1111" s="1" t="s">
        <v>7404</v>
      </c>
      <c r="BF1111" s="1" t="s">
        <v>525</v>
      </c>
    </row>
    <row r="1112" spans="1:58" x14ac:dyDescent="0.35">
      <c r="A1112" s="1">
        <v>3014362</v>
      </c>
      <c r="B1112" s="1" t="s">
        <v>58</v>
      </c>
      <c r="C1112" s="1">
        <v>36699171</v>
      </c>
      <c r="D1112" s="1">
        <v>338489995</v>
      </c>
      <c r="E1112" s="1" t="s">
        <v>59</v>
      </c>
      <c r="F1112" s="1" t="s">
        <v>60</v>
      </c>
      <c r="G1112" s="1" t="s">
        <v>2604</v>
      </c>
      <c r="H1112" s="1" t="s">
        <v>2605</v>
      </c>
      <c r="I1112" s="1">
        <v>784602190</v>
      </c>
      <c r="J1112" s="1" t="s">
        <v>2606</v>
      </c>
      <c r="K1112" s="1">
        <v>12</v>
      </c>
      <c r="L1112" s="1" t="s">
        <v>64</v>
      </c>
      <c r="M1112" s="1" t="s">
        <v>65</v>
      </c>
      <c r="N1112" s="2">
        <v>44805</v>
      </c>
      <c r="O1112" s="1" t="s">
        <v>353</v>
      </c>
      <c r="Q1112" s="1" t="s">
        <v>67</v>
      </c>
      <c r="R1112" s="2">
        <v>45719.60392361111</v>
      </c>
      <c r="S1112" s="1" t="s">
        <v>5781</v>
      </c>
      <c r="T1112" s="1" t="s">
        <v>100</v>
      </c>
      <c r="U1112" s="1" t="s">
        <v>70</v>
      </c>
      <c r="V1112" s="1" t="s">
        <v>7405</v>
      </c>
      <c r="W1112" s="1" t="s">
        <v>72</v>
      </c>
      <c r="X1112" s="1" t="s">
        <v>356</v>
      </c>
      <c r="Y1112" s="1" t="s">
        <v>2608</v>
      </c>
      <c r="Z1112" s="1" t="s">
        <v>75</v>
      </c>
      <c r="AA1112" s="1" t="s">
        <v>999</v>
      </c>
      <c r="AB1112" s="1" t="s">
        <v>999</v>
      </c>
      <c r="AE1112" s="2">
        <v>45719.60396990741</v>
      </c>
      <c r="AF1112" s="1" t="s">
        <v>77</v>
      </c>
      <c r="AH1112" s="1" t="s">
        <v>125</v>
      </c>
      <c r="AI1112" s="1" t="s">
        <v>79</v>
      </c>
      <c r="AJ1112" s="1" t="s">
        <v>378</v>
      </c>
      <c r="AK1112" s="1" t="s">
        <v>7406</v>
      </c>
      <c r="AL1112" s="1" t="s">
        <v>5781</v>
      </c>
      <c r="AM1112" s="2">
        <v>45719.604027777779</v>
      </c>
      <c r="AN1112" s="1" t="s">
        <v>7406</v>
      </c>
      <c r="AP1112" s="1">
        <v>5758510</v>
      </c>
      <c r="AQ1112" s="1" t="s">
        <v>83</v>
      </c>
      <c r="AR1112" s="2">
        <v>45719.659363425926</v>
      </c>
      <c r="AS1112" s="1" t="s">
        <v>84</v>
      </c>
      <c r="AT1112" s="2">
        <v>45721.333333333336</v>
      </c>
      <c r="AU1112" s="1" t="s">
        <v>85</v>
      </c>
      <c r="AV1112" s="1" t="s">
        <v>645</v>
      </c>
      <c r="AW1112" s="1" t="s">
        <v>646</v>
      </c>
      <c r="AX1112" s="1" t="s">
        <v>7407</v>
      </c>
      <c r="AZ1112" s="2">
        <v>45719.659363425926</v>
      </c>
      <c r="BB1112" s="1" t="s">
        <v>111</v>
      </c>
      <c r="BC1112" s="1" t="s">
        <v>112</v>
      </c>
      <c r="BD1112" s="1" t="s">
        <v>113</v>
      </c>
      <c r="BE1112" s="1" t="s">
        <v>7408</v>
      </c>
      <c r="BF1112" s="1" t="s">
        <v>1439</v>
      </c>
    </row>
    <row r="1113" spans="1:58" x14ac:dyDescent="0.35">
      <c r="A1113" s="1">
        <v>3014363</v>
      </c>
      <c r="B1113" s="1" t="s">
        <v>58</v>
      </c>
      <c r="C1113" s="1">
        <v>36872181</v>
      </c>
      <c r="D1113" s="1">
        <v>338607876</v>
      </c>
      <c r="E1113" s="1" t="s">
        <v>59</v>
      </c>
      <c r="F1113" s="1" t="s">
        <v>60</v>
      </c>
      <c r="G1113" s="1" t="s">
        <v>7409</v>
      </c>
      <c r="I1113" s="1">
        <v>772830543</v>
      </c>
      <c r="J1113" s="1" t="s">
        <v>277</v>
      </c>
      <c r="K1113" s="1">
        <v>20</v>
      </c>
      <c r="L1113" s="1" t="s">
        <v>294</v>
      </c>
      <c r="M1113" s="1" t="s">
        <v>295</v>
      </c>
      <c r="N1113" s="2">
        <v>44951.706967592596</v>
      </c>
      <c r="O1113" s="1" t="s">
        <v>520</v>
      </c>
      <c r="Q1113" s="1" t="s">
        <v>67</v>
      </c>
      <c r="R1113" s="2">
        <v>45719.605023148149</v>
      </c>
      <c r="S1113" s="1" t="s">
        <v>5021</v>
      </c>
      <c r="T1113" s="1" t="s">
        <v>412</v>
      </c>
      <c r="U1113" s="1" t="s">
        <v>70</v>
      </c>
      <c r="V1113" s="1" t="s">
        <v>7410</v>
      </c>
      <c r="Y1113" s="1" t="s">
        <v>7411</v>
      </c>
      <c r="Z1113" s="1" t="s">
        <v>1352</v>
      </c>
      <c r="AA1113" s="1" t="s">
        <v>1352</v>
      </c>
      <c r="AB1113" s="1" t="s">
        <v>1352</v>
      </c>
      <c r="AE1113" s="2">
        <v>45720.629652777781</v>
      </c>
      <c r="AF1113" s="1" t="s">
        <v>417</v>
      </c>
      <c r="AG1113" s="1">
        <v>48</v>
      </c>
      <c r="AH1113" s="1" t="s">
        <v>125</v>
      </c>
      <c r="AI1113" s="1" t="s">
        <v>1000</v>
      </c>
      <c r="AJ1113" s="1" t="s">
        <v>126</v>
      </c>
      <c r="AL1113" s="1" t="s">
        <v>886</v>
      </c>
      <c r="AM1113" s="2">
        <v>45720.629803240743</v>
      </c>
      <c r="AN1113" s="1" t="s">
        <v>7412</v>
      </c>
      <c r="AO1113" s="1" t="s">
        <v>886</v>
      </c>
      <c r="AP1113" s="1">
        <v>5762771</v>
      </c>
      <c r="AQ1113" s="1" t="s">
        <v>83</v>
      </c>
      <c r="AR1113" s="2">
        <v>45720.705567129633</v>
      </c>
      <c r="AS1113" s="1" t="s">
        <v>84</v>
      </c>
      <c r="AT1113" s="2">
        <v>45720.333333333336</v>
      </c>
      <c r="AU1113" s="1" t="s">
        <v>85</v>
      </c>
      <c r="AV1113" s="1" t="s">
        <v>899</v>
      </c>
      <c r="AW1113" s="1" t="s">
        <v>900</v>
      </c>
      <c r="AX1113" s="1" t="s">
        <v>901</v>
      </c>
      <c r="AY1113" s="2">
        <v>45722.629652777781</v>
      </c>
      <c r="AZ1113" s="2">
        <v>45720.705567129633</v>
      </c>
      <c r="BA1113" s="1" t="s">
        <v>419</v>
      </c>
      <c r="BB1113" s="1" t="s">
        <v>537</v>
      </c>
      <c r="BC1113" s="1" t="s">
        <v>538</v>
      </c>
      <c r="BD1113" s="1" t="s">
        <v>91</v>
      </c>
      <c r="BE1113" s="1" t="s">
        <v>7413</v>
      </c>
      <c r="BF1113" s="1" t="s">
        <v>906</v>
      </c>
    </row>
    <row r="1114" spans="1:58" x14ac:dyDescent="0.35">
      <c r="A1114" s="1">
        <v>3014364</v>
      </c>
      <c r="B1114" s="1" t="s">
        <v>1203</v>
      </c>
      <c r="C1114" s="1">
        <v>32198301</v>
      </c>
      <c r="D1114" s="1">
        <v>339706343</v>
      </c>
      <c r="E1114" s="1" t="s">
        <v>59</v>
      </c>
      <c r="F1114" s="1" t="s">
        <v>60</v>
      </c>
      <c r="G1114" s="1" t="s">
        <v>116</v>
      </c>
      <c r="H1114" s="1" t="s">
        <v>2610</v>
      </c>
      <c r="I1114" s="1">
        <v>777436163</v>
      </c>
      <c r="J1114" s="1" t="s">
        <v>7037</v>
      </c>
      <c r="K1114" s="1">
        <v>14</v>
      </c>
      <c r="L1114" s="1" t="s">
        <v>64</v>
      </c>
      <c r="M1114" s="1" t="s">
        <v>65</v>
      </c>
      <c r="N1114" s="2">
        <v>45155.791678240741</v>
      </c>
      <c r="O1114" s="1" t="s">
        <v>497</v>
      </c>
      <c r="Q1114" s="1" t="s">
        <v>67</v>
      </c>
      <c r="R1114" s="2">
        <v>45719.60533564815</v>
      </c>
      <c r="S1114" s="1" t="s">
        <v>1627</v>
      </c>
      <c r="T1114" s="1" t="s">
        <v>100</v>
      </c>
      <c r="U1114" s="1" t="s">
        <v>1208</v>
      </c>
      <c r="V1114" s="1" t="s">
        <v>6917</v>
      </c>
      <c r="W1114" s="1" t="s">
        <v>298</v>
      </c>
      <c r="X1114" s="1" t="s">
        <v>670</v>
      </c>
      <c r="Y1114" s="1" t="s">
        <v>2376</v>
      </c>
      <c r="Z1114" s="1" t="s">
        <v>672</v>
      </c>
      <c r="AA1114" s="1" t="s">
        <v>2377</v>
      </c>
      <c r="AB1114" s="1" t="s">
        <v>124</v>
      </c>
      <c r="AE1114" s="2">
        <v>45719.606099537035</v>
      </c>
      <c r="AF1114" s="1" t="s">
        <v>77</v>
      </c>
      <c r="AH1114" s="1" t="s">
        <v>78</v>
      </c>
      <c r="AI1114" s="1" t="s">
        <v>106</v>
      </c>
      <c r="AJ1114" s="1" t="s">
        <v>107</v>
      </c>
      <c r="AK1114" s="1" t="s">
        <v>6917</v>
      </c>
      <c r="AL1114" s="1" t="s">
        <v>1627</v>
      </c>
      <c r="AM1114" s="2">
        <v>45719.606168981481</v>
      </c>
      <c r="AO1114" s="1" t="s">
        <v>1627</v>
      </c>
      <c r="AP1114" s="1">
        <v>5758535</v>
      </c>
      <c r="AQ1114" s="1" t="s">
        <v>83</v>
      </c>
      <c r="AR1114" s="2">
        <v>45720.63212962963</v>
      </c>
      <c r="AS1114" s="1" t="s">
        <v>84</v>
      </c>
      <c r="AT1114" s="2">
        <v>45720.5625</v>
      </c>
      <c r="AU1114" s="1" t="s">
        <v>573</v>
      </c>
      <c r="AV1114" s="1" t="s">
        <v>233</v>
      </c>
      <c r="AW1114" s="1" t="s">
        <v>234</v>
      </c>
      <c r="AX1114" s="1" t="s">
        <v>675</v>
      </c>
      <c r="AZ1114" s="2">
        <v>45720.63212962963</v>
      </c>
      <c r="BB1114" s="1" t="s">
        <v>561</v>
      </c>
      <c r="BC1114" s="1" t="s">
        <v>562</v>
      </c>
      <c r="BD1114" s="1" t="s">
        <v>113</v>
      </c>
      <c r="BE1114" s="1" t="s">
        <v>7414</v>
      </c>
      <c r="BF1114" s="1" t="s">
        <v>3229</v>
      </c>
    </row>
    <row r="1115" spans="1:58" x14ac:dyDescent="0.35">
      <c r="A1115" s="1">
        <v>3014365</v>
      </c>
      <c r="B1115" s="1" t="s">
        <v>58</v>
      </c>
      <c r="C1115" s="1">
        <v>42756801</v>
      </c>
      <c r="D1115" s="1">
        <v>338018465</v>
      </c>
      <c r="E1115" s="1" t="s">
        <v>59</v>
      </c>
      <c r="F1115" s="1" t="s">
        <v>60</v>
      </c>
      <c r="G1115" s="1" t="s">
        <v>7415</v>
      </c>
      <c r="H1115" s="1" t="s">
        <v>7416</v>
      </c>
      <c r="I1115" s="1">
        <v>775882296</v>
      </c>
      <c r="J1115" s="1" t="s">
        <v>7417</v>
      </c>
      <c r="K1115" s="1">
        <v>12</v>
      </c>
      <c r="L1115" s="1" t="s">
        <v>64</v>
      </c>
      <c r="M1115" s="1" t="s">
        <v>65</v>
      </c>
      <c r="N1115" s="2">
        <v>45362.667395833334</v>
      </c>
      <c r="O1115" s="1" t="s">
        <v>66</v>
      </c>
      <c r="Q1115" s="1" t="s">
        <v>67</v>
      </c>
      <c r="R1115" s="2">
        <v>45719.605706018519</v>
      </c>
      <c r="S1115" s="1" t="s">
        <v>1161</v>
      </c>
      <c r="T1115" s="1" t="s">
        <v>100</v>
      </c>
      <c r="U1115" s="1" t="s">
        <v>1162</v>
      </c>
      <c r="V1115" s="1" t="s">
        <v>7418</v>
      </c>
      <c r="W1115" s="1" t="s">
        <v>214</v>
      </c>
      <c r="X1115" s="1" t="s">
        <v>215</v>
      </c>
      <c r="Y1115" s="1" t="s">
        <v>6343</v>
      </c>
      <c r="Z1115" s="1" t="s">
        <v>3081</v>
      </c>
      <c r="AA1115" s="1" t="s">
        <v>7419</v>
      </c>
      <c r="AB1115" s="1" t="s">
        <v>124</v>
      </c>
      <c r="AE1115" s="2">
        <v>45719.605717592596</v>
      </c>
      <c r="AF1115" s="1" t="s">
        <v>77</v>
      </c>
      <c r="AH1115" s="1" t="s">
        <v>78</v>
      </c>
      <c r="AI1115" s="1" t="s">
        <v>79</v>
      </c>
      <c r="AJ1115" s="1" t="s">
        <v>378</v>
      </c>
      <c r="AK1115" s="1" t="s">
        <v>7420</v>
      </c>
      <c r="AL1115" s="1" t="s">
        <v>1161</v>
      </c>
      <c r="AM1115" s="2">
        <v>45719.605763888889</v>
      </c>
      <c r="AN1115" s="1" t="s">
        <v>7420</v>
      </c>
      <c r="AP1115" s="1">
        <v>5758529</v>
      </c>
      <c r="AQ1115" s="1" t="s">
        <v>83</v>
      </c>
      <c r="AR1115" s="2">
        <v>45719.810578703706</v>
      </c>
      <c r="AS1115" s="1" t="s">
        <v>84</v>
      </c>
      <c r="AT1115" s="2">
        <v>45721.333333333336</v>
      </c>
      <c r="AU1115" s="1" t="s">
        <v>85</v>
      </c>
      <c r="AV1115" s="1" t="s">
        <v>1957</v>
      </c>
      <c r="AW1115" s="1" t="s">
        <v>1958</v>
      </c>
      <c r="AX1115" s="1" t="s">
        <v>3294</v>
      </c>
      <c r="AZ1115" s="2">
        <v>45719.810578703706</v>
      </c>
      <c r="BB1115" s="1" t="s">
        <v>192</v>
      </c>
      <c r="BC1115" s="1" t="s">
        <v>193</v>
      </c>
      <c r="BD1115" s="1" t="s">
        <v>194</v>
      </c>
      <c r="BE1115" s="1" t="s">
        <v>2340</v>
      </c>
      <c r="BF1115" s="1" t="s">
        <v>137</v>
      </c>
    </row>
    <row r="1116" spans="1:58" x14ac:dyDescent="0.35">
      <c r="A1116" s="1">
        <v>3014366</v>
      </c>
      <c r="B1116" s="1" t="s">
        <v>58</v>
      </c>
      <c r="C1116" s="1">
        <v>40334101</v>
      </c>
      <c r="D1116" s="1">
        <v>338424402</v>
      </c>
      <c r="E1116" s="1" t="s">
        <v>59</v>
      </c>
      <c r="F1116" s="1" t="s">
        <v>60</v>
      </c>
      <c r="G1116" s="1" t="s">
        <v>7421</v>
      </c>
      <c r="H1116" s="1" t="s">
        <v>7422</v>
      </c>
      <c r="I1116" s="1">
        <v>784092980</v>
      </c>
      <c r="J1116" s="1" t="s">
        <v>7423</v>
      </c>
      <c r="K1116" s="1">
        <v>12</v>
      </c>
      <c r="L1116" s="1" t="s">
        <v>64</v>
      </c>
      <c r="M1116" s="1" t="s">
        <v>65</v>
      </c>
      <c r="N1116" s="2">
        <v>44943.666666666664</v>
      </c>
      <c r="O1116" s="1" t="s">
        <v>66</v>
      </c>
      <c r="Q1116" s="1" t="s">
        <v>67</v>
      </c>
      <c r="R1116" s="2">
        <v>45719.606030092589</v>
      </c>
      <c r="S1116" s="1" t="s">
        <v>782</v>
      </c>
      <c r="T1116" s="1" t="s">
        <v>783</v>
      </c>
      <c r="U1116" s="1" t="s">
        <v>70</v>
      </c>
      <c r="V1116" s="1" t="s">
        <v>7424</v>
      </c>
      <c r="W1116" s="1" t="s">
        <v>214</v>
      </c>
      <c r="X1116" s="1" t="s">
        <v>215</v>
      </c>
      <c r="Y1116" s="1" t="s">
        <v>6213</v>
      </c>
      <c r="Z1116" s="1" t="s">
        <v>1477</v>
      </c>
      <c r="AA1116" s="1" t="s">
        <v>1477</v>
      </c>
      <c r="AB1116" s="1" t="s">
        <v>7425</v>
      </c>
      <c r="AC1116" s="1" t="s">
        <v>7426</v>
      </c>
      <c r="AE1116" s="2">
        <v>45719.606226851851</v>
      </c>
      <c r="AF1116" s="1" t="s">
        <v>77</v>
      </c>
      <c r="AH1116" s="1" t="s">
        <v>125</v>
      </c>
      <c r="AI1116" s="1" t="s">
        <v>79</v>
      </c>
      <c r="AJ1116" s="1" t="s">
        <v>378</v>
      </c>
      <c r="AL1116" s="1" t="s">
        <v>782</v>
      </c>
      <c r="AM1116" s="2">
        <v>45719.606273148151</v>
      </c>
      <c r="AO1116" s="1" t="s">
        <v>782</v>
      </c>
      <c r="AP1116" s="1">
        <v>5758537</v>
      </c>
      <c r="AQ1116" s="1" t="s">
        <v>83</v>
      </c>
      <c r="AR1116" s="2">
        <v>45719.816412037035</v>
      </c>
      <c r="AS1116" s="1" t="s">
        <v>84</v>
      </c>
      <c r="AT1116" s="2">
        <v>45719.333333333336</v>
      </c>
      <c r="AU1116" s="1" t="s">
        <v>573</v>
      </c>
      <c r="AV1116" s="1" t="s">
        <v>1957</v>
      </c>
      <c r="AW1116" s="1" t="s">
        <v>1958</v>
      </c>
      <c r="AX1116" s="1" t="s">
        <v>2365</v>
      </c>
      <c r="AZ1116" s="2">
        <v>45719.816412037035</v>
      </c>
      <c r="BB1116" s="1" t="s">
        <v>3226</v>
      </c>
      <c r="BC1116" s="1" t="s">
        <v>3227</v>
      </c>
      <c r="BD1116" s="1" t="s">
        <v>767</v>
      </c>
      <c r="BE1116" s="1" t="s">
        <v>1120</v>
      </c>
      <c r="BF1116" s="1" t="s">
        <v>137</v>
      </c>
    </row>
    <row r="1117" spans="1:58" x14ac:dyDescent="0.35">
      <c r="A1117" s="1">
        <v>3014367</v>
      </c>
      <c r="B1117" s="1" t="s">
        <v>58</v>
      </c>
      <c r="C1117" s="1">
        <v>38510651</v>
      </c>
      <c r="D1117" s="1">
        <v>338233943</v>
      </c>
      <c r="E1117" s="1" t="s">
        <v>59</v>
      </c>
      <c r="F1117" s="1" t="s">
        <v>60</v>
      </c>
      <c r="G1117" s="1" t="s">
        <v>7427</v>
      </c>
      <c r="H1117" s="1" t="s">
        <v>7428</v>
      </c>
      <c r="I1117" s="1">
        <v>770169633</v>
      </c>
      <c r="J1117" s="1" t="s">
        <v>7429</v>
      </c>
      <c r="K1117" s="1">
        <v>12</v>
      </c>
      <c r="L1117" s="1" t="s">
        <v>64</v>
      </c>
      <c r="M1117" s="1" t="s">
        <v>65</v>
      </c>
      <c r="N1117" s="2">
        <v>44986</v>
      </c>
      <c r="O1117" s="1" t="s">
        <v>180</v>
      </c>
      <c r="Q1117" s="1" t="s">
        <v>67</v>
      </c>
      <c r="R1117" s="2">
        <v>45719.606053240743</v>
      </c>
      <c r="S1117" s="1" t="s">
        <v>6266</v>
      </c>
      <c r="T1117" s="1" t="s">
        <v>100</v>
      </c>
      <c r="U1117" s="1" t="s">
        <v>70</v>
      </c>
      <c r="V1117" s="1" t="s">
        <v>7430</v>
      </c>
      <c r="Y1117" s="1" t="s">
        <v>247</v>
      </c>
      <c r="Z1117" s="1" t="s">
        <v>248</v>
      </c>
      <c r="AA1117" s="1" t="s">
        <v>248</v>
      </c>
      <c r="AB1117" s="1" t="s">
        <v>6316</v>
      </c>
      <c r="AC1117" s="1">
        <v>51</v>
      </c>
      <c r="AE1117" s="2">
        <v>45719.606180555558</v>
      </c>
      <c r="AF1117" s="1" t="s">
        <v>77</v>
      </c>
      <c r="AH1117" s="1" t="s">
        <v>125</v>
      </c>
      <c r="AI1117" s="1" t="s">
        <v>79</v>
      </c>
      <c r="AJ1117" s="1" t="s">
        <v>378</v>
      </c>
      <c r="AK1117" s="1" t="s">
        <v>7431</v>
      </c>
      <c r="AL1117" s="1" t="s">
        <v>6266</v>
      </c>
      <c r="AM1117" s="2">
        <v>45719.606238425928</v>
      </c>
      <c r="AN1117" s="1" t="s">
        <v>7431</v>
      </c>
      <c r="AP1117" s="1">
        <v>5758536</v>
      </c>
      <c r="AQ1117" s="1" t="s">
        <v>83</v>
      </c>
      <c r="AR1117" s="2">
        <v>45719.817395833335</v>
      </c>
      <c r="AS1117" s="1" t="s">
        <v>84</v>
      </c>
      <c r="AT1117" s="2">
        <v>45721.333333333336</v>
      </c>
      <c r="AU1117" s="1" t="s">
        <v>85</v>
      </c>
      <c r="AV1117" s="1" t="s">
        <v>1957</v>
      </c>
      <c r="AW1117" s="1" t="s">
        <v>1958</v>
      </c>
      <c r="AX1117" s="1" t="s">
        <v>5114</v>
      </c>
      <c r="AZ1117" s="2">
        <v>45719.817395833335</v>
      </c>
      <c r="BB1117" s="1" t="s">
        <v>3226</v>
      </c>
      <c r="BC1117" s="1" t="s">
        <v>3227</v>
      </c>
      <c r="BD1117" s="1" t="s">
        <v>767</v>
      </c>
      <c r="BE1117" s="1" t="s">
        <v>1120</v>
      </c>
      <c r="BF1117" s="1" t="s">
        <v>137</v>
      </c>
    </row>
    <row r="1118" spans="1:58" x14ac:dyDescent="0.35">
      <c r="A1118" s="1">
        <v>3014368</v>
      </c>
      <c r="B1118" s="1" t="s">
        <v>223</v>
      </c>
      <c r="C1118" s="1">
        <v>40213791</v>
      </c>
      <c r="D1118" s="1">
        <v>338570911</v>
      </c>
      <c r="E1118" s="1" t="s">
        <v>59</v>
      </c>
      <c r="F1118" s="1" t="s">
        <v>60</v>
      </c>
      <c r="G1118" s="1" t="s">
        <v>1826</v>
      </c>
      <c r="H1118" s="1" t="s">
        <v>1286</v>
      </c>
      <c r="I1118" s="1">
        <v>774982388</v>
      </c>
      <c r="J1118" s="1" t="s">
        <v>7432</v>
      </c>
      <c r="K1118" s="1">
        <v>13</v>
      </c>
      <c r="L1118" s="1" t="s">
        <v>64</v>
      </c>
      <c r="M1118" s="1" t="s">
        <v>65</v>
      </c>
      <c r="N1118" s="2">
        <v>44931.416666666664</v>
      </c>
      <c r="O1118" s="1" t="s">
        <v>98</v>
      </c>
      <c r="Q1118" s="1" t="s">
        <v>67</v>
      </c>
      <c r="R1118" s="2">
        <v>45719.606527777774</v>
      </c>
      <c r="S1118" s="1" t="s">
        <v>849</v>
      </c>
      <c r="T1118" s="1" t="s">
        <v>69</v>
      </c>
      <c r="U1118" s="1" t="s">
        <v>385</v>
      </c>
      <c r="V1118" s="1" t="s">
        <v>7433</v>
      </c>
      <c r="W1118" s="1" t="s">
        <v>162</v>
      </c>
      <c r="X1118" s="1" t="s">
        <v>163</v>
      </c>
      <c r="Y1118" s="1" t="s">
        <v>7434</v>
      </c>
      <c r="Z1118" s="1" t="s">
        <v>165</v>
      </c>
      <c r="AA1118" s="1" t="s">
        <v>2750</v>
      </c>
      <c r="AB1118" s="1" t="s">
        <v>2750</v>
      </c>
      <c r="AC1118" s="1">
        <v>15</v>
      </c>
      <c r="AE1118" s="2">
        <v>45719.606539351851</v>
      </c>
      <c r="AF1118" s="1" t="s">
        <v>77</v>
      </c>
      <c r="AH1118" s="1" t="s">
        <v>125</v>
      </c>
      <c r="AI1118" s="1" t="s">
        <v>360</v>
      </c>
      <c r="AJ1118" s="1" t="s">
        <v>107</v>
      </c>
      <c r="AK1118" s="1" t="s">
        <v>7435</v>
      </c>
      <c r="AL1118" s="1" t="s">
        <v>849</v>
      </c>
      <c r="AM1118" s="2">
        <v>45719.60659722222</v>
      </c>
      <c r="AN1118" s="1" t="s">
        <v>7435</v>
      </c>
      <c r="AP1118" s="1">
        <v>5758538</v>
      </c>
      <c r="AQ1118" s="1" t="s">
        <v>83</v>
      </c>
      <c r="AR1118" s="2">
        <v>45720.464004629626</v>
      </c>
      <c r="AS1118" s="1" t="s">
        <v>84</v>
      </c>
      <c r="AT1118" s="2">
        <v>45721.347222222219</v>
      </c>
      <c r="AU1118" s="1" t="s">
        <v>85</v>
      </c>
      <c r="AV1118" s="1" t="s">
        <v>169</v>
      </c>
      <c r="AW1118" s="1" t="s">
        <v>170</v>
      </c>
      <c r="AX1118" s="1" t="s">
        <v>3628</v>
      </c>
      <c r="AZ1118" s="2">
        <v>45720.464004629626</v>
      </c>
      <c r="BB1118" s="1" t="s">
        <v>561</v>
      </c>
      <c r="BC1118" s="1" t="s">
        <v>562</v>
      </c>
      <c r="BD1118" s="1" t="s">
        <v>113</v>
      </c>
      <c r="BE1118" s="1" t="s">
        <v>7436</v>
      </c>
      <c r="BF1118" s="1" t="s">
        <v>176</v>
      </c>
    </row>
    <row r="1119" spans="1:58" x14ac:dyDescent="0.35">
      <c r="A1119" s="1">
        <v>3014369</v>
      </c>
      <c r="B1119" s="1" t="s">
        <v>58</v>
      </c>
      <c r="C1119" s="1">
        <v>32607001</v>
      </c>
      <c r="D1119" s="1">
        <v>339019884</v>
      </c>
      <c r="E1119" s="1" t="s">
        <v>59</v>
      </c>
      <c r="F1119" s="1" t="s">
        <v>60</v>
      </c>
      <c r="G1119" s="1" t="s">
        <v>3568</v>
      </c>
      <c r="H1119" s="1" t="s">
        <v>7437</v>
      </c>
      <c r="I1119" s="1">
        <v>786640611</v>
      </c>
      <c r="J1119" s="1" t="s">
        <v>2326</v>
      </c>
      <c r="K1119" s="1">
        <v>12</v>
      </c>
      <c r="L1119" s="1" t="s">
        <v>64</v>
      </c>
      <c r="M1119" s="1" t="s">
        <v>65</v>
      </c>
      <c r="N1119" s="2">
        <v>45492.666666666664</v>
      </c>
      <c r="O1119" s="1" t="s">
        <v>66</v>
      </c>
      <c r="Q1119" s="1" t="s">
        <v>67</v>
      </c>
      <c r="R1119" s="2">
        <v>45719.607349537036</v>
      </c>
      <c r="S1119" s="1" t="s">
        <v>5725</v>
      </c>
      <c r="T1119" s="1" t="s">
        <v>100</v>
      </c>
      <c r="U1119" s="1" t="s">
        <v>160</v>
      </c>
      <c r="V1119" s="1" t="s">
        <v>7438</v>
      </c>
      <c r="W1119" s="1" t="s">
        <v>263</v>
      </c>
      <c r="X1119" s="1" t="s">
        <v>263</v>
      </c>
      <c r="Y1119" s="1" t="s">
        <v>1110</v>
      </c>
      <c r="Z1119" s="1" t="s">
        <v>852</v>
      </c>
      <c r="AA1119" s="1" t="s">
        <v>7439</v>
      </c>
      <c r="AB1119" s="1" t="s">
        <v>124</v>
      </c>
      <c r="AE1119" s="2">
        <v>45719.607372685183</v>
      </c>
      <c r="AF1119" s="1" t="s">
        <v>77</v>
      </c>
      <c r="AH1119" s="1" t="s">
        <v>125</v>
      </c>
      <c r="AI1119" s="1" t="s">
        <v>79</v>
      </c>
      <c r="AJ1119" s="1" t="s">
        <v>378</v>
      </c>
      <c r="AK1119" s="1" t="s">
        <v>7438</v>
      </c>
      <c r="AL1119" s="1" t="s">
        <v>5725</v>
      </c>
      <c r="AM1119" s="2">
        <v>45719.607418981483</v>
      </c>
      <c r="AN1119" s="1" t="s">
        <v>7438</v>
      </c>
      <c r="AP1119" s="1">
        <v>5758542</v>
      </c>
      <c r="AQ1119" s="1" t="s">
        <v>83</v>
      </c>
      <c r="AR1119" s="2">
        <v>45720.460416666669</v>
      </c>
      <c r="AS1119" s="1" t="s">
        <v>84</v>
      </c>
      <c r="AT1119" s="2">
        <v>45721.368055555555</v>
      </c>
      <c r="AU1119" s="1" t="s">
        <v>85</v>
      </c>
      <c r="AV1119" s="1" t="s">
        <v>108</v>
      </c>
      <c r="AW1119" s="1" t="s">
        <v>109</v>
      </c>
      <c r="AX1119" s="1" t="s">
        <v>857</v>
      </c>
      <c r="AZ1119" s="2">
        <v>45720.460416666669</v>
      </c>
      <c r="BB1119" s="1" t="s">
        <v>89</v>
      </c>
      <c r="BC1119" s="1" t="s">
        <v>90</v>
      </c>
      <c r="BD1119" s="1" t="s">
        <v>91</v>
      </c>
      <c r="BE1119" s="1" t="s">
        <v>7440</v>
      </c>
      <c r="BF1119" s="1" t="s">
        <v>274</v>
      </c>
    </row>
    <row r="1120" spans="1:58" x14ac:dyDescent="0.35">
      <c r="A1120" s="1">
        <v>3014370</v>
      </c>
      <c r="B1120" s="1" t="s">
        <v>58</v>
      </c>
      <c r="C1120" s="1">
        <v>42649201</v>
      </c>
      <c r="D1120" s="1">
        <v>338016937</v>
      </c>
      <c r="E1120" s="1" t="s">
        <v>59</v>
      </c>
      <c r="F1120" s="1" t="s">
        <v>60</v>
      </c>
      <c r="G1120" s="1" t="s">
        <v>1825</v>
      </c>
      <c r="H1120" s="1" t="s">
        <v>1472</v>
      </c>
      <c r="I1120" s="1">
        <v>777685252</v>
      </c>
      <c r="J1120" s="1" t="s">
        <v>7441</v>
      </c>
      <c r="K1120" s="1">
        <v>12</v>
      </c>
      <c r="L1120" s="1" t="s">
        <v>64</v>
      </c>
      <c r="M1120" s="1" t="s">
        <v>65</v>
      </c>
      <c r="N1120" s="2">
        <v>45341.535266203704</v>
      </c>
      <c r="O1120" s="1" t="s">
        <v>66</v>
      </c>
      <c r="Q1120" s="1" t="s">
        <v>67</v>
      </c>
      <c r="R1120" s="2">
        <v>45719.607557870368</v>
      </c>
      <c r="S1120" s="1" t="s">
        <v>6523</v>
      </c>
      <c r="T1120" s="1" t="s">
        <v>100</v>
      </c>
      <c r="U1120" s="1" t="s">
        <v>2761</v>
      </c>
      <c r="V1120" s="1" t="s">
        <v>7442</v>
      </c>
      <c r="W1120" s="1" t="s">
        <v>143</v>
      </c>
      <c r="X1120" s="1" t="s">
        <v>143</v>
      </c>
      <c r="Y1120" s="1" t="s">
        <v>7443</v>
      </c>
      <c r="Z1120" s="1" t="s">
        <v>388</v>
      </c>
      <c r="AA1120" s="1" t="s">
        <v>7444</v>
      </c>
      <c r="AB1120" s="1" t="s">
        <v>124</v>
      </c>
      <c r="AE1120" s="2">
        <v>45719.607569444444</v>
      </c>
      <c r="AF1120" s="1" t="s">
        <v>77</v>
      </c>
      <c r="AH1120" s="1" t="s">
        <v>125</v>
      </c>
      <c r="AI1120" s="1" t="s">
        <v>79</v>
      </c>
      <c r="AJ1120" s="1" t="s">
        <v>283</v>
      </c>
      <c r="AK1120" s="1" t="s">
        <v>7445</v>
      </c>
      <c r="AL1120" s="1" t="s">
        <v>6523</v>
      </c>
      <c r="AM1120" s="2">
        <v>45719.607615740744</v>
      </c>
      <c r="AN1120" s="1" t="s">
        <v>7445</v>
      </c>
      <c r="AP1120" s="1">
        <v>5758543</v>
      </c>
      <c r="AQ1120" s="1" t="s">
        <v>83</v>
      </c>
      <c r="AR1120" s="2">
        <v>45719.674270833333</v>
      </c>
      <c r="AS1120" s="1" t="s">
        <v>84</v>
      </c>
      <c r="AT1120" s="2">
        <v>45721.333333333336</v>
      </c>
      <c r="AU1120" s="1" t="s">
        <v>85</v>
      </c>
      <c r="AV1120" s="1" t="s">
        <v>149</v>
      </c>
      <c r="AW1120" s="1" t="s">
        <v>150</v>
      </c>
      <c r="AX1120" s="1" t="s">
        <v>516</v>
      </c>
      <c r="AZ1120" s="2">
        <v>45719.674270833333</v>
      </c>
      <c r="BB1120" s="1" t="s">
        <v>950</v>
      </c>
      <c r="BC1120" s="1" t="s">
        <v>951</v>
      </c>
      <c r="BD1120" s="1" t="s">
        <v>815</v>
      </c>
      <c r="BE1120" s="1" t="s">
        <v>7446</v>
      </c>
      <c r="BF1120" s="1" t="s">
        <v>156</v>
      </c>
    </row>
    <row r="1121" spans="1:58" x14ac:dyDescent="0.35">
      <c r="A1121" s="1">
        <v>3014371</v>
      </c>
      <c r="B1121" s="1" t="s">
        <v>223</v>
      </c>
      <c r="C1121" s="1">
        <v>40188691</v>
      </c>
      <c r="D1121" s="1">
        <v>339767251</v>
      </c>
      <c r="E1121" s="1" t="s">
        <v>59</v>
      </c>
      <c r="F1121" s="1" t="s">
        <v>60</v>
      </c>
      <c r="G1121" s="1" t="s">
        <v>116</v>
      </c>
      <c r="H1121" s="1" t="s">
        <v>2022</v>
      </c>
      <c r="I1121" s="1">
        <v>776140485</v>
      </c>
      <c r="J1121" s="1" t="s">
        <v>293</v>
      </c>
      <c r="K1121" s="1">
        <v>14</v>
      </c>
      <c r="L1121" s="1" t="s">
        <v>64</v>
      </c>
      <c r="M1121" s="1" t="s">
        <v>65</v>
      </c>
      <c r="N1121" s="2">
        <v>44958.5</v>
      </c>
      <c r="O1121" s="1" t="s">
        <v>98</v>
      </c>
      <c r="Q1121" s="1" t="s">
        <v>67</v>
      </c>
      <c r="R1121" s="2">
        <v>45719.609259259261</v>
      </c>
      <c r="S1121" s="1" t="s">
        <v>532</v>
      </c>
      <c r="T1121" s="1" t="s">
        <v>69</v>
      </c>
      <c r="U1121" s="1" t="s">
        <v>101</v>
      </c>
      <c r="V1121" s="1" t="s">
        <v>7447</v>
      </c>
      <c r="W1121" s="1" t="s">
        <v>298</v>
      </c>
      <c r="X1121" s="1" t="s">
        <v>670</v>
      </c>
      <c r="Y1121" s="1" t="s">
        <v>2376</v>
      </c>
      <c r="Z1121" s="1" t="s">
        <v>672</v>
      </c>
      <c r="AA1121" s="1" t="s">
        <v>2377</v>
      </c>
      <c r="AB1121" s="1" t="s">
        <v>124</v>
      </c>
      <c r="AE1121" s="2">
        <v>45719.609363425923</v>
      </c>
      <c r="AF1121" s="1" t="s">
        <v>77</v>
      </c>
      <c r="AH1121" s="1" t="s">
        <v>78</v>
      </c>
      <c r="AI1121" s="1" t="s">
        <v>106</v>
      </c>
      <c r="AJ1121" s="1" t="s">
        <v>1326</v>
      </c>
      <c r="AK1121" s="1" t="s">
        <v>7448</v>
      </c>
      <c r="AL1121" s="1" t="s">
        <v>532</v>
      </c>
      <c r="AM1121" s="2">
        <v>45719.609444444446</v>
      </c>
      <c r="AN1121" s="1" t="s">
        <v>7448</v>
      </c>
      <c r="AP1121" s="1">
        <v>5758561</v>
      </c>
      <c r="AQ1121" s="1" t="s">
        <v>83</v>
      </c>
      <c r="AR1121" s="2">
        <v>45720.53197916667</v>
      </c>
      <c r="AS1121" s="1" t="s">
        <v>84</v>
      </c>
      <c r="AT1121" s="2">
        <v>45721.333333333336</v>
      </c>
      <c r="AU1121" s="1" t="s">
        <v>85</v>
      </c>
      <c r="AV1121" s="1" t="s">
        <v>233</v>
      </c>
      <c r="AW1121" s="1" t="s">
        <v>234</v>
      </c>
      <c r="AX1121" s="1" t="s">
        <v>932</v>
      </c>
      <c r="AZ1121" s="2">
        <v>45720.53197916667</v>
      </c>
      <c r="BB1121" s="1" t="s">
        <v>2659</v>
      </c>
      <c r="BC1121" s="1" t="s">
        <v>1061</v>
      </c>
      <c r="BD1121" s="1" t="s">
        <v>2660</v>
      </c>
      <c r="BE1121" s="1" t="s">
        <v>7449</v>
      </c>
      <c r="BF1121" s="1" t="s">
        <v>240</v>
      </c>
    </row>
    <row r="1122" spans="1:58" x14ac:dyDescent="0.35">
      <c r="A1122" s="1">
        <v>3014372</v>
      </c>
      <c r="B1122" s="1" t="s">
        <v>58</v>
      </c>
      <c r="C1122" s="1">
        <v>1603271</v>
      </c>
      <c r="D1122" s="1">
        <v>339542702</v>
      </c>
      <c r="E1122" s="1" t="s">
        <v>59</v>
      </c>
      <c r="F1122" s="1" t="s">
        <v>60</v>
      </c>
      <c r="G1122" s="1" t="s">
        <v>5873</v>
      </c>
      <c r="H1122" s="1" t="s">
        <v>5874</v>
      </c>
      <c r="I1122" s="1">
        <v>779551610</v>
      </c>
      <c r="J1122" s="1" t="s">
        <v>7450</v>
      </c>
      <c r="K1122" s="1">
        <v>14</v>
      </c>
      <c r="L1122" s="1" t="s">
        <v>64</v>
      </c>
      <c r="M1122" s="1" t="s">
        <v>65</v>
      </c>
      <c r="N1122" s="2">
        <v>45218.680486111109</v>
      </c>
      <c r="O1122" s="1" t="s">
        <v>520</v>
      </c>
      <c r="Q1122" s="1" t="s">
        <v>67</v>
      </c>
      <c r="R1122" s="2">
        <v>45719.610659722224</v>
      </c>
      <c r="S1122" s="1" t="s">
        <v>7451</v>
      </c>
      <c r="T1122" s="1" t="s">
        <v>412</v>
      </c>
      <c r="U1122" s="1" t="s">
        <v>1189</v>
      </c>
      <c r="V1122" s="1" t="s">
        <v>7452</v>
      </c>
      <c r="W1122" s="1" t="s">
        <v>263</v>
      </c>
      <c r="X1122" s="1" t="s">
        <v>263</v>
      </c>
      <c r="Y1122" s="1" t="s">
        <v>1174</v>
      </c>
      <c r="Z1122" s="1" t="s">
        <v>852</v>
      </c>
      <c r="AA1122" s="1" t="s">
        <v>5877</v>
      </c>
      <c r="AB1122" s="1" t="s">
        <v>5878</v>
      </c>
      <c r="AE1122" s="2">
        <v>45720.490358796298</v>
      </c>
      <c r="AF1122" s="1" t="s">
        <v>417</v>
      </c>
      <c r="AG1122" s="1">
        <v>48</v>
      </c>
      <c r="AH1122" s="1" t="s">
        <v>125</v>
      </c>
      <c r="AI1122" s="1" t="s">
        <v>58</v>
      </c>
      <c r="AJ1122" s="1" t="s">
        <v>80</v>
      </c>
      <c r="AK1122" s="1" t="s">
        <v>7453</v>
      </c>
      <c r="AL1122" s="1" t="s">
        <v>325</v>
      </c>
      <c r="AM1122" s="2">
        <v>45720.490752314814</v>
      </c>
      <c r="AN1122" s="1" t="s">
        <v>7453</v>
      </c>
      <c r="AO1122" s="1" t="s">
        <v>325</v>
      </c>
      <c r="AP1122" s="1">
        <v>5761645</v>
      </c>
      <c r="AQ1122" s="1" t="s">
        <v>83</v>
      </c>
      <c r="AR1122" s="2">
        <v>45720.610081018516</v>
      </c>
      <c r="AS1122" s="1" t="s">
        <v>84</v>
      </c>
      <c r="AT1122" s="2">
        <v>45720.333333333336</v>
      </c>
      <c r="AU1122" s="1" t="s">
        <v>85</v>
      </c>
      <c r="AV1122" s="1" t="s">
        <v>270</v>
      </c>
      <c r="AW1122" s="1" t="s">
        <v>271</v>
      </c>
      <c r="AX1122" s="1" t="s">
        <v>272</v>
      </c>
      <c r="AY1122" s="2">
        <v>45722.490358796298</v>
      </c>
      <c r="AZ1122" s="2">
        <v>45720.610081018516</v>
      </c>
      <c r="BA1122" s="1" t="s">
        <v>419</v>
      </c>
      <c r="BB1122" s="1" t="s">
        <v>2089</v>
      </c>
      <c r="BC1122" s="1" t="s">
        <v>814</v>
      </c>
      <c r="BD1122" s="1" t="s">
        <v>815</v>
      </c>
      <c r="BE1122" s="1" t="s">
        <v>7454</v>
      </c>
      <c r="BF1122" s="1" t="s">
        <v>274</v>
      </c>
    </row>
    <row r="1123" spans="1:58" x14ac:dyDescent="0.35">
      <c r="A1123" s="1">
        <v>3014373</v>
      </c>
      <c r="B1123" s="1" t="s">
        <v>4973</v>
      </c>
      <c r="C1123" s="1">
        <v>34321491</v>
      </c>
      <c r="D1123" s="1" t="s">
        <v>7455</v>
      </c>
      <c r="E1123" s="1" t="s">
        <v>59</v>
      </c>
      <c r="F1123" s="1" t="s">
        <v>4975</v>
      </c>
      <c r="G1123" s="1" t="s">
        <v>7456</v>
      </c>
      <c r="I1123" s="1">
        <v>770993196</v>
      </c>
      <c r="J1123" s="1" t="s">
        <v>7457</v>
      </c>
      <c r="K1123" s="1">
        <v>20</v>
      </c>
      <c r="L1123" s="1" t="s">
        <v>409</v>
      </c>
      <c r="M1123" s="1" t="s">
        <v>2154</v>
      </c>
      <c r="N1123" s="2">
        <v>45260.333344907405</v>
      </c>
      <c r="O1123" s="1" t="s">
        <v>7458</v>
      </c>
      <c r="Q1123" s="1" t="s">
        <v>67</v>
      </c>
      <c r="R1123" s="2">
        <v>45719.611666666664</v>
      </c>
      <c r="S1123" s="1" t="s">
        <v>7459</v>
      </c>
      <c r="T1123" s="1" t="s">
        <v>412</v>
      </c>
      <c r="U1123" s="1" t="s">
        <v>101</v>
      </c>
      <c r="V1123" s="1" t="s">
        <v>5917</v>
      </c>
      <c r="Y1123" s="1" t="s">
        <v>2970</v>
      </c>
      <c r="Z1123" s="1" t="s">
        <v>841</v>
      </c>
      <c r="AA1123" s="1" t="s">
        <v>7460</v>
      </c>
      <c r="AB1123" s="1" t="s">
        <v>124</v>
      </c>
      <c r="AE1123" s="2">
        <v>45719.612002314818</v>
      </c>
      <c r="AF1123" s="1" t="s">
        <v>4981</v>
      </c>
      <c r="AG1123" s="1">
        <v>48</v>
      </c>
      <c r="AH1123" s="1" t="s">
        <v>125</v>
      </c>
      <c r="AI1123" s="1" t="s">
        <v>464</v>
      </c>
      <c r="AJ1123" s="1" t="s">
        <v>465</v>
      </c>
      <c r="AK1123" s="1" t="s">
        <v>7461</v>
      </c>
      <c r="AL1123" s="1" t="s">
        <v>7459</v>
      </c>
      <c r="AM1123" s="2">
        <v>45719.612141203703</v>
      </c>
      <c r="AO1123" s="1" t="s">
        <v>7459</v>
      </c>
      <c r="AP1123" s="1">
        <v>5758587</v>
      </c>
      <c r="AQ1123" s="1" t="s">
        <v>83</v>
      </c>
      <c r="AR1123" s="2">
        <v>45719.673101851855</v>
      </c>
      <c r="AS1123" s="1" t="s">
        <v>84</v>
      </c>
      <c r="AT1123" s="2">
        <v>45719.333333333336</v>
      </c>
      <c r="AU1123" s="1" t="s">
        <v>85</v>
      </c>
      <c r="AV1123" s="1" t="s">
        <v>468</v>
      </c>
      <c r="AW1123" s="1" t="s">
        <v>469</v>
      </c>
      <c r="AX1123" s="1" t="s">
        <v>5190</v>
      </c>
      <c r="AY1123" s="2">
        <v>45721.612002314818</v>
      </c>
      <c r="AZ1123" s="2">
        <v>45719.673101851855</v>
      </c>
      <c r="BA1123" s="1" t="s">
        <v>419</v>
      </c>
      <c r="BB1123" s="1" t="s">
        <v>1619</v>
      </c>
      <c r="BC1123" s="1" t="s">
        <v>1620</v>
      </c>
      <c r="BD1123" s="1" t="s">
        <v>1621</v>
      </c>
      <c r="BE1123" s="1" t="s">
        <v>7462</v>
      </c>
      <c r="BF1123" s="1" t="s">
        <v>4598</v>
      </c>
    </row>
    <row r="1124" spans="1:58" x14ac:dyDescent="0.35">
      <c r="A1124" s="1">
        <v>3014374</v>
      </c>
      <c r="B1124" s="1" t="s">
        <v>58</v>
      </c>
      <c r="C1124" s="1">
        <v>38878431</v>
      </c>
      <c r="D1124" s="1">
        <v>339576942</v>
      </c>
      <c r="E1124" s="1" t="s">
        <v>59</v>
      </c>
      <c r="F1124" s="1" t="s">
        <v>60</v>
      </c>
      <c r="G1124" s="1" t="s">
        <v>7463</v>
      </c>
      <c r="H1124" s="1" t="s">
        <v>7464</v>
      </c>
      <c r="I1124" s="1">
        <v>771790009</v>
      </c>
      <c r="J1124" s="1" t="s">
        <v>2230</v>
      </c>
      <c r="K1124" s="1">
        <v>14</v>
      </c>
      <c r="L1124" s="1" t="s">
        <v>64</v>
      </c>
      <c r="M1124" s="1" t="s">
        <v>65</v>
      </c>
      <c r="N1124" s="2">
        <v>44858.769456018519</v>
      </c>
      <c r="O1124" s="1" t="s">
        <v>353</v>
      </c>
      <c r="Q1124" s="1" t="s">
        <v>67</v>
      </c>
      <c r="R1124" s="2">
        <v>45719.611921296295</v>
      </c>
      <c r="S1124" s="1" t="s">
        <v>849</v>
      </c>
      <c r="T1124" s="1" t="s">
        <v>69</v>
      </c>
      <c r="U1124" s="1" t="s">
        <v>70</v>
      </c>
      <c r="V1124" s="1" t="s">
        <v>7465</v>
      </c>
      <c r="W1124" s="1" t="s">
        <v>263</v>
      </c>
      <c r="X1124" s="1" t="s">
        <v>840</v>
      </c>
      <c r="Y1124" s="1" t="s">
        <v>6953</v>
      </c>
      <c r="Z1124" s="1" t="s">
        <v>841</v>
      </c>
      <c r="AA1124" s="1" t="s">
        <v>5160</v>
      </c>
      <c r="AB1124" s="1" t="s">
        <v>124</v>
      </c>
      <c r="AE1124" s="2">
        <v>45719.611932870372</v>
      </c>
      <c r="AF1124" s="1" t="s">
        <v>77</v>
      </c>
      <c r="AH1124" s="1" t="s">
        <v>125</v>
      </c>
      <c r="AI1124" s="1" t="s">
        <v>79</v>
      </c>
      <c r="AJ1124" s="1" t="s">
        <v>378</v>
      </c>
      <c r="AK1124" s="1" t="s">
        <v>856</v>
      </c>
      <c r="AL1124" s="1" t="s">
        <v>849</v>
      </c>
      <c r="AM1124" s="2">
        <v>45719.611967592595</v>
      </c>
      <c r="AN1124" s="1" t="s">
        <v>856</v>
      </c>
      <c r="AP1124" s="1">
        <v>5758583</v>
      </c>
      <c r="AQ1124" s="1" t="s">
        <v>83</v>
      </c>
      <c r="AR1124" s="2">
        <v>45720.46334490741</v>
      </c>
      <c r="AS1124" s="1" t="s">
        <v>84</v>
      </c>
      <c r="AT1124" s="2">
        <v>45721.333333333336</v>
      </c>
      <c r="AU1124" s="1" t="s">
        <v>85</v>
      </c>
      <c r="AV1124" s="1" t="s">
        <v>1328</v>
      </c>
      <c r="AW1124" s="1" t="s">
        <v>1329</v>
      </c>
      <c r="AX1124" s="1" t="s">
        <v>7466</v>
      </c>
      <c r="AZ1124" s="2">
        <v>45720.46334490741</v>
      </c>
      <c r="BB1124" s="1" t="s">
        <v>3431</v>
      </c>
      <c r="BC1124" s="1" t="s">
        <v>3432</v>
      </c>
      <c r="BD1124" s="1" t="s">
        <v>3433</v>
      </c>
      <c r="BE1124" s="1" t="s">
        <v>7104</v>
      </c>
      <c r="BF1124" s="1" t="s">
        <v>3435</v>
      </c>
    </row>
    <row r="1125" spans="1:58" x14ac:dyDescent="0.35">
      <c r="A1125" s="1">
        <v>3014375</v>
      </c>
      <c r="B1125" s="1" t="s">
        <v>223</v>
      </c>
      <c r="C1125" s="1">
        <v>43415731</v>
      </c>
      <c r="D1125" s="1">
        <v>339458434</v>
      </c>
      <c r="E1125" s="1" t="s">
        <v>59</v>
      </c>
      <c r="F1125" s="1" t="s">
        <v>60</v>
      </c>
      <c r="G1125" s="1" t="s">
        <v>555</v>
      </c>
      <c r="H1125" s="1" t="s">
        <v>7467</v>
      </c>
      <c r="I1125" s="1">
        <v>778774200</v>
      </c>
      <c r="J1125" s="1" t="s">
        <v>7468</v>
      </c>
      <c r="K1125" s="1">
        <v>15</v>
      </c>
      <c r="L1125" s="1" t="s">
        <v>64</v>
      </c>
      <c r="M1125" s="1" t="s">
        <v>65</v>
      </c>
      <c r="N1125" s="2">
        <v>45695.583333333336</v>
      </c>
      <c r="O1125" s="1" t="s">
        <v>98</v>
      </c>
      <c r="Q1125" s="1" t="s">
        <v>67</v>
      </c>
      <c r="R1125" s="2">
        <v>45719.612349537034</v>
      </c>
      <c r="S1125" s="1" t="s">
        <v>1874</v>
      </c>
      <c r="T1125" s="1" t="s">
        <v>100</v>
      </c>
      <c r="U1125" s="1" t="s">
        <v>70</v>
      </c>
      <c r="V1125" s="1" t="s">
        <v>7469</v>
      </c>
      <c r="W1125" s="1" t="s">
        <v>143</v>
      </c>
      <c r="X1125" s="1" t="s">
        <v>143</v>
      </c>
      <c r="Y1125" s="1" t="s">
        <v>4521</v>
      </c>
      <c r="Z1125" s="1" t="s">
        <v>7470</v>
      </c>
      <c r="AA1125" s="1" t="s">
        <v>7471</v>
      </c>
      <c r="AB1125" s="1" t="s">
        <v>124</v>
      </c>
      <c r="AE1125" s="2">
        <v>45719.612453703703</v>
      </c>
      <c r="AF1125" s="1" t="s">
        <v>77</v>
      </c>
      <c r="AH1125" s="1" t="s">
        <v>78</v>
      </c>
      <c r="AI1125" s="1" t="s">
        <v>106</v>
      </c>
      <c r="AJ1125" s="1" t="s">
        <v>1740</v>
      </c>
      <c r="AK1125" s="1" t="s">
        <v>7472</v>
      </c>
      <c r="AL1125" s="1" t="s">
        <v>1874</v>
      </c>
      <c r="AM1125" s="2">
        <v>45719.612523148149</v>
      </c>
      <c r="AN1125" s="1" t="s">
        <v>7472</v>
      </c>
      <c r="AP1125" s="1">
        <v>5758590</v>
      </c>
      <c r="AQ1125" s="1" t="s">
        <v>83</v>
      </c>
      <c r="AR1125" s="2">
        <v>45720.510081018518</v>
      </c>
      <c r="AS1125" s="1" t="s">
        <v>84</v>
      </c>
      <c r="AT1125" s="2">
        <v>45721.333333333336</v>
      </c>
      <c r="AU1125" s="1" t="s">
        <v>85</v>
      </c>
      <c r="AV1125" s="1" t="s">
        <v>149</v>
      </c>
      <c r="AW1125" s="1" t="s">
        <v>150</v>
      </c>
      <c r="AX1125" s="1" t="s">
        <v>516</v>
      </c>
      <c r="AZ1125" s="2">
        <v>45720.510081018518</v>
      </c>
      <c r="BB1125" s="1" t="s">
        <v>286</v>
      </c>
      <c r="BC1125" s="1" t="s">
        <v>287</v>
      </c>
      <c r="BD1125" s="1" t="s">
        <v>288</v>
      </c>
      <c r="BE1125" s="1" t="s">
        <v>7473</v>
      </c>
      <c r="BF1125" s="1" t="s">
        <v>290</v>
      </c>
    </row>
    <row r="1126" spans="1:58" x14ac:dyDescent="0.35">
      <c r="A1126" s="1">
        <v>3014376</v>
      </c>
      <c r="B1126" s="1" t="s">
        <v>58</v>
      </c>
      <c r="C1126" s="1">
        <v>44765451</v>
      </c>
      <c r="D1126" s="1">
        <v>339523150</v>
      </c>
      <c r="E1126" s="1" t="s">
        <v>59</v>
      </c>
      <c r="F1126" s="1" t="s">
        <v>60</v>
      </c>
      <c r="G1126" s="1" t="s">
        <v>7474</v>
      </c>
      <c r="H1126" s="1" t="s">
        <v>7474</v>
      </c>
      <c r="I1126" s="1">
        <v>776020429</v>
      </c>
      <c r="J1126" s="1" t="s">
        <v>1187</v>
      </c>
      <c r="K1126" s="1">
        <v>20</v>
      </c>
      <c r="L1126" s="1" t="s">
        <v>294</v>
      </c>
      <c r="M1126" s="1" t="s">
        <v>295</v>
      </c>
      <c r="N1126" s="2">
        <v>45640.496886574074</v>
      </c>
      <c r="O1126" s="1" t="s">
        <v>520</v>
      </c>
      <c r="Q1126" s="1" t="s">
        <v>67</v>
      </c>
      <c r="R1126" s="2">
        <v>45719.612361111111</v>
      </c>
      <c r="S1126" s="1" t="s">
        <v>5021</v>
      </c>
      <c r="T1126" s="1" t="s">
        <v>412</v>
      </c>
      <c r="U1126" s="1" t="s">
        <v>70</v>
      </c>
      <c r="V1126" s="1" t="s">
        <v>7475</v>
      </c>
      <c r="W1126" s="1" t="s">
        <v>263</v>
      </c>
      <c r="X1126" s="1" t="s">
        <v>263</v>
      </c>
      <c r="Y1126" s="1" t="s">
        <v>1962</v>
      </c>
      <c r="Z1126" s="1" t="s">
        <v>852</v>
      </c>
      <c r="AA1126" s="1" t="s">
        <v>7476</v>
      </c>
      <c r="AB1126" s="1" t="s">
        <v>124</v>
      </c>
      <c r="AE1126" s="2">
        <v>45719.612372685187</v>
      </c>
      <c r="AF1126" s="1" t="s">
        <v>443</v>
      </c>
      <c r="AH1126" s="1" t="s">
        <v>125</v>
      </c>
      <c r="AI1126" s="1" t="s">
        <v>360</v>
      </c>
      <c r="AJ1126" s="1" t="s">
        <v>378</v>
      </c>
      <c r="AK1126" s="1" t="s">
        <v>7475</v>
      </c>
      <c r="AL1126" s="1" t="s">
        <v>5021</v>
      </c>
      <c r="AM1126" s="2">
        <v>45719.61241898148</v>
      </c>
      <c r="AN1126" s="1" t="s">
        <v>7475</v>
      </c>
      <c r="AP1126" s="1">
        <v>5758589</v>
      </c>
      <c r="AQ1126" s="1" t="s">
        <v>83</v>
      </c>
      <c r="AR1126" s="2">
        <v>45720.411168981482</v>
      </c>
      <c r="AS1126" s="1" t="s">
        <v>84</v>
      </c>
      <c r="AT1126" s="2">
        <v>45721.336805555555</v>
      </c>
      <c r="AU1126" s="1" t="s">
        <v>85</v>
      </c>
      <c r="AV1126" s="1" t="s">
        <v>108</v>
      </c>
      <c r="AW1126" s="1" t="s">
        <v>109</v>
      </c>
      <c r="AX1126" s="1" t="s">
        <v>857</v>
      </c>
      <c r="AZ1126" s="2">
        <v>45720.411168981482</v>
      </c>
      <c r="BB1126" s="1" t="s">
        <v>192</v>
      </c>
      <c r="BC1126" s="1" t="s">
        <v>193</v>
      </c>
      <c r="BD1126" s="1" t="s">
        <v>194</v>
      </c>
      <c r="BE1126" s="1" t="s">
        <v>3271</v>
      </c>
      <c r="BF1126" s="1" t="s">
        <v>274</v>
      </c>
    </row>
    <row r="1127" spans="1:58" x14ac:dyDescent="0.35">
      <c r="A1127" s="1">
        <v>3014377</v>
      </c>
      <c r="B1127" s="1" t="s">
        <v>58</v>
      </c>
      <c r="C1127" s="1">
        <v>40083361</v>
      </c>
      <c r="D1127" s="1">
        <v>338480857</v>
      </c>
      <c r="E1127" s="1" t="s">
        <v>59</v>
      </c>
      <c r="F1127" s="1" t="s">
        <v>60</v>
      </c>
      <c r="G1127" s="1" t="s">
        <v>2974</v>
      </c>
      <c r="H1127" s="1" t="s">
        <v>7477</v>
      </c>
      <c r="I1127" s="1">
        <v>779625949</v>
      </c>
      <c r="J1127" s="1" t="s">
        <v>3718</v>
      </c>
      <c r="K1127" s="1">
        <v>12</v>
      </c>
      <c r="L1127" s="1" t="s">
        <v>64</v>
      </c>
      <c r="M1127" s="1" t="s">
        <v>65</v>
      </c>
      <c r="N1127" s="2">
        <v>44964.625</v>
      </c>
      <c r="O1127" s="1" t="s">
        <v>66</v>
      </c>
      <c r="Q1127" s="1" t="s">
        <v>67</v>
      </c>
      <c r="R1127" s="2">
        <v>45719.61246527778</v>
      </c>
      <c r="S1127" s="1" t="s">
        <v>1180</v>
      </c>
      <c r="T1127" s="1" t="s">
        <v>100</v>
      </c>
      <c r="U1127" s="1" t="s">
        <v>70</v>
      </c>
      <c r="V1127" s="1" t="s">
        <v>7478</v>
      </c>
      <c r="Y1127" s="1" t="s">
        <v>760</v>
      </c>
      <c r="Z1127" s="1" t="s">
        <v>321</v>
      </c>
      <c r="AA1127" s="1" t="s">
        <v>761</v>
      </c>
      <c r="AB1127" s="1" t="s">
        <v>7479</v>
      </c>
      <c r="AE1127" s="2">
        <v>45719.612488425926</v>
      </c>
      <c r="AF1127" s="1" t="s">
        <v>77</v>
      </c>
      <c r="AH1127" s="1" t="s">
        <v>78</v>
      </c>
      <c r="AI1127" s="1" t="s">
        <v>79</v>
      </c>
      <c r="AJ1127" s="1" t="s">
        <v>378</v>
      </c>
      <c r="AK1127" s="1" t="s">
        <v>7480</v>
      </c>
      <c r="AL1127" s="1" t="s">
        <v>1180</v>
      </c>
      <c r="AM1127" s="2">
        <v>45719.612546296295</v>
      </c>
      <c r="AN1127" s="1" t="s">
        <v>7480</v>
      </c>
      <c r="AP1127" s="1">
        <v>5758591</v>
      </c>
      <c r="AQ1127" s="1" t="s">
        <v>83</v>
      </c>
      <c r="AR1127" s="2">
        <v>45720.464583333334</v>
      </c>
      <c r="AS1127" s="1" t="s">
        <v>84</v>
      </c>
      <c r="AT1127" s="2">
        <v>45721.333333333336</v>
      </c>
      <c r="AU1127" s="1" t="s">
        <v>85</v>
      </c>
      <c r="AV1127" s="1" t="s">
        <v>1214</v>
      </c>
      <c r="AW1127" s="1" t="s">
        <v>1215</v>
      </c>
      <c r="AX1127" s="1" t="s">
        <v>3510</v>
      </c>
      <c r="AZ1127" s="2">
        <v>45720.464583333334</v>
      </c>
      <c r="BB1127" s="1" t="s">
        <v>192</v>
      </c>
      <c r="BC1127" s="1" t="s">
        <v>193</v>
      </c>
      <c r="BD1127" s="1" t="s">
        <v>194</v>
      </c>
      <c r="BE1127" s="1" t="s">
        <v>7481</v>
      </c>
      <c r="BF1127" s="1" t="s">
        <v>525</v>
      </c>
    </row>
    <row r="1128" spans="1:58" x14ac:dyDescent="0.35">
      <c r="A1128" s="1">
        <v>3014378</v>
      </c>
      <c r="B1128" s="1" t="s">
        <v>58</v>
      </c>
      <c r="C1128" s="1">
        <v>32501091</v>
      </c>
      <c r="D1128" s="1">
        <v>338366546</v>
      </c>
      <c r="E1128" s="1" t="s">
        <v>59</v>
      </c>
      <c r="F1128" s="1" t="s">
        <v>60</v>
      </c>
      <c r="G1128" s="1" t="s">
        <v>1204</v>
      </c>
      <c r="H1128" s="1" t="s">
        <v>7482</v>
      </c>
      <c r="I1128" s="1">
        <v>776494395</v>
      </c>
      <c r="J1128" s="1" t="s">
        <v>7483</v>
      </c>
      <c r="K1128" s="1">
        <v>13</v>
      </c>
      <c r="L1128" s="1" t="s">
        <v>64</v>
      </c>
      <c r="M1128" s="1" t="s">
        <v>65</v>
      </c>
      <c r="N1128" s="2">
        <v>44463.695138888892</v>
      </c>
      <c r="O1128" s="1" t="s">
        <v>1087</v>
      </c>
      <c r="Q1128" s="1" t="s">
        <v>67</v>
      </c>
      <c r="R1128" s="2">
        <v>45719.612685185188</v>
      </c>
      <c r="S1128" s="1" t="s">
        <v>3441</v>
      </c>
      <c r="T1128" s="1" t="s">
        <v>602</v>
      </c>
      <c r="U1128" s="1" t="s">
        <v>1208</v>
      </c>
      <c r="V1128" s="1" t="s">
        <v>1208</v>
      </c>
      <c r="Y1128" s="1" t="s">
        <v>6544</v>
      </c>
      <c r="Z1128" s="1" t="s">
        <v>1476</v>
      </c>
      <c r="AA1128" s="1" t="s">
        <v>3614</v>
      </c>
      <c r="AB1128" s="1" t="s">
        <v>7484</v>
      </c>
      <c r="AC1128" s="1">
        <v>1048</v>
      </c>
      <c r="AE1128" s="2">
        <v>45719.61383101852</v>
      </c>
      <c r="AF1128" s="1" t="s">
        <v>77</v>
      </c>
      <c r="AH1128" s="1" t="s">
        <v>125</v>
      </c>
      <c r="AI1128" s="1" t="s">
        <v>79</v>
      </c>
      <c r="AJ1128" s="1" t="s">
        <v>126</v>
      </c>
      <c r="AK1128" s="1" t="s">
        <v>1208</v>
      </c>
      <c r="AL1128" s="1" t="s">
        <v>3441</v>
      </c>
      <c r="AM1128" s="2">
        <v>45719.613900462966</v>
      </c>
      <c r="AN1128" s="1" t="s">
        <v>1208</v>
      </c>
      <c r="AO1128" s="1" t="s">
        <v>3441</v>
      </c>
      <c r="AP1128" s="1">
        <v>5758598</v>
      </c>
      <c r="AQ1128" s="1" t="s">
        <v>83</v>
      </c>
      <c r="AR1128" s="2">
        <v>45720.532314814816</v>
      </c>
      <c r="AS1128" s="1" t="s">
        <v>84</v>
      </c>
      <c r="AT1128" s="2">
        <v>45719.5625</v>
      </c>
      <c r="AU1128" s="1" t="s">
        <v>85</v>
      </c>
      <c r="AV1128" s="1" t="s">
        <v>608</v>
      </c>
      <c r="AW1128" s="1" t="s">
        <v>609</v>
      </c>
      <c r="AX1128" s="1" t="s">
        <v>4357</v>
      </c>
      <c r="AZ1128" s="2">
        <v>45720.532314814816</v>
      </c>
      <c r="BB1128" s="1" t="s">
        <v>7485</v>
      </c>
      <c r="BC1128" s="1" t="s">
        <v>1521</v>
      </c>
      <c r="BD1128" s="1" t="s">
        <v>815</v>
      </c>
      <c r="BE1128" s="1" t="s">
        <v>7486</v>
      </c>
      <c r="BF1128" s="1" t="s">
        <v>3441</v>
      </c>
    </row>
    <row r="1129" spans="1:58" x14ac:dyDescent="0.35">
      <c r="A1129" s="1">
        <v>3014379</v>
      </c>
      <c r="B1129" s="1" t="s">
        <v>58</v>
      </c>
      <c r="C1129" s="1">
        <v>42599691</v>
      </c>
      <c r="D1129" s="1">
        <v>338567201</v>
      </c>
      <c r="E1129" s="1" t="s">
        <v>59</v>
      </c>
      <c r="F1129" s="1" t="s">
        <v>60</v>
      </c>
      <c r="G1129" s="1" t="s">
        <v>224</v>
      </c>
      <c r="H1129" s="1" t="s">
        <v>4373</v>
      </c>
      <c r="I1129" s="1">
        <v>775160607</v>
      </c>
      <c r="J1129" s="1" t="s">
        <v>408</v>
      </c>
      <c r="K1129" s="1">
        <v>12</v>
      </c>
      <c r="L1129" s="1" t="s">
        <v>64</v>
      </c>
      <c r="M1129" s="1" t="s">
        <v>65</v>
      </c>
      <c r="N1129" s="2">
        <v>45330.634155092594</v>
      </c>
      <c r="O1129" s="1" t="s">
        <v>353</v>
      </c>
      <c r="Q1129" s="1" t="s">
        <v>67</v>
      </c>
      <c r="R1129" s="2">
        <v>45719.613055555557</v>
      </c>
      <c r="S1129" s="1" t="s">
        <v>6761</v>
      </c>
      <c r="T1129" s="1" t="s">
        <v>1021</v>
      </c>
      <c r="U1129" s="1" t="s">
        <v>101</v>
      </c>
      <c r="V1129" s="1" t="s">
        <v>7487</v>
      </c>
      <c r="W1129" s="1" t="s">
        <v>72</v>
      </c>
      <c r="X1129" s="1" t="s">
        <v>2112</v>
      </c>
      <c r="Y1129" s="1" t="s">
        <v>7488</v>
      </c>
      <c r="Z1129" s="1" t="s">
        <v>1067</v>
      </c>
      <c r="AA1129" s="1" t="s">
        <v>4096</v>
      </c>
      <c r="AB1129" s="1" t="s">
        <v>124</v>
      </c>
      <c r="AE1129" s="2">
        <v>45719.613078703704</v>
      </c>
      <c r="AF1129" s="1" t="s">
        <v>77</v>
      </c>
      <c r="AH1129" s="1" t="s">
        <v>78</v>
      </c>
      <c r="AI1129" s="1" t="s">
        <v>79</v>
      </c>
      <c r="AJ1129" s="1" t="s">
        <v>2542</v>
      </c>
      <c r="AK1129" s="1" t="s">
        <v>7489</v>
      </c>
      <c r="AL1129" s="1" t="s">
        <v>6761</v>
      </c>
      <c r="AM1129" s="2">
        <v>45719.613125000003</v>
      </c>
      <c r="AN1129" s="1" t="s">
        <v>7489</v>
      </c>
      <c r="AP1129" s="1">
        <v>5758593</v>
      </c>
      <c r="AQ1129" s="1" t="s">
        <v>83</v>
      </c>
      <c r="AR1129" s="2">
        <v>45720.48541666667</v>
      </c>
      <c r="AS1129" s="1" t="s">
        <v>84</v>
      </c>
      <c r="AT1129" s="2">
        <v>45721.333333333336</v>
      </c>
      <c r="AU1129" s="1" t="s">
        <v>85</v>
      </c>
      <c r="AV1129" s="1" t="s">
        <v>2117</v>
      </c>
      <c r="AW1129" s="1" t="s">
        <v>2118</v>
      </c>
      <c r="AX1129" s="1" t="s">
        <v>3859</v>
      </c>
      <c r="AZ1129" s="2">
        <v>45720.48541666667</v>
      </c>
      <c r="BB1129" s="1" t="s">
        <v>1003</v>
      </c>
      <c r="BC1129" s="1" t="s">
        <v>595</v>
      </c>
      <c r="BD1129" s="1" t="s">
        <v>1004</v>
      </c>
      <c r="BE1129" s="1" t="s">
        <v>7490</v>
      </c>
      <c r="BF1129" s="1" t="s">
        <v>1484</v>
      </c>
    </row>
    <row r="1130" spans="1:58" x14ac:dyDescent="0.35">
      <c r="A1130" s="1">
        <v>3014380</v>
      </c>
      <c r="B1130" s="1" t="s">
        <v>58</v>
      </c>
      <c r="C1130" s="1">
        <v>34077921</v>
      </c>
      <c r="D1130" s="1">
        <v>338277906</v>
      </c>
      <c r="E1130" s="1" t="s">
        <v>59</v>
      </c>
      <c r="F1130" s="1" t="s">
        <v>60</v>
      </c>
      <c r="G1130" s="1" t="s">
        <v>116</v>
      </c>
      <c r="H1130" s="1" t="s">
        <v>7491</v>
      </c>
      <c r="I1130" s="1">
        <v>772082465</v>
      </c>
      <c r="J1130" s="1" t="s">
        <v>7492</v>
      </c>
      <c r="K1130" s="1">
        <v>12</v>
      </c>
      <c r="L1130" s="1" t="s">
        <v>64</v>
      </c>
      <c r="M1130" s="1" t="s">
        <v>65</v>
      </c>
      <c r="N1130" s="2">
        <v>44805</v>
      </c>
      <c r="O1130" s="1" t="s">
        <v>353</v>
      </c>
      <c r="Q1130" s="1" t="s">
        <v>67</v>
      </c>
      <c r="R1130" s="2">
        <v>45719.613645833335</v>
      </c>
      <c r="S1130" s="1" t="s">
        <v>7493</v>
      </c>
      <c r="T1130" s="1" t="s">
        <v>100</v>
      </c>
      <c r="U1130" s="1" t="s">
        <v>1122</v>
      </c>
      <c r="V1130" s="1" t="s">
        <v>7494</v>
      </c>
      <c r="Y1130" s="1" t="s">
        <v>7495</v>
      </c>
      <c r="Z1130" s="1" t="s">
        <v>477</v>
      </c>
      <c r="AA1130" s="1" t="s">
        <v>478</v>
      </c>
      <c r="AB1130" s="1" t="s">
        <v>478</v>
      </c>
      <c r="AC1130" s="1" t="s">
        <v>7496</v>
      </c>
      <c r="AE1130" s="2">
        <v>45719.613657407404</v>
      </c>
      <c r="AF1130" s="1" t="s">
        <v>77</v>
      </c>
      <c r="AH1130" s="1" t="s">
        <v>125</v>
      </c>
      <c r="AI1130" s="1" t="s">
        <v>79</v>
      </c>
      <c r="AJ1130" s="1" t="s">
        <v>167</v>
      </c>
      <c r="AK1130" s="1" t="s">
        <v>7497</v>
      </c>
      <c r="AL1130" s="1" t="s">
        <v>7493</v>
      </c>
      <c r="AM1130" s="2">
        <v>45719.613726851851</v>
      </c>
      <c r="AN1130" s="1" t="s">
        <v>7497</v>
      </c>
      <c r="AP1130" s="1">
        <v>5758597</v>
      </c>
      <c r="AQ1130" s="1" t="s">
        <v>83</v>
      </c>
      <c r="AR1130" s="2">
        <v>45720.923298611109</v>
      </c>
      <c r="AS1130" s="1" t="s">
        <v>84</v>
      </c>
      <c r="AT1130" s="2">
        <v>45721.333333333336</v>
      </c>
      <c r="AU1130" s="1" t="s">
        <v>85</v>
      </c>
      <c r="AV1130" s="1" t="s">
        <v>480</v>
      </c>
      <c r="AW1130" s="1" t="s">
        <v>481</v>
      </c>
      <c r="AX1130" s="1" t="s">
        <v>4634</v>
      </c>
      <c r="AZ1130" s="2">
        <v>45720.923298611109</v>
      </c>
      <c r="BB1130" s="1" t="s">
        <v>111</v>
      </c>
      <c r="BC1130" s="1" t="s">
        <v>112</v>
      </c>
      <c r="BD1130" s="1" t="s">
        <v>113</v>
      </c>
      <c r="BE1130" s="1" t="s">
        <v>1547</v>
      </c>
      <c r="BF1130" s="1" t="s">
        <v>188</v>
      </c>
    </row>
    <row r="1131" spans="1:58" x14ac:dyDescent="0.35">
      <c r="A1131" s="1">
        <v>3014381</v>
      </c>
      <c r="B1131" s="1" t="s">
        <v>223</v>
      </c>
      <c r="C1131" s="1">
        <v>40978691</v>
      </c>
      <c r="D1131" s="1">
        <v>339669102</v>
      </c>
      <c r="E1131" s="1" t="s">
        <v>59</v>
      </c>
      <c r="F1131" s="1" t="s">
        <v>60</v>
      </c>
      <c r="G1131" s="1" t="s">
        <v>2653</v>
      </c>
      <c r="H1131" s="1" t="s">
        <v>7498</v>
      </c>
      <c r="I1131" s="1">
        <v>776150341</v>
      </c>
      <c r="J1131" s="1" t="s">
        <v>1752</v>
      </c>
      <c r="K1131" s="1">
        <v>16</v>
      </c>
      <c r="L1131" s="1" t="s">
        <v>64</v>
      </c>
      <c r="M1131" s="1" t="s">
        <v>65</v>
      </c>
      <c r="N1131" s="2">
        <v>45078.458333333336</v>
      </c>
      <c r="O1131" s="1" t="s">
        <v>98</v>
      </c>
      <c r="Q1131" s="1" t="s">
        <v>67</v>
      </c>
      <c r="R1131" s="2">
        <v>45719.613900462966</v>
      </c>
      <c r="S1131" s="1" t="s">
        <v>7499</v>
      </c>
      <c r="T1131" s="1" t="s">
        <v>69</v>
      </c>
      <c r="U1131" s="1" t="s">
        <v>385</v>
      </c>
      <c r="V1131" s="1" t="s">
        <v>7500</v>
      </c>
      <c r="W1131" s="1" t="s">
        <v>725</v>
      </c>
      <c r="X1131" s="1" t="s">
        <v>725</v>
      </c>
      <c r="Y1131" s="1" t="s">
        <v>2648</v>
      </c>
      <c r="Z1131" s="1" t="s">
        <v>2649</v>
      </c>
      <c r="AA1131" s="1" t="s">
        <v>2650</v>
      </c>
      <c r="AB1131" s="1" t="s">
        <v>124</v>
      </c>
      <c r="AC1131" s="1">
        <v>772401792</v>
      </c>
      <c r="AE1131" s="2">
        <v>45719.613923611112</v>
      </c>
      <c r="AF1131" s="1" t="s">
        <v>77</v>
      </c>
      <c r="AH1131" s="1" t="s">
        <v>125</v>
      </c>
      <c r="AI1131" s="1" t="s">
        <v>106</v>
      </c>
      <c r="AJ1131" s="1" t="s">
        <v>1326</v>
      </c>
      <c r="AK1131" s="1" t="s">
        <v>7501</v>
      </c>
      <c r="AL1131" s="1" t="s">
        <v>7499</v>
      </c>
      <c r="AM1131" s="2">
        <v>45719.613946759258</v>
      </c>
      <c r="AN1131" s="1" t="s">
        <v>7501</v>
      </c>
      <c r="AP1131" s="1">
        <v>5758599</v>
      </c>
      <c r="AQ1131" s="1" t="s">
        <v>83</v>
      </c>
      <c r="AR1131" s="2">
        <v>45722.401423611111</v>
      </c>
      <c r="AS1131" s="1" t="s">
        <v>84</v>
      </c>
      <c r="AT1131" s="2">
        <v>45719.5625</v>
      </c>
      <c r="AU1131" s="1" t="s">
        <v>573</v>
      </c>
      <c r="AV1131" s="1" t="s">
        <v>1867</v>
      </c>
      <c r="AW1131" s="1" t="s">
        <v>1868</v>
      </c>
      <c r="AX1131" s="1" t="s">
        <v>1869</v>
      </c>
      <c r="AZ1131" s="2">
        <v>45722.401423611111</v>
      </c>
      <c r="BB1131" s="1" t="s">
        <v>2601</v>
      </c>
      <c r="BC1131" s="1" t="s">
        <v>2458</v>
      </c>
      <c r="BD1131" s="1" t="s">
        <v>2602</v>
      </c>
      <c r="BE1131" s="1" t="s">
        <v>7502</v>
      </c>
      <c r="BF1131" s="1" t="s">
        <v>3587</v>
      </c>
    </row>
    <row r="1132" spans="1:58" x14ac:dyDescent="0.35">
      <c r="A1132" s="1">
        <v>3014382</v>
      </c>
      <c r="B1132" s="1" t="s">
        <v>58</v>
      </c>
      <c r="C1132" s="1">
        <v>2141861</v>
      </c>
      <c r="D1132" s="1">
        <v>339572409</v>
      </c>
      <c r="E1132" s="1" t="s">
        <v>59</v>
      </c>
      <c r="F1132" s="1" t="s">
        <v>60</v>
      </c>
      <c r="G1132" s="1" t="s">
        <v>7503</v>
      </c>
      <c r="H1132" s="1" t="s">
        <v>7504</v>
      </c>
      <c r="I1132" s="1">
        <v>788370188</v>
      </c>
      <c r="J1132" s="1" t="s">
        <v>7505</v>
      </c>
      <c r="K1132" s="1">
        <v>20</v>
      </c>
      <c r="L1132" s="1" t="s">
        <v>409</v>
      </c>
      <c r="M1132" s="1" t="s">
        <v>2154</v>
      </c>
      <c r="N1132" s="2">
        <v>44859.452094907407</v>
      </c>
      <c r="O1132" s="1" t="s">
        <v>487</v>
      </c>
      <c r="Q1132" s="1" t="s">
        <v>67</v>
      </c>
      <c r="R1132" s="2">
        <v>45719.614583333336</v>
      </c>
      <c r="S1132" s="1" t="s">
        <v>5749</v>
      </c>
      <c r="T1132" s="1" t="s">
        <v>412</v>
      </c>
      <c r="U1132" s="1" t="s">
        <v>101</v>
      </c>
      <c r="V1132" s="1" t="s">
        <v>7506</v>
      </c>
      <c r="W1132" s="1" t="s">
        <v>263</v>
      </c>
      <c r="X1132" s="1" t="s">
        <v>840</v>
      </c>
      <c r="Y1132" s="1" t="s">
        <v>6953</v>
      </c>
      <c r="Z1132" s="1" t="s">
        <v>841</v>
      </c>
      <c r="AA1132" s="1" t="s">
        <v>5160</v>
      </c>
      <c r="AB1132" s="1" t="s">
        <v>5160</v>
      </c>
      <c r="AE1132" s="2">
        <v>45719.614710648151</v>
      </c>
      <c r="AF1132" s="1" t="s">
        <v>417</v>
      </c>
      <c r="AG1132" s="1">
        <v>48</v>
      </c>
      <c r="AH1132" s="1" t="s">
        <v>125</v>
      </c>
      <c r="AI1132" s="1" t="s">
        <v>464</v>
      </c>
      <c r="AJ1132" s="1" t="s">
        <v>465</v>
      </c>
      <c r="AK1132" s="1" t="s">
        <v>6383</v>
      </c>
      <c r="AL1132" s="1" t="s">
        <v>5749</v>
      </c>
      <c r="AM1132" s="2">
        <v>45719.614768518521</v>
      </c>
      <c r="AN1132" s="1" t="s">
        <v>6383</v>
      </c>
      <c r="AP1132" s="1">
        <v>5758604</v>
      </c>
      <c r="AQ1132" s="1" t="s">
        <v>83</v>
      </c>
      <c r="AR1132" s="2">
        <v>45720.598009259258</v>
      </c>
      <c r="AS1132" s="1" t="s">
        <v>84</v>
      </c>
      <c r="AT1132" s="2">
        <v>45721.333333333336</v>
      </c>
      <c r="AU1132" s="1" t="s">
        <v>85</v>
      </c>
      <c r="AV1132" s="1" t="s">
        <v>1328</v>
      </c>
      <c r="AW1132" s="1" t="s">
        <v>1329</v>
      </c>
      <c r="AX1132" s="1" t="s">
        <v>2883</v>
      </c>
      <c r="AY1132" s="2">
        <v>45721.614710648151</v>
      </c>
      <c r="AZ1132" s="2">
        <v>45720.598009259258</v>
      </c>
      <c r="BA1132" s="1" t="s">
        <v>419</v>
      </c>
      <c r="BB1132" s="1" t="s">
        <v>689</v>
      </c>
      <c r="BC1132" s="1" t="s">
        <v>690</v>
      </c>
      <c r="BD1132" s="1" t="s">
        <v>691</v>
      </c>
      <c r="BE1132" s="1" t="s">
        <v>7016</v>
      </c>
      <c r="BF1132" s="1" t="s">
        <v>269</v>
      </c>
    </row>
    <row r="1133" spans="1:58" x14ac:dyDescent="0.35">
      <c r="A1133" s="1">
        <v>3014383</v>
      </c>
      <c r="B1133" s="1" t="s">
        <v>223</v>
      </c>
      <c r="C1133" s="1">
        <v>43252521</v>
      </c>
      <c r="D1133" s="1">
        <v>338429367</v>
      </c>
      <c r="E1133" s="1" t="s">
        <v>59</v>
      </c>
      <c r="F1133" s="1" t="s">
        <v>60</v>
      </c>
      <c r="G1133" s="1" t="s">
        <v>314</v>
      </c>
      <c r="H1133" s="1" t="s">
        <v>5821</v>
      </c>
      <c r="I1133" s="1">
        <v>782536877</v>
      </c>
      <c r="J1133" s="1" t="s">
        <v>2109</v>
      </c>
      <c r="K1133" s="1">
        <v>12</v>
      </c>
      <c r="L1133" s="1" t="s">
        <v>64</v>
      </c>
      <c r="M1133" s="1" t="s">
        <v>65</v>
      </c>
      <c r="N1133" s="2">
        <v>45587.458333333336</v>
      </c>
      <c r="O1133" s="1" t="s">
        <v>497</v>
      </c>
      <c r="Q1133" s="1" t="s">
        <v>67</v>
      </c>
      <c r="R1133" s="2">
        <v>45719.616099537037</v>
      </c>
      <c r="S1133" s="1" t="s">
        <v>1172</v>
      </c>
      <c r="T1133" s="1" t="s">
        <v>100</v>
      </c>
      <c r="U1133" s="1" t="s">
        <v>70</v>
      </c>
      <c r="V1133" s="1" t="s">
        <v>7507</v>
      </c>
      <c r="W1133" s="1" t="s">
        <v>214</v>
      </c>
      <c r="X1133" s="1" t="s">
        <v>215</v>
      </c>
      <c r="Y1133" s="1" t="s">
        <v>7508</v>
      </c>
      <c r="Z1133" s="1" t="s">
        <v>7509</v>
      </c>
      <c r="AA1133" s="1" t="s">
        <v>7510</v>
      </c>
      <c r="AB1133" s="1" t="s">
        <v>124</v>
      </c>
      <c r="AE1133" s="2">
        <v>45719.616111111114</v>
      </c>
      <c r="AF1133" s="1" t="s">
        <v>77</v>
      </c>
      <c r="AH1133" s="1" t="s">
        <v>125</v>
      </c>
      <c r="AI1133" s="1" t="s">
        <v>106</v>
      </c>
      <c r="AJ1133" s="1" t="s">
        <v>674</v>
      </c>
      <c r="AK1133" s="1" t="s">
        <v>7511</v>
      </c>
      <c r="AL1133" s="1" t="s">
        <v>1172</v>
      </c>
      <c r="AM1133" s="2">
        <v>45719.616168981483</v>
      </c>
      <c r="AN1133" s="1" t="s">
        <v>7511</v>
      </c>
      <c r="AP1133" s="1">
        <v>5758618</v>
      </c>
      <c r="AQ1133" s="1" t="s">
        <v>83</v>
      </c>
      <c r="AR1133" s="2">
        <v>45720.524548611109</v>
      </c>
      <c r="AS1133" s="1" t="s">
        <v>84</v>
      </c>
      <c r="AT1133" s="2">
        <v>45721.333333333336</v>
      </c>
      <c r="AU1133" s="1" t="s">
        <v>85</v>
      </c>
      <c r="AV1133" s="1" t="s">
        <v>1957</v>
      </c>
      <c r="AW1133" s="1" t="s">
        <v>1958</v>
      </c>
      <c r="AX1133" s="1" t="s">
        <v>2175</v>
      </c>
      <c r="AZ1133" s="2">
        <v>45720.524537037039</v>
      </c>
      <c r="BB1133" s="1" t="s">
        <v>703</v>
      </c>
      <c r="BC1133" s="1" t="s">
        <v>677</v>
      </c>
      <c r="BD1133" s="1" t="s">
        <v>704</v>
      </c>
      <c r="BE1133" s="1" t="s">
        <v>7512</v>
      </c>
      <c r="BF1133" s="1" t="s">
        <v>137</v>
      </c>
    </row>
    <row r="1134" spans="1:58" x14ac:dyDescent="0.35">
      <c r="A1134" s="1">
        <v>3014384</v>
      </c>
      <c r="B1134" s="1" t="s">
        <v>58</v>
      </c>
      <c r="C1134" s="1">
        <v>41259061</v>
      </c>
      <c r="D1134" s="1">
        <v>338339396</v>
      </c>
      <c r="E1134" s="1" t="s">
        <v>59</v>
      </c>
      <c r="F1134" s="1" t="s">
        <v>60</v>
      </c>
      <c r="G1134" s="1" t="s">
        <v>7513</v>
      </c>
      <c r="H1134" s="1" t="s">
        <v>7513</v>
      </c>
      <c r="I1134" s="1">
        <v>787050330</v>
      </c>
      <c r="J1134" s="1" t="s">
        <v>7514</v>
      </c>
      <c r="K1134" s="1">
        <v>20</v>
      </c>
      <c r="L1134" s="1" t="s">
        <v>294</v>
      </c>
      <c r="M1134" s="1" t="s">
        <v>295</v>
      </c>
      <c r="N1134" s="2">
        <v>45130.041666666664</v>
      </c>
      <c r="O1134" s="1" t="s">
        <v>520</v>
      </c>
      <c r="Q1134" s="1" t="s">
        <v>67</v>
      </c>
      <c r="R1134" s="2">
        <v>45719.616203703707</v>
      </c>
      <c r="S1134" s="1" t="s">
        <v>3278</v>
      </c>
      <c r="T1134" s="1" t="s">
        <v>412</v>
      </c>
      <c r="U1134" s="1" t="s">
        <v>70</v>
      </c>
      <c r="V1134" s="1" t="s">
        <v>7515</v>
      </c>
      <c r="Y1134" s="1" t="s">
        <v>7516</v>
      </c>
      <c r="Z1134" s="1" t="s">
        <v>7517</v>
      </c>
      <c r="AA1134" s="1">
        <v>4000</v>
      </c>
      <c r="AB1134" s="1" t="s">
        <v>124</v>
      </c>
      <c r="AE1134" s="2">
        <v>45719.616747685184</v>
      </c>
      <c r="AF1134" s="1" t="s">
        <v>417</v>
      </c>
      <c r="AG1134" s="1">
        <v>48</v>
      </c>
      <c r="AH1134" s="1" t="s">
        <v>125</v>
      </c>
      <c r="AI1134" s="1" t="s">
        <v>464</v>
      </c>
      <c r="AJ1134" s="1" t="s">
        <v>465</v>
      </c>
      <c r="AK1134" s="1" t="s">
        <v>7518</v>
      </c>
      <c r="AL1134" s="1" t="s">
        <v>3278</v>
      </c>
      <c r="AM1134" s="2">
        <v>45719.616793981484</v>
      </c>
      <c r="AO1134" s="1" t="s">
        <v>3278</v>
      </c>
      <c r="AP1134" s="1">
        <v>5758625</v>
      </c>
      <c r="AQ1134" s="1" t="s">
        <v>83</v>
      </c>
      <c r="AR1134" s="2">
        <v>45719.618587962963</v>
      </c>
      <c r="AS1134" s="1" t="s">
        <v>84</v>
      </c>
      <c r="AY1134" s="2">
        <v>45721.616747685184</v>
      </c>
      <c r="AZ1134" s="2">
        <v>45719.618587962963</v>
      </c>
      <c r="BA1134" s="1" t="s">
        <v>419</v>
      </c>
      <c r="BB1134" s="1" t="s">
        <v>367</v>
      </c>
      <c r="BC1134" s="1" t="s">
        <v>368</v>
      </c>
      <c r="BD1134" s="1" t="s">
        <v>368</v>
      </c>
      <c r="BF1134" s="1" t="s">
        <v>3278</v>
      </c>
    </row>
    <row r="1135" spans="1:58" x14ac:dyDescent="0.35">
      <c r="A1135" s="1">
        <v>3014385</v>
      </c>
      <c r="B1135" s="1" t="s">
        <v>58</v>
      </c>
      <c r="C1135" s="1">
        <v>42374061</v>
      </c>
      <c r="D1135" s="1">
        <v>339769214</v>
      </c>
      <c r="E1135" s="1" t="s">
        <v>59</v>
      </c>
      <c r="F1135" s="1" t="s">
        <v>60</v>
      </c>
      <c r="G1135" s="1" t="s">
        <v>95</v>
      </c>
      <c r="H1135" s="1" t="s">
        <v>1647</v>
      </c>
      <c r="I1135" s="1">
        <v>785800053</v>
      </c>
      <c r="J1135" s="1" t="s">
        <v>3370</v>
      </c>
      <c r="K1135" s="1">
        <v>14</v>
      </c>
      <c r="L1135" s="1" t="s">
        <v>64</v>
      </c>
      <c r="M1135" s="1" t="s">
        <v>65</v>
      </c>
      <c r="N1135" s="2">
        <v>45307.716574074075</v>
      </c>
      <c r="O1135" s="1" t="s">
        <v>66</v>
      </c>
      <c r="Q1135" s="1" t="s">
        <v>67</v>
      </c>
      <c r="R1135" s="2">
        <v>45719.616493055553</v>
      </c>
      <c r="S1135" s="1" t="s">
        <v>890</v>
      </c>
      <c r="T1135" s="1" t="s">
        <v>100</v>
      </c>
      <c r="U1135" s="1" t="s">
        <v>70</v>
      </c>
      <c r="V1135" s="1" t="s">
        <v>7519</v>
      </c>
      <c r="W1135" s="1" t="s">
        <v>298</v>
      </c>
      <c r="X1135" s="1" t="s">
        <v>299</v>
      </c>
      <c r="Y1135" s="1" t="s">
        <v>7520</v>
      </c>
      <c r="Z1135" s="1" t="s">
        <v>1491</v>
      </c>
      <c r="AA1135" s="1" t="s">
        <v>1491</v>
      </c>
      <c r="AB1135" s="1" t="s">
        <v>1577</v>
      </c>
      <c r="AE1135" s="2">
        <v>45719.61650462963</v>
      </c>
      <c r="AF1135" s="1" t="s">
        <v>77</v>
      </c>
      <c r="AH1135" s="1" t="s">
        <v>78</v>
      </c>
      <c r="AI1135" s="1" t="s">
        <v>79</v>
      </c>
      <c r="AJ1135" s="1" t="s">
        <v>378</v>
      </c>
      <c r="AK1135" s="1" t="s">
        <v>5003</v>
      </c>
      <c r="AL1135" s="1" t="s">
        <v>890</v>
      </c>
      <c r="AM1135" s="2">
        <v>45719.616539351853</v>
      </c>
      <c r="AN1135" s="1" t="s">
        <v>5003</v>
      </c>
      <c r="AP1135" s="1">
        <v>5758621</v>
      </c>
      <c r="AQ1135" s="1" t="s">
        <v>83</v>
      </c>
      <c r="AR1135" s="2">
        <v>45720.633356481485</v>
      </c>
      <c r="AS1135" s="1" t="s">
        <v>84</v>
      </c>
      <c r="AT1135" s="2">
        <v>45721.333333333336</v>
      </c>
      <c r="AU1135" s="1" t="s">
        <v>85</v>
      </c>
      <c r="AV1135" s="1" t="s">
        <v>233</v>
      </c>
      <c r="AW1135" s="1" t="s">
        <v>234</v>
      </c>
      <c r="AX1135" s="1" t="s">
        <v>713</v>
      </c>
      <c r="AZ1135" s="2">
        <v>45720.633356481485</v>
      </c>
      <c r="BB1135" s="1" t="s">
        <v>367</v>
      </c>
      <c r="BC1135" s="1" t="s">
        <v>368</v>
      </c>
      <c r="BD1135" s="1" t="s">
        <v>368</v>
      </c>
      <c r="BE1135" s="1" t="s">
        <v>7521</v>
      </c>
      <c r="BF1135" s="1" t="s">
        <v>5552</v>
      </c>
    </row>
    <row r="1136" spans="1:58" x14ac:dyDescent="0.35">
      <c r="A1136" s="1">
        <v>3014386</v>
      </c>
      <c r="B1136" s="1" t="s">
        <v>327</v>
      </c>
      <c r="C1136" s="1">
        <v>35491241</v>
      </c>
      <c r="D1136" s="1">
        <v>339487531</v>
      </c>
      <c r="E1136" s="1" t="s">
        <v>59</v>
      </c>
      <c r="F1136" s="1" t="s">
        <v>60</v>
      </c>
      <c r="G1136" s="1" t="s">
        <v>95</v>
      </c>
      <c r="H1136" s="1" t="s">
        <v>7522</v>
      </c>
      <c r="I1136" s="1">
        <v>775118833</v>
      </c>
      <c r="J1136" s="1" t="s">
        <v>7523</v>
      </c>
      <c r="K1136" s="1">
        <v>15</v>
      </c>
      <c r="L1136" s="1" t="s">
        <v>64</v>
      </c>
      <c r="M1136" s="1" t="s">
        <v>65</v>
      </c>
      <c r="N1136" s="2">
        <v>43631</v>
      </c>
      <c r="O1136" s="1" t="s">
        <v>331</v>
      </c>
      <c r="Q1136" s="1" t="s">
        <v>67</v>
      </c>
      <c r="R1136" s="2">
        <v>45719.617638888885</v>
      </c>
      <c r="S1136" s="1" t="s">
        <v>5725</v>
      </c>
      <c r="T1136" s="1" t="s">
        <v>100</v>
      </c>
      <c r="U1136" s="1" t="s">
        <v>70</v>
      </c>
      <c r="V1136" s="1" t="s">
        <v>7524</v>
      </c>
      <c r="W1136" s="1" t="s">
        <v>143</v>
      </c>
      <c r="X1136" s="1" t="s">
        <v>143</v>
      </c>
      <c r="Y1136" s="1" t="s">
        <v>4521</v>
      </c>
      <c r="Z1136" s="1" t="s">
        <v>4522</v>
      </c>
      <c r="AA1136" s="1" t="s">
        <v>4523</v>
      </c>
      <c r="AB1136" s="1" t="s">
        <v>824</v>
      </c>
      <c r="AE1136" s="2">
        <v>45719.617662037039</v>
      </c>
      <c r="AF1136" s="1" t="s">
        <v>77</v>
      </c>
      <c r="AH1136" s="1" t="s">
        <v>125</v>
      </c>
      <c r="AI1136" s="1" t="s">
        <v>106</v>
      </c>
      <c r="AJ1136" s="1" t="s">
        <v>1326</v>
      </c>
      <c r="AK1136" s="1" t="s">
        <v>7524</v>
      </c>
      <c r="AL1136" s="1" t="s">
        <v>5725</v>
      </c>
      <c r="AM1136" s="2">
        <v>45719.617696759262</v>
      </c>
      <c r="AN1136" s="1" t="s">
        <v>7524</v>
      </c>
      <c r="AP1136" s="1">
        <v>5758633</v>
      </c>
      <c r="AQ1136" s="1" t="s">
        <v>83</v>
      </c>
      <c r="AR1136" s="2">
        <v>45720.509745370371</v>
      </c>
      <c r="AS1136" s="1" t="s">
        <v>84</v>
      </c>
      <c r="AT1136" s="2">
        <v>45721.333333333336</v>
      </c>
      <c r="AU1136" s="1" t="s">
        <v>85</v>
      </c>
      <c r="AV1136" s="1" t="s">
        <v>149</v>
      </c>
      <c r="AW1136" s="1" t="s">
        <v>150</v>
      </c>
      <c r="AX1136" s="1" t="s">
        <v>285</v>
      </c>
      <c r="AZ1136" s="2">
        <v>45720.509745370371</v>
      </c>
      <c r="BB1136" s="1" t="s">
        <v>746</v>
      </c>
      <c r="BC1136" s="1" t="s">
        <v>747</v>
      </c>
      <c r="BD1136" s="1" t="s">
        <v>748</v>
      </c>
      <c r="BE1136" s="1" t="s">
        <v>7525</v>
      </c>
      <c r="BF1136" s="1" t="s">
        <v>290</v>
      </c>
    </row>
    <row r="1137" spans="1:58" x14ac:dyDescent="0.35">
      <c r="A1137" s="1">
        <v>3014387</v>
      </c>
      <c r="B1137" s="1" t="s">
        <v>327</v>
      </c>
      <c r="C1137" s="1">
        <v>32479661</v>
      </c>
      <c r="D1137" s="1">
        <v>339541058</v>
      </c>
      <c r="E1137" s="1" t="s">
        <v>59</v>
      </c>
      <c r="F1137" s="1" t="s">
        <v>60</v>
      </c>
      <c r="G1137" s="1" t="s">
        <v>1539</v>
      </c>
      <c r="H1137" s="1" t="s">
        <v>2677</v>
      </c>
      <c r="I1137" s="1">
        <v>770355559</v>
      </c>
      <c r="J1137" s="1" t="s">
        <v>7526</v>
      </c>
      <c r="K1137" s="1">
        <v>14</v>
      </c>
      <c r="L1137" s="1" t="s">
        <v>64</v>
      </c>
      <c r="M1137" s="1" t="s">
        <v>65</v>
      </c>
      <c r="N1137" s="2">
        <v>43116</v>
      </c>
      <c r="O1137" s="1" t="s">
        <v>331</v>
      </c>
      <c r="Q1137" s="1" t="s">
        <v>67</v>
      </c>
      <c r="R1137" s="2">
        <v>45719.618078703701</v>
      </c>
      <c r="S1137" s="1" t="s">
        <v>5781</v>
      </c>
      <c r="T1137" s="1" t="s">
        <v>100</v>
      </c>
      <c r="U1137" s="1" t="s">
        <v>70</v>
      </c>
      <c r="V1137" s="1" t="s">
        <v>7527</v>
      </c>
      <c r="W1137" s="1" t="s">
        <v>263</v>
      </c>
      <c r="X1137" s="1" t="s">
        <v>263</v>
      </c>
      <c r="Y1137" s="1" t="s">
        <v>1041</v>
      </c>
      <c r="Z1137" s="1" t="s">
        <v>852</v>
      </c>
      <c r="AA1137" s="1" t="s">
        <v>2139</v>
      </c>
      <c r="AB1137" s="1" t="s">
        <v>124</v>
      </c>
      <c r="AE1137" s="2">
        <v>45719.618171296293</v>
      </c>
      <c r="AF1137" s="1" t="s">
        <v>77</v>
      </c>
      <c r="AH1137" s="1" t="s">
        <v>125</v>
      </c>
      <c r="AI1137" s="1" t="s">
        <v>106</v>
      </c>
      <c r="AJ1137" s="1" t="s">
        <v>107</v>
      </c>
      <c r="AK1137" s="1" t="s">
        <v>7528</v>
      </c>
      <c r="AL1137" s="1" t="s">
        <v>5781</v>
      </c>
      <c r="AM1137" s="2">
        <v>45719.61822916667</v>
      </c>
      <c r="AN1137" s="1" t="s">
        <v>7528</v>
      </c>
      <c r="AP1137" s="1">
        <v>5758637</v>
      </c>
      <c r="AQ1137" s="1" t="s">
        <v>83</v>
      </c>
      <c r="AR1137" s="2">
        <v>45721.469375000001</v>
      </c>
      <c r="AS1137" s="1" t="s">
        <v>84</v>
      </c>
      <c r="AT1137" s="2">
        <v>45721.340277777781</v>
      </c>
      <c r="AU1137" s="1" t="s">
        <v>85</v>
      </c>
      <c r="AV1137" s="1" t="s">
        <v>108</v>
      </c>
      <c r="AW1137" s="1" t="s">
        <v>109</v>
      </c>
      <c r="AX1137" s="1" t="s">
        <v>110</v>
      </c>
      <c r="AZ1137" s="2">
        <v>45721.469375000001</v>
      </c>
      <c r="BB1137" s="1" t="s">
        <v>746</v>
      </c>
      <c r="BC1137" s="1" t="s">
        <v>747</v>
      </c>
      <c r="BD1137" s="1" t="s">
        <v>748</v>
      </c>
      <c r="BE1137" s="1" t="s">
        <v>7529</v>
      </c>
      <c r="BF1137" s="1" t="s">
        <v>115</v>
      </c>
    </row>
    <row r="1138" spans="1:58" x14ac:dyDescent="0.35">
      <c r="A1138" s="1">
        <v>3014388</v>
      </c>
      <c r="B1138" s="1" t="s">
        <v>327</v>
      </c>
      <c r="C1138" s="1">
        <v>311091</v>
      </c>
      <c r="D1138" s="1">
        <v>338650505</v>
      </c>
      <c r="E1138" s="1" t="s">
        <v>59</v>
      </c>
      <c r="F1138" s="1" t="s">
        <v>60</v>
      </c>
      <c r="G1138" s="1" t="s">
        <v>7530</v>
      </c>
      <c r="I1138" s="1">
        <v>787918744</v>
      </c>
      <c r="J1138" s="1" t="s">
        <v>7531</v>
      </c>
      <c r="K1138" s="1">
        <v>20</v>
      </c>
      <c r="L1138" s="1" t="s">
        <v>1008</v>
      </c>
      <c r="M1138" s="1" t="s">
        <v>1009</v>
      </c>
      <c r="N1138" s="2">
        <v>38124.5625</v>
      </c>
      <c r="O1138" s="1" t="s">
        <v>2297</v>
      </c>
      <c r="Q1138" s="1" t="s">
        <v>67</v>
      </c>
      <c r="R1138" s="2">
        <v>45719.618333333332</v>
      </c>
      <c r="S1138" s="1" t="s">
        <v>2010</v>
      </c>
      <c r="T1138" s="1" t="s">
        <v>412</v>
      </c>
      <c r="U1138" s="1" t="s">
        <v>1189</v>
      </c>
      <c r="V1138" s="1" t="s">
        <v>7532</v>
      </c>
      <c r="Y1138" s="1" t="s">
        <v>7533</v>
      </c>
      <c r="Z1138" s="1" t="s">
        <v>75</v>
      </c>
      <c r="AA1138" s="1" t="s">
        <v>1689</v>
      </c>
      <c r="AB1138" s="1" t="s">
        <v>7534</v>
      </c>
      <c r="AE1138" s="2">
        <v>45719.67260416667</v>
      </c>
      <c r="AF1138" s="1" t="s">
        <v>417</v>
      </c>
      <c r="AG1138" s="1">
        <v>48</v>
      </c>
      <c r="AH1138" s="1" t="s">
        <v>125</v>
      </c>
      <c r="AI1138" s="1" t="s">
        <v>464</v>
      </c>
      <c r="AJ1138" s="1" t="s">
        <v>492</v>
      </c>
      <c r="AK1138" s="1" t="s">
        <v>7535</v>
      </c>
      <c r="AL1138" s="1" t="s">
        <v>4983</v>
      </c>
      <c r="AM1138" s="2">
        <v>45719.672685185185</v>
      </c>
      <c r="AO1138" s="1" t="s">
        <v>4983</v>
      </c>
      <c r="AP1138" s="1">
        <v>5759096</v>
      </c>
      <c r="AQ1138" s="1" t="s">
        <v>83</v>
      </c>
      <c r="AR1138" s="2">
        <v>45720.514456018522</v>
      </c>
      <c r="AS1138" s="1" t="s">
        <v>84</v>
      </c>
      <c r="AT1138" s="2">
        <v>45719.322916666664</v>
      </c>
      <c r="AU1138" s="1" t="s">
        <v>573</v>
      </c>
      <c r="AV1138" s="1" t="s">
        <v>645</v>
      </c>
      <c r="AW1138" s="1" t="s">
        <v>646</v>
      </c>
      <c r="AX1138" s="1" t="s">
        <v>2446</v>
      </c>
      <c r="AY1138" s="2">
        <v>45721.67260416667</v>
      </c>
      <c r="AZ1138" s="2">
        <v>45720.514456018522</v>
      </c>
      <c r="BA1138" s="1" t="s">
        <v>419</v>
      </c>
      <c r="BB1138" s="1" t="s">
        <v>286</v>
      </c>
      <c r="BC1138" s="1" t="s">
        <v>287</v>
      </c>
      <c r="BD1138" s="1" t="s">
        <v>288</v>
      </c>
      <c r="BE1138" s="1" t="s">
        <v>7536</v>
      </c>
      <c r="BF1138" s="1" t="s">
        <v>2305</v>
      </c>
    </row>
    <row r="1139" spans="1:58" x14ac:dyDescent="0.35">
      <c r="A1139" s="1">
        <v>3014389</v>
      </c>
      <c r="B1139" s="1" t="s">
        <v>58</v>
      </c>
      <c r="C1139" s="1">
        <v>45028051</v>
      </c>
      <c r="D1139" s="1">
        <v>338483587</v>
      </c>
      <c r="E1139" s="1" t="s">
        <v>59</v>
      </c>
      <c r="F1139" s="1" t="s">
        <v>60</v>
      </c>
      <c r="G1139" s="1" t="s">
        <v>876</v>
      </c>
      <c r="H1139" s="1" t="s">
        <v>954</v>
      </c>
      <c r="I1139" s="1">
        <v>782953050</v>
      </c>
      <c r="J1139" s="1" t="s">
        <v>2919</v>
      </c>
      <c r="K1139" s="1">
        <v>12</v>
      </c>
      <c r="L1139" s="1" t="s">
        <v>64</v>
      </c>
      <c r="M1139" s="1" t="s">
        <v>65</v>
      </c>
      <c r="N1139" s="2">
        <v>45654.458333333336</v>
      </c>
      <c r="O1139" s="1" t="s">
        <v>66</v>
      </c>
      <c r="Q1139" s="1" t="s">
        <v>67</v>
      </c>
      <c r="R1139" s="2">
        <v>45719.618877314817</v>
      </c>
      <c r="S1139" s="1" t="s">
        <v>7179</v>
      </c>
      <c r="T1139" s="1" t="s">
        <v>69</v>
      </c>
      <c r="U1139" s="1" t="s">
        <v>70</v>
      </c>
      <c r="V1139" s="1" t="s">
        <v>7537</v>
      </c>
      <c r="Y1139" s="1" t="s">
        <v>6343</v>
      </c>
      <c r="Z1139" s="1" t="s">
        <v>3081</v>
      </c>
      <c r="AA1139" s="1" t="s">
        <v>7419</v>
      </c>
      <c r="AB1139" s="1" t="s">
        <v>124</v>
      </c>
      <c r="AE1139" s="2">
        <v>45719.618900462963</v>
      </c>
      <c r="AF1139" s="1" t="s">
        <v>77</v>
      </c>
      <c r="AH1139" s="1" t="s">
        <v>78</v>
      </c>
      <c r="AI1139" s="1" t="s">
        <v>79</v>
      </c>
      <c r="AJ1139" s="1" t="s">
        <v>378</v>
      </c>
      <c r="AK1139" s="1" t="s">
        <v>7537</v>
      </c>
      <c r="AL1139" s="1" t="s">
        <v>7179</v>
      </c>
      <c r="AM1139" s="2">
        <v>45719.618958333333</v>
      </c>
      <c r="AN1139" s="1" t="s">
        <v>7537</v>
      </c>
      <c r="AP1139" s="1">
        <v>5758646</v>
      </c>
      <c r="AQ1139" s="1" t="s">
        <v>83</v>
      </c>
      <c r="AR1139" s="2">
        <v>45720.441863425927</v>
      </c>
      <c r="AS1139" s="1" t="s">
        <v>84</v>
      </c>
      <c r="AT1139" s="2">
        <v>45721.333333333336</v>
      </c>
      <c r="AU1139" s="1" t="s">
        <v>85</v>
      </c>
      <c r="AV1139" s="1" t="s">
        <v>1957</v>
      </c>
      <c r="AW1139" s="1" t="s">
        <v>1958</v>
      </c>
      <c r="AX1139" s="1" t="s">
        <v>3294</v>
      </c>
      <c r="AZ1139" s="2">
        <v>45720.441863425927</v>
      </c>
      <c r="BB1139" s="1" t="s">
        <v>1003</v>
      </c>
      <c r="BC1139" s="1" t="s">
        <v>595</v>
      </c>
      <c r="BD1139" s="1" t="s">
        <v>1004</v>
      </c>
      <c r="BE1139" s="1" t="s">
        <v>755</v>
      </c>
      <c r="BF1139" s="1" t="s">
        <v>137</v>
      </c>
    </row>
    <row r="1140" spans="1:58" x14ac:dyDescent="0.35">
      <c r="A1140" s="1">
        <v>3014390</v>
      </c>
      <c r="B1140" s="1" t="s">
        <v>58</v>
      </c>
      <c r="C1140" s="1">
        <v>34140951</v>
      </c>
      <c r="D1140" s="1">
        <v>338652719</v>
      </c>
      <c r="E1140" s="1" t="s">
        <v>59</v>
      </c>
      <c r="F1140" s="1" t="s">
        <v>60</v>
      </c>
      <c r="G1140" s="1" t="s">
        <v>7538</v>
      </c>
      <c r="H1140" s="1" t="s">
        <v>7539</v>
      </c>
      <c r="I1140" s="1">
        <v>775399811</v>
      </c>
      <c r="J1140" s="1" t="s">
        <v>7540</v>
      </c>
      <c r="K1140" s="1">
        <v>20</v>
      </c>
      <c r="L1140" s="1" t="s">
        <v>294</v>
      </c>
      <c r="M1140" s="1" t="s">
        <v>295</v>
      </c>
      <c r="N1140" s="2">
        <v>43563.6403125</v>
      </c>
      <c r="O1140" s="1" t="s">
        <v>2009</v>
      </c>
      <c r="Q1140" s="1" t="s">
        <v>67</v>
      </c>
      <c r="R1140" s="2">
        <v>45719.619363425925</v>
      </c>
      <c r="S1140" s="1" t="s">
        <v>4115</v>
      </c>
      <c r="T1140" s="1" t="s">
        <v>412</v>
      </c>
      <c r="U1140" s="1" t="s">
        <v>723</v>
      </c>
      <c r="V1140" s="1" t="s">
        <v>7541</v>
      </c>
      <c r="Y1140" s="1" t="s">
        <v>998</v>
      </c>
      <c r="Z1140" s="1" t="s">
        <v>75</v>
      </c>
      <c r="AA1140" s="1" t="s">
        <v>999</v>
      </c>
      <c r="AB1140" s="1" t="s">
        <v>999</v>
      </c>
      <c r="AC1140" s="1" t="s">
        <v>7542</v>
      </c>
      <c r="AE1140" s="2">
        <v>45719.619560185187</v>
      </c>
      <c r="AF1140" s="1" t="s">
        <v>77</v>
      </c>
      <c r="AH1140" s="1" t="s">
        <v>125</v>
      </c>
      <c r="AI1140" s="1" t="s">
        <v>464</v>
      </c>
      <c r="AJ1140" s="1" t="s">
        <v>492</v>
      </c>
      <c r="AK1140" s="1" t="s">
        <v>7541</v>
      </c>
      <c r="AL1140" s="1" t="s">
        <v>4115</v>
      </c>
      <c r="AM1140" s="2">
        <v>45719.619641203702</v>
      </c>
      <c r="AO1140" s="1" t="s">
        <v>4115</v>
      </c>
      <c r="AP1140" s="1">
        <v>5758651</v>
      </c>
      <c r="AQ1140" s="1" t="s">
        <v>83</v>
      </c>
      <c r="AR1140" s="2">
        <v>45720.460300925923</v>
      </c>
      <c r="AS1140" s="1" t="s">
        <v>84</v>
      </c>
      <c r="AT1140" s="2">
        <v>45719.309027777781</v>
      </c>
      <c r="AU1140" s="1" t="s">
        <v>573</v>
      </c>
      <c r="AV1140" s="1" t="s">
        <v>645</v>
      </c>
      <c r="AW1140" s="1" t="s">
        <v>646</v>
      </c>
      <c r="AX1140" s="1" t="s">
        <v>2446</v>
      </c>
      <c r="AZ1140" s="2">
        <v>45720.463530092595</v>
      </c>
      <c r="BB1140" s="1" t="s">
        <v>813</v>
      </c>
      <c r="BC1140" s="1" t="s">
        <v>814</v>
      </c>
      <c r="BD1140" s="1" t="s">
        <v>815</v>
      </c>
      <c r="BE1140" s="1" t="s">
        <v>7543</v>
      </c>
      <c r="BF1140" s="1" t="s">
        <v>3853</v>
      </c>
    </row>
    <row r="1141" spans="1:58" x14ac:dyDescent="0.35">
      <c r="A1141" s="1">
        <v>3014391</v>
      </c>
      <c r="B1141" s="1" t="s">
        <v>58</v>
      </c>
      <c r="C1141" s="1">
        <v>35452681</v>
      </c>
      <c r="D1141" s="1">
        <v>338559874</v>
      </c>
      <c r="E1141" s="1" t="s">
        <v>59</v>
      </c>
      <c r="F1141" s="1" t="s">
        <v>60</v>
      </c>
      <c r="G1141" s="1" t="s">
        <v>6901</v>
      </c>
      <c r="H1141" s="1" t="s">
        <v>7544</v>
      </c>
      <c r="I1141" s="1">
        <v>778021461</v>
      </c>
      <c r="J1141" s="1" t="s">
        <v>7545</v>
      </c>
      <c r="K1141" s="1">
        <v>13</v>
      </c>
      <c r="L1141" s="1" t="s">
        <v>64</v>
      </c>
      <c r="M1141" s="1" t="s">
        <v>65</v>
      </c>
      <c r="N1141" s="2">
        <v>44895.955752314818</v>
      </c>
      <c r="O1141" s="1" t="s">
        <v>66</v>
      </c>
      <c r="Q1141" s="1" t="s">
        <v>67</v>
      </c>
      <c r="R1141" s="2">
        <v>45719.619675925926</v>
      </c>
      <c r="S1141" s="1" t="s">
        <v>7546</v>
      </c>
      <c r="T1141" s="1" t="s">
        <v>1452</v>
      </c>
      <c r="U1141" s="1" t="s">
        <v>70</v>
      </c>
      <c r="V1141" s="1" t="s">
        <v>7547</v>
      </c>
      <c r="W1141" s="1" t="s">
        <v>334</v>
      </c>
      <c r="X1141" s="1" t="s">
        <v>335</v>
      </c>
      <c r="Y1141" s="1" t="s">
        <v>7548</v>
      </c>
      <c r="Z1141" s="1" t="s">
        <v>337</v>
      </c>
      <c r="AA1141" s="1" t="s">
        <v>2391</v>
      </c>
      <c r="AB1141" s="1" t="s">
        <v>2391</v>
      </c>
      <c r="AC1141" s="1">
        <v>165</v>
      </c>
      <c r="AE1141" s="2">
        <v>45719.619687500002</v>
      </c>
      <c r="AF1141" s="1" t="s">
        <v>77</v>
      </c>
      <c r="AH1141" s="1" t="s">
        <v>125</v>
      </c>
      <c r="AI1141" s="1" t="s">
        <v>79</v>
      </c>
      <c r="AJ1141" s="1" t="s">
        <v>378</v>
      </c>
      <c r="AK1141" s="1" t="s">
        <v>7547</v>
      </c>
      <c r="AL1141" s="1" t="s">
        <v>7546</v>
      </c>
      <c r="AM1141" s="2">
        <v>45719.619733796295</v>
      </c>
      <c r="AN1141" s="1" t="s">
        <v>7547</v>
      </c>
      <c r="AP1141" s="1">
        <v>5758652</v>
      </c>
      <c r="AQ1141" s="1" t="s">
        <v>83</v>
      </c>
      <c r="AR1141" s="2">
        <v>45720.485034722224</v>
      </c>
      <c r="AS1141" s="1" t="s">
        <v>84</v>
      </c>
      <c r="AT1141" s="2">
        <v>45721.333333333336</v>
      </c>
      <c r="AU1141" s="1" t="s">
        <v>85</v>
      </c>
      <c r="AV1141" s="1" t="s">
        <v>1702</v>
      </c>
      <c r="AW1141" s="1" t="s">
        <v>1703</v>
      </c>
      <c r="AX1141" s="1" t="s">
        <v>7549</v>
      </c>
      <c r="AZ1141" s="2">
        <v>45720.485034722224</v>
      </c>
      <c r="BB1141" s="1" t="s">
        <v>537</v>
      </c>
      <c r="BC1141" s="1" t="s">
        <v>538</v>
      </c>
      <c r="BD1141" s="1" t="s">
        <v>91</v>
      </c>
      <c r="BE1141" s="1" t="s">
        <v>2499</v>
      </c>
      <c r="BF1141" s="1" t="s">
        <v>349</v>
      </c>
    </row>
    <row r="1142" spans="1:58" x14ac:dyDescent="0.35">
      <c r="A1142" s="1">
        <v>3014392</v>
      </c>
      <c r="B1142" s="1" t="s">
        <v>58</v>
      </c>
      <c r="C1142" s="1">
        <v>1502081</v>
      </c>
      <c r="D1142" s="1">
        <v>339514851</v>
      </c>
      <c r="E1142" s="1" t="s">
        <v>59</v>
      </c>
      <c r="F1142" s="1" t="s">
        <v>60</v>
      </c>
      <c r="G1142" s="1" t="s">
        <v>422</v>
      </c>
      <c r="H1142" s="1" t="s">
        <v>7550</v>
      </c>
      <c r="I1142" s="1">
        <v>775324892</v>
      </c>
      <c r="J1142" s="1" t="s">
        <v>4086</v>
      </c>
      <c r="K1142" s="1">
        <v>14</v>
      </c>
      <c r="L1142" s="1" t="s">
        <v>64</v>
      </c>
      <c r="M1142" s="1" t="s">
        <v>65</v>
      </c>
      <c r="N1142" s="2">
        <v>45189</v>
      </c>
      <c r="O1142" s="1" t="s">
        <v>353</v>
      </c>
      <c r="Q1142" s="1" t="s">
        <v>67</v>
      </c>
      <c r="R1142" s="2">
        <v>45719.620023148149</v>
      </c>
      <c r="S1142" s="1" t="s">
        <v>940</v>
      </c>
      <c r="T1142" s="1" t="s">
        <v>100</v>
      </c>
      <c r="U1142" s="1" t="s">
        <v>1031</v>
      </c>
      <c r="V1142" s="1" t="s">
        <v>7551</v>
      </c>
      <c r="Y1142" s="1" t="s">
        <v>5866</v>
      </c>
      <c r="Z1142" s="1" t="s">
        <v>852</v>
      </c>
      <c r="AA1142" s="1" t="s">
        <v>7552</v>
      </c>
      <c r="AB1142" s="1" t="s">
        <v>7552</v>
      </c>
      <c r="AC1142" s="1">
        <v>25</v>
      </c>
      <c r="AE1142" s="2">
        <v>45719.620034722226</v>
      </c>
      <c r="AF1142" s="1" t="s">
        <v>77</v>
      </c>
      <c r="AH1142" s="1" t="s">
        <v>125</v>
      </c>
      <c r="AI1142" s="1" t="s">
        <v>79</v>
      </c>
      <c r="AJ1142" s="1" t="s">
        <v>167</v>
      </c>
      <c r="AK1142" s="1" t="s">
        <v>7553</v>
      </c>
      <c r="AL1142" s="1" t="s">
        <v>940</v>
      </c>
      <c r="AM1142" s="2">
        <v>45719.620104166665</v>
      </c>
      <c r="AN1142" s="1" t="s">
        <v>7553</v>
      </c>
      <c r="AP1142" s="1">
        <v>5758653</v>
      </c>
      <c r="AQ1142" s="1" t="s">
        <v>83</v>
      </c>
      <c r="AR1142" s="2">
        <v>45720.705474537041</v>
      </c>
      <c r="AS1142" s="1" t="s">
        <v>84</v>
      </c>
      <c r="AT1142" s="2">
        <v>45721.347222222219</v>
      </c>
      <c r="AU1142" s="1" t="s">
        <v>85</v>
      </c>
      <c r="AV1142" s="1" t="s">
        <v>108</v>
      </c>
      <c r="AW1142" s="1" t="s">
        <v>109</v>
      </c>
      <c r="AX1142" s="1" t="s">
        <v>857</v>
      </c>
      <c r="AZ1142" s="2">
        <v>45720.705474537041</v>
      </c>
      <c r="BB1142" s="1" t="s">
        <v>813</v>
      </c>
      <c r="BC1142" s="1" t="s">
        <v>814</v>
      </c>
      <c r="BD1142" s="1" t="s">
        <v>815</v>
      </c>
      <c r="BE1142" s="1" t="s">
        <v>7554</v>
      </c>
      <c r="BF1142" s="1" t="s">
        <v>325</v>
      </c>
    </row>
    <row r="1143" spans="1:58" x14ac:dyDescent="0.35">
      <c r="A1143" s="1">
        <v>3014393</v>
      </c>
      <c r="B1143" s="1" t="s">
        <v>58</v>
      </c>
      <c r="C1143" s="1">
        <v>41259061</v>
      </c>
      <c r="D1143" s="1">
        <v>338339396</v>
      </c>
      <c r="E1143" s="1" t="s">
        <v>59</v>
      </c>
      <c r="F1143" s="1" t="s">
        <v>60</v>
      </c>
      <c r="G1143" s="1" t="s">
        <v>7513</v>
      </c>
      <c r="H1143" s="1" t="s">
        <v>7513</v>
      </c>
      <c r="I1143" s="1">
        <v>787050330</v>
      </c>
      <c r="J1143" s="1" t="s">
        <v>7514</v>
      </c>
      <c r="K1143" s="1">
        <v>20</v>
      </c>
      <c r="L1143" s="1" t="s">
        <v>294</v>
      </c>
      <c r="M1143" s="1" t="s">
        <v>295</v>
      </c>
      <c r="N1143" s="2">
        <v>45130.041666666664</v>
      </c>
      <c r="O1143" s="1" t="s">
        <v>520</v>
      </c>
      <c r="Q1143" s="1" t="s">
        <v>67</v>
      </c>
      <c r="R1143" s="2">
        <v>45719.621701388889</v>
      </c>
      <c r="S1143" s="1" t="s">
        <v>3278</v>
      </c>
      <c r="T1143" s="1" t="s">
        <v>412</v>
      </c>
      <c r="U1143" s="1" t="s">
        <v>70</v>
      </c>
      <c r="V1143" s="1" t="s">
        <v>7555</v>
      </c>
      <c r="Y1143" s="1" t="s">
        <v>7516</v>
      </c>
      <c r="Z1143" s="1" t="s">
        <v>7517</v>
      </c>
      <c r="AA1143" s="1">
        <v>4000</v>
      </c>
      <c r="AB1143" s="1" t="s">
        <v>124</v>
      </c>
      <c r="AE1143" s="2">
        <v>45719.621736111112</v>
      </c>
      <c r="AF1143" s="1" t="s">
        <v>417</v>
      </c>
      <c r="AG1143" s="1">
        <v>48</v>
      </c>
      <c r="AH1143" s="1" t="s">
        <v>125</v>
      </c>
      <c r="AI1143" s="1" t="s">
        <v>79</v>
      </c>
      <c r="AJ1143" s="1" t="s">
        <v>283</v>
      </c>
      <c r="AK1143" s="1" t="s">
        <v>7555</v>
      </c>
      <c r="AL1143" s="1" t="s">
        <v>3278</v>
      </c>
      <c r="AM1143" s="2">
        <v>45719.621828703705</v>
      </c>
      <c r="AN1143" s="1" t="s">
        <v>7555</v>
      </c>
      <c r="AP1143" s="1">
        <v>5758660</v>
      </c>
      <c r="AQ1143" s="1" t="s">
        <v>83</v>
      </c>
      <c r="AR1143" s="2">
        <v>45720.451909722222</v>
      </c>
      <c r="AS1143" s="1" t="s">
        <v>84</v>
      </c>
      <c r="AT1143" s="2">
        <v>45721.333333333336</v>
      </c>
      <c r="AU1143" s="1" t="s">
        <v>85</v>
      </c>
      <c r="AV1143" s="1" t="s">
        <v>1214</v>
      </c>
      <c r="AW1143" s="1" t="s">
        <v>1215</v>
      </c>
      <c r="AX1143" s="1" t="s">
        <v>7556</v>
      </c>
      <c r="AY1143" s="2">
        <v>45721.621736111112</v>
      </c>
      <c r="AZ1143" s="2">
        <v>45720.451909722222</v>
      </c>
      <c r="BA1143" s="1" t="s">
        <v>419</v>
      </c>
      <c r="BB1143" s="1" t="s">
        <v>192</v>
      </c>
      <c r="BC1143" s="1" t="s">
        <v>193</v>
      </c>
      <c r="BD1143" s="1" t="s">
        <v>194</v>
      </c>
      <c r="BE1143" s="1" t="s">
        <v>7557</v>
      </c>
      <c r="BF1143" s="1" t="s">
        <v>525</v>
      </c>
    </row>
    <row r="1144" spans="1:58" x14ac:dyDescent="0.35">
      <c r="A1144" s="1">
        <v>3014394</v>
      </c>
      <c r="B1144" s="1" t="s">
        <v>58</v>
      </c>
      <c r="C1144" s="1">
        <v>36245321</v>
      </c>
      <c r="D1144" s="1">
        <v>338249538</v>
      </c>
      <c r="E1144" s="1" t="s">
        <v>59</v>
      </c>
      <c r="F1144" s="1" t="s">
        <v>60</v>
      </c>
      <c r="G1144" s="1" t="s">
        <v>7558</v>
      </c>
      <c r="H1144" s="1" t="s">
        <v>7559</v>
      </c>
      <c r="I1144" s="1">
        <v>785381653</v>
      </c>
      <c r="J1144" s="1" t="s">
        <v>7560</v>
      </c>
      <c r="K1144" s="1">
        <v>12</v>
      </c>
      <c r="L1144" s="1" t="s">
        <v>64</v>
      </c>
      <c r="M1144" s="1" t="s">
        <v>65</v>
      </c>
      <c r="N1144" s="2">
        <v>44478.507650462961</v>
      </c>
      <c r="O1144" s="1" t="s">
        <v>353</v>
      </c>
      <c r="Q1144" s="1" t="s">
        <v>67</v>
      </c>
      <c r="R1144" s="2">
        <v>45719.621747685182</v>
      </c>
      <c r="S1144" s="1" t="s">
        <v>6862</v>
      </c>
      <c r="T1144" s="1" t="s">
        <v>100</v>
      </c>
      <c r="U1144" s="1" t="s">
        <v>70</v>
      </c>
      <c r="V1144" s="1" t="s">
        <v>7561</v>
      </c>
      <c r="W1144" s="1" t="s">
        <v>72</v>
      </c>
      <c r="X1144" s="1" t="s">
        <v>73</v>
      </c>
      <c r="Y1144" s="1" t="s">
        <v>7562</v>
      </c>
      <c r="Z1144" s="1" t="s">
        <v>2851</v>
      </c>
      <c r="AA1144" s="1" t="s">
        <v>5064</v>
      </c>
      <c r="AB1144" s="1" t="s">
        <v>7563</v>
      </c>
      <c r="AC1144" s="1">
        <v>137</v>
      </c>
      <c r="AE1144" s="2">
        <v>45720.538425925923</v>
      </c>
      <c r="AF1144" s="1" t="s">
        <v>77</v>
      </c>
      <c r="AH1144" s="1" t="s">
        <v>78</v>
      </c>
      <c r="AI1144" s="1" t="s">
        <v>58</v>
      </c>
      <c r="AJ1144" s="1" t="s">
        <v>687</v>
      </c>
      <c r="AK1144" s="1" t="s">
        <v>7564</v>
      </c>
      <c r="AL1144" s="1" t="s">
        <v>93</v>
      </c>
      <c r="AM1144" s="2">
        <v>45720.538541666669</v>
      </c>
      <c r="AN1144" s="1" t="s">
        <v>7564</v>
      </c>
      <c r="AO1144" s="1" t="s">
        <v>93</v>
      </c>
      <c r="AP1144" s="1">
        <v>5762059</v>
      </c>
      <c r="AQ1144" s="1" t="s">
        <v>83</v>
      </c>
      <c r="AR1144" s="2">
        <v>45721.57408564815</v>
      </c>
      <c r="AS1144" s="1" t="s">
        <v>84</v>
      </c>
      <c r="AT1144" s="2">
        <v>45720.5625</v>
      </c>
      <c r="AU1144" s="1" t="s">
        <v>85</v>
      </c>
      <c r="AV1144" s="1" t="s">
        <v>251</v>
      </c>
      <c r="AW1144" s="1" t="s">
        <v>252</v>
      </c>
      <c r="AX1144" s="1" t="s">
        <v>253</v>
      </c>
      <c r="AZ1144" s="2">
        <v>45721.57408564815</v>
      </c>
      <c r="BB1144" s="1" t="s">
        <v>902</v>
      </c>
      <c r="BC1144" s="1" t="s">
        <v>903</v>
      </c>
      <c r="BD1144" s="1" t="s">
        <v>904</v>
      </c>
      <c r="BE1144" s="1" t="s">
        <v>7565</v>
      </c>
      <c r="BF1144" s="1" t="s">
        <v>196</v>
      </c>
    </row>
    <row r="1145" spans="1:58" x14ac:dyDescent="0.35">
      <c r="A1145" s="1">
        <v>3014395</v>
      </c>
      <c r="B1145" s="1" t="s">
        <v>223</v>
      </c>
      <c r="C1145" s="1">
        <v>35641941</v>
      </c>
      <c r="D1145" s="1">
        <v>339614900</v>
      </c>
      <c r="E1145" s="1" t="s">
        <v>59</v>
      </c>
      <c r="F1145" s="1" t="s">
        <v>60</v>
      </c>
      <c r="G1145" s="1" t="s">
        <v>876</v>
      </c>
      <c r="H1145" s="1" t="s">
        <v>7566</v>
      </c>
      <c r="I1145" s="1">
        <v>776168057</v>
      </c>
      <c r="J1145" s="1" t="s">
        <v>7567</v>
      </c>
      <c r="K1145" s="1">
        <v>16</v>
      </c>
      <c r="L1145" s="1" t="s">
        <v>64</v>
      </c>
      <c r="M1145" s="1" t="s">
        <v>65</v>
      </c>
      <c r="N1145" s="2">
        <v>44117.541666666664</v>
      </c>
      <c r="O1145" s="1" t="s">
        <v>98</v>
      </c>
      <c r="Q1145" s="1" t="s">
        <v>67</v>
      </c>
      <c r="R1145" s="2">
        <v>45719.622476851851</v>
      </c>
      <c r="S1145" s="1" t="s">
        <v>1266</v>
      </c>
      <c r="T1145" s="1" t="s">
        <v>639</v>
      </c>
      <c r="U1145" s="1" t="s">
        <v>1208</v>
      </c>
      <c r="V1145" s="1" t="s">
        <v>5158</v>
      </c>
      <c r="W1145" s="1" t="s">
        <v>892</v>
      </c>
      <c r="X1145" s="1" t="s">
        <v>892</v>
      </c>
      <c r="Y1145" s="1" t="s">
        <v>7568</v>
      </c>
      <c r="Z1145" s="1" t="s">
        <v>894</v>
      </c>
      <c r="AA1145" s="1" t="s">
        <v>2321</v>
      </c>
      <c r="AB1145" s="1" t="s">
        <v>2321</v>
      </c>
      <c r="AE1145" s="2">
        <v>45719.62332175926</v>
      </c>
      <c r="AF1145" s="1" t="s">
        <v>77</v>
      </c>
      <c r="AH1145" s="1" t="s">
        <v>125</v>
      </c>
      <c r="AI1145" s="1" t="s">
        <v>106</v>
      </c>
      <c r="AJ1145" s="1" t="s">
        <v>1212</v>
      </c>
      <c r="AK1145" s="1" t="s">
        <v>7569</v>
      </c>
      <c r="AL1145" s="1" t="s">
        <v>1266</v>
      </c>
      <c r="AM1145" s="2">
        <v>45719.623391203706</v>
      </c>
      <c r="AO1145" s="1" t="s">
        <v>1266</v>
      </c>
      <c r="AP1145" s="1">
        <v>5758683</v>
      </c>
      <c r="AQ1145" s="1" t="s">
        <v>83</v>
      </c>
      <c r="AR1145" s="2">
        <v>45720.504247685189</v>
      </c>
      <c r="AS1145" s="1" t="s">
        <v>84</v>
      </c>
      <c r="AT1145" s="2">
        <v>45719.5625</v>
      </c>
      <c r="AU1145" s="1" t="s">
        <v>573</v>
      </c>
      <c r="AV1145" s="1" t="s">
        <v>1446</v>
      </c>
      <c r="AW1145" s="1" t="s">
        <v>1447</v>
      </c>
      <c r="AX1145" s="1" t="s">
        <v>2323</v>
      </c>
      <c r="AZ1145" s="2">
        <v>45720.504247685189</v>
      </c>
      <c r="BB1145" s="1" t="s">
        <v>871</v>
      </c>
      <c r="BC1145" s="1" t="s">
        <v>872</v>
      </c>
      <c r="BD1145" s="1" t="s">
        <v>873</v>
      </c>
      <c r="BE1145" s="1" t="s">
        <v>7570</v>
      </c>
      <c r="BF1145" s="1" t="s">
        <v>875</v>
      </c>
    </row>
    <row r="1146" spans="1:58" x14ac:dyDescent="0.35">
      <c r="A1146" s="1">
        <v>3014396</v>
      </c>
      <c r="B1146" s="1" t="s">
        <v>58</v>
      </c>
      <c r="C1146" s="1">
        <v>34006011</v>
      </c>
      <c r="D1146" s="1">
        <v>338250953</v>
      </c>
      <c r="E1146" s="1" t="s">
        <v>59</v>
      </c>
      <c r="F1146" s="1" t="s">
        <v>60</v>
      </c>
      <c r="G1146" s="1" t="s">
        <v>394</v>
      </c>
      <c r="H1146" s="1" t="s">
        <v>7571</v>
      </c>
      <c r="I1146" s="1">
        <v>775469721</v>
      </c>
      <c r="J1146" s="1" t="s">
        <v>7572</v>
      </c>
      <c r="K1146" s="1">
        <v>12</v>
      </c>
      <c r="L1146" s="1" t="s">
        <v>64</v>
      </c>
      <c r="M1146" s="1" t="s">
        <v>65</v>
      </c>
      <c r="N1146" s="2">
        <v>45079</v>
      </c>
      <c r="O1146" s="1" t="s">
        <v>353</v>
      </c>
      <c r="Q1146" s="1" t="s">
        <v>67</v>
      </c>
      <c r="R1146" s="2">
        <v>45719.622777777775</v>
      </c>
      <c r="S1146" s="1" t="s">
        <v>978</v>
      </c>
      <c r="T1146" s="1" t="s">
        <v>100</v>
      </c>
      <c r="U1146" s="1" t="s">
        <v>70</v>
      </c>
      <c r="V1146" s="1" t="s">
        <v>7573</v>
      </c>
      <c r="W1146" s="1" t="s">
        <v>72</v>
      </c>
      <c r="X1146" s="1" t="s">
        <v>183</v>
      </c>
      <c r="Y1146" s="1" t="s">
        <v>1247</v>
      </c>
      <c r="Z1146" s="1" t="s">
        <v>1165</v>
      </c>
      <c r="AA1146" s="1" t="s">
        <v>2887</v>
      </c>
      <c r="AB1146" s="1" t="s">
        <v>124</v>
      </c>
      <c r="AC1146" s="1">
        <v>27</v>
      </c>
      <c r="AE1146" s="2">
        <v>45720.520115740743</v>
      </c>
      <c r="AF1146" s="1" t="s">
        <v>77</v>
      </c>
      <c r="AH1146" s="1" t="s">
        <v>125</v>
      </c>
      <c r="AI1146" s="1" t="s">
        <v>58</v>
      </c>
      <c r="AJ1146" s="1" t="s">
        <v>126</v>
      </c>
      <c r="AK1146" s="1" t="s">
        <v>7574</v>
      </c>
      <c r="AL1146" s="1" t="s">
        <v>188</v>
      </c>
      <c r="AM1146" s="2">
        <v>45720.520196759258</v>
      </c>
      <c r="AN1146" s="1" t="s">
        <v>7574</v>
      </c>
      <c r="AO1146" s="1" t="s">
        <v>188</v>
      </c>
      <c r="AP1146" s="1">
        <v>5761908</v>
      </c>
      <c r="AQ1146" s="1" t="s">
        <v>83</v>
      </c>
      <c r="AR1146" s="2">
        <v>45720.573819444442</v>
      </c>
      <c r="AS1146" s="1" t="s">
        <v>84</v>
      </c>
      <c r="AT1146" s="2">
        <v>45720.5625</v>
      </c>
      <c r="AU1146" s="1" t="s">
        <v>85</v>
      </c>
      <c r="AV1146" s="1" t="s">
        <v>189</v>
      </c>
      <c r="AW1146" s="1" t="s">
        <v>190</v>
      </c>
      <c r="AX1146" s="1" t="s">
        <v>191</v>
      </c>
      <c r="AZ1146" s="2">
        <v>45720.573819444442</v>
      </c>
      <c r="BB1146" s="1" t="s">
        <v>551</v>
      </c>
      <c r="BC1146" s="1" t="s">
        <v>552</v>
      </c>
      <c r="BD1146" s="1" t="s">
        <v>553</v>
      </c>
      <c r="BE1146" s="1" t="s">
        <v>7575</v>
      </c>
      <c r="BF1146" s="1" t="s">
        <v>196</v>
      </c>
    </row>
    <row r="1147" spans="1:58" x14ac:dyDescent="0.35">
      <c r="A1147" s="1">
        <v>3014397</v>
      </c>
      <c r="B1147" s="1" t="s">
        <v>58</v>
      </c>
      <c r="C1147" s="1">
        <v>35975801</v>
      </c>
      <c r="D1147" s="1">
        <v>338640212</v>
      </c>
      <c r="E1147" s="1" t="s">
        <v>59</v>
      </c>
      <c r="F1147" s="1" t="s">
        <v>60</v>
      </c>
      <c r="G1147" s="1" t="s">
        <v>7576</v>
      </c>
      <c r="I1147" s="1" t="s">
        <v>7577</v>
      </c>
      <c r="J1147" s="1">
        <v>776383532</v>
      </c>
      <c r="K1147" s="1">
        <v>20</v>
      </c>
      <c r="L1147" s="1" t="s">
        <v>294</v>
      </c>
      <c r="M1147" s="1" t="s">
        <v>295</v>
      </c>
      <c r="N1147" s="2">
        <v>44082.000011574077</v>
      </c>
      <c r="O1147" s="1" t="s">
        <v>2009</v>
      </c>
      <c r="Q1147" s="1" t="s">
        <v>67</v>
      </c>
      <c r="R1147" s="2">
        <v>45719.623101851852</v>
      </c>
      <c r="S1147" s="1" t="s">
        <v>3463</v>
      </c>
      <c r="T1147" s="1" t="s">
        <v>412</v>
      </c>
      <c r="U1147" s="1" t="s">
        <v>1189</v>
      </c>
      <c r="V1147" s="1" t="s">
        <v>7578</v>
      </c>
      <c r="Y1147" s="1" t="s">
        <v>2159</v>
      </c>
      <c r="Z1147" s="1" t="s">
        <v>1090</v>
      </c>
      <c r="AA1147" s="1" t="s">
        <v>1090</v>
      </c>
      <c r="AB1147" s="1" t="s">
        <v>124</v>
      </c>
      <c r="AE1147" s="2">
        <v>45719.750486111108</v>
      </c>
      <c r="AF1147" s="1" t="s">
        <v>417</v>
      </c>
      <c r="AG1147" s="1">
        <v>48</v>
      </c>
      <c r="AH1147" s="1" t="s">
        <v>125</v>
      </c>
      <c r="AI1147" s="1" t="s">
        <v>79</v>
      </c>
      <c r="AJ1147" s="1" t="s">
        <v>126</v>
      </c>
      <c r="AK1147" s="1" t="s">
        <v>7579</v>
      </c>
      <c r="AL1147" s="1" t="s">
        <v>4924</v>
      </c>
      <c r="AM1147" s="2">
        <v>45719.750601851854</v>
      </c>
      <c r="AN1147" s="1" t="s">
        <v>7579</v>
      </c>
      <c r="AO1147" s="1" t="s">
        <v>4924</v>
      </c>
      <c r="AP1147" s="1">
        <v>5759521</v>
      </c>
      <c r="AQ1147" s="1" t="s">
        <v>83</v>
      </c>
      <c r="AR1147" s="2">
        <v>45720.46769675926</v>
      </c>
      <c r="AS1147" s="1" t="s">
        <v>84</v>
      </c>
      <c r="AT1147" s="2">
        <v>45719.295138888891</v>
      </c>
      <c r="AU1147" s="1" t="s">
        <v>573</v>
      </c>
      <c r="AV1147" s="1" t="s">
        <v>2382</v>
      </c>
      <c r="AW1147" s="1" t="s">
        <v>2383</v>
      </c>
      <c r="AX1147" s="1" t="s">
        <v>2384</v>
      </c>
      <c r="AY1147" s="2">
        <v>45721.750486111108</v>
      </c>
      <c r="AZ1147" s="2">
        <v>45720.46769675926</v>
      </c>
      <c r="BA1147" s="1" t="s">
        <v>419</v>
      </c>
      <c r="BB1147" s="1" t="s">
        <v>1878</v>
      </c>
      <c r="BC1147" s="1" t="s">
        <v>1879</v>
      </c>
      <c r="BD1147" s="1" t="s">
        <v>1880</v>
      </c>
      <c r="BE1147" s="1" t="s">
        <v>7580</v>
      </c>
      <c r="BF1147" s="1" t="s">
        <v>93</v>
      </c>
    </row>
    <row r="1148" spans="1:58" x14ac:dyDescent="0.35">
      <c r="A1148" s="1">
        <v>3014398</v>
      </c>
      <c r="B1148" s="1" t="s">
        <v>223</v>
      </c>
      <c r="C1148" s="1">
        <v>38751841</v>
      </c>
      <c r="D1148" s="1">
        <v>339812841</v>
      </c>
      <c r="E1148" s="1" t="s">
        <v>59</v>
      </c>
      <c r="F1148" s="1" t="s">
        <v>60</v>
      </c>
      <c r="G1148" s="1" t="s">
        <v>6459</v>
      </c>
      <c r="I1148" s="1">
        <v>756330279</v>
      </c>
      <c r="J1148" s="1" t="s">
        <v>1107</v>
      </c>
      <c r="K1148" s="1">
        <v>20</v>
      </c>
      <c r="L1148" s="1" t="s">
        <v>294</v>
      </c>
      <c r="M1148" s="1" t="s">
        <v>295</v>
      </c>
      <c r="N1148" s="2">
        <v>44606.650694444441</v>
      </c>
      <c r="O1148" s="1" t="s">
        <v>460</v>
      </c>
      <c r="Q1148" s="1" t="s">
        <v>67</v>
      </c>
      <c r="R1148" s="2">
        <v>45719.623854166668</v>
      </c>
      <c r="S1148" s="1" t="s">
        <v>3278</v>
      </c>
      <c r="T1148" s="1" t="s">
        <v>412</v>
      </c>
      <c r="U1148" s="1" t="s">
        <v>70</v>
      </c>
      <c r="V1148" s="1" t="s">
        <v>6460</v>
      </c>
      <c r="W1148" s="1" t="s">
        <v>3521</v>
      </c>
      <c r="X1148" s="1" t="s">
        <v>3522</v>
      </c>
      <c r="Y1148" s="1" t="s">
        <v>6162</v>
      </c>
      <c r="Z1148" s="1" t="s">
        <v>3524</v>
      </c>
      <c r="AA1148" s="1" t="s">
        <v>6163</v>
      </c>
      <c r="AB1148" s="1" t="s">
        <v>6461</v>
      </c>
      <c r="AE1148" s="2">
        <v>45719.624108796299</v>
      </c>
      <c r="AF1148" s="1" t="s">
        <v>77</v>
      </c>
      <c r="AH1148" s="1" t="s">
        <v>125</v>
      </c>
      <c r="AI1148" s="1" t="s">
        <v>464</v>
      </c>
      <c r="AJ1148" s="1" t="s">
        <v>465</v>
      </c>
      <c r="AK1148" s="1" t="s">
        <v>6462</v>
      </c>
      <c r="AL1148" s="1" t="s">
        <v>3278</v>
      </c>
      <c r="AM1148" s="2">
        <v>45719.624282407407</v>
      </c>
      <c r="AO1148" s="1" t="s">
        <v>3278</v>
      </c>
      <c r="AP1148" s="1">
        <v>5758692</v>
      </c>
      <c r="AQ1148" s="1" t="s">
        <v>83</v>
      </c>
      <c r="AR1148" s="2">
        <v>45719.629560185182</v>
      </c>
      <c r="AS1148" s="1" t="s">
        <v>84</v>
      </c>
      <c r="AZ1148" s="2">
        <v>45719.629560185182</v>
      </c>
      <c r="BB1148" s="1" t="s">
        <v>746</v>
      </c>
      <c r="BC1148" s="1" t="s">
        <v>747</v>
      </c>
      <c r="BD1148" s="1" t="s">
        <v>748</v>
      </c>
      <c r="BE1148" s="1" t="s">
        <v>7581</v>
      </c>
      <c r="BF1148" s="1" t="s">
        <v>406</v>
      </c>
    </row>
    <row r="1149" spans="1:58" x14ac:dyDescent="0.35">
      <c r="A1149" s="1">
        <v>3014399</v>
      </c>
      <c r="B1149" s="1" t="s">
        <v>327</v>
      </c>
      <c r="C1149" s="1">
        <v>2861</v>
      </c>
      <c r="D1149" s="1">
        <v>338201005</v>
      </c>
      <c r="E1149" s="1" t="s">
        <v>59</v>
      </c>
      <c r="F1149" s="1" t="s">
        <v>60</v>
      </c>
      <c r="G1149" s="1" t="s">
        <v>7582</v>
      </c>
      <c r="I1149" s="1">
        <v>776339787</v>
      </c>
      <c r="J1149" s="1" t="s">
        <v>7583</v>
      </c>
      <c r="K1149" s="1">
        <v>20</v>
      </c>
      <c r="L1149" s="1" t="s">
        <v>294</v>
      </c>
      <c r="M1149" s="1" t="s">
        <v>295</v>
      </c>
      <c r="N1149" s="2">
        <v>45343.671909722223</v>
      </c>
      <c r="O1149" s="1" t="s">
        <v>7584</v>
      </c>
      <c r="Q1149" s="1" t="s">
        <v>67</v>
      </c>
      <c r="R1149" s="2">
        <v>45719.62394675926</v>
      </c>
      <c r="S1149" s="1" t="s">
        <v>4598</v>
      </c>
      <c r="T1149" s="1" t="s">
        <v>412</v>
      </c>
      <c r="U1149" s="1" t="s">
        <v>1189</v>
      </c>
      <c r="V1149" s="1" t="s">
        <v>7585</v>
      </c>
      <c r="W1149" s="1" t="s">
        <v>72</v>
      </c>
      <c r="X1149" s="1" t="s">
        <v>881</v>
      </c>
      <c r="Y1149" s="1" t="s">
        <v>7586</v>
      </c>
      <c r="Z1149" s="1" t="s">
        <v>1067</v>
      </c>
      <c r="AA1149" s="1" t="s">
        <v>1067</v>
      </c>
      <c r="AB1149" s="1" t="s">
        <v>1067</v>
      </c>
      <c r="AE1149" s="2">
        <v>45720.503125000003</v>
      </c>
      <c r="AF1149" s="1" t="s">
        <v>77</v>
      </c>
      <c r="AH1149" s="1" t="s">
        <v>125</v>
      </c>
      <c r="AI1149" s="1" t="s">
        <v>360</v>
      </c>
      <c r="AJ1149" s="1" t="s">
        <v>1740</v>
      </c>
      <c r="AL1149" s="1" t="s">
        <v>1936</v>
      </c>
      <c r="AM1149" s="2">
        <v>45720.503333333334</v>
      </c>
      <c r="AN1149" s="1" t="s">
        <v>7587</v>
      </c>
      <c r="AO1149" s="1" t="s">
        <v>1936</v>
      </c>
      <c r="AP1149" s="1">
        <v>5761754</v>
      </c>
      <c r="AQ1149" s="1" t="s">
        <v>83</v>
      </c>
      <c r="AR1149" s="2">
        <v>45721.666770833333</v>
      </c>
      <c r="AS1149" s="1" t="s">
        <v>84</v>
      </c>
      <c r="AT1149" s="2">
        <v>45720.333333333336</v>
      </c>
      <c r="AU1149" s="1" t="s">
        <v>573</v>
      </c>
      <c r="AV1149" s="1" t="s">
        <v>6073</v>
      </c>
      <c r="AW1149" s="1" t="s">
        <v>6074</v>
      </c>
      <c r="AX1149" s="1" t="s">
        <v>7588</v>
      </c>
      <c r="AZ1149" s="2">
        <v>45721.666770833333</v>
      </c>
      <c r="BB1149" s="1" t="s">
        <v>3431</v>
      </c>
      <c r="BC1149" s="1" t="s">
        <v>3432</v>
      </c>
      <c r="BD1149" s="1" t="s">
        <v>3433</v>
      </c>
      <c r="BE1149" s="1" t="s">
        <v>7589</v>
      </c>
      <c r="BF1149" s="1" t="s">
        <v>4598</v>
      </c>
    </row>
    <row r="1150" spans="1:58" x14ac:dyDescent="0.35">
      <c r="A1150" s="1">
        <v>3014400</v>
      </c>
      <c r="B1150" s="1" t="s">
        <v>58</v>
      </c>
      <c r="C1150" s="1">
        <v>34342451</v>
      </c>
      <c r="D1150" s="1">
        <v>339581104</v>
      </c>
      <c r="E1150" s="1" t="s">
        <v>59</v>
      </c>
      <c r="F1150" s="1" t="s">
        <v>60</v>
      </c>
      <c r="G1150" s="1" t="s">
        <v>1736</v>
      </c>
      <c r="H1150" s="1" t="s">
        <v>7590</v>
      </c>
      <c r="I1150" s="1">
        <v>771534297</v>
      </c>
      <c r="J1150" s="1" t="s">
        <v>1987</v>
      </c>
      <c r="K1150" s="1">
        <v>20</v>
      </c>
      <c r="L1150" s="1" t="s">
        <v>294</v>
      </c>
      <c r="M1150" s="1" t="s">
        <v>295</v>
      </c>
      <c r="N1150" s="2">
        <v>45477.75</v>
      </c>
      <c r="O1150" s="1" t="s">
        <v>520</v>
      </c>
      <c r="Q1150" s="1" t="s">
        <v>67</v>
      </c>
      <c r="R1150" s="2">
        <v>45719.624259259261</v>
      </c>
      <c r="S1150" s="1" t="s">
        <v>5258</v>
      </c>
      <c r="T1150" s="1" t="s">
        <v>412</v>
      </c>
      <c r="U1150" s="1" t="s">
        <v>603</v>
      </c>
      <c r="V1150" s="1" t="s">
        <v>7591</v>
      </c>
      <c r="W1150" s="1" t="s">
        <v>263</v>
      </c>
      <c r="X1150" s="1" t="s">
        <v>840</v>
      </c>
      <c r="Y1150" s="1" t="s">
        <v>4988</v>
      </c>
      <c r="Z1150" s="1" t="s">
        <v>841</v>
      </c>
      <c r="AA1150" s="1" t="s">
        <v>7592</v>
      </c>
      <c r="AB1150" s="1" t="s">
        <v>124</v>
      </c>
      <c r="AE1150" s="2">
        <v>45719.624988425923</v>
      </c>
      <c r="AF1150" s="1" t="s">
        <v>443</v>
      </c>
      <c r="AH1150" s="1" t="s">
        <v>125</v>
      </c>
      <c r="AI1150" s="1" t="s">
        <v>464</v>
      </c>
      <c r="AJ1150" s="1" t="s">
        <v>465</v>
      </c>
      <c r="AK1150" s="1" t="s">
        <v>7593</v>
      </c>
      <c r="AL1150" s="1" t="s">
        <v>5258</v>
      </c>
      <c r="AM1150" s="2">
        <v>45719.625057870369</v>
      </c>
      <c r="AO1150" s="1" t="s">
        <v>5258</v>
      </c>
      <c r="AP1150" s="1">
        <v>5758700</v>
      </c>
      <c r="AQ1150" s="1" t="s">
        <v>83</v>
      </c>
      <c r="AR1150" s="2">
        <v>45720.366111111114</v>
      </c>
      <c r="AS1150" s="1" t="s">
        <v>84</v>
      </c>
      <c r="AT1150" s="2">
        <v>45719.5625</v>
      </c>
      <c r="AU1150" s="1" t="s">
        <v>85</v>
      </c>
      <c r="AV1150" s="1" t="s">
        <v>468</v>
      </c>
      <c r="AW1150" s="1" t="s">
        <v>469</v>
      </c>
      <c r="AX1150" s="1" t="s">
        <v>4997</v>
      </c>
      <c r="AZ1150" s="2">
        <v>45720.366111111114</v>
      </c>
      <c r="BB1150" s="1" t="s">
        <v>1129</v>
      </c>
      <c r="BC1150" s="1" t="s">
        <v>1130</v>
      </c>
      <c r="BD1150" s="1" t="s">
        <v>815</v>
      </c>
      <c r="BE1150" s="1" t="s">
        <v>7594</v>
      </c>
      <c r="BF1150" s="1" t="s">
        <v>3796</v>
      </c>
    </row>
    <row r="1151" spans="1:58" x14ac:dyDescent="0.35">
      <c r="A1151" s="1">
        <v>3014401</v>
      </c>
      <c r="B1151" s="1" t="s">
        <v>1978</v>
      </c>
      <c r="C1151" s="1">
        <v>35975801</v>
      </c>
      <c r="D1151" s="1">
        <v>338640159</v>
      </c>
      <c r="E1151" s="1" t="s">
        <v>59</v>
      </c>
      <c r="F1151" s="1" t="s">
        <v>60</v>
      </c>
      <c r="G1151" s="1" t="s">
        <v>7576</v>
      </c>
      <c r="I1151" s="1" t="s">
        <v>7577</v>
      </c>
      <c r="J1151" s="1">
        <v>776383532</v>
      </c>
      <c r="K1151" s="1">
        <v>20</v>
      </c>
      <c r="L1151" s="1" t="s">
        <v>294</v>
      </c>
      <c r="M1151" s="1" t="s">
        <v>295</v>
      </c>
      <c r="N1151" s="2">
        <v>43846.688194444447</v>
      </c>
      <c r="O1151" s="1" t="s">
        <v>5558</v>
      </c>
      <c r="Q1151" s="1" t="s">
        <v>67</v>
      </c>
      <c r="R1151" s="2">
        <v>45719.624340277776</v>
      </c>
      <c r="S1151" s="1" t="s">
        <v>3463</v>
      </c>
      <c r="T1151" s="1" t="s">
        <v>412</v>
      </c>
      <c r="U1151" s="1" t="s">
        <v>1189</v>
      </c>
      <c r="V1151" s="1" t="s">
        <v>7595</v>
      </c>
      <c r="W1151" s="1" t="s">
        <v>2158</v>
      </c>
      <c r="X1151" s="1" t="s">
        <v>356</v>
      </c>
      <c r="Y1151" s="1" t="s">
        <v>7596</v>
      </c>
      <c r="Z1151" s="1" t="s">
        <v>1090</v>
      </c>
      <c r="AA1151" s="1" t="s">
        <v>1090</v>
      </c>
      <c r="AB1151" s="1" t="s">
        <v>124</v>
      </c>
      <c r="AE1151" s="2">
        <v>45720.516747685186</v>
      </c>
      <c r="AF1151" s="1" t="s">
        <v>417</v>
      </c>
      <c r="AG1151" s="1">
        <v>48</v>
      </c>
      <c r="AH1151" s="1" t="s">
        <v>2897</v>
      </c>
      <c r="AI1151" s="1" t="s">
        <v>339</v>
      </c>
      <c r="AJ1151" s="1" t="s">
        <v>361</v>
      </c>
      <c r="AK1151" s="1" t="s">
        <v>7597</v>
      </c>
      <c r="AL1151" s="1" t="s">
        <v>937</v>
      </c>
      <c r="AM1151" s="2">
        <v>45720.516932870371</v>
      </c>
      <c r="AN1151" s="1" t="s">
        <v>7598</v>
      </c>
      <c r="AO1151" s="1" t="s">
        <v>937</v>
      </c>
      <c r="AP1151" s="1">
        <v>5761858</v>
      </c>
      <c r="AQ1151" s="1" t="s">
        <v>83</v>
      </c>
      <c r="AR1151" s="2">
        <v>45721.60015046296</v>
      </c>
      <c r="AS1151" s="1" t="s">
        <v>84</v>
      </c>
      <c r="AT1151" s="2">
        <v>45720.295138888891</v>
      </c>
      <c r="AU1151" s="1" t="s">
        <v>85</v>
      </c>
      <c r="AV1151" s="1" t="s">
        <v>86</v>
      </c>
      <c r="AW1151" s="1" t="s">
        <v>87</v>
      </c>
      <c r="AX1151" s="1" t="s">
        <v>88</v>
      </c>
      <c r="AY1151" s="2">
        <v>45722.516747685186</v>
      </c>
      <c r="AZ1151" s="2">
        <v>45721.60015046296</v>
      </c>
      <c r="BA1151" s="1" t="s">
        <v>419</v>
      </c>
      <c r="BB1151" s="1" t="s">
        <v>551</v>
      </c>
      <c r="BC1151" s="1" t="s">
        <v>552</v>
      </c>
      <c r="BD1151" s="1" t="s">
        <v>553</v>
      </c>
      <c r="BE1151" s="1" t="s">
        <v>7599</v>
      </c>
      <c r="BF1151" s="1" t="s">
        <v>2032</v>
      </c>
    </row>
    <row r="1152" spans="1:58" x14ac:dyDescent="0.35">
      <c r="A1152" s="1">
        <v>3014402</v>
      </c>
      <c r="B1152" s="1" t="s">
        <v>58</v>
      </c>
      <c r="C1152" s="1">
        <v>42616391</v>
      </c>
      <c r="D1152" s="1">
        <v>339461257</v>
      </c>
      <c r="E1152" s="1" t="s">
        <v>59</v>
      </c>
      <c r="F1152" s="1" t="s">
        <v>60</v>
      </c>
      <c r="G1152" s="1" t="s">
        <v>1456</v>
      </c>
      <c r="H1152" s="1" t="s">
        <v>6878</v>
      </c>
      <c r="I1152" s="1">
        <v>781046148</v>
      </c>
      <c r="J1152" s="1" t="s">
        <v>7600</v>
      </c>
      <c r="K1152" s="1">
        <v>15</v>
      </c>
      <c r="L1152" s="1" t="s">
        <v>64</v>
      </c>
      <c r="M1152" s="1" t="s">
        <v>65</v>
      </c>
      <c r="N1152" s="2">
        <v>45357.387337962966</v>
      </c>
      <c r="O1152" s="1" t="s">
        <v>66</v>
      </c>
      <c r="Q1152" s="1" t="s">
        <v>67</v>
      </c>
      <c r="R1152" s="2">
        <v>45719.626736111109</v>
      </c>
      <c r="S1152" s="1" t="s">
        <v>6523</v>
      </c>
      <c r="T1152" s="1" t="s">
        <v>100</v>
      </c>
      <c r="U1152" s="1" t="s">
        <v>2761</v>
      </c>
      <c r="V1152" s="1" t="s">
        <v>7601</v>
      </c>
      <c r="W1152" s="1" t="s">
        <v>143</v>
      </c>
      <c r="X1152" s="1" t="s">
        <v>1255</v>
      </c>
      <c r="Y1152" s="1" t="s">
        <v>2044</v>
      </c>
      <c r="Z1152" s="1" t="s">
        <v>1257</v>
      </c>
      <c r="AA1152" s="1" t="s">
        <v>673</v>
      </c>
      <c r="AB1152" s="1" t="s">
        <v>7602</v>
      </c>
      <c r="AE1152" s="2">
        <v>45719.626747685186</v>
      </c>
      <c r="AF1152" s="1" t="s">
        <v>77</v>
      </c>
      <c r="AH1152" s="1" t="s">
        <v>125</v>
      </c>
      <c r="AI1152" s="1" t="s">
        <v>79</v>
      </c>
      <c r="AJ1152" s="1" t="s">
        <v>283</v>
      </c>
      <c r="AK1152" s="1" t="s">
        <v>7603</v>
      </c>
      <c r="AL1152" s="1" t="s">
        <v>6523</v>
      </c>
      <c r="AM1152" s="2">
        <v>45719.626805555556</v>
      </c>
      <c r="AN1152" s="1" t="s">
        <v>7603</v>
      </c>
      <c r="AP1152" s="1">
        <v>5758721</v>
      </c>
      <c r="AQ1152" s="1" t="s">
        <v>83</v>
      </c>
      <c r="AR1152" s="2">
        <v>45720.614965277775</v>
      </c>
      <c r="AS1152" s="1" t="s">
        <v>84</v>
      </c>
      <c r="AT1152" s="2">
        <v>45721.333333333336</v>
      </c>
      <c r="AU1152" s="1" t="s">
        <v>85</v>
      </c>
      <c r="AV1152" s="1" t="s">
        <v>149</v>
      </c>
      <c r="AW1152" s="1" t="s">
        <v>150</v>
      </c>
      <c r="AX1152" s="1" t="s">
        <v>151</v>
      </c>
      <c r="AZ1152" s="2">
        <v>45720.614965277775</v>
      </c>
      <c r="BB1152" s="1" t="s">
        <v>950</v>
      </c>
      <c r="BC1152" s="1" t="s">
        <v>951</v>
      </c>
      <c r="BD1152" s="1" t="s">
        <v>815</v>
      </c>
      <c r="BE1152" s="1" t="s">
        <v>7604</v>
      </c>
      <c r="BF1152" s="1" t="s">
        <v>156</v>
      </c>
    </row>
    <row r="1153" spans="1:58" x14ac:dyDescent="0.35">
      <c r="A1153" s="1">
        <v>3014403</v>
      </c>
      <c r="B1153" s="1" t="s">
        <v>58</v>
      </c>
      <c r="C1153" s="1">
        <v>35369711</v>
      </c>
      <c r="D1153" s="1">
        <v>338236380</v>
      </c>
      <c r="E1153" s="1" t="s">
        <v>59</v>
      </c>
      <c r="F1153" s="1" t="s">
        <v>60</v>
      </c>
      <c r="G1153" s="1" t="s">
        <v>5050</v>
      </c>
      <c r="I1153" s="1">
        <v>778852222</v>
      </c>
      <c r="J1153" s="1" t="s">
        <v>5051</v>
      </c>
      <c r="K1153" s="1">
        <v>20</v>
      </c>
      <c r="L1153" s="1" t="s">
        <v>294</v>
      </c>
      <c r="M1153" s="1" t="s">
        <v>295</v>
      </c>
      <c r="N1153" s="2">
        <v>45247.326608796298</v>
      </c>
      <c r="O1153" s="1" t="s">
        <v>520</v>
      </c>
      <c r="Q1153" s="1" t="s">
        <v>67</v>
      </c>
      <c r="R1153" s="2">
        <v>45719.627939814818</v>
      </c>
      <c r="S1153" s="1" t="s">
        <v>7605</v>
      </c>
      <c r="T1153" s="1" t="s">
        <v>412</v>
      </c>
      <c r="U1153" s="1" t="s">
        <v>603</v>
      </c>
      <c r="V1153" s="1" t="s">
        <v>7606</v>
      </c>
      <c r="Y1153" s="1" t="s">
        <v>5053</v>
      </c>
      <c r="Z1153" s="1" t="s">
        <v>2773</v>
      </c>
      <c r="AA1153" s="1" t="s">
        <v>2773</v>
      </c>
      <c r="AB1153" s="1" t="s">
        <v>5054</v>
      </c>
      <c r="AE1153" s="2">
        <v>45719.628217592595</v>
      </c>
      <c r="AF1153" s="1" t="s">
        <v>417</v>
      </c>
      <c r="AG1153" s="1">
        <v>48</v>
      </c>
      <c r="AH1153" s="1" t="s">
        <v>125</v>
      </c>
      <c r="AI1153" s="1" t="s">
        <v>464</v>
      </c>
      <c r="AJ1153" s="1" t="s">
        <v>492</v>
      </c>
      <c r="AK1153" s="1" t="s">
        <v>7606</v>
      </c>
      <c r="AL1153" s="1" t="s">
        <v>7605</v>
      </c>
      <c r="AM1153" s="2">
        <v>45719.628368055557</v>
      </c>
      <c r="AO1153" s="1" t="s">
        <v>7605</v>
      </c>
      <c r="AP1153" s="1">
        <v>5758732</v>
      </c>
      <c r="AQ1153" s="1" t="s">
        <v>83</v>
      </c>
      <c r="AR1153" s="2">
        <v>45720.387025462966</v>
      </c>
      <c r="AS1153" s="1" t="s">
        <v>84</v>
      </c>
      <c r="AT1153" s="2">
        <v>45719.5625</v>
      </c>
      <c r="AU1153" s="1" t="s">
        <v>573</v>
      </c>
      <c r="AV1153" s="1" t="s">
        <v>1957</v>
      </c>
      <c r="AW1153" s="1" t="s">
        <v>1958</v>
      </c>
      <c r="AX1153" s="1" t="s">
        <v>2365</v>
      </c>
      <c r="AY1153" s="2">
        <v>45721.628217592595</v>
      </c>
      <c r="AZ1153" s="2">
        <v>45720.387025462966</v>
      </c>
      <c r="BA1153" s="1" t="s">
        <v>419</v>
      </c>
      <c r="BB1153" s="1" t="s">
        <v>1003</v>
      </c>
      <c r="BC1153" s="1" t="s">
        <v>595</v>
      </c>
      <c r="BD1153" s="1" t="s">
        <v>1004</v>
      </c>
      <c r="BE1153" s="1" t="s">
        <v>755</v>
      </c>
      <c r="BF1153" s="1" t="s">
        <v>137</v>
      </c>
    </row>
    <row r="1154" spans="1:58" x14ac:dyDescent="0.35">
      <c r="A1154" s="1">
        <v>3014404</v>
      </c>
      <c r="B1154" s="1" t="s">
        <v>58</v>
      </c>
      <c r="C1154" s="1">
        <v>35179071</v>
      </c>
      <c r="D1154" s="1">
        <v>339675095</v>
      </c>
      <c r="E1154" s="1" t="s">
        <v>59</v>
      </c>
      <c r="F1154" s="1" t="s">
        <v>60</v>
      </c>
      <c r="G1154" s="1" t="s">
        <v>1286</v>
      </c>
      <c r="H1154" s="1" t="s">
        <v>2610</v>
      </c>
      <c r="I1154" s="1">
        <v>770662226</v>
      </c>
      <c r="J1154" s="1" t="s">
        <v>6534</v>
      </c>
      <c r="K1154" s="1">
        <v>16</v>
      </c>
      <c r="L1154" s="1" t="s">
        <v>64</v>
      </c>
      <c r="M1154" s="1" t="s">
        <v>65</v>
      </c>
      <c r="N1154" s="2">
        <v>44937.791678240741</v>
      </c>
      <c r="O1154" s="1" t="s">
        <v>66</v>
      </c>
      <c r="Q1154" s="1" t="s">
        <v>67</v>
      </c>
      <c r="R1154" s="2">
        <v>45719.62809027778</v>
      </c>
      <c r="S1154" s="1" t="s">
        <v>5265</v>
      </c>
      <c r="T1154" s="1" t="s">
        <v>100</v>
      </c>
      <c r="U1154" s="1" t="s">
        <v>70</v>
      </c>
      <c r="V1154" s="1" t="s">
        <v>7607</v>
      </c>
      <c r="W1154" s="1" t="s">
        <v>578</v>
      </c>
      <c r="X1154" s="1" t="s">
        <v>578</v>
      </c>
      <c r="Y1154" s="1" t="s">
        <v>7608</v>
      </c>
      <c r="Z1154" s="1" t="s">
        <v>580</v>
      </c>
      <c r="AA1154" s="1" t="s">
        <v>2479</v>
      </c>
      <c r="AB1154" s="1" t="s">
        <v>124</v>
      </c>
      <c r="AE1154" s="2">
        <v>45719.628217592595</v>
      </c>
      <c r="AF1154" s="1" t="s">
        <v>77</v>
      </c>
      <c r="AH1154" s="1" t="s">
        <v>125</v>
      </c>
      <c r="AI1154" s="1" t="s">
        <v>79</v>
      </c>
      <c r="AJ1154" s="1" t="s">
        <v>283</v>
      </c>
      <c r="AK1154" s="1" t="s">
        <v>7609</v>
      </c>
      <c r="AL1154" s="1" t="s">
        <v>5265</v>
      </c>
      <c r="AM1154" s="2">
        <v>45719.628310185188</v>
      </c>
      <c r="AN1154" s="1" t="s">
        <v>7609</v>
      </c>
      <c r="AP1154" s="1">
        <v>5758731</v>
      </c>
      <c r="AQ1154" s="1" t="s">
        <v>83</v>
      </c>
      <c r="AR1154" s="2">
        <v>45720.474027777775</v>
      </c>
      <c r="AS1154" s="1" t="s">
        <v>84</v>
      </c>
      <c r="AT1154" s="2">
        <v>45721.333333333336</v>
      </c>
      <c r="AU1154" s="1" t="s">
        <v>85</v>
      </c>
      <c r="AV1154" s="1" t="s">
        <v>700</v>
      </c>
      <c r="AW1154" s="1" t="s">
        <v>701</v>
      </c>
      <c r="AX1154" s="1" t="s">
        <v>702</v>
      </c>
      <c r="AZ1154" s="2">
        <v>45720.474027777775</v>
      </c>
      <c r="BB1154" s="1" t="s">
        <v>813</v>
      </c>
      <c r="BC1154" s="1" t="s">
        <v>814</v>
      </c>
      <c r="BD1154" s="1" t="s">
        <v>815</v>
      </c>
      <c r="BE1154" s="1" t="s">
        <v>4267</v>
      </c>
      <c r="BF1154" s="1" t="s">
        <v>137</v>
      </c>
    </row>
    <row r="1155" spans="1:58" x14ac:dyDescent="0.35">
      <c r="A1155" s="1">
        <v>3014405</v>
      </c>
      <c r="B1155" s="1" t="s">
        <v>58</v>
      </c>
      <c r="C1155" s="1">
        <v>42805211</v>
      </c>
      <c r="D1155" s="1">
        <v>338046032</v>
      </c>
      <c r="E1155" s="1" t="s">
        <v>59</v>
      </c>
      <c r="F1155" s="1" t="s">
        <v>60</v>
      </c>
      <c r="G1155" s="1" t="s">
        <v>7610</v>
      </c>
      <c r="H1155" s="1" t="s">
        <v>7611</v>
      </c>
      <c r="I1155" s="1">
        <v>771688918</v>
      </c>
      <c r="J1155" s="1" t="s">
        <v>7612</v>
      </c>
      <c r="K1155" s="1">
        <v>13</v>
      </c>
      <c r="L1155" s="1" t="s">
        <v>244</v>
      </c>
      <c r="M1155" s="1" t="s">
        <v>65</v>
      </c>
      <c r="N1155" s="2">
        <v>45659.750011574077</v>
      </c>
      <c r="O1155" s="1" t="s">
        <v>353</v>
      </c>
      <c r="Q1155" s="1" t="s">
        <v>67</v>
      </c>
      <c r="R1155" s="2">
        <v>45719.628657407404</v>
      </c>
      <c r="S1155" s="1" t="s">
        <v>2049</v>
      </c>
      <c r="T1155" s="1" t="s">
        <v>100</v>
      </c>
      <c r="U1155" s="1" t="s">
        <v>70</v>
      </c>
      <c r="V1155" s="1" t="s">
        <v>7613</v>
      </c>
      <c r="W1155" s="1" t="s">
        <v>334</v>
      </c>
      <c r="X1155" s="1" t="s">
        <v>1153</v>
      </c>
      <c r="Y1155" s="1" t="s">
        <v>7614</v>
      </c>
      <c r="Z1155" s="1" t="s">
        <v>2321</v>
      </c>
      <c r="AA1155" s="1" t="s">
        <v>2321</v>
      </c>
      <c r="AB1155" s="1" t="s">
        <v>7615</v>
      </c>
      <c r="AC1155" s="1">
        <v>1</v>
      </c>
      <c r="AE1155" s="2">
        <v>45719.628668981481</v>
      </c>
      <c r="AF1155" s="1" t="s">
        <v>77</v>
      </c>
      <c r="AH1155" s="1" t="s">
        <v>78</v>
      </c>
      <c r="AI1155" s="1" t="s">
        <v>79</v>
      </c>
      <c r="AJ1155" s="1" t="s">
        <v>378</v>
      </c>
      <c r="AK1155" s="1" t="s">
        <v>6147</v>
      </c>
      <c r="AL1155" s="1" t="s">
        <v>2049</v>
      </c>
      <c r="AM1155" s="2">
        <v>45719.62871527778</v>
      </c>
      <c r="AN1155" s="1" t="s">
        <v>6147</v>
      </c>
      <c r="AP1155" s="1">
        <v>5758733</v>
      </c>
      <c r="AQ1155" s="1" t="s">
        <v>83</v>
      </c>
      <c r="AR1155" s="2">
        <v>45720.506562499999</v>
      </c>
      <c r="AS1155" s="1" t="s">
        <v>84</v>
      </c>
      <c r="AT1155" s="2">
        <v>45721.333333333336</v>
      </c>
      <c r="AU1155" s="1" t="s">
        <v>85</v>
      </c>
      <c r="AV1155" s="1" t="s">
        <v>1214</v>
      </c>
      <c r="AW1155" s="1" t="s">
        <v>1215</v>
      </c>
      <c r="AX1155" s="1" t="s">
        <v>7400</v>
      </c>
      <c r="AZ1155" s="2">
        <v>45720.506562499999</v>
      </c>
      <c r="BB1155" s="1" t="s">
        <v>89</v>
      </c>
      <c r="BC1155" s="1" t="s">
        <v>90</v>
      </c>
      <c r="BD1155" s="1" t="s">
        <v>91</v>
      </c>
      <c r="BE1155" s="1" t="s">
        <v>7616</v>
      </c>
      <c r="BF1155" s="1" t="s">
        <v>525</v>
      </c>
    </row>
    <row r="1156" spans="1:58" x14ac:dyDescent="0.35">
      <c r="A1156" s="1">
        <v>3014406</v>
      </c>
      <c r="B1156" s="1" t="s">
        <v>58</v>
      </c>
      <c r="C1156" s="1">
        <v>39249601</v>
      </c>
      <c r="D1156" s="1">
        <v>338422498</v>
      </c>
      <c r="E1156" s="1" t="s">
        <v>59</v>
      </c>
      <c r="F1156" s="1" t="s">
        <v>60</v>
      </c>
      <c r="G1156" s="1" t="s">
        <v>7617</v>
      </c>
      <c r="H1156" s="1" t="s">
        <v>7618</v>
      </c>
      <c r="I1156" s="1">
        <v>775342210</v>
      </c>
      <c r="J1156" s="1" t="s">
        <v>7619</v>
      </c>
      <c r="K1156" s="1">
        <v>12</v>
      </c>
      <c r="L1156" s="1" t="s">
        <v>64</v>
      </c>
      <c r="M1156" s="1" t="s">
        <v>65</v>
      </c>
      <c r="N1156" s="2">
        <v>45071</v>
      </c>
      <c r="O1156" s="1" t="s">
        <v>353</v>
      </c>
      <c r="Q1156" s="1" t="s">
        <v>67</v>
      </c>
      <c r="R1156" s="2">
        <v>45719.62871527778</v>
      </c>
      <c r="S1156" s="1" t="s">
        <v>2271</v>
      </c>
      <c r="T1156" s="1" t="s">
        <v>100</v>
      </c>
      <c r="U1156" s="1" t="s">
        <v>70</v>
      </c>
      <c r="V1156" s="1" t="s">
        <v>7620</v>
      </c>
      <c r="Y1156" s="1" t="s">
        <v>1396</v>
      </c>
      <c r="Z1156" s="1" t="s">
        <v>1397</v>
      </c>
      <c r="AA1156" s="1" t="s">
        <v>1398</v>
      </c>
      <c r="AB1156" s="1" t="s">
        <v>124</v>
      </c>
      <c r="AE1156" s="2">
        <v>45722.60670138889</v>
      </c>
      <c r="AF1156" s="1" t="s">
        <v>77</v>
      </c>
      <c r="AH1156" s="1" t="s">
        <v>125</v>
      </c>
      <c r="AI1156" s="1" t="s">
        <v>58</v>
      </c>
      <c r="AJ1156" s="1" t="s">
        <v>126</v>
      </c>
      <c r="AK1156" s="1">
        <v>338422498</v>
      </c>
      <c r="AL1156" s="1" t="s">
        <v>137</v>
      </c>
      <c r="AM1156" s="2">
        <v>45722.606770833336</v>
      </c>
      <c r="AN1156" s="1">
        <v>338422498</v>
      </c>
      <c r="AO1156" s="1" t="s">
        <v>137</v>
      </c>
      <c r="AP1156" s="1">
        <v>5772007</v>
      </c>
      <c r="AQ1156" s="1" t="s">
        <v>83</v>
      </c>
      <c r="AR1156" s="2">
        <v>45722.60733796296</v>
      </c>
      <c r="AS1156" s="1" t="s">
        <v>84</v>
      </c>
      <c r="AT1156" s="2">
        <v>45722.5625</v>
      </c>
      <c r="AU1156" s="1" t="s">
        <v>85</v>
      </c>
      <c r="AV1156" s="1" t="s">
        <v>130</v>
      </c>
      <c r="AW1156" s="1" t="s">
        <v>131</v>
      </c>
      <c r="AX1156" s="1" t="s">
        <v>132</v>
      </c>
      <c r="AZ1156" s="2">
        <v>45722.60733796296</v>
      </c>
      <c r="BB1156" s="1" t="s">
        <v>561</v>
      </c>
      <c r="BC1156" s="1" t="s">
        <v>562</v>
      </c>
      <c r="BD1156" s="1" t="s">
        <v>113</v>
      </c>
      <c r="BE1156" s="1" t="s">
        <v>5548</v>
      </c>
      <c r="BF1156" s="1" t="s">
        <v>137</v>
      </c>
    </row>
    <row r="1157" spans="1:58" x14ac:dyDescent="0.35">
      <c r="A1157" s="1">
        <v>3014407</v>
      </c>
      <c r="B1157" s="1" t="s">
        <v>58</v>
      </c>
      <c r="C1157" s="1">
        <v>1463091</v>
      </c>
      <c r="D1157" s="1">
        <v>339514626</v>
      </c>
      <c r="E1157" s="1" t="s">
        <v>59</v>
      </c>
      <c r="F1157" s="1" t="s">
        <v>60</v>
      </c>
      <c r="G1157" s="1" t="s">
        <v>1347</v>
      </c>
      <c r="H1157" s="1" t="s">
        <v>4535</v>
      </c>
      <c r="I1157" s="1" t="s">
        <v>2469</v>
      </c>
      <c r="J1157" s="1">
        <v>776538745</v>
      </c>
      <c r="K1157" s="1">
        <v>14</v>
      </c>
      <c r="L1157" s="1" t="s">
        <v>64</v>
      </c>
      <c r="M1157" s="1" t="s">
        <v>65</v>
      </c>
      <c r="N1157" s="2">
        <v>45622.690451388888</v>
      </c>
      <c r="O1157" s="1" t="s">
        <v>520</v>
      </c>
      <c r="Q1157" s="1" t="s">
        <v>67</v>
      </c>
      <c r="R1157" s="2">
        <v>45719.628969907404</v>
      </c>
      <c r="S1157" s="1" t="s">
        <v>3463</v>
      </c>
      <c r="T1157" s="1" t="s">
        <v>412</v>
      </c>
      <c r="U1157" s="1" t="s">
        <v>70</v>
      </c>
      <c r="V1157" s="1" t="s">
        <v>7621</v>
      </c>
      <c r="W1157" s="1" t="s">
        <v>263</v>
      </c>
      <c r="X1157" s="1" t="s">
        <v>263</v>
      </c>
      <c r="Y1157" s="1" t="s">
        <v>7622</v>
      </c>
      <c r="Z1157" s="1" t="s">
        <v>852</v>
      </c>
      <c r="AA1157" s="1" t="s">
        <v>673</v>
      </c>
      <c r="AB1157" s="1" t="s">
        <v>7623</v>
      </c>
      <c r="AE1157" s="2">
        <v>45719.629259259258</v>
      </c>
      <c r="AF1157" s="1" t="s">
        <v>443</v>
      </c>
      <c r="AH1157" s="1" t="s">
        <v>125</v>
      </c>
      <c r="AI1157" s="1" t="s">
        <v>58</v>
      </c>
      <c r="AJ1157" s="1" t="s">
        <v>465</v>
      </c>
      <c r="AK1157" s="1" t="s">
        <v>7624</v>
      </c>
      <c r="AL1157" s="1" t="s">
        <v>3463</v>
      </c>
      <c r="AM1157" s="2">
        <v>45720.447777777779</v>
      </c>
      <c r="AN1157" s="1" t="s">
        <v>7625</v>
      </c>
      <c r="AO1157" s="1" t="s">
        <v>274</v>
      </c>
      <c r="AP1157" s="1">
        <v>5761378</v>
      </c>
      <c r="AQ1157" s="1" t="s">
        <v>83</v>
      </c>
      <c r="AR1157" s="2">
        <v>45720.7733912037</v>
      </c>
      <c r="AS1157" s="1" t="s">
        <v>84</v>
      </c>
      <c r="AT1157" s="2">
        <v>45720.333333333336</v>
      </c>
      <c r="AU1157" s="1" t="s">
        <v>573</v>
      </c>
      <c r="AV1157" s="1" t="s">
        <v>844</v>
      </c>
      <c r="AW1157" s="1" t="s">
        <v>844</v>
      </c>
      <c r="AX1157" s="1" t="s">
        <v>1176</v>
      </c>
      <c r="AZ1157" s="2">
        <v>45720.7733912037</v>
      </c>
      <c r="BB1157" s="1" t="s">
        <v>551</v>
      </c>
      <c r="BC1157" s="1" t="s">
        <v>552</v>
      </c>
      <c r="BD1157" s="1" t="s">
        <v>553</v>
      </c>
      <c r="BE1157" s="1" t="s">
        <v>754</v>
      </c>
      <c r="BF1157" s="1" t="s">
        <v>269</v>
      </c>
    </row>
    <row r="1158" spans="1:58" x14ac:dyDescent="0.35">
      <c r="A1158" s="1">
        <v>3014408</v>
      </c>
      <c r="B1158" s="1" t="s">
        <v>223</v>
      </c>
      <c r="C1158" s="1">
        <v>38923461</v>
      </c>
      <c r="D1158" s="1">
        <v>339364384</v>
      </c>
      <c r="E1158" s="1" t="s">
        <v>59</v>
      </c>
      <c r="F1158" s="1" t="s">
        <v>60</v>
      </c>
      <c r="G1158" s="1" t="s">
        <v>1539</v>
      </c>
      <c r="H1158" s="1" t="s">
        <v>3478</v>
      </c>
      <c r="I1158" s="1">
        <v>779203415</v>
      </c>
      <c r="J1158" s="1" t="s">
        <v>2296</v>
      </c>
      <c r="K1158" s="1">
        <v>15</v>
      </c>
      <c r="L1158" s="1" t="s">
        <v>64</v>
      </c>
      <c r="M1158" s="1" t="s">
        <v>65</v>
      </c>
      <c r="N1158" s="2">
        <v>44630.520833333336</v>
      </c>
      <c r="O1158" s="1" t="s">
        <v>98</v>
      </c>
      <c r="Q1158" s="1" t="s">
        <v>67</v>
      </c>
      <c r="R1158" s="2">
        <v>45719.629050925927</v>
      </c>
      <c r="S1158" s="1" t="s">
        <v>7626</v>
      </c>
      <c r="T1158" s="1" t="s">
        <v>69</v>
      </c>
      <c r="U1158" s="1" t="s">
        <v>70</v>
      </c>
      <c r="V1158" s="1" t="s">
        <v>7627</v>
      </c>
      <c r="W1158" s="1" t="s">
        <v>143</v>
      </c>
      <c r="X1158" s="1" t="s">
        <v>1255</v>
      </c>
      <c r="Y1158" s="1" t="s">
        <v>1256</v>
      </c>
      <c r="Z1158" s="1" t="s">
        <v>1257</v>
      </c>
      <c r="AA1158" s="1" t="s">
        <v>1258</v>
      </c>
      <c r="AB1158" s="1" t="s">
        <v>124</v>
      </c>
      <c r="AE1158" s="2">
        <v>45719.629074074073</v>
      </c>
      <c r="AF1158" s="1" t="s">
        <v>77</v>
      </c>
      <c r="AH1158" s="1" t="s">
        <v>125</v>
      </c>
      <c r="AI1158" s="1" t="s">
        <v>106</v>
      </c>
      <c r="AJ1158" s="1" t="s">
        <v>107</v>
      </c>
      <c r="AK1158" s="1" t="s">
        <v>7627</v>
      </c>
      <c r="AL1158" s="1" t="s">
        <v>7626</v>
      </c>
      <c r="AM1158" s="2">
        <v>45719.629108796296</v>
      </c>
      <c r="AN1158" s="1" t="s">
        <v>7627</v>
      </c>
      <c r="AP1158" s="1">
        <v>5758739</v>
      </c>
      <c r="AQ1158" s="1" t="s">
        <v>83</v>
      </c>
      <c r="AR1158" s="2">
        <v>45720.769652777781</v>
      </c>
      <c r="AS1158" s="1" t="s">
        <v>84</v>
      </c>
      <c r="AT1158" s="2">
        <v>45721.333333333336</v>
      </c>
      <c r="AU1158" s="1" t="s">
        <v>85</v>
      </c>
      <c r="AV1158" s="1" t="s">
        <v>149</v>
      </c>
      <c r="AW1158" s="1" t="s">
        <v>150</v>
      </c>
      <c r="AX1158" s="1" t="s">
        <v>983</v>
      </c>
      <c r="AZ1158" s="2">
        <v>45720.769652777781</v>
      </c>
      <c r="BB1158" s="1" t="s">
        <v>286</v>
      </c>
      <c r="BC1158" s="1" t="s">
        <v>287</v>
      </c>
      <c r="BD1158" s="1" t="s">
        <v>288</v>
      </c>
      <c r="BE1158" s="1" t="s">
        <v>7628</v>
      </c>
      <c r="BF1158" s="1" t="s">
        <v>290</v>
      </c>
    </row>
    <row r="1159" spans="1:58" x14ac:dyDescent="0.35">
      <c r="A1159" s="1">
        <v>3014409</v>
      </c>
      <c r="B1159" s="1" t="s">
        <v>58</v>
      </c>
      <c r="C1159" s="1">
        <v>40354071</v>
      </c>
      <c r="D1159" s="1">
        <v>339417679</v>
      </c>
      <c r="E1159" s="1" t="s">
        <v>59</v>
      </c>
      <c r="F1159" s="1" t="s">
        <v>60</v>
      </c>
      <c r="G1159" s="1" t="s">
        <v>2636</v>
      </c>
      <c r="H1159" s="1" t="s">
        <v>7629</v>
      </c>
      <c r="I1159" s="1">
        <v>786882889</v>
      </c>
      <c r="J1159" s="1" t="s">
        <v>7630</v>
      </c>
      <c r="K1159" s="1">
        <v>15</v>
      </c>
      <c r="L1159" s="1" t="s">
        <v>64</v>
      </c>
      <c r="M1159" s="1" t="s">
        <v>65</v>
      </c>
      <c r="N1159" s="2">
        <v>45147.708333333336</v>
      </c>
      <c r="O1159" s="1" t="s">
        <v>66</v>
      </c>
      <c r="Q1159" s="1" t="s">
        <v>67</v>
      </c>
      <c r="R1159" s="2">
        <v>45719.629293981481</v>
      </c>
      <c r="S1159" s="1" t="s">
        <v>797</v>
      </c>
      <c r="T1159" s="1" t="s">
        <v>100</v>
      </c>
      <c r="U1159" s="1" t="s">
        <v>70</v>
      </c>
      <c r="V1159" s="1" t="s">
        <v>7631</v>
      </c>
      <c r="W1159" s="1" t="s">
        <v>143</v>
      </c>
      <c r="X1159" s="1" t="s">
        <v>143</v>
      </c>
      <c r="Y1159" s="1" t="s">
        <v>5497</v>
      </c>
      <c r="Z1159" s="1" t="s">
        <v>388</v>
      </c>
      <c r="AA1159" s="1" t="s">
        <v>2257</v>
      </c>
      <c r="AB1159" s="1" t="s">
        <v>124</v>
      </c>
      <c r="AE1159" s="2">
        <v>45719.629317129627</v>
      </c>
      <c r="AF1159" s="1" t="s">
        <v>77</v>
      </c>
      <c r="AH1159" s="1" t="s">
        <v>78</v>
      </c>
      <c r="AI1159" s="1" t="s">
        <v>79</v>
      </c>
      <c r="AJ1159" s="1" t="s">
        <v>378</v>
      </c>
      <c r="AK1159" s="1" t="s">
        <v>7631</v>
      </c>
      <c r="AL1159" s="1" t="s">
        <v>797</v>
      </c>
      <c r="AM1159" s="2">
        <v>45719.62939814815</v>
      </c>
      <c r="AN1159" s="1" t="s">
        <v>7631</v>
      </c>
      <c r="AP1159" s="1">
        <v>5758741</v>
      </c>
      <c r="AQ1159" s="1" t="s">
        <v>83</v>
      </c>
      <c r="AR1159" s="2">
        <v>45720.511307870373</v>
      </c>
      <c r="AS1159" s="1" t="s">
        <v>84</v>
      </c>
      <c r="AT1159" s="2">
        <v>45721.333333333336</v>
      </c>
      <c r="AU1159" s="1" t="s">
        <v>85</v>
      </c>
      <c r="AV1159" s="1" t="s">
        <v>149</v>
      </c>
      <c r="AW1159" s="1" t="s">
        <v>150</v>
      </c>
      <c r="AX1159" s="1" t="s">
        <v>516</v>
      </c>
      <c r="AZ1159" s="2">
        <v>45720.511307870373</v>
      </c>
      <c r="BB1159" s="1" t="s">
        <v>765</v>
      </c>
      <c r="BC1159" s="1" t="s">
        <v>766</v>
      </c>
      <c r="BD1159" s="1" t="s">
        <v>767</v>
      </c>
      <c r="BE1159" s="1" t="s">
        <v>7632</v>
      </c>
      <c r="BF1159" s="1" t="s">
        <v>156</v>
      </c>
    </row>
    <row r="1160" spans="1:58" x14ac:dyDescent="0.35">
      <c r="A1160" s="1">
        <v>3014410</v>
      </c>
      <c r="B1160" s="1" t="s">
        <v>58</v>
      </c>
      <c r="C1160" s="1">
        <v>39725141</v>
      </c>
      <c r="D1160" s="1">
        <v>339767193</v>
      </c>
      <c r="E1160" s="1" t="s">
        <v>59</v>
      </c>
      <c r="F1160" s="1" t="s">
        <v>60</v>
      </c>
      <c r="G1160" s="1" t="s">
        <v>2908</v>
      </c>
      <c r="H1160" s="1" t="s">
        <v>7633</v>
      </c>
      <c r="I1160" s="1">
        <v>771271532</v>
      </c>
      <c r="J1160" s="1" t="s">
        <v>7634</v>
      </c>
      <c r="K1160" s="1">
        <v>14</v>
      </c>
      <c r="L1160" s="1" t="s">
        <v>64</v>
      </c>
      <c r="M1160" s="1" t="s">
        <v>65</v>
      </c>
      <c r="N1160" s="2">
        <v>44952.778368055559</v>
      </c>
      <c r="O1160" s="1" t="s">
        <v>66</v>
      </c>
      <c r="Q1160" s="1" t="s">
        <v>67</v>
      </c>
      <c r="R1160" s="2">
        <v>45719.629305555558</v>
      </c>
      <c r="S1160" s="1" t="s">
        <v>7635</v>
      </c>
      <c r="T1160" s="1" t="s">
        <v>69</v>
      </c>
      <c r="U1160" s="1" t="s">
        <v>70</v>
      </c>
      <c r="V1160" s="1" t="s">
        <v>7636</v>
      </c>
      <c r="W1160" s="1" t="s">
        <v>298</v>
      </c>
      <c r="X1160" s="1" t="s">
        <v>427</v>
      </c>
      <c r="Y1160" s="1" t="s">
        <v>428</v>
      </c>
      <c r="Z1160" s="1" t="s">
        <v>231</v>
      </c>
      <c r="AA1160" s="1" t="s">
        <v>429</v>
      </c>
      <c r="AB1160" s="1" t="s">
        <v>429</v>
      </c>
      <c r="AE1160" s="2">
        <v>45719.629317129627</v>
      </c>
      <c r="AF1160" s="1" t="s">
        <v>77</v>
      </c>
      <c r="AH1160" s="1" t="s">
        <v>125</v>
      </c>
      <c r="AI1160" s="1" t="s">
        <v>79</v>
      </c>
      <c r="AJ1160" s="1" t="s">
        <v>378</v>
      </c>
      <c r="AK1160" s="1" t="s">
        <v>7637</v>
      </c>
      <c r="AL1160" s="1" t="s">
        <v>7635</v>
      </c>
      <c r="AM1160" s="2">
        <v>45719.62940972222</v>
      </c>
      <c r="AN1160" s="1" t="s">
        <v>7637</v>
      </c>
      <c r="AP1160" s="1">
        <v>5758742</v>
      </c>
      <c r="AQ1160" s="1" t="s">
        <v>83</v>
      </c>
      <c r="AR1160" s="2">
        <v>45720.539664351854</v>
      </c>
      <c r="AS1160" s="1" t="s">
        <v>84</v>
      </c>
      <c r="AT1160" s="2">
        <v>45721.333333333336</v>
      </c>
      <c r="AU1160" s="1" t="s">
        <v>85</v>
      </c>
      <c r="AV1160" s="1" t="s">
        <v>233</v>
      </c>
      <c r="AW1160" s="1" t="s">
        <v>234</v>
      </c>
      <c r="AX1160" s="1" t="s">
        <v>1786</v>
      </c>
      <c r="AZ1160" s="2">
        <v>45720.539664351854</v>
      </c>
      <c r="BB1160" s="1" t="s">
        <v>192</v>
      </c>
      <c r="BC1160" s="1" t="s">
        <v>193</v>
      </c>
      <c r="BD1160" s="1" t="s">
        <v>194</v>
      </c>
      <c r="BE1160" s="1" t="s">
        <v>7638</v>
      </c>
      <c r="BF1160" s="1" t="s">
        <v>431</v>
      </c>
    </row>
    <row r="1161" spans="1:58" x14ac:dyDescent="0.35">
      <c r="A1161" s="1">
        <v>3014411</v>
      </c>
      <c r="B1161" s="1" t="s">
        <v>327</v>
      </c>
      <c r="C1161" s="1">
        <v>32330611</v>
      </c>
      <c r="D1161" s="1">
        <v>338245680</v>
      </c>
      <c r="E1161" s="1" t="s">
        <v>59</v>
      </c>
      <c r="F1161" s="1" t="s">
        <v>60</v>
      </c>
      <c r="G1161" s="1" t="s">
        <v>4678</v>
      </c>
      <c r="H1161" s="1" t="s">
        <v>2398</v>
      </c>
      <c r="I1161" s="1">
        <v>773530911</v>
      </c>
      <c r="J1161" s="1" t="s">
        <v>7639</v>
      </c>
      <c r="K1161" s="1">
        <v>12</v>
      </c>
      <c r="L1161" s="1" t="s">
        <v>64</v>
      </c>
      <c r="M1161" s="1" t="s">
        <v>65</v>
      </c>
      <c r="N1161" s="2">
        <v>43410.342499999999</v>
      </c>
      <c r="O1161" s="1" t="s">
        <v>331</v>
      </c>
      <c r="Q1161" s="1" t="s">
        <v>67</v>
      </c>
      <c r="R1161" s="2">
        <v>45719.629513888889</v>
      </c>
      <c r="S1161" s="1" t="s">
        <v>3235</v>
      </c>
      <c r="T1161" s="1" t="s">
        <v>69</v>
      </c>
      <c r="U1161" s="1" t="s">
        <v>4474</v>
      </c>
      <c r="V1161" s="1" t="s">
        <v>7640</v>
      </c>
      <c r="W1161" s="1" t="s">
        <v>72</v>
      </c>
      <c r="X1161" s="1" t="s">
        <v>356</v>
      </c>
      <c r="Y1161" s="1" t="s">
        <v>4681</v>
      </c>
      <c r="Z1161" s="1" t="s">
        <v>2851</v>
      </c>
      <c r="AA1161" s="1" t="s">
        <v>3243</v>
      </c>
      <c r="AB1161" s="1" t="s">
        <v>3243</v>
      </c>
      <c r="AC1161" s="1">
        <v>891</v>
      </c>
      <c r="AE1161" s="2">
        <v>45719.629537037035</v>
      </c>
      <c r="AF1161" s="1" t="s">
        <v>77</v>
      </c>
      <c r="AH1161" s="1" t="s">
        <v>125</v>
      </c>
      <c r="AI1161" s="1" t="s">
        <v>360</v>
      </c>
      <c r="AJ1161" s="1" t="s">
        <v>107</v>
      </c>
      <c r="AK1161" s="1" t="s">
        <v>7641</v>
      </c>
      <c r="AL1161" s="1" t="s">
        <v>3235</v>
      </c>
      <c r="AM1161" s="2">
        <v>45719.629652777781</v>
      </c>
      <c r="AN1161" s="1" t="s">
        <v>7641</v>
      </c>
      <c r="AP1161" s="1">
        <v>5758743</v>
      </c>
      <c r="AQ1161" s="1" t="s">
        <v>83</v>
      </c>
      <c r="AR1161" s="2">
        <v>45719.679722222223</v>
      </c>
      <c r="AS1161" s="1" t="s">
        <v>84</v>
      </c>
      <c r="AT1161" s="2">
        <v>45721.333333333336</v>
      </c>
      <c r="AU1161" s="1" t="s">
        <v>85</v>
      </c>
      <c r="AV1161" s="1" t="s">
        <v>645</v>
      </c>
      <c r="AW1161" s="1" t="s">
        <v>646</v>
      </c>
      <c r="AX1161" s="1" t="s">
        <v>3765</v>
      </c>
      <c r="AZ1161" s="2">
        <v>45719.679722222223</v>
      </c>
      <c r="BB1161" s="1" t="s">
        <v>933</v>
      </c>
      <c r="BC1161" s="1" t="s">
        <v>934</v>
      </c>
      <c r="BD1161" s="1" t="s">
        <v>935</v>
      </c>
      <c r="BE1161" s="1" t="s">
        <v>4683</v>
      </c>
      <c r="BF1161" s="1" t="s">
        <v>937</v>
      </c>
    </row>
    <row r="1162" spans="1:58" x14ac:dyDescent="0.35">
      <c r="A1162" s="1">
        <v>3014412</v>
      </c>
      <c r="B1162" s="1" t="s">
        <v>58</v>
      </c>
      <c r="C1162" s="1">
        <v>38581271</v>
      </c>
      <c r="D1162" s="1">
        <v>338578535</v>
      </c>
      <c r="E1162" s="1" t="s">
        <v>59</v>
      </c>
      <c r="F1162" s="1" t="s">
        <v>60</v>
      </c>
      <c r="G1162" s="1" t="s">
        <v>7642</v>
      </c>
      <c r="H1162" s="1" t="s">
        <v>7643</v>
      </c>
      <c r="I1162" s="1">
        <v>776575795</v>
      </c>
      <c r="J1162" s="1" t="s">
        <v>848</v>
      </c>
      <c r="K1162" s="1">
        <v>12</v>
      </c>
      <c r="L1162" s="1" t="s">
        <v>64</v>
      </c>
      <c r="M1162" s="1" t="s">
        <v>65</v>
      </c>
      <c r="N1162" s="2">
        <v>45031.482870370368</v>
      </c>
      <c r="O1162" s="1" t="s">
        <v>66</v>
      </c>
      <c r="Q1162" s="1" t="s">
        <v>67</v>
      </c>
      <c r="R1162" s="2">
        <v>45719.63003472222</v>
      </c>
      <c r="S1162" s="1" t="s">
        <v>5883</v>
      </c>
      <c r="T1162" s="1" t="s">
        <v>100</v>
      </c>
      <c r="U1162" s="1" t="s">
        <v>70</v>
      </c>
      <c r="V1162" s="1" t="s">
        <v>7644</v>
      </c>
      <c r="W1162" s="1" t="s">
        <v>653</v>
      </c>
      <c r="X1162" s="1" t="s">
        <v>942</v>
      </c>
      <c r="Y1162" s="1" t="s">
        <v>5885</v>
      </c>
      <c r="Z1162" s="1" t="s">
        <v>1476</v>
      </c>
      <c r="AA1162" s="1" t="s">
        <v>2224</v>
      </c>
      <c r="AB1162" s="1" t="s">
        <v>2224</v>
      </c>
      <c r="AE1162" s="2">
        <v>45719.630046296297</v>
      </c>
      <c r="AF1162" s="1" t="s">
        <v>77</v>
      </c>
      <c r="AH1162" s="1" t="s">
        <v>78</v>
      </c>
      <c r="AI1162" s="1" t="s">
        <v>1000</v>
      </c>
      <c r="AJ1162" s="1" t="s">
        <v>378</v>
      </c>
      <c r="AK1162" s="1" t="s">
        <v>7644</v>
      </c>
      <c r="AL1162" s="1" t="s">
        <v>5883</v>
      </c>
      <c r="AM1162" s="2">
        <v>45719.630115740743</v>
      </c>
      <c r="AN1162" s="1" t="s">
        <v>7644</v>
      </c>
      <c r="AP1162" s="1">
        <v>5758753</v>
      </c>
      <c r="AQ1162" s="1" t="s">
        <v>83</v>
      </c>
      <c r="AR1162" s="2">
        <v>45720.482118055559</v>
      </c>
      <c r="AS1162" s="1" t="s">
        <v>84</v>
      </c>
      <c r="AT1162" s="2">
        <v>45721.333333333336</v>
      </c>
      <c r="AU1162" s="1" t="s">
        <v>85</v>
      </c>
      <c r="AV1162" s="1" t="s">
        <v>947</v>
      </c>
      <c r="AW1162" s="1" t="s">
        <v>948</v>
      </c>
      <c r="AX1162" s="1" t="s">
        <v>2625</v>
      </c>
      <c r="AZ1162" s="2">
        <v>45720.482118055559</v>
      </c>
      <c r="BB1162" s="1" t="s">
        <v>537</v>
      </c>
      <c r="BC1162" s="1" t="s">
        <v>538</v>
      </c>
      <c r="BD1162" s="1" t="s">
        <v>91</v>
      </c>
      <c r="BE1162" s="1" t="s">
        <v>7645</v>
      </c>
      <c r="BF1162" s="1" t="s">
        <v>1484</v>
      </c>
    </row>
    <row r="1163" spans="1:58" x14ac:dyDescent="0.35">
      <c r="A1163" s="1">
        <v>3014413</v>
      </c>
      <c r="B1163" s="1" t="s">
        <v>58</v>
      </c>
      <c r="C1163" s="1">
        <v>34718391</v>
      </c>
      <c r="D1163" s="1">
        <v>338609802</v>
      </c>
      <c r="E1163" s="1" t="s">
        <v>59</v>
      </c>
      <c r="F1163" s="1" t="s">
        <v>60</v>
      </c>
      <c r="G1163" s="1" t="s">
        <v>805</v>
      </c>
      <c r="H1163" s="1" t="s">
        <v>7646</v>
      </c>
      <c r="I1163" s="1">
        <v>773002443</v>
      </c>
      <c r="J1163" s="1" t="s">
        <v>5731</v>
      </c>
      <c r="K1163" s="1">
        <v>12</v>
      </c>
      <c r="L1163" s="1" t="s">
        <v>64</v>
      </c>
      <c r="M1163" s="1" t="s">
        <v>65</v>
      </c>
      <c r="N1163" s="2">
        <v>45550.541678240741</v>
      </c>
      <c r="O1163" s="1" t="s">
        <v>66</v>
      </c>
      <c r="Q1163" s="1" t="s">
        <v>67</v>
      </c>
      <c r="R1163" s="2">
        <v>45719.631168981483</v>
      </c>
      <c r="S1163" s="1" t="s">
        <v>5541</v>
      </c>
      <c r="T1163" s="1" t="s">
        <v>1021</v>
      </c>
      <c r="U1163" s="1" t="s">
        <v>1189</v>
      </c>
      <c r="V1163" s="1" t="s">
        <v>7647</v>
      </c>
      <c r="W1163" s="1" t="s">
        <v>72</v>
      </c>
      <c r="X1163" s="1" t="s">
        <v>356</v>
      </c>
      <c r="Y1163" s="1" t="s">
        <v>2445</v>
      </c>
      <c r="Z1163" s="1" t="s">
        <v>1352</v>
      </c>
      <c r="AA1163" s="1" t="s">
        <v>7648</v>
      </c>
      <c r="AB1163" s="1" t="s">
        <v>7648</v>
      </c>
      <c r="AC1163" s="1">
        <v>256</v>
      </c>
      <c r="AE1163" s="2">
        <v>45720.484664351854</v>
      </c>
      <c r="AF1163" s="1" t="s">
        <v>77</v>
      </c>
      <c r="AH1163" s="1" t="s">
        <v>125</v>
      </c>
      <c r="AI1163" s="1" t="s">
        <v>1000</v>
      </c>
      <c r="AJ1163" s="1" t="s">
        <v>126</v>
      </c>
      <c r="AK1163" s="1" t="s">
        <v>7649</v>
      </c>
      <c r="AL1163" s="1" t="s">
        <v>1936</v>
      </c>
      <c r="AM1163" s="2">
        <v>45720.484814814816</v>
      </c>
      <c r="AN1163" s="1" t="s">
        <v>7649</v>
      </c>
      <c r="AO1163" s="1" t="s">
        <v>1936</v>
      </c>
      <c r="AP1163" s="1">
        <v>5761603</v>
      </c>
      <c r="AQ1163" s="1" t="s">
        <v>83</v>
      </c>
      <c r="AR1163" s="2">
        <v>45721.504479166666</v>
      </c>
      <c r="AS1163" s="1" t="s">
        <v>84</v>
      </c>
      <c r="AZ1163" s="2">
        <v>45721.504479166666</v>
      </c>
      <c r="BB1163" s="1" t="s">
        <v>89</v>
      </c>
      <c r="BC1163" s="1" t="s">
        <v>90</v>
      </c>
      <c r="BD1163" s="1" t="s">
        <v>91</v>
      </c>
      <c r="BE1163" s="1" t="s">
        <v>7650</v>
      </c>
      <c r="BF1163" s="1" t="s">
        <v>1936</v>
      </c>
    </row>
    <row r="1164" spans="1:58" x14ac:dyDescent="0.35">
      <c r="A1164" s="1">
        <v>3014414</v>
      </c>
      <c r="B1164" s="1" t="s">
        <v>58</v>
      </c>
      <c r="C1164" s="1">
        <v>36909211</v>
      </c>
      <c r="D1164" s="1">
        <v>338036675</v>
      </c>
      <c r="E1164" s="1" t="s">
        <v>59</v>
      </c>
      <c r="F1164" s="1" t="s">
        <v>60</v>
      </c>
      <c r="G1164" s="1" t="s">
        <v>116</v>
      </c>
      <c r="H1164" s="1" t="s">
        <v>1826</v>
      </c>
      <c r="I1164" s="1">
        <v>773782110</v>
      </c>
      <c r="J1164" s="1" t="s">
        <v>2616</v>
      </c>
      <c r="K1164" s="1">
        <v>12</v>
      </c>
      <c r="L1164" s="1" t="s">
        <v>64</v>
      </c>
      <c r="M1164" s="1" t="s">
        <v>65</v>
      </c>
      <c r="N1164" s="2">
        <v>45412.541666666664</v>
      </c>
      <c r="O1164" s="1" t="s">
        <v>66</v>
      </c>
      <c r="Q1164" s="1" t="s">
        <v>67</v>
      </c>
      <c r="R1164" s="2">
        <v>45719.631724537037</v>
      </c>
      <c r="S1164" s="1" t="s">
        <v>7049</v>
      </c>
      <c r="T1164" s="1" t="s">
        <v>100</v>
      </c>
      <c r="U1164" s="1" t="s">
        <v>70</v>
      </c>
      <c r="V1164" s="1" t="s">
        <v>7651</v>
      </c>
      <c r="W1164" s="1" t="s">
        <v>334</v>
      </c>
      <c r="X1164" s="1" t="s">
        <v>335</v>
      </c>
      <c r="Y1164" s="1" t="s">
        <v>7157</v>
      </c>
      <c r="Z1164" s="1" t="s">
        <v>337</v>
      </c>
      <c r="AA1164" s="1" t="s">
        <v>3932</v>
      </c>
      <c r="AB1164" s="1" t="s">
        <v>124</v>
      </c>
      <c r="AC1164" s="1">
        <v>305</v>
      </c>
      <c r="AE1164" s="2">
        <v>45719.631747685184</v>
      </c>
      <c r="AF1164" s="1" t="s">
        <v>77</v>
      </c>
      <c r="AH1164" s="1" t="s">
        <v>78</v>
      </c>
      <c r="AI1164" s="1" t="s">
        <v>79</v>
      </c>
      <c r="AJ1164" s="1" t="s">
        <v>378</v>
      </c>
      <c r="AK1164" s="1" t="s">
        <v>7651</v>
      </c>
      <c r="AL1164" s="1" t="s">
        <v>7049</v>
      </c>
      <c r="AM1164" s="2">
        <v>45719.631793981483</v>
      </c>
      <c r="AN1164" s="1" t="s">
        <v>7651</v>
      </c>
      <c r="AP1164" s="1">
        <v>5758766</v>
      </c>
      <c r="AQ1164" s="1" t="s">
        <v>83</v>
      </c>
      <c r="AR1164" s="2">
        <v>45719.783888888887</v>
      </c>
      <c r="AS1164" s="1" t="s">
        <v>84</v>
      </c>
      <c r="AT1164" s="2">
        <v>45721.333333333336</v>
      </c>
      <c r="AU1164" s="1" t="s">
        <v>85</v>
      </c>
      <c r="AV1164" s="1" t="s">
        <v>1702</v>
      </c>
      <c r="AW1164" s="1" t="s">
        <v>1703</v>
      </c>
      <c r="AX1164" s="1" t="s">
        <v>4039</v>
      </c>
      <c r="AZ1164" s="2">
        <v>45719.783888888887</v>
      </c>
      <c r="BB1164" s="1" t="s">
        <v>765</v>
      </c>
      <c r="BC1164" s="1" t="s">
        <v>766</v>
      </c>
      <c r="BD1164" s="1" t="s">
        <v>767</v>
      </c>
      <c r="BE1164" s="1" t="s">
        <v>1120</v>
      </c>
      <c r="BF1164" s="1" t="s">
        <v>657</v>
      </c>
    </row>
    <row r="1165" spans="1:58" x14ac:dyDescent="0.35">
      <c r="A1165" s="1">
        <v>3014415</v>
      </c>
      <c r="B1165" s="1" t="s">
        <v>58</v>
      </c>
      <c r="C1165" s="1">
        <v>34295231</v>
      </c>
      <c r="D1165" s="1">
        <v>338238026</v>
      </c>
      <c r="E1165" s="1" t="s">
        <v>59</v>
      </c>
      <c r="F1165" s="1" t="s">
        <v>60</v>
      </c>
      <c r="G1165" s="1" t="s">
        <v>7652</v>
      </c>
      <c r="H1165" s="1" t="s">
        <v>7653</v>
      </c>
      <c r="I1165" s="1">
        <v>781753993</v>
      </c>
      <c r="J1165" s="1" t="s">
        <v>7654</v>
      </c>
      <c r="K1165" s="1">
        <v>12</v>
      </c>
      <c r="L1165" s="1" t="s">
        <v>64</v>
      </c>
      <c r="M1165" s="1" t="s">
        <v>65</v>
      </c>
      <c r="N1165" s="2">
        <v>44805</v>
      </c>
      <c r="O1165" s="1" t="s">
        <v>353</v>
      </c>
      <c r="Q1165" s="1" t="s">
        <v>67</v>
      </c>
      <c r="R1165" s="2">
        <v>45719.63177083333</v>
      </c>
      <c r="S1165" s="1" t="s">
        <v>5339</v>
      </c>
      <c r="T1165" s="1" t="s">
        <v>100</v>
      </c>
      <c r="U1165" s="1" t="s">
        <v>70</v>
      </c>
      <c r="V1165" s="1" t="s">
        <v>7655</v>
      </c>
      <c r="W1165" s="1" t="s">
        <v>214</v>
      </c>
      <c r="X1165" s="1" t="s">
        <v>215</v>
      </c>
      <c r="Y1165" s="1" t="s">
        <v>3080</v>
      </c>
      <c r="Z1165" s="1" t="s">
        <v>2336</v>
      </c>
      <c r="AA1165" s="1" t="s">
        <v>3482</v>
      </c>
      <c r="AB1165" s="1" t="s">
        <v>3482</v>
      </c>
      <c r="AE1165" s="2">
        <v>45719.631793981483</v>
      </c>
      <c r="AF1165" s="1" t="s">
        <v>77</v>
      </c>
      <c r="AH1165" s="1" t="s">
        <v>78</v>
      </c>
      <c r="AI1165" s="1" t="s">
        <v>79</v>
      </c>
      <c r="AJ1165" s="1" t="s">
        <v>378</v>
      </c>
      <c r="AK1165" s="1" t="s">
        <v>7655</v>
      </c>
      <c r="AL1165" s="1" t="s">
        <v>5339</v>
      </c>
      <c r="AM1165" s="2">
        <v>45719.631874999999</v>
      </c>
      <c r="AN1165" s="1" t="s">
        <v>7655</v>
      </c>
      <c r="AP1165" s="1">
        <v>5758767</v>
      </c>
      <c r="AQ1165" s="1" t="s">
        <v>83</v>
      </c>
      <c r="AR1165" s="2">
        <v>45720.786562499998</v>
      </c>
      <c r="AS1165" s="1" t="s">
        <v>84</v>
      </c>
      <c r="AT1165" s="2">
        <v>45721.333333333336</v>
      </c>
      <c r="AU1165" s="1" t="s">
        <v>85</v>
      </c>
      <c r="AV1165" s="1" t="s">
        <v>1957</v>
      </c>
      <c r="AW1165" s="1" t="s">
        <v>1958</v>
      </c>
      <c r="AX1165" s="1" t="s">
        <v>3016</v>
      </c>
      <c r="AZ1165" s="2">
        <v>45720.786562499998</v>
      </c>
      <c r="BB1165" s="1" t="s">
        <v>133</v>
      </c>
      <c r="BC1165" s="1" t="s">
        <v>134</v>
      </c>
      <c r="BD1165" s="1" t="s">
        <v>135</v>
      </c>
      <c r="BE1165" s="1" t="s">
        <v>7656</v>
      </c>
      <c r="BF1165" s="1" t="s">
        <v>137</v>
      </c>
    </row>
    <row r="1166" spans="1:58" x14ac:dyDescent="0.35">
      <c r="A1166" s="1">
        <v>3014416</v>
      </c>
      <c r="B1166" s="1" t="s">
        <v>1805</v>
      </c>
      <c r="C1166" s="1">
        <v>38945761</v>
      </c>
      <c r="D1166" s="1">
        <v>339775597</v>
      </c>
      <c r="E1166" s="1" t="s">
        <v>59</v>
      </c>
      <c r="F1166" s="1" t="s">
        <v>60</v>
      </c>
      <c r="G1166" s="1" t="s">
        <v>7657</v>
      </c>
      <c r="I1166" s="1">
        <v>772331653</v>
      </c>
      <c r="J1166" s="1" t="s">
        <v>531</v>
      </c>
      <c r="K1166" s="1">
        <v>20</v>
      </c>
      <c r="L1166" s="1" t="s">
        <v>294</v>
      </c>
      <c r="M1166" s="1" t="s">
        <v>295</v>
      </c>
      <c r="N1166" s="2">
        <v>44624.75</v>
      </c>
      <c r="O1166" s="1" t="s">
        <v>7658</v>
      </c>
      <c r="Q1166" s="1" t="s">
        <v>67</v>
      </c>
      <c r="R1166" s="2">
        <v>45719.63244212963</v>
      </c>
      <c r="S1166" s="1" t="s">
        <v>7451</v>
      </c>
      <c r="T1166" s="1" t="s">
        <v>412</v>
      </c>
      <c r="U1166" s="1" t="s">
        <v>160</v>
      </c>
      <c r="V1166" s="1" t="s">
        <v>7659</v>
      </c>
      <c r="Y1166" s="1" t="s">
        <v>5177</v>
      </c>
      <c r="Z1166" s="1" t="s">
        <v>672</v>
      </c>
      <c r="AA1166" s="1" t="s">
        <v>5178</v>
      </c>
      <c r="AB1166" s="1" t="s">
        <v>5178</v>
      </c>
      <c r="AE1166" s="2">
        <v>45719.632835648146</v>
      </c>
      <c r="AF1166" s="1" t="s">
        <v>77</v>
      </c>
      <c r="AH1166" s="1" t="s">
        <v>125</v>
      </c>
      <c r="AI1166" s="1" t="s">
        <v>464</v>
      </c>
      <c r="AJ1166" s="1" t="s">
        <v>465</v>
      </c>
      <c r="AK1166" s="1" t="s">
        <v>7660</v>
      </c>
      <c r="AL1166" s="1" t="s">
        <v>7451</v>
      </c>
      <c r="AM1166" s="2">
        <v>45719.632905092592</v>
      </c>
      <c r="AO1166" s="1" t="s">
        <v>7451</v>
      </c>
      <c r="AP1166" s="1">
        <v>5758771</v>
      </c>
      <c r="AQ1166" s="1" t="s">
        <v>83</v>
      </c>
      <c r="AR1166" s="2">
        <v>45720.580081018517</v>
      </c>
      <c r="AS1166" s="1" t="s">
        <v>84</v>
      </c>
      <c r="AT1166" s="2">
        <v>45719.5625</v>
      </c>
      <c r="AU1166" s="1" t="s">
        <v>85</v>
      </c>
      <c r="AV1166" s="1" t="s">
        <v>233</v>
      </c>
      <c r="AW1166" s="1" t="s">
        <v>234</v>
      </c>
      <c r="AX1166" s="1" t="s">
        <v>713</v>
      </c>
      <c r="AZ1166" s="2">
        <v>45720.580081018517</v>
      </c>
      <c r="BB1166" s="1" t="s">
        <v>3887</v>
      </c>
      <c r="BC1166" s="1" t="s">
        <v>3888</v>
      </c>
      <c r="BD1166" s="1" t="s">
        <v>3889</v>
      </c>
      <c r="BE1166" s="1" t="s">
        <v>5180</v>
      </c>
      <c r="BF1166" s="1" t="s">
        <v>1319</v>
      </c>
    </row>
    <row r="1167" spans="1:58" x14ac:dyDescent="0.35">
      <c r="A1167" s="1">
        <v>3014417</v>
      </c>
      <c r="B1167" s="1" t="s">
        <v>223</v>
      </c>
      <c r="C1167" s="1">
        <v>41560971</v>
      </c>
      <c r="D1167" s="1">
        <v>338034987</v>
      </c>
      <c r="E1167" s="1" t="s">
        <v>59</v>
      </c>
      <c r="F1167" s="1" t="s">
        <v>60</v>
      </c>
      <c r="G1167" s="1" t="s">
        <v>2268</v>
      </c>
      <c r="H1167" s="1" t="s">
        <v>1768</v>
      </c>
      <c r="I1167" s="1">
        <v>778688202</v>
      </c>
      <c r="J1167" s="1" t="s">
        <v>908</v>
      </c>
      <c r="K1167" s="1">
        <v>13</v>
      </c>
      <c r="L1167" s="1" t="s">
        <v>64</v>
      </c>
      <c r="M1167" s="1" t="s">
        <v>65</v>
      </c>
      <c r="N1167" s="2">
        <v>45316</v>
      </c>
      <c r="O1167" s="1" t="s">
        <v>98</v>
      </c>
      <c r="Q1167" s="1" t="s">
        <v>67</v>
      </c>
      <c r="R1167" s="2">
        <v>45719.632673611108</v>
      </c>
      <c r="S1167" s="1" t="s">
        <v>7661</v>
      </c>
      <c r="T1167" s="1" t="s">
        <v>69</v>
      </c>
      <c r="U1167" s="1" t="s">
        <v>101</v>
      </c>
      <c r="V1167" s="1" t="s">
        <v>7662</v>
      </c>
      <c r="W1167" s="1" t="s">
        <v>162</v>
      </c>
      <c r="X1167" s="1" t="s">
        <v>163</v>
      </c>
      <c r="Y1167" s="1" t="s">
        <v>569</v>
      </c>
      <c r="Z1167" s="1" t="s">
        <v>165</v>
      </c>
      <c r="AA1167" s="1" t="s">
        <v>165</v>
      </c>
      <c r="AB1167" s="1" t="s">
        <v>3327</v>
      </c>
      <c r="AE1167" s="2">
        <v>45719.632754629631</v>
      </c>
      <c r="AF1167" s="1" t="s">
        <v>77</v>
      </c>
      <c r="AH1167" s="1" t="s">
        <v>125</v>
      </c>
      <c r="AI1167" s="1" t="s">
        <v>360</v>
      </c>
      <c r="AJ1167" s="1" t="s">
        <v>1326</v>
      </c>
      <c r="AK1167" s="1" t="s">
        <v>7662</v>
      </c>
      <c r="AL1167" s="1" t="s">
        <v>7661</v>
      </c>
      <c r="AM1167" s="2">
        <v>45719.6328125</v>
      </c>
      <c r="AN1167" s="1" t="s">
        <v>7662</v>
      </c>
      <c r="AP1167" s="1">
        <v>5758769</v>
      </c>
      <c r="AQ1167" s="1" t="s">
        <v>83</v>
      </c>
      <c r="AR1167" s="2">
        <v>45720.46503472222</v>
      </c>
      <c r="AS1167" s="1" t="s">
        <v>84</v>
      </c>
      <c r="AT1167" s="2">
        <v>45721.340277777781</v>
      </c>
      <c r="AU1167" s="1" t="s">
        <v>85</v>
      </c>
      <c r="AV1167" s="1" t="s">
        <v>169</v>
      </c>
      <c r="AW1167" s="1" t="s">
        <v>170</v>
      </c>
      <c r="AX1167" s="1" t="s">
        <v>3628</v>
      </c>
      <c r="AZ1167" s="2">
        <v>45720.46503472222</v>
      </c>
      <c r="BB1167" s="1" t="s">
        <v>1060</v>
      </c>
      <c r="BC1167" s="1" t="s">
        <v>1061</v>
      </c>
      <c r="BD1167" s="1" t="s">
        <v>1062</v>
      </c>
      <c r="BE1167" s="1" t="s">
        <v>7663</v>
      </c>
      <c r="BF1167" s="1" t="s">
        <v>176</v>
      </c>
    </row>
    <row r="1168" spans="1:58" x14ac:dyDescent="0.35">
      <c r="A1168" s="1">
        <v>3014418</v>
      </c>
      <c r="B1168" s="1" t="s">
        <v>58</v>
      </c>
      <c r="C1168" s="1">
        <v>36240751</v>
      </c>
      <c r="D1168" s="1">
        <v>338432399</v>
      </c>
      <c r="E1168" s="1" t="s">
        <v>59</v>
      </c>
      <c r="F1168" s="1" t="s">
        <v>60</v>
      </c>
      <c r="G1168" s="1" t="s">
        <v>7664</v>
      </c>
      <c r="H1168" s="1" t="s">
        <v>7665</v>
      </c>
      <c r="I1168" s="1">
        <v>776199161</v>
      </c>
      <c r="J1168" s="1" t="s">
        <v>7666</v>
      </c>
      <c r="K1168" s="1">
        <v>12</v>
      </c>
      <c r="L1168" s="1" t="s">
        <v>64</v>
      </c>
      <c r="M1168" s="1" t="s">
        <v>65</v>
      </c>
      <c r="N1168" s="2">
        <v>44986</v>
      </c>
      <c r="O1168" s="1" t="s">
        <v>353</v>
      </c>
      <c r="Q1168" s="1" t="s">
        <v>67</v>
      </c>
      <c r="R1168" s="2">
        <v>45719.632673611108</v>
      </c>
      <c r="S1168" s="1" t="s">
        <v>7667</v>
      </c>
      <c r="T1168" s="1" t="s">
        <v>69</v>
      </c>
      <c r="U1168" s="1" t="s">
        <v>70</v>
      </c>
      <c r="V1168" s="1" t="s">
        <v>7668</v>
      </c>
      <c r="Y1168" s="1" t="s">
        <v>7669</v>
      </c>
      <c r="Z1168" s="1" t="s">
        <v>477</v>
      </c>
      <c r="AA1168" s="1" t="s">
        <v>2045</v>
      </c>
      <c r="AB1168" s="1" t="s">
        <v>2045</v>
      </c>
      <c r="AE1168" s="2">
        <v>45721.730219907404</v>
      </c>
      <c r="AF1168" s="1" t="s">
        <v>77</v>
      </c>
      <c r="AH1168" s="1" t="s">
        <v>125</v>
      </c>
      <c r="AI1168" s="1" t="s">
        <v>58</v>
      </c>
      <c r="AJ1168" s="1" t="s">
        <v>126</v>
      </c>
      <c r="AK1168" s="1" t="s">
        <v>7670</v>
      </c>
      <c r="AL1168" s="1" t="s">
        <v>431</v>
      </c>
      <c r="AM1168" s="2">
        <v>45721.73028935185</v>
      </c>
      <c r="AN1168" s="1" t="s">
        <v>7670</v>
      </c>
      <c r="AO1168" s="1" t="s">
        <v>431</v>
      </c>
      <c r="AP1168" s="1">
        <v>5768742</v>
      </c>
      <c r="AQ1168" s="1" t="s">
        <v>83</v>
      </c>
      <c r="AR1168" s="2">
        <v>45721.860358796293</v>
      </c>
      <c r="AS1168" s="1" t="s">
        <v>84</v>
      </c>
      <c r="AT1168" s="2">
        <v>45721.333333333336</v>
      </c>
      <c r="AU1168" s="1" t="s">
        <v>85</v>
      </c>
      <c r="AV1168" s="1" t="s">
        <v>189</v>
      </c>
      <c r="AW1168" s="1" t="s">
        <v>190</v>
      </c>
      <c r="AX1168" s="1" t="s">
        <v>191</v>
      </c>
      <c r="AZ1168" s="2">
        <v>45721.860358796293</v>
      </c>
      <c r="BB1168" s="1" t="s">
        <v>551</v>
      </c>
      <c r="BC1168" s="1" t="s">
        <v>552</v>
      </c>
      <c r="BD1168" s="1" t="s">
        <v>553</v>
      </c>
      <c r="BE1168" s="1" t="s">
        <v>7671</v>
      </c>
      <c r="BF1168" s="1" t="s">
        <v>204</v>
      </c>
    </row>
    <row r="1169" spans="1:58" x14ac:dyDescent="0.35">
      <c r="A1169" s="1">
        <v>3014419</v>
      </c>
      <c r="B1169" s="1" t="s">
        <v>327</v>
      </c>
      <c r="C1169" s="1">
        <v>34817951</v>
      </c>
      <c r="D1169" s="1">
        <v>339585132</v>
      </c>
      <c r="E1169" s="1" t="s">
        <v>59</v>
      </c>
      <c r="F1169" s="1" t="s">
        <v>60</v>
      </c>
      <c r="G1169" s="1" t="s">
        <v>6719</v>
      </c>
      <c r="H1169" s="1" t="s">
        <v>7672</v>
      </c>
      <c r="I1169" s="1">
        <v>776371586</v>
      </c>
      <c r="J1169" s="1" t="s">
        <v>7673</v>
      </c>
      <c r="K1169" s="1">
        <v>14</v>
      </c>
      <c r="L1169" s="1" t="s">
        <v>64</v>
      </c>
      <c r="M1169" s="1" t="s">
        <v>65</v>
      </c>
      <c r="N1169" s="2">
        <v>43249.416666666664</v>
      </c>
      <c r="O1169" s="1" t="s">
        <v>7674</v>
      </c>
      <c r="Q1169" s="1" t="s">
        <v>67</v>
      </c>
      <c r="R1169" s="2">
        <v>45719.632974537039</v>
      </c>
      <c r="S1169" s="1" t="s">
        <v>862</v>
      </c>
      <c r="T1169" s="1" t="s">
        <v>100</v>
      </c>
      <c r="U1169" s="1" t="s">
        <v>70</v>
      </c>
      <c r="V1169" s="1" t="s">
        <v>7675</v>
      </c>
      <c r="W1169" s="1" t="s">
        <v>263</v>
      </c>
      <c r="X1169" s="1" t="s">
        <v>840</v>
      </c>
      <c r="Y1169" s="1" t="s">
        <v>7676</v>
      </c>
      <c r="Z1169" s="1" t="s">
        <v>841</v>
      </c>
      <c r="AA1169" s="1" t="s">
        <v>3841</v>
      </c>
      <c r="AB1169" s="1" t="s">
        <v>124</v>
      </c>
      <c r="AE1169" s="2">
        <v>45719.632997685185</v>
      </c>
      <c r="AF1169" s="1" t="s">
        <v>77</v>
      </c>
      <c r="AH1169" s="1" t="s">
        <v>125</v>
      </c>
      <c r="AI1169" s="1" t="s">
        <v>106</v>
      </c>
      <c r="AJ1169" s="1" t="s">
        <v>1212</v>
      </c>
      <c r="AK1169" s="1" t="s">
        <v>7677</v>
      </c>
      <c r="AL1169" s="1" t="s">
        <v>862</v>
      </c>
      <c r="AM1169" s="2">
        <v>45719.633090277777</v>
      </c>
      <c r="AN1169" s="1" t="s">
        <v>7677</v>
      </c>
      <c r="AP1169" s="1">
        <v>5758777</v>
      </c>
      <c r="AQ1169" s="1" t="s">
        <v>83</v>
      </c>
      <c r="AR1169" s="2">
        <v>45720.60428240741</v>
      </c>
      <c r="AS1169" s="1" t="s">
        <v>84</v>
      </c>
      <c r="AT1169" s="2">
        <v>45721.333333333336</v>
      </c>
      <c r="AU1169" s="1" t="s">
        <v>85</v>
      </c>
      <c r="AV1169" s="1" t="s">
        <v>1328</v>
      </c>
      <c r="AW1169" s="1" t="s">
        <v>1329</v>
      </c>
      <c r="AX1169" s="1" t="s">
        <v>7466</v>
      </c>
      <c r="AZ1169" s="2">
        <v>45720.60428240741</v>
      </c>
      <c r="BB1169" s="1" t="s">
        <v>2250</v>
      </c>
      <c r="BC1169" s="1" t="s">
        <v>677</v>
      </c>
      <c r="BD1169" s="1" t="s">
        <v>2251</v>
      </c>
      <c r="BE1169" s="1" t="s">
        <v>7678</v>
      </c>
      <c r="BF1169" s="1" t="s">
        <v>914</v>
      </c>
    </row>
    <row r="1170" spans="1:58" x14ac:dyDescent="0.35">
      <c r="A1170" s="1">
        <v>3014420</v>
      </c>
      <c r="B1170" s="1" t="s">
        <v>58</v>
      </c>
      <c r="C1170" s="1">
        <v>36441621</v>
      </c>
      <c r="D1170" s="1">
        <v>339516431</v>
      </c>
      <c r="E1170" s="1" t="s">
        <v>59</v>
      </c>
      <c r="F1170" s="1" t="s">
        <v>60</v>
      </c>
      <c r="G1170" s="1" t="s">
        <v>2926</v>
      </c>
      <c r="H1170" s="1" t="s">
        <v>2717</v>
      </c>
      <c r="I1170" s="1">
        <v>775597238</v>
      </c>
      <c r="J1170" s="1" t="s">
        <v>2928</v>
      </c>
      <c r="K1170" s="1">
        <v>14</v>
      </c>
      <c r="L1170" s="1" t="s">
        <v>64</v>
      </c>
      <c r="M1170" s="1" t="s">
        <v>65</v>
      </c>
      <c r="N1170" s="2">
        <v>45001</v>
      </c>
      <c r="O1170" s="1" t="s">
        <v>353</v>
      </c>
      <c r="Q1170" s="1" t="s">
        <v>67</v>
      </c>
      <c r="R1170" s="2">
        <v>45719.633043981485</v>
      </c>
      <c r="S1170" s="1" t="s">
        <v>6655</v>
      </c>
      <c r="T1170" s="1" t="s">
        <v>602</v>
      </c>
      <c r="U1170" s="1" t="s">
        <v>1219</v>
      </c>
      <c r="V1170" s="1" t="s">
        <v>7679</v>
      </c>
      <c r="W1170" s="1" t="s">
        <v>263</v>
      </c>
      <c r="X1170" s="1" t="s">
        <v>263</v>
      </c>
      <c r="Y1170" s="1" t="s">
        <v>7680</v>
      </c>
      <c r="Z1170" s="1" t="s">
        <v>852</v>
      </c>
      <c r="AA1170" s="1" t="s">
        <v>7681</v>
      </c>
      <c r="AB1170" s="1" t="s">
        <v>7681</v>
      </c>
      <c r="AE1170" s="2">
        <v>45719.633263888885</v>
      </c>
      <c r="AF1170" s="1" t="s">
        <v>77</v>
      </c>
      <c r="AH1170" s="1" t="s">
        <v>125</v>
      </c>
      <c r="AI1170" s="1" t="s">
        <v>58</v>
      </c>
      <c r="AJ1170" s="1" t="s">
        <v>126</v>
      </c>
      <c r="AK1170" s="1" t="s">
        <v>7679</v>
      </c>
      <c r="AL1170" s="1" t="s">
        <v>6655</v>
      </c>
      <c r="AM1170" s="2">
        <v>45719.633344907408</v>
      </c>
      <c r="AN1170" s="1" t="s">
        <v>7679</v>
      </c>
      <c r="AO1170" s="1" t="s">
        <v>6655</v>
      </c>
      <c r="AP1170" s="1">
        <v>5758778</v>
      </c>
      <c r="AQ1170" s="1" t="s">
        <v>83</v>
      </c>
      <c r="AR1170" s="2">
        <v>45719.69425925926</v>
      </c>
      <c r="AS1170" s="1" t="s">
        <v>84</v>
      </c>
      <c r="AT1170" s="2">
        <v>45719.5625</v>
      </c>
      <c r="AU1170" s="1" t="s">
        <v>85</v>
      </c>
      <c r="AV1170" s="1" t="s">
        <v>108</v>
      </c>
      <c r="AW1170" s="1" t="s">
        <v>109</v>
      </c>
      <c r="AX1170" s="1" t="s">
        <v>1965</v>
      </c>
      <c r="AZ1170" s="2">
        <v>45719.69425925926</v>
      </c>
      <c r="BB1170" s="1" t="s">
        <v>1225</v>
      </c>
      <c r="BC1170" s="1" t="s">
        <v>814</v>
      </c>
      <c r="BD1170" s="1" t="s">
        <v>815</v>
      </c>
      <c r="BE1170" s="1" t="s">
        <v>7682</v>
      </c>
      <c r="BF1170" s="1" t="s">
        <v>649</v>
      </c>
    </row>
    <row r="1171" spans="1:58" x14ac:dyDescent="0.35">
      <c r="A1171" s="1">
        <v>3014421</v>
      </c>
      <c r="B1171" s="1" t="s">
        <v>58</v>
      </c>
      <c r="C1171" s="1">
        <v>366491</v>
      </c>
      <c r="D1171" s="1">
        <v>338600200</v>
      </c>
      <c r="E1171" s="1" t="s">
        <v>59</v>
      </c>
      <c r="F1171" s="1" t="s">
        <v>60</v>
      </c>
      <c r="G1171" s="1" t="s">
        <v>769</v>
      </c>
      <c r="H1171" s="1" t="s">
        <v>7683</v>
      </c>
      <c r="I1171" s="1">
        <v>771805967</v>
      </c>
      <c r="J1171" s="1" t="s">
        <v>7684</v>
      </c>
      <c r="K1171" s="1">
        <v>12</v>
      </c>
      <c r="L1171" s="1" t="s">
        <v>244</v>
      </c>
      <c r="M1171" s="1" t="s">
        <v>65</v>
      </c>
      <c r="N1171" s="2">
        <v>44805</v>
      </c>
      <c r="O1171" s="1" t="s">
        <v>180</v>
      </c>
      <c r="Q1171" s="1" t="s">
        <v>67</v>
      </c>
      <c r="R1171" s="2">
        <v>45719.634236111109</v>
      </c>
      <c r="S1171" s="1" t="s">
        <v>159</v>
      </c>
      <c r="T1171" s="1" t="s">
        <v>100</v>
      </c>
      <c r="U1171" s="1" t="s">
        <v>70</v>
      </c>
      <c r="V1171" s="1" t="s">
        <v>7685</v>
      </c>
      <c r="W1171" s="1" t="s">
        <v>72</v>
      </c>
      <c r="X1171" s="1" t="s">
        <v>881</v>
      </c>
      <c r="Y1171" s="1" t="s">
        <v>7686</v>
      </c>
      <c r="Z1171" s="1" t="s">
        <v>1352</v>
      </c>
      <c r="AA1171" s="1" t="s">
        <v>7687</v>
      </c>
      <c r="AB1171" s="1" t="s">
        <v>7688</v>
      </c>
      <c r="AC1171" s="1" t="s">
        <v>7689</v>
      </c>
      <c r="AE1171" s="2">
        <v>45719.634247685186</v>
      </c>
      <c r="AF1171" s="1" t="s">
        <v>77</v>
      </c>
      <c r="AH1171" s="1" t="s">
        <v>125</v>
      </c>
      <c r="AI1171" s="1" t="s">
        <v>79</v>
      </c>
      <c r="AJ1171" s="1" t="s">
        <v>378</v>
      </c>
      <c r="AK1171" s="1" t="s">
        <v>2265</v>
      </c>
      <c r="AL1171" s="1" t="s">
        <v>159</v>
      </c>
      <c r="AM1171" s="2">
        <v>45719.634282407409</v>
      </c>
      <c r="AN1171" s="1" t="s">
        <v>2265</v>
      </c>
      <c r="AP1171" s="1">
        <v>5758782</v>
      </c>
      <c r="AQ1171" s="1" t="s">
        <v>83</v>
      </c>
      <c r="AR1171" s="2">
        <v>45720.5703125</v>
      </c>
      <c r="AS1171" s="1" t="s">
        <v>84</v>
      </c>
      <c r="AT1171" s="2">
        <v>45721.333333333336</v>
      </c>
      <c r="AU1171" s="1" t="s">
        <v>85</v>
      </c>
      <c r="AV1171" s="1" t="s">
        <v>1354</v>
      </c>
      <c r="AW1171" s="1" t="s">
        <v>1355</v>
      </c>
      <c r="AX1171" s="1" t="s">
        <v>7690</v>
      </c>
      <c r="AZ1171" s="2">
        <v>45720.5703125</v>
      </c>
      <c r="BB1171" s="1" t="s">
        <v>537</v>
      </c>
      <c r="BC1171" s="1" t="s">
        <v>538</v>
      </c>
      <c r="BD1171" s="1" t="s">
        <v>91</v>
      </c>
      <c r="BE1171" s="1" t="s">
        <v>2425</v>
      </c>
      <c r="BF1171" s="1" t="s">
        <v>1936</v>
      </c>
    </row>
    <row r="1172" spans="1:58" x14ac:dyDescent="0.35">
      <c r="A1172" s="1">
        <v>3014422</v>
      </c>
      <c r="B1172" s="1" t="s">
        <v>58</v>
      </c>
      <c r="C1172" s="1">
        <v>39710271</v>
      </c>
      <c r="D1172" s="1">
        <v>339551230</v>
      </c>
      <c r="E1172" s="1" t="s">
        <v>59</v>
      </c>
      <c r="F1172" s="1" t="s">
        <v>60</v>
      </c>
      <c r="G1172" s="1" t="s">
        <v>3568</v>
      </c>
      <c r="H1172" s="1" t="s">
        <v>7691</v>
      </c>
      <c r="I1172" s="1">
        <v>776865074</v>
      </c>
      <c r="J1172" s="1" t="s">
        <v>7692</v>
      </c>
      <c r="K1172" s="1">
        <v>14</v>
      </c>
      <c r="L1172" s="1" t="s">
        <v>64</v>
      </c>
      <c r="M1172" s="1" t="s">
        <v>65</v>
      </c>
      <c r="N1172" s="2">
        <v>44835</v>
      </c>
      <c r="O1172" s="1" t="s">
        <v>66</v>
      </c>
      <c r="Q1172" s="1" t="s">
        <v>67</v>
      </c>
      <c r="R1172" s="2">
        <v>45719.634583333333</v>
      </c>
      <c r="S1172" s="1" t="s">
        <v>6637</v>
      </c>
      <c r="T1172" s="1" t="s">
        <v>100</v>
      </c>
      <c r="U1172" s="1" t="s">
        <v>70</v>
      </c>
      <c r="V1172" s="1" t="s">
        <v>7693</v>
      </c>
      <c r="W1172" s="1" t="s">
        <v>263</v>
      </c>
      <c r="X1172" s="1" t="s">
        <v>264</v>
      </c>
      <c r="Y1172" s="1" t="s">
        <v>1023</v>
      </c>
      <c r="Z1172" s="1" t="s">
        <v>266</v>
      </c>
      <c r="AA1172" s="1" t="s">
        <v>1024</v>
      </c>
      <c r="AB1172" s="1" t="s">
        <v>124</v>
      </c>
      <c r="AE1172" s="2">
        <v>45719.634722222225</v>
      </c>
      <c r="AF1172" s="1" t="s">
        <v>77</v>
      </c>
      <c r="AH1172" s="1" t="s">
        <v>78</v>
      </c>
      <c r="AI1172" s="1" t="s">
        <v>79</v>
      </c>
      <c r="AJ1172" s="1" t="s">
        <v>283</v>
      </c>
      <c r="AK1172" s="1" t="s">
        <v>7694</v>
      </c>
      <c r="AL1172" s="1" t="s">
        <v>6637</v>
      </c>
      <c r="AM1172" s="2">
        <v>45719.634780092594</v>
      </c>
      <c r="AN1172" s="1" t="s">
        <v>7694</v>
      </c>
      <c r="AP1172" s="1">
        <v>5758783</v>
      </c>
      <c r="AQ1172" s="1" t="s">
        <v>83</v>
      </c>
      <c r="AR1172" s="2">
        <v>45720.527928240743</v>
      </c>
      <c r="AS1172" s="1" t="s">
        <v>84</v>
      </c>
      <c r="AT1172" s="2">
        <v>45719.333333333336</v>
      </c>
      <c r="AU1172" s="1" t="s">
        <v>573</v>
      </c>
      <c r="AV1172" s="1" t="s">
        <v>108</v>
      </c>
      <c r="AW1172" s="1" t="s">
        <v>109</v>
      </c>
      <c r="AX1172" s="1" t="s">
        <v>1997</v>
      </c>
      <c r="AZ1172" s="2">
        <v>45720.527928240743</v>
      </c>
      <c r="BB1172" s="1" t="s">
        <v>192</v>
      </c>
      <c r="BC1172" s="1" t="s">
        <v>193</v>
      </c>
      <c r="BD1172" s="1" t="s">
        <v>194</v>
      </c>
      <c r="BE1172" s="1" t="s">
        <v>7695</v>
      </c>
      <c r="BF1172" s="1" t="s">
        <v>325</v>
      </c>
    </row>
    <row r="1173" spans="1:58" x14ac:dyDescent="0.35">
      <c r="A1173" s="1">
        <v>3014423</v>
      </c>
      <c r="B1173" s="1" t="s">
        <v>58</v>
      </c>
      <c r="C1173" s="1">
        <v>41071411</v>
      </c>
      <c r="D1173" s="1">
        <v>339531331</v>
      </c>
      <c r="E1173" s="1" t="s">
        <v>59</v>
      </c>
      <c r="F1173" s="1" t="s">
        <v>60</v>
      </c>
      <c r="G1173" s="1" t="s">
        <v>2268</v>
      </c>
      <c r="H1173" s="1" t="s">
        <v>7696</v>
      </c>
      <c r="I1173" s="1">
        <v>771806921</v>
      </c>
      <c r="J1173" s="1" t="s">
        <v>1096</v>
      </c>
      <c r="K1173" s="1">
        <v>14</v>
      </c>
      <c r="L1173" s="1" t="s">
        <v>64</v>
      </c>
      <c r="M1173" s="1" t="s">
        <v>65</v>
      </c>
      <c r="N1173" s="2">
        <v>45139.666666666664</v>
      </c>
      <c r="O1173" s="1" t="s">
        <v>66</v>
      </c>
      <c r="Q1173" s="1" t="s">
        <v>67</v>
      </c>
      <c r="R1173" s="2">
        <v>45719.635254629633</v>
      </c>
      <c r="S1173" s="1" t="s">
        <v>2221</v>
      </c>
      <c r="T1173" s="1" t="s">
        <v>1021</v>
      </c>
      <c r="U1173" s="1" t="s">
        <v>101</v>
      </c>
      <c r="V1173" s="1" t="s">
        <v>7697</v>
      </c>
      <c r="W1173" s="1" t="s">
        <v>263</v>
      </c>
      <c r="X1173" s="1" t="s">
        <v>263</v>
      </c>
      <c r="Y1173" s="1" t="s">
        <v>1231</v>
      </c>
      <c r="Z1173" s="1" t="s">
        <v>964</v>
      </c>
      <c r="AA1173" s="1" t="s">
        <v>7698</v>
      </c>
      <c r="AB1173" s="1" t="s">
        <v>124</v>
      </c>
      <c r="AE1173" s="2">
        <v>45719.635277777779</v>
      </c>
      <c r="AF1173" s="1" t="s">
        <v>77</v>
      </c>
      <c r="AH1173" s="1" t="s">
        <v>125</v>
      </c>
      <c r="AI1173" s="1" t="s">
        <v>79</v>
      </c>
      <c r="AJ1173" s="1" t="s">
        <v>378</v>
      </c>
      <c r="AK1173" s="1" t="s">
        <v>2226</v>
      </c>
      <c r="AL1173" s="1" t="s">
        <v>2221</v>
      </c>
      <c r="AM1173" s="2">
        <v>45719.635405092595</v>
      </c>
      <c r="AN1173" s="1" t="s">
        <v>2226</v>
      </c>
      <c r="AP1173" s="1">
        <v>5758786</v>
      </c>
      <c r="AQ1173" s="1" t="s">
        <v>83</v>
      </c>
      <c r="AR1173" s="2">
        <v>45720.466319444444</v>
      </c>
      <c r="AS1173" s="1" t="s">
        <v>84</v>
      </c>
      <c r="AT1173" s="2">
        <v>45721.399305555555</v>
      </c>
      <c r="AU1173" s="1" t="s">
        <v>85</v>
      </c>
      <c r="AV1173" s="1" t="s">
        <v>108</v>
      </c>
      <c r="AW1173" s="1" t="s">
        <v>109</v>
      </c>
      <c r="AX1173" s="1" t="s">
        <v>857</v>
      </c>
      <c r="AZ1173" s="2">
        <v>45720.466319444444</v>
      </c>
      <c r="BB1173" s="1" t="s">
        <v>192</v>
      </c>
      <c r="BC1173" s="1" t="s">
        <v>193</v>
      </c>
      <c r="BD1173" s="1" t="s">
        <v>194</v>
      </c>
      <c r="BE1173" s="1" t="s">
        <v>7699</v>
      </c>
      <c r="BF1173" s="1" t="s">
        <v>274</v>
      </c>
    </row>
    <row r="1174" spans="1:58" x14ac:dyDescent="0.35">
      <c r="A1174" s="1">
        <v>3014424</v>
      </c>
      <c r="B1174" s="1" t="s">
        <v>94</v>
      </c>
      <c r="C1174" s="1">
        <v>35103841</v>
      </c>
      <c r="D1174" s="1">
        <v>339614519</v>
      </c>
      <c r="E1174" s="1" t="s">
        <v>59</v>
      </c>
      <c r="F1174" s="1" t="s">
        <v>60</v>
      </c>
      <c r="G1174" s="1" t="s">
        <v>7700</v>
      </c>
      <c r="H1174" s="1" t="s">
        <v>7701</v>
      </c>
      <c r="I1174" s="1">
        <v>773761520</v>
      </c>
      <c r="J1174" s="1" t="s">
        <v>7702</v>
      </c>
      <c r="K1174" s="1">
        <v>16</v>
      </c>
      <c r="L1174" s="1" t="s">
        <v>64</v>
      </c>
      <c r="M1174" s="1" t="s">
        <v>65</v>
      </c>
      <c r="N1174" s="2">
        <v>45511.651087962964</v>
      </c>
      <c r="O1174" s="1" t="s">
        <v>98</v>
      </c>
      <c r="Q1174" s="1" t="s">
        <v>67</v>
      </c>
      <c r="R1174" s="2">
        <v>45719.635266203702</v>
      </c>
      <c r="S1174" s="1" t="s">
        <v>1771</v>
      </c>
      <c r="T1174" s="1" t="s">
        <v>450</v>
      </c>
      <c r="U1174" s="1" t="s">
        <v>385</v>
      </c>
      <c r="V1174" s="1" t="s">
        <v>7703</v>
      </c>
      <c r="W1174" s="1" t="s">
        <v>892</v>
      </c>
      <c r="X1174" s="1" t="s">
        <v>892</v>
      </c>
      <c r="Y1174" s="1" t="s">
        <v>4675</v>
      </c>
      <c r="Z1174" s="1" t="s">
        <v>894</v>
      </c>
      <c r="AA1174" s="1" t="s">
        <v>4676</v>
      </c>
      <c r="AB1174" s="1" t="s">
        <v>4676</v>
      </c>
      <c r="AE1174" s="2">
        <v>45719.635277777779</v>
      </c>
      <c r="AF1174" s="1" t="s">
        <v>77</v>
      </c>
      <c r="AH1174" s="1" t="s">
        <v>125</v>
      </c>
      <c r="AI1174" s="1" t="s">
        <v>106</v>
      </c>
      <c r="AJ1174" s="1" t="s">
        <v>1740</v>
      </c>
      <c r="AK1174" s="1" t="s">
        <v>7704</v>
      </c>
      <c r="AL1174" s="1" t="s">
        <v>1771</v>
      </c>
      <c r="AM1174" s="2">
        <v>45719.635462962964</v>
      </c>
      <c r="AN1174" s="1" t="s">
        <v>7704</v>
      </c>
      <c r="AP1174" s="1">
        <v>5758788</v>
      </c>
      <c r="AQ1174" s="1" t="s">
        <v>83</v>
      </c>
      <c r="AR1174" s="2">
        <v>45720.455393518518</v>
      </c>
      <c r="AS1174" s="1" t="s">
        <v>84</v>
      </c>
      <c r="AT1174" s="2">
        <v>45719.333333333336</v>
      </c>
      <c r="AU1174" s="1" t="s">
        <v>85</v>
      </c>
      <c r="AV1174" s="1" t="s">
        <v>1446</v>
      </c>
      <c r="AW1174" s="1" t="s">
        <v>1447</v>
      </c>
      <c r="AX1174" s="1" t="s">
        <v>2836</v>
      </c>
      <c r="AZ1174" s="2">
        <v>45720.455393518518</v>
      </c>
      <c r="BB1174" s="1" t="s">
        <v>89</v>
      </c>
      <c r="BC1174" s="1" t="s">
        <v>90</v>
      </c>
      <c r="BD1174" s="1" t="s">
        <v>91</v>
      </c>
      <c r="BE1174" s="1" t="s">
        <v>7705</v>
      </c>
      <c r="BF1174" s="1" t="s">
        <v>735</v>
      </c>
    </row>
    <row r="1175" spans="1:58" x14ac:dyDescent="0.35">
      <c r="A1175" s="1">
        <v>3014425</v>
      </c>
      <c r="B1175" s="1" t="s">
        <v>58</v>
      </c>
      <c r="C1175" s="1">
        <v>43219901</v>
      </c>
      <c r="D1175" s="1">
        <v>338583447</v>
      </c>
      <c r="E1175" s="1" t="s">
        <v>59</v>
      </c>
      <c r="F1175" s="1" t="s">
        <v>60</v>
      </c>
      <c r="G1175" s="1" t="s">
        <v>555</v>
      </c>
      <c r="H1175" s="1" t="s">
        <v>3461</v>
      </c>
      <c r="I1175" s="1">
        <v>781601675</v>
      </c>
      <c r="K1175" s="1">
        <v>12</v>
      </c>
      <c r="L1175" s="1" t="s">
        <v>64</v>
      </c>
      <c r="M1175" s="1" t="s">
        <v>65</v>
      </c>
      <c r="N1175" s="2">
        <v>45684.541666666664</v>
      </c>
      <c r="O1175" s="1" t="s">
        <v>520</v>
      </c>
      <c r="Q1175" s="1" t="s">
        <v>67</v>
      </c>
      <c r="R1175" s="2">
        <v>45719.635648148149</v>
      </c>
      <c r="S1175" s="1" t="s">
        <v>4983</v>
      </c>
      <c r="T1175" s="1" t="s">
        <v>412</v>
      </c>
      <c r="U1175" s="1" t="s">
        <v>603</v>
      </c>
      <c r="V1175" s="1" t="s">
        <v>5041</v>
      </c>
      <c r="Y1175" s="1" t="s">
        <v>3465</v>
      </c>
      <c r="Z1175" s="1" t="s">
        <v>883</v>
      </c>
      <c r="AA1175" s="1" t="s">
        <v>884</v>
      </c>
      <c r="AB1175" s="1" t="s">
        <v>3466</v>
      </c>
      <c r="AE1175" s="2">
        <v>45719.635972222219</v>
      </c>
      <c r="AF1175" s="1" t="s">
        <v>443</v>
      </c>
      <c r="AH1175" s="1" t="s">
        <v>125</v>
      </c>
      <c r="AI1175" s="1" t="s">
        <v>464</v>
      </c>
      <c r="AJ1175" s="1" t="s">
        <v>492</v>
      </c>
      <c r="AK1175" s="1" t="s">
        <v>5041</v>
      </c>
      <c r="AL1175" s="1" t="s">
        <v>4983</v>
      </c>
      <c r="AM1175" s="2">
        <v>45719.636030092595</v>
      </c>
      <c r="AO1175" s="1" t="s">
        <v>4983</v>
      </c>
      <c r="AP1175" s="1">
        <v>5758789</v>
      </c>
      <c r="AQ1175" s="1" t="s">
        <v>83</v>
      </c>
      <c r="AR1175" s="2">
        <v>45720.483437499999</v>
      </c>
      <c r="AS1175" s="1" t="s">
        <v>84</v>
      </c>
      <c r="AT1175" s="2">
        <v>45719.5625</v>
      </c>
      <c r="AU1175" s="1" t="s">
        <v>573</v>
      </c>
      <c r="AV1175" s="1" t="s">
        <v>1354</v>
      </c>
      <c r="AW1175" s="1" t="s">
        <v>1355</v>
      </c>
      <c r="AX1175" s="1" t="s">
        <v>3468</v>
      </c>
      <c r="AZ1175" s="2">
        <v>45720.483437499999</v>
      </c>
      <c r="BB1175" s="1" t="s">
        <v>192</v>
      </c>
      <c r="BC1175" s="1" t="s">
        <v>193</v>
      </c>
      <c r="BD1175" s="1" t="s">
        <v>194</v>
      </c>
      <c r="BE1175" s="1" t="s">
        <v>4899</v>
      </c>
      <c r="BF1175" s="1" t="s">
        <v>1936</v>
      </c>
    </row>
    <row r="1176" spans="1:58" x14ac:dyDescent="0.35">
      <c r="A1176" s="1">
        <v>3014426</v>
      </c>
      <c r="B1176" s="1" t="s">
        <v>58</v>
      </c>
      <c r="C1176" s="1">
        <v>38271</v>
      </c>
      <c r="D1176" s="1">
        <v>338204350</v>
      </c>
      <c r="E1176" s="1" t="s">
        <v>59</v>
      </c>
      <c r="F1176" s="1" t="s">
        <v>60</v>
      </c>
      <c r="G1176" s="1" t="s">
        <v>4636</v>
      </c>
      <c r="H1176" s="1" t="s">
        <v>7706</v>
      </c>
      <c r="I1176" s="1">
        <v>781660648</v>
      </c>
      <c r="J1176" s="1" t="s">
        <v>4638</v>
      </c>
      <c r="K1176" s="1">
        <v>12</v>
      </c>
      <c r="L1176" s="1" t="s">
        <v>64</v>
      </c>
      <c r="M1176" s="1" t="s">
        <v>65</v>
      </c>
      <c r="N1176" s="2">
        <v>44567.744456018518</v>
      </c>
      <c r="O1176" s="1" t="s">
        <v>1087</v>
      </c>
      <c r="Q1176" s="1" t="s">
        <v>67</v>
      </c>
      <c r="R1176" s="2">
        <v>45719.636550925927</v>
      </c>
      <c r="S1176" s="1" t="s">
        <v>2049</v>
      </c>
      <c r="T1176" s="1" t="s">
        <v>100</v>
      </c>
      <c r="U1176" s="1" t="s">
        <v>70</v>
      </c>
      <c r="V1176" s="1" t="s">
        <v>7707</v>
      </c>
      <c r="W1176" s="1" t="s">
        <v>72</v>
      </c>
      <c r="X1176" s="1" t="s">
        <v>881</v>
      </c>
      <c r="Y1176" s="1" t="s">
        <v>3428</v>
      </c>
      <c r="Z1176" s="1" t="s">
        <v>1067</v>
      </c>
      <c r="AA1176" s="1" t="s">
        <v>3429</v>
      </c>
      <c r="AB1176" s="1" t="s">
        <v>3429</v>
      </c>
      <c r="AE1176" s="2">
        <v>45719.636655092596</v>
      </c>
      <c r="AF1176" s="1" t="s">
        <v>77</v>
      </c>
      <c r="AH1176" s="1" t="s">
        <v>78</v>
      </c>
      <c r="AI1176" s="1" t="s">
        <v>79</v>
      </c>
      <c r="AJ1176" s="1" t="s">
        <v>378</v>
      </c>
      <c r="AK1176" s="1" t="s">
        <v>7708</v>
      </c>
      <c r="AL1176" s="1" t="s">
        <v>2049</v>
      </c>
      <c r="AM1176" s="2">
        <v>45719.636782407404</v>
      </c>
      <c r="AN1176" s="1" t="s">
        <v>7708</v>
      </c>
      <c r="AP1176" s="1">
        <v>5758795</v>
      </c>
      <c r="AQ1176" s="1" t="s">
        <v>83</v>
      </c>
      <c r="AR1176" s="2">
        <v>45719.759456018517</v>
      </c>
      <c r="AS1176" s="1" t="s">
        <v>84</v>
      </c>
      <c r="AT1176" s="2">
        <v>45721.333333333336</v>
      </c>
      <c r="AU1176" s="1" t="s">
        <v>85</v>
      </c>
      <c r="AV1176" s="1" t="s">
        <v>1354</v>
      </c>
      <c r="AW1176" s="1" t="s">
        <v>1355</v>
      </c>
      <c r="AX1176" s="1" t="s">
        <v>7690</v>
      </c>
      <c r="AZ1176" s="2">
        <v>45719.759456018517</v>
      </c>
      <c r="BB1176" s="1" t="s">
        <v>367</v>
      </c>
      <c r="BC1176" s="1" t="s">
        <v>368</v>
      </c>
      <c r="BD1176" s="1" t="s">
        <v>368</v>
      </c>
      <c r="BE1176" s="1" t="s">
        <v>7709</v>
      </c>
      <c r="BF1176" s="1" t="s">
        <v>586</v>
      </c>
    </row>
    <row r="1177" spans="1:58" x14ac:dyDescent="0.35">
      <c r="A1177" s="1">
        <v>3014427</v>
      </c>
      <c r="B1177" s="1" t="s">
        <v>58</v>
      </c>
      <c r="C1177" s="1">
        <v>41142421</v>
      </c>
      <c r="D1177" s="1">
        <v>338542641</v>
      </c>
      <c r="E1177" s="1" t="s">
        <v>59</v>
      </c>
      <c r="F1177" s="1" t="s">
        <v>60</v>
      </c>
      <c r="G1177" s="1" t="s">
        <v>3379</v>
      </c>
      <c r="H1177" s="1" t="s">
        <v>693</v>
      </c>
      <c r="I1177" s="1">
        <v>784591575</v>
      </c>
      <c r="J1177" s="1" t="s">
        <v>7710</v>
      </c>
      <c r="K1177" s="1">
        <v>13</v>
      </c>
      <c r="L1177" s="1" t="s">
        <v>64</v>
      </c>
      <c r="M1177" s="1" t="s">
        <v>65</v>
      </c>
      <c r="N1177" s="2">
        <v>45118.791666666664</v>
      </c>
      <c r="O1177" s="1" t="s">
        <v>66</v>
      </c>
      <c r="Q1177" s="1" t="s">
        <v>67</v>
      </c>
      <c r="R1177" s="2">
        <v>45719.637349537035</v>
      </c>
      <c r="S1177" s="1" t="s">
        <v>797</v>
      </c>
      <c r="T1177" s="1" t="s">
        <v>100</v>
      </c>
      <c r="U1177" s="1" t="s">
        <v>2761</v>
      </c>
      <c r="V1177" s="1" t="s">
        <v>7711</v>
      </c>
      <c r="W1177" s="1" t="s">
        <v>334</v>
      </c>
      <c r="X1177" s="1" t="s">
        <v>1153</v>
      </c>
      <c r="Y1177" s="1" t="s">
        <v>7712</v>
      </c>
      <c r="Z1177" s="1" t="s">
        <v>2321</v>
      </c>
      <c r="AA1177" s="1" t="s">
        <v>7713</v>
      </c>
      <c r="AB1177" s="1" t="s">
        <v>124</v>
      </c>
      <c r="AE1177" s="2">
        <v>45719.637430555558</v>
      </c>
      <c r="AF1177" s="1" t="s">
        <v>77</v>
      </c>
      <c r="AH1177" s="1" t="s">
        <v>78</v>
      </c>
      <c r="AI1177" s="1" t="s">
        <v>79</v>
      </c>
      <c r="AJ1177" s="1" t="s">
        <v>283</v>
      </c>
      <c r="AK1177" s="1" t="s">
        <v>7711</v>
      </c>
      <c r="AL1177" s="1" t="s">
        <v>797</v>
      </c>
      <c r="AM1177" s="2">
        <v>45719.637476851851</v>
      </c>
      <c r="AN1177" s="1" t="s">
        <v>7711</v>
      </c>
      <c r="AP1177" s="1">
        <v>5758799</v>
      </c>
      <c r="AQ1177" s="1" t="s">
        <v>83</v>
      </c>
      <c r="AR1177" s="2">
        <v>45720.573472222219</v>
      </c>
      <c r="AS1177" s="1" t="s">
        <v>84</v>
      </c>
      <c r="AT1177" s="2">
        <v>45721.333333333336</v>
      </c>
      <c r="AU1177" s="1" t="s">
        <v>85</v>
      </c>
      <c r="AV1177" s="1" t="s">
        <v>1214</v>
      </c>
      <c r="AW1177" s="1" t="s">
        <v>1215</v>
      </c>
      <c r="AX1177" s="1" t="s">
        <v>7714</v>
      </c>
      <c r="AZ1177" s="2">
        <v>45720.573460648149</v>
      </c>
      <c r="BB1177" s="1" t="s">
        <v>950</v>
      </c>
      <c r="BC1177" s="1" t="s">
        <v>951</v>
      </c>
      <c r="BD1177" s="1" t="s">
        <v>815</v>
      </c>
      <c r="BE1177" s="1" t="s">
        <v>7715</v>
      </c>
      <c r="BF1177" s="1" t="s">
        <v>525</v>
      </c>
    </row>
    <row r="1178" spans="1:58" x14ac:dyDescent="0.35">
      <c r="A1178" s="1">
        <v>3014428</v>
      </c>
      <c r="B1178" s="1" t="s">
        <v>58</v>
      </c>
      <c r="C1178" s="1">
        <v>41251561</v>
      </c>
      <c r="D1178" s="1">
        <v>338596967</v>
      </c>
      <c r="E1178" s="1" t="s">
        <v>59</v>
      </c>
      <c r="F1178" s="1" t="s">
        <v>60</v>
      </c>
      <c r="G1178" s="1" t="s">
        <v>7716</v>
      </c>
      <c r="H1178" s="1" t="s">
        <v>7716</v>
      </c>
      <c r="I1178" s="1">
        <v>785404842</v>
      </c>
      <c r="J1178" s="1" t="s">
        <v>330</v>
      </c>
      <c r="K1178" s="1">
        <v>20</v>
      </c>
      <c r="L1178" s="1" t="s">
        <v>294</v>
      </c>
      <c r="M1178" s="1" t="s">
        <v>295</v>
      </c>
      <c r="N1178" s="2">
        <v>45121.791666666664</v>
      </c>
      <c r="O1178" s="1" t="s">
        <v>520</v>
      </c>
      <c r="Q1178" s="1" t="s">
        <v>67</v>
      </c>
      <c r="R1178" s="2">
        <v>45719.638055555559</v>
      </c>
      <c r="S1178" s="1" t="s">
        <v>4842</v>
      </c>
      <c r="T1178" s="1" t="s">
        <v>412</v>
      </c>
      <c r="U1178" s="1" t="s">
        <v>101</v>
      </c>
      <c r="V1178" s="1" t="s">
        <v>101</v>
      </c>
      <c r="Y1178" s="1" t="s">
        <v>7380</v>
      </c>
      <c r="Z1178" s="1" t="s">
        <v>2549</v>
      </c>
      <c r="AA1178" s="1" t="s">
        <v>7717</v>
      </c>
      <c r="AB1178" s="1" t="s">
        <v>124</v>
      </c>
      <c r="AE1178" s="2">
        <v>45719.638368055559</v>
      </c>
      <c r="AF1178" s="1" t="s">
        <v>417</v>
      </c>
      <c r="AG1178" s="1">
        <v>48</v>
      </c>
      <c r="AH1178" s="1" t="s">
        <v>125</v>
      </c>
      <c r="AI1178" s="1" t="s">
        <v>464</v>
      </c>
      <c r="AJ1178" s="1" t="s">
        <v>465</v>
      </c>
      <c r="AK1178" s="1" t="s">
        <v>7718</v>
      </c>
      <c r="AL1178" s="1" t="s">
        <v>4842</v>
      </c>
      <c r="AM1178" s="2">
        <v>45719.638449074075</v>
      </c>
      <c r="AO1178" s="1" t="s">
        <v>4842</v>
      </c>
      <c r="AP1178" s="1">
        <v>5758809</v>
      </c>
      <c r="AQ1178" s="1" t="s">
        <v>83</v>
      </c>
      <c r="AR1178" s="2">
        <v>45721.317777777775</v>
      </c>
      <c r="AS1178" s="1" t="s">
        <v>84</v>
      </c>
      <c r="AT1178" s="2">
        <v>45719.333333333336</v>
      </c>
      <c r="AU1178" s="1" t="s">
        <v>85</v>
      </c>
      <c r="AV1178" s="1" t="s">
        <v>468</v>
      </c>
      <c r="AW1178" s="1" t="s">
        <v>469</v>
      </c>
      <c r="AX1178" s="1" t="s">
        <v>7719</v>
      </c>
      <c r="AY1178" s="2">
        <v>45721.638368055559</v>
      </c>
      <c r="AZ1178" s="2">
        <v>45721.317777777775</v>
      </c>
      <c r="BA1178" s="1" t="s">
        <v>419</v>
      </c>
      <c r="BB1178" s="1" t="s">
        <v>367</v>
      </c>
      <c r="BC1178" s="1" t="s">
        <v>368</v>
      </c>
      <c r="BD1178" s="1" t="s">
        <v>368</v>
      </c>
      <c r="BF1178" s="1" t="s">
        <v>5245</v>
      </c>
    </row>
    <row r="1179" spans="1:58" x14ac:dyDescent="0.35">
      <c r="A1179" s="1">
        <v>3014429</v>
      </c>
      <c r="B1179" s="1" t="s">
        <v>223</v>
      </c>
      <c r="C1179" s="1">
        <v>41319591</v>
      </c>
      <c r="D1179" s="1">
        <v>339458417</v>
      </c>
      <c r="E1179" s="1" t="s">
        <v>59</v>
      </c>
      <c r="F1179" s="1" t="s">
        <v>60</v>
      </c>
      <c r="G1179" s="1" t="s">
        <v>1177</v>
      </c>
      <c r="H1179" s="1" t="s">
        <v>7720</v>
      </c>
      <c r="I1179" s="1">
        <v>779963118</v>
      </c>
      <c r="J1179" s="1" t="s">
        <v>2042</v>
      </c>
      <c r="K1179" s="1">
        <v>15</v>
      </c>
      <c r="L1179" s="1" t="s">
        <v>64</v>
      </c>
      <c r="M1179" s="1" t="s">
        <v>65</v>
      </c>
      <c r="N1179" s="2">
        <v>45147.708333333336</v>
      </c>
      <c r="O1179" s="1" t="s">
        <v>98</v>
      </c>
      <c r="Q1179" s="1" t="s">
        <v>67</v>
      </c>
      <c r="R1179" s="2">
        <v>45719.638148148151</v>
      </c>
      <c r="S1179" s="1" t="s">
        <v>6800</v>
      </c>
      <c r="T1179" s="1" t="s">
        <v>69</v>
      </c>
      <c r="U1179" s="1" t="s">
        <v>70</v>
      </c>
      <c r="V1179" s="1" t="s">
        <v>7721</v>
      </c>
      <c r="W1179" s="1" t="s">
        <v>143</v>
      </c>
      <c r="X1179" s="1" t="s">
        <v>143</v>
      </c>
      <c r="Y1179" s="1" t="s">
        <v>4521</v>
      </c>
      <c r="Z1179" s="1" t="s">
        <v>4522</v>
      </c>
      <c r="AA1179" s="1" t="s">
        <v>4523</v>
      </c>
      <c r="AB1179" s="1" t="s">
        <v>7722</v>
      </c>
      <c r="AE1179" s="2">
        <v>45719.638402777775</v>
      </c>
      <c r="AF1179" s="1" t="s">
        <v>77</v>
      </c>
      <c r="AH1179" s="1" t="s">
        <v>78</v>
      </c>
      <c r="AI1179" s="1" t="s">
        <v>360</v>
      </c>
      <c r="AJ1179" s="1" t="s">
        <v>303</v>
      </c>
      <c r="AK1179" s="1" t="s">
        <v>6803</v>
      </c>
      <c r="AL1179" s="1" t="s">
        <v>6800</v>
      </c>
      <c r="AM1179" s="2">
        <v>45719.63858796296</v>
      </c>
      <c r="AN1179" s="1" t="s">
        <v>6803</v>
      </c>
      <c r="AP1179" s="1">
        <v>5758811</v>
      </c>
      <c r="AQ1179" s="1" t="s">
        <v>83</v>
      </c>
      <c r="AR1179" s="2">
        <v>45719.654189814813</v>
      </c>
      <c r="AS1179" s="1" t="s">
        <v>84</v>
      </c>
      <c r="AT1179" s="2">
        <v>45721.333333333336</v>
      </c>
      <c r="AU1179" s="1" t="s">
        <v>85</v>
      </c>
      <c r="AV1179" s="1" t="s">
        <v>149</v>
      </c>
      <c r="AW1179" s="1" t="s">
        <v>150</v>
      </c>
      <c r="AX1179" s="1" t="s">
        <v>456</v>
      </c>
      <c r="AZ1179" s="2">
        <v>45719.654189814813</v>
      </c>
      <c r="BB1179" s="1" t="s">
        <v>367</v>
      </c>
      <c r="BC1179" s="1" t="s">
        <v>368</v>
      </c>
      <c r="BD1179" s="1" t="s">
        <v>368</v>
      </c>
      <c r="BF1179" s="1" t="s">
        <v>6800</v>
      </c>
    </row>
    <row r="1180" spans="1:58" x14ac:dyDescent="0.35">
      <c r="A1180" s="1">
        <v>3014430</v>
      </c>
      <c r="B1180" s="1" t="s">
        <v>58</v>
      </c>
      <c r="C1180" s="1">
        <v>39304421</v>
      </c>
      <c r="D1180" s="1">
        <v>338215024</v>
      </c>
      <c r="E1180" s="1" t="s">
        <v>59</v>
      </c>
      <c r="F1180" s="1" t="s">
        <v>60</v>
      </c>
      <c r="G1180" s="1" t="s">
        <v>7723</v>
      </c>
      <c r="H1180" s="1" t="s">
        <v>7724</v>
      </c>
      <c r="I1180" s="1">
        <v>772756407</v>
      </c>
      <c r="J1180" s="1" t="s">
        <v>7432</v>
      </c>
      <c r="K1180" s="1">
        <v>12</v>
      </c>
      <c r="L1180" s="1" t="s">
        <v>64</v>
      </c>
      <c r="M1180" s="1" t="s">
        <v>65</v>
      </c>
      <c r="N1180" s="2">
        <v>45093</v>
      </c>
      <c r="O1180" s="1" t="s">
        <v>180</v>
      </c>
      <c r="Q1180" s="1" t="s">
        <v>67</v>
      </c>
      <c r="R1180" s="2">
        <v>45719.63863425926</v>
      </c>
      <c r="S1180" s="1" t="s">
        <v>3154</v>
      </c>
      <c r="T1180" s="1" t="s">
        <v>783</v>
      </c>
      <c r="U1180" s="1" t="s">
        <v>70</v>
      </c>
      <c r="V1180" s="1" t="s">
        <v>7725</v>
      </c>
      <c r="W1180" s="1" t="s">
        <v>72</v>
      </c>
      <c r="X1180" s="1" t="s">
        <v>73</v>
      </c>
      <c r="Y1180" s="1" t="s">
        <v>5252</v>
      </c>
      <c r="Z1180" s="1" t="s">
        <v>75</v>
      </c>
      <c r="AA1180" s="1" t="s">
        <v>7726</v>
      </c>
      <c r="AB1180" s="1" t="s">
        <v>7726</v>
      </c>
      <c r="AE1180" s="2">
        <v>45719.638796296298</v>
      </c>
      <c r="AF1180" s="1" t="s">
        <v>77</v>
      </c>
      <c r="AH1180" s="1" t="s">
        <v>125</v>
      </c>
      <c r="AI1180" s="1" t="s">
        <v>79</v>
      </c>
      <c r="AJ1180" s="1" t="s">
        <v>378</v>
      </c>
      <c r="AL1180" s="1" t="s">
        <v>3154</v>
      </c>
      <c r="AM1180" s="2">
        <v>45719.638865740744</v>
      </c>
      <c r="AO1180" s="1" t="s">
        <v>3154</v>
      </c>
      <c r="AP1180" s="1">
        <v>5758813</v>
      </c>
      <c r="AQ1180" s="1" t="s">
        <v>83</v>
      </c>
      <c r="AR1180" s="2">
        <v>45720.651261574072</v>
      </c>
      <c r="AS1180" s="1" t="s">
        <v>84</v>
      </c>
      <c r="AT1180" s="2">
        <v>45719.322916666664</v>
      </c>
      <c r="AU1180" s="1" t="s">
        <v>573</v>
      </c>
      <c r="AV1180" s="1" t="s">
        <v>2382</v>
      </c>
      <c r="AW1180" s="1" t="s">
        <v>2383</v>
      </c>
      <c r="AX1180" s="1" t="s">
        <v>2384</v>
      </c>
      <c r="AZ1180" s="2">
        <v>45720.651261574072</v>
      </c>
      <c r="BB1180" s="1" t="s">
        <v>89</v>
      </c>
      <c r="BC1180" s="1" t="s">
        <v>90</v>
      </c>
      <c r="BD1180" s="1" t="s">
        <v>91</v>
      </c>
      <c r="BE1180" s="1" t="s">
        <v>7727</v>
      </c>
      <c r="BF1180" s="1" t="s">
        <v>3123</v>
      </c>
    </row>
    <row r="1181" spans="1:58" x14ac:dyDescent="0.35">
      <c r="A1181" s="1">
        <v>3014431</v>
      </c>
      <c r="B1181" s="1" t="s">
        <v>223</v>
      </c>
      <c r="C1181" s="1">
        <v>36845771</v>
      </c>
      <c r="D1181" s="1">
        <v>339760997</v>
      </c>
      <c r="E1181" s="1" t="s">
        <v>59</v>
      </c>
      <c r="F1181" s="1" t="s">
        <v>60</v>
      </c>
      <c r="G1181" s="1" t="s">
        <v>6583</v>
      </c>
      <c r="H1181" s="1" t="s">
        <v>7728</v>
      </c>
      <c r="I1181" s="1">
        <v>774405482</v>
      </c>
      <c r="J1181" s="1" t="s">
        <v>7729</v>
      </c>
      <c r="K1181" s="1">
        <v>14</v>
      </c>
      <c r="L1181" s="1" t="s">
        <v>64</v>
      </c>
      <c r="M1181" s="1" t="s">
        <v>65</v>
      </c>
      <c r="N1181" s="2">
        <v>44183.708333333336</v>
      </c>
      <c r="O1181" s="1" t="s">
        <v>98</v>
      </c>
      <c r="Q1181" s="1" t="s">
        <v>67</v>
      </c>
      <c r="R1181" s="2">
        <v>45719.638657407406</v>
      </c>
      <c r="S1181" s="1" t="s">
        <v>6637</v>
      </c>
      <c r="T1181" s="1" t="s">
        <v>100</v>
      </c>
      <c r="U1181" s="1" t="s">
        <v>70</v>
      </c>
      <c r="V1181" s="1" t="s">
        <v>7730</v>
      </c>
      <c r="W1181" s="1" t="s">
        <v>298</v>
      </c>
      <c r="X1181" s="1" t="s">
        <v>670</v>
      </c>
      <c r="Y1181" s="1" t="s">
        <v>671</v>
      </c>
      <c r="Z1181" s="1" t="s">
        <v>672</v>
      </c>
      <c r="AA1181" s="1" t="s">
        <v>2377</v>
      </c>
      <c r="AB1181" s="1" t="s">
        <v>124</v>
      </c>
      <c r="AE1181" s="2">
        <v>45719.638680555552</v>
      </c>
      <c r="AF1181" s="1" t="s">
        <v>77</v>
      </c>
      <c r="AH1181" s="1" t="s">
        <v>78</v>
      </c>
      <c r="AI1181" s="1" t="s">
        <v>106</v>
      </c>
      <c r="AJ1181" s="1" t="s">
        <v>107</v>
      </c>
      <c r="AK1181" s="1" t="s">
        <v>7731</v>
      </c>
      <c r="AL1181" s="1" t="s">
        <v>6637</v>
      </c>
      <c r="AM1181" s="2">
        <v>45719.638726851852</v>
      </c>
      <c r="AN1181" s="1" t="s">
        <v>7731</v>
      </c>
      <c r="AP1181" s="1">
        <v>5758812</v>
      </c>
      <c r="AQ1181" s="1" t="s">
        <v>83</v>
      </c>
      <c r="AR1181" s="2">
        <v>45720.526631944442</v>
      </c>
      <c r="AS1181" s="1" t="s">
        <v>84</v>
      </c>
      <c r="AT1181" s="2">
        <v>45721.333333333336</v>
      </c>
      <c r="AU1181" s="1" t="s">
        <v>85</v>
      </c>
      <c r="AV1181" s="1" t="s">
        <v>233</v>
      </c>
      <c r="AW1181" s="1" t="s">
        <v>234</v>
      </c>
      <c r="AX1181" s="1" t="s">
        <v>1519</v>
      </c>
      <c r="AZ1181" s="2">
        <v>45720.526631944442</v>
      </c>
      <c r="BB1181" s="1" t="s">
        <v>676</v>
      </c>
      <c r="BC1181" s="1" t="s">
        <v>677</v>
      </c>
      <c r="BD1181" s="1" t="s">
        <v>678</v>
      </c>
      <c r="BE1181" s="1" t="s">
        <v>7732</v>
      </c>
      <c r="BF1181" s="1" t="s">
        <v>240</v>
      </c>
    </row>
    <row r="1182" spans="1:58" x14ac:dyDescent="0.35">
      <c r="A1182" s="1">
        <v>3014432</v>
      </c>
      <c r="B1182" s="1" t="s">
        <v>58</v>
      </c>
      <c r="C1182" s="1">
        <v>42824091</v>
      </c>
      <c r="D1182" s="1">
        <v>338046408</v>
      </c>
      <c r="E1182" s="1" t="s">
        <v>59</v>
      </c>
      <c r="F1182" s="1" t="s">
        <v>60</v>
      </c>
      <c r="G1182" s="1" t="s">
        <v>7733</v>
      </c>
      <c r="H1182" s="1" t="s">
        <v>7733</v>
      </c>
      <c r="I1182" s="1">
        <v>777257266</v>
      </c>
      <c r="J1182" s="1" t="s">
        <v>7734</v>
      </c>
      <c r="K1182" s="1">
        <v>20</v>
      </c>
      <c r="L1182" s="1" t="s">
        <v>294</v>
      </c>
      <c r="M1182" s="1" t="s">
        <v>295</v>
      </c>
      <c r="N1182" s="2">
        <v>45370.492731481485</v>
      </c>
      <c r="O1182" s="1" t="s">
        <v>520</v>
      </c>
      <c r="Q1182" s="1" t="s">
        <v>67</v>
      </c>
      <c r="R1182" s="2">
        <v>45719.638877314814</v>
      </c>
      <c r="S1182" s="1" t="s">
        <v>7300</v>
      </c>
      <c r="T1182" s="1" t="s">
        <v>412</v>
      </c>
      <c r="U1182" s="1" t="s">
        <v>603</v>
      </c>
      <c r="V1182" s="1" t="s">
        <v>7735</v>
      </c>
      <c r="W1182" s="1" t="s">
        <v>334</v>
      </c>
      <c r="X1182" s="1" t="s">
        <v>1153</v>
      </c>
      <c r="Y1182" s="1" t="s">
        <v>7736</v>
      </c>
      <c r="Z1182" s="1" t="s">
        <v>1155</v>
      </c>
      <c r="AA1182" s="1">
        <v>2000</v>
      </c>
      <c r="AB1182" s="1" t="s">
        <v>124</v>
      </c>
      <c r="AE1182" s="2">
        <v>45719.639108796298</v>
      </c>
      <c r="AF1182" s="1" t="s">
        <v>417</v>
      </c>
      <c r="AG1182" s="1">
        <v>48</v>
      </c>
      <c r="AH1182" s="1" t="s">
        <v>125</v>
      </c>
      <c r="AI1182" s="1" t="s">
        <v>464</v>
      </c>
      <c r="AJ1182" s="1" t="s">
        <v>465</v>
      </c>
      <c r="AK1182" s="1" t="s">
        <v>7737</v>
      </c>
      <c r="AL1182" s="1" t="s">
        <v>7300</v>
      </c>
      <c r="AM1182" s="2">
        <v>45719.639155092591</v>
      </c>
      <c r="AO1182" s="1" t="s">
        <v>7300</v>
      </c>
      <c r="AP1182" s="1">
        <v>5758819</v>
      </c>
      <c r="AQ1182" s="1" t="s">
        <v>83</v>
      </c>
      <c r="AR1182" s="2">
        <v>45720.577638888892</v>
      </c>
      <c r="AS1182" s="1" t="s">
        <v>84</v>
      </c>
      <c r="AT1182" s="2">
        <v>45719.333333333336</v>
      </c>
      <c r="AU1182" s="1" t="s">
        <v>85</v>
      </c>
      <c r="AV1182" s="1" t="s">
        <v>1214</v>
      </c>
      <c r="AW1182" s="1" t="s">
        <v>1215</v>
      </c>
      <c r="AX1182" s="1" t="s">
        <v>7556</v>
      </c>
      <c r="AY1182" s="2">
        <v>45721.639108796298</v>
      </c>
      <c r="AZ1182" s="2">
        <v>45720.577638888892</v>
      </c>
      <c r="BA1182" s="1" t="s">
        <v>419</v>
      </c>
      <c r="BB1182" s="1" t="s">
        <v>765</v>
      </c>
      <c r="BC1182" s="1" t="s">
        <v>766</v>
      </c>
      <c r="BD1182" s="1" t="s">
        <v>767</v>
      </c>
      <c r="BE1182" s="1" t="s">
        <v>7738</v>
      </c>
      <c r="BF1182" s="1" t="s">
        <v>525</v>
      </c>
    </row>
    <row r="1183" spans="1:58" x14ac:dyDescent="0.35">
      <c r="A1183" s="1">
        <v>3014433</v>
      </c>
      <c r="B1183" s="1" t="s">
        <v>223</v>
      </c>
      <c r="C1183" s="1">
        <v>36337311</v>
      </c>
      <c r="D1183" s="1">
        <v>338366636</v>
      </c>
      <c r="E1183" s="1" t="s">
        <v>59</v>
      </c>
      <c r="F1183" s="1" t="s">
        <v>60</v>
      </c>
      <c r="G1183" s="1" t="s">
        <v>769</v>
      </c>
      <c r="H1183" s="1" t="s">
        <v>665</v>
      </c>
      <c r="I1183" s="1">
        <v>770916016</v>
      </c>
      <c r="J1183" s="1" t="s">
        <v>1907</v>
      </c>
      <c r="K1183" s="1">
        <v>13</v>
      </c>
      <c r="L1183" s="1" t="s">
        <v>64</v>
      </c>
      <c r="M1183" s="1" t="s">
        <v>65</v>
      </c>
      <c r="N1183" s="2">
        <v>44715.458344907405</v>
      </c>
      <c r="O1183" s="1" t="s">
        <v>497</v>
      </c>
      <c r="Q1183" s="1" t="s">
        <v>67</v>
      </c>
      <c r="R1183" s="2">
        <v>45719.639178240737</v>
      </c>
      <c r="S1183" s="1" t="s">
        <v>1746</v>
      </c>
      <c r="T1183" s="1" t="s">
        <v>69</v>
      </c>
      <c r="U1183" s="1" t="s">
        <v>723</v>
      </c>
      <c r="V1183" s="1" t="s">
        <v>7739</v>
      </c>
      <c r="W1183" s="1" t="s">
        <v>653</v>
      </c>
      <c r="X1183" s="1" t="s">
        <v>654</v>
      </c>
      <c r="Y1183" s="1" t="s">
        <v>7740</v>
      </c>
      <c r="Z1183" s="1" t="s">
        <v>944</v>
      </c>
      <c r="AA1183" s="1" t="s">
        <v>6362</v>
      </c>
      <c r="AB1183" s="1" t="s">
        <v>7741</v>
      </c>
      <c r="AE1183" s="2">
        <v>45719.639201388891</v>
      </c>
      <c r="AF1183" s="1" t="s">
        <v>77</v>
      </c>
      <c r="AH1183" s="1" t="s">
        <v>125</v>
      </c>
      <c r="AI1183" s="1" t="s">
        <v>360</v>
      </c>
      <c r="AJ1183" s="1" t="s">
        <v>80</v>
      </c>
      <c r="AK1183" s="1" t="s">
        <v>7742</v>
      </c>
      <c r="AL1183" s="1" t="s">
        <v>1746</v>
      </c>
      <c r="AM1183" s="2">
        <v>45719.63925925926</v>
      </c>
      <c r="AN1183" s="1" t="s">
        <v>7742</v>
      </c>
      <c r="AP1183" s="1">
        <v>5758820</v>
      </c>
      <c r="AQ1183" s="1" t="s">
        <v>83</v>
      </c>
      <c r="AR1183" s="2">
        <v>45719.732708333337</v>
      </c>
      <c r="AS1183" s="1" t="s">
        <v>84</v>
      </c>
      <c r="AT1183" s="2">
        <v>45721.333333333336</v>
      </c>
      <c r="AU1183" s="1" t="s">
        <v>85</v>
      </c>
      <c r="AV1183" s="1" t="s">
        <v>608</v>
      </c>
      <c r="AW1183" s="1" t="s">
        <v>609</v>
      </c>
      <c r="AX1183" s="1" t="s">
        <v>4357</v>
      </c>
      <c r="AZ1183" s="2">
        <v>45719.732708333337</v>
      </c>
      <c r="BB1183" s="1" t="s">
        <v>367</v>
      </c>
      <c r="BC1183" s="1" t="s">
        <v>368</v>
      </c>
      <c r="BD1183" s="1" t="s">
        <v>368</v>
      </c>
      <c r="BE1183" s="1" t="s">
        <v>7743</v>
      </c>
      <c r="BF1183" s="1" t="s">
        <v>7744</v>
      </c>
    </row>
    <row r="1184" spans="1:58" x14ac:dyDescent="0.35">
      <c r="A1184" s="1">
        <v>3014434</v>
      </c>
      <c r="B1184" s="1" t="s">
        <v>58</v>
      </c>
      <c r="C1184" s="1">
        <v>34837041</v>
      </c>
      <c r="D1184" s="1">
        <v>338553045</v>
      </c>
      <c r="E1184" s="1" t="s">
        <v>59</v>
      </c>
      <c r="F1184" s="1" t="s">
        <v>60</v>
      </c>
      <c r="G1184" s="1" t="s">
        <v>1263</v>
      </c>
      <c r="H1184" s="1" t="s">
        <v>2959</v>
      </c>
      <c r="I1184" s="1">
        <v>771571429</v>
      </c>
      <c r="J1184" s="1" t="s">
        <v>3813</v>
      </c>
      <c r="K1184" s="1">
        <v>13</v>
      </c>
      <c r="L1184" s="1" t="s">
        <v>64</v>
      </c>
      <c r="M1184" s="1" t="s">
        <v>65</v>
      </c>
      <c r="N1184" s="2">
        <v>44805</v>
      </c>
      <c r="O1184" s="1" t="s">
        <v>353</v>
      </c>
      <c r="Q1184" s="1" t="s">
        <v>67</v>
      </c>
      <c r="R1184" s="2">
        <v>45719.640219907407</v>
      </c>
      <c r="S1184" s="1" t="s">
        <v>3336</v>
      </c>
      <c r="T1184" s="1" t="s">
        <v>69</v>
      </c>
      <c r="U1184" s="1" t="s">
        <v>70</v>
      </c>
      <c r="V1184" s="1" t="s">
        <v>7745</v>
      </c>
      <c r="Y1184" s="1" t="s">
        <v>5329</v>
      </c>
      <c r="Z1184" s="1" t="s">
        <v>165</v>
      </c>
      <c r="AA1184" s="1" t="s">
        <v>7746</v>
      </c>
      <c r="AB1184" s="1" t="s">
        <v>7746</v>
      </c>
      <c r="AC1184" s="1">
        <v>217</v>
      </c>
      <c r="AE1184" s="2">
        <v>45719.640243055554</v>
      </c>
      <c r="AF1184" s="1" t="s">
        <v>77</v>
      </c>
      <c r="AH1184" s="1" t="s">
        <v>125</v>
      </c>
      <c r="AI1184" s="1" t="s">
        <v>79</v>
      </c>
      <c r="AJ1184" s="1" t="s">
        <v>378</v>
      </c>
      <c r="AK1184" s="1" t="s">
        <v>1423</v>
      </c>
      <c r="AL1184" s="1" t="s">
        <v>3336</v>
      </c>
      <c r="AM1184" s="2">
        <v>45719.640370370369</v>
      </c>
      <c r="AN1184" s="1" t="s">
        <v>1423</v>
      </c>
      <c r="AP1184" s="1">
        <v>5758827</v>
      </c>
      <c r="AQ1184" s="1" t="s">
        <v>83</v>
      </c>
      <c r="AR1184" s="2">
        <v>45719.783472222225</v>
      </c>
      <c r="AS1184" s="1" t="s">
        <v>84</v>
      </c>
      <c r="AT1184" s="2">
        <v>45721.333333333336</v>
      </c>
      <c r="AU1184" s="1" t="s">
        <v>85</v>
      </c>
      <c r="AV1184" s="1" t="s">
        <v>1702</v>
      </c>
      <c r="AW1184" s="1" t="s">
        <v>1703</v>
      </c>
      <c r="AX1184" s="1" t="s">
        <v>1946</v>
      </c>
      <c r="AZ1184" s="2">
        <v>45719.783472222225</v>
      </c>
      <c r="BB1184" s="1" t="s">
        <v>765</v>
      </c>
      <c r="BC1184" s="1" t="s">
        <v>766</v>
      </c>
      <c r="BD1184" s="1" t="s">
        <v>767</v>
      </c>
      <c r="BE1184" s="1" t="s">
        <v>1120</v>
      </c>
      <c r="BF1184" s="1" t="s">
        <v>657</v>
      </c>
    </row>
    <row r="1185" spans="1:58" x14ac:dyDescent="0.35">
      <c r="A1185" s="1">
        <v>3014435</v>
      </c>
      <c r="B1185" s="1" t="s">
        <v>58</v>
      </c>
      <c r="C1185" s="1">
        <v>37021031</v>
      </c>
      <c r="D1185" s="1">
        <v>339991746</v>
      </c>
      <c r="E1185" s="1" t="s">
        <v>59</v>
      </c>
      <c r="F1185" s="1" t="s">
        <v>60</v>
      </c>
      <c r="G1185" s="1" t="s">
        <v>4768</v>
      </c>
      <c r="H1185" s="1" t="s">
        <v>6878</v>
      </c>
      <c r="I1185" s="1">
        <v>773973672</v>
      </c>
      <c r="J1185" s="1" t="s">
        <v>1853</v>
      </c>
      <c r="K1185" s="1">
        <v>14</v>
      </c>
      <c r="L1185" s="1" t="s">
        <v>64</v>
      </c>
      <c r="M1185" s="1" t="s">
        <v>65</v>
      </c>
      <c r="N1185" s="2">
        <v>45673.458333333336</v>
      </c>
      <c r="O1185" s="1" t="s">
        <v>66</v>
      </c>
      <c r="Q1185" s="1" t="s">
        <v>67</v>
      </c>
      <c r="R1185" s="2">
        <v>45719.640879629631</v>
      </c>
      <c r="S1185" s="1" t="s">
        <v>1418</v>
      </c>
      <c r="T1185" s="1" t="s">
        <v>1021</v>
      </c>
      <c r="U1185" s="1" t="s">
        <v>101</v>
      </c>
      <c r="V1185" s="1" t="s">
        <v>7747</v>
      </c>
      <c r="W1185" s="1" t="s">
        <v>263</v>
      </c>
      <c r="X1185" s="1" t="s">
        <v>263</v>
      </c>
      <c r="Y1185" s="1" t="s">
        <v>7748</v>
      </c>
      <c r="Z1185" s="1" t="s">
        <v>852</v>
      </c>
      <c r="AA1185" s="1" t="s">
        <v>7749</v>
      </c>
      <c r="AB1185" s="1" t="s">
        <v>124</v>
      </c>
      <c r="AE1185" s="2">
        <v>45719.6408912037</v>
      </c>
      <c r="AF1185" s="1" t="s">
        <v>77</v>
      </c>
      <c r="AH1185" s="1" t="s">
        <v>125</v>
      </c>
      <c r="AI1185" s="1" t="s">
        <v>79</v>
      </c>
      <c r="AJ1185" s="1" t="s">
        <v>283</v>
      </c>
      <c r="AK1185" s="1" t="s">
        <v>1423</v>
      </c>
      <c r="AL1185" s="1" t="s">
        <v>1418</v>
      </c>
      <c r="AM1185" s="2">
        <v>45719.640949074077</v>
      </c>
      <c r="AN1185" s="1" t="s">
        <v>1423</v>
      </c>
      <c r="AP1185" s="1">
        <v>5758831</v>
      </c>
      <c r="AQ1185" s="1" t="s">
        <v>83</v>
      </c>
      <c r="AR1185" s="2">
        <v>45720.56459490741</v>
      </c>
      <c r="AS1185" s="1" t="s">
        <v>84</v>
      </c>
      <c r="AT1185" s="2">
        <v>45721.340277777781</v>
      </c>
      <c r="AU1185" s="1" t="s">
        <v>85</v>
      </c>
      <c r="AV1185" s="1" t="s">
        <v>108</v>
      </c>
      <c r="AW1185" s="1" t="s">
        <v>109</v>
      </c>
      <c r="AX1185" s="1" t="s">
        <v>857</v>
      </c>
      <c r="AZ1185" s="2">
        <v>45720.56459490741</v>
      </c>
      <c r="BB1185" s="1" t="s">
        <v>192</v>
      </c>
      <c r="BC1185" s="1" t="s">
        <v>193</v>
      </c>
      <c r="BD1185" s="1" t="s">
        <v>194</v>
      </c>
      <c r="BE1185" s="1" t="s">
        <v>2061</v>
      </c>
      <c r="BF1185" s="1" t="s">
        <v>274</v>
      </c>
    </row>
    <row r="1186" spans="1:58" x14ac:dyDescent="0.35">
      <c r="A1186" s="1">
        <v>3014436</v>
      </c>
      <c r="B1186" s="1" t="s">
        <v>327</v>
      </c>
      <c r="C1186" s="1">
        <v>34990541</v>
      </c>
      <c r="D1186" s="1">
        <v>338346547</v>
      </c>
      <c r="E1186" s="1" t="s">
        <v>59</v>
      </c>
      <c r="F1186" s="1" t="s">
        <v>60</v>
      </c>
      <c r="G1186" s="1" t="s">
        <v>1768</v>
      </c>
      <c r="H1186" s="1" t="s">
        <v>3085</v>
      </c>
      <c r="I1186" s="1">
        <v>775638069</v>
      </c>
      <c r="J1186" s="1" t="s">
        <v>7750</v>
      </c>
      <c r="K1186" s="1">
        <v>13</v>
      </c>
      <c r="L1186" s="1" t="s">
        <v>64</v>
      </c>
      <c r="M1186" s="1" t="s">
        <v>65</v>
      </c>
      <c r="N1186" s="2">
        <v>43389.416666666664</v>
      </c>
      <c r="O1186" s="1" t="s">
        <v>331</v>
      </c>
      <c r="Q1186" s="1" t="s">
        <v>67</v>
      </c>
      <c r="R1186" s="2">
        <v>45719.641111111108</v>
      </c>
      <c r="S1186" s="1" t="s">
        <v>512</v>
      </c>
      <c r="T1186" s="1" t="s">
        <v>100</v>
      </c>
      <c r="U1186" s="1" t="s">
        <v>70</v>
      </c>
      <c r="V1186" s="1" t="s">
        <v>7751</v>
      </c>
      <c r="W1186" s="1" t="s">
        <v>334</v>
      </c>
      <c r="X1186" s="1" t="s">
        <v>1153</v>
      </c>
      <c r="Y1186" s="1" t="s">
        <v>7752</v>
      </c>
      <c r="Z1186" s="1" t="s">
        <v>2321</v>
      </c>
      <c r="AA1186" s="1" t="s">
        <v>6109</v>
      </c>
      <c r="AB1186" s="1" t="s">
        <v>6109</v>
      </c>
      <c r="AE1186" s="2">
        <v>45719.641134259262</v>
      </c>
      <c r="AF1186" s="1" t="s">
        <v>77</v>
      </c>
      <c r="AH1186" s="1" t="s">
        <v>78</v>
      </c>
      <c r="AI1186" s="1" t="s">
        <v>360</v>
      </c>
      <c r="AJ1186" s="1" t="s">
        <v>107</v>
      </c>
      <c r="AK1186" s="1" t="s">
        <v>7753</v>
      </c>
      <c r="AL1186" s="1" t="s">
        <v>512</v>
      </c>
      <c r="AM1186" s="2">
        <v>45719.641157407408</v>
      </c>
      <c r="AN1186" s="1" t="s">
        <v>7753</v>
      </c>
      <c r="AP1186" s="1">
        <v>5758833</v>
      </c>
      <c r="AQ1186" s="1" t="s">
        <v>83</v>
      </c>
      <c r="AR1186" s="2">
        <v>45720.572997685187</v>
      </c>
      <c r="AS1186" s="1" t="s">
        <v>84</v>
      </c>
      <c r="AT1186" s="2">
        <v>45721.333333333336</v>
      </c>
      <c r="AU1186" s="1" t="s">
        <v>85</v>
      </c>
      <c r="AV1186" s="1" t="s">
        <v>1214</v>
      </c>
      <c r="AW1186" s="1" t="s">
        <v>1215</v>
      </c>
      <c r="AX1186" s="1" t="s">
        <v>7754</v>
      </c>
      <c r="AZ1186" s="2">
        <v>45720.572997685187</v>
      </c>
      <c r="BB1186" s="1" t="s">
        <v>6814</v>
      </c>
      <c r="BC1186" s="1" t="s">
        <v>6815</v>
      </c>
      <c r="BD1186" s="1" t="s">
        <v>748</v>
      </c>
      <c r="BE1186" s="1" t="s">
        <v>7755</v>
      </c>
      <c r="BF1186" s="1" t="s">
        <v>1142</v>
      </c>
    </row>
    <row r="1187" spans="1:58" x14ac:dyDescent="0.35">
      <c r="A1187" s="1">
        <v>3014437</v>
      </c>
      <c r="B1187" s="1" t="s">
        <v>94</v>
      </c>
      <c r="C1187" s="1">
        <v>31665051</v>
      </c>
      <c r="D1187" s="1">
        <v>338341402</v>
      </c>
      <c r="E1187" s="1" t="s">
        <v>59</v>
      </c>
      <c r="F1187" s="1" t="s">
        <v>60</v>
      </c>
      <c r="G1187" s="1" t="s">
        <v>116</v>
      </c>
      <c r="H1187" s="1" t="s">
        <v>1170</v>
      </c>
      <c r="I1187" s="1">
        <v>784038394</v>
      </c>
      <c r="J1187" s="1" t="s">
        <v>7756</v>
      </c>
      <c r="K1187" s="1">
        <v>13</v>
      </c>
      <c r="L1187" s="1" t="s">
        <v>64</v>
      </c>
      <c r="M1187" s="1" t="s">
        <v>65</v>
      </c>
      <c r="N1187" s="2">
        <v>44523.679178240738</v>
      </c>
      <c r="O1187" s="1" t="s">
        <v>98</v>
      </c>
      <c r="Q1187" s="1" t="s">
        <v>67</v>
      </c>
      <c r="R1187" s="2">
        <v>45719.641759259262</v>
      </c>
      <c r="S1187" s="1" t="s">
        <v>1762</v>
      </c>
      <c r="T1187" s="1" t="s">
        <v>69</v>
      </c>
      <c r="U1187" s="1" t="s">
        <v>70</v>
      </c>
      <c r="V1187" s="1" t="s">
        <v>7757</v>
      </c>
      <c r="W1187" s="1" t="s">
        <v>334</v>
      </c>
      <c r="X1187" s="1" t="s">
        <v>1153</v>
      </c>
      <c r="Y1187" s="1" t="s">
        <v>2463</v>
      </c>
      <c r="Z1187" s="1" t="s">
        <v>2464</v>
      </c>
      <c r="AA1187" s="1" t="s">
        <v>7758</v>
      </c>
      <c r="AB1187" s="1" t="s">
        <v>7758</v>
      </c>
      <c r="AE1187" s="2">
        <v>45719.641817129632</v>
      </c>
      <c r="AF1187" s="1" t="s">
        <v>77</v>
      </c>
      <c r="AH1187" s="1" t="s">
        <v>125</v>
      </c>
      <c r="AI1187" s="1" t="s">
        <v>360</v>
      </c>
      <c r="AJ1187" s="1" t="s">
        <v>1212</v>
      </c>
      <c r="AK1187" s="1" t="s">
        <v>7759</v>
      </c>
      <c r="AL1187" s="1" t="s">
        <v>1762</v>
      </c>
      <c r="AM1187" s="2">
        <v>45719.641886574071</v>
      </c>
      <c r="AN1187" s="1" t="s">
        <v>7759</v>
      </c>
      <c r="AP1187" s="1">
        <v>5758838</v>
      </c>
      <c r="AQ1187" s="1" t="s">
        <v>83</v>
      </c>
      <c r="AR1187" s="2">
        <v>45720.663900462961</v>
      </c>
      <c r="AS1187" s="1" t="s">
        <v>84</v>
      </c>
      <c r="AT1187" s="2">
        <v>45721.333333333336</v>
      </c>
      <c r="AU1187" s="1" t="s">
        <v>85</v>
      </c>
      <c r="AV1187" s="1" t="s">
        <v>1214</v>
      </c>
      <c r="AW1187" s="1" t="s">
        <v>1215</v>
      </c>
      <c r="AX1187" s="1" t="s">
        <v>7754</v>
      </c>
      <c r="AZ1187" s="2">
        <v>45720.663900462961</v>
      </c>
      <c r="BB1187" s="1" t="s">
        <v>3779</v>
      </c>
      <c r="BC1187" s="1" t="s">
        <v>677</v>
      </c>
      <c r="BD1187" s="1" t="s">
        <v>3780</v>
      </c>
      <c r="BE1187" s="1" t="s">
        <v>7760</v>
      </c>
      <c r="BF1187" s="1" t="s">
        <v>1142</v>
      </c>
    </row>
    <row r="1188" spans="1:58" x14ac:dyDescent="0.35">
      <c r="A1188" s="1">
        <v>3014438</v>
      </c>
      <c r="B1188" s="1" t="s">
        <v>4161</v>
      </c>
      <c r="C1188" s="1">
        <v>2852531</v>
      </c>
      <c r="D1188" s="1">
        <v>338274636</v>
      </c>
      <c r="E1188" s="1" t="s">
        <v>59</v>
      </c>
      <c r="F1188" s="1" t="s">
        <v>60</v>
      </c>
      <c r="G1188" s="1" t="s">
        <v>4678</v>
      </c>
      <c r="H1188" s="1" t="s">
        <v>7761</v>
      </c>
      <c r="I1188" s="1">
        <v>766268210</v>
      </c>
      <c r="J1188" s="1" t="s">
        <v>7762</v>
      </c>
      <c r="K1188" s="1">
        <v>12</v>
      </c>
      <c r="L1188" s="1" t="s">
        <v>64</v>
      </c>
      <c r="M1188" s="1" t="s">
        <v>65</v>
      </c>
      <c r="N1188" s="2">
        <v>43435</v>
      </c>
      <c r="O1188" s="1" t="s">
        <v>2002</v>
      </c>
      <c r="Q1188" s="1" t="s">
        <v>67</v>
      </c>
      <c r="R1188" s="2">
        <v>45719.641793981478</v>
      </c>
      <c r="S1188" s="1" t="s">
        <v>1627</v>
      </c>
      <c r="T1188" s="1" t="s">
        <v>100</v>
      </c>
      <c r="U1188" s="1" t="s">
        <v>70</v>
      </c>
      <c r="V1188" s="1" t="s">
        <v>7763</v>
      </c>
      <c r="W1188" s="1" t="s">
        <v>72</v>
      </c>
      <c r="X1188" s="1" t="s">
        <v>183</v>
      </c>
      <c r="Y1188" s="1" t="s">
        <v>7764</v>
      </c>
      <c r="Z1188" s="1" t="s">
        <v>477</v>
      </c>
      <c r="AA1188" s="1" t="s">
        <v>7765</v>
      </c>
      <c r="AB1188" s="1" t="s">
        <v>7766</v>
      </c>
      <c r="AC1188" s="1" t="s">
        <v>7767</v>
      </c>
      <c r="AE1188" s="2">
        <v>45719.642129629632</v>
      </c>
      <c r="AF1188" s="1" t="s">
        <v>77</v>
      </c>
      <c r="AH1188" s="1" t="s">
        <v>78</v>
      </c>
      <c r="AI1188" s="1" t="s">
        <v>360</v>
      </c>
      <c r="AJ1188" s="1" t="s">
        <v>107</v>
      </c>
      <c r="AK1188" s="1" t="s">
        <v>7763</v>
      </c>
      <c r="AL1188" s="1" t="s">
        <v>1627</v>
      </c>
      <c r="AM1188" s="2">
        <v>45719.642187500001</v>
      </c>
      <c r="AO1188" s="1" t="s">
        <v>1627</v>
      </c>
      <c r="AP1188" s="1">
        <v>5758839</v>
      </c>
      <c r="AQ1188" s="1" t="s">
        <v>83</v>
      </c>
      <c r="AR1188" s="2">
        <v>45721.590775462966</v>
      </c>
      <c r="AS1188" s="1" t="s">
        <v>84</v>
      </c>
      <c r="AT1188" s="2">
        <v>45719.5625</v>
      </c>
      <c r="AU1188" s="1" t="s">
        <v>573</v>
      </c>
      <c r="AV1188" s="1" t="s">
        <v>480</v>
      </c>
      <c r="AW1188" s="1" t="s">
        <v>481</v>
      </c>
      <c r="AX1188" s="1" t="s">
        <v>482</v>
      </c>
      <c r="AZ1188" s="2">
        <v>45721.590775462966</v>
      </c>
      <c r="BB1188" s="1" t="s">
        <v>345</v>
      </c>
      <c r="BC1188" s="1" t="s">
        <v>346</v>
      </c>
      <c r="BD1188" s="1" t="s">
        <v>347</v>
      </c>
      <c r="BE1188" s="1" t="s">
        <v>7768</v>
      </c>
      <c r="BF1188" s="1" t="s">
        <v>1319</v>
      </c>
    </row>
    <row r="1189" spans="1:58" x14ac:dyDescent="0.35">
      <c r="A1189" s="1">
        <v>3014439</v>
      </c>
      <c r="B1189" s="1" t="s">
        <v>58</v>
      </c>
      <c r="C1189" s="1">
        <v>38565961</v>
      </c>
      <c r="D1189" s="1">
        <v>338435501</v>
      </c>
      <c r="E1189" s="1" t="s">
        <v>59</v>
      </c>
      <c r="F1189" s="1" t="s">
        <v>60</v>
      </c>
      <c r="G1189" s="1" t="s">
        <v>7769</v>
      </c>
      <c r="I1189" s="1">
        <v>771771236</v>
      </c>
      <c r="J1189" s="1" t="s">
        <v>889</v>
      </c>
      <c r="K1189" s="1">
        <v>20</v>
      </c>
      <c r="L1189" s="1" t="s">
        <v>409</v>
      </c>
      <c r="M1189" s="1" t="s">
        <v>2154</v>
      </c>
      <c r="N1189" s="2">
        <v>44644.977777777778</v>
      </c>
      <c r="O1189" s="1" t="s">
        <v>2155</v>
      </c>
      <c r="Q1189" s="1" t="s">
        <v>67</v>
      </c>
      <c r="R1189" s="2">
        <v>45719.642997685187</v>
      </c>
      <c r="S1189" s="1" t="s">
        <v>5258</v>
      </c>
      <c r="T1189" s="1" t="s">
        <v>412</v>
      </c>
      <c r="U1189" s="1" t="s">
        <v>1031</v>
      </c>
      <c r="V1189" s="1" t="s">
        <v>7770</v>
      </c>
      <c r="W1189" s="1" t="s">
        <v>214</v>
      </c>
      <c r="X1189" s="1" t="s">
        <v>215</v>
      </c>
      <c r="Y1189" s="1" t="s">
        <v>7771</v>
      </c>
      <c r="Z1189" s="1" t="s">
        <v>1774</v>
      </c>
      <c r="AA1189" s="1" t="s">
        <v>7772</v>
      </c>
      <c r="AB1189" s="1" t="s">
        <v>7772</v>
      </c>
      <c r="AE1189" s="2">
        <v>45719.643472222226</v>
      </c>
      <c r="AF1189" s="1" t="s">
        <v>443</v>
      </c>
      <c r="AH1189" s="1" t="s">
        <v>125</v>
      </c>
      <c r="AI1189" s="1" t="s">
        <v>464</v>
      </c>
      <c r="AJ1189" s="1" t="s">
        <v>465</v>
      </c>
      <c r="AK1189" s="1" t="s">
        <v>7770</v>
      </c>
      <c r="AL1189" s="1" t="s">
        <v>5258</v>
      </c>
      <c r="AM1189" s="2">
        <v>45719.643553240741</v>
      </c>
      <c r="AO1189" s="1" t="s">
        <v>5258</v>
      </c>
      <c r="AP1189" s="1">
        <v>5758850</v>
      </c>
      <c r="AQ1189" s="1" t="s">
        <v>83</v>
      </c>
      <c r="AR1189" s="2">
        <v>45720.456238425926</v>
      </c>
      <c r="AS1189" s="1" t="s">
        <v>84</v>
      </c>
      <c r="AT1189" s="2">
        <v>45719.333333333336</v>
      </c>
      <c r="AU1189" s="1" t="s">
        <v>85</v>
      </c>
      <c r="AV1189" s="1" t="s">
        <v>1957</v>
      </c>
      <c r="AW1189" s="1" t="s">
        <v>1958</v>
      </c>
      <c r="AX1189" s="1" t="s">
        <v>1959</v>
      </c>
      <c r="AZ1189" s="2">
        <v>45720.456238425926</v>
      </c>
      <c r="BB1189" s="1" t="s">
        <v>746</v>
      </c>
      <c r="BC1189" s="1" t="s">
        <v>747</v>
      </c>
      <c r="BD1189" s="1" t="s">
        <v>748</v>
      </c>
      <c r="BE1189" s="1" t="s">
        <v>7773</v>
      </c>
      <c r="BF1189" s="1" t="s">
        <v>137</v>
      </c>
    </row>
    <row r="1190" spans="1:58" x14ac:dyDescent="0.35">
      <c r="A1190" s="1">
        <v>3014440</v>
      </c>
      <c r="B1190" s="1" t="s">
        <v>58</v>
      </c>
      <c r="C1190" s="1">
        <v>42686881</v>
      </c>
      <c r="D1190" s="1">
        <v>338406032</v>
      </c>
      <c r="E1190" s="1" t="s">
        <v>59</v>
      </c>
      <c r="F1190" s="1" t="s">
        <v>60</v>
      </c>
      <c r="G1190" s="1" t="s">
        <v>7774</v>
      </c>
      <c r="H1190" s="1" t="s">
        <v>7775</v>
      </c>
      <c r="I1190" s="1">
        <v>706695207</v>
      </c>
      <c r="J1190" s="1" t="s">
        <v>3992</v>
      </c>
      <c r="K1190" s="1">
        <v>12</v>
      </c>
      <c r="L1190" s="1" t="s">
        <v>64</v>
      </c>
      <c r="M1190" s="1" t="s">
        <v>65</v>
      </c>
      <c r="N1190" s="2">
        <v>45346</v>
      </c>
      <c r="O1190" s="1" t="s">
        <v>66</v>
      </c>
      <c r="Q1190" s="1" t="s">
        <v>67</v>
      </c>
      <c r="R1190" s="2">
        <v>45719.643657407411</v>
      </c>
      <c r="S1190" s="1" t="s">
        <v>3154</v>
      </c>
      <c r="T1190" s="1" t="s">
        <v>783</v>
      </c>
      <c r="U1190" s="1" t="s">
        <v>160</v>
      </c>
      <c r="V1190" s="1" t="s">
        <v>7776</v>
      </c>
      <c r="W1190" s="1" t="s">
        <v>214</v>
      </c>
      <c r="X1190" s="1" t="s">
        <v>215</v>
      </c>
      <c r="Y1190" s="1" t="s">
        <v>6909</v>
      </c>
      <c r="Z1190" s="1" t="s">
        <v>248</v>
      </c>
      <c r="AA1190" s="1" t="s">
        <v>248</v>
      </c>
      <c r="AB1190" s="1" t="s">
        <v>7777</v>
      </c>
      <c r="AE1190" s="2">
        <v>45719.644062500003</v>
      </c>
      <c r="AF1190" s="1" t="s">
        <v>77</v>
      </c>
      <c r="AH1190" s="1" t="s">
        <v>125</v>
      </c>
      <c r="AI1190" s="1" t="s">
        <v>79</v>
      </c>
      <c r="AJ1190" s="1" t="s">
        <v>855</v>
      </c>
      <c r="AK1190" s="1" t="s">
        <v>7778</v>
      </c>
      <c r="AL1190" s="1" t="s">
        <v>3154</v>
      </c>
      <c r="AM1190" s="2">
        <v>45719.644120370373</v>
      </c>
      <c r="AO1190" s="1" t="s">
        <v>3154</v>
      </c>
      <c r="AP1190" s="1">
        <v>5758855</v>
      </c>
      <c r="AQ1190" s="1" t="s">
        <v>83</v>
      </c>
      <c r="AR1190" s="2">
        <v>45720.586597222224</v>
      </c>
      <c r="AS1190" s="1" t="s">
        <v>84</v>
      </c>
      <c r="AT1190" s="2">
        <v>45719.5625</v>
      </c>
      <c r="AU1190" s="1" t="s">
        <v>573</v>
      </c>
      <c r="AV1190" s="1" t="s">
        <v>1957</v>
      </c>
      <c r="AW1190" s="1" t="s">
        <v>1958</v>
      </c>
      <c r="AX1190" s="1" t="s">
        <v>2175</v>
      </c>
      <c r="AZ1190" s="2">
        <v>45720.586597222224</v>
      </c>
      <c r="BB1190" s="1" t="s">
        <v>746</v>
      </c>
      <c r="BC1190" s="1" t="s">
        <v>747</v>
      </c>
      <c r="BD1190" s="1" t="s">
        <v>748</v>
      </c>
      <c r="BE1190" s="1" t="s">
        <v>2777</v>
      </c>
      <c r="BF1190" s="1" t="s">
        <v>137</v>
      </c>
    </row>
    <row r="1191" spans="1:58" x14ac:dyDescent="0.35">
      <c r="A1191" s="1">
        <v>3014441</v>
      </c>
      <c r="B1191" s="1" t="s">
        <v>58</v>
      </c>
      <c r="C1191" s="1">
        <v>42801841</v>
      </c>
      <c r="D1191" s="1">
        <v>338752551</v>
      </c>
      <c r="E1191" s="1" t="s">
        <v>59</v>
      </c>
      <c r="F1191" s="1" t="s">
        <v>60</v>
      </c>
      <c r="G1191" s="1" t="s">
        <v>859</v>
      </c>
      <c r="H1191" s="1" t="s">
        <v>7779</v>
      </c>
      <c r="I1191" s="1">
        <v>776617540</v>
      </c>
      <c r="J1191" s="1" t="s">
        <v>7780</v>
      </c>
      <c r="K1191" s="1">
        <v>17</v>
      </c>
      <c r="L1191" s="1" t="s">
        <v>64</v>
      </c>
      <c r="M1191" s="1" t="s">
        <v>65</v>
      </c>
      <c r="N1191" s="2">
        <v>45561.828298611108</v>
      </c>
      <c r="O1191" s="1" t="s">
        <v>353</v>
      </c>
      <c r="Q1191" s="1" t="s">
        <v>67</v>
      </c>
      <c r="R1191" s="2">
        <v>45719.644282407404</v>
      </c>
      <c r="S1191" s="1" t="s">
        <v>4303</v>
      </c>
      <c r="T1191" s="1" t="s">
        <v>69</v>
      </c>
      <c r="U1191" s="1" t="s">
        <v>2761</v>
      </c>
      <c r="V1191" s="1" t="s">
        <v>7781</v>
      </c>
      <c r="W1191" s="1" t="s">
        <v>653</v>
      </c>
      <c r="X1191" s="1" t="s">
        <v>654</v>
      </c>
      <c r="Y1191" s="1" t="s">
        <v>7782</v>
      </c>
      <c r="Z1191" s="1" t="s">
        <v>400</v>
      </c>
      <c r="AA1191" s="1" t="s">
        <v>400</v>
      </c>
      <c r="AB1191" s="1" t="s">
        <v>7783</v>
      </c>
      <c r="AE1191" s="2">
        <v>45719.644305555557</v>
      </c>
      <c r="AF1191" s="1" t="s">
        <v>77</v>
      </c>
      <c r="AH1191" s="1" t="s">
        <v>125</v>
      </c>
      <c r="AI1191" s="1" t="s">
        <v>79</v>
      </c>
      <c r="AJ1191" s="1" t="s">
        <v>283</v>
      </c>
      <c r="AK1191" s="1" t="s">
        <v>7784</v>
      </c>
      <c r="AL1191" s="1" t="s">
        <v>4303</v>
      </c>
      <c r="AM1191" s="2">
        <v>45720.773611111108</v>
      </c>
      <c r="AN1191" s="1" t="s">
        <v>7785</v>
      </c>
      <c r="AO1191" s="1" t="s">
        <v>349</v>
      </c>
      <c r="AP1191" s="1">
        <v>5763751</v>
      </c>
      <c r="AQ1191" s="1" t="s">
        <v>83</v>
      </c>
      <c r="AR1191" s="2">
        <v>45721.644745370373</v>
      </c>
      <c r="AS1191" s="1" t="s">
        <v>84</v>
      </c>
      <c r="AT1191" s="2">
        <v>45720.333333333336</v>
      </c>
      <c r="AU1191" s="1" t="s">
        <v>85</v>
      </c>
      <c r="AV1191" s="1" t="s">
        <v>342</v>
      </c>
      <c r="AW1191" s="1" t="s">
        <v>343</v>
      </c>
      <c r="AX1191" s="1" t="s">
        <v>344</v>
      </c>
      <c r="AZ1191" s="2">
        <v>45721.644745370373</v>
      </c>
      <c r="BB1191" s="1" t="s">
        <v>1129</v>
      </c>
      <c r="BC1191" s="1" t="s">
        <v>1130</v>
      </c>
      <c r="BD1191" s="1" t="s">
        <v>815</v>
      </c>
      <c r="BE1191" s="1" t="s">
        <v>7786</v>
      </c>
      <c r="BF1191" s="1" t="s">
        <v>657</v>
      </c>
    </row>
    <row r="1192" spans="1:58" x14ac:dyDescent="0.35">
      <c r="A1192" s="1">
        <v>3014442</v>
      </c>
      <c r="B1192" s="1" t="s">
        <v>58</v>
      </c>
      <c r="C1192" s="1">
        <v>34731621</v>
      </c>
      <c r="D1192" s="1">
        <v>338340316</v>
      </c>
      <c r="E1192" s="1" t="s">
        <v>59</v>
      </c>
      <c r="F1192" s="1" t="s">
        <v>60</v>
      </c>
      <c r="G1192" s="1" t="s">
        <v>1038</v>
      </c>
      <c r="H1192" s="1" t="s">
        <v>1991</v>
      </c>
      <c r="I1192" s="1">
        <v>775110301</v>
      </c>
      <c r="J1192" s="1" t="s">
        <v>4807</v>
      </c>
      <c r="K1192" s="1">
        <v>13</v>
      </c>
      <c r="L1192" s="1" t="s">
        <v>64</v>
      </c>
      <c r="M1192" s="1" t="s">
        <v>65</v>
      </c>
      <c r="N1192" s="2">
        <v>45036.581956018519</v>
      </c>
      <c r="O1192" s="1" t="s">
        <v>66</v>
      </c>
      <c r="Q1192" s="1" t="s">
        <v>67</v>
      </c>
      <c r="R1192" s="2">
        <v>45719.645543981482</v>
      </c>
      <c r="S1192" s="1" t="s">
        <v>532</v>
      </c>
      <c r="T1192" s="1" t="s">
        <v>69</v>
      </c>
      <c r="U1192" s="1" t="s">
        <v>1031</v>
      </c>
      <c r="V1192" s="1" t="s">
        <v>7787</v>
      </c>
      <c r="W1192" s="1" t="s">
        <v>334</v>
      </c>
      <c r="X1192" s="1" t="s">
        <v>1153</v>
      </c>
      <c r="Y1192" s="1" t="s">
        <v>3591</v>
      </c>
      <c r="Z1192" s="1" t="s">
        <v>1137</v>
      </c>
      <c r="AA1192" s="1" t="s">
        <v>1137</v>
      </c>
      <c r="AB1192" s="1" t="s">
        <v>124</v>
      </c>
      <c r="AE1192" s="2">
        <v>45719.645555555559</v>
      </c>
      <c r="AF1192" s="1" t="s">
        <v>77</v>
      </c>
      <c r="AH1192" s="1" t="s">
        <v>78</v>
      </c>
      <c r="AI1192" s="1" t="s">
        <v>79</v>
      </c>
      <c r="AJ1192" s="1" t="s">
        <v>855</v>
      </c>
      <c r="AK1192" s="1" t="s">
        <v>4948</v>
      </c>
      <c r="AL1192" s="1" t="s">
        <v>532</v>
      </c>
      <c r="AM1192" s="2">
        <v>45719.645601851851</v>
      </c>
      <c r="AN1192" s="1" t="s">
        <v>4948</v>
      </c>
      <c r="AP1192" s="1">
        <v>5758871</v>
      </c>
      <c r="AQ1192" s="1" t="s">
        <v>83</v>
      </c>
      <c r="AR1192" s="2">
        <v>45720.467719907407</v>
      </c>
      <c r="AS1192" s="1" t="s">
        <v>84</v>
      </c>
      <c r="AT1192" s="2">
        <v>45721.333333333336</v>
      </c>
      <c r="AU1192" s="1" t="s">
        <v>85</v>
      </c>
      <c r="AV1192" s="1" t="s">
        <v>1214</v>
      </c>
      <c r="AW1192" s="1" t="s">
        <v>1215</v>
      </c>
      <c r="AX1192" s="1" t="s">
        <v>3728</v>
      </c>
      <c r="AZ1192" s="2">
        <v>45720.467719907407</v>
      </c>
      <c r="BB1192" s="1" t="s">
        <v>1520</v>
      </c>
      <c r="BC1192" s="1" t="s">
        <v>1521</v>
      </c>
      <c r="BD1192" s="1" t="s">
        <v>815</v>
      </c>
      <c r="BE1192" s="1" t="s">
        <v>7788</v>
      </c>
      <c r="BF1192" s="1" t="s">
        <v>525</v>
      </c>
    </row>
    <row r="1193" spans="1:58" x14ac:dyDescent="0.35">
      <c r="A1193" s="1">
        <v>3014443</v>
      </c>
      <c r="B1193" s="1" t="s">
        <v>58</v>
      </c>
      <c r="C1193" s="1">
        <v>1889251</v>
      </c>
      <c r="D1193" s="1">
        <v>338208842</v>
      </c>
      <c r="E1193" s="1" t="s">
        <v>59</v>
      </c>
      <c r="F1193" s="1" t="s">
        <v>60</v>
      </c>
      <c r="G1193" s="1" t="s">
        <v>4234</v>
      </c>
      <c r="H1193" s="1" t="s">
        <v>1450</v>
      </c>
      <c r="I1193" s="1">
        <v>775644479</v>
      </c>
      <c r="J1193" s="1" t="s">
        <v>4135</v>
      </c>
      <c r="K1193" s="1">
        <v>15</v>
      </c>
      <c r="L1193" s="1" t="s">
        <v>244</v>
      </c>
      <c r="M1193" s="1" t="s">
        <v>65</v>
      </c>
      <c r="N1193" s="2">
        <v>45108</v>
      </c>
      <c r="O1193" s="1" t="s">
        <v>353</v>
      </c>
      <c r="Q1193" s="1" t="s">
        <v>67</v>
      </c>
      <c r="R1193" s="2">
        <v>45719.646018518521</v>
      </c>
      <c r="S1193" s="1" t="s">
        <v>4303</v>
      </c>
      <c r="T1193" s="1" t="s">
        <v>69</v>
      </c>
      <c r="U1193" s="1" t="s">
        <v>70</v>
      </c>
      <c r="V1193" s="1" t="s">
        <v>7789</v>
      </c>
      <c r="W1193" s="1" t="s">
        <v>72</v>
      </c>
      <c r="X1193" s="1" t="s">
        <v>2112</v>
      </c>
      <c r="Y1193" s="1" t="s">
        <v>6425</v>
      </c>
      <c r="Z1193" s="1" t="s">
        <v>546</v>
      </c>
      <c r="AA1193" s="1" t="s">
        <v>5323</v>
      </c>
      <c r="AB1193" s="1" t="s">
        <v>5323</v>
      </c>
      <c r="AC1193" s="1">
        <v>16</v>
      </c>
      <c r="AE1193" s="2">
        <v>45719.64603009259</v>
      </c>
      <c r="AF1193" s="1" t="s">
        <v>77</v>
      </c>
      <c r="AH1193" s="1" t="s">
        <v>125</v>
      </c>
      <c r="AI1193" s="1" t="s">
        <v>79</v>
      </c>
      <c r="AJ1193" s="1" t="s">
        <v>378</v>
      </c>
      <c r="AK1193" s="1" t="s">
        <v>4446</v>
      </c>
      <c r="AL1193" s="1" t="s">
        <v>4303</v>
      </c>
      <c r="AM1193" s="2">
        <v>45719.646087962959</v>
      </c>
      <c r="AN1193" s="1" t="s">
        <v>4446</v>
      </c>
      <c r="AP1193" s="1">
        <v>5758882</v>
      </c>
      <c r="AQ1193" s="1" t="s">
        <v>83</v>
      </c>
      <c r="AR1193" s="2">
        <v>45720.529953703706</v>
      </c>
      <c r="AS1193" s="1" t="s">
        <v>84</v>
      </c>
      <c r="AT1193" s="2">
        <v>45721.333333333336</v>
      </c>
      <c r="AU1193" s="1" t="s">
        <v>85</v>
      </c>
      <c r="AV1193" s="1" t="s">
        <v>2117</v>
      </c>
      <c r="AW1193" s="1" t="s">
        <v>2118</v>
      </c>
      <c r="AX1193" s="1" t="s">
        <v>3185</v>
      </c>
      <c r="AZ1193" s="2">
        <v>45720.529953703706</v>
      </c>
      <c r="BB1193" s="1" t="s">
        <v>89</v>
      </c>
      <c r="BC1193" s="1" t="s">
        <v>90</v>
      </c>
      <c r="BD1193" s="1" t="s">
        <v>91</v>
      </c>
      <c r="BE1193" s="1" t="s">
        <v>6726</v>
      </c>
      <c r="BF1193" s="1" t="s">
        <v>406</v>
      </c>
    </row>
    <row r="1194" spans="1:58" x14ac:dyDescent="0.35">
      <c r="A1194" s="1">
        <v>3014444</v>
      </c>
      <c r="B1194" s="1" t="s">
        <v>58</v>
      </c>
      <c r="C1194" s="1">
        <v>35432991</v>
      </c>
      <c r="D1194" s="1">
        <v>338368657</v>
      </c>
      <c r="E1194" s="1" t="s">
        <v>59</v>
      </c>
      <c r="F1194" s="1" t="s">
        <v>60</v>
      </c>
      <c r="G1194" s="1" t="s">
        <v>794</v>
      </c>
      <c r="H1194" s="1" t="s">
        <v>496</v>
      </c>
      <c r="I1194" s="1">
        <v>776764538</v>
      </c>
      <c r="J1194" s="1" t="s">
        <v>7790</v>
      </c>
      <c r="K1194" s="1">
        <v>13</v>
      </c>
      <c r="L1194" s="1" t="s">
        <v>64</v>
      </c>
      <c r="M1194" s="1" t="s">
        <v>65</v>
      </c>
      <c r="N1194" s="2">
        <v>45680.500011574077</v>
      </c>
      <c r="O1194" s="1" t="s">
        <v>353</v>
      </c>
      <c r="Q1194" s="1" t="s">
        <v>67</v>
      </c>
      <c r="R1194" s="2">
        <v>45719.646516203706</v>
      </c>
      <c r="S1194" s="1" t="s">
        <v>6266</v>
      </c>
      <c r="T1194" s="1" t="s">
        <v>100</v>
      </c>
      <c r="U1194" s="1" t="s">
        <v>70</v>
      </c>
      <c r="V1194" s="1" t="s">
        <v>7791</v>
      </c>
      <c r="W1194" s="1" t="s">
        <v>653</v>
      </c>
      <c r="X1194" s="1" t="s">
        <v>654</v>
      </c>
      <c r="Y1194" s="1" t="s">
        <v>7792</v>
      </c>
      <c r="Z1194" s="1" t="s">
        <v>944</v>
      </c>
      <c r="AA1194" s="1" t="s">
        <v>673</v>
      </c>
      <c r="AB1194" s="1" t="s">
        <v>673</v>
      </c>
      <c r="AE1194" s="2">
        <v>45719.646574074075</v>
      </c>
      <c r="AF1194" s="1" t="s">
        <v>77</v>
      </c>
      <c r="AH1194" s="1" t="s">
        <v>78</v>
      </c>
      <c r="AI1194" s="1" t="s">
        <v>79</v>
      </c>
      <c r="AJ1194" s="1" t="s">
        <v>378</v>
      </c>
      <c r="AK1194" s="1" t="s">
        <v>7793</v>
      </c>
      <c r="AL1194" s="1" t="s">
        <v>6266</v>
      </c>
      <c r="AM1194" s="2">
        <v>45720.592418981483</v>
      </c>
      <c r="AN1194" s="1" t="s">
        <v>7794</v>
      </c>
      <c r="AO1194" s="1" t="s">
        <v>349</v>
      </c>
      <c r="AP1194" s="1">
        <v>5762478</v>
      </c>
      <c r="AQ1194" s="1" t="s">
        <v>83</v>
      </c>
      <c r="AR1194" s="2">
        <v>45721.620937500003</v>
      </c>
      <c r="AS1194" s="1" t="s">
        <v>84</v>
      </c>
      <c r="AT1194" s="2">
        <v>45720.5625</v>
      </c>
      <c r="AU1194" s="1" t="s">
        <v>85</v>
      </c>
      <c r="AV1194" s="1" t="s">
        <v>342</v>
      </c>
      <c r="AW1194" s="1" t="s">
        <v>343</v>
      </c>
      <c r="AX1194" s="1" t="s">
        <v>344</v>
      </c>
      <c r="AZ1194" s="2">
        <v>45721.620937500003</v>
      </c>
      <c r="BB1194" s="1" t="s">
        <v>89</v>
      </c>
      <c r="BC1194" s="1" t="s">
        <v>90</v>
      </c>
      <c r="BD1194" s="1" t="s">
        <v>91</v>
      </c>
      <c r="BE1194" s="1" t="s">
        <v>7795</v>
      </c>
      <c r="BF1194" s="1" t="s">
        <v>612</v>
      </c>
    </row>
    <row r="1195" spans="1:58" x14ac:dyDescent="0.35">
      <c r="A1195" s="1">
        <v>3014445</v>
      </c>
      <c r="B1195" s="1" t="s">
        <v>94</v>
      </c>
      <c r="C1195" s="1">
        <v>407251</v>
      </c>
      <c r="D1195" s="1">
        <v>338421998</v>
      </c>
      <c r="E1195" s="1" t="s">
        <v>59</v>
      </c>
      <c r="F1195" s="1" t="s">
        <v>60</v>
      </c>
      <c r="G1195" s="1" t="s">
        <v>530</v>
      </c>
      <c r="H1195" s="1" t="s">
        <v>7796</v>
      </c>
      <c r="I1195" s="1">
        <v>776382141</v>
      </c>
      <c r="J1195" s="1" t="s">
        <v>2900</v>
      </c>
      <c r="K1195" s="1">
        <v>12</v>
      </c>
      <c r="L1195" s="1" t="s">
        <v>64</v>
      </c>
      <c r="M1195" s="1" t="s">
        <v>65</v>
      </c>
      <c r="N1195" s="2">
        <v>42978.958344907405</v>
      </c>
      <c r="O1195" s="1" t="s">
        <v>7797</v>
      </c>
      <c r="Q1195" s="1" t="s">
        <v>67</v>
      </c>
      <c r="R1195" s="2">
        <v>45719.647233796299</v>
      </c>
      <c r="S1195" s="1" t="s">
        <v>7798</v>
      </c>
      <c r="T1195" s="1" t="s">
        <v>639</v>
      </c>
      <c r="U1195" s="1" t="s">
        <v>70</v>
      </c>
      <c r="V1195" s="1" t="s">
        <v>7799</v>
      </c>
      <c r="W1195" s="1" t="s">
        <v>214</v>
      </c>
      <c r="X1195" s="1" t="s">
        <v>215</v>
      </c>
      <c r="Y1195" s="1" t="s">
        <v>6434</v>
      </c>
      <c r="Z1195" s="1" t="s">
        <v>248</v>
      </c>
      <c r="AA1195" s="1" t="s">
        <v>248</v>
      </c>
      <c r="AB1195" s="1" t="s">
        <v>7800</v>
      </c>
      <c r="AC1195" s="1">
        <v>43</v>
      </c>
      <c r="AE1195" s="2">
        <v>45719.654722222222</v>
      </c>
      <c r="AF1195" s="1" t="s">
        <v>77</v>
      </c>
      <c r="AH1195" s="1" t="s">
        <v>125</v>
      </c>
      <c r="AI1195" s="1" t="s">
        <v>360</v>
      </c>
      <c r="AJ1195" s="1" t="s">
        <v>1212</v>
      </c>
      <c r="AK1195" s="1" t="s">
        <v>7801</v>
      </c>
      <c r="AL1195" s="1" t="s">
        <v>7798</v>
      </c>
      <c r="AM1195" s="2">
        <v>45719.654814814814</v>
      </c>
      <c r="AO1195" s="1" t="s">
        <v>7798</v>
      </c>
      <c r="AP1195" s="1">
        <v>5758959</v>
      </c>
      <c r="AQ1195" s="1" t="s">
        <v>83</v>
      </c>
      <c r="AR1195" s="2">
        <v>45720.580706018518</v>
      </c>
      <c r="AS1195" s="1" t="s">
        <v>84</v>
      </c>
      <c r="AT1195" s="2">
        <v>45719.5625</v>
      </c>
      <c r="AU1195" s="1" t="s">
        <v>573</v>
      </c>
      <c r="AV1195" s="1" t="s">
        <v>1957</v>
      </c>
      <c r="AW1195" s="1" t="s">
        <v>1958</v>
      </c>
      <c r="AX1195" s="1" t="s">
        <v>3016</v>
      </c>
      <c r="AZ1195" s="2">
        <v>45720.580706018518</v>
      </c>
      <c r="BB1195" s="1" t="s">
        <v>1571</v>
      </c>
      <c r="BC1195" s="1" t="s">
        <v>1572</v>
      </c>
      <c r="BD1195" s="1" t="s">
        <v>1573</v>
      </c>
      <c r="BE1195" s="1" t="s">
        <v>7802</v>
      </c>
      <c r="BF1195" s="1" t="s">
        <v>137</v>
      </c>
    </row>
    <row r="1196" spans="1:58" x14ac:dyDescent="0.35">
      <c r="A1196" s="1">
        <v>3014446</v>
      </c>
      <c r="B1196" s="1" t="s">
        <v>58</v>
      </c>
      <c r="C1196" s="1">
        <v>36440781</v>
      </c>
      <c r="D1196" s="1">
        <v>338295675</v>
      </c>
      <c r="E1196" s="1" t="s">
        <v>59</v>
      </c>
      <c r="F1196" s="1" t="s">
        <v>60</v>
      </c>
      <c r="G1196" s="1" t="s">
        <v>116</v>
      </c>
      <c r="H1196" s="1" t="s">
        <v>7803</v>
      </c>
      <c r="I1196" s="1">
        <v>779146186</v>
      </c>
      <c r="J1196" s="1" t="s">
        <v>1628</v>
      </c>
      <c r="K1196" s="1">
        <v>12</v>
      </c>
      <c r="L1196" s="1" t="s">
        <v>64</v>
      </c>
      <c r="M1196" s="1" t="s">
        <v>65</v>
      </c>
      <c r="N1196" s="2">
        <v>44805</v>
      </c>
      <c r="O1196" s="1" t="s">
        <v>353</v>
      </c>
      <c r="Q1196" s="1" t="s">
        <v>67</v>
      </c>
      <c r="R1196" s="2">
        <v>45719.647268518522</v>
      </c>
      <c r="S1196" s="1" t="s">
        <v>849</v>
      </c>
      <c r="T1196" s="1" t="s">
        <v>69</v>
      </c>
      <c r="U1196" s="1" t="s">
        <v>70</v>
      </c>
      <c r="V1196" s="1" t="s">
        <v>7804</v>
      </c>
      <c r="W1196" s="1" t="s">
        <v>214</v>
      </c>
      <c r="X1196" s="1" t="s">
        <v>215</v>
      </c>
      <c r="Y1196" s="1" t="s">
        <v>216</v>
      </c>
      <c r="Z1196" s="1" t="s">
        <v>123</v>
      </c>
      <c r="AA1196" s="1" t="s">
        <v>123</v>
      </c>
      <c r="AB1196" s="1" t="s">
        <v>7805</v>
      </c>
      <c r="AE1196" s="2">
        <v>45719.647314814814</v>
      </c>
      <c r="AF1196" s="1" t="s">
        <v>77</v>
      </c>
      <c r="AH1196" s="1" t="s">
        <v>125</v>
      </c>
      <c r="AI1196" s="1" t="s">
        <v>79</v>
      </c>
      <c r="AJ1196" s="1" t="s">
        <v>378</v>
      </c>
      <c r="AK1196" s="1" t="s">
        <v>856</v>
      </c>
      <c r="AL1196" s="1" t="s">
        <v>849</v>
      </c>
      <c r="AM1196" s="2">
        <v>45719.647418981483</v>
      </c>
      <c r="AN1196" s="1" t="s">
        <v>856</v>
      </c>
      <c r="AP1196" s="1">
        <v>5758895</v>
      </c>
      <c r="AQ1196" s="1" t="s">
        <v>83</v>
      </c>
      <c r="AR1196" s="2">
        <v>45720.568854166668</v>
      </c>
      <c r="AS1196" s="1" t="s">
        <v>84</v>
      </c>
      <c r="AT1196" s="2">
        <v>45721.333333333336</v>
      </c>
      <c r="AU1196" s="1" t="s">
        <v>85</v>
      </c>
      <c r="AV1196" s="1" t="s">
        <v>1957</v>
      </c>
      <c r="AW1196" s="1" t="s">
        <v>1958</v>
      </c>
      <c r="AX1196" s="1" t="s">
        <v>2365</v>
      </c>
      <c r="AZ1196" s="2">
        <v>45720.568854166668</v>
      </c>
      <c r="BB1196" s="1" t="s">
        <v>3083</v>
      </c>
      <c r="BC1196" s="1" t="s">
        <v>3084</v>
      </c>
      <c r="BD1196" s="1" t="s">
        <v>767</v>
      </c>
      <c r="BE1196" s="1" t="s">
        <v>1120</v>
      </c>
      <c r="BF1196" s="1" t="s">
        <v>137</v>
      </c>
    </row>
    <row r="1197" spans="1:58" x14ac:dyDescent="0.35">
      <c r="A1197" s="1">
        <v>3014447</v>
      </c>
      <c r="B1197" s="1" t="s">
        <v>58</v>
      </c>
      <c r="C1197" s="1">
        <v>45308021</v>
      </c>
      <c r="D1197" s="1">
        <v>338043490</v>
      </c>
      <c r="E1197" s="1" t="s">
        <v>59</v>
      </c>
      <c r="F1197" s="1" t="s">
        <v>60</v>
      </c>
      <c r="G1197" s="1" t="s">
        <v>2926</v>
      </c>
      <c r="H1197" s="1" t="s">
        <v>139</v>
      </c>
      <c r="I1197" s="1">
        <v>778914287</v>
      </c>
      <c r="J1197" s="1" t="s">
        <v>5310</v>
      </c>
      <c r="K1197" s="1">
        <v>13</v>
      </c>
      <c r="L1197" s="1" t="s">
        <v>64</v>
      </c>
      <c r="M1197" s="1" t="s">
        <v>65</v>
      </c>
      <c r="N1197" s="2">
        <v>45708.666666666664</v>
      </c>
      <c r="O1197" s="1" t="s">
        <v>66</v>
      </c>
      <c r="Q1197" s="1" t="s">
        <v>67</v>
      </c>
      <c r="R1197" s="2">
        <v>45719.647499999999</v>
      </c>
      <c r="S1197" s="1" t="s">
        <v>1418</v>
      </c>
      <c r="T1197" s="1" t="s">
        <v>1021</v>
      </c>
      <c r="U1197" s="1" t="s">
        <v>101</v>
      </c>
      <c r="V1197" s="1" t="s">
        <v>7806</v>
      </c>
      <c r="W1197" s="1" t="s">
        <v>162</v>
      </c>
      <c r="Y1197" s="1" t="s">
        <v>7807</v>
      </c>
      <c r="Z1197" s="1" t="s">
        <v>3755</v>
      </c>
      <c r="AA1197" s="1" t="s">
        <v>7808</v>
      </c>
      <c r="AB1197" s="1" t="s">
        <v>124</v>
      </c>
      <c r="AE1197" s="2">
        <v>45719.647511574076</v>
      </c>
      <c r="AF1197" s="1" t="s">
        <v>77</v>
      </c>
      <c r="AH1197" s="1" t="s">
        <v>125</v>
      </c>
      <c r="AI1197" s="1" t="s">
        <v>79</v>
      </c>
      <c r="AJ1197" s="1" t="s">
        <v>283</v>
      </c>
      <c r="AK1197" s="1" t="s">
        <v>1423</v>
      </c>
      <c r="AL1197" s="1" t="s">
        <v>1418</v>
      </c>
      <c r="AM1197" s="2">
        <v>45719.647546296299</v>
      </c>
      <c r="AN1197" s="1" t="s">
        <v>1423</v>
      </c>
      <c r="AP1197" s="1">
        <v>5758897</v>
      </c>
      <c r="AQ1197" s="1" t="s">
        <v>83</v>
      </c>
      <c r="AR1197" s="2">
        <v>45719.782650462963</v>
      </c>
      <c r="AS1197" s="1" t="s">
        <v>84</v>
      </c>
      <c r="AT1197" s="2">
        <v>45721.333333333336</v>
      </c>
      <c r="AU1197" s="1" t="s">
        <v>85</v>
      </c>
      <c r="AV1197" s="1" t="s">
        <v>608</v>
      </c>
      <c r="AW1197" s="1" t="s">
        <v>609</v>
      </c>
      <c r="AX1197" s="1" t="s">
        <v>4582</v>
      </c>
      <c r="AZ1197" s="2">
        <v>45719.782650462963</v>
      </c>
      <c r="BB1197" s="1" t="s">
        <v>192</v>
      </c>
      <c r="BC1197" s="1" t="s">
        <v>193</v>
      </c>
      <c r="BD1197" s="1" t="s">
        <v>194</v>
      </c>
      <c r="BE1197" s="1" t="s">
        <v>193</v>
      </c>
      <c r="BF1197" s="1" t="s">
        <v>657</v>
      </c>
    </row>
    <row r="1198" spans="1:58" x14ac:dyDescent="0.35">
      <c r="A1198" s="1">
        <v>3014448</v>
      </c>
      <c r="B1198" s="1" t="s">
        <v>58</v>
      </c>
      <c r="C1198" s="1">
        <v>36997481</v>
      </c>
      <c r="D1198" s="1">
        <v>338673217</v>
      </c>
      <c r="E1198" s="1" t="s">
        <v>59</v>
      </c>
      <c r="F1198" s="1" t="s">
        <v>60</v>
      </c>
      <c r="G1198" s="1" t="s">
        <v>6356</v>
      </c>
      <c r="H1198" s="1" t="s">
        <v>3420</v>
      </c>
      <c r="I1198" s="1">
        <v>771799477</v>
      </c>
      <c r="J1198" s="1" t="s">
        <v>7809</v>
      </c>
      <c r="K1198" s="1">
        <v>12</v>
      </c>
      <c r="L1198" s="1" t="s">
        <v>64</v>
      </c>
      <c r="M1198" s="1" t="s">
        <v>65</v>
      </c>
      <c r="N1198" s="2">
        <v>44805</v>
      </c>
      <c r="O1198" s="1" t="s">
        <v>353</v>
      </c>
      <c r="Q1198" s="1" t="s">
        <v>67</v>
      </c>
      <c r="R1198" s="2">
        <v>45719.647974537038</v>
      </c>
      <c r="S1198" s="1" t="s">
        <v>1627</v>
      </c>
      <c r="T1198" s="1" t="s">
        <v>100</v>
      </c>
      <c r="U1198" s="1" t="s">
        <v>70</v>
      </c>
      <c r="V1198" s="1" t="s">
        <v>7810</v>
      </c>
      <c r="W1198" s="1" t="s">
        <v>72</v>
      </c>
      <c r="X1198" s="1" t="s">
        <v>183</v>
      </c>
      <c r="Y1198" s="1" t="s">
        <v>3791</v>
      </c>
      <c r="Z1198" s="1" t="s">
        <v>477</v>
      </c>
      <c r="AA1198" s="1" t="s">
        <v>7811</v>
      </c>
      <c r="AB1198" s="1" t="s">
        <v>124</v>
      </c>
      <c r="AC1198" s="1">
        <v>115</v>
      </c>
      <c r="AE1198" s="2">
        <v>45722.418333333335</v>
      </c>
      <c r="AF1198" s="1" t="s">
        <v>77</v>
      </c>
      <c r="AH1198" s="1" t="s">
        <v>125</v>
      </c>
      <c r="AI1198" s="1" t="s">
        <v>58</v>
      </c>
      <c r="AJ1198" s="1" t="s">
        <v>126</v>
      </c>
      <c r="AK1198" s="1" t="s">
        <v>7812</v>
      </c>
      <c r="AL1198" s="1" t="s">
        <v>188</v>
      </c>
      <c r="AM1198" s="2">
        <v>45722.418414351851</v>
      </c>
      <c r="AN1198" s="1" t="s">
        <v>7812</v>
      </c>
      <c r="AO1198" s="1" t="s">
        <v>188</v>
      </c>
      <c r="AP1198" s="1">
        <v>5770913</v>
      </c>
      <c r="AQ1198" s="1" t="s">
        <v>83</v>
      </c>
      <c r="AR1198" s="2">
        <v>45722.573553240742</v>
      </c>
      <c r="AS1198" s="1" t="s">
        <v>84</v>
      </c>
      <c r="AT1198" s="2">
        <v>45722.333333333336</v>
      </c>
      <c r="AU1198" s="1" t="s">
        <v>85</v>
      </c>
      <c r="AV1198" s="1" t="s">
        <v>189</v>
      </c>
      <c r="AW1198" s="1" t="s">
        <v>190</v>
      </c>
      <c r="AX1198" s="1" t="s">
        <v>191</v>
      </c>
      <c r="AZ1198" s="2">
        <v>45722.573553240742</v>
      </c>
      <c r="BB1198" s="1" t="s">
        <v>551</v>
      </c>
      <c r="BC1198" s="1" t="s">
        <v>552</v>
      </c>
      <c r="BD1198" s="1" t="s">
        <v>553</v>
      </c>
      <c r="BE1198" s="1" t="s">
        <v>7813</v>
      </c>
      <c r="BF1198" s="1" t="s">
        <v>196</v>
      </c>
    </row>
    <row r="1199" spans="1:58" x14ac:dyDescent="0.35">
      <c r="A1199" s="1">
        <v>3014449</v>
      </c>
      <c r="B1199" s="1" t="s">
        <v>58</v>
      </c>
      <c r="C1199" s="1">
        <v>44289821</v>
      </c>
      <c r="D1199" s="1">
        <v>338306006</v>
      </c>
      <c r="E1199" s="1" t="s">
        <v>59</v>
      </c>
      <c r="F1199" s="1" t="s">
        <v>60</v>
      </c>
      <c r="G1199" s="1" t="s">
        <v>530</v>
      </c>
      <c r="H1199" s="1" t="s">
        <v>681</v>
      </c>
      <c r="I1199" s="1">
        <v>773049799</v>
      </c>
      <c r="J1199" s="1" t="s">
        <v>7814</v>
      </c>
      <c r="K1199" s="1">
        <v>14</v>
      </c>
      <c r="L1199" s="1" t="s">
        <v>64</v>
      </c>
      <c r="M1199" s="1" t="s">
        <v>65</v>
      </c>
      <c r="N1199" s="2">
        <v>45637.666666666664</v>
      </c>
      <c r="O1199" s="1" t="s">
        <v>66</v>
      </c>
      <c r="Q1199" s="1" t="s">
        <v>67</v>
      </c>
      <c r="R1199" s="2">
        <v>45719.648310185185</v>
      </c>
      <c r="S1199" s="1" t="s">
        <v>5816</v>
      </c>
      <c r="T1199" s="1" t="s">
        <v>100</v>
      </c>
      <c r="U1199" s="1" t="s">
        <v>70</v>
      </c>
      <c r="V1199" s="1" t="s">
        <v>7815</v>
      </c>
      <c r="W1199" s="1" t="s">
        <v>263</v>
      </c>
      <c r="X1199" s="1" t="s">
        <v>263</v>
      </c>
      <c r="Y1199" s="1" t="s">
        <v>1231</v>
      </c>
      <c r="Z1199" s="1" t="s">
        <v>964</v>
      </c>
      <c r="AA1199" s="1" t="s">
        <v>7816</v>
      </c>
      <c r="AB1199" s="1" t="s">
        <v>124</v>
      </c>
      <c r="AE1199" s="2">
        <v>45719.648321759261</v>
      </c>
      <c r="AF1199" s="1" t="s">
        <v>77</v>
      </c>
      <c r="AH1199" s="1" t="s">
        <v>78</v>
      </c>
      <c r="AI1199" s="1" t="s">
        <v>79</v>
      </c>
      <c r="AJ1199" s="1" t="s">
        <v>378</v>
      </c>
      <c r="AK1199" s="1" t="s">
        <v>7815</v>
      </c>
      <c r="AL1199" s="1" t="s">
        <v>5816</v>
      </c>
      <c r="AM1199" s="2">
        <v>45719.648368055554</v>
      </c>
      <c r="AN1199" s="1" t="s">
        <v>7815</v>
      </c>
      <c r="AP1199" s="1">
        <v>5758903</v>
      </c>
      <c r="AQ1199" s="1" t="s">
        <v>83</v>
      </c>
      <c r="AR1199" s="2">
        <v>45720.508958333332</v>
      </c>
      <c r="AS1199" s="1" t="s">
        <v>84</v>
      </c>
      <c r="AT1199" s="2">
        <v>45721.378472222219</v>
      </c>
      <c r="AU1199" s="1" t="s">
        <v>85</v>
      </c>
      <c r="AV1199" s="1" t="s">
        <v>108</v>
      </c>
      <c r="AW1199" s="1" t="s">
        <v>109</v>
      </c>
      <c r="AX1199" s="1" t="s">
        <v>857</v>
      </c>
      <c r="AZ1199" s="2">
        <v>45720.508958333332</v>
      </c>
      <c r="BB1199" s="1" t="s">
        <v>89</v>
      </c>
      <c r="BC1199" s="1" t="s">
        <v>90</v>
      </c>
      <c r="BD1199" s="1" t="s">
        <v>91</v>
      </c>
      <c r="BE1199" s="1" t="s">
        <v>7817</v>
      </c>
      <c r="BF1199" s="1" t="s">
        <v>325</v>
      </c>
    </row>
    <row r="1200" spans="1:58" x14ac:dyDescent="0.35">
      <c r="A1200" s="1">
        <v>3014450</v>
      </c>
      <c r="B1200" s="1" t="s">
        <v>4973</v>
      </c>
      <c r="C1200" s="1">
        <v>561</v>
      </c>
      <c r="D1200" s="1" t="s">
        <v>7818</v>
      </c>
      <c r="E1200" s="1" t="s">
        <v>59</v>
      </c>
      <c r="F1200" s="1" t="s">
        <v>4975</v>
      </c>
      <c r="G1200" s="1" t="s">
        <v>7819</v>
      </c>
      <c r="H1200" s="1" t="s">
        <v>7820</v>
      </c>
      <c r="I1200" s="1">
        <v>774188245</v>
      </c>
      <c r="K1200" s="1">
        <v>20</v>
      </c>
      <c r="L1200" s="1" t="s">
        <v>1008</v>
      </c>
      <c r="M1200" s="1" t="s">
        <v>1009</v>
      </c>
      <c r="N1200" s="2">
        <v>45218.458333333336</v>
      </c>
      <c r="O1200" s="1" t="s">
        <v>7821</v>
      </c>
      <c r="Q1200" s="1" t="s">
        <v>67</v>
      </c>
      <c r="R1200" s="2">
        <v>45719.6484375</v>
      </c>
      <c r="S1200" s="1" t="s">
        <v>5364</v>
      </c>
      <c r="T1200" s="1" t="s">
        <v>412</v>
      </c>
      <c r="U1200" s="1" t="s">
        <v>101</v>
      </c>
      <c r="V1200" s="1" t="s">
        <v>7822</v>
      </c>
      <c r="W1200" s="1" t="s">
        <v>263</v>
      </c>
      <c r="X1200" s="1" t="s">
        <v>840</v>
      </c>
      <c r="Y1200" s="1" t="s">
        <v>6966</v>
      </c>
      <c r="Z1200" s="1" t="s">
        <v>852</v>
      </c>
      <c r="AA1200" s="1" t="s">
        <v>7823</v>
      </c>
      <c r="AB1200" s="1" t="s">
        <v>124</v>
      </c>
      <c r="AE1200" s="2">
        <v>45719.648634259262</v>
      </c>
      <c r="AF1200" s="1" t="s">
        <v>6026</v>
      </c>
      <c r="AG1200" s="1">
        <v>24</v>
      </c>
      <c r="AH1200" s="1" t="s">
        <v>125</v>
      </c>
      <c r="AI1200" s="1" t="s">
        <v>464</v>
      </c>
      <c r="AJ1200" s="1" t="s">
        <v>465</v>
      </c>
      <c r="AK1200" s="1" t="s">
        <v>7822</v>
      </c>
      <c r="AL1200" s="1" t="s">
        <v>5364</v>
      </c>
      <c r="AM1200" s="2">
        <v>45719.648715277777</v>
      </c>
      <c r="AO1200" s="1" t="s">
        <v>5364</v>
      </c>
      <c r="AP1200" s="1">
        <v>5758905</v>
      </c>
      <c r="AQ1200" s="1" t="s">
        <v>83</v>
      </c>
      <c r="AR1200" s="2">
        <v>45719.662905092591</v>
      </c>
      <c r="AS1200" s="1" t="s">
        <v>84</v>
      </c>
      <c r="AT1200" s="2">
        <v>45719.333333333336</v>
      </c>
      <c r="AU1200" s="1" t="s">
        <v>573</v>
      </c>
      <c r="AV1200" s="1" t="s">
        <v>468</v>
      </c>
      <c r="AW1200" s="1" t="s">
        <v>469</v>
      </c>
      <c r="AX1200" s="1" t="s">
        <v>4997</v>
      </c>
      <c r="AY1200" s="2">
        <v>45720.648634259262</v>
      </c>
      <c r="AZ1200" s="2">
        <v>45719.662905092591</v>
      </c>
      <c r="BA1200" s="1" t="s">
        <v>419</v>
      </c>
      <c r="BB1200" s="1" t="s">
        <v>1619</v>
      </c>
      <c r="BC1200" s="1" t="s">
        <v>1620</v>
      </c>
      <c r="BD1200" s="1" t="s">
        <v>1621</v>
      </c>
      <c r="BE1200" s="1" t="s">
        <v>7824</v>
      </c>
      <c r="BF1200" s="1" t="s">
        <v>467</v>
      </c>
    </row>
    <row r="1201" spans="1:58" x14ac:dyDescent="0.35">
      <c r="A1201" s="1">
        <v>3014451</v>
      </c>
      <c r="B1201" s="1" t="s">
        <v>58</v>
      </c>
      <c r="C1201" s="1">
        <v>30118311</v>
      </c>
      <c r="D1201" s="1">
        <v>338772293</v>
      </c>
      <c r="E1201" s="1" t="s">
        <v>59</v>
      </c>
      <c r="F1201" s="1" t="s">
        <v>60</v>
      </c>
      <c r="G1201" s="1" t="s">
        <v>1113</v>
      </c>
      <c r="H1201" s="1" t="s">
        <v>4660</v>
      </c>
      <c r="I1201" s="1">
        <v>777385243</v>
      </c>
      <c r="J1201" s="1" t="s">
        <v>1115</v>
      </c>
      <c r="K1201" s="1">
        <v>13</v>
      </c>
      <c r="L1201" s="1" t="s">
        <v>64</v>
      </c>
      <c r="M1201" s="1" t="s">
        <v>65</v>
      </c>
      <c r="N1201" s="2">
        <v>44835</v>
      </c>
      <c r="O1201" s="1" t="s">
        <v>353</v>
      </c>
      <c r="Q1201" s="1" t="s">
        <v>67</v>
      </c>
      <c r="R1201" s="2">
        <v>45719.648460648146</v>
      </c>
      <c r="S1201" s="1" t="s">
        <v>2563</v>
      </c>
      <c r="T1201" s="1" t="s">
        <v>1452</v>
      </c>
      <c r="U1201" s="1" t="s">
        <v>70</v>
      </c>
      <c r="V1201" s="1" t="s">
        <v>7825</v>
      </c>
      <c r="W1201" s="1" t="s">
        <v>653</v>
      </c>
      <c r="X1201" s="1" t="s">
        <v>942</v>
      </c>
      <c r="Y1201" s="1" t="s">
        <v>7826</v>
      </c>
      <c r="Z1201" s="1" t="s">
        <v>1476</v>
      </c>
      <c r="AA1201" s="1" t="s">
        <v>3614</v>
      </c>
      <c r="AB1201" s="1" t="s">
        <v>124</v>
      </c>
      <c r="AC1201" s="1" t="s">
        <v>7827</v>
      </c>
      <c r="AE1201" s="2">
        <v>45719.648472222223</v>
      </c>
      <c r="AF1201" s="1" t="s">
        <v>77</v>
      </c>
      <c r="AH1201" s="1" t="s">
        <v>125</v>
      </c>
      <c r="AI1201" s="1" t="s">
        <v>79</v>
      </c>
      <c r="AJ1201" s="1" t="s">
        <v>855</v>
      </c>
      <c r="AK1201" s="1" t="s">
        <v>7828</v>
      </c>
      <c r="AL1201" s="1" t="s">
        <v>2563</v>
      </c>
      <c r="AM1201" s="2">
        <v>45719.648506944446</v>
      </c>
      <c r="AN1201" s="1" t="s">
        <v>7828</v>
      </c>
      <c r="AP1201" s="1">
        <v>5758904</v>
      </c>
      <c r="AQ1201" s="1" t="s">
        <v>83</v>
      </c>
      <c r="AR1201" s="2">
        <v>45720.481203703705</v>
      </c>
      <c r="AS1201" s="1" t="s">
        <v>84</v>
      </c>
      <c r="AT1201" s="2">
        <v>45721.333333333336</v>
      </c>
      <c r="AU1201" s="1" t="s">
        <v>85</v>
      </c>
      <c r="AV1201" s="1" t="s">
        <v>947</v>
      </c>
      <c r="AW1201" s="1" t="s">
        <v>948</v>
      </c>
      <c r="AX1201" s="1" t="s">
        <v>1479</v>
      </c>
      <c r="AZ1201" s="2">
        <v>45720.481203703705</v>
      </c>
      <c r="BB1201" s="1" t="s">
        <v>2825</v>
      </c>
      <c r="BC1201" s="1" t="s">
        <v>153</v>
      </c>
      <c r="BD1201" s="1" t="s">
        <v>2826</v>
      </c>
      <c r="BE1201" s="1" t="s">
        <v>7829</v>
      </c>
      <c r="BF1201" s="1" t="s">
        <v>1484</v>
      </c>
    </row>
    <row r="1202" spans="1:58" x14ac:dyDescent="0.35">
      <c r="A1202" s="1">
        <v>3014452</v>
      </c>
      <c r="B1202" s="1" t="s">
        <v>94</v>
      </c>
      <c r="C1202" s="1">
        <v>36046791</v>
      </c>
      <c r="D1202" s="1">
        <v>339766979</v>
      </c>
      <c r="E1202" s="1" t="s">
        <v>59</v>
      </c>
      <c r="F1202" s="1" t="s">
        <v>60</v>
      </c>
      <c r="G1202" s="1" t="s">
        <v>4009</v>
      </c>
      <c r="H1202" s="1" t="s">
        <v>2895</v>
      </c>
      <c r="I1202" s="1">
        <v>788991971</v>
      </c>
      <c r="J1202" s="1" t="s">
        <v>7830</v>
      </c>
      <c r="K1202" s="1">
        <v>14</v>
      </c>
      <c r="L1202" s="1" t="s">
        <v>64</v>
      </c>
      <c r="M1202" s="1" t="s">
        <v>65</v>
      </c>
      <c r="N1202" s="2">
        <v>43874.708333333336</v>
      </c>
      <c r="O1202" s="1" t="s">
        <v>331</v>
      </c>
      <c r="Q1202" s="1" t="s">
        <v>67</v>
      </c>
      <c r="R1202" s="2">
        <v>45719.649085648147</v>
      </c>
      <c r="S1202" s="1" t="s">
        <v>1627</v>
      </c>
      <c r="T1202" s="1" t="s">
        <v>100</v>
      </c>
      <c r="U1202" s="1" t="s">
        <v>70</v>
      </c>
      <c r="V1202" s="1" t="s">
        <v>7831</v>
      </c>
      <c r="W1202" s="1" t="s">
        <v>298</v>
      </c>
      <c r="X1202" s="1" t="s">
        <v>670</v>
      </c>
      <c r="Y1202" s="1" t="s">
        <v>1876</v>
      </c>
      <c r="Z1202" s="1" t="s">
        <v>672</v>
      </c>
      <c r="AA1202" s="1" t="s">
        <v>2580</v>
      </c>
      <c r="AB1202" s="1" t="s">
        <v>124</v>
      </c>
      <c r="AE1202" s="2">
        <v>45720.521817129629</v>
      </c>
      <c r="AF1202" s="1" t="s">
        <v>77</v>
      </c>
      <c r="AH1202" s="1" t="s">
        <v>125</v>
      </c>
      <c r="AI1202" s="1" t="s">
        <v>106</v>
      </c>
      <c r="AJ1202" s="1" t="s">
        <v>303</v>
      </c>
      <c r="AK1202" s="1" t="s">
        <v>7832</v>
      </c>
      <c r="AL1202" s="1" t="s">
        <v>240</v>
      </c>
      <c r="AM1202" s="2">
        <v>45720.521990740737</v>
      </c>
      <c r="AN1202" s="1" t="s">
        <v>7832</v>
      </c>
      <c r="AO1202" s="1" t="s">
        <v>240</v>
      </c>
      <c r="AP1202" s="1">
        <v>5761938</v>
      </c>
      <c r="AQ1202" s="1" t="s">
        <v>83</v>
      </c>
      <c r="AR1202" s="2">
        <v>45721.61954861111</v>
      </c>
      <c r="AS1202" s="1" t="s">
        <v>84</v>
      </c>
      <c r="AT1202" s="2">
        <v>45720.333333333336</v>
      </c>
      <c r="AU1202" s="1" t="s">
        <v>85</v>
      </c>
      <c r="AV1202" s="1" t="s">
        <v>306</v>
      </c>
      <c r="AW1202" s="1" t="s">
        <v>307</v>
      </c>
      <c r="AX1202" s="1" t="s">
        <v>308</v>
      </c>
      <c r="AZ1202" s="2">
        <v>45721.61954861111</v>
      </c>
      <c r="BB1202" s="1" t="s">
        <v>309</v>
      </c>
      <c r="BC1202" s="1" t="s">
        <v>310</v>
      </c>
      <c r="BD1202" s="1" t="s">
        <v>311</v>
      </c>
      <c r="BE1202" s="1" t="s">
        <v>7833</v>
      </c>
      <c r="BF1202" s="1" t="s">
        <v>240</v>
      </c>
    </row>
    <row r="1203" spans="1:58" x14ac:dyDescent="0.35">
      <c r="A1203" s="1">
        <v>3014453</v>
      </c>
      <c r="B1203" s="1" t="s">
        <v>58</v>
      </c>
      <c r="C1203" s="1">
        <v>1101</v>
      </c>
      <c r="D1203" s="1">
        <v>338232482</v>
      </c>
      <c r="E1203" s="1" t="s">
        <v>59</v>
      </c>
      <c r="F1203" s="1" t="s">
        <v>60</v>
      </c>
      <c r="G1203" s="1" t="s">
        <v>5271</v>
      </c>
      <c r="I1203" s="1">
        <v>776251072</v>
      </c>
      <c r="J1203" s="1" t="s">
        <v>330</v>
      </c>
      <c r="K1203" s="1">
        <v>20</v>
      </c>
      <c r="L1203" s="1" t="s">
        <v>4934</v>
      </c>
      <c r="M1203" s="1" t="s">
        <v>4935</v>
      </c>
      <c r="N1203" s="2">
        <v>44872.559733796297</v>
      </c>
      <c r="O1203" s="1" t="s">
        <v>410</v>
      </c>
      <c r="Q1203" s="1" t="s">
        <v>67</v>
      </c>
      <c r="R1203" s="2">
        <v>45719.649212962962</v>
      </c>
      <c r="S1203" s="1" t="s">
        <v>5245</v>
      </c>
      <c r="T1203" s="1" t="s">
        <v>412</v>
      </c>
      <c r="U1203" s="1" t="s">
        <v>603</v>
      </c>
      <c r="V1203" s="1" t="s">
        <v>7834</v>
      </c>
      <c r="W1203" s="1" t="s">
        <v>214</v>
      </c>
      <c r="X1203" s="1" t="s">
        <v>215</v>
      </c>
      <c r="Y1203" s="1" t="s">
        <v>1013</v>
      </c>
      <c r="Z1203" s="1" t="s">
        <v>248</v>
      </c>
      <c r="AA1203" s="1" t="s">
        <v>248</v>
      </c>
      <c r="AB1203" s="1" t="s">
        <v>7835</v>
      </c>
      <c r="AE1203" s="2">
        <v>45719.649467592593</v>
      </c>
      <c r="AF1203" s="1" t="s">
        <v>77</v>
      </c>
      <c r="AH1203" s="1" t="s">
        <v>125</v>
      </c>
      <c r="AI1203" s="1" t="s">
        <v>464</v>
      </c>
      <c r="AJ1203" s="1" t="s">
        <v>492</v>
      </c>
      <c r="AK1203" s="1" t="s">
        <v>7836</v>
      </c>
      <c r="AL1203" s="1" t="s">
        <v>5245</v>
      </c>
      <c r="AM1203" s="2">
        <v>45719.64949074074</v>
      </c>
      <c r="AO1203" s="1" t="s">
        <v>5245</v>
      </c>
      <c r="AP1203" s="1">
        <v>5758908</v>
      </c>
      <c r="AQ1203" s="1" t="s">
        <v>83</v>
      </c>
      <c r="AR1203" s="2">
        <v>45720.462037037039</v>
      </c>
      <c r="AS1203" s="1" t="s">
        <v>84</v>
      </c>
      <c r="AT1203" s="2">
        <v>45719.5625</v>
      </c>
      <c r="AU1203" s="1" t="s">
        <v>573</v>
      </c>
      <c r="AV1203" s="1" t="s">
        <v>1957</v>
      </c>
      <c r="AW1203" s="1" t="s">
        <v>1958</v>
      </c>
      <c r="AX1203" s="1" t="s">
        <v>3294</v>
      </c>
      <c r="AZ1203" s="2">
        <v>45720.462025462963</v>
      </c>
      <c r="BB1203" s="1" t="s">
        <v>504</v>
      </c>
      <c r="BC1203" s="1" t="s">
        <v>505</v>
      </c>
      <c r="BD1203" s="1" t="s">
        <v>506</v>
      </c>
      <c r="BE1203" s="1" t="s">
        <v>7837</v>
      </c>
      <c r="BF1203" s="1" t="s">
        <v>137</v>
      </c>
    </row>
    <row r="1204" spans="1:58" x14ac:dyDescent="0.35">
      <c r="A1204" s="1">
        <v>3014454</v>
      </c>
      <c r="B1204" s="1" t="s">
        <v>58</v>
      </c>
      <c r="C1204" s="1">
        <v>37183541</v>
      </c>
      <c r="D1204" s="1">
        <v>338222685</v>
      </c>
      <c r="E1204" s="1" t="s">
        <v>59</v>
      </c>
      <c r="F1204" s="1" t="s">
        <v>60</v>
      </c>
      <c r="G1204" s="1" t="s">
        <v>7838</v>
      </c>
      <c r="I1204" s="1">
        <v>774265686</v>
      </c>
      <c r="J1204" s="1" t="s">
        <v>352</v>
      </c>
      <c r="K1204" s="1">
        <v>20</v>
      </c>
      <c r="L1204" s="1" t="s">
        <v>294</v>
      </c>
      <c r="M1204" s="1" t="s">
        <v>295</v>
      </c>
      <c r="N1204" s="2">
        <v>44288.715277777781</v>
      </c>
      <c r="O1204" s="1" t="s">
        <v>5377</v>
      </c>
      <c r="Q1204" s="1" t="s">
        <v>67</v>
      </c>
      <c r="R1204" s="2">
        <v>45719.650497685187</v>
      </c>
      <c r="S1204" s="1" t="s">
        <v>4936</v>
      </c>
      <c r="T1204" s="1" t="s">
        <v>412</v>
      </c>
      <c r="U1204" s="1" t="s">
        <v>70</v>
      </c>
      <c r="V1204" s="1" t="s">
        <v>7839</v>
      </c>
      <c r="Y1204" s="1" t="s">
        <v>7840</v>
      </c>
      <c r="Z1204" s="1" t="s">
        <v>248</v>
      </c>
      <c r="AA1204" s="1" t="s">
        <v>248</v>
      </c>
      <c r="AB1204" s="1" t="s">
        <v>5274</v>
      </c>
      <c r="AC1204" s="1" t="s">
        <v>7841</v>
      </c>
      <c r="AE1204" s="2">
        <v>45719.650520833333</v>
      </c>
      <c r="AF1204" s="1" t="s">
        <v>417</v>
      </c>
      <c r="AG1204" s="1">
        <v>48</v>
      </c>
      <c r="AH1204" s="1" t="s">
        <v>125</v>
      </c>
      <c r="AI1204" s="1" t="s">
        <v>464</v>
      </c>
      <c r="AJ1204" s="1" t="s">
        <v>465</v>
      </c>
      <c r="AK1204" s="1" t="s">
        <v>4939</v>
      </c>
      <c r="AL1204" s="1" t="s">
        <v>4936</v>
      </c>
      <c r="AM1204" s="2">
        <v>45719.650555555556</v>
      </c>
      <c r="AN1204" s="1" t="s">
        <v>4939</v>
      </c>
      <c r="AP1204" s="1">
        <v>5758917</v>
      </c>
      <c r="AQ1204" s="1" t="s">
        <v>83</v>
      </c>
      <c r="AR1204" s="2">
        <v>45720.572083333333</v>
      </c>
      <c r="AS1204" s="1" t="s">
        <v>84</v>
      </c>
      <c r="AT1204" s="2">
        <v>45719.329861111109</v>
      </c>
      <c r="AU1204" s="1" t="s">
        <v>573</v>
      </c>
      <c r="AV1204" s="1" t="s">
        <v>645</v>
      </c>
      <c r="AW1204" s="1" t="s">
        <v>646</v>
      </c>
      <c r="AX1204" s="1" t="s">
        <v>2446</v>
      </c>
      <c r="AY1204" s="2">
        <v>45721.650520833333</v>
      </c>
      <c r="AZ1204" s="2">
        <v>45720.572083333333</v>
      </c>
      <c r="BA1204" s="1" t="s">
        <v>419</v>
      </c>
      <c r="BB1204" s="1" t="s">
        <v>746</v>
      </c>
      <c r="BC1204" s="1" t="s">
        <v>747</v>
      </c>
      <c r="BD1204" s="1" t="s">
        <v>748</v>
      </c>
      <c r="BE1204" s="1" t="s">
        <v>2777</v>
      </c>
      <c r="BF1204" s="1" t="s">
        <v>137</v>
      </c>
    </row>
    <row r="1205" spans="1:58" x14ac:dyDescent="0.35">
      <c r="A1205" s="1">
        <v>3014455</v>
      </c>
      <c r="B1205" s="1" t="s">
        <v>94</v>
      </c>
      <c r="C1205" s="1">
        <v>45180861</v>
      </c>
      <c r="D1205" s="1">
        <v>339756879</v>
      </c>
      <c r="E1205" s="1" t="s">
        <v>59</v>
      </c>
      <c r="F1205" s="1" t="s">
        <v>60</v>
      </c>
      <c r="G1205" s="1" t="s">
        <v>555</v>
      </c>
      <c r="H1205" s="1" t="s">
        <v>1647</v>
      </c>
      <c r="I1205" s="1">
        <v>781038837</v>
      </c>
      <c r="J1205" s="1" t="s">
        <v>7842</v>
      </c>
      <c r="K1205" s="1">
        <v>14</v>
      </c>
      <c r="L1205" s="1" t="s">
        <v>64</v>
      </c>
      <c r="M1205" s="1" t="s">
        <v>65</v>
      </c>
      <c r="N1205" s="2">
        <v>45712.666666666664</v>
      </c>
      <c r="O1205" s="1" t="s">
        <v>98</v>
      </c>
      <c r="Q1205" s="1" t="s">
        <v>67</v>
      </c>
      <c r="R1205" s="2">
        <v>45719.651307870372</v>
      </c>
      <c r="S1205" s="1" t="s">
        <v>1627</v>
      </c>
      <c r="T1205" s="1" t="s">
        <v>100</v>
      </c>
      <c r="U1205" s="1" t="s">
        <v>723</v>
      </c>
      <c r="V1205" s="1" t="s">
        <v>7843</v>
      </c>
      <c r="Y1205" s="1" t="s">
        <v>1340</v>
      </c>
      <c r="Z1205" s="1" t="s">
        <v>7844</v>
      </c>
      <c r="AA1205" s="1" t="s">
        <v>7845</v>
      </c>
      <c r="AB1205" s="1" t="s">
        <v>124</v>
      </c>
      <c r="AE1205" s="2">
        <v>45720.70753472222</v>
      </c>
      <c r="AF1205" s="1" t="s">
        <v>77</v>
      </c>
      <c r="AH1205" s="1" t="s">
        <v>125</v>
      </c>
      <c r="AI1205" s="1" t="s">
        <v>106</v>
      </c>
      <c r="AJ1205" s="1" t="s">
        <v>303</v>
      </c>
      <c r="AK1205" s="1" t="s">
        <v>7846</v>
      </c>
      <c r="AL1205" s="1" t="s">
        <v>240</v>
      </c>
      <c r="AM1205" s="2">
        <v>45720.707627314812</v>
      </c>
      <c r="AN1205" s="1" t="s">
        <v>7846</v>
      </c>
      <c r="AO1205" s="1" t="s">
        <v>240</v>
      </c>
      <c r="AP1205" s="1">
        <v>5763561</v>
      </c>
      <c r="AQ1205" s="1" t="s">
        <v>83</v>
      </c>
      <c r="AR1205" s="2">
        <v>45721.662685185183</v>
      </c>
      <c r="AS1205" s="1" t="s">
        <v>84</v>
      </c>
      <c r="AT1205" s="2">
        <v>45720.333333333336</v>
      </c>
      <c r="AU1205" s="1" t="s">
        <v>85</v>
      </c>
      <c r="AV1205" s="1" t="s">
        <v>306</v>
      </c>
      <c r="AW1205" s="1" t="s">
        <v>307</v>
      </c>
      <c r="AX1205" s="1" t="s">
        <v>308</v>
      </c>
      <c r="AZ1205" s="2">
        <v>45721.662685185183</v>
      </c>
      <c r="BB1205" s="1" t="s">
        <v>7847</v>
      </c>
      <c r="BC1205" s="1" t="s">
        <v>1282</v>
      </c>
      <c r="BD1205" s="1" t="s">
        <v>7848</v>
      </c>
      <c r="BE1205" s="1" t="s">
        <v>7849</v>
      </c>
      <c r="BF1205" s="1" t="s">
        <v>1612</v>
      </c>
    </row>
    <row r="1206" spans="1:58" x14ac:dyDescent="0.35">
      <c r="A1206" s="1">
        <v>3014456</v>
      </c>
      <c r="B1206" s="1" t="s">
        <v>58</v>
      </c>
      <c r="C1206" s="1">
        <v>44424581</v>
      </c>
      <c r="D1206" s="1">
        <v>338047573</v>
      </c>
      <c r="E1206" s="1" t="s">
        <v>59</v>
      </c>
      <c r="F1206" s="1" t="s">
        <v>60</v>
      </c>
      <c r="G1206" s="1" t="s">
        <v>876</v>
      </c>
      <c r="H1206" s="1" t="s">
        <v>7850</v>
      </c>
      <c r="I1206" s="1">
        <v>778505956</v>
      </c>
      <c r="J1206" s="1" t="s">
        <v>7851</v>
      </c>
      <c r="K1206" s="1">
        <v>13</v>
      </c>
      <c r="L1206" s="1" t="s">
        <v>64</v>
      </c>
      <c r="M1206" s="1" t="s">
        <v>65</v>
      </c>
      <c r="N1206" s="2">
        <v>45674.041666666664</v>
      </c>
      <c r="O1206" s="1" t="s">
        <v>66</v>
      </c>
      <c r="Q1206" s="1" t="s">
        <v>67</v>
      </c>
      <c r="R1206" s="2">
        <v>45719.65215277778</v>
      </c>
      <c r="S1206" s="1" t="s">
        <v>1180</v>
      </c>
      <c r="T1206" s="1" t="s">
        <v>100</v>
      </c>
      <c r="U1206" s="1" t="s">
        <v>70</v>
      </c>
      <c r="V1206" s="1" t="s">
        <v>7852</v>
      </c>
      <c r="W1206" s="1" t="s">
        <v>653</v>
      </c>
      <c r="X1206" s="1" t="s">
        <v>654</v>
      </c>
      <c r="Y1206" s="1" t="s">
        <v>7853</v>
      </c>
      <c r="Z1206" s="1" t="s">
        <v>2757</v>
      </c>
      <c r="AA1206" s="1" t="s">
        <v>2758</v>
      </c>
      <c r="AB1206" s="1" t="s">
        <v>2758</v>
      </c>
      <c r="AE1206" s="2">
        <v>45719.65216435185</v>
      </c>
      <c r="AF1206" s="1" t="s">
        <v>77</v>
      </c>
      <c r="AH1206" s="1" t="s">
        <v>78</v>
      </c>
      <c r="AI1206" s="1" t="s">
        <v>79</v>
      </c>
      <c r="AJ1206" s="1" t="s">
        <v>378</v>
      </c>
      <c r="AK1206" s="1" t="s">
        <v>7852</v>
      </c>
      <c r="AL1206" s="1" t="s">
        <v>1180</v>
      </c>
      <c r="AM1206" s="2">
        <v>45719.652233796296</v>
      </c>
      <c r="AN1206" s="1" t="s">
        <v>7852</v>
      </c>
      <c r="AP1206" s="1">
        <v>5758937</v>
      </c>
      <c r="AQ1206" s="1" t="s">
        <v>83</v>
      </c>
      <c r="AR1206" s="2">
        <v>45720.605914351851</v>
      </c>
      <c r="AS1206" s="1" t="s">
        <v>84</v>
      </c>
      <c r="AT1206" s="2">
        <v>45721.333333333336</v>
      </c>
      <c r="AU1206" s="1" t="s">
        <v>85</v>
      </c>
      <c r="AV1206" s="1" t="s">
        <v>608</v>
      </c>
      <c r="AW1206" s="1" t="s">
        <v>609</v>
      </c>
      <c r="AX1206" s="1" t="s">
        <v>4811</v>
      </c>
      <c r="AZ1206" s="2">
        <v>45720.605914351851</v>
      </c>
      <c r="BB1206" s="1" t="s">
        <v>765</v>
      </c>
      <c r="BC1206" s="1" t="s">
        <v>766</v>
      </c>
      <c r="BD1206" s="1" t="s">
        <v>767</v>
      </c>
      <c r="BE1206" s="1" t="s">
        <v>1120</v>
      </c>
      <c r="BF1206" s="1" t="s">
        <v>349</v>
      </c>
    </row>
    <row r="1207" spans="1:58" x14ac:dyDescent="0.35">
      <c r="A1207" s="1">
        <v>3014457</v>
      </c>
      <c r="B1207" s="1" t="s">
        <v>327</v>
      </c>
      <c r="C1207" s="1">
        <v>30824631</v>
      </c>
      <c r="D1207" s="1">
        <v>339541465</v>
      </c>
      <c r="E1207" s="1" t="s">
        <v>59</v>
      </c>
      <c r="F1207" s="1" t="s">
        <v>60</v>
      </c>
      <c r="G1207" s="1" t="s">
        <v>116</v>
      </c>
      <c r="H1207" s="1" t="s">
        <v>5263</v>
      </c>
      <c r="I1207" s="1">
        <v>775463338</v>
      </c>
      <c r="J1207" s="1" t="s">
        <v>5264</v>
      </c>
      <c r="K1207" s="1">
        <v>14</v>
      </c>
      <c r="L1207" s="1" t="s">
        <v>64</v>
      </c>
      <c r="M1207" s="1" t="s">
        <v>65</v>
      </c>
      <c r="N1207" s="2">
        <v>45721.454965277779</v>
      </c>
      <c r="O1207" s="1" t="s">
        <v>66</v>
      </c>
      <c r="Q1207" s="1" t="s">
        <v>67</v>
      </c>
      <c r="R1207" s="2">
        <v>45719.652546296296</v>
      </c>
      <c r="S1207" s="1" t="s">
        <v>5265</v>
      </c>
      <c r="T1207" s="1" t="s">
        <v>100</v>
      </c>
      <c r="U1207" s="1" t="s">
        <v>385</v>
      </c>
      <c r="V1207" s="1" t="s">
        <v>5266</v>
      </c>
      <c r="Y1207" s="1" t="s">
        <v>5267</v>
      </c>
      <c r="Z1207" s="1" t="s">
        <v>852</v>
      </c>
      <c r="AA1207" s="1" t="s">
        <v>5268</v>
      </c>
      <c r="AB1207" s="1" t="s">
        <v>5268</v>
      </c>
      <c r="AE1207" s="2">
        <v>45719.652557870373</v>
      </c>
      <c r="AF1207" s="1" t="s">
        <v>77</v>
      </c>
      <c r="AH1207" s="1" t="s">
        <v>125</v>
      </c>
      <c r="AI1207" s="1" t="s">
        <v>360</v>
      </c>
      <c r="AJ1207" s="1" t="s">
        <v>1740</v>
      </c>
      <c r="AK1207" s="1" t="s">
        <v>7854</v>
      </c>
      <c r="AL1207" s="1" t="s">
        <v>5265</v>
      </c>
      <c r="AM1207" s="2">
        <v>45719.652627314812</v>
      </c>
      <c r="AN1207" s="1" t="s">
        <v>7854</v>
      </c>
      <c r="AP1207" s="1">
        <v>5758941</v>
      </c>
      <c r="AQ1207" s="1" t="s">
        <v>83</v>
      </c>
      <c r="AR1207" s="2">
        <v>45720.374537037038</v>
      </c>
      <c r="AS1207" s="1" t="s">
        <v>84</v>
      </c>
      <c r="AT1207" s="2">
        <v>45721.361111111109</v>
      </c>
      <c r="AU1207" s="1" t="s">
        <v>85</v>
      </c>
      <c r="AV1207" s="1" t="s">
        <v>108</v>
      </c>
      <c r="AW1207" s="1" t="s">
        <v>109</v>
      </c>
      <c r="AX1207" s="1" t="s">
        <v>110</v>
      </c>
      <c r="AZ1207" s="2">
        <v>45720.374537037038</v>
      </c>
      <c r="BB1207" s="1" t="s">
        <v>111</v>
      </c>
      <c r="BC1207" s="1" t="s">
        <v>112</v>
      </c>
      <c r="BD1207" s="1" t="s">
        <v>113</v>
      </c>
      <c r="BE1207" s="1" t="s">
        <v>3843</v>
      </c>
      <c r="BF1207" s="1" t="s">
        <v>115</v>
      </c>
    </row>
    <row r="1208" spans="1:58" x14ac:dyDescent="0.35">
      <c r="A1208" s="1">
        <v>3014458</v>
      </c>
      <c r="B1208" s="1" t="s">
        <v>58</v>
      </c>
      <c r="C1208" s="1">
        <v>38515011</v>
      </c>
      <c r="D1208" s="1">
        <v>338221340</v>
      </c>
      <c r="E1208" s="1" t="s">
        <v>59</v>
      </c>
      <c r="F1208" s="1" t="s">
        <v>60</v>
      </c>
      <c r="G1208" s="1" t="s">
        <v>7855</v>
      </c>
      <c r="H1208" s="1" t="s">
        <v>7856</v>
      </c>
      <c r="I1208" s="1">
        <v>778216613</v>
      </c>
      <c r="J1208" s="1" t="s">
        <v>7857</v>
      </c>
      <c r="K1208" s="1">
        <v>12</v>
      </c>
      <c r="L1208" s="1" t="s">
        <v>64</v>
      </c>
      <c r="M1208" s="1" t="s">
        <v>65</v>
      </c>
      <c r="N1208" s="2">
        <v>45003</v>
      </c>
      <c r="O1208" s="1" t="s">
        <v>353</v>
      </c>
      <c r="Q1208" s="1" t="s">
        <v>67</v>
      </c>
      <c r="R1208" s="2">
        <v>45719.652557870373</v>
      </c>
      <c r="S1208" s="1" t="s">
        <v>1627</v>
      </c>
      <c r="T1208" s="1" t="s">
        <v>100</v>
      </c>
      <c r="U1208" s="1" t="s">
        <v>160</v>
      </c>
      <c r="V1208" s="1" t="s">
        <v>7858</v>
      </c>
      <c r="Y1208" s="1" t="s">
        <v>184</v>
      </c>
      <c r="Z1208" s="1" t="s">
        <v>75</v>
      </c>
      <c r="AA1208" s="1" t="s">
        <v>2713</v>
      </c>
      <c r="AB1208" s="1" t="s">
        <v>124</v>
      </c>
      <c r="AE1208" s="2">
        <v>45724.588518518518</v>
      </c>
      <c r="AF1208" s="1" t="s">
        <v>77</v>
      </c>
      <c r="AH1208" s="1" t="s">
        <v>125</v>
      </c>
      <c r="AI1208" s="1" t="s">
        <v>58</v>
      </c>
      <c r="AJ1208" s="1" t="s">
        <v>126</v>
      </c>
      <c r="AK1208" s="1" t="s">
        <v>7859</v>
      </c>
      <c r="AL1208" s="1" t="s">
        <v>431</v>
      </c>
      <c r="AM1208" s="2">
        <v>45724.588645833333</v>
      </c>
      <c r="AN1208" s="1" t="s">
        <v>7859</v>
      </c>
      <c r="AO1208" s="1" t="s">
        <v>431</v>
      </c>
      <c r="AP1208" s="1">
        <v>5779547</v>
      </c>
      <c r="AQ1208" s="1" t="s">
        <v>83</v>
      </c>
      <c r="AR1208" s="2">
        <v>45725.797453703701</v>
      </c>
      <c r="AS1208" s="1" t="s">
        <v>84</v>
      </c>
      <c r="AT1208" s="2">
        <v>45724.333333333336</v>
      </c>
      <c r="AU1208" s="1" t="s">
        <v>85</v>
      </c>
      <c r="AV1208" s="1" t="s">
        <v>251</v>
      </c>
      <c r="AW1208" s="1" t="s">
        <v>252</v>
      </c>
      <c r="AX1208" s="1" t="s">
        <v>253</v>
      </c>
      <c r="AZ1208" s="2">
        <v>45725.797453703701</v>
      </c>
      <c r="BB1208" s="1" t="s">
        <v>551</v>
      </c>
      <c r="BC1208" s="1" t="s">
        <v>552</v>
      </c>
      <c r="BD1208" s="1" t="s">
        <v>553</v>
      </c>
      <c r="BE1208" s="1" t="s">
        <v>7860</v>
      </c>
      <c r="BF1208" s="1" t="s">
        <v>196</v>
      </c>
    </row>
    <row r="1209" spans="1:58" x14ac:dyDescent="0.35">
      <c r="A1209" s="1">
        <v>3014459</v>
      </c>
      <c r="B1209" s="1" t="s">
        <v>58</v>
      </c>
      <c r="C1209" s="1">
        <v>41565771</v>
      </c>
      <c r="D1209" s="1">
        <v>338933243</v>
      </c>
      <c r="E1209" s="1" t="s">
        <v>59</v>
      </c>
      <c r="F1209" s="1" t="s">
        <v>60</v>
      </c>
      <c r="G1209" s="1" t="s">
        <v>769</v>
      </c>
      <c r="H1209" s="1" t="s">
        <v>7861</v>
      </c>
      <c r="I1209" s="1">
        <v>783068783</v>
      </c>
      <c r="J1209" s="1" t="s">
        <v>7862</v>
      </c>
      <c r="K1209" s="1">
        <v>13</v>
      </c>
      <c r="L1209" s="1" t="s">
        <v>64</v>
      </c>
      <c r="M1209" s="1" t="s">
        <v>65</v>
      </c>
      <c r="N1209" s="2">
        <v>45199.458333333336</v>
      </c>
      <c r="O1209" s="1" t="s">
        <v>66</v>
      </c>
      <c r="Q1209" s="1" t="s">
        <v>67</v>
      </c>
      <c r="R1209" s="2">
        <v>45719.653587962966</v>
      </c>
      <c r="S1209" s="1" t="s">
        <v>961</v>
      </c>
      <c r="T1209" s="1" t="s">
        <v>100</v>
      </c>
      <c r="U1209" s="1" t="s">
        <v>70</v>
      </c>
      <c r="V1209" s="1" t="s">
        <v>7863</v>
      </c>
      <c r="W1209" s="1" t="s">
        <v>653</v>
      </c>
      <c r="X1209" s="1" t="s">
        <v>654</v>
      </c>
      <c r="Y1209" s="1" t="s">
        <v>7864</v>
      </c>
      <c r="Z1209" s="1" t="s">
        <v>7865</v>
      </c>
      <c r="AA1209" s="1" t="s">
        <v>7866</v>
      </c>
      <c r="AB1209" s="1" t="s">
        <v>124</v>
      </c>
      <c r="AE1209" s="2">
        <v>45719.653599537036</v>
      </c>
      <c r="AF1209" s="1" t="s">
        <v>77</v>
      </c>
      <c r="AH1209" s="1" t="s">
        <v>125</v>
      </c>
      <c r="AI1209" s="1" t="s">
        <v>79</v>
      </c>
      <c r="AJ1209" s="1" t="s">
        <v>378</v>
      </c>
      <c r="AK1209" s="1" t="s">
        <v>7867</v>
      </c>
      <c r="AL1209" s="1" t="s">
        <v>961</v>
      </c>
      <c r="AM1209" s="2">
        <v>45719.653657407405</v>
      </c>
      <c r="AN1209" s="1" t="s">
        <v>7867</v>
      </c>
      <c r="AP1209" s="1">
        <v>5758948</v>
      </c>
      <c r="AQ1209" s="1" t="s">
        <v>83</v>
      </c>
      <c r="AR1209" s="2">
        <v>45720.892361111109</v>
      </c>
      <c r="AS1209" s="1" t="s">
        <v>84</v>
      </c>
      <c r="AT1209" s="2">
        <v>45721.333333333336</v>
      </c>
      <c r="AU1209" s="1" t="s">
        <v>85</v>
      </c>
      <c r="AV1209" s="1" t="s">
        <v>608</v>
      </c>
      <c r="AW1209" s="1" t="s">
        <v>609</v>
      </c>
      <c r="AX1209" s="1" t="s">
        <v>6838</v>
      </c>
      <c r="AZ1209" s="2">
        <v>45720.892361111109</v>
      </c>
      <c r="BB1209" s="1" t="s">
        <v>111</v>
      </c>
      <c r="BC1209" s="1" t="s">
        <v>112</v>
      </c>
      <c r="BD1209" s="1" t="s">
        <v>113</v>
      </c>
      <c r="BE1209" s="1" t="s">
        <v>3843</v>
      </c>
      <c r="BF1209" s="1" t="s">
        <v>612</v>
      </c>
    </row>
    <row r="1210" spans="1:58" x14ac:dyDescent="0.35">
      <c r="A1210" s="1">
        <v>3014460</v>
      </c>
      <c r="B1210" s="1" t="s">
        <v>58</v>
      </c>
      <c r="C1210" s="1">
        <v>1101</v>
      </c>
      <c r="D1210" s="1">
        <v>338265001</v>
      </c>
      <c r="E1210" s="1" t="s">
        <v>59</v>
      </c>
      <c r="F1210" s="1" t="s">
        <v>60</v>
      </c>
      <c r="G1210" s="1" t="s">
        <v>5271</v>
      </c>
      <c r="I1210" s="1">
        <v>776251072</v>
      </c>
      <c r="J1210" s="1" t="s">
        <v>330</v>
      </c>
      <c r="K1210" s="1">
        <v>20</v>
      </c>
      <c r="L1210" s="1" t="s">
        <v>4934</v>
      </c>
      <c r="M1210" s="1" t="s">
        <v>4935</v>
      </c>
      <c r="N1210" s="2">
        <v>44869.916678240741</v>
      </c>
      <c r="O1210" s="1" t="s">
        <v>2155</v>
      </c>
      <c r="Q1210" s="1" t="s">
        <v>67</v>
      </c>
      <c r="R1210" s="2">
        <v>45719.653877314813</v>
      </c>
      <c r="S1210" s="1" t="s">
        <v>5245</v>
      </c>
      <c r="T1210" s="1" t="s">
        <v>412</v>
      </c>
      <c r="U1210" s="1" t="s">
        <v>101</v>
      </c>
      <c r="V1210" s="1" t="s">
        <v>7868</v>
      </c>
      <c r="W1210" s="1" t="s">
        <v>214</v>
      </c>
      <c r="X1210" s="1" t="s">
        <v>215</v>
      </c>
      <c r="Y1210" s="1" t="s">
        <v>1013</v>
      </c>
      <c r="Z1210" s="1" t="s">
        <v>248</v>
      </c>
      <c r="AA1210" s="1" t="s">
        <v>248</v>
      </c>
      <c r="AB1210" s="1" t="s">
        <v>7835</v>
      </c>
      <c r="AE1210" s="2">
        <v>45719.664201388892</v>
      </c>
      <c r="AF1210" s="1" t="s">
        <v>443</v>
      </c>
      <c r="AH1210" s="1" t="s">
        <v>125</v>
      </c>
      <c r="AI1210" s="1" t="s">
        <v>464</v>
      </c>
      <c r="AJ1210" s="1" t="s">
        <v>492</v>
      </c>
      <c r="AK1210" s="1" t="s">
        <v>7868</v>
      </c>
      <c r="AL1210" s="1" t="s">
        <v>5245</v>
      </c>
      <c r="AM1210" s="2">
        <v>45719.664259259262</v>
      </c>
      <c r="AO1210" s="1" t="s">
        <v>5245</v>
      </c>
      <c r="AP1210" s="1">
        <v>5759022</v>
      </c>
      <c r="AQ1210" s="1" t="s">
        <v>83</v>
      </c>
      <c r="AR1210" s="2">
        <v>45720.464930555558</v>
      </c>
      <c r="AS1210" s="1" t="s">
        <v>84</v>
      </c>
      <c r="AT1210" s="2">
        <v>45719.5625</v>
      </c>
      <c r="AU1210" s="1" t="s">
        <v>573</v>
      </c>
      <c r="AV1210" s="1" t="s">
        <v>1957</v>
      </c>
      <c r="AW1210" s="1" t="s">
        <v>1958</v>
      </c>
      <c r="AX1210" s="1" t="s">
        <v>1959</v>
      </c>
      <c r="AZ1210" s="2">
        <v>45720.464930555558</v>
      </c>
      <c r="BB1210" s="1" t="s">
        <v>504</v>
      </c>
      <c r="BC1210" s="1" t="s">
        <v>505</v>
      </c>
      <c r="BD1210" s="1" t="s">
        <v>506</v>
      </c>
      <c r="BE1210" s="1" t="s">
        <v>7837</v>
      </c>
      <c r="BF1210" s="1" t="s">
        <v>137</v>
      </c>
    </row>
    <row r="1211" spans="1:58" x14ac:dyDescent="0.35">
      <c r="A1211" s="1">
        <v>3014461</v>
      </c>
      <c r="B1211" s="1" t="s">
        <v>94</v>
      </c>
      <c r="C1211" s="1">
        <v>44376391</v>
      </c>
      <c r="D1211" s="1">
        <v>339452750</v>
      </c>
      <c r="E1211" s="1" t="s">
        <v>59</v>
      </c>
      <c r="F1211" s="1" t="s">
        <v>60</v>
      </c>
      <c r="G1211" s="1" t="s">
        <v>4636</v>
      </c>
      <c r="H1211" s="1" t="s">
        <v>954</v>
      </c>
      <c r="I1211" s="1">
        <v>783330985</v>
      </c>
      <c r="J1211" s="1" t="s">
        <v>6184</v>
      </c>
      <c r="K1211" s="1">
        <v>15</v>
      </c>
      <c r="L1211" s="1" t="s">
        <v>64</v>
      </c>
      <c r="M1211" s="1" t="s">
        <v>65</v>
      </c>
      <c r="N1211" s="2">
        <v>45660.625</v>
      </c>
      <c r="O1211" s="1" t="s">
        <v>98</v>
      </c>
      <c r="Q1211" s="1" t="s">
        <v>67</v>
      </c>
      <c r="R1211" s="2">
        <v>45719.654004629629</v>
      </c>
      <c r="S1211" s="1" t="s">
        <v>1627</v>
      </c>
      <c r="T1211" s="1" t="s">
        <v>100</v>
      </c>
      <c r="U1211" s="1" t="s">
        <v>70</v>
      </c>
      <c r="V1211" s="1" t="s">
        <v>7869</v>
      </c>
      <c r="W1211" s="1" t="s">
        <v>143</v>
      </c>
      <c r="X1211" s="1" t="s">
        <v>143</v>
      </c>
      <c r="Y1211" s="1" t="s">
        <v>4425</v>
      </c>
      <c r="Z1211" s="1" t="s">
        <v>145</v>
      </c>
      <c r="AA1211" s="1" t="s">
        <v>7870</v>
      </c>
      <c r="AB1211" s="1" t="s">
        <v>124</v>
      </c>
      <c r="AE1211" s="2">
        <v>45719.654317129629</v>
      </c>
      <c r="AF1211" s="1" t="s">
        <v>77</v>
      </c>
      <c r="AH1211" s="1" t="s">
        <v>78</v>
      </c>
      <c r="AI1211" s="1" t="s">
        <v>106</v>
      </c>
      <c r="AJ1211" s="1" t="s">
        <v>107</v>
      </c>
      <c r="AK1211" s="1" t="s">
        <v>7869</v>
      </c>
      <c r="AL1211" s="1" t="s">
        <v>1627</v>
      </c>
      <c r="AM1211" s="2">
        <v>45719.654467592591</v>
      </c>
      <c r="AO1211" s="1" t="s">
        <v>1627</v>
      </c>
      <c r="AP1211" s="1">
        <v>5758954</v>
      </c>
      <c r="AQ1211" s="1" t="s">
        <v>83</v>
      </c>
      <c r="AR1211" s="2">
        <v>45720.418298611112</v>
      </c>
      <c r="AS1211" s="1" t="s">
        <v>84</v>
      </c>
      <c r="AT1211" s="2">
        <v>45719.5625</v>
      </c>
      <c r="AU1211" s="1" t="s">
        <v>573</v>
      </c>
      <c r="AV1211" s="1" t="s">
        <v>149</v>
      </c>
      <c r="AW1211" s="1" t="s">
        <v>150</v>
      </c>
      <c r="AX1211" s="1" t="s">
        <v>151</v>
      </c>
      <c r="AZ1211" s="2">
        <v>45720.418298611112</v>
      </c>
      <c r="BB1211" s="1" t="s">
        <v>1425</v>
      </c>
      <c r="BC1211" s="1" t="s">
        <v>1426</v>
      </c>
      <c r="BD1211" s="1" t="s">
        <v>1427</v>
      </c>
      <c r="BE1211" s="1" t="s">
        <v>7871</v>
      </c>
      <c r="BF1211" s="1" t="s">
        <v>735</v>
      </c>
    </row>
    <row r="1212" spans="1:58" x14ac:dyDescent="0.35">
      <c r="A1212" s="1">
        <v>3014462</v>
      </c>
      <c r="B1212" s="1" t="s">
        <v>58</v>
      </c>
      <c r="C1212" s="1">
        <v>36072121</v>
      </c>
      <c r="D1212" s="1">
        <v>338225914</v>
      </c>
      <c r="E1212" s="1" t="s">
        <v>59</v>
      </c>
      <c r="F1212" s="1" t="s">
        <v>60</v>
      </c>
      <c r="G1212" s="1" t="s">
        <v>1177</v>
      </c>
      <c r="H1212" s="1" t="s">
        <v>7872</v>
      </c>
      <c r="I1212" s="1">
        <v>777837137</v>
      </c>
      <c r="J1212" s="1" t="s">
        <v>3718</v>
      </c>
      <c r="K1212" s="1">
        <v>13</v>
      </c>
      <c r="L1212" s="1" t="s">
        <v>64</v>
      </c>
      <c r="M1212" s="1" t="s">
        <v>65</v>
      </c>
      <c r="N1212" s="2">
        <v>44844.789583333331</v>
      </c>
      <c r="O1212" s="1" t="s">
        <v>1087</v>
      </c>
      <c r="Q1212" s="1" t="s">
        <v>67</v>
      </c>
      <c r="R1212" s="2">
        <v>45719.654398148145</v>
      </c>
      <c r="S1212" s="1" t="s">
        <v>159</v>
      </c>
      <c r="T1212" s="1" t="s">
        <v>100</v>
      </c>
      <c r="U1212" s="1" t="s">
        <v>70</v>
      </c>
      <c r="V1212" s="1" t="s">
        <v>7873</v>
      </c>
      <c r="W1212" s="1" t="s">
        <v>214</v>
      </c>
      <c r="X1212" s="1" t="s">
        <v>215</v>
      </c>
      <c r="Y1212" s="1" t="s">
        <v>4864</v>
      </c>
      <c r="Z1212" s="1" t="s">
        <v>7874</v>
      </c>
      <c r="AA1212" s="1" t="s">
        <v>7874</v>
      </c>
      <c r="AB1212" s="1" t="s">
        <v>7875</v>
      </c>
      <c r="AE1212" s="2">
        <v>45719.654421296298</v>
      </c>
      <c r="AF1212" s="1" t="s">
        <v>77</v>
      </c>
      <c r="AH1212" s="1" t="s">
        <v>125</v>
      </c>
      <c r="AI1212" s="1" t="s">
        <v>79</v>
      </c>
      <c r="AJ1212" s="1" t="s">
        <v>378</v>
      </c>
      <c r="AK1212" s="1" t="s">
        <v>7876</v>
      </c>
      <c r="AL1212" s="1" t="s">
        <v>159</v>
      </c>
      <c r="AM1212" s="2">
        <v>45719.654456018521</v>
      </c>
      <c r="AN1212" s="1" t="s">
        <v>7876</v>
      </c>
      <c r="AP1212" s="1">
        <v>5758953</v>
      </c>
      <c r="AQ1212" s="1" t="s">
        <v>83</v>
      </c>
      <c r="AR1212" s="2">
        <v>45720.573831018519</v>
      </c>
      <c r="AS1212" s="1" t="s">
        <v>84</v>
      </c>
      <c r="AT1212" s="2">
        <v>45721.333333333336</v>
      </c>
      <c r="AU1212" s="1" t="s">
        <v>85</v>
      </c>
      <c r="AV1212" s="1" t="s">
        <v>1957</v>
      </c>
      <c r="AW1212" s="1" t="s">
        <v>1958</v>
      </c>
      <c r="AX1212" s="1" t="s">
        <v>2175</v>
      </c>
      <c r="AZ1212" s="2">
        <v>45720.573831018519</v>
      </c>
      <c r="BB1212" s="1" t="s">
        <v>3083</v>
      </c>
      <c r="BC1212" s="1" t="s">
        <v>3084</v>
      </c>
      <c r="BD1212" s="1" t="s">
        <v>767</v>
      </c>
      <c r="BE1212" s="1" t="s">
        <v>1120</v>
      </c>
      <c r="BF1212" s="1" t="s">
        <v>137</v>
      </c>
    </row>
    <row r="1213" spans="1:58" x14ac:dyDescent="0.35">
      <c r="A1213" s="1">
        <v>3014463</v>
      </c>
      <c r="B1213" s="1" t="s">
        <v>223</v>
      </c>
      <c r="C1213" s="1">
        <v>38388701</v>
      </c>
      <c r="D1213" s="1">
        <v>339762762</v>
      </c>
      <c r="E1213" s="1" t="s">
        <v>59</v>
      </c>
      <c r="F1213" s="1" t="s">
        <v>60</v>
      </c>
      <c r="G1213" s="1" t="s">
        <v>706</v>
      </c>
      <c r="H1213" s="1" t="s">
        <v>4625</v>
      </c>
      <c r="I1213" s="1">
        <v>774942395</v>
      </c>
      <c r="J1213" s="1" t="s">
        <v>7877</v>
      </c>
      <c r="K1213" s="1">
        <v>14</v>
      </c>
      <c r="L1213" s="1" t="s">
        <v>64</v>
      </c>
      <c r="M1213" s="1" t="s">
        <v>65</v>
      </c>
      <c r="N1213" s="2">
        <v>44546.458333333336</v>
      </c>
      <c r="O1213" s="1" t="s">
        <v>98</v>
      </c>
      <c r="Q1213" s="1" t="s">
        <v>67</v>
      </c>
      <c r="R1213" s="2">
        <v>45719.654560185183</v>
      </c>
      <c r="S1213" s="1" t="s">
        <v>2481</v>
      </c>
      <c r="T1213" s="1" t="s">
        <v>100</v>
      </c>
      <c r="U1213" s="1" t="s">
        <v>70</v>
      </c>
      <c r="V1213" s="1" t="s">
        <v>7878</v>
      </c>
      <c r="W1213" s="1" t="s">
        <v>298</v>
      </c>
      <c r="X1213" s="1" t="s">
        <v>670</v>
      </c>
      <c r="Y1213" s="1" t="s">
        <v>7087</v>
      </c>
      <c r="Z1213" s="1" t="s">
        <v>672</v>
      </c>
      <c r="AA1213" s="1" t="s">
        <v>2076</v>
      </c>
      <c r="AB1213" s="1" t="s">
        <v>124</v>
      </c>
      <c r="AE1213" s="2">
        <v>45719.654583333337</v>
      </c>
      <c r="AF1213" s="1" t="s">
        <v>77</v>
      </c>
      <c r="AH1213" s="1" t="s">
        <v>125</v>
      </c>
      <c r="AI1213" s="1" t="s">
        <v>106</v>
      </c>
      <c r="AJ1213" s="1" t="s">
        <v>167</v>
      </c>
      <c r="AK1213" s="1" t="s">
        <v>7879</v>
      </c>
      <c r="AL1213" s="1" t="s">
        <v>2481</v>
      </c>
      <c r="AM1213" s="2">
        <v>45719.654629629629</v>
      </c>
      <c r="AN1213" s="1" t="s">
        <v>7879</v>
      </c>
      <c r="AP1213" s="1">
        <v>5758957</v>
      </c>
      <c r="AQ1213" s="1" t="s">
        <v>83</v>
      </c>
      <c r="AR1213" s="2">
        <v>45720.520324074074</v>
      </c>
      <c r="AS1213" s="1" t="s">
        <v>84</v>
      </c>
      <c r="AT1213" s="2">
        <v>45721.333333333336</v>
      </c>
      <c r="AU1213" s="1" t="s">
        <v>85</v>
      </c>
      <c r="AV1213" s="1" t="s">
        <v>233</v>
      </c>
      <c r="AW1213" s="1" t="s">
        <v>234</v>
      </c>
      <c r="AX1213" s="1" t="s">
        <v>1317</v>
      </c>
      <c r="AZ1213" s="2">
        <v>45720.520324074074</v>
      </c>
      <c r="BB1213" s="1" t="s">
        <v>1878</v>
      </c>
      <c r="BC1213" s="1" t="s">
        <v>1879</v>
      </c>
      <c r="BD1213" s="1" t="s">
        <v>1880</v>
      </c>
      <c r="BE1213" s="1" t="s">
        <v>7880</v>
      </c>
      <c r="BF1213" s="1" t="s">
        <v>240</v>
      </c>
    </row>
    <row r="1214" spans="1:58" x14ac:dyDescent="0.35">
      <c r="A1214" s="1">
        <v>3014464</v>
      </c>
      <c r="B1214" s="1" t="s">
        <v>94</v>
      </c>
      <c r="C1214" s="1">
        <v>35217521</v>
      </c>
      <c r="D1214" s="1">
        <v>339743624</v>
      </c>
      <c r="E1214" s="1" t="s">
        <v>59</v>
      </c>
      <c r="F1214" s="1" t="s">
        <v>60</v>
      </c>
      <c r="G1214" s="1" t="s">
        <v>116</v>
      </c>
      <c r="H1214" s="1" t="s">
        <v>4660</v>
      </c>
      <c r="I1214" s="1">
        <v>772213727</v>
      </c>
      <c r="J1214" s="1" t="s">
        <v>7881</v>
      </c>
      <c r="K1214" s="1">
        <v>14</v>
      </c>
      <c r="L1214" s="1" t="s">
        <v>64</v>
      </c>
      <c r="M1214" s="1" t="s">
        <v>65</v>
      </c>
      <c r="N1214" s="2">
        <v>43471.625</v>
      </c>
      <c r="O1214" s="1" t="s">
        <v>331</v>
      </c>
      <c r="Q1214" s="1" t="s">
        <v>67</v>
      </c>
      <c r="R1214" s="2">
        <v>45719.655416666668</v>
      </c>
      <c r="S1214" s="1" t="s">
        <v>1627</v>
      </c>
      <c r="T1214" s="1" t="s">
        <v>100</v>
      </c>
      <c r="U1214" s="1" t="s">
        <v>101</v>
      </c>
      <c r="V1214" s="1" t="s">
        <v>7882</v>
      </c>
      <c r="W1214" s="1" t="s">
        <v>298</v>
      </c>
      <c r="Y1214" s="1" t="s">
        <v>7883</v>
      </c>
      <c r="Z1214" s="1" t="s">
        <v>231</v>
      </c>
      <c r="AA1214" s="1" t="s">
        <v>7884</v>
      </c>
      <c r="AB1214" s="1" t="s">
        <v>124</v>
      </c>
      <c r="AE1214" s="2">
        <v>45720.518564814818</v>
      </c>
      <c r="AF1214" s="1" t="s">
        <v>77</v>
      </c>
      <c r="AH1214" s="1" t="s">
        <v>125</v>
      </c>
      <c r="AI1214" s="1" t="s">
        <v>106</v>
      </c>
      <c r="AJ1214" s="1" t="s">
        <v>303</v>
      </c>
      <c r="AK1214" s="1" t="s">
        <v>7885</v>
      </c>
      <c r="AL1214" s="1" t="s">
        <v>240</v>
      </c>
      <c r="AM1214" s="2">
        <v>45720.51866898148</v>
      </c>
      <c r="AN1214" s="1" t="s">
        <v>7885</v>
      </c>
      <c r="AO1214" s="1" t="s">
        <v>240</v>
      </c>
      <c r="AP1214" s="1">
        <v>5761882</v>
      </c>
      <c r="AQ1214" s="1" t="s">
        <v>83</v>
      </c>
      <c r="AR1214" s="2">
        <v>45721.699849537035</v>
      </c>
      <c r="AS1214" s="1" t="s">
        <v>84</v>
      </c>
      <c r="AT1214" s="2">
        <v>45720.5625</v>
      </c>
      <c r="AU1214" s="1" t="s">
        <v>85</v>
      </c>
      <c r="AV1214" s="1" t="s">
        <v>306</v>
      </c>
      <c r="AW1214" s="1" t="s">
        <v>307</v>
      </c>
      <c r="AX1214" s="1" t="s">
        <v>308</v>
      </c>
      <c r="AZ1214" s="2">
        <v>45721.699849537035</v>
      </c>
      <c r="BB1214" s="1" t="s">
        <v>801</v>
      </c>
      <c r="BC1214" s="1" t="s">
        <v>802</v>
      </c>
      <c r="BD1214" s="1" t="s">
        <v>803</v>
      </c>
      <c r="BE1214" s="1" t="s">
        <v>7886</v>
      </c>
      <c r="BF1214" s="1" t="s">
        <v>240</v>
      </c>
    </row>
    <row r="1215" spans="1:58" x14ac:dyDescent="0.35">
      <c r="A1215" s="1">
        <v>3014465</v>
      </c>
      <c r="B1215" s="1" t="s">
        <v>58</v>
      </c>
      <c r="C1215" s="1">
        <v>44479211</v>
      </c>
      <c r="D1215" s="1">
        <v>338800460</v>
      </c>
      <c r="E1215" s="1" t="s">
        <v>59</v>
      </c>
      <c r="F1215" s="1" t="s">
        <v>60</v>
      </c>
      <c r="G1215" s="1" t="s">
        <v>769</v>
      </c>
      <c r="H1215" s="1" t="s">
        <v>7887</v>
      </c>
      <c r="I1215" s="1">
        <v>775619112</v>
      </c>
      <c r="J1215" s="1" t="s">
        <v>7888</v>
      </c>
      <c r="K1215" s="1">
        <v>13</v>
      </c>
      <c r="L1215" s="1" t="s">
        <v>64</v>
      </c>
      <c r="M1215" s="1" t="s">
        <v>65</v>
      </c>
      <c r="N1215" s="2">
        <v>45617.571863425925</v>
      </c>
      <c r="O1215" s="1" t="s">
        <v>66</v>
      </c>
      <c r="Q1215" s="1" t="s">
        <v>67</v>
      </c>
      <c r="R1215" s="2">
        <v>45719.655810185184</v>
      </c>
      <c r="S1215" s="1" t="s">
        <v>5704</v>
      </c>
      <c r="T1215" s="1" t="s">
        <v>100</v>
      </c>
      <c r="U1215" s="1" t="s">
        <v>160</v>
      </c>
      <c r="V1215" s="1" t="s">
        <v>7889</v>
      </c>
      <c r="W1215" s="1" t="s">
        <v>653</v>
      </c>
      <c r="X1215" s="1" t="s">
        <v>942</v>
      </c>
      <c r="Y1215" s="1" t="s">
        <v>1821</v>
      </c>
      <c r="Z1215" s="1" t="s">
        <v>2075</v>
      </c>
      <c r="AA1215" s="1" t="s">
        <v>7890</v>
      </c>
      <c r="AB1215" s="1" t="s">
        <v>7890</v>
      </c>
      <c r="AE1215" s="2">
        <v>45719.655821759261</v>
      </c>
      <c r="AF1215" s="1" t="s">
        <v>77</v>
      </c>
      <c r="AH1215" s="1" t="s">
        <v>125</v>
      </c>
      <c r="AI1215" s="1" t="s">
        <v>79</v>
      </c>
      <c r="AJ1215" s="1" t="s">
        <v>378</v>
      </c>
      <c r="AK1215" s="1" t="s">
        <v>7891</v>
      </c>
      <c r="AL1215" s="1" t="s">
        <v>5704</v>
      </c>
      <c r="AM1215" s="2">
        <v>45719.655868055554</v>
      </c>
      <c r="AN1215" s="1" t="s">
        <v>7891</v>
      </c>
      <c r="AP1215" s="1">
        <v>5758970</v>
      </c>
      <c r="AQ1215" s="1" t="s">
        <v>83</v>
      </c>
      <c r="AR1215" s="2">
        <v>45720.58829861111</v>
      </c>
      <c r="AS1215" s="1" t="s">
        <v>84</v>
      </c>
      <c r="AT1215" s="2">
        <v>45721.333333333336</v>
      </c>
      <c r="AU1215" s="1" t="s">
        <v>85</v>
      </c>
      <c r="AV1215" s="1" t="s">
        <v>947</v>
      </c>
      <c r="AW1215" s="1" t="s">
        <v>948</v>
      </c>
      <c r="AX1215" s="1" t="s">
        <v>1479</v>
      </c>
      <c r="AZ1215" s="2">
        <v>45720.58829861111</v>
      </c>
      <c r="BB1215" s="1" t="s">
        <v>537</v>
      </c>
      <c r="BC1215" s="1" t="s">
        <v>538</v>
      </c>
      <c r="BD1215" s="1" t="s">
        <v>91</v>
      </c>
      <c r="BE1215" s="1" t="s">
        <v>6741</v>
      </c>
      <c r="BF1215" s="1" t="s">
        <v>349</v>
      </c>
    </row>
    <row r="1216" spans="1:58" x14ac:dyDescent="0.35">
      <c r="A1216" s="1">
        <v>3014466</v>
      </c>
      <c r="B1216" s="1" t="s">
        <v>327</v>
      </c>
      <c r="C1216" s="1">
        <v>33724971</v>
      </c>
      <c r="D1216" s="1">
        <v>339458802</v>
      </c>
      <c r="E1216" s="1" t="s">
        <v>59</v>
      </c>
      <c r="F1216" s="1" t="s">
        <v>60</v>
      </c>
      <c r="G1216" s="1" t="s">
        <v>1177</v>
      </c>
      <c r="H1216" s="1" t="s">
        <v>7892</v>
      </c>
      <c r="I1216" s="1">
        <v>776781239</v>
      </c>
      <c r="J1216" s="1" t="s">
        <v>1565</v>
      </c>
      <c r="K1216" s="1">
        <v>15</v>
      </c>
      <c r="L1216" s="1" t="s">
        <v>64</v>
      </c>
      <c r="M1216" s="1" t="s">
        <v>65</v>
      </c>
      <c r="N1216" s="2">
        <v>43435</v>
      </c>
      <c r="O1216" s="1" t="s">
        <v>2002</v>
      </c>
      <c r="Q1216" s="1" t="s">
        <v>67</v>
      </c>
      <c r="R1216" s="2">
        <v>45719.656145833331</v>
      </c>
      <c r="S1216" s="1" t="s">
        <v>2858</v>
      </c>
      <c r="T1216" s="1" t="s">
        <v>69</v>
      </c>
      <c r="U1216" s="1" t="s">
        <v>120</v>
      </c>
      <c r="V1216" s="1" t="s">
        <v>7893</v>
      </c>
      <c r="W1216" s="1" t="s">
        <v>143</v>
      </c>
      <c r="X1216" s="1" t="s">
        <v>143</v>
      </c>
      <c r="Y1216" s="1" t="s">
        <v>5991</v>
      </c>
      <c r="Z1216" s="1" t="s">
        <v>7894</v>
      </c>
      <c r="AA1216" s="1" t="s">
        <v>7895</v>
      </c>
      <c r="AB1216" s="1" t="s">
        <v>124</v>
      </c>
      <c r="AE1216" s="2">
        <v>45719.656157407408</v>
      </c>
      <c r="AF1216" s="1" t="s">
        <v>77</v>
      </c>
      <c r="AH1216" s="1" t="s">
        <v>125</v>
      </c>
      <c r="AI1216" s="1" t="s">
        <v>106</v>
      </c>
      <c r="AJ1216" s="1" t="s">
        <v>1212</v>
      </c>
      <c r="AK1216" s="1" t="s">
        <v>7896</v>
      </c>
      <c r="AL1216" s="1" t="s">
        <v>2858</v>
      </c>
      <c r="AM1216" s="2">
        <v>45719.656192129631</v>
      </c>
      <c r="AN1216" s="1" t="s">
        <v>7896</v>
      </c>
      <c r="AP1216" s="1">
        <v>5758971</v>
      </c>
      <c r="AQ1216" s="1" t="s">
        <v>83</v>
      </c>
      <c r="AR1216" s="2">
        <v>45720.459756944445</v>
      </c>
      <c r="AS1216" s="1" t="s">
        <v>84</v>
      </c>
      <c r="AT1216" s="2">
        <v>45721.333333333336</v>
      </c>
      <c r="AU1216" s="1" t="s">
        <v>85</v>
      </c>
      <c r="AV1216" s="1" t="s">
        <v>149</v>
      </c>
      <c r="AW1216" s="1" t="s">
        <v>150</v>
      </c>
      <c r="AX1216" s="1" t="s">
        <v>516</v>
      </c>
      <c r="AZ1216" s="2">
        <v>45720.459756944445</v>
      </c>
      <c r="BB1216" s="1" t="s">
        <v>286</v>
      </c>
      <c r="BC1216" s="1" t="s">
        <v>287</v>
      </c>
      <c r="BD1216" s="1" t="s">
        <v>288</v>
      </c>
      <c r="BE1216" s="1" t="s">
        <v>7897</v>
      </c>
      <c r="BF1216" s="1" t="s">
        <v>290</v>
      </c>
    </row>
    <row r="1217" spans="1:58" x14ac:dyDescent="0.35">
      <c r="A1217" s="1">
        <v>3014467</v>
      </c>
      <c r="B1217" s="1" t="s">
        <v>58</v>
      </c>
      <c r="C1217" s="1">
        <v>40752731</v>
      </c>
      <c r="D1217" s="1">
        <v>338578540</v>
      </c>
      <c r="E1217" s="1" t="s">
        <v>59</v>
      </c>
      <c r="F1217" s="1" t="s">
        <v>60</v>
      </c>
      <c r="G1217" s="1" t="s">
        <v>1539</v>
      </c>
      <c r="H1217" s="1" t="s">
        <v>2491</v>
      </c>
      <c r="I1217" s="1">
        <v>773892006</v>
      </c>
      <c r="J1217" s="1">
        <v>338578540</v>
      </c>
      <c r="K1217" s="1">
        <v>13</v>
      </c>
      <c r="L1217" s="1" t="s">
        <v>64</v>
      </c>
      <c r="M1217" s="1" t="s">
        <v>65</v>
      </c>
      <c r="N1217" s="2">
        <v>45035</v>
      </c>
      <c r="O1217" s="1" t="s">
        <v>66</v>
      </c>
      <c r="Q1217" s="1" t="s">
        <v>67</v>
      </c>
      <c r="R1217" s="2">
        <v>45719.6565625</v>
      </c>
      <c r="S1217" s="1" t="s">
        <v>6385</v>
      </c>
      <c r="T1217" s="1" t="s">
        <v>100</v>
      </c>
      <c r="U1217" s="1" t="s">
        <v>70</v>
      </c>
      <c r="V1217" s="1" t="s">
        <v>7898</v>
      </c>
      <c r="W1217" s="1" t="s">
        <v>653</v>
      </c>
      <c r="X1217" s="1" t="s">
        <v>942</v>
      </c>
      <c r="Y1217" s="1" t="s">
        <v>7899</v>
      </c>
      <c r="Z1217" s="1" t="s">
        <v>2705</v>
      </c>
      <c r="AA1217" s="1" t="s">
        <v>5414</v>
      </c>
      <c r="AB1217" s="1" t="s">
        <v>124</v>
      </c>
      <c r="AE1217" s="2">
        <v>45719.656574074077</v>
      </c>
      <c r="AF1217" s="1" t="s">
        <v>77</v>
      </c>
      <c r="AH1217" s="1" t="s">
        <v>125</v>
      </c>
      <c r="AI1217" s="1" t="s">
        <v>79</v>
      </c>
      <c r="AJ1217" s="1" t="s">
        <v>378</v>
      </c>
      <c r="AK1217" s="1" t="s">
        <v>7898</v>
      </c>
      <c r="AL1217" s="1" t="s">
        <v>6385</v>
      </c>
      <c r="AM1217" s="2">
        <v>45719.656608796293</v>
      </c>
      <c r="AN1217" s="1" t="s">
        <v>7898</v>
      </c>
      <c r="AP1217" s="1">
        <v>5758973</v>
      </c>
      <c r="AQ1217" s="1" t="s">
        <v>83</v>
      </c>
      <c r="AR1217" s="2">
        <v>45720.480243055557</v>
      </c>
      <c r="AS1217" s="1" t="s">
        <v>84</v>
      </c>
      <c r="AT1217" s="2">
        <v>45721.333333333336</v>
      </c>
      <c r="AU1217" s="1" t="s">
        <v>85</v>
      </c>
      <c r="AV1217" s="1" t="s">
        <v>947</v>
      </c>
      <c r="AW1217" s="1" t="s">
        <v>948</v>
      </c>
      <c r="AX1217" s="1" t="s">
        <v>1479</v>
      </c>
      <c r="AZ1217" s="2">
        <v>45720.480243055557</v>
      </c>
      <c r="BB1217" s="1" t="s">
        <v>537</v>
      </c>
      <c r="BC1217" s="1" t="s">
        <v>538</v>
      </c>
      <c r="BD1217" s="1" t="s">
        <v>91</v>
      </c>
      <c r="BE1217" s="1" t="s">
        <v>7900</v>
      </c>
      <c r="BF1217" s="1" t="s">
        <v>1484</v>
      </c>
    </row>
    <row r="1218" spans="1:58" x14ac:dyDescent="0.35">
      <c r="A1218" s="1">
        <v>3014468</v>
      </c>
      <c r="B1218" s="1" t="s">
        <v>58</v>
      </c>
      <c r="C1218" s="1">
        <v>2137901</v>
      </c>
      <c r="D1218" s="1">
        <v>339617907</v>
      </c>
      <c r="E1218" s="1" t="s">
        <v>59</v>
      </c>
      <c r="F1218" s="1" t="s">
        <v>60</v>
      </c>
      <c r="G1218" s="1" t="s">
        <v>530</v>
      </c>
      <c r="H1218" s="1" t="s">
        <v>7901</v>
      </c>
      <c r="I1218" s="1">
        <v>775793418</v>
      </c>
      <c r="J1218" s="1" t="s">
        <v>7902</v>
      </c>
      <c r="K1218" s="1">
        <v>16</v>
      </c>
      <c r="L1218" s="1" t="s">
        <v>64</v>
      </c>
      <c r="M1218" s="1" t="s">
        <v>65</v>
      </c>
      <c r="N1218" s="2">
        <v>45191.541666666664</v>
      </c>
      <c r="O1218" s="1" t="s">
        <v>66</v>
      </c>
      <c r="Q1218" s="1" t="s">
        <v>67</v>
      </c>
      <c r="R1218" s="2">
        <v>45719.657569444447</v>
      </c>
      <c r="S1218" s="1" t="s">
        <v>5781</v>
      </c>
      <c r="T1218" s="1" t="s">
        <v>100</v>
      </c>
      <c r="U1218" s="1" t="s">
        <v>70</v>
      </c>
      <c r="V1218" s="1" t="s">
        <v>7903</v>
      </c>
      <c r="W1218" s="1" t="s">
        <v>892</v>
      </c>
      <c r="X1218" s="1" t="s">
        <v>892</v>
      </c>
      <c r="Y1218" s="1" t="s">
        <v>5690</v>
      </c>
      <c r="Z1218" s="1" t="s">
        <v>894</v>
      </c>
      <c r="AB1218" s="1" t="s">
        <v>124</v>
      </c>
      <c r="AE1218" s="2">
        <v>45719.65761574074</v>
      </c>
      <c r="AF1218" s="1" t="s">
        <v>77</v>
      </c>
      <c r="AH1218" s="1" t="s">
        <v>125</v>
      </c>
      <c r="AI1218" s="1" t="s">
        <v>79</v>
      </c>
      <c r="AJ1218" s="1" t="s">
        <v>283</v>
      </c>
      <c r="AK1218" s="1" t="s">
        <v>7904</v>
      </c>
      <c r="AL1218" s="1" t="s">
        <v>5781</v>
      </c>
      <c r="AM1218" s="2">
        <v>45719.657650462963</v>
      </c>
      <c r="AN1218" s="1" t="s">
        <v>7904</v>
      </c>
      <c r="AP1218" s="1">
        <v>5758980</v>
      </c>
      <c r="AQ1218" s="1" t="s">
        <v>83</v>
      </c>
      <c r="AR1218" s="2">
        <v>45720.569965277777</v>
      </c>
      <c r="AS1218" s="1" t="s">
        <v>84</v>
      </c>
      <c r="AT1218" s="2">
        <v>45721.333333333336</v>
      </c>
      <c r="AU1218" s="1" t="s">
        <v>85</v>
      </c>
      <c r="AV1218" s="1" t="s">
        <v>1446</v>
      </c>
      <c r="AW1218" s="1" t="s">
        <v>1447</v>
      </c>
      <c r="AX1218" s="1" t="s">
        <v>1587</v>
      </c>
      <c r="AZ1218" s="2">
        <v>45720.569965277777</v>
      </c>
      <c r="BB1218" s="1" t="s">
        <v>765</v>
      </c>
      <c r="BC1218" s="1" t="s">
        <v>766</v>
      </c>
      <c r="BD1218" s="1" t="s">
        <v>767</v>
      </c>
      <c r="BE1218" s="1" t="s">
        <v>7905</v>
      </c>
      <c r="BF1218" s="1" t="s">
        <v>906</v>
      </c>
    </row>
    <row r="1219" spans="1:58" x14ac:dyDescent="0.35">
      <c r="A1219" s="1">
        <v>3014469</v>
      </c>
      <c r="B1219" s="1" t="s">
        <v>94</v>
      </c>
      <c r="C1219" s="1">
        <v>38719801</v>
      </c>
      <c r="D1219" s="1">
        <v>339697265</v>
      </c>
      <c r="E1219" s="1" t="s">
        <v>59</v>
      </c>
      <c r="F1219" s="1" t="s">
        <v>60</v>
      </c>
      <c r="G1219" s="1" t="s">
        <v>818</v>
      </c>
      <c r="H1219" s="1" t="s">
        <v>2621</v>
      </c>
      <c r="I1219" s="1">
        <v>77156539</v>
      </c>
      <c r="J1219" s="1" t="s">
        <v>7906</v>
      </c>
      <c r="K1219" s="1">
        <v>16</v>
      </c>
      <c r="L1219" s="1" t="s">
        <v>64</v>
      </c>
      <c r="M1219" s="1" t="s">
        <v>65</v>
      </c>
      <c r="N1219" s="2">
        <v>45296.5</v>
      </c>
      <c r="O1219" s="1" t="s">
        <v>98</v>
      </c>
      <c r="Q1219" s="1" t="s">
        <v>67</v>
      </c>
      <c r="R1219" s="2">
        <v>45719.657870370371</v>
      </c>
      <c r="S1219" s="1" t="s">
        <v>1627</v>
      </c>
      <c r="T1219" s="1" t="s">
        <v>100</v>
      </c>
      <c r="U1219" s="1" t="s">
        <v>1208</v>
      </c>
      <c r="V1219" s="1" t="s">
        <v>7907</v>
      </c>
      <c r="W1219" s="1" t="s">
        <v>578</v>
      </c>
      <c r="X1219" s="1" t="s">
        <v>578</v>
      </c>
      <c r="Y1219" s="1" t="s">
        <v>1755</v>
      </c>
      <c r="Z1219" s="1" t="s">
        <v>1756</v>
      </c>
      <c r="AA1219" s="1" t="s">
        <v>7908</v>
      </c>
      <c r="AB1219" s="1" t="s">
        <v>124</v>
      </c>
      <c r="AE1219" s="2">
        <v>45719.658067129632</v>
      </c>
      <c r="AF1219" s="1" t="s">
        <v>77</v>
      </c>
      <c r="AH1219" s="1" t="s">
        <v>78</v>
      </c>
      <c r="AI1219" s="1" t="s">
        <v>106</v>
      </c>
      <c r="AJ1219" s="1" t="s">
        <v>107</v>
      </c>
      <c r="AK1219" s="1" t="s">
        <v>7907</v>
      </c>
      <c r="AL1219" s="1" t="s">
        <v>1627</v>
      </c>
      <c r="AM1219" s="2">
        <v>45719.658113425925</v>
      </c>
      <c r="AO1219" s="1" t="s">
        <v>1627</v>
      </c>
      <c r="AP1219" s="1">
        <v>5758982</v>
      </c>
      <c r="AQ1219" s="1" t="s">
        <v>83</v>
      </c>
      <c r="AR1219" s="2">
        <v>45720.884664351855</v>
      </c>
      <c r="AS1219" s="1" t="s">
        <v>84</v>
      </c>
      <c r="AT1219" s="2">
        <v>45719.5625</v>
      </c>
      <c r="AU1219" s="1" t="s">
        <v>573</v>
      </c>
      <c r="AV1219" s="1" t="s">
        <v>700</v>
      </c>
      <c r="AW1219" s="1" t="s">
        <v>701</v>
      </c>
      <c r="AX1219" s="1" t="s">
        <v>2640</v>
      </c>
      <c r="AZ1219" s="2">
        <v>45720.884745370371</v>
      </c>
      <c r="BB1219" s="1" t="s">
        <v>703</v>
      </c>
      <c r="BC1219" s="1" t="s">
        <v>677</v>
      </c>
      <c r="BD1219" s="1" t="s">
        <v>704</v>
      </c>
      <c r="BE1219" s="1" t="s">
        <v>7909</v>
      </c>
      <c r="BF1219" s="1" t="s">
        <v>137</v>
      </c>
    </row>
    <row r="1220" spans="1:58" x14ac:dyDescent="0.35">
      <c r="A1220" s="1">
        <v>3014470</v>
      </c>
      <c r="B1220" s="1" t="s">
        <v>2121</v>
      </c>
      <c r="C1220" s="1">
        <v>45340431</v>
      </c>
      <c r="D1220" s="1">
        <v>339151984</v>
      </c>
      <c r="E1220" s="1" t="s">
        <v>59</v>
      </c>
      <c r="F1220" s="1" t="s">
        <v>2121</v>
      </c>
      <c r="G1220" s="1" t="s">
        <v>1263</v>
      </c>
      <c r="H1220" s="1" t="s">
        <v>976</v>
      </c>
      <c r="I1220" s="1">
        <v>771003509</v>
      </c>
      <c r="J1220" s="1" t="s">
        <v>3813</v>
      </c>
      <c r="K1220" s="1">
        <v>13</v>
      </c>
      <c r="L1220" s="1" t="s">
        <v>64</v>
      </c>
      <c r="M1220" s="1" t="s">
        <v>65</v>
      </c>
      <c r="N1220" s="2">
        <v>45717.375</v>
      </c>
      <c r="O1220" s="1" t="s">
        <v>2123</v>
      </c>
      <c r="Q1220" s="1" t="s">
        <v>67</v>
      </c>
      <c r="R1220" s="2">
        <v>45719.657893518517</v>
      </c>
      <c r="S1220" s="1" t="s">
        <v>7910</v>
      </c>
      <c r="T1220" s="1" t="s">
        <v>1452</v>
      </c>
      <c r="U1220" s="1" t="s">
        <v>1542</v>
      </c>
      <c r="V1220" s="1" t="s">
        <v>7911</v>
      </c>
      <c r="W1220" s="1" t="s">
        <v>2126</v>
      </c>
      <c r="X1220" s="1" t="s">
        <v>215</v>
      </c>
      <c r="Y1220" s="1" t="s">
        <v>2127</v>
      </c>
      <c r="Z1220" s="1" t="s">
        <v>5199</v>
      </c>
      <c r="AA1220" s="1" t="s">
        <v>7912</v>
      </c>
      <c r="AB1220" s="1" t="s">
        <v>124</v>
      </c>
      <c r="AE1220" s="2">
        <v>45719.657905092594</v>
      </c>
      <c r="AF1220" s="1" t="s">
        <v>2129</v>
      </c>
      <c r="AG1220" s="1">
        <v>24</v>
      </c>
      <c r="AH1220" s="1" t="s">
        <v>78</v>
      </c>
      <c r="AI1220" s="1" t="s">
        <v>79</v>
      </c>
      <c r="AJ1220" s="1" t="s">
        <v>283</v>
      </c>
      <c r="AK1220" s="1" t="s">
        <v>7913</v>
      </c>
      <c r="AL1220" s="1" t="s">
        <v>7910</v>
      </c>
      <c r="AM1220" s="2">
        <v>45719.657939814817</v>
      </c>
      <c r="AN1220" s="1" t="s">
        <v>7913</v>
      </c>
      <c r="AP1220" s="1">
        <v>5758981</v>
      </c>
      <c r="AQ1220" s="1" t="s">
        <v>83</v>
      </c>
      <c r="AR1220" s="2">
        <v>45720.585821759261</v>
      </c>
      <c r="AS1220" s="1" t="s">
        <v>84</v>
      </c>
      <c r="AT1220" s="2">
        <v>45721.333333333336</v>
      </c>
      <c r="AU1220" s="1" t="s">
        <v>85</v>
      </c>
      <c r="AV1220" s="1" t="s">
        <v>1957</v>
      </c>
      <c r="AW1220" s="1" t="s">
        <v>1958</v>
      </c>
      <c r="AX1220" s="1" t="s">
        <v>2365</v>
      </c>
      <c r="AY1220" s="2">
        <v>45720.657905092594</v>
      </c>
      <c r="AZ1220" s="2">
        <v>45720.585821759261</v>
      </c>
      <c r="BA1220" s="1" t="s">
        <v>419</v>
      </c>
      <c r="BB1220" s="1" t="s">
        <v>950</v>
      </c>
      <c r="BC1220" s="1" t="s">
        <v>951</v>
      </c>
      <c r="BD1220" s="1" t="s">
        <v>815</v>
      </c>
      <c r="BE1220" s="1" t="s">
        <v>7914</v>
      </c>
      <c r="BF1220" s="1" t="s">
        <v>349</v>
      </c>
    </row>
    <row r="1221" spans="1:58" x14ac:dyDescent="0.35">
      <c r="A1221" s="1">
        <v>3014471</v>
      </c>
      <c r="B1221" s="1" t="s">
        <v>4973</v>
      </c>
      <c r="C1221" s="1">
        <v>40751</v>
      </c>
      <c r="D1221" s="1" t="s">
        <v>4974</v>
      </c>
      <c r="E1221" s="1" t="s">
        <v>59</v>
      </c>
      <c r="F1221" s="1" t="s">
        <v>4975</v>
      </c>
      <c r="G1221" s="1" t="s">
        <v>4976</v>
      </c>
      <c r="I1221" s="1">
        <v>773808278</v>
      </c>
      <c r="K1221" s="1">
        <v>20</v>
      </c>
      <c r="L1221" s="1" t="s">
        <v>1008</v>
      </c>
      <c r="M1221" s="1" t="s">
        <v>1009</v>
      </c>
      <c r="N1221" s="2">
        <v>45301.458333333336</v>
      </c>
      <c r="O1221" s="1" t="s">
        <v>4978</v>
      </c>
      <c r="Q1221" s="1" t="s">
        <v>67</v>
      </c>
      <c r="R1221" s="2">
        <v>45719.658692129633</v>
      </c>
      <c r="S1221" s="1" t="s">
        <v>4983</v>
      </c>
      <c r="T1221" s="1" t="s">
        <v>412</v>
      </c>
      <c r="U1221" s="1" t="s">
        <v>603</v>
      </c>
      <c r="V1221" s="1" t="s">
        <v>4982</v>
      </c>
      <c r="W1221" s="1" t="s">
        <v>72</v>
      </c>
      <c r="X1221" s="1" t="s">
        <v>881</v>
      </c>
      <c r="Y1221" s="1" t="s">
        <v>2289</v>
      </c>
      <c r="Z1221" s="1" t="s">
        <v>1352</v>
      </c>
      <c r="AA1221" s="1" t="s">
        <v>1352</v>
      </c>
      <c r="AB1221" s="1" t="s">
        <v>1352</v>
      </c>
      <c r="AE1221" s="2">
        <v>45719.658831018518</v>
      </c>
      <c r="AF1221" s="1" t="s">
        <v>4981</v>
      </c>
      <c r="AG1221" s="1">
        <v>48</v>
      </c>
      <c r="AH1221" s="1" t="s">
        <v>125</v>
      </c>
      <c r="AI1221" s="1" t="s">
        <v>464</v>
      </c>
      <c r="AJ1221" s="1" t="s">
        <v>492</v>
      </c>
      <c r="AK1221" s="1" t="s">
        <v>4982</v>
      </c>
      <c r="AL1221" s="1" t="s">
        <v>4983</v>
      </c>
      <c r="AM1221" s="2">
        <v>45719.65898148148</v>
      </c>
      <c r="AO1221" s="1" t="s">
        <v>4983</v>
      </c>
      <c r="AP1221" s="1">
        <v>5758984</v>
      </c>
      <c r="AQ1221" s="1" t="s">
        <v>83</v>
      </c>
      <c r="AR1221" s="2">
        <v>45719.754652777781</v>
      </c>
      <c r="AS1221" s="1" t="s">
        <v>84</v>
      </c>
      <c r="AT1221" s="2">
        <v>45719.5625</v>
      </c>
      <c r="AU1221" s="1" t="s">
        <v>573</v>
      </c>
      <c r="AV1221" s="1" t="s">
        <v>6073</v>
      </c>
      <c r="AW1221" s="1" t="s">
        <v>6074</v>
      </c>
      <c r="AX1221" s="1" t="s">
        <v>7915</v>
      </c>
      <c r="AY1221" s="2">
        <v>45721.658831018518</v>
      </c>
      <c r="AZ1221" s="2">
        <v>45719.754652777781</v>
      </c>
      <c r="BA1221" s="1" t="s">
        <v>419</v>
      </c>
      <c r="BB1221" s="1" t="s">
        <v>7916</v>
      </c>
      <c r="BC1221" s="1" t="s">
        <v>5296</v>
      </c>
      <c r="BD1221" s="1" t="s">
        <v>5297</v>
      </c>
      <c r="BE1221" s="1" t="s">
        <v>7917</v>
      </c>
      <c r="BF1221" s="1" t="s">
        <v>906</v>
      </c>
    </row>
    <row r="1222" spans="1:58" x14ac:dyDescent="0.35">
      <c r="A1222" s="1">
        <v>3014472</v>
      </c>
      <c r="B1222" s="1" t="s">
        <v>58</v>
      </c>
      <c r="C1222" s="1">
        <v>35182151</v>
      </c>
      <c r="D1222" s="1">
        <v>338249901</v>
      </c>
      <c r="E1222" s="1" t="s">
        <v>59</v>
      </c>
      <c r="F1222" s="1" t="s">
        <v>60</v>
      </c>
      <c r="G1222" s="1" t="s">
        <v>7918</v>
      </c>
      <c r="H1222" s="1" t="s">
        <v>7919</v>
      </c>
      <c r="I1222" s="1">
        <v>781406472</v>
      </c>
      <c r="J1222" s="1" t="s">
        <v>7920</v>
      </c>
      <c r="K1222" s="1">
        <v>12</v>
      </c>
      <c r="L1222" s="1" t="s">
        <v>64</v>
      </c>
      <c r="M1222" s="1" t="s">
        <v>65</v>
      </c>
      <c r="N1222" s="2">
        <v>44805</v>
      </c>
      <c r="O1222" s="1" t="s">
        <v>353</v>
      </c>
      <c r="Q1222" s="1" t="s">
        <v>67</v>
      </c>
      <c r="R1222" s="2">
        <v>45719.658738425926</v>
      </c>
      <c r="S1222" s="1" t="s">
        <v>1161</v>
      </c>
      <c r="T1222" s="1" t="s">
        <v>100</v>
      </c>
      <c r="U1222" s="1" t="s">
        <v>1162</v>
      </c>
      <c r="V1222" s="1" t="s">
        <v>7921</v>
      </c>
      <c r="W1222" s="1" t="s">
        <v>72</v>
      </c>
      <c r="X1222" s="1" t="s">
        <v>183</v>
      </c>
      <c r="Y1222" s="1" t="s">
        <v>2886</v>
      </c>
      <c r="Z1222" s="1" t="s">
        <v>1165</v>
      </c>
      <c r="AA1222" s="1" t="s">
        <v>2887</v>
      </c>
      <c r="AB1222" s="1" t="s">
        <v>2887</v>
      </c>
      <c r="AE1222" s="2">
        <v>45720.654236111113</v>
      </c>
      <c r="AF1222" s="1" t="s">
        <v>77</v>
      </c>
      <c r="AH1222" s="1" t="s">
        <v>125</v>
      </c>
      <c r="AI1222" s="1" t="s">
        <v>58</v>
      </c>
      <c r="AJ1222" s="1" t="s">
        <v>126</v>
      </c>
      <c r="AK1222" s="1" t="s">
        <v>7922</v>
      </c>
      <c r="AL1222" s="1" t="s">
        <v>188</v>
      </c>
      <c r="AM1222" s="2">
        <v>45720.654409722221</v>
      </c>
      <c r="AN1222" s="1" t="s">
        <v>7922</v>
      </c>
      <c r="AO1222" s="1" t="s">
        <v>188</v>
      </c>
      <c r="AP1222" s="1">
        <v>5762992</v>
      </c>
      <c r="AQ1222" s="1" t="s">
        <v>83</v>
      </c>
      <c r="AR1222" s="2">
        <v>45721.560960648145</v>
      </c>
      <c r="AS1222" s="1" t="s">
        <v>84</v>
      </c>
      <c r="AT1222" s="2">
        <v>45720.5625</v>
      </c>
      <c r="AU1222" s="1" t="s">
        <v>85</v>
      </c>
      <c r="AV1222" s="1" t="s">
        <v>189</v>
      </c>
      <c r="AW1222" s="1" t="s">
        <v>190</v>
      </c>
      <c r="AX1222" s="1" t="s">
        <v>191</v>
      </c>
      <c r="AZ1222" s="2">
        <v>45721.560960648145</v>
      </c>
      <c r="BB1222" s="1" t="s">
        <v>551</v>
      </c>
      <c r="BC1222" s="1" t="s">
        <v>552</v>
      </c>
      <c r="BD1222" s="1" t="s">
        <v>553</v>
      </c>
      <c r="BE1222" s="1" t="s">
        <v>7923</v>
      </c>
      <c r="BF1222" s="1" t="s">
        <v>598</v>
      </c>
    </row>
    <row r="1223" spans="1:58" x14ac:dyDescent="0.35">
      <c r="A1223" s="1">
        <v>3014473</v>
      </c>
      <c r="B1223" s="1" t="s">
        <v>327</v>
      </c>
      <c r="C1223" s="1">
        <v>33206891</v>
      </c>
      <c r="D1223" s="1">
        <v>339698025</v>
      </c>
      <c r="E1223" s="1" t="s">
        <v>59</v>
      </c>
      <c r="F1223" s="1" t="s">
        <v>60</v>
      </c>
      <c r="G1223" s="1" t="s">
        <v>116</v>
      </c>
      <c r="H1223" s="1" t="s">
        <v>5501</v>
      </c>
      <c r="I1223" s="1">
        <v>777084207</v>
      </c>
      <c r="J1223" s="1" t="s">
        <v>330</v>
      </c>
      <c r="K1223" s="1">
        <v>14</v>
      </c>
      <c r="L1223" s="1" t="s">
        <v>64</v>
      </c>
      <c r="M1223" s="1" t="s">
        <v>65</v>
      </c>
      <c r="N1223" s="2">
        <v>43516.6875</v>
      </c>
      <c r="O1223" s="1" t="s">
        <v>331</v>
      </c>
      <c r="Q1223" s="1" t="s">
        <v>67</v>
      </c>
      <c r="R1223" s="2">
        <v>45719.658946759257</v>
      </c>
      <c r="S1223" s="1" t="s">
        <v>1459</v>
      </c>
      <c r="T1223" s="1" t="s">
        <v>100</v>
      </c>
      <c r="U1223" s="1" t="s">
        <v>70</v>
      </c>
      <c r="V1223" s="1" t="s">
        <v>7924</v>
      </c>
      <c r="W1223" s="1" t="s">
        <v>298</v>
      </c>
      <c r="X1223" s="1" t="s">
        <v>298</v>
      </c>
      <c r="Y1223" s="1" t="s">
        <v>5503</v>
      </c>
      <c r="Z1223" s="1" t="s">
        <v>5420</v>
      </c>
      <c r="AA1223" s="1" t="s">
        <v>5504</v>
      </c>
      <c r="AB1223" s="1" t="s">
        <v>5504</v>
      </c>
      <c r="AE1223" s="2">
        <v>45719.65896990741</v>
      </c>
      <c r="AF1223" s="1" t="s">
        <v>77</v>
      </c>
      <c r="AH1223" s="1" t="s">
        <v>125</v>
      </c>
      <c r="AI1223" s="1" t="s">
        <v>106</v>
      </c>
      <c r="AJ1223" s="1" t="s">
        <v>283</v>
      </c>
      <c r="AK1223" s="1" t="s">
        <v>7925</v>
      </c>
      <c r="AL1223" s="1" t="s">
        <v>1459</v>
      </c>
      <c r="AM1223" s="2">
        <v>45719.659004629626</v>
      </c>
      <c r="AN1223" s="1" t="s">
        <v>7925</v>
      </c>
      <c r="AP1223" s="1">
        <v>5758985</v>
      </c>
      <c r="AQ1223" s="1" t="s">
        <v>83</v>
      </c>
      <c r="AR1223" s="2">
        <v>45720.662627314814</v>
      </c>
      <c r="AS1223" s="1" t="s">
        <v>84</v>
      </c>
      <c r="AT1223" s="2">
        <v>45721.333333333336</v>
      </c>
      <c r="AU1223" s="1" t="s">
        <v>85</v>
      </c>
      <c r="AV1223" s="1" t="s">
        <v>4129</v>
      </c>
      <c r="AW1223" s="1" t="s">
        <v>4130</v>
      </c>
      <c r="AX1223" s="1" t="s">
        <v>7926</v>
      </c>
      <c r="AZ1223" s="2">
        <v>45720.662627314814</v>
      </c>
      <c r="BB1223" s="1" t="s">
        <v>309</v>
      </c>
      <c r="BC1223" s="1" t="s">
        <v>310</v>
      </c>
      <c r="BD1223" s="1" t="s">
        <v>311</v>
      </c>
      <c r="BE1223" s="1" t="s">
        <v>7927</v>
      </c>
      <c r="BF1223" s="1" t="s">
        <v>1319</v>
      </c>
    </row>
    <row r="1224" spans="1:58" x14ac:dyDescent="0.35">
      <c r="A1224" s="1">
        <v>3014474</v>
      </c>
      <c r="B1224" s="1" t="s">
        <v>223</v>
      </c>
      <c r="C1224" s="1">
        <v>37196701</v>
      </c>
      <c r="D1224" s="1">
        <v>339518512</v>
      </c>
      <c r="E1224" s="1" t="s">
        <v>59</v>
      </c>
      <c r="F1224" s="1" t="s">
        <v>60</v>
      </c>
      <c r="G1224" s="1" t="s">
        <v>555</v>
      </c>
      <c r="H1224" s="1" t="s">
        <v>7928</v>
      </c>
      <c r="I1224" s="1">
        <v>772786197</v>
      </c>
      <c r="J1224" s="1" t="s">
        <v>7929</v>
      </c>
      <c r="K1224" s="1">
        <v>14</v>
      </c>
      <c r="L1224" s="1" t="s">
        <v>64</v>
      </c>
      <c r="M1224" s="1" t="s">
        <v>65</v>
      </c>
      <c r="N1224" s="2">
        <v>44316.685416666667</v>
      </c>
      <c r="O1224" s="1" t="s">
        <v>98</v>
      </c>
      <c r="Q1224" s="1" t="s">
        <v>67</v>
      </c>
      <c r="R1224" s="2">
        <v>45719.659120370372</v>
      </c>
      <c r="S1224" s="1" t="s">
        <v>6862</v>
      </c>
      <c r="T1224" s="1" t="s">
        <v>100</v>
      </c>
      <c r="U1224" s="1" t="s">
        <v>101</v>
      </c>
      <c r="V1224" s="1" t="s">
        <v>7930</v>
      </c>
      <c r="W1224" s="1" t="s">
        <v>263</v>
      </c>
      <c r="X1224" s="1" t="s">
        <v>263</v>
      </c>
      <c r="Y1224" s="1" t="s">
        <v>7931</v>
      </c>
      <c r="Z1224" s="1" t="s">
        <v>852</v>
      </c>
      <c r="AA1224" s="1" t="s">
        <v>4014</v>
      </c>
      <c r="AB1224" s="1" t="s">
        <v>124</v>
      </c>
      <c r="AE1224" s="2">
        <v>45719.659131944441</v>
      </c>
      <c r="AF1224" s="1" t="s">
        <v>77</v>
      </c>
      <c r="AH1224" s="1" t="s">
        <v>125</v>
      </c>
      <c r="AI1224" s="1" t="s">
        <v>106</v>
      </c>
      <c r="AJ1224" s="1" t="s">
        <v>107</v>
      </c>
      <c r="AK1224" s="1" t="s">
        <v>7932</v>
      </c>
      <c r="AL1224" s="1" t="s">
        <v>6862</v>
      </c>
      <c r="AM1224" s="2">
        <v>45719.659189814818</v>
      </c>
      <c r="AN1224" s="1" t="s">
        <v>7932</v>
      </c>
      <c r="AP1224" s="1">
        <v>5758988</v>
      </c>
      <c r="AQ1224" s="1" t="s">
        <v>83</v>
      </c>
      <c r="AR1224" s="2">
        <v>45720.434872685182</v>
      </c>
      <c r="AS1224" s="1" t="s">
        <v>84</v>
      </c>
      <c r="AT1224" s="2">
        <v>45721.368055555555</v>
      </c>
      <c r="AU1224" s="1" t="s">
        <v>85</v>
      </c>
      <c r="AV1224" s="1" t="s">
        <v>108</v>
      </c>
      <c r="AW1224" s="1" t="s">
        <v>109</v>
      </c>
      <c r="AX1224" s="1" t="s">
        <v>110</v>
      </c>
      <c r="AZ1224" s="2">
        <v>45720.434872685182</v>
      </c>
      <c r="BB1224" s="1" t="s">
        <v>1060</v>
      </c>
      <c r="BC1224" s="1" t="s">
        <v>1061</v>
      </c>
      <c r="BD1224" s="1" t="s">
        <v>1062</v>
      </c>
      <c r="BE1224" s="1" t="s">
        <v>7933</v>
      </c>
      <c r="BF1224" s="1" t="s">
        <v>115</v>
      </c>
    </row>
    <row r="1225" spans="1:58" x14ac:dyDescent="0.35">
      <c r="A1225" s="1">
        <v>3014475</v>
      </c>
      <c r="B1225" s="1" t="s">
        <v>58</v>
      </c>
      <c r="C1225" s="1">
        <v>37238961</v>
      </c>
      <c r="D1225" s="1">
        <v>338641953</v>
      </c>
      <c r="E1225" s="1" t="s">
        <v>59</v>
      </c>
      <c r="F1225" s="1" t="s">
        <v>60</v>
      </c>
      <c r="G1225" s="1" t="s">
        <v>422</v>
      </c>
      <c r="H1225" s="1" t="s">
        <v>1095</v>
      </c>
      <c r="I1225" s="1">
        <v>776190245</v>
      </c>
      <c r="J1225" s="1" t="s">
        <v>7934</v>
      </c>
      <c r="K1225" s="1">
        <v>12</v>
      </c>
      <c r="L1225" s="1" t="s">
        <v>64</v>
      </c>
      <c r="M1225" s="1" t="s">
        <v>65</v>
      </c>
      <c r="N1225" s="2">
        <v>44805</v>
      </c>
      <c r="O1225" s="1" t="s">
        <v>180</v>
      </c>
      <c r="Q1225" s="1" t="s">
        <v>67</v>
      </c>
      <c r="R1225" s="2">
        <v>45719.659687500003</v>
      </c>
      <c r="S1225" s="1" t="s">
        <v>7493</v>
      </c>
      <c r="T1225" s="1" t="s">
        <v>100</v>
      </c>
      <c r="U1225" s="1" t="s">
        <v>70</v>
      </c>
      <c r="V1225" s="1" t="s">
        <v>7935</v>
      </c>
      <c r="Y1225" s="1" t="s">
        <v>1164</v>
      </c>
      <c r="Z1225" s="1" t="s">
        <v>1165</v>
      </c>
      <c r="AA1225" s="1" t="s">
        <v>2887</v>
      </c>
      <c r="AB1225" s="1" t="s">
        <v>124</v>
      </c>
      <c r="AC1225" s="1" t="s">
        <v>7936</v>
      </c>
      <c r="AE1225" s="2">
        <v>45720.46465277778</v>
      </c>
      <c r="AF1225" s="1" t="s">
        <v>77</v>
      </c>
      <c r="AH1225" s="1" t="s">
        <v>125</v>
      </c>
      <c r="AI1225" s="1" t="s">
        <v>58</v>
      </c>
      <c r="AJ1225" s="1" t="s">
        <v>126</v>
      </c>
      <c r="AK1225" s="1" t="s">
        <v>7937</v>
      </c>
      <c r="AL1225" s="1" t="s">
        <v>188</v>
      </c>
      <c r="AM1225" s="2">
        <v>45720.464814814812</v>
      </c>
      <c r="AN1225" s="1" t="s">
        <v>7937</v>
      </c>
      <c r="AO1225" s="1" t="s">
        <v>188</v>
      </c>
      <c r="AP1225" s="1">
        <v>5761473</v>
      </c>
      <c r="AQ1225" s="1" t="s">
        <v>83</v>
      </c>
      <c r="AR1225" s="2">
        <v>45720.55741898148</v>
      </c>
      <c r="AS1225" s="1" t="s">
        <v>84</v>
      </c>
      <c r="AT1225" s="2">
        <v>45720.333333333336</v>
      </c>
      <c r="AU1225" s="1" t="s">
        <v>85</v>
      </c>
      <c r="AV1225" s="1" t="s">
        <v>189</v>
      </c>
      <c r="AW1225" s="1" t="s">
        <v>190</v>
      </c>
      <c r="AX1225" s="1" t="s">
        <v>191</v>
      </c>
      <c r="AZ1225" s="2">
        <v>45720.55741898148</v>
      </c>
      <c r="BB1225" s="1" t="s">
        <v>551</v>
      </c>
      <c r="BC1225" s="1" t="s">
        <v>552</v>
      </c>
      <c r="BD1225" s="1" t="s">
        <v>553</v>
      </c>
      <c r="BE1225" s="1" t="s">
        <v>7938</v>
      </c>
      <c r="BF1225" s="1" t="s">
        <v>196</v>
      </c>
    </row>
    <row r="1226" spans="1:58" x14ac:dyDescent="0.35">
      <c r="A1226" s="1">
        <v>3014476</v>
      </c>
      <c r="B1226" s="1" t="s">
        <v>223</v>
      </c>
      <c r="C1226" s="1">
        <v>39100401</v>
      </c>
      <c r="D1226" s="1">
        <v>339576432</v>
      </c>
      <c r="E1226" s="1" t="s">
        <v>59</v>
      </c>
      <c r="F1226" s="1" t="s">
        <v>60</v>
      </c>
      <c r="G1226" s="1" t="s">
        <v>876</v>
      </c>
      <c r="H1226" s="1" t="s">
        <v>4953</v>
      </c>
      <c r="I1226" s="1">
        <v>774212203</v>
      </c>
      <c r="J1226" s="1" t="s">
        <v>2919</v>
      </c>
      <c r="K1226" s="1">
        <v>14</v>
      </c>
      <c r="L1226" s="1" t="s">
        <v>64</v>
      </c>
      <c r="M1226" s="1" t="s">
        <v>65</v>
      </c>
      <c r="N1226" s="2">
        <v>45374.000011574077</v>
      </c>
      <c r="O1226" s="1" t="s">
        <v>98</v>
      </c>
      <c r="Q1226" s="1" t="s">
        <v>67</v>
      </c>
      <c r="R1226" s="2">
        <v>45719.660578703704</v>
      </c>
      <c r="S1226" s="1" t="s">
        <v>7939</v>
      </c>
      <c r="T1226" s="1" t="s">
        <v>69</v>
      </c>
      <c r="U1226" s="1" t="s">
        <v>70</v>
      </c>
      <c r="V1226" s="1" t="s">
        <v>7940</v>
      </c>
      <c r="W1226" s="1" t="s">
        <v>263</v>
      </c>
      <c r="X1226" s="1" t="s">
        <v>840</v>
      </c>
      <c r="Y1226" s="1" t="s">
        <v>7941</v>
      </c>
      <c r="Z1226" s="1" t="s">
        <v>841</v>
      </c>
      <c r="AA1226" s="1" t="s">
        <v>7942</v>
      </c>
      <c r="AB1226" s="1" t="s">
        <v>124</v>
      </c>
      <c r="AC1226" s="1">
        <v>774212203</v>
      </c>
      <c r="AE1226" s="2">
        <v>45719.660613425927</v>
      </c>
      <c r="AF1226" s="1" t="s">
        <v>77</v>
      </c>
      <c r="AH1226" s="1" t="s">
        <v>125</v>
      </c>
      <c r="AI1226" s="1" t="s">
        <v>106</v>
      </c>
      <c r="AJ1226" s="1" t="s">
        <v>107</v>
      </c>
      <c r="AK1226" s="1" t="s">
        <v>7943</v>
      </c>
      <c r="AL1226" s="1" t="s">
        <v>7939</v>
      </c>
      <c r="AM1226" s="2">
        <v>45719.66064814815</v>
      </c>
      <c r="AN1226" s="1" t="s">
        <v>7943</v>
      </c>
      <c r="AP1226" s="1">
        <v>5759001</v>
      </c>
      <c r="AQ1226" s="1" t="s">
        <v>83</v>
      </c>
      <c r="AR1226" s="2">
        <v>45720.618483796294</v>
      </c>
      <c r="AS1226" s="1" t="s">
        <v>84</v>
      </c>
      <c r="AT1226" s="2">
        <v>45721.333333333336</v>
      </c>
      <c r="AU1226" s="1" t="s">
        <v>85</v>
      </c>
      <c r="AV1226" s="1" t="s">
        <v>1328</v>
      </c>
      <c r="AW1226" s="1" t="s">
        <v>1329</v>
      </c>
      <c r="AX1226" s="1" t="s">
        <v>7944</v>
      </c>
      <c r="AZ1226" s="2">
        <v>45720.618483796294</v>
      </c>
      <c r="BB1226" s="1" t="s">
        <v>746</v>
      </c>
      <c r="BC1226" s="1" t="s">
        <v>747</v>
      </c>
      <c r="BD1226" s="1" t="s">
        <v>748</v>
      </c>
      <c r="BE1226" s="1" t="s">
        <v>7945</v>
      </c>
      <c r="BF1226" s="1" t="s">
        <v>914</v>
      </c>
    </row>
    <row r="1227" spans="1:58" x14ac:dyDescent="0.35">
      <c r="A1227" s="1">
        <v>3014477</v>
      </c>
      <c r="B1227" s="1" t="s">
        <v>223</v>
      </c>
      <c r="C1227" s="1">
        <v>41319591</v>
      </c>
      <c r="D1227" s="1">
        <v>339458417</v>
      </c>
      <c r="E1227" s="1" t="s">
        <v>59</v>
      </c>
      <c r="F1227" s="1" t="s">
        <v>60</v>
      </c>
      <c r="G1227" s="1" t="s">
        <v>1177</v>
      </c>
      <c r="H1227" s="1" t="s">
        <v>7720</v>
      </c>
      <c r="I1227" s="1">
        <v>779963118</v>
      </c>
      <c r="J1227" s="1" t="s">
        <v>2042</v>
      </c>
      <c r="K1227" s="1">
        <v>15</v>
      </c>
      <c r="L1227" s="1" t="s">
        <v>64</v>
      </c>
      <c r="M1227" s="1" t="s">
        <v>65</v>
      </c>
      <c r="N1227" s="2">
        <v>45147.708333333336</v>
      </c>
      <c r="O1227" s="1" t="s">
        <v>98</v>
      </c>
      <c r="Q1227" s="1" t="s">
        <v>67</v>
      </c>
      <c r="R1227" s="2">
        <v>45719.660937499997</v>
      </c>
      <c r="S1227" s="1" t="s">
        <v>6800</v>
      </c>
      <c r="T1227" s="1" t="s">
        <v>69</v>
      </c>
      <c r="U1227" s="1" t="s">
        <v>70</v>
      </c>
      <c r="V1227" s="1" t="s">
        <v>7946</v>
      </c>
      <c r="W1227" s="1" t="s">
        <v>143</v>
      </c>
      <c r="X1227" s="1" t="s">
        <v>143</v>
      </c>
      <c r="Y1227" s="1" t="s">
        <v>4521</v>
      </c>
      <c r="Z1227" s="1" t="s">
        <v>4522</v>
      </c>
      <c r="AA1227" s="1" t="s">
        <v>4523</v>
      </c>
      <c r="AB1227" s="1" t="s">
        <v>7722</v>
      </c>
      <c r="AE1227" s="2">
        <v>45719.660949074074</v>
      </c>
      <c r="AF1227" s="1" t="s">
        <v>77</v>
      </c>
      <c r="AH1227" s="1" t="s">
        <v>78</v>
      </c>
      <c r="AI1227" s="1" t="s">
        <v>106</v>
      </c>
      <c r="AJ1227" s="1" t="s">
        <v>303</v>
      </c>
      <c r="AK1227" s="1" t="s">
        <v>6803</v>
      </c>
      <c r="AL1227" s="1" t="s">
        <v>6800</v>
      </c>
      <c r="AM1227" s="2">
        <v>45719.66101851852</v>
      </c>
      <c r="AN1227" s="1" t="s">
        <v>6803</v>
      </c>
      <c r="AP1227" s="1">
        <v>5759002</v>
      </c>
      <c r="AQ1227" s="1" t="s">
        <v>83</v>
      </c>
      <c r="AR1227" s="2">
        <v>45720.509363425925</v>
      </c>
      <c r="AS1227" s="1" t="s">
        <v>84</v>
      </c>
      <c r="AT1227" s="2">
        <v>45721.333333333336</v>
      </c>
      <c r="AU1227" s="1" t="s">
        <v>85</v>
      </c>
      <c r="AV1227" s="1" t="s">
        <v>149</v>
      </c>
      <c r="AW1227" s="1" t="s">
        <v>150</v>
      </c>
      <c r="AX1227" s="1" t="s">
        <v>2597</v>
      </c>
      <c r="AZ1227" s="2">
        <v>45720.509363425925</v>
      </c>
      <c r="BB1227" s="1" t="s">
        <v>286</v>
      </c>
      <c r="BC1227" s="1" t="s">
        <v>287</v>
      </c>
      <c r="BD1227" s="1" t="s">
        <v>288</v>
      </c>
      <c r="BE1227" s="1" t="s">
        <v>7947</v>
      </c>
      <c r="BF1227" s="1" t="s">
        <v>290</v>
      </c>
    </row>
    <row r="1228" spans="1:58" x14ac:dyDescent="0.35">
      <c r="A1228" s="1">
        <v>3014478</v>
      </c>
      <c r="B1228" s="1" t="s">
        <v>58</v>
      </c>
      <c r="C1228" s="1">
        <v>33848121</v>
      </c>
      <c r="D1228" s="1">
        <v>338223170</v>
      </c>
      <c r="E1228" s="1" t="s">
        <v>59</v>
      </c>
      <c r="F1228" s="1" t="s">
        <v>60</v>
      </c>
      <c r="G1228" s="1" t="s">
        <v>7948</v>
      </c>
      <c r="I1228" s="1">
        <v>777833789</v>
      </c>
      <c r="J1228" s="1" t="s">
        <v>3282</v>
      </c>
      <c r="K1228" s="1">
        <v>20</v>
      </c>
      <c r="L1228" s="1" t="s">
        <v>409</v>
      </c>
      <c r="M1228" s="1" t="s">
        <v>2154</v>
      </c>
      <c r="N1228" s="2">
        <v>43869.700185185182</v>
      </c>
      <c r="O1228" s="1" t="s">
        <v>2155</v>
      </c>
      <c r="Q1228" s="1" t="s">
        <v>67</v>
      </c>
      <c r="R1228" s="2">
        <v>45719.661435185182</v>
      </c>
      <c r="S1228" s="1" t="s">
        <v>1010</v>
      </c>
      <c r="T1228" s="1" t="s">
        <v>412</v>
      </c>
      <c r="U1228" s="1" t="s">
        <v>1122</v>
      </c>
      <c r="V1228" s="1" t="s">
        <v>1400</v>
      </c>
      <c r="W1228" s="1" t="s">
        <v>214</v>
      </c>
      <c r="X1228" s="1" t="s">
        <v>319</v>
      </c>
      <c r="Y1228" s="1" t="s">
        <v>1268</v>
      </c>
      <c r="Z1228" s="1" t="s">
        <v>321</v>
      </c>
      <c r="AA1228" s="1" t="s">
        <v>7949</v>
      </c>
      <c r="AB1228" s="1" t="s">
        <v>7949</v>
      </c>
      <c r="AE1228" s="2">
        <v>45719.661458333336</v>
      </c>
      <c r="AF1228" s="1" t="s">
        <v>417</v>
      </c>
      <c r="AG1228" s="1">
        <v>48</v>
      </c>
      <c r="AH1228" s="1" t="s">
        <v>125</v>
      </c>
      <c r="AI1228" s="1" t="s">
        <v>464</v>
      </c>
      <c r="AJ1228" s="1" t="s">
        <v>465</v>
      </c>
      <c r="AK1228" s="1" t="s">
        <v>7950</v>
      </c>
      <c r="AL1228" s="1" t="s">
        <v>1010</v>
      </c>
      <c r="AM1228" s="2">
        <v>45719.661504629628</v>
      </c>
      <c r="AN1228" s="1" t="s">
        <v>7950</v>
      </c>
      <c r="AP1228" s="1">
        <v>5759004</v>
      </c>
      <c r="AQ1228" s="1" t="s">
        <v>83</v>
      </c>
      <c r="AR1228" s="2">
        <v>45720.371099537035</v>
      </c>
      <c r="AS1228" s="1" t="s">
        <v>84</v>
      </c>
      <c r="AT1228" s="2">
        <v>45721.333333333336</v>
      </c>
      <c r="AU1228" s="1" t="s">
        <v>85</v>
      </c>
      <c r="AV1228" s="1" t="s">
        <v>468</v>
      </c>
      <c r="AW1228" s="1" t="s">
        <v>469</v>
      </c>
      <c r="AX1228" s="1" t="s">
        <v>495</v>
      </c>
      <c r="AY1228" s="2">
        <v>45721.661458333336</v>
      </c>
      <c r="AZ1228" s="2">
        <v>45720.371099537035</v>
      </c>
      <c r="BA1228" s="1" t="s">
        <v>419</v>
      </c>
      <c r="BB1228" s="1" t="s">
        <v>1619</v>
      </c>
      <c r="BC1228" s="1" t="s">
        <v>1620</v>
      </c>
      <c r="BD1228" s="1" t="s">
        <v>1621</v>
      </c>
      <c r="BE1228" s="1" t="s">
        <v>7951</v>
      </c>
      <c r="BF1228" s="1" t="s">
        <v>7952</v>
      </c>
    </row>
    <row r="1229" spans="1:58" x14ac:dyDescent="0.35">
      <c r="A1229" s="1">
        <v>3014479</v>
      </c>
      <c r="B1229" s="1" t="s">
        <v>58</v>
      </c>
      <c r="C1229" s="1">
        <v>39051391</v>
      </c>
      <c r="D1229" s="1">
        <v>338576401</v>
      </c>
      <c r="E1229" s="1" t="s">
        <v>59</v>
      </c>
      <c r="F1229" s="1" t="s">
        <v>60</v>
      </c>
      <c r="G1229" s="1" t="s">
        <v>7953</v>
      </c>
      <c r="H1229" s="1" t="s">
        <v>7954</v>
      </c>
      <c r="I1229" s="1">
        <v>775209647</v>
      </c>
      <c r="J1229" s="1" t="s">
        <v>1907</v>
      </c>
      <c r="K1229" s="1">
        <v>12</v>
      </c>
      <c r="L1229" s="1" t="s">
        <v>64</v>
      </c>
      <c r="M1229" s="1" t="s">
        <v>65</v>
      </c>
      <c r="N1229" s="2">
        <v>45014.445729166669</v>
      </c>
      <c r="O1229" s="1" t="s">
        <v>66</v>
      </c>
      <c r="Q1229" s="1" t="s">
        <v>67</v>
      </c>
      <c r="R1229" s="2">
        <v>45719.661620370367</v>
      </c>
      <c r="S1229" s="1" t="s">
        <v>5892</v>
      </c>
      <c r="T1229" s="1" t="s">
        <v>100</v>
      </c>
      <c r="U1229" s="1" t="s">
        <v>70</v>
      </c>
      <c r="V1229" s="1" t="s">
        <v>7955</v>
      </c>
      <c r="W1229" s="1" t="s">
        <v>72</v>
      </c>
      <c r="X1229" s="1" t="s">
        <v>881</v>
      </c>
      <c r="Y1229" s="1" t="s">
        <v>7956</v>
      </c>
      <c r="Z1229" s="1" t="s">
        <v>2311</v>
      </c>
      <c r="AA1229" s="1">
        <v>2506</v>
      </c>
      <c r="AB1229" s="1" t="s">
        <v>124</v>
      </c>
      <c r="AE1229" s="2">
        <v>45719.661631944444</v>
      </c>
      <c r="AF1229" s="1" t="s">
        <v>77</v>
      </c>
      <c r="AH1229" s="1" t="s">
        <v>125</v>
      </c>
      <c r="AI1229" s="1" t="s">
        <v>79</v>
      </c>
      <c r="AJ1229" s="1" t="s">
        <v>855</v>
      </c>
      <c r="AK1229" s="1" t="s">
        <v>7957</v>
      </c>
      <c r="AL1229" s="1" t="s">
        <v>5892</v>
      </c>
      <c r="AM1229" s="2">
        <v>45719.661678240744</v>
      </c>
      <c r="AN1229" s="1" t="s">
        <v>7957</v>
      </c>
      <c r="AP1229" s="1">
        <v>5759005</v>
      </c>
      <c r="AQ1229" s="1" t="s">
        <v>83</v>
      </c>
      <c r="AR1229" s="2">
        <v>45720.646770833337</v>
      </c>
      <c r="AS1229" s="1" t="s">
        <v>84</v>
      </c>
      <c r="AT1229" s="2">
        <v>45721.333333333336</v>
      </c>
      <c r="AU1229" s="1" t="s">
        <v>85</v>
      </c>
      <c r="AV1229" s="1" t="s">
        <v>1354</v>
      </c>
      <c r="AW1229" s="1" t="s">
        <v>1355</v>
      </c>
      <c r="AX1229" s="1" t="s">
        <v>7958</v>
      </c>
      <c r="AZ1229" s="2">
        <v>45720.646770833337</v>
      </c>
      <c r="BB1229" s="1" t="s">
        <v>89</v>
      </c>
      <c r="BC1229" s="1" t="s">
        <v>90</v>
      </c>
      <c r="BD1229" s="1" t="s">
        <v>91</v>
      </c>
      <c r="BE1229" s="1" t="s">
        <v>2425</v>
      </c>
      <c r="BF1229" s="1" t="s">
        <v>1936</v>
      </c>
    </row>
    <row r="1230" spans="1:58" x14ac:dyDescent="0.35">
      <c r="A1230" s="1">
        <v>3014480</v>
      </c>
      <c r="B1230" s="1" t="s">
        <v>94</v>
      </c>
      <c r="C1230" s="1">
        <v>35561961</v>
      </c>
      <c r="D1230" s="1">
        <v>339573971</v>
      </c>
      <c r="E1230" s="1" t="s">
        <v>59</v>
      </c>
      <c r="F1230" s="1" t="s">
        <v>60</v>
      </c>
      <c r="G1230" s="1" t="s">
        <v>7959</v>
      </c>
      <c r="H1230" s="1" t="s">
        <v>7960</v>
      </c>
      <c r="I1230" s="1">
        <v>776577709</v>
      </c>
      <c r="J1230" s="1" t="s">
        <v>7961</v>
      </c>
      <c r="K1230" s="1">
        <v>14</v>
      </c>
      <c r="L1230" s="1" t="s">
        <v>64</v>
      </c>
      <c r="M1230" s="1" t="s">
        <v>65</v>
      </c>
      <c r="N1230" s="2">
        <v>43655.657048611109</v>
      </c>
      <c r="O1230" s="1" t="s">
        <v>331</v>
      </c>
      <c r="Q1230" s="1" t="s">
        <v>67</v>
      </c>
      <c r="R1230" s="2">
        <v>45719.661863425928</v>
      </c>
      <c r="S1230" s="1" t="s">
        <v>7962</v>
      </c>
      <c r="T1230" s="1" t="s">
        <v>639</v>
      </c>
      <c r="U1230" s="1" t="s">
        <v>70</v>
      </c>
      <c r="V1230" s="1" t="s">
        <v>7963</v>
      </c>
      <c r="W1230" s="1" t="s">
        <v>263</v>
      </c>
      <c r="X1230" s="1" t="s">
        <v>840</v>
      </c>
      <c r="Y1230" s="1" t="s">
        <v>7964</v>
      </c>
      <c r="Z1230" s="1" t="s">
        <v>841</v>
      </c>
      <c r="AA1230" s="1" t="s">
        <v>7965</v>
      </c>
      <c r="AB1230" s="1" t="s">
        <v>124</v>
      </c>
      <c r="AE1230" s="2">
        <v>45719.662418981483</v>
      </c>
      <c r="AF1230" s="1" t="s">
        <v>77</v>
      </c>
      <c r="AH1230" s="1" t="s">
        <v>125</v>
      </c>
      <c r="AI1230" s="1" t="s">
        <v>106</v>
      </c>
      <c r="AJ1230" s="1" t="s">
        <v>1740</v>
      </c>
      <c r="AK1230" s="1" t="s">
        <v>7963</v>
      </c>
      <c r="AL1230" s="1" t="s">
        <v>7962</v>
      </c>
      <c r="AM1230" s="2">
        <v>45719.662476851852</v>
      </c>
      <c r="AO1230" s="1" t="s">
        <v>7962</v>
      </c>
      <c r="AP1230" s="1">
        <v>5759015</v>
      </c>
      <c r="AQ1230" s="1" t="s">
        <v>83</v>
      </c>
      <c r="AR1230" s="2">
        <v>45720.694803240738</v>
      </c>
      <c r="AS1230" s="1" t="s">
        <v>84</v>
      </c>
      <c r="AT1230" s="2">
        <v>45719.5625</v>
      </c>
      <c r="AU1230" s="1" t="s">
        <v>85</v>
      </c>
      <c r="AV1230" s="1" t="s">
        <v>1328</v>
      </c>
      <c r="AW1230" s="1" t="s">
        <v>1329</v>
      </c>
      <c r="AX1230" s="1" t="s">
        <v>5262</v>
      </c>
      <c r="AZ1230" s="2">
        <v>45720.694803240738</v>
      </c>
      <c r="BB1230" s="1" t="s">
        <v>746</v>
      </c>
      <c r="BC1230" s="1" t="s">
        <v>747</v>
      </c>
      <c r="BD1230" s="1" t="s">
        <v>748</v>
      </c>
      <c r="BE1230" s="1" t="s">
        <v>7966</v>
      </c>
      <c r="BF1230" s="1" t="s">
        <v>914</v>
      </c>
    </row>
    <row r="1231" spans="1:58" x14ac:dyDescent="0.35">
      <c r="A1231" s="1">
        <v>3014481</v>
      </c>
      <c r="B1231" s="1" t="s">
        <v>58</v>
      </c>
      <c r="C1231" s="1">
        <v>30461681</v>
      </c>
      <c r="D1231" s="1">
        <v>339540420</v>
      </c>
      <c r="E1231" s="1" t="s">
        <v>59</v>
      </c>
      <c r="F1231" s="1" t="s">
        <v>60</v>
      </c>
      <c r="G1231" s="1" t="s">
        <v>3408</v>
      </c>
      <c r="H1231" s="1" t="s">
        <v>806</v>
      </c>
      <c r="I1231" s="1">
        <v>776436684</v>
      </c>
      <c r="J1231" s="1" t="s">
        <v>7967</v>
      </c>
      <c r="K1231" s="1">
        <v>14</v>
      </c>
      <c r="L1231" s="1" t="s">
        <v>64</v>
      </c>
      <c r="M1231" s="1" t="s">
        <v>65</v>
      </c>
      <c r="N1231" s="2">
        <v>44958</v>
      </c>
      <c r="O1231" s="1" t="s">
        <v>353</v>
      </c>
      <c r="Q1231" s="1" t="s">
        <v>67</v>
      </c>
      <c r="R1231" s="2">
        <v>45719.662152777775</v>
      </c>
      <c r="S1231" s="1" t="s">
        <v>7493</v>
      </c>
      <c r="T1231" s="1" t="s">
        <v>100</v>
      </c>
      <c r="U1231" s="1" t="s">
        <v>70</v>
      </c>
      <c r="V1231" s="1" t="s">
        <v>7968</v>
      </c>
      <c r="W1231" s="1" t="s">
        <v>263</v>
      </c>
      <c r="X1231" s="1" t="s">
        <v>263</v>
      </c>
      <c r="Y1231" s="1" t="s">
        <v>2239</v>
      </c>
      <c r="Z1231" s="1" t="s">
        <v>852</v>
      </c>
      <c r="AA1231" s="1" t="s">
        <v>1765</v>
      </c>
      <c r="AB1231" s="1" t="s">
        <v>124</v>
      </c>
      <c r="AE1231" s="2">
        <v>45719.662245370368</v>
      </c>
      <c r="AF1231" s="1" t="s">
        <v>77</v>
      </c>
      <c r="AH1231" s="1" t="s">
        <v>125</v>
      </c>
      <c r="AI1231" s="1" t="s">
        <v>79</v>
      </c>
      <c r="AJ1231" s="1" t="s">
        <v>378</v>
      </c>
      <c r="AK1231" s="1" t="s">
        <v>7969</v>
      </c>
      <c r="AL1231" s="1" t="s">
        <v>7493</v>
      </c>
      <c r="AM1231" s="2">
        <v>45719.662314814814</v>
      </c>
      <c r="AN1231" s="1" t="s">
        <v>7969</v>
      </c>
      <c r="AP1231" s="1">
        <v>5759010</v>
      </c>
      <c r="AQ1231" s="1" t="s">
        <v>83</v>
      </c>
      <c r="AR1231" s="2">
        <v>45720.590451388889</v>
      </c>
      <c r="AS1231" s="1" t="s">
        <v>84</v>
      </c>
      <c r="AT1231" s="2">
        <v>45721.375</v>
      </c>
      <c r="AU1231" s="1" t="s">
        <v>85</v>
      </c>
      <c r="AV1231" s="1" t="s">
        <v>108</v>
      </c>
      <c r="AW1231" s="1" t="s">
        <v>109</v>
      </c>
      <c r="AX1231" s="1" t="s">
        <v>857</v>
      </c>
      <c r="AZ1231" s="2">
        <v>45720.590451388889</v>
      </c>
      <c r="BB1231" s="1" t="s">
        <v>192</v>
      </c>
      <c r="BC1231" s="1" t="s">
        <v>193</v>
      </c>
      <c r="BD1231" s="1" t="s">
        <v>194</v>
      </c>
      <c r="BE1231" s="1" t="s">
        <v>3271</v>
      </c>
      <c r="BF1231" s="1" t="s">
        <v>274</v>
      </c>
    </row>
    <row r="1232" spans="1:58" x14ac:dyDescent="0.35">
      <c r="A1232" s="1">
        <v>3014482</v>
      </c>
      <c r="B1232" s="1" t="s">
        <v>58</v>
      </c>
      <c r="C1232" s="1">
        <v>36043321</v>
      </c>
      <c r="D1232" s="1">
        <v>339570109</v>
      </c>
      <c r="E1232" s="1" t="s">
        <v>59</v>
      </c>
      <c r="F1232" s="1" t="s">
        <v>60</v>
      </c>
      <c r="G1232" s="1" t="s">
        <v>7970</v>
      </c>
      <c r="H1232" s="1" t="s">
        <v>7971</v>
      </c>
      <c r="I1232" s="1">
        <v>773078327</v>
      </c>
      <c r="J1232" s="1" t="s">
        <v>7972</v>
      </c>
      <c r="K1232" s="1">
        <v>14</v>
      </c>
      <c r="L1232" s="1" t="s">
        <v>64</v>
      </c>
      <c r="M1232" s="1" t="s">
        <v>65</v>
      </c>
      <c r="N1232" s="2">
        <v>45198.666678240741</v>
      </c>
      <c r="O1232" s="1" t="s">
        <v>66</v>
      </c>
      <c r="Q1232" s="1" t="s">
        <v>67</v>
      </c>
      <c r="R1232" s="2">
        <v>45719.662557870368</v>
      </c>
      <c r="S1232" s="1" t="s">
        <v>2405</v>
      </c>
      <c r="T1232" s="1" t="s">
        <v>69</v>
      </c>
      <c r="U1232" s="1" t="s">
        <v>70</v>
      </c>
      <c r="V1232" s="1" t="s">
        <v>7973</v>
      </c>
      <c r="W1232" s="1" t="s">
        <v>263</v>
      </c>
      <c r="X1232" s="1" t="s">
        <v>840</v>
      </c>
      <c r="Y1232" s="1" t="s">
        <v>5260</v>
      </c>
      <c r="Z1232" s="1" t="s">
        <v>841</v>
      </c>
      <c r="AA1232" s="1" t="s">
        <v>5929</v>
      </c>
      <c r="AB1232" s="1" t="s">
        <v>124</v>
      </c>
      <c r="AE1232" s="2">
        <v>45719.662731481483</v>
      </c>
      <c r="AF1232" s="1" t="s">
        <v>77</v>
      </c>
      <c r="AH1232" s="1" t="s">
        <v>125</v>
      </c>
      <c r="AI1232" s="1" t="s">
        <v>79</v>
      </c>
      <c r="AJ1232" s="1" t="s">
        <v>378</v>
      </c>
      <c r="AK1232" s="1" t="s">
        <v>2409</v>
      </c>
      <c r="AL1232" s="1" t="s">
        <v>2405</v>
      </c>
      <c r="AM1232" s="2">
        <v>45719.662812499999</v>
      </c>
      <c r="AN1232" s="1" t="s">
        <v>2409</v>
      </c>
      <c r="AP1232" s="1">
        <v>5759016</v>
      </c>
      <c r="AQ1232" s="1" t="s">
        <v>83</v>
      </c>
      <c r="AR1232" s="2">
        <v>45720.433888888889</v>
      </c>
      <c r="AS1232" s="1" t="s">
        <v>84</v>
      </c>
      <c r="AT1232" s="2">
        <v>45721.333333333336</v>
      </c>
      <c r="AU1232" s="1" t="s">
        <v>85</v>
      </c>
      <c r="AV1232" s="1" t="s">
        <v>1328</v>
      </c>
      <c r="AW1232" s="1" t="s">
        <v>1329</v>
      </c>
      <c r="AX1232" s="1" t="s">
        <v>2883</v>
      </c>
      <c r="AZ1232" s="2">
        <v>45720.433888888889</v>
      </c>
      <c r="BB1232" s="1" t="s">
        <v>1003</v>
      </c>
      <c r="BC1232" s="1" t="s">
        <v>595</v>
      </c>
      <c r="BD1232" s="1" t="s">
        <v>1004</v>
      </c>
      <c r="BE1232" s="1" t="s">
        <v>755</v>
      </c>
      <c r="BF1232" s="1" t="s">
        <v>914</v>
      </c>
    </row>
    <row r="1233" spans="1:58" x14ac:dyDescent="0.35">
      <c r="A1233" s="1">
        <v>3014483</v>
      </c>
      <c r="B1233" s="1" t="s">
        <v>58</v>
      </c>
      <c r="C1233" s="1">
        <v>30265601</v>
      </c>
      <c r="D1233" s="1">
        <v>338342167</v>
      </c>
      <c r="E1233" s="1" t="s">
        <v>59</v>
      </c>
      <c r="F1233" s="1" t="s">
        <v>60</v>
      </c>
      <c r="G1233" s="1" t="s">
        <v>769</v>
      </c>
      <c r="H1233" s="1" t="s">
        <v>665</v>
      </c>
      <c r="I1233" s="1">
        <v>779138324</v>
      </c>
      <c r="J1233" s="1" t="s">
        <v>7974</v>
      </c>
      <c r="K1233" s="1">
        <v>13</v>
      </c>
      <c r="L1233" s="1" t="s">
        <v>64</v>
      </c>
      <c r="M1233" s="1" t="s">
        <v>65</v>
      </c>
      <c r="N1233" s="2">
        <v>45630.583344907405</v>
      </c>
      <c r="O1233" s="1" t="s">
        <v>66</v>
      </c>
      <c r="Q1233" s="1" t="s">
        <v>67</v>
      </c>
      <c r="R1233" s="2">
        <v>45719.663217592592</v>
      </c>
      <c r="S1233" s="1" t="s">
        <v>862</v>
      </c>
      <c r="T1233" s="1" t="s">
        <v>100</v>
      </c>
      <c r="U1233" s="1" t="s">
        <v>723</v>
      </c>
      <c r="V1233" s="1" t="s">
        <v>7975</v>
      </c>
      <c r="W1233" s="1" t="s">
        <v>334</v>
      </c>
      <c r="X1233" s="1" t="s">
        <v>1153</v>
      </c>
      <c r="Y1233" s="1" t="s">
        <v>7976</v>
      </c>
      <c r="Z1233" s="1" t="s">
        <v>2321</v>
      </c>
      <c r="AA1233" s="1" t="s">
        <v>7977</v>
      </c>
      <c r="AB1233" s="1" t="s">
        <v>7977</v>
      </c>
      <c r="AC1233" s="1">
        <v>5152</v>
      </c>
      <c r="AE1233" s="2">
        <v>45719.663287037038</v>
      </c>
      <c r="AF1233" s="1" t="s">
        <v>77</v>
      </c>
      <c r="AH1233" s="1" t="s">
        <v>125</v>
      </c>
      <c r="AI1233" s="1" t="s">
        <v>79</v>
      </c>
      <c r="AJ1233" s="1" t="s">
        <v>5113</v>
      </c>
      <c r="AK1233" s="1" t="s">
        <v>7978</v>
      </c>
      <c r="AL1233" s="1" t="s">
        <v>862</v>
      </c>
      <c r="AM1233" s="2">
        <v>45719.663368055553</v>
      </c>
      <c r="AN1233" s="1" t="s">
        <v>7978</v>
      </c>
      <c r="AP1233" s="1">
        <v>5759018</v>
      </c>
      <c r="AQ1233" s="1" t="s">
        <v>83</v>
      </c>
      <c r="AR1233" s="2">
        <v>45720.550150462965</v>
      </c>
      <c r="AS1233" s="1" t="s">
        <v>84</v>
      </c>
      <c r="AT1233" s="2">
        <v>45721.333333333336</v>
      </c>
      <c r="AU1233" s="1" t="s">
        <v>85</v>
      </c>
      <c r="AV1233" s="1" t="s">
        <v>1214</v>
      </c>
      <c r="AW1233" s="1" t="s">
        <v>1215</v>
      </c>
      <c r="AX1233" s="1" t="s">
        <v>2733</v>
      </c>
      <c r="AZ1233" s="2">
        <v>45720.550150462965</v>
      </c>
      <c r="BB1233" s="1" t="s">
        <v>111</v>
      </c>
      <c r="BC1233" s="1" t="s">
        <v>112</v>
      </c>
      <c r="BD1233" s="1" t="s">
        <v>113</v>
      </c>
      <c r="BE1233" s="1" t="s">
        <v>7979</v>
      </c>
      <c r="BF1233" s="1" t="s">
        <v>875</v>
      </c>
    </row>
    <row r="1234" spans="1:58" x14ac:dyDescent="0.35">
      <c r="A1234" s="1">
        <v>3014484</v>
      </c>
      <c r="B1234" s="1" t="s">
        <v>58</v>
      </c>
      <c r="C1234" s="1">
        <v>34187221</v>
      </c>
      <c r="D1234" s="1">
        <v>339018490</v>
      </c>
      <c r="E1234" s="1" t="s">
        <v>59</v>
      </c>
      <c r="F1234" s="1" t="s">
        <v>60</v>
      </c>
      <c r="G1234" s="1" t="s">
        <v>2653</v>
      </c>
      <c r="H1234" s="1" t="s">
        <v>7901</v>
      </c>
      <c r="I1234" s="1">
        <v>772878137</v>
      </c>
      <c r="J1234" s="1" t="s">
        <v>5352</v>
      </c>
      <c r="K1234" s="1">
        <v>14</v>
      </c>
      <c r="L1234" s="1" t="s">
        <v>64</v>
      </c>
      <c r="M1234" s="1" t="s">
        <v>65</v>
      </c>
      <c r="N1234" s="2">
        <v>45535</v>
      </c>
      <c r="O1234" s="1" t="s">
        <v>66</v>
      </c>
      <c r="Q1234" s="1" t="s">
        <v>67</v>
      </c>
      <c r="R1234" s="2">
        <v>45719.663958333331</v>
      </c>
      <c r="S1234" s="1" t="s">
        <v>512</v>
      </c>
      <c r="T1234" s="1" t="s">
        <v>100</v>
      </c>
      <c r="U1234" s="1" t="s">
        <v>70</v>
      </c>
      <c r="V1234" s="1" t="s">
        <v>7980</v>
      </c>
      <c r="Y1234" s="1" t="s">
        <v>7981</v>
      </c>
      <c r="Z1234" s="1" t="s">
        <v>841</v>
      </c>
      <c r="AA1234" s="1" t="s">
        <v>7982</v>
      </c>
      <c r="AB1234" s="1" t="s">
        <v>124</v>
      </c>
      <c r="AE1234" s="2">
        <v>45719.663993055554</v>
      </c>
      <c r="AF1234" s="1" t="s">
        <v>77</v>
      </c>
      <c r="AH1234" s="1" t="s">
        <v>78</v>
      </c>
      <c r="AI1234" s="1" t="s">
        <v>79</v>
      </c>
      <c r="AJ1234" s="1" t="s">
        <v>378</v>
      </c>
      <c r="AK1234" s="1" t="s">
        <v>7983</v>
      </c>
      <c r="AL1234" s="1" t="s">
        <v>512</v>
      </c>
      <c r="AM1234" s="2">
        <v>45719.664039351854</v>
      </c>
      <c r="AN1234" s="1" t="s">
        <v>7983</v>
      </c>
      <c r="AP1234" s="1">
        <v>5759020</v>
      </c>
      <c r="AQ1234" s="1" t="s">
        <v>83</v>
      </c>
      <c r="AR1234" s="2">
        <v>45720.530393518522</v>
      </c>
      <c r="AS1234" s="1" t="s">
        <v>84</v>
      </c>
      <c r="AT1234" s="2">
        <v>45721.333333333336</v>
      </c>
      <c r="AU1234" s="1" t="s">
        <v>85</v>
      </c>
      <c r="AV1234" s="1" t="s">
        <v>1328</v>
      </c>
      <c r="AW1234" s="1" t="s">
        <v>1329</v>
      </c>
      <c r="AX1234" s="1" t="s">
        <v>2883</v>
      </c>
      <c r="AZ1234" s="2">
        <v>45720.530393518522</v>
      </c>
      <c r="BB1234" s="1" t="s">
        <v>1003</v>
      </c>
      <c r="BC1234" s="1" t="s">
        <v>595</v>
      </c>
      <c r="BD1234" s="1" t="s">
        <v>1004</v>
      </c>
      <c r="BE1234" s="1" t="s">
        <v>755</v>
      </c>
      <c r="BF1234" s="1" t="s">
        <v>914</v>
      </c>
    </row>
    <row r="1235" spans="1:58" x14ac:dyDescent="0.35">
      <c r="A1235" s="1">
        <v>3014485</v>
      </c>
      <c r="B1235" s="1" t="s">
        <v>58</v>
      </c>
      <c r="C1235" s="1">
        <v>30446221</v>
      </c>
      <c r="D1235" s="1">
        <v>338611398</v>
      </c>
      <c r="E1235" s="1" t="s">
        <v>59</v>
      </c>
      <c r="F1235" s="1" t="s">
        <v>60</v>
      </c>
      <c r="G1235" s="1" t="s">
        <v>1286</v>
      </c>
      <c r="H1235" s="1" t="s">
        <v>7210</v>
      </c>
      <c r="I1235" s="1">
        <v>776568775</v>
      </c>
      <c r="J1235" s="1" t="s">
        <v>7984</v>
      </c>
      <c r="K1235" s="1">
        <v>13</v>
      </c>
      <c r="L1235" s="1" t="s">
        <v>64</v>
      </c>
      <c r="M1235" s="1" t="s">
        <v>65</v>
      </c>
      <c r="N1235" s="2">
        <v>45671.583333333336</v>
      </c>
      <c r="O1235" s="1" t="s">
        <v>66</v>
      </c>
      <c r="Q1235" s="1" t="s">
        <v>67</v>
      </c>
      <c r="R1235" s="2">
        <v>45719.664085648146</v>
      </c>
      <c r="S1235" s="1" t="s">
        <v>782</v>
      </c>
      <c r="T1235" s="1" t="s">
        <v>783</v>
      </c>
      <c r="U1235" s="1" t="s">
        <v>160</v>
      </c>
      <c r="V1235" s="1" t="s">
        <v>7985</v>
      </c>
      <c r="W1235" s="1" t="s">
        <v>162</v>
      </c>
      <c r="X1235" s="1" t="s">
        <v>163</v>
      </c>
      <c r="Y1235" s="1" t="s">
        <v>3109</v>
      </c>
      <c r="Z1235" s="1" t="s">
        <v>165</v>
      </c>
      <c r="AA1235" s="1" t="s">
        <v>165</v>
      </c>
      <c r="AB1235" s="1" t="s">
        <v>124</v>
      </c>
      <c r="AE1235" s="2">
        <v>45719.664212962962</v>
      </c>
      <c r="AF1235" s="1" t="s">
        <v>77</v>
      </c>
      <c r="AH1235" s="1" t="s">
        <v>125</v>
      </c>
      <c r="AI1235" s="1" t="s">
        <v>79</v>
      </c>
      <c r="AJ1235" s="1" t="s">
        <v>378</v>
      </c>
      <c r="AL1235" s="1" t="s">
        <v>782</v>
      </c>
      <c r="AM1235" s="2">
        <v>45719.664270833331</v>
      </c>
      <c r="AO1235" s="1" t="s">
        <v>782</v>
      </c>
      <c r="AP1235" s="1">
        <v>5759023</v>
      </c>
      <c r="AQ1235" s="1" t="s">
        <v>83</v>
      </c>
      <c r="AR1235" s="2">
        <v>45720.569722222222</v>
      </c>
      <c r="AS1235" s="1" t="s">
        <v>84</v>
      </c>
      <c r="AT1235" s="2">
        <v>45719.333333333336</v>
      </c>
      <c r="AU1235" s="1" t="s">
        <v>573</v>
      </c>
      <c r="AV1235" s="1" t="s">
        <v>169</v>
      </c>
      <c r="AW1235" s="1" t="s">
        <v>170</v>
      </c>
      <c r="AX1235" s="1" t="s">
        <v>2079</v>
      </c>
      <c r="AZ1235" s="2">
        <v>45720.569722222222</v>
      </c>
      <c r="BB1235" s="1" t="s">
        <v>89</v>
      </c>
      <c r="BC1235" s="1" t="s">
        <v>90</v>
      </c>
      <c r="BD1235" s="1" t="s">
        <v>91</v>
      </c>
      <c r="BE1235" s="1" t="s">
        <v>7986</v>
      </c>
      <c r="BF1235" s="1" t="s">
        <v>176</v>
      </c>
    </row>
    <row r="1236" spans="1:58" x14ac:dyDescent="0.35">
      <c r="A1236" s="1">
        <v>3014486</v>
      </c>
      <c r="B1236" s="1" t="s">
        <v>58</v>
      </c>
      <c r="C1236" s="1">
        <v>32195311</v>
      </c>
      <c r="D1236" s="1">
        <v>338250822</v>
      </c>
      <c r="E1236" s="1" t="s">
        <v>59</v>
      </c>
      <c r="F1236" s="1" t="s">
        <v>60</v>
      </c>
      <c r="G1236" s="1" t="s">
        <v>1177</v>
      </c>
      <c r="H1236" s="1" t="s">
        <v>7987</v>
      </c>
      <c r="I1236" s="1">
        <v>774624361</v>
      </c>
      <c r="J1236" s="1" t="s">
        <v>1565</v>
      </c>
      <c r="K1236" s="1">
        <v>12</v>
      </c>
      <c r="L1236" s="1" t="s">
        <v>64</v>
      </c>
      <c r="M1236" s="1" t="s">
        <v>65</v>
      </c>
      <c r="N1236" s="2">
        <v>45086.750011574077</v>
      </c>
      <c r="O1236" s="1" t="s">
        <v>66</v>
      </c>
      <c r="Q1236" s="1" t="s">
        <v>67</v>
      </c>
      <c r="R1236" s="2">
        <v>45719.664143518516</v>
      </c>
      <c r="S1236" s="1" t="s">
        <v>159</v>
      </c>
      <c r="T1236" s="1" t="s">
        <v>100</v>
      </c>
      <c r="U1236" s="1" t="s">
        <v>120</v>
      </c>
      <c r="V1236" s="1" t="s">
        <v>7988</v>
      </c>
      <c r="W1236" s="1" t="s">
        <v>72</v>
      </c>
      <c r="X1236" s="1" t="s">
        <v>183</v>
      </c>
      <c r="Y1236" s="1" t="s">
        <v>5300</v>
      </c>
      <c r="Z1236" s="1" t="s">
        <v>4143</v>
      </c>
      <c r="AA1236" s="1" t="s">
        <v>6025</v>
      </c>
      <c r="AB1236" s="1" t="s">
        <v>6025</v>
      </c>
      <c r="AC1236" s="1">
        <v>402</v>
      </c>
      <c r="AE1236" s="2">
        <v>45719.664189814815</v>
      </c>
      <c r="AF1236" s="1" t="s">
        <v>77</v>
      </c>
      <c r="AH1236" s="1" t="s">
        <v>125</v>
      </c>
      <c r="AI1236" s="1" t="s">
        <v>79</v>
      </c>
      <c r="AJ1236" s="1" t="s">
        <v>283</v>
      </c>
      <c r="AK1236" s="1" t="s">
        <v>7989</v>
      </c>
      <c r="AL1236" s="1" t="s">
        <v>159</v>
      </c>
      <c r="AM1236" s="2">
        <v>45719.664236111108</v>
      </c>
      <c r="AN1236" s="1" t="s">
        <v>7989</v>
      </c>
      <c r="AP1236" s="1">
        <v>5759021</v>
      </c>
      <c r="AQ1236" s="1" t="s">
        <v>83</v>
      </c>
      <c r="AR1236" s="2">
        <v>45721.74790509259</v>
      </c>
      <c r="AS1236" s="1" t="s">
        <v>84</v>
      </c>
      <c r="AT1236" s="2">
        <v>45721.333333333336</v>
      </c>
      <c r="AU1236" s="1" t="s">
        <v>85</v>
      </c>
      <c r="AV1236" s="1" t="s">
        <v>480</v>
      </c>
      <c r="AW1236" s="1" t="s">
        <v>481</v>
      </c>
      <c r="AX1236" s="1" t="s">
        <v>4091</v>
      </c>
      <c r="AZ1236" s="2">
        <v>45721.74790509259</v>
      </c>
      <c r="BB1236" s="1" t="s">
        <v>2734</v>
      </c>
      <c r="BC1236" s="1" t="s">
        <v>2735</v>
      </c>
      <c r="BD1236" s="1" t="s">
        <v>2736</v>
      </c>
      <c r="BE1236" s="1" t="s">
        <v>7990</v>
      </c>
      <c r="BF1236" s="1" t="s">
        <v>431</v>
      </c>
    </row>
    <row r="1237" spans="1:58" x14ac:dyDescent="0.35">
      <c r="A1237" s="1">
        <v>3014487</v>
      </c>
      <c r="B1237" s="1" t="s">
        <v>58</v>
      </c>
      <c r="C1237" s="1">
        <v>43664131</v>
      </c>
      <c r="D1237" s="1">
        <v>338205333</v>
      </c>
      <c r="E1237" s="1" t="s">
        <v>59</v>
      </c>
      <c r="F1237" s="1" t="s">
        <v>60</v>
      </c>
      <c r="G1237" s="1" t="s">
        <v>7991</v>
      </c>
      <c r="H1237" s="1" t="s">
        <v>7992</v>
      </c>
      <c r="I1237" s="1">
        <v>784525092</v>
      </c>
      <c r="J1237" s="1" t="s">
        <v>7993</v>
      </c>
      <c r="K1237" s="1">
        <v>12</v>
      </c>
      <c r="L1237" s="1" t="s">
        <v>64</v>
      </c>
      <c r="M1237" s="1" t="s">
        <v>65</v>
      </c>
      <c r="N1237" s="2">
        <v>45497.5625</v>
      </c>
      <c r="O1237" s="1" t="s">
        <v>353</v>
      </c>
      <c r="Q1237" s="1" t="s">
        <v>67</v>
      </c>
      <c r="R1237" s="2">
        <v>45719.664155092592</v>
      </c>
      <c r="S1237" s="1" t="s">
        <v>694</v>
      </c>
      <c r="T1237" s="1" t="s">
        <v>69</v>
      </c>
      <c r="U1237" s="1" t="s">
        <v>70</v>
      </c>
      <c r="V1237" s="1" t="s">
        <v>7994</v>
      </c>
      <c r="Y1237" s="1" t="s">
        <v>3474</v>
      </c>
      <c r="Z1237" s="1" t="s">
        <v>883</v>
      </c>
      <c r="AA1237" s="1" t="s">
        <v>3544</v>
      </c>
      <c r="AB1237" s="1" t="s">
        <v>7995</v>
      </c>
      <c r="AC1237" s="1">
        <v>255</v>
      </c>
      <c r="AE1237" s="2">
        <v>45719.664236111108</v>
      </c>
      <c r="AF1237" s="1" t="s">
        <v>77</v>
      </c>
      <c r="AH1237" s="1" t="s">
        <v>125</v>
      </c>
      <c r="AI1237" s="1" t="s">
        <v>79</v>
      </c>
      <c r="AJ1237" s="1" t="s">
        <v>378</v>
      </c>
      <c r="AK1237" s="1" t="s">
        <v>699</v>
      </c>
      <c r="AL1237" s="1" t="s">
        <v>694</v>
      </c>
      <c r="AM1237" s="2">
        <v>45719.664340277777</v>
      </c>
      <c r="AN1237" s="1" t="s">
        <v>699</v>
      </c>
      <c r="AP1237" s="1">
        <v>5759024</v>
      </c>
      <c r="AQ1237" s="1" t="s">
        <v>83</v>
      </c>
      <c r="AR1237" s="2">
        <v>45720.604814814818</v>
      </c>
      <c r="AS1237" s="1" t="s">
        <v>84</v>
      </c>
      <c r="AT1237" s="2">
        <v>45721.333333333336</v>
      </c>
      <c r="AU1237" s="1" t="s">
        <v>85</v>
      </c>
      <c r="AV1237" s="1" t="s">
        <v>1354</v>
      </c>
      <c r="AW1237" s="1" t="s">
        <v>1355</v>
      </c>
      <c r="AX1237" s="1" t="s">
        <v>7996</v>
      </c>
      <c r="AZ1237" s="2">
        <v>45720.604814814818</v>
      </c>
      <c r="BB1237" s="1" t="s">
        <v>765</v>
      </c>
      <c r="BC1237" s="1" t="s">
        <v>766</v>
      </c>
      <c r="BD1237" s="1" t="s">
        <v>767</v>
      </c>
      <c r="BE1237" s="1" t="s">
        <v>1120</v>
      </c>
      <c r="BF1237" s="1" t="s">
        <v>897</v>
      </c>
    </row>
    <row r="1238" spans="1:58" x14ac:dyDescent="0.35">
      <c r="A1238" s="1">
        <v>3014488</v>
      </c>
      <c r="B1238" s="1" t="s">
        <v>223</v>
      </c>
      <c r="C1238" s="1">
        <v>43830121</v>
      </c>
      <c r="D1238" s="1">
        <v>339458695</v>
      </c>
      <c r="E1238" s="1" t="s">
        <v>59</v>
      </c>
      <c r="F1238" s="1" t="s">
        <v>60</v>
      </c>
      <c r="G1238" s="1" t="s">
        <v>2653</v>
      </c>
      <c r="H1238" s="1" t="s">
        <v>7997</v>
      </c>
      <c r="I1238" s="1">
        <v>783484448</v>
      </c>
      <c r="J1238" s="1" t="s">
        <v>7998</v>
      </c>
      <c r="K1238" s="1">
        <v>15</v>
      </c>
      <c r="L1238" s="1" t="s">
        <v>64</v>
      </c>
      <c r="M1238" s="1" t="s">
        <v>65</v>
      </c>
      <c r="N1238" s="2">
        <v>45521.458333333336</v>
      </c>
      <c r="O1238" s="1" t="s">
        <v>98</v>
      </c>
      <c r="Q1238" s="1" t="s">
        <v>67</v>
      </c>
      <c r="R1238" s="2">
        <v>45719.664444444446</v>
      </c>
      <c r="S1238" s="1" t="s">
        <v>797</v>
      </c>
      <c r="T1238" s="1" t="s">
        <v>100</v>
      </c>
      <c r="U1238" s="1" t="s">
        <v>70</v>
      </c>
      <c r="V1238" s="1" t="s">
        <v>7999</v>
      </c>
      <c r="W1238" s="1" t="s">
        <v>143</v>
      </c>
      <c r="X1238" s="1" t="s">
        <v>143</v>
      </c>
      <c r="Y1238" s="1" t="s">
        <v>4109</v>
      </c>
      <c r="Z1238" s="1" t="s">
        <v>8000</v>
      </c>
      <c r="AA1238" s="1" t="s">
        <v>3967</v>
      </c>
      <c r="AB1238" s="1" t="s">
        <v>124</v>
      </c>
      <c r="AE1238" s="2">
        <v>45719.664456018516</v>
      </c>
      <c r="AF1238" s="1" t="s">
        <v>77</v>
      </c>
      <c r="AH1238" s="1" t="s">
        <v>78</v>
      </c>
      <c r="AI1238" s="1" t="s">
        <v>106</v>
      </c>
      <c r="AJ1238" s="1" t="s">
        <v>107</v>
      </c>
      <c r="AK1238" s="1" t="s">
        <v>7999</v>
      </c>
      <c r="AL1238" s="1" t="s">
        <v>797</v>
      </c>
      <c r="AM1238" s="2">
        <v>45719.664502314816</v>
      </c>
      <c r="AN1238" s="1" t="s">
        <v>7999</v>
      </c>
      <c r="AP1238" s="1">
        <v>5759028</v>
      </c>
      <c r="AQ1238" s="1" t="s">
        <v>83</v>
      </c>
      <c r="AR1238" s="2">
        <v>45720.441111111111</v>
      </c>
      <c r="AS1238" s="1" t="s">
        <v>84</v>
      </c>
      <c r="AT1238" s="2">
        <v>45721.333333333336</v>
      </c>
      <c r="AU1238" s="1" t="s">
        <v>85</v>
      </c>
      <c r="AV1238" s="1" t="s">
        <v>149</v>
      </c>
      <c r="AW1238" s="1" t="s">
        <v>150</v>
      </c>
      <c r="AX1238" s="1" t="s">
        <v>285</v>
      </c>
      <c r="AZ1238" s="2">
        <v>45720.441111111111</v>
      </c>
      <c r="BB1238" s="1" t="s">
        <v>746</v>
      </c>
      <c r="BC1238" s="1" t="s">
        <v>747</v>
      </c>
      <c r="BD1238" s="1" t="s">
        <v>748</v>
      </c>
      <c r="BE1238" s="1" t="s">
        <v>7525</v>
      </c>
      <c r="BF1238" s="1" t="s">
        <v>290</v>
      </c>
    </row>
    <row r="1239" spans="1:58" x14ac:dyDescent="0.35">
      <c r="A1239" s="1">
        <v>3014489</v>
      </c>
      <c r="B1239" s="1" t="s">
        <v>58</v>
      </c>
      <c r="C1239" s="1">
        <v>228411</v>
      </c>
      <c r="D1239" s="1">
        <v>338231983</v>
      </c>
      <c r="E1239" s="1" t="s">
        <v>59</v>
      </c>
      <c r="F1239" s="1" t="s">
        <v>60</v>
      </c>
      <c r="G1239" s="1" t="s">
        <v>275</v>
      </c>
      <c r="H1239" s="1" t="s">
        <v>8001</v>
      </c>
      <c r="I1239" s="1">
        <v>776369657</v>
      </c>
      <c r="J1239" s="1" t="s">
        <v>8002</v>
      </c>
      <c r="K1239" s="1">
        <v>12</v>
      </c>
      <c r="L1239" s="1" t="s">
        <v>64</v>
      </c>
      <c r="M1239" s="1" t="s">
        <v>65</v>
      </c>
      <c r="N1239" s="2">
        <v>44835</v>
      </c>
      <c r="O1239" s="1" t="s">
        <v>66</v>
      </c>
      <c r="Q1239" s="1" t="s">
        <v>67</v>
      </c>
      <c r="R1239" s="2">
        <v>45719.665243055555</v>
      </c>
      <c r="S1239" s="1" t="s">
        <v>3240</v>
      </c>
      <c r="T1239" s="1" t="s">
        <v>639</v>
      </c>
      <c r="U1239" s="1" t="s">
        <v>1189</v>
      </c>
      <c r="V1239" s="1" t="s">
        <v>8003</v>
      </c>
      <c r="W1239" s="1" t="s">
        <v>214</v>
      </c>
      <c r="X1239" s="1" t="s">
        <v>215</v>
      </c>
      <c r="Y1239" s="1" t="s">
        <v>122</v>
      </c>
      <c r="Z1239" s="1" t="s">
        <v>123</v>
      </c>
      <c r="AA1239" s="1" t="s">
        <v>123</v>
      </c>
      <c r="AB1239" s="1" t="s">
        <v>8004</v>
      </c>
      <c r="AE1239" s="2">
        <v>45719.666770833333</v>
      </c>
      <c r="AF1239" s="1" t="s">
        <v>77</v>
      </c>
      <c r="AH1239" s="1" t="s">
        <v>125</v>
      </c>
      <c r="AI1239" s="1" t="s">
        <v>79</v>
      </c>
      <c r="AJ1239" s="1" t="s">
        <v>1740</v>
      </c>
      <c r="AK1239" s="1" t="s">
        <v>8005</v>
      </c>
      <c r="AL1239" s="1" t="s">
        <v>3240</v>
      </c>
      <c r="AM1239" s="2">
        <v>45719.666828703703</v>
      </c>
      <c r="AO1239" s="1" t="s">
        <v>3240</v>
      </c>
      <c r="AP1239" s="1">
        <v>5759045</v>
      </c>
      <c r="AQ1239" s="1" t="s">
        <v>83</v>
      </c>
      <c r="AR1239" s="2">
        <v>45720.538518518515</v>
      </c>
      <c r="AS1239" s="1" t="s">
        <v>84</v>
      </c>
      <c r="AT1239" s="2">
        <v>45720.333333333336</v>
      </c>
      <c r="AU1239" s="1" t="s">
        <v>85</v>
      </c>
      <c r="AV1239" s="1" t="s">
        <v>1957</v>
      </c>
      <c r="AW1239" s="1" t="s">
        <v>1958</v>
      </c>
      <c r="AX1239" s="1" t="s">
        <v>2365</v>
      </c>
      <c r="AZ1239" s="2">
        <v>45720.538518518515</v>
      </c>
      <c r="BB1239" s="1" t="s">
        <v>2734</v>
      </c>
      <c r="BC1239" s="1" t="s">
        <v>2735</v>
      </c>
      <c r="BD1239" s="1" t="s">
        <v>2736</v>
      </c>
      <c r="BE1239" s="1" t="s">
        <v>8006</v>
      </c>
      <c r="BF1239" s="1" t="s">
        <v>137</v>
      </c>
    </row>
    <row r="1240" spans="1:58" x14ac:dyDescent="0.35">
      <c r="A1240" s="1">
        <v>3014490</v>
      </c>
      <c r="B1240" s="1" t="s">
        <v>223</v>
      </c>
      <c r="C1240" s="1">
        <v>42766631</v>
      </c>
      <c r="D1240" s="1">
        <v>339736145</v>
      </c>
      <c r="E1240" s="1" t="s">
        <v>59</v>
      </c>
      <c r="F1240" s="1" t="s">
        <v>60</v>
      </c>
      <c r="G1240" s="1" t="s">
        <v>509</v>
      </c>
      <c r="H1240" s="1" t="s">
        <v>8007</v>
      </c>
      <c r="I1240" s="1">
        <v>775650713</v>
      </c>
      <c r="J1240" s="1" t="s">
        <v>1752</v>
      </c>
      <c r="K1240" s="1">
        <v>14</v>
      </c>
      <c r="L1240" s="1" t="s">
        <v>64</v>
      </c>
      <c r="M1240" s="1" t="s">
        <v>65</v>
      </c>
      <c r="N1240" s="2">
        <v>45579.718055555553</v>
      </c>
      <c r="O1240" s="1" t="s">
        <v>98</v>
      </c>
      <c r="Q1240" s="1" t="s">
        <v>67</v>
      </c>
      <c r="R1240" s="2">
        <v>45719.665277777778</v>
      </c>
      <c r="S1240" s="1" t="s">
        <v>2996</v>
      </c>
      <c r="T1240" s="1" t="s">
        <v>69</v>
      </c>
      <c r="U1240" s="1" t="s">
        <v>101</v>
      </c>
      <c r="V1240" s="1" t="s">
        <v>8008</v>
      </c>
      <c r="W1240" s="1" t="s">
        <v>298</v>
      </c>
      <c r="X1240" s="1" t="s">
        <v>298</v>
      </c>
      <c r="Y1240" s="1" t="s">
        <v>6104</v>
      </c>
      <c r="Z1240" s="1" t="s">
        <v>1568</v>
      </c>
      <c r="AA1240" s="1" t="s">
        <v>8009</v>
      </c>
      <c r="AB1240" s="1" t="s">
        <v>8009</v>
      </c>
      <c r="AE1240" s="2">
        <v>45720.5315162037</v>
      </c>
      <c r="AF1240" s="1" t="s">
        <v>77</v>
      </c>
      <c r="AH1240" s="1" t="s">
        <v>78</v>
      </c>
      <c r="AI1240" s="1" t="s">
        <v>1000</v>
      </c>
      <c r="AJ1240" s="1" t="s">
        <v>674</v>
      </c>
      <c r="AK1240" s="1" t="s">
        <v>8010</v>
      </c>
      <c r="AL1240" s="1" t="s">
        <v>6916</v>
      </c>
      <c r="AM1240" s="2">
        <v>45720.53162037037</v>
      </c>
      <c r="AN1240" s="1" t="s">
        <v>8010</v>
      </c>
      <c r="AO1240" s="1" t="s">
        <v>6916</v>
      </c>
      <c r="AP1240" s="1">
        <v>5762019</v>
      </c>
      <c r="AQ1240" s="1" t="s">
        <v>83</v>
      </c>
      <c r="AR1240" s="2">
        <v>45720.681111111109</v>
      </c>
      <c r="AS1240" s="1" t="s">
        <v>84</v>
      </c>
      <c r="AT1240" s="2">
        <v>45720.333333333336</v>
      </c>
      <c r="AU1240" s="1" t="s">
        <v>85</v>
      </c>
      <c r="AV1240" s="1" t="s">
        <v>86</v>
      </c>
      <c r="AW1240" s="1" t="s">
        <v>87</v>
      </c>
      <c r="AX1240" s="1" t="s">
        <v>88</v>
      </c>
      <c r="AZ1240" s="2">
        <v>45720.681111111109</v>
      </c>
      <c r="BB1240" s="1" t="s">
        <v>1480</v>
      </c>
      <c r="BC1240" s="1" t="s">
        <v>1481</v>
      </c>
      <c r="BD1240" s="1" t="s">
        <v>1482</v>
      </c>
      <c r="BE1240" s="1" t="s">
        <v>8011</v>
      </c>
      <c r="BF1240" s="1" t="s">
        <v>6916</v>
      </c>
    </row>
    <row r="1241" spans="1:58" x14ac:dyDescent="0.35">
      <c r="A1241" s="1">
        <v>3014491</v>
      </c>
      <c r="B1241" s="1" t="s">
        <v>58</v>
      </c>
      <c r="C1241" s="1">
        <v>1519811</v>
      </c>
      <c r="D1241" s="1">
        <v>339581057</v>
      </c>
      <c r="E1241" s="1" t="s">
        <v>59</v>
      </c>
      <c r="F1241" s="1" t="s">
        <v>60</v>
      </c>
      <c r="G1241" s="1" t="s">
        <v>117</v>
      </c>
      <c r="H1241" s="1" t="s">
        <v>3085</v>
      </c>
      <c r="I1241" s="1">
        <v>771660536</v>
      </c>
      <c r="J1241" s="1" t="s">
        <v>8012</v>
      </c>
      <c r="K1241" s="1">
        <v>13</v>
      </c>
      <c r="L1241" s="1" t="s">
        <v>64</v>
      </c>
      <c r="M1241" s="1" t="s">
        <v>65</v>
      </c>
      <c r="N1241" s="2">
        <v>44986.612488425926</v>
      </c>
      <c r="O1241" s="1" t="s">
        <v>66</v>
      </c>
      <c r="Q1241" s="1" t="s">
        <v>67</v>
      </c>
      <c r="R1241" s="2">
        <v>45719.665648148148</v>
      </c>
      <c r="S1241" s="1" t="s">
        <v>7667</v>
      </c>
      <c r="T1241" s="1" t="s">
        <v>69</v>
      </c>
      <c r="U1241" s="1" t="s">
        <v>2761</v>
      </c>
      <c r="V1241" s="1" t="s">
        <v>8013</v>
      </c>
      <c r="Y1241" s="1" t="s">
        <v>4158</v>
      </c>
      <c r="Z1241" s="1" t="s">
        <v>841</v>
      </c>
      <c r="AA1241" s="1" t="s">
        <v>5160</v>
      </c>
      <c r="AB1241" s="1" t="s">
        <v>5160</v>
      </c>
      <c r="AE1241" s="2">
        <v>45719.665763888886</v>
      </c>
      <c r="AF1241" s="1" t="s">
        <v>77</v>
      </c>
      <c r="AH1241" s="1" t="s">
        <v>125</v>
      </c>
      <c r="AI1241" s="1" t="s">
        <v>79</v>
      </c>
      <c r="AJ1241" s="1" t="s">
        <v>3850</v>
      </c>
      <c r="AK1241" s="1" t="s">
        <v>8014</v>
      </c>
      <c r="AL1241" s="1" t="s">
        <v>7667</v>
      </c>
      <c r="AM1241" s="2">
        <v>45719.665891203702</v>
      </c>
      <c r="AN1241" s="1" t="s">
        <v>8014</v>
      </c>
      <c r="AP1241" s="1">
        <v>5759030</v>
      </c>
      <c r="AQ1241" s="1" t="s">
        <v>83</v>
      </c>
      <c r="AR1241" s="2">
        <v>45720.493784722225</v>
      </c>
      <c r="AS1241" s="1" t="s">
        <v>84</v>
      </c>
      <c r="AT1241" s="2">
        <v>45721.333333333336</v>
      </c>
      <c r="AU1241" s="1" t="s">
        <v>85</v>
      </c>
      <c r="AV1241" s="1" t="s">
        <v>1328</v>
      </c>
      <c r="AW1241" s="1" t="s">
        <v>1329</v>
      </c>
      <c r="AX1241" s="1" t="s">
        <v>5262</v>
      </c>
      <c r="AZ1241" s="2">
        <v>45720.493784722225</v>
      </c>
      <c r="BB1241" s="1" t="s">
        <v>765</v>
      </c>
      <c r="BC1241" s="1" t="s">
        <v>766</v>
      </c>
      <c r="BD1241" s="1" t="s">
        <v>767</v>
      </c>
      <c r="BE1241" s="1" t="s">
        <v>1120</v>
      </c>
      <c r="BF1241" s="1" t="s">
        <v>914</v>
      </c>
    </row>
    <row r="1242" spans="1:58" x14ac:dyDescent="0.35">
      <c r="A1242" s="1">
        <v>3014492</v>
      </c>
      <c r="B1242" s="1" t="s">
        <v>327</v>
      </c>
      <c r="C1242" s="1">
        <v>33923821</v>
      </c>
      <c r="D1242" s="1">
        <v>338601000</v>
      </c>
      <c r="E1242" s="1" t="s">
        <v>59</v>
      </c>
      <c r="F1242" s="1" t="s">
        <v>60</v>
      </c>
      <c r="G1242" s="1" t="s">
        <v>8015</v>
      </c>
      <c r="I1242" s="1">
        <v>772379182</v>
      </c>
      <c r="J1242" s="1" t="s">
        <v>8016</v>
      </c>
      <c r="K1242" s="1">
        <v>20</v>
      </c>
      <c r="L1242" s="1" t="s">
        <v>294</v>
      </c>
      <c r="M1242" s="1" t="s">
        <v>295</v>
      </c>
      <c r="N1242" s="2">
        <v>43906</v>
      </c>
      <c r="O1242" s="1" t="s">
        <v>2297</v>
      </c>
      <c r="Q1242" s="1" t="s">
        <v>67</v>
      </c>
      <c r="R1242" s="2">
        <v>45719.665937500002</v>
      </c>
      <c r="S1242" s="1" t="s">
        <v>421</v>
      </c>
      <c r="T1242" s="1" t="s">
        <v>412</v>
      </c>
      <c r="U1242" s="1" t="s">
        <v>1189</v>
      </c>
      <c r="V1242" s="1" t="s">
        <v>5953</v>
      </c>
      <c r="W1242" s="1" t="s">
        <v>2158</v>
      </c>
      <c r="X1242" s="1" t="s">
        <v>356</v>
      </c>
      <c r="Y1242" s="1" t="s">
        <v>5954</v>
      </c>
      <c r="Z1242" s="1" t="s">
        <v>1090</v>
      </c>
      <c r="AA1242" s="1" t="s">
        <v>1090</v>
      </c>
      <c r="AB1242" s="1" t="s">
        <v>124</v>
      </c>
      <c r="AC1242" s="1" t="s">
        <v>8017</v>
      </c>
      <c r="AE1242" s="2">
        <v>45719.668182870373</v>
      </c>
      <c r="AF1242" s="1" t="s">
        <v>417</v>
      </c>
      <c r="AG1242" s="1">
        <v>48</v>
      </c>
      <c r="AH1242" s="1" t="s">
        <v>125</v>
      </c>
      <c r="AI1242" s="1" t="s">
        <v>464</v>
      </c>
      <c r="AJ1242" s="1" t="s">
        <v>492</v>
      </c>
      <c r="AK1242" s="1" t="s">
        <v>8018</v>
      </c>
      <c r="AL1242" s="1" t="s">
        <v>421</v>
      </c>
      <c r="AM1242" s="2">
        <v>45719.668252314812</v>
      </c>
      <c r="AO1242" s="1" t="s">
        <v>421</v>
      </c>
      <c r="AP1242" s="1">
        <v>5759057</v>
      </c>
      <c r="AQ1242" s="1" t="s">
        <v>83</v>
      </c>
      <c r="AR1242" s="2">
        <v>45720.476307870369</v>
      </c>
      <c r="AS1242" s="1" t="s">
        <v>84</v>
      </c>
      <c r="AT1242" s="2">
        <v>45719.295138888891</v>
      </c>
      <c r="AU1242" s="1" t="s">
        <v>573</v>
      </c>
      <c r="AV1242" s="1" t="s">
        <v>645</v>
      </c>
      <c r="AW1242" s="1" t="s">
        <v>646</v>
      </c>
      <c r="AX1242" s="1" t="s">
        <v>2446</v>
      </c>
      <c r="AY1242" s="2">
        <v>45721.668182870373</v>
      </c>
      <c r="AZ1242" s="2">
        <v>45720.476307870369</v>
      </c>
      <c r="BA1242" s="1" t="s">
        <v>419</v>
      </c>
      <c r="BB1242" s="1" t="s">
        <v>801</v>
      </c>
      <c r="BC1242" s="1" t="s">
        <v>802</v>
      </c>
      <c r="BD1242" s="1" t="s">
        <v>803</v>
      </c>
      <c r="BE1242" s="1" t="s">
        <v>8019</v>
      </c>
      <c r="BF1242" s="1" t="s">
        <v>937</v>
      </c>
    </row>
    <row r="1243" spans="1:58" x14ac:dyDescent="0.35">
      <c r="A1243" s="1">
        <v>3014493</v>
      </c>
      <c r="B1243" s="1" t="s">
        <v>223</v>
      </c>
      <c r="C1243" s="1">
        <v>42201691</v>
      </c>
      <c r="D1243" s="1">
        <v>339789504</v>
      </c>
      <c r="E1243" s="1" t="s">
        <v>59</v>
      </c>
      <c r="F1243" s="1" t="s">
        <v>60</v>
      </c>
      <c r="G1243" s="1" t="s">
        <v>116</v>
      </c>
      <c r="H1243" s="1" t="s">
        <v>4046</v>
      </c>
      <c r="I1243" s="1">
        <v>775950379</v>
      </c>
      <c r="J1243" s="1" t="s">
        <v>330</v>
      </c>
      <c r="K1243" s="1">
        <v>14</v>
      </c>
      <c r="L1243" s="1" t="s">
        <v>64</v>
      </c>
      <c r="M1243" s="1" t="s">
        <v>65</v>
      </c>
      <c r="N1243" s="2">
        <v>45278.458333333336</v>
      </c>
      <c r="O1243" s="1" t="s">
        <v>98</v>
      </c>
      <c r="Q1243" s="1" t="s">
        <v>67</v>
      </c>
      <c r="R1243" s="2">
        <v>45719.666956018518</v>
      </c>
      <c r="S1243" s="1" t="s">
        <v>5883</v>
      </c>
      <c r="T1243" s="1" t="s">
        <v>100</v>
      </c>
      <c r="U1243" s="1" t="s">
        <v>160</v>
      </c>
      <c r="V1243" s="1" t="s">
        <v>8020</v>
      </c>
      <c r="W1243" s="1" t="s">
        <v>298</v>
      </c>
      <c r="X1243" s="1" t="s">
        <v>427</v>
      </c>
      <c r="Y1243" s="1" t="s">
        <v>2579</v>
      </c>
      <c r="Z1243" s="1" t="s">
        <v>1525</v>
      </c>
      <c r="AA1243" s="1" t="s">
        <v>1526</v>
      </c>
      <c r="AB1243" s="1" t="s">
        <v>124</v>
      </c>
      <c r="AE1243" s="2">
        <v>45719.667025462964</v>
      </c>
      <c r="AF1243" s="1" t="s">
        <v>77</v>
      </c>
      <c r="AH1243" s="1" t="s">
        <v>78</v>
      </c>
      <c r="AI1243" s="1" t="s">
        <v>106</v>
      </c>
      <c r="AJ1243" s="1" t="s">
        <v>107</v>
      </c>
      <c r="AK1243" s="1" t="s">
        <v>8020</v>
      </c>
      <c r="AL1243" s="1" t="s">
        <v>5883</v>
      </c>
      <c r="AM1243" s="2">
        <v>45719.667118055557</v>
      </c>
      <c r="AN1243" s="1" t="s">
        <v>8020</v>
      </c>
      <c r="AP1243" s="1">
        <v>5759049</v>
      </c>
      <c r="AQ1243" s="1" t="s">
        <v>83</v>
      </c>
      <c r="AR1243" s="2">
        <v>45720.696342592593</v>
      </c>
      <c r="AS1243" s="1" t="s">
        <v>84</v>
      </c>
      <c r="AT1243" s="2">
        <v>45721.333333333336</v>
      </c>
      <c r="AU1243" s="1" t="s">
        <v>85</v>
      </c>
      <c r="AV1243" s="1" t="s">
        <v>233</v>
      </c>
      <c r="AW1243" s="1" t="s">
        <v>234</v>
      </c>
      <c r="AX1243" s="1" t="s">
        <v>713</v>
      </c>
      <c r="AZ1243" s="2">
        <v>45720.696342592593</v>
      </c>
      <c r="BB1243" s="1" t="s">
        <v>3887</v>
      </c>
      <c r="BC1243" s="1" t="s">
        <v>3888</v>
      </c>
      <c r="BD1243" s="1" t="s">
        <v>3889</v>
      </c>
      <c r="BE1243" s="1" t="s">
        <v>8021</v>
      </c>
      <c r="BF1243" s="1" t="s">
        <v>1319</v>
      </c>
    </row>
    <row r="1244" spans="1:58" x14ac:dyDescent="0.35">
      <c r="A1244" s="1">
        <v>3014494</v>
      </c>
      <c r="B1244" s="1" t="s">
        <v>58</v>
      </c>
      <c r="C1244" s="1">
        <v>35845471</v>
      </c>
      <c r="D1244" s="1">
        <v>338331880</v>
      </c>
      <c r="E1244" s="1" t="s">
        <v>59</v>
      </c>
      <c r="F1244" s="1" t="s">
        <v>60</v>
      </c>
      <c r="G1244" s="1" t="s">
        <v>4234</v>
      </c>
      <c r="H1244" s="1" t="s">
        <v>8022</v>
      </c>
      <c r="I1244" s="1">
        <v>776471713</v>
      </c>
      <c r="J1244" s="1" t="s">
        <v>4234</v>
      </c>
      <c r="K1244" s="1">
        <v>12</v>
      </c>
      <c r="L1244" s="1" t="s">
        <v>64</v>
      </c>
      <c r="M1244" s="1" t="s">
        <v>65</v>
      </c>
      <c r="N1244" s="2">
        <v>44805</v>
      </c>
      <c r="O1244" s="1" t="s">
        <v>353</v>
      </c>
      <c r="Q1244" s="1" t="s">
        <v>67</v>
      </c>
      <c r="R1244" s="2">
        <v>45719.667175925926</v>
      </c>
      <c r="S1244" s="1" t="s">
        <v>1575</v>
      </c>
      <c r="T1244" s="1" t="s">
        <v>69</v>
      </c>
      <c r="U1244" s="1" t="s">
        <v>70</v>
      </c>
      <c r="V1244" s="1" t="s">
        <v>8023</v>
      </c>
      <c r="W1244" s="1" t="s">
        <v>653</v>
      </c>
      <c r="X1244" s="1" t="s">
        <v>654</v>
      </c>
      <c r="Y1244" s="1" t="s">
        <v>8024</v>
      </c>
      <c r="Z1244" s="1" t="s">
        <v>400</v>
      </c>
      <c r="AA1244" s="1" t="s">
        <v>400</v>
      </c>
      <c r="AB1244" s="1" t="s">
        <v>124</v>
      </c>
      <c r="AC1244" s="1" t="s">
        <v>8025</v>
      </c>
      <c r="AE1244" s="2">
        <v>45719.667222222219</v>
      </c>
      <c r="AF1244" s="1" t="s">
        <v>77</v>
      </c>
      <c r="AH1244" s="1" t="s">
        <v>125</v>
      </c>
      <c r="AI1244" s="1" t="s">
        <v>79</v>
      </c>
      <c r="AJ1244" s="1" t="s">
        <v>378</v>
      </c>
      <c r="AK1244" s="1" t="s">
        <v>1733</v>
      </c>
      <c r="AL1244" s="1" t="s">
        <v>1575</v>
      </c>
      <c r="AM1244" s="2">
        <v>45719.667256944442</v>
      </c>
      <c r="AN1244" s="1" t="s">
        <v>1733</v>
      </c>
      <c r="AP1244" s="1">
        <v>5759050</v>
      </c>
      <c r="AQ1244" s="1" t="s">
        <v>83</v>
      </c>
      <c r="AR1244" s="2">
        <v>45720.635960648149</v>
      </c>
      <c r="AS1244" s="1" t="s">
        <v>84</v>
      </c>
      <c r="AT1244" s="2">
        <v>45721.333333333336</v>
      </c>
      <c r="AU1244" s="1" t="s">
        <v>85</v>
      </c>
      <c r="AV1244" s="1" t="s">
        <v>608</v>
      </c>
      <c r="AW1244" s="1" t="s">
        <v>609</v>
      </c>
      <c r="AX1244" s="1" t="s">
        <v>6838</v>
      </c>
      <c r="AZ1244" s="2">
        <v>45720.635960648149</v>
      </c>
      <c r="BB1244" s="1" t="s">
        <v>192</v>
      </c>
      <c r="BC1244" s="1" t="s">
        <v>193</v>
      </c>
      <c r="BD1244" s="1" t="s">
        <v>194</v>
      </c>
      <c r="BE1244" s="1" t="s">
        <v>193</v>
      </c>
      <c r="BF1244" s="1" t="s">
        <v>8026</v>
      </c>
    </row>
    <row r="1245" spans="1:58" x14ac:dyDescent="0.35">
      <c r="A1245" s="1">
        <v>3014495</v>
      </c>
      <c r="B1245" s="1" t="s">
        <v>58</v>
      </c>
      <c r="C1245" s="1">
        <v>35634081</v>
      </c>
      <c r="D1245" s="1">
        <v>339363342</v>
      </c>
      <c r="E1245" s="1" t="s">
        <v>59</v>
      </c>
      <c r="F1245" s="1" t="s">
        <v>60</v>
      </c>
      <c r="G1245" s="1" t="s">
        <v>8027</v>
      </c>
      <c r="H1245" s="1" t="s">
        <v>8028</v>
      </c>
      <c r="I1245" s="1">
        <v>776594568</v>
      </c>
      <c r="J1245" s="1" t="s">
        <v>8029</v>
      </c>
      <c r="K1245" s="1">
        <v>15</v>
      </c>
      <c r="L1245" s="1" t="s">
        <v>64</v>
      </c>
      <c r="M1245" s="1" t="s">
        <v>65</v>
      </c>
      <c r="N1245" s="2">
        <v>44835</v>
      </c>
      <c r="O1245" s="1" t="s">
        <v>66</v>
      </c>
      <c r="Q1245" s="1" t="s">
        <v>67</v>
      </c>
      <c r="R1245" s="2">
        <v>45719.667581018519</v>
      </c>
      <c r="S1245" s="1" t="s">
        <v>8030</v>
      </c>
      <c r="T1245" s="1" t="s">
        <v>100</v>
      </c>
      <c r="U1245" s="1" t="s">
        <v>70</v>
      </c>
      <c r="V1245" s="1" t="s">
        <v>8031</v>
      </c>
      <c r="W1245" s="1" t="s">
        <v>143</v>
      </c>
      <c r="X1245" s="1" t="s">
        <v>143</v>
      </c>
      <c r="Y1245" s="1" t="s">
        <v>8032</v>
      </c>
      <c r="Z1245" s="1" t="s">
        <v>388</v>
      </c>
      <c r="AA1245" s="1" t="s">
        <v>8033</v>
      </c>
      <c r="AB1245" s="1" t="s">
        <v>124</v>
      </c>
      <c r="AE1245" s="2">
        <v>45719.667604166665</v>
      </c>
      <c r="AF1245" s="1" t="s">
        <v>77</v>
      </c>
      <c r="AH1245" s="1" t="s">
        <v>125</v>
      </c>
      <c r="AI1245" s="1" t="s">
        <v>79</v>
      </c>
      <c r="AJ1245" s="1" t="s">
        <v>378</v>
      </c>
      <c r="AK1245" s="1" t="s">
        <v>8034</v>
      </c>
      <c r="AL1245" s="1" t="s">
        <v>8030</v>
      </c>
      <c r="AM1245" s="2">
        <v>45719.667650462965</v>
      </c>
      <c r="AN1245" s="1" t="s">
        <v>8034</v>
      </c>
      <c r="AP1245" s="1">
        <v>5759051</v>
      </c>
      <c r="AQ1245" s="1" t="s">
        <v>83</v>
      </c>
      <c r="AR1245" s="2">
        <v>45720.483761574076</v>
      </c>
      <c r="AS1245" s="1" t="s">
        <v>84</v>
      </c>
      <c r="AT1245" s="2">
        <v>45721.333333333336</v>
      </c>
      <c r="AU1245" s="1" t="s">
        <v>85</v>
      </c>
      <c r="AV1245" s="1" t="s">
        <v>149</v>
      </c>
      <c r="AW1245" s="1" t="s">
        <v>150</v>
      </c>
      <c r="AX1245" s="1" t="s">
        <v>745</v>
      </c>
      <c r="AZ1245" s="2">
        <v>45720.483761574076</v>
      </c>
      <c r="BB1245" s="1" t="s">
        <v>152</v>
      </c>
      <c r="BC1245" s="1" t="s">
        <v>153</v>
      </c>
      <c r="BD1245" s="1" t="s">
        <v>154</v>
      </c>
      <c r="BE1245" s="1" t="s">
        <v>8035</v>
      </c>
      <c r="BF1245" s="1" t="s">
        <v>156</v>
      </c>
    </row>
    <row r="1246" spans="1:58" x14ac:dyDescent="0.35">
      <c r="A1246" s="1">
        <v>3014496</v>
      </c>
      <c r="B1246" s="1" t="s">
        <v>58</v>
      </c>
      <c r="C1246" s="1">
        <v>41751311</v>
      </c>
      <c r="D1246" s="1">
        <v>338562923</v>
      </c>
      <c r="E1246" s="1" t="s">
        <v>59</v>
      </c>
      <c r="F1246" s="1" t="s">
        <v>60</v>
      </c>
      <c r="G1246" s="1" t="s">
        <v>1286</v>
      </c>
      <c r="H1246" s="1" t="s">
        <v>8036</v>
      </c>
      <c r="I1246" s="1">
        <v>782289768</v>
      </c>
      <c r="J1246" s="1" t="s">
        <v>3718</v>
      </c>
      <c r="K1246" s="1">
        <v>13</v>
      </c>
      <c r="L1246" s="1" t="s">
        <v>64</v>
      </c>
      <c r="M1246" s="1" t="s">
        <v>65</v>
      </c>
      <c r="N1246" s="2">
        <v>45199.5</v>
      </c>
      <c r="O1246" s="1" t="s">
        <v>180</v>
      </c>
      <c r="Q1246" s="1" t="s">
        <v>67</v>
      </c>
      <c r="R1246" s="2">
        <v>45719.667662037034</v>
      </c>
      <c r="S1246" s="1" t="s">
        <v>5883</v>
      </c>
      <c r="T1246" s="1" t="s">
        <v>100</v>
      </c>
      <c r="U1246" s="1" t="s">
        <v>70</v>
      </c>
      <c r="V1246" s="1" t="s">
        <v>8037</v>
      </c>
      <c r="Y1246" s="1" t="s">
        <v>8038</v>
      </c>
      <c r="Z1246" s="1" t="s">
        <v>477</v>
      </c>
      <c r="AA1246" s="1" t="s">
        <v>2792</v>
      </c>
      <c r="AB1246" s="1" t="s">
        <v>2792</v>
      </c>
      <c r="AE1246" s="2">
        <v>45719.667685185188</v>
      </c>
      <c r="AF1246" s="1" t="s">
        <v>77</v>
      </c>
      <c r="AH1246" s="1" t="s">
        <v>78</v>
      </c>
      <c r="AI1246" s="1" t="s">
        <v>1000</v>
      </c>
      <c r="AJ1246" s="1" t="s">
        <v>378</v>
      </c>
      <c r="AK1246" s="1" t="s">
        <v>8037</v>
      </c>
      <c r="AL1246" s="1" t="s">
        <v>5883</v>
      </c>
      <c r="AM1246" s="2">
        <v>45719.667743055557</v>
      </c>
      <c r="AN1246" s="1" t="s">
        <v>8037</v>
      </c>
      <c r="AP1246" s="1">
        <v>5759052</v>
      </c>
      <c r="AQ1246" s="1" t="s">
        <v>83</v>
      </c>
      <c r="AR1246" s="2">
        <v>45720.479444444441</v>
      </c>
      <c r="AS1246" s="1" t="s">
        <v>84</v>
      </c>
      <c r="AT1246" s="2">
        <v>45721.333333333336</v>
      </c>
      <c r="AU1246" s="1" t="s">
        <v>85</v>
      </c>
      <c r="AV1246" s="1" t="s">
        <v>480</v>
      </c>
      <c r="AW1246" s="1" t="s">
        <v>481</v>
      </c>
      <c r="AX1246" s="1" t="s">
        <v>3001</v>
      </c>
      <c r="AZ1246" s="2">
        <v>45720.479432870372</v>
      </c>
      <c r="BB1246" s="1" t="s">
        <v>714</v>
      </c>
      <c r="BC1246" s="1" t="s">
        <v>715</v>
      </c>
      <c r="BD1246" s="1" t="s">
        <v>716</v>
      </c>
      <c r="BE1246" s="1" t="s">
        <v>835</v>
      </c>
      <c r="BF1246" s="1" t="s">
        <v>188</v>
      </c>
    </row>
    <row r="1247" spans="1:58" x14ac:dyDescent="0.35">
      <c r="A1247" s="1">
        <v>3014497</v>
      </c>
      <c r="B1247" s="1" t="s">
        <v>58</v>
      </c>
      <c r="C1247" s="1">
        <v>40423741</v>
      </c>
      <c r="D1247" s="1">
        <v>338583605</v>
      </c>
      <c r="E1247" s="1" t="s">
        <v>59</v>
      </c>
      <c r="F1247" s="1" t="s">
        <v>60</v>
      </c>
      <c r="G1247" s="1" t="s">
        <v>138</v>
      </c>
      <c r="H1247" s="1" t="s">
        <v>8039</v>
      </c>
      <c r="I1247" s="1">
        <v>773866112</v>
      </c>
      <c r="J1247" s="1" t="s">
        <v>3513</v>
      </c>
      <c r="K1247" s="1">
        <v>12</v>
      </c>
      <c r="L1247" s="1" t="s">
        <v>64</v>
      </c>
      <c r="M1247" s="1" t="s">
        <v>65</v>
      </c>
      <c r="N1247" s="2">
        <v>44968.653252314813</v>
      </c>
      <c r="O1247" s="1" t="s">
        <v>353</v>
      </c>
      <c r="Q1247" s="1" t="s">
        <v>67</v>
      </c>
      <c r="R1247" s="2">
        <v>45719.667847222219</v>
      </c>
      <c r="S1247" s="1" t="s">
        <v>4303</v>
      </c>
      <c r="T1247" s="1" t="s">
        <v>69</v>
      </c>
      <c r="U1247" s="1" t="s">
        <v>70</v>
      </c>
      <c r="V1247" s="1" t="s">
        <v>8040</v>
      </c>
      <c r="W1247" s="1" t="s">
        <v>72</v>
      </c>
      <c r="X1247" s="1" t="s">
        <v>183</v>
      </c>
      <c r="Y1247" s="1" t="s">
        <v>1100</v>
      </c>
      <c r="Z1247" s="1" t="s">
        <v>7315</v>
      </c>
      <c r="AA1247" s="1" t="s">
        <v>8041</v>
      </c>
      <c r="AB1247" s="1" t="s">
        <v>124</v>
      </c>
      <c r="AE1247" s="2">
        <v>45719.667881944442</v>
      </c>
      <c r="AF1247" s="1" t="s">
        <v>77</v>
      </c>
      <c r="AH1247" s="1" t="s">
        <v>125</v>
      </c>
      <c r="AI1247" s="1" t="s">
        <v>79</v>
      </c>
      <c r="AJ1247" s="1" t="s">
        <v>378</v>
      </c>
      <c r="AK1247" s="1" t="s">
        <v>4446</v>
      </c>
      <c r="AL1247" s="1" t="s">
        <v>4303</v>
      </c>
      <c r="AM1247" s="2">
        <v>45719.667951388888</v>
      </c>
      <c r="AN1247" s="1" t="s">
        <v>4446</v>
      </c>
      <c r="AP1247" s="1">
        <v>5759053</v>
      </c>
      <c r="AQ1247" s="1" t="s">
        <v>83</v>
      </c>
      <c r="AR1247" s="2">
        <v>45720.607951388891</v>
      </c>
      <c r="AS1247" s="1" t="s">
        <v>84</v>
      </c>
      <c r="AT1247" s="2">
        <v>45721.333333333336</v>
      </c>
      <c r="AU1247" s="1" t="s">
        <v>85</v>
      </c>
      <c r="AV1247" s="1" t="s">
        <v>480</v>
      </c>
      <c r="AW1247" s="1" t="s">
        <v>481</v>
      </c>
      <c r="AX1247" s="1" t="s">
        <v>482</v>
      </c>
      <c r="AZ1247" s="2">
        <v>45720.607951388891</v>
      </c>
      <c r="BB1247" s="1" t="s">
        <v>714</v>
      </c>
      <c r="BC1247" s="1" t="s">
        <v>715</v>
      </c>
      <c r="BD1247" s="1" t="s">
        <v>716</v>
      </c>
      <c r="BE1247" s="1" t="s">
        <v>835</v>
      </c>
      <c r="BF1247" s="1" t="s">
        <v>188</v>
      </c>
    </row>
    <row r="1248" spans="1:58" x14ac:dyDescent="0.35">
      <c r="A1248" s="1">
        <v>3014498</v>
      </c>
      <c r="B1248" s="1" t="s">
        <v>58</v>
      </c>
      <c r="C1248" s="1">
        <v>35808091</v>
      </c>
      <c r="D1248" s="1">
        <v>339418146</v>
      </c>
      <c r="E1248" s="1" t="s">
        <v>59</v>
      </c>
      <c r="F1248" s="1" t="s">
        <v>60</v>
      </c>
      <c r="G1248" s="1" t="s">
        <v>8042</v>
      </c>
      <c r="H1248" s="1" t="s">
        <v>8043</v>
      </c>
      <c r="I1248" s="1">
        <v>770713324</v>
      </c>
      <c r="J1248" s="1" t="s">
        <v>2960</v>
      </c>
      <c r="K1248" s="1">
        <v>15</v>
      </c>
      <c r="L1248" s="1" t="s">
        <v>64</v>
      </c>
      <c r="M1248" s="1" t="s">
        <v>65</v>
      </c>
      <c r="N1248" s="2">
        <v>44879.708344907405</v>
      </c>
      <c r="O1248" s="1" t="s">
        <v>353</v>
      </c>
      <c r="Q1248" s="1" t="s">
        <v>67</v>
      </c>
      <c r="R1248" s="2">
        <v>45719.667870370373</v>
      </c>
      <c r="S1248" s="1" t="s">
        <v>5581</v>
      </c>
      <c r="T1248" s="1" t="s">
        <v>100</v>
      </c>
      <c r="U1248" s="1" t="s">
        <v>70</v>
      </c>
      <c r="V1248" s="1" t="s">
        <v>8044</v>
      </c>
      <c r="W1248" s="1" t="s">
        <v>143</v>
      </c>
      <c r="X1248" s="1" t="s">
        <v>143</v>
      </c>
      <c r="Y1248" s="1" t="s">
        <v>522</v>
      </c>
      <c r="Z1248" s="1" t="s">
        <v>388</v>
      </c>
      <c r="AA1248" s="1" t="s">
        <v>2695</v>
      </c>
      <c r="AB1248" s="1" t="s">
        <v>124</v>
      </c>
      <c r="AE1248" s="2">
        <v>45719.667893518519</v>
      </c>
      <c r="AF1248" s="1" t="s">
        <v>77</v>
      </c>
      <c r="AH1248" s="1" t="s">
        <v>78</v>
      </c>
      <c r="AI1248" s="1" t="s">
        <v>79</v>
      </c>
      <c r="AJ1248" s="1" t="s">
        <v>378</v>
      </c>
      <c r="AK1248" s="1" t="s">
        <v>8044</v>
      </c>
      <c r="AL1248" s="1" t="s">
        <v>5581</v>
      </c>
      <c r="AM1248" s="2">
        <v>45719.667951388888</v>
      </c>
      <c r="AN1248" s="1" t="s">
        <v>8044</v>
      </c>
      <c r="AP1248" s="1">
        <v>5759054</v>
      </c>
      <c r="AQ1248" s="1" t="s">
        <v>83</v>
      </c>
      <c r="AR1248" s="2">
        <v>45720.492569444446</v>
      </c>
      <c r="AS1248" s="1" t="s">
        <v>84</v>
      </c>
      <c r="AT1248" s="2">
        <v>45721.333333333336</v>
      </c>
      <c r="AU1248" s="1" t="s">
        <v>85</v>
      </c>
      <c r="AV1248" s="1" t="s">
        <v>149</v>
      </c>
      <c r="AW1248" s="1" t="s">
        <v>150</v>
      </c>
      <c r="AX1248" s="1" t="s">
        <v>285</v>
      </c>
      <c r="AZ1248" s="2">
        <v>45720.492569444446</v>
      </c>
      <c r="BB1248" s="1" t="s">
        <v>192</v>
      </c>
      <c r="BC1248" s="1" t="s">
        <v>193</v>
      </c>
      <c r="BD1248" s="1" t="s">
        <v>194</v>
      </c>
      <c r="BE1248" s="1" t="s">
        <v>8045</v>
      </c>
      <c r="BF1248" s="1" t="s">
        <v>156</v>
      </c>
    </row>
    <row r="1249" spans="1:58" x14ac:dyDescent="0.35">
      <c r="A1249" s="1">
        <v>3014499</v>
      </c>
      <c r="B1249" s="1" t="s">
        <v>58</v>
      </c>
      <c r="C1249" s="1">
        <v>36877021</v>
      </c>
      <c r="D1249" s="1">
        <v>338689830</v>
      </c>
      <c r="E1249" s="1" t="s">
        <v>59</v>
      </c>
      <c r="F1249" s="1" t="s">
        <v>60</v>
      </c>
      <c r="G1249" s="1" t="s">
        <v>116</v>
      </c>
      <c r="H1249" s="1" t="s">
        <v>8046</v>
      </c>
      <c r="I1249" s="1">
        <v>784420662</v>
      </c>
      <c r="J1249" s="1" t="s">
        <v>293</v>
      </c>
      <c r="K1249" s="1">
        <v>12</v>
      </c>
      <c r="L1249" s="1" t="s">
        <v>64</v>
      </c>
      <c r="M1249" s="1" t="s">
        <v>65</v>
      </c>
      <c r="N1249" s="2">
        <v>44805</v>
      </c>
      <c r="O1249" s="1" t="s">
        <v>353</v>
      </c>
      <c r="Q1249" s="1" t="s">
        <v>67</v>
      </c>
      <c r="R1249" s="2">
        <v>45719.667951388888</v>
      </c>
      <c r="S1249" s="1" t="s">
        <v>8047</v>
      </c>
      <c r="T1249" s="1" t="s">
        <v>69</v>
      </c>
      <c r="U1249" s="1" t="s">
        <v>723</v>
      </c>
      <c r="V1249" s="1" t="s">
        <v>8048</v>
      </c>
      <c r="W1249" s="1" t="s">
        <v>72</v>
      </c>
      <c r="X1249" s="1" t="s">
        <v>73</v>
      </c>
      <c r="Y1249" s="1" t="s">
        <v>8049</v>
      </c>
      <c r="Z1249" s="1" t="s">
        <v>2851</v>
      </c>
      <c r="AA1249" s="1" t="s">
        <v>2852</v>
      </c>
      <c r="AB1249" s="1" t="s">
        <v>2852</v>
      </c>
      <c r="AC1249" s="1" t="s">
        <v>8050</v>
      </c>
      <c r="AE1249" s="2">
        <v>45719.667986111112</v>
      </c>
      <c r="AF1249" s="1" t="s">
        <v>77</v>
      </c>
      <c r="AH1249" s="1" t="s">
        <v>125</v>
      </c>
      <c r="AI1249" s="1" t="s">
        <v>79</v>
      </c>
      <c r="AJ1249" s="1" t="s">
        <v>283</v>
      </c>
      <c r="AK1249" s="1" t="s">
        <v>8051</v>
      </c>
      <c r="AL1249" s="1" t="s">
        <v>8047</v>
      </c>
      <c r="AM1249" s="2">
        <v>45719.668055555558</v>
      </c>
      <c r="AN1249" s="1" t="s">
        <v>8051</v>
      </c>
      <c r="AP1249" s="1">
        <v>5759055</v>
      </c>
      <c r="AQ1249" s="1" t="s">
        <v>83</v>
      </c>
      <c r="AR1249" s="2">
        <v>45720.501562500001</v>
      </c>
      <c r="AS1249" s="1" t="s">
        <v>84</v>
      </c>
      <c r="AT1249" s="2">
        <v>45721.326388888891</v>
      </c>
      <c r="AU1249" s="1" t="s">
        <v>85</v>
      </c>
      <c r="AV1249" s="1" t="s">
        <v>2382</v>
      </c>
      <c r="AW1249" s="1" t="s">
        <v>2383</v>
      </c>
      <c r="AX1249" s="1" t="s">
        <v>2384</v>
      </c>
      <c r="AZ1249" s="2">
        <v>45720.501562500001</v>
      </c>
      <c r="BB1249" s="1" t="s">
        <v>813</v>
      </c>
      <c r="BC1249" s="1" t="s">
        <v>814</v>
      </c>
      <c r="BD1249" s="1" t="s">
        <v>815</v>
      </c>
      <c r="BE1249" s="1" t="s">
        <v>8052</v>
      </c>
      <c r="BF1249" s="1" t="s">
        <v>2561</v>
      </c>
    </row>
    <row r="1250" spans="1:58" x14ac:dyDescent="0.35">
      <c r="A1250" s="1">
        <v>3014500</v>
      </c>
      <c r="B1250" s="1" t="s">
        <v>58</v>
      </c>
      <c r="C1250" s="1">
        <v>37023171</v>
      </c>
      <c r="D1250" s="1">
        <v>339411956</v>
      </c>
      <c r="E1250" s="1" t="s">
        <v>59</v>
      </c>
      <c r="F1250" s="1" t="s">
        <v>60</v>
      </c>
      <c r="G1250" s="1" t="s">
        <v>2926</v>
      </c>
      <c r="H1250" s="1" t="s">
        <v>1728</v>
      </c>
      <c r="I1250" s="1">
        <v>777066011</v>
      </c>
      <c r="J1250" s="1" t="s">
        <v>8053</v>
      </c>
      <c r="K1250" s="1">
        <v>15</v>
      </c>
      <c r="L1250" s="1" t="s">
        <v>64</v>
      </c>
      <c r="M1250" s="1" t="s">
        <v>65</v>
      </c>
      <c r="N1250" s="2">
        <v>45118.784733796296</v>
      </c>
      <c r="O1250" s="1" t="s">
        <v>66</v>
      </c>
      <c r="Q1250" s="1" t="s">
        <v>67</v>
      </c>
      <c r="R1250" s="2">
        <v>45719.669456018521</v>
      </c>
      <c r="S1250" s="1" t="s">
        <v>6677</v>
      </c>
      <c r="T1250" s="1" t="s">
        <v>100</v>
      </c>
      <c r="U1250" s="1" t="s">
        <v>70</v>
      </c>
      <c r="V1250" s="1" t="s">
        <v>8054</v>
      </c>
      <c r="W1250" s="1" t="s">
        <v>143</v>
      </c>
      <c r="X1250" s="1" t="s">
        <v>143</v>
      </c>
      <c r="Y1250" s="1" t="s">
        <v>4415</v>
      </c>
      <c r="Z1250" s="1" t="s">
        <v>388</v>
      </c>
      <c r="AA1250" s="1" t="s">
        <v>5334</v>
      </c>
      <c r="AB1250" s="1" t="s">
        <v>124</v>
      </c>
      <c r="AE1250" s="2">
        <v>45719.66946759259</v>
      </c>
      <c r="AF1250" s="1" t="s">
        <v>77</v>
      </c>
      <c r="AH1250" s="1" t="s">
        <v>125</v>
      </c>
      <c r="AI1250" s="1" t="s">
        <v>79</v>
      </c>
      <c r="AJ1250" s="1" t="s">
        <v>378</v>
      </c>
      <c r="AK1250" s="1" t="s">
        <v>8055</v>
      </c>
      <c r="AL1250" s="1" t="s">
        <v>6677</v>
      </c>
      <c r="AM1250" s="2">
        <v>45719.669502314813</v>
      </c>
      <c r="AN1250" s="1" t="s">
        <v>8055</v>
      </c>
      <c r="AP1250" s="1">
        <v>5759068</v>
      </c>
      <c r="AQ1250" s="1" t="s">
        <v>83</v>
      </c>
      <c r="AR1250" s="2">
        <v>45720.57335648148</v>
      </c>
      <c r="AS1250" s="1" t="s">
        <v>84</v>
      </c>
      <c r="AT1250" s="2">
        <v>45721.333333333336</v>
      </c>
      <c r="AU1250" s="1" t="s">
        <v>85</v>
      </c>
      <c r="AV1250" s="1" t="s">
        <v>149</v>
      </c>
      <c r="AW1250" s="1" t="s">
        <v>150</v>
      </c>
      <c r="AX1250" s="1" t="s">
        <v>745</v>
      </c>
      <c r="AZ1250" s="2">
        <v>45720.57335648148</v>
      </c>
      <c r="BB1250" s="1" t="s">
        <v>192</v>
      </c>
      <c r="BC1250" s="1" t="s">
        <v>193</v>
      </c>
      <c r="BD1250" s="1" t="s">
        <v>194</v>
      </c>
      <c r="BE1250" s="1" t="s">
        <v>8045</v>
      </c>
      <c r="BF1250" s="1" t="s">
        <v>156</v>
      </c>
    </row>
    <row r="1251" spans="1:58" x14ac:dyDescent="0.35">
      <c r="A1251" s="1">
        <v>3014501</v>
      </c>
      <c r="B1251" s="1" t="s">
        <v>58</v>
      </c>
      <c r="C1251" s="1">
        <v>39011401</v>
      </c>
      <c r="D1251" s="1">
        <v>338029499</v>
      </c>
      <c r="E1251" s="1" t="s">
        <v>59</v>
      </c>
      <c r="F1251" s="1" t="s">
        <v>60</v>
      </c>
      <c r="G1251" s="1" t="s">
        <v>876</v>
      </c>
      <c r="H1251" s="1" t="s">
        <v>8056</v>
      </c>
      <c r="I1251" s="1">
        <v>781254614</v>
      </c>
      <c r="J1251" s="1" t="s">
        <v>3282</v>
      </c>
      <c r="K1251" s="1">
        <v>13</v>
      </c>
      <c r="L1251" s="1" t="s">
        <v>64</v>
      </c>
      <c r="M1251" s="1" t="s">
        <v>65</v>
      </c>
      <c r="N1251" s="2">
        <v>45513.544745370367</v>
      </c>
      <c r="O1251" s="1" t="s">
        <v>66</v>
      </c>
      <c r="Q1251" s="1" t="s">
        <v>67</v>
      </c>
      <c r="R1251" s="2">
        <v>45719.66951388889</v>
      </c>
      <c r="S1251" s="1" t="s">
        <v>797</v>
      </c>
      <c r="T1251" s="1" t="s">
        <v>100</v>
      </c>
      <c r="U1251" s="1" t="s">
        <v>70</v>
      </c>
      <c r="V1251" s="1" t="s">
        <v>8057</v>
      </c>
      <c r="Y1251" s="1" t="s">
        <v>1164</v>
      </c>
      <c r="Z1251" s="1" t="s">
        <v>1165</v>
      </c>
      <c r="AA1251" s="1" t="s">
        <v>2887</v>
      </c>
      <c r="AB1251" s="1" t="s">
        <v>2887</v>
      </c>
      <c r="AE1251" s="2">
        <v>45721.456342592595</v>
      </c>
      <c r="AF1251" s="1" t="s">
        <v>77</v>
      </c>
      <c r="AH1251" s="1" t="s">
        <v>125</v>
      </c>
      <c r="AI1251" s="1" t="s">
        <v>58</v>
      </c>
      <c r="AJ1251" s="1" t="s">
        <v>126</v>
      </c>
      <c r="AK1251" s="1" t="s">
        <v>8058</v>
      </c>
      <c r="AL1251" s="1" t="s">
        <v>188</v>
      </c>
      <c r="AM1251" s="2">
        <v>45721.456446759257</v>
      </c>
      <c r="AN1251" s="1" t="s">
        <v>8058</v>
      </c>
      <c r="AO1251" s="1" t="s">
        <v>188</v>
      </c>
      <c r="AP1251" s="1">
        <v>5766381</v>
      </c>
      <c r="AQ1251" s="1" t="s">
        <v>83</v>
      </c>
      <c r="AR1251" s="2">
        <v>45721.631967592592</v>
      </c>
      <c r="AS1251" s="1" t="s">
        <v>84</v>
      </c>
      <c r="AT1251" s="2">
        <v>45721.333333333336</v>
      </c>
      <c r="AU1251" s="1" t="s">
        <v>85</v>
      </c>
      <c r="AV1251" s="1" t="s">
        <v>189</v>
      </c>
      <c r="AW1251" s="1" t="s">
        <v>190</v>
      </c>
      <c r="AX1251" s="1" t="s">
        <v>191</v>
      </c>
      <c r="AZ1251" s="2">
        <v>45721.631967592592</v>
      </c>
      <c r="BB1251" s="1" t="s">
        <v>551</v>
      </c>
      <c r="BC1251" s="1" t="s">
        <v>552</v>
      </c>
      <c r="BD1251" s="1" t="s">
        <v>553</v>
      </c>
      <c r="BE1251" s="1" t="s">
        <v>8059</v>
      </c>
      <c r="BF1251" s="1" t="s">
        <v>196</v>
      </c>
    </row>
    <row r="1252" spans="1:58" x14ac:dyDescent="0.35">
      <c r="A1252" s="1">
        <v>3014502</v>
      </c>
      <c r="B1252" s="1" t="s">
        <v>4973</v>
      </c>
      <c r="C1252" s="1">
        <v>29306101</v>
      </c>
      <c r="D1252" s="1" t="s">
        <v>8060</v>
      </c>
      <c r="E1252" s="1" t="s">
        <v>59</v>
      </c>
      <c r="F1252" s="1" t="s">
        <v>4975</v>
      </c>
      <c r="G1252" s="1" t="s">
        <v>4860</v>
      </c>
      <c r="I1252" s="1">
        <v>775682842</v>
      </c>
      <c r="J1252" s="1" t="s">
        <v>5475</v>
      </c>
      <c r="K1252" s="1">
        <v>20</v>
      </c>
      <c r="L1252" s="1" t="s">
        <v>1008</v>
      </c>
      <c r="M1252" s="1" t="s">
        <v>1009</v>
      </c>
      <c r="N1252" s="2">
        <v>40647.666666666664</v>
      </c>
      <c r="O1252" s="1" t="s">
        <v>8061</v>
      </c>
      <c r="Q1252" s="1" t="s">
        <v>67</v>
      </c>
      <c r="R1252" s="2">
        <v>45719.669537037036</v>
      </c>
      <c r="S1252" s="1" t="s">
        <v>5395</v>
      </c>
      <c r="T1252" s="1" t="s">
        <v>412</v>
      </c>
      <c r="U1252" s="1" t="s">
        <v>603</v>
      </c>
      <c r="V1252" s="1" t="s">
        <v>8062</v>
      </c>
      <c r="Y1252" s="1" t="s">
        <v>8063</v>
      </c>
      <c r="Z1252" s="1" t="s">
        <v>248</v>
      </c>
      <c r="AA1252" s="1" t="s">
        <v>248</v>
      </c>
      <c r="AB1252" s="1" t="s">
        <v>4865</v>
      </c>
      <c r="AC1252" s="1" t="s">
        <v>5392</v>
      </c>
      <c r="AE1252" s="2">
        <v>45719.669710648152</v>
      </c>
      <c r="AF1252" s="1" t="s">
        <v>6026</v>
      </c>
      <c r="AG1252" s="1">
        <v>24</v>
      </c>
      <c r="AH1252" s="1" t="s">
        <v>125</v>
      </c>
      <c r="AI1252" s="1" t="s">
        <v>464</v>
      </c>
      <c r="AJ1252" s="1" t="s">
        <v>492</v>
      </c>
      <c r="AK1252" s="1" t="s">
        <v>8062</v>
      </c>
      <c r="AL1252" s="1" t="s">
        <v>5395</v>
      </c>
      <c r="AM1252" s="2">
        <v>45719.669768518521</v>
      </c>
      <c r="AO1252" s="1" t="s">
        <v>5395</v>
      </c>
      <c r="AP1252" s="1">
        <v>5759070</v>
      </c>
      <c r="AQ1252" s="1" t="s">
        <v>83</v>
      </c>
      <c r="AR1252" s="2">
        <v>45720.368483796294</v>
      </c>
      <c r="AS1252" s="1" t="s">
        <v>84</v>
      </c>
      <c r="AT1252" s="2">
        <v>45719.333333333336</v>
      </c>
      <c r="AU1252" s="1" t="s">
        <v>85</v>
      </c>
      <c r="AV1252" s="1" t="s">
        <v>4930</v>
      </c>
      <c r="AW1252" s="1" t="s">
        <v>4930</v>
      </c>
      <c r="AX1252" s="1" t="s">
        <v>8064</v>
      </c>
      <c r="AY1252" s="2">
        <v>45720.669710648152</v>
      </c>
      <c r="AZ1252" s="2">
        <v>45720.368483796294</v>
      </c>
      <c r="BA1252" s="1" t="s">
        <v>419</v>
      </c>
      <c r="BB1252" s="1" t="s">
        <v>286</v>
      </c>
      <c r="BC1252" s="1" t="s">
        <v>287</v>
      </c>
      <c r="BD1252" s="1" t="s">
        <v>288</v>
      </c>
      <c r="BE1252" s="1" t="s">
        <v>8065</v>
      </c>
      <c r="BF1252" s="1" t="s">
        <v>2305</v>
      </c>
    </row>
    <row r="1253" spans="1:58" x14ac:dyDescent="0.35">
      <c r="A1253" s="1">
        <v>3014503</v>
      </c>
      <c r="B1253" s="1" t="s">
        <v>58</v>
      </c>
      <c r="C1253" s="1">
        <v>38906761</v>
      </c>
      <c r="D1253" s="1">
        <v>338240940</v>
      </c>
      <c r="E1253" s="1" t="s">
        <v>59</v>
      </c>
      <c r="F1253" s="1" t="s">
        <v>60</v>
      </c>
      <c r="G1253" s="1" t="s">
        <v>1263</v>
      </c>
      <c r="H1253" s="1" t="s">
        <v>8066</v>
      </c>
      <c r="I1253" s="1">
        <v>778996588</v>
      </c>
      <c r="J1253" s="1" t="s">
        <v>3813</v>
      </c>
      <c r="K1253" s="1">
        <v>12</v>
      </c>
      <c r="L1253" s="1" t="s">
        <v>64</v>
      </c>
      <c r="M1253" s="1" t="s">
        <v>65</v>
      </c>
      <c r="N1253" s="2">
        <v>44835</v>
      </c>
      <c r="O1253" s="1" t="s">
        <v>66</v>
      </c>
      <c r="Q1253" s="1" t="s">
        <v>67</v>
      </c>
      <c r="R1253" s="2">
        <v>45719.67050925926</v>
      </c>
      <c r="S1253" s="1" t="s">
        <v>6658</v>
      </c>
      <c r="T1253" s="1" t="s">
        <v>100</v>
      </c>
      <c r="U1253" s="1" t="s">
        <v>70</v>
      </c>
      <c r="V1253" s="1" t="s">
        <v>8067</v>
      </c>
      <c r="W1253" s="1" t="s">
        <v>72</v>
      </c>
      <c r="X1253" s="1" t="s">
        <v>73</v>
      </c>
      <c r="Y1253" s="1" t="s">
        <v>1221</v>
      </c>
      <c r="Z1253" s="1" t="s">
        <v>2851</v>
      </c>
      <c r="AA1253" s="1" t="s">
        <v>8068</v>
      </c>
      <c r="AB1253" s="1" t="s">
        <v>8069</v>
      </c>
      <c r="AE1253" s="2">
        <v>45721.639664351853</v>
      </c>
      <c r="AF1253" s="1" t="s">
        <v>77</v>
      </c>
      <c r="AH1253" s="1" t="s">
        <v>78</v>
      </c>
      <c r="AI1253" s="1" t="s">
        <v>58</v>
      </c>
      <c r="AJ1253" s="1" t="s">
        <v>80</v>
      </c>
      <c r="AK1253" s="1" t="s">
        <v>8070</v>
      </c>
      <c r="AL1253" s="1" t="s">
        <v>93</v>
      </c>
      <c r="AM1253" s="2">
        <v>45721.639791666668</v>
      </c>
      <c r="AN1253" s="1" t="s">
        <v>8070</v>
      </c>
      <c r="AO1253" s="1" t="s">
        <v>93</v>
      </c>
      <c r="AP1253" s="1">
        <v>5768016</v>
      </c>
      <c r="AQ1253" s="1" t="s">
        <v>83</v>
      </c>
      <c r="AR1253" s="2">
        <v>45721.756886574076</v>
      </c>
      <c r="AS1253" s="1" t="s">
        <v>84</v>
      </c>
      <c r="AT1253" s="2">
        <v>45721.333333333336</v>
      </c>
      <c r="AU1253" s="1" t="s">
        <v>85</v>
      </c>
      <c r="AV1253" s="1" t="s">
        <v>86</v>
      </c>
      <c r="AW1253" s="1" t="s">
        <v>87</v>
      </c>
      <c r="AX1253" s="1" t="s">
        <v>88</v>
      </c>
      <c r="AZ1253" s="2">
        <v>45721.756886574076</v>
      </c>
      <c r="BB1253" s="1" t="s">
        <v>1003</v>
      </c>
      <c r="BC1253" s="1" t="s">
        <v>595</v>
      </c>
      <c r="BD1253" s="1" t="s">
        <v>1004</v>
      </c>
      <c r="BE1253" s="1" t="s">
        <v>8071</v>
      </c>
      <c r="BF1253" s="1" t="s">
        <v>1002</v>
      </c>
    </row>
    <row r="1254" spans="1:58" x14ac:dyDescent="0.35">
      <c r="A1254" s="1">
        <v>3014504</v>
      </c>
      <c r="B1254" s="1" t="s">
        <v>58</v>
      </c>
      <c r="C1254" s="1">
        <v>42022331</v>
      </c>
      <c r="D1254" s="1">
        <v>338405361</v>
      </c>
      <c r="E1254" s="1" t="s">
        <v>59</v>
      </c>
      <c r="F1254" s="1" t="s">
        <v>60</v>
      </c>
      <c r="G1254" s="1" t="s">
        <v>275</v>
      </c>
      <c r="H1254" s="1" t="s">
        <v>8072</v>
      </c>
      <c r="I1254" s="1">
        <v>778797660</v>
      </c>
      <c r="J1254" s="1" t="s">
        <v>8073</v>
      </c>
      <c r="K1254" s="1">
        <v>12</v>
      </c>
      <c r="L1254" s="1" t="s">
        <v>64</v>
      </c>
      <c r="M1254" s="1" t="s">
        <v>65</v>
      </c>
      <c r="N1254" s="2">
        <v>45238.416666666664</v>
      </c>
      <c r="O1254" s="1" t="s">
        <v>66</v>
      </c>
      <c r="Q1254" s="1" t="s">
        <v>67</v>
      </c>
      <c r="R1254" s="2">
        <v>45719.671006944445</v>
      </c>
      <c r="S1254" s="1" t="s">
        <v>6671</v>
      </c>
      <c r="T1254" s="1" t="s">
        <v>100</v>
      </c>
      <c r="U1254" s="1" t="s">
        <v>70</v>
      </c>
      <c r="V1254" s="1" t="s">
        <v>8074</v>
      </c>
      <c r="Y1254" s="1" t="s">
        <v>8075</v>
      </c>
      <c r="Z1254" s="1" t="s">
        <v>2773</v>
      </c>
      <c r="AA1254" s="1" t="s">
        <v>2773</v>
      </c>
      <c r="AB1254" s="1" t="s">
        <v>7425</v>
      </c>
      <c r="AE1254" s="2">
        <v>45719.671018518522</v>
      </c>
      <c r="AF1254" s="1" t="s">
        <v>77</v>
      </c>
      <c r="AH1254" s="1" t="s">
        <v>78</v>
      </c>
      <c r="AI1254" s="1" t="s">
        <v>79</v>
      </c>
      <c r="AJ1254" s="1" t="s">
        <v>283</v>
      </c>
      <c r="AK1254" s="1" t="s">
        <v>8076</v>
      </c>
      <c r="AL1254" s="1" t="s">
        <v>6671</v>
      </c>
      <c r="AM1254" s="2">
        <v>45719.671053240738</v>
      </c>
      <c r="AN1254" s="1" t="s">
        <v>8076</v>
      </c>
      <c r="AP1254" s="1">
        <v>5759079</v>
      </c>
      <c r="AQ1254" s="1" t="s">
        <v>83</v>
      </c>
      <c r="AR1254" s="2">
        <v>45720.453379629631</v>
      </c>
      <c r="AS1254" s="1" t="s">
        <v>84</v>
      </c>
      <c r="AT1254" s="2">
        <v>45721.333333333336</v>
      </c>
      <c r="AU1254" s="1" t="s">
        <v>85</v>
      </c>
      <c r="AV1254" s="1" t="s">
        <v>1957</v>
      </c>
      <c r="AW1254" s="1" t="s">
        <v>1958</v>
      </c>
      <c r="AX1254" s="1" t="s">
        <v>2339</v>
      </c>
      <c r="AZ1254" s="2">
        <v>45720.453368055554</v>
      </c>
      <c r="BB1254" s="1" t="s">
        <v>3226</v>
      </c>
      <c r="BC1254" s="1" t="s">
        <v>3227</v>
      </c>
      <c r="BD1254" s="1" t="s">
        <v>767</v>
      </c>
      <c r="BE1254" s="1" t="s">
        <v>1120</v>
      </c>
      <c r="BF1254" s="1" t="s">
        <v>137</v>
      </c>
    </row>
    <row r="1255" spans="1:58" x14ac:dyDescent="0.35">
      <c r="A1255" s="1">
        <v>3014505</v>
      </c>
      <c r="B1255" s="1" t="s">
        <v>58</v>
      </c>
      <c r="C1255" s="1">
        <v>36388121</v>
      </c>
      <c r="D1255" s="1">
        <v>338290155</v>
      </c>
      <c r="E1255" s="1" t="s">
        <v>59</v>
      </c>
      <c r="F1255" s="1" t="s">
        <v>60</v>
      </c>
      <c r="G1255" s="1" t="s">
        <v>1845</v>
      </c>
      <c r="H1255" s="1" t="s">
        <v>8077</v>
      </c>
      <c r="I1255" s="1">
        <v>775630180</v>
      </c>
      <c r="J1255" s="1" t="s">
        <v>2254</v>
      </c>
      <c r="K1255" s="1">
        <v>12</v>
      </c>
      <c r="L1255" s="1" t="s">
        <v>64</v>
      </c>
      <c r="M1255" s="1" t="s">
        <v>65</v>
      </c>
      <c r="N1255" s="2">
        <v>45088</v>
      </c>
      <c r="O1255" s="1" t="s">
        <v>353</v>
      </c>
      <c r="Q1255" s="1" t="s">
        <v>67</v>
      </c>
      <c r="R1255" s="2">
        <v>45719.67224537037</v>
      </c>
      <c r="S1255" s="1" t="s">
        <v>5353</v>
      </c>
      <c r="T1255" s="1" t="s">
        <v>100</v>
      </c>
      <c r="U1255" s="1" t="s">
        <v>70</v>
      </c>
      <c r="V1255" s="1" t="s">
        <v>8078</v>
      </c>
      <c r="Y1255" s="1" t="s">
        <v>5252</v>
      </c>
      <c r="Z1255" s="1" t="s">
        <v>75</v>
      </c>
      <c r="AA1255" s="1" t="s">
        <v>5253</v>
      </c>
      <c r="AB1255" s="1" t="s">
        <v>124</v>
      </c>
      <c r="AC1255" s="1" t="s">
        <v>8079</v>
      </c>
      <c r="AE1255" s="2">
        <v>45719.672268518516</v>
      </c>
      <c r="AF1255" s="1" t="s">
        <v>77</v>
      </c>
      <c r="AH1255" s="1" t="s">
        <v>125</v>
      </c>
      <c r="AI1255" s="1" t="s">
        <v>79</v>
      </c>
      <c r="AJ1255" s="1" t="s">
        <v>378</v>
      </c>
      <c r="AK1255" s="1" t="s">
        <v>8078</v>
      </c>
      <c r="AL1255" s="1" t="s">
        <v>5353</v>
      </c>
      <c r="AM1255" s="2">
        <v>45719.672314814816</v>
      </c>
      <c r="AN1255" s="1" t="s">
        <v>8078</v>
      </c>
      <c r="AP1255" s="1">
        <v>5759088</v>
      </c>
      <c r="AQ1255" s="1" t="s">
        <v>83</v>
      </c>
      <c r="AR1255" s="2">
        <v>45720.434155092589</v>
      </c>
      <c r="AS1255" s="1" t="s">
        <v>84</v>
      </c>
      <c r="AT1255" s="2">
        <v>45721.302083333336</v>
      </c>
      <c r="AU1255" s="1" t="s">
        <v>85</v>
      </c>
      <c r="AV1255" s="1" t="s">
        <v>2382</v>
      </c>
      <c r="AW1255" s="1" t="s">
        <v>2383</v>
      </c>
      <c r="AX1255" s="1" t="s">
        <v>2384</v>
      </c>
      <c r="AZ1255" s="2">
        <v>45720.434155092589</v>
      </c>
      <c r="BB1255" s="1" t="s">
        <v>1003</v>
      </c>
      <c r="BC1255" s="1" t="s">
        <v>595</v>
      </c>
      <c r="BD1255" s="1" t="s">
        <v>1004</v>
      </c>
      <c r="BE1255" s="1" t="s">
        <v>8080</v>
      </c>
      <c r="BF1255" s="1" t="s">
        <v>3123</v>
      </c>
    </row>
    <row r="1256" spans="1:58" x14ac:dyDescent="0.35">
      <c r="A1256" s="1">
        <v>3014506</v>
      </c>
      <c r="B1256" s="1" t="s">
        <v>58</v>
      </c>
      <c r="C1256" s="1">
        <v>40989611</v>
      </c>
      <c r="D1256" s="1">
        <v>338566188</v>
      </c>
      <c r="E1256" s="1" t="s">
        <v>59</v>
      </c>
      <c r="F1256" s="1" t="s">
        <v>60</v>
      </c>
      <c r="G1256" s="1" t="s">
        <v>8081</v>
      </c>
      <c r="H1256" s="1" t="s">
        <v>2349</v>
      </c>
      <c r="I1256" s="1">
        <v>771420123</v>
      </c>
      <c r="J1256" s="1" t="s">
        <v>8082</v>
      </c>
      <c r="K1256" s="1">
        <v>12</v>
      </c>
      <c r="L1256" s="1" t="s">
        <v>64</v>
      </c>
      <c r="M1256" s="1" t="s">
        <v>65</v>
      </c>
      <c r="N1256" s="2">
        <v>45237.041666666664</v>
      </c>
      <c r="O1256" s="1" t="s">
        <v>66</v>
      </c>
      <c r="Q1256" s="1" t="s">
        <v>67</v>
      </c>
      <c r="R1256" s="2">
        <v>45719.673032407409</v>
      </c>
      <c r="S1256" s="1" t="s">
        <v>1627</v>
      </c>
      <c r="T1256" s="1" t="s">
        <v>100</v>
      </c>
      <c r="U1256" s="1" t="s">
        <v>7367</v>
      </c>
      <c r="V1256" s="1" t="s">
        <v>8083</v>
      </c>
      <c r="W1256" s="1" t="s">
        <v>72</v>
      </c>
      <c r="X1256" s="1" t="s">
        <v>881</v>
      </c>
      <c r="Y1256" s="1" t="s">
        <v>8084</v>
      </c>
      <c r="Z1256" s="1" t="s">
        <v>1067</v>
      </c>
      <c r="AA1256" s="1" t="s">
        <v>6809</v>
      </c>
      <c r="AB1256" s="1" t="s">
        <v>6809</v>
      </c>
      <c r="AE1256" s="2">
        <v>45719.673263888886</v>
      </c>
      <c r="AF1256" s="1" t="s">
        <v>77</v>
      </c>
      <c r="AH1256" s="1" t="s">
        <v>78</v>
      </c>
      <c r="AI1256" s="1" t="s">
        <v>79</v>
      </c>
      <c r="AJ1256" s="1" t="s">
        <v>283</v>
      </c>
      <c r="AK1256" s="1" t="s">
        <v>8083</v>
      </c>
      <c r="AL1256" s="1" t="s">
        <v>1627</v>
      </c>
      <c r="AM1256" s="2">
        <v>45719.673310185186</v>
      </c>
      <c r="AO1256" s="1" t="s">
        <v>1627</v>
      </c>
      <c r="AP1256" s="1">
        <v>5759097</v>
      </c>
      <c r="AQ1256" s="1" t="s">
        <v>83</v>
      </c>
      <c r="AR1256" s="2">
        <v>45720.492986111109</v>
      </c>
      <c r="AS1256" s="1" t="s">
        <v>84</v>
      </c>
      <c r="AT1256" s="2">
        <v>45719.333333333336</v>
      </c>
      <c r="AU1256" s="1" t="s">
        <v>573</v>
      </c>
      <c r="AV1256" s="1" t="s">
        <v>1354</v>
      </c>
      <c r="AW1256" s="1" t="s">
        <v>1355</v>
      </c>
      <c r="AX1256" s="1" t="s">
        <v>8085</v>
      </c>
      <c r="AZ1256" s="2">
        <v>45720.492986111109</v>
      </c>
      <c r="BB1256" s="1" t="s">
        <v>111</v>
      </c>
      <c r="BC1256" s="1" t="s">
        <v>112</v>
      </c>
      <c r="BD1256" s="1" t="s">
        <v>113</v>
      </c>
      <c r="BE1256" s="1" t="s">
        <v>4599</v>
      </c>
      <c r="BF1256" s="1" t="s">
        <v>897</v>
      </c>
    </row>
    <row r="1257" spans="1:58" x14ac:dyDescent="0.35">
      <c r="A1257" s="1">
        <v>3014507</v>
      </c>
      <c r="B1257" s="1" t="s">
        <v>58</v>
      </c>
      <c r="C1257" s="1">
        <v>34857131</v>
      </c>
      <c r="D1257" s="1">
        <v>338258771</v>
      </c>
      <c r="E1257" s="1" t="s">
        <v>59</v>
      </c>
      <c r="F1257" s="1" t="s">
        <v>60</v>
      </c>
      <c r="G1257" s="1" t="s">
        <v>8086</v>
      </c>
      <c r="H1257" s="1" t="s">
        <v>3717</v>
      </c>
      <c r="I1257" s="1">
        <v>787837188</v>
      </c>
      <c r="J1257" s="1" t="s">
        <v>8087</v>
      </c>
      <c r="K1257" s="1">
        <v>12</v>
      </c>
      <c r="L1257" s="1" t="s">
        <v>64</v>
      </c>
      <c r="M1257" s="1" t="s">
        <v>65</v>
      </c>
      <c r="N1257" s="2">
        <v>45055.675000000003</v>
      </c>
      <c r="O1257" s="1" t="s">
        <v>66</v>
      </c>
      <c r="Q1257" s="1" t="s">
        <v>67</v>
      </c>
      <c r="R1257" s="2">
        <v>45719.673425925925</v>
      </c>
      <c r="S1257" s="1" t="s">
        <v>772</v>
      </c>
      <c r="T1257" s="1" t="s">
        <v>69</v>
      </c>
      <c r="U1257" s="1" t="s">
        <v>70</v>
      </c>
      <c r="V1257" s="1" t="s">
        <v>8088</v>
      </c>
      <c r="W1257" s="1" t="s">
        <v>72</v>
      </c>
      <c r="X1257" s="1" t="s">
        <v>73</v>
      </c>
      <c r="Z1257" s="1" t="s">
        <v>2851</v>
      </c>
      <c r="AA1257" s="1" t="s">
        <v>5064</v>
      </c>
      <c r="AB1257" s="1" t="s">
        <v>124</v>
      </c>
      <c r="AC1257" s="1">
        <v>510</v>
      </c>
      <c r="AE1257" s="2">
        <v>45719.673449074071</v>
      </c>
      <c r="AF1257" s="1" t="s">
        <v>77</v>
      </c>
      <c r="AH1257" s="1" t="s">
        <v>125</v>
      </c>
      <c r="AI1257" s="1" t="s">
        <v>79</v>
      </c>
      <c r="AJ1257" s="1" t="s">
        <v>378</v>
      </c>
      <c r="AK1257" s="1" t="s">
        <v>974</v>
      </c>
      <c r="AL1257" s="1" t="s">
        <v>772</v>
      </c>
      <c r="AM1257" s="2">
        <v>45719.673483796294</v>
      </c>
      <c r="AN1257" s="1" t="s">
        <v>974</v>
      </c>
      <c r="AP1257" s="1">
        <v>5759099</v>
      </c>
      <c r="AQ1257" s="1" t="s">
        <v>83</v>
      </c>
      <c r="AR1257" s="2">
        <v>45720.462175925924</v>
      </c>
      <c r="AS1257" s="1" t="s">
        <v>84</v>
      </c>
      <c r="AT1257" s="2">
        <v>45721.291666666664</v>
      </c>
      <c r="AU1257" s="1" t="s">
        <v>85</v>
      </c>
      <c r="AV1257" s="1" t="s">
        <v>2382</v>
      </c>
      <c r="AW1257" s="1" t="s">
        <v>2383</v>
      </c>
      <c r="AX1257" s="1" t="s">
        <v>2384</v>
      </c>
      <c r="AZ1257" s="2">
        <v>45720.462175925924</v>
      </c>
      <c r="BB1257" s="1" t="s">
        <v>537</v>
      </c>
      <c r="BC1257" s="1" t="s">
        <v>538</v>
      </c>
      <c r="BD1257" s="1" t="s">
        <v>91</v>
      </c>
      <c r="BE1257" s="1" t="s">
        <v>8089</v>
      </c>
      <c r="BF1257" s="1" t="s">
        <v>363</v>
      </c>
    </row>
    <row r="1258" spans="1:58" x14ac:dyDescent="0.35">
      <c r="A1258" s="1">
        <v>3014508</v>
      </c>
      <c r="B1258" s="1" t="s">
        <v>223</v>
      </c>
      <c r="C1258" s="1">
        <v>40332481</v>
      </c>
      <c r="D1258" s="1">
        <v>339831893</v>
      </c>
      <c r="E1258" s="1" t="s">
        <v>59</v>
      </c>
      <c r="F1258" s="1" t="s">
        <v>60</v>
      </c>
      <c r="G1258" s="1" t="s">
        <v>1787</v>
      </c>
      <c r="H1258" s="1" t="s">
        <v>681</v>
      </c>
      <c r="I1258" s="1">
        <v>777522946</v>
      </c>
      <c r="J1258" s="1" t="s">
        <v>8090</v>
      </c>
      <c r="K1258" s="1">
        <v>17</v>
      </c>
      <c r="L1258" s="1" t="s">
        <v>64</v>
      </c>
      <c r="M1258" s="1" t="s">
        <v>65</v>
      </c>
      <c r="N1258" s="2">
        <v>44992.458333333336</v>
      </c>
      <c r="O1258" s="1" t="s">
        <v>497</v>
      </c>
      <c r="Q1258" s="1" t="s">
        <v>67</v>
      </c>
      <c r="R1258" s="2">
        <v>45719.674317129633</v>
      </c>
      <c r="S1258" s="1" t="s">
        <v>7493</v>
      </c>
      <c r="T1258" s="1" t="s">
        <v>100</v>
      </c>
      <c r="U1258" s="1" t="s">
        <v>70</v>
      </c>
      <c r="V1258" s="1" t="s">
        <v>8091</v>
      </c>
      <c r="W1258" s="1" t="s">
        <v>725</v>
      </c>
      <c r="X1258" s="1" t="s">
        <v>726</v>
      </c>
      <c r="Y1258" s="1" t="s">
        <v>8092</v>
      </c>
      <c r="Z1258" s="1" t="s">
        <v>8093</v>
      </c>
      <c r="AA1258" s="1" t="s">
        <v>8094</v>
      </c>
      <c r="AB1258" s="1" t="s">
        <v>8095</v>
      </c>
      <c r="AE1258" s="2">
        <v>45719.674328703702</v>
      </c>
      <c r="AF1258" s="1" t="s">
        <v>77</v>
      </c>
      <c r="AH1258" s="1" t="s">
        <v>125</v>
      </c>
      <c r="AI1258" s="1" t="s">
        <v>106</v>
      </c>
      <c r="AJ1258" s="1" t="s">
        <v>107</v>
      </c>
      <c r="AK1258" s="1" t="s">
        <v>8096</v>
      </c>
      <c r="AL1258" s="1" t="s">
        <v>7493</v>
      </c>
      <c r="AM1258" s="2">
        <v>45719.674363425926</v>
      </c>
      <c r="AN1258" s="1" t="s">
        <v>8096</v>
      </c>
      <c r="AP1258" s="1">
        <v>5759109</v>
      </c>
      <c r="AQ1258" s="1" t="s">
        <v>83</v>
      </c>
      <c r="AR1258" s="2">
        <v>45722.417824074073</v>
      </c>
      <c r="AS1258" s="1" t="s">
        <v>84</v>
      </c>
      <c r="AT1258" s="2">
        <v>45721.336805555555</v>
      </c>
      <c r="AU1258" s="1" t="s">
        <v>85</v>
      </c>
      <c r="AV1258" s="1" t="s">
        <v>731</v>
      </c>
      <c r="AW1258" s="1" t="s">
        <v>732</v>
      </c>
      <c r="AX1258" s="1" t="s">
        <v>733</v>
      </c>
      <c r="AZ1258" s="2">
        <v>45722.417824074073</v>
      </c>
      <c r="BB1258" s="1" t="s">
        <v>2734</v>
      </c>
      <c r="BC1258" s="1" t="s">
        <v>2735</v>
      </c>
      <c r="BD1258" s="1" t="s">
        <v>2736</v>
      </c>
      <c r="BE1258" s="1" t="s">
        <v>8097</v>
      </c>
      <c r="BF1258" s="1" t="s">
        <v>993</v>
      </c>
    </row>
    <row r="1259" spans="1:58" x14ac:dyDescent="0.35">
      <c r="A1259" s="1">
        <v>3014509</v>
      </c>
      <c r="B1259" s="1" t="s">
        <v>58</v>
      </c>
      <c r="C1259" s="1">
        <v>40556621</v>
      </c>
      <c r="D1259" s="1">
        <v>338583367</v>
      </c>
      <c r="E1259" s="1" t="s">
        <v>59</v>
      </c>
      <c r="F1259" s="1" t="s">
        <v>60</v>
      </c>
      <c r="G1259" s="1" t="s">
        <v>706</v>
      </c>
      <c r="H1259" s="1" t="s">
        <v>8098</v>
      </c>
      <c r="I1259" s="1">
        <v>771499987</v>
      </c>
      <c r="J1259" s="1" t="s">
        <v>4553</v>
      </c>
      <c r="K1259" s="1">
        <v>12</v>
      </c>
      <c r="L1259" s="1" t="s">
        <v>64</v>
      </c>
      <c r="M1259" s="1" t="s">
        <v>65</v>
      </c>
      <c r="N1259" s="2">
        <v>44998.705069444448</v>
      </c>
      <c r="O1259" s="1" t="s">
        <v>180</v>
      </c>
      <c r="Q1259" s="1" t="s">
        <v>67</v>
      </c>
      <c r="R1259" s="2">
        <v>45719.67454861111</v>
      </c>
      <c r="S1259" s="1" t="s">
        <v>8047</v>
      </c>
      <c r="T1259" s="1" t="s">
        <v>69</v>
      </c>
      <c r="U1259" s="1" t="s">
        <v>2761</v>
      </c>
      <c r="V1259" s="1" t="s">
        <v>8099</v>
      </c>
      <c r="W1259" s="1" t="s">
        <v>72</v>
      </c>
      <c r="X1259" s="1" t="s">
        <v>881</v>
      </c>
      <c r="Y1259" s="1" t="s">
        <v>2289</v>
      </c>
      <c r="Z1259" s="1" t="s">
        <v>1774</v>
      </c>
      <c r="AA1259" s="1" t="s">
        <v>1774</v>
      </c>
      <c r="AB1259" s="1" t="s">
        <v>1774</v>
      </c>
      <c r="AE1259" s="2">
        <v>45719.674560185187</v>
      </c>
      <c r="AF1259" s="1" t="s">
        <v>77</v>
      </c>
      <c r="AH1259" s="1" t="s">
        <v>125</v>
      </c>
      <c r="AI1259" s="1" t="s">
        <v>79</v>
      </c>
      <c r="AJ1259" s="1" t="s">
        <v>3850</v>
      </c>
      <c r="AK1259" s="1" t="s">
        <v>8100</v>
      </c>
      <c r="AL1259" s="1" t="s">
        <v>8047</v>
      </c>
      <c r="AM1259" s="2">
        <v>45719.67459490741</v>
      </c>
      <c r="AN1259" s="1" t="s">
        <v>8100</v>
      </c>
      <c r="AP1259" s="1">
        <v>5759110</v>
      </c>
      <c r="AQ1259" s="1" t="s">
        <v>83</v>
      </c>
      <c r="AR1259" s="2">
        <v>45720.491377314815</v>
      </c>
      <c r="AS1259" s="1" t="s">
        <v>84</v>
      </c>
      <c r="AT1259" s="2">
        <v>45721.333333333336</v>
      </c>
      <c r="AU1259" s="1" t="s">
        <v>85</v>
      </c>
      <c r="AV1259" s="1" t="s">
        <v>1354</v>
      </c>
      <c r="AW1259" s="1" t="s">
        <v>1355</v>
      </c>
      <c r="AX1259" s="1" t="s">
        <v>8101</v>
      </c>
      <c r="AZ1259" s="2">
        <v>45720.491377314815</v>
      </c>
      <c r="BB1259" s="1" t="s">
        <v>813</v>
      </c>
      <c r="BC1259" s="1" t="s">
        <v>814</v>
      </c>
      <c r="BD1259" s="1" t="s">
        <v>815</v>
      </c>
      <c r="BE1259" s="1" t="s">
        <v>4267</v>
      </c>
      <c r="BF1259" s="1" t="s">
        <v>137</v>
      </c>
    </row>
    <row r="1260" spans="1:58" x14ac:dyDescent="0.35">
      <c r="A1260" s="1">
        <v>3014510</v>
      </c>
      <c r="B1260" s="1" t="s">
        <v>223</v>
      </c>
      <c r="C1260" s="1">
        <v>39680691</v>
      </c>
      <c r="D1260" s="1">
        <v>338785986</v>
      </c>
      <c r="E1260" s="1" t="s">
        <v>59</v>
      </c>
      <c r="F1260" s="1" t="s">
        <v>60</v>
      </c>
      <c r="G1260" s="1" t="s">
        <v>1845</v>
      </c>
      <c r="H1260" s="1" t="s">
        <v>8102</v>
      </c>
      <c r="I1260" s="1">
        <v>776161665</v>
      </c>
      <c r="J1260" s="1" t="s">
        <v>8103</v>
      </c>
      <c r="K1260" s="1">
        <v>13</v>
      </c>
      <c r="L1260" s="1" t="s">
        <v>244</v>
      </c>
      <c r="M1260" s="1" t="s">
        <v>65</v>
      </c>
      <c r="N1260" s="2">
        <v>44831.458333333336</v>
      </c>
      <c r="O1260" s="1" t="s">
        <v>497</v>
      </c>
      <c r="Q1260" s="1" t="s">
        <v>67</v>
      </c>
      <c r="R1260" s="2">
        <v>45719.675844907404</v>
      </c>
      <c r="S1260" s="1" t="s">
        <v>2481</v>
      </c>
      <c r="T1260" s="1" t="s">
        <v>100</v>
      </c>
      <c r="U1260" s="1" t="s">
        <v>70</v>
      </c>
      <c r="V1260" s="1" t="s">
        <v>8104</v>
      </c>
      <c r="W1260" s="1" t="s">
        <v>162</v>
      </c>
      <c r="X1260" s="1" t="s">
        <v>1191</v>
      </c>
      <c r="Y1260" s="1" t="s">
        <v>2146</v>
      </c>
      <c r="Z1260" s="1" t="s">
        <v>400</v>
      </c>
      <c r="AA1260" s="1" t="s">
        <v>3982</v>
      </c>
      <c r="AB1260" s="1" t="s">
        <v>3982</v>
      </c>
      <c r="AE1260" s="2">
        <v>45719.675856481481</v>
      </c>
      <c r="AF1260" s="1" t="s">
        <v>77</v>
      </c>
      <c r="AH1260" s="1" t="s">
        <v>125</v>
      </c>
      <c r="AI1260" s="1" t="s">
        <v>360</v>
      </c>
      <c r="AJ1260" s="1" t="s">
        <v>167</v>
      </c>
      <c r="AK1260" s="1" t="s">
        <v>8105</v>
      </c>
      <c r="AL1260" s="1" t="s">
        <v>2481</v>
      </c>
      <c r="AM1260" s="2">
        <v>45719.675891203704</v>
      </c>
      <c r="AN1260" s="1" t="s">
        <v>8105</v>
      </c>
      <c r="AP1260" s="1">
        <v>5759128</v>
      </c>
      <c r="AQ1260" s="1" t="s">
        <v>83</v>
      </c>
      <c r="AR1260" s="2">
        <v>45720.492037037038</v>
      </c>
      <c r="AS1260" s="1" t="s">
        <v>84</v>
      </c>
      <c r="AT1260" s="2">
        <v>45721.333333333336</v>
      </c>
      <c r="AU1260" s="1" t="s">
        <v>85</v>
      </c>
      <c r="AV1260" s="1" t="s">
        <v>1196</v>
      </c>
      <c r="AW1260" s="1" t="s">
        <v>1197</v>
      </c>
      <c r="AX1260" s="1" t="s">
        <v>2847</v>
      </c>
      <c r="AZ1260" s="2">
        <v>45721.512060185189</v>
      </c>
      <c r="BB1260" s="1" t="s">
        <v>1571</v>
      </c>
      <c r="BC1260" s="1" t="s">
        <v>1572</v>
      </c>
      <c r="BD1260" s="1" t="s">
        <v>1573</v>
      </c>
      <c r="BE1260" s="1" t="s">
        <v>8106</v>
      </c>
      <c r="BF1260" s="1" t="s">
        <v>817</v>
      </c>
    </row>
    <row r="1261" spans="1:58" x14ac:dyDescent="0.35">
      <c r="A1261" s="1">
        <v>3014511</v>
      </c>
      <c r="B1261" s="1" t="s">
        <v>223</v>
      </c>
      <c r="C1261" s="1">
        <v>34207281</v>
      </c>
      <c r="D1261" s="1">
        <v>339736230</v>
      </c>
      <c r="E1261" s="1" t="s">
        <v>59</v>
      </c>
      <c r="F1261" s="1" t="s">
        <v>60</v>
      </c>
      <c r="G1261" s="1" t="s">
        <v>422</v>
      </c>
      <c r="H1261" s="1" t="s">
        <v>315</v>
      </c>
      <c r="I1261" s="1">
        <v>771337194</v>
      </c>
      <c r="J1261" s="1" t="s">
        <v>2919</v>
      </c>
      <c r="K1261" s="1">
        <v>14</v>
      </c>
      <c r="L1261" s="1" t="s">
        <v>64</v>
      </c>
      <c r="M1261" s="1" t="s">
        <v>65</v>
      </c>
      <c r="N1261" s="2">
        <v>45045.666666666664</v>
      </c>
      <c r="O1261" s="1" t="s">
        <v>98</v>
      </c>
      <c r="Q1261" s="1" t="s">
        <v>67</v>
      </c>
      <c r="R1261" s="2">
        <v>45719.676180555558</v>
      </c>
      <c r="S1261" s="1" t="s">
        <v>5897</v>
      </c>
      <c r="T1261" s="1" t="s">
        <v>100</v>
      </c>
      <c r="U1261" s="1" t="s">
        <v>70</v>
      </c>
      <c r="V1261" s="1" t="s">
        <v>8107</v>
      </c>
      <c r="W1261" s="1" t="s">
        <v>298</v>
      </c>
      <c r="X1261" s="1" t="s">
        <v>298</v>
      </c>
      <c r="Y1261" s="1" t="s">
        <v>6104</v>
      </c>
      <c r="Z1261" s="1" t="s">
        <v>1568</v>
      </c>
      <c r="AA1261" s="1" t="s">
        <v>8108</v>
      </c>
      <c r="AB1261" s="1" t="s">
        <v>8109</v>
      </c>
      <c r="AE1261" s="2">
        <v>45719.676226851851</v>
      </c>
      <c r="AF1261" s="1" t="s">
        <v>77</v>
      </c>
      <c r="AH1261" s="1" t="s">
        <v>78</v>
      </c>
      <c r="AI1261" s="1" t="s">
        <v>106</v>
      </c>
      <c r="AJ1261" s="1" t="s">
        <v>107</v>
      </c>
      <c r="AK1261" s="1" t="s">
        <v>8110</v>
      </c>
      <c r="AL1261" s="1" t="s">
        <v>5897</v>
      </c>
      <c r="AM1261" s="2">
        <v>45719.67627314815</v>
      </c>
      <c r="AN1261" s="1" t="s">
        <v>8110</v>
      </c>
      <c r="AP1261" s="1">
        <v>5759129</v>
      </c>
      <c r="AQ1261" s="1" t="s">
        <v>83</v>
      </c>
      <c r="AR1261" s="2">
        <v>45720.37667824074</v>
      </c>
      <c r="AS1261" s="1" t="s">
        <v>84</v>
      </c>
      <c r="AT1261" s="2">
        <v>45721.291666666664</v>
      </c>
      <c r="AU1261" s="1" t="s">
        <v>85</v>
      </c>
      <c r="AV1261" s="1" t="s">
        <v>4129</v>
      </c>
      <c r="AW1261" s="1" t="s">
        <v>4130</v>
      </c>
      <c r="AX1261" s="1" t="s">
        <v>4131</v>
      </c>
      <c r="AZ1261" s="2">
        <v>45720.37667824074</v>
      </c>
      <c r="BB1261" s="1" t="s">
        <v>1480</v>
      </c>
      <c r="BC1261" s="1" t="s">
        <v>1481</v>
      </c>
      <c r="BD1261" s="1" t="s">
        <v>1482</v>
      </c>
      <c r="BE1261" s="1" t="s">
        <v>8111</v>
      </c>
      <c r="BF1261" s="1" t="s">
        <v>6916</v>
      </c>
    </row>
    <row r="1262" spans="1:58" x14ac:dyDescent="0.35">
      <c r="A1262" s="1">
        <v>3014512</v>
      </c>
      <c r="B1262" s="1" t="s">
        <v>58</v>
      </c>
      <c r="C1262" s="1">
        <v>36845191</v>
      </c>
      <c r="D1262" s="1">
        <v>338482320</v>
      </c>
      <c r="E1262" s="1" t="s">
        <v>59</v>
      </c>
      <c r="F1262" s="1" t="s">
        <v>60</v>
      </c>
      <c r="G1262" s="1" t="s">
        <v>1204</v>
      </c>
      <c r="H1262" s="1" t="s">
        <v>8112</v>
      </c>
      <c r="I1262" s="1">
        <v>772485400</v>
      </c>
      <c r="J1262" s="1" t="s">
        <v>1987</v>
      </c>
      <c r="K1262" s="1">
        <v>12</v>
      </c>
      <c r="L1262" s="1" t="s">
        <v>64</v>
      </c>
      <c r="M1262" s="1" t="s">
        <v>65</v>
      </c>
      <c r="N1262" s="2">
        <v>44671.668912037036</v>
      </c>
      <c r="O1262" s="1" t="s">
        <v>353</v>
      </c>
      <c r="Q1262" s="1" t="s">
        <v>67</v>
      </c>
      <c r="R1262" s="2">
        <v>45719.676747685182</v>
      </c>
      <c r="S1262" s="1" t="s">
        <v>8113</v>
      </c>
      <c r="T1262" s="1" t="s">
        <v>69</v>
      </c>
      <c r="U1262" s="1" t="s">
        <v>385</v>
      </c>
      <c r="V1262" s="1" t="s">
        <v>8114</v>
      </c>
      <c r="W1262" s="1" t="s">
        <v>214</v>
      </c>
      <c r="X1262" s="1" t="s">
        <v>319</v>
      </c>
      <c r="Y1262" s="1" t="s">
        <v>8115</v>
      </c>
      <c r="Z1262" s="1" t="s">
        <v>321</v>
      </c>
      <c r="AA1262" s="1" t="s">
        <v>322</v>
      </c>
      <c r="AB1262" s="1" t="s">
        <v>124</v>
      </c>
      <c r="AC1262" s="1">
        <v>63</v>
      </c>
      <c r="AE1262" s="2">
        <v>45719.676759259259</v>
      </c>
      <c r="AF1262" s="1" t="s">
        <v>77</v>
      </c>
      <c r="AH1262" s="1" t="s">
        <v>78</v>
      </c>
      <c r="AI1262" s="1" t="s">
        <v>79</v>
      </c>
      <c r="AJ1262" s="1" t="s">
        <v>454</v>
      </c>
      <c r="AK1262" s="1" t="s">
        <v>8116</v>
      </c>
      <c r="AL1262" s="1" t="s">
        <v>8113</v>
      </c>
      <c r="AM1262" s="2">
        <v>45719.676828703705</v>
      </c>
      <c r="AN1262" s="1" t="s">
        <v>8116</v>
      </c>
      <c r="AP1262" s="1">
        <v>5759136</v>
      </c>
      <c r="AQ1262" s="1" t="s">
        <v>83</v>
      </c>
      <c r="AR1262" s="2">
        <v>45720.503912037035</v>
      </c>
      <c r="AS1262" s="1" t="s">
        <v>84</v>
      </c>
      <c r="AT1262" s="2">
        <v>45721.333333333336</v>
      </c>
      <c r="AU1262" s="1" t="s">
        <v>85</v>
      </c>
      <c r="AV1262" s="1" t="s">
        <v>2194</v>
      </c>
      <c r="AW1262" s="1" t="s">
        <v>2195</v>
      </c>
      <c r="AX1262" s="1" t="s">
        <v>8117</v>
      </c>
      <c r="AZ1262" s="2">
        <v>45720.503912037035</v>
      </c>
      <c r="BB1262" s="1" t="s">
        <v>813</v>
      </c>
      <c r="BC1262" s="1" t="s">
        <v>814</v>
      </c>
      <c r="BD1262" s="1" t="s">
        <v>815</v>
      </c>
      <c r="BE1262" s="1" t="s">
        <v>8118</v>
      </c>
      <c r="BF1262" s="1" t="s">
        <v>325</v>
      </c>
    </row>
    <row r="1263" spans="1:58" x14ac:dyDescent="0.35">
      <c r="A1263" s="1">
        <v>3014513</v>
      </c>
      <c r="B1263" s="1" t="s">
        <v>58</v>
      </c>
      <c r="C1263" s="1">
        <v>44558071</v>
      </c>
      <c r="D1263" s="1">
        <v>338571889</v>
      </c>
      <c r="E1263" s="1" t="s">
        <v>59</v>
      </c>
      <c r="F1263" s="1" t="s">
        <v>60</v>
      </c>
      <c r="G1263" s="1" t="s">
        <v>1845</v>
      </c>
      <c r="H1263" s="1" t="s">
        <v>1913</v>
      </c>
      <c r="I1263" s="1">
        <v>774621021</v>
      </c>
      <c r="J1263" s="1" t="s">
        <v>8119</v>
      </c>
      <c r="K1263" s="1">
        <v>13</v>
      </c>
      <c r="L1263" s="1" t="s">
        <v>64</v>
      </c>
      <c r="M1263" s="1" t="s">
        <v>65</v>
      </c>
      <c r="N1263" s="2">
        <v>45695.666666666664</v>
      </c>
      <c r="O1263" s="1" t="s">
        <v>66</v>
      </c>
      <c r="Q1263" s="1" t="s">
        <v>67</v>
      </c>
      <c r="R1263" s="2">
        <v>45719.677222222221</v>
      </c>
      <c r="S1263" s="1" t="s">
        <v>6266</v>
      </c>
      <c r="T1263" s="1" t="s">
        <v>69</v>
      </c>
      <c r="U1263" s="1" t="s">
        <v>70</v>
      </c>
      <c r="V1263" s="1" t="s">
        <v>8120</v>
      </c>
      <c r="Y1263" s="1" t="s">
        <v>8121</v>
      </c>
      <c r="Z1263" s="1" t="s">
        <v>2075</v>
      </c>
      <c r="AA1263" s="1" t="s">
        <v>2075</v>
      </c>
      <c r="AB1263" s="1" t="s">
        <v>8122</v>
      </c>
      <c r="AE1263" s="2">
        <v>45719.677245370367</v>
      </c>
      <c r="AF1263" s="1" t="s">
        <v>77</v>
      </c>
      <c r="AH1263" s="1" t="s">
        <v>78</v>
      </c>
      <c r="AI1263" s="1" t="s">
        <v>79</v>
      </c>
      <c r="AJ1263" s="1" t="s">
        <v>378</v>
      </c>
      <c r="AK1263" s="1" t="s">
        <v>8123</v>
      </c>
      <c r="AL1263" s="1" t="s">
        <v>6266</v>
      </c>
      <c r="AM1263" s="2">
        <v>45719.677268518521</v>
      </c>
      <c r="AN1263" s="1" t="s">
        <v>8123</v>
      </c>
      <c r="AP1263" s="1">
        <v>5759140</v>
      </c>
      <c r="AQ1263" s="1" t="s">
        <v>83</v>
      </c>
      <c r="AR1263" s="2">
        <v>45721.554282407407</v>
      </c>
      <c r="AS1263" s="1" t="s">
        <v>84</v>
      </c>
      <c r="AT1263" s="2">
        <v>45721.333333333336</v>
      </c>
      <c r="AU1263" s="1" t="s">
        <v>85</v>
      </c>
      <c r="AV1263" s="1" t="s">
        <v>947</v>
      </c>
      <c r="AW1263" s="1" t="s">
        <v>948</v>
      </c>
      <c r="AX1263" s="1" t="s">
        <v>6780</v>
      </c>
      <c r="AZ1263" s="2">
        <v>45721.554282407407</v>
      </c>
      <c r="BB1263" s="1" t="s">
        <v>1026</v>
      </c>
      <c r="BC1263" s="1" t="s">
        <v>951</v>
      </c>
      <c r="BD1263" s="1" t="s">
        <v>815</v>
      </c>
      <c r="BE1263" s="1" t="s">
        <v>8124</v>
      </c>
      <c r="BF1263" s="1" t="s">
        <v>406</v>
      </c>
    </row>
    <row r="1264" spans="1:58" x14ac:dyDescent="0.35">
      <c r="A1264" s="1">
        <v>3014514</v>
      </c>
      <c r="B1264" s="1" t="s">
        <v>58</v>
      </c>
      <c r="C1264" s="1">
        <v>40823811</v>
      </c>
      <c r="D1264" s="1">
        <v>338729879</v>
      </c>
      <c r="E1264" s="1" t="s">
        <v>59</v>
      </c>
      <c r="F1264" s="1" t="s">
        <v>60</v>
      </c>
      <c r="G1264" s="1" t="s">
        <v>4035</v>
      </c>
      <c r="H1264" s="1" t="s">
        <v>2627</v>
      </c>
      <c r="I1264" s="1">
        <v>771152853</v>
      </c>
      <c r="J1264" s="1" t="s">
        <v>4684</v>
      </c>
      <c r="K1264" s="1">
        <v>13</v>
      </c>
      <c r="L1264" s="1" t="s">
        <v>64</v>
      </c>
      <c r="M1264" s="1" t="s">
        <v>65</v>
      </c>
      <c r="N1264" s="2">
        <v>45660.447222222225</v>
      </c>
      <c r="O1264" s="1" t="s">
        <v>66</v>
      </c>
      <c r="Q1264" s="1" t="s">
        <v>67</v>
      </c>
      <c r="R1264" s="2">
        <v>45719.678078703706</v>
      </c>
      <c r="S1264" s="1" t="s">
        <v>1188</v>
      </c>
      <c r="T1264" s="1" t="s">
        <v>1021</v>
      </c>
      <c r="U1264" s="1" t="s">
        <v>101</v>
      </c>
      <c r="V1264" s="1" t="s">
        <v>8125</v>
      </c>
      <c r="W1264" s="1" t="s">
        <v>653</v>
      </c>
      <c r="X1264" s="1" t="s">
        <v>654</v>
      </c>
      <c r="Y1264" s="1" t="s">
        <v>2896</v>
      </c>
      <c r="Z1264" s="1" t="s">
        <v>400</v>
      </c>
      <c r="AA1264" s="1" t="s">
        <v>400</v>
      </c>
      <c r="AB1264" s="1" t="s">
        <v>124</v>
      </c>
      <c r="AE1264" s="2">
        <v>45719.678090277775</v>
      </c>
      <c r="AF1264" s="1" t="s">
        <v>77</v>
      </c>
      <c r="AH1264" s="1" t="s">
        <v>125</v>
      </c>
      <c r="AI1264" s="1" t="s">
        <v>79</v>
      </c>
      <c r="AJ1264" s="1" t="s">
        <v>283</v>
      </c>
      <c r="AK1264" s="1" t="s">
        <v>1423</v>
      </c>
      <c r="AL1264" s="1" t="s">
        <v>1188</v>
      </c>
      <c r="AM1264" s="2">
        <v>45719.678124999999</v>
      </c>
      <c r="AN1264" s="1" t="s">
        <v>1423</v>
      </c>
      <c r="AP1264" s="1">
        <v>5759149</v>
      </c>
      <c r="AQ1264" s="1" t="s">
        <v>83</v>
      </c>
      <c r="AR1264" s="2">
        <v>45720.50880787037</v>
      </c>
      <c r="AS1264" s="1" t="s">
        <v>84</v>
      </c>
      <c r="AT1264" s="2">
        <v>45721.333333333336</v>
      </c>
      <c r="AU1264" s="1" t="s">
        <v>85</v>
      </c>
      <c r="AV1264" s="1" t="s">
        <v>608</v>
      </c>
      <c r="AW1264" s="1" t="s">
        <v>609</v>
      </c>
      <c r="AX1264" s="1" t="s">
        <v>4357</v>
      </c>
      <c r="AZ1264" s="2">
        <v>45720.50880787037</v>
      </c>
      <c r="BB1264" s="1" t="s">
        <v>192</v>
      </c>
      <c r="BC1264" s="1" t="s">
        <v>193</v>
      </c>
      <c r="BD1264" s="1" t="s">
        <v>194</v>
      </c>
      <c r="BE1264" s="1" t="s">
        <v>193</v>
      </c>
      <c r="BF1264" s="1" t="s">
        <v>8026</v>
      </c>
    </row>
    <row r="1265" spans="1:58" x14ac:dyDescent="0.35">
      <c r="A1265" s="1">
        <v>3014515</v>
      </c>
      <c r="B1265" s="1" t="s">
        <v>58</v>
      </c>
      <c r="C1265" s="1">
        <v>40224481</v>
      </c>
      <c r="D1265" s="1">
        <v>338610948</v>
      </c>
      <c r="E1265" s="1" t="s">
        <v>59</v>
      </c>
      <c r="F1265" s="1" t="s">
        <v>60</v>
      </c>
      <c r="G1265" s="1" t="s">
        <v>8126</v>
      </c>
      <c r="H1265" s="1" t="s">
        <v>8127</v>
      </c>
      <c r="I1265" s="1">
        <v>787469736</v>
      </c>
      <c r="J1265" s="1" t="s">
        <v>448</v>
      </c>
      <c r="K1265" s="1">
        <v>14</v>
      </c>
      <c r="L1265" s="1" t="s">
        <v>64</v>
      </c>
      <c r="M1265" s="1" t="s">
        <v>65</v>
      </c>
      <c r="N1265" s="2">
        <v>45637.62</v>
      </c>
      <c r="O1265" s="1" t="s">
        <v>66</v>
      </c>
      <c r="Q1265" s="1" t="s">
        <v>67</v>
      </c>
      <c r="R1265" s="2">
        <v>45719.678148148145</v>
      </c>
      <c r="S1265" s="1" t="s">
        <v>1418</v>
      </c>
      <c r="T1265" s="1" t="s">
        <v>1021</v>
      </c>
      <c r="U1265" s="1" t="s">
        <v>723</v>
      </c>
      <c r="V1265" s="1" t="s">
        <v>8128</v>
      </c>
      <c r="Y1265" s="1" t="s">
        <v>8129</v>
      </c>
      <c r="Z1265" s="1" t="s">
        <v>1193</v>
      </c>
      <c r="AA1265" s="1" t="s">
        <v>1193</v>
      </c>
      <c r="AB1265" s="1" t="s">
        <v>124</v>
      </c>
      <c r="AE1265" s="2">
        <v>45719.678159722222</v>
      </c>
      <c r="AF1265" s="1" t="s">
        <v>77</v>
      </c>
      <c r="AH1265" s="1" t="s">
        <v>125</v>
      </c>
      <c r="AI1265" s="1" t="s">
        <v>79</v>
      </c>
      <c r="AJ1265" s="1" t="s">
        <v>283</v>
      </c>
      <c r="AK1265" s="1" t="s">
        <v>1423</v>
      </c>
      <c r="AL1265" s="1" t="s">
        <v>1418</v>
      </c>
      <c r="AM1265" s="2">
        <v>45719.678194444445</v>
      </c>
      <c r="AN1265" s="1" t="s">
        <v>1423</v>
      </c>
      <c r="AP1265" s="1">
        <v>5759150</v>
      </c>
      <c r="AQ1265" s="1" t="s">
        <v>83</v>
      </c>
      <c r="AR1265" s="2">
        <v>45720.564131944448</v>
      </c>
      <c r="AS1265" s="1" t="s">
        <v>84</v>
      </c>
      <c r="AT1265" s="2">
        <v>45721.333333333336</v>
      </c>
      <c r="AU1265" s="1" t="s">
        <v>85</v>
      </c>
      <c r="AV1265" s="1" t="s">
        <v>1196</v>
      </c>
      <c r="AW1265" s="1" t="s">
        <v>1197</v>
      </c>
      <c r="AX1265" s="1" t="s">
        <v>4224</v>
      </c>
      <c r="AZ1265" s="2">
        <v>45720.564131944448</v>
      </c>
      <c r="BB1265" s="1" t="s">
        <v>111</v>
      </c>
      <c r="BC1265" s="1" t="s">
        <v>112</v>
      </c>
      <c r="BD1265" s="1" t="s">
        <v>113</v>
      </c>
      <c r="BE1265" s="1" t="s">
        <v>8130</v>
      </c>
      <c r="BF1265" s="1" t="s">
        <v>2561</v>
      </c>
    </row>
    <row r="1266" spans="1:58" x14ac:dyDescent="0.35">
      <c r="A1266" s="1">
        <v>3014516</v>
      </c>
      <c r="B1266" s="1" t="s">
        <v>223</v>
      </c>
      <c r="C1266" s="1">
        <v>155501</v>
      </c>
      <c r="D1266" s="1">
        <v>338897000</v>
      </c>
      <c r="E1266" s="1" t="s">
        <v>59</v>
      </c>
      <c r="F1266" s="1" t="s">
        <v>60</v>
      </c>
      <c r="G1266" s="1" t="s">
        <v>5428</v>
      </c>
      <c r="I1266" s="1">
        <v>776506881</v>
      </c>
      <c r="J1266" s="1" t="s">
        <v>8131</v>
      </c>
      <c r="K1266" s="1">
        <v>20</v>
      </c>
      <c r="L1266" s="1" t="s">
        <v>409</v>
      </c>
      <c r="M1266" s="1" t="s">
        <v>295</v>
      </c>
      <c r="N1266" s="2">
        <v>45688.312511574077</v>
      </c>
      <c r="O1266" s="1" t="s">
        <v>5429</v>
      </c>
      <c r="Q1266" s="1" t="s">
        <v>67</v>
      </c>
      <c r="R1266" s="2">
        <v>45719.678206018521</v>
      </c>
      <c r="S1266" s="1" t="s">
        <v>4598</v>
      </c>
      <c r="T1266" s="1" t="s">
        <v>412</v>
      </c>
      <c r="U1266" s="1" t="s">
        <v>1189</v>
      </c>
      <c r="V1266" s="1" t="s">
        <v>8132</v>
      </c>
      <c r="W1266" s="1" t="s">
        <v>214</v>
      </c>
      <c r="X1266" s="1" t="s">
        <v>215</v>
      </c>
      <c r="Y1266" s="1" t="s">
        <v>5431</v>
      </c>
      <c r="Z1266" s="1" t="s">
        <v>248</v>
      </c>
      <c r="AA1266" s="1" t="s">
        <v>248</v>
      </c>
      <c r="AB1266" s="1" t="s">
        <v>1014</v>
      </c>
      <c r="AC1266" s="1" t="s">
        <v>1015</v>
      </c>
      <c r="AE1266" s="2">
        <v>45719.678425925929</v>
      </c>
      <c r="AF1266" s="1" t="s">
        <v>443</v>
      </c>
      <c r="AH1266" s="1" t="s">
        <v>125</v>
      </c>
      <c r="AI1266" s="1" t="s">
        <v>464</v>
      </c>
      <c r="AJ1266" s="1" t="s">
        <v>492</v>
      </c>
      <c r="AK1266" s="1" t="s">
        <v>8132</v>
      </c>
      <c r="AL1266" s="1" t="s">
        <v>4598</v>
      </c>
      <c r="AM1266" s="2">
        <v>45719.678472222222</v>
      </c>
      <c r="AO1266" s="1" t="s">
        <v>4598</v>
      </c>
      <c r="AP1266" s="1">
        <v>5759151</v>
      </c>
      <c r="AQ1266" s="1" t="s">
        <v>83</v>
      </c>
      <c r="AR1266" s="2">
        <v>45719.815138888887</v>
      </c>
      <c r="AS1266" s="1" t="s">
        <v>84</v>
      </c>
      <c r="AT1266" s="2">
        <v>45719.5625</v>
      </c>
      <c r="AU1266" s="1" t="s">
        <v>85</v>
      </c>
      <c r="AV1266" s="1" t="s">
        <v>4930</v>
      </c>
      <c r="AW1266" s="1" t="s">
        <v>4930</v>
      </c>
      <c r="AX1266" s="1" t="s">
        <v>8133</v>
      </c>
      <c r="AZ1266" s="2">
        <v>45719.815138888887</v>
      </c>
      <c r="BB1266" s="1" t="s">
        <v>1003</v>
      </c>
      <c r="BC1266" s="1" t="s">
        <v>595</v>
      </c>
      <c r="BD1266" s="1" t="s">
        <v>1004</v>
      </c>
      <c r="BE1266" s="1" t="s">
        <v>3484</v>
      </c>
      <c r="BF1266" s="1" t="s">
        <v>137</v>
      </c>
    </row>
    <row r="1267" spans="1:58" x14ac:dyDescent="0.35">
      <c r="A1267" s="1">
        <v>3014517</v>
      </c>
      <c r="B1267" s="1" t="s">
        <v>58</v>
      </c>
      <c r="C1267" s="1">
        <v>41152591</v>
      </c>
      <c r="D1267" s="1">
        <v>338253160</v>
      </c>
      <c r="E1267" s="1" t="s">
        <v>59</v>
      </c>
      <c r="F1267" s="1" t="s">
        <v>60</v>
      </c>
      <c r="G1267" s="1" t="s">
        <v>1273</v>
      </c>
      <c r="H1267" s="1" t="s">
        <v>2491</v>
      </c>
      <c r="I1267" s="1">
        <v>776333259</v>
      </c>
      <c r="J1267" s="1" t="s">
        <v>5580</v>
      </c>
      <c r="K1267" s="1">
        <v>12</v>
      </c>
      <c r="L1267" s="1" t="s">
        <v>64</v>
      </c>
      <c r="M1267" s="1" t="s">
        <v>65</v>
      </c>
      <c r="N1267" s="2">
        <v>45112.708333333336</v>
      </c>
      <c r="O1267" s="1" t="s">
        <v>66</v>
      </c>
      <c r="Q1267" s="1" t="s">
        <v>67</v>
      </c>
      <c r="R1267" s="2">
        <v>45719.679664351854</v>
      </c>
      <c r="S1267" s="1" t="s">
        <v>8134</v>
      </c>
      <c r="T1267" s="1" t="s">
        <v>100</v>
      </c>
      <c r="U1267" s="1" t="s">
        <v>70</v>
      </c>
      <c r="V1267" s="1" t="s">
        <v>8135</v>
      </c>
      <c r="Y1267" s="1" t="s">
        <v>3115</v>
      </c>
      <c r="Z1267" s="1" t="s">
        <v>75</v>
      </c>
      <c r="AA1267" s="1" t="s">
        <v>1183</v>
      </c>
      <c r="AB1267" s="1" t="s">
        <v>1183</v>
      </c>
      <c r="AE1267" s="2">
        <v>45719.679675925923</v>
      </c>
      <c r="AF1267" s="1" t="s">
        <v>77</v>
      </c>
      <c r="AH1267" s="1" t="s">
        <v>78</v>
      </c>
      <c r="AI1267" s="1" t="s">
        <v>79</v>
      </c>
      <c r="AJ1267" s="1" t="s">
        <v>378</v>
      </c>
      <c r="AK1267" s="1" t="s">
        <v>8136</v>
      </c>
      <c r="AL1267" s="1" t="s">
        <v>8134</v>
      </c>
      <c r="AM1267" s="2">
        <v>45719.679722222223</v>
      </c>
      <c r="AN1267" s="1" t="s">
        <v>8136</v>
      </c>
      <c r="AP1267" s="1">
        <v>5759159</v>
      </c>
      <c r="AQ1267" s="1" t="s">
        <v>83</v>
      </c>
      <c r="AR1267" s="2">
        <v>45720.50408564815</v>
      </c>
      <c r="AS1267" s="1" t="s">
        <v>84</v>
      </c>
      <c r="AT1267" s="2">
        <v>45721.302083333336</v>
      </c>
      <c r="AU1267" s="1" t="s">
        <v>85</v>
      </c>
      <c r="AV1267" s="1" t="s">
        <v>645</v>
      </c>
      <c r="AW1267" s="1" t="s">
        <v>646</v>
      </c>
      <c r="AX1267" s="1" t="s">
        <v>2446</v>
      </c>
      <c r="AZ1267" s="2">
        <v>45720.50408564815</v>
      </c>
      <c r="BB1267" s="1" t="s">
        <v>89</v>
      </c>
      <c r="BC1267" s="1" t="s">
        <v>90</v>
      </c>
      <c r="BD1267" s="1" t="s">
        <v>91</v>
      </c>
      <c r="BE1267" s="1" t="s">
        <v>8137</v>
      </c>
      <c r="BF1267" s="1" t="s">
        <v>1538</v>
      </c>
    </row>
    <row r="1268" spans="1:58" x14ac:dyDescent="0.35">
      <c r="A1268" s="1">
        <v>3014518</v>
      </c>
      <c r="B1268" s="1" t="s">
        <v>58</v>
      </c>
      <c r="C1268" s="1">
        <v>44322601</v>
      </c>
      <c r="D1268" s="1">
        <v>338928825</v>
      </c>
      <c r="E1268" s="1" t="s">
        <v>59</v>
      </c>
      <c r="F1268" s="1" t="s">
        <v>60</v>
      </c>
      <c r="G1268" s="1" t="s">
        <v>2234</v>
      </c>
      <c r="H1268" s="1" t="s">
        <v>139</v>
      </c>
      <c r="I1268" s="1" t="s">
        <v>8138</v>
      </c>
      <c r="J1268" s="1" t="s">
        <v>8139</v>
      </c>
      <c r="K1268" s="1">
        <v>13</v>
      </c>
      <c r="L1268" s="1" t="s">
        <v>64</v>
      </c>
      <c r="M1268" s="1" t="s">
        <v>65</v>
      </c>
      <c r="N1268" s="2">
        <v>45583.613703703704</v>
      </c>
      <c r="O1268" s="1" t="s">
        <v>66</v>
      </c>
      <c r="Q1268" s="1" t="s">
        <v>67</v>
      </c>
      <c r="R1268" s="2">
        <v>45719.680185185185</v>
      </c>
      <c r="S1268" s="1" t="s">
        <v>722</v>
      </c>
      <c r="T1268" s="1" t="s">
        <v>100</v>
      </c>
      <c r="U1268" s="1" t="s">
        <v>70</v>
      </c>
      <c r="V1268" s="1" t="s">
        <v>8140</v>
      </c>
      <c r="Y1268" s="1" t="s">
        <v>3172</v>
      </c>
      <c r="Z1268" s="1" t="s">
        <v>2263</v>
      </c>
      <c r="AA1268" s="1" t="s">
        <v>3398</v>
      </c>
      <c r="AB1268" s="1" t="s">
        <v>124</v>
      </c>
      <c r="AE1268" s="2">
        <v>45719.680196759262</v>
      </c>
      <c r="AF1268" s="1" t="s">
        <v>77</v>
      </c>
      <c r="AH1268" s="1" t="s">
        <v>78</v>
      </c>
      <c r="AI1268" s="1" t="s">
        <v>79</v>
      </c>
      <c r="AJ1268" s="1" t="s">
        <v>378</v>
      </c>
      <c r="AK1268" s="1" t="s">
        <v>8141</v>
      </c>
      <c r="AL1268" s="1" t="s">
        <v>722</v>
      </c>
      <c r="AM1268" s="2">
        <v>45719.680231481485</v>
      </c>
      <c r="AN1268" s="1" t="s">
        <v>8141</v>
      </c>
      <c r="AP1268" s="1">
        <v>5759163</v>
      </c>
      <c r="AQ1268" s="1" t="s">
        <v>83</v>
      </c>
      <c r="AR1268" s="2">
        <v>45720.916365740741</v>
      </c>
      <c r="AS1268" s="1" t="s">
        <v>84</v>
      </c>
      <c r="AT1268" s="2">
        <v>45721.333333333336</v>
      </c>
      <c r="AU1268" s="1" t="s">
        <v>85</v>
      </c>
      <c r="AV1268" s="1" t="s">
        <v>947</v>
      </c>
      <c r="AW1268" s="1" t="s">
        <v>948</v>
      </c>
      <c r="AX1268" s="1" t="s">
        <v>949</v>
      </c>
      <c r="AZ1268" s="2">
        <v>45720.916365740741</v>
      </c>
      <c r="BB1268" s="1" t="s">
        <v>89</v>
      </c>
      <c r="BC1268" s="1" t="s">
        <v>90</v>
      </c>
      <c r="BD1268" s="1" t="s">
        <v>91</v>
      </c>
      <c r="BE1268" s="1" t="s">
        <v>8142</v>
      </c>
      <c r="BF1268" s="1" t="s">
        <v>406</v>
      </c>
    </row>
    <row r="1269" spans="1:58" x14ac:dyDescent="0.35">
      <c r="A1269" s="1">
        <v>3014519</v>
      </c>
      <c r="B1269" s="1" t="s">
        <v>58</v>
      </c>
      <c r="C1269" s="1">
        <v>41482241</v>
      </c>
      <c r="D1269" s="1">
        <v>338673829</v>
      </c>
      <c r="E1269" s="1" t="s">
        <v>59</v>
      </c>
      <c r="F1269" s="1" t="s">
        <v>60</v>
      </c>
      <c r="G1269" s="1" t="s">
        <v>876</v>
      </c>
      <c r="H1269" s="1" t="s">
        <v>2627</v>
      </c>
      <c r="I1269" s="1">
        <v>772848619</v>
      </c>
      <c r="J1269" s="1" t="s">
        <v>8143</v>
      </c>
      <c r="K1269" s="1">
        <v>13</v>
      </c>
      <c r="L1269" s="1" t="s">
        <v>244</v>
      </c>
      <c r="M1269" s="1" t="s">
        <v>65</v>
      </c>
      <c r="N1269" s="2">
        <v>45156.791666666664</v>
      </c>
      <c r="O1269" s="1" t="s">
        <v>66</v>
      </c>
      <c r="Q1269" s="1" t="s">
        <v>67</v>
      </c>
      <c r="R1269" s="2">
        <v>45719.680625000001</v>
      </c>
      <c r="S1269" s="1" t="s">
        <v>1862</v>
      </c>
      <c r="T1269" s="1" t="s">
        <v>100</v>
      </c>
      <c r="U1269" s="1" t="s">
        <v>70</v>
      </c>
      <c r="V1269" s="1" t="s">
        <v>8144</v>
      </c>
      <c r="W1269" s="1" t="s">
        <v>162</v>
      </c>
      <c r="X1269" s="1" t="s">
        <v>1191</v>
      </c>
      <c r="Y1269" s="1" t="s">
        <v>8145</v>
      </c>
      <c r="Z1269" s="1" t="s">
        <v>400</v>
      </c>
      <c r="AA1269" s="1" t="s">
        <v>400</v>
      </c>
      <c r="AB1269" s="1" t="s">
        <v>8146</v>
      </c>
      <c r="AE1269" s="2">
        <v>45719.680648148147</v>
      </c>
      <c r="AF1269" s="1" t="s">
        <v>77</v>
      </c>
      <c r="AH1269" s="1" t="s">
        <v>78</v>
      </c>
      <c r="AI1269" s="1" t="s">
        <v>79</v>
      </c>
      <c r="AJ1269" s="1" t="s">
        <v>378</v>
      </c>
      <c r="AK1269" s="1" t="s">
        <v>1906</v>
      </c>
      <c r="AL1269" s="1" t="s">
        <v>1862</v>
      </c>
      <c r="AM1269" s="2">
        <v>45719.68068287037</v>
      </c>
      <c r="AN1269" s="1" t="s">
        <v>1906</v>
      </c>
      <c r="AP1269" s="1">
        <v>5759164</v>
      </c>
      <c r="AQ1269" s="1" t="s">
        <v>83</v>
      </c>
      <c r="AR1269" s="2">
        <v>45720.894594907404</v>
      </c>
      <c r="AS1269" s="1" t="s">
        <v>84</v>
      </c>
      <c r="AT1269" s="2">
        <v>45721.333333333336</v>
      </c>
      <c r="AU1269" s="1" t="s">
        <v>85</v>
      </c>
      <c r="AV1269" s="1" t="s">
        <v>1196</v>
      </c>
      <c r="AW1269" s="1" t="s">
        <v>1197</v>
      </c>
      <c r="AX1269" s="1" t="s">
        <v>2149</v>
      </c>
      <c r="AZ1269" s="2">
        <v>45720.894594907404</v>
      </c>
      <c r="BB1269" s="1" t="s">
        <v>765</v>
      </c>
      <c r="BC1269" s="1" t="s">
        <v>766</v>
      </c>
      <c r="BD1269" s="1" t="s">
        <v>767</v>
      </c>
      <c r="BE1269" s="1" t="s">
        <v>3757</v>
      </c>
      <c r="BF1269" s="1" t="s">
        <v>406</v>
      </c>
    </row>
    <row r="1270" spans="1:58" x14ac:dyDescent="0.35">
      <c r="A1270" s="1">
        <v>3014520</v>
      </c>
      <c r="B1270" s="1" t="s">
        <v>58</v>
      </c>
      <c r="C1270" s="1">
        <v>40230431</v>
      </c>
      <c r="D1270" s="1">
        <v>338575194</v>
      </c>
      <c r="E1270" s="1" t="s">
        <v>59</v>
      </c>
      <c r="F1270" s="1" t="s">
        <v>60</v>
      </c>
      <c r="G1270" s="1" t="s">
        <v>224</v>
      </c>
      <c r="H1270" s="1" t="s">
        <v>2054</v>
      </c>
      <c r="I1270" s="1">
        <v>770929619</v>
      </c>
      <c r="J1270" s="1" t="s">
        <v>2919</v>
      </c>
      <c r="K1270" s="1">
        <v>12</v>
      </c>
      <c r="L1270" s="1" t="s">
        <v>64</v>
      </c>
      <c r="M1270" s="1" t="s">
        <v>65</v>
      </c>
      <c r="N1270" s="2">
        <v>45110.693055555559</v>
      </c>
      <c r="O1270" s="1" t="s">
        <v>66</v>
      </c>
      <c r="Q1270" s="1" t="s">
        <v>67</v>
      </c>
      <c r="R1270" s="2">
        <v>45719.680983796294</v>
      </c>
      <c r="S1270" s="1" t="s">
        <v>5541</v>
      </c>
      <c r="T1270" s="1" t="s">
        <v>1021</v>
      </c>
      <c r="U1270" s="1" t="s">
        <v>385</v>
      </c>
      <c r="V1270" s="1" t="s">
        <v>8147</v>
      </c>
      <c r="W1270" s="1" t="s">
        <v>334</v>
      </c>
      <c r="X1270" s="1" t="s">
        <v>335</v>
      </c>
      <c r="Y1270" s="1" t="s">
        <v>7343</v>
      </c>
      <c r="Z1270" s="1" t="s">
        <v>2999</v>
      </c>
      <c r="AA1270" s="1" t="s">
        <v>8148</v>
      </c>
      <c r="AB1270" s="1" t="s">
        <v>124</v>
      </c>
      <c r="AE1270" s="2">
        <v>45719.681006944447</v>
      </c>
      <c r="AF1270" s="1" t="s">
        <v>77</v>
      </c>
      <c r="AH1270" s="1" t="s">
        <v>78</v>
      </c>
      <c r="AI1270" s="1" t="s">
        <v>79</v>
      </c>
      <c r="AJ1270" s="1" t="s">
        <v>283</v>
      </c>
      <c r="AK1270" s="1" t="s">
        <v>8149</v>
      </c>
      <c r="AL1270" s="1" t="s">
        <v>5541</v>
      </c>
      <c r="AM1270" s="2">
        <v>45719.681041666663</v>
      </c>
      <c r="AN1270" s="1" t="s">
        <v>8149</v>
      </c>
      <c r="AP1270" s="1">
        <v>5759177</v>
      </c>
      <c r="AQ1270" s="1" t="s">
        <v>83</v>
      </c>
      <c r="AR1270" s="2">
        <v>45720.652129629627</v>
      </c>
      <c r="AS1270" s="1" t="s">
        <v>84</v>
      </c>
      <c r="AT1270" s="2">
        <v>45721.333333333336</v>
      </c>
      <c r="AU1270" s="1" t="s">
        <v>85</v>
      </c>
      <c r="AV1270" s="1" t="s">
        <v>1702</v>
      </c>
      <c r="AW1270" s="1" t="s">
        <v>1703</v>
      </c>
      <c r="AX1270" s="1" t="s">
        <v>8150</v>
      </c>
      <c r="AZ1270" s="2">
        <v>45720.652129629627</v>
      </c>
      <c r="BB1270" s="1" t="s">
        <v>561</v>
      </c>
      <c r="BC1270" s="1" t="s">
        <v>562</v>
      </c>
      <c r="BD1270" s="1" t="s">
        <v>113</v>
      </c>
      <c r="BE1270" s="1" t="s">
        <v>8151</v>
      </c>
      <c r="BF1270" s="1" t="s">
        <v>1365</v>
      </c>
    </row>
    <row r="1271" spans="1:58" x14ac:dyDescent="0.35">
      <c r="A1271" s="1">
        <v>3014521</v>
      </c>
      <c r="B1271" s="1" t="s">
        <v>223</v>
      </c>
      <c r="C1271" s="1">
        <v>42673831</v>
      </c>
      <c r="D1271" s="1">
        <v>339544982</v>
      </c>
      <c r="E1271" s="1" t="s">
        <v>59</v>
      </c>
      <c r="F1271" s="1" t="s">
        <v>60</v>
      </c>
      <c r="G1271" s="1" t="s">
        <v>599</v>
      </c>
      <c r="H1271" s="1" t="s">
        <v>827</v>
      </c>
      <c r="I1271" s="1">
        <v>774328706</v>
      </c>
      <c r="J1271" s="1" t="s">
        <v>8152</v>
      </c>
      <c r="K1271" s="1">
        <v>12</v>
      </c>
      <c r="L1271" s="1" t="s">
        <v>64</v>
      </c>
      <c r="M1271" s="1" t="s">
        <v>65</v>
      </c>
      <c r="N1271" s="2">
        <v>45724.482800925929</v>
      </c>
      <c r="O1271" s="1" t="s">
        <v>66</v>
      </c>
      <c r="Q1271" s="1" t="s">
        <v>67</v>
      </c>
      <c r="R1271" s="2">
        <v>45719.680983796294</v>
      </c>
      <c r="S1271" s="1" t="s">
        <v>2996</v>
      </c>
      <c r="T1271" s="1" t="s">
        <v>69</v>
      </c>
      <c r="U1271" s="1" t="s">
        <v>70</v>
      </c>
      <c r="V1271" s="1" t="s">
        <v>8153</v>
      </c>
      <c r="W1271" s="1" t="s">
        <v>263</v>
      </c>
      <c r="X1271" s="1" t="s">
        <v>263</v>
      </c>
      <c r="Y1271" s="1" t="s">
        <v>7622</v>
      </c>
      <c r="Z1271" s="1" t="s">
        <v>852</v>
      </c>
      <c r="AA1271" s="1" t="s">
        <v>8154</v>
      </c>
      <c r="AB1271" s="1" t="s">
        <v>8154</v>
      </c>
      <c r="AE1271" s="2">
        <v>45719.681030092594</v>
      </c>
      <c r="AF1271" s="1" t="s">
        <v>77</v>
      </c>
      <c r="AH1271" s="1" t="s">
        <v>78</v>
      </c>
      <c r="AI1271" s="1" t="s">
        <v>106</v>
      </c>
      <c r="AJ1271" s="1" t="s">
        <v>283</v>
      </c>
      <c r="AK1271" s="1" t="s">
        <v>8153</v>
      </c>
      <c r="AL1271" s="1" t="s">
        <v>2996</v>
      </c>
      <c r="AM1271" s="2">
        <v>45719.681122685186</v>
      </c>
      <c r="AN1271" s="1" t="s">
        <v>8153</v>
      </c>
      <c r="AP1271" s="1">
        <v>5759178</v>
      </c>
      <c r="AQ1271" s="1" t="s">
        <v>83</v>
      </c>
      <c r="AR1271" s="2">
        <v>45721.711909722224</v>
      </c>
      <c r="AS1271" s="1" t="s">
        <v>84</v>
      </c>
      <c r="AT1271" s="2">
        <v>45721.350694444445</v>
      </c>
      <c r="AU1271" s="1" t="s">
        <v>85</v>
      </c>
      <c r="AV1271" s="1" t="s">
        <v>108</v>
      </c>
      <c r="AW1271" s="1" t="s">
        <v>109</v>
      </c>
      <c r="AX1271" s="1" t="s">
        <v>110</v>
      </c>
      <c r="AZ1271" s="2">
        <v>45721.711909722224</v>
      </c>
      <c r="BB1271" s="1" t="s">
        <v>703</v>
      </c>
      <c r="BC1271" s="1" t="s">
        <v>677</v>
      </c>
      <c r="BD1271" s="1" t="s">
        <v>704</v>
      </c>
      <c r="BE1271" s="1" t="s">
        <v>8155</v>
      </c>
      <c r="BF1271" s="1" t="s">
        <v>115</v>
      </c>
    </row>
    <row r="1272" spans="1:58" x14ac:dyDescent="0.35">
      <c r="A1272" s="1">
        <v>3014522</v>
      </c>
      <c r="B1272" s="1" t="s">
        <v>58</v>
      </c>
      <c r="C1272" s="1">
        <v>39541031</v>
      </c>
      <c r="D1272" s="1">
        <v>338437438</v>
      </c>
      <c r="E1272" s="1" t="s">
        <v>59</v>
      </c>
      <c r="F1272" s="1" t="s">
        <v>60</v>
      </c>
      <c r="G1272" s="1" t="s">
        <v>8156</v>
      </c>
      <c r="H1272" s="1" t="s">
        <v>681</v>
      </c>
      <c r="I1272" s="1">
        <v>775107703</v>
      </c>
      <c r="J1272" s="1" t="s">
        <v>8157</v>
      </c>
      <c r="K1272" s="1">
        <v>12</v>
      </c>
      <c r="L1272" s="1" t="s">
        <v>64</v>
      </c>
      <c r="M1272" s="1" t="s">
        <v>65</v>
      </c>
      <c r="N1272" s="2">
        <v>45384.506180555552</v>
      </c>
      <c r="O1272" s="1" t="s">
        <v>353</v>
      </c>
      <c r="Q1272" s="1" t="s">
        <v>67</v>
      </c>
      <c r="R1272" s="2">
        <v>45719.681608796294</v>
      </c>
      <c r="S1272" s="1" t="s">
        <v>782</v>
      </c>
      <c r="T1272" s="1" t="s">
        <v>783</v>
      </c>
      <c r="U1272" s="1" t="s">
        <v>70</v>
      </c>
      <c r="V1272" s="1" t="s">
        <v>8158</v>
      </c>
      <c r="Y1272" s="1" t="s">
        <v>1164</v>
      </c>
      <c r="Z1272" s="1" t="s">
        <v>75</v>
      </c>
      <c r="AA1272" s="1" t="s">
        <v>7381</v>
      </c>
      <c r="AB1272" s="1" t="s">
        <v>7381</v>
      </c>
      <c r="AE1272" s="2">
        <v>45721.458148148151</v>
      </c>
      <c r="AF1272" s="1" t="s">
        <v>77</v>
      </c>
      <c r="AH1272" s="1" t="s">
        <v>125</v>
      </c>
      <c r="AI1272" s="1" t="s">
        <v>58</v>
      </c>
      <c r="AJ1272" s="1" t="s">
        <v>126</v>
      </c>
      <c r="AK1272" s="1" t="s">
        <v>8159</v>
      </c>
      <c r="AL1272" s="1" t="s">
        <v>188</v>
      </c>
      <c r="AM1272" s="2">
        <v>45721.45821759259</v>
      </c>
      <c r="AN1272" s="1" t="s">
        <v>8159</v>
      </c>
      <c r="AO1272" s="1" t="s">
        <v>188</v>
      </c>
      <c r="AP1272" s="1">
        <v>5766401</v>
      </c>
      <c r="AQ1272" s="1" t="s">
        <v>83</v>
      </c>
      <c r="AR1272" s="2">
        <v>45721.583194444444</v>
      </c>
      <c r="AS1272" s="1" t="s">
        <v>84</v>
      </c>
      <c r="AT1272" s="2">
        <v>45721.333333333336</v>
      </c>
      <c r="AU1272" s="1" t="s">
        <v>85</v>
      </c>
      <c r="AV1272" s="1" t="s">
        <v>189</v>
      </c>
      <c r="AW1272" s="1" t="s">
        <v>190</v>
      </c>
      <c r="AX1272" s="1" t="s">
        <v>191</v>
      </c>
      <c r="AZ1272" s="2">
        <v>45721.583194444444</v>
      </c>
      <c r="BB1272" s="1" t="s">
        <v>551</v>
      </c>
      <c r="BC1272" s="1" t="s">
        <v>552</v>
      </c>
      <c r="BD1272" s="1" t="s">
        <v>553</v>
      </c>
      <c r="BE1272" s="1" t="s">
        <v>8160</v>
      </c>
      <c r="BF1272" s="1" t="s">
        <v>196</v>
      </c>
    </row>
    <row r="1273" spans="1:58" x14ac:dyDescent="0.35">
      <c r="A1273" s="1">
        <v>3014523</v>
      </c>
      <c r="B1273" s="1" t="s">
        <v>58</v>
      </c>
      <c r="C1273" s="1">
        <v>42186711</v>
      </c>
      <c r="D1273" s="1">
        <v>338938460</v>
      </c>
      <c r="E1273" s="1" t="s">
        <v>59</v>
      </c>
      <c r="F1273" s="1" t="s">
        <v>60</v>
      </c>
      <c r="G1273" s="1" t="s">
        <v>4029</v>
      </c>
      <c r="H1273" s="1" t="s">
        <v>8161</v>
      </c>
      <c r="I1273" s="1">
        <v>771058822</v>
      </c>
      <c r="J1273" s="1" t="s">
        <v>4030</v>
      </c>
      <c r="K1273" s="1">
        <v>13</v>
      </c>
      <c r="L1273" s="1" t="s">
        <v>244</v>
      </c>
      <c r="M1273" s="1" t="s">
        <v>65</v>
      </c>
      <c r="N1273" s="2">
        <v>45715.432106481479</v>
      </c>
      <c r="O1273" s="1" t="s">
        <v>353</v>
      </c>
      <c r="Q1273" s="1" t="s">
        <v>67</v>
      </c>
      <c r="R1273" s="2">
        <v>45719.681967592594</v>
      </c>
      <c r="S1273" s="1" t="s">
        <v>5816</v>
      </c>
      <c r="T1273" s="1" t="s">
        <v>100</v>
      </c>
      <c r="U1273" s="1" t="s">
        <v>2237</v>
      </c>
      <c r="V1273" s="1" t="s">
        <v>8162</v>
      </c>
      <c r="W1273" s="1" t="s">
        <v>162</v>
      </c>
      <c r="X1273" s="1" t="s">
        <v>1191</v>
      </c>
      <c r="Y1273" s="1" t="s">
        <v>3556</v>
      </c>
      <c r="Z1273" s="1" t="s">
        <v>400</v>
      </c>
      <c r="AA1273" s="1" t="s">
        <v>3557</v>
      </c>
      <c r="AB1273" s="1" t="s">
        <v>3557</v>
      </c>
      <c r="AE1273" s="2">
        <v>45719.682002314818</v>
      </c>
      <c r="AF1273" s="1" t="s">
        <v>77</v>
      </c>
      <c r="AH1273" s="1" t="s">
        <v>78</v>
      </c>
      <c r="AI1273" s="1" t="s">
        <v>79</v>
      </c>
      <c r="AJ1273" s="1" t="s">
        <v>147</v>
      </c>
      <c r="AK1273" s="1" t="s">
        <v>8162</v>
      </c>
      <c r="AL1273" s="1" t="s">
        <v>5816</v>
      </c>
      <c r="AM1273" s="2">
        <v>45719.68204861111</v>
      </c>
      <c r="AN1273" s="1" t="s">
        <v>8162</v>
      </c>
      <c r="AP1273" s="1">
        <v>5759192</v>
      </c>
      <c r="AQ1273" s="1" t="s">
        <v>83</v>
      </c>
      <c r="AR1273" s="2">
        <v>45721.385810185187</v>
      </c>
      <c r="AS1273" s="1" t="s">
        <v>84</v>
      </c>
      <c r="AT1273" s="2">
        <v>45721.333333333336</v>
      </c>
      <c r="AU1273" s="1" t="s">
        <v>85</v>
      </c>
      <c r="AV1273" s="1" t="s">
        <v>1196</v>
      </c>
      <c r="AW1273" s="1" t="s">
        <v>1197</v>
      </c>
      <c r="AX1273" s="1" t="s">
        <v>2807</v>
      </c>
      <c r="AZ1273" s="2">
        <v>45721.385810185187</v>
      </c>
      <c r="BB1273" s="1" t="s">
        <v>152</v>
      </c>
      <c r="BC1273" s="1" t="s">
        <v>153</v>
      </c>
      <c r="BD1273" s="1" t="s">
        <v>154</v>
      </c>
      <c r="BE1273" s="1" t="s">
        <v>8163</v>
      </c>
      <c r="BF1273" s="1" t="s">
        <v>1484</v>
      </c>
    </row>
    <row r="1274" spans="1:58" x14ac:dyDescent="0.35">
      <c r="A1274" s="1">
        <v>3014524</v>
      </c>
      <c r="B1274" s="1" t="s">
        <v>58</v>
      </c>
      <c r="C1274" s="1">
        <v>38359371</v>
      </c>
      <c r="D1274" s="1">
        <v>338325014</v>
      </c>
      <c r="E1274" s="1" t="s">
        <v>59</v>
      </c>
      <c r="F1274" s="1" t="s">
        <v>60</v>
      </c>
      <c r="G1274" s="1" t="s">
        <v>3318</v>
      </c>
      <c r="H1274" s="1" t="s">
        <v>8164</v>
      </c>
      <c r="I1274" s="1">
        <v>775122818</v>
      </c>
      <c r="J1274" s="1" t="s">
        <v>1720</v>
      </c>
      <c r="K1274" s="1">
        <v>13</v>
      </c>
      <c r="L1274" s="1" t="s">
        <v>64</v>
      </c>
      <c r="M1274" s="1" t="s">
        <v>65</v>
      </c>
      <c r="N1274" s="2">
        <v>45055.791666666664</v>
      </c>
      <c r="O1274" s="1" t="s">
        <v>66</v>
      </c>
      <c r="Q1274" s="1" t="s">
        <v>67</v>
      </c>
      <c r="R1274" s="2">
        <v>45719.682662037034</v>
      </c>
      <c r="S1274" s="1" t="s">
        <v>590</v>
      </c>
      <c r="T1274" s="1" t="s">
        <v>69</v>
      </c>
      <c r="U1274" s="1" t="s">
        <v>4467</v>
      </c>
      <c r="V1274" s="1" t="s">
        <v>8165</v>
      </c>
      <c r="W1274" s="1" t="s">
        <v>214</v>
      </c>
      <c r="X1274" s="1" t="s">
        <v>319</v>
      </c>
      <c r="Y1274" s="1" t="s">
        <v>8166</v>
      </c>
      <c r="Z1274" s="1" t="s">
        <v>321</v>
      </c>
      <c r="AA1274" s="1" t="s">
        <v>322</v>
      </c>
      <c r="AB1274" s="1" t="s">
        <v>322</v>
      </c>
      <c r="AE1274" s="2">
        <v>45719.682673611111</v>
      </c>
      <c r="AF1274" s="1" t="s">
        <v>77</v>
      </c>
      <c r="AH1274" s="1" t="s">
        <v>125</v>
      </c>
      <c r="AI1274" s="1" t="s">
        <v>79</v>
      </c>
      <c r="AJ1274" s="1" t="s">
        <v>378</v>
      </c>
      <c r="AK1274" s="1" t="s">
        <v>1423</v>
      </c>
      <c r="AL1274" s="1" t="s">
        <v>590</v>
      </c>
      <c r="AM1274" s="2">
        <v>45719.682719907411</v>
      </c>
      <c r="AN1274" s="1" t="s">
        <v>1423</v>
      </c>
      <c r="AP1274" s="1">
        <v>5759207</v>
      </c>
      <c r="AQ1274" s="1" t="s">
        <v>83</v>
      </c>
      <c r="AR1274" s="2">
        <v>45719.731168981481</v>
      </c>
      <c r="AS1274" s="1" t="s">
        <v>84</v>
      </c>
      <c r="AT1274" s="2">
        <v>45721.333333333336</v>
      </c>
      <c r="AU1274" s="1" t="s">
        <v>85</v>
      </c>
      <c r="AV1274" s="1" t="s">
        <v>2194</v>
      </c>
      <c r="AW1274" s="1" t="s">
        <v>2195</v>
      </c>
      <c r="AX1274" s="1" t="s">
        <v>3991</v>
      </c>
      <c r="AZ1274" s="2">
        <v>45719.731168981481</v>
      </c>
      <c r="BB1274" s="1" t="s">
        <v>367</v>
      </c>
      <c r="BC1274" s="1" t="s">
        <v>368</v>
      </c>
      <c r="BD1274" s="1" t="s">
        <v>368</v>
      </c>
      <c r="BE1274" s="1" t="s">
        <v>8167</v>
      </c>
      <c r="BF1274" s="1" t="s">
        <v>7744</v>
      </c>
    </row>
    <row r="1275" spans="1:58" x14ac:dyDescent="0.35">
      <c r="A1275" s="1">
        <v>3014525</v>
      </c>
      <c r="B1275" s="1" t="s">
        <v>327</v>
      </c>
      <c r="C1275" s="1">
        <v>33110321</v>
      </c>
      <c r="D1275" s="1">
        <v>339712851</v>
      </c>
      <c r="E1275" s="1" t="s">
        <v>59</v>
      </c>
      <c r="F1275" s="1" t="s">
        <v>60</v>
      </c>
      <c r="G1275" s="1" t="s">
        <v>555</v>
      </c>
      <c r="H1275" s="1" t="s">
        <v>976</v>
      </c>
      <c r="I1275" s="1">
        <v>775779183</v>
      </c>
      <c r="J1275" s="1" t="s">
        <v>8168</v>
      </c>
      <c r="K1275" s="1">
        <v>14</v>
      </c>
      <c r="L1275" s="1" t="s">
        <v>64</v>
      </c>
      <c r="M1275" s="1" t="s">
        <v>65</v>
      </c>
      <c r="N1275" s="2">
        <v>43134.708333333336</v>
      </c>
      <c r="O1275" s="1" t="s">
        <v>331</v>
      </c>
      <c r="Q1275" s="1" t="s">
        <v>67</v>
      </c>
      <c r="R1275" s="2">
        <v>45719.683553240742</v>
      </c>
      <c r="S1275" s="1" t="s">
        <v>772</v>
      </c>
      <c r="T1275" s="1" t="s">
        <v>69</v>
      </c>
      <c r="U1275" s="1" t="s">
        <v>70</v>
      </c>
      <c r="V1275" s="1" t="s">
        <v>8169</v>
      </c>
      <c r="W1275" s="1" t="s">
        <v>298</v>
      </c>
      <c r="X1275" s="1" t="s">
        <v>298</v>
      </c>
      <c r="Y1275" s="1" t="s">
        <v>5205</v>
      </c>
      <c r="Z1275" s="1" t="s">
        <v>929</v>
      </c>
      <c r="AA1275" s="1" t="s">
        <v>930</v>
      </c>
      <c r="AB1275" s="1" t="s">
        <v>930</v>
      </c>
      <c r="AE1275" s="2">
        <v>45719.683564814812</v>
      </c>
      <c r="AF1275" s="1" t="s">
        <v>77</v>
      </c>
      <c r="AH1275" s="1" t="s">
        <v>125</v>
      </c>
      <c r="AI1275" s="1" t="s">
        <v>106</v>
      </c>
      <c r="AJ1275" s="1" t="s">
        <v>107</v>
      </c>
      <c r="AK1275" s="1" t="s">
        <v>974</v>
      </c>
      <c r="AL1275" s="1" t="s">
        <v>772</v>
      </c>
      <c r="AM1275" s="2">
        <v>45719.683599537035</v>
      </c>
      <c r="AN1275" s="1" t="s">
        <v>974</v>
      </c>
      <c r="AP1275" s="1">
        <v>5759225</v>
      </c>
      <c r="AQ1275" s="1" t="s">
        <v>83</v>
      </c>
      <c r="AR1275" s="2">
        <v>45720.52616898148</v>
      </c>
      <c r="AS1275" s="1" t="s">
        <v>84</v>
      </c>
      <c r="AT1275" s="2">
        <v>45721.295138888891</v>
      </c>
      <c r="AU1275" s="1" t="s">
        <v>85</v>
      </c>
      <c r="AV1275" s="1" t="s">
        <v>4129</v>
      </c>
      <c r="AW1275" s="1" t="s">
        <v>4130</v>
      </c>
      <c r="AX1275" s="1" t="s">
        <v>4131</v>
      </c>
      <c r="AZ1275" s="2">
        <v>45720.52616898148</v>
      </c>
      <c r="BB1275" s="1" t="s">
        <v>703</v>
      </c>
      <c r="BC1275" s="1" t="s">
        <v>677</v>
      </c>
      <c r="BD1275" s="1" t="s">
        <v>704</v>
      </c>
      <c r="BE1275" s="1" t="s">
        <v>8170</v>
      </c>
      <c r="BF1275" s="1" t="s">
        <v>6916</v>
      </c>
    </row>
    <row r="1276" spans="1:58" x14ac:dyDescent="0.35">
      <c r="A1276" s="1">
        <v>3014526</v>
      </c>
      <c r="B1276" s="1" t="s">
        <v>58</v>
      </c>
      <c r="C1276" s="1">
        <v>42355871</v>
      </c>
      <c r="D1276" s="1">
        <v>338716814</v>
      </c>
      <c r="E1276" s="1" t="s">
        <v>59</v>
      </c>
      <c r="F1276" s="1" t="s">
        <v>60</v>
      </c>
      <c r="G1276" s="1" t="s">
        <v>8171</v>
      </c>
      <c r="H1276" s="1" t="s">
        <v>1028</v>
      </c>
      <c r="I1276" s="1">
        <v>779159882</v>
      </c>
      <c r="J1276" s="1" t="s">
        <v>8172</v>
      </c>
      <c r="K1276" s="1">
        <v>13</v>
      </c>
      <c r="L1276" s="1" t="s">
        <v>64</v>
      </c>
      <c r="M1276" s="1" t="s">
        <v>65</v>
      </c>
      <c r="N1276" s="2">
        <v>45468.416678240741</v>
      </c>
      <c r="O1276" s="1" t="s">
        <v>66</v>
      </c>
      <c r="Q1276" s="1" t="s">
        <v>67</v>
      </c>
      <c r="R1276" s="2">
        <v>45719.684502314813</v>
      </c>
      <c r="S1276" s="1" t="s">
        <v>7233</v>
      </c>
      <c r="T1276" s="1" t="s">
        <v>69</v>
      </c>
      <c r="U1276" s="1" t="s">
        <v>70</v>
      </c>
      <c r="V1276" s="1" t="s">
        <v>8173</v>
      </c>
      <c r="W1276" s="1" t="s">
        <v>653</v>
      </c>
      <c r="X1276" s="1" t="s">
        <v>942</v>
      </c>
      <c r="Y1276" s="1" t="s">
        <v>8174</v>
      </c>
      <c r="Z1276" s="1" t="s">
        <v>2913</v>
      </c>
      <c r="AA1276" s="1" t="s">
        <v>2914</v>
      </c>
      <c r="AB1276" s="1" t="s">
        <v>2914</v>
      </c>
      <c r="AE1276" s="2">
        <v>45719.684537037036</v>
      </c>
      <c r="AF1276" s="1" t="s">
        <v>77</v>
      </c>
      <c r="AH1276" s="1" t="s">
        <v>78</v>
      </c>
      <c r="AI1276" s="1" t="s">
        <v>360</v>
      </c>
      <c r="AJ1276" s="1" t="s">
        <v>107</v>
      </c>
      <c r="AK1276" s="1" t="s">
        <v>8173</v>
      </c>
      <c r="AL1276" s="1" t="s">
        <v>7233</v>
      </c>
      <c r="AM1276" s="2">
        <v>45719.684618055559</v>
      </c>
      <c r="AN1276" s="1" t="s">
        <v>8173</v>
      </c>
      <c r="AP1276" s="1">
        <v>5759233</v>
      </c>
      <c r="AQ1276" s="1" t="s">
        <v>83</v>
      </c>
      <c r="AR1276" s="2">
        <v>45719.742361111108</v>
      </c>
      <c r="AS1276" s="1" t="s">
        <v>84</v>
      </c>
      <c r="AT1276" s="2">
        <v>45721.333333333336</v>
      </c>
      <c r="AU1276" s="1" t="s">
        <v>85</v>
      </c>
      <c r="AV1276" s="1" t="s">
        <v>947</v>
      </c>
      <c r="AW1276" s="1" t="s">
        <v>948</v>
      </c>
      <c r="AX1276" s="1" t="s">
        <v>949</v>
      </c>
      <c r="AZ1276" s="2">
        <v>45719.742361111108</v>
      </c>
      <c r="BB1276" s="1" t="s">
        <v>367</v>
      </c>
      <c r="BC1276" s="1" t="s">
        <v>368</v>
      </c>
      <c r="BD1276" s="1" t="s">
        <v>368</v>
      </c>
      <c r="BE1276" s="1" t="s">
        <v>5405</v>
      </c>
      <c r="BF1276" s="1" t="s">
        <v>7233</v>
      </c>
    </row>
    <row r="1277" spans="1:58" x14ac:dyDescent="0.35">
      <c r="A1277" s="1">
        <v>3014527</v>
      </c>
      <c r="B1277" s="1" t="s">
        <v>58</v>
      </c>
      <c r="C1277" s="1">
        <v>31801801</v>
      </c>
      <c r="D1277" s="1">
        <v>339548416</v>
      </c>
      <c r="E1277" s="1" t="s">
        <v>59</v>
      </c>
      <c r="F1277" s="1" t="s">
        <v>60</v>
      </c>
      <c r="G1277" s="1" t="s">
        <v>4075</v>
      </c>
      <c r="H1277" s="1" t="s">
        <v>8175</v>
      </c>
      <c r="I1277" s="1">
        <v>771014104</v>
      </c>
      <c r="J1277" s="1" t="s">
        <v>1228</v>
      </c>
      <c r="K1277" s="1">
        <v>14</v>
      </c>
      <c r="L1277" s="1" t="s">
        <v>64</v>
      </c>
      <c r="M1277" s="1" t="s">
        <v>65</v>
      </c>
      <c r="N1277" s="2">
        <v>44898.507199074076</v>
      </c>
      <c r="O1277" s="1" t="s">
        <v>66</v>
      </c>
      <c r="Q1277" s="1" t="s">
        <v>67</v>
      </c>
      <c r="R1277" s="2">
        <v>45719.684953703705</v>
      </c>
      <c r="S1277" s="1" t="s">
        <v>3273</v>
      </c>
      <c r="T1277" s="1" t="s">
        <v>69</v>
      </c>
      <c r="U1277" s="1" t="s">
        <v>70</v>
      </c>
      <c r="V1277" s="1" t="s">
        <v>8176</v>
      </c>
      <c r="W1277" s="1" t="s">
        <v>263</v>
      </c>
      <c r="X1277" s="1" t="s">
        <v>840</v>
      </c>
      <c r="Y1277" s="1" t="s">
        <v>8177</v>
      </c>
      <c r="Z1277" s="1" t="s">
        <v>841</v>
      </c>
      <c r="AA1277" s="1" t="s">
        <v>3895</v>
      </c>
      <c r="AB1277" s="1" t="s">
        <v>124</v>
      </c>
      <c r="AC1277" s="1">
        <v>774431630</v>
      </c>
      <c r="AE1277" s="2">
        <v>45719.684965277775</v>
      </c>
      <c r="AF1277" s="1" t="s">
        <v>77</v>
      </c>
      <c r="AH1277" s="1" t="s">
        <v>125</v>
      </c>
      <c r="AI1277" s="1" t="s">
        <v>79</v>
      </c>
      <c r="AJ1277" s="1" t="s">
        <v>378</v>
      </c>
      <c r="AK1277" s="1" t="s">
        <v>3275</v>
      </c>
      <c r="AL1277" s="1" t="s">
        <v>3273</v>
      </c>
      <c r="AM1277" s="2">
        <v>45719.685011574074</v>
      </c>
      <c r="AN1277" s="1" t="s">
        <v>3275</v>
      </c>
      <c r="AP1277" s="1">
        <v>5759239</v>
      </c>
      <c r="AQ1277" s="1" t="s">
        <v>83</v>
      </c>
      <c r="AR1277" s="2">
        <v>45720.529768518521</v>
      </c>
      <c r="AS1277" s="1" t="s">
        <v>84</v>
      </c>
      <c r="AT1277" s="2">
        <v>45721.333333333336</v>
      </c>
      <c r="AU1277" s="1" t="s">
        <v>85</v>
      </c>
      <c r="AV1277" s="1" t="s">
        <v>1328</v>
      </c>
      <c r="AW1277" s="1" t="s">
        <v>1329</v>
      </c>
      <c r="AX1277" s="1" t="s">
        <v>8178</v>
      </c>
      <c r="AZ1277" s="2">
        <v>45720.529768518521</v>
      </c>
      <c r="BB1277" s="1" t="s">
        <v>765</v>
      </c>
      <c r="BC1277" s="1" t="s">
        <v>766</v>
      </c>
      <c r="BD1277" s="1" t="s">
        <v>767</v>
      </c>
      <c r="BE1277" s="1" t="s">
        <v>1120</v>
      </c>
      <c r="BF1277" s="1" t="s">
        <v>914</v>
      </c>
    </row>
    <row r="1278" spans="1:58" x14ac:dyDescent="0.35">
      <c r="A1278" s="1">
        <v>3014528</v>
      </c>
      <c r="B1278" s="1" t="s">
        <v>327</v>
      </c>
      <c r="C1278" s="1">
        <v>238881</v>
      </c>
      <c r="D1278" s="1" t="s">
        <v>8179</v>
      </c>
      <c r="E1278" s="1" t="s">
        <v>59</v>
      </c>
      <c r="F1278" s="1" t="s">
        <v>4920</v>
      </c>
      <c r="G1278" s="1" t="s">
        <v>8180</v>
      </c>
      <c r="I1278" s="1">
        <v>775424681</v>
      </c>
      <c r="J1278" s="1" t="s">
        <v>8181</v>
      </c>
      <c r="K1278" s="1">
        <v>20</v>
      </c>
      <c r="L1278" s="1" t="s">
        <v>1008</v>
      </c>
      <c r="M1278" s="1" t="s">
        <v>1009</v>
      </c>
      <c r="N1278" s="2">
        <v>43874.683263888888</v>
      </c>
      <c r="O1278" s="1" t="s">
        <v>8182</v>
      </c>
      <c r="Q1278" s="1" t="s">
        <v>67</v>
      </c>
      <c r="R1278" s="2">
        <v>45719.685370370367</v>
      </c>
      <c r="S1278" s="1" t="s">
        <v>5185</v>
      </c>
      <c r="T1278" s="1" t="s">
        <v>412</v>
      </c>
      <c r="U1278" s="1" t="s">
        <v>603</v>
      </c>
      <c r="V1278" s="1" t="s">
        <v>8183</v>
      </c>
      <c r="W1278" s="1" t="s">
        <v>892</v>
      </c>
      <c r="X1278" s="1" t="s">
        <v>892</v>
      </c>
      <c r="Y1278" s="1" t="s">
        <v>8184</v>
      </c>
      <c r="Z1278" s="1" t="s">
        <v>894</v>
      </c>
      <c r="AA1278" s="1" t="s">
        <v>895</v>
      </c>
      <c r="AB1278" s="1" t="s">
        <v>8185</v>
      </c>
      <c r="AC1278" s="1" t="s">
        <v>8186</v>
      </c>
      <c r="AE1278" s="2">
        <v>45719.698877314811</v>
      </c>
      <c r="AF1278" s="1" t="s">
        <v>417</v>
      </c>
      <c r="AG1278" s="1">
        <v>48</v>
      </c>
      <c r="AH1278" s="1" t="s">
        <v>125</v>
      </c>
      <c r="AI1278" s="1" t="s">
        <v>464</v>
      </c>
      <c r="AJ1278" s="1" t="s">
        <v>492</v>
      </c>
      <c r="AK1278" s="1" t="s">
        <v>8187</v>
      </c>
      <c r="AL1278" s="1" t="s">
        <v>7952</v>
      </c>
      <c r="AM1278" s="2">
        <v>45719.699340277781</v>
      </c>
      <c r="AO1278" s="1" t="s">
        <v>7952</v>
      </c>
      <c r="AP1278" s="1">
        <v>5759347</v>
      </c>
      <c r="AQ1278" s="1" t="s">
        <v>83</v>
      </c>
      <c r="AR1278" s="2">
        <v>45720.557083333333</v>
      </c>
      <c r="AS1278" s="1" t="s">
        <v>84</v>
      </c>
      <c r="AT1278" s="2">
        <v>45720.333333333336</v>
      </c>
      <c r="AU1278" s="1" t="s">
        <v>85</v>
      </c>
      <c r="AV1278" s="1" t="s">
        <v>1446</v>
      </c>
      <c r="AW1278" s="1" t="s">
        <v>1447</v>
      </c>
      <c r="AX1278" s="1" t="s">
        <v>1448</v>
      </c>
      <c r="AY1278" s="2">
        <v>45721.698877314811</v>
      </c>
      <c r="AZ1278" s="2">
        <v>45720.557083333333</v>
      </c>
      <c r="BA1278" s="1" t="s">
        <v>419</v>
      </c>
      <c r="BB1278" s="1" t="s">
        <v>286</v>
      </c>
      <c r="BC1278" s="1" t="s">
        <v>287</v>
      </c>
      <c r="BD1278" s="1" t="s">
        <v>288</v>
      </c>
      <c r="BE1278" s="1" t="s">
        <v>8188</v>
      </c>
      <c r="BF1278" s="1" t="s">
        <v>2305</v>
      </c>
    </row>
    <row r="1279" spans="1:58" x14ac:dyDescent="0.35">
      <c r="A1279" s="1">
        <v>3014529</v>
      </c>
      <c r="B1279" s="1" t="s">
        <v>223</v>
      </c>
      <c r="C1279" s="1">
        <v>34549071</v>
      </c>
      <c r="D1279" s="1">
        <v>339736406</v>
      </c>
      <c r="E1279" s="1" t="s">
        <v>59</v>
      </c>
      <c r="F1279" s="1" t="s">
        <v>60</v>
      </c>
      <c r="G1279" s="1" t="s">
        <v>1845</v>
      </c>
      <c r="H1279" s="1" t="s">
        <v>4312</v>
      </c>
      <c r="I1279" s="1">
        <v>781897186</v>
      </c>
      <c r="J1279" s="1" t="s">
        <v>531</v>
      </c>
      <c r="K1279" s="1">
        <v>14</v>
      </c>
      <c r="L1279" s="1" t="s">
        <v>64</v>
      </c>
      <c r="M1279" s="1" t="s">
        <v>65</v>
      </c>
      <c r="N1279" s="2">
        <v>45363.386967592596</v>
      </c>
      <c r="O1279" s="1" t="s">
        <v>1981</v>
      </c>
      <c r="Q1279" s="1" t="s">
        <v>67</v>
      </c>
      <c r="R1279" s="2">
        <v>45719.685613425929</v>
      </c>
      <c r="S1279" s="1" t="s">
        <v>961</v>
      </c>
      <c r="T1279" s="1" t="s">
        <v>100</v>
      </c>
      <c r="U1279" s="1" t="s">
        <v>70</v>
      </c>
      <c r="V1279" s="1" t="s">
        <v>8189</v>
      </c>
      <c r="W1279" s="1" t="s">
        <v>298</v>
      </c>
      <c r="X1279" s="1" t="s">
        <v>298</v>
      </c>
      <c r="Y1279" s="1" t="s">
        <v>6104</v>
      </c>
      <c r="Z1279" s="1" t="s">
        <v>1568</v>
      </c>
      <c r="AA1279" s="1" t="s">
        <v>8190</v>
      </c>
      <c r="AB1279" s="1" t="s">
        <v>124</v>
      </c>
      <c r="AE1279" s="2">
        <v>45719.685624999998</v>
      </c>
      <c r="AF1279" s="1" t="s">
        <v>77</v>
      </c>
      <c r="AH1279" s="1" t="s">
        <v>125</v>
      </c>
      <c r="AI1279" s="1" t="s">
        <v>106</v>
      </c>
      <c r="AJ1279" s="1" t="s">
        <v>167</v>
      </c>
      <c r="AK1279" s="1" t="s">
        <v>8191</v>
      </c>
      <c r="AL1279" s="1" t="s">
        <v>961</v>
      </c>
      <c r="AM1279" s="2">
        <v>45719.685682870368</v>
      </c>
      <c r="AN1279" s="1" t="s">
        <v>8191</v>
      </c>
      <c r="AP1279" s="1">
        <v>5759245</v>
      </c>
      <c r="AQ1279" s="1" t="s">
        <v>83</v>
      </c>
      <c r="AR1279" s="2">
        <v>45720.377696759257</v>
      </c>
      <c r="AS1279" s="1" t="s">
        <v>84</v>
      </c>
      <c r="AT1279" s="2">
        <v>45721.3125</v>
      </c>
      <c r="AU1279" s="1" t="s">
        <v>85</v>
      </c>
      <c r="AV1279" s="1" t="s">
        <v>4129</v>
      </c>
      <c r="AW1279" s="1" t="s">
        <v>4130</v>
      </c>
      <c r="AX1279" s="1" t="s">
        <v>4131</v>
      </c>
      <c r="AZ1279" s="2">
        <v>45720.377696759257</v>
      </c>
      <c r="BB1279" s="1" t="s">
        <v>2734</v>
      </c>
      <c r="BC1279" s="1" t="s">
        <v>2735</v>
      </c>
      <c r="BD1279" s="1" t="s">
        <v>2736</v>
      </c>
      <c r="BE1279" s="1" t="s">
        <v>8192</v>
      </c>
      <c r="BF1279" s="1" t="s">
        <v>6916</v>
      </c>
    </row>
    <row r="1280" spans="1:58" x14ac:dyDescent="0.35">
      <c r="A1280" s="1">
        <v>3014530</v>
      </c>
      <c r="B1280" s="1" t="s">
        <v>58</v>
      </c>
      <c r="C1280" s="1">
        <v>34407711</v>
      </c>
      <c r="D1280" s="1">
        <v>338420194</v>
      </c>
      <c r="E1280" s="1" t="s">
        <v>59</v>
      </c>
      <c r="F1280" s="1" t="s">
        <v>60</v>
      </c>
      <c r="G1280" s="1" t="s">
        <v>1539</v>
      </c>
      <c r="H1280" s="1" t="s">
        <v>8193</v>
      </c>
      <c r="I1280" s="1">
        <v>778825701</v>
      </c>
      <c r="J1280" s="1" t="s">
        <v>8194</v>
      </c>
      <c r="K1280" s="1">
        <v>12</v>
      </c>
      <c r="L1280" s="1" t="s">
        <v>64</v>
      </c>
      <c r="M1280" s="1" t="s">
        <v>65</v>
      </c>
      <c r="N1280" s="2">
        <v>44511.583344907405</v>
      </c>
      <c r="O1280" s="1" t="s">
        <v>353</v>
      </c>
      <c r="Q1280" s="1" t="s">
        <v>67</v>
      </c>
      <c r="R1280" s="2">
        <v>45719.686331018522</v>
      </c>
      <c r="S1280" s="1" t="s">
        <v>2563</v>
      </c>
      <c r="T1280" s="1" t="s">
        <v>1452</v>
      </c>
      <c r="U1280" s="1" t="s">
        <v>70</v>
      </c>
      <c r="V1280" s="1" t="s">
        <v>8195</v>
      </c>
      <c r="W1280" s="1" t="s">
        <v>214</v>
      </c>
      <c r="X1280" s="1" t="s">
        <v>215</v>
      </c>
      <c r="Y1280" s="1" t="s">
        <v>7771</v>
      </c>
      <c r="Z1280" s="1" t="s">
        <v>8196</v>
      </c>
      <c r="AA1280" s="1" t="s">
        <v>8196</v>
      </c>
      <c r="AB1280" s="1" t="s">
        <v>8196</v>
      </c>
      <c r="AC1280" s="1" t="s">
        <v>8197</v>
      </c>
      <c r="AE1280" s="2">
        <v>45719.686400462961</v>
      </c>
      <c r="AF1280" s="1" t="s">
        <v>77</v>
      </c>
      <c r="AH1280" s="1" t="s">
        <v>125</v>
      </c>
      <c r="AI1280" s="1" t="s">
        <v>79</v>
      </c>
      <c r="AJ1280" s="1" t="s">
        <v>378</v>
      </c>
      <c r="AK1280" s="1" t="s">
        <v>8198</v>
      </c>
      <c r="AL1280" s="1" t="s">
        <v>2563</v>
      </c>
      <c r="AM1280" s="2">
        <v>45719.68644675926</v>
      </c>
      <c r="AN1280" s="1" t="s">
        <v>8198</v>
      </c>
      <c r="AP1280" s="1">
        <v>5759250</v>
      </c>
      <c r="AQ1280" s="1" t="s">
        <v>83</v>
      </c>
      <c r="AR1280" s="2">
        <v>45720.532673611109</v>
      </c>
      <c r="AS1280" s="1" t="s">
        <v>84</v>
      </c>
      <c r="AT1280" s="2">
        <v>45721.333333333336</v>
      </c>
      <c r="AU1280" s="1" t="s">
        <v>85</v>
      </c>
      <c r="AV1280" s="1" t="s">
        <v>1957</v>
      </c>
      <c r="AW1280" s="1" t="s">
        <v>1958</v>
      </c>
      <c r="AX1280" s="1" t="s">
        <v>2339</v>
      </c>
      <c r="AZ1280" s="2">
        <v>45720.532673611109</v>
      </c>
      <c r="BB1280" s="1" t="s">
        <v>1692</v>
      </c>
      <c r="BC1280" s="1" t="s">
        <v>1693</v>
      </c>
      <c r="BD1280" s="1" t="s">
        <v>1694</v>
      </c>
      <c r="BE1280" s="1" t="s">
        <v>2544</v>
      </c>
      <c r="BF1280" s="1" t="s">
        <v>137</v>
      </c>
    </row>
    <row r="1281" spans="1:58" x14ac:dyDescent="0.35">
      <c r="A1281" s="1">
        <v>3014531</v>
      </c>
      <c r="B1281" s="1" t="s">
        <v>58</v>
      </c>
      <c r="C1281" s="1">
        <v>37614391</v>
      </c>
      <c r="D1281" s="1">
        <v>339586625</v>
      </c>
      <c r="E1281" s="1" t="s">
        <v>59</v>
      </c>
      <c r="F1281" s="1" t="s">
        <v>60</v>
      </c>
      <c r="G1281" s="1" t="s">
        <v>1038</v>
      </c>
      <c r="H1281" s="1" t="s">
        <v>8199</v>
      </c>
      <c r="I1281" s="1">
        <v>776941605</v>
      </c>
      <c r="J1281" s="1" t="s">
        <v>576</v>
      </c>
      <c r="K1281" s="1">
        <v>14</v>
      </c>
      <c r="L1281" s="1" t="s">
        <v>64</v>
      </c>
      <c r="M1281" s="1" t="s">
        <v>65</v>
      </c>
      <c r="N1281" s="2">
        <v>45279.667303240742</v>
      </c>
      <c r="O1281" s="1" t="s">
        <v>66</v>
      </c>
      <c r="Q1281" s="1" t="s">
        <v>67</v>
      </c>
      <c r="R1281" s="2">
        <v>45719.687175925923</v>
      </c>
      <c r="S1281" s="1" t="s">
        <v>2405</v>
      </c>
      <c r="T1281" s="1" t="s">
        <v>69</v>
      </c>
      <c r="U1281" s="1" t="s">
        <v>160</v>
      </c>
      <c r="V1281" s="1" t="s">
        <v>8200</v>
      </c>
      <c r="W1281" s="1" t="s">
        <v>263</v>
      </c>
      <c r="X1281" s="1" t="s">
        <v>840</v>
      </c>
      <c r="Y1281" s="1" t="s">
        <v>4988</v>
      </c>
      <c r="Z1281" s="1" t="s">
        <v>841</v>
      </c>
      <c r="AA1281" s="1" t="s">
        <v>7592</v>
      </c>
      <c r="AB1281" s="1" t="s">
        <v>124</v>
      </c>
      <c r="AE1281" s="2">
        <v>45720.407905092594</v>
      </c>
      <c r="AF1281" s="1" t="s">
        <v>77</v>
      </c>
      <c r="AH1281" s="1" t="s">
        <v>125</v>
      </c>
      <c r="AI1281" s="1" t="s">
        <v>58</v>
      </c>
      <c r="AJ1281" s="1" t="s">
        <v>126</v>
      </c>
      <c r="AK1281" s="1" t="s">
        <v>8201</v>
      </c>
      <c r="AL1281" s="1" t="s">
        <v>914</v>
      </c>
      <c r="AM1281" s="2">
        <v>45720.408078703702</v>
      </c>
      <c r="AN1281" s="1" t="s">
        <v>8201</v>
      </c>
      <c r="AO1281" s="1" t="s">
        <v>914</v>
      </c>
      <c r="AP1281" s="1">
        <v>5761102</v>
      </c>
      <c r="AQ1281" s="1" t="s">
        <v>83</v>
      </c>
      <c r="AR1281" s="2">
        <v>45721.253298611111</v>
      </c>
      <c r="AS1281" s="1" t="s">
        <v>84</v>
      </c>
      <c r="AT1281" s="2">
        <v>45720.333333333336</v>
      </c>
      <c r="AU1281" s="1" t="s">
        <v>85</v>
      </c>
      <c r="AV1281" s="1" t="s">
        <v>205</v>
      </c>
      <c r="AW1281" s="1" t="s">
        <v>206</v>
      </c>
      <c r="AX1281" s="1" t="s">
        <v>207</v>
      </c>
      <c r="AZ1281" s="2">
        <v>45721.253298611111</v>
      </c>
      <c r="BB1281" s="1" t="s">
        <v>89</v>
      </c>
      <c r="BC1281" s="1" t="s">
        <v>90</v>
      </c>
      <c r="BD1281" s="1" t="s">
        <v>91</v>
      </c>
      <c r="BE1281" s="1" t="s">
        <v>8202</v>
      </c>
      <c r="BF1281" s="1" t="s">
        <v>914</v>
      </c>
    </row>
    <row r="1282" spans="1:58" x14ac:dyDescent="0.35">
      <c r="A1282" s="1">
        <v>3014532</v>
      </c>
      <c r="B1282" s="1" t="s">
        <v>58</v>
      </c>
      <c r="C1282" s="1">
        <v>40259391</v>
      </c>
      <c r="D1282" s="1">
        <v>338726766</v>
      </c>
      <c r="E1282" s="1" t="s">
        <v>59</v>
      </c>
      <c r="F1282" s="1" t="s">
        <v>60</v>
      </c>
      <c r="G1282" s="1" t="s">
        <v>116</v>
      </c>
      <c r="H1282" s="1" t="s">
        <v>2895</v>
      </c>
      <c r="I1282" s="1" t="s">
        <v>8203</v>
      </c>
      <c r="K1282" s="1">
        <v>12</v>
      </c>
      <c r="L1282" s="1" t="s">
        <v>64</v>
      </c>
      <c r="M1282" s="1" t="s">
        <v>65</v>
      </c>
      <c r="N1282" s="2">
        <v>45717.489675925928</v>
      </c>
      <c r="O1282" s="1" t="s">
        <v>66</v>
      </c>
      <c r="Q1282" s="1" t="s">
        <v>67</v>
      </c>
      <c r="R1282" s="2">
        <v>45719.687326388892</v>
      </c>
      <c r="S1282" s="1" t="s">
        <v>1383</v>
      </c>
      <c r="T1282" s="1" t="s">
        <v>8204</v>
      </c>
      <c r="U1282" s="1" t="s">
        <v>70</v>
      </c>
      <c r="V1282" s="1" t="s">
        <v>597</v>
      </c>
      <c r="W1282" s="1" t="s">
        <v>653</v>
      </c>
      <c r="X1282" s="1" t="s">
        <v>654</v>
      </c>
      <c r="Y1282" s="1" t="s">
        <v>2896</v>
      </c>
      <c r="Z1282" s="1" t="s">
        <v>606</v>
      </c>
      <c r="AA1282" s="1" t="s">
        <v>1749</v>
      </c>
      <c r="AB1282" s="1" t="s">
        <v>124</v>
      </c>
      <c r="AE1282" s="2">
        <v>45719.687731481485</v>
      </c>
      <c r="AF1282" s="1" t="s">
        <v>77</v>
      </c>
      <c r="AH1282" s="1" t="s">
        <v>125</v>
      </c>
      <c r="AI1282" s="1" t="s">
        <v>58</v>
      </c>
      <c r="AJ1282" s="1" t="s">
        <v>126</v>
      </c>
      <c r="AK1282" s="1" t="s">
        <v>8205</v>
      </c>
      <c r="AL1282" s="1" t="s">
        <v>1383</v>
      </c>
      <c r="AM1282" s="2">
        <v>45719.687986111108</v>
      </c>
      <c r="AN1282" s="1" t="s">
        <v>8205</v>
      </c>
      <c r="AO1282" s="1" t="s">
        <v>1383</v>
      </c>
      <c r="AP1282" s="1">
        <v>5759263</v>
      </c>
      <c r="AQ1282" s="1" t="s">
        <v>83</v>
      </c>
      <c r="AR1282" s="2">
        <v>45720.50818287037</v>
      </c>
      <c r="AS1282" s="1" t="s">
        <v>84</v>
      </c>
      <c r="AT1282" s="2">
        <v>45719.333333333336</v>
      </c>
      <c r="AU1282" s="1" t="s">
        <v>85</v>
      </c>
      <c r="AV1282" s="1" t="s">
        <v>342</v>
      </c>
      <c r="AW1282" s="1" t="s">
        <v>343</v>
      </c>
      <c r="AX1282" s="1" t="s">
        <v>344</v>
      </c>
      <c r="AZ1282" s="2">
        <v>45720.50818287037</v>
      </c>
      <c r="BB1282" s="1" t="s">
        <v>1129</v>
      </c>
      <c r="BC1282" s="1" t="s">
        <v>1130</v>
      </c>
      <c r="BD1282" s="1" t="s">
        <v>815</v>
      </c>
      <c r="BE1282" s="1" t="s">
        <v>3323</v>
      </c>
      <c r="BF1282" s="1" t="s">
        <v>8026</v>
      </c>
    </row>
    <row r="1283" spans="1:58" x14ac:dyDescent="0.35">
      <c r="A1283" s="1">
        <v>3014533</v>
      </c>
      <c r="B1283" s="1" t="s">
        <v>327</v>
      </c>
      <c r="C1283" s="1">
        <v>1959271</v>
      </c>
      <c r="D1283" s="1">
        <v>339913032</v>
      </c>
      <c r="E1283" s="1" t="s">
        <v>59</v>
      </c>
      <c r="F1283" s="1" t="s">
        <v>60</v>
      </c>
      <c r="G1283" s="1" t="s">
        <v>8206</v>
      </c>
      <c r="H1283" s="1" t="s">
        <v>8207</v>
      </c>
      <c r="I1283" s="1">
        <v>776518207</v>
      </c>
      <c r="J1283" s="1" t="s">
        <v>8208</v>
      </c>
      <c r="K1283" s="1">
        <v>12</v>
      </c>
      <c r="L1283" s="1" t="s">
        <v>64</v>
      </c>
      <c r="M1283" s="1" t="s">
        <v>65</v>
      </c>
      <c r="N1283" s="2">
        <v>39326</v>
      </c>
      <c r="O1283" s="1" t="s">
        <v>1030</v>
      </c>
      <c r="Q1283" s="1" t="s">
        <v>67</v>
      </c>
      <c r="R1283" s="2">
        <v>45719.687395833331</v>
      </c>
      <c r="S1283" s="1" t="s">
        <v>5781</v>
      </c>
      <c r="T1283" s="1" t="s">
        <v>100</v>
      </c>
      <c r="U1283" s="1" t="s">
        <v>120</v>
      </c>
      <c r="V1283" s="1" t="s">
        <v>8209</v>
      </c>
      <c r="Y1283" s="1" t="s">
        <v>8210</v>
      </c>
      <c r="Z1283" s="1" t="s">
        <v>5663</v>
      </c>
      <c r="AA1283" s="1" t="s">
        <v>8211</v>
      </c>
      <c r="AB1283" s="1" t="s">
        <v>8211</v>
      </c>
      <c r="AE1283" s="2">
        <v>45719.687418981484</v>
      </c>
      <c r="AF1283" s="1" t="s">
        <v>77</v>
      </c>
      <c r="AH1283" s="1" t="s">
        <v>125</v>
      </c>
      <c r="AI1283" s="1" t="s">
        <v>106</v>
      </c>
      <c r="AJ1283" s="1" t="s">
        <v>167</v>
      </c>
      <c r="AK1283" s="1" t="s">
        <v>8209</v>
      </c>
      <c r="AL1283" s="1" t="s">
        <v>5781</v>
      </c>
      <c r="AM1283" s="2">
        <v>45719.6874537037</v>
      </c>
      <c r="AN1283" s="1" t="s">
        <v>8209</v>
      </c>
      <c r="AP1283" s="1">
        <v>5759262</v>
      </c>
      <c r="AQ1283" s="1" t="s">
        <v>83</v>
      </c>
      <c r="AR1283" s="2">
        <v>45720.443622685183</v>
      </c>
      <c r="AS1283" s="1" t="s">
        <v>84</v>
      </c>
      <c r="AT1283" s="2">
        <v>45721.333333333336</v>
      </c>
      <c r="AU1283" s="1" t="s">
        <v>85</v>
      </c>
      <c r="AV1283" s="1" t="s">
        <v>790</v>
      </c>
      <c r="AW1283" s="1" t="s">
        <v>791</v>
      </c>
      <c r="AX1283" s="1" t="s">
        <v>1976</v>
      </c>
      <c r="AZ1283" s="2">
        <v>45720.443622685183</v>
      </c>
      <c r="BB1283" s="1" t="s">
        <v>2905</v>
      </c>
      <c r="BC1283" s="1" t="s">
        <v>2735</v>
      </c>
      <c r="BD1283" s="1" t="s">
        <v>2906</v>
      </c>
      <c r="BE1283" s="1" t="s">
        <v>8212</v>
      </c>
      <c r="BF1283" s="1" t="s">
        <v>2355</v>
      </c>
    </row>
    <row r="1284" spans="1:58" x14ac:dyDescent="0.35">
      <c r="A1284" s="1">
        <v>3014534</v>
      </c>
      <c r="B1284" s="1" t="s">
        <v>58</v>
      </c>
      <c r="C1284" s="1">
        <v>36102311</v>
      </c>
      <c r="D1284" s="1">
        <v>338327881</v>
      </c>
      <c r="E1284" s="1" t="s">
        <v>59</v>
      </c>
      <c r="F1284" s="1" t="s">
        <v>60</v>
      </c>
      <c r="G1284" s="1" t="s">
        <v>876</v>
      </c>
      <c r="H1284" s="1" t="s">
        <v>8213</v>
      </c>
      <c r="I1284" s="1">
        <v>774287531</v>
      </c>
      <c r="J1284" s="1" t="s">
        <v>2919</v>
      </c>
      <c r="K1284" s="1">
        <v>13</v>
      </c>
      <c r="L1284" s="1" t="s">
        <v>64</v>
      </c>
      <c r="M1284" s="1" t="s">
        <v>65</v>
      </c>
      <c r="N1284" s="2">
        <v>44805</v>
      </c>
      <c r="O1284" s="1" t="s">
        <v>353</v>
      </c>
      <c r="Q1284" s="1" t="s">
        <v>67</v>
      </c>
      <c r="R1284" s="2">
        <v>45719.689305555556</v>
      </c>
      <c r="S1284" s="1" t="s">
        <v>1504</v>
      </c>
      <c r="T1284" s="1" t="s">
        <v>100</v>
      </c>
      <c r="U1284" s="1" t="s">
        <v>70</v>
      </c>
      <c r="V1284" s="1" t="s">
        <v>8214</v>
      </c>
      <c r="W1284" s="1" t="s">
        <v>162</v>
      </c>
      <c r="X1284" s="1" t="s">
        <v>163</v>
      </c>
      <c r="Y1284" s="1" t="s">
        <v>5517</v>
      </c>
      <c r="Z1284" s="1" t="s">
        <v>165</v>
      </c>
      <c r="AA1284" s="1" t="s">
        <v>4066</v>
      </c>
      <c r="AB1284" s="1" t="s">
        <v>4066</v>
      </c>
      <c r="AC1284" s="1" t="s">
        <v>8215</v>
      </c>
      <c r="AE1284" s="2">
        <v>45719.689328703702</v>
      </c>
      <c r="AF1284" s="1" t="s">
        <v>77</v>
      </c>
      <c r="AH1284" s="1" t="s">
        <v>78</v>
      </c>
      <c r="AI1284" s="1" t="s">
        <v>79</v>
      </c>
      <c r="AJ1284" s="1" t="s">
        <v>378</v>
      </c>
      <c r="AK1284" s="1" t="s">
        <v>8216</v>
      </c>
      <c r="AL1284" s="1" t="s">
        <v>1504</v>
      </c>
      <c r="AM1284" s="2">
        <v>45719.689375000002</v>
      </c>
      <c r="AN1284" s="1" t="s">
        <v>8216</v>
      </c>
      <c r="AP1284" s="1">
        <v>5759266</v>
      </c>
      <c r="AQ1284" s="1" t="s">
        <v>83</v>
      </c>
      <c r="AR1284" s="2">
        <v>45720.575844907406</v>
      </c>
      <c r="AS1284" s="1" t="s">
        <v>84</v>
      </c>
      <c r="AT1284" s="2">
        <v>45721.333333333336</v>
      </c>
      <c r="AU1284" s="1" t="s">
        <v>85</v>
      </c>
      <c r="AV1284" s="1" t="s">
        <v>169</v>
      </c>
      <c r="AW1284" s="1" t="s">
        <v>170</v>
      </c>
      <c r="AX1284" s="1" t="s">
        <v>1302</v>
      </c>
      <c r="AZ1284" s="2">
        <v>45720.575844907406</v>
      </c>
      <c r="BB1284" s="1" t="s">
        <v>192</v>
      </c>
      <c r="BC1284" s="1" t="s">
        <v>193</v>
      </c>
      <c r="BD1284" s="1" t="s">
        <v>194</v>
      </c>
      <c r="BE1284" s="1" t="s">
        <v>8217</v>
      </c>
      <c r="BF1284" s="1" t="s">
        <v>176</v>
      </c>
    </row>
    <row r="1285" spans="1:58" x14ac:dyDescent="0.35">
      <c r="A1285" s="1">
        <v>3014535</v>
      </c>
      <c r="B1285" s="1" t="s">
        <v>58</v>
      </c>
      <c r="C1285" s="1">
        <v>45352921</v>
      </c>
      <c r="D1285" s="1">
        <v>338294621</v>
      </c>
      <c r="E1285" s="1" t="s">
        <v>59</v>
      </c>
      <c r="F1285" s="1" t="s">
        <v>60</v>
      </c>
      <c r="G1285" s="1" t="s">
        <v>8218</v>
      </c>
      <c r="H1285" s="1" t="s">
        <v>8219</v>
      </c>
      <c r="I1285" s="1">
        <v>776809368</v>
      </c>
      <c r="J1285" s="1" t="s">
        <v>8220</v>
      </c>
      <c r="K1285" s="1">
        <v>12</v>
      </c>
      <c r="L1285" s="1" t="s">
        <v>64</v>
      </c>
      <c r="M1285" s="1" t="s">
        <v>65</v>
      </c>
      <c r="N1285" s="2">
        <v>45716.458333333336</v>
      </c>
      <c r="O1285" s="1" t="s">
        <v>66</v>
      </c>
      <c r="Q1285" s="1" t="s">
        <v>67</v>
      </c>
      <c r="R1285" s="2">
        <v>45719.689675925925</v>
      </c>
      <c r="S1285" s="1" t="s">
        <v>6789</v>
      </c>
      <c r="T1285" s="1" t="s">
        <v>69</v>
      </c>
      <c r="U1285" s="1" t="s">
        <v>70</v>
      </c>
      <c r="V1285" s="1" t="s">
        <v>8221</v>
      </c>
      <c r="W1285" s="1" t="s">
        <v>72</v>
      </c>
      <c r="X1285" s="1" t="s">
        <v>183</v>
      </c>
      <c r="Y1285" s="1" t="s">
        <v>1247</v>
      </c>
      <c r="Z1285" s="1" t="s">
        <v>2822</v>
      </c>
      <c r="AA1285" s="1" t="s">
        <v>8222</v>
      </c>
      <c r="AB1285" s="1" t="s">
        <v>124</v>
      </c>
      <c r="AE1285" s="2">
        <v>45720.407581018517</v>
      </c>
      <c r="AF1285" s="1" t="s">
        <v>77</v>
      </c>
      <c r="AH1285" s="1" t="s">
        <v>78</v>
      </c>
      <c r="AI1285" s="1" t="s">
        <v>58</v>
      </c>
      <c r="AJ1285" s="1" t="s">
        <v>80</v>
      </c>
      <c r="AK1285" s="1" t="s">
        <v>8223</v>
      </c>
      <c r="AL1285" s="1" t="s">
        <v>1002</v>
      </c>
      <c r="AM1285" s="2">
        <v>45720.40766203704</v>
      </c>
      <c r="AN1285" s="1" t="s">
        <v>8223</v>
      </c>
      <c r="AO1285" s="1" t="s">
        <v>1002</v>
      </c>
      <c r="AP1285" s="1">
        <v>5761099</v>
      </c>
      <c r="AQ1285" s="1" t="s">
        <v>83</v>
      </c>
      <c r="AR1285" s="2">
        <v>45720.658645833333</v>
      </c>
      <c r="AS1285" s="1" t="s">
        <v>84</v>
      </c>
      <c r="AT1285" s="2">
        <v>45720.333333333336</v>
      </c>
      <c r="AU1285" s="1" t="s">
        <v>85</v>
      </c>
      <c r="AV1285" s="1" t="s">
        <v>306</v>
      </c>
      <c r="AW1285" s="1" t="s">
        <v>307</v>
      </c>
      <c r="AX1285" s="1" t="s">
        <v>308</v>
      </c>
      <c r="AZ1285" s="2">
        <v>45720.658645833333</v>
      </c>
      <c r="BB1285" s="1" t="s">
        <v>594</v>
      </c>
      <c r="BC1285" s="1" t="s">
        <v>595</v>
      </c>
      <c r="BD1285" s="1" t="s">
        <v>596</v>
      </c>
      <c r="BE1285" s="1" t="s">
        <v>4899</v>
      </c>
      <c r="BF1285" s="1" t="s">
        <v>188</v>
      </c>
    </row>
    <row r="1286" spans="1:58" x14ac:dyDescent="0.35">
      <c r="A1286" s="1">
        <v>3014536</v>
      </c>
      <c r="B1286" s="1" t="s">
        <v>223</v>
      </c>
      <c r="C1286" s="1">
        <v>34595761</v>
      </c>
      <c r="D1286" s="1">
        <v>339209090</v>
      </c>
      <c r="E1286" s="1" t="s">
        <v>59</v>
      </c>
      <c r="F1286" s="1" t="s">
        <v>60</v>
      </c>
      <c r="G1286" s="1" t="s">
        <v>8224</v>
      </c>
      <c r="I1286" s="1">
        <v>771343672</v>
      </c>
      <c r="J1286" s="1" t="s">
        <v>8225</v>
      </c>
      <c r="K1286" s="1">
        <v>20</v>
      </c>
      <c r="L1286" s="1" t="s">
        <v>1008</v>
      </c>
      <c r="M1286" s="1" t="s">
        <v>2154</v>
      </c>
      <c r="N1286" s="2">
        <v>45163.333333333336</v>
      </c>
      <c r="O1286" s="1" t="s">
        <v>5429</v>
      </c>
      <c r="Q1286" s="1" t="s">
        <v>67</v>
      </c>
      <c r="R1286" s="2">
        <v>45719.690370370372</v>
      </c>
      <c r="S1286" s="1" t="s">
        <v>5527</v>
      </c>
      <c r="T1286" s="1" t="s">
        <v>412</v>
      </c>
      <c r="U1286" s="1" t="s">
        <v>1189</v>
      </c>
      <c r="V1286" s="1" t="s">
        <v>8226</v>
      </c>
      <c r="W1286" s="1" t="s">
        <v>214</v>
      </c>
      <c r="X1286" s="1" t="s">
        <v>215</v>
      </c>
      <c r="Y1286" s="1" t="s">
        <v>1013</v>
      </c>
      <c r="Z1286" s="1" t="s">
        <v>2336</v>
      </c>
      <c r="AA1286" s="1" t="s">
        <v>8227</v>
      </c>
      <c r="AB1286" s="1" t="s">
        <v>124</v>
      </c>
      <c r="AE1286" s="2">
        <v>45719.710659722223</v>
      </c>
      <c r="AF1286" s="1" t="s">
        <v>443</v>
      </c>
      <c r="AH1286" s="1" t="s">
        <v>125</v>
      </c>
      <c r="AI1286" s="1" t="s">
        <v>464</v>
      </c>
      <c r="AJ1286" s="1" t="s">
        <v>492</v>
      </c>
      <c r="AK1286" s="1" t="s">
        <v>8228</v>
      </c>
      <c r="AL1286" s="1" t="s">
        <v>7952</v>
      </c>
      <c r="AM1286" s="2">
        <v>45719.710763888892</v>
      </c>
      <c r="AO1286" s="1" t="s">
        <v>7952</v>
      </c>
      <c r="AP1286" s="1">
        <v>5759405</v>
      </c>
      <c r="AQ1286" s="1" t="s">
        <v>83</v>
      </c>
      <c r="AR1286" s="2">
        <v>45720.768946759257</v>
      </c>
      <c r="AS1286" s="1" t="s">
        <v>84</v>
      </c>
      <c r="AT1286" s="2">
        <v>45720.333333333336</v>
      </c>
      <c r="AU1286" s="1" t="s">
        <v>85</v>
      </c>
      <c r="AV1286" s="1" t="s">
        <v>1957</v>
      </c>
      <c r="AW1286" s="1" t="s">
        <v>1958</v>
      </c>
      <c r="AX1286" s="1" t="s">
        <v>3016</v>
      </c>
      <c r="AZ1286" s="2">
        <v>45720.768946759257</v>
      </c>
      <c r="BB1286" s="1" t="s">
        <v>192</v>
      </c>
      <c r="BC1286" s="1" t="s">
        <v>193</v>
      </c>
      <c r="BD1286" s="1" t="s">
        <v>194</v>
      </c>
      <c r="BE1286" s="1" t="s">
        <v>446</v>
      </c>
      <c r="BF1286" s="1" t="s">
        <v>137</v>
      </c>
    </row>
    <row r="1287" spans="1:58" x14ac:dyDescent="0.35">
      <c r="A1287" s="1">
        <v>3014537</v>
      </c>
      <c r="B1287" s="1" t="s">
        <v>58</v>
      </c>
      <c r="C1287" s="1">
        <v>32108541</v>
      </c>
      <c r="D1287" s="1">
        <v>338324464</v>
      </c>
      <c r="E1287" s="1" t="s">
        <v>59</v>
      </c>
      <c r="F1287" s="1" t="s">
        <v>60</v>
      </c>
      <c r="G1287" s="1" t="s">
        <v>258</v>
      </c>
      <c r="H1287" s="1" t="s">
        <v>2276</v>
      </c>
      <c r="I1287" s="1">
        <v>777206348</v>
      </c>
      <c r="J1287" s="1" t="s">
        <v>8229</v>
      </c>
      <c r="K1287" s="1">
        <v>12</v>
      </c>
      <c r="L1287" s="1" t="s">
        <v>64</v>
      </c>
      <c r="M1287" s="1" t="s">
        <v>65</v>
      </c>
      <c r="N1287" s="2">
        <v>45091.729525462964</v>
      </c>
      <c r="O1287" s="1" t="s">
        <v>66</v>
      </c>
      <c r="Q1287" s="1" t="s">
        <v>67</v>
      </c>
      <c r="R1287" s="2">
        <v>45719.691076388888</v>
      </c>
      <c r="S1287" s="1" t="s">
        <v>4391</v>
      </c>
      <c r="T1287" s="1" t="s">
        <v>639</v>
      </c>
      <c r="U1287" s="1" t="s">
        <v>70</v>
      </c>
      <c r="V1287" s="1" t="s">
        <v>4392</v>
      </c>
      <c r="W1287" s="1" t="s">
        <v>214</v>
      </c>
      <c r="X1287" s="1" t="s">
        <v>319</v>
      </c>
      <c r="Y1287" s="1" t="s">
        <v>7369</v>
      </c>
      <c r="Z1287" s="1" t="s">
        <v>321</v>
      </c>
      <c r="AA1287" s="1" t="s">
        <v>322</v>
      </c>
      <c r="AB1287" s="1" t="s">
        <v>322</v>
      </c>
      <c r="AE1287" s="2">
        <v>45719.691516203704</v>
      </c>
      <c r="AF1287" s="1" t="s">
        <v>77</v>
      </c>
      <c r="AH1287" s="1" t="s">
        <v>125</v>
      </c>
      <c r="AI1287" s="1" t="s">
        <v>79</v>
      </c>
      <c r="AJ1287" s="1" t="s">
        <v>378</v>
      </c>
      <c r="AK1287" s="1" t="s">
        <v>8230</v>
      </c>
      <c r="AL1287" s="1" t="s">
        <v>4391</v>
      </c>
      <c r="AM1287" s="2">
        <v>45719.691574074073</v>
      </c>
      <c r="AO1287" s="1" t="s">
        <v>4391</v>
      </c>
      <c r="AP1287" s="1">
        <v>5759299</v>
      </c>
      <c r="AQ1287" s="1" t="s">
        <v>83</v>
      </c>
      <c r="AR1287" s="2">
        <v>45720.544421296298</v>
      </c>
      <c r="AS1287" s="1" t="s">
        <v>84</v>
      </c>
      <c r="AT1287" s="2">
        <v>45719.5625</v>
      </c>
      <c r="AU1287" s="1" t="s">
        <v>573</v>
      </c>
      <c r="AV1287" s="1" t="s">
        <v>2194</v>
      </c>
      <c r="AW1287" s="1" t="s">
        <v>2195</v>
      </c>
      <c r="AX1287" s="1" t="s">
        <v>2722</v>
      </c>
      <c r="AZ1287" s="2">
        <v>45720.544421296298</v>
      </c>
      <c r="BB1287" s="1" t="s">
        <v>1003</v>
      </c>
      <c r="BC1287" s="1" t="s">
        <v>595</v>
      </c>
      <c r="BD1287" s="1" t="s">
        <v>1004</v>
      </c>
      <c r="BE1287" s="1" t="s">
        <v>3291</v>
      </c>
      <c r="BF1287" s="1" t="s">
        <v>325</v>
      </c>
    </row>
    <row r="1288" spans="1:58" x14ac:dyDescent="0.35">
      <c r="A1288" s="1">
        <v>3014538</v>
      </c>
      <c r="B1288" s="1" t="s">
        <v>58</v>
      </c>
      <c r="C1288" s="1">
        <v>41021311</v>
      </c>
      <c r="D1288" s="1">
        <v>339821415</v>
      </c>
      <c r="E1288" s="1" t="s">
        <v>59</v>
      </c>
      <c r="F1288" s="1" t="s">
        <v>60</v>
      </c>
      <c r="G1288" s="1" t="s">
        <v>509</v>
      </c>
      <c r="H1288" s="1" t="s">
        <v>8231</v>
      </c>
      <c r="I1288" s="1">
        <v>776645282</v>
      </c>
      <c r="J1288" s="1" t="s">
        <v>2220</v>
      </c>
      <c r="K1288" s="1">
        <v>17</v>
      </c>
      <c r="L1288" s="1" t="s">
        <v>64</v>
      </c>
      <c r="M1288" s="1" t="s">
        <v>65</v>
      </c>
      <c r="N1288" s="2">
        <v>45553.446226851855</v>
      </c>
      <c r="O1288" s="1" t="s">
        <v>66</v>
      </c>
      <c r="Q1288" s="1" t="s">
        <v>67</v>
      </c>
      <c r="R1288" s="2">
        <v>45719.691134259258</v>
      </c>
      <c r="S1288" s="1" t="s">
        <v>1097</v>
      </c>
      <c r="T1288" s="1" t="s">
        <v>100</v>
      </c>
      <c r="U1288" s="1" t="s">
        <v>2237</v>
      </c>
      <c r="V1288" s="1" t="s">
        <v>8232</v>
      </c>
      <c r="W1288" s="1" t="s">
        <v>3521</v>
      </c>
      <c r="X1288" s="1" t="s">
        <v>5679</v>
      </c>
      <c r="Y1288" s="1" t="s">
        <v>5680</v>
      </c>
      <c r="Z1288" s="1" t="s">
        <v>5681</v>
      </c>
      <c r="AA1288" s="1" t="s">
        <v>8233</v>
      </c>
      <c r="AB1288" s="1" t="s">
        <v>124</v>
      </c>
      <c r="AE1288" s="2">
        <v>45719.691145833334</v>
      </c>
      <c r="AF1288" s="1" t="s">
        <v>77</v>
      </c>
      <c r="AH1288" s="1" t="s">
        <v>78</v>
      </c>
      <c r="AI1288" s="1" t="s">
        <v>79</v>
      </c>
      <c r="AJ1288" s="1" t="s">
        <v>167</v>
      </c>
      <c r="AK1288" s="1" t="s">
        <v>8234</v>
      </c>
      <c r="AL1288" s="1" t="s">
        <v>1097</v>
      </c>
      <c r="AM1288" s="2">
        <v>45719.691180555557</v>
      </c>
      <c r="AN1288" s="1" t="s">
        <v>8234</v>
      </c>
      <c r="AP1288" s="1">
        <v>5759295</v>
      </c>
      <c r="AQ1288" s="1" t="s">
        <v>83</v>
      </c>
      <c r="AR1288" s="2">
        <v>45720.656122685185</v>
      </c>
      <c r="AS1288" s="1" t="s">
        <v>84</v>
      </c>
      <c r="AT1288" s="2">
        <v>45721.333333333336</v>
      </c>
      <c r="AU1288" s="1" t="s">
        <v>85</v>
      </c>
      <c r="AV1288" s="1" t="s">
        <v>5684</v>
      </c>
      <c r="AW1288" s="1" t="s">
        <v>5685</v>
      </c>
      <c r="AX1288" s="1" t="s">
        <v>5686</v>
      </c>
      <c r="AZ1288" s="2">
        <v>45720.656122685185</v>
      </c>
      <c r="BB1288" s="1" t="s">
        <v>111</v>
      </c>
      <c r="BC1288" s="1" t="s">
        <v>112</v>
      </c>
      <c r="BD1288" s="1" t="s">
        <v>113</v>
      </c>
      <c r="BE1288" s="1" t="s">
        <v>8235</v>
      </c>
      <c r="BF1288" s="1" t="s">
        <v>406</v>
      </c>
    </row>
    <row r="1289" spans="1:58" x14ac:dyDescent="0.35">
      <c r="A1289" s="1">
        <v>3014539</v>
      </c>
      <c r="B1289" s="1" t="s">
        <v>327</v>
      </c>
      <c r="C1289" s="1">
        <v>34584891</v>
      </c>
      <c r="D1289" s="1">
        <v>339731047</v>
      </c>
      <c r="E1289" s="1" t="s">
        <v>59</v>
      </c>
      <c r="F1289" s="1" t="s">
        <v>60</v>
      </c>
      <c r="G1289" s="1" t="s">
        <v>3318</v>
      </c>
      <c r="H1289" s="1" t="s">
        <v>8236</v>
      </c>
      <c r="I1289" s="1">
        <v>789939141</v>
      </c>
      <c r="J1289" s="1" t="s">
        <v>8237</v>
      </c>
      <c r="K1289" s="1">
        <v>14</v>
      </c>
      <c r="L1289" s="1" t="s">
        <v>64</v>
      </c>
      <c r="M1289" s="1" t="s">
        <v>65</v>
      </c>
      <c r="N1289" s="2">
        <v>43116</v>
      </c>
      <c r="O1289" s="1" t="s">
        <v>331</v>
      </c>
      <c r="Q1289" s="1" t="s">
        <v>67</v>
      </c>
      <c r="R1289" s="2">
        <v>45719.691516203704</v>
      </c>
      <c r="S1289" s="1" t="s">
        <v>2686</v>
      </c>
      <c r="T1289" s="1" t="s">
        <v>100</v>
      </c>
      <c r="U1289" s="1" t="s">
        <v>101</v>
      </c>
      <c r="V1289" s="1" t="s">
        <v>8238</v>
      </c>
      <c r="W1289" s="1" t="s">
        <v>298</v>
      </c>
      <c r="X1289" s="1" t="s">
        <v>298</v>
      </c>
      <c r="Y1289" s="1" t="s">
        <v>1567</v>
      </c>
      <c r="Z1289" s="1" t="s">
        <v>1568</v>
      </c>
      <c r="AA1289" s="1" t="s">
        <v>1569</v>
      </c>
      <c r="AB1289" s="1" t="s">
        <v>124</v>
      </c>
      <c r="AE1289" s="2">
        <v>45719.69153935185</v>
      </c>
      <c r="AF1289" s="1" t="s">
        <v>77</v>
      </c>
      <c r="AH1289" s="1" t="s">
        <v>78</v>
      </c>
      <c r="AI1289" s="1" t="s">
        <v>106</v>
      </c>
      <c r="AJ1289" s="1" t="s">
        <v>107</v>
      </c>
      <c r="AK1289" s="1" t="s">
        <v>8239</v>
      </c>
      <c r="AL1289" s="1" t="s">
        <v>2686</v>
      </c>
      <c r="AM1289" s="2">
        <v>45719.69158564815</v>
      </c>
      <c r="AN1289" s="1" t="s">
        <v>8239</v>
      </c>
      <c r="AP1289" s="1">
        <v>5759300</v>
      </c>
      <c r="AQ1289" s="1" t="s">
        <v>83</v>
      </c>
      <c r="AR1289" s="2">
        <v>45720.392418981479</v>
      </c>
      <c r="AS1289" s="1" t="s">
        <v>84</v>
      </c>
      <c r="AT1289" s="2">
        <v>45721.305555555555</v>
      </c>
      <c r="AU1289" s="1" t="s">
        <v>85</v>
      </c>
      <c r="AV1289" s="1" t="s">
        <v>4129</v>
      </c>
      <c r="AW1289" s="1" t="s">
        <v>4130</v>
      </c>
      <c r="AX1289" s="1" t="s">
        <v>4131</v>
      </c>
      <c r="AZ1289" s="2">
        <v>45720.392418981479</v>
      </c>
      <c r="BB1289" s="1" t="s">
        <v>703</v>
      </c>
      <c r="BC1289" s="1" t="s">
        <v>677</v>
      </c>
      <c r="BD1289" s="1" t="s">
        <v>704</v>
      </c>
      <c r="BE1289" s="1" t="s">
        <v>8240</v>
      </c>
      <c r="BF1289" s="1" t="s">
        <v>6916</v>
      </c>
    </row>
    <row r="1290" spans="1:58" x14ac:dyDescent="0.35">
      <c r="A1290" s="1">
        <v>3014540</v>
      </c>
      <c r="B1290" s="1" t="s">
        <v>58</v>
      </c>
      <c r="C1290" s="1">
        <v>45048081</v>
      </c>
      <c r="D1290" s="1">
        <v>338641434</v>
      </c>
      <c r="E1290" s="1" t="s">
        <v>59</v>
      </c>
      <c r="F1290" s="1" t="s">
        <v>60</v>
      </c>
      <c r="G1290" s="1" t="s">
        <v>116</v>
      </c>
      <c r="H1290" s="1" t="s">
        <v>8241</v>
      </c>
      <c r="I1290" s="1">
        <v>773763476</v>
      </c>
      <c r="J1290" s="1">
        <v>338641434</v>
      </c>
      <c r="K1290" s="1">
        <v>12</v>
      </c>
      <c r="L1290" s="1" t="s">
        <v>64</v>
      </c>
      <c r="M1290" s="1" t="s">
        <v>65</v>
      </c>
      <c r="N1290" s="2">
        <v>45657.5</v>
      </c>
      <c r="O1290" s="1" t="s">
        <v>66</v>
      </c>
      <c r="Q1290" s="1" t="s">
        <v>67</v>
      </c>
      <c r="R1290" s="2">
        <v>45719.691712962966</v>
      </c>
      <c r="S1290" s="1" t="s">
        <v>6385</v>
      </c>
      <c r="T1290" s="1" t="s">
        <v>100</v>
      </c>
      <c r="U1290" s="1" t="s">
        <v>863</v>
      </c>
      <c r="V1290" s="1" t="s">
        <v>8242</v>
      </c>
      <c r="Y1290" s="1" t="s">
        <v>5601</v>
      </c>
      <c r="Z1290" s="1" t="s">
        <v>883</v>
      </c>
      <c r="AA1290" s="1" t="s">
        <v>2417</v>
      </c>
      <c r="AB1290" s="1" t="s">
        <v>124</v>
      </c>
      <c r="AE1290" s="2">
        <v>45722.663483796299</v>
      </c>
      <c r="AF1290" s="1" t="s">
        <v>77</v>
      </c>
      <c r="AH1290" s="1" t="s">
        <v>125</v>
      </c>
      <c r="AI1290" s="1" t="s">
        <v>58</v>
      </c>
      <c r="AJ1290" s="1" t="s">
        <v>126</v>
      </c>
      <c r="AL1290" s="1" t="s">
        <v>1936</v>
      </c>
      <c r="AM1290" s="2">
        <v>45722.663842592592</v>
      </c>
      <c r="AN1290" s="1" t="s">
        <v>8243</v>
      </c>
      <c r="AO1290" s="1" t="s">
        <v>1936</v>
      </c>
      <c r="AP1290" s="1">
        <v>5772487</v>
      </c>
      <c r="AQ1290" s="1" t="s">
        <v>83</v>
      </c>
      <c r="AR1290" s="2">
        <v>45723.511122685188</v>
      </c>
      <c r="AS1290" s="1" t="s">
        <v>84</v>
      </c>
      <c r="AT1290" s="2">
        <v>45722.5625</v>
      </c>
      <c r="AU1290" s="1" t="s">
        <v>573</v>
      </c>
      <c r="AV1290" s="1" t="s">
        <v>868</v>
      </c>
      <c r="AW1290" s="1" t="s">
        <v>869</v>
      </c>
      <c r="AX1290" s="1" t="s">
        <v>5966</v>
      </c>
      <c r="AZ1290" s="2">
        <v>45723.511122685188</v>
      </c>
      <c r="BB1290" s="1" t="s">
        <v>2185</v>
      </c>
      <c r="BC1290" s="1" t="s">
        <v>2186</v>
      </c>
      <c r="BD1290" s="1" t="s">
        <v>2187</v>
      </c>
      <c r="BE1290" s="1" t="s">
        <v>2667</v>
      </c>
      <c r="BF1290" s="1" t="s">
        <v>817</v>
      </c>
    </row>
    <row r="1291" spans="1:58" x14ac:dyDescent="0.35">
      <c r="A1291" s="1">
        <v>3014541</v>
      </c>
      <c r="B1291" s="1" t="s">
        <v>223</v>
      </c>
      <c r="C1291" s="1">
        <v>40946831</v>
      </c>
      <c r="D1291" s="1">
        <v>339364245</v>
      </c>
      <c r="E1291" s="1" t="s">
        <v>59</v>
      </c>
      <c r="F1291" s="1" t="s">
        <v>60</v>
      </c>
      <c r="G1291" s="1" t="s">
        <v>61</v>
      </c>
      <c r="H1291" s="1" t="s">
        <v>8244</v>
      </c>
      <c r="I1291" s="1">
        <v>775060946</v>
      </c>
      <c r="J1291" s="1">
        <v>339364245</v>
      </c>
      <c r="K1291" s="1">
        <v>15</v>
      </c>
      <c r="L1291" s="1" t="s">
        <v>64</v>
      </c>
      <c r="M1291" s="1" t="s">
        <v>65</v>
      </c>
      <c r="N1291" s="2">
        <v>45096.5625</v>
      </c>
      <c r="O1291" s="1" t="s">
        <v>98</v>
      </c>
      <c r="Q1291" s="1" t="s">
        <v>67</v>
      </c>
      <c r="R1291" s="2">
        <v>45719.693287037036</v>
      </c>
      <c r="S1291" s="1" t="s">
        <v>6385</v>
      </c>
      <c r="T1291" s="1" t="s">
        <v>100</v>
      </c>
      <c r="U1291" s="1" t="s">
        <v>70</v>
      </c>
      <c r="V1291" s="1" t="s">
        <v>8245</v>
      </c>
      <c r="W1291" s="1" t="s">
        <v>143</v>
      </c>
      <c r="X1291" s="1" t="s">
        <v>1255</v>
      </c>
      <c r="Y1291" s="1" t="s">
        <v>1256</v>
      </c>
      <c r="Z1291" s="1" t="s">
        <v>1257</v>
      </c>
      <c r="AA1291" s="1" t="s">
        <v>1258</v>
      </c>
      <c r="AB1291" s="1" t="s">
        <v>1258</v>
      </c>
      <c r="AE1291" s="2">
        <v>45719.693298611113</v>
      </c>
      <c r="AF1291" s="1" t="s">
        <v>77</v>
      </c>
      <c r="AH1291" s="1" t="s">
        <v>125</v>
      </c>
      <c r="AI1291" s="1" t="s">
        <v>106</v>
      </c>
      <c r="AJ1291" s="1" t="s">
        <v>107</v>
      </c>
      <c r="AK1291" s="1" t="s">
        <v>8245</v>
      </c>
      <c r="AL1291" s="1" t="s">
        <v>6385</v>
      </c>
      <c r="AM1291" s="2">
        <v>45719.693356481483</v>
      </c>
      <c r="AN1291" s="1" t="s">
        <v>8245</v>
      </c>
      <c r="AP1291" s="1">
        <v>5759311</v>
      </c>
      <c r="AQ1291" s="1" t="s">
        <v>83</v>
      </c>
      <c r="AR1291" s="2">
        <v>45721.574374999997</v>
      </c>
      <c r="AS1291" s="1" t="s">
        <v>84</v>
      </c>
      <c r="AT1291" s="2">
        <v>45721.333333333336</v>
      </c>
      <c r="AU1291" s="1" t="s">
        <v>85</v>
      </c>
      <c r="AV1291" s="1" t="s">
        <v>149</v>
      </c>
      <c r="AW1291" s="1" t="s">
        <v>150</v>
      </c>
      <c r="AX1291" s="1" t="s">
        <v>2597</v>
      </c>
      <c r="AZ1291" s="2">
        <v>45721.574374999997</v>
      </c>
      <c r="BB1291" s="1" t="s">
        <v>2633</v>
      </c>
      <c r="BC1291" s="1" t="s">
        <v>690</v>
      </c>
      <c r="BD1291" s="1" t="s">
        <v>2634</v>
      </c>
      <c r="BE1291" s="1" t="s">
        <v>8246</v>
      </c>
      <c r="BF1291" s="1" t="s">
        <v>290</v>
      </c>
    </row>
    <row r="1292" spans="1:58" x14ac:dyDescent="0.35">
      <c r="A1292" s="1">
        <v>3014542</v>
      </c>
      <c r="B1292" s="1" t="s">
        <v>58</v>
      </c>
      <c r="C1292" s="1">
        <v>39812851</v>
      </c>
      <c r="D1292" s="1">
        <v>338027829</v>
      </c>
      <c r="E1292" s="1" t="s">
        <v>59</v>
      </c>
      <c r="F1292" s="1" t="s">
        <v>60</v>
      </c>
      <c r="G1292" s="1" t="s">
        <v>1286</v>
      </c>
      <c r="H1292" s="1" t="s">
        <v>5574</v>
      </c>
      <c r="I1292" s="1">
        <v>776995956</v>
      </c>
      <c r="J1292" s="1" t="s">
        <v>8247</v>
      </c>
      <c r="K1292" s="1">
        <v>12</v>
      </c>
      <c r="L1292" s="1" t="s">
        <v>64</v>
      </c>
      <c r="M1292" s="1" t="s">
        <v>65</v>
      </c>
      <c r="N1292" s="2">
        <v>45342.75</v>
      </c>
      <c r="O1292" s="1" t="s">
        <v>66</v>
      </c>
      <c r="Q1292" s="1" t="s">
        <v>67</v>
      </c>
      <c r="R1292" s="2">
        <v>45719.693842592591</v>
      </c>
      <c r="S1292" s="1" t="s">
        <v>1504</v>
      </c>
      <c r="T1292" s="1" t="s">
        <v>100</v>
      </c>
      <c r="U1292" s="1" t="s">
        <v>70</v>
      </c>
      <c r="V1292" s="1" t="s">
        <v>8248</v>
      </c>
      <c r="W1292" s="1" t="s">
        <v>72</v>
      </c>
      <c r="X1292" s="1" t="s">
        <v>73</v>
      </c>
      <c r="Y1292" s="1" t="s">
        <v>4559</v>
      </c>
      <c r="Z1292" s="1" t="s">
        <v>3129</v>
      </c>
      <c r="AA1292" s="1" t="s">
        <v>3130</v>
      </c>
      <c r="AB1292" s="1" t="s">
        <v>124</v>
      </c>
      <c r="AE1292" s="2">
        <v>45719.693854166668</v>
      </c>
      <c r="AF1292" s="1" t="s">
        <v>77</v>
      </c>
      <c r="AH1292" s="1" t="s">
        <v>78</v>
      </c>
      <c r="AI1292" s="1" t="s">
        <v>79</v>
      </c>
      <c r="AJ1292" s="1" t="s">
        <v>378</v>
      </c>
      <c r="AK1292" s="1" t="s">
        <v>8216</v>
      </c>
      <c r="AL1292" s="1" t="s">
        <v>1504</v>
      </c>
      <c r="AM1292" s="2">
        <v>45719.69390046296</v>
      </c>
      <c r="AN1292" s="1" t="s">
        <v>8216</v>
      </c>
      <c r="AP1292" s="1">
        <v>5759316</v>
      </c>
      <c r="AQ1292" s="1" t="s">
        <v>83</v>
      </c>
      <c r="AR1292" s="2">
        <v>45720.653356481482</v>
      </c>
      <c r="AS1292" s="1" t="s">
        <v>84</v>
      </c>
      <c r="AT1292" s="2">
        <v>45721.298611111109</v>
      </c>
      <c r="AU1292" s="1" t="s">
        <v>85</v>
      </c>
      <c r="AV1292" s="1" t="s">
        <v>2382</v>
      </c>
      <c r="AW1292" s="1" t="s">
        <v>2383</v>
      </c>
      <c r="AX1292" s="1" t="s">
        <v>2384</v>
      </c>
      <c r="AZ1292" s="2">
        <v>45720.653356481482</v>
      </c>
      <c r="BB1292" s="1" t="s">
        <v>594</v>
      </c>
      <c r="BC1292" s="1" t="s">
        <v>595</v>
      </c>
      <c r="BD1292" s="1" t="s">
        <v>596</v>
      </c>
      <c r="BE1292" s="1" t="s">
        <v>8249</v>
      </c>
      <c r="BF1292" s="1" t="s">
        <v>363</v>
      </c>
    </row>
    <row r="1293" spans="1:58" x14ac:dyDescent="0.35">
      <c r="A1293" s="1">
        <v>3014543</v>
      </c>
      <c r="B1293" s="1" t="s">
        <v>58</v>
      </c>
      <c r="C1293" s="1">
        <v>39164461</v>
      </c>
      <c r="D1293" s="1">
        <v>338770794</v>
      </c>
      <c r="E1293" s="1" t="s">
        <v>59</v>
      </c>
      <c r="F1293" s="1" t="s">
        <v>60</v>
      </c>
      <c r="G1293" s="1" t="s">
        <v>509</v>
      </c>
      <c r="H1293" s="1" t="s">
        <v>7991</v>
      </c>
      <c r="I1293" s="1">
        <v>781528203</v>
      </c>
      <c r="J1293" s="1" t="s">
        <v>3211</v>
      </c>
      <c r="K1293" s="1">
        <v>13</v>
      </c>
      <c r="L1293" s="1" t="s">
        <v>244</v>
      </c>
      <c r="M1293" s="1" t="s">
        <v>65</v>
      </c>
      <c r="N1293" s="2">
        <v>45302.791666666664</v>
      </c>
      <c r="O1293" s="1" t="s">
        <v>66</v>
      </c>
      <c r="Q1293" s="1" t="s">
        <v>67</v>
      </c>
      <c r="R1293" s="2">
        <v>45719.694618055553</v>
      </c>
      <c r="S1293" s="1" t="s">
        <v>8250</v>
      </c>
      <c r="T1293" s="1" t="s">
        <v>100</v>
      </c>
      <c r="U1293" s="1" t="s">
        <v>70</v>
      </c>
      <c r="V1293" s="1" t="s">
        <v>8251</v>
      </c>
      <c r="W1293" s="1" t="s">
        <v>162</v>
      </c>
      <c r="X1293" s="1" t="s">
        <v>163</v>
      </c>
      <c r="Y1293" s="1" t="s">
        <v>8252</v>
      </c>
      <c r="Z1293" s="1" t="s">
        <v>165</v>
      </c>
      <c r="AA1293" s="1" t="s">
        <v>165</v>
      </c>
      <c r="AB1293" s="1" t="s">
        <v>124</v>
      </c>
      <c r="AE1293" s="2">
        <v>45719.69462962963</v>
      </c>
      <c r="AF1293" s="1" t="s">
        <v>77</v>
      </c>
      <c r="AH1293" s="1" t="s">
        <v>78</v>
      </c>
      <c r="AI1293" s="1" t="s">
        <v>79</v>
      </c>
      <c r="AJ1293" s="1" t="s">
        <v>378</v>
      </c>
      <c r="AK1293" s="1" t="s">
        <v>8253</v>
      </c>
      <c r="AL1293" s="1" t="s">
        <v>8250</v>
      </c>
      <c r="AM1293" s="2">
        <v>45719.694675925923</v>
      </c>
      <c r="AN1293" s="1" t="s">
        <v>8253</v>
      </c>
      <c r="AP1293" s="1">
        <v>5759319</v>
      </c>
      <c r="AQ1293" s="1" t="s">
        <v>83</v>
      </c>
      <c r="AR1293" s="2">
        <v>45720.575046296297</v>
      </c>
      <c r="AS1293" s="1" t="s">
        <v>84</v>
      </c>
      <c r="AT1293" s="2">
        <v>45721.333333333336</v>
      </c>
      <c r="AU1293" s="1" t="s">
        <v>85</v>
      </c>
      <c r="AV1293" s="1" t="s">
        <v>169</v>
      </c>
      <c r="AW1293" s="1" t="s">
        <v>170</v>
      </c>
      <c r="AX1293" s="1" t="s">
        <v>536</v>
      </c>
      <c r="AZ1293" s="2">
        <v>45720.575046296297</v>
      </c>
      <c r="BB1293" s="1" t="s">
        <v>2825</v>
      </c>
      <c r="BC1293" s="1" t="s">
        <v>153</v>
      </c>
      <c r="BD1293" s="1" t="s">
        <v>2826</v>
      </c>
      <c r="BE1293" s="1" t="s">
        <v>8254</v>
      </c>
      <c r="BF1293" s="1" t="s">
        <v>176</v>
      </c>
    </row>
    <row r="1294" spans="1:58" x14ac:dyDescent="0.35">
      <c r="A1294" s="1">
        <v>3014544</v>
      </c>
      <c r="B1294" s="1" t="s">
        <v>58</v>
      </c>
      <c r="C1294" s="1">
        <v>39975381</v>
      </c>
      <c r="D1294" s="1">
        <v>339766591</v>
      </c>
      <c r="E1294" s="1" t="s">
        <v>59</v>
      </c>
      <c r="F1294" s="1" t="s">
        <v>60</v>
      </c>
      <c r="G1294" s="1" t="s">
        <v>1366</v>
      </c>
      <c r="H1294" s="1" t="s">
        <v>2491</v>
      </c>
      <c r="I1294" s="1">
        <v>775404401</v>
      </c>
      <c r="J1294" s="1" t="s">
        <v>8255</v>
      </c>
      <c r="K1294" s="1">
        <v>14</v>
      </c>
      <c r="L1294" s="1" t="s">
        <v>64</v>
      </c>
      <c r="M1294" s="1" t="s">
        <v>65</v>
      </c>
      <c r="N1294" s="2">
        <v>44900.583333333336</v>
      </c>
      <c r="O1294" s="1" t="s">
        <v>66</v>
      </c>
      <c r="Q1294" s="1" t="s">
        <v>67</v>
      </c>
      <c r="R1294" s="2">
        <v>45719.694814814815</v>
      </c>
      <c r="S1294" s="1" t="s">
        <v>1338</v>
      </c>
      <c r="T1294" s="1" t="s">
        <v>100</v>
      </c>
      <c r="U1294" s="1" t="s">
        <v>1031</v>
      </c>
      <c r="V1294" s="1" t="s">
        <v>8256</v>
      </c>
      <c r="W1294" s="1" t="s">
        <v>298</v>
      </c>
      <c r="X1294" s="1" t="s">
        <v>299</v>
      </c>
      <c r="Y1294" s="1" t="s">
        <v>7520</v>
      </c>
      <c r="Z1294" s="1" t="s">
        <v>301</v>
      </c>
      <c r="AA1294" s="1" t="s">
        <v>301</v>
      </c>
      <c r="AB1294" s="1" t="s">
        <v>124</v>
      </c>
      <c r="AE1294" s="2">
        <v>45719.694849537038</v>
      </c>
      <c r="AF1294" s="1" t="s">
        <v>77</v>
      </c>
      <c r="AH1294" s="1" t="s">
        <v>78</v>
      </c>
      <c r="AI1294" s="1" t="s">
        <v>79</v>
      </c>
      <c r="AJ1294" s="1" t="s">
        <v>283</v>
      </c>
      <c r="AK1294" s="1" t="s">
        <v>8257</v>
      </c>
      <c r="AL1294" s="1" t="s">
        <v>1338</v>
      </c>
      <c r="AM1294" s="2">
        <v>45719.694918981484</v>
      </c>
      <c r="AN1294" s="1" t="s">
        <v>8257</v>
      </c>
      <c r="AP1294" s="1">
        <v>5759321</v>
      </c>
      <c r="AQ1294" s="1" t="s">
        <v>83</v>
      </c>
      <c r="AR1294" s="2">
        <v>45720.634097222224</v>
      </c>
      <c r="AS1294" s="1" t="s">
        <v>84</v>
      </c>
      <c r="AT1294" s="2">
        <v>45721.333333333336</v>
      </c>
      <c r="AU1294" s="1" t="s">
        <v>85</v>
      </c>
      <c r="AV1294" s="1" t="s">
        <v>233</v>
      </c>
      <c r="AW1294" s="1" t="s">
        <v>234</v>
      </c>
      <c r="AX1294" s="1" t="s">
        <v>675</v>
      </c>
      <c r="AZ1294" s="2">
        <v>45720.634097222224</v>
      </c>
      <c r="BB1294" s="1" t="s">
        <v>1520</v>
      </c>
      <c r="BC1294" s="1" t="s">
        <v>1521</v>
      </c>
      <c r="BD1294" s="1" t="s">
        <v>815</v>
      </c>
      <c r="BE1294" s="1" t="s">
        <v>814</v>
      </c>
      <c r="BF1294" s="1" t="s">
        <v>431</v>
      </c>
    </row>
    <row r="1295" spans="1:58" x14ac:dyDescent="0.35">
      <c r="A1295" s="1">
        <v>3014545</v>
      </c>
      <c r="B1295" s="1" t="s">
        <v>58</v>
      </c>
      <c r="C1295" s="1">
        <v>43570081</v>
      </c>
      <c r="D1295" s="1">
        <v>339018531</v>
      </c>
      <c r="E1295" s="1" t="s">
        <v>59</v>
      </c>
      <c r="F1295" s="1" t="s">
        <v>60</v>
      </c>
      <c r="G1295" s="1" t="s">
        <v>876</v>
      </c>
      <c r="H1295" s="1" t="s">
        <v>8258</v>
      </c>
      <c r="I1295" s="1">
        <v>775912822</v>
      </c>
      <c r="J1295" s="1" t="s">
        <v>511</v>
      </c>
      <c r="K1295" s="1">
        <v>12</v>
      </c>
      <c r="L1295" s="1" t="s">
        <v>64</v>
      </c>
      <c r="M1295" s="1" t="s">
        <v>65</v>
      </c>
      <c r="N1295" s="2">
        <v>45484.583333333336</v>
      </c>
      <c r="O1295" s="1" t="s">
        <v>66</v>
      </c>
      <c r="Q1295" s="1" t="s">
        <v>67</v>
      </c>
      <c r="R1295" s="2">
        <v>45719.694849537038</v>
      </c>
      <c r="S1295" s="1" t="s">
        <v>1188</v>
      </c>
      <c r="T1295" s="1" t="s">
        <v>1021</v>
      </c>
      <c r="U1295" s="1" t="s">
        <v>101</v>
      </c>
      <c r="V1295" s="1" t="s">
        <v>8259</v>
      </c>
      <c r="W1295" s="1" t="s">
        <v>263</v>
      </c>
      <c r="X1295" s="1" t="s">
        <v>840</v>
      </c>
      <c r="Y1295" s="1" t="s">
        <v>4915</v>
      </c>
      <c r="Z1295" s="1" t="s">
        <v>841</v>
      </c>
      <c r="AA1295" s="1" t="s">
        <v>1984</v>
      </c>
      <c r="AB1295" s="1" t="s">
        <v>8260</v>
      </c>
      <c r="AE1295" s="2">
        <v>45719.694861111115</v>
      </c>
      <c r="AF1295" s="1" t="s">
        <v>77</v>
      </c>
      <c r="AH1295" s="1" t="s">
        <v>125</v>
      </c>
      <c r="AI1295" s="1" t="s">
        <v>79</v>
      </c>
      <c r="AJ1295" s="1" t="s">
        <v>283</v>
      </c>
      <c r="AK1295" s="1" t="s">
        <v>1423</v>
      </c>
      <c r="AL1295" s="1" t="s">
        <v>1188</v>
      </c>
      <c r="AM1295" s="2">
        <v>45719.694907407407</v>
      </c>
      <c r="AN1295" s="1" t="s">
        <v>1423</v>
      </c>
      <c r="AP1295" s="1">
        <v>5759320</v>
      </c>
      <c r="AQ1295" s="1" t="s">
        <v>83</v>
      </c>
      <c r="AR1295" s="2">
        <v>45720.506956018522</v>
      </c>
      <c r="AS1295" s="1" t="s">
        <v>84</v>
      </c>
      <c r="AT1295" s="2">
        <v>45721.333333333336</v>
      </c>
      <c r="AU1295" s="1" t="s">
        <v>85</v>
      </c>
      <c r="AV1295" s="1" t="s">
        <v>1328</v>
      </c>
      <c r="AW1295" s="1" t="s">
        <v>1329</v>
      </c>
      <c r="AX1295" s="1" t="s">
        <v>3897</v>
      </c>
      <c r="AZ1295" s="2">
        <v>45720.506956018522</v>
      </c>
      <c r="BB1295" s="1" t="s">
        <v>192</v>
      </c>
      <c r="BC1295" s="1" t="s">
        <v>193</v>
      </c>
      <c r="BD1295" s="1" t="s">
        <v>194</v>
      </c>
      <c r="BE1295" s="1" t="s">
        <v>8261</v>
      </c>
      <c r="BF1295" s="1" t="s">
        <v>1612</v>
      </c>
    </row>
    <row r="1296" spans="1:58" x14ac:dyDescent="0.35">
      <c r="A1296" s="1">
        <v>3014546</v>
      </c>
      <c r="B1296" s="1" t="s">
        <v>58</v>
      </c>
      <c r="C1296" s="1">
        <v>41134441</v>
      </c>
      <c r="D1296" s="1">
        <v>338710008</v>
      </c>
      <c r="E1296" s="1" t="s">
        <v>59</v>
      </c>
      <c r="F1296" s="1" t="s">
        <v>60</v>
      </c>
      <c r="G1296" s="1" t="s">
        <v>1204</v>
      </c>
      <c r="H1296" s="1" t="s">
        <v>7498</v>
      </c>
      <c r="I1296" s="1">
        <v>779409962</v>
      </c>
      <c r="J1296" s="1" t="s">
        <v>1987</v>
      </c>
      <c r="K1296" s="1">
        <v>13</v>
      </c>
      <c r="L1296" s="1" t="s">
        <v>64</v>
      </c>
      <c r="M1296" s="1" t="s">
        <v>65</v>
      </c>
      <c r="N1296" s="2">
        <v>45475.583333333336</v>
      </c>
      <c r="O1296" s="1" t="s">
        <v>66</v>
      </c>
      <c r="Q1296" s="1" t="s">
        <v>67</v>
      </c>
      <c r="R1296" s="2">
        <v>45719.695787037039</v>
      </c>
      <c r="S1296" s="1" t="s">
        <v>3624</v>
      </c>
      <c r="T1296" s="1" t="s">
        <v>69</v>
      </c>
      <c r="U1296" s="1" t="s">
        <v>70</v>
      </c>
      <c r="V1296" s="1" t="s">
        <v>8262</v>
      </c>
      <c r="Y1296" s="1" t="s">
        <v>8024</v>
      </c>
      <c r="Z1296" s="1" t="s">
        <v>606</v>
      </c>
      <c r="AA1296" s="1" t="s">
        <v>6545</v>
      </c>
      <c r="AB1296" s="1" t="s">
        <v>6545</v>
      </c>
      <c r="AE1296" s="2">
        <v>45719.695798611108</v>
      </c>
      <c r="AF1296" s="1" t="s">
        <v>77</v>
      </c>
      <c r="AH1296" s="1" t="s">
        <v>125</v>
      </c>
      <c r="AI1296" s="1" t="s">
        <v>79</v>
      </c>
      <c r="AJ1296" s="1" t="s">
        <v>378</v>
      </c>
      <c r="AK1296" s="1" t="s">
        <v>1722</v>
      </c>
      <c r="AL1296" s="1" t="s">
        <v>3624</v>
      </c>
      <c r="AM1296" s="2">
        <v>45719.695844907408</v>
      </c>
      <c r="AN1296" s="1" t="s">
        <v>1722</v>
      </c>
      <c r="AP1296" s="1">
        <v>5759325</v>
      </c>
      <c r="AQ1296" s="1" t="s">
        <v>83</v>
      </c>
      <c r="AR1296" s="2">
        <v>45720.509583333333</v>
      </c>
      <c r="AS1296" s="1" t="s">
        <v>84</v>
      </c>
      <c r="AT1296" s="2">
        <v>45721.333333333336</v>
      </c>
      <c r="AU1296" s="1" t="s">
        <v>85</v>
      </c>
      <c r="AV1296" s="1" t="s">
        <v>608</v>
      </c>
      <c r="AW1296" s="1" t="s">
        <v>609</v>
      </c>
      <c r="AX1296" s="1" t="s">
        <v>4357</v>
      </c>
      <c r="AZ1296" s="2">
        <v>45720.509583333333</v>
      </c>
      <c r="BB1296" s="1" t="s">
        <v>765</v>
      </c>
      <c r="BC1296" s="1" t="s">
        <v>766</v>
      </c>
      <c r="BD1296" s="1" t="s">
        <v>767</v>
      </c>
      <c r="BE1296" s="1" t="s">
        <v>1120</v>
      </c>
      <c r="BF1296" s="1" t="s">
        <v>8026</v>
      </c>
    </row>
    <row r="1297" spans="1:58" x14ac:dyDescent="0.35">
      <c r="A1297" s="1">
        <v>3014547</v>
      </c>
      <c r="B1297" s="1" t="s">
        <v>58</v>
      </c>
      <c r="C1297" s="1">
        <v>40878581</v>
      </c>
      <c r="D1297" s="1">
        <v>338429658</v>
      </c>
      <c r="E1297" s="1" t="s">
        <v>59</v>
      </c>
      <c r="F1297" s="1" t="s">
        <v>60</v>
      </c>
      <c r="G1297" s="1" t="s">
        <v>6594</v>
      </c>
      <c r="H1297" s="1" t="s">
        <v>8263</v>
      </c>
      <c r="I1297" s="1">
        <v>786312532</v>
      </c>
      <c r="J1297" s="1" t="s">
        <v>8264</v>
      </c>
      <c r="K1297" s="1">
        <v>12</v>
      </c>
      <c r="L1297" s="1" t="s">
        <v>64</v>
      </c>
      <c r="M1297" s="1" t="s">
        <v>65</v>
      </c>
      <c r="N1297" s="2">
        <v>45470.750011574077</v>
      </c>
      <c r="O1297" s="1" t="s">
        <v>66</v>
      </c>
      <c r="Q1297" s="1" t="s">
        <v>67</v>
      </c>
      <c r="R1297" s="2">
        <v>45719.696180555555</v>
      </c>
      <c r="S1297" s="1" t="s">
        <v>1376</v>
      </c>
      <c r="T1297" s="1" t="s">
        <v>69</v>
      </c>
      <c r="U1297" s="1" t="s">
        <v>2761</v>
      </c>
      <c r="V1297" s="1" t="s">
        <v>8265</v>
      </c>
      <c r="Y1297" s="1" t="s">
        <v>2335</v>
      </c>
      <c r="Z1297" s="1" t="s">
        <v>2336</v>
      </c>
      <c r="AA1297" s="1" t="s">
        <v>2336</v>
      </c>
      <c r="AB1297" s="1" t="s">
        <v>8266</v>
      </c>
      <c r="AE1297" s="2">
        <v>45719.696215277778</v>
      </c>
      <c r="AF1297" s="1" t="s">
        <v>77</v>
      </c>
      <c r="AH1297" s="1" t="s">
        <v>78</v>
      </c>
      <c r="AI1297" s="1" t="s">
        <v>79</v>
      </c>
      <c r="AJ1297" s="1" t="s">
        <v>283</v>
      </c>
      <c r="AK1297" s="1" t="s">
        <v>8265</v>
      </c>
      <c r="AL1297" s="1" t="s">
        <v>1376</v>
      </c>
      <c r="AM1297" s="2">
        <v>45719.69630787037</v>
      </c>
      <c r="AN1297" s="1" t="s">
        <v>8265</v>
      </c>
      <c r="AP1297" s="1">
        <v>5759329</v>
      </c>
      <c r="AQ1297" s="1" t="s">
        <v>83</v>
      </c>
      <c r="AR1297" s="2">
        <v>45720.434467592589</v>
      </c>
      <c r="AS1297" s="1" t="s">
        <v>84</v>
      </c>
      <c r="AT1297" s="2">
        <v>45721.333333333336</v>
      </c>
      <c r="AU1297" s="1" t="s">
        <v>85</v>
      </c>
      <c r="AV1297" s="1" t="s">
        <v>1957</v>
      </c>
      <c r="AW1297" s="1" t="s">
        <v>1958</v>
      </c>
      <c r="AX1297" s="1" t="s">
        <v>1959</v>
      </c>
      <c r="AZ1297" s="2">
        <v>45720.434467592589</v>
      </c>
      <c r="BB1297" s="1" t="s">
        <v>1003</v>
      </c>
      <c r="BC1297" s="1" t="s">
        <v>595</v>
      </c>
      <c r="BD1297" s="1" t="s">
        <v>1004</v>
      </c>
      <c r="BE1297" s="1" t="s">
        <v>755</v>
      </c>
      <c r="BF1297" s="1" t="s">
        <v>137</v>
      </c>
    </row>
    <row r="1298" spans="1:58" x14ac:dyDescent="0.35">
      <c r="A1298" s="1">
        <v>3014548</v>
      </c>
      <c r="B1298" s="1" t="s">
        <v>58</v>
      </c>
      <c r="C1298" s="1">
        <v>45358091</v>
      </c>
      <c r="D1298" s="1">
        <v>338725397</v>
      </c>
      <c r="E1298" s="1" t="s">
        <v>59</v>
      </c>
      <c r="F1298" s="1" t="s">
        <v>60</v>
      </c>
      <c r="G1298" s="1" t="s">
        <v>8267</v>
      </c>
      <c r="H1298" s="1" t="s">
        <v>8268</v>
      </c>
      <c r="I1298" s="1">
        <v>781162465</v>
      </c>
      <c r="J1298" s="1" t="s">
        <v>8269</v>
      </c>
      <c r="K1298" s="1">
        <v>13</v>
      </c>
      <c r="L1298" s="1" t="s">
        <v>64</v>
      </c>
      <c r="M1298" s="1" t="s">
        <v>65</v>
      </c>
      <c r="N1298" s="2">
        <v>45719.673321759263</v>
      </c>
      <c r="O1298" s="1" t="s">
        <v>66</v>
      </c>
      <c r="Q1298" s="1" t="s">
        <v>67</v>
      </c>
      <c r="R1298" s="2">
        <v>45719.696840277778</v>
      </c>
      <c r="S1298" s="1" t="s">
        <v>6677</v>
      </c>
      <c r="T1298" s="1" t="s">
        <v>100</v>
      </c>
      <c r="U1298" s="1" t="s">
        <v>979</v>
      </c>
      <c r="V1298" s="1" t="s">
        <v>8270</v>
      </c>
      <c r="W1298" s="1" t="s">
        <v>162</v>
      </c>
      <c r="X1298" s="1" t="s">
        <v>163</v>
      </c>
      <c r="Y1298" s="1" t="s">
        <v>1688</v>
      </c>
      <c r="Z1298" s="1" t="s">
        <v>2368</v>
      </c>
      <c r="AA1298" s="1" t="s">
        <v>2369</v>
      </c>
      <c r="AB1298" s="1" t="s">
        <v>124</v>
      </c>
      <c r="AE1298" s="2">
        <v>45719.696851851855</v>
      </c>
      <c r="AF1298" s="1" t="s">
        <v>77</v>
      </c>
      <c r="AH1298" s="1" t="s">
        <v>125</v>
      </c>
      <c r="AI1298" s="1" t="s">
        <v>79</v>
      </c>
      <c r="AJ1298" s="1" t="s">
        <v>283</v>
      </c>
      <c r="AK1298" s="1" t="s">
        <v>8271</v>
      </c>
      <c r="AL1298" s="1" t="s">
        <v>6677</v>
      </c>
      <c r="AM1298" s="2">
        <v>45719.696886574071</v>
      </c>
      <c r="AN1298" s="1" t="s">
        <v>8271</v>
      </c>
      <c r="AP1298" s="1">
        <v>5759334</v>
      </c>
      <c r="AQ1298" s="1" t="s">
        <v>83</v>
      </c>
      <c r="AR1298" s="2">
        <v>45720.600127314814</v>
      </c>
      <c r="AS1298" s="1" t="s">
        <v>84</v>
      </c>
      <c r="AT1298" s="2">
        <v>45721.333333333336</v>
      </c>
      <c r="AU1298" s="1" t="s">
        <v>85</v>
      </c>
      <c r="AV1298" s="1" t="s">
        <v>169</v>
      </c>
      <c r="AW1298" s="1" t="s">
        <v>170</v>
      </c>
      <c r="AX1298" s="1" t="s">
        <v>2079</v>
      </c>
      <c r="AZ1298" s="2">
        <v>45720.600127314814</v>
      </c>
      <c r="BB1298" s="1" t="s">
        <v>1026</v>
      </c>
      <c r="BC1298" s="1" t="s">
        <v>951</v>
      </c>
      <c r="BD1298" s="1" t="s">
        <v>815</v>
      </c>
      <c r="BE1298" s="1" t="s">
        <v>1400</v>
      </c>
      <c r="BF1298" s="1" t="s">
        <v>349</v>
      </c>
    </row>
    <row r="1299" spans="1:58" x14ac:dyDescent="0.35">
      <c r="A1299" s="1">
        <v>3014549</v>
      </c>
      <c r="B1299" s="1" t="s">
        <v>58</v>
      </c>
      <c r="C1299" s="1">
        <v>42369751</v>
      </c>
      <c r="D1299" s="1">
        <v>338035205</v>
      </c>
      <c r="E1299" s="1" t="s">
        <v>59</v>
      </c>
      <c r="F1299" s="1" t="s">
        <v>60</v>
      </c>
      <c r="G1299" s="1" t="s">
        <v>8272</v>
      </c>
      <c r="H1299" s="1" t="s">
        <v>1367</v>
      </c>
      <c r="I1299" s="1">
        <v>777016334</v>
      </c>
      <c r="J1299" s="1" t="s">
        <v>8273</v>
      </c>
      <c r="K1299" s="1">
        <v>13</v>
      </c>
      <c r="L1299" s="1" t="s">
        <v>64</v>
      </c>
      <c r="M1299" s="1" t="s">
        <v>65</v>
      </c>
      <c r="N1299" s="2">
        <v>45447.744340277779</v>
      </c>
      <c r="O1299" s="1" t="s">
        <v>66</v>
      </c>
      <c r="Q1299" s="1" t="s">
        <v>67</v>
      </c>
      <c r="R1299" s="2">
        <v>45719.696944444448</v>
      </c>
      <c r="S1299" s="1" t="s">
        <v>1229</v>
      </c>
      <c r="T1299" s="1" t="s">
        <v>69</v>
      </c>
      <c r="U1299" s="1" t="s">
        <v>70</v>
      </c>
      <c r="V1299" s="1" t="s">
        <v>8274</v>
      </c>
      <c r="Y1299" s="1" t="s">
        <v>8275</v>
      </c>
      <c r="Z1299" s="1" t="s">
        <v>165</v>
      </c>
      <c r="AA1299" s="1" t="s">
        <v>4066</v>
      </c>
      <c r="AB1299" s="1" t="s">
        <v>4066</v>
      </c>
      <c r="AE1299" s="2">
        <v>45719.696956018517</v>
      </c>
      <c r="AF1299" s="1" t="s">
        <v>77</v>
      </c>
      <c r="AH1299" s="1" t="s">
        <v>125</v>
      </c>
      <c r="AI1299" s="1" t="s">
        <v>79</v>
      </c>
      <c r="AJ1299" s="1" t="s">
        <v>283</v>
      </c>
      <c r="AK1299" s="1" t="s">
        <v>8274</v>
      </c>
      <c r="AL1299" s="1" t="s">
        <v>1229</v>
      </c>
      <c r="AM1299" s="2">
        <v>45719.69699074074</v>
      </c>
      <c r="AN1299" s="1" t="s">
        <v>8274</v>
      </c>
      <c r="AP1299" s="1">
        <v>5759335</v>
      </c>
      <c r="AQ1299" s="1" t="s">
        <v>83</v>
      </c>
      <c r="AR1299" s="2">
        <v>45720.614976851852</v>
      </c>
      <c r="AS1299" s="1" t="s">
        <v>84</v>
      </c>
      <c r="AT1299" s="2">
        <v>45721.333333333336</v>
      </c>
      <c r="AU1299" s="1" t="s">
        <v>85</v>
      </c>
      <c r="AV1299" s="1" t="s">
        <v>169</v>
      </c>
      <c r="AW1299" s="1" t="s">
        <v>170</v>
      </c>
      <c r="AX1299" s="1" t="s">
        <v>171</v>
      </c>
      <c r="AZ1299" s="2">
        <v>45720.614976851852</v>
      </c>
      <c r="BB1299" s="1" t="s">
        <v>537</v>
      </c>
      <c r="BC1299" s="1" t="s">
        <v>538</v>
      </c>
      <c r="BD1299" s="1" t="s">
        <v>91</v>
      </c>
      <c r="BE1299" s="1" t="s">
        <v>8276</v>
      </c>
      <c r="BF1299" s="1" t="s">
        <v>176</v>
      </c>
    </row>
    <row r="1300" spans="1:58" x14ac:dyDescent="0.35">
      <c r="A1300" s="1">
        <v>3014550</v>
      </c>
      <c r="B1300" s="1" t="s">
        <v>327</v>
      </c>
      <c r="C1300" s="1">
        <v>34738641</v>
      </c>
      <c r="D1300" s="1">
        <v>338251258</v>
      </c>
      <c r="E1300" s="1" t="s">
        <v>59</v>
      </c>
      <c r="F1300" s="1" t="s">
        <v>60</v>
      </c>
      <c r="G1300" s="1" t="s">
        <v>8277</v>
      </c>
      <c r="H1300" s="1" t="s">
        <v>8278</v>
      </c>
      <c r="I1300" s="1">
        <v>772090633</v>
      </c>
      <c r="J1300" s="1" t="s">
        <v>8279</v>
      </c>
      <c r="K1300" s="1">
        <v>12</v>
      </c>
      <c r="L1300" s="1" t="s">
        <v>64</v>
      </c>
      <c r="M1300" s="1" t="s">
        <v>65</v>
      </c>
      <c r="N1300" s="2">
        <v>43862</v>
      </c>
      <c r="O1300" s="1" t="s">
        <v>739</v>
      </c>
      <c r="Q1300" s="1" t="s">
        <v>67</v>
      </c>
      <c r="R1300" s="2">
        <v>45719.69699074074</v>
      </c>
      <c r="S1300" s="1" t="s">
        <v>8280</v>
      </c>
      <c r="T1300" s="1" t="s">
        <v>69</v>
      </c>
      <c r="U1300" s="1" t="s">
        <v>70</v>
      </c>
      <c r="V1300" s="1" t="s">
        <v>8281</v>
      </c>
      <c r="W1300" s="1" t="s">
        <v>72</v>
      </c>
      <c r="X1300" s="1" t="s">
        <v>356</v>
      </c>
      <c r="Y1300" s="1" t="s">
        <v>8282</v>
      </c>
      <c r="Z1300" s="1" t="s">
        <v>2851</v>
      </c>
      <c r="AA1300" s="1" t="s">
        <v>8283</v>
      </c>
      <c r="AB1300" s="1" t="s">
        <v>8283</v>
      </c>
      <c r="AC1300" s="1">
        <v>824</v>
      </c>
      <c r="AE1300" s="2">
        <v>45720.480717592596</v>
      </c>
      <c r="AF1300" s="1" t="s">
        <v>77</v>
      </c>
      <c r="AH1300" s="1" t="s">
        <v>78</v>
      </c>
      <c r="AI1300" s="1" t="s">
        <v>360</v>
      </c>
      <c r="AJ1300" s="1" t="s">
        <v>303</v>
      </c>
      <c r="AK1300" s="1" t="s">
        <v>8284</v>
      </c>
      <c r="AL1300" s="1" t="s">
        <v>937</v>
      </c>
      <c r="AM1300" s="2">
        <v>45720.480902777781</v>
      </c>
      <c r="AN1300" s="1" t="s">
        <v>8284</v>
      </c>
      <c r="AO1300" s="1" t="s">
        <v>937</v>
      </c>
      <c r="AP1300" s="1">
        <v>5761584</v>
      </c>
      <c r="AQ1300" s="1" t="s">
        <v>83</v>
      </c>
      <c r="AR1300" s="2">
        <v>45720.794699074075</v>
      </c>
      <c r="AS1300" s="1" t="s">
        <v>84</v>
      </c>
      <c r="AT1300" s="2">
        <v>45720.298611111109</v>
      </c>
      <c r="AU1300" s="1" t="s">
        <v>85</v>
      </c>
      <c r="AV1300" s="1" t="s">
        <v>86</v>
      </c>
      <c r="AW1300" s="1" t="s">
        <v>87</v>
      </c>
      <c r="AX1300" s="1" t="s">
        <v>88</v>
      </c>
      <c r="AZ1300" s="2">
        <v>45720.794699074075</v>
      </c>
      <c r="BB1300" s="1" t="s">
        <v>746</v>
      </c>
      <c r="BC1300" s="1" t="s">
        <v>747</v>
      </c>
      <c r="BD1300" s="1" t="s">
        <v>748</v>
      </c>
      <c r="BE1300" s="1" t="s">
        <v>8285</v>
      </c>
      <c r="BF1300" s="1" t="s">
        <v>937</v>
      </c>
    </row>
    <row r="1301" spans="1:58" x14ac:dyDescent="0.35">
      <c r="A1301" s="1">
        <v>3014551</v>
      </c>
      <c r="B1301" s="1" t="s">
        <v>327</v>
      </c>
      <c r="C1301" s="1">
        <v>35350011</v>
      </c>
      <c r="D1301" s="1">
        <v>339762887</v>
      </c>
      <c r="E1301" s="1" t="s">
        <v>59</v>
      </c>
      <c r="F1301" s="1" t="s">
        <v>60</v>
      </c>
      <c r="G1301" s="1" t="s">
        <v>2091</v>
      </c>
      <c r="H1301" s="1" t="s">
        <v>1674</v>
      </c>
      <c r="I1301" s="1">
        <v>775350970</v>
      </c>
      <c r="J1301" s="1" t="s">
        <v>8286</v>
      </c>
      <c r="K1301" s="1">
        <v>14</v>
      </c>
      <c r="L1301" s="1" t="s">
        <v>64</v>
      </c>
      <c r="M1301" s="1" t="s">
        <v>65</v>
      </c>
      <c r="N1301" s="2">
        <v>43739</v>
      </c>
      <c r="O1301" s="1" t="s">
        <v>739</v>
      </c>
      <c r="Q1301" s="1" t="s">
        <v>67</v>
      </c>
      <c r="R1301" s="2">
        <v>45719.697175925925</v>
      </c>
      <c r="S1301" s="1" t="s">
        <v>1828</v>
      </c>
      <c r="T1301" s="1" t="s">
        <v>100</v>
      </c>
      <c r="U1301" s="1" t="s">
        <v>70</v>
      </c>
      <c r="V1301" s="1" t="s">
        <v>8287</v>
      </c>
      <c r="W1301" s="1" t="s">
        <v>298</v>
      </c>
      <c r="X1301" s="1" t="s">
        <v>670</v>
      </c>
      <c r="Y1301" s="1" t="s">
        <v>2376</v>
      </c>
      <c r="Z1301" s="1" t="s">
        <v>672</v>
      </c>
      <c r="AA1301" s="1" t="s">
        <v>2377</v>
      </c>
      <c r="AB1301" s="1" t="s">
        <v>124</v>
      </c>
      <c r="AE1301" s="2">
        <v>45719.697199074071</v>
      </c>
      <c r="AF1301" s="1" t="s">
        <v>77</v>
      </c>
      <c r="AH1301" s="1" t="s">
        <v>125</v>
      </c>
      <c r="AI1301" s="1" t="s">
        <v>106</v>
      </c>
      <c r="AJ1301" s="1" t="s">
        <v>1212</v>
      </c>
      <c r="AK1301" s="1" t="s">
        <v>8288</v>
      </c>
      <c r="AL1301" s="1" t="s">
        <v>1828</v>
      </c>
      <c r="AM1301" s="2">
        <v>45719.697245370371</v>
      </c>
      <c r="AN1301" s="1" t="s">
        <v>8288</v>
      </c>
      <c r="AP1301" s="1">
        <v>5759338</v>
      </c>
      <c r="AQ1301" s="1" t="s">
        <v>83</v>
      </c>
      <c r="AR1301" s="2">
        <v>45720.575601851851</v>
      </c>
      <c r="AS1301" s="1" t="s">
        <v>84</v>
      </c>
      <c r="AT1301" s="2">
        <v>45721.333333333336</v>
      </c>
      <c r="AU1301" s="1" t="s">
        <v>85</v>
      </c>
      <c r="AV1301" s="1" t="s">
        <v>233</v>
      </c>
      <c r="AW1301" s="1" t="s">
        <v>234</v>
      </c>
      <c r="AX1301" s="1" t="s">
        <v>1519</v>
      </c>
      <c r="AZ1301" s="2">
        <v>45720.575601851851</v>
      </c>
      <c r="BB1301" s="1" t="s">
        <v>236</v>
      </c>
      <c r="BC1301" s="1" t="s">
        <v>237</v>
      </c>
      <c r="BD1301" s="1" t="s">
        <v>238</v>
      </c>
      <c r="BE1301" s="1" t="s">
        <v>8289</v>
      </c>
      <c r="BF1301" s="1" t="s">
        <v>240</v>
      </c>
    </row>
    <row r="1302" spans="1:58" x14ac:dyDescent="0.35">
      <c r="A1302" s="1">
        <v>3014552</v>
      </c>
      <c r="B1302" s="1" t="s">
        <v>58</v>
      </c>
      <c r="C1302" s="1">
        <v>35369401</v>
      </c>
      <c r="D1302" s="1">
        <v>338679390</v>
      </c>
      <c r="E1302" s="1" t="s">
        <v>59</v>
      </c>
      <c r="F1302" s="1" t="s">
        <v>60</v>
      </c>
      <c r="G1302" s="1" t="s">
        <v>769</v>
      </c>
      <c r="H1302" s="1" t="s">
        <v>315</v>
      </c>
      <c r="I1302" s="1">
        <v>774380282</v>
      </c>
      <c r="J1302" s="1" t="s">
        <v>1187</v>
      </c>
      <c r="K1302" s="1">
        <v>13</v>
      </c>
      <c r="L1302" s="1" t="s">
        <v>64</v>
      </c>
      <c r="M1302" s="1" t="s">
        <v>65</v>
      </c>
      <c r="N1302" s="2">
        <v>44496.625011574077</v>
      </c>
      <c r="O1302" s="1" t="s">
        <v>353</v>
      </c>
      <c r="Q1302" s="1" t="s">
        <v>67</v>
      </c>
      <c r="R1302" s="2">
        <v>45719.698321759257</v>
      </c>
      <c r="S1302" s="1" t="s">
        <v>1188</v>
      </c>
      <c r="T1302" s="1" t="s">
        <v>1021</v>
      </c>
      <c r="U1302" s="1" t="s">
        <v>101</v>
      </c>
      <c r="V1302" s="1" t="s">
        <v>8290</v>
      </c>
      <c r="Y1302" s="1" t="s">
        <v>8291</v>
      </c>
      <c r="Z1302" s="1" t="s">
        <v>477</v>
      </c>
      <c r="AA1302" s="1" t="s">
        <v>1918</v>
      </c>
      <c r="AB1302" s="1" t="s">
        <v>1918</v>
      </c>
      <c r="AC1302" s="1">
        <v>1</v>
      </c>
      <c r="AE1302" s="2">
        <v>45720.749328703707</v>
      </c>
      <c r="AF1302" s="1" t="s">
        <v>77</v>
      </c>
      <c r="AH1302" s="1" t="s">
        <v>125</v>
      </c>
      <c r="AI1302" s="1" t="s">
        <v>58</v>
      </c>
      <c r="AJ1302" s="1" t="s">
        <v>126</v>
      </c>
      <c r="AK1302" s="1" t="s">
        <v>8292</v>
      </c>
      <c r="AL1302" s="1" t="s">
        <v>188</v>
      </c>
      <c r="AM1302" s="2">
        <v>45720.749398148146</v>
      </c>
      <c r="AN1302" s="1" t="s">
        <v>8292</v>
      </c>
      <c r="AO1302" s="1" t="s">
        <v>188</v>
      </c>
      <c r="AP1302" s="1">
        <v>5763686</v>
      </c>
      <c r="AQ1302" s="1" t="s">
        <v>83</v>
      </c>
      <c r="AR1302" s="2">
        <v>45721.772118055553</v>
      </c>
      <c r="AS1302" s="1" t="s">
        <v>84</v>
      </c>
      <c r="AT1302" s="2">
        <v>45720.333333333336</v>
      </c>
      <c r="AU1302" s="1" t="s">
        <v>85</v>
      </c>
      <c r="AV1302" s="1" t="s">
        <v>306</v>
      </c>
      <c r="AW1302" s="1" t="s">
        <v>307</v>
      </c>
      <c r="AX1302" s="1" t="s">
        <v>308</v>
      </c>
      <c r="AZ1302" s="2">
        <v>45721.772118055553</v>
      </c>
      <c r="BB1302" s="1" t="s">
        <v>111</v>
      </c>
      <c r="BC1302" s="1" t="s">
        <v>112</v>
      </c>
      <c r="BD1302" s="1" t="s">
        <v>113</v>
      </c>
      <c r="BE1302" s="1" t="s">
        <v>1547</v>
      </c>
      <c r="BF1302" s="1" t="s">
        <v>431</v>
      </c>
    </row>
    <row r="1303" spans="1:58" x14ac:dyDescent="0.35">
      <c r="A1303" s="1">
        <v>3014553</v>
      </c>
      <c r="B1303" s="1" t="s">
        <v>1203</v>
      </c>
      <c r="C1303" s="1">
        <v>31032641</v>
      </c>
      <c r="D1303" s="1">
        <v>339906695</v>
      </c>
      <c r="E1303" s="1" t="s">
        <v>59</v>
      </c>
      <c r="F1303" s="1" t="s">
        <v>60</v>
      </c>
      <c r="G1303" s="1" t="s">
        <v>2275</v>
      </c>
      <c r="H1303" s="1" t="s">
        <v>8293</v>
      </c>
      <c r="I1303" s="1">
        <v>772936926</v>
      </c>
      <c r="J1303" s="1" t="s">
        <v>8294</v>
      </c>
      <c r="K1303" s="1">
        <v>19</v>
      </c>
      <c r="L1303" s="1" t="s">
        <v>64</v>
      </c>
      <c r="M1303" s="1" t="s">
        <v>65</v>
      </c>
      <c r="N1303" s="2">
        <v>45720.652916666666</v>
      </c>
      <c r="O1303" s="1" t="s">
        <v>98</v>
      </c>
      <c r="Q1303" s="1" t="s">
        <v>67</v>
      </c>
      <c r="R1303" s="2">
        <v>45719.69835648148</v>
      </c>
      <c r="S1303" s="1" t="s">
        <v>8295</v>
      </c>
      <c r="T1303" s="1" t="s">
        <v>69</v>
      </c>
      <c r="U1303" s="1" t="s">
        <v>979</v>
      </c>
      <c r="V1303" s="1" t="s">
        <v>8296</v>
      </c>
      <c r="W1303" s="1" t="s">
        <v>785</v>
      </c>
      <c r="X1303" s="1" t="s">
        <v>3089</v>
      </c>
      <c r="Y1303" s="1" t="s">
        <v>8297</v>
      </c>
      <c r="Z1303" s="1" t="s">
        <v>3091</v>
      </c>
      <c r="AA1303" s="1" t="s">
        <v>8298</v>
      </c>
      <c r="AB1303" s="1" t="s">
        <v>8298</v>
      </c>
      <c r="AE1303" s="2">
        <v>45719.698368055557</v>
      </c>
      <c r="AF1303" s="1" t="s">
        <v>77</v>
      </c>
      <c r="AH1303" s="1" t="s">
        <v>78</v>
      </c>
      <c r="AI1303" s="1" t="s">
        <v>106</v>
      </c>
      <c r="AJ1303" s="1" t="s">
        <v>167</v>
      </c>
      <c r="AK1303" s="1">
        <v>772936926</v>
      </c>
      <c r="AL1303" s="1" t="s">
        <v>8295</v>
      </c>
      <c r="AM1303" s="2">
        <v>45719.698391203703</v>
      </c>
      <c r="AN1303" s="1">
        <v>772936926</v>
      </c>
      <c r="AP1303" s="1">
        <v>5759344</v>
      </c>
      <c r="AQ1303" s="1" t="s">
        <v>83</v>
      </c>
      <c r="AR1303" s="2">
        <v>45720.439791666664</v>
      </c>
      <c r="AS1303" s="1" t="s">
        <v>84</v>
      </c>
      <c r="AT1303" s="2">
        <v>45721.333333333336</v>
      </c>
      <c r="AU1303" s="1" t="s">
        <v>85</v>
      </c>
      <c r="AV1303" s="1" t="s">
        <v>790</v>
      </c>
      <c r="AW1303" s="1" t="s">
        <v>791</v>
      </c>
      <c r="AX1303" s="1" t="s">
        <v>8299</v>
      </c>
      <c r="AZ1303" s="2">
        <v>45720.439791666664</v>
      </c>
      <c r="BB1303" s="1" t="s">
        <v>1643</v>
      </c>
      <c r="BC1303" s="1" t="s">
        <v>1644</v>
      </c>
      <c r="BD1303" s="1" t="s">
        <v>1645</v>
      </c>
      <c r="BE1303" s="1" t="s">
        <v>8300</v>
      </c>
      <c r="BF1303" s="1" t="s">
        <v>1365</v>
      </c>
    </row>
    <row r="1304" spans="1:58" x14ac:dyDescent="0.35">
      <c r="A1304" s="1">
        <v>3014554</v>
      </c>
      <c r="B1304" s="1" t="s">
        <v>58</v>
      </c>
      <c r="C1304" s="1">
        <v>30593631</v>
      </c>
      <c r="D1304" s="1">
        <v>338230901</v>
      </c>
      <c r="E1304" s="1" t="s">
        <v>59</v>
      </c>
      <c r="F1304" s="1" t="s">
        <v>60</v>
      </c>
      <c r="G1304" s="1" t="s">
        <v>8301</v>
      </c>
      <c r="H1304" s="1" t="s">
        <v>8302</v>
      </c>
      <c r="I1304" s="1">
        <v>773604880</v>
      </c>
      <c r="J1304" s="1" t="s">
        <v>8303</v>
      </c>
      <c r="K1304" s="1">
        <v>12</v>
      </c>
      <c r="L1304" s="1" t="s">
        <v>64</v>
      </c>
      <c r="M1304" s="1" t="s">
        <v>65</v>
      </c>
      <c r="N1304" s="2">
        <v>44896</v>
      </c>
      <c r="O1304" s="1" t="s">
        <v>353</v>
      </c>
      <c r="Q1304" s="1" t="s">
        <v>67</v>
      </c>
      <c r="R1304" s="2">
        <v>45719.698680555557</v>
      </c>
      <c r="S1304" s="1" t="s">
        <v>8134</v>
      </c>
      <c r="T1304" s="1" t="s">
        <v>100</v>
      </c>
      <c r="U1304" s="1" t="s">
        <v>70</v>
      </c>
      <c r="V1304" s="1" t="s">
        <v>8304</v>
      </c>
      <c r="W1304" s="1" t="s">
        <v>214</v>
      </c>
      <c r="X1304" s="1" t="s">
        <v>215</v>
      </c>
      <c r="Y1304" s="1" t="s">
        <v>2328</v>
      </c>
      <c r="Z1304" s="1" t="s">
        <v>248</v>
      </c>
      <c r="AA1304" s="1" t="s">
        <v>248</v>
      </c>
      <c r="AB1304" s="1" t="s">
        <v>5375</v>
      </c>
      <c r="AC1304" s="1" t="s">
        <v>8305</v>
      </c>
      <c r="AE1304" s="2">
        <v>45719.698692129627</v>
      </c>
      <c r="AF1304" s="1" t="s">
        <v>77</v>
      </c>
      <c r="AH1304" s="1" t="s">
        <v>78</v>
      </c>
      <c r="AI1304" s="1" t="s">
        <v>79</v>
      </c>
      <c r="AJ1304" s="1" t="s">
        <v>378</v>
      </c>
      <c r="AK1304" s="1" t="s">
        <v>8306</v>
      </c>
      <c r="AL1304" s="1" t="s">
        <v>8134</v>
      </c>
      <c r="AM1304" s="2">
        <v>45719.69872685185</v>
      </c>
      <c r="AN1304" s="1" t="s">
        <v>8306</v>
      </c>
      <c r="AP1304" s="1">
        <v>5759345</v>
      </c>
      <c r="AQ1304" s="1" t="s">
        <v>83</v>
      </c>
      <c r="AR1304" s="2">
        <v>45720.514930555553</v>
      </c>
      <c r="AS1304" s="1" t="s">
        <v>84</v>
      </c>
      <c r="AT1304" s="2">
        <v>45721.333333333336</v>
      </c>
      <c r="AU1304" s="1" t="s">
        <v>85</v>
      </c>
      <c r="AV1304" s="1" t="s">
        <v>1957</v>
      </c>
      <c r="AW1304" s="1" t="s">
        <v>1958</v>
      </c>
      <c r="AX1304" s="1" t="s">
        <v>1959</v>
      </c>
      <c r="AZ1304" s="2">
        <v>45720.514930555553</v>
      </c>
      <c r="BB1304" s="1" t="s">
        <v>111</v>
      </c>
      <c r="BC1304" s="1" t="s">
        <v>112</v>
      </c>
      <c r="BD1304" s="1" t="s">
        <v>113</v>
      </c>
      <c r="BE1304" s="1" t="s">
        <v>8307</v>
      </c>
      <c r="BF1304" s="1" t="s">
        <v>137</v>
      </c>
    </row>
    <row r="1305" spans="1:58" x14ac:dyDescent="0.35">
      <c r="A1305" s="1">
        <v>3014555</v>
      </c>
      <c r="B1305" s="1" t="s">
        <v>58</v>
      </c>
      <c r="C1305" s="1">
        <v>35138501</v>
      </c>
      <c r="D1305" s="1">
        <v>338429465</v>
      </c>
      <c r="E1305" s="1" t="s">
        <v>59</v>
      </c>
      <c r="F1305" s="1" t="s">
        <v>60</v>
      </c>
      <c r="G1305" s="1" t="s">
        <v>1177</v>
      </c>
      <c r="H1305" s="1" t="s">
        <v>2862</v>
      </c>
      <c r="I1305" s="1">
        <v>776148213</v>
      </c>
      <c r="J1305" s="1" t="s">
        <v>8308</v>
      </c>
      <c r="K1305" s="1">
        <v>12</v>
      </c>
      <c r="L1305" s="1" t="s">
        <v>64</v>
      </c>
      <c r="M1305" s="1" t="s">
        <v>65</v>
      </c>
      <c r="N1305" s="2">
        <v>45180.791678240741</v>
      </c>
      <c r="O1305" s="1" t="s">
        <v>66</v>
      </c>
      <c r="Q1305" s="1" t="s">
        <v>67</v>
      </c>
      <c r="R1305" s="2">
        <v>45719.69935185185</v>
      </c>
      <c r="S1305" s="1" t="s">
        <v>6637</v>
      </c>
      <c r="T1305" s="1" t="s">
        <v>100</v>
      </c>
      <c r="U1305" s="1" t="s">
        <v>70</v>
      </c>
      <c r="V1305" s="1" t="s">
        <v>8309</v>
      </c>
      <c r="W1305" s="1" t="s">
        <v>214</v>
      </c>
      <c r="X1305" s="1" t="s">
        <v>215</v>
      </c>
      <c r="Y1305" s="1" t="s">
        <v>6909</v>
      </c>
      <c r="Z1305" s="1" t="s">
        <v>248</v>
      </c>
      <c r="AA1305" s="1" t="s">
        <v>248</v>
      </c>
      <c r="AB1305" s="1" t="s">
        <v>7777</v>
      </c>
      <c r="AE1305" s="2">
        <v>45719.699374999997</v>
      </c>
      <c r="AF1305" s="1" t="s">
        <v>77</v>
      </c>
      <c r="AH1305" s="1" t="s">
        <v>78</v>
      </c>
      <c r="AI1305" s="1" t="s">
        <v>79</v>
      </c>
      <c r="AJ1305" s="1" t="s">
        <v>378</v>
      </c>
      <c r="AK1305" s="1" t="s">
        <v>8310</v>
      </c>
      <c r="AL1305" s="1" t="s">
        <v>6637</v>
      </c>
      <c r="AM1305" s="2">
        <v>45719.69939814815</v>
      </c>
      <c r="AN1305" s="1" t="s">
        <v>8310</v>
      </c>
      <c r="AP1305" s="1">
        <v>5759348</v>
      </c>
      <c r="AQ1305" s="1" t="s">
        <v>83</v>
      </c>
      <c r="AR1305" s="2">
        <v>45720.440347222226</v>
      </c>
      <c r="AS1305" s="1" t="s">
        <v>84</v>
      </c>
      <c r="AT1305" s="2">
        <v>45721.333333333336</v>
      </c>
      <c r="AU1305" s="1" t="s">
        <v>85</v>
      </c>
      <c r="AV1305" s="1" t="s">
        <v>1957</v>
      </c>
      <c r="AW1305" s="1" t="s">
        <v>1958</v>
      </c>
      <c r="AX1305" s="1" t="s">
        <v>4027</v>
      </c>
      <c r="AZ1305" s="2">
        <v>45720.440347222226</v>
      </c>
      <c r="BB1305" s="1" t="s">
        <v>1003</v>
      </c>
      <c r="BC1305" s="1" t="s">
        <v>595</v>
      </c>
      <c r="BD1305" s="1" t="s">
        <v>1004</v>
      </c>
      <c r="BE1305" s="1" t="s">
        <v>755</v>
      </c>
      <c r="BF1305" s="1" t="s">
        <v>137</v>
      </c>
    </row>
    <row r="1306" spans="1:58" x14ac:dyDescent="0.35">
      <c r="A1306" s="1">
        <v>3014556</v>
      </c>
      <c r="B1306" s="1" t="s">
        <v>223</v>
      </c>
      <c r="C1306" s="1">
        <v>40554041</v>
      </c>
      <c r="D1306" s="1">
        <v>339940481</v>
      </c>
      <c r="E1306" s="1" t="s">
        <v>59</v>
      </c>
      <c r="F1306" s="1" t="s">
        <v>60</v>
      </c>
      <c r="G1306" s="1" t="s">
        <v>1794</v>
      </c>
      <c r="H1306" s="1" t="s">
        <v>4076</v>
      </c>
      <c r="I1306" s="1">
        <v>779839328</v>
      </c>
      <c r="J1306" s="1" t="s">
        <v>8311</v>
      </c>
      <c r="K1306" s="1">
        <v>19</v>
      </c>
      <c r="L1306" s="1" t="s">
        <v>64</v>
      </c>
      <c r="M1306" s="1" t="s">
        <v>65</v>
      </c>
      <c r="N1306" s="2">
        <v>44998.5</v>
      </c>
      <c r="O1306" s="1" t="s">
        <v>98</v>
      </c>
      <c r="Q1306" s="1" t="s">
        <v>67</v>
      </c>
      <c r="R1306" s="2">
        <v>45719.699513888889</v>
      </c>
      <c r="S1306" s="1" t="s">
        <v>1418</v>
      </c>
      <c r="T1306" s="1" t="s">
        <v>1021</v>
      </c>
      <c r="U1306" s="1" t="s">
        <v>385</v>
      </c>
      <c r="V1306" s="1" t="s">
        <v>8312</v>
      </c>
      <c r="W1306" s="1" t="s">
        <v>785</v>
      </c>
      <c r="X1306" s="1" t="s">
        <v>786</v>
      </c>
      <c r="Y1306" s="1" t="s">
        <v>8313</v>
      </c>
      <c r="Z1306" s="1" t="s">
        <v>788</v>
      </c>
      <c r="AA1306" s="1" t="s">
        <v>8314</v>
      </c>
      <c r="AB1306" s="1" t="s">
        <v>8315</v>
      </c>
      <c r="AE1306" s="2">
        <v>45719.699594907404</v>
      </c>
      <c r="AF1306" s="1" t="s">
        <v>77</v>
      </c>
      <c r="AH1306" s="1" t="s">
        <v>125</v>
      </c>
      <c r="AI1306" s="1" t="s">
        <v>106</v>
      </c>
      <c r="AJ1306" s="1" t="s">
        <v>1740</v>
      </c>
      <c r="AK1306" s="1" t="s">
        <v>1423</v>
      </c>
      <c r="AL1306" s="1" t="s">
        <v>1418</v>
      </c>
      <c r="AM1306" s="2">
        <v>45719.699652777781</v>
      </c>
      <c r="AN1306" s="1" t="s">
        <v>1423</v>
      </c>
      <c r="AP1306" s="1">
        <v>5759349</v>
      </c>
      <c r="AQ1306" s="1" t="s">
        <v>83</v>
      </c>
      <c r="AR1306" s="2">
        <v>45721.431689814817</v>
      </c>
      <c r="AS1306" s="1" t="s">
        <v>84</v>
      </c>
      <c r="AT1306" s="2">
        <v>45721.5625</v>
      </c>
      <c r="AU1306" s="1" t="s">
        <v>85</v>
      </c>
      <c r="AV1306" s="1" t="s">
        <v>790</v>
      </c>
      <c r="AW1306" s="1" t="s">
        <v>791</v>
      </c>
      <c r="AX1306" s="1" t="s">
        <v>1890</v>
      </c>
      <c r="AZ1306" s="2">
        <v>45721.431689814817</v>
      </c>
      <c r="BB1306" s="1" t="s">
        <v>561</v>
      </c>
      <c r="BC1306" s="1" t="s">
        <v>562</v>
      </c>
      <c r="BD1306" s="1" t="s">
        <v>113</v>
      </c>
      <c r="BE1306" s="1" t="s">
        <v>8316</v>
      </c>
      <c r="BF1306" s="1" t="s">
        <v>3587</v>
      </c>
    </row>
    <row r="1307" spans="1:58" x14ac:dyDescent="0.35">
      <c r="A1307" s="1">
        <v>3014557</v>
      </c>
      <c r="B1307" s="1" t="s">
        <v>58</v>
      </c>
      <c r="C1307" s="1">
        <v>340441</v>
      </c>
      <c r="D1307" s="1">
        <v>338249043</v>
      </c>
      <c r="E1307" s="1" t="s">
        <v>59</v>
      </c>
      <c r="F1307" s="1" t="s">
        <v>60</v>
      </c>
      <c r="G1307" s="1" t="s">
        <v>2908</v>
      </c>
      <c r="H1307" s="1" t="s">
        <v>139</v>
      </c>
      <c r="I1307" s="1" t="s">
        <v>8317</v>
      </c>
      <c r="J1307" s="1" t="s">
        <v>8318</v>
      </c>
      <c r="K1307" s="1">
        <v>12</v>
      </c>
      <c r="L1307" s="1" t="s">
        <v>64</v>
      </c>
      <c r="M1307" s="1" t="s">
        <v>65</v>
      </c>
      <c r="N1307" s="2">
        <v>45512.658946759257</v>
      </c>
      <c r="O1307" s="1" t="s">
        <v>180</v>
      </c>
      <c r="Q1307" s="1" t="s">
        <v>67</v>
      </c>
      <c r="R1307" s="2">
        <v>45719.700266203705</v>
      </c>
      <c r="S1307" s="1" t="s">
        <v>5353</v>
      </c>
      <c r="T1307" s="1" t="s">
        <v>100</v>
      </c>
      <c r="U1307" s="1" t="s">
        <v>70</v>
      </c>
      <c r="V1307" s="1" t="s">
        <v>8319</v>
      </c>
      <c r="Y1307" s="1" t="s">
        <v>1164</v>
      </c>
      <c r="Z1307" s="1" t="s">
        <v>1165</v>
      </c>
      <c r="AA1307" s="1" t="s">
        <v>2887</v>
      </c>
      <c r="AB1307" s="1" t="s">
        <v>2887</v>
      </c>
      <c r="AC1307" s="1">
        <v>16</v>
      </c>
      <c r="AE1307" s="2">
        <v>45720.538124999999</v>
      </c>
      <c r="AF1307" s="1" t="s">
        <v>77</v>
      </c>
      <c r="AH1307" s="1" t="s">
        <v>125</v>
      </c>
      <c r="AI1307" s="1" t="s">
        <v>58</v>
      </c>
      <c r="AJ1307" s="1" t="s">
        <v>126</v>
      </c>
      <c r="AK1307" s="1" t="s">
        <v>7067</v>
      </c>
      <c r="AL1307" s="1" t="s">
        <v>188</v>
      </c>
      <c r="AM1307" s="2">
        <v>45720.538287037038</v>
      </c>
      <c r="AN1307" s="1" t="s">
        <v>7067</v>
      </c>
      <c r="AO1307" s="1" t="s">
        <v>188</v>
      </c>
      <c r="AP1307" s="1">
        <v>5762055</v>
      </c>
      <c r="AQ1307" s="1" t="s">
        <v>83</v>
      </c>
      <c r="AR1307" s="2">
        <v>45720.64261574074</v>
      </c>
      <c r="AS1307" s="1" t="s">
        <v>84</v>
      </c>
      <c r="AT1307" s="2">
        <v>45720.333333333336</v>
      </c>
      <c r="AU1307" s="1" t="s">
        <v>85</v>
      </c>
      <c r="AV1307" s="1" t="s">
        <v>8320</v>
      </c>
      <c r="AW1307" s="1" t="s">
        <v>8321</v>
      </c>
      <c r="AX1307" s="1" t="s">
        <v>8322</v>
      </c>
      <c r="AZ1307" s="2">
        <v>45720.64261574074</v>
      </c>
      <c r="BB1307" s="1" t="s">
        <v>551</v>
      </c>
      <c r="BC1307" s="1" t="s">
        <v>552</v>
      </c>
      <c r="BD1307" s="1" t="s">
        <v>553</v>
      </c>
      <c r="BE1307" s="1" t="s">
        <v>7575</v>
      </c>
      <c r="BF1307" s="1" t="s">
        <v>196</v>
      </c>
    </row>
    <row r="1308" spans="1:58" x14ac:dyDescent="0.35">
      <c r="A1308" s="1">
        <v>3014558</v>
      </c>
      <c r="B1308" s="1" t="s">
        <v>58</v>
      </c>
      <c r="C1308" s="1">
        <v>37544171</v>
      </c>
      <c r="D1308" s="1">
        <v>338275575</v>
      </c>
      <c r="E1308" s="1" t="s">
        <v>59</v>
      </c>
      <c r="F1308" s="1" t="s">
        <v>60</v>
      </c>
      <c r="G1308" s="1" t="s">
        <v>1647</v>
      </c>
      <c r="I1308" s="1">
        <v>777164598</v>
      </c>
      <c r="J1308" s="1" t="s">
        <v>8323</v>
      </c>
      <c r="K1308" s="1">
        <v>12</v>
      </c>
      <c r="L1308" s="1" t="s">
        <v>64</v>
      </c>
      <c r="M1308" s="1" t="s">
        <v>65</v>
      </c>
      <c r="N1308" s="2">
        <v>44884.704861111109</v>
      </c>
      <c r="O1308" s="1" t="s">
        <v>66</v>
      </c>
      <c r="Q1308" s="1" t="s">
        <v>67</v>
      </c>
      <c r="R1308" s="2">
        <v>45719.70071759259</v>
      </c>
      <c r="S1308" s="1" t="s">
        <v>1188</v>
      </c>
      <c r="T1308" s="1" t="s">
        <v>1021</v>
      </c>
      <c r="U1308" s="1" t="s">
        <v>101</v>
      </c>
      <c r="V1308" s="1" t="s">
        <v>8324</v>
      </c>
      <c r="W1308" s="1" t="s">
        <v>72</v>
      </c>
      <c r="X1308" s="1" t="s">
        <v>183</v>
      </c>
      <c r="Y1308" s="1" t="s">
        <v>2965</v>
      </c>
      <c r="Z1308" s="1" t="s">
        <v>75</v>
      </c>
      <c r="AA1308" s="1" t="s">
        <v>185</v>
      </c>
      <c r="AB1308" s="1" t="s">
        <v>124</v>
      </c>
      <c r="AE1308" s="2">
        <v>45719.700729166667</v>
      </c>
      <c r="AF1308" s="1" t="s">
        <v>77</v>
      </c>
      <c r="AH1308" s="1" t="s">
        <v>125</v>
      </c>
      <c r="AI1308" s="1" t="s">
        <v>79</v>
      </c>
      <c r="AJ1308" s="1" t="s">
        <v>283</v>
      </c>
      <c r="AK1308" s="1" t="s">
        <v>1423</v>
      </c>
      <c r="AL1308" s="1" t="s">
        <v>1188</v>
      </c>
      <c r="AM1308" s="2">
        <v>45719.700775462959</v>
      </c>
      <c r="AN1308" s="1" t="s">
        <v>1423</v>
      </c>
      <c r="AP1308" s="1">
        <v>5759354</v>
      </c>
      <c r="AQ1308" s="1" t="s">
        <v>83</v>
      </c>
      <c r="AR1308" s="2">
        <v>45720.66170138889</v>
      </c>
      <c r="AS1308" s="1" t="s">
        <v>84</v>
      </c>
      <c r="AT1308" s="2">
        <v>45721.333333333336</v>
      </c>
      <c r="AU1308" s="1" t="s">
        <v>85</v>
      </c>
      <c r="AV1308" s="1" t="s">
        <v>480</v>
      </c>
      <c r="AW1308" s="1" t="s">
        <v>481</v>
      </c>
      <c r="AX1308" s="1" t="s">
        <v>2514</v>
      </c>
      <c r="AZ1308" s="2">
        <v>45720.66170138889</v>
      </c>
      <c r="BB1308" s="1" t="s">
        <v>152</v>
      </c>
      <c r="BC1308" s="1" t="s">
        <v>153</v>
      </c>
      <c r="BD1308" s="1" t="s">
        <v>154</v>
      </c>
      <c r="BE1308" s="1" t="s">
        <v>8325</v>
      </c>
      <c r="BF1308" s="1" t="s">
        <v>188</v>
      </c>
    </row>
    <row r="1309" spans="1:58" x14ac:dyDescent="0.35">
      <c r="A1309" s="1">
        <v>3014559</v>
      </c>
      <c r="B1309" s="1" t="s">
        <v>58</v>
      </c>
      <c r="C1309" s="1">
        <v>41432821</v>
      </c>
      <c r="D1309" s="1">
        <v>338267885</v>
      </c>
      <c r="E1309" s="1" t="s">
        <v>59</v>
      </c>
      <c r="F1309" s="1" t="s">
        <v>60</v>
      </c>
      <c r="G1309" s="1" t="s">
        <v>530</v>
      </c>
      <c r="H1309" s="1" t="s">
        <v>3953</v>
      </c>
      <c r="I1309" s="1">
        <v>773733364</v>
      </c>
      <c r="J1309" s="1" t="s">
        <v>2616</v>
      </c>
      <c r="K1309" s="1">
        <v>13</v>
      </c>
      <c r="L1309" s="1" t="s">
        <v>64</v>
      </c>
      <c r="M1309" s="1" t="s">
        <v>65</v>
      </c>
      <c r="N1309" s="2">
        <v>45210.722222222219</v>
      </c>
      <c r="O1309" s="1" t="s">
        <v>353</v>
      </c>
      <c r="Q1309" s="1" t="s">
        <v>67</v>
      </c>
      <c r="R1309" s="2">
        <v>45719.70107638889</v>
      </c>
      <c r="S1309" s="1" t="s">
        <v>3306</v>
      </c>
      <c r="T1309" s="1" t="s">
        <v>100</v>
      </c>
      <c r="U1309" s="1" t="s">
        <v>70</v>
      </c>
      <c r="V1309" s="1" t="s">
        <v>8326</v>
      </c>
      <c r="W1309" s="1" t="s">
        <v>653</v>
      </c>
      <c r="X1309" s="1" t="s">
        <v>654</v>
      </c>
      <c r="Y1309" s="1" t="s">
        <v>4703</v>
      </c>
      <c r="Z1309" s="1" t="s">
        <v>3446</v>
      </c>
      <c r="AA1309" s="1" t="s">
        <v>6278</v>
      </c>
      <c r="AB1309" s="1" t="s">
        <v>8327</v>
      </c>
      <c r="AE1309" s="2">
        <v>45720.460810185185</v>
      </c>
      <c r="AF1309" s="1" t="s">
        <v>77</v>
      </c>
      <c r="AH1309" s="1" t="s">
        <v>78</v>
      </c>
      <c r="AI1309" s="1" t="s">
        <v>58</v>
      </c>
      <c r="AJ1309" s="1" t="s">
        <v>126</v>
      </c>
      <c r="AK1309" s="1" t="s">
        <v>8328</v>
      </c>
      <c r="AL1309" s="1" t="s">
        <v>612</v>
      </c>
      <c r="AM1309" s="2">
        <v>45720.461180555554</v>
      </c>
      <c r="AN1309" s="1" t="s">
        <v>8328</v>
      </c>
      <c r="AO1309" s="1" t="s">
        <v>612</v>
      </c>
      <c r="AP1309" s="1">
        <v>5761450</v>
      </c>
      <c r="AQ1309" s="1" t="s">
        <v>83</v>
      </c>
      <c r="AR1309" s="2">
        <v>45720.538101851853</v>
      </c>
      <c r="AS1309" s="1" t="s">
        <v>84</v>
      </c>
      <c r="AT1309" s="2">
        <v>45720.333333333336</v>
      </c>
      <c r="AU1309" s="1" t="s">
        <v>85</v>
      </c>
      <c r="AV1309" s="1" t="s">
        <v>1680</v>
      </c>
      <c r="AW1309" s="1" t="s">
        <v>1681</v>
      </c>
      <c r="AX1309" s="1" t="s">
        <v>1682</v>
      </c>
      <c r="AZ1309" s="2">
        <v>45720.538101851853</v>
      </c>
      <c r="BB1309" s="1" t="s">
        <v>367</v>
      </c>
      <c r="BC1309" s="1" t="s">
        <v>368</v>
      </c>
      <c r="BD1309" s="1" t="s">
        <v>368</v>
      </c>
      <c r="BE1309" s="1" t="s">
        <v>8329</v>
      </c>
      <c r="BF1309" s="1" t="s">
        <v>5552</v>
      </c>
    </row>
    <row r="1310" spans="1:58" x14ac:dyDescent="0.35">
      <c r="A1310" s="1">
        <v>3014560</v>
      </c>
      <c r="B1310" s="1" t="s">
        <v>223</v>
      </c>
      <c r="C1310" s="1">
        <v>29767511</v>
      </c>
      <c r="D1310" s="1">
        <v>339565143</v>
      </c>
      <c r="E1310" s="1" t="s">
        <v>59</v>
      </c>
      <c r="F1310" s="1" t="s">
        <v>60</v>
      </c>
      <c r="G1310" s="1" t="s">
        <v>1038</v>
      </c>
      <c r="H1310" s="1" t="s">
        <v>8330</v>
      </c>
      <c r="I1310" s="1">
        <v>775157257</v>
      </c>
      <c r="J1310" s="1" t="s">
        <v>4807</v>
      </c>
      <c r="K1310" s="1">
        <v>14</v>
      </c>
      <c r="L1310" s="1" t="s">
        <v>64</v>
      </c>
      <c r="M1310" s="1" t="s">
        <v>65</v>
      </c>
      <c r="N1310" s="2">
        <v>45170.666666666664</v>
      </c>
      <c r="O1310" s="1" t="s">
        <v>98</v>
      </c>
      <c r="Q1310" s="1" t="s">
        <v>67</v>
      </c>
      <c r="R1310" s="2">
        <v>45719.701423611114</v>
      </c>
      <c r="S1310" s="1" t="s">
        <v>512</v>
      </c>
      <c r="T1310" s="1" t="s">
        <v>100</v>
      </c>
      <c r="U1310" s="1" t="s">
        <v>1031</v>
      </c>
      <c r="V1310" s="1" t="s">
        <v>8331</v>
      </c>
      <c r="W1310" s="1" t="s">
        <v>263</v>
      </c>
      <c r="X1310" s="1" t="s">
        <v>263</v>
      </c>
      <c r="Y1310" s="1" t="s">
        <v>8332</v>
      </c>
      <c r="Z1310" s="1" t="s">
        <v>852</v>
      </c>
      <c r="AA1310" s="1" t="s">
        <v>853</v>
      </c>
      <c r="AB1310" s="1" t="s">
        <v>8333</v>
      </c>
      <c r="AE1310" s="2">
        <v>45719.701435185183</v>
      </c>
      <c r="AF1310" s="1" t="s">
        <v>77</v>
      </c>
      <c r="AH1310" s="1" t="s">
        <v>78</v>
      </c>
      <c r="AI1310" s="1" t="s">
        <v>106</v>
      </c>
      <c r="AJ1310" s="1" t="s">
        <v>107</v>
      </c>
      <c r="AK1310" s="1" t="s">
        <v>8334</v>
      </c>
      <c r="AL1310" s="1" t="s">
        <v>512</v>
      </c>
      <c r="AM1310" s="2">
        <v>45719.701458333337</v>
      </c>
      <c r="AN1310" s="1" t="s">
        <v>8334</v>
      </c>
      <c r="AP1310" s="1">
        <v>5759357</v>
      </c>
      <c r="AQ1310" s="1" t="s">
        <v>83</v>
      </c>
      <c r="AR1310" s="2">
        <v>45720.430763888886</v>
      </c>
      <c r="AS1310" s="1" t="s">
        <v>84</v>
      </c>
      <c r="AT1310" s="2">
        <v>45721.34375</v>
      </c>
      <c r="AU1310" s="1" t="s">
        <v>85</v>
      </c>
      <c r="AV1310" s="1" t="s">
        <v>108</v>
      </c>
      <c r="AW1310" s="1" t="s">
        <v>109</v>
      </c>
      <c r="AX1310" s="1" t="s">
        <v>110</v>
      </c>
      <c r="AZ1310" s="2">
        <v>45720.430752314816</v>
      </c>
      <c r="BB1310" s="1" t="s">
        <v>2250</v>
      </c>
      <c r="BC1310" s="1" t="s">
        <v>677</v>
      </c>
      <c r="BD1310" s="1" t="s">
        <v>2251</v>
      </c>
      <c r="BE1310" s="1" t="s">
        <v>8335</v>
      </c>
      <c r="BF1310" s="1" t="s">
        <v>115</v>
      </c>
    </row>
    <row r="1311" spans="1:58" x14ac:dyDescent="0.35">
      <c r="A1311" s="1">
        <v>3014561</v>
      </c>
      <c r="B1311" s="1" t="s">
        <v>58</v>
      </c>
      <c r="C1311" s="1">
        <v>44775691</v>
      </c>
      <c r="D1311" s="1">
        <v>338936112</v>
      </c>
      <c r="E1311" s="1" t="s">
        <v>59</v>
      </c>
      <c r="F1311" s="1" t="s">
        <v>60</v>
      </c>
      <c r="G1311" s="1" t="s">
        <v>8336</v>
      </c>
      <c r="H1311" s="1" t="s">
        <v>8336</v>
      </c>
      <c r="I1311" s="1" t="s">
        <v>8337</v>
      </c>
      <c r="J1311" s="1">
        <v>784809641</v>
      </c>
      <c r="K1311" s="1">
        <v>20</v>
      </c>
      <c r="L1311" s="1" t="s">
        <v>294</v>
      </c>
      <c r="M1311" s="1" t="s">
        <v>295</v>
      </c>
      <c r="N1311" s="2">
        <v>45631.40587962963</v>
      </c>
      <c r="O1311" s="1" t="s">
        <v>520</v>
      </c>
      <c r="Q1311" s="1" t="s">
        <v>67</v>
      </c>
      <c r="R1311" s="2">
        <v>45719.702511574076</v>
      </c>
      <c r="S1311" s="1" t="s">
        <v>3463</v>
      </c>
      <c r="T1311" s="1" t="s">
        <v>412</v>
      </c>
      <c r="U1311" s="1" t="s">
        <v>70</v>
      </c>
      <c r="V1311" s="1" t="s">
        <v>8338</v>
      </c>
      <c r="Y1311" s="1" t="s">
        <v>8339</v>
      </c>
      <c r="Z1311" s="1" t="s">
        <v>2999</v>
      </c>
      <c r="AA1311" s="1" t="s">
        <v>8340</v>
      </c>
      <c r="AB1311" s="1" t="s">
        <v>124</v>
      </c>
      <c r="AE1311" s="2">
        <v>45719.702638888892</v>
      </c>
      <c r="AF1311" s="1" t="s">
        <v>443</v>
      </c>
      <c r="AH1311" s="1" t="s">
        <v>125</v>
      </c>
      <c r="AI1311" s="1" t="s">
        <v>464</v>
      </c>
      <c r="AJ1311" s="1" t="s">
        <v>465</v>
      </c>
      <c r="AK1311" s="1" t="s">
        <v>7624</v>
      </c>
      <c r="AL1311" s="1" t="s">
        <v>3463</v>
      </c>
      <c r="AM1311" s="2">
        <v>45719.702685185184</v>
      </c>
      <c r="AO1311" s="1" t="s">
        <v>3463</v>
      </c>
      <c r="AP1311" s="1">
        <v>5759362</v>
      </c>
      <c r="AQ1311" s="1" t="s">
        <v>83</v>
      </c>
      <c r="AR1311" s="2">
        <v>45720.502129629633</v>
      </c>
      <c r="AS1311" s="1" t="s">
        <v>84</v>
      </c>
      <c r="AT1311" s="2">
        <v>45719.5625</v>
      </c>
      <c r="AU1311" s="1" t="s">
        <v>85</v>
      </c>
      <c r="AV1311" s="1" t="s">
        <v>947</v>
      </c>
      <c r="AW1311" s="1" t="s">
        <v>948</v>
      </c>
      <c r="AX1311" s="1" t="s">
        <v>1479</v>
      </c>
      <c r="AZ1311" s="2">
        <v>45720.502129629633</v>
      </c>
      <c r="BB1311" s="1" t="s">
        <v>537</v>
      </c>
      <c r="BC1311" s="1" t="s">
        <v>538</v>
      </c>
      <c r="BD1311" s="1" t="s">
        <v>91</v>
      </c>
      <c r="BE1311" s="1" t="s">
        <v>2499</v>
      </c>
      <c r="BF1311" s="1" t="s">
        <v>349</v>
      </c>
    </row>
    <row r="1312" spans="1:58" x14ac:dyDescent="0.35">
      <c r="A1312" s="1">
        <v>3014562</v>
      </c>
      <c r="B1312" s="1" t="s">
        <v>58</v>
      </c>
      <c r="C1312" s="1">
        <v>33162361</v>
      </c>
      <c r="D1312" s="1">
        <v>338440228</v>
      </c>
      <c r="E1312" s="1" t="s">
        <v>59</v>
      </c>
      <c r="F1312" s="1" t="s">
        <v>60</v>
      </c>
      <c r="G1312" s="1" t="s">
        <v>8341</v>
      </c>
      <c r="H1312" s="1" t="s">
        <v>8341</v>
      </c>
      <c r="I1312" s="1">
        <v>777644424</v>
      </c>
      <c r="J1312" s="1" t="s">
        <v>1133</v>
      </c>
      <c r="K1312" s="1">
        <v>20</v>
      </c>
      <c r="L1312" s="1" t="s">
        <v>409</v>
      </c>
      <c r="M1312" s="1" t="s">
        <v>2154</v>
      </c>
      <c r="N1312" s="2">
        <v>45065.679398148146</v>
      </c>
      <c r="O1312" s="1" t="s">
        <v>487</v>
      </c>
      <c r="Q1312" s="1" t="s">
        <v>67</v>
      </c>
      <c r="R1312" s="2">
        <v>45719.702708333331</v>
      </c>
      <c r="S1312" s="1" t="s">
        <v>5258</v>
      </c>
      <c r="T1312" s="1" t="s">
        <v>412</v>
      </c>
      <c r="U1312" s="1" t="s">
        <v>603</v>
      </c>
      <c r="V1312" s="1" t="s">
        <v>8342</v>
      </c>
      <c r="Y1312" s="1" t="s">
        <v>3481</v>
      </c>
      <c r="Z1312" s="1" t="s">
        <v>123</v>
      </c>
      <c r="AA1312" s="1" t="s">
        <v>123</v>
      </c>
      <c r="AB1312" s="1" t="s">
        <v>124</v>
      </c>
      <c r="AE1312" s="2">
        <v>45719.702939814815</v>
      </c>
      <c r="AF1312" s="1" t="s">
        <v>443</v>
      </c>
      <c r="AH1312" s="1" t="s">
        <v>125</v>
      </c>
      <c r="AI1312" s="1" t="s">
        <v>464</v>
      </c>
      <c r="AJ1312" s="1" t="s">
        <v>465</v>
      </c>
      <c r="AK1312" s="1" t="s">
        <v>8343</v>
      </c>
      <c r="AL1312" s="1" t="s">
        <v>5258</v>
      </c>
      <c r="AM1312" s="2">
        <v>45719.702974537038</v>
      </c>
      <c r="AO1312" s="1" t="s">
        <v>5258</v>
      </c>
      <c r="AP1312" s="1">
        <v>5759363</v>
      </c>
      <c r="AQ1312" s="1" t="s">
        <v>83</v>
      </c>
      <c r="AR1312" s="2">
        <v>45719.714942129627</v>
      </c>
      <c r="AS1312" s="1" t="s">
        <v>84</v>
      </c>
      <c r="AZ1312" s="2">
        <v>45719.714942129627</v>
      </c>
      <c r="BB1312" s="1" t="s">
        <v>367</v>
      </c>
      <c r="BC1312" s="1" t="s">
        <v>368</v>
      </c>
      <c r="BD1312" s="1" t="s">
        <v>368</v>
      </c>
      <c r="BF1312" s="1" t="s">
        <v>5258</v>
      </c>
    </row>
    <row r="1313" spans="1:58" x14ac:dyDescent="0.35">
      <c r="A1313" s="1">
        <v>3014563</v>
      </c>
      <c r="B1313" s="1" t="s">
        <v>58</v>
      </c>
      <c r="C1313" s="1">
        <v>35585031</v>
      </c>
      <c r="D1313" s="1">
        <v>338246624</v>
      </c>
      <c r="E1313" s="1" t="s">
        <v>59</v>
      </c>
      <c r="F1313" s="1" t="s">
        <v>60</v>
      </c>
      <c r="G1313" s="1" t="s">
        <v>275</v>
      </c>
      <c r="H1313" s="1" t="s">
        <v>8344</v>
      </c>
      <c r="I1313" s="1">
        <v>783951924</v>
      </c>
      <c r="J1313" s="1" t="s">
        <v>277</v>
      </c>
      <c r="K1313" s="1">
        <v>12</v>
      </c>
      <c r="L1313" s="1" t="s">
        <v>64</v>
      </c>
      <c r="M1313" s="1" t="s">
        <v>65</v>
      </c>
      <c r="N1313" s="2">
        <v>44805</v>
      </c>
      <c r="O1313" s="1" t="s">
        <v>180</v>
      </c>
      <c r="Q1313" s="1" t="s">
        <v>67</v>
      </c>
      <c r="R1313" s="2">
        <v>45719.703159722223</v>
      </c>
      <c r="S1313" s="1" t="s">
        <v>5781</v>
      </c>
      <c r="T1313" s="1" t="s">
        <v>100</v>
      </c>
      <c r="U1313" s="1" t="s">
        <v>70</v>
      </c>
      <c r="V1313" s="1" t="s">
        <v>8345</v>
      </c>
      <c r="Y1313" s="1" t="s">
        <v>8346</v>
      </c>
      <c r="Z1313" s="1" t="s">
        <v>477</v>
      </c>
      <c r="AA1313" s="1" t="s">
        <v>8347</v>
      </c>
      <c r="AB1313" s="1" t="s">
        <v>8348</v>
      </c>
      <c r="AE1313" s="2">
        <v>45719.7031712963</v>
      </c>
      <c r="AF1313" s="1" t="s">
        <v>77</v>
      </c>
      <c r="AH1313" s="1" t="s">
        <v>125</v>
      </c>
      <c r="AI1313" s="1" t="s">
        <v>79</v>
      </c>
      <c r="AJ1313" s="1" t="s">
        <v>378</v>
      </c>
      <c r="AK1313" s="1" t="s">
        <v>8345</v>
      </c>
      <c r="AL1313" s="1" t="s">
        <v>5781</v>
      </c>
      <c r="AM1313" s="2">
        <v>45719.703217592592</v>
      </c>
      <c r="AN1313" s="1" t="s">
        <v>8345</v>
      </c>
      <c r="AP1313" s="1">
        <v>5759366</v>
      </c>
      <c r="AQ1313" s="1" t="s">
        <v>83</v>
      </c>
      <c r="AR1313" s="2">
        <v>45720.481944444444</v>
      </c>
      <c r="AS1313" s="1" t="s">
        <v>84</v>
      </c>
      <c r="AT1313" s="2">
        <v>45721.333333333336</v>
      </c>
      <c r="AU1313" s="1" t="s">
        <v>85</v>
      </c>
      <c r="AV1313" s="1" t="s">
        <v>480</v>
      </c>
      <c r="AW1313" s="1" t="s">
        <v>481</v>
      </c>
      <c r="AX1313" s="1" t="s">
        <v>6558</v>
      </c>
      <c r="AZ1313" s="2">
        <v>45720.481944444444</v>
      </c>
      <c r="BB1313" s="1" t="s">
        <v>714</v>
      </c>
      <c r="BC1313" s="1" t="s">
        <v>715</v>
      </c>
      <c r="BD1313" s="1" t="s">
        <v>716</v>
      </c>
      <c r="BE1313" s="1" t="s">
        <v>8349</v>
      </c>
      <c r="BF1313" s="1" t="s">
        <v>188</v>
      </c>
    </row>
    <row r="1314" spans="1:58" x14ac:dyDescent="0.35">
      <c r="A1314" s="1">
        <v>3014564</v>
      </c>
      <c r="B1314" s="1" t="s">
        <v>58</v>
      </c>
      <c r="C1314" s="1">
        <v>40817901</v>
      </c>
      <c r="D1314" s="1">
        <v>338703448</v>
      </c>
      <c r="E1314" s="1" t="s">
        <v>59</v>
      </c>
      <c r="F1314" s="1" t="s">
        <v>60</v>
      </c>
      <c r="G1314" s="1" t="s">
        <v>769</v>
      </c>
      <c r="H1314" s="1" t="s">
        <v>2677</v>
      </c>
      <c r="I1314" s="1">
        <v>773517105</v>
      </c>
      <c r="J1314" s="1" t="s">
        <v>1907</v>
      </c>
      <c r="K1314" s="1">
        <v>16</v>
      </c>
      <c r="L1314" s="1" t="s">
        <v>64</v>
      </c>
      <c r="M1314" s="1" t="s">
        <v>65</v>
      </c>
      <c r="N1314" s="2">
        <v>45508.541666666664</v>
      </c>
      <c r="O1314" s="1" t="s">
        <v>66</v>
      </c>
      <c r="Q1314" s="1" t="s">
        <v>67</v>
      </c>
      <c r="R1314" s="2">
        <v>45719.703784722224</v>
      </c>
      <c r="S1314" s="1" t="s">
        <v>2271</v>
      </c>
      <c r="T1314" s="1" t="s">
        <v>100</v>
      </c>
      <c r="U1314" s="1" t="s">
        <v>70</v>
      </c>
      <c r="V1314" s="1" t="s">
        <v>8350</v>
      </c>
      <c r="W1314" s="1" t="s">
        <v>653</v>
      </c>
      <c r="X1314" s="1" t="s">
        <v>654</v>
      </c>
      <c r="Y1314" s="1" t="s">
        <v>3829</v>
      </c>
      <c r="Z1314" s="1" t="s">
        <v>606</v>
      </c>
      <c r="AA1314" s="1" t="s">
        <v>3868</v>
      </c>
      <c r="AB1314" s="1" t="s">
        <v>124</v>
      </c>
      <c r="AE1314" s="2">
        <v>45719.703796296293</v>
      </c>
      <c r="AF1314" s="1" t="s">
        <v>77</v>
      </c>
      <c r="AH1314" s="1" t="s">
        <v>78</v>
      </c>
      <c r="AI1314" s="1" t="s">
        <v>79</v>
      </c>
      <c r="AJ1314" s="1" t="s">
        <v>855</v>
      </c>
      <c r="AK1314" s="1" t="s">
        <v>8350</v>
      </c>
      <c r="AL1314" s="1" t="s">
        <v>2271</v>
      </c>
      <c r="AM1314" s="2">
        <v>45719.703819444447</v>
      </c>
      <c r="AN1314" s="1" t="s">
        <v>8350</v>
      </c>
      <c r="AP1314" s="1">
        <v>5759368</v>
      </c>
      <c r="AQ1314" s="1" t="s">
        <v>83</v>
      </c>
      <c r="AR1314" s="2">
        <v>45720.594328703701</v>
      </c>
      <c r="AS1314" s="1" t="s">
        <v>84</v>
      </c>
      <c r="AT1314" s="2">
        <v>45721.333333333336</v>
      </c>
      <c r="AU1314" s="1" t="s">
        <v>85</v>
      </c>
      <c r="AV1314" s="1" t="s">
        <v>608</v>
      </c>
      <c r="AW1314" s="1" t="s">
        <v>609</v>
      </c>
      <c r="AX1314" s="1" t="s">
        <v>4811</v>
      </c>
      <c r="AZ1314" s="2">
        <v>45720.594328703701</v>
      </c>
      <c r="BB1314" s="1" t="s">
        <v>89</v>
      </c>
      <c r="BC1314" s="1" t="s">
        <v>90</v>
      </c>
      <c r="BD1314" s="1" t="s">
        <v>91</v>
      </c>
      <c r="BE1314" s="1" t="s">
        <v>2509</v>
      </c>
      <c r="BF1314" s="1" t="s">
        <v>612</v>
      </c>
    </row>
    <row r="1315" spans="1:58" x14ac:dyDescent="0.35">
      <c r="A1315" s="1">
        <v>3014565</v>
      </c>
      <c r="B1315" s="1" t="s">
        <v>58</v>
      </c>
      <c r="C1315" s="1">
        <v>35842091</v>
      </c>
      <c r="D1315" s="1">
        <v>339514589</v>
      </c>
      <c r="E1315" s="1" t="s">
        <v>59</v>
      </c>
      <c r="F1315" s="1" t="s">
        <v>60</v>
      </c>
      <c r="G1315" s="1" t="s">
        <v>2536</v>
      </c>
      <c r="H1315" s="1" t="s">
        <v>8351</v>
      </c>
      <c r="I1315" s="1">
        <v>776458301</v>
      </c>
      <c r="J1315" s="1" t="s">
        <v>8352</v>
      </c>
      <c r="K1315" s="1">
        <v>14</v>
      </c>
      <c r="L1315" s="1" t="s">
        <v>64</v>
      </c>
      <c r="M1315" s="1" t="s">
        <v>65</v>
      </c>
      <c r="N1315" s="2">
        <v>45418.768761574072</v>
      </c>
      <c r="O1315" s="1" t="s">
        <v>66</v>
      </c>
      <c r="Q1315" s="1" t="s">
        <v>67</v>
      </c>
      <c r="R1315" s="2">
        <v>45719.704467592594</v>
      </c>
      <c r="S1315" s="1" t="s">
        <v>5816</v>
      </c>
      <c r="T1315" s="1" t="s">
        <v>100</v>
      </c>
      <c r="U1315" s="1" t="s">
        <v>160</v>
      </c>
      <c r="V1315" s="1" t="s">
        <v>8353</v>
      </c>
      <c r="W1315" s="1" t="s">
        <v>263</v>
      </c>
      <c r="X1315" s="1" t="s">
        <v>263</v>
      </c>
      <c r="Y1315" s="1" t="s">
        <v>2038</v>
      </c>
      <c r="Z1315" s="1" t="s">
        <v>852</v>
      </c>
      <c r="AA1315" s="1" t="s">
        <v>8354</v>
      </c>
      <c r="AB1315" s="1" t="s">
        <v>8355</v>
      </c>
      <c r="AE1315" s="2">
        <v>45719.704479166663</v>
      </c>
      <c r="AF1315" s="1" t="s">
        <v>77</v>
      </c>
      <c r="AH1315" s="1" t="s">
        <v>78</v>
      </c>
      <c r="AI1315" s="1" t="s">
        <v>79</v>
      </c>
      <c r="AJ1315" s="1" t="s">
        <v>378</v>
      </c>
      <c r="AK1315" s="1" t="s">
        <v>8353</v>
      </c>
      <c r="AL1315" s="1" t="s">
        <v>5816</v>
      </c>
      <c r="AM1315" s="2">
        <v>45719.704513888886</v>
      </c>
      <c r="AN1315" s="1" t="s">
        <v>8353</v>
      </c>
      <c r="AP1315" s="1">
        <v>5759370</v>
      </c>
      <c r="AQ1315" s="1" t="s">
        <v>83</v>
      </c>
      <c r="AR1315" s="2">
        <v>45721.463402777779</v>
      </c>
      <c r="AS1315" s="1" t="s">
        <v>84</v>
      </c>
      <c r="AT1315" s="2">
        <v>45721.333333333336</v>
      </c>
      <c r="AU1315" s="1" t="s">
        <v>85</v>
      </c>
      <c r="AV1315" s="1" t="s">
        <v>108</v>
      </c>
      <c r="AW1315" s="1" t="s">
        <v>109</v>
      </c>
      <c r="AX1315" s="1" t="s">
        <v>1965</v>
      </c>
      <c r="AZ1315" s="2">
        <v>45721.463402777779</v>
      </c>
      <c r="BB1315" s="1" t="s">
        <v>89</v>
      </c>
      <c r="BC1315" s="1" t="s">
        <v>90</v>
      </c>
      <c r="BD1315" s="1" t="s">
        <v>91</v>
      </c>
      <c r="BE1315" s="1" t="s">
        <v>8356</v>
      </c>
      <c r="BF1315" s="1" t="s">
        <v>274</v>
      </c>
    </row>
    <row r="1316" spans="1:58" x14ac:dyDescent="0.35">
      <c r="A1316" s="1">
        <v>3014566</v>
      </c>
      <c r="B1316" s="1" t="s">
        <v>58</v>
      </c>
      <c r="C1316" s="1">
        <v>36495061</v>
      </c>
      <c r="D1316" s="1">
        <v>339412833</v>
      </c>
      <c r="E1316" s="1" t="s">
        <v>59</v>
      </c>
      <c r="F1316" s="1" t="s">
        <v>60</v>
      </c>
      <c r="G1316" s="1" t="s">
        <v>116</v>
      </c>
      <c r="H1316" s="1" t="s">
        <v>2838</v>
      </c>
      <c r="I1316" s="1">
        <v>785919897</v>
      </c>
      <c r="J1316" s="1" t="s">
        <v>8357</v>
      </c>
      <c r="K1316" s="1">
        <v>15</v>
      </c>
      <c r="L1316" s="1" t="s">
        <v>64</v>
      </c>
      <c r="M1316" s="1" t="s">
        <v>65</v>
      </c>
      <c r="N1316" s="2">
        <v>45119.500011574077</v>
      </c>
      <c r="O1316" s="1" t="s">
        <v>66</v>
      </c>
      <c r="Q1316" s="1" t="s">
        <v>67</v>
      </c>
      <c r="R1316" s="2">
        <v>45719.704583333332</v>
      </c>
      <c r="S1316" s="1" t="s">
        <v>8358</v>
      </c>
      <c r="T1316" s="1" t="s">
        <v>69</v>
      </c>
      <c r="U1316" s="1" t="s">
        <v>160</v>
      </c>
      <c r="V1316" s="1" t="s">
        <v>8359</v>
      </c>
      <c r="W1316" s="1" t="s">
        <v>143</v>
      </c>
      <c r="X1316" s="1" t="s">
        <v>143</v>
      </c>
      <c r="Y1316" s="1" t="s">
        <v>8360</v>
      </c>
      <c r="Z1316" s="1" t="s">
        <v>388</v>
      </c>
      <c r="AA1316" s="1" t="s">
        <v>2700</v>
      </c>
      <c r="AB1316" s="1" t="s">
        <v>124</v>
      </c>
      <c r="AE1316" s="2">
        <v>45719.704594907409</v>
      </c>
      <c r="AF1316" s="1" t="s">
        <v>77</v>
      </c>
      <c r="AH1316" s="1" t="s">
        <v>78</v>
      </c>
      <c r="AI1316" s="1" t="s">
        <v>79</v>
      </c>
      <c r="AJ1316" s="1" t="s">
        <v>378</v>
      </c>
      <c r="AK1316" s="1" t="s">
        <v>8361</v>
      </c>
      <c r="AL1316" s="1" t="s">
        <v>8358</v>
      </c>
      <c r="AM1316" s="2">
        <v>45719.704629629632</v>
      </c>
      <c r="AN1316" s="1" t="s">
        <v>8361</v>
      </c>
      <c r="AP1316" s="1">
        <v>5759371</v>
      </c>
      <c r="AQ1316" s="1" t="s">
        <v>83</v>
      </c>
      <c r="AR1316" s="2">
        <v>45720.493761574071</v>
      </c>
      <c r="AS1316" s="1" t="s">
        <v>84</v>
      </c>
      <c r="AT1316" s="2">
        <v>45721.333333333336</v>
      </c>
      <c r="AU1316" s="1" t="s">
        <v>85</v>
      </c>
      <c r="AV1316" s="1" t="s">
        <v>149</v>
      </c>
      <c r="AW1316" s="1" t="s">
        <v>150</v>
      </c>
      <c r="AX1316" s="1" t="s">
        <v>2597</v>
      </c>
      <c r="AZ1316" s="2">
        <v>45720.493750000001</v>
      </c>
      <c r="BB1316" s="1" t="s">
        <v>765</v>
      </c>
      <c r="BC1316" s="1" t="s">
        <v>766</v>
      </c>
      <c r="BD1316" s="1" t="s">
        <v>767</v>
      </c>
      <c r="BE1316" s="1" t="s">
        <v>2396</v>
      </c>
      <c r="BF1316" s="1" t="s">
        <v>156</v>
      </c>
    </row>
    <row r="1317" spans="1:58" x14ac:dyDescent="0.35">
      <c r="A1317" s="1">
        <v>3014567</v>
      </c>
      <c r="B1317" s="1" t="s">
        <v>327</v>
      </c>
      <c r="C1317" s="1">
        <v>35998311</v>
      </c>
      <c r="D1317" s="1">
        <v>338322519</v>
      </c>
      <c r="E1317" s="1" t="s">
        <v>59</v>
      </c>
      <c r="F1317" s="1" t="s">
        <v>60</v>
      </c>
      <c r="G1317" s="1" t="s">
        <v>117</v>
      </c>
      <c r="H1317" s="1" t="s">
        <v>8362</v>
      </c>
      <c r="I1317" s="1">
        <v>781943293</v>
      </c>
      <c r="J1317" s="1" t="s">
        <v>1503</v>
      </c>
      <c r="K1317" s="1">
        <v>12</v>
      </c>
      <c r="L1317" s="1" t="s">
        <v>64</v>
      </c>
      <c r="M1317" s="1" t="s">
        <v>65</v>
      </c>
      <c r="N1317" s="2">
        <v>43900.5</v>
      </c>
      <c r="O1317" s="1" t="s">
        <v>331</v>
      </c>
      <c r="Q1317" s="1" t="s">
        <v>67</v>
      </c>
      <c r="R1317" s="2">
        <v>45719.705358796295</v>
      </c>
      <c r="S1317" s="1" t="s">
        <v>1828</v>
      </c>
      <c r="T1317" s="1" t="s">
        <v>100</v>
      </c>
      <c r="U1317" s="1" t="s">
        <v>1031</v>
      </c>
      <c r="V1317" s="1" t="s">
        <v>8363</v>
      </c>
      <c r="W1317" s="1" t="s">
        <v>214</v>
      </c>
      <c r="X1317" s="1" t="s">
        <v>319</v>
      </c>
      <c r="Y1317" s="1" t="s">
        <v>8364</v>
      </c>
      <c r="Z1317" s="1" t="s">
        <v>321</v>
      </c>
      <c r="AA1317" s="1" t="s">
        <v>322</v>
      </c>
      <c r="AB1317" s="1" t="s">
        <v>322</v>
      </c>
      <c r="AE1317" s="2">
        <v>45719.705370370371</v>
      </c>
      <c r="AF1317" s="1" t="s">
        <v>77</v>
      </c>
      <c r="AH1317" s="1" t="s">
        <v>125</v>
      </c>
      <c r="AI1317" s="1" t="s">
        <v>360</v>
      </c>
      <c r="AJ1317" s="1" t="s">
        <v>1212</v>
      </c>
      <c r="AK1317" s="1" t="s">
        <v>8365</v>
      </c>
      <c r="AL1317" s="1" t="s">
        <v>1828</v>
      </c>
      <c r="AM1317" s="2">
        <v>45719.705405092594</v>
      </c>
      <c r="AN1317" s="1" t="s">
        <v>8365</v>
      </c>
      <c r="AP1317" s="1">
        <v>5759372</v>
      </c>
      <c r="AQ1317" s="1" t="s">
        <v>83</v>
      </c>
      <c r="AR1317" s="2">
        <v>45720.444374999999</v>
      </c>
      <c r="AS1317" s="1" t="s">
        <v>84</v>
      </c>
      <c r="AT1317" s="2">
        <v>45721.333333333336</v>
      </c>
      <c r="AU1317" s="1" t="s">
        <v>85</v>
      </c>
      <c r="AV1317" s="1" t="s">
        <v>2194</v>
      </c>
      <c r="AW1317" s="1" t="s">
        <v>2195</v>
      </c>
      <c r="AX1317" s="1" t="s">
        <v>2722</v>
      </c>
      <c r="AZ1317" s="2">
        <v>45720.444363425922</v>
      </c>
      <c r="BB1317" s="1" t="s">
        <v>2905</v>
      </c>
      <c r="BC1317" s="1" t="s">
        <v>2735</v>
      </c>
      <c r="BD1317" s="1" t="s">
        <v>2906</v>
      </c>
      <c r="BE1317" s="1" t="s">
        <v>8366</v>
      </c>
      <c r="BF1317" s="1" t="s">
        <v>176</v>
      </c>
    </row>
    <row r="1318" spans="1:58" x14ac:dyDescent="0.35">
      <c r="A1318" s="1">
        <v>3014568</v>
      </c>
      <c r="B1318" s="1" t="s">
        <v>58</v>
      </c>
      <c r="C1318" s="1">
        <v>30446891</v>
      </c>
      <c r="D1318" s="1">
        <v>338330019</v>
      </c>
      <c r="E1318" s="1" t="s">
        <v>59</v>
      </c>
      <c r="F1318" s="1" t="s">
        <v>60</v>
      </c>
      <c r="G1318" s="1" t="s">
        <v>1845</v>
      </c>
      <c r="H1318" s="1" t="s">
        <v>8367</v>
      </c>
      <c r="I1318" s="1">
        <v>771233400</v>
      </c>
      <c r="J1318" s="1" t="s">
        <v>531</v>
      </c>
      <c r="K1318" s="1">
        <v>14</v>
      </c>
      <c r="L1318" s="1" t="s">
        <v>64</v>
      </c>
      <c r="M1318" s="1" t="s">
        <v>65</v>
      </c>
      <c r="N1318" s="2">
        <v>44958</v>
      </c>
      <c r="O1318" s="1" t="s">
        <v>353</v>
      </c>
      <c r="Q1318" s="1" t="s">
        <v>67</v>
      </c>
      <c r="R1318" s="2">
        <v>45719.705428240741</v>
      </c>
      <c r="S1318" s="1" t="s">
        <v>1418</v>
      </c>
      <c r="T1318" s="1" t="s">
        <v>1021</v>
      </c>
      <c r="U1318" s="1" t="s">
        <v>101</v>
      </c>
      <c r="V1318" s="1" t="s">
        <v>8368</v>
      </c>
      <c r="Y1318" s="1" t="s">
        <v>760</v>
      </c>
      <c r="Z1318" s="1" t="s">
        <v>321</v>
      </c>
      <c r="AA1318" s="1" t="s">
        <v>762</v>
      </c>
      <c r="AB1318" s="1" t="s">
        <v>762</v>
      </c>
      <c r="AC1318" s="1">
        <v>311</v>
      </c>
      <c r="AE1318" s="2">
        <v>45719.705439814818</v>
      </c>
      <c r="AF1318" s="1" t="s">
        <v>77</v>
      </c>
      <c r="AH1318" s="1" t="s">
        <v>125</v>
      </c>
      <c r="AI1318" s="1" t="s">
        <v>79</v>
      </c>
      <c r="AJ1318" s="1" t="s">
        <v>283</v>
      </c>
      <c r="AK1318" s="1" t="s">
        <v>1423</v>
      </c>
      <c r="AL1318" s="1" t="s">
        <v>1418</v>
      </c>
      <c r="AM1318" s="2">
        <v>45719.70548611111</v>
      </c>
      <c r="AN1318" s="1" t="s">
        <v>1423</v>
      </c>
      <c r="AP1318" s="1">
        <v>5759376</v>
      </c>
      <c r="AQ1318" s="1" t="s">
        <v>83</v>
      </c>
      <c r="AR1318" s="2">
        <v>45720.465231481481</v>
      </c>
      <c r="AS1318" s="1" t="s">
        <v>84</v>
      </c>
      <c r="AT1318" s="2">
        <v>45721.333333333336</v>
      </c>
      <c r="AU1318" s="1" t="s">
        <v>85</v>
      </c>
      <c r="AV1318" s="1" t="s">
        <v>1214</v>
      </c>
      <c r="AW1318" s="1" t="s">
        <v>1215</v>
      </c>
      <c r="AX1318" s="1" t="s">
        <v>3574</v>
      </c>
      <c r="AZ1318" s="2">
        <v>45720.465231481481</v>
      </c>
      <c r="BB1318" s="1" t="s">
        <v>192</v>
      </c>
      <c r="BC1318" s="1" t="s">
        <v>193</v>
      </c>
      <c r="BD1318" s="1" t="s">
        <v>194</v>
      </c>
      <c r="BE1318" s="1" t="s">
        <v>8369</v>
      </c>
      <c r="BF1318" s="1" t="s">
        <v>525</v>
      </c>
    </row>
    <row r="1319" spans="1:58" x14ac:dyDescent="0.35">
      <c r="A1319" s="1">
        <v>3014569</v>
      </c>
      <c r="B1319" s="1" t="s">
        <v>58</v>
      </c>
      <c r="C1319" s="1">
        <v>43096971</v>
      </c>
      <c r="D1319" s="1">
        <v>338030179</v>
      </c>
      <c r="E1319" s="1" t="s">
        <v>59</v>
      </c>
      <c r="F1319" s="1" t="s">
        <v>60</v>
      </c>
      <c r="G1319" s="1" t="s">
        <v>8370</v>
      </c>
      <c r="H1319" s="1" t="s">
        <v>7065</v>
      </c>
      <c r="I1319" s="1">
        <v>773780668</v>
      </c>
      <c r="J1319" s="1" t="s">
        <v>8371</v>
      </c>
      <c r="K1319" s="1">
        <v>13</v>
      </c>
      <c r="L1319" s="1" t="s">
        <v>64</v>
      </c>
      <c r="M1319" s="1" t="s">
        <v>65</v>
      </c>
      <c r="N1319" s="2">
        <v>45412.707037037035</v>
      </c>
      <c r="O1319" s="1" t="s">
        <v>66</v>
      </c>
      <c r="Q1319" s="1" t="s">
        <v>67</v>
      </c>
      <c r="R1319" s="2">
        <v>45719.705995370372</v>
      </c>
      <c r="S1319" s="1" t="s">
        <v>8372</v>
      </c>
      <c r="T1319" s="1" t="s">
        <v>100</v>
      </c>
      <c r="U1319" s="1" t="s">
        <v>863</v>
      </c>
      <c r="V1319" s="1" t="s">
        <v>8373</v>
      </c>
      <c r="W1319" s="1" t="s">
        <v>162</v>
      </c>
      <c r="X1319" s="1" t="s">
        <v>1191</v>
      </c>
      <c r="Y1319" s="1" t="s">
        <v>8374</v>
      </c>
      <c r="Z1319" s="1" t="s">
        <v>3874</v>
      </c>
      <c r="AA1319" s="1" t="s">
        <v>4153</v>
      </c>
      <c r="AB1319" s="1" t="s">
        <v>4153</v>
      </c>
      <c r="AE1319" s="2">
        <v>45719.706006944441</v>
      </c>
      <c r="AF1319" s="1" t="s">
        <v>77</v>
      </c>
      <c r="AH1319" s="1" t="s">
        <v>78</v>
      </c>
      <c r="AI1319" s="1" t="s">
        <v>79</v>
      </c>
      <c r="AJ1319" s="1" t="s">
        <v>167</v>
      </c>
      <c r="AK1319" s="1" t="s">
        <v>8375</v>
      </c>
      <c r="AL1319" s="1" t="s">
        <v>8372</v>
      </c>
      <c r="AM1319" s="2">
        <v>45719.706053240741</v>
      </c>
      <c r="AN1319" s="1" t="s">
        <v>8375</v>
      </c>
      <c r="AP1319" s="1">
        <v>5759383</v>
      </c>
      <c r="AQ1319" s="1" t="s">
        <v>83</v>
      </c>
      <c r="AR1319" s="2">
        <v>45720.515856481485</v>
      </c>
      <c r="AS1319" s="1" t="s">
        <v>84</v>
      </c>
      <c r="AT1319" s="2">
        <v>45721.333333333336</v>
      </c>
      <c r="AU1319" s="1" t="s">
        <v>85</v>
      </c>
      <c r="AV1319" s="1" t="s">
        <v>1196</v>
      </c>
      <c r="AW1319" s="1" t="s">
        <v>1197</v>
      </c>
      <c r="AX1319" s="1" t="s">
        <v>2149</v>
      </c>
      <c r="AZ1319" s="2">
        <v>45720.515856481485</v>
      </c>
      <c r="BB1319" s="1" t="s">
        <v>2185</v>
      </c>
      <c r="BC1319" s="1" t="s">
        <v>2186</v>
      </c>
      <c r="BD1319" s="1" t="s">
        <v>2187</v>
      </c>
      <c r="BE1319" s="1" t="s">
        <v>8376</v>
      </c>
      <c r="BF1319" s="1" t="s">
        <v>1484</v>
      </c>
    </row>
    <row r="1320" spans="1:58" x14ac:dyDescent="0.35">
      <c r="A1320" s="1">
        <v>3014570</v>
      </c>
      <c r="B1320" s="1" t="s">
        <v>94</v>
      </c>
      <c r="C1320" s="1">
        <v>1909981</v>
      </c>
      <c r="D1320" s="1">
        <v>339958038</v>
      </c>
      <c r="E1320" s="1" t="s">
        <v>59</v>
      </c>
      <c r="F1320" s="1" t="s">
        <v>60</v>
      </c>
      <c r="G1320" s="1" t="s">
        <v>2107</v>
      </c>
      <c r="H1320" s="1" t="s">
        <v>8377</v>
      </c>
      <c r="I1320" s="1">
        <v>779007167</v>
      </c>
      <c r="J1320" s="1" t="s">
        <v>8378</v>
      </c>
      <c r="K1320" s="1">
        <v>19</v>
      </c>
      <c r="L1320" s="1" t="s">
        <v>64</v>
      </c>
      <c r="M1320" s="1" t="s">
        <v>65</v>
      </c>
      <c r="N1320" s="2">
        <v>45548.625011574077</v>
      </c>
      <c r="O1320" s="1" t="s">
        <v>98</v>
      </c>
      <c r="Q1320" s="1" t="s">
        <v>67</v>
      </c>
      <c r="R1320" s="2">
        <v>45719.707280092596</v>
      </c>
      <c r="S1320" s="1" t="s">
        <v>1207</v>
      </c>
      <c r="T1320" s="1" t="s">
        <v>639</v>
      </c>
      <c r="U1320" s="1" t="s">
        <v>1208</v>
      </c>
      <c r="V1320" s="1" t="s">
        <v>1208</v>
      </c>
      <c r="Y1320" s="1" t="s">
        <v>8379</v>
      </c>
      <c r="Z1320" s="1" t="s">
        <v>5103</v>
      </c>
      <c r="AA1320" s="1" t="s">
        <v>8380</v>
      </c>
      <c r="AB1320" s="1" t="s">
        <v>124</v>
      </c>
      <c r="AE1320" s="2">
        <v>45719.707476851851</v>
      </c>
      <c r="AF1320" s="1" t="s">
        <v>77</v>
      </c>
      <c r="AH1320" s="1" t="s">
        <v>125</v>
      </c>
      <c r="AI1320" s="1" t="s">
        <v>106</v>
      </c>
      <c r="AJ1320" s="1" t="s">
        <v>1212</v>
      </c>
      <c r="AK1320" s="1" t="s">
        <v>8381</v>
      </c>
      <c r="AL1320" s="1" t="s">
        <v>1207</v>
      </c>
      <c r="AM1320" s="2">
        <v>45719.707569444443</v>
      </c>
      <c r="AN1320" s="1" t="s">
        <v>8382</v>
      </c>
      <c r="AO1320" s="1" t="s">
        <v>1207</v>
      </c>
      <c r="AP1320" s="1">
        <v>5759390</v>
      </c>
      <c r="AQ1320" s="1" t="s">
        <v>83</v>
      </c>
      <c r="AR1320" s="2">
        <v>45721.383379629631</v>
      </c>
      <c r="AS1320" s="1" t="s">
        <v>84</v>
      </c>
      <c r="AT1320" s="2">
        <v>45721.333333333336</v>
      </c>
      <c r="AU1320" s="1" t="s">
        <v>573</v>
      </c>
      <c r="AV1320" s="1" t="s">
        <v>342</v>
      </c>
      <c r="AW1320" s="1" t="s">
        <v>343</v>
      </c>
      <c r="AX1320" s="1" t="s">
        <v>344</v>
      </c>
      <c r="AZ1320" s="2">
        <v>45721.383379629631</v>
      </c>
      <c r="BB1320" s="1" t="s">
        <v>1199</v>
      </c>
      <c r="BC1320" s="1" t="s">
        <v>1200</v>
      </c>
      <c r="BD1320" s="1" t="s">
        <v>1201</v>
      </c>
      <c r="BE1320" s="1" t="s">
        <v>8383</v>
      </c>
      <c r="BF1320" s="1" t="s">
        <v>875</v>
      </c>
    </row>
    <row r="1321" spans="1:58" x14ac:dyDescent="0.35">
      <c r="A1321" s="1">
        <v>3014571</v>
      </c>
      <c r="B1321" s="1" t="s">
        <v>1978</v>
      </c>
      <c r="C1321" s="1">
        <v>33400541</v>
      </c>
      <c r="D1321" s="1">
        <v>339837164</v>
      </c>
      <c r="E1321" s="1" t="s">
        <v>59</v>
      </c>
      <c r="F1321" s="1" t="s">
        <v>60</v>
      </c>
      <c r="G1321" s="1" t="s">
        <v>8384</v>
      </c>
      <c r="I1321" s="1">
        <v>773547354</v>
      </c>
      <c r="J1321" s="1" t="s">
        <v>8385</v>
      </c>
      <c r="K1321" s="1">
        <v>20</v>
      </c>
      <c r="L1321" s="1" t="s">
        <v>1008</v>
      </c>
      <c r="M1321" s="1" t="s">
        <v>1009</v>
      </c>
      <c r="N1321" s="2">
        <v>45366.659722222219</v>
      </c>
      <c r="O1321" s="1" t="s">
        <v>5558</v>
      </c>
      <c r="Q1321" s="1" t="s">
        <v>67</v>
      </c>
      <c r="R1321" s="2">
        <v>45719.707361111112</v>
      </c>
      <c r="S1321" s="1" t="s">
        <v>7451</v>
      </c>
      <c r="T1321" s="1" t="s">
        <v>412</v>
      </c>
      <c r="U1321" s="1" t="s">
        <v>101</v>
      </c>
      <c r="V1321" s="1" t="s">
        <v>8386</v>
      </c>
      <c r="W1321" s="1" t="s">
        <v>3521</v>
      </c>
      <c r="X1321" s="1" t="s">
        <v>6971</v>
      </c>
      <c r="Y1321" s="1" t="s">
        <v>8387</v>
      </c>
      <c r="Z1321" s="1" t="s">
        <v>8388</v>
      </c>
      <c r="AA1321" s="1" t="s">
        <v>8389</v>
      </c>
      <c r="AB1321" s="1" t="s">
        <v>124</v>
      </c>
      <c r="AE1321" s="2">
        <v>45719.72152777778</v>
      </c>
      <c r="AF1321" s="1" t="s">
        <v>443</v>
      </c>
      <c r="AH1321" s="1" t="s">
        <v>125</v>
      </c>
      <c r="AI1321" s="1" t="s">
        <v>106</v>
      </c>
      <c r="AJ1321" s="1" t="s">
        <v>492</v>
      </c>
      <c r="AK1321" s="1" t="s">
        <v>8390</v>
      </c>
      <c r="AL1321" s="1" t="s">
        <v>7952</v>
      </c>
      <c r="AM1321" s="2">
        <v>45719.721597222226</v>
      </c>
      <c r="AO1321" s="1" t="s">
        <v>7952</v>
      </c>
      <c r="AP1321" s="1">
        <v>5759432</v>
      </c>
      <c r="AQ1321" s="1" t="s">
        <v>83</v>
      </c>
      <c r="AR1321" s="2">
        <v>45720.508449074077</v>
      </c>
      <c r="AS1321" s="1" t="s">
        <v>84</v>
      </c>
      <c r="AT1321" s="2">
        <v>45719.5625</v>
      </c>
      <c r="AU1321" s="1" t="s">
        <v>573</v>
      </c>
      <c r="AV1321" s="1" t="s">
        <v>3527</v>
      </c>
      <c r="AW1321" s="1" t="s">
        <v>3528</v>
      </c>
      <c r="AX1321" s="1" t="s">
        <v>3716</v>
      </c>
      <c r="AZ1321" s="2">
        <v>45720.508449074077</v>
      </c>
      <c r="BB1321" s="1" t="s">
        <v>1199</v>
      </c>
      <c r="BC1321" s="1" t="s">
        <v>1200</v>
      </c>
      <c r="BD1321" s="1" t="s">
        <v>1201</v>
      </c>
      <c r="BE1321" s="1" t="s">
        <v>8391</v>
      </c>
      <c r="BF1321" s="1" t="s">
        <v>406</v>
      </c>
    </row>
    <row r="1322" spans="1:58" x14ac:dyDescent="0.35">
      <c r="A1322" s="1">
        <v>3014572</v>
      </c>
      <c r="B1322" s="1" t="s">
        <v>58</v>
      </c>
      <c r="C1322" s="1">
        <v>41623161</v>
      </c>
      <c r="D1322" s="1">
        <v>338551317</v>
      </c>
      <c r="E1322" s="1" t="s">
        <v>59</v>
      </c>
      <c r="F1322" s="1" t="s">
        <v>60</v>
      </c>
      <c r="G1322" s="1" t="s">
        <v>805</v>
      </c>
      <c r="H1322" s="1" t="s">
        <v>225</v>
      </c>
      <c r="I1322" s="1">
        <v>784229551</v>
      </c>
      <c r="J1322" s="1" t="s">
        <v>8392</v>
      </c>
      <c r="K1322" s="1">
        <v>13</v>
      </c>
      <c r="L1322" s="1" t="s">
        <v>64</v>
      </c>
      <c r="M1322" s="1" t="s">
        <v>65</v>
      </c>
      <c r="N1322" s="2">
        <v>45170.666666666664</v>
      </c>
      <c r="O1322" s="1" t="s">
        <v>66</v>
      </c>
      <c r="Q1322" s="1" t="s">
        <v>67</v>
      </c>
      <c r="R1322" s="2">
        <v>45719.707685185182</v>
      </c>
      <c r="S1322" s="1" t="s">
        <v>8393</v>
      </c>
      <c r="T1322" s="1" t="s">
        <v>100</v>
      </c>
      <c r="U1322" s="1" t="s">
        <v>70</v>
      </c>
      <c r="V1322" s="1" t="s">
        <v>8394</v>
      </c>
      <c r="W1322" s="1" t="s">
        <v>334</v>
      </c>
      <c r="X1322" s="1" t="s">
        <v>335</v>
      </c>
      <c r="Y1322" s="1" t="s">
        <v>8395</v>
      </c>
      <c r="Z1322" s="1" t="s">
        <v>337</v>
      </c>
      <c r="AA1322" s="1" t="s">
        <v>8396</v>
      </c>
      <c r="AB1322" s="1" t="s">
        <v>8397</v>
      </c>
      <c r="AE1322" s="2">
        <v>45719.707696759258</v>
      </c>
      <c r="AF1322" s="1" t="s">
        <v>77</v>
      </c>
      <c r="AH1322" s="1" t="s">
        <v>78</v>
      </c>
      <c r="AI1322" s="1" t="s">
        <v>79</v>
      </c>
      <c r="AJ1322" s="1" t="s">
        <v>378</v>
      </c>
      <c r="AK1322" s="1" t="s">
        <v>8398</v>
      </c>
      <c r="AL1322" s="1" t="s">
        <v>8393</v>
      </c>
      <c r="AM1322" s="2">
        <v>45719.707731481481</v>
      </c>
      <c r="AN1322" s="1" t="s">
        <v>8398</v>
      </c>
      <c r="AP1322" s="1">
        <v>5759392</v>
      </c>
      <c r="AQ1322" s="1" t="s">
        <v>83</v>
      </c>
      <c r="AR1322" s="2">
        <v>45720.557754629626</v>
      </c>
      <c r="AS1322" s="1" t="s">
        <v>84</v>
      </c>
      <c r="AT1322" s="2">
        <v>45721.333333333336</v>
      </c>
      <c r="AU1322" s="1" t="s">
        <v>85</v>
      </c>
      <c r="AV1322" s="1" t="s">
        <v>1702</v>
      </c>
      <c r="AW1322" s="1" t="s">
        <v>1703</v>
      </c>
      <c r="AX1322" s="1" t="s">
        <v>7549</v>
      </c>
      <c r="AZ1322" s="2">
        <v>45720.557754629626</v>
      </c>
      <c r="BB1322" s="1" t="s">
        <v>152</v>
      </c>
      <c r="BC1322" s="1" t="s">
        <v>153</v>
      </c>
      <c r="BD1322" s="1" t="s">
        <v>154</v>
      </c>
      <c r="BE1322" s="1" t="s">
        <v>8399</v>
      </c>
      <c r="BF1322" s="1" t="s">
        <v>349</v>
      </c>
    </row>
    <row r="1323" spans="1:58" x14ac:dyDescent="0.35">
      <c r="A1323" s="1">
        <v>3014573</v>
      </c>
      <c r="B1323" s="1" t="s">
        <v>58</v>
      </c>
      <c r="C1323" s="1">
        <v>1126851</v>
      </c>
      <c r="D1323" s="1">
        <v>338643494</v>
      </c>
      <c r="E1323" s="1" t="s">
        <v>59</v>
      </c>
      <c r="F1323" s="1" t="s">
        <v>60</v>
      </c>
      <c r="G1323" s="1" t="s">
        <v>1347</v>
      </c>
      <c r="H1323" s="1" t="s">
        <v>1367</v>
      </c>
      <c r="I1323" s="1">
        <v>774372179</v>
      </c>
      <c r="J1323" s="1" t="s">
        <v>7308</v>
      </c>
      <c r="K1323" s="1">
        <v>12</v>
      </c>
      <c r="L1323" s="1" t="s">
        <v>64</v>
      </c>
      <c r="M1323" s="1" t="s">
        <v>65</v>
      </c>
      <c r="N1323" s="2">
        <v>44805</v>
      </c>
      <c r="O1323" s="1" t="s">
        <v>353</v>
      </c>
      <c r="Q1323" s="1" t="s">
        <v>67</v>
      </c>
      <c r="R1323" s="2">
        <v>45719.707743055558</v>
      </c>
      <c r="S1323" s="1" t="s">
        <v>8400</v>
      </c>
      <c r="T1323" s="1" t="s">
        <v>1021</v>
      </c>
      <c r="U1323" s="1" t="s">
        <v>101</v>
      </c>
      <c r="V1323" s="1" t="s">
        <v>8401</v>
      </c>
      <c r="Y1323" s="1" t="s">
        <v>1164</v>
      </c>
      <c r="Z1323" s="1" t="s">
        <v>75</v>
      </c>
      <c r="AC1323" s="1">
        <v>10</v>
      </c>
      <c r="AE1323" s="2">
        <v>45720.473611111112</v>
      </c>
      <c r="AF1323" s="1" t="s">
        <v>77</v>
      </c>
      <c r="AH1323" s="1" t="s">
        <v>125</v>
      </c>
      <c r="AI1323" s="1" t="s">
        <v>58</v>
      </c>
      <c r="AJ1323" s="1" t="s">
        <v>126</v>
      </c>
      <c r="AK1323" s="1" t="s">
        <v>8402</v>
      </c>
      <c r="AL1323" s="1" t="s">
        <v>188</v>
      </c>
      <c r="AM1323" s="2">
        <v>45720.473738425928</v>
      </c>
      <c r="AN1323" s="1" t="s">
        <v>8402</v>
      </c>
      <c r="AO1323" s="1" t="s">
        <v>188</v>
      </c>
      <c r="AP1323" s="1">
        <v>5761541</v>
      </c>
      <c r="AQ1323" s="1" t="s">
        <v>83</v>
      </c>
      <c r="AR1323" s="2">
        <v>45720.583634259259</v>
      </c>
      <c r="AS1323" s="1" t="s">
        <v>84</v>
      </c>
      <c r="AT1323" s="2">
        <v>45720.333333333336</v>
      </c>
      <c r="AU1323" s="1" t="s">
        <v>85</v>
      </c>
      <c r="AV1323" s="1" t="s">
        <v>189</v>
      </c>
      <c r="AW1323" s="1" t="s">
        <v>190</v>
      </c>
      <c r="AX1323" s="1" t="s">
        <v>191</v>
      </c>
      <c r="AZ1323" s="2">
        <v>45720.583634259259</v>
      </c>
      <c r="BB1323" s="1" t="s">
        <v>551</v>
      </c>
      <c r="BC1323" s="1" t="s">
        <v>552</v>
      </c>
      <c r="BD1323" s="1" t="s">
        <v>553</v>
      </c>
      <c r="BE1323" s="1" t="s">
        <v>8403</v>
      </c>
      <c r="BF1323" s="1" t="s">
        <v>196</v>
      </c>
    </row>
    <row r="1324" spans="1:58" x14ac:dyDescent="0.35">
      <c r="A1324" s="1">
        <v>3014574</v>
      </c>
      <c r="B1324" s="1" t="s">
        <v>223</v>
      </c>
      <c r="C1324" s="1">
        <v>35949371</v>
      </c>
      <c r="D1324" s="1">
        <v>339782234</v>
      </c>
      <c r="E1324" s="1" t="s">
        <v>59</v>
      </c>
      <c r="F1324" s="1" t="s">
        <v>60</v>
      </c>
      <c r="G1324" s="1" t="s">
        <v>8404</v>
      </c>
      <c r="H1324" s="1" t="s">
        <v>4953</v>
      </c>
      <c r="I1324" s="1">
        <v>774872195</v>
      </c>
      <c r="J1324" s="1" t="s">
        <v>4754</v>
      </c>
      <c r="K1324" s="1">
        <v>14</v>
      </c>
      <c r="L1324" s="1" t="s">
        <v>64</v>
      </c>
      <c r="M1324" s="1" t="s">
        <v>65</v>
      </c>
      <c r="N1324" s="2">
        <v>44929.619444444441</v>
      </c>
      <c r="O1324" s="1" t="s">
        <v>98</v>
      </c>
      <c r="Q1324" s="1" t="s">
        <v>67</v>
      </c>
      <c r="R1324" s="2">
        <v>45719.708425925928</v>
      </c>
      <c r="S1324" s="1" t="s">
        <v>5353</v>
      </c>
      <c r="T1324" s="1" t="s">
        <v>100</v>
      </c>
      <c r="U1324" s="1" t="s">
        <v>385</v>
      </c>
      <c r="V1324" s="1" t="s">
        <v>8405</v>
      </c>
      <c r="W1324" s="1" t="s">
        <v>298</v>
      </c>
      <c r="X1324" s="1" t="s">
        <v>427</v>
      </c>
      <c r="Y1324" s="1" t="s">
        <v>1315</v>
      </c>
      <c r="Z1324" s="1" t="s">
        <v>231</v>
      </c>
      <c r="AA1324" s="1" t="s">
        <v>2484</v>
      </c>
      <c r="AB1324" s="1" t="s">
        <v>124</v>
      </c>
      <c r="AC1324" s="1">
        <v>774264567</v>
      </c>
      <c r="AE1324" s="2">
        <v>45719.708437499998</v>
      </c>
      <c r="AF1324" s="1" t="s">
        <v>77</v>
      </c>
      <c r="AH1324" s="1" t="s">
        <v>125</v>
      </c>
      <c r="AI1324" s="1" t="s">
        <v>106</v>
      </c>
      <c r="AJ1324" s="1" t="s">
        <v>107</v>
      </c>
      <c r="AK1324" s="1" t="s">
        <v>8406</v>
      </c>
      <c r="AL1324" s="1" t="s">
        <v>5353</v>
      </c>
      <c r="AM1324" s="2">
        <v>45719.708472222221</v>
      </c>
      <c r="AN1324" s="1" t="s">
        <v>8406</v>
      </c>
      <c r="AP1324" s="1">
        <v>5759398</v>
      </c>
      <c r="AQ1324" s="1" t="s">
        <v>83</v>
      </c>
      <c r="AR1324" s="2">
        <v>45720.536817129629</v>
      </c>
      <c r="AS1324" s="1" t="s">
        <v>84</v>
      </c>
      <c r="AT1324" s="2">
        <v>45721.333333333336</v>
      </c>
      <c r="AU1324" s="1" t="s">
        <v>85</v>
      </c>
      <c r="AV1324" s="1" t="s">
        <v>233</v>
      </c>
      <c r="AW1324" s="1" t="s">
        <v>234</v>
      </c>
      <c r="AX1324" s="1" t="s">
        <v>932</v>
      </c>
      <c r="AZ1324" s="2">
        <v>45720.536817129629</v>
      </c>
      <c r="BB1324" s="1" t="s">
        <v>746</v>
      </c>
      <c r="BC1324" s="1" t="s">
        <v>747</v>
      </c>
      <c r="BD1324" s="1" t="s">
        <v>748</v>
      </c>
      <c r="BE1324" s="1" t="s">
        <v>8407</v>
      </c>
      <c r="BF1324" s="1" t="s">
        <v>1612</v>
      </c>
    </row>
    <row r="1325" spans="1:58" x14ac:dyDescent="0.35">
      <c r="A1325" s="1">
        <v>3014575</v>
      </c>
      <c r="B1325" s="1" t="s">
        <v>58</v>
      </c>
      <c r="C1325" s="1">
        <v>43454781</v>
      </c>
      <c r="D1325" s="1">
        <v>338435510</v>
      </c>
      <c r="E1325" s="1" t="s">
        <v>59</v>
      </c>
      <c r="F1325" s="1" t="s">
        <v>60</v>
      </c>
      <c r="G1325" s="1" t="s">
        <v>1409</v>
      </c>
      <c r="H1325" s="1" t="s">
        <v>1410</v>
      </c>
      <c r="I1325" s="1">
        <v>776366868</v>
      </c>
      <c r="J1325" s="1">
        <v>338435510</v>
      </c>
      <c r="K1325" s="1">
        <v>15</v>
      </c>
      <c r="L1325" s="1" t="s">
        <v>64</v>
      </c>
      <c r="M1325" s="1" t="s">
        <v>65</v>
      </c>
      <c r="N1325" s="2">
        <v>45475.666666666664</v>
      </c>
      <c r="O1325" s="1" t="s">
        <v>66</v>
      </c>
      <c r="Q1325" s="1" t="s">
        <v>67</v>
      </c>
      <c r="R1325" s="2">
        <v>45719.708969907406</v>
      </c>
      <c r="S1325" s="1" t="s">
        <v>6385</v>
      </c>
      <c r="T1325" s="1" t="s">
        <v>100</v>
      </c>
      <c r="U1325" s="1" t="s">
        <v>70</v>
      </c>
      <c r="V1325" s="1" t="s">
        <v>8408</v>
      </c>
      <c r="W1325" s="1" t="s">
        <v>143</v>
      </c>
      <c r="X1325" s="1" t="s">
        <v>143</v>
      </c>
      <c r="Y1325" s="1" t="s">
        <v>522</v>
      </c>
      <c r="Z1325" s="1" t="s">
        <v>145</v>
      </c>
      <c r="AA1325" s="1" t="s">
        <v>1413</v>
      </c>
      <c r="AB1325" s="1" t="s">
        <v>124</v>
      </c>
      <c r="AE1325" s="2">
        <v>45719.708993055552</v>
      </c>
      <c r="AF1325" s="1" t="s">
        <v>77</v>
      </c>
      <c r="AH1325" s="1" t="s">
        <v>125</v>
      </c>
      <c r="AI1325" s="1" t="s">
        <v>79</v>
      </c>
      <c r="AJ1325" s="1" t="s">
        <v>378</v>
      </c>
      <c r="AK1325" s="1" t="s">
        <v>8408</v>
      </c>
      <c r="AL1325" s="1" t="s">
        <v>6385</v>
      </c>
      <c r="AM1325" s="2">
        <v>45719.709039351852</v>
      </c>
      <c r="AN1325" s="1" t="s">
        <v>8408</v>
      </c>
      <c r="AP1325" s="1">
        <v>5759399</v>
      </c>
      <c r="AQ1325" s="1" t="s">
        <v>83</v>
      </c>
      <c r="AR1325" s="2">
        <v>45720.574305555558</v>
      </c>
      <c r="AS1325" s="1" t="s">
        <v>84</v>
      </c>
      <c r="AT1325" s="2">
        <v>45721.333333333336</v>
      </c>
      <c r="AU1325" s="1" t="s">
        <v>85</v>
      </c>
      <c r="AV1325" s="1" t="s">
        <v>149</v>
      </c>
      <c r="AW1325" s="1" t="s">
        <v>150</v>
      </c>
      <c r="AX1325" s="1" t="s">
        <v>456</v>
      </c>
      <c r="AZ1325" s="2">
        <v>45720.574305555558</v>
      </c>
      <c r="BB1325" s="1" t="s">
        <v>765</v>
      </c>
      <c r="BC1325" s="1" t="s">
        <v>766</v>
      </c>
      <c r="BD1325" s="1" t="s">
        <v>767</v>
      </c>
      <c r="BE1325" s="1" t="s">
        <v>2396</v>
      </c>
      <c r="BF1325" s="1" t="s">
        <v>156</v>
      </c>
    </row>
    <row r="1326" spans="1:58" x14ac:dyDescent="0.35">
      <c r="A1326" s="1">
        <v>3014576</v>
      </c>
      <c r="B1326" s="1" t="s">
        <v>58</v>
      </c>
      <c r="C1326" s="1">
        <v>36512821</v>
      </c>
      <c r="D1326" s="1">
        <v>339572405</v>
      </c>
      <c r="E1326" s="1" t="s">
        <v>59</v>
      </c>
      <c r="F1326" s="1" t="s">
        <v>60</v>
      </c>
      <c r="G1326" s="1" t="s">
        <v>4636</v>
      </c>
      <c r="H1326" s="1" t="s">
        <v>496</v>
      </c>
      <c r="I1326" s="1">
        <v>773906662</v>
      </c>
      <c r="J1326" s="1" t="s">
        <v>8409</v>
      </c>
      <c r="K1326" s="1">
        <v>14</v>
      </c>
      <c r="L1326" s="1" t="s">
        <v>64</v>
      </c>
      <c r="M1326" s="1" t="s">
        <v>65</v>
      </c>
      <c r="N1326" s="2">
        <v>45065</v>
      </c>
      <c r="O1326" s="1" t="s">
        <v>180</v>
      </c>
      <c r="Q1326" s="1" t="s">
        <v>67</v>
      </c>
      <c r="R1326" s="2">
        <v>45719.710358796299</v>
      </c>
      <c r="S1326" s="1" t="s">
        <v>1418</v>
      </c>
      <c r="T1326" s="1" t="s">
        <v>1021</v>
      </c>
      <c r="U1326" s="1" t="s">
        <v>1189</v>
      </c>
      <c r="V1326" s="1" t="s">
        <v>8410</v>
      </c>
      <c r="W1326" s="1" t="s">
        <v>263</v>
      </c>
      <c r="X1326" s="1" t="s">
        <v>840</v>
      </c>
      <c r="Y1326" s="1" t="s">
        <v>8411</v>
      </c>
      <c r="Z1326" s="1" t="s">
        <v>841</v>
      </c>
      <c r="AA1326" s="1" t="s">
        <v>842</v>
      </c>
      <c r="AB1326" s="1" t="s">
        <v>124</v>
      </c>
      <c r="AC1326" s="1">
        <v>775361985</v>
      </c>
      <c r="AE1326" s="2">
        <v>45719.710370370369</v>
      </c>
      <c r="AF1326" s="1" t="s">
        <v>77</v>
      </c>
      <c r="AH1326" s="1" t="s">
        <v>125</v>
      </c>
      <c r="AI1326" s="1" t="s">
        <v>79</v>
      </c>
      <c r="AJ1326" s="1" t="s">
        <v>283</v>
      </c>
      <c r="AK1326" s="1" t="s">
        <v>1423</v>
      </c>
      <c r="AL1326" s="1" t="s">
        <v>1418</v>
      </c>
      <c r="AM1326" s="2">
        <v>45719.710416666669</v>
      </c>
      <c r="AN1326" s="1" t="s">
        <v>1423</v>
      </c>
      <c r="AP1326" s="1">
        <v>5759400</v>
      </c>
      <c r="AQ1326" s="1" t="s">
        <v>83</v>
      </c>
      <c r="AR1326" s="2">
        <v>45720.441018518519</v>
      </c>
      <c r="AS1326" s="1" t="s">
        <v>84</v>
      </c>
      <c r="AT1326" s="2">
        <v>45721.333333333336</v>
      </c>
      <c r="AU1326" s="1" t="s">
        <v>85</v>
      </c>
      <c r="AV1326" s="1" t="s">
        <v>1328</v>
      </c>
      <c r="AW1326" s="1" t="s">
        <v>1329</v>
      </c>
      <c r="AX1326" s="1" t="s">
        <v>8178</v>
      </c>
      <c r="AZ1326" s="2">
        <v>45720.441018518519</v>
      </c>
      <c r="BB1326" s="1" t="s">
        <v>504</v>
      </c>
      <c r="BC1326" s="1" t="s">
        <v>505</v>
      </c>
      <c r="BD1326" s="1" t="s">
        <v>506</v>
      </c>
      <c r="BE1326" s="1" t="s">
        <v>8412</v>
      </c>
      <c r="BF1326" s="1" t="s">
        <v>914</v>
      </c>
    </row>
    <row r="1327" spans="1:58" x14ac:dyDescent="0.35">
      <c r="A1327" s="1">
        <v>3014577</v>
      </c>
      <c r="B1327" s="1" t="s">
        <v>58</v>
      </c>
      <c r="C1327" s="1">
        <v>40708211</v>
      </c>
      <c r="D1327" s="1">
        <v>338941072</v>
      </c>
      <c r="E1327" s="1" t="s">
        <v>59</v>
      </c>
      <c r="F1327" s="1" t="s">
        <v>60</v>
      </c>
      <c r="G1327" s="1" t="s">
        <v>555</v>
      </c>
      <c r="H1327" s="1" t="s">
        <v>8413</v>
      </c>
      <c r="I1327" s="1">
        <v>773723077</v>
      </c>
      <c r="J1327" s="1" t="s">
        <v>8414</v>
      </c>
      <c r="K1327" s="1">
        <v>13</v>
      </c>
      <c r="L1327" s="1" t="s">
        <v>64</v>
      </c>
      <c r="M1327" s="1" t="s">
        <v>65</v>
      </c>
      <c r="N1327" s="2">
        <v>45215.660798611112</v>
      </c>
      <c r="O1327" s="1" t="s">
        <v>66</v>
      </c>
      <c r="Q1327" s="1" t="s">
        <v>67</v>
      </c>
      <c r="R1327" s="2">
        <v>45719.710578703707</v>
      </c>
      <c r="S1327" s="1" t="s">
        <v>1097</v>
      </c>
      <c r="T1327" s="1" t="s">
        <v>100</v>
      </c>
      <c r="U1327" s="1" t="s">
        <v>70</v>
      </c>
      <c r="V1327" s="1" t="s">
        <v>8415</v>
      </c>
      <c r="W1327" s="1" t="s">
        <v>334</v>
      </c>
      <c r="X1327" s="1" t="s">
        <v>335</v>
      </c>
      <c r="Y1327" s="1" t="s">
        <v>2494</v>
      </c>
      <c r="Z1327" s="1" t="s">
        <v>2495</v>
      </c>
      <c r="AA1327" s="1" t="s">
        <v>2496</v>
      </c>
      <c r="AB1327" s="1" t="s">
        <v>2496</v>
      </c>
      <c r="AE1327" s="2">
        <v>45719.710590277777</v>
      </c>
      <c r="AF1327" s="1" t="s">
        <v>77</v>
      </c>
      <c r="AH1327" s="1" t="s">
        <v>78</v>
      </c>
      <c r="AI1327" s="1" t="s">
        <v>58</v>
      </c>
      <c r="AJ1327" s="1" t="s">
        <v>378</v>
      </c>
      <c r="AK1327" s="1" t="s">
        <v>8416</v>
      </c>
      <c r="AL1327" s="1" t="s">
        <v>1097</v>
      </c>
      <c r="AM1327" s="2">
        <v>45720.461678240739</v>
      </c>
      <c r="AN1327" s="1" t="s">
        <v>8417</v>
      </c>
      <c r="AO1327" s="1" t="s">
        <v>349</v>
      </c>
      <c r="AP1327" s="1">
        <v>5761457</v>
      </c>
      <c r="AQ1327" s="1" t="s">
        <v>83</v>
      </c>
      <c r="AR1327" s="2">
        <v>45720.589988425927</v>
      </c>
      <c r="AS1327" s="1" t="s">
        <v>84</v>
      </c>
      <c r="AT1327" s="2">
        <v>45720.333333333336</v>
      </c>
      <c r="AU1327" s="1" t="s">
        <v>85</v>
      </c>
      <c r="AV1327" s="1" t="s">
        <v>1680</v>
      </c>
      <c r="AW1327" s="1" t="s">
        <v>1681</v>
      </c>
      <c r="AX1327" s="1" t="s">
        <v>1682</v>
      </c>
      <c r="AZ1327" s="2">
        <v>45720.589988425927</v>
      </c>
      <c r="BB1327" s="1" t="s">
        <v>551</v>
      </c>
      <c r="BC1327" s="1" t="s">
        <v>552</v>
      </c>
      <c r="BD1327" s="1" t="s">
        <v>553</v>
      </c>
      <c r="BE1327" s="1" t="s">
        <v>8418</v>
      </c>
      <c r="BF1327" s="1" t="s">
        <v>1383</v>
      </c>
    </row>
    <row r="1328" spans="1:58" x14ac:dyDescent="0.35">
      <c r="A1328" s="1">
        <v>3014578</v>
      </c>
      <c r="B1328" s="1" t="s">
        <v>58</v>
      </c>
      <c r="C1328" s="1">
        <v>30565291</v>
      </c>
      <c r="D1328" s="1">
        <v>338516311</v>
      </c>
      <c r="E1328" s="1" t="s">
        <v>59</v>
      </c>
      <c r="F1328" s="1" t="s">
        <v>60</v>
      </c>
      <c r="G1328" s="1" t="s">
        <v>1286</v>
      </c>
      <c r="H1328" s="1" t="s">
        <v>8419</v>
      </c>
      <c r="I1328" s="1">
        <v>776560166</v>
      </c>
      <c r="J1328" s="1" t="s">
        <v>8420</v>
      </c>
      <c r="K1328" s="1">
        <v>13</v>
      </c>
      <c r="L1328" s="1" t="s">
        <v>64</v>
      </c>
      <c r="M1328" s="1" t="s">
        <v>65</v>
      </c>
      <c r="N1328" s="2">
        <v>45087.75</v>
      </c>
      <c r="O1328" s="1" t="s">
        <v>66</v>
      </c>
      <c r="Q1328" s="1" t="s">
        <v>67</v>
      </c>
      <c r="R1328" s="2">
        <v>45719.711365740739</v>
      </c>
      <c r="S1328" s="1" t="s">
        <v>1312</v>
      </c>
      <c r="T1328" s="1" t="s">
        <v>69</v>
      </c>
      <c r="U1328" s="1" t="s">
        <v>70</v>
      </c>
      <c r="V1328" s="1" t="s">
        <v>8421</v>
      </c>
      <c r="W1328" s="1" t="s">
        <v>334</v>
      </c>
      <c r="X1328" s="1" t="s">
        <v>335</v>
      </c>
      <c r="Y1328" s="1" t="s">
        <v>2494</v>
      </c>
      <c r="Z1328" s="1" t="s">
        <v>2495</v>
      </c>
      <c r="AA1328" s="1" t="s">
        <v>2496</v>
      </c>
      <c r="AB1328" s="1" t="s">
        <v>2496</v>
      </c>
      <c r="AC1328" s="1" t="s">
        <v>8422</v>
      </c>
      <c r="AE1328" s="2">
        <v>45719.711377314816</v>
      </c>
      <c r="AF1328" s="1" t="s">
        <v>77</v>
      </c>
      <c r="AH1328" s="1" t="s">
        <v>125</v>
      </c>
      <c r="AI1328" s="1" t="s">
        <v>79</v>
      </c>
      <c r="AJ1328" s="1" t="s">
        <v>855</v>
      </c>
      <c r="AK1328" s="1" t="s">
        <v>8421</v>
      </c>
      <c r="AL1328" s="1" t="s">
        <v>1312</v>
      </c>
      <c r="AM1328" s="2">
        <v>45719.711423611108</v>
      </c>
      <c r="AN1328" s="1" t="s">
        <v>8421</v>
      </c>
      <c r="AP1328" s="1">
        <v>5759406</v>
      </c>
      <c r="AQ1328" s="1" t="s">
        <v>83</v>
      </c>
      <c r="AR1328" s="2">
        <v>45720.62096064815</v>
      </c>
      <c r="AS1328" s="1" t="s">
        <v>84</v>
      </c>
      <c r="AT1328" s="2">
        <v>45721.333333333336</v>
      </c>
      <c r="AU1328" s="1" t="s">
        <v>85</v>
      </c>
      <c r="AV1328" s="1" t="s">
        <v>1702</v>
      </c>
      <c r="AW1328" s="1" t="s">
        <v>1703</v>
      </c>
      <c r="AX1328" s="1" t="s">
        <v>8423</v>
      </c>
      <c r="AZ1328" s="2">
        <v>45720.62096064815</v>
      </c>
      <c r="BB1328" s="1" t="s">
        <v>537</v>
      </c>
      <c r="BC1328" s="1" t="s">
        <v>538</v>
      </c>
      <c r="BD1328" s="1" t="s">
        <v>91</v>
      </c>
      <c r="BE1328" s="1" t="s">
        <v>2499</v>
      </c>
      <c r="BF1328" s="1" t="s">
        <v>349</v>
      </c>
    </row>
    <row r="1329" spans="1:58" x14ac:dyDescent="0.35">
      <c r="A1329" s="1">
        <v>3014579</v>
      </c>
      <c r="B1329" s="1" t="s">
        <v>58</v>
      </c>
      <c r="C1329" s="1">
        <v>40001961</v>
      </c>
      <c r="D1329" s="1">
        <v>339581805</v>
      </c>
      <c r="E1329" s="1" t="s">
        <v>59</v>
      </c>
      <c r="F1329" s="1" t="s">
        <v>60</v>
      </c>
      <c r="G1329" s="1" t="s">
        <v>8424</v>
      </c>
      <c r="H1329" s="1" t="s">
        <v>8425</v>
      </c>
      <c r="I1329" s="1">
        <v>775205169</v>
      </c>
      <c r="J1329" s="1" t="s">
        <v>8426</v>
      </c>
      <c r="K1329" s="1">
        <v>14</v>
      </c>
      <c r="L1329" s="1" t="s">
        <v>64</v>
      </c>
      <c r="M1329" s="1" t="s">
        <v>65</v>
      </c>
      <c r="N1329" s="2">
        <v>45715.80940972222</v>
      </c>
      <c r="O1329" s="1" t="s">
        <v>180</v>
      </c>
      <c r="Q1329" s="1" t="s">
        <v>67</v>
      </c>
      <c r="R1329" s="2">
        <v>45719.711712962962</v>
      </c>
      <c r="S1329" s="1" t="s">
        <v>1459</v>
      </c>
      <c r="T1329" s="1" t="s">
        <v>100</v>
      </c>
      <c r="U1329" s="1" t="s">
        <v>70</v>
      </c>
      <c r="V1329" s="1" t="s">
        <v>8427</v>
      </c>
      <c r="W1329" s="1" t="s">
        <v>263</v>
      </c>
      <c r="X1329" s="1" t="s">
        <v>840</v>
      </c>
      <c r="Y1329" s="1" t="s">
        <v>2881</v>
      </c>
      <c r="Z1329" s="1" t="s">
        <v>841</v>
      </c>
      <c r="AA1329" s="1" t="s">
        <v>1984</v>
      </c>
      <c r="AB1329" s="1" t="s">
        <v>1984</v>
      </c>
      <c r="AE1329" s="2">
        <v>45721.449479166666</v>
      </c>
      <c r="AF1329" s="1" t="s">
        <v>77</v>
      </c>
      <c r="AH1329" s="1" t="s">
        <v>125</v>
      </c>
      <c r="AI1329" s="1" t="s">
        <v>58</v>
      </c>
      <c r="AJ1329" s="1" t="s">
        <v>126</v>
      </c>
      <c r="AK1329" s="1" t="s">
        <v>8428</v>
      </c>
      <c r="AL1329" s="1" t="s">
        <v>269</v>
      </c>
      <c r="AM1329" s="2">
        <v>45721.449560185189</v>
      </c>
      <c r="AN1329" s="1" t="s">
        <v>8428</v>
      </c>
      <c r="AO1329" s="1" t="s">
        <v>269</v>
      </c>
      <c r="AP1329" s="1">
        <v>5766323</v>
      </c>
      <c r="AQ1329" s="1" t="s">
        <v>83</v>
      </c>
      <c r="AR1329" s="2">
        <v>45721.760277777779</v>
      </c>
      <c r="AS1329" s="1" t="s">
        <v>84</v>
      </c>
      <c r="AT1329" s="2">
        <v>45721.333333333336</v>
      </c>
      <c r="AU1329" s="1" t="s">
        <v>85</v>
      </c>
      <c r="AV1329" s="1" t="s">
        <v>205</v>
      </c>
      <c r="AW1329" s="1" t="s">
        <v>206</v>
      </c>
      <c r="AX1329" s="1" t="s">
        <v>207</v>
      </c>
      <c r="AZ1329" s="2">
        <v>45721.760277777779</v>
      </c>
      <c r="BB1329" s="1" t="s">
        <v>192</v>
      </c>
      <c r="BC1329" s="1" t="s">
        <v>193</v>
      </c>
      <c r="BD1329" s="1" t="s">
        <v>194</v>
      </c>
      <c r="BE1329" s="1" t="s">
        <v>4899</v>
      </c>
      <c r="BF1329" s="1" t="s">
        <v>914</v>
      </c>
    </row>
    <row r="1330" spans="1:58" x14ac:dyDescent="0.35">
      <c r="A1330" s="1">
        <v>3014580</v>
      </c>
      <c r="B1330" s="1" t="s">
        <v>58</v>
      </c>
      <c r="C1330" s="1">
        <v>89961</v>
      </c>
      <c r="D1330" s="1">
        <v>338211900</v>
      </c>
      <c r="E1330" s="1" t="s">
        <v>59</v>
      </c>
      <c r="F1330" s="1" t="s">
        <v>60</v>
      </c>
      <c r="G1330" s="1" t="s">
        <v>8429</v>
      </c>
      <c r="I1330" s="1" t="s">
        <v>8430</v>
      </c>
      <c r="J1330" s="1" t="s">
        <v>8431</v>
      </c>
      <c r="K1330" s="1">
        <v>20</v>
      </c>
      <c r="L1330" s="1" t="s">
        <v>1008</v>
      </c>
      <c r="M1330" s="1" t="s">
        <v>1009</v>
      </c>
      <c r="N1330" s="2">
        <v>43573.694097222222</v>
      </c>
      <c r="O1330" s="1" t="s">
        <v>5490</v>
      </c>
      <c r="Q1330" s="1" t="s">
        <v>67</v>
      </c>
      <c r="R1330" s="2">
        <v>45719.712824074071</v>
      </c>
      <c r="S1330" s="1" t="s">
        <v>3789</v>
      </c>
      <c r="T1330" s="1" t="s">
        <v>412</v>
      </c>
      <c r="U1330" s="1" t="s">
        <v>2237</v>
      </c>
      <c r="V1330" s="1" t="s">
        <v>8432</v>
      </c>
      <c r="Y1330" s="1" t="s">
        <v>8433</v>
      </c>
      <c r="Z1330" s="1" t="s">
        <v>248</v>
      </c>
      <c r="AA1330" s="1" t="s">
        <v>248</v>
      </c>
      <c r="AB1330" s="1" t="s">
        <v>8434</v>
      </c>
      <c r="AE1330" s="2">
        <v>45719.719953703701</v>
      </c>
      <c r="AF1330" s="1" t="s">
        <v>417</v>
      </c>
      <c r="AG1330" s="1">
        <v>48</v>
      </c>
      <c r="AH1330" s="1" t="s">
        <v>125</v>
      </c>
      <c r="AI1330" s="1" t="s">
        <v>79</v>
      </c>
      <c r="AJ1330" s="1" t="s">
        <v>126</v>
      </c>
      <c r="AK1330" s="1" t="s">
        <v>8435</v>
      </c>
      <c r="AL1330" s="1" t="s">
        <v>7952</v>
      </c>
      <c r="AM1330" s="2">
        <v>45719.720046296294</v>
      </c>
      <c r="AO1330" s="1" t="s">
        <v>7952</v>
      </c>
      <c r="AP1330" s="1">
        <v>5759428</v>
      </c>
      <c r="AQ1330" s="1" t="s">
        <v>83</v>
      </c>
      <c r="AR1330" s="2">
        <v>45720.546574074076</v>
      </c>
      <c r="AS1330" s="1" t="s">
        <v>84</v>
      </c>
      <c r="AT1330" s="2">
        <v>45719.333333333336</v>
      </c>
      <c r="AU1330" s="1" t="s">
        <v>573</v>
      </c>
      <c r="AV1330" s="1" t="s">
        <v>1957</v>
      </c>
      <c r="AW1330" s="1" t="s">
        <v>1958</v>
      </c>
      <c r="AX1330" s="1" t="s">
        <v>1959</v>
      </c>
      <c r="AY1330" s="2">
        <v>45721.719953703701</v>
      </c>
      <c r="AZ1330" s="2">
        <v>45720.546574074076</v>
      </c>
      <c r="BA1330" s="1" t="s">
        <v>419</v>
      </c>
      <c r="BB1330" s="1" t="s">
        <v>746</v>
      </c>
      <c r="BC1330" s="1" t="s">
        <v>747</v>
      </c>
      <c r="BD1330" s="1" t="s">
        <v>748</v>
      </c>
      <c r="BE1330" s="1" t="s">
        <v>8436</v>
      </c>
      <c r="BF1330" s="1" t="s">
        <v>137</v>
      </c>
    </row>
    <row r="1331" spans="1:58" x14ac:dyDescent="0.35">
      <c r="A1331" s="1">
        <v>3014581</v>
      </c>
      <c r="B1331" s="1" t="s">
        <v>223</v>
      </c>
      <c r="C1331" s="1">
        <v>41697671</v>
      </c>
      <c r="D1331" s="1">
        <v>338263000</v>
      </c>
      <c r="E1331" s="1" t="s">
        <v>59</v>
      </c>
      <c r="F1331" s="1" t="s">
        <v>60</v>
      </c>
      <c r="G1331" s="1" t="s">
        <v>2759</v>
      </c>
      <c r="H1331" s="1" t="s">
        <v>4833</v>
      </c>
      <c r="I1331" s="1">
        <v>784818633</v>
      </c>
      <c r="J1331" s="1" t="s">
        <v>8437</v>
      </c>
      <c r="K1331" s="1">
        <v>13</v>
      </c>
      <c r="L1331" s="1" t="s">
        <v>64</v>
      </c>
      <c r="M1331" s="1" t="s">
        <v>65</v>
      </c>
      <c r="N1331" s="2">
        <v>45195.5</v>
      </c>
      <c r="O1331" s="1" t="s">
        <v>98</v>
      </c>
      <c r="Q1331" s="1" t="s">
        <v>67</v>
      </c>
      <c r="R1331" s="2">
        <v>45719.713078703702</v>
      </c>
      <c r="S1331" s="1" t="s">
        <v>6807</v>
      </c>
      <c r="T1331" s="1" t="s">
        <v>100</v>
      </c>
      <c r="U1331" s="1" t="s">
        <v>70</v>
      </c>
      <c r="V1331" s="1" t="s">
        <v>8438</v>
      </c>
      <c r="W1331" s="1" t="s">
        <v>334</v>
      </c>
      <c r="X1331" s="1" t="s">
        <v>335</v>
      </c>
      <c r="Y1331" s="1" t="s">
        <v>1943</v>
      </c>
      <c r="Z1331" s="1" t="s">
        <v>337</v>
      </c>
      <c r="AA1331" s="1" t="s">
        <v>1944</v>
      </c>
      <c r="AB1331" s="1" t="s">
        <v>1944</v>
      </c>
      <c r="AC1331" s="1" t="s">
        <v>8439</v>
      </c>
      <c r="AE1331" s="2">
        <v>45719.713090277779</v>
      </c>
      <c r="AF1331" s="1" t="s">
        <v>77</v>
      </c>
      <c r="AH1331" s="1" t="s">
        <v>78</v>
      </c>
      <c r="AI1331" s="1" t="s">
        <v>360</v>
      </c>
      <c r="AJ1331" s="1" t="s">
        <v>1212</v>
      </c>
      <c r="AK1331" s="1" t="s">
        <v>8440</v>
      </c>
      <c r="AL1331" s="1" t="s">
        <v>6807</v>
      </c>
      <c r="AM1331" s="2">
        <v>45719.713148148148</v>
      </c>
      <c r="AN1331" s="1" t="s">
        <v>8440</v>
      </c>
      <c r="AP1331" s="1">
        <v>5759411</v>
      </c>
      <c r="AQ1331" s="1" t="s">
        <v>83</v>
      </c>
      <c r="AR1331" s="2">
        <v>45720.609756944446</v>
      </c>
      <c r="AS1331" s="1" t="s">
        <v>84</v>
      </c>
      <c r="AT1331" s="2">
        <v>45721.333333333336</v>
      </c>
      <c r="AU1331" s="1" t="s">
        <v>85</v>
      </c>
      <c r="AV1331" s="1" t="s">
        <v>1702</v>
      </c>
      <c r="AW1331" s="1" t="s">
        <v>1703</v>
      </c>
      <c r="AX1331" s="1" t="s">
        <v>5331</v>
      </c>
      <c r="AZ1331" s="2">
        <v>45720.609756944446</v>
      </c>
      <c r="BB1331" s="1" t="s">
        <v>8441</v>
      </c>
      <c r="BC1331" s="1" t="s">
        <v>1061</v>
      </c>
      <c r="BD1331" s="1" t="s">
        <v>8442</v>
      </c>
      <c r="BE1331" s="1" t="s">
        <v>8443</v>
      </c>
      <c r="BF1331" s="1" t="s">
        <v>2073</v>
      </c>
    </row>
    <row r="1332" spans="1:58" x14ac:dyDescent="0.35">
      <c r="A1332" s="1">
        <v>3014582</v>
      </c>
      <c r="B1332" s="1" t="s">
        <v>58</v>
      </c>
      <c r="C1332" s="1">
        <v>43999281</v>
      </c>
      <c r="D1332" s="1">
        <v>338294239</v>
      </c>
      <c r="E1332" s="1" t="s">
        <v>59</v>
      </c>
      <c r="F1332" s="1" t="s">
        <v>60</v>
      </c>
      <c r="G1332" s="1" t="s">
        <v>8444</v>
      </c>
      <c r="H1332" s="1" t="s">
        <v>8444</v>
      </c>
      <c r="I1332" s="1">
        <v>778598346</v>
      </c>
      <c r="J1332" s="1" t="s">
        <v>8445</v>
      </c>
      <c r="K1332" s="1">
        <v>20</v>
      </c>
      <c r="L1332" s="1" t="s">
        <v>294</v>
      </c>
      <c r="M1332" s="1" t="s">
        <v>295</v>
      </c>
      <c r="N1332" s="2">
        <v>45708.687847222223</v>
      </c>
      <c r="O1332" s="1" t="s">
        <v>66</v>
      </c>
      <c r="Q1332" s="1" t="s">
        <v>67</v>
      </c>
      <c r="R1332" s="2">
        <v>45719.713101851848</v>
      </c>
      <c r="S1332" s="1" t="s">
        <v>6789</v>
      </c>
      <c r="T1332" s="1" t="s">
        <v>69</v>
      </c>
      <c r="U1332" s="1" t="s">
        <v>70</v>
      </c>
      <c r="V1332" s="1" t="s">
        <v>8446</v>
      </c>
      <c r="W1332" s="1" t="s">
        <v>72</v>
      </c>
      <c r="X1332" s="1" t="s">
        <v>73</v>
      </c>
      <c r="Y1332" s="1" t="s">
        <v>1182</v>
      </c>
      <c r="Z1332" s="1" t="s">
        <v>2851</v>
      </c>
      <c r="AA1332" s="1" t="s">
        <v>8068</v>
      </c>
      <c r="AB1332" s="1" t="s">
        <v>124</v>
      </c>
      <c r="AE1332" s="2">
        <v>45719.713113425925</v>
      </c>
      <c r="AF1332" s="1" t="s">
        <v>77</v>
      </c>
      <c r="AH1332" s="1" t="s">
        <v>125</v>
      </c>
      <c r="AI1332" s="1" t="s">
        <v>79</v>
      </c>
      <c r="AJ1332" s="1" t="s">
        <v>378</v>
      </c>
      <c r="AK1332" s="1" t="s">
        <v>8446</v>
      </c>
      <c r="AL1332" s="1" t="s">
        <v>6789</v>
      </c>
      <c r="AM1332" s="2">
        <v>45719.713182870371</v>
      </c>
      <c r="AN1332" s="1" t="s">
        <v>8446</v>
      </c>
      <c r="AP1332" s="1">
        <v>5759412</v>
      </c>
      <c r="AQ1332" s="1" t="s">
        <v>83</v>
      </c>
      <c r="AR1332" s="2">
        <v>45720.420416666668</v>
      </c>
      <c r="AS1332" s="1" t="s">
        <v>84</v>
      </c>
      <c r="AT1332" s="2">
        <v>45721.309027777781</v>
      </c>
      <c r="AU1332" s="1" t="s">
        <v>85</v>
      </c>
      <c r="AV1332" s="1" t="s">
        <v>2382</v>
      </c>
      <c r="AW1332" s="1" t="s">
        <v>2383</v>
      </c>
      <c r="AX1332" s="1" t="s">
        <v>2384</v>
      </c>
      <c r="AZ1332" s="2">
        <v>45720.420416666668</v>
      </c>
      <c r="BB1332" s="1" t="s">
        <v>192</v>
      </c>
      <c r="BC1332" s="1" t="s">
        <v>193</v>
      </c>
      <c r="BD1332" s="1" t="s">
        <v>194</v>
      </c>
      <c r="BE1332" s="1" t="s">
        <v>8447</v>
      </c>
      <c r="BF1332" s="1" t="s">
        <v>3123</v>
      </c>
    </row>
    <row r="1333" spans="1:58" x14ac:dyDescent="0.35">
      <c r="A1333" s="1">
        <v>3014583</v>
      </c>
      <c r="B1333" s="1" t="s">
        <v>223</v>
      </c>
      <c r="C1333" s="1">
        <v>36793921</v>
      </c>
      <c r="D1333" s="1">
        <v>339780021</v>
      </c>
      <c r="E1333" s="1" t="s">
        <v>59</v>
      </c>
      <c r="F1333" s="1" t="s">
        <v>60</v>
      </c>
      <c r="G1333" s="1" t="s">
        <v>8448</v>
      </c>
      <c r="H1333" s="1" t="s">
        <v>8449</v>
      </c>
      <c r="I1333" s="1">
        <v>774549992</v>
      </c>
      <c r="J1333" s="1" t="s">
        <v>8450</v>
      </c>
      <c r="K1333" s="1">
        <v>20</v>
      </c>
      <c r="L1333" s="1" t="s">
        <v>294</v>
      </c>
      <c r="M1333" s="1" t="s">
        <v>295</v>
      </c>
      <c r="N1333" s="2">
        <v>44176.583333333336</v>
      </c>
      <c r="O1333" s="1" t="s">
        <v>98</v>
      </c>
      <c r="Q1333" s="1" t="s">
        <v>67</v>
      </c>
      <c r="R1333" s="2">
        <v>45719.714143518519</v>
      </c>
      <c r="S1333" s="1" t="s">
        <v>8451</v>
      </c>
      <c r="T1333" s="1" t="s">
        <v>69</v>
      </c>
      <c r="U1333" s="1" t="s">
        <v>385</v>
      </c>
      <c r="V1333" s="1" t="s">
        <v>8452</v>
      </c>
      <c r="W1333" s="1" t="s">
        <v>298</v>
      </c>
      <c r="X1333" s="1" t="s">
        <v>427</v>
      </c>
      <c r="Y1333" s="1" t="s">
        <v>5560</v>
      </c>
      <c r="Z1333" s="1" t="s">
        <v>231</v>
      </c>
      <c r="AA1333" s="1" t="s">
        <v>429</v>
      </c>
      <c r="AB1333" s="1" t="s">
        <v>124</v>
      </c>
      <c r="AE1333" s="2">
        <v>45719.714155092595</v>
      </c>
      <c r="AF1333" s="1" t="s">
        <v>77</v>
      </c>
      <c r="AH1333" s="1" t="s">
        <v>125</v>
      </c>
      <c r="AI1333" s="1" t="s">
        <v>106</v>
      </c>
      <c r="AJ1333" s="1" t="s">
        <v>107</v>
      </c>
      <c r="AK1333" s="1" t="s">
        <v>8453</v>
      </c>
      <c r="AL1333" s="1" t="s">
        <v>8451</v>
      </c>
      <c r="AM1333" s="2">
        <v>45719.714189814818</v>
      </c>
      <c r="AN1333" s="1" t="s">
        <v>8453</v>
      </c>
      <c r="AP1333" s="1">
        <v>5759415</v>
      </c>
      <c r="AQ1333" s="1" t="s">
        <v>83</v>
      </c>
      <c r="AR1333" s="2">
        <v>45720.439606481479</v>
      </c>
      <c r="AS1333" s="1" t="s">
        <v>84</v>
      </c>
      <c r="AT1333" s="2">
        <v>45721.333333333336</v>
      </c>
      <c r="AU1333" s="1" t="s">
        <v>85</v>
      </c>
      <c r="AV1333" s="1" t="s">
        <v>233</v>
      </c>
      <c r="AW1333" s="1" t="s">
        <v>234</v>
      </c>
      <c r="AX1333" s="1" t="s">
        <v>713</v>
      </c>
      <c r="AZ1333" s="2">
        <v>45720.439606481479</v>
      </c>
      <c r="BB1333" s="1" t="s">
        <v>561</v>
      </c>
      <c r="BC1333" s="1" t="s">
        <v>562</v>
      </c>
      <c r="BD1333" s="1" t="s">
        <v>113</v>
      </c>
      <c r="BE1333" s="1" t="s">
        <v>8454</v>
      </c>
      <c r="BF1333" s="1" t="s">
        <v>1285</v>
      </c>
    </row>
    <row r="1334" spans="1:58" x14ac:dyDescent="0.35">
      <c r="A1334" s="1">
        <v>3014584</v>
      </c>
      <c r="B1334" s="1" t="s">
        <v>58</v>
      </c>
      <c r="C1334" s="1">
        <v>31883601</v>
      </c>
      <c r="D1334" s="1">
        <v>338324021</v>
      </c>
      <c r="E1334" s="1" t="s">
        <v>59</v>
      </c>
      <c r="F1334" s="1" t="s">
        <v>60</v>
      </c>
      <c r="G1334" s="1" t="s">
        <v>2034</v>
      </c>
      <c r="H1334" s="1" t="s">
        <v>8455</v>
      </c>
      <c r="I1334" s="1">
        <v>776494259</v>
      </c>
      <c r="J1334" s="1" t="s">
        <v>8456</v>
      </c>
      <c r="K1334" s="1">
        <v>13</v>
      </c>
      <c r="L1334" s="1" t="s">
        <v>64</v>
      </c>
      <c r="M1334" s="1" t="s">
        <v>65</v>
      </c>
      <c r="N1334" s="2">
        <v>44970.708333333336</v>
      </c>
      <c r="O1334" s="1" t="s">
        <v>353</v>
      </c>
      <c r="Q1334" s="1" t="s">
        <v>67</v>
      </c>
      <c r="R1334" s="2">
        <v>45719.71502314815</v>
      </c>
      <c r="S1334" s="1" t="s">
        <v>8457</v>
      </c>
      <c r="T1334" s="1" t="s">
        <v>69</v>
      </c>
      <c r="U1334" s="1" t="s">
        <v>120</v>
      </c>
      <c r="V1334" s="1" t="s">
        <v>8458</v>
      </c>
      <c r="Y1334" s="1" t="s">
        <v>760</v>
      </c>
      <c r="Z1334" s="1" t="s">
        <v>321</v>
      </c>
      <c r="AA1334" s="1" t="s">
        <v>761</v>
      </c>
      <c r="AB1334" s="1" t="s">
        <v>124</v>
      </c>
      <c r="AE1334" s="2">
        <v>45719.71503472222</v>
      </c>
      <c r="AF1334" s="1" t="s">
        <v>77</v>
      </c>
      <c r="AH1334" s="1" t="s">
        <v>125</v>
      </c>
      <c r="AI1334" s="1" t="s">
        <v>79</v>
      </c>
      <c r="AJ1334" s="1" t="s">
        <v>283</v>
      </c>
      <c r="AK1334" s="1" t="s">
        <v>8459</v>
      </c>
      <c r="AL1334" s="1" t="s">
        <v>8457</v>
      </c>
      <c r="AM1334" s="2">
        <v>45719.715115740742</v>
      </c>
      <c r="AN1334" s="1" t="s">
        <v>8459</v>
      </c>
      <c r="AP1334" s="1">
        <v>5759416</v>
      </c>
      <c r="AQ1334" s="1" t="s">
        <v>83</v>
      </c>
      <c r="AR1334" s="2">
        <v>45719.890231481484</v>
      </c>
      <c r="AS1334" s="1" t="s">
        <v>84</v>
      </c>
      <c r="AT1334" s="2">
        <v>45721.333333333336</v>
      </c>
      <c r="AU1334" s="1" t="s">
        <v>85</v>
      </c>
      <c r="AV1334" s="1" t="s">
        <v>1214</v>
      </c>
      <c r="AW1334" s="1" t="s">
        <v>1215</v>
      </c>
      <c r="AX1334" s="1" t="s">
        <v>7400</v>
      </c>
      <c r="AZ1334" s="2">
        <v>45719.890231481484</v>
      </c>
      <c r="BB1334" s="1" t="s">
        <v>551</v>
      </c>
      <c r="BC1334" s="1" t="s">
        <v>552</v>
      </c>
      <c r="BD1334" s="1" t="s">
        <v>553</v>
      </c>
      <c r="BE1334" s="1" t="s">
        <v>2770</v>
      </c>
      <c r="BF1334" s="1" t="s">
        <v>204</v>
      </c>
    </row>
    <row r="1335" spans="1:58" x14ac:dyDescent="0.35">
      <c r="A1335" s="1">
        <v>3014585</v>
      </c>
      <c r="B1335" s="1" t="s">
        <v>223</v>
      </c>
      <c r="C1335" s="1">
        <v>37077251</v>
      </c>
      <c r="D1335" s="1">
        <v>338376282</v>
      </c>
      <c r="E1335" s="1" t="s">
        <v>59</v>
      </c>
      <c r="F1335" s="1" t="s">
        <v>60</v>
      </c>
      <c r="G1335" s="1" t="s">
        <v>1845</v>
      </c>
      <c r="H1335" s="1" t="s">
        <v>3690</v>
      </c>
      <c r="I1335" s="1">
        <v>774117759</v>
      </c>
      <c r="J1335" s="1" t="s">
        <v>3691</v>
      </c>
      <c r="K1335" s="1">
        <v>13</v>
      </c>
      <c r="L1335" s="1" t="s">
        <v>244</v>
      </c>
      <c r="M1335" s="1" t="s">
        <v>65</v>
      </c>
      <c r="N1335" s="2">
        <v>44265</v>
      </c>
      <c r="O1335" s="1" t="s">
        <v>98</v>
      </c>
      <c r="Q1335" s="1" t="s">
        <v>67</v>
      </c>
      <c r="R1335" s="2">
        <v>45719.71533564815</v>
      </c>
      <c r="S1335" s="1" t="s">
        <v>6761</v>
      </c>
      <c r="T1335" s="1" t="s">
        <v>1021</v>
      </c>
      <c r="U1335" s="1" t="s">
        <v>385</v>
      </c>
      <c r="V1335" s="1" t="s">
        <v>8460</v>
      </c>
      <c r="W1335" s="1" t="s">
        <v>162</v>
      </c>
      <c r="X1335" s="1" t="s">
        <v>163</v>
      </c>
      <c r="Y1335" s="1" t="s">
        <v>3693</v>
      </c>
      <c r="Z1335" s="1" t="s">
        <v>165</v>
      </c>
      <c r="AA1335" s="1" t="s">
        <v>3694</v>
      </c>
      <c r="AB1335" s="1" t="s">
        <v>3694</v>
      </c>
      <c r="AE1335" s="2">
        <v>45719.71534722222</v>
      </c>
      <c r="AF1335" s="1" t="s">
        <v>77</v>
      </c>
      <c r="AH1335" s="1" t="s">
        <v>78</v>
      </c>
      <c r="AI1335" s="1" t="s">
        <v>360</v>
      </c>
      <c r="AJ1335" s="1" t="s">
        <v>1326</v>
      </c>
      <c r="AK1335" s="1" t="s">
        <v>8461</v>
      </c>
      <c r="AL1335" s="1" t="s">
        <v>6761</v>
      </c>
      <c r="AM1335" s="2">
        <v>45719.715381944443</v>
      </c>
      <c r="AN1335" s="1" t="s">
        <v>8461</v>
      </c>
      <c r="AP1335" s="1">
        <v>5759417</v>
      </c>
      <c r="AQ1335" s="1" t="s">
        <v>83</v>
      </c>
      <c r="AR1335" s="2">
        <v>45720.390405092592</v>
      </c>
      <c r="AS1335" s="1" t="s">
        <v>84</v>
      </c>
      <c r="AT1335" s="2">
        <v>45721.336805555555</v>
      </c>
      <c r="AU1335" s="1" t="s">
        <v>85</v>
      </c>
      <c r="AV1335" s="1" t="s">
        <v>169</v>
      </c>
      <c r="AW1335" s="1" t="s">
        <v>170</v>
      </c>
      <c r="AX1335" s="1" t="s">
        <v>3628</v>
      </c>
      <c r="AZ1335" s="2">
        <v>45720.390405092592</v>
      </c>
      <c r="BB1335" s="1" t="s">
        <v>871</v>
      </c>
      <c r="BC1335" s="1" t="s">
        <v>872</v>
      </c>
      <c r="BD1335" s="1" t="s">
        <v>873</v>
      </c>
      <c r="BE1335" s="1" t="s">
        <v>8462</v>
      </c>
      <c r="BF1335" s="1" t="s">
        <v>176</v>
      </c>
    </row>
    <row r="1336" spans="1:58" x14ac:dyDescent="0.35">
      <c r="A1336" s="1">
        <v>3014586</v>
      </c>
      <c r="B1336" s="1" t="s">
        <v>58</v>
      </c>
      <c r="C1336" s="1">
        <v>33162361</v>
      </c>
      <c r="D1336" s="1">
        <v>338440228</v>
      </c>
      <c r="E1336" s="1" t="s">
        <v>59</v>
      </c>
      <c r="F1336" s="1" t="s">
        <v>60</v>
      </c>
      <c r="G1336" s="1" t="s">
        <v>8341</v>
      </c>
      <c r="H1336" s="1" t="s">
        <v>8341</v>
      </c>
      <c r="I1336" s="1">
        <v>777644424</v>
      </c>
      <c r="J1336" s="1" t="s">
        <v>1133</v>
      </c>
      <c r="K1336" s="1">
        <v>20</v>
      </c>
      <c r="L1336" s="1" t="s">
        <v>409</v>
      </c>
      <c r="M1336" s="1" t="s">
        <v>2154</v>
      </c>
      <c r="N1336" s="2">
        <v>45065.679398148146</v>
      </c>
      <c r="O1336" s="1" t="s">
        <v>487</v>
      </c>
      <c r="Q1336" s="1" t="s">
        <v>67</v>
      </c>
      <c r="R1336" s="2">
        <v>45719.716111111113</v>
      </c>
      <c r="S1336" s="1" t="s">
        <v>5258</v>
      </c>
      <c r="T1336" s="1" t="s">
        <v>412</v>
      </c>
      <c r="U1336" s="1" t="s">
        <v>603</v>
      </c>
      <c r="V1336" s="1" t="s">
        <v>8342</v>
      </c>
      <c r="Y1336" s="1" t="s">
        <v>3481</v>
      </c>
      <c r="Z1336" s="1" t="s">
        <v>123</v>
      </c>
      <c r="AA1336" s="1" t="s">
        <v>123</v>
      </c>
      <c r="AB1336" s="1" t="s">
        <v>124</v>
      </c>
      <c r="AE1336" s="2">
        <v>45719.820405092592</v>
      </c>
      <c r="AF1336" s="1" t="s">
        <v>443</v>
      </c>
      <c r="AH1336" s="1" t="s">
        <v>125</v>
      </c>
      <c r="AI1336" s="1" t="s">
        <v>79</v>
      </c>
      <c r="AJ1336" s="1" t="s">
        <v>126</v>
      </c>
      <c r="AK1336" s="1" t="s">
        <v>8463</v>
      </c>
      <c r="AL1336" s="1" t="s">
        <v>7952</v>
      </c>
      <c r="AM1336" s="2">
        <v>45719.820474537039</v>
      </c>
      <c r="AO1336" s="1" t="s">
        <v>7952</v>
      </c>
      <c r="AP1336" s="1">
        <v>5759702</v>
      </c>
      <c r="AQ1336" s="1" t="s">
        <v>83</v>
      </c>
      <c r="AR1336" s="2">
        <v>45720.5856712963</v>
      </c>
      <c r="AS1336" s="1" t="s">
        <v>84</v>
      </c>
      <c r="AT1336" s="2">
        <v>45719.5625</v>
      </c>
      <c r="AU1336" s="1" t="s">
        <v>573</v>
      </c>
      <c r="AV1336" s="1" t="s">
        <v>1957</v>
      </c>
      <c r="AW1336" s="1" t="s">
        <v>1958</v>
      </c>
      <c r="AX1336" s="1" t="s">
        <v>2365</v>
      </c>
      <c r="AZ1336" s="2">
        <v>45720.587199074071</v>
      </c>
      <c r="BB1336" s="1" t="s">
        <v>813</v>
      </c>
      <c r="BC1336" s="1" t="s">
        <v>814</v>
      </c>
      <c r="BD1336" s="1" t="s">
        <v>815</v>
      </c>
      <c r="BE1336" s="1" t="s">
        <v>4267</v>
      </c>
      <c r="BF1336" s="1" t="s">
        <v>137</v>
      </c>
    </row>
    <row r="1337" spans="1:58" x14ac:dyDescent="0.35">
      <c r="A1337" s="1">
        <v>3014587</v>
      </c>
      <c r="B1337" s="1" t="s">
        <v>58</v>
      </c>
      <c r="C1337" s="1">
        <v>33123331</v>
      </c>
      <c r="D1337" s="1">
        <v>338214477</v>
      </c>
      <c r="E1337" s="1" t="s">
        <v>59</v>
      </c>
      <c r="F1337" s="1" t="s">
        <v>60</v>
      </c>
      <c r="G1337" s="1" t="s">
        <v>8464</v>
      </c>
      <c r="I1337" s="1">
        <v>777928318</v>
      </c>
      <c r="J1337" s="1" t="s">
        <v>1987</v>
      </c>
      <c r="K1337" s="1">
        <v>20</v>
      </c>
      <c r="L1337" s="1" t="s">
        <v>294</v>
      </c>
      <c r="M1337" s="1" t="s">
        <v>295</v>
      </c>
      <c r="N1337" s="2">
        <v>44476.520844907405</v>
      </c>
      <c r="O1337" s="1" t="s">
        <v>2155</v>
      </c>
      <c r="Q1337" s="1" t="s">
        <v>67</v>
      </c>
      <c r="R1337" s="2">
        <v>45719.717002314814</v>
      </c>
      <c r="S1337" s="1" t="s">
        <v>5527</v>
      </c>
      <c r="T1337" s="1" t="s">
        <v>412</v>
      </c>
      <c r="U1337" s="1" t="s">
        <v>1208</v>
      </c>
      <c r="V1337" s="1" t="s">
        <v>8465</v>
      </c>
      <c r="Y1337" s="1" t="s">
        <v>1074</v>
      </c>
      <c r="Z1337" s="1" t="s">
        <v>248</v>
      </c>
      <c r="AA1337" s="1" t="s">
        <v>248</v>
      </c>
      <c r="AB1337" s="1" t="s">
        <v>8466</v>
      </c>
      <c r="AE1337" s="2">
        <v>45719.724490740744</v>
      </c>
      <c r="AF1337" s="1" t="s">
        <v>417</v>
      </c>
      <c r="AG1337" s="1">
        <v>48</v>
      </c>
      <c r="AH1337" s="1" t="s">
        <v>125</v>
      </c>
      <c r="AI1337" s="1" t="s">
        <v>79</v>
      </c>
      <c r="AJ1337" s="1" t="s">
        <v>126</v>
      </c>
      <c r="AK1337" s="1" t="s">
        <v>8467</v>
      </c>
      <c r="AL1337" s="1" t="s">
        <v>7952</v>
      </c>
      <c r="AM1337" s="2">
        <v>45719.724606481483</v>
      </c>
      <c r="AO1337" s="1" t="s">
        <v>7952</v>
      </c>
      <c r="AP1337" s="1">
        <v>5759442</v>
      </c>
      <c r="AQ1337" s="1" t="s">
        <v>83</v>
      </c>
      <c r="AR1337" s="2">
        <v>45720.6483912037</v>
      </c>
      <c r="AS1337" s="1" t="s">
        <v>84</v>
      </c>
      <c r="AT1337" s="2">
        <v>45719.5625</v>
      </c>
      <c r="AU1337" s="1" t="s">
        <v>573</v>
      </c>
      <c r="AV1337" s="1" t="s">
        <v>1957</v>
      </c>
      <c r="AW1337" s="1" t="s">
        <v>1958</v>
      </c>
      <c r="AX1337" s="1" t="s">
        <v>2339</v>
      </c>
      <c r="AY1337" s="2">
        <v>45721.724490740744</v>
      </c>
      <c r="AZ1337" s="2">
        <v>45720.6483912037</v>
      </c>
      <c r="BA1337" s="1" t="s">
        <v>419</v>
      </c>
      <c r="BB1337" s="1" t="s">
        <v>1225</v>
      </c>
      <c r="BC1337" s="1" t="s">
        <v>814</v>
      </c>
      <c r="BD1337" s="1" t="s">
        <v>815</v>
      </c>
      <c r="BE1337" s="1" t="s">
        <v>8468</v>
      </c>
      <c r="BF1337" s="1" t="s">
        <v>649</v>
      </c>
    </row>
    <row r="1338" spans="1:58" x14ac:dyDescent="0.35">
      <c r="A1338" s="1">
        <v>3014588</v>
      </c>
      <c r="B1338" s="1" t="s">
        <v>58</v>
      </c>
      <c r="C1338" s="1">
        <v>37111201</v>
      </c>
      <c r="D1338" s="1">
        <v>339563749</v>
      </c>
      <c r="E1338" s="1" t="s">
        <v>59</v>
      </c>
      <c r="F1338" s="1" t="s">
        <v>60</v>
      </c>
      <c r="G1338" s="1" t="s">
        <v>4029</v>
      </c>
      <c r="H1338" s="1" t="s">
        <v>1095</v>
      </c>
      <c r="I1338" s="1">
        <v>775202914</v>
      </c>
      <c r="J1338" s="1" t="s">
        <v>8469</v>
      </c>
      <c r="K1338" s="1">
        <v>14</v>
      </c>
      <c r="L1338" s="1" t="s">
        <v>64</v>
      </c>
      <c r="M1338" s="1" t="s">
        <v>65</v>
      </c>
      <c r="N1338" s="2">
        <v>45073.699988425928</v>
      </c>
      <c r="O1338" s="1" t="s">
        <v>353</v>
      </c>
      <c r="Q1338" s="1" t="s">
        <v>67</v>
      </c>
      <c r="R1338" s="2">
        <v>45719.717766203707</v>
      </c>
      <c r="S1338" s="1" t="s">
        <v>1459</v>
      </c>
      <c r="T1338" s="1" t="s">
        <v>100</v>
      </c>
      <c r="U1338" s="1" t="s">
        <v>70</v>
      </c>
      <c r="V1338" s="1" t="s">
        <v>8470</v>
      </c>
      <c r="W1338" s="1" t="s">
        <v>263</v>
      </c>
      <c r="X1338" s="1" t="s">
        <v>840</v>
      </c>
      <c r="Y1338" s="1" t="s">
        <v>6953</v>
      </c>
      <c r="Z1338" s="1" t="s">
        <v>841</v>
      </c>
      <c r="AA1338" s="1" t="s">
        <v>913</v>
      </c>
      <c r="AB1338" s="1" t="s">
        <v>913</v>
      </c>
      <c r="AE1338" s="2">
        <v>45719.717777777776</v>
      </c>
      <c r="AF1338" s="1" t="s">
        <v>77</v>
      </c>
      <c r="AH1338" s="1" t="s">
        <v>125</v>
      </c>
      <c r="AI1338" s="1" t="s">
        <v>79</v>
      </c>
      <c r="AJ1338" s="1" t="s">
        <v>378</v>
      </c>
      <c r="AK1338" s="1" t="s">
        <v>8471</v>
      </c>
      <c r="AL1338" s="1" t="s">
        <v>1459</v>
      </c>
      <c r="AM1338" s="2">
        <v>45719.717812499999</v>
      </c>
      <c r="AN1338" s="1" t="s">
        <v>8471</v>
      </c>
      <c r="AP1338" s="1">
        <v>5759425</v>
      </c>
      <c r="AQ1338" s="1" t="s">
        <v>83</v>
      </c>
      <c r="AR1338" s="2">
        <v>45720.597025462965</v>
      </c>
      <c r="AS1338" s="1" t="s">
        <v>84</v>
      </c>
      <c r="AT1338" s="2">
        <v>45721.333333333336</v>
      </c>
      <c r="AU1338" s="1" t="s">
        <v>85</v>
      </c>
      <c r="AV1338" s="1" t="s">
        <v>1328</v>
      </c>
      <c r="AW1338" s="1" t="s">
        <v>1329</v>
      </c>
      <c r="AX1338" s="1" t="s">
        <v>2972</v>
      </c>
      <c r="AZ1338" s="2">
        <v>45720.597025462965</v>
      </c>
      <c r="BB1338" s="1" t="s">
        <v>689</v>
      </c>
      <c r="BC1338" s="1" t="s">
        <v>690</v>
      </c>
      <c r="BD1338" s="1" t="s">
        <v>691</v>
      </c>
      <c r="BE1338" s="1" t="s">
        <v>7016</v>
      </c>
      <c r="BF1338" s="1" t="s">
        <v>269</v>
      </c>
    </row>
    <row r="1339" spans="1:58" x14ac:dyDescent="0.35">
      <c r="A1339" s="1">
        <v>3014589</v>
      </c>
      <c r="B1339" s="1" t="s">
        <v>327</v>
      </c>
      <c r="C1339" s="1">
        <v>35413471</v>
      </c>
      <c r="D1339" s="1">
        <v>339421967</v>
      </c>
      <c r="E1339" s="1" t="s">
        <v>59</v>
      </c>
      <c r="F1339" s="1" t="s">
        <v>60</v>
      </c>
      <c r="G1339" s="1" t="s">
        <v>3318</v>
      </c>
      <c r="H1339" s="1" t="s">
        <v>315</v>
      </c>
      <c r="I1339" s="1">
        <v>782271577</v>
      </c>
      <c r="J1339" s="1" t="s">
        <v>1096</v>
      </c>
      <c r="K1339" s="1">
        <v>15</v>
      </c>
      <c r="L1339" s="1" t="s">
        <v>64</v>
      </c>
      <c r="M1339" s="1" t="s">
        <v>65</v>
      </c>
      <c r="N1339" s="2">
        <v>43581</v>
      </c>
      <c r="O1339" s="1" t="s">
        <v>331</v>
      </c>
      <c r="Q1339" s="1" t="s">
        <v>67</v>
      </c>
      <c r="R1339" s="2">
        <v>45719.717951388891</v>
      </c>
      <c r="S1339" s="1" t="s">
        <v>3929</v>
      </c>
      <c r="T1339" s="1" t="s">
        <v>69</v>
      </c>
      <c r="U1339" s="1" t="s">
        <v>70</v>
      </c>
      <c r="V1339" s="1" t="s">
        <v>8472</v>
      </c>
      <c r="W1339" s="1" t="s">
        <v>143</v>
      </c>
      <c r="X1339" s="1" t="s">
        <v>143</v>
      </c>
      <c r="Y1339" s="1" t="s">
        <v>4425</v>
      </c>
      <c r="Z1339" s="1" t="s">
        <v>388</v>
      </c>
      <c r="AA1339" s="1" t="s">
        <v>8473</v>
      </c>
      <c r="AB1339" s="1" t="s">
        <v>124</v>
      </c>
      <c r="AE1339" s="2">
        <v>45719.717974537038</v>
      </c>
      <c r="AF1339" s="1" t="s">
        <v>77</v>
      </c>
      <c r="AH1339" s="1" t="s">
        <v>125</v>
      </c>
      <c r="AI1339" s="1" t="s">
        <v>106</v>
      </c>
      <c r="AJ1339" s="1" t="s">
        <v>107</v>
      </c>
      <c r="AK1339" s="1" t="s">
        <v>8474</v>
      </c>
      <c r="AL1339" s="1" t="s">
        <v>3929</v>
      </c>
      <c r="AM1339" s="2">
        <v>45719.71802083333</v>
      </c>
      <c r="AN1339" s="1" t="s">
        <v>8474</v>
      </c>
      <c r="AP1339" s="1">
        <v>5759427</v>
      </c>
      <c r="AQ1339" s="1" t="s">
        <v>83</v>
      </c>
      <c r="AR1339" s="2">
        <v>45720.441168981481</v>
      </c>
      <c r="AS1339" s="1" t="s">
        <v>84</v>
      </c>
      <c r="AT1339" s="2">
        <v>45721.333333333336</v>
      </c>
      <c r="AU1339" s="1" t="s">
        <v>85</v>
      </c>
      <c r="AV1339" s="1" t="s">
        <v>149</v>
      </c>
      <c r="AW1339" s="1" t="s">
        <v>150</v>
      </c>
      <c r="AX1339" s="1" t="s">
        <v>516</v>
      </c>
      <c r="AZ1339" s="2">
        <v>45720.441168981481</v>
      </c>
      <c r="BB1339" s="1" t="s">
        <v>537</v>
      </c>
      <c r="BC1339" s="1" t="s">
        <v>538</v>
      </c>
      <c r="BD1339" s="1" t="s">
        <v>91</v>
      </c>
      <c r="BE1339" s="1" t="s">
        <v>8475</v>
      </c>
      <c r="BF1339" s="1" t="s">
        <v>735</v>
      </c>
    </row>
    <row r="1340" spans="1:58" x14ac:dyDescent="0.35">
      <c r="A1340" s="1">
        <v>3014590</v>
      </c>
      <c r="B1340" s="1" t="s">
        <v>58</v>
      </c>
      <c r="C1340" s="1">
        <v>38898291</v>
      </c>
      <c r="D1340" s="1">
        <v>339516096</v>
      </c>
      <c r="E1340" s="1" t="s">
        <v>59</v>
      </c>
      <c r="F1340" s="1" t="s">
        <v>60</v>
      </c>
      <c r="G1340" s="1" t="s">
        <v>1366</v>
      </c>
      <c r="H1340" s="1" t="s">
        <v>8476</v>
      </c>
      <c r="I1340" s="1">
        <v>775793588</v>
      </c>
      <c r="J1340" s="1" t="s">
        <v>3634</v>
      </c>
      <c r="K1340" s="1">
        <v>14</v>
      </c>
      <c r="L1340" s="1" t="s">
        <v>64</v>
      </c>
      <c r="M1340" s="1" t="s">
        <v>65</v>
      </c>
      <c r="N1340" s="2">
        <v>45345.375</v>
      </c>
      <c r="O1340" s="1" t="s">
        <v>353</v>
      </c>
      <c r="Q1340" s="1" t="s">
        <v>67</v>
      </c>
      <c r="R1340" s="2">
        <v>45719.720277777778</v>
      </c>
      <c r="S1340" s="1" t="s">
        <v>7910</v>
      </c>
      <c r="T1340" s="1" t="s">
        <v>1452</v>
      </c>
      <c r="U1340" s="1" t="s">
        <v>1189</v>
      </c>
      <c r="V1340" s="1" t="s">
        <v>8477</v>
      </c>
      <c r="W1340" s="1" t="s">
        <v>263</v>
      </c>
      <c r="X1340" s="1" t="s">
        <v>263</v>
      </c>
      <c r="Y1340" s="1" t="s">
        <v>1110</v>
      </c>
      <c r="Z1340" s="1" t="s">
        <v>852</v>
      </c>
      <c r="AA1340" s="1" t="s">
        <v>1111</v>
      </c>
      <c r="AB1340" s="1" t="s">
        <v>124</v>
      </c>
      <c r="AE1340" s="2">
        <v>45719.720289351855</v>
      </c>
      <c r="AF1340" s="1" t="s">
        <v>77</v>
      </c>
      <c r="AH1340" s="1" t="s">
        <v>125</v>
      </c>
      <c r="AI1340" s="1" t="s">
        <v>58</v>
      </c>
      <c r="AJ1340" s="1" t="s">
        <v>283</v>
      </c>
      <c r="AK1340" s="1" t="s">
        <v>8478</v>
      </c>
      <c r="AL1340" s="1" t="s">
        <v>7910</v>
      </c>
      <c r="AM1340" s="2">
        <v>45720.465138888889</v>
      </c>
      <c r="AN1340" s="1" t="s">
        <v>8479</v>
      </c>
      <c r="AO1340" s="1" t="s">
        <v>274</v>
      </c>
      <c r="AP1340" s="1">
        <v>5761474</v>
      </c>
      <c r="AQ1340" s="1" t="s">
        <v>83</v>
      </c>
      <c r="AR1340" s="2">
        <v>45721.682326388887</v>
      </c>
      <c r="AS1340" s="1" t="s">
        <v>84</v>
      </c>
      <c r="AT1340" s="2">
        <v>45720.333333333336</v>
      </c>
      <c r="AU1340" s="1" t="s">
        <v>573</v>
      </c>
      <c r="AV1340" s="1" t="s">
        <v>270</v>
      </c>
      <c r="AW1340" s="1" t="s">
        <v>271</v>
      </c>
      <c r="AX1340" s="1" t="s">
        <v>272</v>
      </c>
      <c r="AZ1340" s="2">
        <v>45721.682326388887</v>
      </c>
      <c r="BB1340" s="1" t="s">
        <v>1076</v>
      </c>
      <c r="BC1340" s="1" t="s">
        <v>951</v>
      </c>
      <c r="BD1340" s="1" t="s">
        <v>815</v>
      </c>
      <c r="BE1340" s="1" t="s">
        <v>8480</v>
      </c>
      <c r="BF1340" s="1" t="s">
        <v>817</v>
      </c>
    </row>
    <row r="1341" spans="1:58" x14ac:dyDescent="0.35">
      <c r="A1341" s="1">
        <v>3014591</v>
      </c>
      <c r="B1341" s="1" t="s">
        <v>58</v>
      </c>
      <c r="C1341" s="1">
        <v>546041</v>
      </c>
      <c r="D1341" s="1">
        <v>338653206</v>
      </c>
      <c r="E1341" s="1" t="s">
        <v>59</v>
      </c>
      <c r="F1341" s="1" t="s">
        <v>60</v>
      </c>
      <c r="G1341" s="1" t="s">
        <v>1539</v>
      </c>
      <c r="H1341" s="1" t="s">
        <v>8028</v>
      </c>
      <c r="I1341" s="1">
        <v>781038993</v>
      </c>
      <c r="J1341" s="1" t="s">
        <v>118</v>
      </c>
      <c r="K1341" s="1">
        <v>12</v>
      </c>
      <c r="L1341" s="1" t="s">
        <v>64</v>
      </c>
      <c r="M1341" s="1" t="s">
        <v>65</v>
      </c>
      <c r="N1341" s="2">
        <v>44055.735081018516</v>
      </c>
      <c r="O1341" s="1" t="s">
        <v>616</v>
      </c>
      <c r="Q1341" s="1" t="s">
        <v>67</v>
      </c>
      <c r="R1341" s="2">
        <v>45719.721284722225</v>
      </c>
      <c r="S1341" s="1" t="s">
        <v>6800</v>
      </c>
      <c r="T1341" s="1" t="s">
        <v>69</v>
      </c>
      <c r="U1341" s="1" t="s">
        <v>101</v>
      </c>
      <c r="V1341" s="1" t="s">
        <v>8481</v>
      </c>
      <c r="Y1341" s="1" t="s">
        <v>8482</v>
      </c>
      <c r="Z1341" s="1" t="s">
        <v>1352</v>
      </c>
      <c r="AA1341" s="1" t="s">
        <v>5819</v>
      </c>
      <c r="AB1341" s="1" t="s">
        <v>5819</v>
      </c>
      <c r="AC1341" s="1">
        <v>121</v>
      </c>
      <c r="AE1341" s="2">
        <v>45719.721307870372</v>
      </c>
      <c r="AF1341" s="1" t="s">
        <v>77</v>
      </c>
      <c r="AH1341" s="1" t="s">
        <v>78</v>
      </c>
      <c r="AI1341" s="1" t="s">
        <v>79</v>
      </c>
      <c r="AJ1341" s="1" t="s">
        <v>80</v>
      </c>
      <c r="AK1341" s="1" t="s">
        <v>8483</v>
      </c>
      <c r="AL1341" s="1" t="s">
        <v>6800</v>
      </c>
      <c r="AM1341" s="2">
        <v>45719.721354166664</v>
      </c>
      <c r="AN1341" s="1" t="s">
        <v>8483</v>
      </c>
      <c r="AP1341" s="1">
        <v>5759431</v>
      </c>
      <c r="AQ1341" s="1" t="s">
        <v>83</v>
      </c>
      <c r="AR1341" s="2">
        <v>45720.553101851852</v>
      </c>
      <c r="AS1341" s="1" t="s">
        <v>84</v>
      </c>
      <c r="AT1341" s="2">
        <v>45721.333333333336</v>
      </c>
      <c r="AU1341" s="1" t="s">
        <v>85</v>
      </c>
      <c r="AV1341" s="1" t="s">
        <v>1354</v>
      </c>
      <c r="AW1341" s="1" t="s">
        <v>1355</v>
      </c>
      <c r="AX1341" s="1" t="s">
        <v>7392</v>
      </c>
      <c r="AZ1341" s="2">
        <v>45720.553101851852</v>
      </c>
      <c r="BB1341" s="1" t="s">
        <v>192</v>
      </c>
      <c r="BC1341" s="1" t="s">
        <v>193</v>
      </c>
      <c r="BD1341" s="1" t="s">
        <v>194</v>
      </c>
      <c r="BE1341" s="1" t="s">
        <v>6895</v>
      </c>
      <c r="BF1341" s="1" t="s">
        <v>1936</v>
      </c>
    </row>
    <row r="1342" spans="1:58" x14ac:dyDescent="0.35">
      <c r="A1342" s="1">
        <v>3014592</v>
      </c>
      <c r="B1342" s="1" t="s">
        <v>58</v>
      </c>
      <c r="C1342" s="1">
        <v>40302671</v>
      </c>
      <c r="D1342" s="1">
        <v>338025875</v>
      </c>
      <c r="E1342" s="1" t="s">
        <v>59</v>
      </c>
      <c r="F1342" s="1" t="s">
        <v>60</v>
      </c>
      <c r="G1342" s="1" t="s">
        <v>8484</v>
      </c>
      <c r="H1342" s="1" t="s">
        <v>8485</v>
      </c>
      <c r="I1342" s="1">
        <v>773789203</v>
      </c>
      <c r="J1342" s="1" t="s">
        <v>486</v>
      </c>
      <c r="K1342" s="1">
        <v>13</v>
      </c>
      <c r="L1342" s="1" t="s">
        <v>64</v>
      </c>
      <c r="M1342" s="1" t="s">
        <v>65</v>
      </c>
      <c r="N1342" s="2">
        <v>45287.714814814812</v>
      </c>
      <c r="O1342" s="1" t="s">
        <v>66</v>
      </c>
      <c r="Q1342" s="1" t="s">
        <v>67</v>
      </c>
      <c r="R1342" s="2">
        <v>45719.721747685187</v>
      </c>
      <c r="S1342" s="1" t="s">
        <v>200</v>
      </c>
      <c r="T1342" s="1" t="s">
        <v>100</v>
      </c>
      <c r="U1342" s="1" t="s">
        <v>1122</v>
      </c>
      <c r="V1342" s="1" t="s">
        <v>8486</v>
      </c>
      <c r="W1342" s="1" t="s">
        <v>214</v>
      </c>
      <c r="X1342" s="1" t="s">
        <v>215</v>
      </c>
      <c r="Y1342" s="1" t="s">
        <v>7771</v>
      </c>
      <c r="Z1342" s="1" t="s">
        <v>8196</v>
      </c>
      <c r="AA1342" s="1" t="s">
        <v>8196</v>
      </c>
      <c r="AB1342" s="1" t="s">
        <v>124</v>
      </c>
      <c r="AE1342" s="2">
        <v>45720.785312499997</v>
      </c>
      <c r="AF1342" s="1" t="s">
        <v>77</v>
      </c>
      <c r="AH1342" s="1" t="s">
        <v>125</v>
      </c>
      <c r="AI1342" s="1" t="s">
        <v>58</v>
      </c>
      <c r="AJ1342" s="1" t="s">
        <v>126</v>
      </c>
      <c r="AK1342" s="1" t="s">
        <v>8487</v>
      </c>
      <c r="AL1342" s="1" t="s">
        <v>137</v>
      </c>
      <c r="AM1342" s="2">
        <v>45720.785416666666</v>
      </c>
      <c r="AN1342" s="1" t="s">
        <v>8487</v>
      </c>
      <c r="AO1342" s="1" t="s">
        <v>137</v>
      </c>
      <c r="AP1342" s="1">
        <v>5763791</v>
      </c>
      <c r="AQ1342" s="1" t="s">
        <v>83</v>
      </c>
      <c r="AR1342" s="2">
        <v>45721.493101851855</v>
      </c>
      <c r="AS1342" s="1" t="s">
        <v>84</v>
      </c>
      <c r="AT1342" s="2">
        <v>45720.5625</v>
      </c>
      <c r="AU1342" s="1" t="s">
        <v>85</v>
      </c>
      <c r="AV1342" s="1" t="s">
        <v>130</v>
      </c>
      <c r="AW1342" s="1" t="s">
        <v>131</v>
      </c>
      <c r="AX1342" s="1" t="s">
        <v>132</v>
      </c>
      <c r="AZ1342" s="2">
        <v>45721.493101851855</v>
      </c>
      <c r="BB1342" s="1" t="s">
        <v>1399</v>
      </c>
      <c r="BC1342" s="1" t="s">
        <v>1130</v>
      </c>
      <c r="BD1342" s="1" t="s">
        <v>815</v>
      </c>
      <c r="BE1342" s="1" t="s">
        <v>8488</v>
      </c>
      <c r="BF1342" s="1" t="s">
        <v>137</v>
      </c>
    </row>
    <row r="1343" spans="1:58" x14ac:dyDescent="0.35">
      <c r="A1343" s="1">
        <v>3014593</v>
      </c>
      <c r="B1343" s="1" t="s">
        <v>327</v>
      </c>
      <c r="C1343" s="1">
        <v>33081251</v>
      </c>
      <c r="D1343" s="1" t="s">
        <v>8489</v>
      </c>
      <c r="E1343" s="1" t="s">
        <v>59</v>
      </c>
      <c r="F1343" s="1" t="s">
        <v>4920</v>
      </c>
      <c r="G1343" s="1" t="s">
        <v>8490</v>
      </c>
      <c r="I1343" s="1">
        <v>778185072</v>
      </c>
      <c r="J1343" s="1" t="s">
        <v>8229</v>
      </c>
      <c r="K1343" s="1">
        <v>20</v>
      </c>
      <c r="L1343" s="1" t="s">
        <v>1008</v>
      </c>
      <c r="M1343" s="1" t="s">
        <v>1009</v>
      </c>
      <c r="N1343" s="2">
        <v>44624.416678240741</v>
      </c>
      <c r="O1343" s="1" t="s">
        <v>8491</v>
      </c>
      <c r="Q1343" s="1" t="s">
        <v>67</v>
      </c>
      <c r="R1343" s="2">
        <v>45719.721932870372</v>
      </c>
      <c r="S1343" s="1" t="s">
        <v>8492</v>
      </c>
      <c r="T1343" s="1" t="s">
        <v>412</v>
      </c>
      <c r="U1343" s="1" t="s">
        <v>603</v>
      </c>
      <c r="V1343" s="1" t="s">
        <v>8493</v>
      </c>
      <c r="W1343" s="1" t="s">
        <v>892</v>
      </c>
      <c r="Y1343" s="1" t="s">
        <v>3698</v>
      </c>
      <c r="Z1343" s="1" t="s">
        <v>3699</v>
      </c>
      <c r="AA1343" s="1" t="s">
        <v>3700</v>
      </c>
      <c r="AB1343" s="1" t="s">
        <v>3700</v>
      </c>
      <c r="AE1343" s="2">
        <v>45719.722222222219</v>
      </c>
      <c r="AF1343" s="1" t="s">
        <v>4981</v>
      </c>
      <c r="AG1343" s="1">
        <v>48</v>
      </c>
      <c r="AH1343" s="1" t="s">
        <v>125</v>
      </c>
      <c r="AI1343" s="1" t="s">
        <v>464</v>
      </c>
      <c r="AJ1343" s="1" t="s">
        <v>465</v>
      </c>
      <c r="AK1343" s="1" t="s">
        <v>8494</v>
      </c>
      <c r="AL1343" s="1" t="s">
        <v>8492</v>
      </c>
      <c r="AM1343" s="2">
        <v>45719.722291666665</v>
      </c>
      <c r="AO1343" s="1" t="s">
        <v>8492</v>
      </c>
      <c r="AP1343" s="1">
        <v>5759435</v>
      </c>
      <c r="AQ1343" s="1" t="s">
        <v>83</v>
      </c>
      <c r="AR1343" s="2">
        <v>45720.449502314812</v>
      </c>
      <c r="AS1343" s="1" t="s">
        <v>84</v>
      </c>
      <c r="AT1343" s="2">
        <v>45719.5625</v>
      </c>
      <c r="AU1343" s="1" t="s">
        <v>85</v>
      </c>
      <c r="AV1343" s="1" t="s">
        <v>468</v>
      </c>
      <c r="AW1343" s="1" t="s">
        <v>469</v>
      </c>
      <c r="AX1343" s="1" t="s">
        <v>3794</v>
      </c>
      <c r="AY1343" s="2">
        <v>45721.722222222219</v>
      </c>
      <c r="AZ1343" s="2">
        <v>45720.449502314812</v>
      </c>
      <c r="BA1343" s="1" t="s">
        <v>419</v>
      </c>
      <c r="BB1343" s="1" t="s">
        <v>367</v>
      </c>
      <c r="BC1343" s="1" t="s">
        <v>368</v>
      </c>
      <c r="BD1343" s="1" t="s">
        <v>368</v>
      </c>
      <c r="BE1343" s="1" t="s">
        <v>8495</v>
      </c>
      <c r="BF1343" s="1" t="s">
        <v>3796</v>
      </c>
    </row>
    <row r="1344" spans="1:58" x14ac:dyDescent="0.35">
      <c r="A1344" s="1">
        <v>3014594</v>
      </c>
      <c r="B1344" s="1" t="s">
        <v>327</v>
      </c>
      <c r="C1344" s="1">
        <v>35685071</v>
      </c>
      <c r="D1344" s="1">
        <v>339698119</v>
      </c>
      <c r="E1344" s="1" t="s">
        <v>59</v>
      </c>
      <c r="F1344" s="1" t="s">
        <v>60</v>
      </c>
      <c r="G1344" s="1" t="s">
        <v>116</v>
      </c>
      <c r="H1344" s="1" t="s">
        <v>1674</v>
      </c>
      <c r="I1344" s="1">
        <v>781709331</v>
      </c>
      <c r="J1344" s="1" t="s">
        <v>118</v>
      </c>
      <c r="K1344" s="1">
        <v>14</v>
      </c>
      <c r="L1344" s="1" t="s">
        <v>64</v>
      </c>
      <c r="M1344" s="1" t="s">
        <v>65</v>
      </c>
      <c r="N1344" s="2">
        <v>43711.708333333336</v>
      </c>
      <c r="O1344" s="1" t="s">
        <v>331</v>
      </c>
      <c r="Q1344" s="1" t="s">
        <v>67</v>
      </c>
      <c r="R1344" s="2">
        <v>45719.722094907411</v>
      </c>
      <c r="S1344" s="1" t="s">
        <v>5704</v>
      </c>
      <c r="T1344" s="1" t="s">
        <v>100</v>
      </c>
      <c r="U1344" s="1" t="s">
        <v>70</v>
      </c>
      <c r="V1344" s="1" t="s">
        <v>8496</v>
      </c>
      <c r="W1344" s="1" t="s">
        <v>298</v>
      </c>
      <c r="X1344" s="1" t="s">
        <v>298</v>
      </c>
      <c r="Y1344" s="1" t="s">
        <v>5503</v>
      </c>
      <c r="Z1344" s="1" t="s">
        <v>5420</v>
      </c>
      <c r="AA1344" s="1" t="s">
        <v>5504</v>
      </c>
      <c r="AB1344" s="1" t="s">
        <v>5504</v>
      </c>
      <c r="AE1344" s="2">
        <v>45719.72210648148</v>
      </c>
      <c r="AF1344" s="1" t="s">
        <v>77</v>
      </c>
      <c r="AH1344" s="1" t="s">
        <v>125</v>
      </c>
      <c r="AI1344" s="1" t="s">
        <v>106</v>
      </c>
      <c r="AJ1344" s="1" t="s">
        <v>2095</v>
      </c>
      <c r="AK1344" s="1" t="s">
        <v>8497</v>
      </c>
      <c r="AL1344" s="1" t="s">
        <v>5704</v>
      </c>
      <c r="AM1344" s="2">
        <v>45719.722141203703</v>
      </c>
      <c r="AN1344" s="1" t="s">
        <v>8497</v>
      </c>
      <c r="AP1344" s="1">
        <v>5759434</v>
      </c>
      <c r="AQ1344" s="1" t="s">
        <v>83</v>
      </c>
      <c r="AR1344" s="2">
        <v>45720.715289351851</v>
      </c>
      <c r="AS1344" s="1" t="s">
        <v>84</v>
      </c>
      <c r="AT1344" s="2">
        <v>45721.333333333336</v>
      </c>
      <c r="AU1344" s="1" t="s">
        <v>85</v>
      </c>
      <c r="AV1344" s="1" t="s">
        <v>4129</v>
      </c>
      <c r="AW1344" s="1" t="s">
        <v>4130</v>
      </c>
      <c r="AX1344" s="1" t="s">
        <v>7926</v>
      </c>
      <c r="AZ1344" s="2">
        <v>45720.715289351851</v>
      </c>
      <c r="BB1344" s="1" t="s">
        <v>309</v>
      </c>
      <c r="BC1344" s="1" t="s">
        <v>310</v>
      </c>
      <c r="BD1344" s="1" t="s">
        <v>311</v>
      </c>
      <c r="BE1344" s="1" t="s">
        <v>8498</v>
      </c>
      <c r="BF1344" s="1" t="s">
        <v>1319</v>
      </c>
    </row>
    <row r="1345" spans="1:58" x14ac:dyDescent="0.35">
      <c r="A1345" s="1">
        <v>3014595</v>
      </c>
      <c r="B1345" s="1" t="s">
        <v>94</v>
      </c>
      <c r="C1345" s="1">
        <v>1896951</v>
      </c>
      <c r="D1345" s="1">
        <v>339811985</v>
      </c>
      <c r="E1345" s="1" t="s">
        <v>59</v>
      </c>
      <c r="F1345" s="1" t="s">
        <v>60</v>
      </c>
      <c r="G1345" s="1" t="s">
        <v>8499</v>
      </c>
      <c r="H1345" s="1" t="s">
        <v>8500</v>
      </c>
      <c r="I1345" s="1">
        <v>776142776</v>
      </c>
      <c r="J1345" s="1" t="s">
        <v>8501</v>
      </c>
      <c r="K1345" s="1">
        <v>15</v>
      </c>
      <c r="L1345" s="1" t="s">
        <v>1029</v>
      </c>
      <c r="M1345" s="1" t="s">
        <v>65</v>
      </c>
      <c r="N1345" s="2">
        <v>45455.666678240741</v>
      </c>
      <c r="O1345" s="1" t="s">
        <v>98</v>
      </c>
      <c r="Q1345" s="1" t="s">
        <v>67</v>
      </c>
      <c r="R1345" s="2">
        <v>45719.722800925927</v>
      </c>
      <c r="S1345" s="1" t="s">
        <v>586</v>
      </c>
      <c r="T1345" s="1" t="s">
        <v>100</v>
      </c>
      <c r="U1345" s="1" t="s">
        <v>70</v>
      </c>
      <c r="V1345" s="1" t="s">
        <v>8502</v>
      </c>
      <c r="W1345" s="1" t="s">
        <v>3521</v>
      </c>
      <c r="X1345" s="1" t="s">
        <v>3522</v>
      </c>
      <c r="Y1345" s="1" t="s">
        <v>8503</v>
      </c>
      <c r="Z1345" s="1" t="s">
        <v>3524</v>
      </c>
      <c r="AA1345" s="1" t="s">
        <v>8504</v>
      </c>
      <c r="AB1345" s="1" t="s">
        <v>124</v>
      </c>
      <c r="AC1345" s="1" t="s">
        <v>8505</v>
      </c>
      <c r="AE1345" s="2">
        <v>45719.724050925928</v>
      </c>
      <c r="AF1345" s="1" t="s">
        <v>77</v>
      </c>
      <c r="AH1345" s="1" t="s">
        <v>78</v>
      </c>
      <c r="AI1345" s="1" t="s">
        <v>106</v>
      </c>
      <c r="AJ1345" s="1" t="s">
        <v>107</v>
      </c>
      <c r="AK1345" s="1" t="s">
        <v>8506</v>
      </c>
      <c r="AL1345" s="1" t="s">
        <v>586</v>
      </c>
      <c r="AM1345" s="2">
        <v>45719.724120370367</v>
      </c>
      <c r="AO1345" s="1" t="s">
        <v>586</v>
      </c>
      <c r="AP1345" s="1">
        <v>5759440</v>
      </c>
      <c r="AQ1345" s="1" t="s">
        <v>83</v>
      </c>
      <c r="AR1345" s="2">
        <v>45720.56863425926</v>
      </c>
      <c r="AS1345" s="1" t="s">
        <v>84</v>
      </c>
      <c r="AT1345" s="2">
        <v>45719.333333333336</v>
      </c>
      <c r="AU1345" s="1" t="s">
        <v>573</v>
      </c>
      <c r="AV1345" s="1" t="s">
        <v>3527</v>
      </c>
      <c r="AW1345" s="1" t="s">
        <v>3528</v>
      </c>
      <c r="AX1345" s="1" t="s">
        <v>3529</v>
      </c>
      <c r="AZ1345" s="2">
        <v>45720.56863425926</v>
      </c>
      <c r="BB1345" s="1" t="s">
        <v>8507</v>
      </c>
      <c r="BC1345" s="1" t="s">
        <v>802</v>
      </c>
      <c r="BD1345" s="1" t="s">
        <v>8508</v>
      </c>
      <c r="BE1345" s="1" t="s">
        <v>8509</v>
      </c>
      <c r="BF1345" s="1" t="s">
        <v>406</v>
      </c>
    </row>
    <row r="1346" spans="1:58" x14ac:dyDescent="0.35">
      <c r="A1346" s="1">
        <v>3014596</v>
      </c>
      <c r="B1346" s="1" t="s">
        <v>58</v>
      </c>
      <c r="C1346" s="1">
        <v>45222611</v>
      </c>
      <c r="D1346" s="1">
        <v>338200999</v>
      </c>
      <c r="E1346" s="1" t="s">
        <v>59</v>
      </c>
      <c r="F1346" s="1" t="s">
        <v>60</v>
      </c>
      <c r="G1346" s="1" t="s">
        <v>275</v>
      </c>
      <c r="H1346" s="1" t="s">
        <v>8510</v>
      </c>
      <c r="I1346" s="1">
        <v>771873285</v>
      </c>
      <c r="J1346" s="1" t="s">
        <v>8511</v>
      </c>
      <c r="K1346" s="1">
        <v>13</v>
      </c>
      <c r="L1346" s="1" t="s">
        <v>64</v>
      </c>
      <c r="M1346" s="1" t="s">
        <v>65</v>
      </c>
      <c r="N1346" s="2">
        <v>45692.5</v>
      </c>
      <c r="O1346" s="1" t="s">
        <v>66</v>
      </c>
      <c r="Q1346" s="1" t="s">
        <v>67</v>
      </c>
      <c r="R1346" s="2">
        <v>45719.723449074074</v>
      </c>
      <c r="S1346" s="1" t="s">
        <v>940</v>
      </c>
      <c r="T1346" s="1" t="s">
        <v>100</v>
      </c>
      <c r="U1346" s="1" t="s">
        <v>385</v>
      </c>
      <c r="V1346" s="1" t="s">
        <v>8512</v>
      </c>
      <c r="W1346" s="1" t="s">
        <v>72</v>
      </c>
      <c r="X1346" s="1" t="s">
        <v>881</v>
      </c>
      <c r="Y1346" s="1" t="s">
        <v>6894</v>
      </c>
      <c r="Z1346" s="1" t="s">
        <v>3475</v>
      </c>
      <c r="AA1346" s="1" t="s">
        <v>8513</v>
      </c>
      <c r="AB1346" s="1" t="s">
        <v>124</v>
      </c>
      <c r="AE1346" s="2">
        <v>45719.723460648151</v>
      </c>
      <c r="AF1346" s="1" t="s">
        <v>77</v>
      </c>
      <c r="AH1346" s="1" t="s">
        <v>125</v>
      </c>
      <c r="AI1346" s="1" t="s">
        <v>79</v>
      </c>
      <c r="AJ1346" s="1" t="s">
        <v>454</v>
      </c>
      <c r="AK1346" s="1" t="s">
        <v>8514</v>
      </c>
      <c r="AL1346" s="1" t="s">
        <v>940</v>
      </c>
      <c r="AM1346" s="2">
        <v>45719.723506944443</v>
      </c>
      <c r="AN1346" s="1" t="s">
        <v>8514</v>
      </c>
      <c r="AP1346" s="1">
        <v>5759439</v>
      </c>
      <c r="AQ1346" s="1" t="s">
        <v>83</v>
      </c>
      <c r="AR1346" s="2">
        <v>45720.675844907404</v>
      </c>
      <c r="AS1346" s="1" t="s">
        <v>84</v>
      </c>
      <c r="AT1346" s="2">
        <v>45721.333333333336</v>
      </c>
      <c r="AU1346" s="1" t="s">
        <v>85</v>
      </c>
      <c r="AV1346" s="1" t="s">
        <v>1354</v>
      </c>
      <c r="AW1346" s="1" t="s">
        <v>1355</v>
      </c>
      <c r="AX1346" s="1" t="s">
        <v>2816</v>
      </c>
      <c r="AZ1346" s="2">
        <v>45720.675844907404</v>
      </c>
      <c r="BB1346" s="1" t="s">
        <v>1129</v>
      </c>
      <c r="BC1346" s="1" t="s">
        <v>1130</v>
      </c>
      <c r="BD1346" s="1" t="s">
        <v>815</v>
      </c>
      <c r="BE1346" s="1" t="s">
        <v>8515</v>
      </c>
      <c r="BF1346" s="1" t="s">
        <v>1285</v>
      </c>
    </row>
    <row r="1347" spans="1:58" x14ac:dyDescent="0.35">
      <c r="A1347" s="1">
        <v>3014597</v>
      </c>
      <c r="B1347" s="1" t="s">
        <v>327</v>
      </c>
      <c r="C1347" s="1">
        <v>33081251</v>
      </c>
      <c r="D1347" s="1" t="s">
        <v>8516</v>
      </c>
      <c r="E1347" s="1" t="s">
        <v>59</v>
      </c>
      <c r="F1347" s="1" t="s">
        <v>4920</v>
      </c>
      <c r="G1347" s="1" t="s">
        <v>8490</v>
      </c>
      <c r="I1347" s="1">
        <v>774910539</v>
      </c>
      <c r="J1347" s="1" t="s">
        <v>1565</v>
      </c>
      <c r="K1347" s="1">
        <v>20</v>
      </c>
      <c r="L1347" s="1" t="s">
        <v>1008</v>
      </c>
      <c r="M1347" s="1" t="s">
        <v>1009</v>
      </c>
      <c r="N1347" s="2">
        <v>44565.416678240741</v>
      </c>
      <c r="O1347" s="1" t="s">
        <v>8491</v>
      </c>
      <c r="Q1347" s="1" t="s">
        <v>67</v>
      </c>
      <c r="R1347" s="2">
        <v>45719.724953703706</v>
      </c>
      <c r="S1347" s="1" t="s">
        <v>4736</v>
      </c>
      <c r="T1347" s="1" t="s">
        <v>412</v>
      </c>
      <c r="U1347" s="1" t="s">
        <v>1219</v>
      </c>
      <c r="V1347" s="1" t="s">
        <v>8517</v>
      </c>
      <c r="W1347" s="1" t="s">
        <v>785</v>
      </c>
      <c r="X1347" s="1" t="s">
        <v>1886</v>
      </c>
      <c r="Y1347" s="1" t="s">
        <v>8518</v>
      </c>
      <c r="Z1347" s="1" t="s">
        <v>5103</v>
      </c>
      <c r="AA1347" s="1" t="s">
        <v>5104</v>
      </c>
      <c r="AB1347" s="1" t="s">
        <v>5104</v>
      </c>
      <c r="AE1347" s="2">
        <v>45719.72519675926</v>
      </c>
      <c r="AF1347" s="1" t="s">
        <v>4981</v>
      </c>
      <c r="AG1347" s="1">
        <v>48</v>
      </c>
      <c r="AH1347" s="1" t="s">
        <v>125</v>
      </c>
      <c r="AI1347" s="1" t="s">
        <v>464</v>
      </c>
      <c r="AJ1347" s="1" t="s">
        <v>465</v>
      </c>
      <c r="AK1347" s="1" t="s">
        <v>8519</v>
      </c>
      <c r="AL1347" s="1" t="s">
        <v>4736</v>
      </c>
      <c r="AM1347" s="2">
        <v>45719.725254629629</v>
      </c>
      <c r="AO1347" s="1" t="s">
        <v>4736</v>
      </c>
      <c r="AP1347" s="1">
        <v>5759446</v>
      </c>
      <c r="AQ1347" s="1" t="s">
        <v>83</v>
      </c>
      <c r="AR1347" s="2">
        <v>45720.339432870373</v>
      </c>
      <c r="AS1347" s="1" t="s">
        <v>84</v>
      </c>
      <c r="AT1347" s="2">
        <v>45719.333333333336</v>
      </c>
      <c r="AU1347" s="1" t="s">
        <v>85</v>
      </c>
      <c r="AV1347" s="1" t="s">
        <v>468</v>
      </c>
      <c r="AW1347" s="1" t="s">
        <v>469</v>
      </c>
      <c r="AX1347" s="1" t="s">
        <v>4997</v>
      </c>
      <c r="AY1347" s="2">
        <v>45721.72519675926</v>
      </c>
      <c r="AZ1347" s="2">
        <v>45720.339432870373</v>
      </c>
      <c r="BA1347" s="1" t="s">
        <v>419</v>
      </c>
      <c r="BB1347" s="1" t="s">
        <v>367</v>
      </c>
      <c r="BC1347" s="1" t="s">
        <v>368</v>
      </c>
      <c r="BD1347" s="1" t="s">
        <v>368</v>
      </c>
      <c r="BE1347" s="1" t="s">
        <v>8520</v>
      </c>
      <c r="BF1347" s="1" t="s">
        <v>3796</v>
      </c>
    </row>
    <row r="1348" spans="1:58" x14ac:dyDescent="0.35">
      <c r="A1348" s="1">
        <v>3014598</v>
      </c>
      <c r="B1348" s="1" t="s">
        <v>58</v>
      </c>
      <c r="C1348" s="1">
        <v>40688211</v>
      </c>
      <c r="D1348" s="1">
        <v>338574192</v>
      </c>
      <c r="E1348" s="1" t="s">
        <v>59</v>
      </c>
      <c r="F1348" s="1" t="s">
        <v>60</v>
      </c>
      <c r="G1348" s="1" t="s">
        <v>314</v>
      </c>
      <c r="H1348" s="1" t="s">
        <v>8521</v>
      </c>
      <c r="I1348" s="1" t="s">
        <v>8522</v>
      </c>
      <c r="J1348" s="1" t="s">
        <v>8523</v>
      </c>
      <c r="K1348" s="1">
        <v>12</v>
      </c>
      <c r="L1348" s="1" t="s">
        <v>64</v>
      </c>
      <c r="M1348" s="1" t="s">
        <v>65</v>
      </c>
      <c r="N1348" s="2">
        <v>45021.666666666664</v>
      </c>
      <c r="O1348" s="1" t="s">
        <v>66</v>
      </c>
      <c r="Q1348" s="1" t="s">
        <v>67</v>
      </c>
      <c r="R1348" s="2">
        <v>45719.725416666668</v>
      </c>
      <c r="S1348" s="1" t="s">
        <v>8358</v>
      </c>
      <c r="T1348" s="1" t="s">
        <v>69</v>
      </c>
      <c r="U1348" s="1" t="s">
        <v>70</v>
      </c>
      <c r="V1348" s="1" t="s">
        <v>8524</v>
      </c>
      <c r="W1348" s="1" t="s">
        <v>653</v>
      </c>
      <c r="X1348" s="1" t="s">
        <v>654</v>
      </c>
      <c r="Y1348" s="1" t="s">
        <v>8525</v>
      </c>
      <c r="Z1348" s="1" t="s">
        <v>944</v>
      </c>
      <c r="AA1348" s="1" t="s">
        <v>6362</v>
      </c>
      <c r="AB1348" s="1" t="s">
        <v>8526</v>
      </c>
      <c r="AC1348" s="1">
        <v>49</v>
      </c>
      <c r="AE1348" s="2">
        <v>45719.725428240738</v>
      </c>
      <c r="AF1348" s="1" t="s">
        <v>77</v>
      </c>
      <c r="AH1348" s="1" t="s">
        <v>78</v>
      </c>
      <c r="AI1348" s="1" t="s">
        <v>79</v>
      </c>
      <c r="AJ1348" s="1" t="s">
        <v>378</v>
      </c>
      <c r="AK1348" s="1" t="s">
        <v>8527</v>
      </c>
      <c r="AL1348" s="1" t="s">
        <v>8358</v>
      </c>
      <c r="AM1348" s="2">
        <v>45719.725462962961</v>
      </c>
      <c r="AN1348" s="1" t="s">
        <v>8527</v>
      </c>
      <c r="AP1348" s="1">
        <v>5759447</v>
      </c>
      <c r="AQ1348" s="1" t="s">
        <v>83</v>
      </c>
      <c r="AR1348" s="2">
        <v>45720.584039351852</v>
      </c>
      <c r="AS1348" s="1" t="s">
        <v>84</v>
      </c>
      <c r="AT1348" s="2">
        <v>45721.333333333336</v>
      </c>
      <c r="AU1348" s="1" t="s">
        <v>85</v>
      </c>
      <c r="AV1348" s="1" t="s">
        <v>608</v>
      </c>
      <c r="AW1348" s="1" t="s">
        <v>609</v>
      </c>
      <c r="AX1348" s="1" t="s">
        <v>1424</v>
      </c>
      <c r="AZ1348" s="2">
        <v>45720.584039351852</v>
      </c>
      <c r="BB1348" s="1" t="s">
        <v>89</v>
      </c>
      <c r="BC1348" s="1" t="s">
        <v>90</v>
      </c>
      <c r="BD1348" s="1" t="s">
        <v>91</v>
      </c>
      <c r="BE1348" s="1" t="s">
        <v>8528</v>
      </c>
      <c r="BF1348" s="1" t="s">
        <v>612</v>
      </c>
    </row>
    <row r="1349" spans="1:58" x14ac:dyDescent="0.35">
      <c r="A1349" s="1">
        <v>3014599</v>
      </c>
      <c r="B1349" s="1" t="s">
        <v>58</v>
      </c>
      <c r="C1349" s="1">
        <v>38941321</v>
      </c>
      <c r="D1349" s="1">
        <v>338710660</v>
      </c>
      <c r="E1349" s="1" t="s">
        <v>59</v>
      </c>
      <c r="F1349" s="1" t="s">
        <v>60</v>
      </c>
      <c r="G1349" s="1" t="s">
        <v>8529</v>
      </c>
      <c r="H1349" s="1" t="s">
        <v>8530</v>
      </c>
      <c r="I1349" s="1" t="s">
        <v>8531</v>
      </c>
      <c r="J1349" s="1" t="s">
        <v>8532</v>
      </c>
      <c r="K1349" s="1">
        <v>12</v>
      </c>
      <c r="L1349" s="1" t="s">
        <v>64</v>
      </c>
      <c r="M1349" s="1" t="s">
        <v>65</v>
      </c>
      <c r="N1349" s="2">
        <v>45115.769733796296</v>
      </c>
      <c r="O1349" s="1" t="s">
        <v>66</v>
      </c>
      <c r="Q1349" s="1" t="s">
        <v>67</v>
      </c>
      <c r="R1349" s="2">
        <v>45719.725613425922</v>
      </c>
      <c r="S1349" s="1" t="s">
        <v>8533</v>
      </c>
      <c r="T1349" s="1" t="s">
        <v>100</v>
      </c>
      <c r="U1349" s="1" t="s">
        <v>160</v>
      </c>
      <c r="V1349" s="1" t="s">
        <v>8534</v>
      </c>
      <c r="W1349" s="1" t="s">
        <v>162</v>
      </c>
      <c r="X1349" s="1" t="s">
        <v>1191</v>
      </c>
      <c r="Y1349" s="1" t="s">
        <v>4236</v>
      </c>
      <c r="Z1349" s="1" t="s">
        <v>400</v>
      </c>
      <c r="AA1349" s="1" t="s">
        <v>400</v>
      </c>
      <c r="AB1349" s="1" t="s">
        <v>124</v>
      </c>
      <c r="AE1349" s="2">
        <v>45719.725624999999</v>
      </c>
      <c r="AF1349" s="1" t="s">
        <v>77</v>
      </c>
      <c r="AH1349" s="1" t="s">
        <v>78</v>
      </c>
      <c r="AI1349" s="1" t="s">
        <v>79</v>
      </c>
      <c r="AJ1349" s="1" t="s">
        <v>378</v>
      </c>
      <c r="AK1349" s="1" t="s">
        <v>8535</v>
      </c>
      <c r="AL1349" s="1" t="s">
        <v>8533</v>
      </c>
      <c r="AM1349" s="2">
        <v>45719.725671296299</v>
      </c>
      <c r="AN1349" s="1" t="s">
        <v>8535</v>
      </c>
      <c r="AP1349" s="1">
        <v>5759450</v>
      </c>
      <c r="AQ1349" s="1" t="s">
        <v>83</v>
      </c>
      <c r="AR1349" s="2">
        <v>45720.65351851852</v>
      </c>
      <c r="AS1349" s="1" t="s">
        <v>84</v>
      </c>
      <c r="AT1349" s="2">
        <v>45721.333333333336</v>
      </c>
      <c r="AU1349" s="1" t="s">
        <v>85</v>
      </c>
      <c r="AV1349" s="1" t="s">
        <v>1196</v>
      </c>
      <c r="AW1349" s="1" t="s">
        <v>1197</v>
      </c>
      <c r="AX1349" s="1" t="s">
        <v>4259</v>
      </c>
      <c r="AZ1349" s="2">
        <v>45720.65351851852</v>
      </c>
      <c r="BB1349" s="1" t="s">
        <v>89</v>
      </c>
      <c r="BC1349" s="1" t="s">
        <v>90</v>
      </c>
      <c r="BD1349" s="1" t="s">
        <v>91</v>
      </c>
      <c r="BE1349" s="1" t="s">
        <v>6572</v>
      </c>
      <c r="BF1349" s="1" t="s">
        <v>406</v>
      </c>
    </row>
    <row r="1350" spans="1:58" x14ac:dyDescent="0.35">
      <c r="A1350" s="1">
        <v>3014600</v>
      </c>
      <c r="B1350" s="1" t="s">
        <v>58</v>
      </c>
      <c r="C1350" s="1">
        <v>43240841</v>
      </c>
      <c r="D1350" s="1">
        <v>339694365</v>
      </c>
      <c r="E1350" s="1" t="s">
        <v>59</v>
      </c>
      <c r="F1350" s="1" t="s">
        <v>60</v>
      </c>
      <c r="G1350" s="1" t="s">
        <v>350</v>
      </c>
      <c r="H1350" s="1" t="s">
        <v>4189</v>
      </c>
      <c r="I1350" s="1">
        <v>781200512</v>
      </c>
      <c r="J1350" s="1" t="s">
        <v>2768</v>
      </c>
      <c r="K1350" s="1">
        <v>16</v>
      </c>
      <c r="L1350" s="1" t="s">
        <v>64</v>
      </c>
      <c r="M1350" s="1" t="s">
        <v>65</v>
      </c>
      <c r="N1350" s="2">
        <v>45434.666666666664</v>
      </c>
      <c r="O1350" s="1" t="s">
        <v>66</v>
      </c>
      <c r="Q1350" s="1" t="s">
        <v>67</v>
      </c>
      <c r="R1350" s="2">
        <v>45719.72587962963</v>
      </c>
      <c r="S1350" s="1" t="s">
        <v>2481</v>
      </c>
      <c r="T1350" s="1" t="s">
        <v>100</v>
      </c>
      <c r="U1350" s="1" t="s">
        <v>70</v>
      </c>
      <c r="V1350" s="1" t="s">
        <v>8536</v>
      </c>
      <c r="W1350" s="1" t="s">
        <v>578</v>
      </c>
      <c r="X1350" s="1" t="s">
        <v>2452</v>
      </c>
      <c r="Y1350" s="1" t="s">
        <v>8537</v>
      </c>
      <c r="Z1350" s="1" t="s">
        <v>1756</v>
      </c>
      <c r="AA1350" s="1" t="s">
        <v>824</v>
      </c>
      <c r="AB1350" s="1" t="s">
        <v>124</v>
      </c>
      <c r="AE1350" s="2">
        <v>45719.725891203707</v>
      </c>
      <c r="AF1350" s="1" t="s">
        <v>77</v>
      </c>
      <c r="AH1350" s="1" t="s">
        <v>125</v>
      </c>
      <c r="AI1350" s="1" t="s">
        <v>79</v>
      </c>
      <c r="AJ1350" s="1" t="s">
        <v>283</v>
      </c>
      <c r="AK1350" s="1" t="s">
        <v>8538</v>
      </c>
      <c r="AL1350" s="1" t="s">
        <v>2481</v>
      </c>
      <c r="AM1350" s="2">
        <v>45719.725925925923</v>
      </c>
      <c r="AN1350" s="1" t="s">
        <v>8538</v>
      </c>
      <c r="AP1350" s="1">
        <v>5759451</v>
      </c>
      <c r="AQ1350" s="1" t="s">
        <v>83</v>
      </c>
      <c r="AR1350" s="2">
        <v>45721.656944444447</v>
      </c>
      <c r="AS1350" s="1" t="s">
        <v>84</v>
      </c>
      <c r="AT1350" s="2">
        <v>45721.333333333336</v>
      </c>
      <c r="AU1350" s="1" t="s">
        <v>85</v>
      </c>
      <c r="AV1350" s="1" t="s">
        <v>700</v>
      </c>
      <c r="AW1350" s="1" t="s">
        <v>701</v>
      </c>
      <c r="AX1350" s="1" t="s">
        <v>1848</v>
      </c>
      <c r="AZ1350" s="2">
        <v>45721.656944444447</v>
      </c>
      <c r="BB1350" s="1" t="s">
        <v>192</v>
      </c>
      <c r="BC1350" s="1" t="s">
        <v>193</v>
      </c>
      <c r="BD1350" s="1" t="s">
        <v>194</v>
      </c>
      <c r="BE1350" s="1" t="s">
        <v>3484</v>
      </c>
      <c r="BF1350" s="1" t="s">
        <v>137</v>
      </c>
    </row>
    <row r="1351" spans="1:58" x14ac:dyDescent="0.35">
      <c r="A1351" s="1">
        <v>3014601</v>
      </c>
      <c r="B1351" s="1" t="s">
        <v>58</v>
      </c>
      <c r="C1351" s="1">
        <v>41966761</v>
      </c>
      <c r="D1351" s="1">
        <v>338700236</v>
      </c>
      <c r="E1351" s="1" t="s">
        <v>59</v>
      </c>
      <c r="F1351" s="1" t="s">
        <v>60</v>
      </c>
      <c r="G1351" s="1" t="s">
        <v>876</v>
      </c>
      <c r="H1351" s="1" t="s">
        <v>681</v>
      </c>
      <c r="I1351" s="1">
        <v>775485115</v>
      </c>
      <c r="J1351" s="1" t="s">
        <v>8539</v>
      </c>
      <c r="K1351" s="1">
        <v>12</v>
      </c>
      <c r="L1351" s="1" t="s">
        <v>64</v>
      </c>
      <c r="M1351" s="1" t="s">
        <v>65</v>
      </c>
      <c r="N1351" s="2">
        <v>45364.554375</v>
      </c>
      <c r="O1351" s="1" t="s">
        <v>66</v>
      </c>
      <c r="Q1351" s="1" t="s">
        <v>67</v>
      </c>
      <c r="R1351" s="2">
        <v>45719.725914351853</v>
      </c>
      <c r="S1351" s="1" t="s">
        <v>1386</v>
      </c>
      <c r="T1351" s="1" t="s">
        <v>100</v>
      </c>
      <c r="U1351" s="1" t="s">
        <v>70</v>
      </c>
      <c r="V1351" s="1" t="s">
        <v>8540</v>
      </c>
      <c r="W1351" s="1" t="s">
        <v>214</v>
      </c>
      <c r="X1351" s="1" t="s">
        <v>215</v>
      </c>
      <c r="Y1351" s="1" t="s">
        <v>8541</v>
      </c>
      <c r="Z1351" s="1" t="s">
        <v>2336</v>
      </c>
      <c r="AA1351" s="1" t="s">
        <v>3482</v>
      </c>
      <c r="AB1351" s="1" t="s">
        <v>124</v>
      </c>
      <c r="AE1351" s="2">
        <v>45719.725937499999</v>
      </c>
      <c r="AF1351" s="1" t="s">
        <v>77</v>
      </c>
      <c r="AH1351" s="1" t="s">
        <v>125</v>
      </c>
      <c r="AI1351" s="1" t="s">
        <v>79</v>
      </c>
      <c r="AJ1351" s="1" t="s">
        <v>378</v>
      </c>
      <c r="AK1351" s="1" t="s">
        <v>8542</v>
      </c>
      <c r="AL1351" s="1" t="s">
        <v>1386</v>
      </c>
      <c r="AM1351" s="2">
        <v>45719.725995370369</v>
      </c>
      <c r="AN1351" s="1" t="s">
        <v>8542</v>
      </c>
      <c r="AP1351" s="1">
        <v>5759452</v>
      </c>
      <c r="AQ1351" s="1" t="s">
        <v>83</v>
      </c>
      <c r="AR1351" s="2">
        <v>45720.465671296297</v>
      </c>
      <c r="AS1351" s="1" t="s">
        <v>84</v>
      </c>
      <c r="AT1351" s="2">
        <v>45721.333333333336</v>
      </c>
      <c r="AU1351" s="1" t="s">
        <v>85</v>
      </c>
      <c r="AV1351" s="1" t="s">
        <v>1957</v>
      </c>
      <c r="AW1351" s="1" t="s">
        <v>1958</v>
      </c>
      <c r="AX1351" s="1" t="s">
        <v>2175</v>
      </c>
      <c r="AZ1351" s="2">
        <v>45720.465671296297</v>
      </c>
      <c r="BB1351" s="1" t="s">
        <v>746</v>
      </c>
      <c r="BC1351" s="1" t="s">
        <v>747</v>
      </c>
      <c r="BD1351" s="1" t="s">
        <v>748</v>
      </c>
      <c r="BE1351" s="1" t="s">
        <v>2777</v>
      </c>
      <c r="BF1351" s="1" t="s">
        <v>137</v>
      </c>
    </row>
    <row r="1352" spans="1:58" x14ac:dyDescent="0.35">
      <c r="A1352" s="1">
        <v>3014602</v>
      </c>
      <c r="B1352" s="1" t="s">
        <v>223</v>
      </c>
      <c r="C1352" s="1">
        <v>39413061</v>
      </c>
      <c r="D1352" s="1">
        <v>338344869</v>
      </c>
      <c r="E1352" s="1" t="s">
        <v>59</v>
      </c>
      <c r="F1352" s="1" t="s">
        <v>60</v>
      </c>
      <c r="G1352" s="1" t="s">
        <v>876</v>
      </c>
      <c r="H1352" s="1" t="s">
        <v>3518</v>
      </c>
      <c r="I1352" s="1">
        <v>775069290</v>
      </c>
      <c r="J1352" s="1" t="s">
        <v>2166</v>
      </c>
      <c r="K1352" s="1">
        <v>13</v>
      </c>
      <c r="L1352" s="1" t="s">
        <v>64</v>
      </c>
      <c r="M1352" s="1" t="s">
        <v>65</v>
      </c>
      <c r="N1352" s="2">
        <v>44770.544444444444</v>
      </c>
      <c r="O1352" s="1" t="s">
        <v>98</v>
      </c>
      <c r="Q1352" s="1" t="s">
        <v>67</v>
      </c>
      <c r="R1352" s="2">
        <v>45719.726157407407</v>
      </c>
      <c r="S1352" s="1" t="s">
        <v>2686</v>
      </c>
      <c r="T1352" s="1" t="s">
        <v>100</v>
      </c>
      <c r="U1352" s="1" t="s">
        <v>1122</v>
      </c>
      <c r="V1352" s="1" t="s">
        <v>8543</v>
      </c>
      <c r="W1352" s="1" t="s">
        <v>334</v>
      </c>
      <c r="X1352" s="1" t="s">
        <v>1153</v>
      </c>
      <c r="Y1352" s="1" t="s">
        <v>8544</v>
      </c>
      <c r="Z1352" s="1" t="s">
        <v>1507</v>
      </c>
      <c r="AA1352" s="1" t="s">
        <v>824</v>
      </c>
      <c r="AB1352" s="1" t="s">
        <v>124</v>
      </c>
      <c r="AE1352" s="2">
        <v>45719.726168981484</v>
      </c>
      <c r="AF1352" s="1" t="s">
        <v>77</v>
      </c>
      <c r="AH1352" s="1" t="s">
        <v>78</v>
      </c>
      <c r="AI1352" s="1" t="s">
        <v>360</v>
      </c>
      <c r="AJ1352" s="1" t="s">
        <v>107</v>
      </c>
      <c r="AK1352" s="1" t="s">
        <v>8545</v>
      </c>
      <c r="AL1352" s="1" t="s">
        <v>2686</v>
      </c>
      <c r="AM1352" s="2">
        <v>45719.726226851853</v>
      </c>
      <c r="AN1352" s="1" t="s">
        <v>8545</v>
      </c>
      <c r="AP1352" s="1">
        <v>5759453</v>
      </c>
      <c r="AQ1352" s="1" t="s">
        <v>83</v>
      </c>
      <c r="AR1352" s="2">
        <v>45720.56181712963</v>
      </c>
      <c r="AS1352" s="1" t="s">
        <v>84</v>
      </c>
      <c r="AT1352" s="2">
        <v>45721.333333333336</v>
      </c>
      <c r="AU1352" s="1" t="s">
        <v>85</v>
      </c>
      <c r="AV1352" s="1" t="s">
        <v>1214</v>
      </c>
      <c r="AW1352" s="1" t="s">
        <v>1215</v>
      </c>
      <c r="AX1352" s="1" t="s">
        <v>4760</v>
      </c>
      <c r="AZ1352" s="2">
        <v>45720.56181712963</v>
      </c>
      <c r="BB1352" s="1" t="s">
        <v>1060</v>
      </c>
      <c r="BC1352" s="1" t="s">
        <v>1061</v>
      </c>
      <c r="BD1352" s="1" t="s">
        <v>1062</v>
      </c>
      <c r="BE1352" s="1" t="s">
        <v>8546</v>
      </c>
      <c r="BF1352" s="1" t="s">
        <v>1142</v>
      </c>
    </row>
    <row r="1353" spans="1:58" x14ac:dyDescent="0.35">
      <c r="A1353" s="1">
        <v>3014603</v>
      </c>
      <c r="B1353" s="1" t="s">
        <v>223</v>
      </c>
      <c r="C1353" s="1">
        <v>37668821</v>
      </c>
      <c r="D1353" s="1">
        <v>339761732</v>
      </c>
      <c r="E1353" s="1" t="s">
        <v>59</v>
      </c>
      <c r="F1353" s="1" t="s">
        <v>60</v>
      </c>
      <c r="G1353" s="1" t="s">
        <v>530</v>
      </c>
      <c r="H1353" s="1" t="s">
        <v>8001</v>
      </c>
      <c r="I1353" s="1">
        <v>775513974</v>
      </c>
      <c r="J1353" s="1" t="s">
        <v>2616</v>
      </c>
      <c r="K1353" s="1">
        <v>14</v>
      </c>
      <c r="L1353" s="1" t="s">
        <v>64</v>
      </c>
      <c r="M1353" s="1" t="s">
        <v>65</v>
      </c>
      <c r="N1353" s="2">
        <v>44440.625</v>
      </c>
      <c r="O1353" s="1" t="s">
        <v>98</v>
      </c>
      <c r="Q1353" s="1" t="s">
        <v>67</v>
      </c>
      <c r="R1353" s="2">
        <v>45719.72625</v>
      </c>
      <c r="S1353" s="1" t="s">
        <v>8372</v>
      </c>
      <c r="T1353" s="1" t="s">
        <v>100</v>
      </c>
      <c r="U1353" s="1" t="s">
        <v>70</v>
      </c>
      <c r="V1353" s="1" t="s">
        <v>8547</v>
      </c>
      <c r="W1353" s="1" t="s">
        <v>298</v>
      </c>
      <c r="X1353" s="1" t="s">
        <v>670</v>
      </c>
      <c r="Y1353" s="1" t="s">
        <v>2656</v>
      </c>
      <c r="Z1353" s="1" t="s">
        <v>672</v>
      </c>
      <c r="AA1353" s="1" t="s">
        <v>2580</v>
      </c>
      <c r="AB1353" s="1" t="s">
        <v>8548</v>
      </c>
      <c r="AE1353" s="2">
        <v>45720.470520833333</v>
      </c>
      <c r="AF1353" s="1" t="s">
        <v>77</v>
      </c>
      <c r="AH1353" s="1" t="s">
        <v>125</v>
      </c>
      <c r="AI1353" s="1" t="s">
        <v>106</v>
      </c>
      <c r="AJ1353" s="1" t="s">
        <v>303</v>
      </c>
      <c r="AK1353" s="1" t="s">
        <v>8549</v>
      </c>
      <c r="AL1353" s="1" t="s">
        <v>240</v>
      </c>
      <c r="AM1353" s="2">
        <v>45720.470601851855</v>
      </c>
      <c r="AN1353" s="1" t="s">
        <v>8549</v>
      </c>
      <c r="AO1353" s="1" t="s">
        <v>240</v>
      </c>
      <c r="AP1353" s="1">
        <v>5761512</v>
      </c>
      <c r="AQ1353" s="1" t="s">
        <v>83</v>
      </c>
      <c r="AR1353" s="2">
        <v>45721.620127314818</v>
      </c>
      <c r="AS1353" s="1" t="s">
        <v>84</v>
      </c>
      <c r="AT1353" s="2">
        <v>45720.333333333336</v>
      </c>
      <c r="AU1353" s="1" t="s">
        <v>85</v>
      </c>
      <c r="AV1353" s="1" t="s">
        <v>306</v>
      </c>
      <c r="AW1353" s="1" t="s">
        <v>307</v>
      </c>
      <c r="AX1353" s="1" t="s">
        <v>308</v>
      </c>
      <c r="AZ1353" s="2">
        <v>45721.620127314818</v>
      </c>
      <c r="BB1353" s="1" t="s">
        <v>561</v>
      </c>
      <c r="BC1353" s="1" t="s">
        <v>562</v>
      </c>
      <c r="BD1353" s="1" t="s">
        <v>113</v>
      </c>
      <c r="BE1353" s="1" t="s">
        <v>8550</v>
      </c>
      <c r="BF1353" s="1" t="s">
        <v>240</v>
      </c>
    </row>
    <row r="1354" spans="1:58" x14ac:dyDescent="0.35">
      <c r="A1354" s="1">
        <v>3014604</v>
      </c>
      <c r="B1354" s="1" t="s">
        <v>58</v>
      </c>
      <c r="C1354" s="1">
        <v>34461721</v>
      </c>
      <c r="D1354" s="1">
        <v>338365408</v>
      </c>
      <c r="E1354" s="1" t="s">
        <v>59</v>
      </c>
      <c r="F1354" s="1" t="s">
        <v>60</v>
      </c>
      <c r="G1354" s="1" t="s">
        <v>2926</v>
      </c>
      <c r="H1354" s="1" t="s">
        <v>2717</v>
      </c>
      <c r="I1354" s="1">
        <v>777517333</v>
      </c>
      <c r="J1354" s="1" t="s">
        <v>2928</v>
      </c>
      <c r="K1354" s="1">
        <v>13</v>
      </c>
      <c r="L1354" s="1" t="s">
        <v>64</v>
      </c>
      <c r="M1354" s="1" t="s">
        <v>65</v>
      </c>
      <c r="N1354" s="2">
        <v>44875.428611111114</v>
      </c>
      <c r="O1354" s="1" t="s">
        <v>353</v>
      </c>
      <c r="Q1354" s="1" t="s">
        <v>67</v>
      </c>
      <c r="R1354" s="2">
        <v>45719.726782407408</v>
      </c>
      <c r="S1354" s="1" t="s">
        <v>8551</v>
      </c>
      <c r="T1354" s="1" t="s">
        <v>69</v>
      </c>
      <c r="U1354" s="1" t="s">
        <v>2237</v>
      </c>
      <c r="V1354" s="1" t="s">
        <v>8552</v>
      </c>
      <c r="W1354" s="1" t="s">
        <v>653</v>
      </c>
      <c r="X1354" s="1" t="s">
        <v>942</v>
      </c>
      <c r="Y1354" s="1" t="s">
        <v>8553</v>
      </c>
      <c r="Z1354" s="1" t="s">
        <v>2913</v>
      </c>
      <c r="AA1354" s="1" t="s">
        <v>2914</v>
      </c>
      <c r="AB1354" s="1" t="s">
        <v>2913</v>
      </c>
      <c r="AE1354" s="2">
        <v>45719.726793981485</v>
      </c>
      <c r="AF1354" s="1" t="s">
        <v>77</v>
      </c>
      <c r="AH1354" s="1" t="s">
        <v>125</v>
      </c>
      <c r="AI1354" s="1" t="s">
        <v>79</v>
      </c>
      <c r="AJ1354" s="1" t="s">
        <v>283</v>
      </c>
      <c r="AK1354" s="1" t="s">
        <v>8554</v>
      </c>
      <c r="AL1354" s="1" t="s">
        <v>8551</v>
      </c>
      <c r="AM1354" s="2">
        <v>45719.7268287037</v>
      </c>
      <c r="AN1354" s="1" t="s">
        <v>8554</v>
      </c>
      <c r="AP1354" s="1">
        <v>5759455</v>
      </c>
      <c r="AQ1354" s="1" t="s">
        <v>83</v>
      </c>
      <c r="AR1354" s="2">
        <v>45720.515069444446</v>
      </c>
      <c r="AS1354" s="1" t="s">
        <v>84</v>
      </c>
      <c r="AT1354" s="2">
        <v>45721.333333333336</v>
      </c>
      <c r="AU1354" s="1" t="s">
        <v>85</v>
      </c>
      <c r="AV1354" s="1" t="s">
        <v>947</v>
      </c>
      <c r="AW1354" s="1" t="s">
        <v>948</v>
      </c>
      <c r="AX1354" s="1" t="s">
        <v>2625</v>
      </c>
      <c r="AZ1354" s="2">
        <v>45720.515069444446</v>
      </c>
      <c r="BB1354" s="1" t="s">
        <v>2825</v>
      </c>
      <c r="BC1354" s="1" t="s">
        <v>153</v>
      </c>
      <c r="BD1354" s="1" t="s">
        <v>2826</v>
      </c>
      <c r="BE1354" s="1" t="s">
        <v>3173</v>
      </c>
      <c r="BF1354" s="1" t="s">
        <v>406</v>
      </c>
    </row>
    <row r="1355" spans="1:58" x14ac:dyDescent="0.35">
      <c r="A1355" s="1">
        <v>3014605</v>
      </c>
      <c r="B1355" s="1" t="s">
        <v>223</v>
      </c>
      <c r="C1355" s="1">
        <v>43557781</v>
      </c>
      <c r="D1355" s="1">
        <v>339581349</v>
      </c>
      <c r="E1355" s="1" t="s">
        <v>59</v>
      </c>
      <c r="F1355" s="1" t="s">
        <v>60</v>
      </c>
      <c r="G1355" s="1" t="s">
        <v>8555</v>
      </c>
      <c r="H1355" s="1" t="s">
        <v>8556</v>
      </c>
      <c r="I1355" s="1">
        <v>786607151</v>
      </c>
      <c r="J1355" s="1" t="s">
        <v>8557</v>
      </c>
      <c r="K1355" s="1">
        <v>14</v>
      </c>
      <c r="L1355" s="1" t="s">
        <v>64</v>
      </c>
      <c r="M1355" s="1" t="s">
        <v>65</v>
      </c>
      <c r="N1355" s="2">
        <v>45694.708333333336</v>
      </c>
      <c r="O1355" s="1" t="s">
        <v>1981</v>
      </c>
      <c r="Q1355" s="1" t="s">
        <v>67</v>
      </c>
      <c r="R1355" s="2">
        <v>45719.727060185185</v>
      </c>
      <c r="S1355" s="1" t="s">
        <v>8295</v>
      </c>
      <c r="T1355" s="1" t="s">
        <v>69</v>
      </c>
      <c r="U1355" s="1" t="s">
        <v>70</v>
      </c>
      <c r="V1355" s="1" t="s">
        <v>8558</v>
      </c>
      <c r="W1355" s="1" t="s">
        <v>263</v>
      </c>
      <c r="X1355" s="1" t="s">
        <v>840</v>
      </c>
      <c r="Y1355" s="1" t="s">
        <v>1983</v>
      </c>
      <c r="Z1355" s="1" t="s">
        <v>4276</v>
      </c>
      <c r="AA1355" s="1" t="s">
        <v>5752</v>
      </c>
      <c r="AB1355" s="1" t="s">
        <v>124</v>
      </c>
      <c r="AE1355" s="2">
        <v>45719.727071759262</v>
      </c>
      <c r="AF1355" s="1" t="s">
        <v>77</v>
      </c>
      <c r="AH1355" s="1" t="s">
        <v>78</v>
      </c>
      <c r="AI1355" s="1" t="s">
        <v>106</v>
      </c>
      <c r="AJ1355" s="1" t="s">
        <v>1326</v>
      </c>
      <c r="AK1355" s="1">
        <v>786607151</v>
      </c>
      <c r="AL1355" s="1" t="s">
        <v>8295</v>
      </c>
      <c r="AM1355" s="2">
        <v>45719.727106481485</v>
      </c>
      <c r="AN1355" s="1">
        <v>786607151</v>
      </c>
      <c r="AP1355" s="1">
        <v>5759456</v>
      </c>
      <c r="AQ1355" s="1" t="s">
        <v>83</v>
      </c>
      <c r="AR1355" s="2">
        <v>45720.532997685186</v>
      </c>
      <c r="AS1355" s="1" t="s">
        <v>84</v>
      </c>
      <c r="AT1355" s="2">
        <v>45721.333333333336</v>
      </c>
      <c r="AU1355" s="1" t="s">
        <v>85</v>
      </c>
      <c r="AV1355" s="1" t="s">
        <v>1328</v>
      </c>
      <c r="AW1355" s="1" t="s">
        <v>1329</v>
      </c>
      <c r="AX1355" s="1" t="s">
        <v>1330</v>
      </c>
      <c r="AZ1355" s="2">
        <v>45720.532997685186</v>
      </c>
      <c r="BB1355" s="1" t="s">
        <v>8559</v>
      </c>
      <c r="BC1355" s="1" t="s">
        <v>8560</v>
      </c>
      <c r="BD1355" s="1" t="s">
        <v>8561</v>
      </c>
      <c r="BE1355" s="1" t="s">
        <v>8562</v>
      </c>
      <c r="BF1355" s="1" t="s">
        <v>914</v>
      </c>
    </row>
    <row r="1356" spans="1:58" x14ac:dyDescent="0.35">
      <c r="A1356" s="1">
        <v>3014606</v>
      </c>
      <c r="B1356" s="1" t="s">
        <v>327</v>
      </c>
      <c r="C1356" s="1">
        <v>33771001</v>
      </c>
      <c r="D1356" s="1">
        <v>339780953</v>
      </c>
      <c r="E1356" s="1" t="s">
        <v>59</v>
      </c>
      <c r="F1356" s="1" t="s">
        <v>60</v>
      </c>
      <c r="G1356" s="1" t="s">
        <v>116</v>
      </c>
      <c r="H1356" s="1" t="s">
        <v>2724</v>
      </c>
      <c r="I1356" s="1">
        <v>776165078</v>
      </c>
      <c r="J1356" s="1" t="s">
        <v>8563</v>
      </c>
      <c r="K1356" s="1">
        <v>14</v>
      </c>
      <c r="L1356" s="1" t="s">
        <v>64</v>
      </c>
      <c r="M1356" s="1" t="s">
        <v>65</v>
      </c>
      <c r="N1356" s="2">
        <v>43116</v>
      </c>
      <c r="O1356" s="1" t="s">
        <v>331</v>
      </c>
      <c r="Q1356" s="1" t="s">
        <v>67</v>
      </c>
      <c r="R1356" s="2">
        <v>45719.727465277778</v>
      </c>
      <c r="S1356" s="1" t="s">
        <v>590</v>
      </c>
      <c r="T1356" s="1" t="s">
        <v>69</v>
      </c>
      <c r="U1356" s="1" t="s">
        <v>70</v>
      </c>
      <c r="V1356" s="1" t="s">
        <v>8564</v>
      </c>
      <c r="W1356" s="1" t="s">
        <v>298</v>
      </c>
      <c r="X1356" s="1" t="s">
        <v>427</v>
      </c>
      <c r="Y1356" s="1" t="s">
        <v>3885</v>
      </c>
      <c r="Z1356" s="1" t="s">
        <v>231</v>
      </c>
      <c r="AA1356" s="1" t="s">
        <v>8565</v>
      </c>
      <c r="AB1356" s="1" t="s">
        <v>124</v>
      </c>
      <c r="AE1356" s="2">
        <v>45720.599502314813</v>
      </c>
      <c r="AF1356" s="1" t="s">
        <v>77</v>
      </c>
      <c r="AH1356" s="1" t="s">
        <v>125</v>
      </c>
      <c r="AI1356" s="1" t="s">
        <v>106</v>
      </c>
      <c r="AJ1356" s="1" t="s">
        <v>303</v>
      </c>
      <c r="AK1356" s="1" t="s">
        <v>8566</v>
      </c>
      <c r="AL1356" s="1" t="s">
        <v>1319</v>
      </c>
      <c r="AM1356" s="2">
        <v>45720.599687499998</v>
      </c>
      <c r="AN1356" s="1" t="s">
        <v>8566</v>
      </c>
      <c r="AO1356" s="1" t="s">
        <v>1319</v>
      </c>
      <c r="AP1356" s="1">
        <v>5762561</v>
      </c>
      <c r="AQ1356" s="1" t="s">
        <v>83</v>
      </c>
      <c r="AR1356" s="2">
        <v>45721.522557870368</v>
      </c>
      <c r="AS1356" s="1" t="s">
        <v>84</v>
      </c>
      <c r="AT1356" s="2">
        <v>45720.5625</v>
      </c>
      <c r="AU1356" s="1" t="s">
        <v>85</v>
      </c>
      <c r="AV1356" s="1" t="s">
        <v>306</v>
      </c>
      <c r="AW1356" s="1" t="s">
        <v>307</v>
      </c>
      <c r="AX1356" s="1" t="s">
        <v>308</v>
      </c>
      <c r="AZ1356" s="2">
        <v>45721.522557870368</v>
      </c>
      <c r="BB1356" s="1" t="s">
        <v>309</v>
      </c>
      <c r="BC1356" s="1" t="s">
        <v>310</v>
      </c>
      <c r="BD1356" s="1" t="s">
        <v>311</v>
      </c>
      <c r="BE1356" s="1" t="s">
        <v>8567</v>
      </c>
      <c r="BF1356" s="1" t="s">
        <v>1319</v>
      </c>
    </row>
    <row r="1357" spans="1:58" x14ac:dyDescent="0.35">
      <c r="A1357" s="1">
        <v>3014607</v>
      </c>
      <c r="B1357" s="1" t="s">
        <v>58</v>
      </c>
      <c r="C1357" s="1">
        <v>42006071</v>
      </c>
      <c r="D1357" s="1">
        <v>339017278</v>
      </c>
      <c r="E1357" s="1" t="s">
        <v>59</v>
      </c>
      <c r="F1357" s="1" t="s">
        <v>60</v>
      </c>
      <c r="G1357" s="1" t="s">
        <v>876</v>
      </c>
      <c r="H1357" s="1" t="s">
        <v>8568</v>
      </c>
      <c r="I1357" s="1">
        <v>774183235</v>
      </c>
      <c r="J1357" s="1" t="s">
        <v>2919</v>
      </c>
      <c r="K1357" s="1">
        <v>16</v>
      </c>
      <c r="L1357" s="1" t="s">
        <v>64</v>
      </c>
      <c r="M1357" s="1" t="s">
        <v>65</v>
      </c>
      <c r="N1357" s="2">
        <v>45465.5</v>
      </c>
      <c r="O1357" s="1" t="s">
        <v>66</v>
      </c>
      <c r="Q1357" s="1" t="s">
        <v>67</v>
      </c>
      <c r="R1357" s="2">
        <v>45719.728784722225</v>
      </c>
      <c r="S1357" s="1" t="s">
        <v>2405</v>
      </c>
      <c r="T1357" s="1" t="s">
        <v>69</v>
      </c>
      <c r="U1357" s="1" t="s">
        <v>2761</v>
      </c>
      <c r="V1357" s="1" t="s">
        <v>8569</v>
      </c>
      <c r="W1357" s="1" t="s">
        <v>892</v>
      </c>
      <c r="X1357" s="1" t="s">
        <v>892</v>
      </c>
      <c r="Y1357" s="1" t="s">
        <v>3213</v>
      </c>
      <c r="Z1357" s="1" t="s">
        <v>894</v>
      </c>
      <c r="AA1357" s="1" t="s">
        <v>4654</v>
      </c>
      <c r="AB1357" s="1" t="s">
        <v>124</v>
      </c>
      <c r="AE1357" s="2">
        <v>45719.728784722225</v>
      </c>
      <c r="AF1357" s="1" t="s">
        <v>77</v>
      </c>
      <c r="AH1357" s="1" t="s">
        <v>125</v>
      </c>
      <c r="AI1357" s="1" t="s">
        <v>79</v>
      </c>
      <c r="AJ1357" s="1" t="s">
        <v>283</v>
      </c>
      <c r="AK1357" s="1" t="s">
        <v>2409</v>
      </c>
      <c r="AL1357" s="1" t="s">
        <v>2405</v>
      </c>
      <c r="AM1357" s="2">
        <v>45719.728819444441</v>
      </c>
      <c r="AN1357" s="1" t="s">
        <v>2409</v>
      </c>
      <c r="AP1357" s="1">
        <v>5759458</v>
      </c>
      <c r="AQ1357" s="1" t="s">
        <v>83</v>
      </c>
      <c r="AR1357" s="2">
        <v>45720.470856481479</v>
      </c>
      <c r="AS1357" s="1" t="s">
        <v>84</v>
      </c>
      <c r="AT1357" s="2">
        <v>45721.333333333336</v>
      </c>
      <c r="AU1357" s="1" t="s">
        <v>85</v>
      </c>
      <c r="AV1357" s="1" t="s">
        <v>1446</v>
      </c>
      <c r="AW1357" s="1" t="s">
        <v>1447</v>
      </c>
      <c r="AX1357" s="1" t="s">
        <v>5146</v>
      </c>
      <c r="AZ1357" s="2">
        <v>45720.47084490741</v>
      </c>
      <c r="BB1357" s="1" t="s">
        <v>1129</v>
      </c>
      <c r="BC1357" s="1" t="s">
        <v>1130</v>
      </c>
      <c r="BD1357" s="1" t="s">
        <v>815</v>
      </c>
      <c r="BE1357" s="1" t="s">
        <v>8570</v>
      </c>
      <c r="BF1357" s="1" t="s">
        <v>906</v>
      </c>
    </row>
    <row r="1358" spans="1:58" x14ac:dyDescent="0.35">
      <c r="A1358" s="1">
        <v>3014608</v>
      </c>
      <c r="B1358" s="1" t="s">
        <v>58</v>
      </c>
      <c r="C1358" s="1">
        <v>43462991</v>
      </c>
      <c r="D1358" s="1">
        <v>338941118</v>
      </c>
      <c r="E1358" s="1" t="s">
        <v>59</v>
      </c>
      <c r="F1358" s="1" t="s">
        <v>60</v>
      </c>
      <c r="G1358" s="1" t="s">
        <v>3408</v>
      </c>
      <c r="H1358" s="1" t="s">
        <v>496</v>
      </c>
      <c r="I1358" s="1">
        <v>774399076</v>
      </c>
      <c r="J1358" s="1" t="s">
        <v>5045</v>
      </c>
      <c r="K1358" s="1">
        <v>12</v>
      </c>
      <c r="L1358" s="1" t="s">
        <v>64</v>
      </c>
      <c r="M1358" s="1" t="s">
        <v>65</v>
      </c>
      <c r="N1358" s="2">
        <v>45470</v>
      </c>
      <c r="O1358" s="1" t="s">
        <v>66</v>
      </c>
      <c r="Q1358" s="1" t="s">
        <v>67</v>
      </c>
      <c r="R1358" s="2">
        <v>45719.729826388888</v>
      </c>
      <c r="S1358" s="1" t="s">
        <v>617</v>
      </c>
      <c r="T1358" s="1" t="s">
        <v>100</v>
      </c>
      <c r="U1358" s="1" t="s">
        <v>70</v>
      </c>
      <c r="V1358" s="1" t="s">
        <v>8571</v>
      </c>
      <c r="W1358" s="1" t="s">
        <v>72</v>
      </c>
      <c r="X1358" s="1" t="s">
        <v>73</v>
      </c>
      <c r="Y1358" s="1" t="s">
        <v>5023</v>
      </c>
      <c r="Z1358" s="1" t="s">
        <v>8572</v>
      </c>
      <c r="AA1358" s="1" t="s">
        <v>8573</v>
      </c>
      <c r="AB1358" s="1" t="s">
        <v>124</v>
      </c>
      <c r="AE1358" s="2">
        <v>45719.729837962965</v>
      </c>
      <c r="AF1358" s="1" t="s">
        <v>77</v>
      </c>
      <c r="AH1358" s="1" t="s">
        <v>125</v>
      </c>
      <c r="AI1358" s="1" t="s">
        <v>79</v>
      </c>
      <c r="AJ1358" s="1" t="s">
        <v>378</v>
      </c>
      <c r="AK1358" s="1" t="s">
        <v>8574</v>
      </c>
      <c r="AL1358" s="1" t="s">
        <v>617</v>
      </c>
      <c r="AM1358" s="2">
        <v>45719.729884259257</v>
      </c>
      <c r="AN1358" s="1" t="s">
        <v>8574</v>
      </c>
      <c r="AP1358" s="1">
        <v>5759465</v>
      </c>
      <c r="AQ1358" s="1" t="s">
        <v>83</v>
      </c>
      <c r="AR1358" s="2">
        <v>45720.549641203703</v>
      </c>
      <c r="AS1358" s="1" t="s">
        <v>84</v>
      </c>
      <c r="AT1358" s="2">
        <v>45721.333333333336</v>
      </c>
      <c r="AU1358" s="1" t="s">
        <v>85</v>
      </c>
      <c r="AV1358" s="1" t="s">
        <v>2382</v>
      </c>
      <c r="AW1358" s="1" t="s">
        <v>2383</v>
      </c>
      <c r="AX1358" s="1" t="s">
        <v>2384</v>
      </c>
      <c r="AZ1358" s="2">
        <v>45720.549641203703</v>
      </c>
      <c r="BB1358" s="1" t="s">
        <v>1003</v>
      </c>
      <c r="BC1358" s="1" t="s">
        <v>595</v>
      </c>
      <c r="BD1358" s="1" t="s">
        <v>1004</v>
      </c>
      <c r="BE1358" s="1" t="s">
        <v>8575</v>
      </c>
      <c r="BF1358" s="1" t="s">
        <v>1538</v>
      </c>
    </row>
    <row r="1359" spans="1:58" x14ac:dyDescent="0.35">
      <c r="A1359" s="1">
        <v>3014609</v>
      </c>
      <c r="B1359" s="1" t="s">
        <v>58</v>
      </c>
      <c r="C1359" s="1">
        <v>40963681</v>
      </c>
      <c r="D1359" s="1">
        <v>338938208</v>
      </c>
      <c r="E1359" s="1" t="s">
        <v>59</v>
      </c>
      <c r="F1359" s="1" t="s">
        <v>60</v>
      </c>
      <c r="G1359" s="1" t="s">
        <v>794</v>
      </c>
      <c r="H1359" s="1" t="s">
        <v>8576</v>
      </c>
      <c r="I1359" s="1">
        <v>776923437</v>
      </c>
      <c r="J1359" s="1" t="s">
        <v>4368</v>
      </c>
      <c r="K1359" s="1">
        <v>13</v>
      </c>
      <c r="L1359" s="1" t="s">
        <v>64</v>
      </c>
      <c r="M1359" s="1" t="s">
        <v>65</v>
      </c>
      <c r="N1359" s="2">
        <v>45378.583344907405</v>
      </c>
      <c r="O1359" s="1" t="s">
        <v>66</v>
      </c>
      <c r="Q1359" s="1" t="s">
        <v>67</v>
      </c>
      <c r="R1359" s="2">
        <v>45719.730312500003</v>
      </c>
      <c r="S1359" s="1" t="s">
        <v>8134</v>
      </c>
      <c r="T1359" s="1" t="s">
        <v>100</v>
      </c>
      <c r="U1359" s="1" t="s">
        <v>70</v>
      </c>
      <c r="V1359" s="1" t="s">
        <v>8577</v>
      </c>
      <c r="W1359" s="1" t="s">
        <v>162</v>
      </c>
      <c r="X1359" s="1" t="s">
        <v>1191</v>
      </c>
      <c r="Y1359" s="1" t="s">
        <v>4222</v>
      </c>
      <c r="Z1359" s="1" t="s">
        <v>1856</v>
      </c>
      <c r="AA1359" s="1" t="s">
        <v>8578</v>
      </c>
      <c r="AB1359" s="1" t="s">
        <v>124</v>
      </c>
      <c r="AE1359" s="2">
        <v>45719.730324074073</v>
      </c>
      <c r="AF1359" s="1" t="s">
        <v>77</v>
      </c>
      <c r="AH1359" s="1" t="s">
        <v>78</v>
      </c>
      <c r="AI1359" s="1" t="s">
        <v>79</v>
      </c>
      <c r="AJ1359" s="1" t="s">
        <v>378</v>
      </c>
      <c r="AK1359" s="1" t="s">
        <v>8579</v>
      </c>
      <c r="AL1359" s="1" t="s">
        <v>8134</v>
      </c>
      <c r="AM1359" s="2">
        <v>45719.730358796296</v>
      </c>
      <c r="AN1359" s="1" t="s">
        <v>8579</v>
      </c>
      <c r="AP1359" s="1">
        <v>5759466</v>
      </c>
      <c r="AQ1359" s="1" t="s">
        <v>83</v>
      </c>
      <c r="AR1359" s="2">
        <v>45720.567395833335</v>
      </c>
      <c r="AS1359" s="1" t="s">
        <v>84</v>
      </c>
      <c r="AT1359" s="2">
        <v>45721.333333333336</v>
      </c>
      <c r="AU1359" s="1" t="s">
        <v>85</v>
      </c>
      <c r="AV1359" s="1" t="s">
        <v>1196</v>
      </c>
      <c r="AW1359" s="1" t="s">
        <v>1197</v>
      </c>
      <c r="AX1359" s="1" t="s">
        <v>2842</v>
      </c>
      <c r="AZ1359" s="2">
        <v>45720.567395833335</v>
      </c>
      <c r="BB1359" s="1" t="s">
        <v>765</v>
      </c>
      <c r="BC1359" s="1" t="s">
        <v>766</v>
      </c>
      <c r="BD1359" s="1" t="s">
        <v>767</v>
      </c>
      <c r="BE1359" s="1" t="s">
        <v>8580</v>
      </c>
      <c r="BF1359" s="1" t="s">
        <v>1484</v>
      </c>
    </row>
    <row r="1360" spans="1:58" x14ac:dyDescent="0.35">
      <c r="A1360" s="1">
        <v>3014610</v>
      </c>
      <c r="B1360" s="1" t="s">
        <v>58</v>
      </c>
      <c r="C1360" s="1">
        <v>43710021</v>
      </c>
      <c r="D1360" s="1">
        <v>339021495</v>
      </c>
      <c r="E1360" s="1" t="s">
        <v>59</v>
      </c>
      <c r="F1360" s="1" t="s">
        <v>60</v>
      </c>
      <c r="G1360" s="1" t="s">
        <v>8581</v>
      </c>
      <c r="H1360" s="1" t="s">
        <v>8581</v>
      </c>
      <c r="I1360" s="1">
        <v>775517817</v>
      </c>
      <c r="J1360" s="1" t="s">
        <v>330</v>
      </c>
      <c r="K1360" s="1">
        <v>20</v>
      </c>
      <c r="L1360" s="1" t="s">
        <v>294</v>
      </c>
      <c r="M1360" s="1" t="s">
        <v>295</v>
      </c>
      <c r="N1360" s="2">
        <v>45495.625162037039</v>
      </c>
      <c r="O1360" s="1" t="s">
        <v>520</v>
      </c>
      <c r="Q1360" s="1" t="s">
        <v>67</v>
      </c>
      <c r="R1360" s="2">
        <v>45719.730520833335</v>
      </c>
      <c r="S1360" s="1" t="s">
        <v>7451</v>
      </c>
      <c r="T1360" s="1" t="s">
        <v>412</v>
      </c>
      <c r="U1360" s="1" t="s">
        <v>70</v>
      </c>
      <c r="V1360" s="1" t="s">
        <v>8582</v>
      </c>
      <c r="W1360" s="1" t="s">
        <v>143</v>
      </c>
      <c r="X1360" s="1" t="s">
        <v>143</v>
      </c>
      <c r="Y1360" s="1" t="s">
        <v>144</v>
      </c>
      <c r="Z1360" s="1" t="s">
        <v>145</v>
      </c>
      <c r="AA1360" s="1" t="s">
        <v>523</v>
      </c>
      <c r="AB1360" s="1" t="s">
        <v>124</v>
      </c>
      <c r="AE1360" s="2">
        <v>45719.730914351851</v>
      </c>
      <c r="AF1360" s="1" t="s">
        <v>417</v>
      </c>
      <c r="AG1360" s="1">
        <v>48</v>
      </c>
      <c r="AH1360" s="1" t="s">
        <v>125</v>
      </c>
      <c r="AI1360" s="1" t="s">
        <v>464</v>
      </c>
      <c r="AJ1360" s="1" t="s">
        <v>465</v>
      </c>
      <c r="AK1360" s="1" t="s">
        <v>8583</v>
      </c>
      <c r="AL1360" s="1" t="s">
        <v>7451</v>
      </c>
      <c r="AM1360" s="2">
        <v>45719.73096064815</v>
      </c>
      <c r="AO1360" s="1" t="s">
        <v>7451</v>
      </c>
      <c r="AP1360" s="1">
        <v>5759472</v>
      </c>
      <c r="AQ1360" s="1" t="s">
        <v>83</v>
      </c>
      <c r="AR1360" s="2">
        <v>45720.466111111113</v>
      </c>
      <c r="AS1360" s="1" t="s">
        <v>84</v>
      </c>
      <c r="AT1360" s="2">
        <v>45719.333333333336</v>
      </c>
      <c r="AU1360" s="1" t="s">
        <v>85</v>
      </c>
      <c r="AV1360" s="1" t="s">
        <v>149</v>
      </c>
      <c r="AW1360" s="1" t="s">
        <v>150</v>
      </c>
      <c r="AX1360" s="1" t="s">
        <v>151</v>
      </c>
      <c r="AY1360" s="2">
        <v>45721.730914351851</v>
      </c>
      <c r="AZ1360" s="2">
        <v>45720.466099537036</v>
      </c>
      <c r="BA1360" s="1" t="s">
        <v>419</v>
      </c>
      <c r="BB1360" s="1" t="s">
        <v>1619</v>
      </c>
      <c r="BC1360" s="1" t="s">
        <v>1620</v>
      </c>
      <c r="BD1360" s="1" t="s">
        <v>1621</v>
      </c>
      <c r="BE1360" s="1" t="s">
        <v>8584</v>
      </c>
      <c r="BF1360" s="1" t="s">
        <v>156</v>
      </c>
    </row>
    <row r="1361" spans="1:58" x14ac:dyDescent="0.35">
      <c r="A1361" s="1">
        <v>3014611</v>
      </c>
      <c r="B1361" s="1" t="s">
        <v>327</v>
      </c>
      <c r="C1361" s="1">
        <v>29434011</v>
      </c>
      <c r="D1361" s="1">
        <v>339549619</v>
      </c>
      <c r="E1361" s="1" t="s">
        <v>59</v>
      </c>
      <c r="F1361" s="1" t="s">
        <v>60</v>
      </c>
      <c r="G1361" s="1" t="s">
        <v>8585</v>
      </c>
      <c r="H1361" s="1" t="s">
        <v>8586</v>
      </c>
      <c r="I1361" s="1">
        <v>774474720</v>
      </c>
      <c r="J1361" s="1" t="s">
        <v>848</v>
      </c>
      <c r="K1361" s="1">
        <v>14</v>
      </c>
      <c r="L1361" s="1" t="s">
        <v>64</v>
      </c>
      <c r="M1361" s="1" t="s">
        <v>65</v>
      </c>
      <c r="N1361" s="2">
        <v>41882.403946759259</v>
      </c>
      <c r="O1361" s="1" t="s">
        <v>7797</v>
      </c>
      <c r="Q1361" s="1" t="s">
        <v>67</v>
      </c>
      <c r="R1361" s="2">
        <v>45719.73064814815</v>
      </c>
      <c r="S1361" s="1" t="s">
        <v>1504</v>
      </c>
      <c r="T1361" s="1" t="s">
        <v>100</v>
      </c>
      <c r="U1361" s="1" t="s">
        <v>70</v>
      </c>
      <c r="V1361" s="1" t="s">
        <v>8587</v>
      </c>
      <c r="W1361" s="1" t="s">
        <v>263</v>
      </c>
      <c r="X1361" s="1" t="s">
        <v>840</v>
      </c>
      <c r="Y1361" s="1" t="s">
        <v>3252</v>
      </c>
      <c r="Z1361" s="1" t="s">
        <v>841</v>
      </c>
      <c r="AA1361" s="1" t="s">
        <v>1984</v>
      </c>
      <c r="AB1361" s="1" t="s">
        <v>124</v>
      </c>
      <c r="AE1361" s="2">
        <v>45719.730671296296</v>
      </c>
      <c r="AF1361" s="1" t="s">
        <v>77</v>
      </c>
      <c r="AH1361" s="1" t="s">
        <v>78</v>
      </c>
      <c r="AI1361" s="1" t="s">
        <v>106</v>
      </c>
      <c r="AJ1361" s="1" t="s">
        <v>1740</v>
      </c>
      <c r="AK1361" s="1" t="s">
        <v>8588</v>
      </c>
      <c r="AL1361" s="1" t="s">
        <v>1504</v>
      </c>
      <c r="AM1361" s="2">
        <v>45719.730694444443</v>
      </c>
      <c r="AN1361" s="1" t="s">
        <v>8588</v>
      </c>
      <c r="AP1361" s="1">
        <v>5759467</v>
      </c>
      <c r="AQ1361" s="1" t="s">
        <v>83</v>
      </c>
      <c r="AR1361" s="2">
        <v>45720.574178240742</v>
      </c>
      <c r="AS1361" s="1" t="s">
        <v>84</v>
      </c>
      <c r="AT1361" s="2">
        <v>45721.333333333336</v>
      </c>
      <c r="AU1361" s="1" t="s">
        <v>85</v>
      </c>
      <c r="AV1361" s="1" t="s">
        <v>1328</v>
      </c>
      <c r="AW1361" s="1" t="s">
        <v>1329</v>
      </c>
      <c r="AX1361" s="1" t="s">
        <v>2883</v>
      </c>
      <c r="AZ1361" s="2">
        <v>45720.574178240742</v>
      </c>
      <c r="BB1361" s="1" t="s">
        <v>3257</v>
      </c>
      <c r="BC1361" s="1" t="s">
        <v>3258</v>
      </c>
      <c r="BD1361" s="1" t="s">
        <v>1051</v>
      </c>
      <c r="BE1361" s="1" t="s">
        <v>3259</v>
      </c>
      <c r="BF1361" s="1" t="s">
        <v>914</v>
      </c>
    </row>
    <row r="1362" spans="1:58" x14ac:dyDescent="0.35">
      <c r="A1362" s="1">
        <v>3014612</v>
      </c>
      <c r="B1362" s="1" t="s">
        <v>58</v>
      </c>
      <c r="C1362" s="1">
        <v>41768221</v>
      </c>
      <c r="D1362" s="1">
        <v>338562627</v>
      </c>
      <c r="E1362" s="1" t="s">
        <v>59</v>
      </c>
      <c r="F1362" s="1" t="s">
        <v>60</v>
      </c>
      <c r="G1362" s="1" t="s">
        <v>275</v>
      </c>
      <c r="H1362" s="1" t="s">
        <v>924</v>
      </c>
      <c r="I1362" s="1">
        <v>771046878</v>
      </c>
      <c r="J1362" s="1" t="s">
        <v>2261</v>
      </c>
      <c r="K1362" s="1">
        <v>13</v>
      </c>
      <c r="L1362" s="1" t="s">
        <v>64</v>
      </c>
      <c r="M1362" s="1" t="s">
        <v>65</v>
      </c>
      <c r="N1362" s="2">
        <v>45202.5</v>
      </c>
      <c r="O1362" s="1" t="s">
        <v>66</v>
      </c>
      <c r="Q1362" s="1" t="s">
        <v>67</v>
      </c>
      <c r="R1362" s="2">
        <v>45719.730706018519</v>
      </c>
      <c r="S1362" s="1" t="s">
        <v>181</v>
      </c>
      <c r="T1362" s="1" t="s">
        <v>100</v>
      </c>
      <c r="U1362" s="1" t="s">
        <v>70</v>
      </c>
      <c r="V1362" s="1" t="s">
        <v>8589</v>
      </c>
      <c r="W1362" s="1" t="s">
        <v>334</v>
      </c>
      <c r="X1362" s="1" t="s">
        <v>335</v>
      </c>
      <c r="Y1362" s="1" t="s">
        <v>3156</v>
      </c>
      <c r="Z1362" s="1" t="s">
        <v>2495</v>
      </c>
      <c r="AA1362" s="1" t="s">
        <v>3157</v>
      </c>
      <c r="AB1362" s="1" t="s">
        <v>124</v>
      </c>
      <c r="AE1362" s="2">
        <v>45719.730729166666</v>
      </c>
      <c r="AF1362" s="1" t="s">
        <v>77</v>
      </c>
      <c r="AH1362" s="1" t="s">
        <v>78</v>
      </c>
      <c r="AI1362" s="1" t="s">
        <v>79</v>
      </c>
      <c r="AJ1362" s="1" t="s">
        <v>378</v>
      </c>
      <c r="AK1362" s="1" t="s">
        <v>8589</v>
      </c>
      <c r="AL1362" s="1" t="s">
        <v>181</v>
      </c>
      <c r="AM1362" s="2">
        <v>45719.730775462966</v>
      </c>
      <c r="AN1362" s="1" t="s">
        <v>8589</v>
      </c>
      <c r="AP1362" s="1">
        <v>5759468</v>
      </c>
      <c r="AQ1362" s="1" t="s">
        <v>83</v>
      </c>
      <c r="AR1362" s="2">
        <v>45720.556747685187</v>
      </c>
      <c r="AS1362" s="1" t="s">
        <v>84</v>
      </c>
      <c r="AT1362" s="2">
        <v>45721.333333333336</v>
      </c>
      <c r="AU1362" s="1" t="s">
        <v>85</v>
      </c>
      <c r="AV1362" s="1" t="s">
        <v>1702</v>
      </c>
      <c r="AW1362" s="1" t="s">
        <v>1703</v>
      </c>
      <c r="AX1362" s="1" t="s">
        <v>4064</v>
      </c>
      <c r="AZ1362" s="2">
        <v>45720.556747685187</v>
      </c>
      <c r="BB1362" s="1" t="s">
        <v>152</v>
      </c>
      <c r="BC1362" s="1" t="s">
        <v>153</v>
      </c>
      <c r="BD1362" s="1" t="s">
        <v>154</v>
      </c>
      <c r="BE1362" s="1" t="s">
        <v>2544</v>
      </c>
      <c r="BF1362" s="1" t="s">
        <v>349</v>
      </c>
    </row>
    <row r="1363" spans="1:58" x14ac:dyDescent="0.35">
      <c r="A1363" s="1">
        <v>3014613</v>
      </c>
      <c r="B1363" s="1" t="s">
        <v>58</v>
      </c>
      <c r="C1363" s="1">
        <v>40539151</v>
      </c>
      <c r="D1363" s="1">
        <v>338754656</v>
      </c>
      <c r="E1363" s="1" t="s">
        <v>59</v>
      </c>
      <c r="F1363" s="1" t="s">
        <v>60</v>
      </c>
      <c r="G1363" s="1" t="s">
        <v>116</v>
      </c>
      <c r="H1363" s="1" t="s">
        <v>8590</v>
      </c>
      <c r="I1363" s="1">
        <v>783520167</v>
      </c>
      <c r="J1363" s="1" t="s">
        <v>330</v>
      </c>
      <c r="K1363" s="1">
        <v>13</v>
      </c>
      <c r="L1363" s="1" t="s">
        <v>64</v>
      </c>
      <c r="M1363" s="1" t="s">
        <v>65</v>
      </c>
      <c r="N1363" s="2">
        <v>45206.531284722223</v>
      </c>
      <c r="O1363" s="1" t="s">
        <v>353</v>
      </c>
      <c r="Q1363" s="1" t="s">
        <v>67</v>
      </c>
      <c r="R1363" s="2">
        <v>45719.731192129628</v>
      </c>
      <c r="S1363" s="1" t="s">
        <v>8591</v>
      </c>
      <c r="T1363" s="1" t="s">
        <v>69</v>
      </c>
      <c r="U1363" s="1" t="s">
        <v>160</v>
      </c>
      <c r="V1363" s="1" t="s">
        <v>8592</v>
      </c>
      <c r="Y1363" s="1" t="s">
        <v>5001</v>
      </c>
      <c r="Z1363" s="1" t="s">
        <v>400</v>
      </c>
      <c r="AA1363" s="1" t="s">
        <v>400</v>
      </c>
      <c r="AB1363" s="1" t="s">
        <v>8593</v>
      </c>
      <c r="AE1363" s="2">
        <v>45719.731203703705</v>
      </c>
      <c r="AF1363" s="1" t="s">
        <v>77</v>
      </c>
      <c r="AH1363" s="1" t="s">
        <v>125</v>
      </c>
      <c r="AI1363" s="1" t="s">
        <v>79</v>
      </c>
      <c r="AJ1363" s="1" t="s">
        <v>283</v>
      </c>
      <c r="AK1363" s="1" t="s">
        <v>8594</v>
      </c>
      <c r="AL1363" s="1" t="s">
        <v>8591</v>
      </c>
      <c r="AM1363" s="2">
        <v>45719.731238425928</v>
      </c>
      <c r="AN1363" s="1" t="s">
        <v>8594</v>
      </c>
      <c r="AP1363" s="1">
        <v>5759473</v>
      </c>
      <c r="AQ1363" s="1" t="s">
        <v>83</v>
      </c>
      <c r="AR1363" s="2">
        <v>45720.631053240744</v>
      </c>
      <c r="AS1363" s="1" t="s">
        <v>84</v>
      </c>
      <c r="AT1363" s="2">
        <v>45721.333333333336</v>
      </c>
      <c r="AU1363" s="1" t="s">
        <v>85</v>
      </c>
      <c r="AV1363" s="1" t="s">
        <v>1196</v>
      </c>
      <c r="AW1363" s="1" t="s">
        <v>1197</v>
      </c>
      <c r="AX1363" s="1" t="s">
        <v>2149</v>
      </c>
      <c r="AZ1363" s="2">
        <v>45720.631053240744</v>
      </c>
      <c r="BB1363" s="1" t="s">
        <v>537</v>
      </c>
      <c r="BC1363" s="1" t="s">
        <v>538</v>
      </c>
      <c r="BD1363" s="1" t="s">
        <v>91</v>
      </c>
      <c r="BE1363" s="1" t="s">
        <v>8595</v>
      </c>
      <c r="BF1363" s="1" t="s">
        <v>1484</v>
      </c>
    </row>
    <row r="1364" spans="1:58" x14ac:dyDescent="0.35">
      <c r="A1364" s="1">
        <v>3014614</v>
      </c>
      <c r="B1364" s="1" t="s">
        <v>223</v>
      </c>
      <c r="C1364" s="1">
        <v>40512031</v>
      </c>
      <c r="D1364" s="1">
        <v>339444092</v>
      </c>
      <c r="E1364" s="1" t="s">
        <v>59</v>
      </c>
      <c r="F1364" s="1" t="s">
        <v>60</v>
      </c>
      <c r="G1364" s="1" t="s">
        <v>706</v>
      </c>
      <c r="H1364" s="1" t="s">
        <v>8596</v>
      </c>
      <c r="I1364" s="1">
        <v>339444092</v>
      </c>
      <c r="J1364" s="1">
        <v>772014827</v>
      </c>
      <c r="K1364" s="1">
        <v>15</v>
      </c>
      <c r="L1364" s="1" t="s">
        <v>64</v>
      </c>
      <c r="M1364" s="1" t="s">
        <v>65</v>
      </c>
      <c r="N1364" s="2">
        <v>44991.739583333336</v>
      </c>
      <c r="O1364" s="1" t="s">
        <v>98</v>
      </c>
      <c r="Q1364" s="1" t="s">
        <v>67</v>
      </c>
      <c r="R1364" s="2">
        <v>45719.731307870374</v>
      </c>
      <c r="S1364" s="1" t="s">
        <v>8597</v>
      </c>
      <c r="T1364" s="1" t="s">
        <v>1452</v>
      </c>
      <c r="U1364" s="1" t="s">
        <v>70</v>
      </c>
      <c r="V1364" s="1" t="s">
        <v>8598</v>
      </c>
      <c r="W1364" s="1" t="s">
        <v>143</v>
      </c>
      <c r="X1364" s="1" t="s">
        <v>143</v>
      </c>
      <c r="Y1364" s="1" t="s">
        <v>8599</v>
      </c>
      <c r="Z1364" s="1" t="s">
        <v>5647</v>
      </c>
      <c r="AA1364" s="1" t="s">
        <v>8600</v>
      </c>
      <c r="AB1364" s="1" t="s">
        <v>124</v>
      </c>
      <c r="AE1364" s="2">
        <v>45720.631215277775</v>
      </c>
      <c r="AF1364" s="1" t="s">
        <v>77</v>
      </c>
      <c r="AH1364" s="1" t="s">
        <v>78</v>
      </c>
      <c r="AI1364" s="1" t="s">
        <v>360</v>
      </c>
      <c r="AJ1364" s="1" t="s">
        <v>303</v>
      </c>
      <c r="AK1364" s="1" t="s">
        <v>8601</v>
      </c>
      <c r="AL1364" s="1" t="s">
        <v>290</v>
      </c>
      <c r="AM1364" s="2">
        <v>45720.631296296298</v>
      </c>
      <c r="AN1364" s="1" t="s">
        <v>8601</v>
      </c>
      <c r="AO1364" s="1" t="s">
        <v>290</v>
      </c>
      <c r="AP1364" s="1">
        <v>5762787</v>
      </c>
      <c r="AQ1364" s="1" t="s">
        <v>83</v>
      </c>
      <c r="AR1364" s="2">
        <v>45721.574930555558</v>
      </c>
      <c r="AS1364" s="1" t="s">
        <v>84</v>
      </c>
      <c r="AT1364" s="2">
        <v>45720.333333333336</v>
      </c>
      <c r="AU1364" s="1" t="s">
        <v>85</v>
      </c>
      <c r="AV1364" s="1" t="s">
        <v>205</v>
      </c>
      <c r="AW1364" s="1" t="s">
        <v>206</v>
      </c>
      <c r="AX1364" s="1" t="s">
        <v>207</v>
      </c>
      <c r="AZ1364" s="2">
        <v>45721.574930555558</v>
      </c>
      <c r="BB1364" s="1" t="s">
        <v>286</v>
      </c>
      <c r="BC1364" s="1" t="s">
        <v>287</v>
      </c>
      <c r="BD1364" s="1" t="s">
        <v>288</v>
      </c>
      <c r="BE1364" s="1" t="s">
        <v>8602</v>
      </c>
      <c r="BF1364" s="1" t="s">
        <v>290</v>
      </c>
    </row>
    <row r="1365" spans="1:58" x14ac:dyDescent="0.35">
      <c r="A1365" s="1">
        <v>3014615</v>
      </c>
      <c r="B1365" s="1" t="s">
        <v>58</v>
      </c>
      <c r="C1365" s="1">
        <v>42424351</v>
      </c>
      <c r="D1365" s="1">
        <v>338015472</v>
      </c>
      <c r="E1365" s="1" t="s">
        <v>59</v>
      </c>
      <c r="F1365" s="1" t="s">
        <v>60</v>
      </c>
      <c r="G1365" s="1" t="s">
        <v>8603</v>
      </c>
      <c r="H1365" s="1" t="s">
        <v>8604</v>
      </c>
      <c r="I1365" s="1" t="s">
        <v>8605</v>
      </c>
      <c r="J1365" s="1" t="s">
        <v>8606</v>
      </c>
      <c r="K1365" s="1">
        <v>12</v>
      </c>
      <c r="L1365" s="1" t="s">
        <v>64</v>
      </c>
      <c r="M1365" s="1" t="s">
        <v>65</v>
      </c>
      <c r="N1365" s="2">
        <v>45297.455034722225</v>
      </c>
      <c r="O1365" s="1" t="s">
        <v>66</v>
      </c>
      <c r="Q1365" s="1" t="s">
        <v>67</v>
      </c>
      <c r="R1365" s="2">
        <v>45719.731435185182</v>
      </c>
      <c r="S1365" s="1" t="s">
        <v>5704</v>
      </c>
      <c r="T1365" s="1" t="s">
        <v>100</v>
      </c>
      <c r="U1365" s="1" t="s">
        <v>70</v>
      </c>
      <c r="V1365" s="1" t="s">
        <v>8607</v>
      </c>
      <c r="Y1365" s="1" t="s">
        <v>1164</v>
      </c>
      <c r="Z1365" s="1" t="s">
        <v>1248</v>
      </c>
      <c r="AA1365" s="1" t="s">
        <v>5498</v>
      </c>
      <c r="AB1365" s="1" t="s">
        <v>124</v>
      </c>
      <c r="AE1365" s="2">
        <v>45720.471226851849</v>
      </c>
      <c r="AF1365" s="1" t="s">
        <v>77</v>
      </c>
      <c r="AH1365" s="1" t="s">
        <v>125</v>
      </c>
      <c r="AI1365" s="1" t="s">
        <v>58</v>
      </c>
      <c r="AJ1365" s="1" t="s">
        <v>126</v>
      </c>
      <c r="AK1365" s="1" t="s">
        <v>8608</v>
      </c>
      <c r="AL1365" s="1" t="s">
        <v>188</v>
      </c>
      <c r="AM1365" s="2">
        <v>45720.471307870372</v>
      </c>
      <c r="AN1365" s="1" t="s">
        <v>8608</v>
      </c>
      <c r="AO1365" s="1" t="s">
        <v>188</v>
      </c>
      <c r="AP1365" s="1">
        <v>5761526</v>
      </c>
      <c r="AQ1365" s="1" t="s">
        <v>83</v>
      </c>
      <c r="AR1365" s="2">
        <v>45720.572233796294</v>
      </c>
      <c r="AS1365" s="1" t="s">
        <v>84</v>
      </c>
      <c r="AT1365" s="2">
        <v>45720.333333333336</v>
      </c>
      <c r="AU1365" s="1" t="s">
        <v>85</v>
      </c>
      <c r="AV1365" s="1" t="s">
        <v>189</v>
      </c>
      <c r="AW1365" s="1" t="s">
        <v>190</v>
      </c>
      <c r="AX1365" s="1" t="s">
        <v>191</v>
      </c>
      <c r="AZ1365" s="2">
        <v>45720.572233796294</v>
      </c>
      <c r="BB1365" s="1" t="s">
        <v>551</v>
      </c>
      <c r="BC1365" s="1" t="s">
        <v>552</v>
      </c>
      <c r="BD1365" s="1" t="s">
        <v>553</v>
      </c>
      <c r="BE1365" s="1" t="s">
        <v>8609</v>
      </c>
      <c r="BF1365" s="1" t="s">
        <v>196</v>
      </c>
    </row>
    <row r="1366" spans="1:58" x14ac:dyDescent="0.35">
      <c r="A1366" s="1">
        <v>3014616</v>
      </c>
      <c r="B1366" s="1" t="s">
        <v>58</v>
      </c>
      <c r="C1366" s="1">
        <v>44972701</v>
      </c>
      <c r="D1366" s="1">
        <v>338600759</v>
      </c>
      <c r="E1366" s="1" t="s">
        <v>59</v>
      </c>
      <c r="F1366" s="1" t="s">
        <v>60</v>
      </c>
      <c r="G1366" s="1" t="s">
        <v>540</v>
      </c>
      <c r="H1366" s="1" t="s">
        <v>2844</v>
      </c>
      <c r="I1366" s="1">
        <v>778237968</v>
      </c>
      <c r="J1366" s="1" t="s">
        <v>542</v>
      </c>
      <c r="K1366" s="1">
        <v>12</v>
      </c>
      <c r="L1366" s="1" t="s">
        <v>64</v>
      </c>
      <c r="M1366" s="1" t="s">
        <v>65</v>
      </c>
      <c r="N1366" s="2">
        <v>45663.75</v>
      </c>
      <c r="O1366" s="1" t="s">
        <v>66</v>
      </c>
      <c r="Q1366" s="1" t="s">
        <v>67</v>
      </c>
      <c r="R1366" s="2">
        <v>45719.732407407406</v>
      </c>
      <c r="S1366" s="1" t="s">
        <v>317</v>
      </c>
      <c r="T1366" s="1" t="s">
        <v>100</v>
      </c>
      <c r="U1366" s="1" t="s">
        <v>70</v>
      </c>
      <c r="V1366" s="1" t="s">
        <v>8610</v>
      </c>
      <c r="Y1366" s="1" t="s">
        <v>7411</v>
      </c>
      <c r="Z1366" s="1" t="s">
        <v>1352</v>
      </c>
      <c r="AA1366" s="1" t="s">
        <v>1352</v>
      </c>
      <c r="AB1366" s="1" t="s">
        <v>8611</v>
      </c>
      <c r="AE1366" s="2">
        <v>45719.732418981483</v>
      </c>
      <c r="AF1366" s="1" t="s">
        <v>77</v>
      </c>
      <c r="AH1366" s="1" t="s">
        <v>78</v>
      </c>
      <c r="AI1366" s="1" t="s">
        <v>79</v>
      </c>
      <c r="AJ1366" s="1" t="s">
        <v>378</v>
      </c>
      <c r="AK1366" s="1" t="s">
        <v>2815</v>
      </c>
      <c r="AL1366" s="1" t="s">
        <v>317</v>
      </c>
      <c r="AM1366" s="2">
        <v>45719.732442129629</v>
      </c>
      <c r="AN1366" s="1" t="s">
        <v>2815</v>
      </c>
      <c r="AP1366" s="1">
        <v>5759476</v>
      </c>
      <c r="AQ1366" s="1" t="s">
        <v>83</v>
      </c>
      <c r="AR1366" s="2">
        <v>45720.654027777775</v>
      </c>
      <c r="AS1366" s="1" t="s">
        <v>84</v>
      </c>
      <c r="AT1366" s="2">
        <v>45721.333333333336</v>
      </c>
      <c r="AU1366" s="1" t="s">
        <v>85</v>
      </c>
      <c r="AV1366" s="1" t="s">
        <v>1354</v>
      </c>
      <c r="AW1366" s="1" t="s">
        <v>1355</v>
      </c>
      <c r="AX1366" s="1" t="s">
        <v>3476</v>
      </c>
      <c r="AZ1366" s="2">
        <v>45720.654027777775</v>
      </c>
      <c r="BB1366" s="1" t="s">
        <v>192</v>
      </c>
      <c r="BC1366" s="1" t="s">
        <v>193</v>
      </c>
      <c r="BD1366" s="1" t="s">
        <v>194</v>
      </c>
      <c r="BE1366" s="1" t="s">
        <v>6895</v>
      </c>
      <c r="BF1366" s="1" t="s">
        <v>1936</v>
      </c>
    </row>
    <row r="1367" spans="1:58" x14ac:dyDescent="0.35">
      <c r="A1367" s="1">
        <v>3014617</v>
      </c>
      <c r="B1367" s="1" t="s">
        <v>58</v>
      </c>
      <c r="C1367" s="1">
        <v>43641071</v>
      </c>
      <c r="D1367" s="1">
        <v>338605526</v>
      </c>
      <c r="E1367" s="1" t="s">
        <v>59</v>
      </c>
      <c r="F1367" s="1" t="s">
        <v>60</v>
      </c>
      <c r="G1367" s="1" t="s">
        <v>484</v>
      </c>
      <c r="H1367" s="1" t="s">
        <v>8612</v>
      </c>
      <c r="I1367" s="1">
        <v>776177370</v>
      </c>
      <c r="J1367" s="1" t="s">
        <v>8613</v>
      </c>
      <c r="K1367" s="1">
        <v>13</v>
      </c>
      <c r="L1367" s="1" t="s">
        <v>64</v>
      </c>
      <c r="M1367" s="1" t="s">
        <v>65</v>
      </c>
      <c r="N1367" s="2">
        <v>45572.267962962964</v>
      </c>
      <c r="O1367" s="1" t="s">
        <v>180</v>
      </c>
      <c r="Q1367" s="1" t="s">
        <v>67</v>
      </c>
      <c r="R1367" s="2">
        <v>45719.732754629629</v>
      </c>
      <c r="S1367" s="1" t="s">
        <v>1762</v>
      </c>
      <c r="T1367" s="1" t="s">
        <v>69</v>
      </c>
      <c r="U1367" s="1" t="s">
        <v>160</v>
      </c>
      <c r="V1367" s="1" t="s">
        <v>8614</v>
      </c>
      <c r="Y1367" s="1" t="s">
        <v>4450</v>
      </c>
      <c r="Z1367" s="1" t="s">
        <v>8615</v>
      </c>
      <c r="AB1367" s="1" t="s">
        <v>8613</v>
      </c>
      <c r="AE1367" s="2">
        <v>45720.540798611109</v>
      </c>
      <c r="AF1367" s="1" t="s">
        <v>77</v>
      </c>
      <c r="AH1367" s="1" t="s">
        <v>125</v>
      </c>
      <c r="AI1367" s="1" t="s">
        <v>58</v>
      </c>
      <c r="AJ1367" s="1" t="s">
        <v>80</v>
      </c>
      <c r="AK1367" s="1" t="s">
        <v>8616</v>
      </c>
      <c r="AL1367" s="1" t="s">
        <v>325</v>
      </c>
      <c r="AM1367" s="2">
        <v>45720.542731481481</v>
      </c>
      <c r="AN1367" s="1" t="s">
        <v>8616</v>
      </c>
      <c r="AO1367" s="1" t="s">
        <v>325</v>
      </c>
      <c r="AP1367" s="1">
        <v>5762088</v>
      </c>
      <c r="AQ1367" s="1" t="s">
        <v>83</v>
      </c>
      <c r="AR1367" s="2">
        <v>45722.48101851852</v>
      </c>
      <c r="AS1367" s="1" t="s">
        <v>84</v>
      </c>
      <c r="AT1367" s="2">
        <v>45720.333333333336</v>
      </c>
      <c r="AU1367" s="1" t="s">
        <v>85</v>
      </c>
      <c r="AV1367" s="1" t="s">
        <v>270</v>
      </c>
      <c r="AW1367" s="1" t="s">
        <v>271</v>
      </c>
      <c r="AX1367" s="1" t="s">
        <v>272</v>
      </c>
      <c r="AZ1367" s="2">
        <v>45722.48101851852</v>
      </c>
      <c r="BB1367" s="1" t="s">
        <v>89</v>
      </c>
      <c r="BC1367" s="1" t="s">
        <v>90</v>
      </c>
      <c r="BD1367" s="1" t="s">
        <v>91</v>
      </c>
      <c r="BE1367" s="1" t="s">
        <v>8617</v>
      </c>
      <c r="BF1367" s="1" t="s">
        <v>325</v>
      </c>
    </row>
    <row r="1368" spans="1:58" x14ac:dyDescent="0.35">
      <c r="A1368" s="1">
        <v>3014618</v>
      </c>
      <c r="B1368" s="1" t="s">
        <v>223</v>
      </c>
      <c r="C1368" s="1">
        <v>37723141</v>
      </c>
      <c r="D1368" s="1">
        <v>339458990</v>
      </c>
      <c r="E1368" s="1" t="s">
        <v>59</v>
      </c>
      <c r="F1368" s="1" t="s">
        <v>60</v>
      </c>
      <c r="G1368" s="1" t="s">
        <v>177</v>
      </c>
      <c r="H1368" s="1" t="s">
        <v>3478</v>
      </c>
      <c r="I1368" s="1">
        <v>770470716</v>
      </c>
      <c r="J1368" s="1" t="s">
        <v>1697</v>
      </c>
      <c r="K1368" s="1">
        <v>15</v>
      </c>
      <c r="L1368" s="1" t="s">
        <v>64</v>
      </c>
      <c r="M1368" s="1" t="s">
        <v>65</v>
      </c>
      <c r="N1368" s="2">
        <v>44474.583333333336</v>
      </c>
      <c r="O1368" s="1" t="s">
        <v>98</v>
      </c>
      <c r="Q1368" s="1" t="s">
        <v>67</v>
      </c>
      <c r="R1368" s="2">
        <v>45719.734340277777</v>
      </c>
      <c r="S1368" s="1" t="s">
        <v>1839</v>
      </c>
      <c r="T1368" s="1" t="s">
        <v>100</v>
      </c>
      <c r="U1368" s="1" t="s">
        <v>101</v>
      </c>
      <c r="V1368" s="1" t="s">
        <v>8618</v>
      </c>
      <c r="W1368" s="1" t="s">
        <v>143</v>
      </c>
      <c r="X1368" s="1" t="s">
        <v>143</v>
      </c>
      <c r="Y1368" s="1" t="s">
        <v>5991</v>
      </c>
      <c r="Z1368" s="1" t="s">
        <v>4522</v>
      </c>
      <c r="AA1368" s="1" t="s">
        <v>5992</v>
      </c>
      <c r="AB1368" s="1" t="s">
        <v>5992</v>
      </c>
      <c r="AE1368" s="2">
        <v>45719.734351851854</v>
      </c>
      <c r="AF1368" s="1" t="s">
        <v>77</v>
      </c>
      <c r="AH1368" s="1" t="s">
        <v>78</v>
      </c>
      <c r="AI1368" s="1" t="s">
        <v>106</v>
      </c>
      <c r="AJ1368" s="1" t="s">
        <v>1740</v>
      </c>
      <c r="AK1368" s="1" t="s">
        <v>8618</v>
      </c>
      <c r="AL1368" s="1" t="s">
        <v>1839</v>
      </c>
      <c r="AM1368" s="2">
        <v>45719.734386574077</v>
      </c>
      <c r="AN1368" s="1" t="s">
        <v>8618</v>
      </c>
      <c r="AP1368" s="1">
        <v>5759478</v>
      </c>
      <c r="AQ1368" s="1" t="s">
        <v>83</v>
      </c>
      <c r="AR1368" s="2">
        <v>45720.460706018515</v>
      </c>
      <c r="AS1368" s="1" t="s">
        <v>84</v>
      </c>
      <c r="AT1368" s="2">
        <v>45721.333333333336</v>
      </c>
      <c r="AU1368" s="1" t="s">
        <v>85</v>
      </c>
      <c r="AV1368" s="1" t="s">
        <v>149</v>
      </c>
      <c r="AW1368" s="1" t="s">
        <v>150</v>
      </c>
      <c r="AX1368" s="1" t="s">
        <v>151</v>
      </c>
      <c r="AZ1368" s="2">
        <v>45720.460706018515</v>
      </c>
      <c r="BB1368" s="1" t="s">
        <v>286</v>
      </c>
      <c r="BC1368" s="1" t="s">
        <v>287</v>
      </c>
      <c r="BD1368" s="1" t="s">
        <v>288</v>
      </c>
      <c r="BE1368" s="1" t="s">
        <v>8619</v>
      </c>
      <c r="BF1368" s="1" t="s">
        <v>290</v>
      </c>
    </row>
    <row r="1369" spans="1:58" x14ac:dyDescent="0.35">
      <c r="A1369" s="1">
        <v>3014619</v>
      </c>
      <c r="B1369" s="1" t="s">
        <v>58</v>
      </c>
      <c r="C1369" s="1">
        <v>43952631</v>
      </c>
      <c r="D1369" s="1">
        <v>338737284</v>
      </c>
      <c r="E1369" s="1" t="s">
        <v>59</v>
      </c>
      <c r="F1369" s="1" t="s">
        <v>60</v>
      </c>
      <c r="G1369" s="1" t="s">
        <v>61</v>
      </c>
      <c r="H1369" s="1" t="s">
        <v>6046</v>
      </c>
      <c r="I1369" s="1">
        <v>781190830</v>
      </c>
      <c r="J1369" s="1" t="s">
        <v>8620</v>
      </c>
      <c r="K1369" s="1">
        <v>13</v>
      </c>
      <c r="L1369" s="1" t="s">
        <v>64</v>
      </c>
      <c r="M1369" s="1" t="s">
        <v>65</v>
      </c>
      <c r="N1369" s="2">
        <v>45531.666666666664</v>
      </c>
      <c r="O1369" s="1" t="s">
        <v>66</v>
      </c>
      <c r="Q1369" s="1" t="s">
        <v>67</v>
      </c>
      <c r="R1369" s="2">
        <v>45719.735405092593</v>
      </c>
      <c r="S1369" s="1" t="s">
        <v>6862</v>
      </c>
      <c r="T1369" s="1" t="s">
        <v>100</v>
      </c>
      <c r="U1369" s="1" t="s">
        <v>70</v>
      </c>
      <c r="V1369" s="1" t="s">
        <v>8621</v>
      </c>
      <c r="W1369" s="1" t="s">
        <v>162</v>
      </c>
      <c r="X1369" s="1" t="s">
        <v>1191</v>
      </c>
      <c r="Y1369" s="1" t="s">
        <v>4236</v>
      </c>
      <c r="Z1369" s="1" t="s">
        <v>3755</v>
      </c>
      <c r="AA1369" s="1" t="s">
        <v>8622</v>
      </c>
      <c r="AB1369" s="1" t="s">
        <v>124</v>
      </c>
      <c r="AE1369" s="2">
        <v>45719.73541666667</v>
      </c>
      <c r="AF1369" s="1" t="s">
        <v>77</v>
      </c>
      <c r="AH1369" s="1" t="s">
        <v>125</v>
      </c>
      <c r="AI1369" s="1" t="s">
        <v>79</v>
      </c>
      <c r="AJ1369" s="1" t="s">
        <v>283</v>
      </c>
      <c r="AK1369" s="1" t="s">
        <v>8623</v>
      </c>
      <c r="AL1369" s="1" t="s">
        <v>6862</v>
      </c>
      <c r="AM1369" s="2">
        <v>45719.735462962963</v>
      </c>
      <c r="AN1369" s="1" t="s">
        <v>8623</v>
      </c>
      <c r="AP1369" s="1">
        <v>5759483</v>
      </c>
      <c r="AQ1369" s="1" t="s">
        <v>83</v>
      </c>
      <c r="AR1369" s="2">
        <v>45720.57613425926</v>
      </c>
      <c r="AS1369" s="1" t="s">
        <v>84</v>
      </c>
      <c r="AT1369" s="2">
        <v>45721.333333333336</v>
      </c>
      <c r="AU1369" s="1" t="s">
        <v>85</v>
      </c>
      <c r="AV1369" s="1" t="s">
        <v>1196</v>
      </c>
      <c r="AW1369" s="1" t="s">
        <v>1197</v>
      </c>
      <c r="AX1369" s="1" t="s">
        <v>3983</v>
      </c>
      <c r="AZ1369" s="2">
        <v>45720.57613425926</v>
      </c>
      <c r="BB1369" s="1" t="s">
        <v>765</v>
      </c>
      <c r="BC1369" s="1" t="s">
        <v>766</v>
      </c>
      <c r="BD1369" s="1" t="s">
        <v>767</v>
      </c>
      <c r="BE1369" s="1" t="s">
        <v>8624</v>
      </c>
      <c r="BF1369" s="1" t="s">
        <v>406</v>
      </c>
    </row>
    <row r="1370" spans="1:58" x14ac:dyDescent="0.35">
      <c r="A1370" s="1">
        <v>3014620</v>
      </c>
      <c r="B1370" s="1" t="s">
        <v>1203</v>
      </c>
      <c r="C1370" s="1">
        <v>36180791</v>
      </c>
      <c r="D1370" s="1">
        <v>338367723</v>
      </c>
      <c r="E1370" s="1" t="s">
        <v>59</v>
      </c>
      <c r="F1370" s="1" t="s">
        <v>60</v>
      </c>
      <c r="G1370" s="1" t="s">
        <v>275</v>
      </c>
      <c r="H1370" s="1" t="s">
        <v>1674</v>
      </c>
      <c r="I1370" s="1">
        <v>770968485</v>
      </c>
      <c r="J1370" s="1" t="s">
        <v>531</v>
      </c>
      <c r="K1370" s="1">
        <v>13</v>
      </c>
      <c r="L1370" s="1" t="s">
        <v>64</v>
      </c>
      <c r="M1370" s="1" t="s">
        <v>65</v>
      </c>
      <c r="N1370" s="2">
        <v>44380.477789351855</v>
      </c>
      <c r="O1370" s="1" t="s">
        <v>497</v>
      </c>
      <c r="Q1370" s="1" t="s">
        <v>67</v>
      </c>
      <c r="R1370" s="2">
        <v>45719.735625000001</v>
      </c>
      <c r="S1370" s="1" t="s">
        <v>8451</v>
      </c>
      <c r="T1370" s="1" t="s">
        <v>69</v>
      </c>
      <c r="U1370" s="1" t="s">
        <v>385</v>
      </c>
      <c r="V1370" s="1" t="s">
        <v>8625</v>
      </c>
      <c r="Y1370" s="1" t="s">
        <v>6053</v>
      </c>
      <c r="Z1370" s="1" t="s">
        <v>6054</v>
      </c>
      <c r="AA1370" s="1" t="s">
        <v>8626</v>
      </c>
      <c r="AB1370" s="1" t="s">
        <v>8627</v>
      </c>
      <c r="AE1370" s="2">
        <v>45719.735636574071</v>
      </c>
      <c r="AF1370" s="1" t="s">
        <v>77</v>
      </c>
      <c r="AH1370" s="1" t="s">
        <v>125</v>
      </c>
      <c r="AI1370" s="1" t="s">
        <v>360</v>
      </c>
      <c r="AJ1370" s="1" t="s">
        <v>107</v>
      </c>
      <c r="AK1370" s="1" t="s">
        <v>8625</v>
      </c>
      <c r="AL1370" s="1" t="s">
        <v>8451</v>
      </c>
      <c r="AM1370" s="2">
        <v>45719.735671296294</v>
      </c>
      <c r="AN1370" s="1" t="s">
        <v>8625</v>
      </c>
      <c r="AP1370" s="1">
        <v>5759484</v>
      </c>
      <c r="AQ1370" s="1" t="s">
        <v>83</v>
      </c>
      <c r="AR1370" s="2">
        <v>45720.920636574076</v>
      </c>
      <c r="AS1370" s="1" t="s">
        <v>84</v>
      </c>
      <c r="AT1370" s="2">
        <v>45721.333333333336</v>
      </c>
      <c r="AU1370" s="1" t="s">
        <v>85</v>
      </c>
      <c r="AV1370" s="1" t="s">
        <v>947</v>
      </c>
      <c r="AW1370" s="1" t="s">
        <v>948</v>
      </c>
      <c r="AX1370" s="1" t="s">
        <v>2682</v>
      </c>
      <c r="AZ1370" s="2">
        <v>45720.920636574076</v>
      </c>
      <c r="BB1370" s="1" t="s">
        <v>746</v>
      </c>
      <c r="BC1370" s="1" t="s">
        <v>747</v>
      </c>
      <c r="BD1370" s="1" t="s">
        <v>748</v>
      </c>
      <c r="BE1370" s="1" t="s">
        <v>8628</v>
      </c>
      <c r="BF1370" s="1" t="s">
        <v>406</v>
      </c>
    </row>
    <row r="1371" spans="1:58" x14ac:dyDescent="0.35">
      <c r="A1371" s="1">
        <v>3014621</v>
      </c>
      <c r="B1371" s="1" t="s">
        <v>58</v>
      </c>
      <c r="C1371" s="1">
        <v>43741471</v>
      </c>
      <c r="D1371" s="1">
        <v>338213067</v>
      </c>
      <c r="E1371" s="1" t="s">
        <v>59</v>
      </c>
      <c r="F1371" s="1" t="s">
        <v>60</v>
      </c>
      <c r="G1371" s="1" t="s">
        <v>116</v>
      </c>
      <c r="H1371" s="1" t="s">
        <v>8629</v>
      </c>
      <c r="I1371" s="1">
        <v>775020087</v>
      </c>
      <c r="J1371" s="1" t="s">
        <v>6139</v>
      </c>
      <c r="K1371" s="1">
        <v>12</v>
      </c>
      <c r="L1371" s="1" t="s">
        <v>64</v>
      </c>
      <c r="M1371" s="1" t="s">
        <v>65</v>
      </c>
      <c r="N1371" s="2">
        <v>45504</v>
      </c>
      <c r="O1371" s="1" t="s">
        <v>66</v>
      </c>
      <c r="Q1371" s="1" t="s">
        <v>67</v>
      </c>
      <c r="R1371" s="2">
        <v>45719.737245370372</v>
      </c>
      <c r="S1371" s="1" t="s">
        <v>8630</v>
      </c>
      <c r="T1371" s="1" t="s">
        <v>69</v>
      </c>
      <c r="U1371" s="1" t="s">
        <v>2761</v>
      </c>
      <c r="V1371" s="1" t="s">
        <v>8631</v>
      </c>
      <c r="W1371" s="1" t="s">
        <v>72</v>
      </c>
      <c r="X1371" s="1" t="s">
        <v>73</v>
      </c>
      <c r="Y1371" s="1" t="s">
        <v>4559</v>
      </c>
      <c r="Z1371" s="1" t="s">
        <v>2851</v>
      </c>
      <c r="AA1371" s="1" t="s">
        <v>5064</v>
      </c>
      <c r="AB1371" s="1" t="s">
        <v>8632</v>
      </c>
      <c r="AE1371" s="2">
        <v>45720.4684837963</v>
      </c>
      <c r="AF1371" s="1" t="s">
        <v>77</v>
      </c>
      <c r="AH1371" s="1" t="s">
        <v>78</v>
      </c>
      <c r="AI1371" s="1" t="s">
        <v>1000</v>
      </c>
      <c r="AJ1371" s="1" t="s">
        <v>80</v>
      </c>
      <c r="AK1371" s="1" t="s">
        <v>5941</v>
      </c>
      <c r="AL1371" s="1" t="s">
        <v>363</v>
      </c>
      <c r="AM1371" s="2">
        <v>45720.468553240738</v>
      </c>
      <c r="AN1371" s="1" t="s">
        <v>5941</v>
      </c>
      <c r="AO1371" s="1" t="s">
        <v>363</v>
      </c>
      <c r="AP1371" s="1">
        <v>5761498</v>
      </c>
      <c r="AQ1371" s="1" t="s">
        <v>83</v>
      </c>
      <c r="AR1371" s="2">
        <v>45721.424432870372</v>
      </c>
      <c r="AS1371" s="1" t="s">
        <v>84</v>
      </c>
      <c r="AT1371" s="2">
        <v>45720.333333333336</v>
      </c>
      <c r="AU1371" s="1" t="s">
        <v>85</v>
      </c>
      <c r="AV1371" s="1" t="s">
        <v>86</v>
      </c>
      <c r="AW1371" s="1" t="s">
        <v>87</v>
      </c>
      <c r="AX1371" s="1" t="s">
        <v>88</v>
      </c>
      <c r="AZ1371" s="2">
        <v>45721.424432870372</v>
      </c>
      <c r="BB1371" s="1" t="s">
        <v>504</v>
      </c>
      <c r="BC1371" s="1" t="s">
        <v>505</v>
      </c>
      <c r="BD1371" s="1" t="s">
        <v>506</v>
      </c>
      <c r="BE1371" s="1" t="s">
        <v>8633</v>
      </c>
      <c r="BF1371" s="1" t="s">
        <v>564</v>
      </c>
    </row>
    <row r="1372" spans="1:58" x14ac:dyDescent="0.35">
      <c r="A1372" s="1">
        <v>3014622</v>
      </c>
      <c r="B1372" s="1" t="s">
        <v>58</v>
      </c>
      <c r="C1372" s="1">
        <v>43917281</v>
      </c>
      <c r="D1372" s="1">
        <v>338528797</v>
      </c>
      <c r="E1372" s="1" t="s">
        <v>59</v>
      </c>
      <c r="F1372" s="1" t="s">
        <v>60</v>
      </c>
      <c r="G1372" s="1" t="s">
        <v>876</v>
      </c>
      <c r="H1372" s="1" t="s">
        <v>8634</v>
      </c>
      <c r="I1372" s="1">
        <v>770528571</v>
      </c>
      <c r="J1372" s="1" t="s">
        <v>8635</v>
      </c>
      <c r="K1372" s="1">
        <v>13</v>
      </c>
      <c r="L1372" s="1" t="s">
        <v>64</v>
      </c>
      <c r="M1372" s="1" t="s">
        <v>65</v>
      </c>
      <c r="N1372" s="2">
        <v>45518.592986111114</v>
      </c>
      <c r="O1372" s="1" t="s">
        <v>66</v>
      </c>
      <c r="Q1372" s="1" t="s">
        <v>67</v>
      </c>
      <c r="R1372" s="2">
        <v>45719.739872685182</v>
      </c>
      <c r="S1372" s="1" t="s">
        <v>3306</v>
      </c>
      <c r="T1372" s="1" t="s">
        <v>100</v>
      </c>
      <c r="U1372" s="1" t="s">
        <v>70</v>
      </c>
      <c r="V1372" s="1" t="s">
        <v>8636</v>
      </c>
      <c r="W1372" s="1" t="s">
        <v>72</v>
      </c>
      <c r="X1372" s="1" t="s">
        <v>2112</v>
      </c>
      <c r="Y1372" s="1" t="s">
        <v>8637</v>
      </c>
      <c r="Z1372" s="1" t="s">
        <v>337</v>
      </c>
      <c r="AA1372" s="1" t="s">
        <v>8638</v>
      </c>
      <c r="AB1372" s="1" t="s">
        <v>8638</v>
      </c>
      <c r="AE1372" s="2">
        <v>45719.739884259259</v>
      </c>
      <c r="AF1372" s="1" t="s">
        <v>77</v>
      </c>
      <c r="AH1372" s="1" t="s">
        <v>125</v>
      </c>
      <c r="AI1372" s="1" t="s">
        <v>58</v>
      </c>
      <c r="AJ1372" s="1" t="s">
        <v>378</v>
      </c>
      <c r="AK1372" s="1" t="s">
        <v>8636</v>
      </c>
      <c r="AL1372" s="1" t="s">
        <v>3306</v>
      </c>
      <c r="AM1372" s="2">
        <v>45720.452268518522</v>
      </c>
      <c r="AN1372" s="1" t="s">
        <v>8639</v>
      </c>
      <c r="AO1372" s="1" t="s">
        <v>1484</v>
      </c>
      <c r="AP1372" s="1">
        <v>5761403</v>
      </c>
      <c r="AQ1372" s="1" t="s">
        <v>83</v>
      </c>
      <c r="AR1372" s="2">
        <v>45720.622465277775</v>
      </c>
      <c r="AS1372" s="1" t="s">
        <v>84</v>
      </c>
      <c r="AT1372" s="2">
        <v>45720.333333333336</v>
      </c>
      <c r="AU1372" s="1" t="s">
        <v>573</v>
      </c>
      <c r="AV1372" s="1" t="s">
        <v>189</v>
      </c>
      <c r="AW1372" s="1" t="s">
        <v>190</v>
      </c>
      <c r="AX1372" s="1" t="s">
        <v>191</v>
      </c>
      <c r="AZ1372" s="2">
        <v>45720.622465277775</v>
      </c>
      <c r="BB1372" s="1" t="s">
        <v>254</v>
      </c>
      <c r="BC1372" s="1" t="s">
        <v>255</v>
      </c>
      <c r="BD1372" s="1" t="s">
        <v>256</v>
      </c>
      <c r="BE1372" s="1" t="s">
        <v>8640</v>
      </c>
      <c r="BF1372" s="1" t="s">
        <v>598</v>
      </c>
    </row>
    <row r="1373" spans="1:58" x14ac:dyDescent="0.35">
      <c r="A1373" s="1">
        <v>3014623</v>
      </c>
      <c r="B1373" s="1" t="s">
        <v>58</v>
      </c>
      <c r="C1373" s="1">
        <v>44810191</v>
      </c>
      <c r="D1373" s="1">
        <v>339557874</v>
      </c>
      <c r="E1373" s="1" t="s">
        <v>59</v>
      </c>
      <c r="F1373" s="1" t="s">
        <v>60</v>
      </c>
      <c r="G1373" s="1" t="s">
        <v>2268</v>
      </c>
      <c r="H1373" s="1" t="s">
        <v>8641</v>
      </c>
      <c r="I1373" s="1">
        <v>762751786</v>
      </c>
      <c r="J1373" s="1" t="s">
        <v>3992</v>
      </c>
      <c r="K1373" s="1">
        <v>14</v>
      </c>
      <c r="L1373" s="1" t="s">
        <v>64</v>
      </c>
      <c r="M1373" s="1" t="s">
        <v>65</v>
      </c>
      <c r="N1373" s="2">
        <v>45633.667638888888</v>
      </c>
      <c r="O1373" s="1" t="s">
        <v>66</v>
      </c>
      <c r="Q1373" s="1" t="s">
        <v>67</v>
      </c>
      <c r="R1373" s="2">
        <v>45719.740231481483</v>
      </c>
      <c r="S1373" s="1" t="s">
        <v>797</v>
      </c>
      <c r="T1373" s="1" t="s">
        <v>100</v>
      </c>
      <c r="U1373" s="1" t="s">
        <v>70</v>
      </c>
      <c r="V1373" s="1" t="s">
        <v>8642</v>
      </c>
      <c r="Y1373" s="1" t="s">
        <v>4627</v>
      </c>
      <c r="Z1373" s="1" t="s">
        <v>266</v>
      </c>
      <c r="AA1373" s="1" t="s">
        <v>8643</v>
      </c>
      <c r="AB1373" s="1" t="s">
        <v>124</v>
      </c>
      <c r="AE1373" s="2">
        <v>45720.476076388892</v>
      </c>
      <c r="AF1373" s="1" t="s">
        <v>77</v>
      </c>
      <c r="AH1373" s="1" t="s">
        <v>125</v>
      </c>
      <c r="AI1373" s="1" t="s">
        <v>58</v>
      </c>
      <c r="AJ1373" s="1" t="s">
        <v>80</v>
      </c>
      <c r="AK1373" s="1" t="s">
        <v>8644</v>
      </c>
      <c r="AL1373" s="1" t="s">
        <v>325</v>
      </c>
      <c r="AM1373" s="2">
        <v>45720.476226851853</v>
      </c>
      <c r="AN1373" s="1" t="s">
        <v>8644</v>
      </c>
      <c r="AO1373" s="1" t="s">
        <v>325</v>
      </c>
      <c r="AP1373" s="1">
        <v>5761555</v>
      </c>
      <c r="AQ1373" s="1" t="s">
        <v>83</v>
      </c>
      <c r="AR1373" s="2">
        <v>45721.538946759261</v>
      </c>
      <c r="AS1373" s="1" t="s">
        <v>84</v>
      </c>
      <c r="AT1373" s="2">
        <v>45720.333333333336</v>
      </c>
      <c r="AU1373" s="1" t="s">
        <v>85</v>
      </c>
      <c r="AV1373" s="1" t="s">
        <v>844</v>
      </c>
      <c r="AW1373" s="1" t="s">
        <v>844</v>
      </c>
      <c r="AX1373" s="1" t="s">
        <v>6633</v>
      </c>
      <c r="AZ1373" s="2">
        <v>45721.538946759261</v>
      </c>
      <c r="BB1373" s="1" t="s">
        <v>551</v>
      </c>
      <c r="BC1373" s="1" t="s">
        <v>552</v>
      </c>
      <c r="BD1373" s="1" t="s">
        <v>553</v>
      </c>
      <c r="BE1373" s="1" t="s">
        <v>754</v>
      </c>
      <c r="BF1373" s="1" t="s">
        <v>269</v>
      </c>
    </row>
    <row r="1374" spans="1:58" x14ac:dyDescent="0.35">
      <c r="A1374" s="1">
        <v>3014624</v>
      </c>
      <c r="B1374" s="1" t="s">
        <v>58</v>
      </c>
      <c r="C1374" s="1">
        <v>45024051</v>
      </c>
      <c r="D1374" s="1">
        <v>339824275</v>
      </c>
      <c r="E1374" s="1" t="s">
        <v>59</v>
      </c>
      <c r="F1374" s="1" t="s">
        <v>60</v>
      </c>
      <c r="G1374" s="1" t="s">
        <v>859</v>
      </c>
      <c r="H1374" s="1" t="s">
        <v>8645</v>
      </c>
      <c r="I1374" s="1">
        <v>775511559</v>
      </c>
      <c r="J1374" s="1" t="s">
        <v>8646</v>
      </c>
      <c r="K1374" s="1">
        <v>17</v>
      </c>
      <c r="L1374" s="1" t="s">
        <v>64</v>
      </c>
      <c r="M1374" s="1" t="s">
        <v>65</v>
      </c>
      <c r="N1374" s="2">
        <v>45665.708333333336</v>
      </c>
      <c r="O1374" s="1" t="s">
        <v>66</v>
      </c>
      <c r="Q1374" s="1" t="s">
        <v>67</v>
      </c>
      <c r="R1374" s="2">
        <v>45719.740833333337</v>
      </c>
      <c r="S1374" s="1" t="s">
        <v>1188</v>
      </c>
      <c r="T1374" s="1" t="s">
        <v>1021</v>
      </c>
      <c r="U1374" s="1" t="s">
        <v>4078</v>
      </c>
      <c r="V1374" s="1" t="s">
        <v>8647</v>
      </c>
      <c r="W1374" s="1" t="s">
        <v>3521</v>
      </c>
      <c r="X1374" s="1" t="s">
        <v>3522</v>
      </c>
      <c r="Y1374" s="1" t="s">
        <v>8648</v>
      </c>
      <c r="Z1374" s="1" t="s">
        <v>3713</v>
      </c>
      <c r="AA1374" s="1" t="s">
        <v>8649</v>
      </c>
      <c r="AB1374" s="1" t="s">
        <v>124</v>
      </c>
      <c r="AE1374" s="2">
        <v>45719.740833333337</v>
      </c>
      <c r="AF1374" s="1" t="s">
        <v>77</v>
      </c>
      <c r="AH1374" s="1" t="s">
        <v>125</v>
      </c>
      <c r="AI1374" s="1" t="s">
        <v>79</v>
      </c>
      <c r="AJ1374" s="1" t="s">
        <v>283</v>
      </c>
      <c r="AK1374" s="1" t="s">
        <v>8650</v>
      </c>
      <c r="AL1374" s="1" t="s">
        <v>1188</v>
      </c>
      <c r="AM1374" s="2">
        <v>45719.740868055553</v>
      </c>
      <c r="AN1374" s="1" t="s">
        <v>8650</v>
      </c>
      <c r="AP1374" s="1">
        <v>5759493</v>
      </c>
      <c r="AQ1374" s="1" t="s">
        <v>83</v>
      </c>
      <c r="AR1374" s="2">
        <v>45720.554305555554</v>
      </c>
      <c r="AS1374" s="1" t="s">
        <v>84</v>
      </c>
      <c r="AT1374" s="2">
        <v>45721.333333333336</v>
      </c>
      <c r="AU1374" s="1" t="s">
        <v>85</v>
      </c>
      <c r="AV1374" s="1" t="s">
        <v>3527</v>
      </c>
      <c r="AW1374" s="1" t="s">
        <v>3528</v>
      </c>
      <c r="AX1374" s="1" t="s">
        <v>4122</v>
      </c>
      <c r="AZ1374" s="2">
        <v>45720.554305555554</v>
      </c>
      <c r="BB1374" s="1" t="s">
        <v>561</v>
      </c>
      <c r="BC1374" s="1" t="s">
        <v>562</v>
      </c>
      <c r="BD1374" s="1" t="s">
        <v>113</v>
      </c>
      <c r="BE1374" s="1" t="s">
        <v>8651</v>
      </c>
      <c r="BF1374" s="1" t="s">
        <v>1365</v>
      </c>
    </row>
    <row r="1375" spans="1:58" x14ac:dyDescent="0.35">
      <c r="A1375" s="1">
        <v>3014625</v>
      </c>
      <c r="B1375" s="1" t="s">
        <v>58</v>
      </c>
      <c r="C1375" s="1">
        <v>1548221</v>
      </c>
      <c r="D1375" s="1">
        <v>339571212</v>
      </c>
      <c r="E1375" s="1" t="s">
        <v>59</v>
      </c>
      <c r="F1375" s="1" t="s">
        <v>60</v>
      </c>
      <c r="G1375" s="1" t="s">
        <v>8652</v>
      </c>
      <c r="I1375" s="1">
        <v>770513599</v>
      </c>
      <c r="J1375" s="1" t="s">
        <v>1287</v>
      </c>
      <c r="K1375" s="1">
        <v>20</v>
      </c>
      <c r="L1375" s="1" t="s">
        <v>294</v>
      </c>
      <c r="M1375" s="1" t="s">
        <v>295</v>
      </c>
      <c r="N1375" s="2">
        <v>44851.791678240741</v>
      </c>
      <c r="O1375" s="1" t="s">
        <v>2009</v>
      </c>
      <c r="Q1375" s="1" t="s">
        <v>67</v>
      </c>
      <c r="R1375" s="2">
        <v>45719.741469907407</v>
      </c>
      <c r="S1375" s="1" t="s">
        <v>1810</v>
      </c>
      <c r="T1375" s="1" t="s">
        <v>412</v>
      </c>
      <c r="U1375" s="1" t="s">
        <v>70</v>
      </c>
      <c r="V1375" s="1" t="s">
        <v>8653</v>
      </c>
      <c r="W1375" s="1" t="s">
        <v>263</v>
      </c>
      <c r="X1375" s="1" t="s">
        <v>840</v>
      </c>
      <c r="Y1375" s="1" t="s">
        <v>6608</v>
      </c>
      <c r="Z1375" s="1" t="s">
        <v>841</v>
      </c>
      <c r="AA1375" s="1" t="s">
        <v>2440</v>
      </c>
      <c r="AB1375" s="1" t="s">
        <v>8654</v>
      </c>
      <c r="AE1375" s="2">
        <v>45720.416585648149</v>
      </c>
      <c r="AF1375" s="1" t="s">
        <v>77</v>
      </c>
      <c r="AH1375" s="1" t="s">
        <v>125</v>
      </c>
      <c r="AI1375" s="1" t="s">
        <v>79</v>
      </c>
      <c r="AJ1375" s="1" t="s">
        <v>126</v>
      </c>
      <c r="AK1375" s="1" t="s">
        <v>8655</v>
      </c>
      <c r="AL1375" s="1" t="s">
        <v>8656</v>
      </c>
      <c r="AM1375" s="2">
        <v>45720.416655092595</v>
      </c>
      <c r="AO1375" s="1" t="s">
        <v>8656</v>
      </c>
      <c r="AP1375" s="1">
        <v>5761162</v>
      </c>
      <c r="AQ1375" s="1" t="s">
        <v>83</v>
      </c>
      <c r="AR1375" s="2">
        <v>45720.658229166664</v>
      </c>
      <c r="AS1375" s="1" t="s">
        <v>84</v>
      </c>
      <c r="AT1375" s="2">
        <v>45720.333333333336</v>
      </c>
      <c r="AU1375" s="1" t="s">
        <v>573</v>
      </c>
      <c r="AV1375" s="1" t="s">
        <v>1328</v>
      </c>
      <c r="AW1375" s="1" t="s">
        <v>1329</v>
      </c>
      <c r="AX1375" s="1" t="s">
        <v>2972</v>
      </c>
      <c r="AZ1375" s="2">
        <v>45720.658229166664</v>
      </c>
      <c r="BB1375" s="1" t="s">
        <v>192</v>
      </c>
      <c r="BC1375" s="1" t="s">
        <v>193</v>
      </c>
      <c r="BD1375" s="1" t="s">
        <v>194</v>
      </c>
      <c r="BE1375" s="1" t="s">
        <v>4899</v>
      </c>
      <c r="BF1375" s="1" t="s">
        <v>914</v>
      </c>
    </row>
    <row r="1376" spans="1:58" x14ac:dyDescent="0.35">
      <c r="A1376" s="1">
        <v>3014626</v>
      </c>
      <c r="B1376" s="1" t="s">
        <v>223</v>
      </c>
      <c r="C1376" s="1">
        <v>39853911</v>
      </c>
      <c r="D1376" s="1">
        <v>339567598</v>
      </c>
      <c r="E1376" s="1" t="s">
        <v>59</v>
      </c>
      <c r="F1376" s="1" t="s">
        <v>60</v>
      </c>
      <c r="G1376" s="1" t="s">
        <v>6583</v>
      </c>
      <c r="H1376" s="1" t="s">
        <v>665</v>
      </c>
      <c r="I1376" s="1">
        <v>771457969</v>
      </c>
      <c r="J1376" s="1" t="s">
        <v>1940</v>
      </c>
      <c r="K1376" s="1">
        <v>14</v>
      </c>
      <c r="L1376" s="1" t="s">
        <v>64</v>
      </c>
      <c r="M1376" s="1" t="s">
        <v>65</v>
      </c>
      <c r="N1376" s="2">
        <v>45211</v>
      </c>
      <c r="O1376" s="1" t="s">
        <v>497</v>
      </c>
      <c r="Q1376" s="1" t="s">
        <v>67</v>
      </c>
      <c r="R1376" s="2">
        <v>45719.741759259261</v>
      </c>
      <c r="S1376" s="1" t="s">
        <v>8657</v>
      </c>
      <c r="T1376" s="1" t="s">
        <v>69</v>
      </c>
      <c r="U1376" s="1" t="s">
        <v>70</v>
      </c>
      <c r="V1376" s="1" t="s">
        <v>8658</v>
      </c>
      <c r="W1376" s="1" t="s">
        <v>263</v>
      </c>
      <c r="X1376" s="1" t="s">
        <v>840</v>
      </c>
      <c r="Y1376" s="1" t="s">
        <v>2439</v>
      </c>
      <c r="Z1376" s="1" t="s">
        <v>841</v>
      </c>
      <c r="AA1376" s="1" t="s">
        <v>2440</v>
      </c>
      <c r="AB1376" s="1" t="s">
        <v>5783</v>
      </c>
      <c r="AC1376" s="1">
        <v>775170237</v>
      </c>
      <c r="AE1376" s="2">
        <v>45719.741759259261</v>
      </c>
      <c r="AF1376" s="1" t="s">
        <v>77</v>
      </c>
      <c r="AH1376" s="1" t="s">
        <v>125</v>
      </c>
      <c r="AI1376" s="1" t="s">
        <v>106</v>
      </c>
      <c r="AJ1376" s="1" t="s">
        <v>674</v>
      </c>
      <c r="AK1376" s="1" t="s">
        <v>8658</v>
      </c>
      <c r="AL1376" s="1" t="s">
        <v>8657</v>
      </c>
      <c r="AM1376" s="2">
        <v>45719.741793981484</v>
      </c>
      <c r="AN1376" s="1" t="s">
        <v>8658</v>
      </c>
      <c r="AP1376" s="1">
        <v>5759495</v>
      </c>
      <c r="AQ1376" s="1" t="s">
        <v>83</v>
      </c>
      <c r="AR1376" s="2">
        <v>45720.528101851851</v>
      </c>
      <c r="AS1376" s="1" t="s">
        <v>84</v>
      </c>
      <c r="AT1376" s="2">
        <v>45721.333333333336</v>
      </c>
      <c r="AU1376" s="1" t="s">
        <v>85</v>
      </c>
      <c r="AV1376" s="1" t="s">
        <v>1328</v>
      </c>
      <c r="AW1376" s="1" t="s">
        <v>1329</v>
      </c>
      <c r="AX1376" s="1" t="s">
        <v>1330</v>
      </c>
      <c r="AZ1376" s="2">
        <v>45720.528101851851</v>
      </c>
      <c r="BB1376" s="1" t="s">
        <v>236</v>
      </c>
      <c r="BC1376" s="1" t="s">
        <v>237</v>
      </c>
      <c r="BD1376" s="1" t="s">
        <v>238</v>
      </c>
      <c r="BE1376" s="1" t="s">
        <v>8659</v>
      </c>
      <c r="BF1376" s="1" t="s">
        <v>914</v>
      </c>
    </row>
    <row r="1377" spans="1:58" x14ac:dyDescent="0.35">
      <c r="A1377" s="1">
        <v>3014627</v>
      </c>
      <c r="B1377" s="1" t="s">
        <v>223</v>
      </c>
      <c r="C1377" s="1">
        <v>41207011</v>
      </c>
      <c r="D1377" s="1">
        <v>339456021</v>
      </c>
      <c r="E1377" s="1" t="s">
        <v>59</v>
      </c>
      <c r="F1377" s="1" t="s">
        <v>60</v>
      </c>
      <c r="G1377" s="1" t="s">
        <v>3568</v>
      </c>
      <c r="H1377" s="1" t="s">
        <v>8001</v>
      </c>
      <c r="I1377" s="1">
        <v>783432455</v>
      </c>
      <c r="J1377" s="1" t="s">
        <v>1096</v>
      </c>
      <c r="K1377" s="1">
        <v>15</v>
      </c>
      <c r="L1377" s="1" t="s">
        <v>64</v>
      </c>
      <c r="M1377" s="1" t="s">
        <v>65</v>
      </c>
      <c r="N1377" s="2">
        <v>45498.458333333336</v>
      </c>
      <c r="O1377" s="1" t="s">
        <v>98</v>
      </c>
      <c r="Q1377" s="1" t="s">
        <v>67</v>
      </c>
      <c r="R1377" s="2">
        <v>45719.741828703707</v>
      </c>
      <c r="S1377" s="1" t="s">
        <v>1504</v>
      </c>
      <c r="T1377" s="1" t="s">
        <v>100</v>
      </c>
      <c r="U1377" s="1" t="s">
        <v>385</v>
      </c>
      <c r="V1377" s="1" t="s">
        <v>8660</v>
      </c>
      <c r="W1377" s="1" t="s">
        <v>143</v>
      </c>
      <c r="X1377" s="1" t="s">
        <v>1255</v>
      </c>
      <c r="Y1377" s="1" t="s">
        <v>1256</v>
      </c>
      <c r="Z1377" s="1" t="s">
        <v>1257</v>
      </c>
      <c r="AA1377" s="1" t="s">
        <v>8661</v>
      </c>
      <c r="AB1377" s="1" t="s">
        <v>124</v>
      </c>
      <c r="AE1377" s="2">
        <v>45719.741840277777</v>
      </c>
      <c r="AF1377" s="1" t="s">
        <v>77</v>
      </c>
      <c r="AH1377" s="1" t="s">
        <v>78</v>
      </c>
      <c r="AI1377" s="1" t="s">
        <v>106</v>
      </c>
      <c r="AJ1377" s="1" t="s">
        <v>1740</v>
      </c>
      <c r="AK1377" s="1" t="s">
        <v>8662</v>
      </c>
      <c r="AL1377" s="1" t="s">
        <v>1504</v>
      </c>
      <c r="AM1377" s="2">
        <v>45719.741875</v>
      </c>
      <c r="AN1377" s="1" t="s">
        <v>8662</v>
      </c>
      <c r="AP1377" s="1">
        <v>5759497</v>
      </c>
      <c r="AQ1377" s="1" t="s">
        <v>83</v>
      </c>
      <c r="AR1377" s="2">
        <v>45721.607187499998</v>
      </c>
      <c r="AS1377" s="1" t="s">
        <v>84</v>
      </c>
      <c r="AT1377" s="2">
        <v>45721.333333333336</v>
      </c>
      <c r="AU1377" s="1" t="s">
        <v>85</v>
      </c>
      <c r="AV1377" s="1" t="s">
        <v>149</v>
      </c>
      <c r="AW1377" s="1" t="s">
        <v>150</v>
      </c>
      <c r="AX1377" s="1" t="s">
        <v>516</v>
      </c>
      <c r="AZ1377" s="2">
        <v>45721.607187499998</v>
      </c>
      <c r="BB1377" s="1" t="s">
        <v>1571</v>
      </c>
      <c r="BC1377" s="1" t="s">
        <v>1572</v>
      </c>
      <c r="BD1377" s="1" t="s">
        <v>1573</v>
      </c>
      <c r="BE1377" s="1" t="s">
        <v>8663</v>
      </c>
      <c r="BF1377" s="1" t="s">
        <v>875</v>
      </c>
    </row>
    <row r="1378" spans="1:58" x14ac:dyDescent="0.35">
      <c r="A1378" s="1">
        <v>3014628</v>
      </c>
      <c r="B1378" s="1" t="s">
        <v>58</v>
      </c>
      <c r="C1378" s="1">
        <v>42956231</v>
      </c>
      <c r="D1378" s="1">
        <v>338702181</v>
      </c>
      <c r="E1378" s="1" t="s">
        <v>59</v>
      </c>
      <c r="F1378" s="1" t="s">
        <v>60</v>
      </c>
      <c r="G1378" s="1" t="s">
        <v>224</v>
      </c>
      <c r="H1378" s="1" t="s">
        <v>6046</v>
      </c>
      <c r="I1378" s="1">
        <v>771503374</v>
      </c>
      <c r="J1378" s="1" t="s">
        <v>7308</v>
      </c>
      <c r="K1378" s="1">
        <v>12</v>
      </c>
      <c r="L1378" s="1" t="s">
        <v>64</v>
      </c>
      <c r="M1378" s="1" t="s">
        <v>65</v>
      </c>
      <c r="N1378" s="2">
        <v>45506.041666666664</v>
      </c>
      <c r="O1378" s="1" t="s">
        <v>66</v>
      </c>
      <c r="Q1378" s="1" t="s">
        <v>67</v>
      </c>
      <c r="R1378" s="2">
        <v>45719.742523148147</v>
      </c>
      <c r="S1378" s="1" t="s">
        <v>8047</v>
      </c>
      <c r="T1378" s="1" t="s">
        <v>69</v>
      </c>
      <c r="U1378" s="1" t="s">
        <v>1122</v>
      </c>
      <c r="V1378" s="1" t="s">
        <v>8664</v>
      </c>
      <c r="Y1378" s="1" t="s">
        <v>4703</v>
      </c>
      <c r="Z1378" s="1" t="s">
        <v>3446</v>
      </c>
      <c r="AA1378" s="1" t="s">
        <v>8665</v>
      </c>
      <c r="AB1378" s="1" t="s">
        <v>8666</v>
      </c>
      <c r="AE1378" s="2">
        <v>45719.742534722223</v>
      </c>
      <c r="AF1378" s="1" t="s">
        <v>77</v>
      </c>
      <c r="AH1378" s="1" t="s">
        <v>125</v>
      </c>
      <c r="AI1378" s="1" t="s">
        <v>79</v>
      </c>
      <c r="AJ1378" s="1" t="s">
        <v>147</v>
      </c>
      <c r="AK1378" s="1" t="s">
        <v>8667</v>
      </c>
      <c r="AL1378" s="1" t="s">
        <v>8047</v>
      </c>
      <c r="AM1378" s="2">
        <v>45719.928495370368</v>
      </c>
      <c r="AO1378" s="1" t="s">
        <v>4171</v>
      </c>
      <c r="AP1378" s="1">
        <v>5759891</v>
      </c>
      <c r="AQ1378" s="1" t="s">
        <v>83</v>
      </c>
      <c r="AR1378" s="2">
        <v>45720.896770833337</v>
      </c>
      <c r="AS1378" s="1" t="s">
        <v>84</v>
      </c>
      <c r="AT1378" s="2">
        <v>45720.333333333336</v>
      </c>
      <c r="AU1378" s="1" t="s">
        <v>85</v>
      </c>
      <c r="AV1378" s="1" t="s">
        <v>608</v>
      </c>
      <c r="AW1378" s="1" t="s">
        <v>609</v>
      </c>
      <c r="AX1378" s="1" t="s">
        <v>2410</v>
      </c>
      <c r="AZ1378" s="2">
        <v>45720.896770833337</v>
      </c>
      <c r="BB1378" s="1" t="s">
        <v>3833</v>
      </c>
      <c r="BC1378" s="1" t="s">
        <v>2177</v>
      </c>
      <c r="BD1378" s="1" t="s">
        <v>815</v>
      </c>
      <c r="BE1378" s="1" t="s">
        <v>8668</v>
      </c>
      <c r="BF1378" s="1" t="s">
        <v>612</v>
      </c>
    </row>
    <row r="1379" spans="1:58" x14ac:dyDescent="0.35">
      <c r="A1379" s="1">
        <v>3014629</v>
      </c>
      <c r="B1379" s="1" t="s">
        <v>58</v>
      </c>
      <c r="C1379" s="1">
        <v>40447601</v>
      </c>
      <c r="D1379" s="1">
        <v>338583178</v>
      </c>
      <c r="E1379" s="1" t="s">
        <v>59</v>
      </c>
      <c r="F1379" s="1" t="s">
        <v>60</v>
      </c>
      <c r="G1379" s="1" t="s">
        <v>8669</v>
      </c>
      <c r="H1379" s="1" t="s">
        <v>8670</v>
      </c>
      <c r="I1379" s="1">
        <v>774810988</v>
      </c>
      <c r="J1379" s="1" t="s">
        <v>2919</v>
      </c>
      <c r="K1379" s="1">
        <v>12</v>
      </c>
      <c r="L1379" s="1" t="s">
        <v>64</v>
      </c>
      <c r="M1379" s="1" t="s">
        <v>65</v>
      </c>
      <c r="N1379" s="2">
        <v>44992.5</v>
      </c>
      <c r="O1379" s="1" t="s">
        <v>66</v>
      </c>
      <c r="Q1379" s="1" t="s">
        <v>67</v>
      </c>
      <c r="R1379" s="2">
        <v>45719.74255787037</v>
      </c>
      <c r="S1379" s="1" t="s">
        <v>8671</v>
      </c>
      <c r="T1379" s="1" t="s">
        <v>100</v>
      </c>
      <c r="U1379" s="1" t="s">
        <v>70</v>
      </c>
      <c r="V1379" s="1" t="s">
        <v>8672</v>
      </c>
      <c r="W1379" s="1" t="s">
        <v>72</v>
      </c>
      <c r="X1379" s="1" t="s">
        <v>881</v>
      </c>
      <c r="Y1379" s="1" t="s">
        <v>8673</v>
      </c>
      <c r="Z1379" s="1" t="s">
        <v>1352</v>
      </c>
      <c r="AA1379" s="1" t="s">
        <v>1352</v>
      </c>
      <c r="AB1379" s="1" t="s">
        <v>8674</v>
      </c>
      <c r="AE1379" s="2">
        <v>45719.845752314817</v>
      </c>
      <c r="AF1379" s="1" t="s">
        <v>77</v>
      </c>
      <c r="AH1379" s="1" t="s">
        <v>78</v>
      </c>
      <c r="AI1379" s="1" t="s">
        <v>79</v>
      </c>
      <c r="AJ1379" s="1" t="s">
        <v>378</v>
      </c>
      <c r="AK1379" s="1" t="s">
        <v>8675</v>
      </c>
      <c r="AL1379" s="1" t="s">
        <v>586</v>
      </c>
      <c r="AM1379" s="2">
        <v>45719.845821759256</v>
      </c>
      <c r="AO1379" s="1" t="s">
        <v>586</v>
      </c>
      <c r="AP1379" s="1">
        <v>5759737</v>
      </c>
      <c r="AQ1379" s="1" t="s">
        <v>83</v>
      </c>
      <c r="AR1379" s="2">
        <v>45720.488043981481</v>
      </c>
      <c r="AS1379" s="1" t="s">
        <v>84</v>
      </c>
      <c r="AT1379" s="2">
        <v>45719.333333333336</v>
      </c>
      <c r="AU1379" s="1" t="s">
        <v>573</v>
      </c>
      <c r="AV1379" s="1" t="s">
        <v>1354</v>
      </c>
      <c r="AW1379" s="1" t="s">
        <v>1355</v>
      </c>
      <c r="AX1379" s="1" t="s">
        <v>2816</v>
      </c>
      <c r="AZ1379" s="2">
        <v>45720.488043981481</v>
      </c>
      <c r="BB1379" s="1" t="s">
        <v>537</v>
      </c>
      <c r="BC1379" s="1" t="s">
        <v>538</v>
      </c>
      <c r="BD1379" s="1" t="s">
        <v>91</v>
      </c>
      <c r="BE1379" s="1" t="s">
        <v>2425</v>
      </c>
      <c r="BF1379" s="1" t="s">
        <v>1936</v>
      </c>
    </row>
    <row r="1380" spans="1:58" x14ac:dyDescent="0.35">
      <c r="A1380" s="1">
        <v>3014630</v>
      </c>
      <c r="B1380" s="1" t="s">
        <v>58</v>
      </c>
      <c r="C1380" s="1">
        <v>43026391</v>
      </c>
      <c r="D1380" s="1">
        <v>339617514</v>
      </c>
      <c r="E1380" s="1" t="s">
        <v>59</v>
      </c>
      <c r="F1380" s="1" t="s">
        <v>60</v>
      </c>
      <c r="G1380" s="1" t="s">
        <v>1177</v>
      </c>
      <c r="H1380" s="1" t="s">
        <v>8676</v>
      </c>
      <c r="I1380" s="1">
        <v>776629829</v>
      </c>
      <c r="J1380" s="1" t="s">
        <v>8677</v>
      </c>
      <c r="K1380" s="1">
        <v>16</v>
      </c>
      <c r="L1380" s="1" t="s">
        <v>64</v>
      </c>
      <c r="M1380" s="1" t="s">
        <v>65</v>
      </c>
      <c r="N1380" s="2">
        <v>45399.75</v>
      </c>
      <c r="O1380" s="1" t="s">
        <v>66</v>
      </c>
      <c r="Q1380" s="1" t="s">
        <v>67</v>
      </c>
      <c r="R1380" s="2">
        <v>45719.742673611108</v>
      </c>
      <c r="S1380" s="1" t="s">
        <v>1529</v>
      </c>
      <c r="T1380" s="1" t="s">
        <v>1021</v>
      </c>
      <c r="U1380" s="1" t="s">
        <v>1189</v>
      </c>
      <c r="V1380" s="1" t="s">
        <v>8678</v>
      </c>
      <c r="Y1380" s="1" t="s">
        <v>2320</v>
      </c>
      <c r="Z1380" s="1" t="s">
        <v>894</v>
      </c>
      <c r="AA1380" s="1" t="s">
        <v>2321</v>
      </c>
      <c r="AB1380" s="1" t="s">
        <v>7217</v>
      </c>
      <c r="AE1380" s="2">
        <v>45719.742685185185</v>
      </c>
      <c r="AF1380" s="1" t="s">
        <v>77</v>
      </c>
      <c r="AH1380" s="1" t="s">
        <v>125</v>
      </c>
      <c r="AI1380" s="1" t="s">
        <v>79</v>
      </c>
      <c r="AJ1380" s="1" t="s">
        <v>80</v>
      </c>
      <c r="AK1380" s="1" t="s">
        <v>8679</v>
      </c>
      <c r="AL1380" s="1" t="s">
        <v>1529</v>
      </c>
      <c r="AM1380" s="2">
        <v>45719.742719907408</v>
      </c>
      <c r="AN1380" s="1" t="s">
        <v>8679</v>
      </c>
      <c r="AP1380" s="1">
        <v>5759498</v>
      </c>
      <c r="AQ1380" s="1" t="s">
        <v>83</v>
      </c>
      <c r="AR1380" s="2">
        <v>45720.476168981484</v>
      </c>
      <c r="AS1380" s="1" t="s">
        <v>84</v>
      </c>
      <c r="AT1380" s="2">
        <v>45721.333333333336</v>
      </c>
      <c r="AU1380" s="1" t="s">
        <v>85</v>
      </c>
      <c r="AV1380" s="1" t="s">
        <v>1446</v>
      </c>
      <c r="AW1380" s="1" t="s">
        <v>1447</v>
      </c>
      <c r="AX1380" s="1" t="s">
        <v>1448</v>
      </c>
      <c r="AZ1380" s="2">
        <v>45720.476168981484</v>
      </c>
      <c r="BB1380" s="1" t="s">
        <v>8680</v>
      </c>
      <c r="BC1380" s="1" t="s">
        <v>8681</v>
      </c>
      <c r="BD1380" s="1" t="s">
        <v>8682</v>
      </c>
      <c r="BE1380" s="1" t="s">
        <v>8683</v>
      </c>
      <c r="BF1380" s="1" t="s">
        <v>906</v>
      </c>
    </row>
    <row r="1381" spans="1:58" x14ac:dyDescent="0.35">
      <c r="A1381" s="1">
        <v>3014631</v>
      </c>
      <c r="B1381" s="1" t="s">
        <v>58</v>
      </c>
      <c r="C1381" s="1">
        <v>31127771</v>
      </c>
      <c r="D1381" s="1">
        <v>338361149</v>
      </c>
      <c r="E1381" s="1" t="s">
        <v>59</v>
      </c>
      <c r="F1381" s="1" t="s">
        <v>60</v>
      </c>
      <c r="G1381" s="1" t="s">
        <v>769</v>
      </c>
      <c r="H1381" s="1" t="s">
        <v>8684</v>
      </c>
      <c r="I1381" s="1">
        <v>770235487</v>
      </c>
      <c r="J1381" s="1" t="s">
        <v>1187</v>
      </c>
      <c r="K1381" s="1">
        <v>13</v>
      </c>
      <c r="L1381" s="1" t="s">
        <v>64</v>
      </c>
      <c r="M1381" s="1" t="s">
        <v>65</v>
      </c>
      <c r="N1381" s="2">
        <v>45190.666678240741</v>
      </c>
      <c r="O1381" s="1" t="s">
        <v>353</v>
      </c>
      <c r="Q1381" s="1" t="s">
        <v>67</v>
      </c>
      <c r="R1381" s="2">
        <v>45719.742743055554</v>
      </c>
      <c r="S1381" s="1" t="s">
        <v>200</v>
      </c>
      <c r="T1381" s="1" t="s">
        <v>100</v>
      </c>
      <c r="U1381" s="1" t="s">
        <v>70</v>
      </c>
      <c r="V1381" s="1" t="s">
        <v>8685</v>
      </c>
      <c r="W1381" s="1" t="s">
        <v>653</v>
      </c>
      <c r="X1381" s="1" t="s">
        <v>654</v>
      </c>
      <c r="Y1381" s="1" t="s">
        <v>4780</v>
      </c>
      <c r="Z1381" s="1" t="s">
        <v>1476</v>
      </c>
      <c r="AA1381" s="1" t="s">
        <v>4782</v>
      </c>
      <c r="AB1381" s="1" t="s">
        <v>124</v>
      </c>
      <c r="AC1381" s="1">
        <v>703</v>
      </c>
      <c r="AE1381" s="2">
        <v>45719.742754629631</v>
      </c>
      <c r="AF1381" s="1" t="s">
        <v>77</v>
      </c>
      <c r="AH1381" s="1" t="s">
        <v>125</v>
      </c>
      <c r="AI1381" s="1" t="s">
        <v>79</v>
      </c>
      <c r="AJ1381" s="1" t="s">
        <v>378</v>
      </c>
      <c r="AK1381" s="1" t="s">
        <v>8686</v>
      </c>
      <c r="AL1381" s="1" t="s">
        <v>200</v>
      </c>
      <c r="AM1381" s="2">
        <v>45719.742789351854</v>
      </c>
      <c r="AN1381" s="1" t="s">
        <v>8686</v>
      </c>
      <c r="AP1381" s="1">
        <v>5759499</v>
      </c>
      <c r="AQ1381" s="1" t="s">
        <v>83</v>
      </c>
      <c r="AR1381" s="2">
        <v>45720.635150462964</v>
      </c>
      <c r="AS1381" s="1" t="s">
        <v>84</v>
      </c>
      <c r="AT1381" s="2">
        <v>45721.333333333336</v>
      </c>
      <c r="AU1381" s="1" t="s">
        <v>85</v>
      </c>
      <c r="AV1381" s="1" t="s">
        <v>608</v>
      </c>
      <c r="AW1381" s="1" t="s">
        <v>609</v>
      </c>
      <c r="AX1381" s="1" t="s">
        <v>8687</v>
      </c>
      <c r="AZ1381" s="2">
        <v>45720.635138888887</v>
      </c>
      <c r="BB1381" s="1" t="s">
        <v>1129</v>
      </c>
      <c r="BC1381" s="1" t="s">
        <v>1130</v>
      </c>
      <c r="BD1381" s="1" t="s">
        <v>815</v>
      </c>
      <c r="BE1381" s="1" t="s">
        <v>1400</v>
      </c>
      <c r="BF1381" s="1" t="s">
        <v>8026</v>
      </c>
    </row>
    <row r="1382" spans="1:58" x14ac:dyDescent="0.35">
      <c r="A1382" s="1">
        <v>3014632</v>
      </c>
      <c r="B1382" s="1" t="s">
        <v>58</v>
      </c>
      <c r="C1382" s="1">
        <v>41806141</v>
      </c>
      <c r="D1382" s="1">
        <v>338754954</v>
      </c>
      <c r="E1382" s="1" t="s">
        <v>59</v>
      </c>
      <c r="F1382" s="1" t="s">
        <v>60</v>
      </c>
      <c r="G1382" s="1" t="s">
        <v>116</v>
      </c>
      <c r="H1382" s="1" t="s">
        <v>2054</v>
      </c>
      <c r="I1382" s="1">
        <v>778586253</v>
      </c>
      <c r="J1382" s="1" t="s">
        <v>8688</v>
      </c>
      <c r="K1382" s="1">
        <v>13</v>
      </c>
      <c r="L1382" s="1" t="s">
        <v>64</v>
      </c>
      <c r="M1382" s="1" t="s">
        <v>65</v>
      </c>
      <c r="N1382" s="2">
        <v>45208.5</v>
      </c>
      <c r="O1382" s="1" t="s">
        <v>66</v>
      </c>
      <c r="Q1382" s="1" t="s">
        <v>67</v>
      </c>
      <c r="R1382" s="2">
        <v>45719.742858796293</v>
      </c>
      <c r="S1382" s="1" t="s">
        <v>8393</v>
      </c>
      <c r="T1382" s="1" t="s">
        <v>100</v>
      </c>
      <c r="U1382" s="1" t="s">
        <v>70</v>
      </c>
      <c r="V1382" s="1" t="s">
        <v>8689</v>
      </c>
      <c r="Y1382" s="1" t="s">
        <v>4780</v>
      </c>
      <c r="Z1382" s="1" t="s">
        <v>400</v>
      </c>
      <c r="AA1382" s="1" t="s">
        <v>4781</v>
      </c>
      <c r="AB1382" s="1" t="s">
        <v>4782</v>
      </c>
      <c r="AE1382" s="2">
        <v>45719.74287037037</v>
      </c>
      <c r="AF1382" s="1" t="s">
        <v>77</v>
      </c>
      <c r="AH1382" s="1" t="s">
        <v>78</v>
      </c>
      <c r="AI1382" s="1" t="s">
        <v>79</v>
      </c>
      <c r="AJ1382" s="1" t="s">
        <v>378</v>
      </c>
      <c r="AK1382" s="1" t="s">
        <v>8398</v>
      </c>
      <c r="AL1382" s="1" t="s">
        <v>8393</v>
      </c>
      <c r="AM1382" s="2">
        <v>45719.742905092593</v>
      </c>
      <c r="AN1382" s="1" t="s">
        <v>8398</v>
      </c>
      <c r="AP1382" s="1">
        <v>5759500</v>
      </c>
      <c r="AQ1382" s="1" t="s">
        <v>83</v>
      </c>
      <c r="AR1382" s="2">
        <v>45720.91883101852</v>
      </c>
      <c r="AS1382" s="1" t="s">
        <v>84</v>
      </c>
      <c r="AT1382" s="2">
        <v>45721.333333333336</v>
      </c>
      <c r="AU1382" s="1" t="s">
        <v>85</v>
      </c>
      <c r="AV1382" s="1" t="s">
        <v>608</v>
      </c>
      <c r="AW1382" s="1" t="s">
        <v>609</v>
      </c>
      <c r="AX1382" s="1" t="s">
        <v>2947</v>
      </c>
      <c r="AZ1382" s="2">
        <v>45720.91883101852</v>
      </c>
      <c r="BB1382" s="1" t="s">
        <v>152</v>
      </c>
      <c r="BC1382" s="1" t="s">
        <v>153</v>
      </c>
      <c r="BD1382" s="1" t="s">
        <v>154</v>
      </c>
      <c r="BE1382" s="1" t="s">
        <v>8690</v>
      </c>
      <c r="BF1382" s="1" t="s">
        <v>8026</v>
      </c>
    </row>
    <row r="1383" spans="1:58" x14ac:dyDescent="0.35">
      <c r="A1383" s="1">
        <v>3014633</v>
      </c>
      <c r="B1383" s="1" t="s">
        <v>58</v>
      </c>
      <c r="C1383" s="1">
        <v>31967031</v>
      </c>
      <c r="D1383" s="1">
        <v>338644962</v>
      </c>
      <c r="E1383" s="1" t="s">
        <v>59</v>
      </c>
      <c r="F1383" s="1" t="s">
        <v>60</v>
      </c>
      <c r="G1383" s="1" t="s">
        <v>95</v>
      </c>
      <c r="H1383" s="1" t="s">
        <v>8691</v>
      </c>
      <c r="I1383" s="1">
        <v>775015029</v>
      </c>
      <c r="J1383" s="1" t="s">
        <v>6534</v>
      </c>
      <c r="K1383" s="1">
        <v>12</v>
      </c>
      <c r="L1383" s="1" t="s">
        <v>64</v>
      </c>
      <c r="M1383" s="1" t="s">
        <v>65</v>
      </c>
      <c r="N1383" s="2">
        <v>44856.666678240741</v>
      </c>
      <c r="O1383" s="1" t="s">
        <v>66</v>
      </c>
      <c r="Q1383" s="1" t="s">
        <v>67</v>
      </c>
      <c r="R1383" s="2">
        <v>45719.743958333333</v>
      </c>
      <c r="S1383" s="1" t="s">
        <v>4391</v>
      </c>
      <c r="T1383" s="1" t="s">
        <v>639</v>
      </c>
      <c r="U1383" s="1" t="s">
        <v>70</v>
      </c>
      <c r="V1383" s="1" t="s">
        <v>5917</v>
      </c>
      <c r="Y1383" s="1" t="s">
        <v>3402</v>
      </c>
      <c r="Z1383" s="1" t="s">
        <v>75</v>
      </c>
      <c r="AA1383" s="1" t="s">
        <v>6376</v>
      </c>
      <c r="AB1383" s="1" t="s">
        <v>6376</v>
      </c>
      <c r="AC1383" s="1" t="s">
        <v>8692</v>
      </c>
      <c r="AE1383" s="2">
        <v>45719.744791666664</v>
      </c>
      <c r="AF1383" s="1" t="s">
        <v>77</v>
      </c>
      <c r="AH1383" s="1" t="s">
        <v>125</v>
      </c>
      <c r="AI1383" s="1" t="s">
        <v>79</v>
      </c>
      <c r="AJ1383" s="1" t="s">
        <v>3850</v>
      </c>
      <c r="AK1383" s="1" t="s">
        <v>8693</v>
      </c>
      <c r="AL1383" s="1" t="s">
        <v>4391</v>
      </c>
      <c r="AM1383" s="2">
        <v>45719.744826388887</v>
      </c>
      <c r="AO1383" s="1" t="s">
        <v>4391</v>
      </c>
      <c r="AP1383" s="1">
        <v>5759504</v>
      </c>
      <c r="AQ1383" s="1" t="s">
        <v>83</v>
      </c>
      <c r="AR1383" s="2">
        <v>45720.482905092591</v>
      </c>
      <c r="AS1383" s="1" t="s">
        <v>84</v>
      </c>
      <c r="AT1383" s="2">
        <v>45719.302083333336</v>
      </c>
      <c r="AU1383" s="1" t="s">
        <v>573</v>
      </c>
      <c r="AV1383" s="1" t="s">
        <v>645</v>
      </c>
      <c r="AW1383" s="1" t="s">
        <v>646</v>
      </c>
      <c r="AX1383" s="1" t="s">
        <v>2446</v>
      </c>
      <c r="AZ1383" s="2">
        <v>45720.482905092591</v>
      </c>
      <c r="BB1383" s="1" t="s">
        <v>1003</v>
      </c>
      <c r="BC1383" s="1" t="s">
        <v>595</v>
      </c>
      <c r="BD1383" s="1" t="s">
        <v>1004</v>
      </c>
      <c r="BE1383" s="1" t="s">
        <v>8694</v>
      </c>
      <c r="BF1383" s="1" t="s">
        <v>1002</v>
      </c>
    </row>
    <row r="1384" spans="1:58" x14ac:dyDescent="0.35">
      <c r="A1384" s="1">
        <v>3014634</v>
      </c>
      <c r="B1384" s="1" t="s">
        <v>94</v>
      </c>
      <c r="C1384" s="1">
        <v>34794241</v>
      </c>
      <c r="D1384" s="1">
        <v>339756171</v>
      </c>
      <c r="E1384" s="1" t="s">
        <v>59</v>
      </c>
      <c r="F1384" s="1" t="s">
        <v>60</v>
      </c>
      <c r="G1384" s="1" t="s">
        <v>530</v>
      </c>
      <c r="H1384" s="1" t="s">
        <v>1826</v>
      </c>
      <c r="I1384" s="1">
        <v>777098184</v>
      </c>
      <c r="J1384" s="1" t="s">
        <v>8695</v>
      </c>
      <c r="K1384" s="1">
        <v>14</v>
      </c>
      <c r="L1384" s="1" t="s">
        <v>64</v>
      </c>
      <c r="M1384" s="1" t="s">
        <v>65</v>
      </c>
      <c r="N1384" s="2">
        <v>44424.523611111108</v>
      </c>
      <c r="O1384" s="1" t="s">
        <v>98</v>
      </c>
      <c r="Q1384" s="1" t="s">
        <v>67</v>
      </c>
      <c r="R1384" s="2">
        <v>45719.745324074072</v>
      </c>
      <c r="S1384" s="1" t="s">
        <v>7661</v>
      </c>
      <c r="T1384" s="1" t="s">
        <v>69</v>
      </c>
      <c r="U1384" s="1" t="s">
        <v>160</v>
      </c>
      <c r="V1384" s="1" t="s">
        <v>8696</v>
      </c>
      <c r="Y1384" s="1" t="s">
        <v>7136</v>
      </c>
      <c r="Z1384" s="1" t="s">
        <v>301</v>
      </c>
      <c r="AA1384" s="1" t="s">
        <v>301</v>
      </c>
      <c r="AB1384" s="1" t="s">
        <v>124</v>
      </c>
      <c r="AE1384" s="2">
        <v>45719.745335648149</v>
      </c>
      <c r="AF1384" s="1" t="s">
        <v>77</v>
      </c>
      <c r="AH1384" s="1" t="s">
        <v>125</v>
      </c>
      <c r="AI1384" s="1" t="s">
        <v>106</v>
      </c>
      <c r="AJ1384" s="1" t="s">
        <v>1326</v>
      </c>
      <c r="AK1384" s="1" t="s">
        <v>8696</v>
      </c>
      <c r="AL1384" s="1" t="s">
        <v>7661</v>
      </c>
      <c r="AM1384" s="2">
        <v>45719.745358796295</v>
      </c>
      <c r="AN1384" s="1" t="s">
        <v>8696</v>
      </c>
      <c r="AP1384" s="1">
        <v>5759506</v>
      </c>
      <c r="AQ1384" s="1" t="s">
        <v>83</v>
      </c>
      <c r="AR1384" s="2">
        <v>45720.47383101852</v>
      </c>
      <c r="AS1384" s="1" t="s">
        <v>84</v>
      </c>
      <c r="AT1384" s="2">
        <v>45721.333333333336</v>
      </c>
      <c r="AU1384" s="1" t="s">
        <v>85</v>
      </c>
      <c r="AV1384" s="1" t="s">
        <v>233</v>
      </c>
      <c r="AW1384" s="1" t="s">
        <v>234</v>
      </c>
      <c r="AX1384" s="1" t="s">
        <v>1635</v>
      </c>
      <c r="AZ1384" s="2">
        <v>45720.47383101852</v>
      </c>
      <c r="BB1384" s="1" t="s">
        <v>1199</v>
      </c>
      <c r="BC1384" s="1" t="s">
        <v>1200</v>
      </c>
      <c r="BD1384" s="1" t="s">
        <v>1201</v>
      </c>
      <c r="BE1384" s="1" t="s">
        <v>8697</v>
      </c>
      <c r="BF1384" s="1" t="s">
        <v>313</v>
      </c>
    </row>
    <row r="1385" spans="1:58" x14ac:dyDescent="0.35">
      <c r="A1385" s="1">
        <v>3014635</v>
      </c>
      <c r="B1385" s="1" t="s">
        <v>2121</v>
      </c>
      <c r="C1385" s="1">
        <v>38897331</v>
      </c>
      <c r="D1385" s="1">
        <v>339142979</v>
      </c>
      <c r="E1385" s="1" t="s">
        <v>59</v>
      </c>
      <c r="F1385" s="1" t="s">
        <v>2121</v>
      </c>
      <c r="G1385" s="1" t="s">
        <v>1177</v>
      </c>
      <c r="H1385" s="1" t="s">
        <v>8698</v>
      </c>
      <c r="I1385" s="1">
        <v>774119261</v>
      </c>
      <c r="J1385" s="1" t="s">
        <v>1565</v>
      </c>
      <c r="K1385" s="1">
        <v>16</v>
      </c>
      <c r="L1385" s="1" t="s">
        <v>64</v>
      </c>
      <c r="M1385" s="1" t="s">
        <v>65</v>
      </c>
      <c r="N1385" s="2">
        <v>45664.666666666664</v>
      </c>
      <c r="O1385" s="1" t="s">
        <v>2123</v>
      </c>
      <c r="Q1385" s="1" t="s">
        <v>67</v>
      </c>
      <c r="R1385" s="2">
        <v>45719.746087962965</v>
      </c>
      <c r="S1385" s="1" t="s">
        <v>7910</v>
      </c>
      <c r="T1385" s="1" t="s">
        <v>1452</v>
      </c>
      <c r="U1385" s="1" t="s">
        <v>1542</v>
      </c>
      <c r="V1385" s="1" t="s">
        <v>8699</v>
      </c>
      <c r="W1385" s="1" t="s">
        <v>2126</v>
      </c>
      <c r="X1385" s="1" t="s">
        <v>215</v>
      </c>
      <c r="Y1385" s="1" t="s">
        <v>2127</v>
      </c>
      <c r="Z1385" s="1" t="s">
        <v>894</v>
      </c>
      <c r="AA1385" s="1" t="s">
        <v>2321</v>
      </c>
      <c r="AB1385" s="1" t="s">
        <v>124</v>
      </c>
      <c r="AE1385" s="2">
        <v>45720.584155092591</v>
      </c>
      <c r="AF1385" s="1" t="s">
        <v>2129</v>
      </c>
      <c r="AG1385" s="1">
        <v>24</v>
      </c>
      <c r="AH1385" s="1" t="s">
        <v>125</v>
      </c>
      <c r="AI1385" s="1" t="s">
        <v>106</v>
      </c>
      <c r="AJ1385" s="1" t="s">
        <v>303</v>
      </c>
      <c r="AK1385" s="1" t="s">
        <v>8700</v>
      </c>
      <c r="AL1385" s="1" t="s">
        <v>906</v>
      </c>
      <c r="AM1385" s="2">
        <v>45720.584282407406</v>
      </c>
      <c r="AN1385" s="1" t="s">
        <v>8700</v>
      </c>
      <c r="AO1385" s="1" t="s">
        <v>906</v>
      </c>
      <c r="AP1385" s="1">
        <v>5762405</v>
      </c>
      <c r="AQ1385" s="1" t="s">
        <v>83</v>
      </c>
      <c r="AR1385" s="2">
        <v>45721.530300925922</v>
      </c>
      <c r="AS1385" s="1" t="s">
        <v>84</v>
      </c>
      <c r="AT1385" s="2">
        <v>45720.5625</v>
      </c>
      <c r="AU1385" s="1" t="s">
        <v>85</v>
      </c>
      <c r="AV1385" s="1" t="s">
        <v>130</v>
      </c>
      <c r="AW1385" s="1" t="s">
        <v>131</v>
      </c>
      <c r="AX1385" s="1" t="s">
        <v>132</v>
      </c>
      <c r="AY1385" s="2">
        <v>45721.584155092591</v>
      </c>
      <c r="AZ1385" s="2">
        <v>45721.530300925922</v>
      </c>
      <c r="BA1385" s="1" t="s">
        <v>419</v>
      </c>
      <c r="BB1385" s="1" t="s">
        <v>661</v>
      </c>
      <c r="BC1385" s="1" t="s">
        <v>662</v>
      </c>
      <c r="BD1385" s="1" t="s">
        <v>663</v>
      </c>
      <c r="BE1385" s="1" t="s">
        <v>8701</v>
      </c>
      <c r="BF1385" s="1" t="s">
        <v>8702</v>
      </c>
    </row>
    <row r="1386" spans="1:58" x14ac:dyDescent="0.35">
      <c r="A1386" s="1">
        <v>3014636</v>
      </c>
      <c r="B1386" s="1" t="s">
        <v>58</v>
      </c>
      <c r="C1386" s="1">
        <v>41495991</v>
      </c>
      <c r="D1386" s="1">
        <v>339589804</v>
      </c>
      <c r="E1386" s="1" t="s">
        <v>59</v>
      </c>
      <c r="F1386" s="1" t="s">
        <v>60</v>
      </c>
      <c r="G1386" s="1" t="s">
        <v>6786</v>
      </c>
      <c r="H1386" s="1" t="s">
        <v>8703</v>
      </c>
      <c r="I1386" s="1">
        <v>772875210</v>
      </c>
      <c r="J1386" s="1" t="s">
        <v>8704</v>
      </c>
      <c r="K1386" s="1">
        <v>14</v>
      </c>
      <c r="L1386" s="1" t="s">
        <v>64</v>
      </c>
      <c r="M1386" s="1" t="s">
        <v>65</v>
      </c>
      <c r="N1386" s="2">
        <v>45154.5</v>
      </c>
      <c r="O1386" s="1" t="s">
        <v>66</v>
      </c>
      <c r="Q1386" s="1" t="s">
        <v>67</v>
      </c>
      <c r="R1386" s="2">
        <v>45719.747476851851</v>
      </c>
      <c r="S1386" s="1" t="s">
        <v>1762</v>
      </c>
      <c r="T1386" s="1" t="s">
        <v>69</v>
      </c>
      <c r="U1386" s="1" t="s">
        <v>70</v>
      </c>
      <c r="V1386" s="1" t="s">
        <v>8705</v>
      </c>
      <c r="W1386" s="1" t="s">
        <v>143</v>
      </c>
      <c r="X1386" s="1" t="s">
        <v>143</v>
      </c>
      <c r="Y1386" s="1" t="s">
        <v>7443</v>
      </c>
      <c r="Z1386" s="1" t="s">
        <v>145</v>
      </c>
      <c r="AA1386" s="1" t="s">
        <v>800</v>
      </c>
      <c r="AB1386" s="1" t="s">
        <v>124</v>
      </c>
      <c r="AE1386" s="2">
        <v>45719.747488425928</v>
      </c>
      <c r="AF1386" s="1" t="s">
        <v>77</v>
      </c>
      <c r="AH1386" s="1" t="s">
        <v>125</v>
      </c>
      <c r="AI1386" s="1" t="s">
        <v>79</v>
      </c>
      <c r="AJ1386" s="1" t="s">
        <v>378</v>
      </c>
      <c r="AK1386" s="1" t="s">
        <v>1857</v>
      </c>
      <c r="AL1386" s="1" t="s">
        <v>1762</v>
      </c>
      <c r="AM1386" s="2">
        <v>45719.747511574074</v>
      </c>
      <c r="AN1386" s="1" t="s">
        <v>1857</v>
      </c>
      <c r="AP1386" s="1">
        <v>5759510</v>
      </c>
      <c r="AQ1386" s="1" t="s">
        <v>83</v>
      </c>
      <c r="AR1386" s="2">
        <v>45720.655358796299</v>
      </c>
      <c r="AS1386" s="1" t="s">
        <v>84</v>
      </c>
      <c r="AT1386" s="2">
        <v>45721.333333333336</v>
      </c>
      <c r="AU1386" s="1" t="s">
        <v>85</v>
      </c>
      <c r="AV1386" s="1" t="s">
        <v>149</v>
      </c>
      <c r="AW1386" s="1" t="s">
        <v>150</v>
      </c>
      <c r="AX1386" s="1" t="s">
        <v>151</v>
      </c>
      <c r="AZ1386" s="2">
        <v>45720.655358796299</v>
      </c>
      <c r="BB1386" s="1" t="s">
        <v>2089</v>
      </c>
      <c r="BC1386" s="1" t="s">
        <v>814</v>
      </c>
      <c r="BD1386" s="1" t="s">
        <v>815</v>
      </c>
      <c r="BE1386" s="1" t="s">
        <v>8706</v>
      </c>
      <c r="BF1386" s="1" t="s">
        <v>156</v>
      </c>
    </row>
    <row r="1387" spans="1:58" x14ac:dyDescent="0.35">
      <c r="A1387" s="1">
        <v>3014637</v>
      </c>
      <c r="B1387" s="1" t="s">
        <v>58</v>
      </c>
      <c r="C1387" s="1">
        <v>36729621</v>
      </c>
      <c r="D1387" s="1">
        <v>338459177</v>
      </c>
      <c r="E1387" s="1" t="s">
        <v>59</v>
      </c>
      <c r="F1387" s="1" t="s">
        <v>60</v>
      </c>
      <c r="G1387" s="1" t="s">
        <v>116</v>
      </c>
      <c r="H1387" s="1" t="s">
        <v>4208</v>
      </c>
      <c r="I1387" s="1">
        <v>777645343</v>
      </c>
      <c r="J1387" s="1" t="s">
        <v>330</v>
      </c>
      <c r="K1387" s="1">
        <v>13</v>
      </c>
      <c r="L1387" s="1" t="s">
        <v>64</v>
      </c>
      <c r="M1387" s="1" t="s">
        <v>65</v>
      </c>
      <c r="N1387" s="2">
        <v>45302.538229166668</v>
      </c>
      <c r="O1387" s="1" t="s">
        <v>66</v>
      </c>
      <c r="Q1387" s="1" t="s">
        <v>67</v>
      </c>
      <c r="R1387" s="2">
        <v>45719.748495370368</v>
      </c>
      <c r="S1387" s="1" t="s">
        <v>1188</v>
      </c>
      <c r="T1387" s="1" t="s">
        <v>1021</v>
      </c>
      <c r="U1387" s="1" t="s">
        <v>1189</v>
      </c>
      <c r="V1387" s="1" t="s">
        <v>8707</v>
      </c>
      <c r="W1387" s="1" t="s">
        <v>162</v>
      </c>
      <c r="X1387" s="1" t="s">
        <v>1191</v>
      </c>
      <c r="Y1387" s="1" t="s">
        <v>8708</v>
      </c>
      <c r="Z1387" s="1" t="s">
        <v>3874</v>
      </c>
      <c r="AA1387" s="1" t="s">
        <v>2479</v>
      </c>
      <c r="AB1387" s="1" t="s">
        <v>124</v>
      </c>
      <c r="AE1387" s="2">
        <v>45719.748518518521</v>
      </c>
      <c r="AF1387" s="1" t="s">
        <v>77</v>
      </c>
      <c r="AH1387" s="1" t="s">
        <v>125</v>
      </c>
      <c r="AI1387" s="1" t="s">
        <v>79</v>
      </c>
      <c r="AJ1387" s="1" t="s">
        <v>283</v>
      </c>
      <c r="AK1387" s="1" t="s">
        <v>8709</v>
      </c>
      <c r="AL1387" s="1" t="s">
        <v>1188</v>
      </c>
      <c r="AM1387" s="2">
        <v>45719.748541666668</v>
      </c>
      <c r="AN1387" s="1" t="s">
        <v>8709</v>
      </c>
      <c r="AP1387" s="1">
        <v>5759515</v>
      </c>
      <c r="AQ1387" s="1" t="s">
        <v>83</v>
      </c>
      <c r="AR1387" s="2">
        <v>45720.514699074076</v>
      </c>
      <c r="AS1387" s="1" t="s">
        <v>84</v>
      </c>
      <c r="AT1387" s="2">
        <v>45721.333333333336</v>
      </c>
      <c r="AU1387" s="1" t="s">
        <v>85</v>
      </c>
      <c r="AV1387" s="1" t="s">
        <v>1196</v>
      </c>
      <c r="AW1387" s="1" t="s">
        <v>1197</v>
      </c>
      <c r="AX1387" s="1" t="s">
        <v>3983</v>
      </c>
      <c r="AZ1387" s="2">
        <v>45720.514699074076</v>
      </c>
      <c r="BB1387" s="1" t="s">
        <v>111</v>
      </c>
      <c r="BC1387" s="1" t="s">
        <v>112</v>
      </c>
      <c r="BD1387" s="1" t="s">
        <v>113</v>
      </c>
      <c r="BE1387" s="1" t="s">
        <v>8710</v>
      </c>
      <c r="BF1387" s="1" t="s">
        <v>1484</v>
      </c>
    </row>
    <row r="1388" spans="1:58" x14ac:dyDescent="0.35">
      <c r="A1388" s="1">
        <v>3014638</v>
      </c>
      <c r="B1388" s="1" t="s">
        <v>58</v>
      </c>
      <c r="C1388" s="1">
        <v>40816281</v>
      </c>
      <c r="D1388" s="1">
        <v>339759523</v>
      </c>
      <c r="E1388" s="1" t="s">
        <v>59</v>
      </c>
      <c r="F1388" s="1" t="s">
        <v>60</v>
      </c>
      <c r="G1388" s="1" t="s">
        <v>555</v>
      </c>
      <c r="H1388" s="1" t="s">
        <v>3318</v>
      </c>
      <c r="I1388" s="1">
        <v>772299908</v>
      </c>
      <c r="J1388" s="1" t="s">
        <v>8711</v>
      </c>
      <c r="K1388" s="1">
        <v>14</v>
      </c>
      <c r="L1388" s="1" t="s">
        <v>64</v>
      </c>
      <c r="M1388" s="1" t="s">
        <v>65</v>
      </c>
      <c r="N1388" s="2">
        <v>45042.543368055558</v>
      </c>
      <c r="O1388" s="1" t="s">
        <v>66</v>
      </c>
      <c r="Q1388" s="1" t="s">
        <v>67</v>
      </c>
      <c r="R1388" s="2">
        <v>45719.749120370368</v>
      </c>
      <c r="S1388" s="1" t="s">
        <v>1338</v>
      </c>
      <c r="T1388" s="1" t="s">
        <v>100</v>
      </c>
      <c r="U1388" s="1" t="s">
        <v>160</v>
      </c>
      <c r="V1388" s="1" t="s">
        <v>8712</v>
      </c>
      <c r="W1388" s="1" t="s">
        <v>298</v>
      </c>
      <c r="X1388" s="1" t="s">
        <v>299</v>
      </c>
      <c r="Y1388" s="1" t="s">
        <v>8713</v>
      </c>
      <c r="Z1388" s="1" t="s">
        <v>301</v>
      </c>
      <c r="AA1388" s="1" t="s">
        <v>3053</v>
      </c>
      <c r="AB1388" s="1" t="s">
        <v>124</v>
      </c>
      <c r="AE1388" s="2">
        <v>45719.749131944445</v>
      </c>
      <c r="AF1388" s="1" t="s">
        <v>77</v>
      </c>
      <c r="AH1388" s="1" t="s">
        <v>78</v>
      </c>
      <c r="AI1388" s="1" t="s">
        <v>79</v>
      </c>
      <c r="AJ1388" s="1" t="s">
        <v>378</v>
      </c>
      <c r="AK1388" s="1" t="s">
        <v>8714</v>
      </c>
      <c r="AL1388" s="1" t="s">
        <v>1338</v>
      </c>
      <c r="AM1388" s="2">
        <v>45719.749166666668</v>
      </c>
      <c r="AN1388" s="1" t="s">
        <v>8714</v>
      </c>
      <c r="AP1388" s="1">
        <v>5759516</v>
      </c>
      <c r="AQ1388" s="1" t="s">
        <v>83</v>
      </c>
      <c r="AR1388" s="2">
        <v>45721.64230324074</v>
      </c>
      <c r="AS1388" s="1" t="s">
        <v>84</v>
      </c>
      <c r="AT1388" s="2">
        <v>45721.333333333336</v>
      </c>
      <c r="AU1388" s="1" t="s">
        <v>85</v>
      </c>
      <c r="AV1388" s="1" t="s">
        <v>233</v>
      </c>
      <c r="AW1388" s="1" t="s">
        <v>234</v>
      </c>
      <c r="AX1388" s="1" t="s">
        <v>235</v>
      </c>
      <c r="AZ1388" s="2">
        <v>45721.64230324074</v>
      </c>
      <c r="BB1388" s="1" t="s">
        <v>714</v>
      </c>
      <c r="BC1388" s="1" t="s">
        <v>715</v>
      </c>
      <c r="BD1388" s="1" t="s">
        <v>716</v>
      </c>
      <c r="BE1388" s="1" t="s">
        <v>8202</v>
      </c>
      <c r="BF1388" s="1" t="s">
        <v>5573</v>
      </c>
    </row>
    <row r="1389" spans="1:58" x14ac:dyDescent="0.35">
      <c r="A1389" s="1">
        <v>3014639</v>
      </c>
      <c r="B1389" s="1" t="s">
        <v>2121</v>
      </c>
      <c r="C1389" s="1">
        <v>44940971</v>
      </c>
      <c r="D1389" s="1">
        <v>339146599</v>
      </c>
      <c r="E1389" s="1" t="s">
        <v>59</v>
      </c>
      <c r="F1389" s="1" t="s">
        <v>2121</v>
      </c>
      <c r="G1389" s="1" t="s">
        <v>117</v>
      </c>
      <c r="H1389" s="1" t="s">
        <v>2959</v>
      </c>
      <c r="I1389" s="1">
        <v>784143789</v>
      </c>
      <c r="J1389" s="1" t="s">
        <v>8715</v>
      </c>
      <c r="K1389" s="1">
        <v>14</v>
      </c>
      <c r="L1389" s="1" t="s">
        <v>64</v>
      </c>
      <c r="M1389" s="1" t="s">
        <v>65</v>
      </c>
      <c r="N1389" s="2">
        <v>45674.625</v>
      </c>
      <c r="O1389" s="1" t="s">
        <v>2123</v>
      </c>
      <c r="Q1389" s="1" t="s">
        <v>67</v>
      </c>
      <c r="R1389" s="2">
        <v>45719.749351851853</v>
      </c>
      <c r="S1389" s="1" t="s">
        <v>7910</v>
      </c>
      <c r="T1389" s="1" t="s">
        <v>1452</v>
      </c>
      <c r="U1389" s="1" t="s">
        <v>1542</v>
      </c>
      <c r="V1389" s="1" t="s">
        <v>8716</v>
      </c>
      <c r="W1389" s="1" t="s">
        <v>2126</v>
      </c>
      <c r="X1389" s="1" t="s">
        <v>215</v>
      </c>
      <c r="Y1389" s="1" t="s">
        <v>2127</v>
      </c>
      <c r="Z1389" s="1" t="s">
        <v>3384</v>
      </c>
      <c r="AA1389" s="1" t="s">
        <v>8717</v>
      </c>
      <c r="AB1389" s="1" t="s">
        <v>124</v>
      </c>
      <c r="AE1389" s="2">
        <v>45719.749363425923</v>
      </c>
      <c r="AF1389" s="1" t="s">
        <v>2129</v>
      </c>
      <c r="AG1389" s="1">
        <v>24</v>
      </c>
      <c r="AH1389" s="1" t="s">
        <v>78</v>
      </c>
      <c r="AI1389" s="1" t="s">
        <v>79</v>
      </c>
      <c r="AJ1389" s="1" t="s">
        <v>283</v>
      </c>
      <c r="AK1389" s="1" t="s">
        <v>8718</v>
      </c>
      <c r="AL1389" s="1" t="s">
        <v>7910</v>
      </c>
      <c r="AM1389" s="2">
        <v>45719.749398148146</v>
      </c>
      <c r="AN1389" s="1" t="s">
        <v>8718</v>
      </c>
      <c r="AP1389" s="1">
        <v>5759517</v>
      </c>
      <c r="AQ1389" s="1" t="s">
        <v>83</v>
      </c>
      <c r="AR1389" s="2">
        <v>45720.525439814817</v>
      </c>
      <c r="AS1389" s="1" t="s">
        <v>84</v>
      </c>
      <c r="AT1389" s="2">
        <v>45721.333333333336</v>
      </c>
      <c r="AU1389" s="1" t="s">
        <v>85</v>
      </c>
      <c r="AV1389" s="1" t="s">
        <v>1957</v>
      </c>
      <c r="AW1389" s="1" t="s">
        <v>1958</v>
      </c>
      <c r="AX1389" s="1" t="s">
        <v>4027</v>
      </c>
      <c r="AY1389" s="2">
        <v>45720.749363425923</v>
      </c>
      <c r="AZ1389" s="2">
        <v>45720.525439814817</v>
      </c>
      <c r="BA1389" s="1" t="s">
        <v>419</v>
      </c>
      <c r="BB1389" s="1" t="s">
        <v>661</v>
      </c>
      <c r="BC1389" s="1" t="s">
        <v>662</v>
      </c>
      <c r="BD1389" s="1" t="s">
        <v>663</v>
      </c>
      <c r="BE1389" s="1" t="s">
        <v>3323</v>
      </c>
      <c r="BF1389" s="1" t="s">
        <v>2132</v>
      </c>
    </row>
    <row r="1390" spans="1:58" x14ac:dyDescent="0.35">
      <c r="A1390" s="1">
        <v>3014640</v>
      </c>
      <c r="B1390" s="1" t="s">
        <v>58</v>
      </c>
      <c r="C1390" s="1">
        <v>42251201</v>
      </c>
      <c r="D1390" s="1">
        <v>338455397</v>
      </c>
      <c r="E1390" s="1" t="s">
        <v>59</v>
      </c>
      <c r="F1390" s="1" t="s">
        <v>60</v>
      </c>
      <c r="G1390" s="1" t="s">
        <v>530</v>
      </c>
      <c r="H1390" s="1" t="s">
        <v>8719</v>
      </c>
      <c r="I1390" s="1">
        <v>786305241</v>
      </c>
      <c r="J1390" s="1" t="s">
        <v>8720</v>
      </c>
      <c r="K1390" s="1">
        <v>13</v>
      </c>
      <c r="L1390" s="1" t="s">
        <v>64</v>
      </c>
      <c r="M1390" s="1" t="s">
        <v>65</v>
      </c>
      <c r="N1390" s="2">
        <v>45277.005347222221</v>
      </c>
      <c r="O1390" s="1" t="s">
        <v>66</v>
      </c>
      <c r="Q1390" s="1" t="s">
        <v>67</v>
      </c>
      <c r="R1390" s="2">
        <v>45719.75099537037</v>
      </c>
      <c r="S1390" s="1" t="s">
        <v>940</v>
      </c>
      <c r="T1390" s="1" t="s">
        <v>100</v>
      </c>
      <c r="U1390" s="1" t="s">
        <v>70</v>
      </c>
      <c r="V1390" s="1" t="s">
        <v>8721</v>
      </c>
      <c r="Y1390" s="1" t="s">
        <v>4780</v>
      </c>
      <c r="Z1390" s="1" t="s">
        <v>400</v>
      </c>
      <c r="AA1390" s="1" t="s">
        <v>400</v>
      </c>
      <c r="AB1390" s="1" t="s">
        <v>124</v>
      </c>
      <c r="AE1390" s="2">
        <v>45719.751006944447</v>
      </c>
      <c r="AF1390" s="1" t="s">
        <v>77</v>
      </c>
      <c r="AH1390" s="1" t="s">
        <v>125</v>
      </c>
      <c r="AI1390" s="1" t="s">
        <v>79</v>
      </c>
      <c r="AJ1390" s="1" t="s">
        <v>855</v>
      </c>
      <c r="AK1390" s="1" t="s">
        <v>8722</v>
      </c>
      <c r="AL1390" s="1" t="s">
        <v>940</v>
      </c>
      <c r="AM1390" s="2">
        <v>45719.75104166667</v>
      </c>
      <c r="AN1390" s="1" t="s">
        <v>8722</v>
      </c>
      <c r="AP1390" s="1">
        <v>5759522</v>
      </c>
      <c r="AQ1390" s="1" t="s">
        <v>83</v>
      </c>
      <c r="AR1390" s="2">
        <v>45720.918078703704</v>
      </c>
      <c r="AS1390" s="1" t="s">
        <v>84</v>
      </c>
      <c r="AT1390" s="2">
        <v>45721.333333333336</v>
      </c>
      <c r="AU1390" s="1" t="s">
        <v>85</v>
      </c>
      <c r="AV1390" s="1" t="s">
        <v>608</v>
      </c>
      <c r="AW1390" s="1" t="s">
        <v>609</v>
      </c>
      <c r="AX1390" s="1" t="s">
        <v>6286</v>
      </c>
      <c r="AZ1390" s="2">
        <v>45720.918078703704</v>
      </c>
      <c r="BB1390" s="1" t="s">
        <v>152</v>
      </c>
      <c r="BC1390" s="1" t="s">
        <v>153</v>
      </c>
      <c r="BD1390" s="1" t="s">
        <v>154</v>
      </c>
      <c r="BE1390" s="1" t="s">
        <v>8723</v>
      </c>
      <c r="BF1390" s="1" t="s">
        <v>8026</v>
      </c>
    </row>
    <row r="1391" spans="1:58" x14ac:dyDescent="0.35">
      <c r="A1391" s="1">
        <v>3014641</v>
      </c>
      <c r="B1391" s="1" t="s">
        <v>58</v>
      </c>
      <c r="C1391" s="1">
        <v>36366161</v>
      </c>
      <c r="D1391" s="1">
        <v>339575697</v>
      </c>
      <c r="E1391" s="1" t="s">
        <v>59</v>
      </c>
      <c r="F1391" s="1" t="s">
        <v>60</v>
      </c>
      <c r="G1391" s="1" t="s">
        <v>876</v>
      </c>
      <c r="H1391" s="1" t="s">
        <v>8724</v>
      </c>
      <c r="I1391" s="1">
        <v>774115203</v>
      </c>
      <c r="J1391" s="1" t="s">
        <v>2919</v>
      </c>
      <c r="K1391" s="1">
        <v>14</v>
      </c>
      <c r="L1391" s="1" t="s">
        <v>64</v>
      </c>
      <c r="M1391" s="1" t="s">
        <v>65</v>
      </c>
      <c r="N1391" s="2">
        <v>44805</v>
      </c>
      <c r="O1391" s="1" t="s">
        <v>353</v>
      </c>
      <c r="Q1391" s="1" t="s">
        <v>67</v>
      </c>
      <c r="R1391" s="2">
        <v>45719.751377314817</v>
      </c>
      <c r="S1391" s="1" t="s">
        <v>8725</v>
      </c>
      <c r="T1391" s="1" t="s">
        <v>69</v>
      </c>
      <c r="U1391" s="1" t="s">
        <v>70</v>
      </c>
      <c r="V1391" s="1" t="s">
        <v>8726</v>
      </c>
      <c r="Y1391" s="1" t="s">
        <v>6529</v>
      </c>
      <c r="Z1391" s="1" t="s">
        <v>841</v>
      </c>
      <c r="AA1391" s="1" t="s">
        <v>842</v>
      </c>
      <c r="AB1391" s="1" t="s">
        <v>124</v>
      </c>
      <c r="AC1391" s="1">
        <v>774115203</v>
      </c>
      <c r="AE1391" s="2">
        <v>45719.751388888886</v>
      </c>
      <c r="AF1391" s="1" t="s">
        <v>77</v>
      </c>
      <c r="AH1391" s="1" t="s">
        <v>125</v>
      </c>
      <c r="AI1391" s="1" t="s">
        <v>79</v>
      </c>
      <c r="AJ1391" s="1" t="s">
        <v>378</v>
      </c>
      <c r="AK1391" s="1" t="s">
        <v>8726</v>
      </c>
      <c r="AL1391" s="1" t="s">
        <v>8725</v>
      </c>
      <c r="AM1391" s="2">
        <v>45719.751423611109</v>
      </c>
      <c r="AN1391" s="1" t="s">
        <v>8726</v>
      </c>
      <c r="AP1391" s="1">
        <v>5759523</v>
      </c>
      <c r="AQ1391" s="1" t="s">
        <v>83</v>
      </c>
      <c r="AR1391" s="2">
        <v>45720.492175925923</v>
      </c>
      <c r="AS1391" s="1" t="s">
        <v>84</v>
      </c>
      <c r="AT1391" s="2">
        <v>45721.333333333336</v>
      </c>
      <c r="AU1391" s="1" t="s">
        <v>85</v>
      </c>
      <c r="AV1391" s="1" t="s">
        <v>1328</v>
      </c>
      <c r="AW1391" s="1" t="s">
        <v>1329</v>
      </c>
      <c r="AX1391" s="1" t="s">
        <v>7466</v>
      </c>
      <c r="AZ1391" s="2">
        <v>45720.492175925923</v>
      </c>
      <c r="BB1391" s="1" t="s">
        <v>765</v>
      </c>
      <c r="BC1391" s="1" t="s">
        <v>766</v>
      </c>
      <c r="BD1391" s="1" t="s">
        <v>767</v>
      </c>
      <c r="BE1391" s="1" t="s">
        <v>1120</v>
      </c>
      <c r="BF1391" s="1" t="s">
        <v>914</v>
      </c>
    </row>
    <row r="1392" spans="1:58" x14ac:dyDescent="0.35">
      <c r="A1392" s="1">
        <v>3014642</v>
      </c>
      <c r="B1392" s="1" t="s">
        <v>58</v>
      </c>
      <c r="C1392" s="1">
        <v>44995801</v>
      </c>
      <c r="D1392" s="1">
        <v>339701280</v>
      </c>
      <c r="E1392" s="1" t="s">
        <v>59</v>
      </c>
      <c r="F1392" s="1" t="s">
        <v>60</v>
      </c>
      <c r="G1392" s="1" t="s">
        <v>1113</v>
      </c>
      <c r="H1392" s="1" t="s">
        <v>1170</v>
      </c>
      <c r="I1392" s="1">
        <v>778781838</v>
      </c>
      <c r="J1392" s="1" t="s">
        <v>7842</v>
      </c>
      <c r="K1392" s="1">
        <v>14</v>
      </c>
      <c r="L1392" s="1" t="s">
        <v>64</v>
      </c>
      <c r="M1392" s="1" t="s">
        <v>65</v>
      </c>
      <c r="N1392" s="2">
        <v>45667.708333333336</v>
      </c>
      <c r="O1392" s="1" t="s">
        <v>66</v>
      </c>
      <c r="Q1392" s="1" t="s">
        <v>67</v>
      </c>
      <c r="R1392" s="2">
        <v>45719.751562500001</v>
      </c>
      <c r="S1392" s="1" t="s">
        <v>1862</v>
      </c>
      <c r="T1392" s="1" t="s">
        <v>100</v>
      </c>
      <c r="U1392" s="1" t="s">
        <v>1122</v>
      </c>
      <c r="V1392" s="1" t="s">
        <v>8727</v>
      </c>
      <c r="W1392" s="1" t="s">
        <v>298</v>
      </c>
      <c r="X1392" s="1" t="s">
        <v>1124</v>
      </c>
      <c r="Y1392" s="1" t="s">
        <v>8728</v>
      </c>
      <c r="Z1392" s="1" t="s">
        <v>1525</v>
      </c>
      <c r="AA1392" s="1" t="s">
        <v>1526</v>
      </c>
      <c r="AB1392" s="1" t="s">
        <v>124</v>
      </c>
      <c r="AE1392" s="2">
        <v>45719.751585648148</v>
      </c>
      <c r="AF1392" s="1" t="s">
        <v>77</v>
      </c>
      <c r="AH1392" s="1" t="s">
        <v>78</v>
      </c>
      <c r="AI1392" s="1" t="s">
        <v>79</v>
      </c>
      <c r="AJ1392" s="1" t="s">
        <v>283</v>
      </c>
      <c r="AK1392" s="1" t="s">
        <v>8729</v>
      </c>
      <c r="AL1392" s="1" t="s">
        <v>1862</v>
      </c>
      <c r="AM1392" s="2">
        <v>45719.751620370371</v>
      </c>
      <c r="AN1392" s="1" t="s">
        <v>8729</v>
      </c>
      <c r="AP1392" s="1">
        <v>5759525</v>
      </c>
      <c r="AQ1392" s="1" t="s">
        <v>83</v>
      </c>
      <c r="AR1392" s="2">
        <v>45720.632280092592</v>
      </c>
      <c r="AS1392" s="1" t="s">
        <v>84</v>
      </c>
      <c r="AT1392" s="2">
        <v>45721.333333333336</v>
      </c>
      <c r="AU1392" s="1" t="s">
        <v>85</v>
      </c>
      <c r="AV1392" s="1" t="s">
        <v>233</v>
      </c>
      <c r="AW1392" s="1" t="s">
        <v>234</v>
      </c>
      <c r="AX1392" s="1" t="s">
        <v>235</v>
      </c>
      <c r="AZ1392" s="2">
        <v>45720.632280092592</v>
      </c>
      <c r="BB1392" s="1" t="s">
        <v>1129</v>
      </c>
      <c r="BC1392" s="1" t="s">
        <v>1130</v>
      </c>
      <c r="BD1392" s="1" t="s">
        <v>815</v>
      </c>
      <c r="BE1392" s="1" t="s">
        <v>8730</v>
      </c>
      <c r="BF1392" s="1" t="s">
        <v>431</v>
      </c>
    </row>
    <row r="1393" spans="1:58" x14ac:dyDescent="0.35">
      <c r="A1393" s="1">
        <v>3014643</v>
      </c>
      <c r="B1393" s="1" t="s">
        <v>2121</v>
      </c>
      <c r="C1393" s="1">
        <v>3597671</v>
      </c>
      <c r="D1393" s="1">
        <v>339149473</v>
      </c>
      <c r="E1393" s="1" t="s">
        <v>59</v>
      </c>
      <c r="F1393" s="1" t="s">
        <v>2121</v>
      </c>
      <c r="G1393" s="1" t="s">
        <v>275</v>
      </c>
      <c r="H1393" s="1" t="s">
        <v>693</v>
      </c>
      <c r="I1393" s="1">
        <v>775413382</v>
      </c>
      <c r="J1393" s="1" t="s">
        <v>8731</v>
      </c>
      <c r="K1393" s="1">
        <v>20</v>
      </c>
      <c r="L1393" s="1" t="s">
        <v>294</v>
      </c>
      <c r="M1393" s="1" t="s">
        <v>295</v>
      </c>
      <c r="N1393" s="2">
        <v>45678.625</v>
      </c>
      <c r="O1393" s="1" t="s">
        <v>2123</v>
      </c>
      <c r="Q1393" s="1" t="s">
        <v>67</v>
      </c>
      <c r="R1393" s="2">
        <v>45719.752986111111</v>
      </c>
      <c r="S1393" s="1" t="s">
        <v>7910</v>
      </c>
      <c r="T1393" s="1" t="s">
        <v>1452</v>
      </c>
      <c r="U1393" s="1" t="s">
        <v>1542</v>
      </c>
      <c r="V1393" s="1" t="s">
        <v>8732</v>
      </c>
      <c r="W1393" s="1" t="s">
        <v>2126</v>
      </c>
      <c r="X1393" s="1" t="s">
        <v>215</v>
      </c>
      <c r="Y1393" s="1" t="s">
        <v>2127</v>
      </c>
      <c r="Z1393" s="1" t="s">
        <v>1211</v>
      </c>
      <c r="AA1393" s="1" t="s">
        <v>1211</v>
      </c>
      <c r="AB1393" s="1" t="s">
        <v>8733</v>
      </c>
      <c r="AE1393" s="2">
        <v>45719.752997685187</v>
      </c>
      <c r="AF1393" s="1" t="s">
        <v>2129</v>
      </c>
      <c r="AG1393" s="1">
        <v>24</v>
      </c>
      <c r="AH1393" s="1" t="s">
        <v>78</v>
      </c>
      <c r="AI1393" s="1" t="s">
        <v>79</v>
      </c>
      <c r="AJ1393" s="1" t="s">
        <v>283</v>
      </c>
      <c r="AK1393" s="1" t="s">
        <v>8718</v>
      </c>
      <c r="AL1393" s="1" t="s">
        <v>7910</v>
      </c>
      <c r="AM1393" s="2">
        <v>45720.597037037034</v>
      </c>
      <c r="AN1393" s="1" t="s">
        <v>8734</v>
      </c>
      <c r="AO1393" s="1" t="s">
        <v>349</v>
      </c>
      <c r="AP1393" s="1">
        <v>5762534</v>
      </c>
      <c r="AQ1393" s="1" t="s">
        <v>83</v>
      </c>
      <c r="AR1393" s="2">
        <v>45720.652372685188</v>
      </c>
      <c r="AS1393" s="1" t="s">
        <v>84</v>
      </c>
      <c r="AT1393" s="2">
        <v>45720.5625</v>
      </c>
      <c r="AU1393" s="1" t="s">
        <v>85</v>
      </c>
      <c r="AV1393" s="1" t="s">
        <v>130</v>
      </c>
      <c r="AW1393" s="1" t="s">
        <v>131</v>
      </c>
      <c r="AX1393" s="1" t="s">
        <v>132</v>
      </c>
      <c r="AY1393" s="2">
        <v>45720.752997685187</v>
      </c>
      <c r="AZ1393" s="2">
        <v>45720.652372685188</v>
      </c>
      <c r="BA1393" s="1" t="s">
        <v>419</v>
      </c>
      <c r="BB1393" s="1" t="s">
        <v>1129</v>
      </c>
      <c r="BC1393" s="1" t="s">
        <v>1130</v>
      </c>
      <c r="BD1393" s="1" t="s">
        <v>815</v>
      </c>
      <c r="BE1393" s="1" t="s">
        <v>8735</v>
      </c>
      <c r="BF1393" s="1" t="s">
        <v>525</v>
      </c>
    </row>
    <row r="1394" spans="1:58" x14ac:dyDescent="0.35">
      <c r="A1394" s="1">
        <v>3014644</v>
      </c>
      <c r="B1394" s="1" t="s">
        <v>223</v>
      </c>
      <c r="C1394" s="1">
        <v>39583701</v>
      </c>
      <c r="D1394" s="1">
        <v>339713216</v>
      </c>
      <c r="E1394" s="1" t="s">
        <v>59</v>
      </c>
      <c r="F1394" s="1" t="s">
        <v>60</v>
      </c>
      <c r="G1394" s="1" t="s">
        <v>769</v>
      </c>
      <c r="H1394" s="1" t="s">
        <v>8736</v>
      </c>
      <c r="I1394" s="1">
        <v>772214232</v>
      </c>
      <c r="J1394" s="1" t="s">
        <v>8737</v>
      </c>
      <c r="K1394" s="1">
        <v>12</v>
      </c>
      <c r="L1394" s="1" t="s">
        <v>64</v>
      </c>
      <c r="M1394" s="1" t="s">
        <v>65</v>
      </c>
      <c r="N1394" s="2">
        <v>44795.458333333336</v>
      </c>
      <c r="O1394" s="1" t="s">
        <v>98</v>
      </c>
      <c r="Q1394" s="1" t="s">
        <v>67</v>
      </c>
      <c r="R1394" s="2">
        <v>45719.753020833334</v>
      </c>
      <c r="S1394" s="1" t="s">
        <v>8393</v>
      </c>
      <c r="T1394" s="1" t="s">
        <v>100</v>
      </c>
      <c r="U1394" s="1" t="s">
        <v>70</v>
      </c>
      <c r="V1394" s="1" t="s">
        <v>8738</v>
      </c>
      <c r="W1394" s="1" t="s">
        <v>298</v>
      </c>
      <c r="X1394" s="1" t="s">
        <v>298</v>
      </c>
      <c r="Y1394" s="1" t="s">
        <v>5587</v>
      </c>
      <c r="Z1394" s="1" t="s">
        <v>929</v>
      </c>
      <c r="AA1394" s="1" t="s">
        <v>8739</v>
      </c>
      <c r="AB1394" s="1" t="s">
        <v>8739</v>
      </c>
      <c r="AE1394" s="2">
        <v>45719.753032407411</v>
      </c>
      <c r="AF1394" s="1" t="s">
        <v>77</v>
      </c>
      <c r="AH1394" s="1" t="s">
        <v>78</v>
      </c>
      <c r="AI1394" s="1" t="s">
        <v>106</v>
      </c>
      <c r="AJ1394" s="1" t="s">
        <v>107</v>
      </c>
      <c r="AK1394" s="1" t="s">
        <v>8740</v>
      </c>
      <c r="AL1394" s="1" t="s">
        <v>8393</v>
      </c>
      <c r="AM1394" s="2">
        <v>45719.753067129626</v>
      </c>
      <c r="AN1394" s="1" t="s">
        <v>8740</v>
      </c>
      <c r="AP1394" s="1">
        <v>5759528</v>
      </c>
      <c r="AQ1394" s="1" t="s">
        <v>83</v>
      </c>
      <c r="AR1394" s="2">
        <v>45720.404965277776</v>
      </c>
      <c r="AS1394" s="1" t="s">
        <v>84</v>
      </c>
      <c r="AT1394" s="2">
        <v>45721.326388888891</v>
      </c>
      <c r="AU1394" s="1" t="s">
        <v>85</v>
      </c>
      <c r="AV1394" s="1" t="s">
        <v>4129</v>
      </c>
      <c r="AW1394" s="1" t="s">
        <v>4130</v>
      </c>
      <c r="AX1394" s="1" t="s">
        <v>4131</v>
      </c>
      <c r="AZ1394" s="2">
        <v>45720.404965277776</v>
      </c>
      <c r="BB1394" s="1" t="s">
        <v>1480</v>
      </c>
      <c r="BC1394" s="1" t="s">
        <v>1481</v>
      </c>
      <c r="BD1394" s="1" t="s">
        <v>1482</v>
      </c>
      <c r="BE1394" s="1" t="s">
        <v>8741</v>
      </c>
      <c r="BF1394" s="1" t="s">
        <v>6916</v>
      </c>
    </row>
    <row r="1395" spans="1:58" x14ac:dyDescent="0.35">
      <c r="A1395" s="1">
        <v>3014645</v>
      </c>
      <c r="B1395" s="1" t="s">
        <v>58</v>
      </c>
      <c r="C1395" s="1">
        <v>34885371</v>
      </c>
      <c r="D1395" s="1">
        <v>338640341</v>
      </c>
      <c r="E1395" s="1" t="s">
        <v>59</v>
      </c>
      <c r="F1395" s="1" t="s">
        <v>60</v>
      </c>
      <c r="G1395" s="1" t="s">
        <v>275</v>
      </c>
      <c r="H1395" s="1" t="s">
        <v>3085</v>
      </c>
      <c r="I1395" s="1">
        <v>774356524</v>
      </c>
      <c r="J1395" s="1" t="s">
        <v>8742</v>
      </c>
      <c r="K1395" s="1">
        <v>12</v>
      </c>
      <c r="L1395" s="1" t="s">
        <v>64</v>
      </c>
      <c r="M1395" s="1" t="s">
        <v>65</v>
      </c>
      <c r="N1395" s="2">
        <v>45687.041678240741</v>
      </c>
      <c r="O1395" s="1" t="s">
        <v>66</v>
      </c>
      <c r="Q1395" s="1" t="s">
        <v>67</v>
      </c>
      <c r="R1395" s="2">
        <v>45719.753171296295</v>
      </c>
      <c r="S1395" s="1" t="s">
        <v>6862</v>
      </c>
      <c r="T1395" s="1" t="s">
        <v>100</v>
      </c>
      <c r="U1395" s="1" t="s">
        <v>70</v>
      </c>
      <c r="V1395" s="1" t="s">
        <v>8743</v>
      </c>
      <c r="Y1395" s="1" t="s">
        <v>1164</v>
      </c>
      <c r="Z1395" s="1" t="s">
        <v>1165</v>
      </c>
      <c r="AA1395" s="1" t="s">
        <v>8744</v>
      </c>
      <c r="AB1395" s="1" t="s">
        <v>8744</v>
      </c>
      <c r="AC1395" s="1">
        <v>12</v>
      </c>
      <c r="AE1395" s="2">
        <v>45720.472256944442</v>
      </c>
      <c r="AF1395" s="1" t="s">
        <v>77</v>
      </c>
      <c r="AH1395" s="1" t="s">
        <v>125</v>
      </c>
      <c r="AI1395" s="1" t="s">
        <v>58</v>
      </c>
      <c r="AJ1395" s="1" t="s">
        <v>126</v>
      </c>
      <c r="AK1395" s="1" t="s">
        <v>8745</v>
      </c>
      <c r="AL1395" s="1" t="s">
        <v>188</v>
      </c>
      <c r="AM1395" s="2">
        <v>45720.472685185188</v>
      </c>
      <c r="AN1395" s="1" t="s">
        <v>8745</v>
      </c>
      <c r="AO1395" s="1" t="s">
        <v>188</v>
      </c>
      <c r="AP1395" s="1">
        <v>5761534</v>
      </c>
      <c r="AQ1395" s="1" t="s">
        <v>83</v>
      </c>
      <c r="AR1395" s="2">
        <v>45720.57068287037</v>
      </c>
      <c r="AS1395" s="1" t="s">
        <v>84</v>
      </c>
      <c r="AT1395" s="2">
        <v>45720.5625</v>
      </c>
      <c r="AU1395" s="1" t="s">
        <v>85</v>
      </c>
      <c r="AV1395" s="1" t="s">
        <v>189</v>
      </c>
      <c r="AW1395" s="1" t="s">
        <v>190</v>
      </c>
      <c r="AX1395" s="1" t="s">
        <v>191</v>
      </c>
      <c r="AZ1395" s="2">
        <v>45720.57068287037</v>
      </c>
      <c r="BB1395" s="1" t="s">
        <v>551</v>
      </c>
      <c r="BC1395" s="1" t="s">
        <v>552</v>
      </c>
      <c r="BD1395" s="1" t="s">
        <v>553</v>
      </c>
      <c r="BE1395" s="1" t="s">
        <v>8746</v>
      </c>
      <c r="BF1395" s="1" t="s">
        <v>196</v>
      </c>
    </row>
    <row r="1396" spans="1:58" x14ac:dyDescent="0.35">
      <c r="A1396" s="1">
        <v>3014646</v>
      </c>
      <c r="B1396" s="1" t="s">
        <v>58</v>
      </c>
      <c r="C1396" s="1">
        <v>42911931</v>
      </c>
      <c r="D1396" s="1">
        <v>338331145</v>
      </c>
      <c r="E1396" s="1" t="s">
        <v>59</v>
      </c>
      <c r="F1396" s="1" t="s">
        <v>60</v>
      </c>
      <c r="G1396" s="1" t="s">
        <v>6786</v>
      </c>
      <c r="H1396" s="1" t="s">
        <v>3696</v>
      </c>
      <c r="I1396" s="1">
        <v>338331145</v>
      </c>
      <c r="J1396" s="1">
        <v>785393533</v>
      </c>
      <c r="K1396" s="1">
        <v>13</v>
      </c>
      <c r="L1396" s="1" t="s">
        <v>64</v>
      </c>
      <c r="M1396" s="1" t="s">
        <v>65</v>
      </c>
      <c r="N1396" s="2">
        <v>45604.458333333336</v>
      </c>
      <c r="O1396" s="1" t="s">
        <v>66</v>
      </c>
      <c r="Q1396" s="1" t="s">
        <v>67</v>
      </c>
      <c r="R1396" s="2">
        <v>45719.753472222219</v>
      </c>
      <c r="S1396" s="1" t="s">
        <v>8597</v>
      </c>
      <c r="T1396" s="1" t="s">
        <v>1452</v>
      </c>
      <c r="U1396" s="1" t="s">
        <v>385</v>
      </c>
      <c r="V1396" s="1" t="s">
        <v>8747</v>
      </c>
      <c r="Y1396" s="1" t="s">
        <v>4780</v>
      </c>
      <c r="Z1396" s="1" t="s">
        <v>3755</v>
      </c>
      <c r="AA1396" s="1" t="s">
        <v>8748</v>
      </c>
      <c r="AB1396" s="1" t="s">
        <v>124</v>
      </c>
      <c r="AE1396" s="2">
        <v>45719.753495370373</v>
      </c>
      <c r="AF1396" s="1" t="s">
        <v>77</v>
      </c>
      <c r="AH1396" s="1" t="s">
        <v>78</v>
      </c>
      <c r="AI1396" s="1" t="s">
        <v>79</v>
      </c>
      <c r="AJ1396" s="1" t="s">
        <v>283</v>
      </c>
      <c r="AK1396" s="1" t="s">
        <v>2240</v>
      </c>
      <c r="AL1396" s="1" t="s">
        <v>8597</v>
      </c>
      <c r="AM1396" s="2">
        <v>45719.753541666665</v>
      </c>
      <c r="AN1396" s="1" t="s">
        <v>2240</v>
      </c>
      <c r="AP1396" s="1">
        <v>5759530</v>
      </c>
      <c r="AQ1396" s="1" t="s">
        <v>83</v>
      </c>
      <c r="AR1396" s="2">
        <v>45720.898379629631</v>
      </c>
      <c r="AS1396" s="1" t="s">
        <v>84</v>
      </c>
      <c r="AT1396" s="2">
        <v>45720.333333333336</v>
      </c>
      <c r="AU1396" s="1" t="s">
        <v>85</v>
      </c>
      <c r="AV1396" s="1" t="s">
        <v>608</v>
      </c>
      <c r="AW1396" s="1" t="s">
        <v>609</v>
      </c>
      <c r="AX1396" s="1" t="s">
        <v>610</v>
      </c>
      <c r="AZ1396" s="2">
        <v>45720.898379629631</v>
      </c>
      <c r="BB1396" s="1" t="s">
        <v>8749</v>
      </c>
      <c r="BC1396" s="1" t="s">
        <v>8750</v>
      </c>
      <c r="BD1396" s="1" t="s">
        <v>815</v>
      </c>
      <c r="BE1396" s="1" t="s">
        <v>1400</v>
      </c>
      <c r="BF1396" s="1" t="s">
        <v>612</v>
      </c>
    </row>
    <row r="1397" spans="1:58" x14ac:dyDescent="0.35">
      <c r="A1397" s="1">
        <v>3014647</v>
      </c>
      <c r="B1397" s="1" t="s">
        <v>223</v>
      </c>
      <c r="C1397" s="1">
        <v>39011861</v>
      </c>
      <c r="D1397" s="1">
        <v>338720940</v>
      </c>
      <c r="E1397" s="1" t="s">
        <v>59</v>
      </c>
      <c r="F1397" s="1" t="s">
        <v>60</v>
      </c>
      <c r="G1397" s="1" t="s">
        <v>769</v>
      </c>
      <c r="H1397" s="1" t="s">
        <v>693</v>
      </c>
      <c r="I1397" s="1">
        <v>783955776</v>
      </c>
      <c r="J1397" s="1" t="s">
        <v>8751</v>
      </c>
      <c r="K1397" s="1">
        <v>13</v>
      </c>
      <c r="L1397" s="1" t="s">
        <v>64</v>
      </c>
      <c r="M1397" s="1" t="s">
        <v>65</v>
      </c>
      <c r="N1397" s="2">
        <v>45093.508969907409</v>
      </c>
      <c r="O1397" s="1" t="s">
        <v>497</v>
      </c>
      <c r="Q1397" s="1" t="s">
        <v>67</v>
      </c>
      <c r="R1397" s="2">
        <v>45719.75372685185</v>
      </c>
      <c r="S1397" s="1" t="s">
        <v>1762</v>
      </c>
      <c r="T1397" s="1" t="s">
        <v>69</v>
      </c>
      <c r="U1397" s="1" t="s">
        <v>70</v>
      </c>
      <c r="V1397" s="1" t="s">
        <v>8752</v>
      </c>
      <c r="W1397" s="1" t="s">
        <v>653</v>
      </c>
      <c r="X1397" s="1" t="s">
        <v>942</v>
      </c>
      <c r="Y1397" s="1" t="s">
        <v>4851</v>
      </c>
      <c r="Z1397" s="1" t="s">
        <v>1476</v>
      </c>
      <c r="AA1397" s="1" t="s">
        <v>4852</v>
      </c>
      <c r="AB1397" s="1" t="s">
        <v>4852</v>
      </c>
      <c r="AE1397" s="2">
        <v>45719.753738425927</v>
      </c>
      <c r="AF1397" s="1" t="s">
        <v>77</v>
      </c>
      <c r="AH1397" s="1" t="s">
        <v>125</v>
      </c>
      <c r="AI1397" s="1" t="s">
        <v>360</v>
      </c>
      <c r="AJ1397" s="1" t="s">
        <v>1212</v>
      </c>
      <c r="AK1397" s="1" t="s">
        <v>8753</v>
      </c>
      <c r="AL1397" s="1" t="s">
        <v>1762</v>
      </c>
      <c r="AM1397" s="2">
        <v>45722.65997685185</v>
      </c>
      <c r="AO1397" s="1" t="s">
        <v>1484</v>
      </c>
      <c r="AP1397" s="1">
        <v>5772417</v>
      </c>
      <c r="AQ1397" s="1" t="s">
        <v>83</v>
      </c>
      <c r="AR1397" s="2">
        <v>45722.661203703705</v>
      </c>
      <c r="AS1397" s="1" t="s">
        <v>84</v>
      </c>
      <c r="AZ1397" s="2">
        <v>45722.661203703705</v>
      </c>
      <c r="BB1397" s="1" t="s">
        <v>4858</v>
      </c>
      <c r="BC1397" s="1" t="s">
        <v>677</v>
      </c>
      <c r="BD1397" s="1" t="s">
        <v>678</v>
      </c>
      <c r="BE1397" s="1" t="s">
        <v>8754</v>
      </c>
      <c r="BF1397" s="1" t="s">
        <v>1484</v>
      </c>
    </row>
    <row r="1398" spans="1:58" x14ac:dyDescent="0.35">
      <c r="A1398" s="1">
        <v>3014648</v>
      </c>
      <c r="B1398" s="1" t="s">
        <v>58</v>
      </c>
      <c r="C1398" s="1">
        <v>40059321</v>
      </c>
      <c r="D1398" s="1">
        <v>338259868</v>
      </c>
      <c r="E1398" s="1" t="s">
        <v>59</v>
      </c>
      <c r="F1398" s="1" t="s">
        <v>60</v>
      </c>
      <c r="G1398" s="1" t="s">
        <v>8081</v>
      </c>
      <c r="H1398" s="1" t="s">
        <v>8755</v>
      </c>
      <c r="I1398" s="1">
        <v>774480385</v>
      </c>
      <c r="J1398" s="1" t="s">
        <v>8756</v>
      </c>
      <c r="K1398" s="1">
        <v>12</v>
      </c>
      <c r="L1398" s="1" t="s">
        <v>64</v>
      </c>
      <c r="M1398" s="1" t="s">
        <v>65</v>
      </c>
      <c r="N1398" s="2">
        <v>44900.501388888886</v>
      </c>
      <c r="O1398" s="1" t="s">
        <v>66</v>
      </c>
      <c r="Q1398" s="1" t="s">
        <v>67</v>
      </c>
      <c r="R1398" s="2">
        <v>45719.753900462965</v>
      </c>
      <c r="S1398" s="1" t="s">
        <v>3993</v>
      </c>
      <c r="T1398" s="1" t="s">
        <v>69</v>
      </c>
      <c r="U1398" s="1" t="s">
        <v>70</v>
      </c>
      <c r="V1398" s="1" t="s">
        <v>8757</v>
      </c>
      <c r="Y1398" s="1" t="s">
        <v>1773</v>
      </c>
      <c r="Z1398" s="1" t="s">
        <v>1774</v>
      </c>
      <c r="AA1398" s="1" t="s">
        <v>8758</v>
      </c>
      <c r="AB1398" s="1" t="s">
        <v>8758</v>
      </c>
      <c r="AE1398" s="2">
        <v>45719.753912037035</v>
      </c>
      <c r="AF1398" s="1" t="s">
        <v>77</v>
      </c>
      <c r="AH1398" s="1" t="s">
        <v>125</v>
      </c>
      <c r="AI1398" s="1" t="s">
        <v>79</v>
      </c>
      <c r="AJ1398" s="1" t="s">
        <v>378</v>
      </c>
      <c r="AK1398" s="1" t="s">
        <v>8759</v>
      </c>
      <c r="AL1398" s="1" t="s">
        <v>3993</v>
      </c>
      <c r="AM1398" s="2">
        <v>45719.753946759258</v>
      </c>
      <c r="AN1398" s="1" t="s">
        <v>8759</v>
      </c>
      <c r="AP1398" s="1">
        <v>5759532</v>
      </c>
      <c r="AQ1398" s="1" t="s">
        <v>83</v>
      </c>
      <c r="AR1398" s="2">
        <v>45720.463773148149</v>
      </c>
      <c r="AS1398" s="1" t="s">
        <v>84</v>
      </c>
      <c r="AT1398" s="2">
        <v>45721.340277777781</v>
      </c>
      <c r="AU1398" s="1" t="s">
        <v>85</v>
      </c>
      <c r="AV1398" s="1" t="s">
        <v>2382</v>
      </c>
      <c r="AW1398" s="1" t="s">
        <v>2383</v>
      </c>
      <c r="AX1398" s="1" t="s">
        <v>2384</v>
      </c>
      <c r="AZ1398" s="2">
        <v>45720.463773148149</v>
      </c>
      <c r="BB1398" s="1" t="s">
        <v>594</v>
      </c>
      <c r="BC1398" s="1" t="s">
        <v>595</v>
      </c>
      <c r="BD1398" s="1" t="s">
        <v>596</v>
      </c>
      <c r="BE1398" s="1" t="s">
        <v>8760</v>
      </c>
      <c r="BF1398" s="1" t="s">
        <v>363</v>
      </c>
    </row>
    <row r="1399" spans="1:58" x14ac:dyDescent="0.35">
      <c r="A1399" s="1">
        <v>3014649</v>
      </c>
      <c r="B1399" s="1" t="s">
        <v>58</v>
      </c>
      <c r="C1399" s="1">
        <v>39585961</v>
      </c>
      <c r="D1399" s="1">
        <v>338703251</v>
      </c>
      <c r="E1399" s="1" t="s">
        <v>59</v>
      </c>
      <c r="F1399" s="1" t="s">
        <v>60</v>
      </c>
      <c r="G1399" s="1" t="s">
        <v>8761</v>
      </c>
      <c r="H1399" s="1" t="s">
        <v>8762</v>
      </c>
      <c r="I1399" s="1">
        <v>788304555</v>
      </c>
      <c r="J1399" s="1" t="s">
        <v>8763</v>
      </c>
      <c r="K1399" s="1">
        <v>13</v>
      </c>
      <c r="L1399" s="1" t="s">
        <v>64</v>
      </c>
      <c r="M1399" s="1" t="s">
        <v>65</v>
      </c>
      <c r="N1399" s="2">
        <v>45155</v>
      </c>
      <c r="O1399" s="1" t="s">
        <v>353</v>
      </c>
      <c r="Q1399" s="1" t="s">
        <v>67</v>
      </c>
      <c r="R1399" s="2">
        <v>45719.753935185188</v>
      </c>
      <c r="S1399" s="1" t="s">
        <v>8630</v>
      </c>
      <c r="T1399" s="1" t="s">
        <v>69</v>
      </c>
      <c r="U1399" s="1" t="s">
        <v>70</v>
      </c>
      <c r="V1399" s="1" t="s">
        <v>8764</v>
      </c>
      <c r="W1399" s="1" t="s">
        <v>653</v>
      </c>
      <c r="X1399" s="1" t="s">
        <v>654</v>
      </c>
      <c r="Y1399" s="1" t="s">
        <v>605</v>
      </c>
      <c r="Z1399" s="1" t="s">
        <v>606</v>
      </c>
      <c r="AA1399" s="1" t="s">
        <v>1841</v>
      </c>
      <c r="AB1399" s="1" t="s">
        <v>124</v>
      </c>
      <c r="AE1399" s="2">
        <v>45719.753946759258</v>
      </c>
      <c r="AF1399" s="1" t="s">
        <v>77</v>
      </c>
      <c r="AH1399" s="1" t="s">
        <v>125</v>
      </c>
      <c r="AI1399" s="1" t="s">
        <v>79</v>
      </c>
      <c r="AJ1399" s="1" t="s">
        <v>283</v>
      </c>
      <c r="AK1399" s="1" t="s">
        <v>8765</v>
      </c>
      <c r="AL1399" s="1" t="s">
        <v>8630</v>
      </c>
      <c r="AM1399" s="2">
        <v>45719.753981481481</v>
      </c>
      <c r="AN1399" s="1" t="s">
        <v>8765</v>
      </c>
      <c r="AP1399" s="1">
        <v>5759533</v>
      </c>
      <c r="AQ1399" s="1" t="s">
        <v>83</v>
      </c>
      <c r="AR1399" s="2">
        <v>45721.473090277781</v>
      </c>
      <c r="AS1399" s="1" t="s">
        <v>84</v>
      </c>
      <c r="AT1399" s="2">
        <v>45721.333333333336</v>
      </c>
      <c r="AU1399" s="1" t="s">
        <v>85</v>
      </c>
      <c r="AV1399" s="1" t="s">
        <v>608</v>
      </c>
      <c r="AW1399" s="1" t="s">
        <v>609</v>
      </c>
      <c r="AX1399" s="1" t="s">
        <v>6547</v>
      </c>
      <c r="AZ1399" s="2">
        <v>45721.473090277781</v>
      </c>
      <c r="BB1399" s="1" t="s">
        <v>594</v>
      </c>
      <c r="BC1399" s="1" t="s">
        <v>595</v>
      </c>
      <c r="BD1399" s="1" t="s">
        <v>596</v>
      </c>
      <c r="BE1399" s="1" t="s">
        <v>8766</v>
      </c>
      <c r="BF1399" s="1" t="s">
        <v>1512</v>
      </c>
    </row>
    <row r="1400" spans="1:58" x14ac:dyDescent="0.35">
      <c r="A1400" s="1">
        <v>3014650</v>
      </c>
      <c r="B1400" s="1" t="s">
        <v>223</v>
      </c>
      <c r="C1400" s="1">
        <v>35601391</v>
      </c>
      <c r="D1400" s="1">
        <v>339761251</v>
      </c>
      <c r="E1400" s="1" t="s">
        <v>59</v>
      </c>
      <c r="F1400" s="1" t="s">
        <v>60</v>
      </c>
      <c r="G1400" s="1" t="s">
        <v>2062</v>
      </c>
      <c r="H1400" s="1" t="s">
        <v>2063</v>
      </c>
      <c r="I1400" s="1">
        <v>779730857</v>
      </c>
      <c r="K1400" s="1">
        <v>14</v>
      </c>
      <c r="L1400" s="1" t="s">
        <v>64</v>
      </c>
      <c r="M1400" s="1" t="s">
        <v>65</v>
      </c>
      <c r="N1400" s="2">
        <v>45693.833333333336</v>
      </c>
      <c r="O1400" s="1" t="s">
        <v>98</v>
      </c>
      <c r="Q1400" s="1" t="s">
        <v>67</v>
      </c>
      <c r="R1400" s="2">
        <v>45719.754062499997</v>
      </c>
      <c r="S1400" s="1" t="s">
        <v>1512</v>
      </c>
      <c r="T1400" s="1" t="s">
        <v>602</v>
      </c>
      <c r="U1400" s="1" t="s">
        <v>120</v>
      </c>
      <c r="V1400" s="1" t="s">
        <v>120</v>
      </c>
      <c r="Y1400" s="1" t="s">
        <v>2067</v>
      </c>
      <c r="Z1400" s="1" t="s">
        <v>672</v>
      </c>
      <c r="AA1400" s="1" t="s">
        <v>2068</v>
      </c>
      <c r="AB1400" s="1" t="s">
        <v>124</v>
      </c>
      <c r="AE1400" s="2">
        <v>45720.327881944446</v>
      </c>
      <c r="AF1400" s="1" t="s">
        <v>77</v>
      </c>
      <c r="AH1400" s="1" t="s">
        <v>125</v>
      </c>
      <c r="AI1400" s="1" t="s">
        <v>106</v>
      </c>
      <c r="AJ1400" s="1" t="s">
        <v>303</v>
      </c>
      <c r="AK1400" s="1" t="s">
        <v>8767</v>
      </c>
      <c r="AL1400" s="1" t="s">
        <v>240</v>
      </c>
      <c r="AM1400" s="2">
        <v>45720.327986111108</v>
      </c>
      <c r="AN1400" s="1" t="s">
        <v>8767</v>
      </c>
      <c r="AO1400" s="1" t="s">
        <v>240</v>
      </c>
      <c r="AP1400" s="1">
        <v>5760674</v>
      </c>
      <c r="AQ1400" s="1" t="s">
        <v>83</v>
      </c>
      <c r="AR1400" s="2">
        <v>45720.734398148146</v>
      </c>
      <c r="AS1400" s="1" t="s">
        <v>84</v>
      </c>
      <c r="AT1400" s="2">
        <v>45720.333333333336</v>
      </c>
      <c r="AU1400" s="1" t="s">
        <v>85</v>
      </c>
      <c r="AV1400" s="1" t="s">
        <v>306</v>
      </c>
      <c r="AW1400" s="1" t="s">
        <v>307</v>
      </c>
      <c r="AX1400" s="1" t="s">
        <v>308</v>
      </c>
      <c r="AZ1400" s="2">
        <v>45720.734398148146</v>
      </c>
      <c r="BB1400" s="1" t="s">
        <v>871</v>
      </c>
      <c r="BC1400" s="1" t="s">
        <v>872</v>
      </c>
      <c r="BD1400" s="1" t="s">
        <v>873</v>
      </c>
      <c r="BE1400" s="1" t="s">
        <v>8768</v>
      </c>
      <c r="BF1400" s="1" t="s">
        <v>875</v>
      </c>
    </row>
    <row r="1401" spans="1:58" x14ac:dyDescent="0.35">
      <c r="A1401" s="1">
        <v>3014651</v>
      </c>
      <c r="B1401" s="1" t="s">
        <v>58</v>
      </c>
      <c r="C1401" s="1">
        <v>45346951</v>
      </c>
      <c r="D1401" s="1">
        <v>338589758</v>
      </c>
      <c r="E1401" s="1" t="s">
        <v>59</v>
      </c>
      <c r="F1401" s="1" t="s">
        <v>60</v>
      </c>
      <c r="G1401" s="1" t="s">
        <v>3470</v>
      </c>
      <c r="H1401" s="1" t="s">
        <v>3471</v>
      </c>
      <c r="I1401" s="1">
        <v>772439978</v>
      </c>
      <c r="J1401" s="1" t="s">
        <v>8769</v>
      </c>
      <c r="K1401" s="1">
        <v>12</v>
      </c>
      <c r="L1401" s="1" t="s">
        <v>64</v>
      </c>
      <c r="M1401" s="1" t="s">
        <v>65</v>
      </c>
      <c r="N1401" s="2">
        <v>45713.533483796295</v>
      </c>
      <c r="O1401" s="1" t="s">
        <v>353</v>
      </c>
      <c r="Q1401" s="1" t="s">
        <v>67</v>
      </c>
      <c r="R1401" s="2">
        <v>45719.754293981481</v>
      </c>
      <c r="S1401" s="1" t="s">
        <v>8770</v>
      </c>
      <c r="T1401" s="1" t="s">
        <v>100</v>
      </c>
      <c r="U1401" s="1" t="s">
        <v>723</v>
      </c>
      <c r="V1401" s="1" t="s">
        <v>8771</v>
      </c>
      <c r="W1401" s="1" t="s">
        <v>72</v>
      </c>
      <c r="X1401" s="1" t="s">
        <v>881</v>
      </c>
      <c r="Y1401" s="1" t="s">
        <v>3474</v>
      </c>
      <c r="Z1401" s="1" t="s">
        <v>3475</v>
      </c>
      <c r="AA1401" s="1">
        <v>451</v>
      </c>
      <c r="AB1401" s="1" t="s">
        <v>124</v>
      </c>
      <c r="AE1401" s="2">
        <v>45719.754305555558</v>
      </c>
      <c r="AF1401" s="1" t="s">
        <v>77</v>
      </c>
      <c r="AH1401" s="1" t="s">
        <v>78</v>
      </c>
      <c r="AI1401" s="1" t="s">
        <v>79</v>
      </c>
      <c r="AJ1401" s="1" t="s">
        <v>378</v>
      </c>
      <c r="AL1401" s="1" t="s">
        <v>8770</v>
      </c>
      <c r="AM1401" s="2">
        <v>45719.754328703704</v>
      </c>
      <c r="AP1401" s="1">
        <v>5759537</v>
      </c>
      <c r="AQ1401" s="1" t="s">
        <v>83</v>
      </c>
      <c r="AR1401" s="2">
        <v>45720.667372685188</v>
      </c>
      <c r="AS1401" s="1" t="s">
        <v>84</v>
      </c>
      <c r="AT1401" s="2">
        <v>45721.333333333336</v>
      </c>
      <c r="AU1401" s="1" t="s">
        <v>85</v>
      </c>
      <c r="AV1401" s="1" t="s">
        <v>1354</v>
      </c>
      <c r="AW1401" s="1" t="s">
        <v>1355</v>
      </c>
      <c r="AX1401" s="1" t="s">
        <v>7958</v>
      </c>
      <c r="AZ1401" s="2">
        <v>45720.667372685188</v>
      </c>
      <c r="BB1401" s="1" t="s">
        <v>111</v>
      </c>
      <c r="BC1401" s="1" t="s">
        <v>112</v>
      </c>
      <c r="BD1401" s="1" t="s">
        <v>113</v>
      </c>
      <c r="BE1401" s="1" t="s">
        <v>8772</v>
      </c>
      <c r="BF1401" s="1" t="s">
        <v>2073</v>
      </c>
    </row>
    <row r="1402" spans="1:58" x14ac:dyDescent="0.35">
      <c r="A1402" s="1">
        <v>3014652</v>
      </c>
      <c r="B1402" s="1" t="s">
        <v>223</v>
      </c>
      <c r="C1402" s="1">
        <v>35245051</v>
      </c>
      <c r="D1402" s="1">
        <v>339604051</v>
      </c>
      <c r="E1402" s="1" t="s">
        <v>59</v>
      </c>
      <c r="F1402" s="1" t="s">
        <v>60</v>
      </c>
      <c r="G1402" s="1" t="s">
        <v>2268</v>
      </c>
      <c r="H1402" s="1" t="s">
        <v>8773</v>
      </c>
      <c r="I1402" s="1">
        <v>776487788</v>
      </c>
      <c r="J1402" s="1" t="s">
        <v>8774</v>
      </c>
      <c r="K1402" s="1">
        <v>16</v>
      </c>
      <c r="L1402" s="1" t="s">
        <v>64</v>
      </c>
      <c r="M1402" s="1" t="s">
        <v>65</v>
      </c>
      <c r="N1402" s="2">
        <v>45548.625</v>
      </c>
      <c r="O1402" s="1" t="s">
        <v>98</v>
      </c>
      <c r="Q1402" s="1" t="s">
        <v>67</v>
      </c>
      <c r="R1402" s="2">
        <v>45719.754374999997</v>
      </c>
      <c r="S1402" s="1" t="s">
        <v>1312</v>
      </c>
      <c r="T1402" s="1" t="s">
        <v>69</v>
      </c>
      <c r="U1402" s="1" t="s">
        <v>120</v>
      </c>
      <c r="V1402" s="1" t="s">
        <v>8775</v>
      </c>
      <c r="W1402" s="1" t="s">
        <v>725</v>
      </c>
      <c r="X1402" s="1" t="s">
        <v>725</v>
      </c>
      <c r="Y1402" s="1" t="s">
        <v>8776</v>
      </c>
      <c r="Z1402" s="1" t="s">
        <v>2649</v>
      </c>
      <c r="AA1402" s="1" t="s">
        <v>8777</v>
      </c>
      <c r="AB1402" s="1" t="s">
        <v>124</v>
      </c>
      <c r="AE1402" s="2">
        <v>45719.754386574074</v>
      </c>
      <c r="AF1402" s="1" t="s">
        <v>77</v>
      </c>
      <c r="AH1402" s="1" t="s">
        <v>125</v>
      </c>
      <c r="AI1402" s="1" t="s">
        <v>106</v>
      </c>
      <c r="AJ1402" s="1" t="s">
        <v>107</v>
      </c>
      <c r="AK1402" s="1" t="s">
        <v>8775</v>
      </c>
      <c r="AL1402" s="1" t="s">
        <v>1312</v>
      </c>
      <c r="AM1402" s="2">
        <v>45719.754421296297</v>
      </c>
      <c r="AN1402" s="1" t="s">
        <v>8775</v>
      </c>
      <c r="AP1402" s="1">
        <v>5759538</v>
      </c>
      <c r="AQ1402" s="1" t="s">
        <v>83</v>
      </c>
      <c r="AR1402" s="2">
        <v>45720.497199074074</v>
      </c>
      <c r="AS1402" s="1" t="s">
        <v>84</v>
      </c>
      <c r="AT1402" s="2">
        <v>45721.333333333336</v>
      </c>
      <c r="AU1402" s="1" t="s">
        <v>85</v>
      </c>
      <c r="AV1402" s="1" t="s">
        <v>1867</v>
      </c>
      <c r="AW1402" s="1" t="s">
        <v>1868</v>
      </c>
      <c r="AX1402" s="1" t="s">
        <v>1869</v>
      </c>
      <c r="AZ1402" s="2">
        <v>45720.497199074074</v>
      </c>
      <c r="BB1402" s="1" t="s">
        <v>2659</v>
      </c>
      <c r="BC1402" s="1" t="s">
        <v>1061</v>
      </c>
      <c r="BD1402" s="1" t="s">
        <v>2660</v>
      </c>
      <c r="BE1402" s="1" t="s">
        <v>8778</v>
      </c>
      <c r="BF1402" s="1" t="s">
        <v>993</v>
      </c>
    </row>
    <row r="1403" spans="1:58" x14ac:dyDescent="0.35">
      <c r="A1403" s="1">
        <v>3014653</v>
      </c>
      <c r="B1403" s="1" t="s">
        <v>58</v>
      </c>
      <c r="C1403" s="1">
        <v>37660991</v>
      </c>
      <c r="D1403" s="1">
        <v>339541566</v>
      </c>
      <c r="E1403" s="1" t="s">
        <v>59</v>
      </c>
      <c r="F1403" s="1" t="s">
        <v>60</v>
      </c>
      <c r="G1403" s="1" t="s">
        <v>1286</v>
      </c>
      <c r="H1403" s="1" t="s">
        <v>8779</v>
      </c>
      <c r="I1403" s="1">
        <v>776550306</v>
      </c>
      <c r="J1403" s="1" t="s">
        <v>1287</v>
      </c>
      <c r="K1403" s="1">
        <v>14</v>
      </c>
      <c r="L1403" s="1" t="s">
        <v>64</v>
      </c>
      <c r="M1403" s="1" t="s">
        <v>65</v>
      </c>
      <c r="N1403" s="2">
        <v>45245.636574074073</v>
      </c>
      <c r="O1403" s="1" t="s">
        <v>66</v>
      </c>
      <c r="Q1403" s="1" t="s">
        <v>67</v>
      </c>
      <c r="R1403" s="2">
        <v>45719.75503472222</v>
      </c>
      <c r="S1403" s="1" t="s">
        <v>5245</v>
      </c>
      <c r="T1403" s="1" t="s">
        <v>412</v>
      </c>
      <c r="U1403" s="1" t="s">
        <v>1219</v>
      </c>
      <c r="V1403" s="1" t="s">
        <v>8780</v>
      </c>
      <c r="W1403" s="1" t="s">
        <v>263</v>
      </c>
      <c r="X1403" s="1" t="s">
        <v>263</v>
      </c>
      <c r="Y1403" s="1" t="s">
        <v>7271</v>
      </c>
      <c r="Z1403" s="1" t="s">
        <v>852</v>
      </c>
      <c r="AA1403" s="1" t="s">
        <v>1111</v>
      </c>
      <c r="AB1403" s="1" t="s">
        <v>124</v>
      </c>
      <c r="AE1403" s="2">
        <v>45719.75545138889</v>
      </c>
      <c r="AF1403" s="1" t="s">
        <v>77</v>
      </c>
      <c r="AH1403" s="1" t="s">
        <v>125</v>
      </c>
      <c r="AI1403" s="1" t="s">
        <v>464</v>
      </c>
      <c r="AJ1403" s="1" t="s">
        <v>492</v>
      </c>
      <c r="AK1403" s="1" t="s">
        <v>8780</v>
      </c>
      <c r="AL1403" s="1" t="s">
        <v>5245</v>
      </c>
      <c r="AM1403" s="2">
        <v>45719.755486111113</v>
      </c>
      <c r="AO1403" s="1" t="s">
        <v>5245</v>
      </c>
      <c r="AP1403" s="1">
        <v>5759545</v>
      </c>
      <c r="AQ1403" s="1" t="s">
        <v>83</v>
      </c>
      <c r="AR1403" s="2">
        <v>45720.521331018521</v>
      </c>
      <c r="AS1403" s="1" t="s">
        <v>84</v>
      </c>
      <c r="AT1403" s="2">
        <v>45719.5625</v>
      </c>
      <c r="AU1403" s="1" t="s">
        <v>573</v>
      </c>
      <c r="AV1403" s="1" t="s">
        <v>108</v>
      </c>
      <c r="AW1403" s="1" t="s">
        <v>109</v>
      </c>
      <c r="AX1403" s="1" t="s">
        <v>2060</v>
      </c>
      <c r="AZ1403" s="2">
        <v>45720.521331018521</v>
      </c>
      <c r="BB1403" s="1" t="s">
        <v>2089</v>
      </c>
      <c r="BC1403" s="1" t="s">
        <v>814</v>
      </c>
      <c r="BD1403" s="1" t="s">
        <v>815</v>
      </c>
      <c r="BE1403" s="1" t="s">
        <v>8781</v>
      </c>
      <c r="BF1403" s="1" t="s">
        <v>274</v>
      </c>
    </row>
    <row r="1404" spans="1:58" x14ac:dyDescent="0.35">
      <c r="A1404" s="1">
        <v>3014654</v>
      </c>
      <c r="B1404" s="1" t="s">
        <v>223</v>
      </c>
      <c r="C1404" s="1">
        <v>39711731</v>
      </c>
      <c r="D1404" s="1">
        <v>339614121</v>
      </c>
      <c r="E1404" s="1" t="s">
        <v>59</v>
      </c>
      <c r="F1404" s="1" t="s">
        <v>60</v>
      </c>
      <c r="G1404" s="1" t="s">
        <v>116</v>
      </c>
      <c r="H1404" s="1" t="s">
        <v>8782</v>
      </c>
      <c r="I1404" s="1">
        <v>775260933</v>
      </c>
      <c r="J1404" s="1" t="s">
        <v>330</v>
      </c>
      <c r="K1404" s="1">
        <v>16</v>
      </c>
      <c r="L1404" s="1" t="s">
        <v>64</v>
      </c>
      <c r="M1404" s="1" t="s">
        <v>65</v>
      </c>
      <c r="N1404" s="2">
        <v>44825.083333333336</v>
      </c>
      <c r="O1404" s="1" t="s">
        <v>98</v>
      </c>
      <c r="Q1404" s="1" t="s">
        <v>67</v>
      </c>
      <c r="R1404" s="2">
        <v>45719.75513888889</v>
      </c>
      <c r="S1404" s="1" t="s">
        <v>961</v>
      </c>
      <c r="T1404" s="1" t="s">
        <v>100</v>
      </c>
      <c r="U1404" s="1" t="s">
        <v>70</v>
      </c>
      <c r="V1404" s="1" t="s">
        <v>8783</v>
      </c>
      <c r="W1404" s="1" t="s">
        <v>892</v>
      </c>
      <c r="X1404" s="1" t="s">
        <v>892</v>
      </c>
      <c r="Y1404" s="1" t="s">
        <v>8784</v>
      </c>
      <c r="Z1404" s="1" t="s">
        <v>894</v>
      </c>
      <c r="AA1404" s="1" t="s">
        <v>3771</v>
      </c>
      <c r="AB1404" s="1" t="s">
        <v>8785</v>
      </c>
      <c r="AE1404" s="2">
        <v>45719.75513888889</v>
      </c>
      <c r="AF1404" s="1" t="s">
        <v>77</v>
      </c>
      <c r="AH1404" s="1" t="s">
        <v>125</v>
      </c>
      <c r="AI1404" s="1" t="s">
        <v>106</v>
      </c>
      <c r="AJ1404" s="1" t="s">
        <v>167</v>
      </c>
      <c r="AK1404" s="1" t="s">
        <v>8786</v>
      </c>
      <c r="AL1404" s="1" t="s">
        <v>961</v>
      </c>
      <c r="AM1404" s="2">
        <v>45719.755196759259</v>
      </c>
      <c r="AN1404" s="1" t="s">
        <v>8786</v>
      </c>
      <c r="AP1404" s="1">
        <v>5759540</v>
      </c>
      <c r="AQ1404" s="1" t="s">
        <v>83</v>
      </c>
      <c r="AR1404" s="2">
        <v>45720.597662037035</v>
      </c>
      <c r="AS1404" s="1" t="s">
        <v>84</v>
      </c>
      <c r="AT1404" s="2">
        <v>45721.333333333336</v>
      </c>
      <c r="AU1404" s="1" t="s">
        <v>85</v>
      </c>
      <c r="AV1404" s="1" t="s">
        <v>1446</v>
      </c>
      <c r="AW1404" s="1" t="s">
        <v>1447</v>
      </c>
      <c r="AX1404" s="1" t="s">
        <v>1642</v>
      </c>
      <c r="AZ1404" s="2">
        <v>45720.597662037035</v>
      </c>
      <c r="BB1404" s="1" t="s">
        <v>703</v>
      </c>
      <c r="BC1404" s="1" t="s">
        <v>677</v>
      </c>
      <c r="BD1404" s="1" t="s">
        <v>704</v>
      </c>
      <c r="BE1404" s="1" t="s">
        <v>8787</v>
      </c>
      <c r="BF1404" s="1" t="s">
        <v>886</v>
      </c>
    </row>
    <row r="1405" spans="1:58" x14ac:dyDescent="0.35">
      <c r="A1405" s="1">
        <v>3014655</v>
      </c>
      <c r="B1405" s="1" t="s">
        <v>327</v>
      </c>
      <c r="C1405" s="1">
        <v>571</v>
      </c>
      <c r="D1405" s="1" t="s">
        <v>8788</v>
      </c>
      <c r="E1405" s="1" t="s">
        <v>59</v>
      </c>
      <c r="F1405" s="1" t="s">
        <v>4920</v>
      </c>
      <c r="G1405" s="1" t="s">
        <v>8789</v>
      </c>
      <c r="I1405" s="1">
        <v>775129267</v>
      </c>
      <c r="J1405" s="1" t="s">
        <v>8790</v>
      </c>
      <c r="K1405" s="1">
        <v>20</v>
      </c>
      <c r="L1405" s="1" t="s">
        <v>1008</v>
      </c>
      <c r="M1405" s="1" t="s">
        <v>1009</v>
      </c>
      <c r="N1405" s="2">
        <v>44910.500011574077</v>
      </c>
      <c r="O1405" s="1" t="s">
        <v>8182</v>
      </c>
      <c r="Q1405" s="1" t="s">
        <v>67</v>
      </c>
      <c r="R1405" s="2">
        <v>45719.755162037036</v>
      </c>
      <c r="S1405" s="1" t="s">
        <v>8791</v>
      </c>
      <c r="T1405" s="1" t="s">
        <v>412</v>
      </c>
      <c r="U1405" s="1" t="s">
        <v>8792</v>
      </c>
      <c r="V1405" s="1" t="s">
        <v>8793</v>
      </c>
      <c r="W1405" s="1" t="s">
        <v>143</v>
      </c>
      <c r="Y1405" s="1" t="s">
        <v>1791</v>
      </c>
      <c r="Z1405" s="1" t="s">
        <v>728</v>
      </c>
      <c r="AA1405" s="1" t="s">
        <v>8794</v>
      </c>
      <c r="AB1405" s="1" t="s">
        <v>124</v>
      </c>
      <c r="AE1405" s="2">
        <v>45719.755358796298</v>
      </c>
      <c r="AF1405" s="1" t="s">
        <v>417</v>
      </c>
      <c r="AG1405" s="1">
        <v>48</v>
      </c>
      <c r="AH1405" s="1" t="s">
        <v>125</v>
      </c>
      <c r="AI1405" s="1" t="s">
        <v>464</v>
      </c>
      <c r="AJ1405" s="1" t="s">
        <v>465</v>
      </c>
      <c r="AK1405" s="1" t="s">
        <v>8793</v>
      </c>
      <c r="AL1405" s="1" t="s">
        <v>8791</v>
      </c>
      <c r="AM1405" s="2">
        <v>45719.755416666667</v>
      </c>
      <c r="AN1405" s="1" t="s">
        <v>8793</v>
      </c>
      <c r="AO1405" s="1" t="s">
        <v>8791</v>
      </c>
      <c r="AP1405" s="1">
        <v>5759543</v>
      </c>
      <c r="AQ1405" s="1" t="s">
        <v>83</v>
      </c>
      <c r="AR1405" s="2">
        <v>45721.448506944442</v>
      </c>
      <c r="AS1405" s="1" t="s">
        <v>84</v>
      </c>
      <c r="AT1405" s="2">
        <v>45719.333333333336</v>
      </c>
      <c r="AU1405" s="1" t="s">
        <v>573</v>
      </c>
      <c r="AV1405" s="1" t="s">
        <v>468</v>
      </c>
      <c r="AW1405" s="1" t="s">
        <v>469</v>
      </c>
      <c r="AX1405" s="1" t="s">
        <v>7719</v>
      </c>
      <c r="AY1405" s="2">
        <v>45721.755358796298</v>
      </c>
      <c r="AZ1405" s="2">
        <v>45721.448506944442</v>
      </c>
      <c r="BA1405" s="1" t="s">
        <v>419</v>
      </c>
      <c r="BB1405" s="1" t="s">
        <v>1619</v>
      </c>
      <c r="BC1405" s="1" t="s">
        <v>1620</v>
      </c>
      <c r="BD1405" s="1" t="s">
        <v>1621</v>
      </c>
      <c r="BF1405" s="1" t="s">
        <v>4115</v>
      </c>
    </row>
    <row r="1406" spans="1:58" x14ac:dyDescent="0.35">
      <c r="A1406" s="1">
        <v>3014656</v>
      </c>
      <c r="B1406" s="1" t="s">
        <v>223</v>
      </c>
      <c r="C1406" s="1">
        <v>41489681</v>
      </c>
      <c r="D1406" s="1">
        <v>339746759</v>
      </c>
      <c r="E1406" s="1" t="s">
        <v>59</v>
      </c>
      <c r="F1406" s="1" t="s">
        <v>60</v>
      </c>
      <c r="G1406" s="1" t="s">
        <v>291</v>
      </c>
      <c r="H1406" s="1" t="s">
        <v>8795</v>
      </c>
      <c r="I1406" s="1">
        <v>772783117</v>
      </c>
      <c r="J1406" s="1" t="s">
        <v>8796</v>
      </c>
      <c r="K1406" s="1">
        <v>14</v>
      </c>
      <c r="L1406" s="1" t="s">
        <v>64</v>
      </c>
      <c r="M1406" s="1" t="s">
        <v>65</v>
      </c>
      <c r="N1406" s="2">
        <v>45252.618125000001</v>
      </c>
      <c r="O1406" s="1" t="s">
        <v>497</v>
      </c>
      <c r="Q1406" s="1" t="s">
        <v>67</v>
      </c>
      <c r="R1406" s="2">
        <v>45719.755196759259</v>
      </c>
      <c r="S1406" s="1" t="s">
        <v>2920</v>
      </c>
      <c r="T1406" s="1" t="s">
        <v>69</v>
      </c>
      <c r="U1406" s="1" t="s">
        <v>70</v>
      </c>
      <c r="V1406" s="1" t="s">
        <v>8797</v>
      </c>
      <c r="W1406" s="1" t="s">
        <v>298</v>
      </c>
      <c r="X1406" s="1" t="s">
        <v>1124</v>
      </c>
      <c r="Y1406" s="1" t="s">
        <v>7883</v>
      </c>
      <c r="Z1406" s="1" t="s">
        <v>1491</v>
      </c>
      <c r="AA1406" s="1" t="s">
        <v>8798</v>
      </c>
      <c r="AB1406" s="1" t="s">
        <v>8799</v>
      </c>
      <c r="AE1406" s="2">
        <v>45719.755208333336</v>
      </c>
      <c r="AF1406" s="1" t="s">
        <v>77</v>
      </c>
      <c r="AH1406" s="1" t="s">
        <v>78</v>
      </c>
      <c r="AI1406" s="1" t="s">
        <v>106</v>
      </c>
      <c r="AJ1406" s="1" t="s">
        <v>1326</v>
      </c>
      <c r="AK1406" s="1" t="s">
        <v>8800</v>
      </c>
      <c r="AL1406" s="1" t="s">
        <v>2920</v>
      </c>
      <c r="AM1406" s="2">
        <v>45719.755254629628</v>
      </c>
      <c r="AN1406" s="1" t="s">
        <v>8800</v>
      </c>
      <c r="AP1406" s="1">
        <v>5759541</v>
      </c>
      <c r="AQ1406" s="1" t="s">
        <v>83</v>
      </c>
      <c r="AR1406" s="2">
        <v>45720.471655092595</v>
      </c>
      <c r="AS1406" s="1" t="s">
        <v>84</v>
      </c>
      <c r="AT1406" s="2">
        <v>45721.333333333336</v>
      </c>
      <c r="AU1406" s="1" t="s">
        <v>85</v>
      </c>
      <c r="AV1406" s="1" t="s">
        <v>233</v>
      </c>
      <c r="AW1406" s="1" t="s">
        <v>234</v>
      </c>
      <c r="AX1406" s="1" t="s">
        <v>713</v>
      </c>
      <c r="AZ1406" s="2">
        <v>45720.471655092595</v>
      </c>
      <c r="BB1406" s="1" t="s">
        <v>746</v>
      </c>
      <c r="BC1406" s="1" t="s">
        <v>747</v>
      </c>
      <c r="BD1406" s="1" t="s">
        <v>748</v>
      </c>
      <c r="BE1406" s="1" t="s">
        <v>8801</v>
      </c>
      <c r="BF1406" s="1" t="s">
        <v>240</v>
      </c>
    </row>
    <row r="1407" spans="1:58" x14ac:dyDescent="0.35">
      <c r="A1407" s="1">
        <v>3014657</v>
      </c>
      <c r="B1407" s="1" t="s">
        <v>58</v>
      </c>
      <c r="C1407" s="1">
        <v>35982611</v>
      </c>
      <c r="D1407" s="1">
        <v>338644249</v>
      </c>
      <c r="E1407" s="1" t="s">
        <v>59</v>
      </c>
      <c r="F1407" s="1" t="s">
        <v>60</v>
      </c>
      <c r="G1407" s="1" t="s">
        <v>805</v>
      </c>
      <c r="H1407" s="1" t="s">
        <v>8802</v>
      </c>
      <c r="I1407" s="1">
        <v>781811408</v>
      </c>
      <c r="J1407" s="1" t="s">
        <v>5731</v>
      </c>
      <c r="K1407" s="1">
        <v>12</v>
      </c>
      <c r="L1407" s="1" t="s">
        <v>64</v>
      </c>
      <c r="M1407" s="1" t="s">
        <v>65</v>
      </c>
      <c r="N1407" s="2">
        <v>44805</v>
      </c>
      <c r="O1407" s="1" t="s">
        <v>353</v>
      </c>
      <c r="Q1407" s="1" t="s">
        <v>67</v>
      </c>
      <c r="R1407" s="2">
        <v>45719.755243055559</v>
      </c>
      <c r="S1407" s="1" t="s">
        <v>1253</v>
      </c>
      <c r="T1407" s="1" t="s">
        <v>69</v>
      </c>
      <c r="U1407" s="1" t="s">
        <v>70</v>
      </c>
      <c r="V1407" s="1" t="s">
        <v>8803</v>
      </c>
      <c r="Y1407" s="1" t="s">
        <v>6343</v>
      </c>
      <c r="Z1407" s="1" t="s">
        <v>2336</v>
      </c>
      <c r="AA1407" s="1" t="s">
        <v>3482</v>
      </c>
      <c r="AB1407" s="1" t="s">
        <v>3482</v>
      </c>
      <c r="AE1407" s="2">
        <v>45720.764988425923</v>
      </c>
      <c r="AF1407" s="1" t="s">
        <v>77</v>
      </c>
      <c r="AH1407" s="1" t="s">
        <v>125</v>
      </c>
      <c r="AI1407" s="1" t="s">
        <v>58</v>
      </c>
      <c r="AJ1407" s="1" t="s">
        <v>126</v>
      </c>
      <c r="AK1407" s="1" t="s">
        <v>8804</v>
      </c>
      <c r="AL1407" s="1" t="s">
        <v>137</v>
      </c>
      <c r="AM1407" s="2">
        <v>45720.765057870369</v>
      </c>
      <c r="AN1407" s="1" t="s">
        <v>8804</v>
      </c>
      <c r="AO1407" s="1" t="s">
        <v>137</v>
      </c>
      <c r="AP1407" s="1">
        <v>5763727</v>
      </c>
      <c r="AQ1407" s="1" t="s">
        <v>83</v>
      </c>
      <c r="AR1407" s="2">
        <v>45721.670636574076</v>
      </c>
      <c r="AS1407" s="1" t="s">
        <v>84</v>
      </c>
      <c r="AT1407" s="2">
        <v>45720.5625</v>
      </c>
      <c r="AU1407" s="1" t="s">
        <v>85</v>
      </c>
      <c r="AV1407" s="1" t="s">
        <v>130</v>
      </c>
      <c r="AW1407" s="1" t="s">
        <v>131</v>
      </c>
      <c r="AX1407" s="1" t="s">
        <v>132</v>
      </c>
      <c r="AZ1407" s="2">
        <v>45721.670636574076</v>
      </c>
      <c r="BB1407" s="1" t="s">
        <v>1003</v>
      </c>
      <c r="BC1407" s="1" t="s">
        <v>595</v>
      </c>
      <c r="BD1407" s="1" t="s">
        <v>1004</v>
      </c>
      <c r="BE1407" s="1" t="s">
        <v>8805</v>
      </c>
      <c r="BF1407" s="1" t="s">
        <v>137</v>
      </c>
    </row>
    <row r="1408" spans="1:58" x14ac:dyDescent="0.35">
      <c r="A1408" s="1">
        <v>3014658</v>
      </c>
      <c r="B1408" s="1" t="s">
        <v>223</v>
      </c>
      <c r="C1408" s="1">
        <v>45394111</v>
      </c>
      <c r="D1408" s="1">
        <v>338366523</v>
      </c>
      <c r="E1408" s="1" t="s">
        <v>59</v>
      </c>
      <c r="F1408" s="1" t="s">
        <v>60</v>
      </c>
      <c r="G1408" s="1" t="s">
        <v>555</v>
      </c>
      <c r="H1408" s="1" t="s">
        <v>4497</v>
      </c>
      <c r="I1408" s="1">
        <v>776596686</v>
      </c>
      <c r="J1408" s="1" t="s">
        <v>3107</v>
      </c>
      <c r="K1408" s="1">
        <v>13</v>
      </c>
      <c r="L1408" s="1" t="s">
        <v>64</v>
      </c>
      <c r="M1408" s="1" t="s">
        <v>65</v>
      </c>
      <c r="N1408" s="2">
        <v>45721.484166666669</v>
      </c>
      <c r="O1408" s="1" t="s">
        <v>66</v>
      </c>
      <c r="Q1408" s="1" t="s">
        <v>67</v>
      </c>
      <c r="R1408" s="2">
        <v>45719.755393518521</v>
      </c>
      <c r="S1408" s="1" t="s">
        <v>317</v>
      </c>
      <c r="T1408" s="1" t="s">
        <v>100</v>
      </c>
      <c r="U1408" s="1" t="s">
        <v>70</v>
      </c>
      <c r="V1408" s="1" t="s">
        <v>8806</v>
      </c>
      <c r="W1408" s="1" t="s">
        <v>653</v>
      </c>
      <c r="X1408" s="1" t="s">
        <v>942</v>
      </c>
      <c r="Y1408" s="1" t="s">
        <v>8174</v>
      </c>
      <c r="Z1408" s="1" t="s">
        <v>2913</v>
      </c>
      <c r="AA1408" s="1" t="s">
        <v>8807</v>
      </c>
      <c r="AB1408" s="1" t="s">
        <v>8807</v>
      </c>
      <c r="AE1408" s="2">
        <v>45719.75540509259</v>
      </c>
      <c r="AF1408" s="1" t="s">
        <v>77</v>
      </c>
      <c r="AH1408" s="1" t="s">
        <v>78</v>
      </c>
      <c r="AI1408" s="1" t="s">
        <v>360</v>
      </c>
      <c r="AJ1408" s="1" t="s">
        <v>303</v>
      </c>
      <c r="AL1408" s="1" t="s">
        <v>317</v>
      </c>
      <c r="AM1408" s="2">
        <v>45719.755428240744</v>
      </c>
      <c r="AP1408" s="1">
        <v>5759544</v>
      </c>
      <c r="AQ1408" s="1" t="s">
        <v>83</v>
      </c>
      <c r="AR1408" s="2">
        <v>45720.574861111112</v>
      </c>
      <c r="AS1408" s="1" t="s">
        <v>84</v>
      </c>
      <c r="AT1408" s="2">
        <v>45721.333333333336</v>
      </c>
      <c r="AU1408" s="1" t="s">
        <v>85</v>
      </c>
      <c r="AV1408" s="1" t="s">
        <v>947</v>
      </c>
      <c r="AW1408" s="1" t="s">
        <v>948</v>
      </c>
      <c r="AX1408" s="1" t="s">
        <v>6780</v>
      </c>
      <c r="AZ1408" s="2">
        <v>45720.574861111112</v>
      </c>
      <c r="BB1408" s="1" t="s">
        <v>367</v>
      </c>
      <c r="BC1408" s="1" t="s">
        <v>368</v>
      </c>
      <c r="BD1408" s="1" t="s">
        <v>368</v>
      </c>
      <c r="BE1408" s="1" t="s">
        <v>8808</v>
      </c>
      <c r="BF1408" s="1" t="s">
        <v>8809</v>
      </c>
    </row>
    <row r="1409" spans="1:58" x14ac:dyDescent="0.35">
      <c r="A1409" s="1">
        <v>3014659</v>
      </c>
      <c r="B1409" s="1" t="s">
        <v>58</v>
      </c>
      <c r="C1409" s="1">
        <v>39727261</v>
      </c>
      <c r="D1409" s="1">
        <v>338786551</v>
      </c>
      <c r="E1409" s="1" t="s">
        <v>59</v>
      </c>
      <c r="F1409" s="1" t="s">
        <v>60</v>
      </c>
      <c r="G1409" s="1" t="s">
        <v>953</v>
      </c>
      <c r="H1409" s="1" t="s">
        <v>5032</v>
      </c>
      <c r="I1409" s="1">
        <v>777229157</v>
      </c>
      <c r="J1409" s="1" t="s">
        <v>8810</v>
      </c>
      <c r="K1409" s="1">
        <v>13</v>
      </c>
      <c r="L1409" s="1" t="s">
        <v>244</v>
      </c>
      <c r="M1409" s="1" t="s">
        <v>65</v>
      </c>
      <c r="N1409" s="2">
        <v>45008.464444444442</v>
      </c>
      <c r="O1409" s="1" t="s">
        <v>66</v>
      </c>
      <c r="Q1409" s="1" t="s">
        <v>67</v>
      </c>
      <c r="R1409" s="2">
        <v>45719.755590277775</v>
      </c>
      <c r="S1409" s="1" t="s">
        <v>1557</v>
      </c>
      <c r="T1409" s="1" t="s">
        <v>100</v>
      </c>
      <c r="U1409" s="1" t="s">
        <v>385</v>
      </c>
      <c r="V1409" s="1" t="s">
        <v>8811</v>
      </c>
      <c r="W1409" s="1" t="s">
        <v>162</v>
      </c>
      <c r="X1409" s="1" t="s">
        <v>1191</v>
      </c>
      <c r="Y1409" s="1" t="s">
        <v>8129</v>
      </c>
      <c r="Z1409" s="1" t="s">
        <v>1193</v>
      </c>
      <c r="AA1409" s="1" t="s">
        <v>1193</v>
      </c>
      <c r="AB1409" s="1" t="s">
        <v>8812</v>
      </c>
      <c r="AE1409" s="2">
        <v>45719.755601851852</v>
      </c>
      <c r="AF1409" s="1" t="s">
        <v>77</v>
      </c>
      <c r="AH1409" s="1" t="s">
        <v>125</v>
      </c>
      <c r="AI1409" s="1" t="s">
        <v>79</v>
      </c>
      <c r="AJ1409" s="1" t="s">
        <v>147</v>
      </c>
      <c r="AK1409" s="1" t="s">
        <v>8813</v>
      </c>
      <c r="AL1409" s="1" t="s">
        <v>1557</v>
      </c>
      <c r="AM1409" s="2">
        <v>45719.755624999998</v>
      </c>
      <c r="AN1409" s="1" t="s">
        <v>8813</v>
      </c>
      <c r="AP1409" s="1">
        <v>5759549</v>
      </c>
      <c r="AQ1409" s="1" t="s">
        <v>83</v>
      </c>
      <c r="AR1409" s="2">
        <v>45720.566631944443</v>
      </c>
      <c r="AS1409" s="1" t="s">
        <v>84</v>
      </c>
      <c r="AT1409" s="2">
        <v>45721.333333333336</v>
      </c>
      <c r="AU1409" s="1" t="s">
        <v>85</v>
      </c>
      <c r="AV1409" s="1" t="s">
        <v>2524</v>
      </c>
      <c r="AW1409" s="1" t="s">
        <v>2525</v>
      </c>
      <c r="AX1409" s="1" t="s">
        <v>2526</v>
      </c>
      <c r="AZ1409" s="2">
        <v>45720.566631944443</v>
      </c>
      <c r="BB1409" s="1" t="s">
        <v>504</v>
      </c>
      <c r="BC1409" s="1" t="s">
        <v>505</v>
      </c>
      <c r="BD1409" s="1" t="s">
        <v>506</v>
      </c>
      <c r="BE1409" s="1" t="s">
        <v>8814</v>
      </c>
      <c r="BF1409" s="1" t="s">
        <v>3441</v>
      </c>
    </row>
    <row r="1410" spans="1:58" x14ac:dyDescent="0.35">
      <c r="A1410" s="1">
        <v>3014660</v>
      </c>
      <c r="B1410" s="1" t="s">
        <v>58</v>
      </c>
      <c r="C1410" s="1">
        <v>32141731</v>
      </c>
      <c r="D1410" s="1">
        <v>338373351</v>
      </c>
      <c r="E1410" s="1" t="s">
        <v>59</v>
      </c>
      <c r="F1410" s="1" t="s">
        <v>60</v>
      </c>
      <c r="G1410" s="1" t="s">
        <v>95</v>
      </c>
      <c r="H1410" s="1" t="s">
        <v>1095</v>
      </c>
      <c r="I1410" s="1">
        <v>775317015</v>
      </c>
      <c r="J1410" s="1" t="s">
        <v>1187</v>
      </c>
      <c r="K1410" s="1">
        <v>14</v>
      </c>
      <c r="L1410" s="1" t="s">
        <v>64</v>
      </c>
      <c r="M1410" s="1" t="s">
        <v>65</v>
      </c>
      <c r="N1410" s="2">
        <v>44991.750011574077</v>
      </c>
      <c r="O1410" s="1" t="s">
        <v>66</v>
      </c>
      <c r="Q1410" s="1" t="s">
        <v>67</v>
      </c>
      <c r="R1410" s="2">
        <v>45719.75582175926</v>
      </c>
      <c r="S1410" s="1" t="s">
        <v>8815</v>
      </c>
      <c r="T1410" s="1" t="s">
        <v>69</v>
      </c>
      <c r="U1410" s="1" t="s">
        <v>70</v>
      </c>
      <c r="V1410" s="1" t="s">
        <v>8816</v>
      </c>
      <c r="W1410" s="1" t="s">
        <v>162</v>
      </c>
      <c r="X1410" s="1" t="s">
        <v>163</v>
      </c>
      <c r="Y1410" s="1" t="s">
        <v>8817</v>
      </c>
      <c r="Z1410" s="1" t="s">
        <v>165</v>
      </c>
      <c r="AA1410" s="1" t="s">
        <v>8818</v>
      </c>
      <c r="AB1410" s="1" t="s">
        <v>8818</v>
      </c>
      <c r="AC1410" s="1">
        <v>7748</v>
      </c>
      <c r="AE1410" s="2">
        <v>45719.755833333336</v>
      </c>
      <c r="AF1410" s="1" t="s">
        <v>77</v>
      </c>
      <c r="AH1410" s="1" t="s">
        <v>125</v>
      </c>
      <c r="AI1410" s="1" t="s">
        <v>79</v>
      </c>
      <c r="AJ1410" s="1" t="s">
        <v>378</v>
      </c>
      <c r="AK1410" s="1" t="s">
        <v>8819</v>
      </c>
      <c r="AL1410" s="1" t="s">
        <v>8815</v>
      </c>
      <c r="AM1410" s="2">
        <v>45719.755856481483</v>
      </c>
      <c r="AN1410" s="1" t="s">
        <v>8819</v>
      </c>
      <c r="AP1410" s="1">
        <v>5759550</v>
      </c>
      <c r="AQ1410" s="1" t="s">
        <v>83</v>
      </c>
      <c r="AR1410" s="2">
        <v>45720.669722222221</v>
      </c>
      <c r="AS1410" s="1" t="s">
        <v>84</v>
      </c>
      <c r="AT1410" s="2">
        <v>45721.333333333336</v>
      </c>
      <c r="AU1410" s="1" t="s">
        <v>85</v>
      </c>
      <c r="AV1410" s="1" t="s">
        <v>169</v>
      </c>
      <c r="AW1410" s="1" t="s">
        <v>170</v>
      </c>
      <c r="AX1410" s="1" t="s">
        <v>536</v>
      </c>
      <c r="AZ1410" s="2">
        <v>45720.669722222221</v>
      </c>
      <c r="BB1410" s="1" t="s">
        <v>537</v>
      </c>
      <c r="BC1410" s="1" t="s">
        <v>538</v>
      </c>
      <c r="BD1410" s="1" t="s">
        <v>91</v>
      </c>
      <c r="BE1410" s="1" t="s">
        <v>8820</v>
      </c>
      <c r="BF1410" s="1" t="s">
        <v>176</v>
      </c>
    </row>
    <row r="1411" spans="1:58" x14ac:dyDescent="0.35">
      <c r="A1411" s="1">
        <v>3014661</v>
      </c>
      <c r="B1411" s="1" t="s">
        <v>58</v>
      </c>
      <c r="C1411" s="1">
        <v>35561701</v>
      </c>
      <c r="D1411" s="1">
        <v>338309256</v>
      </c>
      <c r="E1411" s="1" t="s">
        <v>59</v>
      </c>
      <c r="F1411" s="1" t="s">
        <v>60</v>
      </c>
      <c r="G1411" s="1" t="s">
        <v>258</v>
      </c>
      <c r="H1411" s="1" t="s">
        <v>8821</v>
      </c>
      <c r="I1411" s="1">
        <v>771611371</v>
      </c>
      <c r="J1411" s="1" t="s">
        <v>8822</v>
      </c>
      <c r="K1411" s="1">
        <v>12</v>
      </c>
      <c r="L1411" s="1" t="s">
        <v>64</v>
      </c>
      <c r="M1411" s="1" t="s">
        <v>65</v>
      </c>
      <c r="N1411" s="2">
        <v>45694.708333333336</v>
      </c>
      <c r="O1411" s="1" t="s">
        <v>66</v>
      </c>
      <c r="Q1411" s="1" t="s">
        <v>67</v>
      </c>
      <c r="R1411" s="2">
        <v>45719.756493055553</v>
      </c>
      <c r="S1411" s="1" t="s">
        <v>3306</v>
      </c>
      <c r="T1411" s="1" t="s">
        <v>100</v>
      </c>
      <c r="U1411" s="1" t="s">
        <v>70</v>
      </c>
      <c r="V1411" s="1" t="s">
        <v>8823</v>
      </c>
      <c r="W1411" s="1" t="s">
        <v>334</v>
      </c>
      <c r="X1411" s="1" t="s">
        <v>1153</v>
      </c>
      <c r="Y1411" s="1" t="s">
        <v>8824</v>
      </c>
      <c r="Z1411" s="1" t="s">
        <v>8825</v>
      </c>
      <c r="AA1411" s="1" t="s">
        <v>8825</v>
      </c>
      <c r="AB1411" s="1" t="s">
        <v>8825</v>
      </c>
      <c r="AC1411" s="1">
        <v>438</v>
      </c>
      <c r="AE1411" s="2">
        <v>45719.756504629629</v>
      </c>
      <c r="AF1411" s="1" t="s">
        <v>77</v>
      </c>
      <c r="AH1411" s="1" t="s">
        <v>78</v>
      </c>
      <c r="AI1411" s="1" t="s">
        <v>79</v>
      </c>
      <c r="AJ1411" s="1" t="s">
        <v>378</v>
      </c>
      <c r="AK1411" s="1" t="s">
        <v>8823</v>
      </c>
      <c r="AL1411" s="1" t="s">
        <v>3306</v>
      </c>
      <c r="AM1411" s="2">
        <v>45719.756527777776</v>
      </c>
      <c r="AN1411" s="1" t="s">
        <v>8823</v>
      </c>
      <c r="AP1411" s="1">
        <v>5759552</v>
      </c>
      <c r="AQ1411" s="1" t="s">
        <v>83</v>
      </c>
      <c r="AR1411" s="2">
        <v>45720.500474537039</v>
      </c>
      <c r="AS1411" s="1" t="s">
        <v>84</v>
      </c>
      <c r="AT1411" s="2">
        <v>45721.333333333336</v>
      </c>
      <c r="AU1411" s="1" t="s">
        <v>85</v>
      </c>
      <c r="AV1411" s="1" t="s">
        <v>1214</v>
      </c>
      <c r="AW1411" s="1" t="s">
        <v>1215</v>
      </c>
      <c r="AX1411" s="1" t="s">
        <v>4243</v>
      </c>
      <c r="AZ1411" s="2">
        <v>45720.500474537039</v>
      </c>
      <c r="BB1411" s="1" t="s">
        <v>89</v>
      </c>
      <c r="BC1411" s="1" t="s">
        <v>90</v>
      </c>
      <c r="BD1411" s="1" t="s">
        <v>91</v>
      </c>
      <c r="BE1411" s="1" t="s">
        <v>8826</v>
      </c>
      <c r="BF1411" s="1" t="s">
        <v>525</v>
      </c>
    </row>
    <row r="1412" spans="1:58" x14ac:dyDescent="0.35">
      <c r="A1412" s="1">
        <v>3014662</v>
      </c>
      <c r="B1412" s="1" t="s">
        <v>223</v>
      </c>
      <c r="C1412" s="1">
        <v>39546401</v>
      </c>
      <c r="D1412" s="1">
        <v>338345151</v>
      </c>
      <c r="E1412" s="1" t="s">
        <v>59</v>
      </c>
      <c r="F1412" s="1" t="s">
        <v>60</v>
      </c>
      <c r="G1412" s="1" t="s">
        <v>1794</v>
      </c>
      <c r="H1412" s="1" t="s">
        <v>315</v>
      </c>
      <c r="I1412" s="1">
        <v>772281674</v>
      </c>
      <c r="J1412" s="1" t="s">
        <v>8827</v>
      </c>
      <c r="K1412" s="1">
        <v>13</v>
      </c>
      <c r="L1412" s="1" t="s">
        <v>244</v>
      </c>
      <c r="M1412" s="1" t="s">
        <v>65</v>
      </c>
      <c r="N1412" s="2">
        <v>44821.553472222222</v>
      </c>
      <c r="O1412" s="1" t="s">
        <v>497</v>
      </c>
      <c r="Q1412" s="1" t="s">
        <v>67</v>
      </c>
      <c r="R1412" s="2">
        <v>45719.756666666668</v>
      </c>
      <c r="S1412" s="1" t="s">
        <v>543</v>
      </c>
      <c r="T1412" s="1" t="s">
        <v>69</v>
      </c>
      <c r="U1412" s="1" t="s">
        <v>70</v>
      </c>
      <c r="V1412" s="1" t="s">
        <v>8828</v>
      </c>
      <c r="W1412" s="1" t="s">
        <v>334</v>
      </c>
      <c r="X1412" s="1" t="s">
        <v>1153</v>
      </c>
      <c r="Y1412" s="1" t="s">
        <v>8829</v>
      </c>
      <c r="Z1412" s="1" t="s">
        <v>8825</v>
      </c>
      <c r="AA1412" s="1" t="s">
        <v>8825</v>
      </c>
      <c r="AB1412" s="1" t="s">
        <v>8733</v>
      </c>
      <c r="AE1412" s="2">
        <v>45719.756666666668</v>
      </c>
      <c r="AF1412" s="1" t="s">
        <v>77</v>
      </c>
      <c r="AH1412" s="1" t="s">
        <v>125</v>
      </c>
      <c r="AI1412" s="1" t="s">
        <v>360</v>
      </c>
      <c r="AJ1412" s="1" t="s">
        <v>674</v>
      </c>
      <c r="AK1412" s="1" t="s">
        <v>8828</v>
      </c>
      <c r="AL1412" s="1" t="s">
        <v>543</v>
      </c>
      <c r="AM1412" s="2">
        <v>45719.756701388891</v>
      </c>
      <c r="AN1412" s="1" t="s">
        <v>8828</v>
      </c>
      <c r="AP1412" s="1">
        <v>5759553</v>
      </c>
      <c r="AQ1412" s="1" t="s">
        <v>83</v>
      </c>
      <c r="AR1412" s="2">
        <v>45720.550983796296</v>
      </c>
      <c r="AS1412" s="1" t="s">
        <v>84</v>
      </c>
      <c r="AT1412" s="2">
        <v>45721.333333333336</v>
      </c>
      <c r="AU1412" s="1" t="s">
        <v>85</v>
      </c>
      <c r="AV1412" s="1" t="s">
        <v>1214</v>
      </c>
      <c r="AW1412" s="1" t="s">
        <v>1215</v>
      </c>
      <c r="AX1412" s="1" t="s">
        <v>7400</v>
      </c>
      <c r="AZ1412" s="2">
        <v>45720.550983796296</v>
      </c>
      <c r="BB1412" s="1" t="s">
        <v>6814</v>
      </c>
      <c r="BC1412" s="1" t="s">
        <v>6815</v>
      </c>
      <c r="BD1412" s="1" t="s">
        <v>748</v>
      </c>
      <c r="BE1412" s="1" t="s">
        <v>8830</v>
      </c>
      <c r="BF1412" s="1" t="s">
        <v>1142</v>
      </c>
    </row>
    <row r="1413" spans="1:58" x14ac:dyDescent="0.35">
      <c r="A1413" s="1">
        <v>3014663</v>
      </c>
      <c r="B1413" s="1" t="s">
        <v>58</v>
      </c>
      <c r="C1413" s="1">
        <v>41740881</v>
      </c>
      <c r="D1413" s="1">
        <v>338753998</v>
      </c>
      <c r="E1413" s="1" t="s">
        <v>59</v>
      </c>
      <c r="F1413" s="1" t="s">
        <v>60</v>
      </c>
      <c r="G1413" s="1" t="s">
        <v>876</v>
      </c>
      <c r="H1413" s="1" t="s">
        <v>8831</v>
      </c>
      <c r="I1413" s="1">
        <v>775084959</v>
      </c>
      <c r="J1413" s="1" t="s">
        <v>876</v>
      </c>
      <c r="K1413" s="1">
        <v>13</v>
      </c>
      <c r="L1413" s="1" t="s">
        <v>64</v>
      </c>
      <c r="M1413" s="1" t="s">
        <v>65</v>
      </c>
      <c r="N1413" s="2">
        <v>45352.716423611113</v>
      </c>
      <c r="O1413" s="1" t="s">
        <v>353</v>
      </c>
      <c r="Q1413" s="1" t="s">
        <v>67</v>
      </c>
      <c r="R1413" s="2">
        <v>45719.756921296299</v>
      </c>
      <c r="S1413" s="1" t="s">
        <v>1893</v>
      </c>
      <c r="T1413" s="1" t="s">
        <v>69</v>
      </c>
      <c r="U1413" s="1" t="s">
        <v>70</v>
      </c>
      <c r="V1413" s="1" t="s">
        <v>8832</v>
      </c>
      <c r="W1413" s="1" t="s">
        <v>653</v>
      </c>
      <c r="X1413" s="1" t="s">
        <v>654</v>
      </c>
      <c r="Y1413" s="1" t="s">
        <v>6836</v>
      </c>
      <c r="Z1413" s="1" t="s">
        <v>400</v>
      </c>
      <c r="AA1413" s="1" t="s">
        <v>400</v>
      </c>
      <c r="AB1413" s="1" t="s">
        <v>400</v>
      </c>
      <c r="AE1413" s="2">
        <v>45719.756932870368</v>
      </c>
      <c r="AF1413" s="1" t="s">
        <v>77</v>
      </c>
      <c r="AH1413" s="1" t="s">
        <v>78</v>
      </c>
      <c r="AI1413" s="1" t="s">
        <v>79</v>
      </c>
      <c r="AJ1413" s="1" t="s">
        <v>454</v>
      </c>
      <c r="AK1413" s="1" t="s">
        <v>8833</v>
      </c>
      <c r="AL1413" s="1" t="s">
        <v>1893</v>
      </c>
      <c r="AM1413" s="2">
        <v>45719.756967592592</v>
      </c>
      <c r="AN1413" s="1" t="s">
        <v>8833</v>
      </c>
      <c r="AP1413" s="1">
        <v>5759557</v>
      </c>
      <c r="AQ1413" s="1" t="s">
        <v>83</v>
      </c>
      <c r="AR1413" s="2">
        <v>45720.521932870368</v>
      </c>
      <c r="AS1413" s="1" t="s">
        <v>84</v>
      </c>
      <c r="AT1413" s="2">
        <v>45719.5625</v>
      </c>
      <c r="AU1413" s="1" t="s">
        <v>573</v>
      </c>
      <c r="AV1413" s="1" t="s">
        <v>608</v>
      </c>
      <c r="AW1413" s="1" t="s">
        <v>609</v>
      </c>
      <c r="AX1413" s="1" t="s">
        <v>1657</v>
      </c>
      <c r="AZ1413" s="2">
        <v>45720.521932870368</v>
      </c>
      <c r="BB1413" s="1" t="s">
        <v>776</v>
      </c>
      <c r="BC1413" s="1" t="s">
        <v>777</v>
      </c>
      <c r="BD1413" s="1" t="s">
        <v>778</v>
      </c>
      <c r="BE1413" s="1" t="s">
        <v>8834</v>
      </c>
      <c r="BF1413" s="1" t="s">
        <v>2073</v>
      </c>
    </row>
    <row r="1414" spans="1:58" x14ac:dyDescent="0.35">
      <c r="A1414" s="1">
        <v>3014664</v>
      </c>
      <c r="B1414" s="1" t="s">
        <v>58</v>
      </c>
      <c r="C1414" s="1">
        <v>34413611</v>
      </c>
      <c r="D1414" s="1">
        <v>339033314</v>
      </c>
      <c r="E1414" s="1" t="s">
        <v>59</v>
      </c>
      <c r="F1414" s="1" t="s">
        <v>60</v>
      </c>
      <c r="G1414" s="1" t="s">
        <v>116</v>
      </c>
      <c r="H1414" s="1" t="s">
        <v>954</v>
      </c>
      <c r="I1414" s="1">
        <v>781415796</v>
      </c>
      <c r="J1414" s="1" t="s">
        <v>848</v>
      </c>
      <c r="K1414" s="1">
        <v>20</v>
      </c>
      <c r="L1414" s="1" t="s">
        <v>294</v>
      </c>
      <c r="M1414" s="1" t="s">
        <v>295</v>
      </c>
      <c r="N1414" s="2">
        <v>45712.525243055556</v>
      </c>
      <c r="O1414" s="1" t="s">
        <v>520</v>
      </c>
      <c r="Q1414" s="1" t="s">
        <v>67</v>
      </c>
      <c r="R1414" s="2">
        <v>45719.757754629631</v>
      </c>
      <c r="S1414" s="1" t="s">
        <v>2546</v>
      </c>
      <c r="T1414" s="1" t="s">
        <v>412</v>
      </c>
      <c r="U1414" s="1" t="s">
        <v>101</v>
      </c>
      <c r="V1414" s="1" t="s">
        <v>8835</v>
      </c>
      <c r="W1414" s="1" t="s">
        <v>298</v>
      </c>
      <c r="X1414" s="1" t="s">
        <v>427</v>
      </c>
      <c r="Y1414" s="1" t="s">
        <v>4596</v>
      </c>
      <c r="Z1414" s="1" t="s">
        <v>231</v>
      </c>
      <c r="AA1414" s="1" t="s">
        <v>1594</v>
      </c>
      <c r="AB1414" s="1" t="s">
        <v>124</v>
      </c>
      <c r="AE1414" s="2">
        <v>45719.760821759257</v>
      </c>
      <c r="AF1414" s="1" t="s">
        <v>443</v>
      </c>
      <c r="AH1414" s="1" t="s">
        <v>125</v>
      </c>
      <c r="AI1414" s="1" t="s">
        <v>58</v>
      </c>
      <c r="AJ1414" s="1" t="s">
        <v>126</v>
      </c>
      <c r="AK1414" s="1" t="s">
        <v>8836</v>
      </c>
      <c r="AL1414" s="1" t="s">
        <v>188</v>
      </c>
      <c r="AM1414" s="2">
        <v>45719.760891203703</v>
      </c>
      <c r="AN1414" s="1" t="s">
        <v>8836</v>
      </c>
      <c r="AO1414" s="1" t="s">
        <v>188</v>
      </c>
      <c r="AP1414" s="1">
        <v>5759571</v>
      </c>
      <c r="AQ1414" s="1" t="s">
        <v>83</v>
      </c>
      <c r="AR1414" s="2">
        <v>45720.528680555559</v>
      </c>
      <c r="AS1414" s="1" t="s">
        <v>84</v>
      </c>
      <c r="AT1414" s="2">
        <v>45719.5625</v>
      </c>
      <c r="AU1414" s="1" t="s">
        <v>85</v>
      </c>
      <c r="AV1414" s="1" t="s">
        <v>306</v>
      </c>
      <c r="AW1414" s="1" t="s">
        <v>307</v>
      </c>
      <c r="AX1414" s="1" t="s">
        <v>308</v>
      </c>
      <c r="AZ1414" s="2">
        <v>45720.528680555559</v>
      </c>
      <c r="BB1414" s="1" t="s">
        <v>765</v>
      </c>
      <c r="BC1414" s="1" t="s">
        <v>766</v>
      </c>
      <c r="BD1414" s="1" t="s">
        <v>767</v>
      </c>
      <c r="BE1414" s="1" t="s">
        <v>1120</v>
      </c>
      <c r="BF1414" s="1" t="s">
        <v>188</v>
      </c>
    </row>
    <row r="1415" spans="1:58" x14ac:dyDescent="0.35">
      <c r="A1415" s="1">
        <v>3014665</v>
      </c>
      <c r="B1415" s="1" t="s">
        <v>58</v>
      </c>
      <c r="C1415" s="1">
        <v>43996501</v>
      </c>
      <c r="D1415" s="1">
        <v>339042386</v>
      </c>
      <c r="E1415" s="1" t="s">
        <v>59</v>
      </c>
      <c r="F1415" s="1" t="s">
        <v>60</v>
      </c>
      <c r="G1415" s="1" t="s">
        <v>1366</v>
      </c>
      <c r="H1415" s="1" t="s">
        <v>8837</v>
      </c>
      <c r="I1415" s="1" t="s">
        <v>8838</v>
      </c>
      <c r="J1415" s="1" t="s">
        <v>8839</v>
      </c>
      <c r="K1415" s="1">
        <v>14</v>
      </c>
      <c r="L1415" s="1" t="s">
        <v>64</v>
      </c>
      <c r="M1415" s="1" t="s">
        <v>65</v>
      </c>
      <c r="N1415" s="2">
        <v>45531.458333333336</v>
      </c>
      <c r="O1415" s="1" t="s">
        <v>66</v>
      </c>
      <c r="Q1415" s="1" t="s">
        <v>67</v>
      </c>
      <c r="R1415" s="2">
        <v>45719.758043981485</v>
      </c>
      <c r="S1415" s="1" t="s">
        <v>8533</v>
      </c>
      <c r="T1415" s="1" t="s">
        <v>100</v>
      </c>
      <c r="U1415" s="1" t="s">
        <v>2761</v>
      </c>
      <c r="V1415" s="1" t="s">
        <v>8840</v>
      </c>
      <c r="W1415" s="1" t="s">
        <v>263</v>
      </c>
      <c r="X1415" s="1" t="s">
        <v>263</v>
      </c>
      <c r="Y1415" s="1" t="s">
        <v>1174</v>
      </c>
      <c r="Z1415" s="1" t="s">
        <v>964</v>
      </c>
      <c r="AA1415" s="1" t="s">
        <v>8841</v>
      </c>
      <c r="AB1415" s="1" t="s">
        <v>124</v>
      </c>
      <c r="AE1415" s="2">
        <v>45719.758055555554</v>
      </c>
      <c r="AF1415" s="1" t="s">
        <v>77</v>
      </c>
      <c r="AH1415" s="1" t="s">
        <v>78</v>
      </c>
      <c r="AI1415" s="1" t="s">
        <v>79</v>
      </c>
      <c r="AJ1415" s="1" t="s">
        <v>283</v>
      </c>
      <c r="AK1415" s="1" t="s">
        <v>8842</v>
      </c>
      <c r="AL1415" s="1" t="s">
        <v>8533</v>
      </c>
      <c r="AM1415" s="2">
        <v>45719.758090277777</v>
      </c>
      <c r="AN1415" s="1" t="s">
        <v>8842</v>
      </c>
      <c r="AP1415" s="1">
        <v>5759560</v>
      </c>
      <c r="AQ1415" s="1" t="s">
        <v>83</v>
      </c>
      <c r="AR1415" s="2">
        <v>45720.420972222222</v>
      </c>
      <c r="AS1415" s="1" t="s">
        <v>84</v>
      </c>
      <c r="AT1415" s="2">
        <v>45721.333333333336</v>
      </c>
      <c r="AU1415" s="1" t="s">
        <v>85</v>
      </c>
      <c r="AV1415" s="1" t="s">
        <v>108</v>
      </c>
      <c r="AW1415" s="1" t="s">
        <v>109</v>
      </c>
      <c r="AX1415" s="1" t="s">
        <v>2105</v>
      </c>
      <c r="AZ1415" s="2">
        <v>45720.420972222222</v>
      </c>
      <c r="BB1415" s="1" t="s">
        <v>504</v>
      </c>
      <c r="BC1415" s="1" t="s">
        <v>505</v>
      </c>
      <c r="BD1415" s="1" t="s">
        <v>506</v>
      </c>
      <c r="BE1415" s="1" t="s">
        <v>8843</v>
      </c>
      <c r="BF1415" s="1" t="s">
        <v>274</v>
      </c>
    </row>
    <row r="1416" spans="1:58" x14ac:dyDescent="0.35">
      <c r="A1416" s="1">
        <v>3014666</v>
      </c>
      <c r="B1416" s="1" t="s">
        <v>58</v>
      </c>
      <c r="C1416" s="1">
        <v>39933541</v>
      </c>
      <c r="D1416" s="1">
        <v>339581500</v>
      </c>
      <c r="E1416" s="1" t="s">
        <v>59</v>
      </c>
      <c r="F1416" s="1" t="s">
        <v>60</v>
      </c>
      <c r="G1416" s="1" t="s">
        <v>394</v>
      </c>
      <c r="H1416" s="1" t="s">
        <v>8844</v>
      </c>
      <c r="I1416" s="1">
        <v>777166969</v>
      </c>
      <c r="J1416" s="1" t="s">
        <v>396</v>
      </c>
      <c r="K1416" s="1">
        <v>14</v>
      </c>
      <c r="L1416" s="1" t="s">
        <v>64</v>
      </c>
      <c r="M1416" s="1" t="s">
        <v>65</v>
      </c>
      <c r="N1416" s="2">
        <v>44951.791678240741</v>
      </c>
      <c r="O1416" s="1" t="s">
        <v>66</v>
      </c>
      <c r="Q1416" s="1" t="s">
        <v>67</v>
      </c>
      <c r="R1416" s="2">
        <v>45719.75854166667</v>
      </c>
      <c r="S1416" s="1" t="s">
        <v>8845</v>
      </c>
      <c r="T1416" s="1" t="s">
        <v>69</v>
      </c>
      <c r="U1416" s="1" t="s">
        <v>101</v>
      </c>
      <c r="V1416" s="1" t="s">
        <v>8846</v>
      </c>
      <c r="W1416" s="1" t="s">
        <v>263</v>
      </c>
      <c r="X1416" s="1" t="s">
        <v>840</v>
      </c>
      <c r="Y1416" s="1" t="s">
        <v>8847</v>
      </c>
      <c r="Z1416" s="1" t="s">
        <v>841</v>
      </c>
      <c r="AA1416" s="1" t="s">
        <v>8848</v>
      </c>
      <c r="AB1416" s="1" t="s">
        <v>8848</v>
      </c>
      <c r="AE1416" s="2">
        <v>45719.758564814816</v>
      </c>
      <c r="AF1416" s="1" t="s">
        <v>77</v>
      </c>
      <c r="AH1416" s="1" t="s">
        <v>125</v>
      </c>
      <c r="AI1416" s="1" t="s">
        <v>79</v>
      </c>
      <c r="AJ1416" s="1" t="s">
        <v>283</v>
      </c>
      <c r="AK1416" s="1" t="s">
        <v>8849</v>
      </c>
      <c r="AL1416" s="1" t="s">
        <v>8845</v>
      </c>
      <c r="AM1416" s="2">
        <v>45719.758587962962</v>
      </c>
      <c r="AN1416" s="1" t="s">
        <v>8849</v>
      </c>
      <c r="AP1416" s="1">
        <v>5759564</v>
      </c>
      <c r="AQ1416" s="1" t="s">
        <v>83</v>
      </c>
      <c r="AR1416" s="2">
        <v>45720.426932870374</v>
      </c>
      <c r="AS1416" s="1" t="s">
        <v>84</v>
      </c>
      <c r="AT1416" s="2">
        <v>45721.333333333336</v>
      </c>
      <c r="AU1416" s="1" t="s">
        <v>85</v>
      </c>
      <c r="AV1416" s="1" t="s">
        <v>1328</v>
      </c>
      <c r="AW1416" s="1" t="s">
        <v>1329</v>
      </c>
      <c r="AX1416" s="1" t="s">
        <v>4972</v>
      </c>
      <c r="AZ1416" s="2">
        <v>45720.426932870374</v>
      </c>
      <c r="BB1416" s="1" t="s">
        <v>1129</v>
      </c>
      <c r="BC1416" s="1" t="s">
        <v>1130</v>
      </c>
      <c r="BD1416" s="1" t="s">
        <v>815</v>
      </c>
      <c r="BE1416" s="1" t="s">
        <v>8850</v>
      </c>
      <c r="BF1416" s="1" t="s">
        <v>914</v>
      </c>
    </row>
    <row r="1417" spans="1:58" x14ac:dyDescent="0.35">
      <c r="A1417" s="1">
        <v>3014667</v>
      </c>
      <c r="B1417" s="1" t="s">
        <v>58</v>
      </c>
      <c r="C1417" s="1">
        <v>41833461</v>
      </c>
      <c r="D1417" s="1">
        <v>339769872</v>
      </c>
      <c r="E1417" s="1" t="s">
        <v>59</v>
      </c>
      <c r="F1417" s="1" t="s">
        <v>60</v>
      </c>
      <c r="G1417" s="1" t="s">
        <v>275</v>
      </c>
      <c r="H1417" s="1" t="s">
        <v>693</v>
      </c>
      <c r="I1417" s="1">
        <v>775041613</v>
      </c>
      <c r="J1417" s="1" t="s">
        <v>277</v>
      </c>
      <c r="K1417" s="1">
        <v>14</v>
      </c>
      <c r="L1417" s="1" t="s">
        <v>64</v>
      </c>
      <c r="M1417" s="1" t="s">
        <v>65</v>
      </c>
      <c r="N1417" s="2">
        <v>45230</v>
      </c>
      <c r="O1417" s="1" t="s">
        <v>66</v>
      </c>
      <c r="Q1417" s="1" t="s">
        <v>67</v>
      </c>
      <c r="R1417" s="2">
        <v>45719.758680555555</v>
      </c>
      <c r="S1417" s="1" t="s">
        <v>617</v>
      </c>
      <c r="T1417" s="1" t="s">
        <v>100</v>
      </c>
      <c r="U1417" s="1" t="s">
        <v>70</v>
      </c>
      <c r="V1417" s="1" t="s">
        <v>8851</v>
      </c>
      <c r="W1417" s="1" t="s">
        <v>298</v>
      </c>
      <c r="X1417" s="1" t="s">
        <v>1124</v>
      </c>
      <c r="Y1417" s="1" t="s">
        <v>8852</v>
      </c>
      <c r="Z1417" s="1" t="s">
        <v>1525</v>
      </c>
      <c r="AA1417" s="1" t="s">
        <v>1526</v>
      </c>
      <c r="AB1417" s="1" t="s">
        <v>124</v>
      </c>
      <c r="AE1417" s="2">
        <v>45719.758692129632</v>
      </c>
      <c r="AF1417" s="1" t="s">
        <v>77</v>
      </c>
      <c r="AH1417" s="1" t="s">
        <v>78</v>
      </c>
      <c r="AI1417" s="1" t="s">
        <v>79</v>
      </c>
      <c r="AJ1417" s="1" t="s">
        <v>378</v>
      </c>
      <c r="AK1417" s="1" t="s">
        <v>8853</v>
      </c>
      <c r="AL1417" s="1" t="s">
        <v>617</v>
      </c>
      <c r="AM1417" s="2">
        <v>45719.758715277778</v>
      </c>
      <c r="AN1417" s="1" t="s">
        <v>8853</v>
      </c>
      <c r="AP1417" s="1">
        <v>5759565</v>
      </c>
      <c r="AQ1417" s="1" t="s">
        <v>83</v>
      </c>
      <c r="AR1417" s="2">
        <v>45721.606342592589</v>
      </c>
      <c r="AS1417" s="1" t="s">
        <v>84</v>
      </c>
      <c r="AT1417" s="2">
        <v>45721.333333333336</v>
      </c>
      <c r="AU1417" s="1" t="s">
        <v>85</v>
      </c>
      <c r="AV1417" s="1" t="s">
        <v>233</v>
      </c>
      <c r="AW1417" s="1" t="s">
        <v>234</v>
      </c>
      <c r="AX1417" s="1" t="s">
        <v>675</v>
      </c>
      <c r="AZ1417" s="2">
        <v>45721.606342592589</v>
      </c>
      <c r="BB1417" s="1" t="s">
        <v>714</v>
      </c>
      <c r="BC1417" s="1" t="s">
        <v>715</v>
      </c>
      <c r="BD1417" s="1" t="s">
        <v>716</v>
      </c>
      <c r="BE1417" s="1" t="s">
        <v>8202</v>
      </c>
      <c r="BF1417" s="1" t="s">
        <v>5573</v>
      </c>
    </row>
    <row r="1418" spans="1:58" x14ac:dyDescent="0.35">
      <c r="A1418" s="1">
        <v>3014668</v>
      </c>
      <c r="B1418" s="1" t="s">
        <v>58</v>
      </c>
      <c r="C1418" s="1">
        <v>29436101</v>
      </c>
      <c r="D1418" s="1">
        <v>338484798</v>
      </c>
      <c r="E1418" s="1" t="s">
        <v>59</v>
      </c>
      <c r="F1418" s="1" t="s">
        <v>60</v>
      </c>
      <c r="G1418" s="1" t="s">
        <v>1286</v>
      </c>
      <c r="H1418" s="1" t="s">
        <v>4208</v>
      </c>
      <c r="I1418" s="1">
        <v>772551942</v>
      </c>
      <c r="J1418" s="1" t="s">
        <v>2976</v>
      </c>
      <c r="K1418" s="1">
        <v>12</v>
      </c>
      <c r="L1418" s="1" t="s">
        <v>244</v>
      </c>
      <c r="M1418" s="1" t="s">
        <v>65</v>
      </c>
      <c r="N1418" s="2">
        <v>45719.666666666664</v>
      </c>
      <c r="O1418" s="1" t="s">
        <v>180</v>
      </c>
      <c r="Q1418" s="1" t="s">
        <v>67</v>
      </c>
      <c r="R1418" s="2">
        <v>45719.758796296293</v>
      </c>
      <c r="S1418" s="1" t="s">
        <v>940</v>
      </c>
      <c r="T1418" s="1" t="s">
        <v>100</v>
      </c>
      <c r="U1418" s="1" t="s">
        <v>70</v>
      </c>
      <c r="V1418" s="1" t="s">
        <v>8854</v>
      </c>
      <c r="W1418" s="1" t="s">
        <v>72</v>
      </c>
      <c r="X1418" s="1" t="s">
        <v>356</v>
      </c>
      <c r="Y1418" s="1" t="s">
        <v>4197</v>
      </c>
      <c r="Z1418" s="1" t="s">
        <v>75</v>
      </c>
      <c r="AA1418" s="1" t="s">
        <v>185</v>
      </c>
      <c r="AB1418" s="1" t="s">
        <v>8855</v>
      </c>
      <c r="AE1418" s="2">
        <v>45719.75880787037</v>
      </c>
      <c r="AF1418" s="1" t="s">
        <v>77</v>
      </c>
      <c r="AH1418" s="1" t="s">
        <v>125</v>
      </c>
      <c r="AI1418" s="1" t="s">
        <v>79</v>
      </c>
      <c r="AJ1418" s="1" t="s">
        <v>283</v>
      </c>
      <c r="AK1418" s="1" t="s">
        <v>8856</v>
      </c>
      <c r="AL1418" s="1" t="s">
        <v>940</v>
      </c>
      <c r="AM1418" s="2">
        <v>45719.758831018517</v>
      </c>
      <c r="AN1418" s="1" t="s">
        <v>8856</v>
      </c>
      <c r="AP1418" s="1">
        <v>5759566</v>
      </c>
      <c r="AQ1418" s="1" t="s">
        <v>83</v>
      </c>
      <c r="AR1418" s="2">
        <v>45720.460821759261</v>
      </c>
      <c r="AS1418" s="1" t="s">
        <v>84</v>
      </c>
      <c r="AT1418" s="2">
        <v>45721.305555555555</v>
      </c>
      <c r="AU1418" s="1" t="s">
        <v>85</v>
      </c>
      <c r="AV1418" s="1" t="s">
        <v>645</v>
      </c>
      <c r="AW1418" s="1" t="s">
        <v>646</v>
      </c>
      <c r="AX1418" s="1" t="s">
        <v>2446</v>
      </c>
      <c r="AZ1418" s="2">
        <v>45720.460821759261</v>
      </c>
      <c r="BB1418" s="1" t="s">
        <v>765</v>
      </c>
      <c r="BC1418" s="1" t="s">
        <v>766</v>
      </c>
      <c r="BD1418" s="1" t="s">
        <v>767</v>
      </c>
      <c r="BE1418" s="1" t="s">
        <v>1120</v>
      </c>
      <c r="BF1418" s="1" t="s">
        <v>188</v>
      </c>
    </row>
    <row r="1419" spans="1:58" x14ac:dyDescent="0.35">
      <c r="A1419" s="1">
        <v>3014669</v>
      </c>
      <c r="B1419" s="1" t="s">
        <v>327</v>
      </c>
      <c r="C1419" s="1">
        <v>35838211</v>
      </c>
      <c r="D1419" s="1">
        <v>338371985</v>
      </c>
      <c r="E1419" s="1" t="s">
        <v>59</v>
      </c>
      <c r="F1419" s="1" t="s">
        <v>60</v>
      </c>
      <c r="G1419" s="1" t="s">
        <v>275</v>
      </c>
      <c r="H1419" s="1" t="s">
        <v>8857</v>
      </c>
      <c r="I1419" s="1">
        <v>776912982</v>
      </c>
      <c r="J1419" s="1" t="s">
        <v>277</v>
      </c>
      <c r="K1419" s="1">
        <v>13</v>
      </c>
      <c r="L1419" s="1" t="s">
        <v>64</v>
      </c>
      <c r="M1419" s="1" t="s">
        <v>65</v>
      </c>
      <c r="N1419" s="2">
        <v>43783.666666666664</v>
      </c>
      <c r="O1419" s="1" t="s">
        <v>739</v>
      </c>
      <c r="Q1419" s="1" t="s">
        <v>67</v>
      </c>
      <c r="R1419" s="2">
        <v>45719.758877314816</v>
      </c>
      <c r="S1419" s="1" t="s">
        <v>8858</v>
      </c>
      <c r="T1419" s="1" t="s">
        <v>69</v>
      </c>
      <c r="U1419" s="1" t="s">
        <v>70</v>
      </c>
      <c r="V1419" s="1" t="s">
        <v>8859</v>
      </c>
      <c r="W1419" s="1" t="s">
        <v>162</v>
      </c>
      <c r="X1419" s="1" t="s">
        <v>163</v>
      </c>
      <c r="Y1419" s="1" t="s">
        <v>8860</v>
      </c>
      <c r="Z1419" s="1" t="s">
        <v>165</v>
      </c>
      <c r="AA1419" s="1" t="s">
        <v>8861</v>
      </c>
      <c r="AB1419" s="1" t="s">
        <v>8861</v>
      </c>
      <c r="AC1419" s="1">
        <v>726</v>
      </c>
      <c r="AE1419" s="2">
        <v>45720.46837962963</v>
      </c>
      <c r="AF1419" s="1" t="s">
        <v>77</v>
      </c>
      <c r="AH1419" s="1" t="s">
        <v>125</v>
      </c>
      <c r="AI1419" s="1" t="s">
        <v>339</v>
      </c>
      <c r="AJ1419" s="1" t="s">
        <v>303</v>
      </c>
      <c r="AL1419" s="1" t="s">
        <v>176</v>
      </c>
      <c r="AM1419" s="2">
        <v>45720.4690625</v>
      </c>
      <c r="AN1419" s="1" t="s">
        <v>8862</v>
      </c>
      <c r="AO1419" s="1" t="s">
        <v>176</v>
      </c>
      <c r="AP1419" s="1">
        <v>5761502</v>
      </c>
      <c r="AQ1419" s="1" t="s">
        <v>83</v>
      </c>
      <c r="AR1419" s="2">
        <v>45720.560810185183</v>
      </c>
      <c r="AS1419" s="1" t="s">
        <v>84</v>
      </c>
      <c r="AT1419" s="2">
        <v>45720.333333333336</v>
      </c>
      <c r="AU1419" s="1" t="s">
        <v>573</v>
      </c>
      <c r="AV1419" s="1" t="s">
        <v>270</v>
      </c>
      <c r="AW1419" s="1" t="s">
        <v>271</v>
      </c>
      <c r="AX1419" s="1" t="s">
        <v>272</v>
      </c>
      <c r="AZ1419" s="2">
        <v>45720.560810185183</v>
      </c>
      <c r="BB1419" s="1" t="s">
        <v>933</v>
      </c>
      <c r="BC1419" s="1" t="s">
        <v>934</v>
      </c>
      <c r="BD1419" s="1" t="s">
        <v>935</v>
      </c>
      <c r="BE1419" s="1" t="s">
        <v>8863</v>
      </c>
      <c r="BF1419" s="1" t="s">
        <v>176</v>
      </c>
    </row>
    <row r="1420" spans="1:58" x14ac:dyDescent="0.35">
      <c r="A1420" s="1">
        <v>3014670</v>
      </c>
      <c r="B1420" s="1" t="s">
        <v>58</v>
      </c>
      <c r="C1420" s="1">
        <v>41200711</v>
      </c>
      <c r="D1420" s="1">
        <v>338368792</v>
      </c>
      <c r="E1420" s="1" t="s">
        <v>59</v>
      </c>
      <c r="F1420" s="1" t="s">
        <v>60</v>
      </c>
      <c r="G1420" s="1" t="s">
        <v>530</v>
      </c>
      <c r="H1420" s="1" t="s">
        <v>3642</v>
      </c>
      <c r="I1420" s="1">
        <v>771142267</v>
      </c>
      <c r="J1420" s="1" t="s">
        <v>531</v>
      </c>
      <c r="K1420" s="1">
        <v>13</v>
      </c>
      <c r="L1420" s="1" t="s">
        <v>64</v>
      </c>
      <c r="M1420" s="1" t="s">
        <v>65</v>
      </c>
      <c r="N1420" s="2">
        <v>45316.686689814815</v>
      </c>
      <c r="O1420" s="1" t="s">
        <v>66</v>
      </c>
      <c r="Q1420" s="1" t="s">
        <v>67</v>
      </c>
      <c r="R1420" s="2">
        <v>45719.759675925925</v>
      </c>
      <c r="S1420" s="1" t="s">
        <v>1504</v>
      </c>
      <c r="T1420" s="1" t="s">
        <v>100</v>
      </c>
      <c r="U1420" s="1" t="s">
        <v>70</v>
      </c>
      <c r="V1420" s="1" t="s">
        <v>8864</v>
      </c>
      <c r="Y1420" s="1" t="s">
        <v>3242</v>
      </c>
      <c r="Z1420" s="1" t="s">
        <v>1476</v>
      </c>
      <c r="AA1420" s="1" t="s">
        <v>3614</v>
      </c>
      <c r="AB1420" s="1" t="s">
        <v>8865</v>
      </c>
      <c r="AE1420" s="2">
        <v>45720.420254629629</v>
      </c>
      <c r="AF1420" s="1" t="s">
        <v>77</v>
      </c>
      <c r="AH1420" s="1" t="s">
        <v>78</v>
      </c>
      <c r="AI1420" s="1" t="s">
        <v>58</v>
      </c>
      <c r="AJ1420" s="1" t="s">
        <v>80</v>
      </c>
      <c r="AK1420" s="1" t="s">
        <v>8866</v>
      </c>
      <c r="AL1420" s="1" t="s">
        <v>93</v>
      </c>
      <c r="AM1420" s="2">
        <v>45720.420497685183</v>
      </c>
      <c r="AN1420" s="1" t="s">
        <v>8866</v>
      </c>
      <c r="AO1420" s="1" t="s">
        <v>93</v>
      </c>
      <c r="AP1420" s="1">
        <v>5761182</v>
      </c>
      <c r="AQ1420" s="1" t="s">
        <v>83</v>
      </c>
      <c r="AR1420" s="2">
        <v>45720.568344907406</v>
      </c>
      <c r="AS1420" s="1" t="s">
        <v>84</v>
      </c>
      <c r="AT1420" s="2">
        <v>45720.333333333336</v>
      </c>
      <c r="AU1420" s="1" t="s">
        <v>85</v>
      </c>
      <c r="AV1420" s="1" t="s">
        <v>86</v>
      </c>
      <c r="AW1420" s="1" t="s">
        <v>87</v>
      </c>
      <c r="AX1420" s="1" t="s">
        <v>88</v>
      </c>
      <c r="AZ1420" s="2">
        <v>45720.568344907406</v>
      </c>
      <c r="BB1420" s="1" t="s">
        <v>192</v>
      </c>
      <c r="BC1420" s="1" t="s">
        <v>193</v>
      </c>
      <c r="BD1420" s="1" t="s">
        <v>194</v>
      </c>
      <c r="BE1420" s="1" t="s">
        <v>3450</v>
      </c>
      <c r="BF1420" s="1" t="s">
        <v>1484</v>
      </c>
    </row>
    <row r="1421" spans="1:58" x14ac:dyDescent="0.35">
      <c r="A1421" s="1">
        <v>3014671</v>
      </c>
      <c r="B1421" s="1" t="s">
        <v>327</v>
      </c>
      <c r="C1421" s="1">
        <v>571</v>
      </c>
      <c r="D1421" s="1" t="s">
        <v>8867</v>
      </c>
      <c r="E1421" s="1" t="s">
        <v>59</v>
      </c>
      <c r="F1421" s="1" t="s">
        <v>4920</v>
      </c>
      <c r="G1421" s="1" t="s">
        <v>8789</v>
      </c>
      <c r="I1421" s="1">
        <v>786392195</v>
      </c>
      <c r="J1421" s="1" t="s">
        <v>2042</v>
      </c>
      <c r="K1421" s="1">
        <v>20</v>
      </c>
      <c r="L1421" s="1" t="s">
        <v>1008</v>
      </c>
      <c r="M1421" s="1" t="s">
        <v>1009</v>
      </c>
      <c r="N1421" s="2">
        <v>44945.500011574077</v>
      </c>
      <c r="O1421" s="1" t="s">
        <v>8182</v>
      </c>
      <c r="Q1421" s="1" t="s">
        <v>67</v>
      </c>
      <c r="R1421" s="2">
        <v>45719.760509259257</v>
      </c>
      <c r="S1421" s="1" t="s">
        <v>8791</v>
      </c>
      <c r="T1421" s="1" t="s">
        <v>412</v>
      </c>
      <c r="U1421" s="1" t="s">
        <v>8792</v>
      </c>
      <c r="V1421" s="1" t="s">
        <v>8793</v>
      </c>
      <c r="W1421" s="1" t="s">
        <v>3521</v>
      </c>
      <c r="X1421" s="1" t="s">
        <v>3522</v>
      </c>
      <c r="Y1421" s="1" t="s">
        <v>8868</v>
      </c>
      <c r="Z1421" s="1" t="s">
        <v>3524</v>
      </c>
      <c r="AA1421" s="1" t="s">
        <v>8869</v>
      </c>
      <c r="AB1421" s="1" t="s">
        <v>8869</v>
      </c>
      <c r="AE1421" s="2">
        <v>45719.760983796295</v>
      </c>
      <c r="AF1421" s="1" t="s">
        <v>417</v>
      </c>
      <c r="AG1421" s="1">
        <v>48</v>
      </c>
      <c r="AH1421" s="1" t="s">
        <v>125</v>
      </c>
      <c r="AI1421" s="1" t="s">
        <v>464</v>
      </c>
      <c r="AJ1421" s="1" t="s">
        <v>465</v>
      </c>
      <c r="AK1421" s="1" t="s">
        <v>8793</v>
      </c>
      <c r="AL1421" s="1" t="s">
        <v>8791</v>
      </c>
      <c r="AM1421" s="2">
        <v>45719.761053240742</v>
      </c>
      <c r="AN1421" s="1" t="s">
        <v>8793</v>
      </c>
      <c r="AO1421" s="1" t="s">
        <v>8791</v>
      </c>
      <c r="AP1421" s="1">
        <v>5759573</v>
      </c>
      <c r="AQ1421" s="1" t="s">
        <v>83</v>
      </c>
      <c r="AR1421" s="2">
        <v>45721.449201388888</v>
      </c>
      <c r="AS1421" s="1" t="s">
        <v>84</v>
      </c>
      <c r="AT1421" s="2">
        <v>45719.333333333336</v>
      </c>
      <c r="AU1421" s="1" t="s">
        <v>573</v>
      </c>
      <c r="AV1421" s="1" t="s">
        <v>468</v>
      </c>
      <c r="AW1421" s="1" t="s">
        <v>469</v>
      </c>
      <c r="AX1421" s="1" t="s">
        <v>6239</v>
      </c>
      <c r="AY1421" s="2">
        <v>45721.760983796295</v>
      </c>
      <c r="AZ1421" s="2">
        <v>45721.449201388888</v>
      </c>
      <c r="BA1421" s="1" t="s">
        <v>419</v>
      </c>
      <c r="BB1421" s="1" t="s">
        <v>1619</v>
      </c>
      <c r="BC1421" s="1" t="s">
        <v>1620</v>
      </c>
      <c r="BD1421" s="1" t="s">
        <v>1621</v>
      </c>
      <c r="BF1421" s="1" t="s">
        <v>4115</v>
      </c>
    </row>
    <row r="1422" spans="1:58" x14ac:dyDescent="0.35">
      <c r="A1422" s="1">
        <v>3014672</v>
      </c>
      <c r="B1422" s="1" t="s">
        <v>58</v>
      </c>
      <c r="C1422" s="1">
        <v>38708681</v>
      </c>
      <c r="D1422" s="1">
        <v>338431122</v>
      </c>
      <c r="E1422" s="1" t="s">
        <v>59</v>
      </c>
      <c r="F1422" s="1" t="s">
        <v>60</v>
      </c>
      <c r="G1422" s="1" t="s">
        <v>350</v>
      </c>
      <c r="H1422" s="1" t="s">
        <v>8870</v>
      </c>
      <c r="I1422" s="1">
        <v>768519582</v>
      </c>
      <c r="J1422" s="1" t="s">
        <v>8871</v>
      </c>
      <c r="K1422" s="1">
        <v>12</v>
      </c>
      <c r="L1422" s="1" t="s">
        <v>64</v>
      </c>
      <c r="M1422" s="1" t="s">
        <v>65</v>
      </c>
      <c r="N1422" s="2">
        <v>44986</v>
      </c>
      <c r="O1422" s="1" t="s">
        <v>353</v>
      </c>
      <c r="Q1422" s="1" t="s">
        <v>67</v>
      </c>
      <c r="R1422" s="2">
        <v>45719.760775462964</v>
      </c>
      <c r="S1422" s="1" t="s">
        <v>2481</v>
      </c>
      <c r="T1422" s="1" t="s">
        <v>100</v>
      </c>
      <c r="U1422" s="1" t="s">
        <v>2761</v>
      </c>
      <c r="V1422" s="1" t="s">
        <v>8872</v>
      </c>
      <c r="W1422" s="1" t="s">
        <v>162</v>
      </c>
      <c r="X1422" s="1" t="s">
        <v>1191</v>
      </c>
      <c r="Y1422" s="1" t="s">
        <v>4185</v>
      </c>
      <c r="Z1422" s="1" t="s">
        <v>1856</v>
      </c>
      <c r="AA1422" s="1">
        <v>8000</v>
      </c>
      <c r="AB1422" s="1" t="s">
        <v>124</v>
      </c>
      <c r="AE1422" s="2">
        <v>45719.760787037034</v>
      </c>
      <c r="AF1422" s="1" t="s">
        <v>77</v>
      </c>
      <c r="AH1422" s="1" t="s">
        <v>125</v>
      </c>
      <c r="AI1422" s="1" t="s">
        <v>79</v>
      </c>
      <c r="AJ1422" s="1" t="s">
        <v>283</v>
      </c>
      <c r="AK1422" s="1" t="s">
        <v>8873</v>
      </c>
      <c r="AL1422" s="1" t="s">
        <v>2481</v>
      </c>
      <c r="AM1422" s="2">
        <v>45719.760821759257</v>
      </c>
      <c r="AN1422" s="1" t="s">
        <v>8873</v>
      </c>
      <c r="AP1422" s="1">
        <v>5759569</v>
      </c>
      <c r="AQ1422" s="1" t="s">
        <v>83</v>
      </c>
      <c r="AR1422" s="2">
        <v>45720.579039351855</v>
      </c>
      <c r="AS1422" s="1" t="s">
        <v>84</v>
      </c>
      <c r="AT1422" s="2">
        <v>45721.333333333336</v>
      </c>
      <c r="AU1422" s="1" t="s">
        <v>85</v>
      </c>
      <c r="AV1422" s="1" t="s">
        <v>1196</v>
      </c>
      <c r="AW1422" s="1" t="s">
        <v>1197</v>
      </c>
      <c r="AX1422" s="1" t="s">
        <v>2842</v>
      </c>
      <c r="AZ1422" s="2">
        <v>45720.579039351855</v>
      </c>
      <c r="BB1422" s="1" t="s">
        <v>1026</v>
      </c>
      <c r="BC1422" s="1" t="s">
        <v>951</v>
      </c>
      <c r="BD1422" s="1" t="s">
        <v>815</v>
      </c>
      <c r="BE1422" s="1" t="s">
        <v>8874</v>
      </c>
      <c r="BF1422" s="1" t="s">
        <v>406</v>
      </c>
    </row>
    <row r="1423" spans="1:58" x14ac:dyDescent="0.35">
      <c r="A1423" s="1">
        <v>3014673</v>
      </c>
      <c r="B1423" s="1" t="s">
        <v>223</v>
      </c>
      <c r="C1423" s="1">
        <v>43194951</v>
      </c>
      <c r="D1423" s="1">
        <v>339531810</v>
      </c>
      <c r="E1423" s="1" t="s">
        <v>59</v>
      </c>
      <c r="F1423" s="1" t="s">
        <v>60</v>
      </c>
      <c r="G1423" s="1" t="s">
        <v>116</v>
      </c>
      <c r="H1423" s="1" t="s">
        <v>8875</v>
      </c>
      <c r="I1423" s="1">
        <v>773039859</v>
      </c>
      <c r="J1423" s="1" t="s">
        <v>8876</v>
      </c>
      <c r="K1423" s="1">
        <v>14</v>
      </c>
      <c r="L1423" s="1" t="s">
        <v>64</v>
      </c>
      <c r="M1423" s="1" t="s">
        <v>65</v>
      </c>
      <c r="N1423" s="2">
        <v>45513.416666666664</v>
      </c>
      <c r="O1423" s="1" t="s">
        <v>98</v>
      </c>
      <c r="Q1423" s="1" t="s">
        <v>67</v>
      </c>
      <c r="R1423" s="2">
        <v>45719.760821759257</v>
      </c>
      <c r="S1423" s="1" t="s">
        <v>3336</v>
      </c>
      <c r="T1423" s="1" t="s">
        <v>69</v>
      </c>
      <c r="U1423" s="1" t="s">
        <v>70</v>
      </c>
      <c r="V1423" s="1" t="s">
        <v>8877</v>
      </c>
      <c r="Y1423" s="1" t="s">
        <v>103</v>
      </c>
      <c r="Z1423" s="1" t="s">
        <v>104</v>
      </c>
      <c r="AA1423" s="1" t="s">
        <v>5426</v>
      </c>
      <c r="AB1423" s="1" t="s">
        <v>124</v>
      </c>
      <c r="AE1423" s="2">
        <v>45719.760833333334</v>
      </c>
      <c r="AF1423" s="1" t="s">
        <v>77</v>
      </c>
      <c r="AH1423" s="1" t="s">
        <v>125</v>
      </c>
      <c r="AI1423" s="1" t="s">
        <v>106</v>
      </c>
      <c r="AJ1423" s="1" t="s">
        <v>1326</v>
      </c>
      <c r="AK1423" s="1" t="s">
        <v>2532</v>
      </c>
      <c r="AL1423" s="1" t="s">
        <v>3336</v>
      </c>
      <c r="AM1423" s="2">
        <v>45719.760868055557</v>
      </c>
      <c r="AN1423" s="1" t="s">
        <v>2532</v>
      </c>
      <c r="AP1423" s="1">
        <v>5759570</v>
      </c>
      <c r="AQ1423" s="1" t="s">
        <v>83</v>
      </c>
      <c r="AR1423" s="2">
        <v>45720.533645833333</v>
      </c>
      <c r="AS1423" s="1" t="s">
        <v>84</v>
      </c>
      <c r="AT1423" s="2">
        <v>45721.357638888891</v>
      </c>
      <c r="AU1423" s="1" t="s">
        <v>85</v>
      </c>
      <c r="AV1423" s="1" t="s">
        <v>108</v>
      </c>
      <c r="AW1423" s="1" t="s">
        <v>109</v>
      </c>
      <c r="AX1423" s="1" t="s">
        <v>110</v>
      </c>
      <c r="AZ1423" s="2">
        <v>45720.533645833333</v>
      </c>
      <c r="BB1423" s="1" t="s">
        <v>1060</v>
      </c>
      <c r="BC1423" s="1" t="s">
        <v>1061</v>
      </c>
      <c r="BD1423" s="1" t="s">
        <v>1062</v>
      </c>
      <c r="BE1423" s="1" t="s">
        <v>6367</v>
      </c>
      <c r="BF1423" s="1" t="s">
        <v>115</v>
      </c>
    </row>
    <row r="1424" spans="1:58" x14ac:dyDescent="0.35">
      <c r="A1424" s="1">
        <v>3014674</v>
      </c>
      <c r="B1424" s="1" t="s">
        <v>58</v>
      </c>
      <c r="C1424" s="1">
        <v>45321781</v>
      </c>
      <c r="D1424" s="1">
        <v>339051354</v>
      </c>
      <c r="E1424" s="1" t="s">
        <v>59</v>
      </c>
      <c r="F1424" s="1" t="s">
        <v>60</v>
      </c>
      <c r="G1424" s="1" t="s">
        <v>8878</v>
      </c>
      <c r="H1424" s="1" t="s">
        <v>8878</v>
      </c>
      <c r="I1424" s="1">
        <v>775919473</v>
      </c>
      <c r="J1424" s="1" t="s">
        <v>2042</v>
      </c>
      <c r="K1424" s="1">
        <v>20</v>
      </c>
      <c r="L1424" s="1" t="s">
        <v>294</v>
      </c>
      <c r="M1424" s="1" t="s">
        <v>295</v>
      </c>
      <c r="N1424" s="2">
        <v>45713.541666666664</v>
      </c>
      <c r="O1424" s="1" t="s">
        <v>520</v>
      </c>
      <c r="Q1424" s="1" t="s">
        <v>67</v>
      </c>
      <c r="R1424" s="2">
        <v>45719.760914351849</v>
      </c>
      <c r="S1424" s="1" t="s">
        <v>411</v>
      </c>
      <c r="T1424" s="1" t="s">
        <v>412</v>
      </c>
      <c r="U1424" s="1" t="s">
        <v>101</v>
      </c>
      <c r="V1424" s="1" t="s">
        <v>8879</v>
      </c>
      <c r="W1424" s="1" t="s">
        <v>263</v>
      </c>
      <c r="X1424" s="1" t="s">
        <v>263</v>
      </c>
      <c r="Y1424" s="1" t="s">
        <v>1174</v>
      </c>
      <c r="Z1424" s="1" t="s">
        <v>964</v>
      </c>
      <c r="AA1424" s="1" t="s">
        <v>7816</v>
      </c>
      <c r="AB1424" s="1" t="s">
        <v>124</v>
      </c>
      <c r="AE1424" s="2">
        <v>45719.760925925926</v>
      </c>
      <c r="AF1424" s="1" t="s">
        <v>443</v>
      </c>
      <c r="AH1424" s="1" t="s">
        <v>125</v>
      </c>
      <c r="AI1424" s="1" t="s">
        <v>464</v>
      </c>
      <c r="AJ1424" s="1" t="s">
        <v>465</v>
      </c>
      <c r="AK1424" s="1" t="s">
        <v>8880</v>
      </c>
      <c r="AL1424" s="1" t="s">
        <v>411</v>
      </c>
      <c r="AM1424" s="2">
        <v>45719.760960648149</v>
      </c>
      <c r="AN1424" s="1" t="s">
        <v>8880</v>
      </c>
      <c r="AP1424" s="1">
        <v>5759572</v>
      </c>
      <c r="AQ1424" s="1" t="s">
        <v>83</v>
      </c>
      <c r="AR1424" s="2">
        <v>45720.451319444444</v>
      </c>
      <c r="AS1424" s="1" t="s">
        <v>84</v>
      </c>
      <c r="AT1424" s="2">
        <v>45721.333333333336</v>
      </c>
      <c r="AU1424" s="1" t="s">
        <v>85</v>
      </c>
      <c r="AV1424" s="1" t="s">
        <v>468</v>
      </c>
      <c r="AW1424" s="1" t="s">
        <v>469</v>
      </c>
      <c r="AX1424" s="1" t="s">
        <v>470</v>
      </c>
      <c r="AZ1424" s="2">
        <v>45720.451319444444</v>
      </c>
      <c r="BB1424" s="1" t="s">
        <v>1619</v>
      </c>
      <c r="BC1424" s="1" t="s">
        <v>1620</v>
      </c>
      <c r="BD1424" s="1" t="s">
        <v>1621</v>
      </c>
      <c r="BE1424" s="1" t="s">
        <v>8881</v>
      </c>
      <c r="BF1424" s="1" t="s">
        <v>8656</v>
      </c>
    </row>
    <row r="1425" spans="1:58" x14ac:dyDescent="0.35">
      <c r="A1425" s="1">
        <v>3014675</v>
      </c>
      <c r="B1425" s="1" t="s">
        <v>58</v>
      </c>
      <c r="C1425" s="1">
        <v>41133361</v>
      </c>
      <c r="D1425" s="1">
        <v>339532121</v>
      </c>
      <c r="E1425" s="1" t="s">
        <v>59</v>
      </c>
      <c r="F1425" s="1" t="s">
        <v>60</v>
      </c>
      <c r="G1425" s="1" t="s">
        <v>769</v>
      </c>
      <c r="H1425" s="1" t="s">
        <v>8882</v>
      </c>
      <c r="I1425" s="1">
        <v>776224351</v>
      </c>
      <c r="J1425" s="1" t="s">
        <v>1187</v>
      </c>
      <c r="K1425" s="1">
        <v>14</v>
      </c>
      <c r="L1425" s="1" t="s">
        <v>64</v>
      </c>
      <c r="M1425" s="1" t="s">
        <v>65</v>
      </c>
      <c r="N1425" s="2">
        <v>45134.450532407405</v>
      </c>
      <c r="O1425" s="1" t="s">
        <v>66</v>
      </c>
      <c r="Q1425" s="1" t="s">
        <v>67</v>
      </c>
      <c r="R1425" s="2">
        <v>45719.761631944442</v>
      </c>
      <c r="S1425" s="1" t="s">
        <v>8883</v>
      </c>
      <c r="T1425" s="1" t="s">
        <v>69</v>
      </c>
      <c r="U1425" s="1" t="s">
        <v>2761</v>
      </c>
      <c r="V1425" s="1" t="s">
        <v>8884</v>
      </c>
      <c r="W1425" s="1" t="s">
        <v>263</v>
      </c>
      <c r="X1425" s="1" t="s">
        <v>263</v>
      </c>
      <c r="Y1425" s="1" t="s">
        <v>2019</v>
      </c>
      <c r="Z1425" s="1" t="s">
        <v>964</v>
      </c>
      <c r="AA1425" s="1" t="s">
        <v>3270</v>
      </c>
      <c r="AB1425" s="1" t="s">
        <v>124</v>
      </c>
      <c r="AE1425" s="2">
        <v>45719.761643518519</v>
      </c>
      <c r="AF1425" s="1" t="s">
        <v>77</v>
      </c>
      <c r="AH1425" s="1" t="s">
        <v>125</v>
      </c>
      <c r="AI1425" s="1" t="s">
        <v>58</v>
      </c>
      <c r="AJ1425" s="1" t="s">
        <v>283</v>
      </c>
      <c r="AK1425" s="1" t="s">
        <v>8885</v>
      </c>
      <c r="AL1425" s="1" t="s">
        <v>8883</v>
      </c>
      <c r="AM1425" s="2">
        <v>45721.588275462964</v>
      </c>
      <c r="AN1425" s="1" t="s">
        <v>8886</v>
      </c>
      <c r="AO1425" s="1" t="s">
        <v>274</v>
      </c>
      <c r="AP1425" s="1">
        <v>5767498</v>
      </c>
      <c r="AQ1425" s="1" t="s">
        <v>83</v>
      </c>
      <c r="AR1425" s="2">
        <v>45722.445937500001</v>
      </c>
      <c r="AS1425" s="1" t="s">
        <v>84</v>
      </c>
      <c r="AT1425" s="2">
        <v>45721.5625</v>
      </c>
      <c r="AU1425" s="1" t="s">
        <v>573</v>
      </c>
      <c r="AV1425" s="1" t="s">
        <v>270</v>
      </c>
      <c r="AW1425" s="1" t="s">
        <v>271</v>
      </c>
      <c r="AX1425" s="1" t="s">
        <v>272</v>
      </c>
      <c r="AZ1425" s="2">
        <v>45722.445937500001</v>
      </c>
      <c r="BB1425" s="1" t="s">
        <v>111</v>
      </c>
      <c r="BC1425" s="1" t="s">
        <v>112</v>
      </c>
      <c r="BD1425" s="1" t="s">
        <v>113</v>
      </c>
      <c r="BE1425" s="1" t="s">
        <v>8887</v>
      </c>
      <c r="BF1425" s="1" t="s">
        <v>274</v>
      </c>
    </row>
    <row r="1426" spans="1:58" x14ac:dyDescent="0.35">
      <c r="A1426" s="1">
        <v>3014676</v>
      </c>
      <c r="B1426" s="1" t="s">
        <v>58</v>
      </c>
      <c r="C1426" s="1">
        <v>39356381</v>
      </c>
      <c r="D1426" s="1">
        <v>338321307</v>
      </c>
      <c r="E1426" s="1" t="s">
        <v>59</v>
      </c>
      <c r="F1426" s="1" t="s">
        <v>60</v>
      </c>
      <c r="G1426" s="1" t="s">
        <v>275</v>
      </c>
      <c r="H1426" s="1" t="s">
        <v>8022</v>
      </c>
      <c r="I1426" s="1">
        <v>777420404</v>
      </c>
      <c r="J1426" s="1" t="s">
        <v>3153</v>
      </c>
      <c r="K1426" s="1">
        <v>12</v>
      </c>
      <c r="L1426" s="1" t="s">
        <v>64</v>
      </c>
      <c r="M1426" s="1" t="s">
        <v>65</v>
      </c>
      <c r="N1426" s="2">
        <v>45372.549004629633</v>
      </c>
      <c r="O1426" s="1" t="s">
        <v>1087</v>
      </c>
      <c r="Q1426" s="1" t="s">
        <v>67</v>
      </c>
      <c r="R1426" s="2">
        <v>45719.762083333335</v>
      </c>
      <c r="S1426" s="1" t="s">
        <v>1557</v>
      </c>
      <c r="T1426" s="1" t="s">
        <v>100</v>
      </c>
      <c r="U1426" s="1" t="s">
        <v>385</v>
      </c>
      <c r="V1426" s="1" t="s">
        <v>8888</v>
      </c>
      <c r="Y1426" s="1" t="s">
        <v>760</v>
      </c>
      <c r="Z1426" s="1" t="s">
        <v>321</v>
      </c>
      <c r="AA1426" s="1" t="s">
        <v>761</v>
      </c>
      <c r="AB1426" s="1" t="s">
        <v>762</v>
      </c>
      <c r="AC1426" s="1">
        <v>10</v>
      </c>
      <c r="AE1426" s="2">
        <v>45719.762094907404</v>
      </c>
      <c r="AF1426" s="1" t="s">
        <v>77</v>
      </c>
      <c r="AH1426" s="1" t="s">
        <v>125</v>
      </c>
      <c r="AI1426" s="1" t="s">
        <v>79</v>
      </c>
      <c r="AJ1426" s="1" t="s">
        <v>454</v>
      </c>
      <c r="AK1426" s="1" t="s">
        <v>8889</v>
      </c>
      <c r="AL1426" s="1" t="s">
        <v>1557</v>
      </c>
      <c r="AM1426" s="2">
        <v>45719.762129629627</v>
      </c>
      <c r="AN1426" s="1" t="s">
        <v>8889</v>
      </c>
      <c r="AP1426" s="1">
        <v>5759575</v>
      </c>
      <c r="AQ1426" s="1" t="s">
        <v>83</v>
      </c>
      <c r="AR1426" s="2">
        <v>45719.891331018516</v>
      </c>
      <c r="AS1426" s="1" t="s">
        <v>84</v>
      </c>
      <c r="AT1426" s="2">
        <v>45721.333333333336</v>
      </c>
      <c r="AU1426" s="1" t="s">
        <v>85</v>
      </c>
      <c r="AV1426" s="1" t="s">
        <v>2524</v>
      </c>
      <c r="AW1426" s="1" t="s">
        <v>2525</v>
      </c>
      <c r="AX1426" s="1" t="s">
        <v>2526</v>
      </c>
      <c r="AZ1426" s="2">
        <v>45719.891331018516</v>
      </c>
      <c r="BB1426" s="1" t="s">
        <v>551</v>
      </c>
      <c r="BC1426" s="1" t="s">
        <v>552</v>
      </c>
      <c r="BD1426" s="1" t="s">
        <v>553</v>
      </c>
      <c r="BE1426" s="1" t="s">
        <v>2770</v>
      </c>
      <c r="BF1426" s="1" t="s">
        <v>204</v>
      </c>
    </row>
    <row r="1427" spans="1:58" x14ac:dyDescent="0.35">
      <c r="A1427" s="1">
        <v>3014677</v>
      </c>
      <c r="B1427" s="1" t="s">
        <v>58</v>
      </c>
      <c r="C1427" s="1">
        <v>36865111</v>
      </c>
      <c r="D1427" s="1">
        <v>338671386</v>
      </c>
      <c r="E1427" s="1" t="s">
        <v>59</v>
      </c>
      <c r="F1427" s="1" t="s">
        <v>60</v>
      </c>
      <c r="G1427" s="1" t="s">
        <v>275</v>
      </c>
      <c r="H1427" s="1" t="s">
        <v>8890</v>
      </c>
      <c r="I1427" s="1">
        <v>338671386</v>
      </c>
      <c r="J1427" s="1" t="s">
        <v>889</v>
      </c>
      <c r="K1427" s="1">
        <v>12</v>
      </c>
      <c r="L1427" s="1" t="s">
        <v>64</v>
      </c>
      <c r="M1427" s="1" t="s">
        <v>65</v>
      </c>
      <c r="N1427" s="2">
        <v>44512.333344907405</v>
      </c>
      <c r="O1427" s="1" t="s">
        <v>353</v>
      </c>
      <c r="Q1427" s="1" t="s">
        <v>67</v>
      </c>
      <c r="R1427" s="2">
        <v>45719.762164351851</v>
      </c>
      <c r="S1427" s="1" t="s">
        <v>1459</v>
      </c>
      <c r="T1427" s="1" t="s">
        <v>100</v>
      </c>
      <c r="U1427" s="1" t="s">
        <v>618</v>
      </c>
      <c r="V1427" s="1" t="s">
        <v>8891</v>
      </c>
      <c r="Y1427" s="1" t="s">
        <v>2712</v>
      </c>
      <c r="Z1427" s="1" t="s">
        <v>75</v>
      </c>
      <c r="AA1427" s="1" t="s">
        <v>2713</v>
      </c>
      <c r="AB1427" s="1" t="s">
        <v>8892</v>
      </c>
      <c r="AC1427" s="1">
        <v>96</v>
      </c>
      <c r="AE1427" s="2">
        <v>45719.762187499997</v>
      </c>
      <c r="AF1427" s="1" t="s">
        <v>77</v>
      </c>
      <c r="AH1427" s="1" t="s">
        <v>125</v>
      </c>
      <c r="AI1427" s="1" t="s">
        <v>79</v>
      </c>
      <c r="AJ1427" s="1" t="s">
        <v>147</v>
      </c>
      <c r="AK1427" s="1" t="s">
        <v>8893</v>
      </c>
      <c r="AL1427" s="1" t="s">
        <v>1459</v>
      </c>
      <c r="AM1427" s="2">
        <v>45719.76221064815</v>
      </c>
      <c r="AN1427" s="1" t="s">
        <v>8893</v>
      </c>
      <c r="AP1427" s="1">
        <v>5759576</v>
      </c>
      <c r="AQ1427" s="1" t="s">
        <v>83</v>
      </c>
      <c r="AR1427" s="2">
        <v>45720.74150462963</v>
      </c>
      <c r="AS1427" s="1" t="s">
        <v>84</v>
      </c>
      <c r="AT1427" s="2">
        <v>45721.333333333336</v>
      </c>
      <c r="AU1427" s="1" t="s">
        <v>85</v>
      </c>
      <c r="AV1427" s="1" t="s">
        <v>480</v>
      </c>
      <c r="AW1427" s="1" t="s">
        <v>481</v>
      </c>
      <c r="AX1427" s="1" t="s">
        <v>4339</v>
      </c>
      <c r="AZ1427" s="2">
        <v>45720.74150462963</v>
      </c>
      <c r="BB1427" s="1" t="s">
        <v>1129</v>
      </c>
      <c r="BC1427" s="1" t="s">
        <v>1130</v>
      </c>
      <c r="BD1427" s="1" t="s">
        <v>815</v>
      </c>
      <c r="BE1427" s="1" t="s">
        <v>8894</v>
      </c>
      <c r="BF1427" s="1" t="s">
        <v>188</v>
      </c>
    </row>
    <row r="1428" spans="1:58" x14ac:dyDescent="0.35">
      <c r="A1428" s="1">
        <v>3014678</v>
      </c>
      <c r="B1428" s="1" t="s">
        <v>327</v>
      </c>
      <c r="C1428" s="1">
        <v>29367641</v>
      </c>
      <c r="D1428" s="1" t="s">
        <v>8895</v>
      </c>
      <c r="E1428" s="1" t="s">
        <v>59</v>
      </c>
      <c r="F1428" s="1" t="s">
        <v>4920</v>
      </c>
      <c r="G1428" s="1" t="s">
        <v>8789</v>
      </c>
      <c r="I1428" s="1">
        <v>778194646</v>
      </c>
      <c r="J1428" s="1" t="s">
        <v>8896</v>
      </c>
      <c r="K1428" s="1">
        <v>20</v>
      </c>
      <c r="L1428" s="1" t="s">
        <v>1008</v>
      </c>
      <c r="M1428" s="1" t="s">
        <v>1009</v>
      </c>
      <c r="N1428" s="2">
        <v>44609.715277777781</v>
      </c>
      <c r="O1428" s="1" t="s">
        <v>8182</v>
      </c>
      <c r="Q1428" s="1" t="s">
        <v>67</v>
      </c>
      <c r="R1428" s="2">
        <v>45719.762476851851</v>
      </c>
      <c r="S1428" s="1" t="s">
        <v>8791</v>
      </c>
      <c r="T1428" s="1" t="s">
        <v>412</v>
      </c>
      <c r="U1428" s="1" t="s">
        <v>8792</v>
      </c>
      <c r="V1428" s="1" t="s">
        <v>8793</v>
      </c>
      <c r="W1428" s="1" t="s">
        <v>785</v>
      </c>
      <c r="X1428" s="1" t="s">
        <v>3089</v>
      </c>
      <c r="Y1428" s="1" t="s">
        <v>8897</v>
      </c>
      <c r="Z1428" s="1" t="s">
        <v>3091</v>
      </c>
      <c r="AA1428" s="1" t="s">
        <v>8898</v>
      </c>
      <c r="AB1428" s="1" t="s">
        <v>124</v>
      </c>
      <c r="AE1428" s="2">
        <v>45719.762685185182</v>
      </c>
      <c r="AF1428" s="1" t="s">
        <v>417</v>
      </c>
      <c r="AG1428" s="1">
        <v>48</v>
      </c>
      <c r="AH1428" s="1" t="s">
        <v>125</v>
      </c>
      <c r="AI1428" s="1" t="s">
        <v>464</v>
      </c>
      <c r="AJ1428" s="1" t="s">
        <v>465</v>
      </c>
      <c r="AK1428" s="1" t="s">
        <v>8793</v>
      </c>
      <c r="AL1428" s="1" t="s">
        <v>8791</v>
      </c>
      <c r="AM1428" s="2">
        <v>45719.762743055559</v>
      </c>
      <c r="AN1428" s="1" t="s">
        <v>8793</v>
      </c>
      <c r="AO1428" s="1" t="s">
        <v>8791</v>
      </c>
      <c r="AP1428" s="1">
        <v>5759577</v>
      </c>
      <c r="AQ1428" s="1" t="s">
        <v>83</v>
      </c>
      <c r="AR1428" s="2">
        <v>45721.449583333335</v>
      </c>
      <c r="AS1428" s="1" t="s">
        <v>84</v>
      </c>
      <c r="AT1428" s="2">
        <v>45719.5625</v>
      </c>
      <c r="AU1428" s="1" t="s">
        <v>573</v>
      </c>
      <c r="AV1428" s="1" t="s">
        <v>468</v>
      </c>
      <c r="AW1428" s="1" t="s">
        <v>469</v>
      </c>
      <c r="AX1428" s="1" t="s">
        <v>470</v>
      </c>
      <c r="AY1428" s="2">
        <v>45721.762685185182</v>
      </c>
      <c r="AZ1428" s="2">
        <v>45721.449583333335</v>
      </c>
      <c r="BA1428" s="1" t="s">
        <v>419</v>
      </c>
      <c r="BB1428" s="1" t="s">
        <v>1619</v>
      </c>
      <c r="BC1428" s="1" t="s">
        <v>1620</v>
      </c>
      <c r="BD1428" s="1" t="s">
        <v>1621</v>
      </c>
      <c r="BF1428" s="1" t="s">
        <v>4115</v>
      </c>
    </row>
    <row r="1429" spans="1:58" x14ac:dyDescent="0.35">
      <c r="A1429" s="1">
        <v>3014679</v>
      </c>
      <c r="B1429" s="1" t="s">
        <v>58</v>
      </c>
      <c r="C1429" s="1">
        <v>39866211</v>
      </c>
      <c r="D1429" s="1">
        <v>338351123</v>
      </c>
      <c r="E1429" s="1" t="s">
        <v>59</v>
      </c>
      <c r="F1429" s="1" t="s">
        <v>60</v>
      </c>
      <c r="G1429" s="1" t="s">
        <v>2242</v>
      </c>
      <c r="H1429" s="1" t="s">
        <v>1218</v>
      </c>
      <c r="I1429" s="1">
        <v>779526622</v>
      </c>
      <c r="J1429" s="1" t="s">
        <v>8899</v>
      </c>
      <c r="K1429" s="1">
        <v>13</v>
      </c>
      <c r="L1429" s="1" t="s">
        <v>64</v>
      </c>
      <c r="M1429" s="1" t="s">
        <v>65</v>
      </c>
      <c r="N1429" s="2">
        <v>44868.506249999999</v>
      </c>
      <c r="O1429" s="1" t="s">
        <v>66</v>
      </c>
      <c r="Q1429" s="1" t="s">
        <v>67</v>
      </c>
      <c r="R1429" s="2">
        <v>45719.763807870368</v>
      </c>
      <c r="S1429" s="1" t="s">
        <v>1386</v>
      </c>
      <c r="T1429" s="1" t="s">
        <v>100</v>
      </c>
      <c r="U1429" s="1" t="s">
        <v>70</v>
      </c>
      <c r="V1429" s="1" t="s">
        <v>8900</v>
      </c>
      <c r="W1429" s="1" t="s">
        <v>334</v>
      </c>
      <c r="X1429" s="1" t="s">
        <v>335</v>
      </c>
      <c r="Y1429" s="1" t="s">
        <v>8339</v>
      </c>
      <c r="Z1429" s="1" t="s">
        <v>337</v>
      </c>
      <c r="AA1429" s="1" t="s">
        <v>8901</v>
      </c>
      <c r="AB1429" s="1" t="s">
        <v>124</v>
      </c>
      <c r="AE1429" s="2">
        <v>45719.763819444444</v>
      </c>
      <c r="AF1429" s="1" t="s">
        <v>77</v>
      </c>
      <c r="AH1429" s="1" t="s">
        <v>78</v>
      </c>
      <c r="AI1429" s="1" t="s">
        <v>79</v>
      </c>
      <c r="AJ1429" s="1" t="s">
        <v>378</v>
      </c>
      <c r="AK1429" s="1" t="s">
        <v>2431</v>
      </c>
      <c r="AL1429" s="1" t="s">
        <v>1386</v>
      </c>
      <c r="AM1429" s="2">
        <v>45719.76390046296</v>
      </c>
      <c r="AN1429" s="1" t="s">
        <v>2431</v>
      </c>
      <c r="AP1429" s="1">
        <v>5759581</v>
      </c>
      <c r="AQ1429" s="1" t="s">
        <v>83</v>
      </c>
      <c r="AR1429" s="2">
        <v>45720.558483796296</v>
      </c>
      <c r="AS1429" s="1" t="s">
        <v>84</v>
      </c>
      <c r="AT1429" s="2">
        <v>45721.333333333336</v>
      </c>
      <c r="AU1429" s="1" t="s">
        <v>85</v>
      </c>
      <c r="AV1429" s="1" t="s">
        <v>1702</v>
      </c>
      <c r="AW1429" s="1" t="s">
        <v>1703</v>
      </c>
      <c r="AX1429" s="1" t="s">
        <v>8902</v>
      </c>
      <c r="AZ1429" s="2">
        <v>45720.558483796296</v>
      </c>
      <c r="BB1429" s="1" t="s">
        <v>152</v>
      </c>
      <c r="BC1429" s="1" t="s">
        <v>153</v>
      </c>
      <c r="BD1429" s="1" t="s">
        <v>154</v>
      </c>
      <c r="BE1429" s="1" t="s">
        <v>2544</v>
      </c>
      <c r="BF1429" s="1" t="s">
        <v>349</v>
      </c>
    </row>
    <row r="1430" spans="1:58" x14ac:dyDescent="0.35">
      <c r="A1430" s="1">
        <v>3014680</v>
      </c>
      <c r="B1430" s="1" t="s">
        <v>327</v>
      </c>
      <c r="C1430" s="1">
        <v>571</v>
      </c>
      <c r="D1430" s="1" t="s">
        <v>8903</v>
      </c>
      <c r="E1430" s="1" t="s">
        <v>59</v>
      </c>
      <c r="F1430" s="1" t="s">
        <v>4920</v>
      </c>
      <c r="G1430" s="1" t="s">
        <v>8789</v>
      </c>
      <c r="I1430" s="1">
        <v>775297376</v>
      </c>
      <c r="J1430" s="1" t="s">
        <v>8904</v>
      </c>
      <c r="K1430" s="1">
        <v>20</v>
      </c>
      <c r="L1430" s="1" t="s">
        <v>1008</v>
      </c>
      <c r="M1430" s="1" t="s">
        <v>1009</v>
      </c>
      <c r="N1430" s="2">
        <v>44932.500011574077</v>
      </c>
      <c r="O1430" s="1" t="s">
        <v>8182</v>
      </c>
      <c r="Q1430" s="1" t="s">
        <v>67</v>
      </c>
      <c r="R1430" s="2">
        <v>45719.764074074075</v>
      </c>
      <c r="S1430" s="1" t="s">
        <v>8791</v>
      </c>
      <c r="T1430" s="1" t="s">
        <v>412</v>
      </c>
      <c r="U1430" s="1" t="s">
        <v>8792</v>
      </c>
      <c r="V1430" s="1" t="s">
        <v>8793</v>
      </c>
      <c r="W1430" s="1" t="s">
        <v>143</v>
      </c>
      <c r="Y1430" s="1" t="s">
        <v>8905</v>
      </c>
      <c r="Z1430" s="1" t="s">
        <v>990</v>
      </c>
      <c r="AA1430" s="1" t="s">
        <v>991</v>
      </c>
      <c r="AB1430" s="1" t="s">
        <v>991</v>
      </c>
      <c r="AE1430" s="2">
        <v>45719.764270833337</v>
      </c>
      <c r="AF1430" s="1" t="s">
        <v>417</v>
      </c>
      <c r="AG1430" s="1">
        <v>48</v>
      </c>
      <c r="AH1430" s="1" t="s">
        <v>125</v>
      </c>
      <c r="AI1430" s="1" t="s">
        <v>464</v>
      </c>
      <c r="AJ1430" s="1" t="s">
        <v>465</v>
      </c>
      <c r="AK1430" s="1" t="s">
        <v>8793</v>
      </c>
      <c r="AL1430" s="1" t="s">
        <v>8791</v>
      </c>
      <c r="AM1430" s="2">
        <v>45719.764317129629</v>
      </c>
      <c r="AN1430" s="1" t="s">
        <v>8793</v>
      </c>
      <c r="AO1430" s="1" t="s">
        <v>8791</v>
      </c>
      <c r="AP1430" s="1">
        <v>5759582</v>
      </c>
      <c r="AQ1430" s="1" t="s">
        <v>83</v>
      </c>
      <c r="AR1430" s="2">
        <v>45721.447928240741</v>
      </c>
      <c r="AS1430" s="1" t="s">
        <v>84</v>
      </c>
      <c r="AT1430" s="2">
        <v>45719.5625</v>
      </c>
      <c r="AU1430" s="1" t="s">
        <v>573</v>
      </c>
      <c r="AV1430" s="1" t="s">
        <v>468</v>
      </c>
      <c r="AW1430" s="1" t="s">
        <v>469</v>
      </c>
      <c r="AX1430" s="1" t="s">
        <v>6854</v>
      </c>
      <c r="AY1430" s="2">
        <v>45721.764270833337</v>
      </c>
      <c r="AZ1430" s="2">
        <v>45721.447928240741</v>
      </c>
      <c r="BA1430" s="1" t="s">
        <v>419</v>
      </c>
      <c r="BB1430" s="1" t="s">
        <v>1619</v>
      </c>
      <c r="BC1430" s="1" t="s">
        <v>1620</v>
      </c>
      <c r="BD1430" s="1" t="s">
        <v>1621</v>
      </c>
      <c r="BF1430" s="1" t="s">
        <v>4115</v>
      </c>
    </row>
    <row r="1431" spans="1:58" x14ac:dyDescent="0.35">
      <c r="A1431" s="1">
        <v>3014681</v>
      </c>
      <c r="B1431" s="1" t="s">
        <v>327</v>
      </c>
      <c r="C1431" s="1">
        <v>571</v>
      </c>
      <c r="D1431" s="1" t="s">
        <v>8906</v>
      </c>
      <c r="E1431" s="1" t="s">
        <v>59</v>
      </c>
      <c r="F1431" s="1" t="s">
        <v>4920</v>
      </c>
      <c r="G1431" s="1" t="s">
        <v>8789</v>
      </c>
      <c r="I1431" s="1">
        <v>774824928</v>
      </c>
      <c r="J1431" s="1" t="s">
        <v>8907</v>
      </c>
      <c r="K1431" s="1">
        <v>20</v>
      </c>
      <c r="L1431" s="1" t="s">
        <v>1008</v>
      </c>
      <c r="M1431" s="1" t="s">
        <v>1009</v>
      </c>
      <c r="N1431" s="2">
        <v>44949.500011574077</v>
      </c>
      <c r="O1431" s="1" t="s">
        <v>8182</v>
      </c>
      <c r="Q1431" s="1" t="s">
        <v>67</v>
      </c>
      <c r="R1431" s="2">
        <v>45719.765324074076</v>
      </c>
      <c r="S1431" s="1" t="s">
        <v>8791</v>
      </c>
      <c r="T1431" s="1" t="s">
        <v>412</v>
      </c>
      <c r="U1431" s="1" t="s">
        <v>8792</v>
      </c>
      <c r="V1431" s="1" t="s">
        <v>8793</v>
      </c>
      <c r="W1431" s="1" t="s">
        <v>143</v>
      </c>
      <c r="Y1431" s="1" t="s">
        <v>8092</v>
      </c>
      <c r="Z1431" s="1" t="s">
        <v>8093</v>
      </c>
      <c r="AA1431" s="1" t="s">
        <v>8094</v>
      </c>
      <c r="AB1431" s="1" t="s">
        <v>8908</v>
      </c>
      <c r="AE1431" s="2">
        <v>45719.765567129631</v>
      </c>
      <c r="AF1431" s="1" t="s">
        <v>417</v>
      </c>
      <c r="AG1431" s="1">
        <v>48</v>
      </c>
      <c r="AH1431" s="1" t="s">
        <v>125</v>
      </c>
      <c r="AI1431" s="1" t="s">
        <v>464</v>
      </c>
      <c r="AJ1431" s="1" t="s">
        <v>465</v>
      </c>
      <c r="AK1431" s="1" t="s">
        <v>8793</v>
      </c>
      <c r="AL1431" s="1" t="s">
        <v>8791</v>
      </c>
      <c r="AM1431" s="2">
        <v>45719.765613425923</v>
      </c>
      <c r="AN1431" s="1" t="s">
        <v>8793</v>
      </c>
      <c r="AO1431" s="1" t="s">
        <v>8791</v>
      </c>
      <c r="AP1431" s="1">
        <v>5759585</v>
      </c>
      <c r="AQ1431" s="1" t="s">
        <v>83</v>
      </c>
      <c r="AR1431" s="2">
        <v>45721.447511574072</v>
      </c>
      <c r="AS1431" s="1" t="s">
        <v>84</v>
      </c>
      <c r="AT1431" s="2">
        <v>45719.5625</v>
      </c>
      <c r="AU1431" s="1" t="s">
        <v>573</v>
      </c>
      <c r="AV1431" s="1" t="s">
        <v>468</v>
      </c>
      <c r="AW1431" s="1" t="s">
        <v>469</v>
      </c>
      <c r="AX1431" s="1" t="s">
        <v>5190</v>
      </c>
      <c r="AY1431" s="2">
        <v>45721.765567129631</v>
      </c>
      <c r="AZ1431" s="2">
        <v>45721.447511574072</v>
      </c>
      <c r="BA1431" s="1" t="s">
        <v>419</v>
      </c>
      <c r="BB1431" s="1" t="s">
        <v>1619</v>
      </c>
      <c r="BC1431" s="1" t="s">
        <v>1620</v>
      </c>
      <c r="BD1431" s="1" t="s">
        <v>1621</v>
      </c>
      <c r="BF1431" s="1" t="s">
        <v>4115</v>
      </c>
    </row>
    <row r="1432" spans="1:58" x14ac:dyDescent="0.35">
      <c r="A1432" s="1">
        <v>3014682</v>
      </c>
      <c r="B1432" s="1" t="s">
        <v>58</v>
      </c>
      <c r="C1432" s="1">
        <v>42629741</v>
      </c>
      <c r="D1432" s="1">
        <v>338704085</v>
      </c>
      <c r="E1432" s="1" t="s">
        <v>59</v>
      </c>
      <c r="F1432" s="1" t="s">
        <v>60</v>
      </c>
      <c r="G1432" s="1" t="s">
        <v>117</v>
      </c>
      <c r="H1432" s="1" t="s">
        <v>1826</v>
      </c>
      <c r="I1432" s="1">
        <v>774720720</v>
      </c>
      <c r="J1432" s="1" t="s">
        <v>576</v>
      </c>
      <c r="K1432" s="1">
        <v>13</v>
      </c>
      <c r="L1432" s="1" t="s">
        <v>64</v>
      </c>
      <c r="M1432" s="1" t="s">
        <v>65</v>
      </c>
      <c r="N1432" s="2">
        <v>45337.625</v>
      </c>
      <c r="O1432" s="1" t="s">
        <v>66</v>
      </c>
      <c r="Q1432" s="1" t="s">
        <v>67</v>
      </c>
      <c r="R1432" s="2">
        <v>45719.765833333331</v>
      </c>
      <c r="S1432" s="1" t="s">
        <v>8909</v>
      </c>
      <c r="T1432" s="1" t="s">
        <v>69</v>
      </c>
      <c r="U1432" s="1" t="s">
        <v>160</v>
      </c>
      <c r="V1432" s="1" t="s">
        <v>8910</v>
      </c>
      <c r="Y1432" s="1" t="s">
        <v>6958</v>
      </c>
      <c r="Z1432" s="1" t="s">
        <v>1155</v>
      </c>
      <c r="AA1432" s="1">
        <v>2067</v>
      </c>
      <c r="AB1432" s="1" t="s">
        <v>124</v>
      </c>
      <c r="AE1432" s="2">
        <v>45719.765844907408</v>
      </c>
      <c r="AF1432" s="1" t="s">
        <v>77</v>
      </c>
      <c r="AH1432" s="1" t="s">
        <v>125</v>
      </c>
      <c r="AI1432" s="1" t="s">
        <v>79</v>
      </c>
      <c r="AJ1432" s="1" t="s">
        <v>378</v>
      </c>
      <c r="AK1432" s="1" t="s">
        <v>8911</v>
      </c>
      <c r="AL1432" s="1" t="s">
        <v>8909</v>
      </c>
      <c r="AM1432" s="2">
        <v>45719.765868055554</v>
      </c>
      <c r="AN1432" s="1" t="s">
        <v>8911</v>
      </c>
      <c r="AP1432" s="1">
        <v>5759586</v>
      </c>
      <c r="AQ1432" s="1" t="s">
        <v>83</v>
      </c>
      <c r="AR1432" s="2">
        <v>45720.459918981483</v>
      </c>
      <c r="AS1432" s="1" t="s">
        <v>84</v>
      </c>
      <c r="AT1432" s="2">
        <v>45721.333333333336</v>
      </c>
      <c r="AU1432" s="1" t="s">
        <v>85</v>
      </c>
      <c r="AV1432" s="1" t="s">
        <v>1214</v>
      </c>
      <c r="AW1432" s="1" t="s">
        <v>1215</v>
      </c>
      <c r="AX1432" s="1" t="s">
        <v>8912</v>
      </c>
      <c r="AZ1432" s="2">
        <v>45720.463530092595</v>
      </c>
      <c r="BB1432" s="1" t="s">
        <v>89</v>
      </c>
      <c r="BC1432" s="1" t="s">
        <v>90</v>
      </c>
      <c r="BD1432" s="1" t="s">
        <v>91</v>
      </c>
      <c r="BE1432" s="1" t="s">
        <v>8913</v>
      </c>
      <c r="BF1432" s="1" t="s">
        <v>525</v>
      </c>
    </row>
    <row r="1433" spans="1:58" x14ac:dyDescent="0.35">
      <c r="A1433" s="1">
        <v>3014683</v>
      </c>
      <c r="B1433" s="1" t="s">
        <v>58</v>
      </c>
      <c r="C1433" s="1">
        <v>41309861</v>
      </c>
      <c r="D1433" s="1">
        <v>338432700</v>
      </c>
      <c r="E1433" s="1" t="s">
        <v>59</v>
      </c>
      <c r="F1433" s="1" t="s">
        <v>60</v>
      </c>
      <c r="G1433" s="1" t="s">
        <v>3379</v>
      </c>
      <c r="H1433" s="1" t="s">
        <v>1170</v>
      </c>
      <c r="I1433" s="1">
        <v>775380662</v>
      </c>
      <c r="J1433" s="1" t="s">
        <v>8914</v>
      </c>
      <c r="K1433" s="1">
        <v>12</v>
      </c>
      <c r="L1433" s="1" t="s">
        <v>64</v>
      </c>
      <c r="M1433" s="1" t="s">
        <v>65</v>
      </c>
      <c r="N1433" s="2">
        <v>45145.666666666664</v>
      </c>
      <c r="O1433" s="1" t="s">
        <v>66</v>
      </c>
      <c r="Q1433" s="1" t="s">
        <v>67</v>
      </c>
      <c r="R1433" s="2">
        <v>45719.766504629632</v>
      </c>
      <c r="S1433" s="1" t="s">
        <v>8915</v>
      </c>
      <c r="T1433" s="1" t="s">
        <v>69</v>
      </c>
      <c r="U1433" s="1" t="s">
        <v>2761</v>
      </c>
      <c r="V1433" s="1" t="s">
        <v>8916</v>
      </c>
      <c r="W1433" s="1" t="s">
        <v>214</v>
      </c>
      <c r="X1433" s="1" t="s">
        <v>319</v>
      </c>
      <c r="Y1433" s="1" t="s">
        <v>1247</v>
      </c>
      <c r="Z1433" s="1" t="s">
        <v>1677</v>
      </c>
      <c r="AA1433" s="1" t="s">
        <v>8917</v>
      </c>
      <c r="AB1433" s="1" t="s">
        <v>124</v>
      </c>
      <c r="AE1433" s="2">
        <v>45719.766504629632</v>
      </c>
      <c r="AF1433" s="1" t="s">
        <v>77</v>
      </c>
      <c r="AH1433" s="1" t="s">
        <v>125</v>
      </c>
      <c r="AI1433" s="1" t="s">
        <v>79</v>
      </c>
      <c r="AJ1433" s="1" t="s">
        <v>283</v>
      </c>
      <c r="AK1433" s="1" t="s">
        <v>2761</v>
      </c>
      <c r="AL1433" s="1" t="s">
        <v>8915</v>
      </c>
      <c r="AM1433" s="2">
        <v>45719.766539351855</v>
      </c>
      <c r="AN1433" s="1" t="s">
        <v>2761</v>
      </c>
      <c r="AP1433" s="1">
        <v>5759587</v>
      </c>
      <c r="AQ1433" s="1" t="s">
        <v>83</v>
      </c>
      <c r="AR1433" s="2">
        <v>45720.469363425924</v>
      </c>
      <c r="AS1433" s="1" t="s">
        <v>84</v>
      </c>
      <c r="AT1433" s="2">
        <v>45721.333333333336</v>
      </c>
      <c r="AU1433" s="1" t="s">
        <v>85</v>
      </c>
      <c r="AV1433" s="1" t="s">
        <v>2194</v>
      </c>
      <c r="AW1433" s="1" t="s">
        <v>2195</v>
      </c>
      <c r="AX1433" s="1" t="s">
        <v>2722</v>
      </c>
      <c r="AZ1433" s="2">
        <v>45720.469363425924</v>
      </c>
      <c r="BB1433" s="1" t="s">
        <v>1129</v>
      </c>
      <c r="BC1433" s="1" t="s">
        <v>1130</v>
      </c>
      <c r="BD1433" s="1" t="s">
        <v>815</v>
      </c>
      <c r="BE1433" s="1" t="s">
        <v>8918</v>
      </c>
      <c r="BF1433" s="1" t="s">
        <v>325</v>
      </c>
    </row>
    <row r="1434" spans="1:58" x14ac:dyDescent="0.35">
      <c r="A1434" s="1">
        <v>3014684</v>
      </c>
      <c r="B1434" s="1" t="s">
        <v>327</v>
      </c>
      <c r="C1434" s="1">
        <v>571</v>
      </c>
      <c r="D1434" s="1" t="s">
        <v>8919</v>
      </c>
      <c r="E1434" s="1" t="s">
        <v>59</v>
      </c>
      <c r="F1434" s="1" t="s">
        <v>4920</v>
      </c>
      <c r="G1434" s="1" t="s">
        <v>8789</v>
      </c>
      <c r="I1434" s="1">
        <v>781866871</v>
      </c>
      <c r="J1434" s="1" t="s">
        <v>8920</v>
      </c>
      <c r="K1434" s="1">
        <v>20</v>
      </c>
      <c r="L1434" s="1" t="s">
        <v>1008</v>
      </c>
      <c r="M1434" s="1" t="s">
        <v>1009</v>
      </c>
      <c r="N1434" s="2">
        <v>45017.333344907405</v>
      </c>
      <c r="O1434" s="1" t="s">
        <v>8182</v>
      </c>
      <c r="Q1434" s="1" t="s">
        <v>67</v>
      </c>
      <c r="R1434" s="2">
        <v>45719.766759259262</v>
      </c>
      <c r="S1434" s="1" t="s">
        <v>8791</v>
      </c>
      <c r="T1434" s="1" t="s">
        <v>412</v>
      </c>
      <c r="U1434" s="1" t="s">
        <v>8792</v>
      </c>
      <c r="V1434" s="1" t="s">
        <v>8793</v>
      </c>
      <c r="Y1434" s="1" t="s">
        <v>8921</v>
      </c>
      <c r="Z1434" s="1" t="s">
        <v>1973</v>
      </c>
      <c r="AA1434" s="1" t="s">
        <v>1974</v>
      </c>
      <c r="AB1434" s="1" t="s">
        <v>5292</v>
      </c>
      <c r="AE1434" s="2">
        <v>45719.767013888886</v>
      </c>
      <c r="AF1434" s="1" t="s">
        <v>417</v>
      </c>
      <c r="AG1434" s="1">
        <v>48</v>
      </c>
      <c r="AH1434" s="1" t="s">
        <v>125</v>
      </c>
      <c r="AI1434" s="1" t="s">
        <v>464</v>
      </c>
      <c r="AJ1434" s="1" t="s">
        <v>465</v>
      </c>
      <c r="AK1434" s="1" t="s">
        <v>8793</v>
      </c>
      <c r="AL1434" s="1" t="s">
        <v>8791</v>
      </c>
      <c r="AM1434" s="2">
        <v>45719.767071759263</v>
      </c>
      <c r="AN1434" s="1" t="s">
        <v>8793</v>
      </c>
      <c r="AO1434" s="1" t="s">
        <v>8791</v>
      </c>
      <c r="AP1434" s="1">
        <v>5759589</v>
      </c>
      <c r="AQ1434" s="1" t="s">
        <v>83</v>
      </c>
      <c r="AR1434" s="2">
        <v>45721.447094907409</v>
      </c>
      <c r="AS1434" s="1" t="s">
        <v>84</v>
      </c>
      <c r="AT1434" s="2">
        <v>45719.333333333336</v>
      </c>
      <c r="AU1434" s="1" t="s">
        <v>573</v>
      </c>
      <c r="AV1434" s="1" t="s">
        <v>468</v>
      </c>
      <c r="AW1434" s="1" t="s">
        <v>469</v>
      </c>
      <c r="AX1434" s="1" t="s">
        <v>8922</v>
      </c>
      <c r="AY1434" s="2">
        <v>45721.767013888886</v>
      </c>
      <c r="AZ1434" s="2">
        <v>45721.447094907409</v>
      </c>
      <c r="BA1434" s="1" t="s">
        <v>419</v>
      </c>
      <c r="BB1434" s="1" t="s">
        <v>1619</v>
      </c>
      <c r="BC1434" s="1" t="s">
        <v>1620</v>
      </c>
      <c r="BD1434" s="1" t="s">
        <v>1621</v>
      </c>
      <c r="BF1434" s="1" t="s">
        <v>4115</v>
      </c>
    </row>
    <row r="1435" spans="1:58" x14ac:dyDescent="0.35">
      <c r="A1435" s="1">
        <v>3014685</v>
      </c>
      <c r="B1435" s="1" t="s">
        <v>58</v>
      </c>
      <c r="C1435" s="1">
        <v>122221</v>
      </c>
      <c r="D1435" s="1">
        <v>338211394</v>
      </c>
      <c r="E1435" s="1" t="s">
        <v>59</v>
      </c>
      <c r="F1435" s="1" t="s">
        <v>60</v>
      </c>
      <c r="G1435" s="1" t="s">
        <v>8923</v>
      </c>
      <c r="I1435" s="1">
        <v>776392398</v>
      </c>
      <c r="J1435" s="1" t="s">
        <v>8924</v>
      </c>
      <c r="K1435" s="1">
        <v>20</v>
      </c>
      <c r="L1435" s="1" t="s">
        <v>409</v>
      </c>
      <c r="M1435" s="1" t="s">
        <v>2154</v>
      </c>
      <c r="N1435" s="2">
        <v>44159.306701388887</v>
      </c>
      <c r="O1435" s="1" t="s">
        <v>8925</v>
      </c>
      <c r="Q1435" s="1" t="s">
        <v>67</v>
      </c>
      <c r="R1435" s="2">
        <v>45719.767696759256</v>
      </c>
      <c r="S1435" s="1" t="s">
        <v>1810</v>
      </c>
      <c r="T1435" s="1" t="s">
        <v>412</v>
      </c>
      <c r="U1435" s="1" t="s">
        <v>70</v>
      </c>
      <c r="V1435" s="1" t="s">
        <v>8926</v>
      </c>
      <c r="Y1435" s="1" t="s">
        <v>5341</v>
      </c>
      <c r="Z1435" s="1" t="s">
        <v>248</v>
      </c>
      <c r="AA1435" s="1" t="s">
        <v>248</v>
      </c>
      <c r="AB1435" s="1" t="s">
        <v>249</v>
      </c>
      <c r="AC1435" s="1">
        <v>29</v>
      </c>
      <c r="AE1435" s="2">
        <v>45719.767905092594</v>
      </c>
      <c r="AF1435" s="1" t="s">
        <v>443</v>
      </c>
      <c r="AH1435" s="1" t="s">
        <v>125</v>
      </c>
      <c r="AI1435" s="1" t="s">
        <v>464</v>
      </c>
      <c r="AJ1435" s="1" t="s">
        <v>465</v>
      </c>
      <c r="AK1435" s="1" t="s">
        <v>8927</v>
      </c>
      <c r="AL1435" s="1" t="s">
        <v>1810</v>
      </c>
      <c r="AM1435" s="2">
        <v>45719.767951388887</v>
      </c>
      <c r="AO1435" s="1" t="s">
        <v>1810</v>
      </c>
      <c r="AP1435" s="1">
        <v>5759596</v>
      </c>
      <c r="AQ1435" s="1" t="s">
        <v>83</v>
      </c>
      <c r="AR1435" s="2">
        <v>45720.569432870368</v>
      </c>
      <c r="AS1435" s="1" t="s">
        <v>84</v>
      </c>
      <c r="AT1435" s="2">
        <v>45719.333333333336</v>
      </c>
      <c r="AU1435" s="1" t="s">
        <v>85</v>
      </c>
      <c r="AV1435" s="1" t="s">
        <v>1957</v>
      </c>
      <c r="AW1435" s="1" t="s">
        <v>1958</v>
      </c>
      <c r="AX1435" s="1" t="s">
        <v>2365</v>
      </c>
      <c r="AZ1435" s="2">
        <v>45720.569432870368</v>
      </c>
      <c r="BB1435" s="1" t="s">
        <v>746</v>
      </c>
      <c r="BC1435" s="1" t="s">
        <v>747</v>
      </c>
      <c r="BD1435" s="1" t="s">
        <v>748</v>
      </c>
      <c r="BE1435" s="1" t="s">
        <v>2777</v>
      </c>
      <c r="BF1435" s="1" t="s">
        <v>137</v>
      </c>
    </row>
    <row r="1436" spans="1:58" x14ac:dyDescent="0.35">
      <c r="A1436" s="1">
        <v>3014686</v>
      </c>
      <c r="B1436" s="1" t="s">
        <v>327</v>
      </c>
      <c r="C1436" s="1">
        <v>571</v>
      </c>
      <c r="D1436" s="1" t="s">
        <v>8928</v>
      </c>
      <c r="E1436" s="1" t="s">
        <v>59</v>
      </c>
      <c r="F1436" s="1" t="s">
        <v>4920</v>
      </c>
      <c r="G1436" s="1" t="s">
        <v>8789</v>
      </c>
      <c r="I1436" s="1">
        <v>778194618</v>
      </c>
      <c r="J1436" s="1" t="s">
        <v>316</v>
      </c>
      <c r="K1436" s="1">
        <v>20</v>
      </c>
      <c r="L1436" s="1" t="s">
        <v>1008</v>
      </c>
      <c r="M1436" s="1" t="s">
        <v>1009</v>
      </c>
      <c r="N1436" s="2">
        <v>44869.458344907405</v>
      </c>
      <c r="O1436" s="1" t="s">
        <v>8182</v>
      </c>
      <c r="Q1436" s="1" t="s">
        <v>67</v>
      </c>
      <c r="R1436" s="2">
        <v>45719.768113425926</v>
      </c>
      <c r="S1436" s="1" t="s">
        <v>8791</v>
      </c>
      <c r="T1436" s="1" t="s">
        <v>412</v>
      </c>
      <c r="U1436" s="1" t="s">
        <v>8792</v>
      </c>
      <c r="V1436" s="1" t="s">
        <v>8793</v>
      </c>
      <c r="W1436" s="1" t="s">
        <v>785</v>
      </c>
      <c r="X1436" s="1" t="s">
        <v>785</v>
      </c>
      <c r="Y1436" s="1" t="s">
        <v>8929</v>
      </c>
      <c r="Z1436" s="1" t="s">
        <v>5663</v>
      </c>
      <c r="AA1436" s="1" t="s">
        <v>8930</v>
      </c>
      <c r="AB1436" s="1" t="s">
        <v>8930</v>
      </c>
      <c r="AE1436" s="2">
        <v>45719.76829861111</v>
      </c>
      <c r="AF1436" s="1" t="s">
        <v>417</v>
      </c>
      <c r="AG1436" s="1">
        <v>48</v>
      </c>
      <c r="AH1436" s="1" t="s">
        <v>125</v>
      </c>
      <c r="AI1436" s="1" t="s">
        <v>464</v>
      </c>
      <c r="AJ1436" s="1" t="s">
        <v>465</v>
      </c>
      <c r="AK1436" s="1" t="s">
        <v>8793</v>
      </c>
      <c r="AL1436" s="1" t="s">
        <v>8791</v>
      </c>
      <c r="AM1436" s="2">
        <v>45719.76835648148</v>
      </c>
      <c r="AN1436" s="1" t="s">
        <v>8793</v>
      </c>
      <c r="AO1436" s="1" t="s">
        <v>8791</v>
      </c>
      <c r="AP1436" s="1">
        <v>5759597</v>
      </c>
      <c r="AQ1436" s="1" t="s">
        <v>83</v>
      </c>
      <c r="AR1436" s="2">
        <v>45721.4453125</v>
      </c>
      <c r="AS1436" s="1" t="s">
        <v>84</v>
      </c>
      <c r="AT1436" s="2">
        <v>45719.333333333336</v>
      </c>
      <c r="AU1436" s="1" t="s">
        <v>573</v>
      </c>
      <c r="AV1436" s="1" t="s">
        <v>468</v>
      </c>
      <c r="AW1436" s="1" t="s">
        <v>469</v>
      </c>
      <c r="AX1436" s="1" t="s">
        <v>4997</v>
      </c>
      <c r="AY1436" s="2">
        <v>45721.76829861111</v>
      </c>
      <c r="AZ1436" s="2">
        <v>45721.4453125</v>
      </c>
      <c r="BA1436" s="1" t="s">
        <v>419</v>
      </c>
      <c r="BB1436" s="1" t="s">
        <v>1619</v>
      </c>
      <c r="BC1436" s="1" t="s">
        <v>1620</v>
      </c>
      <c r="BD1436" s="1" t="s">
        <v>1621</v>
      </c>
      <c r="BF1436" s="1" t="s">
        <v>4115</v>
      </c>
    </row>
    <row r="1437" spans="1:58" x14ac:dyDescent="0.35">
      <c r="A1437" s="1">
        <v>3014687</v>
      </c>
      <c r="B1437" s="1" t="s">
        <v>58</v>
      </c>
      <c r="C1437" s="1">
        <v>39663021</v>
      </c>
      <c r="D1437" s="1">
        <v>338219877</v>
      </c>
      <c r="E1437" s="1" t="s">
        <v>59</v>
      </c>
      <c r="F1437" s="1" t="s">
        <v>60</v>
      </c>
      <c r="G1437" s="1" t="s">
        <v>8931</v>
      </c>
      <c r="H1437" s="1" t="s">
        <v>8932</v>
      </c>
      <c r="I1437" s="1">
        <v>782858695</v>
      </c>
      <c r="J1437" s="1" t="s">
        <v>8933</v>
      </c>
      <c r="K1437" s="1">
        <v>12</v>
      </c>
      <c r="L1437" s="1" t="s">
        <v>64</v>
      </c>
      <c r="M1437" s="1" t="s">
        <v>65</v>
      </c>
      <c r="N1437" s="2">
        <v>44958</v>
      </c>
      <c r="O1437" s="1" t="s">
        <v>353</v>
      </c>
      <c r="Q1437" s="1" t="s">
        <v>67</v>
      </c>
      <c r="R1437" s="2">
        <v>45719.768807870372</v>
      </c>
      <c r="S1437" s="1" t="s">
        <v>8393</v>
      </c>
      <c r="T1437" s="1" t="s">
        <v>100</v>
      </c>
      <c r="U1437" s="1" t="s">
        <v>70</v>
      </c>
      <c r="V1437" s="1" t="s">
        <v>8934</v>
      </c>
      <c r="W1437" s="1" t="s">
        <v>72</v>
      </c>
      <c r="X1437" s="1" t="s">
        <v>73</v>
      </c>
      <c r="Y1437" s="1" t="s">
        <v>8935</v>
      </c>
      <c r="Z1437" s="1" t="s">
        <v>2549</v>
      </c>
      <c r="AA1437" s="1" t="s">
        <v>8936</v>
      </c>
      <c r="AB1437" s="1" t="s">
        <v>124</v>
      </c>
      <c r="AE1437" s="2">
        <v>45719.768819444442</v>
      </c>
      <c r="AF1437" s="1" t="s">
        <v>77</v>
      </c>
      <c r="AH1437" s="1" t="s">
        <v>78</v>
      </c>
      <c r="AI1437" s="1" t="s">
        <v>79</v>
      </c>
      <c r="AJ1437" s="1" t="s">
        <v>378</v>
      </c>
      <c r="AK1437" s="1" t="s">
        <v>8398</v>
      </c>
      <c r="AL1437" s="1" t="s">
        <v>8393</v>
      </c>
      <c r="AM1437" s="2">
        <v>45719.768854166665</v>
      </c>
      <c r="AN1437" s="1" t="s">
        <v>8398</v>
      </c>
      <c r="AP1437" s="1">
        <v>5759599</v>
      </c>
      <c r="AQ1437" s="1" t="s">
        <v>83</v>
      </c>
      <c r="AR1437" s="2">
        <v>45720.529710648145</v>
      </c>
      <c r="AS1437" s="1" t="s">
        <v>84</v>
      </c>
      <c r="AT1437" s="2">
        <v>45721.361111111109</v>
      </c>
      <c r="AU1437" s="1" t="s">
        <v>85</v>
      </c>
      <c r="AV1437" s="1" t="s">
        <v>2382</v>
      </c>
      <c r="AW1437" s="1" t="s">
        <v>2383</v>
      </c>
      <c r="AX1437" s="1" t="s">
        <v>2384</v>
      </c>
      <c r="AZ1437" s="2">
        <v>45720.529710648145</v>
      </c>
      <c r="BB1437" s="1" t="s">
        <v>2825</v>
      </c>
      <c r="BC1437" s="1" t="s">
        <v>153</v>
      </c>
      <c r="BD1437" s="1" t="s">
        <v>2826</v>
      </c>
      <c r="BE1437" s="1" t="s">
        <v>8937</v>
      </c>
      <c r="BF1437" s="1" t="s">
        <v>1002</v>
      </c>
    </row>
    <row r="1438" spans="1:58" x14ac:dyDescent="0.35">
      <c r="A1438" s="1">
        <v>3014688</v>
      </c>
      <c r="B1438" s="1" t="s">
        <v>58</v>
      </c>
      <c r="C1438" s="1">
        <v>571</v>
      </c>
      <c r="D1438" s="1" t="s">
        <v>8938</v>
      </c>
      <c r="E1438" s="1" t="s">
        <v>59</v>
      </c>
      <c r="F1438" s="1" t="s">
        <v>4920</v>
      </c>
      <c r="G1438" s="1" t="s">
        <v>8789</v>
      </c>
      <c r="I1438" s="1">
        <v>773331207</v>
      </c>
      <c r="J1438" s="1" t="s">
        <v>2919</v>
      </c>
      <c r="K1438" s="1">
        <v>20</v>
      </c>
      <c r="L1438" s="1" t="s">
        <v>1008</v>
      </c>
      <c r="M1438" s="1" t="s">
        <v>1009</v>
      </c>
      <c r="N1438" s="2">
        <v>45681.291678240741</v>
      </c>
      <c r="O1438" s="1" t="s">
        <v>5165</v>
      </c>
      <c r="Q1438" s="1" t="s">
        <v>67</v>
      </c>
      <c r="R1438" s="2">
        <v>45719.769201388888</v>
      </c>
      <c r="S1438" s="1" t="s">
        <v>8791</v>
      </c>
      <c r="T1438" s="1" t="s">
        <v>412</v>
      </c>
      <c r="U1438" s="1" t="s">
        <v>8792</v>
      </c>
      <c r="V1438" s="1" t="s">
        <v>8793</v>
      </c>
      <c r="W1438" s="1" t="s">
        <v>785</v>
      </c>
      <c r="X1438" s="1" t="s">
        <v>786</v>
      </c>
      <c r="Y1438" s="1" t="s">
        <v>8313</v>
      </c>
      <c r="Z1438" s="1" t="s">
        <v>788</v>
      </c>
      <c r="AA1438" s="1" t="s">
        <v>8314</v>
      </c>
      <c r="AB1438" s="1" t="s">
        <v>8314</v>
      </c>
      <c r="AE1438" s="2">
        <v>45719.76935185185</v>
      </c>
      <c r="AF1438" s="1" t="s">
        <v>4929</v>
      </c>
      <c r="AG1438" s="1">
        <v>48</v>
      </c>
      <c r="AH1438" s="1" t="s">
        <v>125</v>
      </c>
      <c r="AI1438" s="1" t="s">
        <v>464</v>
      </c>
      <c r="AJ1438" s="1" t="s">
        <v>465</v>
      </c>
      <c r="AK1438" s="1" t="s">
        <v>8793</v>
      </c>
      <c r="AL1438" s="1" t="s">
        <v>8791</v>
      </c>
      <c r="AM1438" s="2">
        <v>45719.76939814815</v>
      </c>
      <c r="AN1438" s="1" t="s">
        <v>8793</v>
      </c>
      <c r="AO1438" s="1" t="s">
        <v>8791</v>
      </c>
      <c r="AP1438" s="1">
        <v>5759602</v>
      </c>
      <c r="AQ1438" s="1" t="s">
        <v>83</v>
      </c>
      <c r="AR1438" s="2">
        <v>45721.446608796294</v>
      </c>
      <c r="AS1438" s="1" t="s">
        <v>84</v>
      </c>
      <c r="AT1438" s="2">
        <v>45719.333333333336</v>
      </c>
      <c r="AU1438" s="1" t="s">
        <v>573</v>
      </c>
      <c r="AV1438" s="1" t="s">
        <v>468</v>
      </c>
      <c r="AW1438" s="1" t="s">
        <v>469</v>
      </c>
      <c r="AX1438" s="1" t="s">
        <v>6854</v>
      </c>
      <c r="AY1438" s="2">
        <v>45721.76935185185</v>
      </c>
      <c r="AZ1438" s="2">
        <v>45721.446608796294</v>
      </c>
      <c r="BA1438" s="1" t="s">
        <v>419</v>
      </c>
      <c r="BB1438" s="1" t="s">
        <v>1619</v>
      </c>
      <c r="BC1438" s="1" t="s">
        <v>1620</v>
      </c>
      <c r="BD1438" s="1" t="s">
        <v>1621</v>
      </c>
      <c r="BF1438" s="1" t="s">
        <v>4115</v>
      </c>
    </row>
    <row r="1439" spans="1:58" x14ac:dyDescent="0.35">
      <c r="A1439" s="1">
        <v>3014689</v>
      </c>
      <c r="B1439" s="1" t="s">
        <v>327</v>
      </c>
      <c r="C1439" s="1">
        <v>571</v>
      </c>
      <c r="D1439" s="1" t="s">
        <v>8939</v>
      </c>
      <c r="E1439" s="1" t="s">
        <v>59</v>
      </c>
      <c r="F1439" s="1" t="s">
        <v>4920</v>
      </c>
      <c r="G1439" s="1" t="s">
        <v>8789</v>
      </c>
      <c r="I1439" s="1">
        <v>785897487</v>
      </c>
      <c r="J1439" s="1" t="s">
        <v>8940</v>
      </c>
      <c r="K1439" s="1">
        <v>20</v>
      </c>
      <c r="L1439" s="1" t="s">
        <v>1008</v>
      </c>
      <c r="M1439" s="1" t="s">
        <v>1009</v>
      </c>
      <c r="N1439" s="2">
        <v>44919.458344907405</v>
      </c>
      <c r="O1439" s="1" t="s">
        <v>8182</v>
      </c>
      <c r="Q1439" s="1" t="s">
        <v>67</v>
      </c>
      <c r="R1439" s="2">
        <v>45719.770486111112</v>
      </c>
      <c r="S1439" s="1" t="s">
        <v>8791</v>
      </c>
      <c r="T1439" s="1" t="s">
        <v>412</v>
      </c>
      <c r="U1439" s="1" t="s">
        <v>8792</v>
      </c>
      <c r="V1439" s="1" t="s">
        <v>8793</v>
      </c>
      <c r="W1439" s="1" t="s">
        <v>785</v>
      </c>
      <c r="X1439" s="1" t="s">
        <v>785</v>
      </c>
      <c r="Y1439" s="1" t="s">
        <v>8929</v>
      </c>
      <c r="Z1439" s="1" t="s">
        <v>5663</v>
      </c>
      <c r="AA1439" s="1" t="s">
        <v>8941</v>
      </c>
      <c r="AB1439" s="1" t="s">
        <v>8941</v>
      </c>
      <c r="AE1439" s="2">
        <v>45719.770636574074</v>
      </c>
      <c r="AF1439" s="1" t="s">
        <v>417</v>
      </c>
      <c r="AG1439" s="1">
        <v>48</v>
      </c>
      <c r="AH1439" s="1" t="s">
        <v>125</v>
      </c>
      <c r="AI1439" s="1" t="s">
        <v>464</v>
      </c>
      <c r="AJ1439" s="1" t="s">
        <v>465</v>
      </c>
      <c r="AK1439" s="1" t="s">
        <v>8793</v>
      </c>
      <c r="AL1439" s="1" t="s">
        <v>8791</v>
      </c>
      <c r="AM1439" s="2">
        <v>45719.770694444444</v>
      </c>
      <c r="AN1439" s="1" t="s">
        <v>8793</v>
      </c>
      <c r="AO1439" s="1" t="s">
        <v>8791</v>
      </c>
      <c r="AP1439" s="1">
        <v>5759604</v>
      </c>
      <c r="AQ1439" s="1" t="s">
        <v>83</v>
      </c>
      <c r="AR1439" s="2">
        <v>45721.44599537037</v>
      </c>
      <c r="AS1439" s="1" t="s">
        <v>84</v>
      </c>
      <c r="AT1439" s="2">
        <v>45719.5625</v>
      </c>
      <c r="AU1439" s="1" t="s">
        <v>573</v>
      </c>
      <c r="AV1439" s="1" t="s">
        <v>468</v>
      </c>
      <c r="AW1439" s="1" t="s">
        <v>469</v>
      </c>
      <c r="AX1439" s="1" t="s">
        <v>4997</v>
      </c>
      <c r="AY1439" s="2">
        <v>45721.770636574074</v>
      </c>
      <c r="AZ1439" s="2">
        <v>45721.44599537037</v>
      </c>
      <c r="BA1439" s="1" t="s">
        <v>419</v>
      </c>
      <c r="BB1439" s="1" t="s">
        <v>1619</v>
      </c>
      <c r="BC1439" s="1" t="s">
        <v>1620</v>
      </c>
      <c r="BD1439" s="1" t="s">
        <v>1621</v>
      </c>
      <c r="BF1439" s="1" t="s">
        <v>4115</v>
      </c>
    </row>
    <row r="1440" spans="1:58" x14ac:dyDescent="0.35">
      <c r="A1440" s="1">
        <v>3014690</v>
      </c>
      <c r="B1440" s="1" t="s">
        <v>58</v>
      </c>
      <c r="C1440" s="1">
        <v>40907261</v>
      </c>
      <c r="D1440" s="1">
        <v>339588452</v>
      </c>
      <c r="E1440" s="1" t="s">
        <v>59</v>
      </c>
      <c r="F1440" s="1" t="s">
        <v>60</v>
      </c>
      <c r="G1440" s="1" t="s">
        <v>3568</v>
      </c>
      <c r="H1440" s="1" t="s">
        <v>3478</v>
      </c>
      <c r="I1440" s="1">
        <v>779424927</v>
      </c>
      <c r="J1440" s="1" t="s">
        <v>8920</v>
      </c>
      <c r="K1440" s="1">
        <v>14</v>
      </c>
      <c r="L1440" s="1" t="s">
        <v>64</v>
      </c>
      <c r="M1440" s="1" t="s">
        <v>65</v>
      </c>
      <c r="N1440" s="2">
        <v>45633.761805555558</v>
      </c>
      <c r="O1440" s="1" t="s">
        <v>66</v>
      </c>
      <c r="Q1440" s="1" t="s">
        <v>67</v>
      </c>
      <c r="R1440" s="2">
        <v>45719.77076388889</v>
      </c>
      <c r="S1440" s="1" t="s">
        <v>829</v>
      </c>
      <c r="T1440" s="1" t="s">
        <v>69</v>
      </c>
      <c r="U1440" s="1" t="s">
        <v>70</v>
      </c>
      <c r="V1440" s="1" t="s">
        <v>8942</v>
      </c>
      <c r="Y1440" s="1" t="s">
        <v>6608</v>
      </c>
      <c r="Z1440" s="1" t="s">
        <v>841</v>
      </c>
      <c r="AA1440" s="1" t="s">
        <v>7592</v>
      </c>
      <c r="AB1440" s="1" t="s">
        <v>124</v>
      </c>
      <c r="AC1440" s="1">
        <v>779424927</v>
      </c>
      <c r="AE1440" s="2">
        <v>45720.473530092589</v>
      </c>
      <c r="AF1440" s="1" t="s">
        <v>77</v>
      </c>
      <c r="AH1440" s="1" t="s">
        <v>125</v>
      </c>
      <c r="AI1440" s="1" t="s">
        <v>58</v>
      </c>
      <c r="AJ1440" s="1" t="s">
        <v>126</v>
      </c>
      <c r="AK1440" s="1" t="s">
        <v>8943</v>
      </c>
      <c r="AL1440" s="1" t="s">
        <v>914</v>
      </c>
      <c r="AM1440" s="2">
        <v>45720.473634259259</v>
      </c>
      <c r="AN1440" s="1" t="s">
        <v>8943</v>
      </c>
      <c r="AO1440" s="1" t="s">
        <v>914</v>
      </c>
      <c r="AP1440" s="1">
        <v>5761540</v>
      </c>
      <c r="AQ1440" s="1" t="s">
        <v>83</v>
      </c>
      <c r="AR1440" s="2">
        <v>45720.759976851848</v>
      </c>
      <c r="AS1440" s="1" t="s">
        <v>84</v>
      </c>
      <c r="AT1440" s="2">
        <v>45720.333333333336</v>
      </c>
      <c r="AU1440" s="1" t="s">
        <v>85</v>
      </c>
      <c r="AV1440" s="1" t="s">
        <v>844</v>
      </c>
      <c r="AW1440" s="1" t="s">
        <v>844</v>
      </c>
      <c r="AX1440" s="1" t="s">
        <v>967</v>
      </c>
      <c r="AZ1440" s="2">
        <v>45720.759976851848</v>
      </c>
      <c r="BB1440" s="1" t="s">
        <v>689</v>
      </c>
      <c r="BC1440" s="1" t="s">
        <v>690</v>
      </c>
      <c r="BD1440" s="1" t="s">
        <v>691</v>
      </c>
      <c r="BE1440" s="1" t="s">
        <v>8944</v>
      </c>
      <c r="BF1440" s="1" t="s">
        <v>269</v>
      </c>
    </row>
    <row r="1441" spans="1:58" x14ac:dyDescent="0.35">
      <c r="A1441" s="1">
        <v>3014691</v>
      </c>
      <c r="B1441" s="1" t="s">
        <v>58</v>
      </c>
      <c r="C1441" s="1">
        <v>39954751</v>
      </c>
      <c r="D1441" s="1">
        <v>338376198</v>
      </c>
      <c r="E1441" s="1" t="s">
        <v>59</v>
      </c>
      <c r="F1441" s="1" t="s">
        <v>60</v>
      </c>
      <c r="G1441" s="1" t="s">
        <v>275</v>
      </c>
      <c r="H1441" s="1" t="s">
        <v>3027</v>
      </c>
      <c r="I1441" s="1">
        <v>775640879</v>
      </c>
      <c r="J1441" s="1" t="s">
        <v>277</v>
      </c>
      <c r="K1441" s="1">
        <v>13</v>
      </c>
      <c r="L1441" s="1" t="s">
        <v>64</v>
      </c>
      <c r="M1441" s="1" t="s">
        <v>65</v>
      </c>
      <c r="N1441" s="2">
        <v>44902.877083333333</v>
      </c>
      <c r="O1441" s="1" t="s">
        <v>66</v>
      </c>
      <c r="Q1441" s="1" t="s">
        <v>67</v>
      </c>
      <c r="R1441" s="2">
        <v>45719.771180555559</v>
      </c>
      <c r="S1441" s="1" t="s">
        <v>1629</v>
      </c>
      <c r="T1441" s="1" t="s">
        <v>69</v>
      </c>
      <c r="U1441" s="1" t="s">
        <v>863</v>
      </c>
      <c r="V1441" s="1" t="s">
        <v>8945</v>
      </c>
      <c r="W1441" s="1" t="s">
        <v>162</v>
      </c>
      <c r="X1441" s="1" t="s">
        <v>163</v>
      </c>
      <c r="Y1441" s="1" t="s">
        <v>3025</v>
      </c>
      <c r="Z1441" s="1" t="s">
        <v>165</v>
      </c>
      <c r="AA1441" s="1" t="s">
        <v>809</v>
      </c>
      <c r="AB1441" s="1" t="s">
        <v>810</v>
      </c>
      <c r="AE1441" s="2">
        <v>45719.771203703705</v>
      </c>
      <c r="AF1441" s="1" t="s">
        <v>77</v>
      </c>
      <c r="AH1441" s="1" t="s">
        <v>125</v>
      </c>
      <c r="AI1441" s="1" t="s">
        <v>79</v>
      </c>
      <c r="AJ1441" s="1" t="s">
        <v>378</v>
      </c>
      <c r="AK1441" s="1" t="s">
        <v>4331</v>
      </c>
      <c r="AL1441" s="1" t="s">
        <v>1629</v>
      </c>
      <c r="AM1441" s="2">
        <v>45719.771238425928</v>
      </c>
      <c r="AN1441" s="1" t="s">
        <v>4331</v>
      </c>
      <c r="AP1441" s="1">
        <v>5759607</v>
      </c>
      <c r="AQ1441" s="1" t="s">
        <v>83</v>
      </c>
      <c r="AR1441" s="2">
        <v>45720.505520833336</v>
      </c>
      <c r="AS1441" s="1" t="s">
        <v>84</v>
      </c>
      <c r="AT1441" s="2">
        <v>45721.333333333336</v>
      </c>
      <c r="AU1441" s="1" t="s">
        <v>85</v>
      </c>
      <c r="AV1441" s="1" t="s">
        <v>169</v>
      </c>
      <c r="AW1441" s="1" t="s">
        <v>170</v>
      </c>
      <c r="AX1441" s="1" t="s">
        <v>1302</v>
      </c>
      <c r="AZ1441" s="2">
        <v>45720.505520833336</v>
      </c>
      <c r="BB1441" s="1" t="s">
        <v>504</v>
      </c>
      <c r="BC1441" s="1" t="s">
        <v>505</v>
      </c>
      <c r="BD1441" s="1" t="s">
        <v>506</v>
      </c>
      <c r="BE1441" s="1" t="s">
        <v>8946</v>
      </c>
      <c r="BF1441" s="1" t="s">
        <v>176</v>
      </c>
    </row>
    <row r="1442" spans="1:58" x14ac:dyDescent="0.35">
      <c r="A1442" s="1">
        <v>3014692</v>
      </c>
      <c r="B1442" s="1" t="s">
        <v>223</v>
      </c>
      <c r="C1442" s="1">
        <v>38790131</v>
      </c>
      <c r="D1442" s="1">
        <v>338344566</v>
      </c>
      <c r="E1442" s="1" t="s">
        <v>59</v>
      </c>
      <c r="F1442" s="1" t="s">
        <v>60</v>
      </c>
      <c r="G1442" s="1" t="s">
        <v>275</v>
      </c>
      <c r="H1442" s="1" t="s">
        <v>8947</v>
      </c>
      <c r="I1442" s="1">
        <v>775374721</v>
      </c>
      <c r="J1442" s="1" t="s">
        <v>531</v>
      </c>
      <c r="K1442" s="1">
        <v>12</v>
      </c>
      <c r="L1442" s="1" t="s">
        <v>64</v>
      </c>
      <c r="M1442" s="1" t="s">
        <v>65</v>
      </c>
      <c r="N1442" s="2">
        <v>44608.597916666666</v>
      </c>
      <c r="O1442" s="1" t="s">
        <v>98</v>
      </c>
      <c r="Q1442" s="1" t="s">
        <v>67</v>
      </c>
      <c r="R1442" s="2">
        <v>45719.772187499999</v>
      </c>
      <c r="S1442" s="1" t="s">
        <v>200</v>
      </c>
      <c r="T1442" s="1" t="s">
        <v>100</v>
      </c>
      <c r="U1442" s="1" t="s">
        <v>70</v>
      </c>
      <c r="V1442" s="1" t="s">
        <v>8948</v>
      </c>
      <c r="W1442" s="1" t="s">
        <v>334</v>
      </c>
      <c r="X1442" s="1" t="s">
        <v>1153</v>
      </c>
      <c r="Y1442" s="1" t="s">
        <v>2463</v>
      </c>
      <c r="Z1442" s="1" t="s">
        <v>2464</v>
      </c>
      <c r="AA1442" s="1" t="s">
        <v>8949</v>
      </c>
      <c r="AB1442" s="1" t="s">
        <v>8949</v>
      </c>
      <c r="AE1442" s="2">
        <v>45719.772199074076</v>
      </c>
      <c r="AF1442" s="1" t="s">
        <v>77</v>
      </c>
      <c r="AH1442" s="1" t="s">
        <v>125</v>
      </c>
      <c r="AI1442" s="1" t="s">
        <v>360</v>
      </c>
      <c r="AJ1442" s="1" t="s">
        <v>107</v>
      </c>
      <c r="AK1442" s="1" t="s">
        <v>8950</v>
      </c>
      <c r="AL1442" s="1" t="s">
        <v>200</v>
      </c>
      <c r="AM1442" s="2">
        <v>45719.772222222222</v>
      </c>
      <c r="AN1442" s="1" t="s">
        <v>8950</v>
      </c>
      <c r="AP1442" s="1">
        <v>5759608</v>
      </c>
      <c r="AQ1442" s="1" t="s">
        <v>83</v>
      </c>
      <c r="AR1442" s="2">
        <v>45720.53019675926</v>
      </c>
      <c r="AS1442" s="1" t="s">
        <v>84</v>
      </c>
      <c r="AT1442" s="2">
        <v>45721.333333333336</v>
      </c>
      <c r="AU1442" s="1" t="s">
        <v>85</v>
      </c>
      <c r="AV1442" s="1" t="s">
        <v>1214</v>
      </c>
      <c r="AW1442" s="1" t="s">
        <v>1215</v>
      </c>
      <c r="AX1442" s="1" t="s">
        <v>4243</v>
      </c>
      <c r="AZ1442" s="2">
        <v>45720.53019675926</v>
      </c>
      <c r="BB1442" s="1" t="s">
        <v>3779</v>
      </c>
      <c r="BC1442" s="1" t="s">
        <v>677</v>
      </c>
      <c r="BD1442" s="1" t="s">
        <v>3780</v>
      </c>
      <c r="BE1442" s="1" t="s">
        <v>8951</v>
      </c>
      <c r="BF1442" s="1" t="s">
        <v>1142</v>
      </c>
    </row>
    <row r="1443" spans="1:58" x14ac:dyDescent="0.35">
      <c r="A1443" s="1">
        <v>3014693</v>
      </c>
      <c r="B1443" s="1" t="s">
        <v>58</v>
      </c>
      <c r="C1443" s="1">
        <v>44282871</v>
      </c>
      <c r="D1443" s="1">
        <v>338948955</v>
      </c>
      <c r="E1443" s="1" t="s">
        <v>59</v>
      </c>
      <c r="F1443" s="1" t="s">
        <v>60</v>
      </c>
      <c r="G1443" s="1" t="s">
        <v>8952</v>
      </c>
      <c r="H1443" s="1" t="s">
        <v>8953</v>
      </c>
      <c r="I1443" s="1">
        <v>786070202</v>
      </c>
      <c r="J1443" s="1" t="s">
        <v>8954</v>
      </c>
      <c r="K1443" s="1">
        <v>13</v>
      </c>
      <c r="L1443" s="1" t="s">
        <v>64</v>
      </c>
      <c r="M1443" s="1" t="s">
        <v>65</v>
      </c>
      <c r="N1443" s="2">
        <v>45577.629907407405</v>
      </c>
      <c r="O1443" s="1" t="s">
        <v>180</v>
      </c>
      <c r="Q1443" s="1" t="s">
        <v>67</v>
      </c>
      <c r="R1443" s="2">
        <v>45719.772430555553</v>
      </c>
      <c r="S1443" s="1" t="s">
        <v>1504</v>
      </c>
      <c r="T1443" s="1" t="s">
        <v>100</v>
      </c>
      <c r="U1443" s="1" t="s">
        <v>70</v>
      </c>
      <c r="V1443" s="1" t="s">
        <v>8955</v>
      </c>
      <c r="Y1443" s="1" t="s">
        <v>4406</v>
      </c>
      <c r="Z1443" s="1" t="s">
        <v>1654</v>
      </c>
      <c r="AA1443" s="1" t="s">
        <v>8956</v>
      </c>
      <c r="AB1443" s="1" t="s">
        <v>124</v>
      </c>
      <c r="AE1443" s="2">
        <v>45719.772453703707</v>
      </c>
      <c r="AF1443" s="1" t="s">
        <v>77</v>
      </c>
      <c r="AH1443" s="1" t="s">
        <v>78</v>
      </c>
      <c r="AI1443" s="1" t="s">
        <v>79</v>
      </c>
      <c r="AJ1443" s="1" t="s">
        <v>378</v>
      </c>
      <c r="AK1443" s="1" t="s">
        <v>8216</v>
      </c>
      <c r="AL1443" s="1" t="s">
        <v>1504</v>
      </c>
      <c r="AM1443" s="2">
        <v>45719.772476851853</v>
      </c>
      <c r="AN1443" s="1" t="s">
        <v>8216</v>
      </c>
      <c r="AP1443" s="1">
        <v>5759609</v>
      </c>
      <c r="AQ1443" s="1" t="s">
        <v>83</v>
      </c>
      <c r="AR1443" s="2">
        <v>45720.891238425924</v>
      </c>
      <c r="AS1443" s="1" t="s">
        <v>84</v>
      </c>
      <c r="AT1443" s="2">
        <v>45721.333333333336</v>
      </c>
      <c r="AU1443" s="1" t="s">
        <v>85</v>
      </c>
      <c r="AV1443" s="1" t="s">
        <v>608</v>
      </c>
      <c r="AW1443" s="1" t="s">
        <v>609</v>
      </c>
      <c r="AX1443" s="1" t="s">
        <v>1424</v>
      </c>
      <c r="AZ1443" s="2">
        <v>45720.891238425924</v>
      </c>
      <c r="BB1443" s="1" t="s">
        <v>89</v>
      </c>
      <c r="BC1443" s="1" t="s">
        <v>90</v>
      </c>
      <c r="BD1443" s="1" t="s">
        <v>91</v>
      </c>
      <c r="BE1443" s="1" t="s">
        <v>2509</v>
      </c>
      <c r="BF1443" s="1" t="s">
        <v>612</v>
      </c>
    </row>
    <row r="1444" spans="1:58" x14ac:dyDescent="0.35">
      <c r="A1444" s="1">
        <v>3014694</v>
      </c>
      <c r="B1444" s="1" t="s">
        <v>58</v>
      </c>
      <c r="C1444" s="1">
        <v>30591381</v>
      </c>
      <c r="D1444" s="1">
        <v>338487689</v>
      </c>
      <c r="E1444" s="1" t="s">
        <v>59</v>
      </c>
      <c r="F1444" s="1" t="s">
        <v>60</v>
      </c>
      <c r="G1444" s="1" t="s">
        <v>8957</v>
      </c>
      <c r="H1444" s="1" t="s">
        <v>8958</v>
      </c>
      <c r="I1444" s="1">
        <v>781234523</v>
      </c>
      <c r="J1444" s="1" t="s">
        <v>8959</v>
      </c>
      <c r="K1444" s="1">
        <v>12</v>
      </c>
      <c r="L1444" s="1" t="s">
        <v>64</v>
      </c>
      <c r="M1444" s="1" t="s">
        <v>65</v>
      </c>
      <c r="N1444" s="2">
        <v>44678.458344907405</v>
      </c>
      <c r="O1444" s="1" t="s">
        <v>1087</v>
      </c>
      <c r="Q1444" s="1" t="s">
        <v>67</v>
      </c>
      <c r="R1444" s="2">
        <v>45719.772488425922</v>
      </c>
      <c r="S1444" s="1" t="s">
        <v>1874</v>
      </c>
      <c r="T1444" s="1" t="s">
        <v>100</v>
      </c>
      <c r="U1444" s="1" t="s">
        <v>70</v>
      </c>
      <c r="V1444" s="1" t="s">
        <v>8960</v>
      </c>
      <c r="Y1444" s="1" t="s">
        <v>8961</v>
      </c>
      <c r="Z1444" s="1" t="s">
        <v>248</v>
      </c>
      <c r="AA1444" s="1" t="s">
        <v>248</v>
      </c>
      <c r="AB1444" s="1" t="s">
        <v>8962</v>
      </c>
      <c r="AC1444" s="1">
        <v>34</v>
      </c>
      <c r="AE1444" s="2">
        <v>45719.772499999999</v>
      </c>
      <c r="AF1444" s="1" t="s">
        <v>77</v>
      </c>
      <c r="AH1444" s="1" t="s">
        <v>78</v>
      </c>
      <c r="AI1444" s="1" t="s">
        <v>79</v>
      </c>
      <c r="AJ1444" s="1" t="s">
        <v>378</v>
      </c>
      <c r="AK1444" s="1" t="s">
        <v>8963</v>
      </c>
      <c r="AL1444" s="1" t="s">
        <v>1874</v>
      </c>
      <c r="AM1444" s="2">
        <v>45719.772546296299</v>
      </c>
      <c r="AN1444" s="1" t="s">
        <v>8963</v>
      </c>
      <c r="AP1444" s="1">
        <v>5759610</v>
      </c>
      <c r="AQ1444" s="1" t="s">
        <v>83</v>
      </c>
      <c r="AR1444" s="2">
        <v>45720.619340277779</v>
      </c>
      <c r="AS1444" s="1" t="s">
        <v>84</v>
      </c>
      <c r="AT1444" s="2">
        <v>45721.333333333336</v>
      </c>
      <c r="AU1444" s="1" t="s">
        <v>85</v>
      </c>
      <c r="AV1444" s="1" t="s">
        <v>1957</v>
      </c>
      <c r="AW1444" s="1" t="s">
        <v>1958</v>
      </c>
      <c r="AX1444" s="1" t="s">
        <v>1959</v>
      </c>
      <c r="AZ1444" s="2">
        <v>45720.619340277779</v>
      </c>
      <c r="BB1444" s="1" t="s">
        <v>1399</v>
      </c>
      <c r="BC1444" s="1" t="s">
        <v>1130</v>
      </c>
      <c r="BD1444" s="1" t="s">
        <v>815</v>
      </c>
      <c r="BE1444" s="1" t="s">
        <v>8964</v>
      </c>
      <c r="BF1444" s="1" t="s">
        <v>137</v>
      </c>
    </row>
    <row r="1445" spans="1:58" x14ac:dyDescent="0.35">
      <c r="A1445" s="1">
        <v>3014695</v>
      </c>
      <c r="B1445" s="1" t="s">
        <v>223</v>
      </c>
      <c r="C1445" s="1">
        <v>963541</v>
      </c>
      <c r="D1445" s="1">
        <v>338651555</v>
      </c>
      <c r="E1445" s="1" t="s">
        <v>59</v>
      </c>
      <c r="F1445" s="1" t="s">
        <v>60</v>
      </c>
      <c r="G1445" s="1" t="s">
        <v>8965</v>
      </c>
      <c r="I1445" s="1">
        <v>778480402</v>
      </c>
      <c r="J1445" s="1" t="s">
        <v>3718</v>
      </c>
      <c r="K1445" s="1">
        <v>20</v>
      </c>
      <c r="L1445" s="1" t="s">
        <v>1008</v>
      </c>
      <c r="M1445" s="1" t="s">
        <v>1009</v>
      </c>
      <c r="N1445" s="2">
        <v>44230.583344907405</v>
      </c>
      <c r="O1445" s="1" t="s">
        <v>8966</v>
      </c>
      <c r="Q1445" s="1" t="s">
        <v>67</v>
      </c>
      <c r="R1445" s="2">
        <v>45719.772638888891</v>
      </c>
      <c r="S1445" s="1" t="s">
        <v>910</v>
      </c>
      <c r="T1445" s="1" t="s">
        <v>412</v>
      </c>
      <c r="U1445" s="1" t="s">
        <v>1189</v>
      </c>
      <c r="V1445" s="1" t="s">
        <v>5953</v>
      </c>
      <c r="W1445" s="1" t="s">
        <v>72</v>
      </c>
      <c r="X1445" s="1" t="s">
        <v>73</v>
      </c>
      <c r="Y1445" s="1" t="s">
        <v>1182</v>
      </c>
      <c r="Z1445" s="1" t="s">
        <v>1090</v>
      </c>
      <c r="AA1445" s="1" t="s">
        <v>1090</v>
      </c>
      <c r="AB1445" s="1" t="s">
        <v>2160</v>
      </c>
      <c r="AE1445" s="2">
        <v>45719.773206018515</v>
      </c>
      <c r="AF1445" s="1" t="s">
        <v>443</v>
      </c>
      <c r="AH1445" s="1" t="s">
        <v>125</v>
      </c>
      <c r="AI1445" s="1" t="s">
        <v>464</v>
      </c>
      <c r="AJ1445" s="1" t="s">
        <v>465</v>
      </c>
      <c r="AK1445" s="1" t="s">
        <v>8967</v>
      </c>
      <c r="AL1445" s="1" t="s">
        <v>910</v>
      </c>
      <c r="AM1445" s="2">
        <v>45719.773298611108</v>
      </c>
      <c r="AO1445" s="1" t="s">
        <v>910</v>
      </c>
      <c r="AP1445" s="1">
        <v>5759613</v>
      </c>
      <c r="AQ1445" s="1" t="s">
        <v>83</v>
      </c>
      <c r="AR1445" s="2">
        <v>45720.407280092593</v>
      </c>
      <c r="AS1445" s="1" t="s">
        <v>84</v>
      </c>
      <c r="AT1445" s="2">
        <v>45719.333333333336</v>
      </c>
      <c r="AU1445" s="1" t="s">
        <v>85</v>
      </c>
      <c r="AV1445" s="1" t="s">
        <v>468</v>
      </c>
      <c r="AW1445" s="1" t="s">
        <v>469</v>
      </c>
      <c r="AX1445" s="1" t="s">
        <v>6239</v>
      </c>
      <c r="AZ1445" s="2">
        <v>45720.407280092593</v>
      </c>
      <c r="BB1445" s="1" t="s">
        <v>1619</v>
      </c>
      <c r="BC1445" s="1" t="s">
        <v>1620</v>
      </c>
      <c r="BD1445" s="1" t="s">
        <v>1621</v>
      </c>
      <c r="BE1445" s="1" t="s">
        <v>3843</v>
      </c>
      <c r="BF1445" s="1" t="s">
        <v>5395</v>
      </c>
    </row>
    <row r="1446" spans="1:58" x14ac:dyDescent="0.35">
      <c r="A1446" s="1">
        <v>3014696</v>
      </c>
      <c r="B1446" s="1" t="s">
        <v>223</v>
      </c>
      <c r="C1446" s="1">
        <v>38279061</v>
      </c>
      <c r="D1446" s="1">
        <v>339712705</v>
      </c>
      <c r="E1446" s="1" t="s">
        <v>59</v>
      </c>
      <c r="F1446" s="1" t="s">
        <v>60</v>
      </c>
      <c r="G1446" s="1" t="s">
        <v>116</v>
      </c>
      <c r="H1446" s="1" t="s">
        <v>8968</v>
      </c>
      <c r="I1446" s="1">
        <v>779612470</v>
      </c>
      <c r="J1446" s="1" t="s">
        <v>293</v>
      </c>
      <c r="K1446" s="1">
        <v>14</v>
      </c>
      <c r="L1446" s="1" t="s">
        <v>64</v>
      </c>
      <c r="M1446" s="1" t="s">
        <v>65</v>
      </c>
      <c r="N1446" s="2">
        <v>44527.541666666664</v>
      </c>
      <c r="O1446" s="1" t="s">
        <v>98</v>
      </c>
      <c r="Q1446" s="1" t="s">
        <v>67</v>
      </c>
      <c r="R1446" s="2">
        <v>45719.772939814815</v>
      </c>
      <c r="S1446" s="1" t="s">
        <v>1839</v>
      </c>
      <c r="T1446" s="1" t="s">
        <v>100</v>
      </c>
      <c r="U1446" s="1" t="s">
        <v>385</v>
      </c>
      <c r="V1446" s="1" t="s">
        <v>8969</v>
      </c>
      <c r="W1446" s="1" t="s">
        <v>298</v>
      </c>
      <c r="X1446" s="1" t="s">
        <v>298</v>
      </c>
      <c r="Y1446" s="1" t="s">
        <v>5587</v>
      </c>
      <c r="Z1446" s="1" t="s">
        <v>929</v>
      </c>
      <c r="AA1446" s="1" t="s">
        <v>5588</v>
      </c>
      <c r="AB1446" s="1" t="s">
        <v>5588</v>
      </c>
      <c r="AE1446" s="2">
        <v>45719.772951388892</v>
      </c>
      <c r="AF1446" s="1" t="s">
        <v>77</v>
      </c>
      <c r="AH1446" s="1" t="s">
        <v>78</v>
      </c>
      <c r="AI1446" s="1" t="s">
        <v>106</v>
      </c>
      <c r="AJ1446" s="1" t="s">
        <v>1740</v>
      </c>
      <c r="AK1446" s="1" t="s">
        <v>8969</v>
      </c>
      <c r="AL1446" s="1" t="s">
        <v>1839</v>
      </c>
      <c r="AM1446" s="2">
        <v>45719.773009259261</v>
      </c>
      <c r="AN1446" s="1" t="s">
        <v>8969</v>
      </c>
      <c r="AP1446" s="1">
        <v>5759611</v>
      </c>
      <c r="AQ1446" s="1" t="s">
        <v>83</v>
      </c>
      <c r="AR1446" s="2">
        <v>45720.421689814815</v>
      </c>
      <c r="AS1446" s="1" t="s">
        <v>84</v>
      </c>
      <c r="AT1446" s="2">
        <v>45721.315972222219</v>
      </c>
      <c r="AU1446" s="1" t="s">
        <v>85</v>
      </c>
      <c r="AV1446" s="1" t="s">
        <v>4129</v>
      </c>
      <c r="AW1446" s="1" t="s">
        <v>4130</v>
      </c>
      <c r="AX1446" s="1" t="s">
        <v>4131</v>
      </c>
      <c r="AZ1446" s="2">
        <v>45720.421678240738</v>
      </c>
      <c r="BB1446" s="1" t="s">
        <v>561</v>
      </c>
      <c r="BC1446" s="1" t="s">
        <v>562</v>
      </c>
      <c r="BD1446" s="1" t="s">
        <v>113</v>
      </c>
      <c r="BE1446" s="1" t="s">
        <v>8970</v>
      </c>
      <c r="BF1446" s="1" t="s">
        <v>2561</v>
      </c>
    </row>
    <row r="1447" spans="1:58" x14ac:dyDescent="0.35">
      <c r="A1447" s="1">
        <v>3014697</v>
      </c>
      <c r="B1447" s="1" t="s">
        <v>58</v>
      </c>
      <c r="C1447" s="1">
        <v>38337731</v>
      </c>
      <c r="D1447" s="1">
        <v>339811557</v>
      </c>
      <c r="E1447" s="1" t="s">
        <v>59</v>
      </c>
      <c r="F1447" s="1" t="s">
        <v>60</v>
      </c>
      <c r="G1447" s="1" t="s">
        <v>876</v>
      </c>
      <c r="H1447" s="1" t="s">
        <v>8971</v>
      </c>
      <c r="I1447" s="1">
        <v>776301631</v>
      </c>
      <c r="J1447" s="1" t="s">
        <v>8972</v>
      </c>
      <c r="K1447" s="1">
        <v>15</v>
      </c>
      <c r="L1447" s="1" t="s">
        <v>64</v>
      </c>
      <c r="M1447" s="1" t="s">
        <v>65</v>
      </c>
      <c r="N1447" s="2">
        <v>45586.708333333336</v>
      </c>
      <c r="O1447" s="1" t="s">
        <v>66</v>
      </c>
      <c r="Q1447" s="1" t="s">
        <v>67</v>
      </c>
      <c r="R1447" s="2">
        <v>45719.773009259261</v>
      </c>
      <c r="S1447" s="1" t="s">
        <v>6862</v>
      </c>
      <c r="T1447" s="1" t="s">
        <v>100</v>
      </c>
      <c r="U1447" s="1" t="s">
        <v>70</v>
      </c>
      <c r="V1447" s="1" t="s">
        <v>8973</v>
      </c>
      <c r="W1447" s="1" t="s">
        <v>725</v>
      </c>
      <c r="X1447" s="1" t="s">
        <v>726</v>
      </c>
      <c r="Y1447" s="1" t="s">
        <v>989</v>
      </c>
      <c r="Z1447" s="1" t="s">
        <v>990</v>
      </c>
      <c r="AA1447" s="1" t="s">
        <v>991</v>
      </c>
      <c r="AB1447" s="1" t="s">
        <v>8974</v>
      </c>
      <c r="AE1447" s="2">
        <v>45719.773032407407</v>
      </c>
      <c r="AF1447" s="1" t="s">
        <v>77</v>
      </c>
      <c r="AH1447" s="1" t="s">
        <v>125</v>
      </c>
      <c r="AI1447" s="1" t="s">
        <v>79</v>
      </c>
      <c r="AJ1447" s="1" t="s">
        <v>283</v>
      </c>
      <c r="AK1447" s="1" t="s">
        <v>8975</v>
      </c>
      <c r="AL1447" s="1" t="s">
        <v>6862</v>
      </c>
      <c r="AM1447" s="2">
        <v>45719.77306712963</v>
      </c>
      <c r="AN1447" s="1" t="s">
        <v>8975</v>
      </c>
      <c r="AP1447" s="1">
        <v>5759612</v>
      </c>
      <c r="AQ1447" s="1" t="s">
        <v>83</v>
      </c>
      <c r="AR1447" s="2">
        <v>45720.509236111109</v>
      </c>
      <c r="AS1447" s="1" t="s">
        <v>84</v>
      </c>
      <c r="AT1447" s="2">
        <v>45721.333333333336</v>
      </c>
      <c r="AU1447" s="1" t="s">
        <v>85</v>
      </c>
      <c r="AV1447" s="1" t="s">
        <v>731</v>
      </c>
      <c r="AW1447" s="1" t="s">
        <v>732</v>
      </c>
      <c r="AX1447" s="1" t="s">
        <v>733</v>
      </c>
      <c r="AZ1447" s="2">
        <v>45720.509236111109</v>
      </c>
      <c r="BB1447" s="1" t="s">
        <v>152</v>
      </c>
      <c r="BC1447" s="1" t="s">
        <v>153</v>
      </c>
      <c r="BD1447" s="1" t="s">
        <v>154</v>
      </c>
      <c r="BE1447" s="1" t="s">
        <v>8976</v>
      </c>
      <c r="BF1447" s="1" t="s">
        <v>993</v>
      </c>
    </row>
    <row r="1448" spans="1:58" x14ac:dyDescent="0.35">
      <c r="A1448" s="1">
        <v>3014698</v>
      </c>
      <c r="B1448" s="1" t="s">
        <v>223</v>
      </c>
      <c r="C1448" s="1">
        <v>41114741</v>
      </c>
      <c r="D1448" s="1">
        <v>339769284</v>
      </c>
      <c r="E1448" s="1" t="s">
        <v>59</v>
      </c>
      <c r="F1448" s="1" t="s">
        <v>60</v>
      </c>
      <c r="G1448" s="1" t="s">
        <v>8977</v>
      </c>
      <c r="H1448" s="1" t="s">
        <v>555</v>
      </c>
      <c r="I1448" s="1">
        <v>781044602</v>
      </c>
      <c r="J1448" s="1" t="s">
        <v>8978</v>
      </c>
      <c r="K1448" s="1">
        <v>14</v>
      </c>
      <c r="L1448" s="1" t="s">
        <v>64</v>
      </c>
      <c r="M1448" s="1" t="s">
        <v>65</v>
      </c>
      <c r="N1448" s="2">
        <v>45097.041666666664</v>
      </c>
      <c r="O1448" s="1" t="s">
        <v>98</v>
      </c>
      <c r="Q1448" s="1" t="s">
        <v>67</v>
      </c>
      <c r="R1448" s="2">
        <v>45719.773275462961</v>
      </c>
      <c r="S1448" s="1" t="s">
        <v>2481</v>
      </c>
      <c r="T1448" s="1" t="s">
        <v>100</v>
      </c>
      <c r="U1448" s="1" t="s">
        <v>70</v>
      </c>
      <c r="V1448" s="1" t="s">
        <v>8979</v>
      </c>
      <c r="W1448" s="1" t="s">
        <v>298</v>
      </c>
      <c r="X1448" s="1" t="s">
        <v>670</v>
      </c>
      <c r="Y1448" s="1" t="s">
        <v>671</v>
      </c>
      <c r="Z1448" s="1" t="s">
        <v>672</v>
      </c>
      <c r="AA1448" s="1" t="s">
        <v>2377</v>
      </c>
      <c r="AB1448" s="1" t="s">
        <v>124</v>
      </c>
      <c r="AE1448" s="2">
        <v>45720.576666666668</v>
      </c>
      <c r="AF1448" s="1" t="s">
        <v>77</v>
      </c>
      <c r="AH1448" s="1" t="s">
        <v>125</v>
      </c>
      <c r="AI1448" s="1" t="s">
        <v>106</v>
      </c>
      <c r="AJ1448" s="1" t="s">
        <v>303</v>
      </c>
      <c r="AK1448" s="1" t="s">
        <v>8980</v>
      </c>
      <c r="AL1448" s="1" t="s">
        <v>240</v>
      </c>
      <c r="AM1448" s="2">
        <v>45720.576817129629</v>
      </c>
      <c r="AN1448" s="1" t="s">
        <v>8980</v>
      </c>
      <c r="AO1448" s="1" t="s">
        <v>240</v>
      </c>
      <c r="AP1448" s="1">
        <v>5762352</v>
      </c>
      <c r="AQ1448" s="1" t="s">
        <v>83</v>
      </c>
      <c r="AR1448" s="2">
        <v>45720.659282407411</v>
      </c>
      <c r="AS1448" s="1" t="s">
        <v>84</v>
      </c>
      <c r="AT1448" s="2">
        <v>45720.5625</v>
      </c>
      <c r="AU1448" s="1" t="s">
        <v>85</v>
      </c>
      <c r="AV1448" s="1" t="s">
        <v>306</v>
      </c>
      <c r="AW1448" s="1" t="s">
        <v>307</v>
      </c>
      <c r="AX1448" s="1" t="s">
        <v>308</v>
      </c>
      <c r="AZ1448" s="2">
        <v>45720.659282407411</v>
      </c>
      <c r="BB1448" s="1" t="s">
        <v>1343</v>
      </c>
      <c r="BC1448" s="1" t="s">
        <v>1344</v>
      </c>
      <c r="BD1448" s="1" t="s">
        <v>1345</v>
      </c>
      <c r="BE1448" s="1" t="s">
        <v>1511</v>
      </c>
      <c r="BF1448" s="1" t="s">
        <v>1512</v>
      </c>
    </row>
    <row r="1449" spans="1:58" x14ac:dyDescent="0.35">
      <c r="A1449" s="1">
        <v>3014699</v>
      </c>
      <c r="B1449" s="1" t="s">
        <v>58</v>
      </c>
      <c r="C1449" s="1">
        <v>36290351</v>
      </c>
      <c r="D1449" s="1">
        <v>338365215</v>
      </c>
      <c r="E1449" s="1" t="s">
        <v>59</v>
      </c>
      <c r="F1449" s="1" t="s">
        <v>60</v>
      </c>
      <c r="G1449" s="1" t="s">
        <v>818</v>
      </c>
      <c r="H1449" s="1" t="s">
        <v>8981</v>
      </c>
      <c r="I1449" s="1">
        <v>776188415</v>
      </c>
      <c r="J1449" s="1" t="s">
        <v>7906</v>
      </c>
      <c r="K1449" s="1">
        <v>13</v>
      </c>
      <c r="L1449" s="1" t="s">
        <v>64</v>
      </c>
      <c r="M1449" s="1" t="s">
        <v>65</v>
      </c>
      <c r="N1449" s="2">
        <v>45108</v>
      </c>
      <c r="O1449" s="1" t="s">
        <v>353</v>
      </c>
      <c r="Q1449" s="1" t="s">
        <v>67</v>
      </c>
      <c r="R1449" s="2">
        <v>45719.77412037037</v>
      </c>
      <c r="S1449" s="1" t="s">
        <v>1862</v>
      </c>
      <c r="T1449" s="1" t="s">
        <v>100</v>
      </c>
      <c r="U1449" s="1" t="s">
        <v>70</v>
      </c>
      <c r="V1449" s="1" t="s">
        <v>8982</v>
      </c>
      <c r="Y1449" s="1" t="s">
        <v>8983</v>
      </c>
      <c r="Z1449" s="1" t="s">
        <v>606</v>
      </c>
      <c r="AA1449" s="1" t="s">
        <v>8984</v>
      </c>
      <c r="AB1449" s="1" t="s">
        <v>8985</v>
      </c>
      <c r="AE1449" s="2">
        <v>45719.774131944447</v>
      </c>
      <c r="AF1449" s="1" t="s">
        <v>77</v>
      </c>
      <c r="AH1449" s="1" t="s">
        <v>78</v>
      </c>
      <c r="AI1449" s="1" t="s">
        <v>79</v>
      </c>
      <c r="AJ1449" s="1" t="s">
        <v>378</v>
      </c>
      <c r="AK1449" s="1" t="s">
        <v>1906</v>
      </c>
      <c r="AL1449" s="1" t="s">
        <v>1862</v>
      </c>
      <c r="AM1449" s="2">
        <v>45719.77416666667</v>
      </c>
      <c r="AN1449" s="1" t="s">
        <v>1906</v>
      </c>
      <c r="AP1449" s="1">
        <v>5759616</v>
      </c>
      <c r="AQ1449" s="1" t="s">
        <v>83</v>
      </c>
      <c r="AR1449" s="2">
        <v>45720.45517361111</v>
      </c>
      <c r="AS1449" s="1" t="s">
        <v>84</v>
      </c>
      <c r="AT1449" s="2">
        <v>45721.333333333336</v>
      </c>
      <c r="AU1449" s="1" t="s">
        <v>85</v>
      </c>
      <c r="AV1449" s="1" t="s">
        <v>608</v>
      </c>
      <c r="AW1449" s="1" t="s">
        <v>609</v>
      </c>
      <c r="AX1449" s="1" t="s">
        <v>3567</v>
      </c>
      <c r="AZ1449" s="2">
        <v>45720.45516203704</v>
      </c>
      <c r="BB1449" s="1" t="s">
        <v>89</v>
      </c>
      <c r="BC1449" s="1" t="s">
        <v>90</v>
      </c>
      <c r="BD1449" s="1" t="s">
        <v>91</v>
      </c>
      <c r="BE1449" s="1" t="s">
        <v>2509</v>
      </c>
      <c r="BF1449" s="1" t="s">
        <v>612</v>
      </c>
    </row>
    <row r="1450" spans="1:58" x14ac:dyDescent="0.35">
      <c r="A1450" s="1">
        <v>3014700</v>
      </c>
      <c r="B1450" s="1" t="s">
        <v>58</v>
      </c>
      <c r="C1450" s="1">
        <v>36203461</v>
      </c>
      <c r="D1450" s="1">
        <v>338426843</v>
      </c>
      <c r="E1450" s="1" t="s">
        <v>59</v>
      </c>
      <c r="F1450" s="1" t="s">
        <v>60</v>
      </c>
      <c r="G1450" s="1" t="s">
        <v>8986</v>
      </c>
      <c r="H1450" s="1" t="s">
        <v>8987</v>
      </c>
      <c r="I1450" s="1">
        <v>771202207</v>
      </c>
      <c r="J1450" s="1" t="s">
        <v>8988</v>
      </c>
      <c r="K1450" s="1">
        <v>12</v>
      </c>
      <c r="L1450" s="1" t="s">
        <v>64</v>
      </c>
      <c r="M1450" s="1" t="s">
        <v>65</v>
      </c>
      <c r="N1450" s="2">
        <v>44842.384027777778</v>
      </c>
      <c r="O1450" s="1" t="s">
        <v>353</v>
      </c>
      <c r="Q1450" s="1" t="s">
        <v>67</v>
      </c>
      <c r="R1450" s="2">
        <v>45719.774340277778</v>
      </c>
      <c r="S1450" s="1" t="s">
        <v>940</v>
      </c>
      <c r="T1450" s="1" t="s">
        <v>100</v>
      </c>
      <c r="U1450" s="1" t="s">
        <v>70</v>
      </c>
      <c r="V1450" s="1" t="s">
        <v>8989</v>
      </c>
      <c r="Y1450" s="1" t="s">
        <v>8990</v>
      </c>
      <c r="Z1450" s="1" t="s">
        <v>2773</v>
      </c>
      <c r="AA1450" s="1" t="s">
        <v>2773</v>
      </c>
      <c r="AB1450" s="1" t="s">
        <v>8991</v>
      </c>
      <c r="AE1450" s="2">
        <v>45719.774363425924</v>
      </c>
      <c r="AF1450" s="1" t="s">
        <v>77</v>
      </c>
      <c r="AH1450" s="1" t="s">
        <v>125</v>
      </c>
      <c r="AI1450" s="1" t="s">
        <v>79</v>
      </c>
      <c r="AJ1450" s="1" t="s">
        <v>378</v>
      </c>
      <c r="AK1450" s="1" t="s">
        <v>8992</v>
      </c>
      <c r="AL1450" s="1" t="s">
        <v>940</v>
      </c>
      <c r="AM1450" s="2">
        <v>45719.774398148147</v>
      </c>
      <c r="AN1450" s="1" t="s">
        <v>8992</v>
      </c>
      <c r="AP1450" s="1">
        <v>5759617</v>
      </c>
      <c r="AQ1450" s="1" t="s">
        <v>83</v>
      </c>
      <c r="AR1450" s="2">
        <v>45720.477037037039</v>
      </c>
      <c r="AS1450" s="1" t="s">
        <v>84</v>
      </c>
      <c r="AT1450" s="2">
        <v>45721.333333333336</v>
      </c>
      <c r="AU1450" s="1" t="s">
        <v>85</v>
      </c>
      <c r="AV1450" s="1" t="s">
        <v>1957</v>
      </c>
      <c r="AW1450" s="1" t="s">
        <v>1958</v>
      </c>
      <c r="AX1450" s="1" t="s">
        <v>5114</v>
      </c>
      <c r="AZ1450" s="2">
        <v>45720.477037037039</v>
      </c>
      <c r="BB1450" s="1" t="s">
        <v>219</v>
      </c>
      <c r="BC1450" s="1" t="s">
        <v>220</v>
      </c>
      <c r="BD1450" s="1" t="s">
        <v>221</v>
      </c>
      <c r="BE1450" s="1" t="s">
        <v>8993</v>
      </c>
      <c r="BF1450" s="1" t="s">
        <v>137</v>
      </c>
    </row>
    <row r="1451" spans="1:58" x14ac:dyDescent="0.35">
      <c r="A1451" s="1">
        <v>3014701</v>
      </c>
      <c r="B1451" s="1" t="s">
        <v>58</v>
      </c>
      <c r="C1451" s="1">
        <v>33704901</v>
      </c>
      <c r="D1451" s="1">
        <v>338929535</v>
      </c>
      <c r="E1451" s="1" t="s">
        <v>59</v>
      </c>
      <c r="F1451" s="1" t="s">
        <v>60</v>
      </c>
      <c r="G1451" s="1" t="s">
        <v>530</v>
      </c>
      <c r="H1451" s="1" t="s">
        <v>3958</v>
      </c>
      <c r="I1451" s="1">
        <v>775852484</v>
      </c>
      <c r="J1451" s="1" t="s">
        <v>8994</v>
      </c>
      <c r="K1451" s="1">
        <v>12</v>
      </c>
      <c r="L1451" s="1" t="s">
        <v>64</v>
      </c>
      <c r="M1451" s="1" t="s">
        <v>65</v>
      </c>
      <c r="N1451" s="2">
        <v>45609.458333333336</v>
      </c>
      <c r="O1451" s="1" t="s">
        <v>66</v>
      </c>
      <c r="Q1451" s="1" t="s">
        <v>67</v>
      </c>
      <c r="R1451" s="2">
        <v>45719.774733796294</v>
      </c>
      <c r="S1451" s="1" t="s">
        <v>8393</v>
      </c>
      <c r="T1451" s="1" t="s">
        <v>100</v>
      </c>
      <c r="U1451" s="1" t="s">
        <v>70</v>
      </c>
      <c r="V1451" s="1" t="s">
        <v>8995</v>
      </c>
      <c r="W1451" s="1" t="s">
        <v>653</v>
      </c>
      <c r="X1451" s="1" t="s">
        <v>654</v>
      </c>
      <c r="Y1451" s="1" t="s">
        <v>3838</v>
      </c>
      <c r="Z1451" s="1" t="s">
        <v>2757</v>
      </c>
      <c r="AA1451" s="1" t="s">
        <v>8996</v>
      </c>
      <c r="AB1451" s="1" t="s">
        <v>124</v>
      </c>
      <c r="AE1451" s="2">
        <v>45719.774733796294</v>
      </c>
      <c r="AF1451" s="1" t="s">
        <v>77</v>
      </c>
      <c r="AH1451" s="1" t="s">
        <v>78</v>
      </c>
      <c r="AI1451" s="1" t="s">
        <v>79</v>
      </c>
      <c r="AJ1451" s="1" t="s">
        <v>378</v>
      </c>
      <c r="AK1451" s="1" t="s">
        <v>8997</v>
      </c>
      <c r="AL1451" s="1" t="s">
        <v>8393</v>
      </c>
      <c r="AM1451" s="2">
        <v>45719.774768518517</v>
      </c>
      <c r="AN1451" s="1" t="s">
        <v>8997</v>
      </c>
      <c r="AP1451" s="1">
        <v>5759621</v>
      </c>
      <c r="AQ1451" s="1" t="s">
        <v>83</v>
      </c>
      <c r="AR1451" s="2">
        <v>45720.605162037034</v>
      </c>
      <c r="AS1451" s="1" t="s">
        <v>84</v>
      </c>
      <c r="AT1451" s="2">
        <v>45721.333333333336</v>
      </c>
      <c r="AU1451" s="1" t="s">
        <v>85</v>
      </c>
      <c r="AV1451" s="1" t="s">
        <v>608</v>
      </c>
      <c r="AW1451" s="1" t="s">
        <v>609</v>
      </c>
      <c r="AX1451" s="1" t="s">
        <v>2707</v>
      </c>
      <c r="AZ1451" s="2">
        <v>45720.605162037034</v>
      </c>
      <c r="BB1451" s="1" t="s">
        <v>111</v>
      </c>
      <c r="BC1451" s="1" t="s">
        <v>112</v>
      </c>
      <c r="BD1451" s="1" t="s">
        <v>113</v>
      </c>
      <c r="BE1451" s="1" t="s">
        <v>3843</v>
      </c>
      <c r="BF1451" s="1" t="s">
        <v>349</v>
      </c>
    </row>
    <row r="1452" spans="1:58" x14ac:dyDescent="0.35">
      <c r="A1452" s="1">
        <v>3014702</v>
      </c>
      <c r="B1452" s="1" t="s">
        <v>58</v>
      </c>
      <c r="C1452" s="1">
        <v>39604011</v>
      </c>
      <c r="D1452" s="1">
        <v>339043877</v>
      </c>
      <c r="E1452" s="1" t="s">
        <v>59</v>
      </c>
      <c r="F1452" s="1" t="s">
        <v>60</v>
      </c>
      <c r="G1452" s="1" t="s">
        <v>422</v>
      </c>
      <c r="H1452" s="1" t="s">
        <v>8998</v>
      </c>
      <c r="I1452" s="1">
        <v>785958484</v>
      </c>
      <c r="J1452" s="1" t="s">
        <v>1297</v>
      </c>
      <c r="K1452" s="1">
        <v>14</v>
      </c>
      <c r="L1452" s="1" t="s">
        <v>64</v>
      </c>
      <c r="M1452" s="1" t="s">
        <v>65</v>
      </c>
      <c r="N1452" s="2">
        <v>45587.630300925928</v>
      </c>
      <c r="O1452" s="1" t="s">
        <v>66</v>
      </c>
      <c r="Q1452" s="1" t="s">
        <v>67</v>
      </c>
      <c r="R1452" s="2">
        <v>45719.774837962963</v>
      </c>
      <c r="S1452" s="1" t="s">
        <v>6671</v>
      </c>
      <c r="T1452" s="1" t="s">
        <v>100</v>
      </c>
      <c r="U1452" s="1" t="s">
        <v>603</v>
      </c>
      <c r="V1452" s="1" t="s">
        <v>8999</v>
      </c>
      <c r="W1452" s="1" t="s">
        <v>263</v>
      </c>
      <c r="X1452" s="1" t="s">
        <v>840</v>
      </c>
      <c r="Y1452" s="1" t="s">
        <v>9000</v>
      </c>
      <c r="Z1452" s="1" t="s">
        <v>841</v>
      </c>
      <c r="AA1452" s="1" t="s">
        <v>913</v>
      </c>
      <c r="AB1452" s="1" t="s">
        <v>9001</v>
      </c>
      <c r="AE1452" s="2">
        <v>45719.77484953704</v>
      </c>
      <c r="AF1452" s="1" t="s">
        <v>77</v>
      </c>
      <c r="AH1452" s="1" t="s">
        <v>78</v>
      </c>
      <c r="AI1452" s="1" t="s">
        <v>79</v>
      </c>
      <c r="AJ1452" s="1" t="s">
        <v>283</v>
      </c>
      <c r="AK1452" s="1" t="s">
        <v>9002</v>
      </c>
      <c r="AL1452" s="1" t="s">
        <v>6671</v>
      </c>
      <c r="AM1452" s="2">
        <v>45719.774884259263</v>
      </c>
      <c r="AN1452" s="1" t="s">
        <v>9002</v>
      </c>
      <c r="AP1452" s="1">
        <v>5759622</v>
      </c>
      <c r="AQ1452" s="1" t="s">
        <v>83</v>
      </c>
      <c r="AR1452" s="2">
        <v>45720.608402777776</v>
      </c>
      <c r="AS1452" s="1" t="s">
        <v>84</v>
      </c>
      <c r="AT1452" s="2">
        <v>45721.333333333336</v>
      </c>
      <c r="AU1452" s="1" t="s">
        <v>85</v>
      </c>
      <c r="AV1452" s="1" t="s">
        <v>1328</v>
      </c>
      <c r="AW1452" s="1" t="s">
        <v>1329</v>
      </c>
      <c r="AX1452" s="1" t="s">
        <v>2441</v>
      </c>
      <c r="AZ1452" s="2">
        <v>45720.608402777776</v>
      </c>
      <c r="BB1452" s="1" t="s">
        <v>765</v>
      </c>
      <c r="BC1452" s="1" t="s">
        <v>766</v>
      </c>
      <c r="BD1452" s="1" t="s">
        <v>767</v>
      </c>
      <c r="BE1452" s="1" t="s">
        <v>1120</v>
      </c>
      <c r="BF1452" s="1" t="s">
        <v>914</v>
      </c>
    </row>
    <row r="1453" spans="1:58" x14ac:dyDescent="0.35">
      <c r="A1453" s="1">
        <v>3014703</v>
      </c>
      <c r="B1453" s="1" t="s">
        <v>58</v>
      </c>
      <c r="C1453" s="1">
        <v>33111481</v>
      </c>
      <c r="D1453" s="1">
        <v>338227018</v>
      </c>
      <c r="E1453" s="1" t="s">
        <v>59</v>
      </c>
      <c r="F1453" s="1" t="s">
        <v>60</v>
      </c>
      <c r="G1453" s="1" t="s">
        <v>9003</v>
      </c>
      <c r="H1453" s="1" t="s">
        <v>509</v>
      </c>
      <c r="I1453" s="1">
        <v>776371804</v>
      </c>
      <c r="J1453" s="1" t="s">
        <v>757</v>
      </c>
      <c r="K1453" s="1">
        <v>13</v>
      </c>
      <c r="L1453" s="1" t="s">
        <v>64</v>
      </c>
      <c r="M1453" s="1" t="s">
        <v>65</v>
      </c>
      <c r="N1453" s="2">
        <v>43678</v>
      </c>
      <c r="O1453" s="1" t="s">
        <v>616</v>
      </c>
      <c r="Q1453" s="1" t="s">
        <v>67</v>
      </c>
      <c r="R1453" s="2">
        <v>45719.775381944448</v>
      </c>
      <c r="S1453" s="1" t="s">
        <v>3154</v>
      </c>
      <c r="T1453" s="1" t="s">
        <v>783</v>
      </c>
      <c r="U1453" s="1" t="s">
        <v>1031</v>
      </c>
      <c r="V1453" s="1" t="s">
        <v>9004</v>
      </c>
      <c r="W1453" s="1" t="s">
        <v>214</v>
      </c>
      <c r="X1453" s="1" t="s">
        <v>215</v>
      </c>
      <c r="Y1453" s="1" t="s">
        <v>442</v>
      </c>
      <c r="Z1453" s="1" t="s">
        <v>248</v>
      </c>
      <c r="AA1453" s="1" t="s">
        <v>248</v>
      </c>
      <c r="AB1453" s="1" t="s">
        <v>9005</v>
      </c>
      <c r="AC1453" s="1">
        <v>16</v>
      </c>
      <c r="AE1453" s="2">
        <v>45719.77548611111</v>
      </c>
      <c r="AF1453" s="1" t="s">
        <v>77</v>
      </c>
      <c r="AH1453" s="1" t="s">
        <v>125</v>
      </c>
      <c r="AI1453" s="1" t="s">
        <v>79</v>
      </c>
      <c r="AJ1453" s="1" t="s">
        <v>378</v>
      </c>
      <c r="AL1453" s="1" t="s">
        <v>3154</v>
      </c>
      <c r="AM1453" s="2">
        <v>45719.775509259256</v>
      </c>
      <c r="AO1453" s="1" t="s">
        <v>3154</v>
      </c>
      <c r="AP1453" s="1">
        <v>5759623</v>
      </c>
      <c r="AQ1453" s="1" t="s">
        <v>83</v>
      </c>
      <c r="AR1453" s="2">
        <v>45720.416562500002</v>
      </c>
      <c r="AS1453" s="1" t="s">
        <v>84</v>
      </c>
      <c r="AT1453" s="2">
        <v>45719.5625</v>
      </c>
      <c r="AU1453" s="1" t="s">
        <v>573</v>
      </c>
      <c r="AV1453" s="1" t="s">
        <v>1957</v>
      </c>
      <c r="AW1453" s="1" t="s">
        <v>1958</v>
      </c>
      <c r="AX1453" s="1" t="s">
        <v>2339</v>
      </c>
      <c r="AZ1453" s="2">
        <v>45720.416562500002</v>
      </c>
      <c r="BB1453" s="1" t="s">
        <v>813</v>
      </c>
      <c r="BC1453" s="1" t="s">
        <v>814</v>
      </c>
      <c r="BD1453" s="1" t="s">
        <v>815</v>
      </c>
      <c r="BE1453" s="1" t="s">
        <v>9006</v>
      </c>
      <c r="BF1453" s="1" t="s">
        <v>2561</v>
      </c>
    </row>
    <row r="1454" spans="1:58" x14ac:dyDescent="0.35">
      <c r="A1454" s="1">
        <v>3014705</v>
      </c>
      <c r="B1454" s="1" t="s">
        <v>58</v>
      </c>
      <c r="C1454" s="1">
        <v>43928141</v>
      </c>
      <c r="D1454" s="1">
        <v>339694625</v>
      </c>
      <c r="E1454" s="1" t="s">
        <v>59</v>
      </c>
      <c r="F1454" s="1" t="s">
        <v>60</v>
      </c>
      <c r="G1454" s="1" t="s">
        <v>769</v>
      </c>
      <c r="H1454" s="1" t="s">
        <v>382</v>
      </c>
      <c r="I1454" s="1">
        <v>783935236</v>
      </c>
      <c r="J1454" s="1" t="s">
        <v>9007</v>
      </c>
      <c r="K1454" s="1">
        <v>16</v>
      </c>
      <c r="L1454" s="1" t="s">
        <v>64</v>
      </c>
      <c r="M1454" s="1" t="s">
        <v>65</v>
      </c>
      <c r="N1454" s="2">
        <v>45523.458333333336</v>
      </c>
      <c r="O1454" s="1" t="s">
        <v>66</v>
      </c>
      <c r="Q1454" s="1" t="s">
        <v>67</v>
      </c>
      <c r="R1454" s="2">
        <v>45719.776018518518</v>
      </c>
      <c r="S1454" s="1" t="s">
        <v>772</v>
      </c>
      <c r="T1454" s="1" t="s">
        <v>69</v>
      </c>
      <c r="U1454" s="1" t="s">
        <v>70</v>
      </c>
      <c r="V1454" s="1" t="s">
        <v>9008</v>
      </c>
      <c r="W1454" s="1" t="s">
        <v>578</v>
      </c>
      <c r="X1454" s="1" t="s">
        <v>2452</v>
      </c>
      <c r="Y1454" s="1" t="s">
        <v>9009</v>
      </c>
      <c r="Z1454" s="1" t="s">
        <v>9010</v>
      </c>
      <c r="AA1454" s="1" t="s">
        <v>9011</v>
      </c>
      <c r="AB1454" s="1" t="s">
        <v>124</v>
      </c>
      <c r="AE1454" s="2">
        <v>45719.776030092595</v>
      </c>
      <c r="AF1454" s="1" t="s">
        <v>77</v>
      </c>
      <c r="AH1454" s="1" t="s">
        <v>125</v>
      </c>
      <c r="AI1454" s="1" t="s">
        <v>79</v>
      </c>
      <c r="AJ1454" s="1" t="s">
        <v>378</v>
      </c>
      <c r="AK1454" s="1" t="s">
        <v>974</v>
      </c>
      <c r="AL1454" s="1" t="s">
        <v>772</v>
      </c>
      <c r="AM1454" s="2">
        <v>45719.776064814818</v>
      </c>
      <c r="AN1454" s="1" t="s">
        <v>974</v>
      </c>
      <c r="AP1454" s="1">
        <v>5759627</v>
      </c>
      <c r="AQ1454" s="1" t="s">
        <v>83</v>
      </c>
      <c r="AR1454" s="2">
        <v>45720.470694444448</v>
      </c>
      <c r="AS1454" s="1" t="s">
        <v>84</v>
      </c>
      <c r="AT1454" s="2">
        <v>45721.333333333336</v>
      </c>
      <c r="AU1454" s="1" t="s">
        <v>85</v>
      </c>
      <c r="AV1454" s="1" t="s">
        <v>700</v>
      </c>
      <c r="AW1454" s="1" t="s">
        <v>701</v>
      </c>
      <c r="AX1454" s="1" t="s">
        <v>1848</v>
      </c>
      <c r="AZ1454" s="2">
        <v>45720.470694444448</v>
      </c>
      <c r="BB1454" s="1" t="s">
        <v>3431</v>
      </c>
      <c r="BC1454" s="1" t="s">
        <v>3432</v>
      </c>
      <c r="BD1454" s="1" t="s">
        <v>3433</v>
      </c>
      <c r="BE1454" s="1" t="s">
        <v>9012</v>
      </c>
      <c r="BF1454" s="1" t="s">
        <v>3435</v>
      </c>
    </row>
    <row r="1455" spans="1:58" x14ac:dyDescent="0.35">
      <c r="A1455" s="1">
        <v>3014704</v>
      </c>
      <c r="B1455" s="1" t="s">
        <v>58</v>
      </c>
      <c r="C1455" s="1">
        <v>44964001</v>
      </c>
      <c r="D1455" s="1">
        <v>339573598</v>
      </c>
      <c r="E1455" s="1" t="s">
        <v>59</v>
      </c>
      <c r="F1455" s="1" t="s">
        <v>60</v>
      </c>
      <c r="G1455" s="1" t="s">
        <v>876</v>
      </c>
      <c r="H1455" s="1" t="s">
        <v>9013</v>
      </c>
      <c r="I1455" s="1">
        <v>775848103</v>
      </c>
      <c r="J1455" s="1" t="s">
        <v>8131</v>
      </c>
      <c r="K1455" s="1">
        <v>14</v>
      </c>
      <c r="L1455" s="1" t="s">
        <v>64</v>
      </c>
      <c r="M1455" s="1" t="s">
        <v>65</v>
      </c>
      <c r="N1455" s="2">
        <v>45646.686909722222</v>
      </c>
      <c r="O1455" s="1" t="s">
        <v>66</v>
      </c>
      <c r="Q1455" s="1" t="s">
        <v>67</v>
      </c>
      <c r="R1455" s="2">
        <v>45719.776018518518</v>
      </c>
      <c r="S1455" s="1" t="s">
        <v>586</v>
      </c>
      <c r="T1455" s="1" t="s">
        <v>100</v>
      </c>
      <c r="U1455" s="1" t="s">
        <v>70</v>
      </c>
      <c r="V1455" s="1" t="s">
        <v>9014</v>
      </c>
      <c r="Y1455" s="1" t="s">
        <v>6953</v>
      </c>
      <c r="Z1455" s="1" t="s">
        <v>841</v>
      </c>
      <c r="AA1455" s="1" t="s">
        <v>913</v>
      </c>
      <c r="AB1455" s="1" t="s">
        <v>124</v>
      </c>
      <c r="AE1455" s="2">
        <v>45719.776655092595</v>
      </c>
      <c r="AF1455" s="1" t="s">
        <v>77</v>
      </c>
      <c r="AH1455" s="1" t="s">
        <v>78</v>
      </c>
      <c r="AI1455" s="1" t="s">
        <v>79</v>
      </c>
      <c r="AJ1455" s="1" t="s">
        <v>378</v>
      </c>
      <c r="AK1455" s="1" t="s">
        <v>9015</v>
      </c>
      <c r="AL1455" s="1" t="s">
        <v>586</v>
      </c>
      <c r="AM1455" s="2">
        <v>45719.776712962965</v>
      </c>
      <c r="AO1455" s="1" t="s">
        <v>586</v>
      </c>
      <c r="AP1455" s="1">
        <v>5759628</v>
      </c>
      <c r="AQ1455" s="1" t="s">
        <v>83</v>
      </c>
      <c r="AR1455" s="2">
        <v>45720.594618055555</v>
      </c>
      <c r="AS1455" s="1" t="s">
        <v>84</v>
      </c>
      <c r="AT1455" s="2">
        <v>45719.333333333336</v>
      </c>
      <c r="AU1455" s="1" t="s">
        <v>573</v>
      </c>
      <c r="AV1455" s="1" t="s">
        <v>1328</v>
      </c>
      <c r="AW1455" s="1" t="s">
        <v>1329</v>
      </c>
      <c r="AX1455" s="1" t="s">
        <v>1363</v>
      </c>
      <c r="AZ1455" s="2">
        <v>45720.594618055555</v>
      </c>
      <c r="BB1455" s="1" t="s">
        <v>689</v>
      </c>
      <c r="BC1455" s="1" t="s">
        <v>690</v>
      </c>
      <c r="BD1455" s="1" t="s">
        <v>691</v>
      </c>
      <c r="BE1455" s="1" t="s">
        <v>7016</v>
      </c>
      <c r="BF1455" s="1" t="s">
        <v>269</v>
      </c>
    </row>
    <row r="1456" spans="1:58" x14ac:dyDescent="0.35">
      <c r="A1456" s="1">
        <v>3014706</v>
      </c>
      <c r="B1456" s="1" t="s">
        <v>223</v>
      </c>
      <c r="C1456" s="1">
        <v>36658101</v>
      </c>
      <c r="D1456" s="1">
        <v>338543401</v>
      </c>
      <c r="E1456" s="1" t="s">
        <v>59</v>
      </c>
      <c r="F1456" s="1" t="s">
        <v>60</v>
      </c>
      <c r="G1456" s="1" t="s">
        <v>953</v>
      </c>
      <c r="H1456" s="1" t="s">
        <v>9016</v>
      </c>
      <c r="I1456" s="1">
        <v>783092784</v>
      </c>
      <c r="J1456" s="1" t="s">
        <v>3221</v>
      </c>
      <c r="K1456" s="1">
        <v>12</v>
      </c>
      <c r="L1456" s="1" t="s">
        <v>64</v>
      </c>
      <c r="M1456" s="1" t="s">
        <v>65</v>
      </c>
      <c r="N1456" s="2">
        <v>45356.5</v>
      </c>
      <c r="O1456" s="1" t="s">
        <v>497</v>
      </c>
      <c r="Q1456" s="1" t="s">
        <v>67</v>
      </c>
      <c r="R1456" s="2">
        <v>45719.777060185188</v>
      </c>
      <c r="S1456" s="1" t="s">
        <v>1839</v>
      </c>
      <c r="T1456" s="1" t="s">
        <v>100</v>
      </c>
      <c r="U1456" s="1" t="s">
        <v>385</v>
      </c>
      <c r="V1456" s="1" t="s">
        <v>9017</v>
      </c>
      <c r="W1456" s="1" t="s">
        <v>334</v>
      </c>
      <c r="X1456" s="1" t="s">
        <v>1153</v>
      </c>
      <c r="Y1456" s="1" t="s">
        <v>2463</v>
      </c>
      <c r="Z1456" s="1" t="s">
        <v>2464</v>
      </c>
      <c r="AA1456" s="1" t="s">
        <v>7109</v>
      </c>
      <c r="AB1456" s="1" t="s">
        <v>7109</v>
      </c>
      <c r="AE1456" s="2">
        <v>45719.777071759258</v>
      </c>
      <c r="AF1456" s="1" t="s">
        <v>77</v>
      </c>
      <c r="AH1456" s="1" t="s">
        <v>78</v>
      </c>
      <c r="AI1456" s="1" t="s">
        <v>360</v>
      </c>
      <c r="AJ1456" s="1" t="s">
        <v>1740</v>
      </c>
      <c r="AK1456" s="1" t="s">
        <v>9017</v>
      </c>
      <c r="AL1456" s="1" t="s">
        <v>1839</v>
      </c>
      <c r="AM1456" s="2">
        <v>45719.777106481481</v>
      </c>
      <c r="AN1456" s="1" t="s">
        <v>9017</v>
      </c>
      <c r="AP1456" s="1">
        <v>5759629</v>
      </c>
      <c r="AQ1456" s="1" t="s">
        <v>83</v>
      </c>
      <c r="AR1456" s="2">
        <v>45720.529062499998</v>
      </c>
      <c r="AS1456" s="1" t="s">
        <v>84</v>
      </c>
      <c r="AT1456" s="2">
        <v>45721.333333333336</v>
      </c>
      <c r="AU1456" s="1" t="s">
        <v>85</v>
      </c>
      <c r="AV1456" s="1" t="s">
        <v>1214</v>
      </c>
      <c r="AW1456" s="1" t="s">
        <v>1215</v>
      </c>
      <c r="AX1456" s="1" t="s">
        <v>3594</v>
      </c>
      <c r="AZ1456" s="2">
        <v>45720.529062499998</v>
      </c>
      <c r="BB1456" s="1" t="s">
        <v>1571</v>
      </c>
      <c r="BC1456" s="1" t="s">
        <v>1572</v>
      </c>
      <c r="BD1456" s="1" t="s">
        <v>1573</v>
      </c>
      <c r="BE1456" s="1" t="s">
        <v>9018</v>
      </c>
      <c r="BF1456" s="1" t="s">
        <v>1142</v>
      </c>
    </row>
    <row r="1457" spans="1:58" x14ac:dyDescent="0.35">
      <c r="A1457" s="1">
        <v>3014707</v>
      </c>
      <c r="B1457" s="1" t="s">
        <v>58</v>
      </c>
      <c r="C1457" s="1">
        <v>36247611</v>
      </c>
      <c r="D1457" s="1">
        <v>338329528</v>
      </c>
      <c r="E1457" s="1" t="s">
        <v>59</v>
      </c>
      <c r="F1457" s="1" t="s">
        <v>60</v>
      </c>
      <c r="G1457" s="1" t="s">
        <v>2331</v>
      </c>
      <c r="H1457" s="1" t="s">
        <v>9019</v>
      </c>
      <c r="I1457" s="1">
        <v>782407963</v>
      </c>
      <c r="J1457" s="1" t="s">
        <v>2331</v>
      </c>
      <c r="K1457" s="1">
        <v>13</v>
      </c>
      <c r="L1457" s="1" t="s">
        <v>244</v>
      </c>
      <c r="M1457" s="1" t="s">
        <v>65</v>
      </c>
      <c r="N1457" s="2">
        <v>45446.756562499999</v>
      </c>
      <c r="O1457" s="1" t="s">
        <v>180</v>
      </c>
      <c r="Q1457" s="1" t="s">
        <v>67</v>
      </c>
      <c r="R1457" s="2">
        <v>45719.777997685182</v>
      </c>
      <c r="S1457" s="1" t="s">
        <v>1893</v>
      </c>
      <c r="T1457" s="1" t="s">
        <v>69</v>
      </c>
      <c r="U1457" s="1" t="s">
        <v>70</v>
      </c>
      <c r="V1457" s="1" t="s">
        <v>9020</v>
      </c>
      <c r="Y1457" s="1" t="s">
        <v>3990</v>
      </c>
      <c r="Z1457" s="1" t="s">
        <v>321</v>
      </c>
      <c r="AA1457" s="1" t="s">
        <v>761</v>
      </c>
      <c r="AB1457" s="1" t="s">
        <v>762</v>
      </c>
      <c r="AC1457" s="1">
        <v>126</v>
      </c>
      <c r="AE1457" s="2">
        <v>45719.778009259258</v>
      </c>
      <c r="AF1457" s="1" t="s">
        <v>77</v>
      </c>
      <c r="AH1457" s="1" t="s">
        <v>78</v>
      </c>
      <c r="AI1457" s="1" t="s">
        <v>79</v>
      </c>
      <c r="AJ1457" s="1" t="s">
        <v>378</v>
      </c>
      <c r="AK1457" s="1" t="s">
        <v>1414</v>
      </c>
      <c r="AL1457" s="1" t="s">
        <v>1893</v>
      </c>
      <c r="AM1457" s="2">
        <v>45719.778043981481</v>
      </c>
      <c r="AN1457" s="1" t="s">
        <v>1414</v>
      </c>
      <c r="AP1457" s="1">
        <v>5759633</v>
      </c>
      <c r="AQ1457" s="1" t="s">
        <v>83</v>
      </c>
      <c r="AR1457" s="2">
        <v>45720.547152777777</v>
      </c>
      <c r="AS1457" s="1" t="s">
        <v>84</v>
      </c>
      <c r="AT1457" s="2">
        <v>45721.333333333336</v>
      </c>
      <c r="AU1457" s="1" t="s">
        <v>85</v>
      </c>
      <c r="AV1457" s="1" t="s">
        <v>2194</v>
      </c>
      <c r="AW1457" s="1" t="s">
        <v>2195</v>
      </c>
      <c r="AX1457" s="1" t="s">
        <v>9021</v>
      </c>
      <c r="AZ1457" s="2">
        <v>45720.547152777777</v>
      </c>
      <c r="BB1457" s="1" t="s">
        <v>1003</v>
      </c>
      <c r="BC1457" s="1" t="s">
        <v>595</v>
      </c>
      <c r="BD1457" s="1" t="s">
        <v>1004</v>
      </c>
      <c r="BE1457" s="1" t="s">
        <v>9022</v>
      </c>
      <c r="BF1457" s="1" t="s">
        <v>325</v>
      </c>
    </row>
    <row r="1458" spans="1:58" x14ac:dyDescent="0.35">
      <c r="A1458" s="1">
        <v>3014708</v>
      </c>
      <c r="B1458" s="1" t="s">
        <v>58</v>
      </c>
      <c r="C1458" s="1">
        <v>3325251</v>
      </c>
      <c r="D1458" s="1">
        <v>339900904</v>
      </c>
      <c r="E1458" s="1" t="s">
        <v>59</v>
      </c>
      <c r="F1458" s="1" t="s">
        <v>60</v>
      </c>
      <c r="G1458" s="1" t="s">
        <v>1456</v>
      </c>
      <c r="H1458" s="1" t="s">
        <v>9023</v>
      </c>
      <c r="I1458" s="1">
        <v>774480960</v>
      </c>
      <c r="J1458" s="1" t="s">
        <v>9024</v>
      </c>
      <c r="K1458" s="1">
        <v>19</v>
      </c>
      <c r="L1458" s="1" t="s">
        <v>64</v>
      </c>
      <c r="M1458" s="1" t="s">
        <v>65</v>
      </c>
      <c r="N1458" s="2">
        <v>45576.623449074075</v>
      </c>
      <c r="O1458" s="1" t="s">
        <v>66</v>
      </c>
      <c r="Q1458" s="1" t="s">
        <v>67</v>
      </c>
      <c r="R1458" s="2">
        <v>45719.778645833336</v>
      </c>
      <c r="S1458" s="1" t="s">
        <v>1338</v>
      </c>
      <c r="T1458" s="1" t="s">
        <v>100</v>
      </c>
      <c r="U1458" s="1" t="s">
        <v>863</v>
      </c>
      <c r="V1458" s="1" t="s">
        <v>9025</v>
      </c>
      <c r="W1458" s="1" t="s">
        <v>785</v>
      </c>
      <c r="X1458" s="1" t="s">
        <v>785</v>
      </c>
      <c r="Y1458" s="1" t="s">
        <v>9026</v>
      </c>
      <c r="Z1458" s="1" t="s">
        <v>5663</v>
      </c>
      <c r="AA1458" s="1" t="s">
        <v>9027</v>
      </c>
      <c r="AB1458" s="1" t="s">
        <v>9027</v>
      </c>
      <c r="AC1458" s="1">
        <v>770294572</v>
      </c>
      <c r="AE1458" s="2">
        <v>45719.778657407405</v>
      </c>
      <c r="AF1458" s="1" t="s">
        <v>77</v>
      </c>
      <c r="AH1458" s="1" t="s">
        <v>78</v>
      </c>
      <c r="AI1458" s="1" t="s">
        <v>79</v>
      </c>
      <c r="AJ1458" s="1" t="s">
        <v>283</v>
      </c>
      <c r="AK1458" s="1" t="s">
        <v>9028</v>
      </c>
      <c r="AL1458" s="1" t="s">
        <v>1338</v>
      </c>
      <c r="AM1458" s="2">
        <v>45720.532175925924</v>
      </c>
      <c r="AO1458" s="1" t="s">
        <v>349</v>
      </c>
      <c r="AP1458" s="1">
        <v>5762022</v>
      </c>
      <c r="AQ1458" s="1" t="s">
        <v>83</v>
      </c>
      <c r="AR1458" s="2">
        <v>45720.532743055555</v>
      </c>
      <c r="AS1458" s="1" t="s">
        <v>84</v>
      </c>
      <c r="AT1458" s="2">
        <v>45720.333333333336</v>
      </c>
      <c r="AU1458" s="1" t="s">
        <v>85</v>
      </c>
      <c r="AV1458" s="1" t="s">
        <v>342</v>
      </c>
      <c r="AW1458" s="1" t="s">
        <v>343</v>
      </c>
      <c r="AX1458" s="1" t="s">
        <v>344</v>
      </c>
      <c r="AZ1458" s="2">
        <v>45720.532743055555</v>
      </c>
      <c r="BB1458" s="1" t="s">
        <v>2742</v>
      </c>
      <c r="BC1458" s="1" t="s">
        <v>2743</v>
      </c>
      <c r="BD1458" s="1" t="s">
        <v>2744</v>
      </c>
      <c r="BE1458" s="1" t="s">
        <v>9029</v>
      </c>
      <c r="BF1458" s="1" t="s">
        <v>349</v>
      </c>
    </row>
    <row r="1459" spans="1:58" x14ac:dyDescent="0.35">
      <c r="A1459" s="1">
        <v>3014709</v>
      </c>
      <c r="B1459" s="1" t="s">
        <v>327</v>
      </c>
      <c r="C1459" s="1">
        <v>29859921</v>
      </c>
      <c r="D1459" s="1">
        <v>338371482</v>
      </c>
      <c r="E1459" s="1" t="s">
        <v>59</v>
      </c>
      <c r="F1459" s="1" t="s">
        <v>60</v>
      </c>
      <c r="G1459" s="1" t="s">
        <v>530</v>
      </c>
      <c r="H1459" s="1" t="s">
        <v>1472</v>
      </c>
      <c r="I1459" s="1">
        <v>772099238</v>
      </c>
      <c r="J1459" s="1" t="s">
        <v>6451</v>
      </c>
      <c r="K1459" s="1">
        <v>13</v>
      </c>
      <c r="L1459" s="1" t="s">
        <v>64</v>
      </c>
      <c r="M1459" s="1" t="s">
        <v>65</v>
      </c>
      <c r="N1459" s="2">
        <v>41558.474456018521</v>
      </c>
      <c r="O1459" s="1" t="s">
        <v>9030</v>
      </c>
      <c r="Q1459" s="1" t="s">
        <v>67</v>
      </c>
      <c r="R1459" s="2">
        <v>45719.778831018521</v>
      </c>
      <c r="S1459" s="1" t="s">
        <v>978</v>
      </c>
      <c r="T1459" s="1" t="s">
        <v>100</v>
      </c>
      <c r="U1459" s="1" t="s">
        <v>863</v>
      </c>
      <c r="V1459" s="1" t="s">
        <v>9031</v>
      </c>
      <c r="W1459" s="1" t="s">
        <v>162</v>
      </c>
      <c r="X1459" s="1" t="s">
        <v>163</v>
      </c>
      <c r="Y1459" s="1" t="s">
        <v>9032</v>
      </c>
      <c r="Z1459" s="1" t="s">
        <v>165</v>
      </c>
      <c r="AA1459" s="1" t="s">
        <v>166</v>
      </c>
      <c r="AB1459" s="1" t="s">
        <v>166</v>
      </c>
      <c r="AC1459" s="1">
        <v>296</v>
      </c>
      <c r="AE1459" s="2">
        <v>45719.77884259259</v>
      </c>
      <c r="AF1459" s="1" t="s">
        <v>77</v>
      </c>
      <c r="AH1459" s="1" t="s">
        <v>125</v>
      </c>
      <c r="AI1459" s="1" t="s">
        <v>360</v>
      </c>
      <c r="AJ1459" s="1" t="s">
        <v>167</v>
      </c>
      <c r="AK1459" s="1" t="s">
        <v>9031</v>
      </c>
      <c r="AL1459" s="1" t="s">
        <v>978</v>
      </c>
      <c r="AM1459" s="2">
        <v>45719.778865740744</v>
      </c>
      <c r="AN1459" s="1" t="s">
        <v>9031</v>
      </c>
      <c r="AP1459" s="1">
        <v>5759635</v>
      </c>
      <c r="AQ1459" s="1" t="s">
        <v>83</v>
      </c>
      <c r="AR1459" s="2">
        <v>45720.580590277779</v>
      </c>
      <c r="AS1459" s="1" t="s">
        <v>84</v>
      </c>
      <c r="AT1459" s="2">
        <v>45721.333333333336</v>
      </c>
      <c r="AU1459" s="1" t="s">
        <v>85</v>
      </c>
      <c r="AV1459" s="1" t="s">
        <v>169</v>
      </c>
      <c r="AW1459" s="1" t="s">
        <v>170</v>
      </c>
      <c r="AX1459" s="1" t="s">
        <v>5919</v>
      </c>
      <c r="AZ1459" s="2">
        <v>45720.580590277779</v>
      </c>
      <c r="BB1459" s="1" t="s">
        <v>367</v>
      </c>
      <c r="BC1459" s="1" t="s">
        <v>368</v>
      </c>
      <c r="BD1459" s="1" t="s">
        <v>368</v>
      </c>
      <c r="BE1459" s="1" t="s">
        <v>9033</v>
      </c>
      <c r="BF1459" s="1" t="s">
        <v>176</v>
      </c>
    </row>
    <row r="1460" spans="1:58" x14ac:dyDescent="0.35">
      <c r="A1460" s="1">
        <v>3014710</v>
      </c>
      <c r="B1460" s="1" t="s">
        <v>223</v>
      </c>
      <c r="C1460" s="1">
        <v>38172331</v>
      </c>
      <c r="D1460" s="1">
        <v>339757567</v>
      </c>
      <c r="E1460" s="1" t="s">
        <v>59</v>
      </c>
      <c r="F1460" s="1" t="s">
        <v>60</v>
      </c>
      <c r="G1460" s="1" t="s">
        <v>116</v>
      </c>
      <c r="H1460" s="1" t="s">
        <v>9034</v>
      </c>
      <c r="I1460" s="1">
        <v>777851008</v>
      </c>
      <c r="J1460" s="1" t="s">
        <v>293</v>
      </c>
      <c r="K1460" s="1">
        <v>14</v>
      </c>
      <c r="L1460" s="1" t="s">
        <v>64</v>
      </c>
      <c r="M1460" s="1" t="s">
        <v>65</v>
      </c>
      <c r="N1460" s="2">
        <v>44506.615277777775</v>
      </c>
      <c r="O1460" s="1" t="s">
        <v>98</v>
      </c>
      <c r="Q1460" s="1" t="s">
        <v>67</v>
      </c>
      <c r="R1460" s="2">
        <v>45719.779745370368</v>
      </c>
      <c r="S1460" s="1" t="s">
        <v>317</v>
      </c>
      <c r="T1460" s="1" t="s">
        <v>100</v>
      </c>
      <c r="U1460" s="1" t="s">
        <v>70</v>
      </c>
      <c r="V1460" s="1" t="s">
        <v>9035</v>
      </c>
      <c r="W1460" s="1" t="s">
        <v>298</v>
      </c>
      <c r="X1460" s="1" t="s">
        <v>299</v>
      </c>
      <c r="Y1460" s="1" t="s">
        <v>3069</v>
      </c>
      <c r="Z1460" s="1" t="s">
        <v>301</v>
      </c>
      <c r="AA1460" s="1" t="s">
        <v>301</v>
      </c>
      <c r="AB1460" s="1" t="s">
        <v>124</v>
      </c>
      <c r="AE1460" s="2">
        <v>45719.779756944445</v>
      </c>
      <c r="AF1460" s="1" t="s">
        <v>77</v>
      </c>
      <c r="AH1460" s="1" t="s">
        <v>78</v>
      </c>
      <c r="AI1460" s="1" t="s">
        <v>106</v>
      </c>
      <c r="AJ1460" s="1" t="s">
        <v>303</v>
      </c>
      <c r="AK1460" s="1" t="s">
        <v>9036</v>
      </c>
      <c r="AL1460" s="1" t="s">
        <v>317</v>
      </c>
      <c r="AM1460" s="2">
        <v>45719.779791666668</v>
      </c>
      <c r="AN1460" s="1" t="s">
        <v>9036</v>
      </c>
      <c r="AP1460" s="1">
        <v>5759636</v>
      </c>
      <c r="AQ1460" s="1" t="s">
        <v>83</v>
      </c>
      <c r="AR1460" s="2">
        <v>45720.431076388886</v>
      </c>
      <c r="AS1460" s="1" t="s">
        <v>84</v>
      </c>
      <c r="AT1460" s="2">
        <v>45721.333333333336</v>
      </c>
      <c r="AU1460" s="1" t="s">
        <v>85</v>
      </c>
      <c r="AV1460" s="1" t="s">
        <v>233</v>
      </c>
      <c r="AW1460" s="1" t="s">
        <v>234</v>
      </c>
      <c r="AX1460" s="1" t="s">
        <v>675</v>
      </c>
      <c r="AZ1460" s="2">
        <v>45720.431076388886</v>
      </c>
      <c r="BB1460" s="1" t="s">
        <v>1199</v>
      </c>
      <c r="BC1460" s="1" t="s">
        <v>1200</v>
      </c>
      <c r="BD1460" s="1" t="s">
        <v>1201</v>
      </c>
      <c r="BE1460" s="1" t="s">
        <v>9037</v>
      </c>
      <c r="BF1460" s="1" t="s">
        <v>313</v>
      </c>
    </row>
    <row r="1461" spans="1:58" x14ac:dyDescent="0.35">
      <c r="A1461" s="1">
        <v>3014711</v>
      </c>
      <c r="B1461" s="1" t="s">
        <v>58</v>
      </c>
      <c r="C1461" s="1">
        <v>41875561</v>
      </c>
      <c r="D1461" s="1">
        <v>338261443</v>
      </c>
      <c r="E1461" s="1" t="s">
        <v>59</v>
      </c>
      <c r="F1461" s="1" t="s">
        <v>60</v>
      </c>
      <c r="G1461" s="1" t="s">
        <v>769</v>
      </c>
      <c r="H1461" s="1" t="s">
        <v>382</v>
      </c>
      <c r="I1461" s="1">
        <v>773176230</v>
      </c>
      <c r="J1461" s="1" t="s">
        <v>9038</v>
      </c>
      <c r="K1461" s="1">
        <v>12</v>
      </c>
      <c r="L1461" s="1" t="s">
        <v>64</v>
      </c>
      <c r="M1461" s="1" t="s">
        <v>65</v>
      </c>
      <c r="N1461" s="2">
        <v>45220</v>
      </c>
      <c r="O1461" s="1" t="s">
        <v>66</v>
      </c>
      <c r="Q1461" s="1" t="s">
        <v>67</v>
      </c>
      <c r="R1461" s="2">
        <v>45719.780231481483</v>
      </c>
      <c r="S1461" s="1" t="s">
        <v>6204</v>
      </c>
      <c r="T1461" s="1" t="s">
        <v>100</v>
      </c>
      <c r="U1461" s="1" t="s">
        <v>70</v>
      </c>
      <c r="V1461" s="1" t="s">
        <v>9039</v>
      </c>
      <c r="W1461" s="1" t="s">
        <v>72</v>
      </c>
      <c r="X1461" s="1" t="s">
        <v>73</v>
      </c>
      <c r="Y1461" s="1" t="s">
        <v>1182</v>
      </c>
      <c r="Z1461" s="1" t="s">
        <v>1165</v>
      </c>
      <c r="AA1461" s="1" t="s">
        <v>9040</v>
      </c>
      <c r="AB1461" s="1" t="s">
        <v>9040</v>
      </c>
      <c r="AE1461" s="2">
        <v>45720.492523148147</v>
      </c>
      <c r="AF1461" s="1" t="s">
        <v>77</v>
      </c>
      <c r="AH1461" s="1" t="s">
        <v>125</v>
      </c>
      <c r="AI1461" s="1" t="s">
        <v>58</v>
      </c>
      <c r="AJ1461" s="1" t="s">
        <v>126</v>
      </c>
      <c r="AK1461" s="1" t="s">
        <v>9041</v>
      </c>
      <c r="AL1461" s="1" t="s">
        <v>188</v>
      </c>
      <c r="AM1461" s="2">
        <v>45720.493055555555</v>
      </c>
      <c r="AN1461" s="1" t="s">
        <v>9041</v>
      </c>
      <c r="AO1461" s="1" t="s">
        <v>188</v>
      </c>
      <c r="AP1461" s="1">
        <v>5761666</v>
      </c>
      <c r="AQ1461" s="1" t="s">
        <v>83</v>
      </c>
      <c r="AR1461" s="2">
        <v>45720.588506944441</v>
      </c>
      <c r="AS1461" s="1" t="s">
        <v>84</v>
      </c>
      <c r="AT1461" s="2">
        <v>45720.333333333336</v>
      </c>
      <c r="AU1461" s="1" t="s">
        <v>85</v>
      </c>
      <c r="AV1461" s="1" t="s">
        <v>251</v>
      </c>
      <c r="AW1461" s="1" t="s">
        <v>252</v>
      </c>
      <c r="AX1461" s="1" t="s">
        <v>253</v>
      </c>
      <c r="AZ1461" s="2">
        <v>45720.588506944441</v>
      </c>
      <c r="BB1461" s="1" t="s">
        <v>551</v>
      </c>
      <c r="BC1461" s="1" t="s">
        <v>552</v>
      </c>
      <c r="BD1461" s="1" t="s">
        <v>553</v>
      </c>
      <c r="BE1461" s="1" t="s">
        <v>9042</v>
      </c>
      <c r="BF1461" s="1" t="s">
        <v>196</v>
      </c>
    </row>
    <row r="1462" spans="1:58" x14ac:dyDescent="0.35">
      <c r="A1462" s="1">
        <v>3014712</v>
      </c>
      <c r="B1462" s="1" t="s">
        <v>58</v>
      </c>
      <c r="C1462" s="1">
        <v>41631061</v>
      </c>
      <c r="D1462" s="1">
        <v>338212570</v>
      </c>
      <c r="E1462" s="1" t="s">
        <v>59</v>
      </c>
      <c r="F1462" s="1" t="s">
        <v>60</v>
      </c>
      <c r="G1462" s="1" t="s">
        <v>116</v>
      </c>
      <c r="H1462" s="1" t="s">
        <v>3027</v>
      </c>
      <c r="I1462" s="1">
        <v>776787201</v>
      </c>
      <c r="J1462" s="1" t="s">
        <v>8563</v>
      </c>
      <c r="K1462" s="1">
        <v>16</v>
      </c>
      <c r="L1462" s="1" t="s">
        <v>64</v>
      </c>
      <c r="M1462" s="1" t="s">
        <v>65</v>
      </c>
      <c r="N1462" s="2">
        <v>45178.629861111112</v>
      </c>
      <c r="O1462" s="1" t="s">
        <v>66</v>
      </c>
      <c r="Q1462" s="1" t="s">
        <v>67</v>
      </c>
      <c r="R1462" s="2">
        <v>45719.780590277776</v>
      </c>
      <c r="S1462" s="1" t="s">
        <v>543</v>
      </c>
      <c r="T1462" s="1" t="s">
        <v>100</v>
      </c>
      <c r="U1462" s="1" t="s">
        <v>70</v>
      </c>
      <c r="V1462" s="1" t="s">
        <v>9043</v>
      </c>
      <c r="Y1462" s="1" t="s">
        <v>9044</v>
      </c>
      <c r="Z1462" s="1" t="s">
        <v>477</v>
      </c>
      <c r="AA1462" s="1" t="s">
        <v>500</v>
      </c>
      <c r="AB1462" s="1" t="s">
        <v>500</v>
      </c>
      <c r="AE1462" s="2">
        <v>45720.674664351849</v>
      </c>
      <c r="AF1462" s="1" t="s">
        <v>77</v>
      </c>
      <c r="AH1462" s="1" t="s">
        <v>125</v>
      </c>
      <c r="AI1462" s="1" t="s">
        <v>58</v>
      </c>
      <c r="AJ1462" s="1" t="s">
        <v>80</v>
      </c>
      <c r="AK1462" s="1" t="s">
        <v>9045</v>
      </c>
      <c r="AL1462" s="1" t="s">
        <v>325</v>
      </c>
      <c r="AM1462" s="2">
        <v>45720.675057870372</v>
      </c>
      <c r="AN1462" s="1" t="s">
        <v>9045</v>
      </c>
      <c r="AO1462" s="1" t="s">
        <v>325</v>
      </c>
      <c r="AP1462" s="1">
        <v>5763265</v>
      </c>
      <c r="AQ1462" s="1" t="s">
        <v>83</v>
      </c>
      <c r="AR1462" s="2">
        <v>45721.680601851855</v>
      </c>
      <c r="AS1462" s="1" t="s">
        <v>84</v>
      </c>
      <c r="AT1462" s="2">
        <v>45721.333333333336</v>
      </c>
      <c r="AU1462" s="1" t="s">
        <v>85</v>
      </c>
      <c r="AV1462" s="1" t="s">
        <v>130</v>
      </c>
      <c r="AW1462" s="1" t="s">
        <v>131</v>
      </c>
      <c r="AX1462" s="1" t="s">
        <v>132</v>
      </c>
      <c r="AZ1462" s="2">
        <v>45721.680601851855</v>
      </c>
      <c r="BB1462" s="1" t="s">
        <v>594</v>
      </c>
      <c r="BC1462" s="1" t="s">
        <v>595</v>
      </c>
      <c r="BD1462" s="1" t="s">
        <v>596</v>
      </c>
      <c r="BE1462" s="1" t="s">
        <v>755</v>
      </c>
      <c r="BF1462" s="1" t="s">
        <v>431</v>
      </c>
    </row>
    <row r="1463" spans="1:58" x14ac:dyDescent="0.35">
      <c r="A1463" s="1">
        <v>3014713</v>
      </c>
      <c r="B1463" s="1" t="s">
        <v>58</v>
      </c>
      <c r="C1463" s="1">
        <v>45386851</v>
      </c>
      <c r="D1463" s="1">
        <v>339851386</v>
      </c>
      <c r="E1463" s="1" t="s">
        <v>59</v>
      </c>
      <c r="F1463" s="1" t="s">
        <v>60</v>
      </c>
      <c r="G1463" s="1" t="s">
        <v>116</v>
      </c>
      <c r="H1463" s="1" t="s">
        <v>3374</v>
      </c>
      <c r="I1463" s="1">
        <v>773187565</v>
      </c>
      <c r="J1463" s="1" t="s">
        <v>9046</v>
      </c>
      <c r="K1463" s="1">
        <v>12</v>
      </c>
      <c r="L1463" s="1" t="s">
        <v>64</v>
      </c>
      <c r="M1463" s="1" t="s">
        <v>65</v>
      </c>
      <c r="N1463" s="2">
        <v>45719.574166666665</v>
      </c>
      <c r="O1463" s="1" t="s">
        <v>66</v>
      </c>
      <c r="Q1463" s="1" t="s">
        <v>67</v>
      </c>
      <c r="R1463" s="2">
        <v>45719.7809837963</v>
      </c>
      <c r="S1463" s="1" t="s">
        <v>586</v>
      </c>
      <c r="T1463" s="1" t="s">
        <v>100</v>
      </c>
      <c r="U1463" s="1" t="s">
        <v>70</v>
      </c>
      <c r="V1463" s="1" t="s">
        <v>9047</v>
      </c>
      <c r="W1463" s="1" t="s">
        <v>3521</v>
      </c>
      <c r="X1463" s="1" t="s">
        <v>5679</v>
      </c>
      <c r="Y1463" s="1" t="s">
        <v>6777</v>
      </c>
      <c r="Z1463" s="1" t="s">
        <v>1155</v>
      </c>
      <c r="AA1463" s="1">
        <v>2054</v>
      </c>
      <c r="AB1463" s="1" t="s">
        <v>124</v>
      </c>
      <c r="AE1463" s="2">
        <v>45719.781180555554</v>
      </c>
      <c r="AF1463" s="1" t="s">
        <v>77</v>
      </c>
      <c r="AH1463" s="1" t="s">
        <v>78</v>
      </c>
      <c r="AI1463" s="1" t="s">
        <v>79</v>
      </c>
      <c r="AJ1463" s="1" t="s">
        <v>378</v>
      </c>
      <c r="AK1463" s="1" t="s">
        <v>9048</v>
      </c>
      <c r="AL1463" s="1" t="s">
        <v>586</v>
      </c>
      <c r="AM1463" s="2">
        <v>45719.781238425923</v>
      </c>
      <c r="AO1463" s="1" t="s">
        <v>586</v>
      </c>
      <c r="AP1463" s="1">
        <v>5759640</v>
      </c>
      <c r="AQ1463" s="1" t="s">
        <v>83</v>
      </c>
      <c r="AR1463" s="2">
        <v>45720.506018518521</v>
      </c>
      <c r="AS1463" s="1" t="s">
        <v>84</v>
      </c>
      <c r="AT1463" s="2">
        <v>45719.333333333336</v>
      </c>
      <c r="AU1463" s="1" t="s">
        <v>573</v>
      </c>
      <c r="AV1463" s="1" t="s">
        <v>5684</v>
      </c>
      <c r="AW1463" s="1" t="s">
        <v>5685</v>
      </c>
      <c r="AX1463" s="1" t="s">
        <v>5686</v>
      </c>
      <c r="AZ1463" s="2">
        <v>45720.506018518521</v>
      </c>
      <c r="BB1463" s="1" t="s">
        <v>192</v>
      </c>
      <c r="BC1463" s="1" t="s">
        <v>193</v>
      </c>
      <c r="BD1463" s="1" t="s">
        <v>194</v>
      </c>
      <c r="BE1463" s="1" t="s">
        <v>9049</v>
      </c>
      <c r="BF1463" s="1" t="s">
        <v>525</v>
      </c>
    </row>
    <row r="1464" spans="1:58" x14ac:dyDescent="0.35">
      <c r="A1464" s="1">
        <v>3014714</v>
      </c>
      <c r="B1464" s="1" t="s">
        <v>58</v>
      </c>
      <c r="C1464" s="1">
        <v>35271681</v>
      </c>
      <c r="D1464" s="1">
        <v>339786094</v>
      </c>
      <c r="E1464" s="1" t="s">
        <v>59</v>
      </c>
      <c r="F1464" s="1" t="s">
        <v>60</v>
      </c>
      <c r="G1464" s="1" t="s">
        <v>291</v>
      </c>
      <c r="H1464" s="1" t="s">
        <v>9050</v>
      </c>
      <c r="I1464" s="1">
        <v>784194896</v>
      </c>
      <c r="J1464" s="1" t="s">
        <v>751</v>
      </c>
      <c r="K1464" s="1">
        <v>14</v>
      </c>
      <c r="L1464" s="1" t="s">
        <v>64</v>
      </c>
      <c r="M1464" s="1" t="s">
        <v>65</v>
      </c>
      <c r="N1464" s="2">
        <v>45657.500011574077</v>
      </c>
      <c r="O1464" s="1" t="s">
        <v>66</v>
      </c>
      <c r="Q1464" s="1" t="s">
        <v>67</v>
      </c>
      <c r="R1464" s="2">
        <v>45719.7812962963</v>
      </c>
      <c r="S1464" s="1" t="s">
        <v>8858</v>
      </c>
      <c r="T1464" s="1" t="s">
        <v>69</v>
      </c>
      <c r="U1464" s="1" t="s">
        <v>70</v>
      </c>
      <c r="V1464" s="1" t="s">
        <v>9051</v>
      </c>
      <c r="W1464" s="1" t="s">
        <v>298</v>
      </c>
      <c r="X1464" s="1" t="s">
        <v>427</v>
      </c>
      <c r="Y1464" s="1" t="s">
        <v>1593</v>
      </c>
      <c r="Z1464" s="1" t="s">
        <v>231</v>
      </c>
      <c r="AA1464" s="1" t="s">
        <v>1594</v>
      </c>
      <c r="AB1464" s="1" t="s">
        <v>124</v>
      </c>
      <c r="AE1464" s="2">
        <v>45719.781307870369</v>
      </c>
      <c r="AF1464" s="1" t="s">
        <v>77</v>
      </c>
      <c r="AH1464" s="1" t="s">
        <v>125</v>
      </c>
      <c r="AI1464" s="1" t="s">
        <v>79</v>
      </c>
      <c r="AJ1464" s="1" t="s">
        <v>378</v>
      </c>
      <c r="AK1464" s="1" t="s">
        <v>9051</v>
      </c>
      <c r="AL1464" s="1" t="s">
        <v>8858</v>
      </c>
      <c r="AM1464" s="2">
        <v>45719.781331018516</v>
      </c>
      <c r="AN1464" s="1" t="s">
        <v>9051</v>
      </c>
      <c r="AP1464" s="1">
        <v>5759641</v>
      </c>
      <c r="AQ1464" s="1" t="s">
        <v>83</v>
      </c>
      <c r="AR1464" s="2">
        <v>45719.933761574073</v>
      </c>
      <c r="AS1464" s="1" t="s">
        <v>84</v>
      </c>
      <c r="AT1464" s="2">
        <v>45721.333333333336</v>
      </c>
      <c r="AU1464" s="1" t="s">
        <v>85</v>
      </c>
      <c r="AV1464" s="1" t="s">
        <v>233</v>
      </c>
      <c r="AW1464" s="1" t="s">
        <v>234</v>
      </c>
      <c r="AX1464" s="1" t="s">
        <v>932</v>
      </c>
      <c r="AZ1464" s="2">
        <v>45719.933761574073</v>
      </c>
      <c r="BB1464" s="1" t="s">
        <v>367</v>
      </c>
      <c r="BC1464" s="1" t="s">
        <v>368</v>
      </c>
      <c r="BD1464" s="1" t="s">
        <v>368</v>
      </c>
      <c r="BE1464" s="1" t="s">
        <v>9052</v>
      </c>
      <c r="BF1464" s="1" t="s">
        <v>4171</v>
      </c>
    </row>
    <row r="1465" spans="1:58" x14ac:dyDescent="0.35">
      <c r="A1465" s="1">
        <v>3014715</v>
      </c>
      <c r="B1465" s="1" t="s">
        <v>58</v>
      </c>
      <c r="C1465" s="1">
        <v>44728021</v>
      </c>
      <c r="D1465" s="1">
        <v>338802860</v>
      </c>
      <c r="E1465" s="1" t="s">
        <v>59</v>
      </c>
      <c r="F1465" s="1" t="s">
        <v>60</v>
      </c>
      <c r="G1465" s="1" t="s">
        <v>116</v>
      </c>
      <c r="H1465" s="1" t="s">
        <v>6148</v>
      </c>
      <c r="I1465" s="1">
        <v>778385201</v>
      </c>
      <c r="J1465" s="1" t="s">
        <v>6150</v>
      </c>
      <c r="K1465" s="1">
        <v>13</v>
      </c>
      <c r="L1465" s="1" t="s">
        <v>64</v>
      </c>
      <c r="M1465" s="1" t="s">
        <v>65</v>
      </c>
      <c r="N1465" s="2">
        <v>45629.583333333336</v>
      </c>
      <c r="O1465" s="1" t="s">
        <v>66</v>
      </c>
      <c r="Q1465" s="1" t="s">
        <v>67</v>
      </c>
      <c r="R1465" s="2">
        <v>45719.783263888887</v>
      </c>
      <c r="S1465" s="1" t="s">
        <v>586</v>
      </c>
      <c r="T1465" s="1" t="s">
        <v>100</v>
      </c>
      <c r="U1465" s="1" t="s">
        <v>70</v>
      </c>
      <c r="V1465" s="1" t="s">
        <v>6151</v>
      </c>
      <c r="Y1465" s="1" t="s">
        <v>5001</v>
      </c>
      <c r="Z1465" s="1" t="s">
        <v>400</v>
      </c>
      <c r="AA1465" s="1" t="s">
        <v>400</v>
      </c>
      <c r="AB1465" s="1" t="s">
        <v>400</v>
      </c>
      <c r="AC1465" s="1">
        <v>1</v>
      </c>
      <c r="AE1465" s="2">
        <v>45719.783495370371</v>
      </c>
      <c r="AF1465" s="1" t="s">
        <v>77</v>
      </c>
      <c r="AH1465" s="1" t="s">
        <v>78</v>
      </c>
      <c r="AI1465" s="1" t="s">
        <v>79</v>
      </c>
      <c r="AJ1465" s="1" t="s">
        <v>378</v>
      </c>
      <c r="AK1465" s="1" t="s">
        <v>6152</v>
      </c>
      <c r="AL1465" s="1" t="s">
        <v>586</v>
      </c>
      <c r="AM1465" s="2">
        <v>45719.783541666664</v>
      </c>
      <c r="AO1465" s="1" t="s">
        <v>586</v>
      </c>
      <c r="AP1465" s="1">
        <v>5759644</v>
      </c>
      <c r="AQ1465" s="1" t="s">
        <v>83</v>
      </c>
      <c r="AR1465" s="2">
        <v>45720.489502314813</v>
      </c>
      <c r="AS1465" s="1" t="s">
        <v>84</v>
      </c>
      <c r="AT1465" s="2">
        <v>45719.333333333336</v>
      </c>
      <c r="AU1465" s="1" t="s">
        <v>573</v>
      </c>
      <c r="AV1465" s="1" t="s">
        <v>1196</v>
      </c>
      <c r="AW1465" s="1" t="s">
        <v>1197</v>
      </c>
      <c r="AX1465" s="1" t="s">
        <v>3983</v>
      </c>
      <c r="AZ1465" s="2">
        <v>45720.489502314813</v>
      </c>
      <c r="BB1465" s="1" t="s">
        <v>367</v>
      </c>
      <c r="BC1465" s="1" t="s">
        <v>368</v>
      </c>
      <c r="BD1465" s="1" t="s">
        <v>368</v>
      </c>
      <c r="BE1465" s="1" t="s">
        <v>9053</v>
      </c>
      <c r="BF1465" s="1" t="s">
        <v>1484</v>
      </c>
    </row>
    <row r="1466" spans="1:58" x14ac:dyDescent="0.35">
      <c r="A1466" s="1">
        <v>3014716</v>
      </c>
      <c r="B1466" s="1" t="s">
        <v>58</v>
      </c>
      <c r="C1466" s="1">
        <v>42222201</v>
      </c>
      <c r="D1466" s="1">
        <v>338643647</v>
      </c>
      <c r="E1466" s="1" t="s">
        <v>59</v>
      </c>
      <c r="F1466" s="1" t="s">
        <v>60</v>
      </c>
      <c r="G1466" s="1" t="s">
        <v>9054</v>
      </c>
      <c r="H1466" s="1" t="s">
        <v>9055</v>
      </c>
      <c r="I1466" s="1">
        <v>781173333</v>
      </c>
      <c r="J1466" s="1" t="s">
        <v>9056</v>
      </c>
      <c r="K1466" s="1">
        <v>12</v>
      </c>
      <c r="L1466" s="1" t="s">
        <v>64</v>
      </c>
      <c r="M1466" s="1" t="s">
        <v>65</v>
      </c>
      <c r="N1466" s="2">
        <v>45272.791666666664</v>
      </c>
      <c r="O1466" s="1" t="s">
        <v>353</v>
      </c>
      <c r="Q1466" s="1" t="s">
        <v>67</v>
      </c>
      <c r="R1466" s="2">
        <v>45719.783750000002</v>
      </c>
      <c r="S1466" s="1" t="s">
        <v>1188</v>
      </c>
      <c r="T1466" s="1" t="s">
        <v>1021</v>
      </c>
      <c r="U1466" s="1" t="s">
        <v>1219</v>
      </c>
      <c r="V1466" s="1" t="s">
        <v>9057</v>
      </c>
      <c r="W1466" s="1" t="s">
        <v>72</v>
      </c>
      <c r="X1466" s="1" t="s">
        <v>73</v>
      </c>
      <c r="Y1466" s="1" t="s">
        <v>1182</v>
      </c>
      <c r="Z1466" s="1" t="s">
        <v>9058</v>
      </c>
      <c r="AA1466" s="1" t="s">
        <v>9059</v>
      </c>
      <c r="AB1466" s="1" t="s">
        <v>124</v>
      </c>
      <c r="AE1466" s="2">
        <v>45719.783761574072</v>
      </c>
      <c r="AF1466" s="1" t="s">
        <v>77</v>
      </c>
      <c r="AH1466" s="1" t="s">
        <v>125</v>
      </c>
      <c r="AI1466" s="1" t="s">
        <v>79</v>
      </c>
      <c r="AJ1466" s="1" t="s">
        <v>283</v>
      </c>
      <c r="AK1466" s="1" t="s">
        <v>9060</v>
      </c>
      <c r="AL1466" s="1" t="s">
        <v>1188</v>
      </c>
      <c r="AM1466" s="2">
        <v>45719.783784722225</v>
      </c>
      <c r="AN1466" s="1" t="s">
        <v>9060</v>
      </c>
      <c r="AP1466" s="1">
        <v>5759645</v>
      </c>
      <c r="AQ1466" s="1" t="s">
        <v>83</v>
      </c>
      <c r="AR1466" s="2">
        <v>45720.482465277775</v>
      </c>
      <c r="AS1466" s="1" t="s">
        <v>84</v>
      </c>
      <c r="AT1466" s="2">
        <v>45721.34375</v>
      </c>
      <c r="AU1466" s="1" t="s">
        <v>85</v>
      </c>
      <c r="AV1466" s="1" t="s">
        <v>2382</v>
      </c>
      <c r="AW1466" s="1" t="s">
        <v>2383</v>
      </c>
      <c r="AX1466" s="1" t="s">
        <v>2384</v>
      </c>
      <c r="AZ1466" s="2">
        <v>45720.482465277775</v>
      </c>
      <c r="BB1466" s="1" t="s">
        <v>950</v>
      </c>
      <c r="BC1466" s="1" t="s">
        <v>951</v>
      </c>
      <c r="BD1466" s="1" t="s">
        <v>815</v>
      </c>
      <c r="BE1466" s="1" t="s">
        <v>9061</v>
      </c>
      <c r="BF1466" s="1" t="s">
        <v>875</v>
      </c>
    </row>
    <row r="1467" spans="1:58" x14ac:dyDescent="0.35">
      <c r="A1467" s="1">
        <v>3014717</v>
      </c>
      <c r="B1467" s="1" t="s">
        <v>58</v>
      </c>
      <c r="C1467" s="1">
        <v>35397741</v>
      </c>
      <c r="D1467" s="1">
        <v>339511687</v>
      </c>
      <c r="E1467" s="1" t="s">
        <v>59</v>
      </c>
      <c r="F1467" s="1" t="s">
        <v>60</v>
      </c>
      <c r="G1467" s="1" t="s">
        <v>1263</v>
      </c>
      <c r="H1467" s="1" t="s">
        <v>9062</v>
      </c>
      <c r="I1467" s="1">
        <v>772891786</v>
      </c>
      <c r="J1467" s="1" t="s">
        <v>9063</v>
      </c>
      <c r="K1467" s="1">
        <v>14</v>
      </c>
      <c r="L1467" s="1" t="s">
        <v>64</v>
      </c>
      <c r="M1467" s="1" t="s">
        <v>65</v>
      </c>
      <c r="N1467" s="2">
        <v>44958</v>
      </c>
      <c r="O1467" s="1" t="s">
        <v>353</v>
      </c>
      <c r="Q1467" s="1" t="s">
        <v>67</v>
      </c>
      <c r="R1467" s="2">
        <v>45719.784537037034</v>
      </c>
      <c r="S1467" s="1" t="s">
        <v>586</v>
      </c>
      <c r="T1467" s="1" t="s">
        <v>100</v>
      </c>
      <c r="U1467" s="1" t="s">
        <v>160</v>
      </c>
      <c r="V1467" s="1" t="s">
        <v>5381</v>
      </c>
      <c r="W1467" s="1" t="s">
        <v>263</v>
      </c>
      <c r="X1467" s="1" t="s">
        <v>263</v>
      </c>
      <c r="Y1467" s="1" t="s">
        <v>2239</v>
      </c>
      <c r="Z1467" s="1" t="s">
        <v>852</v>
      </c>
      <c r="AA1467" s="1" t="s">
        <v>1765</v>
      </c>
      <c r="AB1467" s="1" t="s">
        <v>1765</v>
      </c>
      <c r="AE1467" s="2">
        <v>45719.784768518519</v>
      </c>
      <c r="AF1467" s="1" t="s">
        <v>77</v>
      </c>
      <c r="AH1467" s="1" t="s">
        <v>78</v>
      </c>
      <c r="AI1467" s="1" t="s">
        <v>106</v>
      </c>
      <c r="AJ1467" s="1" t="s">
        <v>107</v>
      </c>
      <c r="AK1467" s="1" t="s">
        <v>5384</v>
      </c>
      <c r="AL1467" s="1" t="s">
        <v>586</v>
      </c>
      <c r="AM1467" s="2">
        <v>45719.784826388888</v>
      </c>
      <c r="AO1467" s="1" t="s">
        <v>586</v>
      </c>
      <c r="AP1467" s="1">
        <v>5759647</v>
      </c>
      <c r="AQ1467" s="1" t="s">
        <v>83</v>
      </c>
      <c r="AR1467" s="2">
        <v>45720.525543981479</v>
      </c>
      <c r="AS1467" s="1" t="s">
        <v>84</v>
      </c>
      <c r="AT1467" s="2">
        <v>45719.5625</v>
      </c>
      <c r="AU1467" s="1" t="s">
        <v>573</v>
      </c>
      <c r="AV1467" s="1" t="s">
        <v>108</v>
      </c>
      <c r="AW1467" s="1" t="s">
        <v>109</v>
      </c>
      <c r="AX1467" s="1" t="s">
        <v>2060</v>
      </c>
      <c r="AZ1467" s="2">
        <v>45720.525543981479</v>
      </c>
      <c r="BB1467" s="1" t="s">
        <v>89</v>
      </c>
      <c r="BC1467" s="1" t="s">
        <v>90</v>
      </c>
      <c r="BD1467" s="1" t="s">
        <v>91</v>
      </c>
      <c r="BE1467" s="1" t="s">
        <v>2021</v>
      </c>
      <c r="BF1467" s="1" t="s">
        <v>274</v>
      </c>
    </row>
    <row r="1468" spans="1:58" x14ac:dyDescent="0.35">
      <c r="A1468" s="1">
        <v>3014718</v>
      </c>
      <c r="B1468" s="1" t="s">
        <v>58</v>
      </c>
      <c r="C1468" s="1">
        <v>43148211</v>
      </c>
      <c r="D1468" s="1">
        <v>339015001</v>
      </c>
      <c r="E1468" s="1" t="s">
        <v>59</v>
      </c>
      <c r="F1468" s="1" t="s">
        <v>60</v>
      </c>
      <c r="G1468" s="1" t="s">
        <v>138</v>
      </c>
      <c r="H1468" s="1" t="s">
        <v>2491</v>
      </c>
      <c r="I1468" s="1" t="s">
        <v>9064</v>
      </c>
      <c r="J1468" s="1" t="s">
        <v>2616</v>
      </c>
      <c r="K1468" s="1">
        <v>14</v>
      </c>
      <c r="L1468" s="1" t="s">
        <v>64</v>
      </c>
      <c r="M1468" s="1" t="s">
        <v>65</v>
      </c>
      <c r="N1468" s="2">
        <v>45441.541666666664</v>
      </c>
      <c r="O1468" s="1" t="s">
        <v>66</v>
      </c>
      <c r="Q1468" s="1" t="s">
        <v>67</v>
      </c>
      <c r="R1468" s="2">
        <v>45719.784745370373</v>
      </c>
      <c r="S1468" s="1" t="s">
        <v>5704</v>
      </c>
      <c r="T1468" s="1" t="s">
        <v>100</v>
      </c>
      <c r="U1468" s="1" t="s">
        <v>70</v>
      </c>
      <c r="V1468" s="1" t="s">
        <v>9065</v>
      </c>
      <c r="W1468" s="1" t="s">
        <v>263</v>
      </c>
      <c r="X1468" s="1" t="s">
        <v>840</v>
      </c>
      <c r="Y1468" s="1" t="s">
        <v>5834</v>
      </c>
      <c r="Z1468" s="1" t="s">
        <v>4276</v>
      </c>
      <c r="AA1468" s="1" t="s">
        <v>9066</v>
      </c>
      <c r="AB1468" s="1" t="s">
        <v>124</v>
      </c>
      <c r="AE1468" s="2">
        <v>45719.784756944442</v>
      </c>
      <c r="AF1468" s="1" t="s">
        <v>77</v>
      </c>
      <c r="AH1468" s="1" t="s">
        <v>125</v>
      </c>
      <c r="AI1468" s="1" t="s">
        <v>79</v>
      </c>
      <c r="AJ1468" s="1" t="s">
        <v>378</v>
      </c>
      <c r="AK1468" s="1" t="s">
        <v>9067</v>
      </c>
      <c r="AL1468" s="1" t="s">
        <v>5704</v>
      </c>
      <c r="AM1468" s="2">
        <v>45719.784780092596</v>
      </c>
      <c r="AN1468" s="1" t="s">
        <v>9067</v>
      </c>
      <c r="AP1468" s="1">
        <v>5759646</v>
      </c>
      <c r="AQ1468" s="1" t="s">
        <v>83</v>
      </c>
      <c r="AR1468" s="2">
        <v>45720.561666666668</v>
      </c>
      <c r="AS1468" s="1" t="s">
        <v>84</v>
      </c>
      <c r="AT1468" s="2">
        <v>45721.333333333336</v>
      </c>
      <c r="AU1468" s="1" t="s">
        <v>85</v>
      </c>
      <c r="AV1468" s="1" t="s">
        <v>1328</v>
      </c>
      <c r="AW1468" s="1" t="s">
        <v>1329</v>
      </c>
      <c r="AX1468" s="1" t="s">
        <v>1363</v>
      </c>
      <c r="AZ1468" s="2">
        <v>45720.561666666668</v>
      </c>
      <c r="BB1468" s="1" t="s">
        <v>765</v>
      </c>
      <c r="BC1468" s="1" t="s">
        <v>766</v>
      </c>
      <c r="BD1468" s="1" t="s">
        <v>767</v>
      </c>
      <c r="BE1468" s="1" t="s">
        <v>1120</v>
      </c>
      <c r="BF1468" s="1" t="s">
        <v>914</v>
      </c>
    </row>
    <row r="1469" spans="1:58" x14ac:dyDescent="0.35">
      <c r="A1469" s="1">
        <v>3014719</v>
      </c>
      <c r="B1469" s="1" t="s">
        <v>58</v>
      </c>
      <c r="C1469" s="1">
        <v>2352731</v>
      </c>
      <c r="D1469" s="1">
        <v>338205044</v>
      </c>
      <c r="E1469" s="1" t="s">
        <v>59</v>
      </c>
      <c r="F1469" s="1" t="s">
        <v>60</v>
      </c>
      <c r="G1469" s="1" t="s">
        <v>422</v>
      </c>
      <c r="H1469" s="1" t="s">
        <v>3518</v>
      </c>
      <c r="I1469" s="1">
        <v>776374330</v>
      </c>
      <c r="J1469" s="1" t="s">
        <v>4195</v>
      </c>
      <c r="K1469" s="1">
        <v>12</v>
      </c>
      <c r="L1469" s="1" t="s">
        <v>64</v>
      </c>
      <c r="M1469" s="1" t="s">
        <v>65</v>
      </c>
      <c r="N1469" s="2">
        <v>43678</v>
      </c>
      <c r="O1469" s="1" t="s">
        <v>616</v>
      </c>
      <c r="Q1469" s="1" t="s">
        <v>67</v>
      </c>
      <c r="R1469" s="2">
        <v>45719.784814814811</v>
      </c>
      <c r="S1469" s="1" t="s">
        <v>4164</v>
      </c>
      <c r="T1469" s="1" t="s">
        <v>639</v>
      </c>
      <c r="U1469" s="1" t="s">
        <v>1219</v>
      </c>
      <c r="V1469" s="1" t="s">
        <v>4195</v>
      </c>
      <c r="W1469" s="1" t="s">
        <v>72</v>
      </c>
      <c r="X1469" s="1" t="s">
        <v>881</v>
      </c>
      <c r="Y1469" s="1" t="s">
        <v>9068</v>
      </c>
      <c r="Z1469" s="1" t="s">
        <v>1067</v>
      </c>
      <c r="AA1469" s="1" t="s">
        <v>9069</v>
      </c>
      <c r="AB1469" s="1" t="s">
        <v>9069</v>
      </c>
      <c r="AE1469" s="2">
        <v>45719.786261574074</v>
      </c>
      <c r="AF1469" s="1" t="s">
        <v>1035</v>
      </c>
      <c r="AH1469" s="1" t="s">
        <v>125</v>
      </c>
      <c r="AI1469" s="1" t="s">
        <v>79</v>
      </c>
      <c r="AJ1469" s="1" t="s">
        <v>283</v>
      </c>
      <c r="AK1469" s="1" t="s">
        <v>9070</v>
      </c>
      <c r="AL1469" s="1" t="s">
        <v>4164</v>
      </c>
      <c r="AM1469" s="2">
        <v>45719.786319444444</v>
      </c>
      <c r="AO1469" s="1" t="s">
        <v>4164</v>
      </c>
      <c r="AP1469" s="1">
        <v>5759652</v>
      </c>
      <c r="AQ1469" s="1" t="s">
        <v>83</v>
      </c>
      <c r="AR1469" s="2">
        <v>45720.482083333336</v>
      </c>
      <c r="AS1469" s="1" t="s">
        <v>84</v>
      </c>
      <c r="AT1469" s="2">
        <v>45719.333333333336</v>
      </c>
      <c r="AU1469" s="1" t="s">
        <v>85</v>
      </c>
      <c r="AV1469" s="1" t="s">
        <v>1354</v>
      </c>
      <c r="AW1469" s="1" t="s">
        <v>1355</v>
      </c>
      <c r="AX1469" s="1" t="s">
        <v>2816</v>
      </c>
      <c r="AZ1469" s="2">
        <v>45720.482083333336</v>
      </c>
      <c r="BB1469" s="1" t="s">
        <v>2089</v>
      </c>
      <c r="BC1469" s="1" t="s">
        <v>814</v>
      </c>
      <c r="BD1469" s="1" t="s">
        <v>815</v>
      </c>
      <c r="BE1469" s="1" t="s">
        <v>9071</v>
      </c>
      <c r="BF1469" s="1" t="s">
        <v>1612</v>
      </c>
    </row>
    <row r="1470" spans="1:58" x14ac:dyDescent="0.35">
      <c r="A1470" s="1">
        <v>3014720</v>
      </c>
      <c r="B1470" s="1" t="s">
        <v>223</v>
      </c>
      <c r="C1470" s="1">
        <v>42583251</v>
      </c>
      <c r="D1470" s="1">
        <v>339701350</v>
      </c>
      <c r="E1470" s="1" t="s">
        <v>59</v>
      </c>
      <c r="F1470" s="1" t="s">
        <v>60</v>
      </c>
      <c r="G1470" s="1" t="s">
        <v>794</v>
      </c>
      <c r="H1470" s="1" t="s">
        <v>681</v>
      </c>
      <c r="I1470" s="1">
        <v>782492924</v>
      </c>
      <c r="J1470" s="1" t="s">
        <v>3250</v>
      </c>
      <c r="K1470" s="1">
        <v>14</v>
      </c>
      <c r="L1470" s="1" t="s">
        <v>64</v>
      </c>
      <c r="M1470" s="1" t="s">
        <v>65</v>
      </c>
      <c r="N1470" s="2">
        <v>45349</v>
      </c>
      <c r="O1470" s="1" t="s">
        <v>98</v>
      </c>
      <c r="Q1470" s="1" t="s">
        <v>67</v>
      </c>
      <c r="R1470" s="2">
        <v>45719.785462962966</v>
      </c>
      <c r="S1470" s="1" t="s">
        <v>1602</v>
      </c>
      <c r="T1470" s="1" t="s">
        <v>100</v>
      </c>
      <c r="U1470" s="1" t="s">
        <v>385</v>
      </c>
      <c r="V1470" s="1" t="s">
        <v>9072</v>
      </c>
      <c r="W1470" s="1" t="s">
        <v>298</v>
      </c>
      <c r="X1470" s="1" t="s">
        <v>298</v>
      </c>
      <c r="Y1470" s="1" t="s">
        <v>632</v>
      </c>
      <c r="Z1470" s="1" t="s">
        <v>3384</v>
      </c>
      <c r="AA1470" s="1" t="s">
        <v>2052</v>
      </c>
      <c r="AB1470" s="1" t="s">
        <v>124</v>
      </c>
      <c r="AE1470" s="2">
        <v>45719.785474537035</v>
      </c>
      <c r="AF1470" s="1" t="s">
        <v>77</v>
      </c>
      <c r="AH1470" s="1" t="s">
        <v>78</v>
      </c>
      <c r="AI1470" s="1" t="s">
        <v>106</v>
      </c>
      <c r="AJ1470" s="1" t="s">
        <v>107</v>
      </c>
      <c r="AK1470" s="1" t="s">
        <v>9073</v>
      </c>
      <c r="AL1470" s="1" t="s">
        <v>1602</v>
      </c>
      <c r="AM1470" s="2">
        <v>45719.785509259258</v>
      </c>
      <c r="AN1470" s="1" t="s">
        <v>9073</v>
      </c>
      <c r="AP1470" s="1">
        <v>5759648</v>
      </c>
      <c r="AQ1470" s="1" t="s">
        <v>83</v>
      </c>
      <c r="AR1470" s="2">
        <v>45720.531261574077</v>
      </c>
      <c r="AS1470" s="1" t="s">
        <v>84</v>
      </c>
      <c r="AT1470" s="2">
        <v>45721.34375</v>
      </c>
      <c r="AU1470" s="1" t="s">
        <v>85</v>
      </c>
      <c r="AV1470" s="1" t="s">
        <v>4129</v>
      </c>
      <c r="AW1470" s="1" t="s">
        <v>4130</v>
      </c>
      <c r="AX1470" s="1" t="s">
        <v>4131</v>
      </c>
      <c r="AZ1470" s="2">
        <v>45720.531261574077</v>
      </c>
      <c r="BB1470" s="1" t="s">
        <v>561</v>
      </c>
      <c r="BC1470" s="1" t="s">
        <v>562</v>
      </c>
      <c r="BD1470" s="1" t="s">
        <v>113</v>
      </c>
      <c r="BE1470" s="1" t="s">
        <v>9074</v>
      </c>
      <c r="BF1470" s="1" t="s">
        <v>1365</v>
      </c>
    </row>
    <row r="1471" spans="1:58" x14ac:dyDescent="0.35">
      <c r="A1471" s="1">
        <v>3014721</v>
      </c>
      <c r="B1471" s="1" t="s">
        <v>58</v>
      </c>
      <c r="C1471" s="1">
        <v>40233091</v>
      </c>
      <c r="D1471" s="1">
        <v>338438208</v>
      </c>
      <c r="E1471" s="1" t="s">
        <v>59</v>
      </c>
      <c r="F1471" s="1" t="s">
        <v>60</v>
      </c>
      <c r="G1471" s="1" t="s">
        <v>116</v>
      </c>
      <c r="H1471" s="1" t="s">
        <v>2677</v>
      </c>
      <c r="I1471" s="1">
        <v>775148790</v>
      </c>
      <c r="J1471" s="1" t="s">
        <v>9075</v>
      </c>
      <c r="K1471" s="1">
        <v>12</v>
      </c>
      <c r="L1471" s="1" t="s">
        <v>64</v>
      </c>
      <c r="M1471" s="1" t="s">
        <v>65</v>
      </c>
      <c r="N1471" s="2">
        <v>44949.458333333336</v>
      </c>
      <c r="O1471" s="1" t="s">
        <v>66</v>
      </c>
      <c r="Q1471" s="1" t="s">
        <v>67</v>
      </c>
      <c r="R1471" s="2">
        <v>45719.785578703704</v>
      </c>
      <c r="S1471" s="1" t="s">
        <v>1253</v>
      </c>
      <c r="T1471" s="1" t="s">
        <v>69</v>
      </c>
      <c r="U1471" s="1" t="s">
        <v>70</v>
      </c>
      <c r="V1471" s="1" t="s">
        <v>9076</v>
      </c>
      <c r="Y1471" s="1" t="s">
        <v>8673</v>
      </c>
      <c r="Z1471" s="1" t="s">
        <v>1352</v>
      </c>
      <c r="AA1471" s="1" t="s">
        <v>1352</v>
      </c>
      <c r="AB1471" s="1" t="s">
        <v>1352</v>
      </c>
      <c r="AE1471" s="2">
        <v>45719.785590277781</v>
      </c>
      <c r="AF1471" s="1" t="s">
        <v>77</v>
      </c>
      <c r="AH1471" s="1" t="s">
        <v>78</v>
      </c>
      <c r="AI1471" s="1" t="s">
        <v>79</v>
      </c>
      <c r="AJ1471" s="1" t="s">
        <v>378</v>
      </c>
      <c r="AK1471" s="1" t="s">
        <v>1518</v>
      </c>
      <c r="AL1471" s="1" t="s">
        <v>1253</v>
      </c>
      <c r="AM1471" s="2">
        <v>45719.785613425927</v>
      </c>
      <c r="AN1471" s="1" t="s">
        <v>1518</v>
      </c>
      <c r="AP1471" s="1">
        <v>5759649</v>
      </c>
      <c r="AQ1471" s="1" t="s">
        <v>83</v>
      </c>
      <c r="AR1471" s="2">
        <v>45720.486932870372</v>
      </c>
      <c r="AS1471" s="1" t="s">
        <v>84</v>
      </c>
      <c r="AT1471" s="2">
        <v>45721.333333333336</v>
      </c>
      <c r="AU1471" s="1" t="s">
        <v>85</v>
      </c>
      <c r="AV1471" s="1" t="s">
        <v>1354</v>
      </c>
      <c r="AW1471" s="1" t="s">
        <v>1355</v>
      </c>
      <c r="AX1471" s="1" t="s">
        <v>3430</v>
      </c>
      <c r="AZ1471" s="2">
        <v>45720.486921296295</v>
      </c>
      <c r="BB1471" s="1" t="s">
        <v>2825</v>
      </c>
      <c r="BC1471" s="1" t="s">
        <v>153</v>
      </c>
      <c r="BD1471" s="1" t="s">
        <v>2826</v>
      </c>
      <c r="BE1471" s="1" t="s">
        <v>5313</v>
      </c>
      <c r="BF1471" s="1" t="s">
        <v>1936</v>
      </c>
    </row>
    <row r="1472" spans="1:58" x14ac:dyDescent="0.35">
      <c r="A1472" s="1">
        <v>3014722</v>
      </c>
      <c r="B1472" s="1" t="s">
        <v>1203</v>
      </c>
      <c r="C1472" s="1">
        <v>36281061</v>
      </c>
      <c r="D1472" s="1">
        <v>338378951</v>
      </c>
      <c r="E1472" s="1" t="s">
        <v>59</v>
      </c>
      <c r="F1472" s="1" t="s">
        <v>60</v>
      </c>
      <c r="G1472" s="1" t="s">
        <v>116</v>
      </c>
      <c r="H1472" s="1" t="s">
        <v>3958</v>
      </c>
      <c r="I1472" s="1">
        <v>777312780</v>
      </c>
      <c r="J1472" s="1" t="s">
        <v>9077</v>
      </c>
      <c r="K1472" s="1">
        <v>13</v>
      </c>
      <c r="L1472" s="1" t="s">
        <v>64</v>
      </c>
      <c r="M1472" s="1" t="s">
        <v>65</v>
      </c>
      <c r="N1472" s="2">
        <v>45545.67769675926</v>
      </c>
      <c r="O1472" s="1" t="s">
        <v>497</v>
      </c>
      <c r="Q1472" s="1" t="s">
        <v>67</v>
      </c>
      <c r="R1472" s="2">
        <v>45719.785798611112</v>
      </c>
      <c r="S1472" s="1" t="s">
        <v>586</v>
      </c>
      <c r="T1472" s="1" t="s">
        <v>100</v>
      </c>
      <c r="U1472" s="1" t="s">
        <v>70</v>
      </c>
      <c r="V1472" s="1" t="s">
        <v>7038</v>
      </c>
      <c r="W1472" s="1" t="s">
        <v>162</v>
      </c>
      <c r="X1472" s="1" t="s">
        <v>1191</v>
      </c>
      <c r="Y1472" s="1" t="s">
        <v>7039</v>
      </c>
      <c r="Z1472" s="1" t="s">
        <v>400</v>
      </c>
      <c r="AA1472" s="1" t="s">
        <v>400</v>
      </c>
      <c r="AB1472" s="1" t="s">
        <v>7040</v>
      </c>
      <c r="AE1472" s="2">
        <v>45719.785995370374</v>
      </c>
      <c r="AF1472" s="1" t="s">
        <v>77</v>
      </c>
      <c r="AH1472" s="1" t="s">
        <v>78</v>
      </c>
      <c r="AI1472" s="1" t="s">
        <v>360</v>
      </c>
      <c r="AJ1472" s="1" t="s">
        <v>107</v>
      </c>
      <c r="AK1472" s="1" t="s">
        <v>9078</v>
      </c>
      <c r="AL1472" s="1" t="s">
        <v>586</v>
      </c>
      <c r="AM1472" s="2">
        <v>45719.786041666666</v>
      </c>
      <c r="AO1472" s="1" t="s">
        <v>586</v>
      </c>
      <c r="AP1472" s="1">
        <v>5759650</v>
      </c>
      <c r="AQ1472" s="1" t="s">
        <v>83</v>
      </c>
      <c r="AR1472" s="2">
        <v>45719.88958333333</v>
      </c>
      <c r="AS1472" s="1" t="s">
        <v>84</v>
      </c>
      <c r="AT1472" s="2">
        <v>45719.333333333336</v>
      </c>
      <c r="AU1472" s="1" t="s">
        <v>573</v>
      </c>
      <c r="AV1472" s="1" t="s">
        <v>1196</v>
      </c>
      <c r="AW1472" s="1" t="s">
        <v>1197</v>
      </c>
      <c r="AX1472" s="1" t="s">
        <v>1198</v>
      </c>
      <c r="AZ1472" s="2">
        <v>45719.88958333333</v>
      </c>
      <c r="BB1472" s="1" t="s">
        <v>9079</v>
      </c>
      <c r="BC1472" s="1" t="s">
        <v>1344</v>
      </c>
      <c r="BD1472" s="1" t="s">
        <v>9080</v>
      </c>
      <c r="BE1472" s="1" t="s">
        <v>9081</v>
      </c>
      <c r="BF1472" s="1" t="s">
        <v>406</v>
      </c>
    </row>
    <row r="1473" spans="1:58" x14ac:dyDescent="0.35">
      <c r="A1473" s="1">
        <v>3014723</v>
      </c>
      <c r="B1473" s="1" t="s">
        <v>58</v>
      </c>
      <c r="C1473" s="1">
        <v>41273231</v>
      </c>
      <c r="D1473" s="1">
        <v>338219138</v>
      </c>
      <c r="E1473" s="1" t="s">
        <v>59</v>
      </c>
      <c r="F1473" s="1" t="s">
        <v>60</v>
      </c>
      <c r="G1473" s="1" t="s">
        <v>9082</v>
      </c>
      <c r="H1473" s="1" t="s">
        <v>9083</v>
      </c>
      <c r="I1473" s="1">
        <v>773174045</v>
      </c>
      <c r="J1473" s="1" t="s">
        <v>9084</v>
      </c>
      <c r="K1473" s="1">
        <v>13</v>
      </c>
      <c r="L1473" s="1" t="s">
        <v>244</v>
      </c>
      <c r="M1473" s="1" t="s">
        <v>65</v>
      </c>
      <c r="N1473" s="2">
        <v>45127.625</v>
      </c>
      <c r="O1473" s="1" t="s">
        <v>66</v>
      </c>
      <c r="Q1473" s="1" t="s">
        <v>67</v>
      </c>
      <c r="R1473" s="2">
        <v>45719.786261574074</v>
      </c>
      <c r="S1473" s="1" t="s">
        <v>1386</v>
      </c>
      <c r="T1473" s="1" t="s">
        <v>100</v>
      </c>
      <c r="U1473" s="1" t="s">
        <v>70</v>
      </c>
      <c r="V1473" s="1" t="s">
        <v>9085</v>
      </c>
      <c r="W1473" s="1" t="s">
        <v>162</v>
      </c>
      <c r="X1473" s="1" t="s">
        <v>1191</v>
      </c>
      <c r="Y1473" s="1" t="s">
        <v>6481</v>
      </c>
      <c r="Z1473" s="1" t="s">
        <v>400</v>
      </c>
      <c r="AA1473" s="1" t="s">
        <v>9086</v>
      </c>
      <c r="AB1473" s="1" t="s">
        <v>124</v>
      </c>
      <c r="AE1473" s="2">
        <v>45719.786273148151</v>
      </c>
      <c r="AF1473" s="1" t="s">
        <v>77</v>
      </c>
      <c r="AH1473" s="1" t="s">
        <v>78</v>
      </c>
      <c r="AI1473" s="1" t="s">
        <v>79</v>
      </c>
      <c r="AJ1473" s="1" t="s">
        <v>378</v>
      </c>
      <c r="AK1473" s="1" t="s">
        <v>2431</v>
      </c>
      <c r="AL1473" s="1" t="s">
        <v>1386</v>
      </c>
      <c r="AM1473" s="2">
        <v>45719.786296296297</v>
      </c>
      <c r="AN1473" s="1" t="s">
        <v>2431</v>
      </c>
      <c r="AP1473" s="1">
        <v>5759651</v>
      </c>
      <c r="AQ1473" s="1" t="s">
        <v>83</v>
      </c>
      <c r="AR1473" s="2">
        <v>45720.663506944446</v>
      </c>
      <c r="AS1473" s="1" t="s">
        <v>84</v>
      </c>
      <c r="AT1473" s="2">
        <v>45721.333333333336</v>
      </c>
      <c r="AU1473" s="1" t="s">
        <v>85</v>
      </c>
      <c r="AV1473" s="1" t="s">
        <v>1196</v>
      </c>
      <c r="AW1473" s="1" t="s">
        <v>1197</v>
      </c>
      <c r="AX1473" s="1" t="s">
        <v>1198</v>
      </c>
      <c r="AZ1473" s="2">
        <v>45720.663506944446</v>
      </c>
      <c r="BB1473" s="1" t="s">
        <v>537</v>
      </c>
      <c r="BC1473" s="1" t="s">
        <v>538</v>
      </c>
      <c r="BD1473" s="1" t="s">
        <v>91</v>
      </c>
      <c r="BE1473" s="1" t="s">
        <v>9087</v>
      </c>
      <c r="BF1473" s="1" t="s">
        <v>1484</v>
      </c>
    </row>
    <row r="1474" spans="1:58" x14ac:dyDescent="0.35">
      <c r="A1474" s="1">
        <v>3014724</v>
      </c>
      <c r="B1474" s="1" t="s">
        <v>58</v>
      </c>
      <c r="C1474" s="1">
        <v>42377631</v>
      </c>
      <c r="D1474" s="1">
        <v>338556866</v>
      </c>
      <c r="E1474" s="1" t="s">
        <v>59</v>
      </c>
      <c r="F1474" s="1" t="s">
        <v>60</v>
      </c>
      <c r="G1474" s="1" t="s">
        <v>3318</v>
      </c>
      <c r="H1474" s="1" t="s">
        <v>4208</v>
      </c>
      <c r="I1474" s="1" t="s">
        <v>9088</v>
      </c>
      <c r="J1474" s="1" t="s">
        <v>9089</v>
      </c>
      <c r="K1474" s="1">
        <v>12</v>
      </c>
      <c r="L1474" s="1" t="s">
        <v>64</v>
      </c>
      <c r="M1474" s="1" t="s">
        <v>65</v>
      </c>
      <c r="N1474" s="2">
        <v>45301.658900462964</v>
      </c>
      <c r="O1474" s="1" t="s">
        <v>66</v>
      </c>
      <c r="Q1474" s="1" t="s">
        <v>67</v>
      </c>
      <c r="R1474" s="2">
        <v>45719.786365740743</v>
      </c>
      <c r="S1474" s="1" t="s">
        <v>8533</v>
      </c>
      <c r="T1474" s="1" t="s">
        <v>100</v>
      </c>
      <c r="U1474" s="1" t="s">
        <v>70</v>
      </c>
      <c r="V1474" s="1" t="s">
        <v>9090</v>
      </c>
      <c r="Y1474" s="1" t="s">
        <v>4053</v>
      </c>
      <c r="Z1474" s="1" t="s">
        <v>400</v>
      </c>
      <c r="AA1474" s="1" t="s">
        <v>9091</v>
      </c>
      <c r="AB1474" s="1" t="s">
        <v>124</v>
      </c>
      <c r="AE1474" s="2">
        <v>45719.786377314813</v>
      </c>
      <c r="AF1474" s="1" t="s">
        <v>77</v>
      </c>
      <c r="AH1474" s="1" t="s">
        <v>78</v>
      </c>
      <c r="AI1474" s="1" t="s">
        <v>79</v>
      </c>
      <c r="AJ1474" s="1" t="s">
        <v>378</v>
      </c>
      <c r="AK1474" s="1" t="s">
        <v>9092</v>
      </c>
      <c r="AL1474" s="1" t="s">
        <v>8533</v>
      </c>
      <c r="AM1474" s="2">
        <v>45719.786400462966</v>
      </c>
      <c r="AN1474" s="1" t="s">
        <v>9092</v>
      </c>
      <c r="AP1474" s="1">
        <v>5759653</v>
      </c>
      <c r="AQ1474" s="1" t="s">
        <v>83</v>
      </c>
      <c r="AR1474" s="2">
        <v>45720.890138888892</v>
      </c>
      <c r="AS1474" s="1" t="s">
        <v>84</v>
      </c>
      <c r="AT1474" s="2">
        <v>45721.333333333336</v>
      </c>
      <c r="AU1474" s="1" t="s">
        <v>85</v>
      </c>
      <c r="AV1474" s="1" t="s">
        <v>608</v>
      </c>
      <c r="AW1474" s="1" t="s">
        <v>609</v>
      </c>
      <c r="AX1474" s="1" t="s">
        <v>2559</v>
      </c>
      <c r="AZ1474" s="2">
        <v>45720.890138888892</v>
      </c>
      <c r="BB1474" s="1" t="s">
        <v>89</v>
      </c>
      <c r="BC1474" s="1" t="s">
        <v>90</v>
      </c>
      <c r="BD1474" s="1" t="s">
        <v>91</v>
      </c>
      <c r="BE1474" s="1" t="s">
        <v>9093</v>
      </c>
      <c r="BF1474" s="1" t="s">
        <v>612</v>
      </c>
    </row>
    <row r="1475" spans="1:58" x14ac:dyDescent="0.35">
      <c r="A1475" s="1">
        <v>3014725</v>
      </c>
      <c r="B1475" s="1" t="s">
        <v>58</v>
      </c>
      <c r="C1475" s="1">
        <v>39425581</v>
      </c>
      <c r="D1475" s="1">
        <v>338247192</v>
      </c>
      <c r="E1475" s="1" t="s">
        <v>59</v>
      </c>
      <c r="F1475" s="1" t="s">
        <v>60</v>
      </c>
      <c r="G1475" s="1" t="s">
        <v>876</v>
      </c>
      <c r="H1475" s="1" t="s">
        <v>9094</v>
      </c>
      <c r="I1475" s="1">
        <v>775783056</v>
      </c>
      <c r="J1475" s="1" t="s">
        <v>9095</v>
      </c>
      <c r="K1475" s="1">
        <v>12</v>
      </c>
      <c r="L1475" s="1" t="s">
        <v>64</v>
      </c>
      <c r="M1475" s="1" t="s">
        <v>65</v>
      </c>
      <c r="N1475" s="2">
        <v>45108</v>
      </c>
      <c r="O1475" s="1" t="s">
        <v>353</v>
      </c>
      <c r="Q1475" s="1" t="s">
        <v>67</v>
      </c>
      <c r="R1475" s="2">
        <v>45719.787592592591</v>
      </c>
      <c r="S1475" s="1" t="s">
        <v>1312</v>
      </c>
      <c r="T1475" s="1" t="s">
        <v>69</v>
      </c>
      <c r="U1475" s="1" t="s">
        <v>70</v>
      </c>
      <c r="V1475" s="1" t="s">
        <v>9096</v>
      </c>
      <c r="W1475" s="1" t="s">
        <v>72</v>
      </c>
      <c r="X1475" s="1" t="s">
        <v>73</v>
      </c>
      <c r="Y1475" s="1" t="s">
        <v>3344</v>
      </c>
      <c r="Z1475" s="1" t="s">
        <v>685</v>
      </c>
      <c r="AA1475" s="1" t="s">
        <v>9097</v>
      </c>
      <c r="AB1475" s="1" t="s">
        <v>9097</v>
      </c>
      <c r="AE1475" s="2">
        <v>45719.787604166668</v>
      </c>
      <c r="AF1475" s="1" t="s">
        <v>77</v>
      </c>
      <c r="AH1475" s="1" t="s">
        <v>125</v>
      </c>
      <c r="AI1475" s="1" t="s">
        <v>79</v>
      </c>
      <c r="AJ1475" s="1" t="s">
        <v>283</v>
      </c>
      <c r="AK1475" s="1" t="s">
        <v>9096</v>
      </c>
      <c r="AL1475" s="1" t="s">
        <v>1312</v>
      </c>
      <c r="AM1475" s="2">
        <v>45719.787638888891</v>
      </c>
      <c r="AN1475" s="1" t="s">
        <v>9096</v>
      </c>
      <c r="AP1475" s="1">
        <v>5759654</v>
      </c>
      <c r="AQ1475" s="1" t="s">
        <v>83</v>
      </c>
      <c r="AR1475" s="2">
        <v>45720.465208333335</v>
      </c>
      <c r="AS1475" s="1" t="s">
        <v>84</v>
      </c>
      <c r="AT1475" s="2">
        <v>45721.364583333336</v>
      </c>
      <c r="AU1475" s="1" t="s">
        <v>85</v>
      </c>
      <c r="AV1475" s="1" t="s">
        <v>2382</v>
      </c>
      <c r="AW1475" s="1" t="s">
        <v>2383</v>
      </c>
      <c r="AX1475" s="1" t="s">
        <v>2384</v>
      </c>
      <c r="AZ1475" s="2">
        <v>45720.465208333335</v>
      </c>
      <c r="BB1475" s="1" t="s">
        <v>594</v>
      </c>
      <c r="BC1475" s="1" t="s">
        <v>595</v>
      </c>
      <c r="BD1475" s="1" t="s">
        <v>596</v>
      </c>
      <c r="BE1475" s="1" t="s">
        <v>9098</v>
      </c>
      <c r="BF1475" s="1" t="s">
        <v>363</v>
      </c>
    </row>
    <row r="1476" spans="1:58" x14ac:dyDescent="0.35">
      <c r="A1476" s="1">
        <v>3014726</v>
      </c>
      <c r="B1476" s="1" t="s">
        <v>58</v>
      </c>
      <c r="C1476" s="1">
        <v>41821171</v>
      </c>
      <c r="D1476" s="1">
        <v>338943255</v>
      </c>
      <c r="E1476" s="1" t="s">
        <v>59</v>
      </c>
      <c r="F1476" s="1" t="s">
        <v>60</v>
      </c>
      <c r="G1476" s="1" t="s">
        <v>9099</v>
      </c>
      <c r="H1476" s="1" t="s">
        <v>9100</v>
      </c>
      <c r="I1476" s="1" t="s">
        <v>9101</v>
      </c>
      <c r="J1476" s="1" t="s">
        <v>9102</v>
      </c>
      <c r="K1476" s="1">
        <v>13</v>
      </c>
      <c r="L1476" s="1" t="s">
        <v>64</v>
      </c>
      <c r="M1476" s="1" t="s">
        <v>65</v>
      </c>
      <c r="N1476" s="2">
        <v>45245.643391203703</v>
      </c>
      <c r="O1476" s="1" t="s">
        <v>66</v>
      </c>
      <c r="Q1476" s="1" t="s">
        <v>67</v>
      </c>
      <c r="R1476" s="2">
        <v>45719.788368055553</v>
      </c>
      <c r="S1476" s="1" t="s">
        <v>722</v>
      </c>
      <c r="T1476" s="1" t="s">
        <v>100</v>
      </c>
      <c r="U1476" s="1" t="s">
        <v>70</v>
      </c>
      <c r="V1476" s="1" t="s">
        <v>9103</v>
      </c>
      <c r="Y1476" s="1" t="s">
        <v>9104</v>
      </c>
      <c r="Z1476" s="1" t="s">
        <v>7865</v>
      </c>
      <c r="AA1476" s="1" t="s">
        <v>7866</v>
      </c>
      <c r="AB1476" s="1" t="s">
        <v>124</v>
      </c>
      <c r="AE1476" s="2">
        <v>45719.788391203707</v>
      </c>
      <c r="AF1476" s="1" t="s">
        <v>77</v>
      </c>
      <c r="AH1476" s="1" t="s">
        <v>78</v>
      </c>
      <c r="AI1476" s="1" t="s">
        <v>79</v>
      </c>
      <c r="AJ1476" s="1" t="s">
        <v>378</v>
      </c>
      <c r="AK1476" s="1" t="s">
        <v>9105</v>
      </c>
      <c r="AL1476" s="1" t="s">
        <v>722</v>
      </c>
      <c r="AM1476" s="2">
        <v>45719.788414351853</v>
      </c>
      <c r="AN1476" s="1" t="s">
        <v>9105</v>
      </c>
      <c r="AP1476" s="1">
        <v>5759655</v>
      </c>
      <c r="AQ1476" s="1" t="s">
        <v>83</v>
      </c>
      <c r="AR1476" s="2">
        <v>45720.453368055554</v>
      </c>
      <c r="AS1476" s="1" t="s">
        <v>84</v>
      </c>
      <c r="AT1476" s="2">
        <v>45721.333333333336</v>
      </c>
      <c r="AU1476" s="1" t="s">
        <v>85</v>
      </c>
      <c r="AV1476" s="1" t="s">
        <v>608</v>
      </c>
      <c r="AW1476" s="1" t="s">
        <v>609</v>
      </c>
      <c r="AX1476" s="1" t="s">
        <v>2410</v>
      </c>
      <c r="AZ1476" s="2">
        <v>45720.453368055554</v>
      </c>
      <c r="BB1476" s="1" t="s">
        <v>9106</v>
      </c>
      <c r="BC1476" s="1" t="s">
        <v>9107</v>
      </c>
      <c r="BD1476" s="1" t="s">
        <v>9108</v>
      </c>
      <c r="BE1476" s="1" t="s">
        <v>2435</v>
      </c>
      <c r="BF1476" s="1" t="s">
        <v>612</v>
      </c>
    </row>
    <row r="1477" spans="1:58" x14ac:dyDescent="0.35">
      <c r="A1477" s="1">
        <v>3014727</v>
      </c>
      <c r="B1477" s="1" t="s">
        <v>58</v>
      </c>
      <c r="C1477" s="1">
        <v>43862251</v>
      </c>
      <c r="D1477" s="1">
        <v>338528063</v>
      </c>
      <c r="E1477" s="1" t="s">
        <v>59</v>
      </c>
      <c r="F1477" s="1" t="s">
        <v>60</v>
      </c>
      <c r="G1477" s="1" t="s">
        <v>95</v>
      </c>
      <c r="H1477" s="1" t="s">
        <v>225</v>
      </c>
      <c r="I1477" s="1">
        <v>762256610</v>
      </c>
      <c r="J1477" s="1" t="s">
        <v>908</v>
      </c>
      <c r="K1477" s="1">
        <v>13</v>
      </c>
      <c r="L1477" s="1" t="s">
        <v>244</v>
      </c>
      <c r="M1477" s="1" t="s">
        <v>65</v>
      </c>
      <c r="N1477" s="2">
        <v>45555.747372685182</v>
      </c>
      <c r="O1477" s="1" t="s">
        <v>66</v>
      </c>
      <c r="Q1477" s="1" t="s">
        <v>67</v>
      </c>
      <c r="R1477" s="2">
        <v>45719.788981481484</v>
      </c>
      <c r="S1477" s="1" t="s">
        <v>2686</v>
      </c>
      <c r="T1477" s="1" t="s">
        <v>100</v>
      </c>
      <c r="U1477" s="1" t="s">
        <v>70</v>
      </c>
      <c r="V1477" s="1" t="s">
        <v>9109</v>
      </c>
      <c r="Y1477" s="1" t="s">
        <v>3809</v>
      </c>
      <c r="Z1477" s="1" t="s">
        <v>3755</v>
      </c>
      <c r="AA1477" s="1" t="s">
        <v>9110</v>
      </c>
      <c r="AB1477" s="1" t="s">
        <v>124</v>
      </c>
      <c r="AE1477" s="2">
        <v>45719.788993055554</v>
      </c>
      <c r="AF1477" s="1" t="s">
        <v>77</v>
      </c>
      <c r="AH1477" s="1" t="s">
        <v>78</v>
      </c>
      <c r="AI1477" s="1" t="s">
        <v>79</v>
      </c>
      <c r="AJ1477" s="1" t="s">
        <v>378</v>
      </c>
      <c r="AK1477" s="1" t="s">
        <v>9111</v>
      </c>
      <c r="AL1477" s="1" t="s">
        <v>2686</v>
      </c>
      <c r="AM1477" s="2">
        <v>45719.789027777777</v>
      </c>
      <c r="AN1477" s="1" t="s">
        <v>9111</v>
      </c>
      <c r="AP1477" s="1">
        <v>5759656</v>
      </c>
      <c r="AQ1477" s="1" t="s">
        <v>83</v>
      </c>
      <c r="AR1477" s="2">
        <v>45720.651516203703</v>
      </c>
      <c r="AS1477" s="1" t="s">
        <v>84</v>
      </c>
      <c r="AT1477" s="2">
        <v>45721.333333333336</v>
      </c>
      <c r="AU1477" s="1" t="s">
        <v>85</v>
      </c>
      <c r="AV1477" s="1" t="s">
        <v>1196</v>
      </c>
      <c r="AW1477" s="1" t="s">
        <v>1197</v>
      </c>
      <c r="AX1477" s="1" t="s">
        <v>2807</v>
      </c>
      <c r="AZ1477" s="2">
        <v>45720.651516203703</v>
      </c>
      <c r="BB1477" s="1" t="s">
        <v>765</v>
      </c>
      <c r="BC1477" s="1" t="s">
        <v>766</v>
      </c>
      <c r="BD1477" s="1" t="s">
        <v>767</v>
      </c>
      <c r="BE1477" s="1" t="s">
        <v>3757</v>
      </c>
      <c r="BF1477" s="1" t="s">
        <v>406</v>
      </c>
    </row>
    <row r="1478" spans="1:58" x14ac:dyDescent="0.35">
      <c r="A1478" s="1">
        <v>3014728</v>
      </c>
      <c r="B1478" s="1" t="s">
        <v>94</v>
      </c>
      <c r="C1478" s="1">
        <v>1717101</v>
      </c>
      <c r="D1478" s="1">
        <v>339613293</v>
      </c>
      <c r="E1478" s="1" t="s">
        <v>59</v>
      </c>
      <c r="F1478" s="1" t="s">
        <v>60</v>
      </c>
      <c r="G1478" s="1" t="s">
        <v>530</v>
      </c>
      <c r="H1478" s="1" t="s">
        <v>681</v>
      </c>
      <c r="I1478" s="1">
        <v>777247614</v>
      </c>
      <c r="J1478" s="1" t="s">
        <v>6451</v>
      </c>
      <c r="K1478" s="1">
        <v>13</v>
      </c>
      <c r="L1478" s="1" t="s">
        <v>64</v>
      </c>
      <c r="M1478" s="1" t="s">
        <v>65</v>
      </c>
      <c r="N1478" s="2">
        <v>45091.30672453704</v>
      </c>
      <c r="O1478" s="1" t="s">
        <v>98</v>
      </c>
      <c r="Q1478" s="1" t="s">
        <v>67</v>
      </c>
      <c r="R1478" s="2">
        <v>45719.789050925923</v>
      </c>
      <c r="S1478" s="1" t="s">
        <v>3306</v>
      </c>
      <c r="T1478" s="1" t="s">
        <v>100</v>
      </c>
      <c r="U1478" s="1" t="s">
        <v>70</v>
      </c>
      <c r="V1478" s="1" t="s">
        <v>9112</v>
      </c>
      <c r="W1478" s="1" t="s">
        <v>892</v>
      </c>
      <c r="X1478" s="1" t="s">
        <v>892</v>
      </c>
      <c r="Y1478" s="1" t="s">
        <v>8784</v>
      </c>
      <c r="Z1478" s="1" t="s">
        <v>894</v>
      </c>
      <c r="AA1478" s="1" t="s">
        <v>2321</v>
      </c>
      <c r="AB1478" s="1" t="s">
        <v>9113</v>
      </c>
      <c r="AE1478" s="2">
        <v>45719.7890625</v>
      </c>
      <c r="AF1478" s="1" t="s">
        <v>77</v>
      </c>
      <c r="AH1478" s="1" t="s">
        <v>125</v>
      </c>
      <c r="AI1478" s="1" t="s">
        <v>106</v>
      </c>
      <c r="AJ1478" s="1" t="s">
        <v>1326</v>
      </c>
      <c r="AK1478" s="1" t="s">
        <v>9112</v>
      </c>
      <c r="AL1478" s="1" t="s">
        <v>3306</v>
      </c>
      <c r="AM1478" s="2">
        <v>45719.7891087963</v>
      </c>
      <c r="AN1478" s="1" t="s">
        <v>9112</v>
      </c>
      <c r="AP1478" s="1">
        <v>5759657</v>
      </c>
      <c r="AQ1478" s="1" t="s">
        <v>83</v>
      </c>
      <c r="AR1478" s="2">
        <v>45720.595856481479</v>
      </c>
      <c r="AS1478" s="1" t="s">
        <v>84</v>
      </c>
      <c r="AT1478" s="2">
        <v>45721.333333333336</v>
      </c>
      <c r="AU1478" s="1" t="s">
        <v>85</v>
      </c>
      <c r="AV1478" s="1" t="s">
        <v>1446</v>
      </c>
      <c r="AW1478" s="1" t="s">
        <v>1447</v>
      </c>
      <c r="AX1478" s="1" t="s">
        <v>5146</v>
      </c>
      <c r="AZ1478" s="2">
        <v>45720.595856481479</v>
      </c>
      <c r="BB1478" s="1" t="s">
        <v>703</v>
      </c>
      <c r="BC1478" s="1" t="s">
        <v>677</v>
      </c>
      <c r="BD1478" s="1" t="s">
        <v>704</v>
      </c>
      <c r="BE1478" s="1" t="s">
        <v>8787</v>
      </c>
      <c r="BF1478" s="1" t="s">
        <v>886</v>
      </c>
    </row>
    <row r="1479" spans="1:58" x14ac:dyDescent="0.35">
      <c r="A1479" s="1">
        <v>3014729</v>
      </c>
      <c r="B1479" s="1" t="s">
        <v>94</v>
      </c>
      <c r="C1479" s="1">
        <v>35379801</v>
      </c>
      <c r="D1479" s="1">
        <v>339483316</v>
      </c>
      <c r="E1479" s="1" t="s">
        <v>59</v>
      </c>
      <c r="F1479" s="1" t="s">
        <v>60</v>
      </c>
      <c r="G1479" s="1" t="s">
        <v>116</v>
      </c>
      <c r="H1479" s="1" t="s">
        <v>1728</v>
      </c>
      <c r="I1479" s="1">
        <v>776504797</v>
      </c>
      <c r="J1479" s="1" t="s">
        <v>330</v>
      </c>
      <c r="K1479" s="1">
        <v>15</v>
      </c>
      <c r="L1479" s="1" t="s">
        <v>64</v>
      </c>
      <c r="M1479" s="1" t="s">
        <v>65</v>
      </c>
      <c r="N1479" s="2">
        <v>44653.614594907405</v>
      </c>
      <c r="O1479" s="1" t="s">
        <v>98</v>
      </c>
      <c r="Q1479" s="1" t="s">
        <v>67</v>
      </c>
      <c r="R1479" s="2">
        <v>45719.789710648147</v>
      </c>
      <c r="S1479" s="1" t="s">
        <v>8047</v>
      </c>
      <c r="T1479" s="1" t="s">
        <v>69</v>
      </c>
      <c r="U1479" s="1" t="s">
        <v>70</v>
      </c>
      <c r="V1479" s="1" t="s">
        <v>9114</v>
      </c>
      <c r="W1479" s="1" t="s">
        <v>143</v>
      </c>
      <c r="X1479" s="1" t="s">
        <v>143</v>
      </c>
      <c r="Y1479" s="1" t="s">
        <v>4109</v>
      </c>
      <c r="Z1479" s="1" t="s">
        <v>4110</v>
      </c>
      <c r="AA1479" s="1" t="s">
        <v>9115</v>
      </c>
      <c r="AB1479" s="1" t="s">
        <v>124</v>
      </c>
      <c r="AE1479" s="2">
        <v>45719.789733796293</v>
      </c>
      <c r="AF1479" s="1" t="s">
        <v>77</v>
      </c>
      <c r="AH1479" s="1" t="s">
        <v>125</v>
      </c>
      <c r="AI1479" s="1" t="s">
        <v>106</v>
      </c>
      <c r="AJ1479" s="1" t="s">
        <v>1212</v>
      </c>
      <c r="AK1479" s="1" t="s">
        <v>9116</v>
      </c>
      <c r="AL1479" s="1" t="s">
        <v>8047</v>
      </c>
      <c r="AM1479" s="2">
        <v>45719.789780092593</v>
      </c>
      <c r="AN1479" s="1" t="s">
        <v>9116</v>
      </c>
      <c r="AP1479" s="1">
        <v>5759658</v>
      </c>
      <c r="AQ1479" s="1" t="s">
        <v>83</v>
      </c>
      <c r="AR1479" s="2">
        <v>45720.441793981481</v>
      </c>
      <c r="AS1479" s="1" t="s">
        <v>84</v>
      </c>
      <c r="AT1479" s="2">
        <v>45721.333333333336</v>
      </c>
      <c r="AU1479" s="1" t="s">
        <v>85</v>
      </c>
      <c r="AV1479" s="1" t="s">
        <v>149</v>
      </c>
      <c r="AW1479" s="1" t="s">
        <v>150</v>
      </c>
      <c r="AX1479" s="1" t="s">
        <v>745</v>
      </c>
      <c r="AZ1479" s="2">
        <v>45720.441793981481</v>
      </c>
      <c r="BB1479" s="1" t="s">
        <v>286</v>
      </c>
      <c r="BC1479" s="1" t="s">
        <v>287</v>
      </c>
      <c r="BD1479" s="1" t="s">
        <v>288</v>
      </c>
      <c r="BE1479" s="1" t="s">
        <v>9117</v>
      </c>
      <c r="BF1479" s="1" t="s">
        <v>290</v>
      </c>
    </row>
    <row r="1480" spans="1:58" x14ac:dyDescent="0.35">
      <c r="A1480" s="1">
        <v>3014730</v>
      </c>
      <c r="B1480" s="1" t="s">
        <v>58</v>
      </c>
      <c r="C1480" s="1">
        <v>40194501</v>
      </c>
      <c r="D1480" s="1">
        <v>338439714</v>
      </c>
      <c r="E1480" s="1" t="s">
        <v>59</v>
      </c>
      <c r="F1480" s="1" t="s">
        <v>60</v>
      </c>
      <c r="G1480" s="1" t="s">
        <v>9118</v>
      </c>
      <c r="H1480" s="1" t="s">
        <v>9119</v>
      </c>
      <c r="I1480" s="1">
        <v>782592921</v>
      </c>
      <c r="J1480" s="1" t="s">
        <v>9120</v>
      </c>
      <c r="K1480" s="1">
        <v>12</v>
      </c>
      <c r="L1480" s="1" t="s">
        <v>64</v>
      </c>
      <c r="M1480" s="1" t="s">
        <v>65</v>
      </c>
      <c r="N1480" s="2">
        <v>44930.708333333336</v>
      </c>
      <c r="O1480" s="1" t="s">
        <v>66</v>
      </c>
      <c r="Q1480" s="1" t="s">
        <v>67</v>
      </c>
      <c r="R1480" s="2">
        <v>45719.79010416667</v>
      </c>
      <c r="S1480" s="1" t="s">
        <v>668</v>
      </c>
      <c r="T1480" s="1" t="s">
        <v>69</v>
      </c>
      <c r="U1480" s="1" t="s">
        <v>70</v>
      </c>
      <c r="V1480" s="1" t="s">
        <v>9121</v>
      </c>
      <c r="Y1480" s="1" t="s">
        <v>4794</v>
      </c>
      <c r="Z1480" s="1" t="s">
        <v>2999</v>
      </c>
      <c r="AA1480" s="1" t="s">
        <v>9122</v>
      </c>
      <c r="AB1480" s="1" t="s">
        <v>124</v>
      </c>
      <c r="AE1480" s="2">
        <v>45719.79011574074</v>
      </c>
      <c r="AF1480" s="1" t="s">
        <v>77</v>
      </c>
      <c r="AH1480" s="1" t="s">
        <v>125</v>
      </c>
      <c r="AI1480" s="1" t="s">
        <v>79</v>
      </c>
      <c r="AJ1480" s="1" t="s">
        <v>855</v>
      </c>
      <c r="AK1480" s="1" t="s">
        <v>9121</v>
      </c>
      <c r="AL1480" s="1" t="s">
        <v>668</v>
      </c>
      <c r="AM1480" s="2">
        <v>45720.560277777775</v>
      </c>
      <c r="AN1480" s="1" t="s">
        <v>9123</v>
      </c>
      <c r="AO1480" s="1" t="s">
        <v>349</v>
      </c>
      <c r="AP1480" s="1">
        <v>5762215</v>
      </c>
      <c r="AQ1480" s="1" t="s">
        <v>83</v>
      </c>
      <c r="AR1480" s="2">
        <v>45721.526678240742</v>
      </c>
      <c r="AS1480" s="1" t="s">
        <v>84</v>
      </c>
      <c r="AT1480" s="2">
        <v>45720.5625</v>
      </c>
      <c r="AU1480" s="1" t="s">
        <v>85</v>
      </c>
      <c r="AV1480" s="1" t="s">
        <v>342</v>
      </c>
      <c r="AW1480" s="1" t="s">
        <v>343</v>
      </c>
      <c r="AX1480" s="1" t="s">
        <v>344</v>
      </c>
      <c r="AZ1480" s="2">
        <v>45721.526678240742</v>
      </c>
      <c r="BB1480" s="1" t="s">
        <v>537</v>
      </c>
      <c r="BC1480" s="1" t="s">
        <v>538</v>
      </c>
      <c r="BD1480" s="1" t="s">
        <v>91</v>
      </c>
      <c r="BE1480" s="1" t="s">
        <v>9124</v>
      </c>
      <c r="BF1480" s="1" t="s">
        <v>349</v>
      </c>
    </row>
    <row r="1481" spans="1:58" x14ac:dyDescent="0.35">
      <c r="A1481" s="1">
        <v>3014731</v>
      </c>
      <c r="B1481" s="1" t="s">
        <v>58</v>
      </c>
      <c r="C1481" s="1">
        <v>36385261</v>
      </c>
      <c r="D1481" s="1">
        <v>338279982</v>
      </c>
      <c r="E1481" s="1" t="s">
        <v>59</v>
      </c>
      <c r="F1481" s="1" t="s">
        <v>60</v>
      </c>
      <c r="G1481" s="1" t="s">
        <v>1845</v>
      </c>
      <c r="H1481" s="1" t="s">
        <v>9125</v>
      </c>
      <c r="I1481" s="1">
        <v>774064701</v>
      </c>
      <c r="J1481" s="1" t="s">
        <v>2254</v>
      </c>
      <c r="K1481" s="1">
        <v>12</v>
      </c>
      <c r="L1481" s="1" t="s">
        <v>64</v>
      </c>
      <c r="M1481" s="1" t="s">
        <v>65</v>
      </c>
      <c r="N1481" s="2">
        <v>44805</v>
      </c>
      <c r="O1481" s="1" t="s">
        <v>353</v>
      </c>
      <c r="Q1481" s="1" t="s">
        <v>67</v>
      </c>
      <c r="R1481" s="2">
        <v>45719.790717592594</v>
      </c>
      <c r="S1481" s="1" t="s">
        <v>8280</v>
      </c>
      <c r="T1481" s="1" t="s">
        <v>69</v>
      </c>
      <c r="U1481" s="1" t="s">
        <v>70</v>
      </c>
      <c r="V1481" s="1" t="s">
        <v>9126</v>
      </c>
      <c r="W1481" s="1" t="s">
        <v>72</v>
      </c>
      <c r="X1481" s="1" t="s">
        <v>2112</v>
      </c>
      <c r="Y1481" s="1" t="s">
        <v>5322</v>
      </c>
      <c r="Z1481" s="1" t="s">
        <v>546</v>
      </c>
      <c r="AA1481" s="1" t="s">
        <v>5323</v>
      </c>
      <c r="AB1481" s="1" t="s">
        <v>5323</v>
      </c>
      <c r="AE1481" s="2">
        <v>45719.790729166663</v>
      </c>
      <c r="AF1481" s="1" t="s">
        <v>77</v>
      </c>
      <c r="AH1481" s="1" t="s">
        <v>125</v>
      </c>
      <c r="AI1481" s="1" t="s">
        <v>79</v>
      </c>
      <c r="AJ1481" s="1" t="s">
        <v>454</v>
      </c>
      <c r="AK1481" s="1" t="s">
        <v>9127</v>
      </c>
      <c r="AL1481" s="1" t="s">
        <v>8280</v>
      </c>
      <c r="AM1481" s="2">
        <v>45719.790763888886</v>
      </c>
      <c r="AN1481" s="1" t="s">
        <v>9127</v>
      </c>
      <c r="AP1481" s="1">
        <v>5759661</v>
      </c>
      <c r="AQ1481" s="1" t="s">
        <v>83</v>
      </c>
      <c r="AR1481" s="2">
        <v>45720.955381944441</v>
      </c>
      <c r="AS1481" s="1" t="s">
        <v>84</v>
      </c>
      <c r="AT1481" s="2">
        <v>45721.333333333336</v>
      </c>
      <c r="AU1481" s="1" t="s">
        <v>85</v>
      </c>
      <c r="AV1481" s="1" t="s">
        <v>2117</v>
      </c>
      <c r="AW1481" s="1" t="s">
        <v>2118</v>
      </c>
      <c r="AX1481" s="1" t="s">
        <v>3859</v>
      </c>
      <c r="AZ1481" s="2">
        <v>45720.955381944441</v>
      </c>
      <c r="BB1481" s="1" t="s">
        <v>367</v>
      </c>
      <c r="BC1481" s="1" t="s">
        <v>368</v>
      </c>
      <c r="BD1481" s="1" t="s">
        <v>368</v>
      </c>
      <c r="BE1481" s="1" t="s">
        <v>6522</v>
      </c>
      <c r="BF1481" s="1" t="s">
        <v>1484</v>
      </c>
    </row>
    <row r="1482" spans="1:58" x14ac:dyDescent="0.35">
      <c r="A1482" s="1">
        <v>3014732</v>
      </c>
      <c r="B1482" s="1" t="s">
        <v>2121</v>
      </c>
      <c r="C1482" s="1">
        <v>38685151</v>
      </c>
      <c r="D1482" s="1">
        <v>339143436</v>
      </c>
      <c r="E1482" s="1" t="s">
        <v>59</v>
      </c>
      <c r="F1482" s="1" t="s">
        <v>2121</v>
      </c>
      <c r="G1482" s="1" t="s">
        <v>2341</v>
      </c>
      <c r="H1482" s="1" t="s">
        <v>9128</v>
      </c>
      <c r="I1482" s="1">
        <v>774183873</v>
      </c>
      <c r="J1482" s="1" t="s">
        <v>9129</v>
      </c>
      <c r="K1482" s="1">
        <v>13</v>
      </c>
      <c r="L1482" s="1" t="s">
        <v>64</v>
      </c>
      <c r="M1482" s="1" t="s">
        <v>65</v>
      </c>
      <c r="N1482" s="2">
        <v>45630.666666666664</v>
      </c>
      <c r="O1482" s="1" t="s">
        <v>2123</v>
      </c>
      <c r="Q1482" s="1" t="s">
        <v>67</v>
      </c>
      <c r="R1482" s="2">
        <v>45719.791018518517</v>
      </c>
      <c r="S1482" s="1" t="s">
        <v>7910</v>
      </c>
      <c r="T1482" s="1" t="s">
        <v>1452</v>
      </c>
      <c r="U1482" s="1" t="s">
        <v>1542</v>
      </c>
      <c r="V1482" s="1" t="s">
        <v>9130</v>
      </c>
      <c r="W1482" s="1" t="s">
        <v>2126</v>
      </c>
      <c r="X1482" s="1" t="s">
        <v>215</v>
      </c>
      <c r="Y1482" s="1" t="s">
        <v>2127</v>
      </c>
      <c r="Z1482" s="1" t="s">
        <v>400</v>
      </c>
      <c r="AA1482" s="1" t="s">
        <v>400</v>
      </c>
      <c r="AB1482" s="1" t="s">
        <v>124</v>
      </c>
      <c r="AE1482" s="2">
        <v>45719.791030092594</v>
      </c>
      <c r="AF1482" s="1" t="s">
        <v>2129</v>
      </c>
      <c r="AG1482" s="1">
        <v>24</v>
      </c>
      <c r="AH1482" s="1" t="s">
        <v>78</v>
      </c>
      <c r="AI1482" s="1" t="s">
        <v>79</v>
      </c>
      <c r="AJ1482" s="1" t="s">
        <v>283</v>
      </c>
      <c r="AK1482" s="1" t="s">
        <v>9131</v>
      </c>
      <c r="AL1482" s="1" t="s">
        <v>7910</v>
      </c>
      <c r="AM1482" s="2">
        <v>45719.791064814817</v>
      </c>
      <c r="AN1482" s="1" t="s">
        <v>9131</v>
      </c>
      <c r="AP1482" s="1">
        <v>5759662</v>
      </c>
      <c r="AQ1482" s="1" t="s">
        <v>83</v>
      </c>
      <c r="AR1482" s="2">
        <v>45720.575960648152</v>
      </c>
      <c r="AS1482" s="1" t="s">
        <v>84</v>
      </c>
      <c r="AT1482" s="2">
        <v>45721.333333333336</v>
      </c>
      <c r="AU1482" s="1" t="s">
        <v>85</v>
      </c>
      <c r="AV1482" s="1" t="s">
        <v>1957</v>
      </c>
      <c r="AW1482" s="1" t="s">
        <v>1958</v>
      </c>
      <c r="AX1482" s="1" t="s">
        <v>4027</v>
      </c>
      <c r="AY1482" s="2">
        <v>45720.791030092594</v>
      </c>
      <c r="AZ1482" s="2">
        <v>45720.575960648152</v>
      </c>
      <c r="BA1482" s="1" t="s">
        <v>419</v>
      </c>
      <c r="BB1482" s="1" t="s">
        <v>1076</v>
      </c>
      <c r="BC1482" s="1" t="s">
        <v>951</v>
      </c>
      <c r="BD1482" s="1" t="s">
        <v>815</v>
      </c>
      <c r="BE1482" s="1" t="s">
        <v>9132</v>
      </c>
      <c r="BF1482" s="1" t="s">
        <v>1484</v>
      </c>
    </row>
    <row r="1483" spans="1:58" x14ac:dyDescent="0.35">
      <c r="A1483" s="1">
        <v>3014733</v>
      </c>
      <c r="B1483" s="1" t="s">
        <v>58</v>
      </c>
      <c r="C1483" s="1">
        <v>34919911</v>
      </c>
      <c r="D1483" s="1">
        <v>339691737</v>
      </c>
      <c r="E1483" s="1" t="s">
        <v>59</v>
      </c>
      <c r="F1483" s="1" t="s">
        <v>60</v>
      </c>
      <c r="G1483" s="1" t="s">
        <v>3568</v>
      </c>
      <c r="H1483" s="1" t="s">
        <v>9133</v>
      </c>
      <c r="I1483" s="1" t="s">
        <v>9134</v>
      </c>
      <c r="J1483" s="1" t="s">
        <v>5338</v>
      </c>
      <c r="K1483" s="1">
        <v>16</v>
      </c>
      <c r="L1483" s="1" t="s">
        <v>64</v>
      </c>
      <c r="M1483" s="1" t="s">
        <v>65</v>
      </c>
      <c r="N1483" s="2">
        <v>45427.666759259257</v>
      </c>
      <c r="O1483" s="1" t="s">
        <v>66</v>
      </c>
      <c r="Q1483" s="1" t="s">
        <v>67</v>
      </c>
      <c r="R1483" s="2">
        <v>45719.79173611111</v>
      </c>
      <c r="S1483" s="1" t="s">
        <v>1839</v>
      </c>
      <c r="T1483" s="1" t="s">
        <v>100</v>
      </c>
      <c r="U1483" s="1" t="s">
        <v>70</v>
      </c>
      <c r="V1483" s="1" t="s">
        <v>9135</v>
      </c>
      <c r="W1483" s="1" t="s">
        <v>578</v>
      </c>
      <c r="X1483" s="1" t="s">
        <v>2452</v>
      </c>
      <c r="Y1483" s="1" t="s">
        <v>9009</v>
      </c>
      <c r="Z1483" s="1" t="s">
        <v>1756</v>
      </c>
      <c r="AA1483" s="1" t="s">
        <v>9136</v>
      </c>
      <c r="AB1483" s="1" t="s">
        <v>9137</v>
      </c>
      <c r="AE1483" s="2">
        <v>45720.513738425929</v>
      </c>
      <c r="AF1483" s="1" t="s">
        <v>77</v>
      </c>
      <c r="AH1483" s="1" t="s">
        <v>125</v>
      </c>
      <c r="AI1483" s="1" t="s">
        <v>58</v>
      </c>
      <c r="AJ1483" s="1" t="s">
        <v>126</v>
      </c>
      <c r="AK1483" s="1" t="s">
        <v>9138</v>
      </c>
      <c r="AL1483" s="1" t="s">
        <v>137</v>
      </c>
      <c r="AM1483" s="2">
        <v>45720.513842592591</v>
      </c>
      <c r="AN1483" s="1" t="s">
        <v>9138</v>
      </c>
      <c r="AO1483" s="1" t="s">
        <v>137</v>
      </c>
      <c r="AP1483" s="1">
        <v>5761836</v>
      </c>
      <c r="AQ1483" s="1" t="s">
        <v>83</v>
      </c>
      <c r="AR1483" s="2">
        <v>45720.536493055559</v>
      </c>
      <c r="AS1483" s="1" t="s">
        <v>84</v>
      </c>
      <c r="AT1483" s="2">
        <v>45720.5625</v>
      </c>
      <c r="AU1483" s="1" t="s">
        <v>85</v>
      </c>
      <c r="AV1483" s="1" t="s">
        <v>8320</v>
      </c>
      <c r="AW1483" s="1" t="s">
        <v>8321</v>
      </c>
      <c r="AX1483" s="1" t="s">
        <v>8322</v>
      </c>
      <c r="AZ1483" s="2">
        <v>45720.536493055559</v>
      </c>
      <c r="BB1483" s="1" t="s">
        <v>367</v>
      </c>
      <c r="BC1483" s="1" t="s">
        <v>368</v>
      </c>
      <c r="BD1483" s="1" t="s">
        <v>368</v>
      </c>
      <c r="BE1483" s="1" t="s">
        <v>9139</v>
      </c>
      <c r="BF1483" s="1" t="s">
        <v>5552</v>
      </c>
    </row>
    <row r="1484" spans="1:58" x14ac:dyDescent="0.35">
      <c r="A1484" s="1">
        <v>3014734</v>
      </c>
      <c r="B1484" s="1" t="s">
        <v>58</v>
      </c>
      <c r="C1484" s="1">
        <v>43141791</v>
      </c>
      <c r="D1484" s="1">
        <v>338375116</v>
      </c>
      <c r="E1484" s="1" t="s">
        <v>59</v>
      </c>
      <c r="F1484" s="1" t="s">
        <v>60</v>
      </c>
      <c r="G1484" s="1" t="s">
        <v>9140</v>
      </c>
      <c r="H1484" s="1" t="s">
        <v>9141</v>
      </c>
      <c r="I1484" s="1">
        <v>775394516</v>
      </c>
      <c r="J1484" s="1" t="s">
        <v>9142</v>
      </c>
      <c r="K1484" s="1">
        <v>13</v>
      </c>
      <c r="L1484" s="1" t="s">
        <v>244</v>
      </c>
      <c r="M1484" s="1" t="s">
        <v>65</v>
      </c>
      <c r="N1484" s="2">
        <v>45580.583333333336</v>
      </c>
      <c r="O1484" s="1" t="s">
        <v>66</v>
      </c>
      <c r="Q1484" s="1" t="s">
        <v>67</v>
      </c>
      <c r="R1484" s="2">
        <v>45719.792766203704</v>
      </c>
      <c r="S1484" s="1" t="s">
        <v>200</v>
      </c>
      <c r="T1484" s="1" t="s">
        <v>100</v>
      </c>
      <c r="U1484" s="1" t="s">
        <v>603</v>
      </c>
      <c r="V1484" s="1" t="s">
        <v>9143</v>
      </c>
      <c r="W1484" s="1" t="s">
        <v>162</v>
      </c>
      <c r="X1484" s="1" t="s">
        <v>163</v>
      </c>
      <c r="Y1484" s="1" t="s">
        <v>3626</v>
      </c>
      <c r="Z1484" s="1" t="s">
        <v>165</v>
      </c>
      <c r="AA1484" s="1" t="s">
        <v>165</v>
      </c>
      <c r="AB1484" s="1" t="s">
        <v>9144</v>
      </c>
      <c r="AC1484" s="1">
        <v>1</v>
      </c>
      <c r="AE1484" s="2">
        <v>45719.79277777778</v>
      </c>
      <c r="AF1484" s="1" t="s">
        <v>77</v>
      </c>
      <c r="AH1484" s="1" t="s">
        <v>125</v>
      </c>
      <c r="AI1484" s="1" t="s">
        <v>79</v>
      </c>
      <c r="AJ1484" s="1" t="s">
        <v>303</v>
      </c>
      <c r="AK1484" s="1" t="s">
        <v>9145</v>
      </c>
      <c r="AL1484" s="1" t="s">
        <v>200</v>
      </c>
      <c r="AM1484" s="2">
        <v>45719.792800925927</v>
      </c>
      <c r="AN1484" s="1" t="s">
        <v>9145</v>
      </c>
      <c r="AP1484" s="1">
        <v>5759666</v>
      </c>
      <c r="AQ1484" s="1" t="s">
        <v>83</v>
      </c>
      <c r="AR1484" s="2">
        <v>45720.506354166668</v>
      </c>
      <c r="AS1484" s="1" t="s">
        <v>84</v>
      </c>
      <c r="AT1484" s="2">
        <v>45721.333333333336</v>
      </c>
      <c r="AU1484" s="1" t="s">
        <v>85</v>
      </c>
      <c r="AV1484" s="1" t="s">
        <v>169</v>
      </c>
      <c r="AW1484" s="1" t="s">
        <v>170</v>
      </c>
      <c r="AX1484" s="1" t="s">
        <v>1734</v>
      </c>
      <c r="AZ1484" s="2">
        <v>45720.506354166668</v>
      </c>
      <c r="BB1484" s="1" t="s">
        <v>286</v>
      </c>
      <c r="BC1484" s="1" t="s">
        <v>287</v>
      </c>
      <c r="BD1484" s="1" t="s">
        <v>288</v>
      </c>
      <c r="BE1484" s="1" t="s">
        <v>9146</v>
      </c>
      <c r="BF1484" s="1" t="s">
        <v>176</v>
      </c>
    </row>
    <row r="1485" spans="1:58" x14ac:dyDescent="0.35">
      <c r="A1485" s="1">
        <v>3014735</v>
      </c>
      <c r="B1485" s="1" t="s">
        <v>58</v>
      </c>
      <c r="C1485" s="1">
        <v>42657291</v>
      </c>
      <c r="D1485" s="1">
        <v>338044161</v>
      </c>
      <c r="E1485" s="1" t="s">
        <v>59</v>
      </c>
      <c r="F1485" s="1" t="s">
        <v>60</v>
      </c>
      <c r="G1485" s="1" t="s">
        <v>7246</v>
      </c>
      <c r="H1485" s="1" t="s">
        <v>954</v>
      </c>
      <c r="I1485" s="1">
        <v>786001417</v>
      </c>
      <c r="J1485" s="1" t="s">
        <v>9147</v>
      </c>
      <c r="K1485" s="1">
        <v>12</v>
      </c>
      <c r="L1485" s="1" t="s">
        <v>64</v>
      </c>
      <c r="M1485" s="1" t="s">
        <v>65</v>
      </c>
      <c r="N1485" s="2">
        <v>45341.713391203702</v>
      </c>
      <c r="O1485" s="1" t="s">
        <v>66</v>
      </c>
      <c r="Q1485" s="1" t="s">
        <v>67</v>
      </c>
      <c r="R1485" s="2">
        <v>45719.793298611112</v>
      </c>
      <c r="S1485" s="1" t="s">
        <v>1338</v>
      </c>
      <c r="T1485" s="1" t="s">
        <v>100</v>
      </c>
      <c r="U1485" s="1" t="s">
        <v>101</v>
      </c>
      <c r="V1485" s="1" t="s">
        <v>9148</v>
      </c>
      <c r="Y1485" s="1" t="s">
        <v>1671</v>
      </c>
      <c r="Z1485" s="1" t="s">
        <v>9149</v>
      </c>
      <c r="AA1485" s="1" t="s">
        <v>9150</v>
      </c>
      <c r="AB1485" s="1" t="s">
        <v>124</v>
      </c>
      <c r="AE1485" s="2">
        <v>45719.793310185189</v>
      </c>
      <c r="AF1485" s="1" t="s">
        <v>77</v>
      </c>
      <c r="AH1485" s="1" t="s">
        <v>78</v>
      </c>
      <c r="AI1485" s="1" t="s">
        <v>79</v>
      </c>
      <c r="AJ1485" s="1" t="s">
        <v>283</v>
      </c>
      <c r="AK1485" s="1" t="s">
        <v>9151</v>
      </c>
      <c r="AL1485" s="1" t="s">
        <v>1338</v>
      </c>
      <c r="AM1485" s="2">
        <v>45719.793344907404</v>
      </c>
      <c r="AN1485" s="1" t="s">
        <v>9151</v>
      </c>
      <c r="AP1485" s="1">
        <v>5759667</v>
      </c>
      <c r="AQ1485" s="1" t="s">
        <v>83</v>
      </c>
      <c r="AR1485" s="2">
        <v>45720.484629629631</v>
      </c>
      <c r="AS1485" s="1" t="s">
        <v>84</v>
      </c>
      <c r="AT1485" s="2">
        <v>45721.350694444445</v>
      </c>
      <c r="AU1485" s="1" t="s">
        <v>85</v>
      </c>
      <c r="AV1485" s="1" t="s">
        <v>2382</v>
      </c>
      <c r="AW1485" s="1" t="s">
        <v>2383</v>
      </c>
      <c r="AX1485" s="1" t="s">
        <v>2384</v>
      </c>
      <c r="AZ1485" s="2">
        <v>45720.484629629631</v>
      </c>
      <c r="BB1485" s="1" t="s">
        <v>111</v>
      </c>
      <c r="BC1485" s="1" t="s">
        <v>112</v>
      </c>
      <c r="BD1485" s="1" t="s">
        <v>113</v>
      </c>
      <c r="BE1485" s="1" t="s">
        <v>9152</v>
      </c>
      <c r="BF1485" s="1" t="s">
        <v>1002</v>
      </c>
    </row>
    <row r="1486" spans="1:58" x14ac:dyDescent="0.35">
      <c r="A1486" s="1">
        <v>3014736</v>
      </c>
      <c r="B1486" s="1" t="s">
        <v>223</v>
      </c>
      <c r="C1486" s="1">
        <v>43917491</v>
      </c>
      <c r="D1486" s="1">
        <v>338377764</v>
      </c>
      <c r="E1486" s="1" t="s">
        <v>59</v>
      </c>
      <c r="F1486" s="1" t="s">
        <v>60</v>
      </c>
      <c r="G1486" s="1" t="s">
        <v>1860</v>
      </c>
      <c r="H1486" s="1" t="s">
        <v>9153</v>
      </c>
      <c r="I1486" s="1">
        <v>789596640</v>
      </c>
      <c r="J1486" s="1" t="s">
        <v>9154</v>
      </c>
      <c r="K1486" s="1">
        <v>12</v>
      </c>
      <c r="L1486" s="1" t="s">
        <v>64</v>
      </c>
      <c r="M1486" s="1" t="s">
        <v>65</v>
      </c>
      <c r="N1486" s="2">
        <v>45725.500011574077</v>
      </c>
      <c r="O1486" s="1" t="s">
        <v>66</v>
      </c>
      <c r="Q1486" s="1" t="s">
        <v>67</v>
      </c>
      <c r="R1486" s="2">
        <v>45719.793553240743</v>
      </c>
      <c r="S1486" s="1" t="s">
        <v>1557</v>
      </c>
      <c r="T1486" s="1" t="s">
        <v>100</v>
      </c>
      <c r="U1486" s="1" t="s">
        <v>160</v>
      </c>
      <c r="V1486" s="1" t="s">
        <v>9155</v>
      </c>
      <c r="W1486" s="1" t="s">
        <v>162</v>
      </c>
      <c r="X1486" s="1" t="s">
        <v>1191</v>
      </c>
      <c r="Y1486" s="1" t="s">
        <v>9156</v>
      </c>
      <c r="Z1486" s="1" t="s">
        <v>400</v>
      </c>
      <c r="AA1486" s="1" t="s">
        <v>4781</v>
      </c>
      <c r="AB1486" s="1" t="s">
        <v>4782</v>
      </c>
      <c r="AE1486" s="2">
        <v>45720.662361111114</v>
      </c>
      <c r="AF1486" s="1" t="s">
        <v>77</v>
      </c>
      <c r="AH1486" s="1" t="s">
        <v>125</v>
      </c>
      <c r="AI1486" s="1" t="s">
        <v>9157</v>
      </c>
      <c r="AJ1486" s="1" t="s">
        <v>9158</v>
      </c>
      <c r="AK1486" s="1" t="s">
        <v>9159</v>
      </c>
      <c r="AL1486" s="1" t="s">
        <v>9160</v>
      </c>
      <c r="AM1486" s="2">
        <v>45720.662534722222</v>
      </c>
      <c r="AN1486" s="1" t="s">
        <v>9159</v>
      </c>
      <c r="AO1486" s="1" t="s">
        <v>9160</v>
      </c>
      <c r="AP1486" s="1">
        <v>5763071</v>
      </c>
      <c r="AQ1486" s="1" t="s">
        <v>83</v>
      </c>
      <c r="AR1486" s="2">
        <v>45721.406307870369</v>
      </c>
      <c r="AS1486" s="1" t="s">
        <v>84</v>
      </c>
      <c r="AT1486" s="2">
        <v>45720.333333333336</v>
      </c>
      <c r="AU1486" s="1" t="s">
        <v>85</v>
      </c>
      <c r="AV1486" s="1" t="s">
        <v>364</v>
      </c>
      <c r="AW1486" s="1" t="s">
        <v>365</v>
      </c>
      <c r="AX1486" s="1" t="s">
        <v>9161</v>
      </c>
      <c r="AZ1486" s="2">
        <v>45721.406307870369</v>
      </c>
      <c r="BB1486" s="1" t="s">
        <v>504</v>
      </c>
      <c r="BC1486" s="1" t="s">
        <v>505</v>
      </c>
      <c r="BD1486" s="1" t="s">
        <v>506</v>
      </c>
      <c r="BE1486" s="1" t="s">
        <v>507</v>
      </c>
      <c r="BF1486" s="1" t="s">
        <v>508</v>
      </c>
    </row>
    <row r="1487" spans="1:58" x14ac:dyDescent="0.35">
      <c r="A1487" s="1">
        <v>3014737</v>
      </c>
      <c r="B1487" s="1" t="s">
        <v>58</v>
      </c>
      <c r="C1487" s="1">
        <v>44490401</v>
      </c>
      <c r="D1487" s="1">
        <v>339891579</v>
      </c>
      <c r="E1487" s="1" t="s">
        <v>59</v>
      </c>
      <c r="F1487" s="1" t="s">
        <v>60</v>
      </c>
      <c r="G1487" s="1" t="s">
        <v>2926</v>
      </c>
      <c r="H1487" s="1" t="s">
        <v>9162</v>
      </c>
      <c r="I1487" s="1">
        <v>339891579</v>
      </c>
      <c r="J1487" s="1">
        <v>784419502</v>
      </c>
      <c r="K1487" s="1">
        <v>17</v>
      </c>
      <c r="L1487" s="1" t="s">
        <v>64</v>
      </c>
      <c r="M1487" s="1" t="s">
        <v>65</v>
      </c>
      <c r="N1487" s="2">
        <v>45610</v>
      </c>
      <c r="O1487" s="1" t="s">
        <v>66</v>
      </c>
      <c r="Q1487" s="1" t="s">
        <v>67</v>
      </c>
      <c r="R1487" s="2">
        <v>45719.79415509259</v>
      </c>
      <c r="S1487" s="1" t="s">
        <v>556</v>
      </c>
      <c r="T1487" s="1" t="s">
        <v>100</v>
      </c>
      <c r="U1487" s="1" t="s">
        <v>70</v>
      </c>
      <c r="V1487" s="1" t="s">
        <v>9163</v>
      </c>
      <c r="W1487" s="1" t="s">
        <v>578</v>
      </c>
      <c r="X1487" s="1" t="s">
        <v>2452</v>
      </c>
      <c r="Y1487" s="1" t="s">
        <v>9009</v>
      </c>
      <c r="Z1487" s="1" t="s">
        <v>1756</v>
      </c>
      <c r="AA1487" s="1" t="s">
        <v>9136</v>
      </c>
      <c r="AB1487" s="1" t="s">
        <v>124</v>
      </c>
      <c r="AE1487" s="2">
        <v>45720.512499999997</v>
      </c>
      <c r="AF1487" s="1" t="s">
        <v>77</v>
      </c>
      <c r="AH1487" s="1" t="s">
        <v>125</v>
      </c>
      <c r="AI1487" s="1" t="s">
        <v>58</v>
      </c>
      <c r="AJ1487" s="1" t="s">
        <v>126</v>
      </c>
      <c r="AK1487" s="1" t="s">
        <v>9138</v>
      </c>
      <c r="AL1487" s="1" t="s">
        <v>137</v>
      </c>
      <c r="AM1487" s="2">
        <v>45720.512604166666</v>
      </c>
      <c r="AN1487" s="1" t="s">
        <v>9138</v>
      </c>
      <c r="AO1487" s="1" t="s">
        <v>137</v>
      </c>
      <c r="AP1487" s="1">
        <v>5761818</v>
      </c>
      <c r="AQ1487" s="1" t="s">
        <v>83</v>
      </c>
      <c r="AR1487" s="2">
        <v>45720.537118055552</v>
      </c>
      <c r="AS1487" s="1" t="s">
        <v>84</v>
      </c>
      <c r="AT1487" s="2">
        <v>45720.333333333336</v>
      </c>
      <c r="AU1487" s="1" t="s">
        <v>85</v>
      </c>
      <c r="AV1487" s="1" t="s">
        <v>8320</v>
      </c>
      <c r="AW1487" s="1" t="s">
        <v>8321</v>
      </c>
      <c r="AX1487" s="1" t="s">
        <v>8322</v>
      </c>
      <c r="AZ1487" s="2">
        <v>45720.537118055552</v>
      </c>
      <c r="BB1487" s="1" t="s">
        <v>367</v>
      </c>
      <c r="BC1487" s="1" t="s">
        <v>368</v>
      </c>
      <c r="BD1487" s="1" t="s">
        <v>368</v>
      </c>
      <c r="BE1487" s="1" t="s">
        <v>9139</v>
      </c>
      <c r="BF1487" s="1" t="s">
        <v>5552</v>
      </c>
    </row>
    <row r="1488" spans="1:58" x14ac:dyDescent="0.35">
      <c r="A1488" s="1">
        <v>3014738</v>
      </c>
      <c r="B1488" s="1" t="s">
        <v>58</v>
      </c>
      <c r="C1488" s="1">
        <v>36081681</v>
      </c>
      <c r="D1488" s="1">
        <v>338326754</v>
      </c>
      <c r="E1488" s="1" t="s">
        <v>59</v>
      </c>
      <c r="F1488" s="1" t="s">
        <v>60</v>
      </c>
      <c r="G1488" s="1" t="s">
        <v>275</v>
      </c>
      <c r="H1488" s="1" t="s">
        <v>2805</v>
      </c>
      <c r="I1488" s="1">
        <v>776880924</v>
      </c>
      <c r="J1488" s="1" t="s">
        <v>9164</v>
      </c>
      <c r="K1488" s="1">
        <v>13</v>
      </c>
      <c r="L1488" s="1" t="s">
        <v>64</v>
      </c>
      <c r="M1488" s="1" t="s">
        <v>65</v>
      </c>
      <c r="N1488" s="2">
        <v>44805</v>
      </c>
      <c r="O1488" s="1" t="s">
        <v>180</v>
      </c>
      <c r="Q1488" s="1" t="s">
        <v>67</v>
      </c>
      <c r="R1488" s="2">
        <v>45719.795370370368</v>
      </c>
      <c r="S1488" s="1" t="s">
        <v>1862</v>
      </c>
      <c r="T1488" s="1" t="s">
        <v>100</v>
      </c>
      <c r="U1488" s="1" t="s">
        <v>70</v>
      </c>
      <c r="V1488" s="1" t="s">
        <v>9165</v>
      </c>
      <c r="Y1488" s="1" t="s">
        <v>7157</v>
      </c>
      <c r="Z1488" s="1" t="s">
        <v>165</v>
      </c>
      <c r="AA1488" s="1" t="s">
        <v>165</v>
      </c>
      <c r="AB1488" s="1" t="s">
        <v>124</v>
      </c>
      <c r="AE1488" s="2">
        <v>45721.422326388885</v>
      </c>
      <c r="AF1488" s="1" t="s">
        <v>77</v>
      </c>
      <c r="AH1488" s="1" t="s">
        <v>125</v>
      </c>
      <c r="AI1488" s="1" t="s">
        <v>58</v>
      </c>
      <c r="AJ1488" s="1" t="s">
        <v>80</v>
      </c>
      <c r="AK1488" s="1" t="s">
        <v>9166</v>
      </c>
      <c r="AL1488" s="1" t="s">
        <v>325</v>
      </c>
      <c r="AM1488" s="2">
        <v>45721.422430555554</v>
      </c>
      <c r="AN1488" s="1" t="s">
        <v>9166</v>
      </c>
      <c r="AO1488" s="1" t="s">
        <v>325</v>
      </c>
      <c r="AP1488" s="1">
        <v>5766105</v>
      </c>
      <c r="AQ1488" s="1" t="s">
        <v>83</v>
      </c>
      <c r="AR1488" s="2">
        <v>45721.609143518515</v>
      </c>
      <c r="AS1488" s="1" t="s">
        <v>84</v>
      </c>
      <c r="AT1488" s="2">
        <v>45721.333333333336</v>
      </c>
      <c r="AU1488" s="1" t="s">
        <v>85</v>
      </c>
      <c r="AV1488" s="1" t="s">
        <v>342</v>
      </c>
      <c r="AW1488" s="1" t="s">
        <v>343</v>
      </c>
      <c r="AX1488" s="1" t="s">
        <v>344</v>
      </c>
      <c r="AZ1488" s="2">
        <v>45721.609143518515</v>
      </c>
      <c r="BB1488" s="1" t="s">
        <v>9167</v>
      </c>
      <c r="BC1488" s="1" t="s">
        <v>9168</v>
      </c>
      <c r="BD1488" s="1" t="s">
        <v>9169</v>
      </c>
      <c r="BE1488" s="1" t="s">
        <v>755</v>
      </c>
      <c r="BF1488" s="1" t="s">
        <v>349</v>
      </c>
    </row>
    <row r="1489" spans="1:58" x14ac:dyDescent="0.35">
      <c r="A1489" s="1">
        <v>3014739</v>
      </c>
      <c r="B1489" s="1" t="s">
        <v>58</v>
      </c>
      <c r="C1489" s="1">
        <v>44735731</v>
      </c>
      <c r="D1489" s="1">
        <v>338709456</v>
      </c>
      <c r="E1489" s="1" t="s">
        <v>59</v>
      </c>
      <c r="F1489" s="1" t="s">
        <v>60</v>
      </c>
      <c r="G1489" s="1" t="s">
        <v>1263</v>
      </c>
      <c r="H1489" s="1" t="s">
        <v>351</v>
      </c>
      <c r="I1489" s="1">
        <v>778519124</v>
      </c>
      <c r="J1489" s="1" t="s">
        <v>3813</v>
      </c>
      <c r="K1489" s="1">
        <v>13</v>
      </c>
      <c r="L1489" s="1" t="s">
        <v>244</v>
      </c>
      <c r="M1489" s="1" t="s">
        <v>65</v>
      </c>
      <c r="N1489" s="2">
        <v>45626.624803240738</v>
      </c>
      <c r="O1489" s="1" t="s">
        <v>66</v>
      </c>
      <c r="Q1489" s="1" t="s">
        <v>67</v>
      </c>
      <c r="R1489" s="2">
        <v>45719.796087962961</v>
      </c>
      <c r="S1489" s="1" t="s">
        <v>5704</v>
      </c>
      <c r="T1489" s="1" t="s">
        <v>100</v>
      </c>
      <c r="U1489" s="1" t="s">
        <v>70</v>
      </c>
      <c r="V1489" s="1" t="s">
        <v>9170</v>
      </c>
      <c r="Y1489" s="1" t="s">
        <v>9171</v>
      </c>
      <c r="Z1489" s="1" t="s">
        <v>606</v>
      </c>
      <c r="AA1489" s="1" t="s">
        <v>9172</v>
      </c>
      <c r="AB1489" s="1" t="s">
        <v>124</v>
      </c>
      <c r="AE1489" s="2">
        <v>45719.796099537038</v>
      </c>
      <c r="AF1489" s="1" t="s">
        <v>77</v>
      </c>
      <c r="AH1489" s="1" t="s">
        <v>125</v>
      </c>
      <c r="AI1489" s="1" t="s">
        <v>79</v>
      </c>
      <c r="AJ1489" s="1" t="s">
        <v>283</v>
      </c>
      <c r="AK1489" s="1" t="s">
        <v>9173</v>
      </c>
      <c r="AL1489" s="1" t="s">
        <v>5704</v>
      </c>
      <c r="AM1489" s="2">
        <v>45719.796134259261</v>
      </c>
      <c r="AN1489" s="1" t="s">
        <v>9173</v>
      </c>
      <c r="AP1489" s="1">
        <v>5759672</v>
      </c>
      <c r="AQ1489" s="1" t="s">
        <v>83</v>
      </c>
      <c r="AR1489" s="2">
        <v>45720.456574074073</v>
      </c>
      <c r="AS1489" s="1" t="s">
        <v>84</v>
      </c>
      <c r="AT1489" s="2">
        <v>45721.333333333336</v>
      </c>
      <c r="AU1489" s="1" t="s">
        <v>85</v>
      </c>
      <c r="AV1489" s="1" t="s">
        <v>608</v>
      </c>
      <c r="AW1489" s="1" t="s">
        <v>609</v>
      </c>
      <c r="AX1489" s="1" t="s">
        <v>610</v>
      </c>
      <c r="AZ1489" s="2">
        <v>45720.456562500003</v>
      </c>
      <c r="BB1489" s="1" t="s">
        <v>192</v>
      </c>
      <c r="BC1489" s="1" t="s">
        <v>193</v>
      </c>
      <c r="BD1489" s="1" t="s">
        <v>194</v>
      </c>
      <c r="BE1489" s="1" t="s">
        <v>755</v>
      </c>
      <c r="BF1489" s="1" t="s">
        <v>612</v>
      </c>
    </row>
    <row r="1490" spans="1:58" x14ac:dyDescent="0.35">
      <c r="A1490" s="1">
        <v>3014740</v>
      </c>
      <c r="B1490" s="1" t="s">
        <v>223</v>
      </c>
      <c r="C1490" s="1">
        <v>39794081</v>
      </c>
      <c r="D1490" s="1">
        <v>339713350</v>
      </c>
      <c r="E1490" s="1" t="s">
        <v>59</v>
      </c>
      <c r="F1490" s="1" t="s">
        <v>60</v>
      </c>
      <c r="G1490" s="1" t="s">
        <v>1177</v>
      </c>
      <c r="H1490" s="1" t="s">
        <v>3623</v>
      </c>
      <c r="I1490" s="1">
        <v>787365549</v>
      </c>
      <c r="J1490" s="1" t="s">
        <v>5593</v>
      </c>
      <c r="K1490" s="1">
        <v>12</v>
      </c>
      <c r="L1490" s="1" t="s">
        <v>64</v>
      </c>
      <c r="M1490" s="1" t="s">
        <v>65</v>
      </c>
      <c r="N1490" s="2">
        <v>44874.69027777778</v>
      </c>
      <c r="O1490" s="1" t="s">
        <v>98</v>
      </c>
      <c r="Q1490" s="1" t="s">
        <v>67</v>
      </c>
      <c r="R1490" s="2">
        <v>45719.796226851853</v>
      </c>
      <c r="S1490" s="1" t="s">
        <v>978</v>
      </c>
      <c r="T1490" s="1" t="s">
        <v>100</v>
      </c>
      <c r="U1490" s="1" t="s">
        <v>979</v>
      </c>
      <c r="V1490" s="1" t="s">
        <v>9174</v>
      </c>
      <c r="W1490" s="1" t="s">
        <v>298</v>
      </c>
      <c r="X1490" s="1" t="s">
        <v>298</v>
      </c>
      <c r="Y1490" s="1" t="s">
        <v>5205</v>
      </c>
      <c r="Z1490" s="1" t="s">
        <v>929</v>
      </c>
      <c r="AA1490" s="1" t="s">
        <v>930</v>
      </c>
      <c r="AB1490" s="1" t="s">
        <v>9175</v>
      </c>
      <c r="AE1490" s="2">
        <v>45719.796238425923</v>
      </c>
      <c r="AF1490" s="1" t="s">
        <v>77</v>
      </c>
      <c r="AH1490" s="1" t="s">
        <v>125</v>
      </c>
      <c r="AI1490" s="1" t="s">
        <v>106</v>
      </c>
      <c r="AJ1490" s="1" t="s">
        <v>167</v>
      </c>
      <c r="AK1490" s="1" t="s">
        <v>9174</v>
      </c>
      <c r="AL1490" s="1" t="s">
        <v>978</v>
      </c>
      <c r="AM1490" s="2">
        <v>45719.796261574076</v>
      </c>
      <c r="AN1490" s="1" t="s">
        <v>9174</v>
      </c>
      <c r="AP1490" s="1">
        <v>5759673</v>
      </c>
      <c r="AQ1490" s="1" t="s">
        <v>83</v>
      </c>
      <c r="AR1490" s="2">
        <v>45720.495787037034</v>
      </c>
      <c r="AS1490" s="1" t="s">
        <v>84</v>
      </c>
      <c r="AT1490" s="2">
        <v>45721.333333333336</v>
      </c>
      <c r="AU1490" s="1" t="s">
        <v>85</v>
      </c>
      <c r="AV1490" s="1" t="s">
        <v>4129</v>
      </c>
      <c r="AW1490" s="1" t="s">
        <v>4130</v>
      </c>
      <c r="AX1490" s="1" t="s">
        <v>4131</v>
      </c>
      <c r="AZ1490" s="2">
        <v>45720.495787037034</v>
      </c>
      <c r="BB1490" s="1" t="s">
        <v>703</v>
      </c>
      <c r="BC1490" s="1" t="s">
        <v>677</v>
      </c>
      <c r="BD1490" s="1" t="s">
        <v>704</v>
      </c>
      <c r="BE1490" s="1" t="s">
        <v>9176</v>
      </c>
      <c r="BF1490" s="1" t="s">
        <v>6916</v>
      </c>
    </row>
    <row r="1491" spans="1:58" x14ac:dyDescent="0.35">
      <c r="A1491" s="1">
        <v>3014741</v>
      </c>
      <c r="B1491" s="1" t="s">
        <v>327</v>
      </c>
      <c r="C1491" s="1">
        <v>34160291</v>
      </c>
      <c r="D1491" s="1">
        <v>338259831</v>
      </c>
      <c r="E1491" s="1" t="s">
        <v>59</v>
      </c>
      <c r="F1491" s="1" t="s">
        <v>60</v>
      </c>
      <c r="G1491" s="1" t="s">
        <v>9177</v>
      </c>
      <c r="H1491" s="1" t="s">
        <v>9178</v>
      </c>
      <c r="I1491" s="1">
        <v>774985472</v>
      </c>
      <c r="J1491" s="1" t="s">
        <v>9179</v>
      </c>
      <c r="K1491" s="1">
        <v>12</v>
      </c>
      <c r="L1491" s="1" t="s">
        <v>64</v>
      </c>
      <c r="M1491" s="1" t="s">
        <v>65</v>
      </c>
      <c r="N1491" s="2">
        <v>43862</v>
      </c>
      <c r="O1491" s="1" t="s">
        <v>739</v>
      </c>
      <c r="Q1491" s="1" t="s">
        <v>67</v>
      </c>
      <c r="R1491" s="2">
        <v>45719.797777777778</v>
      </c>
      <c r="S1491" s="1" t="s">
        <v>6862</v>
      </c>
      <c r="T1491" s="1" t="s">
        <v>100</v>
      </c>
      <c r="U1491" s="1" t="s">
        <v>101</v>
      </c>
      <c r="V1491" s="1" t="s">
        <v>9180</v>
      </c>
      <c r="W1491" s="1" t="s">
        <v>72</v>
      </c>
      <c r="X1491" s="1" t="s">
        <v>356</v>
      </c>
      <c r="Y1491" s="1" t="s">
        <v>4681</v>
      </c>
      <c r="Z1491" s="1" t="s">
        <v>2851</v>
      </c>
      <c r="AA1491" s="1" t="s">
        <v>5064</v>
      </c>
      <c r="AB1491" s="1" t="s">
        <v>124</v>
      </c>
      <c r="AC1491" s="1">
        <v>389</v>
      </c>
      <c r="AE1491" s="2">
        <v>45719.797789351855</v>
      </c>
      <c r="AF1491" s="1" t="s">
        <v>77</v>
      </c>
      <c r="AH1491" s="1" t="s">
        <v>125</v>
      </c>
      <c r="AI1491" s="1" t="s">
        <v>360</v>
      </c>
      <c r="AJ1491" s="1" t="s">
        <v>107</v>
      </c>
      <c r="AK1491" s="1" t="s">
        <v>9181</v>
      </c>
      <c r="AL1491" s="1" t="s">
        <v>6862</v>
      </c>
      <c r="AM1491" s="2">
        <v>45719.797824074078</v>
      </c>
      <c r="AN1491" s="1" t="s">
        <v>9181</v>
      </c>
      <c r="AP1491" s="1">
        <v>5759677</v>
      </c>
      <c r="AQ1491" s="1" t="s">
        <v>83</v>
      </c>
      <c r="AR1491" s="2">
        <v>45720.601724537039</v>
      </c>
      <c r="AS1491" s="1" t="s">
        <v>84</v>
      </c>
      <c r="AT1491" s="2">
        <v>45721.315972222219</v>
      </c>
      <c r="AU1491" s="1" t="s">
        <v>85</v>
      </c>
      <c r="AV1491" s="1" t="s">
        <v>645</v>
      </c>
      <c r="AW1491" s="1" t="s">
        <v>646</v>
      </c>
      <c r="AX1491" s="1" t="s">
        <v>2446</v>
      </c>
      <c r="AZ1491" s="2">
        <v>45720.601724537039</v>
      </c>
      <c r="BB1491" s="1" t="s">
        <v>933</v>
      </c>
      <c r="BC1491" s="1" t="s">
        <v>934</v>
      </c>
      <c r="BD1491" s="1" t="s">
        <v>935</v>
      </c>
      <c r="BE1491" s="1" t="s">
        <v>9182</v>
      </c>
      <c r="BF1491" s="1" t="s">
        <v>937</v>
      </c>
    </row>
    <row r="1492" spans="1:58" x14ac:dyDescent="0.35">
      <c r="A1492" s="1">
        <v>3014742</v>
      </c>
      <c r="B1492" s="1" t="s">
        <v>58</v>
      </c>
      <c r="C1492" s="1">
        <v>36590021</v>
      </c>
      <c r="D1492" s="1">
        <v>338783786</v>
      </c>
      <c r="E1492" s="1" t="s">
        <v>59</v>
      </c>
      <c r="F1492" s="1" t="s">
        <v>60</v>
      </c>
      <c r="G1492" s="1" t="s">
        <v>116</v>
      </c>
      <c r="H1492" s="1" t="s">
        <v>9183</v>
      </c>
      <c r="I1492" s="1">
        <v>773688418</v>
      </c>
      <c r="J1492" s="1" t="s">
        <v>330</v>
      </c>
      <c r="K1492" s="1">
        <v>13</v>
      </c>
      <c r="L1492" s="1" t="s">
        <v>64</v>
      </c>
      <c r="M1492" s="1" t="s">
        <v>65</v>
      </c>
      <c r="N1492" s="2">
        <v>45688.708333333336</v>
      </c>
      <c r="O1492" s="1" t="s">
        <v>66</v>
      </c>
      <c r="Q1492" s="1" t="s">
        <v>67</v>
      </c>
      <c r="R1492" s="2">
        <v>45719.798773148148</v>
      </c>
      <c r="S1492" s="1" t="s">
        <v>9184</v>
      </c>
      <c r="T1492" s="1" t="s">
        <v>100</v>
      </c>
      <c r="U1492" s="1" t="s">
        <v>70</v>
      </c>
      <c r="V1492" s="1" t="s">
        <v>9185</v>
      </c>
      <c r="Y1492" s="1" t="s">
        <v>4053</v>
      </c>
      <c r="Z1492" s="1" t="s">
        <v>400</v>
      </c>
      <c r="AA1492" s="1" t="s">
        <v>400</v>
      </c>
      <c r="AB1492" s="1" t="s">
        <v>9186</v>
      </c>
      <c r="AE1492" s="2">
        <v>45719.798784722225</v>
      </c>
      <c r="AF1492" s="1" t="s">
        <v>77</v>
      </c>
      <c r="AH1492" s="1" t="s">
        <v>125</v>
      </c>
      <c r="AI1492" s="1" t="s">
        <v>79</v>
      </c>
      <c r="AJ1492" s="1" t="s">
        <v>378</v>
      </c>
      <c r="AK1492" s="1" t="s">
        <v>9187</v>
      </c>
      <c r="AL1492" s="1" t="s">
        <v>9184</v>
      </c>
      <c r="AM1492" s="2">
        <v>45719.798819444448</v>
      </c>
      <c r="AN1492" s="1" t="s">
        <v>9187</v>
      </c>
      <c r="AP1492" s="1">
        <v>5759679</v>
      </c>
      <c r="AQ1492" s="1" t="s">
        <v>83</v>
      </c>
      <c r="AR1492" s="2">
        <v>45720.889722222222</v>
      </c>
      <c r="AS1492" s="1" t="s">
        <v>84</v>
      </c>
      <c r="AT1492" s="2">
        <v>45721.333333333336</v>
      </c>
      <c r="AU1492" s="1" t="s">
        <v>85</v>
      </c>
      <c r="AV1492" s="1" t="s">
        <v>608</v>
      </c>
      <c r="AW1492" s="1" t="s">
        <v>609</v>
      </c>
      <c r="AX1492" s="1" t="s">
        <v>3567</v>
      </c>
      <c r="AZ1492" s="2">
        <v>45720.889722222222</v>
      </c>
      <c r="BB1492" s="1" t="s">
        <v>1658</v>
      </c>
      <c r="BC1492" s="1" t="s">
        <v>1659</v>
      </c>
      <c r="BD1492" s="1" t="s">
        <v>1660</v>
      </c>
      <c r="BE1492" s="1" t="s">
        <v>1120</v>
      </c>
      <c r="BF1492" s="1" t="s">
        <v>612</v>
      </c>
    </row>
    <row r="1493" spans="1:58" x14ac:dyDescent="0.35">
      <c r="A1493" s="1">
        <v>3014743</v>
      </c>
      <c r="B1493" s="1" t="s">
        <v>58</v>
      </c>
      <c r="C1493" s="1">
        <v>43714321</v>
      </c>
      <c r="D1493" s="1">
        <v>338331785</v>
      </c>
      <c r="E1493" s="1" t="s">
        <v>59</v>
      </c>
      <c r="F1493" s="1" t="s">
        <v>60</v>
      </c>
      <c r="G1493" s="1" t="s">
        <v>1177</v>
      </c>
      <c r="H1493" s="1" t="s">
        <v>9188</v>
      </c>
      <c r="I1493" s="1">
        <v>773634844</v>
      </c>
      <c r="J1493" s="1" t="s">
        <v>1565</v>
      </c>
      <c r="K1493" s="1">
        <v>13</v>
      </c>
      <c r="L1493" s="1" t="s">
        <v>64</v>
      </c>
      <c r="M1493" s="1" t="s">
        <v>65</v>
      </c>
      <c r="N1493" s="2">
        <v>45496.541666666664</v>
      </c>
      <c r="O1493" s="1" t="s">
        <v>66</v>
      </c>
      <c r="Q1493" s="1" t="s">
        <v>67</v>
      </c>
      <c r="R1493" s="2">
        <v>45719.798831018517</v>
      </c>
      <c r="S1493" s="1" t="s">
        <v>7280</v>
      </c>
      <c r="T1493" s="1" t="s">
        <v>100</v>
      </c>
      <c r="U1493" s="1" t="s">
        <v>70</v>
      </c>
      <c r="V1493" s="1" t="s">
        <v>9189</v>
      </c>
      <c r="W1493" s="1" t="s">
        <v>162</v>
      </c>
      <c r="X1493" s="1" t="s">
        <v>1191</v>
      </c>
      <c r="Y1493" s="1" t="s">
        <v>399</v>
      </c>
      <c r="Z1493" s="1" t="s">
        <v>3446</v>
      </c>
      <c r="AA1493" s="1" t="s">
        <v>8665</v>
      </c>
      <c r="AB1493" s="1" t="s">
        <v>124</v>
      </c>
      <c r="AE1493" s="2">
        <v>45719.798842592594</v>
      </c>
      <c r="AF1493" s="1" t="s">
        <v>77</v>
      </c>
      <c r="AH1493" s="1" t="s">
        <v>78</v>
      </c>
      <c r="AI1493" s="1" t="s">
        <v>79</v>
      </c>
      <c r="AJ1493" s="1" t="s">
        <v>378</v>
      </c>
      <c r="AK1493" s="1" t="s">
        <v>7283</v>
      </c>
      <c r="AL1493" s="1" t="s">
        <v>7280</v>
      </c>
      <c r="AM1493" s="2">
        <v>45719.798877314817</v>
      </c>
      <c r="AN1493" s="1" t="s">
        <v>7283</v>
      </c>
      <c r="AP1493" s="1">
        <v>5759680</v>
      </c>
      <c r="AQ1493" s="1" t="s">
        <v>83</v>
      </c>
      <c r="AR1493" s="2">
        <v>45720.945277777777</v>
      </c>
      <c r="AS1493" s="1" t="s">
        <v>84</v>
      </c>
      <c r="AT1493" s="2">
        <v>45721.333333333336</v>
      </c>
      <c r="AU1493" s="1" t="s">
        <v>85</v>
      </c>
      <c r="AV1493" s="1" t="s">
        <v>1196</v>
      </c>
      <c r="AW1493" s="1" t="s">
        <v>1197</v>
      </c>
      <c r="AX1493" s="1" t="s">
        <v>4259</v>
      </c>
      <c r="AZ1493" s="2">
        <v>45720.9452662037</v>
      </c>
      <c r="BB1493" s="1" t="s">
        <v>367</v>
      </c>
      <c r="BC1493" s="1" t="s">
        <v>368</v>
      </c>
      <c r="BD1493" s="1" t="s">
        <v>368</v>
      </c>
      <c r="BE1493" s="1" t="s">
        <v>9190</v>
      </c>
      <c r="BF1493" s="1" t="s">
        <v>406</v>
      </c>
    </row>
    <row r="1494" spans="1:58" x14ac:dyDescent="0.35">
      <c r="A1494" s="1">
        <v>3014744</v>
      </c>
      <c r="B1494" s="1" t="s">
        <v>58</v>
      </c>
      <c r="C1494" s="1">
        <v>36062971</v>
      </c>
      <c r="D1494" s="1">
        <v>338321630</v>
      </c>
      <c r="E1494" s="1" t="s">
        <v>59</v>
      </c>
      <c r="F1494" s="1" t="s">
        <v>60</v>
      </c>
      <c r="G1494" s="1" t="s">
        <v>177</v>
      </c>
      <c r="H1494" s="1" t="s">
        <v>2677</v>
      </c>
      <c r="I1494" s="1">
        <v>776853004</v>
      </c>
      <c r="J1494" s="1" t="s">
        <v>9191</v>
      </c>
      <c r="K1494" s="1">
        <v>12</v>
      </c>
      <c r="L1494" s="1" t="s">
        <v>64</v>
      </c>
      <c r="M1494" s="1" t="s">
        <v>65</v>
      </c>
      <c r="N1494" s="2">
        <v>44805</v>
      </c>
      <c r="O1494" s="1" t="s">
        <v>180</v>
      </c>
      <c r="Q1494" s="1" t="s">
        <v>67</v>
      </c>
      <c r="R1494" s="2">
        <v>45719.799131944441</v>
      </c>
      <c r="S1494" s="1" t="s">
        <v>3306</v>
      </c>
      <c r="T1494" s="1" t="s">
        <v>100</v>
      </c>
      <c r="U1494" s="1" t="s">
        <v>1098</v>
      </c>
      <c r="V1494" s="1" t="s">
        <v>9192</v>
      </c>
      <c r="Y1494" s="1" t="s">
        <v>2720</v>
      </c>
      <c r="Z1494" s="1" t="s">
        <v>321</v>
      </c>
      <c r="AA1494" s="1" t="s">
        <v>9193</v>
      </c>
      <c r="AB1494" s="1" t="s">
        <v>124</v>
      </c>
      <c r="AC1494" s="1" t="s">
        <v>9194</v>
      </c>
      <c r="AE1494" s="2">
        <v>45719.799143518518</v>
      </c>
      <c r="AF1494" s="1" t="s">
        <v>77</v>
      </c>
      <c r="AH1494" s="1" t="s">
        <v>125</v>
      </c>
      <c r="AI1494" s="1" t="s">
        <v>79</v>
      </c>
      <c r="AJ1494" s="1" t="s">
        <v>147</v>
      </c>
      <c r="AK1494" s="1" t="s">
        <v>9192</v>
      </c>
      <c r="AL1494" s="1" t="s">
        <v>3306</v>
      </c>
      <c r="AM1494" s="2">
        <v>45719.799178240741</v>
      </c>
      <c r="AN1494" s="1" t="s">
        <v>9192</v>
      </c>
      <c r="AP1494" s="1">
        <v>5759681</v>
      </c>
      <c r="AQ1494" s="1" t="s">
        <v>83</v>
      </c>
      <c r="AR1494" s="2">
        <v>45720.48814814815</v>
      </c>
      <c r="AS1494" s="1" t="s">
        <v>84</v>
      </c>
      <c r="AT1494" s="2">
        <v>45721.333333333336</v>
      </c>
      <c r="AU1494" s="1" t="s">
        <v>85</v>
      </c>
      <c r="AV1494" s="1" t="s">
        <v>2194</v>
      </c>
      <c r="AW1494" s="1" t="s">
        <v>2195</v>
      </c>
      <c r="AX1494" s="1" t="s">
        <v>9021</v>
      </c>
      <c r="AZ1494" s="2">
        <v>45720.48814814815</v>
      </c>
      <c r="BB1494" s="1" t="s">
        <v>9195</v>
      </c>
      <c r="BC1494" s="1" t="s">
        <v>9196</v>
      </c>
      <c r="BD1494" s="1" t="s">
        <v>9197</v>
      </c>
      <c r="BE1494" s="1" t="s">
        <v>9198</v>
      </c>
      <c r="BF1494" s="1" t="s">
        <v>176</v>
      </c>
    </row>
    <row r="1495" spans="1:58" x14ac:dyDescent="0.35">
      <c r="A1495" s="1">
        <v>3014745</v>
      </c>
      <c r="B1495" s="1" t="s">
        <v>223</v>
      </c>
      <c r="C1495" s="1">
        <v>104311</v>
      </c>
      <c r="D1495" s="1">
        <v>338225226</v>
      </c>
      <c r="E1495" s="1" t="s">
        <v>59</v>
      </c>
      <c r="F1495" s="1" t="s">
        <v>60</v>
      </c>
      <c r="G1495" s="1" t="s">
        <v>9199</v>
      </c>
      <c r="H1495" s="1" t="s">
        <v>2276</v>
      </c>
      <c r="I1495" s="1">
        <v>775389024</v>
      </c>
      <c r="J1495" s="1" t="s">
        <v>9200</v>
      </c>
      <c r="K1495" s="1">
        <v>12</v>
      </c>
      <c r="L1495" s="1" t="s">
        <v>64</v>
      </c>
      <c r="M1495" s="1" t="s">
        <v>65</v>
      </c>
      <c r="N1495" s="2">
        <v>44679.083344907405</v>
      </c>
      <c r="O1495" s="1" t="s">
        <v>497</v>
      </c>
      <c r="Q1495" s="1" t="s">
        <v>67</v>
      </c>
      <c r="R1495" s="2">
        <v>45719.800254629627</v>
      </c>
      <c r="S1495" s="1" t="s">
        <v>8280</v>
      </c>
      <c r="T1495" s="1" t="s">
        <v>69</v>
      </c>
      <c r="U1495" s="1" t="s">
        <v>385</v>
      </c>
      <c r="V1495" s="1" t="s">
        <v>9201</v>
      </c>
      <c r="Y1495" s="1" t="s">
        <v>9202</v>
      </c>
      <c r="Z1495" s="1" t="s">
        <v>123</v>
      </c>
      <c r="AA1495" s="1" t="s">
        <v>123</v>
      </c>
      <c r="AB1495" s="1" t="s">
        <v>7805</v>
      </c>
      <c r="AE1495" s="2">
        <v>45719.800266203703</v>
      </c>
      <c r="AF1495" s="1" t="s">
        <v>77</v>
      </c>
      <c r="AH1495" s="1" t="s">
        <v>125</v>
      </c>
      <c r="AI1495" s="1" t="s">
        <v>360</v>
      </c>
      <c r="AJ1495" s="1" t="s">
        <v>674</v>
      </c>
      <c r="AK1495" s="1" t="s">
        <v>9203</v>
      </c>
      <c r="AL1495" s="1" t="s">
        <v>8280</v>
      </c>
      <c r="AM1495" s="2">
        <v>45719.80028935185</v>
      </c>
      <c r="AN1495" s="1" t="s">
        <v>9203</v>
      </c>
      <c r="AP1495" s="1">
        <v>5759682</v>
      </c>
      <c r="AQ1495" s="1" t="s">
        <v>83</v>
      </c>
      <c r="AR1495" s="2">
        <v>45720.581701388888</v>
      </c>
      <c r="AS1495" s="1" t="s">
        <v>84</v>
      </c>
      <c r="AT1495" s="2">
        <v>45720.333333333336</v>
      </c>
      <c r="AU1495" s="1" t="s">
        <v>85</v>
      </c>
      <c r="AV1495" s="1" t="s">
        <v>1957</v>
      </c>
      <c r="AW1495" s="1" t="s">
        <v>1958</v>
      </c>
      <c r="AX1495" s="1" t="s">
        <v>1959</v>
      </c>
      <c r="AZ1495" s="2">
        <v>45720.581701388888</v>
      </c>
      <c r="BB1495" s="1" t="s">
        <v>703</v>
      </c>
      <c r="BC1495" s="1" t="s">
        <v>677</v>
      </c>
      <c r="BD1495" s="1" t="s">
        <v>704</v>
      </c>
      <c r="BE1495" s="1" t="s">
        <v>9204</v>
      </c>
      <c r="BF1495" s="1" t="s">
        <v>137</v>
      </c>
    </row>
    <row r="1496" spans="1:58" x14ac:dyDescent="0.35">
      <c r="A1496" s="1">
        <v>3014746</v>
      </c>
      <c r="B1496" s="1" t="s">
        <v>58</v>
      </c>
      <c r="C1496" s="1">
        <v>41322511</v>
      </c>
      <c r="D1496" s="1">
        <v>339806113</v>
      </c>
      <c r="E1496" s="1" t="s">
        <v>59</v>
      </c>
      <c r="F1496" s="1" t="s">
        <v>60</v>
      </c>
      <c r="G1496" s="1" t="s">
        <v>1038</v>
      </c>
      <c r="H1496" s="1" t="s">
        <v>9205</v>
      </c>
      <c r="I1496" s="1">
        <v>774165567</v>
      </c>
      <c r="J1496" s="1" t="s">
        <v>9206</v>
      </c>
      <c r="K1496" s="1">
        <v>19</v>
      </c>
      <c r="L1496" s="1" t="s">
        <v>64</v>
      </c>
      <c r="M1496" s="1" t="s">
        <v>65</v>
      </c>
      <c r="N1496" s="2">
        <v>45273.659039351849</v>
      </c>
      <c r="O1496" s="1" t="s">
        <v>66</v>
      </c>
      <c r="Q1496" s="1" t="s">
        <v>67</v>
      </c>
      <c r="R1496" s="2">
        <v>45719.800358796296</v>
      </c>
      <c r="S1496" s="1" t="s">
        <v>9207</v>
      </c>
      <c r="T1496" s="1" t="s">
        <v>69</v>
      </c>
      <c r="U1496" s="1" t="s">
        <v>70</v>
      </c>
      <c r="V1496" s="1" t="s">
        <v>9208</v>
      </c>
      <c r="W1496" s="1" t="s">
        <v>3521</v>
      </c>
      <c r="X1496" s="1" t="s">
        <v>5679</v>
      </c>
      <c r="Y1496" s="1" t="s">
        <v>9209</v>
      </c>
      <c r="Z1496" s="1" t="s">
        <v>5681</v>
      </c>
      <c r="AA1496" s="1" t="s">
        <v>6652</v>
      </c>
      <c r="AB1496" s="1" t="s">
        <v>4089</v>
      </c>
      <c r="AE1496" s="2">
        <v>45719.800370370373</v>
      </c>
      <c r="AF1496" s="1" t="s">
        <v>77</v>
      </c>
      <c r="AH1496" s="1" t="s">
        <v>125</v>
      </c>
      <c r="AI1496" s="1" t="s">
        <v>79</v>
      </c>
      <c r="AJ1496" s="1" t="s">
        <v>378</v>
      </c>
      <c r="AK1496" s="1" t="s">
        <v>9208</v>
      </c>
      <c r="AL1496" s="1" t="s">
        <v>9207</v>
      </c>
      <c r="AM1496" s="2">
        <v>45719.800405092596</v>
      </c>
      <c r="AN1496" s="1" t="s">
        <v>9208</v>
      </c>
      <c r="AP1496" s="1">
        <v>5759683</v>
      </c>
      <c r="AQ1496" s="1" t="s">
        <v>83</v>
      </c>
      <c r="AR1496" s="2">
        <v>45720.466527777775</v>
      </c>
      <c r="AS1496" s="1" t="s">
        <v>84</v>
      </c>
      <c r="AT1496" s="2">
        <v>45721.333333333336</v>
      </c>
      <c r="AU1496" s="1" t="s">
        <v>85</v>
      </c>
      <c r="AV1496" s="1" t="s">
        <v>5684</v>
      </c>
      <c r="AW1496" s="1" t="s">
        <v>5685</v>
      </c>
      <c r="AX1496" s="1" t="s">
        <v>5686</v>
      </c>
      <c r="AZ1496" s="2">
        <v>45720.466527777775</v>
      </c>
      <c r="BB1496" s="1" t="s">
        <v>3431</v>
      </c>
      <c r="BC1496" s="1" t="s">
        <v>3432</v>
      </c>
      <c r="BD1496" s="1" t="s">
        <v>3433</v>
      </c>
      <c r="BE1496" s="1" t="s">
        <v>9210</v>
      </c>
      <c r="BF1496" s="1" t="s">
        <v>3435</v>
      </c>
    </row>
    <row r="1497" spans="1:58" x14ac:dyDescent="0.35">
      <c r="A1497" s="1">
        <v>3014747</v>
      </c>
      <c r="B1497" s="1" t="s">
        <v>58</v>
      </c>
      <c r="C1497" s="1">
        <v>40169061</v>
      </c>
      <c r="D1497" s="1">
        <v>339522180</v>
      </c>
      <c r="E1497" s="1" t="s">
        <v>59</v>
      </c>
      <c r="F1497" s="1" t="s">
        <v>60</v>
      </c>
      <c r="G1497" s="1" t="s">
        <v>3356</v>
      </c>
      <c r="H1497" s="1" t="s">
        <v>9211</v>
      </c>
      <c r="I1497" s="1">
        <v>772454340</v>
      </c>
      <c r="J1497" s="1">
        <v>339522180</v>
      </c>
      <c r="K1497" s="1">
        <v>14</v>
      </c>
      <c r="L1497" s="1" t="s">
        <v>64</v>
      </c>
      <c r="M1497" s="1" t="s">
        <v>65</v>
      </c>
      <c r="N1497" s="2">
        <v>45715.418194444443</v>
      </c>
      <c r="O1497" s="1" t="s">
        <v>66</v>
      </c>
      <c r="Q1497" s="1" t="s">
        <v>67</v>
      </c>
      <c r="R1497" s="2">
        <v>45719.801111111112</v>
      </c>
      <c r="S1497" s="1" t="s">
        <v>6385</v>
      </c>
      <c r="T1497" s="1" t="s">
        <v>100</v>
      </c>
      <c r="U1497" s="1" t="s">
        <v>723</v>
      </c>
      <c r="V1497" s="1" t="s">
        <v>9212</v>
      </c>
      <c r="W1497" s="1" t="s">
        <v>263</v>
      </c>
      <c r="X1497" s="1" t="s">
        <v>263</v>
      </c>
      <c r="Y1497" s="1" t="s">
        <v>1174</v>
      </c>
      <c r="Z1497" s="1" t="s">
        <v>964</v>
      </c>
      <c r="AA1497" s="1">
        <v>4000</v>
      </c>
      <c r="AB1497" s="1" t="s">
        <v>124</v>
      </c>
      <c r="AE1497" s="2">
        <v>45719.801122685189</v>
      </c>
      <c r="AF1497" s="1" t="s">
        <v>77</v>
      </c>
      <c r="AH1497" s="1" t="s">
        <v>125</v>
      </c>
      <c r="AI1497" s="1" t="s">
        <v>79</v>
      </c>
      <c r="AJ1497" s="1" t="s">
        <v>283</v>
      </c>
      <c r="AK1497" s="1" t="s">
        <v>9212</v>
      </c>
      <c r="AL1497" s="1" t="s">
        <v>6385</v>
      </c>
      <c r="AM1497" s="2">
        <v>45719.801157407404</v>
      </c>
      <c r="AN1497" s="1" t="s">
        <v>9212</v>
      </c>
      <c r="AP1497" s="1">
        <v>5759684</v>
      </c>
      <c r="AQ1497" s="1" t="s">
        <v>83</v>
      </c>
      <c r="AR1497" s="2">
        <v>45720.618969907409</v>
      </c>
      <c r="AS1497" s="1" t="s">
        <v>84</v>
      </c>
      <c r="AT1497" s="2">
        <v>45721.385416666664</v>
      </c>
      <c r="AU1497" s="1" t="s">
        <v>85</v>
      </c>
      <c r="AV1497" s="1" t="s">
        <v>108</v>
      </c>
      <c r="AW1497" s="1" t="s">
        <v>109</v>
      </c>
      <c r="AX1497" s="1" t="s">
        <v>857</v>
      </c>
      <c r="AZ1497" s="2">
        <v>45720.618969907409</v>
      </c>
      <c r="BB1497" s="1" t="s">
        <v>1129</v>
      </c>
      <c r="BC1497" s="1" t="s">
        <v>1130</v>
      </c>
      <c r="BD1497" s="1" t="s">
        <v>815</v>
      </c>
      <c r="BE1497" s="1" t="s">
        <v>9213</v>
      </c>
      <c r="BF1497" s="1" t="s">
        <v>325</v>
      </c>
    </row>
    <row r="1498" spans="1:58" x14ac:dyDescent="0.35">
      <c r="A1498" s="1">
        <v>3014748</v>
      </c>
      <c r="B1498" s="1" t="s">
        <v>58</v>
      </c>
      <c r="C1498" s="1">
        <v>41742151</v>
      </c>
      <c r="D1498" s="1">
        <v>338525892</v>
      </c>
      <c r="E1498" s="1" t="s">
        <v>59</v>
      </c>
      <c r="F1498" s="1" t="s">
        <v>60</v>
      </c>
      <c r="G1498" s="1" t="s">
        <v>275</v>
      </c>
      <c r="H1498" s="1" t="s">
        <v>1647</v>
      </c>
      <c r="I1498" s="1">
        <v>777090075</v>
      </c>
      <c r="J1498" s="1" t="s">
        <v>277</v>
      </c>
      <c r="K1498" s="1">
        <v>13</v>
      </c>
      <c r="L1498" s="1" t="s">
        <v>64</v>
      </c>
      <c r="M1498" s="1" t="s">
        <v>65</v>
      </c>
      <c r="N1498" s="2">
        <v>45201.041666666664</v>
      </c>
      <c r="O1498" s="1" t="s">
        <v>66</v>
      </c>
      <c r="Q1498" s="1" t="s">
        <v>67</v>
      </c>
      <c r="R1498" s="2">
        <v>45719.801678240743</v>
      </c>
      <c r="S1498" s="1" t="s">
        <v>8280</v>
      </c>
      <c r="T1498" s="1" t="s">
        <v>69</v>
      </c>
      <c r="U1498" s="1" t="s">
        <v>70</v>
      </c>
      <c r="V1498" s="1" t="s">
        <v>9214</v>
      </c>
      <c r="W1498" s="1" t="s">
        <v>653</v>
      </c>
      <c r="X1498" s="1" t="s">
        <v>654</v>
      </c>
      <c r="Y1498" s="1" t="s">
        <v>9215</v>
      </c>
      <c r="Z1498" s="1" t="s">
        <v>3446</v>
      </c>
      <c r="AA1498" s="1" t="s">
        <v>8665</v>
      </c>
      <c r="AB1498" s="1" t="s">
        <v>124</v>
      </c>
      <c r="AE1498" s="2">
        <v>45719.801678240743</v>
      </c>
      <c r="AF1498" s="1" t="s">
        <v>77</v>
      </c>
      <c r="AH1498" s="1" t="s">
        <v>125</v>
      </c>
      <c r="AI1498" s="1" t="s">
        <v>79</v>
      </c>
      <c r="AJ1498" s="1" t="s">
        <v>378</v>
      </c>
      <c r="AK1498" s="1" t="s">
        <v>9127</v>
      </c>
      <c r="AL1498" s="1" t="s">
        <v>8280</v>
      </c>
      <c r="AM1498" s="2">
        <v>45719.801712962966</v>
      </c>
      <c r="AN1498" s="1" t="s">
        <v>9127</v>
      </c>
      <c r="AP1498" s="1">
        <v>5759685</v>
      </c>
      <c r="AQ1498" s="1" t="s">
        <v>83</v>
      </c>
      <c r="AR1498" s="2">
        <v>45720.589791666665</v>
      </c>
      <c r="AS1498" s="1" t="s">
        <v>84</v>
      </c>
      <c r="AT1498" s="2">
        <v>45721.333333333336</v>
      </c>
      <c r="AU1498" s="1" t="s">
        <v>85</v>
      </c>
      <c r="AV1498" s="1" t="s">
        <v>608</v>
      </c>
      <c r="AW1498" s="1" t="s">
        <v>609</v>
      </c>
      <c r="AX1498" s="1" t="s">
        <v>2559</v>
      </c>
      <c r="AZ1498" s="2">
        <v>45720.589791666665</v>
      </c>
      <c r="BB1498" s="1" t="s">
        <v>89</v>
      </c>
      <c r="BC1498" s="1" t="s">
        <v>90</v>
      </c>
      <c r="BD1498" s="1" t="s">
        <v>91</v>
      </c>
      <c r="BE1498" s="1" t="s">
        <v>2509</v>
      </c>
      <c r="BF1498" s="1" t="s">
        <v>612</v>
      </c>
    </row>
    <row r="1499" spans="1:58" x14ac:dyDescent="0.35">
      <c r="A1499" s="1">
        <v>3014749</v>
      </c>
      <c r="B1499" s="1" t="s">
        <v>58</v>
      </c>
      <c r="C1499" s="1">
        <v>44482571</v>
      </c>
      <c r="D1499" s="1">
        <v>338308754</v>
      </c>
      <c r="E1499" s="1" t="s">
        <v>59</v>
      </c>
      <c r="F1499" s="1" t="s">
        <v>60</v>
      </c>
      <c r="G1499" s="1" t="s">
        <v>138</v>
      </c>
      <c r="H1499" s="1" t="s">
        <v>9216</v>
      </c>
      <c r="I1499" s="1">
        <v>773130295</v>
      </c>
      <c r="J1499" s="1" t="s">
        <v>1107</v>
      </c>
      <c r="K1499" s="1">
        <v>13</v>
      </c>
      <c r="L1499" s="1" t="s">
        <v>244</v>
      </c>
      <c r="M1499" s="1" t="s">
        <v>65</v>
      </c>
      <c r="N1499" s="2">
        <v>45686.458333333336</v>
      </c>
      <c r="O1499" s="1" t="s">
        <v>66</v>
      </c>
      <c r="Q1499" s="1" t="s">
        <v>67</v>
      </c>
      <c r="R1499" s="2">
        <v>45719.803854166668</v>
      </c>
      <c r="S1499" s="1" t="s">
        <v>829</v>
      </c>
      <c r="T1499" s="1" t="s">
        <v>69</v>
      </c>
      <c r="U1499" s="1" t="s">
        <v>120</v>
      </c>
      <c r="V1499" s="1" t="s">
        <v>9217</v>
      </c>
      <c r="W1499" s="1" t="s">
        <v>653</v>
      </c>
      <c r="X1499" s="1" t="s">
        <v>942</v>
      </c>
      <c r="Y1499" s="1" t="s">
        <v>5198</v>
      </c>
      <c r="Z1499" s="1" t="s">
        <v>1822</v>
      </c>
      <c r="AA1499" s="1" t="s">
        <v>1822</v>
      </c>
      <c r="AB1499" s="1" t="s">
        <v>124</v>
      </c>
      <c r="AE1499" s="2">
        <v>45719.803865740738</v>
      </c>
      <c r="AF1499" s="1" t="s">
        <v>77</v>
      </c>
      <c r="AH1499" s="1" t="s">
        <v>125</v>
      </c>
      <c r="AI1499" s="1" t="s">
        <v>79</v>
      </c>
      <c r="AJ1499" s="1" t="s">
        <v>147</v>
      </c>
      <c r="AK1499" s="1" t="s">
        <v>9217</v>
      </c>
      <c r="AL1499" s="1" t="s">
        <v>829</v>
      </c>
      <c r="AM1499" s="2">
        <v>45719.803900462961</v>
      </c>
      <c r="AN1499" s="1" t="s">
        <v>9217</v>
      </c>
      <c r="AP1499" s="1">
        <v>5759688</v>
      </c>
      <c r="AQ1499" s="1" t="s">
        <v>83</v>
      </c>
      <c r="AR1499" s="2">
        <v>45720.58148148148</v>
      </c>
      <c r="AS1499" s="1" t="s">
        <v>84</v>
      </c>
      <c r="AT1499" s="2">
        <v>45719.5625</v>
      </c>
      <c r="AU1499" s="1" t="s">
        <v>573</v>
      </c>
      <c r="AV1499" s="1" t="s">
        <v>947</v>
      </c>
      <c r="AW1499" s="1" t="s">
        <v>948</v>
      </c>
      <c r="AX1499" s="1" t="s">
        <v>5201</v>
      </c>
      <c r="AZ1499" s="2">
        <v>45720.58148148148</v>
      </c>
      <c r="BB1499" s="1" t="s">
        <v>2176</v>
      </c>
      <c r="BC1499" s="1" t="s">
        <v>2177</v>
      </c>
      <c r="BD1499" s="1" t="s">
        <v>2178</v>
      </c>
      <c r="BE1499" s="1" t="s">
        <v>9218</v>
      </c>
      <c r="BF1499" s="1" t="s">
        <v>349</v>
      </c>
    </row>
    <row r="1500" spans="1:58" x14ac:dyDescent="0.35">
      <c r="A1500" s="1">
        <v>3014750</v>
      </c>
      <c r="B1500" s="1" t="s">
        <v>58</v>
      </c>
      <c r="C1500" s="1">
        <v>3412711</v>
      </c>
      <c r="D1500" s="1">
        <v>338328366</v>
      </c>
      <c r="E1500" s="1" t="s">
        <v>59</v>
      </c>
      <c r="F1500" s="1" t="s">
        <v>60</v>
      </c>
      <c r="G1500" s="1" t="s">
        <v>117</v>
      </c>
      <c r="H1500" s="1" t="s">
        <v>9219</v>
      </c>
      <c r="I1500" s="1">
        <v>776589824</v>
      </c>
      <c r="J1500" s="1" t="s">
        <v>576</v>
      </c>
      <c r="K1500" s="1">
        <v>12</v>
      </c>
      <c r="L1500" s="1" t="s">
        <v>244</v>
      </c>
      <c r="M1500" s="1" t="s">
        <v>65</v>
      </c>
      <c r="N1500" s="2">
        <v>44505.500011574077</v>
      </c>
      <c r="O1500" s="1" t="s">
        <v>180</v>
      </c>
      <c r="Q1500" s="1" t="s">
        <v>67</v>
      </c>
      <c r="R1500" s="2">
        <v>45719.80431712963</v>
      </c>
      <c r="S1500" s="1" t="s">
        <v>8400</v>
      </c>
      <c r="T1500" s="1" t="s">
        <v>1021</v>
      </c>
      <c r="U1500" s="1" t="s">
        <v>618</v>
      </c>
      <c r="V1500" s="1" t="s">
        <v>9220</v>
      </c>
      <c r="W1500" s="1" t="s">
        <v>214</v>
      </c>
      <c r="X1500" s="1" t="s">
        <v>319</v>
      </c>
      <c r="Y1500" s="1" t="s">
        <v>2192</v>
      </c>
      <c r="Z1500" s="1" t="s">
        <v>321</v>
      </c>
      <c r="AA1500" s="1" t="s">
        <v>322</v>
      </c>
      <c r="AB1500" s="1" t="s">
        <v>322</v>
      </c>
      <c r="AC1500" s="1" t="s">
        <v>9221</v>
      </c>
      <c r="AE1500" s="2">
        <v>45719.804328703707</v>
      </c>
      <c r="AF1500" s="1" t="s">
        <v>77</v>
      </c>
      <c r="AH1500" s="1" t="s">
        <v>78</v>
      </c>
      <c r="AI1500" s="1" t="s">
        <v>79</v>
      </c>
      <c r="AJ1500" s="1" t="s">
        <v>283</v>
      </c>
      <c r="AK1500" s="1" t="s">
        <v>9222</v>
      </c>
      <c r="AL1500" s="1" t="s">
        <v>8400</v>
      </c>
      <c r="AM1500" s="2">
        <v>45719.804363425923</v>
      </c>
      <c r="AN1500" s="1" t="s">
        <v>9222</v>
      </c>
      <c r="AP1500" s="1">
        <v>5759689</v>
      </c>
      <c r="AQ1500" s="1" t="s">
        <v>83</v>
      </c>
      <c r="AR1500" s="2">
        <v>45720.466678240744</v>
      </c>
      <c r="AS1500" s="1" t="s">
        <v>84</v>
      </c>
      <c r="AT1500" s="2">
        <v>45721.333333333336</v>
      </c>
      <c r="AU1500" s="1" t="s">
        <v>85</v>
      </c>
      <c r="AV1500" s="1" t="s">
        <v>2194</v>
      </c>
      <c r="AW1500" s="1" t="s">
        <v>2195</v>
      </c>
      <c r="AX1500" s="1" t="s">
        <v>2196</v>
      </c>
      <c r="AZ1500" s="2">
        <v>45720.466678240744</v>
      </c>
      <c r="BB1500" s="1" t="s">
        <v>9195</v>
      </c>
      <c r="BC1500" s="1" t="s">
        <v>9196</v>
      </c>
      <c r="BD1500" s="1" t="s">
        <v>9197</v>
      </c>
      <c r="BE1500" s="1" t="s">
        <v>9223</v>
      </c>
      <c r="BF1500" s="1" t="s">
        <v>325</v>
      </c>
    </row>
    <row r="1501" spans="1:58" x14ac:dyDescent="0.35">
      <c r="A1501" s="1">
        <v>3014751</v>
      </c>
      <c r="B1501" s="1" t="s">
        <v>58</v>
      </c>
      <c r="C1501" s="1">
        <v>35311531</v>
      </c>
      <c r="D1501" s="1">
        <v>338227953</v>
      </c>
      <c r="E1501" s="1" t="s">
        <v>59</v>
      </c>
      <c r="F1501" s="1" t="s">
        <v>60</v>
      </c>
      <c r="G1501" s="1" t="s">
        <v>1286</v>
      </c>
      <c r="H1501" s="1" t="s">
        <v>9224</v>
      </c>
      <c r="I1501" s="1">
        <v>775394785</v>
      </c>
      <c r="J1501" s="1" t="s">
        <v>6534</v>
      </c>
      <c r="K1501" s="1">
        <v>23</v>
      </c>
      <c r="L1501" s="1" t="s">
        <v>64</v>
      </c>
      <c r="M1501" s="1" t="s">
        <v>65</v>
      </c>
      <c r="N1501" s="2">
        <v>44805</v>
      </c>
      <c r="O1501" s="1" t="s">
        <v>180</v>
      </c>
      <c r="Q1501" s="1" t="s">
        <v>67</v>
      </c>
      <c r="R1501" s="2">
        <v>45719.804571759261</v>
      </c>
      <c r="S1501" s="1" t="s">
        <v>543</v>
      </c>
      <c r="T1501" s="1" t="s">
        <v>69</v>
      </c>
      <c r="U1501" s="1" t="s">
        <v>70</v>
      </c>
      <c r="V1501" s="1" t="s">
        <v>9225</v>
      </c>
      <c r="Y1501" s="1" t="s">
        <v>9226</v>
      </c>
      <c r="Z1501" s="1" t="s">
        <v>546</v>
      </c>
      <c r="AA1501" s="1" t="s">
        <v>9227</v>
      </c>
      <c r="AB1501" s="1" t="s">
        <v>124</v>
      </c>
      <c r="AE1501" s="2">
        <v>45719.804583333331</v>
      </c>
      <c r="AF1501" s="1" t="s">
        <v>77</v>
      </c>
      <c r="AH1501" s="1" t="s">
        <v>125</v>
      </c>
      <c r="AI1501" s="1" t="s">
        <v>79</v>
      </c>
      <c r="AJ1501" s="1" t="s">
        <v>378</v>
      </c>
      <c r="AK1501" s="1" t="s">
        <v>9225</v>
      </c>
      <c r="AL1501" s="1" t="s">
        <v>543</v>
      </c>
      <c r="AM1501" s="2">
        <v>45719.804618055554</v>
      </c>
      <c r="AN1501" s="1" t="s">
        <v>9225</v>
      </c>
      <c r="AP1501" s="1">
        <v>5759690</v>
      </c>
      <c r="AQ1501" s="1" t="s">
        <v>83</v>
      </c>
      <c r="AR1501" s="2">
        <v>45720.602372685185</v>
      </c>
      <c r="AS1501" s="1" t="s">
        <v>84</v>
      </c>
      <c r="AT1501" s="2">
        <v>45721.333333333336</v>
      </c>
      <c r="AU1501" s="1" t="s">
        <v>85</v>
      </c>
      <c r="AV1501" s="1" t="s">
        <v>480</v>
      </c>
      <c r="AW1501" s="1" t="s">
        <v>481</v>
      </c>
      <c r="AX1501" s="1" t="s">
        <v>482</v>
      </c>
      <c r="AZ1501" s="2">
        <v>45720.602372685185</v>
      </c>
      <c r="BB1501" s="1" t="s">
        <v>714</v>
      </c>
      <c r="BC1501" s="1" t="s">
        <v>715</v>
      </c>
      <c r="BD1501" s="1" t="s">
        <v>716</v>
      </c>
      <c r="BE1501" s="1" t="s">
        <v>835</v>
      </c>
      <c r="BF1501" s="1" t="s">
        <v>188</v>
      </c>
    </row>
    <row r="1502" spans="1:58" x14ac:dyDescent="0.35">
      <c r="A1502" s="1">
        <v>3014752</v>
      </c>
      <c r="B1502" s="1" t="s">
        <v>58</v>
      </c>
      <c r="C1502" s="1">
        <v>40972221</v>
      </c>
      <c r="D1502" s="1">
        <v>339566053</v>
      </c>
      <c r="E1502" s="1" t="s">
        <v>59</v>
      </c>
      <c r="F1502" s="1" t="s">
        <v>60</v>
      </c>
      <c r="G1502" s="1" t="s">
        <v>1366</v>
      </c>
      <c r="H1502" s="1" t="s">
        <v>3709</v>
      </c>
      <c r="I1502" s="1">
        <v>778158616</v>
      </c>
      <c r="J1502" s="1" t="s">
        <v>3410</v>
      </c>
      <c r="K1502" s="1">
        <v>14</v>
      </c>
      <c r="L1502" s="1" t="s">
        <v>64</v>
      </c>
      <c r="M1502" s="1" t="s">
        <v>65</v>
      </c>
      <c r="N1502" s="2">
        <v>45087.5</v>
      </c>
      <c r="O1502" s="1" t="s">
        <v>66</v>
      </c>
      <c r="Q1502" s="1" t="s">
        <v>67</v>
      </c>
      <c r="R1502" s="2">
        <v>45719.806516203702</v>
      </c>
      <c r="S1502" s="1" t="s">
        <v>9228</v>
      </c>
      <c r="T1502" s="1" t="s">
        <v>100</v>
      </c>
      <c r="U1502" s="1" t="s">
        <v>1162</v>
      </c>
      <c r="V1502" s="1" t="s">
        <v>9229</v>
      </c>
      <c r="Y1502" s="1" t="s">
        <v>9230</v>
      </c>
      <c r="Z1502" s="1" t="s">
        <v>4276</v>
      </c>
      <c r="AA1502" s="1" t="s">
        <v>9231</v>
      </c>
      <c r="AB1502" s="1" t="s">
        <v>124</v>
      </c>
      <c r="AE1502" s="2">
        <v>45721.426249999997</v>
      </c>
      <c r="AF1502" s="1" t="s">
        <v>77</v>
      </c>
      <c r="AH1502" s="1" t="s">
        <v>125</v>
      </c>
      <c r="AI1502" s="1" t="s">
        <v>58</v>
      </c>
      <c r="AJ1502" s="1" t="s">
        <v>126</v>
      </c>
      <c r="AK1502" s="1" t="s">
        <v>9232</v>
      </c>
      <c r="AL1502" s="1" t="s">
        <v>914</v>
      </c>
      <c r="AM1502" s="2">
        <v>45721.426342592589</v>
      </c>
      <c r="AN1502" s="1" t="s">
        <v>9232</v>
      </c>
      <c r="AO1502" s="1" t="s">
        <v>914</v>
      </c>
      <c r="AP1502" s="1">
        <v>5766141</v>
      </c>
      <c r="AQ1502" s="1" t="s">
        <v>83</v>
      </c>
      <c r="AR1502" s="2">
        <v>45721.721122685187</v>
      </c>
      <c r="AS1502" s="1" t="s">
        <v>84</v>
      </c>
      <c r="AT1502" s="2">
        <v>45721.333333333336</v>
      </c>
      <c r="AU1502" s="1" t="s">
        <v>85</v>
      </c>
      <c r="AV1502" s="1" t="s">
        <v>844</v>
      </c>
      <c r="AW1502" s="1" t="s">
        <v>844</v>
      </c>
      <c r="AX1502" s="1" t="s">
        <v>6633</v>
      </c>
      <c r="AZ1502" s="2">
        <v>45721.721122685187</v>
      </c>
      <c r="BB1502" s="1" t="s">
        <v>689</v>
      </c>
      <c r="BC1502" s="1" t="s">
        <v>690</v>
      </c>
      <c r="BD1502" s="1" t="s">
        <v>691</v>
      </c>
      <c r="BE1502" s="1" t="s">
        <v>8944</v>
      </c>
      <c r="BF1502" s="1" t="s">
        <v>269</v>
      </c>
    </row>
    <row r="1503" spans="1:58" x14ac:dyDescent="0.35">
      <c r="A1503" s="1">
        <v>3014753</v>
      </c>
      <c r="B1503" s="1" t="s">
        <v>58</v>
      </c>
      <c r="C1503" s="1">
        <v>37792081</v>
      </c>
      <c r="D1503" s="1">
        <v>338234372</v>
      </c>
      <c r="E1503" s="1" t="s">
        <v>59</v>
      </c>
      <c r="F1503" s="1" t="s">
        <v>60</v>
      </c>
      <c r="G1503" s="1" t="s">
        <v>1882</v>
      </c>
      <c r="H1503" s="1" t="s">
        <v>9233</v>
      </c>
      <c r="I1503" s="1">
        <v>778341111</v>
      </c>
      <c r="J1503" s="1" t="s">
        <v>9234</v>
      </c>
      <c r="K1503" s="1">
        <v>12</v>
      </c>
      <c r="L1503" s="1" t="s">
        <v>64</v>
      </c>
      <c r="M1503" s="1" t="s">
        <v>65</v>
      </c>
      <c r="N1503" s="2">
        <v>44879.419479166667</v>
      </c>
      <c r="O1503" s="1" t="s">
        <v>66</v>
      </c>
      <c r="Q1503" s="1" t="s">
        <v>67</v>
      </c>
      <c r="R1503" s="2">
        <v>45719.807650462964</v>
      </c>
      <c r="S1503" s="1" t="s">
        <v>6266</v>
      </c>
      <c r="T1503" s="1" t="s">
        <v>100</v>
      </c>
      <c r="U1503" s="1" t="s">
        <v>1031</v>
      </c>
      <c r="V1503" s="1" t="s">
        <v>9235</v>
      </c>
      <c r="Y1503" s="1" t="s">
        <v>9236</v>
      </c>
      <c r="Z1503" s="1" t="s">
        <v>75</v>
      </c>
      <c r="AA1503" s="1" t="s">
        <v>999</v>
      </c>
      <c r="AB1503" s="1" t="s">
        <v>9237</v>
      </c>
      <c r="AE1503" s="2">
        <v>45719.807662037034</v>
      </c>
      <c r="AF1503" s="1" t="s">
        <v>77</v>
      </c>
      <c r="AH1503" s="1" t="s">
        <v>78</v>
      </c>
      <c r="AI1503" s="1" t="s">
        <v>79</v>
      </c>
      <c r="AJ1503" s="1" t="s">
        <v>283</v>
      </c>
      <c r="AK1503" s="1" t="s">
        <v>9235</v>
      </c>
      <c r="AL1503" s="1" t="s">
        <v>6266</v>
      </c>
      <c r="AM1503" s="2">
        <v>45719.807696759257</v>
      </c>
      <c r="AN1503" s="1" t="s">
        <v>9235</v>
      </c>
      <c r="AP1503" s="1">
        <v>5759692</v>
      </c>
      <c r="AQ1503" s="1" t="s">
        <v>83</v>
      </c>
      <c r="AR1503" s="2">
        <v>45720.495578703703</v>
      </c>
      <c r="AS1503" s="1" t="s">
        <v>84</v>
      </c>
      <c r="AT1503" s="2">
        <v>45721.319444444445</v>
      </c>
      <c r="AU1503" s="1" t="s">
        <v>85</v>
      </c>
      <c r="AV1503" s="1" t="s">
        <v>645</v>
      </c>
      <c r="AW1503" s="1" t="s">
        <v>646</v>
      </c>
      <c r="AX1503" s="1" t="s">
        <v>2446</v>
      </c>
      <c r="AZ1503" s="2">
        <v>45720.495578703703</v>
      </c>
      <c r="BB1503" s="1" t="s">
        <v>813</v>
      </c>
      <c r="BC1503" s="1" t="s">
        <v>814</v>
      </c>
      <c r="BD1503" s="1" t="s">
        <v>815</v>
      </c>
      <c r="BE1503" s="1" t="s">
        <v>9238</v>
      </c>
      <c r="BF1503" s="1" t="s">
        <v>93</v>
      </c>
    </row>
    <row r="1504" spans="1:58" x14ac:dyDescent="0.35">
      <c r="A1504" s="1">
        <v>3014754</v>
      </c>
      <c r="B1504" s="1" t="s">
        <v>58</v>
      </c>
      <c r="C1504" s="1">
        <v>36974601</v>
      </c>
      <c r="D1504" s="1">
        <v>338787572</v>
      </c>
      <c r="E1504" s="1" t="s">
        <v>59</v>
      </c>
      <c r="F1504" s="1" t="s">
        <v>60</v>
      </c>
      <c r="G1504" s="1" t="s">
        <v>1177</v>
      </c>
      <c r="H1504" s="1" t="s">
        <v>1905</v>
      </c>
      <c r="I1504" s="1">
        <v>776330192</v>
      </c>
      <c r="J1504" s="1" t="s">
        <v>1565</v>
      </c>
      <c r="K1504" s="1">
        <v>13</v>
      </c>
      <c r="L1504" s="1" t="s">
        <v>64</v>
      </c>
      <c r="M1504" s="1" t="s">
        <v>65</v>
      </c>
      <c r="N1504" s="2">
        <v>45301.741307870368</v>
      </c>
      <c r="O1504" s="1" t="s">
        <v>66</v>
      </c>
      <c r="Q1504" s="1" t="s">
        <v>67</v>
      </c>
      <c r="R1504" s="2">
        <v>45719.807719907411</v>
      </c>
      <c r="S1504" s="1" t="s">
        <v>2858</v>
      </c>
      <c r="T1504" s="1" t="s">
        <v>69</v>
      </c>
      <c r="U1504" s="1" t="s">
        <v>70</v>
      </c>
      <c r="V1504" s="1" t="s">
        <v>9239</v>
      </c>
      <c r="W1504" s="1" t="s">
        <v>162</v>
      </c>
      <c r="X1504" s="1" t="s">
        <v>1191</v>
      </c>
      <c r="Y1504" s="1" t="s">
        <v>9240</v>
      </c>
      <c r="Z1504" s="1" t="s">
        <v>400</v>
      </c>
      <c r="AA1504" s="1" t="s">
        <v>400</v>
      </c>
      <c r="AB1504" s="1" t="s">
        <v>124</v>
      </c>
      <c r="AE1504" s="2">
        <v>45719.80773148148</v>
      </c>
      <c r="AF1504" s="1" t="s">
        <v>77</v>
      </c>
      <c r="AH1504" s="1" t="s">
        <v>125</v>
      </c>
      <c r="AI1504" s="1" t="s">
        <v>58</v>
      </c>
      <c r="AJ1504" s="1" t="s">
        <v>378</v>
      </c>
      <c r="AK1504" s="1" t="s">
        <v>9241</v>
      </c>
      <c r="AL1504" s="1" t="s">
        <v>2858</v>
      </c>
      <c r="AM1504" s="2">
        <v>45720.967442129629</v>
      </c>
      <c r="AN1504" s="1" t="s">
        <v>9242</v>
      </c>
      <c r="AO1504" s="1" t="s">
        <v>1484</v>
      </c>
      <c r="AP1504" s="1">
        <v>5764110</v>
      </c>
      <c r="AQ1504" s="1" t="s">
        <v>83</v>
      </c>
      <c r="AR1504" s="2">
        <v>45721.533773148149</v>
      </c>
      <c r="AS1504" s="1" t="s">
        <v>84</v>
      </c>
      <c r="AT1504" s="2">
        <v>45720.5625</v>
      </c>
      <c r="AU1504" s="1" t="s">
        <v>573</v>
      </c>
      <c r="AV1504" s="1" t="s">
        <v>402</v>
      </c>
      <c r="AW1504" s="1" t="s">
        <v>403</v>
      </c>
      <c r="AX1504" s="1" t="s">
        <v>404</v>
      </c>
      <c r="AZ1504" s="2">
        <v>45721.533773148149</v>
      </c>
      <c r="BB1504" s="1" t="s">
        <v>89</v>
      </c>
      <c r="BC1504" s="1" t="s">
        <v>90</v>
      </c>
      <c r="BD1504" s="1" t="s">
        <v>91</v>
      </c>
      <c r="BE1504" s="1" t="s">
        <v>6572</v>
      </c>
      <c r="BF1504" s="1" t="s">
        <v>406</v>
      </c>
    </row>
    <row r="1505" spans="1:58" x14ac:dyDescent="0.35">
      <c r="A1505" s="1">
        <v>3014755</v>
      </c>
      <c r="B1505" s="1" t="s">
        <v>223</v>
      </c>
      <c r="C1505" s="1">
        <v>42022811</v>
      </c>
      <c r="D1505" s="1">
        <v>339701403</v>
      </c>
      <c r="E1505" s="1" t="s">
        <v>59</v>
      </c>
      <c r="F1505" s="1" t="s">
        <v>60</v>
      </c>
      <c r="G1505" s="1" t="s">
        <v>1845</v>
      </c>
      <c r="H1505" s="1" t="s">
        <v>315</v>
      </c>
      <c r="I1505" s="1">
        <v>784550578</v>
      </c>
      <c r="J1505" s="1" t="s">
        <v>2960</v>
      </c>
      <c r="K1505" s="1">
        <v>14</v>
      </c>
      <c r="L1505" s="1" t="s">
        <v>64</v>
      </c>
      <c r="M1505" s="1" t="s">
        <v>65</v>
      </c>
      <c r="N1505" s="2">
        <v>45309.586122685185</v>
      </c>
      <c r="O1505" s="1" t="s">
        <v>98</v>
      </c>
      <c r="Q1505" s="1" t="s">
        <v>67</v>
      </c>
      <c r="R1505" s="2">
        <v>45719.813298611109</v>
      </c>
      <c r="S1505" s="1" t="s">
        <v>8134</v>
      </c>
      <c r="T1505" s="1" t="s">
        <v>100</v>
      </c>
      <c r="U1505" s="1" t="s">
        <v>70</v>
      </c>
      <c r="V1505" s="1" t="s">
        <v>9243</v>
      </c>
      <c r="W1505" s="1" t="s">
        <v>298</v>
      </c>
      <c r="X1505" s="1" t="s">
        <v>298</v>
      </c>
      <c r="Y1505" s="1" t="s">
        <v>632</v>
      </c>
      <c r="Z1505" s="1" t="s">
        <v>929</v>
      </c>
      <c r="AA1505" s="1" t="s">
        <v>4127</v>
      </c>
      <c r="AB1505" s="1" t="s">
        <v>4127</v>
      </c>
      <c r="AE1505" s="2">
        <v>45719.813310185185</v>
      </c>
      <c r="AF1505" s="1" t="s">
        <v>77</v>
      </c>
      <c r="AH1505" s="1" t="s">
        <v>78</v>
      </c>
      <c r="AI1505" s="1" t="s">
        <v>106</v>
      </c>
      <c r="AJ1505" s="1" t="s">
        <v>283</v>
      </c>
      <c r="AK1505" s="1" t="s">
        <v>9244</v>
      </c>
      <c r="AL1505" s="1" t="s">
        <v>8134</v>
      </c>
      <c r="AM1505" s="2">
        <v>45719.813344907408</v>
      </c>
      <c r="AN1505" s="1" t="s">
        <v>9244</v>
      </c>
      <c r="AP1505" s="1">
        <v>5759696</v>
      </c>
      <c r="AQ1505" s="1" t="s">
        <v>83</v>
      </c>
      <c r="AR1505" s="2">
        <v>45720.524108796293</v>
      </c>
      <c r="AS1505" s="1" t="s">
        <v>84</v>
      </c>
      <c r="AT1505" s="2">
        <v>45721.336805555555</v>
      </c>
      <c r="AU1505" s="1" t="s">
        <v>85</v>
      </c>
      <c r="AV1505" s="1" t="s">
        <v>4129</v>
      </c>
      <c r="AW1505" s="1" t="s">
        <v>4130</v>
      </c>
      <c r="AX1505" s="1" t="s">
        <v>4131</v>
      </c>
      <c r="AZ1505" s="2">
        <v>45720.524108796293</v>
      </c>
      <c r="BB1505" s="1" t="s">
        <v>1480</v>
      </c>
      <c r="BC1505" s="1" t="s">
        <v>1481</v>
      </c>
      <c r="BD1505" s="1" t="s">
        <v>1482</v>
      </c>
      <c r="BE1505" s="1" t="s">
        <v>9245</v>
      </c>
      <c r="BF1505" s="1" t="s">
        <v>6916</v>
      </c>
    </row>
    <row r="1506" spans="1:58" x14ac:dyDescent="0.35">
      <c r="A1506" s="1">
        <v>3014756</v>
      </c>
      <c r="B1506" s="1" t="s">
        <v>58</v>
      </c>
      <c r="C1506" s="1">
        <v>37268871</v>
      </c>
      <c r="D1506" s="1">
        <v>338715483</v>
      </c>
      <c r="E1506" s="1" t="s">
        <v>59</v>
      </c>
      <c r="F1506" s="1" t="s">
        <v>60</v>
      </c>
      <c r="G1506" s="1" t="s">
        <v>2348</v>
      </c>
      <c r="H1506" s="1" t="s">
        <v>9246</v>
      </c>
      <c r="I1506" s="1">
        <v>775393563</v>
      </c>
      <c r="J1506" s="1" t="s">
        <v>9247</v>
      </c>
      <c r="K1506" s="1">
        <v>13</v>
      </c>
      <c r="L1506" s="1" t="s">
        <v>64</v>
      </c>
      <c r="M1506" s="1" t="s">
        <v>65</v>
      </c>
      <c r="N1506" s="2">
        <v>45055.484814814816</v>
      </c>
      <c r="O1506" s="1" t="s">
        <v>353</v>
      </c>
      <c r="Q1506" s="1" t="s">
        <v>67</v>
      </c>
      <c r="R1506" s="2">
        <v>45719.814652777779</v>
      </c>
      <c r="S1506" s="1" t="s">
        <v>8909</v>
      </c>
      <c r="T1506" s="1" t="s">
        <v>69</v>
      </c>
      <c r="U1506" s="1" t="s">
        <v>70</v>
      </c>
      <c r="V1506" s="1" t="s">
        <v>9248</v>
      </c>
      <c r="W1506" s="1" t="s">
        <v>653</v>
      </c>
      <c r="X1506" s="1" t="s">
        <v>654</v>
      </c>
      <c r="Y1506" s="1" t="s">
        <v>1830</v>
      </c>
      <c r="Z1506" s="1" t="s">
        <v>606</v>
      </c>
      <c r="AA1506" s="1" t="s">
        <v>3189</v>
      </c>
      <c r="AB1506" s="1" t="s">
        <v>9249</v>
      </c>
      <c r="AE1506" s="2">
        <v>45719.814664351848</v>
      </c>
      <c r="AF1506" s="1" t="s">
        <v>77</v>
      </c>
      <c r="AH1506" s="1" t="s">
        <v>125</v>
      </c>
      <c r="AI1506" s="1" t="s">
        <v>79</v>
      </c>
      <c r="AJ1506" s="1" t="s">
        <v>378</v>
      </c>
      <c r="AK1506" s="1" t="s">
        <v>9250</v>
      </c>
      <c r="AL1506" s="1" t="s">
        <v>8909</v>
      </c>
      <c r="AM1506" s="2">
        <v>45719.814699074072</v>
      </c>
      <c r="AN1506" s="1" t="s">
        <v>9250</v>
      </c>
      <c r="AP1506" s="1">
        <v>5759697</v>
      </c>
      <c r="AQ1506" s="1" t="s">
        <v>83</v>
      </c>
      <c r="AR1506" s="2">
        <v>45720.504525462966</v>
      </c>
      <c r="AS1506" s="1" t="s">
        <v>84</v>
      </c>
      <c r="AT1506" s="2">
        <v>45721.333333333336</v>
      </c>
      <c r="AU1506" s="1" t="s">
        <v>85</v>
      </c>
      <c r="AV1506" s="1" t="s">
        <v>608</v>
      </c>
      <c r="AW1506" s="1" t="s">
        <v>609</v>
      </c>
      <c r="AX1506" s="1" t="s">
        <v>4055</v>
      </c>
      <c r="AZ1506" s="2">
        <v>45720.504525462966</v>
      </c>
      <c r="BB1506" s="1" t="s">
        <v>192</v>
      </c>
      <c r="BC1506" s="1" t="s">
        <v>193</v>
      </c>
      <c r="BD1506" s="1" t="s">
        <v>194</v>
      </c>
      <c r="BE1506" s="1" t="s">
        <v>193</v>
      </c>
      <c r="BF1506" s="1" t="s">
        <v>8026</v>
      </c>
    </row>
    <row r="1507" spans="1:58" x14ac:dyDescent="0.35">
      <c r="A1507" s="1">
        <v>3014757</v>
      </c>
      <c r="B1507" s="1" t="s">
        <v>58</v>
      </c>
      <c r="C1507" s="1">
        <v>44682351</v>
      </c>
      <c r="D1507" s="1">
        <v>338037218</v>
      </c>
      <c r="E1507" s="1" t="s">
        <v>59</v>
      </c>
      <c r="F1507" s="1" t="s">
        <v>60</v>
      </c>
      <c r="G1507" s="1" t="s">
        <v>1882</v>
      </c>
      <c r="H1507" s="1" t="s">
        <v>9251</v>
      </c>
      <c r="I1507" s="1">
        <v>786131024</v>
      </c>
      <c r="J1507" s="1" t="s">
        <v>9252</v>
      </c>
      <c r="K1507" s="1">
        <v>13</v>
      </c>
      <c r="L1507" s="1" t="s">
        <v>64</v>
      </c>
      <c r="M1507" s="1" t="s">
        <v>65</v>
      </c>
      <c r="N1507" s="2">
        <v>45668.541666666664</v>
      </c>
      <c r="O1507" s="1" t="s">
        <v>66</v>
      </c>
      <c r="Q1507" s="1" t="s">
        <v>67</v>
      </c>
      <c r="R1507" s="2">
        <v>45719.815034722225</v>
      </c>
      <c r="S1507" s="1" t="s">
        <v>9253</v>
      </c>
      <c r="T1507" s="1" t="s">
        <v>100</v>
      </c>
      <c r="U1507" s="1" t="s">
        <v>160</v>
      </c>
      <c r="V1507" s="1" t="s">
        <v>9254</v>
      </c>
      <c r="Y1507" s="1" t="s">
        <v>8024</v>
      </c>
      <c r="Z1507" s="1" t="s">
        <v>400</v>
      </c>
      <c r="AA1507" s="1" t="s">
        <v>7484</v>
      </c>
      <c r="AB1507" s="1" t="s">
        <v>9255</v>
      </c>
      <c r="AE1507" s="2">
        <v>45720.511562500003</v>
      </c>
      <c r="AF1507" s="1" t="s">
        <v>77</v>
      </c>
      <c r="AH1507" s="1" t="s">
        <v>78</v>
      </c>
      <c r="AI1507" s="1" t="s">
        <v>58</v>
      </c>
      <c r="AJ1507" s="1" t="s">
        <v>126</v>
      </c>
      <c r="AK1507" s="1" t="s">
        <v>7794</v>
      </c>
      <c r="AL1507" s="1" t="s">
        <v>8026</v>
      </c>
      <c r="AM1507" s="2">
        <v>45720.511736111112</v>
      </c>
      <c r="AN1507" s="1" t="s">
        <v>7794</v>
      </c>
      <c r="AO1507" s="1" t="s">
        <v>8026</v>
      </c>
      <c r="AP1507" s="1">
        <v>5761814</v>
      </c>
      <c r="AQ1507" s="1" t="s">
        <v>83</v>
      </c>
      <c r="AR1507" s="2">
        <v>45721.626192129632</v>
      </c>
      <c r="AS1507" s="1" t="s">
        <v>84</v>
      </c>
      <c r="AT1507" s="2">
        <v>45720.333333333336</v>
      </c>
      <c r="AU1507" s="1" t="s">
        <v>85</v>
      </c>
      <c r="AV1507" s="1" t="s">
        <v>342</v>
      </c>
      <c r="AW1507" s="1" t="s">
        <v>343</v>
      </c>
      <c r="AX1507" s="1" t="s">
        <v>344</v>
      </c>
      <c r="AZ1507" s="2">
        <v>45721.626192129632</v>
      </c>
      <c r="BB1507" s="1" t="s">
        <v>89</v>
      </c>
      <c r="BC1507" s="1" t="s">
        <v>90</v>
      </c>
      <c r="BD1507" s="1" t="s">
        <v>91</v>
      </c>
      <c r="BE1507" s="1" t="s">
        <v>173</v>
      </c>
      <c r="BF1507" s="1" t="s">
        <v>8026</v>
      </c>
    </row>
    <row r="1508" spans="1:58" x14ac:dyDescent="0.35">
      <c r="A1508" s="1">
        <v>3014758</v>
      </c>
      <c r="B1508" s="1" t="s">
        <v>58</v>
      </c>
      <c r="C1508" s="1">
        <v>35215881</v>
      </c>
      <c r="D1508" s="1">
        <v>338540035</v>
      </c>
      <c r="E1508" s="1" t="s">
        <v>59</v>
      </c>
      <c r="F1508" s="1" t="s">
        <v>60</v>
      </c>
      <c r="G1508" s="1" t="s">
        <v>1768</v>
      </c>
      <c r="H1508" s="1" t="s">
        <v>681</v>
      </c>
      <c r="I1508" s="1">
        <v>781872950</v>
      </c>
      <c r="J1508" s="1" t="s">
        <v>8431</v>
      </c>
      <c r="K1508" s="1">
        <v>13</v>
      </c>
      <c r="L1508" s="1" t="s">
        <v>64</v>
      </c>
      <c r="M1508" s="1" t="s">
        <v>65</v>
      </c>
      <c r="N1508" s="2">
        <v>44986</v>
      </c>
      <c r="O1508" s="1" t="s">
        <v>353</v>
      </c>
      <c r="Q1508" s="1" t="s">
        <v>67</v>
      </c>
      <c r="R1508" s="2">
        <v>45719.818576388891</v>
      </c>
      <c r="S1508" s="1" t="s">
        <v>9256</v>
      </c>
      <c r="T1508" s="1" t="s">
        <v>100</v>
      </c>
      <c r="U1508" s="1" t="s">
        <v>70</v>
      </c>
      <c r="V1508" s="1" t="s">
        <v>9257</v>
      </c>
      <c r="Y1508" s="1" t="s">
        <v>9258</v>
      </c>
      <c r="Z1508" s="1" t="s">
        <v>2321</v>
      </c>
      <c r="AA1508" s="1" t="s">
        <v>301</v>
      </c>
      <c r="AB1508" s="1" t="s">
        <v>301</v>
      </c>
      <c r="AC1508" s="1">
        <v>2207</v>
      </c>
      <c r="AE1508" s="2">
        <v>45719.81858796296</v>
      </c>
      <c r="AF1508" s="1" t="s">
        <v>77</v>
      </c>
      <c r="AH1508" s="1" t="s">
        <v>78</v>
      </c>
      <c r="AI1508" s="1" t="s">
        <v>79</v>
      </c>
      <c r="AJ1508" s="1" t="s">
        <v>378</v>
      </c>
      <c r="AL1508" s="1" t="s">
        <v>9256</v>
      </c>
      <c r="AM1508" s="2">
        <v>45719.818622685183</v>
      </c>
      <c r="AP1508" s="1">
        <v>5759700</v>
      </c>
      <c r="AQ1508" s="1" t="s">
        <v>83</v>
      </c>
      <c r="AR1508" s="2">
        <v>45720.566979166666</v>
      </c>
      <c r="AS1508" s="1" t="s">
        <v>84</v>
      </c>
      <c r="AT1508" s="2">
        <v>45721.333333333336</v>
      </c>
      <c r="AU1508" s="1" t="s">
        <v>85</v>
      </c>
      <c r="AV1508" s="1" t="s">
        <v>1214</v>
      </c>
      <c r="AW1508" s="1" t="s">
        <v>1215</v>
      </c>
      <c r="AX1508" s="1" t="s">
        <v>3510</v>
      </c>
      <c r="AZ1508" s="2">
        <v>45720.566979166666</v>
      </c>
      <c r="BB1508" s="1" t="s">
        <v>367</v>
      </c>
      <c r="BC1508" s="1" t="s">
        <v>368</v>
      </c>
      <c r="BD1508" s="1" t="s">
        <v>368</v>
      </c>
      <c r="BE1508" s="1" t="s">
        <v>9259</v>
      </c>
      <c r="BF1508" s="1" t="s">
        <v>525</v>
      </c>
    </row>
    <row r="1509" spans="1:58" x14ac:dyDescent="0.35">
      <c r="A1509" s="1">
        <v>3014759</v>
      </c>
      <c r="B1509" s="1" t="s">
        <v>58</v>
      </c>
      <c r="C1509" s="1">
        <v>31974431</v>
      </c>
      <c r="D1509" s="1">
        <v>339477433</v>
      </c>
      <c r="E1509" s="1" t="s">
        <v>59</v>
      </c>
      <c r="F1509" s="1" t="s">
        <v>60</v>
      </c>
      <c r="G1509" s="1" t="s">
        <v>3548</v>
      </c>
      <c r="H1509" s="1" t="s">
        <v>9260</v>
      </c>
      <c r="I1509" s="1">
        <v>776351005</v>
      </c>
      <c r="J1509" s="1" t="s">
        <v>9261</v>
      </c>
      <c r="K1509" s="1">
        <v>15</v>
      </c>
      <c r="L1509" s="1" t="s">
        <v>64</v>
      </c>
      <c r="M1509" s="1" t="s">
        <v>65</v>
      </c>
      <c r="N1509" s="2">
        <v>45252.480231481481</v>
      </c>
      <c r="O1509" s="1" t="s">
        <v>66</v>
      </c>
      <c r="Q1509" s="1" t="s">
        <v>67</v>
      </c>
      <c r="R1509" s="2">
        <v>45719.820567129631</v>
      </c>
      <c r="S1509" s="1" t="s">
        <v>3154</v>
      </c>
      <c r="T1509" s="1" t="s">
        <v>783</v>
      </c>
      <c r="U1509" s="1" t="s">
        <v>101</v>
      </c>
      <c r="V1509" s="1" t="s">
        <v>9262</v>
      </c>
      <c r="W1509" s="1" t="s">
        <v>143</v>
      </c>
      <c r="X1509" s="1" t="s">
        <v>5481</v>
      </c>
      <c r="Y1509" s="1" t="s">
        <v>9263</v>
      </c>
      <c r="Z1509" s="1" t="s">
        <v>9264</v>
      </c>
      <c r="AA1509" s="1" t="s">
        <v>9265</v>
      </c>
      <c r="AB1509" s="1" t="s">
        <v>124</v>
      </c>
      <c r="AE1509" s="2">
        <v>45719.820937500001</v>
      </c>
      <c r="AF1509" s="1" t="s">
        <v>77</v>
      </c>
      <c r="AH1509" s="1" t="s">
        <v>125</v>
      </c>
      <c r="AI1509" s="1" t="s">
        <v>79</v>
      </c>
      <c r="AJ1509" s="1" t="s">
        <v>283</v>
      </c>
      <c r="AK1509" s="1" t="s">
        <v>9266</v>
      </c>
      <c r="AL1509" s="1" t="s">
        <v>3154</v>
      </c>
      <c r="AM1509" s="2">
        <v>45719.820972222224</v>
      </c>
      <c r="AO1509" s="1" t="s">
        <v>3154</v>
      </c>
      <c r="AP1509" s="1">
        <v>5759703</v>
      </c>
      <c r="AQ1509" s="1" t="s">
        <v>83</v>
      </c>
      <c r="AR1509" s="2">
        <v>45720.754664351851</v>
      </c>
      <c r="AS1509" s="1" t="s">
        <v>84</v>
      </c>
      <c r="AT1509" s="2">
        <v>45719.333333333336</v>
      </c>
      <c r="AU1509" s="1" t="s">
        <v>573</v>
      </c>
      <c r="AV1509" s="1" t="s">
        <v>149</v>
      </c>
      <c r="AW1509" s="1" t="s">
        <v>150</v>
      </c>
      <c r="AX1509" s="1" t="s">
        <v>285</v>
      </c>
      <c r="AZ1509" s="2">
        <v>45720.754664351851</v>
      </c>
      <c r="BB1509" s="1" t="s">
        <v>950</v>
      </c>
      <c r="BC1509" s="1" t="s">
        <v>951</v>
      </c>
      <c r="BD1509" s="1" t="s">
        <v>815</v>
      </c>
      <c r="BE1509" s="1" t="s">
        <v>7604</v>
      </c>
      <c r="BF1509" s="1" t="s">
        <v>156</v>
      </c>
    </row>
    <row r="1510" spans="1:58" x14ac:dyDescent="0.35">
      <c r="A1510" s="1">
        <v>3014760</v>
      </c>
      <c r="B1510" s="1" t="s">
        <v>58</v>
      </c>
      <c r="C1510" s="1">
        <v>33575901</v>
      </c>
      <c r="D1510" s="1">
        <v>339577750</v>
      </c>
      <c r="E1510" s="1" t="s">
        <v>59</v>
      </c>
      <c r="F1510" s="1" t="s">
        <v>60</v>
      </c>
      <c r="G1510" s="1" t="s">
        <v>117</v>
      </c>
      <c r="H1510" s="1" t="s">
        <v>2356</v>
      </c>
      <c r="I1510" s="1">
        <v>772645487</v>
      </c>
      <c r="J1510" s="1" t="s">
        <v>576</v>
      </c>
      <c r="K1510" s="1">
        <v>14</v>
      </c>
      <c r="L1510" s="1" t="s">
        <v>64</v>
      </c>
      <c r="M1510" s="1" t="s">
        <v>65</v>
      </c>
      <c r="N1510" s="2">
        <v>45085.629861111112</v>
      </c>
      <c r="O1510" s="1" t="s">
        <v>66</v>
      </c>
      <c r="Q1510" s="1" t="s">
        <v>67</v>
      </c>
      <c r="R1510" s="2">
        <v>45719.821597222224</v>
      </c>
      <c r="S1510" s="1" t="s">
        <v>2245</v>
      </c>
      <c r="T1510" s="1" t="s">
        <v>69</v>
      </c>
      <c r="U1510" s="1" t="s">
        <v>70</v>
      </c>
      <c r="V1510" s="1" t="s">
        <v>9267</v>
      </c>
      <c r="W1510" s="1" t="s">
        <v>263</v>
      </c>
      <c r="X1510" s="1" t="s">
        <v>840</v>
      </c>
      <c r="Y1510" s="1" t="s">
        <v>6953</v>
      </c>
      <c r="Z1510" s="1" t="s">
        <v>841</v>
      </c>
      <c r="AA1510" s="1" t="s">
        <v>5160</v>
      </c>
      <c r="AB1510" s="1" t="s">
        <v>124</v>
      </c>
      <c r="AE1510" s="2">
        <v>45719.821608796294</v>
      </c>
      <c r="AF1510" s="1" t="s">
        <v>77</v>
      </c>
      <c r="AH1510" s="1" t="s">
        <v>125</v>
      </c>
      <c r="AI1510" s="1" t="s">
        <v>79</v>
      </c>
      <c r="AJ1510" s="1" t="s">
        <v>378</v>
      </c>
      <c r="AK1510" s="1" t="s">
        <v>3131</v>
      </c>
      <c r="AL1510" s="1" t="s">
        <v>2245</v>
      </c>
      <c r="AM1510" s="2">
        <v>45719.821631944447</v>
      </c>
      <c r="AN1510" s="1" t="s">
        <v>3131</v>
      </c>
      <c r="AP1510" s="1">
        <v>5759704</v>
      </c>
      <c r="AQ1510" s="1" t="s">
        <v>83</v>
      </c>
      <c r="AR1510" s="2">
        <v>45720.46502314815</v>
      </c>
      <c r="AS1510" s="1" t="s">
        <v>84</v>
      </c>
      <c r="AT1510" s="2">
        <v>45721.333333333336</v>
      </c>
      <c r="AU1510" s="1" t="s">
        <v>85</v>
      </c>
      <c r="AV1510" s="1" t="s">
        <v>1328</v>
      </c>
      <c r="AW1510" s="1" t="s">
        <v>1329</v>
      </c>
      <c r="AX1510" s="1" t="s">
        <v>1363</v>
      </c>
      <c r="AZ1510" s="2">
        <v>45720.46502314815</v>
      </c>
      <c r="BB1510" s="1" t="s">
        <v>3431</v>
      </c>
      <c r="BC1510" s="1" t="s">
        <v>3432</v>
      </c>
      <c r="BD1510" s="1" t="s">
        <v>3433</v>
      </c>
      <c r="BE1510" s="1" t="s">
        <v>7104</v>
      </c>
      <c r="BF1510" s="1" t="s">
        <v>3435</v>
      </c>
    </row>
    <row r="1511" spans="1:58" x14ac:dyDescent="0.35">
      <c r="A1511" s="1">
        <v>3014761</v>
      </c>
      <c r="B1511" s="1" t="s">
        <v>223</v>
      </c>
      <c r="C1511" s="1">
        <v>37672571</v>
      </c>
      <c r="D1511" s="1">
        <v>339757588</v>
      </c>
      <c r="E1511" s="1" t="s">
        <v>59</v>
      </c>
      <c r="F1511" s="1" t="s">
        <v>60</v>
      </c>
      <c r="G1511" s="1" t="s">
        <v>1539</v>
      </c>
      <c r="H1511" s="1" t="s">
        <v>1186</v>
      </c>
      <c r="I1511" s="1">
        <v>775388204</v>
      </c>
      <c r="J1511" s="1" t="s">
        <v>6956</v>
      </c>
      <c r="K1511" s="1">
        <v>14</v>
      </c>
      <c r="L1511" s="1" t="s">
        <v>64</v>
      </c>
      <c r="M1511" s="1" t="s">
        <v>65</v>
      </c>
      <c r="N1511" s="2">
        <v>44525.541666666664</v>
      </c>
      <c r="O1511" s="1" t="s">
        <v>98</v>
      </c>
      <c r="Q1511" s="1" t="s">
        <v>67</v>
      </c>
      <c r="R1511" s="2">
        <v>45719.822048611109</v>
      </c>
      <c r="S1511" s="1" t="s">
        <v>8295</v>
      </c>
      <c r="T1511" s="1" t="s">
        <v>69</v>
      </c>
      <c r="U1511" s="1" t="s">
        <v>70</v>
      </c>
      <c r="V1511" s="1" t="s">
        <v>9268</v>
      </c>
      <c r="W1511" s="1" t="s">
        <v>298</v>
      </c>
      <c r="X1511" s="1" t="s">
        <v>299</v>
      </c>
      <c r="Y1511" s="1" t="s">
        <v>3263</v>
      </c>
      <c r="Z1511" s="1" t="s">
        <v>301</v>
      </c>
      <c r="AA1511" s="1" t="s">
        <v>301</v>
      </c>
      <c r="AB1511" s="1" t="s">
        <v>124</v>
      </c>
      <c r="AE1511" s="2">
        <v>45719.822060185186</v>
      </c>
      <c r="AF1511" s="1" t="s">
        <v>77</v>
      </c>
      <c r="AH1511" s="1" t="s">
        <v>78</v>
      </c>
      <c r="AI1511" s="1" t="s">
        <v>106</v>
      </c>
      <c r="AJ1511" s="1" t="s">
        <v>1326</v>
      </c>
      <c r="AK1511" s="1">
        <v>775388204</v>
      </c>
      <c r="AL1511" s="1" t="s">
        <v>8295</v>
      </c>
      <c r="AM1511" s="2">
        <v>45719.822083333333</v>
      </c>
      <c r="AN1511" s="1">
        <v>775388204</v>
      </c>
      <c r="AP1511" s="1">
        <v>5759705</v>
      </c>
      <c r="AQ1511" s="1" t="s">
        <v>83</v>
      </c>
      <c r="AR1511" s="2">
        <v>45720.529803240737</v>
      </c>
      <c r="AS1511" s="1" t="s">
        <v>84</v>
      </c>
      <c r="AT1511" s="2">
        <v>45721.333333333336</v>
      </c>
      <c r="AU1511" s="1" t="s">
        <v>85</v>
      </c>
      <c r="AV1511" s="1" t="s">
        <v>233</v>
      </c>
      <c r="AW1511" s="1" t="s">
        <v>234</v>
      </c>
      <c r="AX1511" s="1" t="s">
        <v>1786</v>
      </c>
      <c r="AZ1511" s="2">
        <v>45720.529803240737</v>
      </c>
      <c r="BB1511" s="1" t="s">
        <v>1878</v>
      </c>
      <c r="BC1511" s="1" t="s">
        <v>1879</v>
      </c>
      <c r="BD1511" s="1" t="s">
        <v>1880</v>
      </c>
      <c r="BE1511" s="1" t="s">
        <v>9269</v>
      </c>
      <c r="BF1511" s="1" t="s">
        <v>313</v>
      </c>
    </row>
    <row r="1512" spans="1:58" x14ac:dyDescent="0.35">
      <c r="A1512" s="1">
        <v>3014762</v>
      </c>
      <c r="B1512" s="1" t="s">
        <v>58</v>
      </c>
      <c r="C1512" s="1">
        <v>33008081</v>
      </c>
      <c r="D1512" s="1">
        <v>339694164</v>
      </c>
      <c r="E1512" s="1" t="s">
        <v>59</v>
      </c>
      <c r="F1512" s="1" t="s">
        <v>60</v>
      </c>
      <c r="G1512" s="1" t="s">
        <v>2926</v>
      </c>
      <c r="H1512" s="1" t="s">
        <v>4272</v>
      </c>
      <c r="I1512" s="1">
        <v>771233118</v>
      </c>
      <c r="J1512" s="1" t="s">
        <v>2928</v>
      </c>
      <c r="K1512" s="1">
        <v>16</v>
      </c>
      <c r="L1512" s="1" t="s">
        <v>64</v>
      </c>
      <c r="M1512" s="1" t="s">
        <v>65</v>
      </c>
      <c r="N1512" s="2">
        <v>45428.706863425927</v>
      </c>
      <c r="O1512" s="1" t="s">
        <v>66</v>
      </c>
      <c r="Q1512" s="1" t="s">
        <v>67</v>
      </c>
      <c r="R1512" s="2">
        <v>45719.822569444441</v>
      </c>
      <c r="S1512" s="1" t="s">
        <v>849</v>
      </c>
      <c r="T1512" s="1" t="s">
        <v>69</v>
      </c>
      <c r="U1512" s="1" t="s">
        <v>70</v>
      </c>
      <c r="V1512" s="1" t="s">
        <v>9270</v>
      </c>
      <c r="W1512" s="1" t="s">
        <v>578</v>
      </c>
      <c r="X1512" s="1" t="s">
        <v>2452</v>
      </c>
      <c r="Y1512" s="1" t="s">
        <v>9009</v>
      </c>
      <c r="Z1512" s="1" t="s">
        <v>1756</v>
      </c>
      <c r="AA1512" s="1" t="s">
        <v>9136</v>
      </c>
      <c r="AB1512" s="1" t="s">
        <v>124</v>
      </c>
      <c r="AE1512" s="2">
        <v>45719.822581018518</v>
      </c>
      <c r="AF1512" s="1" t="s">
        <v>77</v>
      </c>
      <c r="AH1512" s="1" t="s">
        <v>125</v>
      </c>
      <c r="AI1512" s="1" t="s">
        <v>79</v>
      </c>
      <c r="AJ1512" s="1" t="s">
        <v>378</v>
      </c>
      <c r="AK1512" s="1" t="s">
        <v>856</v>
      </c>
      <c r="AL1512" s="1" t="s">
        <v>849</v>
      </c>
      <c r="AM1512" s="2">
        <v>45719.822604166664</v>
      </c>
      <c r="AN1512" s="1" t="s">
        <v>856</v>
      </c>
      <c r="AP1512" s="1">
        <v>5759706</v>
      </c>
      <c r="AQ1512" s="1" t="s">
        <v>83</v>
      </c>
      <c r="AR1512" s="2">
        <v>45720.468993055554</v>
      </c>
      <c r="AS1512" s="1" t="s">
        <v>84</v>
      </c>
      <c r="AT1512" s="2">
        <v>45721.333333333336</v>
      </c>
      <c r="AU1512" s="1" t="s">
        <v>85</v>
      </c>
      <c r="AV1512" s="1" t="s">
        <v>700</v>
      </c>
      <c r="AW1512" s="1" t="s">
        <v>701</v>
      </c>
      <c r="AX1512" s="1" t="s">
        <v>2456</v>
      </c>
      <c r="AZ1512" s="2">
        <v>45720.468993055554</v>
      </c>
      <c r="BB1512" s="1" t="s">
        <v>3431</v>
      </c>
      <c r="BC1512" s="1" t="s">
        <v>3432</v>
      </c>
      <c r="BD1512" s="1" t="s">
        <v>3433</v>
      </c>
      <c r="BE1512" s="1" t="s">
        <v>9012</v>
      </c>
      <c r="BF1512" s="1" t="s">
        <v>3435</v>
      </c>
    </row>
    <row r="1513" spans="1:58" x14ac:dyDescent="0.35">
      <c r="A1513" s="1">
        <v>3014763</v>
      </c>
      <c r="B1513" s="1" t="s">
        <v>58</v>
      </c>
      <c r="C1513" s="1">
        <v>34038571</v>
      </c>
      <c r="D1513" s="1">
        <v>339045278</v>
      </c>
      <c r="E1513" s="1" t="s">
        <v>59</v>
      </c>
      <c r="F1513" s="1" t="s">
        <v>60</v>
      </c>
      <c r="G1513" s="1" t="s">
        <v>769</v>
      </c>
      <c r="H1513" s="1" t="s">
        <v>9271</v>
      </c>
      <c r="I1513" s="1">
        <v>776171792</v>
      </c>
      <c r="J1513" s="1" t="s">
        <v>848</v>
      </c>
      <c r="K1513" s="1">
        <v>20</v>
      </c>
      <c r="L1513" s="1" t="s">
        <v>294</v>
      </c>
      <c r="M1513" s="1" t="s">
        <v>295</v>
      </c>
      <c r="N1513" s="2">
        <v>45611.625</v>
      </c>
      <c r="O1513" s="1" t="s">
        <v>520</v>
      </c>
      <c r="Q1513" s="1" t="s">
        <v>67</v>
      </c>
      <c r="R1513" s="2">
        <v>45719.827499999999</v>
      </c>
      <c r="S1513" s="1" t="s">
        <v>488</v>
      </c>
      <c r="T1513" s="1" t="s">
        <v>412</v>
      </c>
      <c r="U1513" s="1" t="s">
        <v>603</v>
      </c>
      <c r="V1513" s="1" t="s">
        <v>9272</v>
      </c>
      <c r="Y1513" s="1" t="s">
        <v>6529</v>
      </c>
      <c r="Z1513" s="1" t="s">
        <v>841</v>
      </c>
      <c r="AA1513" s="1" t="s">
        <v>842</v>
      </c>
      <c r="AB1513" s="1" t="s">
        <v>124</v>
      </c>
      <c r="AE1513" s="2">
        <v>45719.827685185184</v>
      </c>
      <c r="AF1513" s="1" t="s">
        <v>443</v>
      </c>
      <c r="AH1513" s="1" t="s">
        <v>125</v>
      </c>
      <c r="AI1513" s="1" t="s">
        <v>464</v>
      </c>
      <c r="AJ1513" s="1" t="s">
        <v>465</v>
      </c>
      <c r="AL1513" s="1" t="s">
        <v>488</v>
      </c>
      <c r="AM1513" s="2">
        <v>45719.827800925923</v>
      </c>
      <c r="AO1513" s="1" t="s">
        <v>488</v>
      </c>
      <c r="AP1513" s="1">
        <v>5759707</v>
      </c>
      <c r="AQ1513" s="1" t="s">
        <v>83</v>
      </c>
      <c r="AR1513" s="2">
        <v>45720.605300925927</v>
      </c>
      <c r="AS1513" s="1" t="s">
        <v>84</v>
      </c>
      <c r="AT1513" s="2">
        <v>45720.333333333336</v>
      </c>
      <c r="AU1513" s="1" t="s">
        <v>573</v>
      </c>
      <c r="AV1513" s="1" t="s">
        <v>1328</v>
      </c>
      <c r="AW1513" s="1" t="s">
        <v>1329</v>
      </c>
      <c r="AX1513" s="1" t="s">
        <v>6610</v>
      </c>
      <c r="AZ1513" s="2">
        <v>45720.605300925927</v>
      </c>
      <c r="BB1513" s="1" t="s">
        <v>192</v>
      </c>
      <c r="BC1513" s="1" t="s">
        <v>193</v>
      </c>
      <c r="BD1513" s="1" t="s">
        <v>194</v>
      </c>
      <c r="BE1513" s="1" t="s">
        <v>4899</v>
      </c>
      <c r="BF1513" s="1" t="s">
        <v>914</v>
      </c>
    </row>
    <row r="1514" spans="1:58" x14ac:dyDescent="0.35">
      <c r="A1514" s="1">
        <v>3014764</v>
      </c>
      <c r="B1514" s="1" t="s">
        <v>58</v>
      </c>
      <c r="C1514" s="1">
        <v>42935821</v>
      </c>
      <c r="D1514" s="1">
        <v>338242854</v>
      </c>
      <c r="E1514" s="1" t="s">
        <v>59</v>
      </c>
      <c r="F1514" s="1" t="s">
        <v>60</v>
      </c>
      <c r="G1514" s="1" t="s">
        <v>7320</v>
      </c>
      <c r="H1514" s="1" t="s">
        <v>7321</v>
      </c>
      <c r="I1514" s="1">
        <v>338242854</v>
      </c>
      <c r="J1514" s="1">
        <v>784754957</v>
      </c>
      <c r="K1514" s="1">
        <v>12</v>
      </c>
      <c r="L1514" s="1" t="s">
        <v>64</v>
      </c>
      <c r="M1514" s="1" t="s">
        <v>65</v>
      </c>
      <c r="N1514" s="2">
        <v>45387.75</v>
      </c>
      <c r="O1514" s="1" t="s">
        <v>66</v>
      </c>
      <c r="Q1514" s="1" t="s">
        <v>67</v>
      </c>
      <c r="R1514" s="2">
        <v>45719.827997685185</v>
      </c>
      <c r="S1514" s="1" t="s">
        <v>556</v>
      </c>
      <c r="T1514" s="1" t="s">
        <v>100</v>
      </c>
      <c r="U1514" s="1" t="s">
        <v>70</v>
      </c>
      <c r="V1514" s="1" t="s">
        <v>9273</v>
      </c>
      <c r="W1514" s="1" t="s">
        <v>214</v>
      </c>
      <c r="X1514" s="1" t="s">
        <v>215</v>
      </c>
      <c r="Y1514" s="1" t="s">
        <v>6343</v>
      </c>
      <c r="Z1514" s="1" t="s">
        <v>2336</v>
      </c>
      <c r="AA1514" s="1" t="s">
        <v>2336</v>
      </c>
      <c r="AB1514" s="1" t="s">
        <v>124</v>
      </c>
      <c r="AE1514" s="2">
        <v>45719.828009259261</v>
      </c>
      <c r="AF1514" s="1" t="s">
        <v>77</v>
      </c>
      <c r="AH1514" s="1" t="s">
        <v>125</v>
      </c>
      <c r="AI1514" s="1" t="s">
        <v>79</v>
      </c>
      <c r="AJ1514" s="1" t="s">
        <v>378</v>
      </c>
      <c r="AK1514" s="1" t="s">
        <v>9273</v>
      </c>
      <c r="AL1514" s="1" t="s">
        <v>556</v>
      </c>
      <c r="AM1514" s="2">
        <v>45719.828043981484</v>
      </c>
      <c r="AN1514" s="1" t="s">
        <v>9273</v>
      </c>
      <c r="AP1514" s="1">
        <v>5759708</v>
      </c>
      <c r="AQ1514" s="1" t="s">
        <v>83</v>
      </c>
      <c r="AR1514" s="2">
        <v>45720.388020833336</v>
      </c>
      <c r="AS1514" s="1" t="s">
        <v>84</v>
      </c>
      <c r="AT1514" s="2">
        <v>45721.333333333336</v>
      </c>
      <c r="AU1514" s="1" t="s">
        <v>85</v>
      </c>
      <c r="AV1514" s="1" t="s">
        <v>1957</v>
      </c>
      <c r="AW1514" s="1" t="s">
        <v>1958</v>
      </c>
      <c r="AX1514" s="1" t="s">
        <v>2339</v>
      </c>
      <c r="AZ1514" s="2">
        <v>45720.388020833336</v>
      </c>
      <c r="BB1514" s="1" t="s">
        <v>1003</v>
      </c>
      <c r="BC1514" s="1" t="s">
        <v>595</v>
      </c>
      <c r="BD1514" s="1" t="s">
        <v>1004</v>
      </c>
      <c r="BE1514" s="1" t="s">
        <v>755</v>
      </c>
      <c r="BF1514" s="1" t="s">
        <v>137</v>
      </c>
    </row>
    <row r="1515" spans="1:58" x14ac:dyDescent="0.35">
      <c r="A1515" s="1">
        <v>3014765</v>
      </c>
      <c r="B1515" s="1" t="s">
        <v>2121</v>
      </c>
      <c r="C1515" s="1">
        <v>40583361</v>
      </c>
      <c r="D1515" s="1">
        <v>339149980</v>
      </c>
      <c r="E1515" s="1" t="s">
        <v>59</v>
      </c>
      <c r="F1515" s="1" t="s">
        <v>2121</v>
      </c>
      <c r="G1515" s="1" t="s">
        <v>9274</v>
      </c>
      <c r="H1515" s="1" t="s">
        <v>3085</v>
      </c>
      <c r="I1515" s="1">
        <v>778631972</v>
      </c>
      <c r="J1515" s="1" t="s">
        <v>3282</v>
      </c>
      <c r="K1515" s="1">
        <v>12</v>
      </c>
      <c r="L1515" s="1" t="s">
        <v>64</v>
      </c>
      <c r="M1515" s="1" t="s">
        <v>65</v>
      </c>
      <c r="N1515" s="2">
        <v>45698.708333333336</v>
      </c>
      <c r="O1515" s="1" t="s">
        <v>2123</v>
      </c>
      <c r="Q1515" s="1" t="s">
        <v>67</v>
      </c>
      <c r="R1515" s="2">
        <v>45719.829050925924</v>
      </c>
      <c r="S1515" s="1" t="s">
        <v>7910</v>
      </c>
      <c r="T1515" s="1" t="s">
        <v>1452</v>
      </c>
      <c r="U1515" s="1" t="s">
        <v>1542</v>
      </c>
      <c r="V1515" s="1" t="s">
        <v>9275</v>
      </c>
      <c r="W1515" s="1" t="s">
        <v>2126</v>
      </c>
      <c r="X1515" s="1" t="s">
        <v>215</v>
      </c>
      <c r="Y1515" s="1" t="s">
        <v>2127</v>
      </c>
      <c r="Z1515" s="1" t="s">
        <v>841</v>
      </c>
      <c r="AA1515" s="1" t="s">
        <v>1361</v>
      </c>
      <c r="AB1515" s="1" t="s">
        <v>9276</v>
      </c>
      <c r="AE1515" s="2">
        <v>45720.606793981482</v>
      </c>
      <c r="AF1515" s="1" t="s">
        <v>2129</v>
      </c>
      <c r="AG1515" s="1">
        <v>24</v>
      </c>
      <c r="AH1515" s="1" t="s">
        <v>125</v>
      </c>
      <c r="AI1515" s="1" t="s">
        <v>360</v>
      </c>
      <c r="AJ1515" s="1" t="s">
        <v>303</v>
      </c>
      <c r="AK1515" s="1" t="s">
        <v>9277</v>
      </c>
      <c r="AL1515" s="1" t="s">
        <v>914</v>
      </c>
      <c r="AM1515" s="2">
        <v>45720.607060185182</v>
      </c>
      <c r="AN1515" s="1" t="s">
        <v>9277</v>
      </c>
      <c r="AO1515" s="1" t="s">
        <v>914</v>
      </c>
      <c r="AP1515" s="1">
        <v>5762617</v>
      </c>
      <c r="AQ1515" s="1" t="s">
        <v>83</v>
      </c>
      <c r="AR1515" s="2">
        <v>45721.619050925925</v>
      </c>
      <c r="AS1515" s="1" t="s">
        <v>84</v>
      </c>
      <c r="AT1515" s="2">
        <v>45720.5625</v>
      </c>
      <c r="AU1515" s="1" t="s">
        <v>85</v>
      </c>
      <c r="AV1515" s="1" t="s">
        <v>130</v>
      </c>
      <c r="AW1515" s="1" t="s">
        <v>131</v>
      </c>
      <c r="AX1515" s="1" t="s">
        <v>132</v>
      </c>
      <c r="AY1515" s="2">
        <v>45721.606793981482</v>
      </c>
      <c r="AZ1515" s="2">
        <v>45721.621724537035</v>
      </c>
      <c r="BA1515" s="1" t="s">
        <v>5191</v>
      </c>
      <c r="BB1515" s="1" t="s">
        <v>367</v>
      </c>
      <c r="BC1515" s="1" t="s">
        <v>368</v>
      </c>
      <c r="BD1515" s="1" t="s">
        <v>368</v>
      </c>
      <c r="BE1515" s="1" t="s">
        <v>9278</v>
      </c>
      <c r="BF1515" s="1" t="s">
        <v>914</v>
      </c>
    </row>
    <row r="1516" spans="1:58" x14ac:dyDescent="0.35">
      <c r="A1516" s="1">
        <v>3014766</v>
      </c>
      <c r="B1516" s="1" t="s">
        <v>58</v>
      </c>
      <c r="C1516" s="1">
        <v>40929931</v>
      </c>
      <c r="D1516" s="1">
        <v>339709390</v>
      </c>
      <c r="E1516" s="1" t="s">
        <v>59</v>
      </c>
      <c r="F1516" s="1" t="s">
        <v>60</v>
      </c>
      <c r="G1516" s="1" t="s">
        <v>116</v>
      </c>
      <c r="H1516" s="1" t="s">
        <v>9279</v>
      </c>
      <c r="I1516" s="1">
        <v>775166265</v>
      </c>
      <c r="J1516" s="1" t="s">
        <v>9280</v>
      </c>
      <c r="K1516" s="1">
        <v>14</v>
      </c>
      <c r="L1516" s="1" t="s">
        <v>64</v>
      </c>
      <c r="M1516" s="1" t="s">
        <v>65</v>
      </c>
      <c r="N1516" s="2">
        <v>45671.583344907405</v>
      </c>
      <c r="O1516" s="1" t="s">
        <v>353</v>
      </c>
      <c r="Q1516" s="1" t="s">
        <v>67</v>
      </c>
      <c r="R1516" s="2">
        <v>45719.82912037037</v>
      </c>
      <c r="S1516" s="1" t="s">
        <v>6992</v>
      </c>
      <c r="T1516" s="1" t="s">
        <v>69</v>
      </c>
      <c r="U1516" s="1" t="s">
        <v>70</v>
      </c>
      <c r="V1516" s="1" t="s">
        <v>9281</v>
      </c>
      <c r="W1516" s="1" t="s">
        <v>298</v>
      </c>
      <c r="X1516" s="1" t="s">
        <v>427</v>
      </c>
      <c r="Y1516" s="1" t="s">
        <v>1783</v>
      </c>
      <c r="Z1516" s="1" t="s">
        <v>231</v>
      </c>
      <c r="AA1516" s="1" t="s">
        <v>1784</v>
      </c>
      <c r="AB1516" s="1" t="s">
        <v>124</v>
      </c>
      <c r="AE1516" s="2">
        <v>45721.855590277781</v>
      </c>
      <c r="AF1516" s="1" t="s">
        <v>77</v>
      </c>
      <c r="AH1516" s="1" t="s">
        <v>125</v>
      </c>
      <c r="AI1516" s="1" t="s">
        <v>58</v>
      </c>
      <c r="AJ1516" s="1" t="s">
        <v>126</v>
      </c>
      <c r="AK1516" s="1" t="s">
        <v>9282</v>
      </c>
      <c r="AL1516" s="1" t="s">
        <v>5573</v>
      </c>
      <c r="AM1516" s="2">
        <v>45721.855752314812</v>
      </c>
      <c r="AN1516" s="1" t="s">
        <v>9282</v>
      </c>
      <c r="AO1516" s="1" t="s">
        <v>5573</v>
      </c>
      <c r="AP1516" s="1">
        <v>5768990</v>
      </c>
      <c r="AQ1516" s="1" t="s">
        <v>83</v>
      </c>
      <c r="AR1516" s="2">
        <v>45722.517280092594</v>
      </c>
      <c r="AS1516" s="1" t="s">
        <v>84</v>
      </c>
      <c r="AT1516" s="2">
        <v>45721.5625</v>
      </c>
      <c r="AU1516" s="1" t="s">
        <v>85</v>
      </c>
      <c r="AV1516" s="1" t="s">
        <v>306</v>
      </c>
      <c r="AW1516" s="1" t="s">
        <v>307</v>
      </c>
      <c r="AX1516" s="1" t="s">
        <v>308</v>
      </c>
      <c r="AZ1516" s="2">
        <v>45722.517280092594</v>
      </c>
      <c r="BB1516" s="1" t="s">
        <v>1878</v>
      </c>
      <c r="BC1516" s="1" t="s">
        <v>1879</v>
      </c>
      <c r="BD1516" s="1" t="s">
        <v>1880</v>
      </c>
      <c r="BE1516" s="1" t="s">
        <v>9283</v>
      </c>
      <c r="BF1516" s="1" t="s">
        <v>1612</v>
      </c>
    </row>
    <row r="1517" spans="1:58" x14ac:dyDescent="0.35">
      <c r="A1517" s="1">
        <v>3014767</v>
      </c>
      <c r="B1517" s="1" t="s">
        <v>223</v>
      </c>
      <c r="C1517" s="1">
        <v>39543731</v>
      </c>
      <c r="D1517" s="1">
        <v>339416334</v>
      </c>
      <c r="E1517" s="1" t="s">
        <v>59</v>
      </c>
      <c r="F1517" s="1" t="s">
        <v>60</v>
      </c>
      <c r="G1517" s="1" t="s">
        <v>2926</v>
      </c>
      <c r="H1517" s="1" t="s">
        <v>96</v>
      </c>
      <c r="I1517" s="1">
        <v>773647024</v>
      </c>
      <c r="J1517" s="1" t="s">
        <v>5310</v>
      </c>
      <c r="K1517" s="1">
        <v>15</v>
      </c>
      <c r="L1517" s="1" t="s">
        <v>64</v>
      </c>
      <c r="M1517" s="1" t="s">
        <v>65</v>
      </c>
      <c r="N1517" s="2">
        <v>44789.538888888892</v>
      </c>
      <c r="O1517" s="1" t="s">
        <v>98</v>
      </c>
      <c r="Q1517" s="1" t="s">
        <v>67</v>
      </c>
      <c r="R1517" s="2">
        <v>45719.830428240741</v>
      </c>
      <c r="S1517" s="1" t="s">
        <v>6671</v>
      </c>
      <c r="T1517" s="1" t="s">
        <v>100</v>
      </c>
      <c r="U1517" s="1" t="s">
        <v>70</v>
      </c>
      <c r="V1517" s="1" t="s">
        <v>9284</v>
      </c>
      <c r="W1517" s="1" t="s">
        <v>143</v>
      </c>
      <c r="X1517" s="1" t="s">
        <v>143</v>
      </c>
      <c r="Y1517" s="1" t="s">
        <v>2273</v>
      </c>
      <c r="Z1517" s="1" t="s">
        <v>388</v>
      </c>
      <c r="AA1517" s="1" t="s">
        <v>9285</v>
      </c>
      <c r="AB1517" s="1" t="s">
        <v>124</v>
      </c>
      <c r="AE1517" s="2">
        <v>45719.830439814818</v>
      </c>
      <c r="AF1517" s="1" t="s">
        <v>77</v>
      </c>
      <c r="AH1517" s="1" t="s">
        <v>78</v>
      </c>
      <c r="AI1517" s="1" t="s">
        <v>360</v>
      </c>
      <c r="AJ1517" s="1" t="s">
        <v>107</v>
      </c>
      <c r="AK1517" s="1" t="s">
        <v>9286</v>
      </c>
      <c r="AL1517" s="1" t="s">
        <v>6671</v>
      </c>
      <c r="AM1517" s="2">
        <v>45719.830474537041</v>
      </c>
      <c r="AN1517" s="1" t="s">
        <v>9286</v>
      </c>
      <c r="AP1517" s="1">
        <v>5759711</v>
      </c>
      <c r="AQ1517" s="1" t="s">
        <v>83</v>
      </c>
      <c r="AR1517" s="2">
        <v>45720.642754629633</v>
      </c>
      <c r="AS1517" s="1" t="s">
        <v>84</v>
      </c>
      <c r="AT1517" s="2">
        <v>45721.333333333336</v>
      </c>
      <c r="AU1517" s="1" t="s">
        <v>85</v>
      </c>
      <c r="AV1517" s="1" t="s">
        <v>149</v>
      </c>
      <c r="AW1517" s="1" t="s">
        <v>150</v>
      </c>
      <c r="AX1517" s="1" t="s">
        <v>983</v>
      </c>
      <c r="AZ1517" s="2">
        <v>45720.642754629633</v>
      </c>
      <c r="BB1517" s="1" t="s">
        <v>286</v>
      </c>
      <c r="BC1517" s="1" t="s">
        <v>287</v>
      </c>
      <c r="BD1517" s="1" t="s">
        <v>288</v>
      </c>
      <c r="BE1517" s="1" t="s">
        <v>9287</v>
      </c>
      <c r="BF1517" s="1" t="s">
        <v>290</v>
      </c>
    </row>
    <row r="1518" spans="1:58" x14ac:dyDescent="0.35">
      <c r="A1518" s="1">
        <v>3014768</v>
      </c>
      <c r="B1518" s="1" t="s">
        <v>58</v>
      </c>
      <c r="C1518" s="1">
        <v>39639211</v>
      </c>
      <c r="D1518" s="1">
        <v>339521177</v>
      </c>
      <c r="E1518" s="1" t="s">
        <v>59</v>
      </c>
      <c r="F1518" s="1" t="s">
        <v>60</v>
      </c>
      <c r="G1518" s="1" t="s">
        <v>9288</v>
      </c>
      <c r="H1518" s="1" t="s">
        <v>9289</v>
      </c>
      <c r="I1518" s="1">
        <v>782945646</v>
      </c>
      <c r="J1518" s="1" t="s">
        <v>9290</v>
      </c>
      <c r="K1518" s="1">
        <v>20</v>
      </c>
      <c r="L1518" s="1" t="s">
        <v>294</v>
      </c>
      <c r="M1518" s="1" t="s">
        <v>295</v>
      </c>
      <c r="N1518" s="2">
        <v>45216.541666666664</v>
      </c>
      <c r="O1518" s="1" t="s">
        <v>487</v>
      </c>
      <c r="Q1518" s="1" t="s">
        <v>67</v>
      </c>
      <c r="R1518" s="2">
        <v>45719.830578703702</v>
      </c>
      <c r="S1518" s="1" t="s">
        <v>7451</v>
      </c>
      <c r="T1518" s="1" t="s">
        <v>412</v>
      </c>
      <c r="U1518" s="1" t="s">
        <v>1219</v>
      </c>
      <c r="V1518" s="1" t="s">
        <v>9291</v>
      </c>
      <c r="Y1518" s="1" t="s">
        <v>4013</v>
      </c>
      <c r="Z1518" s="1" t="s">
        <v>852</v>
      </c>
      <c r="AA1518" s="1" t="s">
        <v>4014</v>
      </c>
      <c r="AB1518" s="1" t="s">
        <v>124</v>
      </c>
      <c r="AE1518" s="2">
        <v>45719.830925925926</v>
      </c>
      <c r="AF1518" s="1" t="s">
        <v>443</v>
      </c>
      <c r="AH1518" s="1" t="s">
        <v>125</v>
      </c>
      <c r="AI1518" s="1" t="s">
        <v>464</v>
      </c>
      <c r="AJ1518" s="1" t="s">
        <v>465</v>
      </c>
      <c r="AK1518" s="1" t="s">
        <v>9292</v>
      </c>
      <c r="AL1518" s="1" t="s">
        <v>7451</v>
      </c>
      <c r="AM1518" s="2">
        <v>45719.831018518518</v>
      </c>
      <c r="AO1518" s="1" t="s">
        <v>7451</v>
      </c>
      <c r="AP1518" s="1">
        <v>5759712</v>
      </c>
      <c r="AQ1518" s="1" t="s">
        <v>83</v>
      </c>
      <c r="AR1518" s="2">
        <v>45720.392731481479</v>
      </c>
      <c r="AS1518" s="1" t="s">
        <v>84</v>
      </c>
      <c r="AT1518" s="2">
        <v>45719.333333333336</v>
      </c>
      <c r="AU1518" s="1" t="s">
        <v>85</v>
      </c>
      <c r="AV1518" s="1" t="s">
        <v>468</v>
      </c>
      <c r="AW1518" s="1" t="s">
        <v>469</v>
      </c>
      <c r="AX1518" s="1" t="s">
        <v>4997</v>
      </c>
      <c r="AZ1518" s="2">
        <v>45720.392731481479</v>
      </c>
      <c r="BB1518" s="1" t="s">
        <v>367</v>
      </c>
      <c r="BC1518" s="1" t="s">
        <v>368</v>
      </c>
      <c r="BD1518" s="1" t="s">
        <v>368</v>
      </c>
      <c r="BE1518" s="1" t="s">
        <v>9293</v>
      </c>
      <c r="BF1518" s="1" t="s">
        <v>3796</v>
      </c>
    </row>
    <row r="1519" spans="1:58" x14ac:dyDescent="0.35">
      <c r="A1519" s="1">
        <v>3014769</v>
      </c>
      <c r="B1519" s="1" t="s">
        <v>58</v>
      </c>
      <c r="C1519" s="1">
        <v>40705651</v>
      </c>
      <c r="D1519" s="1">
        <v>339806008</v>
      </c>
      <c r="E1519" s="1" t="s">
        <v>59</v>
      </c>
      <c r="F1519" s="1" t="s">
        <v>60</v>
      </c>
      <c r="G1519" s="1" t="s">
        <v>9294</v>
      </c>
      <c r="H1519" s="1" t="s">
        <v>9295</v>
      </c>
      <c r="I1519" s="1">
        <v>784231281</v>
      </c>
      <c r="J1519" s="1" t="s">
        <v>2599</v>
      </c>
      <c r="K1519" s="1">
        <v>17</v>
      </c>
      <c r="L1519" s="1" t="s">
        <v>64</v>
      </c>
      <c r="M1519" s="1" t="s">
        <v>65</v>
      </c>
      <c r="N1519" s="2">
        <v>45248.534016203703</v>
      </c>
      <c r="O1519" s="1" t="s">
        <v>66</v>
      </c>
      <c r="Q1519" s="1" t="s">
        <v>67</v>
      </c>
      <c r="R1519" s="2">
        <v>45719.831678240742</v>
      </c>
      <c r="S1519" s="1" t="s">
        <v>8250</v>
      </c>
      <c r="T1519" s="1" t="s">
        <v>100</v>
      </c>
      <c r="U1519" s="1" t="s">
        <v>160</v>
      </c>
      <c r="V1519" s="1" t="s">
        <v>9296</v>
      </c>
      <c r="W1519" s="1" t="s">
        <v>3521</v>
      </c>
      <c r="X1519" s="1" t="s">
        <v>5679</v>
      </c>
      <c r="Y1519" s="1" t="s">
        <v>9209</v>
      </c>
      <c r="Z1519" s="1" t="s">
        <v>5681</v>
      </c>
      <c r="AA1519" s="1" t="s">
        <v>5681</v>
      </c>
      <c r="AB1519" s="1" t="s">
        <v>9297</v>
      </c>
      <c r="AE1519" s="2">
        <v>45720.546886574077</v>
      </c>
      <c r="AF1519" s="1" t="s">
        <v>77</v>
      </c>
      <c r="AH1519" s="1" t="s">
        <v>125</v>
      </c>
      <c r="AI1519" s="1" t="s">
        <v>58</v>
      </c>
      <c r="AJ1519" s="1" t="s">
        <v>126</v>
      </c>
      <c r="AK1519" s="1" t="s">
        <v>9298</v>
      </c>
      <c r="AL1519" s="1" t="s">
        <v>269</v>
      </c>
      <c r="AM1519" s="2">
        <v>45720.546979166669</v>
      </c>
      <c r="AN1519" s="1" t="s">
        <v>9298</v>
      </c>
      <c r="AO1519" s="1" t="s">
        <v>269</v>
      </c>
      <c r="AP1519" s="1">
        <v>5762104</v>
      </c>
      <c r="AQ1519" s="1" t="s">
        <v>83</v>
      </c>
      <c r="AR1519" s="2">
        <v>45720.654942129629</v>
      </c>
      <c r="AS1519" s="1" t="s">
        <v>84</v>
      </c>
      <c r="AT1519" s="2">
        <v>45720.333333333336</v>
      </c>
      <c r="AU1519" s="1" t="s">
        <v>85</v>
      </c>
      <c r="AV1519" s="1" t="s">
        <v>402</v>
      </c>
      <c r="AW1519" s="1" t="s">
        <v>403</v>
      </c>
      <c r="AX1519" s="1" t="s">
        <v>404</v>
      </c>
      <c r="AZ1519" s="2">
        <v>45720.654942129629</v>
      </c>
      <c r="BB1519" s="1" t="s">
        <v>765</v>
      </c>
      <c r="BC1519" s="1" t="s">
        <v>766</v>
      </c>
      <c r="BD1519" s="1" t="s">
        <v>767</v>
      </c>
      <c r="BE1519" s="1" t="s">
        <v>9299</v>
      </c>
      <c r="BF1519" s="1" t="s">
        <v>406</v>
      </c>
    </row>
    <row r="1520" spans="1:58" x14ac:dyDescent="0.35">
      <c r="A1520" s="1">
        <v>3014770</v>
      </c>
      <c r="B1520" s="1" t="s">
        <v>58</v>
      </c>
      <c r="C1520" s="1">
        <v>39895651</v>
      </c>
      <c r="D1520" s="1">
        <v>339417722</v>
      </c>
      <c r="E1520" s="1" t="s">
        <v>59</v>
      </c>
      <c r="F1520" s="1" t="s">
        <v>60</v>
      </c>
      <c r="G1520" s="1" t="s">
        <v>9300</v>
      </c>
      <c r="H1520" s="1" t="s">
        <v>496</v>
      </c>
      <c r="I1520" s="1">
        <v>770908077</v>
      </c>
      <c r="J1520" s="1" t="s">
        <v>9301</v>
      </c>
      <c r="K1520" s="1">
        <v>15</v>
      </c>
      <c r="L1520" s="1" t="s">
        <v>64</v>
      </c>
      <c r="M1520" s="1" t="s">
        <v>65</v>
      </c>
      <c r="N1520" s="2">
        <v>45605.614652777775</v>
      </c>
      <c r="O1520" s="1" t="s">
        <v>66</v>
      </c>
      <c r="Q1520" s="1" t="s">
        <v>67</v>
      </c>
      <c r="R1520" s="2">
        <v>45719.832048611112</v>
      </c>
      <c r="S1520" s="1" t="s">
        <v>4738</v>
      </c>
      <c r="T1520" s="1" t="s">
        <v>69</v>
      </c>
      <c r="U1520" s="1" t="s">
        <v>70</v>
      </c>
      <c r="V1520" s="1" t="s">
        <v>9302</v>
      </c>
      <c r="W1520" s="1" t="s">
        <v>143</v>
      </c>
      <c r="X1520" s="1" t="s">
        <v>143</v>
      </c>
      <c r="Y1520" s="1" t="s">
        <v>4721</v>
      </c>
      <c r="Z1520" s="1" t="s">
        <v>388</v>
      </c>
      <c r="AA1520" s="1" t="s">
        <v>5674</v>
      </c>
      <c r="AB1520" s="1" t="s">
        <v>124</v>
      </c>
      <c r="AE1520" s="2">
        <v>45719.832060185188</v>
      </c>
      <c r="AF1520" s="1" t="s">
        <v>77</v>
      </c>
      <c r="AH1520" s="1" t="s">
        <v>125</v>
      </c>
      <c r="AI1520" s="1" t="s">
        <v>79</v>
      </c>
      <c r="AJ1520" s="1" t="s">
        <v>147</v>
      </c>
      <c r="AK1520" s="1" t="s">
        <v>9303</v>
      </c>
      <c r="AL1520" s="1" t="s">
        <v>4738</v>
      </c>
      <c r="AM1520" s="2">
        <v>45719.832083333335</v>
      </c>
      <c r="AN1520" s="1" t="s">
        <v>9303</v>
      </c>
      <c r="AP1520" s="1">
        <v>5759714</v>
      </c>
      <c r="AQ1520" s="1" t="s">
        <v>83</v>
      </c>
      <c r="AR1520" s="2">
        <v>45720.518182870372</v>
      </c>
      <c r="AS1520" s="1" t="s">
        <v>84</v>
      </c>
      <c r="AT1520" s="2">
        <v>45721.333333333336</v>
      </c>
      <c r="AU1520" s="1" t="s">
        <v>85</v>
      </c>
      <c r="AV1520" s="1" t="s">
        <v>149</v>
      </c>
      <c r="AW1520" s="1" t="s">
        <v>150</v>
      </c>
      <c r="AX1520" s="1" t="s">
        <v>516</v>
      </c>
      <c r="AZ1520" s="2">
        <v>45720.518182870372</v>
      </c>
      <c r="BB1520" s="1" t="s">
        <v>3178</v>
      </c>
      <c r="BC1520" s="1" t="s">
        <v>2177</v>
      </c>
      <c r="BD1520" s="1" t="s">
        <v>815</v>
      </c>
      <c r="BE1520" s="1" t="s">
        <v>9304</v>
      </c>
      <c r="BF1520" s="1" t="s">
        <v>156</v>
      </c>
    </row>
    <row r="1521" spans="1:58" x14ac:dyDescent="0.35">
      <c r="A1521" s="1">
        <v>3014771</v>
      </c>
      <c r="B1521" s="1" t="s">
        <v>58</v>
      </c>
      <c r="C1521" s="1">
        <v>41553191</v>
      </c>
      <c r="D1521" s="1">
        <v>338555493</v>
      </c>
      <c r="E1521" s="1" t="s">
        <v>59</v>
      </c>
      <c r="F1521" s="1" t="s">
        <v>60</v>
      </c>
      <c r="G1521" s="1" t="s">
        <v>7219</v>
      </c>
      <c r="H1521" s="1" t="s">
        <v>9305</v>
      </c>
      <c r="I1521" s="1">
        <v>765799773</v>
      </c>
      <c r="J1521" s="1" t="s">
        <v>7221</v>
      </c>
      <c r="K1521" s="1">
        <v>13</v>
      </c>
      <c r="L1521" s="1" t="s">
        <v>64</v>
      </c>
      <c r="M1521" s="1" t="s">
        <v>65</v>
      </c>
      <c r="N1521" s="2">
        <v>45170.480532407404</v>
      </c>
      <c r="O1521" s="1" t="s">
        <v>66</v>
      </c>
      <c r="Q1521" s="1" t="s">
        <v>67</v>
      </c>
      <c r="R1521" s="2">
        <v>45719.832499999997</v>
      </c>
      <c r="S1521" s="1" t="s">
        <v>3306</v>
      </c>
      <c r="T1521" s="1" t="s">
        <v>100</v>
      </c>
      <c r="U1521" s="1" t="s">
        <v>70</v>
      </c>
      <c r="V1521" s="1" t="s">
        <v>9306</v>
      </c>
      <c r="Y1521" s="1" t="s">
        <v>9307</v>
      </c>
      <c r="Z1521" s="1" t="s">
        <v>337</v>
      </c>
      <c r="AA1521" s="1" t="s">
        <v>9308</v>
      </c>
      <c r="AB1521" s="1" t="s">
        <v>9308</v>
      </c>
      <c r="AE1521" s="2">
        <v>45719.83252314815</v>
      </c>
      <c r="AF1521" s="1" t="s">
        <v>77</v>
      </c>
      <c r="AH1521" s="1" t="s">
        <v>78</v>
      </c>
      <c r="AI1521" s="1" t="s">
        <v>79</v>
      </c>
      <c r="AJ1521" s="1" t="s">
        <v>378</v>
      </c>
      <c r="AK1521" s="1" t="s">
        <v>9306</v>
      </c>
      <c r="AL1521" s="1" t="s">
        <v>3306</v>
      </c>
      <c r="AM1521" s="2">
        <v>45719.832546296297</v>
      </c>
      <c r="AN1521" s="1" t="s">
        <v>9306</v>
      </c>
      <c r="AP1521" s="1">
        <v>5759715</v>
      </c>
      <c r="AQ1521" s="1" t="s">
        <v>83</v>
      </c>
      <c r="AR1521" s="2">
        <v>45720.607418981483</v>
      </c>
      <c r="AS1521" s="1" t="s">
        <v>84</v>
      </c>
      <c r="AT1521" s="2">
        <v>45719.5625</v>
      </c>
      <c r="AU1521" s="1" t="s">
        <v>573</v>
      </c>
      <c r="AV1521" s="1" t="s">
        <v>1702</v>
      </c>
      <c r="AW1521" s="1" t="s">
        <v>1703</v>
      </c>
      <c r="AX1521" s="1" t="s">
        <v>5331</v>
      </c>
      <c r="AZ1521" s="2">
        <v>45720.607418981483</v>
      </c>
      <c r="BB1521" s="1" t="s">
        <v>3226</v>
      </c>
      <c r="BC1521" s="1" t="s">
        <v>3227</v>
      </c>
      <c r="BD1521" s="1" t="s">
        <v>767</v>
      </c>
      <c r="BE1521" s="1" t="s">
        <v>1120</v>
      </c>
      <c r="BF1521" s="1" t="s">
        <v>349</v>
      </c>
    </row>
    <row r="1522" spans="1:58" x14ac:dyDescent="0.35">
      <c r="A1522" s="1">
        <v>3014772</v>
      </c>
      <c r="B1522" s="1" t="s">
        <v>223</v>
      </c>
      <c r="C1522" s="1">
        <v>43043861</v>
      </c>
      <c r="D1522" s="1">
        <v>339701699</v>
      </c>
      <c r="E1522" s="1" t="s">
        <v>59</v>
      </c>
      <c r="F1522" s="1" t="s">
        <v>60</v>
      </c>
      <c r="G1522" s="1" t="s">
        <v>530</v>
      </c>
      <c r="H1522" s="1" t="s">
        <v>954</v>
      </c>
      <c r="I1522" s="1">
        <v>773571507</v>
      </c>
      <c r="J1522" s="1" t="s">
        <v>9309</v>
      </c>
      <c r="K1522" s="1">
        <v>14</v>
      </c>
      <c r="L1522" s="1" t="s">
        <v>64</v>
      </c>
      <c r="M1522" s="1" t="s">
        <v>65</v>
      </c>
      <c r="N1522" s="2">
        <v>45411.666666666664</v>
      </c>
      <c r="O1522" s="1" t="s">
        <v>98</v>
      </c>
      <c r="Q1522" s="1" t="s">
        <v>67</v>
      </c>
      <c r="R1522" s="2">
        <v>45719.832662037035</v>
      </c>
      <c r="S1522" s="1" t="s">
        <v>1312</v>
      </c>
      <c r="T1522" s="1" t="s">
        <v>69</v>
      </c>
      <c r="U1522" s="1" t="s">
        <v>385</v>
      </c>
      <c r="V1522" s="1" t="s">
        <v>9310</v>
      </c>
      <c r="W1522" s="1" t="s">
        <v>298</v>
      </c>
      <c r="X1522" s="1" t="s">
        <v>298</v>
      </c>
      <c r="Y1522" s="1" t="s">
        <v>5587</v>
      </c>
      <c r="Z1522" s="1" t="s">
        <v>929</v>
      </c>
      <c r="AA1522" s="1" t="s">
        <v>5588</v>
      </c>
      <c r="AB1522" s="1" t="s">
        <v>5588</v>
      </c>
      <c r="AE1522" s="2">
        <v>45719.832673611112</v>
      </c>
      <c r="AF1522" s="1" t="s">
        <v>77</v>
      </c>
      <c r="AH1522" s="1" t="s">
        <v>125</v>
      </c>
      <c r="AI1522" s="1" t="s">
        <v>106</v>
      </c>
      <c r="AJ1522" s="1" t="s">
        <v>107</v>
      </c>
      <c r="AK1522" s="1" t="s">
        <v>9310</v>
      </c>
      <c r="AL1522" s="1" t="s">
        <v>1312</v>
      </c>
      <c r="AM1522" s="2">
        <v>45719.832708333335</v>
      </c>
      <c r="AN1522" s="1" t="s">
        <v>9310</v>
      </c>
      <c r="AP1522" s="1">
        <v>5759716</v>
      </c>
      <c r="AQ1522" s="1" t="s">
        <v>83</v>
      </c>
      <c r="AR1522" s="2">
        <v>45720.45548611111</v>
      </c>
      <c r="AS1522" s="1" t="s">
        <v>84</v>
      </c>
      <c r="AT1522" s="2">
        <v>45721.340277777781</v>
      </c>
      <c r="AU1522" s="1" t="s">
        <v>85</v>
      </c>
      <c r="AV1522" s="1" t="s">
        <v>4129</v>
      </c>
      <c r="AW1522" s="1" t="s">
        <v>4130</v>
      </c>
      <c r="AX1522" s="1" t="s">
        <v>4131</v>
      </c>
      <c r="AZ1522" s="2">
        <v>45720.45548611111</v>
      </c>
      <c r="BB1522" s="1" t="s">
        <v>561</v>
      </c>
      <c r="BC1522" s="1" t="s">
        <v>562</v>
      </c>
      <c r="BD1522" s="1" t="s">
        <v>113</v>
      </c>
      <c r="BE1522" s="1" t="s">
        <v>9311</v>
      </c>
      <c r="BF1522" s="1" t="s">
        <v>3229</v>
      </c>
    </row>
    <row r="1523" spans="1:58" x14ac:dyDescent="0.35">
      <c r="A1523" s="1">
        <v>3014773</v>
      </c>
      <c r="B1523" s="1" t="s">
        <v>58</v>
      </c>
      <c r="C1523" s="1">
        <v>44368851</v>
      </c>
      <c r="D1523" s="1">
        <v>338430322</v>
      </c>
      <c r="E1523" s="1" t="s">
        <v>59</v>
      </c>
      <c r="F1523" s="1" t="s">
        <v>60</v>
      </c>
      <c r="G1523" s="1" t="s">
        <v>1204</v>
      </c>
      <c r="H1523" s="1" t="s">
        <v>1218</v>
      </c>
      <c r="I1523" s="1">
        <v>773382464</v>
      </c>
      <c r="J1523" s="1" t="s">
        <v>9312</v>
      </c>
      <c r="K1523" s="1">
        <v>12</v>
      </c>
      <c r="L1523" s="1" t="s">
        <v>64</v>
      </c>
      <c r="M1523" s="1" t="s">
        <v>65</v>
      </c>
      <c r="N1523" s="2">
        <v>45591.458333333336</v>
      </c>
      <c r="O1523" s="1" t="s">
        <v>66</v>
      </c>
      <c r="Q1523" s="1" t="s">
        <v>67</v>
      </c>
      <c r="R1523" s="2">
        <v>45719.833101851851</v>
      </c>
      <c r="S1523" s="1" t="s">
        <v>772</v>
      </c>
      <c r="T1523" s="1" t="s">
        <v>69</v>
      </c>
      <c r="U1523" s="1" t="s">
        <v>70</v>
      </c>
      <c r="V1523" s="1" t="s">
        <v>9313</v>
      </c>
      <c r="W1523" s="1" t="s">
        <v>214</v>
      </c>
      <c r="X1523" s="1" t="s">
        <v>319</v>
      </c>
      <c r="Y1523" s="1" t="s">
        <v>9314</v>
      </c>
      <c r="Z1523" s="1" t="s">
        <v>321</v>
      </c>
      <c r="AA1523" s="1" t="s">
        <v>322</v>
      </c>
      <c r="AB1523" s="1" t="s">
        <v>322</v>
      </c>
      <c r="AE1523" s="2">
        <v>45720.672418981485</v>
      </c>
      <c r="AF1523" s="1" t="s">
        <v>77</v>
      </c>
      <c r="AH1523" s="1" t="s">
        <v>125</v>
      </c>
      <c r="AI1523" s="1" t="s">
        <v>58</v>
      </c>
      <c r="AJ1523" s="1" t="s">
        <v>80</v>
      </c>
      <c r="AK1523" s="1" t="s">
        <v>9315</v>
      </c>
      <c r="AL1523" s="1" t="s">
        <v>325</v>
      </c>
      <c r="AM1523" s="2">
        <v>45720.672638888886</v>
      </c>
      <c r="AN1523" s="1" t="s">
        <v>9315</v>
      </c>
      <c r="AO1523" s="1" t="s">
        <v>325</v>
      </c>
      <c r="AP1523" s="1">
        <v>5763208</v>
      </c>
      <c r="AQ1523" s="1" t="s">
        <v>83</v>
      </c>
      <c r="AR1523" s="2">
        <v>45721.709409722222</v>
      </c>
      <c r="AS1523" s="1" t="s">
        <v>84</v>
      </c>
      <c r="AT1523" s="2">
        <v>45720.5625</v>
      </c>
      <c r="AU1523" s="1" t="s">
        <v>85</v>
      </c>
      <c r="AV1523" s="1" t="s">
        <v>270</v>
      </c>
      <c r="AW1523" s="1" t="s">
        <v>271</v>
      </c>
      <c r="AX1523" s="1" t="s">
        <v>272</v>
      </c>
      <c r="AZ1523" s="2">
        <v>45721.709409722222</v>
      </c>
      <c r="BB1523" s="1" t="s">
        <v>192</v>
      </c>
      <c r="BC1523" s="1" t="s">
        <v>193</v>
      </c>
      <c r="BD1523" s="1" t="s">
        <v>194</v>
      </c>
      <c r="BE1523" s="1" t="s">
        <v>9316</v>
      </c>
      <c r="BF1523" s="1" t="s">
        <v>325</v>
      </c>
    </row>
    <row r="1524" spans="1:58" x14ac:dyDescent="0.35">
      <c r="A1524" s="1">
        <v>3014774</v>
      </c>
      <c r="B1524" s="1" t="s">
        <v>2121</v>
      </c>
      <c r="C1524" s="1">
        <v>35929011</v>
      </c>
      <c r="D1524" s="1">
        <v>339143805</v>
      </c>
      <c r="E1524" s="1" t="s">
        <v>59</v>
      </c>
      <c r="F1524" s="1" t="s">
        <v>2121</v>
      </c>
      <c r="G1524" s="1" t="s">
        <v>95</v>
      </c>
      <c r="H1524" s="1" t="s">
        <v>9317</v>
      </c>
      <c r="I1524" s="1">
        <v>770628461</v>
      </c>
      <c r="J1524" s="1" t="s">
        <v>8756</v>
      </c>
      <c r="K1524" s="1">
        <v>14</v>
      </c>
      <c r="L1524" s="1" t="s">
        <v>64</v>
      </c>
      <c r="M1524" s="1" t="s">
        <v>65</v>
      </c>
      <c r="N1524" s="2">
        <v>45644.541666666664</v>
      </c>
      <c r="O1524" s="1" t="s">
        <v>2123</v>
      </c>
      <c r="Q1524" s="1" t="s">
        <v>67</v>
      </c>
      <c r="R1524" s="2">
        <v>45719.833368055559</v>
      </c>
      <c r="S1524" s="1" t="s">
        <v>7910</v>
      </c>
      <c r="T1524" s="1" t="s">
        <v>1452</v>
      </c>
      <c r="U1524" s="1" t="s">
        <v>1542</v>
      </c>
      <c r="V1524" s="1" t="s">
        <v>9318</v>
      </c>
      <c r="W1524" s="1" t="s">
        <v>2126</v>
      </c>
      <c r="X1524" s="1" t="s">
        <v>215</v>
      </c>
      <c r="Y1524" s="1" t="s">
        <v>2127</v>
      </c>
      <c r="Z1524" s="1" t="s">
        <v>929</v>
      </c>
      <c r="AA1524" s="1" t="s">
        <v>5739</v>
      </c>
      <c r="AB1524" s="1" t="s">
        <v>9319</v>
      </c>
      <c r="AC1524" s="1">
        <v>781028026</v>
      </c>
      <c r="AE1524" s="2">
        <v>45719.833379629628</v>
      </c>
      <c r="AF1524" s="1" t="s">
        <v>2129</v>
      </c>
      <c r="AG1524" s="1">
        <v>24</v>
      </c>
      <c r="AH1524" s="1" t="s">
        <v>78</v>
      </c>
      <c r="AI1524" s="1" t="s">
        <v>79</v>
      </c>
      <c r="AJ1524" s="1" t="s">
        <v>283</v>
      </c>
      <c r="AK1524" s="1" t="s">
        <v>9320</v>
      </c>
      <c r="AL1524" s="1" t="s">
        <v>7910</v>
      </c>
      <c r="AM1524" s="2">
        <v>45719.833414351851</v>
      </c>
      <c r="AN1524" s="1" t="s">
        <v>9320</v>
      </c>
      <c r="AP1524" s="1">
        <v>5759718</v>
      </c>
      <c r="AQ1524" s="1" t="s">
        <v>83</v>
      </c>
      <c r="AR1524" s="2">
        <v>45720.426180555558</v>
      </c>
      <c r="AS1524" s="1" t="s">
        <v>84</v>
      </c>
      <c r="AT1524" s="2">
        <v>45721.333333333336</v>
      </c>
      <c r="AU1524" s="1" t="s">
        <v>85</v>
      </c>
      <c r="AV1524" s="1" t="s">
        <v>1957</v>
      </c>
      <c r="AW1524" s="1" t="s">
        <v>1958</v>
      </c>
      <c r="AX1524" s="1" t="s">
        <v>4027</v>
      </c>
      <c r="AY1524" s="2">
        <v>45720.833379629628</v>
      </c>
      <c r="AZ1524" s="2">
        <v>45720.426180555558</v>
      </c>
      <c r="BA1524" s="1" t="s">
        <v>419</v>
      </c>
      <c r="BB1524" s="1" t="s">
        <v>661</v>
      </c>
      <c r="BC1524" s="1" t="s">
        <v>662</v>
      </c>
      <c r="BD1524" s="1" t="s">
        <v>663</v>
      </c>
      <c r="BE1524" s="1" t="s">
        <v>3323</v>
      </c>
      <c r="BF1524" s="1" t="s">
        <v>2132</v>
      </c>
    </row>
    <row r="1525" spans="1:58" x14ac:dyDescent="0.35">
      <c r="A1525" s="1">
        <v>3014775</v>
      </c>
      <c r="B1525" s="1" t="s">
        <v>223</v>
      </c>
      <c r="C1525" s="1">
        <v>41388031</v>
      </c>
      <c r="D1525" s="1">
        <v>339708814</v>
      </c>
      <c r="E1525" s="1" t="s">
        <v>59</v>
      </c>
      <c r="F1525" s="1" t="s">
        <v>60</v>
      </c>
      <c r="G1525" s="1" t="s">
        <v>1456</v>
      </c>
      <c r="H1525" s="1" t="s">
        <v>9321</v>
      </c>
      <c r="I1525" s="1">
        <v>786871279</v>
      </c>
      <c r="J1525" s="1" t="s">
        <v>9322</v>
      </c>
      <c r="K1525" s="1">
        <v>14</v>
      </c>
      <c r="L1525" s="1" t="s">
        <v>64</v>
      </c>
      <c r="M1525" s="1" t="s">
        <v>65</v>
      </c>
      <c r="N1525" s="2">
        <v>45323.666666666664</v>
      </c>
      <c r="O1525" s="1" t="s">
        <v>98</v>
      </c>
      <c r="Q1525" s="1" t="s">
        <v>67</v>
      </c>
      <c r="R1525" s="2">
        <v>45719.834351851852</v>
      </c>
      <c r="S1525" s="1" t="s">
        <v>2920</v>
      </c>
      <c r="T1525" s="1" t="s">
        <v>69</v>
      </c>
      <c r="U1525" s="1" t="s">
        <v>70</v>
      </c>
      <c r="V1525" s="1" t="s">
        <v>9323</v>
      </c>
      <c r="W1525" s="1" t="s">
        <v>298</v>
      </c>
      <c r="X1525" s="1" t="s">
        <v>427</v>
      </c>
      <c r="Y1525" s="1" t="s">
        <v>2483</v>
      </c>
      <c r="Z1525" s="1" t="s">
        <v>231</v>
      </c>
      <c r="AA1525" s="1" t="s">
        <v>3996</v>
      </c>
      <c r="AB1525" s="1" t="s">
        <v>124</v>
      </c>
      <c r="AE1525" s="2">
        <v>45719.834363425929</v>
      </c>
      <c r="AF1525" s="1" t="s">
        <v>77</v>
      </c>
      <c r="AH1525" s="1" t="s">
        <v>78</v>
      </c>
      <c r="AI1525" s="1" t="s">
        <v>106</v>
      </c>
      <c r="AJ1525" s="1" t="s">
        <v>1326</v>
      </c>
      <c r="AK1525" s="1" t="s">
        <v>9324</v>
      </c>
      <c r="AL1525" s="1" t="s">
        <v>2920</v>
      </c>
      <c r="AM1525" s="2">
        <v>45719.834386574075</v>
      </c>
      <c r="AN1525" s="1" t="s">
        <v>9324</v>
      </c>
      <c r="AP1525" s="1">
        <v>5759719</v>
      </c>
      <c r="AQ1525" s="1" t="s">
        <v>83</v>
      </c>
      <c r="AR1525" s="2">
        <v>45720.483668981484</v>
      </c>
      <c r="AS1525" s="1" t="s">
        <v>84</v>
      </c>
      <c r="AT1525" s="2">
        <v>45721.333333333336</v>
      </c>
      <c r="AU1525" s="1" t="s">
        <v>85</v>
      </c>
      <c r="AV1525" s="1" t="s">
        <v>233</v>
      </c>
      <c r="AW1525" s="1" t="s">
        <v>234</v>
      </c>
      <c r="AX1525" s="1" t="s">
        <v>1635</v>
      </c>
      <c r="AZ1525" s="2">
        <v>45720.483668981484</v>
      </c>
      <c r="BB1525" s="1" t="s">
        <v>2486</v>
      </c>
      <c r="BC1525" s="1" t="s">
        <v>2487</v>
      </c>
      <c r="BD1525" s="1" t="s">
        <v>2488</v>
      </c>
      <c r="BE1525" s="1" t="s">
        <v>9325</v>
      </c>
      <c r="BF1525" s="1" t="s">
        <v>1319</v>
      </c>
    </row>
    <row r="1526" spans="1:58" x14ac:dyDescent="0.35">
      <c r="A1526" s="1">
        <v>3014776</v>
      </c>
      <c r="B1526" s="1" t="s">
        <v>223</v>
      </c>
      <c r="C1526" s="1">
        <v>40378871</v>
      </c>
      <c r="D1526" s="1">
        <v>339458706</v>
      </c>
      <c r="E1526" s="1" t="s">
        <v>59</v>
      </c>
      <c r="F1526" s="1" t="s">
        <v>60</v>
      </c>
      <c r="G1526" s="1" t="s">
        <v>1845</v>
      </c>
      <c r="H1526" s="1" t="s">
        <v>9326</v>
      </c>
      <c r="I1526" s="1">
        <v>781807583</v>
      </c>
      <c r="J1526" s="1" t="s">
        <v>2254</v>
      </c>
      <c r="K1526" s="1">
        <v>15</v>
      </c>
      <c r="L1526" s="1" t="s">
        <v>64</v>
      </c>
      <c r="M1526" s="1" t="s">
        <v>65</v>
      </c>
      <c r="N1526" s="2">
        <v>44963.75</v>
      </c>
      <c r="O1526" s="1" t="s">
        <v>98</v>
      </c>
      <c r="Q1526" s="1" t="s">
        <v>67</v>
      </c>
      <c r="R1526" s="2">
        <v>45719.835115740738</v>
      </c>
      <c r="S1526" s="1" t="s">
        <v>8451</v>
      </c>
      <c r="T1526" s="1" t="s">
        <v>69</v>
      </c>
      <c r="U1526" s="1" t="s">
        <v>385</v>
      </c>
      <c r="V1526" s="1" t="s">
        <v>9327</v>
      </c>
      <c r="W1526" s="1" t="s">
        <v>143</v>
      </c>
      <c r="X1526" s="1" t="s">
        <v>143</v>
      </c>
      <c r="Y1526" s="1" t="s">
        <v>5991</v>
      </c>
      <c r="Z1526" s="1" t="s">
        <v>7894</v>
      </c>
      <c r="AA1526" s="1" t="s">
        <v>7895</v>
      </c>
      <c r="AB1526" s="1" t="s">
        <v>124</v>
      </c>
      <c r="AE1526" s="2">
        <v>45719.835127314815</v>
      </c>
      <c r="AF1526" s="1" t="s">
        <v>77</v>
      </c>
      <c r="AH1526" s="1" t="s">
        <v>125</v>
      </c>
      <c r="AI1526" s="1" t="s">
        <v>106</v>
      </c>
      <c r="AJ1526" s="1" t="s">
        <v>107</v>
      </c>
      <c r="AK1526" s="1" t="s">
        <v>9327</v>
      </c>
      <c r="AL1526" s="1" t="s">
        <v>8451</v>
      </c>
      <c r="AM1526" s="2">
        <v>45719.835150462961</v>
      </c>
      <c r="AN1526" s="1" t="s">
        <v>9327</v>
      </c>
      <c r="AP1526" s="1">
        <v>5759720</v>
      </c>
      <c r="AQ1526" s="1" t="s">
        <v>83</v>
      </c>
      <c r="AR1526" s="2">
        <v>45720.457071759258</v>
      </c>
      <c r="AS1526" s="1" t="s">
        <v>84</v>
      </c>
      <c r="AT1526" s="2">
        <v>45721.333333333336</v>
      </c>
      <c r="AU1526" s="1" t="s">
        <v>85</v>
      </c>
      <c r="AV1526" s="1" t="s">
        <v>149</v>
      </c>
      <c r="AW1526" s="1" t="s">
        <v>150</v>
      </c>
      <c r="AX1526" s="1" t="s">
        <v>2597</v>
      </c>
      <c r="AZ1526" s="2">
        <v>45720.457071759258</v>
      </c>
      <c r="BB1526" s="1" t="s">
        <v>286</v>
      </c>
      <c r="BC1526" s="1" t="s">
        <v>287</v>
      </c>
      <c r="BD1526" s="1" t="s">
        <v>288</v>
      </c>
      <c r="BE1526" s="1" t="s">
        <v>9328</v>
      </c>
      <c r="BF1526" s="1" t="s">
        <v>290</v>
      </c>
    </row>
    <row r="1527" spans="1:58" x14ac:dyDescent="0.35">
      <c r="A1527" s="1">
        <v>3014777</v>
      </c>
      <c r="B1527" s="1" t="s">
        <v>58</v>
      </c>
      <c r="C1527" s="1">
        <v>31152101</v>
      </c>
      <c r="D1527" s="1">
        <v>339044848</v>
      </c>
      <c r="E1527" s="1" t="s">
        <v>59</v>
      </c>
      <c r="F1527" s="1" t="s">
        <v>60</v>
      </c>
      <c r="G1527" s="1" t="s">
        <v>224</v>
      </c>
      <c r="H1527" s="1" t="s">
        <v>9329</v>
      </c>
      <c r="I1527" s="1">
        <v>775545525</v>
      </c>
      <c r="J1527" s="1" t="s">
        <v>4069</v>
      </c>
      <c r="K1527" s="1">
        <v>14</v>
      </c>
      <c r="L1527" s="1" t="s">
        <v>64</v>
      </c>
      <c r="M1527" s="1" t="s">
        <v>65</v>
      </c>
      <c r="N1527" s="2">
        <v>45618.041666666664</v>
      </c>
      <c r="O1527" s="1" t="s">
        <v>66</v>
      </c>
      <c r="Q1527" s="1" t="s">
        <v>67</v>
      </c>
      <c r="R1527" s="2">
        <v>45719.835451388892</v>
      </c>
      <c r="S1527" s="1" t="s">
        <v>797</v>
      </c>
      <c r="T1527" s="1" t="s">
        <v>100</v>
      </c>
      <c r="U1527" s="1" t="s">
        <v>9330</v>
      </c>
      <c r="V1527" s="1" t="s">
        <v>9331</v>
      </c>
      <c r="Y1527" s="1" t="s">
        <v>1962</v>
      </c>
      <c r="Z1527" s="1" t="s">
        <v>852</v>
      </c>
      <c r="AA1527" s="1" t="s">
        <v>9332</v>
      </c>
      <c r="AB1527" s="1" t="s">
        <v>124</v>
      </c>
      <c r="AE1527" s="2">
        <v>45719.835462962961</v>
      </c>
      <c r="AF1527" s="1" t="s">
        <v>77</v>
      </c>
      <c r="AH1527" s="1" t="s">
        <v>78</v>
      </c>
      <c r="AI1527" s="1" t="s">
        <v>79</v>
      </c>
      <c r="AJ1527" s="1" t="s">
        <v>283</v>
      </c>
      <c r="AK1527" s="1" t="s">
        <v>9331</v>
      </c>
      <c r="AL1527" s="1" t="s">
        <v>797</v>
      </c>
      <c r="AM1527" s="2">
        <v>45719.835486111115</v>
      </c>
      <c r="AN1527" s="1" t="s">
        <v>9331</v>
      </c>
      <c r="AP1527" s="1">
        <v>5759721</v>
      </c>
      <c r="AQ1527" s="1" t="s">
        <v>83</v>
      </c>
      <c r="AR1527" s="2">
        <v>45720.426435185182</v>
      </c>
      <c r="AS1527" s="1" t="s">
        <v>84</v>
      </c>
      <c r="AT1527" s="2">
        <v>45721.340277777781</v>
      </c>
      <c r="AU1527" s="1" t="s">
        <v>85</v>
      </c>
      <c r="AV1527" s="1" t="s">
        <v>108</v>
      </c>
      <c r="AW1527" s="1" t="s">
        <v>109</v>
      </c>
      <c r="AX1527" s="1" t="s">
        <v>2105</v>
      </c>
      <c r="AZ1527" s="2">
        <v>45720.426435185182</v>
      </c>
      <c r="BB1527" s="1" t="s">
        <v>192</v>
      </c>
      <c r="BC1527" s="1" t="s">
        <v>193</v>
      </c>
      <c r="BD1527" s="1" t="s">
        <v>194</v>
      </c>
      <c r="BE1527" s="1" t="s">
        <v>3271</v>
      </c>
      <c r="BF1527" s="1" t="s">
        <v>274</v>
      </c>
    </row>
    <row r="1528" spans="1:58" x14ac:dyDescent="0.35">
      <c r="A1528" s="1">
        <v>3014778</v>
      </c>
      <c r="B1528" s="1" t="s">
        <v>58</v>
      </c>
      <c r="C1528" s="1">
        <v>35969291</v>
      </c>
      <c r="D1528" s="1">
        <v>339418317</v>
      </c>
      <c r="E1528" s="1" t="s">
        <v>59</v>
      </c>
      <c r="F1528" s="1" t="s">
        <v>60</v>
      </c>
      <c r="G1528" s="1" t="s">
        <v>116</v>
      </c>
      <c r="H1528" s="1" t="s">
        <v>2491</v>
      </c>
      <c r="I1528" s="1">
        <v>784601212</v>
      </c>
      <c r="J1528" s="1" t="s">
        <v>4861</v>
      </c>
      <c r="K1528" s="1">
        <v>15</v>
      </c>
      <c r="L1528" s="1" t="s">
        <v>64</v>
      </c>
      <c r="M1528" s="1" t="s">
        <v>65</v>
      </c>
      <c r="N1528" s="2">
        <v>45714.695150462961</v>
      </c>
      <c r="O1528" s="1" t="s">
        <v>353</v>
      </c>
      <c r="Q1528" s="1" t="s">
        <v>67</v>
      </c>
      <c r="R1528" s="2">
        <v>45719.835775462961</v>
      </c>
      <c r="S1528" s="1" t="s">
        <v>3993</v>
      </c>
      <c r="T1528" s="1" t="s">
        <v>69</v>
      </c>
      <c r="U1528" s="1" t="s">
        <v>603</v>
      </c>
      <c r="V1528" s="1" t="s">
        <v>9333</v>
      </c>
      <c r="W1528" s="1" t="s">
        <v>143</v>
      </c>
      <c r="X1528" s="1" t="s">
        <v>143</v>
      </c>
      <c r="Y1528" s="1" t="s">
        <v>4415</v>
      </c>
      <c r="Z1528" s="1" t="s">
        <v>388</v>
      </c>
      <c r="AA1528" s="1" t="s">
        <v>2257</v>
      </c>
      <c r="AB1528" s="1" t="s">
        <v>124</v>
      </c>
      <c r="AE1528" s="2">
        <v>45719.835787037038</v>
      </c>
      <c r="AF1528" s="1" t="s">
        <v>77</v>
      </c>
      <c r="AH1528" s="1" t="s">
        <v>125</v>
      </c>
      <c r="AI1528" s="1" t="s">
        <v>79</v>
      </c>
      <c r="AJ1528" s="1" t="s">
        <v>283</v>
      </c>
      <c r="AK1528" s="1" t="s">
        <v>9334</v>
      </c>
      <c r="AL1528" s="1" t="s">
        <v>3993</v>
      </c>
      <c r="AM1528" s="2">
        <v>45719.835810185185</v>
      </c>
      <c r="AN1528" s="1" t="s">
        <v>9334</v>
      </c>
      <c r="AP1528" s="1">
        <v>5759722</v>
      </c>
      <c r="AQ1528" s="1" t="s">
        <v>83</v>
      </c>
      <c r="AR1528" s="2">
        <v>45720.475787037038</v>
      </c>
      <c r="AS1528" s="1" t="s">
        <v>84</v>
      </c>
      <c r="AT1528" s="2">
        <v>45721.333333333336</v>
      </c>
      <c r="AU1528" s="1" t="s">
        <v>85</v>
      </c>
      <c r="AV1528" s="1" t="s">
        <v>149</v>
      </c>
      <c r="AW1528" s="1" t="s">
        <v>150</v>
      </c>
      <c r="AX1528" s="1" t="s">
        <v>983</v>
      </c>
      <c r="AZ1528" s="2">
        <v>45720.475787037038</v>
      </c>
      <c r="BB1528" s="1" t="s">
        <v>1425</v>
      </c>
      <c r="BC1528" s="1" t="s">
        <v>1426</v>
      </c>
      <c r="BD1528" s="1" t="s">
        <v>1427</v>
      </c>
      <c r="BE1528" s="1" t="s">
        <v>9335</v>
      </c>
      <c r="BF1528" s="1" t="s">
        <v>1589</v>
      </c>
    </row>
    <row r="1529" spans="1:58" x14ac:dyDescent="0.35">
      <c r="A1529" s="1">
        <v>3014779</v>
      </c>
      <c r="B1529" s="1" t="s">
        <v>58</v>
      </c>
      <c r="C1529" s="1">
        <v>41503361</v>
      </c>
      <c r="D1529" s="1">
        <v>339589774</v>
      </c>
      <c r="E1529" s="1" t="s">
        <v>59</v>
      </c>
      <c r="F1529" s="1" t="s">
        <v>60</v>
      </c>
      <c r="G1529" s="1" t="s">
        <v>422</v>
      </c>
      <c r="H1529" s="1" t="s">
        <v>315</v>
      </c>
      <c r="I1529" s="1">
        <v>784775297</v>
      </c>
      <c r="J1529" s="1" t="s">
        <v>1922</v>
      </c>
      <c r="K1529" s="1">
        <v>14</v>
      </c>
      <c r="L1529" s="1" t="s">
        <v>64</v>
      </c>
      <c r="M1529" s="1" t="s">
        <v>65</v>
      </c>
      <c r="N1529" s="2">
        <v>45155.729166666664</v>
      </c>
      <c r="O1529" s="1" t="s">
        <v>66</v>
      </c>
      <c r="Q1529" s="1" t="s">
        <v>67</v>
      </c>
      <c r="R1529" s="2">
        <v>45719.836238425924</v>
      </c>
      <c r="S1529" s="1" t="s">
        <v>590</v>
      </c>
      <c r="T1529" s="1" t="s">
        <v>69</v>
      </c>
      <c r="U1529" s="1" t="s">
        <v>70</v>
      </c>
      <c r="V1529" s="1" t="s">
        <v>9336</v>
      </c>
      <c r="W1529" s="1" t="s">
        <v>263</v>
      </c>
      <c r="X1529" s="1" t="s">
        <v>840</v>
      </c>
      <c r="Y1529" s="1" t="s">
        <v>1559</v>
      </c>
      <c r="Z1529" s="1" t="s">
        <v>841</v>
      </c>
      <c r="AA1529" s="1" t="s">
        <v>1560</v>
      </c>
      <c r="AB1529" s="1" t="s">
        <v>124</v>
      </c>
      <c r="AC1529" s="1">
        <v>782364314</v>
      </c>
      <c r="AE1529" s="2">
        <v>45719.83625</v>
      </c>
      <c r="AF1529" s="1" t="s">
        <v>77</v>
      </c>
      <c r="AH1529" s="1" t="s">
        <v>125</v>
      </c>
      <c r="AI1529" s="1" t="s">
        <v>79</v>
      </c>
      <c r="AJ1529" s="1" t="s">
        <v>378</v>
      </c>
      <c r="AK1529" s="1" t="s">
        <v>9337</v>
      </c>
      <c r="AL1529" s="1" t="s">
        <v>590</v>
      </c>
      <c r="AM1529" s="2">
        <v>45719.836284722223</v>
      </c>
      <c r="AN1529" s="1" t="s">
        <v>9337</v>
      </c>
      <c r="AP1529" s="1">
        <v>5759723</v>
      </c>
      <c r="AQ1529" s="1" t="s">
        <v>83</v>
      </c>
      <c r="AR1529" s="2">
        <v>45720.456203703703</v>
      </c>
      <c r="AS1529" s="1" t="s">
        <v>84</v>
      </c>
      <c r="AT1529" s="2">
        <v>45721.333333333336</v>
      </c>
      <c r="AU1529" s="1" t="s">
        <v>85</v>
      </c>
      <c r="AV1529" s="1" t="s">
        <v>1328</v>
      </c>
      <c r="AW1529" s="1" t="s">
        <v>1329</v>
      </c>
      <c r="AX1529" s="1" t="s">
        <v>7944</v>
      </c>
      <c r="AZ1529" s="2">
        <v>45720.456192129626</v>
      </c>
      <c r="BB1529" s="1" t="s">
        <v>3969</v>
      </c>
      <c r="BC1529" s="1" t="s">
        <v>3970</v>
      </c>
      <c r="BD1529" s="1" t="s">
        <v>3971</v>
      </c>
      <c r="BE1529" s="1" t="s">
        <v>9338</v>
      </c>
      <c r="BF1529" s="1" t="s">
        <v>914</v>
      </c>
    </row>
    <row r="1530" spans="1:58" x14ac:dyDescent="0.35">
      <c r="A1530" s="1">
        <v>3014780</v>
      </c>
      <c r="B1530" s="1" t="s">
        <v>58</v>
      </c>
      <c r="C1530" s="1">
        <v>40553121</v>
      </c>
      <c r="D1530" s="1">
        <v>338608167</v>
      </c>
      <c r="E1530" s="1" t="s">
        <v>59</v>
      </c>
      <c r="F1530" s="1" t="s">
        <v>60</v>
      </c>
      <c r="G1530" s="1" t="s">
        <v>9339</v>
      </c>
      <c r="I1530" s="1">
        <v>776566334</v>
      </c>
      <c r="J1530" s="1" t="s">
        <v>138</v>
      </c>
      <c r="K1530" s="1">
        <v>15</v>
      </c>
      <c r="L1530" s="1" t="s">
        <v>64</v>
      </c>
      <c r="M1530" s="1" t="s">
        <v>65</v>
      </c>
      <c r="N1530" s="2">
        <v>45610.041666666664</v>
      </c>
      <c r="O1530" s="1" t="s">
        <v>66</v>
      </c>
      <c r="Q1530" s="1" t="s">
        <v>67</v>
      </c>
      <c r="R1530" s="2">
        <v>45719.837164351855</v>
      </c>
      <c r="S1530" s="1" t="s">
        <v>1575</v>
      </c>
      <c r="T1530" s="1" t="s">
        <v>69</v>
      </c>
      <c r="U1530" s="1" t="s">
        <v>70</v>
      </c>
      <c r="V1530" s="1" t="s">
        <v>9340</v>
      </c>
      <c r="Y1530" s="1" t="s">
        <v>9341</v>
      </c>
      <c r="Z1530" s="1" t="s">
        <v>165</v>
      </c>
      <c r="AA1530" s="1" t="s">
        <v>9342</v>
      </c>
      <c r="AB1530" s="1" t="s">
        <v>124</v>
      </c>
      <c r="AE1530" s="2">
        <v>45719.837175925924</v>
      </c>
      <c r="AF1530" s="1" t="s">
        <v>77</v>
      </c>
      <c r="AH1530" s="1" t="s">
        <v>125</v>
      </c>
      <c r="AI1530" s="1" t="s">
        <v>79</v>
      </c>
      <c r="AJ1530" s="1" t="s">
        <v>855</v>
      </c>
      <c r="AK1530" s="1" t="s">
        <v>7778</v>
      </c>
      <c r="AL1530" s="1" t="s">
        <v>1575</v>
      </c>
      <c r="AM1530" s="2">
        <v>45719.837210648147</v>
      </c>
      <c r="AN1530" s="1" t="s">
        <v>7778</v>
      </c>
      <c r="AP1530" s="1">
        <v>5759724</v>
      </c>
      <c r="AQ1530" s="1" t="s">
        <v>83</v>
      </c>
      <c r="AR1530" s="2">
        <v>45720.448738425926</v>
      </c>
      <c r="AS1530" s="1" t="s">
        <v>84</v>
      </c>
      <c r="AT1530" s="2">
        <v>45719.333333333336</v>
      </c>
      <c r="AU1530" s="1" t="s">
        <v>573</v>
      </c>
      <c r="AV1530" s="1" t="s">
        <v>2117</v>
      </c>
      <c r="AW1530" s="1" t="s">
        <v>2118</v>
      </c>
      <c r="AX1530" s="1" t="s">
        <v>2119</v>
      </c>
      <c r="AZ1530" s="2">
        <v>45720.448738425926</v>
      </c>
      <c r="BB1530" s="1" t="s">
        <v>2742</v>
      </c>
      <c r="BC1530" s="1" t="s">
        <v>2743</v>
      </c>
      <c r="BD1530" s="1" t="s">
        <v>2744</v>
      </c>
      <c r="BE1530" s="1" t="s">
        <v>9343</v>
      </c>
      <c r="BF1530" s="1" t="s">
        <v>3229</v>
      </c>
    </row>
    <row r="1531" spans="1:58" x14ac:dyDescent="0.35">
      <c r="A1531" s="1">
        <v>3014781</v>
      </c>
      <c r="B1531" s="1" t="s">
        <v>223</v>
      </c>
      <c r="C1531" s="1">
        <v>38372431</v>
      </c>
      <c r="D1531" s="1">
        <v>338716634</v>
      </c>
      <c r="E1531" s="1" t="s">
        <v>59</v>
      </c>
      <c r="F1531" s="1" t="s">
        <v>60</v>
      </c>
      <c r="G1531" s="1" t="s">
        <v>1347</v>
      </c>
      <c r="H1531" s="1" t="s">
        <v>139</v>
      </c>
      <c r="I1531" s="1">
        <v>773462172</v>
      </c>
      <c r="J1531" s="1" t="s">
        <v>9344</v>
      </c>
      <c r="K1531" s="1">
        <v>13</v>
      </c>
      <c r="L1531" s="1" t="s">
        <v>64</v>
      </c>
      <c r="M1531" s="1" t="s">
        <v>65</v>
      </c>
      <c r="N1531" s="2">
        <v>45009.696134259262</v>
      </c>
      <c r="O1531" s="1" t="s">
        <v>497</v>
      </c>
      <c r="Q1531" s="1" t="s">
        <v>67</v>
      </c>
      <c r="R1531" s="2">
        <v>45719.838159722225</v>
      </c>
      <c r="S1531" s="1" t="s">
        <v>2555</v>
      </c>
      <c r="T1531" s="1" t="s">
        <v>69</v>
      </c>
      <c r="U1531" s="1" t="s">
        <v>70</v>
      </c>
      <c r="V1531" s="1" t="s">
        <v>9345</v>
      </c>
      <c r="W1531" s="1" t="s">
        <v>653</v>
      </c>
      <c r="X1531" s="1" t="s">
        <v>942</v>
      </c>
      <c r="Y1531" s="1" t="s">
        <v>2680</v>
      </c>
      <c r="Z1531" s="1" t="s">
        <v>1476</v>
      </c>
      <c r="AA1531" s="1" t="s">
        <v>1477</v>
      </c>
      <c r="AB1531" s="1" t="s">
        <v>9346</v>
      </c>
      <c r="AE1531" s="2">
        <v>45719.838171296295</v>
      </c>
      <c r="AF1531" s="1" t="s">
        <v>77</v>
      </c>
      <c r="AH1531" s="1" t="s">
        <v>125</v>
      </c>
      <c r="AI1531" s="1" t="s">
        <v>360</v>
      </c>
      <c r="AJ1531" s="1" t="s">
        <v>674</v>
      </c>
      <c r="AK1531" s="1" t="s">
        <v>9345</v>
      </c>
      <c r="AL1531" s="1" t="s">
        <v>2555</v>
      </c>
      <c r="AM1531" s="2">
        <v>45719.838206018518</v>
      </c>
      <c r="AN1531" s="1" t="s">
        <v>9345</v>
      </c>
      <c r="AP1531" s="1">
        <v>5759725</v>
      </c>
      <c r="AQ1531" s="1" t="s">
        <v>83</v>
      </c>
      <c r="AR1531" s="2">
        <v>45720.943993055553</v>
      </c>
      <c r="AS1531" s="1" t="s">
        <v>84</v>
      </c>
      <c r="AT1531" s="2">
        <v>45721.333333333336</v>
      </c>
      <c r="AU1531" s="1" t="s">
        <v>85</v>
      </c>
      <c r="AV1531" s="1" t="s">
        <v>947</v>
      </c>
      <c r="AW1531" s="1" t="s">
        <v>948</v>
      </c>
      <c r="AX1531" s="1" t="s">
        <v>5201</v>
      </c>
      <c r="AZ1531" s="2">
        <v>45720.943993055553</v>
      </c>
      <c r="BB1531" s="1" t="s">
        <v>89</v>
      </c>
      <c r="BC1531" s="1" t="s">
        <v>90</v>
      </c>
      <c r="BD1531" s="1" t="s">
        <v>91</v>
      </c>
      <c r="BE1531" s="1" t="s">
        <v>9347</v>
      </c>
      <c r="BF1531" s="1" t="s">
        <v>1484</v>
      </c>
    </row>
    <row r="1532" spans="1:58" x14ac:dyDescent="0.35">
      <c r="A1532" s="1">
        <v>3014782</v>
      </c>
      <c r="B1532" s="1" t="s">
        <v>58</v>
      </c>
      <c r="C1532" s="1">
        <v>36219651</v>
      </c>
      <c r="D1532" s="1">
        <v>338044729</v>
      </c>
      <c r="E1532" s="1" t="s">
        <v>59</v>
      </c>
      <c r="F1532" s="1" t="s">
        <v>60</v>
      </c>
      <c r="G1532" s="1" t="s">
        <v>509</v>
      </c>
      <c r="H1532" s="1" t="s">
        <v>7220</v>
      </c>
      <c r="I1532" s="1">
        <v>774725669</v>
      </c>
      <c r="J1532" s="1" t="s">
        <v>9348</v>
      </c>
      <c r="K1532" s="1">
        <v>13</v>
      </c>
      <c r="L1532" s="1" t="s">
        <v>64</v>
      </c>
      <c r="M1532" s="1" t="s">
        <v>65</v>
      </c>
      <c r="N1532" s="2">
        <v>45357.000011574077</v>
      </c>
      <c r="O1532" s="1" t="s">
        <v>353</v>
      </c>
      <c r="Q1532" s="1" t="s">
        <v>67</v>
      </c>
      <c r="R1532" s="2">
        <v>45719.839456018519</v>
      </c>
      <c r="S1532" s="1" t="s">
        <v>7635</v>
      </c>
      <c r="T1532" s="1" t="s">
        <v>69</v>
      </c>
      <c r="U1532" s="1" t="s">
        <v>70</v>
      </c>
      <c r="V1532" s="1" t="s">
        <v>9349</v>
      </c>
      <c r="W1532" s="1" t="s">
        <v>162</v>
      </c>
      <c r="X1532" s="1" t="s">
        <v>1191</v>
      </c>
      <c r="Y1532" s="1" t="s">
        <v>3687</v>
      </c>
      <c r="Z1532" s="1" t="s">
        <v>1193</v>
      </c>
      <c r="AA1532" s="1" t="s">
        <v>1353</v>
      </c>
      <c r="AB1532" s="1" t="s">
        <v>1353</v>
      </c>
      <c r="AE1532" s="2">
        <v>45719.839456018519</v>
      </c>
      <c r="AF1532" s="1" t="s">
        <v>77</v>
      </c>
      <c r="AH1532" s="1" t="s">
        <v>125</v>
      </c>
      <c r="AI1532" s="1" t="s">
        <v>79</v>
      </c>
      <c r="AJ1532" s="1" t="s">
        <v>378</v>
      </c>
      <c r="AK1532" s="1" t="s">
        <v>7637</v>
      </c>
      <c r="AL1532" s="1" t="s">
        <v>7635</v>
      </c>
      <c r="AM1532" s="2">
        <v>45719.839490740742</v>
      </c>
      <c r="AN1532" s="1" t="s">
        <v>7637</v>
      </c>
      <c r="AP1532" s="1">
        <v>5759726</v>
      </c>
      <c r="AQ1532" s="1" t="s">
        <v>83</v>
      </c>
      <c r="AR1532" s="2">
        <v>45720.534456018519</v>
      </c>
      <c r="AS1532" s="1" t="s">
        <v>84</v>
      </c>
      <c r="AT1532" s="2">
        <v>45721.333333333336</v>
      </c>
      <c r="AU1532" s="1" t="s">
        <v>85</v>
      </c>
      <c r="AV1532" s="1" t="s">
        <v>1196</v>
      </c>
      <c r="AW1532" s="1" t="s">
        <v>1197</v>
      </c>
      <c r="AX1532" s="1" t="s">
        <v>4259</v>
      </c>
      <c r="AZ1532" s="2">
        <v>45720.534456018519</v>
      </c>
      <c r="BB1532" s="1" t="s">
        <v>89</v>
      </c>
      <c r="BC1532" s="1" t="s">
        <v>90</v>
      </c>
      <c r="BD1532" s="1" t="s">
        <v>91</v>
      </c>
      <c r="BE1532" s="1" t="s">
        <v>5585</v>
      </c>
      <c r="BF1532" s="1" t="s">
        <v>406</v>
      </c>
    </row>
    <row r="1533" spans="1:58" x14ac:dyDescent="0.35">
      <c r="A1533" s="1">
        <v>3014783</v>
      </c>
      <c r="B1533" s="1" t="s">
        <v>58</v>
      </c>
      <c r="C1533" s="1">
        <v>39100091</v>
      </c>
      <c r="D1533" s="1">
        <v>339585812</v>
      </c>
      <c r="E1533" s="1" t="s">
        <v>59</v>
      </c>
      <c r="F1533" s="1" t="s">
        <v>60</v>
      </c>
      <c r="G1533" s="1" t="s">
        <v>876</v>
      </c>
      <c r="H1533" s="1" t="s">
        <v>4093</v>
      </c>
      <c r="I1533" s="1">
        <v>771613438</v>
      </c>
      <c r="J1533" s="1" t="s">
        <v>3718</v>
      </c>
      <c r="K1533" s="1">
        <v>13</v>
      </c>
      <c r="L1533" s="1" t="s">
        <v>64</v>
      </c>
      <c r="M1533" s="1" t="s">
        <v>65</v>
      </c>
      <c r="N1533" s="2">
        <v>45365.75</v>
      </c>
      <c r="O1533" s="1" t="s">
        <v>353</v>
      </c>
      <c r="Q1533" s="1" t="s">
        <v>67</v>
      </c>
      <c r="R1533" s="2">
        <v>45719.840081018519</v>
      </c>
      <c r="S1533" s="1" t="s">
        <v>3624</v>
      </c>
      <c r="T1533" s="1" t="s">
        <v>69</v>
      </c>
      <c r="U1533" s="1" t="s">
        <v>101</v>
      </c>
      <c r="V1533" s="1" t="s">
        <v>9350</v>
      </c>
      <c r="W1533" s="1" t="s">
        <v>653</v>
      </c>
      <c r="X1533" s="1" t="s">
        <v>942</v>
      </c>
      <c r="Y1533" s="1" t="s">
        <v>6777</v>
      </c>
      <c r="Z1533" s="1" t="s">
        <v>1476</v>
      </c>
      <c r="AA1533" s="1" t="s">
        <v>6778</v>
      </c>
      <c r="AB1533" s="1" t="s">
        <v>124</v>
      </c>
      <c r="AE1533" s="2">
        <v>45719.840081018519</v>
      </c>
      <c r="AF1533" s="1" t="s">
        <v>77</v>
      </c>
      <c r="AH1533" s="1" t="s">
        <v>125</v>
      </c>
      <c r="AI1533" s="1" t="s">
        <v>79</v>
      </c>
      <c r="AJ1533" s="1" t="s">
        <v>283</v>
      </c>
      <c r="AK1533" s="1" t="s">
        <v>9350</v>
      </c>
      <c r="AL1533" s="1" t="s">
        <v>3624</v>
      </c>
      <c r="AM1533" s="2">
        <v>45719.840115740742</v>
      </c>
      <c r="AN1533" s="1" t="s">
        <v>9350</v>
      </c>
      <c r="AP1533" s="1">
        <v>5759727</v>
      </c>
      <c r="AQ1533" s="1" t="s">
        <v>83</v>
      </c>
      <c r="AR1533" s="2">
        <v>45720.455034722225</v>
      </c>
      <c r="AS1533" s="1" t="s">
        <v>84</v>
      </c>
      <c r="AT1533" s="2">
        <v>45721.333333333336</v>
      </c>
      <c r="AU1533" s="1" t="s">
        <v>85</v>
      </c>
      <c r="AV1533" s="1" t="s">
        <v>947</v>
      </c>
      <c r="AW1533" s="1" t="s">
        <v>948</v>
      </c>
      <c r="AX1533" s="1" t="s">
        <v>3616</v>
      </c>
      <c r="AZ1533" s="2">
        <v>45720.455034722225</v>
      </c>
      <c r="BB1533" s="1" t="s">
        <v>776</v>
      </c>
      <c r="BC1533" s="1" t="s">
        <v>777</v>
      </c>
      <c r="BD1533" s="1" t="s">
        <v>778</v>
      </c>
      <c r="BE1533" s="1" t="s">
        <v>9351</v>
      </c>
      <c r="BF1533" s="1" t="s">
        <v>1484</v>
      </c>
    </row>
    <row r="1534" spans="1:58" x14ac:dyDescent="0.35">
      <c r="A1534" s="1">
        <v>3014784</v>
      </c>
      <c r="B1534" s="1" t="s">
        <v>58</v>
      </c>
      <c r="C1534" s="1">
        <v>44766881</v>
      </c>
      <c r="D1534" s="1">
        <v>338677806</v>
      </c>
      <c r="E1534" s="1" t="s">
        <v>59</v>
      </c>
      <c r="F1534" s="1" t="s">
        <v>60</v>
      </c>
      <c r="G1534" s="1" t="s">
        <v>9352</v>
      </c>
      <c r="H1534" s="1" t="s">
        <v>9353</v>
      </c>
      <c r="I1534" s="1">
        <v>776900460</v>
      </c>
      <c r="J1534" s="1" t="s">
        <v>277</v>
      </c>
      <c r="K1534" s="1">
        <v>12</v>
      </c>
      <c r="L1534" s="1" t="s">
        <v>64</v>
      </c>
      <c r="M1534" s="1" t="s">
        <v>65</v>
      </c>
      <c r="N1534" s="2">
        <v>45632.75</v>
      </c>
      <c r="O1534" s="1" t="s">
        <v>66</v>
      </c>
      <c r="Q1534" s="1" t="s">
        <v>67</v>
      </c>
      <c r="R1534" s="2">
        <v>45719.840636574074</v>
      </c>
      <c r="S1534" s="1" t="s">
        <v>8551</v>
      </c>
      <c r="T1534" s="1" t="s">
        <v>69</v>
      </c>
      <c r="U1534" s="1" t="s">
        <v>70</v>
      </c>
      <c r="V1534" s="1" t="s">
        <v>9354</v>
      </c>
      <c r="Y1534" s="1" t="s">
        <v>1164</v>
      </c>
      <c r="Z1534" s="1" t="s">
        <v>1165</v>
      </c>
      <c r="AA1534" s="1" t="s">
        <v>9040</v>
      </c>
      <c r="AB1534" s="1" t="s">
        <v>124</v>
      </c>
      <c r="AE1534" s="2">
        <v>45719.840636574074</v>
      </c>
      <c r="AF1534" s="1" t="s">
        <v>77</v>
      </c>
      <c r="AH1534" s="1" t="s">
        <v>125</v>
      </c>
      <c r="AI1534" s="1" t="s">
        <v>79</v>
      </c>
      <c r="AJ1534" s="1" t="s">
        <v>378</v>
      </c>
      <c r="AK1534" s="1" t="s">
        <v>9355</v>
      </c>
      <c r="AL1534" s="1" t="s">
        <v>8551</v>
      </c>
      <c r="AM1534" s="2">
        <v>45719.840671296297</v>
      </c>
      <c r="AN1534" s="1" t="s">
        <v>9355</v>
      </c>
      <c r="AP1534" s="1">
        <v>5759728</v>
      </c>
      <c r="AQ1534" s="1" t="s">
        <v>83</v>
      </c>
      <c r="AR1534" s="2">
        <v>45720.716273148151</v>
      </c>
      <c r="AS1534" s="1" t="s">
        <v>84</v>
      </c>
      <c r="AT1534" s="2">
        <v>45719.5625</v>
      </c>
      <c r="AU1534" s="1" t="s">
        <v>573</v>
      </c>
      <c r="AV1534" s="1" t="s">
        <v>1196</v>
      </c>
      <c r="AW1534" s="1" t="s">
        <v>1197</v>
      </c>
      <c r="AX1534" s="1" t="s">
        <v>2807</v>
      </c>
      <c r="AZ1534" s="2">
        <v>45720.716273148151</v>
      </c>
      <c r="BB1534" s="1" t="s">
        <v>111</v>
      </c>
      <c r="BC1534" s="1" t="s">
        <v>112</v>
      </c>
      <c r="BD1534" s="1" t="s">
        <v>113</v>
      </c>
      <c r="BE1534" s="1" t="s">
        <v>1547</v>
      </c>
      <c r="BF1534" s="1" t="s">
        <v>188</v>
      </c>
    </row>
    <row r="1535" spans="1:58" x14ac:dyDescent="0.35">
      <c r="A1535" s="1">
        <v>3014785</v>
      </c>
      <c r="B1535" s="1" t="s">
        <v>58</v>
      </c>
      <c r="C1535" s="1">
        <v>36295991</v>
      </c>
      <c r="D1535" s="1">
        <v>338350585</v>
      </c>
      <c r="E1535" s="1" t="s">
        <v>59</v>
      </c>
      <c r="F1535" s="1" t="s">
        <v>60</v>
      </c>
      <c r="G1535" s="1" t="s">
        <v>224</v>
      </c>
      <c r="H1535" s="1" t="s">
        <v>4201</v>
      </c>
      <c r="I1535" s="1">
        <v>778001694</v>
      </c>
      <c r="J1535" s="1" t="s">
        <v>2480</v>
      </c>
      <c r="K1535" s="1">
        <v>13</v>
      </c>
      <c r="L1535" s="1" t="s">
        <v>64</v>
      </c>
      <c r="M1535" s="1" t="s">
        <v>65</v>
      </c>
      <c r="N1535" s="2">
        <v>44835</v>
      </c>
      <c r="O1535" s="1" t="s">
        <v>66</v>
      </c>
      <c r="Q1535" s="1" t="s">
        <v>67</v>
      </c>
      <c r="R1535" s="2">
        <v>45719.840763888889</v>
      </c>
      <c r="S1535" s="1" t="s">
        <v>8295</v>
      </c>
      <c r="T1535" s="1" t="s">
        <v>69</v>
      </c>
      <c r="U1535" s="1" t="s">
        <v>70</v>
      </c>
      <c r="V1535" s="1" t="s">
        <v>9356</v>
      </c>
      <c r="W1535" s="1" t="s">
        <v>334</v>
      </c>
      <c r="X1535" s="1" t="s">
        <v>335</v>
      </c>
      <c r="Y1535" s="1" t="s">
        <v>2494</v>
      </c>
      <c r="Z1535" s="1" t="s">
        <v>2495</v>
      </c>
      <c r="AA1535" s="1" t="s">
        <v>9357</v>
      </c>
      <c r="AB1535" s="1" t="s">
        <v>9357</v>
      </c>
      <c r="AE1535" s="2">
        <v>45719.840775462966</v>
      </c>
      <c r="AF1535" s="1" t="s">
        <v>77</v>
      </c>
      <c r="AH1535" s="1" t="s">
        <v>78</v>
      </c>
      <c r="AI1535" s="1" t="s">
        <v>79</v>
      </c>
      <c r="AJ1535" s="1" t="s">
        <v>378</v>
      </c>
      <c r="AK1535" s="1">
        <v>778001694</v>
      </c>
      <c r="AL1535" s="1" t="s">
        <v>8295</v>
      </c>
      <c r="AM1535" s="2">
        <v>45719.840798611112</v>
      </c>
      <c r="AN1535" s="1">
        <v>778001694</v>
      </c>
      <c r="AP1535" s="1">
        <v>5759729</v>
      </c>
      <c r="AQ1535" s="1" t="s">
        <v>83</v>
      </c>
      <c r="AR1535" s="2">
        <v>45720.481817129628</v>
      </c>
      <c r="AS1535" s="1" t="s">
        <v>84</v>
      </c>
      <c r="AT1535" s="2">
        <v>45721.333333333336</v>
      </c>
      <c r="AU1535" s="1" t="s">
        <v>85</v>
      </c>
      <c r="AV1535" s="1" t="s">
        <v>1702</v>
      </c>
      <c r="AW1535" s="1" t="s">
        <v>1703</v>
      </c>
      <c r="AX1535" s="1" t="s">
        <v>4767</v>
      </c>
      <c r="AZ1535" s="2">
        <v>45720.481817129628</v>
      </c>
      <c r="BB1535" s="1" t="s">
        <v>3083</v>
      </c>
      <c r="BC1535" s="1" t="s">
        <v>3084</v>
      </c>
      <c r="BD1535" s="1" t="s">
        <v>767</v>
      </c>
      <c r="BE1535" s="1" t="s">
        <v>1120</v>
      </c>
      <c r="BF1535" s="1" t="s">
        <v>349</v>
      </c>
    </row>
    <row r="1536" spans="1:58" x14ac:dyDescent="0.35">
      <c r="A1536" s="1">
        <v>3014786</v>
      </c>
      <c r="B1536" s="1" t="s">
        <v>58</v>
      </c>
      <c r="C1536" s="1">
        <v>31413651</v>
      </c>
      <c r="D1536" s="1">
        <v>338279004</v>
      </c>
      <c r="E1536" s="1" t="s">
        <v>59</v>
      </c>
      <c r="F1536" s="1" t="s">
        <v>60</v>
      </c>
      <c r="G1536" s="1" t="s">
        <v>9358</v>
      </c>
      <c r="H1536" s="1" t="s">
        <v>1728</v>
      </c>
      <c r="I1536" s="1">
        <v>776386077</v>
      </c>
      <c r="J1536" s="1" t="s">
        <v>9359</v>
      </c>
      <c r="K1536" s="1">
        <v>20</v>
      </c>
      <c r="L1536" s="1" t="s">
        <v>294</v>
      </c>
      <c r="M1536" s="1" t="s">
        <v>295</v>
      </c>
      <c r="N1536" s="2">
        <v>44927</v>
      </c>
      <c r="O1536" s="1" t="s">
        <v>353</v>
      </c>
      <c r="Q1536" s="1" t="s">
        <v>67</v>
      </c>
      <c r="R1536" s="2">
        <v>45719.84233796296</v>
      </c>
      <c r="S1536" s="1" t="s">
        <v>1097</v>
      </c>
      <c r="T1536" s="1" t="s">
        <v>100</v>
      </c>
      <c r="U1536" s="1" t="s">
        <v>70</v>
      </c>
      <c r="V1536" s="1" t="s">
        <v>9360</v>
      </c>
      <c r="W1536" s="1" t="s">
        <v>72</v>
      </c>
      <c r="X1536" s="1" t="s">
        <v>183</v>
      </c>
      <c r="Y1536" s="1" t="s">
        <v>8291</v>
      </c>
      <c r="Z1536" s="1" t="s">
        <v>477</v>
      </c>
      <c r="AA1536" s="1" t="s">
        <v>1918</v>
      </c>
      <c r="AB1536" s="1" t="s">
        <v>124</v>
      </c>
      <c r="AC1536" s="1">
        <v>220</v>
      </c>
      <c r="AE1536" s="2">
        <v>45721.932696759257</v>
      </c>
      <c r="AF1536" s="1" t="s">
        <v>77</v>
      </c>
      <c r="AH1536" s="1" t="s">
        <v>125</v>
      </c>
      <c r="AI1536" s="1" t="s">
        <v>58</v>
      </c>
      <c r="AJ1536" s="1" t="s">
        <v>126</v>
      </c>
      <c r="AK1536" s="1" t="s">
        <v>9361</v>
      </c>
      <c r="AL1536" s="1" t="s">
        <v>431</v>
      </c>
      <c r="AM1536" s="2">
        <v>45721.932789351849</v>
      </c>
      <c r="AN1536" s="1" t="s">
        <v>9361</v>
      </c>
      <c r="AO1536" s="1" t="s">
        <v>431</v>
      </c>
      <c r="AP1536" s="1">
        <v>5769127</v>
      </c>
      <c r="AQ1536" s="1" t="s">
        <v>83</v>
      </c>
      <c r="AR1536" s="2">
        <v>45722.803773148145</v>
      </c>
      <c r="AS1536" s="1" t="s">
        <v>84</v>
      </c>
      <c r="AT1536" s="2">
        <v>45721.5625</v>
      </c>
      <c r="AU1536" s="1" t="s">
        <v>85</v>
      </c>
      <c r="AV1536" s="1" t="s">
        <v>306</v>
      </c>
      <c r="AW1536" s="1" t="s">
        <v>307</v>
      </c>
      <c r="AX1536" s="1" t="s">
        <v>308</v>
      </c>
      <c r="AZ1536" s="2">
        <v>45722.803773148145</v>
      </c>
      <c r="BB1536" s="1" t="s">
        <v>765</v>
      </c>
      <c r="BC1536" s="1" t="s">
        <v>766</v>
      </c>
      <c r="BD1536" s="1" t="s">
        <v>767</v>
      </c>
      <c r="BE1536" s="1" t="s">
        <v>3957</v>
      </c>
      <c r="BF1536" s="1" t="s">
        <v>313</v>
      </c>
    </row>
    <row r="1537" spans="1:58" x14ac:dyDescent="0.35">
      <c r="A1537" s="1">
        <v>3014787</v>
      </c>
      <c r="B1537" s="1" t="s">
        <v>327</v>
      </c>
      <c r="C1537" s="1">
        <v>2143691</v>
      </c>
      <c r="D1537" s="1">
        <v>339714551</v>
      </c>
      <c r="E1537" s="1" t="s">
        <v>59</v>
      </c>
      <c r="F1537" s="1" t="s">
        <v>60</v>
      </c>
      <c r="G1537" s="1" t="s">
        <v>530</v>
      </c>
      <c r="H1537" s="1" t="s">
        <v>9362</v>
      </c>
      <c r="I1537" s="1">
        <v>772516059</v>
      </c>
      <c r="J1537" s="1" t="s">
        <v>1581</v>
      </c>
      <c r="K1537" s="1">
        <v>14</v>
      </c>
      <c r="L1537" s="1" t="s">
        <v>64</v>
      </c>
      <c r="M1537" s="1" t="s">
        <v>65</v>
      </c>
      <c r="N1537" s="2">
        <v>43116</v>
      </c>
      <c r="O1537" s="1" t="s">
        <v>331</v>
      </c>
      <c r="Q1537" s="1" t="s">
        <v>67</v>
      </c>
      <c r="R1537" s="2">
        <v>45719.843182870369</v>
      </c>
      <c r="S1537" s="1" t="s">
        <v>1188</v>
      </c>
      <c r="T1537" s="1" t="s">
        <v>1021</v>
      </c>
      <c r="U1537" s="1" t="s">
        <v>1189</v>
      </c>
      <c r="V1537" s="1" t="s">
        <v>9363</v>
      </c>
      <c r="W1537" s="1" t="s">
        <v>298</v>
      </c>
      <c r="X1537" s="1" t="s">
        <v>298</v>
      </c>
      <c r="Y1537" s="1" t="s">
        <v>5439</v>
      </c>
      <c r="Z1537" s="1" t="s">
        <v>929</v>
      </c>
      <c r="AA1537" s="1" t="s">
        <v>5440</v>
      </c>
      <c r="AB1537" s="1" t="s">
        <v>9364</v>
      </c>
      <c r="AE1537" s="2">
        <v>45720.598333333335</v>
      </c>
      <c r="AF1537" s="1" t="s">
        <v>77</v>
      </c>
      <c r="AH1537" s="1" t="s">
        <v>78</v>
      </c>
      <c r="AI1537" s="1" t="s">
        <v>106</v>
      </c>
      <c r="AJ1537" s="1" t="s">
        <v>674</v>
      </c>
      <c r="AK1537" s="1" t="s">
        <v>9365</v>
      </c>
      <c r="AL1537" s="1" t="s">
        <v>6916</v>
      </c>
      <c r="AM1537" s="2">
        <v>45720.598449074074</v>
      </c>
      <c r="AN1537" s="1" t="s">
        <v>9365</v>
      </c>
      <c r="AO1537" s="1" t="s">
        <v>6916</v>
      </c>
      <c r="AP1537" s="1">
        <v>5762548</v>
      </c>
      <c r="AQ1537" s="1" t="s">
        <v>83</v>
      </c>
      <c r="AR1537" s="2">
        <v>45721.438414351855</v>
      </c>
      <c r="AS1537" s="1" t="s">
        <v>84</v>
      </c>
      <c r="AT1537" s="2">
        <v>45720.291666666664</v>
      </c>
      <c r="AU1537" s="1" t="s">
        <v>85</v>
      </c>
      <c r="AV1537" s="1" t="s">
        <v>86</v>
      </c>
      <c r="AW1537" s="1" t="s">
        <v>87</v>
      </c>
      <c r="AX1537" s="1" t="s">
        <v>88</v>
      </c>
      <c r="AZ1537" s="2">
        <v>45721.438414351855</v>
      </c>
      <c r="BB1537" s="1" t="s">
        <v>2742</v>
      </c>
      <c r="BC1537" s="1" t="s">
        <v>2743</v>
      </c>
      <c r="BD1537" s="1" t="s">
        <v>2744</v>
      </c>
      <c r="BE1537" s="1" t="s">
        <v>9366</v>
      </c>
      <c r="BF1537" s="1" t="s">
        <v>2891</v>
      </c>
    </row>
    <row r="1538" spans="1:58" x14ac:dyDescent="0.35">
      <c r="A1538" s="1">
        <v>3014788</v>
      </c>
      <c r="B1538" s="1" t="s">
        <v>58</v>
      </c>
      <c r="C1538" s="1">
        <v>40029211</v>
      </c>
      <c r="D1538" s="1">
        <v>338428032</v>
      </c>
      <c r="E1538" s="1" t="s">
        <v>59</v>
      </c>
      <c r="F1538" s="1" t="s">
        <v>60</v>
      </c>
      <c r="G1538" s="1" t="s">
        <v>1882</v>
      </c>
      <c r="H1538" s="1" t="s">
        <v>9367</v>
      </c>
      <c r="I1538" s="1">
        <v>781976739</v>
      </c>
      <c r="J1538" s="1" t="s">
        <v>9368</v>
      </c>
      <c r="K1538" s="1">
        <v>12</v>
      </c>
      <c r="L1538" s="1" t="s">
        <v>64</v>
      </c>
      <c r="M1538" s="1" t="s">
        <v>65</v>
      </c>
      <c r="N1538" s="2">
        <v>45616.767372685186</v>
      </c>
      <c r="O1538" s="1" t="s">
        <v>353</v>
      </c>
      <c r="Q1538" s="1" t="s">
        <v>67</v>
      </c>
      <c r="R1538" s="2">
        <v>45719.844039351854</v>
      </c>
      <c r="S1538" s="1" t="s">
        <v>2555</v>
      </c>
      <c r="T1538" s="1" t="s">
        <v>69</v>
      </c>
      <c r="U1538" s="1" t="s">
        <v>70</v>
      </c>
      <c r="V1538" s="1" t="s">
        <v>9369</v>
      </c>
      <c r="W1538" s="1" t="s">
        <v>214</v>
      </c>
      <c r="X1538" s="1" t="s">
        <v>215</v>
      </c>
      <c r="Y1538" s="1" t="s">
        <v>8075</v>
      </c>
      <c r="Z1538" s="1" t="s">
        <v>2773</v>
      </c>
      <c r="AA1538" s="1" t="s">
        <v>2773</v>
      </c>
      <c r="AB1538" s="1" t="s">
        <v>7425</v>
      </c>
      <c r="AC1538" s="1" t="s">
        <v>9370</v>
      </c>
      <c r="AE1538" s="2">
        <v>45721.513101851851</v>
      </c>
      <c r="AF1538" s="1" t="s">
        <v>77</v>
      </c>
      <c r="AH1538" s="1" t="s">
        <v>125</v>
      </c>
      <c r="AI1538" s="1" t="s">
        <v>58</v>
      </c>
      <c r="AJ1538" s="1" t="s">
        <v>126</v>
      </c>
      <c r="AK1538" s="1" t="s">
        <v>9371</v>
      </c>
      <c r="AL1538" s="1" t="s">
        <v>128</v>
      </c>
      <c r="AM1538" s="2">
        <v>45721.513194444444</v>
      </c>
      <c r="AN1538" s="1" t="s">
        <v>9371</v>
      </c>
      <c r="AO1538" s="1" t="s">
        <v>128</v>
      </c>
      <c r="AP1538" s="1">
        <v>5766851</v>
      </c>
      <c r="AQ1538" s="1" t="s">
        <v>83</v>
      </c>
      <c r="AR1538" s="2">
        <v>45721.655752314815</v>
      </c>
      <c r="AS1538" s="1" t="s">
        <v>84</v>
      </c>
      <c r="AT1538" s="2">
        <v>45721.333333333336</v>
      </c>
      <c r="AU1538" s="1" t="s">
        <v>85</v>
      </c>
      <c r="AV1538" s="1" t="s">
        <v>130</v>
      </c>
      <c r="AW1538" s="1" t="s">
        <v>131</v>
      </c>
      <c r="AX1538" s="1" t="s">
        <v>132</v>
      </c>
      <c r="AZ1538" s="2">
        <v>45721.655752314815</v>
      </c>
      <c r="BB1538" s="1" t="s">
        <v>192</v>
      </c>
      <c r="BC1538" s="1" t="s">
        <v>193</v>
      </c>
      <c r="BD1538" s="1" t="s">
        <v>194</v>
      </c>
      <c r="BE1538" s="1" t="s">
        <v>3484</v>
      </c>
      <c r="BF1538" s="1" t="s">
        <v>137</v>
      </c>
    </row>
    <row r="1539" spans="1:58" x14ac:dyDescent="0.35">
      <c r="A1539" s="1">
        <v>3014789</v>
      </c>
      <c r="B1539" s="1" t="s">
        <v>58</v>
      </c>
      <c r="C1539" s="1">
        <v>37705121</v>
      </c>
      <c r="D1539" s="1">
        <v>339554628</v>
      </c>
      <c r="E1539" s="1" t="s">
        <v>59</v>
      </c>
      <c r="F1539" s="1" t="s">
        <v>60</v>
      </c>
      <c r="G1539" s="1" t="s">
        <v>1825</v>
      </c>
      <c r="H1539" s="1" t="s">
        <v>806</v>
      </c>
      <c r="I1539" s="1">
        <v>772408833</v>
      </c>
      <c r="J1539" s="1" t="s">
        <v>1825</v>
      </c>
      <c r="K1539" s="1">
        <v>14</v>
      </c>
      <c r="L1539" s="1" t="s">
        <v>64</v>
      </c>
      <c r="M1539" s="1" t="s">
        <v>65</v>
      </c>
      <c r="N1539" s="2">
        <v>45069.791666666664</v>
      </c>
      <c r="O1539" s="1" t="s">
        <v>66</v>
      </c>
      <c r="Q1539" s="1" t="s">
        <v>67</v>
      </c>
      <c r="R1539" s="2">
        <v>45719.844849537039</v>
      </c>
      <c r="S1539" s="1" t="s">
        <v>1575</v>
      </c>
      <c r="T1539" s="1" t="s">
        <v>69</v>
      </c>
      <c r="U1539" s="1" t="s">
        <v>70</v>
      </c>
      <c r="V1539" s="1" t="s">
        <v>9372</v>
      </c>
      <c r="W1539" s="1" t="s">
        <v>263</v>
      </c>
      <c r="X1539" s="1" t="s">
        <v>264</v>
      </c>
      <c r="Y1539" s="1" t="s">
        <v>7520</v>
      </c>
      <c r="Z1539" s="1" t="s">
        <v>266</v>
      </c>
      <c r="AA1539" s="1" t="s">
        <v>7182</v>
      </c>
      <c r="AB1539" s="1" t="s">
        <v>7182</v>
      </c>
      <c r="AE1539" s="2">
        <v>45719.844861111109</v>
      </c>
      <c r="AF1539" s="1" t="s">
        <v>77</v>
      </c>
      <c r="AH1539" s="1" t="s">
        <v>125</v>
      </c>
      <c r="AI1539" s="1" t="s">
        <v>79</v>
      </c>
      <c r="AJ1539" s="1" t="s">
        <v>378</v>
      </c>
      <c r="AK1539" s="1" t="s">
        <v>1414</v>
      </c>
      <c r="AL1539" s="1" t="s">
        <v>1575</v>
      </c>
      <c r="AM1539" s="2">
        <v>45719.844895833332</v>
      </c>
      <c r="AN1539" s="1" t="s">
        <v>1414</v>
      </c>
      <c r="AP1539" s="1">
        <v>5759733</v>
      </c>
      <c r="AQ1539" s="1" t="s">
        <v>83</v>
      </c>
      <c r="AR1539" s="2">
        <v>45720.7112037037</v>
      </c>
      <c r="AS1539" s="1" t="s">
        <v>84</v>
      </c>
      <c r="AT1539" s="2">
        <v>45721.357638888891</v>
      </c>
      <c r="AU1539" s="1" t="s">
        <v>85</v>
      </c>
      <c r="AV1539" s="1" t="s">
        <v>108</v>
      </c>
      <c r="AW1539" s="1" t="s">
        <v>109</v>
      </c>
      <c r="AX1539" s="1" t="s">
        <v>857</v>
      </c>
      <c r="AZ1539" s="2">
        <v>45720.7112037037</v>
      </c>
      <c r="BB1539" s="1" t="s">
        <v>192</v>
      </c>
      <c r="BC1539" s="1" t="s">
        <v>193</v>
      </c>
      <c r="BD1539" s="1" t="s">
        <v>194</v>
      </c>
      <c r="BE1539" s="1" t="s">
        <v>9373</v>
      </c>
      <c r="BF1539" s="1" t="s">
        <v>274</v>
      </c>
    </row>
    <row r="1540" spans="1:58" x14ac:dyDescent="0.35">
      <c r="A1540" s="1">
        <v>3014790</v>
      </c>
      <c r="B1540" s="1" t="s">
        <v>58</v>
      </c>
      <c r="C1540" s="1">
        <v>32670651</v>
      </c>
      <c r="D1540" s="1">
        <v>339677347</v>
      </c>
      <c r="E1540" s="1" t="s">
        <v>59</v>
      </c>
      <c r="F1540" s="1" t="s">
        <v>60</v>
      </c>
      <c r="G1540" s="1" t="s">
        <v>599</v>
      </c>
      <c r="H1540" s="1" t="s">
        <v>2198</v>
      </c>
      <c r="I1540" s="1">
        <v>776341849</v>
      </c>
      <c r="J1540" s="1" t="s">
        <v>9374</v>
      </c>
      <c r="K1540" s="1">
        <v>16</v>
      </c>
      <c r="L1540" s="1" t="s">
        <v>64</v>
      </c>
      <c r="M1540" s="1" t="s">
        <v>65</v>
      </c>
      <c r="N1540" s="2">
        <v>45611</v>
      </c>
      <c r="O1540" s="1" t="s">
        <v>66</v>
      </c>
      <c r="Q1540" s="1" t="s">
        <v>67</v>
      </c>
      <c r="R1540" s="2">
        <v>45719.845243055555</v>
      </c>
      <c r="S1540" s="1" t="s">
        <v>6155</v>
      </c>
      <c r="T1540" s="1" t="s">
        <v>69</v>
      </c>
      <c r="U1540" s="1" t="s">
        <v>70</v>
      </c>
      <c r="V1540" s="1" t="s">
        <v>9375</v>
      </c>
      <c r="W1540" s="1" t="s">
        <v>578</v>
      </c>
      <c r="X1540" s="1" t="s">
        <v>578</v>
      </c>
      <c r="Y1540" s="1" t="s">
        <v>4250</v>
      </c>
      <c r="Z1540" s="1" t="s">
        <v>580</v>
      </c>
      <c r="AA1540" s="1" t="s">
        <v>4519</v>
      </c>
      <c r="AB1540" s="1" t="s">
        <v>124</v>
      </c>
      <c r="AE1540" s="2">
        <v>45719.845254629632</v>
      </c>
      <c r="AF1540" s="1" t="s">
        <v>77</v>
      </c>
      <c r="AH1540" s="1" t="s">
        <v>78</v>
      </c>
      <c r="AI1540" s="1" t="s">
        <v>79</v>
      </c>
      <c r="AJ1540" s="1" t="s">
        <v>378</v>
      </c>
      <c r="AK1540" s="1" t="s">
        <v>9376</v>
      </c>
      <c r="AL1540" s="1" t="s">
        <v>6155</v>
      </c>
      <c r="AM1540" s="2">
        <v>45719.845277777778</v>
      </c>
      <c r="AN1540" s="1" t="s">
        <v>9376</v>
      </c>
      <c r="AP1540" s="1">
        <v>5759734</v>
      </c>
      <c r="AQ1540" s="1" t="s">
        <v>83</v>
      </c>
      <c r="AR1540" s="2">
        <v>45720.442662037036</v>
      </c>
      <c r="AS1540" s="1" t="s">
        <v>84</v>
      </c>
      <c r="AT1540" s="2">
        <v>45721.333333333336</v>
      </c>
      <c r="AU1540" s="1" t="s">
        <v>85</v>
      </c>
      <c r="AV1540" s="1" t="s">
        <v>700</v>
      </c>
      <c r="AW1540" s="1" t="s">
        <v>701</v>
      </c>
      <c r="AX1540" s="1" t="s">
        <v>1848</v>
      </c>
      <c r="AZ1540" s="2">
        <v>45720.442662037036</v>
      </c>
      <c r="BB1540" s="1" t="s">
        <v>1003</v>
      </c>
      <c r="BC1540" s="1" t="s">
        <v>595</v>
      </c>
      <c r="BD1540" s="1" t="s">
        <v>1004</v>
      </c>
      <c r="BE1540" s="1" t="s">
        <v>755</v>
      </c>
      <c r="BF1540" s="1" t="s">
        <v>137</v>
      </c>
    </row>
    <row r="1541" spans="1:58" x14ac:dyDescent="0.35">
      <c r="A1541" s="1">
        <v>3014791</v>
      </c>
      <c r="B1541" s="1" t="s">
        <v>58</v>
      </c>
      <c r="C1541" s="1">
        <v>42886401</v>
      </c>
      <c r="D1541" s="1">
        <v>338426155</v>
      </c>
      <c r="E1541" s="1" t="s">
        <v>59</v>
      </c>
      <c r="F1541" s="1" t="s">
        <v>60</v>
      </c>
      <c r="G1541" s="1" t="s">
        <v>769</v>
      </c>
      <c r="H1541" s="1" t="s">
        <v>9377</v>
      </c>
      <c r="I1541" s="1">
        <v>775653791</v>
      </c>
      <c r="J1541" s="1" t="s">
        <v>9378</v>
      </c>
      <c r="K1541" s="1">
        <v>12</v>
      </c>
      <c r="L1541" s="1" t="s">
        <v>64</v>
      </c>
      <c r="M1541" s="1" t="s">
        <v>65</v>
      </c>
      <c r="N1541" s="2">
        <v>45454.458333333336</v>
      </c>
      <c r="O1541" s="1" t="s">
        <v>66</v>
      </c>
      <c r="Q1541" s="1" t="s">
        <v>67</v>
      </c>
      <c r="R1541" s="2">
        <v>45719.845370370371</v>
      </c>
      <c r="S1541" s="1" t="s">
        <v>1312</v>
      </c>
      <c r="T1541" s="1" t="s">
        <v>69</v>
      </c>
      <c r="U1541" s="1" t="s">
        <v>723</v>
      </c>
      <c r="V1541" s="1" t="s">
        <v>9379</v>
      </c>
      <c r="Y1541" s="1" t="s">
        <v>8990</v>
      </c>
      <c r="Z1541" s="1" t="s">
        <v>2773</v>
      </c>
      <c r="AA1541" s="1" t="s">
        <v>2773</v>
      </c>
      <c r="AB1541" s="1" t="s">
        <v>5669</v>
      </c>
      <c r="AC1541" s="1" t="s">
        <v>9380</v>
      </c>
      <c r="AE1541" s="2">
        <v>45719.845381944448</v>
      </c>
      <c r="AF1541" s="1" t="s">
        <v>77</v>
      </c>
      <c r="AH1541" s="1" t="s">
        <v>125</v>
      </c>
      <c r="AI1541" s="1" t="s">
        <v>79</v>
      </c>
      <c r="AJ1541" s="1" t="s">
        <v>283</v>
      </c>
      <c r="AK1541" s="1" t="s">
        <v>9379</v>
      </c>
      <c r="AL1541" s="1" t="s">
        <v>1312</v>
      </c>
      <c r="AM1541" s="2">
        <v>45719.845416666663</v>
      </c>
      <c r="AN1541" s="1" t="s">
        <v>9379</v>
      </c>
      <c r="AP1541" s="1">
        <v>5759735</v>
      </c>
      <c r="AQ1541" s="1" t="s">
        <v>83</v>
      </c>
      <c r="AR1541" s="2">
        <v>45720.475023148145</v>
      </c>
      <c r="AS1541" s="1" t="s">
        <v>84</v>
      </c>
      <c r="AT1541" s="2">
        <v>45721.333333333336</v>
      </c>
      <c r="AU1541" s="1" t="s">
        <v>85</v>
      </c>
      <c r="AV1541" s="1" t="s">
        <v>1957</v>
      </c>
      <c r="AW1541" s="1" t="s">
        <v>1958</v>
      </c>
      <c r="AX1541" s="1" t="s">
        <v>2365</v>
      </c>
      <c r="AZ1541" s="2">
        <v>45720.475023148145</v>
      </c>
      <c r="BB1541" s="1" t="s">
        <v>1399</v>
      </c>
      <c r="BC1541" s="1" t="s">
        <v>1130</v>
      </c>
      <c r="BD1541" s="1" t="s">
        <v>815</v>
      </c>
      <c r="BE1541" s="1" t="s">
        <v>3323</v>
      </c>
      <c r="BF1541" s="1" t="s">
        <v>137</v>
      </c>
    </row>
    <row r="1542" spans="1:58" x14ac:dyDescent="0.35">
      <c r="A1542" s="1">
        <v>3014792</v>
      </c>
      <c r="B1542" s="1" t="s">
        <v>58</v>
      </c>
      <c r="C1542" s="1">
        <v>39865061</v>
      </c>
      <c r="D1542" s="1">
        <v>338683180</v>
      </c>
      <c r="E1542" s="1" t="s">
        <v>59</v>
      </c>
      <c r="F1542" s="1" t="s">
        <v>60</v>
      </c>
      <c r="G1542" s="1" t="s">
        <v>530</v>
      </c>
      <c r="H1542" s="1" t="s">
        <v>9381</v>
      </c>
      <c r="I1542" s="1">
        <v>773180562</v>
      </c>
      <c r="J1542" s="1" t="s">
        <v>6451</v>
      </c>
      <c r="K1542" s="1">
        <v>12</v>
      </c>
      <c r="L1542" s="1" t="s">
        <v>64</v>
      </c>
      <c r="M1542" s="1" t="s">
        <v>65</v>
      </c>
      <c r="N1542" s="2">
        <v>44862.666666666664</v>
      </c>
      <c r="O1542" s="1" t="s">
        <v>66</v>
      </c>
      <c r="Q1542" s="1" t="s">
        <v>67</v>
      </c>
      <c r="R1542" s="2">
        <v>45719.845706018517</v>
      </c>
      <c r="S1542" s="1" t="s">
        <v>4314</v>
      </c>
      <c r="T1542" s="1" t="s">
        <v>69</v>
      </c>
      <c r="U1542" s="1" t="s">
        <v>70</v>
      </c>
      <c r="V1542" s="1" t="s">
        <v>9382</v>
      </c>
      <c r="W1542" s="1" t="s">
        <v>72</v>
      </c>
      <c r="X1542" s="1" t="s">
        <v>183</v>
      </c>
      <c r="Y1542" s="1" t="s">
        <v>9383</v>
      </c>
      <c r="Z1542" s="1" t="s">
        <v>1165</v>
      </c>
      <c r="AA1542" s="1" t="s">
        <v>2887</v>
      </c>
      <c r="AB1542" s="1" t="s">
        <v>2887</v>
      </c>
      <c r="AE1542" s="2">
        <v>45719.845717592594</v>
      </c>
      <c r="AF1542" s="1" t="s">
        <v>77</v>
      </c>
      <c r="AH1542" s="1" t="s">
        <v>78</v>
      </c>
      <c r="AI1542" s="1" t="s">
        <v>79</v>
      </c>
      <c r="AJ1542" s="1" t="s">
        <v>674</v>
      </c>
      <c r="AK1542" s="1" t="s">
        <v>9384</v>
      </c>
      <c r="AL1542" s="1" t="s">
        <v>4314</v>
      </c>
      <c r="AM1542" s="2">
        <v>45719.845752314817</v>
      </c>
      <c r="AN1542" s="1" t="s">
        <v>9384</v>
      </c>
      <c r="AP1542" s="1">
        <v>5759736</v>
      </c>
      <c r="AQ1542" s="1" t="s">
        <v>83</v>
      </c>
      <c r="AR1542" s="2">
        <v>45720.711446759262</v>
      </c>
      <c r="AS1542" s="1" t="s">
        <v>84</v>
      </c>
      <c r="AT1542" s="2">
        <v>45721.333333333336</v>
      </c>
      <c r="AU1542" s="1" t="s">
        <v>85</v>
      </c>
      <c r="AV1542" s="1" t="s">
        <v>480</v>
      </c>
      <c r="AW1542" s="1" t="s">
        <v>481</v>
      </c>
      <c r="AX1542" s="1" t="s">
        <v>4634</v>
      </c>
      <c r="AZ1542" s="2">
        <v>45720.711446759262</v>
      </c>
      <c r="BB1542" s="1" t="s">
        <v>714</v>
      </c>
      <c r="BC1542" s="1" t="s">
        <v>715</v>
      </c>
      <c r="BD1542" s="1" t="s">
        <v>716</v>
      </c>
      <c r="BE1542" s="1" t="s">
        <v>1595</v>
      </c>
      <c r="BF1542" s="1" t="s">
        <v>188</v>
      </c>
    </row>
    <row r="1543" spans="1:58" x14ac:dyDescent="0.35">
      <c r="A1543" s="1">
        <v>3014793</v>
      </c>
      <c r="B1543" s="1" t="s">
        <v>58</v>
      </c>
      <c r="C1543" s="1">
        <v>1540541</v>
      </c>
      <c r="D1543" s="1">
        <v>339552812</v>
      </c>
      <c r="E1543" s="1" t="s">
        <v>59</v>
      </c>
      <c r="F1543" s="1" t="s">
        <v>60</v>
      </c>
      <c r="G1543" s="1" t="s">
        <v>116</v>
      </c>
      <c r="H1543" s="1" t="s">
        <v>954</v>
      </c>
      <c r="I1543" s="1" t="s">
        <v>9385</v>
      </c>
      <c r="J1543" s="1" t="s">
        <v>3992</v>
      </c>
      <c r="K1543" s="1">
        <v>14</v>
      </c>
      <c r="L1543" s="1" t="s">
        <v>64</v>
      </c>
      <c r="M1543" s="1" t="s">
        <v>65</v>
      </c>
      <c r="N1543" s="2">
        <v>45203.458344907405</v>
      </c>
      <c r="O1543" s="1" t="s">
        <v>66</v>
      </c>
      <c r="Q1543" s="1" t="s">
        <v>67</v>
      </c>
      <c r="R1543" s="2">
        <v>45719.846689814818</v>
      </c>
      <c r="S1543" s="1" t="s">
        <v>3993</v>
      </c>
      <c r="T1543" s="1" t="s">
        <v>69</v>
      </c>
      <c r="U1543" s="1" t="s">
        <v>70</v>
      </c>
      <c r="V1543" s="1" t="s">
        <v>9386</v>
      </c>
      <c r="W1543" s="1" t="s">
        <v>263</v>
      </c>
      <c r="X1543" s="1" t="s">
        <v>264</v>
      </c>
      <c r="Y1543" s="1" t="s">
        <v>6124</v>
      </c>
      <c r="Z1543" s="1" t="s">
        <v>266</v>
      </c>
      <c r="AA1543" s="1" t="s">
        <v>9387</v>
      </c>
      <c r="AB1543" s="1" t="s">
        <v>124</v>
      </c>
      <c r="AE1543" s="2">
        <v>45719.846701388888</v>
      </c>
      <c r="AF1543" s="1" t="s">
        <v>77</v>
      </c>
      <c r="AH1543" s="1" t="s">
        <v>125</v>
      </c>
      <c r="AI1543" s="1" t="s">
        <v>79</v>
      </c>
      <c r="AJ1543" s="1" t="s">
        <v>378</v>
      </c>
      <c r="AK1543" s="1" t="s">
        <v>9388</v>
      </c>
      <c r="AL1543" s="1" t="s">
        <v>3993</v>
      </c>
      <c r="AM1543" s="2">
        <v>45719.846724537034</v>
      </c>
      <c r="AN1543" s="1" t="s">
        <v>9388</v>
      </c>
      <c r="AP1543" s="1">
        <v>5759738</v>
      </c>
      <c r="AQ1543" s="1" t="s">
        <v>83</v>
      </c>
      <c r="AR1543" s="2">
        <v>45720.718773148146</v>
      </c>
      <c r="AS1543" s="1" t="s">
        <v>84</v>
      </c>
      <c r="AT1543" s="2">
        <v>45721.364583333336</v>
      </c>
      <c r="AU1543" s="1" t="s">
        <v>85</v>
      </c>
      <c r="AV1543" s="1" t="s">
        <v>108</v>
      </c>
      <c r="AW1543" s="1" t="s">
        <v>109</v>
      </c>
      <c r="AX1543" s="1" t="s">
        <v>857</v>
      </c>
      <c r="AZ1543" s="2">
        <v>45720.718773148146</v>
      </c>
      <c r="BB1543" s="1" t="s">
        <v>152</v>
      </c>
      <c r="BC1543" s="1" t="s">
        <v>153</v>
      </c>
      <c r="BD1543" s="1" t="s">
        <v>154</v>
      </c>
      <c r="BE1543" s="1" t="s">
        <v>9389</v>
      </c>
      <c r="BF1543" s="1" t="s">
        <v>274</v>
      </c>
    </row>
    <row r="1544" spans="1:58" x14ac:dyDescent="0.35">
      <c r="A1544" s="1">
        <v>3014794</v>
      </c>
      <c r="B1544" s="1" t="s">
        <v>58</v>
      </c>
      <c r="C1544" s="1">
        <v>35085331</v>
      </c>
      <c r="D1544" s="1">
        <v>338376426</v>
      </c>
      <c r="E1544" s="1" t="s">
        <v>59</v>
      </c>
      <c r="F1544" s="1" t="s">
        <v>60</v>
      </c>
      <c r="G1544" s="1" t="s">
        <v>422</v>
      </c>
      <c r="H1544" s="1" t="s">
        <v>1028</v>
      </c>
      <c r="I1544" s="1">
        <v>773281616</v>
      </c>
      <c r="J1544" s="1" t="s">
        <v>9390</v>
      </c>
      <c r="K1544" s="1">
        <v>13</v>
      </c>
      <c r="L1544" s="1" t="s">
        <v>64</v>
      </c>
      <c r="M1544" s="1" t="s">
        <v>65</v>
      </c>
      <c r="N1544" s="2">
        <v>45563.697222222225</v>
      </c>
      <c r="O1544" s="1" t="s">
        <v>66</v>
      </c>
      <c r="Q1544" s="1" t="s">
        <v>67</v>
      </c>
      <c r="R1544" s="2">
        <v>45719.846863425926</v>
      </c>
      <c r="S1544" s="1" t="s">
        <v>8250</v>
      </c>
      <c r="T1544" s="1" t="s">
        <v>100</v>
      </c>
      <c r="U1544" s="1" t="s">
        <v>70</v>
      </c>
      <c r="V1544" s="1" t="s">
        <v>9391</v>
      </c>
      <c r="W1544" s="1" t="s">
        <v>162</v>
      </c>
      <c r="X1544" s="1" t="s">
        <v>163</v>
      </c>
      <c r="Y1544" s="1" t="s">
        <v>8817</v>
      </c>
      <c r="Z1544" s="1" t="s">
        <v>165</v>
      </c>
      <c r="AA1544" s="1" t="s">
        <v>8818</v>
      </c>
      <c r="AB1544" s="1" t="s">
        <v>8818</v>
      </c>
      <c r="AC1544" s="1">
        <v>7748</v>
      </c>
      <c r="AE1544" s="2">
        <v>45719.846875000003</v>
      </c>
      <c r="AF1544" s="1" t="s">
        <v>77</v>
      </c>
      <c r="AH1544" s="1" t="s">
        <v>78</v>
      </c>
      <c r="AI1544" s="1" t="s">
        <v>79</v>
      </c>
      <c r="AJ1544" s="1" t="s">
        <v>378</v>
      </c>
      <c r="AK1544" s="1" t="s">
        <v>9392</v>
      </c>
      <c r="AL1544" s="1" t="s">
        <v>8250</v>
      </c>
      <c r="AM1544" s="2">
        <v>45719.846909722219</v>
      </c>
      <c r="AN1544" s="1" t="s">
        <v>9392</v>
      </c>
      <c r="AP1544" s="1">
        <v>5759739</v>
      </c>
      <c r="AQ1544" s="1" t="s">
        <v>83</v>
      </c>
      <c r="AR1544" s="2">
        <v>45720.638645833336</v>
      </c>
      <c r="AS1544" s="1" t="s">
        <v>84</v>
      </c>
      <c r="AT1544" s="2">
        <v>45721.333333333336</v>
      </c>
      <c r="AU1544" s="1" t="s">
        <v>85</v>
      </c>
      <c r="AV1544" s="1" t="s">
        <v>169</v>
      </c>
      <c r="AW1544" s="1" t="s">
        <v>170</v>
      </c>
      <c r="AX1544" s="1" t="s">
        <v>2980</v>
      </c>
      <c r="AZ1544" s="2">
        <v>45720.638645833336</v>
      </c>
      <c r="BB1544" s="1" t="s">
        <v>537</v>
      </c>
      <c r="BC1544" s="1" t="s">
        <v>538</v>
      </c>
      <c r="BD1544" s="1" t="s">
        <v>91</v>
      </c>
      <c r="BE1544" s="1" t="s">
        <v>9393</v>
      </c>
      <c r="BF1544" s="1" t="s">
        <v>176</v>
      </c>
    </row>
    <row r="1545" spans="1:58" x14ac:dyDescent="0.35">
      <c r="A1545" s="1">
        <v>3014795</v>
      </c>
      <c r="B1545" s="1" t="s">
        <v>223</v>
      </c>
      <c r="C1545" s="1">
        <v>41505031</v>
      </c>
      <c r="D1545" s="1">
        <v>338530090</v>
      </c>
      <c r="E1545" s="1" t="s">
        <v>59</v>
      </c>
      <c r="F1545" s="1" t="s">
        <v>60</v>
      </c>
      <c r="G1545" s="1" t="s">
        <v>116</v>
      </c>
      <c r="H1545" s="1" t="s">
        <v>1486</v>
      </c>
      <c r="I1545" s="1">
        <v>777683832</v>
      </c>
      <c r="J1545" s="1" t="s">
        <v>9394</v>
      </c>
      <c r="K1545" s="1">
        <v>13</v>
      </c>
      <c r="L1545" s="1" t="s">
        <v>244</v>
      </c>
      <c r="M1545" s="1" t="s">
        <v>65</v>
      </c>
      <c r="N1545" s="2">
        <v>45208.791666666664</v>
      </c>
      <c r="O1545" s="1" t="s">
        <v>98</v>
      </c>
      <c r="Q1545" s="1" t="s">
        <v>67</v>
      </c>
      <c r="R1545" s="2">
        <v>45719.846932870372</v>
      </c>
      <c r="S1545" s="1" t="s">
        <v>3087</v>
      </c>
      <c r="T1545" s="1" t="s">
        <v>69</v>
      </c>
      <c r="U1545" s="1" t="s">
        <v>385</v>
      </c>
      <c r="V1545" s="1" t="s">
        <v>9395</v>
      </c>
      <c r="W1545" s="1" t="s">
        <v>334</v>
      </c>
      <c r="X1545" s="1" t="s">
        <v>1153</v>
      </c>
      <c r="Y1545" s="1" t="s">
        <v>9396</v>
      </c>
      <c r="Z1545" s="1" t="s">
        <v>2464</v>
      </c>
      <c r="AA1545" s="1" t="s">
        <v>2464</v>
      </c>
      <c r="AB1545" s="1" t="s">
        <v>9397</v>
      </c>
      <c r="AC1545" s="1">
        <v>1</v>
      </c>
      <c r="AE1545" s="2">
        <v>45719.846944444442</v>
      </c>
      <c r="AF1545" s="1" t="s">
        <v>77</v>
      </c>
      <c r="AH1545" s="1" t="s">
        <v>125</v>
      </c>
      <c r="AI1545" s="1" t="s">
        <v>360</v>
      </c>
      <c r="AJ1545" s="1" t="s">
        <v>1212</v>
      </c>
      <c r="AK1545" s="1" t="s">
        <v>3093</v>
      </c>
      <c r="AL1545" s="1" t="s">
        <v>3087</v>
      </c>
      <c r="AM1545" s="2">
        <v>45719.846979166665</v>
      </c>
      <c r="AN1545" s="1" t="s">
        <v>3093</v>
      </c>
      <c r="AP1545" s="1">
        <v>5759740</v>
      </c>
      <c r="AQ1545" s="1" t="s">
        <v>83</v>
      </c>
      <c r="AR1545" s="2">
        <v>45720.551828703705</v>
      </c>
      <c r="AS1545" s="1" t="s">
        <v>84</v>
      </c>
      <c r="AT1545" s="2">
        <v>45721.333333333336</v>
      </c>
      <c r="AU1545" s="1" t="s">
        <v>85</v>
      </c>
      <c r="AV1545" s="1" t="s">
        <v>1214</v>
      </c>
      <c r="AW1545" s="1" t="s">
        <v>1215</v>
      </c>
      <c r="AX1545" s="1" t="s">
        <v>8912</v>
      </c>
      <c r="AZ1545" s="2">
        <v>45720.551828703705</v>
      </c>
      <c r="BB1545" s="1" t="s">
        <v>1571</v>
      </c>
      <c r="BC1545" s="1" t="s">
        <v>1572</v>
      </c>
      <c r="BD1545" s="1" t="s">
        <v>1573</v>
      </c>
      <c r="BE1545" s="1" t="s">
        <v>9398</v>
      </c>
      <c r="BF1545" s="1" t="s">
        <v>1142</v>
      </c>
    </row>
    <row r="1546" spans="1:58" x14ac:dyDescent="0.35">
      <c r="A1546" s="1">
        <v>3014796</v>
      </c>
      <c r="B1546" s="1" t="s">
        <v>223</v>
      </c>
      <c r="C1546" s="1">
        <v>41072201</v>
      </c>
      <c r="D1546" s="1">
        <v>338458636</v>
      </c>
      <c r="E1546" s="1" t="s">
        <v>59</v>
      </c>
      <c r="F1546" s="1" t="s">
        <v>60</v>
      </c>
      <c r="G1546" s="1" t="s">
        <v>9399</v>
      </c>
      <c r="H1546" s="1" t="s">
        <v>2510</v>
      </c>
      <c r="I1546" s="1">
        <v>770903694</v>
      </c>
      <c r="J1546" s="1" t="s">
        <v>9400</v>
      </c>
      <c r="K1546" s="1">
        <v>13</v>
      </c>
      <c r="L1546" s="1" t="s">
        <v>64</v>
      </c>
      <c r="M1546" s="1" t="s">
        <v>65</v>
      </c>
      <c r="N1546" s="2">
        <v>45098.625</v>
      </c>
      <c r="O1546" s="1" t="s">
        <v>98</v>
      </c>
      <c r="Q1546" s="1" t="s">
        <v>67</v>
      </c>
      <c r="R1546" s="2">
        <v>45719.847060185188</v>
      </c>
      <c r="S1546" s="1" t="s">
        <v>1762</v>
      </c>
      <c r="T1546" s="1" t="s">
        <v>69</v>
      </c>
      <c r="U1546" s="1" t="s">
        <v>70</v>
      </c>
      <c r="V1546" s="1" t="s">
        <v>9401</v>
      </c>
      <c r="W1546" s="1" t="s">
        <v>653</v>
      </c>
      <c r="X1546" s="1" t="s">
        <v>942</v>
      </c>
      <c r="Y1546" s="1" t="s">
        <v>1475</v>
      </c>
      <c r="Z1546" s="1" t="s">
        <v>2705</v>
      </c>
      <c r="AA1546" s="1" t="s">
        <v>6215</v>
      </c>
      <c r="AB1546" s="1" t="s">
        <v>124</v>
      </c>
      <c r="AE1546" s="2">
        <v>45719.847071759257</v>
      </c>
      <c r="AF1546" s="1" t="s">
        <v>77</v>
      </c>
      <c r="AH1546" s="1" t="s">
        <v>125</v>
      </c>
      <c r="AI1546" s="1" t="s">
        <v>339</v>
      </c>
      <c r="AJ1546" s="1" t="s">
        <v>1212</v>
      </c>
      <c r="AK1546" s="1" t="s">
        <v>2532</v>
      </c>
      <c r="AL1546" s="1" t="s">
        <v>1762</v>
      </c>
      <c r="AM1546" s="2">
        <v>45721.91946759259</v>
      </c>
      <c r="AN1546" s="1" t="s">
        <v>9402</v>
      </c>
      <c r="AO1546" s="1" t="s">
        <v>1484</v>
      </c>
      <c r="AP1546" s="1">
        <v>5769104</v>
      </c>
      <c r="AQ1546" s="1" t="s">
        <v>83</v>
      </c>
      <c r="AR1546" s="2">
        <v>45722.733576388891</v>
      </c>
      <c r="AS1546" s="1" t="s">
        <v>84</v>
      </c>
      <c r="AT1546" s="2">
        <v>45721.333333333336</v>
      </c>
      <c r="AU1546" s="1" t="s">
        <v>573</v>
      </c>
      <c r="AV1546" s="1" t="s">
        <v>4855</v>
      </c>
      <c r="AW1546" s="1" t="s">
        <v>4856</v>
      </c>
      <c r="AX1546" s="1" t="s">
        <v>9403</v>
      </c>
      <c r="AZ1546" s="2">
        <v>45722.733576388891</v>
      </c>
      <c r="BB1546" s="1" t="s">
        <v>676</v>
      </c>
      <c r="BC1546" s="1" t="s">
        <v>677</v>
      </c>
      <c r="BD1546" s="1" t="s">
        <v>678</v>
      </c>
      <c r="BE1546" s="1" t="s">
        <v>9404</v>
      </c>
      <c r="BF1546" s="1" t="s">
        <v>1484</v>
      </c>
    </row>
    <row r="1547" spans="1:58" x14ac:dyDescent="0.35">
      <c r="A1547" s="1">
        <v>3014797</v>
      </c>
      <c r="B1547" s="1" t="s">
        <v>58</v>
      </c>
      <c r="C1547" s="1">
        <v>43534431</v>
      </c>
      <c r="D1547" s="1">
        <v>338355540</v>
      </c>
      <c r="E1547" s="1" t="s">
        <v>59</v>
      </c>
      <c r="F1547" s="1" t="s">
        <v>60</v>
      </c>
      <c r="G1547" s="1" t="s">
        <v>9405</v>
      </c>
      <c r="H1547" s="1" t="s">
        <v>9406</v>
      </c>
      <c r="I1547" s="1">
        <v>779606547</v>
      </c>
      <c r="J1547" s="1" t="s">
        <v>9407</v>
      </c>
      <c r="K1547" s="1">
        <v>13</v>
      </c>
      <c r="L1547" s="1" t="s">
        <v>64</v>
      </c>
      <c r="M1547" s="1" t="s">
        <v>65</v>
      </c>
      <c r="N1547" s="2">
        <v>45558.75</v>
      </c>
      <c r="O1547" s="1" t="s">
        <v>66</v>
      </c>
      <c r="Q1547" s="1" t="s">
        <v>67</v>
      </c>
      <c r="R1547" s="2">
        <v>45719.847673611112</v>
      </c>
      <c r="S1547" s="1" t="s">
        <v>1746</v>
      </c>
      <c r="T1547" s="1" t="s">
        <v>69</v>
      </c>
      <c r="U1547" s="1" t="s">
        <v>70</v>
      </c>
      <c r="V1547" s="1" t="s">
        <v>9408</v>
      </c>
      <c r="Y1547" s="1" t="s">
        <v>7853</v>
      </c>
      <c r="Z1547" s="1" t="s">
        <v>2368</v>
      </c>
      <c r="AA1547" s="1" t="s">
        <v>2558</v>
      </c>
      <c r="AB1547" s="1" t="s">
        <v>124</v>
      </c>
      <c r="AE1547" s="2">
        <v>45719.847685185188</v>
      </c>
      <c r="AF1547" s="1" t="s">
        <v>77</v>
      </c>
      <c r="AH1547" s="1" t="s">
        <v>125</v>
      </c>
      <c r="AI1547" s="1" t="s">
        <v>79</v>
      </c>
      <c r="AJ1547" s="1" t="s">
        <v>378</v>
      </c>
      <c r="AK1547" s="1">
        <v>779606547</v>
      </c>
      <c r="AL1547" s="1" t="s">
        <v>1746</v>
      </c>
      <c r="AM1547" s="2">
        <v>45720.776724537034</v>
      </c>
      <c r="AN1547" s="1" t="s">
        <v>9409</v>
      </c>
      <c r="AO1547" s="1" t="s">
        <v>349</v>
      </c>
      <c r="AP1547" s="1">
        <v>5763761</v>
      </c>
      <c r="AQ1547" s="1" t="s">
        <v>83</v>
      </c>
      <c r="AR1547" s="2">
        <v>45724.509814814817</v>
      </c>
      <c r="AS1547" s="1" t="s">
        <v>84</v>
      </c>
      <c r="AT1547" s="2">
        <v>45720.5625</v>
      </c>
      <c r="AU1547" s="1" t="s">
        <v>85</v>
      </c>
      <c r="AV1547" s="1" t="s">
        <v>342</v>
      </c>
      <c r="AW1547" s="1" t="s">
        <v>343</v>
      </c>
      <c r="AX1547" s="1" t="s">
        <v>344</v>
      </c>
      <c r="AZ1547" s="2">
        <v>45724.509814814817</v>
      </c>
      <c r="BB1547" s="1" t="s">
        <v>1425</v>
      </c>
      <c r="BC1547" s="1" t="s">
        <v>1426</v>
      </c>
      <c r="BD1547" s="1" t="s">
        <v>1427</v>
      </c>
      <c r="BE1547" s="1" t="s">
        <v>9410</v>
      </c>
      <c r="BF1547" s="1" t="s">
        <v>657</v>
      </c>
    </row>
    <row r="1548" spans="1:58" x14ac:dyDescent="0.35">
      <c r="A1548" s="1">
        <v>3014798</v>
      </c>
      <c r="B1548" s="1" t="s">
        <v>223</v>
      </c>
      <c r="C1548" s="1">
        <v>42471531</v>
      </c>
      <c r="D1548" s="1">
        <v>338039409</v>
      </c>
      <c r="E1548" s="1" t="s">
        <v>59</v>
      </c>
      <c r="F1548" s="1" t="s">
        <v>60</v>
      </c>
      <c r="G1548" s="1" t="s">
        <v>117</v>
      </c>
      <c r="H1548" s="1" t="s">
        <v>806</v>
      </c>
      <c r="I1548" s="1">
        <v>788062491</v>
      </c>
      <c r="J1548" s="1" t="s">
        <v>2042</v>
      </c>
      <c r="K1548" s="1">
        <v>13</v>
      </c>
      <c r="L1548" s="1" t="s">
        <v>64</v>
      </c>
      <c r="M1548" s="1" t="s">
        <v>65</v>
      </c>
      <c r="N1548" s="2">
        <v>45311.041666666664</v>
      </c>
      <c r="O1548" s="1" t="s">
        <v>98</v>
      </c>
      <c r="Q1548" s="1" t="s">
        <v>67</v>
      </c>
      <c r="R1548" s="2">
        <v>45719.848449074074</v>
      </c>
      <c r="S1548" s="1" t="s">
        <v>1097</v>
      </c>
      <c r="T1548" s="1" t="s">
        <v>100</v>
      </c>
      <c r="U1548" s="1" t="s">
        <v>70</v>
      </c>
      <c r="V1548" s="1" t="s">
        <v>9411</v>
      </c>
      <c r="W1548" s="1" t="s">
        <v>653</v>
      </c>
      <c r="X1548" s="1" t="s">
        <v>942</v>
      </c>
      <c r="Y1548" s="1" t="s">
        <v>8174</v>
      </c>
      <c r="Z1548" s="1" t="s">
        <v>2913</v>
      </c>
      <c r="AA1548" s="1" t="s">
        <v>2914</v>
      </c>
      <c r="AB1548" s="1" t="s">
        <v>2913</v>
      </c>
      <c r="AE1548" s="2">
        <v>45719.848460648151</v>
      </c>
      <c r="AF1548" s="1" t="s">
        <v>77</v>
      </c>
      <c r="AH1548" s="1" t="s">
        <v>78</v>
      </c>
      <c r="AI1548" s="1" t="s">
        <v>360</v>
      </c>
      <c r="AJ1548" s="1" t="s">
        <v>107</v>
      </c>
      <c r="AK1548" s="1" t="s">
        <v>9412</v>
      </c>
      <c r="AL1548" s="1" t="s">
        <v>1097</v>
      </c>
      <c r="AM1548" s="2">
        <v>45719.848483796297</v>
      </c>
      <c r="AN1548" s="1" t="s">
        <v>9412</v>
      </c>
      <c r="AP1548" s="1">
        <v>5759743</v>
      </c>
      <c r="AQ1548" s="1" t="s">
        <v>83</v>
      </c>
      <c r="AR1548" s="2">
        <v>45720.921469907407</v>
      </c>
      <c r="AS1548" s="1" t="s">
        <v>84</v>
      </c>
      <c r="AT1548" s="2">
        <v>45721.333333333336</v>
      </c>
      <c r="AU1548" s="1" t="s">
        <v>85</v>
      </c>
      <c r="AV1548" s="1" t="s">
        <v>947</v>
      </c>
      <c r="AW1548" s="1" t="s">
        <v>948</v>
      </c>
      <c r="AX1548" s="1" t="s">
        <v>5018</v>
      </c>
      <c r="AZ1548" s="2">
        <v>45720.921469907407</v>
      </c>
      <c r="BB1548" s="1" t="s">
        <v>2486</v>
      </c>
      <c r="BC1548" s="1" t="s">
        <v>2487</v>
      </c>
      <c r="BD1548" s="1" t="s">
        <v>2488</v>
      </c>
      <c r="BE1548" s="1" t="s">
        <v>9413</v>
      </c>
      <c r="BF1548" s="1" t="s">
        <v>406</v>
      </c>
    </row>
    <row r="1549" spans="1:58" x14ac:dyDescent="0.35">
      <c r="A1549" s="1">
        <v>3014799</v>
      </c>
      <c r="B1549" s="1" t="s">
        <v>58</v>
      </c>
      <c r="C1549" s="1">
        <v>43953701</v>
      </c>
      <c r="D1549" s="1">
        <v>338029849</v>
      </c>
      <c r="E1549" s="1" t="s">
        <v>59</v>
      </c>
      <c r="F1549" s="1" t="s">
        <v>60</v>
      </c>
      <c r="G1549" s="1" t="s">
        <v>9414</v>
      </c>
      <c r="H1549" s="1" t="s">
        <v>9415</v>
      </c>
      <c r="I1549" s="1">
        <v>772635127</v>
      </c>
      <c r="J1549" s="1" t="s">
        <v>9416</v>
      </c>
      <c r="K1549" s="1">
        <v>12</v>
      </c>
      <c r="L1549" s="1" t="s">
        <v>64</v>
      </c>
      <c r="M1549" s="1" t="s">
        <v>65</v>
      </c>
      <c r="N1549" s="2">
        <v>45521.5</v>
      </c>
      <c r="O1549" s="1" t="s">
        <v>66</v>
      </c>
      <c r="Q1549" s="1" t="s">
        <v>67</v>
      </c>
      <c r="R1549" s="2">
        <v>45719.848622685182</v>
      </c>
      <c r="S1549" s="1" t="s">
        <v>586</v>
      </c>
      <c r="T1549" s="1" t="s">
        <v>100</v>
      </c>
      <c r="U1549" s="1" t="s">
        <v>70</v>
      </c>
      <c r="V1549" s="1" t="s">
        <v>9417</v>
      </c>
      <c r="Y1549" s="1" t="s">
        <v>5618</v>
      </c>
      <c r="Z1549" s="1" t="s">
        <v>4143</v>
      </c>
      <c r="AA1549" s="1" t="s">
        <v>4144</v>
      </c>
      <c r="AB1549" s="1" t="s">
        <v>9418</v>
      </c>
      <c r="AE1549" s="2">
        <v>45720.777511574073</v>
      </c>
      <c r="AF1549" s="1" t="s">
        <v>77</v>
      </c>
      <c r="AH1549" s="1" t="s">
        <v>78</v>
      </c>
      <c r="AI1549" s="1" t="s">
        <v>58</v>
      </c>
      <c r="AJ1549" s="1" t="s">
        <v>80</v>
      </c>
      <c r="AK1549" s="1" t="s">
        <v>9419</v>
      </c>
      <c r="AL1549" s="1" t="s">
        <v>937</v>
      </c>
      <c r="AM1549" s="2">
        <v>45720.777708333335</v>
      </c>
      <c r="AN1549" s="1" t="s">
        <v>9419</v>
      </c>
      <c r="AO1549" s="1" t="s">
        <v>937</v>
      </c>
      <c r="AP1549" s="1">
        <v>5763763</v>
      </c>
      <c r="AQ1549" s="1" t="s">
        <v>83</v>
      </c>
      <c r="AR1549" s="2">
        <v>45721.581631944442</v>
      </c>
      <c r="AS1549" s="1" t="s">
        <v>84</v>
      </c>
      <c r="AT1549" s="2">
        <v>45720.5625</v>
      </c>
      <c r="AU1549" s="1" t="s">
        <v>85</v>
      </c>
      <c r="AV1549" s="1" t="s">
        <v>86</v>
      </c>
      <c r="AW1549" s="1" t="s">
        <v>87</v>
      </c>
      <c r="AX1549" s="1" t="s">
        <v>88</v>
      </c>
      <c r="AZ1549" s="2">
        <v>45721.581631944442</v>
      </c>
      <c r="BB1549" s="1" t="s">
        <v>111</v>
      </c>
      <c r="BC1549" s="1" t="s">
        <v>112</v>
      </c>
      <c r="BD1549" s="1" t="s">
        <v>113</v>
      </c>
      <c r="BE1549" s="1" t="s">
        <v>9420</v>
      </c>
      <c r="BF1549" s="1" t="s">
        <v>363</v>
      </c>
    </row>
    <row r="1550" spans="1:58" x14ac:dyDescent="0.35">
      <c r="A1550" s="1">
        <v>3014800</v>
      </c>
      <c r="B1550" s="1" t="s">
        <v>58</v>
      </c>
      <c r="C1550" s="1">
        <v>40672631</v>
      </c>
      <c r="D1550" s="1">
        <v>338517539</v>
      </c>
      <c r="E1550" s="1" t="s">
        <v>59</v>
      </c>
      <c r="F1550" s="1" t="s">
        <v>60</v>
      </c>
      <c r="G1550" s="1" t="s">
        <v>6719</v>
      </c>
      <c r="H1550" s="1" t="s">
        <v>9421</v>
      </c>
      <c r="I1550" s="1">
        <v>772036467</v>
      </c>
      <c r="J1550" s="1" t="s">
        <v>3107</v>
      </c>
      <c r="K1550" s="1">
        <v>12</v>
      </c>
      <c r="L1550" s="1" t="s">
        <v>64</v>
      </c>
      <c r="M1550" s="1" t="s">
        <v>65</v>
      </c>
      <c r="N1550" s="2">
        <v>45027.458333333336</v>
      </c>
      <c r="O1550" s="1" t="s">
        <v>66</v>
      </c>
      <c r="Q1550" s="1" t="s">
        <v>67</v>
      </c>
      <c r="R1550" s="2">
        <v>45719.849247685182</v>
      </c>
      <c r="S1550" s="1" t="s">
        <v>543</v>
      </c>
      <c r="T1550" s="1" t="s">
        <v>69</v>
      </c>
      <c r="U1550" s="1" t="s">
        <v>70</v>
      </c>
      <c r="V1550" s="1" t="s">
        <v>9422</v>
      </c>
      <c r="W1550" s="1" t="s">
        <v>334</v>
      </c>
      <c r="X1550" s="1" t="s">
        <v>335</v>
      </c>
      <c r="Y1550" s="1" t="s">
        <v>9423</v>
      </c>
      <c r="Z1550" s="1" t="s">
        <v>2495</v>
      </c>
      <c r="AA1550" s="1" t="s">
        <v>2496</v>
      </c>
      <c r="AB1550" s="1" t="s">
        <v>9424</v>
      </c>
      <c r="AE1550" s="2">
        <v>45719.849259259259</v>
      </c>
      <c r="AF1550" s="1" t="s">
        <v>77</v>
      </c>
      <c r="AH1550" s="1" t="s">
        <v>125</v>
      </c>
      <c r="AI1550" s="1" t="s">
        <v>58</v>
      </c>
      <c r="AJ1550" s="1" t="s">
        <v>378</v>
      </c>
      <c r="AK1550" s="1" t="s">
        <v>9422</v>
      </c>
      <c r="AL1550" s="1" t="s">
        <v>543</v>
      </c>
      <c r="AM1550" s="2">
        <v>45720.459502314814</v>
      </c>
      <c r="AN1550" s="1" t="s">
        <v>9425</v>
      </c>
      <c r="AO1550" s="1" t="s">
        <v>349</v>
      </c>
      <c r="AP1550" s="1">
        <v>5761443</v>
      </c>
      <c r="AQ1550" s="1" t="s">
        <v>83</v>
      </c>
      <c r="AR1550" s="2">
        <v>45720.610162037039</v>
      </c>
      <c r="AS1550" s="1" t="s">
        <v>84</v>
      </c>
      <c r="AT1550" s="2">
        <v>45720.333333333336</v>
      </c>
      <c r="AU1550" s="1" t="s">
        <v>85</v>
      </c>
      <c r="AV1550" s="1" t="s">
        <v>1680</v>
      </c>
      <c r="AW1550" s="1" t="s">
        <v>1681</v>
      </c>
      <c r="AX1550" s="1" t="s">
        <v>1682</v>
      </c>
      <c r="AZ1550" s="2">
        <v>45720.610162037039</v>
      </c>
      <c r="BB1550" s="1" t="s">
        <v>551</v>
      </c>
      <c r="BC1550" s="1" t="s">
        <v>552</v>
      </c>
      <c r="BD1550" s="1" t="s">
        <v>553</v>
      </c>
      <c r="BE1550" s="1" t="s">
        <v>8418</v>
      </c>
      <c r="BF1550" s="1" t="s">
        <v>1383</v>
      </c>
    </row>
    <row r="1551" spans="1:58" x14ac:dyDescent="0.35">
      <c r="A1551" s="1">
        <v>3014801</v>
      </c>
      <c r="B1551" s="1" t="s">
        <v>1203</v>
      </c>
      <c r="C1551" s="1">
        <v>43650321</v>
      </c>
      <c r="D1551" s="1">
        <v>339975129</v>
      </c>
      <c r="E1551" s="1" t="s">
        <v>59</v>
      </c>
      <c r="F1551" s="1" t="s">
        <v>60</v>
      </c>
      <c r="G1551" s="1" t="s">
        <v>2107</v>
      </c>
      <c r="H1551" s="1" t="s">
        <v>8351</v>
      </c>
      <c r="I1551" s="1">
        <v>779066938</v>
      </c>
      <c r="J1551" s="1" t="s">
        <v>2109</v>
      </c>
      <c r="K1551" s="1">
        <v>19</v>
      </c>
      <c r="L1551" s="1" t="s">
        <v>64</v>
      </c>
      <c r="M1551" s="1" t="s">
        <v>65</v>
      </c>
      <c r="N1551" s="2">
        <v>45679.439398148148</v>
      </c>
      <c r="O1551" s="1" t="s">
        <v>497</v>
      </c>
      <c r="Q1551" s="1" t="s">
        <v>67</v>
      </c>
      <c r="R1551" s="2">
        <v>45719.849618055552</v>
      </c>
      <c r="S1551" s="1" t="s">
        <v>2820</v>
      </c>
      <c r="T1551" s="1" t="s">
        <v>69</v>
      </c>
      <c r="U1551" s="1" t="s">
        <v>723</v>
      </c>
      <c r="V1551" s="1" t="s">
        <v>9426</v>
      </c>
      <c r="W1551" s="1" t="s">
        <v>785</v>
      </c>
      <c r="X1551" s="1" t="s">
        <v>1925</v>
      </c>
      <c r="Y1551" s="1" t="s">
        <v>9427</v>
      </c>
      <c r="Z1551" s="1" t="s">
        <v>9428</v>
      </c>
      <c r="AA1551" s="1" t="s">
        <v>9429</v>
      </c>
      <c r="AB1551" s="1" t="s">
        <v>124</v>
      </c>
      <c r="AE1551" s="2">
        <v>45719.849618055552</v>
      </c>
      <c r="AF1551" s="1" t="s">
        <v>77</v>
      </c>
      <c r="AH1551" s="1" t="s">
        <v>78</v>
      </c>
      <c r="AI1551" s="1" t="s">
        <v>106</v>
      </c>
      <c r="AJ1551" s="1" t="s">
        <v>107</v>
      </c>
      <c r="AK1551" s="1" t="s">
        <v>9430</v>
      </c>
      <c r="AL1551" s="1" t="s">
        <v>2820</v>
      </c>
      <c r="AM1551" s="2">
        <v>45719.849652777775</v>
      </c>
      <c r="AN1551" s="1" t="s">
        <v>9430</v>
      </c>
      <c r="AP1551" s="1">
        <v>5759747</v>
      </c>
      <c r="AQ1551" s="1" t="s">
        <v>83</v>
      </c>
      <c r="AR1551" s="2">
        <v>45720.455231481479</v>
      </c>
      <c r="AS1551" s="1" t="s">
        <v>84</v>
      </c>
      <c r="AT1551" s="2">
        <v>45721.333333333336</v>
      </c>
      <c r="AU1551" s="1" t="s">
        <v>85</v>
      </c>
      <c r="AV1551" s="1" t="s">
        <v>790</v>
      </c>
      <c r="AW1551" s="1" t="s">
        <v>791</v>
      </c>
      <c r="AX1551" s="1" t="s">
        <v>3094</v>
      </c>
      <c r="AZ1551" s="2">
        <v>45720.45521990741</v>
      </c>
      <c r="BB1551" s="1" t="s">
        <v>561</v>
      </c>
      <c r="BC1551" s="1" t="s">
        <v>562</v>
      </c>
      <c r="BD1551" s="1" t="s">
        <v>113</v>
      </c>
      <c r="BE1551" s="1" t="s">
        <v>9431</v>
      </c>
      <c r="BF1551" s="1" t="s">
        <v>1285</v>
      </c>
    </row>
    <row r="1552" spans="1:58" x14ac:dyDescent="0.35">
      <c r="A1552" s="1">
        <v>3014802</v>
      </c>
      <c r="B1552" s="1" t="s">
        <v>58</v>
      </c>
      <c r="C1552" s="1">
        <v>38444231</v>
      </c>
      <c r="D1552" s="1">
        <v>338728052</v>
      </c>
      <c r="E1552" s="1" t="s">
        <v>59</v>
      </c>
      <c r="F1552" s="1" t="s">
        <v>60</v>
      </c>
      <c r="G1552" s="1" t="s">
        <v>275</v>
      </c>
      <c r="H1552" s="1" t="s">
        <v>2171</v>
      </c>
      <c r="I1552" s="1">
        <v>777173715</v>
      </c>
      <c r="J1552" s="1" t="s">
        <v>9432</v>
      </c>
      <c r="K1552" s="1">
        <v>12</v>
      </c>
      <c r="L1552" s="1" t="s">
        <v>64</v>
      </c>
      <c r="M1552" s="1" t="s">
        <v>65</v>
      </c>
      <c r="N1552" s="2">
        <v>45282.000011574077</v>
      </c>
      <c r="O1552" s="1" t="s">
        <v>353</v>
      </c>
      <c r="Q1552" s="1" t="s">
        <v>67</v>
      </c>
      <c r="R1552" s="2">
        <v>45719.849930555552</v>
      </c>
      <c r="S1552" s="1" t="s">
        <v>1762</v>
      </c>
      <c r="T1552" s="1" t="s">
        <v>69</v>
      </c>
      <c r="U1552" s="1" t="s">
        <v>2761</v>
      </c>
      <c r="V1552" s="1" t="s">
        <v>9433</v>
      </c>
      <c r="Y1552" s="1" t="s">
        <v>9434</v>
      </c>
      <c r="Z1552" s="1" t="s">
        <v>1193</v>
      </c>
      <c r="AA1552" s="1" t="s">
        <v>1193</v>
      </c>
      <c r="AB1552" s="1" t="s">
        <v>124</v>
      </c>
      <c r="AE1552" s="2">
        <v>45719.849930555552</v>
      </c>
      <c r="AF1552" s="1" t="s">
        <v>77</v>
      </c>
      <c r="AH1552" s="1" t="s">
        <v>125</v>
      </c>
      <c r="AI1552" s="1" t="s">
        <v>79</v>
      </c>
      <c r="AJ1552" s="1" t="s">
        <v>378</v>
      </c>
      <c r="AK1552" s="1" t="s">
        <v>9435</v>
      </c>
      <c r="AL1552" s="1" t="s">
        <v>1762</v>
      </c>
      <c r="AM1552" s="2">
        <v>45719.849965277775</v>
      </c>
      <c r="AN1552" s="1" t="s">
        <v>9435</v>
      </c>
      <c r="AP1552" s="1">
        <v>5759748</v>
      </c>
      <c r="AQ1552" s="1" t="s">
        <v>83</v>
      </c>
      <c r="AR1552" s="2">
        <v>45720.652569444443</v>
      </c>
      <c r="AS1552" s="1" t="s">
        <v>84</v>
      </c>
      <c r="AT1552" s="2">
        <v>45721.333333333336</v>
      </c>
      <c r="AU1552" s="1" t="s">
        <v>85</v>
      </c>
      <c r="AV1552" s="1" t="s">
        <v>1196</v>
      </c>
      <c r="AW1552" s="1" t="s">
        <v>1197</v>
      </c>
      <c r="AX1552" s="1" t="s">
        <v>1198</v>
      </c>
      <c r="AZ1552" s="2">
        <v>45720.652569444443</v>
      </c>
      <c r="BB1552" s="1" t="s">
        <v>765</v>
      </c>
      <c r="BC1552" s="1" t="s">
        <v>766</v>
      </c>
      <c r="BD1552" s="1" t="s">
        <v>767</v>
      </c>
      <c r="BE1552" s="1" t="s">
        <v>9436</v>
      </c>
      <c r="BF1552" s="1" t="s">
        <v>406</v>
      </c>
    </row>
    <row r="1553" spans="1:58" x14ac:dyDescent="0.35">
      <c r="A1553" s="1">
        <v>3014803</v>
      </c>
      <c r="B1553" s="1" t="s">
        <v>58</v>
      </c>
      <c r="C1553" s="1">
        <v>36845881</v>
      </c>
      <c r="D1553" s="1">
        <v>338214606</v>
      </c>
      <c r="E1553" s="1" t="s">
        <v>59</v>
      </c>
      <c r="F1553" s="1" t="s">
        <v>60</v>
      </c>
      <c r="G1553" s="1" t="s">
        <v>9437</v>
      </c>
      <c r="H1553" s="1" t="s">
        <v>9438</v>
      </c>
      <c r="I1553" s="1">
        <v>782672516</v>
      </c>
      <c r="J1553" s="1" t="s">
        <v>9439</v>
      </c>
      <c r="K1553" s="1">
        <v>13</v>
      </c>
      <c r="L1553" s="1" t="s">
        <v>244</v>
      </c>
      <c r="M1553" s="1" t="s">
        <v>65</v>
      </c>
      <c r="N1553" s="2">
        <v>44805</v>
      </c>
      <c r="O1553" s="1" t="s">
        <v>353</v>
      </c>
      <c r="Q1553" s="1" t="s">
        <v>67</v>
      </c>
      <c r="R1553" s="2">
        <v>45719.850312499999</v>
      </c>
      <c r="S1553" s="1" t="s">
        <v>1229</v>
      </c>
      <c r="T1553" s="1" t="s">
        <v>69</v>
      </c>
      <c r="U1553" s="1" t="s">
        <v>70</v>
      </c>
      <c r="V1553" s="1" t="s">
        <v>9440</v>
      </c>
      <c r="W1553" s="1" t="s">
        <v>214</v>
      </c>
      <c r="X1553" s="1" t="s">
        <v>215</v>
      </c>
      <c r="Y1553" s="1" t="s">
        <v>7292</v>
      </c>
      <c r="Z1553" s="1" t="s">
        <v>248</v>
      </c>
      <c r="AA1553" s="1" t="s">
        <v>248</v>
      </c>
      <c r="AB1553" s="1" t="s">
        <v>9441</v>
      </c>
      <c r="AC1553" s="1" t="s">
        <v>9442</v>
      </c>
      <c r="AE1553" s="2">
        <v>45719.850324074076</v>
      </c>
      <c r="AF1553" s="1" t="s">
        <v>77</v>
      </c>
      <c r="AH1553" s="1" t="s">
        <v>125</v>
      </c>
      <c r="AI1553" s="1" t="s">
        <v>79</v>
      </c>
      <c r="AJ1553" s="1" t="s">
        <v>378</v>
      </c>
      <c r="AK1553" s="1" t="s">
        <v>9440</v>
      </c>
      <c r="AL1553" s="1" t="s">
        <v>1229</v>
      </c>
      <c r="AM1553" s="2">
        <v>45719.850358796299</v>
      </c>
      <c r="AN1553" s="1" t="s">
        <v>9440</v>
      </c>
      <c r="AP1553" s="1">
        <v>5759749</v>
      </c>
      <c r="AQ1553" s="1" t="s">
        <v>83</v>
      </c>
      <c r="AR1553" s="2">
        <v>45720.762546296297</v>
      </c>
      <c r="AS1553" s="1" t="s">
        <v>84</v>
      </c>
      <c r="AT1553" s="2">
        <v>45721.333333333336</v>
      </c>
      <c r="AU1553" s="1" t="s">
        <v>85</v>
      </c>
      <c r="AV1553" s="1" t="s">
        <v>1957</v>
      </c>
      <c r="AW1553" s="1" t="s">
        <v>1958</v>
      </c>
      <c r="AX1553" s="1" t="s">
        <v>4027</v>
      </c>
      <c r="AZ1553" s="2">
        <v>45720.762546296297</v>
      </c>
      <c r="BB1553" s="1" t="s">
        <v>746</v>
      </c>
      <c r="BC1553" s="1" t="s">
        <v>747</v>
      </c>
      <c r="BD1553" s="1" t="s">
        <v>748</v>
      </c>
      <c r="BE1553" s="1" t="s">
        <v>9443</v>
      </c>
      <c r="BF1553" s="1" t="s">
        <v>137</v>
      </c>
    </row>
    <row r="1554" spans="1:58" x14ac:dyDescent="0.35">
      <c r="A1554" s="1">
        <v>3014804</v>
      </c>
      <c r="B1554" s="1" t="s">
        <v>223</v>
      </c>
      <c r="C1554" s="1">
        <v>39881251</v>
      </c>
      <c r="D1554" s="1">
        <v>339487442</v>
      </c>
      <c r="E1554" s="1" t="s">
        <v>59</v>
      </c>
      <c r="F1554" s="1" t="s">
        <v>60</v>
      </c>
      <c r="G1554" s="1" t="s">
        <v>1845</v>
      </c>
      <c r="H1554" s="1" t="s">
        <v>3623</v>
      </c>
      <c r="I1554" s="1">
        <v>777529309</v>
      </c>
      <c r="J1554" s="1">
        <v>339487442</v>
      </c>
      <c r="K1554" s="1">
        <v>15</v>
      </c>
      <c r="L1554" s="1" t="s">
        <v>64</v>
      </c>
      <c r="M1554" s="1" t="s">
        <v>65</v>
      </c>
      <c r="N1554" s="2">
        <v>44883.416666666664</v>
      </c>
      <c r="O1554" s="1" t="s">
        <v>98</v>
      </c>
      <c r="Q1554" s="1" t="s">
        <v>67</v>
      </c>
      <c r="R1554" s="2">
        <v>45719.851145833331</v>
      </c>
      <c r="S1554" s="1" t="s">
        <v>6385</v>
      </c>
      <c r="T1554" s="1" t="s">
        <v>100</v>
      </c>
      <c r="U1554" s="1" t="s">
        <v>70</v>
      </c>
      <c r="V1554" s="1" t="s">
        <v>9444</v>
      </c>
      <c r="W1554" s="1" t="s">
        <v>143</v>
      </c>
      <c r="X1554" s="1" t="s">
        <v>143</v>
      </c>
      <c r="Y1554" s="1" t="s">
        <v>4521</v>
      </c>
      <c r="Z1554" s="1" t="s">
        <v>281</v>
      </c>
      <c r="AA1554" s="1" t="s">
        <v>7006</v>
      </c>
      <c r="AB1554" s="1" t="s">
        <v>124</v>
      </c>
      <c r="AE1554" s="2">
        <v>45719.851157407407</v>
      </c>
      <c r="AF1554" s="1" t="s">
        <v>77</v>
      </c>
      <c r="AH1554" s="1" t="s">
        <v>125</v>
      </c>
      <c r="AI1554" s="1" t="s">
        <v>106</v>
      </c>
      <c r="AJ1554" s="1" t="s">
        <v>107</v>
      </c>
      <c r="AK1554" s="1" t="s">
        <v>9444</v>
      </c>
      <c r="AL1554" s="1" t="s">
        <v>6385</v>
      </c>
      <c r="AM1554" s="2">
        <v>45719.85119212963</v>
      </c>
      <c r="AN1554" s="1" t="s">
        <v>9444</v>
      </c>
      <c r="AP1554" s="1">
        <v>5759753</v>
      </c>
      <c r="AQ1554" s="1" t="s">
        <v>83</v>
      </c>
      <c r="AR1554" s="2">
        <v>45720.508912037039</v>
      </c>
      <c r="AS1554" s="1" t="s">
        <v>84</v>
      </c>
      <c r="AT1554" s="2">
        <v>45721.333333333336</v>
      </c>
      <c r="AU1554" s="1" t="s">
        <v>85</v>
      </c>
      <c r="AV1554" s="1" t="s">
        <v>149</v>
      </c>
      <c r="AW1554" s="1" t="s">
        <v>150</v>
      </c>
      <c r="AX1554" s="1" t="s">
        <v>2597</v>
      </c>
      <c r="AZ1554" s="2">
        <v>45720.508912037039</v>
      </c>
      <c r="BB1554" s="1" t="s">
        <v>286</v>
      </c>
      <c r="BC1554" s="1" t="s">
        <v>287</v>
      </c>
      <c r="BD1554" s="1" t="s">
        <v>288</v>
      </c>
      <c r="BE1554" s="1" t="s">
        <v>9445</v>
      </c>
      <c r="BF1554" s="1" t="s">
        <v>290</v>
      </c>
    </row>
    <row r="1555" spans="1:58" x14ac:dyDescent="0.35">
      <c r="A1555" s="1">
        <v>3014805</v>
      </c>
      <c r="B1555" s="1" t="s">
        <v>223</v>
      </c>
      <c r="C1555" s="1">
        <v>45337631</v>
      </c>
      <c r="D1555" s="1">
        <v>339465509</v>
      </c>
      <c r="E1555" s="1" t="s">
        <v>59</v>
      </c>
      <c r="F1555" s="1" t="s">
        <v>60</v>
      </c>
      <c r="G1555" s="1" t="s">
        <v>876</v>
      </c>
      <c r="H1555" s="1" t="s">
        <v>315</v>
      </c>
      <c r="I1555" s="1">
        <v>776233616</v>
      </c>
      <c r="J1555" s="1" t="s">
        <v>511</v>
      </c>
      <c r="K1555" s="1">
        <v>15</v>
      </c>
      <c r="L1555" s="1" t="s">
        <v>64</v>
      </c>
      <c r="M1555" s="1" t="s">
        <v>65</v>
      </c>
      <c r="N1555" s="2">
        <v>45719.625</v>
      </c>
      <c r="O1555" s="1" t="s">
        <v>98</v>
      </c>
      <c r="Q1555" s="1" t="s">
        <v>67</v>
      </c>
      <c r="R1555" s="2">
        <v>45719.851307870369</v>
      </c>
      <c r="S1555" s="1" t="s">
        <v>2245</v>
      </c>
      <c r="T1555" s="1" t="s">
        <v>69</v>
      </c>
      <c r="U1555" s="1" t="s">
        <v>557</v>
      </c>
      <c r="V1555" s="1" t="s">
        <v>9446</v>
      </c>
      <c r="W1555" s="1" t="s">
        <v>143</v>
      </c>
      <c r="X1555" s="1" t="s">
        <v>1255</v>
      </c>
      <c r="Y1555" s="1" t="s">
        <v>9447</v>
      </c>
      <c r="Z1555" s="1" t="s">
        <v>1257</v>
      </c>
      <c r="AA1555" s="1" t="s">
        <v>9448</v>
      </c>
      <c r="AB1555" s="1" t="s">
        <v>9448</v>
      </c>
      <c r="AE1555" s="2">
        <v>45719.851319444446</v>
      </c>
      <c r="AF1555" s="1" t="s">
        <v>77</v>
      </c>
      <c r="AH1555" s="1" t="s">
        <v>125</v>
      </c>
      <c r="AI1555" s="1" t="s">
        <v>106</v>
      </c>
      <c r="AJ1555" s="1" t="s">
        <v>1326</v>
      </c>
      <c r="AK1555" s="1" t="s">
        <v>9449</v>
      </c>
      <c r="AL1555" s="1" t="s">
        <v>2245</v>
      </c>
      <c r="AM1555" s="2">
        <v>45719.851354166669</v>
      </c>
      <c r="AN1555" s="1" t="s">
        <v>9449</v>
      </c>
      <c r="AP1555" s="1">
        <v>5759754</v>
      </c>
      <c r="AQ1555" s="1" t="s">
        <v>83</v>
      </c>
      <c r="AR1555" s="2">
        <v>45720.411157407405</v>
      </c>
      <c r="AS1555" s="1" t="s">
        <v>84</v>
      </c>
      <c r="AT1555" s="2">
        <v>45721.333333333336</v>
      </c>
      <c r="AU1555" s="1" t="s">
        <v>85</v>
      </c>
      <c r="AV1555" s="1" t="s">
        <v>149</v>
      </c>
      <c r="AW1555" s="1" t="s">
        <v>150</v>
      </c>
      <c r="AX1555" s="1" t="s">
        <v>285</v>
      </c>
      <c r="AZ1555" s="2">
        <v>45720.411157407405</v>
      </c>
      <c r="BB1555" s="1" t="s">
        <v>2641</v>
      </c>
      <c r="BC1555" s="1" t="s">
        <v>1200</v>
      </c>
      <c r="BD1555" s="1" t="s">
        <v>2642</v>
      </c>
      <c r="BE1555" s="1" t="s">
        <v>9450</v>
      </c>
      <c r="BF1555" s="1" t="s">
        <v>1612</v>
      </c>
    </row>
    <row r="1556" spans="1:58" x14ac:dyDescent="0.35">
      <c r="A1556" s="1">
        <v>3014806</v>
      </c>
      <c r="B1556" s="1" t="s">
        <v>223</v>
      </c>
      <c r="C1556" s="1">
        <v>41432171</v>
      </c>
      <c r="D1556" s="1">
        <v>338946869</v>
      </c>
      <c r="E1556" s="1" t="s">
        <v>59</v>
      </c>
      <c r="F1556" s="1" t="s">
        <v>60</v>
      </c>
      <c r="G1556" s="1" t="s">
        <v>9451</v>
      </c>
      <c r="H1556" s="1" t="s">
        <v>9452</v>
      </c>
      <c r="I1556" s="1">
        <v>783920467</v>
      </c>
      <c r="J1556" s="1" t="s">
        <v>9453</v>
      </c>
      <c r="K1556" s="1">
        <v>13</v>
      </c>
      <c r="L1556" s="1" t="s">
        <v>64</v>
      </c>
      <c r="M1556" s="1" t="s">
        <v>65</v>
      </c>
      <c r="N1556" s="2">
        <v>45167.375</v>
      </c>
      <c r="O1556" s="1" t="s">
        <v>98</v>
      </c>
      <c r="Q1556" s="1" t="s">
        <v>67</v>
      </c>
      <c r="R1556" s="2">
        <v>45719.853402777779</v>
      </c>
      <c r="S1556" s="1" t="s">
        <v>8393</v>
      </c>
      <c r="T1556" s="1" t="s">
        <v>100</v>
      </c>
      <c r="U1556" s="1" t="s">
        <v>70</v>
      </c>
      <c r="V1556" s="1" t="s">
        <v>9454</v>
      </c>
      <c r="W1556" s="1" t="s">
        <v>653</v>
      </c>
      <c r="X1556" s="1" t="s">
        <v>942</v>
      </c>
      <c r="Y1556" s="1" t="s">
        <v>9455</v>
      </c>
      <c r="Z1556" s="1" t="s">
        <v>2075</v>
      </c>
      <c r="AA1556" s="1" t="s">
        <v>2075</v>
      </c>
      <c r="AB1556" s="1" t="s">
        <v>2075</v>
      </c>
      <c r="AE1556" s="2">
        <v>45719.853414351855</v>
      </c>
      <c r="AF1556" s="1" t="s">
        <v>77</v>
      </c>
      <c r="AH1556" s="1" t="s">
        <v>78</v>
      </c>
      <c r="AI1556" s="1" t="s">
        <v>360</v>
      </c>
      <c r="AJ1556" s="1" t="s">
        <v>107</v>
      </c>
      <c r="AK1556" s="1" t="s">
        <v>9456</v>
      </c>
      <c r="AL1556" s="1" t="s">
        <v>8393</v>
      </c>
      <c r="AM1556" s="2">
        <v>45719.853437500002</v>
      </c>
      <c r="AN1556" s="1" t="s">
        <v>9456</v>
      </c>
      <c r="AP1556" s="1">
        <v>5759755</v>
      </c>
      <c r="AQ1556" s="1" t="s">
        <v>83</v>
      </c>
      <c r="AR1556" s="2">
        <v>45720.919386574074</v>
      </c>
      <c r="AS1556" s="1" t="s">
        <v>84</v>
      </c>
      <c r="AT1556" s="2">
        <v>45721.333333333336</v>
      </c>
      <c r="AU1556" s="1" t="s">
        <v>85</v>
      </c>
      <c r="AV1556" s="1" t="s">
        <v>947</v>
      </c>
      <c r="AW1556" s="1" t="s">
        <v>948</v>
      </c>
      <c r="AX1556" s="1" t="s">
        <v>5018</v>
      </c>
      <c r="AZ1556" s="2">
        <v>45720.919386574074</v>
      </c>
      <c r="BB1556" s="1" t="s">
        <v>2486</v>
      </c>
      <c r="BC1556" s="1" t="s">
        <v>2487</v>
      </c>
      <c r="BD1556" s="1" t="s">
        <v>2488</v>
      </c>
      <c r="BE1556" s="1" t="s">
        <v>9413</v>
      </c>
      <c r="BF1556" s="1" t="s">
        <v>406</v>
      </c>
    </row>
    <row r="1557" spans="1:58" x14ac:dyDescent="0.35">
      <c r="A1557" s="1">
        <v>3014807</v>
      </c>
      <c r="B1557" s="1" t="s">
        <v>58</v>
      </c>
      <c r="C1557" s="1">
        <v>41271411</v>
      </c>
      <c r="D1557" s="1">
        <v>338241072</v>
      </c>
      <c r="E1557" s="1" t="s">
        <v>59</v>
      </c>
      <c r="F1557" s="1" t="s">
        <v>60</v>
      </c>
      <c r="G1557" s="1" t="s">
        <v>9457</v>
      </c>
      <c r="H1557" s="1" t="s">
        <v>9458</v>
      </c>
      <c r="I1557" s="1">
        <v>774277039</v>
      </c>
      <c r="J1557" s="1" t="s">
        <v>9459</v>
      </c>
      <c r="K1557" s="1">
        <v>12</v>
      </c>
      <c r="L1557" s="1" t="s">
        <v>64</v>
      </c>
      <c r="M1557" s="1" t="s">
        <v>65</v>
      </c>
      <c r="N1557" s="2">
        <v>45127.041666666664</v>
      </c>
      <c r="O1557" s="1" t="s">
        <v>353</v>
      </c>
      <c r="Q1557" s="1" t="s">
        <v>67</v>
      </c>
      <c r="R1557" s="2">
        <v>45719.854409722226</v>
      </c>
      <c r="S1557" s="1" t="s">
        <v>8909</v>
      </c>
      <c r="T1557" s="1" t="s">
        <v>69</v>
      </c>
      <c r="U1557" s="1" t="s">
        <v>70</v>
      </c>
      <c r="V1557" s="1" t="s">
        <v>9460</v>
      </c>
      <c r="W1557" s="1" t="s">
        <v>72</v>
      </c>
      <c r="X1557" s="1" t="s">
        <v>73</v>
      </c>
      <c r="Y1557" s="1" t="s">
        <v>74</v>
      </c>
      <c r="Z1557" s="1" t="s">
        <v>2549</v>
      </c>
      <c r="AA1557" s="1" t="s">
        <v>2550</v>
      </c>
      <c r="AB1557" s="1" t="s">
        <v>124</v>
      </c>
      <c r="AE1557" s="2">
        <v>45719.854421296295</v>
      </c>
      <c r="AF1557" s="1" t="s">
        <v>77</v>
      </c>
      <c r="AH1557" s="1" t="s">
        <v>125</v>
      </c>
      <c r="AI1557" s="1" t="s">
        <v>79</v>
      </c>
      <c r="AJ1557" s="1" t="s">
        <v>378</v>
      </c>
      <c r="AK1557" s="1" t="s">
        <v>9461</v>
      </c>
      <c r="AL1557" s="1" t="s">
        <v>8909</v>
      </c>
      <c r="AM1557" s="2">
        <v>45719.854444444441</v>
      </c>
      <c r="AN1557" s="1" t="s">
        <v>9461</v>
      </c>
      <c r="AP1557" s="1">
        <v>5759756</v>
      </c>
      <c r="AQ1557" s="1" t="s">
        <v>83</v>
      </c>
      <c r="AR1557" s="2">
        <v>45720.599583333336</v>
      </c>
      <c r="AS1557" s="1" t="s">
        <v>84</v>
      </c>
      <c r="AT1557" s="2">
        <v>45721.347222222219</v>
      </c>
      <c r="AU1557" s="1" t="s">
        <v>85</v>
      </c>
      <c r="AV1557" s="1" t="s">
        <v>2382</v>
      </c>
      <c r="AW1557" s="1" t="s">
        <v>2383</v>
      </c>
      <c r="AX1557" s="1" t="s">
        <v>2384</v>
      </c>
      <c r="AZ1557" s="2">
        <v>45720.599583333336</v>
      </c>
      <c r="BB1557" s="1" t="s">
        <v>1003</v>
      </c>
      <c r="BC1557" s="1" t="s">
        <v>595</v>
      </c>
      <c r="BD1557" s="1" t="s">
        <v>1004</v>
      </c>
      <c r="BE1557" s="1" t="s">
        <v>9462</v>
      </c>
      <c r="BF1557" s="1" t="s">
        <v>93</v>
      </c>
    </row>
    <row r="1558" spans="1:58" x14ac:dyDescent="0.35">
      <c r="A1558" s="1">
        <v>3014808</v>
      </c>
      <c r="B1558" s="1" t="s">
        <v>58</v>
      </c>
      <c r="C1558" s="1">
        <v>955511</v>
      </c>
      <c r="D1558" s="1">
        <v>338421514</v>
      </c>
      <c r="E1558" s="1" t="s">
        <v>59</v>
      </c>
      <c r="F1558" s="1" t="s">
        <v>60</v>
      </c>
      <c r="G1558" s="1" t="s">
        <v>9463</v>
      </c>
      <c r="H1558" s="1" t="s">
        <v>3266</v>
      </c>
      <c r="I1558" s="1">
        <v>776370402</v>
      </c>
      <c r="J1558" s="1" t="s">
        <v>9464</v>
      </c>
      <c r="K1558" s="1">
        <v>20</v>
      </c>
      <c r="L1558" s="1" t="s">
        <v>294</v>
      </c>
      <c r="M1558" s="1" t="s">
        <v>295</v>
      </c>
      <c r="N1558" s="2">
        <v>43678</v>
      </c>
      <c r="O1558" s="1" t="s">
        <v>616</v>
      </c>
      <c r="Q1558" s="1" t="s">
        <v>67</v>
      </c>
      <c r="R1558" s="2">
        <v>45719.854571759257</v>
      </c>
      <c r="S1558" s="1" t="s">
        <v>4391</v>
      </c>
      <c r="T1558" s="1" t="s">
        <v>639</v>
      </c>
      <c r="U1558" s="1" t="s">
        <v>1208</v>
      </c>
      <c r="V1558" s="1" t="s">
        <v>9465</v>
      </c>
      <c r="W1558" s="1" t="s">
        <v>214</v>
      </c>
      <c r="X1558" s="1" t="s">
        <v>215</v>
      </c>
      <c r="Y1558" s="1" t="s">
        <v>9466</v>
      </c>
      <c r="Z1558" s="1" t="s">
        <v>248</v>
      </c>
      <c r="AA1558" s="1" t="s">
        <v>248</v>
      </c>
      <c r="AB1558" s="1" t="s">
        <v>9467</v>
      </c>
      <c r="AE1558" s="2">
        <v>45719.856759259259</v>
      </c>
      <c r="AF1558" s="1" t="s">
        <v>77</v>
      </c>
      <c r="AH1558" s="1" t="s">
        <v>125</v>
      </c>
      <c r="AI1558" s="1" t="s">
        <v>79</v>
      </c>
      <c r="AJ1558" s="1" t="s">
        <v>283</v>
      </c>
      <c r="AK1558" s="1" t="s">
        <v>9468</v>
      </c>
      <c r="AL1558" s="1" t="s">
        <v>4391</v>
      </c>
      <c r="AM1558" s="2">
        <v>45719.856793981482</v>
      </c>
      <c r="AO1558" s="1" t="s">
        <v>4391</v>
      </c>
      <c r="AP1558" s="1">
        <v>5759764</v>
      </c>
      <c r="AQ1558" s="1" t="s">
        <v>83</v>
      </c>
      <c r="AR1558" s="2">
        <v>45720.642858796295</v>
      </c>
      <c r="AS1558" s="1" t="s">
        <v>84</v>
      </c>
      <c r="AT1558" s="2">
        <v>45719.333333333336</v>
      </c>
      <c r="AU1558" s="1" t="s">
        <v>573</v>
      </c>
      <c r="AV1558" s="1" t="s">
        <v>1957</v>
      </c>
      <c r="AW1558" s="1" t="s">
        <v>1958</v>
      </c>
      <c r="AX1558" s="1" t="s">
        <v>2175</v>
      </c>
      <c r="AZ1558" s="2">
        <v>45720.642858796295</v>
      </c>
      <c r="BB1558" s="1" t="s">
        <v>133</v>
      </c>
      <c r="BC1558" s="1" t="s">
        <v>134</v>
      </c>
      <c r="BD1558" s="1" t="s">
        <v>135</v>
      </c>
      <c r="BE1558" s="1" t="s">
        <v>9469</v>
      </c>
      <c r="BF1558" s="1" t="s">
        <v>137</v>
      </c>
    </row>
    <row r="1559" spans="1:58" x14ac:dyDescent="0.35">
      <c r="A1559" s="1">
        <v>3014809</v>
      </c>
      <c r="B1559" s="1" t="s">
        <v>223</v>
      </c>
      <c r="C1559" s="1">
        <v>37717381</v>
      </c>
      <c r="D1559" s="1">
        <v>339780787</v>
      </c>
      <c r="E1559" s="1" t="s">
        <v>59</v>
      </c>
      <c r="F1559" s="1" t="s">
        <v>60</v>
      </c>
      <c r="G1559" s="1" t="s">
        <v>258</v>
      </c>
      <c r="H1559" s="1" t="s">
        <v>3085</v>
      </c>
      <c r="I1559" s="1">
        <v>775706621</v>
      </c>
      <c r="J1559" s="1" t="s">
        <v>9470</v>
      </c>
      <c r="K1559" s="1">
        <v>14</v>
      </c>
      <c r="L1559" s="1" t="s">
        <v>64</v>
      </c>
      <c r="M1559" s="1" t="s">
        <v>65</v>
      </c>
      <c r="N1559" s="2">
        <v>44456.708333333336</v>
      </c>
      <c r="O1559" s="1" t="s">
        <v>98</v>
      </c>
      <c r="Q1559" s="1" t="s">
        <v>67</v>
      </c>
      <c r="R1559" s="2">
        <v>45719.854826388888</v>
      </c>
      <c r="S1559" s="1" t="s">
        <v>1229</v>
      </c>
      <c r="T1559" s="1" t="s">
        <v>69</v>
      </c>
      <c r="U1559" s="1" t="s">
        <v>385</v>
      </c>
      <c r="V1559" s="1" t="s">
        <v>9471</v>
      </c>
      <c r="W1559" s="1" t="s">
        <v>298</v>
      </c>
      <c r="X1559" s="1" t="s">
        <v>427</v>
      </c>
      <c r="Y1559" s="1" t="s">
        <v>2569</v>
      </c>
      <c r="Z1559" s="1" t="s">
        <v>231</v>
      </c>
      <c r="AA1559" s="1" t="s">
        <v>2484</v>
      </c>
      <c r="AB1559" s="1" t="s">
        <v>124</v>
      </c>
      <c r="AE1559" s="2">
        <v>45719.854837962965</v>
      </c>
      <c r="AF1559" s="1" t="s">
        <v>77</v>
      </c>
      <c r="AH1559" s="1" t="s">
        <v>125</v>
      </c>
      <c r="AI1559" s="1" t="s">
        <v>106</v>
      </c>
      <c r="AJ1559" s="1" t="s">
        <v>674</v>
      </c>
      <c r="AK1559" s="1" t="s">
        <v>9472</v>
      </c>
      <c r="AL1559" s="1" t="s">
        <v>1229</v>
      </c>
      <c r="AM1559" s="2">
        <v>45719.854861111111</v>
      </c>
      <c r="AN1559" s="1" t="s">
        <v>9472</v>
      </c>
      <c r="AP1559" s="1">
        <v>5759760</v>
      </c>
      <c r="AQ1559" s="1" t="s">
        <v>83</v>
      </c>
      <c r="AR1559" s="2">
        <v>45720.526643518519</v>
      </c>
      <c r="AS1559" s="1" t="s">
        <v>84</v>
      </c>
      <c r="AT1559" s="2">
        <v>45721.333333333336</v>
      </c>
      <c r="AU1559" s="1" t="s">
        <v>85</v>
      </c>
      <c r="AV1559" s="1" t="s">
        <v>233</v>
      </c>
      <c r="AW1559" s="1" t="s">
        <v>234</v>
      </c>
      <c r="AX1559" s="1" t="s">
        <v>1128</v>
      </c>
      <c r="AZ1559" s="2">
        <v>45720.526643518519</v>
      </c>
      <c r="BB1559" s="1" t="s">
        <v>89</v>
      </c>
      <c r="BC1559" s="1" t="s">
        <v>90</v>
      </c>
      <c r="BD1559" s="1" t="s">
        <v>91</v>
      </c>
      <c r="BE1559" s="1" t="s">
        <v>9473</v>
      </c>
      <c r="BF1559" s="1" t="s">
        <v>1589</v>
      </c>
    </row>
    <row r="1560" spans="1:58" x14ac:dyDescent="0.35">
      <c r="A1560" s="1">
        <v>3014810</v>
      </c>
      <c r="B1560" s="1" t="s">
        <v>58</v>
      </c>
      <c r="C1560" s="1">
        <v>29812041</v>
      </c>
      <c r="D1560" s="1">
        <v>338480967</v>
      </c>
      <c r="E1560" s="1" t="s">
        <v>59</v>
      </c>
      <c r="F1560" s="1" t="s">
        <v>60</v>
      </c>
      <c r="G1560" s="1" t="s">
        <v>3379</v>
      </c>
      <c r="H1560" s="1" t="s">
        <v>9474</v>
      </c>
      <c r="I1560" s="1">
        <v>776176842</v>
      </c>
      <c r="J1560" s="1" t="s">
        <v>7710</v>
      </c>
      <c r="K1560" s="1">
        <v>12</v>
      </c>
      <c r="L1560" s="1" t="s">
        <v>64</v>
      </c>
      <c r="M1560" s="1" t="s">
        <v>65</v>
      </c>
      <c r="N1560" s="2">
        <v>44805</v>
      </c>
      <c r="O1560" s="1" t="s">
        <v>180</v>
      </c>
      <c r="Q1560" s="1" t="s">
        <v>67</v>
      </c>
      <c r="R1560" s="2">
        <v>45719.854953703703</v>
      </c>
      <c r="S1560" s="1" t="s">
        <v>6807</v>
      </c>
      <c r="T1560" s="1" t="s">
        <v>100</v>
      </c>
      <c r="U1560" s="1" t="s">
        <v>70</v>
      </c>
      <c r="V1560" s="1" t="s">
        <v>9475</v>
      </c>
      <c r="W1560" s="1" t="s">
        <v>214</v>
      </c>
      <c r="X1560" s="1" t="s">
        <v>319</v>
      </c>
      <c r="Y1560" s="1" t="s">
        <v>9314</v>
      </c>
      <c r="Z1560" s="1" t="s">
        <v>321</v>
      </c>
      <c r="AA1560" s="1" t="s">
        <v>9476</v>
      </c>
      <c r="AB1560" s="1" t="s">
        <v>9476</v>
      </c>
      <c r="AC1560" s="1" t="s">
        <v>9477</v>
      </c>
      <c r="AE1560" s="2">
        <v>45719.85496527778</v>
      </c>
      <c r="AF1560" s="1" t="s">
        <v>77</v>
      </c>
      <c r="AH1560" s="1" t="s">
        <v>125</v>
      </c>
      <c r="AI1560" s="1" t="s">
        <v>79</v>
      </c>
      <c r="AJ1560" s="1" t="s">
        <v>378</v>
      </c>
      <c r="AK1560" s="1" t="s">
        <v>6810</v>
      </c>
      <c r="AL1560" s="1" t="s">
        <v>6807</v>
      </c>
      <c r="AM1560" s="2">
        <v>45719.854988425926</v>
      </c>
      <c r="AN1560" s="1" t="s">
        <v>6810</v>
      </c>
      <c r="AP1560" s="1">
        <v>5759761</v>
      </c>
      <c r="AQ1560" s="1" t="s">
        <v>83</v>
      </c>
      <c r="AR1560" s="2">
        <v>45720.392835648148</v>
      </c>
      <c r="AS1560" s="1" t="s">
        <v>84</v>
      </c>
      <c r="AT1560" s="2">
        <v>45721.333333333336</v>
      </c>
      <c r="AU1560" s="1" t="s">
        <v>85</v>
      </c>
      <c r="AV1560" s="1" t="s">
        <v>2194</v>
      </c>
      <c r="AW1560" s="1" t="s">
        <v>2195</v>
      </c>
      <c r="AX1560" s="1" t="s">
        <v>9478</v>
      </c>
      <c r="AZ1560" s="2">
        <v>45720.392835648148</v>
      </c>
      <c r="BB1560" s="1" t="s">
        <v>2825</v>
      </c>
      <c r="BC1560" s="1" t="s">
        <v>153</v>
      </c>
      <c r="BD1560" s="1" t="s">
        <v>2826</v>
      </c>
      <c r="BE1560" s="1" t="s">
        <v>9479</v>
      </c>
      <c r="BF1560" s="1" t="s">
        <v>176</v>
      </c>
    </row>
    <row r="1561" spans="1:58" x14ac:dyDescent="0.35">
      <c r="A1561" s="1">
        <v>3014811</v>
      </c>
      <c r="B1561" s="1" t="s">
        <v>58</v>
      </c>
      <c r="C1561" s="1">
        <v>1059871</v>
      </c>
      <c r="D1561" s="1">
        <v>338552462</v>
      </c>
      <c r="E1561" s="1" t="s">
        <v>59</v>
      </c>
      <c r="F1561" s="1" t="s">
        <v>60</v>
      </c>
      <c r="G1561" s="1" t="s">
        <v>138</v>
      </c>
      <c r="H1561" s="1" t="s">
        <v>954</v>
      </c>
      <c r="I1561" s="1">
        <v>775762696</v>
      </c>
      <c r="J1561" s="1" t="s">
        <v>2436</v>
      </c>
      <c r="K1561" s="1">
        <v>13</v>
      </c>
      <c r="L1561" s="1" t="s">
        <v>244</v>
      </c>
      <c r="M1561" s="1" t="s">
        <v>65</v>
      </c>
      <c r="N1561" s="2">
        <v>44723.684259259258</v>
      </c>
      <c r="O1561" s="1" t="s">
        <v>1087</v>
      </c>
      <c r="Q1561" s="1" t="s">
        <v>67</v>
      </c>
      <c r="R1561" s="2">
        <v>45719.856064814812</v>
      </c>
      <c r="S1561" s="1" t="s">
        <v>5892</v>
      </c>
      <c r="T1561" s="1" t="s">
        <v>100</v>
      </c>
      <c r="U1561" s="1" t="s">
        <v>70</v>
      </c>
      <c r="V1561" s="1" t="s">
        <v>9480</v>
      </c>
      <c r="W1561" s="1" t="s">
        <v>334</v>
      </c>
      <c r="X1561" s="1" t="s">
        <v>335</v>
      </c>
      <c r="Y1561" s="1" t="s">
        <v>7157</v>
      </c>
      <c r="Z1561" s="1" t="s">
        <v>337</v>
      </c>
      <c r="AA1561" s="1" t="s">
        <v>9481</v>
      </c>
      <c r="AB1561" s="1" t="s">
        <v>9482</v>
      </c>
      <c r="AC1561" s="1">
        <v>43</v>
      </c>
      <c r="AE1561" s="2">
        <v>45719.856076388889</v>
      </c>
      <c r="AF1561" s="1" t="s">
        <v>77</v>
      </c>
      <c r="AH1561" s="1" t="s">
        <v>125</v>
      </c>
      <c r="AI1561" s="1" t="s">
        <v>79</v>
      </c>
      <c r="AJ1561" s="1" t="s">
        <v>378</v>
      </c>
      <c r="AK1561" s="1" t="s">
        <v>9483</v>
      </c>
      <c r="AL1561" s="1" t="s">
        <v>5892</v>
      </c>
      <c r="AM1561" s="2">
        <v>45719.856111111112</v>
      </c>
      <c r="AN1561" s="1" t="s">
        <v>9483</v>
      </c>
      <c r="AP1561" s="1">
        <v>5759762</v>
      </c>
      <c r="AQ1561" s="1" t="s">
        <v>83</v>
      </c>
      <c r="AR1561" s="2">
        <v>45720.435185185182</v>
      </c>
      <c r="AS1561" s="1" t="s">
        <v>84</v>
      </c>
      <c r="AT1561" s="2">
        <v>45721.333333333336</v>
      </c>
      <c r="AU1561" s="1" t="s">
        <v>85</v>
      </c>
      <c r="AV1561" s="1" t="s">
        <v>1702</v>
      </c>
      <c r="AW1561" s="1" t="s">
        <v>1703</v>
      </c>
      <c r="AX1561" s="1" t="s">
        <v>4767</v>
      </c>
      <c r="AZ1561" s="2">
        <v>45720.435185185182</v>
      </c>
      <c r="BB1561" s="1" t="s">
        <v>111</v>
      </c>
      <c r="BC1561" s="1" t="s">
        <v>112</v>
      </c>
      <c r="BD1561" s="1" t="s">
        <v>113</v>
      </c>
      <c r="BE1561" s="1" t="s">
        <v>9484</v>
      </c>
      <c r="BF1561" s="1" t="s">
        <v>3229</v>
      </c>
    </row>
    <row r="1562" spans="1:58" x14ac:dyDescent="0.35">
      <c r="A1562" s="1">
        <v>3014812</v>
      </c>
      <c r="B1562" s="1" t="s">
        <v>223</v>
      </c>
      <c r="C1562" s="1">
        <v>35807161</v>
      </c>
      <c r="D1562" s="1">
        <v>339557959</v>
      </c>
      <c r="E1562" s="1" t="s">
        <v>59</v>
      </c>
      <c r="F1562" s="1" t="s">
        <v>60</v>
      </c>
      <c r="G1562" s="1" t="s">
        <v>9485</v>
      </c>
      <c r="H1562" s="1" t="s">
        <v>9486</v>
      </c>
      <c r="I1562" s="1">
        <v>776421287</v>
      </c>
      <c r="J1562" s="1">
        <v>339557959</v>
      </c>
      <c r="K1562" s="1">
        <v>14</v>
      </c>
      <c r="L1562" s="1" t="s">
        <v>64</v>
      </c>
      <c r="M1562" s="1" t="s">
        <v>65</v>
      </c>
      <c r="N1562" s="2">
        <v>45524.583333333336</v>
      </c>
      <c r="O1562" s="1" t="s">
        <v>98</v>
      </c>
      <c r="Q1562" s="1" t="s">
        <v>67</v>
      </c>
      <c r="R1562" s="2">
        <v>45719.856423611112</v>
      </c>
      <c r="S1562" s="1" t="s">
        <v>6385</v>
      </c>
      <c r="T1562" s="1" t="s">
        <v>100</v>
      </c>
      <c r="U1562" s="1" t="s">
        <v>70</v>
      </c>
      <c r="V1562" s="1" t="s">
        <v>9487</v>
      </c>
      <c r="W1562" s="1" t="s">
        <v>263</v>
      </c>
      <c r="X1562" s="1" t="s">
        <v>264</v>
      </c>
      <c r="Y1562" s="1" t="s">
        <v>9488</v>
      </c>
      <c r="Z1562" s="1" t="s">
        <v>1058</v>
      </c>
      <c r="AA1562" s="1" t="s">
        <v>9489</v>
      </c>
      <c r="AB1562" s="1" t="s">
        <v>124</v>
      </c>
      <c r="AE1562" s="2">
        <v>45719.856435185182</v>
      </c>
      <c r="AF1562" s="1" t="s">
        <v>77</v>
      </c>
      <c r="AH1562" s="1" t="s">
        <v>125</v>
      </c>
      <c r="AI1562" s="1" t="s">
        <v>106</v>
      </c>
      <c r="AJ1562" s="1" t="s">
        <v>107</v>
      </c>
      <c r="AK1562" s="1" t="s">
        <v>9487</v>
      </c>
      <c r="AL1562" s="1" t="s">
        <v>6385</v>
      </c>
      <c r="AM1562" s="2">
        <v>45719.856458333335</v>
      </c>
      <c r="AN1562" s="1" t="s">
        <v>9487</v>
      </c>
      <c r="AP1562" s="1">
        <v>5759763</v>
      </c>
      <c r="AQ1562" s="1" t="s">
        <v>83</v>
      </c>
      <c r="AR1562" s="2">
        <v>45720.546226851853</v>
      </c>
      <c r="AS1562" s="1" t="s">
        <v>84</v>
      </c>
      <c r="AT1562" s="2">
        <v>45721.347222222219</v>
      </c>
      <c r="AU1562" s="1" t="s">
        <v>85</v>
      </c>
      <c r="AV1562" s="1" t="s">
        <v>108</v>
      </c>
      <c r="AW1562" s="1" t="s">
        <v>109</v>
      </c>
      <c r="AX1562" s="1" t="s">
        <v>110</v>
      </c>
      <c r="AZ1562" s="2">
        <v>45720.546226851853</v>
      </c>
      <c r="BB1562" s="1" t="s">
        <v>746</v>
      </c>
      <c r="BC1562" s="1" t="s">
        <v>747</v>
      </c>
      <c r="BD1562" s="1" t="s">
        <v>748</v>
      </c>
      <c r="BE1562" s="1" t="s">
        <v>9490</v>
      </c>
      <c r="BF1562" s="1" t="s">
        <v>115</v>
      </c>
    </row>
    <row r="1563" spans="1:58" x14ac:dyDescent="0.35">
      <c r="A1563" s="1">
        <v>3014813</v>
      </c>
      <c r="B1563" s="1" t="s">
        <v>1805</v>
      </c>
      <c r="C1563" s="1">
        <v>37722861</v>
      </c>
      <c r="D1563" s="1">
        <v>339930714</v>
      </c>
      <c r="E1563" s="1" t="s">
        <v>59</v>
      </c>
      <c r="F1563" s="1" t="s">
        <v>60</v>
      </c>
      <c r="G1563" s="1" t="s">
        <v>9491</v>
      </c>
      <c r="I1563" s="1">
        <v>774240263</v>
      </c>
      <c r="J1563" s="1" t="s">
        <v>9492</v>
      </c>
      <c r="K1563" s="1">
        <v>20</v>
      </c>
      <c r="L1563" s="1" t="s">
        <v>294</v>
      </c>
      <c r="M1563" s="1" t="s">
        <v>295</v>
      </c>
      <c r="N1563" s="2">
        <v>44454.5</v>
      </c>
      <c r="O1563" s="1" t="s">
        <v>7658</v>
      </c>
      <c r="Q1563" s="1" t="s">
        <v>67</v>
      </c>
      <c r="R1563" s="2">
        <v>45719.857476851852</v>
      </c>
      <c r="S1563" s="1" t="s">
        <v>2546</v>
      </c>
      <c r="T1563" s="1" t="s">
        <v>412</v>
      </c>
      <c r="U1563" s="1" t="s">
        <v>101</v>
      </c>
      <c r="V1563" s="1" t="s">
        <v>9493</v>
      </c>
      <c r="W1563" s="1" t="s">
        <v>785</v>
      </c>
      <c r="X1563" s="1" t="s">
        <v>785</v>
      </c>
      <c r="Y1563" s="1" t="s">
        <v>9494</v>
      </c>
      <c r="Z1563" s="1" t="s">
        <v>7263</v>
      </c>
      <c r="AA1563" s="1" t="s">
        <v>9495</v>
      </c>
      <c r="AB1563" s="1" t="s">
        <v>9495</v>
      </c>
      <c r="AE1563" s="2">
        <v>45719.857488425929</v>
      </c>
      <c r="AF1563" s="1" t="s">
        <v>77</v>
      </c>
      <c r="AH1563" s="1" t="s">
        <v>125</v>
      </c>
      <c r="AI1563" s="1" t="s">
        <v>106</v>
      </c>
      <c r="AJ1563" s="1" t="s">
        <v>465</v>
      </c>
      <c r="AK1563" s="1" t="s">
        <v>9496</v>
      </c>
      <c r="AL1563" s="1" t="s">
        <v>2546</v>
      </c>
      <c r="AM1563" s="2">
        <v>45719.857523148145</v>
      </c>
      <c r="AN1563" s="1" t="s">
        <v>9496</v>
      </c>
      <c r="AP1563" s="1">
        <v>5759765</v>
      </c>
      <c r="AQ1563" s="1" t="s">
        <v>83</v>
      </c>
      <c r="AR1563" s="2">
        <v>45720.397418981483</v>
      </c>
      <c r="AS1563" s="1" t="s">
        <v>84</v>
      </c>
      <c r="AT1563" s="2">
        <v>45720.333333333336</v>
      </c>
      <c r="AU1563" s="1" t="s">
        <v>573</v>
      </c>
      <c r="AV1563" s="1" t="s">
        <v>790</v>
      </c>
      <c r="AW1563" s="1" t="s">
        <v>791</v>
      </c>
      <c r="AX1563" s="1" t="s">
        <v>2207</v>
      </c>
      <c r="AZ1563" s="2">
        <v>45720.397418981483</v>
      </c>
      <c r="BB1563" s="1" t="s">
        <v>1619</v>
      </c>
      <c r="BC1563" s="1" t="s">
        <v>1620</v>
      </c>
      <c r="BD1563" s="1" t="s">
        <v>1621</v>
      </c>
      <c r="BE1563" s="1" t="s">
        <v>9497</v>
      </c>
      <c r="BF1563" s="1" t="s">
        <v>3796</v>
      </c>
    </row>
    <row r="1564" spans="1:58" x14ac:dyDescent="0.35">
      <c r="A1564" s="1">
        <v>3014814</v>
      </c>
      <c r="B1564" s="1" t="s">
        <v>58</v>
      </c>
      <c r="C1564" s="1">
        <v>39687631</v>
      </c>
      <c r="D1564" s="1">
        <v>339990380</v>
      </c>
      <c r="E1564" s="1" t="s">
        <v>59</v>
      </c>
      <c r="F1564" s="1" t="s">
        <v>60</v>
      </c>
      <c r="G1564" s="1" t="s">
        <v>805</v>
      </c>
      <c r="H1564" s="1" t="s">
        <v>9498</v>
      </c>
      <c r="I1564" s="1">
        <v>778801030</v>
      </c>
      <c r="J1564" s="1" t="s">
        <v>5731</v>
      </c>
      <c r="K1564" s="1">
        <v>14</v>
      </c>
      <c r="L1564" s="1" t="s">
        <v>64</v>
      </c>
      <c r="M1564" s="1" t="s">
        <v>65</v>
      </c>
      <c r="N1564" s="2">
        <v>45239.452650462961</v>
      </c>
      <c r="O1564" s="1" t="s">
        <v>66</v>
      </c>
      <c r="Q1564" s="1" t="s">
        <v>67</v>
      </c>
      <c r="R1564" s="2">
        <v>45719.857847222222</v>
      </c>
      <c r="S1564" s="1" t="s">
        <v>9499</v>
      </c>
      <c r="T1564" s="1" t="s">
        <v>1021</v>
      </c>
      <c r="U1564" s="1" t="s">
        <v>2761</v>
      </c>
      <c r="V1564" s="1" t="s">
        <v>9500</v>
      </c>
      <c r="W1564" s="1" t="s">
        <v>263</v>
      </c>
      <c r="X1564" s="1" t="s">
        <v>263</v>
      </c>
      <c r="Y1564" s="1" t="s">
        <v>1174</v>
      </c>
      <c r="Z1564" s="1" t="s">
        <v>852</v>
      </c>
      <c r="AA1564" s="1" t="s">
        <v>2472</v>
      </c>
      <c r="AB1564" s="1" t="s">
        <v>9501</v>
      </c>
      <c r="AE1564" s="2">
        <v>45719.857847222222</v>
      </c>
      <c r="AF1564" s="1" t="s">
        <v>77</v>
      </c>
      <c r="AH1564" s="1" t="s">
        <v>125</v>
      </c>
      <c r="AI1564" s="1" t="s">
        <v>79</v>
      </c>
      <c r="AJ1564" s="1" t="s">
        <v>147</v>
      </c>
      <c r="AK1564" s="1" t="s">
        <v>1423</v>
      </c>
      <c r="AL1564" s="1" t="s">
        <v>9499</v>
      </c>
      <c r="AM1564" s="2">
        <v>45719.857881944445</v>
      </c>
      <c r="AN1564" s="1" t="s">
        <v>1423</v>
      </c>
      <c r="AP1564" s="1">
        <v>5759766</v>
      </c>
      <c r="AQ1564" s="1" t="s">
        <v>83</v>
      </c>
      <c r="AR1564" s="2">
        <v>45720.462060185186</v>
      </c>
      <c r="AS1564" s="1" t="s">
        <v>84</v>
      </c>
      <c r="AT1564" s="2">
        <v>45721.350694444445</v>
      </c>
      <c r="AU1564" s="1" t="s">
        <v>85</v>
      </c>
      <c r="AV1564" s="1" t="s">
        <v>108</v>
      </c>
      <c r="AW1564" s="1" t="s">
        <v>109</v>
      </c>
      <c r="AX1564" s="1" t="s">
        <v>857</v>
      </c>
      <c r="AZ1564" s="2">
        <v>45720.462060185186</v>
      </c>
      <c r="BB1564" s="1" t="s">
        <v>1026</v>
      </c>
      <c r="BC1564" s="1" t="s">
        <v>951</v>
      </c>
      <c r="BD1564" s="1" t="s">
        <v>815</v>
      </c>
      <c r="BE1564" s="1" t="s">
        <v>9502</v>
      </c>
      <c r="BF1564" s="1" t="s">
        <v>274</v>
      </c>
    </row>
    <row r="1565" spans="1:58" x14ac:dyDescent="0.35">
      <c r="A1565" s="1">
        <v>3014815</v>
      </c>
      <c r="B1565" s="1" t="s">
        <v>223</v>
      </c>
      <c r="C1565" s="1">
        <v>39970521</v>
      </c>
      <c r="D1565" s="1">
        <v>339713239</v>
      </c>
      <c r="E1565" s="1" t="s">
        <v>59</v>
      </c>
      <c r="F1565" s="1" t="s">
        <v>60</v>
      </c>
      <c r="G1565" s="1" t="s">
        <v>1263</v>
      </c>
      <c r="H1565" s="1" t="s">
        <v>2491</v>
      </c>
      <c r="I1565" s="1">
        <v>778269619</v>
      </c>
      <c r="J1565" s="1" t="s">
        <v>9503</v>
      </c>
      <c r="K1565" s="1">
        <v>12</v>
      </c>
      <c r="L1565" s="1" t="s">
        <v>64</v>
      </c>
      <c r="M1565" s="1" t="s">
        <v>65</v>
      </c>
      <c r="N1565" s="2">
        <v>45560</v>
      </c>
      <c r="O1565" s="1" t="s">
        <v>98</v>
      </c>
      <c r="Q1565" s="1" t="s">
        <v>67</v>
      </c>
      <c r="R1565" s="2">
        <v>45719.858368055553</v>
      </c>
      <c r="S1565" s="1" t="s">
        <v>2780</v>
      </c>
      <c r="T1565" s="1" t="s">
        <v>69</v>
      </c>
      <c r="U1565" s="1" t="s">
        <v>70</v>
      </c>
      <c r="V1565" s="1" t="s">
        <v>9504</v>
      </c>
      <c r="W1565" s="1" t="s">
        <v>298</v>
      </c>
      <c r="X1565" s="1" t="s">
        <v>298</v>
      </c>
      <c r="Y1565" s="1" t="s">
        <v>632</v>
      </c>
      <c r="Z1565" s="1" t="s">
        <v>929</v>
      </c>
      <c r="AA1565" s="1" t="s">
        <v>930</v>
      </c>
      <c r="AB1565" s="1" t="s">
        <v>9175</v>
      </c>
      <c r="AE1565" s="2">
        <v>45719.85837962963</v>
      </c>
      <c r="AF1565" s="1" t="s">
        <v>77</v>
      </c>
      <c r="AH1565" s="1" t="s">
        <v>125</v>
      </c>
      <c r="AI1565" s="1" t="s">
        <v>106</v>
      </c>
      <c r="AJ1565" s="1" t="s">
        <v>107</v>
      </c>
      <c r="AK1565" s="1" t="s">
        <v>9505</v>
      </c>
      <c r="AL1565" s="1" t="s">
        <v>2780</v>
      </c>
      <c r="AM1565" s="2">
        <v>45719.858402777776</v>
      </c>
      <c r="AN1565" s="1" t="s">
        <v>9505</v>
      </c>
      <c r="AP1565" s="1">
        <v>5759767</v>
      </c>
      <c r="AQ1565" s="1" t="s">
        <v>83</v>
      </c>
      <c r="AR1565" s="2">
        <v>45720.494641203702</v>
      </c>
      <c r="AS1565" s="1" t="s">
        <v>84</v>
      </c>
      <c r="AT1565" s="2">
        <v>45721.350694444445</v>
      </c>
      <c r="AU1565" s="1" t="s">
        <v>85</v>
      </c>
      <c r="AV1565" s="1" t="s">
        <v>4129</v>
      </c>
      <c r="AW1565" s="1" t="s">
        <v>4130</v>
      </c>
      <c r="AX1565" s="1" t="s">
        <v>4131</v>
      </c>
      <c r="AZ1565" s="2">
        <v>45720.494641203702</v>
      </c>
      <c r="BB1565" s="1" t="s">
        <v>1571</v>
      </c>
      <c r="BC1565" s="1" t="s">
        <v>1572</v>
      </c>
      <c r="BD1565" s="1" t="s">
        <v>1573</v>
      </c>
      <c r="BE1565" s="1" t="s">
        <v>9506</v>
      </c>
      <c r="BF1565" s="1" t="s">
        <v>6916</v>
      </c>
    </row>
    <row r="1566" spans="1:58" x14ac:dyDescent="0.35">
      <c r="A1566" s="1">
        <v>3014816</v>
      </c>
      <c r="B1566" s="1" t="s">
        <v>58</v>
      </c>
      <c r="C1566" s="1">
        <v>40355151</v>
      </c>
      <c r="D1566" s="1">
        <v>338346674</v>
      </c>
      <c r="E1566" s="1" t="s">
        <v>59</v>
      </c>
      <c r="F1566" s="1" t="s">
        <v>60</v>
      </c>
      <c r="G1566" s="1" t="s">
        <v>794</v>
      </c>
      <c r="H1566" s="1" t="s">
        <v>4208</v>
      </c>
      <c r="I1566" s="1">
        <v>777251426</v>
      </c>
      <c r="J1566" s="1" t="s">
        <v>1305</v>
      </c>
      <c r="K1566" s="1">
        <v>13</v>
      </c>
      <c r="L1566" s="1" t="s">
        <v>244</v>
      </c>
      <c r="M1566" s="1" t="s">
        <v>65</v>
      </c>
      <c r="N1566" s="2">
        <v>45019.594212962962</v>
      </c>
      <c r="O1566" s="1" t="s">
        <v>66</v>
      </c>
      <c r="Q1566" s="1" t="s">
        <v>67</v>
      </c>
      <c r="R1566" s="2">
        <v>45719.859444444446</v>
      </c>
      <c r="S1566" s="1" t="s">
        <v>1376</v>
      </c>
      <c r="T1566" s="1" t="s">
        <v>69</v>
      </c>
      <c r="U1566" s="1" t="s">
        <v>723</v>
      </c>
      <c r="V1566" s="1" t="s">
        <v>9507</v>
      </c>
      <c r="Y1566" s="1" t="s">
        <v>3591</v>
      </c>
      <c r="Z1566" s="1" t="s">
        <v>1137</v>
      </c>
      <c r="AA1566" s="1" t="s">
        <v>1137</v>
      </c>
      <c r="AB1566" s="1" t="s">
        <v>124</v>
      </c>
      <c r="AE1566" s="2">
        <v>45719.859444444446</v>
      </c>
      <c r="AF1566" s="1" t="s">
        <v>77</v>
      </c>
      <c r="AH1566" s="1" t="s">
        <v>78</v>
      </c>
      <c r="AI1566" s="1" t="s">
        <v>79</v>
      </c>
      <c r="AJ1566" s="1" t="s">
        <v>454</v>
      </c>
      <c r="AK1566" s="1" t="s">
        <v>9507</v>
      </c>
      <c r="AL1566" s="1" t="s">
        <v>1376</v>
      </c>
      <c r="AM1566" s="2">
        <v>45719.859479166669</v>
      </c>
      <c r="AN1566" s="1" t="s">
        <v>9507</v>
      </c>
      <c r="AP1566" s="1">
        <v>5759771</v>
      </c>
      <c r="AQ1566" s="1" t="s">
        <v>83</v>
      </c>
      <c r="AR1566" s="2">
        <v>45720.446122685185</v>
      </c>
      <c r="AS1566" s="1" t="s">
        <v>84</v>
      </c>
      <c r="AT1566" s="2">
        <v>45721.333333333336</v>
      </c>
      <c r="AU1566" s="1" t="s">
        <v>85</v>
      </c>
      <c r="AV1566" s="1" t="s">
        <v>1214</v>
      </c>
      <c r="AW1566" s="1" t="s">
        <v>1215</v>
      </c>
      <c r="AX1566" s="1" t="s">
        <v>2733</v>
      </c>
      <c r="AZ1566" s="2">
        <v>45720.446122685185</v>
      </c>
      <c r="BB1566" s="1" t="s">
        <v>1225</v>
      </c>
      <c r="BC1566" s="1" t="s">
        <v>814</v>
      </c>
      <c r="BD1566" s="1" t="s">
        <v>815</v>
      </c>
      <c r="BE1566" s="1" t="s">
        <v>9508</v>
      </c>
      <c r="BF1566" s="1" t="s">
        <v>1612</v>
      </c>
    </row>
    <row r="1567" spans="1:58" x14ac:dyDescent="0.35">
      <c r="A1567" s="1">
        <v>3014817</v>
      </c>
      <c r="B1567" s="1" t="s">
        <v>223</v>
      </c>
      <c r="C1567" s="1">
        <v>35758811</v>
      </c>
      <c r="D1567" s="1">
        <v>339667183</v>
      </c>
      <c r="E1567" s="1" t="s">
        <v>59</v>
      </c>
      <c r="F1567" s="1" t="s">
        <v>60</v>
      </c>
      <c r="G1567" s="1" t="s">
        <v>496</v>
      </c>
      <c r="H1567" s="1" t="s">
        <v>4768</v>
      </c>
      <c r="I1567" s="1">
        <v>770186492</v>
      </c>
      <c r="J1567" s="1" t="s">
        <v>9509</v>
      </c>
      <c r="K1567" s="1">
        <v>16</v>
      </c>
      <c r="L1567" s="1" t="s">
        <v>64</v>
      </c>
      <c r="M1567" s="1" t="s">
        <v>65</v>
      </c>
      <c r="N1567" s="2">
        <v>44667.593761574077</v>
      </c>
      <c r="O1567" s="1" t="s">
        <v>98</v>
      </c>
      <c r="Q1567" s="1" t="s">
        <v>67</v>
      </c>
      <c r="R1567" s="2">
        <v>45719.860243055555</v>
      </c>
      <c r="S1567" s="1" t="s">
        <v>8280</v>
      </c>
      <c r="T1567" s="1" t="s">
        <v>69</v>
      </c>
      <c r="U1567" s="1" t="s">
        <v>70</v>
      </c>
      <c r="V1567" s="1" t="s">
        <v>9510</v>
      </c>
      <c r="W1567" s="1" t="s">
        <v>725</v>
      </c>
      <c r="X1567" s="1" t="s">
        <v>725</v>
      </c>
      <c r="Y1567" s="1" t="s">
        <v>5218</v>
      </c>
      <c r="Z1567" s="1" t="s">
        <v>2649</v>
      </c>
      <c r="AA1567" s="1" t="s">
        <v>9511</v>
      </c>
      <c r="AB1567" s="1" t="s">
        <v>124</v>
      </c>
      <c r="AE1567" s="2">
        <v>45719.860254629632</v>
      </c>
      <c r="AF1567" s="1" t="s">
        <v>77</v>
      </c>
      <c r="AH1567" s="1" t="s">
        <v>125</v>
      </c>
      <c r="AI1567" s="1" t="s">
        <v>106</v>
      </c>
      <c r="AJ1567" s="1" t="s">
        <v>674</v>
      </c>
      <c r="AK1567" s="1" t="s">
        <v>9512</v>
      </c>
      <c r="AL1567" s="1" t="s">
        <v>8280</v>
      </c>
      <c r="AM1567" s="2">
        <v>45719.860277777778</v>
      </c>
      <c r="AN1567" s="1" t="s">
        <v>9512</v>
      </c>
      <c r="AP1567" s="1">
        <v>5759772</v>
      </c>
      <c r="AQ1567" s="1" t="s">
        <v>83</v>
      </c>
      <c r="AR1567" s="2">
        <v>45720.517175925925</v>
      </c>
      <c r="AS1567" s="1" t="s">
        <v>84</v>
      </c>
      <c r="AT1567" s="2">
        <v>45721.333333333336</v>
      </c>
      <c r="AU1567" s="1" t="s">
        <v>85</v>
      </c>
      <c r="AV1567" s="1" t="s">
        <v>1867</v>
      </c>
      <c r="AW1567" s="1" t="s">
        <v>1868</v>
      </c>
      <c r="AX1567" s="1" t="s">
        <v>1869</v>
      </c>
      <c r="AZ1567" s="2">
        <v>45720.517175925925</v>
      </c>
      <c r="BB1567" s="1" t="s">
        <v>3779</v>
      </c>
      <c r="BC1567" s="1" t="s">
        <v>677</v>
      </c>
      <c r="BD1567" s="1" t="s">
        <v>3780</v>
      </c>
      <c r="BE1567" s="1" t="s">
        <v>9513</v>
      </c>
      <c r="BF1567" s="1" t="s">
        <v>993</v>
      </c>
    </row>
    <row r="1568" spans="1:58" x14ac:dyDescent="0.35">
      <c r="A1568" s="1">
        <v>3014818</v>
      </c>
      <c r="B1568" s="1" t="s">
        <v>58</v>
      </c>
      <c r="C1568" s="1">
        <v>365061</v>
      </c>
      <c r="D1568" s="1">
        <v>338789831</v>
      </c>
      <c r="E1568" s="1" t="s">
        <v>59</v>
      </c>
      <c r="F1568" s="1" t="s">
        <v>60</v>
      </c>
      <c r="G1568" s="1" t="s">
        <v>2091</v>
      </c>
      <c r="H1568" s="1" t="s">
        <v>9514</v>
      </c>
      <c r="I1568" s="1">
        <v>786351799</v>
      </c>
      <c r="J1568" s="1" t="s">
        <v>5762</v>
      </c>
      <c r="K1568" s="1">
        <v>13</v>
      </c>
      <c r="L1568" s="1" t="s">
        <v>2278</v>
      </c>
      <c r="M1568" s="1" t="s">
        <v>65</v>
      </c>
      <c r="N1568" s="2">
        <v>44676.917372685188</v>
      </c>
      <c r="O1568" s="1" t="s">
        <v>1087</v>
      </c>
      <c r="Q1568" s="1" t="s">
        <v>67</v>
      </c>
      <c r="R1568" s="2">
        <v>45719.86204861111</v>
      </c>
      <c r="S1568" s="1" t="s">
        <v>2780</v>
      </c>
      <c r="T1568" s="1" t="s">
        <v>69</v>
      </c>
      <c r="U1568" s="1" t="s">
        <v>618</v>
      </c>
      <c r="V1568" s="1" t="s">
        <v>9515</v>
      </c>
      <c r="W1568" s="1" t="s">
        <v>162</v>
      </c>
      <c r="X1568" s="1" t="s">
        <v>1191</v>
      </c>
      <c r="Y1568" s="1" t="s">
        <v>4152</v>
      </c>
      <c r="Z1568" s="1" t="s">
        <v>1193</v>
      </c>
      <c r="AA1568" s="1" t="s">
        <v>4153</v>
      </c>
      <c r="AB1568" s="1" t="s">
        <v>4153</v>
      </c>
      <c r="AC1568" s="1">
        <v>190</v>
      </c>
      <c r="AE1568" s="2">
        <v>45719.862071759257</v>
      </c>
      <c r="AF1568" s="1" t="s">
        <v>77</v>
      </c>
      <c r="AH1568" s="1" t="s">
        <v>125</v>
      </c>
      <c r="AI1568" s="1" t="s">
        <v>79</v>
      </c>
      <c r="AJ1568" s="1" t="s">
        <v>283</v>
      </c>
      <c r="AK1568" s="1" t="s">
        <v>9516</v>
      </c>
      <c r="AL1568" s="1" t="s">
        <v>2780</v>
      </c>
      <c r="AM1568" s="2">
        <v>45719.86209490741</v>
      </c>
      <c r="AN1568" s="1" t="s">
        <v>9516</v>
      </c>
      <c r="AP1568" s="1">
        <v>5759776</v>
      </c>
      <c r="AQ1568" s="1" t="s">
        <v>83</v>
      </c>
      <c r="AR1568" s="2">
        <v>45720.533668981479</v>
      </c>
      <c r="AS1568" s="1" t="s">
        <v>84</v>
      </c>
      <c r="AT1568" s="2">
        <v>45721.333333333336</v>
      </c>
      <c r="AU1568" s="1" t="s">
        <v>85</v>
      </c>
      <c r="AV1568" s="1" t="s">
        <v>1196</v>
      </c>
      <c r="AW1568" s="1" t="s">
        <v>1197</v>
      </c>
      <c r="AX1568" s="1" t="s">
        <v>4259</v>
      </c>
      <c r="AZ1568" s="2">
        <v>45720.533668981479</v>
      </c>
      <c r="BB1568" s="1" t="s">
        <v>7916</v>
      </c>
      <c r="BC1568" s="1" t="s">
        <v>5296</v>
      </c>
      <c r="BD1568" s="1" t="s">
        <v>5297</v>
      </c>
      <c r="BE1568" s="1" t="s">
        <v>9517</v>
      </c>
      <c r="BF1568" s="1" t="s">
        <v>406</v>
      </c>
    </row>
    <row r="1569" spans="1:58" x14ac:dyDescent="0.35">
      <c r="A1569" s="1">
        <v>3014819</v>
      </c>
      <c r="B1569" s="1" t="s">
        <v>58</v>
      </c>
      <c r="C1569" s="1">
        <v>39997781</v>
      </c>
      <c r="D1569" s="1">
        <v>338719185</v>
      </c>
      <c r="E1569" s="1" t="s">
        <v>59</v>
      </c>
      <c r="F1569" s="1" t="s">
        <v>60</v>
      </c>
      <c r="G1569" s="1" t="s">
        <v>1263</v>
      </c>
      <c r="H1569" s="1" t="s">
        <v>9518</v>
      </c>
      <c r="I1569" s="1">
        <v>774611710</v>
      </c>
      <c r="J1569" s="1" t="s">
        <v>3813</v>
      </c>
      <c r="K1569" s="1">
        <v>13</v>
      </c>
      <c r="L1569" s="1" t="s">
        <v>64</v>
      </c>
      <c r="M1569" s="1" t="s">
        <v>65</v>
      </c>
      <c r="N1569" s="2">
        <v>45362.623969907407</v>
      </c>
      <c r="O1569" s="1" t="s">
        <v>66</v>
      </c>
      <c r="Q1569" s="1" t="s">
        <v>67</v>
      </c>
      <c r="R1569" s="2">
        <v>45719.862500000003</v>
      </c>
      <c r="S1569" s="1" t="s">
        <v>8030</v>
      </c>
      <c r="T1569" s="1" t="s">
        <v>100</v>
      </c>
      <c r="U1569" s="1" t="s">
        <v>70</v>
      </c>
      <c r="V1569" s="1" t="s">
        <v>9519</v>
      </c>
      <c r="W1569" s="1" t="s">
        <v>653</v>
      </c>
      <c r="X1569" s="1" t="s">
        <v>654</v>
      </c>
      <c r="Y1569" s="1" t="s">
        <v>4703</v>
      </c>
      <c r="Z1569" s="1" t="s">
        <v>3446</v>
      </c>
      <c r="AA1569" s="1" t="s">
        <v>8665</v>
      </c>
      <c r="AB1569" s="1" t="s">
        <v>124</v>
      </c>
      <c r="AE1569" s="2">
        <v>45720.463460648149</v>
      </c>
      <c r="AF1569" s="1" t="s">
        <v>77</v>
      </c>
      <c r="AH1569" s="1" t="s">
        <v>2897</v>
      </c>
      <c r="AI1569" s="1" t="s">
        <v>58</v>
      </c>
      <c r="AJ1569" s="1" t="s">
        <v>126</v>
      </c>
      <c r="AK1569" s="1" t="s">
        <v>9520</v>
      </c>
      <c r="AL1569" s="1" t="s">
        <v>612</v>
      </c>
      <c r="AM1569" s="2">
        <v>45720.463703703703</v>
      </c>
      <c r="AN1569" s="1" t="s">
        <v>9520</v>
      </c>
      <c r="AO1569" s="1" t="s">
        <v>612</v>
      </c>
      <c r="AP1569" s="1">
        <v>5761470</v>
      </c>
      <c r="AQ1569" s="1" t="s">
        <v>83</v>
      </c>
      <c r="AR1569" s="2">
        <v>45720.539375</v>
      </c>
      <c r="AS1569" s="1" t="s">
        <v>84</v>
      </c>
      <c r="AT1569" s="2">
        <v>45720.333333333336</v>
      </c>
      <c r="AU1569" s="1" t="s">
        <v>85</v>
      </c>
      <c r="AV1569" s="1" t="s">
        <v>1680</v>
      </c>
      <c r="AW1569" s="1" t="s">
        <v>1681</v>
      </c>
      <c r="AX1569" s="1" t="s">
        <v>1682</v>
      </c>
      <c r="AZ1569" s="2">
        <v>45720.539375</v>
      </c>
      <c r="BB1569" s="1" t="s">
        <v>367</v>
      </c>
      <c r="BC1569" s="1" t="s">
        <v>368</v>
      </c>
      <c r="BD1569" s="1" t="s">
        <v>368</v>
      </c>
      <c r="BE1569" s="1" t="s">
        <v>9521</v>
      </c>
      <c r="BF1569" s="1" t="s">
        <v>5552</v>
      </c>
    </row>
    <row r="1570" spans="1:58" x14ac:dyDescent="0.35">
      <c r="A1570" s="1">
        <v>3014820</v>
      </c>
      <c r="B1570" s="1" t="s">
        <v>58</v>
      </c>
      <c r="C1570" s="1">
        <v>32025151</v>
      </c>
      <c r="D1570" s="1">
        <v>338543889</v>
      </c>
      <c r="E1570" s="1" t="s">
        <v>59</v>
      </c>
      <c r="F1570" s="1" t="s">
        <v>60</v>
      </c>
      <c r="G1570" s="1" t="s">
        <v>4501</v>
      </c>
      <c r="H1570" s="1" t="s">
        <v>2994</v>
      </c>
      <c r="I1570" s="1">
        <v>771440021</v>
      </c>
      <c r="J1570" s="1" t="s">
        <v>9522</v>
      </c>
      <c r="K1570" s="1">
        <v>19</v>
      </c>
      <c r="L1570" s="1" t="s">
        <v>64</v>
      </c>
      <c r="M1570" s="1" t="s">
        <v>65</v>
      </c>
      <c r="N1570" s="2">
        <v>45694.666666666664</v>
      </c>
      <c r="O1570" s="1" t="s">
        <v>66</v>
      </c>
      <c r="Q1570" s="1" t="s">
        <v>67</v>
      </c>
      <c r="R1570" s="2">
        <v>45719.862743055557</v>
      </c>
      <c r="S1570" s="1" t="s">
        <v>8372</v>
      </c>
      <c r="T1570" s="1" t="s">
        <v>100</v>
      </c>
      <c r="U1570" s="1" t="s">
        <v>120</v>
      </c>
      <c r="V1570" s="1" t="s">
        <v>9523</v>
      </c>
      <c r="Y1570" s="1" t="s">
        <v>8824</v>
      </c>
      <c r="Z1570" s="1" t="s">
        <v>2075</v>
      </c>
      <c r="AA1570" s="1" t="s">
        <v>2075</v>
      </c>
      <c r="AB1570" s="1" t="s">
        <v>124</v>
      </c>
      <c r="AE1570" s="2">
        <v>45720.537511574075</v>
      </c>
      <c r="AF1570" s="1" t="s">
        <v>77</v>
      </c>
      <c r="AH1570" s="1" t="s">
        <v>78</v>
      </c>
      <c r="AI1570" s="1" t="s">
        <v>58</v>
      </c>
      <c r="AJ1570" s="1" t="s">
        <v>126</v>
      </c>
      <c r="AK1570" s="1" t="s">
        <v>9524</v>
      </c>
      <c r="AL1570" s="1" t="s">
        <v>525</v>
      </c>
      <c r="AM1570" s="2">
        <v>45720.537615740737</v>
      </c>
      <c r="AN1570" s="1" t="s">
        <v>9524</v>
      </c>
      <c r="AO1570" s="1" t="s">
        <v>525</v>
      </c>
      <c r="AP1570" s="1">
        <v>5762048</v>
      </c>
      <c r="AQ1570" s="1" t="s">
        <v>83</v>
      </c>
      <c r="AR1570" s="2">
        <v>45720.906099537038</v>
      </c>
      <c r="AS1570" s="1" t="s">
        <v>84</v>
      </c>
      <c r="AT1570" s="2">
        <v>45720.5625</v>
      </c>
      <c r="AU1570" s="1" t="s">
        <v>85</v>
      </c>
      <c r="AV1570" s="1" t="s">
        <v>205</v>
      </c>
      <c r="AW1570" s="1" t="s">
        <v>206</v>
      </c>
      <c r="AX1570" s="1" t="s">
        <v>207</v>
      </c>
      <c r="AZ1570" s="2">
        <v>45720.906099537038</v>
      </c>
      <c r="BB1570" s="1" t="s">
        <v>2734</v>
      </c>
      <c r="BC1570" s="1" t="s">
        <v>2735</v>
      </c>
      <c r="BD1570" s="1" t="s">
        <v>2736</v>
      </c>
      <c r="BE1570" s="1" t="s">
        <v>9525</v>
      </c>
      <c r="BF1570" s="1" t="s">
        <v>406</v>
      </c>
    </row>
    <row r="1571" spans="1:58" x14ac:dyDescent="0.35">
      <c r="A1571" s="1">
        <v>3014821</v>
      </c>
      <c r="B1571" s="1" t="s">
        <v>58</v>
      </c>
      <c r="C1571" s="1">
        <v>44248821</v>
      </c>
      <c r="D1571" s="1">
        <v>338803902</v>
      </c>
      <c r="E1571" s="1" t="s">
        <v>59</v>
      </c>
      <c r="F1571" s="1" t="s">
        <v>60</v>
      </c>
      <c r="G1571" s="1" t="s">
        <v>275</v>
      </c>
      <c r="H1571" s="1" t="s">
        <v>1170</v>
      </c>
      <c r="I1571" s="1">
        <v>772665905</v>
      </c>
      <c r="J1571" s="1" t="s">
        <v>9526</v>
      </c>
      <c r="K1571" s="1">
        <v>13</v>
      </c>
      <c r="L1571" s="1" t="s">
        <v>64</v>
      </c>
      <c r="M1571" s="1" t="s">
        <v>65</v>
      </c>
      <c r="N1571" s="2">
        <v>45632.471168981479</v>
      </c>
      <c r="O1571" s="1" t="s">
        <v>66</v>
      </c>
      <c r="Q1571" s="1" t="s">
        <v>67</v>
      </c>
      <c r="R1571" s="2">
        <v>45719.862743055557</v>
      </c>
      <c r="S1571" s="1" t="s">
        <v>2780</v>
      </c>
      <c r="T1571" s="1" t="s">
        <v>69</v>
      </c>
      <c r="U1571" s="1" t="s">
        <v>70</v>
      </c>
      <c r="V1571" s="1" t="s">
        <v>9527</v>
      </c>
      <c r="Y1571" s="1" t="s">
        <v>6681</v>
      </c>
      <c r="Z1571" s="1" t="s">
        <v>1476</v>
      </c>
      <c r="AA1571" s="1" t="s">
        <v>2792</v>
      </c>
      <c r="AB1571" s="1" t="s">
        <v>2792</v>
      </c>
      <c r="AE1571" s="2">
        <v>45719.862754629627</v>
      </c>
      <c r="AF1571" s="1" t="s">
        <v>77</v>
      </c>
      <c r="AH1571" s="1" t="s">
        <v>125</v>
      </c>
      <c r="AI1571" s="1" t="s">
        <v>79</v>
      </c>
      <c r="AJ1571" s="1" t="s">
        <v>855</v>
      </c>
      <c r="AK1571" s="1" t="s">
        <v>9528</v>
      </c>
      <c r="AL1571" s="1" t="s">
        <v>2780</v>
      </c>
      <c r="AM1571" s="2">
        <v>45719.862800925926</v>
      </c>
      <c r="AN1571" s="1" t="s">
        <v>9528</v>
      </c>
      <c r="AP1571" s="1">
        <v>5759779</v>
      </c>
      <c r="AQ1571" s="1" t="s">
        <v>83</v>
      </c>
      <c r="AR1571" s="2">
        <v>45720.479201388887</v>
      </c>
      <c r="AS1571" s="1" t="s">
        <v>84</v>
      </c>
      <c r="AT1571" s="2">
        <v>45721.333333333336</v>
      </c>
      <c r="AU1571" s="1" t="s">
        <v>85</v>
      </c>
      <c r="AV1571" s="1" t="s">
        <v>947</v>
      </c>
      <c r="AW1571" s="1" t="s">
        <v>948</v>
      </c>
      <c r="AX1571" s="1" t="s">
        <v>5018</v>
      </c>
      <c r="AZ1571" s="2">
        <v>45720.479201388887</v>
      </c>
      <c r="BB1571" s="1" t="s">
        <v>2825</v>
      </c>
      <c r="BC1571" s="1" t="s">
        <v>153</v>
      </c>
      <c r="BD1571" s="1" t="s">
        <v>2826</v>
      </c>
      <c r="BE1571" s="1" t="s">
        <v>4155</v>
      </c>
      <c r="BF1571" s="1" t="s">
        <v>1484</v>
      </c>
    </row>
    <row r="1572" spans="1:58" x14ac:dyDescent="0.35">
      <c r="A1572" s="1">
        <v>3014822</v>
      </c>
      <c r="B1572" s="1" t="s">
        <v>58</v>
      </c>
      <c r="C1572" s="1">
        <v>31661621</v>
      </c>
      <c r="D1572" s="1">
        <v>338718733</v>
      </c>
      <c r="E1572" s="1" t="s">
        <v>59</v>
      </c>
      <c r="F1572" s="1" t="s">
        <v>60</v>
      </c>
      <c r="G1572" s="1" t="s">
        <v>1539</v>
      </c>
      <c r="H1572" s="1" t="s">
        <v>9529</v>
      </c>
      <c r="I1572" s="1">
        <v>771382168</v>
      </c>
      <c r="J1572" s="1" t="s">
        <v>2685</v>
      </c>
      <c r="K1572" s="1">
        <v>13</v>
      </c>
      <c r="L1572" s="1" t="s">
        <v>64</v>
      </c>
      <c r="M1572" s="1" t="s">
        <v>65</v>
      </c>
      <c r="N1572" s="2">
        <v>44805</v>
      </c>
      <c r="O1572" s="1" t="s">
        <v>353</v>
      </c>
      <c r="Q1572" s="1" t="s">
        <v>67</v>
      </c>
      <c r="R1572" s="2">
        <v>45719.862905092596</v>
      </c>
      <c r="S1572" s="1" t="s">
        <v>617</v>
      </c>
      <c r="T1572" s="1" t="s">
        <v>100</v>
      </c>
      <c r="U1572" s="1" t="s">
        <v>4423</v>
      </c>
      <c r="V1572" s="1" t="s">
        <v>9530</v>
      </c>
      <c r="W1572" s="1" t="s">
        <v>162</v>
      </c>
      <c r="X1572" s="1" t="s">
        <v>1191</v>
      </c>
      <c r="Y1572" s="1" t="s">
        <v>5236</v>
      </c>
      <c r="Z1572" s="1" t="s">
        <v>400</v>
      </c>
      <c r="AA1572" s="1" t="s">
        <v>9531</v>
      </c>
      <c r="AB1572" s="1" t="s">
        <v>9531</v>
      </c>
      <c r="AE1572" s="2">
        <v>45719.862916666665</v>
      </c>
      <c r="AF1572" s="1" t="s">
        <v>77</v>
      </c>
      <c r="AH1572" s="1" t="s">
        <v>125</v>
      </c>
      <c r="AI1572" s="1" t="s">
        <v>79</v>
      </c>
      <c r="AJ1572" s="1" t="s">
        <v>167</v>
      </c>
      <c r="AK1572" s="1" t="s">
        <v>9532</v>
      </c>
      <c r="AL1572" s="1" t="s">
        <v>617</v>
      </c>
      <c r="AM1572" s="2">
        <v>45719.862951388888</v>
      </c>
      <c r="AN1572" s="1" t="s">
        <v>9532</v>
      </c>
      <c r="AP1572" s="1">
        <v>5759780</v>
      </c>
      <c r="AQ1572" s="1" t="s">
        <v>83</v>
      </c>
      <c r="AR1572" s="2">
        <v>45719.903171296297</v>
      </c>
      <c r="AS1572" s="1" t="s">
        <v>84</v>
      </c>
      <c r="AT1572" s="2">
        <v>45721.333333333336</v>
      </c>
      <c r="AU1572" s="1" t="s">
        <v>85</v>
      </c>
      <c r="AV1572" s="1" t="s">
        <v>1196</v>
      </c>
      <c r="AW1572" s="1" t="s">
        <v>1197</v>
      </c>
      <c r="AX1572" s="1" t="s">
        <v>4259</v>
      </c>
      <c r="AZ1572" s="2">
        <v>45719.903171296297</v>
      </c>
      <c r="BB1572" s="1" t="s">
        <v>1619</v>
      </c>
      <c r="BC1572" s="1" t="s">
        <v>1620</v>
      </c>
      <c r="BD1572" s="1" t="s">
        <v>1621</v>
      </c>
      <c r="BE1572" s="1" t="s">
        <v>9533</v>
      </c>
      <c r="BF1572" s="1" t="s">
        <v>9534</v>
      </c>
    </row>
    <row r="1573" spans="1:58" x14ac:dyDescent="0.35">
      <c r="A1573" s="1">
        <v>3014823</v>
      </c>
      <c r="B1573" s="1" t="s">
        <v>58</v>
      </c>
      <c r="C1573" s="1">
        <v>1288851</v>
      </c>
      <c r="D1573" s="1">
        <v>338232890</v>
      </c>
      <c r="E1573" s="1" t="s">
        <v>59</v>
      </c>
      <c r="F1573" s="1" t="s">
        <v>60</v>
      </c>
      <c r="G1573" s="1" t="s">
        <v>2268</v>
      </c>
      <c r="H1573" s="1" t="s">
        <v>9535</v>
      </c>
      <c r="I1573" s="1">
        <v>776184218</v>
      </c>
      <c r="J1573" s="1" t="s">
        <v>939</v>
      </c>
      <c r="K1573" s="1">
        <v>12</v>
      </c>
      <c r="L1573" s="1" t="s">
        <v>64</v>
      </c>
      <c r="M1573" s="1" t="s">
        <v>65</v>
      </c>
      <c r="N1573" s="2">
        <v>44835</v>
      </c>
      <c r="O1573" s="1" t="s">
        <v>180</v>
      </c>
      <c r="Q1573" s="1" t="s">
        <v>67</v>
      </c>
      <c r="R1573" s="2">
        <v>45719.863599537035</v>
      </c>
      <c r="S1573" s="1" t="s">
        <v>543</v>
      </c>
      <c r="T1573" s="1" t="s">
        <v>69</v>
      </c>
      <c r="U1573" s="1" t="s">
        <v>618</v>
      </c>
      <c r="V1573" s="1" t="s">
        <v>9536</v>
      </c>
      <c r="Y1573" s="1" t="s">
        <v>5252</v>
      </c>
      <c r="Z1573" s="1" t="s">
        <v>75</v>
      </c>
      <c r="AA1573" s="1" t="s">
        <v>7223</v>
      </c>
      <c r="AB1573" s="1" t="s">
        <v>7223</v>
      </c>
      <c r="AC1573" s="1">
        <v>4054</v>
      </c>
      <c r="AE1573" s="2">
        <v>45719.863611111112</v>
      </c>
      <c r="AF1573" s="1" t="s">
        <v>77</v>
      </c>
      <c r="AH1573" s="1" t="s">
        <v>125</v>
      </c>
      <c r="AI1573" s="1" t="s">
        <v>79</v>
      </c>
      <c r="AJ1573" s="1" t="s">
        <v>283</v>
      </c>
      <c r="AK1573" s="1" t="s">
        <v>9537</v>
      </c>
      <c r="AL1573" s="1" t="s">
        <v>543</v>
      </c>
      <c r="AM1573" s="2">
        <v>45719.863645833335</v>
      </c>
      <c r="AN1573" s="1" t="s">
        <v>9537</v>
      </c>
      <c r="AP1573" s="1">
        <v>5759781</v>
      </c>
      <c r="AQ1573" s="1" t="s">
        <v>83</v>
      </c>
      <c r="AR1573" s="2">
        <v>45720.597858796296</v>
      </c>
      <c r="AS1573" s="1" t="s">
        <v>84</v>
      </c>
      <c r="AT1573" s="2">
        <v>45721.354166666664</v>
      </c>
      <c r="AU1573" s="1" t="s">
        <v>85</v>
      </c>
      <c r="AV1573" s="1" t="s">
        <v>2382</v>
      </c>
      <c r="AW1573" s="1" t="s">
        <v>2383</v>
      </c>
      <c r="AX1573" s="1" t="s">
        <v>2384</v>
      </c>
      <c r="AZ1573" s="2">
        <v>45720.597858796296</v>
      </c>
      <c r="BB1573" s="1" t="s">
        <v>1534</v>
      </c>
      <c r="BC1573" s="1" t="s">
        <v>1535</v>
      </c>
      <c r="BD1573" s="1" t="s">
        <v>1536</v>
      </c>
      <c r="BE1573" s="1" t="s">
        <v>9538</v>
      </c>
      <c r="BF1573" s="1" t="s">
        <v>3123</v>
      </c>
    </row>
    <row r="1574" spans="1:58" x14ac:dyDescent="0.35">
      <c r="A1574" s="1">
        <v>3014824</v>
      </c>
      <c r="B1574" s="1" t="s">
        <v>223</v>
      </c>
      <c r="C1574" s="1">
        <v>42706551</v>
      </c>
      <c r="D1574" s="1">
        <v>339753672</v>
      </c>
      <c r="E1574" s="1" t="s">
        <v>59</v>
      </c>
      <c r="F1574" s="1" t="s">
        <v>60</v>
      </c>
      <c r="G1574" s="1" t="s">
        <v>116</v>
      </c>
      <c r="H1574" s="1" t="s">
        <v>9539</v>
      </c>
      <c r="I1574" s="1">
        <v>785047948</v>
      </c>
      <c r="J1574" s="1" t="s">
        <v>9540</v>
      </c>
      <c r="K1574" s="1">
        <v>14</v>
      </c>
      <c r="L1574" s="1" t="s">
        <v>64</v>
      </c>
      <c r="M1574" s="1" t="s">
        <v>65</v>
      </c>
      <c r="N1574" s="2">
        <v>45362.666666666664</v>
      </c>
      <c r="O1574" s="1" t="s">
        <v>98</v>
      </c>
      <c r="Q1574" s="1" t="s">
        <v>67</v>
      </c>
      <c r="R1574" s="2">
        <v>45719.864351851851</v>
      </c>
      <c r="S1574" s="1" t="s">
        <v>6862</v>
      </c>
      <c r="T1574" s="1" t="s">
        <v>100</v>
      </c>
      <c r="U1574" s="1" t="s">
        <v>385</v>
      </c>
      <c r="V1574" s="1" t="s">
        <v>9541</v>
      </c>
      <c r="W1574" s="1" t="s">
        <v>298</v>
      </c>
      <c r="X1574" s="1" t="s">
        <v>299</v>
      </c>
      <c r="Y1574" s="1" t="s">
        <v>7136</v>
      </c>
      <c r="Z1574" s="1" t="s">
        <v>1525</v>
      </c>
      <c r="AA1574" s="1" t="s">
        <v>7845</v>
      </c>
      <c r="AB1574" s="1" t="s">
        <v>124</v>
      </c>
      <c r="AE1574" s="2">
        <v>45719.864363425928</v>
      </c>
      <c r="AF1574" s="1" t="s">
        <v>77</v>
      </c>
      <c r="AH1574" s="1" t="s">
        <v>125</v>
      </c>
      <c r="AI1574" s="1" t="s">
        <v>106</v>
      </c>
      <c r="AJ1574" s="1" t="s">
        <v>107</v>
      </c>
      <c r="AK1574" s="1" t="s">
        <v>9542</v>
      </c>
      <c r="AL1574" s="1" t="s">
        <v>6862</v>
      </c>
      <c r="AM1574" s="2">
        <v>45719.864386574074</v>
      </c>
      <c r="AN1574" s="1" t="s">
        <v>9542</v>
      </c>
      <c r="AP1574" s="1">
        <v>5759782</v>
      </c>
      <c r="AQ1574" s="1" t="s">
        <v>83</v>
      </c>
      <c r="AR1574" s="2">
        <v>45720.461018518516</v>
      </c>
      <c r="AS1574" s="1" t="s">
        <v>84</v>
      </c>
      <c r="AT1574" s="2">
        <v>45721.333333333336</v>
      </c>
      <c r="AU1574" s="1" t="s">
        <v>85</v>
      </c>
      <c r="AV1574" s="1" t="s">
        <v>233</v>
      </c>
      <c r="AW1574" s="1" t="s">
        <v>234</v>
      </c>
      <c r="AX1574" s="1" t="s">
        <v>235</v>
      </c>
      <c r="AZ1574" s="2">
        <v>45720.461018518516</v>
      </c>
      <c r="BB1574" s="1" t="s">
        <v>537</v>
      </c>
      <c r="BC1574" s="1" t="s">
        <v>538</v>
      </c>
      <c r="BD1574" s="1" t="s">
        <v>91</v>
      </c>
      <c r="BE1574" s="1" t="s">
        <v>9543</v>
      </c>
      <c r="BF1574" s="1" t="s">
        <v>735</v>
      </c>
    </row>
    <row r="1575" spans="1:58" x14ac:dyDescent="0.35">
      <c r="A1575" s="1">
        <v>3014825</v>
      </c>
      <c r="B1575" s="1" t="s">
        <v>58</v>
      </c>
      <c r="C1575" s="1">
        <v>265571</v>
      </c>
      <c r="D1575" s="1">
        <v>338240870</v>
      </c>
      <c r="E1575" s="1" t="s">
        <v>59</v>
      </c>
      <c r="F1575" s="1" t="s">
        <v>60</v>
      </c>
      <c r="G1575" s="1" t="s">
        <v>555</v>
      </c>
      <c r="H1575" s="1" t="s">
        <v>9544</v>
      </c>
      <c r="I1575" s="1">
        <v>777269139</v>
      </c>
      <c r="J1575" s="1" t="s">
        <v>4234</v>
      </c>
      <c r="K1575" s="1">
        <v>12</v>
      </c>
      <c r="L1575" s="1" t="s">
        <v>64</v>
      </c>
      <c r="M1575" s="1" t="s">
        <v>65</v>
      </c>
      <c r="N1575" s="2">
        <v>44805</v>
      </c>
      <c r="O1575" s="1" t="s">
        <v>353</v>
      </c>
      <c r="Q1575" s="1" t="s">
        <v>67</v>
      </c>
      <c r="R1575" s="2">
        <v>45719.864988425928</v>
      </c>
      <c r="S1575" s="1" t="s">
        <v>1575</v>
      </c>
      <c r="T1575" s="1" t="s">
        <v>69</v>
      </c>
      <c r="U1575" s="1" t="s">
        <v>1542</v>
      </c>
      <c r="V1575" s="1" t="s">
        <v>9545</v>
      </c>
      <c r="Y1575" s="1" t="s">
        <v>1461</v>
      </c>
      <c r="Z1575" s="1" t="s">
        <v>75</v>
      </c>
      <c r="AA1575" s="1" t="s">
        <v>1462</v>
      </c>
      <c r="AB1575" s="1" t="s">
        <v>1462</v>
      </c>
      <c r="AC1575" s="1">
        <v>2028</v>
      </c>
      <c r="AE1575" s="2">
        <v>45719.864999999998</v>
      </c>
      <c r="AF1575" s="1" t="s">
        <v>77</v>
      </c>
      <c r="AH1575" s="1" t="s">
        <v>125</v>
      </c>
      <c r="AI1575" s="1" t="s">
        <v>79</v>
      </c>
      <c r="AJ1575" s="1" t="s">
        <v>147</v>
      </c>
      <c r="AK1575" s="1" t="s">
        <v>9545</v>
      </c>
      <c r="AL1575" s="1" t="s">
        <v>1575</v>
      </c>
      <c r="AM1575" s="2">
        <v>45719.865034722221</v>
      </c>
      <c r="AN1575" s="1" t="s">
        <v>9545</v>
      </c>
      <c r="AP1575" s="1">
        <v>5759783</v>
      </c>
      <c r="AQ1575" s="1" t="s">
        <v>83</v>
      </c>
      <c r="AR1575" s="2">
        <v>45720.532812500001</v>
      </c>
      <c r="AS1575" s="1" t="s">
        <v>84</v>
      </c>
      <c r="AT1575" s="2">
        <v>45720.329861111109</v>
      </c>
      <c r="AU1575" s="1" t="s">
        <v>85</v>
      </c>
      <c r="AV1575" s="1" t="s">
        <v>645</v>
      </c>
      <c r="AW1575" s="1" t="s">
        <v>646</v>
      </c>
      <c r="AX1575" s="1" t="s">
        <v>2446</v>
      </c>
      <c r="AZ1575" s="2">
        <v>45720.532812500001</v>
      </c>
      <c r="BB1575" s="1" t="s">
        <v>1425</v>
      </c>
      <c r="BC1575" s="1" t="s">
        <v>1426</v>
      </c>
      <c r="BD1575" s="1" t="s">
        <v>1427</v>
      </c>
      <c r="BE1575" s="1" t="s">
        <v>9546</v>
      </c>
      <c r="BF1575" s="1" t="s">
        <v>735</v>
      </c>
    </row>
    <row r="1576" spans="1:58" x14ac:dyDescent="0.35">
      <c r="A1576" s="1">
        <v>3014826</v>
      </c>
      <c r="B1576" s="1" t="s">
        <v>58</v>
      </c>
      <c r="C1576" s="1">
        <v>44007881</v>
      </c>
      <c r="D1576" s="1">
        <v>338736781</v>
      </c>
      <c r="E1576" s="1" t="s">
        <v>59</v>
      </c>
      <c r="F1576" s="1" t="s">
        <v>60</v>
      </c>
      <c r="G1576" s="1" t="s">
        <v>1860</v>
      </c>
      <c r="H1576" s="1" t="s">
        <v>954</v>
      </c>
      <c r="I1576" s="1">
        <v>773791836</v>
      </c>
      <c r="J1576" s="1" t="s">
        <v>9547</v>
      </c>
      <c r="K1576" s="1">
        <v>13</v>
      </c>
      <c r="L1576" s="1" t="s">
        <v>64</v>
      </c>
      <c r="M1576" s="1" t="s">
        <v>65</v>
      </c>
      <c r="N1576" s="2">
        <v>45549.458333333336</v>
      </c>
      <c r="O1576" s="1" t="s">
        <v>66</v>
      </c>
      <c r="Q1576" s="1" t="s">
        <v>67</v>
      </c>
      <c r="R1576" s="2">
        <v>45719.866319444445</v>
      </c>
      <c r="S1576" s="1" t="s">
        <v>4738</v>
      </c>
      <c r="T1576" s="1" t="s">
        <v>69</v>
      </c>
      <c r="U1576" s="1" t="s">
        <v>70</v>
      </c>
      <c r="V1576" s="1" t="s">
        <v>9548</v>
      </c>
      <c r="W1576" s="1" t="s">
        <v>162</v>
      </c>
      <c r="X1576" s="1" t="s">
        <v>163</v>
      </c>
      <c r="Y1576" s="1" t="s">
        <v>943</v>
      </c>
      <c r="Z1576" s="1" t="s">
        <v>165</v>
      </c>
      <c r="AA1576" s="1" t="s">
        <v>4444</v>
      </c>
      <c r="AB1576" s="1" t="s">
        <v>4444</v>
      </c>
      <c r="AE1576" s="2">
        <v>45719.866331018522</v>
      </c>
      <c r="AF1576" s="1" t="s">
        <v>77</v>
      </c>
      <c r="AH1576" s="1" t="s">
        <v>125</v>
      </c>
      <c r="AI1576" s="1" t="s">
        <v>79</v>
      </c>
      <c r="AJ1576" s="1" t="s">
        <v>147</v>
      </c>
      <c r="AK1576" s="1" t="s">
        <v>4741</v>
      </c>
      <c r="AL1576" s="1" t="s">
        <v>4738</v>
      </c>
      <c r="AM1576" s="2">
        <v>45719.866354166668</v>
      </c>
      <c r="AN1576" s="1" t="s">
        <v>4741</v>
      </c>
      <c r="AP1576" s="1">
        <v>5759784</v>
      </c>
      <c r="AQ1576" s="1" t="s">
        <v>83</v>
      </c>
      <c r="AR1576" s="2">
        <v>45720.57707175926</v>
      </c>
      <c r="AS1576" s="1" t="s">
        <v>84</v>
      </c>
      <c r="AT1576" s="2">
        <v>45721.333333333336</v>
      </c>
      <c r="AU1576" s="1" t="s">
        <v>85</v>
      </c>
      <c r="AV1576" s="1" t="s">
        <v>169</v>
      </c>
      <c r="AW1576" s="1" t="s">
        <v>170</v>
      </c>
      <c r="AX1576" s="1" t="s">
        <v>2980</v>
      </c>
      <c r="AZ1576" s="2">
        <v>45720.57707175926</v>
      </c>
      <c r="BB1576" s="1" t="s">
        <v>152</v>
      </c>
      <c r="BC1576" s="1" t="s">
        <v>153</v>
      </c>
      <c r="BD1576" s="1" t="s">
        <v>154</v>
      </c>
      <c r="BE1576" s="1" t="s">
        <v>4420</v>
      </c>
      <c r="BF1576" s="1" t="s">
        <v>176</v>
      </c>
    </row>
    <row r="1577" spans="1:58" x14ac:dyDescent="0.35">
      <c r="A1577" s="1">
        <v>3014827</v>
      </c>
      <c r="B1577" s="1" t="s">
        <v>58</v>
      </c>
      <c r="C1577" s="1">
        <v>44258111</v>
      </c>
      <c r="D1577" s="1">
        <v>339694669</v>
      </c>
      <c r="E1577" s="1" t="s">
        <v>59</v>
      </c>
      <c r="F1577" s="1" t="s">
        <v>60</v>
      </c>
      <c r="G1577" s="1" t="s">
        <v>509</v>
      </c>
      <c r="H1577" s="1" t="s">
        <v>96</v>
      </c>
      <c r="I1577" s="1">
        <v>773611598</v>
      </c>
      <c r="J1577" s="1" t="s">
        <v>9549</v>
      </c>
      <c r="K1577" s="1">
        <v>16</v>
      </c>
      <c r="L1577" s="1" t="s">
        <v>64</v>
      </c>
      <c r="M1577" s="1" t="s">
        <v>65</v>
      </c>
      <c r="N1577" s="2">
        <v>45576.480069444442</v>
      </c>
      <c r="O1577" s="1" t="s">
        <v>66</v>
      </c>
      <c r="Q1577" s="1" t="s">
        <v>67</v>
      </c>
      <c r="R1577" s="2">
        <v>45719.866701388892</v>
      </c>
      <c r="S1577" s="1" t="s">
        <v>6862</v>
      </c>
      <c r="T1577" s="1" t="s">
        <v>100</v>
      </c>
      <c r="U1577" s="1" t="s">
        <v>70</v>
      </c>
      <c r="V1577" s="1" t="s">
        <v>9550</v>
      </c>
      <c r="W1577" s="1" t="s">
        <v>578</v>
      </c>
      <c r="X1577" s="1" t="s">
        <v>2452</v>
      </c>
      <c r="Y1577" s="1" t="s">
        <v>9009</v>
      </c>
      <c r="Z1577" s="1" t="s">
        <v>9010</v>
      </c>
      <c r="AA1577" s="1" t="s">
        <v>9011</v>
      </c>
      <c r="AB1577" s="1" t="s">
        <v>124</v>
      </c>
      <c r="AE1577" s="2">
        <v>45720.511145833334</v>
      </c>
      <c r="AF1577" s="1" t="s">
        <v>77</v>
      </c>
      <c r="AH1577" s="1" t="s">
        <v>125</v>
      </c>
      <c r="AI1577" s="1" t="s">
        <v>58</v>
      </c>
      <c r="AJ1577" s="1" t="s">
        <v>126</v>
      </c>
      <c r="AK1577" s="1" t="s">
        <v>9138</v>
      </c>
      <c r="AL1577" s="1" t="s">
        <v>137</v>
      </c>
      <c r="AM1577" s="2">
        <v>45720.51122685185</v>
      </c>
      <c r="AN1577" s="1" t="s">
        <v>9138</v>
      </c>
      <c r="AO1577" s="1" t="s">
        <v>137</v>
      </c>
      <c r="AP1577" s="1">
        <v>5761810</v>
      </c>
      <c r="AQ1577" s="1" t="s">
        <v>83</v>
      </c>
      <c r="AR1577" s="2">
        <v>45720.537615740737</v>
      </c>
      <c r="AS1577" s="1" t="s">
        <v>84</v>
      </c>
      <c r="AT1577" s="2">
        <v>45720.333333333336</v>
      </c>
      <c r="AU1577" s="1" t="s">
        <v>85</v>
      </c>
      <c r="AV1577" s="1" t="s">
        <v>8320</v>
      </c>
      <c r="AW1577" s="1" t="s">
        <v>8321</v>
      </c>
      <c r="AX1577" s="1" t="s">
        <v>8322</v>
      </c>
      <c r="AZ1577" s="2">
        <v>45720.537615740737</v>
      </c>
      <c r="BB1577" s="1" t="s">
        <v>367</v>
      </c>
      <c r="BC1577" s="1" t="s">
        <v>368</v>
      </c>
      <c r="BD1577" s="1" t="s">
        <v>368</v>
      </c>
      <c r="BE1577" s="1" t="s">
        <v>9139</v>
      </c>
      <c r="BF1577" s="1" t="s">
        <v>5552</v>
      </c>
    </row>
    <row r="1578" spans="1:58" x14ac:dyDescent="0.35">
      <c r="A1578" s="1">
        <v>3014828</v>
      </c>
      <c r="B1578" s="1" t="s">
        <v>2121</v>
      </c>
      <c r="C1578" s="1">
        <v>39470631</v>
      </c>
      <c r="D1578" s="1">
        <v>339141680</v>
      </c>
      <c r="E1578" s="1" t="s">
        <v>59</v>
      </c>
      <c r="F1578" s="1" t="s">
        <v>2121</v>
      </c>
      <c r="G1578" s="1" t="s">
        <v>1514</v>
      </c>
      <c r="H1578" s="1" t="s">
        <v>5736</v>
      </c>
      <c r="I1578" s="1">
        <v>773675894</v>
      </c>
      <c r="J1578" s="1" t="s">
        <v>9551</v>
      </c>
      <c r="K1578" s="1">
        <v>12</v>
      </c>
      <c r="L1578" s="1" t="s">
        <v>64</v>
      </c>
      <c r="M1578" s="1" t="s">
        <v>65</v>
      </c>
      <c r="N1578" s="2">
        <v>45645.5</v>
      </c>
      <c r="O1578" s="1" t="s">
        <v>2123</v>
      </c>
      <c r="Q1578" s="1" t="s">
        <v>67</v>
      </c>
      <c r="R1578" s="2">
        <v>45719.867465277777</v>
      </c>
      <c r="S1578" s="1" t="s">
        <v>7910</v>
      </c>
      <c r="T1578" s="1" t="s">
        <v>1452</v>
      </c>
      <c r="U1578" s="1" t="s">
        <v>1542</v>
      </c>
      <c r="V1578" s="1" t="s">
        <v>5738</v>
      </c>
      <c r="W1578" s="1" t="s">
        <v>2126</v>
      </c>
      <c r="X1578" s="1" t="s">
        <v>215</v>
      </c>
      <c r="Y1578" s="1" t="s">
        <v>2127</v>
      </c>
      <c r="Z1578" s="1" t="s">
        <v>929</v>
      </c>
      <c r="AA1578" s="1" t="s">
        <v>5739</v>
      </c>
      <c r="AB1578" s="1" t="s">
        <v>124</v>
      </c>
      <c r="AE1578" s="2">
        <v>45719.867465277777</v>
      </c>
      <c r="AF1578" s="1" t="s">
        <v>2129</v>
      </c>
      <c r="AG1578" s="1">
        <v>24</v>
      </c>
      <c r="AH1578" s="1" t="s">
        <v>78</v>
      </c>
      <c r="AI1578" s="1" t="s">
        <v>79</v>
      </c>
      <c r="AJ1578" s="1" t="s">
        <v>283</v>
      </c>
      <c r="AK1578" s="1" t="s">
        <v>9320</v>
      </c>
      <c r="AL1578" s="1" t="s">
        <v>7910</v>
      </c>
      <c r="AM1578" s="2">
        <v>45719.867511574077</v>
      </c>
      <c r="AN1578" s="1" t="s">
        <v>9320</v>
      </c>
      <c r="AP1578" s="1">
        <v>5759786</v>
      </c>
      <c r="AQ1578" s="1" t="s">
        <v>83</v>
      </c>
      <c r="AR1578" s="2">
        <v>45720.42695601852</v>
      </c>
      <c r="AS1578" s="1" t="s">
        <v>84</v>
      </c>
      <c r="AT1578" s="2">
        <v>45721.333333333336</v>
      </c>
      <c r="AU1578" s="1" t="s">
        <v>85</v>
      </c>
      <c r="AV1578" s="1" t="s">
        <v>1957</v>
      </c>
      <c r="AW1578" s="1" t="s">
        <v>1958</v>
      </c>
      <c r="AX1578" s="1" t="s">
        <v>5114</v>
      </c>
      <c r="AY1578" s="2">
        <v>45720.867465277777</v>
      </c>
      <c r="AZ1578" s="2">
        <v>45720.42695601852</v>
      </c>
      <c r="BA1578" s="1" t="s">
        <v>419</v>
      </c>
      <c r="BB1578" s="1" t="s">
        <v>661</v>
      </c>
      <c r="BC1578" s="1" t="s">
        <v>662</v>
      </c>
      <c r="BD1578" s="1" t="s">
        <v>663</v>
      </c>
      <c r="BE1578" s="1" t="s">
        <v>3323</v>
      </c>
      <c r="BF1578" s="1" t="s">
        <v>2132</v>
      </c>
    </row>
    <row r="1579" spans="1:58" x14ac:dyDescent="0.35">
      <c r="A1579" s="1">
        <v>3014829</v>
      </c>
      <c r="B1579" s="1" t="s">
        <v>223</v>
      </c>
      <c r="C1579" s="1">
        <v>41775711</v>
      </c>
      <c r="D1579" s="1">
        <v>339788399</v>
      </c>
      <c r="E1579" s="1" t="s">
        <v>59</v>
      </c>
      <c r="F1579" s="1" t="s">
        <v>60</v>
      </c>
      <c r="G1579" s="1" t="s">
        <v>258</v>
      </c>
      <c r="H1579" s="1" t="s">
        <v>382</v>
      </c>
      <c r="I1579" s="1">
        <v>770873466</v>
      </c>
      <c r="J1579" s="1" t="s">
        <v>260</v>
      </c>
      <c r="K1579" s="1">
        <v>14</v>
      </c>
      <c r="L1579" s="1" t="s">
        <v>64</v>
      </c>
      <c r="M1579" s="1" t="s">
        <v>65</v>
      </c>
      <c r="N1579" s="2">
        <v>45335.706944444442</v>
      </c>
      <c r="O1579" s="1" t="s">
        <v>98</v>
      </c>
      <c r="Q1579" s="1" t="s">
        <v>67</v>
      </c>
      <c r="R1579" s="2">
        <v>45719.867476851854</v>
      </c>
      <c r="S1579" s="1" t="s">
        <v>6807</v>
      </c>
      <c r="T1579" s="1" t="s">
        <v>100</v>
      </c>
      <c r="U1579" s="1" t="s">
        <v>70</v>
      </c>
      <c r="V1579" s="1" t="s">
        <v>9552</v>
      </c>
      <c r="W1579" s="1" t="s">
        <v>298</v>
      </c>
      <c r="X1579" s="1" t="s">
        <v>427</v>
      </c>
      <c r="Y1579" s="1" t="s">
        <v>2569</v>
      </c>
      <c r="Z1579" s="1" t="s">
        <v>231</v>
      </c>
      <c r="AA1579" s="1" t="s">
        <v>9553</v>
      </c>
      <c r="AB1579" s="1" t="s">
        <v>124</v>
      </c>
      <c r="AE1579" s="2">
        <v>45719.867488425924</v>
      </c>
      <c r="AF1579" s="1" t="s">
        <v>77</v>
      </c>
      <c r="AH1579" s="1" t="s">
        <v>78</v>
      </c>
      <c r="AI1579" s="1" t="s">
        <v>106</v>
      </c>
      <c r="AJ1579" s="1" t="s">
        <v>1212</v>
      </c>
      <c r="AK1579" s="1" t="s">
        <v>9554</v>
      </c>
      <c r="AL1579" s="1" t="s">
        <v>6807</v>
      </c>
      <c r="AM1579" s="2">
        <v>45719.867523148147</v>
      </c>
      <c r="AN1579" s="1" t="s">
        <v>9554</v>
      </c>
      <c r="AP1579" s="1">
        <v>5759787</v>
      </c>
      <c r="AQ1579" s="1" t="s">
        <v>83</v>
      </c>
      <c r="AR1579" s="2">
        <v>45720.506828703707</v>
      </c>
      <c r="AS1579" s="1" t="s">
        <v>84</v>
      </c>
      <c r="AT1579" s="2">
        <v>45721.333333333336</v>
      </c>
      <c r="AU1579" s="1" t="s">
        <v>85</v>
      </c>
      <c r="AV1579" s="1" t="s">
        <v>233</v>
      </c>
      <c r="AW1579" s="1" t="s">
        <v>234</v>
      </c>
      <c r="AX1579" s="1" t="s">
        <v>1786</v>
      </c>
      <c r="AZ1579" s="2">
        <v>45720.506828703707</v>
      </c>
      <c r="BB1579" s="1" t="s">
        <v>703</v>
      </c>
      <c r="BC1579" s="1" t="s">
        <v>677</v>
      </c>
      <c r="BD1579" s="1" t="s">
        <v>704</v>
      </c>
      <c r="BE1579" s="1" t="s">
        <v>9555</v>
      </c>
      <c r="BF1579" s="1" t="s">
        <v>1319</v>
      </c>
    </row>
    <row r="1580" spans="1:58" x14ac:dyDescent="0.35">
      <c r="A1580" s="1">
        <v>3014830</v>
      </c>
      <c r="B1580" s="1" t="s">
        <v>58</v>
      </c>
      <c r="C1580" s="1">
        <v>43423941</v>
      </c>
      <c r="D1580" s="1">
        <v>339031810</v>
      </c>
      <c r="E1580" s="1" t="s">
        <v>59</v>
      </c>
      <c r="F1580" s="1" t="s">
        <v>60</v>
      </c>
      <c r="G1580" s="1" t="s">
        <v>422</v>
      </c>
      <c r="H1580" s="1" t="s">
        <v>9556</v>
      </c>
      <c r="I1580" s="1">
        <v>776098284</v>
      </c>
      <c r="J1580" s="1" t="s">
        <v>1297</v>
      </c>
      <c r="K1580" s="1">
        <v>14</v>
      </c>
      <c r="L1580" s="1" t="s">
        <v>64</v>
      </c>
      <c r="M1580" s="1" t="s">
        <v>65</v>
      </c>
      <c r="N1580" s="2">
        <v>45478.041666666664</v>
      </c>
      <c r="O1580" s="1" t="s">
        <v>66</v>
      </c>
      <c r="Q1580" s="1" t="s">
        <v>67</v>
      </c>
      <c r="R1580" s="2">
        <v>45719.867743055554</v>
      </c>
      <c r="S1580" s="1" t="s">
        <v>200</v>
      </c>
      <c r="T1580" s="1" t="s">
        <v>100</v>
      </c>
      <c r="U1580" s="1" t="s">
        <v>120</v>
      </c>
      <c r="V1580" s="1" t="s">
        <v>9557</v>
      </c>
      <c r="W1580" s="1" t="s">
        <v>298</v>
      </c>
      <c r="X1580" s="1" t="s">
        <v>298</v>
      </c>
      <c r="Y1580" s="1" t="s">
        <v>9558</v>
      </c>
      <c r="Z1580" s="1" t="s">
        <v>3384</v>
      </c>
      <c r="AA1580" s="1" t="s">
        <v>9559</v>
      </c>
      <c r="AB1580" s="1" t="s">
        <v>124</v>
      </c>
      <c r="AE1580" s="2">
        <v>45719.867754629631</v>
      </c>
      <c r="AF1580" s="1" t="s">
        <v>77</v>
      </c>
      <c r="AH1580" s="1" t="s">
        <v>125</v>
      </c>
      <c r="AI1580" s="1" t="s">
        <v>79</v>
      </c>
      <c r="AJ1580" s="1" t="s">
        <v>303</v>
      </c>
      <c r="AK1580" s="1" t="s">
        <v>9560</v>
      </c>
      <c r="AL1580" s="1" t="s">
        <v>200</v>
      </c>
      <c r="AM1580" s="2">
        <v>45719.867777777778</v>
      </c>
      <c r="AN1580" s="1" t="s">
        <v>9560</v>
      </c>
      <c r="AP1580" s="1">
        <v>5759788</v>
      </c>
      <c r="AQ1580" s="1" t="s">
        <v>83</v>
      </c>
      <c r="AR1580" s="2">
        <v>45720.583113425928</v>
      </c>
      <c r="AS1580" s="1" t="s">
        <v>84</v>
      </c>
      <c r="AT1580" s="2">
        <v>45721.354166666664</v>
      </c>
      <c r="AU1580" s="1" t="s">
        <v>85</v>
      </c>
      <c r="AV1580" s="1" t="s">
        <v>4129</v>
      </c>
      <c r="AW1580" s="1" t="s">
        <v>4130</v>
      </c>
      <c r="AX1580" s="1" t="s">
        <v>4131</v>
      </c>
      <c r="AZ1580" s="2">
        <v>45720.583113425928</v>
      </c>
      <c r="BB1580" s="1" t="s">
        <v>9561</v>
      </c>
      <c r="BC1580" s="1" t="s">
        <v>9562</v>
      </c>
      <c r="BD1580" s="1" t="s">
        <v>9563</v>
      </c>
      <c r="BE1580" s="1" t="s">
        <v>9564</v>
      </c>
      <c r="BF1580" s="1" t="s">
        <v>1439</v>
      </c>
    </row>
    <row r="1581" spans="1:58" x14ac:dyDescent="0.35">
      <c r="A1581" s="1">
        <v>3014831</v>
      </c>
      <c r="B1581" s="1" t="s">
        <v>58</v>
      </c>
      <c r="C1581" s="1">
        <v>40200881</v>
      </c>
      <c r="D1581" s="1">
        <v>339766917</v>
      </c>
      <c r="E1581" s="1" t="s">
        <v>59</v>
      </c>
      <c r="F1581" s="1" t="s">
        <v>60</v>
      </c>
      <c r="G1581" s="1" t="s">
        <v>116</v>
      </c>
      <c r="H1581" s="1" t="s">
        <v>3958</v>
      </c>
      <c r="I1581" s="1" t="s">
        <v>9565</v>
      </c>
      <c r="J1581" s="1" t="s">
        <v>9566</v>
      </c>
      <c r="K1581" s="1">
        <v>14</v>
      </c>
      <c r="L1581" s="1" t="s">
        <v>64</v>
      </c>
      <c r="M1581" s="1" t="s">
        <v>65</v>
      </c>
      <c r="N1581" s="2">
        <v>44925.444444444445</v>
      </c>
      <c r="O1581" s="1" t="s">
        <v>66</v>
      </c>
      <c r="Q1581" s="1" t="s">
        <v>67</v>
      </c>
      <c r="R1581" s="2">
        <v>45719.868819444448</v>
      </c>
      <c r="S1581" s="1" t="s">
        <v>1312</v>
      </c>
      <c r="T1581" s="1" t="s">
        <v>69</v>
      </c>
      <c r="U1581" s="1" t="s">
        <v>1122</v>
      </c>
      <c r="V1581" s="1" t="s">
        <v>9567</v>
      </c>
      <c r="W1581" s="1" t="s">
        <v>298</v>
      </c>
      <c r="X1581" s="1" t="s">
        <v>1124</v>
      </c>
      <c r="Y1581" s="1" t="s">
        <v>2025</v>
      </c>
      <c r="Z1581" s="1" t="s">
        <v>1491</v>
      </c>
      <c r="AA1581" s="1" t="s">
        <v>1491</v>
      </c>
      <c r="AB1581" s="1" t="s">
        <v>124</v>
      </c>
      <c r="AE1581" s="2">
        <v>45719.868831018517</v>
      </c>
      <c r="AF1581" s="1" t="s">
        <v>77</v>
      </c>
      <c r="AH1581" s="1" t="s">
        <v>125</v>
      </c>
      <c r="AI1581" s="1" t="s">
        <v>79</v>
      </c>
      <c r="AJ1581" s="1" t="s">
        <v>283</v>
      </c>
      <c r="AK1581" s="1" t="s">
        <v>9567</v>
      </c>
      <c r="AL1581" s="1" t="s">
        <v>1312</v>
      </c>
      <c r="AM1581" s="2">
        <v>45719.868854166663</v>
      </c>
      <c r="AN1581" s="1" t="s">
        <v>9567</v>
      </c>
      <c r="AP1581" s="1">
        <v>5759789</v>
      </c>
      <c r="AQ1581" s="1" t="s">
        <v>83</v>
      </c>
      <c r="AR1581" s="2">
        <v>45720.699618055558</v>
      </c>
      <c r="AS1581" s="1" t="s">
        <v>84</v>
      </c>
      <c r="AT1581" s="2">
        <v>45720.5625</v>
      </c>
      <c r="AU1581" s="1" t="s">
        <v>85</v>
      </c>
      <c r="AV1581" s="1" t="s">
        <v>233</v>
      </c>
      <c r="AW1581" s="1" t="s">
        <v>234</v>
      </c>
      <c r="AX1581" s="1" t="s">
        <v>1317</v>
      </c>
      <c r="AZ1581" s="2">
        <v>45720.699618055558</v>
      </c>
      <c r="BB1581" s="1" t="s">
        <v>1129</v>
      </c>
      <c r="BC1581" s="1" t="s">
        <v>1130</v>
      </c>
      <c r="BD1581" s="1" t="s">
        <v>815</v>
      </c>
      <c r="BE1581" s="1" t="s">
        <v>6120</v>
      </c>
      <c r="BF1581" s="1" t="s">
        <v>431</v>
      </c>
    </row>
    <row r="1582" spans="1:58" x14ac:dyDescent="0.35">
      <c r="A1582" s="1">
        <v>3014832</v>
      </c>
      <c r="B1582" s="1" t="s">
        <v>58</v>
      </c>
      <c r="C1582" s="1">
        <v>43682311</v>
      </c>
      <c r="D1582" s="1">
        <v>338357148</v>
      </c>
      <c r="E1582" s="1" t="s">
        <v>59</v>
      </c>
      <c r="F1582" s="1" t="s">
        <v>60</v>
      </c>
      <c r="G1582" s="1" t="s">
        <v>9568</v>
      </c>
      <c r="H1582" s="1" t="s">
        <v>382</v>
      </c>
      <c r="I1582" s="1">
        <v>779324252</v>
      </c>
      <c r="J1582" s="1" t="s">
        <v>9569</v>
      </c>
      <c r="K1582" s="1">
        <v>13</v>
      </c>
      <c r="L1582" s="1" t="s">
        <v>64</v>
      </c>
      <c r="M1582" s="1" t="s">
        <v>65</v>
      </c>
      <c r="N1582" s="2">
        <v>45498</v>
      </c>
      <c r="O1582" s="1" t="s">
        <v>66</v>
      </c>
      <c r="Q1582" s="1" t="s">
        <v>67</v>
      </c>
      <c r="R1582" s="2">
        <v>45719.869629629633</v>
      </c>
      <c r="S1582" s="1" t="s">
        <v>1557</v>
      </c>
      <c r="T1582" s="1" t="s">
        <v>100</v>
      </c>
      <c r="U1582" s="1" t="s">
        <v>101</v>
      </c>
      <c r="V1582" s="1" t="s">
        <v>9570</v>
      </c>
      <c r="Y1582" s="1" t="s">
        <v>9571</v>
      </c>
      <c r="Z1582" s="1" t="s">
        <v>2999</v>
      </c>
      <c r="AA1582" s="1" t="s">
        <v>9572</v>
      </c>
      <c r="AB1582" s="1" t="s">
        <v>124</v>
      </c>
      <c r="AE1582" s="2">
        <v>45719.869641203702</v>
      </c>
      <c r="AF1582" s="1" t="s">
        <v>77</v>
      </c>
      <c r="AH1582" s="1" t="s">
        <v>125</v>
      </c>
      <c r="AI1582" s="1" t="s">
        <v>79</v>
      </c>
      <c r="AJ1582" s="1" t="s">
        <v>147</v>
      </c>
      <c r="AK1582" s="1" t="s">
        <v>9573</v>
      </c>
      <c r="AL1582" s="1" t="s">
        <v>1557</v>
      </c>
      <c r="AM1582" s="2">
        <v>45719.869664351849</v>
      </c>
      <c r="AN1582" s="1" t="s">
        <v>9573</v>
      </c>
      <c r="AP1582" s="1">
        <v>5759790</v>
      </c>
      <c r="AQ1582" s="1" t="s">
        <v>83</v>
      </c>
      <c r="AR1582" s="2">
        <v>45720.571331018517</v>
      </c>
      <c r="AS1582" s="1" t="s">
        <v>84</v>
      </c>
      <c r="AT1582" s="2">
        <v>45721.333333333336</v>
      </c>
      <c r="AU1582" s="1" t="s">
        <v>85</v>
      </c>
      <c r="AV1582" s="1" t="s">
        <v>1702</v>
      </c>
      <c r="AW1582" s="1" t="s">
        <v>1703</v>
      </c>
      <c r="AX1582" s="1" t="s">
        <v>8150</v>
      </c>
      <c r="AZ1582" s="2">
        <v>45720.571331018517</v>
      </c>
      <c r="BB1582" s="1" t="s">
        <v>3083</v>
      </c>
      <c r="BC1582" s="1" t="s">
        <v>3084</v>
      </c>
      <c r="BD1582" s="1" t="s">
        <v>767</v>
      </c>
      <c r="BE1582" s="1" t="s">
        <v>1120</v>
      </c>
      <c r="BF1582" s="1" t="s">
        <v>349</v>
      </c>
    </row>
    <row r="1583" spans="1:58" x14ac:dyDescent="0.35">
      <c r="A1583" s="1">
        <v>3014833</v>
      </c>
      <c r="B1583" s="1" t="s">
        <v>327</v>
      </c>
      <c r="C1583" s="1">
        <v>33097501</v>
      </c>
      <c r="D1583" s="1">
        <v>339541864</v>
      </c>
      <c r="E1583" s="1" t="s">
        <v>59</v>
      </c>
      <c r="F1583" s="1" t="s">
        <v>60</v>
      </c>
      <c r="G1583" s="1" t="s">
        <v>422</v>
      </c>
      <c r="H1583" s="1" t="s">
        <v>9574</v>
      </c>
      <c r="I1583" s="1">
        <v>775242400</v>
      </c>
      <c r="J1583" s="1" t="s">
        <v>4195</v>
      </c>
      <c r="K1583" s="1">
        <v>14</v>
      </c>
      <c r="L1583" s="1" t="s">
        <v>64</v>
      </c>
      <c r="M1583" s="1" t="s">
        <v>65</v>
      </c>
      <c r="N1583" s="2">
        <v>43204.75</v>
      </c>
      <c r="O1583" s="1" t="s">
        <v>331</v>
      </c>
      <c r="Q1583" s="1" t="s">
        <v>67</v>
      </c>
      <c r="R1583" s="2">
        <v>45719.870312500003</v>
      </c>
      <c r="S1583" s="1" t="s">
        <v>1839</v>
      </c>
      <c r="T1583" s="1" t="s">
        <v>100</v>
      </c>
      <c r="U1583" s="1" t="s">
        <v>70</v>
      </c>
      <c r="V1583" s="1" t="s">
        <v>9575</v>
      </c>
      <c r="W1583" s="1" t="s">
        <v>263</v>
      </c>
      <c r="X1583" s="1" t="s">
        <v>263</v>
      </c>
      <c r="Y1583" s="1" t="s">
        <v>6221</v>
      </c>
      <c r="Z1583" s="1" t="s">
        <v>852</v>
      </c>
      <c r="AA1583" s="1" t="s">
        <v>2102</v>
      </c>
      <c r="AB1583" s="1" t="s">
        <v>9576</v>
      </c>
      <c r="AE1583" s="2">
        <v>45719.870324074072</v>
      </c>
      <c r="AF1583" s="1" t="s">
        <v>77</v>
      </c>
      <c r="AH1583" s="1" t="s">
        <v>125</v>
      </c>
      <c r="AI1583" s="1" t="s">
        <v>106</v>
      </c>
      <c r="AJ1583" s="1" t="s">
        <v>1740</v>
      </c>
      <c r="AK1583" s="1" t="s">
        <v>9575</v>
      </c>
      <c r="AL1583" s="1" t="s">
        <v>1839</v>
      </c>
      <c r="AM1583" s="2">
        <v>45719.870347222219</v>
      </c>
      <c r="AN1583" s="1" t="s">
        <v>9575</v>
      </c>
      <c r="AP1583" s="1">
        <v>5759791</v>
      </c>
      <c r="AQ1583" s="1" t="s">
        <v>83</v>
      </c>
      <c r="AR1583" s="2">
        <v>45721.470011574071</v>
      </c>
      <c r="AS1583" s="1" t="s">
        <v>84</v>
      </c>
      <c r="AT1583" s="2">
        <v>45721.354166666664</v>
      </c>
      <c r="AU1583" s="1" t="s">
        <v>85</v>
      </c>
      <c r="AV1583" s="1" t="s">
        <v>108</v>
      </c>
      <c r="AW1583" s="1" t="s">
        <v>109</v>
      </c>
      <c r="AX1583" s="1" t="s">
        <v>110</v>
      </c>
      <c r="AZ1583" s="2">
        <v>45721.470011574071</v>
      </c>
      <c r="BB1583" s="1" t="s">
        <v>367</v>
      </c>
      <c r="BC1583" s="1" t="s">
        <v>368</v>
      </c>
      <c r="BD1583" s="1" t="s">
        <v>368</v>
      </c>
      <c r="BE1583" s="1" t="s">
        <v>9577</v>
      </c>
      <c r="BF1583" s="1" t="s">
        <v>115</v>
      </c>
    </row>
    <row r="1584" spans="1:58" x14ac:dyDescent="0.35">
      <c r="A1584" s="1">
        <v>3014834</v>
      </c>
      <c r="B1584" s="1" t="s">
        <v>58</v>
      </c>
      <c r="C1584" s="1">
        <v>33992741</v>
      </c>
      <c r="D1584" s="1">
        <v>338202321</v>
      </c>
      <c r="E1584" s="1" t="s">
        <v>59</v>
      </c>
      <c r="F1584" s="1" t="s">
        <v>60</v>
      </c>
      <c r="G1584" s="1" t="s">
        <v>2268</v>
      </c>
      <c r="H1584" s="1" t="s">
        <v>9578</v>
      </c>
      <c r="I1584" s="1" t="s">
        <v>9579</v>
      </c>
      <c r="J1584" s="1" t="s">
        <v>9580</v>
      </c>
      <c r="K1584" s="1">
        <v>12</v>
      </c>
      <c r="L1584" s="1" t="s">
        <v>64</v>
      </c>
      <c r="M1584" s="1" t="s">
        <v>65</v>
      </c>
      <c r="N1584" s="2">
        <v>43678</v>
      </c>
      <c r="O1584" s="1" t="s">
        <v>616</v>
      </c>
      <c r="Q1584" s="1" t="s">
        <v>67</v>
      </c>
      <c r="R1584" s="2">
        <v>45719.870648148149</v>
      </c>
      <c r="S1584" s="1" t="s">
        <v>8533</v>
      </c>
      <c r="T1584" s="1" t="s">
        <v>100</v>
      </c>
      <c r="U1584" s="1" t="s">
        <v>618</v>
      </c>
      <c r="V1584" s="1" t="s">
        <v>9581</v>
      </c>
      <c r="W1584" s="1" t="s">
        <v>72</v>
      </c>
      <c r="X1584" s="1" t="s">
        <v>881</v>
      </c>
      <c r="Y1584" s="1" t="s">
        <v>3801</v>
      </c>
      <c r="Z1584" s="1" t="s">
        <v>1067</v>
      </c>
      <c r="AA1584" s="1" t="s">
        <v>6071</v>
      </c>
      <c r="AB1584" s="1" t="s">
        <v>6071</v>
      </c>
      <c r="AC1584" s="1">
        <v>30</v>
      </c>
      <c r="AE1584" s="2">
        <v>45719.870659722219</v>
      </c>
      <c r="AF1584" s="1" t="s">
        <v>77</v>
      </c>
      <c r="AH1584" s="1" t="s">
        <v>78</v>
      </c>
      <c r="AI1584" s="1" t="s">
        <v>79</v>
      </c>
      <c r="AJ1584" s="1" t="s">
        <v>283</v>
      </c>
      <c r="AK1584" s="1" t="s">
        <v>9582</v>
      </c>
      <c r="AL1584" s="1" t="s">
        <v>8533</v>
      </c>
      <c r="AM1584" s="2">
        <v>45719.870694444442</v>
      </c>
      <c r="AN1584" s="1" t="s">
        <v>9582</v>
      </c>
      <c r="AP1584" s="1">
        <v>5759795</v>
      </c>
      <c r="AQ1584" s="1" t="s">
        <v>83</v>
      </c>
      <c r="AR1584" s="2">
        <v>45720.513784722221</v>
      </c>
      <c r="AS1584" s="1" t="s">
        <v>84</v>
      </c>
      <c r="AT1584" s="2">
        <v>45721.333333333336</v>
      </c>
      <c r="AU1584" s="1" t="s">
        <v>85</v>
      </c>
      <c r="AV1584" s="1" t="s">
        <v>1354</v>
      </c>
      <c r="AW1584" s="1" t="s">
        <v>1355</v>
      </c>
      <c r="AX1584" s="1" t="s">
        <v>2303</v>
      </c>
      <c r="AZ1584" s="2">
        <v>45720.513784722221</v>
      </c>
      <c r="BB1584" s="1" t="s">
        <v>9583</v>
      </c>
      <c r="BC1584" s="1" t="s">
        <v>8681</v>
      </c>
      <c r="BD1584" s="1" t="s">
        <v>9584</v>
      </c>
      <c r="BE1584" s="1" t="s">
        <v>9585</v>
      </c>
      <c r="BF1584" s="1" t="s">
        <v>897</v>
      </c>
    </row>
    <row r="1585" spans="1:58" x14ac:dyDescent="0.35">
      <c r="A1585" s="1">
        <v>3014835</v>
      </c>
      <c r="B1585" s="1" t="s">
        <v>58</v>
      </c>
      <c r="C1585" s="1">
        <v>34539591</v>
      </c>
      <c r="D1585" s="1">
        <v>339017381</v>
      </c>
      <c r="E1585" s="1" t="s">
        <v>59</v>
      </c>
      <c r="F1585" s="1" t="s">
        <v>60</v>
      </c>
      <c r="G1585" s="1" t="s">
        <v>876</v>
      </c>
      <c r="H1585" s="1" t="s">
        <v>2627</v>
      </c>
      <c r="I1585" s="1">
        <v>775141565</v>
      </c>
      <c r="J1585" s="1" t="s">
        <v>9586</v>
      </c>
      <c r="K1585" s="1">
        <v>16</v>
      </c>
      <c r="L1585" s="1" t="s">
        <v>64</v>
      </c>
      <c r="M1585" s="1" t="s">
        <v>65</v>
      </c>
      <c r="N1585" s="2">
        <v>45471.5</v>
      </c>
      <c r="O1585" s="1" t="s">
        <v>66</v>
      </c>
      <c r="Q1585" s="1" t="s">
        <v>67</v>
      </c>
      <c r="R1585" s="2">
        <v>45719.87090277778</v>
      </c>
      <c r="S1585" s="1" t="s">
        <v>8393</v>
      </c>
      <c r="T1585" s="1" t="s">
        <v>100</v>
      </c>
      <c r="U1585" s="1" t="s">
        <v>70</v>
      </c>
      <c r="V1585" s="1" t="s">
        <v>9587</v>
      </c>
      <c r="W1585" s="1" t="s">
        <v>892</v>
      </c>
      <c r="X1585" s="1" t="s">
        <v>892</v>
      </c>
      <c r="Y1585" s="1" t="s">
        <v>6496</v>
      </c>
      <c r="Z1585" s="1" t="s">
        <v>894</v>
      </c>
      <c r="AA1585" s="1" t="s">
        <v>9588</v>
      </c>
      <c r="AB1585" s="1" t="s">
        <v>124</v>
      </c>
      <c r="AC1585" s="1">
        <v>20</v>
      </c>
      <c r="AE1585" s="2">
        <v>45719.87090277778</v>
      </c>
      <c r="AF1585" s="1" t="s">
        <v>77</v>
      </c>
      <c r="AH1585" s="1" t="s">
        <v>78</v>
      </c>
      <c r="AI1585" s="1" t="s">
        <v>79</v>
      </c>
      <c r="AJ1585" s="1" t="s">
        <v>378</v>
      </c>
      <c r="AK1585" s="1" t="s">
        <v>8398</v>
      </c>
      <c r="AL1585" s="1" t="s">
        <v>8393</v>
      </c>
      <c r="AM1585" s="2">
        <v>45719.870937500003</v>
      </c>
      <c r="AN1585" s="1" t="s">
        <v>8398</v>
      </c>
      <c r="AP1585" s="1">
        <v>5759796</v>
      </c>
      <c r="AQ1585" s="1" t="s">
        <v>83</v>
      </c>
      <c r="AR1585" s="2">
        <v>45720.508194444446</v>
      </c>
      <c r="AS1585" s="1" t="s">
        <v>84</v>
      </c>
      <c r="AT1585" s="2">
        <v>45721.333333333336</v>
      </c>
      <c r="AU1585" s="1" t="s">
        <v>85</v>
      </c>
      <c r="AV1585" s="1" t="s">
        <v>1446</v>
      </c>
      <c r="AW1585" s="1" t="s">
        <v>1447</v>
      </c>
      <c r="AX1585" s="1" t="s">
        <v>1642</v>
      </c>
      <c r="AZ1585" s="2">
        <v>45720.508194444446</v>
      </c>
      <c r="BB1585" s="1" t="s">
        <v>537</v>
      </c>
      <c r="BC1585" s="1" t="s">
        <v>538</v>
      </c>
      <c r="BD1585" s="1" t="s">
        <v>91</v>
      </c>
      <c r="BE1585" s="1" t="s">
        <v>9589</v>
      </c>
      <c r="BF1585" s="1" t="s">
        <v>906</v>
      </c>
    </row>
    <row r="1586" spans="1:58" x14ac:dyDescent="0.35">
      <c r="A1586" s="1">
        <v>3014836</v>
      </c>
      <c r="B1586" s="1" t="s">
        <v>94</v>
      </c>
      <c r="C1586" s="1">
        <v>42452421</v>
      </c>
      <c r="D1586" s="1">
        <v>338235602</v>
      </c>
      <c r="E1586" s="1" t="s">
        <v>59</v>
      </c>
      <c r="F1586" s="1" t="s">
        <v>60</v>
      </c>
      <c r="G1586" s="1" t="s">
        <v>9590</v>
      </c>
      <c r="H1586" s="1" t="s">
        <v>9591</v>
      </c>
      <c r="I1586" s="1">
        <v>774829415</v>
      </c>
      <c r="J1586" s="1" t="s">
        <v>9592</v>
      </c>
      <c r="K1586" s="1">
        <v>12</v>
      </c>
      <c r="L1586" s="1" t="s">
        <v>64</v>
      </c>
      <c r="M1586" s="1" t="s">
        <v>65</v>
      </c>
      <c r="N1586" s="2">
        <v>45300.67597222222</v>
      </c>
      <c r="O1586" s="1" t="s">
        <v>98</v>
      </c>
      <c r="Q1586" s="1" t="s">
        <v>67</v>
      </c>
      <c r="R1586" s="2">
        <v>45719.87091435185</v>
      </c>
      <c r="S1586" s="1" t="s">
        <v>4391</v>
      </c>
      <c r="T1586" s="1" t="s">
        <v>639</v>
      </c>
      <c r="U1586" s="1" t="s">
        <v>70</v>
      </c>
      <c r="V1586" s="1" t="s">
        <v>9593</v>
      </c>
      <c r="W1586" s="1" t="s">
        <v>214</v>
      </c>
      <c r="X1586" s="1" t="s">
        <v>215</v>
      </c>
      <c r="Y1586" s="1" t="s">
        <v>9594</v>
      </c>
      <c r="Z1586" s="1" t="s">
        <v>2773</v>
      </c>
      <c r="AA1586" s="1" t="s">
        <v>2773</v>
      </c>
      <c r="AB1586" s="1" t="s">
        <v>8991</v>
      </c>
      <c r="AC1586" s="1" t="s">
        <v>9595</v>
      </c>
      <c r="AE1586" s="2">
        <v>45719.873842592591</v>
      </c>
      <c r="AF1586" s="1" t="s">
        <v>77</v>
      </c>
      <c r="AH1586" s="1" t="s">
        <v>125</v>
      </c>
      <c r="AI1586" s="1" t="s">
        <v>360</v>
      </c>
      <c r="AJ1586" s="1" t="s">
        <v>1740</v>
      </c>
      <c r="AK1586" s="1" t="s">
        <v>9596</v>
      </c>
      <c r="AL1586" s="1" t="s">
        <v>4391</v>
      </c>
      <c r="AM1586" s="2">
        <v>45719.874143518522</v>
      </c>
      <c r="AO1586" s="1" t="s">
        <v>4391</v>
      </c>
      <c r="AP1586" s="1">
        <v>5759800</v>
      </c>
      <c r="AQ1586" s="1" t="s">
        <v>83</v>
      </c>
      <c r="AR1586" s="2">
        <v>45720.525763888887</v>
      </c>
      <c r="AS1586" s="1" t="s">
        <v>84</v>
      </c>
      <c r="AT1586" s="2">
        <v>45719.333333333336</v>
      </c>
      <c r="AU1586" s="1" t="s">
        <v>573</v>
      </c>
      <c r="AV1586" s="1" t="s">
        <v>1957</v>
      </c>
      <c r="AW1586" s="1" t="s">
        <v>1958</v>
      </c>
      <c r="AX1586" s="1" t="s">
        <v>3294</v>
      </c>
      <c r="AZ1586" s="2">
        <v>45720.525763888887</v>
      </c>
      <c r="BB1586" s="1" t="s">
        <v>9597</v>
      </c>
      <c r="BC1586" s="1" t="s">
        <v>5858</v>
      </c>
      <c r="BD1586" s="1" t="s">
        <v>9598</v>
      </c>
      <c r="BE1586" s="1" t="s">
        <v>9599</v>
      </c>
      <c r="BF1586" s="1" t="s">
        <v>137</v>
      </c>
    </row>
    <row r="1587" spans="1:58" x14ac:dyDescent="0.35">
      <c r="A1587" s="1">
        <v>3014837</v>
      </c>
      <c r="B1587" s="1" t="s">
        <v>58</v>
      </c>
      <c r="C1587" s="1">
        <v>32304771</v>
      </c>
      <c r="D1587" s="1">
        <v>339581406</v>
      </c>
      <c r="E1587" s="1" t="s">
        <v>59</v>
      </c>
      <c r="F1587" s="1" t="s">
        <v>60</v>
      </c>
      <c r="G1587" s="1" t="s">
        <v>9600</v>
      </c>
      <c r="H1587" s="1" t="s">
        <v>9600</v>
      </c>
      <c r="I1587" s="1">
        <v>776345666</v>
      </c>
      <c r="J1587" s="1" t="s">
        <v>9601</v>
      </c>
      <c r="K1587" s="1">
        <v>20</v>
      </c>
      <c r="L1587" s="1" t="s">
        <v>294</v>
      </c>
      <c r="M1587" s="1" t="s">
        <v>295</v>
      </c>
      <c r="N1587" s="2">
        <v>44932.791666666664</v>
      </c>
      <c r="O1587" s="1" t="s">
        <v>520</v>
      </c>
      <c r="Q1587" s="1" t="s">
        <v>67</v>
      </c>
      <c r="R1587" s="2">
        <v>45719.871180555558</v>
      </c>
      <c r="S1587" s="1" t="s">
        <v>7300</v>
      </c>
      <c r="T1587" s="1" t="s">
        <v>412</v>
      </c>
      <c r="U1587" s="1" t="s">
        <v>1219</v>
      </c>
      <c r="V1587" s="1" t="s">
        <v>9602</v>
      </c>
      <c r="W1587" s="1" t="s">
        <v>263</v>
      </c>
      <c r="X1587" s="1" t="s">
        <v>840</v>
      </c>
      <c r="Y1587" s="1" t="s">
        <v>9000</v>
      </c>
      <c r="Z1587" s="1" t="s">
        <v>841</v>
      </c>
      <c r="AA1587" s="1" t="s">
        <v>913</v>
      </c>
      <c r="AB1587" s="1" t="s">
        <v>124</v>
      </c>
      <c r="AE1587" s="2">
        <v>45720.39298611111</v>
      </c>
      <c r="AF1587" s="1" t="s">
        <v>417</v>
      </c>
      <c r="AG1587" s="1">
        <v>48</v>
      </c>
      <c r="AH1587" s="1" t="s">
        <v>125</v>
      </c>
      <c r="AI1587" s="1" t="s">
        <v>79</v>
      </c>
      <c r="AJ1587" s="1" t="s">
        <v>126</v>
      </c>
      <c r="AK1587" s="1" t="s">
        <v>9603</v>
      </c>
      <c r="AL1587" s="1" t="s">
        <v>4924</v>
      </c>
      <c r="AM1587" s="2">
        <v>45720.393101851849</v>
      </c>
      <c r="AN1587" s="1" t="s">
        <v>9603</v>
      </c>
      <c r="AO1587" s="1" t="s">
        <v>4924</v>
      </c>
      <c r="AP1587" s="1">
        <v>5761014</v>
      </c>
      <c r="AQ1587" s="1" t="s">
        <v>83</v>
      </c>
      <c r="AR1587" s="2">
        <v>45720.565057870372</v>
      </c>
      <c r="AS1587" s="1" t="s">
        <v>84</v>
      </c>
      <c r="AT1587" s="2">
        <v>45720.333333333336</v>
      </c>
      <c r="AU1587" s="1" t="s">
        <v>573</v>
      </c>
      <c r="AV1587" s="1" t="s">
        <v>1328</v>
      </c>
      <c r="AW1587" s="1" t="s">
        <v>1329</v>
      </c>
      <c r="AX1587" s="1" t="s">
        <v>6610</v>
      </c>
      <c r="AY1587" s="2">
        <v>45722.39298611111</v>
      </c>
      <c r="AZ1587" s="2">
        <v>45720.565057870372</v>
      </c>
      <c r="BA1587" s="1" t="s">
        <v>419</v>
      </c>
      <c r="BB1587" s="1" t="s">
        <v>765</v>
      </c>
      <c r="BC1587" s="1" t="s">
        <v>766</v>
      </c>
      <c r="BD1587" s="1" t="s">
        <v>767</v>
      </c>
      <c r="BE1587" s="1" t="s">
        <v>9604</v>
      </c>
      <c r="BF1587" s="1" t="s">
        <v>914</v>
      </c>
    </row>
    <row r="1588" spans="1:58" x14ac:dyDescent="0.35">
      <c r="A1588" s="1">
        <v>3014838</v>
      </c>
      <c r="B1588" s="1" t="s">
        <v>2121</v>
      </c>
      <c r="C1588" s="1">
        <v>43518961</v>
      </c>
      <c r="D1588" s="1">
        <v>339142619</v>
      </c>
      <c r="E1588" s="1" t="s">
        <v>59</v>
      </c>
      <c r="F1588" s="1" t="s">
        <v>2121</v>
      </c>
      <c r="G1588" s="1" t="s">
        <v>1347</v>
      </c>
      <c r="H1588" s="1" t="s">
        <v>2510</v>
      </c>
      <c r="I1588" s="1">
        <v>786102234</v>
      </c>
      <c r="J1588" s="1" t="s">
        <v>486</v>
      </c>
      <c r="K1588" s="1">
        <v>12</v>
      </c>
      <c r="L1588" s="1" t="s">
        <v>64</v>
      </c>
      <c r="M1588" s="1" t="s">
        <v>65</v>
      </c>
      <c r="N1588" s="2">
        <v>45678.458333333336</v>
      </c>
      <c r="O1588" s="1" t="s">
        <v>2123</v>
      </c>
      <c r="Q1588" s="1" t="s">
        <v>67</v>
      </c>
      <c r="R1588" s="2">
        <v>45719.872916666667</v>
      </c>
      <c r="S1588" s="1" t="s">
        <v>7910</v>
      </c>
      <c r="T1588" s="1" t="s">
        <v>1452</v>
      </c>
      <c r="U1588" s="1" t="s">
        <v>1542</v>
      </c>
      <c r="V1588" s="1" t="s">
        <v>9605</v>
      </c>
      <c r="W1588" s="1" t="s">
        <v>2126</v>
      </c>
      <c r="X1588" s="1" t="s">
        <v>215</v>
      </c>
      <c r="Y1588" s="1" t="s">
        <v>2127</v>
      </c>
      <c r="Z1588" s="1" t="s">
        <v>1507</v>
      </c>
      <c r="AA1588" s="1" t="s">
        <v>824</v>
      </c>
      <c r="AB1588" s="1" t="s">
        <v>9606</v>
      </c>
      <c r="AE1588" s="2">
        <v>45719.872928240744</v>
      </c>
      <c r="AF1588" s="1" t="s">
        <v>2129</v>
      </c>
      <c r="AG1588" s="1">
        <v>24</v>
      </c>
      <c r="AH1588" s="1" t="s">
        <v>78</v>
      </c>
      <c r="AI1588" s="1" t="s">
        <v>79</v>
      </c>
      <c r="AJ1588" s="1" t="s">
        <v>283</v>
      </c>
      <c r="AK1588" s="1" t="s">
        <v>9320</v>
      </c>
      <c r="AL1588" s="1" t="s">
        <v>7910</v>
      </c>
      <c r="AM1588" s="2">
        <v>45719.87295138889</v>
      </c>
      <c r="AN1588" s="1" t="s">
        <v>9320</v>
      </c>
      <c r="AP1588" s="1">
        <v>5759798</v>
      </c>
      <c r="AQ1588" s="1" t="s">
        <v>83</v>
      </c>
      <c r="AR1588" s="2">
        <v>45720.466412037036</v>
      </c>
      <c r="AS1588" s="1" t="s">
        <v>84</v>
      </c>
      <c r="AT1588" s="2">
        <v>45721.333333333336</v>
      </c>
      <c r="AU1588" s="1" t="s">
        <v>85</v>
      </c>
      <c r="AV1588" s="1" t="s">
        <v>1957</v>
      </c>
      <c r="AW1588" s="1" t="s">
        <v>1958</v>
      </c>
      <c r="AX1588" s="1" t="s">
        <v>2175</v>
      </c>
      <c r="AY1588" s="2">
        <v>45720.872928240744</v>
      </c>
      <c r="AZ1588" s="2">
        <v>45720.466412037036</v>
      </c>
      <c r="BA1588" s="1" t="s">
        <v>419</v>
      </c>
      <c r="BB1588" s="1" t="s">
        <v>950</v>
      </c>
      <c r="BC1588" s="1" t="s">
        <v>951</v>
      </c>
      <c r="BD1588" s="1" t="s">
        <v>815</v>
      </c>
      <c r="BE1588" s="1" t="s">
        <v>9607</v>
      </c>
      <c r="BF1588" s="1" t="s">
        <v>525</v>
      </c>
    </row>
    <row r="1589" spans="1:58" x14ac:dyDescent="0.35">
      <c r="A1589" s="1">
        <v>3014839</v>
      </c>
      <c r="B1589" s="1" t="s">
        <v>223</v>
      </c>
      <c r="C1589" s="1">
        <v>34263451</v>
      </c>
      <c r="D1589" s="1">
        <v>338367495</v>
      </c>
      <c r="E1589" s="1" t="s">
        <v>59</v>
      </c>
      <c r="F1589" s="1" t="s">
        <v>60</v>
      </c>
      <c r="G1589" s="1" t="s">
        <v>9608</v>
      </c>
      <c r="H1589" s="1" t="s">
        <v>9609</v>
      </c>
      <c r="I1589" s="1">
        <v>775380962</v>
      </c>
      <c r="J1589" s="1" t="s">
        <v>9610</v>
      </c>
      <c r="K1589" s="1">
        <v>13</v>
      </c>
      <c r="L1589" s="1" t="s">
        <v>64</v>
      </c>
      <c r="M1589" s="1" t="s">
        <v>65</v>
      </c>
      <c r="N1589" s="2">
        <v>44442.583333333336</v>
      </c>
      <c r="O1589" s="1" t="s">
        <v>98</v>
      </c>
      <c r="Q1589" s="1" t="s">
        <v>67</v>
      </c>
      <c r="R1589" s="2">
        <v>45719.873368055552</v>
      </c>
      <c r="S1589" s="1" t="s">
        <v>1771</v>
      </c>
      <c r="T1589" s="1" t="s">
        <v>450</v>
      </c>
      <c r="U1589" s="1" t="s">
        <v>70</v>
      </c>
      <c r="V1589" s="1" t="s">
        <v>9611</v>
      </c>
      <c r="W1589" s="1" t="s">
        <v>653</v>
      </c>
      <c r="X1589" s="1" t="s">
        <v>654</v>
      </c>
      <c r="Y1589" s="1" t="s">
        <v>9612</v>
      </c>
      <c r="Z1589" s="1" t="s">
        <v>1476</v>
      </c>
      <c r="AA1589" s="1" t="s">
        <v>9613</v>
      </c>
      <c r="AB1589" s="1" t="s">
        <v>9613</v>
      </c>
      <c r="AC1589" s="1">
        <v>302</v>
      </c>
      <c r="AE1589" s="2">
        <v>45719.873379629629</v>
      </c>
      <c r="AF1589" s="1" t="s">
        <v>77</v>
      </c>
      <c r="AH1589" s="1" t="s">
        <v>125</v>
      </c>
      <c r="AI1589" s="1" t="s">
        <v>360</v>
      </c>
      <c r="AJ1589" s="1" t="s">
        <v>1740</v>
      </c>
      <c r="AK1589" s="1" t="s">
        <v>9614</v>
      </c>
      <c r="AL1589" s="1" t="s">
        <v>1771</v>
      </c>
      <c r="AM1589" s="2">
        <v>45719.873402777775</v>
      </c>
      <c r="AN1589" s="1" t="s">
        <v>9614</v>
      </c>
      <c r="AP1589" s="1">
        <v>5759799</v>
      </c>
      <c r="AQ1589" s="1" t="s">
        <v>83</v>
      </c>
      <c r="AR1589" s="2">
        <v>45720.562372685185</v>
      </c>
      <c r="AS1589" s="1" t="s">
        <v>84</v>
      </c>
      <c r="AT1589" s="2">
        <v>45721.333333333336</v>
      </c>
      <c r="AU1589" s="1" t="s">
        <v>85</v>
      </c>
      <c r="AV1589" s="1" t="s">
        <v>608</v>
      </c>
      <c r="AW1589" s="1" t="s">
        <v>609</v>
      </c>
      <c r="AX1589" s="1" t="s">
        <v>2559</v>
      </c>
      <c r="AZ1589" s="2">
        <v>45720.562372685185</v>
      </c>
      <c r="BB1589" s="1" t="s">
        <v>9615</v>
      </c>
      <c r="BC1589" s="1" t="s">
        <v>9616</v>
      </c>
      <c r="BD1589" s="1" t="s">
        <v>1051</v>
      </c>
      <c r="BE1589" s="1" t="s">
        <v>9617</v>
      </c>
      <c r="BF1589" s="1" t="s">
        <v>349</v>
      </c>
    </row>
    <row r="1590" spans="1:58" x14ac:dyDescent="0.35">
      <c r="A1590" s="1">
        <v>3014840</v>
      </c>
      <c r="B1590" s="1" t="s">
        <v>58</v>
      </c>
      <c r="C1590" s="1">
        <v>39925671</v>
      </c>
      <c r="D1590" s="1">
        <v>338339481</v>
      </c>
      <c r="E1590" s="1" t="s">
        <v>59</v>
      </c>
      <c r="F1590" s="1" t="s">
        <v>60</v>
      </c>
      <c r="G1590" s="1" t="s">
        <v>9618</v>
      </c>
      <c r="H1590" s="1" t="s">
        <v>9619</v>
      </c>
      <c r="I1590" s="1">
        <v>338339481</v>
      </c>
      <c r="J1590" s="1">
        <v>781278540</v>
      </c>
      <c r="K1590" s="1">
        <v>12</v>
      </c>
      <c r="L1590" s="1" t="s">
        <v>64</v>
      </c>
      <c r="M1590" s="1" t="s">
        <v>65</v>
      </c>
      <c r="N1590" s="2">
        <v>44887.666666666664</v>
      </c>
      <c r="O1590" s="1" t="s">
        <v>66</v>
      </c>
      <c r="Q1590" s="1" t="s">
        <v>67</v>
      </c>
      <c r="R1590" s="2">
        <v>45719.874178240738</v>
      </c>
      <c r="S1590" s="1" t="s">
        <v>556</v>
      </c>
      <c r="T1590" s="1" t="s">
        <v>100</v>
      </c>
      <c r="U1590" s="1" t="s">
        <v>385</v>
      </c>
      <c r="V1590" s="1" t="s">
        <v>9620</v>
      </c>
      <c r="Y1590" s="1" t="s">
        <v>9621</v>
      </c>
      <c r="Z1590" s="1" t="s">
        <v>2321</v>
      </c>
      <c r="AA1590" s="1" t="s">
        <v>3360</v>
      </c>
      <c r="AB1590" s="1" t="s">
        <v>124</v>
      </c>
      <c r="AE1590" s="2">
        <v>45719.874189814815</v>
      </c>
      <c r="AF1590" s="1" t="s">
        <v>77</v>
      </c>
      <c r="AH1590" s="1" t="s">
        <v>125</v>
      </c>
      <c r="AI1590" s="1" t="s">
        <v>79</v>
      </c>
      <c r="AJ1590" s="1" t="s">
        <v>283</v>
      </c>
      <c r="AK1590" s="1" t="s">
        <v>9620</v>
      </c>
      <c r="AL1590" s="1" t="s">
        <v>556</v>
      </c>
      <c r="AM1590" s="2">
        <v>45719.874224537038</v>
      </c>
      <c r="AN1590" s="1" t="s">
        <v>9620</v>
      </c>
      <c r="AP1590" s="1">
        <v>5759801</v>
      </c>
      <c r="AQ1590" s="1" t="s">
        <v>83</v>
      </c>
      <c r="AR1590" s="2">
        <v>45720.50099537037</v>
      </c>
      <c r="AS1590" s="1" t="s">
        <v>84</v>
      </c>
      <c r="AT1590" s="2">
        <v>45721.333333333336</v>
      </c>
      <c r="AU1590" s="1" t="s">
        <v>85</v>
      </c>
      <c r="AV1590" s="1" t="s">
        <v>1214</v>
      </c>
      <c r="AW1590" s="1" t="s">
        <v>1215</v>
      </c>
      <c r="AX1590" s="1" t="s">
        <v>9622</v>
      </c>
      <c r="AZ1590" s="2">
        <v>45720.50099537037</v>
      </c>
      <c r="BB1590" s="1" t="s">
        <v>111</v>
      </c>
      <c r="BC1590" s="1" t="s">
        <v>112</v>
      </c>
      <c r="BD1590" s="1" t="s">
        <v>113</v>
      </c>
      <c r="BE1590" s="1" t="s">
        <v>3843</v>
      </c>
      <c r="BF1590" s="1" t="s">
        <v>525</v>
      </c>
    </row>
    <row r="1591" spans="1:58" x14ac:dyDescent="0.35">
      <c r="A1591" s="1">
        <v>3014841</v>
      </c>
      <c r="B1591" s="1" t="s">
        <v>58</v>
      </c>
      <c r="C1591" s="1">
        <v>44552621</v>
      </c>
      <c r="D1591" s="1">
        <v>339822916</v>
      </c>
      <c r="E1591" s="1" t="s">
        <v>59</v>
      </c>
      <c r="F1591" s="1" t="s">
        <v>60</v>
      </c>
      <c r="G1591" s="1" t="s">
        <v>9623</v>
      </c>
      <c r="H1591" s="1" t="s">
        <v>681</v>
      </c>
      <c r="I1591" s="1">
        <v>751082242</v>
      </c>
      <c r="J1591" s="1" t="s">
        <v>9624</v>
      </c>
      <c r="K1591" s="1">
        <v>13</v>
      </c>
      <c r="L1591" s="1" t="s">
        <v>64</v>
      </c>
      <c r="M1591" s="1" t="s">
        <v>65</v>
      </c>
      <c r="N1591" s="2">
        <v>45618.75</v>
      </c>
      <c r="O1591" s="1" t="s">
        <v>66</v>
      </c>
      <c r="Q1591" s="1" t="s">
        <v>67</v>
      </c>
      <c r="R1591" s="2">
        <v>45719.874618055554</v>
      </c>
      <c r="S1591" s="1" t="s">
        <v>1386</v>
      </c>
      <c r="T1591" s="1" t="s">
        <v>100</v>
      </c>
      <c r="U1591" s="1" t="s">
        <v>863</v>
      </c>
      <c r="V1591" s="1" t="s">
        <v>9625</v>
      </c>
      <c r="W1591" s="1" t="s">
        <v>785</v>
      </c>
      <c r="X1591" s="1" t="s">
        <v>1925</v>
      </c>
      <c r="Y1591" s="1" t="s">
        <v>9626</v>
      </c>
      <c r="Z1591" s="1" t="s">
        <v>1927</v>
      </c>
      <c r="AA1591" s="1" t="s">
        <v>1928</v>
      </c>
      <c r="AB1591" s="1" t="s">
        <v>1928</v>
      </c>
      <c r="AE1591" s="2">
        <v>45719.87462962963</v>
      </c>
      <c r="AF1591" s="1" t="s">
        <v>77</v>
      </c>
      <c r="AH1591" s="1" t="s">
        <v>78</v>
      </c>
      <c r="AI1591" s="1" t="s">
        <v>79</v>
      </c>
      <c r="AJ1591" s="1" t="s">
        <v>167</v>
      </c>
      <c r="AK1591" s="1" t="s">
        <v>9627</v>
      </c>
      <c r="AL1591" s="1" t="s">
        <v>1386</v>
      </c>
      <c r="AM1591" s="2">
        <v>45720.772916666669</v>
      </c>
      <c r="AN1591" s="1" t="s">
        <v>9628</v>
      </c>
      <c r="AO1591" s="1" t="s">
        <v>349</v>
      </c>
      <c r="AP1591" s="1">
        <v>5763750</v>
      </c>
      <c r="AQ1591" s="1" t="s">
        <v>83</v>
      </c>
      <c r="AR1591" s="2">
        <v>45721.743587962963</v>
      </c>
      <c r="AS1591" s="1" t="s">
        <v>84</v>
      </c>
      <c r="AT1591" s="2">
        <v>45720.5625</v>
      </c>
      <c r="AU1591" s="1" t="s">
        <v>85</v>
      </c>
      <c r="AV1591" s="1" t="s">
        <v>342</v>
      </c>
      <c r="AW1591" s="1" t="s">
        <v>343</v>
      </c>
      <c r="AX1591" s="1" t="s">
        <v>344</v>
      </c>
      <c r="AZ1591" s="2">
        <v>45721.743587962963</v>
      </c>
      <c r="BB1591" s="1" t="s">
        <v>9629</v>
      </c>
      <c r="BC1591" s="1" t="s">
        <v>872</v>
      </c>
      <c r="BD1591" s="1" t="s">
        <v>9630</v>
      </c>
      <c r="BE1591" s="1" t="s">
        <v>9631</v>
      </c>
      <c r="BF1591" s="1" t="s">
        <v>649</v>
      </c>
    </row>
    <row r="1592" spans="1:58" x14ac:dyDescent="0.35">
      <c r="A1592" s="1">
        <v>3014842</v>
      </c>
      <c r="B1592" s="1" t="s">
        <v>223</v>
      </c>
      <c r="C1592" s="1">
        <v>42153941</v>
      </c>
      <c r="D1592" s="1">
        <v>339706904</v>
      </c>
      <c r="E1592" s="1" t="s">
        <v>59</v>
      </c>
      <c r="F1592" s="1" t="s">
        <v>60</v>
      </c>
      <c r="G1592" s="1" t="s">
        <v>769</v>
      </c>
      <c r="H1592" s="1" t="s">
        <v>9632</v>
      </c>
      <c r="I1592" s="1">
        <v>784419772</v>
      </c>
      <c r="J1592" s="1" t="s">
        <v>293</v>
      </c>
      <c r="K1592" s="1">
        <v>14</v>
      </c>
      <c r="L1592" s="1" t="s">
        <v>64</v>
      </c>
      <c r="M1592" s="1" t="s">
        <v>65</v>
      </c>
      <c r="N1592" s="2">
        <v>45365</v>
      </c>
      <c r="O1592" s="1" t="s">
        <v>98</v>
      </c>
      <c r="Q1592" s="1" t="s">
        <v>67</v>
      </c>
      <c r="R1592" s="2">
        <v>45719.874756944446</v>
      </c>
      <c r="S1592" s="1" t="s">
        <v>6658</v>
      </c>
      <c r="T1592" s="1" t="s">
        <v>100</v>
      </c>
      <c r="U1592" s="1" t="s">
        <v>70</v>
      </c>
      <c r="V1592" s="1" t="s">
        <v>9633</v>
      </c>
      <c r="Y1592" s="1" t="s">
        <v>9634</v>
      </c>
      <c r="Z1592" s="1" t="s">
        <v>672</v>
      </c>
      <c r="AA1592" s="1" t="s">
        <v>2657</v>
      </c>
      <c r="AB1592" s="1" t="s">
        <v>9635</v>
      </c>
      <c r="AE1592" s="2">
        <v>45719.874768518515</v>
      </c>
      <c r="AF1592" s="1" t="s">
        <v>77</v>
      </c>
      <c r="AH1592" s="1" t="s">
        <v>78</v>
      </c>
      <c r="AI1592" s="1" t="s">
        <v>79</v>
      </c>
      <c r="AJ1592" s="1" t="s">
        <v>107</v>
      </c>
      <c r="AK1592" s="1" t="s">
        <v>9636</v>
      </c>
      <c r="AL1592" s="1" t="s">
        <v>6658</v>
      </c>
      <c r="AM1592" s="2">
        <v>45719.874791666669</v>
      </c>
      <c r="AN1592" s="1" t="s">
        <v>9636</v>
      </c>
      <c r="AP1592" s="1">
        <v>5759803</v>
      </c>
      <c r="AQ1592" s="1" t="s">
        <v>83</v>
      </c>
      <c r="AR1592" s="2">
        <v>45720.486192129632</v>
      </c>
      <c r="AS1592" s="1" t="s">
        <v>84</v>
      </c>
      <c r="AT1592" s="2">
        <v>45721.333333333336</v>
      </c>
      <c r="AU1592" s="1" t="s">
        <v>85</v>
      </c>
      <c r="AV1592" s="1" t="s">
        <v>233</v>
      </c>
      <c r="AW1592" s="1" t="s">
        <v>234</v>
      </c>
      <c r="AX1592" s="1" t="s">
        <v>1128</v>
      </c>
      <c r="AZ1592" s="2">
        <v>45720.486192129632</v>
      </c>
      <c r="BB1592" s="1" t="s">
        <v>1281</v>
      </c>
      <c r="BC1592" s="1" t="s">
        <v>1282</v>
      </c>
      <c r="BD1592" s="1" t="s">
        <v>1283</v>
      </c>
      <c r="BE1592" s="1" t="s">
        <v>9637</v>
      </c>
      <c r="BF1592" s="1" t="s">
        <v>1285</v>
      </c>
    </row>
    <row r="1593" spans="1:58" x14ac:dyDescent="0.35">
      <c r="A1593" s="1">
        <v>3014843</v>
      </c>
      <c r="B1593" s="1" t="s">
        <v>4161</v>
      </c>
      <c r="C1593" s="1">
        <v>33792021</v>
      </c>
      <c r="D1593" s="1">
        <v>338347969</v>
      </c>
      <c r="E1593" s="1" t="s">
        <v>59</v>
      </c>
      <c r="F1593" s="1" t="s">
        <v>60</v>
      </c>
      <c r="G1593" s="1" t="s">
        <v>1273</v>
      </c>
      <c r="H1593" s="1" t="s">
        <v>2510</v>
      </c>
      <c r="I1593" s="1">
        <v>776565427</v>
      </c>
      <c r="J1593" s="1" t="s">
        <v>9638</v>
      </c>
      <c r="K1593" s="1">
        <v>13</v>
      </c>
      <c r="L1593" s="1" t="s">
        <v>64</v>
      </c>
      <c r="M1593" s="1" t="s">
        <v>65</v>
      </c>
      <c r="N1593" s="2">
        <v>43435</v>
      </c>
      <c r="O1593" s="1" t="s">
        <v>2002</v>
      </c>
      <c r="Q1593" s="1" t="s">
        <v>67</v>
      </c>
      <c r="R1593" s="2">
        <v>45719.874918981484</v>
      </c>
      <c r="S1593" s="1" t="s">
        <v>1207</v>
      </c>
      <c r="T1593" s="1" t="s">
        <v>639</v>
      </c>
      <c r="U1593" s="1" t="s">
        <v>7367</v>
      </c>
      <c r="V1593" s="1" t="s">
        <v>9639</v>
      </c>
      <c r="W1593" s="1" t="s">
        <v>334</v>
      </c>
      <c r="X1593" s="1" t="s">
        <v>1153</v>
      </c>
      <c r="Y1593" s="1" t="s">
        <v>9640</v>
      </c>
      <c r="Z1593" s="1" t="s">
        <v>1137</v>
      </c>
      <c r="AA1593" s="1" t="s">
        <v>1137</v>
      </c>
      <c r="AB1593" s="1" t="s">
        <v>9641</v>
      </c>
      <c r="AE1593" s="2">
        <v>45719.87604166667</v>
      </c>
      <c r="AF1593" s="1" t="s">
        <v>77</v>
      </c>
      <c r="AH1593" s="1" t="s">
        <v>125</v>
      </c>
      <c r="AI1593" s="1" t="s">
        <v>360</v>
      </c>
      <c r="AJ1593" s="1" t="s">
        <v>1740</v>
      </c>
      <c r="AK1593" s="1" t="s">
        <v>9642</v>
      </c>
      <c r="AL1593" s="1" t="s">
        <v>1207</v>
      </c>
      <c r="AM1593" s="2">
        <v>45719.876134259262</v>
      </c>
      <c r="AO1593" s="1" t="s">
        <v>1207</v>
      </c>
      <c r="AP1593" s="1">
        <v>5759805</v>
      </c>
      <c r="AQ1593" s="1" t="s">
        <v>83</v>
      </c>
      <c r="AR1593" s="2">
        <v>45720.428749999999</v>
      </c>
      <c r="AS1593" s="1" t="s">
        <v>84</v>
      </c>
      <c r="AT1593" s="2">
        <v>45719.5625</v>
      </c>
      <c r="AU1593" s="1" t="s">
        <v>573</v>
      </c>
      <c r="AV1593" s="1" t="s">
        <v>1214</v>
      </c>
      <c r="AW1593" s="1" t="s">
        <v>1215</v>
      </c>
      <c r="AX1593" s="1" t="s">
        <v>3728</v>
      </c>
      <c r="AZ1593" s="2">
        <v>45720.428749999999</v>
      </c>
      <c r="BB1593" s="1" t="s">
        <v>537</v>
      </c>
      <c r="BC1593" s="1" t="s">
        <v>538</v>
      </c>
      <c r="BD1593" s="1" t="s">
        <v>91</v>
      </c>
      <c r="BE1593" s="1" t="s">
        <v>9643</v>
      </c>
      <c r="BF1593" s="1" t="s">
        <v>735</v>
      </c>
    </row>
    <row r="1594" spans="1:58" x14ac:dyDescent="0.35">
      <c r="A1594" s="1">
        <v>3014844</v>
      </c>
      <c r="B1594" s="1" t="s">
        <v>58</v>
      </c>
      <c r="C1594" s="1">
        <v>42590011</v>
      </c>
      <c r="D1594" s="1">
        <v>338251450</v>
      </c>
      <c r="E1594" s="1" t="s">
        <v>59</v>
      </c>
      <c r="F1594" s="1" t="s">
        <v>60</v>
      </c>
      <c r="G1594" s="1" t="s">
        <v>9644</v>
      </c>
      <c r="H1594" s="1" t="s">
        <v>9645</v>
      </c>
      <c r="I1594" s="1">
        <v>777010215</v>
      </c>
      <c r="J1594" s="1" t="s">
        <v>9646</v>
      </c>
      <c r="K1594" s="1">
        <v>12</v>
      </c>
      <c r="L1594" s="1" t="s">
        <v>64</v>
      </c>
      <c r="M1594" s="1" t="s">
        <v>65</v>
      </c>
      <c r="N1594" s="2">
        <v>45662.708344907405</v>
      </c>
      <c r="O1594" s="1" t="s">
        <v>353</v>
      </c>
      <c r="Q1594" s="1" t="s">
        <v>67</v>
      </c>
      <c r="R1594" s="2">
        <v>45719.875347222223</v>
      </c>
      <c r="S1594" s="1" t="s">
        <v>6266</v>
      </c>
      <c r="T1594" s="1" t="s">
        <v>100</v>
      </c>
      <c r="U1594" s="1" t="s">
        <v>70</v>
      </c>
      <c r="V1594" s="1" t="s">
        <v>9647</v>
      </c>
      <c r="W1594" s="1" t="s">
        <v>72</v>
      </c>
      <c r="X1594" s="1" t="s">
        <v>183</v>
      </c>
      <c r="Y1594" s="1" t="s">
        <v>1688</v>
      </c>
      <c r="Z1594" s="1" t="s">
        <v>9648</v>
      </c>
      <c r="AA1594" s="1" t="s">
        <v>9648</v>
      </c>
      <c r="AB1594" s="1" t="s">
        <v>9649</v>
      </c>
      <c r="AE1594" s="2">
        <v>45719.875358796293</v>
      </c>
      <c r="AF1594" s="1" t="s">
        <v>77</v>
      </c>
      <c r="AH1594" s="1" t="s">
        <v>78</v>
      </c>
      <c r="AI1594" s="1" t="s">
        <v>79</v>
      </c>
      <c r="AJ1594" s="1" t="s">
        <v>378</v>
      </c>
      <c r="AK1594" s="1" t="s">
        <v>9650</v>
      </c>
      <c r="AL1594" s="1" t="s">
        <v>6266</v>
      </c>
      <c r="AM1594" s="2">
        <v>45719.875393518516</v>
      </c>
      <c r="AN1594" s="1" t="s">
        <v>9650</v>
      </c>
      <c r="AP1594" s="1">
        <v>5759804</v>
      </c>
      <c r="AQ1594" s="1" t="s">
        <v>83</v>
      </c>
      <c r="AR1594" s="2">
        <v>45720.674733796295</v>
      </c>
      <c r="AS1594" s="1" t="s">
        <v>84</v>
      </c>
      <c r="AT1594" s="2">
        <v>45721.333333333336</v>
      </c>
      <c r="AU1594" s="1" t="s">
        <v>85</v>
      </c>
      <c r="AV1594" s="1" t="s">
        <v>480</v>
      </c>
      <c r="AW1594" s="1" t="s">
        <v>481</v>
      </c>
      <c r="AX1594" s="1" t="s">
        <v>6274</v>
      </c>
      <c r="AZ1594" s="2">
        <v>45720.674733796295</v>
      </c>
      <c r="BB1594" s="1" t="s">
        <v>765</v>
      </c>
      <c r="BC1594" s="1" t="s">
        <v>766</v>
      </c>
      <c r="BD1594" s="1" t="s">
        <v>767</v>
      </c>
      <c r="BE1594" s="1" t="s">
        <v>1120</v>
      </c>
      <c r="BF1594" s="1" t="s">
        <v>188</v>
      </c>
    </row>
    <row r="1595" spans="1:58" x14ac:dyDescent="0.35">
      <c r="A1595" s="1">
        <v>3014845</v>
      </c>
      <c r="B1595" s="1" t="s">
        <v>2121</v>
      </c>
      <c r="C1595" s="1">
        <v>45042451</v>
      </c>
      <c r="D1595" s="1">
        <v>339148372</v>
      </c>
      <c r="E1595" s="1" t="s">
        <v>59</v>
      </c>
      <c r="F1595" s="1" t="s">
        <v>2121</v>
      </c>
      <c r="G1595" s="1" t="s">
        <v>1177</v>
      </c>
      <c r="H1595" s="1" t="s">
        <v>5606</v>
      </c>
      <c r="I1595" s="1">
        <v>775424951</v>
      </c>
      <c r="J1595" s="1" t="s">
        <v>8308</v>
      </c>
      <c r="K1595" s="1">
        <v>13</v>
      </c>
      <c r="L1595" s="1" t="s">
        <v>64</v>
      </c>
      <c r="M1595" s="1" t="s">
        <v>65</v>
      </c>
      <c r="N1595" s="2">
        <v>45656.708333333336</v>
      </c>
      <c r="O1595" s="1" t="s">
        <v>2123</v>
      </c>
      <c r="Q1595" s="1" t="s">
        <v>67</v>
      </c>
      <c r="R1595" s="2">
        <v>45719.87667824074</v>
      </c>
      <c r="S1595" s="1" t="s">
        <v>7910</v>
      </c>
      <c r="T1595" s="1" t="s">
        <v>1452</v>
      </c>
      <c r="U1595" s="1" t="s">
        <v>1542</v>
      </c>
      <c r="V1595" s="1" t="s">
        <v>9651</v>
      </c>
      <c r="W1595" s="1" t="s">
        <v>2126</v>
      </c>
      <c r="X1595" s="1" t="s">
        <v>215</v>
      </c>
      <c r="Y1595" s="1" t="s">
        <v>2127</v>
      </c>
      <c r="Z1595" s="1" t="s">
        <v>5609</v>
      </c>
      <c r="AA1595" s="1">
        <v>4300</v>
      </c>
      <c r="AB1595" s="1" t="s">
        <v>124</v>
      </c>
      <c r="AE1595" s="2">
        <v>45719.876689814817</v>
      </c>
      <c r="AF1595" s="1" t="s">
        <v>2129</v>
      </c>
      <c r="AG1595" s="1">
        <v>24</v>
      </c>
      <c r="AH1595" s="1" t="s">
        <v>78</v>
      </c>
      <c r="AI1595" s="1" t="s">
        <v>79</v>
      </c>
      <c r="AJ1595" s="1" t="s">
        <v>283</v>
      </c>
      <c r="AK1595" s="1" t="s">
        <v>9320</v>
      </c>
      <c r="AL1595" s="1" t="s">
        <v>7910</v>
      </c>
      <c r="AM1595" s="2">
        <v>45719.876712962963</v>
      </c>
      <c r="AN1595" s="1" t="s">
        <v>9320</v>
      </c>
      <c r="AP1595" s="1">
        <v>5759806</v>
      </c>
      <c r="AQ1595" s="1" t="s">
        <v>83</v>
      </c>
      <c r="AR1595" s="2">
        <v>45720.450439814813</v>
      </c>
      <c r="AS1595" s="1" t="s">
        <v>84</v>
      </c>
      <c r="AT1595" s="2">
        <v>45721.333333333336</v>
      </c>
      <c r="AU1595" s="1" t="s">
        <v>85</v>
      </c>
      <c r="AV1595" s="1" t="s">
        <v>1957</v>
      </c>
      <c r="AW1595" s="1" t="s">
        <v>1958</v>
      </c>
      <c r="AX1595" s="1" t="s">
        <v>2365</v>
      </c>
      <c r="AY1595" s="2">
        <v>45720.876689814817</v>
      </c>
      <c r="AZ1595" s="2">
        <v>45720.450439814813</v>
      </c>
      <c r="BA1595" s="1" t="s">
        <v>419</v>
      </c>
      <c r="BB1595" s="1" t="s">
        <v>1129</v>
      </c>
      <c r="BC1595" s="1" t="s">
        <v>1130</v>
      </c>
      <c r="BD1595" s="1" t="s">
        <v>815</v>
      </c>
      <c r="BE1595" s="1" t="s">
        <v>9652</v>
      </c>
      <c r="BF1595" s="1" t="s">
        <v>525</v>
      </c>
    </row>
    <row r="1596" spans="1:58" x14ac:dyDescent="0.35">
      <c r="A1596" s="1">
        <v>3014846</v>
      </c>
      <c r="B1596" s="1" t="s">
        <v>58</v>
      </c>
      <c r="C1596" s="1">
        <v>40023021</v>
      </c>
      <c r="D1596" s="1">
        <v>339810251</v>
      </c>
      <c r="E1596" s="1" t="s">
        <v>59</v>
      </c>
      <c r="F1596" s="1" t="s">
        <v>60</v>
      </c>
      <c r="G1596" s="1" t="s">
        <v>4687</v>
      </c>
      <c r="H1596" s="1" t="s">
        <v>6396</v>
      </c>
      <c r="I1596" s="1">
        <v>781973153</v>
      </c>
      <c r="J1596" s="1" t="s">
        <v>9653</v>
      </c>
      <c r="K1596" s="1">
        <v>17</v>
      </c>
      <c r="L1596" s="1" t="s">
        <v>64</v>
      </c>
      <c r="M1596" s="1" t="s">
        <v>65</v>
      </c>
      <c r="N1596" s="2">
        <v>45702.666678240741</v>
      </c>
      <c r="O1596" s="1" t="s">
        <v>66</v>
      </c>
      <c r="Q1596" s="1" t="s">
        <v>67</v>
      </c>
      <c r="R1596" s="2">
        <v>45719.878888888888</v>
      </c>
      <c r="S1596" s="1" t="s">
        <v>6992</v>
      </c>
      <c r="T1596" s="1" t="s">
        <v>69</v>
      </c>
      <c r="U1596" s="1" t="s">
        <v>101</v>
      </c>
      <c r="V1596" s="1" t="s">
        <v>9654</v>
      </c>
      <c r="W1596" s="1" t="s">
        <v>3521</v>
      </c>
      <c r="X1596" s="1" t="s">
        <v>3522</v>
      </c>
      <c r="Y1596" s="1" t="s">
        <v>9655</v>
      </c>
      <c r="Z1596" s="1" t="s">
        <v>3524</v>
      </c>
      <c r="AA1596" s="1" t="s">
        <v>9656</v>
      </c>
      <c r="AB1596" s="1" t="s">
        <v>124</v>
      </c>
      <c r="AC1596" s="1">
        <v>785143690</v>
      </c>
      <c r="AE1596" s="2">
        <v>45719.878900462965</v>
      </c>
      <c r="AF1596" s="1" t="s">
        <v>77</v>
      </c>
      <c r="AH1596" s="1" t="s">
        <v>125</v>
      </c>
      <c r="AI1596" s="1" t="s">
        <v>58</v>
      </c>
      <c r="AJ1596" s="1" t="s">
        <v>283</v>
      </c>
      <c r="AK1596" s="1" t="s">
        <v>9654</v>
      </c>
      <c r="AL1596" s="1" t="s">
        <v>6992</v>
      </c>
      <c r="AM1596" s="2">
        <v>45720.96607638889</v>
      </c>
      <c r="AN1596" s="1" t="s">
        <v>9657</v>
      </c>
      <c r="AO1596" s="1" t="s">
        <v>406</v>
      </c>
      <c r="AP1596" s="1">
        <v>5764106</v>
      </c>
      <c r="AQ1596" s="1" t="s">
        <v>83</v>
      </c>
      <c r="AR1596" s="2">
        <v>45721.424629629626</v>
      </c>
      <c r="AS1596" s="1" t="s">
        <v>84</v>
      </c>
      <c r="AT1596" s="2">
        <v>45720.333333333336</v>
      </c>
      <c r="AU1596" s="1" t="s">
        <v>573</v>
      </c>
      <c r="AV1596" s="1" t="s">
        <v>658</v>
      </c>
      <c r="AW1596" s="1" t="s">
        <v>659</v>
      </c>
      <c r="AX1596" s="1" t="s">
        <v>660</v>
      </c>
      <c r="AZ1596" s="2">
        <v>45721.424629629626</v>
      </c>
      <c r="BB1596" s="1" t="s">
        <v>9658</v>
      </c>
      <c r="BC1596" s="1" t="s">
        <v>9659</v>
      </c>
      <c r="BD1596" s="1" t="s">
        <v>9660</v>
      </c>
      <c r="BE1596" s="1" t="s">
        <v>9661</v>
      </c>
      <c r="BF1596" s="1" t="s">
        <v>601</v>
      </c>
    </row>
    <row r="1597" spans="1:58" x14ac:dyDescent="0.35">
      <c r="A1597" s="1">
        <v>3014847</v>
      </c>
      <c r="B1597" s="1" t="s">
        <v>58</v>
      </c>
      <c r="C1597" s="1">
        <v>43506531</v>
      </c>
      <c r="D1597" s="1">
        <v>339032409</v>
      </c>
      <c r="E1597" s="1" t="s">
        <v>59</v>
      </c>
      <c r="F1597" s="1" t="s">
        <v>60</v>
      </c>
      <c r="G1597" s="1" t="s">
        <v>1038</v>
      </c>
      <c r="H1597" s="1" t="s">
        <v>4573</v>
      </c>
      <c r="I1597" s="1">
        <v>783021043</v>
      </c>
      <c r="J1597" s="1" t="s">
        <v>2055</v>
      </c>
      <c r="K1597" s="1">
        <v>14</v>
      </c>
      <c r="L1597" s="1" t="s">
        <v>64</v>
      </c>
      <c r="M1597" s="1" t="s">
        <v>65</v>
      </c>
      <c r="N1597" s="2">
        <v>45500.708333333336</v>
      </c>
      <c r="O1597" s="1" t="s">
        <v>66</v>
      </c>
      <c r="Q1597" s="1" t="s">
        <v>67</v>
      </c>
      <c r="R1597" s="2">
        <v>45719.879733796297</v>
      </c>
      <c r="S1597" s="1" t="s">
        <v>4738</v>
      </c>
      <c r="T1597" s="1" t="s">
        <v>69</v>
      </c>
      <c r="U1597" s="1" t="s">
        <v>70</v>
      </c>
      <c r="V1597" s="1" t="s">
        <v>9662</v>
      </c>
      <c r="W1597" s="1" t="s">
        <v>298</v>
      </c>
      <c r="X1597" s="1" t="s">
        <v>1124</v>
      </c>
      <c r="Y1597" s="1" t="s">
        <v>9663</v>
      </c>
      <c r="Z1597" s="1" t="s">
        <v>7844</v>
      </c>
      <c r="AA1597" s="1" t="s">
        <v>9664</v>
      </c>
      <c r="AB1597" s="1" t="s">
        <v>124</v>
      </c>
      <c r="AE1597" s="2">
        <v>45721.607638888891</v>
      </c>
      <c r="AF1597" s="1" t="s">
        <v>77</v>
      </c>
      <c r="AH1597" s="1" t="s">
        <v>125</v>
      </c>
      <c r="AI1597" s="1" t="s">
        <v>58</v>
      </c>
      <c r="AJ1597" s="1" t="s">
        <v>126</v>
      </c>
      <c r="AK1597" s="1" t="s">
        <v>9665</v>
      </c>
      <c r="AL1597" s="1" t="s">
        <v>5573</v>
      </c>
      <c r="AM1597" s="2">
        <v>45721.607766203706</v>
      </c>
      <c r="AN1597" s="1" t="s">
        <v>9665</v>
      </c>
      <c r="AO1597" s="1" t="s">
        <v>5573</v>
      </c>
      <c r="AP1597" s="1">
        <v>5767643</v>
      </c>
      <c r="AQ1597" s="1" t="s">
        <v>83</v>
      </c>
      <c r="AR1597" s="2">
        <v>45723.65079861111</v>
      </c>
      <c r="AS1597" s="1" t="s">
        <v>84</v>
      </c>
      <c r="AT1597" s="2">
        <v>45721.333333333336</v>
      </c>
      <c r="AU1597" s="1" t="s">
        <v>85</v>
      </c>
      <c r="AV1597" s="1" t="s">
        <v>306</v>
      </c>
      <c r="AW1597" s="1" t="s">
        <v>307</v>
      </c>
      <c r="AX1597" s="1" t="s">
        <v>308</v>
      </c>
      <c r="AZ1597" s="2">
        <v>45723.65079861111</v>
      </c>
      <c r="BB1597" s="1" t="s">
        <v>714</v>
      </c>
      <c r="BC1597" s="1" t="s">
        <v>715</v>
      </c>
      <c r="BD1597" s="1" t="s">
        <v>716</v>
      </c>
      <c r="BE1597" s="1" t="s">
        <v>717</v>
      </c>
      <c r="BF1597" s="1" t="s">
        <v>431</v>
      </c>
    </row>
    <row r="1598" spans="1:58" x14ac:dyDescent="0.35">
      <c r="A1598" s="1">
        <v>3014848</v>
      </c>
      <c r="B1598" s="1" t="s">
        <v>58</v>
      </c>
      <c r="C1598" s="1">
        <v>35971321</v>
      </c>
      <c r="D1598" s="1">
        <v>338480573</v>
      </c>
      <c r="E1598" s="1" t="s">
        <v>59</v>
      </c>
      <c r="F1598" s="1" t="s">
        <v>60</v>
      </c>
      <c r="G1598" s="1" t="s">
        <v>2644</v>
      </c>
      <c r="H1598" s="1" t="s">
        <v>496</v>
      </c>
      <c r="I1598" s="1">
        <v>775226153</v>
      </c>
      <c r="J1598" s="1" t="s">
        <v>4103</v>
      </c>
      <c r="K1598" s="1">
        <v>12</v>
      </c>
      <c r="L1598" s="1" t="s">
        <v>64</v>
      </c>
      <c r="M1598" s="1" t="s">
        <v>65</v>
      </c>
      <c r="N1598" s="2">
        <v>44896</v>
      </c>
      <c r="O1598" s="1" t="s">
        <v>180</v>
      </c>
      <c r="Q1598" s="1" t="s">
        <v>67</v>
      </c>
      <c r="R1598" s="2">
        <v>45719.880208333336</v>
      </c>
      <c r="S1598" s="1" t="s">
        <v>1746</v>
      </c>
      <c r="T1598" s="1" t="s">
        <v>69</v>
      </c>
      <c r="U1598" s="1" t="s">
        <v>1219</v>
      </c>
      <c r="V1598" s="1" t="s">
        <v>9666</v>
      </c>
      <c r="W1598" s="1" t="s">
        <v>214</v>
      </c>
      <c r="X1598" s="1" t="s">
        <v>319</v>
      </c>
      <c r="Y1598" s="1" t="s">
        <v>1469</v>
      </c>
      <c r="Z1598" s="1" t="s">
        <v>321</v>
      </c>
      <c r="AA1598" s="1" t="s">
        <v>322</v>
      </c>
      <c r="AB1598" s="1" t="s">
        <v>124</v>
      </c>
      <c r="AC1598" s="1" t="s">
        <v>9667</v>
      </c>
      <c r="AE1598" s="2">
        <v>45719.880219907405</v>
      </c>
      <c r="AF1598" s="1" t="s">
        <v>77</v>
      </c>
      <c r="AH1598" s="1" t="s">
        <v>125</v>
      </c>
      <c r="AI1598" s="1" t="s">
        <v>79</v>
      </c>
      <c r="AJ1598" s="1" t="s">
        <v>80</v>
      </c>
      <c r="AK1598" s="1" t="s">
        <v>9668</v>
      </c>
      <c r="AL1598" s="1" t="s">
        <v>1746</v>
      </c>
      <c r="AM1598" s="2">
        <v>45719.880254629628</v>
      </c>
      <c r="AN1598" s="1" t="s">
        <v>9668</v>
      </c>
      <c r="AP1598" s="1">
        <v>5759810</v>
      </c>
      <c r="AQ1598" s="1" t="s">
        <v>83</v>
      </c>
      <c r="AR1598" s="2">
        <v>45720.467800925922</v>
      </c>
      <c r="AS1598" s="1" t="s">
        <v>84</v>
      </c>
      <c r="AT1598" s="2">
        <v>45721.333333333336</v>
      </c>
      <c r="AU1598" s="1" t="s">
        <v>85</v>
      </c>
      <c r="AV1598" s="1" t="s">
        <v>2194</v>
      </c>
      <c r="AW1598" s="1" t="s">
        <v>2195</v>
      </c>
      <c r="AX1598" s="1" t="s">
        <v>9021</v>
      </c>
      <c r="AZ1598" s="2">
        <v>45720.467800925922</v>
      </c>
      <c r="BB1598" s="1" t="s">
        <v>765</v>
      </c>
      <c r="BC1598" s="1" t="s">
        <v>766</v>
      </c>
      <c r="BD1598" s="1" t="s">
        <v>767</v>
      </c>
      <c r="BE1598" s="1" t="s">
        <v>9669</v>
      </c>
      <c r="BF1598" s="1" t="s">
        <v>176</v>
      </c>
    </row>
    <row r="1599" spans="1:58" x14ac:dyDescent="0.35">
      <c r="A1599" s="1">
        <v>3014849</v>
      </c>
      <c r="B1599" s="1" t="s">
        <v>58</v>
      </c>
      <c r="C1599" s="1">
        <v>39025881</v>
      </c>
      <c r="D1599" s="1">
        <v>338938270</v>
      </c>
      <c r="E1599" s="1" t="s">
        <v>59</v>
      </c>
      <c r="F1599" s="1" t="s">
        <v>60</v>
      </c>
      <c r="G1599" s="1" t="s">
        <v>555</v>
      </c>
      <c r="H1599" s="1" t="s">
        <v>9670</v>
      </c>
      <c r="I1599" s="1">
        <v>774885686</v>
      </c>
      <c r="J1599" s="1" t="e">
        <f>-MME NIANG</f>
        <v>#NAME?</v>
      </c>
      <c r="K1599" s="1">
        <v>12</v>
      </c>
      <c r="L1599" s="1" t="s">
        <v>64</v>
      </c>
      <c r="M1599" s="1" t="s">
        <v>65</v>
      </c>
      <c r="N1599" s="2">
        <v>45142.850590277776</v>
      </c>
      <c r="O1599" s="1" t="s">
        <v>66</v>
      </c>
      <c r="Q1599" s="1" t="s">
        <v>67</v>
      </c>
      <c r="R1599" s="2">
        <v>45719.880648148152</v>
      </c>
      <c r="S1599" s="1" t="s">
        <v>4248</v>
      </c>
      <c r="T1599" s="1" t="s">
        <v>69</v>
      </c>
      <c r="U1599" s="1" t="s">
        <v>2237</v>
      </c>
      <c r="V1599" s="1" t="s">
        <v>9671</v>
      </c>
      <c r="W1599" s="1" t="s">
        <v>162</v>
      </c>
      <c r="X1599" s="1" t="s">
        <v>1191</v>
      </c>
      <c r="Y1599" s="1" t="s">
        <v>9672</v>
      </c>
      <c r="Z1599" s="1" t="s">
        <v>400</v>
      </c>
      <c r="AA1599" s="1" t="s">
        <v>4781</v>
      </c>
      <c r="AB1599" s="1" t="s">
        <v>124</v>
      </c>
      <c r="AE1599" s="2">
        <v>45719.880659722221</v>
      </c>
      <c r="AF1599" s="1" t="s">
        <v>77</v>
      </c>
      <c r="AH1599" s="1" t="s">
        <v>78</v>
      </c>
      <c r="AI1599" s="1" t="s">
        <v>79</v>
      </c>
      <c r="AJ1599" s="1" t="s">
        <v>378</v>
      </c>
      <c r="AK1599" s="1" t="s">
        <v>9671</v>
      </c>
      <c r="AL1599" s="1" t="s">
        <v>4248</v>
      </c>
      <c r="AM1599" s="2">
        <v>45719.880682870367</v>
      </c>
      <c r="AN1599" s="1" t="s">
        <v>9671</v>
      </c>
      <c r="AP1599" s="1">
        <v>5759811</v>
      </c>
      <c r="AQ1599" s="1" t="s">
        <v>83</v>
      </c>
      <c r="AR1599" s="2">
        <v>45720.51357638889</v>
      </c>
      <c r="AS1599" s="1" t="s">
        <v>84</v>
      </c>
      <c r="AT1599" s="2">
        <v>45721.333333333336</v>
      </c>
      <c r="AU1599" s="1" t="s">
        <v>85</v>
      </c>
      <c r="AV1599" s="1" t="s">
        <v>1196</v>
      </c>
      <c r="AW1599" s="1" t="s">
        <v>1197</v>
      </c>
      <c r="AX1599" s="1" t="s">
        <v>2842</v>
      </c>
      <c r="AZ1599" s="2">
        <v>45720.51357638889</v>
      </c>
      <c r="BB1599" s="1" t="s">
        <v>152</v>
      </c>
      <c r="BC1599" s="1" t="s">
        <v>153</v>
      </c>
      <c r="BD1599" s="1" t="s">
        <v>154</v>
      </c>
      <c r="BE1599" s="1" t="s">
        <v>8163</v>
      </c>
      <c r="BF1599" s="1" t="s">
        <v>1484</v>
      </c>
    </row>
    <row r="1600" spans="1:58" x14ac:dyDescent="0.35">
      <c r="A1600" s="1">
        <v>3014850</v>
      </c>
      <c r="B1600" s="1" t="s">
        <v>223</v>
      </c>
      <c r="C1600" s="1">
        <v>37217161</v>
      </c>
      <c r="D1600" s="1">
        <v>338546373</v>
      </c>
      <c r="E1600" s="1" t="s">
        <v>59</v>
      </c>
      <c r="F1600" s="1" t="s">
        <v>60</v>
      </c>
      <c r="G1600" s="1" t="s">
        <v>224</v>
      </c>
      <c r="H1600" s="1" t="s">
        <v>315</v>
      </c>
      <c r="I1600" s="1">
        <v>778286404</v>
      </c>
      <c r="J1600" s="1" t="s">
        <v>9673</v>
      </c>
      <c r="K1600" s="1">
        <v>13</v>
      </c>
      <c r="L1600" s="1" t="s">
        <v>244</v>
      </c>
      <c r="M1600" s="1" t="s">
        <v>65</v>
      </c>
      <c r="N1600" s="2">
        <v>45239.666666666664</v>
      </c>
      <c r="O1600" s="1" t="s">
        <v>98</v>
      </c>
      <c r="Q1600" s="1" t="s">
        <v>67</v>
      </c>
      <c r="R1600" s="2">
        <v>45719.880787037036</v>
      </c>
      <c r="S1600" s="1" t="s">
        <v>8280</v>
      </c>
      <c r="T1600" s="1" t="s">
        <v>69</v>
      </c>
      <c r="U1600" s="1" t="s">
        <v>70</v>
      </c>
      <c r="V1600" s="1" t="s">
        <v>9674</v>
      </c>
      <c r="W1600" s="1" t="s">
        <v>334</v>
      </c>
      <c r="X1600" s="1" t="s">
        <v>1153</v>
      </c>
      <c r="Y1600" s="1" t="s">
        <v>9675</v>
      </c>
      <c r="Z1600" s="1" t="s">
        <v>1507</v>
      </c>
      <c r="AA1600" s="1" t="s">
        <v>9676</v>
      </c>
      <c r="AB1600" s="1" t="s">
        <v>9676</v>
      </c>
      <c r="AE1600" s="2">
        <v>45719.880798611113</v>
      </c>
      <c r="AF1600" s="1" t="s">
        <v>77</v>
      </c>
      <c r="AH1600" s="1" t="s">
        <v>125</v>
      </c>
      <c r="AI1600" s="1" t="s">
        <v>360</v>
      </c>
      <c r="AJ1600" s="1" t="s">
        <v>674</v>
      </c>
      <c r="AK1600" s="1" t="s">
        <v>9677</v>
      </c>
      <c r="AL1600" s="1" t="s">
        <v>8280</v>
      </c>
      <c r="AM1600" s="2">
        <v>45719.880833333336</v>
      </c>
      <c r="AN1600" s="1" t="s">
        <v>9677</v>
      </c>
      <c r="AP1600" s="1">
        <v>5759812</v>
      </c>
      <c r="AQ1600" s="1" t="s">
        <v>83</v>
      </c>
      <c r="AR1600" s="2">
        <v>45720.55263888889</v>
      </c>
      <c r="AS1600" s="1" t="s">
        <v>84</v>
      </c>
      <c r="AT1600" s="2">
        <v>45721.333333333336</v>
      </c>
      <c r="AU1600" s="1" t="s">
        <v>85</v>
      </c>
      <c r="AV1600" s="1" t="s">
        <v>1214</v>
      </c>
      <c r="AW1600" s="1" t="s">
        <v>1215</v>
      </c>
      <c r="AX1600" s="1" t="s">
        <v>9678</v>
      </c>
      <c r="AZ1600" s="2">
        <v>45720.55263888889</v>
      </c>
      <c r="BB1600" s="1" t="s">
        <v>1571</v>
      </c>
      <c r="BC1600" s="1" t="s">
        <v>1572</v>
      </c>
      <c r="BD1600" s="1" t="s">
        <v>1573</v>
      </c>
      <c r="BE1600" s="1" t="s">
        <v>9679</v>
      </c>
      <c r="BF1600" s="1" t="s">
        <v>1142</v>
      </c>
    </row>
    <row r="1601" spans="1:58" x14ac:dyDescent="0.35">
      <c r="A1601" s="1">
        <v>3014851</v>
      </c>
      <c r="B1601" s="1" t="s">
        <v>2121</v>
      </c>
      <c r="C1601" s="1">
        <v>40416571</v>
      </c>
      <c r="D1601" s="1">
        <v>339145225</v>
      </c>
      <c r="E1601" s="1" t="s">
        <v>59</v>
      </c>
      <c r="F1601" s="1" t="s">
        <v>2121</v>
      </c>
      <c r="G1601" s="1" t="s">
        <v>9680</v>
      </c>
      <c r="H1601" s="1" t="s">
        <v>1170</v>
      </c>
      <c r="I1601" s="1">
        <v>771863392</v>
      </c>
      <c r="J1601" s="1" t="s">
        <v>3153</v>
      </c>
      <c r="K1601" s="1">
        <v>15</v>
      </c>
      <c r="L1601" s="1" t="s">
        <v>64</v>
      </c>
      <c r="M1601" s="1" t="s">
        <v>65</v>
      </c>
      <c r="N1601" s="2">
        <v>45675.75</v>
      </c>
      <c r="O1601" s="1" t="s">
        <v>2123</v>
      </c>
      <c r="Q1601" s="1" t="s">
        <v>67</v>
      </c>
      <c r="R1601" s="2">
        <v>45719.881724537037</v>
      </c>
      <c r="S1601" s="1" t="s">
        <v>7910</v>
      </c>
      <c r="T1601" s="1" t="s">
        <v>1452</v>
      </c>
      <c r="U1601" s="1" t="s">
        <v>1542</v>
      </c>
      <c r="V1601" s="1" t="s">
        <v>9681</v>
      </c>
      <c r="W1601" s="1" t="s">
        <v>2126</v>
      </c>
      <c r="X1601" s="1" t="s">
        <v>215</v>
      </c>
      <c r="Y1601" s="1" t="s">
        <v>2127</v>
      </c>
      <c r="Z1601" s="1" t="s">
        <v>388</v>
      </c>
      <c r="AA1601" s="1" t="s">
        <v>9682</v>
      </c>
      <c r="AB1601" s="1" t="s">
        <v>124</v>
      </c>
      <c r="AE1601" s="2">
        <v>45719.881736111114</v>
      </c>
      <c r="AF1601" s="1" t="s">
        <v>2129</v>
      </c>
      <c r="AG1601" s="1">
        <v>24</v>
      </c>
      <c r="AH1601" s="1" t="s">
        <v>78</v>
      </c>
      <c r="AI1601" s="1" t="s">
        <v>79</v>
      </c>
      <c r="AJ1601" s="1" t="s">
        <v>283</v>
      </c>
      <c r="AK1601" s="1" t="s">
        <v>9320</v>
      </c>
      <c r="AL1601" s="1" t="s">
        <v>7910</v>
      </c>
      <c r="AM1601" s="2">
        <v>45719.88177083333</v>
      </c>
      <c r="AN1601" s="1" t="s">
        <v>9320</v>
      </c>
      <c r="AP1601" s="1">
        <v>5759813</v>
      </c>
      <c r="AQ1601" s="1" t="s">
        <v>83</v>
      </c>
      <c r="AR1601" s="2">
        <v>45721.574849537035</v>
      </c>
      <c r="AS1601" s="1" t="s">
        <v>84</v>
      </c>
      <c r="AT1601" s="2">
        <v>45721.333333333336</v>
      </c>
      <c r="AU1601" s="1" t="s">
        <v>85</v>
      </c>
      <c r="AV1601" s="1" t="s">
        <v>1957</v>
      </c>
      <c r="AW1601" s="1" t="s">
        <v>1958</v>
      </c>
      <c r="AX1601" s="1" t="s">
        <v>2339</v>
      </c>
      <c r="AY1601" s="2">
        <v>45720.881736111114</v>
      </c>
      <c r="AZ1601" s="2">
        <v>45721.574849537035</v>
      </c>
      <c r="BA1601" s="1" t="s">
        <v>5191</v>
      </c>
      <c r="BB1601" s="1" t="s">
        <v>950</v>
      </c>
      <c r="BC1601" s="1" t="s">
        <v>951</v>
      </c>
      <c r="BD1601" s="1" t="s">
        <v>815</v>
      </c>
      <c r="BE1601" s="1" t="s">
        <v>9683</v>
      </c>
      <c r="BF1601" s="1" t="s">
        <v>156</v>
      </c>
    </row>
    <row r="1602" spans="1:58" x14ac:dyDescent="0.35">
      <c r="A1602" s="1">
        <v>3014852</v>
      </c>
      <c r="B1602" s="1" t="s">
        <v>223</v>
      </c>
      <c r="C1602" s="1">
        <v>37339841</v>
      </c>
      <c r="D1602" s="1">
        <v>338712307</v>
      </c>
      <c r="E1602" s="1" t="s">
        <v>59</v>
      </c>
      <c r="F1602" s="1" t="s">
        <v>60</v>
      </c>
      <c r="G1602" s="1" t="s">
        <v>769</v>
      </c>
      <c r="H1602" s="1" t="s">
        <v>9684</v>
      </c>
      <c r="I1602" s="1">
        <v>781311502</v>
      </c>
      <c r="J1602" s="1" t="s">
        <v>848</v>
      </c>
      <c r="K1602" s="1">
        <v>13</v>
      </c>
      <c r="L1602" s="1" t="s">
        <v>64</v>
      </c>
      <c r="M1602" s="1" t="s">
        <v>65</v>
      </c>
      <c r="N1602" s="2">
        <v>44343</v>
      </c>
      <c r="O1602" s="1" t="s">
        <v>98</v>
      </c>
      <c r="Q1602" s="1" t="s">
        <v>67</v>
      </c>
      <c r="R1602" s="2">
        <v>45719.881909722222</v>
      </c>
      <c r="S1602" s="1" t="s">
        <v>7049</v>
      </c>
      <c r="T1602" s="1" t="s">
        <v>100</v>
      </c>
      <c r="U1602" s="1" t="s">
        <v>70</v>
      </c>
      <c r="V1602" s="1" t="s">
        <v>9685</v>
      </c>
      <c r="W1602" s="1" t="s">
        <v>653</v>
      </c>
      <c r="X1602" s="1" t="s">
        <v>942</v>
      </c>
      <c r="Y1602" s="1" t="s">
        <v>2749</v>
      </c>
      <c r="Z1602" s="1" t="s">
        <v>1476</v>
      </c>
      <c r="AA1602" s="1" t="s">
        <v>2076</v>
      </c>
      <c r="AB1602" s="1" t="s">
        <v>2076</v>
      </c>
      <c r="AC1602" s="1">
        <v>532</v>
      </c>
      <c r="AE1602" s="2">
        <v>45719.881909722222</v>
      </c>
      <c r="AF1602" s="1" t="s">
        <v>77</v>
      </c>
      <c r="AH1602" s="1" t="s">
        <v>78</v>
      </c>
      <c r="AI1602" s="1" t="s">
        <v>339</v>
      </c>
      <c r="AJ1602" s="1" t="s">
        <v>167</v>
      </c>
      <c r="AK1602" s="1" t="s">
        <v>9685</v>
      </c>
      <c r="AL1602" s="1" t="s">
        <v>7049</v>
      </c>
      <c r="AM1602" s="2">
        <v>45720.586828703701</v>
      </c>
      <c r="AN1602" s="1" t="s">
        <v>9686</v>
      </c>
      <c r="AO1602" s="1" t="s">
        <v>1484</v>
      </c>
      <c r="AP1602" s="1">
        <v>5762443</v>
      </c>
      <c r="AQ1602" s="1" t="s">
        <v>83</v>
      </c>
      <c r="AR1602" s="2">
        <v>45721.358182870368</v>
      </c>
      <c r="AS1602" s="1" t="s">
        <v>84</v>
      </c>
      <c r="AT1602" s="2">
        <v>45720.5625</v>
      </c>
      <c r="AU1602" s="1" t="s">
        <v>573</v>
      </c>
      <c r="AV1602" s="1" t="s">
        <v>402</v>
      </c>
      <c r="AW1602" s="1" t="s">
        <v>403</v>
      </c>
      <c r="AX1602" s="1" t="s">
        <v>404</v>
      </c>
      <c r="AZ1602" s="2">
        <v>45721.358182870368</v>
      </c>
      <c r="BB1602" s="1" t="s">
        <v>1692</v>
      </c>
      <c r="BC1602" s="1" t="s">
        <v>1693</v>
      </c>
      <c r="BD1602" s="1" t="s">
        <v>1694</v>
      </c>
      <c r="BE1602" s="1" t="s">
        <v>9687</v>
      </c>
      <c r="BF1602" s="1" t="s">
        <v>1484</v>
      </c>
    </row>
    <row r="1603" spans="1:58" x14ac:dyDescent="0.35">
      <c r="A1603" s="1">
        <v>3014853</v>
      </c>
      <c r="B1603" s="1" t="s">
        <v>58</v>
      </c>
      <c r="C1603" s="1">
        <v>37267621</v>
      </c>
      <c r="D1603" s="1">
        <v>339694019</v>
      </c>
      <c r="E1603" s="1" t="s">
        <v>59</v>
      </c>
      <c r="F1603" s="1" t="s">
        <v>60</v>
      </c>
      <c r="G1603" s="1" t="s">
        <v>2268</v>
      </c>
      <c r="H1603" s="1" t="s">
        <v>827</v>
      </c>
      <c r="I1603" s="1">
        <v>784352831</v>
      </c>
      <c r="J1603" s="1" t="s">
        <v>4125</v>
      </c>
      <c r="K1603" s="1">
        <v>16</v>
      </c>
      <c r="L1603" s="1" t="s">
        <v>64</v>
      </c>
      <c r="M1603" s="1" t="s">
        <v>65</v>
      </c>
      <c r="N1603" s="2">
        <v>45462.63857638889</v>
      </c>
      <c r="O1603" s="1" t="s">
        <v>66</v>
      </c>
      <c r="Q1603" s="1" t="s">
        <v>67</v>
      </c>
      <c r="R1603" s="2">
        <v>45719.881921296299</v>
      </c>
      <c r="S1603" s="1" t="s">
        <v>8047</v>
      </c>
      <c r="T1603" s="1" t="s">
        <v>69</v>
      </c>
      <c r="U1603" s="1" t="s">
        <v>70</v>
      </c>
      <c r="V1603" s="1" t="s">
        <v>9688</v>
      </c>
      <c r="W1603" s="1" t="s">
        <v>578</v>
      </c>
      <c r="X1603" s="1" t="s">
        <v>2452</v>
      </c>
      <c r="Y1603" s="1" t="s">
        <v>9009</v>
      </c>
      <c r="Z1603" s="1" t="s">
        <v>1756</v>
      </c>
      <c r="AA1603" s="1" t="s">
        <v>9136</v>
      </c>
      <c r="AB1603" s="1" t="s">
        <v>124</v>
      </c>
      <c r="AE1603" s="2">
        <v>45719.881932870368</v>
      </c>
      <c r="AF1603" s="1" t="s">
        <v>77</v>
      </c>
      <c r="AH1603" s="1" t="s">
        <v>125</v>
      </c>
      <c r="AI1603" s="1" t="s">
        <v>79</v>
      </c>
      <c r="AJ1603" s="1" t="s">
        <v>378</v>
      </c>
      <c r="AK1603" s="1" t="s">
        <v>9689</v>
      </c>
      <c r="AL1603" s="1" t="s">
        <v>8047</v>
      </c>
      <c r="AM1603" s="2">
        <v>45719.881967592592</v>
      </c>
      <c r="AN1603" s="1" t="s">
        <v>9689</v>
      </c>
      <c r="AP1603" s="1">
        <v>5759815</v>
      </c>
      <c r="AQ1603" s="1" t="s">
        <v>83</v>
      </c>
      <c r="AR1603" s="2">
        <v>45720.467939814815</v>
      </c>
      <c r="AS1603" s="1" t="s">
        <v>84</v>
      </c>
      <c r="AT1603" s="2">
        <v>45721.333333333336</v>
      </c>
      <c r="AU1603" s="1" t="s">
        <v>85</v>
      </c>
      <c r="AV1603" s="1" t="s">
        <v>700</v>
      </c>
      <c r="AW1603" s="1" t="s">
        <v>701</v>
      </c>
      <c r="AX1603" s="1" t="s">
        <v>702</v>
      </c>
      <c r="AZ1603" s="2">
        <v>45720.467939814815</v>
      </c>
      <c r="BB1603" s="1" t="s">
        <v>3431</v>
      </c>
      <c r="BC1603" s="1" t="s">
        <v>3432</v>
      </c>
      <c r="BD1603" s="1" t="s">
        <v>3433</v>
      </c>
      <c r="BE1603" s="1" t="s">
        <v>9012</v>
      </c>
      <c r="BF1603" s="1" t="s">
        <v>3435</v>
      </c>
    </row>
    <row r="1604" spans="1:58" x14ac:dyDescent="0.35">
      <c r="A1604" s="1">
        <v>3014854</v>
      </c>
      <c r="B1604" s="1" t="s">
        <v>58</v>
      </c>
      <c r="C1604" s="1">
        <v>41288111</v>
      </c>
      <c r="D1604" s="1">
        <v>338261598</v>
      </c>
      <c r="E1604" s="1" t="s">
        <v>59</v>
      </c>
      <c r="F1604" s="1" t="s">
        <v>60</v>
      </c>
      <c r="G1604" s="1" t="s">
        <v>9690</v>
      </c>
      <c r="H1604" s="1" t="s">
        <v>9691</v>
      </c>
      <c r="I1604" s="1">
        <v>783950956</v>
      </c>
      <c r="J1604" s="1" t="s">
        <v>1752</v>
      </c>
      <c r="K1604" s="1">
        <v>12</v>
      </c>
      <c r="L1604" s="1" t="s">
        <v>64</v>
      </c>
      <c r="M1604" s="1" t="s">
        <v>65</v>
      </c>
      <c r="N1604" s="2">
        <v>45673.541678240741</v>
      </c>
      <c r="O1604" s="1" t="s">
        <v>66</v>
      </c>
      <c r="Q1604" s="1" t="s">
        <v>67</v>
      </c>
      <c r="R1604" s="2">
        <v>45719.882199074076</v>
      </c>
      <c r="S1604" s="1" t="s">
        <v>694</v>
      </c>
      <c r="T1604" s="1" t="s">
        <v>69</v>
      </c>
      <c r="U1604" s="1" t="s">
        <v>2761</v>
      </c>
      <c r="V1604" s="1" t="s">
        <v>9692</v>
      </c>
      <c r="Y1604" s="1" t="s">
        <v>9314</v>
      </c>
      <c r="Z1604" s="1" t="s">
        <v>321</v>
      </c>
      <c r="AA1604" s="1" t="s">
        <v>322</v>
      </c>
      <c r="AB1604" s="1" t="s">
        <v>124</v>
      </c>
      <c r="AE1604" s="2">
        <v>45719.882210648146</v>
      </c>
      <c r="AF1604" s="1" t="s">
        <v>77</v>
      </c>
      <c r="AH1604" s="1" t="s">
        <v>125</v>
      </c>
      <c r="AI1604" s="1" t="s">
        <v>79</v>
      </c>
      <c r="AJ1604" s="1" t="s">
        <v>283</v>
      </c>
      <c r="AK1604" s="1" t="s">
        <v>699</v>
      </c>
      <c r="AL1604" s="1" t="s">
        <v>694</v>
      </c>
      <c r="AM1604" s="2">
        <v>45719.882233796299</v>
      </c>
      <c r="AN1604" s="1" t="s">
        <v>699</v>
      </c>
      <c r="AP1604" s="1">
        <v>5759816</v>
      </c>
      <c r="AQ1604" s="1" t="s">
        <v>83</v>
      </c>
      <c r="AR1604" s="2">
        <v>45720.494097222225</v>
      </c>
      <c r="AS1604" s="1" t="s">
        <v>84</v>
      </c>
      <c r="AT1604" s="2">
        <v>45721.333333333336</v>
      </c>
      <c r="AU1604" s="1" t="s">
        <v>85</v>
      </c>
      <c r="AV1604" s="1" t="s">
        <v>2194</v>
      </c>
      <c r="AW1604" s="1" t="s">
        <v>2195</v>
      </c>
      <c r="AX1604" s="1" t="s">
        <v>4307</v>
      </c>
      <c r="AZ1604" s="2">
        <v>45720.494097222225</v>
      </c>
      <c r="BB1604" s="1" t="s">
        <v>1129</v>
      </c>
      <c r="BC1604" s="1" t="s">
        <v>1130</v>
      </c>
      <c r="BD1604" s="1" t="s">
        <v>815</v>
      </c>
      <c r="BE1604" s="1" t="s">
        <v>9693</v>
      </c>
      <c r="BF1604" s="1" t="s">
        <v>325</v>
      </c>
    </row>
    <row r="1605" spans="1:58" x14ac:dyDescent="0.35">
      <c r="A1605" s="1">
        <v>3014855</v>
      </c>
      <c r="B1605" s="1" t="s">
        <v>58</v>
      </c>
      <c r="C1605" s="1">
        <v>44588061</v>
      </c>
      <c r="D1605" s="1">
        <v>338031458</v>
      </c>
      <c r="E1605" s="1" t="s">
        <v>59</v>
      </c>
      <c r="F1605" s="1" t="s">
        <v>60</v>
      </c>
      <c r="G1605" s="1" t="s">
        <v>258</v>
      </c>
      <c r="H1605" s="1" t="s">
        <v>681</v>
      </c>
      <c r="I1605" s="1">
        <v>775267154</v>
      </c>
      <c r="J1605" s="1" t="s">
        <v>3370</v>
      </c>
      <c r="K1605" s="1">
        <v>13</v>
      </c>
      <c r="L1605" s="1" t="s">
        <v>64</v>
      </c>
      <c r="M1605" s="1" t="s">
        <v>65</v>
      </c>
      <c r="N1605" s="2">
        <v>45660</v>
      </c>
      <c r="O1605" s="1" t="s">
        <v>353</v>
      </c>
      <c r="Q1605" s="1" t="s">
        <v>67</v>
      </c>
      <c r="R1605" s="2">
        <v>45719.883402777778</v>
      </c>
      <c r="S1605" s="1" t="s">
        <v>1097</v>
      </c>
      <c r="T1605" s="1" t="s">
        <v>100</v>
      </c>
      <c r="U1605" s="1" t="s">
        <v>70</v>
      </c>
      <c r="V1605" s="1" t="s">
        <v>9694</v>
      </c>
      <c r="Z1605" s="1" t="s">
        <v>1677</v>
      </c>
      <c r="AA1605" s="1" t="s">
        <v>4044</v>
      </c>
      <c r="AB1605" s="1" t="s">
        <v>124</v>
      </c>
      <c r="AE1605" s="2">
        <v>45719.883414351854</v>
      </c>
      <c r="AF1605" s="1" t="s">
        <v>77</v>
      </c>
      <c r="AH1605" s="1" t="s">
        <v>78</v>
      </c>
      <c r="AI1605" s="1" t="s">
        <v>58</v>
      </c>
      <c r="AJ1605" s="1" t="s">
        <v>378</v>
      </c>
      <c r="AK1605" s="1" t="s">
        <v>9695</v>
      </c>
      <c r="AL1605" s="1" t="s">
        <v>1097</v>
      </c>
      <c r="AM1605" s="2">
        <v>45720.447488425925</v>
      </c>
      <c r="AN1605" s="1" t="s">
        <v>9696</v>
      </c>
      <c r="AO1605" s="1" t="s">
        <v>1484</v>
      </c>
      <c r="AP1605" s="1">
        <v>5761377</v>
      </c>
      <c r="AQ1605" s="1" t="s">
        <v>83</v>
      </c>
      <c r="AR1605" s="2">
        <v>45721.461446759262</v>
      </c>
      <c r="AS1605" s="1" t="s">
        <v>84</v>
      </c>
      <c r="AT1605" s="2">
        <v>45720.5625</v>
      </c>
      <c r="AU1605" s="1" t="s">
        <v>85</v>
      </c>
      <c r="AV1605" s="1" t="s">
        <v>402</v>
      </c>
      <c r="AW1605" s="1" t="s">
        <v>403</v>
      </c>
      <c r="AX1605" s="1" t="s">
        <v>404</v>
      </c>
      <c r="AZ1605" s="2">
        <v>45721.461446759262</v>
      </c>
      <c r="BB1605" s="1" t="s">
        <v>192</v>
      </c>
      <c r="BC1605" s="1" t="s">
        <v>193</v>
      </c>
      <c r="BD1605" s="1" t="s">
        <v>194</v>
      </c>
      <c r="BE1605" s="1" t="s">
        <v>9697</v>
      </c>
      <c r="BF1605" s="1" t="s">
        <v>176</v>
      </c>
    </row>
    <row r="1606" spans="1:58" x14ac:dyDescent="0.35">
      <c r="A1606" s="1">
        <v>3014856</v>
      </c>
      <c r="B1606" s="1" t="s">
        <v>58</v>
      </c>
      <c r="C1606" s="1">
        <v>37629921</v>
      </c>
      <c r="D1606" s="1">
        <v>339767543</v>
      </c>
      <c r="E1606" s="1" t="s">
        <v>59</v>
      </c>
      <c r="F1606" s="1" t="s">
        <v>60</v>
      </c>
      <c r="G1606" s="1" t="s">
        <v>530</v>
      </c>
      <c r="H1606" s="1" t="s">
        <v>1486</v>
      </c>
      <c r="I1606" s="1" t="s">
        <v>9698</v>
      </c>
      <c r="J1606" s="1" t="s">
        <v>9699</v>
      </c>
      <c r="K1606" s="1">
        <v>14</v>
      </c>
      <c r="L1606" s="1" t="s">
        <v>64</v>
      </c>
      <c r="M1606" s="1" t="s">
        <v>65</v>
      </c>
      <c r="N1606" s="2">
        <v>45001.75</v>
      </c>
      <c r="O1606" s="1" t="s">
        <v>66</v>
      </c>
      <c r="Q1606" s="1" t="s">
        <v>67</v>
      </c>
      <c r="R1606" s="2">
        <v>45719.883969907409</v>
      </c>
      <c r="S1606" s="1" t="s">
        <v>9700</v>
      </c>
      <c r="T1606" s="1" t="s">
        <v>69</v>
      </c>
      <c r="U1606" s="1" t="s">
        <v>70</v>
      </c>
      <c r="V1606" s="1" t="s">
        <v>9701</v>
      </c>
      <c r="W1606" s="1" t="s">
        <v>298</v>
      </c>
      <c r="X1606" s="1" t="s">
        <v>299</v>
      </c>
      <c r="Y1606" s="1" t="s">
        <v>7520</v>
      </c>
      <c r="Z1606" s="1" t="s">
        <v>301</v>
      </c>
      <c r="AA1606" s="1" t="s">
        <v>302</v>
      </c>
      <c r="AB1606" s="1" t="s">
        <v>124</v>
      </c>
      <c r="AE1606" s="2">
        <v>45719.883981481478</v>
      </c>
      <c r="AF1606" s="1" t="s">
        <v>77</v>
      </c>
      <c r="AH1606" s="1" t="s">
        <v>125</v>
      </c>
      <c r="AI1606" s="1" t="s">
        <v>79</v>
      </c>
      <c r="AJ1606" s="1" t="s">
        <v>378</v>
      </c>
      <c r="AK1606" s="1" t="s">
        <v>9702</v>
      </c>
      <c r="AL1606" s="1" t="s">
        <v>9700</v>
      </c>
      <c r="AM1606" s="2">
        <v>45719.884004629632</v>
      </c>
      <c r="AN1606" s="1" t="s">
        <v>9702</v>
      </c>
      <c r="AP1606" s="1">
        <v>5759819</v>
      </c>
      <c r="AQ1606" s="1" t="s">
        <v>83</v>
      </c>
      <c r="AR1606" s="2">
        <v>45719.950289351851</v>
      </c>
      <c r="AS1606" s="1" t="s">
        <v>84</v>
      </c>
      <c r="AT1606" s="2">
        <v>45721.333333333336</v>
      </c>
      <c r="AU1606" s="1" t="s">
        <v>85</v>
      </c>
      <c r="AV1606" s="1" t="s">
        <v>233</v>
      </c>
      <c r="AW1606" s="1" t="s">
        <v>234</v>
      </c>
      <c r="AX1606" s="1" t="s">
        <v>1128</v>
      </c>
      <c r="AZ1606" s="2">
        <v>45719.950289351851</v>
      </c>
      <c r="BB1606" s="1" t="s">
        <v>367</v>
      </c>
      <c r="BC1606" s="1" t="s">
        <v>368</v>
      </c>
      <c r="BD1606" s="1" t="s">
        <v>368</v>
      </c>
      <c r="BF1606" s="1" t="s">
        <v>9700</v>
      </c>
    </row>
    <row r="1607" spans="1:58" x14ac:dyDescent="0.35">
      <c r="A1607" s="1">
        <v>3014857</v>
      </c>
      <c r="B1607" s="1" t="s">
        <v>58</v>
      </c>
      <c r="C1607" s="1">
        <v>41186271</v>
      </c>
      <c r="D1607" s="1">
        <v>338328818</v>
      </c>
      <c r="E1607" s="1" t="s">
        <v>59</v>
      </c>
      <c r="F1607" s="1" t="s">
        <v>60</v>
      </c>
      <c r="G1607" s="1" t="s">
        <v>3085</v>
      </c>
      <c r="H1607" s="1" t="s">
        <v>3266</v>
      </c>
      <c r="I1607" s="1">
        <v>778068972</v>
      </c>
      <c r="J1607" s="1" t="s">
        <v>486</v>
      </c>
      <c r="K1607" s="1">
        <v>13</v>
      </c>
      <c r="L1607" s="1" t="s">
        <v>64</v>
      </c>
      <c r="M1607" s="1" t="s">
        <v>65</v>
      </c>
      <c r="N1607" s="2">
        <v>45105.512754629628</v>
      </c>
      <c r="O1607" s="1" t="s">
        <v>66</v>
      </c>
      <c r="Q1607" s="1" t="s">
        <v>67</v>
      </c>
      <c r="R1607" s="2">
        <v>45719.884560185186</v>
      </c>
      <c r="S1607" s="1" t="s">
        <v>1557</v>
      </c>
      <c r="T1607" s="1" t="s">
        <v>100</v>
      </c>
      <c r="U1607" s="1" t="s">
        <v>101</v>
      </c>
      <c r="V1607" s="1" t="s">
        <v>9703</v>
      </c>
      <c r="W1607" s="1" t="s">
        <v>214</v>
      </c>
      <c r="X1607" s="1" t="s">
        <v>319</v>
      </c>
      <c r="Y1607" s="1" t="s">
        <v>9423</v>
      </c>
      <c r="Z1607" s="1" t="s">
        <v>321</v>
      </c>
      <c r="AA1607" s="1" t="s">
        <v>322</v>
      </c>
      <c r="AB1607" s="1" t="s">
        <v>322</v>
      </c>
      <c r="AE1607" s="2">
        <v>45719.884571759256</v>
      </c>
      <c r="AF1607" s="1" t="s">
        <v>77</v>
      </c>
      <c r="AH1607" s="1" t="s">
        <v>125</v>
      </c>
      <c r="AI1607" s="1" t="s">
        <v>79</v>
      </c>
      <c r="AJ1607" s="1" t="s">
        <v>147</v>
      </c>
      <c r="AK1607" s="1" t="s">
        <v>9573</v>
      </c>
      <c r="AL1607" s="1" t="s">
        <v>1557</v>
      </c>
      <c r="AM1607" s="2">
        <v>45719.884594907409</v>
      </c>
      <c r="AN1607" s="1" t="s">
        <v>9573</v>
      </c>
      <c r="AP1607" s="1">
        <v>5759823</v>
      </c>
      <c r="AQ1607" s="1" t="s">
        <v>83</v>
      </c>
      <c r="AR1607" s="2">
        <v>45720.613391203704</v>
      </c>
      <c r="AS1607" s="1" t="s">
        <v>84</v>
      </c>
      <c r="AT1607" s="2">
        <v>45721.333333333336</v>
      </c>
      <c r="AU1607" s="1" t="s">
        <v>85</v>
      </c>
      <c r="AV1607" s="1" t="s">
        <v>2194</v>
      </c>
      <c r="AW1607" s="1" t="s">
        <v>2195</v>
      </c>
      <c r="AX1607" s="1" t="s">
        <v>9478</v>
      </c>
      <c r="AZ1607" s="2">
        <v>45720.613391203704</v>
      </c>
      <c r="BB1607" s="1" t="s">
        <v>765</v>
      </c>
      <c r="BC1607" s="1" t="s">
        <v>766</v>
      </c>
      <c r="BD1607" s="1" t="s">
        <v>767</v>
      </c>
      <c r="BE1607" s="1" t="s">
        <v>9704</v>
      </c>
      <c r="BF1607" s="1" t="s">
        <v>325</v>
      </c>
    </row>
    <row r="1608" spans="1:58" x14ac:dyDescent="0.35">
      <c r="A1608" s="1">
        <v>3014858</v>
      </c>
      <c r="B1608" s="1" t="s">
        <v>58</v>
      </c>
      <c r="C1608" s="1">
        <v>3217521</v>
      </c>
      <c r="D1608" s="1">
        <v>338367131</v>
      </c>
      <c r="E1608" s="1" t="s">
        <v>59</v>
      </c>
      <c r="F1608" s="1" t="s">
        <v>60</v>
      </c>
      <c r="G1608" s="1" t="s">
        <v>258</v>
      </c>
      <c r="H1608" s="1" t="s">
        <v>292</v>
      </c>
      <c r="I1608" s="1">
        <v>776481555</v>
      </c>
      <c r="J1608" s="1" t="s">
        <v>258</v>
      </c>
      <c r="K1608" s="1">
        <v>13</v>
      </c>
      <c r="L1608" s="1" t="s">
        <v>64</v>
      </c>
      <c r="M1608" s="1" t="s">
        <v>65</v>
      </c>
      <c r="N1608" s="2">
        <v>44831.625011574077</v>
      </c>
      <c r="O1608" s="1" t="s">
        <v>353</v>
      </c>
      <c r="Q1608" s="1" t="s">
        <v>67</v>
      </c>
      <c r="R1608" s="2">
        <v>45719.884826388887</v>
      </c>
      <c r="S1608" s="1" t="s">
        <v>1575</v>
      </c>
      <c r="T1608" s="1" t="s">
        <v>69</v>
      </c>
      <c r="U1608" s="1" t="s">
        <v>120</v>
      </c>
      <c r="V1608" s="1" t="s">
        <v>9705</v>
      </c>
      <c r="W1608" s="1" t="s">
        <v>653</v>
      </c>
      <c r="X1608" s="1" t="s">
        <v>654</v>
      </c>
      <c r="Y1608" s="1" t="s">
        <v>3829</v>
      </c>
      <c r="Z1608" s="1" t="s">
        <v>606</v>
      </c>
      <c r="AA1608" s="1" t="s">
        <v>3830</v>
      </c>
      <c r="AB1608" s="1" t="s">
        <v>3831</v>
      </c>
      <c r="AC1608" s="1">
        <v>1419</v>
      </c>
      <c r="AE1608" s="2">
        <v>45719.884837962964</v>
      </c>
      <c r="AF1608" s="1" t="s">
        <v>77</v>
      </c>
      <c r="AH1608" s="1" t="s">
        <v>125</v>
      </c>
      <c r="AI1608" s="1" t="s">
        <v>79</v>
      </c>
      <c r="AJ1608" s="1" t="s">
        <v>147</v>
      </c>
      <c r="AK1608" s="1" t="s">
        <v>9705</v>
      </c>
      <c r="AL1608" s="1" t="s">
        <v>1575</v>
      </c>
      <c r="AM1608" s="2">
        <v>45719.88486111111</v>
      </c>
      <c r="AN1608" s="1" t="s">
        <v>9705</v>
      </c>
      <c r="AP1608" s="1">
        <v>5759824</v>
      </c>
      <c r="AQ1608" s="1" t="s">
        <v>83</v>
      </c>
      <c r="AR1608" s="2">
        <v>45721.4371875</v>
      </c>
      <c r="AS1608" s="1" t="s">
        <v>84</v>
      </c>
      <c r="AT1608" s="2">
        <v>45721.333333333336</v>
      </c>
      <c r="AU1608" s="1" t="s">
        <v>85</v>
      </c>
      <c r="AV1608" s="1" t="s">
        <v>608</v>
      </c>
      <c r="AW1608" s="1" t="s">
        <v>609</v>
      </c>
      <c r="AX1608" s="1" t="s">
        <v>6286</v>
      </c>
      <c r="AZ1608" s="2">
        <v>45721.4371875</v>
      </c>
      <c r="BB1608" s="1" t="s">
        <v>9706</v>
      </c>
      <c r="BC1608" s="1" t="s">
        <v>8560</v>
      </c>
      <c r="BD1608" s="1" t="s">
        <v>9707</v>
      </c>
      <c r="BE1608" s="1" t="s">
        <v>9708</v>
      </c>
      <c r="BF1608" s="1" t="s">
        <v>657</v>
      </c>
    </row>
    <row r="1609" spans="1:58" x14ac:dyDescent="0.35">
      <c r="A1609" s="1">
        <v>3014859</v>
      </c>
      <c r="B1609" s="1" t="s">
        <v>58</v>
      </c>
      <c r="C1609" s="1">
        <v>43502561</v>
      </c>
      <c r="D1609" s="1">
        <v>339786974</v>
      </c>
      <c r="E1609" s="1" t="s">
        <v>59</v>
      </c>
      <c r="F1609" s="1" t="s">
        <v>60</v>
      </c>
      <c r="G1609" s="1" t="s">
        <v>394</v>
      </c>
      <c r="H1609" s="1" t="s">
        <v>4189</v>
      </c>
      <c r="I1609" s="1">
        <v>778513658</v>
      </c>
      <c r="J1609" s="1" t="s">
        <v>8152</v>
      </c>
      <c r="K1609" s="1">
        <v>16</v>
      </c>
      <c r="L1609" s="1" t="s">
        <v>64</v>
      </c>
      <c r="M1609" s="1" t="s">
        <v>65</v>
      </c>
      <c r="N1609" s="2">
        <v>45549.449131944442</v>
      </c>
      <c r="O1609" s="1" t="s">
        <v>180</v>
      </c>
      <c r="Q1609" s="1" t="s">
        <v>67</v>
      </c>
      <c r="R1609" s="2">
        <v>45719.88653935185</v>
      </c>
      <c r="S1609" s="1" t="s">
        <v>797</v>
      </c>
      <c r="T1609" s="1" t="s">
        <v>100</v>
      </c>
      <c r="U1609" s="1" t="s">
        <v>160</v>
      </c>
      <c r="V1609" s="1" t="s">
        <v>9709</v>
      </c>
      <c r="W1609" s="1" t="s">
        <v>298</v>
      </c>
      <c r="X1609" s="1" t="s">
        <v>427</v>
      </c>
      <c r="Y1609" s="1" t="s">
        <v>1593</v>
      </c>
      <c r="Z1609" s="1" t="s">
        <v>301</v>
      </c>
      <c r="AA1609" s="1" t="s">
        <v>1594</v>
      </c>
      <c r="AB1609" s="1" t="s">
        <v>124</v>
      </c>
      <c r="AE1609" s="2">
        <v>45719.886550925927</v>
      </c>
      <c r="AF1609" s="1" t="s">
        <v>77</v>
      </c>
      <c r="AH1609" s="1" t="s">
        <v>78</v>
      </c>
      <c r="AI1609" s="1" t="s">
        <v>79</v>
      </c>
      <c r="AJ1609" s="1" t="s">
        <v>283</v>
      </c>
      <c r="AK1609" s="1" t="s">
        <v>9709</v>
      </c>
      <c r="AL1609" s="1" t="s">
        <v>797</v>
      </c>
      <c r="AM1609" s="2">
        <v>45719.886574074073</v>
      </c>
      <c r="AN1609" s="1" t="s">
        <v>9709</v>
      </c>
      <c r="AP1609" s="1">
        <v>5759825</v>
      </c>
      <c r="AQ1609" s="1" t="s">
        <v>83</v>
      </c>
      <c r="AR1609" s="2">
        <v>45720.533055555556</v>
      </c>
      <c r="AS1609" s="1" t="s">
        <v>84</v>
      </c>
      <c r="AT1609" s="2">
        <v>45721.333333333336</v>
      </c>
      <c r="AU1609" s="1" t="s">
        <v>85</v>
      </c>
      <c r="AV1609" s="1" t="s">
        <v>233</v>
      </c>
      <c r="AW1609" s="1" t="s">
        <v>234</v>
      </c>
      <c r="AX1609" s="1" t="s">
        <v>1317</v>
      </c>
      <c r="AZ1609" s="2">
        <v>45720.533055555556</v>
      </c>
      <c r="BB1609" s="1" t="s">
        <v>111</v>
      </c>
      <c r="BC1609" s="1" t="s">
        <v>112</v>
      </c>
      <c r="BD1609" s="1" t="s">
        <v>113</v>
      </c>
      <c r="BE1609" s="1" t="s">
        <v>1547</v>
      </c>
      <c r="BF1609" s="1" t="s">
        <v>431</v>
      </c>
    </row>
    <row r="1610" spans="1:58" x14ac:dyDescent="0.35">
      <c r="A1610" s="1">
        <v>3014860</v>
      </c>
      <c r="B1610" s="1" t="s">
        <v>58</v>
      </c>
      <c r="C1610" s="1">
        <v>44451861</v>
      </c>
      <c r="D1610" s="1">
        <v>339789461</v>
      </c>
      <c r="E1610" s="1" t="s">
        <v>59</v>
      </c>
      <c r="F1610" s="1" t="s">
        <v>60</v>
      </c>
      <c r="G1610" s="1" t="s">
        <v>2644</v>
      </c>
      <c r="H1610" s="1" t="s">
        <v>665</v>
      </c>
      <c r="I1610" s="1">
        <v>783056933</v>
      </c>
      <c r="J1610" s="1" t="s">
        <v>9710</v>
      </c>
      <c r="K1610" s="1">
        <v>16</v>
      </c>
      <c r="L1610" s="1" t="s">
        <v>64</v>
      </c>
      <c r="M1610" s="1" t="s">
        <v>65</v>
      </c>
      <c r="N1610" s="2">
        <v>45606</v>
      </c>
      <c r="O1610" s="1" t="s">
        <v>66</v>
      </c>
      <c r="Q1610" s="1" t="s">
        <v>67</v>
      </c>
      <c r="R1610" s="2">
        <v>45719.887002314812</v>
      </c>
      <c r="S1610" s="1" t="s">
        <v>8630</v>
      </c>
      <c r="T1610" s="1" t="s">
        <v>69</v>
      </c>
      <c r="U1610" s="1" t="s">
        <v>4354</v>
      </c>
      <c r="V1610" s="1" t="s">
        <v>9711</v>
      </c>
      <c r="W1610" s="1" t="s">
        <v>298</v>
      </c>
      <c r="X1610" s="1" t="s">
        <v>1124</v>
      </c>
      <c r="Y1610" s="1" t="s">
        <v>9712</v>
      </c>
      <c r="Z1610" s="1" t="s">
        <v>1525</v>
      </c>
      <c r="AA1610" s="1" t="s">
        <v>9713</v>
      </c>
      <c r="AB1610" s="1" t="s">
        <v>124</v>
      </c>
      <c r="AE1610" s="2">
        <v>45719.887013888889</v>
      </c>
      <c r="AF1610" s="1" t="s">
        <v>77</v>
      </c>
      <c r="AH1610" s="1" t="s">
        <v>125</v>
      </c>
      <c r="AI1610" s="1" t="s">
        <v>79</v>
      </c>
      <c r="AJ1610" s="1" t="s">
        <v>283</v>
      </c>
      <c r="AK1610" s="1" t="s">
        <v>9714</v>
      </c>
      <c r="AL1610" s="1" t="s">
        <v>8630</v>
      </c>
      <c r="AM1610" s="2">
        <v>45719.887060185189</v>
      </c>
      <c r="AN1610" s="1" t="s">
        <v>9714</v>
      </c>
      <c r="AP1610" s="1">
        <v>5759831</v>
      </c>
      <c r="AQ1610" s="1" t="s">
        <v>83</v>
      </c>
      <c r="AR1610" s="2">
        <v>45720.632847222223</v>
      </c>
      <c r="AS1610" s="1" t="s">
        <v>84</v>
      </c>
      <c r="AT1610" s="2">
        <v>45721.333333333336</v>
      </c>
      <c r="AU1610" s="1" t="s">
        <v>85</v>
      </c>
      <c r="AV1610" s="1" t="s">
        <v>233</v>
      </c>
      <c r="AW1610" s="1" t="s">
        <v>234</v>
      </c>
      <c r="AX1610" s="1" t="s">
        <v>713</v>
      </c>
      <c r="AZ1610" s="2">
        <v>45720.632847222223</v>
      </c>
      <c r="BB1610" s="1" t="s">
        <v>1129</v>
      </c>
      <c r="BC1610" s="1" t="s">
        <v>1130</v>
      </c>
      <c r="BD1610" s="1" t="s">
        <v>815</v>
      </c>
      <c r="BE1610" s="1" t="s">
        <v>9715</v>
      </c>
      <c r="BF1610" s="1" t="s">
        <v>431</v>
      </c>
    </row>
    <row r="1611" spans="1:58" x14ac:dyDescent="0.35">
      <c r="A1611" s="1">
        <v>3014861</v>
      </c>
      <c r="B1611" s="1" t="s">
        <v>58</v>
      </c>
      <c r="C1611" s="1">
        <v>37829331</v>
      </c>
      <c r="D1611" s="1">
        <v>339365048</v>
      </c>
      <c r="E1611" s="1" t="s">
        <v>59</v>
      </c>
      <c r="F1611" s="1" t="s">
        <v>60</v>
      </c>
      <c r="G1611" s="1" t="s">
        <v>1218</v>
      </c>
      <c r="H1611" s="1" t="s">
        <v>613</v>
      </c>
      <c r="I1611" s="1">
        <v>778628181</v>
      </c>
      <c r="J1611" s="1" t="s">
        <v>9716</v>
      </c>
      <c r="K1611" s="1">
        <v>12</v>
      </c>
      <c r="L1611" s="1" t="s">
        <v>64</v>
      </c>
      <c r="M1611" s="1" t="s">
        <v>65</v>
      </c>
      <c r="N1611" s="2">
        <v>44919.541666666664</v>
      </c>
      <c r="O1611" s="1" t="s">
        <v>66</v>
      </c>
      <c r="Q1611" s="1" t="s">
        <v>67</v>
      </c>
      <c r="R1611" s="2">
        <v>45719.887013888889</v>
      </c>
      <c r="S1611" s="1" t="s">
        <v>3087</v>
      </c>
      <c r="T1611" s="1" t="s">
        <v>69</v>
      </c>
      <c r="U1611" s="1" t="s">
        <v>385</v>
      </c>
      <c r="V1611" s="1" t="s">
        <v>9717</v>
      </c>
      <c r="W1611" s="1" t="s">
        <v>143</v>
      </c>
      <c r="X1611" s="1" t="s">
        <v>143</v>
      </c>
      <c r="Y1611" s="1" t="s">
        <v>9718</v>
      </c>
      <c r="Z1611" s="1" t="s">
        <v>388</v>
      </c>
      <c r="AA1611" s="1" t="s">
        <v>2695</v>
      </c>
      <c r="AB1611" s="1" t="s">
        <v>124</v>
      </c>
      <c r="AE1611" s="2">
        <v>45719.887025462966</v>
      </c>
      <c r="AF1611" s="1" t="s">
        <v>77</v>
      </c>
      <c r="AH1611" s="1" t="s">
        <v>125</v>
      </c>
      <c r="AI1611" s="1" t="s">
        <v>79</v>
      </c>
      <c r="AJ1611" s="1" t="s">
        <v>283</v>
      </c>
      <c r="AK1611" s="1" t="s">
        <v>3093</v>
      </c>
      <c r="AL1611" s="1" t="s">
        <v>3087</v>
      </c>
      <c r="AM1611" s="2">
        <v>45719.887071759258</v>
      </c>
      <c r="AN1611" s="1" t="s">
        <v>3093</v>
      </c>
      <c r="AP1611" s="1">
        <v>5759832</v>
      </c>
      <c r="AQ1611" s="1" t="s">
        <v>83</v>
      </c>
      <c r="AR1611" s="2">
        <v>45720.512430555558</v>
      </c>
      <c r="AS1611" s="1" t="s">
        <v>84</v>
      </c>
      <c r="AT1611" s="2">
        <v>45721.333333333336</v>
      </c>
      <c r="AU1611" s="1" t="s">
        <v>85</v>
      </c>
      <c r="AV1611" s="1" t="s">
        <v>149</v>
      </c>
      <c r="AW1611" s="1" t="s">
        <v>150</v>
      </c>
      <c r="AX1611" s="1" t="s">
        <v>456</v>
      </c>
      <c r="AZ1611" s="2">
        <v>45720.512430555558</v>
      </c>
      <c r="BB1611" s="1" t="s">
        <v>950</v>
      </c>
      <c r="BC1611" s="1" t="s">
        <v>951</v>
      </c>
      <c r="BD1611" s="1" t="s">
        <v>815</v>
      </c>
      <c r="BE1611" s="1" t="s">
        <v>7604</v>
      </c>
      <c r="BF1611" s="1" t="s">
        <v>156</v>
      </c>
    </row>
    <row r="1612" spans="1:58" x14ac:dyDescent="0.35">
      <c r="A1612" s="1">
        <v>3014862</v>
      </c>
      <c r="B1612" s="1" t="s">
        <v>1203</v>
      </c>
      <c r="C1612" s="1">
        <v>30775331</v>
      </c>
      <c r="D1612" s="1">
        <v>339601096</v>
      </c>
      <c r="E1612" s="1" t="s">
        <v>59</v>
      </c>
      <c r="F1612" s="1" t="s">
        <v>60</v>
      </c>
      <c r="G1612" s="1" t="s">
        <v>275</v>
      </c>
      <c r="H1612" s="1" t="s">
        <v>9719</v>
      </c>
      <c r="I1612" s="1">
        <v>775492035</v>
      </c>
      <c r="J1612" s="1" t="s">
        <v>3416</v>
      </c>
      <c r="K1612" s="1">
        <v>16</v>
      </c>
      <c r="L1612" s="1" t="s">
        <v>64</v>
      </c>
      <c r="M1612" s="1" t="s">
        <v>65</v>
      </c>
      <c r="N1612" s="2">
        <v>44667.416678240741</v>
      </c>
      <c r="O1612" s="1" t="s">
        <v>497</v>
      </c>
      <c r="Q1612" s="1" t="s">
        <v>67</v>
      </c>
      <c r="R1612" s="2">
        <v>45719.888518518521</v>
      </c>
      <c r="S1612" s="1" t="s">
        <v>543</v>
      </c>
      <c r="T1612" s="1" t="s">
        <v>69</v>
      </c>
      <c r="U1612" s="1" t="s">
        <v>385</v>
      </c>
      <c r="V1612" s="1" t="s">
        <v>9720</v>
      </c>
      <c r="W1612" s="1" t="s">
        <v>892</v>
      </c>
      <c r="X1612" s="1" t="s">
        <v>892</v>
      </c>
      <c r="Y1612" s="1" t="s">
        <v>9721</v>
      </c>
      <c r="Z1612" s="1" t="s">
        <v>894</v>
      </c>
      <c r="AA1612" s="1" t="s">
        <v>9722</v>
      </c>
      <c r="AB1612" s="1" t="s">
        <v>9723</v>
      </c>
      <c r="AE1612" s="2">
        <v>45719.88853009259</v>
      </c>
      <c r="AF1612" s="1" t="s">
        <v>77</v>
      </c>
      <c r="AH1612" s="1" t="s">
        <v>125</v>
      </c>
      <c r="AI1612" s="1" t="s">
        <v>106</v>
      </c>
      <c r="AJ1612" s="1" t="s">
        <v>674</v>
      </c>
      <c r="AK1612" s="1" t="s">
        <v>9720</v>
      </c>
      <c r="AL1612" s="1" t="s">
        <v>543</v>
      </c>
      <c r="AM1612" s="2">
        <v>45719.888564814813</v>
      </c>
      <c r="AN1612" s="1" t="s">
        <v>9720</v>
      </c>
      <c r="AP1612" s="1">
        <v>5759835</v>
      </c>
      <c r="AQ1612" s="1" t="s">
        <v>83</v>
      </c>
      <c r="AR1612" s="2">
        <v>45720.568344907406</v>
      </c>
      <c r="AS1612" s="1" t="s">
        <v>84</v>
      </c>
      <c r="AT1612" s="2">
        <v>45721.333333333336</v>
      </c>
      <c r="AU1612" s="1" t="s">
        <v>85</v>
      </c>
      <c r="AV1612" s="1" t="s">
        <v>1446</v>
      </c>
      <c r="AW1612" s="1" t="s">
        <v>1447</v>
      </c>
      <c r="AX1612" s="1" t="s">
        <v>1448</v>
      </c>
      <c r="AZ1612" s="2">
        <v>45720.568344907406</v>
      </c>
      <c r="BB1612" s="1" t="s">
        <v>561</v>
      </c>
      <c r="BC1612" s="1" t="s">
        <v>562</v>
      </c>
      <c r="BD1612" s="1" t="s">
        <v>113</v>
      </c>
      <c r="BE1612" s="1" t="s">
        <v>9724</v>
      </c>
      <c r="BF1612" s="1" t="s">
        <v>1365</v>
      </c>
    </row>
    <row r="1613" spans="1:58" x14ac:dyDescent="0.35">
      <c r="A1613" s="1">
        <v>3014863</v>
      </c>
      <c r="B1613" s="1" t="s">
        <v>58</v>
      </c>
      <c r="C1613" s="1">
        <v>39639211</v>
      </c>
      <c r="D1613" s="1">
        <v>339521232</v>
      </c>
      <c r="E1613" s="1" t="s">
        <v>59</v>
      </c>
      <c r="F1613" s="1" t="s">
        <v>60</v>
      </c>
      <c r="G1613" s="1" t="s">
        <v>9288</v>
      </c>
      <c r="H1613" s="1" t="s">
        <v>9289</v>
      </c>
      <c r="I1613" s="1">
        <v>782945646</v>
      </c>
      <c r="J1613" s="1" t="s">
        <v>9725</v>
      </c>
      <c r="K1613" s="1">
        <v>20</v>
      </c>
      <c r="L1613" s="1" t="s">
        <v>294</v>
      </c>
      <c r="M1613" s="1" t="s">
        <v>295</v>
      </c>
      <c r="N1613" s="2">
        <v>45216.833344907405</v>
      </c>
      <c r="O1613" s="1" t="s">
        <v>487</v>
      </c>
      <c r="Q1613" s="1" t="s">
        <v>67</v>
      </c>
      <c r="R1613" s="2">
        <v>45719.889363425929</v>
      </c>
      <c r="S1613" s="1" t="s">
        <v>9726</v>
      </c>
      <c r="T1613" s="1" t="s">
        <v>412</v>
      </c>
      <c r="U1613" s="1" t="s">
        <v>101</v>
      </c>
      <c r="V1613" s="1" t="s">
        <v>9727</v>
      </c>
      <c r="W1613" s="1" t="s">
        <v>263</v>
      </c>
      <c r="X1613" s="1" t="s">
        <v>263</v>
      </c>
      <c r="Y1613" s="1" t="s">
        <v>5279</v>
      </c>
      <c r="Z1613" s="1" t="s">
        <v>852</v>
      </c>
      <c r="AA1613" s="1" t="s">
        <v>4014</v>
      </c>
      <c r="AB1613" s="1" t="s">
        <v>124</v>
      </c>
      <c r="AE1613" s="2">
        <v>45719.889699074076</v>
      </c>
      <c r="AF1613" s="1" t="s">
        <v>443</v>
      </c>
      <c r="AH1613" s="1" t="s">
        <v>125</v>
      </c>
      <c r="AI1613" s="1" t="s">
        <v>464</v>
      </c>
      <c r="AJ1613" s="1" t="s">
        <v>465</v>
      </c>
      <c r="AK1613" s="1" t="s">
        <v>9728</v>
      </c>
      <c r="AL1613" s="1" t="s">
        <v>9726</v>
      </c>
      <c r="AM1613" s="2">
        <v>45719.889745370368</v>
      </c>
      <c r="AO1613" s="1" t="s">
        <v>9726</v>
      </c>
      <c r="AP1613" s="1">
        <v>5759837</v>
      </c>
      <c r="AQ1613" s="1" t="s">
        <v>83</v>
      </c>
      <c r="AR1613" s="2">
        <v>45720.424259259256</v>
      </c>
      <c r="AS1613" s="1" t="s">
        <v>84</v>
      </c>
      <c r="AT1613" s="2">
        <v>45719.333333333336</v>
      </c>
      <c r="AU1613" s="1" t="s">
        <v>85</v>
      </c>
      <c r="AV1613" s="1" t="s">
        <v>468</v>
      </c>
      <c r="AW1613" s="1" t="s">
        <v>469</v>
      </c>
      <c r="AX1613" s="1" t="s">
        <v>5190</v>
      </c>
      <c r="AZ1613" s="2">
        <v>45720.424259259256</v>
      </c>
      <c r="BB1613" s="1" t="s">
        <v>1619</v>
      </c>
      <c r="BC1613" s="1" t="s">
        <v>1620</v>
      </c>
      <c r="BD1613" s="1" t="s">
        <v>1621</v>
      </c>
      <c r="BE1613" s="1" t="s">
        <v>9729</v>
      </c>
      <c r="BF1613" s="1" t="s">
        <v>4924</v>
      </c>
    </row>
    <row r="1614" spans="1:58" x14ac:dyDescent="0.35">
      <c r="A1614" s="1">
        <v>3014864</v>
      </c>
      <c r="B1614" s="1" t="s">
        <v>223</v>
      </c>
      <c r="C1614" s="1">
        <v>42066821</v>
      </c>
      <c r="D1614" s="1">
        <v>339701267</v>
      </c>
      <c r="E1614" s="1" t="s">
        <v>59</v>
      </c>
      <c r="F1614" s="1" t="s">
        <v>60</v>
      </c>
      <c r="G1614" s="1" t="s">
        <v>1539</v>
      </c>
      <c r="H1614" s="1" t="s">
        <v>96</v>
      </c>
      <c r="I1614" s="1">
        <v>763306270</v>
      </c>
      <c r="J1614" s="1" t="s">
        <v>459</v>
      </c>
      <c r="K1614" s="1">
        <v>14</v>
      </c>
      <c r="L1614" s="1" t="s">
        <v>64</v>
      </c>
      <c r="M1614" s="1" t="s">
        <v>65</v>
      </c>
      <c r="N1614" s="2">
        <v>45587.458333333336</v>
      </c>
      <c r="O1614" s="1" t="s">
        <v>98</v>
      </c>
      <c r="Q1614" s="1" t="s">
        <v>67</v>
      </c>
      <c r="R1614" s="2">
        <v>45719.891539351855</v>
      </c>
      <c r="S1614" s="1" t="s">
        <v>3624</v>
      </c>
      <c r="T1614" s="1" t="s">
        <v>69</v>
      </c>
      <c r="U1614" s="1" t="s">
        <v>70</v>
      </c>
      <c r="V1614" s="1" t="s">
        <v>9730</v>
      </c>
      <c r="Y1614" s="1" t="s">
        <v>5205</v>
      </c>
      <c r="Z1614" s="1" t="s">
        <v>929</v>
      </c>
      <c r="AA1614" s="1" t="s">
        <v>930</v>
      </c>
      <c r="AB1614" s="1" t="s">
        <v>9175</v>
      </c>
      <c r="AE1614" s="2">
        <v>45719.891550925924</v>
      </c>
      <c r="AF1614" s="1" t="s">
        <v>77</v>
      </c>
      <c r="AH1614" s="1" t="s">
        <v>125</v>
      </c>
      <c r="AI1614" s="1" t="s">
        <v>106</v>
      </c>
      <c r="AJ1614" s="1" t="s">
        <v>1326</v>
      </c>
      <c r="AK1614" s="1" t="s">
        <v>9730</v>
      </c>
      <c r="AL1614" s="1" t="s">
        <v>3624</v>
      </c>
      <c r="AM1614" s="2">
        <v>45719.891574074078</v>
      </c>
      <c r="AN1614" s="1" t="s">
        <v>9730</v>
      </c>
      <c r="AP1614" s="1">
        <v>5759840</v>
      </c>
      <c r="AQ1614" s="1" t="s">
        <v>83</v>
      </c>
      <c r="AR1614" s="2">
        <v>45720.527187500003</v>
      </c>
      <c r="AS1614" s="1" t="s">
        <v>84</v>
      </c>
      <c r="AT1614" s="2">
        <v>45721.319444444445</v>
      </c>
      <c r="AU1614" s="1" t="s">
        <v>85</v>
      </c>
      <c r="AV1614" s="1" t="s">
        <v>4129</v>
      </c>
      <c r="AW1614" s="1" t="s">
        <v>4130</v>
      </c>
      <c r="AX1614" s="1" t="s">
        <v>4131</v>
      </c>
      <c r="AZ1614" s="2">
        <v>45720.527187500003</v>
      </c>
      <c r="BB1614" s="1" t="s">
        <v>703</v>
      </c>
      <c r="BC1614" s="1" t="s">
        <v>677</v>
      </c>
      <c r="BD1614" s="1" t="s">
        <v>704</v>
      </c>
      <c r="BE1614" s="1" t="s">
        <v>9731</v>
      </c>
      <c r="BF1614" s="1" t="s">
        <v>6916</v>
      </c>
    </row>
    <row r="1615" spans="1:58" x14ac:dyDescent="0.35">
      <c r="A1615" s="1">
        <v>3014865</v>
      </c>
      <c r="B1615" s="1" t="s">
        <v>58</v>
      </c>
      <c r="C1615" s="1">
        <v>37691761</v>
      </c>
      <c r="D1615" s="1">
        <v>338228573</v>
      </c>
      <c r="E1615" s="1" t="s">
        <v>59</v>
      </c>
      <c r="F1615" s="1" t="s">
        <v>60</v>
      </c>
      <c r="G1615" s="1" t="s">
        <v>1779</v>
      </c>
      <c r="H1615" s="1" t="s">
        <v>954</v>
      </c>
      <c r="I1615" s="1">
        <v>774850253</v>
      </c>
      <c r="J1615" s="1" t="s">
        <v>9732</v>
      </c>
      <c r="K1615" s="1">
        <v>12</v>
      </c>
      <c r="L1615" s="1" t="s">
        <v>64</v>
      </c>
      <c r="M1615" s="1" t="s">
        <v>65</v>
      </c>
      <c r="N1615" s="2">
        <v>44547.724999999999</v>
      </c>
      <c r="O1615" s="1" t="s">
        <v>1087</v>
      </c>
      <c r="Q1615" s="1" t="s">
        <v>67</v>
      </c>
      <c r="R1615" s="2">
        <v>45719.892280092594</v>
      </c>
      <c r="S1615" s="1" t="s">
        <v>3154</v>
      </c>
      <c r="T1615" s="1" t="s">
        <v>783</v>
      </c>
      <c r="U1615" s="1" t="s">
        <v>618</v>
      </c>
      <c r="V1615" s="1" t="s">
        <v>9733</v>
      </c>
      <c r="Y1615" s="1" t="s">
        <v>2310</v>
      </c>
      <c r="Z1615" s="1" t="s">
        <v>1352</v>
      </c>
      <c r="AA1615" s="1" t="s">
        <v>9734</v>
      </c>
      <c r="AB1615" s="1" t="s">
        <v>9734</v>
      </c>
      <c r="AE1615" s="2">
        <v>45721.640543981484</v>
      </c>
      <c r="AF1615" s="1" t="s">
        <v>77</v>
      </c>
      <c r="AH1615" s="1" t="s">
        <v>125</v>
      </c>
      <c r="AI1615" s="1" t="s">
        <v>58</v>
      </c>
      <c r="AJ1615" s="1" t="s">
        <v>9735</v>
      </c>
      <c r="AK1615" s="1" t="s">
        <v>9736</v>
      </c>
      <c r="AL1615" s="1" t="s">
        <v>1936</v>
      </c>
      <c r="AM1615" s="2">
        <v>45721.640636574077</v>
      </c>
      <c r="AN1615" s="1" t="s">
        <v>9736</v>
      </c>
      <c r="AO1615" s="1" t="s">
        <v>1936</v>
      </c>
      <c r="AP1615" s="1">
        <v>5768026</v>
      </c>
      <c r="AQ1615" s="1" t="s">
        <v>83</v>
      </c>
      <c r="AR1615" s="2">
        <v>45722.506203703706</v>
      </c>
      <c r="AS1615" s="1" t="s">
        <v>84</v>
      </c>
      <c r="AT1615" s="2">
        <v>45721.333333333336</v>
      </c>
      <c r="AU1615" s="1" t="s">
        <v>85</v>
      </c>
      <c r="AV1615" s="1" t="s">
        <v>868</v>
      </c>
      <c r="AW1615" s="1" t="s">
        <v>869</v>
      </c>
      <c r="AX1615" s="1" t="s">
        <v>9737</v>
      </c>
      <c r="AZ1615" s="2">
        <v>45722.506203703706</v>
      </c>
      <c r="BB1615" s="1" t="s">
        <v>1102</v>
      </c>
      <c r="BC1615" s="1" t="s">
        <v>1103</v>
      </c>
      <c r="BD1615" s="1" t="s">
        <v>1104</v>
      </c>
      <c r="BE1615" s="1" t="s">
        <v>9738</v>
      </c>
      <c r="BF1615" s="1" t="s">
        <v>1936</v>
      </c>
    </row>
    <row r="1616" spans="1:58" x14ac:dyDescent="0.35">
      <c r="A1616" s="1">
        <v>3014866</v>
      </c>
      <c r="B1616" s="1" t="s">
        <v>58</v>
      </c>
      <c r="C1616" s="1">
        <v>39630741</v>
      </c>
      <c r="D1616" s="1">
        <v>338342749</v>
      </c>
      <c r="E1616" s="1" t="s">
        <v>59</v>
      </c>
      <c r="F1616" s="1" t="s">
        <v>60</v>
      </c>
      <c r="G1616" s="1" t="s">
        <v>9739</v>
      </c>
      <c r="H1616" s="1" t="s">
        <v>9740</v>
      </c>
      <c r="I1616" s="1">
        <v>771451568</v>
      </c>
      <c r="J1616" s="1" t="s">
        <v>9741</v>
      </c>
      <c r="K1616" s="1">
        <v>13</v>
      </c>
      <c r="L1616" s="1" t="s">
        <v>64</v>
      </c>
      <c r="M1616" s="1" t="s">
        <v>65</v>
      </c>
      <c r="N1616" s="2">
        <v>45178</v>
      </c>
      <c r="O1616" s="1" t="s">
        <v>353</v>
      </c>
      <c r="Q1616" s="1" t="s">
        <v>67</v>
      </c>
      <c r="R1616" s="2">
        <v>45719.894282407404</v>
      </c>
      <c r="S1616" s="1" t="s">
        <v>3929</v>
      </c>
      <c r="T1616" s="1" t="s">
        <v>69</v>
      </c>
      <c r="U1616" s="1" t="s">
        <v>70</v>
      </c>
      <c r="V1616" s="1" t="s">
        <v>9742</v>
      </c>
      <c r="W1616" s="1" t="s">
        <v>334</v>
      </c>
      <c r="X1616" s="1" t="s">
        <v>1153</v>
      </c>
      <c r="Y1616" s="1" t="s">
        <v>7899</v>
      </c>
      <c r="Z1616" s="1" t="s">
        <v>2464</v>
      </c>
      <c r="AA1616" s="1" t="s">
        <v>9743</v>
      </c>
      <c r="AB1616" s="1" t="s">
        <v>9743</v>
      </c>
      <c r="AE1616" s="2">
        <v>45719.894293981481</v>
      </c>
      <c r="AF1616" s="1" t="s">
        <v>77</v>
      </c>
      <c r="AH1616" s="1" t="s">
        <v>125</v>
      </c>
      <c r="AI1616" s="1" t="s">
        <v>79</v>
      </c>
      <c r="AJ1616" s="1" t="s">
        <v>378</v>
      </c>
      <c r="AK1616" s="1" t="s">
        <v>9744</v>
      </c>
      <c r="AL1616" s="1" t="s">
        <v>3929</v>
      </c>
      <c r="AM1616" s="2">
        <v>45719.894328703704</v>
      </c>
      <c r="AN1616" s="1" t="s">
        <v>9744</v>
      </c>
      <c r="AP1616" s="1">
        <v>5759845</v>
      </c>
      <c r="AQ1616" s="1" t="s">
        <v>83</v>
      </c>
      <c r="AR1616" s="2">
        <v>45720.468993055554</v>
      </c>
      <c r="AS1616" s="1" t="s">
        <v>84</v>
      </c>
      <c r="AT1616" s="2">
        <v>45721.333333333336</v>
      </c>
      <c r="AU1616" s="1" t="s">
        <v>85</v>
      </c>
      <c r="AV1616" s="1" t="s">
        <v>1214</v>
      </c>
      <c r="AW1616" s="1" t="s">
        <v>1215</v>
      </c>
      <c r="AX1616" s="1" t="s">
        <v>7714</v>
      </c>
      <c r="AZ1616" s="2">
        <v>45720.468993055554</v>
      </c>
      <c r="BB1616" s="1" t="s">
        <v>89</v>
      </c>
      <c r="BC1616" s="1" t="s">
        <v>90</v>
      </c>
      <c r="BD1616" s="1" t="s">
        <v>91</v>
      </c>
      <c r="BE1616" s="1" t="s">
        <v>9745</v>
      </c>
      <c r="BF1616" s="1" t="s">
        <v>525</v>
      </c>
    </row>
    <row r="1617" spans="1:58" x14ac:dyDescent="0.35">
      <c r="A1617" s="1">
        <v>3014867</v>
      </c>
      <c r="B1617" s="1" t="s">
        <v>58</v>
      </c>
      <c r="C1617" s="1">
        <v>36030221</v>
      </c>
      <c r="D1617" s="1">
        <v>338224860</v>
      </c>
      <c r="E1617" s="1" t="s">
        <v>59</v>
      </c>
      <c r="F1617" s="1" t="s">
        <v>60</v>
      </c>
      <c r="G1617" s="1" t="s">
        <v>9746</v>
      </c>
      <c r="H1617" s="1" t="s">
        <v>9747</v>
      </c>
      <c r="I1617" s="1">
        <v>781861749</v>
      </c>
      <c r="J1617" s="1" t="s">
        <v>9748</v>
      </c>
      <c r="K1617" s="1">
        <v>12</v>
      </c>
      <c r="L1617" s="1" t="s">
        <v>64</v>
      </c>
      <c r="M1617" s="1" t="s">
        <v>65</v>
      </c>
      <c r="N1617" s="2">
        <v>45190.541678240741</v>
      </c>
      <c r="O1617" s="1" t="s">
        <v>1087</v>
      </c>
      <c r="Q1617" s="1" t="s">
        <v>67</v>
      </c>
      <c r="R1617" s="2">
        <v>45719.894988425927</v>
      </c>
      <c r="S1617" s="1" t="s">
        <v>668</v>
      </c>
      <c r="T1617" s="1" t="s">
        <v>69</v>
      </c>
      <c r="U1617" s="1" t="s">
        <v>70</v>
      </c>
      <c r="V1617" s="1" t="s">
        <v>9749</v>
      </c>
      <c r="Y1617" s="1" t="s">
        <v>5341</v>
      </c>
      <c r="Z1617" s="1" t="s">
        <v>248</v>
      </c>
      <c r="AA1617" s="1" t="s">
        <v>248</v>
      </c>
      <c r="AB1617" s="1" t="s">
        <v>1672</v>
      </c>
      <c r="AE1617" s="2">
        <v>45719.894999999997</v>
      </c>
      <c r="AF1617" s="1" t="s">
        <v>77</v>
      </c>
      <c r="AH1617" s="1" t="s">
        <v>125</v>
      </c>
      <c r="AI1617" s="1" t="s">
        <v>79</v>
      </c>
      <c r="AJ1617" s="1" t="s">
        <v>378</v>
      </c>
      <c r="AK1617" s="1" t="s">
        <v>9749</v>
      </c>
      <c r="AL1617" s="1" t="s">
        <v>668</v>
      </c>
      <c r="AM1617" s="2">
        <v>45719.89503472222</v>
      </c>
      <c r="AN1617" s="1" t="s">
        <v>9749</v>
      </c>
      <c r="AP1617" s="1">
        <v>5759848</v>
      </c>
      <c r="AQ1617" s="1" t="s">
        <v>83</v>
      </c>
      <c r="AR1617" s="2">
        <v>45720.569918981484</v>
      </c>
      <c r="AS1617" s="1" t="s">
        <v>84</v>
      </c>
      <c r="AT1617" s="2">
        <v>45721.333333333336</v>
      </c>
      <c r="AU1617" s="1" t="s">
        <v>85</v>
      </c>
      <c r="AV1617" s="1" t="s">
        <v>1957</v>
      </c>
      <c r="AW1617" s="1" t="s">
        <v>1958</v>
      </c>
      <c r="AX1617" s="1" t="s">
        <v>3294</v>
      </c>
      <c r="AZ1617" s="2">
        <v>45720.569918981484</v>
      </c>
      <c r="BB1617" s="1" t="s">
        <v>1003</v>
      </c>
      <c r="BC1617" s="1" t="s">
        <v>595</v>
      </c>
      <c r="BD1617" s="1" t="s">
        <v>1004</v>
      </c>
      <c r="BE1617" s="1" t="s">
        <v>755</v>
      </c>
      <c r="BF1617" s="1" t="s">
        <v>137</v>
      </c>
    </row>
    <row r="1618" spans="1:58" x14ac:dyDescent="0.35">
      <c r="A1618" s="1">
        <v>3014868</v>
      </c>
      <c r="B1618" s="1" t="s">
        <v>58</v>
      </c>
      <c r="C1618" s="1">
        <v>43860711</v>
      </c>
      <c r="D1618" s="1">
        <v>338527572</v>
      </c>
      <c r="E1618" s="1" t="s">
        <v>59</v>
      </c>
      <c r="F1618" s="1" t="s">
        <v>60</v>
      </c>
      <c r="G1618" s="1" t="s">
        <v>1235</v>
      </c>
      <c r="H1618" s="1" t="s">
        <v>9750</v>
      </c>
      <c r="I1618" s="1">
        <v>775027769</v>
      </c>
      <c r="J1618" s="1" t="s">
        <v>1237</v>
      </c>
      <c r="K1618" s="1">
        <v>13</v>
      </c>
      <c r="L1618" s="1" t="s">
        <v>64</v>
      </c>
      <c r="M1618" s="1" t="s">
        <v>65</v>
      </c>
      <c r="N1618" s="2">
        <v>45518.458333333336</v>
      </c>
      <c r="O1618" s="1" t="s">
        <v>66</v>
      </c>
      <c r="Q1618" s="1" t="s">
        <v>67</v>
      </c>
      <c r="R1618" s="2">
        <v>45719.897928240738</v>
      </c>
      <c r="S1618" s="1" t="s">
        <v>1376</v>
      </c>
      <c r="T1618" s="1" t="s">
        <v>69</v>
      </c>
      <c r="U1618" s="1" t="s">
        <v>723</v>
      </c>
      <c r="V1618" s="1" t="s">
        <v>9751</v>
      </c>
      <c r="Y1618" s="1" t="s">
        <v>943</v>
      </c>
      <c r="Z1618" s="1" t="s">
        <v>1300</v>
      </c>
      <c r="AA1618" s="1">
        <v>1000</v>
      </c>
      <c r="AB1618" s="1" t="s">
        <v>124</v>
      </c>
      <c r="AE1618" s="2">
        <v>45719.897939814815</v>
      </c>
      <c r="AF1618" s="1" t="s">
        <v>77</v>
      </c>
      <c r="AH1618" s="1" t="s">
        <v>78</v>
      </c>
      <c r="AI1618" s="1" t="s">
        <v>79</v>
      </c>
      <c r="AJ1618" s="1" t="s">
        <v>283</v>
      </c>
      <c r="AK1618" s="1" t="s">
        <v>9751</v>
      </c>
      <c r="AL1618" s="1" t="s">
        <v>1376</v>
      </c>
      <c r="AM1618" s="2">
        <v>45719.897962962961</v>
      </c>
      <c r="AN1618" s="1" t="s">
        <v>9751</v>
      </c>
      <c r="AP1618" s="1">
        <v>5759854</v>
      </c>
      <c r="AQ1618" s="1" t="s">
        <v>83</v>
      </c>
      <c r="AR1618" s="2">
        <v>45720.667870370373</v>
      </c>
      <c r="AS1618" s="1" t="s">
        <v>84</v>
      </c>
      <c r="AT1618" s="2">
        <v>45721.333333333336</v>
      </c>
      <c r="AU1618" s="1" t="s">
        <v>85</v>
      </c>
      <c r="AV1618" s="1" t="s">
        <v>169</v>
      </c>
      <c r="AW1618" s="1" t="s">
        <v>170</v>
      </c>
      <c r="AX1618" s="1" t="s">
        <v>5919</v>
      </c>
      <c r="AZ1618" s="2">
        <v>45720.667870370373</v>
      </c>
      <c r="BB1618" s="1" t="s">
        <v>1129</v>
      </c>
      <c r="BC1618" s="1" t="s">
        <v>1130</v>
      </c>
      <c r="BD1618" s="1" t="s">
        <v>815</v>
      </c>
      <c r="BE1618" s="1" t="s">
        <v>9752</v>
      </c>
      <c r="BF1618" s="1" t="s">
        <v>176</v>
      </c>
    </row>
    <row r="1619" spans="1:58" x14ac:dyDescent="0.35">
      <c r="A1619" s="1">
        <v>3014869</v>
      </c>
      <c r="B1619" s="1" t="s">
        <v>58</v>
      </c>
      <c r="C1619" s="1">
        <v>37092731</v>
      </c>
      <c r="D1619" s="1">
        <v>338218924</v>
      </c>
      <c r="E1619" s="1" t="s">
        <v>59</v>
      </c>
      <c r="F1619" s="1" t="s">
        <v>60</v>
      </c>
      <c r="G1619" s="1" t="s">
        <v>1113</v>
      </c>
      <c r="H1619" s="1" t="s">
        <v>2583</v>
      </c>
      <c r="I1619" s="1">
        <v>774681127</v>
      </c>
      <c r="J1619" s="1" t="s">
        <v>1115</v>
      </c>
      <c r="K1619" s="1">
        <v>12</v>
      </c>
      <c r="L1619" s="1" t="s">
        <v>64</v>
      </c>
      <c r="M1619" s="1" t="s">
        <v>65</v>
      </c>
      <c r="N1619" s="2">
        <v>44805</v>
      </c>
      <c r="O1619" s="1" t="s">
        <v>353</v>
      </c>
      <c r="Q1619" s="1" t="s">
        <v>67</v>
      </c>
      <c r="R1619" s="2">
        <v>45719.898055555554</v>
      </c>
      <c r="S1619" s="1" t="s">
        <v>4314</v>
      </c>
      <c r="T1619" s="1" t="s">
        <v>69</v>
      </c>
      <c r="U1619" s="1" t="s">
        <v>70</v>
      </c>
      <c r="V1619" s="1" t="s">
        <v>9753</v>
      </c>
      <c r="W1619" s="1" t="s">
        <v>72</v>
      </c>
      <c r="X1619" s="1" t="s">
        <v>183</v>
      </c>
      <c r="Y1619" s="1" t="s">
        <v>7840</v>
      </c>
      <c r="Z1619" s="1" t="s">
        <v>75</v>
      </c>
      <c r="AA1619" s="1" t="s">
        <v>185</v>
      </c>
      <c r="AB1619" s="1" t="s">
        <v>124</v>
      </c>
      <c r="AE1619" s="2">
        <v>45719.89806712963</v>
      </c>
      <c r="AF1619" s="1" t="s">
        <v>77</v>
      </c>
      <c r="AH1619" s="1" t="s">
        <v>78</v>
      </c>
      <c r="AI1619" s="1" t="s">
        <v>79</v>
      </c>
      <c r="AJ1619" s="1" t="s">
        <v>674</v>
      </c>
      <c r="AK1619" s="1" t="s">
        <v>9754</v>
      </c>
      <c r="AL1619" s="1" t="s">
        <v>4314</v>
      </c>
      <c r="AM1619" s="2">
        <v>45719.898101851853</v>
      </c>
      <c r="AN1619" s="1" t="s">
        <v>9754</v>
      </c>
      <c r="AP1619" s="1">
        <v>5759855</v>
      </c>
      <c r="AQ1619" s="1" t="s">
        <v>83</v>
      </c>
      <c r="AR1619" s="2">
        <v>45721.679444444446</v>
      </c>
      <c r="AS1619" s="1" t="s">
        <v>84</v>
      </c>
      <c r="AT1619" s="2">
        <v>45721.333333333336</v>
      </c>
      <c r="AU1619" s="1" t="s">
        <v>85</v>
      </c>
      <c r="AV1619" s="1" t="s">
        <v>480</v>
      </c>
      <c r="AW1619" s="1" t="s">
        <v>481</v>
      </c>
      <c r="AX1619" s="1" t="s">
        <v>2402</v>
      </c>
      <c r="AZ1619" s="2">
        <v>45721.679444444446</v>
      </c>
      <c r="BB1619" s="1" t="s">
        <v>2432</v>
      </c>
      <c r="BC1619" s="1" t="s">
        <v>2433</v>
      </c>
      <c r="BD1619" s="1" t="s">
        <v>2434</v>
      </c>
      <c r="BE1619" s="1" t="s">
        <v>9755</v>
      </c>
      <c r="BF1619" s="1" t="s">
        <v>431</v>
      </c>
    </row>
    <row r="1620" spans="1:58" x14ac:dyDescent="0.35">
      <c r="A1620" s="1">
        <v>3014870</v>
      </c>
      <c r="B1620" s="1" t="s">
        <v>58</v>
      </c>
      <c r="C1620" s="1">
        <v>40956591</v>
      </c>
      <c r="D1620" s="1">
        <v>338452984</v>
      </c>
      <c r="E1620" s="1" t="s">
        <v>59</v>
      </c>
      <c r="F1620" s="1" t="s">
        <v>60</v>
      </c>
      <c r="G1620" s="1" t="s">
        <v>9756</v>
      </c>
      <c r="H1620" s="1" t="s">
        <v>9757</v>
      </c>
      <c r="I1620" s="1">
        <v>775330345</v>
      </c>
      <c r="J1620" s="1" t="s">
        <v>9758</v>
      </c>
      <c r="K1620" s="1">
        <v>13</v>
      </c>
      <c r="L1620" s="1" t="s">
        <v>64</v>
      </c>
      <c r="M1620" s="1" t="s">
        <v>65</v>
      </c>
      <c r="N1620" s="2">
        <v>45226.631249999999</v>
      </c>
      <c r="O1620" s="1" t="s">
        <v>66</v>
      </c>
      <c r="Q1620" s="1" t="s">
        <v>67</v>
      </c>
      <c r="R1620" s="2">
        <v>45719.898240740738</v>
      </c>
      <c r="S1620" s="1" t="s">
        <v>2481</v>
      </c>
      <c r="T1620" s="1" t="s">
        <v>100</v>
      </c>
      <c r="U1620" s="1" t="s">
        <v>385</v>
      </c>
      <c r="V1620" s="1" t="s">
        <v>9759</v>
      </c>
      <c r="Y1620" s="1" t="s">
        <v>1653</v>
      </c>
      <c r="Z1620" s="1" t="s">
        <v>606</v>
      </c>
      <c r="AA1620" s="1" t="s">
        <v>9760</v>
      </c>
      <c r="AB1620" s="1" t="s">
        <v>9760</v>
      </c>
      <c r="AE1620" s="2">
        <v>45719.898240740738</v>
      </c>
      <c r="AF1620" s="1" t="s">
        <v>77</v>
      </c>
      <c r="AH1620" s="1" t="s">
        <v>125</v>
      </c>
      <c r="AI1620" s="1" t="s">
        <v>79</v>
      </c>
      <c r="AJ1620" s="1" t="s">
        <v>2542</v>
      </c>
      <c r="AK1620" s="1" t="s">
        <v>9761</v>
      </c>
      <c r="AL1620" s="1" t="s">
        <v>2481</v>
      </c>
      <c r="AM1620" s="2">
        <v>45719.898275462961</v>
      </c>
      <c r="AN1620" s="1" t="s">
        <v>9761</v>
      </c>
      <c r="AP1620" s="1">
        <v>5759856</v>
      </c>
      <c r="AQ1620" s="1" t="s">
        <v>83</v>
      </c>
      <c r="AR1620" s="2">
        <v>45720.585104166668</v>
      </c>
      <c r="AS1620" s="1" t="s">
        <v>84</v>
      </c>
      <c r="AT1620" s="2">
        <v>45721.333333333336</v>
      </c>
      <c r="AU1620" s="1" t="s">
        <v>85</v>
      </c>
      <c r="AV1620" s="1" t="s">
        <v>608</v>
      </c>
      <c r="AW1620" s="1" t="s">
        <v>609</v>
      </c>
      <c r="AX1620" s="1" t="s">
        <v>6547</v>
      </c>
      <c r="AZ1620" s="2">
        <v>45720.585104166668</v>
      </c>
      <c r="BB1620" s="1" t="s">
        <v>1692</v>
      </c>
      <c r="BC1620" s="1" t="s">
        <v>1693</v>
      </c>
      <c r="BD1620" s="1" t="s">
        <v>1694</v>
      </c>
      <c r="BE1620" s="1" t="s">
        <v>4409</v>
      </c>
      <c r="BF1620" s="1" t="s">
        <v>612</v>
      </c>
    </row>
    <row r="1621" spans="1:58" x14ac:dyDescent="0.35">
      <c r="A1621" s="1">
        <v>3014871</v>
      </c>
      <c r="B1621" s="1" t="s">
        <v>327</v>
      </c>
      <c r="C1621" s="1">
        <v>34934091</v>
      </c>
      <c r="D1621" s="1">
        <v>338779560</v>
      </c>
      <c r="E1621" s="1" t="s">
        <v>59</v>
      </c>
      <c r="F1621" s="1" t="s">
        <v>60</v>
      </c>
      <c r="G1621" s="1" t="s">
        <v>95</v>
      </c>
      <c r="H1621" s="1" t="s">
        <v>96</v>
      </c>
      <c r="I1621" s="1">
        <v>787821680</v>
      </c>
      <c r="J1621" s="1" t="s">
        <v>9762</v>
      </c>
      <c r="K1621" s="1">
        <v>13</v>
      </c>
      <c r="L1621" s="1" t="s">
        <v>64</v>
      </c>
      <c r="M1621" s="1" t="s">
        <v>65</v>
      </c>
      <c r="N1621" s="2">
        <v>43435</v>
      </c>
      <c r="O1621" s="1" t="s">
        <v>2002</v>
      </c>
      <c r="Q1621" s="1" t="s">
        <v>67</v>
      </c>
      <c r="R1621" s="2">
        <v>45719.898981481485</v>
      </c>
      <c r="S1621" s="1" t="s">
        <v>8400</v>
      </c>
      <c r="T1621" s="1" t="s">
        <v>1021</v>
      </c>
      <c r="U1621" s="1" t="s">
        <v>1189</v>
      </c>
      <c r="V1621" s="1" t="s">
        <v>9763</v>
      </c>
      <c r="W1621" s="1" t="s">
        <v>162</v>
      </c>
      <c r="X1621" s="1" t="s">
        <v>163</v>
      </c>
      <c r="Y1621" s="1" t="s">
        <v>5058</v>
      </c>
      <c r="Z1621" s="1" t="s">
        <v>165</v>
      </c>
      <c r="AA1621" s="1" t="s">
        <v>9764</v>
      </c>
      <c r="AB1621" s="1" t="s">
        <v>9764</v>
      </c>
      <c r="AC1621" s="1">
        <v>422</v>
      </c>
      <c r="AE1621" s="2">
        <v>45719.898993055554</v>
      </c>
      <c r="AF1621" s="1" t="s">
        <v>77</v>
      </c>
      <c r="AH1621" s="1" t="s">
        <v>78</v>
      </c>
      <c r="AI1621" s="1" t="s">
        <v>360</v>
      </c>
      <c r="AJ1621" s="1" t="s">
        <v>674</v>
      </c>
      <c r="AK1621" s="1" t="s">
        <v>9765</v>
      </c>
      <c r="AL1621" s="1" t="s">
        <v>8400</v>
      </c>
      <c r="AM1621" s="2">
        <v>45719.899039351854</v>
      </c>
      <c r="AN1621" s="1" t="s">
        <v>9765</v>
      </c>
      <c r="AP1621" s="1">
        <v>5759857</v>
      </c>
      <c r="AQ1621" s="1" t="s">
        <v>83</v>
      </c>
      <c r="AR1621" s="2">
        <v>45720.466134259259</v>
      </c>
      <c r="AS1621" s="1" t="s">
        <v>84</v>
      </c>
      <c r="AT1621" s="2">
        <v>45721.333333333336</v>
      </c>
      <c r="AU1621" s="1" t="s">
        <v>85</v>
      </c>
      <c r="AV1621" s="1" t="s">
        <v>169</v>
      </c>
      <c r="AW1621" s="1" t="s">
        <v>170</v>
      </c>
      <c r="AX1621" s="1" t="s">
        <v>3628</v>
      </c>
      <c r="AZ1621" s="2">
        <v>45720.466134259259</v>
      </c>
      <c r="BB1621" s="1" t="s">
        <v>4358</v>
      </c>
      <c r="BC1621" s="1" t="s">
        <v>4359</v>
      </c>
      <c r="BD1621" s="1" t="s">
        <v>4360</v>
      </c>
      <c r="BE1621" s="1" t="s">
        <v>9766</v>
      </c>
      <c r="BF1621" s="1" t="s">
        <v>176</v>
      </c>
    </row>
    <row r="1622" spans="1:58" x14ac:dyDescent="0.35">
      <c r="A1622" s="1">
        <v>3014872</v>
      </c>
      <c r="B1622" s="1" t="s">
        <v>58</v>
      </c>
      <c r="C1622" s="1">
        <v>37049501</v>
      </c>
      <c r="D1622" s="1">
        <v>338244463</v>
      </c>
      <c r="E1622" s="1" t="s">
        <v>59</v>
      </c>
      <c r="F1622" s="1" t="s">
        <v>60</v>
      </c>
      <c r="G1622" s="1" t="s">
        <v>9767</v>
      </c>
      <c r="H1622" s="1" t="s">
        <v>9768</v>
      </c>
      <c r="I1622" s="1">
        <v>784390502</v>
      </c>
      <c r="J1622" s="1" t="s">
        <v>8143</v>
      </c>
      <c r="K1622" s="1">
        <v>12</v>
      </c>
      <c r="L1622" s="1" t="s">
        <v>64</v>
      </c>
      <c r="M1622" s="1" t="s">
        <v>65</v>
      </c>
      <c r="N1622" s="2">
        <v>44805</v>
      </c>
      <c r="O1622" s="1" t="s">
        <v>353</v>
      </c>
      <c r="Q1622" s="1" t="s">
        <v>67</v>
      </c>
      <c r="R1622" s="2">
        <v>45719.899421296293</v>
      </c>
      <c r="S1622" s="1" t="s">
        <v>1862</v>
      </c>
      <c r="T1622" s="1" t="s">
        <v>100</v>
      </c>
      <c r="U1622" s="1" t="s">
        <v>385</v>
      </c>
      <c r="V1622" s="1" t="s">
        <v>9769</v>
      </c>
      <c r="Y1622" s="1" t="s">
        <v>3674</v>
      </c>
      <c r="Z1622" s="1" t="s">
        <v>1352</v>
      </c>
      <c r="AA1622" s="1" t="s">
        <v>1352</v>
      </c>
      <c r="AB1622" s="1" t="s">
        <v>124</v>
      </c>
      <c r="AE1622" s="2">
        <v>45723.484930555554</v>
      </c>
      <c r="AF1622" s="1" t="s">
        <v>77</v>
      </c>
      <c r="AH1622" s="1" t="s">
        <v>125</v>
      </c>
      <c r="AI1622" s="1" t="s">
        <v>58</v>
      </c>
      <c r="AJ1622" s="1" t="s">
        <v>126</v>
      </c>
      <c r="AL1622" s="1" t="s">
        <v>1936</v>
      </c>
      <c r="AM1622" s="2">
        <v>45723.485092592593</v>
      </c>
      <c r="AN1622" s="1" t="s">
        <v>9770</v>
      </c>
      <c r="AO1622" s="1" t="s">
        <v>1936</v>
      </c>
      <c r="AP1622" s="1">
        <v>5775206</v>
      </c>
      <c r="AQ1622" s="1" t="s">
        <v>83</v>
      </c>
      <c r="AR1622" s="2">
        <v>45723.56590277778</v>
      </c>
      <c r="AS1622" s="1" t="s">
        <v>84</v>
      </c>
      <c r="AT1622" s="2">
        <v>45723.333333333336</v>
      </c>
      <c r="AU1622" s="1" t="s">
        <v>573</v>
      </c>
      <c r="AV1622" s="1" t="s">
        <v>189</v>
      </c>
      <c r="AW1622" s="1" t="s">
        <v>190</v>
      </c>
      <c r="AX1622" s="1" t="s">
        <v>191</v>
      </c>
      <c r="AZ1622" s="2">
        <v>45723.56590277778</v>
      </c>
      <c r="BB1622" s="1" t="s">
        <v>551</v>
      </c>
      <c r="BC1622" s="1" t="s">
        <v>552</v>
      </c>
      <c r="BD1622" s="1" t="s">
        <v>553</v>
      </c>
      <c r="BE1622" s="1" t="s">
        <v>597</v>
      </c>
      <c r="BF1622" s="1" t="s">
        <v>598</v>
      </c>
    </row>
    <row r="1623" spans="1:58" x14ac:dyDescent="0.35">
      <c r="A1623" s="1">
        <v>3014873</v>
      </c>
      <c r="B1623" s="1" t="s">
        <v>58</v>
      </c>
      <c r="C1623" s="1">
        <v>43515081</v>
      </c>
      <c r="D1623" s="1">
        <v>338350502</v>
      </c>
      <c r="E1623" s="1" t="s">
        <v>59</v>
      </c>
      <c r="F1623" s="1" t="s">
        <v>60</v>
      </c>
      <c r="G1623" s="1" t="s">
        <v>9771</v>
      </c>
      <c r="H1623" s="1" t="s">
        <v>9772</v>
      </c>
      <c r="I1623" s="1">
        <v>776238525</v>
      </c>
      <c r="J1623" s="1" t="s">
        <v>5703</v>
      </c>
      <c r="K1623" s="1">
        <v>13</v>
      </c>
      <c r="L1623" s="1" t="s">
        <v>64</v>
      </c>
      <c r="M1623" s="1" t="s">
        <v>65</v>
      </c>
      <c r="N1623" s="2">
        <v>45477.637523148151</v>
      </c>
      <c r="O1623" s="1" t="s">
        <v>66</v>
      </c>
      <c r="Q1623" s="1" t="s">
        <v>67</v>
      </c>
      <c r="R1623" s="2">
        <v>45719.899722222224</v>
      </c>
      <c r="S1623" s="1" t="s">
        <v>9228</v>
      </c>
      <c r="T1623" s="1" t="s">
        <v>100</v>
      </c>
      <c r="U1623" s="1" t="s">
        <v>1162</v>
      </c>
      <c r="V1623" s="1" t="s">
        <v>9773</v>
      </c>
      <c r="W1623" s="1" t="s">
        <v>72</v>
      </c>
      <c r="X1623" s="1" t="s">
        <v>2112</v>
      </c>
      <c r="Y1623" s="1" t="s">
        <v>8637</v>
      </c>
      <c r="Z1623" s="1" t="s">
        <v>337</v>
      </c>
      <c r="AA1623" s="1" t="s">
        <v>8638</v>
      </c>
      <c r="AB1623" s="1" t="s">
        <v>124</v>
      </c>
      <c r="AE1623" s="2">
        <v>45719.899733796294</v>
      </c>
      <c r="AF1623" s="1" t="s">
        <v>77</v>
      </c>
      <c r="AH1623" s="1" t="s">
        <v>78</v>
      </c>
      <c r="AI1623" s="1" t="s">
        <v>79</v>
      </c>
      <c r="AJ1623" s="1" t="s">
        <v>378</v>
      </c>
      <c r="AK1623" s="1" t="s">
        <v>9773</v>
      </c>
      <c r="AL1623" s="1" t="s">
        <v>9228</v>
      </c>
      <c r="AM1623" s="2">
        <v>45719.899768518517</v>
      </c>
      <c r="AN1623" s="1" t="s">
        <v>9773</v>
      </c>
      <c r="AP1623" s="1">
        <v>5759859</v>
      </c>
      <c r="AQ1623" s="1" t="s">
        <v>83</v>
      </c>
      <c r="AR1623" s="2">
        <v>45720.785405092596</v>
      </c>
      <c r="AS1623" s="1" t="s">
        <v>84</v>
      </c>
      <c r="AT1623" s="2">
        <v>45721.333333333336</v>
      </c>
      <c r="AU1623" s="1" t="s">
        <v>85</v>
      </c>
      <c r="AV1623" s="1" t="s">
        <v>2117</v>
      </c>
      <c r="AW1623" s="1" t="s">
        <v>2118</v>
      </c>
      <c r="AX1623" s="1" t="s">
        <v>2119</v>
      </c>
      <c r="AZ1623" s="2">
        <v>45720.785405092596</v>
      </c>
      <c r="BB1623" s="1" t="s">
        <v>254</v>
      </c>
      <c r="BC1623" s="1" t="s">
        <v>255</v>
      </c>
      <c r="BD1623" s="1" t="s">
        <v>256</v>
      </c>
      <c r="BE1623" s="1" t="s">
        <v>8640</v>
      </c>
      <c r="BF1623" s="1" t="s">
        <v>598</v>
      </c>
    </row>
    <row r="1624" spans="1:58" x14ac:dyDescent="0.35">
      <c r="A1624" s="1">
        <v>3014874</v>
      </c>
      <c r="B1624" s="1" t="s">
        <v>223</v>
      </c>
      <c r="C1624" s="1">
        <v>39335831</v>
      </c>
      <c r="D1624" s="1">
        <v>338360369</v>
      </c>
      <c r="E1624" s="1" t="s">
        <v>59</v>
      </c>
      <c r="F1624" s="1" t="s">
        <v>60</v>
      </c>
      <c r="G1624" s="1" t="s">
        <v>4718</v>
      </c>
      <c r="H1624" s="1" t="s">
        <v>496</v>
      </c>
      <c r="I1624" s="1">
        <v>784909740</v>
      </c>
      <c r="J1624" s="1" t="s">
        <v>9774</v>
      </c>
      <c r="K1624" s="1">
        <v>12</v>
      </c>
      <c r="L1624" s="1" t="s">
        <v>64</v>
      </c>
      <c r="M1624" s="1" t="s">
        <v>65</v>
      </c>
      <c r="N1624" s="2">
        <v>44747.416666666664</v>
      </c>
      <c r="O1624" s="1" t="s">
        <v>98</v>
      </c>
      <c r="Q1624" s="1" t="s">
        <v>67</v>
      </c>
      <c r="R1624" s="2">
        <v>45719.900659722225</v>
      </c>
      <c r="S1624" s="1" t="s">
        <v>3235</v>
      </c>
      <c r="T1624" s="1" t="s">
        <v>69</v>
      </c>
      <c r="U1624" s="1" t="s">
        <v>70</v>
      </c>
      <c r="V1624" s="1" t="s">
        <v>9775</v>
      </c>
      <c r="W1624" s="1" t="s">
        <v>653</v>
      </c>
      <c r="X1624" s="1" t="s">
        <v>654</v>
      </c>
      <c r="Y1624" s="1" t="s">
        <v>9776</v>
      </c>
      <c r="Z1624" s="1" t="s">
        <v>2085</v>
      </c>
      <c r="AA1624" s="1" t="s">
        <v>9777</v>
      </c>
      <c r="AB1624" s="1" t="s">
        <v>9777</v>
      </c>
      <c r="AE1624" s="2">
        <v>45719.900671296295</v>
      </c>
      <c r="AF1624" s="1" t="s">
        <v>77</v>
      </c>
      <c r="AH1624" s="1" t="s">
        <v>125</v>
      </c>
      <c r="AI1624" s="1" t="s">
        <v>360</v>
      </c>
      <c r="AJ1624" s="1" t="s">
        <v>107</v>
      </c>
      <c r="AK1624" s="1" t="s">
        <v>9778</v>
      </c>
      <c r="AL1624" s="1" t="s">
        <v>3235</v>
      </c>
      <c r="AM1624" s="2">
        <v>45719.900706018518</v>
      </c>
      <c r="AN1624" s="1" t="s">
        <v>9778</v>
      </c>
      <c r="AP1624" s="1">
        <v>5759861</v>
      </c>
      <c r="AQ1624" s="1" t="s">
        <v>83</v>
      </c>
      <c r="AR1624" s="2">
        <v>45720.760949074072</v>
      </c>
      <c r="AS1624" s="1" t="s">
        <v>84</v>
      </c>
      <c r="AT1624" s="2">
        <v>45721.333333333336</v>
      </c>
      <c r="AU1624" s="1" t="s">
        <v>85</v>
      </c>
      <c r="AV1624" s="1" t="s">
        <v>608</v>
      </c>
      <c r="AW1624" s="1" t="s">
        <v>609</v>
      </c>
      <c r="AX1624" s="1" t="s">
        <v>4811</v>
      </c>
      <c r="AZ1624" s="2">
        <v>45720.760949074072</v>
      </c>
      <c r="BB1624" s="1" t="s">
        <v>746</v>
      </c>
      <c r="BC1624" s="1" t="s">
        <v>747</v>
      </c>
      <c r="BD1624" s="1" t="s">
        <v>748</v>
      </c>
      <c r="BE1624" s="1" t="s">
        <v>2948</v>
      </c>
      <c r="BF1624" s="1" t="s">
        <v>349</v>
      </c>
    </row>
    <row r="1625" spans="1:58" x14ac:dyDescent="0.35">
      <c r="A1625" s="1">
        <v>3014875</v>
      </c>
      <c r="B1625" s="1" t="s">
        <v>58</v>
      </c>
      <c r="C1625" s="1">
        <v>43217401</v>
      </c>
      <c r="D1625" s="1">
        <v>338601985</v>
      </c>
      <c r="E1625" s="1" t="s">
        <v>59</v>
      </c>
      <c r="F1625" s="1" t="s">
        <v>60</v>
      </c>
      <c r="G1625" s="1" t="s">
        <v>2062</v>
      </c>
      <c r="H1625" s="1" t="s">
        <v>9779</v>
      </c>
      <c r="I1625" s="1">
        <v>787724627</v>
      </c>
      <c r="J1625" s="1" t="s">
        <v>3107</v>
      </c>
      <c r="K1625" s="1">
        <v>12</v>
      </c>
      <c r="L1625" s="1" t="s">
        <v>64</v>
      </c>
      <c r="M1625" s="1" t="s">
        <v>65</v>
      </c>
      <c r="N1625" s="2">
        <v>45463</v>
      </c>
      <c r="O1625" s="1" t="s">
        <v>180</v>
      </c>
      <c r="Q1625" s="1" t="s">
        <v>67</v>
      </c>
      <c r="R1625" s="2">
        <v>45719.901273148149</v>
      </c>
      <c r="S1625" s="1" t="s">
        <v>3929</v>
      </c>
      <c r="T1625" s="1" t="s">
        <v>69</v>
      </c>
      <c r="U1625" s="1" t="s">
        <v>863</v>
      </c>
      <c r="V1625" s="1" t="s">
        <v>9780</v>
      </c>
      <c r="W1625" s="1" t="s">
        <v>72</v>
      </c>
      <c r="X1625" s="1" t="s">
        <v>881</v>
      </c>
      <c r="Y1625" s="1" t="s">
        <v>2813</v>
      </c>
      <c r="Z1625" s="1" t="s">
        <v>1067</v>
      </c>
      <c r="AA1625" s="1" t="s">
        <v>1067</v>
      </c>
      <c r="AB1625" s="1" t="s">
        <v>1067</v>
      </c>
      <c r="AE1625" s="2">
        <v>45719.901284722226</v>
      </c>
      <c r="AF1625" s="1" t="s">
        <v>77</v>
      </c>
      <c r="AH1625" s="1" t="s">
        <v>125</v>
      </c>
      <c r="AI1625" s="1" t="s">
        <v>79</v>
      </c>
      <c r="AJ1625" s="1" t="s">
        <v>283</v>
      </c>
      <c r="AK1625" s="1" t="s">
        <v>9781</v>
      </c>
      <c r="AL1625" s="1" t="s">
        <v>3929</v>
      </c>
      <c r="AM1625" s="2">
        <v>45719.901307870372</v>
      </c>
      <c r="AN1625" s="1" t="s">
        <v>9781</v>
      </c>
      <c r="AP1625" s="1">
        <v>5759862</v>
      </c>
      <c r="AQ1625" s="1" t="s">
        <v>83</v>
      </c>
      <c r="AR1625" s="2">
        <v>45720.427685185183</v>
      </c>
      <c r="AS1625" s="1" t="s">
        <v>84</v>
      </c>
      <c r="AT1625" s="2">
        <v>45721.333333333336</v>
      </c>
      <c r="AU1625" s="1" t="s">
        <v>85</v>
      </c>
      <c r="AV1625" s="1" t="s">
        <v>1354</v>
      </c>
      <c r="AW1625" s="1" t="s">
        <v>1355</v>
      </c>
      <c r="AX1625" s="1" t="s">
        <v>6773</v>
      </c>
      <c r="AZ1625" s="2">
        <v>45720.427685185183</v>
      </c>
      <c r="BB1625" s="1" t="s">
        <v>2786</v>
      </c>
      <c r="BC1625" s="1" t="s">
        <v>951</v>
      </c>
      <c r="BD1625" s="1" t="s">
        <v>815</v>
      </c>
      <c r="BE1625" s="1" t="s">
        <v>9782</v>
      </c>
      <c r="BF1625" s="1" t="s">
        <v>897</v>
      </c>
    </row>
    <row r="1626" spans="1:58" x14ac:dyDescent="0.35">
      <c r="A1626" s="1">
        <v>3014876</v>
      </c>
      <c r="B1626" s="1" t="s">
        <v>58</v>
      </c>
      <c r="C1626" s="1">
        <v>38436011</v>
      </c>
      <c r="D1626" s="1">
        <v>338935256</v>
      </c>
      <c r="E1626" s="1" t="s">
        <v>59</v>
      </c>
      <c r="F1626" s="1" t="s">
        <v>60</v>
      </c>
      <c r="G1626" s="1" t="s">
        <v>116</v>
      </c>
      <c r="H1626" s="1" t="s">
        <v>3623</v>
      </c>
      <c r="I1626" s="1">
        <v>782337072</v>
      </c>
      <c r="J1626" s="1" t="s">
        <v>293</v>
      </c>
      <c r="K1626" s="1">
        <v>13</v>
      </c>
      <c r="L1626" s="1" t="s">
        <v>244</v>
      </c>
      <c r="M1626" s="1" t="s">
        <v>65</v>
      </c>
      <c r="N1626" s="2">
        <v>45152.458333333336</v>
      </c>
      <c r="O1626" s="1" t="s">
        <v>66</v>
      </c>
      <c r="Q1626" s="1" t="s">
        <v>67</v>
      </c>
      <c r="R1626" s="2">
        <v>45719.901770833334</v>
      </c>
      <c r="S1626" s="1" t="s">
        <v>694</v>
      </c>
      <c r="T1626" s="1" t="s">
        <v>69</v>
      </c>
      <c r="U1626" s="1" t="s">
        <v>385</v>
      </c>
      <c r="V1626" s="1" t="s">
        <v>9783</v>
      </c>
      <c r="W1626" s="1" t="s">
        <v>653</v>
      </c>
      <c r="X1626" s="1" t="s">
        <v>654</v>
      </c>
      <c r="Y1626" s="1" t="s">
        <v>9784</v>
      </c>
      <c r="Z1626" s="1" t="s">
        <v>400</v>
      </c>
      <c r="AA1626" s="1" t="s">
        <v>9785</v>
      </c>
      <c r="AB1626" s="1" t="s">
        <v>9786</v>
      </c>
      <c r="AE1626" s="2">
        <v>45719.901782407411</v>
      </c>
      <c r="AF1626" s="1" t="s">
        <v>77</v>
      </c>
      <c r="AH1626" s="1" t="s">
        <v>125</v>
      </c>
      <c r="AI1626" s="1" t="s">
        <v>79</v>
      </c>
      <c r="AJ1626" s="1" t="s">
        <v>454</v>
      </c>
      <c r="AK1626" s="1" t="s">
        <v>699</v>
      </c>
      <c r="AL1626" s="1" t="s">
        <v>694</v>
      </c>
      <c r="AM1626" s="2">
        <v>45719.901805555557</v>
      </c>
      <c r="AN1626" s="1" t="s">
        <v>699</v>
      </c>
      <c r="AP1626" s="1">
        <v>5759863</v>
      </c>
      <c r="AQ1626" s="1" t="s">
        <v>83</v>
      </c>
      <c r="AR1626" s="2">
        <v>45720.585949074077</v>
      </c>
      <c r="AS1626" s="1" t="s">
        <v>84</v>
      </c>
      <c r="AT1626" s="2">
        <v>45721.333333333336</v>
      </c>
      <c r="AU1626" s="1" t="s">
        <v>85</v>
      </c>
      <c r="AV1626" s="1" t="s">
        <v>608</v>
      </c>
      <c r="AW1626" s="1" t="s">
        <v>609</v>
      </c>
      <c r="AX1626" s="1" t="s">
        <v>4582</v>
      </c>
      <c r="AZ1626" s="2">
        <v>45720.585949074077</v>
      </c>
      <c r="BB1626" s="1" t="s">
        <v>2089</v>
      </c>
      <c r="BC1626" s="1" t="s">
        <v>814</v>
      </c>
      <c r="BD1626" s="1" t="s">
        <v>815</v>
      </c>
      <c r="BE1626" s="1" t="s">
        <v>2411</v>
      </c>
      <c r="BF1626" s="1" t="s">
        <v>612</v>
      </c>
    </row>
    <row r="1627" spans="1:58" x14ac:dyDescent="0.35">
      <c r="A1627" s="1">
        <v>3014877</v>
      </c>
      <c r="B1627" s="1" t="s">
        <v>58</v>
      </c>
      <c r="C1627" s="1">
        <v>41552651</v>
      </c>
      <c r="D1627" s="1">
        <v>338531082</v>
      </c>
      <c r="E1627" s="1" t="s">
        <v>59</v>
      </c>
      <c r="F1627" s="1" t="s">
        <v>60</v>
      </c>
      <c r="G1627" s="1" t="s">
        <v>876</v>
      </c>
      <c r="H1627" s="1" t="s">
        <v>5755</v>
      </c>
      <c r="I1627" s="1">
        <v>774777209</v>
      </c>
      <c r="J1627" s="1" t="s">
        <v>2919</v>
      </c>
      <c r="K1627" s="1">
        <v>13</v>
      </c>
      <c r="L1627" s="1" t="s">
        <v>64</v>
      </c>
      <c r="M1627" s="1" t="s">
        <v>65</v>
      </c>
      <c r="N1627" s="2">
        <v>45491.514918981484</v>
      </c>
      <c r="O1627" s="1" t="s">
        <v>66</v>
      </c>
      <c r="Q1627" s="1" t="s">
        <v>67</v>
      </c>
      <c r="R1627" s="2">
        <v>45719.904537037037</v>
      </c>
      <c r="S1627" s="1" t="s">
        <v>8858</v>
      </c>
      <c r="T1627" s="1" t="s">
        <v>69</v>
      </c>
      <c r="U1627" s="1" t="s">
        <v>70</v>
      </c>
      <c r="V1627" s="1" t="s">
        <v>9787</v>
      </c>
      <c r="Y1627" s="1" t="s">
        <v>9788</v>
      </c>
      <c r="Z1627" s="1" t="s">
        <v>1155</v>
      </c>
      <c r="AA1627" s="1">
        <v>2010</v>
      </c>
      <c r="AB1627" s="1" t="s">
        <v>124</v>
      </c>
      <c r="AE1627" s="2">
        <v>45719.904548611114</v>
      </c>
      <c r="AF1627" s="1" t="s">
        <v>77</v>
      </c>
      <c r="AH1627" s="1" t="s">
        <v>125</v>
      </c>
      <c r="AI1627" s="1" t="s">
        <v>79</v>
      </c>
      <c r="AJ1627" s="1" t="s">
        <v>378</v>
      </c>
      <c r="AK1627" s="1" t="s">
        <v>9787</v>
      </c>
      <c r="AL1627" s="1" t="s">
        <v>8858</v>
      </c>
      <c r="AM1627" s="2">
        <v>45719.90457175926</v>
      </c>
      <c r="AN1627" s="1" t="s">
        <v>9787</v>
      </c>
      <c r="AP1627" s="1">
        <v>5759865</v>
      </c>
      <c r="AQ1627" s="1" t="s">
        <v>83</v>
      </c>
      <c r="AR1627" s="2">
        <v>45720.508067129631</v>
      </c>
      <c r="AS1627" s="1" t="s">
        <v>84</v>
      </c>
      <c r="AT1627" s="2">
        <v>45721.333333333336</v>
      </c>
      <c r="AU1627" s="1" t="s">
        <v>85</v>
      </c>
      <c r="AV1627" s="1" t="s">
        <v>1214</v>
      </c>
      <c r="AW1627" s="1" t="s">
        <v>1215</v>
      </c>
      <c r="AX1627" s="1" t="s">
        <v>3574</v>
      </c>
      <c r="AZ1627" s="2">
        <v>45720.508067129631</v>
      </c>
      <c r="BB1627" s="1" t="s">
        <v>192</v>
      </c>
      <c r="BC1627" s="1" t="s">
        <v>193</v>
      </c>
      <c r="BD1627" s="1" t="s">
        <v>194</v>
      </c>
      <c r="BE1627" s="1" t="s">
        <v>9789</v>
      </c>
      <c r="BF1627" s="1" t="s">
        <v>525</v>
      </c>
    </row>
    <row r="1628" spans="1:58" x14ac:dyDescent="0.35">
      <c r="A1628" s="1">
        <v>3014878</v>
      </c>
      <c r="B1628" s="1" t="s">
        <v>58</v>
      </c>
      <c r="C1628" s="1">
        <v>44867701</v>
      </c>
      <c r="D1628" s="1">
        <v>339951768</v>
      </c>
      <c r="E1628" s="1" t="s">
        <v>59</v>
      </c>
      <c r="F1628" s="1" t="s">
        <v>60</v>
      </c>
      <c r="G1628" s="1" t="s">
        <v>1860</v>
      </c>
      <c r="H1628" s="1" t="s">
        <v>4208</v>
      </c>
      <c r="I1628" s="1">
        <v>772261719</v>
      </c>
      <c r="J1628" s="1" t="s">
        <v>9547</v>
      </c>
      <c r="K1628" s="1">
        <v>17</v>
      </c>
      <c r="L1628" s="1" t="s">
        <v>64</v>
      </c>
      <c r="M1628" s="1" t="s">
        <v>65</v>
      </c>
      <c r="N1628" s="2">
        <v>45657.708333333336</v>
      </c>
      <c r="O1628" s="1" t="s">
        <v>66</v>
      </c>
      <c r="Q1628" s="1" t="s">
        <v>67</v>
      </c>
      <c r="R1628" s="2">
        <v>45719.904918981483</v>
      </c>
      <c r="S1628" s="1" t="s">
        <v>3087</v>
      </c>
      <c r="T1628" s="1" t="s">
        <v>69</v>
      </c>
      <c r="U1628" s="1" t="s">
        <v>863</v>
      </c>
      <c r="V1628" s="1" t="s">
        <v>9790</v>
      </c>
      <c r="W1628" s="1" t="s">
        <v>785</v>
      </c>
      <c r="X1628" s="1" t="s">
        <v>1886</v>
      </c>
      <c r="Y1628" s="1" t="s">
        <v>1887</v>
      </c>
      <c r="Z1628" s="1" t="s">
        <v>1888</v>
      </c>
      <c r="AA1628" s="1" t="s">
        <v>1889</v>
      </c>
      <c r="AB1628" s="1" t="s">
        <v>124</v>
      </c>
      <c r="AE1628" s="2">
        <v>45719.904930555553</v>
      </c>
      <c r="AF1628" s="1" t="s">
        <v>77</v>
      </c>
      <c r="AH1628" s="1" t="s">
        <v>125</v>
      </c>
      <c r="AI1628" s="1" t="s">
        <v>79</v>
      </c>
      <c r="AJ1628" s="1" t="s">
        <v>283</v>
      </c>
      <c r="AK1628" s="1" t="s">
        <v>3093</v>
      </c>
      <c r="AL1628" s="1" t="s">
        <v>3087</v>
      </c>
      <c r="AM1628" s="2">
        <v>45719.904953703706</v>
      </c>
      <c r="AN1628" s="1" t="s">
        <v>3093</v>
      </c>
      <c r="AP1628" s="1">
        <v>5759866</v>
      </c>
      <c r="AQ1628" s="1" t="s">
        <v>83</v>
      </c>
      <c r="AR1628" s="2">
        <v>45720.591041666667</v>
      </c>
      <c r="AS1628" s="1" t="s">
        <v>84</v>
      </c>
      <c r="AT1628" s="2">
        <v>45721.333333333336</v>
      </c>
      <c r="AU1628" s="1" t="s">
        <v>85</v>
      </c>
      <c r="AV1628" s="1" t="s">
        <v>790</v>
      </c>
      <c r="AW1628" s="1" t="s">
        <v>791</v>
      </c>
      <c r="AX1628" s="1" t="s">
        <v>1976</v>
      </c>
      <c r="AZ1628" s="2">
        <v>45720.591041666667</v>
      </c>
      <c r="BB1628" s="1" t="s">
        <v>111</v>
      </c>
      <c r="BC1628" s="1" t="s">
        <v>112</v>
      </c>
      <c r="BD1628" s="1" t="s">
        <v>113</v>
      </c>
      <c r="BE1628" s="1" t="s">
        <v>3843</v>
      </c>
      <c r="BF1628" s="1" t="s">
        <v>349</v>
      </c>
    </row>
    <row r="1629" spans="1:58" x14ac:dyDescent="0.35">
      <c r="A1629" s="1">
        <v>3014879</v>
      </c>
      <c r="B1629" s="1" t="s">
        <v>58</v>
      </c>
      <c r="C1629" s="1">
        <v>39998851</v>
      </c>
      <c r="D1629" s="1">
        <v>338220830</v>
      </c>
      <c r="E1629" s="1" t="s">
        <v>59</v>
      </c>
      <c r="F1629" s="1" t="s">
        <v>60</v>
      </c>
      <c r="G1629" s="1" t="s">
        <v>9791</v>
      </c>
      <c r="H1629" s="1" t="s">
        <v>5540</v>
      </c>
      <c r="I1629" s="1">
        <v>777051214</v>
      </c>
      <c r="J1629" s="1" t="s">
        <v>9792</v>
      </c>
      <c r="K1629" s="1">
        <v>12</v>
      </c>
      <c r="L1629" s="1" t="s">
        <v>64</v>
      </c>
      <c r="M1629" s="1" t="s">
        <v>65</v>
      </c>
      <c r="N1629" s="2">
        <v>44896.741724537038</v>
      </c>
      <c r="O1629" s="1" t="s">
        <v>180</v>
      </c>
      <c r="Q1629" s="1" t="s">
        <v>67</v>
      </c>
      <c r="R1629" s="2">
        <v>45719.907280092593</v>
      </c>
      <c r="S1629" s="1" t="s">
        <v>567</v>
      </c>
      <c r="T1629" s="1" t="s">
        <v>69</v>
      </c>
      <c r="U1629" s="1" t="s">
        <v>70</v>
      </c>
      <c r="V1629" s="1" t="s">
        <v>9793</v>
      </c>
      <c r="W1629" s="1" t="s">
        <v>214</v>
      </c>
      <c r="X1629" s="1" t="s">
        <v>215</v>
      </c>
      <c r="Y1629" s="1" t="s">
        <v>6909</v>
      </c>
      <c r="Z1629" s="1" t="s">
        <v>248</v>
      </c>
      <c r="AA1629" s="1" t="s">
        <v>248</v>
      </c>
      <c r="AB1629" s="1" t="s">
        <v>9794</v>
      </c>
      <c r="AE1629" s="2">
        <v>45719.90729166667</v>
      </c>
      <c r="AF1629" s="1" t="s">
        <v>77</v>
      </c>
      <c r="AH1629" s="1" t="s">
        <v>125</v>
      </c>
      <c r="AI1629" s="1" t="s">
        <v>79</v>
      </c>
      <c r="AJ1629" s="1" t="s">
        <v>378</v>
      </c>
      <c r="AK1629" s="1" t="s">
        <v>1518</v>
      </c>
      <c r="AL1629" s="1" t="s">
        <v>567</v>
      </c>
      <c r="AM1629" s="2">
        <v>45719.907314814816</v>
      </c>
      <c r="AN1629" s="1" t="s">
        <v>1518</v>
      </c>
      <c r="AP1629" s="1">
        <v>5759867</v>
      </c>
      <c r="AQ1629" s="1" t="s">
        <v>83</v>
      </c>
      <c r="AR1629" s="2">
        <v>45720.535532407404</v>
      </c>
      <c r="AS1629" s="1" t="s">
        <v>84</v>
      </c>
      <c r="AT1629" s="2">
        <v>45721.333333333336</v>
      </c>
      <c r="AU1629" s="1" t="s">
        <v>85</v>
      </c>
      <c r="AV1629" s="1" t="s">
        <v>1957</v>
      </c>
      <c r="AW1629" s="1" t="s">
        <v>1958</v>
      </c>
      <c r="AX1629" s="1" t="s">
        <v>2339</v>
      </c>
      <c r="AZ1629" s="2">
        <v>45720.535532407404</v>
      </c>
      <c r="BB1629" s="1" t="s">
        <v>746</v>
      </c>
      <c r="BC1629" s="1" t="s">
        <v>747</v>
      </c>
      <c r="BD1629" s="1" t="s">
        <v>748</v>
      </c>
      <c r="BE1629" s="1" t="s">
        <v>9795</v>
      </c>
      <c r="BF1629" s="1" t="s">
        <v>137</v>
      </c>
    </row>
    <row r="1630" spans="1:58" x14ac:dyDescent="0.35">
      <c r="A1630" s="1">
        <v>3014880</v>
      </c>
      <c r="B1630" s="1" t="s">
        <v>58</v>
      </c>
      <c r="C1630" s="1">
        <v>35934801</v>
      </c>
      <c r="D1630" s="1">
        <v>338290762</v>
      </c>
      <c r="E1630" s="1" t="s">
        <v>59</v>
      </c>
      <c r="F1630" s="1" t="s">
        <v>60</v>
      </c>
      <c r="G1630" s="1" t="s">
        <v>9796</v>
      </c>
      <c r="H1630" s="1" t="s">
        <v>2994</v>
      </c>
      <c r="I1630" s="1">
        <v>773215583</v>
      </c>
      <c r="J1630" s="1" t="s">
        <v>9797</v>
      </c>
      <c r="K1630" s="1">
        <v>12</v>
      </c>
      <c r="L1630" s="1" t="s">
        <v>64</v>
      </c>
      <c r="M1630" s="1" t="s">
        <v>65</v>
      </c>
      <c r="N1630" s="2">
        <v>45563.755543981482</v>
      </c>
      <c r="O1630" s="1" t="s">
        <v>520</v>
      </c>
      <c r="Q1630" s="1" t="s">
        <v>67</v>
      </c>
      <c r="R1630" s="2">
        <v>45719.910821759258</v>
      </c>
      <c r="S1630" s="1" t="s">
        <v>7451</v>
      </c>
      <c r="T1630" s="1" t="s">
        <v>412</v>
      </c>
      <c r="U1630" s="1" t="s">
        <v>101</v>
      </c>
      <c r="V1630" s="1" t="s">
        <v>9798</v>
      </c>
      <c r="Y1630" s="1" t="s">
        <v>9799</v>
      </c>
      <c r="Z1630" s="1" t="s">
        <v>1476</v>
      </c>
      <c r="AA1630" s="1" t="s">
        <v>9800</v>
      </c>
      <c r="AB1630" s="1" t="s">
        <v>124</v>
      </c>
      <c r="AE1630" s="2">
        <v>45720.941006944442</v>
      </c>
      <c r="AF1630" s="1" t="s">
        <v>417</v>
      </c>
      <c r="AG1630" s="1">
        <v>48</v>
      </c>
      <c r="AH1630" s="1" t="s">
        <v>125</v>
      </c>
      <c r="AI1630" s="1" t="s">
        <v>464</v>
      </c>
      <c r="AJ1630" s="1" t="s">
        <v>126</v>
      </c>
      <c r="AK1630" s="1" t="s">
        <v>9801</v>
      </c>
      <c r="AL1630" s="1" t="s">
        <v>494</v>
      </c>
      <c r="AM1630" s="2">
        <v>45720.941099537034</v>
      </c>
      <c r="AN1630" s="1" t="s">
        <v>9801</v>
      </c>
      <c r="AO1630" s="1" t="s">
        <v>494</v>
      </c>
      <c r="AP1630" s="1">
        <v>5764085</v>
      </c>
      <c r="AQ1630" s="1" t="s">
        <v>83</v>
      </c>
      <c r="AR1630" s="2">
        <v>45721.67827546296</v>
      </c>
      <c r="AS1630" s="1" t="s">
        <v>84</v>
      </c>
      <c r="AT1630" s="2">
        <v>45720.333333333336</v>
      </c>
      <c r="AU1630" s="1" t="s">
        <v>85</v>
      </c>
      <c r="AV1630" s="1" t="s">
        <v>468</v>
      </c>
      <c r="AW1630" s="1" t="s">
        <v>469</v>
      </c>
      <c r="AX1630" s="1" t="s">
        <v>8922</v>
      </c>
      <c r="AY1630" s="2">
        <v>45722.941006944442</v>
      </c>
      <c r="AZ1630" s="2">
        <v>45721.67827546296</v>
      </c>
      <c r="BA1630" s="1" t="s">
        <v>419</v>
      </c>
      <c r="BB1630" s="1" t="s">
        <v>367</v>
      </c>
      <c r="BC1630" s="1" t="s">
        <v>368</v>
      </c>
      <c r="BD1630" s="1" t="s">
        <v>368</v>
      </c>
      <c r="BE1630" s="1" t="s">
        <v>9802</v>
      </c>
      <c r="BF1630" s="1" t="s">
        <v>5395</v>
      </c>
    </row>
    <row r="1631" spans="1:58" x14ac:dyDescent="0.35">
      <c r="A1631" s="1">
        <v>3014881</v>
      </c>
      <c r="B1631" s="1" t="s">
        <v>58</v>
      </c>
      <c r="C1631" s="1">
        <v>42424051</v>
      </c>
      <c r="D1631" s="1">
        <v>338525533</v>
      </c>
      <c r="E1631" s="1" t="s">
        <v>59</v>
      </c>
      <c r="F1631" s="1" t="s">
        <v>60</v>
      </c>
      <c r="G1631" s="1" t="s">
        <v>116</v>
      </c>
      <c r="H1631" s="1" t="s">
        <v>9803</v>
      </c>
      <c r="I1631" s="1">
        <v>771302151</v>
      </c>
      <c r="J1631" s="1" t="s">
        <v>9804</v>
      </c>
      <c r="K1631" s="1">
        <v>12</v>
      </c>
      <c r="L1631" s="1" t="s">
        <v>64</v>
      </c>
      <c r="M1631" s="1" t="s">
        <v>65</v>
      </c>
      <c r="N1631" s="2">
        <v>45307</v>
      </c>
      <c r="O1631" s="1" t="s">
        <v>66</v>
      </c>
      <c r="Q1631" s="1" t="s">
        <v>67</v>
      </c>
      <c r="R1631" s="2">
        <v>45719.918668981481</v>
      </c>
      <c r="S1631" s="1" t="s">
        <v>8393</v>
      </c>
      <c r="T1631" s="1" t="s">
        <v>100</v>
      </c>
      <c r="U1631" s="1" t="s">
        <v>70</v>
      </c>
      <c r="V1631" s="1" t="s">
        <v>9805</v>
      </c>
      <c r="W1631" s="1" t="s">
        <v>653</v>
      </c>
      <c r="X1631" s="1" t="s">
        <v>654</v>
      </c>
      <c r="Y1631" s="1" t="s">
        <v>4809</v>
      </c>
      <c r="Z1631" s="1" t="s">
        <v>3446</v>
      </c>
      <c r="AA1631" s="1" t="s">
        <v>6278</v>
      </c>
      <c r="AB1631" s="1" t="s">
        <v>124</v>
      </c>
      <c r="AE1631" s="2">
        <v>45720.505949074075</v>
      </c>
      <c r="AF1631" s="1" t="s">
        <v>77</v>
      </c>
      <c r="AH1631" s="1" t="s">
        <v>78</v>
      </c>
      <c r="AI1631" s="1" t="s">
        <v>58</v>
      </c>
      <c r="AJ1631" s="1" t="s">
        <v>126</v>
      </c>
      <c r="AK1631" s="1" t="s">
        <v>9806</v>
      </c>
      <c r="AL1631" s="1" t="s">
        <v>8026</v>
      </c>
      <c r="AM1631" s="2">
        <v>45720.506168981483</v>
      </c>
      <c r="AN1631" s="1" t="s">
        <v>9806</v>
      </c>
      <c r="AO1631" s="1" t="s">
        <v>8026</v>
      </c>
      <c r="AP1631" s="1">
        <v>5761771</v>
      </c>
      <c r="AQ1631" s="1" t="s">
        <v>83</v>
      </c>
      <c r="AR1631" s="2">
        <v>45721.688622685186</v>
      </c>
      <c r="AS1631" s="1" t="s">
        <v>84</v>
      </c>
      <c r="AT1631" s="2">
        <v>45720.5625</v>
      </c>
      <c r="AU1631" s="1" t="s">
        <v>85</v>
      </c>
      <c r="AV1631" s="1" t="s">
        <v>1680</v>
      </c>
      <c r="AW1631" s="1" t="s">
        <v>1681</v>
      </c>
      <c r="AX1631" s="1" t="s">
        <v>1682</v>
      </c>
      <c r="AZ1631" s="2">
        <v>45721.688622685186</v>
      </c>
      <c r="BB1631" s="1" t="s">
        <v>551</v>
      </c>
      <c r="BC1631" s="1" t="s">
        <v>552</v>
      </c>
      <c r="BD1631" s="1" t="s">
        <v>553</v>
      </c>
      <c r="BE1631" s="1" t="s">
        <v>9807</v>
      </c>
      <c r="BF1631" s="1" t="s">
        <v>445</v>
      </c>
    </row>
    <row r="1632" spans="1:58" x14ac:dyDescent="0.35">
      <c r="A1632" s="1">
        <v>3014882</v>
      </c>
      <c r="B1632" s="1" t="s">
        <v>58</v>
      </c>
      <c r="C1632" s="1">
        <v>36835301</v>
      </c>
      <c r="D1632" s="1">
        <v>338671504</v>
      </c>
      <c r="E1632" s="1" t="s">
        <v>59</v>
      </c>
      <c r="F1632" s="1" t="s">
        <v>60</v>
      </c>
      <c r="G1632" s="1" t="s">
        <v>275</v>
      </c>
      <c r="H1632" s="1" t="s">
        <v>954</v>
      </c>
      <c r="I1632" s="1">
        <v>777566855</v>
      </c>
      <c r="J1632" s="1" t="s">
        <v>486</v>
      </c>
      <c r="K1632" s="1">
        <v>12</v>
      </c>
      <c r="L1632" s="1" t="s">
        <v>64</v>
      </c>
      <c r="M1632" s="1" t="s">
        <v>65</v>
      </c>
      <c r="N1632" s="2">
        <v>44805</v>
      </c>
      <c r="O1632" s="1" t="s">
        <v>180</v>
      </c>
      <c r="Q1632" s="1" t="s">
        <v>67</v>
      </c>
      <c r="R1632" s="2">
        <v>45719.919351851851</v>
      </c>
      <c r="S1632" s="1" t="s">
        <v>1839</v>
      </c>
      <c r="T1632" s="1" t="s">
        <v>100</v>
      </c>
      <c r="U1632" s="1" t="s">
        <v>70</v>
      </c>
      <c r="V1632" s="1" t="s">
        <v>9808</v>
      </c>
      <c r="W1632" s="1" t="s">
        <v>214</v>
      </c>
      <c r="X1632" s="1" t="s">
        <v>319</v>
      </c>
      <c r="Y1632" s="1" t="s">
        <v>9809</v>
      </c>
      <c r="Z1632" s="1" t="s">
        <v>477</v>
      </c>
      <c r="AA1632" s="1" t="s">
        <v>500</v>
      </c>
      <c r="AB1632" s="1" t="s">
        <v>500</v>
      </c>
      <c r="AE1632" s="2">
        <v>45719.919363425928</v>
      </c>
      <c r="AF1632" s="1" t="s">
        <v>77</v>
      </c>
      <c r="AH1632" s="1" t="s">
        <v>78</v>
      </c>
      <c r="AI1632" s="1" t="s">
        <v>79</v>
      </c>
      <c r="AJ1632" s="1" t="s">
        <v>855</v>
      </c>
      <c r="AK1632" s="1" t="s">
        <v>9808</v>
      </c>
      <c r="AL1632" s="1" t="s">
        <v>1839</v>
      </c>
      <c r="AM1632" s="2">
        <v>45719.919398148151</v>
      </c>
      <c r="AN1632" s="1" t="s">
        <v>9808</v>
      </c>
      <c r="AP1632" s="1">
        <v>5759880</v>
      </c>
      <c r="AQ1632" s="1" t="s">
        <v>83</v>
      </c>
      <c r="AR1632" s="2">
        <v>45720.533784722225</v>
      </c>
      <c r="AS1632" s="1" t="s">
        <v>84</v>
      </c>
      <c r="AT1632" s="2">
        <v>45721.333333333336</v>
      </c>
      <c r="AU1632" s="1" t="s">
        <v>85</v>
      </c>
      <c r="AV1632" s="1" t="s">
        <v>2194</v>
      </c>
      <c r="AW1632" s="1" t="s">
        <v>2195</v>
      </c>
      <c r="AX1632" s="1" t="s">
        <v>3285</v>
      </c>
      <c r="AZ1632" s="2">
        <v>45720.533784722225</v>
      </c>
      <c r="BB1632" s="1" t="s">
        <v>813</v>
      </c>
      <c r="BC1632" s="1" t="s">
        <v>814</v>
      </c>
      <c r="BD1632" s="1" t="s">
        <v>815</v>
      </c>
      <c r="BE1632" s="1" t="s">
        <v>7132</v>
      </c>
      <c r="BF1632" s="1" t="s">
        <v>325</v>
      </c>
    </row>
    <row r="1633" spans="1:58" x14ac:dyDescent="0.35">
      <c r="A1633" s="1">
        <v>3014883</v>
      </c>
      <c r="B1633" s="1" t="s">
        <v>58</v>
      </c>
      <c r="C1633" s="1">
        <v>34194201</v>
      </c>
      <c r="D1633" s="1">
        <v>338235542</v>
      </c>
      <c r="E1633" s="1" t="s">
        <v>59</v>
      </c>
      <c r="F1633" s="1" t="s">
        <v>60</v>
      </c>
      <c r="G1633" s="1" t="s">
        <v>2331</v>
      </c>
      <c r="H1633" s="1" t="s">
        <v>9810</v>
      </c>
      <c r="I1633" s="1">
        <v>775419212</v>
      </c>
      <c r="J1633" s="1" t="e">
        <f>- MR  KEITA</f>
        <v>#NAME?</v>
      </c>
      <c r="K1633" s="1">
        <v>12</v>
      </c>
      <c r="L1633" s="1" t="s">
        <v>64</v>
      </c>
      <c r="M1633" s="1" t="s">
        <v>65</v>
      </c>
      <c r="N1633" s="2">
        <v>43678</v>
      </c>
      <c r="O1633" s="1" t="s">
        <v>616</v>
      </c>
      <c r="Q1633" s="1" t="s">
        <v>67</v>
      </c>
      <c r="R1633" s="2">
        <v>45719.922349537039</v>
      </c>
      <c r="S1633" s="1" t="s">
        <v>586</v>
      </c>
      <c r="T1633" s="1" t="s">
        <v>100</v>
      </c>
      <c r="U1633" s="1" t="s">
        <v>70</v>
      </c>
      <c r="V1633" s="1" t="s">
        <v>9811</v>
      </c>
      <c r="W1633" s="1" t="s">
        <v>214</v>
      </c>
      <c r="X1633" s="1" t="s">
        <v>215</v>
      </c>
      <c r="Y1633" s="1" t="s">
        <v>9812</v>
      </c>
      <c r="Z1633" s="1" t="s">
        <v>2773</v>
      </c>
      <c r="AA1633" s="1" t="s">
        <v>2773</v>
      </c>
      <c r="AB1633" s="1" t="s">
        <v>9813</v>
      </c>
      <c r="AC1633" s="1">
        <v>2509</v>
      </c>
      <c r="AE1633" s="2">
        <v>45719.922534722224</v>
      </c>
      <c r="AF1633" s="1" t="s">
        <v>1035</v>
      </c>
      <c r="AH1633" s="1" t="s">
        <v>78</v>
      </c>
      <c r="AI1633" s="1" t="s">
        <v>79</v>
      </c>
      <c r="AJ1633" s="1" t="s">
        <v>378</v>
      </c>
      <c r="AK1633" s="1" t="s">
        <v>9814</v>
      </c>
      <c r="AL1633" s="1" t="s">
        <v>586</v>
      </c>
      <c r="AM1633" s="2">
        <v>45719.922581018516</v>
      </c>
      <c r="AO1633" s="1" t="s">
        <v>586</v>
      </c>
      <c r="AP1633" s="1">
        <v>5759881</v>
      </c>
      <c r="AQ1633" s="1" t="s">
        <v>83</v>
      </c>
      <c r="AR1633" s="2">
        <v>45720.492037037038</v>
      </c>
      <c r="AS1633" s="1" t="s">
        <v>84</v>
      </c>
      <c r="AT1633" s="2">
        <v>45719.333333333336</v>
      </c>
      <c r="AU1633" s="1" t="s">
        <v>573</v>
      </c>
      <c r="AV1633" s="1" t="s">
        <v>1957</v>
      </c>
      <c r="AW1633" s="1" t="s">
        <v>1958</v>
      </c>
      <c r="AX1633" s="1" t="s">
        <v>2339</v>
      </c>
      <c r="AZ1633" s="2">
        <v>45720.492037037038</v>
      </c>
      <c r="BB1633" s="1" t="s">
        <v>746</v>
      </c>
      <c r="BC1633" s="1" t="s">
        <v>747</v>
      </c>
      <c r="BD1633" s="1" t="s">
        <v>748</v>
      </c>
      <c r="BE1633" s="1" t="s">
        <v>2777</v>
      </c>
      <c r="BF1633" s="1" t="s">
        <v>137</v>
      </c>
    </row>
    <row r="1634" spans="1:58" x14ac:dyDescent="0.35">
      <c r="A1634" s="1">
        <v>3014884</v>
      </c>
      <c r="B1634" s="1" t="s">
        <v>327</v>
      </c>
      <c r="C1634" s="1">
        <v>34383471</v>
      </c>
      <c r="D1634" s="1">
        <v>339711402</v>
      </c>
      <c r="E1634" s="1" t="s">
        <v>59</v>
      </c>
      <c r="F1634" s="1" t="s">
        <v>60</v>
      </c>
      <c r="G1634" s="1" t="s">
        <v>177</v>
      </c>
      <c r="H1634" s="1" t="s">
        <v>1728</v>
      </c>
      <c r="I1634" s="1">
        <v>773271852</v>
      </c>
      <c r="J1634" s="1" t="s">
        <v>1697</v>
      </c>
      <c r="K1634" s="1">
        <v>14</v>
      </c>
      <c r="L1634" s="1" t="s">
        <v>64</v>
      </c>
      <c r="M1634" s="1" t="s">
        <v>65</v>
      </c>
      <c r="N1634" s="2">
        <v>43116</v>
      </c>
      <c r="O1634" s="1" t="s">
        <v>331</v>
      </c>
      <c r="Q1634" s="1" t="s">
        <v>67</v>
      </c>
      <c r="R1634" s="2">
        <v>45719.922800925924</v>
      </c>
      <c r="S1634" s="1" t="s">
        <v>1602</v>
      </c>
      <c r="T1634" s="1" t="s">
        <v>100</v>
      </c>
      <c r="U1634" s="1" t="s">
        <v>70</v>
      </c>
      <c r="V1634" s="1" t="s">
        <v>9815</v>
      </c>
      <c r="W1634" s="1" t="s">
        <v>298</v>
      </c>
      <c r="X1634" s="1" t="s">
        <v>298</v>
      </c>
      <c r="Y1634" s="1" t="s">
        <v>5205</v>
      </c>
      <c r="Z1634" s="1" t="s">
        <v>929</v>
      </c>
      <c r="AA1634" s="1" t="s">
        <v>930</v>
      </c>
      <c r="AB1634" s="1" t="s">
        <v>124</v>
      </c>
      <c r="AE1634" s="2">
        <v>45719.922812500001</v>
      </c>
      <c r="AF1634" s="1" t="s">
        <v>77</v>
      </c>
      <c r="AH1634" s="1" t="s">
        <v>78</v>
      </c>
      <c r="AI1634" s="1" t="s">
        <v>106</v>
      </c>
      <c r="AJ1634" s="1" t="s">
        <v>107</v>
      </c>
      <c r="AK1634" s="1" t="s">
        <v>9816</v>
      </c>
      <c r="AL1634" s="1" t="s">
        <v>1602</v>
      </c>
      <c r="AM1634" s="2">
        <v>45719.922847222224</v>
      </c>
      <c r="AN1634" s="1" t="s">
        <v>9816</v>
      </c>
      <c r="AP1634" s="1">
        <v>5759882</v>
      </c>
      <c r="AQ1634" s="1" t="s">
        <v>83</v>
      </c>
      <c r="AR1634" s="2">
        <v>45720.528344907405</v>
      </c>
      <c r="AS1634" s="1" t="s">
        <v>84</v>
      </c>
      <c r="AT1634" s="2">
        <v>45721.347222222219</v>
      </c>
      <c r="AU1634" s="1" t="s">
        <v>85</v>
      </c>
      <c r="AV1634" s="1" t="s">
        <v>4129</v>
      </c>
      <c r="AW1634" s="1" t="s">
        <v>4130</v>
      </c>
      <c r="AX1634" s="1" t="s">
        <v>4131</v>
      </c>
      <c r="AZ1634" s="2">
        <v>45720.528344907405</v>
      </c>
      <c r="BB1634" s="1" t="s">
        <v>703</v>
      </c>
      <c r="BC1634" s="1" t="s">
        <v>677</v>
      </c>
      <c r="BD1634" s="1" t="s">
        <v>704</v>
      </c>
      <c r="BE1634" s="1" t="s">
        <v>9817</v>
      </c>
      <c r="BF1634" s="1" t="s">
        <v>6916</v>
      </c>
    </row>
    <row r="1635" spans="1:58" x14ac:dyDescent="0.35">
      <c r="A1635" s="1">
        <v>3014885</v>
      </c>
      <c r="B1635" s="1" t="s">
        <v>94</v>
      </c>
      <c r="C1635" s="1">
        <v>39836461</v>
      </c>
      <c r="D1635" s="1">
        <v>338727164</v>
      </c>
      <c r="E1635" s="1" t="s">
        <v>59</v>
      </c>
      <c r="F1635" s="1" t="s">
        <v>60</v>
      </c>
      <c r="G1635" s="1" t="s">
        <v>116</v>
      </c>
      <c r="H1635" s="1" t="s">
        <v>976</v>
      </c>
      <c r="I1635" s="1">
        <v>782927217</v>
      </c>
      <c r="J1635" s="1" t="s">
        <v>889</v>
      </c>
      <c r="K1635" s="1">
        <v>13</v>
      </c>
      <c r="L1635" s="1" t="s">
        <v>244</v>
      </c>
      <c r="M1635" s="1" t="s">
        <v>65</v>
      </c>
      <c r="N1635" s="2">
        <v>44862.083333333336</v>
      </c>
      <c r="O1635" s="1" t="s">
        <v>98</v>
      </c>
      <c r="Q1635" s="1" t="s">
        <v>67</v>
      </c>
      <c r="R1635" s="2">
        <v>45719.923402777778</v>
      </c>
      <c r="S1635" s="1" t="s">
        <v>586</v>
      </c>
      <c r="T1635" s="1" t="s">
        <v>100</v>
      </c>
      <c r="U1635" s="1" t="s">
        <v>70</v>
      </c>
      <c r="V1635" s="1" t="s">
        <v>9818</v>
      </c>
      <c r="W1635" s="1" t="s">
        <v>653</v>
      </c>
      <c r="X1635" s="1" t="s">
        <v>942</v>
      </c>
      <c r="Y1635" s="1" t="s">
        <v>9819</v>
      </c>
      <c r="Z1635" s="1" t="s">
        <v>2075</v>
      </c>
      <c r="AA1635" s="1" t="s">
        <v>9820</v>
      </c>
      <c r="AB1635" s="1" t="s">
        <v>9821</v>
      </c>
      <c r="AE1635" s="2">
        <v>45719.923657407409</v>
      </c>
      <c r="AF1635" s="1" t="s">
        <v>77</v>
      </c>
      <c r="AH1635" s="1" t="s">
        <v>78</v>
      </c>
      <c r="AI1635" s="1" t="s">
        <v>360</v>
      </c>
      <c r="AJ1635" s="1" t="s">
        <v>107</v>
      </c>
      <c r="AK1635" s="1" t="s">
        <v>9822</v>
      </c>
      <c r="AL1635" s="1" t="s">
        <v>586</v>
      </c>
      <c r="AM1635" s="2">
        <v>45719.923703703702</v>
      </c>
      <c r="AO1635" s="1" t="s">
        <v>586</v>
      </c>
      <c r="AP1635" s="1">
        <v>5759883</v>
      </c>
      <c r="AQ1635" s="1" t="s">
        <v>83</v>
      </c>
      <c r="AR1635" s="2">
        <v>45720.940995370373</v>
      </c>
      <c r="AS1635" s="1" t="s">
        <v>84</v>
      </c>
      <c r="AT1635" s="2">
        <v>45719.5625</v>
      </c>
      <c r="AU1635" s="1" t="s">
        <v>573</v>
      </c>
      <c r="AV1635" s="1" t="s">
        <v>947</v>
      </c>
      <c r="AW1635" s="1" t="s">
        <v>948</v>
      </c>
      <c r="AX1635" s="1" t="s">
        <v>9823</v>
      </c>
      <c r="AZ1635" s="2">
        <v>45720.940995370373</v>
      </c>
      <c r="BB1635" s="1" t="s">
        <v>2486</v>
      </c>
      <c r="BC1635" s="1" t="s">
        <v>2487</v>
      </c>
      <c r="BD1635" s="1" t="s">
        <v>2488</v>
      </c>
      <c r="BE1635" s="1" t="s">
        <v>9413</v>
      </c>
      <c r="BF1635" s="1" t="s">
        <v>406</v>
      </c>
    </row>
    <row r="1636" spans="1:58" x14ac:dyDescent="0.35">
      <c r="A1636" s="1">
        <v>3014886</v>
      </c>
      <c r="B1636" s="1" t="s">
        <v>58</v>
      </c>
      <c r="C1636" s="1">
        <v>44324671</v>
      </c>
      <c r="D1636" s="1">
        <v>338252078</v>
      </c>
      <c r="E1636" s="1" t="s">
        <v>59</v>
      </c>
      <c r="F1636" s="1" t="s">
        <v>60</v>
      </c>
      <c r="G1636" s="1" t="s">
        <v>769</v>
      </c>
      <c r="H1636" s="1" t="s">
        <v>2994</v>
      </c>
      <c r="I1636" s="1">
        <v>774943874</v>
      </c>
      <c r="J1636" s="1" t="s">
        <v>1187</v>
      </c>
      <c r="K1636" s="1">
        <v>13</v>
      </c>
      <c r="L1636" s="1" t="s">
        <v>64</v>
      </c>
      <c r="M1636" s="1" t="s">
        <v>65</v>
      </c>
      <c r="N1636" s="2">
        <v>45709.693171296298</v>
      </c>
      <c r="O1636" s="1" t="s">
        <v>353</v>
      </c>
      <c r="Q1636" s="1" t="s">
        <v>67</v>
      </c>
      <c r="R1636" s="2">
        <v>45719.92460648148</v>
      </c>
      <c r="S1636" s="1" t="s">
        <v>586</v>
      </c>
      <c r="T1636" s="1" t="s">
        <v>100</v>
      </c>
      <c r="U1636" s="1" t="s">
        <v>70</v>
      </c>
      <c r="V1636" s="1" t="s">
        <v>9824</v>
      </c>
      <c r="Y1636" s="1" t="s">
        <v>9825</v>
      </c>
      <c r="Z1636" s="1" t="s">
        <v>358</v>
      </c>
      <c r="AA1636" s="1" t="s">
        <v>359</v>
      </c>
      <c r="AB1636" s="1" t="s">
        <v>124</v>
      </c>
      <c r="AE1636" s="2">
        <v>45719.924861111111</v>
      </c>
      <c r="AF1636" s="1" t="s">
        <v>77</v>
      </c>
      <c r="AH1636" s="1" t="s">
        <v>78</v>
      </c>
      <c r="AI1636" s="1" t="s">
        <v>79</v>
      </c>
      <c r="AJ1636" s="1" t="s">
        <v>283</v>
      </c>
      <c r="AK1636" s="1" t="s">
        <v>9826</v>
      </c>
      <c r="AL1636" s="1" t="s">
        <v>586</v>
      </c>
      <c r="AM1636" s="2">
        <v>45719.924907407411</v>
      </c>
      <c r="AO1636" s="1" t="s">
        <v>586</v>
      </c>
      <c r="AP1636" s="1">
        <v>5759884</v>
      </c>
      <c r="AQ1636" s="1" t="s">
        <v>83</v>
      </c>
      <c r="AR1636" s="2">
        <v>45720.640115740738</v>
      </c>
      <c r="AS1636" s="1" t="s">
        <v>84</v>
      </c>
      <c r="AT1636" s="2">
        <v>45719.326388888891</v>
      </c>
      <c r="AU1636" s="1" t="s">
        <v>573</v>
      </c>
      <c r="AV1636" s="1" t="s">
        <v>2382</v>
      </c>
      <c r="AW1636" s="1" t="s">
        <v>2383</v>
      </c>
      <c r="AX1636" s="1" t="s">
        <v>2384</v>
      </c>
      <c r="AZ1636" s="2">
        <v>45720.640115740738</v>
      </c>
      <c r="BB1636" s="1" t="s">
        <v>1129</v>
      </c>
      <c r="BC1636" s="1" t="s">
        <v>1130</v>
      </c>
      <c r="BD1636" s="1" t="s">
        <v>815</v>
      </c>
      <c r="BE1636" s="1" t="s">
        <v>9827</v>
      </c>
      <c r="BF1636" s="1" t="s">
        <v>325</v>
      </c>
    </row>
    <row r="1637" spans="1:58" x14ac:dyDescent="0.35">
      <c r="A1637" s="1">
        <v>3014887</v>
      </c>
      <c r="B1637" s="1" t="s">
        <v>58</v>
      </c>
      <c r="C1637" s="1">
        <v>31995611</v>
      </c>
      <c r="D1637" s="1">
        <v>338481420</v>
      </c>
      <c r="E1637" s="1" t="s">
        <v>59</v>
      </c>
      <c r="F1637" s="1" t="s">
        <v>60</v>
      </c>
      <c r="G1637" s="1" t="s">
        <v>2242</v>
      </c>
      <c r="H1637" s="1" t="s">
        <v>693</v>
      </c>
      <c r="I1637" s="1">
        <v>777668240</v>
      </c>
      <c r="J1637" s="1" t="s">
        <v>9828</v>
      </c>
      <c r="K1637" s="1">
        <v>12</v>
      </c>
      <c r="L1637" s="1" t="s">
        <v>64</v>
      </c>
      <c r="M1637" s="1" t="s">
        <v>65</v>
      </c>
      <c r="N1637" s="2">
        <v>44805</v>
      </c>
      <c r="O1637" s="1" t="s">
        <v>180</v>
      </c>
      <c r="Q1637" s="1" t="s">
        <v>67</v>
      </c>
      <c r="R1637" s="2">
        <v>45719.925069444442</v>
      </c>
      <c r="S1637" s="1" t="s">
        <v>68</v>
      </c>
      <c r="T1637" s="1" t="s">
        <v>69</v>
      </c>
      <c r="U1637" s="1" t="s">
        <v>618</v>
      </c>
      <c r="V1637" s="1" t="s">
        <v>9829</v>
      </c>
      <c r="W1637" s="1" t="s">
        <v>214</v>
      </c>
      <c r="X1637" s="1" t="s">
        <v>319</v>
      </c>
      <c r="Y1637" s="1" t="s">
        <v>3492</v>
      </c>
      <c r="Z1637" s="1" t="s">
        <v>321</v>
      </c>
      <c r="AA1637" s="1" t="s">
        <v>9830</v>
      </c>
      <c r="AB1637" s="1" t="s">
        <v>9830</v>
      </c>
      <c r="AC1637" s="1" t="s">
        <v>9831</v>
      </c>
      <c r="AE1637" s="2">
        <v>45719.925081018519</v>
      </c>
      <c r="AF1637" s="1" t="s">
        <v>77</v>
      </c>
      <c r="AH1637" s="1" t="s">
        <v>125</v>
      </c>
      <c r="AI1637" s="1" t="s">
        <v>79</v>
      </c>
      <c r="AJ1637" s="1" t="s">
        <v>167</v>
      </c>
      <c r="AK1637" s="1" t="s">
        <v>9832</v>
      </c>
      <c r="AL1637" s="1" t="s">
        <v>68</v>
      </c>
      <c r="AM1637" s="2">
        <v>45719.925115740742</v>
      </c>
      <c r="AN1637" s="1" t="s">
        <v>9832</v>
      </c>
      <c r="AP1637" s="1">
        <v>5759885</v>
      </c>
      <c r="AQ1637" s="1" t="s">
        <v>83</v>
      </c>
      <c r="AR1637" s="2">
        <v>45720.586701388886</v>
      </c>
      <c r="AS1637" s="1" t="s">
        <v>84</v>
      </c>
      <c r="AT1637" s="2">
        <v>45721.333333333336</v>
      </c>
      <c r="AU1637" s="1" t="s">
        <v>85</v>
      </c>
      <c r="AV1637" s="1" t="s">
        <v>2194</v>
      </c>
      <c r="AW1637" s="1" t="s">
        <v>2195</v>
      </c>
      <c r="AX1637" s="1" t="s">
        <v>9021</v>
      </c>
      <c r="AZ1637" s="2">
        <v>45720.586701388886</v>
      </c>
      <c r="BB1637" s="1" t="s">
        <v>9583</v>
      </c>
      <c r="BC1637" s="1" t="s">
        <v>8681</v>
      </c>
      <c r="BD1637" s="1" t="s">
        <v>9584</v>
      </c>
      <c r="BE1637" s="1" t="s">
        <v>9833</v>
      </c>
      <c r="BF1637" s="1" t="s">
        <v>325</v>
      </c>
    </row>
    <row r="1638" spans="1:58" x14ac:dyDescent="0.35">
      <c r="A1638" s="1">
        <v>3014888</v>
      </c>
      <c r="B1638" s="1" t="s">
        <v>58</v>
      </c>
      <c r="C1638" s="1">
        <v>400841</v>
      </c>
      <c r="D1638" s="1">
        <v>338255861</v>
      </c>
      <c r="E1638" s="1" t="s">
        <v>59</v>
      </c>
      <c r="F1638" s="1" t="s">
        <v>60</v>
      </c>
      <c r="G1638" s="1" t="s">
        <v>4636</v>
      </c>
      <c r="H1638" s="1" t="s">
        <v>8576</v>
      </c>
      <c r="I1638" s="1">
        <v>776119710</v>
      </c>
      <c r="J1638" s="1" t="s">
        <v>5852</v>
      </c>
      <c r="K1638" s="1">
        <v>12</v>
      </c>
      <c r="L1638" s="1" t="s">
        <v>244</v>
      </c>
      <c r="M1638" s="1" t="s">
        <v>65</v>
      </c>
      <c r="N1638" s="2">
        <v>45629.682766203703</v>
      </c>
      <c r="O1638" s="1" t="s">
        <v>180</v>
      </c>
      <c r="Q1638" s="1" t="s">
        <v>67</v>
      </c>
      <c r="R1638" s="2">
        <v>45719.925682870373</v>
      </c>
      <c r="S1638" s="1" t="s">
        <v>586</v>
      </c>
      <c r="T1638" s="1" t="s">
        <v>100</v>
      </c>
      <c r="U1638" s="1" t="s">
        <v>70</v>
      </c>
      <c r="V1638" s="1" t="s">
        <v>9834</v>
      </c>
      <c r="W1638" s="1" t="s">
        <v>72</v>
      </c>
      <c r="X1638" s="1" t="s">
        <v>73</v>
      </c>
      <c r="Y1638" s="1" t="s">
        <v>2548</v>
      </c>
      <c r="Z1638" s="1" t="s">
        <v>4143</v>
      </c>
      <c r="AA1638" s="1" t="s">
        <v>9835</v>
      </c>
      <c r="AB1638" s="1" t="s">
        <v>9835</v>
      </c>
      <c r="AC1638" s="1">
        <v>2727</v>
      </c>
      <c r="AE1638" s="2">
        <v>45719.92597222222</v>
      </c>
      <c r="AF1638" s="1" t="s">
        <v>77</v>
      </c>
      <c r="AH1638" s="1" t="s">
        <v>78</v>
      </c>
      <c r="AI1638" s="1" t="s">
        <v>79</v>
      </c>
      <c r="AJ1638" s="1" t="s">
        <v>283</v>
      </c>
      <c r="AK1638" s="1" t="s">
        <v>9836</v>
      </c>
      <c r="AL1638" s="1" t="s">
        <v>586</v>
      </c>
      <c r="AM1638" s="2">
        <v>45719.926076388889</v>
      </c>
      <c r="AO1638" s="1" t="s">
        <v>586</v>
      </c>
      <c r="AP1638" s="1">
        <v>5759886</v>
      </c>
      <c r="AQ1638" s="1" t="s">
        <v>83</v>
      </c>
      <c r="AR1638" s="2">
        <v>45720.472002314818</v>
      </c>
      <c r="AS1638" s="1" t="s">
        <v>84</v>
      </c>
      <c r="AT1638" s="2">
        <v>45719.333333333336</v>
      </c>
      <c r="AU1638" s="1" t="s">
        <v>573</v>
      </c>
      <c r="AV1638" s="1" t="s">
        <v>2382</v>
      </c>
      <c r="AW1638" s="1" t="s">
        <v>2383</v>
      </c>
      <c r="AX1638" s="1" t="s">
        <v>2384</v>
      </c>
      <c r="AZ1638" s="2">
        <v>45720.472002314818</v>
      </c>
      <c r="BB1638" s="1" t="s">
        <v>1003</v>
      </c>
      <c r="BC1638" s="1" t="s">
        <v>595</v>
      </c>
      <c r="BD1638" s="1" t="s">
        <v>1004</v>
      </c>
      <c r="BE1638" s="1" t="s">
        <v>9837</v>
      </c>
      <c r="BF1638" s="1" t="s">
        <v>93</v>
      </c>
    </row>
    <row r="1639" spans="1:58" x14ac:dyDescent="0.35">
      <c r="A1639" s="1">
        <v>3014889</v>
      </c>
      <c r="B1639" s="1" t="s">
        <v>94</v>
      </c>
      <c r="C1639" s="1">
        <v>43617151</v>
      </c>
      <c r="D1639" s="1">
        <v>339813324</v>
      </c>
      <c r="E1639" s="1" t="s">
        <v>59</v>
      </c>
      <c r="F1639" s="1" t="s">
        <v>60</v>
      </c>
      <c r="G1639" s="1" t="s">
        <v>1286</v>
      </c>
      <c r="H1639" s="1" t="s">
        <v>1367</v>
      </c>
      <c r="I1639" s="1">
        <v>777459996</v>
      </c>
      <c r="J1639" s="1" t="s">
        <v>9838</v>
      </c>
      <c r="K1639" s="1">
        <v>17</v>
      </c>
      <c r="L1639" s="1" t="s">
        <v>64</v>
      </c>
      <c r="M1639" s="1" t="s">
        <v>65</v>
      </c>
      <c r="N1639" s="2">
        <v>45513.708333333336</v>
      </c>
      <c r="O1639" s="1" t="s">
        <v>98</v>
      </c>
      <c r="Q1639" s="1" t="s">
        <v>67</v>
      </c>
      <c r="R1639" s="2">
        <v>45719.92701388889</v>
      </c>
      <c r="S1639" s="1" t="s">
        <v>586</v>
      </c>
      <c r="T1639" s="1" t="s">
        <v>100</v>
      </c>
      <c r="U1639" s="1" t="s">
        <v>70</v>
      </c>
      <c r="V1639" s="1" t="s">
        <v>6743</v>
      </c>
      <c r="W1639" s="1" t="s">
        <v>3521</v>
      </c>
      <c r="X1639" s="1" t="s">
        <v>3522</v>
      </c>
      <c r="Y1639" s="1" t="s">
        <v>5982</v>
      </c>
      <c r="Z1639" s="1" t="s">
        <v>3713</v>
      </c>
      <c r="AA1639" s="1" t="s">
        <v>6744</v>
      </c>
      <c r="AB1639" s="1" t="s">
        <v>124</v>
      </c>
      <c r="AE1639" s="2">
        <v>45719.92728009259</v>
      </c>
      <c r="AF1639" s="1" t="s">
        <v>77</v>
      </c>
      <c r="AH1639" s="1" t="s">
        <v>78</v>
      </c>
      <c r="AI1639" s="1" t="s">
        <v>106</v>
      </c>
      <c r="AJ1639" s="1" t="s">
        <v>107</v>
      </c>
      <c r="AK1639" s="1" t="s">
        <v>9839</v>
      </c>
      <c r="AL1639" s="1" t="s">
        <v>586</v>
      </c>
      <c r="AM1639" s="2">
        <v>45719.92732638889</v>
      </c>
      <c r="AO1639" s="1" t="s">
        <v>586</v>
      </c>
      <c r="AP1639" s="1">
        <v>5759887</v>
      </c>
      <c r="AQ1639" s="1" t="s">
        <v>83</v>
      </c>
      <c r="AR1639" s="2">
        <v>45720.572164351855</v>
      </c>
      <c r="AS1639" s="1" t="s">
        <v>84</v>
      </c>
      <c r="AT1639" s="2">
        <v>45719.5625</v>
      </c>
      <c r="AU1639" s="1" t="s">
        <v>573</v>
      </c>
      <c r="AV1639" s="1" t="s">
        <v>3527</v>
      </c>
      <c r="AW1639" s="1" t="s">
        <v>3528</v>
      </c>
      <c r="AX1639" s="1" t="s">
        <v>3716</v>
      </c>
      <c r="AZ1639" s="2">
        <v>45720.572164351855</v>
      </c>
      <c r="BB1639" s="1" t="s">
        <v>9840</v>
      </c>
      <c r="BC1639" s="1" t="s">
        <v>3103</v>
      </c>
      <c r="BD1639" s="1" t="s">
        <v>9841</v>
      </c>
      <c r="BE1639" s="1" t="s">
        <v>9842</v>
      </c>
      <c r="BF1639" s="1" t="s">
        <v>406</v>
      </c>
    </row>
    <row r="1640" spans="1:58" x14ac:dyDescent="0.35">
      <c r="A1640" s="1">
        <v>3014890</v>
      </c>
      <c r="B1640" s="1" t="s">
        <v>58</v>
      </c>
      <c r="C1640" s="1">
        <v>31870431</v>
      </c>
      <c r="D1640" s="1">
        <v>338678886</v>
      </c>
      <c r="E1640" s="1" t="s">
        <v>59</v>
      </c>
      <c r="F1640" s="1" t="s">
        <v>60</v>
      </c>
      <c r="G1640" s="1" t="s">
        <v>258</v>
      </c>
      <c r="H1640" s="1" t="s">
        <v>9843</v>
      </c>
      <c r="I1640" s="1">
        <v>775468337</v>
      </c>
      <c r="J1640" s="1" t="s">
        <v>9844</v>
      </c>
      <c r="K1640" s="1">
        <v>12</v>
      </c>
      <c r="L1640" s="1" t="s">
        <v>64</v>
      </c>
      <c r="M1640" s="1" t="s">
        <v>65</v>
      </c>
      <c r="N1640" s="2">
        <v>44805</v>
      </c>
      <c r="O1640" s="1" t="s">
        <v>353</v>
      </c>
      <c r="Q1640" s="1" t="s">
        <v>67</v>
      </c>
      <c r="R1640" s="2">
        <v>45719.928101851852</v>
      </c>
      <c r="S1640" s="1" t="s">
        <v>772</v>
      </c>
      <c r="T1640" s="1" t="s">
        <v>69</v>
      </c>
      <c r="U1640" s="1" t="s">
        <v>603</v>
      </c>
      <c r="V1640" s="1" t="s">
        <v>9845</v>
      </c>
      <c r="W1640" s="1" t="s">
        <v>72</v>
      </c>
      <c r="X1640" s="1" t="s">
        <v>183</v>
      </c>
      <c r="Y1640" s="1" t="s">
        <v>865</v>
      </c>
      <c r="Z1640" s="1" t="s">
        <v>477</v>
      </c>
      <c r="AA1640" s="1" t="s">
        <v>478</v>
      </c>
      <c r="AB1640" s="1" t="s">
        <v>478</v>
      </c>
      <c r="AC1640" s="1" t="s">
        <v>9846</v>
      </c>
      <c r="AE1640" s="2">
        <v>45719.928113425929</v>
      </c>
      <c r="AF1640" s="1" t="s">
        <v>77</v>
      </c>
      <c r="AH1640" s="1" t="s">
        <v>125</v>
      </c>
      <c r="AI1640" s="1" t="s">
        <v>79</v>
      </c>
      <c r="AJ1640" s="1" t="s">
        <v>283</v>
      </c>
      <c r="AK1640" s="1" t="s">
        <v>974</v>
      </c>
      <c r="AL1640" s="1" t="s">
        <v>772</v>
      </c>
      <c r="AM1640" s="2">
        <v>45719.928148148145</v>
      </c>
      <c r="AN1640" s="1" t="s">
        <v>974</v>
      </c>
      <c r="AP1640" s="1">
        <v>5759888</v>
      </c>
      <c r="AQ1640" s="1" t="s">
        <v>83</v>
      </c>
      <c r="AR1640" s="2">
        <v>45720.673819444448</v>
      </c>
      <c r="AS1640" s="1" t="s">
        <v>84</v>
      </c>
      <c r="AT1640" s="2">
        <v>45721.333333333336</v>
      </c>
      <c r="AU1640" s="1" t="s">
        <v>85</v>
      </c>
      <c r="AV1640" s="1" t="s">
        <v>480</v>
      </c>
      <c r="AW1640" s="1" t="s">
        <v>481</v>
      </c>
      <c r="AX1640" s="1" t="s">
        <v>9847</v>
      </c>
      <c r="AZ1640" s="2">
        <v>45720.673819444448</v>
      </c>
      <c r="BB1640" s="1" t="s">
        <v>111</v>
      </c>
      <c r="BC1640" s="1" t="s">
        <v>112</v>
      </c>
      <c r="BD1640" s="1" t="s">
        <v>113</v>
      </c>
      <c r="BE1640" s="1" t="s">
        <v>1547</v>
      </c>
      <c r="BF1640" s="1" t="s">
        <v>188</v>
      </c>
    </row>
    <row r="1641" spans="1:58" x14ac:dyDescent="0.35">
      <c r="A1641" s="1">
        <v>3014891</v>
      </c>
      <c r="B1641" s="1" t="s">
        <v>1203</v>
      </c>
      <c r="C1641" s="1">
        <v>31917701</v>
      </c>
      <c r="D1641" s="1">
        <v>339511387</v>
      </c>
      <c r="E1641" s="1" t="s">
        <v>59</v>
      </c>
      <c r="F1641" s="1" t="s">
        <v>60</v>
      </c>
      <c r="G1641" s="1" t="s">
        <v>1366</v>
      </c>
      <c r="H1641" s="1" t="s">
        <v>5380</v>
      </c>
      <c r="I1641" s="1">
        <v>772891786</v>
      </c>
      <c r="J1641" s="1" t="s">
        <v>9063</v>
      </c>
      <c r="K1641" s="1">
        <v>14</v>
      </c>
      <c r="L1641" s="1" t="s">
        <v>64</v>
      </c>
      <c r="M1641" s="1" t="s">
        <v>65</v>
      </c>
      <c r="N1641" s="2">
        <v>44763.578472222223</v>
      </c>
      <c r="O1641" s="1" t="s">
        <v>497</v>
      </c>
      <c r="Q1641" s="1" t="s">
        <v>67</v>
      </c>
      <c r="R1641" s="2">
        <v>45719.928206018521</v>
      </c>
      <c r="S1641" s="1" t="s">
        <v>586</v>
      </c>
      <c r="T1641" s="1" t="s">
        <v>100</v>
      </c>
      <c r="U1641" s="1" t="s">
        <v>160</v>
      </c>
      <c r="V1641" s="1" t="s">
        <v>5381</v>
      </c>
      <c r="Y1641" s="1" t="s">
        <v>5382</v>
      </c>
      <c r="Z1641" s="1" t="s">
        <v>852</v>
      </c>
      <c r="AA1641" s="1" t="s">
        <v>5383</v>
      </c>
      <c r="AB1641" s="1" t="s">
        <v>5383</v>
      </c>
      <c r="AE1641" s="2">
        <v>45719.928402777776</v>
      </c>
      <c r="AF1641" s="1" t="s">
        <v>77</v>
      </c>
      <c r="AH1641" s="1" t="s">
        <v>78</v>
      </c>
      <c r="AI1641" s="1" t="s">
        <v>106</v>
      </c>
      <c r="AJ1641" s="1" t="s">
        <v>107</v>
      </c>
      <c r="AK1641" s="1" t="s">
        <v>5384</v>
      </c>
      <c r="AL1641" s="1" t="s">
        <v>586</v>
      </c>
      <c r="AM1641" s="2">
        <v>45719.928460648145</v>
      </c>
      <c r="AO1641" s="1" t="s">
        <v>586</v>
      </c>
      <c r="AP1641" s="1">
        <v>5759890</v>
      </c>
      <c r="AQ1641" s="1" t="s">
        <v>83</v>
      </c>
      <c r="AR1641" s="2">
        <v>45721.399907407409</v>
      </c>
      <c r="AS1641" s="1" t="s">
        <v>84</v>
      </c>
      <c r="AT1641" s="2">
        <v>45719.333333333336</v>
      </c>
      <c r="AU1641" s="1" t="s">
        <v>573</v>
      </c>
      <c r="AV1641" s="1" t="s">
        <v>108</v>
      </c>
      <c r="AW1641" s="1" t="s">
        <v>109</v>
      </c>
      <c r="AX1641" s="1" t="s">
        <v>1965</v>
      </c>
      <c r="AZ1641" s="2">
        <v>45721.399907407409</v>
      </c>
      <c r="BB1641" s="1" t="s">
        <v>746</v>
      </c>
      <c r="BC1641" s="1" t="s">
        <v>747</v>
      </c>
      <c r="BD1641" s="1" t="s">
        <v>748</v>
      </c>
      <c r="BE1641" s="1" t="s">
        <v>9848</v>
      </c>
      <c r="BF1641" s="1" t="s">
        <v>115</v>
      </c>
    </row>
    <row r="1642" spans="1:58" x14ac:dyDescent="0.35">
      <c r="A1642" s="1">
        <v>3014892</v>
      </c>
      <c r="B1642" s="1" t="s">
        <v>58</v>
      </c>
      <c r="C1642" s="1">
        <v>42621301</v>
      </c>
      <c r="D1642" s="1">
        <v>338519658</v>
      </c>
      <c r="E1642" s="1" t="s">
        <v>59</v>
      </c>
      <c r="F1642" s="1" t="s">
        <v>60</v>
      </c>
      <c r="G1642" s="1" t="s">
        <v>599</v>
      </c>
      <c r="H1642" s="1" t="s">
        <v>9849</v>
      </c>
      <c r="I1642" s="1">
        <v>773255448</v>
      </c>
      <c r="J1642" s="1" t="s">
        <v>9850</v>
      </c>
      <c r="K1642" s="1">
        <v>13</v>
      </c>
      <c r="L1642" s="1" t="s">
        <v>64</v>
      </c>
      <c r="M1642" s="1" t="s">
        <v>65</v>
      </c>
      <c r="N1642" s="2">
        <v>45337</v>
      </c>
      <c r="O1642" s="1" t="s">
        <v>66</v>
      </c>
      <c r="Q1642" s="1" t="s">
        <v>67</v>
      </c>
      <c r="R1642" s="2">
        <v>45719.928252314814</v>
      </c>
      <c r="S1642" s="1" t="s">
        <v>2858</v>
      </c>
      <c r="T1642" s="1" t="s">
        <v>69</v>
      </c>
      <c r="U1642" s="1" t="s">
        <v>70</v>
      </c>
      <c r="V1642" s="1" t="s">
        <v>9851</v>
      </c>
      <c r="W1642" s="1" t="s">
        <v>72</v>
      </c>
      <c r="X1642" s="1" t="s">
        <v>2112</v>
      </c>
      <c r="Y1642" s="1" t="s">
        <v>8637</v>
      </c>
      <c r="Z1642" s="1" t="s">
        <v>337</v>
      </c>
      <c r="AA1642" s="1" t="s">
        <v>8638</v>
      </c>
      <c r="AB1642" s="1" t="s">
        <v>8638</v>
      </c>
      <c r="AE1642" s="2">
        <v>45719.928263888891</v>
      </c>
      <c r="AF1642" s="1" t="s">
        <v>77</v>
      </c>
      <c r="AH1642" s="1" t="s">
        <v>125</v>
      </c>
      <c r="AI1642" s="1" t="s">
        <v>58</v>
      </c>
      <c r="AJ1642" s="1" t="s">
        <v>378</v>
      </c>
      <c r="AK1642" s="1" t="s">
        <v>1423</v>
      </c>
      <c r="AL1642" s="1" t="s">
        <v>2858</v>
      </c>
      <c r="AM1642" s="2">
        <v>45720.456990740742</v>
      </c>
      <c r="AN1642" s="1" t="s">
        <v>9852</v>
      </c>
      <c r="AO1642" s="1" t="s">
        <v>1484</v>
      </c>
      <c r="AP1642" s="1">
        <v>5761425</v>
      </c>
      <c r="AQ1642" s="1" t="s">
        <v>83</v>
      </c>
      <c r="AR1642" s="2">
        <v>45720.621701388889</v>
      </c>
      <c r="AS1642" s="1" t="s">
        <v>84</v>
      </c>
      <c r="AT1642" s="2">
        <v>45720.333333333336</v>
      </c>
      <c r="AU1642" s="1" t="s">
        <v>573</v>
      </c>
      <c r="AV1642" s="1" t="s">
        <v>189</v>
      </c>
      <c r="AW1642" s="1" t="s">
        <v>190</v>
      </c>
      <c r="AX1642" s="1" t="s">
        <v>191</v>
      </c>
      <c r="AZ1642" s="2">
        <v>45720.621701388889</v>
      </c>
      <c r="BB1642" s="1" t="s">
        <v>254</v>
      </c>
      <c r="BC1642" s="1" t="s">
        <v>255</v>
      </c>
      <c r="BD1642" s="1" t="s">
        <v>256</v>
      </c>
      <c r="BE1642" s="1" t="s">
        <v>8640</v>
      </c>
      <c r="BF1642" s="1" t="s">
        <v>598</v>
      </c>
    </row>
    <row r="1643" spans="1:58" x14ac:dyDescent="0.35">
      <c r="A1643" s="1">
        <v>3014893</v>
      </c>
      <c r="B1643" s="1" t="s">
        <v>1203</v>
      </c>
      <c r="C1643" s="1">
        <v>36281061</v>
      </c>
      <c r="D1643" s="1">
        <v>338378951</v>
      </c>
      <c r="E1643" s="1" t="s">
        <v>59</v>
      </c>
      <c r="F1643" s="1" t="s">
        <v>60</v>
      </c>
      <c r="G1643" s="1" t="s">
        <v>116</v>
      </c>
      <c r="H1643" s="1" t="s">
        <v>3958</v>
      </c>
      <c r="I1643" s="1">
        <v>777312780</v>
      </c>
      <c r="J1643" s="1" t="s">
        <v>9853</v>
      </c>
      <c r="K1643" s="1">
        <v>13</v>
      </c>
      <c r="L1643" s="1" t="s">
        <v>64</v>
      </c>
      <c r="M1643" s="1" t="s">
        <v>65</v>
      </c>
      <c r="N1643" s="2">
        <v>45545.67769675926</v>
      </c>
      <c r="O1643" s="1" t="s">
        <v>497</v>
      </c>
      <c r="Q1643" s="1" t="s">
        <v>67</v>
      </c>
      <c r="R1643" s="2">
        <v>45719.930034722223</v>
      </c>
      <c r="S1643" s="1" t="s">
        <v>586</v>
      </c>
      <c r="T1643" s="1" t="s">
        <v>100</v>
      </c>
      <c r="U1643" s="1" t="s">
        <v>70</v>
      </c>
      <c r="V1643" s="1" t="s">
        <v>7038</v>
      </c>
      <c r="W1643" s="1" t="s">
        <v>162</v>
      </c>
      <c r="X1643" s="1" t="s">
        <v>1191</v>
      </c>
      <c r="Y1643" s="1" t="s">
        <v>7039</v>
      </c>
      <c r="Z1643" s="1" t="s">
        <v>400</v>
      </c>
      <c r="AA1643" s="1" t="s">
        <v>400</v>
      </c>
      <c r="AB1643" s="1" t="s">
        <v>7040</v>
      </c>
      <c r="AE1643" s="2">
        <v>45719.930891203701</v>
      </c>
      <c r="AF1643" s="1" t="s">
        <v>77</v>
      </c>
      <c r="AH1643" s="1" t="s">
        <v>78</v>
      </c>
      <c r="AI1643" s="1" t="s">
        <v>360</v>
      </c>
      <c r="AJ1643" s="1" t="s">
        <v>107</v>
      </c>
      <c r="AK1643" s="1" t="s">
        <v>9078</v>
      </c>
      <c r="AL1643" s="1" t="s">
        <v>586</v>
      </c>
      <c r="AM1643" s="2">
        <v>45719.931041666663</v>
      </c>
      <c r="AO1643" s="1" t="s">
        <v>586</v>
      </c>
      <c r="AP1643" s="1">
        <v>5759894</v>
      </c>
      <c r="AQ1643" s="1" t="s">
        <v>83</v>
      </c>
      <c r="AR1643" s="2">
        <v>45720.935289351852</v>
      </c>
      <c r="AS1643" s="1" t="s">
        <v>84</v>
      </c>
      <c r="AT1643" s="2">
        <v>45719.5625</v>
      </c>
      <c r="AU1643" s="1" t="s">
        <v>573</v>
      </c>
      <c r="AV1643" s="1" t="s">
        <v>1196</v>
      </c>
      <c r="AW1643" s="1" t="s">
        <v>1197</v>
      </c>
      <c r="AX1643" s="1" t="s">
        <v>4259</v>
      </c>
      <c r="AZ1643" s="2">
        <v>45720.935289351852</v>
      </c>
      <c r="BB1643" s="1" t="s">
        <v>8507</v>
      </c>
      <c r="BC1643" s="1" t="s">
        <v>802</v>
      </c>
      <c r="BD1643" s="1" t="s">
        <v>8508</v>
      </c>
      <c r="BE1643" s="1" t="s">
        <v>9081</v>
      </c>
      <c r="BF1643" s="1" t="s">
        <v>406</v>
      </c>
    </row>
    <row r="1644" spans="1:58" x14ac:dyDescent="0.35">
      <c r="A1644" s="1">
        <v>3014894</v>
      </c>
      <c r="B1644" s="1" t="s">
        <v>223</v>
      </c>
      <c r="C1644" s="1">
        <v>44120891</v>
      </c>
      <c r="D1644" s="1">
        <v>339609732</v>
      </c>
      <c r="E1644" s="1" t="s">
        <v>59</v>
      </c>
      <c r="F1644" s="1" t="s">
        <v>60</v>
      </c>
      <c r="G1644" s="1" t="s">
        <v>1366</v>
      </c>
      <c r="H1644" s="1" t="s">
        <v>9854</v>
      </c>
      <c r="I1644" s="1">
        <v>777159826</v>
      </c>
      <c r="J1644" s="1" t="s">
        <v>9855</v>
      </c>
      <c r="K1644" s="1">
        <v>14</v>
      </c>
      <c r="L1644" s="1" t="s">
        <v>64</v>
      </c>
      <c r="M1644" s="1" t="s">
        <v>65</v>
      </c>
      <c r="N1644" s="2">
        <v>45587.458333333336</v>
      </c>
      <c r="O1644" s="1" t="s">
        <v>98</v>
      </c>
      <c r="Q1644" s="1" t="s">
        <v>67</v>
      </c>
      <c r="R1644" s="2">
        <v>45719.930462962962</v>
      </c>
      <c r="S1644" s="1" t="s">
        <v>8533</v>
      </c>
      <c r="T1644" s="1" t="s">
        <v>100</v>
      </c>
      <c r="U1644" s="1" t="s">
        <v>385</v>
      </c>
      <c r="V1644" s="1" t="s">
        <v>9856</v>
      </c>
      <c r="W1644" s="1" t="s">
        <v>298</v>
      </c>
      <c r="X1644" s="1" t="s">
        <v>298</v>
      </c>
      <c r="Y1644" s="1" t="s">
        <v>5205</v>
      </c>
      <c r="Z1644" s="1" t="s">
        <v>929</v>
      </c>
      <c r="AA1644" s="1" t="s">
        <v>9857</v>
      </c>
      <c r="AB1644" s="1" t="s">
        <v>124</v>
      </c>
      <c r="AE1644" s="2">
        <v>45719.930474537039</v>
      </c>
      <c r="AF1644" s="1" t="s">
        <v>77</v>
      </c>
      <c r="AH1644" s="1" t="s">
        <v>78</v>
      </c>
      <c r="AI1644" s="1" t="s">
        <v>106</v>
      </c>
      <c r="AJ1644" s="1" t="s">
        <v>107</v>
      </c>
      <c r="AK1644" s="1" t="s">
        <v>9858</v>
      </c>
      <c r="AL1644" s="1" t="s">
        <v>8533</v>
      </c>
      <c r="AM1644" s="2">
        <v>45719.930509259262</v>
      </c>
      <c r="AN1644" s="1" t="s">
        <v>9858</v>
      </c>
      <c r="AP1644" s="1">
        <v>5759892</v>
      </c>
      <c r="AQ1644" s="1" t="s">
        <v>83</v>
      </c>
      <c r="AR1644" s="2">
        <v>45720.512407407405</v>
      </c>
      <c r="AS1644" s="1" t="s">
        <v>84</v>
      </c>
      <c r="AT1644" s="2">
        <v>45720.295138888891</v>
      </c>
      <c r="AU1644" s="1" t="s">
        <v>85</v>
      </c>
      <c r="AV1644" s="1" t="s">
        <v>4129</v>
      </c>
      <c r="AW1644" s="1" t="s">
        <v>4130</v>
      </c>
      <c r="AX1644" s="1" t="s">
        <v>4131</v>
      </c>
      <c r="AZ1644" s="2">
        <v>45720.512407407405</v>
      </c>
      <c r="BB1644" s="1" t="s">
        <v>89</v>
      </c>
      <c r="BC1644" s="1" t="s">
        <v>90</v>
      </c>
      <c r="BD1644" s="1" t="s">
        <v>91</v>
      </c>
      <c r="BE1644" s="1" t="s">
        <v>9859</v>
      </c>
      <c r="BF1644" s="1" t="s">
        <v>1589</v>
      </c>
    </row>
    <row r="1645" spans="1:58" x14ac:dyDescent="0.35">
      <c r="A1645" s="1">
        <v>3014895</v>
      </c>
      <c r="B1645" s="1" t="s">
        <v>58</v>
      </c>
      <c r="C1645" s="1">
        <v>44533631</v>
      </c>
      <c r="D1645" s="1">
        <v>339644346</v>
      </c>
      <c r="E1645" s="1" t="s">
        <v>59</v>
      </c>
      <c r="F1645" s="1" t="s">
        <v>60</v>
      </c>
      <c r="G1645" s="1" t="s">
        <v>1845</v>
      </c>
      <c r="H1645" s="1" t="s">
        <v>9860</v>
      </c>
      <c r="I1645" s="1">
        <v>773047083</v>
      </c>
      <c r="J1645" s="1" t="s">
        <v>2950</v>
      </c>
      <c r="K1645" s="1">
        <v>16</v>
      </c>
      <c r="L1645" s="1" t="s">
        <v>64</v>
      </c>
      <c r="M1645" s="1" t="s">
        <v>65</v>
      </c>
      <c r="N1645" s="2">
        <v>45642.659629629627</v>
      </c>
      <c r="O1645" s="1" t="s">
        <v>66</v>
      </c>
      <c r="Q1645" s="1" t="s">
        <v>67</v>
      </c>
      <c r="R1645" s="2">
        <v>45719.930671296293</v>
      </c>
      <c r="S1645" s="1" t="s">
        <v>8909</v>
      </c>
      <c r="T1645" s="1" t="s">
        <v>69</v>
      </c>
      <c r="U1645" s="1" t="s">
        <v>1122</v>
      </c>
      <c r="V1645" s="1" t="s">
        <v>9861</v>
      </c>
      <c r="W1645" s="1" t="s">
        <v>725</v>
      </c>
      <c r="X1645" s="1" t="s">
        <v>725</v>
      </c>
      <c r="Y1645" s="1" t="s">
        <v>9862</v>
      </c>
      <c r="Z1645" s="1" t="s">
        <v>1865</v>
      </c>
      <c r="AA1645" s="1" t="s">
        <v>1866</v>
      </c>
      <c r="AB1645" s="1" t="s">
        <v>124</v>
      </c>
      <c r="AE1645" s="2">
        <v>45720.674560185187</v>
      </c>
      <c r="AF1645" s="1" t="s">
        <v>77</v>
      </c>
      <c r="AH1645" s="1" t="s">
        <v>125</v>
      </c>
      <c r="AI1645" s="1" t="s">
        <v>79</v>
      </c>
      <c r="AJ1645" s="1" t="s">
        <v>126</v>
      </c>
      <c r="AK1645" s="1" t="s">
        <v>9863</v>
      </c>
      <c r="AL1645" s="1" t="s">
        <v>3441</v>
      </c>
      <c r="AM1645" s="2">
        <v>45720.674687500003</v>
      </c>
      <c r="AN1645" s="1" t="s">
        <v>9863</v>
      </c>
      <c r="AO1645" s="1" t="s">
        <v>3441</v>
      </c>
      <c r="AP1645" s="1">
        <v>5763255</v>
      </c>
      <c r="AQ1645" s="1" t="s">
        <v>83</v>
      </c>
      <c r="AR1645" s="2">
        <v>45721.52851851852</v>
      </c>
      <c r="AS1645" s="1" t="s">
        <v>84</v>
      </c>
      <c r="AT1645" s="2">
        <v>45720.333333333336</v>
      </c>
      <c r="AU1645" s="1" t="s">
        <v>85</v>
      </c>
      <c r="AV1645" s="1" t="s">
        <v>1867</v>
      </c>
      <c r="AW1645" s="1" t="s">
        <v>1868</v>
      </c>
      <c r="AX1645" s="1" t="s">
        <v>2651</v>
      </c>
      <c r="AZ1645" s="2">
        <v>45721.52851851852</v>
      </c>
      <c r="BB1645" s="1" t="s">
        <v>1060</v>
      </c>
      <c r="BC1645" s="1" t="s">
        <v>1061</v>
      </c>
      <c r="BD1645" s="1" t="s">
        <v>1062</v>
      </c>
      <c r="BE1645" s="1" t="s">
        <v>9864</v>
      </c>
      <c r="BF1645" s="1" t="s">
        <v>993</v>
      </c>
    </row>
    <row r="1646" spans="1:58" x14ac:dyDescent="0.35">
      <c r="A1646" s="1">
        <v>3014896</v>
      </c>
      <c r="B1646" s="1" t="s">
        <v>94</v>
      </c>
      <c r="C1646" s="1">
        <v>33256121</v>
      </c>
      <c r="D1646" s="1">
        <v>339601954</v>
      </c>
      <c r="E1646" s="1" t="s">
        <v>59</v>
      </c>
      <c r="F1646" s="1" t="s">
        <v>60</v>
      </c>
      <c r="G1646" s="1" t="s">
        <v>275</v>
      </c>
      <c r="H1646" s="1" t="s">
        <v>4660</v>
      </c>
      <c r="I1646" s="1">
        <v>776138959</v>
      </c>
      <c r="J1646" s="1" t="s">
        <v>3416</v>
      </c>
      <c r="K1646" s="1">
        <v>16</v>
      </c>
      <c r="L1646" s="1" t="s">
        <v>64</v>
      </c>
      <c r="M1646" s="1" t="s">
        <v>65</v>
      </c>
      <c r="N1646" s="2">
        <v>44648.690289351849</v>
      </c>
      <c r="O1646" s="1" t="s">
        <v>98</v>
      </c>
      <c r="Q1646" s="1" t="s">
        <v>67</v>
      </c>
      <c r="R1646" s="2">
        <v>45719.934745370374</v>
      </c>
      <c r="S1646" s="1" t="s">
        <v>3306</v>
      </c>
      <c r="T1646" s="1" t="s">
        <v>100</v>
      </c>
      <c r="U1646" s="1" t="s">
        <v>70</v>
      </c>
      <c r="V1646" s="1" t="s">
        <v>9865</v>
      </c>
      <c r="W1646" s="1" t="s">
        <v>892</v>
      </c>
      <c r="X1646" s="1" t="s">
        <v>892</v>
      </c>
      <c r="Y1646" s="1" t="s">
        <v>9866</v>
      </c>
      <c r="Z1646" s="1" t="s">
        <v>894</v>
      </c>
      <c r="AA1646" s="1" t="s">
        <v>4654</v>
      </c>
      <c r="AB1646" s="1" t="s">
        <v>4654</v>
      </c>
      <c r="AE1646" s="2">
        <v>45719.93476851852</v>
      </c>
      <c r="AF1646" s="1" t="s">
        <v>77</v>
      </c>
      <c r="AH1646" s="1" t="s">
        <v>78</v>
      </c>
      <c r="AI1646" s="1" t="s">
        <v>106</v>
      </c>
      <c r="AJ1646" s="1" t="s">
        <v>1326</v>
      </c>
      <c r="AK1646" s="1" t="s">
        <v>9865</v>
      </c>
      <c r="AL1646" s="1" t="s">
        <v>3306</v>
      </c>
      <c r="AM1646" s="2">
        <v>45719.934803240743</v>
      </c>
      <c r="AN1646" s="1" t="s">
        <v>9865</v>
      </c>
      <c r="AP1646" s="1">
        <v>5759898</v>
      </c>
      <c r="AQ1646" s="1" t="s">
        <v>83</v>
      </c>
      <c r="AR1646" s="2">
        <v>45720.741875</v>
      </c>
      <c r="AS1646" s="1" t="s">
        <v>84</v>
      </c>
      <c r="AT1646" s="2">
        <v>45721.333333333336</v>
      </c>
      <c r="AU1646" s="1" t="s">
        <v>85</v>
      </c>
      <c r="AV1646" s="1" t="s">
        <v>1446</v>
      </c>
      <c r="AW1646" s="1" t="s">
        <v>1447</v>
      </c>
      <c r="AX1646" s="1" t="s">
        <v>1448</v>
      </c>
      <c r="AZ1646" s="2">
        <v>45720.741875</v>
      </c>
      <c r="BB1646" s="1" t="s">
        <v>746</v>
      </c>
      <c r="BC1646" s="1" t="s">
        <v>747</v>
      </c>
      <c r="BD1646" s="1" t="s">
        <v>748</v>
      </c>
      <c r="BE1646" s="1" t="s">
        <v>9867</v>
      </c>
      <c r="BF1646" s="1" t="s">
        <v>906</v>
      </c>
    </row>
    <row r="1647" spans="1:58" x14ac:dyDescent="0.35">
      <c r="A1647" s="1">
        <v>3014897</v>
      </c>
      <c r="B1647" s="1" t="s">
        <v>58</v>
      </c>
      <c r="C1647" s="1">
        <v>40430451</v>
      </c>
      <c r="D1647" s="1">
        <v>338241629</v>
      </c>
      <c r="E1647" s="1" t="s">
        <v>59</v>
      </c>
      <c r="F1647" s="1" t="s">
        <v>60</v>
      </c>
      <c r="G1647" s="1" t="s">
        <v>1286</v>
      </c>
      <c r="H1647" s="1" t="s">
        <v>9868</v>
      </c>
      <c r="I1647" s="1">
        <v>781638967</v>
      </c>
      <c r="J1647" s="1" t="s">
        <v>9869</v>
      </c>
      <c r="K1647" s="1">
        <v>12</v>
      </c>
      <c r="L1647" s="1" t="s">
        <v>64</v>
      </c>
      <c r="M1647" s="1" t="s">
        <v>65</v>
      </c>
      <c r="N1647" s="2">
        <v>44965.665972222225</v>
      </c>
      <c r="O1647" s="1" t="s">
        <v>66</v>
      </c>
      <c r="Q1647" s="1" t="s">
        <v>67</v>
      </c>
      <c r="R1647" s="2">
        <v>45719.934976851851</v>
      </c>
      <c r="S1647" s="1" t="s">
        <v>567</v>
      </c>
      <c r="T1647" s="1" t="s">
        <v>69</v>
      </c>
      <c r="U1647" s="1" t="s">
        <v>70</v>
      </c>
      <c r="V1647" s="1" t="s">
        <v>9870</v>
      </c>
      <c r="W1647" s="1" t="s">
        <v>72</v>
      </c>
      <c r="X1647" s="1" t="s">
        <v>183</v>
      </c>
      <c r="Y1647" s="1" t="s">
        <v>2886</v>
      </c>
      <c r="Z1647" s="1" t="s">
        <v>1165</v>
      </c>
      <c r="AA1647" s="1" t="s">
        <v>1166</v>
      </c>
      <c r="AB1647" s="1" t="s">
        <v>1166</v>
      </c>
      <c r="AE1647" s="2">
        <v>45719.934999999998</v>
      </c>
      <c r="AF1647" s="1" t="s">
        <v>77</v>
      </c>
      <c r="AH1647" s="1" t="s">
        <v>125</v>
      </c>
      <c r="AI1647" s="1" t="s">
        <v>79</v>
      </c>
      <c r="AJ1647" s="1" t="s">
        <v>378</v>
      </c>
      <c r="AK1647" s="1" t="s">
        <v>1518</v>
      </c>
      <c r="AL1647" s="1" t="s">
        <v>567</v>
      </c>
      <c r="AM1647" s="2">
        <v>45719.935034722221</v>
      </c>
      <c r="AN1647" s="1" t="s">
        <v>1518</v>
      </c>
      <c r="AP1647" s="1">
        <v>5759899</v>
      </c>
      <c r="AQ1647" s="1" t="s">
        <v>83</v>
      </c>
      <c r="AR1647" s="2">
        <v>45720.653333333335</v>
      </c>
      <c r="AS1647" s="1" t="s">
        <v>84</v>
      </c>
      <c r="AT1647" s="2">
        <v>45721.333333333336</v>
      </c>
      <c r="AU1647" s="1" t="s">
        <v>85</v>
      </c>
      <c r="AV1647" s="1" t="s">
        <v>480</v>
      </c>
      <c r="AW1647" s="1" t="s">
        <v>481</v>
      </c>
      <c r="AX1647" s="1" t="s">
        <v>9871</v>
      </c>
      <c r="AZ1647" s="2">
        <v>45720.653333333335</v>
      </c>
      <c r="BB1647" s="1" t="s">
        <v>714</v>
      </c>
      <c r="BC1647" s="1" t="s">
        <v>715</v>
      </c>
      <c r="BD1647" s="1" t="s">
        <v>716</v>
      </c>
      <c r="BE1647" s="1" t="s">
        <v>835</v>
      </c>
      <c r="BF1647" s="1" t="s">
        <v>188</v>
      </c>
    </row>
    <row r="1648" spans="1:58" x14ac:dyDescent="0.35">
      <c r="A1648" s="1">
        <v>3014898</v>
      </c>
      <c r="B1648" s="1" t="s">
        <v>58</v>
      </c>
      <c r="C1648" s="1">
        <v>41398931</v>
      </c>
      <c r="D1648" s="1">
        <v>338672391</v>
      </c>
      <c r="E1648" s="1" t="s">
        <v>59</v>
      </c>
      <c r="F1648" s="1" t="s">
        <v>60</v>
      </c>
      <c r="G1648" s="1" t="s">
        <v>540</v>
      </c>
      <c r="H1648" s="1" t="s">
        <v>2959</v>
      </c>
      <c r="I1648" s="1">
        <v>772085680</v>
      </c>
      <c r="J1648" s="1" t="s">
        <v>3205</v>
      </c>
      <c r="K1648" s="1">
        <v>12</v>
      </c>
      <c r="L1648" s="1" t="s">
        <v>64</v>
      </c>
      <c r="M1648" s="1" t="s">
        <v>65</v>
      </c>
      <c r="N1648" s="2">
        <v>45437.597997685189</v>
      </c>
      <c r="O1648" s="1" t="s">
        <v>353</v>
      </c>
      <c r="Q1648" s="1" t="s">
        <v>67</v>
      </c>
      <c r="R1648" s="2">
        <v>45719.94054398148</v>
      </c>
      <c r="S1648" s="1" t="s">
        <v>4248</v>
      </c>
      <c r="T1648" s="1" t="s">
        <v>69</v>
      </c>
      <c r="U1648" s="1" t="s">
        <v>70</v>
      </c>
      <c r="V1648" s="1" t="s">
        <v>9872</v>
      </c>
      <c r="W1648" s="1" t="s">
        <v>214</v>
      </c>
      <c r="X1648" s="1" t="s">
        <v>319</v>
      </c>
      <c r="Y1648" s="1" t="s">
        <v>1469</v>
      </c>
      <c r="Z1648" s="1" t="s">
        <v>321</v>
      </c>
      <c r="AA1648" s="1" t="s">
        <v>322</v>
      </c>
      <c r="AB1648" s="1" t="s">
        <v>9873</v>
      </c>
      <c r="AE1648" s="2">
        <v>45719.940567129626</v>
      </c>
      <c r="AF1648" s="1" t="s">
        <v>77</v>
      </c>
      <c r="AH1648" s="1" t="s">
        <v>78</v>
      </c>
      <c r="AI1648" s="1" t="s">
        <v>79</v>
      </c>
      <c r="AJ1648" s="1" t="s">
        <v>378</v>
      </c>
      <c r="AK1648" s="1" t="s">
        <v>9872</v>
      </c>
      <c r="AL1648" s="1" t="s">
        <v>4248</v>
      </c>
      <c r="AM1648" s="2">
        <v>45719.940601851849</v>
      </c>
      <c r="AN1648" s="1" t="s">
        <v>9872</v>
      </c>
      <c r="AP1648" s="1">
        <v>5759906</v>
      </c>
      <c r="AQ1648" s="1" t="s">
        <v>83</v>
      </c>
      <c r="AR1648" s="2">
        <v>45720.406388888892</v>
      </c>
      <c r="AS1648" s="1" t="s">
        <v>84</v>
      </c>
      <c r="AT1648" s="2">
        <v>45721.333333333336</v>
      </c>
      <c r="AU1648" s="1" t="s">
        <v>85</v>
      </c>
      <c r="AV1648" s="1" t="s">
        <v>2194</v>
      </c>
      <c r="AW1648" s="1" t="s">
        <v>2195</v>
      </c>
      <c r="AX1648" s="1" t="s">
        <v>9021</v>
      </c>
      <c r="AZ1648" s="2">
        <v>45720.406388888892</v>
      </c>
      <c r="BB1648" s="1" t="s">
        <v>776</v>
      </c>
      <c r="BC1648" s="1" t="s">
        <v>777</v>
      </c>
      <c r="BD1648" s="1" t="s">
        <v>778</v>
      </c>
      <c r="BE1648" s="1" t="s">
        <v>9874</v>
      </c>
      <c r="BF1648" s="1" t="s">
        <v>1285</v>
      </c>
    </row>
    <row r="1649" spans="1:58" x14ac:dyDescent="0.35">
      <c r="A1649" s="1">
        <v>3014899</v>
      </c>
      <c r="B1649" s="1" t="s">
        <v>58</v>
      </c>
      <c r="C1649" s="1">
        <v>33560691</v>
      </c>
      <c r="D1649" s="1">
        <v>338771644</v>
      </c>
      <c r="E1649" s="1" t="s">
        <v>59</v>
      </c>
      <c r="F1649" s="1" t="s">
        <v>60</v>
      </c>
      <c r="G1649" s="1" t="s">
        <v>530</v>
      </c>
      <c r="H1649" s="1" t="s">
        <v>5437</v>
      </c>
      <c r="I1649" s="1">
        <v>777224767</v>
      </c>
      <c r="J1649" s="1" t="s">
        <v>9875</v>
      </c>
      <c r="K1649" s="1">
        <v>13</v>
      </c>
      <c r="L1649" s="1" t="s">
        <v>64</v>
      </c>
      <c r="M1649" s="1" t="s">
        <v>65</v>
      </c>
      <c r="N1649" s="2">
        <v>44942.532650462963</v>
      </c>
      <c r="O1649" s="1" t="s">
        <v>66</v>
      </c>
      <c r="Q1649" s="1" t="s">
        <v>67</v>
      </c>
      <c r="R1649" s="2">
        <v>45719.943020833336</v>
      </c>
      <c r="S1649" s="1" t="s">
        <v>8770</v>
      </c>
      <c r="T1649" s="1" t="s">
        <v>100</v>
      </c>
      <c r="U1649" s="1" t="s">
        <v>70</v>
      </c>
      <c r="V1649" s="1" t="s">
        <v>9876</v>
      </c>
      <c r="W1649" s="1" t="s">
        <v>162</v>
      </c>
      <c r="X1649" s="1" t="s">
        <v>163</v>
      </c>
      <c r="Y1649" s="1" t="s">
        <v>8817</v>
      </c>
      <c r="Z1649" s="1" t="s">
        <v>2321</v>
      </c>
      <c r="AA1649" s="1" t="s">
        <v>3223</v>
      </c>
      <c r="AB1649" s="1" t="s">
        <v>3223</v>
      </c>
      <c r="AC1649" s="1">
        <v>7746</v>
      </c>
      <c r="AE1649" s="2">
        <v>45719.943032407406</v>
      </c>
      <c r="AF1649" s="1" t="s">
        <v>77</v>
      </c>
      <c r="AH1649" s="1" t="s">
        <v>78</v>
      </c>
      <c r="AI1649" s="1" t="s">
        <v>79</v>
      </c>
      <c r="AJ1649" s="1" t="s">
        <v>378</v>
      </c>
      <c r="AL1649" s="1" t="s">
        <v>8770</v>
      </c>
      <c r="AM1649" s="2">
        <v>45719.943067129629</v>
      </c>
      <c r="AP1649" s="1">
        <v>5759913</v>
      </c>
      <c r="AQ1649" s="1" t="s">
        <v>83</v>
      </c>
      <c r="AR1649" s="2">
        <v>45720.614317129628</v>
      </c>
      <c r="AS1649" s="1" t="s">
        <v>84</v>
      </c>
      <c r="AT1649" s="2">
        <v>45721.333333333336</v>
      </c>
      <c r="AU1649" s="1" t="s">
        <v>85</v>
      </c>
      <c r="AV1649" s="1" t="s">
        <v>169</v>
      </c>
      <c r="AW1649" s="1" t="s">
        <v>170</v>
      </c>
      <c r="AX1649" s="1" t="s">
        <v>2588</v>
      </c>
      <c r="AZ1649" s="2">
        <v>45720.614317129628</v>
      </c>
      <c r="BB1649" s="1" t="s">
        <v>537</v>
      </c>
      <c r="BC1649" s="1" t="s">
        <v>538</v>
      </c>
      <c r="BD1649" s="1" t="s">
        <v>91</v>
      </c>
      <c r="BE1649" s="1" t="s">
        <v>9877</v>
      </c>
      <c r="BF1649" s="1" t="s">
        <v>176</v>
      </c>
    </row>
    <row r="1650" spans="1:58" x14ac:dyDescent="0.35">
      <c r="A1650" s="1">
        <v>3014900</v>
      </c>
      <c r="B1650" s="1" t="s">
        <v>58</v>
      </c>
      <c r="C1650" s="1">
        <v>40076101</v>
      </c>
      <c r="D1650" s="1">
        <v>338321245</v>
      </c>
      <c r="E1650" s="1" t="s">
        <v>59</v>
      </c>
      <c r="F1650" s="1" t="s">
        <v>60</v>
      </c>
      <c r="G1650" s="1" t="s">
        <v>1347</v>
      </c>
      <c r="H1650" s="1" t="s">
        <v>1719</v>
      </c>
      <c r="I1650" s="1">
        <v>778795610</v>
      </c>
      <c r="J1650" s="1" t="s">
        <v>7308</v>
      </c>
      <c r="K1650" s="1">
        <v>13</v>
      </c>
      <c r="L1650" s="1" t="s">
        <v>64</v>
      </c>
      <c r="M1650" s="1" t="s">
        <v>65</v>
      </c>
      <c r="N1650" s="2">
        <v>45476.000011574077</v>
      </c>
      <c r="O1650" s="1" t="s">
        <v>66</v>
      </c>
      <c r="Q1650" s="1" t="s">
        <v>67</v>
      </c>
      <c r="R1650" s="2">
        <v>45719.944664351853</v>
      </c>
      <c r="S1650" s="1" t="s">
        <v>1828</v>
      </c>
      <c r="T1650" s="1" t="s">
        <v>100</v>
      </c>
      <c r="U1650" s="1" t="s">
        <v>1219</v>
      </c>
      <c r="V1650" s="1" t="s">
        <v>9878</v>
      </c>
      <c r="Y1650" s="1" t="s">
        <v>760</v>
      </c>
      <c r="Z1650" s="1" t="s">
        <v>321</v>
      </c>
      <c r="AA1650" s="1" t="s">
        <v>3783</v>
      </c>
      <c r="AB1650" s="1" t="s">
        <v>3784</v>
      </c>
      <c r="AE1650" s="2">
        <v>45720.470381944448</v>
      </c>
      <c r="AF1650" s="1" t="s">
        <v>77</v>
      </c>
      <c r="AH1650" s="1" t="s">
        <v>78</v>
      </c>
      <c r="AI1650" s="1" t="s">
        <v>58</v>
      </c>
      <c r="AJ1650" s="1" t="s">
        <v>126</v>
      </c>
      <c r="AK1650" s="1" t="s">
        <v>9879</v>
      </c>
      <c r="AL1650" s="1" t="s">
        <v>525</v>
      </c>
      <c r="AM1650" s="2">
        <v>45720.47078703704</v>
      </c>
      <c r="AN1650" s="1" t="s">
        <v>9879</v>
      </c>
      <c r="AO1650" s="1" t="s">
        <v>525</v>
      </c>
      <c r="AP1650" s="1">
        <v>5761517</v>
      </c>
      <c r="AQ1650" s="1" t="s">
        <v>83</v>
      </c>
      <c r="AR1650" s="2">
        <v>45720.573564814818</v>
      </c>
      <c r="AS1650" s="1" t="s">
        <v>84</v>
      </c>
      <c r="AT1650" s="2">
        <v>45720.333333333336</v>
      </c>
      <c r="AU1650" s="1" t="s">
        <v>85</v>
      </c>
      <c r="AV1650" s="1" t="s">
        <v>251</v>
      </c>
      <c r="AW1650" s="1" t="s">
        <v>252</v>
      </c>
      <c r="AX1650" s="1" t="s">
        <v>253</v>
      </c>
      <c r="AZ1650" s="2">
        <v>45720.573564814818</v>
      </c>
      <c r="BB1650" s="1" t="s">
        <v>192</v>
      </c>
      <c r="BC1650" s="1" t="s">
        <v>193</v>
      </c>
      <c r="BD1650" s="1" t="s">
        <v>194</v>
      </c>
      <c r="BE1650" s="1" t="s">
        <v>9880</v>
      </c>
      <c r="BF1650" s="1" t="s">
        <v>598</v>
      </c>
    </row>
    <row r="1651" spans="1:58" x14ac:dyDescent="0.35">
      <c r="A1651" s="1">
        <v>3014901</v>
      </c>
      <c r="B1651" s="1" t="s">
        <v>58</v>
      </c>
      <c r="C1651" s="1">
        <v>44473831</v>
      </c>
      <c r="D1651" s="1">
        <v>338223842</v>
      </c>
      <c r="E1651" s="1" t="s">
        <v>59</v>
      </c>
      <c r="F1651" s="1" t="s">
        <v>60</v>
      </c>
      <c r="G1651" s="1" t="s">
        <v>116</v>
      </c>
      <c r="H1651" s="1" t="s">
        <v>3436</v>
      </c>
      <c r="I1651" s="1">
        <v>783213896</v>
      </c>
      <c r="J1651" s="1" t="s">
        <v>330</v>
      </c>
      <c r="K1651" s="1">
        <v>12</v>
      </c>
      <c r="L1651" s="1" t="s">
        <v>64</v>
      </c>
      <c r="M1651" s="1" t="s">
        <v>65</v>
      </c>
      <c r="N1651" s="2">
        <v>45614.041666666664</v>
      </c>
      <c r="O1651" s="1" t="s">
        <v>66</v>
      </c>
      <c r="Q1651" s="1" t="s">
        <v>67</v>
      </c>
      <c r="R1651" s="2">
        <v>45719.950219907405</v>
      </c>
      <c r="S1651" s="1" t="s">
        <v>1504</v>
      </c>
      <c r="T1651" s="1" t="s">
        <v>100</v>
      </c>
      <c r="U1651" s="1" t="s">
        <v>160</v>
      </c>
      <c r="V1651" s="1" t="s">
        <v>9881</v>
      </c>
      <c r="W1651" s="1" t="s">
        <v>72</v>
      </c>
      <c r="X1651" s="1" t="s">
        <v>356</v>
      </c>
      <c r="Y1651" s="1" t="s">
        <v>4197</v>
      </c>
      <c r="Z1651" s="1" t="s">
        <v>1165</v>
      </c>
      <c r="AA1651" s="1" t="s">
        <v>9040</v>
      </c>
      <c r="AB1651" s="1" t="s">
        <v>9882</v>
      </c>
      <c r="AE1651" s="2">
        <v>45719.950231481482</v>
      </c>
      <c r="AF1651" s="1" t="s">
        <v>77</v>
      </c>
      <c r="AH1651" s="1" t="s">
        <v>78</v>
      </c>
      <c r="AI1651" s="1" t="s">
        <v>79</v>
      </c>
      <c r="AJ1651" s="1" t="s">
        <v>378</v>
      </c>
      <c r="AK1651" s="1" t="s">
        <v>9883</v>
      </c>
      <c r="AL1651" s="1" t="s">
        <v>1504</v>
      </c>
      <c r="AM1651" s="2">
        <v>45719.950277777774</v>
      </c>
      <c r="AN1651" s="1" t="s">
        <v>9883</v>
      </c>
      <c r="AP1651" s="1">
        <v>5759927</v>
      </c>
      <c r="AQ1651" s="1" t="s">
        <v>83</v>
      </c>
      <c r="AR1651" s="2">
        <v>45720.742766203701</v>
      </c>
      <c r="AS1651" s="1" t="s">
        <v>84</v>
      </c>
      <c r="AT1651" s="2">
        <v>45721.3125</v>
      </c>
      <c r="AU1651" s="1" t="s">
        <v>85</v>
      </c>
      <c r="AV1651" s="1" t="s">
        <v>645</v>
      </c>
      <c r="AW1651" s="1" t="s">
        <v>646</v>
      </c>
      <c r="AX1651" s="1" t="s">
        <v>2446</v>
      </c>
      <c r="AZ1651" s="2">
        <v>45720.742766203701</v>
      </c>
      <c r="BB1651" s="1" t="s">
        <v>714</v>
      </c>
      <c r="BC1651" s="1" t="s">
        <v>715</v>
      </c>
      <c r="BD1651" s="1" t="s">
        <v>716</v>
      </c>
      <c r="BE1651" s="1" t="s">
        <v>1595</v>
      </c>
      <c r="BF1651" s="1" t="s">
        <v>188</v>
      </c>
    </row>
    <row r="1652" spans="1:58" x14ac:dyDescent="0.35">
      <c r="A1652" s="1">
        <v>3014902</v>
      </c>
      <c r="B1652" s="1" t="s">
        <v>58</v>
      </c>
      <c r="C1652" s="1">
        <v>40469751</v>
      </c>
      <c r="D1652" s="1">
        <v>338584434</v>
      </c>
      <c r="E1652" s="1" t="s">
        <v>59</v>
      </c>
      <c r="F1652" s="1" t="s">
        <v>60</v>
      </c>
      <c r="G1652" s="1" t="s">
        <v>116</v>
      </c>
      <c r="H1652" s="1" t="s">
        <v>9884</v>
      </c>
      <c r="I1652" s="1" t="s">
        <v>9885</v>
      </c>
      <c r="J1652" s="1" t="s">
        <v>9886</v>
      </c>
      <c r="K1652" s="1">
        <v>15</v>
      </c>
      <c r="L1652" s="1" t="s">
        <v>64</v>
      </c>
      <c r="M1652" s="1" t="s">
        <v>65</v>
      </c>
      <c r="N1652" s="2">
        <v>45625.5</v>
      </c>
      <c r="O1652" s="1" t="s">
        <v>66</v>
      </c>
      <c r="Q1652" s="1" t="s">
        <v>67</v>
      </c>
      <c r="R1652" s="2">
        <v>45719.950231481482</v>
      </c>
      <c r="S1652" s="1" t="s">
        <v>9887</v>
      </c>
      <c r="T1652" s="1" t="s">
        <v>100</v>
      </c>
      <c r="U1652" s="1" t="s">
        <v>70</v>
      </c>
      <c r="V1652" s="1" t="s">
        <v>9888</v>
      </c>
      <c r="W1652" s="1" t="s">
        <v>72</v>
      </c>
      <c r="X1652" s="1" t="s">
        <v>183</v>
      </c>
      <c r="Y1652" s="1" t="s">
        <v>2886</v>
      </c>
      <c r="Z1652" s="1" t="s">
        <v>1165</v>
      </c>
      <c r="AA1652" s="1" t="s">
        <v>2887</v>
      </c>
      <c r="AB1652" s="1" t="s">
        <v>124</v>
      </c>
      <c r="AE1652" s="2">
        <v>45720.655462962961</v>
      </c>
      <c r="AF1652" s="1" t="s">
        <v>77</v>
      </c>
      <c r="AH1652" s="1" t="s">
        <v>125</v>
      </c>
      <c r="AI1652" s="1" t="s">
        <v>58</v>
      </c>
      <c r="AJ1652" s="1" t="s">
        <v>126</v>
      </c>
      <c r="AK1652" s="1" t="s">
        <v>9889</v>
      </c>
      <c r="AL1652" s="1" t="s">
        <v>188</v>
      </c>
      <c r="AM1652" s="2">
        <v>45720.655543981484</v>
      </c>
      <c r="AN1652" s="1" t="s">
        <v>9889</v>
      </c>
      <c r="AO1652" s="1" t="s">
        <v>188</v>
      </c>
      <c r="AP1652" s="1">
        <v>5763002</v>
      </c>
      <c r="AQ1652" s="1" t="s">
        <v>83</v>
      </c>
      <c r="AR1652" s="2">
        <v>45721.561678240738</v>
      </c>
      <c r="AS1652" s="1" t="s">
        <v>84</v>
      </c>
      <c r="AT1652" s="2">
        <v>45720.333333333336</v>
      </c>
      <c r="AU1652" s="1" t="s">
        <v>85</v>
      </c>
      <c r="AV1652" s="1" t="s">
        <v>189</v>
      </c>
      <c r="AW1652" s="1" t="s">
        <v>190</v>
      </c>
      <c r="AX1652" s="1" t="s">
        <v>191</v>
      </c>
      <c r="AZ1652" s="2">
        <v>45721.561678240738</v>
      </c>
      <c r="BB1652" s="1" t="s">
        <v>2313</v>
      </c>
      <c r="BC1652" s="1" t="s">
        <v>2314</v>
      </c>
      <c r="BD1652" s="1" t="s">
        <v>2315</v>
      </c>
      <c r="BE1652" s="1" t="s">
        <v>7923</v>
      </c>
      <c r="BF1652" s="1" t="s">
        <v>598</v>
      </c>
    </row>
    <row r="1653" spans="1:58" x14ac:dyDescent="0.35">
      <c r="A1653" s="1">
        <v>3014903</v>
      </c>
      <c r="B1653" s="1" t="s">
        <v>58</v>
      </c>
      <c r="C1653" s="1">
        <v>36869911</v>
      </c>
      <c r="D1653" s="1">
        <v>338689059</v>
      </c>
      <c r="E1653" s="1" t="s">
        <v>59</v>
      </c>
      <c r="F1653" s="1" t="s">
        <v>60</v>
      </c>
      <c r="G1653" s="1" t="s">
        <v>530</v>
      </c>
      <c r="H1653" s="1" t="s">
        <v>9890</v>
      </c>
      <c r="I1653" s="1">
        <v>777092924</v>
      </c>
      <c r="J1653" s="1" t="s">
        <v>5095</v>
      </c>
      <c r="K1653" s="1">
        <v>12</v>
      </c>
      <c r="L1653" s="1" t="s">
        <v>64</v>
      </c>
      <c r="M1653" s="1" t="s">
        <v>65</v>
      </c>
      <c r="N1653" s="2">
        <v>44805</v>
      </c>
      <c r="O1653" s="1" t="s">
        <v>180</v>
      </c>
      <c r="Q1653" s="1" t="s">
        <v>67</v>
      </c>
      <c r="R1653" s="2">
        <v>45719.95071759259</v>
      </c>
      <c r="S1653" s="1" t="s">
        <v>9256</v>
      </c>
      <c r="T1653" s="1" t="s">
        <v>100</v>
      </c>
      <c r="U1653" s="1" t="s">
        <v>618</v>
      </c>
      <c r="V1653" s="1" t="s">
        <v>9891</v>
      </c>
      <c r="W1653" s="1" t="s">
        <v>72</v>
      </c>
      <c r="X1653" s="1" t="s">
        <v>356</v>
      </c>
      <c r="Y1653" s="1" t="s">
        <v>3551</v>
      </c>
      <c r="Z1653" s="1" t="s">
        <v>75</v>
      </c>
      <c r="AA1653" s="1" t="s">
        <v>4819</v>
      </c>
      <c r="AB1653" s="1" t="s">
        <v>124</v>
      </c>
      <c r="AE1653" s="2">
        <v>45719.950729166667</v>
      </c>
      <c r="AF1653" s="1" t="s">
        <v>77</v>
      </c>
      <c r="AH1653" s="1" t="s">
        <v>78</v>
      </c>
      <c r="AI1653" s="1" t="s">
        <v>79</v>
      </c>
      <c r="AJ1653" s="1" t="s">
        <v>167</v>
      </c>
      <c r="AK1653" s="1" t="s">
        <v>9892</v>
      </c>
      <c r="AL1653" s="1" t="s">
        <v>9256</v>
      </c>
      <c r="AM1653" s="2">
        <v>45719.95076388889</v>
      </c>
      <c r="AN1653" s="1" t="s">
        <v>9892</v>
      </c>
      <c r="AP1653" s="1">
        <v>5759929</v>
      </c>
      <c r="AQ1653" s="1" t="s">
        <v>83</v>
      </c>
      <c r="AR1653" s="2">
        <v>45720.556238425925</v>
      </c>
      <c r="AS1653" s="1" t="s">
        <v>84</v>
      </c>
      <c r="AT1653" s="2">
        <v>45721.322916666664</v>
      </c>
      <c r="AU1653" s="1" t="s">
        <v>85</v>
      </c>
      <c r="AV1653" s="1" t="s">
        <v>645</v>
      </c>
      <c r="AW1653" s="1" t="s">
        <v>646</v>
      </c>
      <c r="AX1653" s="1" t="s">
        <v>2446</v>
      </c>
      <c r="AZ1653" s="2">
        <v>45720.556238425925</v>
      </c>
      <c r="BB1653" s="1" t="s">
        <v>1534</v>
      </c>
      <c r="BC1653" s="1" t="s">
        <v>1535</v>
      </c>
      <c r="BD1653" s="1" t="s">
        <v>1536</v>
      </c>
      <c r="BE1653" s="1" t="s">
        <v>9893</v>
      </c>
      <c r="BF1653" s="1" t="s">
        <v>363</v>
      </c>
    </row>
    <row r="1654" spans="1:58" x14ac:dyDescent="0.35">
      <c r="A1654" s="1">
        <v>3014904</v>
      </c>
      <c r="B1654" s="1" t="s">
        <v>223</v>
      </c>
      <c r="C1654" s="1">
        <v>44034721</v>
      </c>
      <c r="D1654" s="1">
        <v>339463939</v>
      </c>
      <c r="E1654" s="1" t="s">
        <v>59</v>
      </c>
      <c r="F1654" s="1" t="s">
        <v>60</v>
      </c>
      <c r="G1654" s="1" t="s">
        <v>4075</v>
      </c>
      <c r="H1654" s="1" t="s">
        <v>315</v>
      </c>
      <c r="I1654" s="1" t="s">
        <v>9894</v>
      </c>
      <c r="J1654" s="1" t="s">
        <v>9895</v>
      </c>
      <c r="K1654" s="1">
        <v>14</v>
      </c>
      <c r="L1654" s="1" t="s">
        <v>244</v>
      </c>
      <c r="M1654" s="1" t="s">
        <v>65</v>
      </c>
      <c r="N1654" s="2">
        <v>45604.625</v>
      </c>
      <c r="O1654" s="1" t="s">
        <v>98</v>
      </c>
      <c r="Q1654" s="1" t="s">
        <v>67</v>
      </c>
      <c r="R1654" s="2">
        <v>45719.95175925926</v>
      </c>
      <c r="S1654" s="1" t="s">
        <v>668</v>
      </c>
      <c r="T1654" s="1" t="s">
        <v>69</v>
      </c>
      <c r="U1654" s="1" t="s">
        <v>385</v>
      </c>
      <c r="V1654" s="1" t="s">
        <v>9896</v>
      </c>
      <c r="W1654" s="1" t="s">
        <v>298</v>
      </c>
      <c r="X1654" s="1" t="s">
        <v>670</v>
      </c>
      <c r="Y1654" s="1" t="s">
        <v>1876</v>
      </c>
      <c r="Z1654" s="1" t="s">
        <v>1525</v>
      </c>
      <c r="AA1654" s="1" t="s">
        <v>1526</v>
      </c>
      <c r="AB1654" s="1" t="s">
        <v>124</v>
      </c>
      <c r="AE1654" s="2">
        <v>45720.524108796293</v>
      </c>
      <c r="AF1654" s="1" t="s">
        <v>77</v>
      </c>
      <c r="AH1654" s="1" t="s">
        <v>125</v>
      </c>
      <c r="AI1654" s="1" t="s">
        <v>106</v>
      </c>
      <c r="AJ1654" s="1" t="s">
        <v>303</v>
      </c>
      <c r="AK1654" s="1" t="s">
        <v>9897</v>
      </c>
      <c r="AL1654" s="1" t="s">
        <v>240</v>
      </c>
      <c r="AM1654" s="2">
        <v>45720.524224537039</v>
      </c>
      <c r="AN1654" s="1" t="s">
        <v>9897</v>
      </c>
      <c r="AO1654" s="1" t="s">
        <v>240</v>
      </c>
      <c r="AP1654" s="1">
        <v>5761961</v>
      </c>
      <c r="AQ1654" s="1" t="s">
        <v>83</v>
      </c>
      <c r="AR1654" s="2">
        <v>45721.592858796299</v>
      </c>
      <c r="AS1654" s="1" t="s">
        <v>84</v>
      </c>
      <c r="AT1654" s="2">
        <v>45720.333333333336</v>
      </c>
      <c r="AU1654" s="1" t="s">
        <v>85</v>
      </c>
      <c r="AV1654" s="1" t="s">
        <v>306</v>
      </c>
      <c r="AW1654" s="1" t="s">
        <v>307</v>
      </c>
      <c r="AX1654" s="1" t="s">
        <v>308</v>
      </c>
      <c r="AZ1654" s="2">
        <v>45721.592858796299</v>
      </c>
      <c r="BB1654" s="1" t="s">
        <v>2486</v>
      </c>
      <c r="BC1654" s="1" t="s">
        <v>2487</v>
      </c>
      <c r="BD1654" s="1" t="s">
        <v>2488</v>
      </c>
      <c r="BE1654" s="1" t="s">
        <v>9898</v>
      </c>
      <c r="BF1654" s="1" t="s">
        <v>3150</v>
      </c>
    </row>
    <row r="1655" spans="1:58" x14ac:dyDescent="0.35">
      <c r="A1655" s="1">
        <v>3014905</v>
      </c>
      <c r="B1655" s="1" t="s">
        <v>58</v>
      </c>
      <c r="C1655" s="1">
        <v>39847911</v>
      </c>
      <c r="D1655" s="1">
        <v>339678551</v>
      </c>
      <c r="E1655" s="1" t="s">
        <v>59</v>
      </c>
      <c r="F1655" s="1" t="s">
        <v>60</v>
      </c>
      <c r="G1655" s="1" t="s">
        <v>530</v>
      </c>
      <c r="H1655" s="1" t="s">
        <v>9899</v>
      </c>
      <c r="I1655" s="1">
        <v>775458843</v>
      </c>
      <c r="J1655" s="1" t="s">
        <v>9900</v>
      </c>
      <c r="K1655" s="1">
        <v>16</v>
      </c>
      <c r="L1655" s="1" t="s">
        <v>64</v>
      </c>
      <c r="M1655" s="1" t="s">
        <v>65</v>
      </c>
      <c r="N1655" s="2">
        <v>45096.468298611115</v>
      </c>
      <c r="O1655" s="1" t="s">
        <v>66</v>
      </c>
      <c r="Q1655" s="1" t="s">
        <v>67</v>
      </c>
      <c r="R1655" s="2">
        <v>45719.954305555555</v>
      </c>
      <c r="S1655" s="1" t="s">
        <v>8770</v>
      </c>
      <c r="T1655" s="1" t="s">
        <v>100</v>
      </c>
      <c r="U1655" s="1" t="s">
        <v>160</v>
      </c>
      <c r="V1655" s="1" t="s">
        <v>9901</v>
      </c>
      <c r="W1655" s="1" t="s">
        <v>578</v>
      </c>
      <c r="X1655" s="1" t="s">
        <v>578</v>
      </c>
      <c r="Y1655" s="1" t="s">
        <v>9902</v>
      </c>
      <c r="Z1655" s="1" t="s">
        <v>580</v>
      </c>
      <c r="AA1655" s="1" t="s">
        <v>9903</v>
      </c>
      <c r="AB1655" s="1" t="s">
        <v>124</v>
      </c>
      <c r="AE1655" s="2">
        <v>45719.954317129632</v>
      </c>
      <c r="AF1655" s="1" t="s">
        <v>77</v>
      </c>
      <c r="AH1655" s="1" t="s">
        <v>78</v>
      </c>
      <c r="AI1655" s="1" t="s">
        <v>79</v>
      </c>
      <c r="AJ1655" s="1" t="s">
        <v>378</v>
      </c>
      <c r="AL1655" s="1" t="s">
        <v>8770</v>
      </c>
      <c r="AM1655" s="2">
        <v>45719.954351851855</v>
      </c>
      <c r="AP1655" s="1">
        <v>5759931</v>
      </c>
      <c r="AQ1655" s="1" t="s">
        <v>83</v>
      </c>
      <c r="AR1655" s="2">
        <v>45720.434884259259</v>
      </c>
      <c r="AS1655" s="1" t="s">
        <v>84</v>
      </c>
      <c r="AT1655" s="2">
        <v>45721.333333333336</v>
      </c>
      <c r="AU1655" s="1" t="s">
        <v>85</v>
      </c>
      <c r="AV1655" s="1" t="s">
        <v>700</v>
      </c>
      <c r="AW1655" s="1" t="s">
        <v>701</v>
      </c>
      <c r="AX1655" s="1" t="s">
        <v>2456</v>
      </c>
      <c r="AZ1655" s="2">
        <v>45720.434884259259</v>
      </c>
      <c r="BB1655" s="1" t="s">
        <v>746</v>
      </c>
      <c r="BC1655" s="1" t="s">
        <v>747</v>
      </c>
      <c r="BD1655" s="1" t="s">
        <v>748</v>
      </c>
      <c r="BE1655" s="1" t="s">
        <v>2777</v>
      </c>
      <c r="BF1655" s="1" t="s">
        <v>137</v>
      </c>
    </row>
    <row r="1656" spans="1:58" x14ac:dyDescent="0.35">
      <c r="A1656" s="1">
        <v>3014906</v>
      </c>
      <c r="B1656" s="1" t="s">
        <v>58</v>
      </c>
      <c r="C1656" s="1">
        <v>35736901</v>
      </c>
      <c r="D1656" s="1">
        <v>339548986</v>
      </c>
      <c r="E1656" s="1" t="s">
        <v>59</v>
      </c>
      <c r="F1656" s="1" t="s">
        <v>60</v>
      </c>
      <c r="G1656" s="1" t="s">
        <v>9199</v>
      </c>
      <c r="H1656" s="1" t="s">
        <v>9904</v>
      </c>
      <c r="I1656" s="1">
        <v>776419402</v>
      </c>
      <c r="J1656" s="1" t="s">
        <v>9905</v>
      </c>
      <c r="K1656" s="1">
        <v>14</v>
      </c>
      <c r="L1656" s="1" t="s">
        <v>64</v>
      </c>
      <c r="M1656" s="1" t="s">
        <v>65</v>
      </c>
      <c r="N1656" s="2">
        <v>44973.648611111108</v>
      </c>
      <c r="O1656" s="1" t="s">
        <v>66</v>
      </c>
      <c r="Q1656" s="1" t="s">
        <v>67</v>
      </c>
      <c r="R1656" s="2">
        <v>45719.955312500002</v>
      </c>
      <c r="S1656" s="1" t="s">
        <v>4248</v>
      </c>
      <c r="T1656" s="1" t="s">
        <v>69</v>
      </c>
      <c r="U1656" s="1" t="s">
        <v>70</v>
      </c>
      <c r="V1656" s="1" t="s">
        <v>9906</v>
      </c>
      <c r="W1656" s="1" t="s">
        <v>263</v>
      </c>
      <c r="X1656" s="1" t="s">
        <v>263</v>
      </c>
      <c r="Y1656" s="1" t="s">
        <v>3825</v>
      </c>
      <c r="Z1656" s="1" t="s">
        <v>852</v>
      </c>
      <c r="AA1656" s="1" t="s">
        <v>9907</v>
      </c>
      <c r="AB1656" s="1" t="s">
        <v>124</v>
      </c>
      <c r="AC1656" s="1">
        <v>776419402</v>
      </c>
      <c r="AE1656" s="2">
        <v>45719.955312500002</v>
      </c>
      <c r="AF1656" s="1" t="s">
        <v>77</v>
      </c>
      <c r="AH1656" s="1" t="s">
        <v>78</v>
      </c>
      <c r="AI1656" s="1" t="s">
        <v>79</v>
      </c>
      <c r="AJ1656" s="1" t="s">
        <v>378</v>
      </c>
      <c r="AK1656" s="1" t="s">
        <v>9906</v>
      </c>
      <c r="AL1656" s="1" t="s">
        <v>4248</v>
      </c>
      <c r="AM1656" s="2">
        <v>45719.955347222225</v>
      </c>
      <c r="AN1656" s="1" t="s">
        <v>9906</v>
      </c>
      <c r="AP1656" s="1">
        <v>5759932</v>
      </c>
      <c r="AQ1656" s="1" t="s">
        <v>83</v>
      </c>
      <c r="AR1656" s="2">
        <v>45720.565648148149</v>
      </c>
      <c r="AS1656" s="1" t="s">
        <v>84</v>
      </c>
      <c r="AT1656" s="2">
        <v>45721.354166666664</v>
      </c>
      <c r="AU1656" s="1" t="s">
        <v>85</v>
      </c>
      <c r="AV1656" s="1" t="s">
        <v>108</v>
      </c>
      <c r="AW1656" s="1" t="s">
        <v>109</v>
      </c>
      <c r="AX1656" s="1" t="s">
        <v>857</v>
      </c>
      <c r="AZ1656" s="2">
        <v>45720.565648148149</v>
      </c>
      <c r="BB1656" s="1" t="s">
        <v>432</v>
      </c>
      <c r="BC1656" s="1" t="s">
        <v>433</v>
      </c>
      <c r="BD1656" s="1" t="s">
        <v>434</v>
      </c>
      <c r="BE1656" s="1" t="s">
        <v>9908</v>
      </c>
      <c r="BF1656" s="1" t="s">
        <v>325</v>
      </c>
    </row>
    <row r="1657" spans="1:58" x14ac:dyDescent="0.35">
      <c r="A1657" s="1">
        <v>3014907</v>
      </c>
      <c r="B1657" s="1" t="s">
        <v>58</v>
      </c>
      <c r="C1657" s="1">
        <v>37274111</v>
      </c>
      <c r="D1657" s="1">
        <v>338681570</v>
      </c>
      <c r="E1657" s="1" t="s">
        <v>59</v>
      </c>
      <c r="F1657" s="1" t="s">
        <v>60</v>
      </c>
      <c r="G1657" s="1" t="s">
        <v>876</v>
      </c>
      <c r="H1657" s="1" t="s">
        <v>9909</v>
      </c>
      <c r="I1657" s="1" t="s">
        <v>9910</v>
      </c>
      <c r="J1657" s="1" t="s">
        <v>3542</v>
      </c>
      <c r="K1657" s="1">
        <v>12</v>
      </c>
      <c r="L1657" s="1" t="s">
        <v>64</v>
      </c>
      <c r="M1657" s="1" t="s">
        <v>65</v>
      </c>
      <c r="N1657" s="2">
        <v>44805</v>
      </c>
      <c r="O1657" s="1" t="s">
        <v>180</v>
      </c>
      <c r="Q1657" s="1" t="s">
        <v>67</v>
      </c>
      <c r="R1657" s="2">
        <v>45719.955763888887</v>
      </c>
      <c r="S1657" s="1" t="s">
        <v>8533</v>
      </c>
      <c r="T1657" s="1" t="s">
        <v>100</v>
      </c>
      <c r="U1657" s="1" t="s">
        <v>70</v>
      </c>
      <c r="V1657" s="1" t="s">
        <v>9911</v>
      </c>
      <c r="W1657" s="1" t="s">
        <v>72</v>
      </c>
      <c r="X1657" s="1" t="s">
        <v>881</v>
      </c>
      <c r="Y1657" s="1" t="s">
        <v>2813</v>
      </c>
      <c r="Z1657" s="1" t="s">
        <v>1067</v>
      </c>
      <c r="AA1657" s="1" t="s">
        <v>6071</v>
      </c>
      <c r="AB1657" s="1" t="s">
        <v>6071</v>
      </c>
      <c r="AE1657" s="2">
        <v>45720.45826388889</v>
      </c>
      <c r="AF1657" s="1" t="s">
        <v>77</v>
      </c>
      <c r="AH1657" s="1" t="s">
        <v>125</v>
      </c>
      <c r="AI1657" s="1" t="s">
        <v>58</v>
      </c>
      <c r="AJ1657" s="1" t="s">
        <v>126</v>
      </c>
      <c r="AK1657" s="1" t="s">
        <v>9912</v>
      </c>
      <c r="AL1657" s="1" t="s">
        <v>897</v>
      </c>
      <c r="AM1657" s="2">
        <v>45720.458449074074</v>
      </c>
      <c r="AN1657" s="1" t="s">
        <v>9912</v>
      </c>
      <c r="AO1657" s="1" t="s">
        <v>897</v>
      </c>
      <c r="AP1657" s="1">
        <v>5761434</v>
      </c>
      <c r="AQ1657" s="1" t="s">
        <v>83</v>
      </c>
      <c r="AR1657" s="2">
        <v>45720.63689814815</v>
      </c>
      <c r="AS1657" s="1" t="s">
        <v>84</v>
      </c>
      <c r="AT1657" s="2">
        <v>45720.333333333336</v>
      </c>
      <c r="AU1657" s="1" t="s">
        <v>573</v>
      </c>
      <c r="AV1657" s="1" t="s">
        <v>189</v>
      </c>
      <c r="AW1657" s="1" t="s">
        <v>190</v>
      </c>
      <c r="AX1657" s="1" t="s">
        <v>191</v>
      </c>
      <c r="AZ1657" s="2">
        <v>45720.63689814815</v>
      </c>
      <c r="BB1657" s="1" t="s">
        <v>551</v>
      </c>
      <c r="BC1657" s="1" t="s">
        <v>552</v>
      </c>
      <c r="BD1657" s="1" t="s">
        <v>553</v>
      </c>
      <c r="BE1657" s="1" t="s">
        <v>597</v>
      </c>
      <c r="BF1657" s="1" t="s">
        <v>598</v>
      </c>
    </row>
    <row r="1658" spans="1:58" x14ac:dyDescent="0.35">
      <c r="A1658" s="1">
        <v>3014908</v>
      </c>
      <c r="B1658" s="1" t="s">
        <v>223</v>
      </c>
      <c r="C1658" s="1">
        <v>37506181</v>
      </c>
      <c r="D1658" s="1">
        <v>339411085</v>
      </c>
      <c r="E1658" s="1" t="s">
        <v>59</v>
      </c>
      <c r="F1658" s="1" t="s">
        <v>60</v>
      </c>
      <c r="G1658" s="1" t="s">
        <v>224</v>
      </c>
      <c r="H1658" s="1" t="s">
        <v>9913</v>
      </c>
      <c r="I1658" s="1" t="s">
        <v>9914</v>
      </c>
      <c r="J1658" s="1" t="s">
        <v>9915</v>
      </c>
      <c r="K1658" s="1">
        <v>15</v>
      </c>
      <c r="L1658" s="1" t="s">
        <v>64</v>
      </c>
      <c r="M1658" s="1" t="s">
        <v>65</v>
      </c>
      <c r="N1658" s="2">
        <v>45720.653194444443</v>
      </c>
      <c r="O1658" s="1" t="s">
        <v>497</v>
      </c>
      <c r="Q1658" s="1" t="s">
        <v>67</v>
      </c>
      <c r="R1658" s="2">
        <v>45719.956006944441</v>
      </c>
      <c r="S1658" s="1" t="s">
        <v>9916</v>
      </c>
      <c r="T1658" s="1" t="s">
        <v>69</v>
      </c>
      <c r="U1658" s="1" t="s">
        <v>101</v>
      </c>
      <c r="V1658" s="1" t="s">
        <v>9917</v>
      </c>
      <c r="W1658" s="1" t="s">
        <v>143</v>
      </c>
      <c r="X1658" s="1" t="s">
        <v>143</v>
      </c>
      <c r="Y1658" s="1" t="s">
        <v>387</v>
      </c>
      <c r="Z1658" s="1" t="s">
        <v>388</v>
      </c>
      <c r="AA1658" s="1" t="s">
        <v>5011</v>
      </c>
      <c r="AB1658" s="1" t="s">
        <v>124</v>
      </c>
      <c r="AE1658" s="2">
        <v>45719.956018518518</v>
      </c>
      <c r="AF1658" s="1" t="s">
        <v>77</v>
      </c>
      <c r="AH1658" s="1" t="s">
        <v>125</v>
      </c>
      <c r="AI1658" s="1" t="s">
        <v>106</v>
      </c>
      <c r="AJ1658" s="1" t="s">
        <v>674</v>
      </c>
      <c r="AK1658" s="1" t="s">
        <v>9918</v>
      </c>
      <c r="AL1658" s="1" t="s">
        <v>9916</v>
      </c>
      <c r="AM1658" s="2">
        <v>45719.956053240741</v>
      </c>
      <c r="AN1658" s="1" t="s">
        <v>9918</v>
      </c>
      <c r="AP1658" s="1">
        <v>5759934</v>
      </c>
      <c r="AQ1658" s="1" t="s">
        <v>83</v>
      </c>
      <c r="AR1658" s="2">
        <v>45720.664594907408</v>
      </c>
      <c r="AS1658" s="1" t="s">
        <v>84</v>
      </c>
      <c r="AT1658" s="2">
        <v>45721.333333333336</v>
      </c>
      <c r="AU1658" s="1" t="s">
        <v>85</v>
      </c>
      <c r="AV1658" s="1" t="s">
        <v>149</v>
      </c>
      <c r="AW1658" s="1" t="s">
        <v>150</v>
      </c>
      <c r="AX1658" s="1" t="s">
        <v>456</v>
      </c>
      <c r="AZ1658" s="2">
        <v>45720.664594907408</v>
      </c>
      <c r="BB1658" s="1" t="s">
        <v>561</v>
      </c>
      <c r="BC1658" s="1" t="s">
        <v>562</v>
      </c>
      <c r="BD1658" s="1" t="s">
        <v>113</v>
      </c>
      <c r="BE1658" s="1" t="s">
        <v>9919</v>
      </c>
      <c r="BF1658" s="1" t="s">
        <v>649</v>
      </c>
    </row>
    <row r="1659" spans="1:58" x14ac:dyDescent="0.35">
      <c r="A1659" s="1">
        <v>3014909</v>
      </c>
      <c r="B1659" s="1" t="s">
        <v>58</v>
      </c>
      <c r="C1659" s="1">
        <v>40233411</v>
      </c>
      <c r="D1659" s="1">
        <v>339767007</v>
      </c>
      <c r="E1659" s="1" t="s">
        <v>59</v>
      </c>
      <c r="F1659" s="1" t="s">
        <v>60</v>
      </c>
      <c r="G1659" s="1" t="s">
        <v>1845</v>
      </c>
      <c r="H1659" s="1" t="s">
        <v>9920</v>
      </c>
      <c r="I1659" s="1">
        <v>782678546</v>
      </c>
      <c r="J1659" s="1" t="s">
        <v>9921</v>
      </c>
      <c r="K1659" s="1">
        <v>14</v>
      </c>
      <c r="L1659" s="1" t="s">
        <v>64</v>
      </c>
      <c r="M1659" s="1" t="s">
        <v>65</v>
      </c>
      <c r="N1659" s="2">
        <v>44926.625</v>
      </c>
      <c r="O1659" s="1" t="s">
        <v>66</v>
      </c>
      <c r="Q1659" s="1" t="s">
        <v>67</v>
      </c>
      <c r="R1659" s="2">
        <v>45719.959074074075</v>
      </c>
      <c r="S1659" s="1" t="s">
        <v>9922</v>
      </c>
      <c r="T1659" s="1" t="s">
        <v>69</v>
      </c>
      <c r="U1659" s="1" t="s">
        <v>160</v>
      </c>
      <c r="V1659" s="1" t="s">
        <v>9923</v>
      </c>
      <c r="W1659" s="1" t="s">
        <v>298</v>
      </c>
      <c r="X1659" s="1" t="s">
        <v>299</v>
      </c>
      <c r="Y1659" s="1" t="s">
        <v>4101</v>
      </c>
      <c r="Z1659" s="1" t="s">
        <v>301</v>
      </c>
      <c r="AA1659" s="1" t="s">
        <v>3053</v>
      </c>
      <c r="AB1659" s="1" t="s">
        <v>124</v>
      </c>
      <c r="AE1659" s="2">
        <v>45719.959074074075</v>
      </c>
      <c r="AF1659" s="1" t="s">
        <v>77</v>
      </c>
      <c r="AH1659" s="1" t="s">
        <v>125</v>
      </c>
      <c r="AI1659" s="1" t="s">
        <v>79</v>
      </c>
      <c r="AJ1659" s="1" t="s">
        <v>283</v>
      </c>
      <c r="AK1659" s="1" t="s">
        <v>9924</v>
      </c>
      <c r="AL1659" s="1" t="s">
        <v>9922</v>
      </c>
      <c r="AM1659" s="2">
        <v>45719.959108796298</v>
      </c>
      <c r="AN1659" s="1" t="s">
        <v>9924</v>
      </c>
      <c r="AP1659" s="1">
        <v>5759936</v>
      </c>
      <c r="AQ1659" s="1" t="s">
        <v>83</v>
      </c>
      <c r="AR1659" s="2">
        <v>45720.696087962962</v>
      </c>
      <c r="AS1659" s="1" t="s">
        <v>84</v>
      </c>
      <c r="AT1659" s="2">
        <v>45721.333333333336</v>
      </c>
      <c r="AU1659" s="1" t="s">
        <v>85</v>
      </c>
      <c r="AV1659" s="1" t="s">
        <v>233</v>
      </c>
      <c r="AW1659" s="1" t="s">
        <v>234</v>
      </c>
      <c r="AX1659" s="1" t="s">
        <v>3373</v>
      </c>
      <c r="AZ1659" s="2">
        <v>45720.696087962962</v>
      </c>
      <c r="BB1659" s="1" t="s">
        <v>537</v>
      </c>
      <c r="BC1659" s="1" t="s">
        <v>538</v>
      </c>
      <c r="BD1659" s="1" t="s">
        <v>91</v>
      </c>
      <c r="BE1659" s="1" t="s">
        <v>835</v>
      </c>
      <c r="BF1659" s="1" t="s">
        <v>431</v>
      </c>
    </row>
    <row r="1660" spans="1:58" x14ac:dyDescent="0.35">
      <c r="A1660" s="1">
        <v>3014910</v>
      </c>
      <c r="B1660" s="1" t="s">
        <v>58</v>
      </c>
      <c r="C1660" s="1">
        <v>37549051</v>
      </c>
      <c r="D1660" s="1">
        <v>338358164</v>
      </c>
      <c r="E1660" s="1" t="s">
        <v>59</v>
      </c>
      <c r="F1660" s="1" t="s">
        <v>60</v>
      </c>
      <c r="G1660" s="1" t="s">
        <v>9925</v>
      </c>
      <c r="H1660" s="1" t="s">
        <v>9926</v>
      </c>
      <c r="I1660" s="1">
        <v>773926057</v>
      </c>
      <c r="J1660" s="1" t="s">
        <v>9927</v>
      </c>
      <c r="K1660" s="1">
        <v>12</v>
      </c>
      <c r="L1660" s="1" t="s">
        <v>64</v>
      </c>
      <c r="M1660" s="1" t="s">
        <v>65</v>
      </c>
      <c r="N1660" s="2">
        <v>44805</v>
      </c>
      <c r="O1660" s="1" t="s">
        <v>353</v>
      </c>
      <c r="Q1660" s="1" t="s">
        <v>67</v>
      </c>
      <c r="R1660" s="2">
        <v>45719.959699074076</v>
      </c>
      <c r="S1660" s="1" t="s">
        <v>1557</v>
      </c>
      <c r="T1660" s="1" t="s">
        <v>100</v>
      </c>
      <c r="U1660" s="1" t="s">
        <v>120</v>
      </c>
      <c r="V1660" s="1" t="s">
        <v>9928</v>
      </c>
      <c r="W1660" s="1" t="s">
        <v>334</v>
      </c>
      <c r="X1660" s="1" t="s">
        <v>335</v>
      </c>
      <c r="Y1660" s="1" t="s">
        <v>9929</v>
      </c>
      <c r="Z1660" s="1" t="s">
        <v>337</v>
      </c>
      <c r="AA1660" s="1" t="s">
        <v>9930</v>
      </c>
      <c r="AB1660" s="1" t="s">
        <v>9930</v>
      </c>
      <c r="AC1660" s="1" t="s">
        <v>9931</v>
      </c>
      <c r="AE1660" s="2">
        <v>45719.959710648145</v>
      </c>
      <c r="AF1660" s="1" t="s">
        <v>77</v>
      </c>
      <c r="AH1660" s="1" t="s">
        <v>125</v>
      </c>
      <c r="AI1660" s="1" t="s">
        <v>79</v>
      </c>
      <c r="AJ1660" s="1" t="s">
        <v>147</v>
      </c>
      <c r="AK1660" s="1" t="s">
        <v>9932</v>
      </c>
      <c r="AL1660" s="1" t="s">
        <v>1557</v>
      </c>
      <c r="AM1660" s="2">
        <v>45719.959733796299</v>
      </c>
      <c r="AN1660" s="1" t="s">
        <v>9932</v>
      </c>
      <c r="AP1660" s="1">
        <v>5759937</v>
      </c>
      <c r="AQ1660" s="1" t="s">
        <v>83</v>
      </c>
      <c r="AR1660" s="2">
        <v>45720.508194444446</v>
      </c>
      <c r="AS1660" s="1" t="s">
        <v>84</v>
      </c>
      <c r="AT1660" s="2">
        <v>45721.333333333336</v>
      </c>
      <c r="AU1660" s="1" t="s">
        <v>85</v>
      </c>
      <c r="AV1660" s="1" t="s">
        <v>1702</v>
      </c>
      <c r="AW1660" s="1" t="s">
        <v>1703</v>
      </c>
      <c r="AX1660" s="1" t="s">
        <v>6195</v>
      </c>
      <c r="AZ1660" s="2">
        <v>45720.520694444444</v>
      </c>
      <c r="BB1660" s="1" t="s">
        <v>9933</v>
      </c>
      <c r="BC1660" s="1" t="s">
        <v>872</v>
      </c>
      <c r="BD1660" s="1" t="s">
        <v>9934</v>
      </c>
      <c r="BE1660" s="1" t="s">
        <v>9935</v>
      </c>
      <c r="BF1660" s="1" t="s">
        <v>349</v>
      </c>
    </row>
    <row r="1661" spans="1:58" x14ac:dyDescent="0.35">
      <c r="A1661" s="1">
        <v>3014911</v>
      </c>
      <c r="B1661" s="1" t="s">
        <v>94</v>
      </c>
      <c r="C1661" s="1">
        <v>34082461</v>
      </c>
      <c r="D1661" s="1">
        <v>338361512</v>
      </c>
      <c r="E1661" s="1" t="s">
        <v>59</v>
      </c>
      <c r="F1661" s="1" t="s">
        <v>60</v>
      </c>
      <c r="G1661" s="1" t="s">
        <v>116</v>
      </c>
      <c r="H1661" s="1" t="s">
        <v>7491</v>
      </c>
      <c r="I1661" s="1">
        <v>775006108</v>
      </c>
      <c r="J1661" s="1" t="s">
        <v>6139</v>
      </c>
      <c r="K1661" s="1">
        <v>13</v>
      </c>
      <c r="L1661" s="1" t="s">
        <v>64</v>
      </c>
      <c r="M1661" s="1" t="s">
        <v>65</v>
      </c>
      <c r="N1661" s="2">
        <v>44489.500011574077</v>
      </c>
      <c r="O1661" s="1" t="s">
        <v>98</v>
      </c>
      <c r="Q1661" s="1" t="s">
        <v>67</v>
      </c>
      <c r="R1661" s="2">
        <v>45719.96361111111</v>
      </c>
      <c r="S1661" s="1" t="s">
        <v>1915</v>
      </c>
      <c r="T1661" s="1" t="s">
        <v>69</v>
      </c>
      <c r="U1661" s="1" t="s">
        <v>70</v>
      </c>
      <c r="V1661" s="1" t="s">
        <v>9936</v>
      </c>
      <c r="W1661" s="1" t="s">
        <v>653</v>
      </c>
      <c r="X1661" s="1" t="s">
        <v>942</v>
      </c>
      <c r="Y1661" s="1" t="s">
        <v>9455</v>
      </c>
      <c r="Z1661" s="1" t="s">
        <v>2075</v>
      </c>
      <c r="AA1661" s="1" t="s">
        <v>2075</v>
      </c>
      <c r="AB1661" s="1" t="s">
        <v>2075</v>
      </c>
      <c r="AE1661" s="2">
        <v>45719.963622685187</v>
      </c>
      <c r="AF1661" s="1" t="s">
        <v>77</v>
      </c>
      <c r="AH1661" s="1" t="s">
        <v>125</v>
      </c>
      <c r="AI1661" s="1" t="s">
        <v>360</v>
      </c>
      <c r="AJ1661" s="1" t="s">
        <v>674</v>
      </c>
      <c r="AK1661" s="1" t="s">
        <v>9937</v>
      </c>
      <c r="AL1661" s="1" t="s">
        <v>1915</v>
      </c>
      <c r="AM1661" s="2">
        <v>45719.96365740741</v>
      </c>
      <c r="AN1661" s="1" t="s">
        <v>9937</v>
      </c>
      <c r="AP1661" s="1">
        <v>5759941</v>
      </c>
      <c r="AQ1661" s="1" t="s">
        <v>83</v>
      </c>
      <c r="AR1661" s="2">
        <v>45720.920011574075</v>
      </c>
      <c r="AS1661" s="1" t="s">
        <v>84</v>
      </c>
      <c r="AT1661" s="2">
        <v>45721.333333333336</v>
      </c>
      <c r="AU1661" s="1" t="s">
        <v>85</v>
      </c>
      <c r="AV1661" s="1" t="s">
        <v>947</v>
      </c>
      <c r="AW1661" s="1" t="s">
        <v>948</v>
      </c>
      <c r="AX1661" s="1" t="s">
        <v>3616</v>
      </c>
      <c r="AZ1661" s="2">
        <v>45720.920011574075</v>
      </c>
      <c r="BB1661" s="1" t="s">
        <v>2486</v>
      </c>
      <c r="BC1661" s="1" t="s">
        <v>2487</v>
      </c>
      <c r="BD1661" s="1" t="s">
        <v>2488</v>
      </c>
      <c r="BE1661" s="1" t="s">
        <v>9413</v>
      </c>
      <c r="BF1661" s="1" t="s">
        <v>406</v>
      </c>
    </row>
    <row r="1662" spans="1:58" x14ac:dyDescent="0.35">
      <c r="A1662" s="1">
        <v>3014912</v>
      </c>
      <c r="B1662" s="1" t="s">
        <v>58</v>
      </c>
      <c r="C1662" s="1">
        <v>41208601</v>
      </c>
      <c r="D1662" s="1">
        <v>338737496</v>
      </c>
      <c r="E1662" s="1" t="s">
        <v>59</v>
      </c>
      <c r="F1662" s="1" t="s">
        <v>60</v>
      </c>
      <c r="G1662" s="1" t="s">
        <v>4501</v>
      </c>
      <c r="H1662" s="1" t="s">
        <v>2677</v>
      </c>
      <c r="I1662" s="1">
        <v>779397204</v>
      </c>
      <c r="J1662" s="1" t="s">
        <v>9938</v>
      </c>
      <c r="K1662" s="1">
        <v>13</v>
      </c>
      <c r="L1662" s="1" t="s">
        <v>64</v>
      </c>
      <c r="M1662" s="1" t="s">
        <v>65</v>
      </c>
      <c r="N1662" s="2">
        <v>45533.458333333336</v>
      </c>
      <c r="O1662" s="1" t="s">
        <v>66</v>
      </c>
      <c r="Q1662" s="1" t="s">
        <v>67</v>
      </c>
      <c r="R1662" s="2">
        <v>45719.965567129628</v>
      </c>
      <c r="S1662" s="1" t="s">
        <v>1828</v>
      </c>
      <c r="T1662" s="1" t="s">
        <v>100</v>
      </c>
      <c r="U1662" s="1" t="s">
        <v>70</v>
      </c>
      <c r="V1662" s="1" t="s">
        <v>9939</v>
      </c>
      <c r="Y1662" s="1" t="s">
        <v>9940</v>
      </c>
      <c r="Z1662" s="1" t="s">
        <v>3755</v>
      </c>
      <c r="AA1662" s="1" t="s">
        <v>9941</v>
      </c>
      <c r="AB1662" s="1" t="s">
        <v>124</v>
      </c>
      <c r="AE1662" s="2">
        <v>45719.965578703705</v>
      </c>
      <c r="AF1662" s="1" t="s">
        <v>77</v>
      </c>
      <c r="AH1662" s="1" t="s">
        <v>125</v>
      </c>
      <c r="AI1662" s="1" t="s">
        <v>1000</v>
      </c>
      <c r="AJ1662" s="1" t="s">
        <v>378</v>
      </c>
      <c r="AK1662" s="1" t="s">
        <v>9942</v>
      </c>
      <c r="AL1662" s="1" t="s">
        <v>1828</v>
      </c>
      <c r="AM1662" s="2">
        <v>45719.965613425928</v>
      </c>
      <c r="AN1662" s="1" t="s">
        <v>9942</v>
      </c>
      <c r="AP1662" s="1">
        <v>5759945</v>
      </c>
      <c r="AQ1662" s="1" t="s">
        <v>83</v>
      </c>
      <c r="AR1662" s="2">
        <v>45720.573217592595</v>
      </c>
      <c r="AS1662" s="1" t="s">
        <v>84</v>
      </c>
      <c r="AT1662" s="2">
        <v>45721.333333333336</v>
      </c>
      <c r="AU1662" s="1" t="s">
        <v>85</v>
      </c>
      <c r="AV1662" s="1" t="s">
        <v>1196</v>
      </c>
      <c r="AW1662" s="1" t="s">
        <v>1197</v>
      </c>
      <c r="AX1662" s="1" t="s">
        <v>2847</v>
      </c>
      <c r="AZ1662" s="2">
        <v>45720.573206018518</v>
      </c>
      <c r="BB1662" s="1" t="s">
        <v>765</v>
      </c>
      <c r="BC1662" s="1" t="s">
        <v>766</v>
      </c>
      <c r="BD1662" s="1" t="s">
        <v>767</v>
      </c>
      <c r="BE1662" s="1" t="s">
        <v>6153</v>
      </c>
      <c r="BF1662" s="1" t="s">
        <v>1484</v>
      </c>
    </row>
    <row r="1663" spans="1:58" x14ac:dyDescent="0.35">
      <c r="A1663" s="1">
        <v>3014913</v>
      </c>
      <c r="B1663" s="1" t="s">
        <v>58</v>
      </c>
      <c r="C1663" s="1">
        <v>44185471</v>
      </c>
      <c r="D1663" s="1">
        <v>338718353</v>
      </c>
      <c r="E1663" s="1" t="s">
        <v>59</v>
      </c>
      <c r="F1663" s="1" t="s">
        <v>60</v>
      </c>
      <c r="G1663" s="1" t="s">
        <v>116</v>
      </c>
      <c r="H1663" s="1" t="s">
        <v>9943</v>
      </c>
      <c r="I1663" s="1">
        <v>775987094</v>
      </c>
      <c r="J1663" s="1" t="s">
        <v>330</v>
      </c>
      <c r="K1663" s="1">
        <v>13</v>
      </c>
      <c r="L1663" s="1" t="s">
        <v>64</v>
      </c>
      <c r="M1663" s="1" t="s">
        <v>65</v>
      </c>
      <c r="N1663" s="2">
        <v>45562.540451388886</v>
      </c>
      <c r="O1663" s="1" t="s">
        <v>66</v>
      </c>
      <c r="Q1663" s="1" t="s">
        <v>67</v>
      </c>
      <c r="R1663" s="2">
        <v>45719.965810185182</v>
      </c>
      <c r="S1663" s="1" t="s">
        <v>4738</v>
      </c>
      <c r="T1663" s="1" t="s">
        <v>69</v>
      </c>
      <c r="U1663" s="1" t="s">
        <v>70</v>
      </c>
      <c r="V1663" s="1" t="s">
        <v>9944</v>
      </c>
      <c r="W1663" s="1" t="s">
        <v>162</v>
      </c>
      <c r="X1663" s="1" t="s">
        <v>1191</v>
      </c>
      <c r="Y1663" s="1" t="s">
        <v>9240</v>
      </c>
      <c r="Z1663" s="1" t="s">
        <v>9945</v>
      </c>
      <c r="AA1663" s="1" t="s">
        <v>9946</v>
      </c>
      <c r="AB1663" s="1" t="s">
        <v>9947</v>
      </c>
      <c r="AE1663" s="2">
        <v>45719.965821759259</v>
      </c>
      <c r="AF1663" s="1" t="s">
        <v>77</v>
      </c>
      <c r="AH1663" s="1" t="s">
        <v>125</v>
      </c>
      <c r="AI1663" s="1" t="s">
        <v>79</v>
      </c>
      <c r="AJ1663" s="1" t="s">
        <v>147</v>
      </c>
      <c r="AK1663" s="1" t="s">
        <v>9303</v>
      </c>
      <c r="AL1663" s="1" t="s">
        <v>4738</v>
      </c>
      <c r="AM1663" s="2">
        <v>45719.965844907405</v>
      </c>
      <c r="AN1663" s="1" t="s">
        <v>9303</v>
      </c>
      <c r="AP1663" s="1">
        <v>5759946</v>
      </c>
      <c r="AQ1663" s="1" t="s">
        <v>83</v>
      </c>
      <c r="AR1663" s="2">
        <v>45720.5703125</v>
      </c>
      <c r="AS1663" s="1" t="s">
        <v>84</v>
      </c>
      <c r="AT1663" s="2">
        <v>45721.333333333336</v>
      </c>
      <c r="AU1663" s="1" t="s">
        <v>85</v>
      </c>
      <c r="AV1663" s="1" t="s">
        <v>1196</v>
      </c>
      <c r="AW1663" s="1" t="s">
        <v>1197</v>
      </c>
      <c r="AX1663" s="1" t="s">
        <v>3449</v>
      </c>
      <c r="AZ1663" s="2">
        <v>45720.5703125</v>
      </c>
      <c r="BB1663" s="1" t="s">
        <v>765</v>
      </c>
      <c r="BC1663" s="1" t="s">
        <v>766</v>
      </c>
      <c r="BD1663" s="1" t="s">
        <v>767</v>
      </c>
      <c r="BE1663" s="1" t="s">
        <v>9948</v>
      </c>
      <c r="BF1663" s="1" t="s">
        <v>1484</v>
      </c>
    </row>
    <row r="1664" spans="1:58" x14ac:dyDescent="0.35">
      <c r="A1664" s="1">
        <v>3014914</v>
      </c>
      <c r="B1664" s="1" t="s">
        <v>58</v>
      </c>
      <c r="C1664" s="1">
        <v>45305091</v>
      </c>
      <c r="D1664" s="1">
        <v>339033886</v>
      </c>
      <c r="E1664" s="1" t="s">
        <v>59</v>
      </c>
      <c r="F1664" s="1" t="s">
        <v>60</v>
      </c>
      <c r="G1664" s="1" t="s">
        <v>116</v>
      </c>
      <c r="H1664" s="1" t="s">
        <v>9949</v>
      </c>
      <c r="I1664" s="1">
        <v>771006343</v>
      </c>
      <c r="J1664" s="1" t="s">
        <v>1385</v>
      </c>
      <c r="K1664" s="1">
        <v>15</v>
      </c>
      <c r="L1664" s="1" t="s">
        <v>64</v>
      </c>
      <c r="M1664" s="1" t="s">
        <v>65</v>
      </c>
      <c r="N1664" s="2">
        <v>45707.736180555556</v>
      </c>
      <c r="O1664" s="1" t="s">
        <v>66</v>
      </c>
      <c r="Q1664" s="1" t="s">
        <v>67</v>
      </c>
      <c r="R1664" s="2">
        <v>45719.968854166669</v>
      </c>
      <c r="S1664" s="1" t="s">
        <v>3306</v>
      </c>
      <c r="T1664" s="1" t="s">
        <v>100</v>
      </c>
      <c r="U1664" s="1" t="s">
        <v>70</v>
      </c>
      <c r="V1664" s="1" t="s">
        <v>9950</v>
      </c>
      <c r="W1664" s="1" t="s">
        <v>298</v>
      </c>
      <c r="X1664" s="1" t="s">
        <v>298</v>
      </c>
      <c r="Y1664" s="1" t="s">
        <v>6851</v>
      </c>
      <c r="Z1664" s="1" t="s">
        <v>5420</v>
      </c>
      <c r="AA1664" s="1" t="s">
        <v>5631</v>
      </c>
      <c r="AB1664" s="1" t="s">
        <v>124</v>
      </c>
      <c r="AE1664" s="2">
        <v>45719.968865740739</v>
      </c>
      <c r="AF1664" s="1" t="s">
        <v>77</v>
      </c>
      <c r="AH1664" s="1" t="s">
        <v>78</v>
      </c>
      <c r="AI1664" s="1" t="s">
        <v>79</v>
      </c>
      <c r="AJ1664" s="1" t="s">
        <v>147</v>
      </c>
      <c r="AK1664" s="1" t="s">
        <v>9950</v>
      </c>
      <c r="AL1664" s="1" t="s">
        <v>3306</v>
      </c>
      <c r="AM1664" s="2">
        <v>45719.968888888892</v>
      </c>
      <c r="AN1664" s="1" t="s">
        <v>9950</v>
      </c>
      <c r="AP1664" s="1">
        <v>5759953</v>
      </c>
      <c r="AQ1664" s="1" t="s">
        <v>83</v>
      </c>
      <c r="AR1664" s="2">
        <v>45720.833414351851</v>
      </c>
      <c r="AS1664" s="1" t="s">
        <v>84</v>
      </c>
      <c r="AT1664" s="2">
        <v>45721.333333333336</v>
      </c>
      <c r="AU1664" s="1" t="s">
        <v>85</v>
      </c>
      <c r="AV1664" s="1" t="s">
        <v>4129</v>
      </c>
      <c r="AW1664" s="1" t="s">
        <v>4130</v>
      </c>
      <c r="AX1664" s="1" t="s">
        <v>5421</v>
      </c>
      <c r="AZ1664" s="2">
        <v>45720.833414351851</v>
      </c>
      <c r="BB1664" s="1" t="s">
        <v>594</v>
      </c>
      <c r="BC1664" s="1" t="s">
        <v>595</v>
      </c>
      <c r="BD1664" s="1" t="s">
        <v>596</v>
      </c>
      <c r="BE1664" s="1" t="s">
        <v>755</v>
      </c>
      <c r="BF1664" s="1" t="s">
        <v>431</v>
      </c>
    </row>
    <row r="1665" spans="1:58" x14ac:dyDescent="0.35">
      <c r="A1665" s="1">
        <v>3014915</v>
      </c>
      <c r="B1665" s="1" t="s">
        <v>327</v>
      </c>
      <c r="C1665" s="1">
        <v>34494911</v>
      </c>
      <c r="D1665" s="1">
        <v>339712754</v>
      </c>
      <c r="E1665" s="1" t="s">
        <v>59</v>
      </c>
      <c r="F1665" s="1" t="s">
        <v>60</v>
      </c>
      <c r="G1665" s="1" t="s">
        <v>1263</v>
      </c>
      <c r="H1665" s="1" t="s">
        <v>9951</v>
      </c>
      <c r="I1665" s="1">
        <v>776464884</v>
      </c>
      <c r="J1665" s="1" t="s">
        <v>9952</v>
      </c>
      <c r="K1665" s="1">
        <v>14</v>
      </c>
      <c r="L1665" s="1" t="s">
        <v>64</v>
      </c>
      <c r="M1665" s="1" t="s">
        <v>65</v>
      </c>
      <c r="N1665" s="2">
        <v>43139.625</v>
      </c>
      <c r="O1665" s="1" t="s">
        <v>331</v>
      </c>
      <c r="Q1665" s="1" t="s">
        <v>67</v>
      </c>
      <c r="R1665" s="2">
        <v>45719.975555555553</v>
      </c>
      <c r="S1665" s="1" t="s">
        <v>1081</v>
      </c>
      <c r="T1665" s="1" t="s">
        <v>69</v>
      </c>
      <c r="U1665" s="1" t="s">
        <v>70</v>
      </c>
      <c r="V1665" s="1" t="s">
        <v>9953</v>
      </c>
      <c r="W1665" s="1" t="s">
        <v>298</v>
      </c>
      <c r="X1665" s="1" t="s">
        <v>298</v>
      </c>
      <c r="Y1665" s="1" t="s">
        <v>5587</v>
      </c>
      <c r="Z1665" s="1" t="s">
        <v>929</v>
      </c>
      <c r="AA1665" s="1" t="s">
        <v>8739</v>
      </c>
      <c r="AB1665" s="1" t="s">
        <v>124</v>
      </c>
      <c r="AE1665" s="2">
        <v>45719.97556712963</v>
      </c>
      <c r="AF1665" s="1" t="s">
        <v>77</v>
      </c>
      <c r="AH1665" s="1" t="s">
        <v>125</v>
      </c>
      <c r="AI1665" s="1" t="s">
        <v>106</v>
      </c>
      <c r="AJ1665" s="1" t="s">
        <v>303</v>
      </c>
      <c r="AK1665" s="1" t="s">
        <v>9953</v>
      </c>
      <c r="AL1665" s="1" t="s">
        <v>1081</v>
      </c>
      <c r="AM1665" s="2">
        <v>45719.975590277776</v>
      </c>
      <c r="AN1665" s="1" t="s">
        <v>9953</v>
      </c>
      <c r="AP1665" s="1">
        <v>5759987</v>
      </c>
      <c r="AQ1665" s="1" t="s">
        <v>83</v>
      </c>
      <c r="AR1665" s="2">
        <v>45720.43650462963</v>
      </c>
      <c r="AS1665" s="1" t="s">
        <v>84</v>
      </c>
      <c r="AT1665" s="2">
        <v>45721.329861111109</v>
      </c>
      <c r="AU1665" s="1" t="s">
        <v>85</v>
      </c>
      <c r="AV1665" s="1" t="s">
        <v>4129</v>
      </c>
      <c r="AW1665" s="1" t="s">
        <v>4130</v>
      </c>
      <c r="AX1665" s="1" t="s">
        <v>4131</v>
      </c>
      <c r="AZ1665" s="2">
        <v>45720.43650462963</v>
      </c>
      <c r="BB1665" s="1" t="s">
        <v>537</v>
      </c>
      <c r="BC1665" s="1" t="s">
        <v>538</v>
      </c>
      <c r="BD1665" s="1" t="s">
        <v>91</v>
      </c>
      <c r="BE1665" s="1" t="s">
        <v>9954</v>
      </c>
      <c r="BF1665" s="1" t="s">
        <v>735</v>
      </c>
    </row>
    <row r="1666" spans="1:58" x14ac:dyDescent="0.35">
      <c r="A1666" s="1">
        <v>3014916</v>
      </c>
      <c r="B1666" s="1" t="s">
        <v>58</v>
      </c>
      <c r="C1666" s="1">
        <v>45346091</v>
      </c>
      <c r="D1666" s="1">
        <v>338725646</v>
      </c>
      <c r="E1666" s="1" t="s">
        <v>59</v>
      </c>
      <c r="F1666" s="1" t="s">
        <v>60</v>
      </c>
      <c r="G1666" s="1" t="s">
        <v>258</v>
      </c>
      <c r="H1666" s="1" t="s">
        <v>9955</v>
      </c>
      <c r="I1666" s="1">
        <v>776524849</v>
      </c>
      <c r="J1666" s="1" t="s">
        <v>9956</v>
      </c>
      <c r="K1666" s="1">
        <v>13</v>
      </c>
      <c r="L1666" s="1" t="s">
        <v>64</v>
      </c>
      <c r="M1666" s="1" t="s">
        <v>65</v>
      </c>
      <c r="N1666" s="2">
        <v>45714.670810185184</v>
      </c>
      <c r="O1666" s="1" t="s">
        <v>180</v>
      </c>
      <c r="Q1666" s="1" t="s">
        <v>67</v>
      </c>
      <c r="R1666" s="2">
        <v>45719.977418981478</v>
      </c>
      <c r="S1666" s="1" t="s">
        <v>1698</v>
      </c>
      <c r="T1666" s="1" t="s">
        <v>69</v>
      </c>
      <c r="U1666" s="1" t="s">
        <v>101</v>
      </c>
      <c r="V1666" s="1" t="s">
        <v>9957</v>
      </c>
      <c r="W1666" s="1" t="s">
        <v>162</v>
      </c>
      <c r="X1666" s="1" t="s">
        <v>1191</v>
      </c>
      <c r="Y1666" s="1" t="s">
        <v>2840</v>
      </c>
      <c r="Z1666" s="1" t="s">
        <v>358</v>
      </c>
      <c r="AA1666" s="1" t="s">
        <v>3792</v>
      </c>
      <c r="AB1666" s="1" t="s">
        <v>124</v>
      </c>
      <c r="AE1666" s="2">
        <v>45719.977430555555</v>
      </c>
      <c r="AF1666" s="1" t="s">
        <v>77</v>
      </c>
      <c r="AH1666" s="1" t="s">
        <v>78</v>
      </c>
      <c r="AI1666" s="1" t="s">
        <v>79</v>
      </c>
      <c r="AJ1666" s="1" t="s">
        <v>378</v>
      </c>
      <c r="AK1666" s="1" t="s">
        <v>1423</v>
      </c>
      <c r="AL1666" s="1" t="s">
        <v>1698</v>
      </c>
      <c r="AM1666" s="2">
        <v>45719.977465277778</v>
      </c>
      <c r="AN1666" s="1" t="s">
        <v>1423</v>
      </c>
      <c r="AP1666" s="1">
        <v>5759992</v>
      </c>
      <c r="AQ1666" s="1" t="s">
        <v>83</v>
      </c>
      <c r="AR1666" s="2">
        <v>45720.087627314817</v>
      </c>
      <c r="AS1666" s="1" t="s">
        <v>84</v>
      </c>
      <c r="AT1666" s="2">
        <v>45721.333333333336</v>
      </c>
      <c r="AU1666" s="1" t="s">
        <v>85</v>
      </c>
      <c r="AV1666" s="1" t="s">
        <v>1196</v>
      </c>
      <c r="AW1666" s="1" t="s">
        <v>1197</v>
      </c>
      <c r="AX1666" s="1" t="s">
        <v>4259</v>
      </c>
      <c r="AZ1666" s="2">
        <v>45720.087627314817</v>
      </c>
      <c r="BB1666" s="1" t="s">
        <v>367</v>
      </c>
      <c r="BC1666" s="1" t="s">
        <v>368</v>
      </c>
      <c r="BD1666" s="1" t="s">
        <v>368</v>
      </c>
      <c r="BE1666" s="1" t="s">
        <v>9958</v>
      </c>
      <c r="BF1666" s="1" t="s">
        <v>1915</v>
      </c>
    </row>
    <row r="1667" spans="1:58" x14ac:dyDescent="0.35">
      <c r="A1667" s="1">
        <v>3014917</v>
      </c>
      <c r="B1667" s="1" t="s">
        <v>58</v>
      </c>
      <c r="C1667" s="1">
        <v>34855781</v>
      </c>
      <c r="D1667" s="1">
        <v>338349097</v>
      </c>
      <c r="E1667" s="1" t="s">
        <v>59</v>
      </c>
      <c r="F1667" s="1" t="s">
        <v>60</v>
      </c>
      <c r="G1667" s="1" t="s">
        <v>291</v>
      </c>
      <c r="H1667" s="1" t="s">
        <v>4953</v>
      </c>
      <c r="I1667" s="1">
        <v>776556912</v>
      </c>
      <c r="J1667" s="1" t="s">
        <v>9959</v>
      </c>
      <c r="K1667" s="1">
        <v>13</v>
      </c>
      <c r="L1667" s="1" t="s">
        <v>64</v>
      </c>
      <c r="M1667" s="1" t="s">
        <v>65</v>
      </c>
      <c r="N1667" s="2">
        <v>45670.458333333336</v>
      </c>
      <c r="O1667" s="1" t="s">
        <v>66</v>
      </c>
      <c r="Q1667" s="1" t="s">
        <v>67</v>
      </c>
      <c r="R1667" s="2">
        <v>45719.981145833335</v>
      </c>
      <c r="S1667" s="1" t="s">
        <v>4667</v>
      </c>
      <c r="T1667" s="1" t="s">
        <v>100</v>
      </c>
      <c r="U1667" s="1" t="s">
        <v>70</v>
      </c>
      <c r="V1667" s="1" t="s">
        <v>9960</v>
      </c>
      <c r="W1667" s="1" t="s">
        <v>214</v>
      </c>
      <c r="X1667" s="1" t="s">
        <v>215</v>
      </c>
      <c r="Y1667" s="1" t="s">
        <v>442</v>
      </c>
      <c r="Z1667" s="1" t="s">
        <v>1193</v>
      </c>
      <c r="AA1667" s="1" t="s">
        <v>1193</v>
      </c>
      <c r="AB1667" s="1" t="s">
        <v>9961</v>
      </c>
      <c r="AE1667" s="2">
        <v>45720.536689814813</v>
      </c>
      <c r="AF1667" s="1" t="s">
        <v>77</v>
      </c>
      <c r="AH1667" s="1" t="s">
        <v>125</v>
      </c>
      <c r="AI1667" s="1" t="s">
        <v>58</v>
      </c>
      <c r="AJ1667" s="1" t="s">
        <v>126</v>
      </c>
      <c r="AK1667" s="1" t="s">
        <v>9962</v>
      </c>
      <c r="AL1667" s="1" t="s">
        <v>137</v>
      </c>
      <c r="AM1667" s="2">
        <v>45720.536793981482</v>
      </c>
      <c r="AN1667" s="1" t="s">
        <v>9962</v>
      </c>
      <c r="AO1667" s="1" t="s">
        <v>137</v>
      </c>
      <c r="AP1667" s="1">
        <v>5762042</v>
      </c>
      <c r="AQ1667" s="1" t="s">
        <v>83</v>
      </c>
      <c r="AR1667" s="2">
        <v>45720.62290509259</v>
      </c>
      <c r="AS1667" s="1" t="s">
        <v>84</v>
      </c>
      <c r="AT1667" s="2">
        <v>45720.333333333336</v>
      </c>
      <c r="AU1667" s="1" t="s">
        <v>85</v>
      </c>
      <c r="AV1667" s="1" t="s">
        <v>658</v>
      </c>
      <c r="AW1667" s="1" t="s">
        <v>659</v>
      </c>
      <c r="AX1667" s="1" t="s">
        <v>660</v>
      </c>
      <c r="AZ1667" s="2">
        <v>45720.62290509259</v>
      </c>
      <c r="BB1667" s="1" t="s">
        <v>152</v>
      </c>
      <c r="BC1667" s="1" t="s">
        <v>153</v>
      </c>
      <c r="BD1667" s="1" t="s">
        <v>154</v>
      </c>
      <c r="BE1667" s="1" t="s">
        <v>4155</v>
      </c>
      <c r="BF1667" s="1" t="s">
        <v>1484</v>
      </c>
    </row>
    <row r="1668" spans="1:58" x14ac:dyDescent="0.35">
      <c r="A1668" s="1">
        <v>3014918</v>
      </c>
      <c r="B1668" s="1" t="s">
        <v>58</v>
      </c>
      <c r="C1668" s="1">
        <v>43429561</v>
      </c>
      <c r="D1668" s="1">
        <v>338056914</v>
      </c>
      <c r="E1668" s="1" t="s">
        <v>59</v>
      </c>
      <c r="F1668" s="1" t="s">
        <v>60</v>
      </c>
      <c r="G1668" s="1" t="s">
        <v>1794</v>
      </c>
      <c r="H1668" s="1" t="s">
        <v>2677</v>
      </c>
      <c r="I1668" s="1">
        <v>771325091</v>
      </c>
      <c r="J1668" s="1" t="s">
        <v>9963</v>
      </c>
      <c r="K1668" s="1">
        <v>13</v>
      </c>
      <c r="L1668" s="1" t="s">
        <v>64</v>
      </c>
      <c r="M1668" s="1" t="s">
        <v>65</v>
      </c>
      <c r="N1668" s="2">
        <v>45469</v>
      </c>
      <c r="O1668" s="1" t="s">
        <v>66</v>
      </c>
      <c r="Q1668" s="1" t="s">
        <v>67</v>
      </c>
      <c r="R1668" s="2">
        <v>45719.981574074074</v>
      </c>
      <c r="S1668" s="1" t="s">
        <v>68</v>
      </c>
      <c r="T1668" s="1" t="s">
        <v>69</v>
      </c>
      <c r="U1668" s="1" t="s">
        <v>70</v>
      </c>
      <c r="V1668" s="1" t="s">
        <v>9964</v>
      </c>
      <c r="W1668" s="1" t="s">
        <v>162</v>
      </c>
      <c r="X1668" s="1" t="s">
        <v>1191</v>
      </c>
      <c r="Y1668" s="1" t="s">
        <v>4222</v>
      </c>
      <c r="Z1668" s="1" t="s">
        <v>1193</v>
      </c>
      <c r="AA1668" s="1" t="s">
        <v>1353</v>
      </c>
      <c r="AB1668" s="1" t="s">
        <v>124</v>
      </c>
      <c r="AE1668" s="2">
        <v>45719.981585648151</v>
      </c>
      <c r="AF1668" s="1" t="s">
        <v>77</v>
      </c>
      <c r="AH1668" s="1" t="s">
        <v>125</v>
      </c>
      <c r="AI1668" s="1" t="s">
        <v>79</v>
      </c>
      <c r="AJ1668" s="1" t="s">
        <v>378</v>
      </c>
      <c r="AK1668" s="1" t="s">
        <v>9965</v>
      </c>
      <c r="AL1668" s="1" t="s">
        <v>68</v>
      </c>
      <c r="AM1668" s="2">
        <v>45719.981608796297</v>
      </c>
      <c r="AN1668" s="1" t="s">
        <v>9965</v>
      </c>
      <c r="AP1668" s="1">
        <v>5759998</v>
      </c>
      <c r="AQ1668" s="1" t="s">
        <v>83</v>
      </c>
      <c r="AR1668" s="2">
        <v>45720.47283564815</v>
      </c>
      <c r="AS1668" s="1" t="s">
        <v>84</v>
      </c>
      <c r="AT1668" s="2">
        <v>45721.333333333336</v>
      </c>
      <c r="AU1668" s="1" t="s">
        <v>85</v>
      </c>
      <c r="AV1668" s="1" t="s">
        <v>1196</v>
      </c>
      <c r="AW1668" s="1" t="s">
        <v>1197</v>
      </c>
      <c r="AX1668" s="1" t="s">
        <v>3983</v>
      </c>
      <c r="AZ1668" s="2">
        <v>45720.47283564815</v>
      </c>
      <c r="BB1668" s="1" t="s">
        <v>3431</v>
      </c>
      <c r="BC1668" s="1" t="s">
        <v>3432</v>
      </c>
      <c r="BD1668" s="1" t="s">
        <v>3433</v>
      </c>
      <c r="BE1668" s="1" t="s">
        <v>9966</v>
      </c>
      <c r="BF1668" s="1" t="s">
        <v>3435</v>
      </c>
    </row>
    <row r="1669" spans="1:58" x14ac:dyDescent="0.35">
      <c r="A1669" s="1">
        <v>3014919</v>
      </c>
      <c r="B1669" s="1" t="s">
        <v>223</v>
      </c>
      <c r="C1669" s="1">
        <v>43109981</v>
      </c>
      <c r="D1669" s="1">
        <v>338050771</v>
      </c>
      <c r="E1669" s="1" t="s">
        <v>59</v>
      </c>
      <c r="F1669" s="1" t="s">
        <v>60</v>
      </c>
      <c r="G1669" s="1" t="s">
        <v>769</v>
      </c>
      <c r="H1669" s="1" t="s">
        <v>96</v>
      </c>
      <c r="I1669" s="1">
        <v>774287957</v>
      </c>
      <c r="J1669" s="1" t="s">
        <v>9967</v>
      </c>
      <c r="K1669" s="1">
        <v>13</v>
      </c>
      <c r="L1669" s="1" t="s">
        <v>64</v>
      </c>
      <c r="M1669" s="1" t="s">
        <v>65</v>
      </c>
      <c r="N1669" s="2">
        <v>45426.458333333336</v>
      </c>
      <c r="O1669" s="1" t="s">
        <v>98</v>
      </c>
      <c r="Q1669" s="1" t="s">
        <v>67</v>
      </c>
      <c r="R1669" s="2">
        <v>45719.983807870369</v>
      </c>
      <c r="S1669" s="1" t="s">
        <v>8372</v>
      </c>
      <c r="T1669" s="1" t="s">
        <v>100</v>
      </c>
      <c r="U1669" s="1" t="s">
        <v>70</v>
      </c>
      <c r="V1669" s="1" t="s">
        <v>9968</v>
      </c>
      <c r="W1669" s="1" t="s">
        <v>162</v>
      </c>
      <c r="X1669" s="1" t="s">
        <v>1191</v>
      </c>
      <c r="Y1669" s="1" t="s">
        <v>2146</v>
      </c>
      <c r="Z1669" s="1" t="s">
        <v>400</v>
      </c>
      <c r="AA1669" s="1" t="s">
        <v>400</v>
      </c>
      <c r="AB1669" s="1" t="s">
        <v>9969</v>
      </c>
      <c r="AE1669" s="2">
        <v>45719.983819444446</v>
      </c>
      <c r="AF1669" s="1" t="s">
        <v>77</v>
      </c>
      <c r="AH1669" s="1" t="s">
        <v>78</v>
      </c>
      <c r="AI1669" s="1" t="s">
        <v>360</v>
      </c>
      <c r="AJ1669" s="1" t="s">
        <v>107</v>
      </c>
      <c r="AK1669" s="1" t="s">
        <v>9970</v>
      </c>
      <c r="AL1669" s="1" t="s">
        <v>8372</v>
      </c>
      <c r="AM1669" s="2">
        <v>45719.983842592592</v>
      </c>
      <c r="AN1669" s="1" t="s">
        <v>9970</v>
      </c>
      <c r="AP1669" s="1">
        <v>5760002</v>
      </c>
      <c r="AQ1669" s="1" t="s">
        <v>83</v>
      </c>
      <c r="AR1669" s="2">
        <v>45720.518634259257</v>
      </c>
      <c r="AS1669" s="1" t="s">
        <v>84</v>
      </c>
      <c r="AT1669" s="2">
        <v>45721.333333333336</v>
      </c>
      <c r="AU1669" s="1" t="s">
        <v>85</v>
      </c>
      <c r="AV1669" s="1" t="s">
        <v>1196</v>
      </c>
      <c r="AW1669" s="1" t="s">
        <v>1197</v>
      </c>
      <c r="AX1669" s="1" t="s">
        <v>4259</v>
      </c>
      <c r="AZ1669" s="2">
        <v>45720.518634259257</v>
      </c>
      <c r="BB1669" s="1" t="s">
        <v>89</v>
      </c>
      <c r="BC1669" s="1" t="s">
        <v>90</v>
      </c>
      <c r="BD1669" s="1" t="s">
        <v>91</v>
      </c>
      <c r="BE1669" s="1" t="s">
        <v>9971</v>
      </c>
      <c r="BF1669" s="1" t="s">
        <v>1484</v>
      </c>
    </row>
    <row r="1670" spans="1:58" x14ac:dyDescent="0.35">
      <c r="A1670" s="1">
        <v>3014920</v>
      </c>
      <c r="B1670" s="1" t="s">
        <v>223</v>
      </c>
      <c r="C1670" s="1">
        <v>41387221</v>
      </c>
      <c r="D1670" s="1">
        <v>339961371</v>
      </c>
      <c r="E1670" s="1" t="s">
        <v>59</v>
      </c>
      <c r="F1670" s="1" t="s">
        <v>60</v>
      </c>
      <c r="G1670" s="1" t="s">
        <v>4035</v>
      </c>
      <c r="H1670" s="1" t="s">
        <v>9972</v>
      </c>
      <c r="I1670" s="1">
        <v>771514380</v>
      </c>
      <c r="J1670" s="1" t="s">
        <v>9973</v>
      </c>
      <c r="K1670" s="1">
        <v>19</v>
      </c>
      <c r="L1670" s="1" t="s">
        <v>64</v>
      </c>
      <c r="M1670" s="1" t="s">
        <v>65</v>
      </c>
      <c r="N1670" s="2">
        <v>45161</v>
      </c>
      <c r="O1670" s="1" t="s">
        <v>98</v>
      </c>
      <c r="Q1670" s="1" t="s">
        <v>67</v>
      </c>
      <c r="R1670" s="2">
        <v>45719.984710648147</v>
      </c>
      <c r="S1670" s="1" t="s">
        <v>8770</v>
      </c>
      <c r="T1670" s="1" t="s">
        <v>100</v>
      </c>
      <c r="U1670" s="1" t="s">
        <v>557</v>
      </c>
      <c r="V1670" s="1" t="s">
        <v>9974</v>
      </c>
      <c r="W1670" s="1" t="s">
        <v>785</v>
      </c>
      <c r="X1670" s="1" t="s">
        <v>3089</v>
      </c>
      <c r="Y1670" s="1" t="s">
        <v>8297</v>
      </c>
      <c r="Z1670" s="1" t="s">
        <v>3091</v>
      </c>
      <c r="AA1670" s="1" t="s">
        <v>3091</v>
      </c>
      <c r="AB1670" s="1" t="s">
        <v>3091</v>
      </c>
      <c r="AE1670" s="2">
        <v>45719.984722222223</v>
      </c>
      <c r="AF1670" s="1" t="s">
        <v>77</v>
      </c>
      <c r="AH1670" s="1" t="s">
        <v>78</v>
      </c>
      <c r="AI1670" s="1" t="s">
        <v>106</v>
      </c>
      <c r="AJ1670" s="1" t="s">
        <v>1740</v>
      </c>
      <c r="AL1670" s="1" t="s">
        <v>8770</v>
      </c>
      <c r="AM1670" s="2">
        <v>45719.984756944446</v>
      </c>
      <c r="AP1670" s="1">
        <v>5760004</v>
      </c>
      <c r="AQ1670" s="1" t="s">
        <v>83</v>
      </c>
      <c r="AR1670" s="2">
        <v>45720.553217592591</v>
      </c>
      <c r="AS1670" s="1" t="s">
        <v>84</v>
      </c>
      <c r="AT1670" s="2">
        <v>45721.333333333336</v>
      </c>
      <c r="AU1670" s="1" t="s">
        <v>85</v>
      </c>
      <c r="AV1670" s="1" t="s">
        <v>790</v>
      </c>
      <c r="AW1670" s="1" t="s">
        <v>791</v>
      </c>
      <c r="AX1670" s="1" t="s">
        <v>1890</v>
      </c>
      <c r="AZ1670" s="2">
        <v>45720.553217592591</v>
      </c>
      <c r="BB1670" s="1" t="s">
        <v>561</v>
      </c>
      <c r="BC1670" s="1" t="s">
        <v>562</v>
      </c>
      <c r="BD1670" s="1" t="s">
        <v>113</v>
      </c>
      <c r="BE1670" s="1" t="s">
        <v>9975</v>
      </c>
      <c r="BF1670" s="1" t="s">
        <v>3229</v>
      </c>
    </row>
    <row r="1671" spans="1:58" x14ac:dyDescent="0.35">
      <c r="A1671" s="1">
        <v>3014921</v>
      </c>
      <c r="B1671" s="1" t="s">
        <v>58</v>
      </c>
      <c r="C1671" s="1">
        <v>44674131</v>
      </c>
      <c r="D1671" s="1">
        <v>338333007</v>
      </c>
      <c r="E1671" s="1" t="s">
        <v>59</v>
      </c>
      <c r="F1671" s="1" t="s">
        <v>60</v>
      </c>
      <c r="G1671" s="1" t="s">
        <v>876</v>
      </c>
      <c r="H1671" s="1" t="s">
        <v>9976</v>
      </c>
      <c r="I1671" s="1">
        <v>776715802</v>
      </c>
      <c r="J1671" s="1" t="s">
        <v>2919</v>
      </c>
      <c r="K1671" s="1">
        <v>13</v>
      </c>
      <c r="L1671" s="1" t="s">
        <v>64</v>
      </c>
      <c r="M1671" s="1" t="s">
        <v>65</v>
      </c>
      <c r="N1671" s="2">
        <v>45629.424629629626</v>
      </c>
      <c r="O1671" s="1" t="s">
        <v>66</v>
      </c>
      <c r="Q1671" s="1" t="s">
        <v>67</v>
      </c>
      <c r="R1671" s="2">
        <v>45719.989953703705</v>
      </c>
      <c r="S1671" s="1" t="s">
        <v>1839</v>
      </c>
      <c r="T1671" s="1" t="s">
        <v>100</v>
      </c>
      <c r="U1671" s="1" t="s">
        <v>101</v>
      </c>
      <c r="V1671" s="1" t="s">
        <v>9977</v>
      </c>
      <c r="Y1671" s="1" t="s">
        <v>9978</v>
      </c>
      <c r="Z1671" s="1" t="s">
        <v>3755</v>
      </c>
      <c r="AA1671" s="1" t="s">
        <v>9979</v>
      </c>
      <c r="AB1671" s="1" t="s">
        <v>124</v>
      </c>
      <c r="AE1671" s="2">
        <v>45719.989965277775</v>
      </c>
      <c r="AF1671" s="1" t="s">
        <v>77</v>
      </c>
      <c r="AH1671" s="1" t="s">
        <v>78</v>
      </c>
      <c r="AI1671" s="1" t="s">
        <v>79</v>
      </c>
      <c r="AJ1671" s="1" t="s">
        <v>283</v>
      </c>
      <c r="AK1671" s="1" t="s">
        <v>9977</v>
      </c>
      <c r="AL1671" s="1" t="s">
        <v>1839</v>
      </c>
      <c r="AM1671" s="2">
        <v>45719.99</v>
      </c>
      <c r="AN1671" s="1" t="s">
        <v>9977</v>
      </c>
      <c r="AP1671" s="1">
        <v>5760005</v>
      </c>
      <c r="AQ1671" s="1" t="s">
        <v>83</v>
      </c>
      <c r="AR1671" s="2">
        <v>45720.890810185185</v>
      </c>
      <c r="AS1671" s="1" t="s">
        <v>84</v>
      </c>
      <c r="AT1671" s="2">
        <v>45721.333333333336</v>
      </c>
      <c r="AU1671" s="1" t="s">
        <v>85</v>
      </c>
      <c r="AV1671" s="1" t="s">
        <v>608</v>
      </c>
      <c r="AW1671" s="1" t="s">
        <v>609</v>
      </c>
      <c r="AX1671" s="1" t="s">
        <v>2559</v>
      </c>
      <c r="AZ1671" s="2">
        <v>45720.890810185185</v>
      </c>
      <c r="BB1671" s="1" t="s">
        <v>3833</v>
      </c>
      <c r="BC1671" s="1" t="s">
        <v>2177</v>
      </c>
      <c r="BD1671" s="1" t="s">
        <v>815</v>
      </c>
      <c r="BE1671" s="1" t="s">
        <v>1400</v>
      </c>
      <c r="BF1671" s="1" t="s">
        <v>612</v>
      </c>
    </row>
    <row r="1672" spans="1:58" x14ac:dyDescent="0.35">
      <c r="A1672" s="1">
        <v>3014922</v>
      </c>
      <c r="B1672" s="1" t="s">
        <v>58</v>
      </c>
      <c r="C1672" s="1">
        <v>34681311</v>
      </c>
      <c r="D1672" s="1">
        <v>339513220</v>
      </c>
      <c r="E1672" s="1" t="s">
        <v>59</v>
      </c>
      <c r="F1672" s="1" t="s">
        <v>60</v>
      </c>
      <c r="G1672" s="1" t="s">
        <v>275</v>
      </c>
      <c r="H1672" s="1" t="s">
        <v>5038</v>
      </c>
      <c r="I1672" s="1">
        <v>778366075</v>
      </c>
      <c r="J1672" s="1" t="s">
        <v>277</v>
      </c>
      <c r="K1672" s="1">
        <v>14</v>
      </c>
      <c r="L1672" s="1" t="s">
        <v>64</v>
      </c>
      <c r="M1672" s="1" t="s">
        <v>65</v>
      </c>
      <c r="N1672" s="2">
        <v>44972.791678240741</v>
      </c>
      <c r="O1672" s="1" t="s">
        <v>66</v>
      </c>
      <c r="Q1672" s="1" t="s">
        <v>67</v>
      </c>
      <c r="R1672" s="2">
        <v>45719.990636574075</v>
      </c>
      <c r="S1672" s="1" t="s">
        <v>1923</v>
      </c>
      <c r="T1672" s="1" t="s">
        <v>100</v>
      </c>
      <c r="U1672" s="1" t="s">
        <v>70</v>
      </c>
      <c r="V1672" s="1" t="s">
        <v>9980</v>
      </c>
      <c r="W1672" s="1" t="s">
        <v>263</v>
      </c>
      <c r="X1672" s="1" t="s">
        <v>263</v>
      </c>
      <c r="Y1672" s="1" t="s">
        <v>9981</v>
      </c>
      <c r="Z1672" s="1" t="s">
        <v>852</v>
      </c>
      <c r="AA1672" s="1" t="s">
        <v>2867</v>
      </c>
      <c r="AB1672" s="1" t="s">
        <v>9982</v>
      </c>
      <c r="AE1672" s="2">
        <v>45719.990648148145</v>
      </c>
      <c r="AF1672" s="1" t="s">
        <v>77</v>
      </c>
      <c r="AH1672" s="1" t="s">
        <v>78</v>
      </c>
      <c r="AI1672" s="1" t="s">
        <v>79</v>
      </c>
      <c r="AJ1672" s="1" t="s">
        <v>147</v>
      </c>
      <c r="AK1672" s="1" t="s">
        <v>1929</v>
      </c>
      <c r="AL1672" s="1" t="s">
        <v>1923</v>
      </c>
      <c r="AM1672" s="2">
        <v>45719.990682870368</v>
      </c>
      <c r="AN1672" s="1" t="s">
        <v>1929</v>
      </c>
      <c r="AP1672" s="1">
        <v>5760006</v>
      </c>
      <c r="AQ1672" s="1" t="s">
        <v>83</v>
      </c>
      <c r="AR1672" s="2">
        <v>45720.618078703701</v>
      </c>
      <c r="AS1672" s="1" t="s">
        <v>84</v>
      </c>
      <c r="AT1672" s="2">
        <v>45721.34375</v>
      </c>
      <c r="AU1672" s="1" t="s">
        <v>85</v>
      </c>
      <c r="AV1672" s="1" t="s">
        <v>108</v>
      </c>
      <c r="AW1672" s="1" t="s">
        <v>109</v>
      </c>
      <c r="AX1672" s="1" t="s">
        <v>857</v>
      </c>
      <c r="AZ1672" s="2">
        <v>45720.618078703701</v>
      </c>
      <c r="BB1672" s="1" t="s">
        <v>9983</v>
      </c>
      <c r="BC1672" s="1" t="s">
        <v>9984</v>
      </c>
      <c r="BD1672" s="1" t="s">
        <v>815</v>
      </c>
      <c r="BE1672" s="1" t="s">
        <v>9985</v>
      </c>
      <c r="BF1672" s="1" t="s">
        <v>325</v>
      </c>
    </row>
    <row r="1673" spans="1:58" x14ac:dyDescent="0.35">
      <c r="A1673" s="1">
        <v>3014923</v>
      </c>
      <c r="B1673" s="1" t="s">
        <v>58</v>
      </c>
      <c r="C1673" s="1">
        <v>44898571</v>
      </c>
      <c r="D1673" s="1">
        <v>339700915</v>
      </c>
      <c r="E1673" s="1" t="s">
        <v>59</v>
      </c>
      <c r="F1673" s="1" t="s">
        <v>60</v>
      </c>
      <c r="G1673" s="1" t="s">
        <v>3318</v>
      </c>
      <c r="H1673" s="1" t="s">
        <v>3696</v>
      </c>
      <c r="I1673" s="1">
        <v>779125326</v>
      </c>
      <c r="J1673" s="1" t="s">
        <v>3319</v>
      </c>
      <c r="K1673" s="1">
        <v>14</v>
      </c>
      <c r="L1673" s="1" t="s">
        <v>64</v>
      </c>
      <c r="M1673" s="1" t="s">
        <v>65</v>
      </c>
      <c r="N1673" s="2">
        <v>45644.619583333333</v>
      </c>
      <c r="O1673" s="1" t="s">
        <v>66</v>
      </c>
      <c r="Q1673" s="1" t="s">
        <v>67</v>
      </c>
      <c r="R1673" s="2">
        <v>45719.997557870367</v>
      </c>
      <c r="S1673" s="1" t="s">
        <v>1557</v>
      </c>
      <c r="T1673" s="1" t="s">
        <v>100</v>
      </c>
      <c r="U1673" s="1" t="s">
        <v>70</v>
      </c>
      <c r="V1673" s="1" t="s">
        <v>9986</v>
      </c>
      <c r="W1673" s="1" t="s">
        <v>298</v>
      </c>
      <c r="X1673" s="1" t="s">
        <v>1124</v>
      </c>
      <c r="Y1673" s="1" t="s">
        <v>9987</v>
      </c>
      <c r="Z1673" s="1" t="s">
        <v>9988</v>
      </c>
      <c r="AA1673" s="1" t="s">
        <v>9989</v>
      </c>
      <c r="AB1673" s="1" t="s">
        <v>9989</v>
      </c>
      <c r="AE1673" s="2">
        <v>45719.997569444444</v>
      </c>
      <c r="AF1673" s="1" t="s">
        <v>77</v>
      </c>
      <c r="AH1673" s="1" t="s">
        <v>125</v>
      </c>
      <c r="AI1673" s="1" t="s">
        <v>79</v>
      </c>
      <c r="AJ1673" s="1" t="s">
        <v>147</v>
      </c>
      <c r="AK1673" s="1" t="s">
        <v>9990</v>
      </c>
      <c r="AL1673" s="1" t="s">
        <v>1557</v>
      </c>
      <c r="AM1673" s="2">
        <v>45719.997604166667</v>
      </c>
      <c r="AN1673" s="1" t="s">
        <v>9990</v>
      </c>
      <c r="AP1673" s="1">
        <v>5760008</v>
      </c>
      <c r="AQ1673" s="1" t="s">
        <v>83</v>
      </c>
      <c r="AR1673" s="2">
        <v>45721.614363425928</v>
      </c>
      <c r="AS1673" s="1" t="s">
        <v>84</v>
      </c>
      <c r="AT1673" s="2">
        <v>45721.333333333336</v>
      </c>
      <c r="AU1673" s="1" t="s">
        <v>85</v>
      </c>
      <c r="AV1673" s="1" t="s">
        <v>233</v>
      </c>
      <c r="AW1673" s="1" t="s">
        <v>234</v>
      </c>
      <c r="AX1673" s="1" t="s">
        <v>932</v>
      </c>
      <c r="AZ1673" s="2">
        <v>45721.614363425928</v>
      </c>
      <c r="BB1673" s="1" t="s">
        <v>765</v>
      </c>
      <c r="BC1673" s="1" t="s">
        <v>766</v>
      </c>
      <c r="BD1673" s="1" t="s">
        <v>767</v>
      </c>
      <c r="BE1673" s="1" t="s">
        <v>1120</v>
      </c>
      <c r="BF1673" s="1" t="s">
        <v>5573</v>
      </c>
    </row>
    <row r="1674" spans="1:58" x14ac:dyDescent="0.35">
      <c r="A1674" s="1">
        <v>2987439</v>
      </c>
      <c r="B1674" s="1" t="s">
        <v>327</v>
      </c>
      <c r="C1674" s="1">
        <v>21</v>
      </c>
      <c r="D1674" s="1" t="s">
        <v>5075</v>
      </c>
      <c r="E1674" s="1" t="s">
        <v>59</v>
      </c>
      <c r="F1674" s="1" t="s">
        <v>4920</v>
      </c>
      <c r="G1674" s="1" t="s">
        <v>5076</v>
      </c>
      <c r="I1674" s="1">
        <v>776734212</v>
      </c>
      <c r="J1674" s="1" t="s">
        <v>9991</v>
      </c>
      <c r="K1674" s="1">
        <v>18</v>
      </c>
      <c r="L1674" s="1" t="s">
        <v>5078</v>
      </c>
      <c r="M1674" s="1" t="s">
        <v>5079</v>
      </c>
      <c r="N1674" s="2">
        <v>43578.291666666664</v>
      </c>
      <c r="O1674" s="1" t="s">
        <v>5080</v>
      </c>
      <c r="Q1674" s="1" t="s">
        <v>67</v>
      </c>
      <c r="R1674" s="2">
        <v>45692.758425925924</v>
      </c>
      <c r="S1674" s="1" t="s">
        <v>4736</v>
      </c>
      <c r="T1674" s="1" t="s">
        <v>412</v>
      </c>
      <c r="U1674" s="1" t="s">
        <v>1219</v>
      </c>
      <c r="V1674" s="1" t="s">
        <v>9992</v>
      </c>
      <c r="W1674" s="1" t="s">
        <v>72</v>
      </c>
      <c r="X1674" s="1" t="s">
        <v>356</v>
      </c>
      <c r="Y1674" s="1" t="s">
        <v>5083</v>
      </c>
      <c r="Z1674" s="1" t="s">
        <v>75</v>
      </c>
      <c r="AA1674" s="1" t="s">
        <v>1183</v>
      </c>
      <c r="AB1674" s="1" t="s">
        <v>1183</v>
      </c>
      <c r="AE1674" s="2">
        <v>45692.758692129632</v>
      </c>
      <c r="AF1674" s="1" t="s">
        <v>417</v>
      </c>
      <c r="AG1674" s="1">
        <v>48</v>
      </c>
      <c r="AH1674" s="1" t="s">
        <v>125</v>
      </c>
      <c r="AI1674" s="1" t="s">
        <v>464</v>
      </c>
      <c r="AJ1674" s="1" t="s">
        <v>465</v>
      </c>
      <c r="AK1674" s="1" t="s">
        <v>9993</v>
      </c>
      <c r="AL1674" s="1" t="s">
        <v>4736</v>
      </c>
      <c r="AM1674" s="2">
        <v>45692.758738425924</v>
      </c>
      <c r="AO1674" s="1" t="s">
        <v>4736</v>
      </c>
      <c r="AP1674" s="1">
        <v>5662442</v>
      </c>
      <c r="AQ1674" s="1" t="s">
        <v>83</v>
      </c>
      <c r="AR1674" s="2">
        <v>45719.381377314814</v>
      </c>
      <c r="AS1674" s="1" t="s">
        <v>84</v>
      </c>
      <c r="AT1674" s="2">
        <v>45692.5625</v>
      </c>
      <c r="AU1674" s="1" t="s">
        <v>85</v>
      </c>
      <c r="AV1674" s="1" t="s">
        <v>468</v>
      </c>
      <c r="AW1674" s="1" t="s">
        <v>469</v>
      </c>
      <c r="AX1674" s="1" t="s">
        <v>6854</v>
      </c>
      <c r="AY1674" s="2">
        <v>45694.758692129632</v>
      </c>
      <c r="AZ1674" s="2">
        <v>45719.381377314814</v>
      </c>
      <c r="BA1674" s="1" t="s">
        <v>5191</v>
      </c>
      <c r="BB1674" s="1" t="s">
        <v>367</v>
      </c>
      <c r="BC1674" s="1" t="s">
        <v>368</v>
      </c>
      <c r="BD1674" s="1" t="s">
        <v>368</v>
      </c>
      <c r="BF1674" s="1" t="s">
        <v>5081</v>
      </c>
    </row>
    <row r="1675" spans="1:58" x14ac:dyDescent="0.35">
      <c r="A1675" s="1">
        <v>3014924</v>
      </c>
      <c r="B1675" s="1" t="s">
        <v>223</v>
      </c>
      <c r="C1675" s="1">
        <v>39861981</v>
      </c>
      <c r="D1675" s="1">
        <v>338345729</v>
      </c>
      <c r="E1675" s="1" t="s">
        <v>59</v>
      </c>
      <c r="F1675" s="1" t="s">
        <v>60</v>
      </c>
      <c r="G1675" s="1" t="s">
        <v>9994</v>
      </c>
      <c r="H1675" s="1" t="s">
        <v>9995</v>
      </c>
      <c r="I1675" s="1">
        <v>770101003</v>
      </c>
      <c r="J1675" s="1" t="s">
        <v>9996</v>
      </c>
      <c r="K1675" s="1">
        <v>13</v>
      </c>
      <c r="L1675" s="1" t="s">
        <v>64</v>
      </c>
      <c r="M1675" s="1" t="s">
        <v>65</v>
      </c>
      <c r="N1675" s="2">
        <v>44876.5</v>
      </c>
      <c r="O1675" s="1" t="s">
        <v>98</v>
      </c>
      <c r="Q1675" s="1" t="s">
        <v>67</v>
      </c>
      <c r="R1675" s="2">
        <v>45720.003449074073</v>
      </c>
      <c r="S1675" s="1" t="s">
        <v>1557</v>
      </c>
      <c r="T1675" s="1" t="s">
        <v>100</v>
      </c>
      <c r="U1675" s="1" t="s">
        <v>70</v>
      </c>
      <c r="V1675" s="1" t="s">
        <v>9997</v>
      </c>
      <c r="W1675" s="1" t="s">
        <v>334</v>
      </c>
      <c r="X1675" s="1" t="s">
        <v>1153</v>
      </c>
      <c r="Y1675" s="1" t="s">
        <v>9998</v>
      </c>
      <c r="Z1675" s="1" t="s">
        <v>1507</v>
      </c>
      <c r="AA1675" s="1" t="s">
        <v>824</v>
      </c>
      <c r="AB1675" s="1" t="s">
        <v>9999</v>
      </c>
      <c r="AE1675" s="2">
        <v>45723.808055555557</v>
      </c>
      <c r="AF1675" s="1" t="s">
        <v>77</v>
      </c>
      <c r="AH1675" s="1" t="s">
        <v>78</v>
      </c>
      <c r="AI1675" s="1" t="s">
        <v>339</v>
      </c>
      <c r="AJ1675" s="1" t="s">
        <v>1043</v>
      </c>
      <c r="AK1675" s="1" t="s">
        <v>10000</v>
      </c>
      <c r="AL1675" s="1" t="s">
        <v>1142</v>
      </c>
      <c r="AM1675" s="2">
        <v>45723.808125000003</v>
      </c>
      <c r="AN1675" s="1" t="s">
        <v>10000</v>
      </c>
      <c r="AO1675" s="1" t="s">
        <v>1142</v>
      </c>
      <c r="AP1675" s="1">
        <v>5777051</v>
      </c>
      <c r="AQ1675" s="1" t="s">
        <v>83</v>
      </c>
      <c r="AR1675" s="2">
        <v>45724.611435185187</v>
      </c>
      <c r="AS1675" s="1" t="s">
        <v>84</v>
      </c>
      <c r="AT1675" s="2">
        <v>45723.5625</v>
      </c>
      <c r="AU1675" s="1" t="s">
        <v>85</v>
      </c>
      <c r="AV1675" s="1" t="s">
        <v>205</v>
      </c>
      <c r="AW1675" s="1" t="s">
        <v>206</v>
      </c>
      <c r="AX1675" s="1" t="s">
        <v>207</v>
      </c>
      <c r="AZ1675" s="2">
        <v>45724.611435185187</v>
      </c>
      <c r="BB1675" s="1" t="s">
        <v>286</v>
      </c>
      <c r="BC1675" s="1" t="s">
        <v>287</v>
      </c>
      <c r="BD1675" s="1" t="s">
        <v>288</v>
      </c>
      <c r="BE1675" s="1" t="s">
        <v>10001</v>
      </c>
      <c r="BF1675" s="1" t="s">
        <v>290</v>
      </c>
    </row>
    <row r="1676" spans="1:58" x14ac:dyDescent="0.35">
      <c r="A1676" s="1">
        <v>3014925</v>
      </c>
      <c r="B1676" s="1" t="s">
        <v>58</v>
      </c>
      <c r="C1676" s="1">
        <v>32103031</v>
      </c>
      <c r="D1676" s="1">
        <v>338640908</v>
      </c>
      <c r="E1676" s="1" t="s">
        <v>59</v>
      </c>
      <c r="F1676" s="1" t="s">
        <v>60</v>
      </c>
      <c r="G1676" s="1" t="s">
        <v>1539</v>
      </c>
      <c r="H1676" s="1" t="s">
        <v>10002</v>
      </c>
      <c r="I1676" s="1" t="s">
        <v>10003</v>
      </c>
      <c r="J1676" s="1" t="s">
        <v>10004</v>
      </c>
      <c r="K1676" s="1">
        <v>12</v>
      </c>
      <c r="L1676" s="1" t="s">
        <v>64</v>
      </c>
      <c r="M1676" s="1" t="s">
        <v>65</v>
      </c>
      <c r="N1676" s="2">
        <v>44561.583344907405</v>
      </c>
      <c r="O1676" s="1" t="s">
        <v>353</v>
      </c>
      <c r="Q1676" s="1" t="s">
        <v>67</v>
      </c>
      <c r="R1676" s="2">
        <v>45720.012407407405</v>
      </c>
      <c r="S1676" s="1" t="s">
        <v>9700</v>
      </c>
      <c r="T1676" s="1" t="s">
        <v>69</v>
      </c>
      <c r="U1676" s="1" t="s">
        <v>70</v>
      </c>
      <c r="V1676" s="1" t="s">
        <v>10005</v>
      </c>
      <c r="W1676" s="1" t="s">
        <v>72</v>
      </c>
      <c r="X1676" s="1" t="s">
        <v>73</v>
      </c>
      <c r="Y1676" s="1" t="s">
        <v>1221</v>
      </c>
      <c r="Z1676" s="1" t="s">
        <v>1222</v>
      </c>
      <c r="AA1676" s="1" t="s">
        <v>1223</v>
      </c>
      <c r="AB1676" s="1" t="s">
        <v>1223</v>
      </c>
      <c r="AC1676" s="1">
        <v>291</v>
      </c>
      <c r="AE1676" s="2">
        <v>45720.012418981481</v>
      </c>
      <c r="AF1676" s="1" t="s">
        <v>77</v>
      </c>
      <c r="AH1676" s="1" t="s">
        <v>125</v>
      </c>
      <c r="AI1676" s="1" t="s">
        <v>79</v>
      </c>
      <c r="AJ1676" s="1" t="s">
        <v>378</v>
      </c>
      <c r="AK1676" s="1" t="s">
        <v>10006</v>
      </c>
      <c r="AL1676" s="1" t="s">
        <v>9700</v>
      </c>
      <c r="AM1676" s="2">
        <v>45720.012465277781</v>
      </c>
      <c r="AN1676" s="1" t="s">
        <v>10006</v>
      </c>
      <c r="AP1676" s="1">
        <v>5760526</v>
      </c>
      <c r="AQ1676" s="1" t="s">
        <v>83</v>
      </c>
      <c r="AR1676" s="2">
        <v>45720.620243055557</v>
      </c>
      <c r="AS1676" s="1" t="s">
        <v>84</v>
      </c>
      <c r="AT1676" s="2">
        <v>45720.291666666664</v>
      </c>
      <c r="AU1676" s="1" t="s">
        <v>85</v>
      </c>
      <c r="AV1676" s="1" t="s">
        <v>2382</v>
      </c>
      <c r="AW1676" s="1" t="s">
        <v>2383</v>
      </c>
      <c r="AX1676" s="1" t="s">
        <v>2384</v>
      </c>
      <c r="AZ1676" s="2">
        <v>45720.620243055557</v>
      </c>
      <c r="BB1676" s="1" t="s">
        <v>192</v>
      </c>
      <c r="BC1676" s="1" t="s">
        <v>193</v>
      </c>
      <c r="BD1676" s="1" t="s">
        <v>194</v>
      </c>
      <c r="BE1676" s="1" t="s">
        <v>10007</v>
      </c>
      <c r="BF1676" s="1" t="s">
        <v>3123</v>
      </c>
    </row>
    <row r="1677" spans="1:58" x14ac:dyDescent="0.35">
      <c r="A1677" s="1">
        <v>3014926</v>
      </c>
      <c r="B1677" s="1" t="s">
        <v>223</v>
      </c>
      <c r="C1677" s="1">
        <v>42753001</v>
      </c>
      <c r="D1677" s="1">
        <v>339719780</v>
      </c>
      <c r="E1677" s="1" t="s">
        <v>59</v>
      </c>
      <c r="F1677" s="1" t="s">
        <v>60</v>
      </c>
      <c r="G1677" s="1" t="s">
        <v>769</v>
      </c>
      <c r="H1677" s="1" t="s">
        <v>10008</v>
      </c>
      <c r="I1677" s="1">
        <v>778081940</v>
      </c>
      <c r="J1677" s="1" t="s">
        <v>10009</v>
      </c>
      <c r="K1677" s="1">
        <v>14</v>
      </c>
      <c r="L1677" s="1" t="s">
        <v>64</v>
      </c>
      <c r="M1677" s="1" t="s">
        <v>65</v>
      </c>
      <c r="N1677" s="2">
        <v>45365.541666666664</v>
      </c>
      <c r="O1677" s="1" t="s">
        <v>98</v>
      </c>
      <c r="Q1677" s="1" t="s">
        <v>67</v>
      </c>
      <c r="R1677" s="2">
        <v>45720.019467592596</v>
      </c>
      <c r="S1677" s="1" t="s">
        <v>1915</v>
      </c>
      <c r="T1677" s="1" t="s">
        <v>69</v>
      </c>
      <c r="U1677" s="1" t="s">
        <v>385</v>
      </c>
      <c r="V1677" s="1" t="s">
        <v>10010</v>
      </c>
      <c r="W1677" s="1" t="s">
        <v>298</v>
      </c>
      <c r="X1677" s="1" t="s">
        <v>298</v>
      </c>
      <c r="Y1677" s="1" t="s">
        <v>5587</v>
      </c>
      <c r="Z1677" s="1" t="s">
        <v>3384</v>
      </c>
      <c r="AA1677" s="1" t="s">
        <v>4785</v>
      </c>
      <c r="AB1677" s="1" t="s">
        <v>124</v>
      </c>
      <c r="AE1677" s="2">
        <v>45720.019479166665</v>
      </c>
      <c r="AF1677" s="1" t="s">
        <v>77</v>
      </c>
      <c r="AH1677" s="1" t="s">
        <v>125</v>
      </c>
      <c r="AI1677" s="1" t="s">
        <v>106</v>
      </c>
      <c r="AJ1677" s="1" t="s">
        <v>674</v>
      </c>
      <c r="AK1677" s="1" t="s">
        <v>9937</v>
      </c>
      <c r="AL1677" s="1" t="s">
        <v>1915</v>
      </c>
      <c r="AM1677" s="2">
        <v>45720.019513888888</v>
      </c>
      <c r="AN1677" s="1" t="s">
        <v>9937</v>
      </c>
      <c r="AP1677" s="1">
        <v>5760527</v>
      </c>
      <c r="AQ1677" s="1" t="s">
        <v>83</v>
      </c>
      <c r="AR1677" s="2">
        <v>45720.53869212963</v>
      </c>
      <c r="AS1677" s="1" t="s">
        <v>84</v>
      </c>
      <c r="AT1677" s="2">
        <v>45720.291666666664</v>
      </c>
      <c r="AU1677" s="1" t="s">
        <v>85</v>
      </c>
      <c r="AV1677" s="1" t="s">
        <v>4129</v>
      </c>
      <c r="AW1677" s="1" t="s">
        <v>4130</v>
      </c>
      <c r="AX1677" s="1" t="s">
        <v>4131</v>
      </c>
      <c r="AZ1677" s="2">
        <v>45720.53869212963</v>
      </c>
      <c r="BB1677" s="1" t="s">
        <v>89</v>
      </c>
      <c r="BC1677" s="1" t="s">
        <v>90</v>
      </c>
      <c r="BD1677" s="1" t="s">
        <v>91</v>
      </c>
      <c r="BE1677" s="1" t="s">
        <v>10011</v>
      </c>
      <c r="BF1677" s="1" t="s">
        <v>1589</v>
      </c>
    </row>
    <row r="1678" spans="1:58" x14ac:dyDescent="0.35">
      <c r="A1678" s="1">
        <v>3014927</v>
      </c>
      <c r="B1678" s="1" t="s">
        <v>223</v>
      </c>
      <c r="C1678" s="1">
        <v>1268561</v>
      </c>
      <c r="D1678" s="1">
        <v>338544652</v>
      </c>
      <c r="E1678" s="1" t="s">
        <v>59</v>
      </c>
      <c r="F1678" s="1" t="s">
        <v>60</v>
      </c>
      <c r="G1678" s="1" t="s">
        <v>1204</v>
      </c>
      <c r="H1678" s="1" t="s">
        <v>770</v>
      </c>
      <c r="I1678" s="1">
        <v>774430891</v>
      </c>
      <c r="J1678" s="1" t="s">
        <v>10012</v>
      </c>
      <c r="K1678" s="1">
        <v>13</v>
      </c>
      <c r="L1678" s="1" t="s">
        <v>244</v>
      </c>
      <c r="M1678" s="1" t="s">
        <v>65</v>
      </c>
      <c r="N1678" s="2">
        <v>44615.083344907405</v>
      </c>
      <c r="O1678" s="1" t="s">
        <v>497</v>
      </c>
      <c r="Q1678" s="1" t="s">
        <v>67</v>
      </c>
      <c r="R1678" s="2">
        <v>45720.044074074074</v>
      </c>
      <c r="S1678" s="1" t="s">
        <v>1602</v>
      </c>
      <c r="T1678" s="1" t="s">
        <v>100</v>
      </c>
      <c r="U1678" s="1" t="s">
        <v>385</v>
      </c>
      <c r="V1678" s="1" t="s">
        <v>10013</v>
      </c>
      <c r="W1678" s="1" t="s">
        <v>334</v>
      </c>
      <c r="X1678" s="1" t="s">
        <v>1153</v>
      </c>
      <c r="Y1678" s="1" t="s">
        <v>2463</v>
      </c>
      <c r="Z1678" s="1" t="s">
        <v>2464</v>
      </c>
      <c r="AA1678" s="1" t="s">
        <v>6887</v>
      </c>
      <c r="AB1678" s="1" t="s">
        <v>10014</v>
      </c>
      <c r="AC1678" s="1">
        <v>548</v>
      </c>
      <c r="AE1678" s="2">
        <v>45720.776446759257</v>
      </c>
      <c r="AF1678" s="1" t="s">
        <v>77</v>
      </c>
      <c r="AH1678" s="1" t="s">
        <v>78</v>
      </c>
      <c r="AI1678" s="1" t="s">
        <v>360</v>
      </c>
      <c r="AJ1678" s="1" t="s">
        <v>1043</v>
      </c>
      <c r="AK1678" s="1" t="s">
        <v>10015</v>
      </c>
      <c r="AL1678" s="1" t="s">
        <v>1142</v>
      </c>
      <c r="AM1678" s="2">
        <v>45720.77652777778</v>
      </c>
      <c r="AN1678" s="1" t="s">
        <v>10015</v>
      </c>
      <c r="AO1678" s="1" t="s">
        <v>1142</v>
      </c>
      <c r="AP1678" s="1">
        <v>5763759</v>
      </c>
      <c r="AQ1678" s="1" t="s">
        <v>83</v>
      </c>
      <c r="AR1678" s="2">
        <v>45723.569398148145</v>
      </c>
      <c r="AS1678" s="1" t="s">
        <v>84</v>
      </c>
      <c r="AT1678" s="2">
        <v>45720.333333333336</v>
      </c>
      <c r="AU1678" s="1" t="s">
        <v>85</v>
      </c>
      <c r="AV1678" s="1" t="s">
        <v>205</v>
      </c>
      <c r="AW1678" s="1" t="s">
        <v>206</v>
      </c>
      <c r="AX1678" s="1" t="s">
        <v>207</v>
      </c>
      <c r="AZ1678" s="2">
        <v>45723.569398148145</v>
      </c>
      <c r="BB1678" s="1" t="s">
        <v>561</v>
      </c>
      <c r="BC1678" s="1" t="s">
        <v>562</v>
      </c>
      <c r="BD1678" s="1" t="s">
        <v>113</v>
      </c>
      <c r="BE1678" s="1" t="s">
        <v>10016</v>
      </c>
      <c r="BF1678" s="1" t="s">
        <v>1365</v>
      </c>
    </row>
    <row r="1679" spans="1:58" x14ac:dyDescent="0.35">
      <c r="A1679" s="1">
        <v>3014928</v>
      </c>
      <c r="B1679" s="1" t="s">
        <v>223</v>
      </c>
      <c r="C1679" s="1">
        <v>36367891</v>
      </c>
      <c r="D1679" s="1">
        <v>338379262</v>
      </c>
      <c r="E1679" s="1" t="s">
        <v>59</v>
      </c>
      <c r="F1679" s="1" t="s">
        <v>60</v>
      </c>
      <c r="G1679" s="1" t="s">
        <v>95</v>
      </c>
      <c r="H1679" s="1" t="s">
        <v>10017</v>
      </c>
      <c r="I1679" s="1">
        <v>774250727</v>
      </c>
      <c r="J1679" s="1" t="s">
        <v>2879</v>
      </c>
      <c r="K1679" s="1">
        <v>13</v>
      </c>
      <c r="L1679" s="1" t="s">
        <v>64</v>
      </c>
      <c r="M1679" s="1" t="s">
        <v>65</v>
      </c>
      <c r="N1679" s="2">
        <v>43997.791666666664</v>
      </c>
      <c r="O1679" s="1" t="s">
        <v>98</v>
      </c>
      <c r="Q1679" s="1" t="s">
        <v>67</v>
      </c>
      <c r="R1679" s="2">
        <v>45720.065949074073</v>
      </c>
      <c r="S1679" s="1" t="s">
        <v>10018</v>
      </c>
      <c r="T1679" s="1" t="s">
        <v>69</v>
      </c>
      <c r="U1679" s="1" t="s">
        <v>70</v>
      </c>
      <c r="V1679" s="1" t="s">
        <v>10019</v>
      </c>
      <c r="W1679" s="1" t="s">
        <v>162</v>
      </c>
      <c r="X1679" s="1" t="s">
        <v>1191</v>
      </c>
      <c r="Y1679" s="1" t="s">
        <v>2146</v>
      </c>
      <c r="Z1679" s="1" t="s">
        <v>400</v>
      </c>
      <c r="AA1679" s="1" t="s">
        <v>2147</v>
      </c>
      <c r="AB1679" s="1" t="s">
        <v>2147</v>
      </c>
      <c r="AC1679" s="1">
        <v>208</v>
      </c>
      <c r="AE1679" s="2">
        <v>45720.065960648149</v>
      </c>
      <c r="AF1679" s="1" t="s">
        <v>77</v>
      </c>
      <c r="AH1679" s="1" t="s">
        <v>125</v>
      </c>
      <c r="AI1679" s="1" t="s">
        <v>360</v>
      </c>
      <c r="AJ1679" s="1" t="s">
        <v>1212</v>
      </c>
      <c r="AK1679" s="1" t="s">
        <v>10019</v>
      </c>
      <c r="AL1679" s="1" t="s">
        <v>10018</v>
      </c>
      <c r="AM1679" s="2">
        <v>45720.065995370373</v>
      </c>
      <c r="AN1679" s="1" t="s">
        <v>10019</v>
      </c>
      <c r="AP1679" s="1">
        <v>5760532</v>
      </c>
      <c r="AQ1679" s="1" t="s">
        <v>83</v>
      </c>
      <c r="AR1679" s="2">
        <v>45720.493287037039</v>
      </c>
      <c r="AS1679" s="1" t="s">
        <v>84</v>
      </c>
      <c r="AT1679" s="2">
        <v>45720.333333333336</v>
      </c>
      <c r="AU1679" s="1" t="s">
        <v>85</v>
      </c>
      <c r="AV1679" s="1" t="s">
        <v>1196</v>
      </c>
      <c r="AW1679" s="1" t="s">
        <v>1197</v>
      </c>
      <c r="AX1679" s="1" t="s">
        <v>3062</v>
      </c>
      <c r="AZ1679" s="2">
        <v>45720.493287037039</v>
      </c>
      <c r="BB1679" s="1" t="s">
        <v>89</v>
      </c>
      <c r="BC1679" s="1" t="s">
        <v>90</v>
      </c>
      <c r="BD1679" s="1" t="s">
        <v>91</v>
      </c>
      <c r="BE1679" s="1" t="s">
        <v>10020</v>
      </c>
      <c r="BF1679" s="1" t="s">
        <v>1484</v>
      </c>
    </row>
    <row r="1680" spans="1:58" x14ac:dyDescent="0.35">
      <c r="A1680" s="1">
        <v>3014929</v>
      </c>
      <c r="B1680" s="1" t="s">
        <v>327</v>
      </c>
      <c r="C1680" s="1">
        <v>35315941</v>
      </c>
      <c r="D1680" s="1">
        <v>339461629</v>
      </c>
      <c r="E1680" s="1" t="s">
        <v>59</v>
      </c>
      <c r="F1680" s="1" t="s">
        <v>60</v>
      </c>
      <c r="G1680" s="1" t="s">
        <v>1286</v>
      </c>
      <c r="H1680" s="1" t="s">
        <v>10021</v>
      </c>
      <c r="I1680" s="1">
        <v>777018881</v>
      </c>
      <c r="J1680" s="1" t="s">
        <v>10022</v>
      </c>
      <c r="K1680" s="1">
        <v>15</v>
      </c>
      <c r="L1680" s="1" t="s">
        <v>64</v>
      </c>
      <c r="M1680" s="1" t="s">
        <v>65</v>
      </c>
      <c r="N1680" s="2">
        <v>43519</v>
      </c>
      <c r="O1680" s="1" t="s">
        <v>331</v>
      </c>
      <c r="Q1680" s="1" t="s">
        <v>67</v>
      </c>
      <c r="R1680" s="2">
        <v>45720.097442129627</v>
      </c>
      <c r="S1680" s="1" t="s">
        <v>1915</v>
      </c>
      <c r="T1680" s="1" t="s">
        <v>69</v>
      </c>
      <c r="U1680" s="1" t="s">
        <v>70</v>
      </c>
      <c r="V1680" s="1" t="s">
        <v>10023</v>
      </c>
      <c r="W1680" s="1" t="s">
        <v>143</v>
      </c>
      <c r="X1680" s="1" t="s">
        <v>1255</v>
      </c>
      <c r="Y1680" s="1" t="s">
        <v>1256</v>
      </c>
      <c r="Z1680" s="1" t="s">
        <v>1257</v>
      </c>
      <c r="AA1680" s="1" t="s">
        <v>10024</v>
      </c>
      <c r="AB1680" s="1" t="s">
        <v>124</v>
      </c>
      <c r="AE1680" s="2">
        <v>45720.097453703704</v>
      </c>
      <c r="AF1680" s="1" t="s">
        <v>77</v>
      </c>
      <c r="AH1680" s="1" t="s">
        <v>125</v>
      </c>
      <c r="AI1680" s="1" t="s">
        <v>106</v>
      </c>
      <c r="AJ1680" s="1" t="s">
        <v>674</v>
      </c>
      <c r="AK1680" s="1" t="s">
        <v>10025</v>
      </c>
      <c r="AL1680" s="1" t="s">
        <v>1915</v>
      </c>
      <c r="AM1680" s="2">
        <v>45720.097488425927</v>
      </c>
      <c r="AN1680" s="1" t="s">
        <v>10025</v>
      </c>
      <c r="AP1680" s="1">
        <v>5760534</v>
      </c>
      <c r="AQ1680" s="1" t="s">
        <v>83</v>
      </c>
      <c r="AR1680" s="2">
        <v>45721.576388888891</v>
      </c>
      <c r="AS1680" s="1" t="s">
        <v>84</v>
      </c>
      <c r="AT1680" s="2">
        <v>45720.333333333336</v>
      </c>
      <c r="AU1680" s="1" t="s">
        <v>85</v>
      </c>
      <c r="AV1680" s="1" t="s">
        <v>149</v>
      </c>
      <c r="AW1680" s="1" t="s">
        <v>150</v>
      </c>
      <c r="AX1680" s="1" t="s">
        <v>516</v>
      </c>
      <c r="AZ1680" s="2">
        <v>45721.576388888891</v>
      </c>
      <c r="BB1680" s="1" t="s">
        <v>286</v>
      </c>
      <c r="BC1680" s="1" t="s">
        <v>287</v>
      </c>
      <c r="BD1680" s="1" t="s">
        <v>288</v>
      </c>
      <c r="BE1680" s="1" t="s">
        <v>10026</v>
      </c>
      <c r="BF1680" s="1" t="s">
        <v>290</v>
      </c>
    </row>
    <row r="1681" spans="1:58" x14ac:dyDescent="0.35">
      <c r="A1681" s="1">
        <v>3014930</v>
      </c>
      <c r="B1681" s="1" t="s">
        <v>58</v>
      </c>
      <c r="C1681" s="1">
        <v>41951121</v>
      </c>
      <c r="D1681" s="1">
        <v>338931764</v>
      </c>
      <c r="E1681" s="1" t="s">
        <v>59</v>
      </c>
      <c r="F1681" s="1" t="s">
        <v>60</v>
      </c>
      <c r="G1681" s="1" t="s">
        <v>2884</v>
      </c>
      <c r="H1681" s="1" t="s">
        <v>2677</v>
      </c>
      <c r="I1681" s="1">
        <v>789935450</v>
      </c>
      <c r="J1681" s="1" t="s">
        <v>10027</v>
      </c>
      <c r="K1681" s="1">
        <v>12</v>
      </c>
      <c r="L1681" s="1" t="s">
        <v>64</v>
      </c>
      <c r="M1681" s="1" t="s">
        <v>65</v>
      </c>
      <c r="N1681" s="2">
        <v>45232.75</v>
      </c>
      <c r="O1681" s="1" t="s">
        <v>66</v>
      </c>
      <c r="Q1681" s="1" t="s">
        <v>67</v>
      </c>
      <c r="R1681" s="2">
        <v>45720.279444444444</v>
      </c>
      <c r="S1681" s="1" t="s">
        <v>4667</v>
      </c>
      <c r="T1681" s="1" t="s">
        <v>100</v>
      </c>
      <c r="U1681" s="1" t="s">
        <v>723</v>
      </c>
      <c r="V1681" s="1" t="s">
        <v>10028</v>
      </c>
      <c r="W1681" s="1" t="s">
        <v>72</v>
      </c>
      <c r="X1681" s="1" t="s">
        <v>881</v>
      </c>
      <c r="Y1681" s="1" t="s">
        <v>10029</v>
      </c>
      <c r="Z1681" s="1" t="s">
        <v>3475</v>
      </c>
      <c r="AA1681" s="1">
        <v>451</v>
      </c>
      <c r="AB1681" s="1" t="s">
        <v>124</v>
      </c>
      <c r="AE1681" s="2">
        <v>45720.279456018521</v>
      </c>
      <c r="AF1681" s="1" t="s">
        <v>77</v>
      </c>
      <c r="AH1681" s="1" t="s">
        <v>125</v>
      </c>
      <c r="AI1681" s="1" t="s">
        <v>79</v>
      </c>
      <c r="AJ1681" s="1" t="s">
        <v>454</v>
      </c>
      <c r="AK1681" s="1" t="s">
        <v>10028</v>
      </c>
      <c r="AL1681" s="1" t="s">
        <v>4667</v>
      </c>
      <c r="AM1681" s="2">
        <v>45720.279479166667</v>
      </c>
      <c r="AN1681" s="1" t="s">
        <v>10028</v>
      </c>
      <c r="AP1681" s="1">
        <v>5760536</v>
      </c>
      <c r="AQ1681" s="1" t="s">
        <v>83</v>
      </c>
      <c r="AR1681" s="2">
        <v>45720.599664351852</v>
      </c>
      <c r="AS1681" s="1" t="s">
        <v>84</v>
      </c>
      <c r="AT1681" s="2">
        <v>45720.333333333336</v>
      </c>
      <c r="AU1681" s="1" t="s">
        <v>85</v>
      </c>
      <c r="AV1681" s="1" t="s">
        <v>1354</v>
      </c>
      <c r="AW1681" s="1" t="s">
        <v>1355</v>
      </c>
      <c r="AX1681" s="1" t="s">
        <v>7690</v>
      </c>
      <c r="AZ1681" s="2">
        <v>45720.599664351852</v>
      </c>
      <c r="BB1681" s="1" t="s">
        <v>1425</v>
      </c>
      <c r="BC1681" s="1" t="s">
        <v>1426</v>
      </c>
      <c r="BD1681" s="1" t="s">
        <v>1427</v>
      </c>
      <c r="BE1681" s="1" t="s">
        <v>10030</v>
      </c>
      <c r="BF1681" s="1" t="s">
        <v>1589</v>
      </c>
    </row>
    <row r="1682" spans="1:58" x14ac:dyDescent="0.35">
      <c r="A1682" s="1">
        <v>3014931</v>
      </c>
      <c r="B1682" s="1" t="s">
        <v>58</v>
      </c>
      <c r="C1682" s="1">
        <v>3353381</v>
      </c>
      <c r="D1682" s="1">
        <v>338682259</v>
      </c>
      <c r="E1682" s="1" t="s">
        <v>59</v>
      </c>
      <c r="F1682" s="1" t="s">
        <v>60</v>
      </c>
      <c r="G1682" s="1" t="s">
        <v>3318</v>
      </c>
      <c r="H1682" s="1" t="s">
        <v>10031</v>
      </c>
      <c r="I1682" s="1">
        <v>776531523</v>
      </c>
      <c r="J1682" s="1" t="s">
        <v>6241</v>
      </c>
      <c r="K1682" s="1">
        <v>12</v>
      </c>
      <c r="L1682" s="1" t="s">
        <v>244</v>
      </c>
      <c r="M1682" s="1" t="s">
        <v>65</v>
      </c>
      <c r="N1682" s="2">
        <v>44242.708344907405</v>
      </c>
      <c r="O1682" s="1" t="s">
        <v>353</v>
      </c>
      <c r="Q1682" s="1" t="s">
        <v>67</v>
      </c>
      <c r="R1682" s="2">
        <v>45720.322314814817</v>
      </c>
      <c r="S1682" s="1" t="s">
        <v>5575</v>
      </c>
      <c r="T1682" s="1" t="s">
        <v>100</v>
      </c>
      <c r="U1682" s="1" t="s">
        <v>70</v>
      </c>
      <c r="V1682" s="1" t="s">
        <v>10032</v>
      </c>
      <c r="W1682" s="1" t="s">
        <v>72</v>
      </c>
      <c r="X1682" s="1" t="s">
        <v>881</v>
      </c>
      <c r="Y1682" s="1" t="s">
        <v>3428</v>
      </c>
      <c r="Z1682" s="1" t="s">
        <v>1067</v>
      </c>
      <c r="AA1682" s="1" t="s">
        <v>6071</v>
      </c>
      <c r="AB1682" s="1" t="s">
        <v>6071</v>
      </c>
      <c r="AC1682" s="1" t="s">
        <v>10033</v>
      </c>
      <c r="AE1682" s="2">
        <v>45720.561053240737</v>
      </c>
      <c r="AF1682" s="1" t="s">
        <v>77</v>
      </c>
      <c r="AH1682" s="1" t="s">
        <v>125</v>
      </c>
      <c r="AI1682" s="1" t="s">
        <v>58</v>
      </c>
      <c r="AJ1682" s="1" t="s">
        <v>126</v>
      </c>
      <c r="AK1682" s="1" t="s">
        <v>10034</v>
      </c>
      <c r="AL1682" s="1" t="s">
        <v>897</v>
      </c>
      <c r="AM1682" s="2">
        <v>45720.561388888891</v>
      </c>
      <c r="AN1682" s="1" t="s">
        <v>10034</v>
      </c>
      <c r="AO1682" s="1" t="s">
        <v>897</v>
      </c>
      <c r="AP1682" s="1">
        <v>5762231</v>
      </c>
      <c r="AQ1682" s="1" t="s">
        <v>83</v>
      </c>
      <c r="AR1682" s="2">
        <v>45720.654849537037</v>
      </c>
      <c r="AS1682" s="1" t="s">
        <v>84</v>
      </c>
      <c r="AT1682" s="2">
        <v>45720.333333333336</v>
      </c>
      <c r="AU1682" s="1" t="s">
        <v>573</v>
      </c>
      <c r="AV1682" s="1" t="s">
        <v>189</v>
      </c>
      <c r="AW1682" s="1" t="s">
        <v>190</v>
      </c>
      <c r="AX1682" s="1" t="s">
        <v>191</v>
      </c>
      <c r="AZ1682" s="2">
        <v>45720.654849537037</v>
      </c>
      <c r="BB1682" s="1" t="s">
        <v>551</v>
      </c>
      <c r="BC1682" s="1" t="s">
        <v>552</v>
      </c>
      <c r="BD1682" s="1" t="s">
        <v>553</v>
      </c>
      <c r="BE1682" s="1" t="s">
        <v>4098</v>
      </c>
      <c r="BF1682" s="1" t="s">
        <v>598</v>
      </c>
    </row>
    <row r="1683" spans="1:58" x14ac:dyDescent="0.35">
      <c r="A1683" s="1">
        <v>3014932</v>
      </c>
      <c r="B1683" s="1" t="s">
        <v>58</v>
      </c>
      <c r="C1683" s="1">
        <v>39300501</v>
      </c>
      <c r="D1683" s="1">
        <v>339713011</v>
      </c>
      <c r="E1683" s="1" t="s">
        <v>59</v>
      </c>
      <c r="F1683" s="1" t="s">
        <v>60</v>
      </c>
      <c r="G1683" s="1" t="s">
        <v>116</v>
      </c>
      <c r="H1683" s="1" t="s">
        <v>10035</v>
      </c>
      <c r="I1683" s="1">
        <v>771695016</v>
      </c>
      <c r="J1683" s="1" t="s">
        <v>10036</v>
      </c>
      <c r="K1683" s="1">
        <v>12</v>
      </c>
      <c r="L1683" s="1" t="s">
        <v>64</v>
      </c>
      <c r="M1683" s="1" t="s">
        <v>65</v>
      </c>
      <c r="N1683" s="2">
        <v>45504.606747685182</v>
      </c>
      <c r="O1683" s="1" t="s">
        <v>66</v>
      </c>
      <c r="Q1683" s="1" t="s">
        <v>67</v>
      </c>
      <c r="R1683" s="2">
        <v>45720.330393518518</v>
      </c>
      <c r="S1683" s="1" t="s">
        <v>10037</v>
      </c>
      <c r="T1683" s="1" t="s">
        <v>100</v>
      </c>
      <c r="U1683" s="1" t="s">
        <v>70</v>
      </c>
      <c r="V1683" s="1" t="s">
        <v>10038</v>
      </c>
      <c r="W1683" s="1" t="s">
        <v>298</v>
      </c>
      <c r="X1683" s="1" t="s">
        <v>298</v>
      </c>
      <c r="Y1683" s="1" t="s">
        <v>4292</v>
      </c>
      <c r="Z1683" s="1" t="s">
        <v>929</v>
      </c>
      <c r="AA1683" s="1" t="s">
        <v>4293</v>
      </c>
      <c r="AB1683" s="1" t="s">
        <v>10039</v>
      </c>
      <c r="AE1683" s="2">
        <v>45720.330405092594</v>
      </c>
      <c r="AF1683" s="1" t="s">
        <v>77</v>
      </c>
      <c r="AH1683" s="1" t="s">
        <v>125</v>
      </c>
      <c r="AI1683" s="1" t="s">
        <v>79</v>
      </c>
      <c r="AJ1683" s="1" t="s">
        <v>378</v>
      </c>
      <c r="AK1683" s="1" t="s">
        <v>10038</v>
      </c>
      <c r="AL1683" s="1" t="s">
        <v>10037</v>
      </c>
      <c r="AM1683" s="2">
        <v>45720.330439814818</v>
      </c>
      <c r="AN1683" s="1" t="s">
        <v>10038</v>
      </c>
      <c r="AP1683" s="1">
        <v>5760694</v>
      </c>
      <c r="AQ1683" s="1" t="s">
        <v>83</v>
      </c>
      <c r="AR1683" s="2">
        <v>45720.584363425929</v>
      </c>
      <c r="AS1683" s="1" t="s">
        <v>84</v>
      </c>
      <c r="AT1683" s="2">
        <v>45720.302083333336</v>
      </c>
      <c r="AU1683" s="1" t="s">
        <v>85</v>
      </c>
      <c r="AV1683" s="1" t="s">
        <v>4129</v>
      </c>
      <c r="AW1683" s="1" t="s">
        <v>4130</v>
      </c>
      <c r="AX1683" s="1" t="s">
        <v>4131</v>
      </c>
      <c r="AZ1683" s="2">
        <v>45720.584363425929</v>
      </c>
      <c r="BB1683" s="1" t="s">
        <v>89</v>
      </c>
      <c r="BC1683" s="1" t="s">
        <v>90</v>
      </c>
      <c r="BD1683" s="1" t="s">
        <v>91</v>
      </c>
      <c r="BE1683" s="1" t="s">
        <v>10040</v>
      </c>
      <c r="BF1683" s="1" t="s">
        <v>1439</v>
      </c>
    </row>
    <row r="1684" spans="1:58" x14ac:dyDescent="0.35">
      <c r="A1684" s="1">
        <v>3014933</v>
      </c>
      <c r="B1684" s="1" t="s">
        <v>58</v>
      </c>
      <c r="C1684" s="1">
        <v>35637061</v>
      </c>
      <c r="D1684" s="1">
        <v>338367950</v>
      </c>
      <c r="E1684" s="1" t="s">
        <v>59</v>
      </c>
      <c r="F1684" s="1" t="s">
        <v>60</v>
      </c>
      <c r="G1684" s="1" t="s">
        <v>275</v>
      </c>
      <c r="H1684" s="1" t="s">
        <v>3696</v>
      </c>
      <c r="I1684" s="1">
        <v>776493270</v>
      </c>
      <c r="J1684" s="1" t="s">
        <v>2710</v>
      </c>
      <c r="K1684" s="1">
        <v>13</v>
      </c>
      <c r="L1684" s="1" t="s">
        <v>64</v>
      </c>
      <c r="M1684" s="1" t="s">
        <v>65</v>
      </c>
      <c r="N1684" s="2">
        <v>44805</v>
      </c>
      <c r="O1684" s="1" t="s">
        <v>353</v>
      </c>
      <c r="Q1684" s="1" t="s">
        <v>67</v>
      </c>
      <c r="R1684" s="2">
        <v>45720.339849537035</v>
      </c>
      <c r="S1684" s="1" t="s">
        <v>1432</v>
      </c>
      <c r="T1684" s="1" t="s">
        <v>783</v>
      </c>
      <c r="U1684" s="1" t="s">
        <v>70</v>
      </c>
      <c r="V1684" s="1" t="s">
        <v>10041</v>
      </c>
      <c r="W1684" s="1" t="s">
        <v>653</v>
      </c>
      <c r="X1684" s="1" t="s">
        <v>654</v>
      </c>
      <c r="Y1684" s="1" t="s">
        <v>605</v>
      </c>
      <c r="Z1684" s="1" t="s">
        <v>606</v>
      </c>
      <c r="AA1684" s="1" t="s">
        <v>1749</v>
      </c>
      <c r="AB1684" s="1" t="s">
        <v>10042</v>
      </c>
      <c r="AE1684" s="2">
        <v>45720.34002314815</v>
      </c>
      <c r="AF1684" s="1" t="s">
        <v>77</v>
      </c>
      <c r="AH1684" s="1" t="s">
        <v>125</v>
      </c>
      <c r="AI1684" s="1" t="s">
        <v>79</v>
      </c>
      <c r="AJ1684" s="1" t="s">
        <v>378</v>
      </c>
      <c r="AL1684" s="1" t="s">
        <v>1432</v>
      </c>
      <c r="AM1684" s="2">
        <v>45720.340046296296</v>
      </c>
      <c r="AO1684" s="1" t="s">
        <v>1432</v>
      </c>
      <c r="AP1684" s="1">
        <v>5760742</v>
      </c>
      <c r="AQ1684" s="1" t="s">
        <v>83</v>
      </c>
      <c r="AR1684" s="2">
        <v>45720.895497685182</v>
      </c>
      <c r="AS1684" s="1" t="s">
        <v>84</v>
      </c>
      <c r="AT1684" s="2">
        <v>45720.333333333336</v>
      </c>
      <c r="AU1684" s="1" t="s">
        <v>573</v>
      </c>
      <c r="AV1684" s="1" t="s">
        <v>608</v>
      </c>
      <c r="AW1684" s="1" t="s">
        <v>609</v>
      </c>
      <c r="AX1684" s="1" t="s">
        <v>8687</v>
      </c>
      <c r="AZ1684" s="2">
        <v>45720.895497685182</v>
      </c>
      <c r="BB1684" s="1" t="s">
        <v>1692</v>
      </c>
      <c r="BC1684" s="1" t="s">
        <v>1693</v>
      </c>
      <c r="BD1684" s="1" t="s">
        <v>1694</v>
      </c>
      <c r="BE1684" s="1" t="s">
        <v>4409</v>
      </c>
      <c r="BF1684" s="1" t="s">
        <v>612</v>
      </c>
    </row>
    <row r="1685" spans="1:58" x14ac:dyDescent="0.35">
      <c r="A1685" s="1">
        <v>3014934</v>
      </c>
      <c r="B1685" s="1" t="s">
        <v>223</v>
      </c>
      <c r="C1685" s="1">
        <v>37004041</v>
      </c>
      <c r="D1685" s="1">
        <v>339711814</v>
      </c>
      <c r="E1685" s="1" t="s">
        <v>59</v>
      </c>
      <c r="F1685" s="1" t="s">
        <v>60</v>
      </c>
      <c r="G1685" s="1" t="s">
        <v>3379</v>
      </c>
      <c r="H1685" s="1" t="s">
        <v>10043</v>
      </c>
      <c r="I1685" s="1">
        <v>771954430</v>
      </c>
      <c r="J1685" s="1" t="s">
        <v>10044</v>
      </c>
      <c r="K1685" s="1">
        <v>14</v>
      </c>
      <c r="L1685" s="1" t="s">
        <v>64</v>
      </c>
      <c r="M1685" s="1" t="s">
        <v>65</v>
      </c>
      <c r="N1685" s="2">
        <v>44236.611111111109</v>
      </c>
      <c r="O1685" s="1" t="s">
        <v>98</v>
      </c>
      <c r="Q1685" s="1" t="s">
        <v>67</v>
      </c>
      <c r="R1685" s="2">
        <v>45720.341956018521</v>
      </c>
      <c r="S1685" s="1" t="s">
        <v>5451</v>
      </c>
      <c r="T1685" s="1" t="s">
        <v>100</v>
      </c>
      <c r="U1685" s="1" t="s">
        <v>385</v>
      </c>
      <c r="V1685" s="1" t="s">
        <v>10045</v>
      </c>
      <c r="W1685" s="1" t="s">
        <v>298</v>
      </c>
      <c r="X1685" s="1" t="s">
        <v>298</v>
      </c>
      <c r="Y1685" s="1" t="s">
        <v>5587</v>
      </c>
      <c r="Z1685" s="1" t="s">
        <v>929</v>
      </c>
      <c r="AA1685" s="1" t="s">
        <v>5588</v>
      </c>
      <c r="AB1685" s="1" t="s">
        <v>5588</v>
      </c>
      <c r="AE1685" s="2">
        <v>45720.341967592591</v>
      </c>
      <c r="AF1685" s="1" t="s">
        <v>77</v>
      </c>
      <c r="AH1685" s="1" t="s">
        <v>78</v>
      </c>
      <c r="AI1685" s="1" t="s">
        <v>106</v>
      </c>
      <c r="AJ1685" s="1" t="s">
        <v>107</v>
      </c>
      <c r="AK1685" s="1" t="s">
        <v>10046</v>
      </c>
      <c r="AL1685" s="1" t="s">
        <v>5451</v>
      </c>
      <c r="AM1685" s="2">
        <v>45720.342002314814</v>
      </c>
      <c r="AN1685" s="1" t="s">
        <v>10046</v>
      </c>
      <c r="AP1685" s="1">
        <v>5760755</v>
      </c>
      <c r="AQ1685" s="1" t="s">
        <v>83</v>
      </c>
      <c r="AR1685" s="2">
        <v>45720.448425925926</v>
      </c>
      <c r="AS1685" s="1" t="s">
        <v>84</v>
      </c>
      <c r="AT1685" s="2">
        <v>45720.298611111109</v>
      </c>
      <c r="AU1685" s="1" t="s">
        <v>85</v>
      </c>
      <c r="AV1685" s="1" t="s">
        <v>4129</v>
      </c>
      <c r="AW1685" s="1" t="s">
        <v>4130</v>
      </c>
      <c r="AX1685" s="1" t="s">
        <v>4131</v>
      </c>
      <c r="AZ1685" s="2">
        <v>45720.448425925926</v>
      </c>
      <c r="BB1685" s="1" t="s">
        <v>561</v>
      </c>
      <c r="BC1685" s="1" t="s">
        <v>562</v>
      </c>
      <c r="BD1685" s="1" t="s">
        <v>113</v>
      </c>
      <c r="BE1685" s="1" t="s">
        <v>10047</v>
      </c>
      <c r="BF1685" s="1" t="s">
        <v>2561</v>
      </c>
    </row>
    <row r="1686" spans="1:58" x14ac:dyDescent="0.35">
      <c r="A1686" s="1">
        <v>3014935</v>
      </c>
      <c r="B1686" s="1" t="s">
        <v>327</v>
      </c>
      <c r="C1686" s="1">
        <v>33081251</v>
      </c>
      <c r="D1686" s="1" t="s">
        <v>8516</v>
      </c>
      <c r="E1686" s="1" t="s">
        <v>59</v>
      </c>
      <c r="F1686" s="1" t="s">
        <v>4920</v>
      </c>
      <c r="G1686" s="1" t="s">
        <v>8490</v>
      </c>
      <c r="I1686" s="1">
        <v>774910539</v>
      </c>
      <c r="J1686" s="1" t="s">
        <v>1179</v>
      </c>
      <c r="K1686" s="1">
        <v>20</v>
      </c>
      <c r="L1686" s="1" t="s">
        <v>1008</v>
      </c>
      <c r="M1686" s="1" t="s">
        <v>1009</v>
      </c>
      <c r="N1686" s="2">
        <v>44565.416678240741</v>
      </c>
      <c r="O1686" s="1" t="s">
        <v>8491</v>
      </c>
      <c r="Q1686" s="1" t="s">
        <v>67</v>
      </c>
      <c r="R1686" s="2">
        <v>45720.342685185184</v>
      </c>
      <c r="S1686" s="1" t="s">
        <v>3796</v>
      </c>
      <c r="T1686" s="1" t="s">
        <v>412</v>
      </c>
      <c r="U1686" s="1" t="s">
        <v>723</v>
      </c>
      <c r="V1686" s="1" t="s">
        <v>10048</v>
      </c>
      <c r="W1686" s="1" t="s">
        <v>785</v>
      </c>
      <c r="X1686" s="1" t="s">
        <v>1886</v>
      </c>
      <c r="Y1686" s="1" t="s">
        <v>8518</v>
      </c>
      <c r="Z1686" s="1" t="s">
        <v>5103</v>
      </c>
      <c r="AA1686" s="1" t="s">
        <v>5104</v>
      </c>
      <c r="AB1686" s="1" t="s">
        <v>5104</v>
      </c>
      <c r="AE1686" s="2">
        <v>45720.342812499999</v>
      </c>
      <c r="AF1686" s="1" t="s">
        <v>4981</v>
      </c>
      <c r="AG1686" s="1">
        <v>48</v>
      </c>
      <c r="AH1686" s="1" t="s">
        <v>125</v>
      </c>
      <c r="AI1686" s="1" t="s">
        <v>464</v>
      </c>
      <c r="AJ1686" s="1" t="s">
        <v>492</v>
      </c>
      <c r="AK1686" s="1" t="s">
        <v>10048</v>
      </c>
      <c r="AL1686" s="1" t="s">
        <v>3796</v>
      </c>
      <c r="AM1686" s="2">
        <v>45720.342835648145</v>
      </c>
      <c r="AO1686" s="1" t="s">
        <v>3796</v>
      </c>
      <c r="AP1686" s="1">
        <v>5760756</v>
      </c>
      <c r="AQ1686" s="1" t="s">
        <v>83</v>
      </c>
      <c r="AR1686" s="2">
        <v>45721.426423611112</v>
      </c>
      <c r="AS1686" s="1" t="s">
        <v>84</v>
      </c>
      <c r="AY1686" s="2">
        <v>45722.342812499999</v>
      </c>
      <c r="AZ1686" s="2">
        <v>45721.426423611112</v>
      </c>
      <c r="BA1686" s="1" t="s">
        <v>419</v>
      </c>
      <c r="BB1686" s="1" t="s">
        <v>1619</v>
      </c>
      <c r="BC1686" s="1" t="s">
        <v>1620</v>
      </c>
      <c r="BD1686" s="1" t="s">
        <v>1621</v>
      </c>
      <c r="BE1686" s="1" t="s">
        <v>10049</v>
      </c>
      <c r="BF1686" s="1" t="s">
        <v>7952</v>
      </c>
    </row>
    <row r="1687" spans="1:58" x14ac:dyDescent="0.35">
      <c r="A1687" s="1">
        <v>3014936</v>
      </c>
      <c r="B1687" s="1" t="s">
        <v>1978</v>
      </c>
      <c r="C1687" s="1">
        <v>172021</v>
      </c>
      <c r="D1687" s="1">
        <v>339713737</v>
      </c>
      <c r="E1687" s="1" t="s">
        <v>59</v>
      </c>
      <c r="F1687" s="1" t="s">
        <v>60</v>
      </c>
      <c r="G1687" s="1" t="s">
        <v>10050</v>
      </c>
      <c r="I1687" s="1">
        <v>777881261</v>
      </c>
      <c r="J1687" s="1" t="s">
        <v>3044</v>
      </c>
      <c r="K1687" s="1">
        <v>20</v>
      </c>
      <c r="L1687" s="1" t="s">
        <v>409</v>
      </c>
      <c r="M1687" s="1" t="s">
        <v>2154</v>
      </c>
      <c r="N1687" s="2">
        <v>43622.381249999999</v>
      </c>
      <c r="O1687" s="1" t="s">
        <v>10051</v>
      </c>
      <c r="Q1687" s="1" t="s">
        <v>67</v>
      </c>
      <c r="R1687" s="2">
        <v>45720.350983796299</v>
      </c>
      <c r="S1687" s="1" t="s">
        <v>7300</v>
      </c>
      <c r="T1687" s="1" t="s">
        <v>412</v>
      </c>
      <c r="U1687" s="1" t="s">
        <v>1219</v>
      </c>
      <c r="V1687" s="1" t="s">
        <v>10052</v>
      </c>
      <c r="W1687" s="1" t="s">
        <v>298</v>
      </c>
      <c r="X1687" s="1" t="s">
        <v>298</v>
      </c>
      <c r="Y1687" s="1" t="s">
        <v>10053</v>
      </c>
      <c r="Z1687" s="1" t="s">
        <v>929</v>
      </c>
      <c r="AA1687" s="1" t="s">
        <v>10054</v>
      </c>
      <c r="AB1687" s="1" t="s">
        <v>10055</v>
      </c>
      <c r="AC1687" s="1">
        <v>331</v>
      </c>
      <c r="AE1687" s="2">
        <v>45720.351226851853</v>
      </c>
      <c r="AF1687" s="1" t="s">
        <v>77</v>
      </c>
      <c r="AH1687" s="1" t="s">
        <v>125</v>
      </c>
      <c r="AI1687" s="1" t="s">
        <v>464</v>
      </c>
      <c r="AJ1687" s="1" t="s">
        <v>465</v>
      </c>
      <c r="AK1687" s="1" t="s">
        <v>10056</v>
      </c>
      <c r="AL1687" s="1" t="s">
        <v>7300</v>
      </c>
      <c r="AM1687" s="2">
        <v>45720.351273148146</v>
      </c>
      <c r="AO1687" s="1" t="s">
        <v>7300</v>
      </c>
      <c r="AP1687" s="1">
        <v>5760801</v>
      </c>
      <c r="AQ1687" s="1" t="s">
        <v>83</v>
      </c>
      <c r="AR1687" s="2">
        <v>45720.567361111112</v>
      </c>
      <c r="AS1687" s="1" t="s">
        <v>84</v>
      </c>
      <c r="AT1687" s="2">
        <v>45720.305555555555</v>
      </c>
      <c r="AU1687" s="1" t="s">
        <v>573</v>
      </c>
      <c r="AV1687" s="1" t="s">
        <v>4129</v>
      </c>
      <c r="AW1687" s="1" t="s">
        <v>4130</v>
      </c>
      <c r="AX1687" s="1" t="s">
        <v>4131</v>
      </c>
      <c r="AZ1687" s="2">
        <v>45720.567361111112</v>
      </c>
      <c r="BB1687" s="1" t="s">
        <v>10057</v>
      </c>
      <c r="BC1687" s="1" t="s">
        <v>1282</v>
      </c>
      <c r="BD1687" s="1" t="s">
        <v>815</v>
      </c>
      <c r="BE1687" s="1" t="s">
        <v>10058</v>
      </c>
      <c r="BF1687" s="1" t="s">
        <v>3853</v>
      </c>
    </row>
    <row r="1688" spans="1:58" x14ac:dyDescent="0.35">
      <c r="A1688" s="1">
        <v>3014937</v>
      </c>
      <c r="B1688" s="1" t="s">
        <v>58</v>
      </c>
      <c r="C1688" s="1">
        <v>35029861</v>
      </c>
      <c r="D1688" s="1">
        <v>339619852</v>
      </c>
      <c r="E1688" s="1" t="s">
        <v>59</v>
      </c>
      <c r="F1688" s="1" t="s">
        <v>60</v>
      </c>
      <c r="G1688" s="1" t="s">
        <v>3547</v>
      </c>
      <c r="H1688" s="1" t="s">
        <v>3696</v>
      </c>
      <c r="I1688" s="1">
        <v>771405557</v>
      </c>
      <c r="J1688" s="1" t="s">
        <v>10059</v>
      </c>
      <c r="K1688" s="1">
        <v>16</v>
      </c>
      <c r="L1688" s="1" t="s">
        <v>64</v>
      </c>
      <c r="M1688" s="1" t="s">
        <v>65</v>
      </c>
      <c r="N1688" s="2">
        <v>44805</v>
      </c>
      <c r="O1688" s="1" t="s">
        <v>353</v>
      </c>
      <c r="Q1688" s="1" t="s">
        <v>67</v>
      </c>
      <c r="R1688" s="2">
        <v>45720.351053240738</v>
      </c>
      <c r="S1688" s="1" t="s">
        <v>4849</v>
      </c>
      <c r="T1688" s="1" t="s">
        <v>450</v>
      </c>
      <c r="U1688" s="1" t="s">
        <v>160</v>
      </c>
      <c r="V1688" s="1" t="s">
        <v>10060</v>
      </c>
      <c r="W1688" s="1" t="s">
        <v>892</v>
      </c>
      <c r="X1688" s="1" t="s">
        <v>892</v>
      </c>
      <c r="Y1688" s="1" t="s">
        <v>1443</v>
      </c>
      <c r="Z1688" s="1" t="s">
        <v>894</v>
      </c>
      <c r="AA1688" s="1" t="s">
        <v>5144</v>
      </c>
      <c r="AB1688" s="1" t="s">
        <v>5144</v>
      </c>
      <c r="AE1688" s="2">
        <v>45720.351076388892</v>
      </c>
      <c r="AF1688" s="1" t="s">
        <v>77</v>
      </c>
      <c r="AH1688" s="1" t="s">
        <v>78</v>
      </c>
      <c r="AI1688" s="1" t="s">
        <v>79</v>
      </c>
      <c r="AJ1688" s="1" t="s">
        <v>378</v>
      </c>
      <c r="AK1688" s="1" t="s">
        <v>10061</v>
      </c>
      <c r="AL1688" s="1" t="s">
        <v>4849</v>
      </c>
      <c r="AM1688" s="2">
        <v>45720.351111111115</v>
      </c>
      <c r="AN1688" s="1" t="s">
        <v>10061</v>
      </c>
      <c r="AP1688" s="1">
        <v>5760798</v>
      </c>
      <c r="AQ1688" s="1" t="s">
        <v>83</v>
      </c>
      <c r="AR1688" s="2">
        <v>45720.565891203703</v>
      </c>
      <c r="AS1688" s="1" t="s">
        <v>84</v>
      </c>
      <c r="AT1688" s="2">
        <v>45720.333333333336</v>
      </c>
      <c r="AU1688" s="1" t="s">
        <v>85</v>
      </c>
      <c r="AV1688" s="1" t="s">
        <v>1446</v>
      </c>
      <c r="AW1688" s="1" t="s">
        <v>1447</v>
      </c>
      <c r="AX1688" s="1" t="s">
        <v>1448</v>
      </c>
      <c r="AZ1688" s="2">
        <v>45720.565891203703</v>
      </c>
      <c r="BB1688" s="1" t="s">
        <v>765</v>
      </c>
      <c r="BC1688" s="1" t="s">
        <v>766</v>
      </c>
      <c r="BD1688" s="1" t="s">
        <v>767</v>
      </c>
      <c r="BE1688" s="1" t="s">
        <v>10062</v>
      </c>
      <c r="BF1688" s="1" t="s">
        <v>906</v>
      </c>
    </row>
    <row r="1689" spans="1:58" x14ac:dyDescent="0.35">
      <c r="A1689" s="1">
        <v>3014938</v>
      </c>
      <c r="B1689" s="1" t="s">
        <v>58</v>
      </c>
      <c r="C1689" s="1">
        <v>43885431</v>
      </c>
      <c r="D1689" s="1">
        <v>339041696</v>
      </c>
      <c r="E1689" s="1" t="s">
        <v>59</v>
      </c>
      <c r="F1689" s="1" t="s">
        <v>60</v>
      </c>
      <c r="G1689" s="1" t="s">
        <v>540</v>
      </c>
      <c r="H1689" s="1" t="s">
        <v>10063</v>
      </c>
      <c r="I1689" s="1">
        <v>770815963</v>
      </c>
      <c r="J1689" s="1" t="s">
        <v>316</v>
      </c>
      <c r="K1689" s="1">
        <v>12</v>
      </c>
      <c r="L1689" s="1" t="s">
        <v>64</v>
      </c>
      <c r="M1689" s="1" t="s">
        <v>65</v>
      </c>
      <c r="N1689" s="2">
        <v>45524.708333333336</v>
      </c>
      <c r="O1689" s="1" t="s">
        <v>66</v>
      </c>
      <c r="Q1689" s="1" t="s">
        <v>67</v>
      </c>
      <c r="R1689" s="2">
        <v>45720.351643518516</v>
      </c>
      <c r="S1689" s="1" t="s">
        <v>10064</v>
      </c>
      <c r="T1689" s="1" t="s">
        <v>69</v>
      </c>
      <c r="U1689" s="1" t="s">
        <v>1031</v>
      </c>
      <c r="V1689" s="1" t="s">
        <v>10065</v>
      </c>
      <c r="W1689" s="1" t="s">
        <v>263</v>
      </c>
      <c r="X1689" s="1" t="s">
        <v>840</v>
      </c>
      <c r="Y1689" s="1" t="s">
        <v>5436</v>
      </c>
      <c r="Z1689" s="1" t="s">
        <v>841</v>
      </c>
      <c r="AA1689" s="1" t="s">
        <v>7592</v>
      </c>
      <c r="AB1689" s="1" t="s">
        <v>10066</v>
      </c>
      <c r="AE1689" s="2">
        <v>45720.351655092592</v>
      </c>
      <c r="AF1689" s="1" t="s">
        <v>77</v>
      </c>
      <c r="AH1689" s="1" t="s">
        <v>125</v>
      </c>
      <c r="AI1689" s="1" t="s">
        <v>79</v>
      </c>
      <c r="AJ1689" s="1" t="s">
        <v>378</v>
      </c>
      <c r="AK1689" s="1" t="s">
        <v>10065</v>
      </c>
      <c r="AL1689" s="1" t="s">
        <v>10064</v>
      </c>
      <c r="AM1689" s="2">
        <v>45720.351701388892</v>
      </c>
      <c r="AN1689" s="1" t="s">
        <v>10065</v>
      </c>
      <c r="AP1689" s="1">
        <v>5760807</v>
      </c>
      <c r="AQ1689" s="1" t="s">
        <v>83</v>
      </c>
      <c r="AR1689" s="2">
        <v>45720.653217592589</v>
      </c>
      <c r="AS1689" s="1" t="s">
        <v>84</v>
      </c>
      <c r="AT1689" s="2">
        <v>45720.333333333336</v>
      </c>
      <c r="AU1689" s="1" t="s">
        <v>85</v>
      </c>
      <c r="AV1689" s="1" t="s">
        <v>1328</v>
      </c>
      <c r="AW1689" s="1" t="s">
        <v>1329</v>
      </c>
      <c r="AX1689" s="1" t="s">
        <v>7944</v>
      </c>
      <c r="AZ1689" s="2">
        <v>45720.653217592589</v>
      </c>
      <c r="BB1689" s="1" t="s">
        <v>1520</v>
      </c>
      <c r="BC1689" s="1" t="s">
        <v>1521</v>
      </c>
      <c r="BD1689" s="1" t="s">
        <v>815</v>
      </c>
      <c r="BE1689" s="1" t="s">
        <v>10067</v>
      </c>
      <c r="BF1689" s="1" t="s">
        <v>914</v>
      </c>
    </row>
    <row r="1690" spans="1:58" x14ac:dyDescent="0.35">
      <c r="A1690" s="1">
        <v>3014939</v>
      </c>
      <c r="B1690" s="1" t="s">
        <v>58</v>
      </c>
      <c r="C1690" s="1">
        <v>43142131</v>
      </c>
      <c r="D1690" s="1">
        <v>338050697</v>
      </c>
      <c r="E1690" s="1" t="s">
        <v>59</v>
      </c>
      <c r="F1690" s="1" t="s">
        <v>60</v>
      </c>
      <c r="G1690" s="1" t="s">
        <v>2926</v>
      </c>
      <c r="H1690" s="1" t="s">
        <v>315</v>
      </c>
      <c r="I1690" s="1">
        <v>771248133</v>
      </c>
      <c r="J1690" s="1" t="s">
        <v>10068</v>
      </c>
      <c r="K1690" s="1">
        <v>12</v>
      </c>
      <c r="L1690" s="1" t="s">
        <v>64</v>
      </c>
      <c r="M1690" s="1" t="s">
        <v>65</v>
      </c>
      <c r="N1690" s="2">
        <v>45419.783530092594</v>
      </c>
      <c r="O1690" s="1" t="s">
        <v>66</v>
      </c>
      <c r="Q1690" s="1" t="s">
        <v>67</v>
      </c>
      <c r="R1690" s="2">
        <v>45720.352453703701</v>
      </c>
      <c r="S1690" s="1" t="s">
        <v>4895</v>
      </c>
      <c r="T1690" s="1" t="s">
        <v>100</v>
      </c>
      <c r="U1690" s="1" t="s">
        <v>70</v>
      </c>
      <c r="V1690" s="1" t="s">
        <v>10069</v>
      </c>
      <c r="W1690" s="1" t="s">
        <v>653</v>
      </c>
      <c r="X1690" s="1" t="s">
        <v>654</v>
      </c>
      <c r="Y1690" s="1" t="s">
        <v>9784</v>
      </c>
      <c r="Z1690" s="1" t="s">
        <v>400</v>
      </c>
      <c r="AA1690" s="1" t="s">
        <v>400</v>
      </c>
      <c r="AB1690" s="1" t="s">
        <v>10070</v>
      </c>
      <c r="AE1690" s="2">
        <v>45720.352465277778</v>
      </c>
      <c r="AF1690" s="1" t="s">
        <v>77</v>
      </c>
      <c r="AH1690" s="1" t="s">
        <v>78</v>
      </c>
      <c r="AI1690" s="1" t="s">
        <v>79</v>
      </c>
      <c r="AJ1690" s="1" t="s">
        <v>378</v>
      </c>
      <c r="AK1690" s="1" t="s">
        <v>10071</v>
      </c>
      <c r="AL1690" s="1" t="s">
        <v>4895</v>
      </c>
      <c r="AM1690" s="2">
        <v>45720.352511574078</v>
      </c>
      <c r="AN1690" s="1" t="s">
        <v>10071</v>
      </c>
      <c r="AP1690" s="1">
        <v>5760814</v>
      </c>
      <c r="AQ1690" s="1" t="s">
        <v>83</v>
      </c>
      <c r="AR1690" s="2">
        <v>45720.894791666666</v>
      </c>
      <c r="AS1690" s="1" t="s">
        <v>84</v>
      </c>
      <c r="AT1690" s="2">
        <v>45720.333333333336</v>
      </c>
      <c r="AU1690" s="1" t="s">
        <v>85</v>
      </c>
      <c r="AV1690" s="1" t="s">
        <v>608</v>
      </c>
      <c r="AW1690" s="1" t="s">
        <v>609</v>
      </c>
      <c r="AX1690" s="1" t="s">
        <v>1424</v>
      </c>
      <c r="AZ1690" s="2">
        <v>45720.894791666666</v>
      </c>
      <c r="BB1690" s="1" t="s">
        <v>89</v>
      </c>
      <c r="BC1690" s="1" t="s">
        <v>90</v>
      </c>
      <c r="BD1690" s="1" t="s">
        <v>91</v>
      </c>
      <c r="BE1690" s="1" t="s">
        <v>9093</v>
      </c>
      <c r="BF1690" s="1" t="s">
        <v>612</v>
      </c>
    </row>
    <row r="1691" spans="1:58" x14ac:dyDescent="0.35">
      <c r="A1691" s="1">
        <v>3014940</v>
      </c>
      <c r="B1691" s="1" t="s">
        <v>58</v>
      </c>
      <c r="C1691" s="1">
        <v>3281031</v>
      </c>
      <c r="D1691" s="1">
        <v>338027261</v>
      </c>
      <c r="E1691" s="1" t="s">
        <v>59</v>
      </c>
      <c r="F1691" s="1" t="s">
        <v>60</v>
      </c>
      <c r="G1691" s="1" t="s">
        <v>275</v>
      </c>
      <c r="I1691" s="1">
        <v>784257515</v>
      </c>
      <c r="J1691" s="1" t="s">
        <v>10072</v>
      </c>
      <c r="K1691" s="1">
        <v>20</v>
      </c>
      <c r="L1691" s="1" t="s">
        <v>294</v>
      </c>
      <c r="M1691" s="1" t="s">
        <v>295</v>
      </c>
      <c r="N1691" s="2">
        <v>45575.416666666664</v>
      </c>
      <c r="O1691" s="1" t="s">
        <v>520</v>
      </c>
      <c r="Q1691" s="1" t="s">
        <v>67</v>
      </c>
      <c r="R1691" s="2">
        <v>45720.353020833332</v>
      </c>
      <c r="S1691" s="1" t="s">
        <v>5141</v>
      </c>
      <c r="T1691" s="1" t="s">
        <v>412</v>
      </c>
      <c r="U1691" s="1" t="s">
        <v>1162</v>
      </c>
      <c r="V1691" s="1" t="s">
        <v>10073</v>
      </c>
      <c r="Y1691" s="1" t="s">
        <v>1013</v>
      </c>
      <c r="Z1691" s="1" t="s">
        <v>1477</v>
      </c>
      <c r="AA1691" s="1" t="s">
        <v>1477</v>
      </c>
      <c r="AB1691" s="1" t="s">
        <v>124</v>
      </c>
      <c r="AE1691" s="2">
        <v>45720.353032407409</v>
      </c>
      <c r="AF1691" s="1" t="s">
        <v>443</v>
      </c>
      <c r="AH1691" s="1" t="s">
        <v>125</v>
      </c>
      <c r="AI1691" s="1" t="s">
        <v>464</v>
      </c>
      <c r="AJ1691" s="1" t="s">
        <v>465</v>
      </c>
      <c r="AK1691" s="1" t="s">
        <v>10074</v>
      </c>
      <c r="AL1691" s="1" t="s">
        <v>5141</v>
      </c>
      <c r="AM1691" s="2">
        <v>45720.353090277778</v>
      </c>
      <c r="AN1691" s="1" t="s">
        <v>10074</v>
      </c>
      <c r="AP1691" s="1">
        <v>5760815</v>
      </c>
      <c r="AQ1691" s="1" t="s">
        <v>83</v>
      </c>
      <c r="AR1691" s="2">
        <v>45721.487812500003</v>
      </c>
      <c r="AS1691" s="1" t="s">
        <v>84</v>
      </c>
      <c r="AT1691" s="2">
        <v>45720.333333333336</v>
      </c>
      <c r="AU1691" s="1" t="s">
        <v>85</v>
      </c>
      <c r="AV1691" s="1" t="s">
        <v>1957</v>
      </c>
      <c r="AW1691" s="1" t="s">
        <v>1958</v>
      </c>
      <c r="AX1691" s="1" t="s">
        <v>5114</v>
      </c>
      <c r="AZ1691" s="2">
        <v>45721.487812500003</v>
      </c>
      <c r="BB1691" s="1" t="s">
        <v>192</v>
      </c>
      <c r="BC1691" s="1" t="s">
        <v>193</v>
      </c>
      <c r="BD1691" s="1" t="s">
        <v>194</v>
      </c>
      <c r="BE1691" s="1" t="s">
        <v>3484</v>
      </c>
      <c r="BF1691" s="1" t="s">
        <v>137</v>
      </c>
    </row>
    <row r="1692" spans="1:58" x14ac:dyDescent="0.35">
      <c r="A1692" s="1">
        <v>3014941</v>
      </c>
      <c r="B1692" s="1" t="s">
        <v>58</v>
      </c>
      <c r="C1692" s="1">
        <v>41734591</v>
      </c>
      <c r="D1692" s="1">
        <v>338404196</v>
      </c>
      <c r="E1692" s="1" t="s">
        <v>59</v>
      </c>
      <c r="F1692" s="1" t="s">
        <v>60</v>
      </c>
      <c r="G1692" s="1" t="s">
        <v>1286</v>
      </c>
      <c r="H1692" s="1" t="s">
        <v>2892</v>
      </c>
      <c r="I1692" s="1">
        <v>775394287</v>
      </c>
      <c r="J1692" s="1" t="s">
        <v>6534</v>
      </c>
      <c r="K1692" s="1">
        <v>13</v>
      </c>
      <c r="L1692" s="1" t="s">
        <v>64</v>
      </c>
      <c r="M1692" s="1" t="s">
        <v>65</v>
      </c>
      <c r="N1692" s="2">
        <v>45195.666666666664</v>
      </c>
      <c r="O1692" s="1" t="s">
        <v>66</v>
      </c>
      <c r="Q1692" s="1" t="s">
        <v>67</v>
      </c>
      <c r="R1692" s="2">
        <v>45720.353958333333</v>
      </c>
      <c r="S1692" s="1" t="s">
        <v>6637</v>
      </c>
      <c r="T1692" s="1" t="s">
        <v>100</v>
      </c>
      <c r="U1692" s="1" t="s">
        <v>70</v>
      </c>
      <c r="V1692" s="1" t="s">
        <v>10075</v>
      </c>
      <c r="Y1692" s="1" t="s">
        <v>6249</v>
      </c>
      <c r="Z1692" s="1" t="s">
        <v>5609</v>
      </c>
      <c r="AA1692" s="1">
        <v>4300</v>
      </c>
      <c r="AB1692" s="1" t="s">
        <v>124</v>
      </c>
      <c r="AE1692" s="2">
        <v>45720.35396990741</v>
      </c>
      <c r="AF1692" s="1" t="s">
        <v>77</v>
      </c>
      <c r="AH1692" s="1" t="s">
        <v>78</v>
      </c>
      <c r="AI1692" s="1" t="s">
        <v>79</v>
      </c>
      <c r="AJ1692" s="1" t="s">
        <v>283</v>
      </c>
      <c r="AK1692" s="1" t="s">
        <v>10076</v>
      </c>
      <c r="AL1692" s="1" t="s">
        <v>6637</v>
      </c>
      <c r="AM1692" s="2">
        <v>45720.354004629633</v>
      </c>
      <c r="AN1692" s="1" t="s">
        <v>10076</v>
      </c>
      <c r="AP1692" s="1">
        <v>5760819</v>
      </c>
      <c r="AQ1692" s="1" t="s">
        <v>83</v>
      </c>
      <c r="AR1692" s="2">
        <v>45720.630671296298</v>
      </c>
      <c r="AS1692" s="1" t="s">
        <v>84</v>
      </c>
      <c r="AT1692" s="2">
        <v>45720.333333333336</v>
      </c>
      <c r="AU1692" s="1" t="s">
        <v>85</v>
      </c>
      <c r="AV1692" s="1" t="s">
        <v>1214</v>
      </c>
      <c r="AW1692" s="1" t="s">
        <v>1215</v>
      </c>
      <c r="AX1692" s="1" t="s">
        <v>7400</v>
      </c>
      <c r="AZ1692" s="2">
        <v>45720.630671296298</v>
      </c>
      <c r="BB1692" s="1" t="s">
        <v>89</v>
      </c>
      <c r="BC1692" s="1" t="s">
        <v>90</v>
      </c>
      <c r="BD1692" s="1" t="s">
        <v>91</v>
      </c>
      <c r="BE1692" s="1" t="s">
        <v>10077</v>
      </c>
      <c r="BF1692" s="1" t="s">
        <v>525</v>
      </c>
    </row>
    <row r="1693" spans="1:58" x14ac:dyDescent="0.35">
      <c r="A1693" s="1">
        <v>3014942</v>
      </c>
      <c r="B1693" s="1" t="s">
        <v>58</v>
      </c>
      <c r="C1693" s="1">
        <v>3129201</v>
      </c>
      <c r="D1693" s="1" t="s">
        <v>10078</v>
      </c>
      <c r="E1693" s="1" t="s">
        <v>59</v>
      </c>
      <c r="F1693" s="1" t="s">
        <v>4975</v>
      </c>
      <c r="G1693" s="1" t="s">
        <v>10079</v>
      </c>
      <c r="I1693" s="1">
        <v>781220050</v>
      </c>
      <c r="J1693" s="1" t="s">
        <v>10080</v>
      </c>
      <c r="K1693" s="1">
        <v>20</v>
      </c>
      <c r="L1693" s="1" t="s">
        <v>1008</v>
      </c>
      <c r="M1693" s="1" t="s">
        <v>2154</v>
      </c>
      <c r="N1693" s="2">
        <v>45336.458344907405</v>
      </c>
      <c r="O1693" s="1" t="s">
        <v>10081</v>
      </c>
      <c r="Q1693" s="1" t="s">
        <v>67</v>
      </c>
      <c r="R1693" s="2">
        <v>45720.355717592596</v>
      </c>
      <c r="S1693" s="1" t="s">
        <v>10082</v>
      </c>
      <c r="T1693" s="1" t="s">
        <v>412</v>
      </c>
      <c r="U1693" s="1" t="s">
        <v>10083</v>
      </c>
      <c r="V1693" s="1" t="s">
        <v>10084</v>
      </c>
      <c r="W1693" s="1" t="s">
        <v>214</v>
      </c>
      <c r="X1693" s="1" t="s">
        <v>215</v>
      </c>
      <c r="Y1693" s="1" t="s">
        <v>1013</v>
      </c>
      <c r="Z1693" s="1" t="s">
        <v>248</v>
      </c>
      <c r="AA1693" s="1" t="s">
        <v>248</v>
      </c>
      <c r="AB1693" s="1" t="s">
        <v>1014</v>
      </c>
      <c r="AE1693" s="2">
        <v>45720.355729166666</v>
      </c>
      <c r="AF1693" s="1" t="s">
        <v>4981</v>
      </c>
      <c r="AG1693" s="1">
        <v>48</v>
      </c>
      <c r="AH1693" s="1" t="s">
        <v>78</v>
      </c>
      <c r="AI1693" s="1" t="s">
        <v>464</v>
      </c>
      <c r="AJ1693" s="1" t="s">
        <v>303</v>
      </c>
      <c r="AK1693" s="1" t="s">
        <v>10085</v>
      </c>
      <c r="AL1693" s="1" t="s">
        <v>10082</v>
      </c>
      <c r="AM1693" s="2">
        <v>45720.355763888889</v>
      </c>
      <c r="AN1693" s="1" t="s">
        <v>10085</v>
      </c>
      <c r="AP1693" s="1">
        <v>5760828</v>
      </c>
      <c r="AQ1693" s="1" t="s">
        <v>83</v>
      </c>
      <c r="AR1693" s="2">
        <v>45720.512395833335</v>
      </c>
      <c r="AS1693" s="1" t="s">
        <v>84</v>
      </c>
      <c r="AT1693" s="2">
        <v>45720.333333333336</v>
      </c>
      <c r="AU1693" s="1" t="s">
        <v>85</v>
      </c>
      <c r="AV1693" s="1" t="s">
        <v>468</v>
      </c>
      <c r="AW1693" s="1" t="s">
        <v>469</v>
      </c>
      <c r="AX1693" s="1" t="s">
        <v>8922</v>
      </c>
      <c r="AY1693" s="2">
        <v>45722.355729166666</v>
      </c>
      <c r="AZ1693" s="2">
        <v>45720.512395833335</v>
      </c>
      <c r="BA1693" s="1" t="s">
        <v>419</v>
      </c>
      <c r="BB1693" s="1" t="s">
        <v>1619</v>
      </c>
      <c r="BC1693" s="1" t="s">
        <v>1620</v>
      </c>
      <c r="BD1693" s="1" t="s">
        <v>1621</v>
      </c>
      <c r="BE1693" s="1" t="s">
        <v>10086</v>
      </c>
      <c r="BF1693" s="1" t="s">
        <v>4924</v>
      </c>
    </row>
    <row r="1694" spans="1:58" x14ac:dyDescent="0.35">
      <c r="A1694" s="1">
        <v>3014943</v>
      </c>
      <c r="B1694" s="1" t="s">
        <v>58</v>
      </c>
      <c r="C1694" s="1">
        <v>3129201</v>
      </c>
      <c r="D1694" s="1">
        <v>338231256</v>
      </c>
      <c r="E1694" s="1" t="s">
        <v>59</v>
      </c>
      <c r="F1694" s="1" t="s">
        <v>60</v>
      </c>
      <c r="G1694" s="1" t="s">
        <v>10079</v>
      </c>
      <c r="I1694" s="1">
        <v>781220050</v>
      </c>
      <c r="J1694" s="1" t="s">
        <v>10080</v>
      </c>
      <c r="K1694" s="1">
        <v>20</v>
      </c>
      <c r="L1694" s="1" t="s">
        <v>1008</v>
      </c>
      <c r="M1694" s="1" t="s">
        <v>2154</v>
      </c>
      <c r="N1694" s="2">
        <v>43342.366539351853</v>
      </c>
      <c r="O1694" s="1" t="s">
        <v>5490</v>
      </c>
      <c r="Q1694" s="1" t="s">
        <v>67</v>
      </c>
      <c r="R1694" s="2">
        <v>45720.357835648145</v>
      </c>
      <c r="S1694" s="1" t="s">
        <v>10082</v>
      </c>
      <c r="T1694" s="1" t="s">
        <v>412</v>
      </c>
      <c r="U1694" s="1" t="s">
        <v>385</v>
      </c>
      <c r="V1694" s="1" t="s">
        <v>10087</v>
      </c>
      <c r="W1694" s="1" t="s">
        <v>214</v>
      </c>
      <c r="X1694" s="1" t="s">
        <v>215</v>
      </c>
      <c r="Y1694" s="1" t="s">
        <v>3013</v>
      </c>
      <c r="Z1694" s="1" t="s">
        <v>248</v>
      </c>
      <c r="AA1694" s="1" t="s">
        <v>248</v>
      </c>
      <c r="AB1694" s="1" t="s">
        <v>1672</v>
      </c>
      <c r="AE1694" s="2">
        <v>45720.357858796298</v>
      </c>
      <c r="AF1694" s="1" t="s">
        <v>77</v>
      </c>
      <c r="AH1694" s="1" t="s">
        <v>78</v>
      </c>
      <c r="AI1694" s="1" t="s">
        <v>464</v>
      </c>
      <c r="AJ1694" s="1" t="s">
        <v>492</v>
      </c>
      <c r="AK1694" s="1" t="s">
        <v>10088</v>
      </c>
      <c r="AL1694" s="1" t="s">
        <v>10082</v>
      </c>
      <c r="AM1694" s="2">
        <v>45720.357916666668</v>
      </c>
      <c r="AN1694" s="1" t="s">
        <v>10088</v>
      </c>
      <c r="AP1694" s="1">
        <v>5760835</v>
      </c>
      <c r="AQ1694" s="1" t="s">
        <v>83</v>
      </c>
      <c r="AR1694" s="2">
        <v>45720.511805555558</v>
      </c>
      <c r="AS1694" s="1" t="s">
        <v>84</v>
      </c>
      <c r="AT1694" s="2">
        <v>45720.333333333336</v>
      </c>
      <c r="AU1694" s="1" t="s">
        <v>85</v>
      </c>
      <c r="AV1694" s="1" t="s">
        <v>468</v>
      </c>
      <c r="AW1694" s="1" t="s">
        <v>469</v>
      </c>
      <c r="AX1694" s="1" t="s">
        <v>7719</v>
      </c>
      <c r="AZ1694" s="2">
        <v>45720.511805555558</v>
      </c>
      <c r="BB1694" s="1" t="s">
        <v>1619</v>
      </c>
      <c r="BC1694" s="1" t="s">
        <v>1620</v>
      </c>
      <c r="BD1694" s="1" t="s">
        <v>1621</v>
      </c>
      <c r="BE1694" s="1" t="s">
        <v>10089</v>
      </c>
      <c r="BF1694" s="1" t="s">
        <v>8656</v>
      </c>
    </row>
    <row r="1695" spans="1:58" x14ac:dyDescent="0.35">
      <c r="A1695" s="1">
        <v>3014944</v>
      </c>
      <c r="B1695" s="1" t="s">
        <v>58</v>
      </c>
      <c r="C1695" s="1">
        <v>38565721</v>
      </c>
      <c r="D1695" s="1">
        <v>338203562</v>
      </c>
      <c r="E1695" s="1" t="s">
        <v>59</v>
      </c>
      <c r="F1695" s="1" t="s">
        <v>60</v>
      </c>
      <c r="G1695" s="1" t="s">
        <v>10090</v>
      </c>
      <c r="H1695" s="1" t="s">
        <v>10091</v>
      </c>
      <c r="I1695" s="1">
        <v>771879274</v>
      </c>
      <c r="J1695" s="1" t="s">
        <v>10092</v>
      </c>
      <c r="K1695" s="1">
        <v>12</v>
      </c>
      <c r="L1695" s="1" t="s">
        <v>64</v>
      </c>
      <c r="M1695" s="1" t="s">
        <v>65</v>
      </c>
      <c r="N1695" s="2">
        <v>44958</v>
      </c>
      <c r="O1695" s="1" t="s">
        <v>180</v>
      </c>
      <c r="Q1695" s="1" t="s">
        <v>67</v>
      </c>
      <c r="R1695" s="2">
        <v>45720.361041666663</v>
      </c>
      <c r="S1695" s="1" t="s">
        <v>4967</v>
      </c>
      <c r="T1695" s="1" t="s">
        <v>100</v>
      </c>
      <c r="U1695" s="1" t="s">
        <v>70</v>
      </c>
      <c r="V1695" s="1" t="s">
        <v>10093</v>
      </c>
      <c r="W1695" s="1" t="s">
        <v>72</v>
      </c>
      <c r="X1695" s="1" t="s">
        <v>2112</v>
      </c>
      <c r="Y1695" s="1" t="s">
        <v>10094</v>
      </c>
      <c r="Z1695" s="1" t="s">
        <v>546</v>
      </c>
      <c r="AA1695" s="1" t="s">
        <v>10095</v>
      </c>
      <c r="AB1695" s="1" t="s">
        <v>10095</v>
      </c>
      <c r="AE1695" s="2">
        <v>45720.36105324074</v>
      </c>
      <c r="AF1695" s="1" t="s">
        <v>77</v>
      </c>
      <c r="AH1695" s="1" t="s">
        <v>125</v>
      </c>
      <c r="AI1695" s="1" t="s">
        <v>79</v>
      </c>
      <c r="AJ1695" s="1" t="s">
        <v>855</v>
      </c>
      <c r="AK1695" s="1" t="s">
        <v>10096</v>
      </c>
      <c r="AL1695" s="1" t="s">
        <v>4967</v>
      </c>
      <c r="AM1695" s="2">
        <v>45720.36109953704</v>
      </c>
      <c r="AN1695" s="1" t="s">
        <v>10096</v>
      </c>
      <c r="AP1695" s="1">
        <v>5760849</v>
      </c>
      <c r="AQ1695" s="1" t="s">
        <v>83</v>
      </c>
      <c r="AR1695" s="2">
        <v>45720.566828703704</v>
      </c>
      <c r="AS1695" s="1" t="s">
        <v>84</v>
      </c>
      <c r="AT1695" s="2">
        <v>45720.333333333336</v>
      </c>
      <c r="AU1695" s="1" t="s">
        <v>85</v>
      </c>
      <c r="AV1695" s="1" t="s">
        <v>2117</v>
      </c>
      <c r="AW1695" s="1" t="s">
        <v>2118</v>
      </c>
      <c r="AX1695" s="1" t="s">
        <v>3185</v>
      </c>
      <c r="AZ1695" s="2">
        <v>45720.566828703704</v>
      </c>
      <c r="BB1695" s="1" t="s">
        <v>765</v>
      </c>
      <c r="BC1695" s="1" t="s">
        <v>766</v>
      </c>
      <c r="BD1695" s="1" t="s">
        <v>767</v>
      </c>
      <c r="BE1695" s="1" t="s">
        <v>10097</v>
      </c>
      <c r="BF1695" s="1" t="s">
        <v>1484</v>
      </c>
    </row>
    <row r="1696" spans="1:58" x14ac:dyDescent="0.35">
      <c r="A1696" s="1">
        <v>3014945</v>
      </c>
      <c r="B1696" s="1" t="s">
        <v>327</v>
      </c>
      <c r="C1696" s="1">
        <v>31813201</v>
      </c>
      <c r="D1696" s="1">
        <v>338421001</v>
      </c>
      <c r="E1696" s="1" t="s">
        <v>59</v>
      </c>
      <c r="F1696" s="1" t="s">
        <v>60</v>
      </c>
      <c r="G1696" s="1" t="s">
        <v>10098</v>
      </c>
      <c r="H1696" s="1" t="s">
        <v>10099</v>
      </c>
      <c r="I1696" s="1">
        <v>775719073</v>
      </c>
      <c r="J1696" s="1" t="s">
        <v>10100</v>
      </c>
      <c r="K1696" s="1">
        <v>12</v>
      </c>
      <c r="L1696" s="1" t="s">
        <v>64</v>
      </c>
      <c r="M1696" s="1" t="s">
        <v>65</v>
      </c>
      <c r="N1696" s="2">
        <v>40575</v>
      </c>
      <c r="O1696" s="1" t="s">
        <v>6415</v>
      </c>
      <c r="Q1696" s="1" t="s">
        <v>67</v>
      </c>
      <c r="R1696" s="2">
        <v>45720.361863425926</v>
      </c>
      <c r="S1696" s="1" t="s">
        <v>910</v>
      </c>
      <c r="T1696" s="1" t="s">
        <v>412</v>
      </c>
      <c r="U1696" s="1" t="s">
        <v>120</v>
      </c>
      <c r="V1696" s="1" t="s">
        <v>911</v>
      </c>
      <c r="W1696" s="1" t="s">
        <v>214</v>
      </c>
      <c r="X1696" s="1" t="s">
        <v>215</v>
      </c>
      <c r="Y1696" s="1" t="s">
        <v>6575</v>
      </c>
      <c r="Z1696" s="1" t="s">
        <v>248</v>
      </c>
      <c r="AA1696" s="1" t="s">
        <v>248</v>
      </c>
      <c r="AB1696" s="1" t="s">
        <v>10101</v>
      </c>
      <c r="AC1696" s="1">
        <v>86</v>
      </c>
      <c r="AE1696" s="2">
        <v>45720.362268518518</v>
      </c>
      <c r="AF1696" s="1" t="s">
        <v>417</v>
      </c>
      <c r="AG1696" s="1">
        <v>48</v>
      </c>
      <c r="AH1696" s="1" t="s">
        <v>125</v>
      </c>
      <c r="AI1696" s="1" t="s">
        <v>464</v>
      </c>
      <c r="AJ1696" s="1" t="s">
        <v>465</v>
      </c>
      <c r="AK1696" s="1" t="s">
        <v>10102</v>
      </c>
      <c r="AL1696" s="1" t="s">
        <v>910</v>
      </c>
      <c r="AM1696" s="2">
        <v>45720.362326388888</v>
      </c>
      <c r="AO1696" s="1" t="s">
        <v>910</v>
      </c>
      <c r="AP1696" s="1">
        <v>5760859</v>
      </c>
      <c r="AQ1696" s="1" t="s">
        <v>83</v>
      </c>
      <c r="AR1696" s="2">
        <v>45720.869606481479</v>
      </c>
      <c r="AS1696" s="1" t="s">
        <v>84</v>
      </c>
      <c r="AT1696" s="2">
        <v>45720.333333333336</v>
      </c>
      <c r="AU1696" s="1" t="s">
        <v>85</v>
      </c>
      <c r="AV1696" s="1" t="s">
        <v>1957</v>
      </c>
      <c r="AW1696" s="1" t="s">
        <v>1958</v>
      </c>
      <c r="AX1696" s="1" t="s">
        <v>2365</v>
      </c>
      <c r="AY1696" s="2">
        <v>45722.362268518518</v>
      </c>
      <c r="AZ1696" s="2">
        <v>45720.869606481479</v>
      </c>
      <c r="BA1696" s="1" t="s">
        <v>419</v>
      </c>
      <c r="BB1696" s="1" t="s">
        <v>703</v>
      </c>
      <c r="BC1696" s="1" t="s">
        <v>677</v>
      </c>
      <c r="BD1696" s="1" t="s">
        <v>704</v>
      </c>
      <c r="BE1696" s="1" t="s">
        <v>10103</v>
      </c>
      <c r="BF1696" s="1" t="s">
        <v>137</v>
      </c>
    </row>
    <row r="1697" spans="1:58" x14ac:dyDescent="0.35">
      <c r="A1697" s="1">
        <v>3014946</v>
      </c>
      <c r="B1697" s="1" t="s">
        <v>58</v>
      </c>
      <c r="C1697" s="1">
        <v>37111151</v>
      </c>
      <c r="D1697" s="1">
        <v>339925847</v>
      </c>
      <c r="E1697" s="1" t="s">
        <v>59</v>
      </c>
      <c r="F1697" s="1" t="s">
        <v>60</v>
      </c>
      <c r="G1697" s="1" t="s">
        <v>2348</v>
      </c>
      <c r="H1697" s="1" t="s">
        <v>3415</v>
      </c>
      <c r="I1697" s="1">
        <v>776415745</v>
      </c>
      <c r="J1697" s="1" t="s">
        <v>10104</v>
      </c>
      <c r="K1697" s="1">
        <v>19</v>
      </c>
      <c r="L1697" s="1" t="s">
        <v>64</v>
      </c>
      <c r="M1697" s="1" t="s">
        <v>65</v>
      </c>
      <c r="N1697" s="2">
        <v>45245.629780092589</v>
      </c>
      <c r="O1697" s="1" t="s">
        <v>66</v>
      </c>
      <c r="Q1697" s="1" t="s">
        <v>67</v>
      </c>
      <c r="R1697" s="2">
        <v>45720.362002314818</v>
      </c>
      <c r="S1697" s="1" t="s">
        <v>4835</v>
      </c>
      <c r="T1697" s="1" t="s">
        <v>69</v>
      </c>
      <c r="U1697" s="1" t="s">
        <v>385</v>
      </c>
      <c r="V1697" s="1" t="s">
        <v>10105</v>
      </c>
      <c r="W1697" s="1" t="s">
        <v>785</v>
      </c>
      <c r="X1697" s="1" t="s">
        <v>785</v>
      </c>
      <c r="Y1697" s="1" t="s">
        <v>10106</v>
      </c>
      <c r="Z1697" s="1" t="s">
        <v>5663</v>
      </c>
      <c r="AA1697" s="1" t="s">
        <v>10107</v>
      </c>
      <c r="AB1697" s="1" t="s">
        <v>124</v>
      </c>
      <c r="AC1697" s="1">
        <v>782925346</v>
      </c>
      <c r="AE1697" s="2">
        <v>45720.362013888887</v>
      </c>
      <c r="AF1697" s="1" t="s">
        <v>77</v>
      </c>
      <c r="AH1697" s="1" t="s">
        <v>125</v>
      </c>
      <c r="AI1697" s="1" t="s">
        <v>79</v>
      </c>
      <c r="AJ1697" s="1" t="s">
        <v>454</v>
      </c>
      <c r="AK1697" s="1" t="s">
        <v>10108</v>
      </c>
      <c r="AL1697" s="1" t="s">
        <v>4835</v>
      </c>
      <c r="AM1697" s="2">
        <v>45720.36204861111</v>
      </c>
      <c r="AN1697" s="1" t="s">
        <v>10108</v>
      </c>
      <c r="AP1697" s="1">
        <v>5760856</v>
      </c>
      <c r="AQ1697" s="1" t="s">
        <v>83</v>
      </c>
      <c r="AR1697" s="2">
        <v>45720.77853009259</v>
      </c>
      <c r="AS1697" s="1" t="s">
        <v>84</v>
      </c>
      <c r="AT1697" s="2">
        <v>45720.566666666666</v>
      </c>
      <c r="AU1697" s="1" t="s">
        <v>85</v>
      </c>
      <c r="AV1697" s="1" t="s">
        <v>790</v>
      </c>
      <c r="AW1697" s="1" t="s">
        <v>791</v>
      </c>
      <c r="AX1697" s="1" t="s">
        <v>1890</v>
      </c>
      <c r="AZ1697" s="2">
        <v>45720.77853009259</v>
      </c>
      <c r="BB1697" s="1" t="s">
        <v>1026</v>
      </c>
      <c r="BC1697" s="1" t="s">
        <v>951</v>
      </c>
      <c r="BD1697" s="1" t="s">
        <v>815</v>
      </c>
      <c r="BE1697" s="1" t="s">
        <v>1400</v>
      </c>
      <c r="BF1697" s="1" t="s">
        <v>349</v>
      </c>
    </row>
    <row r="1698" spans="1:58" x14ac:dyDescent="0.35">
      <c r="A1698" s="1">
        <v>3014947</v>
      </c>
      <c r="B1698" s="1" t="s">
        <v>58</v>
      </c>
      <c r="C1698" s="1">
        <v>1942011</v>
      </c>
      <c r="D1698" s="1">
        <v>339914300</v>
      </c>
      <c r="E1698" s="1" t="s">
        <v>59</v>
      </c>
      <c r="F1698" s="1" t="s">
        <v>60</v>
      </c>
      <c r="G1698" s="1" t="s">
        <v>10109</v>
      </c>
      <c r="I1698" s="1">
        <v>775009689</v>
      </c>
      <c r="J1698" s="1" t="s">
        <v>10110</v>
      </c>
      <c r="K1698" s="1">
        <v>20</v>
      </c>
      <c r="L1698" s="1" t="s">
        <v>294</v>
      </c>
      <c r="M1698" s="1" t="s">
        <v>295</v>
      </c>
      <c r="N1698" s="2">
        <v>44302.458344907405</v>
      </c>
      <c r="O1698" s="1" t="s">
        <v>2009</v>
      </c>
      <c r="Q1698" s="1" t="s">
        <v>67</v>
      </c>
      <c r="R1698" s="2">
        <v>45720.362858796296</v>
      </c>
      <c r="S1698" s="1" t="s">
        <v>2010</v>
      </c>
      <c r="T1698" s="1" t="s">
        <v>412</v>
      </c>
      <c r="U1698" s="1" t="s">
        <v>160</v>
      </c>
      <c r="V1698" s="1" t="s">
        <v>10111</v>
      </c>
      <c r="W1698" s="1" t="s">
        <v>785</v>
      </c>
      <c r="X1698" s="1" t="s">
        <v>785</v>
      </c>
      <c r="Y1698" s="1" t="s">
        <v>10112</v>
      </c>
      <c r="Z1698" s="1" t="s">
        <v>5663</v>
      </c>
      <c r="AA1698" s="1" t="s">
        <v>8211</v>
      </c>
      <c r="AB1698" s="1" t="s">
        <v>10113</v>
      </c>
      <c r="AE1698" s="2">
        <v>45720.362870370373</v>
      </c>
      <c r="AF1698" s="1" t="s">
        <v>77</v>
      </c>
      <c r="AH1698" s="1" t="s">
        <v>125</v>
      </c>
      <c r="AI1698" s="1" t="s">
        <v>1000</v>
      </c>
      <c r="AJ1698" s="1" t="s">
        <v>378</v>
      </c>
      <c r="AK1698" s="1" t="s">
        <v>10111</v>
      </c>
      <c r="AL1698" s="1" t="s">
        <v>2010</v>
      </c>
      <c r="AM1698" s="2">
        <v>45720.362916666665</v>
      </c>
      <c r="AN1698" s="1" t="s">
        <v>10111</v>
      </c>
      <c r="AP1698" s="1">
        <v>5760860</v>
      </c>
      <c r="AQ1698" s="1" t="s">
        <v>83</v>
      </c>
      <c r="AR1698" s="2">
        <v>45720.77783564815</v>
      </c>
      <c r="AS1698" s="1" t="s">
        <v>84</v>
      </c>
      <c r="AT1698" s="2">
        <v>45720.5625</v>
      </c>
      <c r="AU1698" s="1" t="s">
        <v>85</v>
      </c>
      <c r="AV1698" s="1" t="s">
        <v>790</v>
      </c>
      <c r="AW1698" s="1" t="s">
        <v>791</v>
      </c>
      <c r="AX1698" s="1" t="s">
        <v>1890</v>
      </c>
      <c r="AZ1698" s="2">
        <v>45720.77783564815</v>
      </c>
      <c r="BB1698" s="1" t="s">
        <v>89</v>
      </c>
      <c r="BC1698" s="1" t="s">
        <v>90</v>
      </c>
      <c r="BD1698" s="1" t="s">
        <v>91</v>
      </c>
      <c r="BE1698" s="1" t="s">
        <v>835</v>
      </c>
      <c r="BF1698" s="1" t="s">
        <v>349</v>
      </c>
    </row>
    <row r="1699" spans="1:58" x14ac:dyDescent="0.35">
      <c r="A1699" s="1">
        <v>3014948</v>
      </c>
      <c r="B1699" s="1" t="s">
        <v>58</v>
      </c>
      <c r="C1699" s="1">
        <v>35489241</v>
      </c>
      <c r="D1699" s="1">
        <v>338023738</v>
      </c>
      <c r="E1699" s="1" t="s">
        <v>59</v>
      </c>
      <c r="F1699" s="1" t="s">
        <v>60</v>
      </c>
      <c r="G1699" s="1" t="s">
        <v>509</v>
      </c>
      <c r="H1699" s="1" t="s">
        <v>10114</v>
      </c>
      <c r="I1699" s="1">
        <v>338023738</v>
      </c>
      <c r="J1699" s="1">
        <v>788020168</v>
      </c>
      <c r="K1699" s="1">
        <v>16</v>
      </c>
      <c r="L1699" s="1" t="s">
        <v>64</v>
      </c>
      <c r="M1699" s="1" t="s">
        <v>65</v>
      </c>
      <c r="N1699" s="2">
        <v>45523.041666666664</v>
      </c>
      <c r="O1699" s="1" t="s">
        <v>66</v>
      </c>
      <c r="Q1699" s="1" t="s">
        <v>67</v>
      </c>
      <c r="R1699" s="2">
        <v>45720.364305555559</v>
      </c>
      <c r="S1699" s="1" t="s">
        <v>5575</v>
      </c>
      <c r="T1699" s="1" t="s">
        <v>100</v>
      </c>
      <c r="U1699" s="1" t="s">
        <v>385</v>
      </c>
      <c r="V1699" s="1" t="s">
        <v>10115</v>
      </c>
      <c r="Y1699" s="1" t="s">
        <v>10116</v>
      </c>
      <c r="Z1699" s="1" t="s">
        <v>1211</v>
      </c>
      <c r="AA1699" s="1" t="s">
        <v>1211</v>
      </c>
      <c r="AB1699" s="1" t="s">
        <v>10117</v>
      </c>
      <c r="AE1699" s="2">
        <v>45720.364328703705</v>
      </c>
      <c r="AF1699" s="1" t="s">
        <v>77</v>
      </c>
      <c r="AH1699" s="1" t="s">
        <v>125</v>
      </c>
      <c r="AI1699" s="1" t="s">
        <v>79</v>
      </c>
      <c r="AJ1699" s="1" t="s">
        <v>283</v>
      </c>
      <c r="AK1699" s="1" t="s">
        <v>10118</v>
      </c>
      <c r="AL1699" s="1" t="s">
        <v>5575</v>
      </c>
      <c r="AM1699" s="2">
        <v>45720.364374999997</v>
      </c>
      <c r="AN1699" s="1" t="s">
        <v>10118</v>
      </c>
      <c r="AP1699" s="1">
        <v>5760861</v>
      </c>
      <c r="AQ1699" s="1" t="s">
        <v>83</v>
      </c>
      <c r="AR1699" s="2">
        <v>45720.592488425929</v>
      </c>
      <c r="AS1699" s="1" t="s">
        <v>84</v>
      </c>
      <c r="AT1699" s="2">
        <v>45720.333333333336</v>
      </c>
      <c r="AU1699" s="1" t="s">
        <v>85</v>
      </c>
      <c r="AV1699" s="1" t="s">
        <v>1214</v>
      </c>
      <c r="AW1699" s="1" t="s">
        <v>1215</v>
      </c>
      <c r="AX1699" s="1" t="s">
        <v>3728</v>
      </c>
      <c r="AZ1699" s="2">
        <v>45720.592488425929</v>
      </c>
      <c r="BB1699" s="1" t="s">
        <v>765</v>
      </c>
      <c r="BC1699" s="1" t="s">
        <v>766</v>
      </c>
      <c r="BD1699" s="1" t="s">
        <v>767</v>
      </c>
      <c r="BE1699" s="1" t="s">
        <v>10119</v>
      </c>
      <c r="BF1699" s="1" t="s">
        <v>1612</v>
      </c>
    </row>
    <row r="1700" spans="1:58" x14ac:dyDescent="0.35">
      <c r="A1700" s="1">
        <v>3014949</v>
      </c>
      <c r="B1700" s="1" t="s">
        <v>58</v>
      </c>
      <c r="C1700" s="1">
        <v>42863891</v>
      </c>
      <c r="D1700" s="1">
        <v>338045451</v>
      </c>
      <c r="E1700" s="1" t="s">
        <v>59</v>
      </c>
      <c r="F1700" s="1" t="s">
        <v>60</v>
      </c>
      <c r="G1700" s="1" t="s">
        <v>2778</v>
      </c>
      <c r="H1700" s="1" t="s">
        <v>1095</v>
      </c>
      <c r="I1700" s="1" t="s">
        <v>10120</v>
      </c>
      <c r="J1700" s="1" t="s">
        <v>10121</v>
      </c>
      <c r="K1700" s="1">
        <v>13</v>
      </c>
      <c r="L1700" s="1" t="s">
        <v>64</v>
      </c>
      <c r="M1700" s="1" t="s">
        <v>65</v>
      </c>
      <c r="N1700" s="2">
        <v>45437.666666666664</v>
      </c>
      <c r="O1700" s="1" t="s">
        <v>66</v>
      </c>
      <c r="Q1700" s="1" t="s">
        <v>67</v>
      </c>
      <c r="R1700" s="2">
        <v>45720.365659722222</v>
      </c>
      <c r="S1700" s="1" t="s">
        <v>10122</v>
      </c>
      <c r="T1700" s="1" t="s">
        <v>100</v>
      </c>
      <c r="U1700" s="1" t="s">
        <v>70</v>
      </c>
      <c r="V1700" s="1" t="s">
        <v>10123</v>
      </c>
      <c r="W1700" s="1" t="s">
        <v>653</v>
      </c>
      <c r="X1700" s="1" t="s">
        <v>654</v>
      </c>
      <c r="Y1700" s="1" t="s">
        <v>4703</v>
      </c>
      <c r="Z1700" s="1" t="s">
        <v>2505</v>
      </c>
      <c r="AA1700" s="1" t="s">
        <v>8917</v>
      </c>
      <c r="AB1700" s="1" t="s">
        <v>124</v>
      </c>
      <c r="AE1700" s="2">
        <v>45720.365706018521</v>
      </c>
      <c r="AF1700" s="1" t="s">
        <v>77</v>
      </c>
      <c r="AH1700" s="1" t="s">
        <v>125</v>
      </c>
      <c r="AI1700" s="1" t="s">
        <v>79</v>
      </c>
      <c r="AJ1700" s="1" t="s">
        <v>378</v>
      </c>
      <c r="AK1700" s="1" t="s">
        <v>10123</v>
      </c>
      <c r="AL1700" s="1" t="s">
        <v>10122</v>
      </c>
      <c r="AM1700" s="2">
        <v>45720.365740740737</v>
      </c>
      <c r="AN1700" s="1" t="s">
        <v>10123</v>
      </c>
      <c r="AP1700" s="1">
        <v>5760865</v>
      </c>
      <c r="AQ1700" s="1" t="s">
        <v>83</v>
      </c>
      <c r="AR1700" s="2">
        <v>45720.538657407407</v>
      </c>
      <c r="AS1700" s="1" t="s">
        <v>84</v>
      </c>
      <c r="AT1700" s="2">
        <v>45720.333333333336</v>
      </c>
      <c r="AU1700" s="1" t="s">
        <v>85</v>
      </c>
      <c r="AV1700" s="1" t="s">
        <v>608</v>
      </c>
      <c r="AW1700" s="1" t="s">
        <v>609</v>
      </c>
      <c r="AX1700" s="1" t="s">
        <v>10124</v>
      </c>
      <c r="AZ1700" s="2">
        <v>45720.538657407407</v>
      </c>
      <c r="BB1700" s="1" t="s">
        <v>367</v>
      </c>
      <c r="BC1700" s="1" t="s">
        <v>368</v>
      </c>
      <c r="BD1700" s="1" t="s">
        <v>368</v>
      </c>
      <c r="BE1700" s="1" t="s">
        <v>8329</v>
      </c>
      <c r="BF1700" s="1" t="s">
        <v>5552</v>
      </c>
    </row>
    <row r="1701" spans="1:58" x14ac:dyDescent="0.35">
      <c r="A1701" s="1">
        <v>3014950</v>
      </c>
      <c r="B1701" s="1" t="s">
        <v>58</v>
      </c>
      <c r="C1701" s="1">
        <v>30160771</v>
      </c>
      <c r="D1701" s="1">
        <v>338571527</v>
      </c>
      <c r="E1701" s="1" t="s">
        <v>59</v>
      </c>
      <c r="F1701" s="1" t="s">
        <v>60</v>
      </c>
      <c r="G1701" s="1" t="s">
        <v>10125</v>
      </c>
      <c r="H1701" s="1" t="s">
        <v>10125</v>
      </c>
      <c r="I1701" s="1">
        <v>774245312</v>
      </c>
      <c r="J1701" s="1" t="s">
        <v>10126</v>
      </c>
      <c r="K1701" s="1">
        <v>20</v>
      </c>
      <c r="L1701" s="1" t="s">
        <v>1008</v>
      </c>
      <c r="M1701" s="1" t="s">
        <v>1009</v>
      </c>
      <c r="N1701" s="2">
        <v>45473.00136574074</v>
      </c>
      <c r="O1701" s="1" t="s">
        <v>66</v>
      </c>
      <c r="Q1701" s="1" t="s">
        <v>67</v>
      </c>
      <c r="R1701" s="2">
        <v>45720.369062500002</v>
      </c>
      <c r="S1701" s="1" t="s">
        <v>4967</v>
      </c>
      <c r="T1701" s="1" t="s">
        <v>100</v>
      </c>
      <c r="U1701" s="1" t="s">
        <v>160</v>
      </c>
      <c r="V1701" s="1" t="s">
        <v>10127</v>
      </c>
      <c r="W1701" s="1" t="s">
        <v>653</v>
      </c>
      <c r="X1701" s="1" t="s">
        <v>654</v>
      </c>
      <c r="Y1701" s="1" t="s">
        <v>2407</v>
      </c>
      <c r="Z1701" s="1" t="s">
        <v>944</v>
      </c>
      <c r="AA1701" s="1" t="s">
        <v>10128</v>
      </c>
      <c r="AB1701" s="1" t="s">
        <v>10129</v>
      </c>
      <c r="AE1701" s="2">
        <v>45720.369097222225</v>
      </c>
      <c r="AF1701" s="1" t="s">
        <v>77</v>
      </c>
      <c r="AH1701" s="1" t="s">
        <v>125</v>
      </c>
      <c r="AI1701" s="1" t="s">
        <v>79</v>
      </c>
      <c r="AJ1701" s="1" t="s">
        <v>378</v>
      </c>
      <c r="AK1701" s="1" t="s">
        <v>10130</v>
      </c>
      <c r="AL1701" s="1" t="s">
        <v>4967</v>
      </c>
      <c r="AM1701" s="2">
        <v>45720.369120370371</v>
      </c>
      <c r="AN1701" s="1" t="s">
        <v>10130</v>
      </c>
      <c r="AP1701" s="1">
        <v>5760880</v>
      </c>
      <c r="AQ1701" s="1" t="s">
        <v>83</v>
      </c>
      <c r="AR1701" s="2">
        <v>45720.893055555556</v>
      </c>
      <c r="AS1701" s="1" t="s">
        <v>84</v>
      </c>
      <c r="AT1701" s="2">
        <v>45720.333333333336</v>
      </c>
      <c r="AU1701" s="1" t="s">
        <v>85</v>
      </c>
      <c r="AV1701" s="1" t="s">
        <v>608</v>
      </c>
      <c r="AW1701" s="1" t="s">
        <v>609</v>
      </c>
      <c r="AX1701" s="1" t="s">
        <v>610</v>
      </c>
      <c r="AZ1701" s="2">
        <v>45720.893055555556</v>
      </c>
      <c r="BB1701" s="1" t="s">
        <v>1658</v>
      </c>
      <c r="BC1701" s="1" t="s">
        <v>1659</v>
      </c>
      <c r="BD1701" s="1" t="s">
        <v>1660</v>
      </c>
      <c r="BE1701" s="1" t="s">
        <v>10131</v>
      </c>
      <c r="BF1701" s="1" t="s">
        <v>612</v>
      </c>
    </row>
    <row r="1702" spans="1:58" x14ac:dyDescent="0.35">
      <c r="A1702" s="1">
        <v>3014951</v>
      </c>
      <c r="B1702" s="1" t="s">
        <v>223</v>
      </c>
      <c r="C1702" s="1">
        <v>37858041</v>
      </c>
      <c r="D1702" s="1">
        <v>339757630</v>
      </c>
      <c r="E1702" s="1" t="s">
        <v>59</v>
      </c>
      <c r="F1702" s="1" t="s">
        <v>60</v>
      </c>
      <c r="G1702" s="1" t="s">
        <v>275</v>
      </c>
      <c r="H1702" s="1" t="s">
        <v>916</v>
      </c>
      <c r="I1702" s="1">
        <v>778624358</v>
      </c>
      <c r="J1702" s="1" t="s">
        <v>293</v>
      </c>
      <c r="K1702" s="1">
        <v>14</v>
      </c>
      <c r="L1702" s="1" t="s">
        <v>64</v>
      </c>
      <c r="M1702" s="1" t="s">
        <v>65</v>
      </c>
      <c r="N1702" s="2">
        <v>44557.333333333336</v>
      </c>
      <c r="O1702" s="1" t="s">
        <v>98</v>
      </c>
      <c r="Q1702" s="1" t="s">
        <v>67</v>
      </c>
      <c r="R1702" s="2">
        <v>45720.372476851851</v>
      </c>
      <c r="S1702" s="1" t="s">
        <v>10132</v>
      </c>
      <c r="T1702" s="1" t="s">
        <v>69</v>
      </c>
      <c r="U1702" s="1" t="s">
        <v>70</v>
      </c>
      <c r="V1702" s="1" t="s">
        <v>10133</v>
      </c>
      <c r="W1702" s="1" t="s">
        <v>298</v>
      </c>
      <c r="X1702" s="1" t="s">
        <v>299</v>
      </c>
      <c r="Y1702" s="1" t="s">
        <v>462</v>
      </c>
      <c r="Z1702" s="1" t="s">
        <v>301</v>
      </c>
      <c r="AA1702" s="1" t="s">
        <v>3053</v>
      </c>
      <c r="AB1702" s="1" t="s">
        <v>124</v>
      </c>
      <c r="AE1702" s="2">
        <v>45720.668657407405</v>
      </c>
      <c r="AF1702" s="1" t="s">
        <v>77</v>
      </c>
      <c r="AH1702" s="1" t="s">
        <v>125</v>
      </c>
      <c r="AI1702" s="1" t="s">
        <v>106</v>
      </c>
      <c r="AJ1702" s="1" t="s">
        <v>303</v>
      </c>
      <c r="AK1702" s="1" t="s">
        <v>10134</v>
      </c>
      <c r="AL1702" s="1" t="s">
        <v>313</v>
      </c>
      <c r="AM1702" s="2">
        <v>45720.668807870374</v>
      </c>
      <c r="AN1702" s="1" t="s">
        <v>10134</v>
      </c>
      <c r="AO1702" s="1" t="s">
        <v>313</v>
      </c>
      <c r="AP1702" s="1">
        <v>5763157</v>
      </c>
      <c r="AQ1702" s="1" t="s">
        <v>83</v>
      </c>
      <c r="AR1702" s="2">
        <v>45721.541458333333</v>
      </c>
      <c r="AS1702" s="1" t="s">
        <v>84</v>
      </c>
      <c r="AT1702" s="2">
        <v>45720.5625</v>
      </c>
      <c r="AU1702" s="1" t="s">
        <v>85</v>
      </c>
      <c r="AV1702" s="1" t="s">
        <v>306</v>
      </c>
      <c r="AW1702" s="1" t="s">
        <v>307</v>
      </c>
      <c r="AX1702" s="1" t="s">
        <v>308</v>
      </c>
      <c r="AZ1702" s="2">
        <v>45721.541458333333</v>
      </c>
      <c r="BB1702" s="1" t="s">
        <v>10135</v>
      </c>
      <c r="BC1702" s="1" t="s">
        <v>10136</v>
      </c>
      <c r="BD1702" s="1" t="s">
        <v>10137</v>
      </c>
      <c r="BE1702" s="1" t="s">
        <v>10138</v>
      </c>
      <c r="BF1702" s="1" t="s">
        <v>1319</v>
      </c>
    </row>
    <row r="1703" spans="1:58" x14ac:dyDescent="0.35">
      <c r="A1703" s="1">
        <v>3014952</v>
      </c>
      <c r="B1703" s="1" t="s">
        <v>58</v>
      </c>
      <c r="C1703" s="1">
        <v>39903261</v>
      </c>
      <c r="D1703" s="1">
        <v>339515808</v>
      </c>
      <c r="E1703" s="1" t="s">
        <v>59</v>
      </c>
      <c r="F1703" s="1" t="s">
        <v>60</v>
      </c>
      <c r="G1703" s="1" t="s">
        <v>1366</v>
      </c>
      <c r="H1703" s="1" t="s">
        <v>4953</v>
      </c>
      <c r="I1703" s="1">
        <v>774078662</v>
      </c>
      <c r="J1703" s="1" t="s">
        <v>10139</v>
      </c>
      <c r="K1703" s="1">
        <v>14</v>
      </c>
      <c r="L1703" s="1" t="s">
        <v>64</v>
      </c>
      <c r="M1703" s="1" t="s">
        <v>65</v>
      </c>
      <c r="N1703" s="2">
        <v>44895.708333333336</v>
      </c>
      <c r="O1703" s="1" t="s">
        <v>66</v>
      </c>
      <c r="Q1703" s="1" t="s">
        <v>67</v>
      </c>
      <c r="R1703" s="2">
        <v>45720.376111111109</v>
      </c>
      <c r="S1703" s="1" t="s">
        <v>2172</v>
      </c>
      <c r="T1703" s="1" t="s">
        <v>639</v>
      </c>
      <c r="U1703" s="1" t="s">
        <v>1208</v>
      </c>
      <c r="V1703" s="1" t="s">
        <v>10140</v>
      </c>
      <c r="W1703" s="1" t="s">
        <v>263</v>
      </c>
      <c r="X1703" s="1" t="s">
        <v>263</v>
      </c>
      <c r="Y1703" s="1" t="s">
        <v>4013</v>
      </c>
      <c r="Z1703" s="1" t="s">
        <v>852</v>
      </c>
      <c r="AA1703" s="1" t="s">
        <v>10141</v>
      </c>
      <c r="AB1703" s="1" t="s">
        <v>124</v>
      </c>
      <c r="AE1703" s="2">
        <v>45720.376851851855</v>
      </c>
      <c r="AF1703" s="1" t="s">
        <v>77</v>
      </c>
      <c r="AH1703" s="1" t="s">
        <v>125</v>
      </c>
      <c r="AI1703" s="1" t="s">
        <v>79</v>
      </c>
      <c r="AJ1703" s="1" t="s">
        <v>283</v>
      </c>
      <c r="AK1703" s="1" t="s">
        <v>10142</v>
      </c>
      <c r="AL1703" s="1" t="s">
        <v>2172</v>
      </c>
      <c r="AM1703" s="2">
        <v>45720.376909722225</v>
      </c>
      <c r="AO1703" s="1" t="s">
        <v>2172</v>
      </c>
      <c r="AP1703" s="1">
        <v>5760926</v>
      </c>
      <c r="AQ1703" s="1" t="s">
        <v>83</v>
      </c>
      <c r="AR1703" s="2">
        <v>45720.625381944446</v>
      </c>
      <c r="AS1703" s="1" t="s">
        <v>84</v>
      </c>
      <c r="AT1703" s="2">
        <v>45720.364583333336</v>
      </c>
      <c r="AU1703" s="1" t="s">
        <v>573</v>
      </c>
      <c r="AV1703" s="1" t="s">
        <v>108</v>
      </c>
      <c r="AW1703" s="1" t="s">
        <v>109</v>
      </c>
      <c r="AX1703" s="1" t="s">
        <v>857</v>
      </c>
      <c r="AZ1703" s="2">
        <v>45720.625381944446</v>
      </c>
      <c r="BB1703" s="1" t="s">
        <v>765</v>
      </c>
      <c r="BC1703" s="1" t="s">
        <v>766</v>
      </c>
      <c r="BD1703" s="1" t="s">
        <v>767</v>
      </c>
      <c r="BE1703" s="1" t="s">
        <v>10143</v>
      </c>
      <c r="BF1703" s="1" t="s">
        <v>274</v>
      </c>
    </row>
    <row r="1704" spans="1:58" x14ac:dyDescent="0.35">
      <c r="A1704" s="1">
        <v>3014953</v>
      </c>
      <c r="B1704" s="1" t="s">
        <v>58</v>
      </c>
      <c r="C1704" s="1">
        <v>32436611</v>
      </c>
      <c r="D1704" s="1">
        <v>338553365</v>
      </c>
      <c r="E1704" s="1" t="s">
        <v>59</v>
      </c>
      <c r="F1704" s="1" t="s">
        <v>60</v>
      </c>
      <c r="G1704" s="1" t="s">
        <v>10144</v>
      </c>
      <c r="H1704" s="1" t="s">
        <v>10145</v>
      </c>
      <c r="I1704" s="1">
        <v>776582388</v>
      </c>
      <c r="J1704" s="1" t="s">
        <v>10146</v>
      </c>
      <c r="K1704" s="1">
        <v>13</v>
      </c>
      <c r="L1704" s="1" t="s">
        <v>64</v>
      </c>
      <c r="M1704" s="1" t="s">
        <v>65</v>
      </c>
      <c r="N1704" s="2">
        <v>44004.780081018522</v>
      </c>
      <c r="O1704" s="1" t="s">
        <v>616</v>
      </c>
      <c r="Q1704" s="1" t="s">
        <v>67</v>
      </c>
      <c r="R1704" s="2">
        <v>45720.376701388886</v>
      </c>
      <c r="S1704" s="1" t="s">
        <v>141</v>
      </c>
      <c r="T1704" s="1" t="s">
        <v>69</v>
      </c>
      <c r="U1704" s="1" t="s">
        <v>70</v>
      </c>
      <c r="V1704" s="1" t="s">
        <v>10147</v>
      </c>
      <c r="W1704" s="1" t="s">
        <v>72</v>
      </c>
      <c r="X1704" s="1" t="s">
        <v>2112</v>
      </c>
      <c r="Y1704" s="1" t="s">
        <v>10148</v>
      </c>
      <c r="Z1704" s="1" t="s">
        <v>337</v>
      </c>
      <c r="AA1704" s="1" t="s">
        <v>9308</v>
      </c>
      <c r="AB1704" s="1" t="s">
        <v>9308</v>
      </c>
      <c r="AC1704" s="1">
        <v>76</v>
      </c>
      <c r="AE1704" s="2">
        <v>45720.37672453704</v>
      </c>
      <c r="AF1704" s="1" t="s">
        <v>77</v>
      </c>
      <c r="AH1704" s="1" t="s">
        <v>78</v>
      </c>
      <c r="AI1704" s="1" t="s">
        <v>79</v>
      </c>
      <c r="AJ1704" s="1" t="s">
        <v>378</v>
      </c>
      <c r="AK1704" s="1" t="s">
        <v>10149</v>
      </c>
      <c r="AL1704" s="1" t="s">
        <v>141</v>
      </c>
      <c r="AM1704" s="2">
        <v>45720.376770833333</v>
      </c>
      <c r="AN1704" s="1" t="s">
        <v>10149</v>
      </c>
      <c r="AP1704" s="1">
        <v>5760925</v>
      </c>
      <c r="AQ1704" s="1" t="s">
        <v>83</v>
      </c>
      <c r="AR1704" s="2">
        <v>45720.770104166666</v>
      </c>
      <c r="AS1704" s="1" t="s">
        <v>84</v>
      </c>
      <c r="AT1704" s="2">
        <v>45720.333333333336</v>
      </c>
      <c r="AU1704" s="1" t="s">
        <v>85</v>
      </c>
      <c r="AV1704" s="1" t="s">
        <v>2117</v>
      </c>
      <c r="AW1704" s="1" t="s">
        <v>2118</v>
      </c>
      <c r="AX1704" s="1" t="s">
        <v>3185</v>
      </c>
      <c r="AZ1704" s="2">
        <v>45720.770104166666</v>
      </c>
      <c r="BB1704" s="1" t="s">
        <v>537</v>
      </c>
      <c r="BC1704" s="1" t="s">
        <v>538</v>
      </c>
      <c r="BD1704" s="1" t="s">
        <v>91</v>
      </c>
      <c r="BE1704" s="1" t="s">
        <v>10150</v>
      </c>
      <c r="BF1704" s="1" t="s">
        <v>349</v>
      </c>
    </row>
    <row r="1705" spans="1:58" x14ac:dyDescent="0.35">
      <c r="A1705" s="1">
        <v>3014954</v>
      </c>
      <c r="B1705" s="1" t="s">
        <v>58</v>
      </c>
      <c r="C1705" s="1">
        <v>35639611</v>
      </c>
      <c r="D1705" s="1">
        <v>338659101</v>
      </c>
      <c r="E1705" s="1" t="s">
        <v>59</v>
      </c>
      <c r="F1705" s="1" t="s">
        <v>60</v>
      </c>
      <c r="G1705" s="1" t="s">
        <v>10151</v>
      </c>
      <c r="I1705" s="1">
        <v>776679327</v>
      </c>
      <c r="J1705" s="1" t="s">
        <v>6543</v>
      </c>
      <c r="K1705" s="1">
        <v>20</v>
      </c>
      <c r="L1705" s="1" t="s">
        <v>294</v>
      </c>
      <c r="M1705" s="1" t="s">
        <v>295</v>
      </c>
      <c r="N1705" s="2">
        <v>44302.668692129628</v>
      </c>
      <c r="O1705" s="1" t="s">
        <v>2009</v>
      </c>
      <c r="Q1705" s="1" t="s">
        <v>67</v>
      </c>
      <c r="R1705" s="2">
        <v>45720.376979166664</v>
      </c>
      <c r="S1705" s="1" t="s">
        <v>4862</v>
      </c>
      <c r="T1705" s="1" t="s">
        <v>412</v>
      </c>
      <c r="U1705" s="1" t="s">
        <v>70</v>
      </c>
      <c r="V1705" s="1" t="s">
        <v>10152</v>
      </c>
      <c r="Y1705" s="1" t="s">
        <v>998</v>
      </c>
      <c r="Z1705" s="1" t="s">
        <v>75</v>
      </c>
      <c r="AA1705" s="1" t="s">
        <v>999</v>
      </c>
      <c r="AB1705" s="1" t="s">
        <v>999</v>
      </c>
      <c r="AC1705" s="1">
        <v>9919</v>
      </c>
      <c r="AE1705" s="2">
        <v>45720.377291666664</v>
      </c>
      <c r="AF1705" s="1" t="s">
        <v>417</v>
      </c>
      <c r="AG1705" s="1">
        <v>48</v>
      </c>
      <c r="AH1705" s="1" t="s">
        <v>125</v>
      </c>
      <c r="AI1705" s="1" t="s">
        <v>464</v>
      </c>
      <c r="AJ1705" s="1" t="s">
        <v>465</v>
      </c>
      <c r="AK1705" s="1" t="s">
        <v>10153</v>
      </c>
      <c r="AL1705" s="1" t="s">
        <v>4862</v>
      </c>
      <c r="AM1705" s="2">
        <v>45720.379699074074</v>
      </c>
      <c r="AO1705" s="1" t="s">
        <v>4862</v>
      </c>
      <c r="AP1705" s="1">
        <v>5760948</v>
      </c>
      <c r="AQ1705" s="1" t="s">
        <v>83</v>
      </c>
      <c r="AR1705" s="2">
        <v>45720.557037037041</v>
      </c>
      <c r="AS1705" s="1" t="s">
        <v>84</v>
      </c>
      <c r="AT1705" s="2">
        <v>45720.333333333336</v>
      </c>
      <c r="AU1705" s="1" t="s">
        <v>85</v>
      </c>
      <c r="AV1705" s="1" t="s">
        <v>645</v>
      </c>
      <c r="AW1705" s="1" t="s">
        <v>646</v>
      </c>
      <c r="AX1705" s="1" t="s">
        <v>2446</v>
      </c>
      <c r="AY1705" s="2">
        <v>45722.377291666664</v>
      </c>
      <c r="AZ1705" s="2">
        <v>45720.557037037041</v>
      </c>
      <c r="BA1705" s="1" t="s">
        <v>419</v>
      </c>
      <c r="BB1705" s="1" t="s">
        <v>765</v>
      </c>
      <c r="BC1705" s="1" t="s">
        <v>766</v>
      </c>
      <c r="BD1705" s="1" t="s">
        <v>767</v>
      </c>
      <c r="BE1705" s="1" t="s">
        <v>10154</v>
      </c>
      <c r="BF1705" s="1" t="s">
        <v>93</v>
      </c>
    </row>
    <row r="1706" spans="1:58" x14ac:dyDescent="0.35">
      <c r="A1706" s="1">
        <v>3014955</v>
      </c>
      <c r="B1706" s="1" t="s">
        <v>327</v>
      </c>
      <c r="C1706" s="1">
        <v>89901</v>
      </c>
      <c r="D1706" s="1">
        <v>338363993</v>
      </c>
      <c r="E1706" s="1" t="s">
        <v>59</v>
      </c>
      <c r="F1706" s="1" t="s">
        <v>60</v>
      </c>
      <c r="G1706" s="1" t="s">
        <v>10155</v>
      </c>
      <c r="I1706" s="1">
        <v>785222374</v>
      </c>
      <c r="J1706" s="1" t="s">
        <v>10156</v>
      </c>
      <c r="K1706" s="1">
        <v>20</v>
      </c>
      <c r="L1706" s="1" t="s">
        <v>1008</v>
      </c>
      <c r="M1706" s="1" t="s">
        <v>1009</v>
      </c>
      <c r="N1706" s="2">
        <v>45439.481145833335</v>
      </c>
      <c r="O1706" s="1" t="s">
        <v>10051</v>
      </c>
      <c r="Q1706" s="1" t="s">
        <v>67</v>
      </c>
      <c r="R1706" s="2">
        <v>45720.377326388887</v>
      </c>
      <c r="S1706" s="1" t="s">
        <v>5021</v>
      </c>
      <c r="T1706" s="1" t="s">
        <v>412</v>
      </c>
      <c r="U1706" s="1" t="s">
        <v>70</v>
      </c>
      <c r="V1706" s="1" t="s">
        <v>10157</v>
      </c>
      <c r="W1706" s="1" t="s">
        <v>653</v>
      </c>
      <c r="X1706" s="1" t="s">
        <v>654</v>
      </c>
      <c r="Y1706" s="1" t="s">
        <v>10158</v>
      </c>
      <c r="Z1706" s="1" t="s">
        <v>3446</v>
      </c>
      <c r="AA1706" s="1" t="s">
        <v>8665</v>
      </c>
      <c r="AB1706" s="1" t="s">
        <v>124</v>
      </c>
      <c r="AE1706" s="2">
        <v>45720.377337962964</v>
      </c>
      <c r="AF1706" s="1" t="s">
        <v>443</v>
      </c>
      <c r="AH1706" s="1" t="s">
        <v>125</v>
      </c>
      <c r="AI1706" s="1" t="s">
        <v>464</v>
      </c>
      <c r="AJ1706" s="1" t="s">
        <v>465</v>
      </c>
      <c r="AK1706" s="1" t="s">
        <v>10157</v>
      </c>
      <c r="AL1706" s="1" t="s">
        <v>5021</v>
      </c>
      <c r="AM1706" s="2">
        <v>45720.612511574072</v>
      </c>
      <c r="AN1706" s="1" t="s">
        <v>10159</v>
      </c>
      <c r="AO1706" s="1" t="s">
        <v>349</v>
      </c>
      <c r="AP1706" s="1">
        <v>5762679</v>
      </c>
      <c r="AQ1706" s="1" t="s">
        <v>83</v>
      </c>
      <c r="AR1706" s="2">
        <v>45721.663530092592</v>
      </c>
      <c r="AS1706" s="1" t="s">
        <v>84</v>
      </c>
      <c r="AT1706" s="2">
        <v>45720.5625</v>
      </c>
      <c r="AU1706" s="1" t="s">
        <v>85</v>
      </c>
      <c r="AV1706" s="1" t="s">
        <v>342</v>
      </c>
      <c r="AW1706" s="1" t="s">
        <v>343</v>
      </c>
      <c r="AX1706" s="1" t="s">
        <v>344</v>
      </c>
      <c r="AZ1706" s="2">
        <v>45721.663530092592</v>
      </c>
      <c r="BB1706" s="1" t="s">
        <v>345</v>
      </c>
      <c r="BC1706" s="1" t="s">
        <v>346</v>
      </c>
      <c r="BD1706" s="1" t="s">
        <v>347</v>
      </c>
      <c r="BE1706" s="1" t="s">
        <v>10160</v>
      </c>
      <c r="BF1706" s="1" t="s">
        <v>349</v>
      </c>
    </row>
    <row r="1707" spans="1:58" x14ac:dyDescent="0.35">
      <c r="A1707" s="1">
        <v>3014956</v>
      </c>
      <c r="B1707" s="1" t="s">
        <v>58</v>
      </c>
      <c r="C1707" s="1">
        <v>29260531</v>
      </c>
      <c r="D1707" s="1">
        <v>338363424</v>
      </c>
      <c r="E1707" s="1" t="s">
        <v>59</v>
      </c>
      <c r="F1707" s="1" t="s">
        <v>60</v>
      </c>
      <c r="G1707" s="1" t="s">
        <v>1038</v>
      </c>
      <c r="H1707" s="1" t="s">
        <v>10161</v>
      </c>
      <c r="I1707" s="1">
        <v>772735636</v>
      </c>
      <c r="J1707" s="1" t="s">
        <v>10162</v>
      </c>
      <c r="K1707" s="1">
        <v>13</v>
      </c>
      <c r="L1707" s="1" t="s">
        <v>64</v>
      </c>
      <c r="M1707" s="1" t="s">
        <v>65</v>
      </c>
      <c r="N1707" s="2">
        <v>44896</v>
      </c>
      <c r="O1707" s="1" t="s">
        <v>66</v>
      </c>
      <c r="Q1707" s="1" t="s">
        <v>67</v>
      </c>
      <c r="R1707" s="2">
        <v>45720.377916666665</v>
      </c>
      <c r="S1707" s="1" t="s">
        <v>5034</v>
      </c>
      <c r="T1707" s="1" t="s">
        <v>100</v>
      </c>
      <c r="U1707" s="1" t="s">
        <v>70</v>
      </c>
      <c r="V1707" s="1" t="s">
        <v>10163</v>
      </c>
      <c r="W1707" s="1" t="s">
        <v>653</v>
      </c>
      <c r="X1707" s="1" t="s">
        <v>942</v>
      </c>
      <c r="Y1707" s="1" t="s">
        <v>10164</v>
      </c>
      <c r="Z1707" s="1" t="s">
        <v>2913</v>
      </c>
      <c r="AA1707" s="1" t="s">
        <v>10165</v>
      </c>
      <c r="AB1707" s="1" t="s">
        <v>10165</v>
      </c>
      <c r="AC1707" s="1">
        <v>478</v>
      </c>
      <c r="AE1707" s="2">
        <v>45720.377939814818</v>
      </c>
      <c r="AF1707" s="1" t="s">
        <v>77</v>
      </c>
      <c r="AH1707" s="1" t="s">
        <v>78</v>
      </c>
      <c r="AI1707" s="1" t="s">
        <v>79</v>
      </c>
      <c r="AJ1707" s="1" t="s">
        <v>378</v>
      </c>
      <c r="AK1707" s="1" t="s">
        <v>10163</v>
      </c>
      <c r="AL1707" s="1" t="s">
        <v>5034</v>
      </c>
      <c r="AM1707" s="2">
        <v>45720.377962962964</v>
      </c>
      <c r="AN1707" s="1" t="s">
        <v>10163</v>
      </c>
      <c r="AP1707" s="1">
        <v>5760940</v>
      </c>
      <c r="AQ1707" s="1" t="s">
        <v>83</v>
      </c>
      <c r="AR1707" s="2">
        <v>45720.573020833333</v>
      </c>
      <c r="AS1707" s="1" t="s">
        <v>84</v>
      </c>
      <c r="AT1707" s="2">
        <v>45720.333333333336</v>
      </c>
      <c r="AU1707" s="1" t="s">
        <v>85</v>
      </c>
      <c r="AV1707" s="1" t="s">
        <v>947</v>
      </c>
      <c r="AW1707" s="1" t="s">
        <v>948</v>
      </c>
      <c r="AX1707" s="1" t="s">
        <v>3616</v>
      </c>
      <c r="AZ1707" s="2">
        <v>45720.573020833333</v>
      </c>
      <c r="BB1707" s="1" t="s">
        <v>765</v>
      </c>
      <c r="BC1707" s="1" t="s">
        <v>766</v>
      </c>
      <c r="BD1707" s="1" t="s">
        <v>767</v>
      </c>
      <c r="BE1707" s="1" t="s">
        <v>10166</v>
      </c>
      <c r="BF1707" s="1" t="s">
        <v>406</v>
      </c>
    </row>
    <row r="1708" spans="1:58" x14ac:dyDescent="0.35">
      <c r="A1708" s="1">
        <v>3014957</v>
      </c>
      <c r="B1708" s="1" t="s">
        <v>58</v>
      </c>
      <c r="C1708" s="1">
        <v>44350801</v>
      </c>
      <c r="D1708" s="1">
        <v>338675370</v>
      </c>
      <c r="E1708" s="1" t="s">
        <v>59</v>
      </c>
      <c r="F1708" s="1" t="s">
        <v>60</v>
      </c>
      <c r="G1708" s="1" t="s">
        <v>1860</v>
      </c>
      <c r="H1708" s="1" t="s">
        <v>3518</v>
      </c>
      <c r="I1708" s="1">
        <v>778260297</v>
      </c>
      <c r="J1708" s="1" t="s">
        <v>10167</v>
      </c>
      <c r="K1708" s="1">
        <v>12</v>
      </c>
      <c r="L1708" s="1" t="s">
        <v>64</v>
      </c>
      <c r="M1708" s="1" t="s">
        <v>65</v>
      </c>
      <c r="N1708" s="2">
        <v>45587.579710648148</v>
      </c>
      <c r="O1708" s="1" t="s">
        <v>66</v>
      </c>
      <c r="Q1708" s="1" t="s">
        <v>67</v>
      </c>
      <c r="R1708" s="2">
        <v>45720.378368055557</v>
      </c>
      <c r="S1708" s="1" t="s">
        <v>6637</v>
      </c>
      <c r="T1708" s="1" t="s">
        <v>100</v>
      </c>
      <c r="U1708" s="1" t="s">
        <v>70</v>
      </c>
      <c r="V1708" s="1" t="s">
        <v>10168</v>
      </c>
      <c r="Y1708" s="1" t="s">
        <v>8038</v>
      </c>
      <c r="Z1708" s="1" t="s">
        <v>358</v>
      </c>
      <c r="AA1708" s="1" t="s">
        <v>6752</v>
      </c>
      <c r="AB1708" s="1" t="s">
        <v>124</v>
      </c>
      <c r="AE1708" s="2">
        <v>45721.704826388886</v>
      </c>
      <c r="AF1708" s="1" t="s">
        <v>77</v>
      </c>
      <c r="AH1708" s="1" t="s">
        <v>125</v>
      </c>
      <c r="AI1708" s="1" t="s">
        <v>58</v>
      </c>
      <c r="AJ1708" s="1" t="s">
        <v>126</v>
      </c>
      <c r="AK1708" s="1" t="s">
        <v>10169</v>
      </c>
      <c r="AL1708" s="1" t="s">
        <v>431</v>
      </c>
      <c r="AM1708" s="2">
        <v>45721.704895833333</v>
      </c>
      <c r="AN1708" s="1" t="s">
        <v>10169</v>
      </c>
      <c r="AO1708" s="1" t="s">
        <v>431</v>
      </c>
      <c r="AP1708" s="1">
        <v>5768635</v>
      </c>
      <c r="AQ1708" s="1" t="s">
        <v>83</v>
      </c>
      <c r="AR1708" s="2">
        <v>45722.583055555559</v>
      </c>
      <c r="AS1708" s="1" t="s">
        <v>84</v>
      </c>
      <c r="AT1708" s="2">
        <v>45721.5625</v>
      </c>
      <c r="AU1708" s="1" t="s">
        <v>85</v>
      </c>
      <c r="AV1708" s="1" t="s">
        <v>189</v>
      </c>
      <c r="AW1708" s="1" t="s">
        <v>190</v>
      </c>
      <c r="AX1708" s="1" t="s">
        <v>191</v>
      </c>
      <c r="AZ1708" s="2">
        <v>45722.583055555559</v>
      </c>
      <c r="BB1708" s="1" t="s">
        <v>551</v>
      </c>
      <c r="BC1708" s="1" t="s">
        <v>552</v>
      </c>
      <c r="BD1708" s="1" t="s">
        <v>553</v>
      </c>
      <c r="BE1708" s="1" t="s">
        <v>597</v>
      </c>
      <c r="BF1708" s="1" t="s">
        <v>598</v>
      </c>
    </row>
    <row r="1709" spans="1:58" x14ac:dyDescent="0.35">
      <c r="A1709" s="1">
        <v>3014958</v>
      </c>
      <c r="B1709" s="1" t="s">
        <v>58</v>
      </c>
      <c r="C1709" s="1">
        <v>40202411</v>
      </c>
      <c r="D1709" s="1">
        <v>338581541</v>
      </c>
      <c r="E1709" s="1" t="s">
        <v>59</v>
      </c>
      <c r="F1709" s="1" t="s">
        <v>60</v>
      </c>
      <c r="G1709" s="1" t="s">
        <v>10170</v>
      </c>
      <c r="I1709" s="1">
        <v>772239592</v>
      </c>
      <c r="J1709" s="1" t="s">
        <v>10171</v>
      </c>
      <c r="K1709" s="1">
        <v>20</v>
      </c>
      <c r="L1709" s="1" t="s">
        <v>294</v>
      </c>
      <c r="M1709" s="1" t="s">
        <v>295</v>
      </c>
      <c r="N1709" s="2">
        <v>44939.379861111112</v>
      </c>
      <c r="O1709" s="1" t="s">
        <v>2009</v>
      </c>
      <c r="Q1709" s="1" t="s">
        <v>67</v>
      </c>
      <c r="R1709" s="2">
        <v>45720.379108796296</v>
      </c>
      <c r="S1709" s="1" t="s">
        <v>5141</v>
      </c>
      <c r="T1709" s="1" t="s">
        <v>412</v>
      </c>
      <c r="U1709" s="1" t="s">
        <v>1189</v>
      </c>
      <c r="V1709" s="1" t="s">
        <v>10172</v>
      </c>
      <c r="Y1709" s="1" t="s">
        <v>3678</v>
      </c>
      <c r="Z1709" s="1" t="s">
        <v>685</v>
      </c>
      <c r="AA1709" s="1" t="s">
        <v>3679</v>
      </c>
      <c r="AB1709" s="1" t="s">
        <v>124</v>
      </c>
      <c r="AE1709" s="2">
        <v>45720.379108796296</v>
      </c>
      <c r="AF1709" s="1" t="s">
        <v>417</v>
      </c>
      <c r="AG1709" s="1">
        <v>48</v>
      </c>
      <c r="AH1709" s="1" t="s">
        <v>125</v>
      </c>
      <c r="AI1709" s="1" t="s">
        <v>464</v>
      </c>
      <c r="AJ1709" s="1" t="s">
        <v>465</v>
      </c>
      <c r="AK1709" s="1" t="s">
        <v>10173</v>
      </c>
      <c r="AL1709" s="1" t="s">
        <v>5141</v>
      </c>
      <c r="AM1709" s="2">
        <v>45720.379143518519</v>
      </c>
      <c r="AN1709" s="1" t="s">
        <v>10173</v>
      </c>
      <c r="AP1709" s="1">
        <v>5760944</v>
      </c>
      <c r="AQ1709" s="1" t="s">
        <v>83</v>
      </c>
      <c r="AR1709" s="2">
        <v>45720.589571759258</v>
      </c>
      <c r="AS1709" s="1" t="s">
        <v>84</v>
      </c>
      <c r="AT1709" s="2">
        <v>45720.347222222219</v>
      </c>
      <c r="AU1709" s="1" t="s">
        <v>573</v>
      </c>
      <c r="AV1709" s="1" t="s">
        <v>645</v>
      </c>
      <c r="AW1709" s="1" t="s">
        <v>646</v>
      </c>
      <c r="AX1709" s="1" t="s">
        <v>2446</v>
      </c>
      <c r="AY1709" s="2">
        <v>45722.379108796296</v>
      </c>
      <c r="AZ1709" s="2">
        <v>45720.589571759258</v>
      </c>
      <c r="BA1709" s="1" t="s">
        <v>419</v>
      </c>
      <c r="BB1709" s="1" t="s">
        <v>5295</v>
      </c>
      <c r="BC1709" s="1" t="s">
        <v>5296</v>
      </c>
      <c r="BD1709" s="1" t="s">
        <v>5297</v>
      </c>
      <c r="BE1709" s="1" t="s">
        <v>10174</v>
      </c>
      <c r="BF1709" s="1" t="s">
        <v>363</v>
      </c>
    </row>
    <row r="1710" spans="1:58" x14ac:dyDescent="0.35">
      <c r="A1710" s="1">
        <v>3014959</v>
      </c>
      <c r="B1710" s="1" t="s">
        <v>58</v>
      </c>
      <c r="C1710" s="1">
        <v>33515761</v>
      </c>
      <c r="D1710" s="1">
        <v>338677697</v>
      </c>
      <c r="E1710" s="1" t="s">
        <v>59</v>
      </c>
      <c r="F1710" s="1" t="s">
        <v>60</v>
      </c>
      <c r="G1710" s="1" t="s">
        <v>10175</v>
      </c>
      <c r="H1710" s="1" t="s">
        <v>10176</v>
      </c>
      <c r="I1710" s="1">
        <v>773755953</v>
      </c>
      <c r="J1710" s="1" t="s">
        <v>10177</v>
      </c>
      <c r="K1710" s="1">
        <v>12</v>
      </c>
      <c r="L1710" s="1" t="s">
        <v>64</v>
      </c>
      <c r="M1710" s="1" t="s">
        <v>65</v>
      </c>
      <c r="N1710" s="2">
        <v>45014.445173611108</v>
      </c>
      <c r="O1710" s="1" t="s">
        <v>66</v>
      </c>
      <c r="Q1710" s="1" t="s">
        <v>67</v>
      </c>
      <c r="R1710" s="2">
        <v>45720.381678240738</v>
      </c>
      <c r="S1710" s="1" t="s">
        <v>2172</v>
      </c>
      <c r="T1710" s="1" t="s">
        <v>639</v>
      </c>
      <c r="U1710" s="1" t="s">
        <v>70</v>
      </c>
      <c r="V1710" s="1" t="s">
        <v>10178</v>
      </c>
      <c r="Y1710" s="1" t="s">
        <v>1164</v>
      </c>
      <c r="Z1710" s="1" t="s">
        <v>1165</v>
      </c>
      <c r="AA1710" s="1" t="s">
        <v>2887</v>
      </c>
      <c r="AB1710" s="1" t="s">
        <v>7766</v>
      </c>
      <c r="AC1710" s="1" t="s">
        <v>10179</v>
      </c>
      <c r="AE1710" s="2">
        <v>45721.699189814812</v>
      </c>
      <c r="AF1710" s="1" t="s">
        <v>77</v>
      </c>
      <c r="AH1710" s="1" t="s">
        <v>125</v>
      </c>
      <c r="AI1710" s="1" t="s">
        <v>58</v>
      </c>
      <c r="AJ1710" s="1" t="s">
        <v>126</v>
      </c>
      <c r="AK1710" s="1" t="s">
        <v>10180</v>
      </c>
      <c r="AL1710" s="1" t="s">
        <v>431</v>
      </c>
      <c r="AM1710" s="2">
        <v>45721.69935185185</v>
      </c>
      <c r="AN1710" s="1" t="s">
        <v>10180</v>
      </c>
      <c r="AO1710" s="1" t="s">
        <v>431</v>
      </c>
      <c r="AP1710" s="1">
        <v>5768606</v>
      </c>
      <c r="AQ1710" s="1" t="s">
        <v>83</v>
      </c>
      <c r="AR1710" s="2">
        <v>45721.868923611109</v>
      </c>
      <c r="AS1710" s="1" t="s">
        <v>84</v>
      </c>
      <c r="AT1710" s="2">
        <v>45721.5625</v>
      </c>
      <c r="AU1710" s="1" t="s">
        <v>85</v>
      </c>
      <c r="AV1710" s="1" t="s">
        <v>189</v>
      </c>
      <c r="AW1710" s="1" t="s">
        <v>190</v>
      </c>
      <c r="AX1710" s="1" t="s">
        <v>191</v>
      </c>
      <c r="AZ1710" s="2">
        <v>45721.868923611109</v>
      </c>
      <c r="BB1710" s="1" t="s">
        <v>551</v>
      </c>
      <c r="BC1710" s="1" t="s">
        <v>552</v>
      </c>
      <c r="BD1710" s="1" t="s">
        <v>553</v>
      </c>
      <c r="BE1710" s="1" t="s">
        <v>2316</v>
      </c>
      <c r="BF1710" s="1" t="s">
        <v>598</v>
      </c>
    </row>
    <row r="1711" spans="1:58" x14ac:dyDescent="0.35">
      <c r="A1711" s="1">
        <v>3014960</v>
      </c>
      <c r="B1711" s="1" t="s">
        <v>58</v>
      </c>
      <c r="C1711" s="1">
        <v>41502291</v>
      </c>
      <c r="D1711" s="1">
        <v>338750926</v>
      </c>
      <c r="E1711" s="1" t="s">
        <v>59</v>
      </c>
      <c r="F1711" s="1" t="s">
        <v>60</v>
      </c>
      <c r="G1711" s="1" t="s">
        <v>1177</v>
      </c>
      <c r="H1711" s="1" t="s">
        <v>2844</v>
      </c>
      <c r="I1711" s="1">
        <v>774284288</v>
      </c>
      <c r="J1711" s="1" t="s">
        <v>10181</v>
      </c>
      <c r="K1711" s="1">
        <v>13</v>
      </c>
      <c r="L1711" s="1" t="s">
        <v>64</v>
      </c>
      <c r="M1711" s="1" t="s">
        <v>65</v>
      </c>
      <c r="N1711" s="2">
        <v>45166.613194444442</v>
      </c>
      <c r="O1711" s="1" t="s">
        <v>66</v>
      </c>
      <c r="Q1711" s="1" t="s">
        <v>67</v>
      </c>
      <c r="R1711" s="2">
        <v>45720.382361111115</v>
      </c>
      <c r="S1711" s="1" t="s">
        <v>940</v>
      </c>
      <c r="T1711" s="1" t="s">
        <v>100</v>
      </c>
      <c r="U1711" s="1" t="s">
        <v>101</v>
      </c>
      <c r="V1711" s="1" t="s">
        <v>10182</v>
      </c>
      <c r="W1711" s="1" t="s">
        <v>162</v>
      </c>
      <c r="X1711" s="1" t="s">
        <v>1191</v>
      </c>
      <c r="Y1711" s="1" t="s">
        <v>8145</v>
      </c>
      <c r="Z1711" s="1" t="s">
        <v>400</v>
      </c>
      <c r="AA1711" s="1" t="s">
        <v>400</v>
      </c>
      <c r="AB1711" s="1" t="s">
        <v>400</v>
      </c>
      <c r="AE1711" s="2">
        <v>45720.382372685184</v>
      </c>
      <c r="AF1711" s="1" t="s">
        <v>77</v>
      </c>
      <c r="AH1711" s="1" t="s">
        <v>125</v>
      </c>
      <c r="AI1711" s="1" t="s">
        <v>79</v>
      </c>
      <c r="AJ1711" s="1" t="s">
        <v>167</v>
      </c>
      <c r="AK1711" s="1" t="s">
        <v>10183</v>
      </c>
      <c r="AL1711" s="1" t="s">
        <v>940</v>
      </c>
      <c r="AM1711" s="2">
        <v>45720.382418981484</v>
      </c>
      <c r="AN1711" s="1" t="s">
        <v>10183</v>
      </c>
      <c r="AP1711" s="1">
        <v>5760963</v>
      </c>
      <c r="AQ1711" s="1" t="s">
        <v>83</v>
      </c>
      <c r="AR1711" s="2">
        <v>45720.898726851854</v>
      </c>
      <c r="AS1711" s="1" t="s">
        <v>84</v>
      </c>
      <c r="AT1711" s="2">
        <v>45720.333333333336</v>
      </c>
      <c r="AU1711" s="1" t="s">
        <v>85</v>
      </c>
      <c r="AV1711" s="1" t="s">
        <v>1196</v>
      </c>
      <c r="AW1711" s="1" t="s">
        <v>1197</v>
      </c>
      <c r="AX1711" s="1" t="s">
        <v>4224</v>
      </c>
      <c r="AZ1711" s="2">
        <v>45720.898726851854</v>
      </c>
      <c r="BB1711" s="1" t="s">
        <v>1026</v>
      </c>
      <c r="BC1711" s="1" t="s">
        <v>951</v>
      </c>
      <c r="BD1711" s="1" t="s">
        <v>815</v>
      </c>
      <c r="BE1711" s="1" t="s">
        <v>10184</v>
      </c>
      <c r="BF1711" s="1" t="s">
        <v>406</v>
      </c>
    </row>
    <row r="1712" spans="1:58" x14ac:dyDescent="0.35">
      <c r="A1712" s="1">
        <v>3014961</v>
      </c>
      <c r="B1712" s="1" t="s">
        <v>58</v>
      </c>
      <c r="C1712" s="1">
        <v>36236491</v>
      </c>
      <c r="D1712" s="1">
        <v>338278988</v>
      </c>
      <c r="E1712" s="1" t="s">
        <v>59</v>
      </c>
      <c r="F1712" s="1" t="s">
        <v>60</v>
      </c>
      <c r="G1712" s="1" t="s">
        <v>275</v>
      </c>
      <c r="H1712" s="1" t="s">
        <v>10185</v>
      </c>
      <c r="I1712" s="1" t="s">
        <v>10186</v>
      </c>
      <c r="J1712" s="1" t="s">
        <v>10187</v>
      </c>
      <c r="K1712" s="1">
        <v>12</v>
      </c>
      <c r="L1712" s="1" t="s">
        <v>64</v>
      </c>
      <c r="M1712" s="1" t="s">
        <v>65</v>
      </c>
      <c r="N1712" s="2">
        <v>44805</v>
      </c>
      <c r="O1712" s="1" t="s">
        <v>353</v>
      </c>
      <c r="Q1712" s="1" t="s">
        <v>67</v>
      </c>
      <c r="R1712" s="2">
        <v>45720.382905092592</v>
      </c>
      <c r="S1712" s="1" t="s">
        <v>228</v>
      </c>
      <c r="T1712" s="1" t="s">
        <v>100</v>
      </c>
      <c r="U1712" s="1" t="s">
        <v>70</v>
      </c>
      <c r="V1712" s="1" t="s">
        <v>10188</v>
      </c>
      <c r="W1712" s="1" t="s">
        <v>72</v>
      </c>
      <c r="X1712" s="1" t="s">
        <v>881</v>
      </c>
      <c r="Y1712" s="1" t="s">
        <v>1351</v>
      </c>
      <c r="Z1712" s="1" t="s">
        <v>1352</v>
      </c>
      <c r="AA1712" s="1" t="s">
        <v>1353</v>
      </c>
      <c r="AB1712" s="1" t="s">
        <v>124</v>
      </c>
      <c r="AC1712" s="1">
        <v>115</v>
      </c>
      <c r="AE1712" s="2">
        <v>45720.382986111108</v>
      </c>
      <c r="AF1712" s="1" t="s">
        <v>77</v>
      </c>
      <c r="AH1712" s="1" t="s">
        <v>125</v>
      </c>
      <c r="AI1712" s="1" t="s">
        <v>79</v>
      </c>
      <c r="AJ1712" s="1" t="s">
        <v>378</v>
      </c>
      <c r="AK1712" s="1" t="s">
        <v>10189</v>
      </c>
      <c r="AL1712" s="1" t="s">
        <v>228</v>
      </c>
      <c r="AM1712" s="2">
        <v>45720.383067129631</v>
      </c>
      <c r="AN1712" s="1" t="s">
        <v>10189</v>
      </c>
      <c r="AP1712" s="1">
        <v>5760967</v>
      </c>
      <c r="AQ1712" s="1" t="s">
        <v>83</v>
      </c>
      <c r="AR1712" s="2">
        <v>45720.553993055553</v>
      </c>
      <c r="AS1712" s="1" t="s">
        <v>84</v>
      </c>
      <c r="AT1712" s="2">
        <v>45720.333333333336</v>
      </c>
      <c r="AU1712" s="1" t="s">
        <v>85</v>
      </c>
      <c r="AV1712" s="1" t="s">
        <v>1354</v>
      </c>
      <c r="AW1712" s="1" t="s">
        <v>1355</v>
      </c>
      <c r="AX1712" s="1" t="s">
        <v>6773</v>
      </c>
      <c r="AZ1712" s="2">
        <v>45720.553993055553</v>
      </c>
      <c r="BB1712" s="1" t="s">
        <v>1003</v>
      </c>
      <c r="BC1712" s="1" t="s">
        <v>595</v>
      </c>
      <c r="BD1712" s="1" t="s">
        <v>1004</v>
      </c>
      <c r="BE1712" s="1" t="s">
        <v>10190</v>
      </c>
      <c r="BF1712" s="1" t="s">
        <v>1936</v>
      </c>
    </row>
    <row r="1713" spans="1:58" x14ac:dyDescent="0.35">
      <c r="A1713" s="1">
        <v>3014962</v>
      </c>
      <c r="B1713" s="1" t="s">
        <v>58</v>
      </c>
      <c r="C1713" s="1">
        <v>101091</v>
      </c>
      <c r="D1713" s="1">
        <v>338333472</v>
      </c>
      <c r="E1713" s="1" t="s">
        <v>59</v>
      </c>
      <c r="F1713" s="1" t="s">
        <v>60</v>
      </c>
      <c r="G1713" s="1" t="s">
        <v>10191</v>
      </c>
      <c r="I1713" s="1">
        <v>776510171</v>
      </c>
      <c r="J1713" s="1" t="s">
        <v>7734</v>
      </c>
      <c r="K1713" s="1">
        <v>20</v>
      </c>
      <c r="L1713" s="1" t="s">
        <v>409</v>
      </c>
      <c r="M1713" s="1" t="s">
        <v>2154</v>
      </c>
      <c r="N1713" s="2">
        <v>45446.458333333336</v>
      </c>
      <c r="O1713" s="1" t="s">
        <v>410</v>
      </c>
      <c r="Q1713" s="1" t="s">
        <v>67</v>
      </c>
      <c r="R1713" s="2">
        <v>45720.383217592593</v>
      </c>
      <c r="S1713" s="1" t="s">
        <v>2010</v>
      </c>
      <c r="T1713" s="1" t="s">
        <v>412</v>
      </c>
      <c r="U1713" s="1" t="s">
        <v>160</v>
      </c>
      <c r="V1713" s="1" t="s">
        <v>10192</v>
      </c>
      <c r="Y1713" s="1" t="s">
        <v>10193</v>
      </c>
      <c r="Z1713" s="1" t="s">
        <v>2464</v>
      </c>
      <c r="AB1713" s="1" t="s">
        <v>5188</v>
      </c>
      <c r="AC1713" s="1" t="s">
        <v>10194</v>
      </c>
      <c r="AE1713" s="2">
        <v>45720.55976851852</v>
      </c>
      <c r="AF1713" s="1" t="s">
        <v>417</v>
      </c>
      <c r="AG1713" s="1">
        <v>48</v>
      </c>
      <c r="AH1713" s="1" t="s">
        <v>78</v>
      </c>
      <c r="AI1713" s="1" t="s">
        <v>58</v>
      </c>
      <c r="AJ1713" s="1" t="s">
        <v>126</v>
      </c>
      <c r="AK1713" s="1" t="s">
        <v>10195</v>
      </c>
      <c r="AL1713" s="1" t="s">
        <v>525</v>
      </c>
      <c r="AM1713" s="2">
        <v>45720.560069444444</v>
      </c>
      <c r="AN1713" s="1" t="s">
        <v>10195</v>
      </c>
      <c r="AO1713" s="1" t="s">
        <v>525</v>
      </c>
      <c r="AP1713" s="1">
        <v>5762214</v>
      </c>
      <c r="AQ1713" s="1" t="s">
        <v>83</v>
      </c>
      <c r="AR1713" s="2">
        <v>45721.646273148152</v>
      </c>
      <c r="AS1713" s="1" t="s">
        <v>84</v>
      </c>
      <c r="AT1713" s="2">
        <v>45720.333333333336</v>
      </c>
      <c r="AU1713" s="1" t="s">
        <v>85</v>
      </c>
      <c r="AV1713" s="1" t="s">
        <v>1680</v>
      </c>
      <c r="AW1713" s="1" t="s">
        <v>1681</v>
      </c>
      <c r="AX1713" s="1" t="s">
        <v>1682</v>
      </c>
      <c r="AY1713" s="2">
        <v>45722.55976851852</v>
      </c>
      <c r="AZ1713" s="2">
        <v>45721.646273148152</v>
      </c>
      <c r="BA1713" s="1" t="s">
        <v>419</v>
      </c>
      <c r="BB1713" s="1" t="s">
        <v>689</v>
      </c>
      <c r="BC1713" s="1" t="s">
        <v>690</v>
      </c>
      <c r="BD1713" s="1" t="s">
        <v>691</v>
      </c>
      <c r="BE1713" s="1" t="s">
        <v>10196</v>
      </c>
      <c r="BF1713" s="1" t="s">
        <v>128</v>
      </c>
    </row>
    <row r="1714" spans="1:58" x14ac:dyDescent="0.35">
      <c r="A1714" s="1">
        <v>3014963</v>
      </c>
      <c r="B1714" s="1" t="s">
        <v>58</v>
      </c>
      <c r="C1714" s="1">
        <v>348311</v>
      </c>
      <c r="D1714" s="1">
        <v>338484085</v>
      </c>
      <c r="E1714" s="1" t="s">
        <v>59</v>
      </c>
      <c r="F1714" s="1" t="s">
        <v>60</v>
      </c>
      <c r="G1714" s="1" t="s">
        <v>10197</v>
      </c>
      <c r="H1714" s="1" t="s">
        <v>10198</v>
      </c>
      <c r="I1714" s="1">
        <v>772029628</v>
      </c>
      <c r="J1714" s="1" t="s">
        <v>10199</v>
      </c>
      <c r="K1714" s="1">
        <v>20</v>
      </c>
      <c r="L1714" s="1" t="s">
        <v>1008</v>
      </c>
      <c r="M1714" s="1" t="s">
        <v>1009</v>
      </c>
      <c r="N1714" s="2">
        <v>44025.5</v>
      </c>
      <c r="O1714" s="1" t="s">
        <v>2155</v>
      </c>
      <c r="Q1714" s="1" t="s">
        <v>67</v>
      </c>
      <c r="R1714" s="2">
        <v>45720.386562500003</v>
      </c>
      <c r="S1714" s="1" t="s">
        <v>7300</v>
      </c>
      <c r="T1714" s="1" t="s">
        <v>412</v>
      </c>
      <c r="U1714" s="1" t="s">
        <v>603</v>
      </c>
      <c r="V1714" s="1" t="s">
        <v>10200</v>
      </c>
      <c r="W1714" s="1" t="s">
        <v>72</v>
      </c>
      <c r="X1714" s="1" t="s">
        <v>881</v>
      </c>
      <c r="Y1714" s="1" t="s">
        <v>3428</v>
      </c>
      <c r="Z1714" s="1" t="s">
        <v>1067</v>
      </c>
      <c r="AA1714" s="1" t="s">
        <v>1067</v>
      </c>
      <c r="AB1714" s="1" t="s">
        <v>124</v>
      </c>
      <c r="AE1714" s="2">
        <v>45720.547719907408</v>
      </c>
      <c r="AF1714" s="1" t="s">
        <v>417</v>
      </c>
      <c r="AG1714" s="1">
        <v>48</v>
      </c>
      <c r="AH1714" s="1" t="s">
        <v>125</v>
      </c>
      <c r="AI1714" s="1" t="s">
        <v>58</v>
      </c>
      <c r="AJ1714" s="1" t="s">
        <v>126</v>
      </c>
      <c r="AK1714" s="1" t="s">
        <v>10201</v>
      </c>
      <c r="AL1714" s="1" t="s">
        <v>897</v>
      </c>
      <c r="AM1714" s="2">
        <v>45720.547881944447</v>
      </c>
      <c r="AN1714" s="1" t="s">
        <v>10201</v>
      </c>
      <c r="AO1714" s="1" t="s">
        <v>897</v>
      </c>
      <c r="AP1714" s="1">
        <v>5762115</v>
      </c>
      <c r="AQ1714" s="1" t="s">
        <v>83</v>
      </c>
      <c r="AR1714" s="2">
        <v>45721.843819444446</v>
      </c>
      <c r="AS1714" s="1" t="s">
        <v>84</v>
      </c>
      <c r="AT1714" s="2">
        <v>45720.5625</v>
      </c>
      <c r="AU1714" s="1" t="s">
        <v>573</v>
      </c>
      <c r="AV1714" s="1" t="s">
        <v>189</v>
      </c>
      <c r="AW1714" s="1" t="s">
        <v>190</v>
      </c>
      <c r="AX1714" s="1" t="s">
        <v>191</v>
      </c>
      <c r="AY1714" s="2">
        <v>45722.547719907408</v>
      </c>
      <c r="AZ1714" s="2">
        <v>45721.843819444446</v>
      </c>
      <c r="BA1714" s="1" t="s">
        <v>419</v>
      </c>
      <c r="BB1714" s="1" t="s">
        <v>10202</v>
      </c>
      <c r="BC1714" s="1" t="s">
        <v>10203</v>
      </c>
      <c r="BD1714" s="1" t="s">
        <v>10204</v>
      </c>
      <c r="BE1714" s="1" t="s">
        <v>10205</v>
      </c>
      <c r="BF1714" s="1" t="s">
        <v>598</v>
      </c>
    </row>
    <row r="1715" spans="1:58" x14ac:dyDescent="0.35">
      <c r="A1715" s="1">
        <v>3014964</v>
      </c>
      <c r="B1715" s="1" t="s">
        <v>327</v>
      </c>
      <c r="C1715" s="1">
        <v>1491</v>
      </c>
      <c r="D1715" s="1">
        <v>338423575</v>
      </c>
      <c r="E1715" s="1" t="s">
        <v>59</v>
      </c>
      <c r="F1715" s="1" t="s">
        <v>60</v>
      </c>
      <c r="G1715" s="1" t="s">
        <v>5362</v>
      </c>
      <c r="I1715" s="1">
        <v>775366698</v>
      </c>
      <c r="J1715" s="1" t="s">
        <v>10206</v>
      </c>
      <c r="K1715" s="1">
        <v>20</v>
      </c>
      <c r="L1715" s="1" t="s">
        <v>4934</v>
      </c>
      <c r="M1715" s="1" t="s">
        <v>4935</v>
      </c>
      <c r="N1715" s="2">
        <v>37116.000011574077</v>
      </c>
      <c r="O1715" s="1" t="s">
        <v>5289</v>
      </c>
      <c r="Q1715" s="1" t="s">
        <v>67</v>
      </c>
      <c r="R1715" s="2">
        <v>45720.390069444446</v>
      </c>
      <c r="S1715" s="1" t="s">
        <v>6295</v>
      </c>
      <c r="T1715" s="1" t="s">
        <v>412</v>
      </c>
      <c r="U1715" s="1" t="s">
        <v>1189</v>
      </c>
      <c r="V1715" s="1" t="s">
        <v>10207</v>
      </c>
      <c r="W1715" s="1" t="s">
        <v>214</v>
      </c>
      <c r="X1715" s="1" t="s">
        <v>215</v>
      </c>
      <c r="Y1715" s="1" t="s">
        <v>6434</v>
      </c>
      <c r="Z1715" s="1" t="s">
        <v>248</v>
      </c>
      <c r="AA1715" s="1" t="s">
        <v>248</v>
      </c>
      <c r="AB1715" s="1" t="s">
        <v>10208</v>
      </c>
      <c r="AE1715" s="2">
        <v>45720.450335648151</v>
      </c>
      <c r="AF1715" s="1" t="s">
        <v>77</v>
      </c>
      <c r="AH1715" s="1" t="s">
        <v>125</v>
      </c>
      <c r="AI1715" s="1" t="s">
        <v>464</v>
      </c>
      <c r="AJ1715" s="1" t="s">
        <v>492</v>
      </c>
      <c r="AK1715" s="1" t="s">
        <v>10209</v>
      </c>
      <c r="AL1715" s="1" t="s">
        <v>4924</v>
      </c>
      <c r="AM1715" s="2">
        <v>45720.450439814813</v>
      </c>
      <c r="AN1715" s="1" t="s">
        <v>10209</v>
      </c>
      <c r="AO1715" s="1" t="s">
        <v>4924</v>
      </c>
      <c r="AP1715" s="1">
        <v>5761395</v>
      </c>
      <c r="AQ1715" s="1" t="s">
        <v>83</v>
      </c>
      <c r="AR1715" s="2">
        <v>45720.588090277779</v>
      </c>
      <c r="AS1715" s="1" t="s">
        <v>84</v>
      </c>
      <c r="AT1715" s="2">
        <v>45720.333333333336</v>
      </c>
      <c r="AU1715" s="1" t="s">
        <v>573</v>
      </c>
      <c r="AV1715" s="1" t="s">
        <v>1957</v>
      </c>
      <c r="AW1715" s="1" t="s">
        <v>1958</v>
      </c>
      <c r="AX1715" s="1" t="s">
        <v>5114</v>
      </c>
      <c r="AZ1715" s="2">
        <v>45720.588090277779</v>
      </c>
      <c r="BB1715" s="1" t="s">
        <v>703</v>
      </c>
      <c r="BC1715" s="1" t="s">
        <v>677</v>
      </c>
      <c r="BD1715" s="1" t="s">
        <v>704</v>
      </c>
      <c r="BE1715" s="1" t="s">
        <v>10210</v>
      </c>
      <c r="BF1715" s="1" t="s">
        <v>137</v>
      </c>
    </row>
    <row r="1716" spans="1:58" x14ac:dyDescent="0.35">
      <c r="A1716" s="1">
        <v>3014965</v>
      </c>
      <c r="B1716" s="1" t="s">
        <v>223</v>
      </c>
      <c r="C1716" s="1">
        <v>43809211</v>
      </c>
      <c r="D1716" s="1">
        <v>339701517</v>
      </c>
      <c r="E1716" s="1" t="s">
        <v>59</v>
      </c>
      <c r="F1716" s="1" t="s">
        <v>60</v>
      </c>
      <c r="G1716" s="1" t="s">
        <v>2091</v>
      </c>
      <c r="H1716" s="1" t="s">
        <v>10211</v>
      </c>
      <c r="I1716" s="1">
        <v>776785426</v>
      </c>
      <c r="J1716" s="1" t="s">
        <v>10212</v>
      </c>
      <c r="K1716" s="1">
        <v>14</v>
      </c>
      <c r="L1716" s="1" t="s">
        <v>64</v>
      </c>
      <c r="M1716" s="1" t="s">
        <v>65</v>
      </c>
      <c r="N1716" s="2">
        <v>45523.5</v>
      </c>
      <c r="O1716" s="1" t="s">
        <v>98</v>
      </c>
      <c r="Q1716" s="1" t="s">
        <v>67</v>
      </c>
      <c r="R1716" s="2">
        <v>45720.390428240738</v>
      </c>
      <c r="S1716" s="1" t="s">
        <v>5451</v>
      </c>
      <c r="T1716" s="1" t="s">
        <v>100</v>
      </c>
      <c r="U1716" s="1" t="s">
        <v>385</v>
      </c>
      <c r="V1716" s="1" t="s">
        <v>10213</v>
      </c>
      <c r="W1716" s="1" t="s">
        <v>298</v>
      </c>
      <c r="X1716" s="1" t="s">
        <v>298</v>
      </c>
      <c r="Y1716" s="1" t="s">
        <v>10053</v>
      </c>
      <c r="Z1716" s="1" t="s">
        <v>929</v>
      </c>
      <c r="AA1716" s="1" t="s">
        <v>5739</v>
      </c>
      <c r="AB1716" s="1" t="s">
        <v>10214</v>
      </c>
      <c r="AE1716" s="2">
        <v>45720.390439814815</v>
      </c>
      <c r="AF1716" s="1" t="s">
        <v>77</v>
      </c>
      <c r="AH1716" s="1" t="s">
        <v>78</v>
      </c>
      <c r="AI1716" s="1" t="s">
        <v>106</v>
      </c>
      <c r="AJ1716" s="1" t="s">
        <v>107</v>
      </c>
      <c r="AK1716" s="1" t="s">
        <v>10215</v>
      </c>
      <c r="AL1716" s="1" t="s">
        <v>5451</v>
      </c>
      <c r="AM1716" s="2">
        <v>45720.390497685185</v>
      </c>
      <c r="AN1716" s="1" t="s">
        <v>10215</v>
      </c>
      <c r="AP1716" s="1">
        <v>5761002</v>
      </c>
      <c r="AQ1716" s="1" t="s">
        <v>83</v>
      </c>
      <c r="AR1716" s="2">
        <v>45720.459675925929</v>
      </c>
      <c r="AS1716" s="1" t="s">
        <v>84</v>
      </c>
      <c r="AT1716" s="2">
        <v>45720.309027777781</v>
      </c>
      <c r="AU1716" s="1" t="s">
        <v>85</v>
      </c>
      <c r="AV1716" s="1" t="s">
        <v>4129</v>
      </c>
      <c r="AW1716" s="1" t="s">
        <v>4130</v>
      </c>
      <c r="AX1716" s="1" t="s">
        <v>4131</v>
      </c>
      <c r="AZ1716" s="2">
        <v>45720.461087962962</v>
      </c>
      <c r="BB1716" s="1" t="s">
        <v>561</v>
      </c>
      <c r="BC1716" s="1" t="s">
        <v>562</v>
      </c>
      <c r="BD1716" s="1" t="s">
        <v>113</v>
      </c>
      <c r="BE1716" s="1" t="s">
        <v>10216</v>
      </c>
      <c r="BF1716" s="1" t="s">
        <v>2561</v>
      </c>
    </row>
    <row r="1717" spans="1:58" x14ac:dyDescent="0.35">
      <c r="A1717" s="1">
        <v>3014966</v>
      </c>
      <c r="B1717" s="1" t="s">
        <v>58</v>
      </c>
      <c r="C1717" s="1">
        <v>44581351</v>
      </c>
      <c r="D1717" s="1">
        <v>339465469</v>
      </c>
      <c r="E1717" s="1" t="s">
        <v>59</v>
      </c>
      <c r="F1717" s="1" t="s">
        <v>60</v>
      </c>
      <c r="G1717" s="1" t="s">
        <v>859</v>
      </c>
      <c r="H1717" s="1" t="s">
        <v>3709</v>
      </c>
      <c r="I1717" s="1">
        <v>776061866</v>
      </c>
      <c r="J1717" s="1" t="s">
        <v>3490</v>
      </c>
      <c r="K1717" s="1">
        <v>19</v>
      </c>
      <c r="L1717" s="1" t="s">
        <v>64</v>
      </c>
      <c r="M1717" s="1" t="s">
        <v>65</v>
      </c>
      <c r="N1717" s="2">
        <v>45709.625</v>
      </c>
      <c r="O1717" s="1" t="s">
        <v>353</v>
      </c>
      <c r="Q1717" s="1" t="s">
        <v>67</v>
      </c>
      <c r="R1717" s="2">
        <v>45720.390567129631</v>
      </c>
      <c r="S1717" s="1" t="s">
        <v>2124</v>
      </c>
      <c r="T1717" s="1" t="s">
        <v>1021</v>
      </c>
      <c r="U1717" s="1" t="s">
        <v>1189</v>
      </c>
      <c r="V1717" s="1" t="s">
        <v>10217</v>
      </c>
      <c r="W1717" s="1" t="s">
        <v>143</v>
      </c>
      <c r="X1717" s="1" t="s">
        <v>1255</v>
      </c>
      <c r="Z1717" s="1" t="s">
        <v>2764</v>
      </c>
      <c r="AA1717" s="1" t="s">
        <v>514</v>
      </c>
      <c r="AB1717" s="1" t="s">
        <v>124</v>
      </c>
      <c r="AE1717" s="2">
        <v>45720.3905787037</v>
      </c>
      <c r="AF1717" s="1" t="s">
        <v>77</v>
      </c>
      <c r="AH1717" s="1" t="s">
        <v>125</v>
      </c>
      <c r="AI1717" s="1" t="s">
        <v>79</v>
      </c>
      <c r="AJ1717" s="1" t="s">
        <v>283</v>
      </c>
      <c r="AK1717" s="1" t="s">
        <v>974</v>
      </c>
      <c r="AL1717" s="1" t="s">
        <v>2124</v>
      </c>
      <c r="AM1717" s="2">
        <v>45720.390613425923</v>
      </c>
      <c r="AN1717" s="1" t="s">
        <v>974</v>
      </c>
      <c r="AP1717" s="1">
        <v>5761005</v>
      </c>
      <c r="AQ1717" s="1" t="s">
        <v>83</v>
      </c>
      <c r="AR1717" s="2">
        <v>45721.552268518521</v>
      </c>
      <c r="AS1717" s="1" t="s">
        <v>84</v>
      </c>
      <c r="AT1717" s="2">
        <v>45720.333333333336</v>
      </c>
      <c r="AU1717" s="1" t="s">
        <v>85</v>
      </c>
      <c r="AV1717" s="1" t="s">
        <v>149</v>
      </c>
      <c r="AW1717" s="1" t="s">
        <v>150</v>
      </c>
      <c r="AX1717" s="1" t="s">
        <v>983</v>
      </c>
      <c r="AZ1717" s="2">
        <v>45721.552268518521</v>
      </c>
      <c r="BB1717" s="1" t="s">
        <v>2666</v>
      </c>
      <c r="BC1717" s="1" t="s">
        <v>2667</v>
      </c>
      <c r="BD1717" s="1" t="s">
        <v>2668</v>
      </c>
      <c r="BE1717" s="1" t="s">
        <v>10218</v>
      </c>
      <c r="BF1717" s="1" t="s">
        <v>817</v>
      </c>
    </row>
    <row r="1718" spans="1:58" x14ac:dyDescent="0.35">
      <c r="A1718" s="1">
        <v>3014967</v>
      </c>
      <c r="B1718" s="1" t="s">
        <v>58</v>
      </c>
      <c r="C1718" s="1">
        <v>49161</v>
      </c>
      <c r="D1718" s="1">
        <v>338352420</v>
      </c>
      <c r="E1718" s="1" t="s">
        <v>59</v>
      </c>
      <c r="F1718" s="1" t="s">
        <v>60</v>
      </c>
      <c r="G1718" s="1" t="s">
        <v>10219</v>
      </c>
      <c r="I1718" s="1">
        <v>774509423</v>
      </c>
      <c r="J1718" s="1" t="s">
        <v>10220</v>
      </c>
      <c r="K1718" s="1">
        <v>20</v>
      </c>
      <c r="L1718" s="1" t="s">
        <v>1008</v>
      </c>
      <c r="M1718" s="1" t="s">
        <v>1009</v>
      </c>
      <c r="N1718" s="2">
        <v>45691.750011574077</v>
      </c>
      <c r="O1718" s="1" t="s">
        <v>410</v>
      </c>
      <c r="Q1718" s="1" t="s">
        <v>67</v>
      </c>
      <c r="R1718" s="2">
        <v>45720.391099537039</v>
      </c>
      <c r="S1718" s="1" t="s">
        <v>2010</v>
      </c>
      <c r="T1718" s="1" t="s">
        <v>412</v>
      </c>
      <c r="U1718" s="1" t="s">
        <v>120</v>
      </c>
      <c r="V1718" s="1" t="s">
        <v>10221</v>
      </c>
      <c r="Y1718" s="1" t="s">
        <v>10222</v>
      </c>
      <c r="Z1718" s="1" t="s">
        <v>337</v>
      </c>
      <c r="AA1718" s="1" t="s">
        <v>6923</v>
      </c>
      <c r="AB1718" s="1" t="s">
        <v>6923</v>
      </c>
      <c r="AE1718" s="2">
        <v>45720.391168981485</v>
      </c>
      <c r="AF1718" s="1" t="s">
        <v>77</v>
      </c>
      <c r="AH1718" s="1" t="s">
        <v>125</v>
      </c>
      <c r="AI1718" s="1" t="s">
        <v>464</v>
      </c>
      <c r="AJ1718" s="1" t="s">
        <v>465</v>
      </c>
      <c r="AK1718" s="1" t="s">
        <v>10221</v>
      </c>
      <c r="AL1718" s="1" t="s">
        <v>2010</v>
      </c>
      <c r="AM1718" s="2">
        <v>45720.57234953704</v>
      </c>
      <c r="AN1718" s="1" t="s">
        <v>10223</v>
      </c>
      <c r="AO1718" s="1" t="s">
        <v>349</v>
      </c>
      <c r="AP1718" s="1">
        <v>5762323</v>
      </c>
      <c r="AQ1718" s="1" t="s">
        <v>83</v>
      </c>
      <c r="AR1718" s="2">
        <v>45720.582835648151</v>
      </c>
      <c r="AS1718" s="1" t="s">
        <v>84</v>
      </c>
      <c r="AT1718" s="2">
        <v>45720.5625</v>
      </c>
      <c r="AU1718" s="1" t="s">
        <v>85</v>
      </c>
      <c r="AV1718" s="1" t="s">
        <v>342</v>
      </c>
      <c r="AW1718" s="1" t="s">
        <v>343</v>
      </c>
      <c r="AX1718" s="1" t="s">
        <v>344</v>
      </c>
      <c r="AZ1718" s="2">
        <v>45720.582824074074</v>
      </c>
      <c r="BB1718" s="1" t="s">
        <v>2641</v>
      </c>
      <c r="BC1718" s="1" t="s">
        <v>1200</v>
      </c>
      <c r="BD1718" s="1" t="s">
        <v>2642</v>
      </c>
      <c r="BE1718" s="1" t="s">
        <v>10224</v>
      </c>
      <c r="BF1718" s="1" t="s">
        <v>3853</v>
      </c>
    </row>
    <row r="1719" spans="1:58" x14ac:dyDescent="0.35">
      <c r="A1719" s="1">
        <v>3014968</v>
      </c>
      <c r="B1719" s="1" t="s">
        <v>223</v>
      </c>
      <c r="C1719" s="1">
        <v>107391</v>
      </c>
      <c r="D1719" s="1">
        <v>338895050</v>
      </c>
      <c r="E1719" s="1" t="s">
        <v>59</v>
      </c>
      <c r="F1719" s="1" t="s">
        <v>60</v>
      </c>
      <c r="G1719" s="1" t="s">
        <v>10225</v>
      </c>
      <c r="I1719" s="1">
        <v>775293127</v>
      </c>
      <c r="J1719" s="1" t="s">
        <v>3767</v>
      </c>
      <c r="K1719" s="1">
        <v>20</v>
      </c>
      <c r="L1719" s="1" t="s">
        <v>1008</v>
      </c>
      <c r="M1719" s="1" t="s">
        <v>1009</v>
      </c>
      <c r="N1719" s="2">
        <v>45720.513344907406</v>
      </c>
      <c r="O1719" s="1" t="s">
        <v>6964</v>
      </c>
      <c r="Q1719" s="1" t="s">
        <v>67</v>
      </c>
      <c r="R1719" s="2">
        <v>45720.392118055555</v>
      </c>
      <c r="S1719" s="1" t="s">
        <v>4736</v>
      </c>
      <c r="T1719" s="1" t="s">
        <v>412</v>
      </c>
      <c r="U1719" s="1" t="s">
        <v>1189</v>
      </c>
      <c r="V1719" s="1" t="s">
        <v>10226</v>
      </c>
      <c r="W1719" s="1" t="s">
        <v>214</v>
      </c>
      <c r="X1719" s="1" t="s">
        <v>215</v>
      </c>
      <c r="Y1719" s="1" t="s">
        <v>10227</v>
      </c>
      <c r="Z1719" s="1" t="s">
        <v>248</v>
      </c>
      <c r="AA1719" s="1" t="s">
        <v>248</v>
      </c>
      <c r="AB1719" s="1" t="s">
        <v>6005</v>
      </c>
      <c r="AC1719" s="1">
        <v>31</v>
      </c>
      <c r="AE1719" s="2">
        <v>45720.392488425925</v>
      </c>
      <c r="AF1719" s="1" t="s">
        <v>443</v>
      </c>
      <c r="AH1719" s="1" t="s">
        <v>125</v>
      </c>
      <c r="AI1719" s="1" t="s">
        <v>464</v>
      </c>
      <c r="AJ1719" s="1" t="s">
        <v>465</v>
      </c>
      <c r="AK1719" s="1" t="s">
        <v>10228</v>
      </c>
      <c r="AL1719" s="1" t="s">
        <v>4736</v>
      </c>
      <c r="AM1719" s="2">
        <v>45720.392546296294</v>
      </c>
      <c r="AO1719" s="1" t="s">
        <v>4736</v>
      </c>
      <c r="AP1719" s="1">
        <v>5761011</v>
      </c>
      <c r="AQ1719" s="1" t="s">
        <v>83</v>
      </c>
      <c r="AR1719" s="2">
        <v>45720.661504629628</v>
      </c>
      <c r="AS1719" s="1" t="s">
        <v>84</v>
      </c>
      <c r="AT1719" s="2">
        <v>45720.333333333336</v>
      </c>
      <c r="AU1719" s="1" t="s">
        <v>85</v>
      </c>
      <c r="AV1719" s="1" t="s">
        <v>468</v>
      </c>
      <c r="AW1719" s="1" t="s">
        <v>469</v>
      </c>
      <c r="AX1719" s="1" t="s">
        <v>3794</v>
      </c>
      <c r="AZ1719" s="2">
        <v>45720.661504629628</v>
      </c>
      <c r="BB1719" s="1" t="s">
        <v>1619</v>
      </c>
      <c r="BC1719" s="1" t="s">
        <v>1620</v>
      </c>
      <c r="BD1719" s="1" t="s">
        <v>1621</v>
      </c>
      <c r="BE1719" s="1" t="s">
        <v>10229</v>
      </c>
      <c r="BF1719" s="1" t="s">
        <v>8656</v>
      </c>
    </row>
    <row r="1720" spans="1:58" x14ac:dyDescent="0.35">
      <c r="A1720" s="1">
        <v>3014969</v>
      </c>
      <c r="B1720" s="1" t="s">
        <v>58</v>
      </c>
      <c r="C1720" s="1">
        <v>39639211</v>
      </c>
      <c r="D1720" s="1">
        <v>339521177</v>
      </c>
      <c r="E1720" s="1" t="s">
        <v>59</v>
      </c>
      <c r="F1720" s="1" t="s">
        <v>60</v>
      </c>
      <c r="G1720" s="1" t="s">
        <v>9288</v>
      </c>
      <c r="H1720" s="1" t="s">
        <v>9289</v>
      </c>
      <c r="I1720" s="1">
        <v>782945646</v>
      </c>
      <c r="J1720" s="1" t="s">
        <v>9290</v>
      </c>
      <c r="K1720" s="1">
        <v>20</v>
      </c>
      <c r="L1720" s="1" t="s">
        <v>294</v>
      </c>
      <c r="M1720" s="1" t="s">
        <v>295</v>
      </c>
      <c r="N1720" s="2">
        <v>45216.541666666664</v>
      </c>
      <c r="O1720" s="1" t="s">
        <v>487</v>
      </c>
      <c r="Q1720" s="1" t="s">
        <v>67</v>
      </c>
      <c r="R1720" s="2">
        <v>45720.393958333334</v>
      </c>
      <c r="S1720" s="1" t="s">
        <v>3796</v>
      </c>
      <c r="T1720" s="1" t="s">
        <v>412</v>
      </c>
      <c r="U1720" s="1" t="s">
        <v>101</v>
      </c>
      <c r="V1720" s="1" t="s">
        <v>10230</v>
      </c>
      <c r="Y1720" s="1" t="s">
        <v>4013</v>
      </c>
      <c r="Z1720" s="1" t="s">
        <v>852</v>
      </c>
      <c r="AA1720" s="1" t="s">
        <v>4014</v>
      </c>
      <c r="AB1720" s="1" t="s">
        <v>124</v>
      </c>
      <c r="AE1720" s="2">
        <v>45720.394108796296</v>
      </c>
      <c r="AF1720" s="1" t="s">
        <v>443</v>
      </c>
      <c r="AH1720" s="1" t="s">
        <v>125</v>
      </c>
      <c r="AI1720" s="1" t="s">
        <v>106</v>
      </c>
      <c r="AJ1720" s="1" t="s">
        <v>5868</v>
      </c>
      <c r="AK1720" s="1" t="s">
        <v>10230</v>
      </c>
      <c r="AL1720" s="1" t="s">
        <v>3796</v>
      </c>
      <c r="AM1720" s="2">
        <v>45720.394189814811</v>
      </c>
      <c r="AO1720" s="1" t="s">
        <v>3796</v>
      </c>
      <c r="AP1720" s="1">
        <v>5761023</v>
      </c>
      <c r="AQ1720" s="1" t="s">
        <v>83</v>
      </c>
      <c r="AR1720" s="2">
        <v>45720.606678240743</v>
      </c>
      <c r="AS1720" s="1" t="s">
        <v>84</v>
      </c>
      <c r="AT1720" s="2">
        <v>45720.368055555555</v>
      </c>
      <c r="AU1720" s="1" t="s">
        <v>573</v>
      </c>
      <c r="AV1720" s="1" t="s">
        <v>108</v>
      </c>
      <c r="AW1720" s="1" t="s">
        <v>109</v>
      </c>
      <c r="AX1720" s="1" t="s">
        <v>857</v>
      </c>
      <c r="AZ1720" s="2">
        <v>45720.606678240743</v>
      </c>
      <c r="BB1720" s="1" t="s">
        <v>1026</v>
      </c>
      <c r="BC1720" s="1" t="s">
        <v>951</v>
      </c>
      <c r="BD1720" s="1" t="s">
        <v>815</v>
      </c>
      <c r="BE1720" s="1" t="s">
        <v>10231</v>
      </c>
      <c r="BF1720" s="1" t="s">
        <v>274</v>
      </c>
    </row>
    <row r="1721" spans="1:58" x14ac:dyDescent="0.35">
      <c r="A1721" s="1">
        <v>3014970</v>
      </c>
      <c r="B1721" s="1" t="s">
        <v>58</v>
      </c>
      <c r="C1721" s="1">
        <v>412871</v>
      </c>
      <c r="D1721" s="1">
        <v>338257183</v>
      </c>
      <c r="E1721" s="1" t="s">
        <v>59</v>
      </c>
      <c r="F1721" s="1" t="s">
        <v>60</v>
      </c>
      <c r="G1721" s="1" t="s">
        <v>10232</v>
      </c>
      <c r="H1721" s="1" t="s">
        <v>10233</v>
      </c>
      <c r="I1721" s="1">
        <v>773696048</v>
      </c>
      <c r="J1721" s="1" t="s">
        <v>10234</v>
      </c>
      <c r="K1721" s="1">
        <v>12</v>
      </c>
      <c r="L1721" s="1" t="s">
        <v>64</v>
      </c>
      <c r="M1721" s="1" t="s">
        <v>65</v>
      </c>
      <c r="N1721" s="2">
        <v>45314.527407407404</v>
      </c>
      <c r="O1721" s="1" t="s">
        <v>66</v>
      </c>
      <c r="Q1721" s="1" t="s">
        <v>67</v>
      </c>
      <c r="R1721" s="2">
        <v>45720.395196759258</v>
      </c>
      <c r="S1721" s="1" t="s">
        <v>862</v>
      </c>
      <c r="T1721" s="1" t="s">
        <v>100</v>
      </c>
      <c r="U1721" s="1" t="s">
        <v>70</v>
      </c>
      <c r="V1721" s="1" t="s">
        <v>10235</v>
      </c>
      <c r="W1721" s="1" t="s">
        <v>72</v>
      </c>
      <c r="X1721" s="1" t="s">
        <v>73</v>
      </c>
      <c r="Y1721" s="1" t="s">
        <v>1221</v>
      </c>
      <c r="Z1721" s="1" t="s">
        <v>1222</v>
      </c>
      <c r="AA1721" s="1" t="s">
        <v>1223</v>
      </c>
      <c r="AB1721" s="1" t="s">
        <v>1223</v>
      </c>
      <c r="AC1721" s="1">
        <v>12</v>
      </c>
      <c r="AE1721" s="2">
        <v>45720.395208333335</v>
      </c>
      <c r="AF1721" s="1" t="s">
        <v>77</v>
      </c>
      <c r="AH1721" s="1" t="s">
        <v>125</v>
      </c>
      <c r="AI1721" s="1" t="s">
        <v>79</v>
      </c>
      <c r="AJ1721" s="1" t="s">
        <v>378</v>
      </c>
      <c r="AK1721" s="1" t="s">
        <v>10236</v>
      </c>
      <c r="AL1721" s="1" t="s">
        <v>862</v>
      </c>
      <c r="AM1721" s="2">
        <v>45720.395243055558</v>
      </c>
      <c r="AN1721" s="1" t="s">
        <v>10236</v>
      </c>
      <c r="AP1721" s="1">
        <v>5761033</v>
      </c>
      <c r="AQ1721" s="1" t="s">
        <v>83</v>
      </c>
      <c r="AR1721" s="2">
        <v>45720.552233796298</v>
      </c>
      <c r="AS1721" s="1" t="s">
        <v>84</v>
      </c>
      <c r="AT1721" s="2">
        <v>45720.295138888891</v>
      </c>
      <c r="AU1721" s="1" t="s">
        <v>85</v>
      </c>
      <c r="AV1721" s="1" t="s">
        <v>2382</v>
      </c>
      <c r="AW1721" s="1" t="s">
        <v>2383</v>
      </c>
      <c r="AX1721" s="1" t="s">
        <v>2384</v>
      </c>
      <c r="AZ1721" s="2">
        <v>45720.552233796298</v>
      </c>
      <c r="BB1721" s="1" t="s">
        <v>765</v>
      </c>
      <c r="BC1721" s="1" t="s">
        <v>766</v>
      </c>
      <c r="BD1721" s="1" t="s">
        <v>767</v>
      </c>
      <c r="BE1721" s="1" t="s">
        <v>10237</v>
      </c>
      <c r="BF1721" s="1" t="s">
        <v>363</v>
      </c>
    </row>
    <row r="1722" spans="1:58" x14ac:dyDescent="0.35">
      <c r="A1722" s="1">
        <v>3014971</v>
      </c>
      <c r="B1722" s="1" t="s">
        <v>58</v>
      </c>
      <c r="C1722" s="1">
        <v>40110971</v>
      </c>
      <c r="D1722" s="1">
        <v>338054918</v>
      </c>
      <c r="E1722" s="1" t="s">
        <v>59</v>
      </c>
      <c r="F1722" s="1" t="s">
        <v>60</v>
      </c>
      <c r="G1722" s="1" t="s">
        <v>3869</v>
      </c>
      <c r="H1722" s="1" t="s">
        <v>2844</v>
      </c>
      <c r="I1722" s="1">
        <v>774686663</v>
      </c>
      <c r="J1722" s="1" t="s">
        <v>3871</v>
      </c>
      <c r="K1722" s="1">
        <v>12</v>
      </c>
      <c r="L1722" s="1" t="s">
        <v>64</v>
      </c>
      <c r="M1722" s="1" t="s">
        <v>65</v>
      </c>
      <c r="N1722" s="2">
        <v>45435.041666666664</v>
      </c>
      <c r="O1722" s="1" t="s">
        <v>66</v>
      </c>
      <c r="Q1722" s="1" t="s">
        <v>67</v>
      </c>
      <c r="R1722" s="2">
        <v>45720.397418981483</v>
      </c>
      <c r="S1722" s="1" t="s">
        <v>6671</v>
      </c>
      <c r="T1722" s="1" t="s">
        <v>100</v>
      </c>
      <c r="U1722" s="1" t="s">
        <v>70</v>
      </c>
      <c r="V1722" s="1" t="s">
        <v>10238</v>
      </c>
      <c r="W1722" s="1" t="s">
        <v>162</v>
      </c>
      <c r="X1722" s="1" t="s">
        <v>1191</v>
      </c>
      <c r="Y1722" s="1" t="s">
        <v>4957</v>
      </c>
      <c r="Z1722" s="1" t="s">
        <v>1193</v>
      </c>
      <c r="AA1722" s="1" t="s">
        <v>4958</v>
      </c>
      <c r="AB1722" s="1" t="s">
        <v>124</v>
      </c>
      <c r="AE1722" s="2">
        <v>45720.39744212963</v>
      </c>
      <c r="AF1722" s="1" t="s">
        <v>77</v>
      </c>
      <c r="AH1722" s="1" t="s">
        <v>78</v>
      </c>
      <c r="AI1722" s="1" t="s">
        <v>79</v>
      </c>
      <c r="AJ1722" s="1" t="s">
        <v>167</v>
      </c>
      <c r="AK1722" s="1" t="s">
        <v>10239</v>
      </c>
      <c r="AL1722" s="1" t="s">
        <v>6671</v>
      </c>
      <c r="AM1722" s="2">
        <v>45720.397499999999</v>
      </c>
      <c r="AN1722" s="1" t="s">
        <v>10239</v>
      </c>
      <c r="AP1722" s="1">
        <v>5761039</v>
      </c>
      <c r="AQ1722" s="1" t="s">
        <v>83</v>
      </c>
      <c r="AR1722" s="2">
        <v>45720.585717592592</v>
      </c>
      <c r="AS1722" s="1" t="s">
        <v>84</v>
      </c>
      <c r="AT1722" s="2">
        <v>45720.333333333336</v>
      </c>
      <c r="AU1722" s="1" t="s">
        <v>85</v>
      </c>
      <c r="AV1722" s="1" t="s">
        <v>1196</v>
      </c>
      <c r="AW1722" s="1" t="s">
        <v>1197</v>
      </c>
      <c r="AX1722" s="1" t="s">
        <v>2847</v>
      </c>
      <c r="AZ1722" s="2">
        <v>45720.585717592592</v>
      </c>
      <c r="BB1722" s="1" t="s">
        <v>2825</v>
      </c>
      <c r="BC1722" s="1" t="s">
        <v>153</v>
      </c>
      <c r="BD1722" s="1" t="s">
        <v>2826</v>
      </c>
      <c r="BE1722" s="1" t="s">
        <v>4155</v>
      </c>
      <c r="BF1722" s="1" t="s">
        <v>1484</v>
      </c>
    </row>
    <row r="1723" spans="1:58" x14ac:dyDescent="0.35">
      <c r="A1723" s="1">
        <v>3014972</v>
      </c>
      <c r="B1723" s="1" t="s">
        <v>58</v>
      </c>
      <c r="C1723" s="1">
        <v>1587581</v>
      </c>
      <c r="D1723" s="1">
        <v>339542146</v>
      </c>
      <c r="E1723" s="1" t="s">
        <v>59</v>
      </c>
      <c r="F1723" s="1" t="s">
        <v>60</v>
      </c>
      <c r="G1723" s="1" t="s">
        <v>6058</v>
      </c>
      <c r="H1723" s="1" t="s">
        <v>10240</v>
      </c>
      <c r="I1723" s="1">
        <v>782934545</v>
      </c>
      <c r="J1723" s="1" t="s">
        <v>7299</v>
      </c>
      <c r="K1723" s="1">
        <v>14</v>
      </c>
      <c r="L1723" s="1" t="s">
        <v>64</v>
      </c>
      <c r="M1723" s="1" t="s">
        <v>65</v>
      </c>
      <c r="N1723" s="2">
        <v>44973.500011574077</v>
      </c>
      <c r="O1723" s="1" t="s">
        <v>66</v>
      </c>
      <c r="Q1723" s="1" t="s">
        <v>67</v>
      </c>
      <c r="R1723" s="2">
        <v>45720.399537037039</v>
      </c>
      <c r="S1723" s="1" t="s">
        <v>6523</v>
      </c>
      <c r="T1723" s="1" t="s">
        <v>100</v>
      </c>
      <c r="U1723" s="1" t="s">
        <v>70</v>
      </c>
      <c r="V1723" s="1" t="s">
        <v>10241</v>
      </c>
      <c r="Y1723" s="1" t="s">
        <v>963</v>
      </c>
      <c r="Z1723" s="1" t="s">
        <v>852</v>
      </c>
      <c r="AA1723" s="1" t="s">
        <v>673</v>
      </c>
      <c r="AB1723" s="1" t="s">
        <v>124</v>
      </c>
      <c r="AE1723" s="2">
        <v>45720.399548611109</v>
      </c>
      <c r="AF1723" s="1" t="s">
        <v>77</v>
      </c>
      <c r="AH1723" s="1" t="s">
        <v>125</v>
      </c>
      <c r="AI1723" s="1" t="s">
        <v>79</v>
      </c>
      <c r="AJ1723" s="1" t="s">
        <v>855</v>
      </c>
      <c r="AK1723" s="1" t="s">
        <v>10242</v>
      </c>
      <c r="AL1723" s="1" t="s">
        <v>6523</v>
      </c>
      <c r="AM1723" s="2">
        <v>45720.399594907409</v>
      </c>
      <c r="AN1723" s="1" t="s">
        <v>10242</v>
      </c>
      <c r="AP1723" s="1">
        <v>5761056</v>
      </c>
      <c r="AQ1723" s="1" t="s">
        <v>83</v>
      </c>
      <c r="AR1723" s="2">
        <v>45720.688657407409</v>
      </c>
      <c r="AS1723" s="1" t="s">
        <v>84</v>
      </c>
      <c r="AT1723" s="2">
        <v>45720.371527777781</v>
      </c>
      <c r="AU1723" s="1" t="s">
        <v>85</v>
      </c>
      <c r="AV1723" s="1" t="s">
        <v>108</v>
      </c>
      <c r="AW1723" s="1" t="s">
        <v>109</v>
      </c>
      <c r="AX1723" s="1" t="s">
        <v>857</v>
      </c>
      <c r="AZ1723" s="2">
        <v>45720.688657407409</v>
      </c>
      <c r="BB1723" s="1" t="s">
        <v>432</v>
      </c>
      <c r="BC1723" s="1" t="s">
        <v>433</v>
      </c>
      <c r="BD1723" s="1" t="s">
        <v>434</v>
      </c>
      <c r="BE1723" s="1" t="s">
        <v>10243</v>
      </c>
      <c r="BF1723" s="1" t="s">
        <v>325</v>
      </c>
    </row>
    <row r="1724" spans="1:58" x14ac:dyDescent="0.35">
      <c r="A1724" s="1">
        <v>3014973</v>
      </c>
      <c r="B1724" s="1" t="s">
        <v>58</v>
      </c>
      <c r="C1724" s="1">
        <v>40015921</v>
      </c>
      <c r="D1724" s="1">
        <v>338427956</v>
      </c>
      <c r="E1724" s="1" t="s">
        <v>59</v>
      </c>
      <c r="F1724" s="1" t="s">
        <v>60</v>
      </c>
      <c r="G1724" s="1" t="s">
        <v>10244</v>
      </c>
      <c r="H1724" s="1" t="s">
        <v>10245</v>
      </c>
      <c r="I1724" s="1">
        <v>778069568</v>
      </c>
      <c r="J1724" s="1" t="s">
        <v>10246</v>
      </c>
      <c r="K1724" s="1">
        <v>12</v>
      </c>
      <c r="L1724" s="1" t="s">
        <v>64</v>
      </c>
      <c r="M1724" s="1" t="s">
        <v>65</v>
      </c>
      <c r="N1724" s="2">
        <v>44930.666678240741</v>
      </c>
      <c r="O1724" s="1" t="s">
        <v>180</v>
      </c>
      <c r="Q1724" s="1" t="s">
        <v>67</v>
      </c>
      <c r="R1724" s="2">
        <v>45720.402303240742</v>
      </c>
      <c r="S1724" s="1" t="s">
        <v>10247</v>
      </c>
      <c r="T1724" s="1" t="s">
        <v>69</v>
      </c>
      <c r="U1724" s="1" t="s">
        <v>70</v>
      </c>
      <c r="V1724" s="1" t="s">
        <v>10248</v>
      </c>
      <c r="Y1724" s="1" t="s">
        <v>10249</v>
      </c>
      <c r="Z1724" s="1" t="s">
        <v>10250</v>
      </c>
      <c r="AA1724" s="1" t="s">
        <v>10251</v>
      </c>
      <c r="AB1724" s="1" t="s">
        <v>10251</v>
      </c>
      <c r="AE1724" s="2">
        <v>45720.402314814812</v>
      </c>
      <c r="AF1724" s="1" t="s">
        <v>77</v>
      </c>
      <c r="AH1724" s="1" t="s">
        <v>125</v>
      </c>
      <c r="AI1724" s="1" t="s">
        <v>79</v>
      </c>
      <c r="AJ1724" s="1" t="s">
        <v>378</v>
      </c>
      <c r="AK1724" s="1" t="s">
        <v>10252</v>
      </c>
      <c r="AL1724" s="1" t="s">
        <v>10247</v>
      </c>
      <c r="AM1724" s="2">
        <v>45720.402361111112</v>
      </c>
      <c r="AN1724" s="1" t="s">
        <v>10252</v>
      </c>
      <c r="AP1724" s="1">
        <v>5761070</v>
      </c>
      <c r="AQ1724" s="1" t="s">
        <v>83</v>
      </c>
      <c r="AR1724" s="2">
        <v>45720.770196759258</v>
      </c>
      <c r="AS1724" s="1" t="s">
        <v>84</v>
      </c>
      <c r="AT1724" s="2">
        <v>45720.333333333336</v>
      </c>
      <c r="AU1724" s="1" t="s">
        <v>85</v>
      </c>
      <c r="AV1724" s="1" t="s">
        <v>1957</v>
      </c>
      <c r="AW1724" s="1" t="s">
        <v>1958</v>
      </c>
      <c r="AX1724" s="1" t="s">
        <v>3294</v>
      </c>
      <c r="AZ1724" s="2">
        <v>45720.770196759258</v>
      </c>
      <c r="BB1724" s="1" t="s">
        <v>192</v>
      </c>
      <c r="BC1724" s="1" t="s">
        <v>193</v>
      </c>
      <c r="BD1724" s="1" t="s">
        <v>194</v>
      </c>
      <c r="BE1724" s="1" t="s">
        <v>446</v>
      </c>
      <c r="BF1724" s="1" t="s">
        <v>137</v>
      </c>
    </row>
    <row r="1725" spans="1:58" x14ac:dyDescent="0.35">
      <c r="A1725" s="1">
        <v>3014974</v>
      </c>
      <c r="B1725" s="1" t="s">
        <v>94</v>
      </c>
      <c r="C1725" s="1">
        <v>37852841</v>
      </c>
      <c r="D1725" s="1">
        <v>338547114</v>
      </c>
      <c r="E1725" s="1" t="s">
        <v>59</v>
      </c>
      <c r="F1725" s="1" t="s">
        <v>60</v>
      </c>
      <c r="G1725" s="1" t="s">
        <v>314</v>
      </c>
      <c r="H1725" s="1" t="s">
        <v>10253</v>
      </c>
      <c r="I1725" s="1">
        <v>781556335</v>
      </c>
      <c r="J1725" s="1" t="s">
        <v>10254</v>
      </c>
      <c r="K1725" s="1">
        <v>13</v>
      </c>
      <c r="L1725" s="1" t="s">
        <v>64</v>
      </c>
      <c r="M1725" s="1" t="s">
        <v>65</v>
      </c>
      <c r="N1725" s="2">
        <v>44602.44259259259</v>
      </c>
      <c r="O1725" s="1" t="s">
        <v>331</v>
      </c>
      <c r="Q1725" s="1" t="s">
        <v>67</v>
      </c>
      <c r="R1725" s="2">
        <v>45720.403449074074</v>
      </c>
      <c r="S1725" s="1" t="s">
        <v>1266</v>
      </c>
      <c r="T1725" s="1" t="s">
        <v>639</v>
      </c>
      <c r="U1725" s="1" t="s">
        <v>70</v>
      </c>
      <c r="V1725" s="1" t="s">
        <v>10255</v>
      </c>
      <c r="W1725" s="1" t="s">
        <v>334</v>
      </c>
      <c r="X1725" s="1" t="s">
        <v>1153</v>
      </c>
      <c r="Y1725" s="1" t="s">
        <v>1308</v>
      </c>
      <c r="Z1725" s="1" t="s">
        <v>1211</v>
      </c>
      <c r="AA1725" s="1" t="s">
        <v>1211</v>
      </c>
      <c r="AB1725" s="1" t="s">
        <v>1211</v>
      </c>
      <c r="AE1725" s="2">
        <v>45720.404560185183</v>
      </c>
      <c r="AF1725" s="1" t="s">
        <v>77</v>
      </c>
      <c r="AH1725" s="1" t="s">
        <v>125</v>
      </c>
      <c r="AI1725" s="1" t="s">
        <v>360</v>
      </c>
      <c r="AJ1725" s="1" t="s">
        <v>1212</v>
      </c>
      <c r="AK1725" s="1" t="s">
        <v>10256</v>
      </c>
      <c r="AL1725" s="1" t="s">
        <v>1266</v>
      </c>
      <c r="AM1725" s="2">
        <v>45720.404606481483</v>
      </c>
      <c r="AO1725" s="1" t="s">
        <v>1266</v>
      </c>
      <c r="AP1725" s="1">
        <v>5761078</v>
      </c>
      <c r="AQ1725" s="1" t="s">
        <v>83</v>
      </c>
      <c r="AR1725" s="2">
        <v>45721.56659722222</v>
      </c>
      <c r="AS1725" s="1" t="s">
        <v>84</v>
      </c>
      <c r="AT1725" s="2">
        <v>45720.333333333336</v>
      </c>
      <c r="AU1725" s="1" t="s">
        <v>573</v>
      </c>
      <c r="AV1725" s="1" t="s">
        <v>1214</v>
      </c>
      <c r="AW1725" s="1" t="s">
        <v>1215</v>
      </c>
      <c r="AX1725" s="1" t="s">
        <v>2466</v>
      </c>
      <c r="AZ1725" s="2">
        <v>45721.56658564815</v>
      </c>
      <c r="BB1725" s="1" t="s">
        <v>6814</v>
      </c>
      <c r="BC1725" s="1" t="s">
        <v>6815</v>
      </c>
      <c r="BD1725" s="1" t="s">
        <v>748</v>
      </c>
      <c r="BE1725" s="1" t="s">
        <v>10257</v>
      </c>
      <c r="BF1725" s="1" t="s">
        <v>1142</v>
      </c>
    </row>
    <row r="1726" spans="1:58" x14ac:dyDescent="0.35">
      <c r="A1726" s="1">
        <v>3014975</v>
      </c>
      <c r="B1726" s="1" t="s">
        <v>58</v>
      </c>
      <c r="C1726" s="1">
        <v>40123631</v>
      </c>
      <c r="D1726" s="1">
        <v>339450261</v>
      </c>
      <c r="E1726" s="1" t="s">
        <v>59</v>
      </c>
      <c r="F1726" s="1" t="s">
        <v>60</v>
      </c>
      <c r="G1726" s="1" t="s">
        <v>2759</v>
      </c>
      <c r="H1726" s="1" t="s">
        <v>10258</v>
      </c>
      <c r="I1726" s="1">
        <v>339450261</v>
      </c>
      <c r="J1726" s="1" t="s">
        <v>10259</v>
      </c>
      <c r="K1726" s="1">
        <v>12</v>
      </c>
      <c r="L1726" s="1" t="s">
        <v>64</v>
      </c>
      <c r="M1726" s="1" t="s">
        <v>65</v>
      </c>
      <c r="N1726" s="2">
        <v>45581.711273148147</v>
      </c>
      <c r="O1726" s="1" t="s">
        <v>66</v>
      </c>
      <c r="Q1726" s="1" t="s">
        <v>67</v>
      </c>
      <c r="R1726" s="2">
        <v>45720.403553240743</v>
      </c>
      <c r="S1726" s="1" t="s">
        <v>1941</v>
      </c>
      <c r="T1726" s="1" t="s">
        <v>100</v>
      </c>
      <c r="U1726" s="1" t="s">
        <v>70</v>
      </c>
      <c r="V1726" s="1" t="s">
        <v>10260</v>
      </c>
      <c r="W1726" s="1" t="s">
        <v>143</v>
      </c>
      <c r="X1726" s="1" t="s">
        <v>143</v>
      </c>
      <c r="Y1726" s="1" t="s">
        <v>10261</v>
      </c>
      <c r="Z1726" s="1" t="s">
        <v>388</v>
      </c>
      <c r="AA1726" s="1" t="s">
        <v>2257</v>
      </c>
      <c r="AB1726" s="1" t="s">
        <v>124</v>
      </c>
      <c r="AE1726" s="2">
        <v>45720.403564814813</v>
      </c>
      <c r="AF1726" s="1" t="s">
        <v>77</v>
      </c>
      <c r="AH1726" s="1" t="s">
        <v>78</v>
      </c>
      <c r="AI1726" s="1" t="s">
        <v>79</v>
      </c>
      <c r="AJ1726" s="1" t="s">
        <v>378</v>
      </c>
      <c r="AK1726" s="1" t="s">
        <v>10262</v>
      </c>
      <c r="AL1726" s="1" t="s">
        <v>1941</v>
      </c>
      <c r="AM1726" s="2">
        <v>45720.403611111113</v>
      </c>
      <c r="AN1726" s="1" t="s">
        <v>10262</v>
      </c>
      <c r="AP1726" s="1">
        <v>5761074</v>
      </c>
      <c r="AQ1726" s="1" t="s">
        <v>83</v>
      </c>
      <c r="AR1726" s="2">
        <v>45720.626018518517</v>
      </c>
      <c r="AS1726" s="1" t="s">
        <v>84</v>
      </c>
      <c r="AT1726" s="2">
        <v>45720.333333333336</v>
      </c>
      <c r="AU1726" s="1" t="s">
        <v>85</v>
      </c>
      <c r="AV1726" s="1" t="s">
        <v>149</v>
      </c>
      <c r="AW1726" s="1" t="s">
        <v>150</v>
      </c>
      <c r="AX1726" s="1" t="s">
        <v>983</v>
      </c>
      <c r="AZ1726" s="2">
        <v>45720.626018518517</v>
      </c>
      <c r="BB1726" s="1" t="s">
        <v>89</v>
      </c>
      <c r="BC1726" s="1" t="s">
        <v>90</v>
      </c>
      <c r="BD1726" s="1" t="s">
        <v>91</v>
      </c>
      <c r="BE1726" s="1" t="s">
        <v>10263</v>
      </c>
      <c r="BF1726" s="1" t="s">
        <v>156</v>
      </c>
    </row>
    <row r="1727" spans="1:58" x14ac:dyDescent="0.35">
      <c r="A1727" s="1">
        <v>3014976</v>
      </c>
      <c r="B1727" s="1" t="s">
        <v>327</v>
      </c>
      <c r="C1727" s="1">
        <v>110941</v>
      </c>
      <c r="D1727" s="1">
        <v>338214178</v>
      </c>
      <c r="E1727" s="1" t="s">
        <v>59</v>
      </c>
      <c r="F1727" s="1" t="s">
        <v>60</v>
      </c>
      <c r="G1727" s="1" t="s">
        <v>10264</v>
      </c>
      <c r="H1727" s="1" t="s">
        <v>10265</v>
      </c>
      <c r="I1727" s="1" t="s">
        <v>5338</v>
      </c>
      <c r="J1727" s="1">
        <v>775778511</v>
      </c>
      <c r="K1727" s="1">
        <v>20</v>
      </c>
      <c r="L1727" s="1" t="s">
        <v>294</v>
      </c>
      <c r="M1727" s="1" t="s">
        <v>295</v>
      </c>
      <c r="N1727" s="2">
        <v>40513</v>
      </c>
      <c r="O1727" s="1" t="s">
        <v>5100</v>
      </c>
      <c r="Q1727" s="1" t="s">
        <v>67</v>
      </c>
      <c r="R1727" s="2">
        <v>45720.404988425929</v>
      </c>
      <c r="S1727" s="1" t="s">
        <v>910</v>
      </c>
      <c r="T1727" s="1" t="s">
        <v>412</v>
      </c>
      <c r="U1727" s="1" t="s">
        <v>70</v>
      </c>
      <c r="V1727" s="1" t="s">
        <v>911</v>
      </c>
      <c r="W1727" s="1" t="s">
        <v>214</v>
      </c>
      <c r="X1727" s="1" t="s">
        <v>215</v>
      </c>
      <c r="Y1727" s="1" t="s">
        <v>10266</v>
      </c>
      <c r="Z1727" s="1" t="s">
        <v>248</v>
      </c>
      <c r="AA1727" s="1" t="s">
        <v>248</v>
      </c>
      <c r="AB1727" s="1" t="s">
        <v>3913</v>
      </c>
      <c r="AC1727" s="1">
        <v>22</v>
      </c>
      <c r="AE1727" s="2">
        <v>45720.405277777776</v>
      </c>
      <c r="AF1727" s="1" t="s">
        <v>417</v>
      </c>
      <c r="AG1727" s="1">
        <v>48</v>
      </c>
      <c r="AH1727" s="1" t="s">
        <v>125</v>
      </c>
      <c r="AI1727" s="1" t="s">
        <v>464</v>
      </c>
      <c r="AJ1727" s="1" t="s">
        <v>465</v>
      </c>
      <c r="AK1727" s="1" t="s">
        <v>10267</v>
      </c>
      <c r="AL1727" s="1" t="s">
        <v>910</v>
      </c>
      <c r="AM1727" s="2">
        <v>45720.405324074076</v>
      </c>
      <c r="AO1727" s="1" t="s">
        <v>910</v>
      </c>
      <c r="AP1727" s="1">
        <v>5761084</v>
      </c>
      <c r="AQ1727" s="1" t="s">
        <v>83</v>
      </c>
      <c r="AR1727" s="2">
        <v>45720.868969907409</v>
      </c>
      <c r="AS1727" s="1" t="s">
        <v>84</v>
      </c>
      <c r="AT1727" s="2">
        <v>45720.333333333336</v>
      </c>
      <c r="AU1727" s="1" t="s">
        <v>85</v>
      </c>
      <c r="AV1727" s="1" t="s">
        <v>1957</v>
      </c>
      <c r="AW1727" s="1" t="s">
        <v>1958</v>
      </c>
      <c r="AX1727" s="1" t="s">
        <v>5114</v>
      </c>
      <c r="AY1727" s="2">
        <v>45722.405277777776</v>
      </c>
      <c r="AZ1727" s="2">
        <v>45720.868969907409</v>
      </c>
      <c r="BA1727" s="1" t="s">
        <v>419</v>
      </c>
      <c r="BB1727" s="1" t="s">
        <v>1480</v>
      </c>
      <c r="BC1727" s="1" t="s">
        <v>1481</v>
      </c>
      <c r="BD1727" s="1" t="s">
        <v>1482</v>
      </c>
      <c r="BE1727" s="1" t="s">
        <v>10268</v>
      </c>
      <c r="BF1727" s="1" t="s">
        <v>137</v>
      </c>
    </row>
    <row r="1728" spans="1:58" x14ac:dyDescent="0.35">
      <c r="A1728" s="1">
        <v>3014977</v>
      </c>
      <c r="B1728" s="1" t="s">
        <v>58</v>
      </c>
      <c r="C1728" s="1">
        <v>31341721</v>
      </c>
      <c r="D1728" s="1">
        <v>338052604</v>
      </c>
      <c r="E1728" s="1" t="s">
        <v>59</v>
      </c>
      <c r="F1728" s="1" t="s">
        <v>60</v>
      </c>
      <c r="G1728" s="1" t="s">
        <v>275</v>
      </c>
      <c r="H1728" s="1" t="s">
        <v>3478</v>
      </c>
      <c r="I1728" s="1">
        <v>775509185</v>
      </c>
      <c r="J1728" s="1" t="s">
        <v>277</v>
      </c>
      <c r="K1728" s="1">
        <v>13</v>
      </c>
      <c r="L1728" s="1" t="s">
        <v>64</v>
      </c>
      <c r="M1728" s="1" t="s">
        <v>65</v>
      </c>
      <c r="N1728" s="2">
        <v>45407.753680555557</v>
      </c>
      <c r="O1728" s="1" t="s">
        <v>66</v>
      </c>
      <c r="Q1728" s="1" t="s">
        <v>67</v>
      </c>
      <c r="R1728" s="2">
        <v>45720.406273148146</v>
      </c>
      <c r="S1728" s="1" t="s">
        <v>332</v>
      </c>
      <c r="T1728" s="1" t="s">
        <v>100</v>
      </c>
      <c r="U1728" s="1" t="s">
        <v>160</v>
      </c>
      <c r="V1728" s="1" t="s">
        <v>10269</v>
      </c>
      <c r="W1728" s="1" t="s">
        <v>653</v>
      </c>
      <c r="X1728" s="1" t="s">
        <v>942</v>
      </c>
      <c r="Y1728" s="1" t="s">
        <v>10270</v>
      </c>
      <c r="Z1728" s="1" t="s">
        <v>1476</v>
      </c>
      <c r="AA1728" s="1" t="s">
        <v>10271</v>
      </c>
      <c r="AB1728" s="1" t="s">
        <v>10271</v>
      </c>
      <c r="AE1728" s="2">
        <v>45720.4062962963</v>
      </c>
      <c r="AF1728" s="1" t="s">
        <v>77</v>
      </c>
      <c r="AH1728" s="1" t="s">
        <v>78</v>
      </c>
      <c r="AI1728" s="1" t="s">
        <v>79</v>
      </c>
      <c r="AJ1728" s="1" t="s">
        <v>378</v>
      </c>
      <c r="AK1728" s="1" t="s">
        <v>10269</v>
      </c>
      <c r="AL1728" s="1" t="s">
        <v>332</v>
      </c>
      <c r="AM1728" s="2">
        <v>45720.406377314815</v>
      </c>
      <c r="AN1728" s="1" t="s">
        <v>10269</v>
      </c>
      <c r="AP1728" s="1">
        <v>5761090</v>
      </c>
      <c r="AQ1728" s="1" t="s">
        <v>83</v>
      </c>
      <c r="AR1728" s="2">
        <v>45720.577256944445</v>
      </c>
      <c r="AS1728" s="1" t="s">
        <v>84</v>
      </c>
      <c r="AT1728" s="2">
        <v>45720.333333333336</v>
      </c>
      <c r="AU1728" s="1" t="s">
        <v>85</v>
      </c>
      <c r="AV1728" s="1" t="s">
        <v>947</v>
      </c>
      <c r="AW1728" s="1" t="s">
        <v>948</v>
      </c>
      <c r="AX1728" s="1" t="s">
        <v>1479</v>
      </c>
      <c r="AZ1728" s="2">
        <v>45720.577256944445</v>
      </c>
      <c r="BB1728" s="1" t="s">
        <v>2825</v>
      </c>
      <c r="BC1728" s="1" t="s">
        <v>153</v>
      </c>
      <c r="BD1728" s="1" t="s">
        <v>2826</v>
      </c>
      <c r="BE1728" s="1" t="s">
        <v>5887</v>
      </c>
      <c r="BF1728" s="1" t="s">
        <v>1484</v>
      </c>
    </row>
    <row r="1729" spans="1:58" x14ac:dyDescent="0.35">
      <c r="A1729" s="1">
        <v>3014978</v>
      </c>
      <c r="B1729" s="1" t="s">
        <v>223</v>
      </c>
      <c r="C1729" s="1">
        <v>42571241</v>
      </c>
      <c r="D1729" s="1">
        <v>339815124</v>
      </c>
      <c r="E1729" s="1" t="s">
        <v>59</v>
      </c>
      <c r="F1729" s="1" t="s">
        <v>60</v>
      </c>
      <c r="G1729" s="1" t="s">
        <v>1794</v>
      </c>
      <c r="H1729" s="1" t="s">
        <v>10272</v>
      </c>
      <c r="I1729" s="1">
        <v>783437813</v>
      </c>
      <c r="J1729" s="1" t="s">
        <v>10273</v>
      </c>
      <c r="K1729" s="1">
        <v>17</v>
      </c>
      <c r="L1729" s="1" t="s">
        <v>64</v>
      </c>
      <c r="M1729" s="1" t="s">
        <v>65</v>
      </c>
      <c r="N1729" s="2">
        <v>45332.708333333336</v>
      </c>
      <c r="O1729" s="1" t="s">
        <v>98</v>
      </c>
      <c r="Q1729" s="1" t="s">
        <v>67</v>
      </c>
      <c r="R1729" s="2">
        <v>45720.406284722223</v>
      </c>
      <c r="S1729" s="1" t="s">
        <v>3087</v>
      </c>
      <c r="T1729" s="1" t="s">
        <v>69</v>
      </c>
      <c r="U1729" s="1" t="s">
        <v>70</v>
      </c>
      <c r="V1729" s="1" t="s">
        <v>10274</v>
      </c>
      <c r="W1729" s="1" t="s">
        <v>3521</v>
      </c>
      <c r="X1729" s="1" t="s">
        <v>3522</v>
      </c>
      <c r="Y1729" s="1" t="s">
        <v>5982</v>
      </c>
      <c r="Z1729" s="1" t="s">
        <v>3524</v>
      </c>
      <c r="AA1729" s="1" t="s">
        <v>8504</v>
      </c>
      <c r="AB1729" s="1" t="s">
        <v>8504</v>
      </c>
      <c r="AE1729" s="2">
        <v>45720.406307870369</v>
      </c>
      <c r="AF1729" s="1" t="s">
        <v>77</v>
      </c>
      <c r="AH1729" s="1" t="s">
        <v>125</v>
      </c>
      <c r="AI1729" s="1" t="s">
        <v>106</v>
      </c>
      <c r="AJ1729" s="1" t="s">
        <v>2095</v>
      </c>
      <c r="AK1729" s="1" t="s">
        <v>3093</v>
      </c>
      <c r="AL1729" s="1" t="s">
        <v>3087</v>
      </c>
      <c r="AM1729" s="2">
        <v>45720.406377314815</v>
      </c>
      <c r="AN1729" s="1" t="s">
        <v>3093</v>
      </c>
      <c r="AP1729" s="1">
        <v>5761089</v>
      </c>
      <c r="AQ1729" s="1" t="s">
        <v>83</v>
      </c>
      <c r="AR1729" s="2">
        <v>45720.944293981483</v>
      </c>
      <c r="AS1729" s="1" t="s">
        <v>84</v>
      </c>
      <c r="AT1729" s="2">
        <v>45720.333333333336</v>
      </c>
      <c r="AU1729" s="1" t="s">
        <v>85</v>
      </c>
      <c r="AV1729" s="1" t="s">
        <v>3527</v>
      </c>
      <c r="AW1729" s="1" t="s">
        <v>3528</v>
      </c>
      <c r="AX1729" s="1" t="s">
        <v>3529</v>
      </c>
      <c r="AZ1729" s="2">
        <v>45720.944293981483</v>
      </c>
      <c r="BB1729" s="1" t="s">
        <v>703</v>
      </c>
      <c r="BC1729" s="1" t="s">
        <v>677</v>
      </c>
      <c r="BD1729" s="1" t="s">
        <v>704</v>
      </c>
      <c r="BE1729" s="1" t="s">
        <v>10275</v>
      </c>
      <c r="BF1729" s="1" t="s">
        <v>406</v>
      </c>
    </row>
    <row r="1730" spans="1:58" x14ac:dyDescent="0.35">
      <c r="A1730" s="1">
        <v>3014979</v>
      </c>
      <c r="B1730" s="1" t="s">
        <v>223</v>
      </c>
      <c r="C1730" s="1">
        <v>35327941</v>
      </c>
      <c r="D1730" s="1">
        <v>338943232</v>
      </c>
      <c r="E1730" s="1" t="s">
        <v>59</v>
      </c>
      <c r="F1730" s="1" t="s">
        <v>60</v>
      </c>
      <c r="G1730" s="1" t="s">
        <v>10276</v>
      </c>
      <c r="I1730" s="1">
        <v>775329842</v>
      </c>
      <c r="J1730" s="1" t="s">
        <v>1305</v>
      </c>
      <c r="K1730" s="1">
        <v>20</v>
      </c>
      <c r="L1730" s="1" t="s">
        <v>294</v>
      </c>
      <c r="M1730" s="1" t="s">
        <v>295</v>
      </c>
      <c r="N1730" s="2">
        <v>45209.5</v>
      </c>
      <c r="O1730" s="1" t="s">
        <v>460</v>
      </c>
      <c r="Q1730" s="1" t="s">
        <v>67</v>
      </c>
      <c r="R1730" s="2">
        <v>45720.406493055554</v>
      </c>
      <c r="S1730" s="1" t="s">
        <v>2010</v>
      </c>
      <c r="T1730" s="1" t="s">
        <v>412</v>
      </c>
      <c r="U1730" s="1" t="s">
        <v>70</v>
      </c>
      <c r="V1730" s="1" t="s">
        <v>10277</v>
      </c>
      <c r="W1730" s="1" t="s">
        <v>653</v>
      </c>
      <c r="X1730" s="1" t="s">
        <v>942</v>
      </c>
      <c r="Y1730" s="1" t="s">
        <v>1475</v>
      </c>
      <c r="Z1730" s="1" t="s">
        <v>1476</v>
      </c>
      <c r="AA1730" s="1" t="s">
        <v>4511</v>
      </c>
      <c r="AB1730" s="1" t="s">
        <v>124</v>
      </c>
      <c r="AE1730" s="2">
        <v>45720.4065162037</v>
      </c>
      <c r="AF1730" s="1" t="s">
        <v>77</v>
      </c>
      <c r="AH1730" s="1" t="s">
        <v>125</v>
      </c>
      <c r="AI1730" s="1" t="s">
        <v>339</v>
      </c>
      <c r="AJ1730" s="1" t="s">
        <v>465</v>
      </c>
      <c r="AK1730" s="1" t="s">
        <v>10277</v>
      </c>
      <c r="AL1730" s="1" t="s">
        <v>2010</v>
      </c>
      <c r="AM1730" s="2">
        <v>45720.952673611115</v>
      </c>
      <c r="AN1730" s="1" t="s">
        <v>10278</v>
      </c>
      <c r="AO1730" s="1" t="s">
        <v>1484</v>
      </c>
      <c r="AP1730" s="1">
        <v>5764093</v>
      </c>
      <c r="AQ1730" s="1" t="s">
        <v>83</v>
      </c>
      <c r="AR1730" s="2">
        <v>45721.641469907408</v>
      </c>
      <c r="AS1730" s="1" t="s">
        <v>84</v>
      </c>
      <c r="AT1730" s="2">
        <v>45720.5625</v>
      </c>
      <c r="AU1730" s="1" t="s">
        <v>573</v>
      </c>
      <c r="AV1730" s="1" t="s">
        <v>402</v>
      </c>
      <c r="AW1730" s="1" t="s">
        <v>403</v>
      </c>
      <c r="AX1730" s="1" t="s">
        <v>404</v>
      </c>
      <c r="AZ1730" s="2">
        <v>45721.641469907408</v>
      </c>
      <c r="BB1730" s="1" t="s">
        <v>801</v>
      </c>
      <c r="BC1730" s="1" t="s">
        <v>802</v>
      </c>
      <c r="BD1730" s="1" t="s">
        <v>803</v>
      </c>
      <c r="BE1730" s="1" t="s">
        <v>10279</v>
      </c>
      <c r="BF1730" s="1" t="s">
        <v>406</v>
      </c>
    </row>
    <row r="1731" spans="1:58" x14ac:dyDescent="0.35">
      <c r="A1731" s="1">
        <v>3014980</v>
      </c>
      <c r="B1731" s="1" t="s">
        <v>58</v>
      </c>
      <c r="C1731" s="1">
        <v>33008721</v>
      </c>
      <c r="D1731" s="1">
        <v>338232922</v>
      </c>
      <c r="E1731" s="1" t="s">
        <v>59</v>
      </c>
      <c r="F1731" s="1" t="s">
        <v>60</v>
      </c>
      <c r="G1731" s="1" t="s">
        <v>10280</v>
      </c>
      <c r="H1731" s="1" t="s">
        <v>10281</v>
      </c>
      <c r="I1731" s="1">
        <v>775108583</v>
      </c>
      <c r="J1731" s="1" t="s">
        <v>10282</v>
      </c>
      <c r="K1731" s="1">
        <v>12</v>
      </c>
      <c r="L1731" s="1" t="s">
        <v>64</v>
      </c>
      <c r="M1731" s="1" t="s">
        <v>65</v>
      </c>
      <c r="N1731" s="2">
        <v>44835</v>
      </c>
      <c r="O1731" s="1" t="s">
        <v>353</v>
      </c>
      <c r="Q1731" s="1" t="s">
        <v>67</v>
      </c>
      <c r="R1731" s="2">
        <v>45720.406747685185</v>
      </c>
      <c r="S1731" s="1" t="s">
        <v>10283</v>
      </c>
      <c r="T1731" s="1" t="s">
        <v>69</v>
      </c>
      <c r="U1731" s="1" t="s">
        <v>1189</v>
      </c>
      <c r="V1731" s="1" t="s">
        <v>10284</v>
      </c>
      <c r="W1731" s="1" t="s">
        <v>214</v>
      </c>
      <c r="X1731" s="1" t="s">
        <v>319</v>
      </c>
      <c r="Y1731" s="1" t="s">
        <v>2192</v>
      </c>
      <c r="Z1731" s="1" t="s">
        <v>321</v>
      </c>
      <c r="AA1731" s="1" t="s">
        <v>322</v>
      </c>
      <c r="AB1731" s="1" t="s">
        <v>322</v>
      </c>
      <c r="AC1731" s="1" t="s">
        <v>10285</v>
      </c>
      <c r="AE1731" s="2">
        <v>45720.406805555554</v>
      </c>
      <c r="AF1731" s="1" t="s">
        <v>77</v>
      </c>
      <c r="AH1731" s="1" t="s">
        <v>78</v>
      </c>
      <c r="AI1731" s="1" t="s">
        <v>79</v>
      </c>
      <c r="AJ1731" s="1" t="s">
        <v>283</v>
      </c>
      <c r="AK1731" s="1" t="s">
        <v>10284</v>
      </c>
      <c r="AL1731" s="1" t="s">
        <v>10283</v>
      </c>
      <c r="AM1731" s="2">
        <v>45720.406840277778</v>
      </c>
      <c r="AN1731" s="1" t="s">
        <v>10284</v>
      </c>
      <c r="AP1731" s="1">
        <v>5761095</v>
      </c>
      <c r="AQ1731" s="1" t="s">
        <v>83</v>
      </c>
      <c r="AR1731" s="2">
        <v>45720.681331018517</v>
      </c>
      <c r="AS1731" s="1" t="s">
        <v>84</v>
      </c>
      <c r="AT1731" s="2">
        <v>45720.333333333336</v>
      </c>
      <c r="AU1731" s="1" t="s">
        <v>573</v>
      </c>
      <c r="AV1731" s="1" t="s">
        <v>2524</v>
      </c>
      <c r="AW1731" s="1" t="s">
        <v>2525</v>
      </c>
      <c r="AX1731" s="1" t="s">
        <v>2526</v>
      </c>
      <c r="AZ1731" s="2">
        <v>45720.681331018517</v>
      </c>
      <c r="BB1731" s="1" t="s">
        <v>661</v>
      </c>
      <c r="BC1731" s="1" t="s">
        <v>662</v>
      </c>
      <c r="BD1731" s="1" t="s">
        <v>663</v>
      </c>
      <c r="BE1731" s="1" t="s">
        <v>10286</v>
      </c>
      <c r="BF1731" s="1" t="s">
        <v>2074</v>
      </c>
    </row>
    <row r="1732" spans="1:58" x14ac:dyDescent="0.35">
      <c r="A1732" s="1">
        <v>3014981</v>
      </c>
      <c r="B1732" s="1" t="s">
        <v>58</v>
      </c>
      <c r="C1732" s="1">
        <v>965401</v>
      </c>
      <c r="D1732" s="1">
        <v>338424247</v>
      </c>
      <c r="E1732" s="1" t="s">
        <v>59</v>
      </c>
      <c r="F1732" s="1" t="s">
        <v>60</v>
      </c>
      <c r="G1732" s="1" t="s">
        <v>10287</v>
      </c>
      <c r="I1732" s="1">
        <v>774090046</v>
      </c>
      <c r="J1732" s="1" t="s">
        <v>10288</v>
      </c>
      <c r="K1732" s="1">
        <v>20</v>
      </c>
      <c r="L1732" s="1" t="s">
        <v>1008</v>
      </c>
      <c r="M1732" s="1" t="s">
        <v>2154</v>
      </c>
      <c r="N1732" s="2">
        <v>45580.666678240741</v>
      </c>
      <c r="O1732" s="1" t="s">
        <v>410</v>
      </c>
      <c r="Q1732" s="1" t="s">
        <v>67</v>
      </c>
      <c r="R1732" s="2">
        <v>45720.40929398148</v>
      </c>
      <c r="S1732" s="1" t="s">
        <v>4936</v>
      </c>
      <c r="T1732" s="1" t="s">
        <v>412</v>
      </c>
      <c r="U1732" s="1" t="s">
        <v>385</v>
      </c>
      <c r="V1732" s="1" t="s">
        <v>10289</v>
      </c>
      <c r="W1732" s="1" t="s">
        <v>214</v>
      </c>
      <c r="X1732" s="1" t="s">
        <v>215</v>
      </c>
      <c r="Y1732" s="1" t="s">
        <v>3013</v>
      </c>
      <c r="Z1732" s="1" t="s">
        <v>248</v>
      </c>
      <c r="AA1732" s="1" t="s">
        <v>248</v>
      </c>
      <c r="AB1732" s="1" t="s">
        <v>10290</v>
      </c>
      <c r="AE1732" s="2">
        <v>45720.434074074074</v>
      </c>
      <c r="AF1732" s="1" t="s">
        <v>77</v>
      </c>
      <c r="AH1732" s="1" t="s">
        <v>125</v>
      </c>
      <c r="AI1732" s="1" t="s">
        <v>79</v>
      </c>
      <c r="AJ1732" s="1" t="s">
        <v>126</v>
      </c>
      <c r="AK1732" s="1" t="s">
        <v>10291</v>
      </c>
      <c r="AL1732" s="1" t="s">
        <v>8656</v>
      </c>
      <c r="AM1732" s="2">
        <v>45720.434178240743</v>
      </c>
      <c r="AO1732" s="1" t="s">
        <v>8656</v>
      </c>
      <c r="AP1732" s="1">
        <v>5761289</v>
      </c>
      <c r="AQ1732" s="1" t="s">
        <v>83</v>
      </c>
      <c r="AR1732" s="2">
        <v>45720.775081018517</v>
      </c>
      <c r="AS1732" s="1" t="s">
        <v>84</v>
      </c>
      <c r="AT1732" s="2">
        <v>45720.333333333336</v>
      </c>
      <c r="AU1732" s="1" t="s">
        <v>573</v>
      </c>
      <c r="AV1732" s="1" t="s">
        <v>1957</v>
      </c>
      <c r="AW1732" s="1" t="s">
        <v>1958</v>
      </c>
      <c r="AX1732" s="1" t="s">
        <v>3294</v>
      </c>
      <c r="AZ1732" s="2">
        <v>45720.775856481479</v>
      </c>
      <c r="BB1732" s="1" t="s">
        <v>813</v>
      </c>
      <c r="BC1732" s="1" t="s">
        <v>814</v>
      </c>
      <c r="BD1732" s="1" t="s">
        <v>815</v>
      </c>
      <c r="BE1732" s="1" t="s">
        <v>4267</v>
      </c>
      <c r="BF1732" s="1" t="s">
        <v>137</v>
      </c>
    </row>
    <row r="1733" spans="1:58" x14ac:dyDescent="0.35">
      <c r="A1733" s="1">
        <v>3014982</v>
      </c>
      <c r="B1733" s="1" t="s">
        <v>223</v>
      </c>
      <c r="C1733" s="1">
        <v>32649161</v>
      </c>
      <c r="D1733" s="1">
        <v>339698237</v>
      </c>
      <c r="E1733" s="1" t="s">
        <v>59</v>
      </c>
      <c r="F1733" s="1" t="s">
        <v>60</v>
      </c>
      <c r="G1733" s="1" t="s">
        <v>116</v>
      </c>
      <c r="H1733" s="1" t="s">
        <v>2959</v>
      </c>
      <c r="I1733" s="1">
        <v>771006665</v>
      </c>
      <c r="J1733" s="1" t="s">
        <v>277</v>
      </c>
      <c r="K1733" s="1">
        <v>14</v>
      </c>
      <c r="L1733" s="1" t="s">
        <v>64</v>
      </c>
      <c r="M1733" s="1" t="s">
        <v>65</v>
      </c>
      <c r="N1733" s="2">
        <v>45593.541678240741</v>
      </c>
      <c r="O1733" s="1" t="s">
        <v>460</v>
      </c>
      <c r="Q1733" s="1" t="s">
        <v>67</v>
      </c>
      <c r="R1733" s="2">
        <v>45720.410740740743</v>
      </c>
      <c r="S1733" s="1" t="s">
        <v>5527</v>
      </c>
      <c r="T1733" s="1" t="s">
        <v>412</v>
      </c>
      <c r="U1733" s="1" t="s">
        <v>1189</v>
      </c>
      <c r="V1733" s="1" t="s">
        <v>10292</v>
      </c>
      <c r="Y1733" s="1" t="s">
        <v>5419</v>
      </c>
      <c r="Z1733" s="1" t="s">
        <v>5420</v>
      </c>
      <c r="AA1733" s="1" t="s">
        <v>5631</v>
      </c>
      <c r="AB1733" s="1" t="s">
        <v>124</v>
      </c>
      <c r="AE1733" s="2">
        <v>45720.411076388889</v>
      </c>
      <c r="AF1733" s="1" t="s">
        <v>443</v>
      </c>
      <c r="AH1733" s="1" t="s">
        <v>125</v>
      </c>
      <c r="AI1733" s="1" t="s">
        <v>464</v>
      </c>
      <c r="AJ1733" s="1" t="s">
        <v>465</v>
      </c>
      <c r="AK1733" s="1" t="s">
        <v>10293</v>
      </c>
      <c r="AL1733" s="1" t="s">
        <v>5527</v>
      </c>
      <c r="AM1733" s="2">
        <v>45720.411192129628</v>
      </c>
      <c r="AO1733" s="1" t="s">
        <v>5527</v>
      </c>
      <c r="AP1733" s="1">
        <v>5761119</v>
      </c>
      <c r="AQ1733" s="1" t="s">
        <v>83</v>
      </c>
      <c r="AR1733" s="2">
        <v>45720.582685185182</v>
      </c>
      <c r="AS1733" s="1" t="s">
        <v>84</v>
      </c>
      <c r="AT1733" s="2">
        <v>45720.333333333336</v>
      </c>
      <c r="AU1733" s="1" t="s">
        <v>573</v>
      </c>
      <c r="AV1733" s="1" t="s">
        <v>4129</v>
      </c>
      <c r="AW1733" s="1" t="s">
        <v>4130</v>
      </c>
      <c r="AX1733" s="1" t="s">
        <v>4131</v>
      </c>
      <c r="AZ1733" s="2">
        <v>45720.582685185182</v>
      </c>
      <c r="BB1733" s="1" t="s">
        <v>776</v>
      </c>
      <c r="BC1733" s="1" t="s">
        <v>777</v>
      </c>
      <c r="BD1733" s="1" t="s">
        <v>778</v>
      </c>
      <c r="BE1733" s="1" t="s">
        <v>10294</v>
      </c>
      <c r="BF1733" s="1" t="s">
        <v>1319</v>
      </c>
    </row>
    <row r="1734" spans="1:58" x14ac:dyDescent="0.35">
      <c r="A1734" s="1">
        <v>3014983</v>
      </c>
      <c r="B1734" s="1" t="s">
        <v>58</v>
      </c>
      <c r="C1734" s="1">
        <v>39939471</v>
      </c>
      <c r="D1734" s="1">
        <v>338688670</v>
      </c>
      <c r="E1734" s="1" t="s">
        <v>59</v>
      </c>
      <c r="F1734" s="1" t="s">
        <v>60</v>
      </c>
      <c r="G1734" s="1" t="s">
        <v>530</v>
      </c>
      <c r="H1734" s="1" t="s">
        <v>6034</v>
      </c>
      <c r="I1734" s="1">
        <v>780111909</v>
      </c>
      <c r="J1734" s="1" t="s">
        <v>6451</v>
      </c>
      <c r="K1734" s="1">
        <v>13</v>
      </c>
      <c r="L1734" s="1" t="s">
        <v>64</v>
      </c>
      <c r="M1734" s="1" t="s">
        <v>65</v>
      </c>
      <c r="N1734" s="2">
        <v>44882.75</v>
      </c>
      <c r="O1734" s="1" t="s">
        <v>180</v>
      </c>
      <c r="Q1734" s="1" t="s">
        <v>67</v>
      </c>
      <c r="R1734" s="2">
        <v>45720.410983796297</v>
      </c>
      <c r="S1734" s="1" t="s">
        <v>1615</v>
      </c>
      <c r="T1734" s="1" t="s">
        <v>69</v>
      </c>
      <c r="U1734" s="1" t="s">
        <v>70</v>
      </c>
      <c r="V1734" s="1" t="s">
        <v>10295</v>
      </c>
      <c r="W1734" s="1" t="s">
        <v>72</v>
      </c>
      <c r="X1734" s="1" t="s">
        <v>2112</v>
      </c>
      <c r="Y1734" s="1" t="s">
        <v>4316</v>
      </c>
      <c r="Z1734" s="1" t="s">
        <v>1067</v>
      </c>
      <c r="AA1734" s="1" t="s">
        <v>4096</v>
      </c>
      <c r="AB1734" s="1" t="s">
        <v>4096</v>
      </c>
      <c r="AC1734" s="1">
        <v>252</v>
      </c>
      <c r="AE1734" s="2">
        <v>45720.41101851852</v>
      </c>
      <c r="AF1734" s="1" t="s">
        <v>77</v>
      </c>
      <c r="AH1734" s="1" t="s">
        <v>125</v>
      </c>
      <c r="AI1734" s="1" t="s">
        <v>79</v>
      </c>
      <c r="AJ1734" s="1" t="s">
        <v>378</v>
      </c>
      <c r="AK1734" s="1" t="s">
        <v>10296</v>
      </c>
      <c r="AL1734" s="1" t="s">
        <v>1615</v>
      </c>
      <c r="AM1734" s="2">
        <v>45720.411053240743</v>
      </c>
      <c r="AN1734" s="1" t="s">
        <v>10296</v>
      </c>
      <c r="AP1734" s="1">
        <v>5761118</v>
      </c>
      <c r="AQ1734" s="1" t="s">
        <v>83</v>
      </c>
      <c r="AR1734" s="2">
        <v>45720.588206018518</v>
      </c>
      <c r="AS1734" s="1" t="s">
        <v>84</v>
      </c>
      <c r="AT1734" s="2">
        <v>45720.333333333336</v>
      </c>
      <c r="AU1734" s="1" t="s">
        <v>85</v>
      </c>
      <c r="AV1734" s="1" t="s">
        <v>2117</v>
      </c>
      <c r="AW1734" s="1" t="s">
        <v>2118</v>
      </c>
      <c r="AX1734" s="1" t="s">
        <v>3859</v>
      </c>
      <c r="AZ1734" s="2">
        <v>45720.588206018518</v>
      </c>
      <c r="BB1734" s="1" t="s">
        <v>765</v>
      </c>
      <c r="BC1734" s="1" t="s">
        <v>766</v>
      </c>
      <c r="BD1734" s="1" t="s">
        <v>767</v>
      </c>
      <c r="BE1734" s="1" t="s">
        <v>10297</v>
      </c>
      <c r="BF1734" s="1" t="s">
        <v>1484</v>
      </c>
    </row>
    <row r="1735" spans="1:58" x14ac:dyDescent="0.35">
      <c r="A1735" s="1">
        <v>3014984</v>
      </c>
      <c r="B1735" s="1" t="s">
        <v>58</v>
      </c>
      <c r="C1735" s="1">
        <v>44817941</v>
      </c>
      <c r="D1735" s="1">
        <v>338561329</v>
      </c>
      <c r="E1735" s="1" t="s">
        <v>59</v>
      </c>
      <c r="F1735" s="1" t="s">
        <v>60</v>
      </c>
      <c r="G1735" s="1" t="s">
        <v>10298</v>
      </c>
      <c r="H1735" s="1" t="s">
        <v>10299</v>
      </c>
      <c r="I1735" s="1">
        <v>772900705</v>
      </c>
      <c r="J1735" s="1" t="s">
        <v>10300</v>
      </c>
      <c r="K1735" s="1">
        <v>13</v>
      </c>
      <c r="L1735" s="1" t="s">
        <v>64</v>
      </c>
      <c r="M1735" s="1" t="s">
        <v>65</v>
      </c>
      <c r="N1735" s="2">
        <v>45636.514317129629</v>
      </c>
      <c r="O1735" s="1" t="s">
        <v>66</v>
      </c>
      <c r="Q1735" s="1" t="s">
        <v>67</v>
      </c>
      <c r="R1735" s="2">
        <v>45720.411481481482</v>
      </c>
      <c r="S1735" s="1" t="s">
        <v>4890</v>
      </c>
      <c r="T1735" s="1" t="s">
        <v>69</v>
      </c>
      <c r="U1735" s="1" t="s">
        <v>70</v>
      </c>
      <c r="V1735" s="1" t="s">
        <v>10301</v>
      </c>
      <c r="W1735" s="1" t="s">
        <v>72</v>
      </c>
      <c r="X1735" s="1" t="s">
        <v>183</v>
      </c>
      <c r="Y1735" s="1" t="s">
        <v>10302</v>
      </c>
      <c r="Z1735" s="1" t="s">
        <v>1165</v>
      </c>
      <c r="AA1735" s="1" t="s">
        <v>1166</v>
      </c>
      <c r="AB1735" s="1" t="s">
        <v>10303</v>
      </c>
      <c r="AC1735" s="1">
        <v>1</v>
      </c>
      <c r="AE1735" s="2">
        <v>45720.411527777775</v>
      </c>
      <c r="AF1735" s="1" t="s">
        <v>77</v>
      </c>
      <c r="AH1735" s="1" t="s">
        <v>125</v>
      </c>
      <c r="AI1735" s="1" t="s">
        <v>79</v>
      </c>
      <c r="AJ1735" s="1" t="s">
        <v>378</v>
      </c>
      <c r="AK1735" s="1" t="s">
        <v>4892</v>
      </c>
      <c r="AL1735" s="1" t="s">
        <v>4890</v>
      </c>
      <c r="AM1735" s="2">
        <v>45720.411562499998</v>
      </c>
      <c r="AN1735" s="1" t="s">
        <v>4892</v>
      </c>
      <c r="AP1735" s="1">
        <v>5761120</v>
      </c>
      <c r="AQ1735" s="1" t="s">
        <v>83</v>
      </c>
      <c r="AR1735" s="2">
        <v>45722.508657407408</v>
      </c>
      <c r="AS1735" s="1" t="s">
        <v>84</v>
      </c>
      <c r="AT1735" s="2">
        <v>45720.333333333336</v>
      </c>
      <c r="AU1735" s="1" t="s">
        <v>85</v>
      </c>
      <c r="AV1735" s="1" t="s">
        <v>480</v>
      </c>
      <c r="AW1735" s="1" t="s">
        <v>481</v>
      </c>
      <c r="AX1735" s="1" t="s">
        <v>6274</v>
      </c>
      <c r="AZ1735" s="2">
        <v>45722.508657407408</v>
      </c>
      <c r="BB1735" s="1" t="s">
        <v>765</v>
      </c>
      <c r="BC1735" s="1" t="s">
        <v>766</v>
      </c>
      <c r="BD1735" s="1" t="s">
        <v>767</v>
      </c>
      <c r="BE1735" s="1" t="s">
        <v>3957</v>
      </c>
      <c r="BF1735" s="1" t="s">
        <v>313</v>
      </c>
    </row>
    <row r="1736" spans="1:58" x14ac:dyDescent="0.35">
      <c r="A1736" s="1">
        <v>3014985</v>
      </c>
      <c r="B1736" s="1" t="s">
        <v>58</v>
      </c>
      <c r="C1736" s="1">
        <v>36581721</v>
      </c>
      <c r="D1736" s="1">
        <v>338235511</v>
      </c>
      <c r="E1736" s="1" t="s">
        <v>59</v>
      </c>
      <c r="F1736" s="1" t="s">
        <v>60</v>
      </c>
      <c r="G1736" s="1" t="s">
        <v>1845</v>
      </c>
      <c r="H1736" s="1" t="s">
        <v>3420</v>
      </c>
      <c r="I1736" s="1">
        <v>771366565</v>
      </c>
      <c r="J1736" s="1" t="s">
        <v>2254</v>
      </c>
      <c r="K1736" s="1">
        <v>20</v>
      </c>
      <c r="L1736" s="1" t="s">
        <v>294</v>
      </c>
      <c r="M1736" s="1" t="s">
        <v>295</v>
      </c>
      <c r="N1736" s="2">
        <v>45296.702627314815</v>
      </c>
      <c r="O1736" s="1" t="s">
        <v>520</v>
      </c>
      <c r="Q1736" s="1" t="s">
        <v>67</v>
      </c>
      <c r="R1736" s="2">
        <v>45720.411666666667</v>
      </c>
      <c r="S1736" s="1" t="s">
        <v>4862</v>
      </c>
      <c r="T1736" s="1" t="s">
        <v>412</v>
      </c>
      <c r="U1736" s="1" t="s">
        <v>70</v>
      </c>
      <c r="V1736" s="1" t="s">
        <v>10304</v>
      </c>
      <c r="W1736" s="1" t="s">
        <v>72</v>
      </c>
      <c r="X1736" s="1" t="s">
        <v>73</v>
      </c>
      <c r="Y1736" s="1" t="s">
        <v>1221</v>
      </c>
      <c r="Z1736" s="1" t="s">
        <v>1222</v>
      </c>
      <c r="AA1736" s="1" t="s">
        <v>6244</v>
      </c>
      <c r="AB1736" s="1" t="s">
        <v>10305</v>
      </c>
      <c r="AE1736" s="2">
        <v>45720.412141203706</v>
      </c>
      <c r="AF1736" s="1" t="s">
        <v>417</v>
      </c>
      <c r="AG1736" s="1">
        <v>48</v>
      </c>
      <c r="AH1736" s="1" t="s">
        <v>125</v>
      </c>
      <c r="AI1736" s="1" t="s">
        <v>464</v>
      </c>
      <c r="AJ1736" s="1" t="s">
        <v>465</v>
      </c>
      <c r="AK1736" s="1" t="s">
        <v>5936</v>
      </c>
      <c r="AL1736" s="1" t="s">
        <v>4862</v>
      </c>
      <c r="AM1736" s="2">
        <v>45720.412511574075</v>
      </c>
      <c r="AO1736" s="1" t="s">
        <v>4862</v>
      </c>
      <c r="AP1736" s="1">
        <v>5761125</v>
      </c>
      <c r="AQ1736" s="1" t="s">
        <v>83</v>
      </c>
      <c r="AR1736" s="2">
        <v>45720.630266203705</v>
      </c>
      <c r="AS1736" s="1" t="s">
        <v>84</v>
      </c>
      <c r="AT1736" s="2">
        <v>45720.298611111109</v>
      </c>
      <c r="AU1736" s="1" t="s">
        <v>85</v>
      </c>
      <c r="AV1736" s="1" t="s">
        <v>2382</v>
      </c>
      <c r="AW1736" s="1" t="s">
        <v>2383</v>
      </c>
      <c r="AX1736" s="1" t="s">
        <v>2384</v>
      </c>
      <c r="AY1736" s="2">
        <v>45722.412141203706</v>
      </c>
      <c r="AZ1736" s="2">
        <v>45720.630266203705</v>
      </c>
      <c r="BA1736" s="1" t="s">
        <v>419</v>
      </c>
      <c r="BB1736" s="1" t="s">
        <v>1003</v>
      </c>
      <c r="BC1736" s="1" t="s">
        <v>595</v>
      </c>
      <c r="BD1736" s="1" t="s">
        <v>1004</v>
      </c>
      <c r="BE1736" s="1" t="s">
        <v>10306</v>
      </c>
      <c r="BF1736" s="1" t="s">
        <v>1538</v>
      </c>
    </row>
    <row r="1737" spans="1:58" x14ac:dyDescent="0.35">
      <c r="A1737" s="1">
        <v>3014986</v>
      </c>
      <c r="B1737" s="1" t="s">
        <v>327</v>
      </c>
      <c r="C1737" s="1">
        <v>35004851</v>
      </c>
      <c r="D1737" s="1">
        <v>339754363</v>
      </c>
      <c r="E1737" s="1" t="s">
        <v>59</v>
      </c>
      <c r="F1737" s="1" t="s">
        <v>60</v>
      </c>
      <c r="G1737" s="1" t="s">
        <v>117</v>
      </c>
      <c r="H1737" s="1" t="s">
        <v>423</v>
      </c>
      <c r="I1737" s="1">
        <v>781159388</v>
      </c>
      <c r="J1737" s="1" t="s">
        <v>10307</v>
      </c>
      <c r="K1737" s="1">
        <v>14</v>
      </c>
      <c r="L1737" s="1" t="s">
        <v>64</v>
      </c>
      <c r="M1737" s="1" t="s">
        <v>65</v>
      </c>
      <c r="N1737" s="2">
        <v>43440.625</v>
      </c>
      <c r="O1737" s="1" t="s">
        <v>331</v>
      </c>
      <c r="Q1737" s="1" t="s">
        <v>67</v>
      </c>
      <c r="R1737" s="2">
        <v>45720.412303240744</v>
      </c>
      <c r="S1737" s="1" t="s">
        <v>2555</v>
      </c>
      <c r="T1737" s="1" t="s">
        <v>69</v>
      </c>
      <c r="U1737" s="1" t="s">
        <v>70</v>
      </c>
      <c r="V1737" s="1" t="s">
        <v>10308</v>
      </c>
      <c r="W1737" s="1" t="s">
        <v>298</v>
      </c>
      <c r="X1737" s="1" t="s">
        <v>299</v>
      </c>
      <c r="Y1737" s="1" t="s">
        <v>1340</v>
      </c>
      <c r="Z1737" s="1" t="s">
        <v>231</v>
      </c>
      <c r="AA1737" s="1" t="s">
        <v>301</v>
      </c>
      <c r="AB1737" s="1" t="s">
        <v>124</v>
      </c>
      <c r="AE1737" s="2">
        <v>45720.412349537037</v>
      </c>
      <c r="AF1737" s="1" t="s">
        <v>77</v>
      </c>
      <c r="AH1737" s="1" t="s">
        <v>125</v>
      </c>
      <c r="AI1737" s="1" t="s">
        <v>106</v>
      </c>
      <c r="AJ1737" s="1" t="s">
        <v>674</v>
      </c>
      <c r="AK1737" s="1" t="s">
        <v>10308</v>
      </c>
      <c r="AL1737" s="1" t="s">
        <v>2555</v>
      </c>
      <c r="AM1737" s="2">
        <v>45720.41238425926</v>
      </c>
      <c r="AN1737" s="1" t="s">
        <v>10308</v>
      </c>
      <c r="AP1737" s="1">
        <v>5761124</v>
      </c>
      <c r="AQ1737" s="1" t="s">
        <v>83</v>
      </c>
      <c r="AR1737" s="2">
        <v>45720.617164351854</v>
      </c>
      <c r="AS1737" s="1" t="s">
        <v>84</v>
      </c>
      <c r="AT1737" s="2">
        <v>45720.333333333336</v>
      </c>
      <c r="AU1737" s="1" t="s">
        <v>85</v>
      </c>
      <c r="AV1737" s="1" t="s">
        <v>233</v>
      </c>
      <c r="AW1737" s="1" t="s">
        <v>234</v>
      </c>
      <c r="AX1737" s="1" t="s">
        <v>932</v>
      </c>
      <c r="AZ1737" s="2">
        <v>45720.617164351854</v>
      </c>
      <c r="BB1737" s="1" t="s">
        <v>1480</v>
      </c>
      <c r="BC1737" s="1" t="s">
        <v>1481</v>
      </c>
      <c r="BD1737" s="1" t="s">
        <v>1482</v>
      </c>
      <c r="BE1737" s="1" t="s">
        <v>10309</v>
      </c>
      <c r="BF1737" s="1" t="s">
        <v>313</v>
      </c>
    </row>
    <row r="1738" spans="1:58" x14ac:dyDescent="0.35">
      <c r="A1738" s="1">
        <v>3014987</v>
      </c>
      <c r="B1738" s="1" t="s">
        <v>94</v>
      </c>
      <c r="C1738" s="1">
        <v>1081</v>
      </c>
      <c r="D1738" s="1">
        <v>339761282</v>
      </c>
      <c r="E1738" s="1" t="s">
        <v>59</v>
      </c>
      <c r="F1738" s="1" t="s">
        <v>60</v>
      </c>
      <c r="G1738" s="1" t="s">
        <v>10310</v>
      </c>
      <c r="H1738" s="1" t="s">
        <v>10311</v>
      </c>
      <c r="I1738" s="1">
        <v>774562248</v>
      </c>
      <c r="J1738" s="1" t="s">
        <v>10312</v>
      </c>
      <c r="K1738" s="1">
        <v>20</v>
      </c>
      <c r="L1738" s="1" t="s">
        <v>4934</v>
      </c>
      <c r="M1738" s="1" t="s">
        <v>4935</v>
      </c>
      <c r="N1738" s="2">
        <v>40513</v>
      </c>
      <c r="O1738" s="1" t="s">
        <v>5100</v>
      </c>
      <c r="Q1738" s="1" t="s">
        <v>67</v>
      </c>
      <c r="R1738" s="2">
        <v>45720.412997685184</v>
      </c>
      <c r="S1738" s="1" t="s">
        <v>7300</v>
      </c>
      <c r="T1738" s="1" t="s">
        <v>412</v>
      </c>
      <c r="U1738" s="1" t="s">
        <v>603</v>
      </c>
      <c r="V1738" s="1" t="s">
        <v>10313</v>
      </c>
      <c r="W1738" s="1" t="s">
        <v>298</v>
      </c>
      <c r="X1738" s="1" t="s">
        <v>670</v>
      </c>
      <c r="Y1738" s="1" t="s">
        <v>2376</v>
      </c>
      <c r="Z1738" s="1" t="s">
        <v>672</v>
      </c>
      <c r="AA1738" s="1" t="s">
        <v>673</v>
      </c>
      <c r="AB1738" s="1" t="s">
        <v>124</v>
      </c>
      <c r="AE1738" s="2">
        <v>45720.413194444445</v>
      </c>
      <c r="AF1738" s="1" t="s">
        <v>1035</v>
      </c>
      <c r="AH1738" s="1" t="s">
        <v>125</v>
      </c>
      <c r="AI1738" s="1" t="s">
        <v>464</v>
      </c>
      <c r="AJ1738" s="1" t="s">
        <v>465</v>
      </c>
      <c r="AK1738" s="1" t="s">
        <v>10314</v>
      </c>
      <c r="AL1738" s="1" t="s">
        <v>7300</v>
      </c>
      <c r="AM1738" s="2">
        <v>45720.413240740738</v>
      </c>
      <c r="AO1738" s="1" t="s">
        <v>7300</v>
      </c>
      <c r="AP1738" s="1">
        <v>5761136</v>
      </c>
      <c r="AQ1738" s="1" t="s">
        <v>83</v>
      </c>
      <c r="AR1738" s="2">
        <v>45720.651041666664</v>
      </c>
      <c r="AS1738" s="1" t="s">
        <v>84</v>
      </c>
      <c r="AT1738" s="2">
        <v>45720.333333333336</v>
      </c>
      <c r="AU1738" s="1" t="s">
        <v>85</v>
      </c>
      <c r="AV1738" s="1" t="s">
        <v>233</v>
      </c>
      <c r="AW1738" s="1" t="s">
        <v>234</v>
      </c>
      <c r="AX1738" s="1" t="s">
        <v>1317</v>
      </c>
      <c r="AZ1738" s="2">
        <v>45720.651041666664</v>
      </c>
      <c r="BB1738" s="1" t="s">
        <v>703</v>
      </c>
      <c r="BC1738" s="1" t="s">
        <v>677</v>
      </c>
      <c r="BD1738" s="1" t="s">
        <v>704</v>
      </c>
      <c r="BE1738" s="1" t="s">
        <v>10315</v>
      </c>
      <c r="BF1738" s="1" t="s">
        <v>240</v>
      </c>
    </row>
    <row r="1739" spans="1:58" x14ac:dyDescent="0.35">
      <c r="A1739" s="1">
        <v>3014988</v>
      </c>
      <c r="B1739" s="1" t="s">
        <v>58</v>
      </c>
      <c r="C1739" s="1">
        <v>32758111</v>
      </c>
      <c r="D1739" s="1">
        <v>339701863</v>
      </c>
      <c r="E1739" s="1" t="s">
        <v>59</v>
      </c>
      <c r="F1739" s="1" t="s">
        <v>60</v>
      </c>
      <c r="G1739" s="1" t="s">
        <v>769</v>
      </c>
      <c r="H1739" s="1" t="s">
        <v>3085</v>
      </c>
      <c r="I1739" s="1">
        <v>775777447</v>
      </c>
      <c r="J1739" s="1" t="s">
        <v>848</v>
      </c>
      <c r="K1739" s="1">
        <v>14</v>
      </c>
      <c r="L1739" s="1" t="s">
        <v>64</v>
      </c>
      <c r="M1739" s="1" t="s">
        <v>65</v>
      </c>
      <c r="N1739" s="2">
        <v>45255.588877314818</v>
      </c>
      <c r="O1739" s="1" t="s">
        <v>66</v>
      </c>
      <c r="Q1739" s="1" t="s">
        <v>67</v>
      </c>
      <c r="R1739" s="2">
        <v>45720.414120370369</v>
      </c>
      <c r="S1739" s="1" t="s">
        <v>5451</v>
      </c>
      <c r="T1739" s="1" t="s">
        <v>100</v>
      </c>
      <c r="U1739" s="1" t="s">
        <v>101</v>
      </c>
      <c r="V1739" s="1" t="s">
        <v>10316</v>
      </c>
      <c r="W1739" s="1" t="s">
        <v>298</v>
      </c>
      <c r="X1739" s="1" t="s">
        <v>298</v>
      </c>
      <c r="Y1739" s="1" t="s">
        <v>5837</v>
      </c>
      <c r="Z1739" s="1" t="s">
        <v>929</v>
      </c>
      <c r="AA1739" s="1" t="s">
        <v>673</v>
      </c>
      <c r="AB1739" s="1" t="s">
        <v>5838</v>
      </c>
      <c r="AE1739" s="2">
        <v>45720.414131944446</v>
      </c>
      <c r="AF1739" s="1" t="s">
        <v>77</v>
      </c>
      <c r="AH1739" s="1" t="s">
        <v>78</v>
      </c>
      <c r="AI1739" s="1" t="s">
        <v>79</v>
      </c>
      <c r="AJ1739" s="1" t="s">
        <v>167</v>
      </c>
      <c r="AK1739" s="1" t="s">
        <v>10317</v>
      </c>
      <c r="AL1739" s="1" t="s">
        <v>5451</v>
      </c>
      <c r="AM1739" s="2">
        <v>45720.414166666669</v>
      </c>
      <c r="AN1739" s="1" t="s">
        <v>10317</v>
      </c>
      <c r="AP1739" s="1">
        <v>5761138</v>
      </c>
      <c r="AQ1739" s="1" t="s">
        <v>83</v>
      </c>
      <c r="AR1739" s="2">
        <v>45720.608958333331</v>
      </c>
      <c r="AS1739" s="1" t="s">
        <v>84</v>
      </c>
      <c r="AT1739" s="2">
        <v>45720.3125</v>
      </c>
      <c r="AU1739" s="1" t="s">
        <v>85</v>
      </c>
      <c r="AV1739" s="1" t="s">
        <v>4129</v>
      </c>
      <c r="AW1739" s="1" t="s">
        <v>4130</v>
      </c>
      <c r="AX1739" s="1" t="s">
        <v>4131</v>
      </c>
      <c r="AZ1739" s="2">
        <v>45720.608958333331</v>
      </c>
      <c r="BB1739" s="1" t="s">
        <v>765</v>
      </c>
      <c r="BC1739" s="1" t="s">
        <v>766</v>
      </c>
      <c r="BD1739" s="1" t="s">
        <v>767</v>
      </c>
      <c r="BE1739" s="1" t="s">
        <v>10318</v>
      </c>
      <c r="BF1739" s="1" t="s">
        <v>1439</v>
      </c>
    </row>
    <row r="1740" spans="1:58" x14ac:dyDescent="0.35">
      <c r="A1740" s="1">
        <v>3014989</v>
      </c>
      <c r="B1740" s="1" t="s">
        <v>327</v>
      </c>
      <c r="C1740" s="1">
        <v>300331</v>
      </c>
      <c r="D1740" s="1">
        <v>338244611</v>
      </c>
      <c r="E1740" s="1" t="s">
        <v>59</v>
      </c>
      <c r="F1740" s="1" t="s">
        <v>60</v>
      </c>
      <c r="G1740" s="1" t="s">
        <v>6978</v>
      </c>
      <c r="I1740" s="1">
        <v>776360888</v>
      </c>
      <c r="J1740" s="1" t="s">
        <v>6979</v>
      </c>
      <c r="K1740" s="1">
        <v>20</v>
      </c>
      <c r="L1740" s="1" t="s">
        <v>1008</v>
      </c>
      <c r="M1740" s="1" t="s">
        <v>1009</v>
      </c>
      <c r="N1740" s="2">
        <v>40513</v>
      </c>
      <c r="O1740" s="1" t="s">
        <v>5100</v>
      </c>
      <c r="Q1740" s="1" t="s">
        <v>67</v>
      </c>
      <c r="R1740" s="2">
        <v>45720.414236111108</v>
      </c>
      <c r="S1740" s="1" t="s">
        <v>4842</v>
      </c>
      <c r="T1740" s="1" t="s">
        <v>412</v>
      </c>
      <c r="U1740" s="1" t="s">
        <v>1189</v>
      </c>
      <c r="V1740" s="1" t="s">
        <v>10319</v>
      </c>
      <c r="W1740" s="1" t="s">
        <v>72</v>
      </c>
      <c r="X1740" s="1" t="s">
        <v>356</v>
      </c>
      <c r="Y1740" s="1" t="s">
        <v>6024</v>
      </c>
      <c r="Z1740" s="1" t="s">
        <v>4143</v>
      </c>
      <c r="AA1740" s="1" t="s">
        <v>6981</v>
      </c>
      <c r="AB1740" s="1" t="s">
        <v>6981</v>
      </c>
      <c r="AC1740" s="1">
        <v>63</v>
      </c>
      <c r="AE1740" s="2">
        <v>45720.679212962961</v>
      </c>
      <c r="AF1740" s="1" t="s">
        <v>417</v>
      </c>
      <c r="AG1740" s="1">
        <v>48</v>
      </c>
      <c r="AH1740" s="1" t="s">
        <v>78</v>
      </c>
      <c r="AI1740" s="1" t="s">
        <v>360</v>
      </c>
      <c r="AJ1740" s="1" t="s">
        <v>303</v>
      </c>
      <c r="AK1740" s="1" t="s">
        <v>10320</v>
      </c>
      <c r="AL1740" s="1" t="s">
        <v>937</v>
      </c>
      <c r="AM1740" s="2">
        <v>45720.679652777777</v>
      </c>
      <c r="AN1740" s="1" t="s">
        <v>10320</v>
      </c>
      <c r="AO1740" s="1" t="s">
        <v>937</v>
      </c>
      <c r="AP1740" s="1">
        <v>5763351</v>
      </c>
      <c r="AQ1740" s="1" t="s">
        <v>83</v>
      </c>
      <c r="AR1740" s="2">
        <v>45721.593900462962</v>
      </c>
      <c r="AS1740" s="1" t="s">
        <v>84</v>
      </c>
      <c r="AT1740" s="2">
        <v>45720.309027777781</v>
      </c>
      <c r="AU1740" s="1" t="s">
        <v>85</v>
      </c>
      <c r="AV1740" s="1" t="s">
        <v>86</v>
      </c>
      <c r="AW1740" s="1" t="s">
        <v>87</v>
      </c>
      <c r="AX1740" s="1" t="s">
        <v>88</v>
      </c>
      <c r="AY1740" s="2">
        <v>45722.679212962961</v>
      </c>
      <c r="AZ1740" s="2">
        <v>45721.593900462962</v>
      </c>
      <c r="BA1740" s="1" t="s">
        <v>419</v>
      </c>
      <c r="BB1740" s="1" t="s">
        <v>6419</v>
      </c>
      <c r="BC1740" s="1" t="s">
        <v>5858</v>
      </c>
      <c r="BD1740" s="1" t="s">
        <v>6420</v>
      </c>
      <c r="BE1740" s="1" t="s">
        <v>10321</v>
      </c>
      <c r="BF1740" s="1" t="s">
        <v>937</v>
      </c>
    </row>
    <row r="1741" spans="1:58" x14ac:dyDescent="0.35">
      <c r="A1741" s="1">
        <v>3014990</v>
      </c>
      <c r="B1741" s="1" t="s">
        <v>58</v>
      </c>
      <c r="C1741" s="1">
        <v>34335521</v>
      </c>
      <c r="D1741" s="1">
        <v>338238736</v>
      </c>
      <c r="E1741" s="1" t="s">
        <v>59</v>
      </c>
      <c r="F1741" s="1" t="s">
        <v>60</v>
      </c>
      <c r="G1741" s="1" t="s">
        <v>10322</v>
      </c>
      <c r="H1741" s="1" t="s">
        <v>10323</v>
      </c>
      <c r="I1741" s="1">
        <v>776415414</v>
      </c>
      <c r="J1741" s="1" t="s">
        <v>10324</v>
      </c>
      <c r="K1741" s="1">
        <v>12</v>
      </c>
      <c r="L1741" s="1" t="s">
        <v>64</v>
      </c>
      <c r="M1741" s="1" t="s">
        <v>65</v>
      </c>
      <c r="N1741" s="2">
        <v>44910.909733796296</v>
      </c>
      <c r="O1741" s="1" t="s">
        <v>520</v>
      </c>
      <c r="Q1741" s="1" t="s">
        <v>67</v>
      </c>
      <c r="R1741" s="2">
        <v>45720.414525462962</v>
      </c>
      <c r="S1741" s="1" t="s">
        <v>910</v>
      </c>
      <c r="T1741" s="1" t="s">
        <v>412</v>
      </c>
      <c r="U1741" s="1" t="s">
        <v>70</v>
      </c>
      <c r="V1741" s="1" t="s">
        <v>10325</v>
      </c>
      <c r="W1741" s="1" t="s">
        <v>214</v>
      </c>
      <c r="X1741" s="1" t="s">
        <v>215</v>
      </c>
      <c r="Y1741" s="1" t="s">
        <v>10326</v>
      </c>
      <c r="Z1741" s="1" t="s">
        <v>2773</v>
      </c>
      <c r="AA1741" s="1" t="s">
        <v>2773</v>
      </c>
      <c r="AB1741" s="1" t="s">
        <v>10327</v>
      </c>
      <c r="AC1741" s="1">
        <v>8</v>
      </c>
      <c r="AE1741" s="2">
        <v>45720.41479166667</v>
      </c>
      <c r="AF1741" s="1" t="s">
        <v>417</v>
      </c>
      <c r="AG1741" s="1">
        <v>48</v>
      </c>
      <c r="AH1741" s="1" t="s">
        <v>125</v>
      </c>
      <c r="AI1741" s="1" t="s">
        <v>464</v>
      </c>
      <c r="AJ1741" s="1" t="s">
        <v>465</v>
      </c>
      <c r="AK1741" s="1" t="s">
        <v>10328</v>
      </c>
      <c r="AL1741" s="1" t="s">
        <v>910</v>
      </c>
      <c r="AM1741" s="2">
        <v>45720.414849537039</v>
      </c>
      <c r="AO1741" s="1" t="s">
        <v>910</v>
      </c>
      <c r="AP1741" s="1">
        <v>5761145</v>
      </c>
      <c r="AQ1741" s="1" t="s">
        <v>83</v>
      </c>
      <c r="AR1741" s="2">
        <v>45720.572604166664</v>
      </c>
      <c r="AS1741" s="1" t="s">
        <v>84</v>
      </c>
      <c r="AT1741" s="2">
        <v>45720.333333333336</v>
      </c>
      <c r="AU1741" s="1" t="s">
        <v>85</v>
      </c>
      <c r="AV1741" s="1" t="s">
        <v>1957</v>
      </c>
      <c r="AW1741" s="1" t="s">
        <v>1958</v>
      </c>
      <c r="AX1741" s="1" t="s">
        <v>3016</v>
      </c>
      <c r="AY1741" s="2">
        <v>45722.41479166667</v>
      </c>
      <c r="AZ1741" s="2">
        <v>45720.572604166664</v>
      </c>
      <c r="BA1741" s="1" t="s">
        <v>419</v>
      </c>
      <c r="BB1741" s="1" t="s">
        <v>1003</v>
      </c>
      <c r="BC1741" s="1" t="s">
        <v>595</v>
      </c>
      <c r="BD1741" s="1" t="s">
        <v>1004</v>
      </c>
      <c r="BE1741" s="1" t="s">
        <v>755</v>
      </c>
      <c r="BF1741" s="1" t="s">
        <v>137</v>
      </c>
    </row>
    <row r="1742" spans="1:58" x14ac:dyDescent="0.35">
      <c r="A1742" s="1">
        <v>3014991</v>
      </c>
      <c r="B1742" s="1" t="s">
        <v>58</v>
      </c>
      <c r="C1742" s="1">
        <v>34804691</v>
      </c>
      <c r="D1742" s="1">
        <v>338426742</v>
      </c>
      <c r="E1742" s="1" t="s">
        <v>59</v>
      </c>
      <c r="F1742" s="1" t="s">
        <v>60</v>
      </c>
      <c r="G1742" s="1" t="s">
        <v>1263</v>
      </c>
      <c r="H1742" s="1" t="s">
        <v>707</v>
      </c>
      <c r="I1742" s="1">
        <v>772192441</v>
      </c>
      <c r="J1742" s="1" t="s">
        <v>4986</v>
      </c>
      <c r="K1742" s="1">
        <v>20</v>
      </c>
      <c r="L1742" s="1" t="s">
        <v>294</v>
      </c>
      <c r="M1742" s="1" t="s">
        <v>295</v>
      </c>
      <c r="N1742" s="2">
        <v>44721.666678240741</v>
      </c>
      <c r="O1742" s="1" t="s">
        <v>5377</v>
      </c>
      <c r="Q1742" s="1" t="s">
        <v>67</v>
      </c>
      <c r="R1742" s="2">
        <v>45720.41510416667</v>
      </c>
      <c r="S1742" s="1" t="s">
        <v>4936</v>
      </c>
      <c r="T1742" s="1" t="s">
        <v>412</v>
      </c>
      <c r="U1742" s="1" t="s">
        <v>70</v>
      </c>
      <c r="V1742" s="1" t="s">
        <v>10329</v>
      </c>
      <c r="W1742" s="1" t="s">
        <v>214</v>
      </c>
      <c r="X1742" s="1" t="s">
        <v>215</v>
      </c>
      <c r="Y1742" s="1" t="s">
        <v>6089</v>
      </c>
      <c r="Z1742" s="1" t="s">
        <v>2773</v>
      </c>
      <c r="AA1742" s="1" t="s">
        <v>2773</v>
      </c>
      <c r="AB1742" s="1" t="s">
        <v>10330</v>
      </c>
      <c r="AE1742" s="2">
        <v>45720.415173611109</v>
      </c>
      <c r="AF1742" s="1" t="s">
        <v>417</v>
      </c>
      <c r="AG1742" s="1">
        <v>48</v>
      </c>
      <c r="AH1742" s="1" t="s">
        <v>125</v>
      </c>
      <c r="AI1742" s="1" t="s">
        <v>464</v>
      </c>
      <c r="AJ1742" s="1" t="s">
        <v>465</v>
      </c>
      <c r="AK1742" s="1" t="s">
        <v>4939</v>
      </c>
      <c r="AL1742" s="1" t="s">
        <v>4936</v>
      </c>
      <c r="AM1742" s="2">
        <v>45720.415254629632</v>
      </c>
      <c r="AN1742" s="1" t="s">
        <v>4939</v>
      </c>
      <c r="AP1742" s="1">
        <v>5761146</v>
      </c>
      <c r="AQ1742" s="1" t="s">
        <v>83</v>
      </c>
      <c r="AR1742" s="2">
        <v>45720.53324074074</v>
      </c>
      <c r="AS1742" s="1" t="s">
        <v>84</v>
      </c>
      <c r="AT1742" s="2">
        <v>45720.333333333336</v>
      </c>
      <c r="AU1742" s="1" t="s">
        <v>85</v>
      </c>
      <c r="AV1742" s="1" t="s">
        <v>1957</v>
      </c>
      <c r="AW1742" s="1" t="s">
        <v>1958</v>
      </c>
      <c r="AX1742" s="1" t="s">
        <v>2339</v>
      </c>
      <c r="AY1742" s="2">
        <v>45722.415173611109</v>
      </c>
      <c r="AZ1742" s="2">
        <v>45720.53324074074</v>
      </c>
      <c r="BA1742" s="1" t="s">
        <v>419</v>
      </c>
      <c r="BB1742" s="1" t="s">
        <v>3083</v>
      </c>
      <c r="BC1742" s="1" t="s">
        <v>3084</v>
      </c>
      <c r="BD1742" s="1" t="s">
        <v>767</v>
      </c>
      <c r="BE1742" s="1" t="s">
        <v>1120</v>
      </c>
      <c r="BF1742" s="1" t="s">
        <v>137</v>
      </c>
    </row>
    <row r="1743" spans="1:58" x14ac:dyDescent="0.35">
      <c r="A1743" s="1">
        <v>3014992</v>
      </c>
      <c r="B1743" s="1" t="s">
        <v>58</v>
      </c>
      <c r="C1743" s="1">
        <v>41062221</v>
      </c>
      <c r="D1743" s="1">
        <v>338515551</v>
      </c>
      <c r="E1743" s="1" t="s">
        <v>59</v>
      </c>
      <c r="F1743" s="1" t="s">
        <v>60</v>
      </c>
      <c r="G1743" s="1" t="s">
        <v>876</v>
      </c>
      <c r="H1743" s="1" t="s">
        <v>10331</v>
      </c>
      <c r="I1743" s="1">
        <v>776653068</v>
      </c>
      <c r="J1743" s="1" t="s">
        <v>10332</v>
      </c>
      <c r="K1743" s="1">
        <v>13</v>
      </c>
      <c r="L1743" s="1" t="s">
        <v>64</v>
      </c>
      <c r="M1743" s="1" t="s">
        <v>65</v>
      </c>
      <c r="N1743" s="2">
        <v>45098.56931712963</v>
      </c>
      <c r="O1743" s="1" t="s">
        <v>66</v>
      </c>
      <c r="Q1743" s="1" t="s">
        <v>67</v>
      </c>
      <c r="R1743" s="2">
        <v>45720.416354166664</v>
      </c>
      <c r="S1743" s="1" t="s">
        <v>2144</v>
      </c>
      <c r="T1743" s="1" t="s">
        <v>100</v>
      </c>
      <c r="U1743" s="1" t="s">
        <v>70</v>
      </c>
      <c r="V1743" s="1" t="s">
        <v>10333</v>
      </c>
      <c r="W1743" s="1" t="s">
        <v>334</v>
      </c>
      <c r="X1743" s="1" t="s">
        <v>335</v>
      </c>
      <c r="Y1743" s="1" t="s">
        <v>2935</v>
      </c>
      <c r="Z1743" s="1" t="s">
        <v>2999</v>
      </c>
      <c r="AA1743" s="1" t="s">
        <v>10334</v>
      </c>
      <c r="AB1743" s="1" t="s">
        <v>124</v>
      </c>
      <c r="AE1743" s="2">
        <v>45720.416365740741</v>
      </c>
      <c r="AF1743" s="1" t="s">
        <v>77</v>
      </c>
      <c r="AH1743" s="1" t="s">
        <v>78</v>
      </c>
      <c r="AI1743" s="1" t="s">
        <v>79</v>
      </c>
      <c r="AJ1743" s="1" t="s">
        <v>378</v>
      </c>
      <c r="AK1743" s="1" t="s">
        <v>10335</v>
      </c>
      <c r="AL1743" s="1" t="s">
        <v>2144</v>
      </c>
      <c r="AM1743" s="2">
        <v>45720.416388888887</v>
      </c>
      <c r="AN1743" s="1" t="s">
        <v>10335</v>
      </c>
      <c r="AP1743" s="1">
        <v>5761160</v>
      </c>
      <c r="AQ1743" s="1" t="s">
        <v>83</v>
      </c>
      <c r="AR1743" s="2">
        <v>45720.609143518515</v>
      </c>
      <c r="AS1743" s="1" t="s">
        <v>84</v>
      </c>
      <c r="AT1743" s="2">
        <v>45720.333333333336</v>
      </c>
      <c r="AU1743" s="1" t="s">
        <v>85</v>
      </c>
      <c r="AV1743" s="1" t="s">
        <v>1702</v>
      </c>
      <c r="AW1743" s="1" t="s">
        <v>1703</v>
      </c>
      <c r="AX1743" s="1" t="s">
        <v>10336</v>
      </c>
      <c r="AZ1743" s="2">
        <v>45720.609143518515</v>
      </c>
      <c r="BB1743" s="1" t="s">
        <v>111</v>
      </c>
      <c r="BC1743" s="1" t="s">
        <v>112</v>
      </c>
      <c r="BD1743" s="1" t="s">
        <v>113</v>
      </c>
      <c r="BE1743" s="1" t="s">
        <v>6522</v>
      </c>
      <c r="BF1743" s="1" t="s">
        <v>349</v>
      </c>
    </row>
    <row r="1744" spans="1:58" x14ac:dyDescent="0.35">
      <c r="A1744" s="1">
        <v>3014993</v>
      </c>
      <c r="B1744" s="1" t="s">
        <v>58</v>
      </c>
      <c r="C1744" s="1">
        <v>41552621</v>
      </c>
      <c r="D1744" s="1">
        <v>338562959</v>
      </c>
      <c r="E1744" s="1" t="s">
        <v>59</v>
      </c>
      <c r="F1744" s="1" t="s">
        <v>60</v>
      </c>
      <c r="G1744" s="1" t="s">
        <v>10337</v>
      </c>
      <c r="H1744" s="1" t="s">
        <v>10338</v>
      </c>
      <c r="I1744" s="1">
        <v>786353742</v>
      </c>
      <c r="J1744" s="1" t="s">
        <v>10339</v>
      </c>
      <c r="K1744" s="1">
        <v>12</v>
      </c>
      <c r="L1744" s="1" t="s">
        <v>64</v>
      </c>
      <c r="M1744" s="1" t="s">
        <v>65</v>
      </c>
      <c r="N1744" s="2">
        <v>45356.777395833335</v>
      </c>
      <c r="O1744" s="1" t="s">
        <v>66</v>
      </c>
      <c r="Q1744" s="1" t="s">
        <v>67</v>
      </c>
      <c r="R1744" s="2">
        <v>45720.416388888887</v>
      </c>
      <c r="S1744" s="1" t="s">
        <v>5607</v>
      </c>
      <c r="T1744" s="1" t="s">
        <v>1452</v>
      </c>
      <c r="U1744" s="1" t="s">
        <v>70</v>
      </c>
      <c r="V1744" s="1" t="s">
        <v>10340</v>
      </c>
      <c r="W1744" s="1" t="s">
        <v>72</v>
      </c>
      <c r="X1744" s="1" t="s">
        <v>73</v>
      </c>
      <c r="Y1744" s="1" t="s">
        <v>10341</v>
      </c>
      <c r="Z1744" s="1" t="s">
        <v>2851</v>
      </c>
      <c r="AA1744" s="1" t="s">
        <v>3243</v>
      </c>
      <c r="AB1744" s="1" t="s">
        <v>3243</v>
      </c>
      <c r="AC1744" s="1" t="s">
        <v>10342</v>
      </c>
      <c r="AE1744" s="2">
        <v>45720.416400462964</v>
      </c>
      <c r="AF1744" s="1" t="s">
        <v>77</v>
      </c>
      <c r="AH1744" s="1" t="s">
        <v>125</v>
      </c>
      <c r="AI1744" s="1" t="s">
        <v>79</v>
      </c>
      <c r="AJ1744" s="1" t="s">
        <v>378</v>
      </c>
      <c r="AK1744" s="1" t="s">
        <v>10343</v>
      </c>
      <c r="AL1744" s="1" t="s">
        <v>5607</v>
      </c>
      <c r="AM1744" s="2">
        <v>45720.416446759256</v>
      </c>
      <c r="AN1744" s="1" t="s">
        <v>10343</v>
      </c>
      <c r="AP1744" s="1">
        <v>5761161</v>
      </c>
      <c r="AQ1744" s="1" t="s">
        <v>83</v>
      </c>
      <c r="AR1744" s="2">
        <v>45720.579456018517</v>
      </c>
      <c r="AS1744" s="1" t="s">
        <v>84</v>
      </c>
      <c r="AT1744" s="2">
        <v>45720.302083333336</v>
      </c>
      <c r="AU1744" s="1" t="s">
        <v>85</v>
      </c>
      <c r="AV1744" s="1" t="s">
        <v>2382</v>
      </c>
      <c r="AW1744" s="1" t="s">
        <v>2383</v>
      </c>
      <c r="AX1744" s="1" t="s">
        <v>2384</v>
      </c>
      <c r="AZ1744" s="2">
        <v>45720.579456018517</v>
      </c>
      <c r="BB1744" s="1" t="s">
        <v>765</v>
      </c>
      <c r="BC1744" s="1" t="s">
        <v>766</v>
      </c>
      <c r="BD1744" s="1" t="s">
        <v>767</v>
      </c>
      <c r="BE1744" s="1" t="s">
        <v>10344</v>
      </c>
      <c r="BF1744" s="1" t="s">
        <v>1538</v>
      </c>
    </row>
    <row r="1745" spans="1:58" x14ac:dyDescent="0.35">
      <c r="A1745" s="1">
        <v>3014994</v>
      </c>
      <c r="B1745" s="1" t="s">
        <v>58</v>
      </c>
      <c r="C1745" s="1">
        <v>42320621</v>
      </c>
      <c r="D1745" s="1">
        <v>338041527</v>
      </c>
      <c r="E1745" s="1" t="s">
        <v>59</v>
      </c>
      <c r="F1745" s="1" t="s">
        <v>60</v>
      </c>
      <c r="G1745" s="1" t="s">
        <v>258</v>
      </c>
      <c r="H1745" s="1" t="s">
        <v>1095</v>
      </c>
      <c r="I1745" s="1">
        <v>771001746</v>
      </c>
      <c r="J1745" s="1" t="s">
        <v>5475</v>
      </c>
      <c r="K1745" s="1">
        <v>13</v>
      </c>
      <c r="L1745" s="1" t="s">
        <v>64</v>
      </c>
      <c r="M1745" s="1" t="s">
        <v>65</v>
      </c>
      <c r="N1745" s="2">
        <v>45334.791666666664</v>
      </c>
      <c r="O1745" s="1" t="s">
        <v>66</v>
      </c>
      <c r="Q1745" s="1" t="s">
        <v>67</v>
      </c>
      <c r="R1745" s="2">
        <v>45720.417326388888</v>
      </c>
      <c r="S1745" s="1" t="s">
        <v>956</v>
      </c>
      <c r="T1745" s="1" t="s">
        <v>69</v>
      </c>
      <c r="U1745" s="1" t="s">
        <v>70</v>
      </c>
      <c r="V1745" s="1" t="s">
        <v>10345</v>
      </c>
      <c r="Y1745" s="1" t="s">
        <v>10346</v>
      </c>
      <c r="Z1745" s="1" t="s">
        <v>400</v>
      </c>
      <c r="AA1745" s="1" t="s">
        <v>400</v>
      </c>
      <c r="AB1745" s="1" t="s">
        <v>10347</v>
      </c>
      <c r="AE1745" s="2">
        <v>45720.417349537034</v>
      </c>
      <c r="AF1745" s="1" t="s">
        <v>77</v>
      </c>
      <c r="AH1745" s="1" t="s">
        <v>125</v>
      </c>
      <c r="AI1745" s="1" t="s">
        <v>79</v>
      </c>
      <c r="AJ1745" s="1" t="s">
        <v>378</v>
      </c>
      <c r="AK1745" s="1" t="s">
        <v>10348</v>
      </c>
      <c r="AL1745" s="1" t="s">
        <v>956</v>
      </c>
      <c r="AM1745" s="2">
        <v>45720.417384259257</v>
      </c>
      <c r="AN1745" s="1" t="s">
        <v>10348</v>
      </c>
      <c r="AP1745" s="1">
        <v>5761165</v>
      </c>
      <c r="AQ1745" s="1" t="s">
        <v>83</v>
      </c>
      <c r="AR1745" s="2">
        <v>45721.529722222222</v>
      </c>
      <c r="AS1745" s="1" t="s">
        <v>84</v>
      </c>
      <c r="AT1745" s="2">
        <v>45720.333333333336</v>
      </c>
      <c r="AU1745" s="1" t="s">
        <v>85</v>
      </c>
      <c r="AV1745" s="1" t="s">
        <v>608</v>
      </c>
      <c r="AW1745" s="1" t="s">
        <v>609</v>
      </c>
      <c r="AX1745" s="1" t="s">
        <v>2707</v>
      </c>
      <c r="AZ1745" s="2">
        <v>45721.529722222222</v>
      </c>
      <c r="BB1745" s="1" t="s">
        <v>1692</v>
      </c>
      <c r="BC1745" s="1" t="s">
        <v>1693</v>
      </c>
      <c r="BD1745" s="1" t="s">
        <v>1694</v>
      </c>
      <c r="BE1745" s="1" t="s">
        <v>4409</v>
      </c>
      <c r="BF1745" s="1" t="s">
        <v>612</v>
      </c>
    </row>
    <row r="1746" spans="1:58" x14ac:dyDescent="0.35">
      <c r="A1746" s="1">
        <v>3014995</v>
      </c>
      <c r="B1746" s="1" t="s">
        <v>58</v>
      </c>
      <c r="C1746" s="1">
        <v>37230961</v>
      </c>
      <c r="D1746" s="1">
        <v>338323379</v>
      </c>
      <c r="E1746" s="1" t="s">
        <v>59</v>
      </c>
      <c r="F1746" s="1" t="s">
        <v>60</v>
      </c>
      <c r="G1746" s="1" t="s">
        <v>10349</v>
      </c>
      <c r="H1746" s="1" t="s">
        <v>681</v>
      </c>
      <c r="I1746" s="1" t="s">
        <v>10350</v>
      </c>
      <c r="J1746" s="1" t="s">
        <v>2296</v>
      </c>
      <c r="K1746" s="1">
        <v>12</v>
      </c>
      <c r="L1746" s="1" t="s">
        <v>64</v>
      </c>
      <c r="M1746" s="1" t="s">
        <v>65</v>
      </c>
      <c r="N1746" s="2">
        <v>44835</v>
      </c>
      <c r="O1746" s="1" t="s">
        <v>353</v>
      </c>
      <c r="Q1746" s="1" t="s">
        <v>67</v>
      </c>
      <c r="R1746" s="2">
        <v>45720.418229166666</v>
      </c>
      <c r="S1746" s="1" t="s">
        <v>2124</v>
      </c>
      <c r="T1746" s="1" t="s">
        <v>1021</v>
      </c>
      <c r="U1746" s="1" t="s">
        <v>1189</v>
      </c>
      <c r="V1746" s="1" t="s">
        <v>10351</v>
      </c>
      <c r="W1746" s="1" t="s">
        <v>334</v>
      </c>
      <c r="X1746" s="1" t="s">
        <v>335</v>
      </c>
      <c r="Y1746" s="1" t="s">
        <v>1700</v>
      </c>
      <c r="Z1746" s="1" t="s">
        <v>337</v>
      </c>
      <c r="AA1746" s="1" t="s">
        <v>1701</v>
      </c>
      <c r="AB1746" s="1" t="s">
        <v>124</v>
      </c>
      <c r="AE1746" s="2">
        <v>45720.418240740742</v>
      </c>
      <c r="AF1746" s="1" t="s">
        <v>77</v>
      </c>
      <c r="AH1746" s="1" t="s">
        <v>125</v>
      </c>
      <c r="AI1746" s="1" t="s">
        <v>79</v>
      </c>
      <c r="AJ1746" s="1" t="s">
        <v>283</v>
      </c>
      <c r="AK1746" s="1" t="s">
        <v>10352</v>
      </c>
      <c r="AL1746" s="1" t="s">
        <v>2124</v>
      </c>
      <c r="AM1746" s="2">
        <v>45720.418298611112</v>
      </c>
      <c r="AN1746" s="1" t="s">
        <v>10352</v>
      </c>
      <c r="AP1746" s="1">
        <v>5761167</v>
      </c>
      <c r="AQ1746" s="1" t="s">
        <v>83</v>
      </c>
      <c r="AR1746" s="2">
        <v>45720.590787037036</v>
      </c>
      <c r="AS1746" s="1" t="s">
        <v>84</v>
      </c>
      <c r="AT1746" s="2">
        <v>45720.333333333336</v>
      </c>
      <c r="AU1746" s="1" t="s">
        <v>85</v>
      </c>
      <c r="AV1746" s="1" t="s">
        <v>1702</v>
      </c>
      <c r="AW1746" s="1" t="s">
        <v>1703</v>
      </c>
      <c r="AX1746" s="1" t="s">
        <v>1704</v>
      </c>
      <c r="AZ1746" s="2">
        <v>45720.590787037036</v>
      </c>
      <c r="BB1746" s="1" t="s">
        <v>1425</v>
      </c>
      <c r="BC1746" s="1" t="s">
        <v>1426</v>
      </c>
      <c r="BD1746" s="1" t="s">
        <v>1427</v>
      </c>
      <c r="BE1746" s="1" t="s">
        <v>10353</v>
      </c>
      <c r="BF1746" s="1" t="s">
        <v>1589</v>
      </c>
    </row>
    <row r="1747" spans="1:58" x14ac:dyDescent="0.35">
      <c r="A1747" s="1">
        <v>3014996</v>
      </c>
      <c r="B1747" s="1" t="s">
        <v>223</v>
      </c>
      <c r="C1747" s="1">
        <v>32985901</v>
      </c>
      <c r="D1747" s="1">
        <v>339741919</v>
      </c>
      <c r="E1747" s="1" t="s">
        <v>59</v>
      </c>
      <c r="F1747" s="1" t="s">
        <v>60</v>
      </c>
      <c r="G1747" s="1" t="s">
        <v>275</v>
      </c>
      <c r="H1747" s="1" t="s">
        <v>3958</v>
      </c>
      <c r="I1747" s="1">
        <v>789224397</v>
      </c>
      <c r="J1747" s="1" t="s">
        <v>6184</v>
      </c>
      <c r="K1747" s="1">
        <v>14</v>
      </c>
      <c r="L1747" s="1" t="s">
        <v>64</v>
      </c>
      <c r="M1747" s="1" t="s">
        <v>65</v>
      </c>
      <c r="N1747" s="2">
        <v>45531.534375000003</v>
      </c>
      <c r="O1747" s="1" t="s">
        <v>497</v>
      </c>
      <c r="Q1747" s="1" t="s">
        <v>67</v>
      </c>
      <c r="R1747" s="2">
        <v>45720.420416666668</v>
      </c>
      <c r="S1747" s="1" t="s">
        <v>4967</v>
      </c>
      <c r="T1747" s="1" t="s">
        <v>100</v>
      </c>
      <c r="U1747" s="1" t="s">
        <v>160</v>
      </c>
      <c r="V1747" s="1" t="s">
        <v>10354</v>
      </c>
      <c r="W1747" s="1" t="s">
        <v>298</v>
      </c>
      <c r="X1747" s="1" t="s">
        <v>1124</v>
      </c>
      <c r="Y1747" s="1" t="s">
        <v>10355</v>
      </c>
      <c r="Z1747" s="1" t="s">
        <v>1491</v>
      </c>
      <c r="AA1747" s="1" t="s">
        <v>301</v>
      </c>
      <c r="AB1747" s="1" t="s">
        <v>124</v>
      </c>
      <c r="AE1747" s="2">
        <v>45720.420439814814</v>
      </c>
      <c r="AF1747" s="1" t="s">
        <v>77</v>
      </c>
      <c r="AH1747" s="1" t="s">
        <v>125</v>
      </c>
      <c r="AI1747" s="1" t="s">
        <v>106</v>
      </c>
      <c r="AJ1747" s="1" t="s">
        <v>107</v>
      </c>
      <c r="AK1747" s="1" t="s">
        <v>10356</v>
      </c>
      <c r="AL1747" s="1" t="s">
        <v>4967</v>
      </c>
      <c r="AM1747" s="2">
        <v>45720.420497685183</v>
      </c>
      <c r="AN1747" s="1" t="s">
        <v>10356</v>
      </c>
      <c r="AP1747" s="1">
        <v>5761183</v>
      </c>
      <c r="AQ1747" s="1" t="s">
        <v>83</v>
      </c>
      <c r="AR1747" s="2">
        <v>45720.534004629626</v>
      </c>
      <c r="AS1747" s="1" t="s">
        <v>84</v>
      </c>
      <c r="AT1747" s="2">
        <v>45720.333333333336</v>
      </c>
      <c r="AU1747" s="1" t="s">
        <v>85</v>
      </c>
      <c r="AV1747" s="1" t="s">
        <v>233</v>
      </c>
      <c r="AW1747" s="1" t="s">
        <v>234</v>
      </c>
      <c r="AX1747" s="1" t="s">
        <v>1635</v>
      </c>
      <c r="AZ1747" s="2">
        <v>45720.534004629626</v>
      </c>
      <c r="BB1747" s="1" t="s">
        <v>746</v>
      </c>
      <c r="BC1747" s="1" t="s">
        <v>747</v>
      </c>
      <c r="BD1747" s="1" t="s">
        <v>748</v>
      </c>
      <c r="BE1747" s="1" t="s">
        <v>10357</v>
      </c>
      <c r="BF1747" s="1" t="s">
        <v>240</v>
      </c>
    </row>
    <row r="1748" spans="1:58" x14ac:dyDescent="0.35">
      <c r="A1748" s="1">
        <v>3014997</v>
      </c>
      <c r="B1748" s="1" t="s">
        <v>58</v>
      </c>
      <c r="C1748" s="1">
        <v>689271</v>
      </c>
      <c r="D1748" s="1">
        <v>338206954</v>
      </c>
      <c r="E1748" s="1" t="s">
        <v>59</v>
      </c>
      <c r="F1748" s="1" t="s">
        <v>60</v>
      </c>
      <c r="G1748" s="1" t="s">
        <v>2536</v>
      </c>
      <c r="H1748" s="1" t="s">
        <v>10358</v>
      </c>
      <c r="I1748" s="1">
        <v>775456203</v>
      </c>
      <c r="J1748" s="1" t="s">
        <v>10359</v>
      </c>
      <c r="K1748" s="1">
        <v>12</v>
      </c>
      <c r="L1748" s="1" t="s">
        <v>1029</v>
      </c>
      <c r="M1748" s="1" t="s">
        <v>65</v>
      </c>
      <c r="N1748" s="2">
        <v>45017</v>
      </c>
      <c r="O1748" s="1" t="s">
        <v>180</v>
      </c>
      <c r="Q1748" s="1" t="s">
        <v>67</v>
      </c>
      <c r="R1748" s="2">
        <v>45720.420428240737</v>
      </c>
      <c r="S1748" s="1" t="s">
        <v>1266</v>
      </c>
      <c r="T1748" s="1" t="s">
        <v>639</v>
      </c>
      <c r="U1748" s="1" t="s">
        <v>1122</v>
      </c>
      <c r="V1748" s="1" t="s">
        <v>10360</v>
      </c>
      <c r="W1748" s="1" t="s">
        <v>72</v>
      </c>
      <c r="X1748" s="1" t="s">
        <v>2112</v>
      </c>
      <c r="Y1748" s="1" t="s">
        <v>10361</v>
      </c>
      <c r="Z1748" s="1" t="s">
        <v>546</v>
      </c>
      <c r="AA1748" s="1" t="s">
        <v>5323</v>
      </c>
      <c r="AB1748" s="1" t="s">
        <v>5323</v>
      </c>
      <c r="AC1748" s="1">
        <v>29</v>
      </c>
      <c r="AE1748" s="2">
        <v>45720.422291666669</v>
      </c>
      <c r="AF1748" s="1" t="s">
        <v>77</v>
      </c>
      <c r="AH1748" s="1" t="s">
        <v>125</v>
      </c>
      <c r="AI1748" s="1" t="s">
        <v>79</v>
      </c>
      <c r="AJ1748" s="1" t="s">
        <v>283</v>
      </c>
      <c r="AK1748" s="1" t="s">
        <v>10362</v>
      </c>
      <c r="AL1748" s="1" t="s">
        <v>1266</v>
      </c>
      <c r="AM1748" s="2">
        <v>45720.422337962962</v>
      </c>
      <c r="AO1748" s="1" t="s">
        <v>1266</v>
      </c>
      <c r="AP1748" s="1">
        <v>5761192</v>
      </c>
      <c r="AQ1748" s="1" t="s">
        <v>83</v>
      </c>
      <c r="AR1748" s="2">
        <v>45720.572083333333</v>
      </c>
      <c r="AS1748" s="1" t="s">
        <v>84</v>
      </c>
      <c r="AT1748" s="2">
        <v>45720.333333333336</v>
      </c>
      <c r="AU1748" s="1" t="s">
        <v>573</v>
      </c>
      <c r="AV1748" s="1" t="s">
        <v>2117</v>
      </c>
      <c r="AW1748" s="1" t="s">
        <v>2118</v>
      </c>
      <c r="AX1748" s="1" t="s">
        <v>2119</v>
      </c>
      <c r="AZ1748" s="2">
        <v>45720.572083333333</v>
      </c>
      <c r="BB1748" s="1" t="s">
        <v>950</v>
      </c>
      <c r="BC1748" s="1" t="s">
        <v>951</v>
      </c>
      <c r="BD1748" s="1" t="s">
        <v>815</v>
      </c>
      <c r="BE1748" s="1" t="s">
        <v>10363</v>
      </c>
      <c r="BF1748" s="1" t="s">
        <v>1484</v>
      </c>
    </row>
    <row r="1749" spans="1:58" x14ac:dyDescent="0.35">
      <c r="A1749" s="1">
        <v>3014998</v>
      </c>
      <c r="B1749" s="1" t="s">
        <v>58</v>
      </c>
      <c r="C1749" s="1">
        <v>41663291</v>
      </c>
      <c r="D1749" s="1">
        <v>338563171</v>
      </c>
      <c r="E1749" s="1" t="s">
        <v>59</v>
      </c>
      <c r="F1749" s="1" t="s">
        <v>60</v>
      </c>
      <c r="G1749" s="1" t="s">
        <v>10364</v>
      </c>
      <c r="H1749" s="1" t="s">
        <v>10365</v>
      </c>
      <c r="I1749" s="1">
        <v>784708755</v>
      </c>
      <c r="J1749" s="1" t="s">
        <v>10366</v>
      </c>
      <c r="K1749" s="1">
        <v>12</v>
      </c>
      <c r="L1749" s="1" t="s">
        <v>64</v>
      </c>
      <c r="M1749" s="1" t="s">
        <v>65</v>
      </c>
      <c r="N1749" s="2">
        <v>45184.708333333336</v>
      </c>
      <c r="O1749" s="1" t="s">
        <v>66</v>
      </c>
      <c r="Q1749" s="1" t="s">
        <v>67</v>
      </c>
      <c r="R1749" s="2">
        <v>45720.420995370368</v>
      </c>
      <c r="S1749" s="1" t="s">
        <v>4849</v>
      </c>
      <c r="T1749" s="1" t="s">
        <v>450</v>
      </c>
      <c r="U1749" s="1" t="s">
        <v>2761</v>
      </c>
      <c r="V1749" s="1" t="s">
        <v>10367</v>
      </c>
      <c r="Y1749" s="1" t="s">
        <v>4286</v>
      </c>
      <c r="Z1749" s="1" t="s">
        <v>7315</v>
      </c>
      <c r="AA1749" s="1" t="s">
        <v>10368</v>
      </c>
      <c r="AB1749" s="1" t="s">
        <v>124</v>
      </c>
      <c r="AE1749" s="2">
        <v>45720.421006944445</v>
      </c>
      <c r="AF1749" s="1" t="s">
        <v>77</v>
      </c>
      <c r="AH1749" s="1" t="s">
        <v>78</v>
      </c>
      <c r="AI1749" s="1" t="s">
        <v>79</v>
      </c>
      <c r="AJ1749" s="1" t="s">
        <v>147</v>
      </c>
      <c r="AK1749" s="1" t="s">
        <v>10369</v>
      </c>
      <c r="AL1749" s="1" t="s">
        <v>4849</v>
      </c>
      <c r="AM1749" s="2">
        <v>45720.421041666668</v>
      </c>
      <c r="AN1749" s="1" t="s">
        <v>10369</v>
      </c>
      <c r="AP1749" s="1">
        <v>5761185</v>
      </c>
      <c r="AQ1749" s="1" t="s">
        <v>83</v>
      </c>
      <c r="AR1749" s="2">
        <v>45720.544571759259</v>
      </c>
      <c r="AS1749" s="1" t="s">
        <v>84</v>
      </c>
      <c r="AT1749" s="2">
        <v>45720.333333333336</v>
      </c>
      <c r="AU1749" s="1" t="s">
        <v>85</v>
      </c>
      <c r="AV1749" s="1" t="s">
        <v>2117</v>
      </c>
      <c r="AW1749" s="1" t="s">
        <v>2118</v>
      </c>
      <c r="AX1749" s="1" t="s">
        <v>2119</v>
      </c>
      <c r="AZ1749" s="2">
        <v>45720.544571759259</v>
      </c>
      <c r="BB1749" s="1" t="s">
        <v>1026</v>
      </c>
      <c r="BC1749" s="1" t="s">
        <v>951</v>
      </c>
      <c r="BD1749" s="1" t="s">
        <v>815</v>
      </c>
      <c r="BE1749" s="1" t="s">
        <v>10370</v>
      </c>
      <c r="BF1749" s="1" t="s">
        <v>406</v>
      </c>
    </row>
    <row r="1750" spans="1:58" x14ac:dyDescent="0.35">
      <c r="A1750" s="1">
        <v>3014999</v>
      </c>
      <c r="B1750" s="1" t="s">
        <v>58</v>
      </c>
      <c r="C1750" s="1">
        <v>35369711</v>
      </c>
      <c r="D1750" s="1">
        <v>338236380</v>
      </c>
      <c r="E1750" s="1" t="s">
        <v>59</v>
      </c>
      <c r="F1750" s="1" t="s">
        <v>60</v>
      </c>
      <c r="G1750" s="1" t="s">
        <v>5050</v>
      </c>
      <c r="I1750" s="1">
        <v>778852222</v>
      </c>
      <c r="K1750" s="1">
        <v>20</v>
      </c>
      <c r="L1750" s="1" t="s">
        <v>294</v>
      </c>
      <c r="M1750" s="1" t="s">
        <v>295</v>
      </c>
      <c r="N1750" s="2">
        <v>45247.326608796298</v>
      </c>
      <c r="O1750" s="1" t="s">
        <v>520</v>
      </c>
      <c r="Q1750" s="1" t="s">
        <v>67</v>
      </c>
      <c r="R1750" s="2">
        <v>45720.421111111114</v>
      </c>
      <c r="S1750" s="1" t="s">
        <v>4983</v>
      </c>
      <c r="T1750" s="1" t="s">
        <v>412</v>
      </c>
      <c r="U1750" s="1" t="s">
        <v>603</v>
      </c>
      <c r="V1750" s="1" t="s">
        <v>10371</v>
      </c>
      <c r="Y1750" s="1" t="s">
        <v>5053</v>
      </c>
      <c r="Z1750" s="1" t="s">
        <v>2773</v>
      </c>
      <c r="AA1750" s="1" t="s">
        <v>2773</v>
      </c>
      <c r="AB1750" s="1" t="s">
        <v>5054</v>
      </c>
      <c r="AE1750" s="2">
        <v>45720.611504629633</v>
      </c>
      <c r="AF1750" s="1" t="s">
        <v>417</v>
      </c>
      <c r="AG1750" s="1">
        <v>48</v>
      </c>
      <c r="AH1750" s="1" t="s">
        <v>125</v>
      </c>
      <c r="AI1750" s="1" t="s">
        <v>58</v>
      </c>
      <c r="AJ1750" s="1" t="s">
        <v>126</v>
      </c>
      <c r="AK1750" s="1" t="s">
        <v>10372</v>
      </c>
      <c r="AL1750" s="1" t="s">
        <v>137</v>
      </c>
      <c r="AM1750" s="2">
        <v>45720.611712962964</v>
      </c>
      <c r="AN1750" s="1" t="s">
        <v>10372</v>
      </c>
      <c r="AO1750" s="1" t="s">
        <v>137</v>
      </c>
      <c r="AP1750" s="1">
        <v>5762673</v>
      </c>
      <c r="AQ1750" s="1" t="s">
        <v>83</v>
      </c>
      <c r="AR1750" s="2">
        <v>45720.681331018517</v>
      </c>
      <c r="AS1750" s="1" t="s">
        <v>84</v>
      </c>
      <c r="AT1750" s="2">
        <v>45720.5625</v>
      </c>
      <c r="AU1750" s="1" t="s">
        <v>85</v>
      </c>
      <c r="AV1750" s="1" t="s">
        <v>251</v>
      </c>
      <c r="AW1750" s="1" t="s">
        <v>252</v>
      </c>
      <c r="AX1750" s="1" t="s">
        <v>253</v>
      </c>
      <c r="AY1750" s="2">
        <v>45722.611504629633</v>
      </c>
      <c r="AZ1750" s="2">
        <v>45720.681331018517</v>
      </c>
      <c r="BA1750" s="1" t="s">
        <v>419</v>
      </c>
      <c r="BB1750" s="1" t="s">
        <v>551</v>
      </c>
      <c r="BC1750" s="1" t="s">
        <v>552</v>
      </c>
      <c r="BD1750" s="1" t="s">
        <v>553</v>
      </c>
      <c r="BE1750" s="1" t="s">
        <v>10373</v>
      </c>
      <c r="BF1750" s="1" t="s">
        <v>5513</v>
      </c>
    </row>
    <row r="1751" spans="1:58" x14ac:dyDescent="0.35">
      <c r="A1751" s="1">
        <v>3015000</v>
      </c>
      <c r="B1751" s="1" t="s">
        <v>58</v>
      </c>
      <c r="C1751" s="1">
        <v>37558731</v>
      </c>
      <c r="D1751" s="1">
        <v>338518511</v>
      </c>
      <c r="E1751" s="1" t="s">
        <v>59</v>
      </c>
      <c r="F1751" s="1" t="s">
        <v>60</v>
      </c>
      <c r="G1751" s="1" t="s">
        <v>2268</v>
      </c>
      <c r="H1751" s="1" t="s">
        <v>10374</v>
      </c>
      <c r="I1751" s="1">
        <v>774034102</v>
      </c>
      <c r="J1751" s="1" t="s">
        <v>908</v>
      </c>
      <c r="K1751" s="1">
        <v>13</v>
      </c>
      <c r="L1751" s="1" t="s">
        <v>64</v>
      </c>
      <c r="M1751" s="1" t="s">
        <v>65</v>
      </c>
      <c r="N1751" s="2">
        <v>45159</v>
      </c>
      <c r="O1751" s="1" t="s">
        <v>353</v>
      </c>
      <c r="Q1751" s="1" t="s">
        <v>67</v>
      </c>
      <c r="R1751" s="2">
        <v>45720.421168981484</v>
      </c>
      <c r="S1751" s="1" t="s">
        <v>1451</v>
      </c>
      <c r="T1751" s="1" t="s">
        <v>1452</v>
      </c>
      <c r="U1751" s="1" t="s">
        <v>385</v>
      </c>
      <c r="V1751" s="1" t="s">
        <v>10375</v>
      </c>
      <c r="W1751" s="1" t="s">
        <v>334</v>
      </c>
      <c r="X1751" s="1" t="s">
        <v>335</v>
      </c>
      <c r="Y1751" s="1" t="s">
        <v>10376</v>
      </c>
      <c r="Z1751" s="1" t="s">
        <v>337</v>
      </c>
      <c r="AA1751" s="1" t="s">
        <v>8396</v>
      </c>
      <c r="AB1751" s="1" t="s">
        <v>8396</v>
      </c>
      <c r="AC1751" s="1">
        <v>68</v>
      </c>
      <c r="AE1751" s="2">
        <v>45720.421180555553</v>
      </c>
      <c r="AF1751" s="1" t="s">
        <v>77</v>
      </c>
      <c r="AH1751" s="1" t="s">
        <v>125</v>
      </c>
      <c r="AI1751" s="1" t="s">
        <v>79</v>
      </c>
      <c r="AJ1751" s="1" t="s">
        <v>283</v>
      </c>
      <c r="AK1751" s="1" t="s">
        <v>10377</v>
      </c>
      <c r="AL1751" s="1" t="s">
        <v>1451</v>
      </c>
      <c r="AM1751" s="2">
        <v>45720.421215277776</v>
      </c>
      <c r="AN1751" s="1" t="s">
        <v>10377</v>
      </c>
      <c r="AP1751" s="1">
        <v>5761186</v>
      </c>
      <c r="AQ1751" s="1" t="s">
        <v>83</v>
      </c>
      <c r="AR1751" s="2">
        <v>45720.60837962963</v>
      </c>
      <c r="AS1751" s="1" t="s">
        <v>84</v>
      </c>
      <c r="AT1751" s="2">
        <v>45720.333333333336</v>
      </c>
      <c r="AU1751" s="1" t="s">
        <v>85</v>
      </c>
      <c r="AV1751" s="1" t="s">
        <v>1702</v>
      </c>
      <c r="AW1751" s="1" t="s">
        <v>1703</v>
      </c>
      <c r="AX1751" s="1" t="s">
        <v>3219</v>
      </c>
      <c r="AZ1751" s="2">
        <v>45720.60837962963</v>
      </c>
      <c r="BB1751" s="1" t="s">
        <v>3083</v>
      </c>
      <c r="BC1751" s="1" t="s">
        <v>3084</v>
      </c>
      <c r="BD1751" s="1" t="s">
        <v>767</v>
      </c>
      <c r="BE1751" s="1" t="s">
        <v>10378</v>
      </c>
      <c r="BF1751" s="1" t="s">
        <v>349</v>
      </c>
    </row>
    <row r="1752" spans="1:58" x14ac:dyDescent="0.35">
      <c r="A1752" s="1">
        <v>3015001</v>
      </c>
      <c r="B1752" s="1" t="s">
        <v>58</v>
      </c>
      <c r="C1752" s="1">
        <v>40681001</v>
      </c>
      <c r="D1752" s="1">
        <v>339644758</v>
      </c>
      <c r="E1752" s="1" t="s">
        <v>59</v>
      </c>
      <c r="F1752" s="1" t="s">
        <v>60</v>
      </c>
      <c r="G1752" s="1" t="s">
        <v>1514</v>
      </c>
      <c r="H1752" s="1" t="s">
        <v>2645</v>
      </c>
      <c r="I1752" s="1">
        <v>771139080</v>
      </c>
      <c r="J1752" s="1" t="s">
        <v>9551</v>
      </c>
      <c r="K1752" s="1">
        <v>16</v>
      </c>
      <c r="L1752" s="1" t="s">
        <v>64</v>
      </c>
      <c r="M1752" s="1" t="s">
        <v>65</v>
      </c>
      <c r="N1752" s="2">
        <v>45567.580625000002</v>
      </c>
      <c r="O1752" s="1" t="s">
        <v>66</v>
      </c>
      <c r="Q1752" s="1" t="s">
        <v>67</v>
      </c>
      <c r="R1752" s="2">
        <v>45720.421944444446</v>
      </c>
      <c r="S1752" s="1" t="s">
        <v>2124</v>
      </c>
      <c r="T1752" s="1" t="s">
        <v>1021</v>
      </c>
      <c r="U1752" s="1" t="s">
        <v>101</v>
      </c>
      <c r="V1752" s="1" t="s">
        <v>10379</v>
      </c>
      <c r="W1752" s="1" t="s">
        <v>725</v>
      </c>
      <c r="X1752" s="1" t="s">
        <v>725</v>
      </c>
      <c r="Y1752" s="1" t="s">
        <v>10380</v>
      </c>
      <c r="Z1752" s="1" t="s">
        <v>3699</v>
      </c>
      <c r="AA1752" s="1" t="s">
        <v>10381</v>
      </c>
      <c r="AB1752" s="1" t="s">
        <v>124</v>
      </c>
      <c r="AC1752" s="1">
        <v>771139080</v>
      </c>
      <c r="AE1752" s="2">
        <v>45720.421956018516</v>
      </c>
      <c r="AF1752" s="1" t="s">
        <v>77</v>
      </c>
      <c r="AH1752" s="1" t="s">
        <v>125</v>
      </c>
      <c r="AI1752" s="1" t="s">
        <v>79</v>
      </c>
      <c r="AJ1752" s="1" t="s">
        <v>283</v>
      </c>
      <c r="AK1752" s="1" t="s">
        <v>10382</v>
      </c>
      <c r="AL1752" s="1" t="s">
        <v>2124</v>
      </c>
      <c r="AM1752" s="2">
        <v>45720.421990740739</v>
      </c>
      <c r="AN1752" s="1" t="s">
        <v>10382</v>
      </c>
      <c r="AP1752" s="1">
        <v>5761190</v>
      </c>
      <c r="AQ1752" s="1" t="s">
        <v>83</v>
      </c>
      <c r="AR1752" s="2">
        <v>45721.606759259259</v>
      </c>
      <c r="AS1752" s="1" t="s">
        <v>84</v>
      </c>
      <c r="AT1752" s="2">
        <v>45720.333333333336</v>
      </c>
      <c r="AU1752" s="1" t="s">
        <v>85</v>
      </c>
      <c r="AV1752" s="1" t="s">
        <v>1867</v>
      </c>
      <c r="AW1752" s="1" t="s">
        <v>1868</v>
      </c>
      <c r="AX1752" s="1" t="s">
        <v>1869</v>
      </c>
      <c r="AZ1752" s="2">
        <v>45721.606759259259</v>
      </c>
      <c r="BB1752" s="1" t="s">
        <v>594</v>
      </c>
      <c r="BC1752" s="1" t="s">
        <v>595</v>
      </c>
      <c r="BD1752" s="1" t="s">
        <v>596</v>
      </c>
      <c r="BE1752" s="1" t="s">
        <v>10383</v>
      </c>
      <c r="BF1752" s="1" t="s">
        <v>993</v>
      </c>
    </row>
    <row r="1753" spans="1:58" x14ac:dyDescent="0.35">
      <c r="A1753" s="1">
        <v>3015002</v>
      </c>
      <c r="B1753" s="1" t="s">
        <v>223</v>
      </c>
      <c r="C1753" s="1">
        <v>39453161</v>
      </c>
      <c r="D1753" s="1">
        <v>338712828</v>
      </c>
      <c r="E1753" s="1" t="s">
        <v>59</v>
      </c>
      <c r="F1753" s="1" t="s">
        <v>60</v>
      </c>
      <c r="G1753" s="1" t="s">
        <v>3379</v>
      </c>
      <c r="H1753" s="1" t="s">
        <v>5061</v>
      </c>
      <c r="I1753" s="1">
        <v>779435870</v>
      </c>
      <c r="J1753" s="1" t="s">
        <v>10384</v>
      </c>
      <c r="K1753" s="1">
        <v>19</v>
      </c>
      <c r="L1753" s="1" t="s">
        <v>64</v>
      </c>
      <c r="M1753" s="1" t="s">
        <v>65</v>
      </c>
      <c r="N1753" s="2">
        <v>44835.636805555558</v>
      </c>
      <c r="O1753" s="1" t="s">
        <v>497</v>
      </c>
      <c r="Q1753" s="1" t="s">
        <v>67</v>
      </c>
      <c r="R1753" s="2">
        <v>45720.421990740739</v>
      </c>
      <c r="S1753" s="1" t="s">
        <v>940</v>
      </c>
      <c r="T1753" s="1" t="s">
        <v>100</v>
      </c>
      <c r="U1753" s="1" t="s">
        <v>70</v>
      </c>
      <c r="V1753" s="1" t="s">
        <v>10385</v>
      </c>
      <c r="W1753" s="1" t="s">
        <v>653</v>
      </c>
      <c r="X1753" s="1" t="s">
        <v>942</v>
      </c>
      <c r="Y1753" s="1" t="s">
        <v>6053</v>
      </c>
      <c r="Z1753" s="1" t="s">
        <v>6054</v>
      </c>
      <c r="AA1753" s="1" t="s">
        <v>10386</v>
      </c>
      <c r="AB1753" s="1" t="s">
        <v>124</v>
      </c>
      <c r="AC1753" s="1">
        <v>709148260</v>
      </c>
      <c r="AE1753" s="2">
        <v>45720.422002314815</v>
      </c>
      <c r="AF1753" s="1" t="s">
        <v>77</v>
      </c>
      <c r="AH1753" s="1" t="s">
        <v>125</v>
      </c>
      <c r="AI1753" s="1" t="s">
        <v>360</v>
      </c>
      <c r="AJ1753" s="1" t="s">
        <v>107</v>
      </c>
      <c r="AK1753" s="1" t="s">
        <v>10387</v>
      </c>
      <c r="AL1753" s="1" t="s">
        <v>940</v>
      </c>
      <c r="AM1753" s="2">
        <v>45720.422048611108</v>
      </c>
      <c r="AN1753" s="1" t="s">
        <v>10387</v>
      </c>
      <c r="AP1753" s="1">
        <v>5761191</v>
      </c>
      <c r="AQ1753" s="1" t="s">
        <v>83</v>
      </c>
      <c r="AR1753" s="2">
        <v>45720.918576388889</v>
      </c>
      <c r="AS1753" s="1" t="s">
        <v>84</v>
      </c>
      <c r="AT1753" s="2">
        <v>45720.333333333336</v>
      </c>
      <c r="AU1753" s="1" t="s">
        <v>85</v>
      </c>
      <c r="AV1753" s="1" t="s">
        <v>947</v>
      </c>
      <c r="AW1753" s="1" t="s">
        <v>948</v>
      </c>
      <c r="AX1753" s="1" t="s">
        <v>2682</v>
      </c>
      <c r="AZ1753" s="2">
        <v>45720.918576388889</v>
      </c>
      <c r="BB1753" s="1" t="s">
        <v>746</v>
      </c>
      <c r="BC1753" s="1" t="s">
        <v>747</v>
      </c>
      <c r="BD1753" s="1" t="s">
        <v>748</v>
      </c>
      <c r="BE1753" s="1" t="s">
        <v>8628</v>
      </c>
      <c r="BF1753" s="1" t="s">
        <v>406</v>
      </c>
    </row>
    <row r="1754" spans="1:58" x14ac:dyDescent="0.35">
      <c r="A1754" s="1">
        <v>3015003</v>
      </c>
      <c r="B1754" s="1" t="s">
        <v>2121</v>
      </c>
      <c r="C1754" s="1">
        <v>45172961</v>
      </c>
      <c r="D1754" s="1">
        <v>339146765</v>
      </c>
      <c r="E1754" s="1" t="s">
        <v>59</v>
      </c>
      <c r="F1754" s="1" t="s">
        <v>2121</v>
      </c>
      <c r="G1754" s="1" t="s">
        <v>3650</v>
      </c>
      <c r="H1754" s="1" t="s">
        <v>4535</v>
      </c>
      <c r="I1754" s="1">
        <v>774007150</v>
      </c>
      <c r="J1754" s="1" t="s">
        <v>3651</v>
      </c>
      <c r="K1754" s="1">
        <v>14</v>
      </c>
      <c r="L1754" s="1" t="s">
        <v>64</v>
      </c>
      <c r="M1754" s="1" t="s">
        <v>65</v>
      </c>
      <c r="N1754" s="2">
        <v>45679.75</v>
      </c>
      <c r="O1754" s="1" t="s">
        <v>2123</v>
      </c>
      <c r="Q1754" s="1" t="s">
        <v>67</v>
      </c>
      <c r="R1754" s="2">
        <v>45720.422384259262</v>
      </c>
      <c r="S1754" s="1" t="s">
        <v>10388</v>
      </c>
      <c r="T1754" s="1" t="s">
        <v>1452</v>
      </c>
      <c r="U1754" s="1" t="s">
        <v>1542</v>
      </c>
      <c r="V1754" s="1" t="s">
        <v>10389</v>
      </c>
      <c r="W1754" s="1" t="s">
        <v>2126</v>
      </c>
      <c r="X1754" s="1" t="s">
        <v>215</v>
      </c>
      <c r="Y1754" s="1" t="s">
        <v>2127</v>
      </c>
      <c r="Z1754" s="1" t="s">
        <v>3384</v>
      </c>
      <c r="AA1754" s="1" t="s">
        <v>10390</v>
      </c>
      <c r="AB1754" s="1" t="s">
        <v>124</v>
      </c>
      <c r="AE1754" s="2">
        <v>45720.42292824074</v>
      </c>
      <c r="AF1754" s="1" t="s">
        <v>2129</v>
      </c>
      <c r="AG1754" s="1">
        <v>24</v>
      </c>
      <c r="AH1754" s="1" t="s">
        <v>125</v>
      </c>
      <c r="AI1754" s="1" t="s">
        <v>106</v>
      </c>
      <c r="AJ1754" s="1" t="s">
        <v>1740</v>
      </c>
      <c r="AL1754" s="1" t="s">
        <v>10388</v>
      </c>
      <c r="AM1754" s="2">
        <v>45720.423113425924</v>
      </c>
      <c r="AO1754" s="1" t="s">
        <v>10388</v>
      </c>
      <c r="AP1754" s="1">
        <v>5761196</v>
      </c>
      <c r="AQ1754" s="1" t="s">
        <v>83</v>
      </c>
      <c r="AR1754" s="2">
        <v>45720.617523148147</v>
      </c>
      <c r="AS1754" s="1" t="s">
        <v>84</v>
      </c>
      <c r="AT1754" s="2">
        <v>45720.333333333336</v>
      </c>
      <c r="AU1754" s="1" t="s">
        <v>573</v>
      </c>
      <c r="AV1754" s="1" t="s">
        <v>1957</v>
      </c>
      <c r="AW1754" s="1" t="s">
        <v>1958</v>
      </c>
      <c r="AX1754" s="1" t="s">
        <v>2339</v>
      </c>
      <c r="AY1754" s="2">
        <v>45721.42292824074</v>
      </c>
      <c r="AZ1754" s="2">
        <v>45720.617523148147</v>
      </c>
      <c r="BA1754" s="1" t="s">
        <v>419</v>
      </c>
      <c r="BB1754" s="1" t="s">
        <v>661</v>
      </c>
      <c r="BC1754" s="1" t="s">
        <v>662</v>
      </c>
      <c r="BD1754" s="1" t="s">
        <v>663</v>
      </c>
      <c r="BE1754" s="1" t="s">
        <v>3323</v>
      </c>
      <c r="BF1754" s="1" t="s">
        <v>2132</v>
      </c>
    </row>
    <row r="1755" spans="1:58" x14ac:dyDescent="0.35">
      <c r="A1755" s="1">
        <v>3015004</v>
      </c>
      <c r="B1755" s="1" t="s">
        <v>327</v>
      </c>
      <c r="C1755" s="1">
        <v>32949231</v>
      </c>
      <c r="D1755" s="1">
        <v>339510462</v>
      </c>
      <c r="E1755" s="1" t="s">
        <v>59</v>
      </c>
      <c r="F1755" s="1" t="s">
        <v>60</v>
      </c>
      <c r="G1755" s="1" t="s">
        <v>3318</v>
      </c>
      <c r="H1755" s="1" t="s">
        <v>6218</v>
      </c>
      <c r="I1755" s="1">
        <v>777544660</v>
      </c>
      <c r="J1755" s="1" t="s">
        <v>5580</v>
      </c>
      <c r="K1755" s="1">
        <v>14</v>
      </c>
      <c r="L1755" s="1" t="s">
        <v>64</v>
      </c>
      <c r="M1755" s="1" t="s">
        <v>65</v>
      </c>
      <c r="N1755" s="2">
        <v>43134.5</v>
      </c>
      <c r="O1755" s="1" t="s">
        <v>331</v>
      </c>
      <c r="Q1755" s="1" t="s">
        <v>67</v>
      </c>
      <c r="R1755" s="2">
        <v>45720.422858796293</v>
      </c>
      <c r="S1755" s="1" t="s">
        <v>5304</v>
      </c>
      <c r="T1755" s="1" t="s">
        <v>69</v>
      </c>
      <c r="U1755" s="1" t="s">
        <v>603</v>
      </c>
      <c r="V1755" s="1" t="s">
        <v>10391</v>
      </c>
      <c r="W1755" s="1" t="s">
        <v>263</v>
      </c>
      <c r="X1755" s="1" t="s">
        <v>263</v>
      </c>
      <c r="Y1755" s="1" t="s">
        <v>6221</v>
      </c>
      <c r="Z1755" s="1" t="s">
        <v>852</v>
      </c>
      <c r="AA1755" s="1" t="s">
        <v>2102</v>
      </c>
      <c r="AB1755" s="1" t="s">
        <v>2103</v>
      </c>
      <c r="AE1755" s="2">
        <v>45720.422951388886</v>
      </c>
      <c r="AF1755" s="1" t="s">
        <v>77</v>
      </c>
      <c r="AH1755" s="1" t="s">
        <v>125</v>
      </c>
      <c r="AI1755" s="1" t="s">
        <v>106</v>
      </c>
      <c r="AJ1755" s="1" t="s">
        <v>1326</v>
      </c>
      <c r="AK1755" s="1" t="s">
        <v>6222</v>
      </c>
      <c r="AL1755" s="1" t="s">
        <v>5304</v>
      </c>
      <c r="AM1755" s="2">
        <v>45720.423078703701</v>
      </c>
      <c r="AN1755" s="1" t="s">
        <v>6222</v>
      </c>
      <c r="AP1755" s="1">
        <v>5761195</v>
      </c>
      <c r="AQ1755" s="1" t="s">
        <v>83</v>
      </c>
      <c r="AR1755" s="2">
        <v>45721.46601851852</v>
      </c>
      <c r="AS1755" s="1" t="s">
        <v>84</v>
      </c>
      <c r="AT1755" s="2">
        <v>45720.34375</v>
      </c>
      <c r="AU1755" s="1" t="s">
        <v>85</v>
      </c>
      <c r="AV1755" s="1" t="s">
        <v>108</v>
      </c>
      <c r="AW1755" s="1" t="s">
        <v>109</v>
      </c>
      <c r="AX1755" s="1" t="s">
        <v>110</v>
      </c>
      <c r="AZ1755" s="2">
        <v>45721.46601851852</v>
      </c>
      <c r="BB1755" s="1" t="s">
        <v>2641</v>
      </c>
      <c r="BC1755" s="1" t="s">
        <v>1200</v>
      </c>
      <c r="BD1755" s="1" t="s">
        <v>2642</v>
      </c>
      <c r="BE1755" s="1" t="s">
        <v>7036</v>
      </c>
      <c r="BF1755" s="1" t="s">
        <v>115</v>
      </c>
    </row>
    <row r="1756" spans="1:58" x14ac:dyDescent="0.35">
      <c r="A1756" s="1">
        <v>3015005</v>
      </c>
      <c r="B1756" s="1" t="s">
        <v>58</v>
      </c>
      <c r="C1756" s="1">
        <v>39972781</v>
      </c>
      <c r="D1756" s="1">
        <v>339600599</v>
      </c>
      <c r="E1756" s="1" t="s">
        <v>59</v>
      </c>
      <c r="F1756" s="1" t="s">
        <v>60</v>
      </c>
      <c r="G1756" s="1" t="s">
        <v>3318</v>
      </c>
      <c r="H1756" s="1" t="s">
        <v>351</v>
      </c>
      <c r="I1756" s="1" t="s">
        <v>10392</v>
      </c>
      <c r="J1756" s="1" t="s">
        <v>10393</v>
      </c>
      <c r="K1756" s="1">
        <v>16</v>
      </c>
      <c r="L1756" s="1" t="s">
        <v>64</v>
      </c>
      <c r="M1756" s="1" t="s">
        <v>65</v>
      </c>
      <c r="N1756" s="2">
        <v>45385.619108796294</v>
      </c>
      <c r="O1756" s="1" t="s">
        <v>66</v>
      </c>
      <c r="Q1756" s="1" t="s">
        <v>67</v>
      </c>
      <c r="R1756" s="2">
        <v>45720.423541666663</v>
      </c>
      <c r="S1756" s="1" t="s">
        <v>5008</v>
      </c>
      <c r="T1756" s="1" t="s">
        <v>100</v>
      </c>
      <c r="U1756" s="1" t="s">
        <v>70</v>
      </c>
      <c r="V1756" s="1" t="s">
        <v>10394</v>
      </c>
      <c r="W1756" s="1" t="s">
        <v>892</v>
      </c>
      <c r="X1756" s="1" t="s">
        <v>892</v>
      </c>
      <c r="Y1756" s="1" t="s">
        <v>2320</v>
      </c>
      <c r="Z1756" s="1" t="s">
        <v>894</v>
      </c>
      <c r="AA1756" s="1" t="s">
        <v>2321</v>
      </c>
      <c r="AB1756" s="1" t="s">
        <v>7217</v>
      </c>
      <c r="AE1756" s="2">
        <v>45720.42355324074</v>
      </c>
      <c r="AF1756" s="1" t="s">
        <v>77</v>
      </c>
      <c r="AH1756" s="1" t="s">
        <v>125</v>
      </c>
      <c r="AI1756" s="1" t="s">
        <v>79</v>
      </c>
      <c r="AJ1756" s="1" t="s">
        <v>378</v>
      </c>
      <c r="AK1756" s="1" t="s">
        <v>10394</v>
      </c>
      <c r="AL1756" s="1" t="s">
        <v>5008</v>
      </c>
      <c r="AM1756" s="2">
        <v>45720.423587962963</v>
      </c>
      <c r="AN1756" s="1" t="s">
        <v>10394</v>
      </c>
      <c r="AP1756" s="1">
        <v>5761200</v>
      </c>
      <c r="AQ1756" s="1" t="s">
        <v>83</v>
      </c>
      <c r="AR1756" s="2">
        <v>45720.61383101852</v>
      </c>
      <c r="AS1756" s="1" t="s">
        <v>84</v>
      </c>
      <c r="AT1756" s="2">
        <v>45720.333333333336</v>
      </c>
      <c r="AU1756" s="1" t="s">
        <v>85</v>
      </c>
      <c r="AV1756" s="1" t="s">
        <v>1446</v>
      </c>
      <c r="AW1756" s="1" t="s">
        <v>1447</v>
      </c>
      <c r="AX1756" s="1" t="s">
        <v>5146</v>
      </c>
      <c r="AZ1756" s="2">
        <v>45720.61383101852</v>
      </c>
      <c r="BB1756" s="1" t="s">
        <v>152</v>
      </c>
      <c r="BC1756" s="1" t="s">
        <v>153</v>
      </c>
      <c r="BD1756" s="1" t="s">
        <v>154</v>
      </c>
      <c r="BE1756" s="1" t="s">
        <v>10395</v>
      </c>
      <c r="BF1756" s="1" t="s">
        <v>906</v>
      </c>
    </row>
    <row r="1757" spans="1:58" x14ac:dyDescent="0.35">
      <c r="A1757" s="1">
        <v>3015006</v>
      </c>
      <c r="B1757" s="1" t="s">
        <v>58</v>
      </c>
      <c r="C1757" s="1">
        <v>42961921</v>
      </c>
      <c r="D1757" s="1">
        <v>338036676</v>
      </c>
      <c r="E1757" s="1" t="s">
        <v>59</v>
      </c>
      <c r="F1757" s="1" t="s">
        <v>60</v>
      </c>
      <c r="G1757" s="1" t="s">
        <v>224</v>
      </c>
      <c r="H1757" s="1" t="s">
        <v>96</v>
      </c>
      <c r="I1757" s="1">
        <v>772768802</v>
      </c>
      <c r="J1757" s="1" t="s">
        <v>9855</v>
      </c>
      <c r="K1757" s="1">
        <v>12</v>
      </c>
      <c r="L1757" s="1" t="s">
        <v>64</v>
      </c>
      <c r="M1757" s="1" t="s">
        <v>65</v>
      </c>
      <c r="N1757" s="2">
        <v>45395.592187499999</v>
      </c>
      <c r="O1757" s="1" t="s">
        <v>353</v>
      </c>
      <c r="Q1757" s="1" t="s">
        <v>67</v>
      </c>
      <c r="R1757" s="2">
        <v>45720.423703703702</v>
      </c>
      <c r="S1757" s="1" t="s">
        <v>5034</v>
      </c>
      <c r="T1757" s="1" t="s">
        <v>100</v>
      </c>
      <c r="U1757" s="1" t="s">
        <v>70</v>
      </c>
      <c r="V1757" s="1" t="s">
        <v>10396</v>
      </c>
      <c r="W1757" s="1" t="s">
        <v>334</v>
      </c>
      <c r="X1757" s="1" t="s">
        <v>335</v>
      </c>
      <c r="Y1757" s="1" t="s">
        <v>808</v>
      </c>
      <c r="Z1757" s="1" t="s">
        <v>337</v>
      </c>
      <c r="AA1757" s="1" t="s">
        <v>10397</v>
      </c>
      <c r="AB1757" s="1" t="s">
        <v>124</v>
      </c>
      <c r="AE1757" s="2">
        <v>45720.423726851855</v>
      </c>
      <c r="AF1757" s="1" t="s">
        <v>77</v>
      </c>
      <c r="AH1757" s="1" t="s">
        <v>125</v>
      </c>
      <c r="AI1757" s="1" t="s">
        <v>79</v>
      </c>
      <c r="AJ1757" s="1" t="s">
        <v>378</v>
      </c>
      <c r="AK1757" s="1" t="s">
        <v>10396</v>
      </c>
      <c r="AL1757" s="1" t="s">
        <v>5034</v>
      </c>
      <c r="AM1757" s="2">
        <v>45720.423761574071</v>
      </c>
      <c r="AN1757" s="1" t="s">
        <v>10396</v>
      </c>
      <c r="AP1757" s="1">
        <v>5761204</v>
      </c>
      <c r="AQ1757" s="1" t="s">
        <v>83</v>
      </c>
      <c r="AR1757" s="2">
        <v>45720.771307870367</v>
      </c>
      <c r="AS1757" s="1" t="s">
        <v>84</v>
      </c>
      <c r="AT1757" s="2">
        <v>45720.333333333336</v>
      </c>
      <c r="AU1757" s="1" t="s">
        <v>85</v>
      </c>
      <c r="AV1757" s="1" t="s">
        <v>1702</v>
      </c>
      <c r="AW1757" s="1" t="s">
        <v>1703</v>
      </c>
      <c r="AX1757" s="1" t="s">
        <v>4767</v>
      </c>
      <c r="AZ1757" s="2">
        <v>45720.771307870367</v>
      </c>
      <c r="BB1757" s="1" t="s">
        <v>9167</v>
      </c>
      <c r="BC1757" s="1" t="s">
        <v>9168</v>
      </c>
      <c r="BD1757" s="1" t="s">
        <v>9169</v>
      </c>
      <c r="BE1757" s="1" t="s">
        <v>755</v>
      </c>
      <c r="BF1757" s="1" t="s">
        <v>349</v>
      </c>
    </row>
    <row r="1758" spans="1:58" x14ac:dyDescent="0.35">
      <c r="A1758" s="1">
        <v>3015007</v>
      </c>
      <c r="B1758" s="1" t="s">
        <v>223</v>
      </c>
      <c r="C1758" s="1">
        <v>3002221</v>
      </c>
      <c r="D1758" s="1">
        <v>338690751</v>
      </c>
      <c r="E1758" s="1" t="s">
        <v>59</v>
      </c>
      <c r="F1758" s="1" t="s">
        <v>60</v>
      </c>
      <c r="G1758" s="1" t="s">
        <v>10398</v>
      </c>
      <c r="H1758" s="1" t="s">
        <v>10399</v>
      </c>
      <c r="I1758" s="1">
        <v>773333901</v>
      </c>
      <c r="J1758" s="1" t="s">
        <v>2616</v>
      </c>
      <c r="K1758" s="1">
        <v>20</v>
      </c>
      <c r="L1758" s="1" t="s">
        <v>1008</v>
      </c>
      <c r="M1758" s="1" t="s">
        <v>1009</v>
      </c>
      <c r="N1758" s="2">
        <v>45656.541678240741</v>
      </c>
      <c r="O1758" s="1" t="s">
        <v>10400</v>
      </c>
      <c r="Q1758" s="1" t="s">
        <v>67</v>
      </c>
      <c r="R1758" s="2">
        <v>45720.423842592594</v>
      </c>
      <c r="S1758" s="1" t="s">
        <v>2010</v>
      </c>
      <c r="T1758" s="1" t="s">
        <v>412</v>
      </c>
      <c r="U1758" s="1" t="s">
        <v>1189</v>
      </c>
      <c r="V1758" s="1" t="s">
        <v>10401</v>
      </c>
      <c r="W1758" s="1" t="s">
        <v>2158</v>
      </c>
      <c r="Y1758" s="1" t="s">
        <v>10402</v>
      </c>
      <c r="Z1758" s="1" t="s">
        <v>1774</v>
      </c>
      <c r="AA1758" s="1" t="s">
        <v>1775</v>
      </c>
      <c r="AB1758" s="1" t="s">
        <v>124</v>
      </c>
      <c r="AE1758" s="2">
        <v>45720.424074074072</v>
      </c>
      <c r="AF1758" s="1" t="s">
        <v>443</v>
      </c>
      <c r="AH1758" s="1" t="s">
        <v>125</v>
      </c>
      <c r="AI1758" s="1" t="s">
        <v>464</v>
      </c>
      <c r="AJ1758" s="1" t="s">
        <v>465</v>
      </c>
      <c r="AK1758" s="1" t="s">
        <v>10403</v>
      </c>
      <c r="AL1758" s="1" t="s">
        <v>2010</v>
      </c>
      <c r="AM1758" s="2">
        <v>45720.424120370371</v>
      </c>
      <c r="AO1758" s="1" t="s">
        <v>2010</v>
      </c>
      <c r="AP1758" s="1">
        <v>5761206</v>
      </c>
      <c r="AQ1758" s="1" t="s">
        <v>83</v>
      </c>
      <c r="AR1758" s="2">
        <v>45720.671817129631</v>
      </c>
      <c r="AS1758" s="1" t="s">
        <v>84</v>
      </c>
      <c r="AT1758" s="2">
        <v>45720.333333333336</v>
      </c>
      <c r="AU1758" s="1" t="s">
        <v>85</v>
      </c>
      <c r="AV1758" s="1" t="s">
        <v>468</v>
      </c>
      <c r="AW1758" s="1" t="s">
        <v>469</v>
      </c>
      <c r="AX1758" s="1" t="s">
        <v>6854</v>
      </c>
      <c r="AZ1758" s="2">
        <v>45720.671805555554</v>
      </c>
      <c r="BB1758" s="1" t="s">
        <v>1619</v>
      </c>
      <c r="BC1758" s="1" t="s">
        <v>1620</v>
      </c>
      <c r="BD1758" s="1" t="s">
        <v>1621</v>
      </c>
      <c r="BF1758" s="1" t="s">
        <v>4115</v>
      </c>
    </row>
    <row r="1759" spans="1:58" x14ac:dyDescent="0.35">
      <c r="A1759" s="1">
        <v>3015008</v>
      </c>
      <c r="B1759" s="1" t="s">
        <v>223</v>
      </c>
      <c r="C1759" s="1">
        <v>42592951</v>
      </c>
      <c r="D1759" s="1">
        <v>339544818</v>
      </c>
      <c r="E1759" s="1" t="s">
        <v>59</v>
      </c>
      <c r="F1759" s="1" t="s">
        <v>60</v>
      </c>
      <c r="G1759" s="1" t="s">
        <v>1347</v>
      </c>
      <c r="H1759" s="1" t="s">
        <v>976</v>
      </c>
      <c r="I1759" s="1">
        <v>775533974</v>
      </c>
      <c r="J1759" s="1" t="s">
        <v>10404</v>
      </c>
      <c r="K1759" s="1">
        <v>14</v>
      </c>
      <c r="L1759" s="1" t="s">
        <v>64</v>
      </c>
      <c r="M1759" s="1" t="s">
        <v>65</v>
      </c>
      <c r="N1759" s="2">
        <v>45363.041666666664</v>
      </c>
      <c r="O1759" s="1" t="s">
        <v>98</v>
      </c>
      <c r="Q1759" s="1" t="s">
        <v>67</v>
      </c>
      <c r="R1759" s="2">
        <v>45720.424421296295</v>
      </c>
      <c r="S1759" s="1" t="s">
        <v>6992</v>
      </c>
      <c r="T1759" s="1" t="s">
        <v>69</v>
      </c>
      <c r="U1759" s="1" t="s">
        <v>70</v>
      </c>
      <c r="V1759" s="1" t="s">
        <v>10405</v>
      </c>
      <c r="W1759" s="1" t="s">
        <v>263</v>
      </c>
      <c r="X1759" s="1" t="s">
        <v>263</v>
      </c>
      <c r="Y1759" s="1" t="s">
        <v>1764</v>
      </c>
      <c r="Z1759" s="1" t="s">
        <v>852</v>
      </c>
      <c r="AA1759" s="1" t="s">
        <v>1765</v>
      </c>
      <c r="AB1759" s="1" t="s">
        <v>124</v>
      </c>
      <c r="AC1759" s="1">
        <v>775533974</v>
      </c>
      <c r="AE1759" s="2">
        <v>45720.424432870372</v>
      </c>
      <c r="AF1759" s="1" t="s">
        <v>77</v>
      </c>
      <c r="AH1759" s="1" t="s">
        <v>125</v>
      </c>
      <c r="AI1759" s="1" t="s">
        <v>360</v>
      </c>
      <c r="AJ1759" s="1" t="s">
        <v>674</v>
      </c>
      <c r="AK1759" s="1" t="s">
        <v>10405</v>
      </c>
      <c r="AL1759" s="1" t="s">
        <v>6992</v>
      </c>
      <c r="AM1759" s="2">
        <v>45720.424467592595</v>
      </c>
      <c r="AN1759" s="1" t="s">
        <v>10405</v>
      </c>
      <c r="AP1759" s="1">
        <v>5761207</v>
      </c>
      <c r="AQ1759" s="1" t="s">
        <v>83</v>
      </c>
      <c r="AR1759" s="2">
        <v>45721.577986111108</v>
      </c>
      <c r="AS1759" s="1" t="s">
        <v>84</v>
      </c>
      <c r="AT1759" s="2">
        <v>45720.340277777781</v>
      </c>
      <c r="AU1759" s="1" t="s">
        <v>85</v>
      </c>
      <c r="AV1759" s="1" t="s">
        <v>108</v>
      </c>
      <c r="AW1759" s="1" t="s">
        <v>109</v>
      </c>
      <c r="AX1759" s="1" t="s">
        <v>110</v>
      </c>
      <c r="AZ1759" s="2">
        <v>45721.577986111108</v>
      </c>
      <c r="BB1759" s="1" t="s">
        <v>111</v>
      </c>
      <c r="BC1759" s="1" t="s">
        <v>112</v>
      </c>
      <c r="BD1759" s="1" t="s">
        <v>113</v>
      </c>
      <c r="BE1759" s="1" t="s">
        <v>3843</v>
      </c>
      <c r="BF1759" s="1" t="s">
        <v>115</v>
      </c>
    </row>
    <row r="1760" spans="1:58" x14ac:dyDescent="0.35">
      <c r="A1760" s="1">
        <v>3015010</v>
      </c>
      <c r="B1760" s="1" t="s">
        <v>223</v>
      </c>
      <c r="C1760" s="1">
        <v>37696881</v>
      </c>
      <c r="D1760" s="1">
        <v>338541138</v>
      </c>
      <c r="E1760" s="1" t="s">
        <v>59</v>
      </c>
      <c r="F1760" s="1" t="s">
        <v>60</v>
      </c>
      <c r="G1760" s="1" t="s">
        <v>1366</v>
      </c>
      <c r="H1760" s="1" t="s">
        <v>2959</v>
      </c>
      <c r="I1760" s="1">
        <v>776535305</v>
      </c>
      <c r="J1760" s="1" t="s">
        <v>10406</v>
      </c>
      <c r="K1760" s="1">
        <v>13</v>
      </c>
      <c r="L1760" s="1" t="s">
        <v>64</v>
      </c>
      <c r="M1760" s="1" t="s">
        <v>65</v>
      </c>
      <c r="N1760" s="2">
        <v>45068.458333333336</v>
      </c>
      <c r="O1760" s="1" t="s">
        <v>98</v>
      </c>
      <c r="Q1760" s="1" t="s">
        <v>67</v>
      </c>
      <c r="R1760" s="2">
        <v>45720.424930555557</v>
      </c>
      <c r="S1760" s="1" t="s">
        <v>141</v>
      </c>
      <c r="T1760" s="1" t="s">
        <v>69</v>
      </c>
      <c r="U1760" s="1" t="s">
        <v>70</v>
      </c>
      <c r="V1760" s="1" t="s">
        <v>10407</v>
      </c>
      <c r="W1760" s="1" t="s">
        <v>334</v>
      </c>
      <c r="X1760" s="1" t="s">
        <v>1153</v>
      </c>
      <c r="Y1760" s="1" t="s">
        <v>10408</v>
      </c>
      <c r="Z1760" s="1" t="s">
        <v>1507</v>
      </c>
      <c r="AA1760" s="1" t="s">
        <v>824</v>
      </c>
      <c r="AB1760" s="1" t="s">
        <v>10409</v>
      </c>
      <c r="AE1760" s="2">
        <v>45720.425034722219</v>
      </c>
      <c r="AF1760" s="1" t="s">
        <v>77</v>
      </c>
      <c r="AH1760" s="1" t="s">
        <v>78</v>
      </c>
      <c r="AI1760" s="1" t="s">
        <v>360</v>
      </c>
      <c r="AJ1760" s="1" t="s">
        <v>1326</v>
      </c>
      <c r="AK1760" s="1" t="s">
        <v>10410</v>
      </c>
      <c r="AL1760" s="1" t="s">
        <v>141</v>
      </c>
      <c r="AM1760" s="2">
        <v>45720.425104166665</v>
      </c>
      <c r="AN1760" s="1" t="s">
        <v>10410</v>
      </c>
      <c r="AP1760" s="1">
        <v>5761212</v>
      </c>
      <c r="AQ1760" s="1" t="s">
        <v>83</v>
      </c>
      <c r="AR1760" s="2">
        <v>45720.66134259259</v>
      </c>
      <c r="AS1760" s="1" t="s">
        <v>84</v>
      </c>
      <c r="AT1760" s="2">
        <v>45720.333333333336</v>
      </c>
      <c r="AU1760" s="1" t="s">
        <v>85</v>
      </c>
      <c r="AV1760" s="1" t="s">
        <v>1214</v>
      </c>
      <c r="AW1760" s="1" t="s">
        <v>1215</v>
      </c>
      <c r="AX1760" s="1" t="s">
        <v>10411</v>
      </c>
      <c r="AZ1760" s="2">
        <v>45720.66134259259</v>
      </c>
      <c r="BB1760" s="1" t="s">
        <v>89</v>
      </c>
      <c r="BC1760" s="1" t="s">
        <v>90</v>
      </c>
      <c r="BD1760" s="1" t="s">
        <v>91</v>
      </c>
      <c r="BE1760" s="1" t="s">
        <v>10412</v>
      </c>
      <c r="BF1760" s="1" t="s">
        <v>1142</v>
      </c>
    </row>
    <row r="1761" spans="1:58" x14ac:dyDescent="0.35">
      <c r="A1761" s="1">
        <v>3015011</v>
      </c>
      <c r="B1761" s="1" t="s">
        <v>58</v>
      </c>
      <c r="C1761" s="1">
        <v>43264391</v>
      </c>
      <c r="D1761" s="1">
        <v>338233443</v>
      </c>
      <c r="E1761" s="1" t="s">
        <v>59</v>
      </c>
      <c r="F1761" s="1" t="s">
        <v>60</v>
      </c>
      <c r="G1761" s="1" t="s">
        <v>10413</v>
      </c>
      <c r="I1761" s="1">
        <v>776585151</v>
      </c>
      <c r="J1761" s="1" t="s">
        <v>1628</v>
      </c>
      <c r="K1761" s="1">
        <v>20</v>
      </c>
      <c r="L1761" s="1" t="s">
        <v>294</v>
      </c>
      <c r="M1761" s="1" t="s">
        <v>295</v>
      </c>
      <c r="N1761" s="2">
        <v>45440.708333333336</v>
      </c>
      <c r="O1761" s="1" t="s">
        <v>520</v>
      </c>
      <c r="Q1761" s="1" t="s">
        <v>67</v>
      </c>
      <c r="R1761" s="2">
        <v>45720.425659722219</v>
      </c>
      <c r="S1761" s="1" t="s">
        <v>4936</v>
      </c>
      <c r="T1761" s="1" t="s">
        <v>412</v>
      </c>
      <c r="U1761" s="1" t="s">
        <v>120</v>
      </c>
      <c r="V1761" s="1" t="s">
        <v>10414</v>
      </c>
      <c r="Y1761" s="1" t="s">
        <v>641</v>
      </c>
      <c r="Z1761" s="1" t="s">
        <v>1352</v>
      </c>
      <c r="AA1761" s="1" t="s">
        <v>10415</v>
      </c>
      <c r="AB1761" s="1" t="s">
        <v>10416</v>
      </c>
      <c r="AE1761" s="2">
        <v>45720.425671296296</v>
      </c>
      <c r="AF1761" s="1" t="s">
        <v>417</v>
      </c>
      <c r="AG1761" s="1">
        <v>48</v>
      </c>
      <c r="AH1761" s="1" t="s">
        <v>125</v>
      </c>
      <c r="AI1761" s="1" t="s">
        <v>464</v>
      </c>
      <c r="AJ1761" s="1" t="s">
        <v>465</v>
      </c>
      <c r="AK1761" s="1" t="s">
        <v>10417</v>
      </c>
      <c r="AL1761" s="1" t="s">
        <v>4936</v>
      </c>
      <c r="AM1761" s="2">
        <v>45720.425706018519</v>
      </c>
      <c r="AN1761" s="1" t="s">
        <v>10417</v>
      </c>
      <c r="AP1761" s="1">
        <v>5761216</v>
      </c>
      <c r="AQ1761" s="1" t="s">
        <v>83</v>
      </c>
      <c r="AR1761" s="2">
        <v>45720.552233796298</v>
      </c>
      <c r="AS1761" s="1" t="s">
        <v>84</v>
      </c>
      <c r="AT1761" s="2">
        <v>45720.336805555555</v>
      </c>
      <c r="AU1761" s="1" t="s">
        <v>85</v>
      </c>
      <c r="AV1761" s="1" t="s">
        <v>645</v>
      </c>
      <c r="AW1761" s="1" t="s">
        <v>646</v>
      </c>
      <c r="AX1761" s="1" t="s">
        <v>2446</v>
      </c>
      <c r="AY1761" s="2">
        <v>45722.425671296296</v>
      </c>
      <c r="AZ1761" s="2">
        <v>45720.552233796298</v>
      </c>
      <c r="BA1761" s="1" t="s">
        <v>419</v>
      </c>
      <c r="BB1761" s="1" t="s">
        <v>2734</v>
      </c>
      <c r="BC1761" s="1" t="s">
        <v>2735</v>
      </c>
      <c r="BD1761" s="1" t="s">
        <v>2736</v>
      </c>
      <c r="BE1761" s="1" t="s">
        <v>10418</v>
      </c>
      <c r="BF1761" s="1" t="s">
        <v>93</v>
      </c>
    </row>
    <row r="1762" spans="1:58" x14ac:dyDescent="0.35">
      <c r="A1762" s="1">
        <v>3015013</v>
      </c>
      <c r="B1762" s="1" t="s">
        <v>58</v>
      </c>
      <c r="C1762" s="1">
        <v>45150061</v>
      </c>
      <c r="D1762" s="1">
        <v>338046062</v>
      </c>
      <c r="E1762" s="1" t="s">
        <v>59</v>
      </c>
      <c r="F1762" s="1" t="s">
        <v>60</v>
      </c>
      <c r="G1762" s="1" t="s">
        <v>2536</v>
      </c>
      <c r="H1762" s="1" t="s">
        <v>1728</v>
      </c>
      <c r="I1762" s="1">
        <v>770111909</v>
      </c>
      <c r="J1762" s="1" t="s">
        <v>10419</v>
      </c>
      <c r="K1762" s="1">
        <v>13</v>
      </c>
      <c r="L1762" s="1" t="s">
        <v>64</v>
      </c>
      <c r="M1762" s="1" t="s">
        <v>65</v>
      </c>
      <c r="N1762" s="2">
        <v>45673.416666666664</v>
      </c>
      <c r="O1762" s="1" t="s">
        <v>66</v>
      </c>
      <c r="Q1762" s="1" t="s">
        <v>67</v>
      </c>
      <c r="R1762" s="2">
        <v>45720.425740740742</v>
      </c>
      <c r="S1762" s="1" t="s">
        <v>1180</v>
      </c>
      <c r="T1762" s="1" t="s">
        <v>100</v>
      </c>
      <c r="U1762" s="1" t="s">
        <v>70</v>
      </c>
      <c r="V1762" s="1" t="s">
        <v>10420</v>
      </c>
      <c r="W1762" s="1" t="s">
        <v>334</v>
      </c>
      <c r="Y1762" s="1" t="s">
        <v>10421</v>
      </c>
      <c r="Z1762" s="1" t="s">
        <v>10422</v>
      </c>
      <c r="AA1762" s="1" t="s">
        <v>10422</v>
      </c>
      <c r="AB1762" s="1" t="s">
        <v>10423</v>
      </c>
      <c r="AE1762" s="2">
        <v>45720.425763888888</v>
      </c>
      <c r="AF1762" s="1" t="s">
        <v>77</v>
      </c>
      <c r="AH1762" s="1" t="s">
        <v>78</v>
      </c>
      <c r="AI1762" s="1" t="s">
        <v>79</v>
      </c>
      <c r="AJ1762" s="1" t="s">
        <v>378</v>
      </c>
      <c r="AK1762" s="1" t="s">
        <v>10424</v>
      </c>
      <c r="AL1762" s="1" t="s">
        <v>1180</v>
      </c>
      <c r="AM1762" s="2">
        <v>45720.425821759258</v>
      </c>
      <c r="AN1762" s="1" t="s">
        <v>10424</v>
      </c>
      <c r="AP1762" s="1">
        <v>5761218</v>
      </c>
      <c r="AQ1762" s="1" t="s">
        <v>83</v>
      </c>
      <c r="AR1762" s="2">
        <v>45720.534837962965</v>
      </c>
      <c r="AS1762" s="1" t="s">
        <v>84</v>
      </c>
      <c r="AT1762" s="2">
        <v>45720.333333333336</v>
      </c>
      <c r="AU1762" s="1" t="s">
        <v>573</v>
      </c>
      <c r="AV1762" s="1" t="s">
        <v>169</v>
      </c>
      <c r="AW1762" s="1" t="s">
        <v>170</v>
      </c>
      <c r="AX1762" s="1" t="s">
        <v>2980</v>
      </c>
      <c r="AZ1762" s="2">
        <v>45720.534837962965</v>
      </c>
      <c r="BB1762" s="1" t="s">
        <v>765</v>
      </c>
      <c r="BC1762" s="1" t="s">
        <v>766</v>
      </c>
      <c r="BD1762" s="1" t="s">
        <v>767</v>
      </c>
      <c r="BE1762" s="1" t="s">
        <v>10425</v>
      </c>
      <c r="BF1762" s="1" t="s">
        <v>525</v>
      </c>
    </row>
    <row r="1763" spans="1:58" x14ac:dyDescent="0.35">
      <c r="A1763" s="1">
        <v>3015012</v>
      </c>
      <c r="B1763" s="1" t="s">
        <v>58</v>
      </c>
      <c r="C1763" s="1">
        <v>42485791</v>
      </c>
      <c r="D1763" s="1">
        <v>338015989</v>
      </c>
      <c r="E1763" s="1" t="s">
        <v>59</v>
      </c>
      <c r="F1763" s="1" t="s">
        <v>60</v>
      </c>
      <c r="G1763" s="1" t="s">
        <v>10426</v>
      </c>
      <c r="H1763" s="1" t="s">
        <v>10427</v>
      </c>
      <c r="I1763" s="1">
        <v>777578421</v>
      </c>
      <c r="J1763" s="1" t="s">
        <v>10428</v>
      </c>
      <c r="K1763" s="1">
        <v>12</v>
      </c>
      <c r="L1763" s="1" t="s">
        <v>64</v>
      </c>
      <c r="M1763" s="1" t="s">
        <v>65</v>
      </c>
      <c r="N1763" s="2">
        <v>45310.569652777776</v>
      </c>
      <c r="O1763" s="1" t="s">
        <v>66</v>
      </c>
      <c r="Q1763" s="1" t="s">
        <v>67</v>
      </c>
      <c r="R1763" s="2">
        <v>45720.425740740742</v>
      </c>
      <c r="S1763" s="1" t="s">
        <v>6509</v>
      </c>
      <c r="T1763" s="1" t="s">
        <v>69</v>
      </c>
      <c r="U1763" s="1" t="s">
        <v>70</v>
      </c>
      <c r="V1763" s="1" t="s">
        <v>10429</v>
      </c>
      <c r="Y1763" s="1" t="s">
        <v>2896</v>
      </c>
      <c r="Z1763" s="1" t="s">
        <v>477</v>
      </c>
      <c r="AA1763" s="1" t="s">
        <v>477</v>
      </c>
      <c r="AB1763" s="1" t="s">
        <v>10430</v>
      </c>
      <c r="AE1763" s="2">
        <v>45720.425752314812</v>
      </c>
      <c r="AF1763" s="1" t="s">
        <v>77</v>
      </c>
      <c r="AH1763" s="1" t="s">
        <v>125</v>
      </c>
      <c r="AI1763" s="1" t="s">
        <v>79</v>
      </c>
      <c r="AJ1763" s="1" t="s">
        <v>378</v>
      </c>
      <c r="AK1763" s="1" t="s">
        <v>10429</v>
      </c>
      <c r="AL1763" s="1" t="s">
        <v>6509</v>
      </c>
      <c r="AM1763" s="2">
        <v>45720.425810185188</v>
      </c>
      <c r="AN1763" s="1" t="s">
        <v>10429</v>
      </c>
      <c r="AP1763" s="1">
        <v>5761217</v>
      </c>
      <c r="AQ1763" s="1" t="s">
        <v>83</v>
      </c>
      <c r="AR1763" s="2">
        <v>45720.659247685187</v>
      </c>
      <c r="AS1763" s="1" t="s">
        <v>84</v>
      </c>
      <c r="AT1763" s="2">
        <v>45720.333333333336</v>
      </c>
      <c r="AU1763" s="1" t="s">
        <v>85</v>
      </c>
      <c r="AV1763" s="1" t="s">
        <v>480</v>
      </c>
      <c r="AW1763" s="1" t="s">
        <v>481</v>
      </c>
      <c r="AX1763" s="1" t="s">
        <v>10431</v>
      </c>
      <c r="AZ1763" s="2">
        <v>45720.659247685187</v>
      </c>
      <c r="BB1763" s="1" t="s">
        <v>765</v>
      </c>
      <c r="BC1763" s="1" t="s">
        <v>766</v>
      </c>
      <c r="BD1763" s="1" t="s">
        <v>767</v>
      </c>
      <c r="BE1763" s="1" t="s">
        <v>1120</v>
      </c>
      <c r="BF1763" s="1" t="s">
        <v>188</v>
      </c>
    </row>
    <row r="1764" spans="1:58" x14ac:dyDescent="0.35">
      <c r="A1764" s="1">
        <v>3015014</v>
      </c>
      <c r="B1764" s="1" t="s">
        <v>58</v>
      </c>
      <c r="C1764" s="1">
        <v>32805851</v>
      </c>
      <c r="D1764" s="1">
        <v>339461410</v>
      </c>
      <c r="E1764" s="1" t="s">
        <v>59</v>
      </c>
      <c r="F1764" s="1" t="s">
        <v>60</v>
      </c>
      <c r="G1764" s="1" t="s">
        <v>10432</v>
      </c>
      <c r="I1764" s="1">
        <v>771117418</v>
      </c>
      <c r="J1764" s="1" t="s">
        <v>7308</v>
      </c>
      <c r="K1764" s="1">
        <v>20</v>
      </c>
      <c r="L1764" s="1" t="s">
        <v>294</v>
      </c>
      <c r="M1764" s="1" t="s">
        <v>295</v>
      </c>
      <c r="N1764" s="2">
        <v>45687.708333333336</v>
      </c>
      <c r="O1764" s="1" t="s">
        <v>2009</v>
      </c>
      <c r="Q1764" s="1" t="s">
        <v>67</v>
      </c>
      <c r="R1764" s="2">
        <v>45720.427731481483</v>
      </c>
      <c r="S1764" s="1" t="s">
        <v>5021</v>
      </c>
      <c r="T1764" s="1" t="s">
        <v>412</v>
      </c>
      <c r="U1764" s="1" t="s">
        <v>101</v>
      </c>
      <c r="V1764" s="1" t="s">
        <v>10433</v>
      </c>
      <c r="W1764" s="1" t="s">
        <v>143</v>
      </c>
      <c r="X1764" s="1" t="s">
        <v>1255</v>
      </c>
      <c r="Y1764" s="1" t="s">
        <v>10434</v>
      </c>
      <c r="Z1764" s="1" t="s">
        <v>1257</v>
      </c>
      <c r="AA1764" s="1" t="s">
        <v>1257</v>
      </c>
      <c r="AB1764" s="1" t="s">
        <v>10435</v>
      </c>
      <c r="AC1764" s="1">
        <v>54</v>
      </c>
      <c r="AE1764" s="2">
        <v>45720.427754629629</v>
      </c>
      <c r="AF1764" s="1" t="s">
        <v>77</v>
      </c>
      <c r="AH1764" s="1" t="s">
        <v>125</v>
      </c>
      <c r="AI1764" s="1" t="s">
        <v>464</v>
      </c>
      <c r="AJ1764" s="1" t="s">
        <v>465</v>
      </c>
      <c r="AK1764" s="1" t="s">
        <v>10436</v>
      </c>
      <c r="AL1764" s="1" t="s">
        <v>5021</v>
      </c>
      <c r="AM1764" s="2">
        <v>45720.427789351852</v>
      </c>
      <c r="AN1764" s="1" t="s">
        <v>10436</v>
      </c>
      <c r="AP1764" s="1">
        <v>5761239</v>
      </c>
      <c r="AQ1764" s="1" t="s">
        <v>83</v>
      </c>
      <c r="AR1764" s="2">
        <v>45720.662905092591</v>
      </c>
      <c r="AS1764" s="1" t="s">
        <v>84</v>
      </c>
      <c r="AT1764" s="2">
        <v>45720.333333333336</v>
      </c>
      <c r="AU1764" s="1" t="s">
        <v>573</v>
      </c>
      <c r="AV1764" s="1" t="s">
        <v>149</v>
      </c>
      <c r="AW1764" s="1" t="s">
        <v>150</v>
      </c>
      <c r="AX1764" s="1" t="s">
        <v>151</v>
      </c>
      <c r="AZ1764" s="2">
        <v>45720.662905092591</v>
      </c>
      <c r="BB1764" s="1" t="s">
        <v>1878</v>
      </c>
      <c r="BC1764" s="1" t="s">
        <v>1879</v>
      </c>
      <c r="BD1764" s="1" t="s">
        <v>1880</v>
      </c>
      <c r="BE1764" s="1" t="s">
        <v>10437</v>
      </c>
      <c r="BF1764" s="1" t="s">
        <v>1612</v>
      </c>
    </row>
    <row r="1765" spans="1:58" x14ac:dyDescent="0.35">
      <c r="A1765" s="1">
        <v>3015015</v>
      </c>
      <c r="B1765" s="1" t="s">
        <v>223</v>
      </c>
      <c r="C1765" s="1">
        <v>37005711</v>
      </c>
      <c r="D1765" s="1">
        <v>339731485</v>
      </c>
      <c r="E1765" s="1" t="s">
        <v>59</v>
      </c>
      <c r="F1765" s="1" t="s">
        <v>60</v>
      </c>
      <c r="G1765" s="1" t="s">
        <v>2341</v>
      </c>
      <c r="H1765" s="1" t="s">
        <v>770</v>
      </c>
      <c r="I1765" s="1">
        <v>770212464</v>
      </c>
      <c r="J1765" s="1" t="s">
        <v>10438</v>
      </c>
      <c r="K1765" s="1">
        <v>14</v>
      </c>
      <c r="L1765" s="1" t="s">
        <v>64</v>
      </c>
      <c r="M1765" s="1" t="s">
        <v>65</v>
      </c>
      <c r="N1765" s="2">
        <v>44236.612500000003</v>
      </c>
      <c r="O1765" s="1" t="s">
        <v>98</v>
      </c>
      <c r="Q1765" s="1" t="s">
        <v>67</v>
      </c>
      <c r="R1765" s="2">
        <v>45720.427800925929</v>
      </c>
      <c r="S1765" s="1" t="s">
        <v>862</v>
      </c>
      <c r="T1765" s="1" t="s">
        <v>100</v>
      </c>
      <c r="U1765" s="1" t="s">
        <v>70</v>
      </c>
      <c r="V1765" s="1" t="s">
        <v>10439</v>
      </c>
      <c r="W1765" s="1" t="s">
        <v>298</v>
      </c>
      <c r="X1765" s="1" t="s">
        <v>298</v>
      </c>
      <c r="Y1765" s="1" t="s">
        <v>6104</v>
      </c>
      <c r="Z1765" s="1" t="s">
        <v>1568</v>
      </c>
      <c r="AA1765" s="1" t="s">
        <v>8009</v>
      </c>
      <c r="AB1765" s="1" t="s">
        <v>8009</v>
      </c>
      <c r="AE1765" s="2">
        <v>45720.427824074075</v>
      </c>
      <c r="AF1765" s="1" t="s">
        <v>77</v>
      </c>
      <c r="AH1765" s="1" t="s">
        <v>125</v>
      </c>
      <c r="AI1765" s="1" t="s">
        <v>106</v>
      </c>
      <c r="AJ1765" s="1" t="s">
        <v>1212</v>
      </c>
      <c r="AK1765" s="1" t="s">
        <v>10440</v>
      </c>
      <c r="AL1765" s="1" t="s">
        <v>862</v>
      </c>
      <c r="AM1765" s="2">
        <v>45720.427893518521</v>
      </c>
      <c r="AN1765" s="1" t="s">
        <v>10440</v>
      </c>
      <c r="AP1765" s="1">
        <v>5761240</v>
      </c>
      <c r="AQ1765" s="1" t="s">
        <v>83</v>
      </c>
      <c r="AR1765" s="2">
        <v>45720.687476851854</v>
      </c>
      <c r="AS1765" s="1" t="s">
        <v>84</v>
      </c>
      <c r="AT1765" s="2">
        <v>45720.315972222219</v>
      </c>
      <c r="AU1765" s="1" t="s">
        <v>85</v>
      </c>
      <c r="AV1765" s="1" t="s">
        <v>4129</v>
      </c>
      <c r="AW1765" s="1" t="s">
        <v>4130</v>
      </c>
      <c r="AX1765" s="1" t="s">
        <v>4131</v>
      </c>
      <c r="AZ1765" s="2">
        <v>45720.687476851854</v>
      </c>
      <c r="BB1765" s="1" t="s">
        <v>286</v>
      </c>
      <c r="BC1765" s="1" t="s">
        <v>287</v>
      </c>
      <c r="BD1765" s="1" t="s">
        <v>288</v>
      </c>
      <c r="BE1765" s="1" t="s">
        <v>10441</v>
      </c>
      <c r="BF1765" s="1" t="s">
        <v>6916</v>
      </c>
    </row>
    <row r="1766" spans="1:58" x14ac:dyDescent="0.35">
      <c r="A1766" s="1">
        <v>3015016</v>
      </c>
      <c r="B1766" s="1" t="s">
        <v>327</v>
      </c>
      <c r="C1766" s="1">
        <v>32333971</v>
      </c>
      <c r="D1766" s="1">
        <v>339577718</v>
      </c>
      <c r="E1766" s="1" t="s">
        <v>59</v>
      </c>
      <c r="F1766" s="1" t="s">
        <v>60</v>
      </c>
      <c r="G1766" s="1" t="s">
        <v>5591</v>
      </c>
      <c r="H1766" s="1" t="s">
        <v>5592</v>
      </c>
      <c r="I1766" s="1">
        <v>778128526</v>
      </c>
      <c r="J1766" s="1" t="s">
        <v>2042</v>
      </c>
      <c r="K1766" s="1">
        <v>12</v>
      </c>
      <c r="L1766" s="1" t="s">
        <v>64</v>
      </c>
      <c r="M1766" s="1" t="s">
        <v>65</v>
      </c>
      <c r="N1766" s="2">
        <v>43308.537372685183</v>
      </c>
      <c r="O1766" s="1" t="s">
        <v>331</v>
      </c>
      <c r="Q1766" s="1" t="s">
        <v>67</v>
      </c>
      <c r="R1766" s="2">
        <v>45720.428796296299</v>
      </c>
      <c r="S1766" s="1" t="s">
        <v>4890</v>
      </c>
      <c r="T1766" s="1" t="s">
        <v>69</v>
      </c>
      <c r="U1766" s="1" t="s">
        <v>385</v>
      </c>
      <c r="V1766" s="1" t="s">
        <v>10442</v>
      </c>
      <c r="W1766" s="1" t="s">
        <v>263</v>
      </c>
      <c r="X1766" s="1" t="s">
        <v>840</v>
      </c>
      <c r="Y1766" s="1" t="s">
        <v>1983</v>
      </c>
      <c r="Z1766" s="1" t="s">
        <v>841</v>
      </c>
      <c r="AA1766" s="1" t="s">
        <v>1984</v>
      </c>
      <c r="AB1766" s="1" t="s">
        <v>124</v>
      </c>
      <c r="AE1766" s="2">
        <v>45720.428900462961</v>
      </c>
      <c r="AF1766" s="1" t="s">
        <v>77</v>
      </c>
      <c r="AH1766" s="1" t="s">
        <v>125</v>
      </c>
      <c r="AI1766" s="1" t="s">
        <v>106</v>
      </c>
      <c r="AJ1766" s="1" t="s">
        <v>674</v>
      </c>
      <c r="AK1766" s="1" t="s">
        <v>10443</v>
      </c>
      <c r="AL1766" s="1" t="s">
        <v>4890</v>
      </c>
      <c r="AM1766" s="2">
        <v>45720.429016203707</v>
      </c>
      <c r="AN1766" s="1" t="s">
        <v>10443</v>
      </c>
      <c r="AP1766" s="1">
        <v>5761250</v>
      </c>
      <c r="AQ1766" s="1" t="s">
        <v>83</v>
      </c>
      <c r="AR1766" s="2">
        <v>45720.610497685186</v>
      </c>
      <c r="AS1766" s="1" t="s">
        <v>84</v>
      </c>
      <c r="AT1766" s="2">
        <v>45720.333333333336</v>
      </c>
      <c r="AU1766" s="1" t="s">
        <v>85</v>
      </c>
      <c r="AV1766" s="1" t="s">
        <v>1328</v>
      </c>
      <c r="AW1766" s="1" t="s">
        <v>1329</v>
      </c>
      <c r="AX1766" s="1" t="s">
        <v>7944</v>
      </c>
      <c r="AZ1766" s="2">
        <v>45720.610497685186</v>
      </c>
      <c r="BB1766" s="1" t="s">
        <v>2734</v>
      </c>
      <c r="BC1766" s="1" t="s">
        <v>2735</v>
      </c>
      <c r="BD1766" s="1" t="s">
        <v>2736</v>
      </c>
      <c r="BE1766" s="1" t="s">
        <v>10444</v>
      </c>
      <c r="BF1766" s="1" t="s">
        <v>914</v>
      </c>
    </row>
    <row r="1767" spans="1:58" x14ac:dyDescent="0.35">
      <c r="A1767" s="1">
        <v>3015017</v>
      </c>
      <c r="B1767" s="1" t="s">
        <v>2121</v>
      </c>
      <c r="C1767" s="1">
        <v>42967161</v>
      </c>
      <c r="D1767" s="1">
        <v>339143902</v>
      </c>
      <c r="E1767" s="1" t="s">
        <v>59</v>
      </c>
      <c r="F1767" s="1" t="s">
        <v>2121</v>
      </c>
      <c r="G1767" s="1" t="s">
        <v>10445</v>
      </c>
      <c r="H1767" s="1" t="s">
        <v>1719</v>
      </c>
      <c r="I1767" s="1">
        <v>781614907</v>
      </c>
      <c r="J1767" s="1" t="s">
        <v>10446</v>
      </c>
      <c r="K1767" s="1">
        <v>12</v>
      </c>
      <c r="L1767" s="1" t="s">
        <v>64</v>
      </c>
      <c r="M1767" s="1" t="s">
        <v>65</v>
      </c>
      <c r="N1767" s="2">
        <v>45645.416666666664</v>
      </c>
      <c r="O1767" s="1" t="s">
        <v>2123</v>
      </c>
      <c r="Q1767" s="1" t="s">
        <v>67</v>
      </c>
      <c r="R1767" s="2">
        <v>45720.429861111108</v>
      </c>
      <c r="S1767" s="1" t="s">
        <v>2124</v>
      </c>
      <c r="T1767" s="1" t="s">
        <v>1021</v>
      </c>
      <c r="U1767" s="1" t="s">
        <v>385</v>
      </c>
      <c r="V1767" s="1" t="s">
        <v>10447</v>
      </c>
      <c r="W1767" s="1" t="s">
        <v>2126</v>
      </c>
      <c r="X1767" s="1" t="s">
        <v>215</v>
      </c>
      <c r="Y1767" s="1" t="s">
        <v>2127</v>
      </c>
      <c r="Z1767" s="1" t="s">
        <v>8825</v>
      </c>
      <c r="AA1767" s="1" t="s">
        <v>10448</v>
      </c>
      <c r="AB1767" s="1" t="s">
        <v>10449</v>
      </c>
      <c r="AE1767" s="2">
        <v>45720.653368055559</v>
      </c>
      <c r="AF1767" s="1" t="s">
        <v>2129</v>
      </c>
      <c r="AG1767" s="1">
        <v>24</v>
      </c>
      <c r="AH1767" s="1" t="s">
        <v>78</v>
      </c>
      <c r="AI1767" s="1" t="s">
        <v>79</v>
      </c>
      <c r="AJ1767" s="1" t="s">
        <v>126</v>
      </c>
      <c r="AK1767" s="1" t="s">
        <v>10450</v>
      </c>
      <c r="AL1767" s="1" t="s">
        <v>525</v>
      </c>
      <c r="AM1767" s="2">
        <v>45720.653506944444</v>
      </c>
      <c r="AN1767" s="1" t="s">
        <v>10450</v>
      </c>
      <c r="AO1767" s="1" t="s">
        <v>525</v>
      </c>
      <c r="AP1767" s="1">
        <v>5762986</v>
      </c>
      <c r="AQ1767" s="1" t="s">
        <v>83</v>
      </c>
      <c r="AR1767" s="2">
        <v>45721.460578703707</v>
      </c>
      <c r="AS1767" s="1" t="s">
        <v>84</v>
      </c>
      <c r="AT1767" s="2">
        <v>45720.333333333336</v>
      </c>
      <c r="AU1767" s="1" t="s">
        <v>85</v>
      </c>
      <c r="AV1767" s="1" t="s">
        <v>130</v>
      </c>
      <c r="AW1767" s="1" t="s">
        <v>131</v>
      </c>
      <c r="AX1767" s="1" t="s">
        <v>132</v>
      </c>
      <c r="AY1767" s="2">
        <v>45721.653368055559</v>
      </c>
      <c r="AZ1767" s="2">
        <v>45721.460578703707</v>
      </c>
      <c r="BA1767" s="1" t="s">
        <v>419</v>
      </c>
      <c r="BB1767" s="1" t="s">
        <v>1026</v>
      </c>
      <c r="BC1767" s="1" t="s">
        <v>951</v>
      </c>
      <c r="BD1767" s="1" t="s">
        <v>815</v>
      </c>
      <c r="BE1767" s="1" t="s">
        <v>10451</v>
      </c>
      <c r="BF1767" s="1" t="s">
        <v>525</v>
      </c>
    </row>
    <row r="1768" spans="1:58" x14ac:dyDescent="0.35">
      <c r="A1768" s="1">
        <v>3015018</v>
      </c>
      <c r="B1768" s="1" t="s">
        <v>327</v>
      </c>
      <c r="C1768" s="1">
        <v>17581</v>
      </c>
      <c r="D1768" s="1">
        <v>338794000</v>
      </c>
      <c r="E1768" s="1" t="s">
        <v>59</v>
      </c>
      <c r="F1768" s="1" t="s">
        <v>60</v>
      </c>
      <c r="G1768" s="1" t="s">
        <v>4725</v>
      </c>
      <c r="I1768" s="1">
        <v>773333717</v>
      </c>
      <c r="J1768" s="1" t="s">
        <v>10452</v>
      </c>
      <c r="K1768" s="1">
        <v>20</v>
      </c>
      <c r="L1768" s="1" t="s">
        <v>1008</v>
      </c>
      <c r="M1768" s="1" t="s">
        <v>1009</v>
      </c>
      <c r="N1768" s="2">
        <v>41306.333333333336</v>
      </c>
      <c r="O1768" s="1" t="s">
        <v>10453</v>
      </c>
      <c r="Q1768" s="1" t="s">
        <v>67</v>
      </c>
      <c r="R1768" s="2">
        <v>45720.430196759262</v>
      </c>
      <c r="S1768" s="1" t="s">
        <v>5185</v>
      </c>
      <c r="T1768" s="1" t="s">
        <v>412</v>
      </c>
      <c r="U1768" s="1" t="s">
        <v>10454</v>
      </c>
      <c r="V1768" s="1" t="s">
        <v>10455</v>
      </c>
      <c r="W1768" s="1" t="s">
        <v>72</v>
      </c>
      <c r="X1768" s="1" t="s">
        <v>881</v>
      </c>
      <c r="Y1768" s="1" t="s">
        <v>10456</v>
      </c>
      <c r="Z1768" s="1" t="s">
        <v>883</v>
      </c>
      <c r="AA1768" s="1" t="s">
        <v>2417</v>
      </c>
      <c r="AB1768" s="1" t="s">
        <v>2417</v>
      </c>
      <c r="AE1768" s="2">
        <v>45720.430266203701</v>
      </c>
      <c r="AF1768" s="1" t="s">
        <v>417</v>
      </c>
      <c r="AG1768" s="1">
        <v>48</v>
      </c>
      <c r="AH1768" s="1" t="s">
        <v>78</v>
      </c>
      <c r="AI1768" s="1" t="s">
        <v>464</v>
      </c>
      <c r="AJ1768" s="1" t="s">
        <v>465</v>
      </c>
      <c r="AK1768" s="1" t="s">
        <v>10455</v>
      </c>
      <c r="AL1768" s="1" t="s">
        <v>5185</v>
      </c>
      <c r="AM1768" s="2">
        <v>45720.430335648147</v>
      </c>
      <c r="AN1768" s="1" t="s">
        <v>10455</v>
      </c>
      <c r="AP1768" s="1">
        <v>5761256</v>
      </c>
      <c r="AQ1768" s="1" t="s">
        <v>83</v>
      </c>
      <c r="AR1768" s="2">
        <v>45722.360520833332</v>
      </c>
      <c r="AS1768" s="1" t="s">
        <v>84</v>
      </c>
      <c r="AT1768" s="2">
        <v>45720.333333333336</v>
      </c>
      <c r="AU1768" s="1" t="s">
        <v>85</v>
      </c>
      <c r="AV1768" s="1" t="s">
        <v>468</v>
      </c>
      <c r="AW1768" s="1" t="s">
        <v>469</v>
      </c>
      <c r="AX1768" s="1" t="s">
        <v>6239</v>
      </c>
      <c r="AY1768" s="2">
        <v>45722.430266203701</v>
      </c>
      <c r="AZ1768" s="2">
        <v>45722.360520833332</v>
      </c>
      <c r="BA1768" s="1" t="s">
        <v>419</v>
      </c>
      <c r="BB1768" s="1" t="s">
        <v>1619</v>
      </c>
      <c r="BC1768" s="1" t="s">
        <v>1620</v>
      </c>
      <c r="BD1768" s="1" t="s">
        <v>1621</v>
      </c>
      <c r="BE1768" s="1" t="s">
        <v>10457</v>
      </c>
      <c r="BF1768" s="1" t="s">
        <v>4924</v>
      </c>
    </row>
    <row r="1769" spans="1:58" x14ac:dyDescent="0.35">
      <c r="A1769" s="1">
        <v>3015019</v>
      </c>
      <c r="B1769" s="1" t="s">
        <v>58</v>
      </c>
      <c r="C1769" s="1">
        <v>41706951</v>
      </c>
      <c r="D1769" s="1">
        <v>338931100</v>
      </c>
      <c r="E1769" s="1" t="s">
        <v>59</v>
      </c>
      <c r="F1769" s="1" t="s">
        <v>60</v>
      </c>
      <c r="G1769" s="1" t="s">
        <v>1539</v>
      </c>
      <c r="H1769" s="1" t="s">
        <v>916</v>
      </c>
      <c r="I1769" s="1">
        <v>777620583</v>
      </c>
      <c r="J1769" s="1" t="s">
        <v>2254</v>
      </c>
      <c r="K1769" s="1">
        <v>13</v>
      </c>
      <c r="L1769" s="1" t="s">
        <v>64</v>
      </c>
      <c r="M1769" s="1" t="s">
        <v>65</v>
      </c>
      <c r="N1769" s="2">
        <v>45233.041666666664</v>
      </c>
      <c r="O1769" s="1" t="s">
        <v>66</v>
      </c>
      <c r="Q1769" s="1" t="s">
        <v>67</v>
      </c>
      <c r="R1769" s="2">
        <v>45720.430763888886</v>
      </c>
      <c r="S1769" s="1" t="s">
        <v>1020</v>
      </c>
      <c r="T1769" s="1" t="s">
        <v>1021</v>
      </c>
      <c r="U1769" s="1" t="s">
        <v>385</v>
      </c>
      <c r="V1769" s="1" t="s">
        <v>10458</v>
      </c>
      <c r="Y1769" s="1" t="s">
        <v>1653</v>
      </c>
      <c r="Z1769" s="1" t="s">
        <v>606</v>
      </c>
      <c r="AA1769" s="1" t="s">
        <v>10459</v>
      </c>
      <c r="AB1769" s="1" t="s">
        <v>10459</v>
      </c>
      <c r="AE1769" s="2">
        <v>45720.430787037039</v>
      </c>
      <c r="AF1769" s="1" t="s">
        <v>77</v>
      </c>
      <c r="AH1769" s="1" t="s">
        <v>125</v>
      </c>
      <c r="AI1769" s="1" t="s">
        <v>79</v>
      </c>
      <c r="AJ1769" s="1" t="s">
        <v>283</v>
      </c>
      <c r="AK1769" s="1" t="s">
        <v>10460</v>
      </c>
      <c r="AL1769" s="1" t="s">
        <v>1020</v>
      </c>
      <c r="AM1769" s="2">
        <v>45720.430821759262</v>
      </c>
      <c r="AN1769" s="1" t="s">
        <v>10460</v>
      </c>
      <c r="AP1769" s="1">
        <v>5761258</v>
      </c>
      <c r="AQ1769" s="1" t="s">
        <v>83</v>
      </c>
      <c r="AR1769" s="2">
        <v>45720.894375000003</v>
      </c>
      <c r="AS1769" s="1" t="s">
        <v>84</v>
      </c>
      <c r="AT1769" s="2">
        <v>45720.333333333336</v>
      </c>
      <c r="AU1769" s="1" t="s">
        <v>85</v>
      </c>
      <c r="AV1769" s="1" t="s">
        <v>608</v>
      </c>
      <c r="AW1769" s="1" t="s">
        <v>609</v>
      </c>
      <c r="AX1769" s="1" t="s">
        <v>3567</v>
      </c>
      <c r="AZ1769" s="2">
        <v>45720.894375000003</v>
      </c>
      <c r="BB1769" s="1" t="s">
        <v>1658</v>
      </c>
      <c r="BC1769" s="1" t="s">
        <v>1659</v>
      </c>
      <c r="BD1769" s="1" t="s">
        <v>1660</v>
      </c>
      <c r="BE1769" s="1" t="s">
        <v>1120</v>
      </c>
      <c r="BF1769" s="1" t="s">
        <v>612</v>
      </c>
    </row>
    <row r="1770" spans="1:58" x14ac:dyDescent="0.35">
      <c r="A1770" s="1">
        <v>3015020</v>
      </c>
      <c r="B1770" s="1" t="s">
        <v>58</v>
      </c>
      <c r="C1770" s="1">
        <v>40190551</v>
      </c>
      <c r="D1770" s="1">
        <v>339563469</v>
      </c>
      <c r="E1770" s="1" t="s">
        <v>59</v>
      </c>
      <c r="F1770" s="1" t="s">
        <v>60</v>
      </c>
      <c r="G1770" s="1" t="s">
        <v>10461</v>
      </c>
      <c r="H1770" s="1" t="s">
        <v>10462</v>
      </c>
      <c r="I1770" s="1">
        <v>774571210</v>
      </c>
      <c r="J1770" s="1" t="s">
        <v>8731</v>
      </c>
      <c r="K1770" s="1">
        <v>12</v>
      </c>
      <c r="L1770" s="1" t="s">
        <v>64</v>
      </c>
      <c r="M1770" s="1" t="s">
        <v>65</v>
      </c>
      <c r="N1770" s="2">
        <v>44974.638518518521</v>
      </c>
      <c r="O1770" s="1" t="s">
        <v>180</v>
      </c>
      <c r="Q1770" s="1" t="s">
        <v>67</v>
      </c>
      <c r="R1770" s="2">
        <v>45720.431388888886</v>
      </c>
      <c r="S1770" s="1" t="s">
        <v>6677</v>
      </c>
      <c r="T1770" s="1" t="s">
        <v>100</v>
      </c>
      <c r="U1770" s="1" t="s">
        <v>70</v>
      </c>
      <c r="V1770" s="1" t="s">
        <v>10463</v>
      </c>
      <c r="Y1770" s="1" t="s">
        <v>10464</v>
      </c>
      <c r="Z1770" s="1" t="s">
        <v>841</v>
      </c>
      <c r="AA1770" s="1" t="s">
        <v>10465</v>
      </c>
      <c r="AB1770" s="1" t="s">
        <v>124</v>
      </c>
      <c r="AC1770" s="1" t="s">
        <v>10466</v>
      </c>
      <c r="AE1770" s="2">
        <v>45720.514594907407</v>
      </c>
      <c r="AF1770" s="1" t="s">
        <v>77</v>
      </c>
      <c r="AH1770" s="1" t="s">
        <v>125</v>
      </c>
      <c r="AI1770" s="1" t="s">
        <v>58</v>
      </c>
      <c r="AJ1770" s="1" t="s">
        <v>80</v>
      </c>
      <c r="AK1770" s="1" t="s">
        <v>9277</v>
      </c>
      <c r="AL1770" s="1" t="s">
        <v>914</v>
      </c>
      <c r="AM1770" s="2">
        <v>45720.51494212963</v>
      </c>
      <c r="AN1770" s="1" t="s">
        <v>9277</v>
      </c>
      <c r="AO1770" s="1" t="s">
        <v>914</v>
      </c>
      <c r="AP1770" s="1">
        <v>5761845</v>
      </c>
      <c r="AQ1770" s="1" t="s">
        <v>83</v>
      </c>
      <c r="AR1770" s="2">
        <v>45721.453067129631</v>
      </c>
      <c r="AS1770" s="1" t="s">
        <v>84</v>
      </c>
      <c r="AT1770" s="2">
        <v>45720.5625</v>
      </c>
      <c r="AU1770" s="1" t="s">
        <v>85</v>
      </c>
      <c r="AV1770" s="1" t="s">
        <v>205</v>
      </c>
      <c r="AW1770" s="1" t="s">
        <v>206</v>
      </c>
      <c r="AX1770" s="1" t="s">
        <v>207</v>
      </c>
      <c r="AZ1770" s="2">
        <v>45721.453067129631</v>
      </c>
      <c r="BB1770" s="1" t="s">
        <v>192</v>
      </c>
      <c r="BC1770" s="1" t="s">
        <v>193</v>
      </c>
      <c r="BD1770" s="1" t="s">
        <v>194</v>
      </c>
      <c r="BE1770" s="1" t="s">
        <v>4899</v>
      </c>
      <c r="BF1770" s="1" t="s">
        <v>914</v>
      </c>
    </row>
    <row r="1771" spans="1:58" x14ac:dyDescent="0.35">
      <c r="A1771" s="1">
        <v>3015021</v>
      </c>
      <c r="B1771" s="1" t="s">
        <v>4973</v>
      </c>
      <c r="C1771" s="1">
        <v>1291</v>
      </c>
      <c r="D1771" s="1" t="s">
        <v>5905</v>
      </c>
      <c r="E1771" s="1" t="s">
        <v>59</v>
      </c>
      <c r="F1771" s="1" t="s">
        <v>4973</v>
      </c>
      <c r="G1771" s="1" t="s">
        <v>5906</v>
      </c>
      <c r="I1771" s="1">
        <v>778441504</v>
      </c>
      <c r="J1771" s="1" t="s">
        <v>5907</v>
      </c>
      <c r="K1771" s="1">
        <v>21</v>
      </c>
      <c r="L1771" s="1" t="s">
        <v>5908</v>
      </c>
      <c r="M1771" s="1" t="s">
        <v>5909</v>
      </c>
      <c r="N1771" s="2">
        <v>43997.333333333336</v>
      </c>
      <c r="O1771" s="1" t="s">
        <v>5910</v>
      </c>
      <c r="Q1771" s="1" t="s">
        <v>67</v>
      </c>
      <c r="R1771" s="2">
        <v>45720.431527777779</v>
      </c>
      <c r="S1771" s="1" t="s">
        <v>3796</v>
      </c>
      <c r="T1771" s="1" t="s">
        <v>5135</v>
      </c>
      <c r="U1771" s="1" t="s">
        <v>101</v>
      </c>
      <c r="V1771" s="1" t="s">
        <v>5911</v>
      </c>
      <c r="W1771" s="1" t="s">
        <v>298</v>
      </c>
      <c r="X1771" s="1" t="s">
        <v>1124</v>
      </c>
      <c r="Y1771" s="1" t="s">
        <v>5912</v>
      </c>
      <c r="Z1771" s="1" t="s">
        <v>1090</v>
      </c>
      <c r="AA1771" s="1" t="s">
        <v>1090</v>
      </c>
      <c r="AB1771" s="1" t="s">
        <v>5913</v>
      </c>
      <c r="AE1771" s="2">
        <v>45720.43178240741</v>
      </c>
      <c r="AF1771" s="1" t="s">
        <v>2129</v>
      </c>
      <c r="AG1771" s="1">
        <v>24</v>
      </c>
      <c r="AH1771" s="1" t="s">
        <v>125</v>
      </c>
      <c r="AI1771" s="1" t="s">
        <v>464</v>
      </c>
      <c r="AJ1771" s="1" t="s">
        <v>492</v>
      </c>
      <c r="AK1771" s="1" t="s">
        <v>5911</v>
      </c>
      <c r="AL1771" s="1" t="s">
        <v>3796</v>
      </c>
      <c r="AM1771" s="2">
        <v>45720.431817129633</v>
      </c>
      <c r="AO1771" s="1" t="s">
        <v>3796</v>
      </c>
      <c r="AP1771" s="1">
        <v>5761266</v>
      </c>
      <c r="AQ1771" s="1" t="s">
        <v>83</v>
      </c>
      <c r="AR1771" s="2">
        <v>45720.537928240738</v>
      </c>
      <c r="AS1771" s="1" t="s">
        <v>84</v>
      </c>
      <c r="AT1771" s="2">
        <v>45720.333333333336</v>
      </c>
      <c r="AU1771" s="1" t="s">
        <v>85</v>
      </c>
      <c r="AV1771" s="1" t="s">
        <v>844</v>
      </c>
      <c r="AW1771" s="1" t="s">
        <v>844</v>
      </c>
      <c r="AX1771" s="1" t="s">
        <v>845</v>
      </c>
      <c r="AY1771" s="2">
        <v>45721.43178240741</v>
      </c>
      <c r="AZ1771" s="2">
        <v>45720.537928240738</v>
      </c>
      <c r="BA1771" s="1" t="s">
        <v>419</v>
      </c>
      <c r="BB1771" s="1" t="s">
        <v>6841</v>
      </c>
      <c r="BC1771" s="1" t="s">
        <v>2458</v>
      </c>
      <c r="BD1771" s="1" t="s">
        <v>6842</v>
      </c>
      <c r="BE1771" s="1" t="s">
        <v>10467</v>
      </c>
      <c r="BF1771" s="1" t="s">
        <v>10468</v>
      </c>
    </row>
    <row r="1772" spans="1:58" x14ac:dyDescent="0.35">
      <c r="A1772" s="1">
        <v>3015021</v>
      </c>
      <c r="B1772" s="1" t="s">
        <v>4973</v>
      </c>
      <c r="C1772" s="1">
        <v>1291</v>
      </c>
      <c r="D1772" s="1" t="s">
        <v>5905</v>
      </c>
      <c r="E1772" s="1" t="s">
        <v>59</v>
      </c>
      <c r="F1772" s="1" t="s">
        <v>4973</v>
      </c>
      <c r="G1772" s="1" t="s">
        <v>5906</v>
      </c>
      <c r="I1772" s="1">
        <v>778441504</v>
      </c>
      <c r="J1772" s="1" t="s">
        <v>5907</v>
      </c>
      <c r="K1772" s="1">
        <v>21</v>
      </c>
      <c r="L1772" s="1" t="s">
        <v>5908</v>
      </c>
      <c r="M1772" s="1" t="s">
        <v>5909</v>
      </c>
      <c r="N1772" s="2">
        <v>43997.333333333336</v>
      </c>
      <c r="O1772" s="1" t="s">
        <v>5910</v>
      </c>
      <c r="Q1772" s="1" t="s">
        <v>67</v>
      </c>
      <c r="R1772" s="2">
        <v>45720.431527777779</v>
      </c>
      <c r="S1772" s="1" t="s">
        <v>3796</v>
      </c>
      <c r="T1772" s="1" t="s">
        <v>5135</v>
      </c>
      <c r="U1772" s="1" t="s">
        <v>101</v>
      </c>
      <c r="V1772" s="1" t="s">
        <v>5911</v>
      </c>
      <c r="W1772" s="1" t="s">
        <v>298</v>
      </c>
      <c r="X1772" s="1" t="s">
        <v>1124</v>
      </c>
      <c r="Y1772" s="1" t="s">
        <v>5912</v>
      </c>
      <c r="Z1772" s="1" t="s">
        <v>1090</v>
      </c>
      <c r="AA1772" s="1" t="s">
        <v>1090</v>
      </c>
      <c r="AB1772" s="1" t="s">
        <v>5913</v>
      </c>
      <c r="AE1772" s="2">
        <v>45720.43178240741</v>
      </c>
      <c r="AF1772" s="1" t="s">
        <v>2129</v>
      </c>
      <c r="AG1772" s="1">
        <v>24</v>
      </c>
      <c r="AH1772" s="1" t="s">
        <v>125</v>
      </c>
      <c r="AI1772" s="1" t="s">
        <v>464</v>
      </c>
      <c r="AJ1772" s="1" t="s">
        <v>492</v>
      </c>
      <c r="AK1772" s="1" t="s">
        <v>5911</v>
      </c>
      <c r="AL1772" s="1" t="s">
        <v>3796</v>
      </c>
      <c r="AM1772" s="2">
        <v>45720.431817129633</v>
      </c>
      <c r="AO1772" s="1" t="s">
        <v>3796</v>
      </c>
      <c r="AP1772" s="1">
        <v>5761265</v>
      </c>
      <c r="AQ1772" s="1" t="s">
        <v>83</v>
      </c>
      <c r="AR1772" s="2">
        <v>45720.537928240738</v>
      </c>
      <c r="AS1772" s="1" t="s">
        <v>84</v>
      </c>
      <c r="AT1772" s="2">
        <v>45720.333333333336</v>
      </c>
      <c r="AU1772" s="1" t="s">
        <v>573</v>
      </c>
      <c r="AV1772" s="1" t="s">
        <v>6073</v>
      </c>
      <c r="AW1772" s="1" t="s">
        <v>6074</v>
      </c>
      <c r="AX1772" s="1" t="s">
        <v>7915</v>
      </c>
      <c r="AY1772" s="2">
        <v>45721.43178240741</v>
      </c>
      <c r="AZ1772" s="2">
        <v>45720.537928240738</v>
      </c>
      <c r="BA1772" s="1" t="s">
        <v>419</v>
      </c>
      <c r="BB1772" s="1" t="s">
        <v>6841</v>
      </c>
      <c r="BC1772" s="1" t="s">
        <v>2458</v>
      </c>
      <c r="BD1772" s="1" t="s">
        <v>6842</v>
      </c>
      <c r="BE1772" s="1" t="s">
        <v>10467</v>
      </c>
      <c r="BF1772" s="1" t="s">
        <v>10468</v>
      </c>
    </row>
    <row r="1773" spans="1:58" x14ac:dyDescent="0.35">
      <c r="A1773" s="1">
        <v>3015022</v>
      </c>
      <c r="B1773" s="1" t="s">
        <v>58</v>
      </c>
      <c r="C1773" s="1">
        <v>34432471</v>
      </c>
      <c r="D1773" s="1">
        <v>338354190</v>
      </c>
      <c r="E1773" s="1" t="s">
        <v>59</v>
      </c>
      <c r="F1773" s="1" t="s">
        <v>60</v>
      </c>
      <c r="G1773" s="1" t="s">
        <v>9300</v>
      </c>
      <c r="H1773" s="1" t="s">
        <v>10469</v>
      </c>
      <c r="I1773" s="1">
        <v>775677700</v>
      </c>
      <c r="J1773" s="1" t="s">
        <v>10470</v>
      </c>
      <c r="K1773" s="1">
        <v>20</v>
      </c>
      <c r="L1773" s="1" t="s">
        <v>294</v>
      </c>
      <c r="M1773" s="1" t="s">
        <v>295</v>
      </c>
      <c r="N1773" s="2">
        <v>44996.666678240741</v>
      </c>
      <c r="O1773" s="1" t="s">
        <v>520</v>
      </c>
      <c r="Q1773" s="1" t="s">
        <v>67</v>
      </c>
      <c r="R1773" s="2">
        <v>45720.432013888887</v>
      </c>
      <c r="S1773" s="1" t="s">
        <v>2010</v>
      </c>
      <c r="T1773" s="1" t="s">
        <v>412</v>
      </c>
      <c r="U1773" s="1" t="s">
        <v>70</v>
      </c>
      <c r="V1773" s="1" t="s">
        <v>10471</v>
      </c>
      <c r="W1773" s="1" t="s">
        <v>334</v>
      </c>
      <c r="X1773" s="1" t="s">
        <v>335</v>
      </c>
      <c r="Y1773" s="1" t="s">
        <v>7157</v>
      </c>
      <c r="Z1773" s="1" t="s">
        <v>337</v>
      </c>
      <c r="AA1773" s="1" t="s">
        <v>10472</v>
      </c>
      <c r="AB1773" s="1" t="s">
        <v>10473</v>
      </c>
      <c r="AE1773" s="2">
        <v>45720.432060185187</v>
      </c>
      <c r="AF1773" s="1" t="s">
        <v>417</v>
      </c>
      <c r="AG1773" s="1">
        <v>48</v>
      </c>
      <c r="AH1773" s="1" t="s">
        <v>125</v>
      </c>
      <c r="AI1773" s="1" t="s">
        <v>464</v>
      </c>
      <c r="AJ1773" s="1" t="s">
        <v>465</v>
      </c>
      <c r="AK1773" s="1" t="s">
        <v>10471</v>
      </c>
      <c r="AL1773" s="1" t="s">
        <v>2010</v>
      </c>
      <c r="AM1773" s="2">
        <v>45720.432129629633</v>
      </c>
      <c r="AN1773" s="1" t="s">
        <v>10471</v>
      </c>
      <c r="AP1773" s="1">
        <v>5761273</v>
      </c>
      <c r="AQ1773" s="1" t="s">
        <v>83</v>
      </c>
      <c r="AR1773" s="2">
        <v>45720.610497685186</v>
      </c>
      <c r="AS1773" s="1" t="s">
        <v>84</v>
      </c>
      <c r="AT1773" s="2">
        <v>45720.333333333336</v>
      </c>
      <c r="AU1773" s="1" t="s">
        <v>85</v>
      </c>
      <c r="AV1773" s="1" t="s">
        <v>1702</v>
      </c>
      <c r="AW1773" s="1" t="s">
        <v>1703</v>
      </c>
      <c r="AX1773" s="1" t="s">
        <v>10474</v>
      </c>
      <c r="AY1773" s="2">
        <v>45722.432060185187</v>
      </c>
      <c r="AZ1773" s="2">
        <v>45720.610486111109</v>
      </c>
      <c r="BA1773" s="1" t="s">
        <v>419</v>
      </c>
      <c r="BB1773" s="1" t="s">
        <v>192</v>
      </c>
      <c r="BC1773" s="1" t="s">
        <v>193</v>
      </c>
      <c r="BD1773" s="1" t="s">
        <v>194</v>
      </c>
      <c r="BE1773" s="1" t="s">
        <v>10475</v>
      </c>
      <c r="BF1773" s="1" t="s">
        <v>349</v>
      </c>
    </row>
    <row r="1774" spans="1:58" x14ac:dyDescent="0.35">
      <c r="A1774" s="1">
        <v>3015023</v>
      </c>
      <c r="B1774" s="1" t="s">
        <v>58</v>
      </c>
      <c r="C1774" s="1">
        <v>34922641</v>
      </c>
      <c r="D1774" s="1">
        <v>338226845</v>
      </c>
      <c r="E1774" s="1" t="s">
        <v>59</v>
      </c>
      <c r="F1774" s="1" t="s">
        <v>60</v>
      </c>
      <c r="G1774" s="1" t="s">
        <v>818</v>
      </c>
      <c r="H1774" s="1" t="s">
        <v>10476</v>
      </c>
      <c r="I1774" s="1">
        <v>784026664</v>
      </c>
      <c r="J1774" s="1" t="s">
        <v>10477</v>
      </c>
      <c r="K1774" s="1">
        <v>12</v>
      </c>
      <c r="L1774" s="1" t="s">
        <v>64</v>
      </c>
      <c r="M1774" s="1" t="s">
        <v>65</v>
      </c>
      <c r="N1774" s="2">
        <v>44805</v>
      </c>
      <c r="O1774" s="1" t="s">
        <v>353</v>
      </c>
      <c r="Q1774" s="1" t="s">
        <v>67</v>
      </c>
      <c r="R1774" s="2">
        <v>45720.433263888888</v>
      </c>
      <c r="S1774" s="1" t="s">
        <v>181</v>
      </c>
      <c r="T1774" s="1" t="s">
        <v>100</v>
      </c>
      <c r="U1774" s="1" t="s">
        <v>2761</v>
      </c>
      <c r="V1774" s="1" t="s">
        <v>10478</v>
      </c>
      <c r="Y1774" s="1" t="s">
        <v>1074</v>
      </c>
      <c r="Z1774" s="1" t="s">
        <v>248</v>
      </c>
      <c r="AA1774" s="1" t="s">
        <v>248</v>
      </c>
      <c r="AB1774" s="1" t="s">
        <v>10479</v>
      </c>
      <c r="AE1774" s="2">
        <v>45720.433356481481</v>
      </c>
      <c r="AF1774" s="1" t="s">
        <v>77</v>
      </c>
      <c r="AH1774" s="1" t="s">
        <v>78</v>
      </c>
      <c r="AI1774" s="1" t="s">
        <v>79</v>
      </c>
      <c r="AJ1774" s="1" t="s">
        <v>147</v>
      </c>
      <c r="AK1774" s="1" t="s">
        <v>10480</v>
      </c>
      <c r="AL1774" s="1" t="s">
        <v>181</v>
      </c>
      <c r="AM1774" s="2">
        <v>45720.43346064815</v>
      </c>
      <c r="AN1774" s="1" t="s">
        <v>10480</v>
      </c>
      <c r="AP1774" s="1">
        <v>5761284</v>
      </c>
      <c r="AQ1774" s="1" t="s">
        <v>83</v>
      </c>
      <c r="AR1774" s="2">
        <v>45720.608136574076</v>
      </c>
      <c r="AS1774" s="1" t="s">
        <v>84</v>
      </c>
      <c r="AT1774" s="2">
        <v>45720.333333333336</v>
      </c>
      <c r="AU1774" s="1" t="s">
        <v>573</v>
      </c>
      <c r="AV1774" s="1" t="s">
        <v>1957</v>
      </c>
      <c r="AW1774" s="1" t="s">
        <v>1958</v>
      </c>
      <c r="AX1774" s="1" t="s">
        <v>1959</v>
      </c>
      <c r="AZ1774" s="2">
        <v>45720.608136574076</v>
      </c>
      <c r="BB1774" s="1" t="s">
        <v>1425</v>
      </c>
      <c r="BC1774" s="1" t="s">
        <v>1426</v>
      </c>
      <c r="BD1774" s="1" t="s">
        <v>1427</v>
      </c>
      <c r="BE1774" s="1" t="s">
        <v>10481</v>
      </c>
      <c r="BF1774" s="1" t="s">
        <v>735</v>
      </c>
    </row>
    <row r="1775" spans="1:58" x14ac:dyDescent="0.35">
      <c r="A1775" s="1">
        <v>3015024</v>
      </c>
      <c r="B1775" s="1" t="s">
        <v>58</v>
      </c>
      <c r="C1775" s="1">
        <v>309351</v>
      </c>
      <c r="D1775" s="1">
        <v>338647830</v>
      </c>
      <c r="E1775" s="1" t="s">
        <v>59</v>
      </c>
      <c r="F1775" s="1" t="s">
        <v>60</v>
      </c>
      <c r="G1775" s="1" t="s">
        <v>10482</v>
      </c>
      <c r="I1775" s="1">
        <v>774000424</v>
      </c>
      <c r="J1775" s="1" t="s">
        <v>10483</v>
      </c>
      <c r="K1775" s="1">
        <v>20</v>
      </c>
      <c r="L1775" s="1" t="s">
        <v>409</v>
      </c>
      <c r="M1775" s="1" t="s">
        <v>2154</v>
      </c>
      <c r="N1775" s="2">
        <v>43704.692615740743</v>
      </c>
      <c r="O1775" s="1" t="s">
        <v>5490</v>
      </c>
      <c r="Q1775" s="1" t="s">
        <v>67</v>
      </c>
      <c r="R1775" s="2">
        <v>45720.433344907404</v>
      </c>
      <c r="S1775" s="1" t="s">
        <v>5131</v>
      </c>
      <c r="T1775" s="1" t="s">
        <v>412</v>
      </c>
      <c r="U1775" s="1" t="s">
        <v>101</v>
      </c>
      <c r="V1775" s="1" t="s">
        <v>5917</v>
      </c>
      <c r="Y1775" s="1" t="s">
        <v>2782</v>
      </c>
      <c r="Z1775" s="1" t="s">
        <v>75</v>
      </c>
      <c r="AA1775" s="1" t="s">
        <v>76</v>
      </c>
      <c r="AB1775" s="1" t="s">
        <v>76</v>
      </c>
      <c r="AE1775" s="2">
        <v>45720.479386574072</v>
      </c>
      <c r="AF1775" s="1" t="s">
        <v>417</v>
      </c>
      <c r="AG1775" s="1">
        <v>48</v>
      </c>
      <c r="AH1775" s="1" t="s">
        <v>125</v>
      </c>
      <c r="AI1775" s="1" t="s">
        <v>464</v>
      </c>
      <c r="AJ1775" s="1" t="s">
        <v>5868</v>
      </c>
      <c r="AK1775" s="1" t="s">
        <v>10484</v>
      </c>
      <c r="AL1775" s="1" t="s">
        <v>3796</v>
      </c>
      <c r="AM1775" s="2">
        <v>45720.479895833334</v>
      </c>
      <c r="AO1775" s="1" t="s">
        <v>3796</v>
      </c>
      <c r="AP1775" s="1">
        <v>5761576</v>
      </c>
      <c r="AQ1775" s="1" t="s">
        <v>83</v>
      </c>
      <c r="AR1775" s="2">
        <v>45720.623900462961</v>
      </c>
      <c r="AS1775" s="1" t="s">
        <v>84</v>
      </c>
      <c r="AT1775" s="2">
        <v>45720.350694444445</v>
      </c>
      <c r="AU1775" s="1" t="s">
        <v>573</v>
      </c>
      <c r="AV1775" s="1" t="s">
        <v>645</v>
      </c>
      <c r="AW1775" s="1" t="s">
        <v>646</v>
      </c>
      <c r="AX1775" s="1" t="s">
        <v>2446</v>
      </c>
      <c r="AY1775" s="2">
        <v>45722.479386574072</v>
      </c>
      <c r="AZ1775" s="2">
        <v>45720.623900462961</v>
      </c>
      <c r="BA1775" s="1" t="s">
        <v>419</v>
      </c>
      <c r="BB1775" s="1" t="s">
        <v>1026</v>
      </c>
      <c r="BC1775" s="1" t="s">
        <v>951</v>
      </c>
      <c r="BD1775" s="1" t="s">
        <v>815</v>
      </c>
      <c r="BE1775" s="1" t="s">
        <v>10485</v>
      </c>
      <c r="BF1775" s="1" t="s">
        <v>93</v>
      </c>
    </row>
    <row r="1776" spans="1:58" x14ac:dyDescent="0.35">
      <c r="A1776" s="1">
        <v>3015025</v>
      </c>
      <c r="B1776" s="1" t="s">
        <v>58</v>
      </c>
      <c r="C1776" s="1">
        <v>39604401</v>
      </c>
      <c r="D1776" s="1">
        <v>338425475</v>
      </c>
      <c r="E1776" s="1" t="s">
        <v>59</v>
      </c>
      <c r="F1776" s="1" t="s">
        <v>60</v>
      </c>
      <c r="G1776" s="1" t="s">
        <v>10486</v>
      </c>
      <c r="I1776" s="1">
        <v>778154952</v>
      </c>
      <c r="J1776" s="1" t="s">
        <v>10487</v>
      </c>
      <c r="K1776" s="1">
        <v>12</v>
      </c>
      <c r="L1776" s="1" t="s">
        <v>64</v>
      </c>
      <c r="M1776" s="1" t="s">
        <v>65</v>
      </c>
      <c r="N1776" s="2">
        <v>45162</v>
      </c>
      <c r="O1776" s="1" t="s">
        <v>353</v>
      </c>
      <c r="Q1776" s="1" t="s">
        <v>67</v>
      </c>
      <c r="R1776" s="2">
        <v>45720.434340277781</v>
      </c>
      <c r="S1776" s="1" t="s">
        <v>10064</v>
      </c>
      <c r="T1776" s="1" t="s">
        <v>69</v>
      </c>
      <c r="U1776" s="1" t="s">
        <v>70</v>
      </c>
      <c r="V1776" s="1" t="s">
        <v>10488</v>
      </c>
      <c r="Y1776" s="1" t="s">
        <v>1074</v>
      </c>
      <c r="Z1776" s="1" t="s">
        <v>248</v>
      </c>
      <c r="AA1776" s="1" t="s">
        <v>248</v>
      </c>
      <c r="AB1776" s="1" t="s">
        <v>10489</v>
      </c>
      <c r="AE1776" s="2">
        <v>45720.62945601852</v>
      </c>
      <c r="AF1776" s="1" t="s">
        <v>77</v>
      </c>
      <c r="AH1776" s="1" t="s">
        <v>125</v>
      </c>
      <c r="AI1776" s="1" t="s">
        <v>58</v>
      </c>
      <c r="AJ1776" s="1" t="s">
        <v>126</v>
      </c>
      <c r="AK1776" s="1" t="s">
        <v>10490</v>
      </c>
      <c r="AL1776" s="1" t="s">
        <v>137</v>
      </c>
      <c r="AM1776" s="2">
        <v>45720.629537037035</v>
      </c>
      <c r="AN1776" s="1" t="s">
        <v>10490</v>
      </c>
      <c r="AO1776" s="1" t="s">
        <v>137</v>
      </c>
      <c r="AP1776" s="1">
        <v>5762770</v>
      </c>
      <c r="AQ1776" s="1" t="s">
        <v>83</v>
      </c>
      <c r="AR1776" s="2">
        <v>45722.549016203702</v>
      </c>
      <c r="AS1776" s="1" t="s">
        <v>84</v>
      </c>
      <c r="AT1776" s="2">
        <v>45720.333333333336</v>
      </c>
      <c r="AU1776" s="1" t="s">
        <v>85</v>
      </c>
      <c r="AV1776" s="1" t="s">
        <v>251</v>
      </c>
      <c r="AW1776" s="1" t="s">
        <v>252</v>
      </c>
      <c r="AX1776" s="1" t="s">
        <v>253</v>
      </c>
      <c r="AZ1776" s="2">
        <v>45722.549016203702</v>
      </c>
      <c r="BB1776" s="1" t="s">
        <v>551</v>
      </c>
      <c r="BC1776" s="1" t="s">
        <v>552</v>
      </c>
      <c r="BD1776" s="1" t="s">
        <v>553</v>
      </c>
      <c r="BE1776" s="1" t="s">
        <v>10491</v>
      </c>
      <c r="BF1776" s="1" t="s">
        <v>128</v>
      </c>
    </row>
    <row r="1777" spans="1:58" x14ac:dyDescent="0.35">
      <c r="A1777" s="1">
        <v>3015026</v>
      </c>
      <c r="B1777" s="1" t="s">
        <v>58</v>
      </c>
      <c r="C1777" s="1">
        <v>36192361</v>
      </c>
      <c r="D1777" s="1">
        <v>338213859</v>
      </c>
      <c r="E1777" s="1" t="s">
        <v>59</v>
      </c>
      <c r="F1777" s="1" t="s">
        <v>60</v>
      </c>
      <c r="G1777" s="1" t="s">
        <v>10492</v>
      </c>
      <c r="I1777" s="1">
        <v>775408148</v>
      </c>
      <c r="J1777" s="1" t="s">
        <v>3282</v>
      </c>
      <c r="K1777" s="1">
        <v>20</v>
      </c>
      <c r="L1777" s="1" t="s">
        <v>294</v>
      </c>
      <c r="M1777" s="1" t="s">
        <v>295</v>
      </c>
      <c r="N1777" s="2">
        <v>45650.470462962963</v>
      </c>
      <c r="O1777" s="1" t="s">
        <v>520</v>
      </c>
      <c r="Q1777" s="1" t="s">
        <v>67</v>
      </c>
      <c r="R1777" s="2">
        <v>45720.43472222222</v>
      </c>
      <c r="S1777" s="1" t="s">
        <v>4862</v>
      </c>
      <c r="T1777" s="1" t="s">
        <v>412</v>
      </c>
      <c r="U1777" s="1" t="s">
        <v>603</v>
      </c>
      <c r="V1777" s="1" t="s">
        <v>10493</v>
      </c>
      <c r="Y1777" s="1" t="s">
        <v>3912</v>
      </c>
      <c r="Z1777" s="1" t="s">
        <v>248</v>
      </c>
      <c r="AA1777" s="1" t="s">
        <v>248</v>
      </c>
      <c r="AB1777" s="1" t="s">
        <v>3913</v>
      </c>
      <c r="AE1777" s="2">
        <v>45720.435034722221</v>
      </c>
      <c r="AF1777" s="1" t="s">
        <v>443</v>
      </c>
      <c r="AH1777" s="1" t="s">
        <v>125</v>
      </c>
      <c r="AI1777" s="1" t="s">
        <v>464</v>
      </c>
      <c r="AJ1777" s="1" t="s">
        <v>465</v>
      </c>
      <c r="AK1777" s="1" t="s">
        <v>10494</v>
      </c>
      <c r="AL1777" s="1" t="s">
        <v>4862</v>
      </c>
      <c r="AM1777" s="2">
        <v>45720.435104166667</v>
      </c>
      <c r="AO1777" s="1" t="s">
        <v>4862</v>
      </c>
      <c r="AP1777" s="1">
        <v>5761293</v>
      </c>
      <c r="AQ1777" s="1" t="s">
        <v>83</v>
      </c>
      <c r="AR1777" s="2">
        <v>45720.493993055556</v>
      </c>
      <c r="AS1777" s="1" t="s">
        <v>84</v>
      </c>
      <c r="AT1777" s="2">
        <v>45720.333333333336</v>
      </c>
      <c r="AU1777" s="1" t="s">
        <v>85</v>
      </c>
      <c r="AV1777" s="1" t="s">
        <v>468</v>
      </c>
      <c r="AW1777" s="1" t="s">
        <v>469</v>
      </c>
      <c r="AX1777" s="1" t="s">
        <v>495</v>
      </c>
      <c r="AZ1777" s="2">
        <v>45720.493981481479</v>
      </c>
      <c r="BB1777" s="1" t="s">
        <v>950</v>
      </c>
      <c r="BC1777" s="1" t="s">
        <v>951</v>
      </c>
      <c r="BD1777" s="1" t="s">
        <v>815</v>
      </c>
      <c r="BE1777" s="1" t="s">
        <v>10495</v>
      </c>
      <c r="BF1777" s="1" t="s">
        <v>3796</v>
      </c>
    </row>
    <row r="1778" spans="1:58" x14ac:dyDescent="0.35">
      <c r="A1778" s="1">
        <v>3015027</v>
      </c>
      <c r="B1778" s="1" t="s">
        <v>58</v>
      </c>
      <c r="C1778" s="1">
        <v>39967741</v>
      </c>
      <c r="D1778" s="1">
        <v>338727487</v>
      </c>
      <c r="E1778" s="1" t="s">
        <v>59</v>
      </c>
      <c r="F1778" s="1" t="s">
        <v>60</v>
      </c>
      <c r="G1778" s="1" t="s">
        <v>1366</v>
      </c>
      <c r="H1778" s="1" t="s">
        <v>1158</v>
      </c>
      <c r="I1778" s="1" t="s">
        <v>10496</v>
      </c>
      <c r="J1778" s="1" t="s">
        <v>10497</v>
      </c>
      <c r="K1778" s="1">
        <v>13</v>
      </c>
      <c r="L1778" s="1" t="s">
        <v>244</v>
      </c>
      <c r="M1778" s="1" t="s">
        <v>65</v>
      </c>
      <c r="N1778" s="2">
        <v>44883.636678240742</v>
      </c>
      <c r="O1778" s="1" t="s">
        <v>66</v>
      </c>
      <c r="Q1778" s="1" t="s">
        <v>67</v>
      </c>
      <c r="R1778" s="2">
        <v>45720.43550925926</v>
      </c>
      <c r="S1778" s="1" t="s">
        <v>4895</v>
      </c>
      <c r="T1778" s="1" t="s">
        <v>100</v>
      </c>
      <c r="U1778" s="1" t="s">
        <v>70</v>
      </c>
      <c r="V1778" s="1" t="s">
        <v>10498</v>
      </c>
      <c r="W1778" s="1" t="s">
        <v>653</v>
      </c>
      <c r="X1778" s="1" t="s">
        <v>942</v>
      </c>
      <c r="Y1778" s="1" t="s">
        <v>8553</v>
      </c>
      <c r="Z1778" s="1" t="s">
        <v>2913</v>
      </c>
      <c r="AA1778" s="1" t="s">
        <v>10499</v>
      </c>
      <c r="AB1778" s="1" t="s">
        <v>10500</v>
      </c>
      <c r="AE1778" s="2">
        <v>45720.435520833336</v>
      </c>
      <c r="AF1778" s="1" t="s">
        <v>77</v>
      </c>
      <c r="AH1778" s="1" t="s">
        <v>78</v>
      </c>
      <c r="AI1778" s="1" t="s">
        <v>79</v>
      </c>
      <c r="AJ1778" s="1" t="s">
        <v>378</v>
      </c>
      <c r="AK1778" s="1" t="s">
        <v>10501</v>
      </c>
      <c r="AL1778" s="1" t="s">
        <v>4895</v>
      </c>
      <c r="AM1778" s="2">
        <v>45720.435567129629</v>
      </c>
      <c r="AN1778" s="1" t="s">
        <v>10501</v>
      </c>
      <c r="AP1778" s="1">
        <v>5761294</v>
      </c>
      <c r="AQ1778" s="1" t="s">
        <v>83</v>
      </c>
      <c r="AR1778" s="2">
        <v>45720.915486111109</v>
      </c>
      <c r="AS1778" s="1" t="s">
        <v>84</v>
      </c>
      <c r="AT1778" s="2">
        <v>45720.333333333336</v>
      </c>
      <c r="AU1778" s="1" t="s">
        <v>85</v>
      </c>
      <c r="AV1778" s="1" t="s">
        <v>947</v>
      </c>
      <c r="AW1778" s="1" t="s">
        <v>948</v>
      </c>
      <c r="AX1778" s="1" t="s">
        <v>6780</v>
      </c>
      <c r="AZ1778" s="2">
        <v>45720.915486111109</v>
      </c>
      <c r="BB1778" s="1" t="s">
        <v>89</v>
      </c>
      <c r="BC1778" s="1" t="s">
        <v>90</v>
      </c>
      <c r="BD1778" s="1" t="s">
        <v>91</v>
      </c>
      <c r="BE1778" s="1" t="s">
        <v>10502</v>
      </c>
      <c r="BF1778" s="1" t="s">
        <v>406</v>
      </c>
    </row>
    <row r="1779" spans="1:58" x14ac:dyDescent="0.35">
      <c r="A1779" s="1">
        <v>3015028</v>
      </c>
      <c r="B1779" s="1" t="s">
        <v>58</v>
      </c>
      <c r="C1779" s="1">
        <v>39754211</v>
      </c>
      <c r="D1779" s="1">
        <v>339549604</v>
      </c>
      <c r="E1779" s="1" t="s">
        <v>59</v>
      </c>
      <c r="F1779" s="1" t="s">
        <v>60</v>
      </c>
      <c r="G1779" s="1" t="s">
        <v>10503</v>
      </c>
      <c r="H1779" s="1" t="s">
        <v>10504</v>
      </c>
      <c r="I1779" s="1">
        <v>774303128</v>
      </c>
      <c r="J1779" s="1" t="s">
        <v>10505</v>
      </c>
      <c r="K1779" s="1">
        <v>14</v>
      </c>
      <c r="L1779" s="1" t="s">
        <v>64</v>
      </c>
      <c r="M1779" s="1" t="s">
        <v>65</v>
      </c>
      <c r="N1779" s="2">
        <v>45197</v>
      </c>
      <c r="O1779" s="1" t="s">
        <v>353</v>
      </c>
      <c r="Q1779" s="1" t="s">
        <v>67</v>
      </c>
      <c r="R1779" s="2">
        <v>45720.437662037039</v>
      </c>
      <c r="S1779" s="1" t="s">
        <v>141</v>
      </c>
      <c r="T1779" s="1" t="s">
        <v>69</v>
      </c>
      <c r="U1779" s="1" t="s">
        <v>70</v>
      </c>
      <c r="V1779" s="1" t="s">
        <v>10506</v>
      </c>
      <c r="W1779" s="1" t="s">
        <v>263</v>
      </c>
      <c r="X1779" s="1" t="s">
        <v>840</v>
      </c>
      <c r="Y1779" s="1" t="s">
        <v>2881</v>
      </c>
      <c r="Z1779" s="1" t="s">
        <v>841</v>
      </c>
      <c r="AA1779" s="1" t="s">
        <v>1984</v>
      </c>
      <c r="AB1779" s="1" t="s">
        <v>124</v>
      </c>
      <c r="AE1779" s="2">
        <v>45720.437673611108</v>
      </c>
      <c r="AF1779" s="1" t="s">
        <v>77</v>
      </c>
      <c r="AH1779" s="1" t="s">
        <v>78</v>
      </c>
      <c r="AI1779" s="1" t="s">
        <v>79</v>
      </c>
      <c r="AJ1779" s="1" t="s">
        <v>378</v>
      </c>
      <c r="AK1779" s="1" t="s">
        <v>10507</v>
      </c>
      <c r="AL1779" s="1" t="s">
        <v>141</v>
      </c>
      <c r="AM1779" s="2">
        <v>45720.437719907408</v>
      </c>
      <c r="AN1779" s="1" t="s">
        <v>10507</v>
      </c>
      <c r="AP1779" s="1">
        <v>5761313</v>
      </c>
      <c r="AQ1779" s="1" t="s">
        <v>83</v>
      </c>
      <c r="AR1779" s="2">
        <v>45720.592222222222</v>
      </c>
      <c r="AS1779" s="1" t="s">
        <v>84</v>
      </c>
      <c r="AT1779" s="2">
        <v>45720.333333333336</v>
      </c>
      <c r="AU1779" s="1" t="s">
        <v>85</v>
      </c>
      <c r="AV1779" s="1" t="s">
        <v>1328</v>
      </c>
      <c r="AW1779" s="1" t="s">
        <v>1329</v>
      </c>
      <c r="AX1779" s="1" t="s">
        <v>3897</v>
      </c>
      <c r="AZ1779" s="2">
        <v>45720.592222222222</v>
      </c>
      <c r="BB1779" s="1" t="s">
        <v>1425</v>
      </c>
      <c r="BC1779" s="1" t="s">
        <v>1426</v>
      </c>
      <c r="BD1779" s="1" t="s">
        <v>1427</v>
      </c>
      <c r="BE1779" s="1" t="s">
        <v>10508</v>
      </c>
      <c r="BF1779" s="1" t="s">
        <v>735</v>
      </c>
    </row>
    <row r="1780" spans="1:58" x14ac:dyDescent="0.35">
      <c r="A1780" s="1">
        <v>3015029</v>
      </c>
      <c r="B1780" s="1" t="s">
        <v>58</v>
      </c>
      <c r="C1780" s="1">
        <v>40024331</v>
      </c>
      <c r="D1780" s="1">
        <v>338250427</v>
      </c>
      <c r="E1780" s="1" t="s">
        <v>59</v>
      </c>
      <c r="F1780" s="1" t="s">
        <v>60</v>
      </c>
      <c r="G1780" s="1" t="s">
        <v>10509</v>
      </c>
      <c r="I1780" s="1">
        <v>775881424</v>
      </c>
      <c r="J1780" s="1" t="s">
        <v>10510</v>
      </c>
      <c r="K1780" s="1">
        <v>20</v>
      </c>
      <c r="L1780" s="1" t="s">
        <v>294</v>
      </c>
      <c r="M1780" s="1" t="s">
        <v>295</v>
      </c>
      <c r="N1780" s="2">
        <v>45267.740555555552</v>
      </c>
      <c r="O1780" s="1" t="s">
        <v>520</v>
      </c>
      <c r="Q1780" s="1" t="s">
        <v>67</v>
      </c>
      <c r="R1780" s="2">
        <v>45720.437777777777</v>
      </c>
      <c r="S1780" s="1" t="s">
        <v>4842</v>
      </c>
      <c r="T1780" s="1" t="s">
        <v>412</v>
      </c>
      <c r="U1780" s="1" t="s">
        <v>1219</v>
      </c>
      <c r="V1780" s="1" t="s">
        <v>10511</v>
      </c>
      <c r="W1780" s="1" t="s">
        <v>72</v>
      </c>
      <c r="X1780" s="1" t="s">
        <v>183</v>
      </c>
      <c r="Y1780" s="1" t="s">
        <v>1247</v>
      </c>
      <c r="Z1780" s="1" t="s">
        <v>546</v>
      </c>
      <c r="AA1780" s="1" t="s">
        <v>620</v>
      </c>
      <c r="AB1780" s="1" t="s">
        <v>621</v>
      </c>
      <c r="AE1780" s="2">
        <v>45720.438148148147</v>
      </c>
      <c r="AF1780" s="1" t="s">
        <v>443</v>
      </c>
      <c r="AH1780" s="1" t="s">
        <v>125</v>
      </c>
      <c r="AI1780" s="1" t="s">
        <v>464</v>
      </c>
      <c r="AJ1780" s="1" t="s">
        <v>465</v>
      </c>
      <c r="AK1780" s="1" t="s">
        <v>10512</v>
      </c>
      <c r="AL1780" s="1" t="s">
        <v>4842</v>
      </c>
      <c r="AM1780" s="2">
        <v>45720.43822916667</v>
      </c>
      <c r="AO1780" s="1" t="s">
        <v>4842</v>
      </c>
      <c r="AP1780" s="1">
        <v>5761314</v>
      </c>
      <c r="AQ1780" s="1" t="s">
        <v>83</v>
      </c>
      <c r="AR1780" s="2">
        <v>45720.601446759261</v>
      </c>
      <c r="AS1780" s="1" t="s">
        <v>84</v>
      </c>
      <c r="AT1780" s="2">
        <v>45720.333333333336</v>
      </c>
      <c r="AU1780" s="1" t="s">
        <v>573</v>
      </c>
      <c r="AV1780" s="1" t="s">
        <v>480</v>
      </c>
      <c r="AW1780" s="1" t="s">
        <v>481</v>
      </c>
      <c r="AX1780" s="1" t="s">
        <v>2402</v>
      </c>
      <c r="AZ1780" s="2">
        <v>45720.601446759261</v>
      </c>
      <c r="BB1780" s="1" t="s">
        <v>4611</v>
      </c>
      <c r="BC1780" s="1" t="s">
        <v>2487</v>
      </c>
      <c r="BD1780" s="1" t="s">
        <v>4612</v>
      </c>
      <c r="BE1780" s="1" t="s">
        <v>10513</v>
      </c>
      <c r="BF1780" s="1" t="s">
        <v>3853</v>
      </c>
    </row>
    <row r="1781" spans="1:58" x14ac:dyDescent="0.35">
      <c r="A1781" s="1">
        <v>3015030</v>
      </c>
      <c r="B1781" s="1" t="s">
        <v>327</v>
      </c>
      <c r="C1781" s="1">
        <v>33041121</v>
      </c>
      <c r="D1781" s="1">
        <v>339546403</v>
      </c>
      <c r="E1781" s="1" t="s">
        <v>59</v>
      </c>
      <c r="F1781" s="1" t="s">
        <v>60</v>
      </c>
      <c r="G1781" s="1" t="s">
        <v>9352</v>
      </c>
      <c r="H1781" s="1" t="s">
        <v>10514</v>
      </c>
      <c r="I1781" s="1">
        <v>776577788</v>
      </c>
      <c r="J1781" s="1" t="s">
        <v>576</v>
      </c>
      <c r="K1781" s="1">
        <v>14</v>
      </c>
      <c r="L1781" s="1" t="s">
        <v>64</v>
      </c>
      <c r="M1781" s="1" t="s">
        <v>65</v>
      </c>
      <c r="N1781" s="2">
        <v>43238.419652777775</v>
      </c>
      <c r="O1781" s="1" t="s">
        <v>331</v>
      </c>
      <c r="Q1781" s="1" t="s">
        <v>67</v>
      </c>
      <c r="R1781" s="2">
        <v>45720.438576388886</v>
      </c>
      <c r="S1781" s="1" t="s">
        <v>5311</v>
      </c>
      <c r="T1781" s="1" t="s">
        <v>100</v>
      </c>
      <c r="U1781" s="1" t="s">
        <v>120</v>
      </c>
      <c r="V1781" s="1" t="s">
        <v>10515</v>
      </c>
      <c r="W1781" s="1" t="s">
        <v>263</v>
      </c>
      <c r="X1781" s="1" t="s">
        <v>264</v>
      </c>
      <c r="Y1781" s="1" t="s">
        <v>9488</v>
      </c>
      <c r="Z1781" s="1" t="s">
        <v>1058</v>
      </c>
      <c r="AA1781" s="1" t="s">
        <v>10516</v>
      </c>
      <c r="AB1781" s="1" t="s">
        <v>124</v>
      </c>
      <c r="AE1781" s="2">
        <v>45720.438587962963</v>
      </c>
      <c r="AF1781" s="1" t="s">
        <v>77</v>
      </c>
      <c r="AH1781" s="1" t="s">
        <v>78</v>
      </c>
      <c r="AI1781" s="1" t="s">
        <v>106</v>
      </c>
      <c r="AJ1781" s="1" t="s">
        <v>167</v>
      </c>
      <c r="AK1781" s="1" t="s">
        <v>10517</v>
      </c>
      <c r="AL1781" s="1" t="s">
        <v>5311</v>
      </c>
      <c r="AM1781" s="2">
        <v>45720.438622685186</v>
      </c>
      <c r="AN1781" s="1" t="s">
        <v>10517</v>
      </c>
      <c r="AP1781" s="1">
        <v>5761318</v>
      </c>
      <c r="AQ1781" s="1" t="s">
        <v>83</v>
      </c>
      <c r="AR1781" s="2">
        <v>45720.724780092591</v>
      </c>
      <c r="AS1781" s="1" t="s">
        <v>84</v>
      </c>
      <c r="AT1781" s="2">
        <v>45720.350694444445</v>
      </c>
      <c r="AU1781" s="1" t="s">
        <v>85</v>
      </c>
      <c r="AV1781" s="1" t="s">
        <v>108</v>
      </c>
      <c r="AW1781" s="1" t="s">
        <v>109</v>
      </c>
      <c r="AX1781" s="1" t="s">
        <v>110</v>
      </c>
      <c r="AZ1781" s="2">
        <v>45720.724780092591</v>
      </c>
      <c r="BB1781" s="1" t="s">
        <v>111</v>
      </c>
      <c r="BC1781" s="1" t="s">
        <v>112</v>
      </c>
      <c r="BD1781" s="1" t="s">
        <v>113</v>
      </c>
      <c r="BE1781" s="1" t="s">
        <v>10518</v>
      </c>
      <c r="BF1781" s="1" t="s">
        <v>115</v>
      </c>
    </row>
    <row r="1782" spans="1:58" x14ac:dyDescent="0.35">
      <c r="A1782" s="1">
        <v>3015031</v>
      </c>
      <c r="B1782" s="1" t="s">
        <v>223</v>
      </c>
      <c r="C1782" s="1">
        <v>36856051</v>
      </c>
      <c r="D1782" s="1">
        <v>339708202</v>
      </c>
      <c r="E1782" s="1" t="s">
        <v>59</v>
      </c>
      <c r="F1782" s="1" t="s">
        <v>60</v>
      </c>
      <c r="G1782" s="1" t="s">
        <v>1177</v>
      </c>
      <c r="H1782" s="1" t="s">
        <v>117</v>
      </c>
      <c r="I1782" s="1">
        <v>774715105</v>
      </c>
      <c r="J1782" s="1" t="s">
        <v>10519</v>
      </c>
      <c r="K1782" s="1">
        <v>14</v>
      </c>
      <c r="L1782" s="1" t="s">
        <v>64</v>
      </c>
      <c r="M1782" s="1" t="s">
        <v>65</v>
      </c>
      <c r="N1782" s="2">
        <v>45512.583333333336</v>
      </c>
      <c r="O1782" s="1" t="s">
        <v>98</v>
      </c>
      <c r="Q1782" s="1" t="s">
        <v>67</v>
      </c>
      <c r="R1782" s="2">
        <v>45720.439606481479</v>
      </c>
      <c r="S1782" s="1" t="s">
        <v>1180</v>
      </c>
      <c r="T1782" s="1" t="s">
        <v>100</v>
      </c>
      <c r="U1782" s="1" t="s">
        <v>863</v>
      </c>
      <c r="V1782" s="1" t="s">
        <v>10520</v>
      </c>
      <c r="Y1782" s="1" t="s">
        <v>3885</v>
      </c>
      <c r="Z1782" s="1" t="s">
        <v>231</v>
      </c>
      <c r="AA1782" s="1" t="s">
        <v>2580</v>
      </c>
      <c r="AB1782" s="1" t="s">
        <v>124</v>
      </c>
      <c r="AE1782" s="2">
        <v>45720.439629629633</v>
      </c>
      <c r="AF1782" s="1" t="s">
        <v>77</v>
      </c>
      <c r="AH1782" s="1" t="s">
        <v>78</v>
      </c>
      <c r="AI1782" s="1" t="s">
        <v>106</v>
      </c>
      <c r="AJ1782" s="1" t="s">
        <v>107</v>
      </c>
      <c r="AK1782" s="1" t="s">
        <v>10521</v>
      </c>
      <c r="AL1782" s="1" t="s">
        <v>1180</v>
      </c>
      <c r="AM1782" s="2">
        <v>45720.439675925925</v>
      </c>
      <c r="AN1782" s="1" t="s">
        <v>10521</v>
      </c>
      <c r="AP1782" s="1">
        <v>5761322</v>
      </c>
      <c r="AQ1782" s="1" t="s">
        <v>83</v>
      </c>
      <c r="AR1782" s="2">
        <v>45720.683495370373</v>
      </c>
      <c r="AS1782" s="1" t="s">
        <v>84</v>
      </c>
      <c r="AT1782" s="2">
        <v>45720.333333333336</v>
      </c>
      <c r="AU1782" s="1" t="s">
        <v>85</v>
      </c>
      <c r="AV1782" s="1" t="s">
        <v>233</v>
      </c>
      <c r="AW1782" s="1" t="s">
        <v>234</v>
      </c>
      <c r="AX1782" s="1" t="s">
        <v>1635</v>
      </c>
      <c r="AZ1782" s="2">
        <v>45720.683495370373</v>
      </c>
      <c r="BB1782" s="1" t="s">
        <v>9840</v>
      </c>
      <c r="BC1782" s="1" t="s">
        <v>3103</v>
      </c>
      <c r="BD1782" s="1" t="s">
        <v>9841</v>
      </c>
      <c r="BE1782" s="1" t="s">
        <v>10522</v>
      </c>
      <c r="BF1782" s="1" t="s">
        <v>1319</v>
      </c>
    </row>
    <row r="1783" spans="1:58" x14ac:dyDescent="0.35">
      <c r="A1783" s="1">
        <v>3015032</v>
      </c>
      <c r="B1783" s="1" t="s">
        <v>223</v>
      </c>
      <c r="C1783" s="1">
        <v>37857241</v>
      </c>
      <c r="D1783" s="1">
        <v>339761939</v>
      </c>
      <c r="E1783" s="1" t="s">
        <v>59</v>
      </c>
      <c r="F1783" s="1" t="s">
        <v>60</v>
      </c>
      <c r="G1783" s="1" t="s">
        <v>1263</v>
      </c>
      <c r="H1783" s="1" t="s">
        <v>10523</v>
      </c>
      <c r="I1783" s="1">
        <v>775075402</v>
      </c>
      <c r="J1783" s="1" t="s">
        <v>10524</v>
      </c>
      <c r="K1783" s="1">
        <v>14</v>
      </c>
      <c r="L1783" s="1" t="s">
        <v>64</v>
      </c>
      <c r="M1783" s="1" t="s">
        <v>65</v>
      </c>
      <c r="N1783" s="2">
        <v>44708.695150462961</v>
      </c>
      <c r="O1783" s="1" t="s">
        <v>497</v>
      </c>
      <c r="Q1783" s="1" t="s">
        <v>67</v>
      </c>
      <c r="R1783" s="2">
        <v>45720.44091435185</v>
      </c>
      <c r="S1783" s="1" t="s">
        <v>862</v>
      </c>
      <c r="T1783" s="1" t="s">
        <v>100</v>
      </c>
      <c r="U1783" s="1" t="s">
        <v>385</v>
      </c>
      <c r="V1783" s="1" t="s">
        <v>10525</v>
      </c>
      <c r="W1783" s="1" t="s">
        <v>298</v>
      </c>
      <c r="X1783" s="1" t="s">
        <v>670</v>
      </c>
      <c r="Y1783" s="1" t="s">
        <v>2656</v>
      </c>
      <c r="Z1783" s="1" t="s">
        <v>231</v>
      </c>
      <c r="AA1783" s="1" t="s">
        <v>2657</v>
      </c>
      <c r="AB1783" s="1" t="s">
        <v>124</v>
      </c>
      <c r="AE1783" s="2">
        <v>45720.525497685187</v>
      </c>
      <c r="AF1783" s="1" t="s">
        <v>77</v>
      </c>
      <c r="AH1783" s="1" t="s">
        <v>125</v>
      </c>
      <c r="AI1783" s="1" t="s">
        <v>106</v>
      </c>
      <c r="AJ1783" s="1" t="s">
        <v>303</v>
      </c>
      <c r="AK1783" s="1" t="s">
        <v>10526</v>
      </c>
      <c r="AL1783" s="1" t="s">
        <v>240</v>
      </c>
      <c r="AM1783" s="2">
        <v>45720.525590277779</v>
      </c>
      <c r="AN1783" s="1" t="s">
        <v>10526</v>
      </c>
      <c r="AO1783" s="1" t="s">
        <v>240</v>
      </c>
      <c r="AP1783" s="1">
        <v>5761972</v>
      </c>
      <c r="AQ1783" s="1" t="s">
        <v>83</v>
      </c>
      <c r="AR1783" s="2">
        <v>45721.424907407411</v>
      </c>
      <c r="AS1783" s="1" t="s">
        <v>84</v>
      </c>
      <c r="AT1783" s="2">
        <v>45720.5625</v>
      </c>
      <c r="AU1783" s="1" t="s">
        <v>85</v>
      </c>
      <c r="AV1783" s="1" t="s">
        <v>306</v>
      </c>
      <c r="AW1783" s="1" t="s">
        <v>307</v>
      </c>
      <c r="AX1783" s="1" t="s">
        <v>308</v>
      </c>
      <c r="AZ1783" s="2">
        <v>45721.424907407411</v>
      </c>
      <c r="BB1783" s="1" t="s">
        <v>703</v>
      </c>
      <c r="BC1783" s="1" t="s">
        <v>677</v>
      </c>
      <c r="BD1783" s="1" t="s">
        <v>704</v>
      </c>
      <c r="BE1783" s="1" t="s">
        <v>10527</v>
      </c>
      <c r="BF1783" s="1" t="s">
        <v>2891</v>
      </c>
    </row>
    <row r="1784" spans="1:58" x14ac:dyDescent="0.35">
      <c r="A1784" s="1">
        <v>3015033</v>
      </c>
      <c r="B1784" s="1" t="s">
        <v>58</v>
      </c>
      <c r="C1784" s="1">
        <v>39588951</v>
      </c>
      <c r="D1784" s="1">
        <v>338558334</v>
      </c>
      <c r="E1784" s="1" t="s">
        <v>59</v>
      </c>
      <c r="F1784" s="1" t="s">
        <v>60</v>
      </c>
      <c r="G1784" s="1" t="s">
        <v>1263</v>
      </c>
      <c r="H1784" s="1" t="s">
        <v>10528</v>
      </c>
      <c r="I1784" s="1">
        <v>773975092</v>
      </c>
      <c r="J1784" s="1" t="s">
        <v>277</v>
      </c>
      <c r="K1784" s="1">
        <v>13</v>
      </c>
      <c r="L1784" s="1" t="s">
        <v>64</v>
      </c>
      <c r="M1784" s="1" t="s">
        <v>65</v>
      </c>
      <c r="N1784" s="2">
        <v>45161</v>
      </c>
      <c r="O1784" s="1" t="s">
        <v>353</v>
      </c>
      <c r="Q1784" s="1" t="s">
        <v>67</v>
      </c>
      <c r="R1784" s="2">
        <v>45720.441759259258</v>
      </c>
      <c r="S1784" s="1" t="s">
        <v>10529</v>
      </c>
      <c r="T1784" s="1" t="s">
        <v>100</v>
      </c>
      <c r="U1784" s="1" t="s">
        <v>70</v>
      </c>
      <c r="V1784" s="1" t="s">
        <v>10530</v>
      </c>
      <c r="W1784" s="1" t="s">
        <v>334</v>
      </c>
      <c r="X1784" s="1" t="s">
        <v>335</v>
      </c>
      <c r="Y1784" s="1" t="s">
        <v>10531</v>
      </c>
      <c r="Z1784" s="1" t="s">
        <v>337</v>
      </c>
      <c r="AA1784" s="1" t="s">
        <v>1944</v>
      </c>
      <c r="AB1784" s="1" t="s">
        <v>1944</v>
      </c>
      <c r="AC1784" s="1">
        <v>245</v>
      </c>
      <c r="AE1784" s="2">
        <v>45720.441770833335</v>
      </c>
      <c r="AF1784" s="1" t="s">
        <v>77</v>
      </c>
      <c r="AH1784" s="1" t="s">
        <v>125</v>
      </c>
      <c r="AI1784" s="1" t="s">
        <v>79</v>
      </c>
      <c r="AJ1784" s="1" t="s">
        <v>378</v>
      </c>
      <c r="AK1784" s="1" t="s">
        <v>10530</v>
      </c>
      <c r="AL1784" s="1" t="s">
        <v>10529</v>
      </c>
      <c r="AM1784" s="2">
        <v>45720.441817129627</v>
      </c>
      <c r="AN1784" s="1" t="s">
        <v>10530</v>
      </c>
      <c r="AP1784" s="1">
        <v>5761333</v>
      </c>
      <c r="AQ1784" s="1" t="s">
        <v>83</v>
      </c>
      <c r="AR1784" s="2">
        <v>45720.769560185188</v>
      </c>
      <c r="AS1784" s="1" t="s">
        <v>84</v>
      </c>
      <c r="AT1784" s="2">
        <v>45720.333333333336</v>
      </c>
      <c r="AU1784" s="1" t="s">
        <v>85</v>
      </c>
      <c r="AV1784" s="1" t="s">
        <v>1702</v>
      </c>
      <c r="AW1784" s="1" t="s">
        <v>1703</v>
      </c>
      <c r="AX1784" s="1" t="s">
        <v>2498</v>
      </c>
      <c r="AZ1784" s="2">
        <v>45720.769560185188</v>
      </c>
      <c r="BB1784" s="1" t="s">
        <v>10532</v>
      </c>
      <c r="BC1784" s="1" t="s">
        <v>10533</v>
      </c>
      <c r="BD1784" s="1" t="s">
        <v>10534</v>
      </c>
      <c r="BE1784" s="1" t="s">
        <v>10535</v>
      </c>
      <c r="BF1784" s="1" t="s">
        <v>349</v>
      </c>
    </row>
    <row r="1785" spans="1:58" x14ac:dyDescent="0.35">
      <c r="A1785" s="1">
        <v>3015034</v>
      </c>
      <c r="B1785" s="1" t="s">
        <v>58</v>
      </c>
      <c r="C1785" s="1">
        <v>39881511</v>
      </c>
      <c r="D1785" s="1">
        <v>338250080</v>
      </c>
      <c r="E1785" s="1" t="s">
        <v>59</v>
      </c>
      <c r="F1785" s="1" t="s">
        <v>60</v>
      </c>
      <c r="G1785" s="1" t="s">
        <v>224</v>
      </c>
      <c r="H1785" s="1" t="s">
        <v>10536</v>
      </c>
      <c r="I1785" s="1">
        <v>778173949</v>
      </c>
      <c r="J1785" s="1" t="s">
        <v>10537</v>
      </c>
      <c r="K1785" s="1">
        <v>12</v>
      </c>
      <c r="L1785" s="1" t="s">
        <v>64</v>
      </c>
      <c r="M1785" s="1" t="s">
        <v>65</v>
      </c>
      <c r="N1785" s="2">
        <v>44881.678472222222</v>
      </c>
      <c r="O1785" s="1" t="s">
        <v>66</v>
      </c>
      <c r="Q1785" s="1" t="s">
        <v>67</v>
      </c>
      <c r="R1785" s="2">
        <v>45720.442048611112</v>
      </c>
      <c r="S1785" s="1" t="s">
        <v>956</v>
      </c>
      <c r="T1785" s="1" t="s">
        <v>69</v>
      </c>
      <c r="U1785" s="1" t="s">
        <v>70</v>
      </c>
      <c r="V1785" s="1" t="s">
        <v>10345</v>
      </c>
      <c r="W1785" s="1" t="s">
        <v>214</v>
      </c>
      <c r="X1785" s="1" t="s">
        <v>215</v>
      </c>
      <c r="Y1785" s="1" t="s">
        <v>6213</v>
      </c>
      <c r="Z1785" s="1" t="s">
        <v>1477</v>
      </c>
      <c r="AA1785" s="1" t="s">
        <v>1477</v>
      </c>
      <c r="AB1785" s="1" t="s">
        <v>1477</v>
      </c>
      <c r="AE1785" s="2">
        <v>45720.442060185182</v>
      </c>
      <c r="AF1785" s="1" t="s">
        <v>77</v>
      </c>
      <c r="AH1785" s="1" t="s">
        <v>125</v>
      </c>
      <c r="AI1785" s="1" t="s">
        <v>79</v>
      </c>
      <c r="AJ1785" s="1" t="s">
        <v>378</v>
      </c>
      <c r="AK1785" s="1" t="s">
        <v>10538</v>
      </c>
      <c r="AL1785" s="1" t="s">
        <v>956</v>
      </c>
      <c r="AM1785" s="2">
        <v>45720.442094907405</v>
      </c>
      <c r="AN1785" s="1" t="s">
        <v>10538</v>
      </c>
      <c r="AP1785" s="1">
        <v>5761338</v>
      </c>
      <c r="AQ1785" s="1" t="s">
        <v>83</v>
      </c>
      <c r="AR1785" s="2">
        <v>45720.545671296299</v>
      </c>
      <c r="AS1785" s="1" t="s">
        <v>84</v>
      </c>
      <c r="AT1785" s="2">
        <v>45720.333333333336</v>
      </c>
      <c r="AU1785" s="1" t="s">
        <v>85</v>
      </c>
      <c r="AV1785" s="1" t="s">
        <v>1957</v>
      </c>
      <c r="AW1785" s="1" t="s">
        <v>1958</v>
      </c>
      <c r="AX1785" s="1" t="s">
        <v>2365</v>
      </c>
      <c r="AZ1785" s="2">
        <v>45720.545671296299</v>
      </c>
      <c r="BB1785" s="1" t="s">
        <v>3226</v>
      </c>
      <c r="BC1785" s="1" t="s">
        <v>3227</v>
      </c>
      <c r="BD1785" s="1" t="s">
        <v>767</v>
      </c>
      <c r="BE1785" s="1" t="s">
        <v>1120</v>
      </c>
      <c r="BF1785" s="1" t="s">
        <v>137</v>
      </c>
    </row>
    <row r="1786" spans="1:58" x14ac:dyDescent="0.35">
      <c r="A1786" s="1">
        <v>3015035</v>
      </c>
      <c r="B1786" s="1" t="s">
        <v>1805</v>
      </c>
      <c r="C1786" s="1">
        <v>33875611</v>
      </c>
      <c r="D1786" s="1">
        <v>339487486</v>
      </c>
      <c r="E1786" s="1" t="s">
        <v>59</v>
      </c>
      <c r="F1786" s="1" t="s">
        <v>60</v>
      </c>
      <c r="G1786" s="1" t="s">
        <v>95</v>
      </c>
      <c r="H1786" s="1" t="s">
        <v>6252</v>
      </c>
      <c r="I1786" s="1">
        <v>775330671</v>
      </c>
      <c r="J1786" s="1" t="s">
        <v>3370</v>
      </c>
      <c r="K1786" s="1">
        <v>20</v>
      </c>
      <c r="L1786" s="1" t="s">
        <v>294</v>
      </c>
      <c r="M1786" s="1" t="s">
        <v>295</v>
      </c>
      <c r="N1786" s="2">
        <v>44120.625</v>
      </c>
      <c r="O1786" s="1" t="s">
        <v>7658</v>
      </c>
      <c r="Q1786" s="1" t="s">
        <v>67</v>
      </c>
      <c r="R1786" s="2">
        <v>45720.442187499997</v>
      </c>
      <c r="S1786" s="1" t="s">
        <v>910</v>
      </c>
      <c r="T1786" s="1" t="s">
        <v>412</v>
      </c>
      <c r="U1786" s="1" t="s">
        <v>70</v>
      </c>
      <c r="V1786" s="1" t="s">
        <v>7145</v>
      </c>
      <c r="W1786" s="1" t="s">
        <v>143</v>
      </c>
      <c r="X1786" s="1" t="s">
        <v>143</v>
      </c>
      <c r="Y1786" s="1" t="s">
        <v>4521</v>
      </c>
      <c r="Z1786" s="1" t="s">
        <v>4522</v>
      </c>
      <c r="AA1786" s="1" t="s">
        <v>4523</v>
      </c>
      <c r="AB1786" s="1" t="s">
        <v>824</v>
      </c>
      <c r="AE1786" s="2">
        <v>45720.442557870374</v>
      </c>
      <c r="AF1786" s="1" t="s">
        <v>443</v>
      </c>
      <c r="AH1786" s="1" t="s">
        <v>125</v>
      </c>
      <c r="AI1786" s="1" t="s">
        <v>464</v>
      </c>
      <c r="AJ1786" s="1" t="s">
        <v>465</v>
      </c>
      <c r="AK1786" s="1" t="s">
        <v>10539</v>
      </c>
      <c r="AL1786" s="1" t="s">
        <v>910</v>
      </c>
      <c r="AM1786" s="2">
        <v>45720.44259259259</v>
      </c>
      <c r="AO1786" s="1" t="s">
        <v>910</v>
      </c>
      <c r="AP1786" s="1">
        <v>5761339</v>
      </c>
      <c r="AQ1786" s="1" t="s">
        <v>83</v>
      </c>
      <c r="AR1786" s="2">
        <v>45720.587280092594</v>
      </c>
      <c r="AS1786" s="1" t="s">
        <v>84</v>
      </c>
      <c r="AT1786" s="2">
        <v>45720.333333333336</v>
      </c>
      <c r="AU1786" s="1" t="s">
        <v>85</v>
      </c>
      <c r="AV1786" s="1" t="s">
        <v>149</v>
      </c>
      <c r="AW1786" s="1" t="s">
        <v>150</v>
      </c>
      <c r="AX1786" s="1" t="s">
        <v>745</v>
      </c>
      <c r="AZ1786" s="2">
        <v>45720.587280092594</v>
      </c>
      <c r="BB1786" s="1" t="s">
        <v>746</v>
      </c>
      <c r="BC1786" s="1" t="s">
        <v>747</v>
      </c>
      <c r="BD1786" s="1" t="s">
        <v>748</v>
      </c>
      <c r="BE1786" s="1" t="s">
        <v>10540</v>
      </c>
      <c r="BF1786" s="1" t="s">
        <v>290</v>
      </c>
    </row>
    <row r="1787" spans="1:58" x14ac:dyDescent="0.35">
      <c r="A1787" s="1">
        <v>3015036</v>
      </c>
      <c r="B1787" s="1" t="s">
        <v>58</v>
      </c>
      <c r="C1787" s="1">
        <v>39370141</v>
      </c>
      <c r="D1787" s="1">
        <v>339551079</v>
      </c>
      <c r="E1787" s="1" t="s">
        <v>59</v>
      </c>
      <c r="F1787" s="1" t="s">
        <v>60</v>
      </c>
      <c r="G1787" s="1" t="s">
        <v>138</v>
      </c>
      <c r="H1787" s="1" t="s">
        <v>6657</v>
      </c>
      <c r="I1787" s="1">
        <v>773590923</v>
      </c>
      <c r="J1787" s="1" t="s">
        <v>1752</v>
      </c>
      <c r="K1787" s="1">
        <v>14</v>
      </c>
      <c r="L1787" s="1" t="s">
        <v>64</v>
      </c>
      <c r="M1787" s="1" t="s">
        <v>65</v>
      </c>
      <c r="N1787" s="2">
        <v>45700.458344907405</v>
      </c>
      <c r="O1787" s="1" t="s">
        <v>66</v>
      </c>
      <c r="Q1787" s="1" t="s">
        <v>67</v>
      </c>
      <c r="R1787" s="2">
        <v>45720.443657407406</v>
      </c>
      <c r="S1787" s="1" t="s">
        <v>1529</v>
      </c>
      <c r="T1787" s="1" t="s">
        <v>1021</v>
      </c>
      <c r="U1787" s="1" t="s">
        <v>603</v>
      </c>
      <c r="V1787" s="1" t="s">
        <v>10541</v>
      </c>
      <c r="W1787" s="1" t="s">
        <v>263</v>
      </c>
      <c r="X1787" s="1" t="s">
        <v>264</v>
      </c>
      <c r="Y1787" s="1" t="s">
        <v>10542</v>
      </c>
      <c r="Z1787" s="1" t="s">
        <v>266</v>
      </c>
      <c r="AA1787" s="1" t="s">
        <v>6791</v>
      </c>
      <c r="AB1787" s="1" t="s">
        <v>10543</v>
      </c>
      <c r="AE1787" s="2">
        <v>45720.443749999999</v>
      </c>
      <c r="AF1787" s="1" t="s">
        <v>77</v>
      </c>
      <c r="AH1787" s="1" t="s">
        <v>125</v>
      </c>
      <c r="AI1787" s="1" t="s">
        <v>79</v>
      </c>
      <c r="AJ1787" s="1" t="s">
        <v>378</v>
      </c>
      <c r="AK1787" s="1" t="s">
        <v>2409</v>
      </c>
      <c r="AL1787" s="1" t="s">
        <v>1529</v>
      </c>
      <c r="AM1787" s="2">
        <v>45720.443807870368</v>
      </c>
      <c r="AN1787" s="1" t="s">
        <v>2409</v>
      </c>
      <c r="AP1787" s="1">
        <v>5761353</v>
      </c>
      <c r="AQ1787" s="1" t="s">
        <v>83</v>
      </c>
      <c r="AR1787" s="2">
        <v>45720.601782407408</v>
      </c>
      <c r="AS1787" s="1" t="s">
        <v>84</v>
      </c>
      <c r="AT1787" s="2">
        <v>45720.34375</v>
      </c>
      <c r="AU1787" s="1" t="s">
        <v>85</v>
      </c>
      <c r="AV1787" s="1" t="s">
        <v>108</v>
      </c>
      <c r="AW1787" s="1" t="s">
        <v>109</v>
      </c>
      <c r="AX1787" s="1" t="s">
        <v>1965</v>
      </c>
      <c r="AZ1787" s="2">
        <v>45720.601782407408</v>
      </c>
      <c r="BB1787" s="1" t="s">
        <v>1129</v>
      </c>
      <c r="BC1787" s="1" t="s">
        <v>1130</v>
      </c>
      <c r="BD1787" s="1" t="s">
        <v>815</v>
      </c>
      <c r="BE1787" s="1" t="s">
        <v>10544</v>
      </c>
      <c r="BF1787" s="1" t="s">
        <v>1365</v>
      </c>
    </row>
    <row r="1788" spans="1:58" x14ac:dyDescent="0.35">
      <c r="A1788" s="1">
        <v>3015037</v>
      </c>
      <c r="B1788" s="1" t="s">
        <v>58</v>
      </c>
      <c r="C1788" s="1">
        <v>33838311</v>
      </c>
      <c r="D1788" s="1">
        <v>338554222</v>
      </c>
      <c r="E1788" s="1" t="s">
        <v>59</v>
      </c>
      <c r="F1788" s="1" t="s">
        <v>60</v>
      </c>
      <c r="G1788" s="1" t="s">
        <v>10545</v>
      </c>
      <c r="I1788" s="1">
        <v>777826099</v>
      </c>
      <c r="J1788" s="1" t="s">
        <v>10546</v>
      </c>
      <c r="K1788" s="1">
        <v>20</v>
      </c>
      <c r="L1788" s="1" t="s">
        <v>294</v>
      </c>
      <c r="M1788" s="1" t="s">
        <v>295</v>
      </c>
      <c r="N1788" s="2">
        <v>44358.714583333334</v>
      </c>
      <c r="O1788" s="1" t="s">
        <v>2155</v>
      </c>
      <c r="Q1788" s="1" t="s">
        <v>67</v>
      </c>
      <c r="R1788" s="2">
        <v>45720.444652777776</v>
      </c>
      <c r="S1788" s="1" t="s">
        <v>4842</v>
      </c>
      <c r="T1788" s="1" t="s">
        <v>412</v>
      </c>
      <c r="U1788" s="1" t="s">
        <v>70</v>
      </c>
      <c r="V1788" s="1" t="s">
        <v>10547</v>
      </c>
      <c r="Y1788" s="1" t="s">
        <v>10548</v>
      </c>
      <c r="Z1788" s="1" t="s">
        <v>337</v>
      </c>
      <c r="AA1788" s="1" t="s">
        <v>10549</v>
      </c>
      <c r="AB1788" s="1" t="s">
        <v>10549</v>
      </c>
      <c r="AE1788" s="2">
        <v>45720.444687499999</v>
      </c>
      <c r="AF1788" s="1" t="s">
        <v>417</v>
      </c>
      <c r="AG1788" s="1">
        <v>48</v>
      </c>
      <c r="AH1788" s="1" t="s">
        <v>125</v>
      </c>
      <c r="AI1788" s="1" t="s">
        <v>79</v>
      </c>
      <c r="AJ1788" s="1" t="s">
        <v>378</v>
      </c>
      <c r="AK1788" s="1" t="s">
        <v>10550</v>
      </c>
      <c r="AL1788" s="1" t="s">
        <v>4842</v>
      </c>
      <c r="AM1788" s="2">
        <v>45720.444756944446</v>
      </c>
      <c r="AN1788" s="1" t="s">
        <v>10550</v>
      </c>
      <c r="AP1788" s="1">
        <v>5761358</v>
      </c>
      <c r="AQ1788" s="1" t="s">
        <v>83</v>
      </c>
      <c r="AR1788" s="2">
        <v>45720.770729166667</v>
      </c>
      <c r="AS1788" s="1" t="s">
        <v>84</v>
      </c>
      <c r="AT1788" s="2">
        <v>45720.333333333336</v>
      </c>
      <c r="AU1788" s="1" t="s">
        <v>573</v>
      </c>
      <c r="AV1788" s="1" t="s">
        <v>1702</v>
      </c>
      <c r="AW1788" s="1" t="s">
        <v>1703</v>
      </c>
      <c r="AX1788" s="1" t="s">
        <v>8150</v>
      </c>
      <c r="AY1788" s="2">
        <v>45722.444687499999</v>
      </c>
      <c r="AZ1788" s="2">
        <v>45720.770729166667</v>
      </c>
      <c r="BA1788" s="1" t="s">
        <v>419</v>
      </c>
      <c r="BB1788" s="1" t="s">
        <v>2825</v>
      </c>
      <c r="BC1788" s="1" t="s">
        <v>153</v>
      </c>
      <c r="BD1788" s="1" t="s">
        <v>2826</v>
      </c>
      <c r="BE1788" s="1" t="s">
        <v>2544</v>
      </c>
      <c r="BF1788" s="1" t="s">
        <v>349</v>
      </c>
    </row>
    <row r="1789" spans="1:58" x14ac:dyDescent="0.35">
      <c r="A1789" s="1">
        <v>3015038</v>
      </c>
      <c r="B1789" s="1" t="s">
        <v>58</v>
      </c>
      <c r="C1789" s="1">
        <v>37886861</v>
      </c>
      <c r="D1789" s="1">
        <v>338233347</v>
      </c>
      <c r="E1789" s="1" t="s">
        <v>59</v>
      </c>
      <c r="F1789" s="1" t="s">
        <v>60</v>
      </c>
      <c r="G1789" s="1" t="s">
        <v>10551</v>
      </c>
      <c r="H1789" s="1" t="s">
        <v>10552</v>
      </c>
      <c r="I1789" s="1">
        <v>775973465</v>
      </c>
      <c r="J1789" s="1">
        <v>338233347</v>
      </c>
      <c r="K1789" s="1">
        <v>12</v>
      </c>
      <c r="L1789" s="1" t="s">
        <v>64</v>
      </c>
      <c r="M1789" s="1" t="s">
        <v>65</v>
      </c>
      <c r="N1789" s="2">
        <v>44835</v>
      </c>
      <c r="O1789" s="1" t="s">
        <v>353</v>
      </c>
      <c r="Q1789" s="1" t="s">
        <v>67</v>
      </c>
      <c r="R1789" s="2">
        <v>45720.4453587963</v>
      </c>
      <c r="S1789" s="1" t="s">
        <v>384</v>
      </c>
      <c r="T1789" s="1" t="s">
        <v>69</v>
      </c>
      <c r="U1789" s="1" t="s">
        <v>70</v>
      </c>
      <c r="V1789" s="1" t="s">
        <v>10553</v>
      </c>
      <c r="Y1789" s="1" t="s">
        <v>5252</v>
      </c>
      <c r="Z1789" s="1" t="s">
        <v>75</v>
      </c>
      <c r="AA1789" s="1" t="s">
        <v>7223</v>
      </c>
      <c r="AB1789" s="1" t="s">
        <v>124</v>
      </c>
      <c r="AE1789" s="2">
        <v>45720.445474537039</v>
      </c>
      <c r="AF1789" s="1" t="s">
        <v>77</v>
      </c>
      <c r="AH1789" s="1" t="s">
        <v>125</v>
      </c>
      <c r="AI1789" s="1" t="s">
        <v>79</v>
      </c>
      <c r="AJ1789" s="1" t="s">
        <v>378</v>
      </c>
      <c r="AK1789" s="1" t="s">
        <v>10554</v>
      </c>
      <c r="AL1789" s="1" t="s">
        <v>384</v>
      </c>
      <c r="AM1789" s="2">
        <v>45720.445520833331</v>
      </c>
      <c r="AN1789" s="1" t="s">
        <v>10554</v>
      </c>
      <c r="AP1789" s="1">
        <v>5761362</v>
      </c>
      <c r="AQ1789" s="1" t="s">
        <v>83</v>
      </c>
      <c r="AR1789" s="2">
        <v>45720.667048611111</v>
      </c>
      <c r="AS1789" s="1" t="s">
        <v>84</v>
      </c>
      <c r="AT1789" s="2">
        <v>45720.305555555555</v>
      </c>
      <c r="AU1789" s="1" t="s">
        <v>85</v>
      </c>
      <c r="AV1789" s="1" t="s">
        <v>2382</v>
      </c>
      <c r="AW1789" s="1" t="s">
        <v>2383</v>
      </c>
      <c r="AX1789" s="1" t="s">
        <v>2384</v>
      </c>
      <c r="AZ1789" s="2">
        <v>45720.667048611111</v>
      </c>
      <c r="BB1789" s="1" t="s">
        <v>1003</v>
      </c>
      <c r="BC1789" s="1" t="s">
        <v>595</v>
      </c>
      <c r="BD1789" s="1" t="s">
        <v>1004</v>
      </c>
      <c r="BE1789" s="1" t="s">
        <v>10555</v>
      </c>
      <c r="BF1789" s="1" t="s">
        <v>3123</v>
      </c>
    </row>
    <row r="1790" spans="1:58" x14ac:dyDescent="0.35">
      <c r="A1790" s="1">
        <v>3015039</v>
      </c>
      <c r="B1790" s="1" t="s">
        <v>58</v>
      </c>
      <c r="C1790" s="1">
        <v>33681751</v>
      </c>
      <c r="D1790" s="1">
        <v>338945966</v>
      </c>
      <c r="E1790" s="1" t="s">
        <v>59</v>
      </c>
      <c r="F1790" s="1" t="s">
        <v>60</v>
      </c>
      <c r="G1790" s="1" t="s">
        <v>1177</v>
      </c>
      <c r="H1790" s="1" t="s">
        <v>10556</v>
      </c>
      <c r="I1790" s="1" t="s">
        <v>10557</v>
      </c>
      <c r="J1790" s="1" t="s">
        <v>2042</v>
      </c>
      <c r="K1790" s="1">
        <v>13</v>
      </c>
      <c r="L1790" s="1" t="s">
        <v>64</v>
      </c>
      <c r="M1790" s="1" t="s">
        <v>65</v>
      </c>
      <c r="N1790" s="2">
        <v>45168.416666666664</v>
      </c>
      <c r="O1790" s="1" t="s">
        <v>66</v>
      </c>
      <c r="Q1790" s="1" t="s">
        <v>67</v>
      </c>
      <c r="R1790" s="2">
        <v>45720.445625</v>
      </c>
      <c r="S1790" s="1" t="s">
        <v>5541</v>
      </c>
      <c r="T1790" s="1" t="s">
        <v>1021</v>
      </c>
      <c r="U1790" s="1" t="s">
        <v>101</v>
      </c>
      <c r="V1790" s="1" t="s">
        <v>10558</v>
      </c>
      <c r="W1790" s="1" t="s">
        <v>653</v>
      </c>
      <c r="X1790" s="1" t="s">
        <v>654</v>
      </c>
      <c r="Y1790" s="1" t="s">
        <v>7864</v>
      </c>
      <c r="Z1790" s="1" t="s">
        <v>944</v>
      </c>
      <c r="AA1790" s="1" t="s">
        <v>6362</v>
      </c>
      <c r="AB1790" s="1" t="s">
        <v>124</v>
      </c>
      <c r="AE1790" s="2">
        <v>45720.44568287037</v>
      </c>
      <c r="AF1790" s="1" t="s">
        <v>77</v>
      </c>
      <c r="AH1790" s="1" t="s">
        <v>125</v>
      </c>
      <c r="AI1790" s="1" t="s">
        <v>79</v>
      </c>
      <c r="AJ1790" s="1" t="s">
        <v>283</v>
      </c>
      <c r="AK1790" s="1" t="s">
        <v>10559</v>
      </c>
      <c r="AL1790" s="1" t="s">
        <v>5541</v>
      </c>
      <c r="AM1790" s="2">
        <v>45720.445729166669</v>
      </c>
      <c r="AN1790" s="1" t="s">
        <v>10559</v>
      </c>
      <c r="AP1790" s="1">
        <v>5761366</v>
      </c>
      <c r="AQ1790" s="1" t="s">
        <v>83</v>
      </c>
      <c r="AR1790" s="2">
        <v>45720.891875000001</v>
      </c>
      <c r="AS1790" s="1" t="s">
        <v>84</v>
      </c>
      <c r="AT1790" s="2">
        <v>45720.333333333336</v>
      </c>
      <c r="AU1790" s="1" t="s">
        <v>85</v>
      </c>
      <c r="AV1790" s="1" t="s">
        <v>608</v>
      </c>
      <c r="AW1790" s="1" t="s">
        <v>609</v>
      </c>
      <c r="AX1790" s="1" t="s">
        <v>2707</v>
      </c>
      <c r="AZ1790" s="2">
        <v>45720.891875000001</v>
      </c>
      <c r="BB1790" s="1" t="s">
        <v>1692</v>
      </c>
      <c r="BC1790" s="1" t="s">
        <v>1693</v>
      </c>
      <c r="BD1790" s="1" t="s">
        <v>1694</v>
      </c>
      <c r="BE1790" s="1" t="s">
        <v>5313</v>
      </c>
      <c r="BF1790" s="1" t="s">
        <v>612</v>
      </c>
    </row>
    <row r="1791" spans="1:58" x14ac:dyDescent="0.35">
      <c r="A1791" s="1">
        <v>3015040</v>
      </c>
      <c r="B1791" s="1" t="s">
        <v>58</v>
      </c>
      <c r="C1791" s="1">
        <v>44503011</v>
      </c>
      <c r="D1791" s="1">
        <v>339557726</v>
      </c>
      <c r="E1791" s="1" t="s">
        <v>59</v>
      </c>
      <c r="F1791" s="1" t="s">
        <v>60</v>
      </c>
      <c r="G1791" s="1" t="s">
        <v>422</v>
      </c>
      <c r="H1791" s="1" t="s">
        <v>10560</v>
      </c>
      <c r="I1791" s="1">
        <v>773486709</v>
      </c>
      <c r="J1791" s="1" t="s">
        <v>1297</v>
      </c>
      <c r="K1791" s="1">
        <v>15</v>
      </c>
      <c r="L1791" s="1" t="s">
        <v>64</v>
      </c>
      <c r="M1791" s="1" t="s">
        <v>65</v>
      </c>
      <c r="N1791" s="2">
        <v>45607.708333333336</v>
      </c>
      <c r="O1791" s="1" t="s">
        <v>66</v>
      </c>
      <c r="Q1791" s="1" t="s">
        <v>67</v>
      </c>
      <c r="R1791" s="2">
        <v>45720.447164351855</v>
      </c>
      <c r="S1791" s="1" t="s">
        <v>5116</v>
      </c>
      <c r="T1791" s="1" t="s">
        <v>69</v>
      </c>
      <c r="U1791" s="1" t="s">
        <v>70</v>
      </c>
      <c r="V1791" s="1" t="s">
        <v>10561</v>
      </c>
      <c r="W1791" s="1" t="s">
        <v>263</v>
      </c>
      <c r="X1791" s="1" t="s">
        <v>264</v>
      </c>
      <c r="Y1791" s="1" t="s">
        <v>4627</v>
      </c>
      <c r="Z1791" s="1" t="s">
        <v>4139</v>
      </c>
      <c r="AA1791" s="1" t="s">
        <v>5498</v>
      </c>
      <c r="AB1791" s="1" t="s">
        <v>124</v>
      </c>
      <c r="AE1791" s="2">
        <v>45720.632210648146</v>
      </c>
      <c r="AF1791" s="1" t="s">
        <v>77</v>
      </c>
      <c r="AH1791" s="1" t="s">
        <v>125</v>
      </c>
      <c r="AI1791" s="1" t="s">
        <v>58</v>
      </c>
      <c r="AJ1791" s="1" t="s">
        <v>80</v>
      </c>
      <c r="AK1791" s="1" t="s">
        <v>10562</v>
      </c>
      <c r="AL1791" s="1" t="s">
        <v>325</v>
      </c>
      <c r="AM1791" s="2">
        <v>45720.632465277777</v>
      </c>
      <c r="AN1791" s="1" t="s">
        <v>10562</v>
      </c>
      <c r="AO1791" s="1" t="s">
        <v>325</v>
      </c>
      <c r="AP1791" s="1">
        <v>5762808</v>
      </c>
      <c r="AQ1791" s="1" t="s">
        <v>83</v>
      </c>
      <c r="AR1791" s="2">
        <v>45721.538136574076</v>
      </c>
      <c r="AS1791" s="1" t="s">
        <v>84</v>
      </c>
      <c r="AT1791" s="2">
        <v>45720.333333333336</v>
      </c>
      <c r="AU1791" s="1" t="s">
        <v>85</v>
      </c>
      <c r="AV1791" s="1" t="s">
        <v>844</v>
      </c>
      <c r="AW1791" s="1" t="s">
        <v>844</v>
      </c>
      <c r="AX1791" s="1" t="s">
        <v>967</v>
      </c>
      <c r="AZ1791" s="2">
        <v>45721.538136574076</v>
      </c>
      <c r="BB1791" s="1" t="s">
        <v>551</v>
      </c>
      <c r="BC1791" s="1" t="s">
        <v>552</v>
      </c>
      <c r="BD1791" s="1" t="s">
        <v>553</v>
      </c>
      <c r="BE1791" s="1" t="s">
        <v>754</v>
      </c>
      <c r="BF1791" s="1" t="s">
        <v>269</v>
      </c>
    </row>
    <row r="1792" spans="1:58" x14ac:dyDescent="0.35">
      <c r="A1792" s="1">
        <v>3015041</v>
      </c>
      <c r="B1792" s="1" t="s">
        <v>327</v>
      </c>
      <c r="C1792" s="1">
        <v>2131481</v>
      </c>
      <c r="D1792" s="1">
        <v>339511286</v>
      </c>
      <c r="E1792" s="1" t="s">
        <v>59</v>
      </c>
      <c r="F1792" s="1" t="s">
        <v>60</v>
      </c>
      <c r="G1792" s="1" t="s">
        <v>10563</v>
      </c>
      <c r="I1792" s="1">
        <v>773165966</v>
      </c>
      <c r="J1792" s="1" t="s">
        <v>8385</v>
      </c>
      <c r="K1792" s="1">
        <v>20</v>
      </c>
      <c r="L1792" s="1" t="s">
        <v>294</v>
      </c>
      <c r="M1792" s="1" t="s">
        <v>295</v>
      </c>
      <c r="N1792" s="2">
        <v>43578.344537037039</v>
      </c>
      <c r="O1792" s="1" t="s">
        <v>10564</v>
      </c>
      <c r="Q1792" s="1" t="s">
        <v>67</v>
      </c>
      <c r="R1792" s="2">
        <v>45720.447175925925</v>
      </c>
      <c r="S1792" s="1" t="s">
        <v>4842</v>
      </c>
      <c r="T1792" s="1" t="s">
        <v>412</v>
      </c>
      <c r="U1792" s="1" t="s">
        <v>120</v>
      </c>
      <c r="V1792" s="1" t="s">
        <v>10565</v>
      </c>
      <c r="W1792" s="1" t="s">
        <v>263</v>
      </c>
      <c r="X1792" s="1" t="s">
        <v>263</v>
      </c>
      <c r="Y1792" s="1" t="s">
        <v>2247</v>
      </c>
      <c r="Z1792" s="1" t="s">
        <v>852</v>
      </c>
      <c r="AA1792" s="1" t="s">
        <v>5922</v>
      </c>
      <c r="AB1792" s="1" t="s">
        <v>10566</v>
      </c>
      <c r="AE1792" s="2">
        <v>45720.447187500002</v>
      </c>
      <c r="AF1792" s="1" t="s">
        <v>417</v>
      </c>
      <c r="AG1792" s="1">
        <v>48</v>
      </c>
      <c r="AH1792" s="1" t="s">
        <v>125</v>
      </c>
      <c r="AI1792" s="1" t="s">
        <v>106</v>
      </c>
      <c r="AJ1792" s="1" t="s">
        <v>107</v>
      </c>
      <c r="AK1792" s="1" t="s">
        <v>10565</v>
      </c>
      <c r="AL1792" s="1" t="s">
        <v>4842</v>
      </c>
      <c r="AM1792" s="2">
        <v>45720.447233796294</v>
      </c>
      <c r="AN1792" s="1" t="s">
        <v>10565</v>
      </c>
      <c r="AP1792" s="1">
        <v>5761374</v>
      </c>
      <c r="AQ1792" s="1" t="s">
        <v>83</v>
      </c>
      <c r="AR1792" s="2">
        <v>45720.56113425926</v>
      </c>
      <c r="AS1792" s="1" t="s">
        <v>84</v>
      </c>
      <c r="AT1792" s="2">
        <v>45720.347222222219</v>
      </c>
      <c r="AU1792" s="1" t="s">
        <v>85</v>
      </c>
      <c r="AV1792" s="1" t="s">
        <v>108</v>
      </c>
      <c r="AW1792" s="1" t="s">
        <v>109</v>
      </c>
      <c r="AX1792" s="1" t="s">
        <v>110</v>
      </c>
      <c r="AY1792" s="2">
        <v>45722.447187500002</v>
      </c>
      <c r="AZ1792" s="2">
        <v>45720.56113425926</v>
      </c>
      <c r="BA1792" s="1" t="s">
        <v>419</v>
      </c>
      <c r="BB1792" s="1" t="s">
        <v>7916</v>
      </c>
      <c r="BC1792" s="1" t="s">
        <v>5296</v>
      </c>
      <c r="BD1792" s="1" t="s">
        <v>5297</v>
      </c>
      <c r="BE1792" s="1" t="s">
        <v>10567</v>
      </c>
      <c r="BF1792" s="1" t="s">
        <v>274</v>
      </c>
    </row>
    <row r="1793" spans="1:58" x14ac:dyDescent="0.35">
      <c r="A1793" s="1">
        <v>3015042</v>
      </c>
      <c r="B1793" s="1" t="s">
        <v>58</v>
      </c>
      <c r="C1793" s="1">
        <v>32145681</v>
      </c>
      <c r="D1793" s="1">
        <v>338227179</v>
      </c>
      <c r="E1793" s="1" t="s">
        <v>59</v>
      </c>
      <c r="F1793" s="1" t="s">
        <v>60</v>
      </c>
      <c r="G1793" s="1" t="s">
        <v>1806</v>
      </c>
      <c r="H1793" s="1" t="s">
        <v>10568</v>
      </c>
      <c r="I1793" s="1">
        <v>779735378</v>
      </c>
      <c r="J1793" s="1" t="s">
        <v>10569</v>
      </c>
      <c r="K1793" s="1">
        <v>12</v>
      </c>
      <c r="L1793" s="1" t="s">
        <v>64</v>
      </c>
      <c r="M1793" s="1" t="s">
        <v>65</v>
      </c>
      <c r="N1793" s="2">
        <v>44805</v>
      </c>
      <c r="O1793" s="1" t="s">
        <v>180</v>
      </c>
      <c r="Q1793" s="1" t="s">
        <v>67</v>
      </c>
      <c r="R1793" s="2">
        <v>45720.449212962965</v>
      </c>
      <c r="S1793" s="1" t="s">
        <v>2517</v>
      </c>
      <c r="T1793" s="1" t="s">
        <v>69</v>
      </c>
      <c r="U1793" s="1" t="s">
        <v>723</v>
      </c>
      <c r="V1793" s="1" t="s">
        <v>10570</v>
      </c>
      <c r="Y1793" s="1" t="s">
        <v>998</v>
      </c>
      <c r="Z1793" s="1" t="s">
        <v>75</v>
      </c>
      <c r="AA1793" s="1" t="s">
        <v>999</v>
      </c>
      <c r="AB1793" s="1" t="s">
        <v>999</v>
      </c>
      <c r="AE1793" s="2">
        <v>45720.449224537035</v>
      </c>
      <c r="AF1793" s="1" t="s">
        <v>77</v>
      </c>
      <c r="AH1793" s="1" t="s">
        <v>125</v>
      </c>
      <c r="AI1793" s="1" t="s">
        <v>79</v>
      </c>
      <c r="AJ1793" s="1" t="s">
        <v>454</v>
      </c>
      <c r="AK1793" s="1" t="s">
        <v>10571</v>
      </c>
      <c r="AL1793" s="1" t="s">
        <v>2517</v>
      </c>
      <c r="AM1793" s="2">
        <v>45720.449259259258</v>
      </c>
      <c r="AN1793" s="1" t="s">
        <v>10571</v>
      </c>
      <c r="AP1793" s="1">
        <v>5761388</v>
      </c>
      <c r="AQ1793" s="1" t="s">
        <v>83</v>
      </c>
      <c r="AR1793" s="2">
        <v>45720.563356481478</v>
      </c>
      <c r="AS1793" s="1" t="s">
        <v>84</v>
      </c>
      <c r="AT1793" s="2">
        <v>45720.5625</v>
      </c>
      <c r="AU1793" s="1" t="s">
        <v>573</v>
      </c>
      <c r="AV1793" s="1" t="s">
        <v>1957</v>
      </c>
      <c r="AW1793" s="1" t="s">
        <v>1958</v>
      </c>
      <c r="AX1793" s="1" t="s">
        <v>4027</v>
      </c>
      <c r="AZ1793" s="2">
        <v>45720.563356481478</v>
      </c>
      <c r="BB1793" s="1" t="s">
        <v>152</v>
      </c>
      <c r="BC1793" s="1" t="s">
        <v>153</v>
      </c>
      <c r="BD1793" s="1" t="s">
        <v>154</v>
      </c>
      <c r="BE1793" s="1" t="s">
        <v>10572</v>
      </c>
      <c r="BF1793" s="1" t="s">
        <v>1612</v>
      </c>
    </row>
    <row r="1794" spans="1:58" x14ac:dyDescent="0.35">
      <c r="A1794" s="1">
        <v>3015043</v>
      </c>
      <c r="B1794" s="1" t="s">
        <v>58</v>
      </c>
      <c r="C1794" s="1">
        <v>35158451</v>
      </c>
      <c r="D1794" s="1">
        <v>338330315</v>
      </c>
      <c r="E1794" s="1" t="s">
        <v>59</v>
      </c>
      <c r="F1794" s="1" t="s">
        <v>60</v>
      </c>
      <c r="G1794" s="1" t="s">
        <v>876</v>
      </c>
      <c r="H1794" s="1" t="s">
        <v>2677</v>
      </c>
      <c r="I1794" s="1">
        <v>777166450</v>
      </c>
      <c r="J1794" s="1" t="s">
        <v>10573</v>
      </c>
      <c r="K1794" s="1">
        <v>12</v>
      </c>
      <c r="L1794" s="1" t="s">
        <v>64</v>
      </c>
      <c r="M1794" s="1" t="s">
        <v>65</v>
      </c>
      <c r="N1794" s="2">
        <v>45472.458344907405</v>
      </c>
      <c r="O1794" s="1" t="s">
        <v>66</v>
      </c>
      <c r="Q1794" s="1" t="s">
        <v>67</v>
      </c>
      <c r="R1794" s="2">
        <v>45720.449270833335</v>
      </c>
      <c r="S1794" s="1" t="s">
        <v>1432</v>
      </c>
      <c r="T1794" s="1" t="s">
        <v>783</v>
      </c>
      <c r="U1794" s="1" t="s">
        <v>70</v>
      </c>
      <c r="V1794" s="1" t="s">
        <v>10574</v>
      </c>
      <c r="W1794" s="1" t="s">
        <v>334</v>
      </c>
      <c r="X1794" s="1" t="s">
        <v>1153</v>
      </c>
      <c r="Y1794" s="1" t="s">
        <v>760</v>
      </c>
      <c r="Z1794" s="1" t="s">
        <v>321</v>
      </c>
      <c r="AA1794" s="1" t="s">
        <v>762</v>
      </c>
      <c r="AB1794" s="1" t="s">
        <v>762</v>
      </c>
      <c r="AC1794" s="1" t="s">
        <v>10575</v>
      </c>
      <c r="AE1794" s="2">
        <v>45720.450092592589</v>
      </c>
      <c r="AF1794" s="1" t="s">
        <v>77</v>
      </c>
      <c r="AH1794" s="1" t="s">
        <v>125</v>
      </c>
      <c r="AI1794" s="1" t="s">
        <v>79</v>
      </c>
      <c r="AJ1794" s="1" t="s">
        <v>378</v>
      </c>
      <c r="AL1794" s="1" t="s">
        <v>1432</v>
      </c>
      <c r="AM1794" s="2">
        <v>45720.450138888889</v>
      </c>
      <c r="AO1794" s="1" t="s">
        <v>1432</v>
      </c>
      <c r="AP1794" s="1">
        <v>5761394</v>
      </c>
      <c r="AQ1794" s="1" t="s">
        <v>83</v>
      </c>
      <c r="AR1794" s="2">
        <v>45720.545914351853</v>
      </c>
      <c r="AS1794" s="1" t="s">
        <v>84</v>
      </c>
      <c r="AT1794" s="2">
        <v>45720.333333333336</v>
      </c>
      <c r="AU1794" s="1" t="s">
        <v>573</v>
      </c>
      <c r="AV1794" s="1" t="s">
        <v>1214</v>
      </c>
      <c r="AW1794" s="1" t="s">
        <v>1215</v>
      </c>
      <c r="AX1794" s="1" t="s">
        <v>7003</v>
      </c>
      <c r="AZ1794" s="2">
        <v>45720.545914351853</v>
      </c>
      <c r="BB1794" s="1" t="s">
        <v>152</v>
      </c>
      <c r="BC1794" s="1" t="s">
        <v>153</v>
      </c>
      <c r="BD1794" s="1" t="s">
        <v>154</v>
      </c>
      <c r="BE1794" s="1" t="s">
        <v>10576</v>
      </c>
      <c r="BF1794" s="1" t="s">
        <v>525</v>
      </c>
    </row>
    <row r="1795" spans="1:58" x14ac:dyDescent="0.35">
      <c r="A1795" s="1">
        <v>3015044</v>
      </c>
      <c r="B1795" s="1" t="s">
        <v>58</v>
      </c>
      <c r="C1795" s="1">
        <v>45114701</v>
      </c>
      <c r="D1795" s="1">
        <v>339580584</v>
      </c>
      <c r="E1795" s="1" t="s">
        <v>59</v>
      </c>
      <c r="F1795" s="1" t="s">
        <v>60</v>
      </c>
      <c r="G1795" s="1" t="s">
        <v>10577</v>
      </c>
      <c r="H1795" s="1" t="s">
        <v>10578</v>
      </c>
      <c r="I1795" s="1">
        <v>778224424</v>
      </c>
      <c r="J1795" s="1" t="s">
        <v>10579</v>
      </c>
      <c r="K1795" s="1">
        <v>14</v>
      </c>
      <c r="L1795" s="1" t="s">
        <v>64</v>
      </c>
      <c r="M1795" s="1" t="s">
        <v>65</v>
      </c>
      <c r="N1795" s="2">
        <v>45661.458333333336</v>
      </c>
      <c r="O1795" s="1" t="s">
        <v>180</v>
      </c>
      <c r="Q1795" s="1" t="s">
        <v>67</v>
      </c>
      <c r="R1795" s="2">
        <v>45720.44935185185</v>
      </c>
      <c r="S1795" s="1" t="s">
        <v>4955</v>
      </c>
      <c r="T1795" s="1" t="s">
        <v>639</v>
      </c>
      <c r="U1795" s="1" t="s">
        <v>1219</v>
      </c>
      <c r="V1795" s="1" t="s">
        <v>10580</v>
      </c>
      <c r="Y1795" s="1" t="s">
        <v>9000</v>
      </c>
      <c r="Z1795" s="1" t="s">
        <v>841</v>
      </c>
      <c r="AA1795" s="1" t="s">
        <v>10581</v>
      </c>
      <c r="AB1795" s="1" t="s">
        <v>124</v>
      </c>
      <c r="AE1795" s="2">
        <v>45720.513333333336</v>
      </c>
      <c r="AF1795" s="1" t="s">
        <v>77</v>
      </c>
      <c r="AH1795" s="1" t="s">
        <v>125</v>
      </c>
      <c r="AI1795" s="1" t="s">
        <v>58</v>
      </c>
      <c r="AJ1795" s="1" t="s">
        <v>80</v>
      </c>
      <c r="AK1795" s="1" t="s">
        <v>9277</v>
      </c>
      <c r="AL1795" s="1" t="s">
        <v>914</v>
      </c>
      <c r="AM1795" s="2">
        <v>45720.513437499998</v>
      </c>
      <c r="AN1795" s="1" t="s">
        <v>9277</v>
      </c>
      <c r="AO1795" s="1" t="s">
        <v>914</v>
      </c>
      <c r="AP1795" s="1">
        <v>5761829</v>
      </c>
      <c r="AQ1795" s="1" t="s">
        <v>83</v>
      </c>
      <c r="AR1795" s="2">
        <v>45721.483726851853</v>
      </c>
      <c r="AS1795" s="1" t="s">
        <v>84</v>
      </c>
      <c r="AT1795" s="2">
        <v>45720.333333333336</v>
      </c>
      <c r="AU1795" s="1" t="s">
        <v>85</v>
      </c>
      <c r="AV1795" s="1" t="s">
        <v>205</v>
      </c>
      <c r="AW1795" s="1" t="s">
        <v>206</v>
      </c>
      <c r="AX1795" s="1" t="s">
        <v>207</v>
      </c>
      <c r="AZ1795" s="2">
        <v>45721.483726851853</v>
      </c>
      <c r="BB1795" s="1" t="s">
        <v>1129</v>
      </c>
      <c r="BC1795" s="1" t="s">
        <v>1130</v>
      </c>
      <c r="BD1795" s="1" t="s">
        <v>815</v>
      </c>
      <c r="BE1795" s="1" t="s">
        <v>1400</v>
      </c>
      <c r="BF1795" s="1" t="s">
        <v>914</v>
      </c>
    </row>
    <row r="1796" spans="1:58" x14ac:dyDescent="0.35">
      <c r="A1796" s="1">
        <v>3015045</v>
      </c>
      <c r="B1796" s="1" t="s">
        <v>58</v>
      </c>
      <c r="C1796" s="1">
        <v>43475751</v>
      </c>
      <c r="D1796" s="1">
        <v>338555069</v>
      </c>
      <c r="E1796" s="1" t="s">
        <v>59</v>
      </c>
      <c r="F1796" s="1" t="s">
        <v>60</v>
      </c>
      <c r="G1796" s="1" t="s">
        <v>116</v>
      </c>
      <c r="H1796" s="1" t="s">
        <v>1486</v>
      </c>
      <c r="I1796" s="1">
        <v>783789100</v>
      </c>
      <c r="J1796" s="1" t="s">
        <v>10582</v>
      </c>
      <c r="K1796" s="1">
        <v>13</v>
      </c>
      <c r="L1796" s="1" t="s">
        <v>64</v>
      </c>
      <c r="M1796" s="1" t="s">
        <v>65</v>
      </c>
      <c r="N1796" s="2">
        <v>45469.701458333337</v>
      </c>
      <c r="O1796" s="1" t="s">
        <v>66</v>
      </c>
      <c r="Q1796" s="1" t="s">
        <v>67</v>
      </c>
      <c r="R1796" s="2">
        <v>45720.449826388889</v>
      </c>
      <c r="S1796" s="1" t="s">
        <v>2110</v>
      </c>
      <c r="T1796" s="1" t="s">
        <v>100</v>
      </c>
      <c r="U1796" s="1" t="s">
        <v>70</v>
      </c>
      <c r="V1796" s="1" t="s">
        <v>10583</v>
      </c>
      <c r="Y1796" s="1" t="s">
        <v>7548</v>
      </c>
      <c r="Z1796" s="1" t="s">
        <v>337</v>
      </c>
      <c r="AA1796" s="1" t="s">
        <v>9930</v>
      </c>
      <c r="AB1796" s="1" t="s">
        <v>124</v>
      </c>
      <c r="AE1796" s="2">
        <v>45720.449907407405</v>
      </c>
      <c r="AF1796" s="1" t="s">
        <v>77</v>
      </c>
      <c r="AH1796" s="1" t="s">
        <v>78</v>
      </c>
      <c r="AI1796" s="1" t="s">
        <v>79</v>
      </c>
      <c r="AJ1796" s="1" t="s">
        <v>378</v>
      </c>
      <c r="AK1796" s="1" t="s">
        <v>10583</v>
      </c>
      <c r="AL1796" s="1" t="s">
        <v>2110</v>
      </c>
      <c r="AM1796" s="2">
        <v>45720.449953703705</v>
      </c>
      <c r="AN1796" s="1" t="s">
        <v>10583</v>
      </c>
      <c r="AP1796" s="1">
        <v>5761393</v>
      </c>
      <c r="AQ1796" s="1" t="s">
        <v>83</v>
      </c>
      <c r="AR1796" s="2">
        <v>45720.559212962966</v>
      </c>
      <c r="AS1796" s="1" t="s">
        <v>84</v>
      </c>
      <c r="AT1796" s="2">
        <v>45720.333333333336</v>
      </c>
      <c r="AU1796" s="1" t="s">
        <v>85</v>
      </c>
      <c r="AV1796" s="1" t="s">
        <v>1702</v>
      </c>
      <c r="AW1796" s="1" t="s">
        <v>1703</v>
      </c>
      <c r="AX1796" s="1" t="s">
        <v>4796</v>
      </c>
      <c r="AZ1796" s="2">
        <v>45720.559212962966</v>
      </c>
      <c r="BB1796" s="1" t="s">
        <v>9167</v>
      </c>
      <c r="BC1796" s="1" t="s">
        <v>9168</v>
      </c>
      <c r="BD1796" s="1" t="s">
        <v>9169</v>
      </c>
      <c r="BE1796" s="1" t="s">
        <v>755</v>
      </c>
      <c r="BF1796" s="1" t="s">
        <v>349</v>
      </c>
    </row>
    <row r="1797" spans="1:58" x14ac:dyDescent="0.35">
      <c r="A1797" s="1">
        <v>3015046</v>
      </c>
      <c r="B1797" s="1" t="s">
        <v>327</v>
      </c>
      <c r="C1797" s="1">
        <v>33081251</v>
      </c>
      <c r="D1797" s="1" t="s">
        <v>8489</v>
      </c>
      <c r="E1797" s="1" t="s">
        <v>59</v>
      </c>
      <c r="F1797" s="1" t="s">
        <v>4920</v>
      </c>
      <c r="G1797" s="1" t="s">
        <v>8490</v>
      </c>
      <c r="I1797" s="1">
        <v>778185072</v>
      </c>
      <c r="J1797" s="1" t="s">
        <v>8229</v>
      </c>
      <c r="K1797" s="1">
        <v>20</v>
      </c>
      <c r="L1797" s="1" t="s">
        <v>1008</v>
      </c>
      <c r="M1797" s="1" t="s">
        <v>1009</v>
      </c>
      <c r="N1797" s="2">
        <v>44624.416678240741</v>
      </c>
      <c r="O1797" s="1" t="s">
        <v>8491</v>
      </c>
      <c r="Q1797" s="1" t="s">
        <v>67</v>
      </c>
      <c r="R1797" s="2">
        <v>45720.450532407405</v>
      </c>
      <c r="S1797" s="1" t="s">
        <v>3796</v>
      </c>
      <c r="T1797" s="1" t="s">
        <v>412</v>
      </c>
      <c r="U1797" s="1" t="s">
        <v>1208</v>
      </c>
      <c r="V1797" s="1" t="s">
        <v>10584</v>
      </c>
      <c r="W1797" s="1" t="s">
        <v>892</v>
      </c>
      <c r="Y1797" s="1" t="s">
        <v>3698</v>
      </c>
      <c r="Z1797" s="1" t="s">
        <v>3699</v>
      </c>
      <c r="AA1797" s="1" t="s">
        <v>3700</v>
      </c>
      <c r="AB1797" s="1" t="s">
        <v>3700</v>
      </c>
      <c r="AE1797" s="2">
        <v>45720.770370370374</v>
      </c>
      <c r="AF1797" s="1" t="s">
        <v>4981</v>
      </c>
      <c r="AG1797" s="1">
        <v>48</v>
      </c>
      <c r="AH1797" s="1" t="s">
        <v>125</v>
      </c>
      <c r="AI1797" s="1" t="s">
        <v>464</v>
      </c>
      <c r="AJ1797" s="1" t="s">
        <v>303</v>
      </c>
      <c r="AK1797" s="1" t="s">
        <v>10585</v>
      </c>
      <c r="AL1797" s="1" t="s">
        <v>906</v>
      </c>
      <c r="AM1797" s="2">
        <v>45720.770474537036</v>
      </c>
      <c r="AN1797" s="1" t="s">
        <v>10585</v>
      </c>
      <c r="AO1797" s="1" t="s">
        <v>906</v>
      </c>
      <c r="AP1797" s="1">
        <v>5763746</v>
      </c>
      <c r="AQ1797" s="1" t="s">
        <v>83</v>
      </c>
      <c r="AR1797" s="2">
        <v>45720.771921296298</v>
      </c>
      <c r="AS1797" s="1" t="s">
        <v>84</v>
      </c>
      <c r="AT1797" s="2">
        <v>45720.5625</v>
      </c>
      <c r="AU1797" s="1" t="s">
        <v>85</v>
      </c>
      <c r="AV1797" s="1" t="s">
        <v>899</v>
      </c>
      <c r="AW1797" s="1" t="s">
        <v>900</v>
      </c>
      <c r="AX1797" s="1" t="s">
        <v>901</v>
      </c>
      <c r="AY1797" s="2">
        <v>45722.770370370374</v>
      </c>
      <c r="AZ1797" s="2">
        <v>45720.771921296298</v>
      </c>
      <c r="BA1797" s="1" t="s">
        <v>419</v>
      </c>
      <c r="BB1797" s="1" t="s">
        <v>1571</v>
      </c>
      <c r="BC1797" s="1" t="s">
        <v>1572</v>
      </c>
      <c r="BD1797" s="1" t="s">
        <v>1573</v>
      </c>
      <c r="BE1797" s="1" t="s">
        <v>10586</v>
      </c>
      <c r="BF1797" s="1" t="s">
        <v>906</v>
      </c>
    </row>
    <row r="1798" spans="1:58" x14ac:dyDescent="0.35">
      <c r="A1798" s="1">
        <v>3015047</v>
      </c>
      <c r="B1798" s="1" t="s">
        <v>223</v>
      </c>
      <c r="C1798" s="1">
        <v>39827151</v>
      </c>
      <c r="D1798" s="1">
        <v>339713346</v>
      </c>
      <c r="E1798" s="1" t="s">
        <v>59</v>
      </c>
      <c r="F1798" s="1" t="s">
        <v>60</v>
      </c>
      <c r="G1798" s="1" t="s">
        <v>10587</v>
      </c>
      <c r="H1798" s="1" t="s">
        <v>10588</v>
      </c>
      <c r="I1798" s="1">
        <v>772830531</v>
      </c>
      <c r="J1798" s="1" t="s">
        <v>848</v>
      </c>
      <c r="K1798" s="1">
        <v>20</v>
      </c>
      <c r="L1798" s="1" t="s">
        <v>294</v>
      </c>
      <c r="M1798" s="1" t="s">
        <v>295</v>
      </c>
      <c r="N1798" s="2">
        <v>44865.5</v>
      </c>
      <c r="O1798" s="1" t="s">
        <v>460</v>
      </c>
      <c r="Q1798" s="1" t="s">
        <v>67</v>
      </c>
      <c r="R1798" s="2">
        <v>45720.451666666668</v>
      </c>
      <c r="S1798" s="1" t="s">
        <v>4936</v>
      </c>
      <c r="T1798" s="1" t="s">
        <v>412</v>
      </c>
      <c r="U1798" s="1" t="s">
        <v>120</v>
      </c>
      <c r="V1798" s="1" t="s">
        <v>10589</v>
      </c>
      <c r="W1798" s="1" t="s">
        <v>298</v>
      </c>
      <c r="X1798" s="1" t="s">
        <v>298</v>
      </c>
      <c r="Y1798" s="1" t="s">
        <v>10590</v>
      </c>
      <c r="Z1798" s="1" t="s">
        <v>929</v>
      </c>
      <c r="AA1798" s="1" t="s">
        <v>2128</v>
      </c>
      <c r="AB1798" s="1" t="s">
        <v>124</v>
      </c>
      <c r="AE1798" s="2">
        <v>45720.451689814814</v>
      </c>
      <c r="AF1798" s="1" t="s">
        <v>77</v>
      </c>
      <c r="AH1798" s="1" t="s">
        <v>125</v>
      </c>
      <c r="AI1798" s="1" t="s">
        <v>464</v>
      </c>
      <c r="AJ1798" s="1" t="s">
        <v>465</v>
      </c>
      <c r="AK1798" s="1" t="s">
        <v>10591</v>
      </c>
      <c r="AL1798" s="1" t="s">
        <v>4936</v>
      </c>
      <c r="AM1798" s="2">
        <v>45720.451724537037</v>
      </c>
      <c r="AN1798" s="1" t="s">
        <v>10591</v>
      </c>
      <c r="AP1798" s="1">
        <v>5761401</v>
      </c>
      <c r="AQ1798" s="1" t="s">
        <v>83</v>
      </c>
      <c r="AR1798" s="2">
        <v>45720.595393518517</v>
      </c>
      <c r="AS1798" s="1" t="s">
        <v>84</v>
      </c>
      <c r="AT1798" s="2">
        <v>45720.319444444445</v>
      </c>
      <c r="AU1798" s="1" t="s">
        <v>85</v>
      </c>
      <c r="AV1798" s="1" t="s">
        <v>4129</v>
      </c>
      <c r="AW1798" s="1" t="s">
        <v>4130</v>
      </c>
      <c r="AX1798" s="1" t="s">
        <v>4131</v>
      </c>
      <c r="AZ1798" s="2">
        <v>45720.595393518517</v>
      </c>
      <c r="BB1798" s="1" t="s">
        <v>703</v>
      </c>
      <c r="BC1798" s="1" t="s">
        <v>677</v>
      </c>
      <c r="BD1798" s="1" t="s">
        <v>704</v>
      </c>
      <c r="BE1798" s="1" t="s">
        <v>10592</v>
      </c>
      <c r="BF1798" s="1" t="s">
        <v>6916</v>
      </c>
    </row>
    <row r="1799" spans="1:58" x14ac:dyDescent="0.35">
      <c r="A1799" s="1">
        <v>3015048</v>
      </c>
      <c r="B1799" s="1" t="s">
        <v>58</v>
      </c>
      <c r="C1799" s="1">
        <v>41926841</v>
      </c>
      <c r="D1799" s="1">
        <v>338021920</v>
      </c>
      <c r="E1799" s="1" t="s">
        <v>59</v>
      </c>
      <c r="F1799" s="1" t="s">
        <v>60</v>
      </c>
      <c r="G1799" s="1" t="s">
        <v>555</v>
      </c>
      <c r="H1799" s="1" t="s">
        <v>9544</v>
      </c>
      <c r="I1799" s="1">
        <v>782303103</v>
      </c>
      <c r="J1799" s="1" t="s">
        <v>1940</v>
      </c>
      <c r="K1799" s="1">
        <v>13</v>
      </c>
      <c r="L1799" s="1" t="s">
        <v>64</v>
      </c>
      <c r="M1799" s="1" t="s">
        <v>65</v>
      </c>
      <c r="N1799" s="2">
        <v>45464.583333333336</v>
      </c>
      <c r="O1799" s="1" t="s">
        <v>66</v>
      </c>
      <c r="Q1799" s="1" t="s">
        <v>67</v>
      </c>
      <c r="R1799" s="2">
        <v>45720.451817129629</v>
      </c>
      <c r="S1799" s="1" t="s">
        <v>10593</v>
      </c>
      <c r="T1799" s="1" t="s">
        <v>100</v>
      </c>
      <c r="U1799" s="1" t="s">
        <v>160</v>
      </c>
      <c r="V1799" s="1" t="s">
        <v>10594</v>
      </c>
      <c r="W1799" s="1" t="s">
        <v>162</v>
      </c>
      <c r="X1799" s="1" t="s">
        <v>163</v>
      </c>
      <c r="Y1799" s="1" t="s">
        <v>2183</v>
      </c>
      <c r="Z1799" s="1" t="s">
        <v>2464</v>
      </c>
      <c r="AA1799" s="1" t="s">
        <v>2464</v>
      </c>
      <c r="AB1799" s="1" t="s">
        <v>10595</v>
      </c>
      <c r="AE1799" s="2">
        <v>45720.451874999999</v>
      </c>
      <c r="AF1799" s="1" t="s">
        <v>77</v>
      </c>
      <c r="AH1799" s="1" t="s">
        <v>78</v>
      </c>
      <c r="AI1799" s="1" t="s">
        <v>79</v>
      </c>
      <c r="AJ1799" s="1" t="s">
        <v>378</v>
      </c>
      <c r="AK1799" s="1" t="s">
        <v>10596</v>
      </c>
      <c r="AL1799" s="1" t="s">
        <v>10593</v>
      </c>
      <c r="AM1799" s="2">
        <v>45720.451921296299</v>
      </c>
      <c r="AN1799" s="1" t="s">
        <v>10596</v>
      </c>
      <c r="AP1799" s="1">
        <v>5761402</v>
      </c>
      <c r="AQ1799" s="1" t="s">
        <v>83</v>
      </c>
      <c r="AR1799" s="2">
        <v>45721.582141203704</v>
      </c>
      <c r="AS1799" s="1" t="s">
        <v>84</v>
      </c>
      <c r="AT1799" s="2">
        <v>45720.333333333336</v>
      </c>
      <c r="AU1799" s="1" t="s">
        <v>85</v>
      </c>
      <c r="AV1799" s="1" t="s">
        <v>169</v>
      </c>
      <c r="AW1799" s="1" t="s">
        <v>170</v>
      </c>
      <c r="AX1799" s="1" t="s">
        <v>2980</v>
      </c>
      <c r="AZ1799" s="2">
        <v>45721.582141203704</v>
      </c>
      <c r="BB1799" s="1" t="s">
        <v>537</v>
      </c>
      <c r="BC1799" s="1" t="s">
        <v>538</v>
      </c>
      <c r="BD1799" s="1" t="s">
        <v>91</v>
      </c>
      <c r="BE1799" s="1" t="s">
        <v>10597</v>
      </c>
      <c r="BF1799" s="1" t="s">
        <v>176</v>
      </c>
    </row>
    <row r="1800" spans="1:58" x14ac:dyDescent="0.35">
      <c r="A1800" s="1">
        <v>3015049</v>
      </c>
      <c r="B1800" s="1" t="s">
        <v>58</v>
      </c>
      <c r="C1800" s="1">
        <v>37163531</v>
      </c>
      <c r="D1800" s="1">
        <v>339485724</v>
      </c>
      <c r="E1800" s="1" t="s">
        <v>59</v>
      </c>
      <c r="F1800" s="1" t="s">
        <v>60</v>
      </c>
      <c r="G1800" s="1" t="s">
        <v>1177</v>
      </c>
      <c r="H1800" s="1" t="s">
        <v>10598</v>
      </c>
      <c r="I1800" s="1">
        <v>785456133</v>
      </c>
      <c r="J1800" s="1" t="s">
        <v>10599</v>
      </c>
      <c r="K1800" s="1">
        <v>14</v>
      </c>
      <c r="L1800" s="1" t="s">
        <v>64</v>
      </c>
      <c r="M1800" s="1" t="s">
        <v>65</v>
      </c>
      <c r="N1800" s="2">
        <v>45440.625</v>
      </c>
      <c r="O1800" s="1" t="s">
        <v>66</v>
      </c>
      <c r="Q1800" s="1" t="s">
        <v>67</v>
      </c>
      <c r="R1800" s="2">
        <v>45720.452199074076</v>
      </c>
      <c r="S1800" s="1" t="s">
        <v>10600</v>
      </c>
      <c r="T1800" s="1" t="s">
        <v>100</v>
      </c>
      <c r="U1800" s="1" t="s">
        <v>70</v>
      </c>
      <c r="V1800" s="1" t="s">
        <v>10601</v>
      </c>
      <c r="W1800" s="1" t="s">
        <v>143</v>
      </c>
      <c r="X1800" s="1" t="s">
        <v>5481</v>
      </c>
      <c r="Y1800" s="1" t="s">
        <v>10602</v>
      </c>
      <c r="Z1800" s="1" t="s">
        <v>9264</v>
      </c>
      <c r="AA1800" s="1" t="s">
        <v>10603</v>
      </c>
      <c r="AB1800" s="1" t="s">
        <v>10604</v>
      </c>
      <c r="AE1800" s="2">
        <v>45720.452210648145</v>
      </c>
      <c r="AF1800" s="1" t="s">
        <v>77</v>
      </c>
      <c r="AH1800" s="1" t="s">
        <v>125</v>
      </c>
      <c r="AI1800" s="1" t="s">
        <v>79</v>
      </c>
      <c r="AJ1800" s="1" t="s">
        <v>378</v>
      </c>
      <c r="AK1800" s="1" t="s">
        <v>10605</v>
      </c>
      <c r="AL1800" s="1" t="s">
        <v>10600</v>
      </c>
      <c r="AM1800" s="2">
        <v>45720.452268518522</v>
      </c>
      <c r="AN1800" s="1" t="s">
        <v>10605</v>
      </c>
      <c r="AP1800" s="1">
        <v>5761404</v>
      </c>
      <c r="AQ1800" s="1" t="s">
        <v>83</v>
      </c>
      <c r="AR1800" s="2">
        <v>45720.612604166665</v>
      </c>
      <c r="AS1800" s="1" t="s">
        <v>84</v>
      </c>
      <c r="AT1800" s="2">
        <v>45720.333333333336</v>
      </c>
      <c r="AU1800" s="1" t="s">
        <v>85</v>
      </c>
      <c r="AV1800" s="1" t="s">
        <v>149</v>
      </c>
      <c r="AW1800" s="1" t="s">
        <v>150</v>
      </c>
      <c r="AX1800" s="1" t="s">
        <v>285</v>
      </c>
      <c r="AZ1800" s="2">
        <v>45720.612604166665</v>
      </c>
      <c r="BB1800" s="1" t="s">
        <v>152</v>
      </c>
      <c r="BC1800" s="1" t="s">
        <v>153</v>
      </c>
      <c r="BD1800" s="1" t="s">
        <v>154</v>
      </c>
      <c r="BE1800" s="1" t="s">
        <v>10606</v>
      </c>
      <c r="BF1800" s="1" t="s">
        <v>156</v>
      </c>
    </row>
    <row r="1801" spans="1:58" x14ac:dyDescent="0.35">
      <c r="A1801" s="1">
        <v>3015050</v>
      </c>
      <c r="B1801" s="1" t="s">
        <v>58</v>
      </c>
      <c r="C1801" s="1">
        <v>44171581</v>
      </c>
      <c r="D1801" s="1">
        <v>338708552</v>
      </c>
      <c r="E1801" s="1" t="s">
        <v>59</v>
      </c>
      <c r="F1801" s="1" t="s">
        <v>60</v>
      </c>
      <c r="G1801" s="1" t="s">
        <v>4687</v>
      </c>
      <c r="H1801" s="1" t="s">
        <v>10607</v>
      </c>
      <c r="I1801" s="1">
        <v>785358842</v>
      </c>
      <c r="J1801" s="1" t="s">
        <v>7032</v>
      </c>
      <c r="K1801" s="1">
        <v>13</v>
      </c>
      <c r="L1801" s="1" t="s">
        <v>244</v>
      </c>
      <c r="M1801" s="1" t="s">
        <v>65</v>
      </c>
      <c r="N1801" s="2">
        <v>45562</v>
      </c>
      <c r="O1801" s="1" t="s">
        <v>66</v>
      </c>
      <c r="Q1801" s="1" t="s">
        <v>67</v>
      </c>
      <c r="R1801" s="2">
        <v>45720.45275462963</v>
      </c>
      <c r="S1801" s="1" t="s">
        <v>6523</v>
      </c>
      <c r="T1801" s="1" t="s">
        <v>100</v>
      </c>
      <c r="U1801" s="1" t="s">
        <v>863</v>
      </c>
      <c r="V1801" s="1" t="s">
        <v>10608</v>
      </c>
      <c r="Y1801" s="1" t="s">
        <v>10193</v>
      </c>
      <c r="Z1801" s="1" t="s">
        <v>606</v>
      </c>
      <c r="AA1801" s="1" t="s">
        <v>3706</v>
      </c>
      <c r="AB1801" s="1" t="s">
        <v>124</v>
      </c>
      <c r="AE1801" s="2">
        <v>45720.4528125</v>
      </c>
      <c r="AF1801" s="1" t="s">
        <v>77</v>
      </c>
      <c r="AH1801" s="1" t="s">
        <v>125</v>
      </c>
      <c r="AI1801" s="1" t="s">
        <v>79</v>
      </c>
      <c r="AJ1801" s="1" t="s">
        <v>283</v>
      </c>
      <c r="AK1801" s="1" t="s">
        <v>10609</v>
      </c>
      <c r="AL1801" s="1" t="s">
        <v>6523</v>
      </c>
      <c r="AM1801" s="2">
        <v>45720.4528587963</v>
      </c>
      <c r="AN1801" s="1" t="s">
        <v>10609</v>
      </c>
      <c r="AP1801" s="1">
        <v>5761405</v>
      </c>
      <c r="AQ1801" s="1" t="s">
        <v>83</v>
      </c>
      <c r="AR1801" s="2">
        <v>45720.601064814815</v>
      </c>
      <c r="AS1801" s="1" t="s">
        <v>84</v>
      </c>
      <c r="AT1801" s="2">
        <v>45720.333333333336</v>
      </c>
      <c r="AU1801" s="1" t="s">
        <v>85</v>
      </c>
      <c r="AV1801" s="1" t="s">
        <v>1214</v>
      </c>
      <c r="AW1801" s="1" t="s">
        <v>1215</v>
      </c>
      <c r="AX1801" s="1" t="s">
        <v>2466</v>
      </c>
      <c r="AZ1801" s="2">
        <v>45720.601064814815</v>
      </c>
      <c r="BB1801" s="1" t="s">
        <v>1520</v>
      </c>
      <c r="BC1801" s="1" t="s">
        <v>1521</v>
      </c>
      <c r="BD1801" s="1" t="s">
        <v>815</v>
      </c>
      <c r="BE1801" s="1" t="s">
        <v>10610</v>
      </c>
      <c r="BF1801" s="1" t="s">
        <v>525</v>
      </c>
    </row>
    <row r="1802" spans="1:58" x14ac:dyDescent="0.35">
      <c r="A1802" s="1">
        <v>3015051</v>
      </c>
      <c r="B1802" s="1" t="s">
        <v>58</v>
      </c>
      <c r="C1802" s="1">
        <v>963541</v>
      </c>
      <c r="D1802" s="1">
        <v>338603185</v>
      </c>
      <c r="E1802" s="1" t="s">
        <v>59</v>
      </c>
      <c r="F1802" s="1" t="s">
        <v>60</v>
      </c>
      <c r="G1802" s="1" t="s">
        <v>8965</v>
      </c>
      <c r="I1802" s="1">
        <v>781798650</v>
      </c>
      <c r="J1802" s="1" t="s">
        <v>10611</v>
      </c>
      <c r="K1802" s="1">
        <v>20</v>
      </c>
      <c r="L1802" s="1" t="s">
        <v>1008</v>
      </c>
      <c r="M1802" s="1" t="s">
        <v>1009</v>
      </c>
      <c r="N1802" s="2">
        <v>45183.708344907405</v>
      </c>
      <c r="O1802" s="1" t="s">
        <v>410</v>
      </c>
      <c r="Q1802" s="1" t="s">
        <v>67</v>
      </c>
      <c r="R1802" s="2">
        <v>45720.453090277777</v>
      </c>
      <c r="S1802" s="1" t="s">
        <v>4842</v>
      </c>
      <c r="T1802" s="1" t="s">
        <v>412</v>
      </c>
      <c r="U1802" s="1" t="s">
        <v>101</v>
      </c>
      <c r="V1802" s="1" t="s">
        <v>5290</v>
      </c>
      <c r="Y1802" s="1" t="s">
        <v>1378</v>
      </c>
      <c r="Z1802" s="1" t="s">
        <v>1352</v>
      </c>
      <c r="AB1802" s="1" t="s">
        <v>5458</v>
      </c>
      <c r="AE1802" s="2">
        <v>45720.453483796293</v>
      </c>
      <c r="AF1802" s="1" t="s">
        <v>77</v>
      </c>
      <c r="AH1802" s="1" t="s">
        <v>125</v>
      </c>
      <c r="AI1802" s="1" t="s">
        <v>464</v>
      </c>
      <c r="AJ1802" s="1" t="s">
        <v>465</v>
      </c>
      <c r="AK1802" s="1" t="s">
        <v>10612</v>
      </c>
      <c r="AL1802" s="1" t="s">
        <v>4842</v>
      </c>
      <c r="AM1802" s="2">
        <v>45720.454398148147</v>
      </c>
      <c r="AO1802" s="1" t="s">
        <v>4842</v>
      </c>
      <c r="AP1802" s="1">
        <v>5761412</v>
      </c>
      <c r="AQ1802" s="1" t="s">
        <v>83</v>
      </c>
      <c r="AR1802" s="2">
        <v>45720.650347222225</v>
      </c>
      <c r="AS1802" s="1" t="s">
        <v>84</v>
      </c>
      <c r="AT1802" s="2">
        <v>45720.333333333336</v>
      </c>
      <c r="AU1802" s="1" t="s">
        <v>85</v>
      </c>
      <c r="AV1802" s="1" t="s">
        <v>468</v>
      </c>
      <c r="AW1802" s="1" t="s">
        <v>469</v>
      </c>
      <c r="AX1802" s="1" t="s">
        <v>4997</v>
      </c>
      <c r="AZ1802" s="2">
        <v>45720.650347222225</v>
      </c>
      <c r="BB1802" s="1" t="s">
        <v>1619</v>
      </c>
      <c r="BC1802" s="1" t="s">
        <v>1620</v>
      </c>
      <c r="BD1802" s="1" t="s">
        <v>1621</v>
      </c>
      <c r="BE1802" s="1" t="s">
        <v>10613</v>
      </c>
      <c r="BF1802" s="1" t="s">
        <v>8656</v>
      </c>
    </row>
    <row r="1803" spans="1:58" x14ac:dyDescent="0.35">
      <c r="A1803" s="1">
        <v>3015052</v>
      </c>
      <c r="B1803" s="1" t="s">
        <v>58</v>
      </c>
      <c r="C1803" s="1">
        <v>45252461</v>
      </c>
      <c r="D1803" s="1">
        <v>338327323</v>
      </c>
      <c r="E1803" s="1" t="s">
        <v>59</v>
      </c>
      <c r="F1803" s="1" t="s">
        <v>60</v>
      </c>
      <c r="G1803" s="1" t="s">
        <v>555</v>
      </c>
      <c r="H1803" s="1" t="s">
        <v>3374</v>
      </c>
      <c r="I1803" s="1">
        <v>773226526</v>
      </c>
      <c r="J1803" s="1" t="s">
        <v>1907</v>
      </c>
      <c r="K1803" s="1">
        <v>13</v>
      </c>
      <c r="L1803" s="1" t="s">
        <v>64</v>
      </c>
      <c r="M1803" s="1" t="s">
        <v>65</v>
      </c>
      <c r="N1803" s="2">
        <v>45712.575694444444</v>
      </c>
      <c r="O1803" s="1" t="s">
        <v>66</v>
      </c>
      <c r="Q1803" s="1" t="s">
        <v>67</v>
      </c>
      <c r="R1803" s="2">
        <v>45720.45548611111</v>
      </c>
      <c r="S1803" s="1" t="s">
        <v>5581</v>
      </c>
      <c r="T1803" s="1" t="s">
        <v>100</v>
      </c>
      <c r="U1803" s="1" t="s">
        <v>70</v>
      </c>
      <c r="V1803" s="1" t="s">
        <v>10614</v>
      </c>
      <c r="W1803" s="1" t="s">
        <v>214</v>
      </c>
      <c r="X1803" s="1" t="s">
        <v>319</v>
      </c>
      <c r="Y1803" s="1" t="s">
        <v>10615</v>
      </c>
      <c r="Z1803" s="1" t="s">
        <v>321</v>
      </c>
      <c r="AA1803" s="1" t="s">
        <v>322</v>
      </c>
      <c r="AB1803" s="1" t="s">
        <v>322</v>
      </c>
      <c r="AE1803" s="2">
        <v>45720.45553240741</v>
      </c>
      <c r="AF1803" s="1" t="s">
        <v>77</v>
      </c>
      <c r="AH1803" s="1" t="s">
        <v>78</v>
      </c>
      <c r="AI1803" s="1" t="s">
        <v>79</v>
      </c>
      <c r="AJ1803" s="1" t="s">
        <v>378</v>
      </c>
      <c r="AK1803" s="1" t="s">
        <v>10614</v>
      </c>
      <c r="AL1803" s="1" t="s">
        <v>5581</v>
      </c>
      <c r="AM1803" s="2">
        <v>45720.455613425926</v>
      </c>
      <c r="AN1803" s="1" t="s">
        <v>10614</v>
      </c>
      <c r="AP1803" s="1">
        <v>5761419</v>
      </c>
      <c r="AQ1803" s="1" t="s">
        <v>83</v>
      </c>
      <c r="AR1803" s="2">
        <v>45720.625798611109</v>
      </c>
      <c r="AS1803" s="1" t="s">
        <v>84</v>
      </c>
      <c r="AT1803" s="2">
        <v>45720.333333333336</v>
      </c>
      <c r="AU1803" s="1" t="s">
        <v>85</v>
      </c>
      <c r="AV1803" s="1" t="s">
        <v>2194</v>
      </c>
      <c r="AW1803" s="1" t="s">
        <v>2195</v>
      </c>
      <c r="AX1803" s="1" t="s">
        <v>2722</v>
      </c>
      <c r="AZ1803" s="2">
        <v>45720.625798611109</v>
      </c>
      <c r="BB1803" s="1" t="s">
        <v>765</v>
      </c>
      <c r="BC1803" s="1" t="s">
        <v>766</v>
      </c>
      <c r="BD1803" s="1" t="s">
        <v>767</v>
      </c>
      <c r="BE1803" s="1" t="s">
        <v>10616</v>
      </c>
      <c r="BF1803" s="1" t="s">
        <v>325</v>
      </c>
    </row>
    <row r="1804" spans="1:58" x14ac:dyDescent="0.35">
      <c r="A1804" s="1">
        <v>3015053</v>
      </c>
      <c r="B1804" s="1" t="s">
        <v>223</v>
      </c>
      <c r="C1804" s="1">
        <v>44765921</v>
      </c>
      <c r="D1804" s="1">
        <v>339706626</v>
      </c>
      <c r="E1804" s="1" t="s">
        <v>59</v>
      </c>
      <c r="F1804" s="1" t="s">
        <v>60</v>
      </c>
      <c r="G1804" s="1" t="s">
        <v>275</v>
      </c>
      <c r="H1804" s="1" t="s">
        <v>382</v>
      </c>
      <c r="I1804" s="1">
        <v>786342764</v>
      </c>
      <c r="J1804" s="1" t="s">
        <v>2230</v>
      </c>
      <c r="K1804" s="1">
        <v>12</v>
      </c>
      <c r="L1804" s="1" t="s">
        <v>64</v>
      </c>
      <c r="M1804" s="1" t="s">
        <v>65</v>
      </c>
      <c r="N1804" s="2">
        <v>45642.666666666664</v>
      </c>
      <c r="O1804" s="1" t="s">
        <v>98</v>
      </c>
      <c r="Q1804" s="1" t="s">
        <v>67</v>
      </c>
      <c r="R1804" s="2">
        <v>45720.455601851849</v>
      </c>
      <c r="S1804" s="1" t="s">
        <v>6204</v>
      </c>
      <c r="T1804" s="1" t="s">
        <v>100</v>
      </c>
      <c r="U1804" s="1" t="s">
        <v>70</v>
      </c>
      <c r="V1804" s="1" t="s">
        <v>10617</v>
      </c>
      <c r="W1804" s="1" t="s">
        <v>298</v>
      </c>
      <c r="X1804" s="1" t="s">
        <v>670</v>
      </c>
      <c r="Y1804" s="1" t="s">
        <v>2376</v>
      </c>
      <c r="Z1804" s="1" t="s">
        <v>672</v>
      </c>
      <c r="AA1804" s="1" t="s">
        <v>2377</v>
      </c>
      <c r="AB1804" s="1" t="s">
        <v>124</v>
      </c>
      <c r="AE1804" s="2">
        <v>45720.455613425926</v>
      </c>
      <c r="AF1804" s="1" t="s">
        <v>77</v>
      </c>
      <c r="AH1804" s="1" t="s">
        <v>125</v>
      </c>
      <c r="AI1804" s="1" t="s">
        <v>106</v>
      </c>
      <c r="AJ1804" s="1" t="s">
        <v>107</v>
      </c>
      <c r="AK1804" s="1" t="s">
        <v>10618</v>
      </c>
      <c r="AL1804" s="1" t="s">
        <v>6204</v>
      </c>
      <c r="AM1804" s="2">
        <v>45720.455682870372</v>
      </c>
      <c r="AN1804" s="1" t="s">
        <v>10618</v>
      </c>
      <c r="AP1804" s="1">
        <v>5761420</v>
      </c>
      <c r="AQ1804" s="1" t="s">
        <v>83</v>
      </c>
      <c r="AR1804" s="2">
        <v>45720.628657407404</v>
      </c>
      <c r="AS1804" s="1" t="s">
        <v>84</v>
      </c>
      <c r="AT1804" s="2">
        <v>45720.333333333336</v>
      </c>
      <c r="AU1804" s="1" t="s">
        <v>85</v>
      </c>
      <c r="AV1804" s="1" t="s">
        <v>233</v>
      </c>
      <c r="AW1804" s="1" t="s">
        <v>234</v>
      </c>
      <c r="AX1804" s="1" t="s">
        <v>1317</v>
      </c>
      <c r="AZ1804" s="2">
        <v>45720.628657407404</v>
      </c>
      <c r="BB1804" s="1" t="s">
        <v>1480</v>
      </c>
      <c r="BC1804" s="1" t="s">
        <v>1481</v>
      </c>
      <c r="BD1804" s="1" t="s">
        <v>1482</v>
      </c>
      <c r="BE1804" s="1" t="s">
        <v>10619</v>
      </c>
      <c r="BF1804" s="1" t="s">
        <v>240</v>
      </c>
    </row>
    <row r="1805" spans="1:58" x14ac:dyDescent="0.35">
      <c r="A1805" s="1">
        <v>3015054</v>
      </c>
      <c r="B1805" s="1" t="s">
        <v>223</v>
      </c>
      <c r="C1805" s="1">
        <v>36571361</v>
      </c>
      <c r="D1805" s="1">
        <v>339701795</v>
      </c>
      <c r="E1805" s="1" t="s">
        <v>59</v>
      </c>
      <c r="F1805" s="1" t="s">
        <v>60</v>
      </c>
      <c r="G1805" s="1" t="s">
        <v>138</v>
      </c>
      <c r="H1805" s="1" t="s">
        <v>10620</v>
      </c>
      <c r="I1805" s="1">
        <v>785375696</v>
      </c>
      <c r="J1805" s="1" t="s">
        <v>2436</v>
      </c>
      <c r="K1805" s="1">
        <v>14</v>
      </c>
      <c r="L1805" s="1" t="s">
        <v>64</v>
      </c>
      <c r="M1805" s="1" t="s">
        <v>65</v>
      </c>
      <c r="N1805" s="2">
        <v>45212.5</v>
      </c>
      <c r="O1805" s="1" t="s">
        <v>98</v>
      </c>
      <c r="Q1805" s="1" t="s">
        <v>67</v>
      </c>
      <c r="R1805" s="2">
        <v>45720.455717592595</v>
      </c>
      <c r="S1805" s="1" t="s">
        <v>978</v>
      </c>
      <c r="T1805" s="1" t="s">
        <v>100</v>
      </c>
      <c r="U1805" s="1" t="s">
        <v>70</v>
      </c>
      <c r="V1805" s="1" t="s">
        <v>10621</v>
      </c>
      <c r="W1805" s="1" t="s">
        <v>298</v>
      </c>
      <c r="X1805" s="1" t="s">
        <v>298</v>
      </c>
      <c r="Y1805" s="1" t="s">
        <v>5205</v>
      </c>
      <c r="Z1805" s="1" t="s">
        <v>929</v>
      </c>
      <c r="AA1805" s="1" t="s">
        <v>930</v>
      </c>
      <c r="AB1805" s="1" t="s">
        <v>930</v>
      </c>
      <c r="AE1805" s="2">
        <v>45720.455729166664</v>
      </c>
      <c r="AF1805" s="1" t="s">
        <v>77</v>
      </c>
      <c r="AH1805" s="1" t="s">
        <v>125</v>
      </c>
      <c r="AI1805" s="1" t="s">
        <v>106</v>
      </c>
      <c r="AJ1805" s="1" t="s">
        <v>167</v>
      </c>
      <c r="AK1805" s="1" t="s">
        <v>10621</v>
      </c>
      <c r="AL1805" s="1" t="s">
        <v>978</v>
      </c>
      <c r="AM1805" s="2">
        <v>45720.455775462964</v>
      </c>
      <c r="AN1805" s="1" t="s">
        <v>10621</v>
      </c>
      <c r="AP1805" s="1">
        <v>5761421</v>
      </c>
      <c r="AQ1805" s="1" t="s">
        <v>83</v>
      </c>
      <c r="AR1805" s="2">
        <v>45720.593969907408</v>
      </c>
      <c r="AS1805" s="1" t="s">
        <v>84</v>
      </c>
      <c r="AT1805" s="2">
        <v>45720.322916666664</v>
      </c>
      <c r="AU1805" s="1" t="s">
        <v>85</v>
      </c>
      <c r="AV1805" s="1" t="s">
        <v>4129</v>
      </c>
      <c r="AW1805" s="1" t="s">
        <v>4130</v>
      </c>
      <c r="AX1805" s="1" t="s">
        <v>4131</v>
      </c>
      <c r="AZ1805" s="2">
        <v>45720.593958333331</v>
      </c>
      <c r="BB1805" s="1" t="s">
        <v>703</v>
      </c>
      <c r="BC1805" s="1" t="s">
        <v>677</v>
      </c>
      <c r="BD1805" s="1" t="s">
        <v>704</v>
      </c>
      <c r="BE1805" s="1" t="s">
        <v>10622</v>
      </c>
      <c r="BF1805" s="1" t="s">
        <v>6916</v>
      </c>
    </row>
    <row r="1806" spans="1:58" x14ac:dyDescent="0.35">
      <c r="A1806" s="1">
        <v>3015055</v>
      </c>
      <c r="B1806" s="1" t="s">
        <v>58</v>
      </c>
      <c r="C1806" s="1">
        <v>114261</v>
      </c>
      <c r="D1806" s="1">
        <v>338228369</v>
      </c>
      <c r="E1806" s="1" t="s">
        <v>59</v>
      </c>
      <c r="F1806" s="1" t="s">
        <v>60</v>
      </c>
      <c r="G1806" s="1" t="s">
        <v>1006</v>
      </c>
      <c r="I1806" s="1">
        <v>772561704</v>
      </c>
      <c r="J1806" s="1" t="s">
        <v>10623</v>
      </c>
      <c r="K1806" s="1">
        <v>20</v>
      </c>
      <c r="L1806" s="1" t="s">
        <v>1008</v>
      </c>
      <c r="M1806" s="1" t="s">
        <v>1009</v>
      </c>
      <c r="N1806" s="2">
        <v>43735.542303240742</v>
      </c>
      <c r="O1806" s="1" t="s">
        <v>2155</v>
      </c>
      <c r="Q1806" s="1" t="s">
        <v>67</v>
      </c>
      <c r="R1806" s="2">
        <v>45720.455868055556</v>
      </c>
      <c r="S1806" s="1" t="s">
        <v>5749</v>
      </c>
      <c r="T1806" s="1" t="s">
        <v>412</v>
      </c>
      <c r="U1806" s="1" t="s">
        <v>1208</v>
      </c>
      <c r="V1806" s="1" t="s">
        <v>10624</v>
      </c>
      <c r="W1806" s="1" t="s">
        <v>214</v>
      </c>
      <c r="X1806" s="1" t="s">
        <v>319</v>
      </c>
      <c r="Y1806" s="1" t="s">
        <v>414</v>
      </c>
      <c r="Z1806" s="1" t="s">
        <v>248</v>
      </c>
      <c r="AA1806" s="1" t="s">
        <v>248</v>
      </c>
      <c r="AB1806" s="1" t="s">
        <v>1014</v>
      </c>
      <c r="AC1806" s="1" t="s">
        <v>10625</v>
      </c>
      <c r="AE1806" s="2">
        <v>45720.456064814818</v>
      </c>
      <c r="AF1806" s="1" t="s">
        <v>417</v>
      </c>
      <c r="AG1806" s="1">
        <v>48</v>
      </c>
      <c r="AH1806" s="1" t="s">
        <v>125</v>
      </c>
      <c r="AI1806" s="1" t="s">
        <v>464</v>
      </c>
      <c r="AJ1806" s="1" t="s">
        <v>465</v>
      </c>
      <c r="AK1806" s="1" t="s">
        <v>10626</v>
      </c>
      <c r="AL1806" s="1" t="s">
        <v>5749</v>
      </c>
      <c r="AM1806" s="2">
        <v>45720.456099537034</v>
      </c>
      <c r="AO1806" s="1" t="s">
        <v>5749</v>
      </c>
      <c r="AP1806" s="1">
        <v>5761422</v>
      </c>
      <c r="AQ1806" s="1" t="s">
        <v>83</v>
      </c>
      <c r="AR1806" s="2">
        <v>45720.711562500001</v>
      </c>
      <c r="AS1806" s="1" t="s">
        <v>84</v>
      </c>
      <c r="AT1806" s="2">
        <v>45720.333333333336</v>
      </c>
      <c r="AU1806" s="1" t="s">
        <v>573</v>
      </c>
      <c r="AV1806" s="1" t="s">
        <v>2194</v>
      </c>
      <c r="AW1806" s="1" t="s">
        <v>2195</v>
      </c>
      <c r="AX1806" s="1" t="s">
        <v>9021</v>
      </c>
      <c r="AY1806" s="2">
        <v>45722.456064814818</v>
      </c>
      <c r="AZ1806" s="2">
        <v>45720.711562500001</v>
      </c>
      <c r="BA1806" s="1" t="s">
        <v>419</v>
      </c>
      <c r="BB1806" s="1" t="s">
        <v>4571</v>
      </c>
      <c r="BC1806" s="1" t="s">
        <v>951</v>
      </c>
      <c r="BD1806" s="1" t="s">
        <v>815</v>
      </c>
      <c r="BE1806" s="1" t="s">
        <v>10627</v>
      </c>
      <c r="BF1806" s="1" t="s">
        <v>176</v>
      </c>
    </row>
    <row r="1807" spans="1:58" x14ac:dyDescent="0.35">
      <c r="A1807" s="1">
        <v>3015056</v>
      </c>
      <c r="B1807" s="1" t="s">
        <v>223</v>
      </c>
      <c r="C1807" s="1">
        <v>43863761</v>
      </c>
      <c r="D1807" s="1">
        <v>339487471</v>
      </c>
      <c r="E1807" s="1" t="s">
        <v>59</v>
      </c>
      <c r="F1807" s="1" t="s">
        <v>60</v>
      </c>
      <c r="G1807" s="1" t="s">
        <v>116</v>
      </c>
      <c r="H1807" s="1" t="s">
        <v>315</v>
      </c>
      <c r="I1807" s="1">
        <v>776726300</v>
      </c>
      <c r="J1807" s="1" t="s">
        <v>293</v>
      </c>
      <c r="K1807" s="1">
        <v>15</v>
      </c>
      <c r="L1807" s="1" t="s">
        <v>64</v>
      </c>
      <c r="M1807" s="1" t="s">
        <v>65</v>
      </c>
      <c r="N1807" s="2">
        <v>45587.625</v>
      </c>
      <c r="O1807" s="1" t="s">
        <v>98</v>
      </c>
      <c r="Q1807" s="1" t="s">
        <v>67</v>
      </c>
      <c r="R1807" s="2">
        <v>45720.456203703703</v>
      </c>
      <c r="S1807" s="1" t="s">
        <v>1753</v>
      </c>
      <c r="T1807" s="1" t="s">
        <v>69</v>
      </c>
      <c r="U1807" s="1" t="s">
        <v>70</v>
      </c>
      <c r="V1807" s="1" t="s">
        <v>10628</v>
      </c>
      <c r="W1807" s="1" t="s">
        <v>143</v>
      </c>
      <c r="X1807" s="1" t="s">
        <v>143</v>
      </c>
      <c r="Y1807" s="1" t="s">
        <v>4521</v>
      </c>
      <c r="Z1807" s="1" t="s">
        <v>4522</v>
      </c>
      <c r="AA1807" s="1" t="s">
        <v>4523</v>
      </c>
      <c r="AB1807" s="1" t="s">
        <v>4523</v>
      </c>
      <c r="AE1807" s="2">
        <v>45720.456226851849</v>
      </c>
      <c r="AF1807" s="1" t="s">
        <v>77</v>
      </c>
      <c r="AH1807" s="1" t="s">
        <v>125</v>
      </c>
      <c r="AI1807" s="1" t="s">
        <v>106</v>
      </c>
      <c r="AJ1807" s="1" t="s">
        <v>1326</v>
      </c>
      <c r="AK1807" s="1" t="s">
        <v>10629</v>
      </c>
      <c r="AL1807" s="1" t="s">
        <v>1753</v>
      </c>
      <c r="AM1807" s="2">
        <v>45720.456296296295</v>
      </c>
      <c r="AN1807" s="1" t="s">
        <v>10629</v>
      </c>
      <c r="AP1807" s="1">
        <v>5761423</v>
      </c>
      <c r="AQ1807" s="1" t="s">
        <v>83</v>
      </c>
      <c r="AR1807" s="2">
        <v>45720.617268518516</v>
      </c>
      <c r="AS1807" s="1" t="s">
        <v>84</v>
      </c>
      <c r="AT1807" s="2">
        <v>45720.333333333336</v>
      </c>
      <c r="AU1807" s="1" t="s">
        <v>85</v>
      </c>
      <c r="AV1807" s="1" t="s">
        <v>149</v>
      </c>
      <c r="AW1807" s="1" t="s">
        <v>150</v>
      </c>
      <c r="AX1807" s="1" t="s">
        <v>151</v>
      </c>
      <c r="AZ1807" s="2">
        <v>45720.617256944446</v>
      </c>
      <c r="BB1807" s="1" t="s">
        <v>286</v>
      </c>
      <c r="BC1807" s="1" t="s">
        <v>287</v>
      </c>
      <c r="BD1807" s="1" t="s">
        <v>288</v>
      </c>
      <c r="BE1807" s="1" t="s">
        <v>10630</v>
      </c>
      <c r="BF1807" s="1" t="s">
        <v>290</v>
      </c>
    </row>
    <row r="1808" spans="1:58" x14ac:dyDescent="0.35">
      <c r="A1808" s="1">
        <v>3015057</v>
      </c>
      <c r="B1808" s="1" t="s">
        <v>58</v>
      </c>
      <c r="C1808" s="1">
        <v>36497971</v>
      </c>
      <c r="D1808" s="1">
        <v>338238374</v>
      </c>
      <c r="E1808" s="1" t="s">
        <v>59</v>
      </c>
      <c r="F1808" s="1" t="s">
        <v>60</v>
      </c>
      <c r="G1808" s="1" t="s">
        <v>10631</v>
      </c>
      <c r="H1808" s="1" t="s">
        <v>10632</v>
      </c>
      <c r="I1808" s="1">
        <v>776190599</v>
      </c>
      <c r="J1808" s="1" t="s">
        <v>10633</v>
      </c>
      <c r="K1808" s="1">
        <v>12</v>
      </c>
      <c r="L1808" s="1" t="s">
        <v>64</v>
      </c>
      <c r="M1808" s="1" t="s">
        <v>65</v>
      </c>
      <c r="N1808" s="2">
        <v>44805</v>
      </c>
      <c r="O1808" s="1" t="s">
        <v>353</v>
      </c>
      <c r="Q1808" s="1" t="s">
        <v>67</v>
      </c>
      <c r="R1808" s="2">
        <v>45720.456736111111</v>
      </c>
      <c r="S1808" s="1" t="s">
        <v>1602</v>
      </c>
      <c r="T1808" s="1" t="s">
        <v>100</v>
      </c>
      <c r="U1808" s="1" t="s">
        <v>70</v>
      </c>
      <c r="V1808" s="1" t="s">
        <v>10634</v>
      </c>
      <c r="Y1808" s="1" t="s">
        <v>5053</v>
      </c>
      <c r="Z1808" s="1" t="s">
        <v>2773</v>
      </c>
      <c r="AA1808" s="1" t="s">
        <v>2773</v>
      </c>
      <c r="AB1808" s="1" t="s">
        <v>5054</v>
      </c>
      <c r="AC1808" s="1" t="s">
        <v>10635</v>
      </c>
      <c r="AE1808" s="2">
        <v>45720.456990740742</v>
      </c>
      <c r="AF1808" s="1" t="s">
        <v>77</v>
      </c>
      <c r="AH1808" s="1" t="s">
        <v>78</v>
      </c>
      <c r="AI1808" s="1" t="s">
        <v>79</v>
      </c>
      <c r="AJ1808" s="1" t="s">
        <v>378</v>
      </c>
      <c r="AK1808" s="1" t="s">
        <v>10636</v>
      </c>
      <c r="AL1808" s="1" t="s">
        <v>1602</v>
      </c>
      <c r="AM1808" s="2">
        <v>45720.45721064815</v>
      </c>
      <c r="AN1808" s="1" t="s">
        <v>10636</v>
      </c>
      <c r="AP1808" s="1">
        <v>5761426</v>
      </c>
      <c r="AQ1808" s="1" t="s">
        <v>83</v>
      </c>
      <c r="AR1808" s="2">
        <v>45720.630879629629</v>
      </c>
      <c r="AS1808" s="1" t="s">
        <v>84</v>
      </c>
      <c r="AT1808" s="2">
        <v>45720.333333333336</v>
      </c>
      <c r="AU1808" s="1" t="s">
        <v>85</v>
      </c>
      <c r="AV1808" s="1" t="s">
        <v>1957</v>
      </c>
      <c r="AW1808" s="1" t="s">
        <v>1958</v>
      </c>
      <c r="AX1808" s="1" t="s">
        <v>4027</v>
      </c>
      <c r="AZ1808" s="2">
        <v>45720.630879629629</v>
      </c>
      <c r="BB1808" s="1" t="s">
        <v>1003</v>
      </c>
      <c r="BC1808" s="1" t="s">
        <v>595</v>
      </c>
      <c r="BD1808" s="1" t="s">
        <v>1004</v>
      </c>
      <c r="BE1808" s="1" t="s">
        <v>10637</v>
      </c>
      <c r="BF1808" s="1" t="s">
        <v>137</v>
      </c>
    </row>
    <row r="1809" spans="1:58" x14ac:dyDescent="0.35">
      <c r="A1809" s="1">
        <v>3015058</v>
      </c>
      <c r="B1809" s="1" t="s">
        <v>58</v>
      </c>
      <c r="C1809" s="1">
        <v>38294761</v>
      </c>
      <c r="D1809" s="1">
        <v>339552536</v>
      </c>
      <c r="E1809" s="1" t="s">
        <v>59</v>
      </c>
      <c r="F1809" s="1" t="s">
        <v>60</v>
      </c>
      <c r="G1809" s="1" t="s">
        <v>555</v>
      </c>
      <c r="H1809" s="1" t="s">
        <v>10638</v>
      </c>
      <c r="I1809" s="1">
        <v>775314017</v>
      </c>
      <c r="J1809" s="1" t="s">
        <v>3107</v>
      </c>
      <c r="K1809" s="1">
        <v>12</v>
      </c>
      <c r="L1809" s="1" t="s">
        <v>64</v>
      </c>
      <c r="M1809" s="1" t="s">
        <v>65</v>
      </c>
      <c r="N1809" s="2">
        <v>45380.844351851854</v>
      </c>
      <c r="O1809" s="1" t="s">
        <v>353</v>
      </c>
      <c r="Q1809" s="1" t="s">
        <v>67</v>
      </c>
      <c r="R1809" s="2">
        <v>45720.457395833335</v>
      </c>
      <c r="S1809" s="1" t="s">
        <v>4849</v>
      </c>
      <c r="T1809" s="1" t="s">
        <v>450</v>
      </c>
      <c r="U1809" s="1" t="s">
        <v>70</v>
      </c>
      <c r="V1809" s="1" t="s">
        <v>10639</v>
      </c>
      <c r="W1809" s="1" t="s">
        <v>263</v>
      </c>
      <c r="X1809" s="1" t="s">
        <v>264</v>
      </c>
      <c r="Y1809" s="1" t="s">
        <v>6404</v>
      </c>
      <c r="Z1809" s="1" t="s">
        <v>266</v>
      </c>
      <c r="AA1809" s="1" t="s">
        <v>6405</v>
      </c>
      <c r="AB1809" s="1" t="s">
        <v>124</v>
      </c>
      <c r="AE1809" s="2">
        <v>45720.457407407404</v>
      </c>
      <c r="AF1809" s="1" t="s">
        <v>77</v>
      </c>
      <c r="AH1809" s="1" t="s">
        <v>78</v>
      </c>
      <c r="AI1809" s="1" t="s">
        <v>79</v>
      </c>
      <c r="AJ1809" s="1" t="s">
        <v>378</v>
      </c>
      <c r="AK1809" s="1" t="s">
        <v>10640</v>
      </c>
      <c r="AL1809" s="1" t="s">
        <v>4849</v>
      </c>
      <c r="AM1809" s="2">
        <v>45720.457453703704</v>
      </c>
      <c r="AN1809" s="1" t="s">
        <v>10640</v>
      </c>
      <c r="AP1809" s="1">
        <v>5761430</v>
      </c>
      <c r="AQ1809" s="1" t="s">
        <v>83</v>
      </c>
      <c r="AR1809" s="2">
        <v>45720.562083333331</v>
      </c>
      <c r="AS1809" s="1" t="s">
        <v>84</v>
      </c>
      <c r="AT1809" s="2">
        <v>45720.336805555555</v>
      </c>
      <c r="AU1809" s="1" t="s">
        <v>85</v>
      </c>
      <c r="AV1809" s="1" t="s">
        <v>108</v>
      </c>
      <c r="AW1809" s="1" t="s">
        <v>109</v>
      </c>
      <c r="AX1809" s="1" t="s">
        <v>1965</v>
      </c>
      <c r="AZ1809" s="2">
        <v>45720.562083333331</v>
      </c>
      <c r="BB1809" s="1" t="s">
        <v>765</v>
      </c>
      <c r="BC1809" s="1" t="s">
        <v>766</v>
      </c>
      <c r="BD1809" s="1" t="s">
        <v>767</v>
      </c>
      <c r="BE1809" s="1" t="s">
        <v>10641</v>
      </c>
      <c r="BF1809" s="1" t="s">
        <v>274</v>
      </c>
    </row>
    <row r="1810" spans="1:58" x14ac:dyDescent="0.35">
      <c r="A1810" s="1">
        <v>3015059</v>
      </c>
      <c r="B1810" s="1" t="s">
        <v>58</v>
      </c>
      <c r="C1810" s="1">
        <v>101201</v>
      </c>
      <c r="D1810" s="1">
        <v>338361646</v>
      </c>
      <c r="E1810" s="1" t="s">
        <v>59</v>
      </c>
      <c r="F1810" s="1" t="s">
        <v>60</v>
      </c>
      <c r="G1810" s="1" t="s">
        <v>10642</v>
      </c>
      <c r="I1810" s="1">
        <v>776186086</v>
      </c>
      <c r="J1810" s="1" t="s">
        <v>1503</v>
      </c>
      <c r="K1810" s="1">
        <v>20</v>
      </c>
      <c r="L1810" s="1" t="s">
        <v>409</v>
      </c>
      <c r="M1810" s="1" t="s">
        <v>2154</v>
      </c>
      <c r="N1810" s="2">
        <v>45246.938726851855</v>
      </c>
      <c r="O1810" s="1" t="s">
        <v>2009</v>
      </c>
      <c r="Q1810" s="1" t="s">
        <v>67</v>
      </c>
      <c r="R1810" s="2">
        <v>45720.458518518521</v>
      </c>
      <c r="S1810" s="1" t="s">
        <v>3278</v>
      </c>
      <c r="T1810" s="1" t="s">
        <v>412</v>
      </c>
      <c r="U1810" s="1" t="s">
        <v>2237</v>
      </c>
      <c r="V1810" s="1" t="s">
        <v>10643</v>
      </c>
      <c r="W1810" s="1" t="s">
        <v>653</v>
      </c>
      <c r="X1810" s="1" t="s">
        <v>654</v>
      </c>
      <c r="Y1810" s="1" t="s">
        <v>6536</v>
      </c>
      <c r="Z1810" s="1" t="s">
        <v>606</v>
      </c>
      <c r="AE1810" s="2">
        <v>45720.459201388891</v>
      </c>
      <c r="AF1810" s="1" t="s">
        <v>417</v>
      </c>
      <c r="AG1810" s="1">
        <v>48</v>
      </c>
      <c r="AH1810" s="1" t="s">
        <v>125</v>
      </c>
      <c r="AI1810" s="1" t="s">
        <v>464</v>
      </c>
      <c r="AJ1810" s="1" t="s">
        <v>465</v>
      </c>
      <c r="AK1810" s="1" t="s">
        <v>4568</v>
      </c>
      <c r="AL1810" s="1" t="s">
        <v>3278</v>
      </c>
      <c r="AM1810" s="2">
        <v>45720.459293981483</v>
      </c>
      <c r="AO1810" s="1" t="s">
        <v>3278</v>
      </c>
      <c r="AP1810" s="1">
        <v>5761441</v>
      </c>
      <c r="AQ1810" s="1" t="s">
        <v>83</v>
      </c>
      <c r="AR1810" s="2">
        <v>45720.508344907408</v>
      </c>
      <c r="AS1810" s="1" t="s">
        <v>84</v>
      </c>
      <c r="AT1810" s="2">
        <v>45720.333333333336</v>
      </c>
      <c r="AU1810" s="1" t="s">
        <v>85</v>
      </c>
      <c r="AV1810" s="1" t="s">
        <v>468</v>
      </c>
      <c r="AW1810" s="1" t="s">
        <v>469</v>
      </c>
      <c r="AX1810" s="1" t="s">
        <v>4997</v>
      </c>
      <c r="AY1810" s="2">
        <v>45722.459201388891</v>
      </c>
      <c r="AZ1810" s="2">
        <v>45720.508344907408</v>
      </c>
      <c r="BA1810" s="1" t="s">
        <v>419</v>
      </c>
      <c r="BB1810" s="1" t="s">
        <v>367</v>
      </c>
      <c r="BC1810" s="1" t="s">
        <v>368</v>
      </c>
      <c r="BD1810" s="1" t="s">
        <v>368</v>
      </c>
      <c r="BE1810" s="1" t="s">
        <v>10644</v>
      </c>
      <c r="BF1810" s="1" t="s">
        <v>421</v>
      </c>
    </row>
    <row r="1811" spans="1:58" x14ac:dyDescent="0.35">
      <c r="A1811" s="1">
        <v>3015060</v>
      </c>
      <c r="B1811" s="1" t="s">
        <v>58</v>
      </c>
      <c r="C1811" s="1">
        <v>39197711</v>
      </c>
      <c r="D1811" s="1">
        <v>339677826</v>
      </c>
      <c r="E1811" s="1" t="s">
        <v>59</v>
      </c>
      <c r="F1811" s="1" t="s">
        <v>60</v>
      </c>
      <c r="G1811" s="1" t="s">
        <v>1539</v>
      </c>
      <c r="H1811" s="1" t="s">
        <v>10645</v>
      </c>
      <c r="I1811" s="1">
        <v>773947980</v>
      </c>
      <c r="J1811" s="1" t="s">
        <v>6956</v>
      </c>
      <c r="K1811" s="1">
        <v>12</v>
      </c>
      <c r="L1811" s="1" t="s">
        <v>64</v>
      </c>
      <c r="M1811" s="1" t="s">
        <v>65</v>
      </c>
      <c r="N1811" s="2">
        <v>44928.458344907405</v>
      </c>
      <c r="O1811" s="1" t="s">
        <v>66</v>
      </c>
      <c r="Q1811" s="1" t="s">
        <v>67</v>
      </c>
      <c r="R1811" s="2">
        <v>45720.459097222221</v>
      </c>
      <c r="S1811" s="1" t="s">
        <v>10037</v>
      </c>
      <c r="T1811" s="1" t="s">
        <v>100</v>
      </c>
      <c r="U1811" s="1" t="s">
        <v>101</v>
      </c>
      <c r="V1811" s="1" t="s">
        <v>10646</v>
      </c>
      <c r="W1811" s="1" t="s">
        <v>578</v>
      </c>
      <c r="X1811" s="1" t="s">
        <v>578</v>
      </c>
      <c r="Y1811" s="1" t="s">
        <v>7608</v>
      </c>
      <c r="Z1811" s="1" t="s">
        <v>580</v>
      </c>
      <c r="AA1811" s="1" t="s">
        <v>2479</v>
      </c>
      <c r="AB1811" s="1" t="s">
        <v>10647</v>
      </c>
      <c r="AE1811" s="2">
        <v>45720.459108796298</v>
      </c>
      <c r="AF1811" s="1" t="s">
        <v>77</v>
      </c>
      <c r="AH1811" s="1" t="s">
        <v>125</v>
      </c>
      <c r="AI1811" s="1" t="s">
        <v>79</v>
      </c>
      <c r="AJ1811" s="1" t="s">
        <v>167</v>
      </c>
      <c r="AK1811" s="1" t="s">
        <v>10646</v>
      </c>
      <c r="AL1811" s="1" t="s">
        <v>10037</v>
      </c>
      <c r="AM1811" s="2">
        <v>45720.459143518521</v>
      </c>
      <c r="AN1811" s="1" t="s">
        <v>10646</v>
      </c>
      <c r="AP1811" s="1">
        <v>5761439</v>
      </c>
      <c r="AQ1811" s="1" t="s">
        <v>83</v>
      </c>
      <c r="AR1811" s="2">
        <v>45720.519641203704</v>
      </c>
      <c r="AS1811" s="1" t="s">
        <v>84</v>
      </c>
      <c r="AT1811" s="2">
        <v>45720.333333333336</v>
      </c>
      <c r="AU1811" s="1" t="s">
        <v>85</v>
      </c>
      <c r="AV1811" s="1" t="s">
        <v>700</v>
      </c>
      <c r="AW1811" s="1" t="s">
        <v>701</v>
      </c>
      <c r="AX1811" s="1" t="s">
        <v>2456</v>
      </c>
      <c r="AZ1811" s="2">
        <v>45720.519641203704</v>
      </c>
      <c r="BB1811" s="1" t="s">
        <v>1399</v>
      </c>
      <c r="BC1811" s="1" t="s">
        <v>1130</v>
      </c>
      <c r="BD1811" s="1" t="s">
        <v>815</v>
      </c>
      <c r="BE1811" s="1" t="s">
        <v>10648</v>
      </c>
      <c r="BF1811" s="1" t="s">
        <v>137</v>
      </c>
    </row>
    <row r="1812" spans="1:58" x14ac:dyDescent="0.35">
      <c r="A1812" s="1">
        <v>3015061</v>
      </c>
      <c r="B1812" s="1" t="s">
        <v>58</v>
      </c>
      <c r="C1812" s="1">
        <v>41044811</v>
      </c>
      <c r="D1812" s="1">
        <v>338262711</v>
      </c>
      <c r="E1812" s="1" t="s">
        <v>59</v>
      </c>
      <c r="F1812" s="1" t="s">
        <v>60</v>
      </c>
      <c r="G1812" s="1" t="s">
        <v>509</v>
      </c>
      <c r="H1812" s="1" t="s">
        <v>5658</v>
      </c>
      <c r="I1812" s="1" t="s">
        <v>10649</v>
      </c>
      <c r="J1812" s="1" t="s">
        <v>2976</v>
      </c>
      <c r="K1812" s="1">
        <v>12</v>
      </c>
      <c r="L1812" s="1" t="s">
        <v>64</v>
      </c>
      <c r="M1812" s="1" t="s">
        <v>65</v>
      </c>
      <c r="N1812" s="2">
        <v>45232.71875</v>
      </c>
      <c r="O1812" s="1" t="s">
        <v>66</v>
      </c>
      <c r="Q1812" s="1" t="s">
        <v>67</v>
      </c>
      <c r="R1812" s="2">
        <v>45720.459664351853</v>
      </c>
      <c r="S1812" s="1" t="s">
        <v>722</v>
      </c>
      <c r="T1812" s="1" t="s">
        <v>100</v>
      </c>
      <c r="U1812" s="1" t="s">
        <v>1031</v>
      </c>
      <c r="V1812" s="1" t="s">
        <v>10650</v>
      </c>
      <c r="Y1812" s="1" t="s">
        <v>3674</v>
      </c>
      <c r="Z1812" s="1" t="s">
        <v>1352</v>
      </c>
      <c r="AA1812" s="1" t="s">
        <v>1352</v>
      </c>
      <c r="AB1812" s="1" t="s">
        <v>124</v>
      </c>
      <c r="AE1812" s="2">
        <v>45720.459687499999</v>
      </c>
      <c r="AF1812" s="1" t="s">
        <v>77</v>
      </c>
      <c r="AH1812" s="1" t="s">
        <v>78</v>
      </c>
      <c r="AI1812" s="1" t="s">
        <v>79</v>
      </c>
      <c r="AJ1812" s="1" t="s">
        <v>855</v>
      </c>
      <c r="AK1812" s="1" t="s">
        <v>10651</v>
      </c>
      <c r="AL1812" s="1" t="s">
        <v>722</v>
      </c>
      <c r="AM1812" s="2">
        <v>45720.459768518522</v>
      </c>
      <c r="AN1812" s="1" t="s">
        <v>10651</v>
      </c>
      <c r="AP1812" s="1">
        <v>5761445</v>
      </c>
      <c r="AQ1812" s="1" t="s">
        <v>83</v>
      </c>
      <c r="AR1812" s="2">
        <v>45720.658761574072</v>
      </c>
      <c r="AS1812" s="1" t="s">
        <v>84</v>
      </c>
      <c r="AT1812" s="2">
        <v>45720.34375</v>
      </c>
      <c r="AU1812" s="1" t="s">
        <v>85</v>
      </c>
      <c r="AV1812" s="1" t="s">
        <v>645</v>
      </c>
      <c r="AW1812" s="1" t="s">
        <v>646</v>
      </c>
      <c r="AX1812" s="1" t="s">
        <v>2446</v>
      </c>
      <c r="AZ1812" s="2">
        <v>45720.658761574072</v>
      </c>
      <c r="BB1812" s="1" t="s">
        <v>2089</v>
      </c>
      <c r="BC1812" s="1" t="s">
        <v>814</v>
      </c>
      <c r="BD1812" s="1" t="s">
        <v>815</v>
      </c>
      <c r="BE1812" s="1" t="s">
        <v>10652</v>
      </c>
      <c r="BF1812" s="1" t="s">
        <v>1936</v>
      </c>
    </row>
    <row r="1813" spans="1:58" x14ac:dyDescent="0.35">
      <c r="A1813" s="1">
        <v>3015062</v>
      </c>
      <c r="B1813" s="1" t="s">
        <v>58</v>
      </c>
      <c r="C1813" s="1">
        <v>1052981</v>
      </c>
      <c r="D1813" s="1">
        <v>338551731</v>
      </c>
      <c r="E1813" s="1" t="s">
        <v>59</v>
      </c>
      <c r="F1813" s="1" t="s">
        <v>60</v>
      </c>
      <c r="G1813" s="1" t="s">
        <v>10653</v>
      </c>
      <c r="H1813" s="1" t="s">
        <v>2717</v>
      </c>
      <c r="I1813" s="1">
        <v>776412732</v>
      </c>
      <c r="J1813" s="1" t="s">
        <v>10654</v>
      </c>
      <c r="K1813" s="1">
        <v>13</v>
      </c>
      <c r="L1813" s="1" t="s">
        <v>244</v>
      </c>
      <c r="M1813" s="1" t="s">
        <v>65</v>
      </c>
      <c r="N1813" s="2">
        <v>44888.571886574071</v>
      </c>
      <c r="O1813" s="1" t="s">
        <v>66</v>
      </c>
      <c r="Q1813" s="1" t="s">
        <v>67</v>
      </c>
      <c r="R1813" s="2">
        <v>45720.459699074076</v>
      </c>
      <c r="S1813" s="1" t="s">
        <v>10655</v>
      </c>
      <c r="T1813" s="1" t="s">
        <v>69</v>
      </c>
      <c r="U1813" s="1" t="s">
        <v>70</v>
      </c>
      <c r="V1813" s="1" t="s">
        <v>10656</v>
      </c>
      <c r="W1813" s="1" t="s">
        <v>334</v>
      </c>
      <c r="X1813" s="1" t="s">
        <v>335</v>
      </c>
      <c r="Y1813" s="1" t="s">
        <v>7157</v>
      </c>
      <c r="Z1813" s="1" t="s">
        <v>337</v>
      </c>
      <c r="AA1813" s="1" t="s">
        <v>9481</v>
      </c>
      <c r="AB1813" s="1" t="s">
        <v>9482</v>
      </c>
      <c r="AC1813" s="1" t="s">
        <v>10657</v>
      </c>
      <c r="AE1813" s="2">
        <v>45720.45994212963</v>
      </c>
      <c r="AF1813" s="1" t="s">
        <v>77</v>
      </c>
      <c r="AH1813" s="1" t="s">
        <v>125</v>
      </c>
      <c r="AI1813" s="1" t="s">
        <v>79</v>
      </c>
      <c r="AJ1813" s="1" t="s">
        <v>283</v>
      </c>
      <c r="AL1813" s="1" t="s">
        <v>10655</v>
      </c>
      <c r="AM1813" s="2">
        <v>45720.460011574076</v>
      </c>
      <c r="AO1813" s="1" t="s">
        <v>10655</v>
      </c>
      <c r="AP1813" s="1">
        <v>5761446</v>
      </c>
      <c r="AQ1813" s="1" t="s">
        <v>83</v>
      </c>
      <c r="AR1813" s="2">
        <v>45720.609803240739</v>
      </c>
      <c r="AS1813" s="1" t="s">
        <v>84</v>
      </c>
      <c r="AT1813" s="2">
        <v>45720.333333333336</v>
      </c>
      <c r="AU1813" s="1" t="s">
        <v>573</v>
      </c>
      <c r="AV1813" s="1" t="s">
        <v>1702</v>
      </c>
      <c r="AW1813" s="1" t="s">
        <v>1703</v>
      </c>
      <c r="AX1813" s="1" t="s">
        <v>10658</v>
      </c>
      <c r="AZ1813" s="2">
        <v>45720.609803240739</v>
      </c>
      <c r="BB1813" s="1" t="s">
        <v>192</v>
      </c>
      <c r="BC1813" s="1" t="s">
        <v>193</v>
      </c>
      <c r="BD1813" s="1" t="s">
        <v>194</v>
      </c>
      <c r="BE1813" s="1" t="s">
        <v>193</v>
      </c>
      <c r="BF1813" s="1" t="s">
        <v>349</v>
      </c>
    </row>
    <row r="1814" spans="1:58" x14ac:dyDescent="0.35">
      <c r="A1814" s="1">
        <v>3015063</v>
      </c>
      <c r="B1814" s="1" t="s">
        <v>58</v>
      </c>
      <c r="C1814" s="1">
        <v>30907111</v>
      </c>
      <c r="D1814" s="1">
        <v>339901587</v>
      </c>
      <c r="E1814" s="1" t="s">
        <v>59</v>
      </c>
      <c r="F1814" s="1" t="s">
        <v>60</v>
      </c>
      <c r="G1814" s="1" t="s">
        <v>224</v>
      </c>
      <c r="H1814" s="1" t="s">
        <v>10659</v>
      </c>
      <c r="I1814" s="1">
        <v>779221135</v>
      </c>
      <c r="J1814" s="1" t="s">
        <v>10660</v>
      </c>
      <c r="K1814" s="1">
        <v>12</v>
      </c>
      <c r="L1814" s="1" t="s">
        <v>64</v>
      </c>
      <c r="M1814" s="1" t="s">
        <v>65</v>
      </c>
      <c r="N1814" s="2">
        <v>45541.333333333336</v>
      </c>
      <c r="O1814" s="1" t="s">
        <v>66</v>
      </c>
      <c r="Q1814" s="1" t="s">
        <v>67</v>
      </c>
      <c r="R1814" s="2">
        <v>45720.460196759261</v>
      </c>
      <c r="S1814" s="1" t="s">
        <v>5265</v>
      </c>
      <c r="T1814" s="1" t="s">
        <v>100</v>
      </c>
      <c r="U1814" s="1" t="s">
        <v>1031</v>
      </c>
      <c r="V1814" s="1" t="s">
        <v>10661</v>
      </c>
      <c r="Y1814" s="1" t="s">
        <v>2704</v>
      </c>
      <c r="Z1814" s="1" t="s">
        <v>400</v>
      </c>
      <c r="AA1814" s="1" t="s">
        <v>400</v>
      </c>
      <c r="AB1814" s="1" t="s">
        <v>124</v>
      </c>
      <c r="AE1814" s="2">
        <v>45720.460219907407</v>
      </c>
      <c r="AF1814" s="1" t="s">
        <v>77</v>
      </c>
      <c r="AH1814" s="1" t="s">
        <v>125</v>
      </c>
      <c r="AI1814" s="1" t="s">
        <v>79</v>
      </c>
      <c r="AJ1814" s="1" t="s">
        <v>855</v>
      </c>
      <c r="AK1814" s="1" t="s">
        <v>10662</v>
      </c>
      <c r="AL1814" s="1" t="s">
        <v>5265</v>
      </c>
      <c r="AM1814" s="2">
        <v>45720.46025462963</v>
      </c>
      <c r="AN1814" s="1" t="s">
        <v>10662</v>
      </c>
      <c r="AP1814" s="1">
        <v>5761447</v>
      </c>
      <c r="AQ1814" s="1" t="s">
        <v>83</v>
      </c>
      <c r="AR1814" s="2">
        <v>45721.62363425926</v>
      </c>
      <c r="AS1814" s="1" t="s">
        <v>84</v>
      </c>
      <c r="AT1814" s="2">
        <v>45720.333333333336</v>
      </c>
      <c r="AU1814" s="1" t="s">
        <v>85</v>
      </c>
      <c r="AV1814" s="1" t="s">
        <v>608</v>
      </c>
      <c r="AW1814" s="1" t="s">
        <v>609</v>
      </c>
      <c r="AX1814" s="1" t="s">
        <v>610</v>
      </c>
      <c r="AZ1814" s="2">
        <v>45721.62363425926</v>
      </c>
      <c r="BB1814" s="1" t="s">
        <v>1270</v>
      </c>
      <c r="BC1814" s="1" t="s">
        <v>1271</v>
      </c>
      <c r="BD1814" s="1" t="s">
        <v>815</v>
      </c>
      <c r="BE1814" s="1" t="s">
        <v>9795</v>
      </c>
      <c r="BF1814" s="1" t="s">
        <v>8026</v>
      </c>
    </row>
    <row r="1815" spans="1:58" x14ac:dyDescent="0.35">
      <c r="A1815" s="1">
        <v>3015064</v>
      </c>
      <c r="B1815" s="1" t="s">
        <v>58</v>
      </c>
      <c r="C1815" s="1">
        <v>41950541</v>
      </c>
      <c r="D1815" s="1">
        <v>339993521</v>
      </c>
      <c r="E1815" s="1" t="s">
        <v>59</v>
      </c>
      <c r="F1815" s="1" t="s">
        <v>60</v>
      </c>
      <c r="G1815" s="1" t="s">
        <v>10663</v>
      </c>
      <c r="H1815" s="1" t="s">
        <v>10663</v>
      </c>
      <c r="I1815" s="1">
        <v>772398319</v>
      </c>
      <c r="J1815" s="1" t="s">
        <v>8920</v>
      </c>
      <c r="K1815" s="1">
        <v>20</v>
      </c>
      <c r="L1815" s="1" t="s">
        <v>294</v>
      </c>
      <c r="M1815" s="1" t="s">
        <v>295</v>
      </c>
      <c r="N1815" s="2">
        <v>45234.666666666664</v>
      </c>
      <c r="O1815" s="1" t="s">
        <v>520</v>
      </c>
      <c r="Q1815" s="1" t="s">
        <v>67</v>
      </c>
      <c r="R1815" s="2">
        <v>45720.462893518517</v>
      </c>
      <c r="S1815" s="1" t="s">
        <v>4862</v>
      </c>
      <c r="T1815" s="1" t="s">
        <v>412</v>
      </c>
      <c r="U1815" s="1" t="s">
        <v>70</v>
      </c>
      <c r="V1815" s="1" t="s">
        <v>10664</v>
      </c>
      <c r="W1815" s="1" t="s">
        <v>263</v>
      </c>
      <c r="X1815" s="1" t="s">
        <v>840</v>
      </c>
      <c r="Y1815" s="1" t="s">
        <v>4988</v>
      </c>
      <c r="Z1815" s="1" t="s">
        <v>4276</v>
      </c>
      <c r="AA1815" s="1" t="s">
        <v>1413</v>
      </c>
      <c r="AB1815" s="1" t="s">
        <v>124</v>
      </c>
      <c r="AE1815" s="2">
        <v>45720.725335648145</v>
      </c>
      <c r="AF1815" s="1" t="s">
        <v>417</v>
      </c>
      <c r="AG1815" s="1">
        <v>48</v>
      </c>
      <c r="AH1815" s="1" t="s">
        <v>125</v>
      </c>
      <c r="AI1815" s="1" t="s">
        <v>58</v>
      </c>
      <c r="AJ1815" s="1" t="s">
        <v>80</v>
      </c>
      <c r="AK1815" s="1" t="s">
        <v>10665</v>
      </c>
      <c r="AL1815" s="1" t="s">
        <v>914</v>
      </c>
      <c r="AM1815" s="2">
        <v>45720.725428240738</v>
      </c>
      <c r="AN1815" s="1" t="s">
        <v>10665</v>
      </c>
      <c r="AO1815" s="1" t="s">
        <v>914</v>
      </c>
      <c r="AP1815" s="1">
        <v>5763624</v>
      </c>
      <c r="AQ1815" s="1" t="s">
        <v>83</v>
      </c>
      <c r="AR1815" s="2">
        <v>45722.607372685183</v>
      </c>
      <c r="AS1815" s="1" t="s">
        <v>84</v>
      </c>
      <c r="AT1815" s="2">
        <v>45720.333333333336</v>
      </c>
      <c r="AU1815" s="1" t="s">
        <v>85</v>
      </c>
      <c r="AV1815" s="1" t="s">
        <v>205</v>
      </c>
      <c r="AW1815" s="1" t="s">
        <v>206</v>
      </c>
      <c r="AX1815" s="1" t="s">
        <v>207</v>
      </c>
      <c r="AY1815" s="2">
        <v>45722.725335648145</v>
      </c>
      <c r="AZ1815" s="2">
        <v>45722.607372685183</v>
      </c>
      <c r="BA1815" s="1" t="s">
        <v>419</v>
      </c>
      <c r="BB1815" s="1" t="s">
        <v>89</v>
      </c>
      <c r="BC1815" s="1" t="s">
        <v>90</v>
      </c>
      <c r="BD1815" s="1" t="s">
        <v>91</v>
      </c>
      <c r="BE1815" s="1" t="s">
        <v>8202</v>
      </c>
      <c r="BF1815" s="1" t="s">
        <v>914</v>
      </c>
    </row>
    <row r="1816" spans="1:58" x14ac:dyDescent="0.35">
      <c r="A1816" s="1">
        <v>3015065</v>
      </c>
      <c r="B1816" s="1" t="s">
        <v>58</v>
      </c>
      <c r="C1816" s="1">
        <v>30780121</v>
      </c>
      <c r="D1816" s="1">
        <v>338642038</v>
      </c>
      <c r="E1816" s="1" t="s">
        <v>59</v>
      </c>
      <c r="F1816" s="1" t="s">
        <v>60</v>
      </c>
      <c r="G1816" s="1" t="s">
        <v>530</v>
      </c>
      <c r="H1816" s="1" t="s">
        <v>1450</v>
      </c>
      <c r="I1816" s="1">
        <v>775184898</v>
      </c>
      <c r="J1816" s="1" t="s">
        <v>10666</v>
      </c>
      <c r="K1816" s="1">
        <v>12</v>
      </c>
      <c r="L1816" s="1" t="s">
        <v>64</v>
      </c>
      <c r="M1816" s="1" t="s">
        <v>65</v>
      </c>
      <c r="N1816" s="2">
        <v>44805</v>
      </c>
      <c r="O1816" s="1" t="s">
        <v>353</v>
      </c>
      <c r="Q1816" s="1" t="s">
        <v>67</v>
      </c>
      <c r="R1816" s="2">
        <v>45720.463287037041</v>
      </c>
      <c r="S1816" s="1" t="s">
        <v>5040</v>
      </c>
      <c r="T1816" s="1" t="s">
        <v>639</v>
      </c>
      <c r="U1816" s="1" t="s">
        <v>1031</v>
      </c>
      <c r="V1816" s="1" t="s">
        <v>1031</v>
      </c>
      <c r="W1816" s="1" t="s">
        <v>72</v>
      </c>
      <c r="X1816" s="1" t="s">
        <v>356</v>
      </c>
      <c r="Y1816" s="1" t="s">
        <v>3551</v>
      </c>
      <c r="Z1816" s="1" t="s">
        <v>75</v>
      </c>
      <c r="AA1816" s="1" t="s">
        <v>999</v>
      </c>
      <c r="AB1816" s="1" t="s">
        <v>999</v>
      </c>
      <c r="AC1816" s="1">
        <v>10562</v>
      </c>
      <c r="AE1816" s="2">
        <v>45720.464131944442</v>
      </c>
      <c r="AF1816" s="1" t="s">
        <v>77</v>
      </c>
      <c r="AH1816" s="1" t="s">
        <v>125</v>
      </c>
      <c r="AI1816" s="1" t="s">
        <v>79</v>
      </c>
      <c r="AJ1816" s="1" t="s">
        <v>3850</v>
      </c>
      <c r="AK1816" s="1" t="s">
        <v>10667</v>
      </c>
      <c r="AL1816" s="1" t="s">
        <v>5040</v>
      </c>
      <c r="AM1816" s="2">
        <v>45720.464247685188</v>
      </c>
      <c r="AO1816" s="1" t="s">
        <v>5040</v>
      </c>
      <c r="AP1816" s="1">
        <v>5761472</v>
      </c>
      <c r="AQ1816" s="1" t="s">
        <v>83</v>
      </c>
      <c r="AR1816" s="2">
        <v>45720.6253125</v>
      </c>
      <c r="AS1816" s="1" t="s">
        <v>84</v>
      </c>
      <c r="AT1816" s="2">
        <v>45720.354166666664</v>
      </c>
      <c r="AU1816" s="1" t="s">
        <v>573</v>
      </c>
      <c r="AV1816" s="1" t="s">
        <v>645</v>
      </c>
      <c r="AW1816" s="1" t="s">
        <v>646</v>
      </c>
      <c r="AX1816" s="1" t="s">
        <v>2446</v>
      </c>
      <c r="AZ1816" s="2">
        <v>45720.6253125</v>
      </c>
      <c r="BB1816" s="1" t="s">
        <v>813</v>
      </c>
      <c r="BC1816" s="1" t="s">
        <v>814</v>
      </c>
      <c r="BD1816" s="1" t="s">
        <v>815</v>
      </c>
      <c r="BE1816" s="1" t="s">
        <v>10668</v>
      </c>
      <c r="BF1816" s="1" t="s">
        <v>2561</v>
      </c>
    </row>
    <row r="1817" spans="1:58" x14ac:dyDescent="0.35">
      <c r="A1817" s="1">
        <v>3015066</v>
      </c>
      <c r="B1817" s="1" t="s">
        <v>58</v>
      </c>
      <c r="C1817" s="1">
        <v>34070131</v>
      </c>
      <c r="D1817" s="1">
        <v>338225672</v>
      </c>
      <c r="E1817" s="1" t="s">
        <v>59</v>
      </c>
      <c r="F1817" s="1" t="s">
        <v>60</v>
      </c>
      <c r="G1817" s="1" t="s">
        <v>116</v>
      </c>
      <c r="H1817" s="1" t="s">
        <v>3958</v>
      </c>
      <c r="I1817" s="1">
        <v>771137492</v>
      </c>
      <c r="J1817" s="1" t="s">
        <v>10669</v>
      </c>
      <c r="K1817" s="1">
        <v>12</v>
      </c>
      <c r="L1817" s="1" t="s">
        <v>64</v>
      </c>
      <c r="M1817" s="1" t="s">
        <v>65</v>
      </c>
      <c r="N1817" s="2">
        <v>45001.708333333336</v>
      </c>
      <c r="O1817" s="1" t="s">
        <v>520</v>
      </c>
      <c r="Q1817" s="1" t="s">
        <v>67</v>
      </c>
      <c r="R1817" s="2">
        <v>45720.463483796295</v>
      </c>
      <c r="S1817" s="1" t="s">
        <v>5749</v>
      </c>
      <c r="T1817" s="1" t="s">
        <v>412</v>
      </c>
      <c r="U1817" s="1" t="s">
        <v>1208</v>
      </c>
      <c r="V1817" s="1" t="s">
        <v>10670</v>
      </c>
      <c r="W1817" s="1" t="s">
        <v>214</v>
      </c>
      <c r="X1817" s="1" t="s">
        <v>215</v>
      </c>
      <c r="Y1817" s="1" t="s">
        <v>5546</v>
      </c>
      <c r="Z1817" s="1" t="s">
        <v>1477</v>
      </c>
      <c r="AA1817" s="1" t="s">
        <v>1477</v>
      </c>
      <c r="AB1817" s="1" t="s">
        <v>1477</v>
      </c>
      <c r="AE1817" s="2">
        <v>45720.524930555555</v>
      </c>
      <c r="AF1817" s="1" t="s">
        <v>417</v>
      </c>
      <c r="AG1817" s="1">
        <v>48</v>
      </c>
      <c r="AH1817" s="1" t="s">
        <v>125</v>
      </c>
      <c r="AI1817" s="1" t="s">
        <v>464</v>
      </c>
      <c r="AJ1817" s="1" t="s">
        <v>492</v>
      </c>
      <c r="AK1817" s="1" t="s">
        <v>10671</v>
      </c>
      <c r="AL1817" s="1" t="s">
        <v>4983</v>
      </c>
      <c r="AM1817" s="2">
        <v>45720.525011574071</v>
      </c>
      <c r="AO1817" s="1" t="s">
        <v>4983</v>
      </c>
      <c r="AP1817" s="1">
        <v>5761968</v>
      </c>
      <c r="AQ1817" s="1" t="s">
        <v>83</v>
      </c>
      <c r="AR1817" s="2">
        <v>45720.77915509259</v>
      </c>
      <c r="AS1817" s="1" t="s">
        <v>84</v>
      </c>
      <c r="AT1817" s="2">
        <v>45720.333333333336</v>
      </c>
      <c r="AU1817" s="1" t="s">
        <v>573</v>
      </c>
      <c r="AV1817" s="1" t="s">
        <v>1957</v>
      </c>
      <c r="AW1817" s="1" t="s">
        <v>1958</v>
      </c>
      <c r="AX1817" s="1" t="s">
        <v>5114</v>
      </c>
      <c r="AY1817" s="2">
        <v>45722.524930555555</v>
      </c>
      <c r="AZ1817" s="2">
        <v>45720.77915509259</v>
      </c>
      <c r="BA1817" s="1" t="s">
        <v>419</v>
      </c>
      <c r="BB1817" s="1" t="s">
        <v>1658</v>
      </c>
      <c r="BC1817" s="1" t="s">
        <v>1659</v>
      </c>
      <c r="BD1817" s="1" t="s">
        <v>1660</v>
      </c>
      <c r="BE1817" s="1" t="s">
        <v>1120</v>
      </c>
      <c r="BF1817" s="1" t="s">
        <v>137</v>
      </c>
    </row>
    <row r="1818" spans="1:58" x14ac:dyDescent="0.35">
      <c r="A1818" s="1">
        <v>3015067</v>
      </c>
      <c r="B1818" s="1" t="s">
        <v>223</v>
      </c>
      <c r="C1818" s="1">
        <v>39604821</v>
      </c>
      <c r="D1818" s="1">
        <v>339450206</v>
      </c>
      <c r="E1818" s="1" t="s">
        <v>59</v>
      </c>
      <c r="F1818" s="1" t="s">
        <v>60</v>
      </c>
      <c r="G1818" s="1" t="s">
        <v>599</v>
      </c>
      <c r="H1818" s="1" t="s">
        <v>6799</v>
      </c>
      <c r="I1818" s="1">
        <v>771559021</v>
      </c>
      <c r="J1818" s="1" t="s">
        <v>6670</v>
      </c>
      <c r="K1818" s="1">
        <v>15</v>
      </c>
      <c r="L1818" s="1" t="s">
        <v>64</v>
      </c>
      <c r="M1818" s="1" t="s">
        <v>65</v>
      </c>
      <c r="N1818" s="2">
        <v>44828.620833333334</v>
      </c>
      <c r="O1818" s="1" t="s">
        <v>98</v>
      </c>
      <c r="Q1818" s="1" t="s">
        <v>67</v>
      </c>
      <c r="R1818" s="2">
        <v>45720.466064814813</v>
      </c>
      <c r="S1818" s="1" t="s">
        <v>2017</v>
      </c>
      <c r="T1818" s="1" t="s">
        <v>100</v>
      </c>
      <c r="U1818" s="1" t="s">
        <v>70</v>
      </c>
      <c r="V1818" s="1" t="s">
        <v>10672</v>
      </c>
      <c r="W1818" s="1" t="s">
        <v>143</v>
      </c>
      <c r="X1818" s="1" t="s">
        <v>143</v>
      </c>
      <c r="Y1818" s="1" t="s">
        <v>10673</v>
      </c>
      <c r="Z1818" s="1" t="s">
        <v>388</v>
      </c>
      <c r="AA1818" s="1" t="s">
        <v>10674</v>
      </c>
      <c r="AB1818" s="1" t="s">
        <v>124</v>
      </c>
      <c r="AE1818" s="2">
        <v>45720.466099537036</v>
      </c>
      <c r="AF1818" s="1" t="s">
        <v>77</v>
      </c>
      <c r="AH1818" s="1" t="s">
        <v>125</v>
      </c>
      <c r="AI1818" s="1" t="s">
        <v>106</v>
      </c>
      <c r="AJ1818" s="1" t="s">
        <v>1212</v>
      </c>
      <c r="AL1818" s="1" t="s">
        <v>2017</v>
      </c>
      <c r="AM1818" s="2">
        <v>45720.466157407405</v>
      </c>
      <c r="AP1818" s="1">
        <v>5761479</v>
      </c>
      <c r="AQ1818" s="1" t="s">
        <v>83</v>
      </c>
      <c r="AR1818" s="2">
        <v>45720.572233796294</v>
      </c>
      <c r="AS1818" s="1" t="s">
        <v>84</v>
      </c>
      <c r="AT1818" s="2">
        <v>45720.333333333336</v>
      </c>
      <c r="AU1818" s="1" t="s">
        <v>85</v>
      </c>
      <c r="AV1818" s="1" t="s">
        <v>149</v>
      </c>
      <c r="AW1818" s="1" t="s">
        <v>150</v>
      </c>
      <c r="AX1818" s="1" t="s">
        <v>2597</v>
      </c>
      <c r="AZ1818" s="2">
        <v>45720.572233796294</v>
      </c>
      <c r="BB1818" s="1" t="s">
        <v>286</v>
      </c>
      <c r="BC1818" s="1" t="s">
        <v>287</v>
      </c>
      <c r="BD1818" s="1" t="s">
        <v>288</v>
      </c>
      <c r="BE1818" s="1" t="s">
        <v>7628</v>
      </c>
      <c r="BF1818" s="1" t="s">
        <v>290</v>
      </c>
    </row>
    <row r="1819" spans="1:58" x14ac:dyDescent="0.35">
      <c r="A1819" s="1">
        <v>3015068</v>
      </c>
      <c r="B1819" s="1" t="s">
        <v>223</v>
      </c>
      <c r="C1819" s="1">
        <v>33555181</v>
      </c>
      <c r="D1819" s="1">
        <v>338931956</v>
      </c>
      <c r="E1819" s="1" t="s">
        <v>59</v>
      </c>
      <c r="F1819" s="1" t="s">
        <v>60</v>
      </c>
      <c r="G1819" s="1" t="s">
        <v>1263</v>
      </c>
      <c r="H1819" s="1" t="s">
        <v>10675</v>
      </c>
      <c r="I1819" s="1">
        <v>784673722</v>
      </c>
      <c r="J1819" s="1" t="s">
        <v>4498</v>
      </c>
      <c r="K1819" s="1">
        <v>13</v>
      </c>
      <c r="L1819" s="1" t="s">
        <v>64</v>
      </c>
      <c r="M1819" s="1" t="s">
        <v>65</v>
      </c>
      <c r="N1819" s="2">
        <v>45232.5</v>
      </c>
      <c r="O1819" s="1" t="s">
        <v>497</v>
      </c>
      <c r="Q1819" s="1" t="s">
        <v>67</v>
      </c>
      <c r="R1819" s="2">
        <v>45720.466134259259</v>
      </c>
      <c r="S1819" s="1" t="s">
        <v>2124</v>
      </c>
      <c r="T1819" s="1" t="s">
        <v>1021</v>
      </c>
      <c r="U1819" s="1" t="s">
        <v>385</v>
      </c>
      <c r="V1819" s="1" t="s">
        <v>10676</v>
      </c>
      <c r="W1819" s="1" t="s">
        <v>653</v>
      </c>
      <c r="X1819" s="1" t="s">
        <v>942</v>
      </c>
      <c r="Y1819" s="1" t="s">
        <v>2749</v>
      </c>
      <c r="Z1819" s="1" t="s">
        <v>1476</v>
      </c>
      <c r="AA1819" s="1" t="s">
        <v>10677</v>
      </c>
      <c r="AB1819" s="1" t="s">
        <v>10677</v>
      </c>
      <c r="AE1819" s="2">
        <v>45720.466145833336</v>
      </c>
      <c r="AF1819" s="1" t="s">
        <v>77</v>
      </c>
      <c r="AH1819" s="1" t="s">
        <v>125</v>
      </c>
      <c r="AI1819" s="1" t="s">
        <v>360</v>
      </c>
      <c r="AJ1819" s="1" t="s">
        <v>107</v>
      </c>
      <c r="AK1819" s="1" t="s">
        <v>10678</v>
      </c>
      <c r="AL1819" s="1" t="s">
        <v>2124</v>
      </c>
      <c r="AM1819" s="2">
        <v>45720.466192129628</v>
      </c>
      <c r="AN1819" s="1" t="s">
        <v>10678</v>
      </c>
      <c r="AP1819" s="1">
        <v>5761480</v>
      </c>
      <c r="AQ1819" s="1" t="s">
        <v>83</v>
      </c>
      <c r="AR1819" s="2">
        <v>45720.948692129627</v>
      </c>
      <c r="AS1819" s="1" t="s">
        <v>84</v>
      </c>
      <c r="AT1819" s="2">
        <v>45720.333333333336</v>
      </c>
      <c r="AU1819" s="1" t="s">
        <v>85</v>
      </c>
      <c r="AV1819" s="1" t="s">
        <v>947</v>
      </c>
      <c r="AW1819" s="1" t="s">
        <v>948</v>
      </c>
      <c r="AX1819" s="1" t="s">
        <v>2625</v>
      </c>
      <c r="AZ1819" s="2">
        <v>45720.948692129627</v>
      </c>
      <c r="BB1819" s="1" t="s">
        <v>1692</v>
      </c>
      <c r="BC1819" s="1" t="s">
        <v>1693</v>
      </c>
      <c r="BD1819" s="1" t="s">
        <v>1694</v>
      </c>
      <c r="BE1819" s="1" t="s">
        <v>10679</v>
      </c>
      <c r="BF1819" s="1" t="s">
        <v>1484</v>
      </c>
    </row>
    <row r="1820" spans="1:58" x14ac:dyDescent="0.35">
      <c r="A1820" s="1">
        <v>3015069</v>
      </c>
      <c r="B1820" s="1" t="s">
        <v>223</v>
      </c>
      <c r="C1820" s="1">
        <v>32956611</v>
      </c>
      <c r="D1820" s="1">
        <v>338530512</v>
      </c>
      <c r="E1820" s="1" t="s">
        <v>59</v>
      </c>
      <c r="F1820" s="1" t="s">
        <v>60</v>
      </c>
      <c r="G1820" s="1" t="s">
        <v>3379</v>
      </c>
      <c r="H1820" s="1" t="s">
        <v>3953</v>
      </c>
      <c r="I1820" s="1">
        <v>774748146</v>
      </c>
      <c r="J1820" s="1" t="s">
        <v>10044</v>
      </c>
      <c r="K1820" s="1">
        <v>13</v>
      </c>
      <c r="L1820" s="1" t="s">
        <v>64</v>
      </c>
      <c r="M1820" s="1" t="s">
        <v>65</v>
      </c>
      <c r="N1820" s="2">
        <v>45134.583333333336</v>
      </c>
      <c r="O1820" s="1" t="s">
        <v>98</v>
      </c>
      <c r="Q1820" s="1" t="s">
        <v>67</v>
      </c>
      <c r="R1820" s="2">
        <v>45720.466215277775</v>
      </c>
      <c r="S1820" s="1" t="s">
        <v>3336</v>
      </c>
      <c r="T1820" s="1" t="s">
        <v>69</v>
      </c>
      <c r="U1820" s="1" t="s">
        <v>70</v>
      </c>
      <c r="V1820" s="1" t="s">
        <v>10680</v>
      </c>
      <c r="W1820" s="1" t="s">
        <v>334</v>
      </c>
      <c r="X1820" s="1" t="s">
        <v>1153</v>
      </c>
      <c r="Y1820" s="1" t="s">
        <v>2463</v>
      </c>
      <c r="Z1820" s="1" t="s">
        <v>2464</v>
      </c>
      <c r="AA1820" s="1" t="s">
        <v>7109</v>
      </c>
      <c r="AB1820" s="1" t="s">
        <v>10681</v>
      </c>
      <c r="AE1820" s="2">
        <v>45720.466261574074</v>
      </c>
      <c r="AF1820" s="1" t="s">
        <v>77</v>
      </c>
      <c r="AH1820" s="1" t="s">
        <v>125</v>
      </c>
      <c r="AI1820" s="1" t="s">
        <v>360</v>
      </c>
      <c r="AJ1820" s="1" t="s">
        <v>1326</v>
      </c>
      <c r="AK1820" s="1" t="s">
        <v>2532</v>
      </c>
      <c r="AL1820" s="1" t="s">
        <v>3336</v>
      </c>
      <c r="AM1820" s="2">
        <v>45720.466307870367</v>
      </c>
      <c r="AN1820" s="1" t="s">
        <v>2532</v>
      </c>
      <c r="AP1820" s="1">
        <v>5761481</v>
      </c>
      <c r="AQ1820" s="1" t="s">
        <v>83</v>
      </c>
      <c r="AR1820" s="2">
        <v>45720.509618055556</v>
      </c>
      <c r="AS1820" s="1" t="s">
        <v>84</v>
      </c>
      <c r="AT1820" s="2">
        <v>45720.333333333336</v>
      </c>
      <c r="AU1820" s="1" t="s">
        <v>85</v>
      </c>
      <c r="AV1820" s="1" t="s">
        <v>1214</v>
      </c>
      <c r="AW1820" s="1" t="s">
        <v>1215</v>
      </c>
      <c r="AX1820" s="1" t="s">
        <v>7355</v>
      </c>
      <c r="AZ1820" s="2">
        <v>45720.509618055556</v>
      </c>
      <c r="BB1820" s="1" t="s">
        <v>1571</v>
      </c>
      <c r="BC1820" s="1" t="s">
        <v>1572</v>
      </c>
      <c r="BD1820" s="1" t="s">
        <v>1573</v>
      </c>
      <c r="BE1820" s="1" t="s">
        <v>10682</v>
      </c>
      <c r="BF1820" s="1" t="s">
        <v>1142</v>
      </c>
    </row>
    <row r="1821" spans="1:58" x14ac:dyDescent="0.35">
      <c r="A1821" s="1">
        <v>3015070</v>
      </c>
      <c r="B1821" s="1" t="s">
        <v>327</v>
      </c>
      <c r="C1821" s="1">
        <v>33487401</v>
      </c>
      <c r="D1821" s="1">
        <v>339789912</v>
      </c>
      <c r="E1821" s="1" t="s">
        <v>59</v>
      </c>
      <c r="F1821" s="1" t="s">
        <v>60</v>
      </c>
      <c r="G1821" s="1" t="s">
        <v>1347</v>
      </c>
      <c r="H1821" s="1" t="s">
        <v>4189</v>
      </c>
      <c r="I1821" s="1">
        <v>781844310</v>
      </c>
      <c r="J1821" s="1" t="s">
        <v>996</v>
      </c>
      <c r="K1821" s="1">
        <v>14</v>
      </c>
      <c r="L1821" s="1" t="s">
        <v>64</v>
      </c>
      <c r="M1821" s="1" t="s">
        <v>65</v>
      </c>
      <c r="N1821" s="2">
        <v>43179.636111111111</v>
      </c>
      <c r="O1821" s="1" t="s">
        <v>331</v>
      </c>
      <c r="Q1821" s="1" t="s">
        <v>67</v>
      </c>
      <c r="R1821" s="2">
        <v>45720.46738425926</v>
      </c>
      <c r="S1821" s="1" t="s">
        <v>7389</v>
      </c>
      <c r="T1821" s="1" t="s">
        <v>100</v>
      </c>
      <c r="U1821" s="1" t="s">
        <v>385</v>
      </c>
      <c r="V1821" s="1" t="s">
        <v>10683</v>
      </c>
      <c r="W1821" s="1" t="s">
        <v>298</v>
      </c>
      <c r="X1821" s="1" t="s">
        <v>427</v>
      </c>
      <c r="Y1821" s="1" t="s">
        <v>2579</v>
      </c>
      <c r="Z1821" s="1" t="s">
        <v>231</v>
      </c>
      <c r="AA1821" s="1" t="s">
        <v>2580</v>
      </c>
      <c r="AB1821" s="1" t="s">
        <v>124</v>
      </c>
      <c r="AE1821" s="2">
        <v>45720.467430555553</v>
      </c>
      <c r="AF1821" s="1" t="s">
        <v>77</v>
      </c>
      <c r="AH1821" s="1" t="s">
        <v>125</v>
      </c>
      <c r="AI1821" s="1" t="s">
        <v>106</v>
      </c>
      <c r="AJ1821" s="1" t="s">
        <v>107</v>
      </c>
      <c r="AK1821" s="1" t="s">
        <v>10683</v>
      </c>
      <c r="AL1821" s="1" t="s">
        <v>7389</v>
      </c>
      <c r="AM1821" s="2">
        <v>45720.467476851853</v>
      </c>
      <c r="AN1821" s="1" t="s">
        <v>10683</v>
      </c>
      <c r="AP1821" s="1">
        <v>5761485</v>
      </c>
      <c r="AQ1821" s="1" t="s">
        <v>83</v>
      </c>
      <c r="AR1821" s="2">
        <v>45720.613715277781</v>
      </c>
      <c r="AS1821" s="1" t="s">
        <v>84</v>
      </c>
      <c r="AT1821" s="2">
        <v>45720.333333333336</v>
      </c>
      <c r="AU1821" s="1" t="s">
        <v>85</v>
      </c>
      <c r="AV1821" s="1" t="s">
        <v>233</v>
      </c>
      <c r="AW1821" s="1" t="s">
        <v>234</v>
      </c>
      <c r="AX1821" s="1" t="s">
        <v>1635</v>
      </c>
      <c r="AZ1821" s="2">
        <v>45720.613715277781</v>
      </c>
      <c r="BB1821" s="1" t="s">
        <v>2905</v>
      </c>
      <c r="BC1821" s="1" t="s">
        <v>2735</v>
      </c>
      <c r="BD1821" s="1" t="s">
        <v>2906</v>
      </c>
      <c r="BE1821" s="1" t="s">
        <v>10684</v>
      </c>
      <c r="BF1821" s="1" t="s">
        <v>2073</v>
      </c>
    </row>
    <row r="1822" spans="1:58" x14ac:dyDescent="0.35">
      <c r="A1822" s="1">
        <v>3015072</v>
      </c>
      <c r="B1822" s="1" t="s">
        <v>2121</v>
      </c>
      <c r="C1822" s="1">
        <v>37860711</v>
      </c>
      <c r="D1822" s="1">
        <v>339145084</v>
      </c>
      <c r="E1822" s="1" t="s">
        <v>59</v>
      </c>
      <c r="F1822" s="1" t="s">
        <v>2121</v>
      </c>
      <c r="G1822" s="1" t="s">
        <v>2709</v>
      </c>
      <c r="H1822" s="1" t="s">
        <v>382</v>
      </c>
      <c r="I1822" s="1">
        <v>778353117</v>
      </c>
      <c r="J1822" s="1" t="s">
        <v>10685</v>
      </c>
      <c r="K1822" s="1">
        <v>13</v>
      </c>
      <c r="L1822" s="1" t="s">
        <v>244</v>
      </c>
      <c r="M1822" s="1" t="s">
        <v>65</v>
      </c>
      <c r="N1822" s="2">
        <v>45687.625</v>
      </c>
      <c r="O1822" s="1" t="s">
        <v>2123</v>
      </c>
      <c r="Q1822" s="1" t="s">
        <v>67</v>
      </c>
      <c r="R1822" s="2">
        <v>45720.468252314815</v>
      </c>
      <c r="S1822" s="1" t="s">
        <v>10388</v>
      </c>
      <c r="T1822" s="1" t="s">
        <v>1452</v>
      </c>
      <c r="U1822" s="1" t="s">
        <v>1542</v>
      </c>
      <c r="V1822" s="1" t="s">
        <v>10686</v>
      </c>
      <c r="W1822" s="1" t="s">
        <v>2126</v>
      </c>
      <c r="X1822" s="1" t="s">
        <v>215</v>
      </c>
      <c r="Y1822" s="1" t="s">
        <v>2127</v>
      </c>
      <c r="Z1822" s="1" t="s">
        <v>400</v>
      </c>
      <c r="AA1822" s="1" t="s">
        <v>400</v>
      </c>
      <c r="AB1822" s="1" t="s">
        <v>124</v>
      </c>
      <c r="AE1822" s="2">
        <v>45720.468310185184</v>
      </c>
      <c r="AF1822" s="1" t="s">
        <v>2129</v>
      </c>
      <c r="AG1822" s="1">
        <v>24</v>
      </c>
      <c r="AH1822" s="1" t="s">
        <v>125</v>
      </c>
      <c r="AI1822" s="1" t="s">
        <v>106</v>
      </c>
      <c r="AJ1822" s="1" t="s">
        <v>674</v>
      </c>
      <c r="AK1822" s="1" t="s">
        <v>10687</v>
      </c>
      <c r="AL1822" s="1" t="s">
        <v>10388</v>
      </c>
      <c r="AM1822" s="2">
        <v>45720.953958333332</v>
      </c>
      <c r="AN1822" s="1" t="s">
        <v>3617</v>
      </c>
      <c r="AO1822" s="1" t="s">
        <v>1484</v>
      </c>
      <c r="AP1822" s="1">
        <v>5764094</v>
      </c>
      <c r="AQ1822" s="1" t="s">
        <v>83</v>
      </c>
      <c r="AR1822" s="2">
        <v>45721.487766203703</v>
      </c>
      <c r="AS1822" s="1" t="s">
        <v>84</v>
      </c>
      <c r="AY1822" s="2">
        <v>45721.468310185184</v>
      </c>
      <c r="AZ1822" s="2">
        <v>45721.487766203703</v>
      </c>
      <c r="BA1822" s="1" t="s">
        <v>5191</v>
      </c>
      <c r="BB1822" s="1" t="s">
        <v>1129</v>
      </c>
      <c r="BC1822" s="1" t="s">
        <v>1130</v>
      </c>
      <c r="BD1822" s="1" t="s">
        <v>815</v>
      </c>
      <c r="BE1822" s="1" t="s">
        <v>9132</v>
      </c>
      <c r="BF1822" s="1" t="s">
        <v>1484</v>
      </c>
    </row>
    <row r="1823" spans="1:58" x14ac:dyDescent="0.35">
      <c r="A1823" s="1">
        <v>3015071</v>
      </c>
      <c r="B1823" s="1" t="s">
        <v>223</v>
      </c>
      <c r="C1823" s="1">
        <v>33584561</v>
      </c>
      <c r="D1823" s="1">
        <v>339670303</v>
      </c>
      <c r="E1823" s="1" t="s">
        <v>59</v>
      </c>
      <c r="F1823" s="1" t="s">
        <v>60</v>
      </c>
      <c r="G1823" s="1" t="s">
        <v>1366</v>
      </c>
      <c r="H1823" s="1" t="s">
        <v>10688</v>
      </c>
      <c r="I1823" s="1">
        <v>776534546</v>
      </c>
      <c r="J1823" s="1" t="s">
        <v>10406</v>
      </c>
      <c r="K1823" s="1">
        <v>16</v>
      </c>
      <c r="L1823" s="1" t="s">
        <v>64</v>
      </c>
      <c r="M1823" s="1" t="s">
        <v>65</v>
      </c>
      <c r="N1823" s="2">
        <v>44922.672222222223</v>
      </c>
      <c r="O1823" s="1" t="s">
        <v>98</v>
      </c>
      <c r="Q1823" s="1" t="s">
        <v>67</v>
      </c>
      <c r="R1823" s="2">
        <v>45720.468252314815</v>
      </c>
      <c r="S1823" s="1" t="s">
        <v>10247</v>
      </c>
      <c r="T1823" s="1" t="s">
        <v>69</v>
      </c>
      <c r="U1823" s="1" t="s">
        <v>385</v>
      </c>
      <c r="V1823" s="1" t="s">
        <v>10689</v>
      </c>
      <c r="W1823" s="1" t="s">
        <v>578</v>
      </c>
      <c r="X1823" s="1" t="s">
        <v>578</v>
      </c>
      <c r="Y1823" s="1" t="s">
        <v>696</v>
      </c>
      <c r="Z1823" s="1" t="s">
        <v>580</v>
      </c>
      <c r="AA1823" s="1" t="s">
        <v>2479</v>
      </c>
      <c r="AB1823" s="1" t="s">
        <v>124</v>
      </c>
      <c r="AE1823" s="2">
        <v>45720.468263888892</v>
      </c>
      <c r="AF1823" s="1" t="s">
        <v>77</v>
      </c>
      <c r="AH1823" s="1" t="s">
        <v>125</v>
      </c>
      <c r="AI1823" s="1" t="s">
        <v>106</v>
      </c>
      <c r="AJ1823" s="1" t="s">
        <v>107</v>
      </c>
      <c r="AK1823" s="1" t="s">
        <v>10690</v>
      </c>
      <c r="AL1823" s="1" t="s">
        <v>10247</v>
      </c>
      <c r="AM1823" s="2">
        <v>45720.468321759261</v>
      </c>
      <c r="AN1823" s="1" t="s">
        <v>10690</v>
      </c>
      <c r="AP1823" s="1">
        <v>5761495</v>
      </c>
      <c r="AQ1823" s="1" t="s">
        <v>83</v>
      </c>
      <c r="AR1823" s="2">
        <v>45721.58898148148</v>
      </c>
      <c r="AS1823" s="1" t="s">
        <v>84</v>
      </c>
      <c r="AT1823" s="2">
        <v>45720.333333333336</v>
      </c>
      <c r="AU1823" s="1" t="s">
        <v>85</v>
      </c>
      <c r="AV1823" s="1" t="s">
        <v>700</v>
      </c>
      <c r="AW1823" s="1" t="s">
        <v>701</v>
      </c>
      <c r="AX1823" s="1" t="s">
        <v>1848</v>
      </c>
      <c r="AZ1823" s="2">
        <v>45721.58898148148</v>
      </c>
      <c r="BB1823" s="1" t="s">
        <v>703</v>
      </c>
      <c r="BC1823" s="1" t="s">
        <v>677</v>
      </c>
      <c r="BD1823" s="1" t="s">
        <v>704</v>
      </c>
      <c r="BE1823" s="1" t="s">
        <v>10691</v>
      </c>
      <c r="BF1823" s="1" t="s">
        <v>137</v>
      </c>
    </row>
    <row r="1824" spans="1:58" x14ac:dyDescent="0.35">
      <c r="A1824" s="1">
        <v>3015073</v>
      </c>
      <c r="B1824" s="1" t="s">
        <v>58</v>
      </c>
      <c r="C1824" s="1">
        <v>45171081</v>
      </c>
      <c r="D1824" s="1">
        <v>338455034</v>
      </c>
      <c r="E1824" s="1" t="s">
        <v>59</v>
      </c>
      <c r="F1824" s="1" t="s">
        <v>60</v>
      </c>
      <c r="G1824" s="1" t="s">
        <v>769</v>
      </c>
      <c r="H1824" s="1" t="s">
        <v>1384</v>
      </c>
      <c r="I1824" s="1">
        <v>788448922</v>
      </c>
      <c r="J1824" s="1" t="s">
        <v>10692</v>
      </c>
      <c r="K1824" s="1">
        <v>13</v>
      </c>
      <c r="L1824" s="1" t="s">
        <v>64</v>
      </c>
      <c r="M1824" s="1" t="s">
        <v>65</v>
      </c>
      <c r="N1824" s="2">
        <v>45678.583333333336</v>
      </c>
      <c r="O1824" s="1" t="s">
        <v>66</v>
      </c>
      <c r="Q1824" s="1" t="s">
        <v>67</v>
      </c>
      <c r="R1824" s="2">
        <v>45720.4684837963</v>
      </c>
      <c r="S1824" s="1" t="s">
        <v>4835</v>
      </c>
      <c r="T1824" s="1" t="s">
        <v>69</v>
      </c>
      <c r="U1824" s="1" t="s">
        <v>70</v>
      </c>
      <c r="V1824" s="1" t="s">
        <v>10693</v>
      </c>
      <c r="W1824" s="1" t="s">
        <v>162</v>
      </c>
      <c r="Y1824" s="1" t="s">
        <v>1855</v>
      </c>
      <c r="Z1824" s="1" t="s">
        <v>1856</v>
      </c>
      <c r="AA1824" s="1">
        <v>8002</v>
      </c>
      <c r="AB1824" s="1" t="s">
        <v>124</v>
      </c>
      <c r="AE1824" s="2">
        <v>45720.468506944446</v>
      </c>
      <c r="AF1824" s="1" t="s">
        <v>77</v>
      </c>
      <c r="AH1824" s="1" t="s">
        <v>125</v>
      </c>
      <c r="AI1824" s="1" t="s">
        <v>79</v>
      </c>
      <c r="AJ1824" s="1" t="s">
        <v>378</v>
      </c>
      <c r="AK1824" s="1" t="s">
        <v>4838</v>
      </c>
      <c r="AL1824" s="1" t="s">
        <v>4835</v>
      </c>
      <c r="AM1824" s="2">
        <v>45720.468553240738</v>
      </c>
      <c r="AN1824" s="1" t="s">
        <v>4838</v>
      </c>
      <c r="AP1824" s="1">
        <v>5761497</v>
      </c>
      <c r="AQ1824" s="1" t="s">
        <v>83</v>
      </c>
      <c r="AR1824" s="2">
        <v>45720.649722222224</v>
      </c>
      <c r="AS1824" s="1" t="s">
        <v>84</v>
      </c>
      <c r="AT1824" s="2">
        <v>45720.333333333336</v>
      </c>
      <c r="AU1824" s="1" t="s">
        <v>85</v>
      </c>
      <c r="AV1824" s="1" t="s">
        <v>608</v>
      </c>
      <c r="AW1824" s="1" t="s">
        <v>609</v>
      </c>
      <c r="AX1824" s="1" t="s">
        <v>10124</v>
      </c>
      <c r="AZ1824" s="2">
        <v>45720.649722222224</v>
      </c>
      <c r="BB1824" s="1" t="s">
        <v>192</v>
      </c>
      <c r="BC1824" s="1" t="s">
        <v>193</v>
      </c>
      <c r="BD1824" s="1" t="s">
        <v>194</v>
      </c>
      <c r="BE1824" s="1" t="s">
        <v>10694</v>
      </c>
      <c r="BF1824" s="1" t="s">
        <v>406</v>
      </c>
    </row>
    <row r="1825" spans="1:58" x14ac:dyDescent="0.35">
      <c r="A1825" s="1">
        <v>3015074</v>
      </c>
      <c r="B1825" s="1" t="s">
        <v>223</v>
      </c>
      <c r="C1825" s="1">
        <v>61</v>
      </c>
      <c r="D1825" s="1">
        <v>338798484</v>
      </c>
      <c r="E1825" s="1" t="s">
        <v>59</v>
      </c>
      <c r="F1825" s="1" t="s">
        <v>60</v>
      </c>
      <c r="G1825" s="1" t="s">
        <v>10695</v>
      </c>
      <c r="I1825" s="1">
        <v>776522645</v>
      </c>
      <c r="J1825" s="1" t="s">
        <v>1707</v>
      </c>
      <c r="K1825" s="1">
        <v>20</v>
      </c>
      <c r="L1825" s="1" t="s">
        <v>1008</v>
      </c>
      <c r="M1825" s="1" t="s">
        <v>1009</v>
      </c>
      <c r="N1825" s="2">
        <v>45450.416678240741</v>
      </c>
      <c r="O1825" s="1" t="s">
        <v>5429</v>
      </c>
      <c r="Q1825" s="1" t="s">
        <v>67</v>
      </c>
      <c r="R1825" s="2">
        <v>45720.469641203701</v>
      </c>
      <c r="S1825" s="1" t="s">
        <v>3278</v>
      </c>
      <c r="T1825" s="1" t="s">
        <v>412</v>
      </c>
      <c r="U1825" s="1" t="s">
        <v>1189</v>
      </c>
      <c r="V1825" s="1" t="s">
        <v>10696</v>
      </c>
      <c r="W1825" s="1" t="s">
        <v>334</v>
      </c>
      <c r="Y1825" s="1" t="s">
        <v>10697</v>
      </c>
      <c r="Z1825" s="1" t="s">
        <v>606</v>
      </c>
      <c r="AA1825" s="1" t="s">
        <v>10698</v>
      </c>
      <c r="AB1825" s="1" t="s">
        <v>3706</v>
      </c>
      <c r="AE1825" s="2">
        <v>45721.365254629629</v>
      </c>
      <c r="AF1825" s="1" t="s">
        <v>443</v>
      </c>
      <c r="AH1825" s="1" t="s">
        <v>125</v>
      </c>
      <c r="AI1825" s="1" t="s">
        <v>464</v>
      </c>
      <c r="AJ1825" s="1" t="s">
        <v>361</v>
      </c>
      <c r="AK1825" s="1" t="s">
        <v>10699</v>
      </c>
      <c r="AL1825" s="1" t="s">
        <v>2305</v>
      </c>
      <c r="AM1825" s="2">
        <v>45721.365370370368</v>
      </c>
      <c r="AN1825" s="1" t="s">
        <v>10699</v>
      </c>
      <c r="AO1825" s="1" t="s">
        <v>2305</v>
      </c>
      <c r="AP1825" s="1">
        <v>5765762</v>
      </c>
      <c r="AQ1825" s="1" t="s">
        <v>83</v>
      </c>
      <c r="AR1825" s="2">
        <v>45722.396493055552</v>
      </c>
      <c r="AS1825" s="1" t="s">
        <v>84</v>
      </c>
      <c r="AT1825" s="2">
        <v>45721.333333333336</v>
      </c>
      <c r="AU1825" s="1" t="s">
        <v>85</v>
      </c>
      <c r="AV1825" s="1" t="s">
        <v>468</v>
      </c>
      <c r="AW1825" s="1" t="s">
        <v>469</v>
      </c>
      <c r="AX1825" s="1" t="s">
        <v>6854</v>
      </c>
      <c r="AZ1825" s="2">
        <v>45722.396493055552</v>
      </c>
      <c r="BB1825" s="1" t="s">
        <v>1619</v>
      </c>
      <c r="BC1825" s="1" t="s">
        <v>1620</v>
      </c>
      <c r="BD1825" s="1" t="s">
        <v>1621</v>
      </c>
      <c r="BE1825" s="1" t="s">
        <v>10700</v>
      </c>
      <c r="BF1825" s="1" t="s">
        <v>467</v>
      </c>
    </row>
    <row r="1826" spans="1:58" x14ac:dyDescent="0.35">
      <c r="A1826" s="1">
        <v>3015075</v>
      </c>
      <c r="B1826" s="1" t="s">
        <v>327</v>
      </c>
      <c r="C1826" s="1">
        <v>35013301</v>
      </c>
      <c r="D1826" s="1">
        <v>339754058</v>
      </c>
      <c r="E1826" s="1" t="s">
        <v>59</v>
      </c>
      <c r="F1826" s="1" t="s">
        <v>60</v>
      </c>
      <c r="G1826" s="1" t="s">
        <v>116</v>
      </c>
      <c r="H1826" s="1" t="s">
        <v>8330</v>
      </c>
      <c r="I1826" s="1">
        <v>784592172</v>
      </c>
      <c r="J1826" s="1" t="s">
        <v>8822</v>
      </c>
      <c r="K1826" s="1">
        <v>14</v>
      </c>
      <c r="L1826" s="1" t="s">
        <v>64</v>
      </c>
      <c r="M1826" s="1" t="s">
        <v>65</v>
      </c>
      <c r="N1826" s="2">
        <v>43342</v>
      </c>
      <c r="O1826" s="1" t="s">
        <v>331</v>
      </c>
      <c r="Q1826" s="1" t="s">
        <v>67</v>
      </c>
      <c r="R1826" s="2">
        <v>45720.470034722224</v>
      </c>
      <c r="S1826" s="1" t="s">
        <v>978</v>
      </c>
      <c r="T1826" s="1" t="s">
        <v>100</v>
      </c>
      <c r="U1826" s="1" t="s">
        <v>4467</v>
      </c>
      <c r="V1826" s="1" t="s">
        <v>10701</v>
      </c>
      <c r="W1826" s="1" t="s">
        <v>298</v>
      </c>
      <c r="X1826" s="1" t="s">
        <v>299</v>
      </c>
      <c r="Y1826" s="1" t="s">
        <v>10702</v>
      </c>
      <c r="Z1826" s="1" t="s">
        <v>301</v>
      </c>
      <c r="AA1826" s="1" t="s">
        <v>3053</v>
      </c>
      <c r="AB1826" s="1" t="s">
        <v>10703</v>
      </c>
      <c r="AE1826" s="2">
        <v>45720.470057870371</v>
      </c>
      <c r="AF1826" s="1" t="s">
        <v>77</v>
      </c>
      <c r="AH1826" s="1" t="s">
        <v>125</v>
      </c>
      <c r="AI1826" s="1" t="s">
        <v>106</v>
      </c>
      <c r="AJ1826" s="1" t="s">
        <v>167</v>
      </c>
      <c r="AK1826" s="1" t="s">
        <v>10701</v>
      </c>
      <c r="AL1826" s="1" t="s">
        <v>978</v>
      </c>
      <c r="AM1826" s="2">
        <v>45720.470081018517</v>
      </c>
      <c r="AN1826" s="1" t="s">
        <v>10701</v>
      </c>
      <c r="AP1826" s="1">
        <v>5761508</v>
      </c>
      <c r="AQ1826" s="1" t="s">
        <v>83</v>
      </c>
      <c r="AR1826" s="2">
        <v>45720.595671296294</v>
      </c>
      <c r="AS1826" s="1" t="s">
        <v>84</v>
      </c>
      <c r="AT1826" s="2">
        <v>45720.333333333336</v>
      </c>
      <c r="AU1826" s="1" t="s">
        <v>85</v>
      </c>
      <c r="AV1826" s="1" t="s">
        <v>233</v>
      </c>
      <c r="AW1826" s="1" t="s">
        <v>234</v>
      </c>
      <c r="AX1826" s="1" t="s">
        <v>1317</v>
      </c>
      <c r="AZ1826" s="2">
        <v>45720.595671296294</v>
      </c>
      <c r="BB1826" s="1" t="s">
        <v>3779</v>
      </c>
      <c r="BC1826" s="1" t="s">
        <v>677</v>
      </c>
      <c r="BD1826" s="1" t="s">
        <v>3780</v>
      </c>
      <c r="BE1826" s="1" t="s">
        <v>10704</v>
      </c>
      <c r="BF1826" s="1" t="s">
        <v>313</v>
      </c>
    </row>
    <row r="1827" spans="1:58" x14ac:dyDescent="0.35">
      <c r="A1827" s="1">
        <v>3015076</v>
      </c>
      <c r="B1827" s="1" t="s">
        <v>58</v>
      </c>
      <c r="C1827" s="1">
        <v>42482411</v>
      </c>
      <c r="D1827" s="1">
        <v>338037153</v>
      </c>
      <c r="E1827" s="1" t="s">
        <v>59</v>
      </c>
      <c r="F1827" s="1" t="s">
        <v>60</v>
      </c>
      <c r="G1827" s="1" t="s">
        <v>1286</v>
      </c>
      <c r="H1827" s="1" t="s">
        <v>10705</v>
      </c>
      <c r="I1827" s="1">
        <v>774323664</v>
      </c>
      <c r="J1827" s="1" t="s">
        <v>10706</v>
      </c>
      <c r="K1827" s="1">
        <v>12</v>
      </c>
      <c r="L1827" s="1" t="s">
        <v>64</v>
      </c>
      <c r="M1827" s="1" t="s">
        <v>65</v>
      </c>
      <c r="N1827" s="2">
        <v>45308.708333333336</v>
      </c>
      <c r="O1827" s="1" t="s">
        <v>66</v>
      </c>
      <c r="Q1827" s="1" t="s">
        <v>67</v>
      </c>
      <c r="R1827" s="2">
        <v>45720.470092592594</v>
      </c>
      <c r="S1827" s="1" t="s">
        <v>4967</v>
      </c>
      <c r="T1827" s="1" t="s">
        <v>100</v>
      </c>
      <c r="U1827" s="1" t="s">
        <v>70</v>
      </c>
      <c r="V1827" s="1" t="s">
        <v>10707</v>
      </c>
      <c r="W1827" s="1" t="s">
        <v>653</v>
      </c>
      <c r="X1827" s="1" t="s">
        <v>654</v>
      </c>
      <c r="Y1827" s="1" t="s">
        <v>3412</v>
      </c>
      <c r="Z1827" s="1" t="s">
        <v>1654</v>
      </c>
      <c r="AA1827" s="1" t="s">
        <v>3041</v>
      </c>
      <c r="AB1827" s="1" t="s">
        <v>124</v>
      </c>
      <c r="AE1827" s="2">
        <v>45720.470138888886</v>
      </c>
      <c r="AF1827" s="1" t="s">
        <v>77</v>
      </c>
      <c r="AH1827" s="1" t="s">
        <v>125</v>
      </c>
      <c r="AI1827" s="1" t="s">
        <v>79</v>
      </c>
      <c r="AJ1827" s="1" t="s">
        <v>378</v>
      </c>
      <c r="AK1827" s="1" t="s">
        <v>10708</v>
      </c>
      <c r="AL1827" s="1" t="s">
        <v>4967</v>
      </c>
      <c r="AM1827" s="2">
        <v>45720.470185185186</v>
      </c>
      <c r="AN1827" s="1" t="s">
        <v>10708</v>
      </c>
      <c r="AP1827" s="1">
        <v>5761509</v>
      </c>
      <c r="AQ1827" s="1" t="s">
        <v>83</v>
      </c>
      <c r="AR1827" s="2">
        <v>45720.91946759259</v>
      </c>
      <c r="AS1827" s="1" t="s">
        <v>84</v>
      </c>
      <c r="AT1827" s="2">
        <v>45720.333333333336</v>
      </c>
      <c r="AU1827" s="1" t="s">
        <v>85</v>
      </c>
      <c r="AV1827" s="1" t="s">
        <v>608</v>
      </c>
      <c r="AW1827" s="1" t="s">
        <v>609</v>
      </c>
      <c r="AX1827" s="1" t="s">
        <v>8687</v>
      </c>
      <c r="AZ1827" s="2">
        <v>45720.91946759259</v>
      </c>
      <c r="BB1827" s="1" t="s">
        <v>89</v>
      </c>
      <c r="BC1827" s="1" t="s">
        <v>90</v>
      </c>
      <c r="BD1827" s="1" t="s">
        <v>91</v>
      </c>
      <c r="BE1827" s="1" t="s">
        <v>173</v>
      </c>
      <c r="BF1827" s="1" t="s">
        <v>8026</v>
      </c>
    </row>
    <row r="1828" spans="1:58" x14ac:dyDescent="0.35">
      <c r="A1828" s="1">
        <v>3015077</v>
      </c>
      <c r="B1828" s="1" t="s">
        <v>58</v>
      </c>
      <c r="C1828" s="1">
        <v>45277381</v>
      </c>
      <c r="D1828" s="1">
        <v>338723049</v>
      </c>
      <c r="E1828" s="1" t="s">
        <v>59</v>
      </c>
      <c r="F1828" s="1" t="s">
        <v>60</v>
      </c>
      <c r="G1828" s="1" t="s">
        <v>2234</v>
      </c>
      <c r="H1828" s="1" t="s">
        <v>96</v>
      </c>
      <c r="I1828" s="1">
        <v>771819994</v>
      </c>
      <c r="J1828" s="1" t="s">
        <v>511</v>
      </c>
      <c r="K1828" s="1">
        <v>13</v>
      </c>
      <c r="L1828" s="1" t="s">
        <v>64</v>
      </c>
      <c r="M1828" s="1" t="s">
        <v>65</v>
      </c>
      <c r="N1828" s="2">
        <v>45709.916666666664</v>
      </c>
      <c r="O1828" s="1" t="s">
        <v>66</v>
      </c>
      <c r="Q1828" s="1" t="s">
        <v>67</v>
      </c>
      <c r="R1828" s="2">
        <v>45720.470717592594</v>
      </c>
      <c r="S1828" s="1" t="s">
        <v>2221</v>
      </c>
      <c r="T1828" s="1" t="s">
        <v>1021</v>
      </c>
      <c r="U1828" s="1" t="s">
        <v>385</v>
      </c>
      <c r="V1828" s="1" t="s">
        <v>10709</v>
      </c>
      <c r="W1828" s="1" t="s">
        <v>162</v>
      </c>
      <c r="X1828" s="1" t="s">
        <v>1191</v>
      </c>
      <c r="Y1828" s="1" t="s">
        <v>399</v>
      </c>
      <c r="Z1828" s="1" t="s">
        <v>3755</v>
      </c>
      <c r="AA1828" s="1" t="s">
        <v>7808</v>
      </c>
      <c r="AB1828" s="1" t="s">
        <v>124</v>
      </c>
      <c r="AE1828" s="2">
        <v>45720.470729166664</v>
      </c>
      <c r="AF1828" s="1" t="s">
        <v>77</v>
      </c>
      <c r="AH1828" s="1" t="s">
        <v>125</v>
      </c>
      <c r="AI1828" s="1" t="s">
        <v>79</v>
      </c>
      <c r="AJ1828" s="1" t="s">
        <v>283</v>
      </c>
      <c r="AK1828" s="1" t="s">
        <v>10710</v>
      </c>
      <c r="AL1828" s="1" t="s">
        <v>2221</v>
      </c>
      <c r="AM1828" s="2">
        <v>45720.47078703704</v>
      </c>
      <c r="AN1828" s="1" t="s">
        <v>10710</v>
      </c>
      <c r="AP1828" s="1">
        <v>5761516</v>
      </c>
      <c r="AQ1828" s="1" t="s">
        <v>83</v>
      </c>
      <c r="AR1828" s="2">
        <v>45720.55736111111</v>
      </c>
      <c r="AS1828" s="1" t="s">
        <v>84</v>
      </c>
      <c r="AT1828" s="2">
        <v>45720.333333333336</v>
      </c>
      <c r="AU1828" s="1" t="s">
        <v>85</v>
      </c>
      <c r="AV1828" s="1" t="s">
        <v>1196</v>
      </c>
      <c r="AW1828" s="1" t="s">
        <v>1197</v>
      </c>
      <c r="AX1828" s="1" t="s">
        <v>3559</v>
      </c>
      <c r="AZ1828" s="2">
        <v>45720.55736111111</v>
      </c>
      <c r="BB1828" s="1" t="s">
        <v>950</v>
      </c>
      <c r="BC1828" s="1" t="s">
        <v>951</v>
      </c>
      <c r="BD1828" s="1" t="s">
        <v>815</v>
      </c>
      <c r="BE1828" s="1" t="s">
        <v>10711</v>
      </c>
      <c r="BF1828" s="1" t="s">
        <v>1612</v>
      </c>
    </row>
    <row r="1829" spans="1:58" x14ac:dyDescent="0.35">
      <c r="A1829" s="1">
        <v>3015078</v>
      </c>
      <c r="B1829" s="1" t="s">
        <v>58</v>
      </c>
      <c r="C1829" s="1">
        <v>43576971</v>
      </c>
      <c r="D1829" s="1">
        <v>339540977</v>
      </c>
      <c r="E1829" s="1" t="s">
        <v>59</v>
      </c>
      <c r="F1829" s="1" t="s">
        <v>60</v>
      </c>
      <c r="G1829" s="1" t="s">
        <v>422</v>
      </c>
      <c r="H1829" s="1" t="s">
        <v>10712</v>
      </c>
      <c r="I1829" s="1">
        <v>776914449</v>
      </c>
      <c r="J1829" s="1" t="s">
        <v>10713</v>
      </c>
      <c r="K1829" s="1">
        <v>14</v>
      </c>
      <c r="L1829" s="1" t="s">
        <v>64</v>
      </c>
      <c r="M1829" s="1" t="s">
        <v>65</v>
      </c>
      <c r="N1829" s="2">
        <v>45491.839629629627</v>
      </c>
      <c r="O1829" s="1" t="s">
        <v>66</v>
      </c>
      <c r="Q1829" s="1" t="s">
        <v>67</v>
      </c>
      <c r="R1829" s="2">
        <v>45720.470821759256</v>
      </c>
      <c r="S1829" s="1" t="s">
        <v>2144</v>
      </c>
      <c r="T1829" s="1" t="s">
        <v>100</v>
      </c>
      <c r="U1829" s="1" t="s">
        <v>70</v>
      </c>
      <c r="V1829" s="1" t="s">
        <v>10714</v>
      </c>
      <c r="Y1829" s="1" t="s">
        <v>10715</v>
      </c>
      <c r="Z1829" s="1" t="s">
        <v>852</v>
      </c>
      <c r="AA1829" s="1" t="s">
        <v>10716</v>
      </c>
      <c r="AB1829" s="1" t="s">
        <v>124</v>
      </c>
      <c r="AE1829" s="2">
        <v>45720.470833333333</v>
      </c>
      <c r="AF1829" s="1" t="s">
        <v>77</v>
      </c>
      <c r="AH1829" s="1" t="s">
        <v>78</v>
      </c>
      <c r="AI1829" s="1" t="s">
        <v>79</v>
      </c>
      <c r="AJ1829" s="1" t="s">
        <v>378</v>
      </c>
      <c r="AK1829" s="1" t="s">
        <v>6820</v>
      </c>
      <c r="AL1829" s="1" t="s">
        <v>2144</v>
      </c>
      <c r="AM1829" s="2">
        <v>45720.470868055556</v>
      </c>
      <c r="AN1829" s="1" t="s">
        <v>6820</v>
      </c>
      <c r="AP1829" s="1">
        <v>5761518</v>
      </c>
      <c r="AQ1829" s="1" t="s">
        <v>83</v>
      </c>
      <c r="AR1829" s="2">
        <v>45720.563738425924</v>
      </c>
      <c r="AS1829" s="1" t="s">
        <v>84</v>
      </c>
      <c r="AT1829" s="2">
        <v>45720.333333333336</v>
      </c>
      <c r="AU1829" s="1" t="s">
        <v>85</v>
      </c>
      <c r="AV1829" s="1" t="s">
        <v>108</v>
      </c>
      <c r="AW1829" s="1" t="s">
        <v>109</v>
      </c>
      <c r="AX1829" s="1" t="s">
        <v>1965</v>
      </c>
      <c r="AZ1829" s="2">
        <v>45720.563738425924</v>
      </c>
      <c r="BB1829" s="1" t="s">
        <v>192</v>
      </c>
      <c r="BC1829" s="1" t="s">
        <v>193</v>
      </c>
      <c r="BD1829" s="1" t="s">
        <v>194</v>
      </c>
      <c r="BE1829" s="1" t="s">
        <v>7061</v>
      </c>
      <c r="BF1829" s="1" t="s">
        <v>274</v>
      </c>
    </row>
    <row r="1830" spans="1:58" x14ac:dyDescent="0.35">
      <c r="A1830" s="1">
        <v>3015079</v>
      </c>
      <c r="B1830" s="1" t="s">
        <v>58</v>
      </c>
      <c r="C1830" s="1">
        <v>39356251</v>
      </c>
      <c r="D1830" s="1">
        <v>339614007</v>
      </c>
      <c r="E1830" s="1" t="s">
        <v>59</v>
      </c>
      <c r="F1830" s="1" t="s">
        <v>60</v>
      </c>
      <c r="G1830" s="1" t="s">
        <v>10717</v>
      </c>
      <c r="H1830" s="1" t="s">
        <v>10718</v>
      </c>
      <c r="I1830" s="1">
        <v>777075969</v>
      </c>
      <c r="J1830" s="1" t="e">
        <f>-   MAIMOUNA MBAYE</f>
        <v>#NAME?</v>
      </c>
      <c r="K1830" s="1">
        <v>12</v>
      </c>
      <c r="L1830" s="1" t="s">
        <v>64</v>
      </c>
      <c r="M1830" s="1" t="s">
        <v>65</v>
      </c>
      <c r="N1830" s="2">
        <v>45094</v>
      </c>
      <c r="O1830" s="1" t="s">
        <v>353</v>
      </c>
      <c r="Q1830" s="1" t="s">
        <v>67</v>
      </c>
      <c r="R1830" s="2">
        <v>45720.470879629633</v>
      </c>
      <c r="S1830" s="1" t="s">
        <v>2910</v>
      </c>
      <c r="T1830" s="1" t="s">
        <v>69</v>
      </c>
      <c r="U1830" s="1" t="s">
        <v>70</v>
      </c>
      <c r="V1830" s="1" t="s">
        <v>10719</v>
      </c>
      <c r="W1830" s="1" t="s">
        <v>892</v>
      </c>
      <c r="X1830" s="1" t="s">
        <v>892</v>
      </c>
      <c r="Y1830" s="1" t="s">
        <v>5143</v>
      </c>
      <c r="Z1830" s="1" t="s">
        <v>894</v>
      </c>
      <c r="AA1830" s="1" t="s">
        <v>5144</v>
      </c>
      <c r="AB1830" s="1" t="s">
        <v>5144</v>
      </c>
      <c r="AC1830" s="1" t="s">
        <v>10720</v>
      </c>
      <c r="AE1830" s="2">
        <v>45720.470891203702</v>
      </c>
      <c r="AF1830" s="1" t="s">
        <v>77</v>
      </c>
      <c r="AH1830" s="1" t="s">
        <v>125</v>
      </c>
      <c r="AI1830" s="1" t="s">
        <v>79</v>
      </c>
      <c r="AJ1830" s="1" t="s">
        <v>378</v>
      </c>
      <c r="AK1830" s="1" t="s">
        <v>10721</v>
      </c>
      <c r="AL1830" s="1" t="s">
        <v>2910</v>
      </c>
      <c r="AM1830" s="2">
        <v>45720.470949074072</v>
      </c>
      <c r="AN1830" s="1" t="s">
        <v>10721</v>
      </c>
      <c r="AP1830" s="1">
        <v>5761519</v>
      </c>
      <c r="AQ1830" s="1" t="s">
        <v>83</v>
      </c>
      <c r="AR1830" s="2">
        <v>45720.651828703703</v>
      </c>
      <c r="AS1830" s="1" t="s">
        <v>84</v>
      </c>
      <c r="AT1830" s="2">
        <v>45720.333333333336</v>
      </c>
      <c r="AU1830" s="1" t="s">
        <v>85</v>
      </c>
      <c r="AV1830" s="1" t="s">
        <v>1446</v>
      </c>
      <c r="AW1830" s="1" t="s">
        <v>1447</v>
      </c>
      <c r="AX1830" s="1" t="s">
        <v>2836</v>
      </c>
      <c r="AZ1830" s="2">
        <v>45720.651828703703</v>
      </c>
      <c r="BB1830" s="1" t="s">
        <v>537</v>
      </c>
      <c r="BC1830" s="1" t="s">
        <v>538</v>
      </c>
      <c r="BD1830" s="1" t="s">
        <v>91</v>
      </c>
      <c r="BE1830" s="1" t="s">
        <v>10722</v>
      </c>
      <c r="BF1830" s="1" t="s">
        <v>906</v>
      </c>
    </row>
    <row r="1831" spans="1:58" x14ac:dyDescent="0.35">
      <c r="A1831" s="1">
        <v>3015080</v>
      </c>
      <c r="B1831" s="1" t="s">
        <v>58</v>
      </c>
      <c r="C1831" s="1">
        <v>29925431</v>
      </c>
      <c r="D1831" s="1">
        <v>338235919</v>
      </c>
      <c r="E1831" s="1" t="s">
        <v>59</v>
      </c>
      <c r="F1831" s="1" t="s">
        <v>60</v>
      </c>
      <c r="G1831" s="1" t="s">
        <v>2242</v>
      </c>
      <c r="H1831" s="1" t="s">
        <v>10723</v>
      </c>
      <c r="I1831" s="1">
        <v>776371626</v>
      </c>
      <c r="J1831" s="1" t="s">
        <v>889</v>
      </c>
      <c r="K1831" s="1">
        <v>12</v>
      </c>
      <c r="L1831" s="1" t="s">
        <v>64</v>
      </c>
      <c r="M1831" s="1" t="s">
        <v>65</v>
      </c>
      <c r="N1831" s="2">
        <v>43739</v>
      </c>
      <c r="O1831" s="1" t="s">
        <v>616</v>
      </c>
      <c r="Q1831" s="1" t="s">
        <v>67</v>
      </c>
      <c r="R1831" s="2">
        <v>45720.47246527778</v>
      </c>
      <c r="S1831" s="1" t="s">
        <v>6509</v>
      </c>
      <c r="T1831" s="1" t="s">
        <v>69</v>
      </c>
      <c r="U1831" s="1" t="s">
        <v>120</v>
      </c>
      <c r="V1831" s="1" t="s">
        <v>10724</v>
      </c>
      <c r="W1831" s="1" t="s">
        <v>72</v>
      </c>
      <c r="X1831" s="1" t="s">
        <v>881</v>
      </c>
      <c r="Y1831" s="1" t="s">
        <v>6894</v>
      </c>
      <c r="Z1831" s="1" t="s">
        <v>1352</v>
      </c>
      <c r="AA1831" s="1" t="s">
        <v>10725</v>
      </c>
      <c r="AB1831" s="1" t="s">
        <v>124</v>
      </c>
      <c r="AC1831" s="1">
        <v>267</v>
      </c>
      <c r="AE1831" s="2">
        <v>45720.47247685185</v>
      </c>
      <c r="AF1831" s="1" t="s">
        <v>77</v>
      </c>
      <c r="AH1831" s="1" t="s">
        <v>125</v>
      </c>
      <c r="AI1831" s="1" t="s">
        <v>79</v>
      </c>
      <c r="AJ1831" s="1" t="s">
        <v>378</v>
      </c>
      <c r="AK1831" s="1" t="s">
        <v>10724</v>
      </c>
      <c r="AL1831" s="1" t="s">
        <v>6509</v>
      </c>
      <c r="AM1831" s="2">
        <v>45720.472511574073</v>
      </c>
      <c r="AN1831" s="1" t="s">
        <v>10724</v>
      </c>
      <c r="AP1831" s="1">
        <v>5761533</v>
      </c>
      <c r="AQ1831" s="1" t="s">
        <v>83</v>
      </c>
      <c r="AR1831" s="2">
        <v>45721.43414351852</v>
      </c>
      <c r="AS1831" s="1" t="s">
        <v>84</v>
      </c>
      <c r="AT1831" s="2">
        <v>45720.333333333336</v>
      </c>
      <c r="AU1831" s="1" t="s">
        <v>85</v>
      </c>
      <c r="AV1831" s="1" t="s">
        <v>1354</v>
      </c>
      <c r="AW1831" s="1" t="s">
        <v>1355</v>
      </c>
      <c r="AX1831" s="1" t="s">
        <v>2419</v>
      </c>
      <c r="AZ1831" s="2">
        <v>45721.43414351852</v>
      </c>
      <c r="BB1831" s="1" t="s">
        <v>2089</v>
      </c>
      <c r="BC1831" s="1" t="s">
        <v>814</v>
      </c>
      <c r="BD1831" s="1" t="s">
        <v>815</v>
      </c>
      <c r="BE1831" s="1" t="s">
        <v>10726</v>
      </c>
      <c r="BF1831" s="1" t="s">
        <v>1936</v>
      </c>
    </row>
    <row r="1832" spans="1:58" x14ac:dyDescent="0.35">
      <c r="A1832" s="1">
        <v>3015081</v>
      </c>
      <c r="B1832" s="1" t="s">
        <v>58</v>
      </c>
      <c r="C1832" s="1">
        <v>44874681</v>
      </c>
      <c r="D1832" s="1">
        <v>338584904</v>
      </c>
      <c r="E1832" s="1" t="s">
        <v>59</v>
      </c>
      <c r="F1832" s="1" t="s">
        <v>60</v>
      </c>
      <c r="G1832" s="1" t="s">
        <v>876</v>
      </c>
      <c r="H1832" s="1" t="s">
        <v>10727</v>
      </c>
      <c r="I1832" s="1">
        <v>775119209</v>
      </c>
      <c r="J1832" s="1" t="s">
        <v>8131</v>
      </c>
      <c r="K1832" s="1">
        <v>12</v>
      </c>
      <c r="L1832" s="1" t="s">
        <v>64</v>
      </c>
      <c r="M1832" s="1" t="s">
        <v>65</v>
      </c>
      <c r="N1832" s="2">
        <v>45653.669050925928</v>
      </c>
      <c r="O1832" s="1" t="s">
        <v>66</v>
      </c>
      <c r="Q1832" s="1" t="s">
        <v>67</v>
      </c>
      <c r="R1832" s="2">
        <v>45720.474236111113</v>
      </c>
      <c r="S1832" s="1" t="s">
        <v>10728</v>
      </c>
      <c r="T1832" s="1" t="s">
        <v>69</v>
      </c>
      <c r="U1832" s="1" t="s">
        <v>120</v>
      </c>
      <c r="V1832" s="1" t="s">
        <v>10729</v>
      </c>
      <c r="Y1832" s="1" t="s">
        <v>2886</v>
      </c>
      <c r="Z1832" s="1" t="s">
        <v>4143</v>
      </c>
      <c r="AA1832" s="1" t="s">
        <v>6025</v>
      </c>
      <c r="AB1832" s="1" t="s">
        <v>10730</v>
      </c>
      <c r="AE1832" s="2">
        <v>45720.474282407406</v>
      </c>
      <c r="AF1832" s="1" t="s">
        <v>77</v>
      </c>
      <c r="AH1832" s="1" t="s">
        <v>125</v>
      </c>
      <c r="AI1832" s="1" t="s">
        <v>79</v>
      </c>
      <c r="AJ1832" s="1" t="s">
        <v>283</v>
      </c>
      <c r="AK1832" s="1" t="s">
        <v>6222</v>
      </c>
      <c r="AL1832" s="1" t="s">
        <v>10728</v>
      </c>
      <c r="AM1832" s="2">
        <v>45720.474328703705</v>
      </c>
      <c r="AN1832" s="1" t="s">
        <v>6222</v>
      </c>
      <c r="AP1832" s="1">
        <v>5761542</v>
      </c>
      <c r="AQ1832" s="1" t="s">
        <v>83</v>
      </c>
      <c r="AR1832" s="2">
        <v>45720.736435185187</v>
      </c>
      <c r="AS1832" s="1" t="s">
        <v>84</v>
      </c>
      <c r="AT1832" s="2">
        <v>45720.333333333336</v>
      </c>
      <c r="AU1832" s="1" t="s">
        <v>573</v>
      </c>
      <c r="AV1832" s="1" t="s">
        <v>480</v>
      </c>
      <c r="AW1832" s="1" t="s">
        <v>481</v>
      </c>
      <c r="AX1832" s="1" t="s">
        <v>4091</v>
      </c>
      <c r="AZ1832" s="2">
        <v>45720.736435185187</v>
      </c>
      <c r="BB1832" s="1" t="s">
        <v>504</v>
      </c>
      <c r="BC1832" s="1" t="s">
        <v>505</v>
      </c>
      <c r="BD1832" s="1" t="s">
        <v>506</v>
      </c>
      <c r="BE1832" s="1" t="s">
        <v>10731</v>
      </c>
      <c r="BF1832" s="1" t="s">
        <v>188</v>
      </c>
    </row>
    <row r="1833" spans="1:58" x14ac:dyDescent="0.35">
      <c r="A1833" s="1">
        <v>3015082</v>
      </c>
      <c r="B1833" s="1" t="s">
        <v>223</v>
      </c>
      <c r="C1833" s="1">
        <v>40840681</v>
      </c>
      <c r="D1833" s="1">
        <v>339759912</v>
      </c>
      <c r="E1833" s="1" t="s">
        <v>59</v>
      </c>
      <c r="F1833" s="1" t="s">
        <v>60</v>
      </c>
      <c r="G1833" s="1" t="s">
        <v>509</v>
      </c>
      <c r="H1833" s="1" t="s">
        <v>2576</v>
      </c>
      <c r="J1833" s="1" t="s">
        <v>10732</v>
      </c>
      <c r="K1833" s="1">
        <v>14</v>
      </c>
      <c r="L1833" s="1" t="s">
        <v>64</v>
      </c>
      <c r="M1833" s="1" t="s">
        <v>65</v>
      </c>
      <c r="N1833" s="2">
        <v>45054</v>
      </c>
      <c r="O1833" s="1" t="s">
        <v>98</v>
      </c>
      <c r="Q1833" s="1" t="s">
        <v>67</v>
      </c>
      <c r="R1833" s="2">
        <v>45720.475914351853</v>
      </c>
      <c r="S1833" s="1" t="s">
        <v>10122</v>
      </c>
      <c r="T1833" s="1" t="s">
        <v>100</v>
      </c>
      <c r="U1833" s="1" t="s">
        <v>101</v>
      </c>
      <c r="V1833" s="1" t="s">
        <v>10733</v>
      </c>
      <c r="W1833" s="1" t="s">
        <v>298</v>
      </c>
      <c r="X1833" s="1" t="s">
        <v>299</v>
      </c>
      <c r="Y1833" s="1" t="s">
        <v>774</v>
      </c>
      <c r="Z1833" s="1" t="s">
        <v>301</v>
      </c>
      <c r="AA1833" s="1" t="s">
        <v>3053</v>
      </c>
      <c r="AB1833" s="1" t="s">
        <v>124</v>
      </c>
      <c r="AE1833" s="2">
        <v>45720.475960648146</v>
      </c>
      <c r="AF1833" s="1" t="s">
        <v>77</v>
      </c>
      <c r="AH1833" s="1" t="s">
        <v>125</v>
      </c>
      <c r="AI1833" s="1" t="s">
        <v>106</v>
      </c>
      <c r="AJ1833" s="1" t="s">
        <v>1212</v>
      </c>
      <c r="AK1833" s="1" t="s">
        <v>10733</v>
      </c>
      <c r="AL1833" s="1" t="s">
        <v>10122</v>
      </c>
      <c r="AM1833" s="2">
        <v>45720.476030092592</v>
      </c>
      <c r="AN1833" s="1" t="s">
        <v>10733</v>
      </c>
      <c r="AP1833" s="1">
        <v>5761552</v>
      </c>
      <c r="AQ1833" s="1" t="s">
        <v>83</v>
      </c>
      <c r="AR1833" s="2">
        <v>45720.615798611114</v>
      </c>
      <c r="AS1833" s="1" t="s">
        <v>84</v>
      </c>
      <c r="AT1833" s="2">
        <v>45720.333333333336</v>
      </c>
      <c r="AU1833" s="1" t="s">
        <v>85</v>
      </c>
      <c r="AV1833" s="1" t="s">
        <v>233</v>
      </c>
      <c r="AW1833" s="1" t="s">
        <v>234</v>
      </c>
      <c r="AX1833" s="1" t="s">
        <v>1317</v>
      </c>
      <c r="AZ1833" s="2">
        <v>45720.615787037037</v>
      </c>
      <c r="BB1833" s="1" t="s">
        <v>1060</v>
      </c>
      <c r="BC1833" s="1" t="s">
        <v>1061</v>
      </c>
      <c r="BD1833" s="1" t="s">
        <v>1062</v>
      </c>
      <c r="BE1833" s="1" t="s">
        <v>10734</v>
      </c>
      <c r="BF1833" s="1" t="s">
        <v>1612</v>
      </c>
    </row>
    <row r="1834" spans="1:58" x14ac:dyDescent="0.35">
      <c r="A1834" s="1">
        <v>3015083</v>
      </c>
      <c r="B1834" s="1" t="s">
        <v>58</v>
      </c>
      <c r="C1834" s="1">
        <v>3180161</v>
      </c>
      <c r="D1834" s="1">
        <v>338257876</v>
      </c>
      <c r="E1834" s="1" t="s">
        <v>59</v>
      </c>
      <c r="F1834" s="1" t="s">
        <v>60</v>
      </c>
      <c r="G1834" s="1" t="s">
        <v>10735</v>
      </c>
      <c r="I1834" s="1">
        <v>775324802</v>
      </c>
      <c r="J1834" s="1" t="s">
        <v>3107</v>
      </c>
      <c r="K1834" s="1">
        <v>20</v>
      </c>
      <c r="L1834" s="1" t="s">
        <v>1008</v>
      </c>
      <c r="M1834" s="1" t="s">
        <v>1009</v>
      </c>
      <c r="N1834" s="2">
        <v>43612.562511574077</v>
      </c>
      <c r="O1834" s="1" t="s">
        <v>10736</v>
      </c>
      <c r="Q1834" s="1" t="s">
        <v>67</v>
      </c>
      <c r="R1834" s="2">
        <v>45720.475960648146</v>
      </c>
      <c r="S1834" s="1" t="s">
        <v>4936</v>
      </c>
      <c r="T1834" s="1" t="s">
        <v>412</v>
      </c>
      <c r="U1834" s="1" t="s">
        <v>70</v>
      </c>
      <c r="V1834" s="1" t="s">
        <v>10737</v>
      </c>
      <c r="W1834" s="1" t="s">
        <v>72</v>
      </c>
      <c r="X1834" s="1" t="s">
        <v>73</v>
      </c>
      <c r="Y1834" s="1" t="s">
        <v>2159</v>
      </c>
      <c r="Z1834" s="1" t="s">
        <v>1090</v>
      </c>
      <c r="AA1834" s="1" t="s">
        <v>1090</v>
      </c>
      <c r="AB1834" s="1" t="s">
        <v>10738</v>
      </c>
      <c r="AE1834" s="2">
        <v>45720.475972222222</v>
      </c>
      <c r="AF1834" s="1" t="s">
        <v>417</v>
      </c>
      <c r="AG1834" s="1">
        <v>48</v>
      </c>
      <c r="AH1834" s="1" t="s">
        <v>125</v>
      </c>
      <c r="AI1834" s="1" t="s">
        <v>464</v>
      </c>
      <c r="AJ1834" s="1" t="s">
        <v>465</v>
      </c>
      <c r="AK1834" s="1" t="s">
        <v>4939</v>
      </c>
      <c r="AL1834" s="1" t="s">
        <v>4936</v>
      </c>
      <c r="AM1834" s="2">
        <v>45720.476030092592</v>
      </c>
      <c r="AN1834" s="1" t="s">
        <v>4939</v>
      </c>
      <c r="AP1834" s="1">
        <v>5761553</v>
      </c>
      <c r="AQ1834" s="1" t="s">
        <v>83</v>
      </c>
      <c r="AR1834" s="2">
        <v>45720.508981481478</v>
      </c>
      <c r="AS1834" s="1" t="s">
        <v>84</v>
      </c>
      <c r="AT1834" s="2">
        <v>45720.333333333336</v>
      </c>
      <c r="AU1834" s="1" t="s">
        <v>85</v>
      </c>
      <c r="AV1834" s="1" t="s">
        <v>2382</v>
      </c>
      <c r="AW1834" s="1" t="s">
        <v>2383</v>
      </c>
      <c r="AX1834" s="1" t="s">
        <v>5765</v>
      </c>
      <c r="AY1834" s="2">
        <v>45722.475972222222</v>
      </c>
      <c r="AZ1834" s="2">
        <v>45720.508981481478</v>
      </c>
      <c r="BA1834" s="1" t="s">
        <v>419</v>
      </c>
      <c r="BB1834" s="1" t="s">
        <v>1619</v>
      </c>
      <c r="BC1834" s="1" t="s">
        <v>1620</v>
      </c>
      <c r="BD1834" s="1" t="s">
        <v>1621</v>
      </c>
      <c r="BE1834" s="1" t="s">
        <v>10739</v>
      </c>
      <c r="BF1834" s="1" t="s">
        <v>3796</v>
      </c>
    </row>
    <row r="1835" spans="1:58" x14ac:dyDescent="0.35">
      <c r="A1835" s="1">
        <v>3015084</v>
      </c>
      <c r="B1835" s="1" t="s">
        <v>58</v>
      </c>
      <c r="C1835" s="1">
        <v>39176101</v>
      </c>
      <c r="D1835" s="1">
        <v>338569087</v>
      </c>
      <c r="E1835" s="1" t="s">
        <v>59</v>
      </c>
      <c r="F1835" s="1" t="s">
        <v>60</v>
      </c>
      <c r="G1835" s="1" t="s">
        <v>422</v>
      </c>
      <c r="H1835" s="1" t="s">
        <v>2092</v>
      </c>
      <c r="I1835" s="1">
        <v>785030855</v>
      </c>
      <c r="J1835" s="1" t="s">
        <v>1297</v>
      </c>
      <c r="K1835" s="1">
        <v>12</v>
      </c>
      <c r="L1835" s="1" t="s">
        <v>64</v>
      </c>
      <c r="M1835" s="1" t="s">
        <v>65</v>
      </c>
      <c r="N1835" s="2">
        <v>45306.65047453704</v>
      </c>
      <c r="O1835" s="1" t="s">
        <v>66</v>
      </c>
      <c r="Q1835" s="1" t="s">
        <v>67</v>
      </c>
      <c r="R1835" s="2">
        <v>45720.476064814815</v>
      </c>
      <c r="S1835" s="1" t="s">
        <v>4835</v>
      </c>
      <c r="T1835" s="1" t="s">
        <v>69</v>
      </c>
      <c r="U1835" s="1" t="s">
        <v>70</v>
      </c>
      <c r="V1835" s="1" t="s">
        <v>10740</v>
      </c>
      <c r="W1835" s="1" t="s">
        <v>214</v>
      </c>
      <c r="X1835" s="1" t="s">
        <v>215</v>
      </c>
      <c r="Y1835" s="1" t="s">
        <v>10741</v>
      </c>
      <c r="Z1835" s="1" t="s">
        <v>10742</v>
      </c>
      <c r="AA1835" s="1" t="s">
        <v>10742</v>
      </c>
      <c r="AB1835" s="1" t="s">
        <v>10742</v>
      </c>
      <c r="AE1835" s="2">
        <v>45720.476099537038</v>
      </c>
      <c r="AF1835" s="1" t="s">
        <v>77</v>
      </c>
      <c r="AH1835" s="1" t="s">
        <v>125</v>
      </c>
      <c r="AI1835" s="1" t="s">
        <v>79</v>
      </c>
      <c r="AJ1835" s="1" t="s">
        <v>378</v>
      </c>
      <c r="AK1835" s="1" t="s">
        <v>4838</v>
      </c>
      <c r="AL1835" s="1" t="s">
        <v>4835</v>
      </c>
      <c r="AM1835" s="2">
        <v>45720.476134259261</v>
      </c>
      <c r="AN1835" s="1" t="s">
        <v>4838</v>
      </c>
      <c r="AP1835" s="1">
        <v>5761554</v>
      </c>
      <c r="AQ1835" s="1" t="s">
        <v>83</v>
      </c>
      <c r="AR1835" s="2">
        <v>45721.613657407404</v>
      </c>
      <c r="AS1835" s="1" t="s">
        <v>84</v>
      </c>
      <c r="AT1835" s="2">
        <v>45720.333333333336</v>
      </c>
      <c r="AU1835" s="1" t="s">
        <v>573</v>
      </c>
      <c r="AV1835" s="1" t="s">
        <v>1957</v>
      </c>
      <c r="AW1835" s="1" t="s">
        <v>1958</v>
      </c>
      <c r="AX1835" s="1" t="s">
        <v>4027</v>
      </c>
      <c r="AZ1835" s="2">
        <v>45721.613657407404</v>
      </c>
      <c r="BB1835" s="1" t="s">
        <v>746</v>
      </c>
      <c r="BC1835" s="1" t="s">
        <v>747</v>
      </c>
      <c r="BD1835" s="1" t="s">
        <v>748</v>
      </c>
      <c r="BE1835" s="1" t="s">
        <v>2777</v>
      </c>
      <c r="BF1835" s="1" t="s">
        <v>137</v>
      </c>
    </row>
    <row r="1836" spans="1:58" x14ac:dyDescent="0.35">
      <c r="A1836" s="1">
        <v>3015085</v>
      </c>
      <c r="B1836" s="1" t="s">
        <v>94</v>
      </c>
      <c r="C1836" s="1">
        <v>35244271</v>
      </c>
      <c r="D1836" s="1">
        <v>339761372</v>
      </c>
      <c r="E1836" s="1" t="s">
        <v>59</v>
      </c>
      <c r="F1836" s="1" t="s">
        <v>60</v>
      </c>
      <c r="G1836" s="1" t="s">
        <v>10743</v>
      </c>
      <c r="H1836" s="1" t="s">
        <v>10744</v>
      </c>
      <c r="I1836" s="1">
        <v>771538037</v>
      </c>
      <c r="J1836" s="1" t="s">
        <v>10745</v>
      </c>
      <c r="K1836" s="1">
        <v>14</v>
      </c>
      <c r="L1836" s="1" t="s">
        <v>64</v>
      </c>
      <c r="M1836" s="1" t="s">
        <v>65</v>
      </c>
      <c r="N1836" s="2">
        <v>43907.666666666664</v>
      </c>
      <c r="O1836" s="1" t="s">
        <v>98</v>
      </c>
      <c r="Q1836" s="1" t="s">
        <v>67</v>
      </c>
      <c r="R1836" s="2">
        <v>45720.477418981478</v>
      </c>
      <c r="S1836" s="1" t="s">
        <v>5311</v>
      </c>
      <c r="T1836" s="1" t="s">
        <v>100</v>
      </c>
      <c r="U1836" s="1" t="s">
        <v>70</v>
      </c>
      <c r="V1836" s="1" t="s">
        <v>10746</v>
      </c>
      <c r="W1836" s="1" t="s">
        <v>298</v>
      </c>
      <c r="X1836" s="1" t="s">
        <v>670</v>
      </c>
      <c r="Y1836" s="1" t="s">
        <v>2376</v>
      </c>
      <c r="Z1836" s="1" t="s">
        <v>672</v>
      </c>
      <c r="AA1836" s="1" t="s">
        <v>2377</v>
      </c>
      <c r="AB1836" s="1" t="s">
        <v>124</v>
      </c>
      <c r="AE1836" s="2">
        <v>45720.477442129632</v>
      </c>
      <c r="AF1836" s="1" t="s">
        <v>77</v>
      </c>
      <c r="AH1836" s="1" t="s">
        <v>78</v>
      </c>
      <c r="AI1836" s="1" t="s">
        <v>106</v>
      </c>
      <c r="AJ1836" s="1" t="s">
        <v>107</v>
      </c>
      <c r="AK1836" s="1" t="s">
        <v>10747</v>
      </c>
      <c r="AL1836" s="1" t="s">
        <v>5311</v>
      </c>
      <c r="AM1836" s="2">
        <v>45720.522800925923</v>
      </c>
      <c r="AO1836" s="1" t="s">
        <v>5552</v>
      </c>
      <c r="AP1836" s="1">
        <v>5761941</v>
      </c>
      <c r="AQ1836" s="1" t="s">
        <v>83</v>
      </c>
      <c r="AR1836" s="2">
        <v>45720.68341435185</v>
      </c>
      <c r="AS1836" s="1" t="s">
        <v>84</v>
      </c>
      <c r="AT1836" s="2">
        <v>45720.333333333336</v>
      </c>
      <c r="AU1836" s="1" t="s">
        <v>573</v>
      </c>
      <c r="AV1836" s="1" t="s">
        <v>233</v>
      </c>
      <c r="AW1836" s="1" t="s">
        <v>234</v>
      </c>
      <c r="AX1836" s="1" t="s">
        <v>1519</v>
      </c>
      <c r="AZ1836" s="2">
        <v>45720.68341435185</v>
      </c>
      <c r="BB1836" s="1" t="s">
        <v>703</v>
      </c>
      <c r="BC1836" s="1" t="s">
        <v>677</v>
      </c>
      <c r="BD1836" s="1" t="s">
        <v>704</v>
      </c>
      <c r="BE1836" s="1" t="s">
        <v>10748</v>
      </c>
      <c r="BF1836" s="1" t="s">
        <v>240</v>
      </c>
    </row>
    <row r="1837" spans="1:58" x14ac:dyDescent="0.35">
      <c r="A1837" s="1">
        <v>3015086</v>
      </c>
      <c r="B1837" s="1" t="s">
        <v>1203</v>
      </c>
      <c r="C1837" s="1">
        <v>34217641</v>
      </c>
      <c r="D1837" s="1">
        <v>339617592</v>
      </c>
      <c r="E1837" s="1" t="s">
        <v>59</v>
      </c>
      <c r="F1837" s="1" t="s">
        <v>60</v>
      </c>
      <c r="G1837" s="1" t="s">
        <v>1366</v>
      </c>
      <c r="H1837" s="1" t="s">
        <v>10749</v>
      </c>
      <c r="I1837" s="1">
        <v>773524845</v>
      </c>
      <c r="J1837" s="1" t="s">
        <v>10750</v>
      </c>
      <c r="K1837" s="1">
        <v>16</v>
      </c>
      <c r="L1837" s="1" t="s">
        <v>244</v>
      </c>
      <c r="M1837" s="1" t="s">
        <v>65</v>
      </c>
      <c r="N1837" s="2">
        <v>44567.625011574077</v>
      </c>
      <c r="O1837" s="1" t="s">
        <v>497</v>
      </c>
      <c r="Q1837" s="1" t="s">
        <v>67</v>
      </c>
      <c r="R1837" s="2">
        <v>45720.477916666663</v>
      </c>
      <c r="S1837" s="1" t="s">
        <v>5069</v>
      </c>
      <c r="T1837" s="1" t="s">
        <v>100</v>
      </c>
      <c r="U1837" s="1" t="s">
        <v>70</v>
      </c>
      <c r="V1837" s="1" t="s">
        <v>10751</v>
      </c>
      <c r="W1837" s="1" t="s">
        <v>892</v>
      </c>
      <c r="X1837" s="1" t="s">
        <v>892</v>
      </c>
      <c r="Y1837" s="1" t="s">
        <v>10752</v>
      </c>
      <c r="Z1837" s="1" t="s">
        <v>894</v>
      </c>
      <c r="AA1837" s="1" t="s">
        <v>10753</v>
      </c>
      <c r="AB1837" s="1" t="s">
        <v>10753</v>
      </c>
      <c r="AE1837" s="2">
        <v>45720.478009259263</v>
      </c>
      <c r="AF1837" s="1" t="s">
        <v>77</v>
      </c>
      <c r="AH1837" s="1" t="s">
        <v>125</v>
      </c>
      <c r="AI1837" s="1" t="s">
        <v>106</v>
      </c>
      <c r="AJ1837" s="1" t="s">
        <v>107</v>
      </c>
      <c r="AK1837" s="1" t="s">
        <v>10754</v>
      </c>
      <c r="AL1837" s="1" t="s">
        <v>5069</v>
      </c>
      <c r="AM1837" s="2">
        <v>45720.478148148148</v>
      </c>
      <c r="AN1837" s="1" t="s">
        <v>10754</v>
      </c>
      <c r="AP1837" s="1">
        <v>5761565</v>
      </c>
      <c r="AQ1837" s="1" t="s">
        <v>83</v>
      </c>
      <c r="AR1837" s="2">
        <v>45720.664664351854</v>
      </c>
      <c r="AS1837" s="1" t="s">
        <v>84</v>
      </c>
      <c r="AT1837" s="2">
        <v>45720.333333333336</v>
      </c>
      <c r="AU1837" s="1" t="s">
        <v>85</v>
      </c>
      <c r="AV1837" s="1" t="s">
        <v>1446</v>
      </c>
      <c r="AW1837" s="1" t="s">
        <v>1447</v>
      </c>
      <c r="AX1837" s="1" t="s">
        <v>1642</v>
      </c>
      <c r="AZ1837" s="2">
        <v>45720.664664351854</v>
      </c>
      <c r="BB1837" s="1" t="s">
        <v>1199</v>
      </c>
      <c r="BC1837" s="1" t="s">
        <v>1200</v>
      </c>
      <c r="BD1837" s="1" t="s">
        <v>1201</v>
      </c>
      <c r="BE1837" s="1" t="s">
        <v>10755</v>
      </c>
      <c r="BF1837" s="1" t="s">
        <v>886</v>
      </c>
    </row>
    <row r="1838" spans="1:58" x14ac:dyDescent="0.35">
      <c r="A1838" s="1">
        <v>3015087</v>
      </c>
      <c r="B1838" s="1" t="s">
        <v>58</v>
      </c>
      <c r="C1838" s="1">
        <v>42756801</v>
      </c>
      <c r="D1838" s="1">
        <v>338018465</v>
      </c>
      <c r="E1838" s="1" t="s">
        <v>59</v>
      </c>
      <c r="F1838" s="1" t="s">
        <v>60</v>
      </c>
      <c r="G1838" s="1" t="s">
        <v>7415</v>
      </c>
      <c r="H1838" s="1" t="s">
        <v>7416</v>
      </c>
      <c r="I1838" s="1" t="s">
        <v>10756</v>
      </c>
      <c r="J1838" s="1" t="s">
        <v>10757</v>
      </c>
      <c r="K1838" s="1">
        <v>12</v>
      </c>
      <c r="L1838" s="1" t="s">
        <v>64</v>
      </c>
      <c r="M1838" s="1" t="s">
        <v>65</v>
      </c>
      <c r="N1838" s="2">
        <v>45362.667395833334</v>
      </c>
      <c r="O1838" s="1" t="s">
        <v>66</v>
      </c>
      <c r="Q1838" s="1" t="s">
        <v>67</v>
      </c>
      <c r="R1838" s="2">
        <v>45720.478402777779</v>
      </c>
      <c r="S1838" s="1" t="s">
        <v>5704</v>
      </c>
      <c r="T1838" s="1" t="s">
        <v>100</v>
      </c>
      <c r="U1838" s="1" t="s">
        <v>70</v>
      </c>
      <c r="V1838" s="1" t="s">
        <v>10758</v>
      </c>
      <c r="W1838" s="1" t="s">
        <v>214</v>
      </c>
      <c r="X1838" s="1" t="s">
        <v>215</v>
      </c>
      <c r="Y1838" s="1" t="s">
        <v>6343</v>
      </c>
      <c r="Z1838" s="1" t="s">
        <v>3081</v>
      </c>
      <c r="AA1838" s="1" t="s">
        <v>7419</v>
      </c>
      <c r="AB1838" s="1" t="s">
        <v>124</v>
      </c>
      <c r="AE1838" s="2">
        <v>45720.478460648148</v>
      </c>
      <c r="AF1838" s="1" t="s">
        <v>77</v>
      </c>
      <c r="AH1838" s="1" t="s">
        <v>125</v>
      </c>
      <c r="AI1838" s="1" t="s">
        <v>79</v>
      </c>
      <c r="AJ1838" s="1" t="s">
        <v>378</v>
      </c>
      <c r="AK1838" s="1" t="s">
        <v>10759</v>
      </c>
      <c r="AL1838" s="1" t="s">
        <v>5704</v>
      </c>
      <c r="AM1838" s="2">
        <v>45720.478530092594</v>
      </c>
      <c r="AN1838" s="1" t="s">
        <v>10759</v>
      </c>
      <c r="AP1838" s="1">
        <v>5761567</v>
      </c>
      <c r="AQ1838" s="1" t="s">
        <v>83</v>
      </c>
      <c r="AR1838" s="2">
        <v>45721.626134259262</v>
      </c>
      <c r="AS1838" s="1" t="s">
        <v>84</v>
      </c>
      <c r="AT1838" s="2">
        <v>45720.333333333336</v>
      </c>
      <c r="AU1838" s="1" t="s">
        <v>85</v>
      </c>
      <c r="AV1838" s="1" t="s">
        <v>1957</v>
      </c>
      <c r="AW1838" s="1" t="s">
        <v>1958</v>
      </c>
      <c r="AX1838" s="1" t="s">
        <v>1959</v>
      </c>
      <c r="AZ1838" s="2">
        <v>45721.626134259262</v>
      </c>
      <c r="BB1838" s="1" t="s">
        <v>111</v>
      </c>
      <c r="BC1838" s="1" t="s">
        <v>112</v>
      </c>
      <c r="BD1838" s="1" t="s">
        <v>113</v>
      </c>
      <c r="BE1838" s="1" t="s">
        <v>10760</v>
      </c>
      <c r="BF1838" s="1" t="s">
        <v>1365</v>
      </c>
    </row>
    <row r="1839" spans="1:58" x14ac:dyDescent="0.35">
      <c r="A1839" s="1">
        <v>3015088</v>
      </c>
      <c r="B1839" s="1" t="s">
        <v>327</v>
      </c>
      <c r="C1839" s="1">
        <v>2861</v>
      </c>
      <c r="D1839" s="1">
        <v>338200145</v>
      </c>
      <c r="E1839" s="1" t="s">
        <v>59</v>
      </c>
      <c r="F1839" s="1" t="s">
        <v>60</v>
      </c>
      <c r="G1839" s="1" t="s">
        <v>7582</v>
      </c>
      <c r="I1839" s="1">
        <v>776315098</v>
      </c>
      <c r="J1839" s="1" t="s">
        <v>5489</v>
      </c>
      <c r="K1839" s="1">
        <v>20</v>
      </c>
      <c r="L1839" s="1" t="s">
        <v>294</v>
      </c>
      <c r="M1839" s="1" t="s">
        <v>295</v>
      </c>
      <c r="N1839" s="2">
        <v>45343.670567129629</v>
      </c>
      <c r="O1839" s="1" t="s">
        <v>7584</v>
      </c>
      <c r="Q1839" s="1" t="s">
        <v>67</v>
      </c>
      <c r="R1839" s="2">
        <v>45720.478530092594</v>
      </c>
      <c r="S1839" s="1" t="s">
        <v>5749</v>
      </c>
      <c r="T1839" s="1" t="s">
        <v>412</v>
      </c>
      <c r="U1839" s="1" t="s">
        <v>1189</v>
      </c>
      <c r="V1839" s="1" t="s">
        <v>10761</v>
      </c>
      <c r="W1839" s="1" t="s">
        <v>72</v>
      </c>
      <c r="X1839" s="1" t="s">
        <v>881</v>
      </c>
      <c r="Y1839" s="1" t="s">
        <v>7586</v>
      </c>
      <c r="Z1839" s="1" t="s">
        <v>883</v>
      </c>
      <c r="AA1839" s="1" t="s">
        <v>884</v>
      </c>
      <c r="AB1839" s="1" t="s">
        <v>884</v>
      </c>
      <c r="AE1839" s="2">
        <v>45720.551469907405</v>
      </c>
      <c r="AF1839" s="1" t="s">
        <v>77</v>
      </c>
      <c r="AH1839" s="1" t="s">
        <v>125</v>
      </c>
      <c r="AI1839" s="1" t="s">
        <v>9157</v>
      </c>
      <c r="AJ1839" s="1" t="s">
        <v>1740</v>
      </c>
      <c r="AL1839" s="1" t="s">
        <v>1936</v>
      </c>
      <c r="AM1839" s="2">
        <v>45720.551770833335</v>
      </c>
      <c r="AN1839" s="1" t="s">
        <v>7587</v>
      </c>
      <c r="AO1839" s="1" t="s">
        <v>1936</v>
      </c>
      <c r="AP1839" s="1">
        <v>5762143</v>
      </c>
      <c r="AQ1839" s="1" t="s">
        <v>83</v>
      </c>
      <c r="AR1839" s="2">
        <v>45722.618796296294</v>
      </c>
      <c r="AS1839" s="1" t="s">
        <v>84</v>
      </c>
      <c r="AT1839" s="2">
        <v>45722.333333333336</v>
      </c>
      <c r="AU1839" s="1" t="s">
        <v>85</v>
      </c>
      <c r="AV1839" s="1" t="s">
        <v>364</v>
      </c>
      <c r="AW1839" s="1" t="s">
        <v>365</v>
      </c>
      <c r="AX1839" s="1" t="s">
        <v>10762</v>
      </c>
      <c r="AZ1839" s="2">
        <v>45722.618796296294</v>
      </c>
      <c r="BB1839" s="1" t="s">
        <v>10763</v>
      </c>
      <c r="BC1839" s="1" t="s">
        <v>10764</v>
      </c>
      <c r="BD1839" s="1" t="s">
        <v>10765</v>
      </c>
      <c r="BE1839" s="1" t="s">
        <v>10766</v>
      </c>
      <c r="BF1839" s="1" t="s">
        <v>2032</v>
      </c>
    </row>
    <row r="1840" spans="1:58" x14ac:dyDescent="0.35">
      <c r="A1840" s="1">
        <v>3015089</v>
      </c>
      <c r="B1840" s="1" t="s">
        <v>58</v>
      </c>
      <c r="C1840" s="1">
        <v>36911461</v>
      </c>
      <c r="D1840" s="1">
        <v>338689007</v>
      </c>
      <c r="E1840" s="1" t="s">
        <v>59</v>
      </c>
      <c r="F1840" s="1" t="s">
        <v>60</v>
      </c>
      <c r="G1840" s="1" t="s">
        <v>599</v>
      </c>
      <c r="H1840" s="1" t="s">
        <v>10767</v>
      </c>
      <c r="I1840" s="1">
        <v>771873920</v>
      </c>
      <c r="J1840" s="1" t="s">
        <v>1305</v>
      </c>
      <c r="K1840" s="1">
        <v>12</v>
      </c>
      <c r="L1840" s="1" t="s">
        <v>64</v>
      </c>
      <c r="M1840" s="1" t="s">
        <v>65</v>
      </c>
      <c r="N1840" s="2">
        <v>44986</v>
      </c>
      <c r="O1840" s="1" t="s">
        <v>180</v>
      </c>
      <c r="Q1840" s="1" t="s">
        <v>67</v>
      </c>
      <c r="R1840" s="2">
        <v>45720.479062500002</v>
      </c>
      <c r="S1840" s="1" t="s">
        <v>1020</v>
      </c>
      <c r="T1840" s="1" t="s">
        <v>1021</v>
      </c>
      <c r="U1840" s="1" t="s">
        <v>1219</v>
      </c>
      <c r="V1840" s="1" t="s">
        <v>10768</v>
      </c>
      <c r="W1840" s="1" t="s">
        <v>72</v>
      </c>
      <c r="Y1840" s="1" t="s">
        <v>2860</v>
      </c>
      <c r="Z1840" s="1" t="s">
        <v>165</v>
      </c>
      <c r="AA1840" s="1" t="s">
        <v>3033</v>
      </c>
      <c r="AB1840" s="1" t="s">
        <v>124</v>
      </c>
      <c r="AE1840" s="2">
        <v>45720.479085648149</v>
      </c>
      <c r="AF1840" s="1" t="s">
        <v>77</v>
      </c>
      <c r="AH1840" s="1" t="s">
        <v>125</v>
      </c>
      <c r="AI1840" s="1" t="s">
        <v>79</v>
      </c>
      <c r="AJ1840" s="1" t="s">
        <v>2542</v>
      </c>
      <c r="AK1840" s="1" t="s">
        <v>10769</v>
      </c>
      <c r="AL1840" s="1" t="s">
        <v>1020</v>
      </c>
      <c r="AM1840" s="2">
        <v>45720.479155092595</v>
      </c>
      <c r="AN1840" s="1" t="s">
        <v>10769</v>
      </c>
      <c r="AP1840" s="1">
        <v>5761572</v>
      </c>
      <c r="AQ1840" s="1" t="s">
        <v>83</v>
      </c>
      <c r="AR1840" s="2">
        <v>45721.495671296296</v>
      </c>
      <c r="AS1840" s="1" t="s">
        <v>84</v>
      </c>
      <c r="AT1840" s="2">
        <v>45720.333333333336</v>
      </c>
      <c r="AU1840" s="1" t="s">
        <v>85</v>
      </c>
      <c r="AV1840" s="1" t="s">
        <v>169</v>
      </c>
      <c r="AW1840" s="1" t="s">
        <v>170</v>
      </c>
      <c r="AX1840" s="1" t="s">
        <v>1302</v>
      </c>
      <c r="AZ1840" s="2">
        <v>45721.495671296296</v>
      </c>
      <c r="BB1840" s="1" t="s">
        <v>192</v>
      </c>
      <c r="BC1840" s="1" t="s">
        <v>193</v>
      </c>
      <c r="BD1840" s="1" t="s">
        <v>194</v>
      </c>
      <c r="BE1840" s="1" t="s">
        <v>10770</v>
      </c>
      <c r="BF1840" s="1" t="s">
        <v>176</v>
      </c>
    </row>
    <row r="1841" spans="1:58" x14ac:dyDescent="0.35">
      <c r="A1841" s="1">
        <v>3015090</v>
      </c>
      <c r="B1841" s="1" t="s">
        <v>58</v>
      </c>
      <c r="C1841" s="1">
        <v>30309131</v>
      </c>
      <c r="D1841" s="1">
        <v>338231101</v>
      </c>
      <c r="E1841" s="1" t="s">
        <v>59</v>
      </c>
      <c r="F1841" s="1" t="s">
        <v>60</v>
      </c>
      <c r="G1841" s="1" t="s">
        <v>1347</v>
      </c>
      <c r="H1841" s="1" t="s">
        <v>10771</v>
      </c>
      <c r="I1841" s="1">
        <v>779585970</v>
      </c>
      <c r="J1841" s="1" t="s">
        <v>8269</v>
      </c>
      <c r="K1841" s="1">
        <v>20</v>
      </c>
      <c r="L1841" s="1" t="s">
        <v>294</v>
      </c>
      <c r="M1841" s="1" t="s">
        <v>295</v>
      </c>
      <c r="N1841" s="2">
        <v>45012.666678240741</v>
      </c>
      <c r="O1841" s="1" t="s">
        <v>520</v>
      </c>
      <c r="Q1841" s="1" t="s">
        <v>67</v>
      </c>
      <c r="R1841" s="2">
        <v>45720.479317129626</v>
      </c>
      <c r="S1841" s="1" t="s">
        <v>3278</v>
      </c>
      <c r="T1841" s="1" t="s">
        <v>412</v>
      </c>
      <c r="U1841" s="1" t="s">
        <v>160</v>
      </c>
      <c r="V1841" s="1" t="s">
        <v>10772</v>
      </c>
      <c r="W1841" s="1" t="s">
        <v>214</v>
      </c>
      <c r="X1841" s="1" t="s">
        <v>215</v>
      </c>
      <c r="Y1841" s="1" t="s">
        <v>5546</v>
      </c>
      <c r="Z1841" s="1" t="s">
        <v>1477</v>
      </c>
      <c r="AA1841" s="1" t="s">
        <v>6904</v>
      </c>
      <c r="AB1841" s="1" t="s">
        <v>6904</v>
      </c>
      <c r="AC1841" s="1" t="s">
        <v>10773</v>
      </c>
      <c r="AE1841" s="2">
        <v>45720.479583333334</v>
      </c>
      <c r="AF1841" s="1" t="s">
        <v>417</v>
      </c>
      <c r="AG1841" s="1">
        <v>48</v>
      </c>
      <c r="AH1841" s="1" t="s">
        <v>125</v>
      </c>
      <c r="AI1841" s="1" t="s">
        <v>464</v>
      </c>
      <c r="AJ1841" s="1" t="s">
        <v>465</v>
      </c>
      <c r="AK1841" s="1" t="s">
        <v>10774</v>
      </c>
      <c r="AL1841" s="1" t="s">
        <v>3278</v>
      </c>
      <c r="AM1841" s="2">
        <v>45720.47965277778</v>
      </c>
      <c r="AO1841" s="1" t="s">
        <v>3278</v>
      </c>
      <c r="AP1841" s="1">
        <v>5761575</v>
      </c>
      <c r="AQ1841" s="1" t="s">
        <v>83</v>
      </c>
      <c r="AR1841" s="2">
        <v>45721.492384259262</v>
      </c>
      <c r="AS1841" s="1" t="s">
        <v>84</v>
      </c>
      <c r="AT1841" s="2">
        <v>45720.333333333336</v>
      </c>
      <c r="AU1841" s="1" t="s">
        <v>85</v>
      </c>
      <c r="AV1841" s="1" t="s">
        <v>1957</v>
      </c>
      <c r="AW1841" s="1" t="s">
        <v>1958</v>
      </c>
      <c r="AX1841" s="1" t="s">
        <v>4027</v>
      </c>
      <c r="AY1841" s="2">
        <v>45722.479583333334</v>
      </c>
      <c r="AZ1841" s="2">
        <v>45721.492384259262</v>
      </c>
      <c r="BA1841" s="1" t="s">
        <v>419</v>
      </c>
      <c r="BB1841" s="1" t="s">
        <v>746</v>
      </c>
      <c r="BC1841" s="1" t="s">
        <v>747</v>
      </c>
      <c r="BD1841" s="1" t="s">
        <v>748</v>
      </c>
      <c r="BE1841" s="1" t="s">
        <v>2777</v>
      </c>
      <c r="BF1841" s="1" t="s">
        <v>137</v>
      </c>
    </row>
    <row r="1842" spans="1:58" x14ac:dyDescent="0.35">
      <c r="A1842" s="1">
        <v>3015091</v>
      </c>
      <c r="B1842" s="1" t="s">
        <v>223</v>
      </c>
      <c r="C1842" s="1">
        <v>74681</v>
      </c>
      <c r="D1842" s="1">
        <v>338218467</v>
      </c>
      <c r="E1842" s="1" t="s">
        <v>59</v>
      </c>
      <c r="F1842" s="1" t="s">
        <v>60</v>
      </c>
      <c r="G1842" s="1" t="s">
        <v>10775</v>
      </c>
      <c r="I1842" s="1">
        <v>775525031</v>
      </c>
      <c r="J1842" s="1" t="s">
        <v>10776</v>
      </c>
      <c r="K1842" s="1">
        <v>20</v>
      </c>
      <c r="L1842" s="1" t="s">
        <v>1008</v>
      </c>
      <c r="M1842" s="1" t="s">
        <v>1009</v>
      </c>
      <c r="N1842" s="2">
        <v>44587.539583333331</v>
      </c>
      <c r="O1842" s="1" t="s">
        <v>5558</v>
      </c>
      <c r="Q1842" s="1" t="s">
        <v>67</v>
      </c>
      <c r="R1842" s="2">
        <v>45720.479583333334</v>
      </c>
      <c r="S1842" s="1" t="s">
        <v>5141</v>
      </c>
      <c r="T1842" s="1" t="s">
        <v>412</v>
      </c>
      <c r="U1842" s="1" t="s">
        <v>70</v>
      </c>
      <c r="V1842" s="1" t="s">
        <v>10777</v>
      </c>
      <c r="W1842" s="1" t="s">
        <v>214</v>
      </c>
      <c r="X1842" s="1" t="s">
        <v>215</v>
      </c>
      <c r="Y1842" s="1" t="s">
        <v>10778</v>
      </c>
      <c r="Z1842" s="1" t="s">
        <v>5733</v>
      </c>
      <c r="AA1842" s="1" t="s">
        <v>10779</v>
      </c>
      <c r="AB1842" s="1" t="s">
        <v>124</v>
      </c>
      <c r="AE1842" s="2">
        <v>45720.479594907411</v>
      </c>
      <c r="AF1842" s="1" t="s">
        <v>443</v>
      </c>
      <c r="AH1842" s="1" t="s">
        <v>125</v>
      </c>
      <c r="AI1842" s="1" t="s">
        <v>464</v>
      </c>
      <c r="AJ1842" s="1" t="s">
        <v>465</v>
      </c>
      <c r="AK1842" s="1" t="s">
        <v>10780</v>
      </c>
      <c r="AL1842" s="1" t="s">
        <v>5141</v>
      </c>
      <c r="AM1842" s="2">
        <v>45720.479641203703</v>
      </c>
      <c r="AN1842" s="1" t="s">
        <v>10780</v>
      </c>
      <c r="AP1842" s="1">
        <v>5761574</v>
      </c>
      <c r="AQ1842" s="1" t="s">
        <v>83</v>
      </c>
      <c r="AR1842" s="2">
        <v>45720.870763888888</v>
      </c>
      <c r="AS1842" s="1" t="s">
        <v>84</v>
      </c>
      <c r="AT1842" s="2">
        <v>45720.333333333336</v>
      </c>
      <c r="AU1842" s="1" t="s">
        <v>573</v>
      </c>
      <c r="AV1842" s="1" t="s">
        <v>1957</v>
      </c>
      <c r="AW1842" s="1" t="s">
        <v>1958</v>
      </c>
      <c r="AX1842" s="1" t="s">
        <v>5114</v>
      </c>
      <c r="AZ1842" s="2">
        <v>45720.870763888888</v>
      </c>
      <c r="BB1842" s="1" t="s">
        <v>4858</v>
      </c>
      <c r="BC1842" s="1" t="s">
        <v>677</v>
      </c>
      <c r="BD1842" s="1" t="s">
        <v>678</v>
      </c>
      <c r="BE1842" s="1" t="s">
        <v>10781</v>
      </c>
      <c r="BF1842" s="1" t="s">
        <v>137</v>
      </c>
    </row>
    <row r="1843" spans="1:58" x14ac:dyDescent="0.35">
      <c r="A1843" s="1">
        <v>3015092</v>
      </c>
      <c r="B1843" s="1" t="s">
        <v>58</v>
      </c>
      <c r="C1843" s="1">
        <v>34347321</v>
      </c>
      <c r="D1843" s="1">
        <v>338215777</v>
      </c>
      <c r="E1843" s="1" t="s">
        <v>59</v>
      </c>
      <c r="F1843" s="1" t="s">
        <v>60</v>
      </c>
      <c r="G1843" s="1" t="s">
        <v>530</v>
      </c>
      <c r="H1843" s="1" t="s">
        <v>10782</v>
      </c>
      <c r="I1843" s="1">
        <v>777979898</v>
      </c>
      <c r="J1843" s="1" t="s">
        <v>10783</v>
      </c>
      <c r="K1843" s="1">
        <v>12</v>
      </c>
      <c r="L1843" s="1" t="s">
        <v>2278</v>
      </c>
      <c r="M1843" s="1" t="s">
        <v>65</v>
      </c>
      <c r="N1843" s="2">
        <v>44287</v>
      </c>
      <c r="O1843" s="1" t="s">
        <v>1087</v>
      </c>
      <c r="Q1843" s="1" t="s">
        <v>67</v>
      </c>
      <c r="R1843" s="2">
        <v>45720.480057870373</v>
      </c>
      <c r="S1843" s="1" t="s">
        <v>2049</v>
      </c>
      <c r="T1843" s="1" t="s">
        <v>100</v>
      </c>
      <c r="U1843" s="1" t="s">
        <v>70</v>
      </c>
      <c r="V1843" s="1" t="s">
        <v>10784</v>
      </c>
      <c r="Y1843" s="1" t="s">
        <v>5036</v>
      </c>
      <c r="Z1843" s="1" t="s">
        <v>248</v>
      </c>
      <c r="AA1843" s="1" t="s">
        <v>248</v>
      </c>
      <c r="AB1843" s="1" t="s">
        <v>10785</v>
      </c>
      <c r="AC1843" s="1" t="s">
        <v>10786</v>
      </c>
      <c r="AE1843" s="2">
        <v>45720.480115740742</v>
      </c>
      <c r="AF1843" s="1" t="s">
        <v>77</v>
      </c>
      <c r="AH1843" s="1" t="s">
        <v>125</v>
      </c>
      <c r="AI1843" s="1" t="s">
        <v>79</v>
      </c>
      <c r="AJ1843" s="1" t="s">
        <v>378</v>
      </c>
      <c r="AK1843" s="1" t="s">
        <v>3218</v>
      </c>
      <c r="AL1843" s="1" t="s">
        <v>2049</v>
      </c>
      <c r="AM1843" s="2">
        <v>45720.480173611111</v>
      </c>
      <c r="AN1843" s="1" t="s">
        <v>3218</v>
      </c>
      <c r="AP1843" s="1">
        <v>5761577</v>
      </c>
      <c r="AQ1843" s="1" t="s">
        <v>83</v>
      </c>
      <c r="AR1843" s="2">
        <v>45720.772048611114</v>
      </c>
      <c r="AS1843" s="1" t="s">
        <v>84</v>
      </c>
      <c r="AT1843" s="2">
        <v>45720.333333333336</v>
      </c>
      <c r="AU1843" s="1" t="s">
        <v>85</v>
      </c>
      <c r="AV1843" s="1" t="s">
        <v>1957</v>
      </c>
      <c r="AW1843" s="1" t="s">
        <v>1958</v>
      </c>
      <c r="AX1843" s="1" t="s">
        <v>4027</v>
      </c>
      <c r="AZ1843" s="2">
        <v>45720.772048611114</v>
      </c>
      <c r="BB1843" s="1" t="s">
        <v>3083</v>
      </c>
      <c r="BC1843" s="1" t="s">
        <v>3084</v>
      </c>
      <c r="BD1843" s="1" t="s">
        <v>767</v>
      </c>
      <c r="BE1843" s="1" t="s">
        <v>1120</v>
      </c>
      <c r="BF1843" s="1" t="s">
        <v>137</v>
      </c>
    </row>
    <row r="1844" spans="1:58" x14ac:dyDescent="0.35">
      <c r="A1844" s="1">
        <v>3015093</v>
      </c>
      <c r="B1844" s="1" t="s">
        <v>58</v>
      </c>
      <c r="C1844" s="1">
        <v>3136911</v>
      </c>
      <c r="D1844" s="1">
        <v>339742729</v>
      </c>
      <c r="E1844" s="1" t="s">
        <v>59</v>
      </c>
      <c r="F1844" s="1" t="s">
        <v>60</v>
      </c>
      <c r="G1844" s="1" t="s">
        <v>10787</v>
      </c>
      <c r="I1844" s="1">
        <v>775549261</v>
      </c>
      <c r="J1844" s="1" t="s">
        <v>3107</v>
      </c>
      <c r="K1844" s="1">
        <v>20</v>
      </c>
      <c r="L1844" s="1" t="s">
        <v>409</v>
      </c>
      <c r="M1844" s="1" t="s">
        <v>2154</v>
      </c>
      <c r="N1844" s="2">
        <v>44604.644444444442</v>
      </c>
      <c r="O1844" s="1" t="s">
        <v>2155</v>
      </c>
      <c r="Q1844" s="1" t="s">
        <v>67</v>
      </c>
      <c r="R1844" s="2">
        <v>45720.480879629627</v>
      </c>
      <c r="S1844" s="1" t="s">
        <v>488</v>
      </c>
      <c r="T1844" s="1" t="s">
        <v>412</v>
      </c>
      <c r="U1844" s="1" t="s">
        <v>7367</v>
      </c>
      <c r="V1844" s="1" t="s">
        <v>10788</v>
      </c>
      <c r="W1844" s="1" t="s">
        <v>298</v>
      </c>
      <c r="X1844" s="1" t="s">
        <v>1124</v>
      </c>
      <c r="Y1844" s="1" t="s">
        <v>8852</v>
      </c>
      <c r="Z1844" s="1" t="s">
        <v>1491</v>
      </c>
      <c r="AA1844" s="1" t="s">
        <v>1491</v>
      </c>
      <c r="AB1844" s="1" t="s">
        <v>124</v>
      </c>
      <c r="AE1844" s="2">
        <v>45720.832175925927</v>
      </c>
      <c r="AF1844" s="1" t="s">
        <v>443</v>
      </c>
      <c r="AH1844" s="1" t="s">
        <v>125</v>
      </c>
      <c r="AI1844" s="1" t="s">
        <v>58</v>
      </c>
      <c r="AJ1844" s="1" t="s">
        <v>126</v>
      </c>
      <c r="AK1844" s="1" t="s">
        <v>10789</v>
      </c>
      <c r="AL1844" s="1" t="s">
        <v>431</v>
      </c>
      <c r="AM1844" s="2">
        <v>45720.832245370373</v>
      </c>
      <c r="AN1844" s="1" t="s">
        <v>10789</v>
      </c>
      <c r="AO1844" s="1" t="s">
        <v>431</v>
      </c>
      <c r="AP1844" s="1">
        <v>5763875</v>
      </c>
      <c r="AQ1844" s="1" t="s">
        <v>83</v>
      </c>
      <c r="AR1844" s="2">
        <v>45721.600243055553</v>
      </c>
      <c r="AS1844" s="1" t="s">
        <v>84</v>
      </c>
      <c r="AT1844" s="2">
        <v>45720.5625</v>
      </c>
      <c r="AU1844" s="1" t="s">
        <v>85</v>
      </c>
      <c r="AV1844" s="1" t="s">
        <v>306</v>
      </c>
      <c r="AW1844" s="1" t="s">
        <v>307</v>
      </c>
      <c r="AX1844" s="1" t="s">
        <v>308</v>
      </c>
      <c r="AZ1844" s="2">
        <v>45721.600243055553</v>
      </c>
      <c r="BB1844" s="1" t="s">
        <v>111</v>
      </c>
      <c r="BC1844" s="1" t="s">
        <v>112</v>
      </c>
      <c r="BD1844" s="1" t="s">
        <v>113</v>
      </c>
      <c r="BE1844" s="1" t="s">
        <v>10790</v>
      </c>
      <c r="BF1844" s="1" t="s">
        <v>431</v>
      </c>
    </row>
    <row r="1845" spans="1:58" x14ac:dyDescent="0.35">
      <c r="A1845" s="1">
        <v>3015094</v>
      </c>
      <c r="B1845" s="1" t="s">
        <v>223</v>
      </c>
      <c r="C1845" s="1">
        <v>39217481</v>
      </c>
      <c r="D1845" s="1">
        <v>339960864</v>
      </c>
      <c r="E1845" s="1" t="s">
        <v>59</v>
      </c>
      <c r="F1845" s="1" t="s">
        <v>60</v>
      </c>
      <c r="G1845" s="1" t="s">
        <v>275</v>
      </c>
      <c r="H1845" s="1" t="s">
        <v>827</v>
      </c>
      <c r="I1845" s="1">
        <v>777059345</v>
      </c>
      <c r="J1845" s="1" t="s">
        <v>2166</v>
      </c>
      <c r="K1845" s="1">
        <v>19</v>
      </c>
      <c r="L1845" s="1" t="s">
        <v>64</v>
      </c>
      <c r="M1845" s="1" t="s">
        <v>65</v>
      </c>
      <c r="N1845" s="2">
        <v>45481.482627314814</v>
      </c>
      <c r="O1845" s="1" t="s">
        <v>497</v>
      </c>
      <c r="Q1845" s="1" t="s">
        <v>67</v>
      </c>
      <c r="R1845" s="2">
        <v>45720.482060185182</v>
      </c>
      <c r="S1845" s="1" t="s">
        <v>10037</v>
      </c>
      <c r="T1845" s="1" t="s">
        <v>100</v>
      </c>
      <c r="U1845" s="1" t="s">
        <v>385</v>
      </c>
      <c r="V1845" s="1" t="s">
        <v>10791</v>
      </c>
      <c r="Y1845" s="1" t="s">
        <v>10792</v>
      </c>
      <c r="Z1845" s="1" t="s">
        <v>3091</v>
      </c>
      <c r="AA1845" s="1" t="s">
        <v>6098</v>
      </c>
      <c r="AB1845" s="1">
        <v>775401815</v>
      </c>
      <c r="AC1845" s="1">
        <v>775401815</v>
      </c>
      <c r="AE1845" s="2">
        <v>45720.482071759259</v>
      </c>
      <c r="AF1845" s="1" t="s">
        <v>77</v>
      </c>
      <c r="AH1845" s="1" t="s">
        <v>125</v>
      </c>
      <c r="AI1845" s="1" t="s">
        <v>106</v>
      </c>
      <c r="AJ1845" s="1" t="s">
        <v>107</v>
      </c>
      <c r="AK1845" s="1" t="s">
        <v>10793</v>
      </c>
      <c r="AL1845" s="1" t="s">
        <v>10037</v>
      </c>
      <c r="AM1845" s="2">
        <v>45720.482118055559</v>
      </c>
      <c r="AN1845" s="1" t="s">
        <v>10793</v>
      </c>
      <c r="AP1845" s="1">
        <v>5761593</v>
      </c>
      <c r="AQ1845" s="1" t="s">
        <v>83</v>
      </c>
      <c r="AR1845" s="2">
        <v>45720.75576388889</v>
      </c>
      <c r="AS1845" s="1" t="s">
        <v>84</v>
      </c>
      <c r="AT1845" s="2">
        <v>45720.333333333336</v>
      </c>
      <c r="AU1845" s="1" t="s">
        <v>85</v>
      </c>
      <c r="AV1845" s="1" t="s">
        <v>790</v>
      </c>
      <c r="AW1845" s="1" t="s">
        <v>791</v>
      </c>
      <c r="AX1845" s="1" t="s">
        <v>10794</v>
      </c>
      <c r="AZ1845" s="2">
        <v>45720.75576388889</v>
      </c>
      <c r="BB1845" s="1" t="s">
        <v>2905</v>
      </c>
      <c r="BC1845" s="1" t="s">
        <v>2735</v>
      </c>
      <c r="BD1845" s="1" t="s">
        <v>2906</v>
      </c>
      <c r="BE1845" s="1" t="s">
        <v>10795</v>
      </c>
      <c r="BF1845" s="1" t="s">
        <v>2355</v>
      </c>
    </row>
    <row r="1846" spans="1:58" x14ac:dyDescent="0.35">
      <c r="A1846" s="1">
        <v>3015095</v>
      </c>
      <c r="B1846" s="1" t="s">
        <v>223</v>
      </c>
      <c r="C1846" s="1">
        <v>36175891</v>
      </c>
      <c r="D1846" s="1">
        <v>339612529</v>
      </c>
      <c r="E1846" s="1" t="s">
        <v>59</v>
      </c>
      <c r="F1846" s="1" t="s">
        <v>60</v>
      </c>
      <c r="G1846" s="1" t="s">
        <v>1366</v>
      </c>
      <c r="H1846" s="1" t="s">
        <v>681</v>
      </c>
      <c r="I1846" s="1">
        <v>773536380</v>
      </c>
      <c r="J1846" s="1" t="s">
        <v>10406</v>
      </c>
      <c r="K1846" s="1">
        <v>16</v>
      </c>
      <c r="L1846" s="1" t="s">
        <v>64</v>
      </c>
      <c r="M1846" s="1" t="s">
        <v>65</v>
      </c>
      <c r="N1846" s="2">
        <v>44744.375011574077</v>
      </c>
      <c r="O1846" s="1" t="s">
        <v>497</v>
      </c>
      <c r="Q1846" s="1" t="s">
        <v>67</v>
      </c>
      <c r="R1846" s="2">
        <v>45720.483912037038</v>
      </c>
      <c r="S1846" s="1" t="s">
        <v>10247</v>
      </c>
      <c r="T1846" s="1" t="s">
        <v>69</v>
      </c>
      <c r="U1846" s="1" t="s">
        <v>385</v>
      </c>
      <c r="V1846" s="1" t="s">
        <v>10796</v>
      </c>
      <c r="W1846" s="1" t="s">
        <v>892</v>
      </c>
      <c r="X1846" s="1" t="s">
        <v>892</v>
      </c>
      <c r="Y1846" s="1" t="s">
        <v>8784</v>
      </c>
      <c r="Z1846" s="1" t="s">
        <v>894</v>
      </c>
      <c r="AA1846" s="1" t="s">
        <v>3771</v>
      </c>
      <c r="AB1846" s="1" t="s">
        <v>10797</v>
      </c>
      <c r="AE1846" s="2">
        <v>45720.483993055554</v>
      </c>
      <c r="AF1846" s="1" t="s">
        <v>77</v>
      </c>
      <c r="AH1846" s="1" t="s">
        <v>125</v>
      </c>
      <c r="AI1846" s="1" t="s">
        <v>106</v>
      </c>
      <c r="AJ1846" s="1" t="s">
        <v>107</v>
      </c>
      <c r="AK1846" s="1" t="s">
        <v>10798</v>
      </c>
      <c r="AL1846" s="1" t="s">
        <v>10247</v>
      </c>
      <c r="AM1846" s="2">
        <v>45720.4840625</v>
      </c>
      <c r="AN1846" s="1" t="s">
        <v>10798</v>
      </c>
      <c r="AP1846" s="1">
        <v>5761599</v>
      </c>
      <c r="AQ1846" s="1" t="s">
        <v>83</v>
      </c>
      <c r="AR1846" s="2">
        <v>45720.640543981484</v>
      </c>
      <c r="AS1846" s="1" t="s">
        <v>84</v>
      </c>
      <c r="AT1846" s="2">
        <v>45720.333333333336</v>
      </c>
      <c r="AU1846" s="1" t="s">
        <v>85</v>
      </c>
      <c r="AV1846" s="1" t="s">
        <v>1446</v>
      </c>
      <c r="AW1846" s="1" t="s">
        <v>1447</v>
      </c>
      <c r="AX1846" s="1" t="s">
        <v>1587</v>
      </c>
      <c r="AZ1846" s="2">
        <v>45720.640543981484</v>
      </c>
      <c r="BB1846" s="1" t="s">
        <v>7847</v>
      </c>
      <c r="BC1846" s="1" t="s">
        <v>1282</v>
      </c>
      <c r="BD1846" s="1" t="s">
        <v>7848</v>
      </c>
      <c r="BE1846" s="1" t="s">
        <v>10799</v>
      </c>
      <c r="BF1846" s="1" t="s">
        <v>1612</v>
      </c>
    </row>
    <row r="1847" spans="1:58" x14ac:dyDescent="0.35">
      <c r="A1847" s="1">
        <v>3015096</v>
      </c>
      <c r="B1847" s="1" t="s">
        <v>58</v>
      </c>
      <c r="C1847" s="1">
        <v>44947241</v>
      </c>
      <c r="D1847" s="1">
        <v>338440627</v>
      </c>
      <c r="E1847" s="1" t="s">
        <v>59</v>
      </c>
      <c r="F1847" s="1" t="s">
        <v>60</v>
      </c>
      <c r="G1847" s="1" t="s">
        <v>10800</v>
      </c>
      <c r="H1847" s="1" t="s">
        <v>10801</v>
      </c>
      <c r="I1847" s="1">
        <v>781879999</v>
      </c>
      <c r="J1847" s="1" t="s">
        <v>10802</v>
      </c>
      <c r="K1847" s="1">
        <v>12</v>
      </c>
      <c r="L1847" s="1" t="s">
        <v>64</v>
      </c>
      <c r="M1847" s="1" t="s">
        <v>65</v>
      </c>
      <c r="N1847" s="2">
        <v>45647.84375</v>
      </c>
      <c r="O1847" s="1" t="s">
        <v>1087</v>
      </c>
      <c r="Q1847" s="1" t="s">
        <v>67</v>
      </c>
      <c r="R1847" s="2">
        <v>45720.48505787037</v>
      </c>
      <c r="S1847" s="1" t="s">
        <v>5304</v>
      </c>
      <c r="T1847" s="1" t="s">
        <v>69</v>
      </c>
      <c r="U1847" s="1" t="s">
        <v>70</v>
      </c>
      <c r="V1847" s="1" t="s">
        <v>10803</v>
      </c>
      <c r="Y1847" s="1" t="s">
        <v>10804</v>
      </c>
      <c r="Z1847" s="1" t="s">
        <v>248</v>
      </c>
      <c r="AA1847" s="1" t="s">
        <v>248</v>
      </c>
      <c r="AB1847" s="1" t="s">
        <v>124</v>
      </c>
      <c r="AE1847" s="2">
        <v>45720.485185185185</v>
      </c>
      <c r="AF1847" s="1" t="s">
        <v>77</v>
      </c>
      <c r="AH1847" s="1" t="s">
        <v>125</v>
      </c>
      <c r="AI1847" s="1" t="s">
        <v>79</v>
      </c>
      <c r="AJ1847" s="1" t="s">
        <v>378</v>
      </c>
      <c r="AK1847" s="1" t="s">
        <v>10805</v>
      </c>
      <c r="AL1847" s="1" t="s">
        <v>5304</v>
      </c>
      <c r="AM1847" s="2">
        <v>45720.485254629632</v>
      </c>
      <c r="AN1847" s="1" t="s">
        <v>10805</v>
      </c>
      <c r="AP1847" s="1">
        <v>5761606</v>
      </c>
      <c r="AQ1847" s="1" t="s">
        <v>83</v>
      </c>
      <c r="AR1847" s="2">
        <v>45720.7737037037</v>
      </c>
      <c r="AS1847" s="1" t="s">
        <v>84</v>
      </c>
      <c r="AT1847" s="2">
        <v>45720.333333333336</v>
      </c>
      <c r="AU1847" s="1" t="s">
        <v>85</v>
      </c>
      <c r="AV1847" s="1" t="s">
        <v>1957</v>
      </c>
      <c r="AW1847" s="1" t="s">
        <v>1958</v>
      </c>
      <c r="AX1847" s="1" t="s">
        <v>3294</v>
      </c>
      <c r="AZ1847" s="2">
        <v>45720.7737037037</v>
      </c>
      <c r="BB1847" s="1" t="s">
        <v>1003</v>
      </c>
      <c r="BC1847" s="1" t="s">
        <v>595</v>
      </c>
      <c r="BD1847" s="1" t="s">
        <v>1004</v>
      </c>
      <c r="BE1847" s="1" t="s">
        <v>755</v>
      </c>
      <c r="BF1847" s="1" t="s">
        <v>137</v>
      </c>
    </row>
    <row r="1848" spans="1:58" x14ac:dyDescent="0.35">
      <c r="A1848" s="1">
        <v>3015097</v>
      </c>
      <c r="B1848" s="1" t="s">
        <v>58</v>
      </c>
      <c r="C1848" s="1">
        <v>34432661</v>
      </c>
      <c r="D1848" s="1">
        <v>338738745</v>
      </c>
      <c r="E1848" s="1" t="s">
        <v>59</v>
      </c>
      <c r="F1848" s="1" t="s">
        <v>60</v>
      </c>
      <c r="G1848" s="1" t="s">
        <v>10806</v>
      </c>
      <c r="H1848" s="1" t="s">
        <v>10807</v>
      </c>
      <c r="I1848" s="1">
        <v>781636253</v>
      </c>
      <c r="J1848" s="1" t="s">
        <v>10808</v>
      </c>
      <c r="K1848" s="1">
        <v>12</v>
      </c>
      <c r="L1848" s="1" t="s">
        <v>64</v>
      </c>
      <c r="M1848" s="1" t="s">
        <v>65</v>
      </c>
      <c r="N1848" s="2">
        <v>45539.041666666664</v>
      </c>
      <c r="O1848" s="1" t="s">
        <v>66</v>
      </c>
      <c r="Q1848" s="1" t="s">
        <v>67</v>
      </c>
      <c r="R1848" s="2">
        <v>45720.485243055555</v>
      </c>
      <c r="S1848" s="1" t="s">
        <v>296</v>
      </c>
      <c r="T1848" s="1" t="s">
        <v>100</v>
      </c>
      <c r="U1848" s="1" t="s">
        <v>70</v>
      </c>
      <c r="V1848" s="1" t="s">
        <v>10809</v>
      </c>
      <c r="Y1848" s="1" t="s">
        <v>3080</v>
      </c>
      <c r="Z1848" s="1" t="s">
        <v>2336</v>
      </c>
      <c r="AA1848" s="1" t="s">
        <v>3482</v>
      </c>
      <c r="AB1848" s="1" t="s">
        <v>124</v>
      </c>
      <c r="AE1848" s="2">
        <v>45720.485300925924</v>
      </c>
      <c r="AF1848" s="1" t="s">
        <v>77</v>
      </c>
      <c r="AH1848" s="1" t="s">
        <v>125</v>
      </c>
      <c r="AI1848" s="1" t="s">
        <v>79</v>
      </c>
      <c r="AJ1848" s="1" t="s">
        <v>378</v>
      </c>
      <c r="AK1848" s="1" t="s">
        <v>10810</v>
      </c>
      <c r="AL1848" s="1" t="s">
        <v>296</v>
      </c>
      <c r="AM1848" s="2">
        <v>45720.48537037037</v>
      </c>
      <c r="AN1848" s="1" t="s">
        <v>10810</v>
      </c>
      <c r="AP1848" s="1">
        <v>5761607</v>
      </c>
      <c r="AQ1848" s="1" t="s">
        <v>83</v>
      </c>
      <c r="AR1848" s="2">
        <v>45720.77847222222</v>
      </c>
      <c r="AS1848" s="1" t="s">
        <v>84</v>
      </c>
      <c r="AT1848" s="2">
        <v>45720.333333333336</v>
      </c>
      <c r="AU1848" s="1" t="s">
        <v>85</v>
      </c>
      <c r="AV1848" s="1" t="s">
        <v>1957</v>
      </c>
      <c r="AW1848" s="1" t="s">
        <v>1958</v>
      </c>
      <c r="AX1848" s="1" t="s">
        <v>1959</v>
      </c>
      <c r="AZ1848" s="2">
        <v>45720.77847222222</v>
      </c>
      <c r="BB1848" s="1" t="s">
        <v>192</v>
      </c>
      <c r="BC1848" s="1" t="s">
        <v>193</v>
      </c>
      <c r="BD1848" s="1" t="s">
        <v>194</v>
      </c>
      <c r="BE1848" s="1" t="s">
        <v>446</v>
      </c>
      <c r="BF1848" s="1" t="s">
        <v>137</v>
      </c>
    </row>
    <row r="1849" spans="1:58" x14ac:dyDescent="0.35">
      <c r="A1849" s="1">
        <v>3015098</v>
      </c>
      <c r="B1849" s="1" t="s">
        <v>58</v>
      </c>
      <c r="C1849" s="1">
        <v>981331</v>
      </c>
      <c r="D1849" s="1">
        <v>338365649</v>
      </c>
      <c r="E1849" s="1" t="s">
        <v>59</v>
      </c>
      <c r="F1849" s="1" t="s">
        <v>60</v>
      </c>
      <c r="G1849" s="1" t="s">
        <v>4636</v>
      </c>
      <c r="H1849" s="1" t="s">
        <v>2371</v>
      </c>
      <c r="I1849" s="1">
        <v>784844694</v>
      </c>
      <c r="J1849" s="1" t="s">
        <v>3718</v>
      </c>
      <c r="K1849" s="1">
        <v>13</v>
      </c>
      <c r="L1849" s="1" t="s">
        <v>244</v>
      </c>
      <c r="M1849" s="1" t="s">
        <v>65</v>
      </c>
      <c r="N1849" s="2">
        <v>44835</v>
      </c>
      <c r="O1849" s="1" t="s">
        <v>353</v>
      </c>
      <c r="Q1849" s="1" t="s">
        <v>67</v>
      </c>
      <c r="R1849" s="2">
        <v>45720.485775462963</v>
      </c>
      <c r="S1849" s="1" t="s">
        <v>5781</v>
      </c>
      <c r="T1849" s="1" t="s">
        <v>100</v>
      </c>
      <c r="U1849" s="1" t="s">
        <v>385</v>
      </c>
      <c r="V1849" s="1" t="s">
        <v>10811</v>
      </c>
      <c r="Y1849" s="1" t="s">
        <v>3564</v>
      </c>
      <c r="Z1849" s="1" t="s">
        <v>606</v>
      </c>
      <c r="AA1849" s="1" t="s">
        <v>10812</v>
      </c>
      <c r="AB1849" s="1" t="s">
        <v>124</v>
      </c>
      <c r="AC1849" s="1">
        <v>158</v>
      </c>
      <c r="AE1849" s="2">
        <v>45720.485821759263</v>
      </c>
      <c r="AF1849" s="1" t="s">
        <v>77</v>
      </c>
      <c r="AH1849" s="1" t="s">
        <v>125</v>
      </c>
      <c r="AI1849" s="1" t="s">
        <v>79</v>
      </c>
      <c r="AJ1849" s="1" t="s">
        <v>454</v>
      </c>
      <c r="AK1849" s="1" t="s">
        <v>10813</v>
      </c>
      <c r="AL1849" s="1" t="s">
        <v>5781</v>
      </c>
      <c r="AM1849" s="2">
        <v>45720.485902777778</v>
      </c>
      <c r="AN1849" s="1" t="s">
        <v>10813</v>
      </c>
      <c r="AP1849" s="1">
        <v>5761612</v>
      </c>
      <c r="AQ1849" s="1" t="s">
        <v>83</v>
      </c>
      <c r="AR1849" s="2">
        <v>45720.920520833337</v>
      </c>
      <c r="AS1849" s="1" t="s">
        <v>84</v>
      </c>
      <c r="AT1849" s="2">
        <v>45720.333333333336</v>
      </c>
      <c r="AU1849" s="1" t="s">
        <v>85</v>
      </c>
      <c r="AV1849" s="1" t="s">
        <v>608</v>
      </c>
      <c r="AW1849" s="1" t="s">
        <v>609</v>
      </c>
      <c r="AX1849" s="1" t="s">
        <v>4055</v>
      </c>
      <c r="AZ1849" s="2">
        <v>45720.920520833337</v>
      </c>
      <c r="BB1849" s="1" t="s">
        <v>765</v>
      </c>
      <c r="BC1849" s="1" t="s">
        <v>766</v>
      </c>
      <c r="BD1849" s="1" t="s">
        <v>767</v>
      </c>
      <c r="BE1849" s="1" t="s">
        <v>1120</v>
      </c>
      <c r="BF1849" s="1" t="s">
        <v>8026</v>
      </c>
    </row>
    <row r="1850" spans="1:58" x14ac:dyDescent="0.35">
      <c r="A1850" s="1">
        <v>3015099</v>
      </c>
      <c r="B1850" s="1" t="s">
        <v>58</v>
      </c>
      <c r="C1850" s="1">
        <v>33908391</v>
      </c>
      <c r="D1850" s="1">
        <v>338779849</v>
      </c>
      <c r="E1850" s="1" t="s">
        <v>59</v>
      </c>
      <c r="F1850" s="1" t="s">
        <v>60</v>
      </c>
      <c r="G1850" s="1" t="s">
        <v>555</v>
      </c>
      <c r="H1850" s="1" t="s">
        <v>5172</v>
      </c>
      <c r="I1850" s="1">
        <v>775656514</v>
      </c>
      <c r="J1850" s="1" t="s">
        <v>260</v>
      </c>
      <c r="K1850" s="1">
        <v>13</v>
      </c>
      <c r="L1850" s="1" t="s">
        <v>64</v>
      </c>
      <c r="M1850" s="1" t="s">
        <v>65</v>
      </c>
      <c r="N1850" s="2">
        <v>44805</v>
      </c>
      <c r="O1850" s="1" t="s">
        <v>180</v>
      </c>
      <c r="Q1850" s="1" t="s">
        <v>67</v>
      </c>
      <c r="R1850" s="2">
        <v>45720.487523148149</v>
      </c>
      <c r="S1850" s="1" t="s">
        <v>10593</v>
      </c>
      <c r="T1850" s="1" t="s">
        <v>100</v>
      </c>
      <c r="U1850" s="1" t="s">
        <v>618</v>
      </c>
      <c r="V1850" s="1" t="s">
        <v>10814</v>
      </c>
      <c r="W1850" s="1" t="s">
        <v>162</v>
      </c>
      <c r="X1850" s="1" t="s">
        <v>163</v>
      </c>
      <c r="Y1850" s="1" t="s">
        <v>5517</v>
      </c>
      <c r="Z1850" s="1" t="s">
        <v>165</v>
      </c>
      <c r="AA1850" s="1" t="s">
        <v>4066</v>
      </c>
      <c r="AB1850" s="1" t="s">
        <v>4066</v>
      </c>
      <c r="AE1850" s="2">
        <v>45721.716504629629</v>
      </c>
      <c r="AF1850" s="1" t="s">
        <v>77</v>
      </c>
      <c r="AH1850" s="1" t="s">
        <v>125</v>
      </c>
      <c r="AI1850" s="1" t="s">
        <v>1000</v>
      </c>
      <c r="AJ1850" s="1" t="s">
        <v>80</v>
      </c>
      <c r="AL1850" s="1" t="s">
        <v>176</v>
      </c>
      <c r="AM1850" s="2">
        <v>45721.716817129629</v>
      </c>
      <c r="AN1850" s="1" t="s">
        <v>10815</v>
      </c>
      <c r="AO1850" s="1" t="s">
        <v>176</v>
      </c>
      <c r="AP1850" s="1">
        <v>5768691</v>
      </c>
      <c r="AQ1850" s="1" t="s">
        <v>83</v>
      </c>
      <c r="AR1850" s="2">
        <v>45721.743414351855</v>
      </c>
      <c r="AS1850" s="1" t="s">
        <v>84</v>
      </c>
      <c r="AT1850" s="2">
        <v>45721.333333333336</v>
      </c>
      <c r="AU1850" s="1" t="s">
        <v>573</v>
      </c>
      <c r="AV1850" s="1" t="s">
        <v>270</v>
      </c>
      <c r="AW1850" s="1" t="s">
        <v>271</v>
      </c>
      <c r="AX1850" s="1" t="s">
        <v>272</v>
      </c>
      <c r="AZ1850" s="2">
        <v>45721.743414351855</v>
      </c>
      <c r="BB1850" s="1" t="s">
        <v>561</v>
      </c>
      <c r="BC1850" s="1" t="s">
        <v>562</v>
      </c>
      <c r="BD1850" s="1" t="s">
        <v>113</v>
      </c>
      <c r="BE1850" s="1" t="s">
        <v>10816</v>
      </c>
      <c r="BF1850" s="1" t="s">
        <v>325</v>
      </c>
    </row>
    <row r="1851" spans="1:58" x14ac:dyDescent="0.35">
      <c r="A1851" s="1">
        <v>3015100</v>
      </c>
      <c r="B1851" s="1" t="s">
        <v>327</v>
      </c>
      <c r="C1851" s="1">
        <v>29370821</v>
      </c>
      <c r="D1851" s="1" t="s">
        <v>10817</v>
      </c>
      <c r="E1851" s="1" t="s">
        <v>59</v>
      </c>
      <c r="F1851" s="1" t="s">
        <v>4920</v>
      </c>
      <c r="G1851" s="1" t="s">
        <v>10818</v>
      </c>
      <c r="I1851" s="1" t="s">
        <v>10819</v>
      </c>
      <c r="J1851" s="1" t="s">
        <v>10820</v>
      </c>
      <c r="K1851" s="1">
        <v>20</v>
      </c>
      <c r="L1851" s="1" t="s">
        <v>1008</v>
      </c>
      <c r="M1851" s="1" t="s">
        <v>1009</v>
      </c>
      <c r="N1851" s="2">
        <v>43573.416678240741</v>
      </c>
      <c r="O1851" s="1" t="s">
        <v>10821</v>
      </c>
      <c r="Q1851" s="1" t="s">
        <v>67</v>
      </c>
      <c r="R1851" s="2">
        <v>45720.488854166666</v>
      </c>
      <c r="S1851" s="1" t="s">
        <v>6295</v>
      </c>
      <c r="T1851" s="1" t="s">
        <v>412</v>
      </c>
      <c r="U1851" s="1" t="s">
        <v>101</v>
      </c>
      <c r="V1851" s="1" t="s">
        <v>10822</v>
      </c>
      <c r="W1851" s="1" t="s">
        <v>263</v>
      </c>
      <c r="X1851" s="1" t="s">
        <v>263</v>
      </c>
      <c r="Y1851" s="1" t="s">
        <v>3604</v>
      </c>
      <c r="Z1851" s="1" t="s">
        <v>852</v>
      </c>
      <c r="AA1851" s="1" t="s">
        <v>673</v>
      </c>
      <c r="AB1851" s="1" t="s">
        <v>2215</v>
      </c>
      <c r="AE1851" s="2">
        <v>45720.503576388888</v>
      </c>
      <c r="AF1851" s="1" t="s">
        <v>10823</v>
      </c>
      <c r="AG1851" s="1">
        <v>2</v>
      </c>
      <c r="AH1851" s="1" t="s">
        <v>125</v>
      </c>
      <c r="AI1851" s="1" t="s">
        <v>464</v>
      </c>
      <c r="AJ1851" s="1" t="s">
        <v>492</v>
      </c>
      <c r="AK1851" s="1" t="s">
        <v>10824</v>
      </c>
      <c r="AL1851" s="1" t="s">
        <v>421</v>
      </c>
      <c r="AM1851" s="2">
        <v>45720.503738425927</v>
      </c>
      <c r="AO1851" s="1" t="s">
        <v>421</v>
      </c>
      <c r="AP1851" s="1">
        <v>5761758</v>
      </c>
      <c r="AQ1851" s="1" t="s">
        <v>83</v>
      </c>
      <c r="AR1851" s="2">
        <v>45720.61513888889</v>
      </c>
      <c r="AS1851" s="1" t="s">
        <v>84</v>
      </c>
      <c r="AT1851" s="2">
        <v>45720.333333333336</v>
      </c>
      <c r="AU1851" s="1" t="s">
        <v>573</v>
      </c>
      <c r="AV1851" s="1" t="s">
        <v>6073</v>
      </c>
      <c r="AW1851" s="1" t="s">
        <v>6074</v>
      </c>
      <c r="AX1851" s="1" t="s">
        <v>6075</v>
      </c>
      <c r="AY1851" s="2">
        <v>45720.586909722224</v>
      </c>
      <c r="AZ1851" s="2">
        <v>45720.61513888889</v>
      </c>
      <c r="BA1851" s="1" t="s">
        <v>5191</v>
      </c>
      <c r="BB1851" s="1" t="s">
        <v>746</v>
      </c>
      <c r="BC1851" s="1" t="s">
        <v>747</v>
      </c>
      <c r="BD1851" s="1" t="s">
        <v>748</v>
      </c>
      <c r="BE1851" s="1" t="s">
        <v>10825</v>
      </c>
      <c r="BF1851" s="1" t="s">
        <v>274</v>
      </c>
    </row>
    <row r="1852" spans="1:58" x14ac:dyDescent="0.35">
      <c r="A1852" s="1">
        <v>3015101</v>
      </c>
      <c r="B1852" s="1" t="s">
        <v>58</v>
      </c>
      <c r="C1852" s="1">
        <v>37563241</v>
      </c>
      <c r="D1852" s="1">
        <v>338243967</v>
      </c>
      <c r="E1852" s="1" t="s">
        <v>59</v>
      </c>
      <c r="F1852" s="1" t="s">
        <v>60</v>
      </c>
      <c r="G1852" s="1" t="s">
        <v>10826</v>
      </c>
      <c r="I1852" s="1">
        <v>776180899</v>
      </c>
      <c r="J1852" s="1" t="s">
        <v>10827</v>
      </c>
      <c r="K1852" s="1">
        <v>20</v>
      </c>
      <c r="L1852" s="1" t="s">
        <v>294</v>
      </c>
      <c r="M1852" s="1" t="s">
        <v>295</v>
      </c>
      <c r="N1852" s="2">
        <v>45057.666678240741</v>
      </c>
      <c r="O1852" s="1" t="s">
        <v>180</v>
      </c>
      <c r="Q1852" s="1" t="s">
        <v>67</v>
      </c>
      <c r="R1852" s="2">
        <v>45720.488958333335</v>
      </c>
      <c r="S1852" s="1" t="s">
        <v>3087</v>
      </c>
      <c r="T1852" s="1" t="s">
        <v>69</v>
      </c>
      <c r="U1852" s="1" t="s">
        <v>70</v>
      </c>
      <c r="V1852" s="1" t="s">
        <v>10828</v>
      </c>
      <c r="W1852" s="1" t="s">
        <v>72</v>
      </c>
      <c r="X1852" s="1" t="s">
        <v>73</v>
      </c>
      <c r="Y1852" s="1" t="s">
        <v>5023</v>
      </c>
      <c r="Z1852" s="1" t="s">
        <v>5024</v>
      </c>
      <c r="AA1852" s="1" t="s">
        <v>5024</v>
      </c>
      <c r="AB1852" s="1" t="s">
        <v>10829</v>
      </c>
      <c r="AC1852" s="1">
        <v>267</v>
      </c>
      <c r="AE1852" s="2">
        <v>45720.488969907405</v>
      </c>
      <c r="AF1852" s="1" t="s">
        <v>77</v>
      </c>
      <c r="AH1852" s="1" t="s">
        <v>125</v>
      </c>
      <c r="AI1852" s="1" t="s">
        <v>79</v>
      </c>
      <c r="AJ1852" s="1" t="s">
        <v>378</v>
      </c>
      <c r="AK1852" s="1" t="s">
        <v>10830</v>
      </c>
      <c r="AL1852" s="1" t="s">
        <v>3087</v>
      </c>
      <c r="AM1852" s="2">
        <v>45720.489039351851</v>
      </c>
      <c r="AN1852" s="1" t="s">
        <v>10830</v>
      </c>
      <c r="AP1852" s="1">
        <v>5761632</v>
      </c>
      <c r="AQ1852" s="1" t="s">
        <v>83</v>
      </c>
      <c r="AR1852" s="2">
        <v>45720.655717592592</v>
      </c>
      <c r="AS1852" s="1" t="s">
        <v>84</v>
      </c>
      <c r="AT1852" s="2">
        <v>45720.309027777781</v>
      </c>
      <c r="AU1852" s="1" t="s">
        <v>85</v>
      </c>
      <c r="AV1852" s="1" t="s">
        <v>2382</v>
      </c>
      <c r="AW1852" s="1" t="s">
        <v>2383</v>
      </c>
      <c r="AX1852" s="1" t="s">
        <v>2384</v>
      </c>
      <c r="AZ1852" s="2">
        <v>45720.655717592592</v>
      </c>
      <c r="BB1852" s="1" t="s">
        <v>1003</v>
      </c>
      <c r="BC1852" s="1" t="s">
        <v>595</v>
      </c>
      <c r="BD1852" s="1" t="s">
        <v>1004</v>
      </c>
      <c r="BE1852" s="1" t="s">
        <v>10831</v>
      </c>
      <c r="BF1852" s="1" t="s">
        <v>3123</v>
      </c>
    </row>
    <row r="1853" spans="1:58" x14ac:dyDescent="0.35">
      <c r="A1853" s="1">
        <v>3015102</v>
      </c>
      <c r="B1853" s="1" t="s">
        <v>58</v>
      </c>
      <c r="C1853" s="1">
        <v>30552501</v>
      </c>
      <c r="D1853" s="1">
        <v>339557824</v>
      </c>
      <c r="E1853" s="1" t="s">
        <v>59</v>
      </c>
      <c r="F1853" s="1" t="s">
        <v>60</v>
      </c>
      <c r="G1853" s="1" t="s">
        <v>177</v>
      </c>
      <c r="H1853" s="1" t="s">
        <v>10832</v>
      </c>
      <c r="I1853" s="1">
        <v>779462200</v>
      </c>
      <c r="J1853" s="1" t="s">
        <v>10833</v>
      </c>
      <c r="K1853" s="1">
        <v>13</v>
      </c>
      <c r="L1853" s="1" t="s">
        <v>64</v>
      </c>
      <c r="M1853" s="1" t="s">
        <v>65</v>
      </c>
      <c r="N1853" s="2">
        <v>45619.708333333336</v>
      </c>
      <c r="O1853" s="1" t="s">
        <v>66</v>
      </c>
      <c r="Q1853" s="1" t="s">
        <v>67</v>
      </c>
      <c r="R1853" s="2">
        <v>45720.489270833335</v>
      </c>
      <c r="S1853" s="1" t="s">
        <v>5008</v>
      </c>
      <c r="T1853" s="1" t="s">
        <v>100</v>
      </c>
      <c r="U1853" s="1" t="s">
        <v>70</v>
      </c>
      <c r="V1853" s="1" t="s">
        <v>10834</v>
      </c>
      <c r="W1853" s="1" t="s">
        <v>263</v>
      </c>
      <c r="X1853" s="1" t="s">
        <v>264</v>
      </c>
      <c r="Y1853" s="1" t="s">
        <v>4627</v>
      </c>
      <c r="Z1853" s="1" t="s">
        <v>266</v>
      </c>
      <c r="AA1853" s="1" t="s">
        <v>4788</v>
      </c>
      <c r="AB1853" s="1" t="s">
        <v>4788</v>
      </c>
      <c r="AE1853" s="2">
        <v>45720.489282407405</v>
      </c>
      <c r="AF1853" s="1" t="s">
        <v>77</v>
      </c>
      <c r="AH1853" s="1" t="s">
        <v>125</v>
      </c>
      <c r="AI1853" s="1" t="s">
        <v>58</v>
      </c>
      <c r="AJ1853" s="1" t="s">
        <v>378</v>
      </c>
      <c r="AK1853" s="1" t="s">
        <v>10834</v>
      </c>
      <c r="AL1853" s="1" t="s">
        <v>5008</v>
      </c>
      <c r="AM1853" s="2">
        <v>45720.715104166666</v>
      </c>
      <c r="AN1853" s="1" t="s">
        <v>10835</v>
      </c>
      <c r="AO1853" s="1" t="s">
        <v>274</v>
      </c>
      <c r="AP1853" s="1">
        <v>5763587</v>
      </c>
      <c r="AQ1853" s="1" t="s">
        <v>83</v>
      </c>
      <c r="AR1853" s="2">
        <v>45721.518969907411</v>
      </c>
      <c r="AS1853" s="1" t="s">
        <v>84</v>
      </c>
      <c r="AT1853" s="2">
        <v>45720.333333333336</v>
      </c>
      <c r="AU1853" s="1" t="s">
        <v>573</v>
      </c>
      <c r="AV1853" s="1" t="s">
        <v>844</v>
      </c>
      <c r="AW1853" s="1" t="s">
        <v>844</v>
      </c>
      <c r="AX1853" s="1" t="s">
        <v>967</v>
      </c>
      <c r="AZ1853" s="2">
        <v>45721.518969907411</v>
      </c>
      <c r="BB1853" s="1" t="s">
        <v>551</v>
      </c>
      <c r="BC1853" s="1" t="s">
        <v>552</v>
      </c>
      <c r="BD1853" s="1" t="s">
        <v>553</v>
      </c>
      <c r="BE1853" s="1" t="s">
        <v>754</v>
      </c>
      <c r="BF1853" s="1" t="s">
        <v>269</v>
      </c>
    </row>
    <row r="1854" spans="1:58" x14ac:dyDescent="0.35">
      <c r="A1854" s="1">
        <v>3015103</v>
      </c>
      <c r="B1854" s="1" t="s">
        <v>58</v>
      </c>
      <c r="C1854" s="1">
        <v>44364031</v>
      </c>
      <c r="D1854" s="1">
        <v>339907223</v>
      </c>
      <c r="E1854" s="1" t="s">
        <v>59</v>
      </c>
      <c r="F1854" s="1" t="s">
        <v>60</v>
      </c>
      <c r="G1854" s="1" t="s">
        <v>10836</v>
      </c>
      <c r="H1854" s="1" t="s">
        <v>10837</v>
      </c>
      <c r="I1854" s="1" t="s">
        <v>10838</v>
      </c>
      <c r="J1854" s="1" t="s">
        <v>10839</v>
      </c>
      <c r="K1854" s="1">
        <v>19</v>
      </c>
      <c r="L1854" s="1" t="s">
        <v>64</v>
      </c>
      <c r="M1854" s="1" t="s">
        <v>65</v>
      </c>
      <c r="N1854" s="2">
        <v>45665.708333333336</v>
      </c>
      <c r="O1854" s="1" t="s">
        <v>66</v>
      </c>
      <c r="Q1854" s="1" t="s">
        <v>67</v>
      </c>
      <c r="R1854" s="2">
        <v>45720.489837962959</v>
      </c>
      <c r="S1854" s="1" t="s">
        <v>512</v>
      </c>
      <c r="T1854" s="1" t="s">
        <v>100</v>
      </c>
      <c r="U1854" s="1" t="s">
        <v>160</v>
      </c>
      <c r="V1854" s="1" t="s">
        <v>10840</v>
      </c>
      <c r="W1854" s="1" t="s">
        <v>785</v>
      </c>
      <c r="X1854" s="1" t="s">
        <v>785</v>
      </c>
      <c r="Y1854" s="1" t="s">
        <v>5497</v>
      </c>
      <c r="Z1854" s="1" t="s">
        <v>788</v>
      </c>
      <c r="AA1854" s="1" t="s">
        <v>10841</v>
      </c>
      <c r="AB1854" s="1" t="s">
        <v>10841</v>
      </c>
      <c r="AE1854" s="2">
        <v>45720.489849537036</v>
      </c>
      <c r="AF1854" s="1" t="s">
        <v>77</v>
      </c>
      <c r="AH1854" s="1" t="s">
        <v>78</v>
      </c>
      <c r="AI1854" s="1" t="s">
        <v>79</v>
      </c>
      <c r="AJ1854" s="1" t="s">
        <v>378</v>
      </c>
      <c r="AK1854" s="1" t="s">
        <v>10842</v>
      </c>
      <c r="AL1854" s="1" t="s">
        <v>512</v>
      </c>
      <c r="AM1854" s="2">
        <v>45720.489895833336</v>
      </c>
      <c r="AN1854" s="1" t="s">
        <v>10842</v>
      </c>
      <c r="AP1854" s="1">
        <v>5761640</v>
      </c>
      <c r="AQ1854" s="1" t="s">
        <v>83</v>
      </c>
      <c r="AR1854" s="2">
        <v>45721.509363425925</v>
      </c>
      <c r="AS1854" s="1" t="s">
        <v>84</v>
      </c>
      <c r="AT1854" s="2">
        <v>45720.333333333336</v>
      </c>
      <c r="AU1854" s="1" t="s">
        <v>85</v>
      </c>
      <c r="AV1854" s="1" t="s">
        <v>790</v>
      </c>
      <c r="AW1854" s="1" t="s">
        <v>791</v>
      </c>
      <c r="AX1854" s="1" t="s">
        <v>1976</v>
      </c>
      <c r="AZ1854" s="2">
        <v>45721.509363425925</v>
      </c>
      <c r="BB1854" s="1" t="s">
        <v>537</v>
      </c>
      <c r="BC1854" s="1" t="s">
        <v>538</v>
      </c>
      <c r="BD1854" s="1" t="s">
        <v>91</v>
      </c>
      <c r="BE1854" s="1" t="s">
        <v>793</v>
      </c>
      <c r="BF1854" s="1" t="s">
        <v>657</v>
      </c>
    </row>
    <row r="1855" spans="1:58" x14ac:dyDescent="0.35">
      <c r="A1855" s="1">
        <v>3015104</v>
      </c>
      <c r="B1855" s="1" t="s">
        <v>58</v>
      </c>
      <c r="C1855" s="1">
        <v>34071691</v>
      </c>
      <c r="D1855" s="1">
        <v>339917439</v>
      </c>
      <c r="E1855" s="1" t="s">
        <v>59</v>
      </c>
      <c r="F1855" s="1" t="s">
        <v>60</v>
      </c>
      <c r="G1855" s="1" t="s">
        <v>422</v>
      </c>
      <c r="H1855" s="1" t="s">
        <v>96</v>
      </c>
      <c r="I1855" s="1">
        <v>770218662</v>
      </c>
      <c r="J1855" s="1" t="s">
        <v>2109</v>
      </c>
      <c r="K1855" s="1">
        <v>19</v>
      </c>
      <c r="L1855" s="1" t="s">
        <v>64</v>
      </c>
      <c r="M1855" s="1" t="s">
        <v>65</v>
      </c>
      <c r="N1855" s="2">
        <v>45526.000011574077</v>
      </c>
      <c r="O1855" s="1" t="s">
        <v>66</v>
      </c>
      <c r="Q1855" s="1" t="s">
        <v>67</v>
      </c>
      <c r="R1855" s="2">
        <v>45720.490185185183</v>
      </c>
      <c r="S1855" s="1" t="s">
        <v>8915</v>
      </c>
      <c r="T1855" s="1" t="s">
        <v>69</v>
      </c>
      <c r="U1855" s="1" t="s">
        <v>120</v>
      </c>
      <c r="V1855" s="1" t="s">
        <v>10843</v>
      </c>
      <c r="W1855" s="1" t="s">
        <v>785</v>
      </c>
      <c r="X1855" s="1" t="s">
        <v>785</v>
      </c>
      <c r="Y1855" s="1" t="s">
        <v>10844</v>
      </c>
      <c r="Z1855" s="1" t="s">
        <v>5663</v>
      </c>
      <c r="AA1855" s="1" t="s">
        <v>10845</v>
      </c>
      <c r="AB1855" s="1" t="s">
        <v>10845</v>
      </c>
      <c r="AC1855" s="1">
        <v>777254652</v>
      </c>
      <c r="AE1855" s="2">
        <v>45720.49019675926</v>
      </c>
      <c r="AF1855" s="1" t="s">
        <v>77</v>
      </c>
      <c r="AH1855" s="1" t="s">
        <v>125</v>
      </c>
      <c r="AI1855" s="1" t="s">
        <v>79</v>
      </c>
      <c r="AJ1855" s="1" t="s">
        <v>283</v>
      </c>
      <c r="AK1855" s="1" t="s">
        <v>120</v>
      </c>
      <c r="AL1855" s="1" t="s">
        <v>8915</v>
      </c>
      <c r="AM1855" s="2">
        <v>45720.490254629629</v>
      </c>
      <c r="AN1855" s="1" t="s">
        <v>120</v>
      </c>
      <c r="AP1855" s="1">
        <v>5761641</v>
      </c>
      <c r="AQ1855" s="1" t="s">
        <v>83</v>
      </c>
      <c r="AR1855" s="2">
        <v>45720.781527777777</v>
      </c>
      <c r="AS1855" s="1" t="s">
        <v>84</v>
      </c>
      <c r="AT1855" s="2">
        <v>45720.333333333336</v>
      </c>
      <c r="AU1855" s="1" t="s">
        <v>85</v>
      </c>
      <c r="AV1855" s="1" t="s">
        <v>790</v>
      </c>
      <c r="AW1855" s="1" t="s">
        <v>791</v>
      </c>
      <c r="AX1855" s="1" t="s">
        <v>1976</v>
      </c>
      <c r="AZ1855" s="2">
        <v>45720.781527777777</v>
      </c>
      <c r="BB1855" s="1" t="s">
        <v>504</v>
      </c>
      <c r="BC1855" s="1" t="s">
        <v>505</v>
      </c>
      <c r="BD1855" s="1" t="s">
        <v>506</v>
      </c>
      <c r="BE1855" s="1" t="s">
        <v>10846</v>
      </c>
      <c r="BF1855" s="1" t="s">
        <v>349</v>
      </c>
    </row>
    <row r="1856" spans="1:58" x14ac:dyDescent="0.35">
      <c r="A1856" s="1">
        <v>3015105</v>
      </c>
      <c r="B1856" s="1" t="s">
        <v>58</v>
      </c>
      <c r="C1856" s="1">
        <v>41094981</v>
      </c>
      <c r="D1856" s="1">
        <v>338560564</v>
      </c>
      <c r="E1856" s="1" t="s">
        <v>59</v>
      </c>
      <c r="F1856" s="1" t="s">
        <v>60</v>
      </c>
      <c r="G1856" s="1" t="s">
        <v>2490</v>
      </c>
      <c r="H1856" s="1" t="s">
        <v>3817</v>
      </c>
      <c r="I1856" s="1">
        <v>779667221</v>
      </c>
      <c r="J1856" s="1" t="s">
        <v>3813</v>
      </c>
      <c r="K1856" s="1">
        <v>12</v>
      </c>
      <c r="L1856" s="1" t="s">
        <v>64</v>
      </c>
      <c r="M1856" s="1" t="s">
        <v>65</v>
      </c>
      <c r="N1856" s="2">
        <v>45163.708333333336</v>
      </c>
      <c r="O1856" s="1" t="s">
        <v>66</v>
      </c>
      <c r="Q1856" s="1" t="s">
        <v>67</v>
      </c>
      <c r="R1856" s="2">
        <v>45720.490266203706</v>
      </c>
      <c r="S1856" s="1" t="s">
        <v>5107</v>
      </c>
      <c r="T1856" s="1" t="s">
        <v>100</v>
      </c>
      <c r="U1856" s="1" t="s">
        <v>70</v>
      </c>
      <c r="V1856" s="1" t="s">
        <v>10847</v>
      </c>
      <c r="W1856" s="1" t="s">
        <v>72</v>
      </c>
      <c r="X1856" s="1" t="s">
        <v>183</v>
      </c>
      <c r="Y1856" s="1" t="s">
        <v>2712</v>
      </c>
      <c r="Z1856" s="1" t="s">
        <v>75</v>
      </c>
      <c r="AA1856" s="1" t="s">
        <v>185</v>
      </c>
      <c r="AB1856" s="1" t="s">
        <v>185</v>
      </c>
      <c r="AE1856" s="2">
        <v>45720.490277777775</v>
      </c>
      <c r="AF1856" s="1" t="s">
        <v>77</v>
      </c>
      <c r="AH1856" s="1" t="s">
        <v>125</v>
      </c>
      <c r="AI1856" s="1" t="s">
        <v>79</v>
      </c>
      <c r="AJ1856" s="1" t="s">
        <v>378</v>
      </c>
      <c r="AK1856" s="1" t="s">
        <v>10847</v>
      </c>
      <c r="AL1856" s="1" t="s">
        <v>5107</v>
      </c>
      <c r="AM1856" s="2">
        <v>45720.490312499998</v>
      </c>
      <c r="AN1856" s="1" t="s">
        <v>10847</v>
      </c>
      <c r="AP1856" s="1">
        <v>5761642</v>
      </c>
      <c r="AQ1856" s="1" t="s">
        <v>83</v>
      </c>
      <c r="AR1856" s="2">
        <v>45720.711956018517</v>
      </c>
      <c r="AS1856" s="1" t="s">
        <v>84</v>
      </c>
      <c r="AT1856" s="2">
        <v>45720.333333333336</v>
      </c>
      <c r="AU1856" s="1" t="s">
        <v>85</v>
      </c>
      <c r="AV1856" s="1" t="s">
        <v>480</v>
      </c>
      <c r="AW1856" s="1" t="s">
        <v>481</v>
      </c>
      <c r="AX1856" s="1" t="s">
        <v>1691</v>
      </c>
      <c r="AZ1856" s="2">
        <v>45720.711956018517</v>
      </c>
      <c r="BB1856" s="1" t="s">
        <v>432</v>
      </c>
      <c r="BC1856" s="1" t="s">
        <v>433</v>
      </c>
      <c r="BD1856" s="1" t="s">
        <v>434</v>
      </c>
      <c r="BE1856" s="1" t="s">
        <v>2435</v>
      </c>
      <c r="BF1856" s="1" t="s">
        <v>188</v>
      </c>
    </row>
    <row r="1857" spans="1:58" x14ac:dyDescent="0.35">
      <c r="A1857" s="1">
        <v>3015106</v>
      </c>
      <c r="B1857" s="1" t="s">
        <v>223</v>
      </c>
      <c r="C1857" s="1">
        <v>43425891</v>
      </c>
      <c r="D1857" s="1">
        <v>339456284</v>
      </c>
      <c r="E1857" s="1" t="s">
        <v>59</v>
      </c>
      <c r="F1857" s="1" t="s">
        <v>60</v>
      </c>
      <c r="G1857" s="1" t="s">
        <v>876</v>
      </c>
      <c r="H1857" s="1" t="s">
        <v>10848</v>
      </c>
      <c r="I1857" s="1">
        <v>779231705</v>
      </c>
      <c r="J1857" s="1" t="s">
        <v>8131</v>
      </c>
      <c r="K1857" s="1">
        <v>15</v>
      </c>
      <c r="L1857" s="1" t="s">
        <v>64</v>
      </c>
      <c r="M1857" s="1" t="s">
        <v>65</v>
      </c>
      <c r="N1857" s="2">
        <v>45561.458333333336</v>
      </c>
      <c r="O1857" s="1" t="s">
        <v>98</v>
      </c>
      <c r="Q1857" s="1" t="s">
        <v>67</v>
      </c>
      <c r="R1857" s="2">
        <v>45720.49050925926</v>
      </c>
      <c r="S1857" s="1" t="s">
        <v>5581</v>
      </c>
      <c r="T1857" s="1" t="s">
        <v>100</v>
      </c>
      <c r="U1857" s="1" t="s">
        <v>603</v>
      </c>
      <c r="V1857" s="1" t="s">
        <v>10849</v>
      </c>
      <c r="W1857" s="1" t="s">
        <v>143</v>
      </c>
      <c r="X1857" s="1" t="s">
        <v>1255</v>
      </c>
      <c r="Y1857" s="1" t="s">
        <v>1256</v>
      </c>
      <c r="Z1857" s="1" t="s">
        <v>10850</v>
      </c>
      <c r="AA1857" s="1" t="s">
        <v>523</v>
      </c>
      <c r="AB1857" s="1" t="s">
        <v>124</v>
      </c>
      <c r="AE1857" s="2">
        <v>45720.490532407406</v>
      </c>
      <c r="AF1857" s="1" t="s">
        <v>77</v>
      </c>
      <c r="AH1857" s="1" t="s">
        <v>78</v>
      </c>
      <c r="AI1857" s="1" t="s">
        <v>106</v>
      </c>
      <c r="AJ1857" s="1" t="s">
        <v>167</v>
      </c>
      <c r="AK1857" s="1" t="s">
        <v>10849</v>
      </c>
      <c r="AL1857" s="1" t="s">
        <v>5581</v>
      </c>
      <c r="AM1857" s="2">
        <v>45720.490578703706</v>
      </c>
      <c r="AN1857" s="1" t="s">
        <v>10849</v>
      </c>
      <c r="AP1857" s="1">
        <v>5761643</v>
      </c>
      <c r="AQ1857" s="1" t="s">
        <v>83</v>
      </c>
      <c r="AR1857" s="2">
        <v>45721.575636574074</v>
      </c>
      <c r="AS1857" s="1" t="s">
        <v>84</v>
      </c>
      <c r="AT1857" s="2">
        <v>45720.333333333336</v>
      </c>
      <c r="AU1857" s="1" t="s">
        <v>85</v>
      </c>
      <c r="AV1857" s="1" t="s">
        <v>149</v>
      </c>
      <c r="AW1857" s="1" t="s">
        <v>150</v>
      </c>
      <c r="AX1857" s="1" t="s">
        <v>516</v>
      </c>
      <c r="AZ1857" s="2">
        <v>45721.575636574074</v>
      </c>
      <c r="BB1857" s="1" t="s">
        <v>1060</v>
      </c>
      <c r="BC1857" s="1" t="s">
        <v>1061</v>
      </c>
      <c r="BD1857" s="1" t="s">
        <v>1062</v>
      </c>
      <c r="BE1857" s="1" t="s">
        <v>1947</v>
      </c>
      <c r="BF1857" s="1" t="s">
        <v>290</v>
      </c>
    </row>
    <row r="1858" spans="1:58" x14ac:dyDescent="0.35">
      <c r="A1858" s="1">
        <v>3015107</v>
      </c>
      <c r="B1858" s="1" t="s">
        <v>58</v>
      </c>
      <c r="C1858" s="1">
        <v>44446681</v>
      </c>
      <c r="D1858" s="1">
        <v>338409973</v>
      </c>
      <c r="E1858" s="1" t="s">
        <v>59</v>
      </c>
      <c r="F1858" s="1" t="s">
        <v>60</v>
      </c>
      <c r="G1858" s="1" t="s">
        <v>10851</v>
      </c>
      <c r="H1858" s="1" t="s">
        <v>10852</v>
      </c>
      <c r="I1858" s="1" t="s">
        <v>10853</v>
      </c>
      <c r="J1858" s="1" t="s">
        <v>10854</v>
      </c>
      <c r="K1858" s="1">
        <v>12</v>
      </c>
      <c r="L1858" s="1" t="s">
        <v>64</v>
      </c>
      <c r="M1858" s="1" t="s">
        <v>65</v>
      </c>
      <c r="N1858" s="2">
        <v>45602.708333333336</v>
      </c>
      <c r="O1858" s="1" t="s">
        <v>66</v>
      </c>
      <c r="Q1858" s="1" t="s">
        <v>67</v>
      </c>
      <c r="R1858" s="2">
        <v>45720.490520833337</v>
      </c>
      <c r="S1858" s="1" t="s">
        <v>722</v>
      </c>
      <c r="T1858" s="1" t="s">
        <v>100</v>
      </c>
      <c r="U1858" s="1" t="s">
        <v>70</v>
      </c>
      <c r="V1858" s="1" t="s">
        <v>10855</v>
      </c>
      <c r="W1858" s="1" t="s">
        <v>214</v>
      </c>
      <c r="X1858" s="1" t="s">
        <v>215</v>
      </c>
      <c r="Y1858" s="1" t="s">
        <v>216</v>
      </c>
      <c r="Z1858" s="1" t="s">
        <v>123</v>
      </c>
      <c r="AA1858" s="1" t="s">
        <v>10856</v>
      </c>
      <c r="AB1858" s="1" t="s">
        <v>124</v>
      </c>
      <c r="AE1858" s="2">
        <v>45720.490555555552</v>
      </c>
      <c r="AF1858" s="1" t="s">
        <v>77</v>
      </c>
      <c r="AH1858" s="1" t="s">
        <v>78</v>
      </c>
      <c r="AI1858" s="1" t="s">
        <v>79</v>
      </c>
      <c r="AJ1858" s="1" t="s">
        <v>378</v>
      </c>
      <c r="AK1858" s="1" t="s">
        <v>10857</v>
      </c>
      <c r="AL1858" s="1" t="s">
        <v>722</v>
      </c>
      <c r="AM1858" s="2">
        <v>45720.490590277775</v>
      </c>
      <c r="AN1858" s="1" t="s">
        <v>10857</v>
      </c>
      <c r="AP1858" s="1">
        <v>5761644</v>
      </c>
      <c r="AQ1858" s="1" t="s">
        <v>83</v>
      </c>
      <c r="AR1858" s="2">
        <v>45720.777407407404</v>
      </c>
      <c r="AS1858" s="1" t="s">
        <v>84</v>
      </c>
      <c r="AT1858" s="2">
        <v>45720.333333333336</v>
      </c>
      <c r="AU1858" s="1" t="s">
        <v>85</v>
      </c>
      <c r="AV1858" s="1" t="s">
        <v>1957</v>
      </c>
      <c r="AW1858" s="1" t="s">
        <v>1958</v>
      </c>
      <c r="AX1858" s="1" t="s">
        <v>5114</v>
      </c>
      <c r="AZ1858" s="2">
        <v>45720.777407407404</v>
      </c>
      <c r="BB1858" s="1" t="s">
        <v>3226</v>
      </c>
      <c r="BC1858" s="1" t="s">
        <v>3227</v>
      </c>
      <c r="BD1858" s="1" t="s">
        <v>767</v>
      </c>
      <c r="BE1858" s="1" t="s">
        <v>1120</v>
      </c>
      <c r="BF1858" s="1" t="s">
        <v>137</v>
      </c>
    </row>
    <row r="1859" spans="1:58" x14ac:dyDescent="0.35">
      <c r="A1859" s="1">
        <v>3015108</v>
      </c>
      <c r="B1859" s="1" t="s">
        <v>58</v>
      </c>
      <c r="C1859" s="1">
        <v>34411031</v>
      </c>
      <c r="D1859" s="1">
        <v>338420666</v>
      </c>
      <c r="E1859" s="1" t="s">
        <v>59</v>
      </c>
      <c r="F1859" s="1" t="s">
        <v>60</v>
      </c>
      <c r="G1859" s="1" t="s">
        <v>2242</v>
      </c>
      <c r="H1859" s="1" t="s">
        <v>10858</v>
      </c>
      <c r="I1859" s="1">
        <v>773290919</v>
      </c>
      <c r="J1859" s="1" t="s">
        <v>1337</v>
      </c>
      <c r="K1859" s="1">
        <v>12</v>
      </c>
      <c r="L1859" s="1" t="s">
        <v>244</v>
      </c>
      <c r="M1859" s="1" t="s">
        <v>65</v>
      </c>
      <c r="N1859" s="2">
        <v>44835</v>
      </c>
      <c r="O1859" s="1" t="s">
        <v>66</v>
      </c>
      <c r="Q1859" s="1" t="s">
        <v>67</v>
      </c>
      <c r="R1859" s="2">
        <v>45720.490879629629</v>
      </c>
      <c r="S1859" s="1" t="s">
        <v>332</v>
      </c>
      <c r="T1859" s="1" t="s">
        <v>100</v>
      </c>
      <c r="U1859" s="1" t="s">
        <v>160</v>
      </c>
      <c r="V1859" s="1" t="s">
        <v>10859</v>
      </c>
      <c r="Y1859" s="1" t="s">
        <v>10860</v>
      </c>
      <c r="Z1859" s="1" t="s">
        <v>248</v>
      </c>
      <c r="AA1859" s="1" t="s">
        <v>248</v>
      </c>
      <c r="AB1859" s="1" t="s">
        <v>10861</v>
      </c>
      <c r="AC1859" s="1">
        <v>18</v>
      </c>
      <c r="AE1859" s="2">
        <v>45720.627858796295</v>
      </c>
      <c r="AF1859" s="1" t="s">
        <v>77</v>
      </c>
      <c r="AH1859" s="1" t="s">
        <v>125</v>
      </c>
      <c r="AI1859" s="1" t="s">
        <v>58</v>
      </c>
      <c r="AJ1859" s="1" t="s">
        <v>126</v>
      </c>
      <c r="AK1859" s="1" t="s">
        <v>10862</v>
      </c>
      <c r="AL1859" s="1" t="s">
        <v>137</v>
      </c>
      <c r="AM1859" s="2">
        <v>45720.627974537034</v>
      </c>
      <c r="AN1859" s="1" t="s">
        <v>10862</v>
      </c>
      <c r="AO1859" s="1" t="s">
        <v>137</v>
      </c>
      <c r="AP1859" s="1">
        <v>5762761</v>
      </c>
      <c r="AQ1859" s="1" t="s">
        <v>83</v>
      </c>
      <c r="AR1859" s="2">
        <v>45722.656736111108</v>
      </c>
      <c r="AS1859" s="1" t="s">
        <v>84</v>
      </c>
      <c r="AT1859" s="2">
        <v>45720.5625</v>
      </c>
      <c r="AU1859" s="1" t="s">
        <v>85</v>
      </c>
      <c r="AV1859" s="1" t="s">
        <v>251</v>
      </c>
      <c r="AW1859" s="1" t="s">
        <v>252</v>
      </c>
      <c r="AX1859" s="1" t="s">
        <v>253</v>
      </c>
      <c r="AZ1859" s="2">
        <v>45722.656736111108</v>
      </c>
      <c r="BB1859" s="1" t="s">
        <v>689</v>
      </c>
      <c r="BC1859" s="1" t="s">
        <v>690</v>
      </c>
      <c r="BD1859" s="1" t="s">
        <v>691</v>
      </c>
      <c r="BE1859" s="1" t="s">
        <v>10863</v>
      </c>
      <c r="BF1859" s="1" t="s">
        <v>445</v>
      </c>
    </row>
    <row r="1860" spans="1:58" x14ac:dyDescent="0.35">
      <c r="A1860" s="1">
        <v>3015109</v>
      </c>
      <c r="B1860" s="1" t="s">
        <v>327</v>
      </c>
      <c r="C1860" s="1">
        <v>30701271</v>
      </c>
      <c r="D1860" s="1">
        <v>339574788</v>
      </c>
      <c r="E1860" s="1" t="s">
        <v>59</v>
      </c>
      <c r="F1860" s="1" t="s">
        <v>60</v>
      </c>
      <c r="G1860" s="1" t="s">
        <v>10864</v>
      </c>
      <c r="I1860" s="1">
        <v>771671640</v>
      </c>
      <c r="J1860" s="1" t="s">
        <v>1565</v>
      </c>
      <c r="K1860" s="1">
        <v>20</v>
      </c>
      <c r="L1860" s="1" t="s">
        <v>294</v>
      </c>
      <c r="M1860" s="1" t="s">
        <v>295</v>
      </c>
      <c r="N1860" s="2">
        <v>43129.616076388891</v>
      </c>
      <c r="O1860" s="1" t="s">
        <v>10865</v>
      </c>
      <c r="Q1860" s="1" t="s">
        <v>67</v>
      </c>
      <c r="R1860" s="2">
        <v>45720.491180555553</v>
      </c>
      <c r="S1860" s="1" t="s">
        <v>5021</v>
      </c>
      <c r="T1860" s="1" t="s">
        <v>412</v>
      </c>
      <c r="U1860" s="1" t="s">
        <v>9330</v>
      </c>
      <c r="V1860" s="1" t="s">
        <v>10866</v>
      </c>
      <c r="W1860" s="1" t="s">
        <v>263</v>
      </c>
      <c r="X1860" s="1" t="s">
        <v>840</v>
      </c>
      <c r="Y1860" s="1" t="s">
        <v>3894</v>
      </c>
      <c r="Z1860" s="1" t="s">
        <v>841</v>
      </c>
      <c r="AA1860" s="1" t="s">
        <v>5160</v>
      </c>
      <c r="AB1860" s="1" t="s">
        <v>124</v>
      </c>
      <c r="AE1860" s="2">
        <v>45720.49119212963</v>
      </c>
      <c r="AF1860" s="1" t="s">
        <v>1035</v>
      </c>
      <c r="AH1860" s="1" t="s">
        <v>125</v>
      </c>
      <c r="AI1860" s="1" t="s">
        <v>106</v>
      </c>
      <c r="AJ1860" s="1" t="s">
        <v>465</v>
      </c>
      <c r="AK1860" s="1" t="s">
        <v>10866</v>
      </c>
      <c r="AL1860" s="1" t="s">
        <v>5021</v>
      </c>
      <c r="AM1860" s="2">
        <v>45720.491238425922</v>
      </c>
      <c r="AN1860" s="1" t="s">
        <v>10866</v>
      </c>
      <c r="AP1860" s="1">
        <v>5761654</v>
      </c>
      <c r="AQ1860" s="1" t="s">
        <v>83</v>
      </c>
      <c r="AR1860" s="2">
        <v>45720.697430555556</v>
      </c>
      <c r="AS1860" s="1" t="s">
        <v>84</v>
      </c>
      <c r="AT1860" s="2">
        <v>45720.333333333336</v>
      </c>
      <c r="AU1860" s="1" t="s">
        <v>85</v>
      </c>
      <c r="AV1860" s="1" t="s">
        <v>1328</v>
      </c>
      <c r="AW1860" s="1" t="s">
        <v>1329</v>
      </c>
      <c r="AX1860" s="1" t="s">
        <v>3897</v>
      </c>
      <c r="AZ1860" s="2">
        <v>45720.697430555556</v>
      </c>
      <c r="BB1860" s="1" t="s">
        <v>504</v>
      </c>
      <c r="BC1860" s="1" t="s">
        <v>505</v>
      </c>
      <c r="BD1860" s="1" t="s">
        <v>506</v>
      </c>
      <c r="BE1860" s="1" t="s">
        <v>10867</v>
      </c>
      <c r="BF1860" s="1" t="s">
        <v>914</v>
      </c>
    </row>
    <row r="1861" spans="1:58" x14ac:dyDescent="0.35">
      <c r="A1861" s="1">
        <v>3015110</v>
      </c>
      <c r="B1861" s="1" t="s">
        <v>327</v>
      </c>
      <c r="C1861" s="1">
        <v>741601</v>
      </c>
      <c r="D1861" s="1">
        <v>338555143</v>
      </c>
      <c r="E1861" s="1" t="s">
        <v>59</v>
      </c>
      <c r="F1861" s="1" t="s">
        <v>60</v>
      </c>
      <c r="G1861" s="1" t="s">
        <v>953</v>
      </c>
      <c r="H1861" s="1" t="s">
        <v>10868</v>
      </c>
      <c r="I1861" s="1">
        <v>776470532</v>
      </c>
      <c r="J1861" s="1" t="s">
        <v>260</v>
      </c>
      <c r="K1861" s="1">
        <v>13</v>
      </c>
      <c r="L1861" s="1" t="s">
        <v>244</v>
      </c>
      <c r="M1861" s="1" t="s">
        <v>65</v>
      </c>
      <c r="N1861" s="2">
        <v>43435</v>
      </c>
      <c r="O1861" s="1" t="s">
        <v>2002</v>
      </c>
      <c r="Q1861" s="1" t="s">
        <v>67</v>
      </c>
      <c r="R1861" s="2">
        <v>45720.491527777776</v>
      </c>
      <c r="S1861" s="1" t="s">
        <v>10869</v>
      </c>
      <c r="T1861" s="1" t="s">
        <v>69</v>
      </c>
      <c r="U1861" s="1" t="s">
        <v>70</v>
      </c>
      <c r="V1861" s="1" t="s">
        <v>10870</v>
      </c>
      <c r="W1861" s="1" t="s">
        <v>334</v>
      </c>
      <c r="X1861" s="1" t="s">
        <v>335</v>
      </c>
      <c r="Y1861" s="1" t="s">
        <v>10871</v>
      </c>
      <c r="Z1861" s="1" t="s">
        <v>337</v>
      </c>
      <c r="AA1861" s="1" t="s">
        <v>3315</v>
      </c>
      <c r="AB1861" s="1" t="s">
        <v>3315</v>
      </c>
      <c r="AC1861" s="1">
        <v>297</v>
      </c>
      <c r="AE1861" s="2">
        <v>45720.491655092592</v>
      </c>
      <c r="AF1861" s="1" t="s">
        <v>77</v>
      </c>
      <c r="AH1861" s="1" t="s">
        <v>125</v>
      </c>
      <c r="AI1861" s="1" t="s">
        <v>360</v>
      </c>
      <c r="AJ1861" s="1" t="s">
        <v>107</v>
      </c>
      <c r="AK1861" s="1" t="s">
        <v>10872</v>
      </c>
      <c r="AL1861" s="1" t="s">
        <v>10869</v>
      </c>
      <c r="AM1861" s="2">
        <v>45720.491689814815</v>
      </c>
      <c r="AN1861" s="1" t="s">
        <v>10872</v>
      </c>
      <c r="AP1861" s="1">
        <v>5761662</v>
      </c>
      <c r="AQ1861" s="1" t="s">
        <v>83</v>
      </c>
      <c r="AR1861" s="2">
        <v>45720.761990740742</v>
      </c>
      <c r="AS1861" s="1" t="s">
        <v>84</v>
      </c>
      <c r="AT1861" s="2">
        <v>45720.333333333336</v>
      </c>
      <c r="AU1861" s="1" t="s">
        <v>85</v>
      </c>
      <c r="AV1861" s="1" t="s">
        <v>1702</v>
      </c>
      <c r="AW1861" s="1" t="s">
        <v>1703</v>
      </c>
      <c r="AX1861" s="1" t="s">
        <v>5713</v>
      </c>
      <c r="AZ1861" s="2">
        <v>45720.761990740742</v>
      </c>
      <c r="BB1861" s="1" t="s">
        <v>1331</v>
      </c>
      <c r="BC1861" s="1" t="s">
        <v>1332</v>
      </c>
      <c r="BD1861" s="1" t="s">
        <v>1333</v>
      </c>
      <c r="BE1861" s="1" t="s">
        <v>10873</v>
      </c>
      <c r="BF1861" s="1" t="s">
        <v>349</v>
      </c>
    </row>
    <row r="1862" spans="1:58" x14ac:dyDescent="0.35">
      <c r="A1862" s="1">
        <v>3015111</v>
      </c>
      <c r="B1862" s="1" t="s">
        <v>58</v>
      </c>
      <c r="C1862" s="1">
        <v>42106991</v>
      </c>
      <c r="D1862" s="1">
        <v>338309776</v>
      </c>
      <c r="E1862" s="1" t="s">
        <v>59</v>
      </c>
      <c r="F1862" s="1" t="s">
        <v>60</v>
      </c>
      <c r="G1862" s="1" t="s">
        <v>2268</v>
      </c>
      <c r="H1862" s="1" t="s">
        <v>10874</v>
      </c>
      <c r="I1862" s="1">
        <v>776084871</v>
      </c>
      <c r="J1862" s="1" t="s">
        <v>10875</v>
      </c>
      <c r="K1862" s="1">
        <v>13</v>
      </c>
      <c r="L1862" s="1" t="s">
        <v>64</v>
      </c>
      <c r="M1862" s="1" t="s">
        <v>65</v>
      </c>
      <c r="N1862" s="2">
        <v>45698.666666666664</v>
      </c>
      <c r="O1862" s="1" t="s">
        <v>66</v>
      </c>
      <c r="Q1862" s="1" t="s">
        <v>67</v>
      </c>
      <c r="R1862" s="2">
        <v>45720.491597222222</v>
      </c>
      <c r="S1862" s="1" t="s">
        <v>2124</v>
      </c>
      <c r="T1862" s="1" t="s">
        <v>1021</v>
      </c>
      <c r="U1862" s="1" t="s">
        <v>385</v>
      </c>
      <c r="V1862" s="1" t="s">
        <v>10876</v>
      </c>
      <c r="W1862" s="1" t="s">
        <v>72</v>
      </c>
      <c r="X1862" s="1" t="s">
        <v>881</v>
      </c>
      <c r="Y1862" s="1" t="s">
        <v>5818</v>
      </c>
      <c r="Z1862" s="1" t="s">
        <v>1352</v>
      </c>
      <c r="AA1862" s="1" t="s">
        <v>1352</v>
      </c>
      <c r="AB1862" s="1" t="s">
        <v>124</v>
      </c>
      <c r="AE1862" s="2">
        <v>45720.491631944446</v>
      </c>
      <c r="AF1862" s="1" t="s">
        <v>77</v>
      </c>
      <c r="AH1862" s="1" t="s">
        <v>125</v>
      </c>
      <c r="AI1862" s="1" t="s">
        <v>79</v>
      </c>
      <c r="AJ1862" s="1" t="s">
        <v>3850</v>
      </c>
      <c r="AK1862" s="1" t="s">
        <v>10877</v>
      </c>
      <c r="AL1862" s="1" t="s">
        <v>2124</v>
      </c>
      <c r="AM1862" s="2">
        <v>45720.491666666669</v>
      </c>
      <c r="AN1862" s="1" t="s">
        <v>10877</v>
      </c>
      <c r="AP1862" s="1">
        <v>5761661</v>
      </c>
      <c r="AQ1862" s="1" t="s">
        <v>83</v>
      </c>
      <c r="AR1862" s="2">
        <v>45720.731192129628</v>
      </c>
      <c r="AS1862" s="1" t="s">
        <v>84</v>
      </c>
      <c r="AT1862" s="2">
        <v>45720.333333333336</v>
      </c>
      <c r="AU1862" s="1" t="s">
        <v>85</v>
      </c>
      <c r="AV1862" s="1" t="s">
        <v>1354</v>
      </c>
      <c r="AW1862" s="1" t="s">
        <v>1355</v>
      </c>
      <c r="AX1862" s="1" t="s">
        <v>8085</v>
      </c>
      <c r="AZ1862" s="2">
        <v>45720.731192129628</v>
      </c>
      <c r="BB1862" s="1" t="s">
        <v>1425</v>
      </c>
      <c r="BC1862" s="1" t="s">
        <v>1426</v>
      </c>
      <c r="BD1862" s="1" t="s">
        <v>1427</v>
      </c>
      <c r="BE1862" s="1" t="s">
        <v>10878</v>
      </c>
      <c r="BF1862" s="1" t="s">
        <v>1589</v>
      </c>
    </row>
    <row r="1863" spans="1:58" x14ac:dyDescent="0.35">
      <c r="A1863" s="1">
        <v>3015112</v>
      </c>
      <c r="B1863" s="1" t="s">
        <v>58</v>
      </c>
      <c r="C1863" s="1">
        <v>42664411</v>
      </c>
      <c r="D1863" s="1">
        <v>338567875</v>
      </c>
      <c r="E1863" s="1" t="s">
        <v>59</v>
      </c>
      <c r="F1863" s="1" t="s">
        <v>60</v>
      </c>
      <c r="G1863" s="1" t="s">
        <v>769</v>
      </c>
      <c r="H1863" s="1" t="s">
        <v>10879</v>
      </c>
      <c r="I1863" s="1">
        <v>779871615</v>
      </c>
      <c r="J1863" s="1" t="s">
        <v>10880</v>
      </c>
      <c r="K1863" s="1">
        <v>12</v>
      </c>
      <c r="L1863" s="1" t="s">
        <v>64</v>
      </c>
      <c r="M1863" s="1" t="s">
        <v>65</v>
      </c>
      <c r="N1863" s="2">
        <v>45342.586678240739</v>
      </c>
      <c r="O1863" s="1" t="s">
        <v>66</v>
      </c>
      <c r="Q1863" s="1" t="s">
        <v>67</v>
      </c>
      <c r="R1863" s="2">
        <v>45720.491990740738</v>
      </c>
      <c r="S1863" s="1" t="s">
        <v>2049</v>
      </c>
      <c r="T1863" s="1" t="s">
        <v>100</v>
      </c>
      <c r="U1863" s="1" t="s">
        <v>70</v>
      </c>
      <c r="V1863" s="1" t="s">
        <v>10881</v>
      </c>
      <c r="W1863" s="1" t="s">
        <v>72</v>
      </c>
      <c r="X1863" s="1" t="s">
        <v>881</v>
      </c>
      <c r="Y1863" s="1" t="s">
        <v>3465</v>
      </c>
      <c r="Z1863" s="1" t="s">
        <v>883</v>
      </c>
      <c r="AA1863" s="1" t="s">
        <v>884</v>
      </c>
      <c r="AB1863" s="1" t="s">
        <v>884</v>
      </c>
      <c r="AE1863" s="2">
        <v>45720.492013888892</v>
      </c>
      <c r="AF1863" s="1" t="s">
        <v>77</v>
      </c>
      <c r="AH1863" s="1" t="s">
        <v>78</v>
      </c>
      <c r="AI1863" s="1" t="s">
        <v>79</v>
      </c>
      <c r="AJ1863" s="1" t="s">
        <v>378</v>
      </c>
      <c r="AK1863" s="1" t="s">
        <v>10882</v>
      </c>
      <c r="AL1863" s="1" t="s">
        <v>2049</v>
      </c>
      <c r="AM1863" s="2">
        <v>45720.492071759261</v>
      </c>
      <c r="AN1863" s="1" t="s">
        <v>10882</v>
      </c>
      <c r="AP1863" s="1">
        <v>5761663</v>
      </c>
      <c r="AQ1863" s="1" t="s">
        <v>83</v>
      </c>
      <c r="AR1863" s="2">
        <v>45720.624502314815</v>
      </c>
      <c r="AS1863" s="1" t="s">
        <v>84</v>
      </c>
      <c r="AT1863" s="2">
        <v>45720.333333333336</v>
      </c>
      <c r="AU1863" s="1" t="s">
        <v>85</v>
      </c>
      <c r="AV1863" s="1" t="s">
        <v>1354</v>
      </c>
      <c r="AW1863" s="1" t="s">
        <v>1355</v>
      </c>
      <c r="AX1863" s="1" t="s">
        <v>8101</v>
      </c>
      <c r="AZ1863" s="2">
        <v>45720.624502314815</v>
      </c>
      <c r="BB1863" s="1" t="s">
        <v>504</v>
      </c>
      <c r="BC1863" s="1" t="s">
        <v>505</v>
      </c>
      <c r="BD1863" s="1" t="s">
        <v>506</v>
      </c>
      <c r="BE1863" s="1" t="s">
        <v>10883</v>
      </c>
      <c r="BF1863" s="1" t="s">
        <v>897</v>
      </c>
    </row>
    <row r="1864" spans="1:58" x14ac:dyDescent="0.35">
      <c r="A1864" s="1">
        <v>3015113</v>
      </c>
      <c r="B1864" s="1" t="s">
        <v>223</v>
      </c>
      <c r="C1864" s="1">
        <v>33639251</v>
      </c>
      <c r="D1864" s="1">
        <v>339780510</v>
      </c>
      <c r="E1864" s="1" t="s">
        <v>59</v>
      </c>
      <c r="F1864" s="1" t="s">
        <v>60</v>
      </c>
      <c r="G1864" s="1" t="s">
        <v>275</v>
      </c>
      <c r="H1864" s="1" t="s">
        <v>117</v>
      </c>
      <c r="I1864" s="1">
        <v>781797962</v>
      </c>
      <c r="J1864" s="1" t="s">
        <v>277</v>
      </c>
      <c r="K1864" s="1">
        <v>14</v>
      </c>
      <c r="L1864" s="1" t="s">
        <v>64</v>
      </c>
      <c r="M1864" s="1" t="s">
        <v>65</v>
      </c>
      <c r="N1864" s="2">
        <v>44191.708344907405</v>
      </c>
      <c r="O1864" s="1" t="s">
        <v>497</v>
      </c>
      <c r="Q1864" s="1" t="s">
        <v>67</v>
      </c>
      <c r="R1864" s="2">
        <v>45720.494537037041</v>
      </c>
      <c r="S1864" s="1" t="s">
        <v>1602</v>
      </c>
      <c r="T1864" s="1" t="s">
        <v>100</v>
      </c>
      <c r="U1864" s="1" t="s">
        <v>70</v>
      </c>
      <c r="V1864" s="1" t="s">
        <v>10884</v>
      </c>
      <c r="W1864" s="1" t="s">
        <v>298</v>
      </c>
      <c r="X1864" s="1" t="s">
        <v>427</v>
      </c>
      <c r="Y1864" s="1" t="s">
        <v>3995</v>
      </c>
      <c r="Z1864" s="1" t="s">
        <v>231</v>
      </c>
      <c r="AA1864" s="1" t="s">
        <v>2484</v>
      </c>
      <c r="AB1864" s="1" t="s">
        <v>124</v>
      </c>
      <c r="AE1864" s="2">
        <v>45720.494583333333</v>
      </c>
      <c r="AF1864" s="1" t="s">
        <v>77</v>
      </c>
      <c r="AH1864" s="1" t="s">
        <v>78</v>
      </c>
      <c r="AI1864" s="1" t="s">
        <v>106</v>
      </c>
      <c r="AJ1864" s="1" t="s">
        <v>107</v>
      </c>
      <c r="AK1864" s="1" t="s">
        <v>10885</v>
      </c>
      <c r="AL1864" s="1" t="s">
        <v>1602</v>
      </c>
      <c r="AM1864" s="2">
        <v>45720.494629629633</v>
      </c>
      <c r="AN1864" s="1" t="s">
        <v>10885</v>
      </c>
      <c r="AP1864" s="1">
        <v>5761674</v>
      </c>
      <c r="AQ1864" s="1" t="s">
        <v>83</v>
      </c>
      <c r="AR1864" s="2">
        <v>45720.606435185182</v>
      </c>
      <c r="AS1864" s="1" t="s">
        <v>84</v>
      </c>
      <c r="AT1864" s="2">
        <v>45720.333333333336</v>
      </c>
      <c r="AU1864" s="1" t="s">
        <v>85</v>
      </c>
      <c r="AV1864" s="1" t="s">
        <v>233</v>
      </c>
      <c r="AW1864" s="1" t="s">
        <v>234</v>
      </c>
      <c r="AX1864" s="1" t="s">
        <v>1317</v>
      </c>
      <c r="AZ1864" s="2">
        <v>45720.606435185182</v>
      </c>
      <c r="BB1864" s="1" t="s">
        <v>1643</v>
      </c>
      <c r="BC1864" s="1" t="s">
        <v>1644</v>
      </c>
      <c r="BD1864" s="1" t="s">
        <v>1645</v>
      </c>
      <c r="BE1864" s="1" t="s">
        <v>10886</v>
      </c>
      <c r="BF1864" s="1" t="s">
        <v>1319</v>
      </c>
    </row>
    <row r="1865" spans="1:58" x14ac:dyDescent="0.35">
      <c r="A1865" s="1">
        <v>3015114</v>
      </c>
      <c r="B1865" s="1" t="s">
        <v>58</v>
      </c>
      <c r="C1865" s="1">
        <v>312961</v>
      </c>
      <c r="D1865" s="1">
        <v>338246054</v>
      </c>
      <c r="E1865" s="1" t="s">
        <v>59</v>
      </c>
      <c r="F1865" s="1" t="s">
        <v>60</v>
      </c>
      <c r="G1865" s="1" t="s">
        <v>1286</v>
      </c>
      <c r="H1865" s="1" t="s">
        <v>10887</v>
      </c>
      <c r="I1865" s="1">
        <v>775885670</v>
      </c>
      <c r="J1865" s="1">
        <v>338246054</v>
      </c>
      <c r="K1865" s="1">
        <v>12</v>
      </c>
      <c r="L1865" s="1" t="s">
        <v>64</v>
      </c>
      <c r="M1865" s="1" t="s">
        <v>65</v>
      </c>
      <c r="N1865" s="2">
        <v>45239.833344907405</v>
      </c>
      <c r="O1865" s="1" t="s">
        <v>66</v>
      </c>
      <c r="Q1865" s="1" t="s">
        <v>67</v>
      </c>
      <c r="R1865" s="2">
        <v>45720.496493055558</v>
      </c>
      <c r="S1865" s="1" t="s">
        <v>6385</v>
      </c>
      <c r="T1865" s="1" t="s">
        <v>100</v>
      </c>
      <c r="U1865" s="1" t="s">
        <v>1031</v>
      </c>
      <c r="V1865" s="1" t="s">
        <v>10888</v>
      </c>
      <c r="W1865" s="1" t="s">
        <v>72</v>
      </c>
      <c r="X1865" s="1" t="s">
        <v>73</v>
      </c>
      <c r="Y1865" s="1" t="s">
        <v>5764</v>
      </c>
      <c r="Z1865" s="1" t="s">
        <v>4143</v>
      </c>
      <c r="AA1865" s="1" t="s">
        <v>10889</v>
      </c>
      <c r="AB1865" s="1" t="s">
        <v>10889</v>
      </c>
      <c r="AC1865" s="1">
        <v>2273</v>
      </c>
      <c r="AE1865" s="2">
        <v>45720.496516203704</v>
      </c>
      <c r="AF1865" s="1" t="s">
        <v>77</v>
      </c>
      <c r="AH1865" s="1" t="s">
        <v>125</v>
      </c>
      <c r="AI1865" s="1" t="s">
        <v>79</v>
      </c>
      <c r="AJ1865" s="1" t="s">
        <v>378</v>
      </c>
      <c r="AK1865" s="1" t="s">
        <v>10888</v>
      </c>
      <c r="AL1865" s="1" t="s">
        <v>6385</v>
      </c>
      <c r="AM1865" s="2">
        <v>45720.496574074074</v>
      </c>
      <c r="AN1865" s="1" t="s">
        <v>10888</v>
      </c>
      <c r="AP1865" s="1">
        <v>5761693</v>
      </c>
      <c r="AQ1865" s="1" t="s">
        <v>83</v>
      </c>
      <c r="AR1865" s="2">
        <v>45720.594259259262</v>
      </c>
      <c r="AS1865" s="1" t="s">
        <v>84</v>
      </c>
      <c r="AT1865" s="2">
        <v>45720.3125</v>
      </c>
      <c r="AU1865" s="1" t="s">
        <v>85</v>
      </c>
      <c r="AV1865" s="1" t="s">
        <v>2382</v>
      </c>
      <c r="AW1865" s="1" t="s">
        <v>2383</v>
      </c>
      <c r="AX1865" s="1" t="s">
        <v>2384</v>
      </c>
      <c r="AZ1865" s="2">
        <v>45720.594259259262</v>
      </c>
      <c r="BB1865" s="1" t="s">
        <v>1270</v>
      </c>
      <c r="BC1865" s="1" t="s">
        <v>1271</v>
      </c>
      <c r="BD1865" s="1" t="s">
        <v>815</v>
      </c>
      <c r="BE1865" s="1" t="s">
        <v>10890</v>
      </c>
      <c r="BF1865" s="1" t="s">
        <v>363</v>
      </c>
    </row>
    <row r="1866" spans="1:58" x14ac:dyDescent="0.35">
      <c r="A1866" s="1">
        <v>3015115</v>
      </c>
      <c r="B1866" s="1" t="s">
        <v>58</v>
      </c>
      <c r="C1866" s="1">
        <v>39397231</v>
      </c>
      <c r="D1866" s="1">
        <v>339570804</v>
      </c>
      <c r="E1866" s="1" t="s">
        <v>59</v>
      </c>
      <c r="F1866" s="1" t="s">
        <v>60</v>
      </c>
      <c r="G1866" s="1" t="s">
        <v>953</v>
      </c>
      <c r="H1866" s="1" t="s">
        <v>10891</v>
      </c>
      <c r="I1866" s="1" t="s">
        <v>10892</v>
      </c>
      <c r="J1866" s="1" t="s">
        <v>10893</v>
      </c>
      <c r="K1866" s="1">
        <v>14</v>
      </c>
      <c r="L1866" s="1" t="s">
        <v>64</v>
      </c>
      <c r="M1866" s="1" t="s">
        <v>65</v>
      </c>
      <c r="N1866" s="2">
        <v>45107</v>
      </c>
      <c r="O1866" s="1" t="s">
        <v>353</v>
      </c>
      <c r="Q1866" s="1" t="s">
        <v>67</v>
      </c>
      <c r="R1866" s="2">
        <v>45720.49690972222</v>
      </c>
      <c r="S1866" s="1" t="s">
        <v>722</v>
      </c>
      <c r="T1866" s="1" t="s">
        <v>100</v>
      </c>
      <c r="U1866" s="1" t="s">
        <v>70</v>
      </c>
      <c r="V1866" s="1" t="s">
        <v>10894</v>
      </c>
      <c r="W1866" s="1" t="s">
        <v>263</v>
      </c>
      <c r="X1866" s="1" t="s">
        <v>840</v>
      </c>
      <c r="Y1866" s="1" t="s">
        <v>5751</v>
      </c>
      <c r="Z1866" s="1" t="s">
        <v>841</v>
      </c>
      <c r="AA1866" s="1" t="s">
        <v>10895</v>
      </c>
      <c r="AB1866" s="1" t="s">
        <v>124</v>
      </c>
      <c r="AE1866" s="2">
        <v>45720.496932870374</v>
      </c>
      <c r="AF1866" s="1" t="s">
        <v>77</v>
      </c>
      <c r="AH1866" s="1" t="s">
        <v>78</v>
      </c>
      <c r="AI1866" s="1" t="s">
        <v>79</v>
      </c>
      <c r="AJ1866" s="1" t="s">
        <v>378</v>
      </c>
      <c r="AK1866" s="1" t="s">
        <v>10896</v>
      </c>
      <c r="AL1866" s="1" t="s">
        <v>722</v>
      </c>
      <c r="AM1866" s="2">
        <v>45720.496979166666</v>
      </c>
      <c r="AN1866" s="1" t="s">
        <v>10896</v>
      </c>
      <c r="AP1866" s="1">
        <v>5761699</v>
      </c>
      <c r="AQ1866" s="1" t="s">
        <v>83</v>
      </c>
      <c r="AR1866" s="2">
        <v>45720.615578703706</v>
      </c>
      <c r="AS1866" s="1" t="s">
        <v>84</v>
      </c>
      <c r="AT1866" s="2">
        <v>45720.333333333336</v>
      </c>
      <c r="AU1866" s="1" t="s">
        <v>85</v>
      </c>
      <c r="AV1866" s="1" t="s">
        <v>1328</v>
      </c>
      <c r="AW1866" s="1" t="s">
        <v>1329</v>
      </c>
      <c r="AX1866" s="1" t="s">
        <v>3897</v>
      </c>
      <c r="AZ1866" s="2">
        <v>45720.615578703706</v>
      </c>
      <c r="BB1866" s="1" t="s">
        <v>5048</v>
      </c>
      <c r="BC1866" s="1" t="s">
        <v>1644</v>
      </c>
      <c r="BD1866" s="1" t="s">
        <v>5049</v>
      </c>
      <c r="BE1866" s="1" t="s">
        <v>1120</v>
      </c>
      <c r="BF1866" s="1" t="s">
        <v>914</v>
      </c>
    </row>
    <row r="1867" spans="1:58" x14ac:dyDescent="0.35">
      <c r="A1867" s="1">
        <v>3015116</v>
      </c>
      <c r="B1867" s="1" t="s">
        <v>1978</v>
      </c>
      <c r="C1867" s="1">
        <v>1121</v>
      </c>
      <c r="D1867" s="1">
        <v>338208802</v>
      </c>
      <c r="E1867" s="1" t="s">
        <v>59</v>
      </c>
      <c r="F1867" s="1" t="s">
        <v>60</v>
      </c>
      <c r="G1867" s="1" t="s">
        <v>10897</v>
      </c>
      <c r="H1867" s="1" t="s">
        <v>10897</v>
      </c>
      <c r="I1867" s="1">
        <v>774516157</v>
      </c>
      <c r="J1867" s="1" t="s">
        <v>3009</v>
      </c>
      <c r="K1867" s="1">
        <v>20</v>
      </c>
      <c r="L1867" s="1" t="s">
        <v>1008</v>
      </c>
      <c r="M1867" s="1" t="s">
        <v>1009</v>
      </c>
      <c r="N1867" s="2">
        <v>44326.625011574077</v>
      </c>
      <c r="O1867" s="1" t="s">
        <v>5558</v>
      </c>
      <c r="Q1867" s="1" t="s">
        <v>67</v>
      </c>
      <c r="R1867" s="2">
        <v>45720.497037037036</v>
      </c>
      <c r="S1867" s="1" t="s">
        <v>3278</v>
      </c>
      <c r="T1867" s="1" t="s">
        <v>412</v>
      </c>
      <c r="U1867" s="1" t="s">
        <v>70</v>
      </c>
      <c r="V1867" s="1" t="s">
        <v>10898</v>
      </c>
      <c r="Y1867" s="1" t="s">
        <v>6070</v>
      </c>
      <c r="Z1867" s="1" t="s">
        <v>1067</v>
      </c>
      <c r="AA1867" s="1" t="s">
        <v>10899</v>
      </c>
      <c r="AB1867" s="1" t="s">
        <v>10899</v>
      </c>
      <c r="AC1867" s="1" t="s">
        <v>10900</v>
      </c>
      <c r="AE1867" s="2">
        <v>45720.49732638889</v>
      </c>
      <c r="AF1867" s="1" t="s">
        <v>77</v>
      </c>
      <c r="AH1867" s="1" t="s">
        <v>125</v>
      </c>
      <c r="AI1867" s="1" t="s">
        <v>464</v>
      </c>
      <c r="AJ1867" s="1" t="s">
        <v>465</v>
      </c>
      <c r="AK1867" s="1" t="s">
        <v>10901</v>
      </c>
      <c r="AL1867" s="1" t="s">
        <v>3278</v>
      </c>
      <c r="AM1867" s="2">
        <v>45720.497395833336</v>
      </c>
      <c r="AO1867" s="1" t="s">
        <v>3278</v>
      </c>
      <c r="AP1867" s="1">
        <v>5761703</v>
      </c>
      <c r="AQ1867" s="1" t="s">
        <v>83</v>
      </c>
      <c r="AR1867" s="2">
        <v>45720.691678240742</v>
      </c>
      <c r="AS1867" s="1" t="s">
        <v>84</v>
      </c>
      <c r="AT1867" s="2">
        <v>45720.333333333336</v>
      </c>
      <c r="AU1867" s="1" t="s">
        <v>85</v>
      </c>
      <c r="AV1867" s="1" t="s">
        <v>1354</v>
      </c>
      <c r="AW1867" s="1" t="s">
        <v>1355</v>
      </c>
      <c r="AX1867" s="1" t="s">
        <v>2303</v>
      </c>
      <c r="AZ1867" s="2">
        <v>45720.691678240742</v>
      </c>
      <c r="BB1867" s="1" t="s">
        <v>3887</v>
      </c>
      <c r="BC1867" s="1" t="s">
        <v>3888</v>
      </c>
      <c r="BD1867" s="1" t="s">
        <v>3889</v>
      </c>
      <c r="BE1867" s="1" t="s">
        <v>10902</v>
      </c>
      <c r="BF1867" s="1" t="s">
        <v>906</v>
      </c>
    </row>
    <row r="1868" spans="1:58" x14ac:dyDescent="0.35">
      <c r="A1868" s="1">
        <v>3015117</v>
      </c>
      <c r="B1868" s="1" t="s">
        <v>58</v>
      </c>
      <c r="C1868" s="1">
        <v>44608161</v>
      </c>
      <c r="D1868" s="1">
        <v>338347116</v>
      </c>
      <c r="E1868" s="1" t="s">
        <v>59</v>
      </c>
      <c r="F1868" s="1" t="s">
        <v>60</v>
      </c>
      <c r="G1868" s="1" t="s">
        <v>394</v>
      </c>
      <c r="H1868" s="1" t="s">
        <v>665</v>
      </c>
      <c r="I1868" s="1">
        <v>772144765</v>
      </c>
      <c r="J1868" s="1" t="s">
        <v>7572</v>
      </c>
      <c r="K1868" s="1">
        <v>13</v>
      </c>
      <c r="L1868" s="1" t="s">
        <v>244</v>
      </c>
      <c r="M1868" s="1" t="s">
        <v>65</v>
      </c>
      <c r="N1868" s="2">
        <v>45623.5</v>
      </c>
      <c r="O1868" s="1" t="s">
        <v>66</v>
      </c>
      <c r="Q1868" s="1" t="s">
        <v>67</v>
      </c>
      <c r="R1868" s="2">
        <v>45720.497349537036</v>
      </c>
      <c r="S1868" s="1" t="s">
        <v>10903</v>
      </c>
      <c r="T1868" s="1" t="s">
        <v>69</v>
      </c>
      <c r="U1868" s="1" t="s">
        <v>2761</v>
      </c>
      <c r="V1868" s="1" t="s">
        <v>10904</v>
      </c>
      <c r="W1868" s="1" t="s">
        <v>334</v>
      </c>
      <c r="X1868" s="1" t="s">
        <v>1153</v>
      </c>
      <c r="Y1868" s="1" t="s">
        <v>10905</v>
      </c>
      <c r="Z1868" s="1" t="s">
        <v>1155</v>
      </c>
      <c r="AA1868" s="1">
        <v>2000</v>
      </c>
      <c r="AB1868" s="1" t="s">
        <v>124</v>
      </c>
      <c r="AE1868" s="2">
        <v>45720.497372685182</v>
      </c>
      <c r="AF1868" s="1" t="s">
        <v>77</v>
      </c>
      <c r="AH1868" s="1" t="s">
        <v>78</v>
      </c>
      <c r="AI1868" s="1" t="s">
        <v>79</v>
      </c>
      <c r="AJ1868" s="1" t="s">
        <v>674</v>
      </c>
      <c r="AK1868" s="1">
        <v>772144765</v>
      </c>
      <c r="AL1868" s="1" t="s">
        <v>10903</v>
      </c>
      <c r="AM1868" s="2">
        <v>45720.497407407405</v>
      </c>
      <c r="AN1868" s="1">
        <v>772144765</v>
      </c>
      <c r="AP1868" s="1">
        <v>5761704</v>
      </c>
      <c r="AQ1868" s="1" t="s">
        <v>83</v>
      </c>
      <c r="AR1868" s="2">
        <v>45720.610393518517</v>
      </c>
      <c r="AS1868" s="1" t="s">
        <v>84</v>
      </c>
      <c r="AT1868" s="2">
        <v>45720.333333333336</v>
      </c>
      <c r="AU1868" s="1" t="s">
        <v>85</v>
      </c>
      <c r="AV1868" s="1" t="s">
        <v>1214</v>
      </c>
      <c r="AW1868" s="1" t="s">
        <v>1215</v>
      </c>
      <c r="AX1868" s="1" t="s">
        <v>2800</v>
      </c>
      <c r="AZ1868" s="2">
        <v>45720.610393518517</v>
      </c>
      <c r="BB1868" s="1" t="s">
        <v>89</v>
      </c>
      <c r="BC1868" s="1" t="s">
        <v>90</v>
      </c>
      <c r="BD1868" s="1" t="s">
        <v>91</v>
      </c>
      <c r="BE1868" s="1" t="s">
        <v>10906</v>
      </c>
      <c r="BF1868" s="1" t="s">
        <v>525</v>
      </c>
    </row>
    <row r="1869" spans="1:58" x14ac:dyDescent="0.35">
      <c r="A1869" s="1">
        <v>3015118</v>
      </c>
      <c r="B1869" s="1" t="s">
        <v>327</v>
      </c>
      <c r="C1869" s="1">
        <v>35018131</v>
      </c>
      <c r="D1869" s="1">
        <v>339413305</v>
      </c>
      <c r="E1869" s="1" t="s">
        <v>59</v>
      </c>
      <c r="F1869" s="1" t="s">
        <v>60</v>
      </c>
      <c r="G1869" s="1" t="s">
        <v>2331</v>
      </c>
      <c r="H1869" s="1" t="s">
        <v>1218</v>
      </c>
      <c r="I1869" s="1">
        <v>776917502</v>
      </c>
      <c r="J1869" s="1" t="s">
        <v>10907</v>
      </c>
      <c r="K1869" s="1">
        <v>15</v>
      </c>
      <c r="L1869" s="1" t="s">
        <v>64</v>
      </c>
      <c r="M1869" s="1" t="s">
        <v>65</v>
      </c>
      <c r="N1869" s="2">
        <v>43850.443101851852</v>
      </c>
      <c r="O1869" s="1" t="s">
        <v>331</v>
      </c>
      <c r="Q1869" s="1" t="s">
        <v>67</v>
      </c>
      <c r="R1869" s="2">
        <v>45720.497662037036</v>
      </c>
      <c r="S1869" s="1" t="s">
        <v>2144</v>
      </c>
      <c r="T1869" s="1" t="s">
        <v>100</v>
      </c>
      <c r="U1869" s="1" t="s">
        <v>70</v>
      </c>
      <c r="V1869" s="1" t="s">
        <v>10908</v>
      </c>
      <c r="Y1869" s="1" t="s">
        <v>387</v>
      </c>
      <c r="Z1869" s="1" t="s">
        <v>388</v>
      </c>
      <c r="AA1869" s="1" t="s">
        <v>389</v>
      </c>
      <c r="AB1869" s="1" t="s">
        <v>124</v>
      </c>
      <c r="AC1869" s="1" t="s">
        <v>10909</v>
      </c>
      <c r="AE1869" s="2">
        <v>45720.497685185182</v>
      </c>
      <c r="AF1869" s="1" t="s">
        <v>77</v>
      </c>
      <c r="AH1869" s="1" t="s">
        <v>78</v>
      </c>
      <c r="AI1869" s="1" t="s">
        <v>79</v>
      </c>
      <c r="AJ1869" s="1" t="s">
        <v>283</v>
      </c>
      <c r="AK1869" s="1" t="s">
        <v>10910</v>
      </c>
      <c r="AL1869" s="1" t="s">
        <v>2144</v>
      </c>
      <c r="AM1869" s="2">
        <v>45720.497731481482</v>
      </c>
      <c r="AN1869" s="1" t="s">
        <v>10910</v>
      </c>
      <c r="AP1869" s="1">
        <v>5761708</v>
      </c>
      <c r="AQ1869" s="1" t="s">
        <v>83</v>
      </c>
      <c r="AR1869" s="2">
        <v>45720.760810185187</v>
      </c>
      <c r="AS1869" s="1" t="s">
        <v>84</v>
      </c>
      <c r="AT1869" s="2">
        <v>45720.333333333336</v>
      </c>
      <c r="AU1869" s="1" t="s">
        <v>85</v>
      </c>
      <c r="AV1869" s="1" t="s">
        <v>205</v>
      </c>
      <c r="AW1869" s="1" t="s">
        <v>206</v>
      </c>
      <c r="AX1869" s="1" t="s">
        <v>207</v>
      </c>
      <c r="AZ1869" s="2">
        <v>45720.760810185187</v>
      </c>
      <c r="BB1869" s="1" t="s">
        <v>286</v>
      </c>
      <c r="BC1869" s="1" t="s">
        <v>287</v>
      </c>
      <c r="BD1869" s="1" t="s">
        <v>288</v>
      </c>
      <c r="BE1869" s="1" t="s">
        <v>10911</v>
      </c>
      <c r="BF1869" s="1" t="s">
        <v>290</v>
      </c>
    </row>
    <row r="1870" spans="1:58" x14ac:dyDescent="0.35">
      <c r="A1870" s="1">
        <v>3015119</v>
      </c>
      <c r="B1870" s="1" t="s">
        <v>58</v>
      </c>
      <c r="C1870" s="1">
        <v>43291661</v>
      </c>
      <c r="D1870" s="1">
        <v>339824987</v>
      </c>
      <c r="E1870" s="1" t="s">
        <v>59</v>
      </c>
      <c r="F1870" s="1" t="s">
        <v>60</v>
      </c>
      <c r="G1870" s="1" t="s">
        <v>555</v>
      </c>
      <c r="H1870" s="1" t="s">
        <v>10912</v>
      </c>
      <c r="I1870" s="1">
        <v>772613138</v>
      </c>
      <c r="J1870" s="1" t="s">
        <v>1417</v>
      </c>
      <c r="K1870" s="1">
        <v>17</v>
      </c>
      <c r="L1870" s="1" t="s">
        <v>64</v>
      </c>
      <c r="M1870" s="1" t="s">
        <v>65</v>
      </c>
      <c r="N1870" s="2">
        <v>45707.5</v>
      </c>
      <c r="O1870" s="1" t="s">
        <v>66</v>
      </c>
      <c r="Q1870" s="1" t="s">
        <v>67</v>
      </c>
      <c r="R1870" s="2">
        <v>45720.497881944444</v>
      </c>
      <c r="S1870" s="1" t="s">
        <v>6761</v>
      </c>
      <c r="T1870" s="1" t="s">
        <v>1021</v>
      </c>
      <c r="U1870" s="1" t="s">
        <v>1189</v>
      </c>
      <c r="V1870" s="1" t="s">
        <v>10913</v>
      </c>
      <c r="W1870" s="1" t="s">
        <v>3521</v>
      </c>
      <c r="X1870" s="1" t="s">
        <v>3522</v>
      </c>
      <c r="Y1870" s="1" t="s">
        <v>4546</v>
      </c>
      <c r="Z1870" s="1" t="s">
        <v>3524</v>
      </c>
      <c r="AA1870" s="1" t="s">
        <v>10914</v>
      </c>
      <c r="AB1870" s="1" t="s">
        <v>10915</v>
      </c>
      <c r="AE1870" s="2">
        <v>45720.49790509259</v>
      </c>
      <c r="AF1870" s="1" t="s">
        <v>77</v>
      </c>
      <c r="AH1870" s="1" t="s">
        <v>78</v>
      </c>
      <c r="AI1870" s="1" t="s">
        <v>79</v>
      </c>
      <c r="AJ1870" s="1" t="s">
        <v>167</v>
      </c>
      <c r="AK1870" s="1" t="s">
        <v>10916</v>
      </c>
      <c r="AL1870" s="1" t="s">
        <v>6761</v>
      </c>
      <c r="AM1870" s="2">
        <v>45720.497939814813</v>
      </c>
      <c r="AN1870" s="1" t="s">
        <v>10916</v>
      </c>
      <c r="AP1870" s="1">
        <v>5761711</v>
      </c>
      <c r="AQ1870" s="1" t="s">
        <v>83</v>
      </c>
      <c r="AR1870" s="2">
        <v>45721.640520833331</v>
      </c>
      <c r="AS1870" s="1" t="s">
        <v>84</v>
      </c>
      <c r="AT1870" s="2">
        <v>45720.333333333336</v>
      </c>
      <c r="AU1870" s="1" t="s">
        <v>85</v>
      </c>
      <c r="AV1870" s="1" t="s">
        <v>3527</v>
      </c>
      <c r="AW1870" s="1" t="s">
        <v>3528</v>
      </c>
      <c r="AX1870" s="1" t="s">
        <v>3716</v>
      </c>
      <c r="AZ1870" s="2">
        <v>45721.640520833331</v>
      </c>
      <c r="BB1870" s="1" t="s">
        <v>871</v>
      </c>
      <c r="BC1870" s="1" t="s">
        <v>872</v>
      </c>
      <c r="BD1870" s="1" t="s">
        <v>873</v>
      </c>
      <c r="BE1870" s="1" t="s">
        <v>10917</v>
      </c>
      <c r="BF1870" s="1" t="s">
        <v>3150</v>
      </c>
    </row>
    <row r="1871" spans="1:58" x14ac:dyDescent="0.35">
      <c r="A1871" s="1">
        <v>3015120</v>
      </c>
      <c r="B1871" s="1" t="s">
        <v>58</v>
      </c>
      <c r="C1871" s="1">
        <v>40457001</v>
      </c>
      <c r="D1871" s="1">
        <v>338452176</v>
      </c>
      <c r="E1871" s="1" t="s">
        <v>59</v>
      </c>
      <c r="F1871" s="1" t="s">
        <v>60</v>
      </c>
      <c r="G1871" s="1" t="s">
        <v>1580</v>
      </c>
      <c r="I1871" s="1">
        <v>773559645</v>
      </c>
      <c r="J1871" s="1" t="s">
        <v>2919</v>
      </c>
      <c r="K1871" s="1">
        <v>12</v>
      </c>
      <c r="L1871" s="1" t="s">
        <v>64</v>
      </c>
      <c r="M1871" s="1" t="s">
        <v>65</v>
      </c>
      <c r="N1871" s="2">
        <v>45269.432754629626</v>
      </c>
      <c r="O1871" s="1" t="s">
        <v>66</v>
      </c>
      <c r="Q1871" s="1" t="s">
        <v>67</v>
      </c>
      <c r="R1871" s="2">
        <v>45720.498680555553</v>
      </c>
      <c r="S1871" s="1" t="s">
        <v>10918</v>
      </c>
      <c r="T1871" s="1" t="s">
        <v>1452</v>
      </c>
      <c r="U1871" s="1" t="s">
        <v>2761</v>
      </c>
      <c r="V1871" s="1" t="s">
        <v>10919</v>
      </c>
      <c r="Y1871" s="1" t="s">
        <v>6880</v>
      </c>
      <c r="Z1871" s="1" t="s">
        <v>1476</v>
      </c>
      <c r="AA1871" s="1" t="s">
        <v>3614</v>
      </c>
      <c r="AB1871" s="1" t="s">
        <v>124</v>
      </c>
      <c r="AE1871" s="2">
        <v>45720.499074074076</v>
      </c>
      <c r="AF1871" s="1" t="s">
        <v>77</v>
      </c>
      <c r="AH1871" s="1" t="s">
        <v>125</v>
      </c>
      <c r="AI1871" s="1" t="s">
        <v>360</v>
      </c>
      <c r="AJ1871" s="1" t="s">
        <v>1740</v>
      </c>
      <c r="AL1871" s="1" t="s">
        <v>10918</v>
      </c>
      <c r="AM1871" s="2">
        <v>45720.499155092592</v>
      </c>
      <c r="AO1871" s="1" t="s">
        <v>10918</v>
      </c>
      <c r="AP1871" s="1">
        <v>5761720</v>
      </c>
      <c r="AQ1871" s="1" t="s">
        <v>83</v>
      </c>
      <c r="AR1871" s="2">
        <v>45720.897789351853</v>
      </c>
      <c r="AS1871" s="1" t="s">
        <v>84</v>
      </c>
      <c r="AT1871" s="2">
        <v>45720.333333333336</v>
      </c>
      <c r="AU1871" s="1" t="s">
        <v>573</v>
      </c>
      <c r="AV1871" s="1" t="s">
        <v>608</v>
      </c>
      <c r="AW1871" s="1" t="s">
        <v>609</v>
      </c>
      <c r="AX1871" s="1" t="s">
        <v>4582</v>
      </c>
      <c r="AZ1871" s="2">
        <v>45720.897789351853</v>
      </c>
      <c r="BB1871" s="1" t="s">
        <v>504</v>
      </c>
      <c r="BC1871" s="1" t="s">
        <v>505</v>
      </c>
      <c r="BD1871" s="1" t="s">
        <v>506</v>
      </c>
      <c r="BE1871" s="1" t="s">
        <v>10920</v>
      </c>
      <c r="BF1871" s="1" t="s">
        <v>612</v>
      </c>
    </row>
    <row r="1872" spans="1:58" x14ac:dyDescent="0.35">
      <c r="A1872" s="1">
        <v>3015121</v>
      </c>
      <c r="B1872" s="1" t="s">
        <v>58</v>
      </c>
      <c r="C1872" s="1">
        <v>41954511</v>
      </c>
      <c r="D1872" s="1">
        <v>338949003</v>
      </c>
      <c r="E1872" s="1" t="s">
        <v>59</v>
      </c>
      <c r="F1872" s="1" t="s">
        <v>60</v>
      </c>
      <c r="G1872" s="1" t="s">
        <v>275</v>
      </c>
      <c r="H1872" s="1" t="s">
        <v>10921</v>
      </c>
      <c r="I1872" s="1">
        <v>784660329</v>
      </c>
      <c r="J1872" s="1" t="s">
        <v>1565</v>
      </c>
      <c r="K1872" s="1">
        <v>13</v>
      </c>
      <c r="L1872" s="1" t="s">
        <v>244</v>
      </c>
      <c r="M1872" s="1" t="s">
        <v>65</v>
      </c>
      <c r="N1872" s="2">
        <v>45283.644363425927</v>
      </c>
      <c r="O1872" s="1" t="s">
        <v>66</v>
      </c>
      <c r="Q1872" s="1" t="s">
        <v>67</v>
      </c>
      <c r="R1872" s="2">
        <v>45720.499224537038</v>
      </c>
      <c r="S1872" s="1" t="s">
        <v>5311</v>
      </c>
      <c r="T1872" s="1" t="s">
        <v>100</v>
      </c>
      <c r="U1872" s="1" t="s">
        <v>160</v>
      </c>
      <c r="V1872" s="1" t="s">
        <v>10922</v>
      </c>
      <c r="Y1872" s="1" t="s">
        <v>9434</v>
      </c>
      <c r="Z1872" s="1" t="s">
        <v>1193</v>
      </c>
      <c r="AA1872" s="1" t="s">
        <v>1193</v>
      </c>
      <c r="AB1872" s="1" t="s">
        <v>1193</v>
      </c>
      <c r="AE1872" s="2">
        <v>45720.49931712963</v>
      </c>
      <c r="AF1872" s="1" t="s">
        <v>77</v>
      </c>
      <c r="AH1872" s="1" t="s">
        <v>78</v>
      </c>
      <c r="AI1872" s="1" t="s">
        <v>79</v>
      </c>
      <c r="AJ1872" s="1" t="s">
        <v>378</v>
      </c>
      <c r="AK1872" s="1" t="s">
        <v>10923</v>
      </c>
      <c r="AL1872" s="1" t="s">
        <v>5311</v>
      </c>
      <c r="AM1872" s="2">
        <v>45720.499409722222</v>
      </c>
      <c r="AN1872" s="1" t="s">
        <v>10923</v>
      </c>
      <c r="AP1872" s="1">
        <v>5761723</v>
      </c>
      <c r="AQ1872" s="1" t="s">
        <v>83</v>
      </c>
      <c r="AR1872" s="2">
        <v>45720.625821759262</v>
      </c>
      <c r="AS1872" s="1" t="s">
        <v>84</v>
      </c>
      <c r="AT1872" s="2">
        <v>45720.333333333336</v>
      </c>
      <c r="AU1872" s="1" t="s">
        <v>85</v>
      </c>
      <c r="AV1872" s="1" t="s">
        <v>1196</v>
      </c>
      <c r="AW1872" s="1" t="s">
        <v>1197</v>
      </c>
      <c r="AX1872" s="1" t="s">
        <v>4259</v>
      </c>
      <c r="AZ1872" s="2">
        <v>45720.625821759262</v>
      </c>
      <c r="BB1872" s="1" t="s">
        <v>89</v>
      </c>
      <c r="BC1872" s="1" t="s">
        <v>90</v>
      </c>
      <c r="BD1872" s="1" t="s">
        <v>91</v>
      </c>
      <c r="BE1872" s="1" t="s">
        <v>10924</v>
      </c>
      <c r="BF1872" s="1" t="s">
        <v>1484</v>
      </c>
    </row>
    <row r="1873" spans="1:58" x14ac:dyDescent="0.35">
      <c r="A1873" s="1">
        <v>3015122</v>
      </c>
      <c r="B1873" s="1" t="s">
        <v>58</v>
      </c>
      <c r="C1873" s="1">
        <v>40141911</v>
      </c>
      <c r="D1873" s="1">
        <v>338428181</v>
      </c>
      <c r="E1873" s="1" t="s">
        <v>59</v>
      </c>
      <c r="F1873" s="1" t="s">
        <v>60</v>
      </c>
      <c r="G1873" s="1" t="s">
        <v>10925</v>
      </c>
      <c r="I1873" s="1">
        <v>770394878</v>
      </c>
      <c r="J1873" s="1" t="s">
        <v>3107</v>
      </c>
      <c r="K1873" s="1">
        <v>20</v>
      </c>
      <c r="L1873" s="1" t="s">
        <v>294</v>
      </c>
      <c r="M1873" s="1" t="s">
        <v>295</v>
      </c>
      <c r="N1873" s="2">
        <v>44911.75</v>
      </c>
      <c r="O1873" s="1" t="s">
        <v>520</v>
      </c>
      <c r="Q1873" s="1" t="s">
        <v>67</v>
      </c>
      <c r="R1873" s="2">
        <v>45720.499861111108</v>
      </c>
      <c r="S1873" s="1" t="s">
        <v>5527</v>
      </c>
      <c r="T1873" s="1" t="s">
        <v>412</v>
      </c>
      <c r="U1873" s="1" t="s">
        <v>70</v>
      </c>
      <c r="V1873" s="1" t="s">
        <v>1145</v>
      </c>
      <c r="W1873" s="1" t="s">
        <v>214</v>
      </c>
      <c r="X1873" s="1" t="s">
        <v>215</v>
      </c>
      <c r="Y1873" s="1" t="s">
        <v>3744</v>
      </c>
      <c r="Z1873" s="1" t="s">
        <v>2773</v>
      </c>
      <c r="AA1873" s="1" t="s">
        <v>2773</v>
      </c>
      <c r="AB1873" s="1" t="s">
        <v>124</v>
      </c>
      <c r="AE1873" s="2">
        <v>45720.500300925924</v>
      </c>
      <c r="AF1873" s="1" t="s">
        <v>443</v>
      </c>
      <c r="AH1873" s="1" t="s">
        <v>125</v>
      </c>
      <c r="AI1873" s="1" t="s">
        <v>464</v>
      </c>
      <c r="AJ1873" s="1" t="s">
        <v>465</v>
      </c>
      <c r="AK1873" s="1" t="s">
        <v>5692</v>
      </c>
      <c r="AL1873" s="1" t="s">
        <v>5527</v>
      </c>
      <c r="AM1873" s="2">
        <v>45720.500358796293</v>
      </c>
      <c r="AO1873" s="1" t="s">
        <v>5527</v>
      </c>
      <c r="AP1873" s="1">
        <v>5761729</v>
      </c>
      <c r="AQ1873" s="1" t="s">
        <v>83</v>
      </c>
      <c r="AR1873" s="2">
        <v>45720.604155092595</v>
      </c>
      <c r="AS1873" s="1" t="s">
        <v>84</v>
      </c>
      <c r="AT1873" s="2">
        <v>45720.333333333336</v>
      </c>
      <c r="AU1873" s="1" t="s">
        <v>85</v>
      </c>
      <c r="AV1873" s="1" t="s">
        <v>1957</v>
      </c>
      <c r="AW1873" s="1" t="s">
        <v>1958</v>
      </c>
      <c r="AX1873" s="1" t="s">
        <v>2339</v>
      </c>
      <c r="AZ1873" s="2">
        <v>45720.604155092595</v>
      </c>
      <c r="BB1873" s="1" t="s">
        <v>746</v>
      </c>
      <c r="BC1873" s="1" t="s">
        <v>747</v>
      </c>
      <c r="BD1873" s="1" t="s">
        <v>748</v>
      </c>
      <c r="BE1873" s="1" t="s">
        <v>2777</v>
      </c>
      <c r="BF1873" s="1" t="s">
        <v>137</v>
      </c>
    </row>
    <row r="1874" spans="1:58" x14ac:dyDescent="0.35">
      <c r="A1874" s="1">
        <v>3015123</v>
      </c>
      <c r="B1874" s="1" t="s">
        <v>223</v>
      </c>
      <c r="C1874" s="1">
        <v>33315691</v>
      </c>
      <c r="D1874" s="1">
        <v>339510860</v>
      </c>
      <c r="E1874" s="1" t="s">
        <v>59</v>
      </c>
      <c r="F1874" s="1" t="s">
        <v>60</v>
      </c>
      <c r="G1874" s="1" t="s">
        <v>10926</v>
      </c>
      <c r="I1874" s="1">
        <v>776571263</v>
      </c>
      <c r="J1874" s="1" t="s">
        <v>4195</v>
      </c>
      <c r="K1874" s="1">
        <v>20</v>
      </c>
      <c r="L1874" s="1" t="s">
        <v>294</v>
      </c>
      <c r="M1874" s="1" t="s">
        <v>295</v>
      </c>
      <c r="N1874" s="2">
        <v>45446.625011574077</v>
      </c>
      <c r="O1874" s="1" t="s">
        <v>10927</v>
      </c>
      <c r="Q1874" s="1" t="s">
        <v>67</v>
      </c>
      <c r="R1874" s="2">
        <v>45720.500972222224</v>
      </c>
      <c r="S1874" s="1" t="s">
        <v>5131</v>
      </c>
      <c r="T1874" s="1" t="s">
        <v>412</v>
      </c>
      <c r="U1874" s="1" t="s">
        <v>1189</v>
      </c>
      <c r="V1874" s="1" t="s">
        <v>911</v>
      </c>
      <c r="W1874" s="1" t="s">
        <v>263</v>
      </c>
      <c r="X1874" s="1" t="s">
        <v>263</v>
      </c>
      <c r="Y1874" s="1" t="s">
        <v>5697</v>
      </c>
      <c r="Z1874" s="1" t="s">
        <v>852</v>
      </c>
      <c r="AA1874" s="1" t="s">
        <v>5698</v>
      </c>
      <c r="AB1874" s="1" t="s">
        <v>124</v>
      </c>
      <c r="AE1874" s="2">
        <v>45720.502291666664</v>
      </c>
      <c r="AF1874" s="1" t="s">
        <v>443</v>
      </c>
      <c r="AH1874" s="1" t="s">
        <v>125</v>
      </c>
      <c r="AI1874" s="1" t="s">
        <v>464</v>
      </c>
      <c r="AJ1874" s="1" t="s">
        <v>465</v>
      </c>
      <c r="AK1874" s="1" t="s">
        <v>10928</v>
      </c>
      <c r="AL1874" s="1" t="s">
        <v>5131</v>
      </c>
      <c r="AM1874" s="2">
        <v>45720.502326388887</v>
      </c>
      <c r="AO1874" s="1" t="s">
        <v>5131</v>
      </c>
      <c r="AP1874" s="1">
        <v>5761745</v>
      </c>
      <c r="AQ1874" s="1" t="s">
        <v>83</v>
      </c>
      <c r="AR1874" s="2">
        <v>45720.704375000001</v>
      </c>
      <c r="AS1874" s="1" t="s">
        <v>84</v>
      </c>
      <c r="AT1874" s="2">
        <v>45720.354166666664</v>
      </c>
      <c r="AU1874" s="1" t="s">
        <v>85</v>
      </c>
      <c r="AV1874" s="1" t="s">
        <v>108</v>
      </c>
      <c r="AW1874" s="1" t="s">
        <v>109</v>
      </c>
      <c r="AX1874" s="1" t="s">
        <v>110</v>
      </c>
      <c r="AZ1874" s="2">
        <v>45720.704375000001</v>
      </c>
      <c r="BB1874" s="1" t="s">
        <v>2633</v>
      </c>
      <c r="BC1874" s="1" t="s">
        <v>690</v>
      </c>
      <c r="BD1874" s="1" t="s">
        <v>2634</v>
      </c>
      <c r="BE1874" s="1" t="s">
        <v>10929</v>
      </c>
      <c r="BF1874" s="1" t="s">
        <v>274</v>
      </c>
    </row>
    <row r="1875" spans="1:58" x14ac:dyDescent="0.35">
      <c r="A1875" s="1">
        <v>3015124</v>
      </c>
      <c r="B1875" s="1" t="s">
        <v>327</v>
      </c>
      <c r="C1875" s="1">
        <v>35182541</v>
      </c>
      <c r="D1875" s="1">
        <v>339458724</v>
      </c>
      <c r="E1875" s="1" t="s">
        <v>59</v>
      </c>
      <c r="F1875" s="1" t="s">
        <v>60</v>
      </c>
      <c r="G1875" s="1" t="s">
        <v>10930</v>
      </c>
      <c r="H1875" s="1" t="s">
        <v>10931</v>
      </c>
      <c r="I1875" s="1">
        <v>772434208</v>
      </c>
      <c r="J1875" s="1" t="s">
        <v>10932</v>
      </c>
      <c r="K1875" s="1">
        <v>15</v>
      </c>
      <c r="L1875" s="1" t="s">
        <v>64</v>
      </c>
      <c r="M1875" s="1" t="s">
        <v>65</v>
      </c>
      <c r="N1875" s="2">
        <v>43446</v>
      </c>
      <c r="O1875" s="1" t="s">
        <v>2002</v>
      </c>
      <c r="Q1875" s="1" t="s">
        <v>67</v>
      </c>
      <c r="R1875" s="2">
        <v>45720.502152777779</v>
      </c>
      <c r="S1875" s="1" t="s">
        <v>862</v>
      </c>
      <c r="T1875" s="1" t="s">
        <v>100</v>
      </c>
      <c r="U1875" s="1" t="s">
        <v>70</v>
      </c>
      <c r="V1875" s="1" t="s">
        <v>10933</v>
      </c>
      <c r="W1875" s="1" t="s">
        <v>143</v>
      </c>
      <c r="X1875" s="1" t="s">
        <v>143</v>
      </c>
      <c r="Y1875" s="1" t="s">
        <v>5991</v>
      </c>
      <c r="Z1875" s="1" t="s">
        <v>7894</v>
      </c>
      <c r="AA1875" s="1" t="s">
        <v>7895</v>
      </c>
      <c r="AB1875" s="1" t="s">
        <v>124</v>
      </c>
      <c r="AE1875" s="2">
        <v>45720.502175925925</v>
      </c>
      <c r="AF1875" s="1" t="s">
        <v>77</v>
      </c>
      <c r="AH1875" s="1" t="s">
        <v>125</v>
      </c>
      <c r="AI1875" s="1" t="s">
        <v>106</v>
      </c>
      <c r="AJ1875" s="1" t="s">
        <v>1212</v>
      </c>
      <c r="AK1875" s="1" t="s">
        <v>10934</v>
      </c>
      <c r="AL1875" s="1" t="s">
        <v>862</v>
      </c>
      <c r="AM1875" s="2">
        <v>45720.502210648148</v>
      </c>
      <c r="AN1875" s="1" t="s">
        <v>10934</v>
      </c>
      <c r="AP1875" s="1">
        <v>5761744</v>
      </c>
      <c r="AQ1875" s="1" t="s">
        <v>83</v>
      </c>
      <c r="AR1875" s="2">
        <v>45720.660810185182</v>
      </c>
      <c r="AS1875" s="1" t="s">
        <v>84</v>
      </c>
      <c r="AT1875" s="2">
        <v>45720.5625</v>
      </c>
      <c r="AU1875" s="1" t="s">
        <v>85</v>
      </c>
      <c r="AV1875" s="1" t="s">
        <v>149</v>
      </c>
      <c r="AW1875" s="1" t="s">
        <v>150</v>
      </c>
      <c r="AX1875" s="1" t="s">
        <v>516</v>
      </c>
      <c r="AZ1875" s="2">
        <v>45720.660810185182</v>
      </c>
      <c r="BB1875" s="1" t="s">
        <v>10935</v>
      </c>
      <c r="BC1875" s="1" t="s">
        <v>10936</v>
      </c>
      <c r="BD1875" s="1" t="s">
        <v>1051</v>
      </c>
      <c r="BE1875" s="1" t="s">
        <v>10937</v>
      </c>
      <c r="BF1875" s="1" t="s">
        <v>290</v>
      </c>
    </row>
    <row r="1876" spans="1:58" x14ac:dyDescent="0.35">
      <c r="A1876" s="1">
        <v>3015125</v>
      </c>
      <c r="B1876" s="1" t="s">
        <v>58</v>
      </c>
      <c r="C1876" s="1">
        <v>37463381</v>
      </c>
      <c r="D1876" s="1">
        <v>338221907</v>
      </c>
      <c r="E1876" s="1" t="s">
        <v>59</v>
      </c>
      <c r="F1876" s="1" t="s">
        <v>60</v>
      </c>
      <c r="G1876" s="1" t="s">
        <v>769</v>
      </c>
      <c r="H1876" s="1" t="s">
        <v>10938</v>
      </c>
      <c r="I1876" s="1">
        <v>776921232</v>
      </c>
      <c r="J1876" s="1" t="s">
        <v>9967</v>
      </c>
      <c r="K1876" s="1">
        <v>12</v>
      </c>
      <c r="L1876" s="1" t="s">
        <v>64</v>
      </c>
      <c r="M1876" s="1" t="s">
        <v>65</v>
      </c>
      <c r="N1876" s="2">
        <v>44805</v>
      </c>
      <c r="O1876" s="1" t="s">
        <v>353</v>
      </c>
      <c r="Q1876" s="1" t="s">
        <v>67</v>
      </c>
      <c r="R1876" s="2">
        <v>45720.502500000002</v>
      </c>
      <c r="S1876" s="1" t="s">
        <v>3796</v>
      </c>
      <c r="T1876" s="1" t="s">
        <v>602</v>
      </c>
      <c r="U1876" s="1" t="s">
        <v>1219</v>
      </c>
      <c r="V1876" s="1" t="s">
        <v>10939</v>
      </c>
      <c r="W1876" s="1" t="s">
        <v>72</v>
      </c>
      <c r="X1876" s="1" t="s">
        <v>881</v>
      </c>
      <c r="Y1876" s="1" t="s">
        <v>8673</v>
      </c>
      <c r="Z1876" s="1" t="s">
        <v>1352</v>
      </c>
      <c r="AA1876" s="1" t="s">
        <v>1352</v>
      </c>
      <c r="AB1876" s="1" t="s">
        <v>1352</v>
      </c>
      <c r="AE1876" s="2">
        <v>45720.502592592595</v>
      </c>
      <c r="AF1876" s="1" t="s">
        <v>77</v>
      </c>
      <c r="AH1876" s="1" t="s">
        <v>125</v>
      </c>
      <c r="AI1876" s="1" t="s">
        <v>1000</v>
      </c>
      <c r="AJ1876" s="1" t="s">
        <v>126</v>
      </c>
      <c r="AK1876" s="1" t="s">
        <v>10939</v>
      </c>
      <c r="AL1876" s="1" t="s">
        <v>3796</v>
      </c>
      <c r="AM1876" s="2">
        <v>45720.502638888887</v>
      </c>
      <c r="AO1876" s="1" t="s">
        <v>3796</v>
      </c>
      <c r="AP1876" s="1">
        <v>5761749</v>
      </c>
      <c r="AQ1876" s="1" t="s">
        <v>83</v>
      </c>
      <c r="AR1876" s="2">
        <v>45722.774722222224</v>
      </c>
      <c r="AS1876" s="1" t="s">
        <v>84</v>
      </c>
      <c r="AT1876" s="2">
        <v>45720.333333333336</v>
      </c>
      <c r="AU1876" s="1" t="s">
        <v>573</v>
      </c>
      <c r="AV1876" s="1" t="s">
        <v>1354</v>
      </c>
      <c r="AW1876" s="1" t="s">
        <v>1355</v>
      </c>
      <c r="AX1876" s="1" t="s">
        <v>3468</v>
      </c>
      <c r="AZ1876" s="2">
        <v>45722.774722222224</v>
      </c>
      <c r="BB1876" s="1" t="s">
        <v>1129</v>
      </c>
      <c r="BC1876" s="1" t="s">
        <v>1130</v>
      </c>
      <c r="BD1876" s="1" t="s">
        <v>815</v>
      </c>
      <c r="BE1876" s="1" t="s">
        <v>10940</v>
      </c>
      <c r="BF1876" s="1" t="s">
        <v>10941</v>
      </c>
    </row>
    <row r="1877" spans="1:58" x14ac:dyDescent="0.35">
      <c r="A1877" s="1">
        <v>3015126</v>
      </c>
      <c r="B1877" s="1" t="s">
        <v>58</v>
      </c>
      <c r="C1877" s="1">
        <v>34167991</v>
      </c>
      <c r="D1877" s="1">
        <v>338346921</v>
      </c>
      <c r="E1877" s="1" t="s">
        <v>59</v>
      </c>
      <c r="F1877" s="1" t="s">
        <v>60</v>
      </c>
      <c r="G1877" s="1" t="s">
        <v>1736</v>
      </c>
      <c r="H1877" s="1" t="s">
        <v>10942</v>
      </c>
      <c r="I1877" s="1">
        <v>776345119</v>
      </c>
      <c r="J1877" s="1" t="s">
        <v>908</v>
      </c>
      <c r="K1877" s="1">
        <v>13</v>
      </c>
      <c r="L1877" s="1" t="s">
        <v>64</v>
      </c>
      <c r="M1877" s="1" t="s">
        <v>65</v>
      </c>
      <c r="N1877" s="2">
        <v>44805</v>
      </c>
      <c r="O1877" s="1" t="s">
        <v>353</v>
      </c>
      <c r="Q1877" s="1" t="s">
        <v>67</v>
      </c>
      <c r="R1877" s="2">
        <v>45720.502696759257</v>
      </c>
      <c r="S1877" s="1" t="s">
        <v>3421</v>
      </c>
      <c r="T1877" s="1" t="s">
        <v>69</v>
      </c>
      <c r="U1877" s="1" t="s">
        <v>385</v>
      </c>
      <c r="V1877" s="1" t="s">
        <v>10943</v>
      </c>
      <c r="W1877" s="1" t="s">
        <v>334</v>
      </c>
      <c r="X1877" s="1" t="s">
        <v>1153</v>
      </c>
      <c r="Y1877" s="1" t="s">
        <v>10944</v>
      </c>
      <c r="Z1877" s="1" t="s">
        <v>2321</v>
      </c>
      <c r="AA1877" s="1" t="s">
        <v>6109</v>
      </c>
      <c r="AB1877" s="1" t="s">
        <v>6109</v>
      </c>
      <c r="AE1877" s="2">
        <v>45720.50271990741</v>
      </c>
      <c r="AF1877" s="1" t="s">
        <v>77</v>
      </c>
      <c r="AH1877" s="1" t="s">
        <v>78</v>
      </c>
      <c r="AI1877" s="1" t="s">
        <v>79</v>
      </c>
      <c r="AJ1877" s="1" t="s">
        <v>454</v>
      </c>
      <c r="AK1877" s="1" t="s">
        <v>10943</v>
      </c>
      <c r="AL1877" s="1" t="s">
        <v>3421</v>
      </c>
      <c r="AM1877" s="2">
        <v>45720.502789351849</v>
      </c>
      <c r="AN1877" s="1" t="s">
        <v>10943</v>
      </c>
      <c r="AP1877" s="1">
        <v>5761750</v>
      </c>
      <c r="AQ1877" s="1" t="s">
        <v>83</v>
      </c>
      <c r="AR1877" s="2">
        <v>45720.598530092589</v>
      </c>
      <c r="AS1877" s="1" t="s">
        <v>84</v>
      </c>
      <c r="AT1877" s="2">
        <v>45720.5625</v>
      </c>
      <c r="AU1877" s="1" t="s">
        <v>85</v>
      </c>
      <c r="AV1877" s="1" t="s">
        <v>1214</v>
      </c>
      <c r="AW1877" s="1" t="s">
        <v>1215</v>
      </c>
      <c r="AX1877" s="1" t="s">
        <v>2466</v>
      </c>
      <c r="AZ1877" s="2">
        <v>45720.598530092589</v>
      </c>
      <c r="BB1877" s="1" t="s">
        <v>765</v>
      </c>
      <c r="BC1877" s="1" t="s">
        <v>766</v>
      </c>
      <c r="BD1877" s="1" t="s">
        <v>767</v>
      </c>
      <c r="BE1877" s="1" t="s">
        <v>10945</v>
      </c>
      <c r="BF1877" s="1" t="s">
        <v>1612</v>
      </c>
    </row>
    <row r="1878" spans="1:58" x14ac:dyDescent="0.35">
      <c r="A1878" s="1">
        <v>3015127</v>
      </c>
      <c r="B1878" s="1" t="s">
        <v>94</v>
      </c>
      <c r="C1878" s="1">
        <v>360131</v>
      </c>
      <c r="D1878" s="1">
        <v>339951648</v>
      </c>
      <c r="E1878" s="1" t="s">
        <v>59</v>
      </c>
      <c r="F1878" s="1" t="s">
        <v>60</v>
      </c>
      <c r="G1878" s="1" t="s">
        <v>5099</v>
      </c>
      <c r="I1878" s="1">
        <v>770908664</v>
      </c>
      <c r="J1878" s="1" t="s">
        <v>3490</v>
      </c>
      <c r="K1878" s="1">
        <v>20</v>
      </c>
      <c r="L1878" s="1" t="s">
        <v>1008</v>
      </c>
      <c r="M1878" s="1" t="s">
        <v>1009</v>
      </c>
      <c r="N1878" s="2">
        <v>40526.750011574077</v>
      </c>
      <c r="O1878" s="1" t="s">
        <v>5100</v>
      </c>
      <c r="Q1878" s="1" t="s">
        <v>67</v>
      </c>
      <c r="R1878" s="2">
        <v>45720.504432870373</v>
      </c>
      <c r="S1878" s="1" t="s">
        <v>3796</v>
      </c>
      <c r="T1878" s="1" t="s">
        <v>412</v>
      </c>
      <c r="U1878" s="1" t="s">
        <v>70</v>
      </c>
      <c r="V1878" s="1" t="s">
        <v>10946</v>
      </c>
      <c r="W1878" s="1" t="s">
        <v>785</v>
      </c>
      <c r="X1878" s="1" t="s">
        <v>1886</v>
      </c>
      <c r="Y1878" s="1" t="s">
        <v>5102</v>
      </c>
      <c r="Z1878" s="1" t="s">
        <v>5103</v>
      </c>
      <c r="AA1878" s="1" t="s">
        <v>5104</v>
      </c>
      <c r="AB1878" s="1" t="s">
        <v>5104</v>
      </c>
      <c r="AE1878" s="2">
        <v>45720.504652777781</v>
      </c>
      <c r="AF1878" s="1" t="s">
        <v>1035</v>
      </c>
      <c r="AH1878" s="1" t="s">
        <v>125</v>
      </c>
      <c r="AI1878" s="1" t="s">
        <v>106</v>
      </c>
      <c r="AJ1878" s="1" t="s">
        <v>465</v>
      </c>
      <c r="AK1878" s="1" t="s">
        <v>10946</v>
      </c>
      <c r="AL1878" s="1" t="s">
        <v>3796</v>
      </c>
      <c r="AM1878" s="2">
        <v>45720.504687499997</v>
      </c>
      <c r="AO1878" s="1" t="s">
        <v>3796</v>
      </c>
      <c r="AP1878" s="1">
        <v>5761761</v>
      </c>
      <c r="AQ1878" s="1" t="s">
        <v>83</v>
      </c>
      <c r="AR1878" s="2">
        <v>45720.651354166665</v>
      </c>
      <c r="AS1878" s="1" t="s">
        <v>84</v>
      </c>
      <c r="AT1878" s="2">
        <v>45720.333333333336</v>
      </c>
      <c r="AU1878" s="1" t="s">
        <v>573</v>
      </c>
      <c r="AV1878" s="1" t="s">
        <v>790</v>
      </c>
      <c r="AW1878" s="1" t="s">
        <v>791</v>
      </c>
      <c r="AX1878" s="1" t="s">
        <v>10794</v>
      </c>
      <c r="AZ1878" s="2">
        <v>45720.651354166665</v>
      </c>
      <c r="BB1878" s="1" t="s">
        <v>4082</v>
      </c>
      <c r="BC1878" s="1" t="s">
        <v>1130</v>
      </c>
      <c r="BD1878" s="1" t="s">
        <v>815</v>
      </c>
      <c r="BE1878" s="1" t="s">
        <v>10947</v>
      </c>
      <c r="BF1878" s="1" t="s">
        <v>2014</v>
      </c>
    </row>
    <row r="1879" spans="1:58" x14ac:dyDescent="0.35">
      <c r="A1879" s="1">
        <v>3015128</v>
      </c>
      <c r="B1879" s="1" t="s">
        <v>223</v>
      </c>
      <c r="C1879" s="1">
        <v>34327281</v>
      </c>
      <c r="D1879" s="1">
        <v>339810485</v>
      </c>
      <c r="E1879" s="1" t="s">
        <v>59</v>
      </c>
      <c r="F1879" s="1" t="s">
        <v>60</v>
      </c>
      <c r="G1879" s="1" t="s">
        <v>116</v>
      </c>
      <c r="H1879" s="1" t="s">
        <v>496</v>
      </c>
      <c r="I1879" s="1">
        <v>775084885</v>
      </c>
      <c r="J1879" s="1" t="s">
        <v>330</v>
      </c>
      <c r="K1879" s="1">
        <v>15</v>
      </c>
      <c r="L1879" s="1" t="s">
        <v>64</v>
      </c>
      <c r="M1879" s="1" t="s">
        <v>65</v>
      </c>
      <c r="N1879" s="2">
        <v>45068.625</v>
      </c>
      <c r="O1879" s="1" t="s">
        <v>98</v>
      </c>
      <c r="Q1879" s="1" t="s">
        <v>67</v>
      </c>
      <c r="R1879" s="2">
        <v>45720.504583333335</v>
      </c>
      <c r="S1879" s="1" t="s">
        <v>2049</v>
      </c>
      <c r="T1879" s="1" t="s">
        <v>100</v>
      </c>
      <c r="U1879" s="1" t="s">
        <v>70</v>
      </c>
      <c r="V1879" s="1" t="s">
        <v>10948</v>
      </c>
      <c r="W1879" s="1" t="s">
        <v>3521</v>
      </c>
      <c r="X1879" s="1" t="s">
        <v>3522</v>
      </c>
      <c r="Y1879" s="1" t="s">
        <v>10949</v>
      </c>
      <c r="Z1879" s="1" t="s">
        <v>3524</v>
      </c>
      <c r="AA1879" s="1" t="s">
        <v>8504</v>
      </c>
      <c r="AB1879" s="1" t="s">
        <v>124</v>
      </c>
      <c r="AC1879" s="1">
        <v>775084885</v>
      </c>
      <c r="AE1879" s="2">
        <v>45720.504594907405</v>
      </c>
      <c r="AF1879" s="1" t="s">
        <v>77</v>
      </c>
      <c r="AH1879" s="1" t="s">
        <v>78</v>
      </c>
      <c r="AI1879" s="1" t="s">
        <v>106</v>
      </c>
      <c r="AJ1879" s="1" t="s">
        <v>107</v>
      </c>
      <c r="AK1879" s="1" t="s">
        <v>10950</v>
      </c>
      <c r="AL1879" s="1" t="s">
        <v>2049</v>
      </c>
      <c r="AM1879" s="2">
        <v>45720.504629629628</v>
      </c>
      <c r="AN1879" s="1" t="s">
        <v>10950</v>
      </c>
      <c r="AP1879" s="1">
        <v>5761760</v>
      </c>
      <c r="AQ1879" s="1" t="s">
        <v>83</v>
      </c>
      <c r="AR1879" s="2">
        <v>45720.917754629627</v>
      </c>
      <c r="AS1879" s="1" t="s">
        <v>84</v>
      </c>
      <c r="AT1879" s="2">
        <v>45720.5625</v>
      </c>
      <c r="AU1879" s="1" t="s">
        <v>85</v>
      </c>
      <c r="AV1879" s="1" t="s">
        <v>3527</v>
      </c>
      <c r="AW1879" s="1" t="s">
        <v>3528</v>
      </c>
      <c r="AX1879" s="1" t="s">
        <v>3716</v>
      </c>
      <c r="AZ1879" s="2">
        <v>45720.917754629627</v>
      </c>
      <c r="BB1879" s="1" t="s">
        <v>1571</v>
      </c>
      <c r="BC1879" s="1" t="s">
        <v>1572</v>
      </c>
      <c r="BD1879" s="1" t="s">
        <v>1573</v>
      </c>
      <c r="BE1879" s="1" t="s">
        <v>10951</v>
      </c>
      <c r="BF1879" s="1" t="s">
        <v>406</v>
      </c>
    </row>
    <row r="1880" spans="1:58" x14ac:dyDescent="0.35">
      <c r="A1880" s="1">
        <v>3015129</v>
      </c>
      <c r="B1880" s="1" t="s">
        <v>58</v>
      </c>
      <c r="C1880" s="1">
        <v>36709641</v>
      </c>
      <c r="D1880" s="1">
        <v>338329038</v>
      </c>
      <c r="E1880" s="1" t="s">
        <v>59</v>
      </c>
      <c r="F1880" s="1" t="s">
        <v>60</v>
      </c>
      <c r="G1880" s="1" t="s">
        <v>530</v>
      </c>
      <c r="H1880" s="1" t="s">
        <v>916</v>
      </c>
      <c r="I1880" s="1">
        <v>776134094</v>
      </c>
      <c r="J1880" s="1" t="s">
        <v>5095</v>
      </c>
      <c r="K1880" s="1">
        <v>20</v>
      </c>
      <c r="L1880" s="1" t="s">
        <v>294</v>
      </c>
      <c r="M1880" s="1" t="s">
        <v>295</v>
      </c>
      <c r="N1880" s="2">
        <v>45091.463043981479</v>
      </c>
      <c r="O1880" s="1" t="s">
        <v>520</v>
      </c>
      <c r="Q1880" s="1" t="s">
        <v>67</v>
      </c>
      <c r="R1880" s="2">
        <v>45720.505439814813</v>
      </c>
      <c r="S1880" s="1" t="s">
        <v>7300</v>
      </c>
      <c r="T1880" s="1" t="s">
        <v>412</v>
      </c>
      <c r="U1880" s="1" t="s">
        <v>603</v>
      </c>
      <c r="V1880" s="1" t="s">
        <v>7735</v>
      </c>
      <c r="W1880" s="1" t="s">
        <v>72</v>
      </c>
      <c r="X1880" s="1" t="s">
        <v>2112</v>
      </c>
      <c r="Y1880" s="1" t="s">
        <v>3486</v>
      </c>
      <c r="Z1880" s="1" t="s">
        <v>337</v>
      </c>
      <c r="AA1880" s="1" t="s">
        <v>8638</v>
      </c>
      <c r="AB1880" s="1" t="s">
        <v>124</v>
      </c>
      <c r="AC1880" s="1" t="s">
        <v>10952</v>
      </c>
      <c r="AE1880" s="2">
        <v>45720.505682870367</v>
      </c>
      <c r="AF1880" s="1" t="s">
        <v>417</v>
      </c>
      <c r="AG1880" s="1">
        <v>48</v>
      </c>
      <c r="AH1880" s="1" t="s">
        <v>125</v>
      </c>
      <c r="AI1880" s="1" t="s">
        <v>464</v>
      </c>
      <c r="AJ1880" s="1" t="s">
        <v>465</v>
      </c>
      <c r="AK1880" s="1" t="s">
        <v>10953</v>
      </c>
      <c r="AL1880" s="1" t="s">
        <v>7300</v>
      </c>
      <c r="AM1880" s="2">
        <v>45720.505740740744</v>
      </c>
      <c r="AO1880" s="1" t="s">
        <v>7300</v>
      </c>
      <c r="AP1880" s="1">
        <v>5761769</v>
      </c>
      <c r="AQ1880" s="1" t="s">
        <v>83</v>
      </c>
      <c r="AR1880" s="2">
        <v>45720.899467592593</v>
      </c>
      <c r="AS1880" s="1" t="s">
        <v>84</v>
      </c>
      <c r="AT1880" s="2">
        <v>45720.333333333336</v>
      </c>
      <c r="AU1880" s="1" t="s">
        <v>573</v>
      </c>
      <c r="AV1880" s="1" t="s">
        <v>2117</v>
      </c>
      <c r="AW1880" s="1" t="s">
        <v>2118</v>
      </c>
      <c r="AX1880" s="1" t="s">
        <v>2119</v>
      </c>
      <c r="AY1880" s="2">
        <v>45722.505682870367</v>
      </c>
      <c r="AZ1880" s="2">
        <v>45720.899467592593</v>
      </c>
      <c r="BA1880" s="1" t="s">
        <v>419</v>
      </c>
      <c r="BB1880" s="1" t="s">
        <v>6538</v>
      </c>
      <c r="BC1880" s="1" t="s">
        <v>6539</v>
      </c>
      <c r="BD1880" s="1" t="s">
        <v>6540</v>
      </c>
      <c r="BE1880" s="1" t="s">
        <v>10954</v>
      </c>
      <c r="BF1880" s="1" t="s">
        <v>406</v>
      </c>
    </row>
    <row r="1881" spans="1:58" x14ac:dyDescent="0.35">
      <c r="A1881" s="1">
        <v>3015130</v>
      </c>
      <c r="B1881" s="1" t="s">
        <v>58</v>
      </c>
      <c r="C1881" s="1">
        <v>41957551</v>
      </c>
      <c r="D1881" s="1">
        <v>338566094</v>
      </c>
      <c r="E1881" s="1" t="s">
        <v>59</v>
      </c>
      <c r="F1881" s="1" t="s">
        <v>60</v>
      </c>
      <c r="G1881" s="1" t="s">
        <v>10955</v>
      </c>
      <c r="I1881" s="1">
        <v>776526282</v>
      </c>
      <c r="J1881" s="1" t="s">
        <v>330</v>
      </c>
      <c r="K1881" s="1">
        <v>20</v>
      </c>
      <c r="L1881" s="1" t="s">
        <v>409</v>
      </c>
      <c r="M1881" s="1" t="s">
        <v>295</v>
      </c>
      <c r="N1881" s="2">
        <v>45246.688888888886</v>
      </c>
      <c r="O1881" s="1" t="s">
        <v>487</v>
      </c>
      <c r="Q1881" s="1" t="s">
        <v>67</v>
      </c>
      <c r="R1881" s="2">
        <v>45720.505891203706</v>
      </c>
      <c r="S1881" s="1" t="s">
        <v>4842</v>
      </c>
      <c r="T1881" s="1" t="s">
        <v>412</v>
      </c>
      <c r="U1881" s="1" t="s">
        <v>1189</v>
      </c>
      <c r="V1881" s="1" t="s">
        <v>10956</v>
      </c>
      <c r="Y1881" s="1" t="s">
        <v>10029</v>
      </c>
      <c r="Z1881" s="1" t="s">
        <v>883</v>
      </c>
      <c r="AA1881" s="1" t="s">
        <v>2417</v>
      </c>
      <c r="AB1881" s="1" t="s">
        <v>10957</v>
      </c>
      <c r="AE1881" s="2">
        <v>45720.506122685183</v>
      </c>
      <c r="AF1881" s="1" t="s">
        <v>443</v>
      </c>
      <c r="AH1881" s="1" t="s">
        <v>125</v>
      </c>
      <c r="AI1881" s="1" t="s">
        <v>464</v>
      </c>
      <c r="AJ1881" s="1" t="s">
        <v>465</v>
      </c>
      <c r="AK1881" s="1" t="s">
        <v>10958</v>
      </c>
      <c r="AL1881" s="1" t="s">
        <v>4842</v>
      </c>
      <c r="AM1881" s="2">
        <v>45720.506192129629</v>
      </c>
      <c r="AO1881" s="1" t="s">
        <v>4842</v>
      </c>
      <c r="AP1881" s="1">
        <v>5761772</v>
      </c>
      <c r="AQ1881" s="1" t="s">
        <v>83</v>
      </c>
      <c r="AR1881" s="2">
        <v>45720.536423611113</v>
      </c>
      <c r="AS1881" s="1" t="s">
        <v>84</v>
      </c>
      <c r="AT1881" s="2">
        <v>45720.333333333336</v>
      </c>
      <c r="AU1881" s="1" t="s">
        <v>85</v>
      </c>
      <c r="AV1881" s="1" t="s">
        <v>468</v>
      </c>
      <c r="AW1881" s="1" t="s">
        <v>469</v>
      </c>
      <c r="AX1881" s="1" t="s">
        <v>470</v>
      </c>
      <c r="AZ1881" s="2">
        <v>45720.536423611113</v>
      </c>
      <c r="BB1881" s="1" t="s">
        <v>367</v>
      </c>
      <c r="BC1881" s="1" t="s">
        <v>368</v>
      </c>
      <c r="BD1881" s="1" t="s">
        <v>368</v>
      </c>
      <c r="BE1881" s="1" t="s">
        <v>5610</v>
      </c>
      <c r="BF1881" s="1" t="s">
        <v>4842</v>
      </c>
    </row>
    <row r="1882" spans="1:58" x14ac:dyDescent="0.35">
      <c r="A1882" s="1">
        <v>3015131</v>
      </c>
      <c r="B1882" s="1" t="s">
        <v>58</v>
      </c>
      <c r="C1882" s="1">
        <v>45208921</v>
      </c>
      <c r="D1882" s="1">
        <v>338321554</v>
      </c>
      <c r="E1882" s="1" t="s">
        <v>59</v>
      </c>
      <c r="F1882" s="1" t="s">
        <v>60</v>
      </c>
      <c r="G1882" s="1" t="s">
        <v>2107</v>
      </c>
      <c r="H1882" s="1" t="s">
        <v>10959</v>
      </c>
      <c r="I1882" s="1">
        <v>776171792</v>
      </c>
      <c r="J1882" s="1" t="s">
        <v>1276</v>
      </c>
      <c r="K1882" s="1">
        <v>13</v>
      </c>
      <c r="L1882" s="1" t="s">
        <v>64</v>
      </c>
      <c r="M1882" s="1" t="s">
        <v>65</v>
      </c>
      <c r="N1882" s="2">
        <v>45713.572546296295</v>
      </c>
      <c r="O1882" s="1" t="s">
        <v>66</v>
      </c>
      <c r="Q1882" s="1" t="s">
        <v>67</v>
      </c>
      <c r="R1882" s="2">
        <v>45720.506099537037</v>
      </c>
      <c r="S1882" s="1" t="s">
        <v>10960</v>
      </c>
      <c r="T1882" s="1" t="s">
        <v>69</v>
      </c>
      <c r="U1882" s="1" t="s">
        <v>70</v>
      </c>
      <c r="V1882" s="1" t="s">
        <v>10961</v>
      </c>
      <c r="W1882" s="1" t="s">
        <v>214</v>
      </c>
      <c r="X1882" s="1" t="s">
        <v>319</v>
      </c>
      <c r="Y1882" s="1" t="s">
        <v>10615</v>
      </c>
      <c r="Z1882" s="1" t="s">
        <v>400</v>
      </c>
      <c r="AA1882" s="1" t="s">
        <v>6382</v>
      </c>
      <c r="AB1882" s="1" t="s">
        <v>124</v>
      </c>
      <c r="AE1882" s="2">
        <v>45720.506782407407</v>
      </c>
      <c r="AF1882" s="1" t="s">
        <v>77</v>
      </c>
      <c r="AH1882" s="1" t="s">
        <v>125</v>
      </c>
      <c r="AI1882" s="1" t="s">
        <v>79</v>
      </c>
      <c r="AJ1882" s="1" t="s">
        <v>378</v>
      </c>
      <c r="AK1882" s="1" t="s">
        <v>10961</v>
      </c>
      <c r="AL1882" s="1" t="s">
        <v>10960</v>
      </c>
      <c r="AM1882" s="2">
        <v>45720.506909722222</v>
      </c>
      <c r="AO1882" s="1" t="s">
        <v>10960</v>
      </c>
      <c r="AP1882" s="1">
        <v>5761773</v>
      </c>
      <c r="AQ1882" s="1" t="s">
        <v>83</v>
      </c>
      <c r="AR1882" s="2">
        <v>45721.498148148145</v>
      </c>
      <c r="AS1882" s="1" t="s">
        <v>84</v>
      </c>
      <c r="AT1882" s="2">
        <v>45720.333333333336</v>
      </c>
      <c r="AU1882" s="1" t="s">
        <v>573</v>
      </c>
      <c r="AV1882" s="1" t="s">
        <v>2194</v>
      </c>
      <c r="AW1882" s="1" t="s">
        <v>2195</v>
      </c>
      <c r="AX1882" s="1" t="s">
        <v>2196</v>
      </c>
      <c r="AZ1882" s="2">
        <v>45721.498148148145</v>
      </c>
      <c r="BB1882" s="1" t="s">
        <v>192</v>
      </c>
      <c r="BC1882" s="1" t="s">
        <v>193</v>
      </c>
      <c r="BD1882" s="1" t="s">
        <v>194</v>
      </c>
      <c r="BE1882" s="1" t="s">
        <v>10962</v>
      </c>
      <c r="BF1882" s="1" t="s">
        <v>1484</v>
      </c>
    </row>
    <row r="1883" spans="1:58" x14ac:dyDescent="0.35">
      <c r="A1883" s="1">
        <v>3015132</v>
      </c>
      <c r="B1883" s="1" t="s">
        <v>58</v>
      </c>
      <c r="C1883" s="1">
        <v>33881731</v>
      </c>
      <c r="D1883" s="1">
        <v>339571908</v>
      </c>
      <c r="E1883" s="1" t="s">
        <v>59</v>
      </c>
      <c r="F1883" s="1" t="s">
        <v>60</v>
      </c>
      <c r="G1883" s="1" t="s">
        <v>3318</v>
      </c>
      <c r="H1883" s="1" t="s">
        <v>681</v>
      </c>
      <c r="I1883" s="1">
        <v>776692160</v>
      </c>
      <c r="J1883" s="1" t="s">
        <v>7299</v>
      </c>
      <c r="K1883" s="1">
        <v>14</v>
      </c>
      <c r="L1883" s="1" t="s">
        <v>64</v>
      </c>
      <c r="M1883" s="1" t="s">
        <v>65</v>
      </c>
      <c r="N1883" s="2">
        <v>44968.583344907405</v>
      </c>
      <c r="O1883" s="1" t="s">
        <v>66</v>
      </c>
      <c r="Q1883" s="1" t="s">
        <v>67</v>
      </c>
      <c r="R1883" s="2">
        <v>45720.507025462961</v>
      </c>
      <c r="S1883" s="1" t="s">
        <v>10593</v>
      </c>
      <c r="T1883" s="1" t="s">
        <v>100</v>
      </c>
      <c r="U1883" s="1" t="s">
        <v>70</v>
      </c>
      <c r="V1883" s="1" t="s">
        <v>10963</v>
      </c>
      <c r="W1883" s="1" t="s">
        <v>263</v>
      </c>
      <c r="X1883" s="1" t="s">
        <v>840</v>
      </c>
      <c r="Y1883" s="1" t="s">
        <v>8847</v>
      </c>
      <c r="Z1883" s="1" t="s">
        <v>841</v>
      </c>
      <c r="AA1883" s="1" t="s">
        <v>10964</v>
      </c>
      <c r="AB1883" s="1" t="s">
        <v>124</v>
      </c>
      <c r="AE1883" s="2">
        <v>45720.507037037038</v>
      </c>
      <c r="AF1883" s="1" t="s">
        <v>77</v>
      </c>
      <c r="AH1883" s="1" t="s">
        <v>78</v>
      </c>
      <c r="AI1883" s="1" t="s">
        <v>79</v>
      </c>
      <c r="AJ1883" s="1" t="s">
        <v>283</v>
      </c>
      <c r="AK1883" s="1" t="s">
        <v>10965</v>
      </c>
      <c r="AL1883" s="1" t="s">
        <v>10593</v>
      </c>
      <c r="AM1883" s="2">
        <v>45720.507071759261</v>
      </c>
      <c r="AN1883" s="1" t="s">
        <v>10965</v>
      </c>
      <c r="AP1883" s="1">
        <v>5761774</v>
      </c>
      <c r="AQ1883" s="1" t="s">
        <v>83</v>
      </c>
      <c r="AR1883" s="2">
        <v>45720.620520833334</v>
      </c>
      <c r="AS1883" s="1" t="s">
        <v>84</v>
      </c>
      <c r="AT1883" s="2">
        <v>45720.5625</v>
      </c>
      <c r="AU1883" s="1" t="s">
        <v>85</v>
      </c>
      <c r="AV1883" s="1" t="s">
        <v>1328</v>
      </c>
      <c r="AW1883" s="1" t="s">
        <v>1329</v>
      </c>
      <c r="AX1883" s="1" t="s">
        <v>8178</v>
      </c>
      <c r="AZ1883" s="2">
        <v>45720.620509259257</v>
      </c>
      <c r="BB1883" s="1" t="s">
        <v>2825</v>
      </c>
      <c r="BC1883" s="1" t="s">
        <v>153</v>
      </c>
      <c r="BD1883" s="1" t="s">
        <v>2826</v>
      </c>
      <c r="BE1883" s="1" t="s">
        <v>10966</v>
      </c>
      <c r="BF1883" s="1" t="s">
        <v>914</v>
      </c>
    </row>
    <row r="1884" spans="1:58" x14ac:dyDescent="0.35">
      <c r="A1884" s="1">
        <v>3015133</v>
      </c>
      <c r="B1884" s="1" t="s">
        <v>58</v>
      </c>
      <c r="C1884" s="1">
        <v>30223201</v>
      </c>
      <c r="D1884" s="1">
        <v>338647210</v>
      </c>
      <c r="E1884" s="1" t="s">
        <v>59</v>
      </c>
      <c r="F1884" s="1" t="s">
        <v>60</v>
      </c>
      <c r="G1884" s="1" t="s">
        <v>4435</v>
      </c>
      <c r="H1884" s="1" t="s">
        <v>10967</v>
      </c>
      <c r="I1884" s="1">
        <v>770320530</v>
      </c>
      <c r="J1884" s="1" t="s">
        <v>10968</v>
      </c>
      <c r="K1884" s="1">
        <v>13</v>
      </c>
      <c r="L1884" s="1" t="s">
        <v>64</v>
      </c>
      <c r="M1884" s="1" t="s">
        <v>65</v>
      </c>
      <c r="N1884" s="2">
        <v>44828.500011574077</v>
      </c>
      <c r="O1884" s="1" t="s">
        <v>180</v>
      </c>
      <c r="Q1884" s="1" t="s">
        <v>67</v>
      </c>
      <c r="R1884" s="2">
        <v>45720.507789351854</v>
      </c>
      <c r="S1884" s="1" t="s">
        <v>758</v>
      </c>
      <c r="T1884" s="1" t="s">
        <v>100</v>
      </c>
      <c r="U1884" s="1" t="s">
        <v>70</v>
      </c>
      <c r="V1884" s="1" t="s">
        <v>10969</v>
      </c>
      <c r="W1884" s="1" t="s">
        <v>72</v>
      </c>
      <c r="X1884" s="1" t="s">
        <v>2112</v>
      </c>
      <c r="Y1884" s="1" t="s">
        <v>5322</v>
      </c>
      <c r="Z1884" s="1" t="s">
        <v>546</v>
      </c>
      <c r="AA1884" s="1" t="s">
        <v>5323</v>
      </c>
      <c r="AB1884" s="1" t="s">
        <v>5323</v>
      </c>
      <c r="AE1884" s="2">
        <v>45720.507800925923</v>
      </c>
      <c r="AF1884" s="1" t="s">
        <v>77</v>
      </c>
      <c r="AH1884" s="1" t="s">
        <v>125</v>
      </c>
      <c r="AI1884" s="1" t="s">
        <v>79</v>
      </c>
      <c r="AJ1884" s="1" t="s">
        <v>378</v>
      </c>
      <c r="AK1884" s="1" t="s">
        <v>10970</v>
      </c>
      <c r="AL1884" s="1" t="s">
        <v>758</v>
      </c>
      <c r="AM1884" s="2">
        <v>45720.507835648146</v>
      </c>
      <c r="AN1884" s="1" t="s">
        <v>10970</v>
      </c>
      <c r="AP1884" s="1">
        <v>5761779</v>
      </c>
      <c r="AQ1884" s="1" t="s">
        <v>83</v>
      </c>
      <c r="AR1884" s="2">
        <v>45720.65421296296</v>
      </c>
      <c r="AS1884" s="1" t="s">
        <v>84</v>
      </c>
      <c r="AT1884" s="2">
        <v>45720.5625</v>
      </c>
      <c r="AU1884" s="1" t="s">
        <v>85</v>
      </c>
      <c r="AV1884" s="1" t="s">
        <v>2117</v>
      </c>
      <c r="AW1884" s="1" t="s">
        <v>2118</v>
      </c>
      <c r="AX1884" s="1" t="s">
        <v>2119</v>
      </c>
      <c r="AZ1884" s="2">
        <v>45720.65421296296</v>
      </c>
      <c r="BB1884" s="1" t="s">
        <v>765</v>
      </c>
      <c r="BC1884" s="1" t="s">
        <v>766</v>
      </c>
      <c r="BD1884" s="1" t="s">
        <v>767</v>
      </c>
      <c r="BE1884" s="1" t="s">
        <v>3875</v>
      </c>
      <c r="BF1884" s="1" t="s">
        <v>406</v>
      </c>
    </row>
    <row r="1885" spans="1:58" x14ac:dyDescent="0.35">
      <c r="A1885" s="1">
        <v>3015134</v>
      </c>
      <c r="B1885" s="1" t="s">
        <v>223</v>
      </c>
      <c r="C1885" s="1">
        <v>39607971</v>
      </c>
      <c r="D1885" s="1">
        <v>339781726</v>
      </c>
      <c r="E1885" s="1" t="s">
        <v>59</v>
      </c>
      <c r="F1885" s="1" t="s">
        <v>60</v>
      </c>
      <c r="G1885" s="1" t="s">
        <v>4320</v>
      </c>
      <c r="H1885" s="1" t="s">
        <v>10971</v>
      </c>
      <c r="I1885" s="1">
        <v>767482275</v>
      </c>
      <c r="J1885" s="1" t="s">
        <v>10972</v>
      </c>
      <c r="K1885" s="1">
        <v>14</v>
      </c>
      <c r="L1885" s="1" t="s">
        <v>64</v>
      </c>
      <c r="M1885" s="1" t="s">
        <v>65</v>
      </c>
      <c r="N1885" s="2">
        <v>44798.458333333336</v>
      </c>
      <c r="O1885" s="1" t="s">
        <v>98</v>
      </c>
      <c r="Q1885" s="1" t="s">
        <v>67</v>
      </c>
      <c r="R1885" s="2">
        <v>45720.507916666669</v>
      </c>
      <c r="S1885" s="1" t="s">
        <v>2555</v>
      </c>
      <c r="T1885" s="1" t="s">
        <v>69</v>
      </c>
      <c r="U1885" s="1" t="s">
        <v>70</v>
      </c>
      <c r="V1885" s="1" t="s">
        <v>10973</v>
      </c>
      <c r="W1885" s="1" t="s">
        <v>298</v>
      </c>
      <c r="X1885" s="1" t="s">
        <v>427</v>
      </c>
      <c r="Y1885" s="1" t="s">
        <v>3995</v>
      </c>
      <c r="Z1885" s="1" t="s">
        <v>231</v>
      </c>
      <c r="AA1885" s="1" t="s">
        <v>3996</v>
      </c>
      <c r="AB1885" s="1" t="s">
        <v>124</v>
      </c>
      <c r="AE1885" s="2">
        <v>45720.507928240739</v>
      </c>
      <c r="AF1885" s="1" t="s">
        <v>77</v>
      </c>
      <c r="AH1885" s="1" t="s">
        <v>125</v>
      </c>
      <c r="AI1885" s="1" t="s">
        <v>106</v>
      </c>
      <c r="AJ1885" s="1" t="s">
        <v>674</v>
      </c>
      <c r="AK1885" s="1" t="s">
        <v>10973</v>
      </c>
      <c r="AL1885" s="1" t="s">
        <v>2555</v>
      </c>
      <c r="AM1885" s="2">
        <v>45720.507951388892</v>
      </c>
      <c r="AN1885" s="1" t="s">
        <v>10973</v>
      </c>
      <c r="AP1885" s="1">
        <v>5761780</v>
      </c>
      <c r="AQ1885" s="1" t="s">
        <v>83</v>
      </c>
      <c r="AR1885" s="2">
        <v>45720.722337962965</v>
      </c>
      <c r="AS1885" s="1" t="s">
        <v>84</v>
      </c>
      <c r="AT1885" s="2">
        <v>45720.5625</v>
      </c>
      <c r="AU1885" s="1" t="s">
        <v>85</v>
      </c>
      <c r="AV1885" s="1" t="s">
        <v>233</v>
      </c>
      <c r="AW1885" s="1" t="s">
        <v>234</v>
      </c>
      <c r="AX1885" s="1" t="s">
        <v>1519</v>
      </c>
      <c r="AZ1885" s="2">
        <v>45720.722337962965</v>
      </c>
      <c r="BB1885" s="1" t="s">
        <v>703</v>
      </c>
      <c r="BC1885" s="1" t="s">
        <v>677</v>
      </c>
      <c r="BD1885" s="1" t="s">
        <v>704</v>
      </c>
      <c r="BE1885" s="1" t="s">
        <v>9555</v>
      </c>
      <c r="BF1885" s="1" t="s">
        <v>1319</v>
      </c>
    </row>
    <row r="1886" spans="1:58" x14ac:dyDescent="0.35">
      <c r="A1886" s="1">
        <v>3015135</v>
      </c>
      <c r="B1886" s="1" t="s">
        <v>58</v>
      </c>
      <c r="C1886" s="1">
        <v>37630051</v>
      </c>
      <c r="D1886" s="1">
        <v>338432571</v>
      </c>
      <c r="E1886" s="1" t="s">
        <v>59</v>
      </c>
      <c r="F1886" s="1" t="s">
        <v>60</v>
      </c>
      <c r="G1886" s="1" t="s">
        <v>10974</v>
      </c>
      <c r="H1886" s="1" t="s">
        <v>10975</v>
      </c>
      <c r="I1886" s="1">
        <v>785808817</v>
      </c>
      <c r="J1886" s="1" t="s">
        <v>10976</v>
      </c>
      <c r="K1886" s="1">
        <v>12</v>
      </c>
      <c r="L1886" s="1" t="s">
        <v>64</v>
      </c>
      <c r="M1886" s="1" t="s">
        <v>65</v>
      </c>
      <c r="N1886" s="2">
        <v>45722.458344907405</v>
      </c>
      <c r="O1886" s="1" t="s">
        <v>180</v>
      </c>
      <c r="Q1886" s="1" t="s">
        <v>67</v>
      </c>
      <c r="R1886" s="2">
        <v>45720.508125</v>
      </c>
      <c r="S1886" s="1" t="s">
        <v>5216</v>
      </c>
      <c r="T1886" s="1" t="s">
        <v>100</v>
      </c>
      <c r="U1886" s="1" t="s">
        <v>2237</v>
      </c>
      <c r="V1886" s="1" t="s">
        <v>10977</v>
      </c>
      <c r="Y1886" s="1" t="s">
        <v>5124</v>
      </c>
      <c r="Z1886" s="1" t="s">
        <v>75</v>
      </c>
      <c r="AA1886" s="1" t="s">
        <v>1598</v>
      </c>
      <c r="AB1886" s="1" t="s">
        <v>124</v>
      </c>
      <c r="AE1886" s="2">
        <v>45720.508136574077</v>
      </c>
      <c r="AF1886" s="1" t="s">
        <v>77</v>
      </c>
      <c r="AH1886" s="1" t="s">
        <v>78</v>
      </c>
      <c r="AI1886" s="1" t="s">
        <v>79</v>
      </c>
      <c r="AJ1886" s="1" t="s">
        <v>283</v>
      </c>
      <c r="AK1886" s="1" t="s">
        <v>10978</v>
      </c>
      <c r="AL1886" s="1" t="s">
        <v>5216</v>
      </c>
      <c r="AM1886" s="2">
        <v>45720.508171296293</v>
      </c>
      <c r="AN1886" s="1" t="s">
        <v>10978</v>
      </c>
      <c r="AP1886" s="1">
        <v>5761784</v>
      </c>
      <c r="AQ1886" s="1" t="s">
        <v>83</v>
      </c>
      <c r="AR1886" s="2">
        <v>45720.675011574072</v>
      </c>
      <c r="AS1886" s="1" t="s">
        <v>84</v>
      </c>
      <c r="AT1886" s="2">
        <v>45720.525000000001</v>
      </c>
      <c r="AU1886" s="1" t="s">
        <v>85</v>
      </c>
      <c r="AV1886" s="1" t="s">
        <v>645</v>
      </c>
      <c r="AW1886" s="1" t="s">
        <v>646</v>
      </c>
      <c r="AX1886" s="1" t="s">
        <v>2446</v>
      </c>
      <c r="AZ1886" s="2">
        <v>45720.675000000003</v>
      </c>
      <c r="BB1886" s="1" t="s">
        <v>1026</v>
      </c>
      <c r="BC1886" s="1" t="s">
        <v>951</v>
      </c>
      <c r="BD1886" s="1" t="s">
        <v>815</v>
      </c>
      <c r="BE1886" s="1" t="s">
        <v>10979</v>
      </c>
      <c r="BF1886" s="1" t="s">
        <v>3123</v>
      </c>
    </row>
    <row r="1887" spans="1:58" x14ac:dyDescent="0.35">
      <c r="A1887" s="1">
        <v>3015136</v>
      </c>
      <c r="B1887" s="1" t="s">
        <v>58</v>
      </c>
      <c r="C1887" s="1">
        <v>43219361</v>
      </c>
      <c r="D1887" s="1">
        <v>338352328</v>
      </c>
      <c r="E1887" s="1" t="s">
        <v>59</v>
      </c>
      <c r="F1887" s="1" t="s">
        <v>60</v>
      </c>
      <c r="G1887" s="1" t="s">
        <v>10980</v>
      </c>
      <c r="H1887" s="1" t="s">
        <v>8676</v>
      </c>
      <c r="I1887" s="1">
        <v>783406279</v>
      </c>
      <c r="J1887" s="1" t="s">
        <v>796</v>
      </c>
      <c r="K1887" s="1">
        <v>12</v>
      </c>
      <c r="L1887" s="1" t="s">
        <v>64</v>
      </c>
      <c r="M1887" s="1" t="s">
        <v>65</v>
      </c>
      <c r="N1887" s="2">
        <v>45429.508877314816</v>
      </c>
      <c r="O1887" s="1" t="s">
        <v>66</v>
      </c>
      <c r="Q1887" s="1" t="s">
        <v>67</v>
      </c>
      <c r="R1887" s="2">
        <v>45720.508449074077</v>
      </c>
      <c r="S1887" s="1" t="s">
        <v>2124</v>
      </c>
      <c r="T1887" s="1" t="s">
        <v>1021</v>
      </c>
      <c r="U1887" s="1" t="s">
        <v>385</v>
      </c>
      <c r="V1887" s="1" t="s">
        <v>10981</v>
      </c>
      <c r="W1887" s="1" t="s">
        <v>334</v>
      </c>
      <c r="X1887" s="1" t="s">
        <v>335</v>
      </c>
      <c r="Y1887" s="1" t="s">
        <v>8339</v>
      </c>
      <c r="Z1887" s="1" t="s">
        <v>337</v>
      </c>
      <c r="AA1887" s="1" t="s">
        <v>6923</v>
      </c>
      <c r="AB1887" s="1" t="s">
        <v>124</v>
      </c>
      <c r="AE1887" s="2">
        <v>45720.508449074077</v>
      </c>
      <c r="AF1887" s="1" t="s">
        <v>77</v>
      </c>
      <c r="AH1887" s="1" t="s">
        <v>125</v>
      </c>
      <c r="AI1887" s="1" t="s">
        <v>79</v>
      </c>
      <c r="AJ1887" s="1" t="s">
        <v>283</v>
      </c>
      <c r="AK1887" s="1" t="s">
        <v>10982</v>
      </c>
      <c r="AL1887" s="1" t="s">
        <v>2124</v>
      </c>
      <c r="AM1887" s="2">
        <v>45720.508506944447</v>
      </c>
      <c r="AN1887" s="1" t="s">
        <v>10982</v>
      </c>
      <c r="AP1887" s="1">
        <v>5761785</v>
      </c>
      <c r="AQ1887" s="1" t="s">
        <v>83</v>
      </c>
      <c r="AR1887" s="2">
        <v>45720.616481481484</v>
      </c>
      <c r="AS1887" s="1" t="s">
        <v>84</v>
      </c>
      <c r="AT1887" s="2">
        <v>45720.5625</v>
      </c>
      <c r="AU1887" s="1" t="s">
        <v>85</v>
      </c>
      <c r="AV1887" s="1" t="s">
        <v>1702</v>
      </c>
      <c r="AW1887" s="1" t="s">
        <v>1703</v>
      </c>
      <c r="AX1887" s="1" t="s">
        <v>10658</v>
      </c>
      <c r="AZ1887" s="2">
        <v>45720.616481481484</v>
      </c>
      <c r="BB1887" s="1" t="s">
        <v>1129</v>
      </c>
      <c r="BC1887" s="1" t="s">
        <v>1130</v>
      </c>
      <c r="BD1887" s="1" t="s">
        <v>815</v>
      </c>
      <c r="BE1887" s="1" t="s">
        <v>10983</v>
      </c>
      <c r="BF1887" s="1" t="s">
        <v>349</v>
      </c>
    </row>
    <row r="1888" spans="1:58" x14ac:dyDescent="0.35">
      <c r="A1888" s="1">
        <v>3015137</v>
      </c>
      <c r="B1888" s="1" t="s">
        <v>223</v>
      </c>
      <c r="C1888" s="1">
        <v>33315691</v>
      </c>
      <c r="D1888" s="1">
        <v>339523525</v>
      </c>
      <c r="E1888" s="1" t="s">
        <v>59</v>
      </c>
      <c r="F1888" s="1" t="s">
        <v>60</v>
      </c>
      <c r="G1888" s="1" t="s">
        <v>10926</v>
      </c>
      <c r="I1888" s="1">
        <v>776571263</v>
      </c>
      <c r="J1888" s="1" t="s">
        <v>4195</v>
      </c>
      <c r="K1888" s="1">
        <v>20</v>
      </c>
      <c r="L1888" s="1" t="s">
        <v>294</v>
      </c>
      <c r="M1888" s="1" t="s">
        <v>295</v>
      </c>
      <c r="N1888" s="2">
        <v>45446.625011574077</v>
      </c>
      <c r="O1888" s="1" t="s">
        <v>10927</v>
      </c>
      <c r="Q1888" s="1" t="s">
        <v>67</v>
      </c>
      <c r="R1888" s="2">
        <v>45720.508460648147</v>
      </c>
      <c r="S1888" s="1" t="s">
        <v>5131</v>
      </c>
      <c r="T1888" s="1" t="s">
        <v>412</v>
      </c>
      <c r="U1888" s="1" t="s">
        <v>1189</v>
      </c>
      <c r="V1888" s="1" t="s">
        <v>911</v>
      </c>
      <c r="W1888" s="1" t="s">
        <v>263</v>
      </c>
      <c r="X1888" s="1" t="s">
        <v>263</v>
      </c>
      <c r="Y1888" s="1" t="s">
        <v>5697</v>
      </c>
      <c r="Z1888" s="1" t="s">
        <v>852</v>
      </c>
      <c r="AA1888" s="1" t="s">
        <v>5698</v>
      </c>
      <c r="AB1888" s="1" t="s">
        <v>124</v>
      </c>
      <c r="AE1888" s="2">
        <v>45720.50986111111</v>
      </c>
      <c r="AF1888" s="1" t="s">
        <v>443</v>
      </c>
      <c r="AH1888" s="1" t="s">
        <v>125</v>
      </c>
      <c r="AI1888" s="1" t="s">
        <v>464</v>
      </c>
      <c r="AJ1888" s="1" t="s">
        <v>465</v>
      </c>
      <c r="AK1888" s="1" t="s">
        <v>10984</v>
      </c>
      <c r="AL1888" s="1" t="s">
        <v>5131</v>
      </c>
      <c r="AM1888" s="2">
        <v>45720.50990740741</v>
      </c>
      <c r="AO1888" s="1" t="s">
        <v>5131</v>
      </c>
      <c r="AP1888" s="1">
        <v>5761796</v>
      </c>
      <c r="AQ1888" s="1" t="s">
        <v>83</v>
      </c>
      <c r="AR1888" s="2">
        <v>45720.706875000003</v>
      </c>
      <c r="AS1888" s="1" t="s">
        <v>84</v>
      </c>
      <c r="AT1888" s="2">
        <v>45720.357638888891</v>
      </c>
      <c r="AU1888" s="1" t="s">
        <v>85</v>
      </c>
      <c r="AV1888" s="1" t="s">
        <v>108</v>
      </c>
      <c r="AW1888" s="1" t="s">
        <v>109</v>
      </c>
      <c r="AX1888" s="1" t="s">
        <v>110</v>
      </c>
      <c r="AZ1888" s="2">
        <v>45720.706875000003</v>
      </c>
      <c r="BB1888" s="1" t="s">
        <v>309</v>
      </c>
      <c r="BC1888" s="1" t="s">
        <v>310</v>
      </c>
      <c r="BD1888" s="1" t="s">
        <v>311</v>
      </c>
      <c r="BE1888" s="1" t="s">
        <v>10985</v>
      </c>
      <c r="BF1888" s="1" t="s">
        <v>274</v>
      </c>
    </row>
    <row r="1889" spans="1:58" x14ac:dyDescent="0.35">
      <c r="A1889" s="1">
        <v>3015138</v>
      </c>
      <c r="B1889" s="1" t="s">
        <v>58</v>
      </c>
      <c r="C1889" s="1">
        <v>1550771</v>
      </c>
      <c r="D1889" s="1">
        <v>339517908</v>
      </c>
      <c r="E1889" s="1" t="s">
        <v>59</v>
      </c>
      <c r="F1889" s="1" t="s">
        <v>60</v>
      </c>
      <c r="G1889" s="1" t="s">
        <v>10986</v>
      </c>
      <c r="H1889" s="1" t="s">
        <v>954</v>
      </c>
      <c r="I1889" s="1">
        <v>776401734</v>
      </c>
      <c r="J1889" s="1" t="s">
        <v>10987</v>
      </c>
      <c r="K1889" s="1">
        <v>14</v>
      </c>
      <c r="L1889" s="1" t="s">
        <v>64</v>
      </c>
      <c r="M1889" s="1" t="s">
        <v>65</v>
      </c>
      <c r="N1889" s="2">
        <v>44847.625011574077</v>
      </c>
      <c r="O1889" s="1" t="s">
        <v>66</v>
      </c>
      <c r="Q1889" s="1" t="s">
        <v>67</v>
      </c>
      <c r="R1889" s="2">
        <v>45720.50949074074</v>
      </c>
      <c r="S1889" s="1" t="s">
        <v>5451</v>
      </c>
      <c r="T1889" s="1" t="s">
        <v>100</v>
      </c>
      <c r="U1889" s="1" t="s">
        <v>863</v>
      </c>
      <c r="V1889" s="1" t="s">
        <v>10988</v>
      </c>
      <c r="W1889" s="1" t="s">
        <v>263</v>
      </c>
      <c r="X1889" s="1" t="s">
        <v>263</v>
      </c>
      <c r="Y1889" s="1" t="s">
        <v>7680</v>
      </c>
      <c r="Z1889" s="1" t="s">
        <v>852</v>
      </c>
      <c r="AA1889" s="1" t="s">
        <v>4014</v>
      </c>
      <c r="AB1889" s="1" t="s">
        <v>10989</v>
      </c>
      <c r="AE1889" s="2">
        <v>45720.509502314817</v>
      </c>
      <c r="AF1889" s="1" t="s">
        <v>77</v>
      </c>
      <c r="AH1889" s="1" t="s">
        <v>78</v>
      </c>
      <c r="AI1889" s="1" t="s">
        <v>79</v>
      </c>
      <c r="AJ1889" s="1" t="s">
        <v>167</v>
      </c>
      <c r="AK1889" s="1" t="s">
        <v>10990</v>
      </c>
      <c r="AL1889" s="1" t="s">
        <v>5451</v>
      </c>
      <c r="AM1889" s="2">
        <v>45720.50953703704</v>
      </c>
      <c r="AN1889" s="1" t="s">
        <v>10990</v>
      </c>
      <c r="AP1889" s="1">
        <v>5761793</v>
      </c>
      <c r="AQ1889" s="1" t="s">
        <v>83</v>
      </c>
      <c r="AR1889" s="2">
        <v>45720.643993055557</v>
      </c>
      <c r="AS1889" s="1" t="s">
        <v>84</v>
      </c>
      <c r="AT1889" s="2">
        <v>45720.5625</v>
      </c>
      <c r="AU1889" s="1" t="s">
        <v>85</v>
      </c>
      <c r="AV1889" s="1" t="s">
        <v>108</v>
      </c>
      <c r="AW1889" s="1" t="s">
        <v>109</v>
      </c>
      <c r="AX1889" s="1" t="s">
        <v>2060</v>
      </c>
      <c r="AZ1889" s="2">
        <v>45720.643993055557</v>
      </c>
      <c r="BB1889" s="1" t="s">
        <v>111</v>
      </c>
      <c r="BC1889" s="1" t="s">
        <v>112</v>
      </c>
      <c r="BD1889" s="1" t="s">
        <v>113</v>
      </c>
      <c r="BE1889" s="1" t="s">
        <v>10991</v>
      </c>
      <c r="BF1889" s="1" t="s">
        <v>274</v>
      </c>
    </row>
    <row r="1890" spans="1:58" x14ac:dyDescent="0.35">
      <c r="A1890" s="1">
        <v>3015139</v>
      </c>
      <c r="B1890" s="1" t="s">
        <v>58</v>
      </c>
      <c r="C1890" s="1">
        <v>38719711</v>
      </c>
      <c r="D1890" s="1">
        <v>338516002</v>
      </c>
      <c r="E1890" s="1" t="s">
        <v>59</v>
      </c>
      <c r="F1890" s="1" t="s">
        <v>60</v>
      </c>
      <c r="G1890" s="1" t="s">
        <v>10992</v>
      </c>
      <c r="I1890" s="1">
        <v>776187926</v>
      </c>
      <c r="J1890" s="1" t="s">
        <v>10993</v>
      </c>
      <c r="K1890" s="1">
        <v>13</v>
      </c>
      <c r="L1890" s="1" t="s">
        <v>64</v>
      </c>
      <c r="M1890" s="1" t="s">
        <v>65</v>
      </c>
      <c r="N1890" s="2">
        <v>45096</v>
      </c>
      <c r="O1890" s="1" t="s">
        <v>353</v>
      </c>
      <c r="Q1890" s="1" t="s">
        <v>67</v>
      </c>
      <c r="R1890" s="2">
        <v>45720.510231481479</v>
      </c>
      <c r="S1890" s="1" t="s">
        <v>6523</v>
      </c>
      <c r="T1890" s="1" t="s">
        <v>100</v>
      </c>
      <c r="U1890" s="1" t="s">
        <v>70</v>
      </c>
      <c r="V1890" s="1" t="s">
        <v>10994</v>
      </c>
      <c r="W1890" s="1" t="s">
        <v>334</v>
      </c>
      <c r="X1890" s="1" t="s">
        <v>335</v>
      </c>
      <c r="Y1890" s="1" t="s">
        <v>4105</v>
      </c>
      <c r="Z1890" s="1" t="s">
        <v>337</v>
      </c>
      <c r="AA1890" s="1" t="s">
        <v>4106</v>
      </c>
      <c r="AB1890" s="1" t="s">
        <v>4106</v>
      </c>
      <c r="AE1890" s="2">
        <v>45720.510254629633</v>
      </c>
      <c r="AF1890" s="1" t="s">
        <v>77</v>
      </c>
      <c r="AH1890" s="1" t="s">
        <v>125</v>
      </c>
      <c r="AI1890" s="1" t="s">
        <v>79</v>
      </c>
      <c r="AJ1890" s="1" t="s">
        <v>378</v>
      </c>
      <c r="AK1890" s="1" t="s">
        <v>10995</v>
      </c>
      <c r="AL1890" s="1" t="s">
        <v>6523</v>
      </c>
      <c r="AM1890" s="2">
        <v>45720.510289351849</v>
      </c>
      <c r="AN1890" s="1" t="s">
        <v>10995</v>
      </c>
      <c r="AP1890" s="1">
        <v>5761797</v>
      </c>
      <c r="AQ1890" s="1" t="s">
        <v>83</v>
      </c>
      <c r="AR1890" s="2">
        <v>45720.611296296294</v>
      </c>
      <c r="AS1890" s="1" t="s">
        <v>84</v>
      </c>
      <c r="AT1890" s="2">
        <v>45720.5625</v>
      </c>
      <c r="AU1890" s="1" t="s">
        <v>85</v>
      </c>
      <c r="AV1890" s="1" t="s">
        <v>1702</v>
      </c>
      <c r="AW1890" s="1" t="s">
        <v>1703</v>
      </c>
      <c r="AX1890" s="1" t="s">
        <v>10336</v>
      </c>
      <c r="AZ1890" s="2">
        <v>45720.611296296294</v>
      </c>
      <c r="BB1890" s="1" t="s">
        <v>152</v>
      </c>
      <c r="BC1890" s="1" t="s">
        <v>153</v>
      </c>
      <c r="BD1890" s="1" t="s">
        <v>154</v>
      </c>
      <c r="BE1890" s="1" t="s">
        <v>10996</v>
      </c>
      <c r="BF1890" s="1" t="s">
        <v>349</v>
      </c>
    </row>
    <row r="1891" spans="1:58" x14ac:dyDescent="0.35">
      <c r="A1891" s="1">
        <v>3015140</v>
      </c>
      <c r="B1891" s="1" t="s">
        <v>58</v>
      </c>
      <c r="C1891" s="1">
        <v>31880241</v>
      </c>
      <c r="D1891" s="1">
        <v>339517445</v>
      </c>
      <c r="E1891" s="1" t="s">
        <v>59</v>
      </c>
      <c r="F1891" s="1" t="s">
        <v>60</v>
      </c>
      <c r="G1891" s="1" t="s">
        <v>116</v>
      </c>
      <c r="H1891" s="1" t="s">
        <v>3415</v>
      </c>
      <c r="I1891" s="1">
        <v>775352402</v>
      </c>
      <c r="J1891" s="1" t="s">
        <v>330</v>
      </c>
      <c r="K1891" s="1">
        <v>14</v>
      </c>
      <c r="L1891" s="1" t="s">
        <v>64</v>
      </c>
      <c r="M1891" s="1" t="s">
        <v>65</v>
      </c>
      <c r="N1891" s="2">
        <v>44966.791678240741</v>
      </c>
      <c r="O1891" s="1" t="s">
        <v>66</v>
      </c>
      <c r="Q1891" s="1" t="s">
        <v>67</v>
      </c>
      <c r="R1891" s="2">
        <v>45720.510555555556</v>
      </c>
      <c r="S1891" s="1" t="s">
        <v>6761</v>
      </c>
      <c r="T1891" s="1" t="s">
        <v>1021</v>
      </c>
      <c r="U1891" s="1" t="s">
        <v>101</v>
      </c>
      <c r="V1891" s="1" t="s">
        <v>10997</v>
      </c>
      <c r="W1891" s="1" t="s">
        <v>263</v>
      </c>
      <c r="X1891" s="1" t="s">
        <v>263</v>
      </c>
      <c r="Y1891" s="1" t="s">
        <v>1962</v>
      </c>
      <c r="Z1891" s="1" t="s">
        <v>852</v>
      </c>
      <c r="AA1891" s="1" t="s">
        <v>10998</v>
      </c>
      <c r="AB1891" s="1" t="s">
        <v>10999</v>
      </c>
      <c r="AE1891" s="2">
        <v>45720.510567129626</v>
      </c>
      <c r="AF1891" s="1" t="s">
        <v>77</v>
      </c>
      <c r="AH1891" s="1" t="s">
        <v>78</v>
      </c>
      <c r="AI1891" s="1" t="s">
        <v>79</v>
      </c>
      <c r="AJ1891" s="1" t="s">
        <v>2542</v>
      </c>
      <c r="AK1891" s="1" t="s">
        <v>7489</v>
      </c>
      <c r="AL1891" s="1" t="s">
        <v>6761</v>
      </c>
      <c r="AM1891" s="2">
        <v>45720.510601851849</v>
      </c>
      <c r="AN1891" s="1" t="s">
        <v>7489</v>
      </c>
      <c r="AP1891" s="1">
        <v>5761803</v>
      </c>
      <c r="AQ1891" s="1" t="s">
        <v>83</v>
      </c>
      <c r="AR1891" s="2">
        <v>45720.684305555558</v>
      </c>
      <c r="AS1891" s="1" t="s">
        <v>84</v>
      </c>
      <c r="AT1891" s="2">
        <v>45720.350694444445</v>
      </c>
      <c r="AU1891" s="1" t="s">
        <v>85</v>
      </c>
      <c r="AV1891" s="1" t="s">
        <v>108</v>
      </c>
      <c r="AW1891" s="1" t="s">
        <v>109</v>
      </c>
      <c r="AX1891" s="1" t="s">
        <v>1965</v>
      </c>
      <c r="AZ1891" s="2">
        <v>45720.684305555558</v>
      </c>
      <c r="BB1891" s="1" t="s">
        <v>765</v>
      </c>
      <c r="BC1891" s="1" t="s">
        <v>766</v>
      </c>
      <c r="BD1891" s="1" t="s">
        <v>767</v>
      </c>
      <c r="BE1891" s="1" t="s">
        <v>11000</v>
      </c>
      <c r="BF1891" s="1" t="s">
        <v>325</v>
      </c>
    </row>
    <row r="1892" spans="1:58" x14ac:dyDescent="0.35">
      <c r="A1892" s="1">
        <v>3015141</v>
      </c>
      <c r="B1892" s="1" t="s">
        <v>58</v>
      </c>
      <c r="C1892" s="1">
        <v>30458061</v>
      </c>
      <c r="D1892" s="1">
        <v>338645110</v>
      </c>
      <c r="E1892" s="1" t="s">
        <v>59</v>
      </c>
      <c r="F1892" s="1" t="s">
        <v>60</v>
      </c>
      <c r="G1892" s="1" t="s">
        <v>11001</v>
      </c>
      <c r="H1892" s="1" t="s">
        <v>11002</v>
      </c>
      <c r="I1892" s="1">
        <v>777193583</v>
      </c>
      <c r="J1892" s="1" t="s">
        <v>11003</v>
      </c>
      <c r="K1892" s="1">
        <v>12</v>
      </c>
      <c r="L1892" s="1" t="s">
        <v>244</v>
      </c>
      <c r="M1892" s="1" t="s">
        <v>65</v>
      </c>
      <c r="N1892" s="2">
        <v>43678</v>
      </c>
      <c r="O1892" s="1" t="s">
        <v>616</v>
      </c>
      <c r="Q1892" s="1" t="s">
        <v>67</v>
      </c>
      <c r="R1892" s="2">
        <v>45720.510995370372</v>
      </c>
      <c r="S1892" s="1" t="s">
        <v>6204</v>
      </c>
      <c r="T1892" s="1" t="s">
        <v>100</v>
      </c>
      <c r="U1892" s="1" t="s">
        <v>9330</v>
      </c>
      <c r="V1892" s="1" t="s">
        <v>11004</v>
      </c>
      <c r="Y1892" s="1" t="s">
        <v>2012</v>
      </c>
      <c r="Z1892" s="1" t="s">
        <v>75</v>
      </c>
      <c r="AA1892" s="1" t="s">
        <v>3762</v>
      </c>
      <c r="AB1892" s="1" t="s">
        <v>3763</v>
      </c>
      <c r="AC1892" s="1" t="s">
        <v>11005</v>
      </c>
      <c r="AE1892" s="2">
        <v>45720.511006944442</v>
      </c>
      <c r="AF1892" s="1" t="s">
        <v>77</v>
      </c>
      <c r="AH1892" s="1" t="s">
        <v>125</v>
      </c>
      <c r="AI1892" s="1" t="s">
        <v>79</v>
      </c>
      <c r="AJ1892" s="1" t="s">
        <v>283</v>
      </c>
      <c r="AK1892" s="1" t="s">
        <v>11006</v>
      </c>
      <c r="AL1892" s="1" t="s">
        <v>6204</v>
      </c>
      <c r="AM1892" s="2">
        <v>45720.511053240742</v>
      </c>
      <c r="AN1892" s="1" t="s">
        <v>11006</v>
      </c>
      <c r="AP1892" s="1">
        <v>5761806</v>
      </c>
      <c r="AQ1892" s="1" t="s">
        <v>83</v>
      </c>
      <c r="AR1892" s="2">
        <v>45720.661319444444</v>
      </c>
      <c r="AS1892" s="1" t="s">
        <v>84</v>
      </c>
      <c r="AT1892" s="2">
        <v>45720.520833333336</v>
      </c>
      <c r="AU1892" s="1" t="s">
        <v>85</v>
      </c>
      <c r="AV1892" s="1" t="s">
        <v>645</v>
      </c>
      <c r="AW1892" s="1" t="s">
        <v>646</v>
      </c>
      <c r="AX1892" s="1" t="s">
        <v>2446</v>
      </c>
      <c r="AZ1892" s="2">
        <v>45720.661319444444</v>
      </c>
      <c r="BB1892" s="1" t="s">
        <v>504</v>
      </c>
      <c r="BC1892" s="1" t="s">
        <v>505</v>
      </c>
      <c r="BD1892" s="1" t="s">
        <v>506</v>
      </c>
      <c r="BE1892" s="1" t="s">
        <v>11007</v>
      </c>
      <c r="BF1892" s="1" t="s">
        <v>93</v>
      </c>
    </row>
    <row r="1893" spans="1:58" x14ac:dyDescent="0.35">
      <c r="A1893" s="1">
        <v>3015142</v>
      </c>
      <c r="B1893" s="1" t="s">
        <v>327</v>
      </c>
      <c r="C1893" s="1">
        <v>35604601</v>
      </c>
      <c r="D1893" s="1">
        <v>339775546</v>
      </c>
      <c r="E1893" s="1" t="s">
        <v>59</v>
      </c>
      <c r="F1893" s="1" t="s">
        <v>60</v>
      </c>
      <c r="G1893" s="1" t="s">
        <v>1113</v>
      </c>
      <c r="H1893" s="1" t="s">
        <v>3623</v>
      </c>
      <c r="I1893" s="1">
        <v>772937069</v>
      </c>
      <c r="J1893" s="1" t="s">
        <v>11008</v>
      </c>
      <c r="K1893" s="1">
        <v>14</v>
      </c>
      <c r="L1893" s="1" t="s">
        <v>64</v>
      </c>
      <c r="M1893" s="1" t="s">
        <v>65</v>
      </c>
      <c r="N1893" s="2">
        <v>43707.791666666664</v>
      </c>
      <c r="O1893" s="1" t="s">
        <v>331</v>
      </c>
      <c r="Q1893" s="1" t="s">
        <v>67</v>
      </c>
      <c r="R1893" s="2">
        <v>45720.511284722219</v>
      </c>
      <c r="S1893" s="1" t="s">
        <v>5069</v>
      </c>
      <c r="T1893" s="1" t="s">
        <v>100</v>
      </c>
      <c r="U1893" s="1" t="s">
        <v>120</v>
      </c>
      <c r="V1893" s="1" t="s">
        <v>11009</v>
      </c>
      <c r="W1893" s="1" t="s">
        <v>298</v>
      </c>
      <c r="X1893" s="1" t="s">
        <v>670</v>
      </c>
      <c r="Y1893" s="1" t="s">
        <v>5177</v>
      </c>
      <c r="Z1893" s="1" t="s">
        <v>672</v>
      </c>
      <c r="AA1893" s="1" t="s">
        <v>5178</v>
      </c>
      <c r="AB1893" s="1" t="s">
        <v>5178</v>
      </c>
      <c r="AC1893" s="1">
        <v>772937069</v>
      </c>
      <c r="AE1893" s="2">
        <v>45720.511296296296</v>
      </c>
      <c r="AF1893" s="1" t="s">
        <v>77</v>
      </c>
      <c r="AH1893" s="1" t="s">
        <v>125</v>
      </c>
      <c r="AI1893" s="1" t="s">
        <v>106</v>
      </c>
      <c r="AJ1893" s="1" t="s">
        <v>107</v>
      </c>
      <c r="AK1893" s="1" t="s">
        <v>11010</v>
      </c>
      <c r="AL1893" s="1" t="s">
        <v>5069</v>
      </c>
      <c r="AM1893" s="2">
        <v>45720.511342592596</v>
      </c>
      <c r="AN1893" s="1" t="s">
        <v>11010</v>
      </c>
      <c r="AP1893" s="1">
        <v>5761812</v>
      </c>
      <c r="AQ1893" s="1" t="s">
        <v>83</v>
      </c>
      <c r="AR1893" s="2">
        <v>45721.580833333333</v>
      </c>
      <c r="AS1893" s="1" t="s">
        <v>84</v>
      </c>
      <c r="AT1893" s="2">
        <v>45720.5625</v>
      </c>
      <c r="AU1893" s="1" t="s">
        <v>85</v>
      </c>
      <c r="AV1893" s="1" t="s">
        <v>233</v>
      </c>
      <c r="AW1893" s="1" t="s">
        <v>234</v>
      </c>
      <c r="AX1893" s="1" t="s">
        <v>713</v>
      </c>
      <c r="AZ1893" s="2">
        <v>45721.580833333333</v>
      </c>
      <c r="BB1893" s="1" t="s">
        <v>2734</v>
      </c>
      <c r="BC1893" s="1" t="s">
        <v>2735</v>
      </c>
      <c r="BD1893" s="1" t="s">
        <v>2736</v>
      </c>
      <c r="BE1893" s="1" t="s">
        <v>11011</v>
      </c>
      <c r="BF1893" s="1" t="s">
        <v>1319</v>
      </c>
    </row>
    <row r="1894" spans="1:58" x14ac:dyDescent="0.35">
      <c r="A1894" s="1">
        <v>3015143</v>
      </c>
      <c r="B1894" s="1" t="s">
        <v>223</v>
      </c>
      <c r="C1894" s="1">
        <v>41389161</v>
      </c>
      <c r="D1894" s="1">
        <v>339706569</v>
      </c>
      <c r="E1894" s="1" t="s">
        <v>59</v>
      </c>
      <c r="F1894" s="1" t="s">
        <v>60</v>
      </c>
      <c r="G1894" s="1" t="s">
        <v>224</v>
      </c>
      <c r="H1894" s="1" t="s">
        <v>225</v>
      </c>
      <c r="I1894" s="1">
        <v>77414282</v>
      </c>
      <c r="J1894" s="1" t="s">
        <v>10537</v>
      </c>
      <c r="K1894" s="1">
        <v>14</v>
      </c>
      <c r="L1894" s="1" t="s">
        <v>64</v>
      </c>
      <c r="M1894" s="1" t="s">
        <v>65</v>
      </c>
      <c r="N1894" s="2">
        <v>45518.708333333336</v>
      </c>
      <c r="O1894" s="1" t="s">
        <v>98</v>
      </c>
      <c r="Q1894" s="1" t="s">
        <v>67</v>
      </c>
      <c r="R1894" s="2">
        <v>45720.51321759259</v>
      </c>
      <c r="S1894" s="1" t="s">
        <v>956</v>
      </c>
      <c r="T1894" s="1" t="s">
        <v>69</v>
      </c>
      <c r="U1894" s="1" t="s">
        <v>385</v>
      </c>
      <c r="V1894" s="1" t="s">
        <v>957</v>
      </c>
      <c r="Y1894" s="1" t="s">
        <v>230</v>
      </c>
      <c r="Z1894" s="1" t="s">
        <v>231</v>
      </c>
      <c r="AA1894" s="1" t="s">
        <v>231</v>
      </c>
      <c r="AB1894" s="1" t="s">
        <v>124</v>
      </c>
      <c r="AE1894" s="2">
        <v>45720.682152777779</v>
      </c>
      <c r="AF1894" s="1" t="s">
        <v>77</v>
      </c>
      <c r="AH1894" s="1" t="s">
        <v>125</v>
      </c>
      <c r="AI1894" s="1" t="s">
        <v>106</v>
      </c>
      <c r="AJ1894" s="1" t="s">
        <v>303</v>
      </c>
      <c r="AK1894" s="1" t="s">
        <v>11012</v>
      </c>
      <c r="AL1894" s="1" t="s">
        <v>240</v>
      </c>
      <c r="AM1894" s="2">
        <v>45720.682291666664</v>
      </c>
      <c r="AN1894" s="1" t="s">
        <v>11012</v>
      </c>
      <c r="AO1894" s="1" t="s">
        <v>240</v>
      </c>
      <c r="AP1894" s="1">
        <v>5763375</v>
      </c>
      <c r="AQ1894" s="1" t="s">
        <v>83</v>
      </c>
      <c r="AR1894" s="2">
        <v>45721.502951388888</v>
      </c>
      <c r="AS1894" s="1" t="s">
        <v>84</v>
      </c>
      <c r="AT1894" s="2">
        <v>45720.333333333336</v>
      </c>
      <c r="AU1894" s="1" t="s">
        <v>85</v>
      </c>
      <c r="AV1894" s="1" t="s">
        <v>306</v>
      </c>
      <c r="AW1894" s="1" t="s">
        <v>307</v>
      </c>
      <c r="AX1894" s="1" t="s">
        <v>308</v>
      </c>
      <c r="AZ1894" s="2">
        <v>45721.502951388888</v>
      </c>
      <c r="BB1894" s="1" t="s">
        <v>9597</v>
      </c>
      <c r="BC1894" s="1" t="s">
        <v>5858</v>
      </c>
      <c r="BD1894" s="1" t="s">
        <v>9598</v>
      </c>
      <c r="BE1894" s="1" t="s">
        <v>11013</v>
      </c>
      <c r="BF1894" s="1" t="s">
        <v>817</v>
      </c>
    </row>
    <row r="1895" spans="1:58" x14ac:dyDescent="0.35">
      <c r="A1895" s="1">
        <v>3015144</v>
      </c>
      <c r="B1895" s="1" t="s">
        <v>58</v>
      </c>
      <c r="C1895" s="1">
        <v>41332491</v>
      </c>
      <c r="D1895" s="1">
        <v>338259895</v>
      </c>
      <c r="E1895" s="1" t="s">
        <v>59</v>
      </c>
      <c r="F1895" s="1" t="s">
        <v>60</v>
      </c>
      <c r="G1895" s="1" t="s">
        <v>2759</v>
      </c>
      <c r="H1895" s="1" t="s">
        <v>11014</v>
      </c>
      <c r="I1895" s="1">
        <v>771129452</v>
      </c>
      <c r="J1895" s="1" t="s">
        <v>293</v>
      </c>
      <c r="K1895" s="1">
        <v>13</v>
      </c>
      <c r="L1895" s="1" t="s">
        <v>64</v>
      </c>
      <c r="M1895" s="1" t="s">
        <v>65</v>
      </c>
      <c r="N1895" s="2">
        <v>45657.666678240741</v>
      </c>
      <c r="O1895" s="1" t="s">
        <v>520</v>
      </c>
      <c r="Q1895" s="1" t="s">
        <v>67</v>
      </c>
      <c r="R1895" s="2">
        <v>45720.513287037036</v>
      </c>
      <c r="S1895" s="1" t="s">
        <v>910</v>
      </c>
      <c r="T1895" s="1" t="s">
        <v>412</v>
      </c>
      <c r="U1895" s="1" t="s">
        <v>70</v>
      </c>
      <c r="V1895" s="1" t="s">
        <v>10325</v>
      </c>
      <c r="W1895" s="1" t="s">
        <v>72</v>
      </c>
      <c r="X1895" s="1" t="s">
        <v>881</v>
      </c>
      <c r="Y1895" s="1" t="s">
        <v>11015</v>
      </c>
      <c r="Z1895" s="1" t="s">
        <v>1352</v>
      </c>
      <c r="AA1895" s="1" t="s">
        <v>1352</v>
      </c>
      <c r="AB1895" s="1" t="s">
        <v>124</v>
      </c>
      <c r="AE1895" s="2">
        <v>45720.513449074075</v>
      </c>
      <c r="AF1895" s="1" t="s">
        <v>417</v>
      </c>
      <c r="AG1895" s="1">
        <v>48</v>
      </c>
      <c r="AH1895" s="1" t="s">
        <v>125</v>
      </c>
      <c r="AI1895" s="1" t="s">
        <v>464</v>
      </c>
      <c r="AJ1895" s="1" t="s">
        <v>465</v>
      </c>
      <c r="AK1895" s="1" t="s">
        <v>11016</v>
      </c>
      <c r="AL1895" s="1" t="s">
        <v>910</v>
      </c>
      <c r="AM1895" s="2">
        <v>45720.513495370367</v>
      </c>
      <c r="AO1895" s="1" t="s">
        <v>910</v>
      </c>
      <c r="AP1895" s="1">
        <v>5761832</v>
      </c>
      <c r="AQ1895" s="1" t="s">
        <v>83</v>
      </c>
      <c r="AR1895" s="2">
        <v>45721.427002314813</v>
      </c>
      <c r="AS1895" s="1" t="s">
        <v>84</v>
      </c>
      <c r="AT1895" s="2">
        <v>45720.333333333336</v>
      </c>
      <c r="AU1895" s="1" t="s">
        <v>85</v>
      </c>
      <c r="AV1895" s="1" t="s">
        <v>1354</v>
      </c>
      <c r="AW1895" s="1" t="s">
        <v>1355</v>
      </c>
      <c r="AX1895" s="1" t="s">
        <v>2293</v>
      </c>
      <c r="AY1895" s="2">
        <v>45722.513449074075</v>
      </c>
      <c r="AZ1895" s="2">
        <v>45721.427002314813</v>
      </c>
      <c r="BA1895" s="1" t="s">
        <v>419</v>
      </c>
      <c r="BB1895" s="1" t="s">
        <v>111</v>
      </c>
      <c r="BC1895" s="1" t="s">
        <v>112</v>
      </c>
      <c r="BD1895" s="1" t="s">
        <v>113</v>
      </c>
      <c r="BE1895" s="1" t="s">
        <v>11017</v>
      </c>
      <c r="BF1895" s="1" t="s">
        <v>1936</v>
      </c>
    </row>
    <row r="1896" spans="1:58" x14ac:dyDescent="0.35">
      <c r="A1896" s="1">
        <v>3015145</v>
      </c>
      <c r="B1896" s="1" t="s">
        <v>58</v>
      </c>
      <c r="C1896" s="1">
        <v>39613521</v>
      </c>
      <c r="D1896" s="1">
        <v>338369448</v>
      </c>
      <c r="E1896" s="1" t="s">
        <v>59</v>
      </c>
      <c r="F1896" s="1" t="s">
        <v>60</v>
      </c>
      <c r="G1896" s="1" t="s">
        <v>4344</v>
      </c>
      <c r="H1896" s="1" t="s">
        <v>2269</v>
      </c>
      <c r="K1896" s="1">
        <v>13</v>
      </c>
      <c r="L1896" s="1" t="s">
        <v>64</v>
      </c>
      <c r="M1896" s="1" t="s">
        <v>65</v>
      </c>
      <c r="N1896" s="2">
        <v>45013.610601851855</v>
      </c>
      <c r="O1896" s="1" t="s">
        <v>66</v>
      </c>
      <c r="Q1896" s="1" t="s">
        <v>67</v>
      </c>
      <c r="R1896" s="2">
        <v>45720.513738425929</v>
      </c>
      <c r="S1896" s="1" t="s">
        <v>5704</v>
      </c>
      <c r="T1896" s="1" t="s">
        <v>100</v>
      </c>
      <c r="U1896" s="1" t="s">
        <v>70</v>
      </c>
      <c r="V1896" s="1" t="s">
        <v>11018</v>
      </c>
      <c r="W1896" s="1" t="s">
        <v>653</v>
      </c>
      <c r="X1896" s="1" t="s">
        <v>942</v>
      </c>
      <c r="Y1896" s="1" t="s">
        <v>11019</v>
      </c>
      <c r="Z1896" s="1" t="s">
        <v>2913</v>
      </c>
      <c r="AA1896" s="1" t="s">
        <v>11020</v>
      </c>
      <c r="AB1896" s="1" t="s">
        <v>11021</v>
      </c>
      <c r="AE1896" s="2">
        <v>45720.513749999998</v>
      </c>
      <c r="AF1896" s="1" t="s">
        <v>77</v>
      </c>
      <c r="AH1896" s="1" t="s">
        <v>125</v>
      </c>
      <c r="AI1896" s="1" t="s">
        <v>79</v>
      </c>
      <c r="AJ1896" s="1" t="s">
        <v>378</v>
      </c>
      <c r="AK1896" s="1" t="s">
        <v>7273</v>
      </c>
      <c r="AL1896" s="1" t="s">
        <v>5704</v>
      </c>
      <c r="AM1896" s="2">
        <v>45720.513784722221</v>
      </c>
      <c r="AN1896" s="1" t="s">
        <v>7273</v>
      </c>
      <c r="AP1896" s="1">
        <v>5761835</v>
      </c>
      <c r="AQ1896" s="1" t="s">
        <v>83</v>
      </c>
      <c r="AR1896" s="2">
        <v>45720.628460648149</v>
      </c>
      <c r="AS1896" s="1" t="s">
        <v>84</v>
      </c>
      <c r="AT1896" s="2">
        <v>45720.5625</v>
      </c>
      <c r="AU1896" s="1" t="s">
        <v>85</v>
      </c>
      <c r="AV1896" s="1" t="s">
        <v>947</v>
      </c>
      <c r="AW1896" s="1" t="s">
        <v>948</v>
      </c>
      <c r="AX1896" s="1" t="s">
        <v>2625</v>
      </c>
      <c r="AZ1896" s="2">
        <v>45720.628460648149</v>
      </c>
      <c r="BB1896" s="1" t="s">
        <v>537</v>
      </c>
      <c r="BC1896" s="1" t="s">
        <v>538</v>
      </c>
      <c r="BD1896" s="1" t="s">
        <v>91</v>
      </c>
      <c r="BE1896" s="1" t="s">
        <v>11022</v>
      </c>
      <c r="BF1896" s="1" t="s">
        <v>1484</v>
      </c>
    </row>
    <row r="1897" spans="1:58" x14ac:dyDescent="0.35">
      <c r="A1897" s="1">
        <v>3015146</v>
      </c>
      <c r="B1897" s="1" t="s">
        <v>58</v>
      </c>
      <c r="C1897" s="1">
        <v>45315061</v>
      </c>
      <c r="D1897" s="1">
        <v>338942092</v>
      </c>
      <c r="E1897" s="1" t="s">
        <v>59</v>
      </c>
      <c r="F1897" s="1" t="s">
        <v>60</v>
      </c>
      <c r="G1897" s="1" t="s">
        <v>3499</v>
      </c>
      <c r="H1897" s="1" t="s">
        <v>1218</v>
      </c>
      <c r="I1897" s="1">
        <v>779045431</v>
      </c>
      <c r="J1897" s="1" t="s">
        <v>11023</v>
      </c>
      <c r="K1897" s="1">
        <v>15</v>
      </c>
      <c r="L1897" s="1" t="s">
        <v>64</v>
      </c>
      <c r="M1897" s="1" t="s">
        <v>65</v>
      </c>
      <c r="N1897" s="2">
        <v>45707.481863425928</v>
      </c>
      <c r="O1897" s="1" t="s">
        <v>66</v>
      </c>
      <c r="Q1897" s="1" t="s">
        <v>67</v>
      </c>
      <c r="R1897" s="2">
        <v>45720.514282407406</v>
      </c>
      <c r="S1897" s="1" t="s">
        <v>1161</v>
      </c>
      <c r="T1897" s="1" t="s">
        <v>100</v>
      </c>
      <c r="U1897" s="1" t="s">
        <v>1162</v>
      </c>
      <c r="V1897" s="1" t="s">
        <v>11024</v>
      </c>
      <c r="Y1897" s="1" t="s">
        <v>11025</v>
      </c>
      <c r="Z1897" s="1" t="s">
        <v>145</v>
      </c>
      <c r="AA1897" s="1" t="s">
        <v>11026</v>
      </c>
      <c r="AB1897" s="1" t="s">
        <v>124</v>
      </c>
      <c r="AE1897" s="2">
        <v>45720.514293981483</v>
      </c>
      <c r="AF1897" s="1" t="s">
        <v>77</v>
      </c>
      <c r="AH1897" s="1" t="s">
        <v>78</v>
      </c>
      <c r="AI1897" s="1" t="s">
        <v>79</v>
      </c>
      <c r="AJ1897" s="1" t="s">
        <v>378</v>
      </c>
      <c r="AK1897" s="1" t="s">
        <v>11027</v>
      </c>
      <c r="AL1897" s="1" t="s">
        <v>1161</v>
      </c>
      <c r="AM1897" s="2">
        <v>45720.514328703706</v>
      </c>
      <c r="AN1897" s="1" t="s">
        <v>11027</v>
      </c>
      <c r="AP1897" s="1">
        <v>5761838</v>
      </c>
      <c r="AQ1897" s="1" t="s">
        <v>83</v>
      </c>
      <c r="AR1897" s="2">
        <v>45720.689965277779</v>
      </c>
      <c r="AS1897" s="1" t="s">
        <v>84</v>
      </c>
      <c r="AT1897" s="2">
        <v>45720.5625</v>
      </c>
      <c r="AU1897" s="1" t="s">
        <v>85</v>
      </c>
      <c r="AV1897" s="1" t="s">
        <v>149</v>
      </c>
      <c r="AW1897" s="1" t="s">
        <v>150</v>
      </c>
      <c r="AX1897" s="1" t="s">
        <v>745</v>
      </c>
      <c r="AZ1897" s="2">
        <v>45720.689965277779</v>
      </c>
      <c r="BB1897" s="1" t="s">
        <v>765</v>
      </c>
      <c r="BC1897" s="1" t="s">
        <v>766</v>
      </c>
      <c r="BD1897" s="1" t="s">
        <v>767</v>
      </c>
      <c r="BE1897" s="1" t="s">
        <v>7632</v>
      </c>
      <c r="BF1897" s="1" t="s">
        <v>156</v>
      </c>
    </row>
    <row r="1898" spans="1:58" x14ac:dyDescent="0.35">
      <c r="A1898" s="1">
        <v>3015147</v>
      </c>
      <c r="B1898" s="1" t="s">
        <v>58</v>
      </c>
      <c r="C1898" s="1">
        <v>43301681</v>
      </c>
      <c r="D1898" s="1">
        <v>338704608</v>
      </c>
      <c r="E1898" s="1" t="s">
        <v>59</v>
      </c>
      <c r="F1898" s="1" t="s">
        <v>60</v>
      </c>
      <c r="G1898" s="1" t="s">
        <v>876</v>
      </c>
      <c r="H1898" s="1" t="s">
        <v>2627</v>
      </c>
      <c r="I1898" s="1">
        <v>773587131</v>
      </c>
      <c r="J1898" s="1" t="s">
        <v>2599</v>
      </c>
      <c r="K1898" s="1">
        <v>13</v>
      </c>
      <c r="L1898" s="1" t="s">
        <v>244</v>
      </c>
      <c r="M1898" s="1" t="s">
        <v>65</v>
      </c>
      <c r="N1898" s="2">
        <v>45446.583333333336</v>
      </c>
      <c r="O1898" s="1" t="s">
        <v>66</v>
      </c>
      <c r="Q1898" s="1" t="s">
        <v>67</v>
      </c>
      <c r="R1898" s="2">
        <v>45720.514930555553</v>
      </c>
      <c r="S1898" s="1" t="s">
        <v>6484</v>
      </c>
      <c r="T1898" s="1" t="s">
        <v>69</v>
      </c>
      <c r="U1898" s="1" t="s">
        <v>70</v>
      </c>
      <c r="V1898" s="1" t="s">
        <v>11028</v>
      </c>
      <c r="Y1898" s="1" t="s">
        <v>3754</v>
      </c>
      <c r="Z1898" s="1" t="s">
        <v>1211</v>
      </c>
      <c r="AA1898" s="1" t="s">
        <v>1211</v>
      </c>
      <c r="AB1898" s="1" t="s">
        <v>124</v>
      </c>
      <c r="AE1898" s="2">
        <v>45720.51494212963</v>
      </c>
      <c r="AF1898" s="1" t="s">
        <v>77</v>
      </c>
      <c r="AH1898" s="1" t="s">
        <v>125</v>
      </c>
      <c r="AI1898" s="1" t="s">
        <v>58</v>
      </c>
      <c r="AJ1898" s="1" t="s">
        <v>378</v>
      </c>
      <c r="AK1898" s="1" t="s">
        <v>6222</v>
      </c>
      <c r="AL1898" s="1" t="s">
        <v>6484</v>
      </c>
      <c r="AM1898" s="2">
        <v>45720.96980324074</v>
      </c>
      <c r="AN1898" s="1" t="s">
        <v>11029</v>
      </c>
      <c r="AO1898" s="1" t="s">
        <v>1484</v>
      </c>
      <c r="AP1898" s="1">
        <v>5764118</v>
      </c>
      <c r="AQ1898" s="1" t="s">
        <v>83</v>
      </c>
      <c r="AR1898" s="2">
        <v>45721.516863425924</v>
      </c>
      <c r="AS1898" s="1" t="s">
        <v>84</v>
      </c>
      <c r="AT1898" s="2">
        <v>45720.5625</v>
      </c>
      <c r="AU1898" s="1" t="s">
        <v>573</v>
      </c>
      <c r="AV1898" s="1" t="s">
        <v>402</v>
      </c>
      <c r="AW1898" s="1" t="s">
        <v>403</v>
      </c>
      <c r="AX1898" s="1" t="s">
        <v>404</v>
      </c>
      <c r="AZ1898" s="2">
        <v>45721.516863425924</v>
      </c>
      <c r="BB1898" s="1" t="s">
        <v>152</v>
      </c>
      <c r="BC1898" s="1" t="s">
        <v>153</v>
      </c>
      <c r="BD1898" s="1" t="s">
        <v>154</v>
      </c>
      <c r="BE1898" s="1" t="s">
        <v>11030</v>
      </c>
      <c r="BF1898" s="1" t="s">
        <v>1484</v>
      </c>
    </row>
    <row r="1899" spans="1:58" x14ac:dyDescent="0.35">
      <c r="A1899" s="1">
        <v>3015148</v>
      </c>
      <c r="B1899" s="1" t="s">
        <v>58</v>
      </c>
      <c r="C1899" s="1">
        <v>43124761</v>
      </c>
      <c r="D1899" s="1">
        <v>338052804</v>
      </c>
      <c r="E1899" s="1" t="s">
        <v>59</v>
      </c>
      <c r="F1899" s="1" t="s">
        <v>60</v>
      </c>
      <c r="G1899" s="1" t="s">
        <v>555</v>
      </c>
      <c r="H1899" s="1" t="s">
        <v>1472</v>
      </c>
      <c r="I1899" s="1">
        <v>778128929</v>
      </c>
      <c r="J1899" s="1" t="s">
        <v>3107</v>
      </c>
      <c r="K1899" s="1">
        <v>13</v>
      </c>
      <c r="L1899" s="1" t="s">
        <v>64</v>
      </c>
      <c r="M1899" s="1" t="s">
        <v>65</v>
      </c>
      <c r="N1899" s="2">
        <v>45419.671840277777</v>
      </c>
      <c r="O1899" s="1" t="s">
        <v>66</v>
      </c>
      <c r="Q1899" s="1" t="s">
        <v>67</v>
      </c>
      <c r="R1899" s="2">
        <v>45720.515034722222</v>
      </c>
      <c r="S1899" s="1" t="s">
        <v>6992</v>
      </c>
      <c r="T1899" s="1" t="s">
        <v>69</v>
      </c>
      <c r="U1899" s="1" t="s">
        <v>70</v>
      </c>
      <c r="V1899" s="1" t="s">
        <v>11031</v>
      </c>
      <c r="W1899" s="1" t="s">
        <v>653</v>
      </c>
      <c r="X1899" s="1" t="s">
        <v>942</v>
      </c>
      <c r="Y1899" s="1" t="s">
        <v>10164</v>
      </c>
      <c r="Z1899" s="1" t="s">
        <v>11032</v>
      </c>
      <c r="AA1899" s="1" t="s">
        <v>11033</v>
      </c>
      <c r="AB1899" s="1" t="s">
        <v>124</v>
      </c>
      <c r="AE1899" s="2">
        <v>45720.515185185184</v>
      </c>
      <c r="AF1899" s="1" t="s">
        <v>77</v>
      </c>
      <c r="AH1899" s="1" t="s">
        <v>125</v>
      </c>
      <c r="AI1899" s="1" t="s">
        <v>79</v>
      </c>
      <c r="AJ1899" s="1" t="s">
        <v>378</v>
      </c>
      <c r="AL1899" s="1" t="s">
        <v>6992</v>
      </c>
      <c r="AM1899" s="2">
        <v>45720.515219907407</v>
      </c>
      <c r="AO1899" s="1" t="s">
        <v>6992</v>
      </c>
      <c r="AP1899" s="1">
        <v>5761847</v>
      </c>
      <c r="AQ1899" s="1" t="s">
        <v>83</v>
      </c>
      <c r="AR1899" s="2">
        <v>45720.627372685187</v>
      </c>
      <c r="AS1899" s="1" t="s">
        <v>84</v>
      </c>
      <c r="AT1899" s="2">
        <v>45720.333333333336</v>
      </c>
      <c r="AU1899" s="1" t="s">
        <v>573</v>
      </c>
      <c r="AV1899" s="1" t="s">
        <v>947</v>
      </c>
      <c r="AW1899" s="1" t="s">
        <v>948</v>
      </c>
      <c r="AX1899" s="1" t="s">
        <v>2682</v>
      </c>
      <c r="AZ1899" s="2">
        <v>45720.627372685187</v>
      </c>
      <c r="BB1899" s="1" t="s">
        <v>192</v>
      </c>
      <c r="BC1899" s="1" t="s">
        <v>193</v>
      </c>
      <c r="BD1899" s="1" t="s">
        <v>194</v>
      </c>
      <c r="BE1899" s="1" t="s">
        <v>11034</v>
      </c>
      <c r="BF1899" s="1" t="s">
        <v>1484</v>
      </c>
    </row>
    <row r="1900" spans="1:58" x14ac:dyDescent="0.35">
      <c r="A1900" s="1">
        <v>3015149</v>
      </c>
      <c r="B1900" s="1" t="s">
        <v>58</v>
      </c>
      <c r="C1900" s="1">
        <v>171361</v>
      </c>
      <c r="D1900" s="1">
        <v>339578438</v>
      </c>
      <c r="E1900" s="1" t="s">
        <v>59</v>
      </c>
      <c r="F1900" s="1" t="s">
        <v>60</v>
      </c>
      <c r="G1900" s="1" t="s">
        <v>11035</v>
      </c>
      <c r="H1900" s="1" t="s">
        <v>11036</v>
      </c>
      <c r="I1900" s="1">
        <v>783002020</v>
      </c>
      <c r="J1900" s="1" t="s">
        <v>11037</v>
      </c>
      <c r="K1900" s="1">
        <v>12</v>
      </c>
      <c r="L1900" s="1" t="s">
        <v>244</v>
      </c>
      <c r="M1900" s="1" t="s">
        <v>65</v>
      </c>
      <c r="N1900" s="2">
        <v>45108</v>
      </c>
      <c r="O1900" s="1" t="s">
        <v>353</v>
      </c>
      <c r="Q1900" s="1" t="s">
        <v>67</v>
      </c>
      <c r="R1900" s="2">
        <v>45720.51771990741</v>
      </c>
      <c r="S1900" s="1" t="s">
        <v>261</v>
      </c>
      <c r="T1900" s="1" t="s">
        <v>69</v>
      </c>
      <c r="U1900" s="1" t="s">
        <v>160</v>
      </c>
      <c r="V1900" s="1" t="s">
        <v>11038</v>
      </c>
      <c r="W1900" s="1" t="s">
        <v>263</v>
      </c>
      <c r="X1900" s="1" t="s">
        <v>840</v>
      </c>
      <c r="Y1900" s="1" t="s">
        <v>11039</v>
      </c>
      <c r="Z1900" s="1" t="s">
        <v>841</v>
      </c>
      <c r="AA1900" s="1" t="s">
        <v>7296</v>
      </c>
      <c r="AB1900" s="1" t="s">
        <v>7296</v>
      </c>
      <c r="AC1900" s="1">
        <v>775255995</v>
      </c>
      <c r="AE1900" s="2">
        <v>45720.517743055556</v>
      </c>
      <c r="AF1900" s="1" t="s">
        <v>77</v>
      </c>
      <c r="AH1900" s="1" t="s">
        <v>125</v>
      </c>
      <c r="AI1900" s="1" t="s">
        <v>79</v>
      </c>
      <c r="AJ1900" s="1" t="s">
        <v>378</v>
      </c>
      <c r="AK1900" s="1" t="s">
        <v>11038</v>
      </c>
      <c r="AL1900" s="1" t="s">
        <v>261</v>
      </c>
      <c r="AM1900" s="2">
        <v>45720.517800925925</v>
      </c>
      <c r="AN1900" s="1" t="s">
        <v>11038</v>
      </c>
      <c r="AP1900" s="1">
        <v>5761871</v>
      </c>
      <c r="AQ1900" s="1" t="s">
        <v>83</v>
      </c>
      <c r="AR1900" s="2">
        <v>45720.685023148151</v>
      </c>
      <c r="AS1900" s="1" t="s">
        <v>84</v>
      </c>
      <c r="AT1900" s="2">
        <v>45720.5625</v>
      </c>
      <c r="AU1900" s="1" t="s">
        <v>85</v>
      </c>
      <c r="AV1900" s="1" t="s">
        <v>1328</v>
      </c>
      <c r="AW1900" s="1" t="s">
        <v>1329</v>
      </c>
      <c r="AX1900" s="1" t="s">
        <v>7944</v>
      </c>
      <c r="AZ1900" s="2">
        <v>45720.685023148151</v>
      </c>
      <c r="BB1900" s="1" t="s">
        <v>111</v>
      </c>
      <c r="BC1900" s="1" t="s">
        <v>112</v>
      </c>
      <c r="BD1900" s="1" t="s">
        <v>113</v>
      </c>
      <c r="BE1900" s="1" t="s">
        <v>11040</v>
      </c>
      <c r="BF1900" s="1" t="s">
        <v>1365</v>
      </c>
    </row>
    <row r="1901" spans="1:58" x14ac:dyDescent="0.35">
      <c r="A1901" s="1">
        <v>3015150</v>
      </c>
      <c r="B1901" s="1" t="s">
        <v>58</v>
      </c>
      <c r="C1901" s="1">
        <v>42891021</v>
      </c>
      <c r="D1901" s="1">
        <v>338652931</v>
      </c>
      <c r="E1901" s="1" t="s">
        <v>59</v>
      </c>
      <c r="F1901" s="1" t="s">
        <v>60</v>
      </c>
      <c r="G1901" s="1" t="s">
        <v>11041</v>
      </c>
      <c r="I1901" s="1">
        <v>775545940</v>
      </c>
      <c r="J1901" s="1" t="s">
        <v>1297</v>
      </c>
      <c r="K1901" s="1">
        <v>20</v>
      </c>
      <c r="L1901" s="1" t="s">
        <v>1008</v>
      </c>
      <c r="M1901" s="1" t="s">
        <v>1009</v>
      </c>
      <c r="N1901" s="2">
        <v>45499.350092592591</v>
      </c>
      <c r="O1901" s="1" t="s">
        <v>410</v>
      </c>
      <c r="Q1901" s="1" t="s">
        <v>67</v>
      </c>
      <c r="R1901" s="2">
        <v>45720.518113425926</v>
      </c>
      <c r="S1901" s="1" t="s">
        <v>4736</v>
      </c>
      <c r="T1901" s="1" t="s">
        <v>412</v>
      </c>
      <c r="U1901" s="1" t="s">
        <v>1219</v>
      </c>
      <c r="V1901" s="1" t="s">
        <v>11042</v>
      </c>
      <c r="W1901" s="1" t="s">
        <v>72</v>
      </c>
      <c r="X1901" s="1" t="s">
        <v>881</v>
      </c>
      <c r="Y1901" s="1" t="s">
        <v>4731</v>
      </c>
      <c r="Z1901" s="1" t="s">
        <v>883</v>
      </c>
      <c r="AA1901" s="1" t="s">
        <v>2417</v>
      </c>
      <c r="AB1901" s="1" t="s">
        <v>124</v>
      </c>
      <c r="AC1901" s="1" t="s">
        <v>4732</v>
      </c>
      <c r="AE1901" s="2">
        <v>45720.661064814813</v>
      </c>
      <c r="AF1901" s="1" t="s">
        <v>77</v>
      </c>
      <c r="AH1901" s="1" t="s">
        <v>125</v>
      </c>
      <c r="AI1901" s="1" t="s">
        <v>58</v>
      </c>
      <c r="AJ1901" s="1" t="s">
        <v>126</v>
      </c>
      <c r="AL1901" s="1" t="s">
        <v>1936</v>
      </c>
      <c r="AM1901" s="2">
        <v>45720.661238425928</v>
      </c>
      <c r="AN1901" s="1" t="s">
        <v>11043</v>
      </c>
      <c r="AO1901" s="1" t="s">
        <v>1936</v>
      </c>
      <c r="AP1901" s="1">
        <v>5763062</v>
      </c>
      <c r="AQ1901" s="1" t="s">
        <v>83</v>
      </c>
      <c r="AR1901" s="2">
        <v>45721.522777777776</v>
      </c>
      <c r="AS1901" s="1" t="s">
        <v>84</v>
      </c>
      <c r="AT1901" s="2">
        <v>45721.333333333336</v>
      </c>
      <c r="AU1901" s="1" t="s">
        <v>85</v>
      </c>
      <c r="AV1901" s="1" t="s">
        <v>899</v>
      </c>
      <c r="AW1901" s="1" t="s">
        <v>900</v>
      </c>
      <c r="AX1901" s="1" t="s">
        <v>901</v>
      </c>
      <c r="AZ1901" s="2">
        <v>45721.522777777776</v>
      </c>
      <c r="BB1901" s="1" t="s">
        <v>1129</v>
      </c>
      <c r="BC1901" s="1" t="s">
        <v>1130</v>
      </c>
      <c r="BD1901" s="1" t="s">
        <v>815</v>
      </c>
      <c r="BE1901" s="1" t="s">
        <v>11044</v>
      </c>
      <c r="BF1901" s="1" t="s">
        <v>11045</v>
      </c>
    </row>
    <row r="1902" spans="1:58" x14ac:dyDescent="0.35">
      <c r="A1902" s="1">
        <v>3015151</v>
      </c>
      <c r="B1902" s="1" t="s">
        <v>223</v>
      </c>
      <c r="C1902" s="1">
        <v>37705821</v>
      </c>
      <c r="D1902" s="1">
        <v>339687031</v>
      </c>
      <c r="E1902" s="1" t="s">
        <v>59</v>
      </c>
      <c r="F1902" s="1" t="s">
        <v>60</v>
      </c>
      <c r="G1902" s="1" t="s">
        <v>116</v>
      </c>
      <c r="H1902" s="1" t="s">
        <v>2180</v>
      </c>
      <c r="I1902" s="1">
        <v>771344025</v>
      </c>
      <c r="J1902" s="1" t="s">
        <v>11046</v>
      </c>
      <c r="K1902" s="1">
        <v>16</v>
      </c>
      <c r="L1902" s="1" t="s">
        <v>64</v>
      </c>
      <c r="M1902" s="1" t="s">
        <v>65</v>
      </c>
      <c r="N1902" s="2">
        <v>44450.666666666664</v>
      </c>
      <c r="O1902" s="1" t="s">
        <v>98</v>
      </c>
      <c r="Q1902" s="1" t="s">
        <v>67</v>
      </c>
      <c r="R1902" s="2">
        <v>45720.51834490741</v>
      </c>
      <c r="S1902" s="1" t="s">
        <v>6523</v>
      </c>
      <c r="T1902" s="1" t="s">
        <v>100</v>
      </c>
      <c r="U1902" s="1" t="s">
        <v>385</v>
      </c>
      <c r="V1902" s="1" t="s">
        <v>11047</v>
      </c>
      <c r="W1902" s="1" t="s">
        <v>578</v>
      </c>
      <c r="X1902" s="1" t="s">
        <v>578</v>
      </c>
      <c r="Y1902" s="1" t="s">
        <v>4825</v>
      </c>
      <c r="Z1902" s="1" t="s">
        <v>4826</v>
      </c>
      <c r="AA1902" s="1" t="s">
        <v>7139</v>
      </c>
      <c r="AB1902" s="1" t="s">
        <v>7139</v>
      </c>
      <c r="AE1902" s="2">
        <v>45720.518414351849</v>
      </c>
      <c r="AF1902" s="1" t="s">
        <v>77</v>
      </c>
      <c r="AH1902" s="1" t="s">
        <v>125</v>
      </c>
      <c r="AI1902" s="1" t="s">
        <v>106</v>
      </c>
      <c r="AJ1902" s="1" t="s">
        <v>107</v>
      </c>
      <c r="AK1902" s="1" t="s">
        <v>11048</v>
      </c>
      <c r="AL1902" s="1" t="s">
        <v>6523</v>
      </c>
      <c r="AM1902" s="2">
        <v>45720.518576388888</v>
      </c>
      <c r="AN1902" s="1" t="s">
        <v>11048</v>
      </c>
      <c r="AP1902" s="1">
        <v>5761880</v>
      </c>
      <c r="AQ1902" s="1" t="s">
        <v>83</v>
      </c>
      <c r="AR1902" s="2">
        <v>45721.742418981485</v>
      </c>
      <c r="AS1902" s="1" t="s">
        <v>84</v>
      </c>
      <c r="AT1902" s="2">
        <v>45720.5625</v>
      </c>
      <c r="AU1902" s="1" t="s">
        <v>85</v>
      </c>
      <c r="AV1902" s="1" t="s">
        <v>700</v>
      </c>
      <c r="AW1902" s="1" t="s">
        <v>701</v>
      </c>
      <c r="AX1902" s="1" t="s">
        <v>2640</v>
      </c>
      <c r="AZ1902" s="2">
        <v>45721.742418981485</v>
      </c>
      <c r="BB1902" s="1" t="s">
        <v>2457</v>
      </c>
      <c r="BC1902" s="1" t="s">
        <v>2458</v>
      </c>
      <c r="BD1902" s="1" t="s">
        <v>2459</v>
      </c>
      <c r="BE1902" s="1" t="s">
        <v>11049</v>
      </c>
      <c r="BF1902" s="1" t="s">
        <v>137</v>
      </c>
    </row>
    <row r="1903" spans="1:58" x14ac:dyDescent="0.35">
      <c r="A1903" s="1">
        <v>3015152</v>
      </c>
      <c r="B1903" s="1" t="s">
        <v>223</v>
      </c>
      <c r="C1903" s="1">
        <v>40616201</v>
      </c>
      <c r="D1903" s="1">
        <v>339410823</v>
      </c>
      <c r="E1903" s="1" t="s">
        <v>59</v>
      </c>
      <c r="F1903" s="1" t="s">
        <v>60</v>
      </c>
      <c r="G1903" s="1" t="s">
        <v>2107</v>
      </c>
      <c r="H1903" s="1" t="s">
        <v>1218</v>
      </c>
      <c r="I1903" s="1">
        <v>774497712</v>
      </c>
      <c r="J1903" s="1" t="s">
        <v>11050</v>
      </c>
      <c r="K1903" s="1">
        <v>15</v>
      </c>
      <c r="L1903" s="1" t="s">
        <v>64</v>
      </c>
      <c r="M1903" s="1" t="s">
        <v>65</v>
      </c>
      <c r="N1903" s="2">
        <v>45014</v>
      </c>
      <c r="O1903" s="1" t="s">
        <v>98</v>
      </c>
      <c r="Q1903" s="1" t="s">
        <v>67</v>
      </c>
      <c r="R1903" s="2">
        <v>45720.518379629626</v>
      </c>
      <c r="S1903" s="1" t="s">
        <v>10728</v>
      </c>
      <c r="T1903" s="1" t="s">
        <v>69</v>
      </c>
      <c r="U1903" s="1" t="s">
        <v>70</v>
      </c>
      <c r="V1903" s="1" t="s">
        <v>11051</v>
      </c>
      <c r="W1903" s="1" t="s">
        <v>143</v>
      </c>
      <c r="X1903" s="1" t="s">
        <v>143</v>
      </c>
      <c r="Y1903" s="1" t="s">
        <v>2688</v>
      </c>
      <c r="Z1903" s="1" t="s">
        <v>2689</v>
      </c>
      <c r="AA1903" s="1" t="s">
        <v>11052</v>
      </c>
      <c r="AB1903" s="1" t="s">
        <v>124</v>
      </c>
      <c r="AE1903" s="2">
        <v>45720.518449074072</v>
      </c>
      <c r="AF1903" s="1" t="s">
        <v>77</v>
      </c>
      <c r="AH1903" s="1" t="s">
        <v>125</v>
      </c>
      <c r="AI1903" s="1" t="s">
        <v>106</v>
      </c>
      <c r="AJ1903" s="1" t="s">
        <v>674</v>
      </c>
      <c r="AK1903" s="1" t="s">
        <v>11053</v>
      </c>
      <c r="AL1903" s="1" t="s">
        <v>10728</v>
      </c>
      <c r="AM1903" s="2">
        <v>45720.518576388888</v>
      </c>
      <c r="AN1903" s="1" t="s">
        <v>11053</v>
      </c>
      <c r="AP1903" s="1">
        <v>5761881</v>
      </c>
      <c r="AQ1903" s="1" t="s">
        <v>83</v>
      </c>
      <c r="AR1903" s="2">
        <v>45720.616979166669</v>
      </c>
      <c r="AS1903" s="1" t="s">
        <v>84</v>
      </c>
      <c r="AT1903" s="2">
        <v>45720.333333333336</v>
      </c>
      <c r="AU1903" s="1" t="s">
        <v>573</v>
      </c>
      <c r="AV1903" s="1" t="s">
        <v>149</v>
      </c>
      <c r="AW1903" s="1" t="s">
        <v>150</v>
      </c>
      <c r="AX1903" s="1" t="s">
        <v>516</v>
      </c>
      <c r="AZ1903" s="2">
        <v>45720.616979166669</v>
      </c>
      <c r="BB1903" s="1" t="s">
        <v>286</v>
      </c>
      <c r="BC1903" s="1" t="s">
        <v>287</v>
      </c>
      <c r="BD1903" s="1" t="s">
        <v>288</v>
      </c>
      <c r="BE1903" s="1" t="s">
        <v>11054</v>
      </c>
      <c r="BF1903" s="1" t="s">
        <v>290</v>
      </c>
    </row>
    <row r="1904" spans="1:58" x14ac:dyDescent="0.35">
      <c r="A1904" s="1">
        <v>3015153</v>
      </c>
      <c r="B1904" s="1" t="s">
        <v>223</v>
      </c>
      <c r="C1904" s="1">
        <v>39228121</v>
      </c>
      <c r="D1904" s="1">
        <v>339765599</v>
      </c>
      <c r="E1904" s="1" t="s">
        <v>59</v>
      </c>
      <c r="F1904" s="1" t="s">
        <v>60</v>
      </c>
      <c r="G1904" s="1" t="s">
        <v>116</v>
      </c>
      <c r="H1904" s="1" t="s">
        <v>2724</v>
      </c>
      <c r="I1904" s="1">
        <v>774535200</v>
      </c>
      <c r="J1904" s="1" t="s">
        <v>11055</v>
      </c>
      <c r="K1904" s="1">
        <v>14</v>
      </c>
      <c r="L1904" s="1" t="s">
        <v>64</v>
      </c>
      <c r="M1904" s="1" t="s">
        <v>65</v>
      </c>
      <c r="N1904" s="2">
        <v>44775.083333333336</v>
      </c>
      <c r="O1904" s="1" t="s">
        <v>98</v>
      </c>
      <c r="Q1904" s="1" t="s">
        <v>67</v>
      </c>
      <c r="R1904" s="2">
        <v>45720.518391203703</v>
      </c>
      <c r="S1904" s="1" t="s">
        <v>2144</v>
      </c>
      <c r="T1904" s="1" t="s">
        <v>100</v>
      </c>
      <c r="U1904" s="1" t="s">
        <v>70</v>
      </c>
      <c r="V1904" s="1" t="s">
        <v>11056</v>
      </c>
      <c r="W1904" s="1" t="s">
        <v>298</v>
      </c>
      <c r="X1904" s="1" t="s">
        <v>670</v>
      </c>
      <c r="Y1904" s="1" t="s">
        <v>1876</v>
      </c>
      <c r="Z1904" s="1" t="s">
        <v>231</v>
      </c>
      <c r="AA1904" s="1" t="s">
        <v>2657</v>
      </c>
      <c r="AB1904" s="1" t="s">
        <v>124</v>
      </c>
      <c r="AE1904" s="2">
        <v>45720.577708333331</v>
      </c>
      <c r="AF1904" s="1" t="s">
        <v>77</v>
      </c>
      <c r="AH1904" s="1" t="s">
        <v>125</v>
      </c>
      <c r="AI1904" s="1" t="s">
        <v>106</v>
      </c>
      <c r="AJ1904" s="1" t="s">
        <v>303</v>
      </c>
      <c r="AK1904" s="1" t="s">
        <v>11057</v>
      </c>
      <c r="AL1904" s="1" t="s">
        <v>240</v>
      </c>
      <c r="AM1904" s="2">
        <v>45720.577916666669</v>
      </c>
      <c r="AN1904" s="1" t="s">
        <v>11057</v>
      </c>
      <c r="AO1904" s="1" t="s">
        <v>240</v>
      </c>
      <c r="AP1904" s="1">
        <v>5762361</v>
      </c>
      <c r="AQ1904" s="1" t="s">
        <v>83</v>
      </c>
      <c r="AR1904" s="2">
        <v>45721.714143518519</v>
      </c>
      <c r="AS1904" s="1" t="s">
        <v>84</v>
      </c>
      <c r="AT1904" s="2">
        <v>45720.5625</v>
      </c>
      <c r="AU1904" s="1" t="s">
        <v>85</v>
      </c>
      <c r="AV1904" s="1" t="s">
        <v>306</v>
      </c>
      <c r="AW1904" s="1" t="s">
        <v>307</v>
      </c>
      <c r="AX1904" s="1" t="s">
        <v>308</v>
      </c>
      <c r="AZ1904" s="2">
        <v>45721.714143518519</v>
      </c>
      <c r="BB1904" s="1" t="s">
        <v>9615</v>
      </c>
      <c r="BC1904" s="1" t="s">
        <v>9616</v>
      </c>
      <c r="BD1904" s="1" t="s">
        <v>1051</v>
      </c>
      <c r="BE1904" s="1" t="s">
        <v>11058</v>
      </c>
      <c r="BF1904" s="1" t="s">
        <v>240</v>
      </c>
    </row>
    <row r="1905" spans="1:58" x14ac:dyDescent="0.35">
      <c r="A1905" s="1">
        <v>3015154</v>
      </c>
      <c r="B1905" s="1" t="s">
        <v>58</v>
      </c>
      <c r="C1905" s="1">
        <v>35548311</v>
      </c>
      <c r="D1905" s="1">
        <v>338220796</v>
      </c>
      <c r="E1905" s="1" t="s">
        <v>59</v>
      </c>
      <c r="F1905" s="1" t="s">
        <v>60</v>
      </c>
      <c r="G1905" s="1" t="s">
        <v>11059</v>
      </c>
      <c r="H1905" s="1" t="s">
        <v>11060</v>
      </c>
      <c r="I1905" s="1" t="s">
        <v>11061</v>
      </c>
      <c r="J1905" s="1" t="s">
        <v>11062</v>
      </c>
      <c r="K1905" s="1">
        <v>12</v>
      </c>
      <c r="L1905" s="1" t="s">
        <v>64</v>
      </c>
      <c r="M1905" s="1" t="s">
        <v>65</v>
      </c>
      <c r="N1905" s="2">
        <v>45150.697928240741</v>
      </c>
      <c r="O1905" s="1" t="s">
        <v>520</v>
      </c>
      <c r="Q1905" s="1" t="s">
        <v>67</v>
      </c>
      <c r="R1905" s="2">
        <v>45720.518460648149</v>
      </c>
      <c r="S1905" s="1" t="s">
        <v>3278</v>
      </c>
      <c r="T1905" s="1" t="s">
        <v>412</v>
      </c>
      <c r="U1905" s="1" t="s">
        <v>1189</v>
      </c>
      <c r="V1905" s="1" t="s">
        <v>11063</v>
      </c>
      <c r="W1905" s="1" t="s">
        <v>214</v>
      </c>
      <c r="X1905" s="1" t="s">
        <v>215</v>
      </c>
      <c r="Y1905" s="1" t="s">
        <v>5366</v>
      </c>
      <c r="Z1905" s="1" t="s">
        <v>2773</v>
      </c>
      <c r="AA1905" s="1" t="s">
        <v>2773</v>
      </c>
      <c r="AB1905" s="1" t="s">
        <v>3745</v>
      </c>
      <c r="AC1905" s="1" t="s">
        <v>11064</v>
      </c>
      <c r="AE1905" s="2">
        <v>45720.518680555557</v>
      </c>
      <c r="AF1905" s="1" t="s">
        <v>417</v>
      </c>
      <c r="AG1905" s="1">
        <v>48</v>
      </c>
      <c r="AH1905" s="1" t="s">
        <v>125</v>
      </c>
      <c r="AI1905" s="1" t="s">
        <v>464</v>
      </c>
      <c r="AJ1905" s="1" t="s">
        <v>465</v>
      </c>
      <c r="AK1905" s="1" t="s">
        <v>11065</v>
      </c>
      <c r="AL1905" s="1" t="s">
        <v>3278</v>
      </c>
      <c r="AM1905" s="2">
        <v>45720.518726851849</v>
      </c>
      <c r="AO1905" s="1" t="s">
        <v>3278</v>
      </c>
      <c r="AP1905" s="1">
        <v>5761883</v>
      </c>
      <c r="AQ1905" s="1" t="s">
        <v>83</v>
      </c>
      <c r="AR1905" s="2">
        <v>45720.600555555553</v>
      </c>
      <c r="AS1905" s="1" t="s">
        <v>84</v>
      </c>
      <c r="AT1905" s="2">
        <v>45720.333333333336</v>
      </c>
      <c r="AU1905" s="1" t="s">
        <v>85</v>
      </c>
      <c r="AV1905" s="1" t="s">
        <v>468</v>
      </c>
      <c r="AW1905" s="1" t="s">
        <v>469</v>
      </c>
      <c r="AX1905" s="1" t="s">
        <v>5190</v>
      </c>
      <c r="AY1905" s="2">
        <v>45722.518680555557</v>
      </c>
      <c r="AZ1905" s="2">
        <v>45720.600555555553</v>
      </c>
      <c r="BA1905" s="1" t="s">
        <v>419</v>
      </c>
      <c r="BB1905" s="1" t="s">
        <v>2742</v>
      </c>
      <c r="BC1905" s="1" t="s">
        <v>2743</v>
      </c>
      <c r="BD1905" s="1" t="s">
        <v>2744</v>
      </c>
      <c r="BE1905" s="1" t="s">
        <v>11066</v>
      </c>
      <c r="BF1905" s="1" t="s">
        <v>5395</v>
      </c>
    </row>
    <row r="1906" spans="1:58" x14ac:dyDescent="0.35">
      <c r="A1906" s="1">
        <v>3015155</v>
      </c>
      <c r="B1906" s="1" t="s">
        <v>58</v>
      </c>
      <c r="C1906" s="1">
        <v>39863471</v>
      </c>
      <c r="D1906" s="1">
        <v>338680779</v>
      </c>
      <c r="E1906" s="1" t="s">
        <v>59</v>
      </c>
      <c r="F1906" s="1" t="s">
        <v>60</v>
      </c>
      <c r="G1906" s="1" t="s">
        <v>11067</v>
      </c>
      <c r="H1906" s="1" t="s">
        <v>11068</v>
      </c>
      <c r="I1906" s="1">
        <v>774737905</v>
      </c>
      <c r="J1906" s="1" t="s">
        <v>1940</v>
      </c>
      <c r="K1906" s="1">
        <v>12</v>
      </c>
      <c r="L1906" s="1" t="s">
        <v>64</v>
      </c>
      <c r="M1906" s="1" t="s">
        <v>65</v>
      </c>
      <c r="N1906" s="2">
        <v>44881.791666666664</v>
      </c>
      <c r="O1906" s="1" t="s">
        <v>66</v>
      </c>
      <c r="Q1906" s="1" t="s">
        <v>67</v>
      </c>
      <c r="R1906" s="2">
        <v>45720.519826388889</v>
      </c>
      <c r="S1906" s="1" t="s">
        <v>1055</v>
      </c>
      <c r="T1906" s="1" t="s">
        <v>69</v>
      </c>
      <c r="U1906" s="1" t="s">
        <v>70</v>
      </c>
      <c r="V1906" s="1" t="s">
        <v>11069</v>
      </c>
      <c r="W1906" s="1" t="s">
        <v>72</v>
      </c>
      <c r="X1906" s="1" t="s">
        <v>183</v>
      </c>
      <c r="Y1906" s="1" t="s">
        <v>5300</v>
      </c>
      <c r="Z1906" s="1" t="s">
        <v>2549</v>
      </c>
      <c r="AA1906" s="1" t="s">
        <v>11070</v>
      </c>
      <c r="AB1906" s="1" t="s">
        <v>124</v>
      </c>
      <c r="AE1906" s="2">
        <v>45720.519872685189</v>
      </c>
      <c r="AF1906" s="1" t="s">
        <v>77</v>
      </c>
      <c r="AH1906" s="1" t="s">
        <v>125</v>
      </c>
      <c r="AI1906" s="1" t="s">
        <v>79</v>
      </c>
      <c r="AJ1906" s="1" t="s">
        <v>378</v>
      </c>
      <c r="AK1906" s="1" t="s">
        <v>11071</v>
      </c>
      <c r="AL1906" s="1" t="s">
        <v>1055</v>
      </c>
      <c r="AM1906" s="2">
        <v>45720.519965277781</v>
      </c>
      <c r="AN1906" s="1" t="s">
        <v>11071</v>
      </c>
      <c r="AP1906" s="1">
        <v>5761902</v>
      </c>
      <c r="AQ1906" s="1" t="s">
        <v>83</v>
      </c>
      <c r="AR1906" s="2">
        <v>45720.652743055558</v>
      </c>
      <c r="AS1906" s="1" t="s">
        <v>84</v>
      </c>
      <c r="AT1906" s="2">
        <v>45720.5625</v>
      </c>
      <c r="AU1906" s="1" t="s">
        <v>85</v>
      </c>
      <c r="AV1906" s="1" t="s">
        <v>480</v>
      </c>
      <c r="AW1906" s="1" t="s">
        <v>481</v>
      </c>
      <c r="AX1906" s="1" t="s">
        <v>2402</v>
      </c>
      <c r="AZ1906" s="2">
        <v>45720.652743055558</v>
      </c>
      <c r="BB1906" s="1" t="s">
        <v>594</v>
      </c>
      <c r="BC1906" s="1" t="s">
        <v>595</v>
      </c>
      <c r="BD1906" s="1" t="s">
        <v>596</v>
      </c>
      <c r="BE1906" s="1" t="s">
        <v>755</v>
      </c>
      <c r="BF1906" s="1" t="s">
        <v>188</v>
      </c>
    </row>
    <row r="1907" spans="1:58" x14ac:dyDescent="0.35">
      <c r="A1907" s="1">
        <v>3015156</v>
      </c>
      <c r="B1907" s="1" t="s">
        <v>94</v>
      </c>
      <c r="C1907" s="1">
        <v>2831531</v>
      </c>
      <c r="D1907" s="1">
        <v>339935407</v>
      </c>
      <c r="E1907" s="1" t="s">
        <v>59</v>
      </c>
      <c r="F1907" s="1" t="s">
        <v>60</v>
      </c>
      <c r="G1907" s="1" t="s">
        <v>5804</v>
      </c>
      <c r="H1907" s="1" t="s">
        <v>5805</v>
      </c>
      <c r="I1907" s="1">
        <v>770237901</v>
      </c>
      <c r="K1907" s="1">
        <v>20</v>
      </c>
      <c r="L1907" s="1" t="s">
        <v>4934</v>
      </c>
      <c r="M1907" s="1" t="s">
        <v>4935</v>
      </c>
      <c r="N1907" s="2">
        <v>40513</v>
      </c>
      <c r="O1907" s="1" t="s">
        <v>5100</v>
      </c>
      <c r="Q1907" s="1" t="s">
        <v>67</v>
      </c>
      <c r="R1907" s="2">
        <v>45720.52003472222</v>
      </c>
      <c r="S1907" s="1" t="s">
        <v>4983</v>
      </c>
      <c r="T1907" s="1" t="s">
        <v>412</v>
      </c>
      <c r="U1907" s="1" t="s">
        <v>603</v>
      </c>
      <c r="V1907" s="1" t="s">
        <v>11072</v>
      </c>
      <c r="W1907" s="1" t="s">
        <v>785</v>
      </c>
      <c r="X1907" s="1" t="s">
        <v>1971</v>
      </c>
      <c r="Y1907" s="1" t="s">
        <v>5291</v>
      </c>
      <c r="Z1907" s="1" t="s">
        <v>1973</v>
      </c>
      <c r="AA1907" s="1" t="s">
        <v>1974</v>
      </c>
      <c r="AB1907" s="1" t="s">
        <v>5292</v>
      </c>
      <c r="AE1907" s="2">
        <v>45720.520196759258</v>
      </c>
      <c r="AF1907" s="1" t="s">
        <v>1035</v>
      </c>
      <c r="AH1907" s="1" t="s">
        <v>125</v>
      </c>
      <c r="AI1907" s="1" t="s">
        <v>464</v>
      </c>
      <c r="AJ1907" s="1" t="s">
        <v>492</v>
      </c>
      <c r="AK1907" s="1" t="s">
        <v>11072</v>
      </c>
      <c r="AL1907" s="1" t="s">
        <v>4983</v>
      </c>
      <c r="AM1907" s="2">
        <v>45720.521631944444</v>
      </c>
      <c r="AO1907" s="1" t="s">
        <v>4983</v>
      </c>
      <c r="AP1907" s="1">
        <v>5761934</v>
      </c>
      <c r="AQ1907" s="1" t="s">
        <v>83</v>
      </c>
      <c r="AR1907" s="2">
        <v>45720.68109953704</v>
      </c>
      <c r="AS1907" s="1" t="s">
        <v>84</v>
      </c>
      <c r="AT1907" s="2">
        <v>45720.333333333336</v>
      </c>
      <c r="AU1907" s="1" t="s">
        <v>573</v>
      </c>
      <c r="AV1907" s="1" t="s">
        <v>790</v>
      </c>
      <c r="AW1907" s="1" t="s">
        <v>791</v>
      </c>
      <c r="AX1907" s="1" t="s">
        <v>10794</v>
      </c>
      <c r="AZ1907" s="2">
        <v>45720.68109953704</v>
      </c>
      <c r="BB1907" s="1" t="s">
        <v>111</v>
      </c>
      <c r="BC1907" s="1" t="s">
        <v>112</v>
      </c>
      <c r="BD1907" s="1" t="s">
        <v>113</v>
      </c>
      <c r="BE1907" s="1" t="s">
        <v>11073</v>
      </c>
      <c r="BF1907" s="1" t="s">
        <v>2355</v>
      </c>
    </row>
    <row r="1908" spans="1:58" x14ac:dyDescent="0.35">
      <c r="A1908" s="1">
        <v>3015157</v>
      </c>
      <c r="B1908" s="1" t="s">
        <v>58</v>
      </c>
      <c r="C1908" s="1">
        <v>43621961</v>
      </c>
      <c r="D1908" s="1">
        <v>339811277</v>
      </c>
      <c r="E1908" s="1" t="s">
        <v>59</v>
      </c>
      <c r="F1908" s="1" t="s">
        <v>60</v>
      </c>
      <c r="G1908" s="1" t="s">
        <v>876</v>
      </c>
      <c r="H1908" s="1" t="s">
        <v>11074</v>
      </c>
      <c r="I1908" s="1">
        <v>784065085</v>
      </c>
      <c r="J1908" s="1" t="s">
        <v>1922</v>
      </c>
      <c r="K1908" s="1">
        <v>17</v>
      </c>
      <c r="L1908" s="1" t="s">
        <v>64</v>
      </c>
      <c r="M1908" s="1" t="s">
        <v>65</v>
      </c>
      <c r="N1908" s="2">
        <v>45549.606053240743</v>
      </c>
      <c r="O1908" s="1" t="s">
        <v>66</v>
      </c>
      <c r="Q1908" s="1" t="s">
        <v>67</v>
      </c>
      <c r="R1908" s="2">
        <v>45720.520254629628</v>
      </c>
      <c r="S1908" s="1" t="s">
        <v>6191</v>
      </c>
      <c r="T1908" s="1" t="s">
        <v>100</v>
      </c>
      <c r="U1908" s="1" t="s">
        <v>70</v>
      </c>
      <c r="V1908" s="1" t="s">
        <v>11075</v>
      </c>
      <c r="W1908" s="1" t="s">
        <v>3521</v>
      </c>
      <c r="X1908" s="1" t="s">
        <v>3522</v>
      </c>
      <c r="Y1908" s="1" t="s">
        <v>4546</v>
      </c>
      <c r="Z1908" s="1" t="s">
        <v>3524</v>
      </c>
      <c r="AA1908" s="1" t="s">
        <v>248</v>
      </c>
      <c r="AB1908" s="1" t="s">
        <v>124</v>
      </c>
      <c r="AE1908" s="2">
        <v>45720.520266203705</v>
      </c>
      <c r="AF1908" s="1" t="s">
        <v>77</v>
      </c>
      <c r="AH1908" s="1" t="s">
        <v>78</v>
      </c>
      <c r="AI1908" s="1" t="s">
        <v>79</v>
      </c>
      <c r="AJ1908" s="1" t="s">
        <v>378</v>
      </c>
      <c r="AK1908" s="1" t="s">
        <v>11075</v>
      </c>
      <c r="AL1908" s="1" t="s">
        <v>6191</v>
      </c>
      <c r="AM1908" s="2">
        <v>45720.520289351851</v>
      </c>
      <c r="AN1908" s="1" t="s">
        <v>11075</v>
      </c>
      <c r="AP1908" s="1">
        <v>5761912</v>
      </c>
      <c r="AQ1908" s="1" t="s">
        <v>83</v>
      </c>
      <c r="AR1908" s="2">
        <v>45721.53800925926</v>
      </c>
      <c r="AS1908" s="1" t="s">
        <v>84</v>
      </c>
      <c r="AT1908" s="2">
        <v>45720.5625</v>
      </c>
      <c r="AU1908" s="1" t="s">
        <v>85</v>
      </c>
      <c r="AV1908" s="1" t="s">
        <v>3527</v>
      </c>
      <c r="AW1908" s="1" t="s">
        <v>3528</v>
      </c>
      <c r="AX1908" s="1" t="s">
        <v>4122</v>
      </c>
      <c r="AZ1908" s="2">
        <v>45721.53800925926</v>
      </c>
      <c r="BB1908" s="1" t="s">
        <v>765</v>
      </c>
      <c r="BC1908" s="1" t="s">
        <v>766</v>
      </c>
      <c r="BD1908" s="1" t="s">
        <v>767</v>
      </c>
      <c r="BE1908" s="1" t="s">
        <v>11076</v>
      </c>
      <c r="BF1908" s="1" t="s">
        <v>406</v>
      </c>
    </row>
    <row r="1909" spans="1:58" x14ac:dyDescent="0.35">
      <c r="A1909" s="1">
        <v>3015158</v>
      </c>
      <c r="B1909" s="1" t="s">
        <v>223</v>
      </c>
      <c r="C1909" s="1">
        <v>41393441</v>
      </c>
      <c r="D1909" s="1">
        <v>339701338</v>
      </c>
      <c r="E1909" s="1" t="s">
        <v>59</v>
      </c>
      <c r="F1909" s="1" t="s">
        <v>60</v>
      </c>
      <c r="G1909" s="1" t="s">
        <v>1113</v>
      </c>
      <c r="H1909" s="1" t="s">
        <v>11077</v>
      </c>
      <c r="I1909" s="1">
        <v>773053337</v>
      </c>
      <c r="J1909" s="1" t="s">
        <v>10212</v>
      </c>
      <c r="K1909" s="1">
        <v>12</v>
      </c>
      <c r="L1909" s="1" t="s">
        <v>64</v>
      </c>
      <c r="M1909" s="1" t="s">
        <v>65</v>
      </c>
      <c r="N1909" s="2">
        <v>45182.833333333336</v>
      </c>
      <c r="O1909" s="1" t="s">
        <v>98</v>
      </c>
      <c r="Q1909" s="1" t="s">
        <v>67</v>
      </c>
      <c r="R1909" s="2">
        <v>45720.520381944443</v>
      </c>
      <c r="S1909" s="1" t="s">
        <v>512</v>
      </c>
      <c r="T1909" s="1" t="s">
        <v>100</v>
      </c>
      <c r="U1909" s="1" t="s">
        <v>385</v>
      </c>
      <c r="V1909" s="1" t="s">
        <v>11078</v>
      </c>
      <c r="W1909" s="1" t="s">
        <v>298</v>
      </c>
      <c r="X1909" s="1" t="s">
        <v>298</v>
      </c>
      <c r="Y1909" s="1" t="s">
        <v>5587</v>
      </c>
      <c r="Z1909" s="1" t="s">
        <v>929</v>
      </c>
      <c r="AA1909" s="1" t="s">
        <v>11079</v>
      </c>
      <c r="AB1909" s="1" t="s">
        <v>11080</v>
      </c>
      <c r="AE1909" s="2">
        <v>45720.52039351852</v>
      </c>
      <c r="AF1909" s="1" t="s">
        <v>77</v>
      </c>
      <c r="AH1909" s="1" t="s">
        <v>78</v>
      </c>
      <c r="AI1909" s="1" t="s">
        <v>106</v>
      </c>
      <c r="AJ1909" s="1" t="s">
        <v>107</v>
      </c>
      <c r="AK1909" s="1" t="s">
        <v>11081</v>
      </c>
      <c r="AL1909" s="1" t="s">
        <v>512</v>
      </c>
      <c r="AM1909" s="2">
        <v>45720.520428240743</v>
      </c>
      <c r="AN1909" s="1" t="s">
        <v>11081</v>
      </c>
      <c r="AP1909" s="1">
        <v>5761913</v>
      </c>
      <c r="AQ1909" s="1" t="s">
        <v>83</v>
      </c>
      <c r="AR1909" s="2">
        <v>45720.560428240744</v>
      </c>
      <c r="AS1909" s="1" t="s">
        <v>84</v>
      </c>
      <c r="AT1909" s="2">
        <v>45720.520833333336</v>
      </c>
      <c r="AU1909" s="1" t="s">
        <v>85</v>
      </c>
      <c r="AV1909" s="1" t="s">
        <v>4129</v>
      </c>
      <c r="AW1909" s="1" t="s">
        <v>4130</v>
      </c>
      <c r="AX1909" s="1" t="s">
        <v>4131</v>
      </c>
      <c r="AZ1909" s="2">
        <v>45720.560428240744</v>
      </c>
      <c r="BB1909" s="1" t="s">
        <v>561</v>
      </c>
      <c r="BC1909" s="1" t="s">
        <v>562</v>
      </c>
      <c r="BD1909" s="1" t="s">
        <v>113</v>
      </c>
      <c r="BE1909" s="1" t="s">
        <v>11082</v>
      </c>
      <c r="BF1909" s="1" t="s">
        <v>1365</v>
      </c>
    </row>
    <row r="1910" spans="1:58" x14ac:dyDescent="0.35">
      <c r="A1910" s="1">
        <v>3015159</v>
      </c>
      <c r="B1910" s="1" t="s">
        <v>223</v>
      </c>
      <c r="C1910" s="1">
        <v>45009571</v>
      </c>
      <c r="D1910" s="1">
        <v>339935446</v>
      </c>
      <c r="E1910" s="1" t="s">
        <v>59</v>
      </c>
      <c r="F1910" s="1" t="s">
        <v>60</v>
      </c>
      <c r="G1910" s="1" t="s">
        <v>11083</v>
      </c>
      <c r="H1910" s="1" t="s">
        <v>11084</v>
      </c>
      <c r="I1910" s="1">
        <v>773790753</v>
      </c>
      <c r="J1910" s="1" t="s">
        <v>11085</v>
      </c>
      <c r="K1910" s="1">
        <v>19</v>
      </c>
      <c r="L1910" s="1" t="s">
        <v>64</v>
      </c>
      <c r="M1910" s="1" t="s">
        <v>65</v>
      </c>
      <c r="N1910" s="2">
        <v>45701.458333333336</v>
      </c>
      <c r="O1910" s="1" t="s">
        <v>98</v>
      </c>
      <c r="Q1910" s="1" t="s">
        <v>67</v>
      </c>
      <c r="R1910" s="2">
        <v>45720.520416666666</v>
      </c>
      <c r="S1910" s="1" t="s">
        <v>181</v>
      </c>
      <c r="T1910" s="1" t="s">
        <v>100</v>
      </c>
      <c r="U1910" s="1" t="s">
        <v>70</v>
      </c>
      <c r="V1910" s="1" t="s">
        <v>11086</v>
      </c>
      <c r="W1910" s="1" t="s">
        <v>785</v>
      </c>
      <c r="X1910" s="1" t="s">
        <v>1971</v>
      </c>
      <c r="Y1910" s="1" t="s">
        <v>8921</v>
      </c>
      <c r="Z1910" s="1" t="s">
        <v>11087</v>
      </c>
      <c r="AA1910" s="1" t="s">
        <v>11088</v>
      </c>
      <c r="AB1910" s="1" t="s">
        <v>124</v>
      </c>
      <c r="AE1910" s="2">
        <v>45720.520428240743</v>
      </c>
      <c r="AF1910" s="1" t="s">
        <v>77</v>
      </c>
      <c r="AH1910" s="1" t="s">
        <v>78</v>
      </c>
      <c r="AI1910" s="1" t="s">
        <v>106</v>
      </c>
      <c r="AJ1910" s="1" t="s">
        <v>1212</v>
      </c>
      <c r="AK1910" s="1" t="s">
        <v>11086</v>
      </c>
      <c r="AL1910" s="1" t="s">
        <v>181</v>
      </c>
      <c r="AM1910" s="2">
        <v>45720.520509259259</v>
      </c>
      <c r="AN1910" s="1" t="s">
        <v>11086</v>
      </c>
      <c r="AP1910" s="1">
        <v>5761914</v>
      </c>
      <c r="AQ1910" s="1" t="s">
        <v>83</v>
      </c>
      <c r="AR1910" s="2">
        <v>45720.606909722221</v>
      </c>
      <c r="AS1910" s="1" t="s">
        <v>84</v>
      </c>
      <c r="AT1910" s="2">
        <v>45720.5625</v>
      </c>
      <c r="AU1910" s="1" t="s">
        <v>85</v>
      </c>
      <c r="AV1910" s="1" t="s">
        <v>790</v>
      </c>
      <c r="AW1910" s="1" t="s">
        <v>791</v>
      </c>
      <c r="AX1910" s="1" t="s">
        <v>3094</v>
      </c>
      <c r="AZ1910" s="2">
        <v>45720.606909722221</v>
      </c>
      <c r="BB1910" s="1" t="s">
        <v>111</v>
      </c>
      <c r="BC1910" s="1" t="s">
        <v>112</v>
      </c>
      <c r="BD1910" s="1" t="s">
        <v>113</v>
      </c>
      <c r="BE1910" s="1" t="s">
        <v>11089</v>
      </c>
      <c r="BF1910" s="1" t="s">
        <v>2355</v>
      </c>
    </row>
    <row r="1911" spans="1:58" x14ac:dyDescent="0.35">
      <c r="A1911" s="1">
        <v>3015160</v>
      </c>
      <c r="B1911" s="1" t="s">
        <v>327</v>
      </c>
      <c r="C1911" s="1">
        <v>33617981</v>
      </c>
      <c r="D1911" s="1">
        <v>338253609</v>
      </c>
      <c r="E1911" s="1" t="s">
        <v>59</v>
      </c>
      <c r="F1911" s="1" t="s">
        <v>60</v>
      </c>
      <c r="G1911" s="1" t="s">
        <v>5223</v>
      </c>
      <c r="I1911" s="1">
        <v>775870008</v>
      </c>
      <c r="J1911" s="1" t="s">
        <v>6555</v>
      </c>
      <c r="K1911" s="1">
        <v>20</v>
      </c>
      <c r="L1911" s="1" t="s">
        <v>1008</v>
      </c>
      <c r="M1911" s="1" t="s">
        <v>2154</v>
      </c>
      <c r="N1911" s="2">
        <v>42545.333333333336</v>
      </c>
      <c r="O1911" s="1" t="s">
        <v>5225</v>
      </c>
      <c r="Q1911" s="1" t="s">
        <v>67</v>
      </c>
      <c r="R1911" s="2">
        <v>45720.522361111114</v>
      </c>
      <c r="S1911" s="1" t="s">
        <v>4115</v>
      </c>
      <c r="T1911" s="1" t="s">
        <v>412</v>
      </c>
      <c r="U1911" s="1" t="s">
        <v>603</v>
      </c>
      <c r="V1911" s="1" t="s">
        <v>11090</v>
      </c>
      <c r="W1911" s="1" t="s">
        <v>72</v>
      </c>
      <c r="X1911" s="1" t="s">
        <v>356</v>
      </c>
      <c r="Y1911" s="1" t="s">
        <v>5083</v>
      </c>
      <c r="Z1911" s="1" t="s">
        <v>75</v>
      </c>
      <c r="AA1911" s="1" t="s">
        <v>1183</v>
      </c>
      <c r="AB1911" s="1" t="s">
        <v>1183</v>
      </c>
      <c r="AE1911" s="2">
        <v>45720.604166666664</v>
      </c>
      <c r="AF1911" s="1" t="s">
        <v>417</v>
      </c>
      <c r="AG1911" s="1">
        <v>48</v>
      </c>
      <c r="AH1911" s="1" t="s">
        <v>2897</v>
      </c>
      <c r="AI1911" s="1" t="s">
        <v>339</v>
      </c>
      <c r="AJ1911" s="1" t="s">
        <v>361</v>
      </c>
      <c r="AK1911" s="1" t="s">
        <v>11091</v>
      </c>
      <c r="AL1911" s="1" t="s">
        <v>937</v>
      </c>
      <c r="AM1911" s="2">
        <v>45720.604583333334</v>
      </c>
      <c r="AN1911" s="1" t="s">
        <v>11092</v>
      </c>
      <c r="AO1911" s="1" t="s">
        <v>937</v>
      </c>
      <c r="AP1911" s="1">
        <v>5762596</v>
      </c>
      <c r="AQ1911" s="1" t="s">
        <v>83</v>
      </c>
      <c r="AR1911" s="2">
        <v>45721.508356481485</v>
      </c>
      <c r="AS1911" s="1" t="s">
        <v>84</v>
      </c>
      <c r="AT1911" s="2">
        <v>45720.302083333336</v>
      </c>
      <c r="AU1911" s="1" t="s">
        <v>85</v>
      </c>
      <c r="AV1911" s="1" t="s">
        <v>86</v>
      </c>
      <c r="AW1911" s="1" t="s">
        <v>87</v>
      </c>
      <c r="AX1911" s="1" t="s">
        <v>88</v>
      </c>
      <c r="AY1911" s="2">
        <v>45722.604166666664</v>
      </c>
      <c r="AZ1911" s="2">
        <v>45721.508356481485</v>
      </c>
      <c r="BA1911" s="1" t="s">
        <v>419</v>
      </c>
      <c r="BB1911" s="1" t="s">
        <v>2641</v>
      </c>
      <c r="BC1911" s="1" t="s">
        <v>1200</v>
      </c>
      <c r="BD1911" s="1" t="s">
        <v>2642</v>
      </c>
      <c r="BE1911" s="1" t="s">
        <v>11093</v>
      </c>
      <c r="BF1911" s="1" t="s">
        <v>11045</v>
      </c>
    </row>
    <row r="1912" spans="1:58" x14ac:dyDescent="0.35">
      <c r="A1912" s="1">
        <v>3015161</v>
      </c>
      <c r="B1912" s="1" t="s">
        <v>58</v>
      </c>
      <c r="C1912" s="1">
        <v>34867041</v>
      </c>
      <c r="D1912" s="1">
        <v>338273468</v>
      </c>
      <c r="E1912" s="1" t="s">
        <v>59</v>
      </c>
      <c r="F1912" s="1" t="s">
        <v>60</v>
      </c>
      <c r="G1912" s="1" t="s">
        <v>599</v>
      </c>
      <c r="H1912" s="1" t="s">
        <v>681</v>
      </c>
      <c r="I1912" s="1">
        <v>770296868</v>
      </c>
      <c r="J1912" s="1" t="s">
        <v>8152</v>
      </c>
      <c r="K1912" s="1">
        <v>16</v>
      </c>
      <c r="L1912" s="1" t="s">
        <v>64</v>
      </c>
      <c r="M1912" s="1" t="s">
        <v>65</v>
      </c>
      <c r="N1912" s="2">
        <v>44805</v>
      </c>
      <c r="O1912" s="1" t="s">
        <v>353</v>
      </c>
      <c r="Q1912" s="1" t="s">
        <v>67</v>
      </c>
      <c r="R1912" s="2">
        <v>45720.52380787037</v>
      </c>
      <c r="S1912" s="1" t="s">
        <v>4955</v>
      </c>
      <c r="T1912" s="1" t="s">
        <v>639</v>
      </c>
      <c r="U1912" s="1" t="s">
        <v>1219</v>
      </c>
      <c r="V1912" s="1" t="s">
        <v>11094</v>
      </c>
      <c r="W1912" s="1" t="s">
        <v>72</v>
      </c>
      <c r="X1912" s="1" t="s">
        <v>183</v>
      </c>
      <c r="Y1912" s="1" t="s">
        <v>11095</v>
      </c>
      <c r="Z1912" s="1" t="s">
        <v>546</v>
      </c>
      <c r="AA1912" s="1" t="s">
        <v>2520</v>
      </c>
      <c r="AB1912" s="1" t="s">
        <v>124</v>
      </c>
      <c r="AC1912" s="1">
        <v>116</v>
      </c>
      <c r="AE1912" s="2">
        <v>45720.525717592594</v>
      </c>
      <c r="AF1912" s="1" t="s">
        <v>77</v>
      </c>
      <c r="AH1912" s="1" t="s">
        <v>125</v>
      </c>
      <c r="AI1912" s="1" t="s">
        <v>79</v>
      </c>
      <c r="AJ1912" s="1" t="s">
        <v>454</v>
      </c>
      <c r="AK1912" s="1" t="s">
        <v>11096</v>
      </c>
      <c r="AL1912" s="1" t="s">
        <v>4955</v>
      </c>
      <c r="AM1912" s="2">
        <v>45720.525810185187</v>
      </c>
      <c r="AO1912" s="1" t="s">
        <v>4955</v>
      </c>
      <c r="AP1912" s="1">
        <v>5761973</v>
      </c>
      <c r="AQ1912" s="1" t="s">
        <v>83</v>
      </c>
      <c r="AR1912" s="2">
        <v>45720.615914351853</v>
      </c>
      <c r="AS1912" s="1" t="s">
        <v>84</v>
      </c>
      <c r="AT1912" s="2">
        <v>45720.333333333336</v>
      </c>
      <c r="AU1912" s="1" t="s">
        <v>573</v>
      </c>
      <c r="AV1912" s="1" t="s">
        <v>480</v>
      </c>
      <c r="AW1912" s="1" t="s">
        <v>481</v>
      </c>
      <c r="AX1912" s="1" t="s">
        <v>6274</v>
      </c>
      <c r="AZ1912" s="2">
        <v>45720.615914351853</v>
      </c>
      <c r="BB1912" s="1" t="s">
        <v>1399</v>
      </c>
      <c r="BC1912" s="1" t="s">
        <v>1130</v>
      </c>
      <c r="BD1912" s="1" t="s">
        <v>815</v>
      </c>
      <c r="BE1912" s="1" t="s">
        <v>11097</v>
      </c>
      <c r="BF1912" s="1" t="s">
        <v>875</v>
      </c>
    </row>
    <row r="1913" spans="1:58" x14ac:dyDescent="0.35">
      <c r="A1913" s="1">
        <v>3015162</v>
      </c>
      <c r="B1913" s="1" t="s">
        <v>327</v>
      </c>
      <c r="C1913" s="1">
        <v>822031</v>
      </c>
      <c r="D1913" s="1">
        <v>338364410</v>
      </c>
      <c r="E1913" s="1" t="s">
        <v>59</v>
      </c>
      <c r="F1913" s="1" t="s">
        <v>60</v>
      </c>
      <c r="G1913" s="1" t="s">
        <v>2091</v>
      </c>
      <c r="H1913" s="1" t="s">
        <v>11098</v>
      </c>
      <c r="I1913" s="1">
        <v>782068987</v>
      </c>
      <c r="J1913" s="1" t="s">
        <v>11099</v>
      </c>
      <c r="K1913" s="1">
        <v>13</v>
      </c>
      <c r="L1913" s="1" t="s">
        <v>64</v>
      </c>
      <c r="M1913" s="1" t="s">
        <v>65</v>
      </c>
      <c r="N1913" s="2">
        <v>43739</v>
      </c>
      <c r="O1913" s="1" t="s">
        <v>739</v>
      </c>
      <c r="Q1913" s="1" t="s">
        <v>67</v>
      </c>
      <c r="R1913" s="2">
        <v>45720.523819444446</v>
      </c>
      <c r="S1913" s="1" t="s">
        <v>5008</v>
      </c>
      <c r="T1913" s="1" t="s">
        <v>100</v>
      </c>
      <c r="U1913" s="1" t="s">
        <v>11100</v>
      </c>
      <c r="V1913" s="1" t="s">
        <v>11101</v>
      </c>
      <c r="W1913" s="1" t="s">
        <v>653</v>
      </c>
      <c r="X1913" s="1" t="s">
        <v>942</v>
      </c>
      <c r="Y1913" s="1" t="s">
        <v>3351</v>
      </c>
      <c r="Z1913" s="1" t="s">
        <v>1476</v>
      </c>
      <c r="AA1913" s="1" t="s">
        <v>11102</v>
      </c>
      <c r="AB1913" s="1" t="s">
        <v>11102</v>
      </c>
      <c r="AE1913" s="2">
        <v>45720.523993055554</v>
      </c>
      <c r="AF1913" s="1" t="s">
        <v>77</v>
      </c>
      <c r="AH1913" s="1" t="s">
        <v>125</v>
      </c>
      <c r="AI1913" s="1" t="s">
        <v>106</v>
      </c>
      <c r="AJ1913" s="1" t="s">
        <v>674</v>
      </c>
      <c r="AK1913" s="1" t="s">
        <v>11101</v>
      </c>
      <c r="AL1913" s="1" t="s">
        <v>5008</v>
      </c>
      <c r="AM1913" s="2">
        <v>45720.524074074077</v>
      </c>
      <c r="AN1913" s="1" t="s">
        <v>11101</v>
      </c>
      <c r="AP1913" s="1">
        <v>5761959</v>
      </c>
      <c r="AQ1913" s="1" t="s">
        <v>83</v>
      </c>
      <c r="AR1913" s="2">
        <v>45720.949328703704</v>
      </c>
      <c r="AS1913" s="1" t="s">
        <v>84</v>
      </c>
      <c r="AT1913" s="2">
        <v>45722.333333333336</v>
      </c>
      <c r="AU1913" s="1" t="s">
        <v>85</v>
      </c>
      <c r="AV1913" s="1" t="s">
        <v>947</v>
      </c>
      <c r="AW1913" s="1" t="s">
        <v>948</v>
      </c>
      <c r="AX1913" s="1" t="s">
        <v>9823</v>
      </c>
      <c r="AZ1913" s="2">
        <v>45720.949328703704</v>
      </c>
      <c r="BB1913" s="1" t="s">
        <v>537</v>
      </c>
      <c r="BC1913" s="1" t="s">
        <v>538</v>
      </c>
      <c r="BD1913" s="1" t="s">
        <v>91</v>
      </c>
      <c r="BE1913" s="1" t="s">
        <v>11103</v>
      </c>
      <c r="BF1913" s="1" t="s">
        <v>1484</v>
      </c>
    </row>
    <row r="1914" spans="1:58" x14ac:dyDescent="0.35">
      <c r="A1914" s="1">
        <v>3015163</v>
      </c>
      <c r="B1914" s="1" t="s">
        <v>327</v>
      </c>
      <c r="C1914" s="1">
        <v>34621291</v>
      </c>
      <c r="D1914" s="1">
        <v>339510230</v>
      </c>
      <c r="E1914" s="1" t="s">
        <v>59</v>
      </c>
      <c r="F1914" s="1" t="s">
        <v>60</v>
      </c>
      <c r="G1914" s="1" t="s">
        <v>350</v>
      </c>
      <c r="H1914" s="1" t="s">
        <v>315</v>
      </c>
      <c r="I1914" s="1">
        <v>775420866</v>
      </c>
      <c r="J1914" s="1" t="s">
        <v>11104</v>
      </c>
      <c r="K1914" s="1">
        <v>14</v>
      </c>
      <c r="L1914" s="1" t="s">
        <v>64</v>
      </c>
      <c r="M1914" s="1" t="s">
        <v>65</v>
      </c>
      <c r="N1914" s="2">
        <v>43124.375</v>
      </c>
      <c r="O1914" s="1" t="s">
        <v>331</v>
      </c>
      <c r="Q1914" s="1" t="s">
        <v>67</v>
      </c>
      <c r="R1914" s="2">
        <v>45720.524282407408</v>
      </c>
      <c r="S1914" s="1" t="s">
        <v>6992</v>
      </c>
      <c r="T1914" s="1" t="s">
        <v>69</v>
      </c>
      <c r="U1914" s="1" t="s">
        <v>70</v>
      </c>
      <c r="V1914" s="1" t="s">
        <v>11105</v>
      </c>
      <c r="W1914" s="1" t="s">
        <v>263</v>
      </c>
      <c r="X1914" s="1" t="s">
        <v>263</v>
      </c>
      <c r="Y1914" s="1" t="s">
        <v>5697</v>
      </c>
      <c r="Z1914" s="1" t="s">
        <v>852</v>
      </c>
      <c r="AA1914" s="1" t="s">
        <v>1111</v>
      </c>
      <c r="AB1914" s="1" t="s">
        <v>1111</v>
      </c>
      <c r="AC1914" s="1" t="s">
        <v>11106</v>
      </c>
      <c r="AE1914" s="2">
        <v>45720.524305555555</v>
      </c>
      <c r="AF1914" s="1" t="s">
        <v>77</v>
      </c>
      <c r="AH1914" s="1" t="s">
        <v>125</v>
      </c>
      <c r="AI1914" s="1" t="s">
        <v>106</v>
      </c>
      <c r="AJ1914" s="1" t="s">
        <v>674</v>
      </c>
      <c r="AK1914" s="1" t="s">
        <v>11105</v>
      </c>
      <c r="AL1914" s="1" t="s">
        <v>6992</v>
      </c>
      <c r="AM1914" s="2">
        <v>45720.524386574078</v>
      </c>
      <c r="AN1914" s="1" t="s">
        <v>11105</v>
      </c>
      <c r="AP1914" s="1">
        <v>5761962</v>
      </c>
      <c r="AQ1914" s="1" t="s">
        <v>83</v>
      </c>
      <c r="AR1914" s="2">
        <v>45721.404247685183</v>
      </c>
      <c r="AS1914" s="1" t="s">
        <v>84</v>
      </c>
      <c r="AT1914" s="2">
        <v>45722.336805555555</v>
      </c>
      <c r="AU1914" s="1" t="s">
        <v>85</v>
      </c>
      <c r="AV1914" s="1" t="s">
        <v>108</v>
      </c>
      <c r="AW1914" s="1" t="s">
        <v>109</v>
      </c>
      <c r="AX1914" s="1" t="s">
        <v>110</v>
      </c>
      <c r="AZ1914" s="2">
        <v>45721.404247685183</v>
      </c>
      <c r="BB1914" s="1" t="s">
        <v>4530</v>
      </c>
      <c r="BC1914" s="1" t="s">
        <v>4531</v>
      </c>
      <c r="BD1914" s="1" t="s">
        <v>4532</v>
      </c>
      <c r="BE1914" s="1" t="s">
        <v>11107</v>
      </c>
      <c r="BF1914" s="1" t="s">
        <v>115</v>
      </c>
    </row>
    <row r="1915" spans="1:58" x14ac:dyDescent="0.35">
      <c r="A1915" s="1">
        <v>3015164</v>
      </c>
      <c r="B1915" s="1" t="s">
        <v>58</v>
      </c>
      <c r="C1915" s="1">
        <v>44903821</v>
      </c>
      <c r="D1915" s="1">
        <v>338586432</v>
      </c>
      <c r="E1915" s="1" t="s">
        <v>59</v>
      </c>
      <c r="F1915" s="1" t="s">
        <v>60</v>
      </c>
      <c r="G1915" s="1" t="s">
        <v>1718</v>
      </c>
      <c r="H1915" s="1" t="s">
        <v>11108</v>
      </c>
      <c r="I1915" s="1">
        <v>771783935</v>
      </c>
      <c r="J1915" s="1" t="s">
        <v>11109</v>
      </c>
      <c r="K1915" s="1">
        <v>12</v>
      </c>
      <c r="L1915" s="1" t="s">
        <v>64</v>
      </c>
      <c r="M1915" s="1" t="s">
        <v>65</v>
      </c>
      <c r="N1915" s="2">
        <v>45647.846365740741</v>
      </c>
      <c r="O1915" s="1" t="s">
        <v>66</v>
      </c>
      <c r="Q1915" s="1" t="s">
        <v>67</v>
      </c>
      <c r="R1915" s="2">
        <v>45720.525104166663</v>
      </c>
      <c r="S1915" s="1" t="s">
        <v>7546</v>
      </c>
      <c r="T1915" s="1" t="s">
        <v>1452</v>
      </c>
      <c r="U1915" s="1" t="s">
        <v>11100</v>
      </c>
      <c r="V1915" s="1" t="s">
        <v>11110</v>
      </c>
      <c r="Y1915" s="1" t="s">
        <v>11111</v>
      </c>
      <c r="Z1915" s="1" t="s">
        <v>358</v>
      </c>
      <c r="AA1915" s="1" t="s">
        <v>11112</v>
      </c>
      <c r="AB1915" s="1" t="s">
        <v>124</v>
      </c>
      <c r="AE1915" s="2">
        <v>45720.52511574074</v>
      </c>
      <c r="AF1915" s="1" t="s">
        <v>77</v>
      </c>
      <c r="AH1915" s="1" t="s">
        <v>125</v>
      </c>
      <c r="AI1915" s="1" t="s">
        <v>79</v>
      </c>
      <c r="AJ1915" s="1" t="s">
        <v>283</v>
      </c>
      <c r="AK1915" s="1" t="s">
        <v>7310</v>
      </c>
      <c r="AL1915" s="1" t="s">
        <v>7546</v>
      </c>
      <c r="AM1915" s="2">
        <v>45720.525150462963</v>
      </c>
      <c r="AN1915" s="1" t="s">
        <v>7310</v>
      </c>
      <c r="AP1915" s="1">
        <v>5761969</v>
      </c>
      <c r="AQ1915" s="1" t="s">
        <v>83</v>
      </c>
      <c r="AR1915" s="2">
        <v>45720.712418981479</v>
      </c>
      <c r="AS1915" s="1" t="s">
        <v>84</v>
      </c>
      <c r="AZ1915" s="2">
        <v>45720.712418981479</v>
      </c>
      <c r="BB1915" s="1" t="s">
        <v>714</v>
      </c>
      <c r="BC1915" s="1" t="s">
        <v>715</v>
      </c>
      <c r="BD1915" s="1" t="s">
        <v>716</v>
      </c>
      <c r="BE1915" s="1" t="s">
        <v>11113</v>
      </c>
      <c r="BF1915" s="1" t="s">
        <v>188</v>
      </c>
    </row>
    <row r="1916" spans="1:58" x14ac:dyDescent="0.35">
      <c r="A1916" s="1">
        <v>3015165</v>
      </c>
      <c r="B1916" s="1" t="s">
        <v>58</v>
      </c>
      <c r="C1916" s="1">
        <v>39747281</v>
      </c>
      <c r="D1916" s="1">
        <v>338563584</v>
      </c>
      <c r="E1916" s="1" t="s">
        <v>59</v>
      </c>
      <c r="F1916" s="1" t="s">
        <v>60</v>
      </c>
      <c r="G1916" s="1" t="s">
        <v>530</v>
      </c>
      <c r="H1916" s="1" t="s">
        <v>1486</v>
      </c>
      <c r="I1916" s="1">
        <v>775131912</v>
      </c>
      <c r="J1916" s="1" t="s">
        <v>4553</v>
      </c>
      <c r="K1916" s="1">
        <v>14</v>
      </c>
      <c r="L1916" s="1" t="s">
        <v>64</v>
      </c>
      <c r="M1916" s="1" t="s">
        <v>65</v>
      </c>
      <c r="N1916" s="2">
        <v>45187.041666666664</v>
      </c>
      <c r="O1916" s="1" t="s">
        <v>66</v>
      </c>
      <c r="Q1916" s="1" t="s">
        <v>67</v>
      </c>
      <c r="R1916" s="2">
        <v>45720.525289351855</v>
      </c>
      <c r="S1916" s="1" t="s">
        <v>2864</v>
      </c>
      <c r="T1916" s="1" t="s">
        <v>1021</v>
      </c>
      <c r="U1916" s="1" t="s">
        <v>385</v>
      </c>
      <c r="V1916" s="1" t="s">
        <v>11114</v>
      </c>
      <c r="W1916" s="1" t="s">
        <v>72</v>
      </c>
      <c r="X1916" s="1" t="s">
        <v>183</v>
      </c>
      <c r="Y1916" s="1" t="s">
        <v>11115</v>
      </c>
      <c r="Z1916" s="1" t="s">
        <v>546</v>
      </c>
      <c r="AA1916" s="1" t="s">
        <v>4071</v>
      </c>
      <c r="AB1916" s="1" t="s">
        <v>124</v>
      </c>
      <c r="AE1916" s="2">
        <v>45720.525324074071</v>
      </c>
      <c r="AF1916" s="1" t="s">
        <v>77</v>
      </c>
      <c r="AH1916" s="1" t="s">
        <v>125</v>
      </c>
      <c r="AI1916" s="1" t="s">
        <v>79</v>
      </c>
      <c r="AJ1916" s="1" t="s">
        <v>283</v>
      </c>
      <c r="AK1916" s="1" t="s">
        <v>11116</v>
      </c>
      <c r="AL1916" s="1" t="s">
        <v>2864</v>
      </c>
      <c r="AM1916" s="2">
        <v>45720.525393518517</v>
      </c>
      <c r="AN1916" s="1" t="s">
        <v>11116</v>
      </c>
      <c r="AP1916" s="1">
        <v>5761970</v>
      </c>
      <c r="AQ1916" s="1" t="s">
        <v>83</v>
      </c>
      <c r="AR1916" s="2">
        <v>45720.645648148151</v>
      </c>
      <c r="AS1916" s="1" t="s">
        <v>84</v>
      </c>
      <c r="AT1916" s="2">
        <v>45722.333333333336</v>
      </c>
      <c r="AU1916" s="1" t="s">
        <v>85</v>
      </c>
      <c r="AV1916" s="1" t="s">
        <v>480</v>
      </c>
      <c r="AW1916" s="1" t="s">
        <v>481</v>
      </c>
      <c r="AX1916" s="1" t="s">
        <v>4091</v>
      </c>
      <c r="AZ1916" s="2">
        <v>45720.645648148151</v>
      </c>
      <c r="BB1916" s="1" t="s">
        <v>111</v>
      </c>
      <c r="BC1916" s="1" t="s">
        <v>112</v>
      </c>
      <c r="BD1916" s="1" t="s">
        <v>113</v>
      </c>
      <c r="BE1916" s="1" t="s">
        <v>11117</v>
      </c>
      <c r="BF1916" s="1" t="s">
        <v>1365</v>
      </c>
    </row>
    <row r="1917" spans="1:58" x14ac:dyDescent="0.35">
      <c r="A1917" s="1">
        <v>3015166</v>
      </c>
      <c r="B1917" s="1" t="s">
        <v>1978</v>
      </c>
      <c r="C1917" s="1">
        <v>32534921</v>
      </c>
      <c r="D1917" s="1">
        <v>339458757</v>
      </c>
      <c r="E1917" s="1" t="s">
        <v>59</v>
      </c>
      <c r="F1917" s="1" t="s">
        <v>60</v>
      </c>
      <c r="G1917" s="1" t="s">
        <v>11118</v>
      </c>
      <c r="I1917" s="1">
        <v>775606325</v>
      </c>
      <c r="J1917" s="1" t="s">
        <v>11119</v>
      </c>
      <c r="K1917" s="1">
        <v>20</v>
      </c>
      <c r="L1917" s="1" t="s">
        <v>294</v>
      </c>
      <c r="M1917" s="1" t="s">
        <v>295</v>
      </c>
      <c r="N1917" s="2">
        <v>44567.599317129629</v>
      </c>
      <c r="O1917" s="1" t="s">
        <v>5558</v>
      </c>
      <c r="Q1917" s="1" t="s">
        <v>67</v>
      </c>
      <c r="R1917" s="2">
        <v>45720.52542824074</v>
      </c>
      <c r="S1917" s="1" t="s">
        <v>7451</v>
      </c>
      <c r="T1917" s="1" t="s">
        <v>412</v>
      </c>
      <c r="U1917" s="1" t="s">
        <v>101</v>
      </c>
      <c r="V1917" s="1" t="s">
        <v>11120</v>
      </c>
      <c r="W1917" s="1" t="s">
        <v>143</v>
      </c>
      <c r="X1917" s="1" t="s">
        <v>143</v>
      </c>
      <c r="Y1917" s="1" t="s">
        <v>5991</v>
      </c>
      <c r="Z1917" s="1" t="s">
        <v>7894</v>
      </c>
      <c r="AA1917" s="1" t="s">
        <v>7895</v>
      </c>
      <c r="AB1917" s="1" t="s">
        <v>124</v>
      </c>
      <c r="AE1917" s="2">
        <v>45720.526064814818</v>
      </c>
      <c r="AF1917" s="1" t="s">
        <v>443</v>
      </c>
      <c r="AH1917" s="1" t="s">
        <v>125</v>
      </c>
      <c r="AI1917" s="1" t="s">
        <v>464</v>
      </c>
      <c r="AJ1917" s="1" t="s">
        <v>465</v>
      </c>
      <c r="AK1917" s="1" t="s">
        <v>11121</v>
      </c>
      <c r="AL1917" s="1" t="s">
        <v>7451</v>
      </c>
      <c r="AM1917" s="2">
        <v>45720.526145833333</v>
      </c>
      <c r="AO1917" s="1" t="s">
        <v>7451</v>
      </c>
      <c r="AP1917" s="1">
        <v>5761978</v>
      </c>
      <c r="AQ1917" s="1" t="s">
        <v>83</v>
      </c>
      <c r="AR1917" s="2">
        <v>45720.660266203704</v>
      </c>
      <c r="AS1917" s="1" t="s">
        <v>84</v>
      </c>
      <c r="AT1917" s="2">
        <v>45720.333333333336</v>
      </c>
      <c r="AU1917" s="1" t="s">
        <v>85</v>
      </c>
      <c r="AV1917" s="1" t="s">
        <v>149</v>
      </c>
      <c r="AW1917" s="1" t="s">
        <v>150</v>
      </c>
      <c r="AX1917" s="1" t="s">
        <v>516</v>
      </c>
      <c r="AZ1917" s="2">
        <v>45720.660266203704</v>
      </c>
      <c r="BB1917" s="1" t="s">
        <v>746</v>
      </c>
      <c r="BC1917" s="1" t="s">
        <v>747</v>
      </c>
      <c r="BD1917" s="1" t="s">
        <v>748</v>
      </c>
      <c r="BE1917" s="1" t="s">
        <v>7525</v>
      </c>
      <c r="BF1917" s="1" t="s">
        <v>290</v>
      </c>
    </row>
    <row r="1918" spans="1:58" x14ac:dyDescent="0.35">
      <c r="A1918" s="1">
        <v>3015167</v>
      </c>
      <c r="B1918" s="1" t="s">
        <v>58</v>
      </c>
      <c r="C1918" s="1">
        <v>45110271</v>
      </c>
      <c r="D1918" s="1">
        <v>339610629</v>
      </c>
      <c r="E1918" s="1" t="s">
        <v>59</v>
      </c>
      <c r="F1918" s="1" t="s">
        <v>60</v>
      </c>
      <c r="G1918" s="1" t="s">
        <v>509</v>
      </c>
      <c r="H1918" s="1" t="s">
        <v>11122</v>
      </c>
      <c r="I1918" s="1">
        <v>775479143</v>
      </c>
      <c r="J1918" s="1" t="s">
        <v>1581</v>
      </c>
      <c r="K1918" s="1">
        <v>16</v>
      </c>
      <c r="L1918" s="1" t="s">
        <v>64</v>
      </c>
      <c r="M1918" s="1" t="s">
        <v>65</v>
      </c>
      <c r="N1918" s="2">
        <v>45669.458333333336</v>
      </c>
      <c r="O1918" s="1" t="s">
        <v>66</v>
      </c>
      <c r="Q1918" s="1" t="s">
        <v>67</v>
      </c>
      <c r="R1918" s="2">
        <v>45720.525439814817</v>
      </c>
      <c r="S1918" s="1" t="s">
        <v>5311</v>
      </c>
      <c r="T1918" s="1" t="s">
        <v>100</v>
      </c>
      <c r="U1918" s="1" t="s">
        <v>70</v>
      </c>
      <c r="V1918" s="1" t="s">
        <v>11123</v>
      </c>
      <c r="W1918" s="1" t="s">
        <v>892</v>
      </c>
      <c r="X1918" s="1" t="s">
        <v>892</v>
      </c>
      <c r="Y1918" s="1" t="s">
        <v>11124</v>
      </c>
      <c r="Z1918" s="1" t="s">
        <v>894</v>
      </c>
      <c r="AA1918" s="1" t="s">
        <v>2321</v>
      </c>
      <c r="AB1918" s="1" t="s">
        <v>11125</v>
      </c>
      <c r="AE1918" s="2">
        <v>45720.525451388887</v>
      </c>
      <c r="AF1918" s="1" t="s">
        <v>77</v>
      </c>
      <c r="AH1918" s="1" t="s">
        <v>78</v>
      </c>
      <c r="AI1918" s="1" t="s">
        <v>79</v>
      </c>
      <c r="AJ1918" s="1" t="s">
        <v>378</v>
      </c>
      <c r="AK1918" s="1" t="s">
        <v>11126</v>
      </c>
      <c r="AL1918" s="1" t="s">
        <v>5311</v>
      </c>
      <c r="AM1918" s="2">
        <v>45720.525509259256</v>
      </c>
      <c r="AN1918" s="1" t="s">
        <v>11126</v>
      </c>
      <c r="AP1918" s="1">
        <v>5761971</v>
      </c>
      <c r="AQ1918" s="1" t="s">
        <v>83</v>
      </c>
      <c r="AR1918" s="2">
        <v>45720.698842592596</v>
      </c>
      <c r="AS1918" s="1" t="s">
        <v>84</v>
      </c>
      <c r="AT1918" s="2">
        <v>45722.333333333336</v>
      </c>
      <c r="AU1918" s="1" t="s">
        <v>85</v>
      </c>
      <c r="AV1918" s="1" t="s">
        <v>1446</v>
      </c>
      <c r="AW1918" s="1" t="s">
        <v>1447</v>
      </c>
      <c r="AX1918" s="1" t="s">
        <v>2323</v>
      </c>
      <c r="AZ1918" s="2">
        <v>45720.698842592596</v>
      </c>
      <c r="BB1918" s="1" t="s">
        <v>111</v>
      </c>
      <c r="BC1918" s="1" t="s">
        <v>112</v>
      </c>
      <c r="BD1918" s="1" t="s">
        <v>113</v>
      </c>
      <c r="BE1918" s="1" t="s">
        <v>11127</v>
      </c>
      <c r="BF1918" s="1" t="s">
        <v>906</v>
      </c>
    </row>
    <row r="1919" spans="1:58" x14ac:dyDescent="0.35">
      <c r="A1919" s="1">
        <v>3015168</v>
      </c>
      <c r="B1919" s="1" t="s">
        <v>223</v>
      </c>
      <c r="C1919" s="1">
        <v>41430211</v>
      </c>
      <c r="D1919" s="1">
        <v>339750943</v>
      </c>
      <c r="E1919" s="1" t="s">
        <v>59</v>
      </c>
      <c r="F1919" s="1" t="s">
        <v>60</v>
      </c>
      <c r="G1919" s="1" t="s">
        <v>1366</v>
      </c>
      <c r="H1919" s="1" t="s">
        <v>11128</v>
      </c>
      <c r="I1919" s="1">
        <v>777562894</v>
      </c>
      <c r="J1919" s="1" t="s">
        <v>6241</v>
      </c>
      <c r="K1919" s="1">
        <v>14</v>
      </c>
      <c r="L1919" s="1" t="s">
        <v>64</v>
      </c>
      <c r="M1919" s="1" t="s">
        <v>65</v>
      </c>
      <c r="N1919" s="2">
        <v>45169.791666666664</v>
      </c>
      <c r="O1919" s="1" t="s">
        <v>98</v>
      </c>
      <c r="Q1919" s="1" t="s">
        <v>67</v>
      </c>
      <c r="R1919" s="2">
        <v>45720.526030092595</v>
      </c>
      <c r="S1919" s="1" t="s">
        <v>332</v>
      </c>
      <c r="T1919" s="1" t="s">
        <v>100</v>
      </c>
      <c r="U1919" s="1" t="s">
        <v>723</v>
      </c>
      <c r="V1919" s="1" t="s">
        <v>11129</v>
      </c>
      <c r="W1919" s="1" t="s">
        <v>298</v>
      </c>
      <c r="X1919" s="1" t="s">
        <v>299</v>
      </c>
      <c r="Y1919" s="1" t="s">
        <v>559</v>
      </c>
      <c r="Z1919" s="1" t="s">
        <v>301</v>
      </c>
      <c r="AA1919" s="1" t="s">
        <v>301</v>
      </c>
      <c r="AB1919" s="1" t="s">
        <v>124</v>
      </c>
      <c r="AE1919" s="2">
        <v>45720.526041666664</v>
      </c>
      <c r="AF1919" s="1" t="s">
        <v>77</v>
      </c>
      <c r="AH1919" s="1" t="s">
        <v>78</v>
      </c>
      <c r="AI1919" s="1" t="s">
        <v>106</v>
      </c>
      <c r="AJ1919" s="1" t="s">
        <v>1212</v>
      </c>
      <c r="AK1919" s="1" t="s">
        <v>11129</v>
      </c>
      <c r="AL1919" s="1" t="s">
        <v>332</v>
      </c>
      <c r="AM1919" s="2">
        <v>45720.526087962964</v>
      </c>
      <c r="AN1919" s="1" t="s">
        <v>11129</v>
      </c>
      <c r="AP1919" s="1">
        <v>5761975</v>
      </c>
      <c r="AQ1919" s="1" t="s">
        <v>83</v>
      </c>
      <c r="AR1919" s="2">
        <v>45720.614583333336</v>
      </c>
      <c r="AS1919" s="1" t="s">
        <v>84</v>
      </c>
      <c r="AT1919" s="2">
        <v>45722.333333333336</v>
      </c>
      <c r="AU1919" s="1" t="s">
        <v>85</v>
      </c>
      <c r="AV1919" s="1" t="s">
        <v>233</v>
      </c>
      <c r="AW1919" s="1" t="s">
        <v>234</v>
      </c>
      <c r="AX1919" s="1" t="s">
        <v>675</v>
      </c>
      <c r="AZ1919" s="2">
        <v>45720.614583333336</v>
      </c>
      <c r="BB1919" s="1" t="s">
        <v>561</v>
      </c>
      <c r="BC1919" s="1" t="s">
        <v>562</v>
      </c>
      <c r="BD1919" s="1" t="s">
        <v>113</v>
      </c>
      <c r="BE1919" s="1" t="s">
        <v>11130</v>
      </c>
      <c r="BF1919" s="1" t="s">
        <v>1365</v>
      </c>
    </row>
    <row r="1920" spans="1:58" x14ac:dyDescent="0.35">
      <c r="A1920" s="1">
        <v>3015169</v>
      </c>
      <c r="B1920" s="1" t="s">
        <v>223</v>
      </c>
      <c r="C1920" s="1">
        <v>40772651</v>
      </c>
      <c r="D1920" s="1">
        <v>339616448</v>
      </c>
      <c r="E1920" s="1" t="s">
        <v>59</v>
      </c>
      <c r="F1920" s="1" t="s">
        <v>60</v>
      </c>
      <c r="G1920" s="1" t="s">
        <v>530</v>
      </c>
      <c r="H1920" s="1" t="s">
        <v>11131</v>
      </c>
      <c r="I1920" s="1">
        <v>784093240</v>
      </c>
      <c r="J1920" s="1" t="s">
        <v>2616</v>
      </c>
      <c r="K1920" s="1">
        <v>16</v>
      </c>
      <c r="L1920" s="1" t="s">
        <v>64</v>
      </c>
      <c r="M1920" s="1" t="s">
        <v>65</v>
      </c>
      <c r="N1920" s="2">
        <v>45044.75</v>
      </c>
      <c r="O1920" s="1" t="s">
        <v>98</v>
      </c>
      <c r="Q1920" s="1" t="s">
        <v>67</v>
      </c>
      <c r="R1920" s="2">
        <v>45720.526608796295</v>
      </c>
      <c r="S1920" s="1" t="s">
        <v>4314</v>
      </c>
      <c r="T1920" s="1" t="s">
        <v>69</v>
      </c>
      <c r="U1920" s="1" t="s">
        <v>70</v>
      </c>
      <c r="V1920" s="1" t="s">
        <v>11132</v>
      </c>
      <c r="W1920" s="1" t="s">
        <v>892</v>
      </c>
      <c r="X1920" s="1" t="s">
        <v>892</v>
      </c>
      <c r="Y1920" s="1" t="s">
        <v>7276</v>
      </c>
      <c r="Z1920" s="1" t="s">
        <v>894</v>
      </c>
      <c r="AA1920" s="1" t="s">
        <v>7277</v>
      </c>
      <c r="AB1920" s="1" t="s">
        <v>11133</v>
      </c>
      <c r="AE1920" s="2">
        <v>45720.526678240742</v>
      </c>
      <c r="AF1920" s="1" t="s">
        <v>77</v>
      </c>
      <c r="AH1920" s="1" t="s">
        <v>78</v>
      </c>
      <c r="AI1920" s="1" t="s">
        <v>106</v>
      </c>
      <c r="AJ1920" s="1" t="s">
        <v>674</v>
      </c>
      <c r="AK1920" s="1" t="s">
        <v>11134</v>
      </c>
      <c r="AL1920" s="1" t="s">
        <v>4314</v>
      </c>
      <c r="AM1920" s="2">
        <v>45720.526736111111</v>
      </c>
      <c r="AN1920" s="1" t="s">
        <v>11134</v>
      </c>
      <c r="AP1920" s="1">
        <v>5761984</v>
      </c>
      <c r="AQ1920" s="1" t="s">
        <v>83</v>
      </c>
      <c r="AR1920" s="2">
        <v>45720.651643518519</v>
      </c>
      <c r="AS1920" s="1" t="s">
        <v>84</v>
      </c>
      <c r="AT1920" s="2">
        <v>45722.333333333336</v>
      </c>
      <c r="AU1920" s="1" t="s">
        <v>85</v>
      </c>
      <c r="AV1920" s="1" t="s">
        <v>1446</v>
      </c>
      <c r="AW1920" s="1" t="s">
        <v>1447</v>
      </c>
      <c r="AX1920" s="1" t="s">
        <v>2323</v>
      </c>
      <c r="AZ1920" s="2">
        <v>45720.651643518519</v>
      </c>
      <c r="BB1920" s="1" t="s">
        <v>2250</v>
      </c>
      <c r="BC1920" s="1" t="s">
        <v>677</v>
      </c>
      <c r="BD1920" s="1" t="s">
        <v>2251</v>
      </c>
      <c r="BE1920" s="1" t="s">
        <v>11135</v>
      </c>
      <c r="BF1920" s="1" t="s">
        <v>886</v>
      </c>
    </row>
    <row r="1921" spans="1:58" x14ac:dyDescent="0.35">
      <c r="A1921" s="1">
        <v>3015170</v>
      </c>
      <c r="B1921" s="1" t="s">
        <v>58</v>
      </c>
      <c r="C1921" s="1">
        <v>29221631</v>
      </c>
      <c r="D1921" s="1">
        <v>339515799</v>
      </c>
      <c r="E1921" s="1" t="s">
        <v>59</v>
      </c>
      <c r="F1921" s="1" t="s">
        <v>60</v>
      </c>
      <c r="G1921" s="1" t="s">
        <v>11136</v>
      </c>
      <c r="H1921" s="1" t="s">
        <v>11137</v>
      </c>
      <c r="I1921" s="1">
        <v>773086706</v>
      </c>
      <c r="J1921" s="1" t="s">
        <v>11138</v>
      </c>
      <c r="K1921" s="1">
        <v>14</v>
      </c>
      <c r="L1921" s="1" t="s">
        <v>64</v>
      </c>
      <c r="M1921" s="1" t="s">
        <v>65</v>
      </c>
      <c r="N1921" s="2">
        <v>44958</v>
      </c>
      <c r="O1921" s="1" t="s">
        <v>180</v>
      </c>
      <c r="Q1921" s="1" t="s">
        <v>67</v>
      </c>
      <c r="R1921" s="2">
        <v>45720.526724537034</v>
      </c>
      <c r="S1921" s="1" t="s">
        <v>5304</v>
      </c>
      <c r="T1921" s="1" t="s">
        <v>69</v>
      </c>
      <c r="U1921" s="1" t="s">
        <v>385</v>
      </c>
      <c r="V1921" s="1" t="s">
        <v>11139</v>
      </c>
      <c r="W1921" s="1" t="s">
        <v>263</v>
      </c>
      <c r="X1921" s="1" t="s">
        <v>263</v>
      </c>
      <c r="Y1921" s="1" t="s">
        <v>2239</v>
      </c>
      <c r="Z1921" s="1" t="s">
        <v>852</v>
      </c>
      <c r="AA1921" s="1" t="s">
        <v>1765</v>
      </c>
      <c r="AB1921" s="1" t="s">
        <v>1765</v>
      </c>
      <c r="AE1921" s="2">
        <v>45724.673564814817</v>
      </c>
      <c r="AF1921" s="1" t="s">
        <v>77</v>
      </c>
      <c r="AH1921" s="1" t="s">
        <v>125</v>
      </c>
      <c r="AI1921" s="1" t="s">
        <v>58</v>
      </c>
      <c r="AJ1921" s="1" t="s">
        <v>126</v>
      </c>
      <c r="AK1921" s="1" t="s">
        <v>11140</v>
      </c>
      <c r="AL1921" s="1" t="s">
        <v>269</v>
      </c>
      <c r="AM1921" s="2">
        <v>45724.673680555556</v>
      </c>
      <c r="AN1921" s="1" t="s">
        <v>11140</v>
      </c>
      <c r="AO1921" s="1" t="s">
        <v>269</v>
      </c>
      <c r="AP1921" s="1">
        <v>5779818</v>
      </c>
      <c r="AQ1921" s="1" t="s">
        <v>83</v>
      </c>
      <c r="AR1921" s="2">
        <v>45725.459502314814</v>
      </c>
      <c r="AS1921" s="1" t="s">
        <v>84</v>
      </c>
      <c r="AT1921" s="2">
        <v>45724.5625</v>
      </c>
      <c r="AU1921" s="1" t="s">
        <v>85</v>
      </c>
      <c r="AV1921" s="1" t="s">
        <v>270</v>
      </c>
      <c r="AW1921" s="1" t="s">
        <v>271</v>
      </c>
      <c r="AX1921" s="1" t="s">
        <v>272</v>
      </c>
      <c r="AZ1921" s="2">
        <v>45725.459502314814</v>
      </c>
      <c r="BB1921" s="1" t="s">
        <v>152</v>
      </c>
      <c r="BC1921" s="1" t="s">
        <v>153</v>
      </c>
      <c r="BD1921" s="1" t="s">
        <v>154</v>
      </c>
      <c r="BE1921" s="1" t="s">
        <v>2474</v>
      </c>
      <c r="BF1921" s="1" t="s">
        <v>274</v>
      </c>
    </row>
    <row r="1922" spans="1:58" x14ac:dyDescent="0.35">
      <c r="A1922" s="1">
        <v>3015171</v>
      </c>
      <c r="B1922" s="1" t="s">
        <v>223</v>
      </c>
      <c r="C1922" s="1">
        <v>33791681</v>
      </c>
      <c r="D1922" s="1">
        <v>338275738</v>
      </c>
      <c r="E1922" s="1" t="s">
        <v>59</v>
      </c>
      <c r="F1922" s="1" t="s">
        <v>60</v>
      </c>
      <c r="G1922" s="1" t="s">
        <v>11141</v>
      </c>
      <c r="I1922" s="1">
        <v>775980253</v>
      </c>
      <c r="J1922" s="1" t="s">
        <v>1115</v>
      </c>
      <c r="K1922" s="1">
        <v>20</v>
      </c>
      <c r="L1922" s="1" t="s">
        <v>409</v>
      </c>
      <c r="M1922" s="1" t="s">
        <v>2154</v>
      </c>
      <c r="N1922" s="2">
        <v>45419.718657407408</v>
      </c>
      <c r="O1922" s="1" t="s">
        <v>11142</v>
      </c>
      <c r="Q1922" s="1" t="s">
        <v>67</v>
      </c>
      <c r="R1922" s="2">
        <v>45720.527199074073</v>
      </c>
      <c r="S1922" s="1" t="s">
        <v>910</v>
      </c>
      <c r="T1922" s="1" t="s">
        <v>412</v>
      </c>
      <c r="U1922" s="1" t="s">
        <v>1189</v>
      </c>
      <c r="V1922" s="1" t="s">
        <v>5953</v>
      </c>
      <c r="W1922" s="1" t="s">
        <v>72</v>
      </c>
      <c r="X1922" s="1" t="s">
        <v>183</v>
      </c>
      <c r="Y1922" s="1" t="s">
        <v>5854</v>
      </c>
      <c r="Z1922" s="1" t="s">
        <v>546</v>
      </c>
      <c r="AA1922" s="1" t="s">
        <v>5323</v>
      </c>
      <c r="AB1922" s="1" t="s">
        <v>5323</v>
      </c>
      <c r="AC1922" s="1">
        <v>63</v>
      </c>
      <c r="AE1922" s="2">
        <v>45721.363530092596</v>
      </c>
      <c r="AF1922" s="1" t="s">
        <v>443</v>
      </c>
      <c r="AH1922" s="1" t="s">
        <v>125</v>
      </c>
      <c r="AI1922" s="1" t="s">
        <v>464</v>
      </c>
      <c r="AJ1922" s="1" t="s">
        <v>361</v>
      </c>
      <c r="AK1922" s="1" t="s">
        <v>11143</v>
      </c>
      <c r="AL1922" s="1" t="s">
        <v>2305</v>
      </c>
      <c r="AM1922" s="2">
        <v>45721.363634259258</v>
      </c>
      <c r="AN1922" s="1" t="s">
        <v>11143</v>
      </c>
      <c r="AO1922" s="1" t="s">
        <v>2305</v>
      </c>
      <c r="AP1922" s="1">
        <v>5765755</v>
      </c>
      <c r="AQ1922" s="1" t="s">
        <v>83</v>
      </c>
      <c r="AR1922" s="2">
        <v>45721.369016203702</v>
      </c>
      <c r="AS1922" s="1" t="s">
        <v>84</v>
      </c>
      <c r="AT1922" s="2">
        <v>45721.333333333336</v>
      </c>
      <c r="AU1922" s="1" t="s">
        <v>85</v>
      </c>
      <c r="AV1922" s="1" t="s">
        <v>468</v>
      </c>
      <c r="AW1922" s="1" t="s">
        <v>469</v>
      </c>
      <c r="AX1922" s="1" t="s">
        <v>8922</v>
      </c>
      <c r="AZ1922" s="2">
        <v>45721.369016203702</v>
      </c>
      <c r="BB1922" s="1" t="s">
        <v>367</v>
      </c>
      <c r="BC1922" s="1" t="s">
        <v>368</v>
      </c>
      <c r="BD1922" s="1" t="s">
        <v>368</v>
      </c>
      <c r="BF1922" s="1" t="s">
        <v>4983</v>
      </c>
    </row>
    <row r="1923" spans="1:58" x14ac:dyDescent="0.35">
      <c r="A1923" s="1">
        <v>3015172</v>
      </c>
      <c r="B1923" s="1" t="s">
        <v>223</v>
      </c>
      <c r="C1923" s="1">
        <v>41196081</v>
      </c>
      <c r="D1923" s="1">
        <v>339701346</v>
      </c>
      <c r="E1923" s="1" t="s">
        <v>59</v>
      </c>
      <c r="F1923" s="1" t="s">
        <v>60</v>
      </c>
      <c r="G1923" s="1" t="s">
        <v>555</v>
      </c>
      <c r="H1923" s="1" t="s">
        <v>707</v>
      </c>
      <c r="I1923" s="1">
        <v>787736055</v>
      </c>
      <c r="J1923" s="1" t="s">
        <v>11144</v>
      </c>
      <c r="K1923" s="1">
        <v>14</v>
      </c>
      <c r="L1923" s="1" t="s">
        <v>64</v>
      </c>
      <c r="M1923" s="1" t="s">
        <v>65</v>
      </c>
      <c r="N1923" s="2">
        <v>45230.416666666664</v>
      </c>
      <c r="O1923" s="1" t="s">
        <v>98</v>
      </c>
      <c r="Q1923" s="1" t="s">
        <v>67</v>
      </c>
      <c r="R1923" s="2">
        <v>45720.527314814812</v>
      </c>
      <c r="S1923" s="1" t="s">
        <v>181</v>
      </c>
      <c r="T1923" s="1" t="s">
        <v>100</v>
      </c>
      <c r="U1923" s="1" t="s">
        <v>70</v>
      </c>
      <c r="V1923" s="1" t="s">
        <v>11145</v>
      </c>
      <c r="W1923" s="1" t="s">
        <v>298</v>
      </c>
      <c r="X1923" s="1" t="s">
        <v>298</v>
      </c>
      <c r="Y1923" s="1" t="s">
        <v>5205</v>
      </c>
      <c r="Z1923" s="1" t="s">
        <v>929</v>
      </c>
      <c r="AA1923" s="1" t="s">
        <v>930</v>
      </c>
      <c r="AB1923" s="1" t="s">
        <v>9175</v>
      </c>
      <c r="AE1923" s="2">
        <v>45720.527337962965</v>
      </c>
      <c r="AF1923" s="1" t="s">
        <v>77</v>
      </c>
      <c r="AH1923" s="1" t="s">
        <v>78</v>
      </c>
      <c r="AI1923" s="1" t="s">
        <v>106</v>
      </c>
      <c r="AJ1923" s="1" t="s">
        <v>1212</v>
      </c>
      <c r="AK1923" s="1" t="s">
        <v>11145</v>
      </c>
      <c r="AL1923" s="1" t="s">
        <v>181</v>
      </c>
      <c r="AM1923" s="2">
        <v>45720.527418981481</v>
      </c>
      <c r="AN1923" s="1" t="s">
        <v>11145</v>
      </c>
      <c r="AP1923" s="1">
        <v>5761993</v>
      </c>
      <c r="AQ1923" s="1" t="s">
        <v>83</v>
      </c>
      <c r="AR1923" s="2">
        <v>45720.592395833337</v>
      </c>
      <c r="AS1923" s="1" t="s">
        <v>84</v>
      </c>
      <c r="AT1923" s="2">
        <v>45722.291666666664</v>
      </c>
      <c r="AU1923" s="1" t="s">
        <v>85</v>
      </c>
      <c r="AV1923" s="1" t="s">
        <v>4129</v>
      </c>
      <c r="AW1923" s="1" t="s">
        <v>4130</v>
      </c>
      <c r="AX1923" s="1" t="s">
        <v>4131</v>
      </c>
      <c r="AZ1923" s="2">
        <v>45720.592395833337</v>
      </c>
      <c r="BB1923" s="1" t="s">
        <v>703</v>
      </c>
      <c r="BC1923" s="1" t="s">
        <v>677</v>
      </c>
      <c r="BD1923" s="1" t="s">
        <v>704</v>
      </c>
      <c r="BE1923" s="1" t="s">
        <v>11146</v>
      </c>
      <c r="BF1923" s="1" t="s">
        <v>6916</v>
      </c>
    </row>
    <row r="1924" spans="1:58" x14ac:dyDescent="0.35">
      <c r="A1924" s="1">
        <v>3015173</v>
      </c>
      <c r="B1924" s="1" t="s">
        <v>58</v>
      </c>
      <c r="C1924" s="1">
        <v>38554721</v>
      </c>
      <c r="D1924" s="1">
        <v>338234482</v>
      </c>
      <c r="E1924" s="1" t="s">
        <v>59</v>
      </c>
      <c r="F1924" s="1" t="s">
        <v>60</v>
      </c>
      <c r="G1924" s="1" t="s">
        <v>275</v>
      </c>
      <c r="H1924" s="1" t="s">
        <v>11147</v>
      </c>
      <c r="I1924" s="1">
        <v>772057224</v>
      </c>
      <c r="J1924" s="1" t="s">
        <v>2678</v>
      </c>
      <c r="K1924" s="1">
        <v>12</v>
      </c>
      <c r="L1924" s="1" t="s">
        <v>64</v>
      </c>
      <c r="M1924" s="1" t="s">
        <v>65</v>
      </c>
      <c r="N1924" s="2">
        <v>44958</v>
      </c>
      <c r="O1924" s="1" t="s">
        <v>353</v>
      </c>
      <c r="Q1924" s="1" t="s">
        <v>67</v>
      </c>
      <c r="R1924" s="2">
        <v>45720.527546296296</v>
      </c>
      <c r="S1924" s="1" t="s">
        <v>2100</v>
      </c>
      <c r="T1924" s="1" t="s">
        <v>100</v>
      </c>
      <c r="U1924" s="1" t="s">
        <v>70</v>
      </c>
      <c r="V1924" s="1" t="s">
        <v>11148</v>
      </c>
      <c r="Y1924" s="1" t="s">
        <v>2782</v>
      </c>
      <c r="Z1924" s="1" t="s">
        <v>75</v>
      </c>
      <c r="AA1924" s="1" t="s">
        <v>2783</v>
      </c>
      <c r="AB1924" s="1" t="s">
        <v>2783</v>
      </c>
      <c r="AC1924" s="1">
        <v>8296</v>
      </c>
      <c r="AE1924" s="2">
        <v>45720.527604166666</v>
      </c>
      <c r="AF1924" s="1" t="s">
        <v>77</v>
      </c>
      <c r="AH1924" s="1" t="s">
        <v>125</v>
      </c>
      <c r="AI1924" s="1" t="s">
        <v>79</v>
      </c>
      <c r="AJ1924" s="1" t="s">
        <v>378</v>
      </c>
      <c r="AK1924" s="1" t="s">
        <v>11149</v>
      </c>
      <c r="AL1924" s="1" t="s">
        <v>2100</v>
      </c>
      <c r="AM1924" s="2">
        <v>45720.527731481481</v>
      </c>
      <c r="AN1924" s="1" t="s">
        <v>11149</v>
      </c>
      <c r="AP1924" s="1">
        <v>5761997</v>
      </c>
      <c r="AQ1924" s="1" t="s">
        <v>83</v>
      </c>
      <c r="AR1924" s="2">
        <v>45720.642569444448</v>
      </c>
      <c r="AS1924" s="1" t="s">
        <v>84</v>
      </c>
      <c r="AT1924" s="2">
        <v>45722.291666666664</v>
      </c>
      <c r="AU1924" s="1" t="s">
        <v>85</v>
      </c>
      <c r="AV1924" s="1" t="s">
        <v>645</v>
      </c>
      <c r="AW1924" s="1" t="s">
        <v>646</v>
      </c>
      <c r="AX1924" s="1" t="s">
        <v>2446</v>
      </c>
      <c r="AZ1924" s="2">
        <v>45720.642569444448</v>
      </c>
      <c r="BB1924" s="1" t="s">
        <v>1003</v>
      </c>
      <c r="BC1924" s="1" t="s">
        <v>595</v>
      </c>
      <c r="BD1924" s="1" t="s">
        <v>1004</v>
      </c>
      <c r="BE1924" s="1" t="s">
        <v>11150</v>
      </c>
      <c r="BF1924" s="1" t="s">
        <v>1002</v>
      </c>
    </row>
    <row r="1925" spans="1:58" x14ac:dyDescent="0.35">
      <c r="A1925" s="1">
        <v>3015174</v>
      </c>
      <c r="B1925" s="1" t="s">
        <v>1805</v>
      </c>
      <c r="C1925" s="1">
        <v>36514051</v>
      </c>
      <c r="D1925" s="1">
        <v>339549356</v>
      </c>
      <c r="E1925" s="1" t="s">
        <v>59</v>
      </c>
      <c r="F1925" s="1" t="s">
        <v>60</v>
      </c>
      <c r="G1925" s="1" t="s">
        <v>11151</v>
      </c>
      <c r="I1925" s="1">
        <v>775207358</v>
      </c>
      <c r="J1925" s="1" t="s">
        <v>11152</v>
      </c>
      <c r="K1925" s="1">
        <v>20</v>
      </c>
      <c r="L1925" s="1" t="s">
        <v>294</v>
      </c>
      <c r="M1925" s="1" t="s">
        <v>295</v>
      </c>
      <c r="N1925" s="2">
        <v>44151.5</v>
      </c>
      <c r="O1925" s="1" t="s">
        <v>7658</v>
      </c>
      <c r="Q1925" s="1" t="s">
        <v>67</v>
      </c>
      <c r="R1925" s="2">
        <v>45720.527777777781</v>
      </c>
      <c r="S1925" s="1" t="s">
        <v>4862</v>
      </c>
      <c r="T1925" s="1" t="s">
        <v>412</v>
      </c>
      <c r="U1925" s="1" t="s">
        <v>603</v>
      </c>
      <c r="V1925" s="1" t="s">
        <v>11153</v>
      </c>
      <c r="Y1925" s="1" t="s">
        <v>2004</v>
      </c>
      <c r="Z1925" s="1" t="s">
        <v>841</v>
      </c>
      <c r="AA1925" s="1" t="s">
        <v>2005</v>
      </c>
      <c r="AB1925" s="1" t="s">
        <v>124</v>
      </c>
      <c r="AE1925" s="2">
        <v>45720.693344907406</v>
      </c>
      <c r="AF1925" s="1" t="s">
        <v>77</v>
      </c>
      <c r="AH1925" s="1" t="s">
        <v>125</v>
      </c>
      <c r="AI1925" s="1" t="s">
        <v>360</v>
      </c>
      <c r="AJ1925" s="1" t="s">
        <v>303</v>
      </c>
      <c r="AK1925" s="1" t="s">
        <v>9277</v>
      </c>
      <c r="AL1925" s="1" t="s">
        <v>914</v>
      </c>
      <c r="AM1925" s="2">
        <v>45720.693437499998</v>
      </c>
      <c r="AN1925" s="1" t="s">
        <v>9277</v>
      </c>
      <c r="AO1925" s="1" t="s">
        <v>914</v>
      </c>
      <c r="AP1925" s="1">
        <v>5763473</v>
      </c>
      <c r="AQ1925" s="1" t="s">
        <v>83</v>
      </c>
      <c r="AR1925" s="2">
        <v>45721.477152777778</v>
      </c>
      <c r="AS1925" s="1" t="s">
        <v>84</v>
      </c>
      <c r="AT1925" s="2">
        <v>45720.5625</v>
      </c>
      <c r="AU1925" s="1" t="s">
        <v>85</v>
      </c>
      <c r="AV1925" s="1" t="s">
        <v>205</v>
      </c>
      <c r="AW1925" s="1" t="s">
        <v>206</v>
      </c>
      <c r="AX1925" s="1" t="s">
        <v>207</v>
      </c>
      <c r="AZ1925" s="2">
        <v>45721.477152777778</v>
      </c>
      <c r="BB1925" s="1" t="s">
        <v>2659</v>
      </c>
      <c r="BC1925" s="1" t="s">
        <v>1061</v>
      </c>
      <c r="BD1925" s="1" t="s">
        <v>2660</v>
      </c>
      <c r="BE1925" s="1" t="s">
        <v>1334</v>
      </c>
      <c r="BF1925" s="1" t="s">
        <v>875</v>
      </c>
    </row>
    <row r="1926" spans="1:58" x14ac:dyDescent="0.35">
      <c r="A1926" s="1">
        <v>3015175</v>
      </c>
      <c r="B1926" s="1" t="s">
        <v>58</v>
      </c>
      <c r="C1926" s="1">
        <v>45356611</v>
      </c>
      <c r="D1926" s="1">
        <v>338725451</v>
      </c>
      <c r="E1926" s="1" t="s">
        <v>59</v>
      </c>
      <c r="F1926" s="1" t="s">
        <v>60</v>
      </c>
      <c r="G1926" s="1" t="s">
        <v>530</v>
      </c>
      <c r="H1926" s="1" t="s">
        <v>2035</v>
      </c>
      <c r="I1926" s="1">
        <v>774423816</v>
      </c>
      <c r="J1926" s="1" t="s">
        <v>4861</v>
      </c>
      <c r="K1926" s="1">
        <v>12</v>
      </c>
      <c r="L1926" s="1" t="s">
        <v>64</v>
      </c>
      <c r="M1926" s="1" t="s">
        <v>65</v>
      </c>
      <c r="N1926" s="2">
        <v>45715.506157407406</v>
      </c>
      <c r="O1926" s="1" t="s">
        <v>1087</v>
      </c>
      <c r="Q1926" s="1" t="s">
        <v>67</v>
      </c>
      <c r="R1926" s="2">
        <v>45720.52784722222</v>
      </c>
      <c r="S1926" s="1" t="s">
        <v>2124</v>
      </c>
      <c r="T1926" s="1" t="s">
        <v>1021</v>
      </c>
      <c r="U1926" s="1" t="s">
        <v>385</v>
      </c>
      <c r="V1926" s="1" t="s">
        <v>11154</v>
      </c>
      <c r="W1926" s="1" t="s">
        <v>334</v>
      </c>
      <c r="X1926" s="1" t="s">
        <v>335</v>
      </c>
      <c r="Y1926" s="1" t="s">
        <v>2935</v>
      </c>
      <c r="Z1926" s="1" t="s">
        <v>11155</v>
      </c>
      <c r="AA1926" s="1" t="s">
        <v>11156</v>
      </c>
      <c r="AB1926" s="1" t="s">
        <v>124</v>
      </c>
      <c r="AE1926" s="2">
        <v>45720.527858796297</v>
      </c>
      <c r="AF1926" s="1" t="s">
        <v>77</v>
      </c>
      <c r="AH1926" s="1" t="s">
        <v>125</v>
      </c>
      <c r="AI1926" s="1" t="s">
        <v>79</v>
      </c>
      <c r="AJ1926" s="1" t="s">
        <v>283</v>
      </c>
      <c r="AK1926" s="1" t="s">
        <v>11157</v>
      </c>
      <c r="AL1926" s="1" t="s">
        <v>2124</v>
      </c>
      <c r="AM1926" s="2">
        <v>45720.527916666666</v>
      </c>
      <c r="AN1926" s="1" t="s">
        <v>11157</v>
      </c>
      <c r="AP1926" s="1">
        <v>5761999</v>
      </c>
      <c r="AQ1926" s="1" t="s">
        <v>83</v>
      </c>
      <c r="AR1926" s="2">
        <v>45720.662743055553</v>
      </c>
      <c r="AS1926" s="1" t="s">
        <v>84</v>
      </c>
      <c r="AT1926" s="2">
        <v>45722.333333333336</v>
      </c>
      <c r="AU1926" s="1" t="s">
        <v>85</v>
      </c>
      <c r="AV1926" s="1" t="s">
        <v>1702</v>
      </c>
      <c r="AW1926" s="1" t="s">
        <v>1703</v>
      </c>
      <c r="AX1926" s="1" t="s">
        <v>4796</v>
      </c>
      <c r="AZ1926" s="2">
        <v>45720.662743055553</v>
      </c>
      <c r="BB1926" s="1" t="s">
        <v>1129</v>
      </c>
      <c r="BC1926" s="1" t="s">
        <v>1130</v>
      </c>
      <c r="BD1926" s="1" t="s">
        <v>815</v>
      </c>
      <c r="BE1926" s="1" t="s">
        <v>11158</v>
      </c>
      <c r="BF1926" s="1" t="s">
        <v>2073</v>
      </c>
    </row>
    <row r="1927" spans="1:58" x14ac:dyDescent="0.35">
      <c r="A1927" s="1">
        <v>3015176</v>
      </c>
      <c r="B1927" s="1" t="s">
        <v>58</v>
      </c>
      <c r="C1927" s="1">
        <v>38935231</v>
      </c>
      <c r="D1927" s="1">
        <v>339555689</v>
      </c>
      <c r="E1927" s="1" t="s">
        <v>59</v>
      </c>
      <c r="F1927" s="1" t="s">
        <v>60</v>
      </c>
      <c r="G1927" s="1" t="s">
        <v>11159</v>
      </c>
      <c r="H1927" s="1" t="s">
        <v>1728</v>
      </c>
      <c r="I1927" s="1">
        <v>779505126</v>
      </c>
      <c r="J1927" s="1" t="s">
        <v>11160</v>
      </c>
      <c r="K1927" s="1">
        <v>14</v>
      </c>
      <c r="L1927" s="1" t="s">
        <v>64</v>
      </c>
      <c r="M1927" s="1" t="s">
        <v>65</v>
      </c>
      <c r="N1927" s="2">
        <v>45686.458333333336</v>
      </c>
      <c r="O1927" s="1" t="s">
        <v>66</v>
      </c>
      <c r="Q1927" s="1" t="s">
        <v>67</v>
      </c>
      <c r="R1927" s="2">
        <v>45720.527951388889</v>
      </c>
      <c r="S1927" s="1" t="s">
        <v>10529</v>
      </c>
      <c r="T1927" s="1" t="s">
        <v>100</v>
      </c>
      <c r="U1927" s="1" t="s">
        <v>70</v>
      </c>
      <c r="V1927" s="1" t="s">
        <v>11161</v>
      </c>
      <c r="W1927" s="1" t="s">
        <v>263</v>
      </c>
      <c r="X1927" s="1" t="s">
        <v>264</v>
      </c>
      <c r="Y1927" s="1" t="s">
        <v>265</v>
      </c>
      <c r="Z1927" s="1" t="s">
        <v>266</v>
      </c>
      <c r="AA1927" s="1" t="s">
        <v>11162</v>
      </c>
      <c r="AB1927" s="1" t="s">
        <v>124</v>
      </c>
      <c r="AE1927" s="2">
        <v>45720.527974537035</v>
      </c>
      <c r="AF1927" s="1" t="s">
        <v>77</v>
      </c>
      <c r="AH1927" s="1" t="s">
        <v>125</v>
      </c>
      <c r="AI1927" s="1" t="s">
        <v>79</v>
      </c>
      <c r="AJ1927" s="1" t="s">
        <v>378</v>
      </c>
      <c r="AK1927" s="1" t="s">
        <v>11161</v>
      </c>
      <c r="AL1927" s="1" t="s">
        <v>10529</v>
      </c>
      <c r="AM1927" s="2">
        <v>45720.528043981481</v>
      </c>
      <c r="AN1927" s="1" t="s">
        <v>11161</v>
      </c>
      <c r="AP1927" s="1">
        <v>5762000</v>
      </c>
      <c r="AQ1927" s="1" t="s">
        <v>83</v>
      </c>
      <c r="AR1927" s="2">
        <v>45720.609085648146</v>
      </c>
      <c r="AS1927" s="1" t="s">
        <v>84</v>
      </c>
      <c r="AT1927" s="2">
        <v>45722.333333333336</v>
      </c>
      <c r="AU1927" s="1" t="s">
        <v>85</v>
      </c>
      <c r="AV1927" s="1" t="s">
        <v>108</v>
      </c>
      <c r="AW1927" s="1" t="s">
        <v>109</v>
      </c>
      <c r="AX1927" s="1" t="s">
        <v>857</v>
      </c>
      <c r="AZ1927" s="2">
        <v>45720.609085648146</v>
      </c>
      <c r="BB1927" s="1" t="s">
        <v>192</v>
      </c>
      <c r="BC1927" s="1" t="s">
        <v>193</v>
      </c>
      <c r="BD1927" s="1" t="s">
        <v>194</v>
      </c>
      <c r="BE1927" s="1" t="s">
        <v>11163</v>
      </c>
      <c r="BF1927" s="1" t="s">
        <v>274</v>
      </c>
    </row>
    <row r="1928" spans="1:58" x14ac:dyDescent="0.35">
      <c r="A1928" s="1">
        <v>3015177</v>
      </c>
      <c r="B1928" s="1" t="s">
        <v>223</v>
      </c>
      <c r="C1928" s="1">
        <v>31808591</v>
      </c>
      <c r="D1928" s="1">
        <v>339556474</v>
      </c>
      <c r="E1928" s="1" t="s">
        <v>59</v>
      </c>
      <c r="F1928" s="1" t="s">
        <v>60</v>
      </c>
      <c r="G1928" s="1" t="s">
        <v>876</v>
      </c>
      <c r="H1928" s="1" t="s">
        <v>2627</v>
      </c>
      <c r="I1928" s="1">
        <v>773800690</v>
      </c>
      <c r="J1928" s="1" t="s">
        <v>511</v>
      </c>
      <c r="K1928" s="1">
        <v>14</v>
      </c>
      <c r="L1928" s="1" t="s">
        <v>64</v>
      </c>
      <c r="M1928" s="1" t="s">
        <v>65</v>
      </c>
      <c r="N1928" s="2">
        <v>44483.673611111109</v>
      </c>
      <c r="O1928" s="1" t="s">
        <v>98</v>
      </c>
      <c r="Q1928" s="1" t="s">
        <v>67</v>
      </c>
      <c r="R1928" s="2">
        <v>45720.528819444444</v>
      </c>
      <c r="S1928" s="1" t="s">
        <v>862</v>
      </c>
      <c r="T1928" s="1" t="s">
        <v>100</v>
      </c>
      <c r="U1928" s="1" t="s">
        <v>863</v>
      </c>
      <c r="V1928" s="1" t="s">
        <v>11164</v>
      </c>
      <c r="W1928" s="1" t="s">
        <v>263</v>
      </c>
      <c r="X1928" s="1" t="s">
        <v>264</v>
      </c>
      <c r="Y1928" s="1" t="s">
        <v>3532</v>
      </c>
      <c r="Z1928" s="1" t="s">
        <v>266</v>
      </c>
      <c r="AA1928" s="1" t="s">
        <v>267</v>
      </c>
      <c r="AB1928" s="1" t="s">
        <v>124</v>
      </c>
      <c r="AE1928" s="2">
        <v>45720.528831018521</v>
      </c>
      <c r="AF1928" s="1" t="s">
        <v>77</v>
      </c>
      <c r="AH1928" s="1" t="s">
        <v>125</v>
      </c>
      <c r="AI1928" s="1" t="s">
        <v>106</v>
      </c>
      <c r="AJ1928" s="1" t="s">
        <v>1212</v>
      </c>
      <c r="AK1928" s="1" t="s">
        <v>11165</v>
      </c>
      <c r="AL1928" s="1" t="s">
        <v>862</v>
      </c>
      <c r="AM1928" s="2">
        <v>45720.528912037036</v>
      </c>
      <c r="AN1928" s="1" t="s">
        <v>11165</v>
      </c>
      <c r="AP1928" s="1">
        <v>5762002</v>
      </c>
      <c r="AQ1928" s="1" t="s">
        <v>83</v>
      </c>
      <c r="AR1928" s="2">
        <v>45721.467430555553</v>
      </c>
      <c r="AS1928" s="1" t="s">
        <v>84</v>
      </c>
      <c r="AT1928" s="2">
        <v>45722.375</v>
      </c>
      <c r="AU1928" s="1" t="s">
        <v>85</v>
      </c>
      <c r="AV1928" s="1" t="s">
        <v>108</v>
      </c>
      <c r="AW1928" s="1" t="s">
        <v>109</v>
      </c>
      <c r="AX1928" s="1" t="s">
        <v>110</v>
      </c>
      <c r="AZ1928" s="2">
        <v>45721.467430555553</v>
      </c>
      <c r="BB1928" s="1" t="s">
        <v>871</v>
      </c>
      <c r="BC1928" s="1" t="s">
        <v>872</v>
      </c>
      <c r="BD1928" s="1" t="s">
        <v>873</v>
      </c>
      <c r="BE1928" s="1" t="s">
        <v>11166</v>
      </c>
      <c r="BF1928" s="1" t="s">
        <v>3587</v>
      </c>
    </row>
    <row r="1929" spans="1:58" x14ac:dyDescent="0.35">
      <c r="A1929" s="1">
        <v>3015178</v>
      </c>
      <c r="B1929" s="1" t="s">
        <v>223</v>
      </c>
      <c r="C1929" s="1">
        <v>43718981</v>
      </c>
      <c r="D1929" s="1">
        <v>339713033</v>
      </c>
      <c r="E1929" s="1" t="s">
        <v>59</v>
      </c>
      <c r="F1929" s="1" t="s">
        <v>60</v>
      </c>
      <c r="G1929" s="1" t="s">
        <v>9300</v>
      </c>
      <c r="H1929" s="1" t="s">
        <v>2235</v>
      </c>
      <c r="I1929" s="1">
        <v>777759506</v>
      </c>
      <c r="J1929" s="1" t="s">
        <v>11167</v>
      </c>
      <c r="K1929" s="1">
        <v>14</v>
      </c>
      <c r="L1929" s="1" t="s">
        <v>64</v>
      </c>
      <c r="M1929" s="1" t="s">
        <v>65</v>
      </c>
      <c r="N1929" s="2">
        <v>45507</v>
      </c>
      <c r="O1929" s="1" t="s">
        <v>98</v>
      </c>
      <c r="Q1929" s="1" t="s">
        <v>67</v>
      </c>
      <c r="R1929" s="2">
        <v>45720.528865740744</v>
      </c>
      <c r="S1929" s="1" t="s">
        <v>2110</v>
      </c>
      <c r="T1929" s="1" t="s">
        <v>100</v>
      </c>
      <c r="U1929" s="1" t="s">
        <v>70</v>
      </c>
      <c r="V1929" s="1" t="s">
        <v>11168</v>
      </c>
      <c r="W1929" s="1" t="s">
        <v>298</v>
      </c>
      <c r="X1929" s="1" t="s">
        <v>298</v>
      </c>
      <c r="Y1929" s="1" t="s">
        <v>10053</v>
      </c>
      <c r="Z1929" s="1" t="s">
        <v>929</v>
      </c>
      <c r="AA1929" s="1" t="s">
        <v>5739</v>
      </c>
      <c r="AB1929" s="1" t="s">
        <v>10214</v>
      </c>
      <c r="AE1929" s="2">
        <v>45720.52888888889</v>
      </c>
      <c r="AF1929" s="1" t="s">
        <v>77</v>
      </c>
      <c r="AH1929" s="1" t="s">
        <v>78</v>
      </c>
      <c r="AI1929" s="1" t="s">
        <v>106</v>
      </c>
      <c r="AJ1929" s="1" t="s">
        <v>107</v>
      </c>
      <c r="AK1929" s="1" t="s">
        <v>2116</v>
      </c>
      <c r="AL1929" s="1" t="s">
        <v>2110</v>
      </c>
      <c r="AM1929" s="2">
        <v>45720.528946759259</v>
      </c>
      <c r="AN1929" s="1" t="s">
        <v>2116</v>
      </c>
      <c r="AP1929" s="1">
        <v>5762003</v>
      </c>
      <c r="AQ1929" s="1" t="s">
        <v>83</v>
      </c>
      <c r="AR1929" s="2">
        <v>45720.62940972222</v>
      </c>
      <c r="AS1929" s="1" t="s">
        <v>84</v>
      </c>
      <c r="AT1929" s="2">
        <v>45722.295138888891</v>
      </c>
      <c r="AU1929" s="1" t="s">
        <v>85</v>
      </c>
      <c r="AV1929" s="1" t="s">
        <v>4129</v>
      </c>
      <c r="AW1929" s="1" t="s">
        <v>4130</v>
      </c>
      <c r="AX1929" s="1" t="s">
        <v>4131</v>
      </c>
      <c r="AZ1929" s="2">
        <v>45720.62940972222</v>
      </c>
      <c r="BB1929" s="1" t="s">
        <v>703</v>
      </c>
      <c r="BC1929" s="1" t="s">
        <v>677</v>
      </c>
      <c r="BD1929" s="1" t="s">
        <v>704</v>
      </c>
      <c r="BE1929" s="1" t="s">
        <v>11169</v>
      </c>
      <c r="BF1929" s="1" t="s">
        <v>6916</v>
      </c>
    </row>
    <row r="1930" spans="1:58" x14ac:dyDescent="0.35">
      <c r="A1930" s="1">
        <v>3015179</v>
      </c>
      <c r="B1930" s="1" t="s">
        <v>58</v>
      </c>
      <c r="C1930" s="1">
        <v>40221321</v>
      </c>
      <c r="D1930" s="1">
        <v>338438952</v>
      </c>
      <c r="E1930" s="1" t="s">
        <v>59</v>
      </c>
      <c r="F1930" s="1" t="s">
        <v>60</v>
      </c>
      <c r="G1930" s="1" t="s">
        <v>6786</v>
      </c>
      <c r="H1930" s="1" t="s">
        <v>4189</v>
      </c>
      <c r="I1930" s="1">
        <v>771939045</v>
      </c>
      <c r="J1930" s="1" t="s">
        <v>11170</v>
      </c>
      <c r="K1930" s="1">
        <v>12</v>
      </c>
      <c r="L1930" s="1" t="s">
        <v>64</v>
      </c>
      <c r="M1930" s="1" t="s">
        <v>65</v>
      </c>
      <c r="N1930" s="2">
        <v>44923.695833333331</v>
      </c>
      <c r="O1930" s="1" t="s">
        <v>66</v>
      </c>
      <c r="Q1930" s="1" t="s">
        <v>67</v>
      </c>
      <c r="R1930" s="2">
        <v>45720.52988425926</v>
      </c>
      <c r="S1930" s="1" t="s">
        <v>1338</v>
      </c>
      <c r="T1930" s="1" t="s">
        <v>100</v>
      </c>
      <c r="U1930" s="1" t="s">
        <v>70</v>
      </c>
      <c r="V1930" s="1" t="s">
        <v>11171</v>
      </c>
      <c r="Y1930" s="1" t="s">
        <v>5716</v>
      </c>
      <c r="Z1930" s="1" t="s">
        <v>2851</v>
      </c>
      <c r="AA1930" s="1" t="s">
        <v>3243</v>
      </c>
      <c r="AB1930" s="1" t="s">
        <v>3243</v>
      </c>
      <c r="AC1930" s="1" t="s">
        <v>11172</v>
      </c>
      <c r="AE1930" s="2">
        <v>45720.529895833337</v>
      </c>
      <c r="AF1930" s="1" t="s">
        <v>77</v>
      </c>
      <c r="AH1930" s="1" t="s">
        <v>78</v>
      </c>
      <c r="AI1930" s="1" t="s">
        <v>79</v>
      </c>
      <c r="AJ1930" s="1" t="s">
        <v>378</v>
      </c>
      <c r="AK1930" s="1" t="s">
        <v>11173</v>
      </c>
      <c r="AL1930" s="1" t="s">
        <v>1338</v>
      </c>
      <c r="AM1930" s="2">
        <v>45720.529918981483</v>
      </c>
      <c r="AN1930" s="1" t="s">
        <v>11173</v>
      </c>
      <c r="AP1930" s="1">
        <v>5762008</v>
      </c>
      <c r="AQ1930" s="1" t="s">
        <v>83</v>
      </c>
      <c r="AR1930" s="2">
        <v>45720.689363425925</v>
      </c>
      <c r="AS1930" s="1" t="s">
        <v>84</v>
      </c>
      <c r="AT1930" s="2">
        <v>45722.298611111109</v>
      </c>
      <c r="AU1930" s="1" t="s">
        <v>85</v>
      </c>
      <c r="AV1930" s="1" t="s">
        <v>645</v>
      </c>
      <c r="AW1930" s="1" t="s">
        <v>646</v>
      </c>
      <c r="AX1930" s="1" t="s">
        <v>2446</v>
      </c>
      <c r="AZ1930" s="2">
        <v>45720.689363425925</v>
      </c>
      <c r="BB1930" s="1" t="s">
        <v>1003</v>
      </c>
      <c r="BC1930" s="1" t="s">
        <v>595</v>
      </c>
      <c r="BD1930" s="1" t="s">
        <v>1004</v>
      </c>
      <c r="BE1930" s="1" t="s">
        <v>11174</v>
      </c>
      <c r="BF1930" s="1" t="s">
        <v>1002</v>
      </c>
    </row>
    <row r="1931" spans="1:58" x14ac:dyDescent="0.35">
      <c r="A1931" s="1">
        <v>3015180</v>
      </c>
      <c r="B1931" s="1" t="s">
        <v>223</v>
      </c>
      <c r="C1931" s="1">
        <v>41338821</v>
      </c>
      <c r="D1931" s="1">
        <v>339534875</v>
      </c>
      <c r="E1931" s="1" t="s">
        <v>59</v>
      </c>
      <c r="F1931" s="1" t="s">
        <v>60</v>
      </c>
      <c r="G1931" s="1" t="s">
        <v>509</v>
      </c>
      <c r="H1931" s="1" t="s">
        <v>1674</v>
      </c>
      <c r="I1931" s="1">
        <v>771583218</v>
      </c>
      <c r="J1931" s="1" t="s">
        <v>11175</v>
      </c>
      <c r="K1931" s="1">
        <v>14</v>
      </c>
      <c r="L1931" s="1" t="s">
        <v>64</v>
      </c>
      <c r="M1931" s="1" t="s">
        <v>65</v>
      </c>
      <c r="N1931" s="2">
        <v>45181.708333333336</v>
      </c>
      <c r="O1931" s="1" t="s">
        <v>497</v>
      </c>
      <c r="Q1931" s="1" t="s">
        <v>67</v>
      </c>
      <c r="R1931" s="2">
        <v>45720.530011574076</v>
      </c>
      <c r="S1931" s="1" t="s">
        <v>4967</v>
      </c>
      <c r="T1931" s="1" t="s">
        <v>100</v>
      </c>
      <c r="U1931" s="1" t="s">
        <v>70</v>
      </c>
      <c r="V1931" s="1" t="s">
        <v>11176</v>
      </c>
      <c r="W1931" s="1" t="s">
        <v>263</v>
      </c>
      <c r="X1931" s="1" t="s">
        <v>263</v>
      </c>
      <c r="Y1931" s="1" t="s">
        <v>103</v>
      </c>
      <c r="Z1931" s="1" t="s">
        <v>852</v>
      </c>
      <c r="AA1931" s="1" t="s">
        <v>1739</v>
      </c>
      <c r="AB1931" s="1" t="s">
        <v>124</v>
      </c>
      <c r="AE1931" s="2">
        <v>45720.530034722222</v>
      </c>
      <c r="AF1931" s="1" t="s">
        <v>77</v>
      </c>
      <c r="AH1931" s="1" t="s">
        <v>125</v>
      </c>
      <c r="AI1931" s="1" t="s">
        <v>106</v>
      </c>
      <c r="AJ1931" s="1" t="s">
        <v>107</v>
      </c>
      <c r="AK1931" s="1" t="s">
        <v>11177</v>
      </c>
      <c r="AL1931" s="1" t="s">
        <v>4967</v>
      </c>
      <c r="AM1931" s="2">
        <v>45720.530057870368</v>
      </c>
      <c r="AN1931" s="1" t="s">
        <v>11177</v>
      </c>
      <c r="AP1931" s="1">
        <v>5762009</v>
      </c>
      <c r="AQ1931" s="1" t="s">
        <v>83</v>
      </c>
      <c r="AR1931" s="2">
        <v>45721.522094907406</v>
      </c>
      <c r="AS1931" s="1" t="s">
        <v>84</v>
      </c>
      <c r="AT1931" s="2">
        <v>45722.340277777781</v>
      </c>
      <c r="AU1931" s="1" t="s">
        <v>85</v>
      </c>
      <c r="AV1931" s="1" t="s">
        <v>108</v>
      </c>
      <c r="AW1931" s="1" t="s">
        <v>109</v>
      </c>
      <c r="AX1931" s="1" t="s">
        <v>110</v>
      </c>
      <c r="AZ1931" s="2">
        <v>45721.522094907406</v>
      </c>
      <c r="BB1931" s="1" t="s">
        <v>11178</v>
      </c>
      <c r="BC1931" s="1" t="s">
        <v>173</v>
      </c>
      <c r="BD1931" s="1" t="s">
        <v>9841</v>
      </c>
      <c r="BE1931" s="1" t="s">
        <v>11179</v>
      </c>
      <c r="BF1931" s="1" t="s">
        <v>115</v>
      </c>
    </row>
    <row r="1932" spans="1:58" x14ac:dyDescent="0.35">
      <c r="A1932" s="1">
        <v>3015181</v>
      </c>
      <c r="B1932" s="1" t="s">
        <v>327</v>
      </c>
      <c r="C1932" s="1">
        <v>34808681</v>
      </c>
      <c r="D1932" s="1">
        <v>339754050</v>
      </c>
      <c r="E1932" s="1" t="s">
        <v>59</v>
      </c>
      <c r="F1932" s="1" t="s">
        <v>60</v>
      </c>
      <c r="G1932" s="1" t="s">
        <v>116</v>
      </c>
      <c r="H1932" s="1" t="s">
        <v>2356</v>
      </c>
      <c r="I1932" s="1">
        <v>781365058</v>
      </c>
      <c r="J1932" s="1" t="s">
        <v>11180</v>
      </c>
      <c r="K1932" s="1">
        <v>14</v>
      </c>
      <c r="L1932" s="1" t="s">
        <v>64</v>
      </c>
      <c r="M1932" s="1" t="s">
        <v>65</v>
      </c>
      <c r="N1932" s="2">
        <v>43231.789583333331</v>
      </c>
      <c r="O1932" s="1" t="s">
        <v>331</v>
      </c>
      <c r="Q1932" s="1" t="s">
        <v>67</v>
      </c>
      <c r="R1932" s="2">
        <v>45720.531759259262</v>
      </c>
      <c r="S1932" s="1" t="s">
        <v>6992</v>
      </c>
      <c r="T1932" s="1" t="s">
        <v>69</v>
      </c>
      <c r="U1932" s="1" t="s">
        <v>70</v>
      </c>
      <c r="V1932" s="1" t="s">
        <v>11181</v>
      </c>
      <c r="W1932" s="1" t="s">
        <v>298</v>
      </c>
      <c r="X1932" s="1" t="s">
        <v>299</v>
      </c>
      <c r="Y1932" s="1" t="s">
        <v>559</v>
      </c>
      <c r="Z1932" s="1" t="s">
        <v>231</v>
      </c>
      <c r="AA1932" s="1" t="s">
        <v>231</v>
      </c>
      <c r="AB1932" s="1" t="s">
        <v>124</v>
      </c>
      <c r="AE1932" s="2">
        <v>45720.531770833331</v>
      </c>
      <c r="AF1932" s="1" t="s">
        <v>77</v>
      </c>
      <c r="AH1932" s="1" t="s">
        <v>125</v>
      </c>
      <c r="AI1932" s="1" t="s">
        <v>106</v>
      </c>
      <c r="AJ1932" s="1" t="s">
        <v>674</v>
      </c>
      <c r="AK1932" s="1" t="s">
        <v>11181</v>
      </c>
      <c r="AL1932" s="1" t="s">
        <v>6992</v>
      </c>
      <c r="AM1932" s="2">
        <v>45720.531805555554</v>
      </c>
      <c r="AN1932" s="1" t="s">
        <v>11181</v>
      </c>
      <c r="AP1932" s="1">
        <v>5762020</v>
      </c>
      <c r="AQ1932" s="1" t="s">
        <v>83</v>
      </c>
      <c r="AR1932" s="2">
        <v>45720.797013888892</v>
      </c>
      <c r="AS1932" s="1" t="s">
        <v>84</v>
      </c>
      <c r="AT1932" s="2">
        <v>45722.333333333336</v>
      </c>
      <c r="AU1932" s="1" t="s">
        <v>85</v>
      </c>
      <c r="AV1932" s="1" t="s">
        <v>233</v>
      </c>
      <c r="AW1932" s="1" t="s">
        <v>234</v>
      </c>
      <c r="AX1932" s="1" t="s">
        <v>1786</v>
      </c>
      <c r="AZ1932" s="2">
        <v>45720.797013888892</v>
      </c>
      <c r="BB1932" s="1" t="s">
        <v>561</v>
      </c>
      <c r="BC1932" s="1" t="s">
        <v>562</v>
      </c>
      <c r="BD1932" s="1" t="s">
        <v>113</v>
      </c>
      <c r="BE1932" s="1" t="s">
        <v>11182</v>
      </c>
      <c r="BF1932" s="1" t="s">
        <v>313</v>
      </c>
    </row>
    <row r="1933" spans="1:58" x14ac:dyDescent="0.35">
      <c r="A1933" s="1">
        <v>3015182</v>
      </c>
      <c r="B1933" s="1" t="s">
        <v>58</v>
      </c>
      <c r="C1933" s="1">
        <v>42677071</v>
      </c>
      <c r="D1933" s="1">
        <v>339011403</v>
      </c>
      <c r="E1933" s="1" t="s">
        <v>59</v>
      </c>
      <c r="F1933" s="1" t="s">
        <v>60</v>
      </c>
      <c r="G1933" s="1" t="s">
        <v>116</v>
      </c>
      <c r="H1933" s="1" t="s">
        <v>10514</v>
      </c>
      <c r="I1933" s="1">
        <v>777466547</v>
      </c>
      <c r="J1933" s="1" t="s">
        <v>330</v>
      </c>
      <c r="K1933" s="1">
        <v>14</v>
      </c>
      <c r="L1933" s="1" t="s">
        <v>64</v>
      </c>
      <c r="M1933" s="1" t="s">
        <v>65</v>
      </c>
      <c r="N1933" s="2">
        <v>45344.773784722223</v>
      </c>
      <c r="O1933" s="1" t="s">
        <v>66</v>
      </c>
      <c r="Q1933" s="1" t="s">
        <v>67</v>
      </c>
      <c r="R1933" s="2">
        <v>45720.532557870371</v>
      </c>
      <c r="S1933" s="1" t="s">
        <v>261</v>
      </c>
      <c r="T1933" s="1" t="s">
        <v>69</v>
      </c>
      <c r="U1933" s="1" t="s">
        <v>70</v>
      </c>
      <c r="V1933" s="1" t="s">
        <v>11183</v>
      </c>
      <c r="Y1933" s="1" t="s">
        <v>6608</v>
      </c>
      <c r="Z1933" s="1" t="s">
        <v>841</v>
      </c>
      <c r="AA1933" s="1" t="s">
        <v>11184</v>
      </c>
      <c r="AB1933" s="1" t="s">
        <v>124</v>
      </c>
      <c r="AE1933" s="2">
        <v>45720.532569444447</v>
      </c>
      <c r="AF1933" s="1" t="s">
        <v>77</v>
      </c>
      <c r="AH1933" s="1" t="s">
        <v>125</v>
      </c>
      <c r="AI1933" s="1" t="s">
        <v>79</v>
      </c>
      <c r="AJ1933" s="1" t="s">
        <v>378</v>
      </c>
      <c r="AK1933" s="1" t="s">
        <v>11183</v>
      </c>
      <c r="AL1933" s="1" t="s">
        <v>261</v>
      </c>
      <c r="AM1933" s="2">
        <v>45720.532604166663</v>
      </c>
      <c r="AN1933" s="1" t="s">
        <v>11183</v>
      </c>
      <c r="AP1933" s="1">
        <v>5762026</v>
      </c>
      <c r="AQ1933" s="1" t="s">
        <v>83</v>
      </c>
      <c r="AR1933" s="2">
        <v>45720.779861111114</v>
      </c>
      <c r="AS1933" s="1" t="s">
        <v>84</v>
      </c>
      <c r="AT1933" s="2">
        <v>45722.333333333336</v>
      </c>
      <c r="AU1933" s="1" t="s">
        <v>85</v>
      </c>
      <c r="AV1933" s="1" t="s">
        <v>1328</v>
      </c>
      <c r="AW1933" s="1" t="s">
        <v>1329</v>
      </c>
      <c r="AX1933" s="1" t="s">
        <v>5262</v>
      </c>
      <c r="AZ1933" s="2">
        <v>45720.779861111114</v>
      </c>
      <c r="BB1933" s="1" t="s">
        <v>537</v>
      </c>
      <c r="BC1933" s="1" t="s">
        <v>538</v>
      </c>
      <c r="BD1933" s="1" t="s">
        <v>91</v>
      </c>
      <c r="BE1933" s="1" t="s">
        <v>8202</v>
      </c>
      <c r="BF1933" s="1" t="s">
        <v>914</v>
      </c>
    </row>
    <row r="1934" spans="1:58" x14ac:dyDescent="0.35">
      <c r="A1934" s="1">
        <v>3015183</v>
      </c>
      <c r="B1934" s="1" t="s">
        <v>58</v>
      </c>
      <c r="C1934" s="1">
        <v>40560951</v>
      </c>
      <c r="D1934" s="1">
        <v>339582415</v>
      </c>
      <c r="E1934" s="1" t="s">
        <v>59</v>
      </c>
      <c r="F1934" s="1" t="s">
        <v>60</v>
      </c>
      <c r="G1934" s="1" t="s">
        <v>116</v>
      </c>
      <c r="H1934" s="1" t="s">
        <v>315</v>
      </c>
      <c r="I1934" s="1">
        <v>781263165</v>
      </c>
      <c r="J1934" s="1" t="s">
        <v>8563</v>
      </c>
      <c r="K1934" s="1">
        <v>14</v>
      </c>
      <c r="L1934" s="1" t="s">
        <v>64</v>
      </c>
      <c r="M1934" s="1" t="s">
        <v>65</v>
      </c>
      <c r="N1934" s="2">
        <v>45006.623020833336</v>
      </c>
      <c r="O1934" s="1" t="s">
        <v>66</v>
      </c>
      <c r="Q1934" s="1" t="s">
        <v>67</v>
      </c>
      <c r="R1934" s="2">
        <v>45720.534016203703</v>
      </c>
      <c r="S1934" s="1" t="s">
        <v>1602</v>
      </c>
      <c r="T1934" s="1" t="s">
        <v>100</v>
      </c>
      <c r="U1934" s="1" t="s">
        <v>723</v>
      </c>
      <c r="V1934" s="1" t="s">
        <v>11185</v>
      </c>
      <c r="W1934" s="1" t="s">
        <v>263</v>
      </c>
      <c r="X1934" s="1" t="s">
        <v>840</v>
      </c>
      <c r="Y1934" s="1" t="s">
        <v>6608</v>
      </c>
      <c r="Z1934" s="1" t="s">
        <v>841</v>
      </c>
      <c r="AA1934" s="1" t="s">
        <v>2440</v>
      </c>
      <c r="AB1934" s="1" t="s">
        <v>2248</v>
      </c>
      <c r="AE1934" s="2">
        <v>45720.534039351849</v>
      </c>
      <c r="AF1934" s="1" t="s">
        <v>77</v>
      </c>
      <c r="AH1934" s="1" t="s">
        <v>78</v>
      </c>
      <c r="AI1934" s="1" t="s">
        <v>79</v>
      </c>
      <c r="AJ1934" s="1" t="s">
        <v>283</v>
      </c>
      <c r="AK1934" s="1" t="s">
        <v>11186</v>
      </c>
      <c r="AL1934" s="1" t="s">
        <v>1602</v>
      </c>
      <c r="AM1934" s="2">
        <v>45720.534074074072</v>
      </c>
      <c r="AN1934" s="1" t="s">
        <v>11186</v>
      </c>
      <c r="AP1934" s="1">
        <v>5762031</v>
      </c>
      <c r="AQ1934" s="1" t="s">
        <v>83</v>
      </c>
      <c r="AR1934" s="2">
        <v>45722.495983796296</v>
      </c>
      <c r="AS1934" s="1" t="s">
        <v>84</v>
      </c>
      <c r="AT1934" s="2">
        <v>45722.333333333336</v>
      </c>
      <c r="AU1934" s="1" t="s">
        <v>85</v>
      </c>
      <c r="AV1934" s="1" t="s">
        <v>1328</v>
      </c>
      <c r="AW1934" s="1" t="s">
        <v>1329</v>
      </c>
      <c r="AX1934" s="1" t="s">
        <v>2883</v>
      </c>
      <c r="AZ1934" s="2">
        <v>45722.495983796296</v>
      </c>
      <c r="BB1934" s="1" t="s">
        <v>367</v>
      </c>
      <c r="BC1934" s="1" t="s">
        <v>368</v>
      </c>
      <c r="BD1934" s="1" t="s">
        <v>368</v>
      </c>
      <c r="BE1934" s="1" t="s">
        <v>3617</v>
      </c>
      <c r="BF1934" s="1" t="s">
        <v>914</v>
      </c>
    </row>
    <row r="1935" spans="1:58" x14ac:dyDescent="0.35">
      <c r="A1935" s="1">
        <v>3015184</v>
      </c>
      <c r="B1935" s="1" t="s">
        <v>223</v>
      </c>
      <c r="C1935" s="1">
        <v>37550331</v>
      </c>
      <c r="D1935" s="1">
        <v>339412595</v>
      </c>
      <c r="E1935" s="1" t="s">
        <v>59</v>
      </c>
      <c r="F1935" s="1" t="s">
        <v>60</v>
      </c>
      <c r="G1935" s="1" t="s">
        <v>224</v>
      </c>
      <c r="H1935" s="1" t="s">
        <v>5005</v>
      </c>
      <c r="I1935" s="1">
        <v>782449985</v>
      </c>
      <c r="J1935" s="1" t="s">
        <v>11187</v>
      </c>
      <c r="K1935" s="1">
        <v>15</v>
      </c>
      <c r="L1935" s="1" t="s">
        <v>64</v>
      </c>
      <c r="M1935" s="1" t="s">
        <v>65</v>
      </c>
      <c r="N1935" s="2">
        <v>44415.708333333336</v>
      </c>
      <c r="O1935" s="1" t="s">
        <v>98</v>
      </c>
      <c r="Q1935" s="1" t="s">
        <v>67</v>
      </c>
      <c r="R1935" s="2">
        <v>45720.534826388888</v>
      </c>
      <c r="S1935" s="1" t="s">
        <v>11188</v>
      </c>
      <c r="T1935" s="1" t="s">
        <v>100</v>
      </c>
      <c r="U1935" s="1" t="s">
        <v>70</v>
      </c>
      <c r="V1935" s="1" t="s">
        <v>11189</v>
      </c>
      <c r="W1935" s="1" t="s">
        <v>143</v>
      </c>
      <c r="X1935" s="1" t="s">
        <v>143</v>
      </c>
      <c r="Y1935" s="1" t="s">
        <v>5010</v>
      </c>
      <c r="Z1935" s="1" t="s">
        <v>388</v>
      </c>
      <c r="AA1935" s="1" t="s">
        <v>5011</v>
      </c>
      <c r="AB1935" s="1" t="s">
        <v>124</v>
      </c>
      <c r="AE1935" s="2">
        <v>45720.534849537034</v>
      </c>
      <c r="AF1935" s="1" t="s">
        <v>77</v>
      </c>
      <c r="AH1935" s="1" t="s">
        <v>125</v>
      </c>
      <c r="AI1935" s="1" t="s">
        <v>106</v>
      </c>
      <c r="AJ1935" s="1" t="s">
        <v>107</v>
      </c>
      <c r="AK1935" s="1" t="s">
        <v>11190</v>
      </c>
      <c r="AL1935" s="1" t="s">
        <v>11188</v>
      </c>
      <c r="AM1935" s="2">
        <v>45720.53497685185</v>
      </c>
      <c r="AN1935" s="1" t="s">
        <v>11190</v>
      </c>
      <c r="AP1935" s="1">
        <v>5762033</v>
      </c>
      <c r="AQ1935" s="1" t="s">
        <v>83</v>
      </c>
      <c r="AR1935" s="2">
        <v>45721.614120370374</v>
      </c>
      <c r="AS1935" s="1" t="s">
        <v>84</v>
      </c>
      <c r="AT1935" s="2">
        <v>45722.333333333336</v>
      </c>
      <c r="AU1935" s="1" t="s">
        <v>85</v>
      </c>
      <c r="AV1935" s="1" t="s">
        <v>149</v>
      </c>
      <c r="AW1935" s="1" t="s">
        <v>150</v>
      </c>
      <c r="AX1935" s="1" t="s">
        <v>151</v>
      </c>
      <c r="AZ1935" s="2">
        <v>45721.614120370374</v>
      </c>
      <c r="BB1935" s="1" t="s">
        <v>286</v>
      </c>
      <c r="BC1935" s="1" t="s">
        <v>287</v>
      </c>
      <c r="BD1935" s="1" t="s">
        <v>288</v>
      </c>
      <c r="BE1935" s="1" t="s">
        <v>11191</v>
      </c>
      <c r="BF1935" s="1" t="s">
        <v>290</v>
      </c>
    </row>
    <row r="1936" spans="1:58" x14ac:dyDescent="0.35">
      <c r="A1936" s="1">
        <v>3015185</v>
      </c>
      <c r="B1936" s="1" t="s">
        <v>94</v>
      </c>
      <c r="C1936" s="1">
        <v>33476511</v>
      </c>
      <c r="D1936" s="1">
        <v>339712136</v>
      </c>
      <c r="E1936" s="1" t="s">
        <v>59</v>
      </c>
      <c r="F1936" s="1" t="s">
        <v>60</v>
      </c>
      <c r="G1936" s="1" t="s">
        <v>1366</v>
      </c>
      <c r="H1936" s="1" t="s">
        <v>11192</v>
      </c>
      <c r="I1936" s="1">
        <v>781870699</v>
      </c>
      <c r="J1936" s="1" t="s">
        <v>4986</v>
      </c>
      <c r="K1936" s="1">
        <v>14</v>
      </c>
      <c r="L1936" s="1" t="s">
        <v>64</v>
      </c>
      <c r="M1936" s="1" t="s">
        <v>65</v>
      </c>
      <c r="N1936" s="2">
        <v>44540.583344907405</v>
      </c>
      <c r="O1936" s="1" t="s">
        <v>98</v>
      </c>
      <c r="Q1936" s="1" t="s">
        <v>67</v>
      </c>
      <c r="R1936" s="2">
        <v>45720.536307870374</v>
      </c>
      <c r="S1936" s="1" t="s">
        <v>5265</v>
      </c>
      <c r="T1936" s="1" t="s">
        <v>100</v>
      </c>
      <c r="U1936" s="1" t="s">
        <v>70</v>
      </c>
      <c r="V1936" s="1" t="s">
        <v>11193</v>
      </c>
      <c r="W1936" s="1" t="s">
        <v>298</v>
      </c>
      <c r="X1936" s="1" t="s">
        <v>298</v>
      </c>
      <c r="Y1936" s="1" t="s">
        <v>5587</v>
      </c>
      <c r="Z1936" s="1" t="s">
        <v>929</v>
      </c>
      <c r="AA1936" s="1" t="s">
        <v>5739</v>
      </c>
      <c r="AB1936" s="1" t="s">
        <v>9319</v>
      </c>
      <c r="AE1936" s="2">
        <v>45720.53633101852</v>
      </c>
      <c r="AF1936" s="1" t="s">
        <v>77</v>
      </c>
      <c r="AH1936" s="1" t="s">
        <v>125</v>
      </c>
      <c r="AI1936" s="1" t="s">
        <v>360</v>
      </c>
      <c r="AJ1936" s="1" t="s">
        <v>1740</v>
      </c>
      <c r="AK1936" s="1" t="s">
        <v>11194</v>
      </c>
      <c r="AL1936" s="1" t="s">
        <v>5265</v>
      </c>
      <c r="AM1936" s="2">
        <v>45720.536377314813</v>
      </c>
      <c r="AN1936" s="1" t="s">
        <v>11194</v>
      </c>
      <c r="AP1936" s="1">
        <v>5762037</v>
      </c>
      <c r="AQ1936" s="1" t="s">
        <v>83</v>
      </c>
      <c r="AR1936" s="2">
        <v>45720.624178240738</v>
      </c>
      <c r="AS1936" s="1" t="s">
        <v>84</v>
      </c>
      <c r="AT1936" s="2">
        <v>45722.298611111109</v>
      </c>
      <c r="AU1936" s="1" t="s">
        <v>85</v>
      </c>
      <c r="AV1936" s="1" t="s">
        <v>4129</v>
      </c>
      <c r="AW1936" s="1" t="s">
        <v>4130</v>
      </c>
      <c r="AX1936" s="1" t="s">
        <v>4131</v>
      </c>
      <c r="AZ1936" s="2">
        <v>45720.624178240738</v>
      </c>
      <c r="BB1936" s="1" t="s">
        <v>703</v>
      </c>
      <c r="BC1936" s="1" t="s">
        <v>677</v>
      </c>
      <c r="BD1936" s="1" t="s">
        <v>704</v>
      </c>
      <c r="BE1936" s="1" t="s">
        <v>11195</v>
      </c>
      <c r="BF1936" s="1" t="s">
        <v>6916</v>
      </c>
    </row>
    <row r="1937" spans="1:58" x14ac:dyDescent="0.35">
      <c r="A1937" s="1">
        <v>3015186</v>
      </c>
      <c r="B1937" s="1" t="s">
        <v>327</v>
      </c>
      <c r="C1937" s="1">
        <v>35140161</v>
      </c>
      <c r="D1937" s="1">
        <v>339410832</v>
      </c>
      <c r="E1937" s="1" t="s">
        <v>59</v>
      </c>
      <c r="F1937" s="1" t="s">
        <v>60</v>
      </c>
      <c r="G1937" s="1" t="s">
        <v>2341</v>
      </c>
      <c r="H1937" s="1" t="s">
        <v>1028</v>
      </c>
      <c r="I1937" s="1">
        <v>782268774</v>
      </c>
      <c r="J1937" s="1" t="s">
        <v>11196</v>
      </c>
      <c r="K1937" s="1">
        <v>15</v>
      </c>
      <c r="L1937" s="1" t="s">
        <v>64</v>
      </c>
      <c r="M1937" s="1" t="s">
        <v>65</v>
      </c>
      <c r="N1937" s="2">
        <v>43426</v>
      </c>
      <c r="O1937" s="1" t="s">
        <v>331</v>
      </c>
      <c r="Q1937" s="1" t="s">
        <v>67</v>
      </c>
      <c r="R1937" s="2">
        <v>45720.536631944444</v>
      </c>
      <c r="S1937" s="1" t="s">
        <v>918</v>
      </c>
      <c r="T1937" s="1" t="s">
        <v>69</v>
      </c>
      <c r="U1937" s="1" t="s">
        <v>70</v>
      </c>
      <c r="V1937" s="1" t="s">
        <v>11197</v>
      </c>
      <c r="W1937" s="1" t="s">
        <v>143</v>
      </c>
      <c r="X1937" s="1" t="s">
        <v>143</v>
      </c>
      <c r="Y1937" s="1" t="s">
        <v>2688</v>
      </c>
      <c r="Z1937" s="1" t="s">
        <v>2689</v>
      </c>
      <c r="AA1937" s="1" t="s">
        <v>11052</v>
      </c>
      <c r="AB1937" s="1" t="s">
        <v>124</v>
      </c>
      <c r="AC1937" s="1" t="s">
        <v>11198</v>
      </c>
      <c r="AE1937" s="2">
        <v>45720.536643518521</v>
      </c>
      <c r="AF1937" s="1" t="s">
        <v>77</v>
      </c>
      <c r="AH1937" s="1" t="s">
        <v>78</v>
      </c>
      <c r="AI1937" s="1" t="s">
        <v>106</v>
      </c>
      <c r="AJ1937" s="1" t="s">
        <v>107</v>
      </c>
      <c r="AK1937" s="1" t="s">
        <v>6099</v>
      </c>
      <c r="AL1937" s="1" t="s">
        <v>918</v>
      </c>
      <c r="AM1937" s="2">
        <v>45720.536678240744</v>
      </c>
      <c r="AN1937" s="1" t="s">
        <v>6099</v>
      </c>
      <c r="AP1937" s="1">
        <v>5762038</v>
      </c>
      <c r="AQ1937" s="1" t="s">
        <v>83</v>
      </c>
      <c r="AR1937" s="2">
        <v>45720.762361111112</v>
      </c>
      <c r="AS1937" s="1" t="s">
        <v>84</v>
      </c>
      <c r="AT1937" s="2">
        <v>45722.333333333336</v>
      </c>
      <c r="AU1937" s="1" t="s">
        <v>85</v>
      </c>
      <c r="AV1937" s="1" t="s">
        <v>149</v>
      </c>
      <c r="AW1937" s="1" t="s">
        <v>150</v>
      </c>
      <c r="AX1937" s="1" t="s">
        <v>745</v>
      </c>
      <c r="AZ1937" s="2">
        <v>45720.762361111112</v>
      </c>
      <c r="BB1937" s="1" t="s">
        <v>286</v>
      </c>
      <c r="BC1937" s="1" t="s">
        <v>287</v>
      </c>
      <c r="BD1937" s="1" t="s">
        <v>288</v>
      </c>
      <c r="BE1937" s="1" t="s">
        <v>2259</v>
      </c>
      <c r="BF1937" s="1" t="s">
        <v>290</v>
      </c>
    </row>
    <row r="1938" spans="1:58" x14ac:dyDescent="0.35">
      <c r="A1938" s="1">
        <v>3015187</v>
      </c>
      <c r="B1938" s="1" t="s">
        <v>223</v>
      </c>
      <c r="C1938" s="1">
        <v>36635481</v>
      </c>
      <c r="D1938" s="1">
        <v>339744553</v>
      </c>
      <c r="E1938" s="1" t="s">
        <v>59</v>
      </c>
      <c r="F1938" s="1" t="s">
        <v>60</v>
      </c>
      <c r="G1938" s="1" t="s">
        <v>769</v>
      </c>
      <c r="H1938" s="1" t="s">
        <v>3058</v>
      </c>
      <c r="I1938" s="1">
        <v>775124804</v>
      </c>
      <c r="J1938" s="1" t="s">
        <v>848</v>
      </c>
      <c r="K1938" s="1">
        <v>14</v>
      </c>
      <c r="L1938" s="1" t="s">
        <v>64</v>
      </c>
      <c r="M1938" s="1" t="s">
        <v>65</v>
      </c>
      <c r="N1938" s="2">
        <v>44108.811805555553</v>
      </c>
      <c r="O1938" s="1" t="s">
        <v>98</v>
      </c>
      <c r="Q1938" s="1" t="s">
        <v>67</v>
      </c>
      <c r="R1938" s="2">
        <v>45720.536747685182</v>
      </c>
      <c r="S1938" s="1" t="s">
        <v>5607</v>
      </c>
      <c r="T1938" s="1" t="s">
        <v>1452</v>
      </c>
      <c r="U1938" s="1" t="s">
        <v>385</v>
      </c>
      <c r="V1938" s="1" t="s">
        <v>11199</v>
      </c>
      <c r="W1938" s="1" t="s">
        <v>298</v>
      </c>
      <c r="X1938" s="1" t="s">
        <v>1124</v>
      </c>
      <c r="Y1938" s="1" t="s">
        <v>11200</v>
      </c>
      <c r="Z1938" s="1" t="s">
        <v>1491</v>
      </c>
      <c r="AA1938" s="1" t="s">
        <v>11201</v>
      </c>
      <c r="AB1938" s="1" t="s">
        <v>11202</v>
      </c>
      <c r="AE1938" s="2">
        <v>45720.536759259259</v>
      </c>
      <c r="AF1938" s="1" t="s">
        <v>77</v>
      </c>
      <c r="AH1938" s="1" t="s">
        <v>125</v>
      </c>
      <c r="AI1938" s="1" t="s">
        <v>106</v>
      </c>
      <c r="AJ1938" s="1" t="s">
        <v>674</v>
      </c>
      <c r="AK1938" s="1" t="s">
        <v>11203</v>
      </c>
      <c r="AL1938" s="1" t="s">
        <v>5607</v>
      </c>
      <c r="AM1938" s="2">
        <v>45720.536805555559</v>
      </c>
      <c r="AN1938" s="1" t="s">
        <v>11203</v>
      </c>
      <c r="AP1938" s="1">
        <v>5762044</v>
      </c>
      <c r="AQ1938" s="1" t="s">
        <v>83</v>
      </c>
      <c r="AR1938" s="2">
        <v>45721.470763888887</v>
      </c>
      <c r="AS1938" s="1" t="s">
        <v>84</v>
      </c>
      <c r="AT1938" s="2">
        <v>45720.5625</v>
      </c>
      <c r="AU1938" s="1" t="s">
        <v>85</v>
      </c>
      <c r="AV1938" s="1" t="s">
        <v>233</v>
      </c>
      <c r="AW1938" s="1" t="s">
        <v>234</v>
      </c>
      <c r="AX1938" s="1" t="s">
        <v>675</v>
      </c>
      <c r="AZ1938" s="2">
        <v>45721.470763888887</v>
      </c>
      <c r="BB1938" s="1" t="s">
        <v>561</v>
      </c>
      <c r="BC1938" s="1" t="s">
        <v>562</v>
      </c>
      <c r="BD1938" s="1" t="s">
        <v>113</v>
      </c>
      <c r="BE1938" s="1" t="s">
        <v>11204</v>
      </c>
      <c r="BF1938" s="1" t="s">
        <v>649</v>
      </c>
    </row>
    <row r="1939" spans="1:58" x14ac:dyDescent="0.35">
      <c r="A1939" s="1">
        <v>3015188</v>
      </c>
      <c r="B1939" s="1" t="s">
        <v>58</v>
      </c>
      <c r="C1939" s="1">
        <v>41957551</v>
      </c>
      <c r="D1939" s="1">
        <v>338566094</v>
      </c>
      <c r="E1939" s="1" t="s">
        <v>59</v>
      </c>
      <c r="F1939" s="1" t="s">
        <v>60</v>
      </c>
      <c r="G1939" s="1" t="s">
        <v>10955</v>
      </c>
      <c r="I1939" s="1">
        <v>776526282</v>
      </c>
      <c r="J1939" s="1" t="s">
        <v>330</v>
      </c>
      <c r="K1939" s="1">
        <v>20</v>
      </c>
      <c r="L1939" s="1" t="s">
        <v>409</v>
      </c>
      <c r="M1939" s="1" t="s">
        <v>295</v>
      </c>
      <c r="N1939" s="2">
        <v>45246.688888888886</v>
      </c>
      <c r="O1939" s="1" t="s">
        <v>487</v>
      </c>
      <c r="Q1939" s="1" t="s">
        <v>67</v>
      </c>
      <c r="R1939" s="2">
        <v>45720.537245370368</v>
      </c>
      <c r="S1939" s="1" t="s">
        <v>4842</v>
      </c>
      <c r="T1939" s="1" t="s">
        <v>412</v>
      </c>
      <c r="U1939" s="1" t="s">
        <v>1189</v>
      </c>
      <c r="V1939" s="1" t="s">
        <v>10956</v>
      </c>
      <c r="Y1939" s="1" t="s">
        <v>10029</v>
      </c>
      <c r="Z1939" s="1" t="s">
        <v>883</v>
      </c>
      <c r="AA1939" s="1" t="s">
        <v>2417</v>
      </c>
      <c r="AB1939" s="1" t="s">
        <v>10957</v>
      </c>
      <c r="AE1939" s="2">
        <v>45720.577210648145</v>
      </c>
      <c r="AF1939" s="1" t="s">
        <v>443</v>
      </c>
      <c r="AH1939" s="1" t="s">
        <v>125</v>
      </c>
      <c r="AI1939" s="1" t="s">
        <v>79</v>
      </c>
      <c r="AJ1939" s="1" t="s">
        <v>126</v>
      </c>
      <c r="AK1939" s="1" t="s">
        <v>11205</v>
      </c>
      <c r="AL1939" s="1" t="s">
        <v>4924</v>
      </c>
      <c r="AM1939" s="2">
        <v>45720.577349537038</v>
      </c>
      <c r="AN1939" s="1" t="s">
        <v>11205</v>
      </c>
      <c r="AO1939" s="1" t="s">
        <v>4924</v>
      </c>
      <c r="AP1939" s="1">
        <v>5762356</v>
      </c>
      <c r="AQ1939" s="1" t="s">
        <v>83</v>
      </c>
      <c r="AR1939" s="2">
        <v>45720.646331018521</v>
      </c>
      <c r="AS1939" s="1" t="s">
        <v>84</v>
      </c>
      <c r="AT1939" s="2">
        <v>45720.333333333336</v>
      </c>
      <c r="AU1939" s="1" t="s">
        <v>573</v>
      </c>
      <c r="AV1939" s="1" t="s">
        <v>1354</v>
      </c>
      <c r="AW1939" s="1" t="s">
        <v>1355</v>
      </c>
      <c r="AX1939" s="1" t="s">
        <v>2816</v>
      </c>
      <c r="AZ1939" s="2">
        <v>45720.646331018521</v>
      </c>
      <c r="BB1939" s="1" t="s">
        <v>9840</v>
      </c>
      <c r="BC1939" s="1" t="s">
        <v>3103</v>
      </c>
      <c r="BD1939" s="1" t="s">
        <v>9841</v>
      </c>
      <c r="BE1939" s="1" t="s">
        <v>11206</v>
      </c>
      <c r="BF1939" s="1" t="s">
        <v>3853</v>
      </c>
    </row>
    <row r="1940" spans="1:58" x14ac:dyDescent="0.35">
      <c r="A1940" s="1">
        <v>3015189</v>
      </c>
      <c r="B1940" s="1" t="s">
        <v>58</v>
      </c>
      <c r="C1940" s="1">
        <v>36938991</v>
      </c>
      <c r="D1940" s="1">
        <v>339925503</v>
      </c>
      <c r="E1940" s="1" t="s">
        <v>59</v>
      </c>
      <c r="F1940" s="1" t="s">
        <v>60</v>
      </c>
      <c r="G1940" s="1" t="s">
        <v>6713</v>
      </c>
      <c r="H1940" s="1" t="s">
        <v>11207</v>
      </c>
      <c r="I1940" s="1">
        <v>775257309</v>
      </c>
      <c r="J1940" s="1" t="s">
        <v>11208</v>
      </c>
      <c r="K1940" s="1">
        <v>19</v>
      </c>
      <c r="L1940" s="1" t="s">
        <v>64</v>
      </c>
      <c r="M1940" s="1" t="s">
        <v>65</v>
      </c>
      <c r="N1940" s="2">
        <v>45514.490486111114</v>
      </c>
      <c r="O1940" s="1" t="s">
        <v>66</v>
      </c>
      <c r="Q1940" s="1" t="s">
        <v>67</v>
      </c>
      <c r="R1940" s="2">
        <v>45720.537673611114</v>
      </c>
      <c r="S1940" s="1" t="s">
        <v>5897</v>
      </c>
      <c r="T1940" s="1" t="s">
        <v>100</v>
      </c>
      <c r="U1940" s="1" t="s">
        <v>70</v>
      </c>
      <c r="V1940" s="1" t="s">
        <v>11209</v>
      </c>
      <c r="W1940" s="1" t="s">
        <v>785</v>
      </c>
      <c r="X1940" s="1" t="s">
        <v>785</v>
      </c>
      <c r="Y1940" s="1" t="s">
        <v>11210</v>
      </c>
      <c r="Z1940" s="1" t="s">
        <v>5663</v>
      </c>
      <c r="AA1940" s="1" t="s">
        <v>11211</v>
      </c>
      <c r="AB1940" s="1" t="s">
        <v>11212</v>
      </c>
      <c r="AC1940" s="1">
        <v>779104685</v>
      </c>
      <c r="AE1940" s="2">
        <v>45720.537685185183</v>
      </c>
      <c r="AF1940" s="1" t="s">
        <v>77</v>
      </c>
      <c r="AH1940" s="1" t="s">
        <v>78</v>
      </c>
      <c r="AI1940" s="1" t="s">
        <v>79</v>
      </c>
      <c r="AJ1940" s="1" t="s">
        <v>283</v>
      </c>
      <c r="AK1940" s="1" t="s">
        <v>11213</v>
      </c>
      <c r="AL1940" s="1" t="s">
        <v>5897</v>
      </c>
      <c r="AM1940" s="2">
        <v>45720.537731481483</v>
      </c>
      <c r="AN1940" s="1" t="s">
        <v>11213</v>
      </c>
      <c r="AP1940" s="1">
        <v>5762050</v>
      </c>
      <c r="AQ1940" s="1" t="s">
        <v>83</v>
      </c>
      <c r="AR1940" s="2">
        <v>45721.646550925929</v>
      </c>
      <c r="AS1940" s="1" t="s">
        <v>84</v>
      </c>
      <c r="AT1940" s="2">
        <v>45722.333333333336</v>
      </c>
      <c r="AU1940" s="1" t="s">
        <v>85</v>
      </c>
      <c r="AV1940" s="1" t="s">
        <v>790</v>
      </c>
      <c r="AW1940" s="1" t="s">
        <v>791</v>
      </c>
      <c r="AX1940" s="1" t="s">
        <v>11214</v>
      </c>
      <c r="AZ1940" s="2">
        <v>45721.646550925929</v>
      </c>
      <c r="BB1940" s="1" t="s">
        <v>192</v>
      </c>
      <c r="BC1940" s="1" t="s">
        <v>193</v>
      </c>
      <c r="BD1940" s="1" t="s">
        <v>194</v>
      </c>
      <c r="BE1940" s="1" t="s">
        <v>11215</v>
      </c>
      <c r="BF1940" s="1" t="s">
        <v>657</v>
      </c>
    </row>
    <row r="1941" spans="1:58" x14ac:dyDescent="0.35">
      <c r="A1941" s="1">
        <v>3015190</v>
      </c>
      <c r="B1941" s="1" t="s">
        <v>58</v>
      </c>
      <c r="C1941" s="1">
        <v>29254701</v>
      </c>
      <c r="D1941" s="1">
        <v>338340435</v>
      </c>
      <c r="E1941" s="1" t="s">
        <v>59</v>
      </c>
      <c r="F1941" s="1" t="s">
        <v>60</v>
      </c>
      <c r="G1941" s="1" t="s">
        <v>2653</v>
      </c>
      <c r="H1941" s="1" t="s">
        <v>3478</v>
      </c>
      <c r="I1941" s="1">
        <v>775425078</v>
      </c>
      <c r="J1941" s="1" t="s">
        <v>1720</v>
      </c>
      <c r="K1941" s="1">
        <v>13</v>
      </c>
      <c r="L1941" s="1" t="s">
        <v>64</v>
      </c>
      <c r="M1941" s="1" t="s">
        <v>65</v>
      </c>
      <c r="N1941" s="2">
        <v>45531.666678240741</v>
      </c>
      <c r="O1941" s="1" t="s">
        <v>353</v>
      </c>
      <c r="Q1941" s="1" t="s">
        <v>67</v>
      </c>
      <c r="R1941" s="2">
        <v>45720.537812499999</v>
      </c>
      <c r="S1941" s="1" t="s">
        <v>1615</v>
      </c>
      <c r="T1941" s="1" t="s">
        <v>69</v>
      </c>
      <c r="U1941" s="1" t="s">
        <v>70</v>
      </c>
      <c r="V1941" s="1" t="s">
        <v>11216</v>
      </c>
      <c r="W1941" s="1" t="s">
        <v>334</v>
      </c>
      <c r="X1941" s="1" t="s">
        <v>1153</v>
      </c>
      <c r="Y1941" s="1" t="s">
        <v>11217</v>
      </c>
      <c r="Z1941" s="1" t="s">
        <v>2464</v>
      </c>
      <c r="AA1941" s="1" t="s">
        <v>2464</v>
      </c>
      <c r="AB1941" s="1" t="s">
        <v>2464</v>
      </c>
      <c r="AC1941" s="1">
        <v>20</v>
      </c>
      <c r="AE1941" s="2">
        <v>45720.537824074076</v>
      </c>
      <c r="AF1941" s="1" t="s">
        <v>77</v>
      </c>
      <c r="AH1941" s="1" t="s">
        <v>125</v>
      </c>
      <c r="AI1941" s="1" t="s">
        <v>79</v>
      </c>
      <c r="AJ1941" s="1" t="s">
        <v>378</v>
      </c>
      <c r="AK1941" s="1" t="s">
        <v>6442</v>
      </c>
      <c r="AL1941" s="1" t="s">
        <v>1615</v>
      </c>
      <c r="AM1941" s="2">
        <v>45720.537893518522</v>
      </c>
      <c r="AN1941" s="1" t="s">
        <v>6442</v>
      </c>
      <c r="AP1941" s="1">
        <v>5762051</v>
      </c>
      <c r="AQ1941" s="1" t="s">
        <v>83</v>
      </c>
      <c r="AR1941" s="2">
        <v>45720.688773148147</v>
      </c>
      <c r="AS1941" s="1" t="s">
        <v>84</v>
      </c>
      <c r="AT1941" s="2">
        <v>45722.333333333336</v>
      </c>
      <c r="AU1941" s="1" t="s">
        <v>85</v>
      </c>
      <c r="AV1941" s="1" t="s">
        <v>1214</v>
      </c>
      <c r="AW1941" s="1" t="s">
        <v>1215</v>
      </c>
      <c r="AX1941" s="1" t="s">
        <v>9622</v>
      </c>
      <c r="AZ1941" s="2">
        <v>45720.688773148147</v>
      </c>
      <c r="BB1941" s="1" t="s">
        <v>152</v>
      </c>
      <c r="BC1941" s="1" t="s">
        <v>153</v>
      </c>
      <c r="BD1941" s="1" t="s">
        <v>154</v>
      </c>
      <c r="BE1941" s="1" t="s">
        <v>11218</v>
      </c>
      <c r="BF1941" s="1" t="s">
        <v>525</v>
      </c>
    </row>
    <row r="1942" spans="1:58" x14ac:dyDescent="0.35">
      <c r="A1942" s="1">
        <v>3015191</v>
      </c>
      <c r="B1942" s="1" t="s">
        <v>94</v>
      </c>
      <c r="C1942" s="1">
        <v>31414261</v>
      </c>
      <c r="D1942" s="1">
        <v>339677602</v>
      </c>
      <c r="E1942" s="1" t="s">
        <v>59</v>
      </c>
      <c r="F1942" s="1" t="s">
        <v>60</v>
      </c>
      <c r="G1942" s="1" t="s">
        <v>706</v>
      </c>
      <c r="H1942" s="1" t="s">
        <v>11219</v>
      </c>
      <c r="I1942" s="1">
        <v>773874001</v>
      </c>
      <c r="J1942" s="1" t="s">
        <v>3221</v>
      </c>
      <c r="K1942" s="1">
        <v>16</v>
      </c>
      <c r="L1942" s="1" t="s">
        <v>64</v>
      </c>
      <c r="M1942" s="1" t="s">
        <v>65</v>
      </c>
      <c r="N1942" s="2">
        <v>45198.708344907405</v>
      </c>
      <c r="O1942" s="1" t="s">
        <v>98</v>
      </c>
      <c r="Q1942" s="1" t="s">
        <v>67</v>
      </c>
      <c r="R1942" s="2">
        <v>45720.538449074076</v>
      </c>
      <c r="S1942" s="1" t="s">
        <v>6677</v>
      </c>
      <c r="T1942" s="1" t="s">
        <v>100</v>
      </c>
      <c r="U1942" s="1" t="s">
        <v>70</v>
      </c>
      <c r="V1942" s="1" t="s">
        <v>11220</v>
      </c>
      <c r="W1942" s="1" t="s">
        <v>578</v>
      </c>
      <c r="X1942" s="1" t="s">
        <v>578</v>
      </c>
      <c r="Y1942" s="1" t="s">
        <v>579</v>
      </c>
      <c r="Z1942" s="1" t="s">
        <v>580</v>
      </c>
      <c r="AA1942" s="1" t="s">
        <v>581</v>
      </c>
      <c r="AB1942" s="1" t="s">
        <v>124</v>
      </c>
      <c r="AE1942" s="2">
        <v>45720.538472222222</v>
      </c>
      <c r="AF1942" s="1" t="s">
        <v>77</v>
      </c>
      <c r="AH1942" s="1" t="s">
        <v>125</v>
      </c>
      <c r="AI1942" s="1" t="s">
        <v>106</v>
      </c>
      <c r="AJ1942" s="1" t="s">
        <v>107</v>
      </c>
      <c r="AK1942" s="1" t="s">
        <v>11221</v>
      </c>
      <c r="AL1942" s="1" t="s">
        <v>6677</v>
      </c>
      <c r="AM1942" s="2">
        <v>45720.538506944446</v>
      </c>
      <c r="AN1942" s="1" t="s">
        <v>11221</v>
      </c>
      <c r="AP1942" s="1">
        <v>5762058</v>
      </c>
      <c r="AQ1942" s="1" t="s">
        <v>83</v>
      </c>
      <c r="AR1942" s="2">
        <v>45721.461331018516</v>
      </c>
      <c r="AS1942" s="1" t="s">
        <v>84</v>
      </c>
      <c r="AT1942" s="2">
        <v>45722.333333333336</v>
      </c>
      <c r="AU1942" s="1" t="s">
        <v>85</v>
      </c>
      <c r="AV1942" s="1" t="s">
        <v>700</v>
      </c>
      <c r="AW1942" s="1" t="s">
        <v>701</v>
      </c>
      <c r="AX1942" s="1" t="s">
        <v>1848</v>
      </c>
      <c r="AZ1942" s="2">
        <v>45721.461331018516</v>
      </c>
      <c r="BB1942" s="1" t="s">
        <v>746</v>
      </c>
      <c r="BC1942" s="1" t="s">
        <v>747</v>
      </c>
      <c r="BD1942" s="1" t="s">
        <v>748</v>
      </c>
      <c r="BE1942" s="1" t="s">
        <v>1760</v>
      </c>
      <c r="BF1942" s="1" t="s">
        <v>137</v>
      </c>
    </row>
    <row r="1943" spans="1:58" x14ac:dyDescent="0.35">
      <c r="A1943" s="1">
        <v>3015192</v>
      </c>
      <c r="B1943" s="1" t="s">
        <v>58</v>
      </c>
      <c r="C1943" s="1">
        <v>37398711</v>
      </c>
      <c r="D1943" s="1">
        <v>338355349</v>
      </c>
      <c r="E1943" s="1" t="s">
        <v>59</v>
      </c>
      <c r="F1943" s="1" t="s">
        <v>60</v>
      </c>
      <c r="G1943" s="1" t="s">
        <v>11222</v>
      </c>
      <c r="H1943" s="1" t="s">
        <v>11223</v>
      </c>
      <c r="I1943" s="1">
        <v>778409821</v>
      </c>
      <c r="J1943" s="1" t="s">
        <v>11224</v>
      </c>
      <c r="K1943" s="1">
        <v>12</v>
      </c>
      <c r="L1943" s="1" t="s">
        <v>64</v>
      </c>
      <c r="M1943" s="1" t="s">
        <v>65</v>
      </c>
      <c r="N1943" s="2">
        <v>44805</v>
      </c>
      <c r="O1943" s="1" t="s">
        <v>353</v>
      </c>
      <c r="Q1943" s="1" t="s">
        <v>67</v>
      </c>
      <c r="R1943" s="2">
        <v>45720.53875</v>
      </c>
      <c r="S1943" s="1" t="s">
        <v>5265</v>
      </c>
      <c r="T1943" s="1" t="s">
        <v>100</v>
      </c>
      <c r="U1943" s="1" t="s">
        <v>160</v>
      </c>
      <c r="V1943" s="1" t="s">
        <v>11225</v>
      </c>
      <c r="W1943" s="1" t="s">
        <v>334</v>
      </c>
      <c r="X1943" s="1" t="s">
        <v>335</v>
      </c>
      <c r="Y1943" s="1" t="s">
        <v>10222</v>
      </c>
      <c r="Z1943" s="1" t="s">
        <v>337</v>
      </c>
      <c r="AA1943" s="1" t="s">
        <v>8901</v>
      </c>
      <c r="AB1943" s="1" t="s">
        <v>124</v>
      </c>
      <c r="AE1943" s="2">
        <v>45720.538761574076</v>
      </c>
      <c r="AF1943" s="1" t="s">
        <v>77</v>
      </c>
      <c r="AH1943" s="1" t="s">
        <v>125</v>
      </c>
      <c r="AI1943" s="1" t="s">
        <v>79</v>
      </c>
      <c r="AJ1943" s="1" t="s">
        <v>378</v>
      </c>
      <c r="AK1943" s="1" t="s">
        <v>11226</v>
      </c>
      <c r="AL1943" s="1" t="s">
        <v>5265</v>
      </c>
      <c r="AM1943" s="2">
        <v>45720.538784722223</v>
      </c>
      <c r="AN1943" s="1" t="s">
        <v>11226</v>
      </c>
      <c r="AP1943" s="1">
        <v>5762060</v>
      </c>
      <c r="AQ1943" s="1" t="s">
        <v>83</v>
      </c>
      <c r="AR1943" s="2">
        <v>45720.772743055553</v>
      </c>
      <c r="AS1943" s="1" t="s">
        <v>84</v>
      </c>
      <c r="AT1943" s="2">
        <v>45722.333333333336</v>
      </c>
      <c r="AU1943" s="1" t="s">
        <v>85</v>
      </c>
      <c r="AV1943" s="1" t="s">
        <v>1702</v>
      </c>
      <c r="AW1943" s="1" t="s">
        <v>1703</v>
      </c>
      <c r="AX1943" s="1" t="s">
        <v>3219</v>
      </c>
      <c r="AZ1943" s="2">
        <v>45720.772743055553</v>
      </c>
      <c r="BB1943" s="1" t="s">
        <v>111</v>
      </c>
      <c r="BC1943" s="1" t="s">
        <v>112</v>
      </c>
      <c r="BD1943" s="1" t="s">
        <v>113</v>
      </c>
      <c r="BE1943" s="1" t="s">
        <v>6522</v>
      </c>
      <c r="BF1943" s="1" t="s">
        <v>349</v>
      </c>
    </row>
    <row r="1944" spans="1:58" x14ac:dyDescent="0.35">
      <c r="A1944" s="1">
        <v>3015193</v>
      </c>
      <c r="B1944" s="1" t="s">
        <v>58</v>
      </c>
      <c r="C1944" s="1">
        <v>42187291</v>
      </c>
      <c r="D1944" s="1">
        <v>339581663</v>
      </c>
      <c r="E1944" s="1" t="s">
        <v>59</v>
      </c>
      <c r="F1944" s="1" t="s">
        <v>60</v>
      </c>
      <c r="G1944" s="1" t="s">
        <v>11227</v>
      </c>
      <c r="H1944" s="1" t="s">
        <v>8455</v>
      </c>
      <c r="I1944" s="1">
        <v>776302323</v>
      </c>
      <c r="J1944" s="1" t="s">
        <v>11228</v>
      </c>
      <c r="K1944" s="1">
        <v>14</v>
      </c>
      <c r="L1944" s="1" t="s">
        <v>64</v>
      </c>
      <c r="M1944" s="1" t="s">
        <v>65</v>
      </c>
      <c r="N1944" s="2">
        <v>45265.756597222222</v>
      </c>
      <c r="O1944" s="1" t="s">
        <v>180</v>
      </c>
      <c r="Q1944" s="1" t="s">
        <v>67</v>
      </c>
      <c r="R1944" s="2">
        <v>45720.540682870371</v>
      </c>
      <c r="S1944" s="1" t="s">
        <v>5781</v>
      </c>
      <c r="T1944" s="1" t="s">
        <v>100</v>
      </c>
      <c r="U1944" s="1" t="s">
        <v>1031</v>
      </c>
      <c r="V1944" s="1" t="s">
        <v>11229</v>
      </c>
      <c r="W1944" s="1" t="s">
        <v>263</v>
      </c>
      <c r="X1944" s="1" t="s">
        <v>840</v>
      </c>
      <c r="Y1944" s="1" t="s">
        <v>11230</v>
      </c>
      <c r="Z1944" s="1" t="s">
        <v>841</v>
      </c>
      <c r="AA1944" s="1" t="s">
        <v>7296</v>
      </c>
      <c r="AB1944" s="1" t="s">
        <v>124</v>
      </c>
      <c r="AE1944" s="2">
        <v>45720.540694444448</v>
      </c>
      <c r="AF1944" s="1" t="s">
        <v>77</v>
      </c>
      <c r="AH1944" s="1" t="s">
        <v>125</v>
      </c>
      <c r="AI1944" s="1" t="s">
        <v>79</v>
      </c>
      <c r="AJ1944" s="1" t="s">
        <v>167</v>
      </c>
      <c r="AK1944" s="1" t="s">
        <v>11231</v>
      </c>
      <c r="AL1944" s="1" t="s">
        <v>5781</v>
      </c>
      <c r="AM1944" s="2">
        <v>45720.540752314817</v>
      </c>
      <c r="AN1944" s="1" t="s">
        <v>11231</v>
      </c>
      <c r="AP1944" s="1">
        <v>5762071</v>
      </c>
      <c r="AQ1944" s="1" t="s">
        <v>83</v>
      </c>
      <c r="AR1944" s="2">
        <v>45720.723553240743</v>
      </c>
      <c r="AS1944" s="1" t="s">
        <v>84</v>
      </c>
      <c r="AT1944" s="2">
        <v>45722.333333333336</v>
      </c>
      <c r="AU1944" s="1" t="s">
        <v>85</v>
      </c>
      <c r="AV1944" s="1" t="s">
        <v>1328</v>
      </c>
      <c r="AW1944" s="1" t="s">
        <v>1329</v>
      </c>
      <c r="AX1944" s="1" t="s">
        <v>3897</v>
      </c>
      <c r="AZ1944" s="2">
        <v>45720.723553240743</v>
      </c>
      <c r="BB1944" s="1" t="s">
        <v>6832</v>
      </c>
      <c r="BC1944" s="1" t="s">
        <v>1271</v>
      </c>
      <c r="BD1944" s="1" t="s">
        <v>815</v>
      </c>
      <c r="BE1944" s="1" t="s">
        <v>11232</v>
      </c>
      <c r="BF1944" s="1" t="s">
        <v>914</v>
      </c>
    </row>
    <row r="1945" spans="1:58" x14ac:dyDescent="0.35">
      <c r="A1945" s="1">
        <v>3015194</v>
      </c>
      <c r="B1945" s="1" t="s">
        <v>58</v>
      </c>
      <c r="C1945" s="1">
        <v>37282221</v>
      </c>
      <c r="D1945" s="1">
        <v>339547965</v>
      </c>
      <c r="E1945" s="1" t="s">
        <v>59</v>
      </c>
      <c r="F1945" s="1" t="s">
        <v>60</v>
      </c>
      <c r="G1945" s="1" t="s">
        <v>117</v>
      </c>
      <c r="H1945" s="1" t="s">
        <v>1728</v>
      </c>
      <c r="I1945" s="1">
        <v>775669563</v>
      </c>
      <c r="J1945" s="1" t="s">
        <v>11233</v>
      </c>
      <c r="K1945" s="1">
        <v>20</v>
      </c>
      <c r="L1945" s="1" t="s">
        <v>294</v>
      </c>
      <c r="M1945" s="1" t="s">
        <v>295</v>
      </c>
      <c r="N1945" s="2">
        <v>45008.666666666664</v>
      </c>
      <c r="O1945" s="1" t="s">
        <v>66</v>
      </c>
      <c r="Q1945" s="1" t="s">
        <v>67</v>
      </c>
      <c r="R1945" s="2">
        <v>45720.541377314818</v>
      </c>
      <c r="S1945" s="1" t="s">
        <v>2933</v>
      </c>
      <c r="T1945" s="1" t="s">
        <v>69</v>
      </c>
      <c r="U1945" s="1" t="s">
        <v>1031</v>
      </c>
      <c r="V1945" s="1" t="s">
        <v>11234</v>
      </c>
      <c r="Y1945" s="1" t="s">
        <v>11235</v>
      </c>
      <c r="Z1945" s="1" t="s">
        <v>841</v>
      </c>
      <c r="AA1945" s="1" t="s">
        <v>7965</v>
      </c>
      <c r="AB1945" s="1" t="s">
        <v>124</v>
      </c>
      <c r="AC1945" s="1">
        <v>771373201</v>
      </c>
      <c r="AE1945" s="2">
        <v>45720.541388888887</v>
      </c>
      <c r="AF1945" s="1" t="s">
        <v>77</v>
      </c>
      <c r="AH1945" s="1" t="s">
        <v>78</v>
      </c>
      <c r="AI1945" s="1" t="s">
        <v>79</v>
      </c>
      <c r="AJ1945" s="1" t="s">
        <v>855</v>
      </c>
      <c r="AK1945" s="1" t="s">
        <v>11236</v>
      </c>
      <c r="AL1945" s="1" t="s">
        <v>2933</v>
      </c>
      <c r="AM1945" s="2">
        <v>45720.54142361111</v>
      </c>
      <c r="AN1945" s="1" t="s">
        <v>11236</v>
      </c>
      <c r="AP1945" s="1">
        <v>5762076</v>
      </c>
      <c r="AQ1945" s="1" t="s">
        <v>83</v>
      </c>
      <c r="AR1945" s="2">
        <v>45720.698958333334</v>
      </c>
      <c r="AS1945" s="1" t="s">
        <v>84</v>
      </c>
      <c r="AT1945" s="2">
        <v>45722.333333333336</v>
      </c>
      <c r="AU1945" s="1" t="s">
        <v>85</v>
      </c>
      <c r="AV1945" s="1" t="s">
        <v>1328</v>
      </c>
      <c r="AW1945" s="1" t="s">
        <v>1329</v>
      </c>
      <c r="AX1945" s="1" t="s">
        <v>1330</v>
      </c>
      <c r="AZ1945" s="2">
        <v>45720.698958333334</v>
      </c>
      <c r="BB1945" s="1" t="s">
        <v>813</v>
      </c>
      <c r="BC1945" s="1" t="s">
        <v>814</v>
      </c>
      <c r="BD1945" s="1" t="s">
        <v>815</v>
      </c>
      <c r="BE1945" s="1" t="s">
        <v>10067</v>
      </c>
      <c r="BF1945" s="1" t="s">
        <v>914</v>
      </c>
    </row>
    <row r="1946" spans="1:58" x14ac:dyDescent="0.35">
      <c r="A1946" s="1">
        <v>3015195</v>
      </c>
      <c r="B1946" s="1" t="s">
        <v>58</v>
      </c>
      <c r="C1946" s="1">
        <v>33813011</v>
      </c>
      <c r="D1946" s="1">
        <v>338588441</v>
      </c>
      <c r="E1946" s="1" t="s">
        <v>59</v>
      </c>
      <c r="F1946" s="1" t="s">
        <v>60</v>
      </c>
      <c r="G1946" s="1" t="s">
        <v>530</v>
      </c>
      <c r="H1946" s="1" t="s">
        <v>11237</v>
      </c>
      <c r="I1946" s="1">
        <v>781379434</v>
      </c>
      <c r="J1946" s="1" t="s">
        <v>11238</v>
      </c>
      <c r="K1946" s="1">
        <v>12</v>
      </c>
      <c r="L1946" s="1" t="s">
        <v>64</v>
      </c>
      <c r="M1946" s="1" t="s">
        <v>65</v>
      </c>
      <c r="N1946" s="2">
        <v>45054</v>
      </c>
      <c r="O1946" s="1" t="s">
        <v>66</v>
      </c>
      <c r="Q1946" s="1" t="s">
        <v>67</v>
      </c>
      <c r="R1946" s="2">
        <v>45720.541898148149</v>
      </c>
      <c r="S1946" s="1" t="s">
        <v>3087</v>
      </c>
      <c r="T1946" s="1" t="s">
        <v>69</v>
      </c>
      <c r="U1946" s="1" t="s">
        <v>70</v>
      </c>
      <c r="V1946" s="1" t="s">
        <v>11239</v>
      </c>
      <c r="W1946" s="1" t="s">
        <v>72</v>
      </c>
      <c r="X1946" s="1" t="s">
        <v>881</v>
      </c>
      <c r="Y1946" s="1" t="s">
        <v>11015</v>
      </c>
      <c r="Z1946" s="1" t="s">
        <v>1352</v>
      </c>
      <c r="AA1946" s="1" t="s">
        <v>1352</v>
      </c>
      <c r="AB1946" s="1" t="s">
        <v>11240</v>
      </c>
      <c r="AE1946" s="2">
        <v>45720.541909722226</v>
      </c>
      <c r="AF1946" s="1" t="s">
        <v>77</v>
      </c>
      <c r="AH1946" s="1" t="s">
        <v>125</v>
      </c>
      <c r="AI1946" s="1" t="s">
        <v>79</v>
      </c>
      <c r="AJ1946" s="1" t="s">
        <v>378</v>
      </c>
      <c r="AK1946" s="1" t="s">
        <v>3093</v>
      </c>
      <c r="AL1946" s="1" t="s">
        <v>3087</v>
      </c>
      <c r="AM1946" s="2">
        <v>45720.541944444441</v>
      </c>
      <c r="AN1946" s="1" t="s">
        <v>3093</v>
      </c>
      <c r="AP1946" s="1">
        <v>5762080</v>
      </c>
      <c r="AQ1946" s="1" t="s">
        <v>83</v>
      </c>
      <c r="AR1946" s="2">
        <v>45721.578425925924</v>
      </c>
      <c r="AS1946" s="1" t="s">
        <v>84</v>
      </c>
      <c r="AT1946" s="2">
        <v>45722.333333333336</v>
      </c>
      <c r="AU1946" s="1" t="s">
        <v>85</v>
      </c>
      <c r="AV1946" s="1" t="s">
        <v>1354</v>
      </c>
      <c r="AW1946" s="1" t="s">
        <v>1355</v>
      </c>
      <c r="AX1946" s="1" t="s">
        <v>2303</v>
      </c>
      <c r="AZ1946" s="2">
        <v>45721.578425925924</v>
      </c>
      <c r="BB1946" s="1" t="s">
        <v>1003</v>
      </c>
      <c r="BC1946" s="1" t="s">
        <v>595</v>
      </c>
      <c r="BD1946" s="1" t="s">
        <v>1004</v>
      </c>
      <c r="BE1946" s="1" t="s">
        <v>4181</v>
      </c>
      <c r="BF1946" s="1" t="s">
        <v>1936</v>
      </c>
    </row>
    <row r="1947" spans="1:58" x14ac:dyDescent="0.35">
      <c r="A1947" s="1">
        <v>3015196</v>
      </c>
      <c r="B1947" s="1" t="s">
        <v>58</v>
      </c>
      <c r="C1947" s="1">
        <v>42264081</v>
      </c>
      <c r="D1947" s="1">
        <v>338568254</v>
      </c>
      <c r="E1947" s="1" t="s">
        <v>59</v>
      </c>
      <c r="F1947" s="1" t="s">
        <v>60</v>
      </c>
      <c r="G1947" s="1" t="s">
        <v>7970</v>
      </c>
      <c r="H1947" s="1" t="s">
        <v>954</v>
      </c>
      <c r="I1947" s="1">
        <v>781204140</v>
      </c>
      <c r="J1947" s="1" t="s">
        <v>11241</v>
      </c>
      <c r="K1947" s="1">
        <v>13</v>
      </c>
      <c r="L1947" s="1" t="s">
        <v>64</v>
      </c>
      <c r="M1947" s="1" t="s">
        <v>65</v>
      </c>
      <c r="N1947" s="2">
        <v>45278.558981481481</v>
      </c>
      <c r="O1947" s="1" t="s">
        <v>66</v>
      </c>
      <c r="Q1947" s="1" t="s">
        <v>67</v>
      </c>
      <c r="R1947" s="2">
        <v>45720.542083333334</v>
      </c>
      <c r="S1947" s="1" t="s">
        <v>5311</v>
      </c>
      <c r="T1947" s="1" t="s">
        <v>100</v>
      </c>
      <c r="U1947" s="1" t="s">
        <v>2761</v>
      </c>
      <c r="V1947" s="1" t="s">
        <v>11242</v>
      </c>
      <c r="Y1947" s="1" t="s">
        <v>1117</v>
      </c>
      <c r="Z1947" s="1" t="s">
        <v>358</v>
      </c>
      <c r="AA1947" s="1" t="s">
        <v>6752</v>
      </c>
      <c r="AB1947" s="1" t="s">
        <v>124</v>
      </c>
      <c r="AE1947" s="2">
        <v>45720.542094907411</v>
      </c>
      <c r="AF1947" s="1" t="s">
        <v>77</v>
      </c>
      <c r="AH1947" s="1" t="s">
        <v>78</v>
      </c>
      <c r="AI1947" s="1" t="s">
        <v>79</v>
      </c>
      <c r="AJ1947" s="1" t="s">
        <v>167</v>
      </c>
      <c r="AK1947" s="1" t="s">
        <v>11243</v>
      </c>
      <c r="AL1947" s="1" t="s">
        <v>5311</v>
      </c>
      <c r="AM1947" s="2">
        <v>45720.542129629626</v>
      </c>
      <c r="AN1947" s="1" t="s">
        <v>11243</v>
      </c>
      <c r="AP1947" s="1">
        <v>5762085</v>
      </c>
      <c r="AQ1947" s="1" t="s">
        <v>83</v>
      </c>
      <c r="AR1947" s="2">
        <v>45721.675833333335</v>
      </c>
      <c r="AS1947" s="1" t="s">
        <v>84</v>
      </c>
      <c r="AT1947" s="2">
        <v>45722.333333333336</v>
      </c>
      <c r="AU1947" s="1" t="s">
        <v>85</v>
      </c>
      <c r="AV1947" s="1" t="s">
        <v>480</v>
      </c>
      <c r="AW1947" s="1" t="s">
        <v>481</v>
      </c>
      <c r="AX1947" s="1" t="s">
        <v>6558</v>
      </c>
      <c r="AZ1947" s="2">
        <v>45721.675833333335</v>
      </c>
      <c r="BB1947" s="1" t="s">
        <v>111</v>
      </c>
      <c r="BC1947" s="1" t="s">
        <v>112</v>
      </c>
      <c r="BD1947" s="1" t="s">
        <v>113</v>
      </c>
      <c r="BE1947" s="1" t="s">
        <v>1547</v>
      </c>
      <c r="BF1947" s="1" t="s">
        <v>431</v>
      </c>
    </row>
    <row r="1948" spans="1:58" x14ac:dyDescent="0.35">
      <c r="A1948" s="1">
        <v>3015197</v>
      </c>
      <c r="B1948" s="1" t="s">
        <v>58</v>
      </c>
      <c r="C1948" s="1">
        <v>39407191</v>
      </c>
      <c r="D1948" s="1">
        <v>338784648</v>
      </c>
      <c r="E1948" s="1" t="s">
        <v>59</v>
      </c>
      <c r="F1948" s="1" t="s">
        <v>60</v>
      </c>
      <c r="G1948" s="1" t="s">
        <v>11244</v>
      </c>
      <c r="H1948" s="1" t="s">
        <v>681</v>
      </c>
      <c r="I1948" s="1">
        <v>774616900</v>
      </c>
      <c r="J1948" s="1" t="s">
        <v>11245</v>
      </c>
      <c r="K1948" s="1">
        <v>13</v>
      </c>
      <c r="L1948" s="1" t="s">
        <v>64</v>
      </c>
      <c r="M1948" s="1" t="s">
        <v>65</v>
      </c>
      <c r="N1948" s="2">
        <v>45106</v>
      </c>
      <c r="O1948" s="1" t="s">
        <v>353</v>
      </c>
      <c r="Q1948" s="1" t="s">
        <v>67</v>
      </c>
      <c r="R1948" s="2">
        <v>45720.542175925926</v>
      </c>
      <c r="S1948" s="1" t="s">
        <v>6761</v>
      </c>
      <c r="T1948" s="1" t="s">
        <v>1021</v>
      </c>
      <c r="U1948" s="1" t="s">
        <v>120</v>
      </c>
      <c r="V1948" s="1" t="s">
        <v>11246</v>
      </c>
      <c r="W1948" s="1" t="s">
        <v>162</v>
      </c>
      <c r="X1948" s="1" t="s">
        <v>1191</v>
      </c>
      <c r="Y1948" s="1" t="s">
        <v>4152</v>
      </c>
      <c r="Z1948" s="1" t="s">
        <v>3874</v>
      </c>
      <c r="AA1948" s="1" t="s">
        <v>3874</v>
      </c>
      <c r="AB1948" s="1" t="s">
        <v>124</v>
      </c>
      <c r="AE1948" s="2">
        <v>45720.542187500003</v>
      </c>
      <c r="AF1948" s="1" t="s">
        <v>77</v>
      </c>
      <c r="AH1948" s="1" t="s">
        <v>78</v>
      </c>
      <c r="AI1948" s="1" t="s">
        <v>79</v>
      </c>
      <c r="AJ1948" s="1" t="s">
        <v>167</v>
      </c>
      <c r="AK1948" s="1" t="s">
        <v>10916</v>
      </c>
      <c r="AL1948" s="1" t="s">
        <v>6761</v>
      </c>
      <c r="AM1948" s="2">
        <v>45720.542222222219</v>
      </c>
      <c r="AN1948" s="1" t="s">
        <v>10916</v>
      </c>
      <c r="AP1948" s="1">
        <v>5762086</v>
      </c>
      <c r="AQ1948" s="1" t="s">
        <v>83</v>
      </c>
      <c r="AR1948" s="2">
        <v>45720.893958333334</v>
      </c>
      <c r="AS1948" s="1" t="s">
        <v>84</v>
      </c>
      <c r="AT1948" s="2">
        <v>45722.333333333336</v>
      </c>
      <c r="AU1948" s="1" t="s">
        <v>85</v>
      </c>
      <c r="AV1948" s="1" t="s">
        <v>1196</v>
      </c>
      <c r="AW1948" s="1" t="s">
        <v>1197</v>
      </c>
      <c r="AX1948" s="1" t="s">
        <v>3559</v>
      </c>
      <c r="AZ1948" s="2">
        <v>45720.893958333334</v>
      </c>
      <c r="BB1948" s="1" t="s">
        <v>2734</v>
      </c>
      <c r="BC1948" s="1" t="s">
        <v>2735</v>
      </c>
      <c r="BD1948" s="1" t="s">
        <v>2736</v>
      </c>
      <c r="BE1948" s="1" t="s">
        <v>11247</v>
      </c>
      <c r="BF1948" s="1" t="s">
        <v>406</v>
      </c>
    </row>
    <row r="1949" spans="1:58" x14ac:dyDescent="0.35">
      <c r="A1949" s="1">
        <v>3015198</v>
      </c>
      <c r="B1949" s="1" t="s">
        <v>58</v>
      </c>
      <c r="C1949" s="1">
        <v>39251081</v>
      </c>
      <c r="D1949" s="1">
        <v>338929956</v>
      </c>
      <c r="E1949" s="1" t="s">
        <v>59</v>
      </c>
      <c r="F1949" s="1" t="s">
        <v>60</v>
      </c>
      <c r="G1949" s="1" t="s">
        <v>769</v>
      </c>
      <c r="H1949" s="1" t="s">
        <v>3623</v>
      </c>
      <c r="I1949" s="1">
        <v>772282613</v>
      </c>
      <c r="J1949" s="1" t="s">
        <v>11248</v>
      </c>
      <c r="K1949" s="1">
        <v>15</v>
      </c>
      <c r="L1949" s="1" t="s">
        <v>64</v>
      </c>
      <c r="M1949" s="1" t="s">
        <v>65</v>
      </c>
      <c r="N1949" s="2">
        <v>45653.041666666664</v>
      </c>
      <c r="O1949" s="1" t="s">
        <v>66</v>
      </c>
      <c r="Q1949" s="1" t="s">
        <v>67</v>
      </c>
      <c r="R1949" s="2">
        <v>45720.542650462965</v>
      </c>
      <c r="S1949" s="1" t="s">
        <v>2271</v>
      </c>
      <c r="T1949" s="1" t="s">
        <v>100</v>
      </c>
      <c r="U1949" s="1" t="s">
        <v>70</v>
      </c>
      <c r="V1949" s="1" t="s">
        <v>11249</v>
      </c>
      <c r="W1949" s="1" t="s">
        <v>653</v>
      </c>
      <c r="X1949" s="1" t="s">
        <v>942</v>
      </c>
      <c r="Y1949" s="1" t="s">
        <v>1821</v>
      </c>
      <c r="Z1949" s="1" t="s">
        <v>2075</v>
      </c>
      <c r="AA1949" s="1" t="s">
        <v>2075</v>
      </c>
      <c r="AB1949" s="1" t="s">
        <v>124</v>
      </c>
      <c r="AE1949" s="2">
        <v>45720.542673611111</v>
      </c>
      <c r="AF1949" s="1" t="s">
        <v>77</v>
      </c>
      <c r="AH1949" s="1" t="s">
        <v>78</v>
      </c>
      <c r="AI1949" s="1" t="s">
        <v>58</v>
      </c>
      <c r="AJ1949" s="1" t="s">
        <v>378</v>
      </c>
      <c r="AK1949" s="1" t="s">
        <v>11249</v>
      </c>
      <c r="AL1949" s="1" t="s">
        <v>2271</v>
      </c>
      <c r="AM1949" s="2">
        <v>45720.967152777775</v>
      </c>
      <c r="AN1949" s="1" t="s">
        <v>11250</v>
      </c>
      <c r="AO1949" s="1" t="s">
        <v>406</v>
      </c>
      <c r="AP1949" s="1">
        <v>5764108</v>
      </c>
      <c r="AQ1949" s="1" t="s">
        <v>83</v>
      </c>
      <c r="AR1949" s="2">
        <v>45721.752835648149</v>
      </c>
      <c r="AS1949" s="1" t="s">
        <v>84</v>
      </c>
      <c r="AT1949" s="2">
        <v>45721.333333333336</v>
      </c>
      <c r="AU1949" s="1" t="s">
        <v>85</v>
      </c>
      <c r="AV1949" s="1" t="s">
        <v>947</v>
      </c>
      <c r="AW1949" s="1" t="s">
        <v>948</v>
      </c>
      <c r="AX1949" s="1" t="s">
        <v>6780</v>
      </c>
      <c r="AZ1949" s="2">
        <v>45721.752835648149</v>
      </c>
      <c r="BB1949" s="1" t="s">
        <v>537</v>
      </c>
      <c r="BC1949" s="1" t="s">
        <v>538</v>
      </c>
      <c r="BD1949" s="1" t="s">
        <v>91</v>
      </c>
      <c r="BE1949" s="1" t="s">
        <v>11251</v>
      </c>
      <c r="BF1949" s="1" t="s">
        <v>657</v>
      </c>
    </row>
    <row r="1950" spans="1:58" x14ac:dyDescent="0.35">
      <c r="A1950" s="1">
        <v>3015199</v>
      </c>
      <c r="B1950" s="1" t="s">
        <v>58</v>
      </c>
      <c r="C1950" s="1">
        <v>33950151</v>
      </c>
      <c r="D1950" s="1">
        <v>339577509</v>
      </c>
      <c r="E1950" s="1" t="s">
        <v>59</v>
      </c>
      <c r="F1950" s="1" t="s">
        <v>60</v>
      </c>
      <c r="G1950" s="1" t="s">
        <v>11252</v>
      </c>
      <c r="H1950" s="1" t="s">
        <v>11253</v>
      </c>
      <c r="I1950" s="1">
        <v>785143504</v>
      </c>
      <c r="J1950" s="1" t="s">
        <v>11254</v>
      </c>
      <c r="K1950" s="1">
        <v>14</v>
      </c>
      <c r="L1950" s="1" t="s">
        <v>64</v>
      </c>
      <c r="M1950" s="1" t="s">
        <v>65</v>
      </c>
      <c r="N1950" s="2">
        <v>44805</v>
      </c>
      <c r="O1950" s="1" t="s">
        <v>180</v>
      </c>
      <c r="Q1950" s="1" t="s">
        <v>67</v>
      </c>
      <c r="R1950" s="2">
        <v>45720.543043981481</v>
      </c>
      <c r="S1950" s="1" t="s">
        <v>7352</v>
      </c>
      <c r="T1950" s="1" t="s">
        <v>100</v>
      </c>
      <c r="U1950" s="1" t="s">
        <v>70</v>
      </c>
      <c r="V1950" s="1" t="s">
        <v>11255</v>
      </c>
      <c r="W1950" s="1" t="s">
        <v>263</v>
      </c>
      <c r="X1950" s="1" t="s">
        <v>840</v>
      </c>
      <c r="Y1950" s="1" t="s">
        <v>2881</v>
      </c>
      <c r="Z1950" s="1" t="s">
        <v>841</v>
      </c>
      <c r="AA1950" s="1" t="s">
        <v>1984</v>
      </c>
      <c r="AB1950" s="1" t="s">
        <v>124</v>
      </c>
      <c r="AE1950" s="2">
        <v>45720.543055555558</v>
      </c>
      <c r="AF1950" s="1" t="s">
        <v>77</v>
      </c>
      <c r="AH1950" s="1" t="s">
        <v>125</v>
      </c>
      <c r="AI1950" s="1" t="s">
        <v>79</v>
      </c>
      <c r="AJ1950" s="1" t="s">
        <v>378</v>
      </c>
      <c r="AK1950" s="1" t="s">
        <v>7354</v>
      </c>
      <c r="AL1950" s="1" t="s">
        <v>7352</v>
      </c>
      <c r="AM1950" s="2">
        <v>45720.543090277781</v>
      </c>
      <c r="AN1950" s="1" t="s">
        <v>7354</v>
      </c>
      <c r="AP1950" s="1">
        <v>5762089</v>
      </c>
      <c r="AQ1950" s="1" t="s">
        <v>83</v>
      </c>
      <c r="AR1950" s="2">
        <v>45720.780729166669</v>
      </c>
      <c r="AS1950" s="1" t="s">
        <v>84</v>
      </c>
      <c r="AT1950" s="2">
        <v>45722.333333333336</v>
      </c>
      <c r="AU1950" s="1" t="s">
        <v>85</v>
      </c>
      <c r="AV1950" s="1" t="s">
        <v>1328</v>
      </c>
      <c r="AW1950" s="1" t="s">
        <v>1329</v>
      </c>
      <c r="AX1950" s="1" t="s">
        <v>1330</v>
      </c>
      <c r="AZ1950" s="2">
        <v>45720.780729166669</v>
      </c>
      <c r="BB1950" s="1" t="s">
        <v>1003</v>
      </c>
      <c r="BC1950" s="1" t="s">
        <v>595</v>
      </c>
      <c r="BD1950" s="1" t="s">
        <v>1004</v>
      </c>
      <c r="BE1950" s="1" t="s">
        <v>755</v>
      </c>
      <c r="BF1950" s="1" t="s">
        <v>914</v>
      </c>
    </row>
    <row r="1951" spans="1:58" x14ac:dyDescent="0.35">
      <c r="A1951" s="1">
        <v>3015200</v>
      </c>
      <c r="B1951" s="1" t="s">
        <v>94</v>
      </c>
      <c r="C1951" s="1">
        <v>34322061</v>
      </c>
      <c r="D1951" s="1">
        <v>339877536</v>
      </c>
      <c r="E1951" s="1" t="s">
        <v>59</v>
      </c>
      <c r="F1951" s="1" t="s">
        <v>60</v>
      </c>
      <c r="G1951" s="1" t="s">
        <v>769</v>
      </c>
      <c r="H1951" s="1" t="s">
        <v>1095</v>
      </c>
      <c r="I1951" s="1">
        <v>778262551</v>
      </c>
      <c r="J1951" s="1" t="s">
        <v>11256</v>
      </c>
      <c r="K1951" s="1">
        <v>16</v>
      </c>
      <c r="L1951" s="1" t="s">
        <v>64</v>
      </c>
      <c r="M1951" s="1" t="s">
        <v>65</v>
      </c>
      <c r="N1951" s="2">
        <v>45384.000011574077</v>
      </c>
      <c r="O1951" s="1" t="s">
        <v>98</v>
      </c>
      <c r="Q1951" s="1" t="s">
        <v>67</v>
      </c>
      <c r="R1951" s="2">
        <v>45720.543333333335</v>
      </c>
      <c r="S1951" s="1" t="s">
        <v>6140</v>
      </c>
      <c r="T1951" s="1" t="s">
        <v>69</v>
      </c>
      <c r="U1951" s="1" t="s">
        <v>385</v>
      </c>
      <c r="V1951" s="1" t="s">
        <v>11257</v>
      </c>
      <c r="W1951" s="1" t="s">
        <v>578</v>
      </c>
      <c r="X1951" s="1" t="s">
        <v>578</v>
      </c>
      <c r="Y1951" s="1" t="s">
        <v>579</v>
      </c>
      <c r="Z1951" s="1" t="s">
        <v>580</v>
      </c>
      <c r="AA1951" s="1" t="s">
        <v>11258</v>
      </c>
      <c r="AB1951" s="1" t="s">
        <v>124</v>
      </c>
      <c r="AE1951" s="2">
        <v>45720.543344907404</v>
      </c>
      <c r="AF1951" s="1" t="s">
        <v>77</v>
      </c>
      <c r="AH1951" s="1" t="s">
        <v>78</v>
      </c>
      <c r="AI1951" s="1" t="s">
        <v>106</v>
      </c>
      <c r="AJ1951" s="1" t="s">
        <v>674</v>
      </c>
      <c r="AK1951" s="1" t="s">
        <v>11259</v>
      </c>
      <c r="AL1951" s="1" t="s">
        <v>6140</v>
      </c>
      <c r="AM1951" s="2">
        <v>45720.543379629627</v>
      </c>
      <c r="AN1951" s="1" t="s">
        <v>11259</v>
      </c>
      <c r="AP1951" s="1">
        <v>5762090</v>
      </c>
      <c r="AQ1951" s="1" t="s">
        <v>83</v>
      </c>
      <c r="AR1951" s="2">
        <v>45721.497627314813</v>
      </c>
      <c r="AS1951" s="1" t="s">
        <v>84</v>
      </c>
      <c r="AT1951" s="2">
        <v>45722.333333333336</v>
      </c>
      <c r="AU1951" s="1" t="s">
        <v>85</v>
      </c>
      <c r="AV1951" s="1" t="s">
        <v>700</v>
      </c>
      <c r="AW1951" s="1" t="s">
        <v>701</v>
      </c>
      <c r="AX1951" s="1" t="s">
        <v>2640</v>
      </c>
      <c r="AZ1951" s="2">
        <v>45721.497627314813</v>
      </c>
      <c r="BB1951" s="1" t="s">
        <v>746</v>
      </c>
      <c r="BC1951" s="1" t="s">
        <v>747</v>
      </c>
      <c r="BD1951" s="1" t="s">
        <v>748</v>
      </c>
      <c r="BE1951" s="1" t="s">
        <v>1760</v>
      </c>
      <c r="BF1951" s="1" t="s">
        <v>137</v>
      </c>
    </row>
    <row r="1952" spans="1:58" x14ac:dyDescent="0.35">
      <c r="A1952" s="1">
        <v>3015201</v>
      </c>
      <c r="B1952" s="1" t="s">
        <v>58</v>
      </c>
      <c r="C1952" s="1">
        <v>42571491</v>
      </c>
      <c r="D1952" s="1">
        <v>338569872</v>
      </c>
      <c r="E1952" s="1" t="s">
        <v>59</v>
      </c>
      <c r="F1952" s="1" t="s">
        <v>60</v>
      </c>
      <c r="G1952" s="1" t="s">
        <v>116</v>
      </c>
      <c r="H1952" s="1" t="s">
        <v>11260</v>
      </c>
      <c r="I1952" s="1">
        <v>338569872</v>
      </c>
      <c r="J1952" s="1" t="s">
        <v>1565</v>
      </c>
      <c r="K1952" s="1">
        <v>13</v>
      </c>
      <c r="L1952" s="1" t="s">
        <v>64</v>
      </c>
      <c r="M1952" s="1" t="s">
        <v>65</v>
      </c>
      <c r="N1952" s="2">
        <v>45329.616782407407</v>
      </c>
      <c r="O1952" s="1" t="s">
        <v>180</v>
      </c>
      <c r="Q1952" s="1" t="s">
        <v>67</v>
      </c>
      <c r="R1952" s="2">
        <v>45720.543865740743</v>
      </c>
      <c r="S1952" s="1" t="s">
        <v>1941</v>
      </c>
      <c r="T1952" s="1" t="s">
        <v>100</v>
      </c>
      <c r="U1952" s="1" t="s">
        <v>70</v>
      </c>
      <c r="V1952" s="1" t="s">
        <v>11261</v>
      </c>
      <c r="Y1952" s="1" t="s">
        <v>11262</v>
      </c>
      <c r="Z1952" s="1" t="s">
        <v>75</v>
      </c>
      <c r="AA1952" s="1" t="s">
        <v>2874</v>
      </c>
      <c r="AB1952" s="1" t="s">
        <v>124</v>
      </c>
      <c r="AE1952" s="2">
        <v>45720.543865740743</v>
      </c>
      <c r="AF1952" s="1" t="s">
        <v>77</v>
      </c>
      <c r="AH1952" s="1" t="s">
        <v>78</v>
      </c>
      <c r="AI1952" s="1" t="s">
        <v>79</v>
      </c>
      <c r="AJ1952" s="1" t="s">
        <v>378</v>
      </c>
      <c r="AK1952" s="1" t="s">
        <v>10262</v>
      </c>
      <c r="AL1952" s="1" t="s">
        <v>1941</v>
      </c>
      <c r="AM1952" s="2">
        <v>45720.543900462966</v>
      </c>
      <c r="AN1952" s="1" t="s">
        <v>10262</v>
      </c>
      <c r="AP1952" s="1">
        <v>5762094</v>
      </c>
      <c r="AQ1952" s="1" t="s">
        <v>83</v>
      </c>
      <c r="AR1952" s="2">
        <v>45720.685543981483</v>
      </c>
      <c r="AS1952" s="1" t="s">
        <v>84</v>
      </c>
      <c r="AT1952" s="2">
        <v>45722.302083333336</v>
      </c>
      <c r="AU1952" s="1" t="s">
        <v>85</v>
      </c>
      <c r="AV1952" s="1" t="s">
        <v>645</v>
      </c>
      <c r="AW1952" s="1" t="s">
        <v>646</v>
      </c>
      <c r="AX1952" s="1" t="s">
        <v>2446</v>
      </c>
      <c r="AZ1952" s="2">
        <v>45720.685543981483</v>
      </c>
      <c r="BB1952" s="1" t="s">
        <v>1003</v>
      </c>
      <c r="BC1952" s="1" t="s">
        <v>595</v>
      </c>
      <c r="BD1952" s="1" t="s">
        <v>1004</v>
      </c>
      <c r="BE1952" s="1" t="s">
        <v>11263</v>
      </c>
      <c r="BF1952" s="1" t="s">
        <v>1002</v>
      </c>
    </row>
    <row r="1953" spans="1:58" x14ac:dyDescent="0.35">
      <c r="A1953" s="1">
        <v>3015202</v>
      </c>
      <c r="B1953" s="1" t="s">
        <v>58</v>
      </c>
      <c r="C1953" s="1">
        <v>45324391</v>
      </c>
      <c r="D1953" s="1">
        <v>338806216</v>
      </c>
      <c r="E1953" s="1" t="s">
        <v>59</v>
      </c>
      <c r="F1953" s="1" t="s">
        <v>60</v>
      </c>
      <c r="G1953" s="1" t="s">
        <v>769</v>
      </c>
      <c r="H1953" s="1" t="s">
        <v>2583</v>
      </c>
      <c r="I1953" s="1">
        <v>774611074</v>
      </c>
      <c r="J1953" s="1" t="s">
        <v>11264</v>
      </c>
      <c r="K1953" s="1">
        <v>14</v>
      </c>
      <c r="L1953" s="1" t="s">
        <v>64</v>
      </c>
      <c r="M1953" s="1" t="s">
        <v>65</v>
      </c>
      <c r="N1953" s="2">
        <v>45714.558032407411</v>
      </c>
      <c r="O1953" s="1" t="s">
        <v>66</v>
      </c>
      <c r="Q1953" s="1" t="s">
        <v>67</v>
      </c>
      <c r="R1953" s="2">
        <v>45720.543877314813</v>
      </c>
      <c r="S1953" s="1" t="s">
        <v>4967</v>
      </c>
      <c r="T1953" s="1" t="s">
        <v>100</v>
      </c>
      <c r="U1953" s="1" t="s">
        <v>70</v>
      </c>
      <c r="V1953" s="1" t="s">
        <v>11265</v>
      </c>
      <c r="W1953" s="1" t="s">
        <v>653</v>
      </c>
      <c r="X1953" s="1" t="s">
        <v>942</v>
      </c>
      <c r="Y1953" s="1" t="s">
        <v>3412</v>
      </c>
      <c r="Z1953" s="1" t="s">
        <v>964</v>
      </c>
      <c r="AA1953" s="1" t="s">
        <v>11266</v>
      </c>
      <c r="AB1953" s="1" t="s">
        <v>124</v>
      </c>
      <c r="AE1953" s="2">
        <v>45720.543888888889</v>
      </c>
      <c r="AF1953" s="1" t="s">
        <v>77</v>
      </c>
      <c r="AH1953" s="1" t="s">
        <v>125</v>
      </c>
      <c r="AI1953" s="1" t="s">
        <v>58</v>
      </c>
      <c r="AJ1953" s="1" t="s">
        <v>378</v>
      </c>
      <c r="AK1953" s="1" t="s">
        <v>11267</v>
      </c>
      <c r="AL1953" s="1" t="s">
        <v>4967</v>
      </c>
      <c r="AM1953" s="2">
        <v>45721.463541666664</v>
      </c>
      <c r="AN1953" s="1" t="s">
        <v>5356</v>
      </c>
      <c r="AO1953" s="1" t="s">
        <v>1484</v>
      </c>
      <c r="AP1953" s="1">
        <v>5766449</v>
      </c>
      <c r="AQ1953" s="1" t="s">
        <v>83</v>
      </c>
      <c r="AR1953" s="2">
        <v>45721.581574074073</v>
      </c>
      <c r="AS1953" s="1" t="s">
        <v>84</v>
      </c>
      <c r="AT1953" s="2">
        <v>45721.333333333336</v>
      </c>
      <c r="AU1953" s="1" t="s">
        <v>573</v>
      </c>
      <c r="AV1953" s="1" t="s">
        <v>658</v>
      </c>
      <c r="AW1953" s="1" t="s">
        <v>659</v>
      </c>
      <c r="AX1953" s="1" t="s">
        <v>11268</v>
      </c>
      <c r="AZ1953" s="2">
        <v>45721.581574074073</v>
      </c>
      <c r="BB1953" s="1" t="s">
        <v>661</v>
      </c>
      <c r="BC1953" s="1" t="s">
        <v>662</v>
      </c>
      <c r="BD1953" s="1" t="s">
        <v>663</v>
      </c>
      <c r="BE1953" s="1" t="s">
        <v>11269</v>
      </c>
      <c r="BF1953" s="1" t="s">
        <v>601</v>
      </c>
    </row>
    <row r="1954" spans="1:58" x14ac:dyDescent="0.35">
      <c r="A1954" s="1">
        <v>3015203</v>
      </c>
      <c r="B1954" s="1" t="s">
        <v>58</v>
      </c>
      <c r="C1954" s="1">
        <v>40346701</v>
      </c>
      <c r="D1954" s="1">
        <v>338234443</v>
      </c>
      <c r="E1954" s="1" t="s">
        <v>59</v>
      </c>
      <c r="F1954" s="1" t="s">
        <v>60</v>
      </c>
      <c r="G1954" s="1" t="s">
        <v>11270</v>
      </c>
      <c r="H1954" s="1" t="s">
        <v>11271</v>
      </c>
      <c r="I1954" s="1">
        <v>784747510</v>
      </c>
      <c r="J1954" s="1" t="s">
        <v>4368</v>
      </c>
      <c r="K1954" s="1">
        <v>12</v>
      </c>
      <c r="L1954" s="1" t="s">
        <v>64</v>
      </c>
      <c r="M1954" s="1" t="s">
        <v>65</v>
      </c>
      <c r="N1954" s="2">
        <v>44946.458333333336</v>
      </c>
      <c r="O1954" s="1" t="s">
        <v>66</v>
      </c>
      <c r="Q1954" s="1" t="s">
        <v>67</v>
      </c>
      <c r="R1954" s="2">
        <v>45720.544502314813</v>
      </c>
      <c r="S1954" s="1" t="s">
        <v>940</v>
      </c>
      <c r="T1954" s="1" t="s">
        <v>100</v>
      </c>
      <c r="U1954" s="1" t="s">
        <v>70</v>
      </c>
      <c r="V1954" s="1" t="s">
        <v>11272</v>
      </c>
      <c r="Y1954" s="1" t="s">
        <v>11273</v>
      </c>
      <c r="Z1954" s="1" t="s">
        <v>248</v>
      </c>
      <c r="AA1954" s="1" t="s">
        <v>248</v>
      </c>
      <c r="AB1954" s="1" t="s">
        <v>10861</v>
      </c>
      <c r="AE1954" s="2">
        <v>45720.54451388889</v>
      </c>
      <c r="AF1954" s="1" t="s">
        <v>77</v>
      </c>
      <c r="AH1954" s="1" t="s">
        <v>125</v>
      </c>
      <c r="AI1954" s="1" t="s">
        <v>79</v>
      </c>
      <c r="AJ1954" s="1" t="s">
        <v>378</v>
      </c>
      <c r="AK1954" s="1" t="s">
        <v>11274</v>
      </c>
      <c r="AL1954" s="1" t="s">
        <v>940</v>
      </c>
      <c r="AM1954" s="2">
        <v>45720.544571759259</v>
      </c>
      <c r="AN1954" s="1" t="s">
        <v>11274</v>
      </c>
      <c r="AP1954" s="1">
        <v>5762096</v>
      </c>
      <c r="AQ1954" s="1" t="s">
        <v>83</v>
      </c>
      <c r="AR1954" s="2">
        <v>45720.776238425926</v>
      </c>
      <c r="AS1954" s="1" t="s">
        <v>84</v>
      </c>
      <c r="AT1954" s="2">
        <v>45722.333333333336</v>
      </c>
      <c r="AU1954" s="1" t="s">
        <v>85</v>
      </c>
      <c r="AV1954" s="1" t="s">
        <v>1957</v>
      </c>
      <c r="AW1954" s="1" t="s">
        <v>1958</v>
      </c>
      <c r="AX1954" s="1" t="s">
        <v>3016</v>
      </c>
      <c r="AZ1954" s="2">
        <v>45720.776238425926</v>
      </c>
      <c r="BB1954" s="1" t="s">
        <v>746</v>
      </c>
      <c r="BC1954" s="1" t="s">
        <v>747</v>
      </c>
      <c r="BD1954" s="1" t="s">
        <v>748</v>
      </c>
      <c r="BE1954" s="1" t="s">
        <v>2777</v>
      </c>
      <c r="BF1954" s="1" t="s">
        <v>137</v>
      </c>
    </row>
    <row r="1955" spans="1:58" x14ac:dyDescent="0.35">
      <c r="A1955" s="1">
        <v>3015204</v>
      </c>
      <c r="B1955" s="1" t="s">
        <v>58</v>
      </c>
      <c r="C1955" s="1">
        <v>38700671</v>
      </c>
      <c r="D1955" s="1">
        <v>338431109</v>
      </c>
      <c r="E1955" s="1" t="s">
        <v>59</v>
      </c>
      <c r="F1955" s="1" t="s">
        <v>60</v>
      </c>
      <c r="G1955" s="1" t="s">
        <v>291</v>
      </c>
      <c r="H1955" s="1" t="s">
        <v>2844</v>
      </c>
      <c r="I1955" s="1">
        <v>338431109</v>
      </c>
      <c r="J1955" s="1" t="s">
        <v>11275</v>
      </c>
      <c r="K1955" s="1">
        <v>12</v>
      </c>
      <c r="L1955" s="1" t="s">
        <v>64</v>
      </c>
      <c r="M1955" s="1" t="s">
        <v>65</v>
      </c>
      <c r="N1955" s="2">
        <v>45268.528680555559</v>
      </c>
      <c r="O1955" s="1" t="s">
        <v>353</v>
      </c>
      <c r="Q1955" s="1" t="s">
        <v>67</v>
      </c>
      <c r="R1955" s="2">
        <v>45720.545439814814</v>
      </c>
      <c r="S1955" s="1" t="s">
        <v>1941</v>
      </c>
      <c r="T1955" s="1" t="s">
        <v>100</v>
      </c>
      <c r="U1955" s="1" t="s">
        <v>70</v>
      </c>
      <c r="V1955" s="1" t="s">
        <v>11276</v>
      </c>
      <c r="W1955" s="1" t="s">
        <v>72</v>
      </c>
      <c r="X1955" s="1" t="s">
        <v>2112</v>
      </c>
      <c r="Y1955" s="1" t="s">
        <v>11277</v>
      </c>
      <c r="Z1955" s="1" t="s">
        <v>3653</v>
      </c>
      <c r="AA1955" s="1" t="s">
        <v>11278</v>
      </c>
      <c r="AB1955" s="1" t="s">
        <v>124</v>
      </c>
      <c r="AE1955" s="2">
        <v>45720.545451388891</v>
      </c>
      <c r="AF1955" s="1" t="s">
        <v>77</v>
      </c>
      <c r="AH1955" s="1" t="s">
        <v>78</v>
      </c>
      <c r="AI1955" s="1" t="s">
        <v>79</v>
      </c>
      <c r="AJ1955" s="1" t="s">
        <v>378</v>
      </c>
      <c r="AK1955" s="1" t="s">
        <v>11279</v>
      </c>
      <c r="AL1955" s="1" t="s">
        <v>1941</v>
      </c>
      <c r="AM1955" s="2">
        <v>45720.545486111114</v>
      </c>
      <c r="AN1955" s="1" t="s">
        <v>11279</v>
      </c>
      <c r="AP1955" s="1">
        <v>5762097</v>
      </c>
      <c r="AQ1955" s="1" t="s">
        <v>83</v>
      </c>
      <c r="AR1955" s="2">
        <v>45720.776006944441</v>
      </c>
      <c r="AS1955" s="1" t="s">
        <v>84</v>
      </c>
      <c r="AT1955" s="2">
        <v>45722.333333333336</v>
      </c>
      <c r="AU1955" s="1" t="s">
        <v>85</v>
      </c>
      <c r="AV1955" s="1" t="s">
        <v>2117</v>
      </c>
      <c r="AW1955" s="1" t="s">
        <v>2118</v>
      </c>
      <c r="AX1955" s="1" t="s">
        <v>3185</v>
      </c>
      <c r="AZ1955" s="2">
        <v>45720.776006944441</v>
      </c>
      <c r="BB1955" s="1" t="s">
        <v>1003</v>
      </c>
      <c r="BC1955" s="1" t="s">
        <v>595</v>
      </c>
      <c r="BD1955" s="1" t="s">
        <v>1004</v>
      </c>
      <c r="BE1955" s="1" t="s">
        <v>5327</v>
      </c>
      <c r="BF1955" s="1" t="s">
        <v>1484</v>
      </c>
    </row>
    <row r="1956" spans="1:58" x14ac:dyDescent="0.35">
      <c r="A1956" s="1">
        <v>3015205</v>
      </c>
      <c r="B1956" s="1" t="s">
        <v>58</v>
      </c>
      <c r="C1956" s="1">
        <v>44082871</v>
      </c>
      <c r="D1956" s="1">
        <v>339043518</v>
      </c>
      <c r="E1956" s="1" t="s">
        <v>59</v>
      </c>
      <c r="F1956" s="1" t="s">
        <v>60</v>
      </c>
      <c r="G1956" s="1" t="s">
        <v>11280</v>
      </c>
      <c r="H1956" s="1" t="s">
        <v>11280</v>
      </c>
      <c r="I1956" s="1">
        <v>781574572</v>
      </c>
      <c r="J1956" s="1" t="s">
        <v>11281</v>
      </c>
      <c r="K1956" s="1">
        <v>20</v>
      </c>
      <c r="L1956" s="1" t="s">
        <v>294</v>
      </c>
      <c r="M1956" s="1" t="s">
        <v>295</v>
      </c>
      <c r="N1956" s="2">
        <v>45540.629247685189</v>
      </c>
      <c r="O1956" s="1" t="s">
        <v>520</v>
      </c>
      <c r="Q1956" s="1" t="s">
        <v>67</v>
      </c>
      <c r="R1956" s="2">
        <v>45720.547002314815</v>
      </c>
      <c r="S1956" s="1" t="s">
        <v>5527</v>
      </c>
      <c r="T1956" s="1" t="s">
        <v>412</v>
      </c>
      <c r="U1956" s="1" t="s">
        <v>70</v>
      </c>
      <c r="V1956" s="1" t="s">
        <v>1145</v>
      </c>
      <c r="W1956" s="1" t="s">
        <v>263</v>
      </c>
      <c r="X1956" s="1" t="s">
        <v>840</v>
      </c>
      <c r="Y1956" s="1" t="s">
        <v>5751</v>
      </c>
      <c r="Z1956" s="1" t="s">
        <v>4276</v>
      </c>
      <c r="AA1956" s="1" t="s">
        <v>5752</v>
      </c>
      <c r="AB1956" s="1" t="s">
        <v>124</v>
      </c>
      <c r="AE1956" s="2">
        <v>45720.547314814816</v>
      </c>
      <c r="AF1956" s="1" t="s">
        <v>417</v>
      </c>
      <c r="AG1956" s="1">
        <v>48</v>
      </c>
      <c r="AH1956" s="1" t="s">
        <v>125</v>
      </c>
      <c r="AI1956" s="1" t="s">
        <v>464</v>
      </c>
      <c r="AJ1956" s="1" t="s">
        <v>465</v>
      </c>
      <c r="AK1956" s="1" t="s">
        <v>5692</v>
      </c>
      <c r="AL1956" s="1" t="s">
        <v>5527</v>
      </c>
      <c r="AM1956" s="2">
        <v>45720.547384259262</v>
      </c>
      <c r="AO1956" s="1" t="s">
        <v>5527</v>
      </c>
      <c r="AP1956" s="1">
        <v>5762108</v>
      </c>
      <c r="AQ1956" s="1" t="s">
        <v>83</v>
      </c>
      <c r="AR1956" s="2">
        <v>45720.767083333332</v>
      </c>
      <c r="AS1956" s="1" t="s">
        <v>84</v>
      </c>
      <c r="AT1956" s="2">
        <v>45720.5625</v>
      </c>
      <c r="AU1956" s="1" t="s">
        <v>573</v>
      </c>
      <c r="AV1956" s="1" t="s">
        <v>1328</v>
      </c>
      <c r="AW1956" s="1" t="s">
        <v>1329</v>
      </c>
      <c r="AX1956" s="1" t="s">
        <v>8178</v>
      </c>
      <c r="AY1956" s="2">
        <v>45722.547314814816</v>
      </c>
      <c r="AZ1956" s="2">
        <v>45720.767083333332</v>
      </c>
      <c r="BA1956" s="1" t="s">
        <v>419</v>
      </c>
      <c r="BB1956" s="1" t="s">
        <v>537</v>
      </c>
      <c r="BC1956" s="1" t="s">
        <v>538</v>
      </c>
      <c r="BD1956" s="1" t="s">
        <v>91</v>
      </c>
      <c r="BE1956" s="1" t="s">
        <v>8202</v>
      </c>
      <c r="BF1956" s="1" t="s">
        <v>914</v>
      </c>
    </row>
    <row r="1957" spans="1:58" x14ac:dyDescent="0.35">
      <c r="A1957" s="1">
        <v>3015206</v>
      </c>
      <c r="B1957" s="1" t="s">
        <v>58</v>
      </c>
      <c r="C1957" s="1">
        <v>1615781</v>
      </c>
      <c r="D1957" s="1">
        <v>339613884</v>
      </c>
      <c r="E1957" s="1" t="s">
        <v>59</v>
      </c>
      <c r="F1957" s="1" t="s">
        <v>60</v>
      </c>
      <c r="G1957" s="1" t="s">
        <v>11282</v>
      </c>
      <c r="I1957" s="1">
        <v>771435591</v>
      </c>
      <c r="K1957" s="1">
        <v>20</v>
      </c>
      <c r="L1957" s="1" t="s">
        <v>294</v>
      </c>
      <c r="M1957" s="1" t="s">
        <v>295</v>
      </c>
      <c r="N1957" s="2">
        <v>44709.625</v>
      </c>
      <c r="O1957" s="1" t="s">
        <v>5377</v>
      </c>
      <c r="Q1957" s="1" t="s">
        <v>67</v>
      </c>
      <c r="R1957" s="2">
        <v>45720.547199074077</v>
      </c>
      <c r="S1957" s="1" t="s">
        <v>3229</v>
      </c>
      <c r="T1957" s="1" t="s">
        <v>602</v>
      </c>
      <c r="U1957" s="1" t="s">
        <v>11283</v>
      </c>
      <c r="V1957" s="1" t="s">
        <v>11284</v>
      </c>
      <c r="W1957" s="1" t="s">
        <v>892</v>
      </c>
      <c r="X1957" s="1" t="s">
        <v>892</v>
      </c>
      <c r="Y1957" s="1" t="s">
        <v>11285</v>
      </c>
      <c r="Z1957" s="1" t="s">
        <v>894</v>
      </c>
      <c r="AA1957" s="1" t="s">
        <v>11286</v>
      </c>
      <c r="AB1957" s="1" t="s">
        <v>11287</v>
      </c>
      <c r="AE1957" s="2">
        <v>45720.547372685185</v>
      </c>
      <c r="AF1957" s="1" t="s">
        <v>417</v>
      </c>
      <c r="AG1957" s="1">
        <v>48</v>
      </c>
      <c r="AH1957" s="1" t="s">
        <v>125</v>
      </c>
      <c r="AI1957" s="1" t="s">
        <v>1000</v>
      </c>
      <c r="AJ1957" s="1" t="s">
        <v>126</v>
      </c>
      <c r="AL1957" s="1" t="s">
        <v>3229</v>
      </c>
      <c r="AM1957" s="2">
        <v>45720.547407407408</v>
      </c>
      <c r="AO1957" s="1" t="s">
        <v>3229</v>
      </c>
      <c r="AP1957" s="1">
        <v>5762109</v>
      </c>
      <c r="AQ1957" s="1" t="s">
        <v>83</v>
      </c>
      <c r="AR1957" s="2">
        <v>45720.693657407406</v>
      </c>
      <c r="AS1957" s="1" t="s">
        <v>84</v>
      </c>
      <c r="AT1957" s="2">
        <v>45720.5625</v>
      </c>
      <c r="AU1957" s="1" t="s">
        <v>85</v>
      </c>
      <c r="AV1957" s="1" t="s">
        <v>899</v>
      </c>
      <c r="AW1957" s="1" t="s">
        <v>900</v>
      </c>
      <c r="AX1957" s="1" t="s">
        <v>901</v>
      </c>
      <c r="AY1957" s="2">
        <v>45722.547372685185</v>
      </c>
      <c r="AZ1957" s="2">
        <v>45720.693657407406</v>
      </c>
      <c r="BA1957" s="1" t="s">
        <v>419</v>
      </c>
      <c r="BB1957" s="1" t="s">
        <v>1225</v>
      </c>
      <c r="BC1957" s="1" t="s">
        <v>814</v>
      </c>
      <c r="BD1957" s="1" t="s">
        <v>815</v>
      </c>
      <c r="BF1957" s="1" t="s">
        <v>3229</v>
      </c>
    </row>
    <row r="1958" spans="1:58" x14ac:dyDescent="0.35">
      <c r="A1958" s="1">
        <v>3015207</v>
      </c>
      <c r="B1958" s="1" t="s">
        <v>327</v>
      </c>
      <c r="C1958" s="1">
        <v>34383471</v>
      </c>
      <c r="D1958" s="1">
        <v>339711402</v>
      </c>
      <c r="E1958" s="1" t="s">
        <v>59</v>
      </c>
      <c r="F1958" s="1" t="s">
        <v>60</v>
      </c>
      <c r="G1958" s="1" t="s">
        <v>177</v>
      </c>
      <c r="H1958" s="1" t="s">
        <v>1728</v>
      </c>
      <c r="I1958" s="1">
        <v>773271852</v>
      </c>
      <c r="J1958" s="1" t="s">
        <v>11288</v>
      </c>
      <c r="K1958" s="1">
        <v>14</v>
      </c>
      <c r="L1958" s="1" t="s">
        <v>64</v>
      </c>
      <c r="M1958" s="1" t="s">
        <v>65</v>
      </c>
      <c r="N1958" s="2">
        <v>43116</v>
      </c>
      <c r="O1958" s="1" t="s">
        <v>331</v>
      </c>
      <c r="Q1958" s="1" t="s">
        <v>67</v>
      </c>
      <c r="R1958" s="2">
        <v>45720.547650462962</v>
      </c>
      <c r="S1958" s="1" t="s">
        <v>862</v>
      </c>
      <c r="T1958" s="1" t="s">
        <v>100</v>
      </c>
      <c r="U1958" s="1" t="s">
        <v>70</v>
      </c>
      <c r="V1958" s="1" t="s">
        <v>11289</v>
      </c>
      <c r="W1958" s="1" t="s">
        <v>298</v>
      </c>
      <c r="X1958" s="1" t="s">
        <v>298</v>
      </c>
      <c r="Y1958" s="1" t="s">
        <v>5205</v>
      </c>
      <c r="Z1958" s="1" t="s">
        <v>929</v>
      </c>
      <c r="AA1958" s="1" t="s">
        <v>930</v>
      </c>
      <c r="AB1958" s="1" t="s">
        <v>124</v>
      </c>
      <c r="AE1958" s="2">
        <v>45720.547662037039</v>
      </c>
      <c r="AF1958" s="1" t="s">
        <v>77</v>
      </c>
      <c r="AH1958" s="1" t="s">
        <v>125</v>
      </c>
      <c r="AI1958" s="1" t="s">
        <v>106</v>
      </c>
      <c r="AJ1958" s="1" t="s">
        <v>1212</v>
      </c>
      <c r="AK1958" s="1" t="s">
        <v>11290</v>
      </c>
      <c r="AL1958" s="1" t="s">
        <v>862</v>
      </c>
      <c r="AM1958" s="2">
        <v>45720.547708333332</v>
      </c>
      <c r="AN1958" s="1" t="s">
        <v>11290</v>
      </c>
      <c r="AP1958" s="1">
        <v>5762114</v>
      </c>
      <c r="AQ1958" s="1" t="s">
        <v>83</v>
      </c>
      <c r="AR1958" s="2">
        <v>45720.621898148151</v>
      </c>
      <c r="AS1958" s="1" t="s">
        <v>84</v>
      </c>
      <c r="AT1958" s="2">
        <v>45722.302083333336</v>
      </c>
      <c r="AU1958" s="1" t="s">
        <v>85</v>
      </c>
      <c r="AV1958" s="1" t="s">
        <v>4129</v>
      </c>
      <c r="AW1958" s="1" t="s">
        <v>4130</v>
      </c>
      <c r="AX1958" s="1" t="s">
        <v>4131</v>
      </c>
      <c r="AZ1958" s="2">
        <v>45720.621898148151</v>
      </c>
      <c r="BB1958" s="1" t="s">
        <v>703</v>
      </c>
      <c r="BC1958" s="1" t="s">
        <v>677</v>
      </c>
      <c r="BD1958" s="1" t="s">
        <v>704</v>
      </c>
      <c r="BE1958" s="1" t="s">
        <v>11291</v>
      </c>
      <c r="BF1958" s="1" t="s">
        <v>6916</v>
      </c>
    </row>
    <row r="1959" spans="1:58" x14ac:dyDescent="0.35">
      <c r="A1959" s="1">
        <v>3015208</v>
      </c>
      <c r="B1959" s="1" t="s">
        <v>58</v>
      </c>
      <c r="C1959" s="1">
        <v>43363951</v>
      </c>
      <c r="D1959" s="1">
        <v>339851736</v>
      </c>
      <c r="E1959" s="1" t="s">
        <v>59</v>
      </c>
      <c r="F1959" s="1" t="s">
        <v>60</v>
      </c>
      <c r="G1959" s="1" t="s">
        <v>1286</v>
      </c>
      <c r="H1959" s="1" t="s">
        <v>1028</v>
      </c>
      <c r="I1959" s="1">
        <v>788229948</v>
      </c>
      <c r="J1959" s="1" t="s">
        <v>11292</v>
      </c>
      <c r="K1959" s="1">
        <v>17</v>
      </c>
      <c r="L1959" s="1" t="s">
        <v>64</v>
      </c>
      <c r="M1959" s="1" t="s">
        <v>65</v>
      </c>
      <c r="N1959" s="2">
        <v>45458.463599537034</v>
      </c>
      <c r="O1959" s="1" t="s">
        <v>180</v>
      </c>
      <c r="Q1959" s="1" t="s">
        <v>67</v>
      </c>
      <c r="R1959" s="2">
        <v>45720.548356481479</v>
      </c>
      <c r="S1959" s="1" t="s">
        <v>10960</v>
      </c>
      <c r="T1959" s="1" t="s">
        <v>69</v>
      </c>
      <c r="U1959" s="1" t="s">
        <v>2237</v>
      </c>
      <c r="V1959" s="1" t="s">
        <v>11293</v>
      </c>
      <c r="W1959" s="1" t="s">
        <v>3521</v>
      </c>
      <c r="X1959" s="1" t="s">
        <v>5679</v>
      </c>
      <c r="Y1959" s="1" t="s">
        <v>11294</v>
      </c>
      <c r="Z1959" s="1" t="s">
        <v>11295</v>
      </c>
      <c r="AA1959" s="1" t="s">
        <v>11296</v>
      </c>
      <c r="AB1959" s="1" t="s">
        <v>124</v>
      </c>
      <c r="AE1959" s="2">
        <v>45720.550405092596</v>
      </c>
      <c r="AF1959" s="1" t="s">
        <v>77</v>
      </c>
      <c r="AH1959" s="1" t="s">
        <v>125</v>
      </c>
      <c r="AI1959" s="1" t="s">
        <v>79</v>
      </c>
      <c r="AJ1959" s="1" t="s">
        <v>283</v>
      </c>
      <c r="AK1959" s="1" t="s">
        <v>11293</v>
      </c>
      <c r="AL1959" s="1" t="s">
        <v>10960</v>
      </c>
      <c r="AM1959" s="2">
        <v>45720.550532407404</v>
      </c>
      <c r="AO1959" s="1" t="s">
        <v>10960</v>
      </c>
      <c r="AP1959" s="1">
        <v>5762136</v>
      </c>
      <c r="AQ1959" s="1" t="s">
        <v>83</v>
      </c>
      <c r="AR1959" s="2">
        <v>45721.421238425923</v>
      </c>
      <c r="AS1959" s="1" t="s">
        <v>84</v>
      </c>
      <c r="AT1959" s="2">
        <v>45720.333333333336</v>
      </c>
      <c r="AU1959" s="1" t="s">
        <v>573</v>
      </c>
      <c r="AV1959" s="1" t="s">
        <v>5684</v>
      </c>
      <c r="AW1959" s="1" t="s">
        <v>5685</v>
      </c>
      <c r="AX1959" s="1" t="s">
        <v>5686</v>
      </c>
      <c r="AZ1959" s="2">
        <v>45721.421238425923</v>
      </c>
      <c r="BB1959" s="1" t="s">
        <v>1026</v>
      </c>
      <c r="BC1959" s="1" t="s">
        <v>951</v>
      </c>
      <c r="BD1959" s="1" t="s">
        <v>815</v>
      </c>
      <c r="BE1959" s="1" t="s">
        <v>11297</v>
      </c>
      <c r="BF1959" s="1" t="s">
        <v>406</v>
      </c>
    </row>
    <row r="1960" spans="1:58" x14ac:dyDescent="0.35">
      <c r="A1960" s="1">
        <v>3015209</v>
      </c>
      <c r="B1960" s="1" t="s">
        <v>58</v>
      </c>
      <c r="C1960" s="1">
        <v>45238571</v>
      </c>
      <c r="D1960" s="1">
        <v>338435990</v>
      </c>
      <c r="E1960" s="1" t="s">
        <v>59</v>
      </c>
      <c r="F1960" s="1" t="s">
        <v>60</v>
      </c>
      <c r="G1960" s="1" t="s">
        <v>1235</v>
      </c>
      <c r="H1960" s="1" t="s">
        <v>4965</v>
      </c>
      <c r="I1960" s="1">
        <v>778835725</v>
      </c>
      <c r="J1960" s="1" t="s">
        <v>11298</v>
      </c>
      <c r="K1960" s="1">
        <v>12</v>
      </c>
      <c r="L1960" s="1" t="s">
        <v>64</v>
      </c>
      <c r="M1960" s="1" t="s">
        <v>65</v>
      </c>
      <c r="N1960" s="2">
        <v>45694.708333333336</v>
      </c>
      <c r="O1960" s="1" t="s">
        <v>487</v>
      </c>
      <c r="Q1960" s="1" t="s">
        <v>67</v>
      </c>
      <c r="R1960" s="2">
        <v>45720.548946759256</v>
      </c>
      <c r="S1960" s="1" t="s">
        <v>2010</v>
      </c>
      <c r="T1960" s="1" t="s">
        <v>412</v>
      </c>
      <c r="U1960" s="1" t="s">
        <v>101</v>
      </c>
      <c r="V1960" s="1" t="s">
        <v>11299</v>
      </c>
      <c r="W1960" s="1" t="s">
        <v>72</v>
      </c>
      <c r="X1960" s="1" t="s">
        <v>183</v>
      </c>
      <c r="Y1960" s="1" t="s">
        <v>3791</v>
      </c>
      <c r="Z1960" s="1" t="s">
        <v>477</v>
      </c>
      <c r="AA1960" s="1" t="s">
        <v>11300</v>
      </c>
      <c r="AB1960" s="1" t="s">
        <v>11300</v>
      </c>
      <c r="AE1960" s="2">
        <v>45721.429756944446</v>
      </c>
      <c r="AF1960" s="1" t="s">
        <v>443</v>
      </c>
      <c r="AH1960" s="1" t="s">
        <v>125</v>
      </c>
      <c r="AI1960" s="1" t="s">
        <v>464</v>
      </c>
      <c r="AJ1960" s="1" t="s">
        <v>126</v>
      </c>
      <c r="AL1960" s="1" t="s">
        <v>886</v>
      </c>
      <c r="AM1960" s="2">
        <v>45721.430034722223</v>
      </c>
      <c r="AN1960" s="1" t="s">
        <v>11301</v>
      </c>
      <c r="AO1960" s="1" t="s">
        <v>886</v>
      </c>
      <c r="AP1960" s="1">
        <v>5766151</v>
      </c>
      <c r="AQ1960" s="1" t="s">
        <v>83</v>
      </c>
      <c r="AR1960" s="2">
        <v>45722.433969907404</v>
      </c>
      <c r="AS1960" s="1" t="s">
        <v>84</v>
      </c>
      <c r="AT1960" s="2">
        <v>45722.333333333336</v>
      </c>
      <c r="AU1960" s="1" t="s">
        <v>85</v>
      </c>
      <c r="AV1960" s="1" t="s">
        <v>468</v>
      </c>
      <c r="AW1960" s="1" t="s">
        <v>469</v>
      </c>
      <c r="AX1960" s="1" t="s">
        <v>495</v>
      </c>
      <c r="AZ1960" s="2">
        <v>45722.433969907404</v>
      </c>
      <c r="BB1960" s="1" t="s">
        <v>367</v>
      </c>
      <c r="BC1960" s="1" t="s">
        <v>368</v>
      </c>
      <c r="BD1960" s="1" t="s">
        <v>368</v>
      </c>
      <c r="BF1960" s="1" t="s">
        <v>467</v>
      </c>
    </row>
    <row r="1961" spans="1:58" x14ac:dyDescent="0.35">
      <c r="A1961" s="1">
        <v>3015210</v>
      </c>
      <c r="B1961" s="1" t="s">
        <v>223</v>
      </c>
      <c r="C1961" s="1">
        <v>33512201</v>
      </c>
      <c r="D1961" s="1">
        <v>339755539</v>
      </c>
      <c r="E1961" s="1" t="s">
        <v>59</v>
      </c>
      <c r="F1961" s="1" t="s">
        <v>60</v>
      </c>
      <c r="G1961" s="1" t="s">
        <v>6583</v>
      </c>
      <c r="H1961" s="1" t="s">
        <v>916</v>
      </c>
      <c r="I1961" s="1">
        <v>771241454</v>
      </c>
      <c r="J1961" s="1" t="s">
        <v>8796</v>
      </c>
      <c r="K1961" s="1">
        <v>14</v>
      </c>
      <c r="L1961" s="1" t="s">
        <v>64</v>
      </c>
      <c r="M1961" s="1" t="s">
        <v>65</v>
      </c>
      <c r="N1961" s="2">
        <v>44235.673611111109</v>
      </c>
      <c r="O1961" s="1" t="s">
        <v>98</v>
      </c>
      <c r="Q1961" s="1" t="s">
        <v>67</v>
      </c>
      <c r="R1961" s="2">
        <v>45720.550138888888</v>
      </c>
      <c r="S1961" s="1" t="s">
        <v>2110</v>
      </c>
      <c r="T1961" s="1" t="s">
        <v>100</v>
      </c>
      <c r="U1961" s="1" t="s">
        <v>70</v>
      </c>
      <c r="V1961" s="1" t="s">
        <v>11302</v>
      </c>
      <c r="W1961" s="1" t="s">
        <v>298</v>
      </c>
      <c r="X1961" s="1" t="s">
        <v>299</v>
      </c>
      <c r="Y1961" s="1" t="s">
        <v>300</v>
      </c>
      <c r="Z1961" s="1" t="s">
        <v>301</v>
      </c>
      <c r="AA1961" s="1" t="s">
        <v>302</v>
      </c>
      <c r="AB1961" s="1" t="s">
        <v>124</v>
      </c>
      <c r="AE1961" s="2">
        <v>45720.816180555557</v>
      </c>
      <c r="AF1961" s="1" t="s">
        <v>77</v>
      </c>
      <c r="AH1961" s="1" t="s">
        <v>125</v>
      </c>
      <c r="AI1961" s="1" t="s">
        <v>106</v>
      </c>
      <c r="AJ1961" s="1" t="s">
        <v>303</v>
      </c>
      <c r="AK1961" s="1" t="s">
        <v>11303</v>
      </c>
      <c r="AL1961" s="1" t="s">
        <v>313</v>
      </c>
      <c r="AM1961" s="2">
        <v>45720.816388888888</v>
      </c>
      <c r="AN1961" s="1" t="s">
        <v>11303</v>
      </c>
      <c r="AO1961" s="1" t="s">
        <v>313</v>
      </c>
      <c r="AP1961" s="1">
        <v>5763836</v>
      </c>
      <c r="AQ1961" s="1" t="s">
        <v>83</v>
      </c>
      <c r="AR1961" s="2">
        <v>45721.485127314816</v>
      </c>
      <c r="AS1961" s="1" t="s">
        <v>84</v>
      </c>
      <c r="AT1961" s="2">
        <v>45720.333333333336</v>
      </c>
      <c r="AU1961" s="1" t="s">
        <v>85</v>
      </c>
      <c r="AV1961" s="1" t="s">
        <v>306</v>
      </c>
      <c r="AW1961" s="1" t="s">
        <v>307</v>
      </c>
      <c r="AX1961" s="1" t="s">
        <v>308</v>
      </c>
      <c r="AZ1961" s="2">
        <v>45721.485127314816</v>
      </c>
      <c r="BB1961" s="1" t="s">
        <v>2659</v>
      </c>
      <c r="BC1961" s="1" t="s">
        <v>1061</v>
      </c>
      <c r="BD1961" s="1" t="s">
        <v>2660</v>
      </c>
      <c r="BE1961" s="1" t="s">
        <v>11304</v>
      </c>
      <c r="BF1961" s="1" t="s">
        <v>875</v>
      </c>
    </row>
    <row r="1962" spans="1:58" x14ac:dyDescent="0.35">
      <c r="A1962" s="1">
        <v>3015211</v>
      </c>
      <c r="B1962" s="1" t="s">
        <v>58</v>
      </c>
      <c r="C1962" s="1">
        <v>38348541</v>
      </c>
      <c r="D1962" s="1">
        <v>339612864</v>
      </c>
      <c r="E1962" s="1" t="s">
        <v>59</v>
      </c>
      <c r="F1962" s="1" t="s">
        <v>60</v>
      </c>
      <c r="G1962" s="1" t="s">
        <v>530</v>
      </c>
      <c r="H1962" s="1" t="s">
        <v>11305</v>
      </c>
      <c r="I1962" s="1">
        <v>781432424</v>
      </c>
      <c r="J1962" s="1" t="s">
        <v>531</v>
      </c>
      <c r="K1962" s="1">
        <v>16</v>
      </c>
      <c r="L1962" s="1" t="s">
        <v>64</v>
      </c>
      <c r="M1962" s="1" t="s">
        <v>65</v>
      </c>
      <c r="N1962" s="2">
        <v>45345.797071759262</v>
      </c>
      <c r="O1962" s="1" t="s">
        <v>66</v>
      </c>
      <c r="Q1962" s="1" t="s">
        <v>67</v>
      </c>
      <c r="R1962" s="2">
        <v>45720.550833333335</v>
      </c>
      <c r="S1962" s="1" t="s">
        <v>4830</v>
      </c>
      <c r="T1962" s="1" t="s">
        <v>100</v>
      </c>
      <c r="U1962" s="1" t="s">
        <v>70</v>
      </c>
      <c r="V1962" s="1" t="s">
        <v>11306</v>
      </c>
      <c r="W1962" s="1" t="s">
        <v>892</v>
      </c>
      <c r="X1962" s="1" t="s">
        <v>892</v>
      </c>
      <c r="Y1962" s="1" t="s">
        <v>6496</v>
      </c>
      <c r="Z1962" s="1" t="s">
        <v>894</v>
      </c>
      <c r="AA1962" s="1" t="s">
        <v>9588</v>
      </c>
      <c r="AB1962" s="1" t="s">
        <v>11307</v>
      </c>
      <c r="AE1962" s="2">
        <v>45720.550891203704</v>
      </c>
      <c r="AF1962" s="1" t="s">
        <v>77</v>
      </c>
      <c r="AH1962" s="1" t="s">
        <v>125</v>
      </c>
      <c r="AI1962" s="1" t="s">
        <v>106</v>
      </c>
      <c r="AJ1962" s="1" t="s">
        <v>378</v>
      </c>
      <c r="AL1962" s="1" t="s">
        <v>4830</v>
      </c>
      <c r="AM1962" s="2">
        <v>45720.550937499997</v>
      </c>
      <c r="AP1962" s="1">
        <v>5762137</v>
      </c>
      <c r="AQ1962" s="1" t="s">
        <v>83</v>
      </c>
      <c r="AR1962" s="2">
        <v>45720.667442129627</v>
      </c>
      <c r="AS1962" s="1" t="s">
        <v>84</v>
      </c>
      <c r="AT1962" s="2">
        <v>45722.333333333336</v>
      </c>
      <c r="AU1962" s="1" t="s">
        <v>85</v>
      </c>
      <c r="AV1962" s="1" t="s">
        <v>1446</v>
      </c>
      <c r="AW1962" s="1" t="s">
        <v>1447</v>
      </c>
      <c r="AX1962" s="1" t="s">
        <v>5146</v>
      </c>
      <c r="AZ1962" s="2">
        <v>45720.667442129627</v>
      </c>
      <c r="BB1962" s="1" t="s">
        <v>765</v>
      </c>
      <c r="BC1962" s="1" t="s">
        <v>766</v>
      </c>
      <c r="BD1962" s="1" t="s">
        <v>767</v>
      </c>
      <c r="BE1962" s="1" t="s">
        <v>11308</v>
      </c>
      <c r="BF1962" s="1" t="s">
        <v>906</v>
      </c>
    </row>
    <row r="1963" spans="1:58" x14ac:dyDescent="0.35">
      <c r="A1963" s="1">
        <v>3015212</v>
      </c>
      <c r="B1963" s="1" t="s">
        <v>58</v>
      </c>
      <c r="C1963" s="1">
        <v>37177171</v>
      </c>
      <c r="D1963" s="1">
        <v>338689996</v>
      </c>
      <c r="E1963" s="1" t="s">
        <v>59</v>
      </c>
      <c r="F1963" s="1" t="s">
        <v>60</v>
      </c>
      <c r="G1963" s="1" t="s">
        <v>8404</v>
      </c>
      <c r="H1963" s="1" t="s">
        <v>11309</v>
      </c>
      <c r="I1963" s="1">
        <v>787331741</v>
      </c>
      <c r="J1963" s="1" t="s">
        <v>1565</v>
      </c>
      <c r="K1963" s="1">
        <v>20</v>
      </c>
      <c r="L1963" s="1" t="s">
        <v>294</v>
      </c>
      <c r="M1963" s="1" t="s">
        <v>295</v>
      </c>
      <c r="N1963" s="2">
        <v>45190.597349537034</v>
      </c>
      <c r="O1963" s="1" t="s">
        <v>520</v>
      </c>
      <c r="Q1963" s="1" t="s">
        <v>67</v>
      </c>
      <c r="R1963" s="2">
        <v>45720.551342592589</v>
      </c>
      <c r="S1963" s="1" t="s">
        <v>5021</v>
      </c>
      <c r="T1963" s="1" t="s">
        <v>412</v>
      </c>
      <c r="U1963" s="1" t="s">
        <v>70</v>
      </c>
      <c r="V1963" s="1" t="s">
        <v>11310</v>
      </c>
      <c r="W1963" s="1" t="s">
        <v>72</v>
      </c>
      <c r="X1963" s="1" t="s">
        <v>73</v>
      </c>
      <c r="Y1963" s="1" t="s">
        <v>1221</v>
      </c>
      <c r="Z1963" s="1" t="s">
        <v>1222</v>
      </c>
      <c r="AA1963" s="1" t="s">
        <v>6244</v>
      </c>
      <c r="AB1963" s="1" t="s">
        <v>124</v>
      </c>
      <c r="AE1963" s="2">
        <v>45720.551354166666</v>
      </c>
      <c r="AF1963" s="1" t="s">
        <v>443</v>
      </c>
      <c r="AH1963" s="1" t="s">
        <v>125</v>
      </c>
      <c r="AI1963" s="1" t="s">
        <v>360</v>
      </c>
      <c r="AJ1963" s="1" t="s">
        <v>378</v>
      </c>
      <c r="AK1963" s="1" t="s">
        <v>11310</v>
      </c>
      <c r="AL1963" s="1" t="s">
        <v>5021</v>
      </c>
      <c r="AM1963" s="2">
        <v>45720.551412037035</v>
      </c>
      <c r="AN1963" s="1" t="s">
        <v>11310</v>
      </c>
      <c r="AP1963" s="1">
        <v>5762141</v>
      </c>
      <c r="AQ1963" s="1" t="s">
        <v>83</v>
      </c>
      <c r="AR1963" s="2">
        <v>45720.730092592596</v>
      </c>
      <c r="AS1963" s="1" t="s">
        <v>84</v>
      </c>
      <c r="AT1963" s="2">
        <v>45722.298611111109</v>
      </c>
      <c r="AU1963" s="1" t="s">
        <v>85</v>
      </c>
      <c r="AV1963" s="1" t="s">
        <v>2382</v>
      </c>
      <c r="AW1963" s="1" t="s">
        <v>2383</v>
      </c>
      <c r="AX1963" s="1" t="s">
        <v>2384</v>
      </c>
      <c r="AZ1963" s="2">
        <v>45720.730092592596</v>
      </c>
      <c r="BB1963" s="1" t="s">
        <v>1003</v>
      </c>
      <c r="BC1963" s="1" t="s">
        <v>595</v>
      </c>
      <c r="BD1963" s="1" t="s">
        <v>1004</v>
      </c>
      <c r="BE1963" s="1" t="s">
        <v>11311</v>
      </c>
      <c r="BF1963" s="1" t="s">
        <v>1538</v>
      </c>
    </row>
    <row r="1964" spans="1:58" x14ac:dyDescent="0.35">
      <c r="A1964" s="1">
        <v>3015213</v>
      </c>
      <c r="B1964" s="1" t="s">
        <v>2121</v>
      </c>
      <c r="C1964" s="1">
        <v>35806101</v>
      </c>
      <c r="D1964" s="1">
        <v>339145215</v>
      </c>
      <c r="E1964" s="1" t="s">
        <v>59</v>
      </c>
      <c r="F1964" s="1" t="s">
        <v>2121</v>
      </c>
      <c r="G1964" s="1" t="s">
        <v>116</v>
      </c>
      <c r="H1964" s="1" t="s">
        <v>11312</v>
      </c>
      <c r="I1964" s="1">
        <v>777120795</v>
      </c>
      <c r="J1964" s="1" t="s">
        <v>293</v>
      </c>
      <c r="K1964" s="1">
        <v>15</v>
      </c>
      <c r="L1964" s="1" t="s">
        <v>64</v>
      </c>
      <c r="M1964" s="1" t="s">
        <v>65</v>
      </c>
      <c r="N1964" s="2">
        <v>45716.833333333336</v>
      </c>
      <c r="O1964" s="1" t="s">
        <v>2123</v>
      </c>
      <c r="Q1964" s="1" t="s">
        <v>67</v>
      </c>
      <c r="R1964" s="2">
        <v>45720.551469907405</v>
      </c>
      <c r="S1964" s="1" t="s">
        <v>2864</v>
      </c>
      <c r="T1964" s="1" t="s">
        <v>1021</v>
      </c>
      <c r="U1964" s="1" t="s">
        <v>640</v>
      </c>
      <c r="V1964" s="1" t="s">
        <v>11313</v>
      </c>
      <c r="W1964" s="1" t="s">
        <v>2126</v>
      </c>
      <c r="X1964" s="1" t="s">
        <v>215</v>
      </c>
      <c r="Y1964" s="1" t="s">
        <v>2127</v>
      </c>
      <c r="Z1964" s="1" t="s">
        <v>388</v>
      </c>
      <c r="AA1964" s="1" t="s">
        <v>453</v>
      </c>
      <c r="AB1964" s="1" t="s">
        <v>124</v>
      </c>
      <c r="AE1964" s="2">
        <v>45720.551481481481</v>
      </c>
      <c r="AF1964" s="1" t="s">
        <v>2129</v>
      </c>
      <c r="AG1964" s="1">
        <v>24</v>
      </c>
      <c r="AH1964" s="1" t="s">
        <v>125</v>
      </c>
      <c r="AI1964" s="1" t="s">
        <v>79</v>
      </c>
      <c r="AJ1964" s="1" t="s">
        <v>283</v>
      </c>
      <c r="AK1964" s="1" t="s">
        <v>11314</v>
      </c>
      <c r="AL1964" s="1" t="s">
        <v>2864</v>
      </c>
      <c r="AM1964" s="2">
        <v>45720.551527777781</v>
      </c>
      <c r="AN1964" s="1" t="s">
        <v>11314</v>
      </c>
      <c r="AP1964" s="1">
        <v>5762142</v>
      </c>
      <c r="AQ1964" s="1" t="s">
        <v>83</v>
      </c>
      <c r="AR1964" s="2">
        <v>45721.62777777778</v>
      </c>
      <c r="AS1964" s="1" t="s">
        <v>84</v>
      </c>
      <c r="AT1964" s="2">
        <v>45722.333333333336</v>
      </c>
      <c r="AU1964" s="1" t="s">
        <v>85</v>
      </c>
      <c r="AV1964" s="1" t="s">
        <v>1957</v>
      </c>
      <c r="AW1964" s="1" t="s">
        <v>1958</v>
      </c>
      <c r="AX1964" s="1" t="s">
        <v>1959</v>
      </c>
      <c r="AY1964" s="2">
        <v>45721.551481481481</v>
      </c>
      <c r="AZ1964" s="2">
        <v>45721.62777777778</v>
      </c>
      <c r="BA1964" s="1" t="s">
        <v>5191</v>
      </c>
      <c r="BB1964" s="1" t="s">
        <v>950</v>
      </c>
      <c r="BC1964" s="1" t="s">
        <v>951</v>
      </c>
      <c r="BD1964" s="1" t="s">
        <v>815</v>
      </c>
      <c r="BE1964" s="1" t="s">
        <v>11315</v>
      </c>
      <c r="BF1964" s="1" t="s">
        <v>156</v>
      </c>
    </row>
    <row r="1965" spans="1:58" x14ac:dyDescent="0.35">
      <c r="A1965" s="1">
        <v>3015214</v>
      </c>
      <c r="B1965" s="1" t="s">
        <v>58</v>
      </c>
      <c r="C1965" s="1">
        <v>2368091</v>
      </c>
      <c r="D1965" s="1">
        <v>339711420</v>
      </c>
      <c r="E1965" s="1" t="s">
        <v>59</v>
      </c>
      <c r="F1965" s="1" t="s">
        <v>60</v>
      </c>
      <c r="G1965" s="1" t="s">
        <v>177</v>
      </c>
      <c r="H1965" s="1" t="s">
        <v>11316</v>
      </c>
      <c r="I1965" s="1">
        <v>774669617</v>
      </c>
      <c r="J1965" s="1" t="s">
        <v>11317</v>
      </c>
      <c r="K1965" s="1">
        <v>20</v>
      </c>
      <c r="L1965" s="1" t="s">
        <v>294</v>
      </c>
      <c r="M1965" s="1" t="s">
        <v>295</v>
      </c>
      <c r="N1965" s="2">
        <v>45112.505115740743</v>
      </c>
      <c r="O1965" s="1" t="s">
        <v>66</v>
      </c>
      <c r="Q1965" s="1" t="s">
        <v>67</v>
      </c>
      <c r="R1965" s="2">
        <v>45720.55263888889</v>
      </c>
      <c r="S1965" s="1" t="s">
        <v>6398</v>
      </c>
      <c r="T1965" s="1" t="s">
        <v>100</v>
      </c>
      <c r="U1965" s="1" t="s">
        <v>70</v>
      </c>
      <c r="V1965" s="1" t="s">
        <v>11318</v>
      </c>
      <c r="W1965" s="1" t="s">
        <v>298</v>
      </c>
      <c r="X1965" s="1" t="s">
        <v>298</v>
      </c>
      <c r="Y1965" s="1" t="s">
        <v>5837</v>
      </c>
      <c r="Z1965" s="1" t="s">
        <v>929</v>
      </c>
      <c r="AA1965" s="1" t="s">
        <v>673</v>
      </c>
      <c r="AB1965" s="1" t="s">
        <v>11319</v>
      </c>
      <c r="AE1965" s="2">
        <v>45720.552662037036</v>
      </c>
      <c r="AF1965" s="1" t="s">
        <v>77</v>
      </c>
      <c r="AH1965" s="1" t="s">
        <v>125</v>
      </c>
      <c r="AI1965" s="1" t="s">
        <v>106</v>
      </c>
      <c r="AJ1965" s="1" t="s">
        <v>378</v>
      </c>
      <c r="AK1965" s="1" t="s">
        <v>11318</v>
      </c>
      <c r="AL1965" s="1" t="s">
        <v>6398</v>
      </c>
      <c r="AM1965" s="2">
        <v>45720.552708333336</v>
      </c>
      <c r="AN1965" s="1" t="s">
        <v>11318</v>
      </c>
      <c r="AP1965" s="1">
        <v>5762147</v>
      </c>
      <c r="AQ1965" s="1" t="s">
        <v>83</v>
      </c>
      <c r="AR1965" s="2">
        <v>45720.72896990741</v>
      </c>
      <c r="AS1965" s="1" t="s">
        <v>84</v>
      </c>
      <c r="AT1965" s="2">
        <v>45722.305555555555</v>
      </c>
      <c r="AU1965" s="1" t="s">
        <v>85</v>
      </c>
      <c r="AV1965" s="1" t="s">
        <v>4129</v>
      </c>
      <c r="AW1965" s="1" t="s">
        <v>4130</v>
      </c>
      <c r="AX1965" s="1" t="s">
        <v>4131</v>
      </c>
      <c r="AZ1965" s="2">
        <v>45720.72896990741</v>
      </c>
      <c r="BB1965" s="1" t="s">
        <v>813</v>
      </c>
      <c r="BC1965" s="1" t="s">
        <v>814</v>
      </c>
      <c r="BD1965" s="1" t="s">
        <v>815</v>
      </c>
      <c r="BE1965" s="1" t="s">
        <v>11320</v>
      </c>
      <c r="BF1965" s="1" t="s">
        <v>2073</v>
      </c>
    </row>
    <row r="1966" spans="1:58" x14ac:dyDescent="0.35">
      <c r="A1966" s="1">
        <v>3015215</v>
      </c>
      <c r="B1966" s="1" t="s">
        <v>58</v>
      </c>
      <c r="C1966" s="1">
        <v>35264761</v>
      </c>
      <c r="D1966" s="1">
        <v>338205885</v>
      </c>
      <c r="E1966" s="1" t="s">
        <v>59</v>
      </c>
      <c r="F1966" s="1" t="s">
        <v>60</v>
      </c>
      <c r="G1966" s="1" t="s">
        <v>116</v>
      </c>
      <c r="H1966" s="1" t="s">
        <v>4208</v>
      </c>
      <c r="I1966" s="1">
        <v>774221717</v>
      </c>
      <c r="J1966" s="1" t="s">
        <v>277</v>
      </c>
      <c r="K1966" s="1">
        <v>12</v>
      </c>
      <c r="L1966" s="1" t="s">
        <v>64</v>
      </c>
      <c r="M1966" s="1" t="s">
        <v>65</v>
      </c>
      <c r="N1966" s="2">
        <v>43678</v>
      </c>
      <c r="O1966" s="1" t="s">
        <v>616</v>
      </c>
      <c r="Q1966" s="1" t="s">
        <v>67</v>
      </c>
      <c r="R1966" s="2">
        <v>45720.553587962961</v>
      </c>
      <c r="S1966" s="1" t="s">
        <v>8915</v>
      </c>
      <c r="T1966" s="1" t="s">
        <v>69</v>
      </c>
      <c r="U1966" s="1" t="s">
        <v>70</v>
      </c>
      <c r="V1966" s="1" t="s">
        <v>11321</v>
      </c>
      <c r="W1966" s="1" t="s">
        <v>72</v>
      </c>
      <c r="X1966" s="1" t="s">
        <v>2112</v>
      </c>
      <c r="Y1966" s="1" t="s">
        <v>4316</v>
      </c>
      <c r="Z1966" s="1" t="s">
        <v>546</v>
      </c>
      <c r="AA1966" s="1" t="s">
        <v>11322</v>
      </c>
      <c r="AB1966" s="1" t="s">
        <v>11322</v>
      </c>
      <c r="AC1966" s="1">
        <v>20</v>
      </c>
      <c r="AE1966" s="2">
        <v>45720.553726851853</v>
      </c>
      <c r="AF1966" s="1" t="s">
        <v>77</v>
      </c>
      <c r="AH1966" s="1" t="s">
        <v>125</v>
      </c>
      <c r="AI1966" s="1" t="s">
        <v>79</v>
      </c>
      <c r="AJ1966" s="1" t="s">
        <v>378</v>
      </c>
      <c r="AK1966" s="1" t="s">
        <v>11323</v>
      </c>
      <c r="AL1966" s="1" t="s">
        <v>8915</v>
      </c>
      <c r="AM1966" s="2">
        <v>45720.553831018522</v>
      </c>
      <c r="AN1966" s="1" t="s">
        <v>11323</v>
      </c>
      <c r="AP1966" s="1">
        <v>5762157</v>
      </c>
      <c r="AQ1966" s="1" t="s">
        <v>83</v>
      </c>
      <c r="AR1966" s="2">
        <v>45720.783599537041</v>
      </c>
      <c r="AS1966" s="1" t="s">
        <v>84</v>
      </c>
      <c r="AT1966" s="2">
        <v>45722.333333333336</v>
      </c>
      <c r="AU1966" s="1" t="s">
        <v>85</v>
      </c>
      <c r="AV1966" s="1" t="s">
        <v>2117</v>
      </c>
      <c r="AW1966" s="1" t="s">
        <v>2118</v>
      </c>
      <c r="AX1966" s="1" t="s">
        <v>3185</v>
      </c>
      <c r="AZ1966" s="2">
        <v>45720.783599537041</v>
      </c>
      <c r="BB1966" s="1" t="s">
        <v>1003</v>
      </c>
      <c r="BC1966" s="1" t="s">
        <v>595</v>
      </c>
      <c r="BD1966" s="1" t="s">
        <v>1004</v>
      </c>
      <c r="BE1966" s="1" t="s">
        <v>11324</v>
      </c>
      <c r="BF1966" s="1" t="s">
        <v>1484</v>
      </c>
    </row>
    <row r="1967" spans="1:58" x14ac:dyDescent="0.35">
      <c r="A1967" s="1">
        <v>3015216</v>
      </c>
      <c r="B1967" s="1" t="s">
        <v>58</v>
      </c>
      <c r="C1967" s="1">
        <v>42926271</v>
      </c>
      <c r="D1967" s="1">
        <v>338407164</v>
      </c>
      <c r="E1967" s="1" t="s">
        <v>59</v>
      </c>
      <c r="F1967" s="1" t="s">
        <v>60</v>
      </c>
      <c r="G1967" s="1" t="s">
        <v>116</v>
      </c>
      <c r="H1967" s="1" t="s">
        <v>139</v>
      </c>
      <c r="I1967" s="1">
        <v>772348520</v>
      </c>
      <c r="J1967" s="1" t="s">
        <v>1385</v>
      </c>
      <c r="K1967" s="1">
        <v>12</v>
      </c>
      <c r="L1967" s="1" t="s">
        <v>64</v>
      </c>
      <c r="M1967" s="1" t="s">
        <v>65</v>
      </c>
      <c r="N1967" s="2">
        <v>45381.437395833331</v>
      </c>
      <c r="O1967" s="1" t="s">
        <v>66</v>
      </c>
      <c r="Q1967" s="1" t="s">
        <v>67</v>
      </c>
      <c r="R1967" s="2">
        <v>45720.553900462961</v>
      </c>
      <c r="S1967" s="1" t="s">
        <v>5581</v>
      </c>
      <c r="T1967" s="1" t="s">
        <v>100</v>
      </c>
      <c r="U1967" s="1" t="s">
        <v>70</v>
      </c>
      <c r="V1967" s="1" t="s">
        <v>11325</v>
      </c>
      <c r="Y1967" s="1" t="s">
        <v>998</v>
      </c>
      <c r="Z1967" s="1" t="s">
        <v>2822</v>
      </c>
      <c r="AA1967" s="1" t="s">
        <v>11326</v>
      </c>
      <c r="AB1967" s="1" t="s">
        <v>124</v>
      </c>
      <c r="AE1967" s="2">
        <v>45720.553969907407</v>
      </c>
      <c r="AF1967" s="1" t="s">
        <v>77</v>
      </c>
      <c r="AH1967" s="1" t="s">
        <v>125</v>
      </c>
      <c r="AI1967" s="1" t="s">
        <v>79</v>
      </c>
      <c r="AJ1967" s="1" t="s">
        <v>283</v>
      </c>
      <c r="AK1967" s="1" t="s">
        <v>11325</v>
      </c>
      <c r="AL1967" s="1" t="s">
        <v>5581</v>
      </c>
      <c r="AM1967" s="2">
        <v>45720.554027777776</v>
      </c>
      <c r="AN1967" s="1" t="s">
        <v>11325</v>
      </c>
      <c r="AP1967" s="1">
        <v>5762164</v>
      </c>
      <c r="AQ1967" s="1" t="s">
        <v>83</v>
      </c>
      <c r="AR1967" s="2">
        <v>45721.504270833335</v>
      </c>
      <c r="AS1967" s="1" t="s">
        <v>84</v>
      </c>
      <c r="AT1967" s="2">
        <v>45722.295138888891</v>
      </c>
      <c r="AU1967" s="1" t="s">
        <v>85</v>
      </c>
      <c r="AV1967" s="1" t="s">
        <v>645</v>
      </c>
      <c r="AW1967" s="1" t="s">
        <v>646</v>
      </c>
      <c r="AX1967" s="1" t="s">
        <v>2446</v>
      </c>
      <c r="AZ1967" s="2">
        <v>45721.504270833335</v>
      </c>
      <c r="BB1967" s="1" t="s">
        <v>1003</v>
      </c>
      <c r="BC1967" s="1" t="s">
        <v>595</v>
      </c>
      <c r="BD1967" s="1" t="s">
        <v>1004</v>
      </c>
      <c r="BE1967" s="1" t="s">
        <v>11327</v>
      </c>
      <c r="BF1967" s="1" t="s">
        <v>3123</v>
      </c>
    </row>
    <row r="1968" spans="1:58" x14ac:dyDescent="0.35">
      <c r="A1968" s="1">
        <v>3015217</v>
      </c>
      <c r="B1968" s="1" t="s">
        <v>223</v>
      </c>
      <c r="C1968" s="1">
        <v>38674061</v>
      </c>
      <c r="D1968" s="1">
        <v>339686220</v>
      </c>
      <c r="E1968" s="1" t="s">
        <v>59</v>
      </c>
      <c r="F1968" s="1" t="s">
        <v>60</v>
      </c>
      <c r="G1968" s="1" t="s">
        <v>1335</v>
      </c>
      <c r="H1968" s="1" t="s">
        <v>5536</v>
      </c>
      <c r="I1968" s="1">
        <v>771346900</v>
      </c>
      <c r="J1968" s="1" t="s">
        <v>11328</v>
      </c>
      <c r="K1968" s="1">
        <v>16</v>
      </c>
      <c r="L1968" s="1" t="s">
        <v>64</v>
      </c>
      <c r="M1968" s="1" t="s">
        <v>65</v>
      </c>
      <c r="N1968" s="2">
        <v>44589.521527777775</v>
      </c>
      <c r="O1968" s="1" t="s">
        <v>98</v>
      </c>
      <c r="Q1968" s="1" t="s">
        <v>67</v>
      </c>
      <c r="R1968" s="2">
        <v>45720.554780092592</v>
      </c>
      <c r="S1968" s="1" t="s">
        <v>2017</v>
      </c>
      <c r="T1968" s="1" t="s">
        <v>100</v>
      </c>
      <c r="U1968" s="1" t="s">
        <v>70</v>
      </c>
      <c r="V1968" s="1" t="s">
        <v>11329</v>
      </c>
      <c r="W1968" s="1" t="s">
        <v>578</v>
      </c>
      <c r="X1968" s="1" t="s">
        <v>578</v>
      </c>
      <c r="Y1968" s="1" t="s">
        <v>4908</v>
      </c>
      <c r="Z1968" s="1" t="s">
        <v>580</v>
      </c>
      <c r="AA1968" s="1" t="s">
        <v>11330</v>
      </c>
      <c r="AB1968" s="1" t="s">
        <v>124</v>
      </c>
      <c r="AE1968" s="2">
        <v>45720.554791666669</v>
      </c>
      <c r="AF1968" s="1" t="s">
        <v>77</v>
      </c>
      <c r="AH1968" s="1" t="s">
        <v>125</v>
      </c>
      <c r="AI1968" s="1" t="s">
        <v>106</v>
      </c>
      <c r="AJ1968" s="1" t="s">
        <v>1212</v>
      </c>
      <c r="AL1968" s="1" t="s">
        <v>2017</v>
      </c>
      <c r="AM1968" s="2">
        <v>45720.554826388892</v>
      </c>
      <c r="AP1968" s="1">
        <v>5762172</v>
      </c>
      <c r="AQ1968" s="1" t="s">
        <v>83</v>
      </c>
      <c r="AR1968" s="2">
        <v>45721.456261574072</v>
      </c>
      <c r="AS1968" s="1" t="s">
        <v>84</v>
      </c>
      <c r="AT1968" s="2">
        <v>45722.333333333336</v>
      </c>
      <c r="AU1968" s="1" t="s">
        <v>85</v>
      </c>
      <c r="AV1968" s="1" t="s">
        <v>700</v>
      </c>
      <c r="AW1968" s="1" t="s">
        <v>701</v>
      </c>
      <c r="AX1968" s="1" t="s">
        <v>1848</v>
      </c>
      <c r="AZ1968" s="2">
        <v>45721.456261574072</v>
      </c>
      <c r="BB1968" s="1" t="s">
        <v>1480</v>
      </c>
      <c r="BC1968" s="1" t="s">
        <v>1481</v>
      </c>
      <c r="BD1968" s="1" t="s">
        <v>1482</v>
      </c>
      <c r="BE1968" s="1" t="s">
        <v>11331</v>
      </c>
      <c r="BF1968" s="1" t="s">
        <v>137</v>
      </c>
    </row>
    <row r="1969" spans="1:58" x14ac:dyDescent="0.35">
      <c r="A1969" s="1">
        <v>3015218</v>
      </c>
      <c r="B1969" s="1" t="s">
        <v>58</v>
      </c>
      <c r="C1969" s="1">
        <v>31655271</v>
      </c>
      <c r="D1969" s="1">
        <v>339542780</v>
      </c>
      <c r="E1969" s="1" t="s">
        <v>59</v>
      </c>
      <c r="F1969" s="1" t="s">
        <v>60</v>
      </c>
      <c r="G1969" s="1" t="s">
        <v>275</v>
      </c>
      <c r="H1969" s="1" t="s">
        <v>8072</v>
      </c>
      <c r="I1969" s="1" t="s">
        <v>11332</v>
      </c>
      <c r="J1969" s="1" t="s">
        <v>917</v>
      </c>
      <c r="K1969" s="1">
        <v>14</v>
      </c>
      <c r="L1969" s="1" t="s">
        <v>64</v>
      </c>
      <c r="M1969" s="1" t="s">
        <v>65</v>
      </c>
      <c r="N1969" s="2">
        <v>45275.588784722226</v>
      </c>
      <c r="O1969" s="1" t="s">
        <v>66</v>
      </c>
      <c r="Q1969" s="1" t="s">
        <v>67</v>
      </c>
      <c r="R1969" s="2">
        <v>45720.555046296293</v>
      </c>
      <c r="S1969" s="1" t="s">
        <v>758</v>
      </c>
      <c r="T1969" s="1" t="s">
        <v>100</v>
      </c>
      <c r="U1969" s="1" t="s">
        <v>120</v>
      </c>
      <c r="V1969" s="1" t="s">
        <v>11333</v>
      </c>
      <c r="W1969" s="1" t="s">
        <v>263</v>
      </c>
      <c r="X1969" s="1" t="s">
        <v>263</v>
      </c>
      <c r="Y1969" s="1" t="s">
        <v>1231</v>
      </c>
      <c r="Z1969" s="1" t="s">
        <v>852</v>
      </c>
      <c r="AA1969" s="1" t="s">
        <v>1232</v>
      </c>
      <c r="AB1969" s="1" t="s">
        <v>1232</v>
      </c>
      <c r="AE1969" s="2">
        <v>45720.55505787037</v>
      </c>
      <c r="AF1969" s="1" t="s">
        <v>77</v>
      </c>
      <c r="AH1969" s="1" t="s">
        <v>78</v>
      </c>
      <c r="AI1969" s="1" t="s">
        <v>79</v>
      </c>
      <c r="AJ1969" s="1" t="s">
        <v>283</v>
      </c>
      <c r="AK1969" s="1" t="s">
        <v>11334</v>
      </c>
      <c r="AL1969" s="1" t="s">
        <v>758</v>
      </c>
      <c r="AM1969" s="2">
        <v>45720.555081018516</v>
      </c>
      <c r="AN1969" s="1" t="s">
        <v>11334</v>
      </c>
      <c r="AP1969" s="1">
        <v>5762178</v>
      </c>
      <c r="AQ1969" s="1" t="s">
        <v>83</v>
      </c>
      <c r="AR1969" s="2">
        <v>45721.512708333335</v>
      </c>
      <c r="AS1969" s="1" t="s">
        <v>84</v>
      </c>
      <c r="AT1969" s="2">
        <v>45722.378472222219</v>
      </c>
      <c r="AU1969" s="1" t="s">
        <v>85</v>
      </c>
      <c r="AV1969" s="1" t="s">
        <v>108</v>
      </c>
      <c r="AW1969" s="1" t="s">
        <v>109</v>
      </c>
      <c r="AX1969" s="1" t="s">
        <v>1965</v>
      </c>
      <c r="AZ1969" s="2">
        <v>45721.512708333335</v>
      </c>
      <c r="BB1969" s="1" t="s">
        <v>111</v>
      </c>
      <c r="BC1969" s="1" t="s">
        <v>112</v>
      </c>
      <c r="BD1969" s="1" t="s">
        <v>113</v>
      </c>
      <c r="BE1969" s="1" t="s">
        <v>11335</v>
      </c>
      <c r="BF1969" s="1" t="s">
        <v>274</v>
      </c>
    </row>
    <row r="1970" spans="1:58" x14ac:dyDescent="0.35">
      <c r="A1970" s="1">
        <v>3015219</v>
      </c>
      <c r="B1970" s="1" t="s">
        <v>58</v>
      </c>
      <c r="C1970" s="1">
        <v>44625751</v>
      </c>
      <c r="D1970" s="1">
        <v>338800940</v>
      </c>
      <c r="E1970" s="1" t="s">
        <v>59</v>
      </c>
      <c r="F1970" s="1" t="s">
        <v>60</v>
      </c>
      <c r="G1970" s="1" t="s">
        <v>1038</v>
      </c>
      <c r="H1970" s="1" t="s">
        <v>7779</v>
      </c>
      <c r="I1970" s="1">
        <v>338800940</v>
      </c>
      <c r="J1970" s="1" t="s">
        <v>293</v>
      </c>
      <c r="K1970" s="1">
        <v>12</v>
      </c>
      <c r="L1970" s="1" t="s">
        <v>64</v>
      </c>
      <c r="M1970" s="1" t="s">
        <v>65</v>
      </c>
      <c r="N1970" s="2">
        <v>45619.041666666664</v>
      </c>
      <c r="O1970" s="1" t="s">
        <v>66</v>
      </c>
      <c r="Q1970" s="1" t="s">
        <v>67</v>
      </c>
      <c r="R1970" s="2">
        <v>45720.555092592593</v>
      </c>
      <c r="S1970" s="1" t="s">
        <v>11336</v>
      </c>
      <c r="T1970" s="1" t="s">
        <v>69</v>
      </c>
      <c r="U1970" s="1" t="s">
        <v>120</v>
      </c>
      <c r="V1970" s="1" t="s">
        <v>11337</v>
      </c>
      <c r="W1970" s="1" t="s">
        <v>653</v>
      </c>
      <c r="X1970" s="1" t="s">
        <v>942</v>
      </c>
      <c r="Y1970" s="1" t="s">
        <v>11338</v>
      </c>
      <c r="Z1970" s="1" t="s">
        <v>2913</v>
      </c>
      <c r="AA1970" s="1" t="s">
        <v>2914</v>
      </c>
      <c r="AB1970" s="1" t="s">
        <v>11339</v>
      </c>
      <c r="AE1970" s="2">
        <v>45720.556006944447</v>
      </c>
      <c r="AF1970" s="1" t="s">
        <v>77</v>
      </c>
      <c r="AH1970" s="1" t="s">
        <v>125</v>
      </c>
      <c r="AI1970" s="1" t="s">
        <v>79</v>
      </c>
      <c r="AJ1970" s="1" t="s">
        <v>283</v>
      </c>
      <c r="AL1970" s="1" t="s">
        <v>11336</v>
      </c>
      <c r="AM1970" s="2">
        <v>45720.556886574072</v>
      </c>
      <c r="AN1970" s="1" t="s">
        <v>11337</v>
      </c>
      <c r="AO1970" s="1" t="s">
        <v>11336</v>
      </c>
      <c r="AP1970" s="1">
        <v>5762200</v>
      </c>
      <c r="AQ1970" s="1" t="s">
        <v>83</v>
      </c>
      <c r="AR1970" s="2">
        <v>45720.674293981479</v>
      </c>
      <c r="AS1970" s="1" t="s">
        <v>84</v>
      </c>
      <c r="AT1970" s="2">
        <v>45720.333333333336</v>
      </c>
      <c r="AU1970" s="1" t="s">
        <v>573</v>
      </c>
      <c r="AV1970" s="1" t="s">
        <v>947</v>
      </c>
      <c r="AW1970" s="1" t="s">
        <v>948</v>
      </c>
      <c r="AX1970" s="1" t="s">
        <v>1664</v>
      </c>
      <c r="AZ1970" s="2">
        <v>45720.674293981479</v>
      </c>
      <c r="BB1970" s="1" t="s">
        <v>2742</v>
      </c>
      <c r="BC1970" s="1" t="s">
        <v>2743</v>
      </c>
      <c r="BD1970" s="1" t="s">
        <v>2744</v>
      </c>
      <c r="BE1970" s="1" t="s">
        <v>11340</v>
      </c>
      <c r="BF1970" s="1" t="s">
        <v>3229</v>
      </c>
    </row>
    <row r="1971" spans="1:58" x14ac:dyDescent="0.35">
      <c r="A1971" s="1">
        <v>3015220</v>
      </c>
      <c r="B1971" s="1" t="s">
        <v>58</v>
      </c>
      <c r="C1971" s="1">
        <v>31254041</v>
      </c>
      <c r="D1971" s="1">
        <v>338247536</v>
      </c>
      <c r="E1971" s="1" t="s">
        <v>59</v>
      </c>
      <c r="F1971" s="1" t="s">
        <v>60</v>
      </c>
      <c r="G1971" s="1" t="s">
        <v>1335</v>
      </c>
      <c r="H1971" s="1" t="s">
        <v>924</v>
      </c>
      <c r="I1971" s="1">
        <v>776483144</v>
      </c>
      <c r="J1971" s="1" t="s">
        <v>2099</v>
      </c>
      <c r="K1971" s="1">
        <v>13</v>
      </c>
      <c r="L1971" s="1" t="s">
        <v>64</v>
      </c>
      <c r="M1971" s="1" t="s">
        <v>65</v>
      </c>
      <c r="N1971" s="2">
        <v>44805</v>
      </c>
      <c r="O1971" s="1" t="s">
        <v>353</v>
      </c>
      <c r="Q1971" s="1" t="s">
        <v>67</v>
      </c>
      <c r="R1971" s="2">
        <v>45720.555254629631</v>
      </c>
      <c r="S1971" s="1" t="s">
        <v>5265</v>
      </c>
      <c r="T1971" s="1" t="s">
        <v>100</v>
      </c>
      <c r="U1971" s="1" t="s">
        <v>70</v>
      </c>
      <c r="V1971" s="1" t="s">
        <v>11341</v>
      </c>
      <c r="Y1971" s="1" t="s">
        <v>1164</v>
      </c>
      <c r="Z1971" s="1" t="s">
        <v>1165</v>
      </c>
      <c r="AA1971" s="1" t="s">
        <v>2887</v>
      </c>
      <c r="AB1971" s="1" t="s">
        <v>2887</v>
      </c>
      <c r="AC1971" s="1">
        <v>6</v>
      </c>
      <c r="AE1971" s="2">
        <v>45720.555277777778</v>
      </c>
      <c r="AF1971" s="1" t="s">
        <v>77</v>
      </c>
      <c r="AH1971" s="1" t="s">
        <v>125</v>
      </c>
      <c r="AI1971" s="1" t="s">
        <v>79</v>
      </c>
      <c r="AJ1971" s="1" t="s">
        <v>378</v>
      </c>
      <c r="AK1971" s="1" t="s">
        <v>11342</v>
      </c>
      <c r="AL1971" s="1" t="s">
        <v>5265</v>
      </c>
      <c r="AM1971" s="2">
        <v>45720.555324074077</v>
      </c>
      <c r="AN1971" s="1" t="s">
        <v>11342</v>
      </c>
      <c r="AP1971" s="1">
        <v>5762183</v>
      </c>
      <c r="AQ1971" s="1" t="s">
        <v>83</v>
      </c>
      <c r="AR1971" s="2">
        <v>45720.725451388891</v>
      </c>
      <c r="AS1971" s="1" t="s">
        <v>84</v>
      </c>
      <c r="AT1971" s="2">
        <v>45722.333333333336</v>
      </c>
      <c r="AU1971" s="1" t="s">
        <v>85</v>
      </c>
      <c r="AV1971" s="1" t="s">
        <v>480</v>
      </c>
      <c r="AW1971" s="1" t="s">
        <v>481</v>
      </c>
      <c r="AX1971" s="1" t="s">
        <v>2514</v>
      </c>
      <c r="AZ1971" s="2">
        <v>45720.725451388891</v>
      </c>
      <c r="BB1971" s="1" t="s">
        <v>111</v>
      </c>
      <c r="BC1971" s="1" t="s">
        <v>112</v>
      </c>
      <c r="BD1971" s="1" t="s">
        <v>113</v>
      </c>
      <c r="BE1971" s="1" t="s">
        <v>1547</v>
      </c>
      <c r="BF1971" s="1" t="s">
        <v>188</v>
      </c>
    </row>
    <row r="1972" spans="1:58" x14ac:dyDescent="0.35">
      <c r="A1972" s="1">
        <v>3015221</v>
      </c>
      <c r="B1972" s="1" t="s">
        <v>58</v>
      </c>
      <c r="C1972" s="1">
        <v>44767021</v>
      </c>
      <c r="D1972" s="1">
        <v>339700470</v>
      </c>
      <c r="E1972" s="1" t="s">
        <v>59</v>
      </c>
      <c r="F1972" s="1" t="s">
        <v>60</v>
      </c>
      <c r="G1972" s="1" t="s">
        <v>224</v>
      </c>
      <c r="H1972" s="1" t="s">
        <v>11343</v>
      </c>
      <c r="I1972" s="1">
        <v>762605345</v>
      </c>
      <c r="J1972" s="1" t="s">
        <v>408</v>
      </c>
      <c r="K1972" s="1">
        <v>14</v>
      </c>
      <c r="L1972" s="1" t="s">
        <v>244</v>
      </c>
      <c r="M1972" s="1" t="s">
        <v>65</v>
      </c>
      <c r="N1972" s="2">
        <v>45717.416666666664</v>
      </c>
      <c r="O1972" s="1" t="s">
        <v>66</v>
      </c>
      <c r="Q1972" s="1" t="s">
        <v>67</v>
      </c>
      <c r="R1972" s="2">
        <v>45720.555428240739</v>
      </c>
      <c r="S1972" s="1" t="s">
        <v>2049</v>
      </c>
      <c r="T1972" s="1" t="s">
        <v>100</v>
      </c>
      <c r="U1972" s="1" t="s">
        <v>70</v>
      </c>
      <c r="V1972" s="1" t="s">
        <v>11344</v>
      </c>
      <c r="W1972" s="1" t="s">
        <v>298</v>
      </c>
      <c r="X1972" s="1" t="s">
        <v>670</v>
      </c>
      <c r="Y1972" s="1" t="s">
        <v>9712</v>
      </c>
      <c r="Z1972" s="1" t="s">
        <v>7844</v>
      </c>
      <c r="AA1972" s="1" t="s">
        <v>11345</v>
      </c>
      <c r="AB1972" s="1" t="s">
        <v>124</v>
      </c>
      <c r="AE1972" s="2">
        <v>45720.555439814816</v>
      </c>
      <c r="AF1972" s="1" t="s">
        <v>77</v>
      </c>
      <c r="AH1972" s="1" t="s">
        <v>78</v>
      </c>
      <c r="AI1972" s="1" t="s">
        <v>79</v>
      </c>
      <c r="AJ1972" s="1" t="s">
        <v>454</v>
      </c>
      <c r="AK1972" s="1" t="s">
        <v>11346</v>
      </c>
      <c r="AL1972" s="1" t="s">
        <v>2049</v>
      </c>
      <c r="AM1972" s="2">
        <v>45720.555486111109</v>
      </c>
      <c r="AN1972" s="1" t="s">
        <v>11346</v>
      </c>
      <c r="AP1972" s="1">
        <v>5762184</v>
      </c>
      <c r="AQ1972" s="1" t="s">
        <v>83</v>
      </c>
      <c r="AR1972" s="2">
        <v>45721.643437500003</v>
      </c>
      <c r="AS1972" s="1" t="s">
        <v>84</v>
      </c>
      <c r="AT1972" s="2">
        <v>45722.333333333336</v>
      </c>
      <c r="AU1972" s="1" t="s">
        <v>85</v>
      </c>
      <c r="AV1972" s="1" t="s">
        <v>233</v>
      </c>
      <c r="AW1972" s="1" t="s">
        <v>234</v>
      </c>
      <c r="AX1972" s="1" t="s">
        <v>1317</v>
      </c>
      <c r="AZ1972" s="2">
        <v>45721.643437500003</v>
      </c>
      <c r="BB1972" s="1" t="s">
        <v>765</v>
      </c>
      <c r="BC1972" s="1" t="s">
        <v>766</v>
      </c>
      <c r="BD1972" s="1" t="s">
        <v>767</v>
      </c>
      <c r="BE1972" s="1" t="s">
        <v>1120</v>
      </c>
      <c r="BF1972" s="1" t="s">
        <v>5573</v>
      </c>
    </row>
    <row r="1973" spans="1:58" x14ac:dyDescent="0.35">
      <c r="A1973" s="1">
        <v>3015222</v>
      </c>
      <c r="B1973" s="1" t="s">
        <v>1203</v>
      </c>
      <c r="C1973" s="1">
        <v>36675111</v>
      </c>
      <c r="D1973" s="1">
        <v>339755372</v>
      </c>
      <c r="E1973" s="1" t="s">
        <v>59</v>
      </c>
      <c r="F1973" s="1" t="s">
        <v>60</v>
      </c>
      <c r="G1973" s="1" t="s">
        <v>1273</v>
      </c>
      <c r="H1973" s="1" t="s">
        <v>11347</v>
      </c>
      <c r="I1973" s="1">
        <v>773656859</v>
      </c>
      <c r="J1973" s="1" t="s">
        <v>11348</v>
      </c>
      <c r="K1973" s="1">
        <v>14</v>
      </c>
      <c r="L1973" s="1" t="s">
        <v>64</v>
      </c>
      <c r="M1973" s="1" t="s">
        <v>65</v>
      </c>
      <c r="N1973" s="2">
        <v>45587.458344907405</v>
      </c>
      <c r="O1973" s="1" t="s">
        <v>497</v>
      </c>
      <c r="Q1973" s="1" t="s">
        <v>67</v>
      </c>
      <c r="R1973" s="2">
        <v>45720.556087962963</v>
      </c>
      <c r="S1973" s="1" t="s">
        <v>5581</v>
      </c>
      <c r="T1973" s="1" t="s">
        <v>100</v>
      </c>
      <c r="U1973" s="1" t="s">
        <v>1031</v>
      </c>
      <c r="V1973" s="1" t="s">
        <v>11349</v>
      </c>
      <c r="W1973" s="1" t="s">
        <v>298</v>
      </c>
      <c r="X1973" s="1" t="s">
        <v>299</v>
      </c>
      <c r="Y1973" s="1" t="s">
        <v>3069</v>
      </c>
      <c r="Z1973" s="1" t="s">
        <v>301</v>
      </c>
      <c r="AA1973" s="1" t="s">
        <v>301</v>
      </c>
      <c r="AB1973" s="1" t="s">
        <v>124</v>
      </c>
      <c r="AE1973" s="2">
        <v>45720.55609953704</v>
      </c>
      <c r="AF1973" s="1" t="s">
        <v>77</v>
      </c>
      <c r="AH1973" s="1" t="s">
        <v>78</v>
      </c>
      <c r="AI1973" s="1" t="s">
        <v>79</v>
      </c>
      <c r="AJ1973" s="1" t="s">
        <v>167</v>
      </c>
      <c r="AK1973" s="1" t="s">
        <v>11349</v>
      </c>
      <c r="AL1973" s="1" t="s">
        <v>5581</v>
      </c>
      <c r="AM1973" s="2">
        <v>45720.556168981479</v>
      </c>
      <c r="AN1973" s="1" t="s">
        <v>11349</v>
      </c>
      <c r="AP1973" s="1">
        <v>5762194</v>
      </c>
      <c r="AQ1973" s="1" t="s">
        <v>83</v>
      </c>
      <c r="AR1973" s="2">
        <v>45720.76152777778</v>
      </c>
      <c r="AS1973" s="1" t="s">
        <v>84</v>
      </c>
      <c r="AT1973" s="2">
        <v>45722.333333333336</v>
      </c>
      <c r="AU1973" s="1" t="s">
        <v>85</v>
      </c>
      <c r="AV1973" s="1" t="s">
        <v>233</v>
      </c>
      <c r="AW1973" s="1" t="s">
        <v>234</v>
      </c>
      <c r="AX1973" s="1" t="s">
        <v>1317</v>
      </c>
      <c r="AZ1973" s="2">
        <v>45720.76152777778</v>
      </c>
      <c r="BB1973" s="1" t="s">
        <v>5317</v>
      </c>
      <c r="BC1973" s="1" t="s">
        <v>1743</v>
      </c>
      <c r="BD1973" s="1" t="s">
        <v>5318</v>
      </c>
      <c r="BE1973" s="1" t="s">
        <v>6781</v>
      </c>
      <c r="BF1973" s="1" t="s">
        <v>1512</v>
      </c>
    </row>
    <row r="1974" spans="1:58" x14ac:dyDescent="0.35">
      <c r="A1974" s="1">
        <v>3015223</v>
      </c>
      <c r="B1974" s="1" t="s">
        <v>223</v>
      </c>
      <c r="C1974" s="1">
        <v>37565991</v>
      </c>
      <c r="D1974" s="1">
        <v>339772399</v>
      </c>
      <c r="E1974" s="1" t="s">
        <v>59</v>
      </c>
      <c r="F1974" s="1" t="s">
        <v>60</v>
      </c>
      <c r="G1974" s="1" t="s">
        <v>1038</v>
      </c>
      <c r="H1974" s="1" t="s">
        <v>7198</v>
      </c>
      <c r="I1974" s="1">
        <v>775327072</v>
      </c>
      <c r="J1974" s="1" t="s">
        <v>4807</v>
      </c>
      <c r="K1974" s="1">
        <v>14</v>
      </c>
      <c r="L1974" s="1" t="s">
        <v>64</v>
      </c>
      <c r="M1974" s="1" t="s">
        <v>65</v>
      </c>
      <c r="N1974" s="2">
        <v>44851.603472222225</v>
      </c>
      <c r="O1974" s="1" t="s">
        <v>98</v>
      </c>
      <c r="Q1974" s="1" t="s">
        <v>67</v>
      </c>
      <c r="R1974" s="2">
        <v>45720.556400462963</v>
      </c>
      <c r="S1974" s="1" t="s">
        <v>4835</v>
      </c>
      <c r="T1974" s="1" t="s">
        <v>69</v>
      </c>
      <c r="U1974" s="1" t="s">
        <v>385</v>
      </c>
      <c r="V1974" s="1" t="s">
        <v>11350</v>
      </c>
      <c r="W1974" s="1" t="s">
        <v>298</v>
      </c>
      <c r="X1974" s="1" t="s">
        <v>670</v>
      </c>
      <c r="Y1974" s="1" t="s">
        <v>11351</v>
      </c>
      <c r="Z1974" s="1" t="s">
        <v>672</v>
      </c>
      <c r="AA1974" s="1" t="s">
        <v>11352</v>
      </c>
      <c r="AB1974" s="1" t="s">
        <v>124</v>
      </c>
      <c r="AE1974" s="2">
        <v>45720.55641203704</v>
      </c>
      <c r="AF1974" s="1" t="s">
        <v>77</v>
      </c>
      <c r="AH1974" s="1" t="s">
        <v>125</v>
      </c>
      <c r="AI1974" s="1" t="s">
        <v>106</v>
      </c>
      <c r="AJ1974" s="1" t="s">
        <v>107</v>
      </c>
      <c r="AK1974" s="1" t="s">
        <v>11353</v>
      </c>
      <c r="AL1974" s="1" t="s">
        <v>4835</v>
      </c>
      <c r="AM1974" s="2">
        <v>45720.556550925925</v>
      </c>
      <c r="AN1974" s="1" t="s">
        <v>11353</v>
      </c>
      <c r="AP1974" s="1">
        <v>5762196</v>
      </c>
      <c r="AQ1974" s="1" t="s">
        <v>83</v>
      </c>
      <c r="AR1974" s="2">
        <v>45721.59306712963</v>
      </c>
      <c r="AS1974" s="1" t="s">
        <v>84</v>
      </c>
      <c r="AT1974" s="2">
        <v>45722.333333333336</v>
      </c>
      <c r="AU1974" s="1" t="s">
        <v>85</v>
      </c>
      <c r="AV1974" s="1" t="s">
        <v>233</v>
      </c>
      <c r="AW1974" s="1" t="s">
        <v>234</v>
      </c>
      <c r="AX1974" s="1" t="s">
        <v>932</v>
      </c>
      <c r="AZ1974" s="2">
        <v>45721.59306712963</v>
      </c>
      <c r="BB1974" s="1" t="s">
        <v>561</v>
      </c>
      <c r="BC1974" s="1" t="s">
        <v>562</v>
      </c>
      <c r="BD1974" s="1" t="s">
        <v>113</v>
      </c>
      <c r="BE1974" s="1" t="s">
        <v>11354</v>
      </c>
      <c r="BF1974" s="1" t="s">
        <v>1365</v>
      </c>
    </row>
    <row r="1975" spans="1:58" x14ac:dyDescent="0.35">
      <c r="A1975" s="1">
        <v>3015224</v>
      </c>
      <c r="B1975" s="1" t="s">
        <v>58</v>
      </c>
      <c r="C1975" s="1">
        <v>32293321</v>
      </c>
      <c r="D1975" s="1">
        <v>338451064</v>
      </c>
      <c r="E1975" s="1" t="s">
        <v>59</v>
      </c>
      <c r="F1975" s="1" t="s">
        <v>60</v>
      </c>
      <c r="G1975" s="1" t="s">
        <v>769</v>
      </c>
      <c r="H1975" s="1" t="s">
        <v>806</v>
      </c>
      <c r="I1975" s="1">
        <v>774796694</v>
      </c>
      <c r="J1975" s="1" t="s">
        <v>3119</v>
      </c>
      <c r="K1975" s="1">
        <v>14</v>
      </c>
      <c r="L1975" s="1" t="s">
        <v>64</v>
      </c>
      <c r="M1975" s="1" t="s">
        <v>65</v>
      </c>
      <c r="N1975" s="2">
        <v>45048.75</v>
      </c>
      <c r="O1975" s="1" t="s">
        <v>66</v>
      </c>
      <c r="Q1975" s="1" t="s">
        <v>67</v>
      </c>
      <c r="R1975" s="2">
        <v>45720.55641203704</v>
      </c>
      <c r="S1975" s="1" t="s">
        <v>2144</v>
      </c>
      <c r="T1975" s="1" t="s">
        <v>100</v>
      </c>
      <c r="U1975" s="1" t="s">
        <v>70</v>
      </c>
      <c r="V1975" s="1" t="s">
        <v>11355</v>
      </c>
      <c r="Y1975" s="1" t="s">
        <v>8252</v>
      </c>
      <c r="Z1975" s="1" t="s">
        <v>165</v>
      </c>
      <c r="AA1975" s="1" t="s">
        <v>165</v>
      </c>
      <c r="AB1975" s="1" t="s">
        <v>124</v>
      </c>
      <c r="AE1975" s="2">
        <v>45720.556423611109</v>
      </c>
      <c r="AF1975" s="1" t="s">
        <v>77</v>
      </c>
      <c r="AH1975" s="1" t="s">
        <v>78</v>
      </c>
      <c r="AI1975" s="1" t="s">
        <v>79</v>
      </c>
      <c r="AJ1975" s="1" t="s">
        <v>378</v>
      </c>
      <c r="AK1975" s="1" t="s">
        <v>11356</v>
      </c>
      <c r="AL1975" s="1" t="s">
        <v>2144</v>
      </c>
      <c r="AM1975" s="2">
        <v>45720.556562500002</v>
      </c>
      <c r="AN1975" s="1" t="s">
        <v>11356</v>
      </c>
      <c r="AP1975" s="1">
        <v>5762197</v>
      </c>
      <c r="AQ1975" s="1" t="s">
        <v>83</v>
      </c>
      <c r="AR1975" s="2">
        <v>45721.609988425924</v>
      </c>
      <c r="AS1975" s="1" t="s">
        <v>84</v>
      </c>
      <c r="AT1975" s="2">
        <v>45722.333333333336</v>
      </c>
      <c r="AU1975" s="1" t="s">
        <v>85</v>
      </c>
      <c r="AV1975" s="1" t="s">
        <v>169</v>
      </c>
      <c r="AW1975" s="1" t="s">
        <v>170</v>
      </c>
      <c r="AX1975" s="1" t="s">
        <v>2980</v>
      </c>
      <c r="AZ1975" s="2">
        <v>45721.609988425924</v>
      </c>
      <c r="BB1975" s="1" t="s">
        <v>111</v>
      </c>
      <c r="BC1975" s="1" t="s">
        <v>112</v>
      </c>
      <c r="BD1975" s="1" t="s">
        <v>113</v>
      </c>
      <c r="BE1975" s="1" t="s">
        <v>11357</v>
      </c>
      <c r="BF1975" s="1" t="s">
        <v>176</v>
      </c>
    </row>
    <row r="1976" spans="1:58" x14ac:dyDescent="0.35">
      <c r="A1976" s="1">
        <v>3015225</v>
      </c>
      <c r="B1976" s="1" t="s">
        <v>223</v>
      </c>
      <c r="C1976" s="1">
        <v>43226561</v>
      </c>
      <c r="D1976" s="1">
        <v>338547326</v>
      </c>
      <c r="E1976" s="1" t="s">
        <v>59</v>
      </c>
      <c r="F1976" s="1" t="s">
        <v>60</v>
      </c>
      <c r="G1976" s="1" t="s">
        <v>177</v>
      </c>
      <c r="H1976" s="1" t="s">
        <v>11358</v>
      </c>
      <c r="I1976" s="1">
        <v>772131733</v>
      </c>
      <c r="J1976" s="1" t="s">
        <v>1697</v>
      </c>
      <c r="K1976" s="1">
        <v>13</v>
      </c>
      <c r="L1976" s="1" t="s">
        <v>64</v>
      </c>
      <c r="M1976" s="1" t="s">
        <v>65</v>
      </c>
      <c r="N1976" s="2">
        <v>45719.583333333336</v>
      </c>
      <c r="O1976" s="1" t="s">
        <v>98</v>
      </c>
      <c r="Q1976" s="1" t="s">
        <v>67</v>
      </c>
      <c r="R1976" s="2">
        <v>45720.556435185186</v>
      </c>
      <c r="S1976" s="1" t="s">
        <v>7352</v>
      </c>
      <c r="T1976" s="1" t="s">
        <v>100</v>
      </c>
      <c r="U1976" s="1" t="s">
        <v>101</v>
      </c>
      <c r="V1976" s="1" t="s">
        <v>11359</v>
      </c>
      <c r="W1976" s="1" t="s">
        <v>334</v>
      </c>
      <c r="X1976" s="1" t="s">
        <v>1153</v>
      </c>
      <c r="Y1976" s="1" t="s">
        <v>1506</v>
      </c>
      <c r="Z1976" s="1" t="s">
        <v>8825</v>
      </c>
      <c r="AA1976" s="1" t="s">
        <v>2076</v>
      </c>
      <c r="AB1976" s="1" t="s">
        <v>124</v>
      </c>
      <c r="AE1976" s="2">
        <v>45720.556446759256</v>
      </c>
      <c r="AF1976" s="1" t="s">
        <v>77</v>
      </c>
      <c r="AH1976" s="1" t="s">
        <v>125</v>
      </c>
      <c r="AI1976" s="1" t="s">
        <v>360</v>
      </c>
      <c r="AJ1976" s="1" t="s">
        <v>1212</v>
      </c>
      <c r="AK1976" s="1" t="s">
        <v>11360</v>
      </c>
      <c r="AL1976" s="1" t="s">
        <v>7352</v>
      </c>
      <c r="AM1976" s="2">
        <v>45720.556597222225</v>
      </c>
      <c r="AN1976" s="1" t="s">
        <v>11360</v>
      </c>
      <c r="AP1976" s="1">
        <v>5762198</v>
      </c>
      <c r="AQ1976" s="1" t="s">
        <v>83</v>
      </c>
      <c r="AR1976" s="2">
        <v>45720.735312500001</v>
      </c>
      <c r="AS1976" s="1" t="s">
        <v>84</v>
      </c>
      <c r="AT1976" s="2">
        <v>45722.333333333336</v>
      </c>
      <c r="AU1976" s="1" t="s">
        <v>85</v>
      </c>
      <c r="AV1976" s="1" t="s">
        <v>1214</v>
      </c>
      <c r="AW1976" s="1" t="s">
        <v>1215</v>
      </c>
      <c r="AX1976" s="1" t="s">
        <v>7714</v>
      </c>
      <c r="AZ1976" s="2">
        <v>45720.735300925924</v>
      </c>
      <c r="BB1976" s="1" t="s">
        <v>9079</v>
      </c>
      <c r="BC1976" s="1" t="s">
        <v>1344</v>
      </c>
      <c r="BD1976" s="1" t="s">
        <v>9080</v>
      </c>
      <c r="BE1976" s="1" t="s">
        <v>11361</v>
      </c>
      <c r="BF1976" s="1" t="s">
        <v>649</v>
      </c>
    </row>
    <row r="1977" spans="1:58" x14ac:dyDescent="0.35">
      <c r="A1977" s="1">
        <v>3015226</v>
      </c>
      <c r="B1977" s="1" t="s">
        <v>327</v>
      </c>
      <c r="C1977" s="1">
        <v>651</v>
      </c>
      <c r="D1977" s="1">
        <v>339657375</v>
      </c>
      <c r="E1977" s="1" t="s">
        <v>59</v>
      </c>
      <c r="F1977" s="1" t="s">
        <v>60</v>
      </c>
      <c r="G1977" s="1" t="s">
        <v>5288</v>
      </c>
      <c r="I1977" s="1">
        <v>786391485</v>
      </c>
      <c r="J1977" s="1" t="s">
        <v>11362</v>
      </c>
      <c r="K1977" s="1">
        <v>20</v>
      </c>
      <c r="L1977" s="1" t="s">
        <v>1008</v>
      </c>
      <c r="M1977" s="1" t="s">
        <v>1009</v>
      </c>
      <c r="N1977" s="2">
        <v>40536.600694444445</v>
      </c>
      <c r="O1977" s="1" t="s">
        <v>5289</v>
      </c>
      <c r="Q1977" s="1" t="s">
        <v>67</v>
      </c>
      <c r="R1977" s="2">
        <v>45720.556655092594</v>
      </c>
      <c r="S1977" s="1" t="s">
        <v>5185</v>
      </c>
      <c r="T1977" s="1" t="s">
        <v>412</v>
      </c>
      <c r="U1977" s="1" t="s">
        <v>101</v>
      </c>
      <c r="V1977" s="1" t="s">
        <v>11363</v>
      </c>
      <c r="W1977" s="1" t="s">
        <v>725</v>
      </c>
      <c r="X1977" s="1" t="s">
        <v>892</v>
      </c>
      <c r="Y1977" s="1" t="s">
        <v>11364</v>
      </c>
      <c r="Z1977" s="1" t="s">
        <v>11365</v>
      </c>
      <c r="AA1977" s="1" t="s">
        <v>11366</v>
      </c>
      <c r="AB1977" s="1" t="s">
        <v>11367</v>
      </c>
      <c r="AE1977" s="2">
        <v>45720.64340277778</v>
      </c>
      <c r="AF1977" s="1" t="s">
        <v>1035</v>
      </c>
      <c r="AH1977" s="1" t="s">
        <v>125</v>
      </c>
      <c r="AI1977" s="1" t="s">
        <v>106</v>
      </c>
      <c r="AJ1977" s="1" t="s">
        <v>492</v>
      </c>
      <c r="AK1977" s="1" t="s">
        <v>11363</v>
      </c>
      <c r="AL1977" s="1" t="s">
        <v>8656</v>
      </c>
      <c r="AM1977" s="2">
        <v>45720.643483796295</v>
      </c>
      <c r="AO1977" s="1" t="s">
        <v>8656</v>
      </c>
      <c r="AP1977" s="1">
        <v>5762901</v>
      </c>
      <c r="AQ1977" s="1" t="s">
        <v>83</v>
      </c>
      <c r="AR1977" s="2">
        <v>45721.50203703704</v>
      </c>
      <c r="AS1977" s="1" t="s">
        <v>84</v>
      </c>
      <c r="AT1977" s="2">
        <v>45720.333333333336</v>
      </c>
      <c r="AU1977" s="1" t="s">
        <v>573</v>
      </c>
      <c r="AV1977" s="1" t="s">
        <v>1446</v>
      </c>
      <c r="AW1977" s="1" t="s">
        <v>1447</v>
      </c>
      <c r="AX1977" s="1" t="s">
        <v>2836</v>
      </c>
      <c r="AZ1977" s="2">
        <v>45721.50203703704</v>
      </c>
      <c r="BB1977" s="1" t="s">
        <v>746</v>
      </c>
      <c r="BC1977" s="1" t="s">
        <v>747</v>
      </c>
      <c r="BD1977" s="1" t="s">
        <v>748</v>
      </c>
      <c r="BE1977" s="1" t="s">
        <v>11368</v>
      </c>
      <c r="BF1977" s="1" t="s">
        <v>993</v>
      </c>
    </row>
    <row r="1978" spans="1:58" x14ac:dyDescent="0.35">
      <c r="A1978" s="1">
        <v>3015227</v>
      </c>
      <c r="B1978" s="1" t="s">
        <v>58</v>
      </c>
      <c r="C1978" s="1">
        <v>36606401</v>
      </c>
      <c r="D1978" s="1">
        <v>338352006</v>
      </c>
      <c r="E1978" s="1" t="s">
        <v>59</v>
      </c>
      <c r="F1978" s="1" t="s">
        <v>60</v>
      </c>
      <c r="G1978" s="1" t="s">
        <v>769</v>
      </c>
      <c r="H1978" s="1" t="s">
        <v>1674</v>
      </c>
      <c r="I1978" s="1">
        <v>779005321</v>
      </c>
      <c r="J1978" s="1" t="s">
        <v>1907</v>
      </c>
      <c r="K1978" s="1">
        <v>12</v>
      </c>
      <c r="L1978" s="1" t="s">
        <v>64</v>
      </c>
      <c r="M1978" s="1" t="s">
        <v>65</v>
      </c>
      <c r="N1978" s="2">
        <v>45166</v>
      </c>
      <c r="O1978" s="1" t="s">
        <v>353</v>
      </c>
      <c r="Q1978" s="1" t="s">
        <v>67</v>
      </c>
      <c r="R1978" s="2">
        <v>45720.55777777778</v>
      </c>
      <c r="S1978" s="1" t="s">
        <v>2271</v>
      </c>
      <c r="T1978" s="1" t="s">
        <v>100</v>
      </c>
      <c r="U1978" s="1" t="s">
        <v>1031</v>
      </c>
      <c r="V1978" s="1" t="s">
        <v>11369</v>
      </c>
      <c r="W1978" s="1" t="s">
        <v>334</v>
      </c>
      <c r="X1978" s="1" t="s">
        <v>335</v>
      </c>
      <c r="Y1978" s="1" t="s">
        <v>3314</v>
      </c>
      <c r="Z1978" s="1" t="s">
        <v>337</v>
      </c>
      <c r="AA1978" s="1" t="s">
        <v>3487</v>
      </c>
      <c r="AB1978" s="1" t="s">
        <v>3487</v>
      </c>
      <c r="AE1978" s="2">
        <v>45720.557824074072</v>
      </c>
      <c r="AF1978" s="1" t="s">
        <v>77</v>
      </c>
      <c r="AH1978" s="1" t="s">
        <v>78</v>
      </c>
      <c r="AI1978" s="1" t="s">
        <v>79</v>
      </c>
      <c r="AJ1978" s="1" t="s">
        <v>855</v>
      </c>
      <c r="AK1978" s="1" t="s">
        <v>11370</v>
      </c>
      <c r="AL1978" s="1" t="s">
        <v>2271</v>
      </c>
      <c r="AM1978" s="2">
        <v>45720.557893518519</v>
      </c>
      <c r="AN1978" s="1" t="s">
        <v>11370</v>
      </c>
      <c r="AP1978" s="1">
        <v>5762204</v>
      </c>
      <c r="AQ1978" s="1" t="s">
        <v>83</v>
      </c>
      <c r="AR1978" s="2">
        <v>45720.774155092593</v>
      </c>
      <c r="AS1978" s="1" t="s">
        <v>84</v>
      </c>
      <c r="AT1978" s="2">
        <v>45722.333333333336</v>
      </c>
      <c r="AU1978" s="1" t="s">
        <v>85</v>
      </c>
      <c r="AV1978" s="1" t="s">
        <v>1702</v>
      </c>
      <c r="AW1978" s="1" t="s">
        <v>1703</v>
      </c>
      <c r="AX1978" s="1" t="s">
        <v>3332</v>
      </c>
      <c r="AZ1978" s="2">
        <v>45720.774155092593</v>
      </c>
      <c r="BB1978" s="1" t="s">
        <v>2089</v>
      </c>
      <c r="BC1978" s="1" t="s">
        <v>814</v>
      </c>
      <c r="BD1978" s="1" t="s">
        <v>815</v>
      </c>
      <c r="BE1978" s="1" t="s">
        <v>4267</v>
      </c>
      <c r="BF1978" s="1" t="s">
        <v>349</v>
      </c>
    </row>
    <row r="1979" spans="1:58" x14ac:dyDescent="0.35">
      <c r="A1979" s="1">
        <v>3015228</v>
      </c>
      <c r="B1979" s="1" t="s">
        <v>58</v>
      </c>
      <c r="C1979" s="1">
        <v>42791791</v>
      </c>
      <c r="D1979" s="1">
        <v>339573775</v>
      </c>
      <c r="E1979" s="1" t="s">
        <v>59</v>
      </c>
      <c r="F1979" s="1" t="s">
        <v>60</v>
      </c>
      <c r="G1979" s="1" t="s">
        <v>11371</v>
      </c>
      <c r="H1979" s="1" t="s">
        <v>770</v>
      </c>
      <c r="I1979" s="1">
        <v>776811876</v>
      </c>
      <c r="J1979" s="1" t="s">
        <v>11372</v>
      </c>
      <c r="K1979" s="1">
        <v>14</v>
      </c>
      <c r="L1979" s="1" t="s">
        <v>64</v>
      </c>
      <c r="M1979" s="1" t="s">
        <v>65</v>
      </c>
      <c r="N1979" s="2">
        <v>45681.708333333336</v>
      </c>
      <c r="O1979" s="1" t="s">
        <v>66</v>
      </c>
      <c r="Q1979" s="1" t="s">
        <v>67</v>
      </c>
      <c r="R1979" s="2">
        <v>45720.557824074072</v>
      </c>
      <c r="S1979" s="1" t="s">
        <v>5311</v>
      </c>
      <c r="T1979" s="1" t="s">
        <v>100</v>
      </c>
      <c r="U1979" s="1" t="s">
        <v>70</v>
      </c>
      <c r="V1979" s="1" t="s">
        <v>11373</v>
      </c>
      <c r="W1979" s="1" t="s">
        <v>263</v>
      </c>
      <c r="X1979" s="1" t="s">
        <v>840</v>
      </c>
      <c r="Y1979" s="1" t="s">
        <v>11374</v>
      </c>
      <c r="Z1979" s="1" t="s">
        <v>841</v>
      </c>
      <c r="AA1979" s="1" t="s">
        <v>842</v>
      </c>
      <c r="AB1979" s="1" t="s">
        <v>124</v>
      </c>
      <c r="AE1979" s="2">
        <v>45720.676539351851</v>
      </c>
      <c r="AF1979" s="1" t="s">
        <v>77</v>
      </c>
      <c r="AH1979" s="1" t="s">
        <v>125</v>
      </c>
      <c r="AI1979" s="1" t="s">
        <v>58</v>
      </c>
      <c r="AJ1979" s="1" t="s">
        <v>126</v>
      </c>
      <c r="AK1979" s="1" t="s">
        <v>11375</v>
      </c>
      <c r="AL1979" s="1" t="s">
        <v>914</v>
      </c>
      <c r="AM1979" s="2">
        <v>45720.676666666666</v>
      </c>
      <c r="AN1979" s="1" t="s">
        <v>11375</v>
      </c>
      <c r="AO1979" s="1" t="s">
        <v>914</v>
      </c>
      <c r="AP1979" s="1">
        <v>5763292</v>
      </c>
      <c r="AQ1979" s="1" t="s">
        <v>83</v>
      </c>
      <c r="AR1979" s="2">
        <v>45722.821018518516</v>
      </c>
      <c r="AS1979" s="1" t="s">
        <v>84</v>
      </c>
      <c r="AT1979" s="2">
        <v>45720.5625</v>
      </c>
      <c r="AU1979" s="1" t="s">
        <v>85</v>
      </c>
      <c r="AV1979" s="1" t="s">
        <v>844</v>
      </c>
      <c r="AW1979" s="1" t="s">
        <v>844</v>
      </c>
      <c r="AX1979" s="1" t="s">
        <v>967</v>
      </c>
      <c r="AZ1979" s="2">
        <v>45722.821018518516</v>
      </c>
      <c r="BB1979" s="1" t="s">
        <v>1003</v>
      </c>
      <c r="BC1979" s="1" t="s">
        <v>595</v>
      </c>
      <c r="BD1979" s="1" t="s">
        <v>1004</v>
      </c>
      <c r="BE1979" s="1" t="s">
        <v>11376</v>
      </c>
      <c r="BF1979" s="1" t="s">
        <v>269</v>
      </c>
    </row>
    <row r="1980" spans="1:58" x14ac:dyDescent="0.35">
      <c r="A1980" s="1">
        <v>3015229</v>
      </c>
      <c r="B1980" s="1" t="s">
        <v>58</v>
      </c>
      <c r="C1980" s="1">
        <v>45303451</v>
      </c>
      <c r="D1980" s="1">
        <v>338707901</v>
      </c>
      <c r="E1980" s="1" t="s">
        <v>59</v>
      </c>
      <c r="F1980" s="1" t="s">
        <v>60</v>
      </c>
      <c r="G1980" s="1" t="s">
        <v>275</v>
      </c>
      <c r="H1980" s="1" t="s">
        <v>916</v>
      </c>
      <c r="I1980" s="1">
        <v>772573780</v>
      </c>
      <c r="J1980" s="1" t="s">
        <v>11377</v>
      </c>
      <c r="K1980" s="1">
        <v>13</v>
      </c>
      <c r="L1980" s="1" t="s">
        <v>64</v>
      </c>
      <c r="M1980" s="1" t="s">
        <v>65</v>
      </c>
      <c r="N1980" s="2">
        <v>45706.666666666664</v>
      </c>
      <c r="O1980" s="1" t="s">
        <v>66</v>
      </c>
      <c r="Q1980" s="1" t="s">
        <v>67</v>
      </c>
      <c r="R1980" s="2">
        <v>45720.558136574073</v>
      </c>
      <c r="S1980" s="1" t="s">
        <v>940</v>
      </c>
      <c r="T1980" s="1" t="s">
        <v>100</v>
      </c>
      <c r="U1980" s="1" t="s">
        <v>70</v>
      </c>
      <c r="V1980" s="1" t="s">
        <v>11378</v>
      </c>
      <c r="W1980" s="1" t="s">
        <v>162</v>
      </c>
      <c r="X1980" s="1" t="s">
        <v>1191</v>
      </c>
      <c r="Y1980" s="1" t="s">
        <v>7075</v>
      </c>
      <c r="Z1980" s="1" t="s">
        <v>3755</v>
      </c>
      <c r="AA1980" s="1">
        <v>7010</v>
      </c>
      <c r="AB1980" s="1" t="s">
        <v>124</v>
      </c>
      <c r="AE1980" s="2">
        <v>45721.570625</v>
      </c>
      <c r="AF1980" s="1" t="s">
        <v>77</v>
      </c>
      <c r="AH1980" s="1" t="s">
        <v>125</v>
      </c>
      <c r="AI1980" s="1" t="s">
        <v>58</v>
      </c>
      <c r="AJ1980" s="1" t="s">
        <v>126</v>
      </c>
      <c r="AK1980" s="1" t="s">
        <v>11379</v>
      </c>
      <c r="AL1980" s="1" t="s">
        <v>128</v>
      </c>
      <c r="AM1980" s="2">
        <v>45721.570717592593</v>
      </c>
      <c r="AN1980" s="1" t="s">
        <v>11379</v>
      </c>
      <c r="AO1980" s="1" t="s">
        <v>128</v>
      </c>
      <c r="AP1980" s="1">
        <v>5767319</v>
      </c>
      <c r="AQ1980" s="1" t="s">
        <v>83</v>
      </c>
      <c r="AR1980" s="2">
        <v>45721.902604166666</v>
      </c>
      <c r="AS1980" s="1" t="s">
        <v>84</v>
      </c>
      <c r="AT1980" s="2">
        <v>45721.333333333336</v>
      </c>
      <c r="AU1980" s="1" t="s">
        <v>85</v>
      </c>
      <c r="AV1980" s="1" t="s">
        <v>402</v>
      </c>
      <c r="AW1980" s="1" t="s">
        <v>403</v>
      </c>
      <c r="AX1980" s="1" t="s">
        <v>404</v>
      </c>
      <c r="AZ1980" s="2">
        <v>45721.902604166666</v>
      </c>
      <c r="BB1980" s="1" t="s">
        <v>89</v>
      </c>
      <c r="BC1980" s="1" t="s">
        <v>90</v>
      </c>
      <c r="BD1980" s="1" t="s">
        <v>91</v>
      </c>
      <c r="BE1980" s="1" t="s">
        <v>9087</v>
      </c>
      <c r="BF1980" s="1" t="s">
        <v>1484</v>
      </c>
    </row>
    <row r="1981" spans="1:58" x14ac:dyDescent="0.35">
      <c r="A1981" s="1">
        <v>3015230</v>
      </c>
      <c r="B1981" s="1" t="s">
        <v>58</v>
      </c>
      <c r="C1981" s="1">
        <v>39760031</v>
      </c>
      <c r="D1981" s="1">
        <v>339585694</v>
      </c>
      <c r="E1981" s="1" t="s">
        <v>59</v>
      </c>
      <c r="F1981" s="1" t="s">
        <v>60</v>
      </c>
      <c r="G1981" s="1" t="s">
        <v>2268</v>
      </c>
      <c r="H1981" s="1" t="s">
        <v>1457</v>
      </c>
      <c r="I1981" s="1">
        <v>781339729</v>
      </c>
      <c r="J1981" s="1" t="s">
        <v>11380</v>
      </c>
      <c r="K1981" s="1">
        <v>14</v>
      </c>
      <c r="L1981" s="1" t="s">
        <v>64</v>
      </c>
      <c r="M1981" s="1" t="s">
        <v>65</v>
      </c>
      <c r="N1981" s="2">
        <v>44835.5</v>
      </c>
      <c r="O1981" s="1" t="s">
        <v>353</v>
      </c>
      <c r="Q1981" s="1" t="s">
        <v>67</v>
      </c>
      <c r="R1981" s="2">
        <v>45720.558738425927</v>
      </c>
      <c r="S1981" s="1" t="s">
        <v>245</v>
      </c>
      <c r="T1981" s="1" t="s">
        <v>100</v>
      </c>
      <c r="U1981" s="1" t="s">
        <v>1219</v>
      </c>
      <c r="V1981" s="1" t="s">
        <v>11381</v>
      </c>
      <c r="W1981" s="1" t="s">
        <v>72</v>
      </c>
      <c r="X1981" s="1" t="s">
        <v>356</v>
      </c>
      <c r="Y1981" s="1" t="s">
        <v>2012</v>
      </c>
      <c r="Z1981" s="1" t="s">
        <v>75</v>
      </c>
      <c r="AA1981" s="1" t="s">
        <v>3762</v>
      </c>
      <c r="AB1981" s="1" t="s">
        <v>3763</v>
      </c>
      <c r="AE1981" s="2">
        <v>45720.558819444443</v>
      </c>
      <c r="AF1981" s="1" t="s">
        <v>77</v>
      </c>
      <c r="AH1981" s="1" t="s">
        <v>78</v>
      </c>
      <c r="AI1981" s="1" t="s">
        <v>79</v>
      </c>
      <c r="AJ1981" s="1" t="s">
        <v>454</v>
      </c>
      <c r="AK1981" s="1" t="s">
        <v>11382</v>
      </c>
      <c r="AL1981" s="1" t="s">
        <v>245</v>
      </c>
      <c r="AM1981" s="2">
        <v>45720.558877314812</v>
      </c>
      <c r="AN1981" s="1" t="s">
        <v>11382</v>
      </c>
      <c r="AP1981" s="1">
        <v>5762207</v>
      </c>
      <c r="AQ1981" s="1" t="s">
        <v>83</v>
      </c>
      <c r="AR1981" s="2">
        <v>45720.716099537036</v>
      </c>
      <c r="AS1981" s="1" t="s">
        <v>84</v>
      </c>
      <c r="AT1981" s="2">
        <v>45722.309027777781</v>
      </c>
      <c r="AU1981" s="1" t="s">
        <v>85</v>
      </c>
      <c r="AV1981" s="1" t="s">
        <v>645</v>
      </c>
      <c r="AW1981" s="1" t="s">
        <v>646</v>
      </c>
      <c r="AX1981" s="1" t="s">
        <v>2446</v>
      </c>
      <c r="AZ1981" s="2">
        <v>45720.716099537036</v>
      </c>
      <c r="BB1981" s="1" t="s">
        <v>594</v>
      </c>
      <c r="BC1981" s="1" t="s">
        <v>595</v>
      </c>
      <c r="BD1981" s="1" t="s">
        <v>596</v>
      </c>
      <c r="BE1981" s="1" t="s">
        <v>11383</v>
      </c>
      <c r="BF1981" s="1" t="s">
        <v>2073</v>
      </c>
    </row>
    <row r="1982" spans="1:58" x14ac:dyDescent="0.35">
      <c r="A1982" s="1">
        <v>3015231</v>
      </c>
      <c r="B1982" s="1" t="s">
        <v>58</v>
      </c>
      <c r="C1982" s="1">
        <v>36879841</v>
      </c>
      <c r="D1982" s="1">
        <v>338430623</v>
      </c>
      <c r="E1982" s="1" t="s">
        <v>59</v>
      </c>
      <c r="F1982" s="1" t="s">
        <v>60</v>
      </c>
      <c r="G1982" s="1" t="s">
        <v>116</v>
      </c>
      <c r="H1982" s="1" t="s">
        <v>11384</v>
      </c>
      <c r="I1982" s="1">
        <v>772387768</v>
      </c>
      <c r="J1982" s="1" t="s">
        <v>330</v>
      </c>
      <c r="K1982" s="1">
        <v>13</v>
      </c>
      <c r="L1982" s="1" t="s">
        <v>64</v>
      </c>
      <c r="M1982" s="1" t="s">
        <v>65</v>
      </c>
      <c r="N1982" s="2">
        <v>45646.51357638889</v>
      </c>
      <c r="O1982" s="1" t="s">
        <v>353</v>
      </c>
      <c r="Q1982" s="1" t="s">
        <v>67</v>
      </c>
      <c r="R1982" s="2">
        <v>45720.559050925927</v>
      </c>
      <c r="S1982" s="1" t="s">
        <v>2110</v>
      </c>
      <c r="T1982" s="1" t="s">
        <v>100</v>
      </c>
      <c r="U1982" s="1" t="s">
        <v>70</v>
      </c>
      <c r="V1982" s="1" t="s">
        <v>11385</v>
      </c>
      <c r="W1982" s="1" t="s">
        <v>214</v>
      </c>
      <c r="X1982" s="1" t="s">
        <v>319</v>
      </c>
      <c r="Y1982" s="1" t="s">
        <v>10615</v>
      </c>
      <c r="Z1982" s="1" t="s">
        <v>321</v>
      </c>
      <c r="AA1982" s="1" t="s">
        <v>322</v>
      </c>
      <c r="AB1982" s="1" t="s">
        <v>11386</v>
      </c>
      <c r="AE1982" s="2">
        <v>45720.55909722222</v>
      </c>
      <c r="AF1982" s="1" t="s">
        <v>77</v>
      </c>
      <c r="AH1982" s="1" t="s">
        <v>78</v>
      </c>
      <c r="AI1982" s="1" t="s">
        <v>79</v>
      </c>
      <c r="AJ1982" s="1" t="s">
        <v>378</v>
      </c>
      <c r="AK1982" s="1" t="s">
        <v>11385</v>
      </c>
      <c r="AL1982" s="1" t="s">
        <v>2110</v>
      </c>
      <c r="AM1982" s="2">
        <v>45720.559120370373</v>
      </c>
      <c r="AN1982" s="1" t="s">
        <v>11385</v>
      </c>
      <c r="AP1982" s="1">
        <v>5762208</v>
      </c>
      <c r="AQ1982" s="1" t="s">
        <v>83</v>
      </c>
      <c r="AR1982" s="2">
        <v>45721.496469907404</v>
      </c>
      <c r="AS1982" s="1" t="s">
        <v>84</v>
      </c>
      <c r="AT1982" s="2">
        <v>45722.333333333336</v>
      </c>
      <c r="AU1982" s="1" t="s">
        <v>85</v>
      </c>
      <c r="AV1982" s="1" t="s">
        <v>2194</v>
      </c>
      <c r="AW1982" s="1" t="s">
        <v>2195</v>
      </c>
      <c r="AX1982" s="1" t="s">
        <v>4307</v>
      </c>
      <c r="AZ1982" s="2">
        <v>45721.496469907404</v>
      </c>
      <c r="BB1982" s="1" t="s">
        <v>1003</v>
      </c>
      <c r="BC1982" s="1" t="s">
        <v>595</v>
      </c>
      <c r="BD1982" s="1" t="s">
        <v>1004</v>
      </c>
      <c r="BE1982" s="1" t="s">
        <v>3291</v>
      </c>
      <c r="BF1982" s="1" t="s">
        <v>325</v>
      </c>
    </row>
    <row r="1983" spans="1:58" x14ac:dyDescent="0.35">
      <c r="A1983" s="1">
        <v>3015232</v>
      </c>
      <c r="B1983" s="1" t="s">
        <v>58</v>
      </c>
      <c r="C1983" s="1">
        <v>35684431</v>
      </c>
      <c r="D1983" s="1">
        <v>339671707</v>
      </c>
      <c r="E1983" s="1" t="s">
        <v>59</v>
      </c>
      <c r="F1983" s="1" t="s">
        <v>60</v>
      </c>
      <c r="G1983" s="1" t="s">
        <v>1335</v>
      </c>
      <c r="H1983" s="1" t="s">
        <v>976</v>
      </c>
      <c r="I1983" s="1">
        <v>778047813</v>
      </c>
      <c r="J1983" s="1" t="s">
        <v>2567</v>
      </c>
      <c r="K1983" s="1">
        <v>16</v>
      </c>
      <c r="L1983" s="1" t="s">
        <v>64</v>
      </c>
      <c r="M1983" s="1" t="s">
        <v>65</v>
      </c>
      <c r="N1983" s="2">
        <v>45349.416666666664</v>
      </c>
      <c r="O1983" s="1" t="s">
        <v>66</v>
      </c>
      <c r="Q1983" s="1" t="s">
        <v>67</v>
      </c>
      <c r="R1983" s="2">
        <v>45720.560393518521</v>
      </c>
      <c r="S1983" s="1" t="s">
        <v>11387</v>
      </c>
      <c r="T1983" s="1" t="s">
        <v>69</v>
      </c>
      <c r="U1983" s="1" t="s">
        <v>70</v>
      </c>
      <c r="V1983" s="1" t="s">
        <v>11388</v>
      </c>
      <c r="W1983" s="1" t="s">
        <v>578</v>
      </c>
      <c r="X1983" s="1" t="s">
        <v>578</v>
      </c>
      <c r="Y1983" s="1" t="s">
        <v>4518</v>
      </c>
      <c r="Z1983" s="1" t="s">
        <v>580</v>
      </c>
      <c r="AA1983" s="1" t="s">
        <v>4519</v>
      </c>
      <c r="AB1983" s="1" t="s">
        <v>4519</v>
      </c>
      <c r="AE1983" s="2">
        <v>45720.560416666667</v>
      </c>
      <c r="AF1983" s="1" t="s">
        <v>77</v>
      </c>
      <c r="AH1983" s="1" t="s">
        <v>125</v>
      </c>
      <c r="AI1983" s="1" t="s">
        <v>79</v>
      </c>
      <c r="AJ1983" s="1" t="s">
        <v>378</v>
      </c>
      <c r="AK1983" s="1" t="s">
        <v>2409</v>
      </c>
      <c r="AL1983" s="1" t="s">
        <v>11387</v>
      </c>
      <c r="AM1983" s="2">
        <v>45720.56046296296</v>
      </c>
      <c r="AN1983" s="1" t="s">
        <v>2409</v>
      </c>
      <c r="AP1983" s="1">
        <v>5762216</v>
      </c>
      <c r="AQ1983" s="1" t="s">
        <v>83</v>
      </c>
      <c r="AR1983" s="2">
        <v>45720.774155092593</v>
      </c>
      <c r="AS1983" s="1" t="s">
        <v>84</v>
      </c>
      <c r="AT1983" s="2">
        <v>45722.333333333336</v>
      </c>
      <c r="AU1983" s="1" t="s">
        <v>85</v>
      </c>
      <c r="AV1983" s="1" t="s">
        <v>700</v>
      </c>
      <c r="AW1983" s="1" t="s">
        <v>701</v>
      </c>
      <c r="AX1983" s="1" t="s">
        <v>2640</v>
      </c>
      <c r="AZ1983" s="2">
        <v>45720.774155092593</v>
      </c>
      <c r="BB1983" s="1" t="s">
        <v>192</v>
      </c>
      <c r="BC1983" s="1" t="s">
        <v>193</v>
      </c>
      <c r="BD1983" s="1" t="s">
        <v>194</v>
      </c>
      <c r="BE1983" s="1" t="s">
        <v>3484</v>
      </c>
      <c r="BF1983" s="1" t="s">
        <v>137</v>
      </c>
    </row>
    <row r="1984" spans="1:58" x14ac:dyDescent="0.35">
      <c r="A1984" s="1">
        <v>3015233</v>
      </c>
      <c r="B1984" s="1" t="s">
        <v>58</v>
      </c>
      <c r="C1984" s="1">
        <v>32670671</v>
      </c>
      <c r="D1984" s="1">
        <v>338244222</v>
      </c>
      <c r="E1984" s="1" t="s">
        <v>59</v>
      </c>
      <c r="F1984" s="1" t="s">
        <v>60</v>
      </c>
      <c r="G1984" s="1" t="s">
        <v>1263</v>
      </c>
      <c r="H1984" s="1" t="s">
        <v>2918</v>
      </c>
      <c r="I1984" s="1">
        <v>771151990</v>
      </c>
      <c r="J1984" s="1" t="s">
        <v>11389</v>
      </c>
      <c r="K1984" s="1">
        <v>12</v>
      </c>
      <c r="L1984" s="1" t="s">
        <v>64</v>
      </c>
      <c r="M1984" s="1" t="s">
        <v>65</v>
      </c>
      <c r="N1984" s="2">
        <v>45024.666666666664</v>
      </c>
      <c r="O1984" s="1" t="s">
        <v>4216</v>
      </c>
      <c r="Q1984" s="1" t="s">
        <v>67</v>
      </c>
      <c r="R1984" s="2">
        <v>45720.560497685183</v>
      </c>
      <c r="S1984" s="1" t="s">
        <v>782</v>
      </c>
      <c r="T1984" s="1" t="s">
        <v>783</v>
      </c>
      <c r="U1984" s="1" t="s">
        <v>1031</v>
      </c>
      <c r="V1984" s="1" t="s">
        <v>11390</v>
      </c>
      <c r="W1984" s="1" t="s">
        <v>72</v>
      </c>
      <c r="X1984" s="1" t="s">
        <v>881</v>
      </c>
      <c r="Y1984" s="1" t="s">
        <v>7686</v>
      </c>
      <c r="Z1984" s="1" t="s">
        <v>1352</v>
      </c>
      <c r="AA1984" s="1" t="s">
        <v>11391</v>
      </c>
      <c r="AB1984" s="1" t="s">
        <v>11240</v>
      </c>
      <c r="AC1984" s="1">
        <v>244</v>
      </c>
      <c r="AE1984" s="2">
        <v>45720.560682870368</v>
      </c>
      <c r="AF1984" s="1" t="s">
        <v>77</v>
      </c>
      <c r="AH1984" s="1" t="s">
        <v>125</v>
      </c>
      <c r="AI1984" s="1" t="s">
        <v>79</v>
      </c>
      <c r="AJ1984" s="1" t="s">
        <v>454</v>
      </c>
      <c r="AL1984" s="1" t="s">
        <v>782</v>
      </c>
      <c r="AM1984" s="2">
        <v>45720.560717592591</v>
      </c>
      <c r="AO1984" s="1" t="s">
        <v>782</v>
      </c>
      <c r="AP1984" s="1">
        <v>5762221</v>
      </c>
      <c r="AQ1984" s="1" t="s">
        <v>83</v>
      </c>
      <c r="AR1984" s="2">
        <v>45720.709224537037</v>
      </c>
      <c r="AS1984" s="1" t="s">
        <v>84</v>
      </c>
      <c r="AT1984" s="2">
        <v>45720.333333333336</v>
      </c>
      <c r="AU1984" s="1" t="s">
        <v>573</v>
      </c>
      <c r="AV1984" s="1" t="s">
        <v>1354</v>
      </c>
      <c r="AW1984" s="1" t="s">
        <v>1355</v>
      </c>
      <c r="AX1984" s="1" t="s">
        <v>2293</v>
      </c>
      <c r="AZ1984" s="2">
        <v>45720.709224537037</v>
      </c>
      <c r="BB1984" s="1" t="s">
        <v>813</v>
      </c>
      <c r="BC1984" s="1" t="s">
        <v>814</v>
      </c>
      <c r="BD1984" s="1" t="s">
        <v>815</v>
      </c>
      <c r="BE1984" s="1" t="s">
        <v>11392</v>
      </c>
      <c r="BF1984" s="1" t="s">
        <v>906</v>
      </c>
    </row>
    <row r="1985" spans="1:58" x14ac:dyDescent="0.35">
      <c r="A1985" s="1">
        <v>3015234</v>
      </c>
      <c r="B1985" s="1" t="s">
        <v>58</v>
      </c>
      <c r="C1985" s="1">
        <v>43668211</v>
      </c>
      <c r="D1985" s="1">
        <v>338420547</v>
      </c>
      <c r="E1985" s="1" t="s">
        <v>59</v>
      </c>
      <c r="F1985" s="1" t="s">
        <v>60</v>
      </c>
      <c r="G1985" s="1" t="s">
        <v>1366</v>
      </c>
      <c r="H1985" s="1" t="s">
        <v>11393</v>
      </c>
      <c r="I1985" s="1" t="s">
        <v>11394</v>
      </c>
      <c r="J1985" s="1" t="s">
        <v>10406</v>
      </c>
      <c r="K1985" s="1">
        <v>12</v>
      </c>
      <c r="L1985" s="1" t="s">
        <v>64</v>
      </c>
      <c r="M1985" s="1" t="s">
        <v>65</v>
      </c>
      <c r="N1985" s="2">
        <v>45496.546886574077</v>
      </c>
      <c r="O1985" s="1" t="s">
        <v>353</v>
      </c>
      <c r="Q1985" s="1" t="s">
        <v>67</v>
      </c>
      <c r="R1985" s="2">
        <v>45720.560624999998</v>
      </c>
      <c r="S1985" s="1" t="s">
        <v>758</v>
      </c>
      <c r="T1985" s="1" t="s">
        <v>100</v>
      </c>
      <c r="U1985" s="1" t="s">
        <v>70</v>
      </c>
      <c r="V1985" s="1" t="s">
        <v>11395</v>
      </c>
      <c r="Y1985" s="1" t="s">
        <v>122</v>
      </c>
      <c r="Z1985" s="1" t="s">
        <v>9149</v>
      </c>
      <c r="AA1985" s="1" t="s">
        <v>9150</v>
      </c>
      <c r="AB1985" s="1" t="s">
        <v>124</v>
      </c>
      <c r="AE1985" s="2">
        <v>45720.783078703702</v>
      </c>
      <c r="AF1985" s="1" t="s">
        <v>77</v>
      </c>
      <c r="AH1985" s="1" t="s">
        <v>125</v>
      </c>
      <c r="AI1985" s="1" t="s">
        <v>58</v>
      </c>
      <c r="AJ1985" s="1" t="s">
        <v>126</v>
      </c>
      <c r="AK1985" s="1" t="s">
        <v>8487</v>
      </c>
      <c r="AL1985" s="1" t="s">
        <v>137</v>
      </c>
      <c r="AM1985" s="2">
        <v>45720.783263888887</v>
      </c>
      <c r="AN1985" s="1" t="s">
        <v>8487</v>
      </c>
      <c r="AO1985" s="1" t="s">
        <v>137</v>
      </c>
      <c r="AP1985" s="1">
        <v>5763784</v>
      </c>
      <c r="AQ1985" s="1" t="s">
        <v>83</v>
      </c>
      <c r="AR1985" s="2">
        <v>45721.675069444442</v>
      </c>
      <c r="AS1985" s="1" t="s">
        <v>84</v>
      </c>
      <c r="AT1985" s="2">
        <v>45720.333333333336</v>
      </c>
      <c r="AU1985" s="1" t="s">
        <v>85</v>
      </c>
      <c r="AV1985" s="1" t="s">
        <v>130</v>
      </c>
      <c r="AW1985" s="1" t="s">
        <v>131</v>
      </c>
      <c r="AX1985" s="1" t="s">
        <v>132</v>
      </c>
      <c r="AZ1985" s="2">
        <v>45721.675069444442</v>
      </c>
      <c r="BB1985" s="1" t="s">
        <v>746</v>
      </c>
      <c r="BC1985" s="1" t="s">
        <v>747</v>
      </c>
      <c r="BD1985" s="1" t="s">
        <v>748</v>
      </c>
      <c r="BE1985" s="1" t="s">
        <v>2777</v>
      </c>
      <c r="BF1985" s="1" t="s">
        <v>137</v>
      </c>
    </row>
    <row r="1986" spans="1:58" x14ac:dyDescent="0.35">
      <c r="A1986" s="1">
        <v>3015235</v>
      </c>
      <c r="B1986" s="1" t="s">
        <v>58</v>
      </c>
      <c r="C1986" s="1">
        <v>40897171</v>
      </c>
      <c r="D1986" s="1">
        <v>339616583</v>
      </c>
      <c r="E1986" s="1" t="s">
        <v>59</v>
      </c>
      <c r="F1986" s="1" t="s">
        <v>60</v>
      </c>
      <c r="G1986" s="1" t="s">
        <v>4435</v>
      </c>
      <c r="H1986" s="1" t="s">
        <v>2276</v>
      </c>
      <c r="I1986" s="1">
        <v>775033955</v>
      </c>
      <c r="J1986" s="1" t="s">
        <v>11396</v>
      </c>
      <c r="K1986" s="1">
        <v>12</v>
      </c>
      <c r="L1986" s="1" t="s">
        <v>64</v>
      </c>
      <c r="M1986" s="1" t="s">
        <v>65</v>
      </c>
      <c r="N1986" s="2">
        <v>45057.458333333336</v>
      </c>
      <c r="O1986" s="1" t="s">
        <v>66</v>
      </c>
      <c r="Q1986" s="1" t="s">
        <v>67</v>
      </c>
      <c r="R1986" s="2">
        <v>45720.562210648146</v>
      </c>
      <c r="S1986" s="1" t="s">
        <v>5034</v>
      </c>
      <c r="T1986" s="1" t="s">
        <v>100</v>
      </c>
      <c r="U1986" s="1" t="s">
        <v>385</v>
      </c>
      <c r="V1986" s="1" t="s">
        <v>11397</v>
      </c>
      <c r="W1986" s="1" t="s">
        <v>72</v>
      </c>
      <c r="X1986" s="1" t="s">
        <v>73</v>
      </c>
      <c r="Z1986" s="1" t="s">
        <v>11398</v>
      </c>
      <c r="AA1986" s="1" t="s">
        <v>11399</v>
      </c>
      <c r="AB1986" s="1" t="s">
        <v>124</v>
      </c>
      <c r="AE1986" s="2">
        <v>45720.5622337963</v>
      </c>
      <c r="AF1986" s="1" t="s">
        <v>77</v>
      </c>
      <c r="AH1986" s="1" t="s">
        <v>125</v>
      </c>
      <c r="AI1986" s="1" t="s">
        <v>79</v>
      </c>
      <c r="AJ1986" s="1" t="s">
        <v>454</v>
      </c>
      <c r="AK1986" s="1" t="s">
        <v>11397</v>
      </c>
      <c r="AL1986" s="1" t="s">
        <v>5034</v>
      </c>
      <c r="AM1986" s="2">
        <v>45720.562256944446</v>
      </c>
      <c r="AN1986" s="1" t="s">
        <v>11397</v>
      </c>
      <c r="AP1986" s="1">
        <v>5762236</v>
      </c>
      <c r="AQ1986" s="1" t="s">
        <v>83</v>
      </c>
      <c r="AR1986" s="2">
        <v>45721.499062499999</v>
      </c>
      <c r="AS1986" s="1" t="s">
        <v>84</v>
      </c>
      <c r="AT1986" s="2">
        <v>45722.291666666664</v>
      </c>
      <c r="AU1986" s="1" t="s">
        <v>85</v>
      </c>
      <c r="AV1986" s="1" t="s">
        <v>2382</v>
      </c>
      <c r="AW1986" s="1" t="s">
        <v>2383</v>
      </c>
      <c r="AX1986" s="1" t="s">
        <v>2384</v>
      </c>
      <c r="AZ1986" s="2">
        <v>45721.499062499999</v>
      </c>
      <c r="BB1986" s="1" t="s">
        <v>1692</v>
      </c>
      <c r="BC1986" s="1" t="s">
        <v>1693</v>
      </c>
      <c r="BD1986" s="1" t="s">
        <v>1694</v>
      </c>
      <c r="BE1986" s="1" t="s">
        <v>11400</v>
      </c>
      <c r="BF1986" s="1" t="s">
        <v>1612</v>
      </c>
    </row>
    <row r="1987" spans="1:58" x14ac:dyDescent="0.35">
      <c r="A1987" s="1">
        <v>3015236</v>
      </c>
      <c r="B1987" s="1" t="s">
        <v>223</v>
      </c>
      <c r="C1987" s="1">
        <v>33769301</v>
      </c>
      <c r="D1987" s="1">
        <v>339541216</v>
      </c>
      <c r="E1987" s="1" t="s">
        <v>59</v>
      </c>
      <c r="F1987" s="1" t="s">
        <v>60</v>
      </c>
      <c r="G1987" s="1" t="s">
        <v>599</v>
      </c>
      <c r="H1987" s="1" t="s">
        <v>11401</v>
      </c>
      <c r="I1987" s="1">
        <v>777458557</v>
      </c>
      <c r="J1987" s="1" t="s">
        <v>531</v>
      </c>
      <c r="K1987" s="1">
        <v>14</v>
      </c>
      <c r="L1987" s="1" t="s">
        <v>64</v>
      </c>
      <c r="M1987" s="1" t="s">
        <v>65</v>
      </c>
      <c r="N1987" s="2">
        <v>44063.708344907405</v>
      </c>
      <c r="O1987" s="1" t="s">
        <v>98</v>
      </c>
      <c r="Q1987" s="1" t="s">
        <v>67</v>
      </c>
      <c r="R1987" s="2">
        <v>45720.562951388885</v>
      </c>
      <c r="S1987" s="1" t="s">
        <v>5451</v>
      </c>
      <c r="T1987" s="1" t="s">
        <v>100</v>
      </c>
      <c r="U1987" s="1" t="s">
        <v>70</v>
      </c>
      <c r="V1987" s="1" t="s">
        <v>11402</v>
      </c>
      <c r="W1987" s="1" t="s">
        <v>263</v>
      </c>
      <c r="X1987" s="1" t="s">
        <v>263</v>
      </c>
      <c r="Y1987" s="1" t="s">
        <v>5697</v>
      </c>
      <c r="Z1987" s="1" t="s">
        <v>852</v>
      </c>
      <c r="AA1987" s="1" t="s">
        <v>1111</v>
      </c>
      <c r="AB1987" s="1" t="s">
        <v>1111</v>
      </c>
      <c r="AE1987" s="2">
        <v>45720.562974537039</v>
      </c>
      <c r="AF1987" s="1" t="s">
        <v>77</v>
      </c>
      <c r="AH1987" s="1" t="s">
        <v>78</v>
      </c>
      <c r="AI1987" s="1" t="s">
        <v>106</v>
      </c>
      <c r="AJ1987" s="1" t="s">
        <v>107</v>
      </c>
      <c r="AK1987" s="1" t="s">
        <v>11403</v>
      </c>
      <c r="AL1987" s="1" t="s">
        <v>5451</v>
      </c>
      <c r="AM1987" s="2">
        <v>45720.563032407408</v>
      </c>
      <c r="AN1987" s="1" t="s">
        <v>11403</v>
      </c>
      <c r="AP1987" s="1">
        <v>5762249</v>
      </c>
      <c r="AQ1987" s="1" t="s">
        <v>83</v>
      </c>
      <c r="AR1987" s="2">
        <v>45721.436712962961</v>
      </c>
      <c r="AS1987" s="1" t="s">
        <v>84</v>
      </c>
      <c r="AT1987" s="2">
        <v>45722.347222222219</v>
      </c>
      <c r="AU1987" s="1" t="s">
        <v>85</v>
      </c>
      <c r="AV1987" s="1" t="s">
        <v>108</v>
      </c>
      <c r="AW1987" s="1" t="s">
        <v>109</v>
      </c>
      <c r="AX1987" s="1" t="s">
        <v>110</v>
      </c>
      <c r="AZ1987" s="2">
        <v>45721.436712962961</v>
      </c>
      <c r="BB1987" s="1" t="s">
        <v>11404</v>
      </c>
      <c r="BC1987" s="1" t="s">
        <v>11405</v>
      </c>
      <c r="BD1987" s="1" t="s">
        <v>1051</v>
      </c>
      <c r="BE1987" s="1" t="s">
        <v>11107</v>
      </c>
      <c r="BF1987" s="1" t="s">
        <v>115</v>
      </c>
    </row>
    <row r="1988" spans="1:58" x14ac:dyDescent="0.35">
      <c r="A1988" s="1">
        <v>3015237</v>
      </c>
      <c r="B1988" s="1" t="s">
        <v>58</v>
      </c>
      <c r="C1988" s="1">
        <v>44987741</v>
      </c>
      <c r="D1988" s="1">
        <v>338346006</v>
      </c>
      <c r="E1988" s="1" t="s">
        <v>59</v>
      </c>
      <c r="F1988" s="1" t="s">
        <v>60</v>
      </c>
      <c r="G1988" s="1" t="s">
        <v>197</v>
      </c>
      <c r="H1988" s="1" t="s">
        <v>11406</v>
      </c>
      <c r="I1988" s="1">
        <v>774753345</v>
      </c>
      <c r="J1988" s="1" t="s">
        <v>11407</v>
      </c>
      <c r="K1988" s="1">
        <v>13</v>
      </c>
      <c r="L1988" s="1" t="s">
        <v>64</v>
      </c>
      <c r="M1988" s="1" t="s">
        <v>65</v>
      </c>
      <c r="N1988" s="2">
        <v>45649.778981481482</v>
      </c>
      <c r="O1988" s="1" t="s">
        <v>66</v>
      </c>
      <c r="Q1988" s="1" t="s">
        <v>67</v>
      </c>
      <c r="R1988" s="2">
        <v>45720.563784722224</v>
      </c>
      <c r="S1988" s="1" t="s">
        <v>782</v>
      </c>
      <c r="T1988" s="1" t="s">
        <v>783</v>
      </c>
      <c r="U1988" s="1" t="s">
        <v>70</v>
      </c>
      <c r="V1988" s="1" t="s">
        <v>11408</v>
      </c>
      <c r="Y1988" s="1" t="s">
        <v>11409</v>
      </c>
      <c r="Z1988" s="1" t="s">
        <v>1155</v>
      </c>
      <c r="AA1988" s="1">
        <v>2000</v>
      </c>
      <c r="AB1988" s="1" t="s">
        <v>124</v>
      </c>
      <c r="AE1988" s="2">
        <v>45721.478935185187</v>
      </c>
      <c r="AF1988" s="1" t="s">
        <v>77</v>
      </c>
      <c r="AH1988" s="1" t="s">
        <v>125</v>
      </c>
      <c r="AI1988" s="1" t="s">
        <v>58</v>
      </c>
      <c r="AJ1988" s="1" t="s">
        <v>126</v>
      </c>
      <c r="AK1988" s="1" t="s">
        <v>11410</v>
      </c>
      <c r="AL1988" s="1" t="s">
        <v>128</v>
      </c>
      <c r="AM1988" s="2">
        <v>45721.479016203702</v>
      </c>
      <c r="AN1988" s="1" t="s">
        <v>11410</v>
      </c>
      <c r="AO1988" s="1" t="s">
        <v>128</v>
      </c>
      <c r="AP1988" s="1">
        <v>5766564</v>
      </c>
      <c r="AQ1988" s="1" t="s">
        <v>83</v>
      </c>
      <c r="AR1988" s="2">
        <v>45721.722997685189</v>
      </c>
      <c r="AS1988" s="1" t="s">
        <v>84</v>
      </c>
      <c r="AT1988" s="2">
        <v>45721.333333333336</v>
      </c>
      <c r="AU1988" s="1" t="s">
        <v>85</v>
      </c>
      <c r="AV1988" s="1" t="s">
        <v>402</v>
      </c>
      <c r="AW1988" s="1" t="s">
        <v>403</v>
      </c>
      <c r="AX1988" s="1" t="s">
        <v>404</v>
      </c>
      <c r="AZ1988" s="2">
        <v>45721.722997685189</v>
      </c>
      <c r="BB1988" s="1" t="s">
        <v>765</v>
      </c>
      <c r="BC1988" s="1" t="s">
        <v>766</v>
      </c>
      <c r="BD1988" s="1" t="s">
        <v>767</v>
      </c>
      <c r="BE1988" s="1" t="s">
        <v>11411</v>
      </c>
      <c r="BF1988" s="1" t="s">
        <v>525</v>
      </c>
    </row>
    <row r="1989" spans="1:58" x14ac:dyDescent="0.35">
      <c r="A1989" s="1">
        <v>3015238</v>
      </c>
      <c r="B1989" s="1" t="s">
        <v>58</v>
      </c>
      <c r="C1989" s="1">
        <v>36179211</v>
      </c>
      <c r="D1989" s="1">
        <v>339769899</v>
      </c>
      <c r="E1989" s="1" t="s">
        <v>59</v>
      </c>
      <c r="F1989" s="1" t="s">
        <v>60</v>
      </c>
      <c r="G1989" s="1" t="s">
        <v>275</v>
      </c>
      <c r="H1989" s="1" t="s">
        <v>2081</v>
      </c>
      <c r="I1989" s="1">
        <v>771117228</v>
      </c>
      <c r="J1989" s="1" t="s">
        <v>330</v>
      </c>
      <c r="K1989" s="1">
        <v>13</v>
      </c>
      <c r="L1989" s="1" t="s">
        <v>64</v>
      </c>
      <c r="M1989" s="1" t="s">
        <v>65</v>
      </c>
      <c r="N1989" s="2">
        <v>45254.542800925927</v>
      </c>
      <c r="O1989" s="1" t="s">
        <v>66</v>
      </c>
      <c r="Q1989" s="1" t="s">
        <v>67</v>
      </c>
      <c r="R1989" s="2">
        <v>45720.563923611109</v>
      </c>
      <c r="S1989" s="1" t="s">
        <v>261</v>
      </c>
      <c r="T1989" s="1" t="s">
        <v>69</v>
      </c>
      <c r="U1989" s="1" t="s">
        <v>70</v>
      </c>
      <c r="V1989" s="1" t="s">
        <v>11412</v>
      </c>
      <c r="W1989" s="1" t="s">
        <v>298</v>
      </c>
      <c r="X1989" s="1" t="s">
        <v>1124</v>
      </c>
      <c r="Y1989" s="1" t="s">
        <v>1125</v>
      </c>
      <c r="Z1989" s="1" t="s">
        <v>231</v>
      </c>
      <c r="AA1989" s="1" t="s">
        <v>231</v>
      </c>
      <c r="AB1989" s="1" t="s">
        <v>11413</v>
      </c>
      <c r="AE1989" s="2">
        <v>45720.563993055555</v>
      </c>
      <c r="AF1989" s="1" t="s">
        <v>77</v>
      </c>
      <c r="AH1989" s="1" t="s">
        <v>125</v>
      </c>
      <c r="AI1989" s="1" t="s">
        <v>79</v>
      </c>
      <c r="AJ1989" s="1" t="s">
        <v>378</v>
      </c>
      <c r="AK1989" s="1" t="s">
        <v>11412</v>
      </c>
      <c r="AL1989" s="1" t="s">
        <v>261</v>
      </c>
      <c r="AM1989" s="2">
        <v>45720.564062500001</v>
      </c>
      <c r="AN1989" s="1" t="s">
        <v>11412</v>
      </c>
      <c r="AP1989" s="1">
        <v>5762251</v>
      </c>
      <c r="AQ1989" s="1" t="s">
        <v>83</v>
      </c>
      <c r="AR1989" s="2">
        <v>45720.726365740738</v>
      </c>
      <c r="AS1989" s="1" t="s">
        <v>84</v>
      </c>
      <c r="AT1989" s="2">
        <v>45722.333333333336</v>
      </c>
      <c r="AU1989" s="1" t="s">
        <v>85</v>
      </c>
      <c r="AV1989" s="1" t="s">
        <v>233</v>
      </c>
      <c r="AW1989" s="1" t="s">
        <v>234</v>
      </c>
      <c r="AX1989" s="1" t="s">
        <v>932</v>
      </c>
      <c r="AZ1989" s="2">
        <v>45720.726365740738</v>
      </c>
      <c r="BB1989" s="1" t="s">
        <v>111</v>
      </c>
      <c r="BC1989" s="1" t="s">
        <v>112</v>
      </c>
      <c r="BD1989" s="1" t="s">
        <v>113</v>
      </c>
      <c r="BE1989" s="1" t="s">
        <v>3834</v>
      </c>
      <c r="BF1989" s="1" t="s">
        <v>1512</v>
      </c>
    </row>
    <row r="1990" spans="1:58" x14ac:dyDescent="0.35">
      <c r="A1990" s="1">
        <v>3015239</v>
      </c>
      <c r="B1990" s="1" t="s">
        <v>58</v>
      </c>
      <c r="C1990" s="1">
        <v>36111281</v>
      </c>
      <c r="D1990" s="1">
        <v>339578965</v>
      </c>
      <c r="E1990" s="1" t="s">
        <v>59</v>
      </c>
      <c r="F1990" s="1" t="s">
        <v>60</v>
      </c>
      <c r="G1990" s="1" t="s">
        <v>7123</v>
      </c>
      <c r="H1990" s="1" t="s">
        <v>7124</v>
      </c>
      <c r="I1990" s="1">
        <v>781151413</v>
      </c>
      <c r="J1990" s="1" t="s">
        <v>11414</v>
      </c>
      <c r="K1990" s="1">
        <v>14</v>
      </c>
      <c r="L1990" s="1" t="s">
        <v>64</v>
      </c>
      <c r="M1990" s="1" t="s">
        <v>65</v>
      </c>
      <c r="N1990" s="2">
        <v>44805</v>
      </c>
      <c r="O1990" s="1" t="s">
        <v>353</v>
      </c>
      <c r="Q1990" s="1" t="s">
        <v>67</v>
      </c>
      <c r="R1990" s="2">
        <v>45720.56454861111</v>
      </c>
      <c r="S1990" s="1" t="s">
        <v>6807</v>
      </c>
      <c r="T1990" s="1" t="s">
        <v>100</v>
      </c>
      <c r="U1990" s="1" t="s">
        <v>1031</v>
      </c>
      <c r="V1990" s="1" t="s">
        <v>11415</v>
      </c>
      <c r="W1990" s="1" t="s">
        <v>263</v>
      </c>
      <c r="X1990" s="1" t="s">
        <v>840</v>
      </c>
      <c r="Y1990" s="1" t="s">
        <v>5751</v>
      </c>
      <c r="Z1990" s="1" t="s">
        <v>841</v>
      </c>
      <c r="AA1990" s="1" t="s">
        <v>1984</v>
      </c>
      <c r="AB1990" s="1" t="s">
        <v>124</v>
      </c>
      <c r="AE1990" s="2">
        <v>45720.564583333333</v>
      </c>
      <c r="AF1990" s="1" t="s">
        <v>77</v>
      </c>
      <c r="AH1990" s="1" t="s">
        <v>78</v>
      </c>
      <c r="AI1990" s="1" t="s">
        <v>79</v>
      </c>
      <c r="AJ1990" s="1" t="s">
        <v>855</v>
      </c>
      <c r="AK1990" s="1" t="s">
        <v>11416</v>
      </c>
      <c r="AL1990" s="1" t="s">
        <v>6807</v>
      </c>
      <c r="AM1990" s="2">
        <v>45720.564641203702</v>
      </c>
      <c r="AN1990" s="1" t="s">
        <v>11416</v>
      </c>
      <c r="AP1990" s="1">
        <v>5762257</v>
      </c>
      <c r="AQ1990" s="1" t="s">
        <v>83</v>
      </c>
      <c r="AR1990" s="2">
        <v>45720.727349537039</v>
      </c>
      <c r="AS1990" s="1" t="s">
        <v>84</v>
      </c>
      <c r="AT1990" s="2">
        <v>45722.333333333336</v>
      </c>
      <c r="AU1990" s="1" t="s">
        <v>85</v>
      </c>
      <c r="AV1990" s="1" t="s">
        <v>1328</v>
      </c>
      <c r="AW1990" s="1" t="s">
        <v>1329</v>
      </c>
      <c r="AX1990" s="1" t="s">
        <v>2441</v>
      </c>
      <c r="AZ1990" s="2">
        <v>45720.727349537039</v>
      </c>
      <c r="BB1990" s="1" t="s">
        <v>192</v>
      </c>
      <c r="BC1990" s="1" t="s">
        <v>193</v>
      </c>
      <c r="BD1990" s="1" t="s">
        <v>194</v>
      </c>
      <c r="BE1990" s="1" t="s">
        <v>11417</v>
      </c>
      <c r="BF1990" s="1" t="s">
        <v>914</v>
      </c>
    </row>
    <row r="1991" spans="1:58" x14ac:dyDescent="0.35">
      <c r="A1991" s="1">
        <v>3015240</v>
      </c>
      <c r="B1991" s="1" t="s">
        <v>58</v>
      </c>
      <c r="C1991" s="1">
        <v>35781631</v>
      </c>
      <c r="D1991" s="1">
        <v>338248523</v>
      </c>
      <c r="E1991" s="1" t="s">
        <v>59</v>
      </c>
      <c r="F1991" s="1" t="s">
        <v>60</v>
      </c>
      <c r="G1991" s="1" t="s">
        <v>1794</v>
      </c>
      <c r="H1991" s="1" t="s">
        <v>96</v>
      </c>
      <c r="I1991" s="1">
        <v>774281853</v>
      </c>
      <c r="J1991" s="1" t="s">
        <v>5045</v>
      </c>
      <c r="K1991" s="1">
        <v>12</v>
      </c>
      <c r="L1991" s="1" t="s">
        <v>64</v>
      </c>
      <c r="M1991" s="1" t="s">
        <v>65</v>
      </c>
      <c r="N1991" s="2">
        <v>44805</v>
      </c>
      <c r="O1991" s="1" t="s">
        <v>353</v>
      </c>
      <c r="Q1991" s="1" t="s">
        <v>67</v>
      </c>
      <c r="R1991" s="2">
        <v>45720.565162037034</v>
      </c>
      <c r="S1991" s="1" t="s">
        <v>5816</v>
      </c>
      <c r="T1991" s="1" t="s">
        <v>100</v>
      </c>
      <c r="U1991" s="1" t="s">
        <v>1031</v>
      </c>
      <c r="V1991" s="1" t="s">
        <v>11418</v>
      </c>
      <c r="W1991" s="1" t="s">
        <v>2158</v>
      </c>
      <c r="Y1991" s="1" t="s">
        <v>1378</v>
      </c>
      <c r="Z1991" s="1" t="s">
        <v>685</v>
      </c>
      <c r="AA1991" s="1" t="s">
        <v>1379</v>
      </c>
      <c r="AB1991" s="1" t="s">
        <v>11419</v>
      </c>
      <c r="AC1991" s="1">
        <v>7433</v>
      </c>
      <c r="AE1991" s="2">
        <v>45720.56523148148</v>
      </c>
      <c r="AF1991" s="1" t="s">
        <v>77</v>
      </c>
      <c r="AH1991" s="1" t="s">
        <v>78</v>
      </c>
      <c r="AI1991" s="1" t="s">
        <v>79</v>
      </c>
      <c r="AJ1991" s="1" t="s">
        <v>147</v>
      </c>
      <c r="AK1991" s="1" t="s">
        <v>11418</v>
      </c>
      <c r="AL1991" s="1" t="s">
        <v>5816</v>
      </c>
      <c r="AM1991" s="2">
        <v>45720.565335648149</v>
      </c>
      <c r="AN1991" s="1" t="s">
        <v>11418</v>
      </c>
      <c r="AP1991" s="1">
        <v>5762266</v>
      </c>
      <c r="AQ1991" s="1" t="s">
        <v>83</v>
      </c>
      <c r="AR1991" s="2">
        <v>45720.691504629627</v>
      </c>
      <c r="AS1991" s="1" t="s">
        <v>84</v>
      </c>
      <c r="AT1991" s="2">
        <v>45722.295138888891</v>
      </c>
      <c r="AU1991" s="1" t="s">
        <v>85</v>
      </c>
      <c r="AV1991" s="1" t="s">
        <v>2382</v>
      </c>
      <c r="AW1991" s="1" t="s">
        <v>2383</v>
      </c>
      <c r="AX1991" s="1" t="s">
        <v>2384</v>
      </c>
      <c r="AZ1991" s="2">
        <v>45720.691504629627</v>
      </c>
      <c r="BB1991" s="1" t="s">
        <v>2089</v>
      </c>
      <c r="BC1991" s="1" t="s">
        <v>814</v>
      </c>
      <c r="BD1991" s="1" t="s">
        <v>815</v>
      </c>
      <c r="BE1991" s="1" t="s">
        <v>11420</v>
      </c>
      <c r="BF1991" s="1" t="s">
        <v>1612</v>
      </c>
    </row>
    <row r="1992" spans="1:58" x14ac:dyDescent="0.35">
      <c r="A1992" s="1">
        <v>3015241</v>
      </c>
      <c r="B1992" s="1" t="s">
        <v>223</v>
      </c>
      <c r="C1992" s="1">
        <v>1363411</v>
      </c>
      <c r="D1992" s="1">
        <v>339459151</v>
      </c>
      <c r="E1992" s="1" t="s">
        <v>59</v>
      </c>
      <c r="F1992" s="1" t="s">
        <v>60</v>
      </c>
      <c r="G1992" s="1" t="s">
        <v>4636</v>
      </c>
      <c r="H1992" s="1" t="s">
        <v>11421</v>
      </c>
      <c r="I1992" s="1">
        <v>777251482</v>
      </c>
      <c r="J1992" s="1" t="s">
        <v>11422</v>
      </c>
      <c r="K1992" s="1">
        <v>15</v>
      </c>
      <c r="L1992" s="1" t="s">
        <v>64</v>
      </c>
      <c r="M1992" s="1" t="s">
        <v>65</v>
      </c>
      <c r="N1992" s="2">
        <v>45667.583333333336</v>
      </c>
      <c r="O1992" s="1" t="s">
        <v>497</v>
      </c>
      <c r="Q1992" s="1" t="s">
        <v>67</v>
      </c>
      <c r="R1992" s="2">
        <v>45720.565289351849</v>
      </c>
      <c r="S1992" s="1" t="s">
        <v>5353</v>
      </c>
      <c r="T1992" s="1" t="s">
        <v>100</v>
      </c>
      <c r="U1992" s="1" t="s">
        <v>385</v>
      </c>
      <c r="V1992" s="1" t="s">
        <v>11423</v>
      </c>
      <c r="W1992" s="1" t="s">
        <v>143</v>
      </c>
      <c r="X1992" s="1" t="s">
        <v>5481</v>
      </c>
      <c r="Y1992" s="1" t="s">
        <v>11424</v>
      </c>
      <c r="Z1992" s="1" t="s">
        <v>9264</v>
      </c>
      <c r="AA1992" s="1" t="s">
        <v>11425</v>
      </c>
      <c r="AB1992" s="1" t="s">
        <v>124</v>
      </c>
      <c r="AC1992" s="1" t="s">
        <v>11426</v>
      </c>
      <c r="AE1992" s="2">
        <v>45720.565300925926</v>
      </c>
      <c r="AF1992" s="1" t="s">
        <v>77</v>
      </c>
      <c r="AH1992" s="1" t="s">
        <v>125</v>
      </c>
      <c r="AI1992" s="1" t="s">
        <v>106</v>
      </c>
      <c r="AJ1992" s="1" t="s">
        <v>107</v>
      </c>
      <c r="AK1992" s="1" t="s">
        <v>11427</v>
      </c>
      <c r="AL1992" s="1" t="s">
        <v>5353</v>
      </c>
      <c r="AM1992" s="2">
        <v>45720.565324074072</v>
      </c>
      <c r="AN1992" s="1" t="s">
        <v>11427</v>
      </c>
      <c r="AP1992" s="1">
        <v>5762265</v>
      </c>
      <c r="AQ1992" s="1" t="s">
        <v>83</v>
      </c>
      <c r="AR1992" s="2">
        <v>45721.758750000001</v>
      </c>
      <c r="AS1992" s="1" t="s">
        <v>84</v>
      </c>
      <c r="AT1992" s="2">
        <v>45722.333333333336</v>
      </c>
      <c r="AU1992" s="1" t="s">
        <v>85</v>
      </c>
      <c r="AV1992" s="1" t="s">
        <v>149</v>
      </c>
      <c r="AW1992" s="1" t="s">
        <v>150</v>
      </c>
      <c r="AX1992" s="1" t="s">
        <v>516</v>
      </c>
      <c r="AZ1992" s="2">
        <v>45721.758750000001</v>
      </c>
      <c r="BB1992" s="1" t="s">
        <v>286</v>
      </c>
      <c r="BC1992" s="1" t="s">
        <v>287</v>
      </c>
      <c r="BD1992" s="1" t="s">
        <v>288</v>
      </c>
      <c r="BE1992" s="1" t="s">
        <v>11428</v>
      </c>
      <c r="BF1992" s="1" t="s">
        <v>290</v>
      </c>
    </row>
    <row r="1993" spans="1:58" x14ac:dyDescent="0.35">
      <c r="A1993" s="1">
        <v>3015242</v>
      </c>
      <c r="B1993" s="1" t="s">
        <v>58</v>
      </c>
      <c r="C1993" s="1">
        <v>41805351</v>
      </c>
      <c r="D1993" s="1">
        <v>338943170</v>
      </c>
      <c r="E1993" s="1" t="s">
        <v>59</v>
      </c>
      <c r="F1993" s="1" t="s">
        <v>60</v>
      </c>
      <c r="G1993" s="1" t="s">
        <v>953</v>
      </c>
      <c r="H1993" s="1" t="s">
        <v>2862</v>
      </c>
      <c r="I1993" s="1">
        <v>775519875</v>
      </c>
      <c r="J1993" s="1" t="s">
        <v>4745</v>
      </c>
      <c r="K1993" s="1">
        <v>13</v>
      </c>
      <c r="L1993" s="1" t="s">
        <v>64</v>
      </c>
      <c r="M1993" s="1" t="s">
        <v>65</v>
      </c>
      <c r="N1993" s="2">
        <v>45210.610625000001</v>
      </c>
      <c r="O1993" s="1" t="s">
        <v>353</v>
      </c>
      <c r="Q1993" s="1" t="s">
        <v>67</v>
      </c>
      <c r="R1993" s="2">
        <v>45720.565844907411</v>
      </c>
      <c r="S1993" s="1" t="s">
        <v>11429</v>
      </c>
      <c r="T1993" s="1" t="s">
        <v>1452</v>
      </c>
      <c r="U1993" s="1" t="s">
        <v>70</v>
      </c>
      <c r="V1993" s="1" t="s">
        <v>11430</v>
      </c>
      <c r="W1993" s="1" t="s">
        <v>653</v>
      </c>
      <c r="X1993" s="1" t="s">
        <v>654</v>
      </c>
      <c r="Y1993" s="1" t="s">
        <v>8525</v>
      </c>
      <c r="Z1993" s="1" t="s">
        <v>7865</v>
      </c>
      <c r="AA1993" s="1" t="s">
        <v>11431</v>
      </c>
      <c r="AB1993" s="1" t="s">
        <v>124</v>
      </c>
      <c r="AE1993" s="2">
        <v>45722.449548611112</v>
      </c>
      <c r="AF1993" s="1" t="s">
        <v>77</v>
      </c>
      <c r="AH1993" s="1" t="s">
        <v>125</v>
      </c>
      <c r="AI1993" s="1" t="s">
        <v>58</v>
      </c>
      <c r="AJ1993" s="1" t="s">
        <v>126</v>
      </c>
      <c r="AK1993" s="1" t="s">
        <v>11432</v>
      </c>
      <c r="AL1993" s="1" t="s">
        <v>445</v>
      </c>
      <c r="AM1993" s="2">
        <v>45722.449652777781</v>
      </c>
      <c r="AN1993" s="1" t="s">
        <v>11432</v>
      </c>
      <c r="AO1993" s="1" t="s">
        <v>445</v>
      </c>
      <c r="AP1993" s="1">
        <v>5771049</v>
      </c>
      <c r="AQ1993" s="1" t="s">
        <v>83</v>
      </c>
      <c r="AR1993" s="2">
        <v>45722.830717592595</v>
      </c>
      <c r="AS1993" s="1" t="s">
        <v>84</v>
      </c>
      <c r="AT1993" s="2">
        <v>45722.333333333336</v>
      </c>
      <c r="AU1993" s="1" t="s">
        <v>85</v>
      </c>
      <c r="AV1993" s="1" t="s">
        <v>342</v>
      </c>
      <c r="AW1993" s="1" t="s">
        <v>343</v>
      </c>
      <c r="AX1993" s="1" t="s">
        <v>344</v>
      </c>
      <c r="AZ1993" s="2">
        <v>45722.830717592595</v>
      </c>
      <c r="BB1993" s="1" t="s">
        <v>537</v>
      </c>
      <c r="BC1993" s="1" t="s">
        <v>538</v>
      </c>
      <c r="BD1993" s="1" t="s">
        <v>91</v>
      </c>
      <c r="BE1993" s="1" t="s">
        <v>11433</v>
      </c>
      <c r="BF1993" s="1" t="s">
        <v>657</v>
      </c>
    </row>
    <row r="1994" spans="1:58" x14ac:dyDescent="0.35">
      <c r="A1994" s="1">
        <v>3015243</v>
      </c>
      <c r="B1994" s="1" t="s">
        <v>58</v>
      </c>
      <c r="C1994" s="1">
        <v>40387571</v>
      </c>
      <c r="D1994" s="1">
        <v>338573415</v>
      </c>
      <c r="E1994" s="1" t="s">
        <v>59</v>
      </c>
      <c r="F1994" s="1" t="s">
        <v>60</v>
      </c>
      <c r="G1994" s="1" t="s">
        <v>275</v>
      </c>
      <c r="H1994" s="1" t="s">
        <v>806</v>
      </c>
      <c r="I1994" s="1">
        <v>775580605</v>
      </c>
      <c r="J1994" s="1" t="s">
        <v>9526</v>
      </c>
      <c r="K1994" s="1">
        <v>13</v>
      </c>
      <c r="L1994" s="1" t="s">
        <v>64</v>
      </c>
      <c r="M1994" s="1" t="s">
        <v>65</v>
      </c>
      <c r="N1994" s="2">
        <v>45008.470405092594</v>
      </c>
      <c r="O1994" s="1" t="s">
        <v>66</v>
      </c>
      <c r="Q1994" s="1" t="s">
        <v>67</v>
      </c>
      <c r="R1994" s="2">
        <v>45720.566134259258</v>
      </c>
      <c r="S1994" s="1" t="s">
        <v>2437</v>
      </c>
      <c r="T1994" s="1" t="s">
        <v>69</v>
      </c>
      <c r="U1994" s="1" t="s">
        <v>70</v>
      </c>
      <c r="V1994" s="1" t="s">
        <v>11434</v>
      </c>
      <c r="W1994" s="1" t="s">
        <v>162</v>
      </c>
      <c r="X1994" s="1" t="s">
        <v>1191</v>
      </c>
      <c r="Y1994" s="1" t="s">
        <v>8129</v>
      </c>
      <c r="Z1994" s="1" t="s">
        <v>1856</v>
      </c>
      <c r="AA1994" s="1">
        <v>8000</v>
      </c>
      <c r="AB1994" s="1" t="s">
        <v>124</v>
      </c>
      <c r="AE1994" s="2">
        <v>45720.566192129627</v>
      </c>
      <c r="AF1994" s="1" t="s">
        <v>77</v>
      </c>
      <c r="AH1994" s="1" t="s">
        <v>125</v>
      </c>
      <c r="AI1994" s="1" t="s">
        <v>79</v>
      </c>
      <c r="AJ1994" s="1" t="s">
        <v>378</v>
      </c>
      <c r="AK1994" s="1" t="s">
        <v>11434</v>
      </c>
      <c r="AL1994" s="1" t="s">
        <v>2437</v>
      </c>
      <c r="AM1994" s="2">
        <v>45720.56627314815</v>
      </c>
      <c r="AN1994" s="1" t="s">
        <v>11434</v>
      </c>
      <c r="AP1994" s="1">
        <v>5762271</v>
      </c>
      <c r="AQ1994" s="1" t="s">
        <v>83</v>
      </c>
      <c r="AR1994" s="2">
        <v>45720.945763888885</v>
      </c>
      <c r="AS1994" s="1" t="s">
        <v>84</v>
      </c>
      <c r="AT1994" s="2">
        <v>45722.333333333336</v>
      </c>
      <c r="AU1994" s="1" t="s">
        <v>85</v>
      </c>
      <c r="AV1994" s="1" t="s">
        <v>1196</v>
      </c>
      <c r="AW1994" s="1" t="s">
        <v>1197</v>
      </c>
      <c r="AX1994" s="1" t="s">
        <v>3983</v>
      </c>
      <c r="AZ1994" s="2">
        <v>45720.945763888885</v>
      </c>
      <c r="BB1994" s="1" t="s">
        <v>89</v>
      </c>
      <c r="BC1994" s="1" t="s">
        <v>90</v>
      </c>
      <c r="BD1994" s="1" t="s">
        <v>91</v>
      </c>
      <c r="BE1994" s="1" t="s">
        <v>11435</v>
      </c>
      <c r="BF1994" s="1" t="s">
        <v>1484</v>
      </c>
    </row>
    <row r="1995" spans="1:58" x14ac:dyDescent="0.35">
      <c r="A1995" s="1">
        <v>3015244</v>
      </c>
      <c r="B1995" s="1" t="s">
        <v>223</v>
      </c>
      <c r="C1995" s="1">
        <v>38981111</v>
      </c>
      <c r="D1995" s="1">
        <v>338518440</v>
      </c>
      <c r="E1995" s="1" t="s">
        <v>59</v>
      </c>
      <c r="F1995" s="1" t="s">
        <v>60</v>
      </c>
      <c r="G1995" s="1" t="s">
        <v>95</v>
      </c>
      <c r="H1995" s="1" t="s">
        <v>8001</v>
      </c>
      <c r="I1995" s="1" t="s">
        <v>11436</v>
      </c>
      <c r="J1995" s="1" t="s">
        <v>7523</v>
      </c>
      <c r="K1995" s="1">
        <v>13</v>
      </c>
      <c r="L1995" s="1" t="s">
        <v>64</v>
      </c>
      <c r="M1995" s="1" t="s">
        <v>65</v>
      </c>
      <c r="N1995" s="2">
        <v>44935.75</v>
      </c>
      <c r="O1995" s="1" t="s">
        <v>98</v>
      </c>
      <c r="Q1995" s="1" t="s">
        <v>67</v>
      </c>
      <c r="R1995" s="2">
        <v>45720.566238425927</v>
      </c>
      <c r="S1995" s="1" t="s">
        <v>758</v>
      </c>
      <c r="T1995" s="1" t="s">
        <v>100</v>
      </c>
      <c r="U1995" s="1" t="s">
        <v>70</v>
      </c>
      <c r="V1995" s="1" t="s">
        <v>11437</v>
      </c>
      <c r="W1995" s="1" t="s">
        <v>334</v>
      </c>
      <c r="X1995" s="1" t="s">
        <v>335</v>
      </c>
      <c r="Y1995" s="1" t="s">
        <v>920</v>
      </c>
      <c r="Z1995" s="1" t="s">
        <v>337</v>
      </c>
      <c r="AA1995" s="1" t="s">
        <v>921</v>
      </c>
      <c r="AB1995" s="1" t="s">
        <v>921</v>
      </c>
      <c r="AC1995" s="1">
        <v>372</v>
      </c>
      <c r="AE1995" s="2">
        <v>45720.56627314815</v>
      </c>
      <c r="AF1995" s="1" t="s">
        <v>77</v>
      </c>
      <c r="AH1995" s="1" t="s">
        <v>78</v>
      </c>
      <c r="AI1995" s="1" t="s">
        <v>360</v>
      </c>
      <c r="AJ1995" s="1" t="s">
        <v>107</v>
      </c>
      <c r="AK1995" s="1" t="s">
        <v>11438</v>
      </c>
      <c r="AL1995" s="1" t="s">
        <v>758</v>
      </c>
      <c r="AM1995" s="2">
        <v>45720.566331018519</v>
      </c>
      <c r="AN1995" s="1" t="s">
        <v>11438</v>
      </c>
      <c r="AP1995" s="1">
        <v>5762272</v>
      </c>
      <c r="AQ1995" s="1" t="s">
        <v>83</v>
      </c>
      <c r="AR1995" s="2">
        <v>45720.762673611112</v>
      </c>
      <c r="AS1995" s="1" t="s">
        <v>84</v>
      </c>
      <c r="AT1995" s="2">
        <v>45722.333333333336</v>
      </c>
      <c r="AU1995" s="1" t="s">
        <v>85</v>
      </c>
      <c r="AV1995" s="1" t="s">
        <v>1702</v>
      </c>
      <c r="AW1995" s="1" t="s">
        <v>1703</v>
      </c>
      <c r="AX1995" s="1" t="s">
        <v>8423</v>
      </c>
      <c r="AZ1995" s="2">
        <v>45720.762673611112</v>
      </c>
      <c r="BB1995" s="1" t="s">
        <v>2734</v>
      </c>
      <c r="BC1995" s="1" t="s">
        <v>2735</v>
      </c>
      <c r="BD1995" s="1" t="s">
        <v>2736</v>
      </c>
      <c r="BE1995" s="1" t="s">
        <v>2735</v>
      </c>
      <c r="BF1995" s="1" t="s">
        <v>349</v>
      </c>
    </row>
    <row r="1996" spans="1:58" x14ac:dyDescent="0.35">
      <c r="A1996" s="1">
        <v>3015245</v>
      </c>
      <c r="B1996" s="1" t="s">
        <v>58</v>
      </c>
      <c r="C1996" s="1">
        <v>42972291</v>
      </c>
      <c r="D1996" s="1">
        <v>338048860</v>
      </c>
      <c r="E1996" s="1" t="s">
        <v>59</v>
      </c>
      <c r="F1996" s="1" t="s">
        <v>60</v>
      </c>
      <c r="G1996" s="1" t="s">
        <v>530</v>
      </c>
      <c r="H1996" s="1" t="s">
        <v>9162</v>
      </c>
      <c r="I1996" s="1">
        <v>776865593</v>
      </c>
      <c r="J1996" s="1" t="s">
        <v>2900</v>
      </c>
      <c r="K1996" s="1">
        <v>13</v>
      </c>
      <c r="L1996" s="1" t="s">
        <v>64</v>
      </c>
      <c r="M1996" s="1" t="s">
        <v>65</v>
      </c>
      <c r="N1996" s="2">
        <v>45400.588460648149</v>
      </c>
      <c r="O1996" s="1" t="s">
        <v>66</v>
      </c>
      <c r="Q1996" s="1" t="s">
        <v>67</v>
      </c>
      <c r="R1996" s="2">
        <v>45720.566331018519</v>
      </c>
      <c r="S1996" s="1" t="s">
        <v>1432</v>
      </c>
      <c r="T1996" s="1" t="s">
        <v>783</v>
      </c>
      <c r="U1996" s="1" t="s">
        <v>70</v>
      </c>
      <c r="V1996" s="1" t="s">
        <v>11439</v>
      </c>
      <c r="Y1996" s="1" t="s">
        <v>11440</v>
      </c>
      <c r="Z1996" s="1" t="s">
        <v>2705</v>
      </c>
      <c r="AA1996" s="1" t="s">
        <v>5974</v>
      </c>
      <c r="AB1996" s="1" t="s">
        <v>124</v>
      </c>
      <c r="AE1996" s="2">
        <v>45720.566423611112</v>
      </c>
      <c r="AF1996" s="1" t="s">
        <v>77</v>
      </c>
      <c r="AH1996" s="1" t="s">
        <v>125</v>
      </c>
      <c r="AI1996" s="1" t="s">
        <v>58</v>
      </c>
      <c r="AJ1996" s="1" t="s">
        <v>378</v>
      </c>
      <c r="AL1996" s="1" t="s">
        <v>1432</v>
      </c>
      <c r="AM1996" s="2">
        <v>45720.963067129633</v>
      </c>
      <c r="AN1996" s="1" t="s">
        <v>3617</v>
      </c>
      <c r="AO1996" s="1" t="s">
        <v>1484</v>
      </c>
      <c r="AP1996" s="1">
        <v>5764102</v>
      </c>
      <c r="AQ1996" s="1" t="s">
        <v>83</v>
      </c>
      <c r="AR1996" s="2">
        <v>45722.351469907408</v>
      </c>
      <c r="AS1996" s="1" t="s">
        <v>84</v>
      </c>
      <c r="AT1996" s="2">
        <v>45720.5625</v>
      </c>
      <c r="AU1996" s="1" t="s">
        <v>573</v>
      </c>
      <c r="AV1996" s="1" t="s">
        <v>402</v>
      </c>
      <c r="AW1996" s="1" t="s">
        <v>403</v>
      </c>
      <c r="AX1996" s="1" t="s">
        <v>404</v>
      </c>
      <c r="AZ1996" s="2">
        <v>45722.351458333331</v>
      </c>
      <c r="BB1996" s="1" t="s">
        <v>765</v>
      </c>
      <c r="BC1996" s="1" t="s">
        <v>766</v>
      </c>
      <c r="BD1996" s="1" t="s">
        <v>767</v>
      </c>
      <c r="BE1996" s="1" t="s">
        <v>11441</v>
      </c>
      <c r="BF1996" s="1" t="s">
        <v>1484</v>
      </c>
    </row>
    <row r="1997" spans="1:58" x14ac:dyDescent="0.35">
      <c r="A1997" s="1">
        <v>3015246</v>
      </c>
      <c r="B1997" s="1" t="s">
        <v>58</v>
      </c>
      <c r="C1997" s="1">
        <v>34266771</v>
      </c>
      <c r="D1997" s="1">
        <v>338361498</v>
      </c>
      <c r="E1997" s="1" t="s">
        <v>59</v>
      </c>
      <c r="F1997" s="1" t="s">
        <v>60</v>
      </c>
      <c r="G1997" s="1" t="s">
        <v>769</v>
      </c>
      <c r="H1997" s="1" t="s">
        <v>11442</v>
      </c>
      <c r="I1997" s="1">
        <v>773781745</v>
      </c>
      <c r="J1997" s="1" t="s">
        <v>848</v>
      </c>
      <c r="K1997" s="1">
        <v>13</v>
      </c>
      <c r="L1997" s="1" t="s">
        <v>244</v>
      </c>
      <c r="M1997" s="1" t="s">
        <v>65</v>
      </c>
      <c r="N1997" s="2">
        <v>45401.440787037034</v>
      </c>
      <c r="O1997" s="1" t="s">
        <v>66</v>
      </c>
      <c r="Q1997" s="1" t="s">
        <v>67</v>
      </c>
      <c r="R1997" s="2">
        <v>45720.566562499997</v>
      </c>
      <c r="S1997" s="1" t="s">
        <v>1753</v>
      </c>
      <c r="T1997" s="1" t="s">
        <v>69</v>
      </c>
      <c r="U1997" s="1" t="s">
        <v>385</v>
      </c>
      <c r="V1997" s="1" t="s">
        <v>11443</v>
      </c>
      <c r="W1997" s="1" t="s">
        <v>653</v>
      </c>
      <c r="X1997" s="1" t="s">
        <v>654</v>
      </c>
      <c r="Y1997" s="1" t="s">
        <v>11444</v>
      </c>
      <c r="Z1997" s="1" t="s">
        <v>2085</v>
      </c>
      <c r="AA1997" s="1" t="s">
        <v>11445</v>
      </c>
      <c r="AB1997" s="1" t="s">
        <v>11445</v>
      </c>
      <c r="AE1997" s="2">
        <v>45720.566574074073</v>
      </c>
      <c r="AF1997" s="1" t="s">
        <v>77</v>
      </c>
      <c r="AH1997" s="1" t="s">
        <v>125</v>
      </c>
      <c r="AI1997" s="1" t="s">
        <v>79</v>
      </c>
      <c r="AJ1997" s="1" t="s">
        <v>454</v>
      </c>
      <c r="AK1997" s="1" t="s">
        <v>1423</v>
      </c>
      <c r="AL1997" s="1" t="s">
        <v>1753</v>
      </c>
      <c r="AM1997" s="2">
        <v>45720.566620370373</v>
      </c>
      <c r="AN1997" s="1" t="s">
        <v>1423</v>
      </c>
      <c r="AP1997" s="1">
        <v>5762274</v>
      </c>
      <c r="AQ1997" s="1" t="s">
        <v>83</v>
      </c>
      <c r="AR1997" s="2">
        <v>45721.494270833333</v>
      </c>
      <c r="AS1997" s="1" t="s">
        <v>84</v>
      </c>
      <c r="AT1997" s="2">
        <v>45722.333333333336</v>
      </c>
      <c r="AU1997" s="1" t="s">
        <v>85</v>
      </c>
      <c r="AV1997" s="1" t="s">
        <v>608</v>
      </c>
      <c r="AW1997" s="1" t="s">
        <v>609</v>
      </c>
      <c r="AX1997" s="1" t="s">
        <v>4582</v>
      </c>
      <c r="AZ1997" s="2">
        <v>45721.494270833333</v>
      </c>
      <c r="BB1997" s="1" t="s">
        <v>594</v>
      </c>
      <c r="BC1997" s="1" t="s">
        <v>595</v>
      </c>
      <c r="BD1997" s="1" t="s">
        <v>596</v>
      </c>
      <c r="BE1997" s="1" t="s">
        <v>11446</v>
      </c>
      <c r="BF1997" s="1" t="s">
        <v>1612</v>
      </c>
    </row>
    <row r="1998" spans="1:58" x14ac:dyDescent="0.35">
      <c r="A1998" s="1">
        <v>3015247</v>
      </c>
      <c r="B1998" s="1" t="s">
        <v>58</v>
      </c>
      <c r="C1998" s="1">
        <v>42532121</v>
      </c>
      <c r="D1998" s="1">
        <v>338309027</v>
      </c>
      <c r="E1998" s="1" t="s">
        <v>59</v>
      </c>
      <c r="F1998" s="1" t="s">
        <v>60</v>
      </c>
      <c r="G1998" s="1" t="s">
        <v>117</v>
      </c>
      <c r="H1998" s="1" t="s">
        <v>2572</v>
      </c>
      <c r="I1998" s="1">
        <v>771384852</v>
      </c>
      <c r="J1998" s="1" t="s">
        <v>1276</v>
      </c>
      <c r="K1998" s="1">
        <v>13</v>
      </c>
      <c r="L1998" s="1" t="s">
        <v>64</v>
      </c>
      <c r="M1998" s="1" t="s">
        <v>65</v>
      </c>
      <c r="N1998" s="2">
        <v>45692.524305555555</v>
      </c>
      <c r="O1998" s="1" t="s">
        <v>66</v>
      </c>
      <c r="Q1998" s="1" t="s">
        <v>67</v>
      </c>
      <c r="R1998" s="2">
        <v>45720.566724537035</v>
      </c>
      <c r="S1998" s="1" t="s">
        <v>5283</v>
      </c>
      <c r="T1998" s="1" t="s">
        <v>100</v>
      </c>
      <c r="U1998" s="1" t="s">
        <v>70</v>
      </c>
      <c r="V1998" s="1" t="s">
        <v>11447</v>
      </c>
      <c r="Y1998" s="1" t="s">
        <v>6213</v>
      </c>
      <c r="Z1998" s="1" t="s">
        <v>1477</v>
      </c>
      <c r="AA1998" s="1" t="s">
        <v>1477</v>
      </c>
      <c r="AB1998" s="1" t="s">
        <v>124</v>
      </c>
      <c r="AE1998" s="2">
        <v>45720.566770833335</v>
      </c>
      <c r="AF1998" s="1" t="s">
        <v>77</v>
      </c>
      <c r="AH1998" s="1" t="s">
        <v>125</v>
      </c>
      <c r="AI1998" s="1" t="s">
        <v>79</v>
      </c>
      <c r="AJ1998" s="1" t="s">
        <v>4759</v>
      </c>
      <c r="AK1998" s="1" t="s">
        <v>11448</v>
      </c>
      <c r="AL1998" s="1" t="s">
        <v>5283</v>
      </c>
      <c r="AM1998" s="2">
        <v>45720.566851851851</v>
      </c>
      <c r="AN1998" s="1" t="s">
        <v>11448</v>
      </c>
      <c r="AP1998" s="1">
        <v>5762275</v>
      </c>
      <c r="AQ1998" s="1" t="s">
        <v>83</v>
      </c>
      <c r="AR1998" s="2">
        <v>45720.769421296296</v>
      </c>
      <c r="AS1998" s="1" t="s">
        <v>84</v>
      </c>
      <c r="AT1998" s="2">
        <v>45722.333333333336</v>
      </c>
      <c r="AU1998" s="1" t="s">
        <v>85</v>
      </c>
      <c r="AV1998" s="1" t="s">
        <v>1957</v>
      </c>
      <c r="AW1998" s="1" t="s">
        <v>1958</v>
      </c>
      <c r="AX1998" s="1" t="s">
        <v>1959</v>
      </c>
      <c r="AZ1998" s="2">
        <v>45720.769421296296</v>
      </c>
      <c r="BB1998" s="1" t="s">
        <v>1658</v>
      </c>
      <c r="BC1998" s="1" t="s">
        <v>1659</v>
      </c>
      <c r="BD1998" s="1" t="s">
        <v>1660</v>
      </c>
      <c r="BE1998" s="1" t="s">
        <v>1120</v>
      </c>
      <c r="BF1998" s="1" t="s">
        <v>137</v>
      </c>
    </row>
    <row r="1999" spans="1:58" x14ac:dyDescent="0.35">
      <c r="A1999" s="1">
        <v>3015248</v>
      </c>
      <c r="B1999" s="1" t="s">
        <v>58</v>
      </c>
      <c r="C1999" s="1">
        <v>33173781</v>
      </c>
      <c r="D1999" s="1">
        <v>339511481</v>
      </c>
      <c r="E1999" s="1" t="s">
        <v>59</v>
      </c>
      <c r="F1999" s="1" t="s">
        <v>60</v>
      </c>
      <c r="G1999" s="1" t="s">
        <v>11449</v>
      </c>
      <c r="H1999" s="1" t="s">
        <v>11450</v>
      </c>
      <c r="I1999" s="1">
        <v>774933008</v>
      </c>
      <c r="J1999" s="1" t="s">
        <v>293</v>
      </c>
      <c r="K1999" s="1">
        <v>20</v>
      </c>
      <c r="L1999" s="1" t="s">
        <v>294</v>
      </c>
      <c r="M1999" s="1" t="s">
        <v>295</v>
      </c>
      <c r="N1999" s="2">
        <v>44963.791678240741</v>
      </c>
      <c r="O1999" s="1" t="s">
        <v>410</v>
      </c>
      <c r="Q1999" s="1" t="s">
        <v>67</v>
      </c>
      <c r="R1999" s="2">
        <v>45720.56695601852</v>
      </c>
      <c r="S1999" s="1" t="s">
        <v>440</v>
      </c>
      <c r="T1999" s="1" t="s">
        <v>412</v>
      </c>
      <c r="U1999" s="1" t="s">
        <v>101</v>
      </c>
      <c r="V1999" s="1" t="s">
        <v>11451</v>
      </c>
      <c r="Y1999" s="1" t="s">
        <v>11452</v>
      </c>
      <c r="Z1999" s="1" t="s">
        <v>852</v>
      </c>
      <c r="AA1999" s="1" t="s">
        <v>7681</v>
      </c>
      <c r="AB1999" s="1" t="s">
        <v>11453</v>
      </c>
      <c r="AE1999" s="2">
        <v>45720.665451388886</v>
      </c>
      <c r="AF1999" s="1" t="s">
        <v>417</v>
      </c>
      <c r="AG1999" s="1">
        <v>48</v>
      </c>
      <c r="AH1999" s="1" t="s">
        <v>125</v>
      </c>
      <c r="AI1999" s="1" t="s">
        <v>464</v>
      </c>
      <c r="AJ1999" s="1" t="s">
        <v>492</v>
      </c>
      <c r="AK1999" s="1" t="s">
        <v>11454</v>
      </c>
      <c r="AL1999" s="1" t="s">
        <v>4983</v>
      </c>
      <c r="AM1999" s="2">
        <v>45720.665636574071</v>
      </c>
      <c r="AO1999" s="1" t="s">
        <v>4983</v>
      </c>
      <c r="AP1999" s="1">
        <v>5763111</v>
      </c>
      <c r="AQ1999" s="1" t="s">
        <v>83</v>
      </c>
      <c r="AR1999" s="2">
        <v>45721.431527777779</v>
      </c>
      <c r="AS1999" s="1" t="s">
        <v>84</v>
      </c>
      <c r="AT1999" s="2">
        <v>45720.333333333336</v>
      </c>
      <c r="AU1999" s="1" t="s">
        <v>573</v>
      </c>
      <c r="AV1999" s="1" t="s">
        <v>108</v>
      </c>
      <c r="AW1999" s="1" t="s">
        <v>109</v>
      </c>
      <c r="AX1999" s="1" t="s">
        <v>1997</v>
      </c>
      <c r="AY1999" s="2">
        <v>45722.665451388886</v>
      </c>
      <c r="AZ1999" s="2">
        <v>45721.431527777779</v>
      </c>
      <c r="BA1999" s="1" t="s">
        <v>419</v>
      </c>
      <c r="BB1999" s="1" t="s">
        <v>1026</v>
      </c>
      <c r="BC1999" s="1" t="s">
        <v>951</v>
      </c>
      <c r="BD1999" s="1" t="s">
        <v>815</v>
      </c>
      <c r="BE1999" s="1" t="s">
        <v>9502</v>
      </c>
      <c r="BF1999" s="1" t="s">
        <v>274</v>
      </c>
    </row>
    <row r="2000" spans="1:58" x14ac:dyDescent="0.35">
      <c r="A2000" s="1">
        <v>3015249</v>
      </c>
      <c r="B2000" s="1" t="s">
        <v>58</v>
      </c>
      <c r="C2000" s="1">
        <v>44340001</v>
      </c>
      <c r="D2000" s="1">
        <v>338524697</v>
      </c>
      <c r="E2000" s="1" t="s">
        <v>59</v>
      </c>
      <c r="F2000" s="1" t="s">
        <v>60</v>
      </c>
      <c r="G2000" s="1" t="s">
        <v>794</v>
      </c>
      <c r="H2000" s="1" t="s">
        <v>11455</v>
      </c>
      <c r="I2000" s="1">
        <v>778277575</v>
      </c>
      <c r="J2000" s="1" t="s">
        <v>1358</v>
      </c>
      <c r="K2000" s="1">
        <v>12</v>
      </c>
      <c r="L2000" s="1" t="s">
        <v>64</v>
      </c>
      <c r="M2000" s="1" t="s">
        <v>65</v>
      </c>
      <c r="N2000" s="2">
        <v>45591.708333333336</v>
      </c>
      <c r="O2000" s="1" t="s">
        <v>353</v>
      </c>
      <c r="Q2000" s="1" t="s">
        <v>67</v>
      </c>
      <c r="R2000" s="2">
        <v>45720.568530092591</v>
      </c>
      <c r="S2000" s="1" t="s">
        <v>1638</v>
      </c>
      <c r="T2000" s="1" t="s">
        <v>100</v>
      </c>
      <c r="U2000" s="1" t="s">
        <v>70</v>
      </c>
      <c r="V2000" s="1" t="s">
        <v>11456</v>
      </c>
      <c r="W2000" s="1" t="s">
        <v>162</v>
      </c>
      <c r="X2000" s="1" t="s">
        <v>163</v>
      </c>
      <c r="Y2000" s="1" t="s">
        <v>2860</v>
      </c>
      <c r="Z2000" s="1" t="s">
        <v>1300</v>
      </c>
      <c r="AA2000" s="1">
        <v>1102</v>
      </c>
      <c r="AB2000" s="1" t="s">
        <v>124</v>
      </c>
      <c r="AE2000" s="2">
        <v>45720.568541666667</v>
      </c>
      <c r="AF2000" s="1" t="s">
        <v>77</v>
      </c>
      <c r="AH2000" s="1" t="s">
        <v>125</v>
      </c>
      <c r="AI2000" s="1" t="s">
        <v>360</v>
      </c>
      <c r="AJ2000" s="1" t="s">
        <v>283</v>
      </c>
      <c r="AK2000" s="1" t="s">
        <v>11456</v>
      </c>
      <c r="AL2000" s="1" t="s">
        <v>1638</v>
      </c>
      <c r="AM2000" s="2">
        <v>45720.568599537037</v>
      </c>
      <c r="AN2000" s="1" t="s">
        <v>11456</v>
      </c>
      <c r="AP2000" s="1">
        <v>5762289</v>
      </c>
      <c r="AQ2000" s="1" t="s">
        <v>83</v>
      </c>
      <c r="AR2000" s="2">
        <v>45721.656087962961</v>
      </c>
      <c r="AS2000" s="1" t="s">
        <v>84</v>
      </c>
      <c r="AT2000" s="2">
        <v>45722.333333333336</v>
      </c>
      <c r="AU2000" s="1" t="s">
        <v>85</v>
      </c>
      <c r="AV2000" s="1" t="s">
        <v>169</v>
      </c>
      <c r="AW2000" s="1" t="s">
        <v>170</v>
      </c>
      <c r="AX2000" s="1" t="s">
        <v>171</v>
      </c>
      <c r="AZ2000" s="2">
        <v>45721.656087962961</v>
      </c>
      <c r="BB2000" s="1" t="s">
        <v>537</v>
      </c>
      <c r="BC2000" s="1" t="s">
        <v>538</v>
      </c>
      <c r="BD2000" s="1" t="s">
        <v>91</v>
      </c>
      <c r="BE2000" s="1" t="s">
        <v>11457</v>
      </c>
      <c r="BF2000" s="1" t="s">
        <v>176</v>
      </c>
    </row>
    <row r="2001" spans="1:58" x14ac:dyDescent="0.35">
      <c r="A2001" s="1">
        <v>3015250</v>
      </c>
      <c r="B2001" s="1" t="s">
        <v>58</v>
      </c>
      <c r="C2001" s="1">
        <v>44593641</v>
      </c>
      <c r="D2001" s="1">
        <v>338048363</v>
      </c>
      <c r="E2001" s="1" t="s">
        <v>59</v>
      </c>
      <c r="F2001" s="1" t="s">
        <v>60</v>
      </c>
      <c r="G2001" s="1" t="s">
        <v>95</v>
      </c>
      <c r="H2001" s="1" t="s">
        <v>11458</v>
      </c>
      <c r="I2001" s="1">
        <v>786000699</v>
      </c>
      <c r="J2001" s="1" t="s">
        <v>2879</v>
      </c>
      <c r="K2001" s="1">
        <v>13</v>
      </c>
      <c r="L2001" s="1" t="s">
        <v>64</v>
      </c>
      <c r="M2001" s="1" t="s">
        <v>65</v>
      </c>
      <c r="N2001" s="2">
        <v>45619.458333333336</v>
      </c>
      <c r="O2001" s="1" t="s">
        <v>66</v>
      </c>
      <c r="Q2001" s="1" t="s">
        <v>67</v>
      </c>
      <c r="R2001" s="2">
        <v>45720.568703703706</v>
      </c>
      <c r="S2001" s="1" t="s">
        <v>1020</v>
      </c>
      <c r="T2001" s="1" t="s">
        <v>1021</v>
      </c>
      <c r="U2001" s="1" t="s">
        <v>1219</v>
      </c>
      <c r="V2001" s="1" t="s">
        <v>11459</v>
      </c>
      <c r="W2001" s="1" t="s">
        <v>653</v>
      </c>
      <c r="X2001" s="1" t="s">
        <v>942</v>
      </c>
      <c r="Y2001" s="1" t="s">
        <v>1821</v>
      </c>
      <c r="Z2001" s="1" t="s">
        <v>2075</v>
      </c>
      <c r="AA2001" s="1" t="s">
        <v>11460</v>
      </c>
      <c r="AB2001" s="1" t="s">
        <v>11460</v>
      </c>
      <c r="AE2001" s="2">
        <v>45720.568715277775</v>
      </c>
      <c r="AF2001" s="1" t="s">
        <v>77</v>
      </c>
      <c r="AH2001" s="1" t="s">
        <v>125</v>
      </c>
      <c r="AI2001" s="1" t="s">
        <v>58</v>
      </c>
      <c r="AJ2001" s="1" t="s">
        <v>283</v>
      </c>
      <c r="AK2001" s="1" t="s">
        <v>11461</v>
      </c>
      <c r="AL2001" s="1" t="s">
        <v>1020</v>
      </c>
      <c r="AM2001" s="2">
        <v>45720.968275462961</v>
      </c>
      <c r="AN2001" s="1" t="s">
        <v>11250</v>
      </c>
      <c r="AO2001" s="1" t="s">
        <v>406</v>
      </c>
      <c r="AP2001" s="1">
        <v>5764111</v>
      </c>
      <c r="AQ2001" s="1" t="s">
        <v>83</v>
      </c>
      <c r="AR2001" s="2">
        <v>45721.586655092593</v>
      </c>
      <c r="AS2001" s="1" t="s">
        <v>84</v>
      </c>
      <c r="AT2001" s="2">
        <v>45721.333333333336</v>
      </c>
      <c r="AU2001" s="1" t="s">
        <v>85</v>
      </c>
      <c r="AV2001" s="1" t="s">
        <v>947</v>
      </c>
      <c r="AW2001" s="1" t="s">
        <v>948</v>
      </c>
      <c r="AX2001" s="1" t="s">
        <v>5018</v>
      </c>
      <c r="AZ2001" s="2">
        <v>45721.586655092593</v>
      </c>
      <c r="BB2001" s="1" t="s">
        <v>1129</v>
      </c>
      <c r="BC2001" s="1" t="s">
        <v>1130</v>
      </c>
      <c r="BD2001" s="1" t="s">
        <v>815</v>
      </c>
      <c r="BE2001" s="1" t="s">
        <v>1400</v>
      </c>
      <c r="BF2001" s="1" t="s">
        <v>657</v>
      </c>
    </row>
    <row r="2002" spans="1:58" x14ac:dyDescent="0.35">
      <c r="A2002" s="1">
        <v>3015251</v>
      </c>
      <c r="B2002" s="1" t="s">
        <v>58</v>
      </c>
      <c r="C2002" s="1">
        <v>40450121</v>
      </c>
      <c r="D2002" s="1">
        <v>338347719</v>
      </c>
      <c r="E2002" s="1" t="s">
        <v>59</v>
      </c>
      <c r="F2002" s="1" t="s">
        <v>60</v>
      </c>
      <c r="G2002" s="1" t="s">
        <v>953</v>
      </c>
      <c r="H2002" s="1" t="s">
        <v>11462</v>
      </c>
      <c r="I2002" s="1">
        <v>782416963</v>
      </c>
      <c r="J2002" s="1" t="s">
        <v>3221</v>
      </c>
      <c r="K2002" s="1">
        <v>13</v>
      </c>
      <c r="L2002" s="1" t="s">
        <v>244</v>
      </c>
      <c r="M2002" s="1" t="s">
        <v>65</v>
      </c>
      <c r="N2002" s="2">
        <v>45048.636296296296</v>
      </c>
      <c r="O2002" s="1" t="s">
        <v>66</v>
      </c>
      <c r="Q2002" s="1" t="s">
        <v>67</v>
      </c>
      <c r="R2002" s="2">
        <v>45720.569386574076</v>
      </c>
      <c r="S2002" s="1" t="s">
        <v>7626</v>
      </c>
      <c r="T2002" s="1" t="s">
        <v>69</v>
      </c>
      <c r="U2002" s="1" t="s">
        <v>70</v>
      </c>
      <c r="V2002" s="1" t="s">
        <v>11463</v>
      </c>
      <c r="W2002" s="1" t="s">
        <v>334</v>
      </c>
      <c r="X2002" s="1" t="s">
        <v>1153</v>
      </c>
      <c r="Y2002" s="1" t="s">
        <v>11464</v>
      </c>
      <c r="Z2002" s="1" t="s">
        <v>2464</v>
      </c>
      <c r="AA2002" s="1" t="s">
        <v>6887</v>
      </c>
      <c r="AB2002" s="1" t="s">
        <v>124</v>
      </c>
      <c r="AE2002" s="2">
        <v>45720.569398148145</v>
      </c>
      <c r="AF2002" s="1" t="s">
        <v>77</v>
      </c>
      <c r="AH2002" s="1" t="s">
        <v>125</v>
      </c>
      <c r="AI2002" s="1" t="s">
        <v>79</v>
      </c>
      <c r="AJ2002" s="1" t="s">
        <v>283</v>
      </c>
      <c r="AK2002" s="1" t="s">
        <v>11463</v>
      </c>
      <c r="AL2002" s="1" t="s">
        <v>7626</v>
      </c>
      <c r="AM2002" s="2">
        <v>45720.569432870368</v>
      </c>
      <c r="AN2002" s="1" t="s">
        <v>11463</v>
      </c>
      <c r="AP2002" s="1">
        <v>5762299</v>
      </c>
      <c r="AQ2002" s="1" t="s">
        <v>83</v>
      </c>
      <c r="AR2002" s="2">
        <v>45720.685879629629</v>
      </c>
      <c r="AS2002" s="1" t="s">
        <v>84</v>
      </c>
      <c r="AT2002" s="2">
        <v>45722.333333333336</v>
      </c>
      <c r="AU2002" s="1" t="s">
        <v>85</v>
      </c>
      <c r="AV2002" s="1" t="s">
        <v>1214</v>
      </c>
      <c r="AW2002" s="1" t="s">
        <v>1215</v>
      </c>
      <c r="AX2002" s="1" t="s">
        <v>3594</v>
      </c>
      <c r="AZ2002" s="2">
        <v>45720.685879629629</v>
      </c>
      <c r="BB2002" s="1" t="s">
        <v>192</v>
      </c>
      <c r="BC2002" s="1" t="s">
        <v>193</v>
      </c>
      <c r="BD2002" s="1" t="s">
        <v>194</v>
      </c>
      <c r="BE2002" s="1" t="s">
        <v>11465</v>
      </c>
      <c r="BF2002" s="1" t="s">
        <v>525</v>
      </c>
    </row>
    <row r="2003" spans="1:58" x14ac:dyDescent="0.35">
      <c r="A2003" s="1">
        <v>3015252</v>
      </c>
      <c r="B2003" s="1" t="s">
        <v>58</v>
      </c>
      <c r="C2003" s="1">
        <v>36484811</v>
      </c>
      <c r="D2003" s="1">
        <v>339612993</v>
      </c>
      <c r="E2003" s="1" t="s">
        <v>59</v>
      </c>
      <c r="F2003" s="1" t="s">
        <v>60</v>
      </c>
      <c r="G2003" s="1" t="s">
        <v>117</v>
      </c>
      <c r="H2003" s="1" t="s">
        <v>11466</v>
      </c>
      <c r="I2003" s="1">
        <v>771359959</v>
      </c>
      <c r="J2003" s="1" t="s">
        <v>11467</v>
      </c>
      <c r="K2003" s="1">
        <v>16</v>
      </c>
      <c r="L2003" s="1" t="s">
        <v>64</v>
      </c>
      <c r="M2003" s="1" t="s">
        <v>65</v>
      </c>
      <c r="N2003" s="2">
        <v>45197.041666666664</v>
      </c>
      <c r="O2003" s="1" t="s">
        <v>66</v>
      </c>
      <c r="Q2003" s="1" t="s">
        <v>67</v>
      </c>
      <c r="R2003" s="2">
        <v>45720.569490740738</v>
      </c>
      <c r="S2003" s="1" t="s">
        <v>782</v>
      </c>
      <c r="T2003" s="1" t="s">
        <v>783</v>
      </c>
      <c r="U2003" s="1" t="s">
        <v>70</v>
      </c>
      <c r="V2003" s="1" t="s">
        <v>11468</v>
      </c>
      <c r="Y2003" s="1" t="s">
        <v>5143</v>
      </c>
      <c r="Z2003" s="1" t="s">
        <v>894</v>
      </c>
      <c r="AA2003" s="1" t="s">
        <v>3207</v>
      </c>
      <c r="AB2003" s="1" t="s">
        <v>3207</v>
      </c>
      <c r="AE2003" s="2">
        <v>45720.864328703705</v>
      </c>
      <c r="AF2003" s="1" t="s">
        <v>77</v>
      </c>
      <c r="AH2003" s="1" t="s">
        <v>125</v>
      </c>
      <c r="AI2003" s="1" t="s">
        <v>58</v>
      </c>
      <c r="AJ2003" s="1" t="s">
        <v>126</v>
      </c>
      <c r="AK2003" s="1" t="s">
        <v>11469</v>
      </c>
      <c r="AL2003" s="1" t="s">
        <v>204</v>
      </c>
      <c r="AM2003" s="2">
        <v>45720.864398148151</v>
      </c>
      <c r="AN2003" s="1" t="s">
        <v>11469</v>
      </c>
      <c r="AO2003" s="1" t="s">
        <v>204</v>
      </c>
      <c r="AP2003" s="1">
        <v>5763941</v>
      </c>
      <c r="AQ2003" s="1" t="s">
        <v>83</v>
      </c>
      <c r="AR2003" s="2">
        <v>45721.401516203703</v>
      </c>
      <c r="AS2003" s="1" t="s">
        <v>84</v>
      </c>
      <c r="AT2003" s="2">
        <v>45720.333333333336</v>
      </c>
      <c r="AU2003" s="1" t="s">
        <v>85</v>
      </c>
      <c r="AV2003" s="1" t="s">
        <v>583</v>
      </c>
      <c r="AW2003" s="1" t="s">
        <v>583</v>
      </c>
      <c r="AX2003" s="1" t="s">
        <v>584</v>
      </c>
      <c r="AZ2003" s="2">
        <v>45721.401516203703</v>
      </c>
      <c r="BB2003" s="1" t="s">
        <v>111</v>
      </c>
      <c r="BC2003" s="1" t="s">
        <v>112</v>
      </c>
      <c r="BD2003" s="1" t="s">
        <v>113</v>
      </c>
      <c r="BE2003" s="1" t="s">
        <v>11470</v>
      </c>
      <c r="BF2003" s="1" t="s">
        <v>1936</v>
      </c>
    </row>
    <row r="2004" spans="1:58" x14ac:dyDescent="0.35">
      <c r="A2004" s="1">
        <v>3015253</v>
      </c>
      <c r="B2004" s="1" t="s">
        <v>58</v>
      </c>
      <c r="C2004" s="1">
        <v>44279681</v>
      </c>
      <c r="D2004" s="1">
        <v>338409247</v>
      </c>
      <c r="E2004" s="1" t="s">
        <v>59</v>
      </c>
      <c r="F2004" s="1" t="s">
        <v>60</v>
      </c>
      <c r="G2004" s="1" t="s">
        <v>1177</v>
      </c>
      <c r="H2004" s="1" t="s">
        <v>9578</v>
      </c>
      <c r="I2004" s="1">
        <v>776043189</v>
      </c>
      <c r="J2004" s="1" t="s">
        <v>2042</v>
      </c>
      <c r="K2004" s="1">
        <v>20</v>
      </c>
      <c r="L2004" s="1" t="s">
        <v>294</v>
      </c>
      <c r="M2004" s="1" t="s">
        <v>295</v>
      </c>
      <c r="N2004" s="2">
        <v>45577.512523148151</v>
      </c>
      <c r="O2004" s="1" t="s">
        <v>520</v>
      </c>
      <c r="Q2004" s="1" t="s">
        <v>67</v>
      </c>
      <c r="R2004" s="2">
        <v>45720.570706018516</v>
      </c>
      <c r="S2004" s="1" t="s">
        <v>5131</v>
      </c>
      <c r="T2004" s="1" t="s">
        <v>412</v>
      </c>
      <c r="U2004" s="1" t="s">
        <v>70</v>
      </c>
      <c r="V2004" s="1" t="s">
        <v>1145</v>
      </c>
      <c r="W2004" s="1" t="s">
        <v>334</v>
      </c>
      <c r="X2004" s="1" t="s">
        <v>335</v>
      </c>
      <c r="Y2004" s="1" t="s">
        <v>7157</v>
      </c>
      <c r="Z2004" s="1" t="s">
        <v>1300</v>
      </c>
      <c r="AA2004" s="1">
        <v>1009</v>
      </c>
      <c r="AB2004" s="1" t="s">
        <v>124</v>
      </c>
      <c r="AE2004" s="2">
        <v>45720.571030092593</v>
      </c>
      <c r="AF2004" s="1" t="s">
        <v>443</v>
      </c>
      <c r="AH2004" s="1" t="s">
        <v>125</v>
      </c>
      <c r="AI2004" s="1" t="s">
        <v>464</v>
      </c>
      <c r="AJ2004" s="1" t="s">
        <v>465</v>
      </c>
      <c r="AK2004" s="1" t="s">
        <v>11471</v>
      </c>
      <c r="AL2004" s="1" t="s">
        <v>5131</v>
      </c>
      <c r="AM2004" s="2">
        <v>45720.571087962962</v>
      </c>
      <c r="AO2004" s="1" t="s">
        <v>5131</v>
      </c>
      <c r="AP2004" s="1">
        <v>5762309</v>
      </c>
      <c r="AQ2004" s="1" t="s">
        <v>83</v>
      </c>
      <c r="AR2004" s="2">
        <v>45720.773217592592</v>
      </c>
      <c r="AS2004" s="1" t="s">
        <v>84</v>
      </c>
      <c r="AT2004" s="2">
        <v>45720.5625</v>
      </c>
      <c r="AU2004" s="1" t="s">
        <v>85</v>
      </c>
      <c r="AV2004" s="1" t="s">
        <v>1702</v>
      </c>
      <c r="AW2004" s="1" t="s">
        <v>1703</v>
      </c>
      <c r="AX2004" s="1" t="s">
        <v>1946</v>
      </c>
      <c r="AZ2004" s="2">
        <v>45720.773217592592</v>
      </c>
      <c r="BB2004" s="1" t="s">
        <v>9167</v>
      </c>
      <c r="BC2004" s="1" t="s">
        <v>9168</v>
      </c>
      <c r="BD2004" s="1" t="s">
        <v>9169</v>
      </c>
      <c r="BE2004" s="1" t="s">
        <v>755</v>
      </c>
      <c r="BF2004" s="1" t="s">
        <v>349</v>
      </c>
    </row>
    <row r="2005" spans="1:58" x14ac:dyDescent="0.35">
      <c r="A2005" s="1">
        <v>3015254</v>
      </c>
      <c r="B2005" s="1" t="s">
        <v>58</v>
      </c>
      <c r="C2005" s="1">
        <v>30239431</v>
      </c>
      <c r="D2005" s="1">
        <v>338203540</v>
      </c>
      <c r="E2005" s="1" t="s">
        <v>59</v>
      </c>
      <c r="F2005" s="1" t="s">
        <v>60</v>
      </c>
      <c r="G2005" s="1" t="s">
        <v>95</v>
      </c>
      <c r="H2005" s="1" t="s">
        <v>11472</v>
      </c>
      <c r="I2005" s="1">
        <v>778576018</v>
      </c>
      <c r="J2005" s="1" t="s">
        <v>576</v>
      </c>
      <c r="K2005" s="1">
        <v>12</v>
      </c>
      <c r="L2005" s="1" t="s">
        <v>64</v>
      </c>
      <c r="M2005" s="1" t="s">
        <v>65</v>
      </c>
      <c r="N2005" s="2">
        <v>45552.708333333336</v>
      </c>
      <c r="O2005" s="1" t="s">
        <v>66</v>
      </c>
      <c r="Q2005" s="1" t="s">
        <v>67</v>
      </c>
      <c r="R2005" s="2">
        <v>45720.571770833332</v>
      </c>
      <c r="S2005" s="1" t="s">
        <v>6800</v>
      </c>
      <c r="T2005" s="1" t="s">
        <v>69</v>
      </c>
      <c r="U2005" s="1" t="s">
        <v>160</v>
      </c>
      <c r="V2005" s="1" t="s">
        <v>11473</v>
      </c>
      <c r="W2005" s="1" t="s">
        <v>72</v>
      </c>
      <c r="X2005" s="1" t="s">
        <v>2112</v>
      </c>
      <c r="Y2005" s="1" t="s">
        <v>6082</v>
      </c>
      <c r="Z2005" s="1" t="s">
        <v>1067</v>
      </c>
      <c r="AA2005" s="1" t="s">
        <v>2114</v>
      </c>
      <c r="AB2005" s="1" t="s">
        <v>124</v>
      </c>
      <c r="AE2005" s="2">
        <v>45720.571782407409</v>
      </c>
      <c r="AF2005" s="1" t="s">
        <v>77</v>
      </c>
      <c r="AH2005" s="1" t="s">
        <v>78</v>
      </c>
      <c r="AI2005" s="1" t="s">
        <v>58</v>
      </c>
      <c r="AJ2005" s="1" t="s">
        <v>80</v>
      </c>
      <c r="AK2005" s="1" t="s">
        <v>11474</v>
      </c>
      <c r="AL2005" s="1" t="s">
        <v>6800</v>
      </c>
      <c r="AM2005" s="2">
        <v>45720.961759259262</v>
      </c>
      <c r="AN2005" s="1" t="s">
        <v>3617</v>
      </c>
      <c r="AO2005" s="1" t="s">
        <v>1484</v>
      </c>
      <c r="AP2005" s="1">
        <v>5764101</v>
      </c>
      <c r="AQ2005" s="1" t="s">
        <v>83</v>
      </c>
      <c r="AR2005" s="2">
        <v>45721.534351851849</v>
      </c>
      <c r="AS2005" s="1" t="s">
        <v>84</v>
      </c>
      <c r="AT2005" s="2">
        <v>45720.333333333336</v>
      </c>
      <c r="AU2005" s="1" t="s">
        <v>573</v>
      </c>
      <c r="AV2005" s="1" t="s">
        <v>402</v>
      </c>
      <c r="AW2005" s="1" t="s">
        <v>403</v>
      </c>
      <c r="AX2005" s="1" t="s">
        <v>404</v>
      </c>
      <c r="AZ2005" s="2">
        <v>45721.534351851849</v>
      </c>
      <c r="BB2005" s="1" t="s">
        <v>537</v>
      </c>
      <c r="BC2005" s="1" t="s">
        <v>538</v>
      </c>
      <c r="BD2005" s="1" t="s">
        <v>91</v>
      </c>
      <c r="BE2005" s="1" t="s">
        <v>11475</v>
      </c>
      <c r="BF2005" s="1" t="s">
        <v>1484</v>
      </c>
    </row>
    <row r="2006" spans="1:58" x14ac:dyDescent="0.35">
      <c r="A2006" s="1">
        <v>3015255</v>
      </c>
      <c r="B2006" s="1" t="s">
        <v>58</v>
      </c>
      <c r="C2006" s="1">
        <v>39112161</v>
      </c>
      <c r="D2006" s="1">
        <v>338701909</v>
      </c>
      <c r="E2006" s="1" t="s">
        <v>59</v>
      </c>
      <c r="F2006" s="1" t="s">
        <v>60</v>
      </c>
      <c r="G2006" s="1" t="s">
        <v>422</v>
      </c>
      <c r="H2006" s="1" t="s">
        <v>1416</v>
      </c>
      <c r="I2006" s="1">
        <v>783729724</v>
      </c>
      <c r="J2006" s="1" t="s">
        <v>1417</v>
      </c>
      <c r="K2006" s="1">
        <v>13</v>
      </c>
      <c r="L2006" s="1" t="s">
        <v>64</v>
      </c>
      <c r="M2006" s="1" t="s">
        <v>65</v>
      </c>
      <c r="N2006" s="2">
        <v>45018</v>
      </c>
      <c r="O2006" s="1" t="s">
        <v>353</v>
      </c>
      <c r="Q2006" s="1" t="s">
        <v>67</v>
      </c>
      <c r="R2006" s="2">
        <v>45720.571828703702</v>
      </c>
      <c r="S2006" s="1" t="s">
        <v>245</v>
      </c>
      <c r="T2006" s="1" t="s">
        <v>100</v>
      </c>
      <c r="U2006" s="1" t="s">
        <v>1219</v>
      </c>
      <c r="V2006" s="1" t="s">
        <v>11476</v>
      </c>
      <c r="W2006" s="1" t="s">
        <v>653</v>
      </c>
      <c r="X2006" s="1" t="s">
        <v>654</v>
      </c>
      <c r="Y2006" s="1" t="s">
        <v>1420</v>
      </c>
      <c r="Z2006" s="1" t="s">
        <v>606</v>
      </c>
      <c r="AA2006" s="1" t="s">
        <v>1421</v>
      </c>
      <c r="AB2006" s="1" t="s">
        <v>1422</v>
      </c>
      <c r="AE2006" s="2">
        <v>45720.571851851855</v>
      </c>
      <c r="AF2006" s="1" t="s">
        <v>77</v>
      </c>
      <c r="AH2006" s="1" t="s">
        <v>78</v>
      </c>
      <c r="AI2006" s="1" t="s">
        <v>79</v>
      </c>
      <c r="AJ2006" s="1" t="s">
        <v>283</v>
      </c>
      <c r="AK2006" s="1" t="s">
        <v>11477</v>
      </c>
      <c r="AL2006" s="1" t="s">
        <v>245</v>
      </c>
      <c r="AM2006" s="2">
        <v>45720.571909722225</v>
      </c>
      <c r="AN2006" s="1" t="s">
        <v>11477</v>
      </c>
      <c r="AP2006" s="1">
        <v>5762316</v>
      </c>
      <c r="AQ2006" s="1" t="s">
        <v>83</v>
      </c>
      <c r="AR2006" s="2">
        <v>45720.921469907407</v>
      </c>
      <c r="AS2006" s="1" t="s">
        <v>84</v>
      </c>
      <c r="AT2006" s="2">
        <v>45722.333333333336</v>
      </c>
      <c r="AU2006" s="1" t="s">
        <v>85</v>
      </c>
      <c r="AV2006" s="1" t="s">
        <v>608</v>
      </c>
      <c r="AW2006" s="1" t="s">
        <v>609</v>
      </c>
      <c r="AX2006" s="1" t="s">
        <v>6838</v>
      </c>
      <c r="AZ2006" s="2">
        <v>45720.921469907407</v>
      </c>
      <c r="BB2006" s="1" t="s">
        <v>1129</v>
      </c>
      <c r="BC2006" s="1" t="s">
        <v>1130</v>
      </c>
      <c r="BD2006" s="1" t="s">
        <v>815</v>
      </c>
      <c r="BE2006" s="1" t="s">
        <v>1400</v>
      </c>
      <c r="BF2006" s="1" t="s">
        <v>8026</v>
      </c>
    </row>
    <row r="2007" spans="1:58" x14ac:dyDescent="0.35">
      <c r="A2007" s="1">
        <v>3015256</v>
      </c>
      <c r="B2007" s="1" t="s">
        <v>58</v>
      </c>
      <c r="C2007" s="1">
        <v>39669371</v>
      </c>
      <c r="D2007" s="1">
        <v>338436206</v>
      </c>
      <c r="E2007" s="1" t="s">
        <v>59</v>
      </c>
      <c r="F2007" s="1" t="s">
        <v>60</v>
      </c>
      <c r="G2007" s="1" t="s">
        <v>876</v>
      </c>
      <c r="H2007" s="1" t="s">
        <v>1580</v>
      </c>
      <c r="I2007" s="1">
        <v>338436206</v>
      </c>
      <c r="J2007" s="1" t="s">
        <v>277</v>
      </c>
      <c r="K2007" s="1">
        <v>12</v>
      </c>
      <c r="L2007" s="1" t="s">
        <v>64</v>
      </c>
      <c r="M2007" s="1" t="s">
        <v>65</v>
      </c>
      <c r="N2007" s="2">
        <v>45236</v>
      </c>
      <c r="O2007" s="1" t="s">
        <v>353</v>
      </c>
      <c r="Q2007" s="1" t="s">
        <v>67</v>
      </c>
      <c r="R2007" s="2">
        <v>45720.572847222225</v>
      </c>
      <c r="S2007" s="1" t="s">
        <v>1941</v>
      </c>
      <c r="T2007" s="1" t="s">
        <v>100</v>
      </c>
      <c r="U2007" s="1" t="s">
        <v>70</v>
      </c>
      <c r="V2007" s="1" t="s">
        <v>11478</v>
      </c>
      <c r="W2007" s="1" t="s">
        <v>72</v>
      </c>
      <c r="X2007" s="1" t="s">
        <v>183</v>
      </c>
      <c r="Y2007" s="1" t="s">
        <v>11479</v>
      </c>
      <c r="Z2007" s="1" t="s">
        <v>477</v>
      </c>
      <c r="AA2007" s="1" t="s">
        <v>1918</v>
      </c>
      <c r="AB2007" s="1" t="s">
        <v>1918</v>
      </c>
      <c r="AE2007" s="2">
        <v>45720.572858796295</v>
      </c>
      <c r="AF2007" s="1" t="s">
        <v>77</v>
      </c>
      <c r="AH2007" s="1" t="s">
        <v>78</v>
      </c>
      <c r="AI2007" s="1" t="s">
        <v>79</v>
      </c>
      <c r="AJ2007" s="1" t="s">
        <v>378</v>
      </c>
      <c r="AK2007" s="1" t="s">
        <v>11480</v>
      </c>
      <c r="AL2007" s="1" t="s">
        <v>1941</v>
      </c>
      <c r="AM2007" s="2">
        <v>45720.572893518518</v>
      </c>
      <c r="AN2007" s="1" t="s">
        <v>11480</v>
      </c>
      <c r="AP2007" s="1">
        <v>5762325</v>
      </c>
      <c r="AQ2007" s="1" t="s">
        <v>83</v>
      </c>
      <c r="AR2007" s="2">
        <v>45721.709293981483</v>
      </c>
      <c r="AS2007" s="1" t="s">
        <v>84</v>
      </c>
      <c r="AT2007" s="2">
        <v>45722.333333333336</v>
      </c>
      <c r="AU2007" s="1" t="s">
        <v>85</v>
      </c>
      <c r="AV2007" s="1" t="s">
        <v>480</v>
      </c>
      <c r="AW2007" s="1" t="s">
        <v>481</v>
      </c>
      <c r="AX2007" s="1" t="s">
        <v>9847</v>
      </c>
      <c r="AZ2007" s="2">
        <v>45721.709293981483</v>
      </c>
      <c r="BB2007" s="1" t="s">
        <v>714</v>
      </c>
      <c r="BC2007" s="1" t="s">
        <v>715</v>
      </c>
      <c r="BD2007" s="1" t="s">
        <v>716</v>
      </c>
      <c r="BE2007" s="1" t="s">
        <v>1595</v>
      </c>
      <c r="BF2007" s="1" t="s">
        <v>431</v>
      </c>
    </row>
    <row r="2008" spans="1:58" x14ac:dyDescent="0.35">
      <c r="A2008" s="1">
        <v>3015257</v>
      </c>
      <c r="B2008" s="1" t="s">
        <v>58</v>
      </c>
      <c r="C2008" s="1">
        <v>34622441</v>
      </c>
      <c r="D2008" s="1">
        <v>338229637</v>
      </c>
      <c r="E2008" s="1" t="s">
        <v>59</v>
      </c>
      <c r="F2008" s="1" t="s">
        <v>60</v>
      </c>
      <c r="G2008" s="1" t="s">
        <v>116</v>
      </c>
      <c r="H2008" s="1" t="s">
        <v>11481</v>
      </c>
      <c r="I2008" s="1">
        <v>785449962</v>
      </c>
      <c r="J2008" s="1" t="s">
        <v>11482</v>
      </c>
      <c r="K2008" s="1">
        <v>12</v>
      </c>
      <c r="L2008" s="1" t="s">
        <v>64</v>
      </c>
      <c r="M2008" s="1" t="s">
        <v>65</v>
      </c>
      <c r="N2008" s="2">
        <v>45050</v>
      </c>
      <c r="O2008" s="1" t="s">
        <v>353</v>
      </c>
      <c r="Q2008" s="1" t="s">
        <v>67</v>
      </c>
      <c r="R2008" s="2">
        <v>45720.572928240741</v>
      </c>
      <c r="S2008" s="1" t="s">
        <v>5581</v>
      </c>
      <c r="T2008" s="1" t="s">
        <v>100</v>
      </c>
      <c r="U2008" s="1" t="s">
        <v>70</v>
      </c>
      <c r="V2008" s="1" t="s">
        <v>11483</v>
      </c>
      <c r="W2008" s="1" t="s">
        <v>72</v>
      </c>
      <c r="X2008" s="1" t="s">
        <v>183</v>
      </c>
      <c r="Y2008" s="1" t="s">
        <v>7495</v>
      </c>
      <c r="Z2008" s="1" t="s">
        <v>546</v>
      </c>
      <c r="AA2008" s="1" t="s">
        <v>11484</v>
      </c>
      <c r="AB2008" s="1" t="s">
        <v>11484</v>
      </c>
      <c r="AC2008" s="1" t="s">
        <v>11485</v>
      </c>
      <c r="AE2008" s="2">
        <v>45721.95548611111</v>
      </c>
      <c r="AF2008" s="1" t="s">
        <v>77</v>
      </c>
      <c r="AH2008" s="1" t="s">
        <v>125</v>
      </c>
      <c r="AI2008" s="1" t="s">
        <v>58</v>
      </c>
      <c r="AJ2008" s="1" t="s">
        <v>126</v>
      </c>
      <c r="AK2008" s="1" t="s">
        <v>11486</v>
      </c>
      <c r="AL2008" s="1" t="s">
        <v>431</v>
      </c>
      <c r="AM2008" s="2">
        <v>45721.955578703702</v>
      </c>
      <c r="AN2008" s="1" t="s">
        <v>11486</v>
      </c>
      <c r="AO2008" s="1" t="s">
        <v>431</v>
      </c>
      <c r="AP2008" s="1">
        <v>5769146</v>
      </c>
      <c r="AQ2008" s="1" t="s">
        <v>83</v>
      </c>
      <c r="AR2008" s="2">
        <v>45722.66914351852</v>
      </c>
      <c r="AS2008" s="1" t="s">
        <v>84</v>
      </c>
      <c r="AT2008" s="2">
        <v>45721.333333333336</v>
      </c>
      <c r="AU2008" s="1" t="s">
        <v>85</v>
      </c>
      <c r="AV2008" s="1" t="s">
        <v>306</v>
      </c>
      <c r="AW2008" s="1" t="s">
        <v>307</v>
      </c>
      <c r="AX2008" s="1" t="s">
        <v>308</v>
      </c>
      <c r="AZ2008" s="2">
        <v>45722.66914351852</v>
      </c>
      <c r="BB2008" s="1" t="s">
        <v>714</v>
      </c>
      <c r="BC2008" s="1" t="s">
        <v>715</v>
      </c>
      <c r="BD2008" s="1" t="s">
        <v>716</v>
      </c>
      <c r="BE2008" s="1" t="s">
        <v>835</v>
      </c>
      <c r="BF2008" s="1" t="s">
        <v>431</v>
      </c>
    </row>
    <row r="2009" spans="1:58" x14ac:dyDescent="0.35">
      <c r="A2009" s="1">
        <v>3015258</v>
      </c>
      <c r="B2009" s="1" t="s">
        <v>223</v>
      </c>
      <c r="C2009" s="1">
        <v>39996721</v>
      </c>
      <c r="D2009" s="1">
        <v>338346378</v>
      </c>
      <c r="E2009" s="1" t="s">
        <v>59</v>
      </c>
      <c r="F2009" s="1" t="s">
        <v>60</v>
      </c>
      <c r="G2009" s="1" t="s">
        <v>794</v>
      </c>
      <c r="H2009" s="1" t="s">
        <v>11487</v>
      </c>
      <c r="I2009" s="1">
        <v>772242681</v>
      </c>
      <c r="J2009" s="1" t="s">
        <v>11488</v>
      </c>
      <c r="K2009" s="1">
        <v>13</v>
      </c>
      <c r="L2009" s="1" t="s">
        <v>244</v>
      </c>
      <c r="M2009" s="1" t="s">
        <v>65</v>
      </c>
      <c r="N2009" s="2">
        <v>44900.753472222219</v>
      </c>
      <c r="O2009" s="1" t="s">
        <v>98</v>
      </c>
      <c r="Q2009" s="1" t="s">
        <v>67</v>
      </c>
      <c r="R2009" s="2">
        <v>45720.572951388887</v>
      </c>
      <c r="S2009" s="1" t="s">
        <v>2555</v>
      </c>
      <c r="T2009" s="1" t="s">
        <v>69</v>
      </c>
      <c r="U2009" s="1" t="s">
        <v>70</v>
      </c>
      <c r="V2009" s="1" t="s">
        <v>11489</v>
      </c>
      <c r="W2009" s="1" t="s">
        <v>334</v>
      </c>
      <c r="X2009" s="1" t="s">
        <v>1153</v>
      </c>
      <c r="Y2009" s="1" t="s">
        <v>2463</v>
      </c>
      <c r="Z2009" s="1" t="s">
        <v>1507</v>
      </c>
      <c r="AA2009" s="1" t="s">
        <v>11490</v>
      </c>
      <c r="AB2009" s="1" t="s">
        <v>11491</v>
      </c>
      <c r="AE2009" s="2">
        <v>45720.572962962964</v>
      </c>
      <c r="AF2009" s="1" t="s">
        <v>77</v>
      </c>
      <c r="AH2009" s="1" t="s">
        <v>125</v>
      </c>
      <c r="AI2009" s="1" t="s">
        <v>360</v>
      </c>
      <c r="AJ2009" s="1" t="s">
        <v>674</v>
      </c>
      <c r="AK2009" s="1" t="s">
        <v>11489</v>
      </c>
      <c r="AL2009" s="1" t="s">
        <v>2555</v>
      </c>
      <c r="AM2009" s="2">
        <v>45720.57303240741</v>
      </c>
      <c r="AN2009" s="1" t="s">
        <v>11489</v>
      </c>
      <c r="AP2009" s="1">
        <v>5762327</v>
      </c>
      <c r="AQ2009" s="1" t="s">
        <v>83</v>
      </c>
      <c r="AR2009" s="2">
        <v>45720.773368055554</v>
      </c>
      <c r="AS2009" s="1" t="s">
        <v>84</v>
      </c>
      <c r="AT2009" s="2">
        <v>45722.333333333336</v>
      </c>
      <c r="AU2009" s="1" t="s">
        <v>85</v>
      </c>
      <c r="AV2009" s="1" t="s">
        <v>1214</v>
      </c>
      <c r="AW2009" s="1" t="s">
        <v>1215</v>
      </c>
      <c r="AX2009" s="1" t="s">
        <v>7714</v>
      </c>
      <c r="AZ2009" s="2">
        <v>45720.773368055554</v>
      </c>
      <c r="BB2009" s="1" t="s">
        <v>1571</v>
      </c>
      <c r="BC2009" s="1" t="s">
        <v>1572</v>
      </c>
      <c r="BD2009" s="1" t="s">
        <v>1573</v>
      </c>
      <c r="BE2009" s="1" t="s">
        <v>11492</v>
      </c>
      <c r="BF2009" s="1" t="s">
        <v>1142</v>
      </c>
    </row>
    <row r="2010" spans="1:58" x14ac:dyDescent="0.35">
      <c r="A2010" s="1">
        <v>3015259</v>
      </c>
      <c r="B2010" s="1" t="s">
        <v>58</v>
      </c>
      <c r="C2010" s="1">
        <v>44529771</v>
      </c>
      <c r="D2010" s="1">
        <v>338684629</v>
      </c>
      <c r="E2010" s="1" t="s">
        <v>59</v>
      </c>
      <c r="F2010" s="1" t="s">
        <v>60</v>
      </c>
      <c r="G2010" s="1" t="s">
        <v>11493</v>
      </c>
      <c r="H2010" s="1" t="s">
        <v>11494</v>
      </c>
      <c r="K2010" s="1">
        <v>12</v>
      </c>
      <c r="L2010" s="1" t="s">
        <v>64</v>
      </c>
      <c r="M2010" s="1" t="s">
        <v>65</v>
      </c>
      <c r="N2010" s="2">
        <v>45622.484814814816</v>
      </c>
      <c r="O2010" s="1" t="s">
        <v>66</v>
      </c>
      <c r="Q2010" s="1" t="s">
        <v>67</v>
      </c>
      <c r="R2010" s="2">
        <v>45720.573217592595</v>
      </c>
      <c r="S2010" s="1" t="s">
        <v>5704</v>
      </c>
      <c r="T2010" s="1" t="s">
        <v>100</v>
      </c>
      <c r="U2010" s="1" t="s">
        <v>70</v>
      </c>
      <c r="V2010" s="1" t="s">
        <v>11495</v>
      </c>
      <c r="Y2010" s="1" t="s">
        <v>2712</v>
      </c>
      <c r="Z2010" s="1" t="s">
        <v>75</v>
      </c>
      <c r="AA2010" s="1" t="s">
        <v>185</v>
      </c>
      <c r="AB2010" s="1" t="s">
        <v>124</v>
      </c>
      <c r="AE2010" s="2">
        <v>45720.573229166665</v>
      </c>
      <c r="AF2010" s="1" t="s">
        <v>77</v>
      </c>
      <c r="AH2010" s="1" t="s">
        <v>125</v>
      </c>
      <c r="AI2010" s="1" t="s">
        <v>79</v>
      </c>
      <c r="AJ2010" s="1" t="s">
        <v>378</v>
      </c>
      <c r="AK2010" s="1" t="s">
        <v>7273</v>
      </c>
      <c r="AL2010" s="1" t="s">
        <v>5704</v>
      </c>
      <c r="AM2010" s="2">
        <v>45720.573275462964</v>
      </c>
      <c r="AN2010" s="1" t="s">
        <v>7273</v>
      </c>
      <c r="AP2010" s="1">
        <v>5762328</v>
      </c>
      <c r="AQ2010" s="1" t="s">
        <v>83</v>
      </c>
      <c r="AR2010" s="2">
        <v>45720.747384259259</v>
      </c>
      <c r="AS2010" s="1" t="s">
        <v>84</v>
      </c>
      <c r="AT2010" s="2">
        <v>45722.333333333336</v>
      </c>
      <c r="AU2010" s="1" t="s">
        <v>85</v>
      </c>
      <c r="AV2010" s="1" t="s">
        <v>480</v>
      </c>
      <c r="AW2010" s="1" t="s">
        <v>481</v>
      </c>
      <c r="AX2010" s="1" t="s">
        <v>6274</v>
      </c>
      <c r="AZ2010" s="2">
        <v>45720.747384259259</v>
      </c>
      <c r="BB2010" s="1" t="s">
        <v>111</v>
      </c>
      <c r="BC2010" s="1" t="s">
        <v>112</v>
      </c>
      <c r="BD2010" s="1" t="s">
        <v>113</v>
      </c>
      <c r="BE2010" s="1" t="s">
        <v>1547</v>
      </c>
      <c r="BF2010" s="1" t="s">
        <v>188</v>
      </c>
    </row>
    <row r="2011" spans="1:58" x14ac:dyDescent="0.35">
      <c r="A2011" s="1">
        <v>3015260</v>
      </c>
      <c r="B2011" s="1" t="s">
        <v>94</v>
      </c>
      <c r="C2011" s="1">
        <v>35458231</v>
      </c>
      <c r="D2011" s="1">
        <v>339514691</v>
      </c>
      <c r="E2011" s="1" t="s">
        <v>59</v>
      </c>
      <c r="F2011" s="1" t="s">
        <v>60</v>
      </c>
      <c r="G2011" s="1" t="s">
        <v>876</v>
      </c>
      <c r="H2011" s="1" t="s">
        <v>4046</v>
      </c>
      <c r="I2011" s="1">
        <v>779291665</v>
      </c>
      <c r="J2011" s="1" t="s">
        <v>2919</v>
      </c>
      <c r="K2011" s="1">
        <v>14</v>
      </c>
      <c r="L2011" s="1" t="s">
        <v>64</v>
      </c>
      <c r="M2011" s="1" t="s">
        <v>65</v>
      </c>
      <c r="N2011" s="2">
        <v>44656.590289351851</v>
      </c>
      <c r="O2011" s="1" t="s">
        <v>98</v>
      </c>
      <c r="Q2011" s="1" t="s">
        <v>67</v>
      </c>
      <c r="R2011" s="2">
        <v>45720.57366898148</v>
      </c>
      <c r="S2011" s="1" t="s">
        <v>6671</v>
      </c>
      <c r="T2011" s="1" t="s">
        <v>100</v>
      </c>
      <c r="U2011" s="1" t="s">
        <v>70</v>
      </c>
      <c r="V2011" s="1" t="s">
        <v>11496</v>
      </c>
      <c r="W2011" s="1" t="s">
        <v>263</v>
      </c>
      <c r="X2011" s="1" t="s">
        <v>263</v>
      </c>
      <c r="Y2011" s="1" t="s">
        <v>5697</v>
      </c>
      <c r="Z2011" s="1" t="s">
        <v>852</v>
      </c>
      <c r="AA2011" s="1" t="s">
        <v>1111</v>
      </c>
      <c r="AB2011" s="1" t="s">
        <v>1111</v>
      </c>
      <c r="AE2011" s="2">
        <v>45720.573692129627</v>
      </c>
      <c r="AF2011" s="1" t="s">
        <v>77</v>
      </c>
      <c r="AH2011" s="1" t="s">
        <v>78</v>
      </c>
      <c r="AI2011" s="1" t="s">
        <v>360</v>
      </c>
      <c r="AJ2011" s="1" t="s">
        <v>107</v>
      </c>
      <c r="AK2011" s="1" t="s">
        <v>11497</v>
      </c>
      <c r="AL2011" s="1" t="s">
        <v>6671</v>
      </c>
      <c r="AM2011" s="2">
        <v>45720.57371527778</v>
      </c>
      <c r="AN2011" s="1" t="s">
        <v>11497</v>
      </c>
      <c r="AP2011" s="1">
        <v>5762340</v>
      </c>
      <c r="AQ2011" s="1" t="s">
        <v>83</v>
      </c>
      <c r="AR2011" s="2">
        <v>45721.435671296298</v>
      </c>
      <c r="AS2011" s="1" t="s">
        <v>84</v>
      </c>
      <c r="AT2011" s="2">
        <v>45722.350694444445</v>
      </c>
      <c r="AU2011" s="1" t="s">
        <v>85</v>
      </c>
      <c r="AV2011" s="1" t="s">
        <v>108</v>
      </c>
      <c r="AW2011" s="1" t="s">
        <v>109</v>
      </c>
      <c r="AX2011" s="1" t="s">
        <v>110</v>
      </c>
      <c r="AZ2011" s="2">
        <v>45721.435671296298</v>
      </c>
      <c r="BB2011" s="1" t="s">
        <v>11404</v>
      </c>
      <c r="BC2011" s="1" t="s">
        <v>11405</v>
      </c>
      <c r="BD2011" s="1" t="s">
        <v>1051</v>
      </c>
      <c r="BE2011" s="1" t="s">
        <v>11107</v>
      </c>
      <c r="BF2011" s="1" t="s">
        <v>115</v>
      </c>
    </row>
    <row r="2012" spans="1:58" x14ac:dyDescent="0.35">
      <c r="A2012" s="1">
        <v>3015261</v>
      </c>
      <c r="B2012" s="1" t="s">
        <v>58</v>
      </c>
      <c r="C2012" s="1">
        <v>44676461</v>
      </c>
      <c r="D2012" s="1">
        <v>338802314</v>
      </c>
      <c r="E2012" s="1" t="s">
        <v>59</v>
      </c>
      <c r="F2012" s="1" t="s">
        <v>60</v>
      </c>
      <c r="G2012" s="1" t="s">
        <v>275</v>
      </c>
      <c r="H2012" s="1" t="s">
        <v>1719</v>
      </c>
      <c r="I2012" s="1">
        <v>775023546</v>
      </c>
      <c r="J2012" s="1" t="s">
        <v>8731</v>
      </c>
      <c r="K2012" s="1">
        <v>13</v>
      </c>
      <c r="L2012" s="1" t="s">
        <v>244</v>
      </c>
      <c r="M2012" s="1" t="s">
        <v>65</v>
      </c>
      <c r="N2012" s="2">
        <v>45659.5</v>
      </c>
      <c r="O2012" s="1" t="s">
        <v>353</v>
      </c>
      <c r="Q2012" s="1" t="s">
        <v>67</v>
      </c>
      <c r="R2012" s="2">
        <v>45720.573796296296</v>
      </c>
      <c r="S2012" s="1" t="s">
        <v>10593</v>
      </c>
      <c r="T2012" s="1" t="s">
        <v>100</v>
      </c>
      <c r="U2012" s="1" t="s">
        <v>70</v>
      </c>
      <c r="V2012" s="1" t="s">
        <v>11498</v>
      </c>
      <c r="W2012" s="1" t="s">
        <v>653</v>
      </c>
      <c r="X2012" s="1" t="s">
        <v>942</v>
      </c>
      <c r="Y2012" s="1" t="s">
        <v>1821</v>
      </c>
      <c r="Z2012" s="1" t="s">
        <v>2075</v>
      </c>
      <c r="AA2012" s="1" t="s">
        <v>11499</v>
      </c>
      <c r="AB2012" s="1" t="s">
        <v>11499</v>
      </c>
      <c r="AE2012" s="2">
        <v>45720.573819444442</v>
      </c>
      <c r="AF2012" s="1" t="s">
        <v>77</v>
      </c>
      <c r="AH2012" s="1" t="s">
        <v>78</v>
      </c>
      <c r="AI2012" s="1" t="s">
        <v>58</v>
      </c>
      <c r="AJ2012" s="1" t="s">
        <v>378</v>
      </c>
      <c r="AK2012" s="1" t="s">
        <v>11500</v>
      </c>
      <c r="AL2012" s="1" t="s">
        <v>10593</v>
      </c>
      <c r="AM2012" s="2">
        <v>45720.969259259262</v>
      </c>
      <c r="AN2012" s="1" t="s">
        <v>11250</v>
      </c>
      <c r="AO2012" s="1" t="s">
        <v>406</v>
      </c>
      <c r="AP2012" s="1">
        <v>5764115</v>
      </c>
      <c r="AQ2012" s="1" t="s">
        <v>83</v>
      </c>
      <c r="AR2012" s="2">
        <v>45721.752511574072</v>
      </c>
      <c r="AS2012" s="1" t="s">
        <v>84</v>
      </c>
      <c r="AT2012" s="2">
        <v>45721.333333333336</v>
      </c>
      <c r="AU2012" s="1" t="s">
        <v>85</v>
      </c>
      <c r="AV2012" s="1" t="s">
        <v>947</v>
      </c>
      <c r="AW2012" s="1" t="s">
        <v>948</v>
      </c>
      <c r="AX2012" s="1" t="s">
        <v>6821</v>
      </c>
      <c r="AZ2012" s="2">
        <v>45721.752511574072</v>
      </c>
      <c r="BB2012" s="1" t="s">
        <v>89</v>
      </c>
      <c r="BC2012" s="1" t="s">
        <v>90</v>
      </c>
      <c r="BD2012" s="1" t="s">
        <v>91</v>
      </c>
      <c r="BE2012" s="1" t="s">
        <v>11251</v>
      </c>
      <c r="BF2012" s="1" t="s">
        <v>657</v>
      </c>
    </row>
    <row r="2013" spans="1:58" x14ac:dyDescent="0.35">
      <c r="A2013" s="1">
        <v>3015262</v>
      </c>
      <c r="B2013" s="1" t="s">
        <v>58</v>
      </c>
      <c r="C2013" s="1">
        <v>41950541</v>
      </c>
      <c r="D2013" s="1">
        <v>339574016</v>
      </c>
      <c r="E2013" s="1" t="s">
        <v>59</v>
      </c>
      <c r="F2013" s="1" t="s">
        <v>60</v>
      </c>
      <c r="G2013" s="1" t="s">
        <v>10663</v>
      </c>
      <c r="H2013" s="1" t="s">
        <v>10663</v>
      </c>
      <c r="I2013" s="1">
        <v>784808664</v>
      </c>
      <c r="J2013" s="1" t="s">
        <v>1417</v>
      </c>
      <c r="K2013" s="1">
        <v>20</v>
      </c>
      <c r="L2013" s="1" t="s">
        <v>294</v>
      </c>
      <c r="M2013" s="1" t="s">
        <v>295</v>
      </c>
      <c r="N2013" s="2">
        <v>45713.625</v>
      </c>
      <c r="O2013" s="1" t="s">
        <v>520</v>
      </c>
      <c r="Q2013" s="1" t="s">
        <v>67</v>
      </c>
      <c r="R2013" s="2">
        <v>45720.573981481481</v>
      </c>
      <c r="S2013" s="1" t="s">
        <v>11501</v>
      </c>
      <c r="T2013" s="1" t="s">
        <v>412</v>
      </c>
      <c r="U2013" s="1" t="s">
        <v>70</v>
      </c>
      <c r="V2013" s="1" t="s">
        <v>11502</v>
      </c>
      <c r="W2013" s="1" t="s">
        <v>263</v>
      </c>
      <c r="X2013" s="1" t="s">
        <v>840</v>
      </c>
      <c r="Y2013" s="1" t="s">
        <v>11374</v>
      </c>
      <c r="Z2013" s="1" t="s">
        <v>4276</v>
      </c>
      <c r="AA2013" s="1" t="s">
        <v>1413</v>
      </c>
      <c r="AB2013" s="1" t="s">
        <v>124</v>
      </c>
      <c r="AE2013" s="2">
        <v>45720.574328703704</v>
      </c>
      <c r="AF2013" s="1" t="s">
        <v>443</v>
      </c>
      <c r="AH2013" s="1" t="s">
        <v>125</v>
      </c>
      <c r="AI2013" s="1" t="s">
        <v>464</v>
      </c>
      <c r="AJ2013" s="1" t="s">
        <v>465</v>
      </c>
      <c r="AK2013" s="1" t="s">
        <v>11503</v>
      </c>
      <c r="AL2013" s="1" t="s">
        <v>11501</v>
      </c>
      <c r="AM2013" s="2">
        <v>45720.574432870373</v>
      </c>
      <c r="AO2013" s="1" t="s">
        <v>11501</v>
      </c>
      <c r="AP2013" s="1">
        <v>5762345</v>
      </c>
      <c r="AQ2013" s="1" t="s">
        <v>83</v>
      </c>
      <c r="AR2013" s="2">
        <v>45720.725995370369</v>
      </c>
      <c r="AS2013" s="1" t="s">
        <v>84</v>
      </c>
      <c r="AT2013" s="2">
        <v>45720.5625</v>
      </c>
      <c r="AU2013" s="1" t="s">
        <v>85</v>
      </c>
      <c r="AV2013" s="1" t="s">
        <v>1328</v>
      </c>
      <c r="AW2013" s="1" t="s">
        <v>1329</v>
      </c>
      <c r="AX2013" s="1" t="s">
        <v>2441</v>
      </c>
      <c r="AZ2013" s="2">
        <v>45720.725995370369</v>
      </c>
      <c r="BB2013" s="1" t="s">
        <v>537</v>
      </c>
      <c r="BC2013" s="1" t="s">
        <v>538</v>
      </c>
      <c r="BD2013" s="1" t="s">
        <v>91</v>
      </c>
      <c r="BE2013" s="1" t="s">
        <v>11504</v>
      </c>
      <c r="BF2013" s="1" t="s">
        <v>914</v>
      </c>
    </row>
    <row r="2014" spans="1:58" x14ac:dyDescent="0.35">
      <c r="A2014" s="1">
        <v>3015263</v>
      </c>
      <c r="B2014" s="1" t="s">
        <v>58</v>
      </c>
      <c r="C2014" s="1">
        <v>34443141</v>
      </c>
      <c r="D2014" s="1">
        <v>339585570</v>
      </c>
      <c r="E2014" s="1" t="s">
        <v>59</v>
      </c>
      <c r="F2014" s="1" t="s">
        <v>60</v>
      </c>
      <c r="G2014" s="1" t="s">
        <v>117</v>
      </c>
      <c r="H2014" s="1" t="s">
        <v>11505</v>
      </c>
      <c r="I2014" s="1">
        <v>770214112</v>
      </c>
      <c r="J2014" s="1" t="s">
        <v>576</v>
      </c>
      <c r="K2014" s="1">
        <v>14</v>
      </c>
      <c r="L2014" s="1" t="s">
        <v>64</v>
      </c>
      <c r="M2014" s="1" t="s">
        <v>65</v>
      </c>
      <c r="N2014" s="2">
        <v>45622.541678240741</v>
      </c>
      <c r="O2014" s="1" t="s">
        <v>66</v>
      </c>
      <c r="Q2014" s="1" t="s">
        <v>67</v>
      </c>
      <c r="R2014" s="2">
        <v>45720.57439814815</v>
      </c>
      <c r="S2014" s="1" t="s">
        <v>6204</v>
      </c>
      <c r="T2014" s="1" t="s">
        <v>100</v>
      </c>
      <c r="U2014" s="1" t="s">
        <v>70</v>
      </c>
      <c r="V2014" s="1" t="s">
        <v>11506</v>
      </c>
      <c r="W2014" s="1" t="s">
        <v>263</v>
      </c>
      <c r="X2014" s="1" t="s">
        <v>840</v>
      </c>
      <c r="Y2014" s="1" t="s">
        <v>11039</v>
      </c>
      <c r="Z2014" s="1" t="s">
        <v>841</v>
      </c>
      <c r="AA2014" s="1" t="s">
        <v>7296</v>
      </c>
      <c r="AB2014" s="1" t="s">
        <v>124</v>
      </c>
      <c r="AE2014" s="2">
        <v>45720.574432870373</v>
      </c>
      <c r="AF2014" s="1" t="s">
        <v>77</v>
      </c>
      <c r="AH2014" s="1" t="s">
        <v>125</v>
      </c>
      <c r="AI2014" s="1" t="s">
        <v>79</v>
      </c>
      <c r="AJ2014" s="1" t="s">
        <v>378</v>
      </c>
      <c r="AK2014" s="1" t="s">
        <v>11507</v>
      </c>
      <c r="AL2014" s="1" t="s">
        <v>6204</v>
      </c>
      <c r="AM2014" s="2">
        <v>45720.574490740742</v>
      </c>
      <c r="AN2014" s="1" t="s">
        <v>11507</v>
      </c>
      <c r="AP2014" s="1">
        <v>5762346</v>
      </c>
      <c r="AQ2014" s="1" t="s">
        <v>83</v>
      </c>
      <c r="AR2014" s="2">
        <v>45720.718217592592</v>
      </c>
      <c r="AS2014" s="1" t="s">
        <v>84</v>
      </c>
      <c r="AT2014" s="2">
        <v>45722.333333333336</v>
      </c>
      <c r="AU2014" s="1" t="s">
        <v>85</v>
      </c>
      <c r="AV2014" s="1" t="s">
        <v>1328</v>
      </c>
      <c r="AW2014" s="1" t="s">
        <v>1329</v>
      </c>
      <c r="AX2014" s="1" t="s">
        <v>7944</v>
      </c>
      <c r="AZ2014" s="2">
        <v>45720.718217592592</v>
      </c>
      <c r="BB2014" s="1" t="s">
        <v>192</v>
      </c>
      <c r="BC2014" s="1" t="s">
        <v>193</v>
      </c>
      <c r="BD2014" s="1" t="s">
        <v>194</v>
      </c>
      <c r="BE2014" s="1" t="s">
        <v>4899</v>
      </c>
      <c r="BF2014" s="1" t="s">
        <v>914</v>
      </c>
    </row>
    <row r="2015" spans="1:58" x14ac:dyDescent="0.35">
      <c r="A2015" s="1">
        <v>3015264</v>
      </c>
      <c r="B2015" s="1" t="s">
        <v>58</v>
      </c>
      <c r="C2015" s="1">
        <v>39503301</v>
      </c>
      <c r="D2015" s="1">
        <v>338605659</v>
      </c>
      <c r="E2015" s="1" t="s">
        <v>59</v>
      </c>
      <c r="F2015" s="1" t="s">
        <v>60</v>
      </c>
      <c r="G2015" s="1" t="s">
        <v>769</v>
      </c>
      <c r="H2015" s="1" t="s">
        <v>315</v>
      </c>
      <c r="I2015" s="1">
        <v>773091822</v>
      </c>
      <c r="J2015" s="1" t="s">
        <v>1187</v>
      </c>
      <c r="K2015" s="1">
        <v>12</v>
      </c>
      <c r="L2015" s="1" t="s">
        <v>64</v>
      </c>
      <c r="M2015" s="1" t="s">
        <v>65</v>
      </c>
      <c r="N2015" s="2">
        <v>45108</v>
      </c>
      <c r="O2015" s="1" t="s">
        <v>353</v>
      </c>
      <c r="Q2015" s="1" t="s">
        <v>67</v>
      </c>
      <c r="R2015" s="2">
        <v>45720.575775462959</v>
      </c>
      <c r="S2015" s="1" t="s">
        <v>5451</v>
      </c>
      <c r="T2015" s="1" t="s">
        <v>100</v>
      </c>
      <c r="U2015" s="1" t="s">
        <v>160</v>
      </c>
      <c r="V2015" s="1" t="s">
        <v>11508</v>
      </c>
      <c r="Y2015" s="1" t="s">
        <v>7411</v>
      </c>
      <c r="Z2015" s="1" t="s">
        <v>1352</v>
      </c>
      <c r="AA2015" s="1" t="s">
        <v>1352</v>
      </c>
      <c r="AB2015" s="1" t="s">
        <v>1352</v>
      </c>
      <c r="AE2015" s="2">
        <v>45720.575787037036</v>
      </c>
      <c r="AF2015" s="1" t="s">
        <v>77</v>
      </c>
      <c r="AH2015" s="1" t="s">
        <v>78</v>
      </c>
      <c r="AI2015" s="1" t="s">
        <v>79</v>
      </c>
      <c r="AJ2015" s="1" t="s">
        <v>167</v>
      </c>
      <c r="AK2015" s="1" t="s">
        <v>11509</v>
      </c>
      <c r="AL2015" s="1" t="s">
        <v>5451</v>
      </c>
      <c r="AM2015" s="2">
        <v>45720.575821759259</v>
      </c>
      <c r="AN2015" s="1" t="s">
        <v>11509</v>
      </c>
      <c r="AP2015" s="1">
        <v>5762350</v>
      </c>
      <c r="AQ2015" s="1" t="s">
        <v>83</v>
      </c>
      <c r="AR2015" s="2">
        <v>45721.486006944448</v>
      </c>
      <c r="AS2015" s="1" t="s">
        <v>84</v>
      </c>
      <c r="AT2015" s="2">
        <v>45722.333333333336</v>
      </c>
      <c r="AU2015" s="1" t="s">
        <v>85</v>
      </c>
      <c r="AV2015" s="1" t="s">
        <v>1354</v>
      </c>
      <c r="AW2015" s="1" t="s">
        <v>1355</v>
      </c>
      <c r="AX2015" s="1" t="s">
        <v>2303</v>
      </c>
      <c r="AZ2015" s="2">
        <v>45721.486006944448</v>
      </c>
      <c r="BB2015" s="1" t="s">
        <v>89</v>
      </c>
      <c r="BC2015" s="1" t="s">
        <v>90</v>
      </c>
      <c r="BD2015" s="1" t="s">
        <v>91</v>
      </c>
      <c r="BE2015" s="1" t="s">
        <v>2425</v>
      </c>
      <c r="BF2015" s="1" t="s">
        <v>1936</v>
      </c>
    </row>
    <row r="2016" spans="1:58" x14ac:dyDescent="0.35">
      <c r="A2016" s="1">
        <v>3015265</v>
      </c>
      <c r="B2016" s="1" t="s">
        <v>58</v>
      </c>
      <c r="C2016" s="1">
        <v>2405711</v>
      </c>
      <c r="D2016" s="1">
        <v>339570027</v>
      </c>
      <c r="E2016" s="1" t="s">
        <v>59</v>
      </c>
      <c r="F2016" s="1" t="s">
        <v>60</v>
      </c>
      <c r="G2016" s="1" t="s">
        <v>314</v>
      </c>
      <c r="H2016" s="1" t="s">
        <v>11510</v>
      </c>
      <c r="I2016" s="1">
        <v>774412171</v>
      </c>
      <c r="J2016" s="1" t="s">
        <v>2919</v>
      </c>
      <c r="K2016" s="1">
        <v>12</v>
      </c>
      <c r="L2016" s="1" t="s">
        <v>64</v>
      </c>
      <c r="M2016" s="1" t="s">
        <v>65</v>
      </c>
      <c r="N2016" s="2">
        <v>44209.576215277775</v>
      </c>
      <c r="O2016" s="1" t="s">
        <v>5377</v>
      </c>
      <c r="Q2016" s="1" t="s">
        <v>67</v>
      </c>
      <c r="R2016" s="2">
        <v>45720.576689814814</v>
      </c>
      <c r="S2016" s="1" t="s">
        <v>4842</v>
      </c>
      <c r="T2016" s="1" t="s">
        <v>412</v>
      </c>
      <c r="U2016" s="1" t="s">
        <v>101</v>
      </c>
      <c r="V2016" s="1" t="s">
        <v>101</v>
      </c>
      <c r="W2016" s="1" t="s">
        <v>263</v>
      </c>
      <c r="X2016" s="1" t="s">
        <v>840</v>
      </c>
      <c r="Y2016" s="1" t="s">
        <v>11511</v>
      </c>
      <c r="Z2016" s="1" t="s">
        <v>841</v>
      </c>
      <c r="AA2016" s="1" t="s">
        <v>11512</v>
      </c>
      <c r="AB2016" s="1" t="s">
        <v>124</v>
      </c>
      <c r="AE2016" s="2">
        <v>45720.576944444445</v>
      </c>
      <c r="AF2016" s="1" t="s">
        <v>417</v>
      </c>
      <c r="AG2016" s="1">
        <v>48</v>
      </c>
      <c r="AH2016" s="1" t="s">
        <v>125</v>
      </c>
      <c r="AI2016" s="1" t="s">
        <v>464</v>
      </c>
      <c r="AJ2016" s="1" t="s">
        <v>465</v>
      </c>
      <c r="AK2016" s="1" t="s">
        <v>11513</v>
      </c>
      <c r="AL2016" s="1" t="s">
        <v>4842</v>
      </c>
      <c r="AM2016" s="2">
        <v>45720.577013888891</v>
      </c>
      <c r="AO2016" s="1" t="s">
        <v>4842</v>
      </c>
      <c r="AP2016" s="1">
        <v>5762355</v>
      </c>
      <c r="AQ2016" s="1" t="s">
        <v>83</v>
      </c>
      <c r="AR2016" s="2">
        <v>45721.567384259259</v>
      </c>
      <c r="AS2016" s="1" t="s">
        <v>84</v>
      </c>
      <c r="AT2016" s="2">
        <v>45720.333333333336</v>
      </c>
      <c r="AU2016" s="1" t="s">
        <v>573</v>
      </c>
      <c r="AV2016" s="1" t="s">
        <v>1328</v>
      </c>
      <c r="AW2016" s="1" t="s">
        <v>1329</v>
      </c>
      <c r="AX2016" s="1" t="s">
        <v>1363</v>
      </c>
      <c r="AY2016" s="2">
        <v>45722.576944444445</v>
      </c>
      <c r="AZ2016" s="2">
        <v>45721.567384259259</v>
      </c>
      <c r="BA2016" s="1" t="s">
        <v>419</v>
      </c>
      <c r="BB2016" s="1" t="s">
        <v>2089</v>
      </c>
      <c r="BC2016" s="1" t="s">
        <v>814</v>
      </c>
      <c r="BD2016" s="1" t="s">
        <v>815</v>
      </c>
      <c r="BE2016" s="1" t="s">
        <v>11514</v>
      </c>
      <c r="BF2016" s="1" t="s">
        <v>1365</v>
      </c>
    </row>
    <row r="2017" spans="1:58" x14ac:dyDescent="0.35">
      <c r="A2017" s="1">
        <v>3015266</v>
      </c>
      <c r="B2017" s="1" t="s">
        <v>223</v>
      </c>
      <c r="C2017" s="1">
        <v>40980701</v>
      </c>
      <c r="D2017" s="1">
        <v>339706486</v>
      </c>
      <c r="E2017" s="1" t="s">
        <v>59</v>
      </c>
      <c r="F2017" s="1" t="s">
        <v>60</v>
      </c>
      <c r="G2017" s="1" t="s">
        <v>1347</v>
      </c>
      <c r="H2017" s="1" t="s">
        <v>2654</v>
      </c>
      <c r="I2017" s="1">
        <v>765330629</v>
      </c>
      <c r="J2017" s="1" t="s">
        <v>7308</v>
      </c>
      <c r="K2017" s="1">
        <v>14</v>
      </c>
      <c r="L2017" s="1" t="s">
        <v>64</v>
      </c>
      <c r="M2017" s="1" t="s">
        <v>65</v>
      </c>
      <c r="N2017" s="2">
        <v>45138.708333333336</v>
      </c>
      <c r="O2017" s="1" t="s">
        <v>98</v>
      </c>
      <c r="Q2017" s="1" t="s">
        <v>67</v>
      </c>
      <c r="R2017" s="2">
        <v>45720.576805555553</v>
      </c>
      <c r="S2017" s="1" t="s">
        <v>1151</v>
      </c>
      <c r="T2017" s="1" t="s">
        <v>100</v>
      </c>
      <c r="U2017" s="1" t="s">
        <v>603</v>
      </c>
      <c r="V2017" s="1" t="s">
        <v>11515</v>
      </c>
      <c r="W2017" s="1" t="s">
        <v>298</v>
      </c>
      <c r="X2017" s="1" t="s">
        <v>670</v>
      </c>
      <c r="Y2017" s="1" t="s">
        <v>9634</v>
      </c>
      <c r="Z2017" s="1" t="s">
        <v>231</v>
      </c>
      <c r="AA2017" s="1" t="s">
        <v>1594</v>
      </c>
      <c r="AB2017" s="1" t="s">
        <v>11516</v>
      </c>
      <c r="AE2017" s="2">
        <v>45720.576817129629</v>
      </c>
      <c r="AF2017" s="1" t="s">
        <v>77</v>
      </c>
      <c r="AH2017" s="1" t="s">
        <v>125</v>
      </c>
      <c r="AI2017" s="1" t="s">
        <v>106</v>
      </c>
      <c r="AJ2017" s="1" t="s">
        <v>107</v>
      </c>
      <c r="AK2017" s="1" t="s">
        <v>11517</v>
      </c>
      <c r="AL2017" s="1" t="s">
        <v>1151</v>
      </c>
      <c r="AM2017" s="2">
        <v>45720.576863425929</v>
      </c>
      <c r="AN2017" s="1" t="s">
        <v>11517</v>
      </c>
      <c r="AP2017" s="1">
        <v>5762353</v>
      </c>
      <c r="AQ2017" s="1" t="s">
        <v>83</v>
      </c>
      <c r="AR2017" s="2">
        <v>45720.696701388886</v>
      </c>
      <c r="AS2017" s="1" t="s">
        <v>84</v>
      </c>
      <c r="AT2017" s="2">
        <v>45722.333333333336</v>
      </c>
      <c r="AU2017" s="1" t="s">
        <v>85</v>
      </c>
      <c r="AV2017" s="1" t="s">
        <v>233</v>
      </c>
      <c r="AW2017" s="1" t="s">
        <v>234</v>
      </c>
      <c r="AX2017" s="1" t="s">
        <v>1128</v>
      </c>
      <c r="AZ2017" s="2">
        <v>45720.696701388886</v>
      </c>
      <c r="BB2017" s="1" t="s">
        <v>2659</v>
      </c>
      <c r="BC2017" s="1" t="s">
        <v>1061</v>
      </c>
      <c r="BD2017" s="1" t="s">
        <v>2660</v>
      </c>
      <c r="BE2017" s="1" t="s">
        <v>11518</v>
      </c>
      <c r="BF2017" s="1" t="s">
        <v>240</v>
      </c>
    </row>
    <row r="2018" spans="1:58" x14ac:dyDescent="0.35">
      <c r="A2018" s="1">
        <v>3015267</v>
      </c>
      <c r="B2018" s="1" t="s">
        <v>223</v>
      </c>
      <c r="C2018" s="1">
        <v>40960791</v>
      </c>
      <c r="D2018" s="1">
        <v>339782940</v>
      </c>
      <c r="E2018" s="1" t="s">
        <v>59</v>
      </c>
      <c r="F2018" s="1" t="s">
        <v>60</v>
      </c>
      <c r="G2018" s="1" t="s">
        <v>769</v>
      </c>
      <c r="H2018" s="1" t="s">
        <v>11519</v>
      </c>
      <c r="I2018" s="1">
        <v>776871172</v>
      </c>
      <c r="J2018" s="1" t="s">
        <v>2270</v>
      </c>
      <c r="K2018" s="1">
        <v>14</v>
      </c>
      <c r="L2018" s="1" t="s">
        <v>64</v>
      </c>
      <c r="M2018" s="1" t="s">
        <v>65</v>
      </c>
      <c r="N2018" s="2">
        <v>45419.729629629626</v>
      </c>
      <c r="O2018" s="1" t="s">
        <v>497</v>
      </c>
      <c r="Q2018" s="1" t="s">
        <v>67</v>
      </c>
      <c r="R2018" s="2">
        <v>45720.578101851854</v>
      </c>
      <c r="S2018" s="1" t="s">
        <v>2017</v>
      </c>
      <c r="T2018" s="1" t="s">
        <v>100</v>
      </c>
      <c r="U2018" s="1" t="s">
        <v>385</v>
      </c>
      <c r="V2018" s="1" t="s">
        <v>11520</v>
      </c>
      <c r="W2018" s="1" t="s">
        <v>298</v>
      </c>
      <c r="X2018" s="1" t="s">
        <v>427</v>
      </c>
      <c r="Y2018" s="1" t="s">
        <v>4383</v>
      </c>
      <c r="Z2018" s="1" t="s">
        <v>231</v>
      </c>
      <c r="AA2018" s="1" t="s">
        <v>2484</v>
      </c>
      <c r="AB2018" s="1" t="s">
        <v>124</v>
      </c>
      <c r="AE2018" s="2">
        <v>45720.578125</v>
      </c>
      <c r="AF2018" s="1" t="s">
        <v>77</v>
      </c>
      <c r="AH2018" s="1" t="s">
        <v>125</v>
      </c>
      <c r="AI2018" s="1" t="s">
        <v>106</v>
      </c>
      <c r="AJ2018" s="1" t="s">
        <v>1212</v>
      </c>
      <c r="AL2018" s="1" t="s">
        <v>2017</v>
      </c>
      <c r="AM2018" s="2">
        <v>45720.5781712963</v>
      </c>
      <c r="AP2018" s="1">
        <v>5762366</v>
      </c>
      <c r="AQ2018" s="1" t="s">
        <v>83</v>
      </c>
      <c r="AR2018" s="2">
        <v>45720.663831018515</v>
      </c>
      <c r="AS2018" s="1" t="s">
        <v>84</v>
      </c>
      <c r="AT2018" s="2">
        <v>45722.333333333336</v>
      </c>
      <c r="AU2018" s="1" t="s">
        <v>85</v>
      </c>
      <c r="AV2018" s="1" t="s">
        <v>233</v>
      </c>
      <c r="AW2018" s="1" t="s">
        <v>234</v>
      </c>
      <c r="AX2018" s="1" t="s">
        <v>235</v>
      </c>
      <c r="AZ2018" s="2">
        <v>45720.663831018515</v>
      </c>
      <c r="BB2018" s="1" t="s">
        <v>89</v>
      </c>
      <c r="BC2018" s="1" t="s">
        <v>90</v>
      </c>
      <c r="BD2018" s="1" t="s">
        <v>91</v>
      </c>
      <c r="BE2018" s="1" t="s">
        <v>11521</v>
      </c>
      <c r="BF2018" s="1" t="s">
        <v>1589</v>
      </c>
    </row>
    <row r="2019" spans="1:58" x14ac:dyDescent="0.35">
      <c r="A2019" s="1">
        <v>3015268</v>
      </c>
      <c r="B2019" s="1" t="s">
        <v>58</v>
      </c>
      <c r="C2019" s="1">
        <v>36775971</v>
      </c>
      <c r="D2019" s="1">
        <v>338342632</v>
      </c>
      <c r="E2019" s="1" t="s">
        <v>59</v>
      </c>
      <c r="F2019" s="1" t="s">
        <v>60</v>
      </c>
      <c r="G2019" s="1" t="s">
        <v>1335</v>
      </c>
      <c r="H2019" s="1" t="s">
        <v>770</v>
      </c>
      <c r="I2019" s="1">
        <v>773178656</v>
      </c>
      <c r="J2019" s="1" t="s">
        <v>2388</v>
      </c>
      <c r="K2019" s="1">
        <v>13</v>
      </c>
      <c r="L2019" s="1" t="s">
        <v>64</v>
      </c>
      <c r="M2019" s="1" t="s">
        <v>65</v>
      </c>
      <c r="N2019" s="2">
        <v>45626.656018518515</v>
      </c>
      <c r="O2019" s="1" t="s">
        <v>66</v>
      </c>
      <c r="Q2019" s="1" t="s">
        <v>67</v>
      </c>
      <c r="R2019" s="2">
        <v>45720.578344907408</v>
      </c>
      <c r="S2019" s="1" t="s">
        <v>2318</v>
      </c>
      <c r="T2019" s="1" t="s">
        <v>69</v>
      </c>
      <c r="U2019" s="1" t="s">
        <v>70</v>
      </c>
      <c r="V2019" s="1" t="s">
        <v>11522</v>
      </c>
      <c r="Y2019" s="1" t="s">
        <v>11523</v>
      </c>
      <c r="Z2019" s="1" t="s">
        <v>2321</v>
      </c>
      <c r="AA2019" s="1" t="s">
        <v>2321</v>
      </c>
      <c r="AB2019" s="1" t="s">
        <v>2321</v>
      </c>
      <c r="AE2019" s="2">
        <v>45720.578356481485</v>
      </c>
      <c r="AF2019" s="1" t="s">
        <v>77</v>
      </c>
      <c r="AH2019" s="1" t="s">
        <v>125</v>
      </c>
      <c r="AI2019" s="1" t="s">
        <v>79</v>
      </c>
      <c r="AJ2019" s="1" t="s">
        <v>283</v>
      </c>
      <c r="AK2019" s="1" t="s">
        <v>11522</v>
      </c>
      <c r="AL2019" s="1" t="s">
        <v>2318</v>
      </c>
      <c r="AM2019" s="2">
        <v>45720.578402777777</v>
      </c>
      <c r="AN2019" s="1" t="s">
        <v>11522</v>
      </c>
      <c r="AP2019" s="1">
        <v>5762367</v>
      </c>
      <c r="AQ2019" s="1" t="s">
        <v>83</v>
      </c>
      <c r="AR2019" s="2">
        <v>45720.693240740744</v>
      </c>
      <c r="AS2019" s="1" t="s">
        <v>84</v>
      </c>
      <c r="AT2019" s="2">
        <v>45722.333333333336</v>
      </c>
      <c r="AU2019" s="1" t="s">
        <v>85</v>
      </c>
      <c r="AV2019" s="1" t="s">
        <v>1214</v>
      </c>
      <c r="AW2019" s="1" t="s">
        <v>1215</v>
      </c>
      <c r="AX2019" s="1" t="s">
        <v>3574</v>
      </c>
      <c r="AZ2019" s="2">
        <v>45720.693240740744</v>
      </c>
      <c r="BB2019" s="1" t="s">
        <v>765</v>
      </c>
      <c r="BC2019" s="1" t="s">
        <v>766</v>
      </c>
      <c r="BD2019" s="1" t="s">
        <v>767</v>
      </c>
      <c r="BE2019" s="1" t="s">
        <v>11524</v>
      </c>
      <c r="BF2019" s="1" t="s">
        <v>525</v>
      </c>
    </row>
    <row r="2020" spans="1:58" x14ac:dyDescent="0.35">
      <c r="A2020" s="1">
        <v>3015269</v>
      </c>
      <c r="B2020" s="1" t="s">
        <v>58</v>
      </c>
      <c r="C2020" s="1">
        <v>40318611</v>
      </c>
      <c r="D2020" s="1">
        <v>338226394</v>
      </c>
      <c r="E2020" s="1" t="s">
        <v>59</v>
      </c>
      <c r="F2020" s="1" t="s">
        <v>60</v>
      </c>
      <c r="G2020" s="1" t="s">
        <v>3442</v>
      </c>
      <c r="H2020" s="1" t="s">
        <v>11525</v>
      </c>
      <c r="I2020" s="1">
        <v>779913507</v>
      </c>
      <c r="J2020" s="1" t="s">
        <v>2109</v>
      </c>
      <c r="K2020" s="1">
        <v>13</v>
      </c>
      <c r="L2020" s="1" t="s">
        <v>244</v>
      </c>
      <c r="M2020" s="1" t="s">
        <v>65</v>
      </c>
      <c r="N2020" s="2">
        <v>45022.626388888886</v>
      </c>
      <c r="O2020" s="1" t="s">
        <v>66</v>
      </c>
      <c r="Q2020" s="1" t="s">
        <v>67</v>
      </c>
      <c r="R2020" s="2">
        <v>45720.578680555554</v>
      </c>
      <c r="S2020" s="1" t="s">
        <v>5451</v>
      </c>
      <c r="T2020" s="1" t="s">
        <v>100</v>
      </c>
      <c r="U2020" s="1" t="s">
        <v>863</v>
      </c>
      <c r="V2020" s="1" t="s">
        <v>11526</v>
      </c>
      <c r="W2020" s="1" t="s">
        <v>162</v>
      </c>
      <c r="X2020" s="1" t="s">
        <v>1191</v>
      </c>
      <c r="Y2020" s="1" t="s">
        <v>3809</v>
      </c>
      <c r="Z2020" s="1" t="s">
        <v>400</v>
      </c>
      <c r="AA2020" s="1" t="s">
        <v>400</v>
      </c>
      <c r="AB2020" s="1" t="s">
        <v>11527</v>
      </c>
      <c r="AE2020" s="2">
        <v>45720.578692129631</v>
      </c>
      <c r="AF2020" s="1" t="s">
        <v>77</v>
      </c>
      <c r="AH2020" s="1" t="s">
        <v>78</v>
      </c>
      <c r="AI2020" s="1" t="s">
        <v>79</v>
      </c>
      <c r="AJ2020" s="1" t="s">
        <v>167</v>
      </c>
      <c r="AK2020" s="1" t="s">
        <v>11528</v>
      </c>
      <c r="AL2020" s="1" t="s">
        <v>5451</v>
      </c>
      <c r="AM2020" s="2">
        <v>45720.578761574077</v>
      </c>
      <c r="AN2020" s="1" t="s">
        <v>11528</v>
      </c>
      <c r="AP2020" s="1">
        <v>5762375</v>
      </c>
      <c r="AQ2020" s="1" t="s">
        <v>83</v>
      </c>
      <c r="AR2020" s="2">
        <v>45720.900960648149</v>
      </c>
      <c r="AS2020" s="1" t="s">
        <v>84</v>
      </c>
      <c r="AT2020" s="2">
        <v>45722.333333333336</v>
      </c>
      <c r="AU2020" s="1" t="s">
        <v>85</v>
      </c>
      <c r="AV2020" s="1" t="s">
        <v>1196</v>
      </c>
      <c r="AW2020" s="1" t="s">
        <v>1197</v>
      </c>
      <c r="AX2020" s="1" t="s">
        <v>1198</v>
      </c>
      <c r="AZ2020" s="2">
        <v>45720.900960648149</v>
      </c>
      <c r="BB2020" s="1" t="s">
        <v>1026</v>
      </c>
      <c r="BC2020" s="1" t="s">
        <v>951</v>
      </c>
      <c r="BD2020" s="1" t="s">
        <v>815</v>
      </c>
      <c r="BE2020" s="1" t="s">
        <v>11529</v>
      </c>
      <c r="BF2020" s="1" t="s">
        <v>406</v>
      </c>
    </row>
    <row r="2021" spans="1:58" x14ac:dyDescent="0.35">
      <c r="A2021" s="1">
        <v>3015270</v>
      </c>
      <c r="B2021" s="1" t="s">
        <v>58</v>
      </c>
      <c r="C2021" s="1">
        <v>39512431</v>
      </c>
      <c r="D2021" s="1">
        <v>338036129</v>
      </c>
      <c r="E2021" s="1" t="s">
        <v>59</v>
      </c>
      <c r="F2021" s="1" t="s">
        <v>60</v>
      </c>
      <c r="G2021" s="1" t="s">
        <v>5308</v>
      </c>
      <c r="H2021" s="1" t="s">
        <v>11530</v>
      </c>
      <c r="I2021" s="1">
        <v>774182313</v>
      </c>
      <c r="J2021" s="1" t="s">
        <v>7162</v>
      </c>
      <c r="K2021" s="1">
        <v>12</v>
      </c>
      <c r="L2021" s="1" t="s">
        <v>64</v>
      </c>
      <c r="M2021" s="1" t="s">
        <v>65</v>
      </c>
      <c r="N2021" s="2">
        <v>45373.791666666664</v>
      </c>
      <c r="O2021" s="1" t="s">
        <v>66</v>
      </c>
      <c r="Q2021" s="1" t="s">
        <v>67</v>
      </c>
      <c r="R2021" s="2">
        <v>45720.57980324074</v>
      </c>
      <c r="S2021" s="1" t="s">
        <v>5781</v>
      </c>
      <c r="T2021" s="1" t="s">
        <v>100</v>
      </c>
      <c r="U2021" s="1" t="s">
        <v>70</v>
      </c>
      <c r="V2021" s="1" t="s">
        <v>11531</v>
      </c>
      <c r="W2021" s="1" t="s">
        <v>334</v>
      </c>
      <c r="X2021" s="1" t="s">
        <v>335</v>
      </c>
      <c r="Y2021" s="1" t="s">
        <v>2494</v>
      </c>
      <c r="Z2021" s="1" t="s">
        <v>2495</v>
      </c>
      <c r="AA2021" s="1" t="s">
        <v>11532</v>
      </c>
      <c r="AB2021" s="1" t="s">
        <v>11532</v>
      </c>
      <c r="AE2021" s="2">
        <v>45720.579814814817</v>
      </c>
      <c r="AF2021" s="1" t="s">
        <v>77</v>
      </c>
      <c r="AH2021" s="1" t="s">
        <v>125</v>
      </c>
      <c r="AI2021" s="1" t="s">
        <v>79</v>
      </c>
      <c r="AJ2021" s="1" t="s">
        <v>378</v>
      </c>
      <c r="AK2021" s="1" t="s">
        <v>11531</v>
      </c>
      <c r="AL2021" s="1" t="s">
        <v>5781</v>
      </c>
      <c r="AM2021" s="2">
        <v>45720.579861111109</v>
      </c>
      <c r="AN2021" s="1" t="s">
        <v>11531</v>
      </c>
      <c r="AP2021" s="1">
        <v>5762377</v>
      </c>
      <c r="AQ2021" s="1" t="s">
        <v>83</v>
      </c>
      <c r="AR2021" s="2">
        <v>45720.754386574074</v>
      </c>
      <c r="AS2021" s="1" t="s">
        <v>84</v>
      </c>
      <c r="AT2021" s="2">
        <v>45722.333333333336</v>
      </c>
      <c r="AU2021" s="1" t="s">
        <v>85</v>
      </c>
      <c r="AV2021" s="1" t="s">
        <v>1702</v>
      </c>
      <c r="AW2021" s="1" t="s">
        <v>1703</v>
      </c>
      <c r="AX2021" s="1" t="s">
        <v>3219</v>
      </c>
      <c r="AZ2021" s="2">
        <v>45720.754386574074</v>
      </c>
      <c r="BB2021" s="1" t="s">
        <v>367</v>
      </c>
      <c r="BC2021" s="1" t="s">
        <v>368</v>
      </c>
      <c r="BD2021" s="1" t="s">
        <v>368</v>
      </c>
      <c r="BF2021" s="1" t="s">
        <v>1627</v>
      </c>
    </row>
    <row r="2022" spans="1:58" x14ac:dyDescent="0.35">
      <c r="A2022" s="1">
        <v>3015271</v>
      </c>
      <c r="B2022" s="1" t="s">
        <v>58</v>
      </c>
      <c r="C2022" s="1">
        <v>39346651</v>
      </c>
      <c r="D2022" s="1">
        <v>338321103</v>
      </c>
      <c r="E2022" s="1" t="s">
        <v>59</v>
      </c>
      <c r="F2022" s="1" t="s">
        <v>60</v>
      </c>
      <c r="G2022" s="1" t="s">
        <v>1273</v>
      </c>
      <c r="H2022" s="1" t="s">
        <v>4189</v>
      </c>
      <c r="I2022" s="1">
        <v>774785525</v>
      </c>
      <c r="J2022" s="1" t="s">
        <v>4553</v>
      </c>
      <c r="K2022" s="1">
        <v>12</v>
      </c>
      <c r="L2022" s="1" t="s">
        <v>64</v>
      </c>
      <c r="M2022" s="1" t="s">
        <v>65</v>
      </c>
      <c r="N2022" s="2">
        <v>45095</v>
      </c>
      <c r="O2022" s="1" t="s">
        <v>353</v>
      </c>
      <c r="Q2022" s="1" t="s">
        <v>67</v>
      </c>
      <c r="R2022" s="2">
        <v>45720.580682870372</v>
      </c>
      <c r="S2022" s="1" t="s">
        <v>2049</v>
      </c>
      <c r="T2022" s="1" t="s">
        <v>100</v>
      </c>
      <c r="U2022" s="1" t="s">
        <v>70</v>
      </c>
      <c r="V2022" s="1" t="s">
        <v>11533</v>
      </c>
      <c r="W2022" s="1" t="s">
        <v>214</v>
      </c>
      <c r="X2022" s="1" t="s">
        <v>319</v>
      </c>
      <c r="Y2022" s="1" t="s">
        <v>11534</v>
      </c>
      <c r="Z2022" s="1" t="s">
        <v>321</v>
      </c>
      <c r="AA2022" s="1" t="s">
        <v>322</v>
      </c>
      <c r="AB2022" s="1" t="s">
        <v>11535</v>
      </c>
      <c r="AE2022" s="2">
        <v>45720.580694444441</v>
      </c>
      <c r="AF2022" s="1" t="s">
        <v>77</v>
      </c>
      <c r="AH2022" s="1" t="s">
        <v>125</v>
      </c>
      <c r="AI2022" s="1" t="s">
        <v>58</v>
      </c>
      <c r="AJ2022" s="1" t="s">
        <v>378</v>
      </c>
      <c r="AK2022" s="1" t="s">
        <v>3218</v>
      </c>
      <c r="AL2022" s="1" t="s">
        <v>2049</v>
      </c>
      <c r="AM2022" s="2">
        <v>45721.646365740744</v>
      </c>
      <c r="AN2022" s="1" t="s">
        <v>2170</v>
      </c>
      <c r="AO2022" s="1" t="s">
        <v>325</v>
      </c>
      <c r="AP2022" s="1">
        <v>5768094</v>
      </c>
      <c r="AQ2022" s="1" t="s">
        <v>83</v>
      </c>
      <c r="AR2022" s="2">
        <v>45721.647604166668</v>
      </c>
      <c r="AS2022" s="1" t="s">
        <v>84</v>
      </c>
      <c r="AT2022" s="2">
        <v>45721.333333333336</v>
      </c>
      <c r="AU2022" s="1" t="s">
        <v>85</v>
      </c>
      <c r="AV2022" s="1" t="s">
        <v>2194</v>
      </c>
      <c r="AW2022" s="1" t="s">
        <v>2195</v>
      </c>
      <c r="AX2022" s="1" t="s">
        <v>9021</v>
      </c>
      <c r="AZ2022" s="2">
        <v>45721.647592592592</v>
      </c>
      <c r="BB2022" s="1" t="s">
        <v>111</v>
      </c>
      <c r="BC2022" s="1" t="s">
        <v>112</v>
      </c>
      <c r="BD2022" s="1" t="s">
        <v>113</v>
      </c>
      <c r="BE2022" s="1" t="s">
        <v>2170</v>
      </c>
      <c r="BF2022" s="1" t="s">
        <v>325</v>
      </c>
    </row>
    <row r="2023" spans="1:58" x14ac:dyDescent="0.35">
      <c r="A2023" s="1">
        <v>3015272</v>
      </c>
      <c r="B2023" s="1" t="s">
        <v>94</v>
      </c>
      <c r="C2023" s="1">
        <v>30218851</v>
      </c>
      <c r="D2023" s="1">
        <v>339575176</v>
      </c>
      <c r="E2023" s="1" t="s">
        <v>59</v>
      </c>
      <c r="F2023" s="1" t="s">
        <v>60</v>
      </c>
      <c r="G2023" s="1" t="s">
        <v>11536</v>
      </c>
      <c r="H2023" s="1" t="s">
        <v>11537</v>
      </c>
      <c r="I2023" s="1">
        <v>771327722</v>
      </c>
      <c r="J2023" s="1" t="s">
        <v>4448</v>
      </c>
      <c r="K2023" s="1">
        <v>20</v>
      </c>
      <c r="L2023" s="1" t="s">
        <v>294</v>
      </c>
      <c r="M2023" s="1" t="s">
        <v>295</v>
      </c>
      <c r="N2023" s="2">
        <v>42851.656261574077</v>
      </c>
      <c r="O2023" s="1" t="s">
        <v>909</v>
      </c>
      <c r="Q2023" s="1" t="s">
        <v>67</v>
      </c>
      <c r="R2023" s="2">
        <v>45720.580775462964</v>
      </c>
      <c r="S2023" s="1" t="s">
        <v>11501</v>
      </c>
      <c r="T2023" s="1" t="s">
        <v>412</v>
      </c>
      <c r="U2023" s="1" t="s">
        <v>70</v>
      </c>
      <c r="V2023" s="1" t="s">
        <v>11502</v>
      </c>
      <c r="W2023" s="1" t="s">
        <v>263</v>
      </c>
      <c r="X2023" s="1" t="s">
        <v>840</v>
      </c>
      <c r="Y2023" s="1" t="s">
        <v>2439</v>
      </c>
      <c r="Z2023" s="1" t="s">
        <v>841</v>
      </c>
      <c r="AA2023" s="1" t="s">
        <v>2440</v>
      </c>
      <c r="AB2023" s="1" t="s">
        <v>124</v>
      </c>
      <c r="AE2023" s="2">
        <v>45720.581111111111</v>
      </c>
      <c r="AF2023" s="1" t="s">
        <v>443</v>
      </c>
      <c r="AH2023" s="1" t="s">
        <v>125</v>
      </c>
      <c r="AI2023" s="1" t="s">
        <v>464</v>
      </c>
      <c r="AJ2023" s="1" t="s">
        <v>465</v>
      </c>
      <c r="AK2023" s="1" t="s">
        <v>11538</v>
      </c>
      <c r="AL2023" s="1" t="s">
        <v>11501</v>
      </c>
      <c r="AM2023" s="2">
        <v>45720.581203703703</v>
      </c>
      <c r="AO2023" s="1" t="s">
        <v>11501</v>
      </c>
      <c r="AP2023" s="1">
        <v>5762383</v>
      </c>
      <c r="AQ2023" s="1" t="s">
        <v>83</v>
      </c>
      <c r="AR2023" s="2">
        <v>45721.525046296294</v>
      </c>
      <c r="AS2023" s="1" t="s">
        <v>84</v>
      </c>
      <c r="AT2023" s="2">
        <v>45720.333333333336</v>
      </c>
      <c r="AU2023" s="1" t="s">
        <v>85</v>
      </c>
      <c r="AV2023" s="1" t="s">
        <v>1328</v>
      </c>
      <c r="AW2023" s="1" t="s">
        <v>1329</v>
      </c>
      <c r="AX2023" s="1" t="s">
        <v>6610</v>
      </c>
      <c r="AZ2023" s="2">
        <v>45721.525046296294</v>
      </c>
      <c r="BB2023" s="1" t="s">
        <v>2250</v>
      </c>
      <c r="BC2023" s="1" t="s">
        <v>677</v>
      </c>
      <c r="BD2023" s="1" t="s">
        <v>2251</v>
      </c>
      <c r="BE2023" s="1" t="s">
        <v>11539</v>
      </c>
      <c r="BF2023" s="1" t="s">
        <v>914</v>
      </c>
    </row>
    <row r="2024" spans="1:58" x14ac:dyDescent="0.35">
      <c r="A2024" s="1">
        <v>3015273</v>
      </c>
      <c r="B2024" s="1" t="s">
        <v>58</v>
      </c>
      <c r="C2024" s="1">
        <v>40188781</v>
      </c>
      <c r="D2024" s="1">
        <v>338780242</v>
      </c>
      <c r="E2024" s="1" t="s">
        <v>59</v>
      </c>
      <c r="F2024" s="1" t="s">
        <v>60</v>
      </c>
      <c r="G2024" s="1" t="s">
        <v>1177</v>
      </c>
      <c r="H2024" s="1" t="s">
        <v>7072</v>
      </c>
      <c r="I2024" s="1" t="s">
        <v>11540</v>
      </c>
      <c r="J2024" s="1" t="s">
        <v>2042</v>
      </c>
      <c r="K2024" s="1">
        <v>12</v>
      </c>
      <c r="L2024" s="1" t="s">
        <v>64</v>
      </c>
      <c r="M2024" s="1" t="s">
        <v>65</v>
      </c>
      <c r="N2024" s="2">
        <v>44924.458333333336</v>
      </c>
      <c r="O2024" s="1" t="s">
        <v>66</v>
      </c>
      <c r="Q2024" s="1" t="s">
        <v>67</v>
      </c>
      <c r="R2024" s="2">
        <v>45720.580995370372</v>
      </c>
      <c r="S2024" s="1" t="s">
        <v>758</v>
      </c>
      <c r="T2024" s="1" t="s">
        <v>100</v>
      </c>
      <c r="U2024" s="1" t="s">
        <v>160</v>
      </c>
      <c r="V2024" s="1" t="s">
        <v>11541</v>
      </c>
      <c r="W2024" s="1" t="s">
        <v>162</v>
      </c>
      <c r="X2024" s="1" t="s">
        <v>1191</v>
      </c>
      <c r="Y2024" s="1" t="s">
        <v>7075</v>
      </c>
      <c r="Z2024" s="1" t="s">
        <v>400</v>
      </c>
      <c r="AA2024" s="1" t="s">
        <v>7076</v>
      </c>
      <c r="AB2024" s="1" t="s">
        <v>7077</v>
      </c>
      <c r="AC2024" s="1">
        <v>106</v>
      </c>
      <c r="AE2024" s="2">
        <v>45720.581006944441</v>
      </c>
      <c r="AF2024" s="1" t="s">
        <v>77</v>
      </c>
      <c r="AH2024" s="1" t="s">
        <v>125</v>
      </c>
      <c r="AI2024" s="1" t="s">
        <v>79</v>
      </c>
      <c r="AJ2024" s="1" t="s">
        <v>378</v>
      </c>
      <c r="AK2024" s="1" t="s">
        <v>11542</v>
      </c>
      <c r="AL2024" s="1" t="s">
        <v>758</v>
      </c>
      <c r="AM2024" s="2">
        <v>45720.581053240741</v>
      </c>
      <c r="AN2024" s="1" t="s">
        <v>11542</v>
      </c>
      <c r="AP2024" s="1">
        <v>5762382</v>
      </c>
      <c r="AQ2024" s="1" t="s">
        <v>83</v>
      </c>
      <c r="AR2024" s="2">
        <v>45720.897638888891</v>
      </c>
      <c r="AS2024" s="1" t="s">
        <v>84</v>
      </c>
      <c r="AT2024" s="2">
        <v>45722.333333333336</v>
      </c>
      <c r="AU2024" s="1" t="s">
        <v>85</v>
      </c>
      <c r="AV2024" s="1" t="s">
        <v>1196</v>
      </c>
      <c r="AW2024" s="1" t="s">
        <v>1197</v>
      </c>
      <c r="AX2024" s="1" t="s">
        <v>2847</v>
      </c>
      <c r="AZ2024" s="2">
        <v>45720.897638888891</v>
      </c>
      <c r="BB2024" s="1" t="s">
        <v>950</v>
      </c>
      <c r="BC2024" s="1" t="s">
        <v>951</v>
      </c>
      <c r="BD2024" s="1" t="s">
        <v>815</v>
      </c>
      <c r="BE2024" s="1" t="s">
        <v>10184</v>
      </c>
      <c r="BF2024" s="1" t="s">
        <v>406</v>
      </c>
    </row>
    <row r="2025" spans="1:58" x14ac:dyDescent="0.35">
      <c r="A2025" s="1">
        <v>3015274</v>
      </c>
      <c r="B2025" s="1" t="s">
        <v>223</v>
      </c>
      <c r="C2025" s="1">
        <v>34245961</v>
      </c>
      <c r="D2025" s="1">
        <v>339698020</v>
      </c>
      <c r="E2025" s="1" t="s">
        <v>59</v>
      </c>
      <c r="F2025" s="1" t="s">
        <v>60</v>
      </c>
      <c r="G2025" s="1" t="s">
        <v>275</v>
      </c>
      <c r="H2025" s="1" t="s">
        <v>665</v>
      </c>
      <c r="I2025" s="1">
        <v>771142729</v>
      </c>
      <c r="J2025" s="1" t="s">
        <v>1385</v>
      </c>
      <c r="K2025" s="1">
        <v>14</v>
      </c>
      <c r="L2025" s="1" t="s">
        <v>64</v>
      </c>
      <c r="M2025" s="1" t="s">
        <v>65</v>
      </c>
      <c r="N2025" s="2">
        <v>45511.64334490741</v>
      </c>
      <c r="O2025" s="1" t="s">
        <v>497</v>
      </c>
      <c r="Q2025" s="1" t="s">
        <v>67</v>
      </c>
      <c r="R2025" s="2">
        <v>45720.581435185188</v>
      </c>
      <c r="S2025" s="1" t="s">
        <v>6637</v>
      </c>
      <c r="T2025" s="1" t="s">
        <v>100</v>
      </c>
      <c r="U2025" s="1" t="s">
        <v>70</v>
      </c>
      <c r="V2025" s="1" t="s">
        <v>11543</v>
      </c>
      <c r="Y2025" s="1" t="s">
        <v>5503</v>
      </c>
      <c r="Z2025" s="1" t="s">
        <v>5420</v>
      </c>
      <c r="AA2025" s="1" t="s">
        <v>3037</v>
      </c>
      <c r="AB2025" s="1" t="s">
        <v>124</v>
      </c>
      <c r="AE2025" s="2">
        <v>45722.167442129627</v>
      </c>
      <c r="AF2025" s="1" t="s">
        <v>77</v>
      </c>
      <c r="AH2025" s="1" t="s">
        <v>125</v>
      </c>
      <c r="AI2025" s="1" t="s">
        <v>106</v>
      </c>
      <c r="AJ2025" s="1" t="s">
        <v>303</v>
      </c>
      <c r="AK2025" s="1" t="s">
        <v>11544</v>
      </c>
      <c r="AL2025" s="1" t="s">
        <v>1319</v>
      </c>
      <c r="AM2025" s="2">
        <v>45722.167523148149</v>
      </c>
      <c r="AN2025" s="1" t="s">
        <v>11544</v>
      </c>
      <c r="AO2025" s="1" t="s">
        <v>1319</v>
      </c>
      <c r="AP2025" s="1">
        <v>5770447</v>
      </c>
      <c r="AQ2025" s="1" t="s">
        <v>83</v>
      </c>
      <c r="AR2025" s="2">
        <v>45722.638148148151</v>
      </c>
      <c r="AS2025" s="1" t="s">
        <v>84</v>
      </c>
      <c r="AT2025" s="2">
        <v>45722.333333333336</v>
      </c>
      <c r="AU2025" s="1" t="s">
        <v>85</v>
      </c>
      <c r="AV2025" s="1" t="s">
        <v>86</v>
      </c>
      <c r="AW2025" s="1" t="s">
        <v>87</v>
      </c>
      <c r="AX2025" s="1" t="s">
        <v>88</v>
      </c>
      <c r="AZ2025" s="2">
        <v>45722.638148148151</v>
      </c>
      <c r="BB2025" s="1" t="s">
        <v>345</v>
      </c>
      <c r="BC2025" s="1" t="s">
        <v>346</v>
      </c>
      <c r="BD2025" s="1" t="s">
        <v>347</v>
      </c>
      <c r="BE2025" s="1" t="s">
        <v>11545</v>
      </c>
      <c r="BF2025" s="1" t="s">
        <v>1319</v>
      </c>
    </row>
    <row r="2026" spans="1:58" x14ac:dyDescent="0.35">
      <c r="A2026" s="1">
        <v>3015275</v>
      </c>
      <c r="B2026" s="1" t="s">
        <v>58</v>
      </c>
      <c r="C2026" s="1">
        <v>39394601</v>
      </c>
      <c r="D2026" s="1">
        <v>338702630</v>
      </c>
      <c r="E2026" s="1" t="s">
        <v>59</v>
      </c>
      <c r="F2026" s="1" t="s">
        <v>60</v>
      </c>
      <c r="G2026" s="1" t="s">
        <v>1204</v>
      </c>
      <c r="H2026" s="1" t="s">
        <v>11546</v>
      </c>
      <c r="I2026" s="1">
        <v>775257443</v>
      </c>
      <c r="J2026" s="1" t="s">
        <v>1556</v>
      </c>
      <c r="K2026" s="1">
        <v>13</v>
      </c>
      <c r="L2026" s="1" t="s">
        <v>64</v>
      </c>
      <c r="M2026" s="1" t="s">
        <v>65</v>
      </c>
      <c r="N2026" s="2">
        <v>45106</v>
      </c>
      <c r="O2026" s="1" t="s">
        <v>353</v>
      </c>
      <c r="Q2026" s="1" t="s">
        <v>67</v>
      </c>
      <c r="R2026" s="2">
        <v>45720.581967592596</v>
      </c>
      <c r="S2026" s="1" t="s">
        <v>5816</v>
      </c>
      <c r="T2026" s="1" t="s">
        <v>100</v>
      </c>
      <c r="U2026" s="1" t="s">
        <v>2761</v>
      </c>
      <c r="V2026" s="1" t="s">
        <v>11547</v>
      </c>
      <c r="W2026" s="1" t="s">
        <v>653</v>
      </c>
      <c r="X2026" s="1" t="s">
        <v>942</v>
      </c>
      <c r="Y2026" s="1" t="s">
        <v>7826</v>
      </c>
      <c r="Z2026" s="1" t="s">
        <v>606</v>
      </c>
      <c r="AA2026" s="1" t="s">
        <v>11548</v>
      </c>
      <c r="AB2026" s="1" t="s">
        <v>11549</v>
      </c>
      <c r="AE2026" s="2">
        <v>45720.582013888888</v>
      </c>
      <c r="AF2026" s="1" t="s">
        <v>77</v>
      </c>
      <c r="AH2026" s="1" t="s">
        <v>78</v>
      </c>
      <c r="AI2026" s="1" t="s">
        <v>79</v>
      </c>
      <c r="AJ2026" s="1" t="s">
        <v>147</v>
      </c>
      <c r="AK2026" s="1" t="s">
        <v>11547</v>
      </c>
      <c r="AL2026" s="1" t="s">
        <v>5816</v>
      </c>
      <c r="AM2026" s="2">
        <v>45720.582060185188</v>
      </c>
      <c r="AN2026" s="1" t="s">
        <v>11547</v>
      </c>
      <c r="AP2026" s="1">
        <v>5762391</v>
      </c>
      <c r="AQ2026" s="1" t="s">
        <v>83</v>
      </c>
      <c r="AR2026" s="2">
        <v>45720.775092592594</v>
      </c>
      <c r="AS2026" s="1" t="s">
        <v>84</v>
      </c>
      <c r="AT2026" s="2">
        <v>45722.333333333336</v>
      </c>
      <c r="AU2026" s="1" t="s">
        <v>85</v>
      </c>
      <c r="AV2026" s="1" t="s">
        <v>947</v>
      </c>
      <c r="AW2026" s="1" t="s">
        <v>948</v>
      </c>
      <c r="AX2026" s="1" t="s">
        <v>5201</v>
      </c>
      <c r="AZ2026" s="2">
        <v>45720.775092592594</v>
      </c>
      <c r="BB2026" s="1" t="s">
        <v>111</v>
      </c>
      <c r="BC2026" s="1" t="s">
        <v>112</v>
      </c>
      <c r="BD2026" s="1" t="s">
        <v>113</v>
      </c>
      <c r="BE2026" s="1" t="s">
        <v>11550</v>
      </c>
      <c r="BF2026" s="1" t="s">
        <v>1484</v>
      </c>
    </row>
    <row r="2027" spans="1:58" x14ac:dyDescent="0.35">
      <c r="A2027" s="1">
        <v>3015276</v>
      </c>
      <c r="B2027" s="1" t="s">
        <v>58</v>
      </c>
      <c r="C2027" s="1">
        <v>43132521</v>
      </c>
      <c r="D2027" s="1">
        <v>339013355</v>
      </c>
      <c r="E2027" s="1" t="s">
        <v>59</v>
      </c>
      <c r="F2027" s="1" t="s">
        <v>60</v>
      </c>
      <c r="G2027" s="1" t="s">
        <v>509</v>
      </c>
      <c r="H2027" s="1" t="s">
        <v>707</v>
      </c>
      <c r="I2027" s="1">
        <v>770739386</v>
      </c>
      <c r="J2027" s="1" t="s">
        <v>1581</v>
      </c>
      <c r="K2027" s="1">
        <v>14</v>
      </c>
      <c r="L2027" s="1" t="s">
        <v>64</v>
      </c>
      <c r="M2027" s="1" t="s">
        <v>65</v>
      </c>
      <c r="N2027" s="2">
        <v>45423.541666666664</v>
      </c>
      <c r="O2027" s="1" t="s">
        <v>66</v>
      </c>
      <c r="Q2027" s="1" t="s">
        <v>67</v>
      </c>
      <c r="R2027" s="2">
        <v>45720.582442129627</v>
      </c>
      <c r="S2027" s="1" t="s">
        <v>7053</v>
      </c>
      <c r="T2027" s="1" t="s">
        <v>1021</v>
      </c>
      <c r="U2027" s="1" t="s">
        <v>385</v>
      </c>
      <c r="V2027" s="1" t="s">
        <v>11551</v>
      </c>
      <c r="W2027" s="1" t="s">
        <v>263</v>
      </c>
      <c r="X2027" s="1" t="s">
        <v>263</v>
      </c>
      <c r="Y2027" s="1" t="s">
        <v>11552</v>
      </c>
      <c r="Z2027" s="1" t="s">
        <v>964</v>
      </c>
      <c r="AA2027" s="1" t="s">
        <v>11553</v>
      </c>
      <c r="AB2027" s="1" t="s">
        <v>124</v>
      </c>
      <c r="AE2027" s="2">
        <v>45720.58252314815</v>
      </c>
      <c r="AF2027" s="1" t="s">
        <v>77</v>
      </c>
      <c r="AH2027" s="1" t="s">
        <v>125</v>
      </c>
      <c r="AI2027" s="1" t="s">
        <v>79</v>
      </c>
      <c r="AJ2027" s="1" t="s">
        <v>283</v>
      </c>
      <c r="AK2027" s="1" t="s">
        <v>11554</v>
      </c>
      <c r="AL2027" s="1" t="s">
        <v>7053</v>
      </c>
      <c r="AM2027" s="2">
        <v>45720.582592592589</v>
      </c>
      <c r="AN2027" s="1" t="s">
        <v>11554</v>
      </c>
      <c r="AP2027" s="1">
        <v>5762392</v>
      </c>
      <c r="AQ2027" s="1" t="s">
        <v>83</v>
      </c>
      <c r="AR2027" s="2">
        <v>45721.483553240738</v>
      </c>
      <c r="AS2027" s="1" t="s">
        <v>84</v>
      </c>
      <c r="AT2027" s="2">
        <v>45722.381944444445</v>
      </c>
      <c r="AU2027" s="1" t="s">
        <v>85</v>
      </c>
      <c r="AV2027" s="1" t="s">
        <v>108</v>
      </c>
      <c r="AW2027" s="1" t="s">
        <v>109</v>
      </c>
      <c r="AX2027" s="1" t="s">
        <v>1965</v>
      </c>
      <c r="AZ2027" s="2">
        <v>45721.483553240738</v>
      </c>
      <c r="BB2027" s="1" t="s">
        <v>1026</v>
      </c>
      <c r="BC2027" s="1" t="s">
        <v>951</v>
      </c>
      <c r="BD2027" s="1" t="s">
        <v>815</v>
      </c>
      <c r="BE2027" s="1" t="s">
        <v>11555</v>
      </c>
      <c r="BF2027" s="1" t="s">
        <v>274</v>
      </c>
    </row>
    <row r="2028" spans="1:58" x14ac:dyDescent="0.35">
      <c r="A2028" s="1">
        <v>3015277</v>
      </c>
      <c r="B2028" s="1" t="s">
        <v>58</v>
      </c>
      <c r="C2028" s="1">
        <v>41927451</v>
      </c>
      <c r="D2028" s="1">
        <v>339412451</v>
      </c>
      <c r="E2028" s="1" t="s">
        <v>59</v>
      </c>
      <c r="F2028" s="1" t="s">
        <v>60</v>
      </c>
      <c r="G2028" s="1" t="s">
        <v>6786</v>
      </c>
      <c r="H2028" s="1" t="s">
        <v>11462</v>
      </c>
      <c r="I2028" s="1">
        <v>772195420</v>
      </c>
      <c r="J2028" s="1" t="s">
        <v>11556</v>
      </c>
      <c r="K2028" s="1">
        <v>15</v>
      </c>
      <c r="L2028" s="1" t="s">
        <v>64</v>
      </c>
      <c r="M2028" s="1" t="s">
        <v>65</v>
      </c>
      <c r="N2028" s="2">
        <v>45335</v>
      </c>
      <c r="O2028" s="1" t="s">
        <v>66</v>
      </c>
      <c r="Q2028" s="1" t="s">
        <v>67</v>
      </c>
      <c r="R2028" s="2">
        <v>45720.582824074074</v>
      </c>
      <c r="S2028" s="1" t="s">
        <v>1180</v>
      </c>
      <c r="T2028" s="1" t="s">
        <v>100</v>
      </c>
      <c r="U2028" s="1" t="s">
        <v>1219</v>
      </c>
      <c r="V2028" s="1" t="s">
        <v>11557</v>
      </c>
      <c r="W2028" s="1" t="s">
        <v>143</v>
      </c>
      <c r="X2028" s="1" t="s">
        <v>143</v>
      </c>
      <c r="Y2028" s="1" t="s">
        <v>144</v>
      </c>
      <c r="Z2028" s="1" t="s">
        <v>145</v>
      </c>
      <c r="AA2028" s="1" t="s">
        <v>11558</v>
      </c>
      <c r="AB2028" s="1" t="s">
        <v>124</v>
      </c>
      <c r="AE2028" s="2">
        <v>45720.58284722222</v>
      </c>
      <c r="AF2028" s="1" t="s">
        <v>77</v>
      </c>
      <c r="AH2028" s="1" t="s">
        <v>78</v>
      </c>
      <c r="AI2028" s="1" t="s">
        <v>79</v>
      </c>
      <c r="AJ2028" s="1" t="s">
        <v>2542</v>
      </c>
      <c r="AK2028" s="1" t="s">
        <v>11559</v>
      </c>
      <c r="AL2028" s="1" t="s">
        <v>1180</v>
      </c>
      <c r="AM2028" s="2">
        <v>45720.582905092589</v>
      </c>
      <c r="AN2028" s="1" t="s">
        <v>11559</v>
      </c>
      <c r="AP2028" s="1">
        <v>5762396</v>
      </c>
      <c r="AQ2028" s="1" t="s">
        <v>83</v>
      </c>
      <c r="AR2028" s="2">
        <v>45720.742743055554</v>
      </c>
      <c r="AS2028" s="1" t="s">
        <v>84</v>
      </c>
      <c r="AT2028" s="2">
        <v>45722.333333333336</v>
      </c>
      <c r="AU2028" s="1" t="s">
        <v>85</v>
      </c>
      <c r="AV2028" s="1" t="s">
        <v>149</v>
      </c>
      <c r="AW2028" s="1" t="s">
        <v>150</v>
      </c>
      <c r="AX2028" s="1" t="s">
        <v>456</v>
      </c>
      <c r="AZ2028" s="2">
        <v>45720.742743055554</v>
      </c>
      <c r="BB2028" s="1" t="s">
        <v>111</v>
      </c>
      <c r="BC2028" s="1" t="s">
        <v>112</v>
      </c>
      <c r="BD2028" s="1" t="s">
        <v>113</v>
      </c>
      <c r="BE2028" s="1" t="s">
        <v>11560</v>
      </c>
      <c r="BF2028" s="1" t="s">
        <v>1512</v>
      </c>
    </row>
    <row r="2029" spans="1:58" x14ac:dyDescent="0.35">
      <c r="A2029" s="1">
        <v>3015278</v>
      </c>
      <c r="B2029" s="1" t="s">
        <v>58</v>
      </c>
      <c r="C2029" s="1">
        <v>41705461</v>
      </c>
      <c r="D2029" s="1">
        <v>338485535</v>
      </c>
      <c r="E2029" s="1" t="s">
        <v>59</v>
      </c>
      <c r="F2029" s="1" t="s">
        <v>60</v>
      </c>
      <c r="G2029" s="1" t="s">
        <v>11561</v>
      </c>
      <c r="H2029" s="1" t="s">
        <v>11562</v>
      </c>
      <c r="I2029" s="1">
        <v>785241657</v>
      </c>
      <c r="J2029" s="1" t="s">
        <v>11563</v>
      </c>
      <c r="K2029" s="1">
        <v>12</v>
      </c>
      <c r="L2029" s="1" t="s">
        <v>64</v>
      </c>
      <c r="M2029" s="1" t="s">
        <v>65</v>
      </c>
      <c r="N2029" s="2">
        <v>45698.541666666664</v>
      </c>
      <c r="O2029" s="1" t="s">
        <v>66</v>
      </c>
      <c r="Q2029" s="1" t="s">
        <v>67</v>
      </c>
      <c r="R2029" s="2">
        <v>45720.582905092589</v>
      </c>
      <c r="S2029" s="1" t="s">
        <v>2271</v>
      </c>
      <c r="T2029" s="1" t="s">
        <v>100</v>
      </c>
      <c r="U2029" s="1" t="s">
        <v>863</v>
      </c>
      <c r="V2029" s="1" t="s">
        <v>11564</v>
      </c>
      <c r="Y2029" s="1" t="s">
        <v>1531</v>
      </c>
      <c r="Z2029" s="1" t="s">
        <v>75</v>
      </c>
      <c r="AA2029" s="1" t="s">
        <v>1370</v>
      </c>
      <c r="AB2029" s="1" t="s">
        <v>124</v>
      </c>
      <c r="AE2029" s="2">
        <v>45720.582928240743</v>
      </c>
      <c r="AF2029" s="1" t="s">
        <v>77</v>
      </c>
      <c r="AH2029" s="1" t="s">
        <v>78</v>
      </c>
      <c r="AI2029" s="1" t="s">
        <v>79</v>
      </c>
      <c r="AJ2029" s="1" t="s">
        <v>283</v>
      </c>
      <c r="AK2029" s="1" t="s">
        <v>11565</v>
      </c>
      <c r="AL2029" s="1" t="s">
        <v>2271</v>
      </c>
      <c r="AM2029" s="2">
        <v>45720.582986111112</v>
      </c>
      <c r="AN2029" s="1" t="s">
        <v>11565</v>
      </c>
      <c r="AP2029" s="1">
        <v>5762397</v>
      </c>
      <c r="AQ2029" s="1" t="s">
        <v>83</v>
      </c>
      <c r="AR2029" s="2">
        <v>45720.703645833331</v>
      </c>
      <c r="AS2029" s="1" t="s">
        <v>84</v>
      </c>
      <c r="AT2029" s="2">
        <v>45722.305555555555</v>
      </c>
      <c r="AU2029" s="1" t="s">
        <v>85</v>
      </c>
      <c r="AV2029" s="1" t="s">
        <v>645</v>
      </c>
      <c r="AW2029" s="1" t="s">
        <v>646</v>
      </c>
      <c r="AX2029" s="1" t="s">
        <v>2446</v>
      </c>
      <c r="AZ2029" s="2">
        <v>45720.703645833331</v>
      </c>
      <c r="BB2029" s="1" t="s">
        <v>3102</v>
      </c>
      <c r="BC2029" s="1" t="s">
        <v>3103</v>
      </c>
      <c r="BD2029" s="1" t="s">
        <v>3104</v>
      </c>
      <c r="BE2029" s="1" t="s">
        <v>11566</v>
      </c>
      <c r="BF2029" s="1" t="s">
        <v>3123</v>
      </c>
    </row>
    <row r="2030" spans="1:58" x14ac:dyDescent="0.35">
      <c r="A2030" s="1">
        <v>3015279</v>
      </c>
      <c r="B2030" s="1" t="s">
        <v>327</v>
      </c>
      <c r="C2030" s="1">
        <v>429821</v>
      </c>
      <c r="D2030" s="1">
        <v>338259053</v>
      </c>
      <c r="E2030" s="1" t="s">
        <v>59</v>
      </c>
      <c r="F2030" s="1" t="s">
        <v>60</v>
      </c>
      <c r="G2030" s="1" t="s">
        <v>2242</v>
      </c>
      <c r="H2030" s="1" t="s">
        <v>11567</v>
      </c>
      <c r="I2030" s="1">
        <v>776713940</v>
      </c>
      <c r="J2030" s="1" t="s">
        <v>11568</v>
      </c>
      <c r="K2030" s="1">
        <v>12</v>
      </c>
      <c r="L2030" s="1" t="s">
        <v>64</v>
      </c>
      <c r="M2030" s="1" t="s">
        <v>65</v>
      </c>
      <c r="N2030" s="2">
        <v>33914.000011574077</v>
      </c>
      <c r="O2030" s="1" t="s">
        <v>2863</v>
      </c>
      <c r="Q2030" s="1" t="s">
        <v>67</v>
      </c>
      <c r="R2030" s="2">
        <v>45720.583275462966</v>
      </c>
      <c r="S2030" s="1" t="s">
        <v>2172</v>
      </c>
      <c r="T2030" s="1" t="s">
        <v>639</v>
      </c>
      <c r="U2030" s="1" t="s">
        <v>1189</v>
      </c>
      <c r="V2030" s="1" t="s">
        <v>11569</v>
      </c>
      <c r="W2030" s="1" t="s">
        <v>72</v>
      </c>
      <c r="X2030" s="1" t="s">
        <v>356</v>
      </c>
      <c r="Y2030" s="1" t="s">
        <v>11570</v>
      </c>
      <c r="Z2030" s="1" t="s">
        <v>75</v>
      </c>
      <c r="AA2030" s="1" t="s">
        <v>1183</v>
      </c>
      <c r="AB2030" s="1" t="s">
        <v>1183</v>
      </c>
      <c r="AC2030" s="1">
        <v>5658</v>
      </c>
      <c r="AE2030" s="2">
        <v>45720.58390046296</v>
      </c>
      <c r="AF2030" s="1" t="s">
        <v>417</v>
      </c>
      <c r="AG2030" s="1">
        <v>48</v>
      </c>
      <c r="AH2030" s="1" t="s">
        <v>125</v>
      </c>
      <c r="AI2030" s="1" t="s">
        <v>106</v>
      </c>
      <c r="AJ2030" s="1" t="s">
        <v>1212</v>
      </c>
      <c r="AK2030" s="1" t="s">
        <v>11571</v>
      </c>
      <c r="AL2030" s="1" t="s">
        <v>2172</v>
      </c>
      <c r="AM2030" s="2">
        <v>45720.584398148145</v>
      </c>
      <c r="AO2030" s="1" t="s">
        <v>2172</v>
      </c>
      <c r="AP2030" s="1">
        <v>5762410</v>
      </c>
      <c r="AQ2030" s="1" t="s">
        <v>83</v>
      </c>
      <c r="AR2030" s="2">
        <v>45720.699004629627</v>
      </c>
      <c r="AS2030" s="1" t="s">
        <v>84</v>
      </c>
      <c r="AT2030" s="2">
        <v>45720.361111111109</v>
      </c>
      <c r="AU2030" s="1" t="s">
        <v>573</v>
      </c>
      <c r="AV2030" s="1" t="s">
        <v>645</v>
      </c>
      <c r="AW2030" s="1" t="s">
        <v>646</v>
      </c>
      <c r="AX2030" s="1" t="s">
        <v>2446</v>
      </c>
      <c r="AY2030" s="2">
        <v>45722.58390046296</v>
      </c>
      <c r="AZ2030" s="2">
        <v>45720.699004629627</v>
      </c>
      <c r="BA2030" s="1" t="s">
        <v>419</v>
      </c>
      <c r="BB2030" s="1" t="s">
        <v>286</v>
      </c>
      <c r="BC2030" s="1" t="s">
        <v>287</v>
      </c>
      <c r="BD2030" s="1" t="s">
        <v>288</v>
      </c>
      <c r="BE2030" s="1" t="s">
        <v>11572</v>
      </c>
      <c r="BF2030" s="1" t="s">
        <v>937</v>
      </c>
    </row>
    <row r="2031" spans="1:58" x14ac:dyDescent="0.35">
      <c r="A2031" s="1">
        <v>3015280</v>
      </c>
      <c r="B2031" s="1" t="s">
        <v>327</v>
      </c>
      <c r="C2031" s="1">
        <v>618771</v>
      </c>
      <c r="D2031" s="1">
        <v>338340856</v>
      </c>
      <c r="E2031" s="1" t="s">
        <v>59</v>
      </c>
      <c r="F2031" s="1" t="s">
        <v>60</v>
      </c>
      <c r="G2031" s="1" t="s">
        <v>11573</v>
      </c>
      <c r="I2031" s="1">
        <v>774765114</v>
      </c>
      <c r="J2031" s="1" t="s">
        <v>11574</v>
      </c>
      <c r="K2031" s="1">
        <v>20</v>
      </c>
      <c r="L2031" s="1" t="s">
        <v>294</v>
      </c>
      <c r="M2031" s="1" t="s">
        <v>295</v>
      </c>
      <c r="N2031" s="2">
        <v>34626.000011574077</v>
      </c>
      <c r="O2031" s="1" t="s">
        <v>2863</v>
      </c>
      <c r="Q2031" s="1" t="s">
        <v>67</v>
      </c>
      <c r="R2031" s="2">
        <v>45720.583622685182</v>
      </c>
      <c r="S2031" s="1" t="s">
        <v>5021</v>
      </c>
      <c r="T2031" s="1" t="s">
        <v>412</v>
      </c>
      <c r="U2031" s="1" t="s">
        <v>1189</v>
      </c>
      <c r="V2031" s="1" t="s">
        <v>11575</v>
      </c>
      <c r="W2031" s="1" t="s">
        <v>334</v>
      </c>
      <c r="X2031" s="1" t="s">
        <v>1153</v>
      </c>
      <c r="Y2031" s="1" t="s">
        <v>11576</v>
      </c>
      <c r="Z2031" s="1" t="s">
        <v>2464</v>
      </c>
      <c r="AC2031" s="1" t="s">
        <v>9110</v>
      </c>
      <c r="AE2031" s="2">
        <v>45720.774467592593</v>
      </c>
      <c r="AF2031" s="1" t="s">
        <v>1035</v>
      </c>
      <c r="AH2031" s="1" t="s">
        <v>78</v>
      </c>
      <c r="AI2031" s="1" t="s">
        <v>106</v>
      </c>
      <c r="AJ2031" s="1" t="s">
        <v>1043</v>
      </c>
      <c r="AK2031" s="1" t="s">
        <v>11577</v>
      </c>
      <c r="AL2031" s="1" t="s">
        <v>1142</v>
      </c>
      <c r="AM2031" s="2">
        <v>45720.774594907409</v>
      </c>
      <c r="AN2031" s="1" t="s">
        <v>11577</v>
      </c>
      <c r="AO2031" s="1" t="s">
        <v>1142</v>
      </c>
      <c r="AP2031" s="1">
        <v>5763755</v>
      </c>
      <c r="AQ2031" s="1" t="s">
        <v>83</v>
      </c>
      <c r="AR2031" s="2">
        <v>45721.499374999999</v>
      </c>
      <c r="AS2031" s="1" t="s">
        <v>84</v>
      </c>
      <c r="AT2031" s="2">
        <v>45720.5625</v>
      </c>
      <c r="AU2031" s="1" t="s">
        <v>85</v>
      </c>
      <c r="AV2031" s="1" t="s">
        <v>205</v>
      </c>
      <c r="AW2031" s="1" t="s">
        <v>206</v>
      </c>
      <c r="AX2031" s="1" t="s">
        <v>207</v>
      </c>
      <c r="AZ2031" s="2">
        <v>45721.499374999999</v>
      </c>
      <c r="BB2031" s="1" t="s">
        <v>2666</v>
      </c>
      <c r="BC2031" s="1" t="s">
        <v>2667</v>
      </c>
      <c r="BD2031" s="1" t="s">
        <v>2668</v>
      </c>
      <c r="BE2031" s="1" t="s">
        <v>11578</v>
      </c>
      <c r="BF2031" s="1" t="s">
        <v>3853</v>
      </c>
    </row>
    <row r="2032" spans="1:58" x14ac:dyDescent="0.35">
      <c r="A2032" s="1">
        <v>3015281</v>
      </c>
      <c r="B2032" s="1" t="s">
        <v>58</v>
      </c>
      <c r="C2032" s="1">
        <v>1943491</v>
      </c>
      <c r="D2032" s="1">
        <v>339911573</v>
      </c>
      <c r="E2032" s="1" t="s">
        <v>59</v>
      </c>
      <c r="F2032" s="1" t="s">
        <v>60</v>
      </c>
      <c r="G2032" s="1" t="s">
        <v>11579</v>
      </c>
      <c r="I2032" s="1">
        <v>775633942</v>
      </c>
      <c r="J2032" s="1" t="s">
        <v>11580</v>
      </c>
      <c r="K2032" s="1">
        <v>20</v>
      </c>
      <c r="L2032" s="1" t="s">
        <v>294</v>
      </c>
      <c r="M2032" s="1" t="s">
        <v>295</v>
      </c>
      <c r="N2032" s="2">
        <v>44264.645844907405</v>
      </c>
      <c r="O2032" s="1" t="s">
        <v>2009</v>
      </c>
      <c r="Q2032" s="1" t="s">
        <v>67</v>
      </c>
      <c r="R2032" s="2">
        <v>45720.584710648145</v>
      </c>
      <c r="S2032" s="1" t="s">
        <v>7300</v>
      </c>
      <c r="T2032" s="1" t="s">
        <v>412</v>
      </c>
      <c r="U2032" s="1" t="s">
        <v>160</v>
      </c>
      <c r="V2032" s="1" t="s">
        <v>11581</v>
      </c>
      <c r="W2032" s="1" t="s">
        <v>785</v>
      </c>
      <c r="X2032" s="1" t="s">
        <v>785</v>
      </c>
      <c r="Y2032" s="1" t="s">
        <v>10112</v>
      </c>
      <c r="Z2032" s="1" t="s">
        <v>5663</v>
      </c>
      <c r="AA2032" s="1" t="s">
        <v>8211</v>
      </c>
      <c r="AB2032" s="1" t="s">
        <v>11582</v>
      </c>
      <c r="AC2032" s="1">
        <v>204</v>
      </c>
      <c r="AE2032" s="2">
        <v>45720.584918981483</v>
      </c>
      <c r="AF2032" s="1" t="s">
        <v>77</v>
      </c>
      <c r="AH2032" s="1" t="s">
        <v>125</v>
      </c>
      <c r="AI2032" s="1" t="s">
        <v>464</v>
      </c>
      <c r="AJ2032" s="1" t="s">
        <v>465</v>
      </c>
      <c r="AK2032" s="1" t="s">
        <v>11583</v>
      </c>
      <c r="AL2032" s="1" t="s">
        <v>7300</v>
      </c>
      <c r="AM2032" s="2">
        <v>45720.584953703707</v>
      </c>
      <c r="AO2032" s="1" t="s">
        <v>7300</v>
      </c>
      <c r="AP2032" s="1">
        <v>5762421</v>
      </c>
      <c r="AQ2032" s="1" t="s">
        <v>83</v>
      </c>
      <c r="AR2032" s="2">
        <v>45721.503622685188</v>
      </c>
      <c r="AS2032" s="1" t="s">
        <v>84</v>
      </c>
      <c r="AT2032" s="2">
        <v>45720.333333333336</v>
      </c>
      <c r="AU2032" s="1" t="s">
        <v>85</v>
      </c>
      <c r="AV2032" s="1" t="s">
        <v>790</v>
      </c>
      <c r="AW2032" s="1" t="s">
        <v>791</v>
      </c>
      <c r="AX2032" s="1" t="s">
        <v>11214</v>
      </c>
      <c r="AZ2032" s="2">
        <v>45721.503622685188</v>
      </c>
      <c r="BB2032" s="1" t="s">
        <v>537</v>
      </c>
      <c r="BC2032" s="1" t="s">
        <v>538</v>
      </c>
      <c r="BD2032" s="1" t="s">
        <v>91</v>
      </c>
      <c r="BE2032" s="1" t="s">
        <v>835</v>
      </c>
      <c r="BF2032" s="1" t="s">
        <v>657</v>
      </c>
    </row>
    <row r="2033" spans="1:58" x14ac:dyDescent="0.35">
      <c r="A2033" s="1">
        <v>3015282</v>
      </c>
      <c r="B2033" s="1" t="s">
        <v>58</v>
      </c>
      <c r="C2033" s="1">
        <v>36672501</v>
      </c>
      <c r="D2033" s="1">
        <v>339760394</v>
      </c>
      <c r="E2033" s="1" t="s">
        <v>59</v>
      </c>
      <c r="F2033" s="1" t="s">
        <v>60</v>
      </c>
      <c r="G2033" s="1" t="s">
        <v>11584</v>
      </c>
      <c r="I2033" s="1">
        <v>777814405</v>
      </c>
      <c r="J2033" s="1" t="s">
        <v>11585</v>
      </c>
      <c r="K2033" s="1">
        <v>20</v>
      </c>
      <c r="L2033" s="1" t="s">
        <v>1008</v>
      </c>
      <c r="M2033" s="1" t="s">
        <v>1009</v>
      </c>
      <c r="N2033" s="2">
        <v>44097</v>
      </c>
      <c r="O2033" s="1" t="s">
        <v>2155</v>
      </c>
      <c r="Q2033" s="1" t="s">
        <v>67</v>
      </c>
      <c r="R2033" s="2">
        <v>45720.585717592592</v>
      </c>
      <c r="S2033" s="1" t="s">
        <v>11501</v>
      </c>
      <c r="T2033" s="1" t="s">
        <v>412</v>
      </c>
      <c r="U2033" s="1" t="s">
        <v>70</v>
      </c>
      <c r="V2033" s="1" t="s">
        <v>5041</v>
      </c>
      <c r="W2033" s="1" t="s">
        <v>298</v>
      </c>
      <c r="X2033" s="1" t="s">
        <v>670</v>
      </c>
      <c r="Y2033" s="1" t="s">
        <v>9712</v>
      </c>
      <c r="Z2033" s="1" t="s">
        <v>231</v>
      </c>
      <c r="AA2033" s="1" t="s">
        <v>231</v>
      </c>
      <c r="AB2033" s="1" t="s">
        <v>11586</v>
      </c>
      <c r="AE2033" s="2">
        <v>45720.586122685185</v>
      </c>
      <c r="AF2033" s="1" t="s">
        <v>443</v>
      </c>
      <c r="AH2033" s="1" t="s">
        <v>125</v>
      </c>
      <c r="AI2033" s="1" t="s">
        <v>464</v>
      </c>
      <c r="AJ2033" s="1" t="s">
        <v>465</v>
      </c>
      <c r="AK2033" s="1" t="s">
        <v>11587</v>
      </c>
      <c r="AL2033" s="1" t="s">
        <v>11501</v>
      </c>
      <c r="AM2033" s="2">
        <v>45720.586215277777</v>
      </c>
      <c r="AO2033" s="1" t="s">
        <v>11501</v>
      </c>
      <c r="AP2033" s="1">
        <v>5762437</v>
      </c>
      <c r="AQ2033" s="1" t="s">
        <v>83</v>
      </c>
      <c r="AR2033" s="2">
        <v>45721.489386574074</v>
      </c>
      <c r="AS2033" s="1" t="s">
        <v>84</v>
      </c>
      <c r="AT2033" s="2">
        <v>45720.5625</v>
      </c>
      <c r="AU2033" s="1" t="s">
        <v>85</v>
      </c>
      <c r="AV2033" s="1" t="s">
        <v>233</v>
      </c>
      <c r="AW2033" s="1" t="s">
        <v>234</v>
      </c>
      <c r="AX2033" s="1" t="s">
        <v>3373</v>
      </c>
      <c r="AZ2033" s="2">
        <v>45721.489386574074</v>
      </c>
      <c r="BB2033" s="1" t="s">
        <v>111</v>
      </c>
      <c r="BC2033" s="1" t="s">
        <v>112</v>
      </c>
      <c r="BD2033" s="1" t="s">
        <v>113</v>
      </c>
      <c r="BE2033" s="1" t="s">
        <v>1547</v>
      </c>
      <c r="BF2033" s="1" t="s">
        <v>188</v>
      </c>
    </row>
    <row r="2034" spans="1:58" x14ac:dyDescent="0.35">
      <c r="A2034" s="1">
        <v>3015283</v>
      </c>
      <c r="B2034" s="1" t="s">
        <v>58</v>
      </c>
      <c r="C2034" s="1">
        <v>44416191</v>
      </c>
      <c r="D2034" s="1">
        <v>339012450</v>
      </c>
      <c r="E2034" s="1" t="s">
        <v>59</v>
      </c>
      <c r="F2034" s="1" t="s">
        <v>60</v>
      </c>
      <c r="G2034" s="1" t="s">
        <v>11588</v>
      </c>
      <c r="H2034" s="1" t="s">
        <v>3569</v>
      </c>
      <c r="I2034" s="1">
        <v>773974042</v>
      </c>
      <c r="J2034" s="1" t="s">
        <v>11589</v>
      </c>
      <c r="K2034" s="1">
        <v>14</v>
      </c>
      <c r="L2034" s="1" t="s">
        <v>64</v>
      </c>
      <c r="M2034" s="1" t="s">
        <v>65</v>
      </c>
      <c r="N2034" s="2">
        <v>45684.041678240741</v>
      </c>
      <c r="O2034" s="1" t="s">
        <v>353</v>
      </c>
      <c r="Q2034" s="1" t="s">
        <v>67</v>
      </c>
      <c r="R2034" s="2">
        <v>45720.586111111108</v>
      </c>
      <c r="S2034" s="1" t="s">
        <v>2110</v>
      </c>
      <c r="T2034" s="1" t="s">
        <v>100</v>
      </c>
      <c r="U2034" s="1" t="s">
        <v>2761</v>
      </c>
      <c r="V2034" s="1" t="s">
        <v>11590</v>
      </c>
      <c r="Y2034" s="1" t="s">
        <v>11452</v>
      </c>
      <c r="Z2034" s="1" t="s">
        <v>964</v>
      </c>
      <c r="AA2034" s="1" t="s">
        <v>11266</v>
      </c>
      <c r="AB2034" s="1" t="s">
        <v>124</v>
      </c>
      <c r="AE2034" s="2">
        <v>45720.586122685185</v>
      </c>
      <c r="AF2034" s="1" t="s">
        <v>77</v>
      </c>
      <c r="AH2034" s="1" t="s">
        <v>78</v>
      </c>
      <c r="AI2034" s="1" t="s">
        <v>79</v>
      </c>
      <c r="AJ2034" s="1" t="s">
        <v>283</v>
      </c>
      <c r="AK2034" s="1" t="s">
        <v>11591</v>
      </c>
      <c r="AL2034" s="1" t="s">
        <v>2110</v>
      </c>
      <c r="AM2034" s="2">
        <v>45720.586157407408</v>
      </c>
      <c r="AN2034" s="1" t="s">
        <v>11591</v>
      </c>
      <c r="AP2034" s="1">
        <v>5762436</v>
      </c>
      <c r="AQ2034" s="1" t="s">
        <v>83</v>
      </c>
      <c r="AR2034" s="2">
        <v>45721.45722222222</v>
      </c>
      <c r="AS2034" s="1" t="s">
        <v>84</v>
      </c>
      <c r="AT2034" s="2">
        <v>45722.34375</v>
      </c>
      <c r="AU2034" s="1" t="s">
        <v>85</v>
      </c>
      <c r="AV2034" s="1" t="s">
        <v>108</v>
      </c>
      <c r="AW2034" s="1" t="s">
        <v>109</v>
      </c>
      <c r="AX2034" s="1" t="s">
        <v>1965</v>
      </c>
      <c r="AZ2034" s="2">
        <v>45721.45722222222</v>
      </c>
      <c r="BB2034" s="1" t="s">
        <v>1026</v>
      </c>
      <c r="BC2034" s="1" t="s">
        <v>951</v>
      </c>
      <c r="BD2034" s="1" t="s">
        <v>815</v>
      </c>
      <c r="BE2034" s="1" t="s">
        <v>9502</v>
      </c>
      <c r="BF2034" s="1" t="s">
        <v>274</v>
      </c>
    </row>
    <row r="2035" spans="1:58" x14ac:dyDescent="0.35">
      <c r="A2035" s="1">
        <v>3015284</v>
      </c>
      <c r="B2035" s="1" t="s">
        <v>58</v>
      </c>
      <c r="C2035" s="1">
        <v>42573771</v>
      </c>
      <c r="D2035" s="1">
        <v>339783731</v>
      </c>
      <c r="E2035" s="1" t="s">
        <v>59</v>
      </c>
      <c r="F2035" s="1" t="s">
        <v>60</v>
      </c>
      <c r="G2035" s="1" t="s">
        <v>258</v>
      </c>
      <c r="H2035" s="1" t="s">
        <v>1486</v>
      </c>
      <c r="I2035" s="1">
        <v>771270926</v>
      </c>
      <c r="J2035" s="1" t="s">
        <v>260</v>
      </c>
      <c r="K2035" s="1">
        <v>14</v>
      </c>
      <c r="L2035" s="1" t="s">
        <v>64</v>
      </c>
      <c r="M2035" s="1" t="s">
        <v>65</v>
      </c>
      <c r="N2035" s="2">
        <v>45334.708333333336</v>
      </c>
      <c r="O2035" s="1" t="s">
        <v>66</v>
      </c>
      <c r="Q2035" s="1" t="s">
        <v>67</v>
      </c>
      <c r="R2035" s="2">
        <v>45720.586273148147</v>
      </c>
      <c r="S2035" s="1" t="s">
        <v>1151</v>
      </c>
      <c r="T2035" s="1" t="s">
        <v>100</v>
      </c>
      <c r="U2035" s="1" t="s">
        <v>70</v>
      </c>
      <c r="V2035" s="1" t="s">
        <v>11592</v>
      </c>
      <c r="W2035" s="1" t="s">
        <v>298</v>
      </c>
      <c r="X2035" s="1" t="s">
        <v>427</v>
      </c>
      <c r="Y2035" s="1" t="s">
        <v>428</v>
      </c>
      <c r="Z2035" s="1" t="s">
        <v>1525</v>
      </c>
      <c r="AA2035" s="1" t="s">
        <v>1526</v>
      </c>
      <c r="AB2035" s="1" t="s">
        <v>124</v>
      </c>
      <c r="AE2035" s="2">
        <v>45720.586284722223</v>
      </c>
      <c r="AF2035" s="1" t="s">
        <v>77</v>
      </c>
      <c r="AH2035" s="1" t="s">
        <v>125</v>
      </c>
      <c r="AI2035" s="1" t="s">
        <v>106</v>
      </c>
      <c r="AJ2035" s="1" t="s">
        <v>378</v>
      </c>
      <c r="AK2035" s="1" t="s">
        <v>11593</v>
      </c>
      <c r="AL2035" s="1" t="s">
        <v>1151</v>
      </c>
      <c r="AM2035" s="2">
        <v>45720.586342592593</v>
      </c>
      <c r="AN2035" s="1" t="s">
        <v>11593</v>
      </c>
      <c r="AP2035" s="1">
        <v>5762438</v>
      </c>
      <c r="AQ2035" s="1" t="s">
        <v>83</v>
      </c>
      <c r="AR2035" s="2">
        <v>45721.640833333331</v>
      </c>
      <c r="AS2035" s="1" t="s">
        <v>84</v>
      </c>
      <c r="AT2035" s="2">
        <v>45722.333333333336</v>
      </c>
      <c r="AU2035" s="1" t="s">
        <v>85</v>
      </c>
      <c r="AV2035" s="1" t="s">
        <v>233</v>
      </c>
      <c r="AW2035" s="1" t="s">
        <v>234</v>
      </c>
      <c r="AX2035" s="1" t="s">
        <v>675</v>
      </c>
      <c r="AZ2035" s="2">
        <v>45721.640833333331</v>
      </c>
      <c r="BB2035" s="1" t="s">
        <v>765</v>
      </c>
      <c r="BC2035" s="1" t="s">
        <v>766</v>
      </c>
      <c r="BD2035" s="1" t="s">
        <v>767</v>
      </c>
      <c r="BE2035" s="1" t="s">
        <v>1120</v>
      </c>
      <c r="BF2035" s="1" t="s">
        <v>5573</v>
      </c>
    </row>
    <row r="2036" spans="1:58" x14ac:dyDescent="0.35">
      <c r="A2036" s="1">
        <v>3015285</v>
      </c>
      <c r="B2036" s="1" t="s">
        <v>327</v>
      </c>
      <c r="C2036" s="1">
        <v>34571481</v>
      </c>
      <c r="D2036" s="1">
        <v>338422491</v>
      </c>
      <c r="E2036" s="1" t="s">
        <v>59</v>
      </c>
      <c r="F2036" s="1" t="s">
        <v>60</v>
      </c>
      <c r="G2036" s="1" t="s">
        <v>11594</v>
      </c>
      <c r="H2036" s="1" t="s">
        <v>11595</v>
      </c>
      <c r="I2036" s="1">
        <v>778475635</v>
      </c>
      <c r="J2036" s="1" t="s">
        <v>11596</v>
      </c>
      <c r="K2036" s="1">
        <v>12</v>
      </c>
      <c r="L2036" s="1" t="s">
        <v>64</v>
      </c>
      <c r="M2036" s="1" t="s">
        <v>65</v>
      </c>
      <c r="N2036" s="2">
        <v>43116</v>
      </c>
      <c r="O2036" s="1" t="s">
        <v>331</v>
      </c>
      <c r="Q2036" s="1" t="s">
        <v>67</v>
      </c>
      <c r="R2036" s="2">
        <v>45720.586655092593</v>
      </c>
      <c r="S2036" s="1" t="s">
        <v>6862</v>
      </c>
      <c r="T2036" s="1" t="s">
        <v>100</v>
      </c>
      <c r="U2036" s="1" t="s">
        <v>70</v>
      </c>
      <c r="V2036" s="1" t="s">
        <v>11597</v>
      </c>
      <c r="W2036" s="1" t="s">
        <v>214</v>
      </c>
      <c r="X2036" s="1" t="s">
        <v>215</v>
      </c>
      <c r="Y2036" s="1" t="s">
        <v>11598</v>
      </c>
      <c r="Z2036" s="1" t="s">
        <v>2773</v>
      </c>
      <c r="AA2036" s="1" t="s">
        <v>2773</v>
      </c>
      <c r="AB2036" s="1" t="s">
        <v>11599</v>
      </c>
      <c r="AC2036" s="1" t="s">
        <v>11600</v>
      </c>
      <c r="AE2036" s="2">
        <v>45720.586689814816</v>
      </c>
      <c r="AF2036" s="1" t="s">
        <v>77</v>
      </c>
      <c r="AH2036" s="1" t="s">
        <v>125</v>
      </c>
      <c r="AI2036" s="1" t="s">
        <v>360</v>
      </c>
      <c r="AJ2036" s="1" t="s">
        <v>107</v>
      </c>
      <c r="AK2036" s="1" t="s">
        <v>7096</v>
      </c>
      <c r="AL2036" s="1" t="s">
        <v>6862</v>
      </c>
      <c r="AM2036" s="2">
        <v>45720.586724537039</v>
      </c>
      <c r="AN2036" s="1" t="s">
        <v>7096</v>
      </c>
      <c r="AP2036" s="1">
        <v>5762441</v>
      </c>
      <c r="AQ2036" s="1" t="s">
        <v>83</v>
      </c>
      <c r="AR2036" s="2">
        <v>45721.588414351849</v>
      </c>
      <c r="AS2036" s="1" t="s">
        <v>84</v>
      </c>
      <c r="AT2036" s="2">
        <v>45722.333333333336</v>
      </c>
      <c r="AU2036" s="1" t="s">
        <v>85</v>
      </c>
      <c r="AV2036" s="1" t="s">
        <v>1957</v>
      </c>
      <c r="AW2036" s="1" t="s">
        <v>1958</v>
      </c>
      <c r="AX2036" s="1" t="s">
        <v>3294</v>
      </c>
      <c r="AZ2036" s="2">
        <v>45721.588414351849</v>
      </c>
      <c r="BB2036" s="1" t="s">
        <v>7141</v>
      </c>
      <c r="BC2036" s="1" t="s">
        <v>7142</v>
      </c>
      <c r="BD2036" s="1" t="s">
        <v>7143</v>
      </c>
      <c r="BE2036" s="1" t="s">
        <v>11601</v>
      </c>
      <c r="BF2036" s="1" t="s">
        <v>137</v>
      </c>
    </row>
    <row r="2037" spans="1:58" x14ac:dyDescent="0.35">
      <c r="A2037" s="1">
        <v>3015286</v>
      </c>
      <c r="B2037" s="1" t="s">
        <v>58</v>
      </c>
      <c r="C2037" s="1">
        <v>45121661</v>
      </c>
      <c r="D2037" s="1">
        <v>339675443</v>
      </c>
      <c r="E2037" s="1" t="s">
        <v>59</v>
      </c>
      <c r="F2037" s="1" t="s">
        <v>60</v>
      </c>
      <c r="G2037" s="1" t="s">
        <v>258</v>
      </c>
      <c r="H2037" s="1" t="s">
        <v>11602</v>
      </c>
      <c r="I2037" s="1">
        <v>771743164</v>
      </c>
      <c r="J2037" s="1" t="s">
        <v>2042</v>
      </c>
      <c r="K2037" s="1">
        <v>16</v>
      </c>
      <c r="L2037" s="1" t="s">
        <v>64</v>
      </c>
      <c r="M2037" s="1" t="s">
        <v>65</v>
      </c>
      <c r="N2037" s="2">
        <v>45677.791666666664</v>
      </c>
      <c r="O2037" s="1" t="s">
        <v>66</v>
      </c>
      <c r="Q2037" s="1" t="s">
        <v>67</v>
      </c>
      <c r="R2037" s="2">
        <v>45720.586736111109</v>
      </c>
      <c r="S2037" s="1" t="s">
        <v>2049</v>
      </c>
      <c r="T2037" s="1" t="s">
        <v>100</v>
      </c>
      <c r="U2037" s="1" t="s">
        <v>70</v>
      </c>
      <c r="V2037" s="1" t="s">
        <v>11603</v>
      </c>
      <c r="Y2037" s="1" t="s">
        <v>4551</v>
      </c>
      <c r="Z2037" s="1" t="s">
        <v>580</v>
      </c>
      <c r="AA2037" s="1" t="s">
        <v>11258</v>
      </c>
      <c r="AB2037" s="1" t="s">
        <v>124</v>
      </c>
      <c r="AE2037" s="2">
        <v>45720.781099537038</v>
      </c>
      <c r="AF2037" s="1" t="s">
        <v>77</v>
      </c>
      <c r="AH2037" s="1" t="s">
        <v>125</v>
      </c>
      <c r="AI2037" s="1" t="s">
        <v>58</v>
      </c>
      <c r="AJ2037" s="1" t="s">
        <v>126</v>
      </c>
      <c r="AK2037" s="1" t="s">
        <v>8487</v>
      </c>
      <c r="AL2037" s="1" t="s">
        <v>137</v>
      </c>
      <c r="AM2037" s="2">
        <v>45720.781192129631</v>
      </c>
      <c r="AN2037" s="1" t="s">
        <v>8487</v>
      </c>
      <c r="AO2037" s="1" t="s">
        <v>137</v>
      </c>
      <c r="AP2037" s="1">
        <v>5763775</v>
      </c>
      <c r="AQ2037" s="1" t="s">
        <v>83</v>
      </c>
      <c r="AR2037" s="2">
        <v>45721.612812500003</v>
      </c>
      <c r="AS2037" s="1" t="s">
        <v>84</v>
      </c>
      <c r="AT2037" s="2">
        <v>45720.5625</v>
      </c>
      <c r="AU2037" s="1" t="s">
        <v>85</v>
      </c>
      <c r="AV2037" s="1" t="s">
        <v>130</v>
      </c>
      <c r="AW2037" s="1" t="s">
        <v>131</v>
      </c>
      <c r="AX2037" s="1" t="s">
        <v>132</v>
      </c>
      <c r="AZ2037" s="2">
        <v>45721.612812500003</v>
      </c>
      <c r="BB2037" s="1" t="s">
        <v>746</v>
      </c>
      <c r="BC2037" s="1" t="s">
        <v>747</v>
      </c>
      <c r="BD2037" s="1" t="s">
        <v>748</v>
      </c>
      <c r="BE2037" s="1" t="s">
        <v>2777</v>
      </c>
      <c r="BF2037" s="1" t="s">
        <v>137</v>
      </c>
    </row>
    <row r="2038" spans="1:58" x14ac:dyDescent="0.35">
      <c r="A2038" s="1">
        <v>3015287</v>
      </c>
      <c r="B2038" s="1" t="s">
        <v>58</v>
      </c>
      <c r="C2038" s="1">
        <v>37428041</v>
      </c>
      <c r="D2038" s="1">
        <v>338542696</v>
      </c>
      <c r="E2038" s="1" t="s">
        <v>59</v>
      </c>
      <c r="F2038" s="1" t="s">
        <v>60</v>
      </c>
      <c r="G2038" s="1" t="s">
        <v>3318</v>
      </c>
      <c r="H2038" s="1" t="s">
        <v>96</v>
      </c>
      <c r="I2038" s="1">
        <v>771150922</v>
      </c>
      <c r="J2038" s="1" t="s">
        <v>6241</v>
      </c>
      <c r="K2038" s="1">
        <v>13</v>
      </c>
      <c r="L2038" s="1" t="s">
        <v>64</v>
      </c>
      <c r="M2038" s="1" t="s">
        <v>65</v>
      </c>
      <c r="N2038" s="2">
        <v>45368.918807870374</v>
      </c>
      <c r="O2038" s="1" t="s">
        <v>66</v>
      </c>
      <c r="Q2038" s="1" t="s">
        <v>67</v>
      </c>
      <c r="R2038" s="2">
        <v>45720.586875000001</v>
      </c>
      <c r="S2038" s="1" t="s">
        <v>200</v>
      </c>
      <c r="T2038" s="1" t="s">
        <v>100</v>
      </c>
      <c r="U2038" s="1" t="s">
        <v>70</v>
      </c>
      <c r="V2038" s="1" t="s">
        <v>11604</v>
      </c>
      <c r="Y2038" s="1" t="s">
        <v>11523</v>
      </c>
      <c r="Z2038" s="1" t="s">
        <v>2321</v>
      </c>
      <c r="AA2038" s="1" t="s">
        <v>4174</v>
      </c>
      <c r="AB2038" s="1" t="s">
        <v>124</v>
      </c>
      <c r="AE2038" s="2">
        <v>45720.586886574078</v>
      </c>
      <c r="AF2038" s="1" t="s">
        <v>77</v>
      </c>
      <c r="AH2038" s="1" t="s">
        <v>125</v>
      </c>
      <c r="AI2038" s="1" t="s">
        <v>79</v>
      </c>
      <c r="AJ2038" s="1" t="s">
        <v>378</v>
      </c>
      <c r="AK2038" s="1" t="s">
        <v>11605</v>
      </c>
      <c r="AL2038" s="1" t="s">
        <v>200</v>
      </c>
      <c r="AM2038" s="2">
        <v>45720.58693287037</v>
      </c>
      <c r="AN2038" s="1" t="s">
        <v>11605</v>
      </c>
      <c r="AP2038" s="1">
        <v>5762444</v>
      </c>
      <c r="AQ2038" s="1" t="s">
        <v>83</v>
      </c>
      <c r="AR2038" s="2">
        <v>45720.684548611112</v>
      </c>
      <c r="AS2038" s="1" t="s">
        <v>84</v>
      </c>
      <c r="AT2038" s="2">
        <v>45722.333333333336</v>
      </c>
      <c r="AU2038" s="1" t="s">
        <v>85</v>
      </c>
      <c r="AV2038" s="1" t="s">
        <v>1214</v>
      </c>
      <c r="AW2038" s="1" t="s">
        <v>1215</v>
      </c>
      <c r="AX2038" s="1" t="s">
        <v>2800</v>
      </c>
      <c r="AZ2038" s="2">
        <v>45720.684548611112</v>
      </c>
      <c r="BB2038" s="1" t="s">
        <v>813</v>
      </c>
      <c r="BC2038" s="1" t="s">
        <v>814</v>
      </c>
      <c r="BD2038" s="1" t="s">
        <v>815</v>
      </c>
      <c r="BE2038" s="1" t="s">
        <v>11606</v>
      </c>
      <c r="BF2038" s="1" t="s">
        <v>1612</v>
      </c>
    </row>
    <row r="2039" spans="1:58" x14ac:dyDescent="0.35">
      <c r="A2039" s="1">
        <v>3015288</v>
      </c>
      <c r="B2039" s="1" t="s">
        <v>58</v>
      </c>
      <c r="C2039" s="1">
        <v>591581</v>
      </c>
      <c r="D2039" s="1">
        <v>338322381</v>
      </c>
      <c r="E2039" s="1" t="s">
        <v>59</v>
      </c>
      <c r="F2039" s="1" t="s">
        <v>60</v>
      </c>
      <c r="G2039" s="1" t="s">
        <v>1177</v>
      </c>
      <c r="H2039" s="1" t="s">
        <v>11607</v>
      </c>
      <c r="I2039" s="1">
        <v>776481240</v>
      </c>
      <c r="J2039" s="1" t="s">
        <v>11608</v>
      </c>
      <c r="K2039" s="1">
        <v>12</v>
      </c>
      <c r="L2039" s="1" t="s">
        <v>244</v>
      </c>
      <c r="M2039" s="1" t="s">
        <v>65</v>
      </c>
      <c r="N2039" s="2">
        <v>44986</v>
      </c>
      <c r="O2039" s="1" t="s">
        <v>180</v>
      </c>
      <c r="Q2039" s="1" t="s">
        <v>67</v>
      </c>
      <c r="R2039" s="2">
        <v>45720.588796296295</v>
      </c>
      <c r="S2039" s="1" t="s">
        <v>782</v>
      </c>
      <c r="T2039" s="1" t="s">
        <v>783</v>
      </c>
      <c r="U2039" s="1" t="s">
        <v>70</v>
      </c>
      <c r="V2039" s="1" t="s">
        <v>11609</v>
      </c>
      <c r="W2039" s="1" t="s">
        <v>214</v>
      </c>
      <c r="X2039" s="1" t="s">
        <v>319</v>
      </c>
      <c r="Y2039" s="1" t="s">
        <v>4450</v>
      </c>
      <c r="Z2039" s="1" t="s">
        <v>321</v>
      </c>
      <c r="AA2039" s="1" t="s">
        <v>11610</v>
      </c>
      <c r="AB2039" s="1" t="s">
        <v>11610</v>
      </c>
      <c r="AC2039" s="1">
        <v>42</v>
      </c>
      <c r="AE2039" s="2">
        <v>45720.589050925926</v>
      </c>
      <c r="AF2039" s="1" t="s">
        <v>77</v>
      </c>
      <c r="AH2039" s="1" t="s">
        <v>125</v>
      </c>
      <c r="AI2039" s="1" t="s">
        <v>79</v>
      </c>
      <c r="AJ2039" s="1" t="s">
        <v>378</v>
      </c>
      <c r="AL2039" s="1" t="s">
        <v>782</v>
      </c>
      <c r="AM2039" s="2">
        <v>45720.589097222219</v>
      </c>
      <c r="AO2039" s="1" t="s">
        <v>782</v>
      </c>
      <c r="AP2039" s="1">
        <v>5762458</v>
      </c>
      <c r="AQ2039" s="1" t="s">
        <v>83</v>
      </c>
      <c r="AR2039" s="2">
        <v>45721.667534722219</v>
      </c>
      <c r="AS2039" s="1" t="s">
        <v>84</v>
      </c>
      <c r="AT2039" s="2">
        <v>45720.5625</v>
      </c>
      <c r="AU2039" s="1" t="s">
        <v>573</v>
      </c>
      <c r="AV2039" s="1" t="s">
        <v>2194</v>
      </c>
      <c r="AW2039" s="1" t="s">
        <v>2195</v>
      </c>
      <c r="AX2039" s="1" t="s">
        <v>3991</v>
      </c>
      <c r="AZ2039" s="2">
        <v>45721.667534722219</v>
      </c>
      <c r="BB2039" s="1" t="s">
        <v>1003</v>
      </c>
      <c r="BC2039" s="1" t="s">
        <v>595</v>
      </c>
      <c r="BD2039" s="1" t="s">
        <v>1004</v>
      </c>
      <c r="BE2039" s="1" t="s">
        <v>11611</v>
      </c>
      <c r="BF2039" s="1" t="s">
        <v>325</v>
      </c>
    </row>
    <row r="2040" spans="1:58" x14ac:dyDescent="0.35">
      <c r="A2040" s="1">
        <v>3015289</v>
      </c>
      <c r="B2040" s="1" t="s">
        <v>58</v>
      </c>
      <c r="C2040" s="1">
        <v>30218911</v>
      </c>
      <c r="D2040" s="1">
        <v>339783561</v>
      </c>
      <c r="E2040" s="1" t="s">
        <v>59</v>
      </c>
      <c r="F2040" s="1" t="s">
        <v>60</v>
      </c>
      <c r="G2040" s="1" t="s">
        <v>11612</v>
      </c>
      <c r="I2040" s="1">
        <v>776374878</v>
      </c>
      <c r="J2040" s="1" t="s">
        <v>5352</v>
      </c>
      <c r="K2040" s="1">
        <v>20</v>
      </c>
      <c r="L2040" s="1" t="s">
        <v>294</v>
      </c>
      <c r="M2040" s="1" t="s">
        <v>295</v>
      </c>
      <c r="N2040" s="2">
        <v>44721.986122685186</v>
      </c>
      <c r="O2040" s="1" t="s">
        <v>5377</v>
      </c>
      <c r="Q2040" s="1" t="s">
        <v>67</v>
      </c>
      <c r="R2040" s="2">
        <v>45720.589479166665</v>
      </c>
      <c r="S2040" s="1" t="s">
        <v>910</v>
      </c>
      <c r="T2040" s="1" t="s">
        <v>412</v>
      </c>
      <c r="U2040" s="1" t="s">
        <v>70</v>
      </c>
      <c r="V2040" s="1" t="s">
        <v>10325</v>
      </c>
      <c r="W2040" s="1" t="s">
        <v>298</v>
      </c>
      <c r="X2040" s="1" t="s">
        <v>427</v>
      </c>
      <c r="Y2040" s="1" t="s">
        <v>428</v>
      </c>
      <c r="Z2040" s="1" t="s">
        <v>231</v>
      </c>
      <c r="AA2040" s="1" t="s">
        <v>231</v>
      </c>
      <c r="AB2040" s="1" t="s">
        <v>124</v>
      </c>
      <c r="AE2040" s="2">
        <v>45720.589861111112</v>
      </c>
      <c r="AF2040" s="1" t="s">
        <v>417</v>
      </c>
      <c r="AG2040" s="1">
        <v>48</v>
      </c>
      <c r="AH2040" s="1" t="s">
        <v>125</v>
      </c>
      <c r="AI2040" s="1" t="s">
        <v>464</v>
      </c>
      <c r="AJ2040" s="1" t="s">
        <v>465</v>
      </c>
      <c r="AK2040" s="1" t="s">
        <v>11613</v>
      </c>
      <c r="AL2040" s="1" t="s">
        <v>910</v>
      </c>
      <c r="AM2040" s="2">
        <v>45720.589918981481</v>
      </c>
      <c r="AO2040" s="1" t="s">
        <v>910</v>
      </c>
      <c r="AP2040" s="1">
        <v>5762462</v>
      </c>
      <c r="AQ2040" s="1" t="s">
        <v>83</v>
      </c>
      <c r="AR2040" s="2">
        <v>45720.667037037034</v>
      </c>
      <c r="AS2040" s="1" t="s">
        <v>84</v>
      </c>
      <c r="AT2040" s="2">
        <v>45720.5625</v>
      </c>
      <c r="AU2040" s="1" t="s">
        <v>85</v>
      </c>
      <c r="AV2040" s="1" t="s">
        <v>233</v>
      </c>
      <c r="AW2040" s="1" t="s">
        <v>234</v>
      </c>
      <c r="AX2040" s="1" t="s">
        <v>1519</v>
      </c>
      <c r="AY2040" s="2">
        <v>45722.589861111112</v>
      </c>
      <c r="AZ2040" s="2">
        <v>45720.667037037034</v>
      </c>
      <c r="BA2040" s="1" t="s">
        <v>419</v>
      </c>
      <c r="BB2040" s="1" t="s">
        <v>1619</v>
      </c>
      <c r="BC2040" s="1" t="s">
        <v>1620</v>
      </c>
      <c r="BD2040" s="1" t="s">
        <v>1621</v>
      </c>
      <c r="BE2040" s="1" t="s">
        <v>3843</v>
      </c>
      <c r="BF2040" s="1" t="s">
        <v>5395</v>
      </c>
    </row>
    <row r="2041" spans="1:58" x14ac:dyDescent="0.35">
      <c r="A2041" s="1">
        <v>3015290</v>
      </c>
      <c r="B2041" s="1" t="s">
        <v>58</v>
      </c>
      <c r="C2041" s="1">
        <v>40892031</v>
      </c>
      <c r="D2041" s="1">
        <v>339633229</v>
      </c>
      <c r="E2041" s="1" t="s">
        <v>59</v>
      </c>
      <c r="F2041" s="1" t="s">
        <v>60</v>
      </c>
      <c r="G2041" s="1" t="s">
        <v>599</v>
      </c>
      <c r="H2041" s="1" t="s">
        <v>976</v>
      </c>
      <c r="I2041" s="1">
        <v>776096211</v>
      </c>
      <c r="J2041" s="1" t="s">
        <v>1305</v>
      </c>
      <c r="K2041" s="1">
        <v>12</v>
      </c>
      <c r="L2041" s="1" t="s">
        <v>64</v>
      </c>
      <c r="M2041" s="1" t="s">
        <v>65</v>
      </c>
      <c r="N2041" s="2">
        <v>45064.666666666664</v>
      </c>
      <c r="O2041" s="1" t="s">
        <v>66</v>
      </c>
      <c r="Q2041" s="1" t="s">
        <v>67</v>
      </c>
      <c r="R2041" s="2">
        <v>45720.590578703705</v>
      </c>
      <c r="S2041" s="1" t="s">
        <v>5311</v>
      </c>
      <c r="T2041" s="1" t="s">
        <v>100</v>
      </c>
      <c r="U2041" s="1" t="s">
        <v>70</v>
      </c>
      <c r="V2041" s="1" t="s">
        <v>11614</v>
      </c>
      <c r="W2041" s="1" t="s">
        <v>892</v>
      </c>
      <c r="X2041" s="1" t="s">
        <v>892</v>
      </c>
      <c r="Y2041" s="1" t="s">
        <v>11615</v>
      </c>
      <c r="Z2041" s="1" t="s">
        <v>11616</v>
      </c>
      <c r="AA2041" s="1" t="s">
        <v>11617</v>
      </c>
      <c r="AB2041" s="1" t="s">
        <v>124</v>
      </c>
      <c r="AE2041" s="2">
        <v>45722.560300925928</v>
      </c>
      <c r="AF2041" s="1" t="s">
        <v>77</v>
      </c>
      <c r="AH2041" s="1" t="s">
        <v>125</v>
      </c>
      <c r="AI2041" s="1" t="s">
        <v>79</v>
      </c>
      <c r="AJ2041" s="1" t="s">
        <v>80</v>
      </c>
      <c r="AK2041" s="1" t="s">
        <v>11618</v>
      </c>
      <c r="AL2041" s="1" t="s">
        <v>906</v>
      </c>
      <c r="AM2041" s="2">
        <v>45722.56040509259</v>
      </c>
      <c r="AN2041" s="1" t="s">
        <v>11618</v>
      </c>
      <c r="AO2041" s="1" t="s">
        <v>906</v>
      </c>
      <c r="AP2041" s="1">
        <v>5771732</v>
      </c>
      <c r="AQ2041" s="1" t="s">
        <v>83</v>
      </c>
      <c r="AR2041" s="2">
        <v>45723.540578703702</v>
      </c>
      <c r="AS2041" s="1" t="s">
        <v>84</v>
      </c>
      <c r="AT2041" s="2">
        <v>45722.5625</v>
      </c>
      <c r="AU2041" s="1" t="s">
        <v>85</v>
      </c>
      <c r="AV2041" s="1" t="s">
        <v>899</v>
      </c>
      <c r="AW2041" s="1" t="s">
        <v>900</v>
      </c>
      <c r="AX2041" s="1" t="s">
        <v>901</v>
      </c>
      <c r="AZ2041" s="2">
        <v>45723.540567129632</v>
      </c>
      <c r="BB2041" s="1" t="s">
        <v>537</v>
      </c>
      <c r="BC2041" s="1" t="s">
        <v>538</v>
      </c>
      <c r="BD2041" s="1" t="s">
        <v>91</v>
      </c>
      <c r="BE2041" s="1" t="s">
        <v>11619</v>
      </c>
      <c r="BF2041" s="1" t="s">
        <v>906</v>
      </c>
    </row>
    <row r="2042" spans="1:58" x14ac:dyDescent="0.35">
      <c r="A2042" s="1">
        <v>3015291</v>
      </c>
      <c r="B2042" s="1" t="s">
        <v>58</v>
      </c>
      <c r="C2042" s="1">
        <v>42314831</v>
      </c>
      <c r="D2042" s="1">
        <v>339618753</v>
      </c>
      <c r="E2042" s="1" t="s">
        <v>59</v>
      </c>
      <c r="F2042" s="1" t="s">
        <v>60</v>
      </c>
      <c r="G2042" s="1" t="s">
        <v>1286</v>
      </c>
      <c r="H2042" s="1" t="s">
        <v>11620</v>
      </c>
      <c r="I2042" s="1">
        <v>771201939</v>
      </c>
      <c r="J2042" s="1" t="s">
        <v>11621</v>
      </c>
      <c r="K2042" s="1">
        <v>12</v>
      </c>
      <c r="L2042" s="1" t="s">
        <v>64</v>
      </c>
      <c r="M2042" s="1" t="s">
        <v>65</v>
      </c>
      <c r="N2042" s="2">
        <v>45289.617685185185</v>
      </c>
      <c r="O2042" s="1" t="s">
        <v>66</v>
      </c>
      <c r="Q2042" s="1" t="s">
        <v>67</v>
      </c>
      <c r="R2042" s="2">
        <v>45720.590960648151</v>
      </c>
      <c r="S2042" s="1" t="s">
        <v>2144</v>
      </c>
      <c r="T2042" s="1" t="s">
        <v>100</v>
      </c>
      <c r="U2042" s="1" t="s">
        <v>70</v>
      </c>
      <c r="V2042" s="1" t="s">
        <v>11622</v>
      </c>
      <c r="W2042" s="1" t="s">
        <v>892</v>
      </c>
      <c r="X2042" s="1" t="s">
        <v>892</v>
      </c>
      <c r="Y2042" s="1" t="s">
        <v>11623</v>
      </c>
      <c r="Z2042" s="1" t="s">
        <v>894</v>
      </c>
      <c r="AA2042" s="1" t="s">
        <v>11624</v>
      </c>
      <c r="AB2042" s="1" t="s">
        <v>11625</v>
      </c>
      <c r="AE2042" s="2">
        <v>45720.590960648151</v>
      </c>
      <c r="AF2042" s="1" t="s">
        <v>77</v>
      </c>
      <c r="AH2042" s="1" t="s">
        <v>78</v>
      </c>
      <c r="AI2042" s="1" t="s">
        <v>79</v>
      </c>
      <c r="AJ2042" s="1" t="s">
        <v>378</v>
      </c>
      <c r="AK2042" s="1" t="s">
        <v>4278</v>
      </c>
      <c r="AL2042" s="1" t="s">
        <v>2144</v>
      </c>
      <c r="AM2042" s="2">
        <v>45720.590995370374</v>
      </c>
      <c r="AN2042" s="1" t="s">
        <v>4278</v>
      </c>
      <c r="AP2042" s="1">
        <v>5762469</v>
      </c>
      <c r="AQ2042" s="1" t="s">
        <v>83</v>
      </c>
      <c r="AR2042" s="2">
        <v>45721.560798611114</v>
      </c>
      <c r="AS2042" s="1" t="s">
        <v>84</v>
      </c>
      <c r="AT2042" s="2">
        <v>45720.333333333336</v>
      </c>
      <c r="AU2042" s="1" t="s">
        <v>573</v>
      </c>
      <c r="AV2042" s="1" t="s">
        <v>1446</v>
      </c>
      <c r="AW2042" s="1" t="s">
        <v>1447</v>
      </c>
      <c r="AX2042" s="1" t="s">
        <v>1642</v>
      </c>
      <c r="AZ2042" s="2">
        <v>45721.560798611114</v>
      </c>
      <c r="BB2042" s="1" t="s">
        <v>765</v>
      </c>
      <c r="BC2042" s="1" t="s">
        <v>766</v>
      </c>
      <c r="BD2042" s="1" t="s">
        <v>767</v>
      </c>
      <c r="BE2042" s="1" t="s">
        <v>11626</v>
      </c>
      <c r="BF2042" s="1" t="s">
        <v>906</v>
      </c>
    </row>
    <row r="2043" spans="1:58" x14ac:dyDescent="0.35">
      <c r="A2043" s="1">
        <v>3015292</v>
      </c>
      <c r="B2043" s="1" t="s">
        <v>58</v>
      </c>
      <c r="C2043" s="1">
        <v>39409511</v>
      </c>
      <c r="D2043" s="1">
        <v>338776512</v>
      </c>
      <c r="E2043" s="1" t="s">
        <v>59</v>
      </c>
      <c r="F2043" s="1" t="s">
        <v>60</v>
      </c>
      <c r="G2043" s="1" t="s">
        <v>1177</v>
      </c>
      <c r="H2043" s="1" t="s">
        <v>11627</v>
      </c>
      <c r="I2043" s="1">
        <v>777938812</v>
      </c>
      <c r="J2043" s="1" t="s">
        <v>11628</v>
      </c>
      <c r="K2043" s="1">
        <v>13</v>
      </c>
      <c r="L2043" s="1" t="s">
        <v>64</v>
      </c>
      <c r="M2043" s="1" t="s">
        <v>65</v>
      </c>
      <c r="N2043" s="2">
        <v>45108</v>
      </c>
      <c r="O2043" s="1" t="s">
        <v>353</v>
      </c>
      <c r="Q2043" s="1" t="s">
        <v>67</v>
      </c>
      <c r="R2043" s="2">
        <v>45720.592013888891</v>
      </c>
      <c r="S2043" s="1" t="s">
        <v>6140</v>
      </c>
      <c r="T2043" s="1" t="s">
        <v>69</v>
      </c>
      <c r="U2043" s="1" t="s">
        <v>160</v>
      </c>
      <c r="V2043" s="1" t="s">
        <v>11629</v>
      </c>
      <c r="W2043" s="1" t="s">
        <v>334</v>
      </c>
      <c r="X2043" s="1" t="s">
        <v>1153</v>
      </c>
      <c r="Y2043" s="1" t="s">
        <v>6958</v>
      </c>
      <c r="Z2043" s="1" t="s">
        <v>2321</v>
      </c>
      <c r="AA2043" s="1" t="s">
        <v>11630</v>
      </c>
      <c r="AB2043" s="1" t="s">
        <v>7977</v>
      </c>
      <c r="AC2043" s="1">
        <v>8570</v>
      </c>
      <c r="AE2043" s="2">
        <v>45720.592048611114</v>
      </c>
      <c r="AF2043" s="1" t="s">
        <v>77</v>
      </c>
      <c r="AH2043" s="1" t="s">
        <v>78</v>
      </c>
      <c r="AI2043" s="1" t="s">
        <v>79</v>
      </c>
      <c r="AJ2043" s="1" t="s">
        <v>378</v>
      </c>
      <c r="AK2043" s="1" t="s">
        <v>11631</v>
      </c>
      <c r="AL2043" s="1" t="s">
        <v>6140</v>
      </c>
      <c r="AM2043" s="2">
        <v>45720.592083333337</v>
      </c>
      <c r="AN2043" s="1" t="s">
        <v>11631</v>
      </c>
      <c r="AP2043" s="1">
        <v>5762474</v>
      </c>
      <c r="AQ2043" s="1" t="s">
        <v>83</v>
      </c>
      <c r="AR2043" s="2">
        <v>45720.717303240737</v>
      </c>
      <c r="AS2043" s="1" t="s">
        <v>84</v>
      </c>
      <c r="AT2043" s="2">
        <v>45722.333333333336</v>
      </c>
      <c r="AU2043" s="1" t="s">
        <v>85</v>
      </c>
      <c r="AV2043" s="1" t="s">
        <v>1214</v>
      </c>
      <c r="AW2043" s="1" t="s">
        <v>1215</v>
      </c>
      <c r="AX2043" s="1" t="s">
        <v>2733</v>
      </c>
      <c r="AZ2043" s="2">
        <v>45720.717303240737</v>
      </c>
      <c r="BB2043" s="1" t="s">
        <v>89</v>
      </c>
      <c r="BC2043" s="1" t="s">
        <v>90</v>
      </c>
      <c r="BD2043" s="1" t="s">
        <v>91</v>
      </c>
      <c r="BE2043" s="1" t="s">
        <v>11632</v>
      </c>
      <c r="BF2043" s="1" t="s">
        <v>525</v>
      </c>
    </row>
    <row r="2044" spans="1:58" x14ac:dyDescent="0.35">
      <c r="A2044" s="1">
        <v>3015293</v>
      </c>
      <c r="B2044" s="1" t="s">
        <v>94</v>
      </c>
      <c r="C2044" s="1">
        <v>33861621</v>
      </c>
      <c r="D2044" s="1">
        <v>339542930</v>
      </c>
      <c r="E2044" s="1" t="s">
        <v>59</v>
      </c>
      <c r="F2044" s="1" t="s">
        <v>60</v>
      </c>
      <c r="G2044" s="1" t="s">
        <v>177</v>
      </c>
      <c r="H2044" s="1" t="s">
        <v>96</v>
      </c>
      <c r="I2044" s="1">
        <v>774709812</v>
      </c>
      <c r="J2044" s="1" t="s">
        <v>11633</v>
      </c>
      <c r="K2044" s="1">
        <v>14</v>
      </c>
      <c r="L2044" s="1" t="s">
        <v>64</v>
      </c>
      <c r="M2044" s="1" t="s">
        <v>65</v>
      </c>
      <c r="N2044" s="2">
        <v>44643.53056712963</v>
      </c>
      <c r="O2044" s="1" t="s">
        <v>98</v>
      </c>
      <c r="Q2044" s="1" t="s">
        <v>67</v>
      </c>
      <c r="R2044" s="2">
        <v>45720.593321759261</v>
      </c>
      <c r="S2044" s="1" t="s">
        <v>567</v>
      </c>
      <c r="T2044" s="1" t="s">
        <v>69</v>
      </c>
      <c r="U2044" s="1" t="s">
        <v>385</v>
      </c>
      <c r="V2044" s="1" t="s">
        <v>11634</v>
      </c>
      <c r="W2044" s="1" t="s">
        <v>263</v>
      </c>
      <c r="X2044" s="1" t="s">
        <v>263</v>
      </c>
      <c r="Y2044" s="1" t="s">
        <v>5697</v>
      </c>
      <c r="Z2044" s="1" t="s">
        <v>852</v>
      </c>
      <c r="AA2044" s="1" t="s">
        <v>5698</v>
      </c>
      <c r="AB2044" s="1" t="s">
        <v>124</v>
      </c>
      <c r="AE2044" s="2">
        <v>45720.593333333331</v>
      </c>
      <c r="AF2044" s="1" t="s">
        <v>77</v>
      </c>
      <c r="AH2044" s="1" t="s">
        <v>125</v>
      </c>
      <c r="AI2044" s="1" t="s">
        <v>106</v>
      </c>
      <c r="AJ2044" s="1" t="s">
        <v>1326</v>
      </c>
      <c r="AK2044" s="1" t="s">
        <v>11635</v>
      </c>
      <c r="AL2044" s="1" t="s">
        <v>567</v>
      </c>
      <c r="AM2044" s="2">
        <v>45720.593368055554</v>
      </c>
      <c r="AN2044" s="1" t="s">
        <v>11635</v>
      </c>
      <c r="AP2044" s="1">
        <v>5762491</v>
      </c>
      <c r="AQ2044" s="1" t="s">
        <v>83</v>
      </c>
      <c r="AR2044" s="2">
        <v>45721.436192129629</v>
      </c>
      <c r="AS2044" s="1" t="s">
        <v>84</v>
      </c>
      <c r="AT2044" s="2">
        <v>45722.357638888891</v>
      </c>
      <c r="AU2044" s="1" t="s">
        <v>85</v>
      </c>
      <c r="AV2044" s="1" t="s">
        <v>108</v>
      </c>
      <c r="AW2044" s="1" t="s">
        <v>109</v>
      </c>
      <c r="AX2044" s="1" t="s">
        <v>110</v>
      </c>
      <c r="AZ2044" s="2">
        <v>45721.436192129629</v>
      </c>
      <c r="BB2044" s="1" t="s">
        <v>11404</v>
      </c>
      <c r="BC2044" s="1" t="s">
        <v>11405</v>
      </c>
      <c r="BD2044" s="1" t="s">
        <v>1051</v>
      </c>
      <c r="BE2044" s="1" t="s">
        <v>11107</v>
      </c>
      <c r="BF2044" s="1" t="s">
        <v>115</v>
      </c>
    </row>
    <row r="2045" spans="1:58" x14ac:dyDescent="0.35">
      <c r="A2045" s="1">
        <v>3015294</v>
      </c>
      <c r="B2045" s="1" t="s">
        <v>58</v>
      </c>
      <c r="C2045" s="1">
        <v>44373181</v>
      </c>
      <c r="D2045" s="1">
        <v>338402346</v>
      </c>
      <c r="E2045" s="1" t="s">
        <v>59</v>
      </c>
      <c r="F2045" s="1" t="s">
        <v>60</v>
      </c>
      <c r="G2045" s="1" t="s">
        <v>275</v>
      </c>
      <c r="H2045" s="1" t="s">
        <v>2427</v>
      </c>
      <c r="I2045" s="1">
        <v>777982482</v>
      </c>
      <c r="J2045" s="1" t="s">
        <v>11636</v>
      </c>
      <c r="K2045" s="1">
        <v>12</v>
      </c>
      <c r="L2045" s="1" t="s">
        <v>64</v>
      </c>
      <c r="M2045" s="1" t="s">
        <v>65</v>
      </c>
      <c r="N2045" s="2">
        <v>45589.438703703701</v>
      </c>
      <c r="O2045" s="1" t="s">
        <v>66</v>
      </c>
      <c r="Q2045" s="1" t="s">
        <v>67</v>
      </c>
      <c r="R2045" s="2">
        <v>45720.593726851854</v>
      </c>
      <c r="S2045" s="1" t="s">
        <v>8358</v>
      </c>
      <c r="T2045" s="1" t="s">
        <v>69</v>
      </c>
      <c r="U2045" s="1" t="s">
        <v>70</v>
      </c>
      <c r="V2045" s="1" t="s">
        <v>11637</v>
      </c>
      <c r="W2045" s="1" t="s">
        <v>72</v>
      </c>
      <c r="X2045" s="1" t="s">
        <v>183</v>
      </c>
      <c r="Y2045" s="1" t="s">
        <v>2886</v>
      </c>
      <c r="Z2045" s="1" t="s">
        <v>2549</v>
      </c>
      <c r="AA2045" s="1" t="s">
        <v>11638</v>
      </c>
      <c r="AB2045" s="1" t="s">
        <v>124</v>
      </c>
      <c r="AE2045" s="2">
        <v>45720.593738425923</v>
      </c>
      <c r="AF2045" s="1" t="s">
        <v>77</v>
      </c>
      <c r="AH2045" s="1" t="s">
        <v>78</v>
      </c>
      <c r="AI2045" s="1" t="s">
        <v>79</v>
      </c>
      <c r="AJ2045" s="1" t="s">
        <v>378</v>
      </c>
      <c r="AK2045" s="1" t="s">
        <v>8527</v>
      </c>
      <c r="AL2045" s="1" t="s">
        <v>8358</v>
      </c>
      <c r="AM2045" s="2">
        <v>45720.593773148146</v>
      </c>
      <c r="AN2045" s="1" t="s">
        <v>8527</v>
      </c>
      <c r="AP2045" s="1">
        <v>5762495</v>
      </c>
      <c r="AQ2045" s="1" t="s">
        <v>83</v>
      </c>
      <c r="AR2045" s="2">
        <v>45721.698252314818</v>
      </c>
      <c r="AS2045" s="1" t="s">
        <v>84</v>
      </c>
      <c r="AT2045" s="2">
        <v>45722.333333333336</v>
      </c>
      <c r="AU2045" s="1" t="s">
        <v>85</v>
      </c>
      <c r="AV2045" s="1" t="s">
        <v>480</v>
      </c>
      <c r="AW2045" s="1" t="s">
        <v>481</v>
      </c>
      <c r="AX2045" s="1" t="s">
        <v>5246</v>
      </c>
      <c r="AZ2045" s="2">
        <v>45721.698252314818</v>
      </c>
      <c r="BB2045" s="1" t="s">
        <v>594</v>
      </c>
      <c r="BC2045" s="1" t="s">
        <v>595</v>
      </c>
      <c r="BD2045" s="1" t="s">
        <v>596</v>
      </c>
      <c r="BE2045" s="1" t="s">
        <v>755</v>
      </c>
      <c r="BF2045" s="1" t="s">
        <v>431</v>
      </c>
    </row>
    <row r="2046" spans="1:58" x14ac:dyDescent="0.35">
      <c r="A2046" s="1">
        <v>3015295</v>
      </c>
      <c r="B2046" s="1" t="s">
        <v>58</v>
      </c>
      <c r="C2046" s="1">
        <v>40272491</v>
      </c>
      <c r="D2046" s="1">
        <v>339990271</v>
      </c>
      <c r="E2046" s="1" t="s">
        <v>59</v>
      </c>
      <c r="F2046" s="1" t="s">
        <v>60</v>
      </c>
      <c r="G2046" s="1" t="s">
        <v>11639</v>
      </c>
      <c r="H2046" s="1" t="s">
        <v>11640</v>
      </c>
      <c r="I2046" s="1">
        <v>776416602</v>
      </c>
      <c r="J2046" s="1" t="s">
        <v>8731</v>
      </c>
      <c r="K2046" s="1">
        <v>14</v>
      </c>
      <c r="L2046" s="1" t="s">
        <v>64</v>
      </c>
      <c r="M2046" s="1" t="s">
        <v>65</v>
      </c>
      <c r="N2046" s="2">
        <v>44975.708333333336</v>
      </c>
      <c r="O2046" s="1" t="s">
        <v>180</v>
      </c>
      <c r="Q2046" s="1" t="s">
        <v>67</v>
      </c>
      <c r="R2046" s="2">
        <v>45720.593865740739</v>
      </c>
      <c r="S2046" s="1" t="s">
        <v>630</v>
      </c>
      <c r="T2046" s="1" t="s">
        <v>69</v>
      </c>
      <c r="U2046" s="1" t="s">
        <v>385</v>
      </c>
      <c r="V2046" s="1" t="s">
        <v>11641</v>
      </c>
      <c r="W2046" s="1" t="s">
        <v>263</v>
      </c>
      <c r="X2046" s="1" t="s">
        <v>263</v>
      </c>
      <c r="Y2046" s="1" t="s">
        <v>1110</v>
      </c>
      <c r="Z2046" s="1" t="s">
        <v>964</v>
      </c>
      <c r="AA2046" s="1">
        <v>4000</v>
      </c>
      <c r="AB2046" s="1" t="s">
        <v>124</v>
      </c>
      <c r="AE2046" s="2">
        <v>45720.593888888892</v>
      </c>
      <c r="AF2046" s="1" t="s">
        <v>77</v>
      </c>
      <c r="AH2046" s="1" t="s">
        <v>125</v>
      </c>
      <c r="AI2046" s="1" t="s">
        <v>79</v>
      </c>
      <c r="AJ2046" s="1" t="s">
        <v>4759</v>
      </c>
      <c r="AK2046" s="1" t="s">
        <v>11641</v>
      </c>
      <c r="AL2046" s="1" t="s">
        <v>630</v>
      </c>
      <c r="AM2046" s="2">
        <v>45720.593923611108</v>
      </c>
      <c r="AN2046" s="1" t="s">
        <v>11641</v>
      </c>
      <c r="AP2046" s="1">
        <v>5762498</v>
      </c>
      <c r="AQ2046" s="1" t="s">
        <v>83</v>
      </c>
      <c r="AR2046" s="2">
        <v>45721.74895833333</v>
      </c>
      <c r="AS2046" s="1" t="s">
        <v>84</v>
      </c>
      <c r="AT2046" s="2">
        <v>45722.385416666664</v>
      </c>
      <c r="AU2046" s="1" t="s">
        <v>85</v>
      </c>
      <c r="AV2046" s="1" t="s">
        <v>108</v>
      </c>
      <c r="AW2046" s="1" t="s">
        <v>109</v>
      </c>
      <c r="AX2046" s="1" t="s">
        <v>1965</v>
      </c>
      <c r="AZ2046" s="2">
        <v>45721.74895833333</v>
      </c>
      <c r="BB2046" s="1" t="s">
        <v>765</v>
      </c>
      <c r="BC2046" s="1" t="s">
        <v>766</v>
      </c>
      <c r="BD2046" s="1" t="s">
        <v>767</v>
      </c>
      <c r="BE2046" s="1" t="s">
        <v>10143</v>
      </c>
      <c r="BF2046" s="1" t="s">
        <v>274</v>
      </c>
    </row>
    <row r="2047" spans="1:58" x14ac:dyDescent="0.35">
      <c r="A2047" s="1">
        <v>3015296</v>
      </c>
      <c r="B2047" s="1" t="s">
        <v>58</v>
      </c>
      <c r="C2047" s="1">
        <v>43708541</v>
      </c>
      <c r="D2047" s="1">
        <v>339531728</v>
      </c>
      <c r="E2047" s="1" t="s">
        <v>59</v>
      </c>
      <c r="F2047" s="1" t="s">
        <v>60</v>
      </c>
      <c r="G2047" s="1" t="s">
        <v>275</v>
      </c>
      <c r="H2047" s="1" t="s">
        <v>11642</v>
      </c>
      <c r="I2047" s="1">
        <v>776431869</v>
      </c>
      <c r="J2047" s="1" t="s">
        <v>277</v>
      </c>
      <c r="K2047" s="1">
        <v>13</v>
      </c>
      <c r="L2047" s="1" t="s">
        <v>64</v>
      </c>
      <c r="M2047" s="1" t="s">
        <v>65</v>
      </c>
      <c r="N2047" s="2">
        <v>45507.760289351849</v>
      </c>
      <c r="O2047" s="1" t="s">
        <v>353</v>
      </c>
      <c r="Q2047" s="1" t="s">
        <v>67</v>
      </c>
      <c r="R2047" s="2">
        <v>45720.595555555556</v>
      </c>
      <c r="S2047" s="1" t="s">
        <v>1151</v>
      </c>
      <c r="T2047" s="1" t="s">
        <v>100</v>
      </c>
      <c r="U2047" s="1" t="s">
        <v>160</v>
      </c>
      <c r="V2047" s="1" t="s">
        <v>11643</v>
      </c>
      <c r="Y2047" s="1" t="s">
        <v>11644</v>
      </c>
      <c r="Z2047" s="1" t="s">
        <v>5199</v>
      </c>
      <c r="AA2047" s="1" t="s">
        <v>5200</v>
      </c>
      <c r="AB2047" s="1" t="s">
        <v>124</v>
      </c>
      <c r="AE2047" s="2">
        <v>45720.595567129632</v>
      </c>
      <c r="AF2047" s="1" t="s">
        <v>77</v>
      </c>
      <c r="AH2047" s="1" t="s">
        <v>125</v>
      </c>
      <c r="AI2047" s="1" t="s">
        <v>58</v>
      </c>
      <c r="AJ2047" s="1" t="s">
        <v>283</v>
      </c>
      <c r="AK2047" s="1" t="s">
        <v>11645</v>
      </c>
      <c r="AL2047" s="1" t="s">
        <v>1151</v>
      </c>
      <c r="AM2047" s="2">
        <v>45720.971030092594</v>
      </c>
      <c r="AN2047" s="1" t="s">
        <v>11250</v>
      </c>
      <c r="AO2047" s="1" t="s">
        <v>406</v>
      </c>
      <c r="AP2047" s="1">
        <v>5764121</v>
      </c>
      <c r="AQ2047" s="1" t="s">
        <v>83</v>
      </c>
      <c r="AR2047" s="2">
        <v>45722.632048611114</v>
      </c>
      <c r="AS2047" s="1" t="s">
        <v>84</v>
      </c>
      <c r="AT2047" s="2">
        <v>45721.333333333336</v>
      </c>
      <c r="AU2047" s="1" t="s">
        <v>85</v>
      </c>
      <c r="AV2047" s="1" t="s">
        <v>947</v>
      </c>
      <c r="AW2047" s="1" t="s">
        <v>948</v>
      </c>
      <c r="AX2047" s="1" t="s">
        <v>5201</v>
      </c>
      <c r="AZ2047" s="2">
        <v>45722.632048611114</v>
      </c>
      <c r="BB2047" s="1" t="s">
        <v>537</v>
      </c>
      <c r="BC2047" s="1" t="s">
        <v>538</v>
      </c>
      <c r="BD2047" s="1" t="s">
        <v>91</v>
      </c>
      <c r="BE2047" s="1" t="s">
        <v>11646</v>
      </c>
      <c r="BF2047" s="1" t="s">
        <v>657</v>
      </c>
    </row>
    <row r="2048" spans="1:58" x14ac:dyDescent="0.35">
      <c r="A2048" s="1">
        <v>3015297</v>
      </c>
      <c r="B2048" s="1" t="s">
        <v>5622</v>
      </c>
      <c r="C2048" s="1">
        <v>33565651</v>
      </c>
      <c r="D2048" s="1">
        <v>338242434</v>
      </c>
      <c r="E2048" s="1" t="s">
        <v>59</v>
      </c>
      <c r="F2048" s="1" t="s">
        <v>60</v>
      </c>
      <c r="G2048" s="1" t="s">
        <v>11647</v>
      </c>
      <c r="I2048" s="1">
        <v>776270909</v>
      </c>
      <c r="J2048" s="1" t="s">
        <v>3651</v>
      </c>
      <c r="K2048" s="1">
        <v>20</v>
      </c>
      <c r="L2048" s="1" t="s">
        <v>294</v>
      </c>
      <c r="M2048" s="1" t="s">
        <v>295</v>
      </c>
      <c r="N2048" s="2">
        <v>43447.416597222225</v>
      </c>
      <c r="O2048" s="1" t="s">
        <v>6160</v>
      </c>
      <c r="Q2048" s="1" t="s">
        <v>67</v>
      </c>
      <c r="R2048" s="2">
        <v>45720.595868055556</v>
      </c>
      <c r="S2048" s="1" t="s">
        <v>11501</v>
      </c>
      <c r="T2048" s="1" t="s">
        <v>412</v>
      </c>
      <c r="U2048" s="1" t="s">
        <v>70</v>
      </c>
      <c r="V2048" s="1" t="s">
        <v>5041</v>
      </c>
      <c r="W2048" s="1" t="s">
        <v>72</v>
      </c>
      <c r="X2048" s="1" t="s">
        <v>356</v>
      </c>
      <c r="Y2048" s="1" t="s">
        <v>11648</v>
      </c>
      <c r="Z2048" s="1" t="s">
        <v>1477</v>
      </c>
      <c r="AA2048" s="1" t="s">
        <v>1477</v>
      </c>
      <c r="AB2048" s="1" t="s">
        <v>124</v>
      </c>
      <c r="AE2048" s="2">
        <v>45720.596250000002</v>
      </c>
      <c r="AF2048" s="1" t="s">
        <v>443</v>
      </c>
      <c r="AH2048" s="1" t="s">
        <v>125</v>
      </c>
      <c r="AI2048" s="1" t="s">
        <v>464</v>
      </c>
      <c r="AJ2048" s="1" t="s">
        <v>465</v>
      </c>
      <c r="AK2048" s="1" t="s">
        <v>11649</v>
      </c>
      <c r="AL2048" s="1" t="s">
        <v>11501</v>
      </c>
      <c r="AM2048" s="2">
        <v>45720.596307870372</v>
      </c>
      <c r="AO2048" s="1" t="s">
        <v>11501</v>
      </c>
      <c r="AP2048" s="1">
        <v>5762518</v>
      </c>
      <c r="AQ2048" s="1" t="s">
        <v>83</v>
      </c>
      <c r="AR2048" s="2">
        <v>45721.541319444441</v>
      </c>
      <c r="AS2048" s="1" t="s">
        <v>84</v>
      </c>
      <c r="AT2048" s="2">
        <v>45720.375</v>
      </c>
      <c r="AU2048" s="1" t="s">
        <v>573</v>
      </c>
      <c r="AV2048" s="1" t="s">
        <v>645</v>
      </c>
      <c r="AW2048" s="1" t="s">
        <v>646</v>
      </c>
      <c r="AX2048" s="1" t="s">
        <v>2446</v>
      </c>
      <c r="AZ2048" s="2">
        <v>45721.541319444441</v>
      </c>
      <c r="BB2048" s="1" t="s">
        <v>933</v>
      </c>
      <c r="BC2048" s="1" t="s">
        <v>934</v>
      </c>
      <c r="BD2048" s="1" t="s">
        <v>935</v>
      </c>
      <c r="BE2048" s="1" t="s">
        <v>11650</v>
      </c>
      <c r="BF2048" s="1" t="s">
        <v>937</v>
      </c>
    </row>
    <row r="2049" spans="1:58" x14ac:dyDescent="0.35">
      <c r="A2049" s="1">
        <v>3015298</v>
      </c>
      <c r="B2049" s="1" t="s">
        <v>327</v>
      </c>
      <c r="C2049" s="1">
        <v>30687321</v>
      </c>
      <c r="D2049" s="1">
        <v>339410631</v>
      </c>
      <c r="E2049" s="1" t="s">
        <v>59</v>
      </c>
      <c r="F2049" s="1" t="s">
        <v>60</v>
      </c>
      <c r="G2049" s="1" t="s">
        <v>509</v>
      </c>
      <c r="H2049" s="1" t="s">
        <v>1472</v>
      </c>
      <c r="I2049" s="1">
        <v>784783497</v>
      </c>
      <c r="J2049" s="1" t="s">
        <v>1252</v>
      </c>
      <c r="K2049" s="1">
        <v>12</v>
      </c>
      <c r="L2049" s="1" t="s">
        <v>64</v>
      </c>
      <c r="M2049" s="1" t="s">
        <v>65</v>
      </c>
      <c r="N2049" s="2">
        <v>43435</v>
      </c>
      <c r="O2049" s="1" t="s">
        <v>2002</v>
      </c>
      <c r="Q2049" s="1" t="s">
        <v>67</v>
      </c>
      <c r="R2049" s="2">
        <v>45720.596122685187</v>
      </c>
      <c r="S2049" s="1" t="s">
        <v>5704</v>
      </c>
      <c r="T2049" s="1" t="s">
        <v>100</v>
      </c>
      <c r="U2049" s="1" t="s">
        <v>70</v>
      </c>
      <c r="V2049" s="1" t="s">
        <v>11651</v>
      </c>
      <c r="W2049" s="1" t="s">
        <v>143</v>
      </c>
      <c r="X2049" s="1" t="s">
        <v>143</v>
      </c>
      <c r="Y2049" s="1" t="s">
        <v>2688</v>
      </c>
      <c r="Z2049" s="1" t="s">
        <v>388</v>
      </c>
      <c r="AA2049" s="1" t="s">
        <v>3548</v>
      </c>
      <c r="AB2049" s="1" t="s">
        <v>124</v>
      </c>
      <c r="AC2049" s="1">
        <v>775659366</v>
      </c>
      <c r="AE2049" s="2">
        <v>45720.596145833333</v>
      </c>
      <c r="AF2049" s="1" t="s">
        <v>77</v>
      </c>
      <c r="AH2049" s="1" t="s">
        <v>125</v>
      </c>
      <c r="AI2049" s="1" t="s">
        <v>106</v>
      </c>
      <c r="AJ2049" s="1" t="s">
        <v>2095</v>
      </c>
      <c r="AK2049" s="1" t="s">
        <v>11652</v>
      </c>
      <c r="AL2049" s="1" t="s">
        <v>5704</v>
      </c>
      <c r="AM2049" s="2">
        <v>45720.596203703702</v>
      </c>
      <c r="AN2049" s="1" t="s">
        <v>11652</v>
      </c>
      <c r="AP2049" s="1">
        <v>5762516</v>
      </c>
      <c r="AQ2049" s="1" t="s">
        <v>83</v>
      </c>
      <c r="AR2049" s="2">
        <v>45720.762037037035</v>
      </c>
      <c r="AS2049" s="1" t="s">
        <v>84</v>
      </c>
      <c r="AT2049" s="2">
        <v>45722.333333333336</v>
      </c>
      <c r="AU2049" s="1" t="s">
        <v>85</v>
      </c>
      <c r="AV2049" s="1" t="s">
        <v>149</v>
      </c>
      <c r="AW2049" s="1" t="s">
        <v>150</v>
      </c>
      <c r="AX2049" s="1" t="s">
        <v>151</v>
      </c>
      <c r="AZ2049" s="2">
        <v>45720.762037037035</v>
      </c>
      <c r="BB2049" s="1" t="s">
        <v>286</v>
      </c>
      <c r="BC2049" s="1" t="s">
        <v>287</v>
      </c>
      <c r="BD2049" s="1" t="s">
        <v>288</v>
      </c>
      <c r="BE2049" s="1" t="s">
        <v>11054</v>
      </c>
      <c r="BF2049" s="1" t="s">
        <v>290</v>
      </c>
    </row>
    <row r="2050" spans="1:58" x14ac:dyDescent="0.35">
      <c r="A2050" s="1">
        <v>3015299</v>
      </c>
      <c r="B2050" s="1" t="s">
        <v>58</v>
      </c>
      <c r="C2050" s="1">
        <v>40550801</v>
      </c>
      <c r="D2050" s="1">
        <v>339585658</v>
      </c>
      <c r="E2050" s="1" t="s">
        <v>59</v>
      </c>
      <c r="F2050" s="1" t="s">
        <v>60</v>
      </c>
      <c r="G2050" s="1" t="s">
        <v>1177</v>
      </c>
      <c r="H2050" s="1" t="s">
        <v>11653</v>
      </c>
      <c r="I2050" s="1">
        <v>770311857</v>
      </c>
      <c r="J2050" s="1" t="s">
        <v>2042</v>
      </c>
      <c r="K2050" s="1">
        <v>14</v>
      </c>
      <c r="L2050" s="1" t="s">
        <v>64</v>
      </c>
      <c r="M2050" s="1" t="s">
        <v>65</v>
      </c>
      <c r="N2050" s="2">
        <v>44992.521793981483</v>
      </c>
      <c r="O2050" s="1" t="s">
        <v>66</v>
      </c>
      <c r="Q2050" s="1" t="s">
        <v>67</v>
      </c>
      <c r="R2050" s="2">
        <v>45720.596203703702</v>
      </c>
      <c r="S2050" s="1" t="s">
        <v>4830</v>
      </c>
      <c r="T2050" s="1" t="s">
        <v>100</v>
      </c>
      <c r="U2050" s="1" t="s">
        <v>70</v>
      </c>
      <c r="V2050" s="1" t="s">
        <v>11654</v>
      </c>
      <c r="W2050" s="1" t="s">
        <v>263</v>
      </c>
      <c r="X2050" s="1" t="s">
        <v>840</v>
      </c>
      <c r="Y2050" s="1" t="s">
        <v>11655</v>
      </c>
      <c r="Z2050" s="1" t="s">
        <v>841</v>
      </c>
      <c r="AA2050" s="1" t="s">
        <v>7965</v>
      </c>
      <c r="AB2050" s="1" t="s">
        <v>124</v>
      </c>
      <c r="AC2050" s="1">
        <v>770311857</v>
      </c>
      <c r="AE2050" s="2">
        <v>45720.596226851849</v>
      </c>
      <c r="AF2050" s="1" t="s">
        <v>77</v>
      </c>
      <c r="AH2050" s="1" t="s">
        <v>125</v>
      </c>
      <c r="AI2050" s="1" t="s">
        <v>106</v>
      </c>
      <c r="AJ2050" s="1" t="s">
        <v>378</v>
      </c>
      <c r="AL2050" s="1" t="s">
        <v>4830</v>
      </c>
      <c r="AM2050" s="2">
        <v>45720.596284722225</v>
      </c>
      <c r="AP2050" s="1">
        <v>5762517</v>
      </c>
      <c r="AQ2050" s="1" t="s">
        <v>83</v>
      </c>
      <c r="AR2050" s="2">
        <v>45720.69971064815</v>
      </c>
      <c r="AS2050" s="1" t="s">
        <v>84</v>
      </c>
      <c r="AT2050" s="2">
        <v>45722.333333333336</v>
      </c>
      <c r="AU2050" s="1" t="s">
        <v>85</v>
      </c>
      <c r="AV2050" s="1" t="s">
        <v>1328</v>
      </c>
      <c r="AW2050" s="1" t="s">
        <v>1329</v>
      </c>
      <c r="AX2050" s="1" t="s">
        <v>2883</v>
      </c>
      <c r="AZ2050" s="2">
        <v>45720.69971064815</v>
      </c>
      <c r="BB2050" s="1" t="s">
        <v>765</v>
      </c>
      <c r="BC2050" s="1" t="s">
        <v>766</v>
      </c>
      <c r="BD2050" s="1" t="s">
        <v>767</v>
      </c>
      <c r="BE2050" s="1" t="s">
        <v>1120</v>
      </c>
      <c r="BF2050" s="1" t="s">
        <v>914</v>
      </c>
    </row>
    <row r="2051" spans="1:58" x14ac:dyDescent="0.35">
      <c r="A2051" s="1">
        <v>3015300</v>
      </c>
      <c r="B2051" s="1" t="s">
        <v>58</v>
      </c>
      <c r="C2051" s="1">
        <v>37714491</v>
      </c>
      <c r="D2051" s="1">
        <v>338588987</v>
      </c>
      <c r="E2051" s="1" t="s">
        <v>59</v>
      </c>
      <c r="F2051" s="1" t="s">
        <v>60</v>
      </c>
      <c r="G2051" s="1" t="s">
        <v>2107</v>
      </c>
      <c r="H2051" s="1" t="s">
        <v>7928</v>
      </c>
      <c r="I2051" s="1">
        <v>778057452</v>
      </c>
      <c r="J2051" s="1" t="s">
        <v>11656</v>
      </c>
      <c r="K2051" s="1">
        <v>13</v>
      </c>
      <c r="L2051" s="1" t="s">
        <v>64</v>
      </c>
      <c r="M2051" s="1" t="s">
        <v>65</v>
      </c>
      <c r="N2051" s="2">
        <v>45065.666666666664</v>
      </c>
      <c r="O2051" s="1" t="s">
        <v>353</v>
      </c>
      <c r="Q2051" s="1" t="s">
        <v>67</v>
      </c>
      <c r="R2051" s="2">
        <v>45720.596828703703</v>
      </c>
      <c r="S2051" s="1" t="s">
        <v>6807</v>
      </c>
      <c r="T2051" s="1" t="s">
        <v>100</v>
      </c>
      <c r="U2051" s="1" t="s">
        <v>70</v>
      </c>
      <c r="V2051" s="1" t="s">
        <v>11657</v>
      </c>
      <c r="W2051" s="1" t="s">
        <v>72</v>
      </c>
      <c r="X2051" s="1" t="s">
        <v>2112</v>
      </c>
      <c r="Y2051" s="1" t="s">
        <v>6928</v>
      </c>
      <c r="Z2051" s="1" t="s">
        <v>337</v>
      </c>
      <c r="AA2051" s="1" t="s">
        <v>4377</v>
      </c>
      <c r="AB2051" s="1" t="s">
        <v>4377</v>
      </c>
      <c r="AC2051" s="1">
        <v>137</v>
      </c>
      <c r="AE2051" s="2">
        <v>45720.596851851849</v>
      </c>
      <c r="AF2051" s="1" t="s">
        <v>77</v>
      </c>
      <c r="AH2051" s="1" t="s">
        <v>78</v>
      </c>
      <c r="AI2051" s="1" t="s">
        <v>79</v>
      </c>
      <c r="AJ2051" s="1" t="s">
        <v>855</v>
      </c>
      <c r="AK2051" s="1" t="s">
        <v>11658</v>
      </c>
      <c r="AL2051" s="1" t="s">
        <v>6807</v>
      </c>
      <c r="AM2051" s="2">
        <v>45720.596898148149</v>
      </c>
      <c r="AN2051" s="1" t="s">
        <v>11658</v>
      </c>
      <c r="AP2051" s="1">
        <v>5762532</v>
      </c>
      <c r="AQ2051" s="1" t="s">
        <v>83</v>
      </c>
      <c r="AR2051" s="2">
        <v>45720.664513888885</v>
      </c>
      <c r="AS2051" s="1" t="s">
        <v>84</v>
      </c>
      <c r="AT2051" s="2">
        <v>45722.333333333336</v>
      </c>
      <c r="AU2051" s="1" t="s">
        <v>85</v>
      </c>
      <c r="AV2051" s="1" t="s">
        <v>2117</v>
      </c>
      <c r="AW2051" s="1" t="s">
        <v>2118</v>
      </c>
      <c r="AX2051" s="1" t="s">
        <v>2119</v>
      </c>
      <c r="AZ2051" s="2">
        <v>45720.664513888885</v>
      </c>
      <c r="BB2051" s="1" t="s">
        <v>192</v>
      </c>
      <c r="BC2051" s="1" t="s">
        <v>193</v>
      </c>
      <c r="BD2051" s="1" t="s">
        <v>194</v>
      </c>
      <c r="BE2051" s="1" t="s">
        <v>11659</v>
      </c>
      <c r="BF2051" s="1" t="s">
        <v>1484</v>
      </c>
    </row>
    <row r="2052" spans="1:58" x14ac:dyDescent="0.35">
      <c r="A2052" s="1">
        <v>3015301</v>
      </c>
      <c r="B2052" s="1" t="s">
        <v>223</v>
      </c>
      <c r="C2052" s="1">
        <v>44746701</v>
      </c>
      <c r="D2052" s="1">
        <v>339545066</v>
      </c>
      <c r="E2052" s="1" t="s">
        <v>59</v>
      </c>
      <c r="F2052" s="1" t="s">
        <v>60</v>
      </c>
      <c r="G2052" s="1" t="s">
        <v>1273</v>
      </c>
      <c r="H2052" s="1" t="s">
        <v>1728</v>
      </c>
      <c r="I2052" s="1">
        <v>777503259</v>
      </c>
      <c r="J2052" s="1" t="s">
        <v>1276</v>
      </c>
      <c r="K2052" s="1">
        <v>14</v>
      </c>
      <c r="L2052" s="1" t="s">
        <v>64</v>
      </c>
      <c r="M2052" s="1" t="s">
        <v>65</v>
      </c>
      <c r="N2052" s="2">
        <v>45628.666666666664</v>
      </c>
      <c r="O2052" s="1" t="s">
        <v>98</v>
      </c>
      <c r="Q2052" s="1" t="s">
        <v>67</v>
      </c>
      <c r="R2052" s="2">
        <v>45720.597407407404</v>
      </c>
      <c r="S2052" s="1" t="s">
        <v>4830</v>
      </c>
      <c r="T2052" s="1" t="s">
        <v>100</v>
      </c>
      <c r="U2052" s="1" t="s">
        <v>101</v>
      </c>
      <c r="V2052" s="1" t="s">
        <v>11660</v>
      </c>
      <c r="W2052" s="1" t="s">
        <v>263</v>
      </c>
      <c r="X2052" s="1" t="s">
        <v>264</v>
      </c>
      <c r="Y2052" s="1" t="s">
        <v>3532</v>
      </c>
      <c r="Z2052" s="1" t="s">
        <v>4139</v>
      </c>
      <c r="AA2052" s="1" t="s">
        <v>11156</v>
      </c>
      <c r="AB2052" s="1" t="s">
        <v>124</v>
      </c>
      <c r="AE2052" s="2">
        <v>45720.597418981481</v>
      </c>
      <c r="AF2052" s="1" t="s">
        <v>77</v>
      </c>
      <c r="AH2052" s="1" t="s">
        <v>125</v>
      </c>
      <c r="AI2052" s="1" t="s">
        <v>106</v>
      </c>
      <c r="AJ2052" s="1" t="s">
        <v>167</v>
      </c>
      <c r="AK2052" s="1" t="s">
        <v>11661</v>
      </c>
      <c r="AL2052" s="1" t="s">
        <v>4830</v>
      </c>
      <c r="AM2052" s="2">
        <v>45720.597453703704</v>
      </c>
      <c r="AN2052" s="1" t="s">
        <v>11661</v>
      </c>
      <c r="AP2052" s="1">
        <v>5762542</v>
      </c>
      <c r="AQ2052" s="1" t="s">
        <v>83</v>
      </c>
      <c r="AR2052" s="2">
        <v>45721.495844907404</v>
      </c>
      <c r="AS2052" s="1" t="s">
        <v>84</v>
      </c>
      <c r="AT2052" s="2">
        <v>45722.364583333336</v>
      </c>
      <c r="AU2052" s="1" t="s">
        <v>85</v>
      </c>
      <c r="AV2052" s="1" t="s">
        <v>108</v>
      </c>
      <c r="AW2052" s="1" t="s">
        <v>109</v>
      </c>
      <c r="AX2052" s="1" t="s">
        <v>110</v>
      </c>
      <c r="AZ2052" s="2">
        <v>45721.495844907404</v>
      </c>
      <c r="BB2052" s="1" t="s">
        <v>1060</v>
      </c>
      <c r="BC2052" s="1" t="s">
        <v>1061</v>
      </c>
      <c r="BD2052" s="1" t="s">
        <v>1062</v>
      </c>
      <c r="BE2052" s="1" t="s">
        <v>3537</v>
      </c>
      <c r="BF2052" s="1" t="s">
        <v>115</v>
      </c>
    </row>
    <row r="2053" spans="1:58" x14ac:dyDescent="0.35">
      <c r="A2053" s="1">
        <v>3015302</v>
      </c>
      <c r="B2053" s="1" t="s">
        <v>58</v>
      </c>
      <c r="C2053" s="1">
        <v>42510751</v>
      </c>
      <c r="D2053" s="1">
        <v>338035969</v>
      </c>
      <c r="E2053" s="1" t="s">
        <v>59</v>
      </c>
      <c r="F2053" s="1" t="s">
        <v>60</v>
      </c>
      <c r="G2053" s="1" t="s">
        <v>117</v>
      </c>
      <c r="H2053" s="1" t="s">
        <v>10002</v>
      </c>
      <c r="I2053" s="1">
        <v>774577771</v>
      </c>
      <c r="J2053" s="1" t="s">
        <v>1503</v>
      </c>
      <c r="K2053" s="1">
        <v>13</v>
      </c>
      <c r="L2053" s="1" t="s">
        <v>64</v>
      </c>
      <c r="M2053" s="1" t="s">
        <v>65</v>
      </c>
      <c r="N2053" s="2">
        <v>45316.48951388889</v>
      </c>
      <c r="O2053" s="1" t="s">
        <v>66</v>
      </c>
      <c r="Q2053" s="1" t="s">
        <v>67</v>
      </c>
      <c r="R2053" s="2">
        <v>45720.597696759258</v>
      </c>
      <c r="S2053" s="1" t="s">
        <v>1418</v>
      </c>
      <c r="T2053" s="1" t="s">
        <v>1021</v>
      </c>
      <c r="U2053" s="1" t="s">
        <v>101</v>
      </c>
      <c r="V2053" s="1" t="s">
        <v>11662</v>
      </c>
      <c r="Y2053" s="1" t="s">
        <v>3809</v>
      </c>
      <c r="Z2053" s="1" t="s">
        <v>337</v>
      </c>
      <c r="AA2053" s="1" t="s">
        <v>11663</v>
      </c>
      <c r="AB2053" s="1" t="s">
        <v>124</v>
      </c>
      <c r="AE2053" s="2">
        <v>45720.597708333335</v>
      </c>
      <c r="AF2053" s="1" t="s">
        <v>77</v>
      </c>
      <c r="AH2053" s="1" t="s">
        <v>125</v>
      </c>
      <c r="AI2053" s="1" t="s">
        <v>79</v>
      </c>
      <c r="AJ2053" s="1" t="s">
        <v>283</v>
      </c>
      <c r="AK2053" s="1" t="s">
        <v>11664</v>
      </c>
      <c r="AL2053" s="1" t="s">
        <v>1418</v>
      </c>
      <c r="AM2053" s="2">
        <v>45720.597766203704</v>
      </c>
      <c r="AN2053" s="1" t="s">
        <v>11664</v>
      </c>
      <c r="AP2053" s="1">
        <v>5762543</v>
      </c>
      <c r="AQ2053" s="1" t="s">
        <v>83</v>
      </c>
      <c r="AR2053" s="2">
        <v>45721.459467592591</v>
      </c>
      <c r="AS2053" s="1" t="s">
        <v>84</v>
      </c>
      <c r="AT2053" s="2">
        <v>45722.333333333336</v>
      </c>
      <c r="AU2053" s="1" t="s">
        <v>85</v>
      </c>
      <c r="AV2053" s="1" t="s">
        <v>1196</v>
      </c>
      <c r="AW2053" s="1" t="s">
        <v>1197</v>
      </c>
      <c r="AX2053" s="1" t="s">
        <v>3449</v>
      </c>
      <c r="AZ2053" s="2">
        <v>45721.459467592591</v>
      </c>
      <c r="BB2053" s="1" t="s">
        <v>192</v>
      </c>
      <c r="BC2053" s="1" t="s">
        <v>193</v>
      </c>
      <c r="BD2053" s="1" t="s">
        <v>194</v>
      </c>
      <c r="BE2053" s="1" t="s">
        <v>11665</v>
      </c>
      <c r="BF2053" s="1" t="s">
        <v>349</v>
      </c>
    </row>
    <row r="2054" spans="1:58" x14ac:dyDescent="0.35">
      <c r="A2054" s="1">
        <v>3015303</v>
      </c>
      <c r="B2054" s="1" t="s">
        <v>58</v>
      </c>
      <c r="C2054" s="1">
        <v>41072251</v>
      </c>
      <c r="D2054" s="1">
        <v>338440731</v>
      </c>
      <c r="E2054" s="1" t="s">
        <v>59</v>
      </c>
      <c r="F2054" s="1" t="s">
        <v>60</v>
      </c>
      <c r="G2054" s="1" t="s">
        <v>314</v>
      </c>
      <c r="H2054" s="1" t="s">
        <v>3415</v>
      </c>
      <c r="I2054" s="1">
        <v>776100336</v>
      </c>
      <c r="J2054" s="1" t="s">
        <v>316</v>
      </c>
      <c r="K2054" s="1">
        <v>13</v>
      </c>
      <c r="L2054" s="1" t="s">
        <v>64</v>
      </c>
      <c r="M2054" s="1" t="s">
        <v>65</v>
      </c>
      <c r="N2054" s="2">
        <v>45091.581585648149</v>
      </c>
      <c r="O2054" s="1" t="s">
        <v>66</v>
      </c>
      <c r="Q2054" s="1" t="s">
        <v>67</v>
      </c>
      <c r="R2054" s="2">
        <v>45720.597928240742</v>
      </c>
      <c r="S2054" s="1" t="s">
        <v>1020</v>
      </c>
      <c r="T2054" s="1" t="s">
        <v>1021</v>
      </c>
      <c r="U2054" s="1" t="s">
        <v>101</v>
      </c>
      <c r="V2054" s="1" t="s">
        <v>11666</v>
      </c>
      <c r="W2054" s="1" t="s">
        <v>214</v>
      </c>
      <c r="X2054" s="1" t="s">
        <v>215</v>
      </c>
      <c r="Y2054" s="1" t="s">
        <v>5053</v>
      </c>
      <c r="Z2054" s="1" t="s">
        <v>2773</v>
      </c>
      <c r="AA2054" s="1" t="s">
        <v>2773</v>
      </c>
      <c r="AB2054" s="1" t="s">
        <v>2773</v>
      </c>
      <c r="AE2054" s="2">
        <v>45720.597939814812</v>
      </c>
      <c r="AF2054" s="1" t="s">
        <v>77</v>
      </c>
      <c r="AH2054" s="1" t="s">
        <v>125</v>
      </c>
      <c r="AI2054" s="1" t="s">
        <v>79</v>
      </c>
      <c r="AJ2054" s="1" t="s">
        <v>855</v>
      </c>
      <c r="AK2054" s="1" t="s">
        <v>11667</v>
      </c>
      <c r="AL2054" s="1" t="s">
        <v>1020</v>
      </c>
      <c r="AM2054" s="2">
        <v>45720.597986111112</v>
      </c>
      <c r="AN2054" s="1" t="s">
        <v>11667</v>
      </c>
      <c r="AP2054" s="1">
        <v>5762547</v>
      </c>
      <c r="AQ2054" s="1" t="s">
        <v>83</v>
      </c>
      <c r="AR2054" s="2">
        <v>45720.776944444442</v>
      </c>
      <c r="AS2054" s="1" t="s">
        <v>84</v>
      </c>
      <c r="AT2054" s="2">
        <v>45722.333333333336</v>
      </c>
      <c r="AU2054" s="1" t="s">
        <v>85</v>
      </c>
      <c r="AV2054" s="1" t="s">
        <v>1957</v>
      </c>
      <c r="AW2054" s="1" t="s">
        <v>1958</v>
      </c>
      <c r="AX2054" s="1" t="s">
        <v>2339</v>
      </c>
      <c r="AZ2054" s="2">
        <v>45720.776944444442</v>
      </c>
      <c r="BB2054" s="1" t="s">
        <v>152</v>
      </c>
      <c r="BC2054" s="1" t="s">
        <v>153</v>
      </c>
      <c r="BD2054" s="1" t="s">
        <v>154</v>
      </c>
      <c r="BE2054" s="1" t="s">
        <v>2544</v>
      </c>
      <c r="BF2054" s="1" t="s">
        <v>137</v>
      </c>
    </row>
    <row r="2055" spans="1:58" x14ac:dyDescent="0.35">
      <c r="A2055" s="1">
        <v>3015304</v>
      </c>
      <c r="B2055" s="1" t="s">
        <v>58</v>
      </c>
      <c r="C2055" s="1">
        <v>40120061</v>
      </c>
      <c r="D2055" s="1">
        <v>338754104</v>
      </c>
      <c r="E2055" s="1" t="s">
        <v>59</v>
      </c>
      <c r="F2055" s="1" t="s">
        <v>60</v>
      </c>
      <c r="G2055" s="1" t="s">
        <v>116</v>
      </c>
      <c r="H2055" s="1" t="s">
        <v>681</v>
      </c>
      <c r="I2055" s="1">
        <v>777693270</v>
      </c>
      <c r="J2055" s="1" t="s">
        <v>330</v>
      </c>
      <c r="K2055" s="1">
        <v>12</v>
      </c>
      <c r="L2055" s="1" t="s">
        <v>64</v>
      </c>
      <c r="M2055" s="1" t="s">
        <v>65</v>
      </c>
      <c r="N2055" s="2">
        <v>45261</v>
      </c>
      <c r="O2055" s="1" t="s">
        <v>66</v>
      </c>
      <c r="Q2055" s="1" t="s">
        <v>67</v>
      </c>
      <c r="R2055" s="2">
        <v>45720.59988425926</v>
      </c>
      <c r="S2055" s="1" t="s">
        <v>862</v>
      </c>
      <c r="T2055" s="1" t="s">
        <v>100</v>
      </c>
      <c r="U2055" s="1" t="s">
        <v>70</v>
      </c>
      <c r="V2055" s="1" t="s">
        <v>11668</v>
      </c>
      <c r="W2055" s="1" t="s">
        <v>162</v>
      </c>
      <c r="X2055" s="1" t="s">
        <v>1191</v>
      </c>
      <c r="Y2055" s="1" t="s">
        <v>11669</v>
      </c>
      <c r="Z2055" s="1" t="s">
        <v>400</v>
      </c>
      <c r="AA2055" s="1" t="s">
        <v>11670</v>
      </c>
      <c r="AB2055" s="1" t="s">
        <v>124</v>
      </c>
      <c r="AE2055" s="2">
        <v>45720.599895833337</v>
      </c>
      <c r="AF2055" s="1" t="s">
        <v>77</v>
      </c>
      <c r="AH2055" s="1" t="s">
        <v>125</v>
      </c>
      <c r="AI2055" s="1" t="s">
        <v>79</v>
      </c>
      <c r="AJ2055" s="1" t="s">
        <v>378</v>
      </c>
      <c r="AK2055" s="1" t="s">
        <v>11671</v>
      </c>
      <c r="AL2055" s="1" t="s">
        <v>862</v>
      </c>
      <c r="AM2055" s="2">
        <v>45720.599942129629</v>
      </c>
      <c r="AN2055" s="1" t="s">
        <v>11671</v>
      </c>
      <c r="AP2055" s="1">
        <v>5762562</v>
      </c>
      <c r="AQ2055" s="1" t="s">
        <v>83</v>
      </c>
      <c r="AR2055" s="2">
        <v>45720.902037037034</v>
      </c>
      <c r="AS2055" s="1" t="s">
        <v>84</v>
      </c>
      <c r="AT2055" s="2">
        <v>45722.333333333336</v>
      </c>
      <c r="AU2055" s="1" t="s">
        <v>85</v>
      </c>
      <c r="AV2055" s="1" t="s">
        <v>1196</v>
      </c>
      <c r="AW2055" s="1" t="s">
        <v>1197</v>
      </c>
      <c r="AX2055" s="1" t="s">
        <v>1198</v>
      </c>
      <c r="AZ2055" s="2">
        <v>45720.902037037034</v>
      </c>
      <c r="BB2055" s="1" t="s">
        <v>192</v>
      </c>
      <c r="BC2055" s="1" t="s">
        <v>193</v>
      </c>
      <c r="BD2055" s="1" t="s">
        <v>194</v>
      </c>
      <c r="BE2055" s="1" t="s">
        <v>11672</v>
      </c>
      <c r="BF2055" s="1" t="s">
        <v>406</v>
      </c>
    </row>
    <row r="2056" spans="1:58" x14ac:dyDescent="0.35">
      <c r="A2056" s="1">
        <v>3015305</v>
      </c>
      <c r="B2056" s="1" t="s">
        <v>58</v>
      </c>
      <c r="C2056" s="1">
        <v>40033411</v>
      </c>
      <c r="D2056" s="1">
        <v>339589113</v>
      </c>
      <c r="E2056" s="1" t="s">
        <v>59</v>
      </c>
      <c r="F2056" s="1" t="s">
        <v>60</v>
      </c>
      <c r="G2056" s="1" t="s">
        <v>11673</v>
      </c>
      <c r="H2056" s="1" t="s">
        <v>11674</v>
      </c>
      <c r="I2056" s="1">
        <v>774557540</v>
      </c>
      <c r="J2056" s="1" t="s">
        <v>11675</v>
      </c>
      <c r="K2056" s="1">
        <v>14</v>
      </c>
      <c r="L2056" s="1" t="s">
        <v>64</v>
      </c>
      <c r="M2056" s="1" t="s">
        <v>65</v>
      </c>
      <c r="N2056" s="2">
        <v>45142.534837962965</v>
      </c>
      <c r="O2056" s="1" t="s">
        <v>66</v>
      </c>
      <c r="Q2056" s="1" t="s">
        <v>67</v>
      </c>
      <c r="R2056" s="2">
        <v>45720.600277777776</v>
      </c>
      <c r="S2056" s="1" t="s">
        <v>11676</v>
      </c>
      <c r="T2056" s="1" t="s">
        <v>69</v>
      </c>
      <c r="U2056" s="1" t="s">
        <v>70</v>
      </c>
      <c r="V2056" s="1" t="s">
        <v>11677</v>
      </c>
      <c r="Y2056" s="1" t="s">
        <v>11678</v>
      </c>
      <c r="Z2056" s="1" t="s">
        <v>841</v>
      </c>
      <c r="AA2056" s="1" t="s">
        <v>842</v>
      </c>
      <c r="AB2056" s="1" t="s">
        <v>124</v>
      </c>
      <c r="AE2056" s="2">
        <v>45720.600671296299</v>
      </c>
      <c r="AF2056" s="1" t="s">
        <v>77</v>
      </c>
      <c r="AH2056" s="1" t="s">
        <v>125</v>
      </c>
      <c r="AI2056" s="1" t="s">
        <v>79</v>
      </c>
      <c r="AJ2056" s="1" t="s">
        <v>378</v>
      </c>
      <c r="AK2056" s="1" t="s">
        <v>11677</v>
      </c>
      <c r="AL2056" s="1" t="s">
        <v>11676</v>
      </c>
      <c r="AM2056" s="2">
        <v>45720.600856481484</v>
      </c>
      <c r="AO2056" s="1" t="s">
        <v>11676</v>
      </c>
      <c r="AP2056" s="1">
        <v>5762564</v>
      </c>
      <c r="AQ2056" s="1" t="s">
        <v>83</v>
      </c>
      <c r="AR2056" s="2">
        <v>45720.763784722221</v>
      </c>
      <c r="AS2056" s="1" t="s">
        <v>84</v>
      </c>
      <c r="AT2056" s="2">
        <v>45720.5625</v>
      </c>
      <c r="AU2056" s="1" t="s">
        <v>573</v>
      </c>
      <c r="AV2056" s="1" t="s">
        <v>1328</v>
      </c>
      <c r="AW2056" s="1" t="s">
        <v>1329</v>
      </c>
      <c r="AX2056" s="1" t="s">
        <v>8178</v>
      </c>
      <c r="AZ2056" s="2">
        <v>45720.763784722221</v>
      </c>
      <c r="BB2056" s="1" t="s">
        <v>765</v>
      </c>
      <c r="BC2056" s="1" t="s">
        <v>766</v>
      </c>
      <c r="BD2056" s="1" t="s">
        <v>767</v>
      </c>
      <c r="BE2056" s="1" t="s">
        <v>1120</v>
      </c>
      <c r="BF2056" s="1" t="s">
        <v>914</v>
      </c>
    </row>
    <row r="2057" spans="1:58" x14ac:dyDescent="0.35">
      <c r="A2057" s="1">
        <v>3015306</v>
      </c>
      <c r="B2057" s="1" t="s">
        <v>58</v>
      </c>
      <c r="C2057" s="1">
        <v>42332431</v>
      </c>
      <c r="D2057" s="1">
        <v>339531691</v>
      </c>
      <c r="E2057" s="1" t="s">
        <v>59</v>
      </c>
      <c r="F2057" s="1" t="s">
        <v>60</v>
      </c>
      <c r="G2057" s="1" t="s">
        <v>116</v>
      </c>
      <c r="H2057" s="1" t="s">
        <v>11679</v>
      </c>
      <c r="I2057" s="1">
        <v>773636476</v>
      </c>
      <c r="J2057" s="1" t="s">
        <v>293</v>
      </c>
      <c r="K2057" s="1">
        <v>14</v>
      </c>
      <c r="L2057" s="1" t="s">
        <v>64</v>
      </c>
      <c r="M2057" s="1" t="s">
        <v>65</v>
      </c>
      <c r="N2057" s="2">
        <v>45355.643483796295</v>
      </c>
      <c r="O2057" s="1" t="s">
        <v>66</v>
      </c>
      <c r="Q2057" s="1" t="s">
        <v>67</v>
      </c>
      <c r="R2057" s="2">
        <v>45720.602013888885</v>
      </c>
      <c r="S2057" s="1" t="s">
        <v>11680</v>
      </c>
      <c r="T2057" s="1" t="s">
        <v>1452</v>
      </c>
      <c r="U2057" s="1" t="s">
        <v>70</v>
      </c>
      <c r="V2057" s="1" t="s">
        <v>11681</v>
      </c>
      <c r="W2057" s="1" t="s">
        <v>263</v>
      </c>
      <c r="X2057" s="1" t="s">
        <v>263</v>
      </c>
      <c r="Y2057" s="1" t="s">
        <v>7271</v>
      </c>
      <c r="Z2057" s="1" t="s">
        <v>964</v>
      </c>
      <c r="AA2057" s="1" t="s">
        <v>7816</v>
      </c>
      <c r="AB2057" s="1" t="s">
        <v>124</v>
      </c>
      <c r="AE2057" s="2">
        <v>45720.602037037039</v>
      </c>
      <c r="AF2057" s="1" t="s">
        <v>77</v>
      </c>
      <c r="AH2057" s="1" t="s">
        <v>125</v>
      </c>
      <c r="AI2057" s="1" t="s">
        <v>79</v>
      </c>
      <c r="AJ2057" s="1" t="s">
        <v>378</v>
      </c>
      <c r="AK2057" s="1" t="s">
        <v>11682</v>
      </c>
      <c r="AL2057" s="1" t="s">
        <v>11680</v>
      </c>
      <c r="AM2057" s="2">
        <v>45720.602106481485</v>
      </c>
      <c r="AN2057" s="1" t="s">
        <v>11682</v>
      </c>
      <c r="AP2057" s="1">
        <v>5762573</v>
      </c>
      <c r="AQ2057" s="1" t="s">
        <v>83</v>
      </c>
      <c r="AR2057" s="2">
        <v>45721.44636574074</v>
      </c>
      <c r="AS2057" s="1" t="s">
        <v>84</v>
      </c>
      <c r="AT2057" s="2">
        <v>45722.364583333336</v>
      </c>
      <c r="AU2057" s="1" t="s">
        <v>85</v>
      </c>
      <c r="AV2057" s="1" t="s">
        <v>108</v>
      </c>
      <c r="AW2057" s="1" t="s">
        <v>109</v>
      </c>
      <c r="AX2057" s="1" t="s">
        <v>1965</v>
      </c>
      <c r="AZ2057" s="2">
        <v>45721.44636574074</v>
      </c>
      <c r="BB2057" s="1" t="s">
        <v>192</v>
      </c>
      <c r="BC2057" s="1" t="s">
        <v>193</v>
      </c>
      <c r="BD2057" s="1" t="s">
        <v>194</v>
      </c>
      <c r="BE2057" s="1" t="s">
        <v>5699</v>
      </c>
      <c r="BF2057" s="1" t="s">
        <v>274</v>
      </c>
    </row>
    <row r="2058" spans="1:58" x14ac:dyDescent="0.35">
      <c r="A2058" s="1">
        <v>3015307</v>
      </c>
      <c r="B2058" s="1" t="s">
        <v>223</v>
      </c>
      <c r="C2058" s="1">
        <v>33786251</v>
      </c>
      <c r="D2058" s="1">
        <v>339483235</v>
      </c>
      <c r="E2058" s="1" t="s">
        <v>59</v>
      </c>
      <c r="F2058" s="1" t="s">
        <v>60</v>
      </c>
      <c r="G2058" s="1" t="s">
        <v>1845</v>
      </c>
      <c r="H2058" s="1" t="s">
        <v>681</v>
      </c>
      <c r="I2058" s="1">
        <v>771280673</v>
      </c>
      <c r="J2058" s="1" t="s">
        <v>2950</v>
      </c>
      <c r="K2058" s="1">
        <v>15</v>
      </c>
      <c r="L2058" s="1" t="s">
        <v>64</v>
      </c>
      <c r="M2058" s="1" t="s">
        <v>65</v>
      </c>
      <c r="N2058" s="2">
        <v>45621.75</v>
      </c>
      <c r="O2058" s="1" t="s">
        <v>98</v>
      </c>
      <c r="Q2058" s="1" t="s">
        <v>67</v>
      </c>
      <c r="R2058" s="2">
        <v>45720.602280092593</v>
      </c>
      <c r="S2058" s="1" t="s">
        <v>1097</v>
      </c>
      <c r="T2058" s="1" t="s">
        <v>100</v>
      </c>
      <c r="U2058" s="1" t="s">
        <v>70</v>
      </c>
      <c r="V2058" s="1" t="s">
        <v>11683</v>
      </c>
      <c r="W2058" s="1" t="s">
        <v>143</v>
      </c>
      <c r="X2058" s="1" t="s">
        <v>143</v>
      </c>
      <c r="Y2058" s="1" t="s">
        <v>4109</v>
      </c>
      <c r="Z2058" s="1" t="s">
        <v>4110</v>
      </c>
      <c r="AA2058" s="1" t="s">
        <v>11684</v>
      </c>
      <c r="AB2058" s="1" t="s">
        <v>124</v>
      </c>
      <c r="AE2058" s="2">
        <v>45720.60229166667</v>
      </c>
      <c r="AF2058" s="1" t="s">
        <v>77</v>
      </c>
      <c r="AH2058" s="1" t="s">
        <v>78</v>
      </c>
      <c r="AI2058" s="1" t="s">
        <v>106</v>
      </c>
      <c r="AJ2058" s="1" t="s">
        <v>107</v>
      </c>
      <c r="AK2058" s="1" t="s">
        <v>9412</v>
      </c>
      <c r="AL2058" s="1" t="s">
        <v>1097</v>
      </c>
      <c r="AM2058" s="2">
        <v>45720.602326388886</v>
      </c>
      <c r="AN2058" s="1" t="s">
        <v>9412</v>
      </c>
      <c r="AP2058" s="1">
        <v>5762574</v>
      </c>
      <c r="AQ2058" s="1" t="s">
        <v>83</v>
      </c>
      <c r="AR2058" s="2">
        <v>45720.761273148149</v>
      </c>
      <c r="AS2058" s="1" t="s">
        <v>84</v>
      </c>
      <c r="AT2058" s="2">
        <v>45722.333333333336</v>
      </c>
      <c r="AU2058" s="1" t="s">
        <v>85</v>
      </c>
      <c r="AV2058" s="1" t="s">
        <v>149</v>
      </c>
      <c r="AW2058" s="1" t="s">
        <v>150</v>
      </c>
      <c r="AX2058" s="1" t="s">
        <v>2597</v>
      </c>
      <c r="AZ2058" s="2">
        <v>45720.761273148149</v>
      </c>
      <c r="BB2058" s="1" t="s">
        <v>286</v>
      </c>
      <c r="BC2058" s="1" t="s">
        <v>287</v>
      </c>
      <c r="BD2058" s="1" t="s">
        <v>288</v>
      </c>
      <c r="BE2058" s="1" t="s">
        <v>11685</v>
      </c>
      <c r="BF2058" s="1" t="s">
        <v>290</v>
      </c>
    </row>
    <row r="2059" spans="1:58" x14ac:dyDescent="0.35">
      <c r="A2059" s="1">
        <v>3015308</v>
      </c>
      <c r="B2059" s="1" t="s">
        <v>58</v>
      </c>
      <c r="C2059" s="1">
        <v>40054831</v>
      </c>
      <c r="D2059" s="1">
        <v>338554305</v>
      </c>
      <c r="E2059" s="1" t="s">
        <v>59</v>
      </c>
      <c r="F2059" s="1" t="s">
        <v>60</v>
      </c>
      <c r="G2059" s="1" t="s">
        <v>11686</v>
      </c>
      <c r="I2059" s="1">
        <v>776642690</v>
      </c>
      <c r="J2059" s="1" t="s">
        <v>2567</v>
      </c>
      <c r="K2059" s="1">
        <v>20</v>
      </c>
      <c r="L2059" s="1" t="s">
        <v>294</v>
      </c>
      <c r="M2059" s="1" t="s">
        <v>295</v>
      </c>
      <c r="N2059" s="2">
        <v>44897.708333333336</v>
      </c>
      <c r="O2059" s="1" t="s">
        <v>520</v>
      </c>
      <c r="Q2059" s="1" t="s">
        <v>67</v>
      </c>
      <c r="R2059" s="2">
        <v>45720.603379629632</v>
      </c>
      <c r="S2059" s="1" t="s">
        <v>4936</v>
      </c>
      <c r="T2059" s="1" t="s">
        <v>412</v>
      </c>
      <c r="U2059" s="1" t="s">
        <v>603</v>
      </c>
      <c r="V2059" s="1" t="s">
        <v>11687</v>
      </c>
      <c r="W2059" s="1" t="s">
        <v>334</v>
      </c>
      <c r="X2059" s="1" t="s">
        <v>335</v>
      </c>
      <c r="Y2059" s="1" t="s">
        <v>11688</v>
      </c>
      <c r="Z2059" s="1" t="s">
        <v>337</v>
      </c>
      <c r="AA2059" s="1" t="s">
        <v>2147</v>
      </c>
      <c r="AB2059" s="1" t="s">
        <v>124</v>
      </c>
      <c r="AC2059" s="1" t="s">
        <v>11689</v>
      </c>
      <c r="AE2059" s="2">
        <v>45720.603437500002</v>
      </c>
      <c r="AF2059" s="1" t="s">
        <v>417</v>
      </c>
      <c r="AG2059" s="1">
        <v>48</v>
      </c>
      <c r="AH2059" s="1" t="s">
        <v>125</v>
      </c>
      <c r="AI2059" s="1" t="s">
        <v>464</v>
      </c>
      <c r="AJ2059" s="1" t="s">
        <v>465</v>
      </c>
      <c r="AK2059" s="1" t="s">
        <v>11690</v>
      </c>
      <c r="AL2059" s="1" t="s">
        <v>4936</v>
      </c>
      <c r="AM2059" s="2">
        <v>45720.603518518517</v>
      </c>
      <c r="AN2059" s="1" t="s">
        <v>11690</v>
      </c>
      <c r="AP2059" s="1">
        <v>5762587</v>
      </c>
      <c r="AQ2059" s="1" t="s">
        <v>83</v>
      </c>
      <c r="AR2059" s="2">
        <v>45721.51803240741</v>
      </c>
      <c r="AS2059" s="1" t="s">
        <v>84</v>
      </c>
      <c r="AT2059" s="2">
        <v>45720.333333333336</v>
      </c>
      <c r="AU2059" s="1" t="s">
        <v>573</v>
      </c>
      <c r="AV2059" s="1" t="s">
        <v>1702</v>
      </c>
      <c r="AW2059" s="1" t="s">
        <v>1703</v>
      </c>
      <c r="AX2059" s="1" t="s">
        <v>3219</v>
      </c>
      <c r="AY2059" s="2">
        <v>45722.603437500002</v>
      </c>
      <c r="AZ2059" s="2">
        <v>45721.51803240741</v>
      </c>
      <c r="BA2059" s="1" t="s">
        <v>419</v>
      </c>
      <c r="BB2059" s="1" t="s">
        <v>152</v>
      </c>
      <c r="BC2059" s="1" t="s">
        <v>153</v>
      </c>
      <c r="BD2059" s="1" t="s">
        <v>154</v>
      </c>
      <c r="BE2059" s="1" t="s">
        <v>11691</v>
      </c>
      <c r="BF2059" s="1" t="s">
        <v>349</v>
      </c>
    </row>
    <row r="2060" spans="1:58" x14ac:dyDescent="0.35">
      <c r="A2060" s="1">
        <v>3015309</v>
      </c>
      <c r="B2060" s="1" t="s">
        <v>58</v>
      </c>
      <c r="C2060" s="1">
        <v>44019111</v>
      </c>
      <c r="D2060" s="1">
        <v>339971944</v>
      </c>
      <c r="E2060" s="1" t="s">
        <v>59</v>
      </c>
      <c r="F2060" s="1" t="s">
        <v>60</v>
      </c>
      <c r="G2060" s="1" t="s">
        <v>4636</v>
      </c>
      <c r="H2060" s="1" t="s">
        <v>11692</v>
      </c>
      <c r="I2060" s="1">
        <v>785245790</v>
      </c>
      <c r="J2060" s="1" t="s">
        <v>11693</v>
      </c>
      <c r="K2060" s="1">
        <v>19</v>
      </c>
      <c r="L2060" s="1" t="s">
        <v>64</v>
      </c>
      <c r="M2060" s="1" t="s">
        <v>65</v>
      </c>
      <c r="N2060" s="2">
        <v>45587.416168981479</v>
      </c>
      <c r="O2060" s="1" t="s">
        <v>353</v>
      </c>
      <c r="Q2060" s="1" t="s">
        <v>67</v>
      </c>
      <c r="R2060" s="2">
        <v>45720.603715277779</v>
      </c>
      <c r="S2060" s="1" t="s">
        <v>3039</v>
      </c>
      <c r="T2060" s="1" t="s">
        <v>69</v>
      </c>
      <c r="U2060" s="1" t="s">
        <v>70</v>
      </c>
      <c r="V2060" s="1" t="s">
        <v>11694</v>
      </c>
      <c r="W2060" s="1" t="s">
        <v>785</v>
      </c>
      <c r="X2060" s="1" t="s">
        <v>1925</v>
      </c>
      <c r="Y2060" s="1" t="s">
        <v>9626</v>
      </c>
      <c r="Z2060" s="1" t="s">
        <v>9428</v>
      </c>
      <c r="AA2060" s="1" t="s">
        <v>11695</v>
      </c>
      <c r="AB2060" s="1" t="s">
        <v>124</v>
      </c>
      <c r="AE2060" s="2">
        <v>45720.603750000002</v>
      </c>
      <c r="AF2060" s="1" t="s">
        <v>77</v>
      </c>
      <c r="AH2060" s="1" t="s">
        <v>125</v>
      </c>
      <c r="AI2060" s="1" t="s">
        <v>79</v>
      </c>
      <c r="AJ2060" s="1" t="s">
        <v>378</v>
      </c>
      <c r="AK2060" s="1" t="s">
        <v>11694</v>
      </c>
      <c r="AL2060" s="1" t="s">
        <v>3039</v>
      </c>
      <c r="AM2060" s="2">
        <v>45720.603784722225</v>
      </c>
      <c r="AN2060" s="1" t="s">
        <v>11694</v>
      </c>
      <c r="AP2060" s="1">
        <v>5762588</v>
      </c>
      <c r="AQ2060" s="1" t="s">
        <v>83</v>
      </c>
      <c r="AR2060" s="2">
        <v>45721.733854166669</v>
      </c>
      <c r="AS2060" s="1" t="s">
        <v>84</v>
      </c>
      <c r="AT2060" s="2">
        <v>45722.333333333336</v>
      </c>
      <c r="AU2060" s="1" t="s">
        <v>85</v>
      </c>
      <c r="AV2060" s="1" t="s">
        <v>790</v>
      </c>
      <c r="AW2060" s="1" t="s">
        <v>791</v>
      </c>
      <c r="AX2060" s="1" t="s">
        <v>10794</v>
      </c>
      <c r="AZ2060" s="2">
        <v>45721.733854166669</v>
      </c>
      <c r="BB2060" s="1" t="s">
        <v>765</v>
      </c>
      <c r="BC2060" s="1" t="s">
        <v>766</v>
      </c>
      <c r="BD2060" s="1" t="s">
        <v>767</v>
      </c>
      <c r="BE2060" s="1" t="s">
        <v>1120</v>
      </c>
      <c r="BF2060" s="1" t="s">
        <v>657</v>
      </c>
    </row>
    <row r="2061" spans="1:58" x14ac:dyDescent="0.35">
      <c r="A2061" s="1">
        <v>3015310</v>
      </c>
      <c r="B2061" s="1" t="s">
        <v>58</v>
      </c>
      <c r="C2061" s="1">
        <v>43912431</v>
      </c>
      <c r="D2061" s="1">
        <v>339661049</v>
      </c>
      <c r="E2061" s="1" t="s">
        <v>59</v>
      </c>
      <c r="F2061" s="1" t="s">
        <v>60</v>
      </c>
      <c r="G2061" s="1" t="s">
        <v>876</v>
      </c>
      <c r="H2061" s="1" t="s">
        <v>7901</v>
      </c>
      <c r="I2061" s="1">
        <v>773705919</v>
      </c>
      <c r="J2061" s="1" t="s">
        <v>511</v>
      </c>
      <c r="K2061" s="1">
        <v>16</v>
      </c>
      <c r="L2061" s="1" t="s">
        <v>64</v>
      </c>
      <c r="M2061" s="1" t="s">
        <v>65</v>
      </c>
      <c r="N2061" s="2">
        <v>45539.041666666664</v>
      </c>
      <c r="O2061" s="1" t="s">
        <v>66</v>
      </c>
      <c r="Q2061" s="1" t="s">
        <v>67</v>
      </c>
      <c r="R2061" s="2">
        <v>45720.604004629633</v>
      </c>
      <c r="S2061" s="1" t="s">
        <v>7049</v>
      </c>
      <c r="T2061" s="1" t="s">
        <v>100</v>
      </c>
      <c r="U2061" s="1" t="s">
        <v>70</v>
      </c>
      <c r="V2061" s="1" t="s">
        <v>11696</v>
      </c>
      <c r="W2061" s="1" t="s">
        <v>725</v>
      </c>
      <c r="X2061" s="1" t="s">
        <v>725</v>
      </c>
      <c r="Y2061" s="1" t="s">
        <v>10380</v>
      </c>
      <c r="Z2061" s="1" t="s">
        <v>1865</v>
      </c>
      <c r="AA2061" s="1" t="s">
        <v>11697</v>
      </c>
      <c r="AB2061" s="1" t="s">
        <v>124</v>
      </c>
      <c r="AE2061" s="2">
        <v>45720.604016203702</v>
      </c>
      <c r="AF2061" s="1" t="s">
        <v>77</v>
      </c>
      <c r="AH2061" s="1" t="s">
        <v>78</v>
      </c>
      <c r="AI2061" s="1" t="s">
        <v>79</v>
      </c>
      <c r="AJ2061" s="1" t="s">
        <v>378</v>
      </c>
      <c r="AK2061" s="1" t="s">
        <v>11696</v>
      </c>
      <c r="AL2061" s="1" t="s">
        <v>7049</v>
      </c>
      <c r="AM2061" s="2">
        <v>45720.604039351849</v>
      </c>
      <c r="AN2061" s="1" t="s">
        <v>11696</v>
      </c>
      <c r="AP2061" s="1">
        <v>5762592</v>
      </c>
      <c r="AQ2061" s="1" t="s">
        <v>83</v>
      </c>
      <c r="AR2061" s="2">
        <v>45721.594351851854</v>
      </c>
      <c r="AS2061" s="1" t="s">
        <v>84</v>
      </c>
      <c r="AT2061" s="2">
        <v>45722.333333333336</v>
      </c>
      <c r="AU2061" s="1" t="s">
        <v>85</v>
      </c>
      <c r="AV2061" s="1" t="s">
        <v>1867</v>
      </c>
      <c r="AW2061" s="1" t="s">
        <v>1868</v>
      </c>
      <c r="AX2061" s="1" t="s">
        <v>2651</v>
      </c>
      <c r="AZ2061" s="2">
        <v>45721.594351851854</v>
      </c>
      <c r="BB2061" s="1" t="s">
        <v>950</v>
      </c>
      <c r="BC2061" s="1" t="s">
        <v>951</v>
      </c>
      <c r="BD2061" s="1" t="s">
        <v>815</v>
      </c>
      <c r="BE2061" s="1" t="s">
        <v>11698</v>
      </c>
      <c r="BF2061" s="1" t="s">
        <v>993</v>
      </c>
    </row>
    <row r="2062" spans="1:58" x14ac:dyDescent="0.35">
      <c r="A2062" s="1">
        <v>3015311</v>
      </c>
      <c r="B2062" s="1" t="s">
        <v>58</v>
      </c>
      <c r="C2062" s="1">
        <v>43291151</v>
      </c>
      <c r="D2062" s="1">
        <v>338562429</v>
      </c>
      <c r="E2062" s="1" t="s">
        <v>59</v>
      </c>
      <c r="F2062" s="1" t="s">
        <v>60</v>
      </c>
      <c r="G2062" s="1" t="s">
        <v>3408</v>
      </c>
      <c r="H2062" s="1" t="s">
        <v>954</v>
      </c>
      <c r="I2062" s="1">
        <v>781290433</v>
      </c>
      <c r="J2062" s="1" t="s">
        <v>3718</v>
      </c>
      <c r="K2062" s="1">
        <v>13</v>
      </c>
      <c r="L2062" s="1" t="s">
        <v>64</v>
      </c>
      <c r="M2062" s="1" t="s">
        <v>65</v>
      </c>
      <c r="N2062" s="2">
        <v>45444.625</v>
      </c>
      <c r="O2062" s="1" t="s">
        <v>66</v>
      </c>
      <c r="Q2062" s="1" t="s">
        <v>67</v>
      </c>
      <c r="R2062" s="2">
        <v>45720.604849537034</v>
      </c>
      <c r="S2062" s="1" t="s">
        <v>8400</v>
      </c>
      <c r="T2062" s="1" t="s">
        <v>1021</v>
      </c>
      <c r="U2062" s="1" t="s">
        <v>101</v>
      </c>
      <c r="V2062" s="1" t="s">
        <v>11699</v>
      </c>
      <c r="W2062" s="1" t="s">
        <v>334</v>
      </c>
      <c r="X2062" s="1" t="s">
        <v>335</v>
      </c>
      <c r="Y2062" s="1" t="s">
        <v>11700</v>
      </c>
      <c r="Z2062" s="1" t="s">
        <v>11701</v>
      </c>
      <c r="AA2062" s="1" t="s">
        <v>11702</v>
      </c>
      <c r="AB2062" s="1" t="s">
        <v>124</v>
      </c>
      <c r="AE2062" s="2">
        <v>45720.604884259257</v>
      </c>
      <c r="AF2062" s="1" t="s">
        <v>77</v>
      </c>
      <c r="AH2062" s="1" t="s">
        <v>78</v>
      </c>
      <c r="AI2062" s="1" t="s">
        <v>79</v>
      </c>
      <c r="AJ2062" s="1" t="s">
        <v>378</v>
      </c>
      <c r="AK2062" s="1" t="s">
        <v>11703</v>
      </c>
      <c r="AL2062" s="1" t="s">
        <v>8400</v>
      </c>
      <c r="AM2062" s="2">
        <v>45720.604930555557</v>
      </c>
      <c r="AN2062" s="1" t="s">
        <v>11703</v>
      </c>
      <c r="AP2062" s="1">
        <v>5762597</v>
      </c>
      <c r="AQ2062" s="1" t="s">
        <v>83</v>
      </c>
      <c r="AR2062" s="2">
        <v>45720.772187499999</v>
      </c>
      <c r="AS2062" s="1" t="s">
        <v>84</v>
      </c>
      <c r="AT2062" s="2">
        <v>45722.333333333336</v>
      </c>
      <c r="AU2062" s="1" t="s">
        <v>85</v>
      </c>
      <c r="AV2062" s="1" t="s">
        <v>1702</v>
      </c>
      <c r="AW2062" s="1" t="s">
        <v>1703</v>
      </c>
      <c r="AX2062" s="1" t="s">
        <v>2498</v>
      </c>
      <c r="AZ2062" s="2">
        <v>45720.772187499999</v>
      </c>
      <c r="BB2062" s="1" t="s">
        <v>3083</v>
      </c>
      <c r="BC2062" s="1" t="s">
        <v>3084</v>
      </c>
      <c r="BD2062" s="1" t="s">
        <v>767</v>
      </c>
      <c r="BE2062" s="1" t="s">
        <v>1120</v>
      </c>
      <c r="BF2062" s="1" t="s">
        <v>349</v>
      </c>
    </row>
    <row r="2063" spans="1:58" x14ac:dyDescent="0.35">
      <c r="A2063" s="1">
        <v>3015313</v>
      </c>
      <c r="B2063" s="1" t="s">
        <v>327</v>
      </c>
      <c r="C2063" s="1">
        <v>23981</v>
      </c>
      <c r="D2063" s="1">
        <v>338202754</v>
      </c>
      <c r="E2063" s="1" t="s">
        <v>59</v>
      </c>
      <c r="F2063" s="1" t="s">
        <v>60</v>
      </c>
      <c r="G2063" s="1" t="s">
        <v>4035</v>
      </c>
      <c r="H2063" s="1" t="s">
        <v>11704</v>
      </c>
      <c r="I2063" s="1">
        <v>776462924</v>
      </c>
      <c r="J2063" s="1" t="s">
        <v>4684</v>
      </c>
      <c r="K2063" s="1">
        <v>12</v>
      </c>
      <c r="L2063" s="1" t="s">
        <v>64</v>
      </c>
      <c r="M2063" s="1" t="s">
        <v>65</v>
      </c>
      <c r="N2063" s="2">
        <v>40681.313298611109</v>
      </c>
      <c r="O2063" s="1" t="s">
        <v>9030</v>
      </c>
      <c r="Q2063" s="1" t="s">
        <v>67</v>
      </c>
      <c r="R2063" s="2">
        <v>45720.605092592596</v>
      </c>
      <c r="S2063" s="1" t="s">
        <v>8845</v>
      </c>
      <c r="T2063" s="1" t="s">
        <v>69</v>
      </c>
      <c r="U2063" s="1" t="s">
        <v>120</v>
      </c>
      <c r="V2063" s="1" t="s">
        <v>11705</v>
      </c>
      <c r="W2063" s="1" t="s">
        <v>72</v>
      </c>
      <c r="X2063" s="1" t="s">
        <v>2112</v>
      </c>
      <c r="Y2063" s="1" t="s">
        <v>11706</v>
      </c>
      <c r="Z2063" s="1" t="s">
        <v>1067</v>
      </c>
      <c r="AA2063" s="1" t="s">
        <v>11707</v>
      </c>
      <c r="AB2063" s="1" t="s">
        <v>11708</v>
      </c>
      <c r="AC2063" s="1" t="s">
        <v>11709</v>
      </c>
      <c r="AE2063" s="2">
        <v>45720.605104166665</v>
      </c>
      <c r="AF2063" s="1" t="s">
        <v>77</v>
      </c>
      <c r="AH2063" s="1" t="s">
        <v>125</v>
      </c>
      <c r="AI2063" s="1" t="s">
        <v>360</v>
      </c>
      <c r="AJ2063" s="1" t="s">
        <v>283</v>
      </c>
      <c r="AK2063" s="1" t="s">
        <v>11710</v>
      </c>
      <c r="AL2063" s="1" t="s">
        <v>8845</v>
      </c>
      <c r="AM2063" s="2">
        <v>45720.605185185188</v>
      </c>
      <c r="AN2063" s="1" t="s">
        <v>11710</v>
      </c>
      <c r="AP2063" s="1">
        <v>5762598</v>
      </c>
      <c r="AQ2063" s="1" t="s">
        <v>83</v>
      </c>
      <c r="AR2063" s="2">
        <v>45721.918124999997</v>
      </c>
      <c r="AS2063" s="1" t="s">
        <v>84</v>
      </c>
      <c r="AT2063" s="2">
        <v>45722.333333333336</v>
      </c>
      <c r="AU2063" s="1" t="s">
        <v>85</v>
      </c>
      <c r="AV2063" s="1" t="s">
        <v>2117</v>
      </c>
      <c r="AW2063" s="1" t="s">
        <v>2118</v>
      </c>
      <c r="AX2063" s="1" t="s">
        <v>3185</v>
      </c>
      <c r="AZ2063" s="2">
        <v>45721.918124999997</v>
      </c>
      <c r="BB2063" s="1" t="s">
        <v>7916</v>
      </c>
      <c r="BC2063" s="1" t="s">
        <v>5296</v>
      </c>
      <c r="BD2063" s="1" t="s">
        <v>5297</v>
      </c>
      <c r="BE2063" s="1" t="s">
        <v>11711</v>
      </c>
      <c r="BF2063" s="1" t="s">
        <v>1484</v>
      </c>
    </row>
    <row r="2064" spans="1:58" x14ac:dyDescent="0.35">
      <c r="A2064" s="1">
        <v>3015312</v>
      </c>
      <c r="B2064" s="1" t="s">
        <v>58</v>
      </c>
      <c r="C2064" s="1">
        <v>40680631</v>
      </c>
      <c r="D2064" s="1">
        <v>338215016</v>
      </c>
      <c r="E2064" s="1" t="s">
        <v>59</v>
      </c>
      <c r="F2064" s="1" t="s">
        <v>60</v>
      </c>
      <c r="G2064" s="1" t="s">
        <v>116</v>
      </c>
      <c r="H2064" s="1" t="s">
        <v>117</v>
      </c>
      <c r="I2064" s="1">
        <v>785125598</v>
      </c>
      <c r="J2064" s="1" t="s">
        <v>3855</v>
      </c>
      <c r="K2064" s="1">
        <v>12</v>
      </c>
      <c r="L2064" s="1" t="s">
        <v>64</v>
      </c>
      <c r="M2064" s="1" t="s">
        <v>65</v>
      </c>
      <c r="N2064" s="2">
        <v>45017.5</v>
      </c>
      <c r="O2064" s="1" t="s">
        <v>66</v>
      </c>
      <c r="Q2064" s="1" t="s">
        <v>67</v>
      </c>
      <c r="R2064" s="2">
        <v>45720.605092592596</v>
      </c>
      <c r="S2064" s="1" t="s">
        <v>5451</v>
      </c>
      <c r="T2064" s="1" t="s">
        <v>100</v>
      </c>
      <c r="U2064" s="1" t="s">
        <v>70</v>
      </c>
      <c r="V2064" s="1" t="s">
        <v>11712</v>
      </c>
      <c r="Y2064" s="1" t="s">
        <v>122</v>
      </c>
      <c r="Z2064" s="1" t="s">
        <v>123</v>
      </c>
      <c r="AA2064" s="1" t="s">
        <v>123</v>
      </c>
      <c r="AB2064" s="1" t="s">
        <v>124</v>
      </c>
      <c r="AE2064" s="2">
        <v>45720.605173611111</v>
      </c>
      <c r="AF2064" s="1" t="s">
        <v>77</v>
      </c>
      <c r="AH2064" s="1" t="s">
        <v>78</v>
      </c>
      <c r="AI2064" s="1" t="s">
        <v>79</v>
      </c>
      <c r="AJ2064" s="1" t="s">
        <v>378</v>
      </c>
      <c r="AK2064" s="1" t="s">
        <v>11713</v>
      </c>
      <c r="AL2064" s="1" t="s">
        <v>5451</v>
      </c>
      <c r="AM2064" s="2">
        <v>45720.605243055557</v>
      </c>
      <c r="AN2064" s="1" t="s">
        <v>11713</v>
      </c>
      <c r="AP2064" s="1">
        <v>5762600</v>
      </c>
      <c r="AQ2064" s="1" t="s">
        <v>83</v>
      </c>
      <c r="AR2064" s="2">
        <v>45721.675543981481</v>
      </c>
      <c r="AS2064" s="1" t="s">
        <v>84</v>
      </c>
      <c r="AT2064" s="2">
        <v>45722.333333333336</v>
      </c>
      <c r="AU2064" s="1" t="s">
        <v>85</v>
      </c>
      <c r="AV2064" s="1" t="s">
        <v>1957</v>
      </c>
      <c r="AW2064" s="1" t="s">
        <v>1958</v>
      </c>
      <c r="AX2064" s="1" t="s">
        <v>1959</v>
      </c>
      <c r="AZ2064" s="2">
        <v>45721.675543981481</v>
      </c>
      <c r="BB2064" s="1" t="s">
        <v>1399</v>
      </c>
      <c r="BC2064" s="1" t="s">
        <v>1130</v>
      </c>
      <c r="BD2064" s="1" t="s">
        <v>815</v>
      </c>
      <c r="BE2064" s="1" t="s">
        <v>10648</v>
      </c>
      <c r="BF2064" s="1" t="s">
        <v>137</v>
      </c>
    </row>
    <row r="2065" spans="1:58" x14ac:dyDescent="0.35">
      <c r="A2065" s="1">
        <v>3015314</v>
      </c>
      <c r="B2065" s="1" t="s">
        <v>327</v>
      </c>
      <c r="C2065" s="1">
        <v>32290211</v>
      </c>
      <c r="D2065" s="1">
        <v>339481184</v>
      </c>
      <c r="E2065" s="1" t="s">
        <v>59</v>
      </c>
      <c r="F2065" s="1" t="s">
        <v>60</v>
      </c>
      <c r="G2065" s="1" t="s">
        <v>4636</v>
      </c>
      <c r="H2065" s="1" t="s">
        <v>2627</v>
      </c>
      <c r="I2065" s="1">
        <v>774307489</v>
      </c>
      <c r="J2065" s="1" t="s">
        <v>5852</v>
      </c>
      <c r="K2065" s="1">
        <v>15</v>
      </c>
      <c r="L2065" s="1" t="s">
        <v>64</v>
      </c>
      <c r="M2065" s="1" t="s">
        <v>65</v>
      </c>
      <c r="N2065" s="2">
        <v>43150.337199074071</v>
      </c>
      <c r="O2065" s="1" t="s">
        <v>331</v>
      </c>
      <c r="Q2065" s="1" t="s">
        <v>67</v>
      </c>
      <c r="R2065" s="2">
        <v>45720.605185185188</v>
      </c>
      <c r="S2065" s="1" t="s">
        <v>200</v>
      </c>
      <c r="T2065" s="1" t="s">
        <v>100</v>
      </c>
      <c r="U2065" s="1" t="s">
        <v>385</v>
      </c>
      <c r="V2065" s="1" t="s">
        <v>11714</v>
      </c>
      <c r="W2065" s="1" t="s">
        <v>143</v>
      </c>
      <c r="X2065" s="1" t="s">
        <v>143</v>
      </c>
      <c r="Y2065" s="1" t="s">
        <v>280</v>
      </c>
      <c r="Z2065" s="1" t="s">
        <v>281</v>
      </c>
      <c r="AA2065" s="1" t="s">
        <v>282</v>
      </c>
      <c r="AB2065" s="1" t="s">
        <v>282</v>
      </c>
      <c r="AE2065" s="2">
        <v>45721.760231481479</v>
      </c>
      <c r="AF2065" s="1" t="s">
        <v>77</v>
      </c>
      <c r="AH2065" s="1" t="s">
        <v>78</v>
      </c>
      <c r="AI2065" s="1" t="s">
        <v>360</v>
      </c>
      <c r="AJ2065" s="1" t="s">
        <v>303</v>
      </c>
      <c r="AK2065" s="1" t="s">
        <v>11715</v>
      </c>
      <c r="AL2065" s="1" t="s">
        <v>290</v>
      </c>
      <c r="AM2065" s="2">
        <v>45721.760335648149</v>
      </c>
      <c r="AN2065" s="1" t="s">
        <v>11715</v>
      </c>
      <c r="AO2065" s="1" t="s">
        <v>290</v>
      </c>
      <c r="AP2065" s="1">
        <v>5768835</v>
      </c>
      <c r="AQ2065" s="1" t="s">
        <v>83</v>
      </c>
      <c r="AR2065" s="2">
        <v>45722.535127314812</v>
      </c>
      <c r="AS2065" s="1" t="s">
        <v>84</v>
      </c>
      <c r="AT2065" s="2">
        <v>45721.5625</v>
      </c>
      <c r="AU2065" s="1" t="s">
        <v>85</v>
      </c>
      <c r="AV2065" s="1" t="s">
        <v>205</v>
      </c>
      <c r="AW2065" s="1" t="s">
        <v>206</v>
      </c>
      <c r="AX2065" s="1" t="s">
        <v>207</v>
      </c>
      <c r="AZ2065" s="2">
        <v>45722.535127314812</v>
      </c>
      <c r="BB2065" s="1" t="s">
        <v>2185</v>
      </c>
      <c r="BC2065" s="1" t="s">
        <v>2186</v>
      </c>
      <c r="BD2065" s="1" t="s">
        <v>2187</v>
      </c>
      <c r="BE2065" s="1" t="s">
        <v>11716</v>
      </c>
      <c r="BF2065" s="1" t="s">
        <v>1512</v>
      </c>
    </row>
    <row r="2066" spans="1:58" x14ac:dyDescent="0.35">
      <c r="A2066" s="1">
        <v>3015315</v>
      </c>
      <c r="B2066" s="1" t="s">
        <v>327</v>
      </c>
      <c r="C2066" s="1">
        <v>34331391</v>
      </c>
      <c r="D2066" s="1">
        <v>339578819</v>
      </c>
      <c r="E2066" s="1" t="s">
        <v>59</v>
      </c>
      <c r="F2066" s="1" t="s">
        <v>60</v>
      </c>
      <c r="G2066" s="1" t="s">
        <v>11717</v>
      </c>
      <c r="H2066" s="1" t="s">
        <v>11718</v>
      </c>
      <c r="I2066" s="1">
        <v>781835063</v>
      </c>
      <c r="J2066" s="1" t="s">
        <v>4754</v>
      </c>
      <c r="K2066" s="1">
        <v>14</v>
      </c>
      <c r="L2066" s="1" t="s">
        <v>64</v>
      </c>
      <c r="M2066" s="1" t="s">
        <v>65</v>
      </c>
      <c r="N2066" s="2">
        <v>43783.333344907405</v>
      </c>
      <c r="O2066" s="1" t="s">
        <v>7674</v>
      </c>
      <c r="Q2066" s="1" t="s">
        <v>67</v>
      </c>
      <c r="R2066" s="2">
        <v>45720.606886574074</v>
      </c>
      <c r="S2066" s="1" t="s">
        <v>722</v>
      </c>
      <c r="T2066" s="1" t="s">
        <v>100</v>
      </c>
      <c r="U2066" s="1" t="s">
        <v>385</v>
      </c>
      <c r="V2066" s="1" t="s">
        <v>11719</v>
      </c>
      <c r="W2066" s="1" t="s">
        <v>263</v>
      </c>
      <c r="X2066" s="1" t="s">
        <v>840</v>
      </c>
      <c r="Y2066" s="1" t="s">
        <v>6695</v>
      </c>
      <c r="Z2066" s="1" t="s">
        <v>841</v>
      </c>
      <c r="AA2066" s="1" t="s">
        <v>4970</v>
      </c>
      <c r="AB2066" s="1" t="s">
        <v>124</v>
      </c>
      <c r="AE2066" s="2">
        <v>45721.770428240743</v>
      </c>
      <c r="AF2066" s="1" t="s">
        <v>77</v>
      </c>
      <c r="AH2066" s="1" t="s">
        <v>125</v>
      </c>
      <c r="AI2066" s="1" t="s">
        <v>360</v>
      </c>
      <c r="AJ2066" s="1" t="s">
        <v>303</v>
      </c>
      <c r="AK2066" s="1" t="s">
        <v>11720</v>
      </c>
      <c r="AL2066" s="1" t="s">
        <v>914</v>
      </c>
      <c r="AM2066" s="2">
        <v>45721.770509259259</v>
      </c>
      <c r="AN2066" s="1" t="s">
        <v>11720</v>
      </c>
      <c r="AO2066" s="1" t="s">
        <v>914</v>
      </c>
      <c r="AP2066" s="1">
        <v>5768868</v>
      </c>
      <c r="AQ2066" s="1" t="s">
        <v>83</v>
      </c>
      <c r="AR2066" s="2">
        <v>45723.562013888892</v>
      </c>
      <c r="AS2066" s="1" t="s">
        <v>84</v>
      </c>
      <c r="AT2066" s="2">
        <v>45721.333333333336</v>
      </c>
      <c r="AU2066" s="1" t="s">
        <v>85</v>
      </c>
      <c r="AV2066" s="1" t="s">
        <v>205</v>
      </c>
      <c r="AW2066" s="1" t="s">
        <v>206</v>
      </c>
      <c r="AX2066" s="1" t="s">
        <v>207</v>
      </c>
      <c r="AZ2066" s="2">
        <v>45723.562013888892</v>
      </c>
      <c r="BB2066" s="1" t="s">
        <v>2533</v>
      </c>
      <c r="BC2066" s="1" t="s">
        <v>677</v>
      </c>
      <c r="BD2066" s="1" t="s">
        <v>2534</v>
      </c>
      <c r="BE2066" s="1" t="s">
        <v>11721</v>
      </c>
      <c r="BF2066" s="1" t="s">
        <v>914</v>
      </c>
    </row>
    <row r="2067" spans="1:58" x14ac:dyDescent="0.35">
      <c r="A2067" s="1">
        <v>3015316</v>
      </c>
      <c r="B2067" s="1" t="s">
        <v>58</v>
      </c>
      <c r="C2067" s="1">
        <v>44056801</v>
      </c>
      <c r="D2067" s="1">
        <v>339546408</v>
      </c>
      <c r="E2067" s="1" t="s">
        <v>59</v>
      </c>
      <c r="F2067" s="1" t="s">
        <v>60</v>
      </c>
      <c r="G2067" s="1" t="s">
        <v>11722</v>
      </c>
      <c r="H2067" s="1" t="s">
        <v>11723</v>
      </c>
      <c r="I2067" s="1">
        <v>772829375</v>
      </c>
      <c r="J2067" s="1" t="s">
        <v>11724</v>
      </c>
      <c r="K2067" s="1">
        <v>20</v>
      </c>
      <c r="L2067" s="1" t="s">
        <v>294</v>
      </c>
      <c r="M2067" s="1" t="s">
        <v>295</v>
      </c>
      <c r="N2067" s="2">
        <v>45628.718946759262</v>
      </c>
      <c r="O2067" s="1" t="s">
        <v>520</v>
      </c>
      <c r="Q2067" s="1" t="s">
        <v>67</v>
      </c>
      <c r="R2067" s="2">
        <v>45720.607268518521</v>
      </c>
      <c r="S2067" s="1" t="s">
        <v>1394</v>
      </c>
      <c r="T2067" s="1" t="s">
        <v>412</v>
      </c>
      <c r="U2067" s="1" t="s">
        <v>101</v>
      </c>
      <c r="V2067" s="1" t="s">
        <v>11725</v>
      </c>
      <c r="Y2067" s="1" t="s">
        <v>11726</v>
      </c>
      <c r="Z2067" s="1" t="s">
        <v>852</v>
      </c>
      <c r="AA2067" s="1" t="s">
        <v>2930</v>
      </c>
      <c r="AB2067" s="1" t="s">
        <v>124</v>
      </c>
      <c r="AE2067" s="2">
        <v>45720.607604166667</v>
      </c>
      <c r="AF2067" s="1" t="s">
        <v>417</v>
      </c>
      <c r="AG2067" s="1">
        <v>48</v>
      </c>
      <c r="AH2067" s="1" t="s">
        <v>125</v>
      </c>
      <c r="AI2067" s="1" t="s">
        <v>464</v>
      </c>
      <c r="AJ2067" s="1" t="s">
        <v>465</v>
      </c>
      <c r="AK2067" s="1" t="s">
        <v>11727</v>
      </c>
      <c r="AL2067" s="1" t="s">
        <v>1394</v>
      </c>
      <c r="AM2067" s="2">
        <v>45720.60765046296</v>
      </c>
      <c r="AO2067" s="1" t="s">
        <v>1394</v>
      </c>
      <c r="AP2067" s="1">
        <v>5762620</v>
      </c>
      <c r="AQ2067" s="1" t="s">
        <v>83</v>
      </c>
      <c r="AR2067" s="2">
        <v>45721.559305555558</v>
      </c>
      <c r="AS2067" s="1" t="s">
        <v>84</v>
      </c>
      <c r="AT2067" s="2">
        <v>45720.333333333336</v>
      </c>
      <c r="AU2067" s="1" t="s">
        <v>573</v>
      </c>
      <c r="AV2067" s="1" t="s">
        <v>1328</v>
      </c>
      <c r="AW2067" s="1" t="s">
        <v>1329</v>
      </c>
      <c r="AX2067" s="1" t="s">
        <v>2972</v>
      </c>
      <c r="AY2067" s="2">
        <v>45722.607604166667</v>
      </c>
      <c r="AZ2067" s="2">
        <v>45721.559305555558</v>
      </c>
      <c r="BA2067" s="1" t="s">
        <v>419</v>
      </c>
      <c r="BB2067" s="1" t="s">
        <v>1129</v>
      </c>
      <c r="BC2067" s="1" t="s">
        <v>1130</v>
      </c>
      <c r="BD2067" s="1" t="s">
        <v>815</v>
      </c>
      <c r="BE2067" s="1" t="s">
        <v>11728</v>
      </c>
      <c r="BF2067" s="1" t="s">
        <v>325</v>
      </c>
    </row>
    <row r="2068" spans="1:58" x14ac:dyDescent="0.35">
      <c r="A2068" s="1">
        <v>3015318</v>
      </c>
      <c r="B2068" s="1" t="s">
        <v>1978</v>
      </c>
      <c r="C2068" s="1">
        <v>35521</v>
      </c>
      <c r="D2068" s="1">
        <v>339633435</v>
      </c>
      <c r="E2068" s="1" t="s">
        <v>59</v>
      </c>
      <c r="F2068" s="1" t="s">
        <v>60</v>
      </c>
      <c r="G2068" s="1" t="s">
        <v>5164</v>
      </c>
      <c r="I2068" s="1">
        <v>773705366</v>
      </c>
      <c r="J2068" s="1" t="s">
        <v>2919</v>
      </c>
      <c r="K2068" s="1">
        <v>20</v>
      </c>
      <c r="L2068" s="1" t="s">
        <v>1008</v>
      </c>
      <c r="M2068" s="1" t="s">
        <v>1009</v>
      </c>
      <c r="N2068" s="2">
        <v>44583.625011574077</v>
      </c>
      <c r="O2068" s="1" t="s">
        <v>5558</v>
      </c>
      <c r="Q2068" s="1" t="s">
        <v>67</v>
      </c>
      <c r="R2068" s="2">
        <v>45720.60732638889</v>
      </c>
      <c r="S2068" s="1" t="s">
        <v>7451</v>
      </c>
      <c r="T2068" s="1" t="s">
        <v>412</v>
      </c>
      <c r="U2068" s="1" t="s">
        <v>101</v>
      </c>
      <c r="V2068" s="1" t="s">
        <v>11729</v>
      </c>
      <c r="W2068" s="1" t="s">
        <v>892</v>
      </c>
      <c r="X2068" s="1" t="s">
        <v>892</v>
      </c>
      <c r="Y2068" s="1" t="s">
        <v>1640</v>
      </c>
      <c r="Z2068" s="1" t="s">
        <v>1584</v>
      </c>
      <c r="AA2068" s="1" t="s">
        <v>11730</v>
      </c>
      <c r="AB2068" s="1" t="s">
        <v>124</v>
      </c>
      <c r="AE2068" s="2">
        <v>45720.607743055552</v>
      </c>
      <c r="AF2068" s="1" t="s">
        <v>443</v>
      </c>
      <c r="AH2068" s="1" t="s">
        <v>125</v>
      </c>
      <c r="AI2068" s="1" t="s">
        <v>464</v>
      </c>
      <c r="AJ2068" s="1" t="s">
        <v>465</v>
      </c>
      <c r="AK2068" s="1" t="s">
        <v>11731</v>
      </c>
      <c r="AL2068" s="1" t="s">
        <v>7451</v>
      </c>
      <c r="AM2068" s="2">
        <v>45720.607812499999</v>
      </c>
      <c r="AO2068" s="1" t="s">
        <v>7451</v>
      </c>
      <c r="AP2068" s="1">
        <v>5762621</v>
      </c>
      <c r="AQ2068" s="1" t="s">
        <v>83</v>
      </c>
      <c r="AR2068" s="2">
        <v>45721.591793981483</v>
      </c>
      <c r="AS2068" s="1" t="s">
        <v>84</v>
      </c>
      <c r="AT2068" s="2">
        <v>45720.5625</v>
      </c>
      <c r="AU2068" s="1" t="s">
        <v>85</v>
      </c>
      <c r="AV2068" s="1" t="s">
        <v>1446</v>
      </c>
      <c r="AW2068" s="1" t="s">
        <v>1447</v>
      </c>
      <c r="AX2068" s="1" t="s">
        <v>1448</v>
      </c>
      <c r="AZ2068" s="2">
        <v>45721.591793981483</v>
      </c>
      <c r="BB2068" s="1" t="s">
        <v>1199</v>
      </c>
      <c r="BC2068" s="1" t="s">
        <v>1200</v>
      </c>
      <c r="BD2068" s="1" t="s">
        <v>1201</v>
      </c>
      <c r="BE2068" s="1" t="s">
        <v>11732</v>
      </c>
      <c r="BF2068" s="1" t="s">
        <v>886</v>
      </c>
    </row>
    <row r="2069" spans="1:58" x14ac:dyDescent="0.35">
      <c r="A2069" s="1">
        <v>3015317</v>
      </c>
      <c r="B2069" s="1" t="s">
        <v>223</v>
      </c>
      <c r="C2069" s="1">
        <v>39741931</v>
      </c>
      <c r="D2069" s="1">
        <v>339678400</v>
      </c>
      <c r="E2069" s="1" t="s">
        <v>59</v>
      </c>
      <c r="F2069" s="1" t="s">
        <v>60</v>
      </c>
      <c r="G2069" s="1" t="s">
        <v>1286</v>
      </c>
      <c r="H2069" s="1" t="s">
        <v>11733</v>
      </c>
      <c r="I2069" s="1">
        <v>779948560</v>
      </c>
      <c r="J2069" s="1" t="s">
        <v>848</v>
      </c>
      <c r="K2069" s="1">
        <v>16</v>
      </c>
      <c r="L2069" s="1" t="s">
        <v>64</v>
      </c>
      <c r="M2069" s="1" t="s">
        <v>65</v>
      </c>
      <c r="N2069" s="2">
        <v>44831.675000000003</v>
      </c>
      <c r="O2069" s="1" t="s">
        <v>98</v>
      </c>
      <c r="Q2069" s="1" t="s">
        <v>67</v>
      </c>
      <c r="R2069" s="2">
        <v>45720.60732638889</v>
      </c>
      <c r="S2069" s="1" t="s">
        <v>296</v>
      </c>
      <c r="T2069" s="1" t="s">
        <v>100</v>
      </c>
      <c r="U2069" s="1" t="s">
        <v>11100</v>
      </c>
      <c r="V2069" s="1" t="s">
        <v>11734</v>
      </c>
      <c r="W2069" s="1" t="s">
        <v>578</v>
      </c>
      <c r="X2069" s="1" t="s">
        <v>578</v>
      </c>
      <c r="Y2069" s="1" t="s">
        <v>1847</v>
      </c>
      <c r="Z2069" s="1" t="s">
        <v>580</v>
      </c>
      <c r="AA2069" s="1" t="s">
        <v>581</v>
      </c>
      <c r="AB2069" s="1" t="s">
        <v>124</v>
      </c>
      <c r="AE2069" s="2">
        <v>45720.60738425926</v>
      </c>
      <c r="AF2069" s="1" t="s">
        <v>77</v>
      </c>
      <c r="AH2069" s="1" t="s">
        <v>125</v>
      </c>
      <c r="AI2069" s="1" t="s">
        <v>106</v>
      </c>
      <c r="AJ2069" s="1" t="s">
        <v>1326</v>
      </c>
      <c r="AK2069" s="1" t="s">
        <v>11735</v>
      </c>
      <c r="AL2069" s="1" t="s">
        <v>296</v>
      </c>
      <c r="AM2069" s="2">
        <v>45720.607418981483</v>
      </c>
      <c r="AN2069" s="1" t="s">
        <v>11735</v>
      </c>
      <c r="AP2069" s="1">
        <v>5762618</v>
      </c>
      <c r="AQ2069" s="1" t="s">
        <v>83</v>
      </c>
      <c r="AR2069" s="2">
        <v>45721.498113425929</v>
      </c>
      <c r="AS2069" s="1" t="s">
        <v>84</v>
      </c>
      <c r="AT2069" s="2">
        <v>45722.333333333336</v>
      </c>
      <c r="AU2069" s="1" t="s">
        <v>85</v>
      </c>
      <c r="AV2069" s="1" t="s">
        <v>700</v>
      </c>
      <c r="AW2069" s="1" t="s">
        <v>701</v>
      </c>
      <c r="AX2069" s="1" t="s">
        <v>702</v>
      </c>
      <c r="AZ2069" s="2">
        <v>45721.498113425929</v>
      </c>
      <c r="BB2069" s="1" t="s">
        <v>2641</v>
      </c>
      <c r="BC2069" s="1" t="s">
        <v>1200</v>
      </c>
      <c r="BD2069" s="1" t="s">
        <v>2642</v>
      </c>
      <c r="BE2069" s="1" t="s">
        <v>2643</v>
      </c>
      <c r="BF2069" s="1" t="s">
        <v>137</v>
      </c>
    </row>
    <row r="2070" spans="1:58" x14ac:dyDescent="0.35">
      <c r="A2070" s="1">
        <v>3015319</v>
      </c>
      <c r="B2070" s="1" t="s">
        <v>58</v>
      </c>
      <c r="C2070" s="1">
        <v>39007401</v>
      </c>
      <c r="D2070" s="1">
        <v>338400675</v>
      </c>
      <c r="E2070" s="1" t="s">
        <v>59</v>
      </c>
      <c r="F2070" s="1" t="s">
        <v>60</v>
      </c>
      <c r="G2070" s="1" t="s">
        <v>876</v>
      </c>
      <c r="H2070" s="1" t="s">
        <v>496</v>
      </c>
      <c r="I2070" s="1">
        <v>777847536</v>
      </c>
      <c r="J2070" s="1" t="s">
        <v>11736</v>
      </c>
      <c r="K2070" s="1">
        <v>12</v>
      </c>
      <c r="L2070" s="1" t="s">
        <v>64</v>
      </c>
      <c r="M2070" s="1" t="s">
        <v>65</v>
      </c>
      <c r="N2070" s="2">
        <v>45034.541666666664</v>
      </c>
      <c r="O2070" s="1" t="s">
        <v>66</v>
      </c>
      <c r="Q2070" s="1" t="s">
        <v>67</v>
      </c>
      <c r="R2070" s="2">
        <v>45720.607928240737</v>
      </c>
      <c r="S2070" s="1" t="s">
        <v>862</v>
      </c>
      <c r="T2070" s="1" t="s">
        <v>100</v>
      </c>
      <c r="U2070" s="1" t="s">
        <v>70</v>
      </c>
      <c r="V2070" s="1" t="s">
        <v>11737</v>
      </c>
      <c r="W2070" s="1" t="s">
        <v>214</v>
      </c>
      <c r="X2070" s="1" t="s">
        <v>215</v>
      </c>
      <c r="Y2070" s="1" t="s">
        <v>3080</v>
      </c>
      <c r="Z2070" s="1" t="s">
        <v>2336</v>
      </c>
      <c r="AA2070" s="1" t="s">
        <v>3482</v>
      </c>
      <c r="AB2070" s="1" t="s">
        <v>3482</v>
      </c>
      <c r="AE2070" s="2">
        <v>45720.607951388891</v>
      </c>
      <c r="AF2070" s="1" t="s">
        <v>77</v>
      </c>
      <c r="AH2070" s="1" t="s">
        <v>125</v>
      </c>
      <c r="AI2070" s="1" t="s">
        <v>79</v>
      </c>
      <c r="AJ2070" s="1" t="s">
        <v>378</v>
      </c>
      <c r="AK2070" s="1" t="s">
        <v>11738</v>
      </c>
      <c r="AL2070" s="1" t="s">
        <v>862</v>
      </c>
      <c r="AM2070" s="2">
        <v>45720.607986111114</v>
      </c>
      <c r="AN2070" s="1" t="s">
        <v>11738</v>
      </c>
      <c r="AP2070" s="1">
        <v>5762622</v>
      </c>
      <c r="AQ2070" s="1" t="s">
        <v>83</v>
      </c>
      <c r="AR2070" s="2">
        <v>45720.768518518518</v>
      </c>
      <c r="AS2070" s="1" t="s">
        <v>84</v>
      </c>
      <c r="AT2070" s="2">
        <v>45722.333333333336</v>
      </c>
      <c r="AU2070" s="1" t="s">
        <v>85</v>
      </c>
      <c r="AV2070" s="1" t="s">
        <v>1957</v>
      </c>
      <c r="AW2070" s="1" t="s">
        <v>1958</v>
      </c>
      <c r="AX2070" s="1" t="s">
        <v>2365</v>
      </c>
      <c r="AZ2070" s="2">
        <v>45720.768518518518</v>
      </c>
      <c r="BB2070" s="1" t="s">
        <v>1003</v>
      </c>
      <c r="BC2070" s="1" t="s">
        <v>595</v>
      </c>
      <c r="BD2070" s="1" t="s">
        <v>1004</v>
      </c>
      <c r="BE2070" s="1" t="s">
        <v>755</v>
      </c>
      <c r="BF2070" s="1" t="s">
        <v>137</v>
      </c>
    </row>
    <row r="2071" spans="1:58" x14ac:dyDescent="0.35">
      <c r="A2071" s="1">
        <v>3015320</v>
      </c>
      <c r="B2071" s="1" t="s">
        <v>58</v>
      </c>
      <c r="C2071" s="1">
        <v>30035921</v>
      </c>
      <c r="D2071" s="1">
        <v>338323131</v>
      </c>
      <c r="E2071" s="1" t="s">
        <v>59</v>
      </c>
      <c r="F2071" s="1" t="s">
        <v>60</v>
      </c>
      <c r="G2071" s="1" t="s">
        <v>4234</v>
      </c>
      <c r="H2071" s="1" t="s">
        <v>225</v>
      </c>
      <c r="I2071" s="1">
        <v>771904352</v>
      </c>
      <c r="J2071" s="1" t="s">
        <v>11739</v>
      </c>
      <c r="K2071" s="1">
        <v>20</v>
      </c>
      <c r="L2071" s="1" t="s">
        <v>294</v>
      </c>
      <c r="M2071" s="1" t="s">
        <v>295</v>
      </c>
      <c r="N2071" s="2">
        <v>45420.88863425926</v>
      </c>
      <c r="O2071" s="1" t="s">
        <v>520</v>
      </c>
      <c r="Q2071" s="1" t="s">
        <v>67</v>
      </c>
      <c r="R2071" s="2">
        <v>45720.608252314814</v>
      </c>
      <c r="S2071" s="1" t="s">
        <v>4936</v>
      </c>
      <c r="T2071" s="1" t="s">
        <v>412</v>
      </c>
      <c r="U2071" s="1" t="s">
        <v>70</v>
      </c>
      <c r="V2071" s="1" t="s">
        <v>11740</v>
      </c>
      <c r="W2071" s="1" t="s">
        <v>214</v>
      </c>
      <c r="X2071" s="1" t="s">
        <v>319</v>
      </c>
      <c r="Y2071" s="1" t="s">
        <v>3492</v>
      </c>
      <c r="Z2071" s="1" t="s">
        <v>4143</v>
      </c>
      <c r="AA2071" s="1" t="s">
        <v>10889</v>
      </c>
      <c r="AB2071" s="1" t="s">
        <v>10889</v>
      </c>
      <c r="AC2071" s="1">
        <v>2501</v>
      </c>
      <c r="AE2071" s="2">
        <v>45720.608263888891</v>
      </c>
      <c r="AF2071" s="1" t="s">
        <v>417</v>
      </c>
      <c r="AG2071" s="1">
        <v>48</v>
      </c>
      <c r="AH2071" s="1" t="s">
        <v>125</v>
      </c>
      <c r="AI2071" s="1" t="s">
        <v>464</v>
      </c>
      <c r="AJ2071" s="1" t="s">
        <v>465</v>
      </c>
      <c r="AK2071" s="1" t="s">
        <v>4939</v>
      </c>
      <c r="AL2071" s="1" t="s">
        <v>4936</v>
      </c>
      <c r="AM2071" s="2">
        <v>45720.608310185184</v>
      </c>
      <c r="AN2071" s="1" t="s">
        <v>4939</v>
      </c>
      <c r="AP2071" s="1">
        <v>5762629</v>
      </c>
      <c r="AQ2071" s="1" t="s">
        <v>83</v>
      </c>
      <c r="AR2071" s="2">
        <v>45721.450949074075</v>
      </c>
      <c r="AS2071" s="1" t="s">
        <v>84</v>
      </c>
      <c r="AT2071" s="2">
        <v>45722.333333333336</v>
      </c>
      <c r="AU2071" s="1" t="s">
        <v>85</v>
      </c>
      <c r="AV2071" s="1" t="s">
        <v>2194</v>
      </c>
      <c r="AW2071" s="1" t="s">
        <v>2195</v>
      </c>
      <c r="AX2071" s="1" t="s">
        <v>2722</v>
      </c>
      <c r="AY2071" s="2">
        <v>45722.608263888891</v>
      </c>
      <c r="AZ2071" s="2">
        <v>45721.450949074075</v>
      </c>
      <c r="BA2071" s="1" t="s">
        <v>419</v>
      </c>
      <c r="BB2071" s="1" t="s">
        <v>537</v>
      </c>
      <c r="BC2071" s="1" t="s">
        <v>538</v>
      </c>
      <c r="BD2071" s="1" t="s">
        <v>91</v>
      </c>
      <c r="BE2071" s="1" t="s">
        <v>11741</v>
      </c>
      <c r="BF2071" s="1" t="s">
        <v>176</v>
      </c>
    </row>
    <row r="2072" spans="1:58" x14ac:dyDescent="0.35">
      <c r="A2072" s="1">
        <v>3015321</v>
      </c>
      <c r="B2072" s="1" t="s">
        <v>327</v>
      </c>
      <c r="C2072" s="1">
        <v>76291</v>
      </c>
      <c r="D2072" s="1">
        <v>338259659</v>
      </c>
      <c r="E2072" s="1" t="s">
        <v>59</v>
      </c>
      <c r="F2072" s="1" t="s">
        <v>60</v>
      </c>
      <c r="G2072" s="1" t="s">
        <v>11742</v>
      </c>
      <c r="I2072" s="1">
        <v>774389769</v>
      </c>
      <c r="J2072" s="1" t="s">
        <v>277</v>
      </c>
      <c r="K2072" s="1">
        <v>20</v>
      </c>
      <c r="L2072" s="1" t="s">
        <v>4934</v>
      </c>
      <c r="M2072" s="1" t="s">
        <v>4935</v>
      </c>
      <c r="N2072" s="2">
        <v>40513</v>
      </c>
      <c r="O2072" s="1" t="s">
        <v>5100</v>
      </c>
      <c r="Q2072" s="1" t="s">
        <v>67</v>
      </c>
      <c r="R2072" s="2">
        <v>45720.608263888891</v>
      </c>
      <c r="S2072" s="1" t="s">
        <v>411</v>
      </c>
      <c r="T2072" s="1" t="s">
        <v>412</v>
      </c>
      <c r="U2072" s="1" t="s">
        <v>1189</v>
      </c>
      <c r="V2072" s="1" t="s">
        <v>11743</v>
      </c>
      <c r="W2072" s="1" t="s">
        <v>2158</v>
      </c>
      <c r="X2072" s="1" t="s">
        <v>356</v>
      </c>
      <c r="Y2072" s="1" t="s">
        <v>11744</v>
      </c>
      <c r="Z2072" s="1" t="s">
        <v>1774</v>
      </c>
      <c r="AA2072" s="1" t="s">
        <v>1774</v>
      </c>
      <c r="AB2072" s="1" t="s">
        <v>11745</v>
      </c>
      <c r="AE2072" s="2">
        <v>45720.632708333331</v>
      </c>
      <c r="AF2072" s="1" t="s">
        <v>1035</v>
      </c>
      <c r="AH2072" s="1" t="s">
        <v>125</v>
      </c>
      <c r="AI2072" s="1" t="s">
        <v>464</v>
      </c>
      <c r="AJ2072" s="1" t="s">
        <v>492</v>
      </c>
      <c r="AK2072" s="1" t="s">
        <v>11746</v>
      </c>
      <c r="AL2072" s="1" t="s">
        <v>421</v>
      </c>
      <c r="AM2072" s="2">
        <v>45720.632800925923</v>
      </c>
      <c r="AO2072" s="1" t="s">
        <v>421</v>
      </c>
      <c r="AP2072" s="1">
        <v>5762810</v>
      </c>
      <c r="AQ2072" s="1" t="s">
        <v>83</v>
      </c>
      <c r="AR2072" s="2">
        <v>45721.537291666667</v>
      </c>
      <c r="AS2072" s="1" t="s">
        <v>84</v>
      </c>
      <c r="AT2072" s="2">
        <v>45720.368055555555</v>
      </c>
      <c r="AU2072" s="1" t="s">
        <v>573</v>
      </c>
      <c r="AV2072" s="1" t="s">
        <v>645</v>
      </c>
      <c r="AW2072" s="1" t="s">
        <v>646</v>
      </c>
      <c r="AX2072" s="1" t="s">
        <v>2446</v>
      </c>
      <c r="AZ2072" s="2">
        <v>45721.537291666667</v>
      </c>
      <c r="BB2072" s="1" t="s">
        <v>1571</v>
      </c>
      <c r="BC2072" s="1" t="s">
        <v>1572</v>
      </c>
      <c r="BD2072" s="1" t="s">
        <v>1573</v>
      </c>
      <c r="BE2072" s="1" t="s">
        <v>11747</v>
      </c>
      <c r="BF2072" s="1" t="s">
        <v>937</v>
      </c>
    </row>
    <row r="2073" spans="1:58" x14ac:dyDescent="0.35">
      <c r="A2073" s="1">
        <v>3015322</v>
      </c>
      <c r="B2073" s="1" t="s">
        <v>223</v>
      </c>
      <c r="C2073" s="1">
        <v>44410491</v>
      </c>
      <c r="D2073" s="1">
        <v>339756440</v>
      </c>
      <c r="E2073" s="1" t="s">
        <v>59</v>
      </c>
      <c r="F2073" s="1" t="s">
        <v>60</v>
      </c>
      <c r="G2073" s="1" t="s">
        <v>275</v>
      </c>
      <c r="H2073" s="1" t="s">
        <v>2491</v>
      </c>
      <c r="I2073" s="1">
        <v>772494005</v>
      </c>
      <c r="J2073" s="1" t="s">
        <v>11748</v>
      </c>
      <c r="K2073" s="1">
        <v>14</v>
      </c>
      <c r="L2073" s="1" t="s">
        <v>64</v>
      </c>
      <c r="M2073" s="1" t="s">
        <v>65</v>
      </c>
      <c r="N2073" s="2">
        <v>45609.625</v>
      </c>
      <c r="O2073" s="1" t="s">
        <v>98</v>
      </c>
      <c r="Q2073" s="1" t="s">
        <v>67</v>
      </c>
      <c r="R2073" s="2">
        <v>45720.608541666668</v>
      </c>
      <c r="S2073" s="1" t="s">
        <v>1541</v>
      </c>
      <c r="T2073" s="1" t="s">
        <v>69</v>
      </c>
      <c r="U2073" s="1" t="s">
        <v>385</v>
      </c>
      <c r="V2073" s="1" t="s">
        <v>11749</v>
      </c>
      <c r="Y2073" s="1" t="s">
        <v>3263</v>
      </c>
      <c r="Z2073" s="1" t="s">
        <v>7844</v>
      </c>
      <c r="AA2073" s="1" t="s">
        <v>11750</v>
      </c>
      <c r="AB2073" s="1" t="s">
        <v>124</v>
      </c>
      <c r="AE2073" s="2">
        <v>45720.608576388891</v>
      </c>
      <c r="AF2073" s="1" t="s">
        <v>77</v>
      </c>
      <c r="AH2073" s="1" t="s">
        <v>125</v>
      </c>
      <c r="AI2073" s="1" t="s">
        <v>106</v>
      </c>
      <c r="AJ2073" s="1" t="s">
        <v>674</v>
      </c>
      <c r="AK2073" s="1" t="s">
        <v>11751</v>
      </c>
      <c r="AL2073" s="1" t="s">
        <v>1541</v>
      </c>
      <c r="AM2073" s="2">
        <v>45720.608611111114</v>
      </c>
      <c r="AN2073" s="1" t="s">
        <v>11751</v>
      </c>
      <c r="AP2073" s="1">
        <v>5762640</v>
      </c>
      <c r="AQ2073" s="1" t="s">
        <v>83</v>
      </c>
      <c r="AR2073" s="2">
        <v>45720.6794212963</v>
      </c>
      <c r="AS2073" s="1" t="s">
        <v>84</v>
      </c>
      <c r="AT2073" s="2">
        <v>45722.333333333336</v>
      </c>
      <c r="AU2073" s="1" t="s">
        <v>85</v>
      </c>
      <c r="AV2073" s="1" t="s">
        <v>233</v>
      </c>
      <c r="AW2073" s="1" t="s">
        <v>234</v>
      </c>
      <c r="AX2073" s="1" t="s">
        <v>1128</v>
      </c>
      <c r="AZ2073" s="2">
        <v>45720.6794212963</v>
      </c>
      <c r="BB2073" s="1" t="s">
        <v>561</v>
      </c>
      <c r="BC2073" s="1" t="s">
        <v>562</v>
      </c>
      <c r="BD2073" s="1" t="s">
        <v>113</v>
      </c>
      <c r="BE2073" s="1" t="s">
        <v>11752</v>
      </c>
      <c r="BF2073" s="1" t="s">
        <v>1512</v>
      </c>
    </row>
    <row r="2074" spans="1:58" x14ac:dyDescent="0.35">
      <c r="A2074" s="1">
        <v>3015323</v>
      </c>
      <c r="B2074" s="1" t="s">
        <v>223</v>
      </c>
      <c r="C2074" s="1">
        <v>31007941</v>
      </c>
      <c r="D2074" s="1">
        <v>339810597</v>
      </c>
      <c r="E2074" s="1" t="s">
        <v>59</v>
      </c>
      <c r="F2074" s="1" t="s">
        <v>60</v>
      </c>
      <c r="G2074" s="1" t="s">
        <v>11753</v>
      </c>
      <c r="H2074" s="1" t="s">
        <v>11754</v>
      </c>
      <c r="I2074" s="1">
        <v>775162054</v>
      </c>
      <c r="J2074" s="1" t="s">
        <v>11755</v>
      </c>
      <c r="K2074" s="1">
        <v>20</v>
      </c>
      <c r="L2074" s="1" t="s">
        <v>294</v>
      </c>
      <c r="M2074" s="1" t="s">
        <v>295</v>
      </c>
      <c r="N2074" s="2">
        <v>44145.655555555553</v>
      </c>
      <c r="O2074" s="1" t="s">
        <v>98</v>
      </c>
      <c r="Q2074" s="1" t="s">
        <v>67</v>
      </c>
      <c r="R2074" s="2">
        <v>45720.610555555555</v>
      </c>
      <c r="S2074" s="1" t="s">
        <v>7280</v>
      </c>
      <c r="T2074" s="1" t="s">
        <v>100</v>
      </c>
      <c r="U2074" s="1" t="s">
        <v>120</v>
      </c>
      <c r="V2074" s="1" t="s">
        <v>11756</v>
      </c>
      <c r="W2074" s="1" t="s">
        <v>3521</v>
      </c>
      <c r="X2074" s="1" t="s">
        <v>3522</v>
      </c>
      <c r="Y2074" s="1" t="s">
        <v>11757</v>
      </c>
      <c r="Z2074" s="1" t="s">
        <v>3524</v>
      </c>
      <c r="AA2074" s="1" t="s">
        <v>11758</v>
      </c>
      <c r="AB2074" s="1" t="s">
        <v>11758</v>
      </c>
      <c r="AE2074" s="2">
        <v>45720.610578703701</v>
      </c>
      <c r="AF2074" s="1" t="s">
        <v>77</v>
      </c>
      <c r="AH2074" s="1" t="s">
        <v>78</v>
      </c>
      <c r="AI2074" s="1" t="s">
        <v>106</v>
      </c>
      <c r="AJ2074" s="1" t="s">
        <v>283</v>
      </c>
      <c r="AK2074" s="1" t="s">
        <v>11759</v>
      </c>
      <c r="AL2074" s="1" t="s">
        <v>7280</v>
      </c>
      <c r="AM2074" s="2">
        <v>45720.610625000001</v>
      </c>
      <c r="AN2074" s="1" t="s">
        <v>11759</v>
      </c>
      <c r="AP2074" s="1">
        <v>5762652</v>
      </c>
      <c r="AQ2074" s="1" t="s">
        <v>83</v>
      </c>
      <c r="AR2074" s="2">
        <v>45720.943391203706</v>
      </c>
      <c r="AS2074" s="1" t="s">
        <v>84</v>
      </c>
      <c r="AT2074" s="2">
        <v>45722.333333333336</v>
      </c>
      <c r="AU2074" s="1" t="s">
        <v>85</v>
      </c>
      <c r="AV2074" s="1" t="s">
        <v>3527</v>
      </c>
      <c r="AW2074" s="1" t="s">
        <v>3528</v>
      </c>
      <c r="AX2074" s="1" t="s">
        <v>3716</v>
      </c>
      <c r="AZ2074" s="2">
        <v>45720.943391203706</v>
      </c>
      <c r="BB2074" s="1" t="s">
        <v>7916</v>
      </c>
      <c r="BC2074" s="1" t="s">
        <v>5296</v>
      </c>
      <c r="BD2074" s="1" t="s">
        <v>5297</v>
      </c>
      <c r="BE2074" s="1" t="s">
        <v>11760</v>
      </c>
      <c r="BF2074" s="1" t="s">
        <v>1484</v>
      </c>
    </row>
    <row r="2075" spans="1:58" x14ac:dyDescent="0.35">
      <c r="A2075" s="1">
        <v>3015324</v>
      </c>
      <c r="B2075" s="1" t="s">
        <v>58</v>
      </c>
      <c r="C2075" s="1">
        <v>38300671</v>
      </c>
      <c r="D2075" s="1">
        <v>339769251</v>
      </c>
      <c r="E2075" s="1" t="s">
        <v>59</v>
      </c>
      <c r="F2075" s="1" t="s">
        <v>60</v>
      </c>
      <c r="G2075" s="1" t="s">
        <v>1113</v>
      </c>
      <c r="H2075" s="1" t="s">
        <v>2269</v>
      </c>
      <c r="I2075" s="1">
        <v>775651821</v>
      </c>
      <c r="J2075" s="1" t="s">
        <v>3710</v>
      </c>
      <c r="K2075" s="1">
        <v>14</v>
      </c>
      <c r="L2075" s="1" t="s">
        <v>64</v>
      </c>
      <c r="M2075" s="1" t="s">
        <v>65</v>
      </c>
      <c r="N2075" s="2">
        <v>45097.625</v>
      </c>
      <c r="O2075" s="1" t="s">
        <v>66</v>
      </c>
      <c r="Q2075" s="1" t="s">
        <v>67</v>
      </c>
      <c r="R2075" s="2">
        <v>45720.610659722224</v>
      </c>
      <c r="S2075" s="1" t="s">
        <v>3154</v>
      </c>
      <c r="T2075" s="1" t="s">
        <v>783</v>
      </c>
      <c r="U2075" s="1" t="s">
        <v>70</v>
      </c>
      <c r="V2075" s="1" t="s">
        <v>11761</v>
      </c>
      <c r="W2075" s="1" t="s">
        <v>298</v>
      </c>
      <c r="X2075" s="1" t="s">
        <v>298</v>
      </c>
      <c r="Y2075" s="1" t="s">
        <v>5837</v>
      </c>
      <c r="Z2075" s="1" t="s">
        <v>929</v>
      </c>
      <c r="AA2075" s="1" t="s">
        <v>673</v>
      </c>
      <c r="AB2075" s="1" t="s">
        <v>11319</v>
      </c>
      <c r="AE2075" s="2">
        <v>45720.61078703704</v>
      </c>
      <c r="AF2075" s="1" t="s">
        <v>77</v>
      </c>
      <c r="AH2075" s="1" t="s">
        <v>125</v>
      </c>
      <c r="AI2075" s="1" t="s">
        <v>79</v>
      </c>
      <c r="AJ2075" s="1" t="s">
        <v>378</v>
      </c>
      <c r="AL2075" s="1" t="s">
        <v>3154</v>
      </c>
      <c r="AM2075" s="2">
        <v>45720.610810185186</v>
      </c>
      <c r="AO2075" s="1" t="s">
        <v>3154</v>
      </c>
      <c r="AP2075" s="1">
        <v>5762653</v>
      </c>
      <c r="AQ2075" s="1" t="s">
        <v>83</v>
      </c>
      <c r="AR2075" s="2">
        <v>45720.857916666668</v>
      </c>
      <c r="AS2075" s="1" t="s">
        <v>84</v>
      </c>
      <c r="AT2075" s="2">
        <v>45720.319444444445</v>
      </c>
      <c r="AU2075" s="1" t="s">
        <v>573</v>
      </c>
      <c r="AV2075" s="1" t="s">
        <v>4129</v>
      </c>
      <c r="AW2075" s="1" t="s">
        <v>4130</v>
      </c>
      <c r="AX2075" s="1" t="s">
        <v>4131</v>
      </c>
      <c r="AZ2075" s="2">
        <v>45720.857916666668</v>
      </c>
      <c r="BB2075" s="1" t="s">
        <v>1003</v>
      </c>
      <c r="BC2075" s="1" t="s">
        <v>595</v>
      </c>
      <c r="BD2075" s="1" t="s">
        <v>1004</v>
      </c>
      <c r="BE2075" s="1" t="s">
        <v>11762</v>
      </c>
      <c r="BF2075" s="1" t="s">
        <v>269</v>
      </c>
    </row>
    <row r="2076" spans="1:58" x14ac:dyDescent="0.35">
      <c r="A2076" s="1">
        <v>3015325</v>
      </c>
      <c r="B2076" s="1" t="s">
        <v>58</v>
      </c>
      <c r="C2076" s="1">
        <v>37465711</v>
      </c>
      <c r="D2076" s="1">
        <v>338718769</v>
      </c>
      <c r="E2076" s="1" t="s">
        <v>59</v>
      </c>
      <c r="F2076" s="1" t="s">
        <v>60</v>
      </c>
      <c r="G2076" s="1" t="s">
        <v>3195</v>
      </c>
      <c r="H2076" s="1" t="s">
        <v>1028</v>
      </c>
      <c r="I2076" s="1">
        <v>775684444</v>
      </c>
      <c r="J2076" s="1" t="s">
        <v>11763</v>
      </c>
      <c r="K2076" s="1">
        <v>13</v>
      </c>
      <c r="L2076" s="1" t="s">
        <v>64</v>
      </c>
      <c r="M2076" s="1" t="s">
        <v>65</v>
      </c>
      <c r="N2076" s="2">
        <v>44967.5</v>
      </c>
      <c r="O2076" s="1" t="s">
        <v>66</v>
      </c>
      <c r="Q2076" s="1" t="s">
        <v>67</v>
      </c>
      <c r="R2076" s="2">
        <v>45720.611666666664</v>
      </c>
      <c r="S2076" s="1" t="s">
        <v>5781</v>
      </c>
      <c r="T2076" s="1" t="s">
        <v>100</v>
      </c>
      <c r="U2076" s="1" t="s">
        <v>70</v>
      </c>
      <c r="V2076" s="1" t="s">
        <v>11764</v>
      </c>
      <c r="W2076" s="1" t="s">
        <v>653</v>
      </c>
      <c r="X2076" s="1" t="s">
        <v>942</v>
      </c>
      <c r="Y2076" s="1" t="s">
        <v>9718</v>
      </c>
      <c r="Z2076" s="1" t="s">
        <v>1476</v>
      </c>
      <c r="AA2076" s="1" t="s">
        <v>4384</v>
      </c>
      <c r="AB2076" s="1" t="s">
        <v>124</v>
      </c>
      <c r="AE2076" s="2">
        <v>45720.611678240741</v>
      </c>
      <c r="AF2076" s="1" t="s">
        <v>77</v>
      </c>
      <c r="AH2076" s="1" t="s">
        <v>125</v>
      </c>
      <c r="AI2076" s="1" t="s">
        <v>58</v>
      </c>
      <c r="AJ2076" s="1" t="s">
        <v>378</v>
      </c>
      <c r="AK2076" s="1" t="s">
        <v>11764</v>
      </c>
      <c r="AL2076" s="1" t="s">
        <v>5781</v>
      </c>
      <c r="AM2076" s="2">
        <v>45720.954525462963</v>
      </c>
      <c r="AN2076" s="1" t="s">
        <v>9242</v>
      </c>
      <c r="AO2076" s="1" t="s">
        <v>1484</v>
      </c>
      <c r="AP2076" s="1">
        <v>5764095</v>
      </c>
      <c r="AQ2076" s="1" t="s">
        <v>83</v>
      </c>
      <c r="AR2076" s="2">
        <v>45721.459745370368</v>
      </c>
      <c r="AS2076" s="1" t="s">
        <v>84</v>
      </c>
      <c r="AT2076" s="2">
        <v>45720.5625</v>
      </c>
      <c r="AU2076" s="1" t="s">
        <v>573</v>
      </c>
      <c r="AV2076" s="1" t="s">
        <v>402</v>
      </c>
      <c r="AW2076" s="1" t="s">
        <v>403</v>
      </c>
      <c r="AX2076" s="1" t="s">
        <v>404</v>
      </c>
      <c r="AZ2076" s="2">
        <v>45721.459745370368</v>
      </c>
      <c r="BB2076" s="1" t="s">
        <v>1777</v>
      </c>
      <c r="BC2076" s="1" t="s">
        <v>1521</v>
      </c>
      <c r="BD2076" s="1" t="s">
        <v>815</v>
      </c>
      <c r="BE2076" s="1" t="s">
        <v>11765</v>
      </c>
      <c r="BF2076" s="1" t="s">
        <v>1484</v>
      </c>
    </row>
    <row r="2077" spans="1:58" x14ac:dyDescent="0.35">
      <c r="A2077" s="1">
        <v>3015326</v>
      </c>
      <c r="B2077" s="1" t="s">
        <v>58</v>
      </c>
      <c r="C2077" s="1">
        <v>43574001</v>
      </c>
      <c r="D2077" s="1">
        <v>339674746</v>
      </c>
      <c r="E2077" s="1" t="s">
        <v>59</v>
      </c>
      <c r="F2077" s="1" t="s">
        <v>60</v>
      </c>
      <c r="G2077" s="1" t="s">
        <v>2268</v>
      </c>
      <c r="H2077" s="1" t="s">
        <v>681</v>
      </c>
      <c r="I2077" s="1">
        <v>777320538</v>
      </c>
      <c r="J2077" s="1" t="s">
        <v>908</v>
      </c>
      <c r="K2077" s="1">
        <v>13</v>
      </c>
      <c r="L2077" s="1" t="s">
        <v>244</v>
      </c>
      <c r="M2077" s="1" t="s">
        <v>65</v>
      </c>
      <c r="N2077" s="2">
        <v>45485.041666666664</v>
      </c>
      <c r="O2077" s="1" t="s">
        <v>66</v>
      </c>
      <c r="Q2077" s="1" t="s">
        <v>67</v>
      </c>
      <c r="R2077" s="2">
        <v>45720.613518518519</v>
      </c>
      <c r="S2077" s="1" t="s">
        <v>10529</v>
      </c>
      <c r="T2077" s="1" t="s">
        <v>100</v>
      </c>
      <c r="U2077" s="1" t="s">
        <v>70</v>
      </c>
      <c r="V2077" s="1" t="s">
        <v>11766</v>
      </c>
      <c r="W2077" s="1" t="s">
        <v>578</v>
      </c>
      <c r="X2077" s="1" t="s">
        <v>578</v>
      </c>
      <c r="Y2077" s="1" t="s">
        <v>7608</v>
      </c>
      <c r="Z2077" s="1" t="s">
        <v>580</v>
      </c>
      <c r="AA2077" s="1" t="s">
        <v>11767</v>
      </c>
      <c r="AB2077" s="1" t="s">
        <v>11768</v>
      </c>
      <c r="AE2077" s="2">
        <v>45720.613599537035</v>
      </c>
      <c r="AF2077" s="1" t="s">
        <v>77</v>
      </c>
      <c r="AH2077" s="1" t="s">
        <v>125</v>
      </c>
      <c r="AI2077" s="1" t="s">
        <v>79</v>
      </c>
      <c r="AJ2077" s="1" t="s">
        <v>147</v>
      </c>
      <c r="AK2077" s="1" t="s">
        <v>11766</v>
      </c>
      <c r="AL2077" s="1" t="s">
        <v>10529</v>
      </c>
      <c r="AM2077" s="2">
        <v>45720.613634259258</v>
      </c>
      <c r="AN2077" s="1" t="s">
        <v>11766</v>
      </c>
      <c r="AP2077" s="1">
        <v>5762686</v>
      </c>
      <c r="AQ2077" s="1" t="s">
        <v>83</v>
      </c>
      <c r="AR2077" s="2">
        <v>45721.511134259257</v>
      </c>
      <c r="AS2077" s="1" t="s">
        <v>84</v>
      </c>
      <c r="AT2077" s="2">
        <v>45722.333333333336</v>
      </c>
      <c r="AU2077" s="1" t="s">
        <v>85</v>
      </c>
      <c r="AV2077" s="1" t="s">
        <v>700</v>
      </c>
      <c r="AW2077" s="1" t="s">
        <v>701</v>
      </c>
      <c r="AX2077" s="1" t="s">
        <v>1848</v>
      </c>
      <c r="AZ2077" s="2">
        <v>45721.511134259257</v>
      </c>
      <c r="BB2077" s="1" t="s">
        <v>111</v>
      </c>
      <c r="BC2077" s="1" t="s">
        <v>112</v>
      </c>
      <c r="BD2077" s="1" t="s">
        <v>113</v>
      </c>
      <c r="BE2077" s="1" t="s">
        <v>11769</v>
      </c>
      <c r="BF2077" s="1" t="s">
        <v>564</v>
      </c>
    </row>
    <row r="2078" spans="1:58" x14ac:dyDescent="0.35">
      <c r="A2078" s="1">
        <v>3015327</v>
      </c>
      <c r="B2078" s="1" t="s">
        <v>58</v>
      </c>
      <c r="C2078" s="1">
        <v>40760971</v>
      </c>
      <c r="D2078" s="1">
        <v>338518389</v>
      </c>
      <c r="E2078" s="1" t="s">
        <v>59</v>
      </c>
      <c r="F2078" s="1" t="s">
        <v>60</v>
      </c>
      <c r="G2078" s="1" t="s">
        <v>3442</v>
      </c>
      <c r="H2078" s="1" t="s">
        <v>11770</v>
      </c>
      <c r="I2078" s="1">
        <v>771904352</v>
      </c>
      <c r="J2078" s="1" t="s">
        <v>11739</v>
      </c>
      <c r="K2078" s="1">
        <v>20</v>
      </c>
      <c r="L2078" s="1" t="s">
        <v>294</v>
      </c>
      <c r="M2078" s="1" t="s">
        <v>295</v>
      </c>
      <c r="N2078" s="2">
        <v>45570.416666666664</v>
      </c>
      <c r="O2078" s="1" t="s">
        <v>520</v>
      </c>
      <c r="Q2078" s="1" t="s">
        <v>67</v>
      </c>
      <c r="R2078" s="2">
        <v>45720.615023148152</v>
      </c>
      <c r="S2078" s="1" t="s">
        <v>4936</v>
      </c>
      <c r="T2078" s="1" t="s">
        <v>412</v>
      </c>
      <c r="U2078" s="1" t="s">
        <v>160</v>
      </c>
      <c r="V2078" s="1" t="s">
        <v>11771</v>
      </c>
      <c r="W2078" s="1" t="s">
        <v>162</v>
      </c>
      <c r="X2078" s="1" t="s">
        <v>1191</v>
      </c>
      <c r="Y2078" s="1" t="s">
        <v>9940</v>
      </c>
      <c r="Z2078" s="1" t="s">
        <v>400</v>
      </c>
      <c r="AA2078" s="1" t="s">
        <v>9785</v>
      </c>
      <c r="AB2078" s="1" t="s">
        <v>11772</v>
      </c>
      <c r="AE2078" s="2">
        <v>45720.615034722221</v>
      </c>
      <c r="AF2078" s="1" t="s">
        <v>417</v>
      </c>
      <c r="AG2078" s="1">
        <v>48</v>
      </c>
      <c r="AH2078" s="1" t="s">
        <v>125</v>
      </c>
      <c r="AI2078" s="1" t="s">
        <v>464</v>
      </c>
      <c r="AJ2078" s="1" t="s">
        <v>465</v>
      </c>
      <c r="AK2078" s="1" t="s">
        <v>11773</v>
      </c>
      <c r="AL2078" s="1" t="s">
        <v>4936</v>
      </c>
      <c r="AM2078" s="2">
        <v>45720.615069444444</v>
      </c>
      <c r="AN2078" s="1" t="s">
        <v>11773</v>
      </c>
      <c r="AP2078" s="1">
        <v>5762694</v>
      </c>
      <c r="AQ2078" s="1" t="s">
        <v>83</v>
      </c>
      <c r="AR2078" s="2">
        <v>45721.52753472222</v>
      </c>
      <c r="AS2078" s="1" t="s">
        <v>84</v>
      </c>
      <c r="AT2078" s="2">
        <v>45722.333333333336</v>
      </c>
      <c r="AU2078" s="1" t="s">
        <v>85</v>
      </c>
      <c r="AV2078" s="1" t="s">
        <v>1196</v>
      </c>
      <c r="AW2078" s="1" t="s">
        <v>1197</v>
      </c>
      <c r="AX2078" s="1" t="s">
        <v>4259</v>
      </c>
      <c r="AY2078" s="2">
        <v>45722.615034722221</v>
      </c>
      <c r="AZ2078" s="2">
        <v>45721.52753472222</v>
      </c>
      <c r="BA2078" s="1" t="s">
        <v>419</v>
      </c>
      <c r="BB2078" s="1" t="s">
        <v>89</v>
      </c>
      <c r="BC2078" s="1" t="s">
        <v>90</v>
      </c>
      <c r="BD2078" s="1" t="s">
        <v>91</v>
      </c>
      <c r="BE2078" s="1" t="s">
        <v>11774</v>
      </c>
      <c r="BF2078" s="1" t="s">
        <v>406</v>
      </c>
    </row>
    <row r="2079" spans="1:58" x14ac:dyDescent="0.35">
      <c r="A2079" s="1">
        <v>3015328</v>
      </c>
      <c r="B2079" s="1" t="s">
        <v>327</v>
      </c>
      <c r="C2079" s="1">
        <v>35521</v>
      </c>
      <c r="D2079" s="1">
        <v>338231134</v>
      </c>
      <c r="E2079" s="1" t="s">
        <v>59</v>
      </c>
      <c r="F2079" s="1" t="s">
        <v>60</v>
      </c>
      <c r="G2079" s="1" t="s">
        <v>5164</v>
      </c>
      <c r="I2079" s="1">
        <v>773705366</v>
      </c>
      <c r="J2079" s="1" t="s">
        <v>11775</v>
      </c>
      <c r="K2079" s="1">
        <v>20</v>
      </c>
      <c r="L2079" s="1" t="s">
        <v>1008</v>
      </c>
      <c r="M2079" s="1" t="s">
        <v>1009</v>
      </c>
      <c r="N2079" s="2">
        <v>42023.334768518522</v>
      </c>
      <c r="O2079" s="1" t="s">
        <v>5100</v>
      </c>
      <c r="Q2079" s="1" t="s">
        <v>67</v>
      </c>
      <c r="R2079" s="2">
        <v>45720.615162037036</v>
      </c>
      <c r="S2079" s="1" t="s">
        <v>5749</v>
      </c>
      <c r="T2079" s="1" t="s">
        <v>412</v>
      </c>
      <c r="U2079" s="1" t="s">
        <v>120</v>
      </c>
      <c r="V2079" s="1" t="s">
        <v>11776</v>
      </c>
      <c r="W2079" s="1" t="s">
        <v>214</v>
      </c>
      <c r="X2079" s="1" t="s">
        <v>215</v>
      </c>
      <c r="Y2079" s="1" t="s">
        <v>10227</v>
      </c>
      <c r="Z2079" s="1" t="s">
        <v>248</v>
      </c>
      <c r="AA2079" s="1" t="s">
        <v>248</v>
      </c>
      <c r="AB2079" s="1" t="s">
        <v>11777</v>
      </c>
      <c r="AE2079" s="2">
        <v>45720.615185185183</v>
      </c>
      <c r="AF2079" s="1" t="s">
        <v>1035</v>
      </c>
      <c r="AH2079" s="1" t="s">
        <v>125</v>
      </c>
      <c r="AI2079" s="1" t="s">
        <v>464</v>
      </c>
      <c r="AJ2079" s="1" t="s">
        <v>465</v>
      </c>
      <c r="AK2079" s="1" t="s">
        <v>11778</v>
      </c>
      <c r="AL2079" s="1" t="s">
        <v>5749</v>
      </c>
      <c r="AM2079" s="2">
        <v>45720.615219907406</v>
      </c>
      <c r="AN2079" s="1" t="s">
        <v>11778</v>
      </c>
      <c r="AP2079" s="1">
        <v>5762695</v>
      </c>
      <c r="AQ2079" s="1" t="s">
        <v>83</v>
      </c>
      <c r="AR2079" s="2">
        <v>45721.496481481481</v>
      </c>
      <c r="AS2079" s="1" t="s">
        <v>84</v>
      </c>
      <c r="AT2079" s="2">
        <v>45722.333333333336</v>
      </c>
      <c r="AU2079" s="1" t="s">
        <v>85</v>
      </c>
      <c r="AV2079" s="1" t="s">
        <v>1957</v>
      </c>
      <c r="AW2079" s="1" t="s">
        <v>1958</v>
      </c>
      <c r="AX2079" s="1" t="s">
        <v>1959</v>
      </c>
      <c r="AZ2079" s="2">
        <v>45721.496481481481</v>
      </c>
      <c r="BB2079" s="1" t="s">
        <v>746</v>
      </c>
      <c r="BC2079" s="1" t="s">
        <v>747</v>
      </c>
      <c r="BD2079" s="1" t="s">
        <v>748</v>
      </c>
      <c r="BE2079" s="1" t="s">
        <v>11779</v>
      </c>
      <c r="BF2079" s="1" t="s">
        <v>137</v>
      </c>
    </row>
    <row r="2080" spans="1:58" x14ac:dyDescent="0.35">
      <c r="A2080" s="1">
        <v>3015329</v>
      </c>
      <c r="B2080" s="1" t="s">
        <v>58</v>
      </c>
      <c r="C2080" s="1">
        <v>34513921</v>
      </c>
      <c r="D2080" s="1">
        <v>338582028</v>
      </c>
      <c r="E2080" s="1" t="s">
        <v>59</v>
      </c>
      <c r="F2080" s="1" t="s">
        <v>60</v>
      </c>
      <c r="G2080" s="1" t="s">
        <v>530</v>
      </c>
      <c r="H2080" s="1" t="s">
        <v>11780</v>
      </c>
      <c r="I2080" s="1">
        <v>772082429</v>
      </c>
      <c r="J2080" s="1" t="s">
        <v>11781</v>
      </c>
      <c r="K2080" s="1">
        <v>12</v>
      </c>
      <c r="L2080" s="1" t="s">
        <v>64</v>
      </c>
      <c r="M2080" s="1" t="s">
        <v>65</v>
      </c>
      <c r="N2080" s="2">
        <v>45708.666666666664</v>
      </c>
      <c r="O2080" s="1" t="s">
        <v>353</v>
      </c>
      <c r="Q2080" s="1" t="s">
        <v>67</v>
      </c>
      <c r="R2080" s="2">
        <v>45720.615300925929</v>
      </c>
      <c r="S2080" s="1" t="s">
        <v>782</v>
      </c>
      <c r="T2080" s="1" t="s">
        <v>783</v>
      </c>
      <c r="U2080" s="1" t="s">
        <v>1208</v>
      </c>
      <c r="V2080" s="1" t="s">
        <v>11782</v>
      </c>
      <c r="Y2080" s="1" t="s">
        <v>11783</v>
      </c>
      <c r="Z2080" s="1" t="s">
        <v>883</v>
      </c>
      <c r="AA2080" s="1" t="s">
        <v>2417</v>
      </c>
      <c r="AB2080" s="1" t="s">
        <v>2417</v>
      </c>
      <c r="AE2080" s="2">
        <v>45720.615729166668</v>
      </c>
      <c r="AF2080" s="1" t="s">
        <v>77</v>
      </c>
      <c r="AH2080" s="1" t="s">
        <v>125</v>
      </c>
      <c r="AI2080" s="1" t="s">
        <v>58</v>
      </c>
      <c r="AJ2080" s="1" t="s">
        <v>283</v>
      </c>
      <c r="AL2080" s="1" t="s">
        <v>782</v>
      </c>
      <c r="AM2080" s="2">
        <v>45720.615833333337</v>
      </c>
      <c r="AO2080" s="1" t="s">
        <v>782</v>
      </c>
      <c r="AP2080" s="1">
        <v>5762696</v>
      </c>
      <c r="AQ2080" s="1" t="s">
        <v>83</v>
      </c>
      <c r="AR2080" s="2">
        <v>45721.41778935185</v>
      </c>
      <c r="AS2080" s="1" t="s">
        <v>84</v>
      </c>
      <c r="AT2080" s="2">
        <v>45720.5625</v>
      </c>
      <c r="AU2080" s="1" t="s">
        <v>85</v>
      </c>
      <c r="AV2080" s="1" t="s">
        <v>1354</v>
      </c>
      <c r="AW2080" s="1" t="s">
        <v>1355</v>
      </c>
      <c r="AX2080" s="1" t="s">
        <v>2293</v>
      </c>
      <c r="AZ2080" s="2">
        <v>45721.41778935185</v>
      </c>
      <c r="BB2080" s="1" t="s">
        <v>1129</v>
      </c>
      <c r="BC2080" s="1" t="s">
        <v>1130</v>
      </c>
      <c r="BD2080" s="1" t="s">
        <v>815</v>
      </c>
      <c r="BE2080" s="1" t="s">
        <v>11784</v>
      </c>
      <c r="BF2080" s="1" t="s">
        <v>564</v>
      </c>
    </row>
    <row r="2081" spans="1:58" x14ac:dyDescent="0.35">
      <c r="A2081" s="1">
        <v>3015330</v>
      </c>
      <c r="B2081" s="1" t="s">
        <v>58</v>
      </c>
      <c r="C2081" s="1">
        <v>37878681</v>
      </c>
      <c r="D2081" s="1">
        <v>338686700</v>
      </c>
      <c r="E2081" s="1" t="s">
        <v>59</v>
      </c>
      <c r="F2081" s="1" t="s">
        <v>60</v>
      </c>
      <c r="G2081" s="1" t="s">
        <v>11785</v>
      </c>
      <c r="I2081" s="1">
        <v>783392781</v>
      </c>
      <c r="J2081" s="1" t="s">
        <v>8731</v>
      </c>
      <c r="K2081" s="1">
        <v>20</v>
      </c>
      <c r="L2081" s="1" t="s">
        <v>294</v>
      </c>
      <c r="M2081" s="1" t="s">
        <v>295</v>
      </c>
      <c r="N2081" s="2">
        <v>45119.523414351854</v>
      </c>
      <c r="O2081" s="1" t="s">
        <v>520</v>
      </c>
      <c r="Q2081" s="1" t="s">
        <v>67</v>
      </c>
      <c r="R2081" s="2">
        <v>45720.616840277777</v>
      </c>
      <c r="S2081" s="1" t="s">
        <v>2156</v>
      </c>
      <c r="T2081" s="1" t="s">
        <v>412</v>
      </c>
      <c r="U2081" s="1" t="s">
        <v>101</v>
      </c>
      <c r="V2081" s="1" t="s">
        <v>11786</v>
      </c>
      <c r="Y2081" s="1" t="s">
        <v>2548</v>
      </c>
      <c r="Z2081" s="1" t="s">
        <v>4143</v>
      </c>
      <c r="AA2081" s="1" t="s">
        <v>11787</v>
      </c>
      <c r="AB2081" s="1" t="s">
        <v>11788</v>
      </c>
      <c r="AC2081" s="1" t="s">
        <v>11789</v>
      </c>
      <c r="AE2081" s="2">
        <v>45720.617175925923</v>
      </c>
      <c r="AF2081" s="1" t="s">
        <v>417</v>
      </c>
      <c r="AG2081" s="1">
        <v>48</v>
      </c>
      <c r="AH2081" s="1" t="s">
        <v>125</v>
      </c>
      <c r="AI2081" s="1" t="s">
        <v>464</v>
      </c>
      <c r="AJ2081" s="1" t="s">
        <v>465</v>
      </c>
      <c r="AK2081" s="1" t="s">
        <v>2193</v>
      </c>
      <c r="AL2081" s="1" t="s">
        <v>2156</v>
      </c>
      <c r="AM2081" s="2">
        <v>45720.6172337963</v>
      </c>
      <c r="AO2081" s="1" t="s">
        <v>2156</v>
      </c>
      <c r="AP2081" s="1">
        <v>5762699</v>
      </c>
      <c r="AQ2081" s="1" t="s">
        <v>83</v>
      </c>
      <c r="AR2081" s="2">
        <v>45721.569814814815</v>
      </c>
      <c r="AS2081" s="1" t="s">
        <v>84</v>
      </c>
      <c r="AT2081" s="2">
        <v>45720.291666666664</v>
      </c>
      <c r="AU2081" s="1" t="s">
        <v>85</v>
      </c>
      <c r="AV2081" s="1" t="s">
        <v>2382</v>
      </c>
      <c r="AW2081" s="1" t="s">
        <v>2383</v>
      </c>
      <c r="AX2081" s="1" t="s">
        <v>2384</v>
      </c>
      <c r="AY2081" s="2">
        <v>45722.617175925923</v>
      </c>
      <c r="AZ2081" s="2">
        <v>45721.569814814815</v>
      </c>
      <c r="BA2081" s="1" t="s">
        <v>419</v>
      </c>
      <c r="BB2081" s="1" t="s">
        <v>537</v>
      </c>
      <c r="BC2081" s="1" t="s">
        <v>538</v>
      </c>
      <c r="BD2081" s="1" t="s">
        <v>91</v>
      </c>
      <c r="BE2081" s="1" t="s">
        <v>11790</v>
      </c>
      <c r="BF2081" s="1" t="s">
        <v>363</v>
      </c>
    </row>
    <row r="2082" spans="1:58" x14ac:dyDescent="0.35">
      <c r="A2082" s="1">
        <v>3015331</v>
      </c>
      <c r="B2082" s="1" t="s">
        <v>58</v>
      </c>
      <c r="C2082" s="1">
        <v>33362071</v>
      </c>
      <c r="D2082" s="1">
        <v>338040166</v>
      </c>
      <c r="E2082" s="1" t="s">
        <v>59</v>
      </c>
      <c r="F2082" s="1" t="s">
        <v>60</v>
      </c>
      <c r="G2082" s="1" t="s">
        <v>555</v>
      </c>
      <c r="H2082" s="1" t="s">
        <v>924</v>
      </c>
      <c r="I2082" s="1">
        <v>772600401</v>
      </c>
      <c r="J2082" s="1" t="s">
        <v>3107</v>
      </c>
      <c r="K2082" s="1">
        <v>13</v>
      </c>
      <c r="L2082" s="1" t="s">
        <v>64</v>
      </c>
      <c r="M2082" s="1" t="s">
        <v>65</v>
      </c>
      <c r="N2082" s="2">
        <v>45302.636238425926</v>
      </c>
      <c r="O2082" s="1" t="s">
        <v>180</v>
      </c>
      <c r="Q2082" s="1" t="s">
        <v>67</v>
      </c>
      <c r="R2082" s="2">
        <v>45720.618715277778</v>
      </c>
      <c r="S2082" s="1" t="s">
        <v>7053</v>
      </c>
      <c r="T2082" s="1" t="s">
        <v>1021</v>
      </c>
      <c r="U2082" s="1" t="s">
        <v>385</v>
      </c>
      <c r="V2082" s="1" t="s">
        <v>11791</v>
      </c>
      <c r="W2082" s="1" t="s">
        <v>162</v>
      </c>
      <c r="X2082" s="1" t="s">
        <v>163</v>
      </c>
      <c r="Y2082" s="1" t="s">
        <v>3109</v>
      </c>
      <c r="Z2082" s="1" t="s">
        <v>165</v>
      </c>
      <c r="AA2082" s="1" t="s">
        <v>165</v>
      </c>
      <c r="AB2082" s="1" t="s">
        <v>3327</v>
      </c>
      <c r="AC2082" s="1">
        <v>36</v>
      </c>
      <c r="AE2082" s="2">
        <v>45720.618773148148</v>
      </c>
      <c r="AF2082" s="1" t="s">
        <v>77</v>
      </c>
      <c r="AH2082" s="1" t="s">
        <v>125</v>
      </c>
      <c r="AI2082" s="1" t="s">
        <v>79</v>
      </c>
      <c r="AJ2082" s="1" t="s">
        <v>283</v>
      </c>
      <c r="AK2082" s="1" t="s">
        <v>11792</v>
      </c>
      <c r="AL2082" s="1" t="s">
        <v>7053</v>
      </c>
      <c r="AM2082" s="2">
        <v>45720.618831018517</v>
      </c>
      <c r="AN2082" s="1" t="s">
        <v>11792</v>
      </c>
      <c r="AP2082" s="1">
        <v>5762708</v>
      </c>
      <c r="AQ2082" s="1" t="s">
        <v>83</v>
      </c>
      <c r="AR2082" s="2">
        <v>45721.469340277778</v>
      </c>
      <c r="AS2082" s="1" t="s">
        <v>84</v>
      </c>
      <c r="AT2082" s="2">
        <v>45722.333333333336</v>
      </c>
      <c r="AU2082" s="1" t="s">
        <v>85</v>
      </c>
      <c r="AV2082" s="1" t="s">
        <v>169</v>
      </c>
      <c r="AW2082" s="1" t="s">
        <v>170</v>
      </c>
      <c r="AX2082" s="1" t="s">
        <v>2079</v>
      </c>
      <c r="AZ2082" s="2">
        <v>45721.469340277778</v>
      </c>
      <c r="BB2082" s="1" t="s">
        <v>1520</v>
      </c>
      <c r="BC2082" s="1" t="s">
        <v>1521</v>
      </c>
      <c r="BD2082" s="1" t="s">
        <v>815</v>
      </c>
      <c r="BE2082" s="1" t="s">
        <v>11793</v>
      </c>
      <c r="BF2082" s="1" t="s">
        <v>176</v>
      </c>
    </row>
    <row r="2083" spans="1:58" x14ac:dyDescent="0.35">
      <c r="A2083" s="1">
        <v>3015332</v>
      </c>
      <c r="B2083" s="1" t="s">
        <v>58</v>
      </c>
      <c r="C2083" s="1">
        <v>43874171</v>
      </c>
      <c r="D2083" s="1">
        <v>338528145</v>
      </c>
      <c r="E2083" s="1" t="s">
        <v>59</v>
      </c>
      <c r="F2083" s="1" t="s">
        <v>60</v>
      </c>
      <c r="G2083" s="1" t="s">
        <v>1768</v>
      </c>
      <c r="H2083" s="1" t="s">
        <v>2918</v>
      </c>
      <c r="I2083" s="1">
        <v>776809246</v>
      </c>
      <c r="J2083" s="1" t="s">
        <v>10487</v>
      </c>
      <c r="K2083" s="1">
        <v>13</v>
      </c>
      <c r="L2083" s="1" t="s">
        <v>244</v>
      </c>
      <c r="M2083" s="1" t="s">
        <v>65</v>
      </c>
      <c r="N2083" s="2">
        <v>45521.698298611111</v>
      </c>
      <c r="O2083" s="1" t="s">
        <v>66</v>
      </c>
      <c r="Q2083" s="1" t="s">
        <v>67</v>
      </c>
      <c r="R2083" s="2">
        <v>45720.618807870371</v>
      </c>
      <c r="S2083" s="1" t="s">
        <v>2820</v>
      </c>
      <c r="T2083" s="1" t="s">
        <v>69</v>
      </c>
      <c r="U2083" s="1" t="s">
        <v>160</v>
      </c>
      <c r="V2083" s="1" t="s">
        <v>11794</v>
      </c>
      <c r="Y2083" s="1" t="s">
        <v>11795</v>
      </c>
      <c r="Z2083" s="1" t="s">
        <v>400</v>
      </c>
      <c r="AA2083" s="1" t="s">
        <v>400</v>
      </c>
      <c r="AB2083" s="1" t="s">
        <v>11796</v>
      </c>
      <c r="AC2083" s="1">
        <v>1</v>
      </c>
      <c r="AE2083" s="2">
        <v>45720.618831018517</v>
      </c>
      <c r="AF2083" s="1" t="s">
        <v>77</v>
      </c>
      <c r="AH2083" s="1" t="s">
        <v>78</v>
      </c>
      <c r="AI2083" s="1" t="s">
        <v>79</v>
      </c>
      <c r="AJ2083" s="1" t="s">
        <v>283</v>
      </c>
      <c r="AK2083" s="1" t="s">
        <v>11797</v>
      </c>
      <c r="AL2083" s="1" t="s">
        <v>2820</v>
      </c>
      <c r="AM2083" s="2">
        <v>45720.618935185186</v>
      </c>
      <c r="AN2083" s="1" t="s">
        <v>11797</v>
      </c>
      <c r="AP2083" s="1">
        <v>5762709</v>
      </c>
      <c r="AQ2083" s="1" t="s">
        <v>83</v>
      </c>
      <c r="AR2083" s="2">
        <v>45720.900173611109</v>
      </c>
      <c r="AS2083" s="1" t="s">
        <v>84</v>
      </c>
      <c r="AT2083" s="2">
        <v>45722.333333333336</v>
      </c>
      <c r="AU2083" s="1" t="s">
        <v>85</v>
      </c>
      <c r="AV2083" s="1" t="s">
        <v>608</v>
      </c>
      <c r="AW2083" s="1" t="s">
        <v>609</v>
      </c>
      <c r="AX2083" s="1" t="s">
        <v>10124</v>
      </c>
      <c r="AZ2083" s="2">
        <v>45720.900173611109</v>
      </c>
      <c r="BB2083" s="1" t="s">
        <v>537</v>
      </c>
      <c r="BC2083" s="1" t="s">
        <v>538</v>
      </c>
      <c r="BD2083" s="1" t="s">
        <v>91</v>
      </c>
      <c r="BE2083" s="1" t="s">
        <v>835</v>
      </c>
      <c r="BF2083" s="1" t="s">
        <v>349</v>
      </c>
    </row>
    <row r="2084" spans="1:58" x14ac:dyDescent="0.35">
      <c r="A2084" s="1">
        <v>3015333</v>
      </c>
      <c r="B2084" s="1" t="s">
        <v>223</v>
      </c>
      <c r="C2084" s="1">
        <v>38634601</v>
      </c>
      <c r="D2084" s="1">
        <v>338774347</v>
      </c>
      <c r="E2084" s="1" t="s">
        <v>59</v>
      </c>
      <c r="F2084" s="1" t="s">
        <v>60</v>
      </c>
      <c r="G2084" s="1" t="s">
        <v>11798</v>
      </c>
      <c r="H2084" s="1" t="s">
        <v>7617</v>
      </c>
      <c r="I2084" s="1">
        <v>777693533</v>
      </c>
      <c r="J2084" s="1" t="s">
        <v>11799</v>
      </c>
      <c r="K2084" s="1">
        <v>13</v>
      </c>
      <c r="L2084" s="1" t="s">
        <v>64</v>
      </c>
      <c r="M2084" s="1" t="s">
        <v>65</v>
      </c>
      <c r="N2084" s="2">
        <v>44617.458333333336</v>
      </c>
      <c r="O2084" s="1" t="s">
        <v>98</v>
      </c>
      <c r="Q2084" s="1" t="s">
        <v>67</v>
      </c>
      <c r="R2084" s="2">
        <v>45720.620092592595</v>
      </c>
      <c r="S2084" s="1" t="s">
        <v>6992</v>
      </c>
      <c r="T2084" s="1" t="s">
        <v>69</v>
      </c>
      <c r="U2084" s="1" t="s">
        <v>120</v>
      </c>
      <c r="V2084" s="1" t="s">
        <v>11800</v>
      </c>
      <c r="W2084" s="1" t="s">
        <v>162</v>
      </c>
      <c r="X2084" s="1" t="s">
        <v>163</v>
      </c>
      <c r="Y2084" s="1" t="s">
        <v>11801</v>
      </c>
      <c r="Z2084" s="1" t="s">
        <v>165</v>
      </c>
      <c r="AA2084" s="1" t="s">
        <v>809</v>
      </c>
      <c r="AB2084" s="1" t="s">
        <v>810</v>
      </c>
      <c r="AE2084" s="2">
        <v>45720.620173611111</v>
      </c>
      <c r="AF2084" s="1" t="s">
        <v>77</v>
      </c>
      <c r="AH2084" s="1" t="s">
        <v>125</v>
      </c>
      <c r="AI2084" s="1" t="s">
        <v>360</v>
      </c>
      <c r="AJ2084" s="1" t="s">
        <v>674</v>
      </c>
      <c r="AK2084" s="1" t="s">
        <v>11800</v>
      </c>
      <c r="AL2084" s="1" t="s">
        <v>6992</v>
      </c>
      <c r="AM2084" s="2">
        <v>45720.620243055557</v>
      </c>
      <c r="AN2084" s="1" t="s">
        <v>11800</v>
      </c>
      <c r="AP2084" s="1">
        <v>5762713</v>
      </c>
      <c r="AQ2084" s="1" t="s">
        <v>83</v>
      </c>
      <c r="AR2084" s="2">
        <v>45721.448634259257</v>
      </c>
      <c r="AS2084" s="1" t="s">
        <v>84</v>
      </c>
      <c r="AT2084" s="2">
        <v>45722.333333333336</v>
      </c>
      <c r="AU2084" s="1" t="s">
        <v>85</v>
      </c>
      <c r="AV2084" s="1" t="s">
        <v>169</v>
      </c>
      <c r="AW2084" s="1" t="s">
        <v>170</v>
      </c>
      <c r="AX2084" s="1" t="s">
        <v>3628</v>
      </c>
      <c r="AZ2084" s="2">
        <v>45721.448634259257</v>
      </c>
      <c r="BB2084" s="1" t="s">
        <v>871</v>
      </c>
      <c r="BC2084" s="1" t="s">
        <v>872</v>
      </c>
      <c r="BD2084" s="1" t="s">
        <v>873</v>
      </c>
      <c r="BE2084" s="1" t="s">
        <v>11802</v>
      </c>
      <c r="BF2084" s="1" t="s">
        <v>176</v>
      </c>
    </row>
    <row r="2085" spans="1:58" x14ac:dyDescent="0.35">
      <c r="A2085" s="1">
        <v>3015334</v>
      </c>
      <c r="B2085" s="1" t="s">
        <v>58</v>
      </c>
      <c r="C2085" s="1">
        <v>44819281</v>
      </c>
      <c r="D2085" s="1">
        <v>338451316</v>
      </c>
      <c r="E2085" s="1" t="s">
        <v>59</v>
      </c>
      <c r="F2085" s="1" t="s">
        <v>60</v>
      </c>
      <c r="G2085" s="1" t="s">
        <v>613</v>
      </c>
      <c r="H2085" s="1" t="s">
        <v>6799</v>
      </c>
      <c r="I2085" s="1">
        <v>775434050</v>
      </c>
      <c r="J2085" s="1" t="s">
        <v>615</v>
      </c>
      <c r="K2085" s="1">
        <v>13</v>
      </c>
      <c r="L2085" s="1" t="s">
        <v>244</v>
      </c>
      <c r="M2085" s="1" t="s">
        <v>65</v>
      </c>
      <c r="N2085" s="2">
        <v>45636</v>
      </c>
      <c r="O2085" s="1" t="s">
        <v>66</v>
      </c>
      <c r="Q2085" s="1" t="s">
        <v>67</v>
      </c>
      <c r="R2085" s="2">
        <v>45720.62060185185</v>
      </c>
      <c r="S2085" s="1" t="s">
        <v>5725</v>
      </c>
      <c r="T2085" s="1" t="s">
        <v>100</v>
      </c>
      <c r="U2085" s="1" t="s">
        <v>70</v>
      </c>
      <c r="V2085" s="1" t="s">
        <v>11803</v>
      </c>
      <c r="W2085" s="1" t="s">
        <v>162</v>
      </c>
      <c r="X2085" s="1" t="s">
        <v>163</v>
      </c>
      <c r="Y2085" s="1" t="s">
        <v>3299</v>
      </c>
      <c r="Z2085" s="1" t="s">
        <v>165</v>
      </c>
      <c r="AA2085" s="1" t="s">
        <v>11804</v>
      </c>
      <c r="AB2085" s="1" t="s">
        <v>124</v>
      </c>
      <c r="AE2085" s="2">
        <v>45720.620613425926</v>
      </c>
      <c r="AF2085" s="1" t="s">
        <v>77</v>
      </c>
      <c r="AH2085" s="1" t="s">
        <v>125</v>
      </c>
      <c r="AI2085" s="1" t="s">
        <v>79</v>
      </c>
      <c r="AJ2085" s="1" t="s">
        <v>378</v>
      </c>
      <c r="AK2085" s="1" t="s">
        <v>11803</v>
      </c>
      <c r="AL2085" s="1" t="s">
        <v>5725</v>
      </c>
      <c r="AM2085" s="2">
        <v>45720.620671296296</v>
      </c>
      <c r="AN2085" s="1" t="s">
        <v>11803</v>
      </c>
      <c r="AP2085" s="1">
        <v>5762714</v>
      </c>
      <c r="AQ2085" s="1" t="s">
        <v>83</v>
      </c>
      <c r="AR2085" s="2">
        <v>45721.538425925923</v>
      </c>
      <c r="AS2085" s="1" t="s">
        <v>84</v>
      </c>
      <c r="AT2085" s="2">
        <v>45722.333333333336</v>
      </c>
      <c r="AU2085" s="1" t="s">
        <v>85</v>
      </c>
      <c r="AV2085" s="1" t="s">
        <v>169</v>
      </c>
      <c r="AW2085" s="1" t="s">
        <v>170</v>
      </c>
      <c r="AX2085" s="1" t="s">
        <v>2588</v>
      </c>
      <c r="AZ2085" s="2">
        <v>45721.538425925923</v>
      </c>
      <c r="BB2085" s="1" t="s">
        <v>537</v>
      </c>
      <c r="BC2085" s="1" t="s">
        <v>538</v>
      </c>
      <c r="BD2085" s="1" t="s">
        <v>91</v>
      </c>
      <c r="BE2085" s="1" t="s">
        <v>11805</v>
      </c>
      <c r="BF2085" s="1" t="s">
        <v>176</v>
      </c>
    </row>
    <row r="2086" spans="1:58" x14ac:dyDescent="0.35">
      <c r="A2086" s="1">
        <v>3015335</v>
      </c>
      <c r="B2086" s="1" t="s">
        <v>327</v>
      </c>
      <c r="C2086" s="1">
        <v>32255471</v>
      </c>
      <c r="D2086" s="1">
        <v>339698093</v>
      </c>
      <c r="E2086" s="1" t="s">
        <v>59</v>
      </c>
      <c r="F2086" s="1" t="s">
        <v>60</v>
      </c>
      <c r="G2086" s="1" t="s">
        <v>599</v>
      </c>
      <c r="H2086" s="1" t="s">
        <v>11806</v>
      </c>
      <c r="I2086" s="1">
        <v>777504113</v>
      </c>
      <c r="J2086" s="1" t="s">
        <v>1305</v>
      </c>
      <c r="K2086" s="1">
        <v>14</v>
      </c>
      <c r="L2086" s="1" t="s">
        <v>64</v>
      </c>
      <c r="M2086" s="1" t="s">
        <v>65</v>
      </c>
      <c r="N2086" s="2">
        <v>43116</v>
      </c>
      <c r="O2086" s="1" t="s">
        <v>331</v>
      </c>
      <c r="Q2086" s="1" t="s">
        <v>67</v>
      </c>
      <c r="R2086" s="2">
        <v>45720.620625000003</v>
      </c>
      <c r="S2086" s="1" t="s">
        <v>2405</v>
      </c>
      <c r="T2086" s="1" t="s">
        <v>69</v>
      </c>
      <c r="U2086" s="1" t="s">
        <v>385</v>
      </c>
      <c r="V2086" s="1" t="s">
        <v>11807</v>
      </c>
      <c r="W2086" s="1" t="s">
        <v>298</v>
      </c>
      <c r="X2086" s="1" t="s">
        <v>298</v>
      </c>
      <c r="Y2086" s="1" t="s">
        <v>5503</v>
      </c>
      <c r="Z2086" s="1" t="s">
        <v>5420</v>
      </c>
      <c r="AA2086" s="1" t="s">
        <v>11808</v>
      </c>
      <c r="AB2086" s="1" t="s">
        <v>11808</v>
      </c>
      <c r="AE2086" s="2">
        <v>45722.163807870369</v>
      </c>
      <c r="AF2086" s="1" t="s">
        <v>77</v>
      </c>
      <c r="AH2086" s="1" t="s">
        <v>125</v>
      </c>
      <c r="AI2086" s="1" t="s">
        <v>106</v>
      </c>
      <c r="AJ2086" s="1" t="s">
        <v>303</v>
      </c>
      <c r="AK2086" s="1" t="s">
        <v>11809</v>
      </c>
      <c r="AL2086" s="1" t="s">
        <v>1319</v>
      </c>
      <c r="AM2086" s="2">
        <v>45722.163888888892</v>
      </c>
      <c r="AN2086" s="1" t="s">
        <v>11809</v>
      </c>
      <c r="AO2086" s="1" t="s">
        <v>1319</v>
      </c>
      <c r="AP2086" s="1">
        <v>5770445</v>
      </c>
      <c r="AQ2086" s="1" t="s">
        <v>83</v>
      </c>
      <c r="AR2086" s="2">
        <v>45722.596736111111</v>
      </c>
      <c r="AS2086" s="1" t="s">
        <v>84</v>
      </c>
      <c r="AT2086" s="2">
        <v>45722.333333333336</v>
      </c>
      <c r="AU2086" s="1" t="s">
        <v>85</v>
      </c>
      <c r="AV2086" s="1" t="s">
        <v>86</v>
      </c>
      <c r="AW2086" s="1" t="s">
        <v>87</v>
      </c>
      <c r="AX2086" s="1" t="s">
        <v>88</v>
      </c>
      <c r="AZ2086" s="2">
        <v>45722.596736111111</v>
      </c>
      <c r="BB2086" s="1" t="s">
        <v>2659</v>
      </c>
      <c r="BC2086" s="1" t="s">
        <v>1061</v>
      </c>
      <c r="BD2086" s="1" t="s">
        <v>2660</v>
      </c>
      <c r="BE2086" s="1" t="s">
        <v>11810</v>
      </c>
      <c r="BF2086" s="1" t="s">
        <v>564</v>
      </c>
    </row>
    <row r="2087" spans="1:58" x14ac:dyDescent="0.35">
      <c r="A2087" s="1">
        <v>3015336</v>
      </c>
      <c r="B2087" s="1" t="s">
        <v>58</v>
      </c>
      <c r="C2087" s="1">
        <v>29658901</v>
      </c>
      <c r="D2087" s="1">
        <v>338560200</v>
      </c>
      <c r="E2087" s="1" t="s">
        <v>59</v>
      </c>
      <c r="F2087" s="1" t="s">
        <v>60</v>
      </c>
      <c r="G2087" s="1" t="s">
        <v>769</v>
      </c>
      <c r="H2087" s="1" t="s">
        <v>6563</v>
      </c>
      <c r="I2087" s="1">
        <v>771518484</v>
      </c>
      <c r="J2087" s="1" t="s">
        <v>5338</v>
      </c>
      <c r="K2087" s="1">
        <v>12</v>
      </c>
      <c r="L2087" s="1" t="s">
        <v>64</v>
      </c>
      <c r="M2087" s="1" t="s">
        <v>65</v>
      </c>
      <c r="N2087" s="2">
        <v>45442.458333333336</v>
      </c>
      <c r="O2087" s="1" t="s">
        <v>66</v>
      </c>
      <c r="Q2087" s="1" t="s">
        <v>67</v>
      </c>
      <c r="R2087" s="2">
        <v>45720.620694444442</v>
      </c>
      <c r="S2087" s="1" t="s">
        <v>1418</v>
      </c>
      <c r="T2087" s="1" t="s">
        <v>1021</v>
      </c>
      <c r="U2087" s="1" t="s">
        <v>101</v>
      </c>
      <c r="V2087" s="1" t="s">
        <v>11811</v>
      </c>
      <c r="W2087" s="1" t="s">
        <v>72</v>
      </c>
      <c r="X2087" s="1" t="s">
        <v>881</v>
      </c>
      <c r="Y2087" s="1" t="s">
        <v>6566</v>
      </c>
      <c r="Z2087" s="1" t="s">
        <v>883</v>
      </c>
      <c r="AA2087" s="1" t="s">
        <v>2417</v>
      </c>
      <c r="AB2087" s="1" t="s">
        <v>124</v>
      </c>
      <c r="AE2087" s="2">
        <v>45720.620740740742</v>
      </c>
      <c r="AF2087" s="1" t="s">
        <v>77</v>
      </c>
      <c r="AH2087" s="1" t="s">
        <v>125</v>
      </c>
      <c r="AI2087" s="1" t="s">
        <v>79</v>
      </c>
      <c r="AJ2087" s="1" t="s">
        <v>283</v>
      </c>
      <c r="AK2087" s="1" t="s">
        <v>1423</v>
      </c>
      <c r="AL2087" s="1" t="s">
        <v>1418</v>
      </c>
      <c r="AM2087" s="2">
        <v>45720.620798611111</v>
      </c>
      <c r="AN2087" s="1" t="s">
        <v>1423</v>
      </c>
      <c r="AP2087" s="1">
        <v>5762716</v>
      </c>
      <c r="AQ2087" s="1" t="s">
        <v>83</v>
      </c>
      <c r="AR2087" s="2">
        <v>45721.477569444447</v>
      </c>
      <c r="AS2087" s="1" t="s">
        <v>84</v>
      </c>
      <c r="AT2087" s="2">
        <v>45722.333333333336</v>
      </c>
      <c r="AU2087" s="1" t="s">
        <v>85</v>
      </c>
      <c r="AV2087" s="1" t="s">
        <v>1354</v>
      </c>
      <c r="AW2087" s="1" t="s">
        <v>1355</v>
      </c>
      <c r="AX2087" s="1" t="s">
        <v>7958</v>
      </c>
      <c r="AZ2087" s="2">
        <v>45721.477569444447</v>
      </c>
      <c r="BB2087" s="1" t="s">
        <v>765</v>
      </c>
      <c r="BC2087" s="1" t="s">
        <v>766</v>
      </c>
      <c r="BD2087" s="1" t="s">
        <v>767</v>
      </c>
      <c r="BE2087" s="1" t="s">
        <v>11812</v>
      </c>
      <c r="BF2087" s="1" t="s">
        <v>1936</v>
      </c>
    </row>
    <row r="2088" spans="1:58" x14ac:dyDescent="0.35">
      <c r="A2088" s="1">
        <v>3015337</v>
      </c>
      <c r="B2088" s="1" t="s">
        <v>223</v>
      </c>
      <c r="C2088" s="1">
        <v>38400131</v>
      </c>
      <c r="D2088" s="1">
        <v>339812547</v>
      </c>
      <c r="E2088" s="1" t="s">
        <v>59</v>
      </c>
      <c r="F2088" s="1" t="s">
        <v>60</v>
      </c>
      <c r="G2088" s="1" t="s">
        <v>11813</v>
      </c>
      <c r="H2088" s="1" t="s">
        <v>11814</v>
      </c>
      <c r="I2088" s="1">
        <v>777216301</v>
      </c>
      <c r="J2088" s="1" t="s">
        <v>11815</v>
      </c>
      <c r="K2088" s="1">
        <v>15</v>
      </c>
      <c r="L2088" s="1" t="s">
        <v>64</v>
      </c>
      <c r="M2088" s="1" t="s">
        <v>65</v>
      </c>
      <c r="N2088" s="2">
        <v>44546.625</v>
      </c>
      <c r="O2088" s="1" t="s">
        <v>98</v>
      </c>
      <c r="Q2088" s="1" t="s">
        <v>67</v>
      </c>
      <c r="R2088" s="2">
        <v>45720.621550925927</v>
      </c>
      <c r="S2088" s="1" t="s">
        <v>2100</v>
      </c>
      <c r="T2088" s="1" t="s">
        <v>100</v>
      </c>
      <c r="U2088" s="1" t="s">
        <v>70</v>
      </c>
      <c r="V2088" s="1" t="s">
        <v>11816</v>
      </c>
      <c r="W2088" s="1" t="s">
        <v>3521</v>
      </c>
      <c r="X2088" s="1" t="s">
        <v>3522</v>
      </c>
      <c r="Y2088" s="1" t="s">
        <v>5982</v>
      </c>
      <c r="Z2088" s="1" t="s">
        <v>3524</v>
      </c>
      <c r="AA2088" s="1" t="s">
        <v>8504</v>
      </c>
      <c r="AB2088" s="1" t="s">
        <v>124</v>
      </c>
      <c r="AE2088" s="2">
        <v>45720.621562499997</v>
      </c>
      <c r="AF2088" s="1" t="s">
        <v>77</v>
      </c>
      <c r="AH2088" s="1" t="s">
        <v>125</v>
      </c>
      <c r="AI2088" s="1" t="s">
        <v>106</v>
      </c>
      <c r="AJ2088" s="1" t="s">
        <v>1212</v>
      </c>
      <c r="AK2088" s="1" t="s">
        <v>11817</v>
      </c>
      <c r="AL2088" s="1" t="s">
        <v>2100</v>
      </c>
      <c r="AM2088" s="2">
        <v>45720.62158564815</v>
      </c>
      <c r="AN2088" s="1" t="s">
        <v>11817</v>
      </c>
      <c r="AP2088" s="1">
        <v>5762722</v>
      </c>
      <c r="AQ2088" s="1" t="s">
        <v>83</v>
      </c>
      <c r="AR2088" s="2">
        <v>45721.644930555558</v>
      </c>
      <c r="AS2088" s="1" t="s">
        <v>84</v>
      </c>
      <c r="AT2088" s="2">
        <v>45722.333333333336</v>
      </c>
      <c r="AU2088" s="1" t="s">
        <v>85</v>
      </c>
      <c r="AV2088" s="1" t="s">
        <v>3527</v>
      </c>
      <c r="AW2088" s="1" t="s">
        <v>3528</v>
      </c>
      <c r="AX2088" s="1" t="s">
        <v>4122</v>
      </c>
      <c r="AZ2088" s="2">
        <v>45721.644930555558</v>
      </c>
      <c r="BB2088" s="1" t="s">
        <v>1571</v>
      </c>
      <c r="BC2088" s="1" t="s">
        <v>1572</v>
      </c>
      <c r="BD2088" s="1" t="s">
        <v>1573</v>
      </c>
      <c r="BE2088" s="1" t="s">
        <v>11818</v>
      </c>
      <c r="BF2088" s="1" t="s">
        <v>406</v>
      </c>
    </row>
    <row r="2089" spans="1:58" x14ac:dyDescent="0.35">
      <c r="A2089" s="1">
        <v>3015340</v>
      </c>
      <c r="B2089" s="1" t="s">
        <v>223</v>
      </c>
      <c r="C2089" s="1">
        <v>39611861</v>
      </c>
      <c r="D2089" s="1">
        <v>339746985</v>
      </c>
      <c r="E2089" s="1" t="s">
        <v>59</v>
      </c>
      <c r="F2089" s="1" t="s">
        <v>60</v>
      </c>
      <c r="G2089" s="1" t="s">
        <v>530</v>
      </c>
      <c r="H2089" s="1" t="s">
        <v>11819</v>
      </c>
      <c r="I2089" s="1" t="s">
        <v>2900</v>
      </c>
      <c r="J2089" s="1">
        <v>774374649</v>
      </c>
      <c r="K2089" s="1">
        <v>14</v>
      </c>
      <c r="L2089" s="1" t="s">
        <v>64</v>
      </c>
      <c r="M2089" s="1" t="s">
        <v>65</v>
      </c>
      <c r="N2089" s="2">
        <v>45455.849039351851</v>
      </c>
      <c r="O2089" s="1" t="s">
        <v>497</v>
      </c>
      <c r="Q2089" s="1" t="s">
        <v>67</v>
      </c>
      <c r="R2089" s="2">
        <v>45720.621747685182</v>
      </c>
      <c r="S2089" s="1" t="s">
        <v>2144</v>
      </c>
      <c r="T2089" s="1" t="s">
        <v>100</v>
      </c>
      <c r="U2089" s="1" t="s">
        <v>70</v>
      </c>
      <c r="V2089" s="1" t="s">
        <v>11820</v>
      </c>
      <c r="W2089" s="1" t="s">
        <v>298</v>
      </c>
      <c r="X2089" s="1" t="s">
        <v>1124</v>
      </c>
      <c r="Y2089" s="1" t="s">
        <v>10355</v>
      </c>
      <c r="Z2089" s="1" t="s">
        <v>301</v>
      </c>
      <c r="AA2089" s="1" t="s">
        <v>302</v>
      </c>
      <c r="AB2089" s="1" t="s">
        <v>124</v>
      </c>
      <c r="AE2089" s="2">
        <v>45722.144131944442</v>
      </c>
      <c r="AF2089" s="1" t="s">
        <v>77</v>
      </c>
      <c r="AH2089" s="1" t="s">
        <v>125</v>
      </c>
      <c r="AI2089" s="1" t="s">
        <v>106</v>
      </c>
      <c r="AJ2089" s="1" t="s">
        <v>303</v>
      </c>
      <c r="AK2089" s="1" t="s">
        <v>11821</v>
      </c>
      <c r="AL2089" s="1" t="s">
        <v>1319</v>
      </c>
      <c r="AM2089" s="2">
        <v>45722.144201388888</v>
      </c>
      <c r="AN2089" s="1" t="s">
        <v>11821</v>
      </c>
      <c r="AO2089" s="1" t="s">
        <v>1319</v>
      </c>
      <c r="AP2089" s="1">
        <v>5770434</v>
      </c>
      <c r="AQ2089" s="1" t="s">
        <v>83</v>
      </c>
      <c r="AR2089" s="2">
        <v>45722.577488425923</v>
      </c>
      <c r="AS2089" s="1" t="s">
        <v>84</v>
      </c>
      <c r="AT2089" s="2">
        <v>45722.333333333336</v>
      </c>
      <c r="AU2089" s="1" t="s">
        <v>85</v>
      </c>
      <c r="AV2089" s="1" t="s">
        <v>306</v>
      </c>
      <c r="AW2089" s="1" t="s">
        <v>307</v>
      </c>
      <c r="AX2089" s="1" t="s">
        <v>308</v>
      </c>
      <c r="AZ2089" s="2">
        <v>45722.5781712963</v>
      </c>
      <c r="BB2089" s="1" t="s">
        <v>345</v>
      </c>
      <c r="BC2089" s="1" t="s">
        <v>346</v>
      </c>
      <c r="BD2089" s="1" t="s">
        <v>347</v>
      </c>
      <c r="BE2089" s="1" t="s">
        <v>11822</v>
      </c>
      <c r="BF2089" s="1" t="s">
        <v>11823</v>
      </c>
    </row>
    <row r="2090" spans="1:58" x14ac:dyDescent="0.35">
      <c r="A2090" s="1">
        <v>3015339</v>
      </c>
      <c r="B2090" s="1" t="s">
        <v>94</v>
      </c>
      <c r="C2090" s="1">
        <v>33938831</v>
      </c>
      <c r="D2090" s="1">
        <v>339511592</v>
      </c>
      <c r="E2090" s="1" t="s">
        <v>59</v>
      </c>
      <c r="F2090" s="1" t="s">
        <v>60</v>
      </c>
      <c r="G2090" s="1" t="s">
        <v>530</v>
      </c>
      <c r="H2090" s="1" t="s">
        <v>11824</v>
      </c>
      <c r="I2090" s="1">
        <v>771613982</v>
      </c>
      <c r="J2090" s="1" t="s">
        <v>293</v>
      </c>
      <c r="K2090" s="1">
        <v>14</v>
      </c>
      <c r="L2090" s="1" t="s">
        <v>64</v>
      </c>
      <c r="M2090" s="1" t="s">
        <v>65</v>
      </c>
      <c r="N2090" s="2">
        <v>45722.541678240741</v>
      </c>
      <c r="O2090" s="1" t="s">
        <v>66</v>
      </c>
      <c r="Q2090" s="1" t="s">
        <v>67</v>
      </c>
      <c r="R2090" s="2">
        <v>45720.621747685182</v>
      </c>
      <c r="S2090" s="1" t="s">
        <v>1548</v>
      </c>
      <c r="T2090" s="1" t="s">
        <v>69</v>
      </c>
      <c r="U2090" s="1" t="s">
        <v>70</v>
      </c>
      <c r="V2090" s="1" t="s">
        <v>11825</v>
      </c>
      <c r="W2090" s="1" t="s">
        <v>263</v>
      </c>
      <c r="X2090" s="1" t="s">
        <v>263</v>
      </c>
      <c r="Y2090" s="1" t="s">
        <v>11826</v>
      </c>
      <c r="Z2090" s="1" t="s">
        <v>852</v>
      </c>
      <c r="AA2090" s="1" t="s">
        <v>8354</v>
      </c>
      <c r="AB2090" s="1" t="s">
        <v>8354</v>
      </c>
      <c r="AE2090" s="2">
        <v>45720.621782407405</v>
      </c>
      <c r="AF2090" s="1" t="s">
        <v>77</v>
      </c>
      <c r="AH2090" s="1" t="s">
        <v>125</v>
      </c>
      <c r="AI2090" s="1" t="s">
        <v>106</v>
      </c>
      <c r="AJ2090" s="1" t="s">
        <v>1326</v>
      </c>
      <c r="AK2090" s="1" t="s">
        <v>11825</v>
      </c>
      <c r="AL2090" s="1" t="s">
        <v>1548</v>
      </c>
      <c r="AM2090" s="2">
        <v>45720.621932870374</v>
      </c>
      <c r="AN2090" s="1" t="s">
        <v>11825</v>
      </c>
      <c r="AP2090" s="1">
        <v>5762732</v>
      </c>
      <c r="AQ2090" s="1" t="s">
        <v>83</v>
      </c>
      <c r="AR2090" s="2">
        <v>45721.611203703702</v>
      </c>
      <c r="AS2090" s="1" t="s">
        <v>84</v>
      </c>
      <c r="AT2090" s="2">
        <v>45722.333333333336</v>
      </c>
      <c r="AU2090" s="1" t="s">
        <v>85</v>
      </c>
      <c r="AV2090" s="1" t="s">
        <v>108</v>
      </c>
      <c r="AW2090" s="1" t="s">
        <v>109</v>
      </c>
      <c r="AX2090" s="1" t="s">
        <v>110</v>
      </c>
      <c r="AZ2090" s="2">
        <v>45721.611203703702</v>
      </c>
      <c r="BB2090" s="1" t="s">
        <v>746</v>
      </c>
      <c r="BC2090" s="1" t="s">
        <v>747</v>
      </c>
      <c r="BD2090" s="1" t="s">
        <v>748</v>
      </c>
      <c r="BE2090" s="1" t="s">
        <v>9848</v>
      </c>
      <c r="BF2090" s="1" t="s">
        <v>115</v>
      </c>
    </row>
    <row r="2091" spans="1:58" x14ac:dyDescent="0.35">
      <c r="A2091" s="1">
        <v>3015341</v>
      </c>
      <c r="B2091" s="1" t="s">
        <v>94</v>
      </c>
      <c r="C2091" s="1">
        <v>37445711</v>
      </c>
      <c r="D2091" s="1">
        <v>339780566</v>
      </c>
      <c r="E2091" s="1" t="s">
        <v>59</v>
      </c>
      <c r="F2091" s="1" t="s">
        <v>60</v>
      </c>
      <c r="G2091" s="1" t="s">
        <v>4435</v>
      </c>
      <c r="H2091" s="1" t="s">
        <v>2133</v>
      </c>
      <c r="I2091" s="1">
        <v>778338576</v>
      </c>
      <c r="J2091" s="1" t="s">
        <v>11827</v>
      </c>
      <c r="K2091" s="1">
        <v>14</v>
      </c>
      <c r="L2091" s="1" t="s">
        <v>64</v>
      </c>
      <c r="M2091" s="1" t="s">
        <v>65</v>
      </c>
      <c r="N2091" s="2">
        <v>44377.541666666664</v>
      </c>
      <c r="O2091" s="1" t="s">
        <v>98</v>
      </c>
      <c r="Q2091" s="1" t="s">
        <v>67</v>
      </c>
      <c r="R2091" s="2">
        <v>45720.622025462966</v>
      </c>
      <c r="S2091" s="1" t="s">
        <v>1432</v>
      </c>
      <c r="T2091" s="1" t="s">
        <v>783</v>
      </c>
      <c r="U2091" s="1" t="s">
        <v>1208</v>
      </c>
      <c r="V2091" s="1" t="s">
        <v>11828</v>
      </c>
      <c r="Y2091" s="1" t="s">
        <v>11829</v>
      </c>
      <c r="Z2091" s="1" t="s">
        <v>231</v>
      </c>
      <c r="AA2091" s="1" t="s">
        <v>2484</v>
      </c>
      <c r="AB2091" s="1" t="s">
        <v>124</v>
      </c>
      <c r="AE2091" s="2">
        <v>45720.622789351852</v>
      </c>
      <c r="AF2091" s="1" t="s">
        <v>77</v>
      </c>
      <c r="AH2091" s="1" t="s">
        <v>125</v>
      </c>
      <c r="AI2091" s="1" t="s">
        <v>106</v>
      </c>
      <c r="AJ2091" s="1" t="s">
        <v>1326</v>
      </c>
      <c r="AK2091" s="1" t="s">
        <v>11830</v>
      </c>
      <c r="AL2091" s="1" t="s">
        <v>1432</v>
      </c>
      <c r="AM2091" s="2">
        <v>45720.622824074075</v>
      </c>
      <c r="AO2091" s="1" t="s">
        <v>1432</v>
      </c>
      <c r="AP2091" s="1">
        <v>5762739</v>
      </c>
      <c r="AQ2091" s="1" t="s">
        <v>83</v>
      </c>
      <c r="AR2091" s="2">
        <v>45721.597870370373</v>
      </c>
      <c r="AS2091" s="1" t="s">
        <v>84</v>
      </c>
      <c r="AT2091" s="2">
        <v>45720.333333333336</v>
      </c>
      <c r="AU2091" s="1" t="s">
        <v>85</v>
      </c>
      <c r="AV2091" s="1" t="s">
        <v>233</v>
      </c>
      <c r="AW2091" s="1" t="s">
        <v>234</v>
      </c>
      <c r="AX2091" s="1" t="s">
        <v>1635</v>
      </c>
      <c r="AZ2091" s="2">
        <v>45721.597870370373</v>
      </c>
      <c r="BB2091" s="1" t="s">
        <v>561</v>
      </c>
      <c r="BC2091" s="1" t="s">
        <v>562</v>
      </c>
      <c r="BD2091" s="1" t="s">
        <v>113</v>
      </c>
      <c r="BE2091" s="1" t="s">
        <v>11831</v>
      </c>
      <c r="BF2091" s="1" t="s">
        <v>3587</v>
      </c>
    </row>
    <row r="2092" spans="1:58" x14ac:dyDescent="0.35">
      <c r="A2092" s="1">
        <v>3015342</v>
      </c>
      <c r="B2092" s="1" t="s">
        <v>58</v>
      </c>
      <c r="C2092" s="1">
        <v>44626901</v>
      </c>
      <c r="D2092" s="1">
        <v>339951383</v>
      </c>
      <c r="E2092" s="1" t="s">
        <v>59</v>
      </c>
      <c r="F2092" s="1" t="s">
        <v>60</v>
      </c>
      <c r="G2092" s="1" t="s">
        <v>1882</v>
      </c>
      <c r="H2092" s="1" t="s">
        <v>1883</v>
      </c>
      <c r="I2092" s="1">
        <v>775696310</v>
      </c>
      <c r="J2092" s="1" t="s">
        <v>11832</v>
      </c>
      <c r="K2092" s="1">
        <v>13</v>
      </c>
      <c r="L2092" s="1" t="s">
        <v>64</v>
      </c>
      <c r="M2092" s="1" t="s">
        <v>65</v>
      </c>
      <c r="N2092" s="2">
        <v>45618.666666666664</v>
      </c>
      <c r="O2092" s="1" t="s">
        <v>353</v>
      </c>
      <c r="Q2092" s="1" t="s">
        <v>67</v>
      </c>
      <c r="R2092" s="2">
        <v>45720.622210648151</v>
      </c>
      <c r="S2092" s="1" t="s">
        <v>838</v>
      </c>
      <c r="T2092" s="1" t="s">
        <v>69</v>
      </c>
      <c r="U2092" s="1" t="s">
        <v>70</v>
      </c>
      <c r="V2092" s="1" t="s">
        <v>11833</v>
      </c>
      <c r="W2092" s="1" t="s">
        <v>785</v>
      </c>
      <c r="X2092" s="1" t="s">
        <v>1886</v>
      </c>
      <c r="Y2092" s="1" t="s">
        <v>1887</v>
      </c>
      <c r="Z2092" s="1" t="s">
        <v>1888</v>
      </c>
      <c r="AA2092" s="1" t="s">
        <v>1889</v>
      </c>
      <c r="AB2092" s="1" t="s">
        <v>124</v>
      </c>
      <c r="AE2092" s="2">
        <v>45720.622233796297</v>
      </c>
      <c r="AF2092" s="1" t="s">
        <v>77</v>
      </c>
      <c r="AH2092" s="1" t="s">
        <v>125</v>
      </c>
      <c r="AI2092" s="1" t="s">
        <v>79</v>
      </c>
      <c r="AJ2092" s="1" t="s">
        <v>378</v>
      </c>
      <c r="AK2092" s="1" t="s">
        <v>11833</v>
      </c>
      <c r="AL2092" s="1" t="s">
        <v>838</v>
      </c>
      <c r="AM2092" s="2">
        <v>45720.62226851852</v>
      </c>
      <c r="AN2092" s="1" t="s">
        <v>11833</v>
      </c>
      <c r="AP2092" s="1">
        <v>5762736</v>
      </c>
      <c r="AQ2092" s="1" t="s">
        <v>83</v>
      </c>
      <c r="AR2092" s="2">
        <v>45720.899189814816</v>
      </c>
      <c r="AS2092" s="1" t="s">
        <v>84</v>
      </c>
      <c r="AT2092" s="2">
        <v>45722.333333333336</v>
      </c>
      <c r="AU2092" s="1" t="s">
        <v>85</v>
      </c>
      <c r="AV2092" s="1" t="s">
        <v>790</v>
      </c>
      <c r="AW2092" s="1" t="s">
        <v>791</v>
      </c>
      <c r="AX2092" s="1" t="s">
        <v>10794</v>
      </c>
      <c r="AZ2092" s="2">
        <v>45720.899189814816</v>
      </c>
      <c r="BB2092" s="1" t="s">
        <v>765</v>
      </c>
      <c r="BC2092" s="1" t="s">
        <v>766</v>
      </c>
      <c r="BD2092" s="1" t="s">
        <v>767</v>
      </c>
      <c r="BE2092" s="1" t="s">
        <v>1120</v>
      </c>
      <c r="BF2092" s="1" t="s">
        <v>349</v>
      </c>
    </row>
    <row r="2093" spans="1:58" x14ac:dyDescent="0.35">
      <c r="A2093" s="1">
        <v>3015343</v>
      </c>
      <c r="B2093" s="1" t="s">
        <v>58</v>
      </c>
      <c r="C2093" s="1">
        <v>45139001</v>
      </c>
      <c r="D2093" s="1">
        <v>338580477</v>
      </c>
      <c r="E2093" s="1" t="s">
        <v>59</v>
      </c>
      <c r="F2093" s="1" t="s">
        <v>60</v>
      </c>
      <c r="G2093" s="1" t="s">
        <v>3408</v>
      </c>
      <c r="H2093" s="1" t="s">
        <v>827</v>
      </c>
      <c r="I2093" s="1">
        <v>767601990</v>
      </c>
      <c r="J2093" s="1" t="s">
        <v>11834</v>
      </c>
      <c r="K2093" s="1">
        <v>14</v>
      </c>
      <c r="L2093" s="1" t="s">
        <v>64</v>
      </c>
      <c r="M2093" s="1" t="s">
        <v>65</v>
      </c>
      <c r="N2093" s="2">
        <v>45673.541666666664</v>
      </c>
      <c r="O2093" s="1" t="s">
        <v>66</v>
      </c>
      <c r="Q2093" s="1" t="s">
        <v>67</v>
      </c>
      <c r="R2093" s="2">
        <v>45720.622662037036</v>
      </c>
      <c r="S2093" s="1" t="s">
        <v>862</v>
      </c>
      <c r="T2093" s="1" t="s">
        <v>100</v>
      </c>
      <c r="U2093" s="1" t="s">
        <v>70</v>
      </c>
      <c r="V2093" s="1" t="s">
        <v>11835</v>
      </c>
      <c r="W2093" s="1" t="s">
        <v>263</v>
      </c>
      <c r="X2093" s="1" t="s">
        <v>840</v>
      </c>
      <c r="Y2093" s="1" t="s">
        <v>5834</v>
      </c>
      <c r="Z2093" s="1" t="s">
        <v>4276</v>
      </c>
      <c r="AA2093" s="1" t="s">
        <v>11836</v>
      </c>
      <c r="AB2093" s="1" t="s">
        <v>124</v>
      </c>
      <c r="AE2093" s="2">
        <v>45720.622673611113</v>
      </c>
      <c r="AF2093" s="1" t="s">
        <v>77</v>
      </c>
      <c r="AH2093" s="1" t="s">
        <v>125</v>
      </c>
      <c r="AI2093" s="1" t="s">
        <v>79</v>
      </c>
      <c r="AJ2093" s="1" t="s">
        <v>378</v>
      </c>
      <c r="AK2093" s="1" t="s">
        <v>11837</v>
      </c>
      <c r="AL2093" s="1" t="s">
        <v>862</v>
      </c>
      <c r="AM2093" s="2">
        <v>45720.622708333336</v>
      </c>
      <c r="AN2093" s="1" t="s">
        <v>11837</v>
      </c>
      <c r="AP2093" s="1">
        <v>5762737</v>
      </c>
      <c r="AQ2093" s="1" t="s">
        <v>83</v>
      </c>
      <c r="AR2093" s="2">
        <v>45721.644490740742</v>
      </c>
      <c r="AS2093" s="1" t="s">
        <v>84</v>
      </c>
      <c r="AT2093" s="2">
        <v>45722.333333333336</v>
      </c>
      <c r="AU2093" s="1" t="s">
        <v>85</v>
      </c>
      <c r="AV2093" s="1" t="s">
        <v>1328</v>
      </c>
      <c r="AW2093" s="1" t="s">
        <v>1329</v>
      </c>
      <c r="AX2093" s="1" t="s">
        <v>7466</v>
      </c>
      <c r="AZ2093" s="2">
        <v>45721.644490740742</v>
      </c>
      <c r="BB2093" s="1" t="s">
        <v>1692</v>
      </c>
      <c r="BC2093" s="1" t="s">
        <v>1693</v>
      </c>
      <c r="BD2093" s="1" t="s">
        <v>1694</v>
      </c>
      <c r="BE2093" s="1" t="s">
        <v>11838</v>
      </c>
      <c r="BF2093" s="1" t="s">
        <v>914</v>
      </c>
    </row>
    <row r="2094" spans="1:58" x14ac:dyDescent="0.35">
      <c r="A2094" s="1">
        <v>3015344</v>
      </c>
      <c r="B2094" s="1" t="s">
        <v>58</v>
      </c>
      <c r="C2094" s="1">
        <v>42613311</v>
      </c>
      <c r="D2094" s="1">
        <v>338043528</v>
      </c>
      <c r="E2094" s="1" t="s">
        <v>59</v>
      </c>
      <c r="F2094" s="1" t="s">
        <v>60</v>
      </c>
      <c r="G2094" s="1" t="s">
        <v>11839</v>
      </c>
      <c r="H2094" s="1" t="s">
        <v>11840</v>
      </c>
      <c r="I2094" s="1">
        <v>781014110</v>
      </c>
      <c r="J2094" s="1" t="s">
        <v>11841</v>
      </c>
      <c r="K2094" s="1">
        <v>13</v>
      </c>
      <c r="L2094" s="1" t="s">
        <v>64</v>
      </c>
      <c r="M2094" s="1" t="s">
        <v>65</v>
      </c>
      <c r="N2094" s="2">
        <v>45429.000011574077</v>
      </c>
      <c r="O2094" s="1" t="s">
        <v>66</v>
      </c>
      <c r="Q2094" s="1" t="s">
        <v>67</v>
      </c>
      <c r="R2094" s="2">
        <v>45720.622685185182</v>
      </c>
      <c r="S2094" s="1" t="s">
        <v>1312</v>
      </c>
      <c r="T2094" s="1" t="s">
        <v>69</v>
      </c>
      <c r="U2094" s="1" t="s">
        <v>70</v>
      </c>
      <c r="V2094" s="1" t="s">
        <v>11842</v>
      </c>
      <c r="W2094" s="1" t="s">
        <v>162</v>
      </c>
      <c r="X2094" s="1" t="s">
        <v>1191</v>
      </c>
      <c r="Y2094" s="1" t="s">
        <v>3809</v>
      </c>
      <c r="Z2094" s="1" t="s">
        <v>400</v>
      </c>
      <c r="AA2094" s="1" t="s">
        <v>1944</v>
      </c>
      <c r="AB2094" s="1" t="s">
        <v>124</v>
      </c>
      <c r="AC2094" s="1" t="s">
        <v>11843</v>
      </c>
      <c r="AE2094" s="2">
        <v>45720.622696759259</v>
      </c>
      <c r="AF2094" s="1" t="s">
        <v>77</v>
      </c>
      <c r="AH2094" s="1" t="s">
        <v>125</v>
      </c>
      <c r="AI2094" s="1" t="s">
        <v>58</v>
      </c>
      <c r="AJ2094" s="1" t="s">
        <v>378</v>
      </c>
      <c r="AK2094" s="1" t="s">
        <v>11842</v>
      </c>
      <c r="AL2094" s="1" t="s">
        <v>1312</v>
      </c>
      <c r="AM2094" s="2">
        <v>45720.782025462962</v>
      </c>
      <c r="AN2094" s="1" t="s">
        <v>11844</v>
      </c>
      <c r="AO2094" s="1" t="s">
        <v>1484</v>
      </c>
      <c r="AP2094" s="1">
        <v>5763777</v>
      </c>
      <c r="AQ2094" s="1" t="s">
        <v>83</v>
      </c>
      <c r="AR2094" s="2">
        <v>45721.473275462966</v>
      </c>
      <c r="AS2094" s="1" t="s">
        <v>84</v>
      </c>
      <c r="AT2094" s="2">
        <v>45720.5625</v>
      </c>
      <c r="AU2094" s="1" t="s">
        <v>573</v>
      </c>
      <c r="AV2094" s="1" t="s">
        <v>1680</v>
      </c>
      <c r="AW2094" s="1" t="s">
        <v>1681</v>
      </c>
      <c r="AX2094" s="1" t="s">
        <v>1682</v>
      </c>
      <c r="AZ2094" s="2">
        <v>45721.473275462966</v>
      </c>
      <c r="BB2094" s="1" t="s">
        <v>3431</v>
      </c>
      <c r="BC2094" s="1" t="s">
        <v>3432</v>
      </c>
      <c r="BD2094" s="1" t="s">
        <v>3433</v>
      </c>
      <c r="BE2094" s="1" t="s">
        <v>11845</v>
      </c>
      <c r="BF2094" s="1" t="s">
        <v>3435</v>
      </c>
    </row>
    <row r="2095" spans="1:58" x14ac:dyDescent="0.35">
      <c r="A2095" s="1">
        <v>3015345</v>
      </c>
      <c r="B2095" s="1" t="s">
        <v>94</v>
      </c>
      <c r="C2095" s="1">
        <v>43749021</v>
      </c>
      <c r="D2095" s="1">
        <v>339711782</v>
      </c>
      <c r="E2095" s="1" t="s">
        <v>59</v>
      </c>
      <c r="F2095" s="1" t="s">
        <v>60</v>
      </c>
      <c r="G2095" s="1" t="s">
        <v>2268</v>
      </c>
      <c r="H2095" s="1" t="s">
        <v>6799</v>
      </c>
      <c r="I2095" s="1">
        <v>776623634</v>
      </c>
      <c r="J2095" s="1" t="s">
        <v>908</v>
      </c>
      <c r="K2095" s="1">
        <v>14</v>
      </c>
      <c r="L2095" s="1" t="s">
        <v>64</v>
      </c>
      <c r="M2095" s="1" t="s">
        <v>65</v>
      </c>
      <c r="N2095" s="2">
        <v>45713.833333333336</v>
      </c>
      <c r="O2095" s="1" t="s">
        <v>98</v>
      </c>
      <c r="Q2095" s="1" t="s">
        <v>67</v>
      </c>
      <c r="R2095" s="2">
        <v>45720.622800925928</v>
      </c>
      <c r="S2095" s="1" t="s">
        <v>296</v>
      </c>
      <c r="T2095" s="1" t="s">
        <v>100</v>
      </c>
      <c r="U2095" s="1" t="s">
        <v>385</v>
      </c>
      <c r="V2095" s="1" t="s">
        <v>11846</v>
      </c>
      <c r="W2095" s="1" t="s">
        <v>298</v>
      </c>
      <c r="X2095" s="1" t="s">
        <v>298</v>
      </c>
      <c r="Y2095" s="1" t="s">
        <v>5205</v>
      </c>
      <c r="Z2095" s="1" t="s">
        <v>3384</v>
      </c>
      <c r="AA2095" s="1" t="s">
        <v>10390</v>
      </c>
      <c r="AB2095" s="1" t="s">
        <v>124</v>
      </c>
      <c r="AE2095" s="2">
        <v>45720.622824074075</v>
      </c>
      <c r="AF2095" s="1" t="s">
        <v>77</v>
      </c>
      <c r="AH2095" s="1" t="s">
        <v>125</v>
      </c>
      <c r="AI2095" s="1" t="s">
        <v>106</v>
      </c>
      <c r="AJ2095" s="1" t="s">
        <v>167</v>
      </c>
      <c r="AK2095" s="1" t="s">
        <v>11847</v>
      </c>
      <c r="AL2095" s="1" t="s">
        <v>296</v>
      </c>
      <c r="AM2095" s="2">
        <v>45720.622847222221</v>
      </c>
      <c r="AN2095" s="1" t="s">
        <v>11847</v>
      </c>
      <c r="AP2095" s="1">
        <v>5762740</v>
      </c>
      <c r="AQ2095" s="1" t="s">
        <v>83</v>
      </c>
      <c r="AR2095" s="2">
        <v>45721.397291666668</v>
      </c>
      <c r="AS2095" s="1" t="s">
        <v>84</v>
      </c>
      <c r="AT2095" s="2">
        <v>45722.315972222219</v>
      </c>
      <c r="AU2095" s="1" t="s">
        <v>85</v>
      </c>
      <c r="AV2095" s="1" t="s">
        <v>4129</v>
      </c>
      <c r="AW2095" s="1" t="s">
        <v>4130</v>
      </c>
      <c r="AX2095" s="1" t="s">
        <v>4131</v>
      </c>
      <c r="AZ2095" s="2">
        <v>45721.397291666668</v>
      </c>
      <c r="BB2095" s="1" t="s">
        <v>561</v>
      </c>
      <c r="BC2095" s="1" t="s">
        <v>562</v>
      </c>
      <c r="BD2095" s="1" t="s">
        <v>113</v>
      </c>
      <c r="BE2095" s="1" t="s">
        <v>11848</v>
      </c>
      <c r="BF2095" s="1" t="s">
        <v>3587</v>
      </c>
    </row>
    <row r="2096" spans="1:58" x14ac:dyDescent="0.35">
      <c r="A2096" s="1">
        <v>3015346</v>
      </c>
      <c r="B2096" s="1" t="s">
        <v>58</v>
      </c>
      <c r="C2096" s="1">
        <v>35526541</v>
      </c>
      <c r="D2096" s="1">
        <v>338714643</v>
      </c>
      <c r="E2096" s="1" t="s">
        <v>59</v>
      </c>
      <c r="F2096" s="1" t="s">
        <v>60</v>
      </c>
      <c r="G2096" s="1" t="s">
        <v>509</v>
      </c>
      <c r="H2096" s="1" t="s">
        <v>3415</v>
      </c>
      <c r="I2096" s="1">
        <v>776374194</v>
      </c>
      <c r="J2096" s="1" t="s">
        <v>11849</v>
      </c>
      <c r="K2096" s="1">
        <v>12</v>
      </c>
      <c r="L2096" s="1" t="s">
        <v>64</v>
      </c>
      <c r="M2096" s="1" t="s">
        <v>65</v>
      </c>
      <c r="N2096" s="2">
        <v>44916.756944444445</v>
      </c>
      <c r="O2096" s="1" t="s">
        <v>66</v>
      </c>
      <c r="Q2096" s="1" t="s">
        <v>67</v>
      </c>
      <c r="R2096" s="2">
        <v>45720.62290509259</v>
      </c>
      <c r="S2096" s="1" t="s">
        <v>1266</v>
      </c>
      <c r="T2096" s="1" t="s">
        <v>639</v>
      </c>
      <c r="U2096" s="1" t="s">
        <v>1208</v>
      </c>
      <c r="V2096" s="1" t="s">
        <v>5158</v>
      </c>
      <c r="W2096" s="1" t="s">
        <v>653</v>
      </c>
      <c r="X2096" s="1" t="s">
        <v>654</v>
      </c>
      <c r="Y2096" s="1" t="s">
        <v>6544</v>
      </c>
      <c r="Z2096" s="1" t="s">
        <v>606</v>
      </c>
      <c r="AA2096" s="1" t="s">
        <v>6545</v>
      </c>
      <c r="AB2096" s="1" t="s">
        <v>11850</v>
      </c>
      <c r="AE2096" s="2">
        <v>45720.623854166668</v>
      </c>
      <c r="AF2096" s="1" t="s">
        <v>77</v>
      </c>
      <c r="AH2096" s="1" t="s">
        <v>125</v>
      </c>
      <c r="AI2096" s="1" t="s">
        <v>79</v>
      </c>
      <c r="AJ2096" s="1" t="s">
        <v>283</v>
      </c>
      <c r="AK2096" s="1" t="s">
        <v>11851</v>
      </c>
      <c r="AL2096" s="1" t="s">
        <v>1266</v>
      </c>
      <c r="AM2096" s="2">
        <v>45720.623912037037</v>
      </c>
      <c r="AO2096" s="1" t="s">
        <v>1266</v>
      </c>
      <c r="AP2096" s="1">
        <v>5762745</v>
      </c>
      <c r="AQ2096" s="1" t="s">
        <v>83</v>
      </c>
      <c r="AR2096" s="2">
        <v>45721.501759259256</v>
      </c>
      <c r="AS2096" s="1" t="s">
        <v>84</v>
      </c>
      <c r="AT2096" s="2">
        <v>45720.333333333336</v>
      </c>
      <c r="AU2096" s="1" t="s">
        <v>573</v>
      </c>
      <c r="AV2096" s="1" t="s">
        <v>608</v>
      </c>
      <c r="AW2096" s="1" t="s">
        <v>609</v>
      </c>
      <c r="AX2096" s="1" t="s">
        <v>4055</v>
      </c>
      <c r="AZ2096" s="2">
        <v>45721.501759259256</v>
      </c>
      <c r="BB2096" s="1" t="s">
        <v>11852</v>
      </c>
      <c r="BC2096" s="1" t="s">
        <v>6539</v>
      </c>
      <c r="BD2096" s="1" t="s">
        <v>6540</v>
      </c>
      <c r="BE2096" s="1" t="s">
        <v>11853</v>
      </c>
      <c r="BF2096" s="1" t="s">
        <v>657</v>
      </c>
    </row>
    <row r="2097" spans="1:58" x14ac:dyDescent="0.35">
      <c r="A2097" s="1">
        <v>3015347</v>
      </c>
      <c r="B2097" s="1" t="s">
        <v>58</v>
      </c>
      <c r="C2097" s="1">
        <v>34156321</v>
      </c>
      <c r="D2097" s="1">
        <v>338602368</v>
      </c>
      <c r="E2097" s="1" t="s">
        <v>59</v>
      </c>
      <c r="F2097" s="1" t="s">
        <v>60</v>
      </c>
      <c r="G2097" s="1" t="s">
        <v>11854</v>
      </c>
      <c r="H2097" s="1" t="s">
        <v>11855</v>
      </c>
      <c r="I2097" s="1">
        <v>777052571</v>
      </c>
      <c r="J2097" s="1" t="e">
        <f>- MOHAMED EL KEBIR DAHA</f>
        <v>#NAME?</v>
      </c>
      <c r="K2097" s="1">
        <v>12</v>
      </c>
      <c r="L2097" s="1" t="s">
        <v>244</v>
      </c>
      <c r="M2097" s="1" t="s">
        <v>65</v>
      </c>
      <c r="N2097" s="2">
        <v>44499.666678240741</v>
      </c>
      <c r="O2097" s="1" t="s">
        <v>1087</v>
      </c>
      <c r="Q2097" s="1" t="s">
        <v>67</v>
      </c>
      <c r="R2097" s="2">
        <v>45720.624710648146</v>
      </c>
      <c r="S2097" s="1" t="s">
        <v>2910</v>
      </c>
      <c r="T2097" s="1" t="s">
        <v>69</v>
      </c>
      <c r="U2097" s="1" t="s">
        <v>70</v>
      </c>
      <c r="V2097" s="1" t="s">
        <v>11856</v>
      </c>
      <c r="W2097" s="1" t="s">
        <v>72</v>
      </c>
      <c r="X2097" s="1" t="s">
        <v>881</v>
      </c>
      <c r="Y2097" s="1" t="s">
        <v>3428</v>
      </c>
      <c r="Z2097" s="1" t="s">
        <v>883</v>
      </c>
      <c r="AA2097" s="1" t="s">
        <v>3544</v>
      </c>
      <c r="AB2097" s="1" t="s">
        <v>3544</v>
      </c>
      <c r="AE2097" s="2">
        <v>45721.473171296297</v>
      </c>
      <c r="AF2097" s="1" t="s">
        <v>77</v>
      </c>
      <c r="AH2097" s="1" t="s">
        <v>125</v>
      </c>
      <c r="AI2097" s="1" t="s">
        <v>58</v>
      </c>
      <c r="AJ2097" s="1" t="s">
        <v>126</v>
      </c>
      <c r="AK2097" s="1" t="s">
        <v>9912</v>
      </c>
      <c r="AL2097" s="1" t="s">
        <v>897</v>
      </c>
      <c r="AM2097" s="2">
        <v>45721.473333333335</v>
      </c>
      <c r="AN2097" s="1" t="s">
        <v>9912</v>
      </c>
      <c r="AO2097" s="1" t="s">
        <v>897</v>
      </c>
      <c r="AP2097" s="1">
        <v>5766520</v>
      </c>
      <c r="AQ2097" s="1" t="s">
        <v>83</v>
      </c>
      <c r="AR2097" s="2">
        <v>45721.618530092594</v>
      </c>
      <c r="AS2097" s="1" t="s">
        <v>84</v>
      </c>
      <c r="AT2097" s="2">
        <v>45721.333333333336</v>
      </c>
      <c r="AU2097" s="1" t="s">
        <v>573</v>
      </c>
      <c r="AV2097" s="1" t="s">
        <v>189</v>
      </c>
      <c r="AW2097" s="1" t="s">
        <v>190</v>
      </c>
      <c r="AX2097" s="1" t="s">
        <v>191</v>
      </c>
      <c r="AZ2097" s="2">
        <v>45721.618530092594</v>
      </c>
      <c r="BB2097" s="1" t="s">
        <v>551</v>
      </c>
      <c r="BC2097" s="1" t="s">
        <v>552</v>
      </c>
      <c r="BD2097" s="1" t="s">
        <v>553</v>
      </c>
      <c r="BE2097" s="1" t="s">
        <v>597</v>
      </c>
      <c r="BF2097" s="1" t="s">
        <v>598</v>
      </c>
    </row>
    <row r="2098" spans="1:58" x14ac:dyDescent="0.35">
      <c r="A2098" s="1">
        <v>3015348</v>
      </c>
      <c r="B2098" s="1" t="s">
        <v>327</v>
      </c>
      <c r="C2098" s="1">
        <v>34024531</v>
      </c>
      <c r="D2098" s="1">
        <v>338590700</v>
      </c>
      <c r="E2098" s="1" t="s">
        <v>59</v>
      </c>
      <c r="F2098" s="1" t="s">
        <v>60</v>
      </c>
      <c r="G2098" s="1" t="s">
        <v>11857</v>
      </c>
      <c r="I2098" s="1">
        <v>773419086</v>
      </c>
      <c r="J2098" s="1" t="s">
        <v>1368</v>
      </c>
      <c r="K2098" s="1">
        <v>20</v>
      </c>
      <c r="L2098" s="1" t="s">
        <v>409</v>
      </c>
      <c r="M2098" s="1" t="s">
        <v>2154</v>
      </c>
      <c r="N2098" s="2">
        <v>42718.70416666667</v>
      </c>
      <c r="O2098" s="1" t="s">
        <v>2297</v>
      </c>
      <c r="Q2098" s="1" t="s">
        <v>67</v>
      </c>
      <c r="R2098" s="2">
        <v>45720.626539351855</v>
      </c>
      <c r="S2098" s="1" t="s">
        <v>11501</v>
      </c>
      <c r="T2098" s="1" t="s">
        <v>412</v>
      </c>
      <c r="U2098" s="1" t="s">
        <v>1189</v>
      </c>
      <c r="V2098" s="1" t="s">
        <v>11858</v>
      </c>
      <c r="W2098" s="1" t="s">
        <v>72</v>
      </c>
      <c r="X2098" s="1" t="s">
        <v>881</v>
      </c>
      <c r="Y2098" s="1" t="s">
        <v>10456</v>
      </c>
      <c r="Z2098" s="1" t="s">
        <v>883</v>
      </c>
      <c r="AA2098" s="1" t="s">
        <v>2417</v>
      </c>
      <c r="AB2098" s="1" t="s">
        <v>2417</v>
      </c>
      <c r="AE2098" s="2">
        <v>45720.627534722225</v>
      </c>
      <c r="AF2098" s="1" t="s">
        <v>417</v>
      </c>
      <c r="AG2098" s="1">
        <v>48</v>
      </c>
      <c r="AH2098" s="1" t="s">
        <v>125</v>
      </c>
      <c r="AI2098" s="1" t="s">
        <v>464</v>
      </c>
      <c r="AJ2098" s="1" t="s">
        <v>465</v>
      </c>
      <c r="AK2098" s="1" t="s">
        <v>11859</v>
      </c>
      <c r="AL2098" s="1" t="s">
        <v>11501</v>
      </c>
      <c r="AM2098" s="2">
        <v>45720.627604166664</v>
      </c>
      <c r="AO2098" s="1" t="s">
        <v>11501</v>
      </c>
      <c r="AP2098" s="1">
        <v>5762759</v>
      </c>
      <c r="AQ2098" s="1" t="s">
        <v>83</v>
      </c>
      <c r="AR2098" s="2">
        <v>45721.613738425927</v>
      </c>
      <c r="AS2098" s="1" t="s">
        <v>84</v>
      </c>
      <c r="AT2098" s="2">
        <v>45720.5625</v>
      </c>
      <c r="AU2098" s="1" t="s">
        <v>85</v>
      </c>
      <c r="AV2098" s="1" t="s">
        <v>468</v>
      </c>
      <c r="AW2098" s="1" t="s">
        <v>469</v>
      </c>
      <c r="AX2098" s="1" t="s">
        <v>4997</v>
      </c>
      <c r="AY2098" s="2">
        <v>45722.627534722225</v>
      </c>
      <c r="AZ2098" s="2">
        <v>45721.613738425927</v>
      </c>
      <c r="BA2098" s="1" t="s">
        <v>419</v>
      </c>
      <c r="BB2098" s="1" t="s">
        <v>3431</v>
      </c>
      <c r="BC2098" s="1" t="s">
        <v>3432</v>
      </c>
      <c r="BD2098" s="1" t="s">
        <v>3433</v>
      </c>
      <c r="BE2098" s="1" t="s">
        <v>11860</v>
      </c>
      <c r="BF2098" s="1" t="s">
        <v>3796</v>
      </c>
    </row>
    <row r="2099" spans="1:58" x14ac:dyDescent="0.35">
      <c r="A2099" s="1">
        <v>3015349</v>
      </c>
      <c r="B2099" s="1" t="s">
        <v>223</v>
      </c>
      <c r="C2099" s="1">
        <v>31697251</v>
      </c>
      <c r="D2099" s="1">
        <v>338716291</v>
      </c>
      <c r="E2099" s="1" t="s">
        <v>59</v>
      </c>
      <c r="F2099" s="1" t="s">
        <v>60</v>
      </c>
      <c r="G2099" s="1" t="s">
        <v>3568</v>
      </c>
      <c r="H2099" s="1" t="s">
        <v>496</v>
      </c>
      <c r="I2099" s="1">
        <v>773142719</v>
      </c>
      <c r="J2099" s="1" t="s">
        <v>9247</v>
      </c>
      <c r="K2099" s="1">
        <v>13</v>
      </c>
      <c r="L2099" s="1" t="s">
        <v>64</v>
      </c>
      <c r="M2099" s="1" t="s">
        <v>65</v>
      </c>
      <c r="N2099" s="2">
        <v>44991.5</v>
      </c>
      <c r="O2099" s="1" t="s">
        <v>497</v>
      </c>
      <c r="Q2099" s="1" t="s">
        <v>67</v>
      </c>
      <c r="R2099" s="2">
        <v>45720.626689814817</v>
      </c>
      <c r="S2099" s="1" t="s">
        <v>1541</v>
      </c>
      <c r="T2099" s="1" t="s">
        <v>69</v>
      </c>
      <c r="U2099" s="1" t="s">
        <v>70</v>
      </c>
      <c r="V2099" s="1" t="s">
        <v>11861</v>
      </c>
      <c r="W2099" s="1" t="s">
        <v>653</v>
      </c>
      <c r="X2099" s="1" t="s">
        <v>942</v>
      </c>
      <c r="Y2099" s="1" t="s">
        <v>9455</v>
      </c>
      <c r="Z2099" s="1" t="s">
        <v>2075</v>
      </c>
      <c r="AA2099" s="1" t="s">
        <v>2075</v>
      </c>
      <c r="AB2099" s="1" t="s">
        <v>11862</v>
      </c>
      <c r="AE2099" s="2">
        <v>45720.626701388886</v>
      </c>
      <c r="AF2099" s="1" t="s">
        <v>77</v>
      </c>
      <c r="AH2099" s="1" t="s">
        <v>125</v>
      </c>
      <c r="AI2099" s="1" t="s">
        <v>360</v>
      </c>
      <c r="AJ2099" s="1" t="s">
        <v>674</v>
      </c>
      <c r="AK2099" s="1" t="s">
        <v>11751</v>
      </c>
      <c r="AL2099" s="1" t="s">
        <v>1541</v>
      </c>
      <c r="AM2099" s="2">
        <v>45720.626736111109</v>
      </c>
      <c r="AN2099" s="1" t="s">
        <v>11751</v>
      </c>
      <c r="AP2099" s="1">
        <v>5762756</v>
      </c>
      <c r="AQ2099" s="1" t="s">
        <v>83</v>
      </c>
      <c r="AR2099" s="2">
        <v>45720.892650462964</v>
      </c>
      <c r="AS2099" s="1" t="s">
        <v>84</v>
      </c>
      <c r="AT2099" s="2">
        <v>45722.333333333336</v>
      </c>
      <c r="AU2099" s="1" t="s">
        <v>85</v>
      </c>
      <c r="AV2099" s="1" t="s">
        <v>947</v>
      </c>
      <c r="AW2099" s="1" t="s">
        <v>948</v>
      </c>
      <c r="AX2099" s="1" t="s">
        <v>9823</v>
      </c>
      <c r="AZ2099" s="2">
        <v>45720.892650462964</v>
      </c>
      <c r="BB2099" s="1" t="s">
        <v>2486</v>
      </c>
      <c r="BC2099" s="1" t="s">
        <v>2487</v>
      </c>
      <c r="BD2099" s="1" t="s">
        <v>2488</v>
      </c>
      <c r="BE2099" s="1" t="s">
        <v>9413</v>
      </c>
      <c r="BF2099" s="1" t="s">
        <v>406</v>
      </c>
    </row>
    <row r="2100" spans="1:58" x14ac:dyDescent="0.35">
      <c r="A2100" s="1">
        <v>3015350</v>
      </c>
      <c r="B2100" s="1" t="s">
        <v>58</v>
      </c>
      <c r="C2100" s="1">
        <v>32674611</v>
      </c>
      <c r="D2100" s="1">
        <v>338681314</v>
      </c>
      <c r="E2100" s="1" t="s">
        <v>59</v>
      </c>
      <c r="F2100" s="1" t="s">
        <v>60</v>
      </c>
      <c r="G2100" s="1" t="s">
        <v>116</v>
      </c>
      <c r="H2100" s="1" t="s">
        <v>827</v>
      </c>
      <c r="I2100" s="1">
        <v>775762222</v>
      </c>
      <c r="J2100" s="1" t="s">
        <v>576</v>
      </c>
      <c r="K2100" s="1">
        <v>12</v>
      </c>
      <c r="L2100" s="1" t="s">
        <v>64</v>
      </c>
      <c r="M2100" s="1" t="s">
        <v>65</v>
      </c>
      <c r="N2100" s="2">
        <v>44176</v>
      </c>
      <c r="O2100" s="1" t="s">
        <v>1087</v>
      </c>
      <c r="Q2100" s="1" t="s">
        <v>67</v>
      </c>
      <c r="R2100" s="2">
        <v>45720.627199074072</v>
      </c>
      <c r="S2100" s="1" t="s">
        <v>7233</v>
      </c>
      <c r="T2100" s="1" t="s">
        <v>69</v>
      </c>
      <c r="U2100" s="1" t="s">
        <v>1031</v>
      </c>
      <c r="V2100" s="1" t="s">
        <v>11863</v>
      </c>
      <c r="Y2100" s="1" t="s">
        <v>5601</v>
      </c>
      <c r="Z2100" s="1" t="s">
        <v>883</v>
      </c>
      <c r="AA2100" s="1" t="s">
        <v>2417</v>
      </c>
      <c r="AB2100" s="1" t="s">
        <v>2417</v>
      </c>
      <c r="AE2100" s="2">
        <v>45720.627210648148</v>
      </c>
      <c r="AF2100" s="1" t="s">
        <v>77</v>
      </c>
      <c r="AH2100" s="1" t="s">
        <v>78</v>
      </c>
      <c r="AI2100" s="1" t="s">
        <v>79</v>
      </c>
      <c r="AJ2100" s="1" t="s">
        <v>378</v>
      </c>
      <c r="AK2100" s="1" t="s">
        <v>11863</v>
      </c>
      <c r="AL2100" s="1" t="s">
        <v>7233</v>
      </c>
      <c r="AM2100" s="2">
        <v>45720.627280092594</v>
      </c>
      <c r="AN2100" s="1" t="s">
        <v>11863</v>
      </c>
      <c r="AP2100" s="1">
        <v>5762757</v>
      </c>
      <c r="AQ2100" s="1" t="s">
        <v>83</v>
      </c>
      <c r="AR2100" s="2">
        <v>45720.641701388886</v>
      </c>
      <c r="AS2100" s="1" t="s">
        <v>84</v>
      </c>
      <c r="AT2100" s="2">
        <v>45722.333333333336</v>
      </c>
      <c r="AU2100" s="1" t="s">
        <v>85</v>
      </c>
      <c r="AV2100" s="1" t="s">
        <v>1354</v>
      </c>
      <c r="AW2100" s="1" t="s">
        <v>1355</v>
      </c>
      <c r="AX2100" s="1" t="s">
        <v>2303</v>
      </c>
      <c r="AZ2100" s="2">
        <v>45720.641701388886</v>
      </c>
      <c r="BB2100" s="1" t="s">
        <v>1425</v>
      </c>
      <c r="BC2100" s="1" t="s">
        <v>1426</v>
      </c>
      <c r="BD2100" s="1" t="s">
        <v>1427</v>
      </c>
      <c r="BE2100" s="1" t="s">
        <v>11864</v>
      </c>
      <c r="BF2100" s="1" t="s">
        <v>735</v>
      </c>
    </row>
    <row r="2101" spans="1:58" x14ac:dyDescent="0.35">
      <c r="A2101" s="1">
        <v>3015351</v>
      </c>
      <c r="B2101" s="1" t="s">
        <v>58</v>
      </c>
      <c r="C2101" s="1">
        <v>268521</v>
      </c>
      <c r="D2101" s="1">
        <v>338241164</v>
      </c>
      <c r="E2101" s="1" t="s">
        <v>59</v>
      </c>
      <c r="F2101" s="1" t="s">
        <v>60</v>
      </c>
      <c r="G2101" s="1" t="s">
        <v>117</v>
      </c>
      <c r="H2101" s="1" t="s">
        <v>8510</v>
      </c>
      <c r="I2101" s="1">
        <v>773499228</v>
      </c>
      <c r="J2101" s="1">
        <v>338241164</v>
      </c>
      <c r="K2101" s="1">
        <v>12</v>
      </c>
      <c r="L2101" s="1" t="s">
        <v>244</v>
      </c>
      <c r="M2101" s="1" t="s">
        <v>65</v>
      </c>
      <c r="N2101" s="2">
        <v>44537.917372685188</v>
      </c>
      <c r="O2101" s="1" t="s">
        <v>353</v>
      </c>
      <c r="Q2101" s="1" t="s">
        <v>67</v>
      </c>
      <c r="R2101" s="2">
        <v>45720.627199074072</v>
      </c>
      <c r="S2101" s="1" t="s">
        <v>6385</v>
      </c>
      <c r="T2101" s="1" t="s">
        <v>100</v>
      </c>
      <c r="U2101" s="1" t="s">
        <v>618</v>
      </c>
      <c r="V2101" s="1" t="s">
        <v>11865</v>
      </c>
      <c r="W2101" s="1" t="s">
        <v>72</v>
      </c>
      <c r="X2101" s="1" t="s">
        <v>73</v>
      </c>
      <c r="Y2101" s="1" t="s">
        <v>7669</v>
      </c>
      <c r="Z2101" s="1" t="s">
        <v>75</v>
      </c>
      <c r="AB2101" s="1" t="s">
        <v>11866</v>
      </c>
      <c r="AC2101" s="1">
        <v>41</v>
      </c>
      <c r="AE2101" s="2">
        <v>45720.627210648148</v>
      </c>
      <c r="AF2101" s="1" t="s">
        <v>77</v>
      </c>
      <c r="AH2101" s="1" t="s">
        <v>125</v>
      </c>
      <c r="AI2101" s="1" t="s">
        <v>79</v>
      </c>
      <c r="AJ2101" s="1" t="s">
        <v>3850</v>
      </c>
      <c r="AK2101" s="1" t="s">
        <v>11865</v>
      </c>
      <c r="AL2101" s="1" t="s">
        <v>6385</v>
      </c>
      <c r="AM2101" s="2">
        <v>45720.627291666664</v>
      </c>
      <c r="AN2101" s="1" t="s">
        <v>11865</v>
      </c>
      <c r="AP2101" s="1">
        <v>5762758</v>
      </c>
      <c r="AQ2101" s="1" t="s">
        <v>83</v>
      </c>
      <c r="AR2101" s="2">
        <v>45721.479814814818</v>
      </c>
      <c r="AS2101" s="1" t="s">
        <v>84</v>
      </c>
      <c r="AT2101" s="2">
        <v>45722.315972222219</v>
      </c>
      <c r="AU2101" s="1" t="s">
        <v>85</v>
      </c>
      <c r="AV2101" s="1" t="s">
        <v>2382</v>
      </c>
      <c r="AW2101" s="1" t="s">
        <v>2383</v>
      </c>
      <c r="AX2101" s="1" t="s">
        <v>2384</v>
      </c>
      <c r="AZ2101" s="2">
        <v>45721.479814814818</v>
      </c>
      <c r="BB2101" s="1" t="s">
        <v>7916</v>
      </c>
      <c r="BC2101" s="1" t="s">
        <v>5296</v>
      </c>
      <c r="BD2101" s="1" t="s">
        <v>5297</v>
      </c>
      <c r="BE2101" s="1" t="s">
        <v>11867</v>
      </c>
      <c r="BF2101" s="1" t="s">
        <v>1538</v>
      </c>
    </row>
    <row r="2102" spans="1:58" x14ac:dyDescent="0.35">
      <c r="A2102" s="1">
        <v>3015352</v>
      </c>
      <c r="B2102" s="1" t="s">
        <v>223</v>
      </c>
      <c r="C2102" s="1">
        <v>38120951</v>
      </c>
      <c r="D2102" s="1">
        <v>338718399</v>
      </c>
      <c r="E2102" s="1" t="s">
        <v>59</v>
      </c>
      <c r="F2102" s="1" t="s">
        <v>60</v>
      </c>
      <c r="G2102" s="1" t="s">
        <v>4501</v>
      </c>
      <c r="H2102" s="1" t="s">
        <v>11868</v>
      </c>
      <c r="I2102" s="1" t="s">
        <v>11869</v>
      </c>
      <c r="J2102" s="1" t="s">
        <v>11870</v>
      </c>
      <c r="K2102" s="1">
        <v>13</v>
      </c>
      <c r="L2102" s="1" t="s">
        <v>64</v>
      </c>
      <c r="M2102" s="1" t="s">
        <v>65</v>
      </c>
      <c r="N2102" s="2">
        <v>44608.083333333336</v>
      </c>
      <c r="O2102" s="1" t="s">
        <v>98</v>
      </c>
      <c r="Q2102" s="1" t="s">
        <v>67</v>
      </c>
      <c r="R2102" s="2">
        <v>45720.627708333333</v>
      </c>
      <c r="S2102" s="1" t="s">
        <v>5892</v>
      </c>
      <c r="T2102" s="1" t="s">
        <v>100</v>
      </c>
      <c r="U2102" s="1" t="s">
        <v>70</v>
      </c>
      <c r="V2102" s="1" t="s">
        <v>11871</v>
      </c>
      <c r="W2102" s="1" t="s">
        <v>162</v>
      </c>
      <c r="X2102" s="1" t="s">
        <v>1191</v>
      </c>
      <c r="Y2102" s="1" t="s">
        <v>11872</v>
      </c>
      <c r="Z2102" s="1" t="s">
        <v>1193</v>
      </c>
      <c r="AA2102" s="1" t="s">
        <v>1193</v>
      </c>
      <c r="AB2102" s="1" t="s">
        <v>11873</v>
      </c>
      <c r="AC2102" s="1" t="s">
        <v>11874</v>
      </c>
      <c r="AE2102" s="2">
        <v>45720.62771990741</v>
      </c>
      <c r="AF2102" s="1" t="s">
        <v>77</v>
      </c>
      <c r="AH2102" s="1" t="s">
        <v>125</v>
      </c>
      <c r="AI2102" s="1" t="s">
        <v>360</v>
      </c>
      <c r="AJ2102" s="1" t="s">
        <v>107</v>
      </c>
      <c r="AK2102" s="1" t="s">
        <v>11875</v>
      </c>
      <c r="AL2102" s="1" t="s">
        <v>5892</v>
      </c>
      <c r="AM2102" s="2">
        <v>45720.627754629626</v>
      </c>
      <c r="AN2102" s="1" t="s">
        <v>11875</v>
      </c>
      <c r="AP2102" s="1">
        <v>5762760</v>
      </c>
      <c r="AQ2102" s="1" t="s">
        <v>83</v>
      </c>
      <c r="AR2102" s="2">
        <v>45721.543738425928</v>
      </c>
      <c r="AS2102" s="1" t="s">
        <v>84</v>
      </c>
      <c r="AT2102" s="2">
        <v>45722.333333333336</v>
      </c>
      <c r="AU2102" s="1" t="s">
        <v>85</v>
      </c>
      <c r="AV2102" s="1" t="s">
        <v>1196</v>
      </c>
      <c r="AW2102" s="1" t="s">
        <v>1197</v>
      </c>
      <c r="AX2102" s="1" t="s">
        <v>2842</v>
      </c>
      <c r="AZ2102" s="2">
        <v>45721.543738425928</v>
      </c>
      <c r="BB2102" s="1" t="s">
        <v>703</v>
      </c>
      <c r="BC2102" s="1" t="s">
        <v>677</v>
      </c>
      <c r="BD2102" s="1" t="s">
        <v>704</v>
      </c>
      <c r="BE2102" s="1" t="s">
        <v>11876</v>
      </c>
      <c r="BF2102" s="1" t="s">
        <v>406</v>
      </c>
    </row>
    <row r="2103" spans="1:58" x14ac:dyDescent="0.35">
      <c r="A2103" s="1">
        <v>3015353</v>
      </c>
      <c r="B2103" s="1" t="s">
        <v>223</v>
      </c>
      <c r="C2103" s="1">
        <v>41063791</v>
      </c>
      <c r="D2103" s="1">
        <v>339701129</v>
      </c>
      <c r="E2103" s="1" t="s">
        <v>59</v>
      </c>
      <c r="F2103" s="1" t="s">
        <v>60</v>
      </c>
      <c r="G2103" s="1" t="s">
        <v>2985</v>
      </c>
      <c r="H2103" s="1" t="s">
        <v>1674</v>
      </c>
      <c r="I2103" s="1">
        <v>785830710</v>
      </c>
      <c r="J2103" s="1" t="s">
        <v>11877</v>
      </c>
      <c r="K2103" s="1">
        <v>14</v>
      </c>
      <c r="L2103" s="1" t="s">
        <v>64</v>
      </c>
      <c r="M2103" s="1" t="s">
        <v>65</v>
      </c>
      <c r="N2103" s="2">
        <v>45136.625</v>
      </c>
      <c r="O2103" s="1" t="s">
        <v>98</v>
      </c>
      <c r="Q2103" s="1" t="s">
        <v>67</v>
      </c>
      <c r="R2103" s="2">
        <v>45720.62804398148</v>
      </c>
      <c r="S2103" s="1" t="s">
        <v>1312</v>
      </c>
      <c r="T2103" s="1" t="s">
        <v>69</v>
      </c>
      <c r="U2103" s="1" t="s">
        <v>70</v>
      </c>
      <c r="V2103" s="1" t="s">
        <v>11878</v>
      </c>
      <c r="W2103" s="1" t="s">
        <v>298</v>
      </c>
      <c r="X2103" s="1" t="s">
        <v>298</v>
      </c>
      <c r="Y2103" s="1" t="s">
        <v>5587</v>
      </c>
      <c r="Z2103" s="1" t="s">
        <v>929</v>
      </c>
      <c r="AA2103" s="1" t="s">
        <v>2128</v>
      </c>
      <c r="AB2103" s="1" t="s">
        <v>2128</v>
      </c>
      <c r="AE2103" s="2">
        <v>45720.628055555557</v>
      </c>
      <c r="AF2103" s="1" t="s">
        <v>77</v>
      </c>
      <c r="AH2103" s="1" t="s">
        <v>125</v>
      </c>
      <c r="AI2103" s="1" t="s">
        <v>106</v>
      </c>
      <c r="AJ2103" s="1" t="s">
        <v>107</v>
      </c>
      <c r="AK2103" s="1" t="s">
        <v>11878</v>
      </c>
      <c r="AL2103" s="1" t="s">
        <v>1312</v>
      </c>
      <c r="AM2103" s="2">
        <v>45720.62809027778</v>
      </c>
      <c r="AN2103" s="1" t="s">
        <v>11878</v>
      </c>
      <c r="AP2103" s="1">
        <v>5762762</v>
      </c>
      <c r="AQ2103" s="1" t="s">
        <v>83</v>
      </c>
      <c r="AR2103" s="2">
        <v>45721.455000000002</v>
      </c>
      <c r="AS2103" s="1" t="s">
        <v>84</v>
      </c>
      <c r="AT2103" s="2">
        <v>45722.309027777781</v>
      </c>
      <c r="AU2103" s="1" t="s">
        <v>85</v>
      </c>
      <c r="AV2103" s="1" t="s">
        <v>4129</v>
      </c>
      <c r="AW2103" s="1" t="s">
        <v>4130</v>
      </c>
      <c r="AX2103" s="1" t="s">
        <v>4131</v>
      </c>
      <c r="AZ2103" s="2">
        <v>45721.455000000002</v>
      </c>
      <c r="BB2103" s="1" t="s">
        <v>1571</v>
      </c>
      <c r="BC2103" s="1" t="s">
        <v>1572</v>
      </c>
      <c r="BD2103" s="1" t="s">
        <v>1573</v>
      </c>
      <c r="BE2103" s="1" t="s">
        <v>11879</v>
      </c>
      <c r="BF2103" s="1" t="s">
        <v>6916</v>
      </c>
    </row>
    <row r="2104" spans="1:58" x14ac:dyDescent="0.35">
      <c r="A2104" s="1">
        <v>3015354</v>
      </c>
      <c r="B2104" s="1" t="s">
        <v>58</v>
      </c>
      <c r="C2104" s="1">
        <v>36805081</v>
      </c>
      <c r="D2104" s="1">
        <v>338646417</v>
      </c>
      <c r="E2104" s="1" t="s">
        <v>59</v>
      </c>
      <c r="F2104" s="1" t="s">
        <v>60</v>
      </c>
      <c r="G2104" s="1" t="s">
        <v>3517</v>
      </c>
      <c r="H2104" s="1" t="s">
        <v>1218</v>
      </c>
      <c r="I2104" s="1">
        <v>777473947</v>
      </c>
      <c r="J2104" s="1" t="s">
        <v>11880</v>
      </c>
      <c r="K2104" s="1">
        <v>12</v>
      </c>
      <c r="L2104" s="1" t="s">
        <v>64</v>
      </c>
      <c r="M2104" s="1" t="s">
        <v>65</v>
      </c>
      <c r="N2104" s="2">
        <v>44321.722916666666</v>
      </c>
      <c r="O2104" s="1" t="s">
        <v>1087</v>
      </c>
      <c r="Q2104" s="1" t="s">
        <v>67</v>
      </c>
      <c r="R2104" s="2">
        <v>45720.628379629627</v>
      </c>
      <c r="S2104" s="1" t="s">
        <v>8451</v>
      </c>
      <c r="T2104" s="1" t="s">
        <v>69</v>
      </c>
      <c r="U2104" s="1" t="s">
        <v>1098</v>
      </c>
      <c r="V2104" s="1" t="s">
        <v>11881</v>
      </c>
      <c r="Y2104" s="1" t="s">
        <v>11882</v>
      </c>
      <c r="Z2104" s="1" t="s">
        <v>1090</v>
      </c>
      <c r="AA2104" s="1" t="s">
        <v>1090</v>
      </c>
      <c r="AB2104" s="1" t="s">
        <v>5913</v>
      </c>
      <c r="AE2104" s="2">
        <v>45720.62840277778</v>
      </c>
      <c r="AF2104" s="1" t="s">
        <v>77</v>
      </c>
      <c r="AH2104" s="1" t="s">
        <v>125</v>
      </c>
      <c r="AI2104" s="1" t="s">
        <v>79</v>
      </c>
      <c r="AJ2104" s="1" t="s">
        <v>283</v>
      </c>
      <c r="AK2104" s="1" t="s">
        <v>11883</v>
      </c>
      <c r="AL2104" s="1" t="s">
        <v>8451</v>
      </c>
      <c r="AM2104" s="2">
        <v>45720.628437500003</v>
      </c>
      <c r="AN2104" s="1" t="s">
        <v>11883</v>
      </c>
      <c r="AP2104" s="1">
        <v>5762763</v>
      </c>
      <c r="AQ2104" s="1" t="s">
        <v>83</v>
      </c>
      <c r="AR2104" s="2">
        <v>45721.483796296299</v>
      </c>
      <c r="AS2104" s="1" t="s">
        <v>84</v>
      </c>
      <c r="AT2104" s="2">
        <v>45722.309027777781</v>
      </c>
      <c r="AU2104" s="1" t="s">
        <v>85</v>
      </c>
      <c r="AV2104" s="1" t="s">
        <v>2382</v>
      </c>
      <c r="AW2104" s="1" t="s">
        <v>2383</v>
      </c>
      <c r="AX2104" s="1" t="s">
        <v>2384</v>
      </c>
      <c r="AZ2104" s="2">
        <v>45721.483796296299</v>
      </c>
      <c r="BB2104" s="1" t="s">
        <v>594</v>
      </c>
      <c r="BC2104" s="1" t="s">
        <v>595</v>
      </c>
      <c r="BD2104" s="1" t="s">
        <v>596</v>
      </c>
      <c r="BE2104" s="1" t="s">
        <v>11884</v>
      </c>
      <c r="BF2104" s="1" t="s">
        <v>363</v>
      </c>
    </row>
    <row r="2105" spans="1:58" x14ac:dyDescent="0.35">
      <c r="A2105" s="1">
        <v>3015355</v>
      </c>
      <c r="B2105" s="1" t="s">
        <v>327</v>
      </c>
      <c r="C2105" s="1">
        <v>36636821</v>
      </c>
      <c r="D2105" s="1">
        <v>338213515</v>
      </c>
      <c r="E2105" s="1" t="s">
        <v>59</v>
      </c>
      <c r="F2105" s="1" t="s">
        <v>60</v>
      </c>
      <c r="G2105" s="1" t="s">
        <v>11885</v>
      </c>
      <c r="H2105" s="1" t="s">
        <v>11886</v>
      </c>
      <c r="I2105" s="1">
        <v>774893043</v>
      </c>
      <c r="J2105" s="1" t="s">
        <v>11887</v>
      </c>
      <c r="K2105" s="1">
        <v>12</v>
      </c>
      <c r="L2105" s="1" t="s">
        <v>64</v>
      </c>
      <c r="M2105" s="1" t="s">
        <v>65</v>
      </c>
      <c r="N2105" s="2">
        <v>44175.513310185182</v>
      </c>
      <c r="O2105" s="1" t="s">
        <v>2002</v>
      </c>
      <c r="Q2105" s="1" t="s">
        <v>67</v>
      </c>
      <c r="R2105" s="2">
        <v>45720.628611111111</v>
      </c>
      <c r="S2105" s="1" t="s">
        <v>6671</v>
      </c>
      <c r="T2105" s="1" t="s">
        <v>100</v>
      </c>
      <c r="U2105" s="1" t="s">
        <v>70</v>
      </c>
      <c r="V2105" s="1" t="s">
        <v>11888</v>
      </c>
      <c r="W2105" s="1" t="s">
        <v>214</v>
      </c>
      <c r="X2105" s="1" t="s">
        <v>215</v>
      </c>
      <c r="Y2105" s="1" t="s">
        <v>11889</v>
      </c>
      <c r="Z2105" s="1" t="s">
        <v>248</v>
      </c>
      <c r="AA2105" s="1" t="s">
        <v>248</v>
      </c>
      <c r="AB2105" s="1" t="s">
        <v>1672</v>
      </c>
      <c r="AC2105" s="1">
        <v>45</v>
      </c>
      <c r="AE2105" s="2">
        <v>45720.628634259258</v>
      </c>
      <c r="AF2105" s="1" t="s">
        <v>1035</v>
      </c>
      <c r="AH2105" s="1" t="s">
        <v>78</v>
      </c>
      <c r="AI2105" s="1" t="s">
        <v>360</v>
      </c>
      <c r="AJ2105" s="1" t="s">
        <v>107</v>
      </c>
      <c r="AK2105" s="1" t="s">
        <v>11890</v>
      </c>
      <c r="AL2105" s="1" t="s">
        <v>6671</v>
      </c>
      <c r="AM2105" s="2">
        <v>45720.628668981481</v>
      </c>
      <c r="AN2105" s="1" t="s">
        <v>11890</v>
      </c>
      <c r="AP2105" s="1">
        <v>5762764</v>
      </c>
      <c r="AQ2105" s="1" t="s">
        <v>83</v>
      </c>
      <c r="AR2105" s="2">
        <v>45721.457372685189</v>
      </c>
      <c r="AS2105" s="1" t="s">
        <v>84</v>
      </c>
      <c r="AT2105" s="2">
        <v>45720.333333333336</v>
      </c>
      <c r="AU2105" s="1" t="s">
        <v>573</v>
      </c>
      <c r="AV2105" s="1" t="s">
        <v>1957</v>
      </c>
      <c r="AW2105" s="1" t="s">
        <v>1958</v>
      </c>
      <c r="AX2105" s="1" t="s">
        <v>3294</v>
      </c>
      <c r="AZ2105" s="2">
        <v>45721.457372685189</v>
      </c>
      <c r="BB2105" s="1" t="s">
        <v>703</v>
      </c>
      <c r="BC2105" s="1" t="s">
        <v>677</v>
      </c>
      <c r="BD2105" s="1" t="s">
        <v>704</v>
      </c>
      <c r="BE2105" s="1" t="s">
        <v>11891</v>
      </c>
      <c r="BF2105" s="1" t="s">
        <v>137</v>
      </c>
    </row>
    <row r="2106" spans="1:58" x14ac:dyDescent="0.35">
      <c r="A2106" s="1">
        <v>3015356</v>
      </c>
      <c r="B2106" s="1" t="s">
        <v>223</v>
      </c>
      <c r="C2106" s="1">
        <v>34458801</v>
      </c>
      <c r="D2106" s="1">
        <v>339681122</v>
      </c>
      <c r="E2106" s="1" t="s">
        <v>59</v>
      </c>
      <c r="F2106" s="1" t="s">
        <v>60</v>
      </c>
      <c r="G2106" s="1" t="s">
        <v>4768</v>
      </c>
      <c r="H2106" s="1" t="s">
        <v>11892</v>
      </c>
      <c r="I2106" s="1">
        <v>774323071</v>
      </c>
      <c r="J2106" s="1" t="s">
        <v>11893</v>
      </c>
      <c r="K2106" s="1">
        <v>16</v>
      </c>
      <c r="L2106" s="1" t="s">
        <v>64</v>
      </c>
      <c r="M2106" s="1" t="s">
        <v>65</v>
      </c>
      <c r="N2106" s="2">
        <v>45524.416875000003</v>
      </c>
      <c r="O2106" s="1" t="s">
        <v>497</v>
      </c>
      <c r="Q2106" s="1" t="s">
        <v>67</v>
      </c>
      <c r="R2106" s="2">
        <v>45720.629027777781</v>
      </c>
      <c r="S2106" s="1" t="s">
        <v>1753</v>
      </c>
      <c r="T2106" s="1" t="s">
        <v>69</v>
      </c>
      <c r="U2106" s="1" t="s">
        <v>385</v>
      </c>
      <c r="V2106" s="1" t="s">
        <v>11894</v>
      </c>
      <c r="Y2106" s="1" t="s">
        <v>4825</v>
      </c>
      <c r="Z2106" s="1" t="s">
        <v>4826</v>
      </c>
      <c r="AA2106" s="1" t="s">
        <v>1674</v>
      </c>
      <c r="AB2106" s="1" t="s">
        <v>1674</v>
      </c>
      <c r="AC2106" s="1" t="s">
        <v>11895</v>
      </c>
      <c r="AE2106" s="2">
        <v>45720.62903935185</v>
      </c>
      <c r="AF2106" s="1" t="s">
        <v>77</v>
      </c>
      <c r="AH2106" s="1" t="s">
        <v>125</v>
      </c>
      <c r="AI2106" s="1" t="s">
        <v>106</v>
      </c>
      <c r="AJ2106" s="1" t="s">
        <v>1326</v>
      </c>
      <c r="AK2106" s="1" t="s">
        <v>11896</v>
      </c>
      <c r="AL2106" s="1" t="s">
        <v>1753</v>
      </c>
      <c r="AM2106" s="2">
        <v>45720.629155092596</v>
      </c>
      <c r="AN2106" s="1" t="s">
        <v>11896</v>
      </c>
      <c r="AP2106" s="1">
        <v>5762765</v>
      </c>
      <c r="AQ2106" s="1" t="s">
        <v>83</v>
      </c>
      <c r="AR2106" s="2">
        <v>45721.743356481478</v>
      </c>
      <c r="AS2106" s="1" t="s">
        <v>84</v>
      </c>
      <c r="AT2106" s="2">
        <v>45722.333333333336</v>
      </c>
      <c r="AU2106" s="1" t="s">
        <v>85</v>
      </c>
      <c r="AV2106" s="1" t="s">
        <v>700</v>
      </c>
      <c r="AW2106" s="1" t="s">
        <v>701</v>
      </c>
      <c r="AX2106" s="1" t="s">
        <v>2456</v>
      </c>
      <c r="AZ2106" s="2">
        <v>45721.743356481478</v>
      </c>
      <c r="BB2106" s="1" t="s">
        <v>1849</v>
      </c>
      <c r="BC2106" s="1" t="s">
        <v>1850</v>
      </c>
      <c r="BD2106" s="1" t="s">
        <v>1851</v>
      </c>
      <c r="BE2106" s="1" t="s">
        <v>1852</v>
      </c>
      <c r="BF2106" s="1" t="s">
        <v>137</v>
      </c>
    </row>
    <row r="2107" spans="1:58" x14ac:dyDescent="0.35">
      <c r="A2107" s="1">
        <v>3015358</v>
      </c>
      <c r="B2107" s="1" t="s">
        <v>58</v>
      </c>
      <c r="C2107" s="1">
        <v>3289941</v>
      </c>
      <c r="D2107" s="1">
        <v>338259506</v>
      </c>
      <c r="E2107" s="1" t="s">
        <v>59</v>
      </c>
      <c r="F2107" s="1" t="s">
        <v>60</v>
      </c>
      <c r="G2107" s="1" t="s">
        <v>1286</v>
      </c>
      <c r="H2107" s="1" t="s">
        <v>11897</v>
      </c>
      <c r="I2107" s="1">
        <v>763771128</v>
      </c>
      <c r="J2107" s="1" t="s">
        <v>11898</v>
      </c>
      <c r="K2107" s="1">
        <v>12</v>
      </c>
      <c r="L2107" s="1" t="s">
        <v>64</v>
      </c>
      <c r="M2107" s="1" t="s">
        <v>65</v>
      </c>
      <c r="N2107" s="2">
        <v>44861.666678240741</v>
      </c>
      <c r="O2107" s="1" t="s">
        <v>180</v>
      </c>
      <c r="Q2107" s="1" t="s">
        <v>67</v>
      </c>
      <c r="R2107" s="2">
        <v>45720.630162037036</v>
      </c>
      <c r="S2107" s="1" t="s">
        <v>1488</v>
      </c>
      <c r="T2107" s="1" t="s">
        <v>69</v>
      </c>
      <c r="U2107" s="1" t="s">
        <v>70</v>
      </c>
      <c r="V2107" s="1" t="s">
        <v>11899</v>
      </c>
      <c r="Y2107" s="1" t="s">
        <v>9236</v>
      </c>
      <c r="Z2107" s="1" t="s">
        <v>75</v>
      </c>
      <c r="AA2107" s="1" t="s">
        <v>999</v>
      </c>
      <c r="AB2107" s="1" t="s">
        <v>999</v>
      </c>
      <c r="AC2107" s="1">
        <v>9300</v>
      </c>
      <c r="AE2107" s="2">
        <v>45720.630173611113</v>
      </c>
      <c r="AF2107" s="1" t="s">
        <v>77</v>
      </c>
      <c r="AH2107" s="1" t="s">
        <v>125</v>
      </c>
      <c r="AI2107" s="1" t="s">
        <v>79</v>
      </c>
      <c r="AJ2107" s="1" t="s">
        <v>378</v>
      </c>
      <c r="AK2107" s="1" t="s">
        <v>1722</v>
      </c>
      <c r="AL2107" s="1" t="s">
        <v>1488</v>
      </c>
      <c r="AM2107" s="2">
        <v>45720.630208333336</v>
      </c>
      <c r="AN2107" s="1" t="s">
        <v>1722</v>
      </c>
      <c r="AP2107" s="1">
        <v>5762775</v>
      </c>
      <c r="AQ2107" s="1" t="s">
        <v>83</v>
      </c>
      <c r="AR2107" s="2">
        <v>45721.475138888891</v>
      </c>
      <c r="AS2107" s="1" t="s">
        <v>84</v>
      </c>
      <c r="AT2107" s="2">
        <v>45722.329861111109</v>
      </c>
      <c r="AU2107" s="1" t="s">
        <v>85</v>
      </c>
      <c r="AV2107" s="1" t="s">
        <v>645</v>
      </c>
      <c r="AW2107" s="1" t="s">
        <v>646</v>
      </c>
      <c r="AX2107" s="1" t="s">
        <v>2446</v>
      </c>
      <c r="AZ2107" s="2">
        <v>45721.475138888891</v>
      </c>
      <c r="BB2107" s="1" t="s">
        <v>1003</v>
      </c>
      <c r="BC2107" s="1" t="s">
        <v>595</v>
      </c>
      <c r="BD2107" s="1" t="s">
        <v>1004</v>
      </c>
      <c r="BE2107" s="1" t="s">
        <v>11900</v>
      </c>
      <c r="BF2107" s="1" t="s">
        <v>3123</v>
      </c>
    </row>
    <row r="2108" spans="1:58" x14ac:dyDescent="0.35">
      <c r="A2108" s="1">
        <v>3015359</v>
      </c>
      <c r="B2108" s="1" t="s">
        <v>327</v>
      </c>
      <c r="C2108" s="1">
        <v>11561</v>
      </c>
      <c r="D2108" s="1">
        <v>339443120</v>
      </c>
      <c r="E2108" s="1" t="s">
        <v>59</v>
      </c>
      <c r="F2108" s="1" t="s">
        <v>60</v>
      </c>
      <c r="G2108" s="1" t="s">
        <v>11901</v>
      </c>
      <c r="H2108" s="1" t="s">
        <v>11902</v>
      </c>
      <c r="I2108" s="1">
        <v>775487114</v>
      </c>
      <c r="J2108" s="1" t="s">
        <v>11903</v>
      </c>
      <c r="K2108" s="1">
        <v>20</v>
      </c>
      <c r="L2108" s="1" t="s">
        <v>4934</v>
      </c>
      <c r="M2108" s="1" t="s">
        <v>4935</v>
      </c>
      <c r="N2108" s="2">
        <v>40513</v>
      </c>
      <c r="O2108" s="1" t="s">
        <v>5100</v>
      </c>
      <c r="Q2108" s="1" t="s">
        <v>67</v>
      </c>
      <c r="R2108" s="2">
        <v>45720.630509259259</v>
      </c>
      <c r="S2108" s="1" t="s">
        <v>4936</v>
      </c>
      <c r="T2108" s="1" t="s">
        <v>412</v>
      </c>
      <c r="U2108" s="1" t="s">
        <v>160</v>
      </c>
      <c r="V2108" s="1" t="s">
        <v>11904</v>
      </c>
      <c r="W2108" s="1" t="s">
        <v>143</v>
      </c>
      <c r="X2108" s="1" t="s">
        <v>143</v>
      </c>
      <c r="Y2108" s="1" t="s">
        <v>11905</v>
      </c>
      <c r="Z2108" s="1" t="s">
        <v>5647</v>
      </c>
      <c r="AA2108" s="1" t="s">
        <v>11906</v>
      </c>
      <c r="AB2108" s="1" t="s">
        <v>11907</v>
      </c>
      <c r="AC2108" s="1" t="s">
        <v>11908</v>
      </c>
      <c r="AE2108" s="2">
        <v>45720.630520833336</v>
      </c>
      <c r="AF2108" s="1" t="s">
        <v>1035</v>
      </c>
      <c r="AH2108" s="1" t="s">
        <v>125</v>
      </c>
      <c r="AI2108" s="1" t="s">
        <v>464</v>
      </c>
      <c r="AJ2108" s="1" t="s">
        <v>465</v>
      </c>
      <c r="AK2108" s="1" t="s">
        <v>11909</v>
      </c>
      <c r="AL2108" s="1" t="s">
        <v>4936</v>
      </c>
      <c r="AM2108" s="2">
        <v>45720.630555555559</v>
      </c>
      <c r="AN2108" s="1" t="s">
        <v>11909</v>
      </c>
      <c r="AP2108" s="1">
        <v>5762776</v>
      </c>
      <c r="AQ2108" s="1" t="s">
        <v>83</v>
      </c>
      <c r="AR2108" s="2">
        <v>45721.535462962966</v>
      </c>
      <c r="AS2108" s="1" t="s">
        <v>84</v>
      </c>
      <c r="AT2108" s="2">
        <v>45722.333333333336</v>
      </c>
      <c r="AU2108" s="1" t="s">
        <v>85</v>
      </c>
      <c r="AV2108" s="1" t="s">
        <v>149</v>
      </c>
      <c r="AW2108" s="1" t="s">
        <v>150</v>
      </c>
      <c r="AX2108" s="1" t="s">
        <v>2597</v>
      </c>
      <c r="AZ2108" s="2">
        <v>45721.535462962966</v>
      </c>
      <c r="BB2108" s="1" t="s">
        <v>746</v>
      </c>
      <c r="BC2108" s="1" t="s">
        <v>747</v>
      </c>
      <c r="BD2108" s="1" t="s">
        <v>748</v>
      </c>
      <c r="BE2108" s="1" t="s">
        <v>11910</v>
      </c>
      <c r="BF2108" s="1" t="s">
        <v>290</v>
      </c>
    </row>
    <row r="2109" spans="1:58" x14ac:dyDescent="0.35">
      <c r="A2109" s="1">
        <v>3015360</v>
      </c>
      <c r="B2109" s="1" t="s">
        <v>58</v>
      </c>
      <c r="C2109" s="1">
        <v>31457491</v>
      </c>
      <c r="D2109" s="1">
        <v>338016943</v>
      </c>
      <c r="E2109" s="1" t="s">
        <v>59</v>
      </c>
      <c r="F2109" s="1" t="s">
        <v>60</v>
      </c>
      <c r="G2109" s="1" t="s">
        <v>116</v>
      </c>
      <c r="H2109" s="1" t="s">
        <v>4208</v>
      </c>
      <c r="I2109" s="1">
        <v>771004528</v>
      </c>
      <c r="J2109" s="1" t="s">
        <v>330</v>
      </c>
      <c r="K2109" s="1">
        <v>12</v>
      </c>
      <c r="L2109" s="1" t="s">
        <v>64</v>
      </c>
      <c r="M2109" s="1" t="s">
        <v>65</v>
      </c>
      <c r="N2109" s="2">
        <v>45341</v>
      </c>
      <c r="O2109" s="1" t="s">
        <v>66</v>
      </c>
      <c r="Q2109" s="1" t="s">
        <v>67</v>
      </c>
      <c r="R2109" s="2">
        <v>45720.630706018521</v>
      </c>
      <c r="S2109" s="1" t="s">
        <v>6204</v>
      </c>
      <c r="T2109" s="1" t="s">
        <v>100</v>
      </c>
      <c r="U2109" s="1" t="s">
        <v>70</v>
      </c>
      <c r="V2109" s="1" t="s">
        <v>11911</v>
      </c>
      <c r="W2109" s="1" t="s">
        <v>72</v>
      </c>
      <c r="X2109" s="1" t="s">
        <v>881</v>
      </c>
      <c r="Y2109" s="1" t="s">
        <v>5818</v>
      </c>
      <c r="Z2109" s="1" t="s">
        <v>1352</v>
      </c>
      <c r="AA2109" s="1" t="s">
        <v>1353</v>
      </c>
      <c r="AB2109" s="1" t="s">
        <v>1353</v>
      </c>
      <c r="AE2109" s="2">
        <v>45720.63071759259</v>
      </c>
      <c r="AF2109" s="1" t="s">
        <v>77</v>
      </c>
      <c r="AH2109" s="1" t="s">
        <v>125</v>
      </c>
      <c r="AI2109" s="1" t="s">
        <v>79</v>
      </c>
      <c r="AJ2109" s="1" t="s">
        <v>378</v>
      </c>
      <c r="AK2109" s="1" t="s">
        <v>6457</v>
      </c>
      <c r="AL2109" s="1" t="s">
        <v>6204</v>
      </c>
      <c r="AM2109" s="2">
        <v>45720.630787037036</v>
      </c>
      <c r="AN2109" s="1" t="s">
        <v>6457</v>
      </c>
      <c r="AP2109" s="1">
        <v>5762783</v>
      </c>
      <c r="AQ2109" s="1" t="s">
        <v>83</v>
      </c>
      <c r="AR2109" s="2">
        <v>45721.615844907406</v>
      </c>
      <c r="AS2109" s="1" t="s">
        <v>84</v>
      </c>
      <c r="AT2109" s="2">
        <v>45722.333333333336</v>
      </c>
      <c r="AU2109" s="1" t="s">
        <v>85</v>
      </c>
      <c r="AV2109" s="1" t="s">
        <v>1354</v>
      </c>
      <c r="AW2109" s="1" t="s">
        <v>1355</v>
      </c>
      <c r="AX2109" s="1" t="s">
        <v>3803</v>
      </c>
      <c r="AZ2109" s="2">
        <v>45721.615844907406</v>
      </c>
      <c r="BB2109" s="1" t="s">
        <v>89</v>
      </c>
      <c r="BC2109" s="1" t="s">
        <v>90</v>
      </c>
      <c r="BD2109" s="1" t="s">
        <v>91</v>
      </c>
      <c r="BE2109" s="1" t="s">
        <v>2425</v>
      </c>
      <c r="BF2109" s="1" t="s">
        <v>1936</v>
      </c>
    </row>
    <row r="2110" spans="1:58" x14ac:dyDescent="0.35">
      <c r="A2110" s="1">
        <v>3015361</v>
      </c>
      <c r="B2110" s="1" t="s">
        <v>58</v>
      </c>
      <c r="C2110" s="1">
        <v>45306451</v>
      </c>
      <c r="D2110" s="1">
        <v>338725739</v>
      </c>
      <c r="E2110" s="1" t="s">
        <v>59</v>
      </c>
      <c r="F2110" s="1" t="s">
        <v>60</v>
      </c>
      <c r="G2110" s="1" t="s">
        <v>1347</v>
      </c>
      <c r="H2110" s="1" t="s">
        <v>3415</v>
      </c>
      <c r="I2110" s="1">
        <v>774417099</v>
      </c>
      <c r="J2110" s="1" t="s">
        <v>6770</v>
      </c>
      <c r="K2110" s="1">
        <v>13</v>
      </c>
      <c r="L2110" s="1" t="s">
        <v>64</v>
      </c>
      <c r="M2110" s="1" t="s">
        <v>65</v>
      </c>
      <c r="N2110" s="2">
        <v>45716.75</v>
      </c>
      <c r="O2110" s="1" t="s">
        <v>66</v>
      </c>
      <c r="Q2110" s="1" t="s">
        <v>67</v>
      </c>
      <c r="R2110" s="2">
        <v>45720.63140046296</v>
      </c>
      <c r="S2110" s="1" t="s">
        <v>10247</v>
      </c>
      <c r="T2110" s="1" t="s">
        <v>69</v>
      </c>
      <c r="U2110" s="1" t="s">
        <v>70</v>
      </c>
      <c r="V2110" s="1" t="s">
        <v>11912</v>
      </c>
      <c r="W2110" s="1" t="s">
        <v>162</v>
      </c>
      <c r="X2110" s="1" t="s">
        <v>1191</v>
      </c>
      <c r="Y2110" s="1" t="s">
        <v>2840</v>
      </c>
      <c r="Z2110" s="1" t="s">
        <v>1856</v>
      </c>
      <c r="AA2110" s="1" t="s">
        <v>11913</v>
      </c>
      <c r="AB2110" s="1" t="s">
        <v>124</v>
      </c>
      <c r="AE2110" s="2">
        <v>45720.631423611114</v>
      </c>
      <c r="AF2110" s="1" t="s">
        <v>77</v>
      </c>
      <c r="AH2110" s="1" t="s">
        <v>125</v>
      </c>
      <c r="AI2110" s="1" t="s">
        <v>79</v>
      </c>
      <c r="AJ2110" s="1" t="s">
        <v>378</v>
      </c>
      <c r="AK2110" s="1" t="s">
        <v>11914</v>
      </c>
      <c r="AL2110" s="1" t="s">
        <v>10247</v>
      </c>
      <c r="AM2110" s="2">
        <v>45720.631458333337</v>
      </c>
      <c r="AN2110" s="1" t="s">
        <v>11914</v>
      </c>
      <c r="AP2110" s="1">
        <v>5762788</v>
      </c>
      <c r="AQ2110" s="1" t="s">
        <v>83</v>
      </c>
      <c r="AR2110" s="2">
        <v>45720.708993055552</v>
      </c>
      <c r="AS2110" s="1" t="s">
        <v>84</v>
      </c>
      <c r="AT2110" s="2">
        <v>45722.333333333336</v>
      </c>
      <c r="AU2110" s="1" t="s">
        <v>85</v>
      </c>
      <c r="AV2110" s="1" t="s">
        <v>1196</v>
      </c>
      <c r="AW2110" s="1" t="s">
        <v>1197</v>
      </c>
      <c r="AX2110" s="1" t="s">
        <v>3062</v>
      </c>
      <c r="AZ2110" s="2">
        <v>45720.708993055552</v>
      </c>
      <c r="BB2110" s="1" t="s">
        <v>776</v>
      </c>
      <c r="BC2110" s="1" t="s">
        <v>777</v>
      </c>
      <c r="BD2110" s="1" t="s">
        <v>778</v>
      </c>
      <c r="BE2110" s="1" t="s">
        <v>11915</v>
      </c>
      <c r="BF2110" s="1" t="s">
        <v>2073</v>
      </c>
    </row>
    <row r="2111" spans="1:58" x14ac:dyDescent="0.35">
      <c r="A2111" s="1">
        <v>3015362</v>
      </c>
      <c r="B2111" s="1" t="s">
        <v>94</v>
      </c>
      <c r="C2111" s="1">
        <v>35227471</v>
      </c>
      <c r="D2111" s="1">
        <v>338789533</v>
      </c>
      <c r="E2111" s="1" t="s">
        <v>59</v>
      </c>
      <c r="F2111" s="1" t="s">
        <v>60</v>
      </c>
      <c r="G2111" s="1" t="s">
        <v>555</v>
      </c>
      <c r="H2111" s="1" t="s">
        <v>4660</v>
      </c>
      <c r="I2111" s="1" t="s">
        <v>3009</v>
      </c>
      <c r="J2111" s="1" t="s">
        <v>11916</v>
      </c>
      <c r="K2111" s="1">
        <v>13</v>
      </c>
      <c r="L2111" s="1" t="s">
        <v>64</v>
      </c>
      <c r="M2111" s="1" t="s">
        <v>65</v>
      </c>
      <c r="N2111" s="2">
        <v>45607.625011574077</v>
      </c>
      <c r="O2111" s="1" t="s">
        <v>98</v>
      </c>
      <c r="Q2111" s="1" t="s">
        <v>67</v>
      </c>
      <c r="R2111" s="2">
        <v>45720.631574074076</v>
      </c>
      <c r="S2111" s="1" t="s">
        <v>10122</v>
      </c>
      <c r="T2111" s="1" t="s">
        <v>100</v>
      </c>
      <c r="U2111" s="1" t="s">
        <v>160</v>
      </c>
      <c r="V2111" s="1" t="s">
        <v>11917</v>
      </c>
      <c r="W2111" s="1" t="s">
        <v>162</v>
      </c>
      <c r="X2111" s="1" t="s">
        <v>1191</v>
      </c>
      <c r="Y2111" s="1" t="s">
        <v>1192</v>
      </c>
      <c r="Z2111" s="1" t="s">
        <v>1193</v>
      </c>
      <c r="AA2111" s="1" t="s">
        <v>1193</v>
      </c>
      <c r="AB2111" s="1" t="s">
        <v>3060</v>
      </c>
      <c r="AE2111" s="2">
        <v>45720.631585648145</v>
      </c>
      <c r="AF2111" s="1" t="s">
        <v>77</v>
      </c>
      <c r="AH2111" s="1" t="s">
        <v>125</v>
      </c>
      <c r="AI2111" s="1" t="s">
        <v>360</v>
      </c>
      <c r="AJ2111" s="1" t="s">
        <v>1212</v>
      </c>
      <c r="AK2111" s="1" t="s">
        <v>11917</v>
      </c>
      <c r="AL2111" s="1" t="s">
        <v>10122</v>
      </c>
      <c r="AM2111" s="2">
        <v>45720.631631944445</v>
      </c>
      <c r="AN2111" s="1" t="s">
        <v>11917</v>
      </c>
      <c r="AP2111" s="1">
        <v>5762789</v>
      </c>
      <c r="AQ2111" s="1" t="s">
        <v>83</v>
      </c>
      <c r="AR2111" s="2">
        <v>45721.490416666667</v>
      </c>
      <c r="AS2111" s="1" t="s">
        <v>84</v>
      </c>
      <c r="AT2111" s="2">
        <v>45722.333333333336</v>
      </c>
      <c r="AU2111" s="1" t="s">
        <v>85</v>
      </c>
      <c r="AV2111" s="1" t="s">
        <v>1196</v>
      </c>
      <c r="AW2111" s="1" t="s">
        <v>1197</v>
      </c>
      <c r="AX2111" s="1" t="s">
        <v>3062</v>
      </c>
      <c r="AZ2111" s="2">
        <v>45721.490416666667</v>
      </c>
      <c r="BB2111" s="1" t="s">
        <v>703</v>
      </c>
      <c r="BC2111" s="1" t="s">
        <v>677</v>
      </c>
      <c r="BD2111" s="1" t="s">
        <v>704</v>
      </c>
      <c r="BE2111" s="1" t="s">
        <v>11918</v>
      </c>
      <c r="BF2111" s="1" t="s">
        <v>406</v>
      </c>
    </row>
    <row r="2112" spans="1:58" x14ac:dyDescent="0.35">
      <c r="A2112" s="1">
        <v>3015363</v>
      </c>
      <c r="B2112" s="1" t="s">
        <v>58</v>
      </c>
      <c r="C2112" s="1">
        <v>31807781</v>
      </c>
      <c r="D2112" s="1">
        <v>338232779</v>
      </c>
      <c r="E2112" s="1" t="s">
        <v>59</v>
      </c>
      <c r="F2112" s="1" t="s">
        <v>60</v>
      </c>
      <c r="G2112" s="1" t="s">
        <v>11919</v>
      </c>
      <c r="H2112" s="1" t="s">
        <v>11920</v>
      </c>
      <c r="I2112" s="1">
        <v>772524378</v>
      </c>
      <c r="J2112" s="1" t="s">
        <v>11921</v>
      </c>
      <c r="K2112" s="1">
        <v>12</v>
      </c>
      <c r="L2112" s="1" t="s">
        <v>244</v>
      </c>
      <c r="M2112" s="1" t="s">
        <v>65</v>
      </c>
      <c r="N2112" s="2">
        <v>45218.000011574077</v>
      </c>
      <c r="O2112" s="1" t="s">
        <v>1087</v>
      </c>
      <c r="Q2112" s="1" t="s">
        <v>67</v>
      </c>
      <c r="R2112" s="2">
        <v>45720.631655092591</v>
      </c>
      <c r="S2112" s="1" t="s">
        <v>3742</v>
      </c>
      <c r="T2112" s="1" t="s">
        <v>69</v>
      </c>
      <c r="U2112" s="1" t="s">
        <v>723</v>
      </c>
      <c r="V2112" s="1" t="s">
        <v>11922</v>
      </c>
      <c r="W2112" s="1" t="s">
        <v>214</v>
      </c>
      <c r="X2112" s="1" t="s">
        <v>215</v>
      </c>
      <c r="Y2112" s="1" t="s">
        <v>9466</v>
      </c>
      <c r="Z2112" s="1" t="s">
        <v>248</v>
      </c>
      <c r="AA2112" s="1" t="s">
        <v>248</v>
      </c>
      <c r="AB2112" s="1" t="s">
        <v>11777</v>
      </c>
      <c r="AC2112" s="1">
        <v>4</v>
      </c>
      <c r="AE2112" s="2">
        <v>45720.631701388891</v>
      </c>
      <c r="AF2112" s="1" t="s">
        <v>77</v>
      </c>
      <c r="AH2112" s="1" t="s">
        <v>78</v>
      </c>
      <c r="AI2112" s="1" t="s">
        <v>79</v>
      </c>
      <c r="AJ2112" s="1" t="s">
        <v>167</v>
      </c>
      <c r="AK2112" s="1" t="s">
        <v>9924</v>
      </c>
      <c r="AL2112" s="1" t="s">
        <v>3742</v>
      </c>
      <c r="AM2112" s="2">
        <v>45720.631805555553</v>
      </c>
      <c r="AN2112" s="1" t="s">
        <v>9924</v>
      </c>
      <c r="AP2112" s="1">
        <v>5762791</v>
      </c>
      <c r="AQ2112" s="1" t="s">
        <v>83</v>
      </c>
      <c r="AR2112" s="2">
        <v>45721.495127314818</v>
      </c>
      <c r="AS2112" s="1" t="s">
        <v>84</v>
      </c>
      <c r="AT2112" s="2">
        <v>45722.333333333336</v>
      </c>
      <c r="AU2112" s="1" t="s">
        <v>85</v>
      </c>
      <c r="AV2112" s="1" t="s">
        <v>1957</v>
      </c>
      <c r="AW2112" s="1" t="s">
        <v>1958</v>
      </c>
      <c r="AX2112" s="1" t="s">
        <v>2339</v>
      </c>
      <c r="AZ2112" s="2">
        <v>45721.495127314818</v>
      </c>
      <c r="BB2112" s="1" t="s">
        <v>1225</v>
      </c>
      <c r="BC2112" s="1" t="s">
        <v>814</v>
      </c>
      <c r="BD2112" s="1" t="s">
        <v>815</v>
      </c>
      <c r="BE2112" s="1" t="s">
        <v>11923</v>
      </c>
      <c r="BF2112" s="1" t="s">
        <v>1365</v>
      </c>
    </row>
    <row r="2113" spans="1:58" x14ac:dyDescent="0.35">
      <c r="A2113" s="1">
        <v>3015364</v>
      </c>
      <c r="B2113" s="1" t="s">
        <v>58</v>
      </c>
      <c r="C2113" s="1">
        <v>36799211</v>
      </c>
      <c r="D2113" s="1">
        <v>338322892</v>
      </c>
      <c r="E2113" s="1" t="s">
        <v>59</v>
      </c>
      <c r="F2113" s="1" t="s">
        <v>60</v>
      </c>
      <c r="G2113" s="1" t="s">
        <v>275</v>
      </c>
      <c r="H2113" s="1" t="s">
        <v>3623</v>
      </c>
      <c r="I2113" s="1">
        <v>771542492</v>
      </c>
      <c r="J2113" s="1" t="s">
        <v>2230</v>
      </c>
      <c r="K2113" s="1">
        <v>13</v>
      </c>
      <c r="L2113" s="1" t="s">
        <v>64</v>
      </c>
      <c r="M2113" s="1" t="s">
        <v>65</v>
      </c>
      <c r="N2113" s="2">
        <v>45261.465613425928</v>
      </c>
      <c r="O2113" s="1" t="s">
        <v>66</v>
      </c>
      <c r="Q2113" s="1" t="s">
        <v>67</v>
      </c>
      <c r="R2113" s="2">
        <v>45720.631701388891</v>
      </c>
      <c r="S2113" s="1" t="s">
        <v>3421</v>
      </c>
      <c r="T2113" s="1" t="s">
        <v>69</v>
      </c>
      <c r="U2113" s="1" t="s">
        <v>70</v>
      </c>
      <c r="V2113" s="1" t="s">
        <v>11924</v>
      </c>
      <c r="Y2113" s="1" t="s">
        <v>11925</v>
      </c>
      <c r="Z2113" s="1" t="s">
        <v>321</v>
      </c>
      <c r="AA2113" s="1" t="s">
        <v>761</v>
      </c>
      <c r="AB2113" s="1" t="s">
        <v>11926</v>
      </c>
      <c r="AE2113" s="2">
        <v>45721.471145833333</v>
      </c>
      <c r="AF2113" s="1" t="s">
        <v>77</v>
      </c>
      <c r="AH2113" s="1" t="s">
        <v>125</v>
      </c>
      <c r="AI2113" s="1" t="s">
        <v>58</v>
      </c>
      <c r="AJ2113" s="1" t="s">
        <v>80</v>
      </c>
      <c r="AK2113" s="1" t="s">
        <v>11927</v>
      </c>
      <c r="AL2113" s="1" t="s">
        <v>325</v>
      </c>
      <c r="AM2113" s="2">
        <v>45721.471261574072</v>
      </c>
      <c r="AN2113" s="1" t="s">
        <v>11927</v>
      </c>
      <c r="AO2113" s="1" t="s">
        <v>325</v>
      </c>
      <c r="AP2113" s="1">
        <v>5766514</v>
      </c>
      <c r="AQ2113" s="1" t="s">
        <v>83</v>
      </c>
      <c r="AR2113" s="2">
        <v>45721.582129629627</v>
      </c>
      <c r="AS2113" s="1" t="s">
        <v>84</v>
      </c>
      <c r="AT2113" s="2">
        <v>45721.333333333336</v>
      </c>
      <c r="AU2113" s="1" t="s">
        <v>85</v>
      </c>
      <c r="AV2113" s="1" t="s">
        <v>658</v>
      </c>
      <c r="AW2113" s="1" t="s">
        <v>659</v>
      </c>
      <c r="AX2113" s="1" t="s">
        <v>660</v>
      </c>
      <c r="AZ2113" s="2">
        <v>45721.582129629627</v>
      </c>
      <c r="BB2113" s="1" t="s">
        <v>661</v>
      </c>
      <c r="BC2113" s="1" t="s">
        <v>662</v>
      </c>
      <c r="BD2113" s="1" t="s">
        <v>663</v>
      </c>
      <c r="BE2113" s="1" t="s">
        <v>11928</v>
      </c>
      <c r="BF2113" s="1" t="s">
        <v>601</v>
      </c>
    </row>
    <row r="2114" spans="1:58" x14ac:dyDescent="0.35">
      <c r="A2114" s="1">
        <v>3015365</v>
      </c>
      <c r="B2114" s="1" t="s">
        <v>223</v>
      </c>
      <c r="C2114" s="1">
        <v>45175791</v>
      </c>
      <c r="D2114" s="1">
        <v>339757011</v>
      </c>
      <c r="E2114" s="1" t="s">
        <v>59</v>
      </c>
      <c r="F2114" s="1" t="s">
        <v>60</v>
      </c>
      <c r="G2114" s="1" t="s">
        <v>138</v>
      </c>
      <c r="H2114" s="1" t="s">
        <v>916</v>
      </c>
      <c r="I2114" s="1">
        <v>774671965</v>
      </c>
      <c r="J2114" s="1" t="s">
        <v>2811</v>
      </c>
      <c r="K2114" s="1">
        <v>14</v>
      </c>
      <c r="L2114" s="1" t="s">
        <v>64</v>
      </c>
      <c r="M2114" s="1" t="s">
        <v>65</v>
      </c>
      <c r="N2114" s="2">
        <v>45716.458333333336</v>
      </c>
      <c r="O2114" s="1" t="s">
        <v>98</v>
      </c>
      <c r="Q2114" s="1" t="s">
        <v>67</v>
      </c>
      <c r="R2114" s="2">
        <v>45720.63177083333</v>
      </c>
      <c r="S2114" s="1" t="s">
        <v>8295</v>
      </c>
      <c r="T2114" s="1" t="s">
        <v>69</v>
      </c>
      <c r="U2114" s="1" t="s">
        <v>70</v>
      </c>
      <c r="V2114" s="1" t="s">
        <v>11929</v>
      </c>
      <c r="Y2114" s="1" t="s">
        <v>3052</v>
      </c>
      <c r="Z2114" s="1" t="s">
        <v>301</v>
      </c>
      <c r="AA2114" s="1" t="s">
        <v>3694</v>
      </c>
      <c r="AB2114" s="1" t="s">
        <v>124</v>
      </c>
      <c r="AE2114" s="2">
        <v>45720.631782407407</v>
      </c>
      <c r="AF2114" s="1" t="s">
        <v>77</v>
      </c>
      <c r="AH2114" s="1" t="s">
        <v>78</v>
      </c>
      <c r="AI2114" s="1" t="s">
        <v>106</v>
      </c>
      <c r="AJ2114" s="1" t="s">
        <v>1326</v>
      </c>
      <c r="AK2114" s="1">
        <v>774671965</v>
      </c>
      <c r="AL2114" s="1" t="s">
        <v>8295</v>
      </c>
      <c r="AM2114" s="2">
        <v>45720.631863425922</v>
      </c>
      <c r="AN2114" s="1">
        <v>774671965</v>
      </c>
      <c r="AP2114" s="1">
        <v>5762796</v>
      </c>
      <c r="AQ2114" s="1" t="s">
        <v>83</v>
      </c>
      <c r="AR2114" s="2">
        <v>45722.832673611112</v>
      </c>
      <c r="AS2114" s="1" t="s">
        <v>84</v>
      </c>
      <c r="AT2114" s="2">
        <v>45722.333333333336</v>
      </c>
      <c r="AU2114" s="1" t="s">
        <v>85</v>
      </c>
      <c r="AV2114" s="1" t="s">
        <v>233</v>
      </c>
      <c r="AW2114" s="1" t="s">
        <v>234</v>
      </c>
      <c r="AX2114" s="1" t="s">
        <v>1317</v>
      </c>
      <c r="AZ2114" s="2">
        <v>45722.832673611112</v>
      </c>
      <c r="BB2114" s="1" t="s">
        <v>3887</v>
      </c>
      <c r="BC2114" s="1" t="s">
        <v>3888</v>
      </c>
      <c r="BD2114" s="1" t="s">
        <v>3889</v>
      </c>
      <c r="BE2114" s="1" t="s">
        <v>11930</v>
      </c>
      <c r="BF2114" s="1" t="s">
        <v>1319</v>
      </c>
    </row>
    <row r="2115" spans="1:58" x14ac:dyDescent="0.35">
      <c r="A2115" s="1">
        <v>3015366</v>
      </c>
      <c r="B2115" s="1" t="s">
        <v>223</v>
      </c>
      <c r="C2115" s="1">
        <v>39877421</v>
      </c>
      <c r="D2115" s="1">
        <v>339575324</v>
      </c>
      <c r="E2115" s="1" t="s">
        <v>59</v>
      </c>
      <c r="F2115" s="1" t="s">
        <v>60</v>
      </c>
      <c r="G2115" s="1" t="s">
        <v>11931</v>
      </c>
      <c r="H2115" s="1" t="s">
        <v>11932</v>
      </c>
      <c r="I2115" s="1">
        <v>785414655</v>
      </c>
      <c r="J2115" s="1" t="s">
        <v>11933</v>
      </c>
      <c r="K2115" s="1">
        <v>14</v>
      </c>
      <c r="L2115" s="1" t="s">
        <v>64</v>
      </c>
      <c r="M2115" s="1" t="s">
        <v>65</v>
      </c>
      <c r="N2115" s="2">
        <v>44862.445347222223</v>
      </c>
      <c r="O2115" s="1" t="s">
        <v>497</v>
      </c>
      <c r="Q2115" s="1" t="s">
        <v>67</v>
      </c>
      <c r="R2115" s="2">
        <v>45720.631828703707</v>
      </c>
      <c r="S2115" s="1" t="s">
        <v>10037</v>
      </c>
      <c r="T2115" s="1" t="s">
        <v>100</v>
      </c>
      <c r="U2115" s="1" t="s">
        <v>385</v>
      </c>
      <c r="V2115" s="1" t="s">
        <v>11934</v>
      </c>
      <c r="W2115" s="1" t="s">
        <v>263</v>
      </c>
      <c r="X2115" s="1" t="s">
        <v>840</v>
      </c>
      <c r="Y2115" s="1" t="s">
        <v>7964</v>
      </c>
      <c r="Z2115" s="1" t="s">
        <v>841</v>
      </c>
      <c r="AA2115" s="1" t="s">
        <v>7965</v>
      </c>
      <c r="AB2115" s="1" t="s">
        <v>124</v>
      </c>
      <c r="AE2115" s="2">
        <v>45720.631851851853</v>
      </c>
      <c r="AF2115" s="1" t="s">
        <v>77</v>
      </c>
      <c r="AH2115" s="1" t="s">
        <v>125</v>
      </c>
      <c r="AI2115" s="1" t="s">
        <v>106</v>
      </c>
      <c r="AJ2115" s="1" t="s">
        <v>107</v>
      </c>
      <c r="AK2115" s="1" t="s">
        <v>11935</v>
      </c>
      <c r="AL2115" s="1" t="s">
        <v>10037</v>
      </c>
      <c r="AM2115" s="2">
        <v>45720.631898148145</v>
      </c>
      <c r="AN2115" s="1" t="s">
        <v>11935</v>
      </c>
      <c r="AP2115" s="1">
        <v>5762800</v>
      </c>
      <c r="AQ2115" s="1" t="s">
        <v>83</v>
      </c>
      <c r="AR2115" s="2">
        <v>45721.55541666667</v>
      </c>
      <c r="AS2115" s="1" t="s">
        <v>84</v>
      </c>
      <c r="AT2115" s="2">
        <v>45722.333333333336</v>
      </c>
      <c r="AU2115" s="1" t="s">
        <v>85</v>
      </c>
      <c r="AV2115" s="1" t="s">
        <v>1328</v>
      </c>
      <c r="AW2115" s="1" t="s">
        <v>1329</v>
      </c>
      <c r="AX2115" s="1" t="s">
        <v>5262</v>
      </c>
      <c r="AZ2115" s="2">
        <v>45721.55541666667</v>
      </c>
      <c r="BB2115" s="1" t="s">
        <v>561</v>
      </c>
      <c r="BC2115" s="1" t="s">
        <v>562</v>
      </c>
      <c r="BD2115" s="1" t="s">
        <v>113</v>
      </c>
      <c r="BE2115" s="1" t="s">
        <v>11936</v>
      </c>
      <c r="BF2115" s="1" t="s">
        <v>1365</v>
      </c>
    </row>
    <row r="2116" spans="1:58" x14ac:dyDescent="0.35">
      <c r="A2116" s="1">
        <v>3015367</v>
      </c>
      <c r="B2116" s="1" t="s">
        <v>58</v>
      </c>
      <c r="C2116" s="1">
        <v>44299001</v>
      </c>
      <c r="D2116" s="1">
        <v>338016819</v>
      </c>
      <c r="E2116" s="1" t="s">
        <v>59</v>
      </c>
      <c r="F2116" s="1" t="s">
        <v>60</v>
      </c>
      <c r="G2116" s="1" t="s">
        <v>555</v>
      </c>
      <c r="H2116" s="1" t="s">
        <v>11937</v>
      </c>
      <c r="I2116" s="1">
        <v>781272174</v>
      </c>
      <c r="J2116" s="1" t="s">
        <v>3107</v>
      </c>
      <c r="K2116" s="1">
        <v>12</v>
      </c>
      <c r="L2116" s="1" t="s">
        <v>64</v>
      </c>
      <c r="M2116" s="1" t="s">
        <v>65</v>
      </c>
      <c r="N2116" s="2">
        <v>45579.525717592594</v>
      </c>
      <c r="O2116" s="1" t="s">
        <v>180</v>
      </c>
      <c r="Q2116" s="1" t="s">
        <v>67</v>
      </c>
      <c r="R2116" s="2">
        <v>45720.632465277777</v>
      </c>
      <c r="S2116" s="1" t="s">
        <v>752</v>
      </c>
      <c r="T2116" s="1" t="s">
        <v>69</v>
      </c>
      <c r="U2116" s="1" t="s">
        <v>160</v>
      </c>
      <c r="V2116" s="1" t="s">
        <v>11938</v>
      </c>
      <c r="Y2116" s="1" t="s">
        <v>1671</v>
      </c>
      <c r="Z2116" s="1" t="s">
        <v>1774</v>
      </c>
      <c r="AA2116" s="1" t="s">
        <v>1775</v>
      </c>
      <c r="AB2116" s="1" t="s">
        <v>11939</v>
      </c>
      <c r="AE2116" s="2">
        <v>45721.484525462962</v>
      </c>
      <c r="AF2116" s="1" t="s">
        <v>77</v>
      </c>
      <c r="AH2116" s="1" t="s">
        <v>78</v>
      </c>
      <c r="AI2116" s="1" t="s">
        <v>1000</v>
      </c>
      <c r="AJ2116" s="1" t="s">
        <v>303</v>
      </c>
      <c r="AK2116" s="1" t="s">
        <v>11940</v>
      </c>
      <c r="AL2116" s="1" t="s">
        <v>363</v>
      </c>
      <c r="AM2116" s="2">
        <v>45721.484594907408</v>
      </c>
      <c r="AN2116" s="1" t="s">
        <v>11940</v>
      </c>
      <c r="AO2116" s="1" t="s">
        <v>363</v>
      </c>
      <c r="AP2116" s="1">
        <v>5766611</v>
      </c>
      <c r="AQ2116" s="1" t="s">
        <v>83</v>
      </c>
      <c r="AR2116" s="2">
        <v>45722.552557870367</v>
      </c>
      <c r="AS2116" s="1" t="s">
        <v>84</v>
      </c>
      <c r="AT2116" s="2">
        <v>45721.333333333336</v>
      </c>
      <c r="AU2116" s="1" t="s">
        <v>85</v>
      </c>
      <c r="AV2116" s="1" t="s">
        <v>86</v>
      </c>
      <c r="AW2116" s="1" t="s">
        <v>87</v>
      </c>
      <c r="AX2116" s="1" t="s">
        <v>88</v>
      </c>
      <c r="AZ2116" s="2">
        <v>45722.552557870367</v>
      </c>
      <c r="BB2116" s="1" t="s">
        <v>537</v>
      </c>
      <c r="BC2116" s="1" t="s">
        <v>538</v>
      </c>
      <c r="BD2116" s="1" t="s">
        <v>91</v>
      </c>
      <c r="BE2116" s="1" t="s">
        <v>11941</v>
      </c>
      <c r="BF2116" s="1" t="s">
        <v>363</v>
      </c>
    </row>
    <row r="2117" spans="1:58" x14ac:dyDescent="0.35">
      <c r="A2117" s="1">
        <v>3015368</v>
      </c>
      <c r="B2117" s="1" t="s">
        <v>58</v>
      </c>
      <c r="C2117" s="1">
        <v>32637401</v>
      </c>
      <c r="D2117" s="1">
        <v>338700304</v>
      </c>
      <c r="E2117" s="1" t="s">
        <v>59</v>
      </c>
      <c r="F2117" s="1" t="s">
        <v>60</v>
      </c>
      <c r="G2117" s="1" t="s">
        <v>291</v>
      </c>
      <c r="H2117" s="1" t="s">
        <v>11942</v>
      </c>
      <c r="I2117" s="1">
        <v>776502804</v>
      </c>
      <c r="J2117" s="1" t="s">
        <v>8796</v>
      </c>
      <c r="K2117" s="1">
        <v>20</v>
      </c>
      <c r="L2117" s="1" t="s">
        <v>294</v>
      </c>
      <c r="M2117" s="1" t="s">
        <v>295</v>
      </c>
      <c r="N2117" s="2">
        <v>45061.830520833333</v>
      </c>
      <c r="O2117" s="1" t="s">
        <v>520</v>
      </c>
      <c r="Q2117" s="1" t="s">
        <v>67</v>
      </c>
      <c r="R2117" s="2">
        <v>45720.632638888892</v>
      </c>
      <c r="S2117" s="1" t="s">
        <v>7451</v>
      </c>
      <c r="T2117" s="1" t="s">
        <v>412</v>
      </c>
      <c r="U2117" s="1" t="s">
        <v>618</v>
      </c>
      <c r="V2117" s="1" t="s">
        <v>11943</v>
      </c>
      <c r="W2117" s="1" t="s">
        <v>653</v>
      </c>
      <c r="X2117" s="1" t="s">
        <v>654</v>
      </c>
      <c r="Y2117" s="1" t="s">
        <v>11944</v>
      </c>
      <c r="Z2117" s="1" t="s">
        <v>606</v>
      </c>
      <c r="AA2117" s="1" t="s">
        <v>11945</v>
      </c>
      <c r="AB2117" s="1" t="s">
        <v>1842</v>
      </c>
      <c r="AC2117" s="1">
        <v>15</v>
      </c>
      <c r="AE2117" s="2">
        <v>45721.702986111108</v>
      </c>
      <c r="AF2117" s="1" t="s">
        <v>417</v>
      </c>
      <c r="AG2117" s="1">
        <v>48</v>
      </c>
      <c r="AH2117" s="1" t="s">
        <v>125</v>
      </c>
      <c r="AI2117" s="1" t="s">
        <v>464</v>
      </c>
      <c r="AJ2117" s="1" t="s">
        <v>492</v>
      </c>
      <c r="AK2117" s="1" t="s">
        <v>11946</v>
      </c>
      <c r="AL2117" s="1" t="s">
        <v>494</v>
      </c>
      <c r="AM2117" s="2">
        <v>45721.703113425923</v>
      </c>
      <c r="AN2117" s="1" t="s">
        <v>11946</v>
      </c>
      <c r="AO2117" s="1" t="s">
        <v>494</v>
      </c>
      <c r="AP2117" s="1">
        <v>5768626</v>
      </c>
      <c r="AQ2117" s="1" t="s">
        <v>83</v>
      </c>
      <c r="AR2117" s="2">
        <v>45722.334722222222</v>
      </c>
      <c r="AS2117" s="1" t="s">
        <v>84</v>
      </c>
      <c r="AT2117" s="2">
        <v>45721.333333333336</v>
      </c>
      <c r="AU2117" s="1" t="s">
        <v>85</v>
      </c>
      <c r="AV2117" s="1" t="s">
        <v>468</v>
      </c>
      <c r="AW2117" s="1" t="s">
        <v>469</v>
      </c>
      <c r="AX2117" s="1" t="s">
        <v>495</v>
      </c>
      <c r="AY2117" s="2">
        <v>45723.702986111108</v>
      </c>
      <c r="AZ2117" s="2">
        <v>45722.334722222222</v>
      </c>
      <c r="BA2117" s="1" t="s">
        <v>419</v>
      </c>
      <c r="BB2117" s="1" t="s">
        <v>367</v>
      </c>
      <c r="BC2117" s="1" t="s">
        <v>368</v>
      </c>
      <c r="BD2117" s="1" t="s">
        <v>368</v>
      </c>
      <c r="BF2117" s="1" t="s">
        <v>467</v>
      </c>
    </row>
    <row r="2118" spans="1:58" x14ac:dyDescent="0.35">
      <c r="A2118" s="1">
        <v>3015369</v>
      </c>
      <c r="B2118" s="1" t="s">
        <v>58</v>
      </c>
      <c r="C2118" s="1">
        <v>37878681</v>
      </c>
      <c r="D2118" s="1">
        <v>338435532</v>
      </c>
      <c r="E2118" s="1" t="s">
        <v>59</v>
      </c>
      <c r="F2118" s="1" t="s">
        <v>60</v>
      </c>
      <c r="G2118" s="1" t="s">
        <v>11785</v>
      </c>
      <c r="I2118" s="1">
        <v>775170412</v>
      </c>
      <c r="J2118" s="1" t="s">
        <v>11947</v>
      </c>
      <c r="K2118" s="1">
        <v>20</v>
      </c>
      <c r="L2118" s="1" t="s">
        <v>294</v>
      </c>
      <c r="M2118" s="1" t="s">
        <v>295</v>
      </c>
      <c r="N2118" s="2">
        <v>45356.758738425924</v>
      </c>
      <c r="O2118" s="1" t="s">
        <v>520</v>
      </c>
      <c r="Q2118" s="1" t="s">
        <v>67</v>
      </c>
      <c r="R2118" s="2">
        <v>45720.632870370369</v>
      </c>
      <c r="S2118" s="1" t="s">
        <v>411</v>
      </c>
      <c r="T2118" s="1" t="s">
        <v>412</v>
      </c>
      <c r="U2118" s="1" t="s">
        <v>70</v>
      </c>
      <c r="V2118" s="1" t="s">
        <v>11948</v>
      </c>
      <c r="W2118" s="1" t="s">
        <v>72</v>
      </c>
      <c r="X2118" s="1" t="s">
        <v>73</v>
      </c>
      <c r="Y2118" s="1" t="s">
        <v>2548</v>
      </c>
      <c r="Z2118" s="1" t="s">
        <v>4143</v>
      </c>
      <c r="AA2118" s="1" t="s">
        <v>11787</v>
      </c>
      <c r="AB2118" s="1" t="s">
        <v>11787</v>
      </c>
      <c r="AE2118" s="2">
        <v>45720.632881944446</v>
      </c>
      <c r="AF2118" s="1" t="s">
        <v>417</v>
      </c>
      <c r="AG2118" s="1">
        <v>48</v>
      </c>
      <c r="AH2118" s="1" t="s">
        <v>125</v>
      </c>
      <c r="AI2118" s="1" t="s">
        <v>106</v>
      </c>
      <c r="AJ2118" s="1" t="s">
        <v>378</v>
      </c>
      <c r="AK2118" s="1" t="s">
        <v>11949</v>
      </c>
      <c r="AL2118" s="1" t="s">
        <v>411</v>
      </c>
      <c r="AM2118" s="2">
        <v>45720.632939814815</v>
      </c>
      <c r="AN2118" s="1" t="s">
        <v>11949</v>
      </c>
      <c r="AP2118" s="1">
        <v>5762812</v>
      </c>
      <c r="AQ2118" s="1" t="s">
        <v>83</v>
      </c>
      <c r="AR2118" s="2">
        <v>45721.569039351853</v>
      </c>
      <c r="AS2118" s="1" t="s">
        <v>84</v>
      </c>
      <c r="AT2118" s="2">
        <v>45722.3125</v>
      </c>
      <c r="AU2118" s="1" t="s">
        <v>85</v>
      </c>
      <c r="AV2118" s="1" t="s">
        <v>2382</v>
      </c>
      <c r="AW2118" s="1" t="s">
        <v>2383</v>
      </c>
      <c r="AX2118" s="1" t="s">
        <v>2384</v>
      </c>
      <c r="AY2118" s="2">
        <v>45722.632881944446</v>
      </c>
      <c r="AZ2118" s="2">
        <v>45721.569039351853</v>
      </c>
      <c r="BA2118" s="1" t="s">
        <v>419</v>
      </c>
      <c r="BB2118" s="1" t="s">
        <v>765</v>
      </c>
      <c r="BC2118" s="1" t="s">
        <v>766</v>
      </c>
      <c r="BD2118" s="1" t="s">
        <v>767</v>
      </c>
      <c r="BE2118" s="1" t="s">
        <v>11950</v>
      </c>
      <c r="BF2118" s="1" t="s">
        <v>363</v>
      </c>
    </row>
    <row r="2119" spans="1:58" x14ac:dyDescent="0.35">
      <c r="A2119" s="1">
        <v>3015370</v>
      </c>
      <c r="B2119" s="1" t="s">
        <v>1203</v>
      </c>
      <c r="C2119" s="1">
        <v>35825521</v>
      </c>
      <c r="D2119" s="1">
        <v>339615954</v>
      </c>
      <c r="E2119" s="1" t="s">
        <v>59</v>
      </c>
      <c r="F2119" s="1" t="s">
        <v>60</v>
      </c>
      <c r="G2119" s="1" t="s">
        <v>3379</v>
      </c>
      <c r="H2119" s="1" t="s">
        <v>11951</v>
      </c>
      <c r="I2119" s="1">
        <v>774252106</v>
      </c>
      <c r="J2119" s="1" t="s">
        <v>11952</v>
      </c>
      <c r="K2119" s="1">
        <v>16</v>
      </c>
      <c r="L2119" s="1" t="s">
        <v>64</v>
      </c>
      <c r="M2119" s="1" t="s">
        <v>65</v>
      </c>
      <c r="N2119" s="2">
        <v>44959.583344907405</v>
      </c>
      <c r="O2119" s="1" t="s">
        <v>497</v>
      </c>
      <c r="Q2119" s="1" t="s">
        <v>67</v>
      </c>
      <c r="R2119" s="2">
        <v>45720.63354166667</v>
      </c>
      <c r="S2119" s="1" t="s">
        <v>782</v>
      </c>
      <c r="T2119" s="1" t="s">
        <v>783</v>
      </c>
      <c r="U2119" s="1" t="s">
        <v>70</v>
      </c>
      <c r="V2119" s="1" t="s">
        <v>11953</v>
      </c>
      <c r="Y2119" s="1" t="s">
        <v>4675</v>
      </c>
      <c r="Z2119" s="1" t="s">
        <v>894</v>
      </c>
      <c r="AA2119" s="1" t="s">
        <v>10753</v>
      </c>
      <c r="AB2119" s="1" t="s">
        <v>124</v>
      </c>
      <c r="AE2119" s="2">
        <v>45720.633726851855</v>
      </c>
      <c r="AF2119" s="1" t="s">
        <v>77</v>
      </c>
      <c r="AH2119" s="1" t="s">
        <v>125</v>
      </c>
      <c r="AI2119" s="1" t="s">
        <v>106</v>
      </c>
      <c r="AJ2119" s="1" t="s">
        <v>1740</v>
      </c>
      <c r="AL2119" s="1" t="s">
        <v>782</v>
      </c>
      <c r="AM2119" s="2">
        <v>45720.633773148147</v>
      </c>
      <c r="AO2119" s="1" t="s">
        <v>782</v>
      </c>
      <c r="AP2119" s="1">
        <v>5762816</v>
      </c>
      <c r="AQ2119" s="1" t="s">
        <v>83</v>
      </c>
      <c r="AR2119" s="2">
        <v>45722.506006944444</v>
      </c>
      <c r="AS2119" s="1" t="s">
        <v>84</v>
      </c>
      <c r="AT2119" s="2">
        <v>45720.5625</v>
      </c>
      <c r="AU2119" s="1" t="s">
        <v>573</v>
      </c>
      <c r="AV2119" s="1" t="s">
        <v>1446</v>
      </c>
      <c r="AW2119" s="1" t="s">
        <v>1447</v>
      </c>
      <c r="AX2119" s="1" t="s">
        <v>2323</v>
      </c>
      <c r="AZ2119" s="2">
        <v>45722.506006944444</v>
      </c>
      <c r="BB2119" s="1" t="s">
        <v>703</v>
      </c>
      <c r="BC2119" s="1" t="s">
        <v>677</v>
      </c>
      <c r="BD2119" s="1" t="s">
        <v>704</v>
      </c>
      <c r="BE2119" s="1" t="s">
        <v>11954</v>
      </c>
      <c r="BF2119" s="1" t="s">
        <v>886</v>
      </c>
    </row>
    <row r="2120" spans="1:58" x14ac:dyDescent="0.35">
      <c r="A2120" s="1">
        <v>3015371</v>
      </c>
      <c r="B2120" s="1" t="s">
        <v>58</v>
      </c>
      <c r="C2120" s="1">
        <v>41912431</v>
      </c>
      <c r="D2120" s="1">
        <v>338563411</v>
      </c>
      <c r="E2120" s="1" t="s">
        <v>59</v>
      </c>
      <c r="F2120" s="1" t="s">
        <v>60</v>
      </c>
      <c r="G2120" s="1" t="s">
        <v>422</v>
      </c>
      <c r="H2120" s="1" t="s">
        <v>8449</v>
      </c>
      <c r="I2120" s="1">
        <v>775472731</v>
      </c>
      <c r="J2120" s="1" t="s">
        <v>1297</v>
      </c>
      <c r="K2120" s="1">
        <v>13</v>
      </c>
      <c r="L2120" s="1" t="s">
        <v>64</v>
      </c>
      <c r="M2120" s="1" t="s">
        <v>65</v>
      </c>
      <c r="N2120" s="2">
        <v>45224.416666666664</v>
      </c>
      <c r="O2120" s="1" t="s">
        <v>66</v>
      </c>
      <c r="Q2120" s="1" t="s">
        <v>67</v>
      </c>
      <c r="R2120" s="2">
        <v>45720.633935185186</v>
      </c>
      <c r="S2120" s="1" t="s">
        <v>7053</v>
      </c>
      <c r="T2120" s="1" t="s">
        <v>1021</v>
      </c>
      <c r="U2120" s="1" t="s">
        <v>1219</v>
      </c>
      <c r="V2120" s="1" t="s">
        <v>11955</v>
      </c>
      <c r="W2120" s="1" t="s">
        <v>72</v>
      </c>
      <c r="X2120" s="1" t="s">
        <v>2112</v>
      </c>
      <c r="Z2120" s="1" t="s">
        <v>2999</v>
      </c>
      <c r="AA2120" s="1" t="s">
        <v>11956</v>
      </c>
      <c r="AB2120" s="1" t="s">
        <v>124</v>
      </c>
      <c r="AE2120" s="2">
        <v>45720.634004629632</v>
      </c>
      <c r="AF2120" s="1" t="s">
        <v>77</v>
      </c>
      <c r="AH2120" s="1" t="s">
        <v>125</v>
      </c>
      <c r="AI2120" s="1" t="s">
        <v>79</v>
      </c>
      <c r="AJ2120" s="1" t="s">
        <v>6406</v>
      </c>
      <c r="AK2120" s="1" t="s">
        <v>11957</v>
      </c>
      <c r="AL2120" s="1" t="s">
        <v>7053</v>
      </c>
      <c r="AM2120" s="2">
        <v>45720.634050925924</v>
      </c>
      <c r="AN2120" s="1" t="s">
        <v>11957</v>
      </c>
      <c r="AP2120" s="1">
        <v>5762817</v>
      </c>
      <c r="AQ2120" s="1" t="s">
        <v>83</v>
      </c>
      <c r="AR2120" s="2">
        <v>45720.710023148145</v>
      </c>
      <c r="AS2120" s="1" t="s">
        <v>84</v>
      </c>
      <c r="AT2120" s="2">
        <v>45722.333333333336</v>
      </c>
      <c r="AU2120" s="1" t="s">
        <v>85</v>
      </c>
      <c r="AV2120" s="1" t="s">
        <v>2117</v>
      </c>
      <c r="AW2120" s="1" t="s">
        <v>2118</v>
      </c>
      <c r="AX2120" s="1" t="s">
        <v>3859</v>
      </c>
      <c r="AZ2120" s="2">
        <v>45720.710023148145</v>
      </c>
      <c r="BB2120" s="1" t="s">
        <v>1425</v>
      </c>
      <c r="BC2120" s="1" t="s">
        <v>1426</v>
      </c>
      <c r="BD2120" s="1" t="s">
        <v>1427</v>
      </c>
      <c r="BE2120" s="1" t="s">
        <v>4319</v>
      </c>
      <c r="BF2120" s="1" t="s">
        <v>875</v>
      </c>
    </row>
    <row r="2121" spans="1:58" x14ac:dyDescent="0.35">
      <c r="A2121" s="1">
        <v>3015372</v>
      </c>
      <c r="B2121" s="1" t="s">
        <v>58</v>
      </c>
      <c r="C2121" s="1">
        <v>35470261</v>
      </c>
      <c r="D2121" s="1">
        <v>338244808</v>
      </c>
      <c r="E2121" s="1" t="s">
        <v>59</v>
      </c>
      <c r="F2121" s="1" t="s">
        <v>60</v>
      </c>
      <c r="G2121" s="1" t="s">
        <v>11958</v>
      </c>
      <c r="H2121" s="1" t="s">
        <v>11959</v>
      </c>
      <c r="I2121" s="1">
        <v>783749647</v>
      </c>
      <c r="J2121" s="1" t="s">
        <v>11960</v>
      </c>
      <c r="K2121" s="1">
        <v>12</v>
      </c>
      <c r="L2121" s="1" t="s">
        <v>64</v>
      </c>
      <c r="M2121" s="1" t="s">
        <v>65</v>
      </c>
      <c r="N2121" s="2">
        <v>43763.824594907404</v>
      </c>
      <c r="O2121" s="1" t="s">
        <v>616</v>
      </c>
      <c r="Q2121" s="1" t="s">
        <v>67</v>
      </c>
      <c r="R2121" s="2">
        <v>45720.63417824074</v>
      </c>
      <c r="S2121" s="1" t="s">
        <v>1418</v>
      </c>
      <c r="T2121" s="1" t="s">
        <v>1021</v>
      </c>
      <c r="U2121" s="1" t="s">
        <v>101</v>
      </c>
      <c r="V2121" s="1" t="s">
        <v>11961</v>
      </c>
      <c r="Y2121" s="1" t="s">
        <v>1461</v>
      </c>
      <c r="Z2121" s="1" t="s">
        <v>75</v>
      </c>
      <c r="AA2121" s="1" t="s">
        <v>6376</v>
      </c>
      <c r="AB2121" s="1" t="s">
        <v>6376</v>
      </c>
      <c r="AC2121" s="1">
        <v>2619</v>
      </c>
      <c r="AE2121" s="2">
        <v>45720.634305555555</v>
      </c>
      <c r="AF2121" s="1" t="s">
        <v>77</v>
      </c>
      <c r="AH2121" s="1" t="s">
        <v>125</v>
      </c>
      <c r="AI2121" s="1" t="s">
        <v>79</v>
      </c>
      <c r="AJ2121" s="1" t="s">
        <v>283</v>
      </c>
      <c r="AK2121" s="1" t="s">
        <v>1423</v>
      </c>
      <c r="AL2121" s="1" t="s">
        <v>1418</v>
      </c>
      <c r="AM2121" s="2">
        <v>45720.634409722225</v>
      </c>
      <c r="AN2121" s="1" t="s">
        <v>1423</v>
      </c>
      <c r="AP2121" s="1">
        <v>5762821</v>
      </c>
      <c r="AQ2121" s="1" t="s">
        <v>83</v>
      </c>
      <c r="AR2121" s="2">
        <v>45721.581585648149</v>
      </c>
      <c r="AS2121" s="1" t="s">
        <v>84</v>
      </c>
      <c r="AT2121" s="2">
        <v>45722.326388888891</v>
      </c>
      <c r="AU2121" s="1" t="s">
        <v>85</v>
      </c>
      <c r="AV2121" s="1" t="s">
        <v>645</v>
      </c>
      <c r="AW2121" s="1" t="s">
        <v>646</v>
      </c>
      <c r="AX2121" s="1" t="s">
        <v>2446</v>
      </c>
      <c r="AZ2121" s="2">
        <v>45721.581585648149</v>
      </c>
      <c r="BB2121" s="1" t="s">
        <v>1003</v>
      </c>
      <c r="BC2121" s="1" t="s">
        <v>595</v>
      </c>
      <c r="BD2121" s="1" t="s">
        <v>1004</v>
      </c>
      <c r="BE2121" s="1" t="s">
        <v>11962</v>
      </c>
      <c r="BF2121" s="1" t="s">
        <v>3123</v>
      </c>
    </row>
    <row r="2122" spans="1:58" x14ac:dyDescent="0.35">
      <c r="A2122" s="1">
        <v>3015373</v>
      </c>
      <c r="B2122" s="1" t="s">
        <v>223</v>
      </c>
      <c r="C2122" s="1">
        <v>36215231</v>
      </c>
      <c r="D2122" s="1">
        <v>338945460</v>
      </c>
      <c r="E2122" s="1" t="s">
        <v>59</v>
      </c>
      <c r="F2122" s="1" t="s">
        <v>60</v>
      </c>
      <c r="G2122" s="1" t="s">
        <v>2510</v>
      </c>
      <c r="I2122" s="1">
        <v>773603469</v>
      </c>
      <c r="J2122" s="1" t="s">
        <v>848</v>
      </c>
      <c r="K2122" s="1">
        <v>13</v>
      </c>
      <c r="L2122" s="1" t="s">
        <v>64</v>
      </c>
      <c r="M2122" s="1" t="s">
        <v>65</v>
      </c>
      <c r="N2122" s="2">
        <v>45154.791666666664</v>
      </c>
      <c r="O2122" s="1" t="s">
        <v>98</v>
      </c>
      <c r="Q2122" s="1" t="s">
        <v>67</v>
      </c>
      <c r="R2122" s="2">
        <v>45720.634502314817</v>
      </c>
      <c r="S2122" s="1" t="s">
        <v>5353</v>
      </c>
      <c r="T2122" s="1" t="s">
        <v>100</v>
      </c>
      <c r="U2122" s="1" t="s">
        <v>385</v>
      </c>
      <c r="V2122" s="1" t="s">
        <v>11963</v>
      </c>
      <c r="W2122" s="1" t="s">
        <v>653</v>
      </c>
      <c r="X2122" s="1" t="s">
        <v>942</v>
      </c>
      <c r="Y2122" s="1" t="s">
        <v>4851</v>
      </c>
      <c r="Z2122" s="1" t="s">
        <v>1476</v>
      </c>
      <c r="AA2122" s="1" t="s">
        <v>1477</v>
      </c>
      <c r="AB2122" s="1" t="s">
        <v>11964</v>
      </c>
      <c r="AE2122" s="2">
        <v>45720.634513888886</v>
      </c>
      <c r="AF2122" s="1" t="s">
        <v>77</v>
      </c>
      <c r="AH2122" s="1" t="s">
        <v>125</v>
      </c>
      <c r="AI2122" s="1" t="s">
        <v>360</v>
      </c>
      <c r="AJ2122" s="1" t="s">
        <v>107</v>
      </c>
      <c r="AK2122" s="1" t="s">
        <v>11965</v>
      </c>
      <c r="AL2122" s="1" t="s">
        <v>5353</v>
      </c>
      <c r="AM2122" s="2">
        <v>45720.634548611109</v>
      </c>
      <c r="AN2122" s="1" t="s">
        <v>11965</v>
      </c>
      <c r="AP2122" s="1">
        <v>5762825</v>
      </c>
      <c r="AQ2122" s="1" t="s">
        <v>83</v>
      </c>
      <c r="AR2122" s="2">
        <v>45721.654317129629</v>
      </c>
      <c r="AS2122" s="1" t="s">
        <v>84</v>
      </c>
      <c r="AT2122" s="2">
        <v>45720.333333333336</v>
      </c>
      <c r="AU2122" s="1" t="s">
        <v>573</v>
      </c>
      <c r="AV2122" s="1" t="s">
        <v>947</v>
      </c>
      <c r="AW2122" s="1" t="s">
        <v>948</v>
      </c>
      <c r="AX2122" s="1" t="s">
        <v>1664</v>
      </c>
      <c r="AZ2122" s="2">
        <v>45721.654317129629</v>
      </c>
      <c r="BB2122" s="1" t="s">
        <v>1480</v>
      </c>
      <c r="BC2122" s="1" t="s">
        <v>1481</v>
      </c>
      <c r="BD2122" s="1" t="s">
        <v>1482</v>
      </c>
      <c r="BE2122" s="1" t="s">
        <v>11966</v>
      </c>
      <c r="BF2122" s="1" t="s">
        <v>1484</v>
      </c>
    </row>
    <row r="2123" spans="1:58" x14ac:dyDescent="0.35">
      <c r="A2123" s="1">
        <v>3015374</v>
      </c>
      <c r="B2123" s="1" t="s">
        <v>58</v>
      </c>
      <c r="C2123" s="1">
        <v>39217081</v>
      </c>
      <c r="D2123" s="1">
        <v>338253741</v>
      </c>
      <c r="E2123" s="1" t="s">
        <v>59</v>
      </c>
      <c r="F2123" s="1" t="s">
        <v>60</v>
      </c>
      <c r="G2123" s="1" t="s">
        <v>8761</v>
      </c>
      <c r="H2123" s="1" t="s">
        <v>11967</v>
      </c>
      <c r="I2123" s="1">
        <v>783043396</v>
      </c>
      <c r="J2123" s="1" t="s">
        <v>5569</v>
      </c>
      <c r="K2123" s="1">
        <v>12</v>
      </c>
      <c r="L2123" s="1" t="s">
        <v>64</v>
      </c>
      <c r="M2123" s="1" t="s">
        <v>65</v>
      </c>
      <c r="N2123" s="2">
        <v>45077</v>
      </c>
      <c r="O2123" s="1" t="s">
        <v>180</v>
      </c>
      <c r="Q2123" s="1" t="s">
        <v>67</v>
      </c>
      <c r="R2123" s="2">
        <v>45720.63453703704</v>
      </c>
      <c r="S2123" s="1" t="s">
        <v>2729</v>
      </c>
      <c r="T2123" s="1" t="s">
        <v>69</v>
      </c>
      <c r="U2123" s="1" t="s">
        <v>2761</v>
      </c>
      <c r="V2123" s="1" t="s">
        <v>11968</v>
      </c>
      <c r="W2123" s="1" t="s">
        <v>72</v>
      </c>
      <c r="X2123" s="1" t="s">
        <v>73</v>
      </c>
      <c r="Y2123" s="1" t="s">
        <v>8935</v>
      </c>
      <c r="Z2123" s="1">
        <v>18</v>
      </c>
      <c r="AA2123" s="1">
        <v>18</v>
      </c>
      <c r="AB2123" s="1" t="s">
        <v>124</v>
      </c>
      <c r="AE2123" s="2">
        <v>45720.634560185186</v>
      </c>
      <c r="AF2123" s="1" t="s">
        <v>77</v>
      </c>
      <c r="AH2123" s="1" t="s">
        <v>125</v>
      </c>
      <c r="AI2123" s="1" t="s">
        <v>79</v>
      </c>
      <c r="AJ2123" s="1" t="s">
        <v>283</v>
      </c>
      <c r="AK2123" s="1" t="s">
        <v>11969</v>
      </c>
      <c r="AL2123" s="1" t="s">
        <v>2729</v>
      </c>
      <c r="AM2123" s="2">
        <v>45720.634629629632</v>
      </c>
      <c r="AN2123" s="1" t="s">
        <v>11969</v>
      </c>
      <c r="AP2123" s="1">
        <v>5762827</v>
      </c>
      <c r="AQ2123" s="1" t="s">
        <v>83</v>
      </c>
      <c r="AR2123" s="2">
        <v>45721.486111111109</v>
      </c>
      <c r="AS2123" s="1" t="s">
        <v>84</v>
      </c>
      <c r="AT2123" s="2">
        <v>45722.319444444445</v>
      </c>
      <c r="AU2123" s="1" t="s">
        <v>85</v>
      </c>
      <c r="AV2123" s="1" t="s">
        <v>2382</v>
      </c>
      <c r="AW2123" s="1" t="s">
        <v>2383</v>
      </c>
      <c r="AX2123" s="1" t="s">
        <v>2384</v>
      </c>
      <c r="AZ2123" s="2">
        <v>45721.486111111109</v>
      </c>
      <c r="BB2123" s="1" t="s">
        <v>111</v>
      </c>
      <c r="BC2123" s="1" t="s">
        <v>112</v>
      </c>
      <c r="BD2123" s="1" t="s">
        <v>113</v>
      </c>
      <c r="BE2123" s="1" t="s">
        <v>11970</v>
      </c>
      <c r="BF2123" s="1" t="s">
        <v>2073</v>
      </c>
    </row>
    <row r="2124" spans="1:58" x14ac:dyDescent="0.35">
      <c r="A2124" s="1">
        <v>3015375</v>
      </c>
      <c r="B2124" s="1" t="s">
        <v>1203</v>
      </c>
      <c r="C2124" s="1">
        <v>41952021</v>
      </c>
      <c r="D2124" s="1">
        <v>338010884</v>
      </c>
      <c r="E2124" s="1" t="s">
        <v>59</v>
      </c>
      <c r="F2124" s="1" t="s">
        <v>60</v>
      </c>
      <c r="G2124" s="1" t="s">
        <v>11971</v>
      </c>
      <c r="H2124" s="1" t="s">
        <v>11972</v>
      </c>
      <c r="I2124" s="1">
        <v>781124707</v>
      </c>
      <c r="J2124" s="1" t="s">
        <v>11298</v>
      </c>
      <c r="K2124" s="1">
        <v>20</v>
      </c>
      <c r="L2124" s="1" t="s">
        <v>294</v>
      </c>
      <c r="M2124" s="1" t="s">
        <v>295</v>
      </c>
      <c r="N2124" s="2">
        <v>45696.437141203707</v>
      </c>
      <c r="O2124" s="1" t="s">
        <v>497</v>
      </c>
      <c r="Q2124" s="1" t="s">
        <v>67</v>
      </c>
      <c r="R2124" s="2">
        <v>45720.634733796294</v>
      </c>
      <c r="S2124" s="1" t="s">
        <v>397</v>
      </c>
      <c r="T2124" s="1" t="s">
        <v>69</v>
      </c>
      <c r="U2124" s="1" t="s">
        <v>385</v>
      </c>
      <c r="V2124" s="1" t="s">
        <v>11973</v>
      </c>
      <c r="W2124" s="1" t="s">
        <v>72</v>
      </c>
      <c r="X2124" s="1" t="s">
        <v>356</v>
      </c>
      <c r="Y2124" s="1" t="s">
        <v>8282</v>
      </c>
      <c r="Z2124" s="1" t="s">
        <v>75</v>
      </c>
      <c r="AA2124" s="1" t="s">
        <v>7381</v>
      </c>
      <c r="AB2124" s="1" t="s">
        <v>7381</v>
      </c>
      <c r="AE2124" s="2">
        <v>45720.634756944448</v>
      </c>
      <c r="AF2124" s="1" t="s">
        <v>77</v>
      </c>
      <c r="AH2124" s="1" t="s">
        <v>78</v>
      </c>
      <c r="AI2124" s="1" t="s">
        <v>360</v>
      </c>
      <c r="AJ2124" s="1" t="s">
        <v>107</v>
      </c>
      <c r="AK2124" s="1" t="s">
        <v>11974</v>
      </c>
      <c r="AL2124" s="1" t="s">
        <v>397</v>
      </c>
      <c r="AM2124" s="2">
        <v>45720.634826388887</v>
      </c>
      <c r="AN2124" s="1" t="s">
        <v>11974</v>
      </c>
      <c r="AP2124" s="1">
        <v>5762828</v>
      </c>
      <c r="AQ2124" s="1" t="s">
        <v>83</v>
      </c>
      <c r="AR2124" s="2">
        <v>45721.471388888887</v>
      </c>
      <c r="AS2124" s="1" t="s">
        <v>84</v>
      </c>
      <c r="AT2124" s="2">
        <v>45722.322916666664</v>
      </c>
      <c r="AU2124" s="1" t="s">
        <v>85</v>
      </c>
      <c r="AV2124" s="1" t="s">
        <v>645</v>
      </c>
      <c r="AW2124" s="1" t="s">
        <v>646</v>
      </c>
      <c r="AX2124" s="1" t="s">
        <v>2446</v>
      </c>
      <c r="AZ2124" s="2">
        <v>45721.471388888887</v>
      </c>
      <c r="BB2124" s="1" t="s">
        <v>286</v>
      </c>
      <c r="BC2124" s="1" t="s">
        <v>287</v>
      </c>
      <c r="BD2124" s="1" t="s">
        <v>288</v>
      </c>
      <c r="BE2124" s="1" t="s">
        <v>11975</v>
      </c>
      <c r="BF2124" s="1" t="s">
        <v>1612</v>
      </c>
    </row>
    <row r="2125" spans="1:58" x14ac:dyDescent="0.35">
      <c r="A2125" s="1">
        <v>3015376</v>
      </c>
      <c r="B2125" s="1" t="s">
        <v>58</v>
      </c>
      <c r="C2125" s="1">
        <v>40741311</v>
      </c>
      <c r="D2125" s="1">
        <v>338587090</v>
      </c>
      <c r="E2125" s="1" t="s">
        <v>59</v>
      </c>
      <c r="F2125" s="1" t="s">
        <v>60</v>
      </c>
      <c r="G2125" s="1" t="s">
        <v>769</v>
      </c>
      <c r="H2125" s="1" t="s">
        <v>1028</v>
      </c>
      <c r="I2125" s="1">
        <v>774085253</v>
      </c>
      <c r="J2125" s="1" t="s">
        <v>11976</v>
      </c>
      <c r="K2125" s="1">
        <v>12</v>
      </c>
      <c r="L2125" s="1" t="s">
        <v>64</v>
      </c>
      <c r="M2125" s="1" t="s">
        <v>65</v>
      </c>
      <c r="N2125" s="2">
        <v>45028.556944444441</v>
      </c>
      <c r="O2125" s="1" t="s">
        <v>66</v>
      </c>
      <c r="Q2125" s="1" t="s">
        <v>67</v>
      </c>
      <c r="R2125" s="2">
        <v>45720.634872685187</v>
      </c>
      <c r="S2125" s="1" t="s">
        <v>1081</v>
      </c>
      <c r="T2125" s="1" t="s">
        <v>69</v>
      </c>
      <c r="U2125" s="1" t="s">
        <v>70</v>
      </c>
      <c r="V2125" s="1" t="s">
        <v>11977</v>
      </c>
      <c r="Y2125" s="1" t="s">
        <v>3674</v>
      </c>
      <c r="Z2125" s="1" t="s">
        <v>1352</v>
      </c>
      <c r="AA2125" s="1" t="s">
        <v>1352</v>
      </c>
      <c r="AB2125" s="1" t="s">
        <v>11978</v>
      </c>
      <c r="AE2125" s="2">
        <v>45721.567199074074</v>
      </c>
      <c r="AF2125" s="1" t="s">
        <v>77</v>
      </c>
      <c r="AH2125" s="1" t="s">
        <v>125</v>
      </c>
      <c r="AI2125" s="1" t="s">
        <v>58</v>
      </c>
      <c r="AJ2125" s="1" t="s">
        <v>126</v>
      </c>
      <c r="AK2125" s="1" t="s">
        <v>11979</v>
      </c>
      <c r="AL2125" s="1" t="s">
        <v>1936</v>
      </c>
      <c r="AM2125" s="2">
        <v>45721.567314814813</v>
      </c>
      <c r="AN2125" s="1" t="s">
        <v>11979</v>
      </c>
      <c r="AO2125" s="1" t="s">
        <v>1936</v>
      </c>
      <c r="AP2125" s="1">
        <v>5767276</v>
      </c>
      <c r="AQ2125" s="1" t="s">
        <v>83</v>
      </c>
      <c r="AR2125" s="2">
        <v>45722.451041666667</v>
      </c>
      <c r="AS2125" s="1" t="s">
        <v>84</v>
      </c>
      <c r="AT2125" s="2">
        <v>45721.5625</v>
      </c>
      <c r="AU2125" s="1" t="s">
        <v>85</v>
      </c>
      <c r="AV2125" s="1" t="s">
        <v>189</v>
      </c>
      <c r="AW2125" s="1" t="s">
        <v>190</v>
      </c>
      <c r="AX2125" s="1" t="s">
        <v>191</v>
      </c>
      <c r="AZ2125" s="2">
        <v>45722.451041666667</v>
      </c>
      <c r="BB2125" s="1" t="s">
        <v>551</v>
      </c>
      <c r="BC2125" s="1" t="s">
        <v>552</v>
      </c>
      <c r="BD2125" s="1" t="s">
        <v>553</v>
      </c>
      <c r="BE2125" s="1" t="s">
        <v>597</v>
      </c>
      <c r="BF2125" s="1" t="s">
        <v>598</v>
      </c>
    </row>
    <row r="2126" spans="1:58" x14ac:dyDescent="0.35">
      <c r="A2126" s="1">
        <v>3015377</v>
      </c>
      <c r="B2126" s="1" t="s">
        <v>223</v>
      </c>
      <c r="C2126" s="1">
        <v>44398201</v>
      </c>
      <c r="D2126" s="1">
        <v>339483053</v>
      </c>
      <c r="E2126" s="1" t="s">
        <v>59</v>
      </c>
      <c r="F2126" s="1" t="s">
        <v>60</v>
      </c>
      <c r="G2126" s="1" t="s">
        <v>9300</v>
      </c>
      <c r="H2126" s="1" t="s">
        <v>11980</v>
      </c>
      <c r="I2126" s="1">
        <v>776154523</v>
      </c>
      <c r="J2126" s="1" t="s">
        <v>11981</v>
      </c>
      <c r="K2126" s="1">
        <v>15</v>
      </c>
      <c r="L2126" s="1" t="s">
        <v>64</v>
      </c>
      <c r="M2126" s="1" t="s">
        <v>65</v>
      </c>
      <c r="N2126" s="2">
        <v>45632.458333333336</v>
      </c>
      <c r="O2126" s="1" t="s">
        <v>98</v>
      </c>
      <c r="Q2126" s="1" t="s">
        <v>67</v>
      </c>
      <c r="R2126" s="2">
        <v>45720.636689814812</v>
      </c>
      <c r="S2126" s="1" t="s">
        <v>6807</v>
      </c>
      <c r="T2126" s="1" t="s">
        <v>100</v>
      </c>
      <c r="U2126" s="1" t="s">
        <v>70</v>
      </c>
      <c r="V2126" s="1" t="s">
        <v>11982</v>
      </c>
      <c r="W2126" s="1" t="s">
        <v>143</v>
      </c>
      <c r="X2126" s="1" t="s">
        <v>143</v>
      </c>
      <c r="Y2126" s="1" t="s">
        <v>4109</v>
      </c>
      <c r="Z2126" s="1" t="s">
        <v>4110</v>
      </c>
      <c r="AA2126" s="1" t="s">
        <v>4110</v>
      </c>
      <c r="AB2126" s="1" t="s">
        <v>124</v>
      </c>
      <c r="AE2126" s="2">
        <v>45720.636770833335</v>
      </c>
      <c r="AF2126" s="1" t="s">
        <v>77</v>
      </c>
      <c r="AH2126" s="1" t="s">
        <v>78</v>
      </c>
      <c r="AI2126" s="1" t="s">
        <v>106</v>
      </c>
      <c r="AJ2126" s="1" t="s">
        <v>1212</v>
      </c>
      <c r="AK2126" s="1" t="s">
        <v>11983</v>
      </c>
      <c r="AL2126" s="1" t="s">
        <v>6807</v>
      </c>
      <c r="AM2126" s="2">
        <v>45720.636817129627</v>
      </c>
      <c r="AN2126" s="1" t="s">
        <v>11983</v>
      </c>
      <c r="AP2126" s="1">
        <v>5762840</v>
      </c>
      <c r="AQ2126" s="1" t="s">
        <v>83</v>
      </c>
      <c r="AR2126" s="2">
        <v>45721.413657407407</v>
      </c>
      <c r="AS2126" s="1" t="s">
        <v>84</v>
      </c>
      <c r="AT2126" s="2">
        <v>45722.333333333336</v>
      </c>
      <c r="AU2126" s="1" t="s">
        <v>85</v>
      </c>
      <c r="AV2126" s="1" t="s">
        <v>149</v>
      </c>
      <c r="AW2126" s="1" t="s">
        <v>150</v>
      </c>
      <c r="AX2126" s="1" t="s">
        <v>151</v>
      </c>
      <c r="AZ2126" s="2">
        <v>45721.413657407407</v>
      </c>
      <c r="BB2126" s="1" t="s">
        <v>746</v>
      </c>
      <c r="BC2126" s="1" t="s">
        <v>747</v>
      </c>
      <c r="BD2126" s="1" t="s">
        <v>748</v>
      </c>
      <c r="BE2126" s="1" t="s">
        <v>11984</v>
      </c>
      <c r="BF2126" s="1" t="s">
        <v>290</v>
      </c>
    </row>
    <row r="2127" spans="1:58" x14ac:dyDescent="0.35">
      <c r="A2127" s="1">
        <v>3015378</v>
      </c>
      <c r="B2127" s="1" t="s">
        <v>58</v>
      </c>
      <c r="C2127" s="1">
        <v>34145451</v>
      </c>
      <c r="D2127" s="1">
        <v>338370036</v>
      </c>
      <c r="E2127" s="1" t="s">
        <v>59</v>
      </c>
      <c r="F2127" s="1" t="s">
        <v>60</v>
      </c>
      <c r="G2127" s="1" t="s">
        <v>116</v>
      </c>
      <c r="H2127" s="1" t="s">
        <v>11985</v>
      </c>
      <c r="I2127" s="1">
        <v>776432088</v>
      </c>
      <c r="J2127" s="1" t="s">
        <v>7492</v>
      </c>
      <c r="K2127" s="1">
        <v>13</v>
      </c>
      <c r="L2127" s="1" t="s">
        <v>64</v>
      </c>
      <c r="M2127" s="1" t="s">
        <v>65</v>
      </c>
      <c r="N2127" s="2">
        <v>44805</v>
      </c>
      <c r="O2127" s="1" t="s">
        <v>180</v>
      </c>
      <c r="Q2127" s="1" t="s">
        <v>67</v>
      </c>
      <c r="R2127" s="2">
        <v>45720.637569444443</v>
      </c>
      <c r="S2127" s="1" t="s">
        <v>5781</v>
      </c>
      <c r="T2127" s="1" t="s">
        <v>100</v>
      </c>
      <c r="U2127" s="1" t="s">
        <v>1098</v>
      </c>
      <c r="V2127" s="1" t="s">
        <v>11986</v>
      </c>
      <c r="W2127" s="1" t="s">
        <v>162</v>
      </c>
      <c r="X2127" s="1" t="s">
        <v>163</v>
      </c>
      <c r="Y2127" s="1" t="s">
        <v>5517</v>
      </c>
      <c r="Z2127" s="1" t="s">
        <v>165</v>
      </c>
      <c r="AA2127" s="1" t="s">
        <v>4066</v>
      </c>
      <c r="AB2127" s="1" t="s">
        <v>4066</v>
      </c>
      <c r="AC2127" s="1">
        <v>254</v>
      </c>
      <c r="AE2127" s="2">
        <v>45722.480891203704</v>
      </c>
      <c r="AF2127" s="1" t="s">
        <v>77</v>
      </c>
      <c r="AH2127" s="1" t="s">
        <v>125</v>
      </c>
      <c r="AI2127" s="1" t="s">
        <v>1000</v>
      </c>
      <c r="AJ2127" s="1" t="s">
        <v>80</v>
      </c>
      <c r="AL2127" s="1" t="s">
        <v>176</v>
      </c>
      <c r="AM2127" s="2">
        <v>45722.481342592589</v>
      </c>
      <c r="AN2127" s="1" t="s">
        <v>11987</v>
      </c>
      <c r="AO2127" s="1" t="s">
        <v>176</v>
      </c>
      <c r="AP2127" s="1">
        <v>5771237</v>
      </c>
      <c r="AQ2127" s="1" t="s">
        <v>83</v>
      </c>
      <c r="AR2127" s="2">
        <v>45724.717083333337</v>
      </c>
      <c r="AS2127" s="1" t="s">
        <v>84</v>
      </c>
      <c r="AT2127" s="2">
        <v>45722.333333333336</v>
      </c>
      <c r="AU2127" s="1" t="s">
        <v>573</v>
      </c>
      <c r="AV2127" s="1" t="s">
        <v>270</v>
      </c>
      <c r="AW2127" s="1" t="s">
        <v>271</v>
      </c>
      <c r="AX2127" s="1" t="s">
        <v>272</v>
      </c>
      <c r="AZ2127" s="2">
        <v>45724.717083333337</v>
      </c>
      <c r="BB2127" s="1" t="s">
        <v>1102</v>
      </c>
      <c r="BC2127" s="1" t="s">
        <v>1103</v>
      </c>
      <c r="BD2127" s="1" t="s">
        <v>1104</v>
      </c>
      <c r="BE2127" s="1" t="s">
        <v>11988</v>
      </c>
      <c r="BF2127" s="1" t="s">
        <v>176</v>
      </c>
    </row>
    <row r="2128" spans="1:58" x14ac:dyDescent="0.35">
      <c r="A2128" s="1">
        <v>3015379</v>
      </c>
      <c r="B2128" s="1" t="s">
        <v>58</v>
      </c>
      <c r="C2128" s="1">
        <v>42406421</v>
      </c>
      <c r="D2128" s="1">
        <v>338439429</v>
      </c>
      <c r="E2128" s="1" t="s">
        <v>59</v>
      </c>
      <c r="F2128" s="1" t="s">
        <v>60</v>
      </c>
      <c r="G2128" s="1" t="s">
        <v>116</v>
      </c>
      <c r="H2128" s="1" t="s">
        <v>1647</v>
      </c>
      <c r="I2128" s="1">
        <v>338439429</v>
      </c>
      <c r="J2128" s="1" t="s">
        <v>330</v>
      </c>
      <c r="K2128" s="1">
        <v>13</v>
      </c>
      <c r="L2128" s="1" t="s">
        <v>64</v>
      </c>
      <c r="M2128" s="1" t="s">
        <v>65</v>
      </c>
      <c r="N2128" s="2">
        <v>45625.041666666664</v>
      </c>
      <c r="O2128" s="1" t="s">
        <v>66</v>
      </c>
      <c r="Q2128" s="1" t="s">
        <v>67</v>
      </c>
      <c r="R2128" s="2">
        <v>45720.637789351851</v>
      </c>
      <c r="S2128" s="1" t="s">
        <v>1941</v>
      </c>
      <c r="T2128" s="1" t="s">
        <v>100</v>
      </c>
      <c r="U2128" s="1" t="s">
        <v>70</v>
      </c>
      <c r="V2128" s="1" t="s">
        <v>11989</v>
      </c>
      <c r="Y2128" s="1" t="s">
        <v>11990</v>
      </c>
      <c r="Z2128" s="1" t="s">
        <v>2999</v>
      </c>
      <c r="AA2128" s="1" t="s">
        <v>11991</v>
      </c>
      <c r="AB2128" s="1" t="s">
        <v>124</v>
      </c>
      <c r="AE2128" s="2">
        <v>45720.637812499997</v>
      </c>
      <c r="AF2128" s="1" t="s">
        <v>77</v>
      </c>
      <c r="AH2128" s="1" t="s">
        <v>78</v>
      </c>
      <c r="AI2128" s="1" t="s">
        <v>79</v>
      </c>
      <c r="AJ2128" s="1" t="s">
        <v>378</v>
      </c>
      <c r="AK2128" s="1" t="s">
        <v>10262</v>
      </c>
      <c r="AL2128" s="1" t="s">
        <v>1941</v>
      </c>
      <c r="AM2128" s="2">
        <v>45721.60429398148</v>
      </c>
      <c r="AN2128" s="1" t="s">
        <v>3617</v>
      </c>
      <c r="AO2128" s="1" t="s">
        <v>349</v>
      </c>
      <c r="AP2128" s="1">
        <v>5767627</v>
      </c>
      <c r="AQ2128" s="1" t="s">
        <v>83</v>
      </c>
      <c r="AR2128" s="2">
        <v>45721.863738425927</v>
      </c>
      <c r="AS2128" s="1" t="s">
        <v>84</v>
      </c>
      <c r="AT2128" s="2">
        <v>45721.5625</v>
      </c>
      <c r="AU2128" s="1" t="s">
        <v>85</v>
      </c>
      <c r="AV2128" s="1" t="s">
        <v>342</v>
      </c>
      <c r="AW2128" s="1" t="s">
        <v>343</v>
      </c>
      <c r="AX2128" s="1" t="s">
        <v>344</v>
      </c>
      <c r="AZ2128" s="2">
        <v>45721.863738425927</v>
      </c>
      <c r="BB2128" s="1" t="s">
        <v>367</v>
      </c>
      <c r="BC2128" s="1" t="s">
        <v>368</v>
      </c>
      <c r="BD2128" s="1" t="s">
        <v>368</v>
      </c>
      <c r="BF2128" s="1" t="s">
        <v>4171</v>
      </c>
    </row>
    <row r="2129" spans="1:58" x14ac:dyDescent="0.35">
      <c r="A2129" s="1">
        <v>3015380</v>
      </c>
      <c r="B2129" s="1" t="s">
        <v>58</v>
      </c>
      <c r="C2129" s="1">
        <v>42471801</v>
      </c>
      <c r="D2129" s="1">
        <v>338611923</v>
      </c>
      <c r="E2129" s="1" t="s">
        <v>59</v>
      </c>
      <c r="F2129" s="1" t="s">
        <v>60</v>
      </c>
      <c r="G2129" s="1" t="s">
        <v>275</v>
      </c>
      <c r="H2129" s="1" t="s">
        <v>827</v>
      </c>
      <c r="I2129" s="1">
        <v>777661377</v>
      </c>
      <c r="J2129" s="1" t="s">
        <v>8731</v>
      </c>
      <c r="K2129" s="1">
        <v>12</v>
      </c>
      <c r="L2129" s="1" t="s">
        <v>64</v>
      </c>
      <c r="M2129" s="1" t="s">
        <v>65</v>
      </c>
      <c r="N2129" s="2">
        <v>45650.666666666664</v>
      </c>
      <c r="O2129" s="1" t="s">
        <v>66</v>
      </c>
      <c r="Q2129" s="1" t="s">
        <v>67</v>
      </c>
      <c r="R2129" s="2">
        <v>45720.637824074074</v>
      </c>
      <c r="S2129" s="1" t="s">
        <v>2318</v>
      </c>
      <c r="T2129" s="1" t="s">
        <v>69</v>
      </c>
      <c r="U2129" s="1" t="s">
        <v>70</v>
      </c>
      <c r="V2129" s="1" t="s">
        <v>11992</v>
      </c>
      <c r="Y2129" s="1" t="s">
        <v>3754</v>
      </c>
      <c r="Z2129" s="1" t="s">
        <v>1211</v>
      </c>
      <c r="AA2129" s="1" t="s">
        <v>1211</v>
      </c>
      <c r="AB2129" s="1" t="s">
        <v>124</v>
      </c>
      <c r="AE2129" s="2">
        <v>45720.63784722222</v>
      </c>
      <c r="AF2129" s="1" t="s">
        <v>77</v>
      </c>
      <c r="AH2129" s="1" t="s">
        <v>125</v>
      </c>
      <c r="AI2129" s="1" t="s">
        <v>79</v>
      </c>
      <c r="AJ2129" s="1" t="s">
        <v>378</v>
      </c>
      <c r="AK2129" s="1" t="s">
        <v>11992</v>
      </c>
      <c r="AL2129" s="1" t="s">
        <v>2318</v>
      </c>
      <c r="AM2129" s="2">
        <v>45720.637962962966</v>
      </c>
      <c r="AN2129" s="1" t="s">
        <v>11992</v>
      </c>
      <c r="AP2129" s="1">
        <v>5762846</v>
      </c>
      <c r="AQ2129" s="1" t="s">
        <v>83</v>
      </c>
      <c r="AR2129" s="2">
        <v>45721.502650462964</v>
      </c>
      <c r="AS2129" s="1" t="s">
        <v>84</v>
      </c>
      <c r="AT2129" s="2">
        <v>45722.333333333336</v>
      </c>
      <c r="AU2129" s="1" t="s">
        <v>85</v>
      </c>
      <c r="AV2129" s="1" t="s">
        <v>1196</v>
      </c>
      <c r="AW2129" s="1" t="s">
        <v>1197</v>
      </c>
      <c r="AX2129" s="1" t="s">
        <v>3983</v>
      </c>
      <c r="AZ2129" s="2">
        <v>45721.502650462964</v>
      </c>
      <c r="BB2129" s="1" t="s">
        <v>765</v>
      </c>
      <c r="BC2129" s="1" t="s">
        <v>766</v>
      </c>
      <c r="BD2129" s="1" t="s">
        <v>767</v>
      </c>
      <c r="BE2129" s="1" t="s">
        <v>4188</v>
      </c>
      <c r="BF2129" s="1" t="s">
        <v>1484</v>
      </c>
    </row>
    <row r="2130" spans="1:58" x14ac:dyDescent="0.35">
      <c r="A2130" s="1">
        <v>3015381</v>
      </c>
      <c r="B2130" s="1" t="s">
        <v>58</v>
      </c>
      <c r="C2130" s="1">
        <v>44455151</v>
      </c>
      <c r="D2130" s="1">
        <v>338930075</v>
      </c>
      <c r="E2130" s="1" t="s">
        <v>59</v>
      </c>
      <c r="F2130" s="1" t="s">
        <v>60</v>
      </c>
      <c r="G2130" s="1" t="s">
        <v>2644</v>
      </c>
      <c r="H2130" s="1" t="s">
        <v>496</v>
      </c>
      <c r="K2130" s="1">
        <v>13</v>
      </c>
      <c r="L2130" s="1" t="s">
        <v>64</v>
      </c>
      <c r="M2130" s="1" t="s">
        <v>65</v>
      </c>
      <c r="N2130" s="2">
        <v>45713.47388888889</v>
      </c>
      <c r="O2130" s="1" t="s">
        <v>66</v>
      </c>
      <c r="Q2130" s="1" t="s">
        <v>67</v>
      </c>
      <c r="R2130" s="2">
        <v>45720.638113425928</v>
      </c>
      <c r="S2130" s="1" t="s">
        <v>11993</v>
      </c>
      <c r="T2130" s="1" t="s">
        <v>5961</v>
      </c>
      <c r="U2130" s="1" t="s">
        <v>70</v>
      </c>
      <c r="V2130" s="1" t="s">
        <v>11994</v>
      </c>
      <c r="W2130" s="1" t="s">
        <v>162</v>
      </c>
      <c r="X2130" s="1" t="s">
        <v>163</v>
      </c>
      <c r="Y2130" s="1" t="s">
        <v>1688</v>
      </c>
      <c r="Z2130" s="1" t="s">
        <v>165</v>
      </c>
      <c r="AA2130" s="1" t="s">
        <v>165</v>
      </c>
      <c r="AB2130" s="1" t="s">
        <v>124</v>
      </c>
      <c r="AE2130" s="2">
        <v>45720.640277777777</v>
      </c>
      <c r="AF2130" s="1" t="s">
        <v>77</v>
      </c>
      <c r="AH2130" s="1" t="s">
        <v>125</v>
      </c>
      <c r="AI2130" s="1" t="s">
        <v>79</v>
      </c>
      <c r="AJ2130" s="1" t="s">
        <v>1740</v>
      </c>
      <c r="AL2130" s="1" t="s">
        <v>11993</v>
      </c>
      <c r="AM2130" s="2">
        <v>45720.640486111108</v>
      </c>
      <c r="AO2130" s="1" t="s">
        <v>11993</v>
      </c>
      <c r="AP2130" s="1">
        <v>5762879</v>
      </c>
      <c r="AQ2130" s="1" t="s">
        <v>83</v>
      </c>
      <c r="AR2130" s="2">
        <v>45721.558541666665</v>
      </c>
      <c r="AS2130" s="1" t="s">
        <v>84</v>
      </c>
      <c r="AT2130" s="2">
        <v>45720.333333333336</v>
      </c>
      <c r="AU2130" s="1" t="s">
        <v>573</v>
      </c>
      <c r="AV2130" s="1" t="s">
        <v>169</v>
      </c>
      <c r="AW2130" s="1" t="s">
        <v>170</v>
      </c>
      <c r="AX2130" s="1" t="s">
        <v>1734</v>
      </c>
      <c r="AZ2130" s="2">
        <v>45721.558541666665</v>
      </c>
      <c r="BB2130" s="1" t="s">
        <v>192</v>
      </c>
      <c r="BC2130" s="1" t="s">
        <v>193</v>
      </c>
      <c r="BD2130" s="1" t="s">
        <v>194</v>
      </c>
      <c r="BE2130" s="1" t="s">
        <v>11995</v>
      </c>
      <c r="BF2130" s="1" t="s">
        <v>176</v>
      </c>
    </row>
    <row r="2131" spans="1:58" x14ac:dyDescent="0.35">
      <c r="A2131" s="1">
        <v>3015382</v>
      </c>
      <c r="B2131" s="1" t="s">
        <v>58</v>
      </c>
      <c r="C2131" s="1">
        <v>41098171</v>
      </c>
      <c r="D2131" s="1">
        <v>338560627</v>
      </c>
      <c r="E2131" s="1" t="s">
        <v>59</v>
      </c>
      <c r="F2131" s="1" t="s">
        <v>60</v>
      </c>
      <c r="G2131" s="1" t="s">
        <v>1539</v>
      </c>
      <c r="H2131" s="1" t="s">
        <v>10514</v>
      </c>
      <c r="I2131" s="1">
        <v>781949464</v>
      </c>
      <c r="J2131" s="1" t="s">
        <v>11996</v>
      </c>
      <c r="K2131" s="1">
        <v>12</v>
      </c>
      <c r="L2131" s="1" t="s">
        <v>64</v>
      </c>
      <c r="M2131" s="1" t="s">
        <v>65</v>
      </c>
      <c r="N2131" s="2">
        <v>45093.663738425923</v>
      </c>
      <c r="O2131" s="1" t="s">
        <v>66</v>
      </c>
      <c r="Q2131" s="1" t="s">
        <v>67</v>
      </c>
      <c r="R2131" s="2">
        <v>45720.638715277775</v>
      </c>
      <c r="S2131" s="1" t="s">
        <v>2780</v>
      </c>
      <c r="T2131" s="1" t="s">
        <v>69</v>
      </c>
      <c r="U2131" s="1" t="s">
        <v>70</v>
      </c>
      <c r="V2131" s="1" t="s">
        <v>11997</v>
      </c>
      <c r="W2131" s="1" t="s">
        <v>72</v>
      </c>
      <c r="X2131" s="1" t="s">
        <v>73</v>
      </c>
      <c r="Y2131" s="1" t="s">
        <v>2359</v>
      </c>
      <c r="Z2131" s="1" t="s">
        <v>2851</v>
      </c>
      <c r="AA2131" s="1" t="s">
        <v>2852</v>
      </c>
      <c r="AB2131" s="1" t="s">
        <v>11998</v>
      </c>
      <c r="AE2131" s="2">
        <v>45721.456979166665</v>
      </c>
      <c r="AF2131" s="1" t="s">
        <v>77</v>
      </c>
      <c r="AH2131" s="1" t="s">
        <v>78</v>
      </c>
      <c r="AI2131" s="1" t="s">
        <v>58</v>
      </c>
      <c r="AJ2131" s="1" t="s">
        <v>687</v>
      </c>
      <c r="AK2131" s="1" t="s">
        <v>11999</v>
      </c>
      <c r="AL2131" s="1" t="s">
        <v>1439</v>
      </c>
      <c r="AM2131" s="2">
        <v>45721.457129629627</v>
      </c>
      <c r="AN2131" s="1" t="s">
        <v>11999</v>
      </c>
      <c r="AO2131" s="1" t="s">
        <v>1439</v>
      </c>
      <c r="AP2131" s="1">
        <v>5766384</v>
      </c>
      <c r="AQ2131" s="1" t="s">
        <v>83</v>
      </c>
      <c r="AR2131" s="2">
        <v>45721.488958333335</v>
      </c>
      <c r="AS2131" s="1" t="s">
        <v>84</v>
      </c>
      <c r="AT2131" s="2">
        <v>45721.333333333336</v>
      </c>
      <c r="AU2131" s="1" t="s">
        <v>85</v>
      </c>
      <c r="AV2131" s="1" t="s">
        <v>251</v>
      </c>
      <c r="AW2131" s="1" t="s">
        <v>252</v>
      </c>
      <c r="AX2131" s="1" t="s">
        <v>253</v>
      </c>
      <c r="AZ2131" s="2">
        <v>45721.488958333335</v>
      </c>
      <c r="BB2131" s="1" t="s">
        <v>551</v>
      </c>
      <c r="BC2131" s="1" t="s">
        <v>552</v>
      </c>
      <c r="BD2131" s="1" t="s">
        <v>553</v>
      </c>
      <c r="BE2131" s="1" t="s">
        <v>12000</v>
      </c>
      <c r="BF2131" s="1" t="s">
        <v>196</v>
      </c>
    </row>
    <row r="2132" spans="1:58" x14ac:dyDescent="0.35">
      <c r="A2132" s="1">
        <v>3015383</v>
      </c>
      <c r="B2132" s="1" t="s">
        <v>223</v>
      </c>
      <c r="C2132" s="1">
        <v>41760801</v>
      </c>
      <c r="D2132" s="1">
        <v>338246741</v>
      </c>
      <c r="E2132" s="1" t="s">
        <v>59</v>
      </c>
      <c r="F2132" s="1" t="s">
        <v>60</v>
      </c>
      <c r="G2132" s="1" t="s">
        <v>509</v>
      </c>
      <c r="H2132" s="1" t="s">
        <v>139</v>
      </c>
      <c r="I2132" s="1">
        <v>777779306</v>
      </c>
      <c r="J2132" s="1" t="s">
        <v>12001</v>
      </c>
      <c r="K2132" s="1">
        <v>12</v>
      </c>
      <c r="L2132" s="1" t="s">
        <v>64</v>
      </c>
      <c r="M2132" s="1" t="s">
        <v>65</v>
      </c>
      <c r="N2132" s="2">
        <v>45664.666678240741</v>
      </c>
      <c r="O2132" s="1" t="s">
        <v>98</v>
      </c>
      <c r="Q2132" s="1" t="s">
        <v>67</v>
      </c>
      <c r="R2132" s="2">
        <v>45720.638923611114</v>
      </c>
      <c r="S2132" s="1" t="s">
        <v>5283</v>
      </c>
      <c r="T2132" s="1" t="s">
        <v>100</v>
      </c>
      <c r="U2132" s="1" t="s">
        <v>70</v>
      </c>
      <c r="V2132" s="1" t="s">
        <v>12002</v>
      </c>
      <c r="W2132" s="1" t="s">
        <v>72</v>
      </c>
      <c r="X2132" s="1" t="s">
        <v>356</v>
      </c>
      <c r="Y2132" s="1" t="s">
        <v>8282</v>
      </c>
      <c r="Z2132" s="1" t="s">
        <v>2851</v>
      </c>
      <c r="AA2132" s="1" t="s">
        <v>3243</v>
      </c>
      <c r="AB2132" s="1" t="s">
        <v>124</v>
      </c>
      <c r="AE2132" s="2">
        <v>45720.638935185183</v>
      </c>
      <c r="AF2132" s="1" t="s">
        <v>77</v>
      </c>
      <c r="AH2132" s="1" t="s">
        <v>125</v>
      </c>
      <c r="AI2132" s="1" t="s">
        <v>360</v>
      </c>
      <c r="AJ2132" s="1" t="s">
        <v>1740</v>
      </c>
      <c r="AK2132" s="1" t="s">
        <v>12003</v>
      </c>
      <c r="AL2132" s="1" t="s">
        <v>5283</v>
      </c>
      <c r="AM2132" s="2">
        <v>45720.639027777775</v>
      </c>
      <c r="AN2132" s="1" t="s">
        <v>12003</v>
      </c>
      <c r="AP2132" s="1">
        <v>5762866</v>
      </c>
      <c r="AQ2132" s="1" t="s">
        <v>83</v>
      </c>
      <c r="AR2132" s="2">
        <v>45721.474212962959</v>
      </c>
      <c r="AS2132" s="1" t="s">
        <v>84</v>
      </c>
      <c r="AT2132" s="2">
        <v>45722.319444444445</v>
      </c>
      <c r="AU2132" s="1" t="s">
        <v>85</v>
      </c>
      <c r="AV2132" s="1" t="s">
        <v>645</v>
      </c>
      <c r="AW2132" s="1" t="s">
        <v>646</v>
      </c>
      <c r="AX2132" s="1" t="s">
        <v>2446</v>
      </c>
      <c r="AZ2132" s="2">
        <v>45721.474212962959</v>
      </c>
      <c r="BB2132" s="1" t="s">
        <v>703</v>
      </c>
      <c r="BC2132" s="1" t="s">
        <v>677</v>
      </c>
      <c r="BD2132" s="1" t="s">
        <v>704</v>
      </c>
      <c r="BE2132" s="1" t="s">
        <v>12004</v>
      </c>
      <c r="BF2132" s="1" t="s">
        <v>6916</v>
      </c>
    </row>
    <row r="2133" spans="1:58" x14ac:dyDescent="0.35">
      <c r="A2133" s="1">
        <v>3015384</v>
      </c>
      <c r="B2133" s="1" t="s">
        <v>223</v>
      </c>
      <c r="C2133" s="1">
        <v>34367311</v>
      </c>
      <c r="D2133" s="1">
        <v>339541419</v>
      </c>
      <c r="E2133" s="1" t="s">
        <v>59</v>
      </c>
      <c r="F2133" s="1" t="s">
        <v>60</v>
      </c>
      <c r="G2133" s="1" t="s">
        <v>769</v>
      </c>
      <c r="H2133" s="1" t="s">
        <v>12005</v>
      </c>
      <c r="I2133" s="1">
        <v>775219344</v>
      </c>
      <c r="J2133" s="1" t="s">
        <v>12006</v>
      </c>
      <c r="K2133" s="1">
        <v>14</v>
      </c>
      <c r="L2133" s="1" t="s">
        <v>64</v>
      </c>
      <c r="M2133" s="1" t="s">
        <v>65</v>
      </c>
      <c r="N2133" s="2">
        <v>45176.542361111111</v>
      </c>
      <c r="O2133" s="1" t="s">
        <v>98</v>
      </c>
      <c r="Q2133" s="1" t="s">
        <v>67</v>
      </c>
      <c r="R2133" s="2">
        <v>45720.639178240737</v>
      </c>
      <c r="S2133" s="1" t="s">
        <v>7661</v>
      </c>
      <c r="T2133" s="1" t="s">
        <v>69</v>
      </c>
      <c r="U2133" s="1" t="s">
        <v>101</v>
      </c>
      <c r="V2133" s="1" t="s">
        <v>12007</v>
      </c>
      <c r="Y2133" s="1" t="s">
        <v>4165</v>
      </c>
      <c r="Z2133" s="1" t="s">
        <v>852</v>
      </c>
      <c r="AA2133" s="1" t="s">
        <v>7681</v>
      </c>
      <c r="AB2133" s="1" t="s">
        <v>7681</v>
      </c>
      <c r="AE2133" s="2">
        <v>45720.639201388891</v>
      </c>
      <c r="AF2133" s="1" t="s">
        <v>77</v>
      </c>
      <c r="AH2133" s="1" t="s">
        <v>125</v>
      </c>
      <c r="AI2133" s="1" t="s">
        <v>106</v>
      </c>
      <c r="AJ2133" s="1" t="s">
        <v>1326</v>
      </c>
      <c r="AK2133" s="1" t="s">
        <v>12007</v>
      </c>
      <c r="AL2133" s="1" t="s">
        <v>7661</v>
      </c>
      <c r="AM2133" s="2">
        <v>45720.639236111114</v>
      </c>
      <c r="AN2133" s="1" t="s">
        <v>12007</v>
      </c>
      <c r="AP2133" s="1">
        <v>5762867</v>
      </c>
      <c r="AQ2133" s="1" t="s">
        <v>83</v>
      </c>
      <c r="AR2133" s="2">
        <v>45721.612002314818</v>
      </c>
      <c r="AS2133" s="1" t="s">
        <v>84</v>
      </c>
      <c r="AT2133" s="2">
        <v>45722.368055555555</v>
      </c>
      <c r="AU2133" s="1" t="s">
        <v>85</v>
      </c>
      <c r="AV2133" s="1" t="s">
        <v>108</v>
      </c>
      <c r="AW2133" s="1" t="s">
        <v>109</v>
      </c>
      <c r="AX2133" s="1" t="s">
        <v>110</v>
      </c>
      <c r="AZ2133" s="2">
        <v>45721.612002314818</v>
      </c>
      <c r="BB2133" s="1" t="s">
        <v>1060</v>
      </c>
      <c r="BC2133" s="1" t="s">
        <v>1061</v>
      </c>
      <c r="BD2133" s="1" t="s">
        <v>1062</v>
      </c>
      <c r="BE2133" s="1" t="s">
        <v>12008</v>
      </c>
      <c r="BF2133" s="1" t="s">
        <v>115</v>
      </c>
    </row>
    <row r="2134" spans="1:58" x14ac:dyDescent="0.35">
      <c r="A2134" s="1">
        <v>3015385</v>
      </c>
      <c r="B2134" s="1" t="s">
        <v>58</v>
      </c>
      <c r="C2134" s="1">
        <v>40654111</v>
      </c>
      <c r="D2134" s="1">
        <v>339991368</v>
      </c>
      <c r="E2134" s="1" t="s">
        <v>59</v>
      </c>
      <c r="F2134" s="1" t="s">
        <v>60</v>
      </c>
      <c r="G2134" s="1" t="s">
        <v>116</v>
      </c>
      <c r="H2134" s="1" t="s">
        <v>12009</v>
      </c>
      <c r="I2134" s="1">
        <v>777836519</v>
      </c>
      <c r="J2134" s="1" t="s">
        <v>12010</v>
      </c>
      <c r="K2134" s="1">
        <v>14</v>
      </c>
      <c r="L2134" s="1" t="s">
        <v>64</v>
      </c>
      <c r="M2134" s="1" t="s">
        <v>65</v>
      </c>
      <c r="N2134" s="2">
        <v>45030.581967592596</v>
      </c>
      <c r="O2134" s="1" t="s">
        <v>66</v>
      </c>
      <c r="Q2134" s="1" t="s">
        <v>67</v>
      </c>
      <c r="R2134" s="2">
        <v>45720.639432870368</v>
      </c>
      <c r="S2134" s="1" t="s">
        <v>4835</v>
      </c>
      <c r="T2134" s="1" t="s">
        <v>69</v>
      </c>
      <c r="U2134" s="1" t="s">
        <v>70</v>
      </c>
      <c r="V2134" s="1" t="s">
        <v>12011</v>
      </c>
      <c r="Y2134" s="1" t="s">
        <v>12012</v>
      </c>
      <c r="Z2134" s="1" t="s">
        <v>852</v>
      </c>
      <c r="AA2134" s="1" t="s">
        <v>1111</v>
      </c>
      <c r="AB2134" s="1" t="s">
        <v>124</v>
      </c>
      <c r="AE2134" s="2">
        <v>45720.639444444445</v>
      </c>
      <c r="AF2134" s="1" t="s">
        <v>77</v>
      </c>
      <c r="AH2134" s="1" t="s">
        <v>125</v>
      </c>
      <c r="AI2134" s="1" t="s">
        <v>79</v>
      </c>
      <c r="AJ2134" s="1" t="s">
        <v>378</v>
      </c>
      <c r="AK2134" s="1" t="s">
        <v>4838</v>
      </c>
      <c r="AL2134" s="1" t="s">
        <v>4835</v>
      </c>
      <c r="AM2134" s="2">
        <v>45720.639479166668</v>
      </c>
      <c r="AN2134" s="1" t="s">
        <v>4838</v>
      </c>
      <c r="AP2134" s="1">
        <v>5762871</v>
      </c>
      <c r="AQ2134" s="1" t="s">
        <v>83</v>
      </c>
      <c r="AR2134" s="2">
        <v>45721.798657407409</v>
      </c>
      <c r="AS2134" s="1" t="s">
        <v>84</v>
      </c>
      <c r="AT2134" s="2">
        <v>45722.368055555555</v>
      </c>
      <c r="AU2134" s="1" t="s">
        <v>85</v>
      </c>
      <c r="AV2134" s="1" t="s">
        <v>108</v>
      </c>
      <c r="AW2134" s="1" t="s">
        <v>109</v>
      </c>
      <c r="AX2134" s="1" t="s">
        <v>1965</v>
      </c>
      <c r="AZ2134" s="2">
        <v>45721.798657407409</v>
      </c>
      <c r="BB2134" s="1" t="s">
        <v>89</v>
      </c>
      <c r="BC2134" s="1" t="s">
        <v>90</v>
      </c>
      <c r="BD2134" s="1" t="s">
        <v>91</v>
      </c>
      <c r="BE2134" s="1" t="s">
        <v>12013</v>
      </c>
      <c r="BF2134" s="1" t="s">
        <v>274</v>
      </c>
    </row>
    <row r="2135" spans="1:58" x14ac:dyDescent="0.35">
      <c r="A2135" s="1">
        <v>3015386</v>
      </c>
      <c r="B2135" s="1" t="s">
        <v>58</v>
      </c>
      <c r="C2135" s="1">
        <v>39347311</v>
      </c>
      <c r="D2135" s="1">
        <v>339551159</v>
      </c>
      <c r="E2135" s="1" t="s">
        <v>59</v>
      </c>
      <c r="F2135" s="1" t="s">
        <v>60</v>
      </c>
      <c r="G2135" s="1" t="s">
        <v>12014</v>
      </c>
      <c r="H2135" s="1" t="s">
        <v>7642</v>
      </c>
      <c r="I2135" s="1">
        <v>774632476</v>
      </c>
      <c r="J2135" s="1" t="s">
        <v>848</v>
      </c>
      <c r="K2135" s="1">
        <v>14</v>
      </c>
      <c r="L2135" s="1" t="s">
        <v>64</v>
      </c>
      <c r="M2135" s="1" t="s">
        <v>65</v>
      </c>
      <c r="N2135" s="2">
        <v>45124.500011574077</v>
      </c>
      <c r="O2135" s="1" t="s">
        <v>66</v>
      </c>
      <c r="Q2135" s="1" t="s">
        <v>67</v>
      </c>
      <c r="R2135" s="2">
        <v>45720.639872685184</v>
      </c>
      <c r="S2135" s="1" t="s">
        <v>1753</v>
      </c>
      <c r="T2135" s="1" t="s">
        <v>69</v>
      </c>
      <c r="U2135" s="1" t="s">
        <v>70</v>
      </c>
      <c r="V2135" s="1" t="s">
        <v>2400</v>
      </c>
      <c r="W2135" s="1" t="s">
        <v>263</v>
      </c>
      <c r="X2135" s="1" t="s">
        <v>264</v>
      </c>
      <c r="Y2135" s="1" t="s">
        <v>10542</v>
      </c>
      <c r="Z2135" s="1" t="s">
        <v>4139</v>
      </c>
      <c r="AA2135" s="1" t="s">
        <v>4785</v>
      </c>
      <c r="AB2135" s="1" t="s">
        <v>124</v>
      </c>
      <c r="AE2135" s="2">
        <v>45720.639884259261</v>
      </c>
      <c r="AF2135" s="1" t="s">
        <v>77</v>
      </c>
      <c r="AH2135" s="1" t="s">
        <v>125</v>
      </c>
      <c r="AI2135" s="1" t="s">
        <v>79</v>
      </c>
      <c r="AJ2135" s="1" t="s">
        <v>378</v>
      </c>
      <c r="AK2135" s="1" t="s">
        <v>1423</v>
      </c>
      <c r="AL2135" s="1" t="s">
        <v>1753</v>
      </c>
      <c r="AM2135" s="2">
        <v>45720.640011574076</v>
      </c>
      <c r="AN2135" s="1" t="s">
        <v>1423</v>
      </c>
      <c r="AP2135" s="1">
        <v>5762875</v>
      </c>
      <c r="AQ2135" s="1" t="s">
        <v>83</v>
      </c>
      <c r="AR2135" s="2">
        <v>45721.514224537037</v>
      </c>
      <c r="AS2135" s="1" t="s">
        <v>84</v>
      </c>
      <c r="AT2135" s="2">
        <v>45722.350694444445</v>
      </c>
      <c r="AU2135" s="1" t="s">
        <v>85</v>
      </c>
      <c r="AV2135" s="1" t="s">
        <v>108</v>
      </c>
      <c r="AW2135" s="1" t="s">
        <v>109</v>
      </c>
      <c r="AX2135" s="1" t="s">
        <v>1965</v>
      </c>
      <c r="AZ2135" s="2">
        <v>45721.514224537037</v>
      </c>
      <c r="BB2135" s="1" t="s">
        <v>192</v>
      </c>
      <c r="BC2135" s="1" t="s">
        <v>193</v>
      </c>
      <c r="BD2135" s="1" t="s">
        <v>194</v>
      </c>
      <c r="BE2135" s="1" t="s">
        <v>12015</v>
      </c>
      <c r="BF2135" s="1" t="s">
        <v>274</v>
      </c>
    </row>
    <row r="2136" spans="1:58" x14ac:dyDescent="0.35">
      <c r="A2136" s="1">
        <v>3015387</v>
      </c>
      <c r="B2136" s="1" t="s">
        <v>58</v>
      </c>
      <c r="C2136" s="1">
        <v>41831031</v>
      </c>
      <c r="D2136" s="1">
        <v>339567699</v>
      </c>
      <c r="E2136" s="1" t="s">
        <v>59</v>
      </c>
      <c r="F2136" s="1" t="s">
        <v>60</v>
      </c>
      <c r="G2136" s="1" t="s">
        <v>61</v>
      </c>
      <c r="H2136" s="1" t="s">
        <v>259</v>
      </c>
      <c r="I2136" s="1">
        <v>772729018</v>
      </c>
      <c r="J2136" s="1" t="s">
        <v>12016</v>
      </c>
      <c r="K2136" s="1">
        <v>12</v>
      </c>
      <c r="L2136" s="1" t="s">
        <v>64</v>
      </c>
      <c r="M2136" s="1" t="s">
        <v>65</v>
      </c>
      <c r="N2136" s="2">
        <v>45693.500011574077</v>
      </c>
      <c r="O2136" s="1" t="s">
        <v>353</v>
      </c>
      <c r="Q2136" s="1" t="s">
        <v>67</v>
      </c>
      <c r="R2136" s="2">
        <v>45720.641076388885</v>
      </c>
      <c r="S2136" s="1" t="s">
        <v>2910</v>
      </c>
      <c r="T2136" s="1" t="s">
        <v>69</v>
      </c>
      <c r="U2136" s="1" t="s">
        <v>1219</v>
      </c>
      <c r="V2136" s="1" t="s">
        <v>12017</v>
      </c>
      <c r="W2136" s="1" t="s">
        <v>72</v>
      </c>
      <c r="X2136" s="1" t="s">
        <v>73</v>
      </c>
      <c r="Y2136" s="1" t="s">
        <v>6756</v>
      </c>
      <c r="Z2136" s="1" t="s">
        <v>2549</v>
      </c>
      <c r="AA2136" s="1" t="s">
        <v>12018</v>
      </c>
      <c r="AB2136" s="1" t="s">
        <v>124</v>
      </c>
      <c r="AE2136" s="2">
        <v>45720.641099537039</v>
      </c>
      <c r="AF2136" s="1" t="s">
        <v>77</v>
      </c>
      <c r="AH2136" s="1" t="s">
        <v>125</v>
      </c>
      <c r="AI2136" s="1" t="s">
        <v>79</v>
      </c>
      <c r="AJ2136" s="1" t="s">
        <v>454</v>
      </c>
      <c r="AK2136" s="1" t="s">
        <v>2916</v>
      </c>
      <c r="AL2136" s="1" t="s">
        <v>2910</v>
      </c>
      <c r="AM2136" s="2">
        <v>45720.641203703701</v>
      </c>
      <c r="AN2136" s="1" t="s">
        <v>2916</v>
      </c>
      <c r="AP2136" s="1">
        <v>5762886</v>
      </c>
      <c r="AQ2136" s="1" t="s">
        <v>83</v>
      </c>
      <c r="AR2136" s="2">
        <v>45721.533217592594</v>
      </c>
      <c r="AS2136" s="1" t="s">
        <v>84</v>
      </c>
      <c r="AT2136" s="2">
        <v>45722.329861111109</v>
      </c>
      <c r="AU2136" s="1" t="s">
        <v>85</v>
      </c>
      <c r="AV2136" s="1" t="s">
        <v>2382</v>
      </c>
      <c r="AW2136" s="1" t="s">
        <v>2383</v>
      </c>
      <c r="AX2136" s="1" t="s">
        <v>2384</v>
      </c>
      <c r="AZ2136" s="2">
        <v>45721.533217592594</v>
      </c>
      <c r="BB2136" s="1" t="s">
        <v>765</v>
      </c>
      <c r="BC2136" s="1" t="s">
        <v>766</v>
      </c>
      <c r="BD2136" s="1" t="s">
        <v>767</v>
      </c>
      <c r="BE2136" s="1" t="s">
        <v>12019</v>
      </c>
      <c r="BF2136" s="1" t="s">
        <v>2891</v>
      </c>
    </row>
    <row r="2137" spans="1:58" x14ac:dyDescent="0.35">
      <c r="A2137" s="1">
        <v>3015388</v>
      </c>
      <c r="B2137" s="1" t="s">
        <v>58</v>
      </c>
      <c r="C2137" s="1">
        <v>39698271</v>
      </c>
      <c r="D2137" s="1">
        <v>338437658</v>
      </c>
      <c r="E2137" s="1" t="s">
        <v>59</v>
      </c>
      <c r="F2137" s="1" t="s">
        <v>60</v>
      </c>
      <c r="G2137" s="1" t="s">
        <v>12020</v>
      </c>
      <c r="H2137" s="1" t="s">
        <v>12021</v>
      </c>
      <c r="I2137" s="1">
        <v>776221072</v>
      </c>
      <c r="J2137" s="1" t="s">
        <v>12022</v>
      </c>
      <c r="K2137" s="1">
        <v>12</v>
      </c>
      <c r="L2137" s="1" t="s">
        <v>64</v>
      </c>
      <c r="M2137" s="1" t="s">
        <v>65</v>
      </c>
      <c r="N2137" s="2">
        <v>44835</v>
      </c>
      <c r="O2137" s="1" t="s">
        <v>66</v>
      </c>
      <c r="Q2137" s="1" t="s">
        <v>67</v>
      </c>
      <c r="R2137" s="2">
        <v>45720.641782407409</v>
      </c>
      <c r="S2137" s="1" t="s">
        <v>1762</v>
      </c>
      <c r="T2137" s="1" t="s">
        <v>69</v>
      </c>
      <c r="U2137" s="1" t="s">
        <v>70</v>
      </c>
      <c r="V2137" s="1" t="s">
        <v>12023</v>
      </c>
      <c r="W2137" s="1" t="s">
        <v>214</v>
      </c>
      <c r="X2137" s="1" t="s">
        <v>215</v>
      </c>
      <c r="Y2137" s="1" t="s">
        <v>3080</v>
      </c>
      <c r="Z2137" s="1" t="s">
        <v>2336</v>
      </c>
      <c r="AA2137" s="1" t="s">
        <v>3482</v>
      </c>
      <c r="AB2137" s="1" t="s">
        <v>3482</v>
      </c>
      <c r="AE2137" s="2">
        <v>45720.641805555555</v>
      </c>
      <c r="AF2137" s="1" t="s">
        <v>77</v>
      </c>
      <c r="AH2137" s="1" t="s">
        <v>125</v>
      </c>
      <c r="AI2137" s="1" t="s">
        <v>79</v>
      </c>
      <c r="AJ2137" s="1" t="s">
        <v>378</v>
      </c>
      <c r="AK2137" s="1" t="s">
        <v>1857</v>
      </c>
      <c r="AL2137" s="1" t="s">
        <v>1762</v>
      </c>
      <c r="AM2137" s="2">
        <v>45720.641932870371</v>
      </c>
      <c r="AN2137" s="1" t="s">
        <v>1857</v>
      </c>
      <c r="AP2137" s="1">
        <v>5762891</v>
      </c>
      <c r="AQ2137" s="1" t="s">
        <v>83</v>
      </c>
      <c r="AR2137" s="2">
        <v>45721.656307870369</v>
      </c>
      <c r="AS2137" s="1" t="s">
        <v>84</v>
      </c>
      <c r="AT2137" s="2">
        <v>45720.5625</v>
      </c>
      <c r="AU2137" s="1" t="s">
        <v>573</v>
      </c>
      <c r="AV2137" s="1" t="s">
        <v>1957</v>
      </c>
      <c r="AW2137" s="1" t="s">
        <v>1958</v>
      </c>
      <c r="AX2137" s="1" t="s">
        <v>2175</v>
      </c>
      <c r="AZ2137" s="2">
        <v>45721.656307870369</v>
      </c>
      <c r="BB2137" s="1" t="s">
        <v>1003</v>
      </c>
      <c r="BC2137" s="1" t="s">
        <v>595</v>
      </c>
      <c r="BD2137" s="1" t="s">
        <v>1004</v>
      </c>
      <c r="BE2137" s="1" t="s">
        <v>755</v>
      </c>
      <c r="BF2137" s="1" t="s">
        <v>137</v>
      </c>
    </row>
    <row r="2138" spans="1:58" x14ac:dyDescent="0.35">
      <c r="A2138" s="1">
        <v>3015389</v>
      </c>
      <c r="B2138" s="1" t="s">
        <v>58</v>
      </c>
      <c r="C2138" s="1">
        <v>43020191</v>
      </c>
      <c r="D2138" s="1">
        <v>338584338</v>
      </c>
      <c r="E2138" s="1" t="s">
        <v>59</v>
      </c>
      <c r="F2138" s="1" t="s">
        <v>60</v>
      </c>
      <c r="G2138" s="1" t="s">
        <v>1409</v>
      </c>
      <c r="H2138" s="1" t="s">
        <v>12024</v>
      </c>
      <c r="I2138" s="1">
        <v>782159297</v>
      </c>
      <c r="J2138" s="1" t="s">
        <v>12025</v>
      </c>
      <c r="K2138" s="1">
        <v>13</v>
      </c>
      <c r="L2138" s="1" t="s">
        <v>64</v>
      </c>
      <c r="M2138" s="1" t="s">
        <v>65</v>
      </c>
      <c r="N2138" s="2">
        <v>45437.5</v>
      </c>
      <c r="O2138" s="1" t="s">
        <v>66</v>
      </c>
      <c r="Q2138" s="1" t="s">
        <v>67</v>
      </c>
      <c r="R2138" s="2">
        <v>45720.642557870371</v>
      </c>
      <c r="S2138" s="1" t="s">
        <v>1238</v>
      </c>
      <c r="T2138" s="1" t="s">
        <v>69</v>
      </c>
      <c r="U2138" s="1" t="s">
        <v>723</v>
      </c>
      <c r="V2138" s="1" t="s">
        <v>12026</v>
      </c>
      <c r="W2138" s="1" t="s">
        <v>143</v>
      </c>
      <c r="X2138" s="1" t="s">
        <v>143</v>
      </c>
      <c r="Y2138" s="1" t="s">
        <v>452</v>
      </c>
      <c r="Z2138" s="1" t="s">
        <v>145</v>
      </c>
      <c r="AA2138" s="1" t="s">
        <v>12027</v>
      </c>
      <c r="AB2138" s="1" t="s">
        <v>124</v>
      </c>
      <c r="AE2138" s="2">
        <v>45720.642604166664</v>
      </c>
      <c r="AF2138" s="1" t="s">
        <v>77</v>
      </c>
      <c r="AH2138" s="1" t="s">
        <v>78</v>
      </c>
      <c r="AI2138" s="1" t="s">
        <v>79</v>
      </c>
      <c r="AJ2138" s="1" t="s">
        <v>283</v>
      </c>
      <c r="AK2138" s="1" t="s">
        <v>12028</v>
      </c>
      <c r="AL2138" s="1" t="s">
        <v>1238</v>
      </c>
      <c r="AM2138" s="2">
        <v>45720.642743055556</v>
      </c>
      <c r="AN2138" s="1" t="s">
        <v>12028</v>
      </c>
      <c r="AP2138" s="1">
        <v>5762899</v>
      </c>
      <c r="AQ2138" s="1" t="s">
        <v>83</v>
      </c>
      <c r="AR2138" s="2">
        <v>45721.474965277775</v>
      </c>
      <c r="AS2138" s="1" t="s">
        <v>84</v>
      </c>
      <c r="AT2138" s="2">
        <v>45722.333333333336</v>
      </c>
      <c r="AU2138" s="1" t="s">
        <v>85</v>
      </c>
      <c r="AV2138" s="1" t="s">
        <v>149</v>
      </c>
      <c r="AW2138" s="1" t="s">
        <v>150</v>
      </c>
      <c r="AX2138" s="1" t="s">
        <v>983</v>
      </c>
      <c r="AZ2138" s="2">
        <v>45721.474965277775</v>
      </c>
      <c r="BB2138" s="1" t="s">
        <v>111</v>
      </c>
      <c r="BC2138" s="1" t="s">
        <v>112</v>
      </c>
      <c r="BD2138" s="1" t="s">
        <v>113</v>
      </c>
      <c r="BE2138" s="1" t="s">
        <v>12029</v>
      </c>
      <c r="BF2138" s="1" t="s">
        <v>1365</v>
      </c>
    </row>
    <row r="2139" spans="1:58" x14ac:dyDescent="0.35">
      <c r="A2139" s="1">
        <v>3015390</v>
      </c>
      <c r="B2139" s="1" t="s">
        <v>223</v>
      </c>
      <c r="C2139" s="1">
        <v>45187631</v>
      </c>
      <c r="D2139" s="1">
        <v>339904258</v>
      </c>
      <c r="E2139" s="1" t="s">
        <v>59</v>
      </c>
      <c r="F2139" s="1" t="s">
        <v>60</v>
      </c>
      <c r="G2139" s="1" t="s">
        <v>12030</v>
      </c>
      <c r="H2139" s="1" t="s">
        <v>12031</v>
      </c>
      <c r="I2139" s="1">
        <v>775063314</v>
      </c>
      <c r="J2139" s="1" t="s">
        <v>12032</v>
      </c>
      <c r="K2139" s="1">
        <v>19</v>
      </c>
      <c r="L2139" s="1" t="s">
        <v>64</v>
      </c>
      <c r="M2139" s="1" t="s">
        <v>65</v>
      </c>
      <c r="N2139" s="2">
        <v>45713.458333333336</v>
      </c>
      <c r="O2139" s="1" t="s">
        <v>98</v>
      </c>
      <c r="Q2139" s="1" t="s">
        <v>67</v>
      </c>
      <c r="R2139" s="2">
        <v>45720.643946759257</v>
      </c>
      <c r="S2139" s="1" t="s">
        <v>3421</v>
      </c>
      <c r="T2139" s="1" t="s">
        <v>69</v>
      </c>
      <c r="U2139" s="1" t="s">
        <v>70</v>
      </c>
      <c r="V2139" s="1" t="s">
        <v>12033</v>
      </c>
      <c r="W2139" s="1" t="s">
        <v>785</v>
      </c>
      <c r="X2139" s="1" t="s">
        <v>785</v>
      </c>
      <c r="Y2139" s="1" t="s">
        <v>12034</v>
      </c>
      <c r="Z2139" s="1" t="s">
        <v>5663</v>
      </c>
      <c r="AA2139" s="1" t="s">
        <v>12035</v>
      </c>
      <c r="AB2139" s="1" t="s">
        <v>12035</v>
      </c>
      <c r="AC2139" s="1">
        <v>775063314</v>
      </c>
      <c r="AE2139" s="2">
        <v>45720.643969907411</v>
      </c>
      <c r="AF2139" s="1" t="s">
        <v>77</v>
      </c>
      <c r="AH2139" s="1" t="s">
        <v>78</v>
      </c>
      <c r="AI2139" s="1" t="s">
        <v>106</v>
      </c>
      <c r="AJ2139" s="1" t="s">
        <v>107</v>
      </c>
      <c r="AK2139" s="1" t="s">
        <v>12033</v>
      </c>
      <c r="AL2139" s="1" t="s">
        <v>3421</v>
      </c>
      <c r="AM2139" s="2">
        <v>45720.644062500003</v>
      </c>
      <c r="AN2139" s="1" t="s">
        <v>12033</v>
      </c>
      <c r="AP2139" s="1">
        <v>5762905</v>
      </c>
      <c r="AQ2139" s="1" t="s">
        <v>83</v>
      </c>
      <c r="AR2139" s="2">
        <v>45721.423217592594</v>
      </c>
      <c r="AS2139" s="1" t="s">
        <v>84</v>
      </c>
      <c r="AT2139" s="2">
        <v>45722.333333333336</v>
      </c>
      <c r="AU2139" s="1" t="s">
        <v>85</v>
      </c>
      <c r="AV2139" s="1" t="s">
        <v>790</v>
      </c>
      <c r="AW2139" s="1" t="s">
        <v>791</v>
      </c>
      <c r="AX2139" s="1" t="s">
        <v>1976</v>
      </c>
      <c r="AZ2139" s="2">
        <v>45721.423217592594</v>
      </c>
      <c r="BB2139" s="1" t="s">
        <v>561</v>
      </c>
      <c r="BC2139" s="1" t="s">
        <v>562</v>
      </c>
      <c r="BD2139" s="1" t="s">
        <v>113</v>
      </c>
      <c r="BE2139" s="1" t="s">
        <v>12036</v>
      </c>
      <c r="BF2139" s="1" t="s">
        <v>1285</v>
      </c>
    </row>
    <row r="2140" spans="1:58" x14ac:dyDescent="0.35">
      <c r="A2140" s="1">
        <v>3015391</v>
      </c>
      <c r="B2140" s="1" t="s">
        <v>58</v>
      </c>
      <c r="C2140" s="1">
        <v>41357761</v>
      </c>
      <c r="D2140" s="1">
        <v>338752454</v>
      </c>
      <c r="E2140" s="1" t="s">
        <v>59</v>
      </c>
      <c r="F2140" s="1" t="s">
        <v>60</v>
      </c>
      <c r="G2140" s="1" t="s">
        <v>1779</v>
      </c>
      <c r="H2140" s="1" t="s">
        <v>2054</v>
      </c>
      <c r="I2140" s="1">
        <v>779878844</v>
      </c>
      <c r="J2140" s="1" t="s">
        <v>12037</v>
      </c>
      <c r="K2140" s="1">
        <v>13</v>
      </c>
      <c r="L2140" s="1" t="s">
        <v>244</v>
      </c>
      <c r="M2140" s="1" t="s">
        <v>65</v>
      </c>
      <c r="N2140" s="2">
        <v>45222.375011574077</v>
      </c>
      <c r="O2140" s="1" t="s">
        <v>66</v>
      </c>
      <c r="Q2140" s="1" t="s">
        <v>67</v>
      </c>
      <c r="R2140" s="2">
        <v>45720.64508101852</v>
      </c>
      <c r="S2140" s="1" t="s">
        <v>1762</v>
      </c>
      <c r="T2140" s="1" t="s">
        <v>69</v>
      </c>
      <c r="U2140" s="1" t="s">
        <v>1219</v>
      </c>
      <c r="V2140" s="1" t="s">
        <v>12038</v>
      </c>
      <c r="W2140" s="1" t="s">
        <v>162</v>
      </c>
      <c r="X2140" s="1" t="s">
        <v>1191</v>
      </c>
      <c r="Y2140" s="1" t="s">
        <v>12039</v>
      </c>
      <c r="Z2140" s="1" t="s">
        <v>400</v>
      </c>
      <c r="AA2140" s="1" t="s">
        <v>400</v>
      </c>
      <c r="AB2140" s="1" t="s">
        <v>124</v>
      </c>
      <c r="AE2140" s="2">
        <v>45720.645115740743</v>
      </c>
      <c r="AF2140" s="1" t="s">
        <v>77</v>
      </c>
      <c r="AH2140" s="1" t="s">
        <v>125</v>
      </c>
      <c r="AI2140" s="1" t="s">
        <v>58</v>
      </c>
      <c r="AJ2140" s="1" t="s">
        <v>454</v>
      </c>
      <c r="AK2140" s="1" t="s">
        <v>12040</v>
      </c>
      <c r="AL2140" s="1" t="s">
        <v>1762</v>
      </c>
      <c r="AM2140" s="2">
        <v>45720.780995370369</v>
      </c>
      <c r="AN2140" s="1" t="s">
        <v>12041</v>
      </c>
      <c r="AO2140" s="1" t="s">
        <v>1484</v>
      </c>
      <c r="AP2140" s="1">
        <v>5763773</v>
      </c>
      <c r="AQ2140" s="1" t="s">
        <v>83</v>
      </c>
      <c r="AR2140" s="2">
        <v>45721.528564814813</v>
      </c>
      <c r="AS2140" s="1" t="s">
        <v>84</v>
      </c>
      <c r="AT2140" s="2">
        <v>45720.5625</v>
      </c>
      <c r="AU2140" s="1" t="s">
        <v>573</v>
      </c>
      <c r="AV2140" s="1" t="s">
        <v>1680</v>
      </c>
      <c r="AW2140" s="1" t="s">
        <v>1681</v>
      </c>
      <c r="AX2140" s="1" t="s">
        <v>1682</v>
      </c>
      <c r="AZ2140" s="2">
        <v>45721.528564814813</v>
      </c>
      <c r="BB2140" s="1" t="s">
        <v>1003</v>
      </c>
      <c r="BC2140" s="1" t="s">
        <v>595</v>
      </c>
      <c r="BD2140" s="1" t="s">
        <v>1004</v>
      </c>
      <c r="BE2140" s="1" t="s">
        <v>12042</v>
      </c>
      <c r="BF2140" s="1" t="s">
        <v>128</v>
      </c>
    </row>
    <row r="2141" spans="1:58" x14ac:dyDescent="0.35">
      <c r="A2141" s="1">
        <v>3015392</v>
      </c>
      <c r="B2141" s="1" t="s">
        <v>58</v>
      </c>
      <c r="C2141" s="1">
        <v>33842611</v>
      </c>
      <c r="D2141" s="1">
        <v>338429890</v>
      </c>
      <c r="E2141" s="1" t="s">
        <v>59</v>
      </c>
      <c r="F2141" s="1" t="s">
        <v>60</v>
      </c>
      <c r="G2141" s="1" t="s">
        <v>95</v>
      </c>
      <c r="H2141" s="1" t="s">
        <v>12043</v>
      </c>
      <c r="I2141" s="1">
        <v>770984489</v>
      </c>
      <c r="J2141" s="1" t="s">
        <v>2879</v>
      </c>
      <c r="K2141" s="1">
        <v>12</v>
      </c>
      <c r="L2141" s="1" t="s">
        <v>64</v>
      </c>
      <c r="M2141" s="1" t="s">
        <v>65</v>
      </c>
      <c r="N2141" s="2">
        <v>43739</v>
      </c>
      <c r="O2141" s="1" t="s">
        <v>616</v>
      </c>
      <c r="Q2141" s="1" t="s">
        <v>67</v>
      </c>
      <c r="R2141" s="2">
        <v>45720.645833333336</v>
      </c>
      <c r="S2141" s="1" t="s">
        <v>3421</v>
      </c>
      <c r="T2141" s="1" t="s">
        <v>69</v>
      </c>
      <c r="U2141" s="1" t="s">
        <v>70</v>
      </c>
      <c r="V2141" s="1" t="s">
        <v>12044</v>
      </c>
      <c r="W2141" s="1" t="s">
        <v>72</v>
      </c>
      <c r="X2141" s="1" t="s">
        <v>73</v>
      </c>
      <c r="Y2141" s="1" t="s">
        <v>684</v>
      </c>
      <c r="Z2141" s="1" t="s">
        <v>685</v>
      </c>
      <c r="AA2141" s="1" t="s">
        <v>686</v>
      </c>
      <c r="AB2141" s="1" t="s">
        <v>686</v>
      </c>
      <c r="AC2141" s="1">
        <v>27</v>
      </c>
      <c r="AE2141" s="2">
        <v>45720.645914351851</v>
      </c>
      <c r="AF2141" s="1" t="s">
        <v>77</v>
      </c>
      <c r="AH2141" s="1" t="s">
        <v>78</v>
      </c>
      <c r="AI2141" s="1" t="s">
        <v>79</v>
      </c>
      <c r="AJ2141" s="1" t="s">
        <v>378</v>
      </c>
      <c r="AK2141" s="1" t="s">
        <v>12044</v>
      </c>
      <c r="AL2141" s="1" t="s">
        <v>3421</v>
      </c>
      <c r="AM2141" s="2">
        <v>45720.646064814813</v>
      </c>
      <c r="AN2141" s="1" t="s">
        <v>12044</v>
      </c>
      <c r="AP2141" s="1">
        <v>5762921</v>
      </c>
      <c r="AQ2141" s="1" t="s">
        <v>83</v>
      </c>
      <c r="AR2141" s="2">
        <v>45721.520879629628</v>
      </c>
      <c r="AS2141" s="1" t="s">
        <v>84</v>
      </c>
      <c r="AT2141" s="2">
        <v>45722.322916666664</v>
      </c>
      <c r="AU2141" s="1" t="s">
        <v>85</v>
      </c>
      <c r="AV2141" s="1" t="s">
        <v>2382</v>
      </c>
      <c r="AW2141" s="1" t="s">
        <v>2383</v>
      </c>
      <c r="AX2141" s="1" t="s">
        <v>2384</v>
      </c>
      <c r="AZ2141" s="2">
        <v>45721.520879629628</v>
      </c>
      <c r="BB2141" s="1" t="s">
        <v>551</v>
      </c>
      <c r="BC2141" s="1" t="s">
        <v>552</v>
      </c>
      <c r="BD2141" s="1" t="s">
        <v>553</v>
      </c>
      <c r="BE2141" s="1" t="s">
        <v>12045</v>
      </c>
      <c r="BF2141" s="1" t="s">
        <v>196</v>
      </c>
    </row>
    <row r="2142" spans="1:58" x14ac:dyDescent="0.35">
      <c r="A2142" s="1">
        <v>3015393</v>
      </c>
      <c r="B2142" s="1" t="s">
        <v>58</v>
      </c>
      <c r="C2142" s="1">
        <v>41001471</v>
      </c>
      <c r="D2142" s="1">
        <v>339521119</v>
      </c>
      <c r="E2142" s="1" t="s">
        <v>59</v>
      </c>
      <c r="F2142" s="1" t="s">
        <v>60</v>
      </c>
      <c r="G2142" s="1" t="s">
        <v>794</v>
      </c>
      <c r="H2142" s="1" t="s">
        <v>1647</v>
      </c>
      <c r="I2142" s="1">
        <v>783637355</v>
      </c>
      <c r="J2142" s="1" t="s">
        <v>12046</v>
      </c>
      <c r="K2142" s="1">
        <v>14</v>
      </c>
      <c r="L2142" s="1" t="s">
        <v>64</v>
      </c>
      <c r="M2142" s="1" t="s">
        <v>65</v>
      </c>
      <c r="N2142" s="2">
        <v>45077.666666666664</v>
      </c>
      <c r="O2142" s="1" t="s">
        <v>66</v>
      </c>
      <c r="Q2142" s="1" t="s">
        <v>67</v>
      </c>
      <c r="R2142" s="2">
        <v>45720.647685185184</v>
      </c>
      <c r="S2142" s="1" t="s">
        <v>978</v>
      </c>
      <c r="T2142" s="1" t="s">
        <v>100</v>
      </c>
      <c r="U2142" s="1" t="s">
        <v>863</v>
      </c>
      <c r="V2142" s="1" t="s">
        <v>12047</v>
      </c>
      <c r="W2142" s="1" t="s">
        <v>263</v>
      </c>
      <c r="X2142" s="1" t="s">
        <v>263</v>
      </c>
      <c r="Y2142" s="1" t="s">
        <v>5866</v>
      </c>
      <c r="Z2142" s="1" t="s">
        <v>852</v>
      </c>
      <c r="AA2142" s="1" t="s">
        <v>415</v>
      </c>
      <c r="AB2142" s="1" t="s">
        <v>124</v>
      </c>
      <c r="AE2142" s="2">
        <v>45720.64775462963</v>
      </c>
      <c r="AF2142" s="1" t="s">
        <v>77</v>
      </c>
      <c r="AH2142" s="1" t="s">
        <v>125</v>
      </c>
      <c r="AI2142" s="1" t="s">
        <v>58</v>
      </c>
      <c r="AJ2142" s="1" t="s">
        <v>283</v>
      </c>
      <c r="AK2142" s="1" t="s">
        <v>12048</v>
      </c>
      <c r="AL2142" s="1" t="s">
        <v>978</v>
      </c>
      <c r="AM2142" s="2">
        <v>45721.661550925928</v>
      </c>
      <c r="AN2142" s="1" t="s">
        <v>12049</v>
      </c>
      <c r="AO2142" s="1" t="s">
        <v>274</v>
      </c>
      <c r="AP2142" s="1">
        <v>5768212</v>
      </c>
      <c r="AQ2142" s="1" t="s">
        <v>83</v>
      </c>
      <c r="AR2142" s="2">
        <v>45722.506701388891</v>
      </c>
      <c r="AS2142" s="1" t="s">
        <v>84</v>
      </c>
      <c r="AT2142" s="2">
        <v>45721.333333333336</v>
      </c>
      <c r="AU2142" s="1" t="s">
        <v>573</v>
      </c>
      <c r="AV2142" s="1" t="s">
        <v>270</v>
      </c>
      <c r="AW2142" s="1" t="s">
        <v>271</v>
      </c>
      <c r="AX2142" s="1" t="s">
        <v>272</v>
      </c>
      <c r="AZ2142" s="2">
        <v>45722.506701388891</v>
      </c>
      <c r="BB2142" s="1" t="s">
        <v>2185</v>
      </c>
      <c r="BC2142" s="1" t="s">
        <v>2186</v>
      </c>
      <c r="BD2142" s="1" t="s">
        <v>2187</v>
      </c>
      <c r="BE2142" s="1" t="s">
        <v>12050</v>
      </c>
      <c r="BF2142" s="1" t="s">
        <v>325</v>
      </c>
    </row>
    <row r="2143" spans="1:58" x14ac:dyDescent="0.35">
      <c r="A2143" s="1">
        <v>3015394</v>
      </c>
      <c r="B2143" s="1" t="s">
        <v>58</v>
      </c>
      <c r="C2143" s="1">
        <v>38457921</v>
      </c>
      <c r="D2143" s="1">
        <v>338659540</v>
      </c>
      <c r="E2143" s="1" t="s">
        <v>59</v>
      </c>
      <c r="F2143" s="1" t="s">
        <v>60</v>
      </c>
      <c r="G2143" s="1" t="s">
        <v>422</v>
      </c>
      <c r="H2143" s="1" t="s">
        <v>2677</v>
      </c>
      <c r="I2143" s="1">
        <v>778432390</v>
      </c>
      <c r="J2143" s="1" t="s">
        <v>12051</v>
      </c>
      <c r="K2143" s="1">
        <v>12</v>
      </c>
      <c r="L2143" s="1" t="s">
        <v>64</v>
      </c>
      <c r="M2143" s="1" t="s">
        <v>65</v>
      </c>
      <c r="N2143" s="2">
        <v>44927</v>
      </c>
      <c r="O2143" s="1" t="s">
        <v>353</v>
      </c>
      <c r="Q2143" s="1" t="s">
        <v>67</v>
      </c>
      <c r="R2143" s="2">
        <v>45720.647847222222</v>
      </c>
      <c r="S2143" s="1" t="s">
        <v>5581</v>
      </c>
      <c r="T2143" s="1" t="s">
        <v>100</v>
      </c>
      <c r="U2143" s="1" t="s">
        <v>120</v>
      </c>
      <c r="V2143" s="1" t="s">
        <v>12052</v>
      </c>
      <c r="W2143" s="1" t="s">
        <v>72</v>
      </c>
      <c r="X2143" s="1" t="s">
        <v>881</v>
      </c>
      <c r="Y2143" s="1" t="s">
        <v>882</v>
      </c>
      <c r="Z2143" s="1" t="s">
        <v>883</v>
      </c>
      <c r="AA2143" s="1" t="s">
        <v>2417</v>
      </c>
      <c r="AB2143" s="1" t="s">
        <v>2417</v>
      </c>
      <c r="AE2143" s="2">
        <v>45720.647858796299</v>
      </c>
      <c r="AF2143" s="1" t="s">
        <v>77</v>
      </c>
      <c r="AH2143" s="1" t="s">
        <v>78</v>
      </c>
      <c r="AI2143" s="1" t="s">
        <v>79</v>
      </c>
      <c r="AJ2143" s="1" t="s">
        <v>283</v>
      </c>
      <c r="AK2143" s="1" t="s">
        <v>12052</v>
      </c>
      <c r="AL2143" s="1" t="s">
        <v>5581</v>
      </c>
      <c r="AM2143" s="2">
        <v>45720.647974537038</v>
      </c>
      <c r="AN2143" s="1" t="s">
        <v>12052</v>
      </c>
      <c r="AP2143" s="1">
        <v>5762932</v>
      </c>
      <c r="AQ2143" s="1" t="s">
        <v>83</v>
      </c>
      <c r="AR2143" s="2">
        <v>45721.524722222224</v>
      </c>
      <c r="AS2143" s="1" t="s">
        <v>84</v>
      </c>
      <c r="AT2143" s="2">
        <v>45722.333333333336</v>
      </c>
      <c r="AU2143" s="1" t="s">
        <v>85</v>
      </c>
      <c r="AV2143" s="1" t="s">
        <v>1354</v>
      </c>
      <c r="AW2143" s="1" t="s">
        <v>1355</v>
      </c>
      <c r="AX2143" s="1" t="s">
        <v>1356</v>
      </c>
      <c r="AZ2143" s="2">
        <v>45721.524722222224</v>
      </c>
      <c r="BB2143" s="1" t="s">
        <v>504</v>
      </c>
      <c r="BC2143" s="1" t="s">
        <v>505</v>
      </c>
      <c r="BD2143" s="1" t="s">
        <v>506</v>
      </c>
      <c r="BE2143" s="1" t="s">
        <v>12053</v>
      </c>
      <c r="BF2143" s="1" t="s">
        <v>1936</v>
      </c>
    </row>
    <row r="2144" spans="1:58" x14ac:dyDescent="0.35">
      <c r="A2144" s="1">
        <v>3015395</v>
      </c>
      <c r="B2144" s="1" t="s">
        <v>58</v>
      </c>
      <c r="C2144" s="1">
        <v>42549041</v>
      </c>
      <c r="D2144" s="1">
        <v>338420827</v>
      </c>
      <c r="E2144" s="1" t="s">
        <v>59</v>
      </c>
      <c r="F2144" s="1" t="s">
        <v>60</v>
      </c>
      <c r="G2144" s="1" t="s">
        <v>1273</v>
      </c>
      <c r="H2144" s="1" t="s">
        <v>351</v>
      </c>
      <c r="I2144" s="1">
        <v>776652540</v>
      </c>
      <c r="J2144" s="1" t="s">
        <v>12054</v>
      </c>
      <c r="K2144" s="1">
        <v>12</v>
      </c>
      <c r="L2144" s="1" t="s">
        <v>64</v>
      </c>
      <c r="M2144" s="1" t="s">
        <v>65</v>
      </c>
      <c r="N2144" s="2">
        <v>45324.414027777777</v>
      </c>
      <c r="O2144" s="1" t="s">
        <v>66</v>
      </c>
      <c r="Q2144" s="1" t="s">
        <v>67</v>
      </c>
      <c r="R2144" s="2">
        <v>45720.648159722223</v>
      </c>
      <c r="S2144" s="1" t="s">
        <v>4171</v>
      </c>
      <c r="T2144" s="1" t="s">
        <v>69</v>
      </c>
      <c r="U2144" s="1" t="s">
        <v>70</v>
      </c>
      <c r="V2144" s="1" t="s">
        <v>12055</v>
      </c>
      <c r="W2144" s="1" t="s">
        <v>214</v>
      </c>
      <c r="X2144" s="1" t="s">
        <v>215</v>
      </c>
      <c r="Y2144" s="1" t="s">
        <v>5053</v>
      </c>
      <c r="Z2144" s="1" t="s">
        <v>11155</v>
      </c>
      <c r="AA2144" s="1" t="s">
        <v>11156</v>
      </c>
      <c r="AB2144" s="1" t="s">
        <v>124</v>
      </c>
      <c r="AE2144" s="2">
        <v>45720.648553240739</v>
      </c>
      <c r="AF2144" s="1" t="s">
        <v>77</v>
      </c>
      <c r="AH2144" s="1" t="s">
        <v>125</v>
      </c>
      <c r="AI2144" s="1" t="s">
        <v>79</v>
      </c>
      <c r="AJ2144" s="1" t="s">
        <v>855</v>
      </c>
      <c r="AL2144" s="1" t="s">
        <v>4171</v>
      </c>
      <c r="AM2144" s="2">
        <v>45720.648599537039</v>
      </c>
      <c r="AO2144" s="1" t="s">
        <v>4171</v>
      </c>
      <c r="AP2144" s="1">
        <v>5762937</v>
      </c>
      <c r="AQ2144" s="1" t="s">
        <v>83</v>
      </c>
      <c r="AR2144" s="2">
        <v>45722.657361111109</v>
      </c>
      <c r="AS2144" s="1" t="s">
        <v>84</v>
      </c>
      <c r="AT2144" s="2">
        <v>45720.333333333336</v>
      </c>
      <c r="AU2144" s="1" t="s">
        <v>573</v>
      </c>
      <c r="AV2144" s="1" t="s">
        <v>1957</v>
      </c>
      <c r="AW2144" s="1" t="s">
        <v>1958</v>
      </c>
      <c r="AX2144" s="1" t="s">
        <v>2339</v>
      </c>
      <c r="AZ2144" s="2">
        <v>45722.657361111109</v>
      </c>
      <c r="BB2144" s="1" t="s">
        <v>746</v>
      </c>
      <c r="BC2144" s="1" t="s">
        <v>747</v>
      </c>
      <c r="BD2144" s="1" t="s">
        <v>748</v>
      </c>
      <c r="BE2144" s="1" t="s">
        <v>12056</v>
      </c>
      <c r="BF2144" s="1" t="s">
        <v>137</v>
      </c>
    </row>
    <row r="2145" spans="1:58" x14ac:dyDescent="0.35">
      <c r="A2145" s="1">
        <v>3015396</v>
      </c>
      <c r="B2145" s="1" t="s">
        <v>4161</v>
      </c>
      <c r="C2145" s="1">
        <v>221941</v>
      </c>
      <c r="D2145" s="1">
        <v>338229573</v>
      </c>
      <c r="E2145" s="1" t="s">
        <v>59</v>
      </c>
      <c r="F2145" s="1" t="s">
        <v>60</v>
      </c>
      <c r="G2145" s="1" t="s">
        <v>12057</v>
      </c>
      <c r="H2145" s="1" t="s">
        <v>12058</v>
      </c>
      <c r="I2145" s="1">
        <v>777863390</v>
      </c>
      <c r="J2145" s="1" t="s">
        <v>12059</v>
      </c>
      <c r="K2145" s="1">
        <v>12</v>
      </c>
      <c r="L2145" s="1" t="s">
        <v>244</v>
      </c>
      <c r="M2145" s="1" t="s">
        <v>65</v>
      </c>
      <c r="N2145" s="2">
        <v>43435</v>
      </c>
      <c r="O2145" s="1" t="s">
        <v>2002</v>
      </c>
      <c r="Q2145" s="1" t="s">
        <v>67</v>
      </c>
      <c r="R2145" s="2">
        <v>45720.648912037039</v>
      </c>
      <c r="S2145" s="1" t="s">
        <v>4391</v>
      </c>
      <c r="T2145" s="1" t="s">
        <v>639</v>
      </c>
      <c r="U2145" s="1" t="s">
        <v>1208</v>
      </c>
      <c r="V2145" s="1" t="s">
        <v>12060</v>
      </c>
      <c r="W2145" s="1" t="s">
        <v>214</v>
      </c>
      <c r="X2145" s="1" t="s">
        <v>215</v>
      </c>
      <c r="Y2145" s="1" t="s">
        <v>8063</v>
      </c>
      <c r="Z2145" s="1" t="s">
        <v>248</v>
      </c>
      <c r="AA2145" s="1" t="s">
        <v>248</v>
      </c>
      <c r="AB2145" s="1" t="s">
        <v>4865</v>
      </c>
      <c r="AE2145" s="2">
        <v>45720.649756944447</v>
      </c>
      <c r="AF2145" s="1" t="s">
        <v>77</v>
      </c>
      <c r="AH2145" s="1" t="s">
        <v>125</v>
      </c>
      <c r="AI2145" s="1" t="s">
        <v>360</v>
      </c>
      <c r="AJ2145" s="1" t="s">
        <v>1740</v>
      </c>
      <c r="AK2145" s="1" t="s">
        <v>12061</v>
      </c>
      <c r="AL2145" s="1" t="s">
        <v>4391</v>
      </c>
      <c r="AM2145" s="2">
        <v>45720.64980324074</v>
      </c>
      <c r="AO2145" s="1" t="s">
        <v>4391</v>
      </c>
      <c r="AP2145" s="1">
        <v>5762945</v>
      </c>
      <c r="AQ2145" s="1" t="s">
        <v>83</v>
      </c>
      <c r="AR2145" s="2">
        <v>45721.502488425926</v>
      </c>
      <c r="AS2145" s="1" t="s">
        <v>84</v>
      </c>
      <c r="AT2145" s="2">
        <v>45720.333333333336</v>
      </c>
      <c r="AU2145" s="1" t="s">
        <v>573</v>
      </c>
      <c r="AV2145" s="1" t="s">
        <v>1957</v>
      </c>
      <c r="AW2145" s="1" t="s">
        <v>1958</v>
      </c>
      <c r="AX2145" s="1" t="s">
        <v>5114</v>
      </c>
      <c r="AZ2145" s="2">
        <v>45721.502488425926</v>
      </c>
      <c r="BB2145" s="1" t="s">
        <v>703</v>
      </c>
      <c r="BC2145" s="1" t="s">
        <v>677</v>
      </c>
      <c r="BD2145" s="1" t="s">
        <v>704</v>
      </c>
      <c r="BE2145" s="1" t="s">
        <v>12062</v>
      </c>
      <c r="BF2145" s="1" t="s">
        <v>137</v>
      </c>
    </row>
    <row r="2146" spans="1:58" x14ac:dyDescent="0.35">
      <c r="A2146" s="1">
        <v>3015397</v>
      </c>
      <c r="B2146" s="1" t="s">
        <v>327</v>
      </c>
      <c r="C2146" s="1">
        <v>33515521</v>
      </c>
      <c r="D2146" s="1">
        <v>338369942</v>
      </c>
      <c r="E2146" s="1" t="s">
        <v>59</v>
      </c>
      <c r="F2146" s="1" t="s">
        <v>60</v>
      </c>
      <c r="G2146" s="1" t="s">
        <v>116</v>
      </c>
      <c r="H2146" s="1" t="s">
        <v>8213</v>
      </c>
      <c r="I2146" s="1">
        <v>778165162</v>
      </c>
      <c r="J2146" s="1" t="s">
        <v>330</v>
      </c>
      <c r="K2146" s="1">
        <v>13</v>
      </c>
      <c r="L2146" s="1" t="s">
        <v>64</v>
      </c>
      <c r="M2146" s="1" t="s">
        <v>65</v>
      </c>
      <c r="N2146" s="2">
        <v>43116</v>
      </c>
      <c r="O2146" s="1" t="s">
        <v>331</v>
      </c>
      <c r="Q2146" s="1" t="s">
        <v>67</v>
      </c>
      <c r="R2146" s="2">
        <v>45720.649224537039</v>
      </c>
      <c r="S2146" s="1" t="s">
        <v>1376</v>
      </c>
      <c r="T2146" s="1" t="s">
        <v>69</v>
      </c>
      <c r="U2146" s="1" t="s">
        <v>70</v>
      </c>
      <c r="V2146" s="1" t="s">
        <v>12063</v>
      </c>
      <c r="W2146" s="1" t="s">
        <v>653</v>
      </c>
      <c r="X2146" s="1" t="s">
        <v>942</v>
      </c>
      <c r="Y2146" s="1" t="s">
        <v>9819</v>
      </c>
      <c r="Z2146" s="1" t="s">
        <v>2075</v>
      </c>
      <c r="AA2146" s="1" t="s">
        <v>12064</v>
      </c>
      <c r="AB2146" s="1" t="s">
        <v>12064</v>
      </c>
      <c r="AE2146" s="2">
        <v>45720.649317129632</v>
      </c>
      <c r="AF2146" s="1" t="s">
        <v>77</v>
      </c>
      <c r="AH2146" s="1" t="s">
        <v>78</v>
      </c>
      <c r="AI2146" s="1" t="s">
        <v>360</v>
      </c>
      <c r="AJ2146" s="1" t="s">
        <v>674</v>
      </c>
      <c r="AK2146" s="1" t="s">
        <v>12063</v>
      </c>
      <c r="AL2146" s="1" t="s">
        <v>1376</v>
      </c>
      <c r="AM2146" s="2">
        <v>45720.649351851855</v>
      </c>
      <c r="AN2146" s="1" t="s">
        <v>12063</v>
      </c>
      <c r="AP2146" s="1">
        <v>5762940</v>
      </c>
      <c r="AQ2146" s="1" t="s">
        <v>83</v>
      </c>
      <c r="AR2146" s="2">
        <v>45721.545231481483</v>
      </c>
      <c r="AS2146" s="1" t="s">
        <v>84</v>
      </c>
      <c r="AT2146" s="2">
        <v>45722.333333333336</v>
      </c>
      <c r="AU2146" s="1" t="s">
        <v>85</v>
      </c>
      <c r="AV2146" s="1" t="s">
        <v>947</v>
      </c>
      <c r="AW2146" s="1" t="s">
        <v>948</v>
      </c>
      <c r="AX2146" s="1" t="s">
        <v>9823</v>
      </c>
      <c r="AZ2146" s="2">
        <v>45721.545231481483</v>
      </c>
      <c r="BB2146" s="1" t="s">
        <v>2486</v>
      </c>
      <c r="BC2146" s="1" t="s">
        <v>2487</v>
      </c>
      <c r="BD2146" s="1" t="s">
        <v>2488</v>
      </c>
      <c r="BE2146" s="1" t="s">
        <v>9413</v>
      </c>
      <c r="BF2146" s="1" t="s">
        <v>406</v>
      </c>
    </row>
    <row r="2147" spans="1:58" x14ac:dyDescent="0.35">
      <c r="A2147" s="1">
        <v>3015398</v>
      </c>
      <c r="B2147" s="1" t="s">
        <v>58</v>
      </c>
      <c r="C2147" s="1">
        <v>39621221</v>
      </c>
      <c r="D2147" s="1">
        <v>338436557</v>
      </c>
      <c r="E2147" s="1" t="s">
        <v>59</v>
      </c>
      <c r="F2147" s="1" t="s">
        <v>60</v>
      </c>
      <c r="G2147" s="1" t="s">
        <v>12065</v>
      </c>
      <c r="H2147" s="1" t="s">
        <v>4312</v>
      </c>
      <c r="I2147" s="1">
        <v>777905297</v>
      </c>
      <c r="J2147" s="1" t="s">
        <v>12066</v>
      </c>
      <c r="K2147" s="1">
        <v>12</v>
      </c>
      <c r="L2147" s="1" t="s">
        <v>64</v>
      </c>
      <c r="M2147" s="1" t="s">
        <v>65</v>
      </c>
      <c r="N2147" s="2">
        <v>44930.416678240741</v>
      </c>
      <c r="O2147" s="1" t="s">
        <v>66</v>
      </c>
      <c r="Q2147" s="1" t="s">
        <v>67</v>
      </c>
      <c r="R2147" s="2">
        <v>45720.649606481478</v>
      </c>
      <c r="S2147" s="1" t="s">
        <v>9207</v>
      </c>
      <c r="T2147" s="1" t="s">
        <v>69</v>
      </c>
      <c r="U2147" s="1" t="s">
        <v>1122</v>
      </c>
      <c r="V2147" s="1" t="s">
        <v>12067</v>
      </c>
      <c r="W2147" s="1" t="s">
        <v>72</v>
      </c>
      <c r="X2147" s="1" t="s">
        <v>183</v>
      </c>
      <c r="Y2147" s="1" t="s">
        <v>8291</v>
      </c>
      <c r="Z2147" s="1" t="s">
        <v>477</v>
      </c>
      <c r="AA2147" s="1" t="s">
        <v>1918</v>
      </c>
      <c r="AB2147" s="1" t="s">
        <v>1918</v>
      </c>
      <c r="AE2147" s="2">
        <v>45720.649675925924</v>
      </c>
      <c r="AF2147" s="1" t="s">
        <v>77</v>
      </c>
      <c r="AH2147" s="1" t="s">
        <v>125</v>
      </c>
      <c r="AI2147" s="1" t="s">
        <v>79</v>
      </c>
      <c r="AJ2147" s="1" t="s">
        <v>283</v>
      </c>
      <c r="AK2147" s="1" t="s">
        <v>12067</v>
      </c>
      <c r="AL2147" s="1" t="s">
        <v>9207</v>
      </c>
      <c r="AM2147" s="2">
        <v>45720.649722222224</v>
      </c>
      <c r="AN2147" s="1" t="s">
        <v>12067</v>
      </c>
      <c r="AP2147" s="1">
        <v>5762944</v>
      </c>
      <c r="AQ2147" s="1" t="s">
        <v>83</v>
      </c>
      <c r="AR2147" s="2">
        <v>45720.727650462963</v>
      </c>
      <c r="AS2147" s="1" t="s">
        <v>84</v>
      </c>
      <c r="AT2147" s="2">
        <v>45722.333333333336</v>
      </c>
      <c r="AU2147" s="1" t="s">
        <v>85</v>
      </c>
      <c r="AV2147" s="1" t="s">
        <v>2524</v>
      </c>
      <c r="AW2147" s="1" t="s">
        <v>2525</v>
      </c>
      <c r="AX2147" s="1" t="s">
        <v>2526</v>
      </c>
      <c r="AZ2147" s="2">
        <v>45720.727650462963</v>
      </c>
      <c r="BB2147" s="1" t="s">
        <v>661</v>
      </c>
      <c r="BC2147" s="1" t="s">
        <v>662</v>
      </c>
      <c r="BD2147" s="1" t="s">
        <v>663</v>
      </c>
      <c r="BE2147" s="1" t="s">
        <v>12068</v>
      </c>
      <c r="BF2147" s="1" t="s">
        <v>12069</v>
      </c>
    </row>
    <row r="2148" spans="1:58" x14ac:dyDescent="0.35">
      <c r="A2148" s="1">
        <v>3015399</v>
      </c>
      <c r="B2148" s="1" t="s">
        <v>58</v>
      </c>
      <c r="C2148" s="1">
        <v>44625171</v>
      </c>
      <c r="D2148" s="1">
        <v>338800637</v>
      </c>
      <c r="E2148" s="1" t="s">
        <v>59</v>
      </c>
      <c r="F2148" s="1" t="s">
        <v>60</v>
      </c>
      <c r="G2148" s="1" t="s">
        <v>599</v>
      </c>
      <c r="H2148" s="1" t="s">
        <v>12070</v>
      </c>
      <c r="I2148" s="1">
        <v>778195698</v>
      </c>
      <c r="J2148" s="1" t="s">
        <v>1305</v>
      </c>
      <c r="K2148" s="1">
        <v>13</v>
      </c>
      <c r="L2148" s="1" t="s">
        <v>64</v>
      </c>
      <c r="M2148" s="1" t="s">
        <v>65</v>
      </c>
      <c r="N2148" s="2">
        <v>45618.58116898148</v>
      </c>
      <c r="O2148" s="1" t="s">
        <v>66</v>
      </c>
      <c r="Q2148" s="1" t="s">
        <v>67</v>
      </c>
      <c r="R2148" s="2">
        <v>45720.650173611109</v>
      </c>
      <c r="S2148" s="1" t="s">
        <v>12071</v>
      </c>
      <c r="T2148" s="1" t="s">
        <v>69</v>
      </c>
      <c r="U2148" s="1" t="s">
        <v>70</v>
      </c>
      <c r="V2148" s="1" t="s">
        <v>12072</v>
      </c>
      <c r="W2148" s="1" t="s">
        <v>653</v>
      </c>
      <c r="X2148" s="1" t="s">
        <v>942</v>
      </c>
      <c r="Y2148" s="1" t="s">
        <v>1821</v>
      </c>
      <c r="Z2148" s="1" t="s">
        <v>2075</v>
      </c>
      <c r="AA2148" s="1" t="s">
        <v>7890</v>
      </c>
      <c r="AB2148" s="1" t="s">
        <v>7890</v>
      </c>
      <c r="AE2148" s="2">
        <v>45720.650173611109</v>
      </c>
      <c r="AF2148" s="1" t="s">
        <v>77</v>
      </c>
      <c r="AH2148" s="1" t="s">
        <v>125</v>
      </c>
      <c r="AI2148" s="1" t="s">
        <v>58</v>
      </c>
      <c r="AJ2148" s="1" t="s">
        <v>378</v>
      </c>
      <c r="AK2148" s="1" t="s">
        <v>1423</v>
      </c>
      <c r="AL2148" s="1" t="s">
        <v>12071</v>
      </c>
      <c r="AM2148" s="2">
        <v>45720.970092592594</v>
      </c>
      <c r="AN2148" s="1" t="s">
        <v>11250</v>
      </c>
      <c r="AO2148" s="1" t="s">
        <v>406</v>
      </c>
      <c r="AP2148" s="1">
        <v>5764120</v>
      </c>
      <c r="AQ2148" s="1" t="s">
        <v>83</v>
      </c>
      <c r="AR2148" s="2">
        <v>45721.75209490741</v>
      </c>
      <c r="AS2148" s="1" t="s">
        <v>84</v>
      </c>
      <c r="AT2148" s="2">
        <v>45721.333333333336</v>
      </c>
      <c r="AU2148" s="1" t="s">
        <v>85</v>
      </c>
      <c r="AV2148" s="1" t="s">
        <v>947</v>
      </c>
      <c r="AW2148" s="1" t="s">
        <v>948</v>
      </c>
      <c r="AX2148" s="1" t="s">
        <v>1664</v>
      </c>
      <c r="AZ2148" s="2">
        <v>45721.753518518519</v>
      </c>
      <c r="BB2148" s="1" t="s">
        <v>2825</v>
      </c>
      <c r="BC2148" s="1" t="s">
        <v>153</v>
      </c>
      <c r="BD2148" s="1" t="s">
        <v>2826</v>
      </c>
      <c r="BE2148" s="1" t="s">
        <v>2544</v>
      </c>
      <c r="BF2148" s="1" t="s">
        <v>657</v>
      </c>
    </row>
    <row r="2149" spans="1:58" x14ac:dyDescent="0.35">
      <c r="A2149" s="1">
        <v>3015400</v>
      </c>
      <c r="B2149" s="1" t="s">
        <v>223</v>
      </c>
      <c r="C2149" s="1">
        <v>37501121</v>
      </c>
      <c r="D2149" s="1">
        <v>339761539</v>
      </c>
      <c r="E2149" s="1" t="s">
        <v>59</v>
      </c>
      <c r="F2149" s="1" t="s">
        <v>60</v>
      </c>
      <c r="G2149" s="1" t="s">
        <v>116</v>
      </c>
      <c r="H2149" s="1" t="s">
        <v>315</v>
      </c>
      <c r="I2149" s="1">
        <v>776597113</v>
      </c>
      <c r="J2149" s="1" t="s">
        <v>293</v>
      </c>
      <c r="K2149" s="1">
        <v>14</v>
      </c>
      <c r="L2149" s="1" t="s">
        <v>64</v>
      </c>
      <c r="M2149" s="1" t="s">
        <v>65</v>
      </c>
      <c r="N2149" s="2">
        <v>44426.625</v>
      </c>
      <c r="O2149" s="1" t="s">
        <v>98</v>
      </c>
      <c r="Q2149" s="1" t="s">
        <v>67</v>
      </c>
      <c r="R2149" s="2">
        <v>45720.650937500002</v>
      </c>
      <c r="S2149" s="1" t="s">
        <v>5892</v>
      </c>
      <c r="T2149" s="1" t="s">
        <v>100</v>
      </c>
      <c r="U2149" s="1" t="s">
        <v>70</v>
      </c>
      <c r="V2149" s="1" t="s">
        <v>12073</v>
      </c>
      <c r="W2149" s="1" t="s">
        <v>298</v>
      </c>
      <c r="X2149" s="1" t="s">
        <v>670</v>
      </c>
      <c r="Y2149" s="1" t="s">
        <v>671</v>
      </c>
      <c r="Z2149" s="1" t="s">
        <v>672</v>
      </c>
      <c r="AA2149" s="1" t="s">
        <v>2377</v>
      </c>
      <c r="AB2149" s="1" t="s">
        <v>124</v>
      </c>
      <c r="AE2149" s="2">
        <v>45720.651006944441</v>
      </c>
      <c r="AF2149" s="1" t="s">
        <v>77</v>
      </c>
      <c r="AH2149" s="1" t="s">
        <v>125</v>
      </c>
      <c r="AI2149" s="1" t="s">
        <v>106</v>
      </c>
      <c r="AJ2149" s="1" t="s">
        <v>107</v>
      </c>
      <c r="AK2149" s="1" t="s">
        <v>12074</v>
      </c>
      <c r="AL2149" s="1" t="s">
        <v>5892</v>
      </c>
      <c r="AM2149" s="2">
        <v>45720.651076388887</v>
      </c>
      <c r="AN2149" s="1" t="s">
        <v>12074</v>
      </c>
      <c r="AP2149" s="1">
        <v>5762962</v>
      </c>
      <c r="AQ2149" s="1" t="s">
        <v>83</v>
      </c>
      <c r="AR2149" s="2">
        <v>45721.730069444442</v>
      </c>
      <c r="AS2149" s="1" t="s">
        <v>84</v>
      </c>
      <c r="AT2149" s="2">
        <v>45722.333333333336</v>
      </c>
      <c r="AU2149" s="1" t="s">
        <v>85</v>
      </c>
      <c r="AV2149" s="1" t="s">
        <v>233</v>
      </c>
      <c r="AW2149" s="1" t="s">
        <v>234</v>
      </c>
      <c r="AX2149" s="1" t="s">
        <v>1317</v>
      </c>
      <c r="AZ2149" s="2">
        <v>45721.730069444442</v>
      </c>
      <c r="BB2149" s="1" t="s">
        <v>561</v>
      </c>
      <c r="BC2149" s="1" t="s">
        <v>562</v>
      </c>
      <c r="BD2149" s="1" t="s">
        <v>113</v>
      </c>
      <c r="BE2149" s="1" t="s">
        <v>12075</v>
      </c>
      <c r="BF2149" s="1" t="s">
        <v>240</v>
      </c>
    </row>
    <row r="2150" spans="1:58" x14ac:dyDescent="0.35">
      <c r="A2150" s="1">
        <v>3015401</v>
      </c>
      <c r="B2150" s="1" t="s">
        <v>58</v>
      </c>
      <c r="C2150" s="1">
        <v>43730191</v>
      </c>
      <c r="D2150" s="1">
        <v>338448118</v>
      </c>
      <c r="E2150" s="1" t="s">
        <v>59</v>
      </c>
      <c r="F2150" s="1" t="s">
        <v>60</v>
      </c>
      <c r="G2150" s="1" t="s">
        <v>1882</v>
      </c>
      <c r="H2150" s="1" t="s">
        <v>12076</v>
      </c>
      <c r="I2150" s="1">
        <v>772256517</v>
      </c>
      <c r="J2150" s="1" t="s">
        <v>9252</v>
      </c>
      <c r="K2150" s="1">
        <v>15</v>
      </c>
      <c r="L2150" s="1" t="s">
        <v>64</v>
      </c>
      <c r="M2150" s="1" t="s">
        <v>65</v>
      </c>
      <c r="N2150" s="2">
        <v>45497.708553240744</v>
      </c>
      <c r="O2150" s="1" t="s">
        <v>353</v>
      </c>
      <c r="Q2150" s="1" t="s">
        <v>67</v>
      </c>
      <c r="R2150" s="2">
        <v>45720.651585648149</v>
      </c>
      <c r="S2150" s="1" t="s">
        <v>630</v>
      </c>
      <c r="T2150" s="1" t="s">
        <v>69</v>
      </c>
      <c r="U2150" s="1" t="s">
        <v>385</v>
      </c>
      <c r="V2150" s="1" t="s">
        <v>12077</v>
      </c>
      <c r="Y2150" s="1" t="s">
        <v>12078</v>
      </c>
      <c r="Z2150" s="1" t="s">
        <v>2505</v>
      </c>
      <c r="AA2150" s="1" t="s">
        <v>8917</v>
      </c>
      <c r="AB2150" s="1" t="s">
        <v>124</v>
      </c>
      <c r="AE2150" s="2">
        <v>45720.651597222219</v>
      </c>
      <c r="AF2150" s="1" t="s">
        <v>77</v>
      </c>
      <c r="AH2150" s="1" t="s">
        <v>125</v>
      </c>
      <c r="AI2150" s="1" t="s">
        <v>58</v>
      </c>
      <c r="AJ2150" s="1" t="s">
        <v>283</v>
      </c>
      <c r="AK2150" s="1" t="s">
        <v>12077</v>
      </c>
      <c r="AL2150" s="1" t="s">
        <v>630</v>
      </c>
      <c r="AM2150" s="2">
        <v>45720.651631944442</v>
      </c>
      <c r="AN2150" s="1" t="s">
        <v>12077</v>
      </c>
      <c r="AP2150" s="1">
        <v>5762966</v>
      </c>
      <c r="AQ2150" s="1" t="s">
        <v>83</v>
      </c>
      <c r="AR2150" s="2">
        <v>45721.430185185185</v>
      </c>
      <c r="AS2150" s="1" t="s">
        <v>84</v>
      </c>
      <c r="AT2150" s="2">
        <v>45720.5625</v>
      </c>
      <c r="AU2150" s="1" t="s">
        <v>85</v>
      </c>
      <c r="AV2150" s="1" t="s">
        <v>608</v>
      </c>
      <c r="AW2150" s="1" t="s">
        <v>609</v>
      </c>
      <c r="AX2150" s="1" t="s">
        <v>2410</v>
      </c>
      <c r="AZ2150" s="2">
        <v>45721.430185185185</v>
      </c>
      <c r="BB2150" s="1" t="s">
        <v>111</v>
      </c>
      <c r="BC2150" s="1" t="s">
        <v>112</v>
      </c>
      <c r="BD2150" s="1" t="s">
        <v>113</v>
      </c>
      <c r="BE2150" s="1" t="s">
        <v>12079</v>
      </c>
      <c r="BF2150" s="1" t="s">
        <v>564</v>
      </c>
    </row>
    <row r="2151" spans="1:58" x14ac:dyDescent="0.35">
      <c r="A2151" s="1">
        <v>3015402</v>
      </c>
      <c r="B2151" s="1" t="s">
        <v>58</v>
      </c>
      <c r="C2151" s="1">
        <v>227371</v>
      </c>
      <c r="D2151" s="1">
        <v>338682812</v>
      </c>
      <c r="E2151" s="1" t="s">
        <v>59</v>
      </c>
      <c r="F2151" s="1" t="s">
        <v>60</v>
      </c>
      <c r="G2151" s="1" t="s">
        <v>9909</v>
      </c>
      <c r="H2151" s="1" t="s">
        <v>12080</v>
      </c>
      <c r="I2151" s="1">
        <v>776332180</v>
      </c>
      <c r="J2151" s="1" t="s">
        <v>12081</v>
      </c>
      <c r="K2151" s="1">
        <v>12</v>
      </c>
      <c r="L2151" s="1" t="s">
        <v>64</v>
      </c>
      <c r="M2151" s="1" t="s">
        <v>65</v>
      </c>
      <c r="N2151" s="2">
        <v>44805</v>
      </c>
      <c r="O2151" s="1" t="s">
        <v>353</v>
      </c>
      <c r="Q2151" s="1" t="s">
        <v>67</v>
      </c>
      <c r="R2151" s="2">
        <v>45720.651597222219</v>
      </c>
      <c r="S2151" s="1" t="s">
        <v>1161</v>
      </c>
      <c r="T2151" s="1" t="s">
        <v>100</v>
      </c>
      <c r="U2151" s="1" t="s">
        <v>1162</v>
      </c>
      <c r="V2151" s="1" t="s">
        <v>12082</v>
      </c>
      <c r="W2151" s="1" t="s">
        <v>72</v>
      </c>
      <c r="X2151" s="1" t="s">
        <v>183</v>
      </c>
      <c r="Y2151" s="1" t="s">
        <v>5349</v>
      </c>
      <c r="Z2151" s="1" t="s">
        <v>12083</v>
      </c>
      <c r="AA2151" s="1" t="s">
        <v>12084</v>
      </c>
      <c r="AB2151" s="1" t="s">
        <v>124</v>
      </c>
      <c r="AE2151" s="2">
        <v>45720.651631944442</v>
      </c>
      <c r="AF2151" s="1" t="s">
        <v>77</v>
      </c>
      <c r="AH2151" s="1" t="s">
        <v>78</v>
      </c>
      <c r="AI2151" s="1" t="s">
        <v>79</v>
      </c>
      <c r="AJ2151" s="1" t="s">
        <v>167</v>
      </c>
      <c r="AK2151" s="1" t="s">
        <v>12085</v>
      </c>
      <c r="AL2151" s="1" t="s">
        <v>1161</v>
      </c>
      <c r="AM2151" s="2">
        <v>45720.651678240742</v>
      </c>
      <c r="AN2151" s="1" t="s">
        <v>12085</v>
      </c>
      <c r="AP2151" s="1">
        <v>5762970</v>
      </c>
      <c r="AQ2151" s="1" t="s">
        <v>83</v>
      </c>
      <c r="AR2151" s="2">
        <v>45721.694074074076</v>
      </c>
      <c r="AS2151" s="1" t="s">
        <v>84</v>
      </c>
      <c r="AT2151" s="2">
        <v>45722.333333333336</v>
      </c>
      <c r="AU2151" s="1" t="s">
        <v>85</v>
      </c>
      <c r="AV2151" s="1" t="s">
        <v>480</v>
      </c>
      <c r="AW2151" s="1" t="s">
        <v>481</v>
      </c>
      <c r="AX2151" s="1" t="s">
        <v>2514</v>
      </c>
      <c r="AZ2151" s="2">
        <v>45721.694074074076</v>
      </c>
      <c r="BB2151" s="1" t="s">
        <v>765</v>
      </c>
      <c r="BC2151" s="1" t="s">
        <v>766</v>
      </c>
      <c r="BD2151" s="1" t="s">
        <v>767</v>
      </c>
      <c r="BE2151" s="1" t="s">
        <v>12086</v>
      </c>
      <c r="BF2151" s="1" t="s">
        <v>431</v>
      </c>
    </row>
    <row r="2152" spans="1:58" x14ac:dyDescent="0.35">
      <c r="A2152" s="1">
        <v>3015403</v>
      </c>
      <c r="B2152" s="1" t="s">
        <v>58</v>
      </c>
      <c r="C2152" s="1">
        <v>41082461</v>
      </c>
      <c r="D2152" s="1">
        <v>339415248</v>
      </c>
      <c r="E2152" s="1" t="s">
        <v>59</v>
      </c>
      <c r="F2152" s="1" t="s">
        <v>60</v>
      </c>
      <c r="G2152" s="1" t="s">
        <v>291</v>
      </c>
      <c r="H2152" s="1" t="s">
        <v>259</v>
      </c>
      <c r="I2152" s="1">
        <v>773792613</v>
      </c>
      <c r="J2152" s="1" t="s">
        <v>889</v>
      </c>
      <c r="K2152" s="1">
        <v>14</v>
      </c>
      <c r="L2152" s="1" t="s">
        <v>64</v>
      </c>
      <c r="M2152" s="1" t="s">
        <v>65</v>
      </c>
      <c r="N2152" s="2">
        <v>45119.494317129633</v>
      </c>
      <c r="O2152" s="1" t="s">
        <v>66</v>
      </c>
      <c r="Q2152" s="1" t="s">
        <v>67</v>
      </c>
      <c r="R2152" s="2">
        <v>45720.651990740742</v>
      </c>
      <c r="S2152" s="1" t="s">
        <v>8400</v>
      </c>
      <c r="T2152" s="1" t="s">
        <v>1021</v>
      </c>
      <c r="U2152" s="1" t="s">
        <v>101</v>
      </c>
      <c r="V2152" s="1" t="s">
        <v>12087</v>
      </c>
      <c r="W2152" s="1" t="s">
        <v>143</v>
      </c>
      <c r="X2152" s="1" t="s">
        <v>143</v>
      </c>
      <c r="Y2152" s="1" t="s">
        <v>8360</v>
      </c>
      <c r="Z2152" s="1" t="s">
        <v>388</v>
      </c>
      <c r="AA2152" s="1" t="s">
        <v>5334</v>
      </c>
      <c r="AB2152" s="1" t="s">
        <v>5334</v>
      </c>
      <c r="AE2152" s="2">
        <v>45720.652060185188</v>
      </c>
      <c r="AF2152" s="1" t="s">
        <v>77</v>
      </c>
      <c r="AH2152" s="1" t="s">
        <v>78</v>
      </c>
      <c r="AI2152" s="1" t="s">
        <v>79</v>
      </c>
      <c r="AJ2152" s="1" t="s">
        <v>378</v>
      </c>
      <c r="AK2152" s="1" t="s">
        <v>12088</v>
      </c>
      <c r="AL2152" s="1" t="s">
        <v>8400</v>
      </c>
      <c r="AM2152" s="2">
        <v>45720.652106481481</v>
      </c>
      <c r="AN2152" s="1" t="s">
        <v>12088</v>
      </c>
      <c r="AP2152" s="1">
        <v>5762977</v>
      </c>
      <c r="AQ2152" s="1" t="s">
        <v>83</v>
      </c>
      <c r="AR2152" s="2">
        <v>45721.502256944441</v>
      </c>
      <c r="AS2152" s="1" t="s">
        <v>84</v>
      </c>
      <c r="AT2152" s="2">
        <v>45722.333333333336</v>
      </c>
      <c r="AU2152" s="1" t="s">
        <v>85</v>
      </c>
      <c r="AV2152" s="1" t="s">
        <v>149</v>
      </c>
      <c r="AW2152" s="1" t="s">
        <v>150</v>
      </c>
      <c r="AX2152" s="1" t="s">
        <v>516</v>
      </c>
      <c r="AZ2152" s="2">
        <v>45721.502256944441</v>
      </c>
      <c r="BB2152" s="1" t="s">
        <v>1849</v>
      </c>
      <c r="BC2152" s="1" t="s">
        <v>1850</v>
      </c>
      <c r="BD2152" s="1" t="s">
        <v>1851</v>
      </c>
      <c r="BE2152" s="1" t="s">
        <v>12089</v>
      </c>
      <c r="BF2152" s="1" t="s">
        <v>156</v>
      </c>
    </row>
    <row r="2153" spans="1:58" x14ac:dyDescent="0.35">
      <c r="A2153" s="1">
        <v>3015404</v>
      </c>
      <c r="B2153" s="1" t="s">
        <v>223</v>
      </c>
      <c r="C2153" s="1">
        <v>35401521</v>
      </c>
      <c r="D2153" s="1">
        <v>339786698</v>
      </c>
      <c r="E2153" s="1" t="s">
        <v>59</v>
      </c>
      <c r="F2153" s="1" t="s">
        <v>60</v>
      </c>
      <c r="G2153" s="1" t="s">
        <v>275</v>
      </c>
      <c r="H2153" s="1" t="s">
        <v>12090</v>
      </c>
      <c r="I2153" s="1">
        <v>775873375</v>
      </c>
      <c r="J2153" s="1" t="s">
        <v>12091</v>
      </c>
      <c r="K2153" s="1">
        <v>14</v>
      </c>
      <c r="L2153" s="1" t="s">
        <v>64</v>
      </c>
      <c r="M2153" s="1" t="s">
        <v>65</v>
      </c>
      <c r="N2153" s="2">
        <v>45717.541666666664</v>
      </c>
      <c r="O2153" s="1" t="s">
        <v>98</v>
      </c>
      <c r="Q2153" s="1" t="s">
        <v>67</v>
      </c>
      <c r="R2153" s="2">
        <v>45720.652962962966</v>
      </c>
      <c r="S2153" s="1" t="s">
        <v>8295</v>
      </c>
      <c r="T2153" s="1" t="s">
        <v>69</v>
      </c>
      <c r="U2153" s="1" t="s">
        <v>70</v>
      </c>
      <c r="V2153" s="1" t="s">
        <v>12092</v>
      </c>
      <c r="W2153" s="1" t="s">
        <v>298</v>
      </c>
      <c r="X2153" s="1" t="s">
        <v>427</v>
      </c>
      <c r="Y2153" s="1" t="s">
        <v>2569</v>
      </c>
      <c r="Z2153" s="1" t="s">
        <v>231</v>
      </c>
      <c r="AA2153" s="1" t="s">
        <v>231</v>
      </c>
      <c r="AB2153" s="1" t="s">
        <v>124</v>
      </c>
      <c r="AC2153" s="1">
        <v>776570632</v>
      </c>
      <c r="AE2153" s="2">
        <v>45722.156909722224</v>
      </c>
      <c r="AF2153" s="1" t="s">
        <v>77</v>
      </c>
      <c r="AH2153" s="1" t="s">
        <v>125</v>
      </c>
      <c r="AI2153" s="1" t="s">
        <v>106</v>
      </c>
      <c r="AJ2153" s="1" t="s">
        <v>303</v>
      </c>
      <c r="AK2153" s="1" t="s">
        <v>12093</v>
      </c>
      <c r="AL2153" s="1" t="s">
        <v>1319</v>
      </c>
      <c r="AM2153" s="2">
        <v>45722.157002314816</v>
      </c>
      <c r="AN2153" s="1" t="s">
        <v>12093</v>
      </c>
      <c r="AO2153" s="1" t="s">
        <v>1319</v>
      </c>
      <c r="AP2153" s="1">
        <v>5770441</v>
      </c>
      <c r="AQ2153" s="1" t="s">
        <v>83</v>
      </c>
      <c r="AR2153" s="2">
        <v>45722.655902777777</v>
      </c>
      <c r="AS2153" s="1" t="s">
        <v>84</v>
      </c>
      <c r="AT2153" s="2">
        <v>45722.333333333336</v>
      </c>
      <c r="AU2153" s="1" t="s">
        <v>85</v>
      </c>
      <c r="AV2153" s="1" t="s">
        <v>306</v>
      </c>
      <c r="AW2153" s="1" t="s">
        <v>307</v>
      </c>
      <c r="AX2153" s="1" t="s">
        <v>308</v>
      </c>
      <c r="AZ2153" s="2">
        <v>45722.655902777777</v>
      </c>
      <c r="BB2153" s="1" t="s">
        <v>2633</v>
      </c>
      <c r="BC2153" s="1" t="s">
        <v>690</v>
      </c>
      <c r="BD2153" s="1" t="s">
        <v>2634</v>
      </c>
      <c r="BE2153" s="1" t="s">
        <v>12094</v>
      </c>
      <c r="BF2153" s="1" t="s">
        <v>1319</v>
      </c>
    </row>
    <row r="2154" spans="1:58" x14ac:dyDescent="0.35">
      <c r="A2154" s="1">
        <v>3015405</v>
      </c>
      <c r="B2154" s="1" t="s">
        <v>58</v>
      </c>
      <c r="C2154" s="1">
        <v>43359951</v>
      </c>
      <c r="D2154" s="1">
        <v>339485744</v>
      </c>
      <c r="E2154" s="1" t="s">
        <v>59</v>
      </c>
      <c r="F2154" s="1" t="s">
        <v>60</v>
      </c>
      <c r="G2154" s="1" t="s">
        <v>12095</v>
      </c>
      <c r="H2154" s="1" t="s">
        <v>12096</v>
      </c>
      <c r="I2154" s="1">
        <v>772558154</v>
      </c>
      <c r="J2154" s="1" t="s">
        <v>848</v>
      </c>
      <c r="K2154" s="1">
        <v>15</v>
      </c>
      <c r="L2154" s="1" t="s">
        <v>64</v>
      </c>
      <c r="M2154" s="1" t="s">
        <v>65</v>
      </c>
      <c r="N2154" s="2">
        <v>45455.46398148148</v>
      </c>
      <c r="O2154" s="1" t="s">
        <v>66</v>
      </c>
      <c r="Q2154" s="1" t="s">
        <v>67</v>
      </c>
      <c r="R2154" s="2">
        <v>45720.653564814813</v>
      </c>
      <c r="S2154" s="1" t="s">
        <v>2405</v>
      </c>
      <c r="T2154" s="1" t="s">
        <v>69</v>
      </c>
      <c r="U2154" s="1" t="s">
        <v>1031</v>
      </c>
      <c r="V2154" s="1" t="s">
        <v>12097</v>
      </c>
      <c r="W2154" s="1" t="s">
        <v>143</v>
      </c>
      <c r="X2154" s="1" t="s">
        <v>5481</v>
      </c>
      <c r="Y2154" s="1" t="s">
        <v>10602</v>
      </c>
      <c r="Z2154" s="1" t="s">
        <v>12098</v>
      </c>
      <c r="AA2154" s="1" t="s">
        <v>12099</v>
      </c>
      <c r="AB2154" s="1" t="s">
        <v>124</v>
      </c>
      <c r="AE2154" s="2">
        <v>45720.65357638889</v>
      </c>
      <c r="AF2154" s="1" t="s">
        <v>77</v>
      </c>
      <c r="AH2154" s="1" t="s">
        <v>125</v>
      </c>
      <c r="AI2154" s="1" t="s">
        <v>79</v>
      </c>
      <c r="AJ2154" s="1" t="s">
        <v>855</v>
      </c>
      <c r="AK2154" s="1" t="s">
        <v>2409</v>
      </c>
      <c r="AL2154" s="1" t="s">
        <v>2405</v>
      </c>
      <c r="AM2154" s="2">
        <v>45720.653622685182</v>
      </c>
      <c r="AN2154" s="1" t="s">
        <v>2409</v>
      </c>
      <c r="AP2154" s="1">
        <v>5762987</v>
      </c>
      <c r="AQ2154" s="1" t="s">
        <v>83</v>
      </c>
      <c r="AR2154" s="2">
        <v>45722.452962962961</v>
      </c>
      <c r="AS2154" s="1" t="s">
        <v>84</v>
      </c>
      <c r="AT2154" s="2">
        <v>45722.333333333336</v>
      </c>
      <c r="AU2154" s="1" t="s">
        <v>85</v>
      </c>
      <c r="AV2154" s="1" t="s">
        <v>149</v>
      </c>
      <c r="AW2154" s="1" t="s">
        <v>150</v>
      </c>
      <c r="AX2154" s="1" t="s">
        <v>745</v>
      </c>
      <c r="AZ2154" s="2">
        <v>45722.452962962961</v>
      </c>
      <c r="BB2154" s="1" t="s">
        <v>2089</v>
      </c>
      <c r="BC2154" s="1" t="s">
        <v>814</v>
      </c>
      <c r="BD2154" s="1" t="s">
        <v>815</v>
      </c>
      <c r="BE2154" s="1" t="s">
        <v>12100</v>
      </c>
      <c r="BF2154" s="1" t="s">
        <v>156</v>
      </c>
    </row>
    <row r="2155" spans="1:58" x14ac:dyDescent="0.35">
      <c r="A2155" s="1">
        <v>3015406</v>
      </c>
      <c r="B2155" s="1" t="s">
        <v>58</v>
      </c>
      <c r="C2155" s="1">
        <v>929611</v>
      </c>
      <c r="D2155" s="1">
        <v>338377713</v>
      </c>
      <c r="E2155" s="1" t="s">
        <v>59</v>
      </c>
      <c r="F2155" s="1" t="s">
        <v>60</v>
      </c>
      <c r="G2155" s="1" t="s">
        <v>436</v>
      </c>
      <c r="H2155" s="1" t="s">
        <v>12101</v>
      </c>
      <c r="I2155" s="1">
        <v>778274415</v>
      </c>
      <c r="J2155" s="1" t="s">
        <v>12102</v>
      </c>
      <c r="K2155" s="1">
        <v>20</v>
      </c>
      <c r="L2155" s="1" t="s">
        <v>294</v>
      </c>
      <c r="M2155" s="1" t="s">
        <v>295</v>
      </c>
      <c r="N2155" s="2">
        <v>45720.666678240741</v>
      </c>
      <c r="O2155" s="1" t="s">
        <v>2009</v>
      </c>
      <c r="Q2155" s="1" t="s">
        <v>67</v>
      </c>
      <c r="R2155" s="2">
        <v>45720.65357638889</v>
      </c>
      <c r="S2155" s="1" t="s">
        <v>3796</v>
      </c>
      <c r="T2155" s="1" t="s">
        <v>412</v>
      </c>
      <c r="U2155" s="1" t="s">
        <v>70</v>
      </c>
      <c r="V2155" s="1" t="s">
        <v>12103</v>
      </c>
      <c r="W2155" s="1" t="s">
        <v>162</v>
      </c>
      <c r="X2155" s="1" t="s">
        <v>1191</v>
      </c>
      <c r="Y2155" s="1" t="s">
        <v>12104</v>
      </c>
      <c r="Z2155" s="1" t="s">
        <v>400</v>
      </c>
      <c r="AA2155" s="1" t="s">
        <v>5151</v>
      </c>
      <c r="AB2155" s="1" t="s">
        <v>5151</v>
      </c>
      <c r="AC2155" s="1">
        <v>520</v>
      </c>
      <c r="AE2155" s="2">
        <v>45720.653773148151</v>
      </c>
      <c r="AF2155" s="1" t="s">
        <v>77</v>
      </c>
      <c r="AH2155" s="1" t="s">
        <v>125</v>
      </c>
      <c r="AI2155" s="1" t="s">
        <v>464</v>
      </c>
      <c r="AJ2155" s="1" t="s">
        <v>465</v>
      </c>
      <c r="AK2155" s="1" t="s">
        <v>12103</v>
      </c>
      <c r="AL2155" s="1" t="s">
        <v>3796</v>
      </c>
      <c r="AM2155" s="2">
        <v>45720.653831018521</v>
      </c>
      <c r="AO2155" s="1" t="s">
        <v>3796</v>
      </c>
      <c r="AP2155" s="1">
        <v>5762989</v>
      </c>
      <c r="AQ2155" s="1" t="s">
        <v>83</v>
      </c>
      <c r="AR2155" s="2">
        <v>45721.56695601852</v>
      </c>
      <c r="AS2155" s="1" t="s">
        <v>84</v>
      </c>
      <c r="AT2155" s="2">
        <v>45720.333333333336</v>
      </c>
      <c r="AU2155" s="1" t="s">
        <v>573</v>
      </c>
      <c r="AV2155" s="1" t="s">
        <v>1196</v>
      </c>
      <c r="AW2155" s="1" t="s">
        <v>1197</v>
      </c>
      <c r="AX2155" s="1" t="s">
        <v>3449</v>
      </c>
      <c r="AZ2155" s="2">
        <v>45721.56695601852</v>
      </c>
      <c r="BB2155" s="1" t="s">
        <v>3431</v>
      </c>
      <c r="BC2155" s="1" t="s">
        <v>3432</v>
      </c>
      <c r="BD2155" s="1" t="s">
        <v>3433</v>
      </c>
      <c r="BE2155" s="1" t="s">
        <v>12105</v>
      </c>
      <c r="BF2155" s="1" t="s">
        <v>1494</v>
      </c>
    </row>
    <row r="2156" spans="1:58" x14ac:dyDescent="0.35">
      <c r="A2156" s="1">
        <v>3015407</v>
      </c>
      <c r="B2156" s="1" t="s">
        <v>58</v>
      </c>
      <c r="C2156" s="1">
        <v>34172821</v>
      </c>
      <c r="D2156" s="1">
        <v>338716401</v>
      </c>
      <c r="E2156" s="1" t="s">
        <v>59</v>
      </c>
      <c r="F2156" s="1" t="s">
        <v>60</v>
      </c>
      <c r="G2156" s="1" t="s">
        <v>1113</v>
      </c>
      <c r="H2156" s="1" t="s">
        <v>12106</v>
      </c>
      <c r="I2156" s="1">
        <v>776533172</v>
      </c>
      <c r="J2156" s="1" t="s">
        <v>3490</v>
      </c>
      <c r="K2156" s="1">
        <v>13</v>
      </c>
      <c r="L2156" s="1" t="s">
        <v>64</v>
      </c>
      <c r="M2156" s="1" t="s">
        <v>65</v>
      </c>
      <c r="N2156" s="2">
        <v>45646.669479166667</v>
      </c>
      <c r="O2156" s="1" t="s">
        <v>66</v>
      </c>
      <c r="Q2156" s="1" t="s">
        <v>67</v>
      </c>
      <c r="R2156" s="2">
        <v>45720.653715277775</v>
      </c>
      <c r="S2156" s="1" t="s">
        <v>2212</v>
      </c>
      <c r="T2156" s="1" t="s">
        <v>69</v>
      </c>
      <c r="U2156" s="1" t="s">
        <v>70</v>
      </c>
      <c r="V2156" s="1" t="s">
        <v>12107</v>
      </c>
      <c r="Y2156" s="1" t="s">
        <v>6681</v>
      </c>
      <c r="Z2156" s="1" t="s">
        <v>1476</v>
      </c>
      <c r="AA2156" s="1" t="s">
        <v>3459</v>
      </c>
      <c r="AB2156" s="1" t="s">
        <v>3459</v>
      </c>
      <c r="AE2156" s="2">
        <v>45720.653726851851</v>
      </c>
      <c r="AF2156" s="1" t="s">
        <v>77</v>
      </c>
      <c r="AH2156" s="1" t="s">
        <v>125</v>
      </c>
      <c r="AI2156" s="1" t="s">
        <v>79</v>
      </c>
      <c r="AJ2156" s="1" t="s">
        <v>378</v>
      </c>
      <c r="AK2156" s="1" t="s">
        <v>12108</v>
      </c>
      <c r="AL2156" s="1" t="s">
        <v>2212</v>
      </c>
      <c r="AM2156" s="2">
        <v>45720.653761574074</v>
      </c>
      <c r="AN2156" s="1" t="s">
        <v>12108</v>
      </c>
      <c r="AP2156" s="1">
        <v>5762988</v>
      </c>
      <c r="AQ2156" s="1" t="s">
        <v>83</v>
      </c>
      <c r="AR2156" s="2">
        <v>45721.523576388892</v>
      </c>
      <c r="AS2156" s="1" t="s">
        <v>84</v>
      </c>
      <c r="AT2156" s="2">
        <v>45722.333333333336</v>
      </c>
      <c r="AU2156" s="1" t="s">
        <v>85</v>
      </c>
      <c r="AV2156" s="1" t="s">
        <v>947</v>
      </c>
      <c r="AW2156" s="1" t="s">
        <v>948</v>
      </c>
      <c r="AX2156" s="1" t="s">
        <v>3616</v>
      </c>
      <c r="AZ2156" s="2">
        <v>45721.523576388892</v>
      </c>
      <c r="BB2156" s="1" t="s">
        <v>765</v>
      </c>
      <c r="BC2156" s="1" t="s">
        <v>766</v>
      </c>
      <c r="BD2156" s="1" t="s">
        <v>767</v>
      </c>
      <c r="BE2156" s="1" t="s">
        <v>11441</v>
      </c>
      <c r="BF2156" s="1" t="s">
        <v>1484</v>
      </c>
    </row>
    <row r="2157" spans="1:58" x14ac:dyDescent="0.35">
      <c r="A2157" s="1">
        <v>3015408</v>
      </c>
      <c r="B2157" s="1" t="s">
        <v>327</v>
      </c>
      <c r="C2157" s="1">
        <v>31861901</v>
      </c>
      <c r="D2157" s="1">
        <v>338246228</v>
      </c>
      <c r="E2157" s="1" t="s">
        <v>59</v>
      </c>
      <c r="F2157" s="1" t="s">
        <v>60</v>
      </c>
      <c r="G2157" s="1" t="s">
        <v>1845</v>
      </c>
      <c r="H2157" s="1" t="s">
        <v>12109</v>
      </c>
      <c r="I2157" s="1">
        <v>775729380</v>
      </c>
      <c r="J2157" s="1" t="s">
        <v>12110</v>
      </c>
      <c r="K2157" s="1">
        <v>12</v>
      </c>
      <c r="L2157" s="1" t="s">
        <v>64</v>
      </c>
      <c r="M2157" s="1" t="s">
        <v>65</v>
      </c>
      <c r="N2157" s="2">
        <v>42999</v>
      </c>
      <c r="O2157" s="1" t="s">
        <v>3670</v>
      </c>
      <c r="Q2157" s="1" t="s">
        <v>67</v>
      </c>
      <c r="R2157" s="2">
        <v>45720.654120370367</v>
      </c>
      <c r="S2157" s="1" t="s">
        <v>6204</v>
      </c>
      <c r="T2157" s="1" t="s">
        <v>100</v>
      </c>
      <c r="U2157" s="1" t="s">
        <v>9330</v>
      </c>
      <c r="V2157" s="1" t="s">
        <v>12111</v>
      </c>
      <c r="Y2157" s="1" t="s">
        <v>11648</v>
      </c>
      <c r="Z2157" s="1" t="s">
        <v>4143</v>
      </c>
      <c r="AA2157" s="1" t="s">
        <v>12112</v>
      </c>
      <c r="AB2157" s="1" t="s">
        <v>12112</v>
      </c>
      <c r="AC2157" s="1">
        <v>2970</v>
      </c>
      <c r="AE2157" s="2">
        <v>45720.654131944444</v>
      </c>
      <c r="AF2157" s="1" t="s">
        <v>1035</v>
      </c>
      <c r="AH2157" s="1" t="s">
        <v>125</v>
      </c>
      <c r="AI2157" s="1" t="s">
        <v>106</v>
      </c>
      <c r="AJ2157" s="1" t="s">
        <v>107</v>
      </c>
      <c r="AK2157" s="1" t="s">
        <v>12113</v>
      </c>
      <c r="AL2157" s="1" t="s">
        <v>6204</v>
      </c>
      <c r="AM2157" s="2">
        <v>45720.654178240744</v>
      </c>
      <c r="AN2157" s="1" t="s">
        <v>12113</v>
      </c>
      <c r="AP2157" s="1">
        <v>5762991</v>
      </c>
      <c r="AQ2157" s="1" t="s">
        <v>83</v>
      </c>
      <c r="AR2157" s="2">
        <v>45721.543645833335</v>
      </c>
      <c r="AS2157" s="1" t="s">
        <v>84</v>
      </c>
      <c r="AT2157" s="2">
        <v>45722.333333333336</v>
      </c>
      <c r="AU2157" s="1" t="s">
        <v>85</v>
      </c>
      <c r="AV2157" s="1" t="s">
        <v>645</v>
      </c>
      <c r="AW2157" s="1" t="s">
        <v>646</v>
      </c>
      <c r="AX2157" s="1" t="s">
        <v>2446</v>
      </c>
      <c r="AZ2157" s="2">
        <v>45721.543645833335</v>
      </c>
      <c r="BB2157" s="1" t="s">
        <v>6419</v>
      </c>
      <c r="BC2157" s="1" t="s">
        <v>5858</v>
      </c>
      <c r="BD2157" s="1" t="s">
        <v>6420</v>
      </c>
      <c r="BE2157" s="1" t="s">
        <v>12114</v>
      </c>
      <c r="BF2157" s="1" t="s">
        <v>937</v>
      </c>
    </row>
    <row r="2158" spans="1:58" x14ac:dyDescent="0.35">
      <c r="A2158" s="1">
        <v>3015409</v>
      </c>
      <c r="B2158" s="1" t="s">
        <v>223</v>
      </c>
      <c r="C2158" s="1">
        <v>35529211</v>
      </c>
      <c r="D2158" s="1">
        <v>338436715</v>
      </c>
      <c r="E2158" s="1" t="s">
        <v>59</v>
      </c>
      <c r="F2158" s="1" t="s">
        <v>60</v>
      </c>
      <c r="G2158" s="1" t="s">
        <v>12115</v>
      </c>
      <c r="H2158" s="1" t="s">
        <v>12116</v>
      </c>
      <c r="I2158" s="1">
        <v>781672819</v>
      </c>
      <c r="J2158" s="1" t="s">
        <v>12117</v>
      </c>
      <c r="K2158" s="1">
        <v>12</v>
      </c>
      <c r="L2158" s="1" t="s">
        <v>64</v>
      </c>
      <c r="M2158" s="1" t="s">
        <v>65</v>
      </c>
      <c r="N2158" s="2">
        <v>45587.458333333336</v>
      </c>
      <c r="O2158" s="1" t="s">
        <v>1981</v>
      </c>
      <c r="Q2158" s="1" t="s">
        <v>67</v>
      </c>
      <c r="R2158" s="2">
        <v>45720.654606481483</v>
      </c>
      <c r="S2158" s="1" t="s">
        <v>8358</v>
      </c>
      <c r="T2158" s="1" t="s">
        <v>69</v>
      </c>
      <c r="U2158" s="1" t="s">
        <v>385</v>
      </c>
      <c r="V2158" s="1" t="s">
        <v>12118</v>
      </c>
      <c r="W2158" s="1" t="s">
        <v>72</v>
      </c>
      <c r="X2158" s="1" t="s">
        <v>2112</v>
      </c>
      <c r="Y2158" s="1" t="s">
        <v>12119</v>
      </c>
      <c r="Z2158" s="1" t="s">
        <v>546</v>
      </c>
      <c r="AA2158" s="1" t="s">
        <v>5323</v>
      </c>
      <c r="AB2158" s="1" t="s">
        <v>5323</v>
      </c>
      <c r="AE2158" s="2">
        <v>45720.654652777775</v>
      </c>
      <c r="AF2158" s="1" t="s">
        <v>77</v>
      </c>
      <c r="AH2158" s="1" t="s">
        <v>78</v>
      </c>
      <c r="AI2158" s="1" t="s">
        <v>360</v>
      </c>
      <c r="AJ2158" s="1" t="s">
        <v>107</v>
      </c>
      <c r="AK2158" s="1" t="s">
        <v>12118</v>
      </c>
      <c r="AL2158" s="1" t="s">
        <v>8358</v>
      </c>
      <c r="AM2158" s="2">
        <v>45720.654687499999</v>
      </c>
      <c r="AN2158" s="1" t="s">
        <v>12118</v>
      </c>
      <c r="AP2158" s="1">
        <v>5762994</v>
      </c>
      <c r="AQ2158" s="1" t="s">
        <v>83</v>
      </c>
      <c r="AR2158" s="2">
        <v>45721.394097222219</v>
      </c>
      <c r="AS2158" s="1" t="s">
        <v>84</v>
      </c>
      <c r="AT2158" s="2">
        <v>45722.333333333336</v>
      </c>
      <c r="AU2158" s="1" t="s">
        <v>85</v>
      </c>
      <c r="AV2158" s="1" t="s">
        <v>2117</v>
      </c>
      <c r="AW2158" s="1" t="s">
        <v>2118</v>
      </c>
      <c r="AX2158" s="1" t="s">
        <v>2119</v>
      </c>
      <c r="AZ2158" s="2">
        <v>45721.394097222219</v>
      </c>
      <c r="BB2158" s="1" t="s">
        <v>2486</v>
      </c>
      <c r="BC2158" s="1" t="s">
        <v>2487</v>
      </c>
      <c r="BD2158" s="1" t="s">
        <v>2488</v>
      </c>
      <c r="BE2158" s="1" t="s">
        <v>12120</v>
      </c>
      <c r="BF2158" s="1" t="s">
        <v>1484</v>
      </c>
    </row>
    <row r="2159" spans="1:58" x14ac:dyDescent="0.35">
      <c r="A2159" s="1">
        <v>3015410</v>
      </c>
      <c r="B2159" s="1" t="s">
        <v>223</v>
      </c>
      <c r="C2159" s="1">
        <v>42091491</v>
      </c>
      <c r="D2159" s="1">
        <v>339663380</v>
      </c>
      <c r="E2159" s="1" t="s">
        <v>59</v>
      </c>
      <c r="F2159" s="1" t="s">
        <v>60</v>
      </c>
      <c r="G2159" s="1" t="s">
        <v>555</v>
      </c>
      <c r="H2159" s="1" t="s">
        <v>12121</v>
      </c>
      <c r="I2159" s="1">
        <v>772493271</v>
      </c>
      <c r="J2159" s="1" t="s">
        <v>3107</v>
      </c>
      <c r="K2159" s="1">
        <v>16</v>
      </c>
      <c r="L2159" s="1" t="s">
        <v>64</v>
      </c>
      <c r="M2159" s="1" t="s">
        <v>65</v>
      </c>
      <c r="N2159" s="2">
        <v>45258.5</v>
      </c>
      <c r="O2159" s="1" t="s">
        <v>98</v>
      </c>
      <c r="Q2159" s="1" t="s">
        <v>67</v>
      </c>
      <c r="R2159" s="2">
        <v>45720.655011574076</v>
      </c>
      <c r="S2159" s="1" t="s">
        <v>1418</v>
      </c>
      <c r="T2159" s="1" t="s">
        <v>1021</v>
      </c>
      <c r="U2159" s="1" t="s">
        <v>385</v>
      </c>
      <c r="V2159" s="1" t="s">
        <v>12122</v>
      </c>
      <c r="W2159" s="1" t="s">
        <v>725</v>
      </c>
      <c r="X2159" s="1" t="s">
        <v>725</v>
      </c>
      <c r="Y2159" s="1" t="s">
        <v>6730</v>
      </c>
      <c r="Z2159" s="1" t="s">
        <v>5848</v>
      </c>
      <c r="AA2159" s="1" t="s">
        <v>12123</v>
      </c>
      <c r="AB2159" s="1" t="s">
        <v>124</v>
      </c>
      <c r="AE2159" s="2">
        <v>45720.655034722222</v>
      </c>
      <c r="AF2159" s="1" t="s">
        <v>77</v>
      </c>
      <c r="AH2159" s="1" t="s">
        <v>125</v>
      </c>
      <c r="AI2159" s="1" t="s">
        <v>106</v>
      </c>
      <c r="AJ2159" s="1" t="s">
        <v>1740</v>
      </c>
      <c r="AK2159" s="1" t="s">
        <v>12124</v>
      </c>
      <c r="AL2159" s="1" t="s">
        <v>1418</v>
      </c>
      <c r="AM2159" s="2">
        <v>45720.655081018522</v>
      </c>
      <c r="AN2159" s="1" t="s">
        <v>12124</v>
      </c>
      <c r="AP2159" s="1">
        <v>5762998</v>
      </c>
      <c r="AQ2159" s="1" t="s">
        <v>83</v>
      </c>
      <c r="AR2159" s="2">
        <v>45721.448993055557</v>
      </c>
      <c r="AS2159" s="1" t="s">
        <v>84</v>
      </c>
      <c r="AT2159" s="2">
        <v>45722.333333333336</v>
      </c>
      <c r="AU2159" s="1" t="s">
        <v>85</v>
      </c>
      <c r="AV2159" s="1" t="s">
        <v>1867</v>
      </c>
      <c r="AW2159" s="1" t="s">
        <v>1868</v>
      </c>
      <c r="AX2159" s="1" t="s">
        <v>2651</v>
      </c>
      <c r="AZ2159" s="2">
        <v>45721.448993055557</v>
      </c>
      <c r="BB2159" s="1" t="s">
        <v>1643</v>
      </c>
      <c r="BC2159" s="1" t="s">
        <v>1644</v>
      </c>
      <c r="BD2159" s="1" t="s">
        <v>1645</v>
      </c>
      <c r="BE2159" s="1" t="s">
        <v>12125</v>
      </c>
      <c r="BF2159" s="1" t="s">
        <v>817</v>
      </c>
    </row>
    <row r="2160" spans="1:58" x14ac:dyDescent="0.35">
      <c r="A2160" s="1">
        <v>3015411</v>
      </c>
      <c r="B2160" s="1" t="s">
        <v>223</v>
      </c>
      <c r="C2160" s="1">
        <v>40855611</v>
      </c>
      <c r="D2160" s="1">
        <v>339412241</v>
      </c>
      <c r="E2160" s="1" t="s">
        <v>59</v>
      </c>
      <c r="F2160" s="1" t="s">
        <v>60</v>
      </c>
      <c r="G2160" s="1" t="s">
        <v>555</v>
      </c>
      <c r="H2160" s="1" t="s">
        <v>12126</v>
      </c>
      <c r="I2160" s="1">
        <v>782307989</v>
      </c>
      <c r="J2160" s="1" t="s">
        <v>8978</v>
      </c>
      <c r="K2160" s="1">
        <v>20</v>
      </c>
      <c r="L2160" s="1" t="s">
        <v>294</v>
      </c>
      <c r="M2160" s="1" t="s">
        <v>295</v>
      </c>
      <c r="N2160" s="2">
        <v>45059.625</v>
      </c>
      <c r="O2160" s="1" t="s">
        <v>98</v>
      </c>
      <c r="Q2160" s="1" t="s">
        <v>67</v>
      </c>
      <c r="R2160" s="2">
        <v>45720.655555555553</v>
      </c>
      <c r="S2160" s="1" t="s">
        <v>2977</v>
      </c>
      <c r="T2160" s="1" t="s">
        <v>69</v>
      </c>
      <c r="U2160" s="1" t="s">
        <v>385</v>
      </c>
      <c r="V2160" s="1" t="s">
        <v>12127</v>
      </c>
      <c r="W2160" s="1" t="s">
        <v>143</v>
      </c>
      <c r="X2160" s="1" t="s">
        <v>143</v>
      </c>
      <c r="Y2160" s="1" t="s">
        <v>2688</v>
      </c>
      <c r="Z2160" s="1" t="s">
        <v>145</v>
      </c>
      <c r="AA2160" s="1" t="s">
        <v>12128</v>
      </c>
      <c r="AB2160" s="1" t="s">
        <v>124</v>
      </c>
      <c r="AE2160" s="2">
        <v>45720.655578703707</v>
      </c>
      <c r="AF2160" s="1" t="s">
        <v>77</v>
      </c>
      <c r="AH2160" s="1" t="s">
        <v>125</v>
      </c>
      <c r="AI2160" s="1" t="s">
        <v>106</v>
      </c>
      <c r="AJ2160" s="1" t="s">
        <v>107</v>
      </c>
      <c r="AK2160" s="1" t="s">
        <v>12127</v>
      </c>
      <c r="AL2160" s="1" t="s">
        <v>2977</v>
      </c>
      <c r="AM2160" s="2">
        <v>45720.655624999999</v>
      </c>
      <c r="AN2160" s="1" t="s">
        <v>12127</v>
      </c>
      <c r="AP2160" s="1">
        <v>5763003</v>
      </c>
      <c r="AQ2160" s="1" t="s">
        <v>83</v>
      </c>
      <c r="AR2160" s="2">
        <v>45721.745578703703</v>
      </c>
      <c r="AS2160" s="1" t="s">
        <v>84</v>
      </c>
      <c r="AT2160" s="2">
        <v>45722.333333333336</v>
      </c>
      <c r="AU2160" s="1" t="s">
        <v>85</v>
      </c>
      <c r="AV2160" s="1" t="s">
        <v>149</v>
      </c>
      <c r="AW2160" s="1" t="s">
        <v>150</v>
      </c>
      <c r="AX2160" s="1" t="s">
        <v>745</v>
      </c>
      <c r="AZ2160" s="2">
        <v>45721.745578703703</v>
      </c>
      <c r="BB2160" s="1" t="s">
        <v>286</v>
      </c>
      <c r="BC2160" s="1" t="s">
        <v>287</v>
      </c>
      <c r="BD2160" s="1" t="s">
        <v>288</v>
      </c>
      <c r="BE2160" s="1" t="s">
        <v>12129</v>
      </c>
      <c r="BF2160" s="1" t="s">
        <v>290</v>
      </c>
    </row>
    <row r="2161" spans="1:58" x14ac:dyDescent="0.35">
      <c r="A2161" s="1">
        <v>3015412</v>
      </c>
      <c r="B2161" s="1" t="s">
        <v>327</v>
      </c>
      <c r="C2161" s="1">
        <v>33982021</v>
      </c>
      <c r="D2161" s="1">
        <v>338692020</v>
      </c>
      <c r="E2161" s="1" t="s">
        <v>59</v>
      </c>
      <c r="F2161" s="1" t="s">
        <v>60</v>
      </c>
      <c r="G2161" s="1" t="s">
        <v>12130</v>
      </c>
      <c r="I2161" s="1">
        <v>777420404</v>
      </c>
      <c r="J2161" s="1" t="s">
        <v>848</v>
      </c>
      <c r="K2161" s="1">
        <v>20</v>
      </c>
      <c r="L2161" s="1" t="s">
        <v>409</v>
      </c>
      <c r="M2161" s="1" t="s">
        <v>2154</v>
      </c>
      <c r="N2161" s="2">
        <v>42443</v>
      </c>
      <c r="O2161" s="1" t="s">
        <v>2297</v>
      </c>
      <c r="Q2161" s="1" t="s">
        <v>67</v>
      </c>
      <c r="R2161" s="2">
        <v>45720.655752314815</v>
      </c>
      <c r="S2161" s="1" t="s">
        <v>11501</v>
      </c>
      <c r="T2161" s="1" t="s">
        <v>412</v>
      </c>
      <c r="U2161" s="1" t="s">
        <v>1189</v>
      </c>
      <c r="V2161" s="1" t="s">
        <v>12131</v>
      </c>
      <c r="W2161" s="1" t="s">
        <v>72</v>
      </c>
      <c r="X2161" s="1" t="s">
        <v>356</v>
      </c>
      <c r="Y2161" s="1" t="s">
        <v>12132</v>
      </c>
      <c r="Z2161" s="1" t="s">
        <v>75</v>
      </c>
      <c r="AA2161" s="1" t="s">
        <v>1689</v>
      </c>
      <c r="AB2161" s="1" t="s">
        <v>12133</v>
      </c>
      <c r="AC2161" s="1">
        <v>123</v>
      </c>
      <c r="AE2161" s="2">
        <v>45720.680509259262</v>
      </c>
      <c r="AF2161" s="1" t="s">
        <v>417</v>
      </c>
      <c r="AG2161" s="1">
        <v>48</v>
      </c>
      <c r="AH2161" s="1" t="s">
        <v>125</v>
      </c>
      <c r="AI2161" s="1" t="s">
        <v>464</v>
      </c>
      <c r="AJ2161" s="1" t="s">
        <v>492</v>
      </c>
      <c r="AK2161" s="1" t="s">
        <v>12134</v>
      </c>
      <c r="AL2161" s="1" t="s">
        <v>4924</v>
      </c>
      <c r="AM2161" s="2">
        <v>45720.680694444447</v>
      </c>
      <c r="AN2161" s="1" t="s">
        <v>12134</v>
      </c>
      <c r="AO2161" s="1" t="s">
        <v>4924</v>
      </c>
      <c r="AP2161" s="1">
        <v>5763361</v>
      </c>
      <c r="AQ2161" s="1" t="s">
        <v>83</v>
      </c>
      <c r="AR2161" s="2">
        <v>45721.526782407411</v>
      </c>
      <c r="AS2161" s="1" t="s">
        <v>84</v>
      </c>
      <c r="AT2161" s="2">
        <v>45720.385416666664</v>
      </c>
      <c r="AU2161" s="1" t="s">
        <v>573</v>
      </c>
      <c r="AV2161" s="1" t="s">
        <v>645</v>
      </c>
      <c r="AW2161" s="1" t="s">
        <v>646</v>
      </c>
      <c r="AX2161" s="1" t="s">
        <v>2446</v>
      </c>
      <c r="AY2161" s="2">
        <v>45722.680509259262</v>
      </c>
      <c r="AZ2161" s="2">
        <v>45721.526782407411</v>
      </c>
      <c r="BA2161" s="1" t="s">
        <v>419</v>
      </c>
      <c r="BB2161" s="1" t="s">
        <v>286</v>
      </c>
      <c r="BC2161" s="1" t="s">
        <v>287</v>
      </c>
      <c r="BD2161" s="1" t="s">
        <v>288</v>
      </c>
      <c r="BE2161" s="1" t="s">
        <v>12135</v>
      </c>
      <c r="BF2161" s="1" t="s">
        <v>2305</v>
      </c>
    </row>
    <row r="2162" spans="1:58" x14ac:dyDescent="0.35">
      <c r="A2162" s="1">
        <v>3015413</v>
      </c>
      <c r="B2162" s="1" t="s">
        <v>58</v>
      </c>
      <c r="C2162" s="1">
        <v>41775041</v>
      </c>
      <c r="D2162" s="1">
        <v>338583111</v>
      </c>
      <c r="E2162" s="1" t="s">
        <v>59</v>
      </c>
      <c r="F2162" s="1" t="s">
        <v>60</v>
      </c>
      <c r="G2162" s="1" t="s">
        <v>275</v>
      </c>
      <c r="H2162" s="1" t="s">
        <v>11487</v>
      </c>
      <c r="I2162" s="1">
        <v>781017514</v>
      </c>
      <c r="J2162" s="1" t="s">
        <v>4804</v>
      </c>
      <c r="K2162" s="1">
        <v>12</v>
      </c>
      <c r="L2162" s="1" t="s">
        <v>64</v>
      </c>
      <c r="M2162" s="1" t="s">
        <v>65</v>
      </c>
      <c r="N2162" s="2">
        <v>45203.708333333336</v>
      </c>
      <c r="O2162" s="1" t="s">
        <v>66</v>
      </c>
      <c r="Q2162" s="1" t="s">
        <v>67</v>
      </c>
      <c r="R2162" s="2">
        <v>45720.656261574077</v>
      </c>
      <c r="S2162" s="1" t="s">
        <v>5725</v>
      </c>
      <c r="T2162" s="1" t="s">
        <v>100</v>
      </c>
      <c r="U2162" s="1" t="s">
        <v>70</v>
      </c>
      <c r="V2162" s="1" t="s">
        <v>12136</v>
      </c>
      <c r="W2162" s="1" t="s">
        <v>72</v>
      </c>
      <c r="X2162" s="1" t="s">
        <v>881</v>
      </c>
      <c r="Y2162" s="1" t="s">
        <v>12137</v>
      </c>
      <c r="Z2162" s="1" t="s">
        <v>1352</v>
      </c>
      <c r="AA2162" s="1" t="s">
        <v>12138</v>
      </c>
      <c r="AB2162" s="1" t="s">
        <v>12139</v>
      </c>
      <c r="AE2162" s="2">
        <v>45721.484814814816</v>
      </c>
      <c r="AF2162" s="1" t="s">
        <v>77</v>
      </c>
      <c r="AH2162" s="1" t="s">
        <v>125</v>
      </c>
      <c r="AI2162" s="1" t="s">
        <v>58</v>
      </c>
      <c r="AJ2162" s="1" t="s">
        <v>126</v>
      </c>
      <c r="AK2162" s="1" t="s">
        <v>12140</v>
      </c>
      <c r="AL2162" s="1" t="s">
        <v>1936</v>
      </c>
      <c r="AM2162" s="2">
        <v>45721.484930555554</v>
      </c>
      <c r="AN2162" s="1" t="s">
        <v>12140</v>
      </c>
      <c r="AO2162" s="1" t="s">
        <v>1936</v>
      </c>
      <c r="AP2162" s="1">
        <v>5766614</v>
      </c>
      <c r="AQ2162" s="1" t="s">
        <v>83</v>
      </c>
      <c r="AR2162" s="2">
        <v>45722.645937499998</v>
      </c>
      <c r="AS2162" s="1" t="s">
        <v>84</v>
      </c>
      <c r="AT2162" s="2">
        <v>45721.333333333336</v>
      </c>
      <c r="AU2162" s="1" t="s">
        <v>85</v>
      </c>
      <c r="AV2162" s="1" t="s">
        <v>189</v>
      </c>
      <c r="AW2162" s="1" t="s">
        <v>190</v>
      </c>
      <c r="AX2162" s="1" t="s">
        <v>191</v>
      </c>
      <c r="AZ2162" s="2">
        <v>45722.645937499998</v>
      </c>
      <c r="BB2162" s="1" t="s">
        <v>689</v>
      </c>
      <c r="BC2162" s="1" t="s">
        <v>690</v>
      </c>
      <c r="BD2162" s="1" t="s">
        <v>691</v>
      </c>
      <c r="BE2162" s="1" t="s">
        <v>12141</v>
      </c>
      <c r="BF2162" s="1" t="s">
        <v>445</v>
      </c>
    </row>
    <row r="2163" spans="1:58" x14ac:dyDescent="0.35">
      <c r="A2163" s="1">
        <v>3015414</v>
      </c>
      <c r="B2163" s="1" t="s">
        <v>58</v>
      </c>
      <c r="C2163" s="1">
        <v>43546401</v>
      </c>
      <c r="D2163" s="1">
        <v>339788267</v>
      </c>
      <c r="E2163" s="1" t="s">
        <v>59</v>
      </c>
      <c r="F2163" s="1" t="s">
        <v>60</v>
      </c>
      <c r="G2163" s="1" t="s">
        <v>1177</v>
      </c>
      <c r="H2163" s="1" t="s">
        <v>1486</v>
      </c>
      <c r="I2163" s="1">
        <v>775792769</v>
      </c>
      <c r="J2163" s="1" t="s">
        <v>12142</v>
      </c>
      <c r="K2163" s="1">
        <v>16</v>
      </c>
      <c r="L2163" s="1" t="s">
        <v>64</v>
      </c>
      <c r="M2163" s="1" t="s">
        <v>65</v>
      </c>
      <c r="N2163" s="2">
        <v>45634.700844907406</v>
      </c>
      <c r="O2163" s="1" t="s">
        <v>66</v>
      </c>
      <c r="Q2163" s="1" t="s">
        <v>67</v>
      </c>
      <c r="R2163" s="2">
        <v>45720.656898148147</v>
      </c>
      <c r="S2163" s="1" t="s">
        <v>1312</v>
      </c>
      <c r="T2163" s="1" t="s">
        <v>69</v>
      </c>
      <c r="U2163" s="1" t="s">
        <v>2761</v>
      </c>
      <c r="V2163" s="1" t="s">
        <v>12143</v>
      </c>
      <c r="W2163" s="1" t="s">
        <v>298</v>
      </c>
      <c r="X2163" s="1" t="s">
        <v>298</v>
      </c>
      <c r="Y2163" s="1" t="s">
        <v>6011</v>
      </c>
      <c r="Z2163" s="1" t="s">
        <v>929</v>
      </c>
      <c r="AA2163" s="1" t="s">
        <v>930</v>
      </c>
      <c r="AB2163" s="1" t="s">
        <v>124</v>
      </c>
      <c r="AE2163" s="2">
        <v>45720.65693287037</v>
      </c>
      <c r="AF2163" s="1" t="s">
        <v>77</v>
      </c>
      <c r="AH2163" s="1" t="s">
        <v>125</v>
      </c>
      <c r="AI2163" s="1" t="s">
        <v>79</v>
      </c>
      <c r="AJ2163" s="1" t="s">
        <v>283</v>
      </c>
      <c r="AK2163" s="1" t="s">
        <v>12143</v>
      </c>
      <c r="AL2163" s="1" t="s">
        <v>1312</v>
      </c>
      <c r="AM2163" s="2">
        <v>45720.65697916667</v>
      </c>
      <c r="AN2163" s="1" t="s">
        <v>12143</v>
      </c>
      <c r="AP2163" s="1">
        <v>5763020</v>
      </c>
      <c r="AQ2163" s="1" t="s">
        <v>83</v>
      </c>
      <c r="AR2163" s="2">
        <v>45721.49732638889</v>
      </c>
      <c r="AS2163" s="1" t="s">
        <v>84</v>
      </c>
      <c r="AT2163" s="2">
        <v>45722.3125</v>
      </c>
      <c r="AU2163" s="1" t="s">
        <v>85</v>
      </c>
      <c r="AV2163" s="1" t="s">
        <v>4129</v>
      </c>
      <c r="AW2163" s="1" t="s">
        <v>4130</v>
      </c>
      <c r="AX2163" s="1" t="s">
        <v>4131</v>
      </c>
      <c r="AZ2163" s="2">
        <v>45721.49732638889</v>
      </c>
      <c r="BB2163" s="1" t="s">
        <v>813</v>
      </c>
      <c r="BC2163" s="1" t="s">
        <v>814</v>
      </c>
      <c r="BD2163" s="1" t="s">
        <v>815</v>
      </c>
      <c r="BE2163" s="1" t="s">
        <v>12144</v>
      </c>
      <c r="BF2163" s="1" t="s">
        <v>817</v>
      </c>
    </row>
    <row r="2164" spans="1:58" x14ac:dyDescent="0.35">
      <c r="A2164" s="1">
        <v>3015415</v>
      </c>
      <c r="B2164" s="1" t="s">
        <v>58</v>
      </c>
      <c r="C2164" s="1">
        <v>42828341</v>
      </c>
      <c r="D2164" s="1">
        <v>338674986</v>
      </c>
      <c r="E2164" s="1" t="s">
        <v>59</v>
      </c>
      <c r="F2164" s="1" t="s">
        <v>60</v>
      </c>
      <c r="G2164" s="1" t="s">
        <v>1038</v>
      </c>
      <c r="H2164" s="1" t="s">
        <v>12145</v>
      </c>
      <c r="I2164" s="1">
        <v>773475824</v>
      </c>
      <c r="J2164" s="1" t="s">
        <v>4807</v>
      </c>
      <c r="K2164" s="1">
        <v>12</v>
      </c>
      <c r="L2164" s="1" t="s">
        <v>64</v>
      </c>
      <c r="M2164" s="1" t="s">
        <v>65</v>
      </c>
      <c r="N2164" s="2">
        <v>45370.559502314813</v>
      </c>
      <c r="O2164" s="1" t="s">
        <v>66</v>
      </c>
      <c r="Q2164" s="1" t="s">
        <v>67</v>
      </c>
      <c r="R2164" s="2">
        <v>45720.657361111109</v>
      </c>
      <c r="S2164" s="1" t="s">
        <v>200</v>
      </c>
      <c r="T2164" s="1" t="s">
        <v>100</v>
      </c>
      <c r="U2164" s="1" t="s">
        <v>70</v>
      </c>
      <c r="V2164" s="1" t="s">
        <v>12146</v>
      </c>
      <c r="W2164" s="1" t="s">
        <v>214</v>
      </c>
      <c r="X2164" s="1" t="s">
        <v>319</v>
      </c>
      <c r="Y2164" s="1" t="s">
        <v>3492</v>
      </c>
      <c r="Z2164" s="1" t="s">
        <v>1677</v>
      </c>
      <c r="AA2164" s="1" t="s">
        <v>12147</v>
      </c>
      <c r="AB2164" s="1" t="s">
        <v>124</v>
      </c>
      <c r="AE2164" s="2">
        <v>45720.657395833332</v>
      </c>
      <c r="AF2164" s="1" t="s">
        <v>77</v>
      </c>
      <c r="AH2164" s="1" t="s">
        <v>125</v>
      </c>
      <c r="AI2164" s="1" t="s">
        <v>79</v>
      </c>
      <c r="AJ2164" s="1" t="s">
        <v>378</v>
      </c>
      <c r="AK2164" s="1" t="s">
        <v>12148</v>
      </c>
      <c r="AL2164" s="1" t="s">
        <v>200</v>
      </c>
      <c r="AM2164" s="2">
        <v>45720.657442129632</v>
      </c>
      <c r="AN2164" s="1" t="s">
        <v>12148</v>
      </c>
      <c r="AP2164" s="1">
        <v>5763026</v>
      </c>
      <c r="AQ2164" s="1" t="s">
        <v>83</v>
      </c>
      <c r="AR2164" s="2">
        <v>45721.493587962963</v>
      </c>
      <c r="AS2164" s="1" t="s">
        <v>84</v>
      </c>
      <c r="AT2164" s="2">
        <v>45722.333333333336</v>
      </c>
      <c r="AU2164" s="1" t="s">
        <v>85</v>
      </c>
      <c r="AV2164" s="1" t="s">
        <v>2194</v>
      </c>
      <c r="AW2164" s="1" t="s">
        <v>2195</v>
      </c>
      <c r="AX2164" s="1" t="s">
        <v>3285</v>
      </c>
      <c r="AZ2164" s="2">
        <v>45721.493587962963</v>
      </c>
      <c r="BB2164" s="1" t="s">
        <v>89</v>
      </c>
      <c r="BC2164" s="1" t="s">
        <v>90</v>
      </c>
      <c r="BD2164" s="1" t="s">
        <v>91</v>
      </c>
      <c r="BE2164" s="1" t="s">
        <v>12149</v>
      </c>
      <c r="BF2164" s="1" t="s">
        <v>325</v>
      </c>
    </row>
    <row r="2165" spans="1:58" x14ac:dyDescent="0.35">
      <c r="A2165" s="1">
        <v>3015416</v>
      </c>
      <c r="B2165" s="1" t="s">
        <v>58</v>
      </c>
      <c r="C2165" s="1">
        <v>546041</v>
      </c>
      <c r="D2165" s="1">
        <v>338653206</v>
      </c>
      <c r="E2165" s="1" t="s">
        <v>59</v>
      </c>
      <c r="F2165" s="1" t="s">
        <v>60</v>
      </c>
      <c r="G2165" s="1" t="s">
        <v>1539</v>
      </c>
      <c r="H2165" s="1" t="s">
        <v>8028</v>
      </c>
      <c r="I2165" s="1">
        <v>780134950</v>
      </c>
      <c r="J2165" s="1" t="s">
        <v>2685</v>
      </c>
      <c r="K2165" s="1">
        <v>12</v>
      </c>
      <c r="L2165" s="1" t="s">
        <v>64</v>
      </c>
      <c r="M2165" s="1" t="s">
        <v>65</v>
      </c>
      <c r="N2165" s="2">
        <v>44055.735081018516</v>
      </c>
      <c r="O2165" s="1" t="s">
        <v>616</v>
      </c>
      <c r="Q2165" s="1" t="s">
        <v>67</v>
      </c>
      <c r="R2165" s="2">
        <v>45720.657777777778</v>
      </c>
      <c r="S2165" s="1" t="s">
        <v>3742</v>
      </c>
      <c r="T2165" s="1" t="s">
        <v>69</v>
      </c>
      <c r="U2165" s="1" t="s">
        <v>385</v>
      </c>
      <c r="V2165" s="1" t="s">
        <v>12150</v>
      </c>
      <c r="Y2165" s="1" t="s">
        <v>8482</v>
      </c>
      <c r="Z2165" s="1" t="s">
        <v>1352</v>
      </c>
      <c r="AA2165" s="1" t="s">
        <v>5819</v>
      </c>
      <c r="AB2165" s="1" t="s">
        <v>5819</v>
      </c>
      <c r="AC2165" s="1">
        <v>121</v>
      </c>
      <c r="AE2165" s="2">
        <v>45720.657881944448</v>
      </c>
      <c r="AF2165" s="1" t="s">
        <v>77</v>
      </c>
      <c r="AH2165" s="1" t="s">
        <v>78</v>
      </c>
      <c r="AI2165" s="1" t="s">
        <v>79</v>
      </c>
      <c r="AJ2165" s="1" t="s">
        <v>378</v>
      </c>
      <c r="AK2165" s="1" t="s">
        <v>1414</v>
      </c>
      <c r="AL2165" s="1" t="s">
        <v>3742</v>
      </c>
      <c r="AM2165" s="2">
        <v>45720.65797453704</v>
      </c>
      <c r="AN2165" s="1" t="s">
        <v>1414</v>
      </c>
      <c r="AP2165" s="1">
        <v>5763028</v>
      </c>
      <c r="AQ2165" s="1" t="s">
        <v>83</v>
      </c>
      <c r="AR2165" s="2">
        <v>45721.558113425926</v>
      </c>
      <c r="AS2165" s="1" t="s">
        <v>84</v>
      </c>
      <c r="AT2165" s="2">
        <v>45722.333333333336</v>
      </c>
      <c r="AU2165" s="1" t="s">
        <v>85</v>
      </c>
      <c r="AV2165" s="1" t="s">
        <v>1354</v>
      </c>
      <c r="AW2165" s="1" t="s">
        <v>1355</v>
      </c>
      <c r="AX2165" s="1" t="s">
        <v>2816</v>
      </c>
      <c r="AZ2165" s="2">
        <v>45721.558113425926</v>
      </c>
      <c r="BB2165" s="1" t="s">
        <v>1777</v>
      </c>
      <c r="BC2165" s="1" t="s">
        <v>1521</v>
      </c>
      <c r="BD2165" s="1" t="s">
        <v>815</v>
      </c>
      <c r="BE2165" s="1" t="s">
        <v>12151</v>
      </c>
      <c r="BF2165" s="1" t="s">
        <v>875</v>
      </c>
    </row>
    <row r="2166" spans="1:58" x14ac:dyDescent="0.35">
      <c r="A2166" s="1">
        <v>3015417</v>
      </c>
      <c r="B2166" s="1" t="s">
        <v>58</v>
      </c>
      <c r="C2166" s="1">
        <v>1235751</v>
      </c>
      <c r="D2166" s="1">
        <v>338333955</v>
      </c>
      <c r="E2166" s="1" t="s">
        <v>59</v>
      </c>
      <c r="F2166" s="1" t="s">
        <v>60</v>
      </c>
      <c r="G2166" s="1" t="s">
        <v>5591</v>
      </c>
      <c r="H2166" s="1" t="s">
        <v>938</v>
      </c>
      <c r="K2166" s="1">
        <v>20</v>
      </c>
      <c r="L2166" s="1" t="s">
        <v>294</v>
      </c>
      <c r="M2166" s="1" t="s">
        <v>295</v>
      </c>
      <c r="N2166" s="2">
        <v>45680.458333333336</v>
      </c>
      <c r="O2166" s="1" t="s">
        <v>520</v>
      </c>
      <c r="Q2166" s="1" t="s">
        <v>67</v>
      </c>
      <c r="R2166" s="2">
        <v>45720.657812500001</v>
      </c>
      <c r="S2166" s="1" t="s">
        <v>598</v>
      </c>
      <c r="T2166" s="1" t="s">
        <v>69</v>
      </c>
      <c r="U2166" s="1" t="s">
        <v>12152</v>
      </c>
      <c r="V2166" s="1" t="s">
        <v>12153</v>
      </c>
      <c r="W2166" s="1" t="s">
        <v>162</v>
      </c>
      <c r="X2166" s="1" t="s">
        <v>1191</v>
      </c>
      <c r="Y2166" s="1" t="s">
        <v>4443</v>
      </c>
      <c r="Z2166" s="1" t="s">
        <v>1193</v>
      </c>
      <c r="AA2166" s="1" t="s">
        <v>4444</v>
      </c>
      <c r="AB2166" s="1" t="s">
        <v>124</v>
      </c>
      <c r="AC2166" s="1">
        <v>463</v>
      </c>
      <c r="AE2166" s="2">
        <v>45720.658136574071</v>
      </c>
      <c r="AF2166" s="1" t="s">
        <v>443</v>
      </c>
      <c r="AH2166" s="1" t="s">
        <v>125</v>
      </c>
      <c r="AI2166" s="1" t="s">
        <v>58</v>
      </c>
      <c r="AJ2166" s="1" t="s">
        <v>126</v>
      </c>
      <c r="AK2166" s="1" t="s">
        <v>12153</v>
      </c>
      <c r="AL2166" s="1" t="s">
        <v>598</v>
      </c>
      <c r="AM2166" s="2">
        <v>45721.510312500002</v>
      </c>
      <c r="AN2166" s="1" t="s">
        <v>12154</v>
      </c>
      <c r="AO2166" s="1" t="s">
        <v>1484</v>
      </c>
      <c r="AP2166" s="1">
        <v>5766816</v>
      </c>
      <c r="AQ2166" s="1" t="s">
        <v>83</v>
      </c>
      <c r="AR2166" s="2">
        <v>45721.896018518521</v>
      </c>
      <c r="AS2166" s="1" t="s">
        <v>84</v>
      </c>
      <c r="AT2166" s="2">
        <v>45721.333333333336</v>
      </c>
      <c r="AU2166" s="1" t="s">
        <v>573</v>
      </c>
      <c r="AV2166" s="1" t="s">
        <v>402</v>
      </c>
      <c r="AW2166" s="1" t="s">
        <v>403</v>
      </c>
      <c r="AX2166" s="1" t="s">
        <v>404</v>
      </c>
      <c r="AZ2166" s="2">
        <v>45721.896018518521</v>
      </c>
      <c r="BB2166" s="1" t="s">
        <v>1225</v>
      </c>
      <c r="BC2166" s="1" t="s">
        <v>814</v>
      </c>
      <c r="BD2166" s="1" t="s">
        <v>815</v>
      </c>
      <c r="BE2166" s="1" t="s">
        <v>12155</v>
      </c>
      <c r="BF2166" s="1" t="s">
        <v>1484</v>
      </c>
    </row>
    <row r="2167" spans="1:58" x14ac:dyDescent="0.35">
      <c r="A2167" s="1">
        <v>3015418</v>
      </c>
      <c r="B2167" s="1" t="s">
        <v>58</v>
      </c>
      <c r="C2167" s="1">
        <v>32927291</v>
      </c>
      <c r="D2167" s="1">
        <v>339577840</v>
      </c>
      <c r="E2167" s="1" t="s">
        <v>59</v>
      </c>
      <c r="F2167" s="1" t="s">
        <v>60</v>
      </c>
      <c r="G2167" s="1" t="s">
        <v>706</v>
      </c>
      <c r="H2167" s="1" t="s">
        <v>3436</v>
      </c>
      <c r="I2167" s="1">
        <v>775386410</v>
      </c>
      <c r="J2167" s="1" t="s">
        <v>12156</v>
      </c>
      <c r="K2167" s="1">
        <v>14</v>
      </c>
      <c r="L2167" s="1" t="s">
        <v>64</v>
      </c>
      <c r="M2167" s="1" t="s">
        <v>65</v>
      </c>
      <c r="N2167" s="2">
        <v>45085.613287037035</v>
      </c>
      <c r="O2167" s="1" t="s">
        <v>66</v>
      </c>
      <c r="Q2167" s="1" t="s">
        <v>67</v>
      </c>
      <c r="R2167" s="2">
        <v>45720.658113425925</v>
      </c>
      <c r="S2167" s="1" t="s">
        <v>9207</v>
      </c>
      <c r="T2167" s="1" t="s">
        <v>69</v>
      </c>
      <c r="U2167" s="1" t="s">
        <v>70</v>
      </c>
      <c r="V2167" s="1" t="s">
        <v>12157</v>
      </c>
      <c r="W2167" s="1" t="s">
        <v>263</v>
      </c>
      <c r="X2167" s="1" t="s">
        <v>840</v>
      </c>
      <c r="Y2167" s="1" t="s">
        <v>6953</v>
      </c>
      <c r="Z2167" s="1" t="s">
        <v>841</v>
      </c>
      <c r="AA2167" s="1" t="s">
        <v>5160</v>
      </c>
      <c r="AB2167" s="1" t="s">
        <v>124</v>
      </c>
      <c r="AC2167" s="1">
        <v>775386410</v>
      </c>
      <c r="AE2167" s="2">
        <v>45720.658148148148</v>
      </c>
      <c r="AF2167" s="1" t="s">
        <v>77</v>
      </c>
      <c r="AH2167" s="1" t="s">
        <v>125</v>
      </c>
      <c r="AI2167" s="1" t="s">
        <v>79</v>
      </c>
      <c r="AJ2167" s="1" t="s">
        <v>283</v>
      </c>
      <c r="AK2167" s="1" t="s">
        <v>12157</v>
      </c>
      <c r="AL2167" s="1" t="s">
        <v>9207</v>
      </c>
      <c r="AM2167" s="2">
        <v>45720.658194444448</v>
      </c>
      <c r="AN2167" s="1" t="s">
        <v>12157</v>
      </c>
      <c r="AP2167" s="1">
        <v>5763029</v>
      </c>
      <c r="AQ2167" s="1" t="s">
        <v>83</v>
      </c>
      <c r="AR2167" s="2">
        <v>45721.616087962961</v>
      </c>
      <c r="AS2167" s="1" t="s">
        <v>84</v>
      </c>
      <c r="AT2167" s="2">
        <v>45722.333333333336</v>
      </c>
      <c r="AU2167" s="1" t="s">
        <v>85</v>
      </c>
      <c r="AV2167" s="1" t="s">
        <v>1328</v>
      </c>
      <c r="AW2167" s="1" t="s">
        <v>1329</v>
      </c>
      <c r="AX2167" s="1" t="s">
        <v>8178</v>
      </c>
      <c r="AZ2167" s="2">
        <v>45721.616087962961</v>
      </c>
      <c r="BB2167" s="1" t="s">
        <v>192</v>
      </c>
      <c r="BC2167" s="1" t="s">
        <v>193</v>
      </c>
      <c r="BD2167" s="1" t="s">
        <v>194</v>
      </c>
      <c r="BE2167" s="1" t="s">
        <v>4899</v>
      </c>
      <c r="BF2167" s="1" t="s">
        <v>914</v>
      </c>
    </row>
    <row r="2168" spans="1:58" x14ac:dyDescent="0.35">
      <c r="A2168" s="1">
        <v>3015419</v>
      </c>
      <c r="B2168" s="1" t="s">
        <v>58</v>
      </c>
      <c r="C2168" s="1">
        <v>42763491</v>
      </c>
      <c r="D2168" s="1">
        <v>339616187</v>
      </c>
      <c r="E2168" s="1" t="s">
        <v>59</v>
      </c>
      <c r="F2168" s="1" t="s">
        <v>60</v>
      </c>
      <c r="G2168" s="1" t="s">
        <v>12158</v>
      </c>
      <c r="H2168" s="1" t="s">
        <v>12159</v>
      </c>
      <c r="I2168" s="1">
        <v>788361589</v>
      </c>
      <c r="J2168" s="1" t="s">
        <v>12160</v>
      </c>
      <c r="K2168" s="1">
        <v>16</v>
      </c>
      <c r="L2168" s="1" t="s">
        <v>64</v>
      </c>
      <c r="M2168" s="1" t="s">
        <v>65</v>
      </c>
      <c r="N2168" s="2">
        <v>45367</v>
      </c>
      <c r="O2168" s="1" t="s">
        <v>66</v>
      </c>
      <c r="Q2168" s="1" t="s">
        <v>67</v>
      </c>
      <c r="R2168" s="2">
        <v>45720.658912037034</v>
      </c>
      <c r="S2168" s="1" t="s">
        <v>8858</v>
      </c>
      <c r="T2168" s="1" t="s">
        <v>69</v>
      </c>
      <c r="U2168" s="1" t="s">
        <v>70</v>
      </c>
      <c r="V2168" s="1" t="s">
        <v>12161</v>
      </c>
      <c r="W2168" s="1" t="s">
        <v>892</v>
      </c>
      <c r="X2168" s="1" t="s">
        <v>892</v>
      </c>
      <c r="Y2168" s="1" t="s">
        <v>3213</v>
      </c>
      <c r="Z2168" s="1" t="s">
        <v>894</v>
      </c>
      <c r="AA2168" s="1" t="s">
        <v>4654</v>
      </c>
      <c r="AB2168" s="1" t="s">
        <v>4654</v>
      </c>
      <c r="AE2168" s="2">
        <v>45720.658935185187</v>
      </c>
      <c r="AF2168" s="1" t="s">
        <v>77</v>
      </c>
      <c r="AH2168" s="1" t="s">
        <v>125</v>
      </c>
      <c r="AI2168" s="1" t="s">
        <v>79</v>
      </c>
      <c r="AJ2168" s="1" t="s">
        <v>378</v>
      </c>
      <c r="AK2168" s="1" t="s">
        <v>12161</v>
      </c>
      <c r="AL2168" s="1" t="s">
        <v>8858</v>
      </c>
      <c r="AM2168" s="2">
        <v>45720.658993055556</v>
      </c>
      <c r="AN2168" s="1" t="s">
        <v>12161</v>
      </c>
      <c r="AP2168" s="1">
        <v>5763035</v>
      </c>
      <c r="AQ2168" s="1" t="s">
        <v>83</v>
      </c>
      <c r="AR2168" s="2">
        <v>45721.472662037035</v>
      </c>
      <c r="AS2168" s="1" t="s">
        <v>84</v>
      </c>
      <c r="AT2168" s="2">
        <v>45722.333333333336</v>
      </c>
      <c r="AU2168" s="1" t="s">
        <v>85</v>
      </c>
      <c r="AV2168" s="1" t="s">
        <v>1446</v>
      </c>
      <c r="AW2168" s="1" t="s">
        <v>1447</v>
      </c>
      <c r="AX2168" s="1" t="s">
        <v>2323</v>
      </c>
      <c r="AZ2168" s="2">
        <v>45721.472662037035</v>
      </c>
      <c r="BB2168" s="1" t="s">
        <v>152</v>
      </c>
      <c r="BC2168" s="1" t="s">
        <v>153</v>
      </c>
      <c r="BD2168" s="1" t="s">
        <v>154</v>
      </c>
      <c r="BE2168" s="1" t="s">
        <v>12162</v>
      </c>
      <c r="BF2168" s="1" t="s">
        <v>906</v>
      </c>
    </row>
    <row r="2169" spans="1:58" x14ac:dyDescent="0.35">
      <c r="A2169" s="1">
        <v>3015420</v>
      </c>
      <c r="B2169" s="1" t="s">
        <v>94</v>
      </c>
      <c r="C2169" s="1">
        <v>36720051</v>
      </c>
      <c r="D2169" s="1">
        <v>339662144</v>
      </c>
      <c r="E2169" s="1" t="s">
        <v>59</v>
      </c>
      <c r="F2169" s="1" t="s">
        <v>60</v>
      </c>
      <c r="G2169" s="1" t="s">
        <v>769</v>
      </c>
      <c r="H2169" s="1" t="s">
        <v>5172</v>
      </c>
      <c r="I2169" s="1" t="s">
        <v>4754</v>
      </c>
      <c r="J2169" s="1">
        <v>775616680</v>
      </c>
      <c r="K2169" s="1">
        <v>16</v>
      </c>
      <c r="L2169" s="1" t="s">
        <v>64</v>
      </c>
      <c r="M2169" s="1" t="s">
        <v>65</v>
      </c>
      <c r="N2169" s="2">
        <v>44154</v>
      </c>
      <c r="O2169" s="1" t="s">
        <v>98</v>
      </c>
      <c r="Q2169" s="1" t="s">
        <v>67</v>
      </c>
      <c r="R2169" s="2">
        <v>45720.660046296296</v>
      </c>
      <c r="S2169" s="1" t="s">
        <v>1615</v>
      </c>
      <c r="T2169" s="1" t="s">
        <v>69</v>
      </c>
      <c r="U2169" s="1" t="s">
        <v>101</v>
      </c>
      <c r="V2169" s="1" t="s">
        <v>12163</v>
      </c>
      <c r="W2169" s="1" t="s">
        <v>725</v>
      </c>
      <c r="X2169" s="1" t="s">
        <v>725</v>
      </c>
      <c r="Y2169" s="1" t="s">
        <v>12164</v>
      </c>
      <c r="Z2169" s="1" t="s">
        <v>2649</v>
      </c>
      <c r="AA2169" s="1" t="s">
        <v>12165</v>
      </c>
      <c r="AB2169" s="1" t="s">
        <v>124</v>
      </c>
      <c r="AE2169" s="2">
        <v>45720.660081018519</v>
      </c>
      <c r="AF2169" s="1" t="s">
        <v>77</v>
      </c>
      <c r="AH2169" s="1" t="s">
        <v>125</v>
      </c>
      <c r="AI2169" s="1" t="s">
        <v>106</v>
      </c>
      <c r="AJ2169" s="1" t="s">
        <v>674</v>
      </c>
      <c r="AK2169" s="1" t="s">
        <v>12166</v>
      </c>
      <c r="AL2169" s="1" t="s">
        <v>1615</v>
      </c>
      <c r="AM2169" s="2">
        <v>45720.660138888888</v>
      </c>
      <c r="AN2169" s="1" t="s">
        <v>12166</v>
      </c>
      <c r="AP2169" s="1">
        <v>5763050</v>
      </c>
      <c r="AQ2169" s="1" t="s">
        <v>83</v>
      </c>
      <c r="AR2169" s="2">
        <v>45721.800034722219</v>
      </c>
      <c r="AS2169" s="1" t="s">
        <v>84</v>
      </c>
      <c r="AT2169" s="2">
        <v>45722.333333333336</v>
      </c>
      <c r="AU2169" s="1" t="s">
        <v>85</v>
      </c>
      <c r="AV2169" s="1" t="s">
        <v>1867</v>
      </c>
      <c r="AW2169" s="1" t="s">
        <v>1868</v>
      </c>
      <c r="AX2169" s="1" t="s">
        <v>2651</v>
      </c>
      <c r="AZ2169" s="2">
        <v>45721.800034722219</v>
      </c>
      <c r="BB2169" s="1" t="s">
        <v>367</v>
      </c>
      <c r="BC2169" s="1" t="s">
        <v>368</v>
      </c>
      <c r="BD2169" s="1" t="s">
        <v>368</v>
      </c>
      <c r="BE2169" s="1" t="s">
        <v>12167</v>
      </c>
      <c r="BF2169" s="1" t="s">
        <v>906</v>
      </c>
    </row>
    <row r="2170" spans="1:58" x14ac:dyDescent="0.35">
      <c r="A2170" s="1">
        <v>3015421</v>
      </c>
      <c r="B2170" s="1" t="s">
        <v>58</v>
      </c>
      <c r="C2170" s="1">
        <v>39774471</v>
      </c>
      <c r="D2170" s="1">
        <v>338606422</v>
      </c>
      <c r="E2170" s="1" t="s">
        <v>59</v>
      </c>
      <c r="F2170" s="1" t="s">
        <v>60</v>
      </c>
      <c r="G2170" s="1" t="s">
        <v>12168</v>
      </c>
      <c r="H2170" s="1" t="s">
        <v>12169</v>
      </c>
      <c r="I2170" s="1">
        <v>781088485</v>
      </c>
      <c r="J2170" s="1" t="s">
        <v>3319</v>
      </c>
      <c r="K2170" s="1">
        <v>12</v>
      </c>
      <c r="L2170" s="1" t="s">
        <v>64</v>
      </c>
      <c r="M2170" s="1" t="s">
        <v>65</v>
      </c>
      <c r="N2170" s="2">
        <v>44847.775000000001</v>
      </c>
      <c r="O2170" s="1" t="s">
        <v>66</v>
      </c>
      <c r="Q2170" s="1" t="s">
        <v>67</v>
      </c>
      <c r="R2170" s="2">
        <v>45720.660578703704</v>
      </c>
      <c r="S2170" s="1" t="s">
        <v>1548</v>
      </c>
      <c r="T2170" s="1" t="s">
        <v>69</v>
      </c>
      <c r="U2170" s="1" t="s">
        <v>70</v>
      </c>
      <c r="V2170" s="1" t="s">
        <v>12170</v>
      </c>
      <c r="Y2170" s="1" t="s">
        <v>865</v>
      </c>
      <c r="Z2170" s="1" t="s">
        <v>358</v>
      </c>
      <c r="AA2170" s="1" t="s">
        <v>12171</v>
      </c>
      <c r="AB2170" s="1" t="s">
        <v>124</v>
      </c>
      <c r="AE2170" s="2">
        <v>45720.660671296297</v>
      </c>
      <c r="AF2170" s="1" t="s">
        <v>77</v>
      </c>
      <c r="AH2170" s="1" t="s">
        <v>125</v>
      </c>
      <c r="AI2170" s="1" t="s">
        <v>79</v>
      </c>
      <c r="AJ2170" s="1" t="s">
        <v>378</v>
      </c>
      <c r="AK2170" s="1" t="s">
        <v>12170</v>
      </c>
      <c r="AL2170" s="1" t="s">
        <v>1548</v>
      </c>
      <c r="AM2170" s="2">
        <v>45720.660717592589</v>
      </c>
      <c r="AN2170" s="1" t="s">
        <v>12170</v>
      </c>
      <c r="AP2170" s="1">
        <v>5763057</v>
      </c>
      <c r="AQ2170" s="1" t="s">
        <v>83</v>
      </c>
      <c r="AR2170" s="2">
        <v>45721.708796296298</v>
      </c>
      <c r="AS2170" s="1" t="s">
        <v>84</v>
      </c>
      <c r="AT2170" s="2">
        <v>45722.333333333336</v>
      </c>
      <c r="AU2170" s="1" t="s">
        <v>85</v>
      </c>
      <c r="AV2170" s="1" t="s">
        <v>480</v>
      </c>
      <c r="AW2170" s="1" t="s">
        <v>481</v>
      </c>
      <c r="AX2170" s="1" t="s">
        <v>4091</v>
      </c>
      <c r="AZ2170" s="2">
        <v>45721.708796296298</v>
      </c>
      <c r="BB2170" s="1" t="s">
        <v>765</v>
      </c>
      <c r="BC2170" s="1" t="s">
        <v>766</v>
      </c>
      <c r="BD2170" s="1" t="s">
        <v>767</v>
      </c>
      <c r="BE2170" s="1" t="s">
        <v>1120</v>
      </c>
      <c r="BF2170" s="1" t="s">
        <v>431</v>
      </c>
    </row>
    <row r="2171" spans="1:58" x14ac:dyDescent="0.35">
      <c r="A2171" s="1">
        <v>3015422</v>
      </c>
      <c r="B2171" s="1" t="s">
        <v>58</v>
      </c>
      <c r="C2171" s="1">
        <v>39390971</v>
      </c>
      <c r="D2171" s="1">
        <v>338221501</v>
      </c>
      <c r="E2171" s="1" t="s">
        <v>59</v>
      </c>
      <c r="F2171" s="1" t="s">
        <v>60</v>
      </c>
      <c r="G2171" s="1" t="s">
        <v>12172</v>
      </c>
      <c r="I2171" s="1">
        <v>770375744</v>
      </c>
      <c r="J2171" s="1" t="s">
        <v>12173</v>
      </c>
      <c r="K2171" s="1">
        <v>20</v>
      </c>
      <c r="L2171" s="1" t="s">
        <v>294</v>
      </c>
      <c r="M2171" s="1" t="s">
        <v>295</v>
      </c>
      <c r="N2171" s="2">
        <v>44735.77847222222</v>
      </c>
      <c r="O2171" s="1" t="s">
        <v>5377</v>
      </c>
      <c r="Q2171" s="1" t="s">
        <v>67</v>
      </c>
      <c r="R2171" s="2">
        <v>45720.66101851852</v>
      </c>
      <c r="S2171" s="1" t="s">
        <v>2010</v>
      </c>
      <c r="T2171" s="1" t="s">
        <v>412</v>
      </c>
      <c r="U2171" s="1" t="s">
        <v>70</v>
      </c>
      <c r="V2171" s="1" t="s">
        <v>12174</v>
      </c>
      <c r="Y2171" s="1" t="s">
        <v>12175</v>
      </c>
      <c r="Z2171" s="1" t="s">
        <v>75</v>
      </c>
      <c r="AA2171" s="1" t="s">
        <v>12176</v>
      </c>
      <c r="AB2171" s="1" t="s">
        <v>12176</v>
      </c>
      <c r="AC2171" s="1" t="s">
        <v>12177</v>
      </c>
      <c r="AE2171" s="2">
        <v>45720.661099537036</v>
      </c>
      <c r="AF2171" s="1" t="s">
        <v>417</v>
      </c>
      <c r="AG2171" s="1">
        <v>48</v>
      </c>
      <c r="AH2171" s="1" t="s">
        <v>125</v>
      </c>
      <c r="AI2171" s="1" t="s">
        <v>79</v>
      </c>
      <c r="AJ2171" s="1" t="s">
        <v>378</v>
      </c>
      <c r="AK2171" s="1" t="s">
        <v>12174</v>
      </c>
      <c r="AL2171" s="1" t="s">
        <v>2010</v>
      </c>
      <c r="AM2171" s="2">
        <v>45720.661273148151</v>
      </c>
      <c r="AN2171" s="1" t="s">
        <v>12174</v>
      </c>
      <c r="AP2171" s="1">
        <v>5763063</v>
      </c>
      <c r="AQ2171" s="1" t="s">
        <v>83</v>
      </c>
      <c r="AR2171" s="2">
        <v>45721.527071759258</v>
      </c>
      <c r="AS2171" s="1" t="s">
        <v>84</v>
      </c>
      <c r="AT2171" s="2">
        <v>45722.3125</v>
      </c>
      <c r="AU2171" s="1" t="s">
        <v>85</v>
      </c>
      <c r="AV2171" s="1" t="s">
        <v>645</v>
      </c>
      <c r="AW2171" s="1" t="s">
        <v>646</v>
      </c>
      <c r="AX2171" s="1" t="s">
        <v>2446</v>
      </c>
      <c r="AY2171" s="2">
        <v>45722.661099537036</v>
      </c>
      <c r="AZ2171" s="2">
        <v>45721.527071759258</v>
      </c>
      <c r="BA2171" s="1" t="s">
        <v>419</v>
      </c>
      <c r="BB2171" s="1" t="s">
        <v>7485</v>
      </c>
      <c r="BC2171" s="1" t="s">
        <v>1521</v>
      </c>
      <c r="BD2171" s="1" t="s">
        <v>815</v>
      </c>
      <c r="BE2171" s="1" t="s">
        <v>12178</v>
      </c>
      <c r="BF2171" s="1" t="s">
        <v>3123</v>
      </c>
    </row>
    <row r="2172" spans="1:58" x14ac:dyDescent="0.35">
      <c r="A2172" s="1">
        <v>3015423</v>
      </c>
      <c r="B2172" s="1" t="s">
        <v>58</v>
      </c>
      <c r="C2172" s="1">
        <v>42628361</v>
      </c>
      <c r="D2172" s="1">
        <v>338686295</v>
      </c>
      <c r="E2172" s="1" t="s">
        <v>59</v>
      </c>
      <c r="F2172" s="1" t="s">
        <v>60</v>
      </c>
      <c r="G2172" s="1" t="s">
        <v>12179</v>
      </c>
      <c r="I2172" s="1">
        <v>772881426</v>
      </c>
      <c r="J2172" s="1" t="s">
        <v>3009</v>
      </c>
      <c r="K2172" s="1">
        <v>20</v>
      </c>
      <c r="L2172" s="1" t="s">
        <v>294</v>
      </c>
      <c r="M2172" s="1" t="s">
        <v>295</v>
      </c>
      <c r="N2172" s="2">
        <v>45422.529351851852</v>
      </c>
      <c r="O2172" s="1" t="s">
        <v>2009</v>
      </c>
      <c r="Q2172" s="1" t="s">
        <v>67</v>
      </c>
      <c r="R2172" s="2">
        <v>45720.66128472222</v>
      </c>
      <c r="S2172" s="1" t="s">
        <v>2156</v>
      </c>
      <c r="T2172" s="1" t="s">
        <v>412</v>
      </c>
      <c r="U2172" s="1" t="s">
        <v>101</v>
      </c>
      <c r="V2172" s="1" t="s">
        <v>12180</v>
      </c>
      <c r="W2172" s="1" t="s">
        <v>72</v>
      </c>
      <c r="X2172" s="1" t="s">
        <v>73</v>
      </c>
      <c r="Y2172" s="1" t="s">
        <v>3465</v>
      </c>
      <c r="Z2172" s="1" t="s">
        <v>1352</v>
      </c>
      <c r="AA2172" s="1" t="s">
        <v>1352</v>
      </c>
      <c r="AB2172" s="1" t="s">
        <v>124</v>
      </c>
      <c r="AE2172" s="2">
        <v>45720.661724537036</v>
      </c>
      <c r="AF2172" s="1" t="s">
        <v>417</v>
      </c>
      <c r="AG2172" s="1">
        <v>48</v>
      </c>
      <c r="AH2172" s="1" t="s">
        <v>125</v>
      </c>
      <c r="AI2172" s="1" t="s">
        <v>464</v>
      </c>
      <c r="AJ2172" s="1" t="s">
        <v>465</v>
      </c>
      <c r="AK2172" s="1" t="s">
        <v>2193</v>
      </c>
      <c r="AL2172" s="1" t="s">
        <v>2156</v>
      </c>
      <c r="AM2172" s="2">
        <v>45720.661805555559</v>
      </c>
      <c r="AO2172" s="1" t="s">
        <v>2156</v>
      </c>
      <c r="AP2172" s="1">
        <v>5763064</v>
      </c>
      <c r="AQ2172" s="1" t="s">
        <v>83</v>
      </c>
      <c r="AR2172" s="2">
        <v>45721.556631944448</v>
      </c>
      <c r="AS2172" s="1" t="s">
        <v>84</v>
      </c>
      <c r="AT2172" s="2">
        <v>45720.295138888891</v>
      </c>
      <c r="AU2172" s="1" t="s">
        <v>85</v>
      </c>
      <c r="AV2172" s="1" t="s">
        <v>2382</v>
      </c>
      <c r="AW2172" s="1" t="s">
        <v>2383</v>
      </c>
      <c r="AX2172" s="1" t="s">
        <v>2384</v>
      </c>
      <c r="AY2172" s="2">
        <v>45722.661724537036</v>
      </c>
      <c r="AZ2172" s="2">
        <v>45721.556631944448</v>
      </c>
      <c r="BA2172" s="1" t="s">
        <v>419</v>
      </c>
      <c r="BB2172" s="1" t="s">
        <v>504</v>
      </c>
      <c r="BC2172" s="1" t="s">
        <v>505</v>
      </c>
      <c r="BD2172" s="1" t="s">
        <v>506</v>
      </c>
      <c r="BE2172" s="1" t="s">
        <v>12181</v>
      </c>
      <c r="BF2172" s="1" t="s">
        <v>1936</v>
      </c>
    </row>
    <row r="2173" spans="1:58" x14ac:dyDescent="0.35">
      <c r="A2173" s="1">
        <v>3015424</v>
      </c>
      <c r="B2173" s="1" t="s">
        <v>327</v>
      </c>
      <c r="C2173" s="1">
        <v>281851</v>
      </c>
      <c r="D2173" s="1">
        <v>338242608</v>
      </c>
      <c r="E2173" s="1" t="s">
        <v>59</v>
      </c>
      <c r="F2173" s="1" t="s">
        <v>60</v>
      </c>
      <c r="G2173" s="1" t="s">
        <v>12182</v>
      </c>
      <c r="I2173" s="1">
        <v>777924949</v>
      </c>
      <c r="J2173" s="1" t="s">
        <v>12183</v>
      </c>
      <c r="K2173" s="1">
        <v>20</v>
      </c>
      <c r="L2173" s="1" t="s">
        <v>294</v>
      </c>
      <c r="M2173" s="1" t="s">
        <v>295</v>
      </c>
      <c r="N2173" s="2">
        <v>42583</v>
      </c>
      <c r="O2173" s="1" t="s">
        <v>5100</v>
      </c>
      <c r="Q2173" s="1" t="s">
        <v>67</v>
      </c>
      <c r="R2173" s="2">
        <v>45720.661458333336</v>
      </c>
      <c r="S2173" s="1" t="s">
        <v>11501</v>
      </c>
      <c r="T2173" s="1" t="s">
        <v>412</v>
      </c>
      <c r="U2173" s="1" t="s">
        <v>1189</v>
      </c>
      <c r="V2173" s="1" t="s">
        <v>12184</v>
      </c>
      <c r="W2173" s="1" t="s">
        <v>2158</v>
      </c>
      <c r="X2173" s="1" t="s">
        <v>356</v>
      </c>
      <c r="Y2173" s="1" t="s">
        <v>7243</v>
      </c>
      <c r="Z2173" s="1" t="s">
        <v>1090</v>
      </c>
      <c r="AA2173" s="1" t="s">
        <v>1090</v>
      </c>
      <c r="AB2173" s="1" t="s">
        <v>5458</v>
      </c>
      <c r="AE2173" s="2">
        <v>45720.672835648147</v>
      </c>
      <c r="AF2173" s="1" t="s">
        <v>1035</v>
      </c>
      <c r="AH2173" s="1" t="s">
        <v>125</v>
      </c>
      <c r="AI2173" s="1" t="s">
        <v>464</v>
      </c>
      <c r="AJ2173" s="1" t="s">
        <v>492</v>
      </c>
      <c r="AK2173" s="1" t="s">
        <v>12185</v>
      </c>
      <c r="AL2173" s="1" t="s">
        <v>421</v>
      </c>
      <c r="AM2173" s="2">
        <v>45720.672986111109</v>
      </c>
      <c r="AO2173" s="1" t="s">
        <v>421</v>
      </c>
      <c r="AP2173" s="1">
        <v>5763209</v>
      </c>
      <c r="AQ2173" s="1" t="s">
        <v>83</v>
      </c>
      <c r="AR2173" s="2">
        <v>45721.539849537039</v>
      </c>
      <c r="AS2173" s="1" t="s">
        <v>84</v>
      </c>
      <c r="AT2173" s="2">
        <v>45720.364583333336</v>
      </c>
      <c r="AU2173" s="1" t="s">
        <v>573</v>
      </c>
      <c r="AV2173" s="1" t="s">
        <v>645</v>
      </c>
      <c r="AW2173" s="1" t="s">
        <v>646</v>
      </c>
      <c r="AX2173" s="1" t="s">
        <v>2446</v>
      </c>
      <c r="AZ2173" s="2">
        <v>45721.539849537039</v>
      </c>
      <c r="BB2173" s="1" t="s">
        <v>746</v>
      </c>
      <c r="BC2173" s="1" t="s">
        <v>747</v>
      </c>
      <c r="BD2173" s="1" t="s">
        <v>748</v>
      </c>
      <c r="BE2173" s="1" t="s">
        <v>12186</v>
      </c>
      <c r="BF2173" s="1" t="s">
        <v>937</v>
      </c>
    </row>
    <row r="2174" spans="1:58" x14ac:dyDescent="0.35">
      <c r="A2174" s="1">
        <v>3015425</v>
      </c>
      <c r="B2174" s="1" t="s">
        <v>223</v>
      </c>
      <c r="C2174" s="1">
        <v>31794591</v>
      </c>
      <c r="D2174" s="1">
        <v>339686205</v>
      </c>
      <c r="E2174" s="1" t="s">
        <v>59</v>
      </c>
      <c r="F2174" s="1" t="s">
        <v>60</v>
      </c>
      <c r="G2174" s="1" t="s">
        <v>555</v>
      </c>
      <c r="H2174" s="1" t="s">
        <v>12187</v>
      </c>
      <c r="I2174" s="1">
        <v>778790616</v>
      </c>
      <c r="J2174" s="1" t="s">
        <v>12188</v>
      </c>
      <c r="K2174" s="1">
        <v>16</v>
      </c>
      <c r="L2174" s="1" t="s">
        <v>64</v>
      </c>
      <c r="M2174" s="1" t="s">
        <v>65</v>
      </c>
      <c r="N2174" s="2">
        <v>45090.619444444441</v>
      </c>
      <c r="O2174" s="1" t="s">
        <v>98</v>
      </c>
      <c r="Q2174" s="1" t="s">
        <v>67</v>
      </c>
      <c r="R2174" s="2">
        <v>45720.661863425928</v>
      </c>
      <c r="S2174" s="1" t="s">
        <v>5816</v>
      </c>
      <c r="T2174" s="1" t="s">
        <v>100</v>
      </c>
      <c r="U2174" s="1" t="s">
        <v>70</v>
      </c>
      <c r="V2174" s="1" t="s">
        <v>12189</v>
      </c>
      <c r="W2174" s="1" t="s">
        <v>578</v>
      </c>
      <c r="X2174" s="1" t="s">
        <v>578</v>
      </c>
      <c r="Y2174" s="1" t="s">
        <v>4908</v>
      </c>
      <c r="Z2174" s="1" t="s">
        <v>4909</v>
      </c>
      <c r="AA2174" s="1" t="s">
        <v>4384</v>
      </c>
      <c r="AB2174" s="1" t="s">
        <v>4384</v>
      </c>
      <c r="AE2174" s="2">
        <v>45720.661932870367</v>
      </c>
      <c r="AF2174" s="1" t="s">
        <v>77</v>
      </c>
      <c r="AH2174" s="1" t="s">
        <v>78</v>
      </c>
      <c r="AI2174" s="1" t="s">
        <v>106</v>
      </c>
      <c r="AJ2174" s="1" t="s">
        <v>1326</v>
      </c>
      <c r="AK2174" s="1" t="s">
        <v>12189</v>
      </c>
      <c r="AL2174" s="1" t="s">
        <v>5816</v>
      </c>
      <c r="AM2174" s="2">
        <v>45720.66201388889</v>
      </c>
      <c r="AN2174" s="1" t="s">
        <v>12189</v>
      </c>
      <c r="AP2174" s="1">
        <v>5763068</v>
      </c>
      <c r="AQ2174" s="1" t="s">
        <v>83</v>
      </c>
      <c r="AR2174" s="2">
        <v>45721.454965277779</v>
      </c>
      <c r="AS2174" s="1" t="s">
        <v>84</v>
      </c>
      <c r="AT2174" s="2">
        <v>45722.333333333336</v>
      </c>
      <c r="AU2174" s="1" t="s">
        <v>85</v>
      </c>
      <c r="AV2174" s="1" t="s">
        <v>700</v>
      </c>
      <c r="AW2174" s="1" t="s">
        <v>701</v>
      </c>
      <c r="AX2174" s="1" t="s">
        <v>2456</v>
      </c>
      <c r="AZ2174" s="2">
        <v>45721.454965277779</v>
      </c>
      <c r="BB2174" s="1" t="s">
        <v>12190</v>
      </c>
      <c r="BC2174" s="1" t="s">
        <v>7142</v>
      </c>
      <c r="BD2174" s="1" t="s">
        <v>7143</v>
      </c>
      <c r="BE2174" s="1" t="s">
        <v>12191</v>
      </c>
      <c r="BF2174" s="1" t="s">
        <v>137</v>
      </c>
    </row>
    <row r="2175" spans="1:58" x14ac:dyDescent="0.35">
      <c r="A2175" s="1">
        <v>3015426</v>
      </c>
      <c r="B2175" s="1" t="s">
        <v>223</v>
      </c>
      <c r="C2175" s="1">
        <v>36006191</v>
      </c>
      <c r="D2175" s="1">
        <v>339766895</v>
      </c>
      <c r="E2175" s="1" t="s">
        <v>59</v>
      </c>
      <c r="F2175" s="1" t="s">
        <v>60</v>
      </c>
      <c r="G2175" s="1" t="s">
        <v>555</v>
      </c>
      <c r="H2175" s="1" t="s">
        <v>12192</v>
      </c>
      <c r="I2175" s="1">
        <v>785224080</v>
      </c>
      <c r="J2175" s="1" t="s">
        <v>3107</v>
      </c>
      <c r="K2175" s="1">
        <v>14</v>
      </c>
      <c r="L2175" s="1" t="s">
        <v>64</v>
      </c>
      <c r="M2175" s="1" t="s">
        <v>65</v>
      </c>
      <c r="N2175" s="2">
        <v>45679.436643518522</v>
      </c>
      <c r="O2175" s="1" t="s">
        <v>497</v>
      </c>
      <c r="Q2175" s="1" t="s">
        <v>67</v>
      </c>
      <c r="R2175" s="2">
        <v>45720.662210648145</v>
      </c>
      <c r="S2175" s="1" t="s">
        <v>2592</v>
      </c>
      <c r="T2175" s="1" t="s">
        <v>69</v>
      </c>
      <c r="U2175" s="1" t="s">
        <v>1542</v>
      </c>
      <c r="V2175" s="1" t="s">
        <v>12193</v>
      </c>
      <c r="Y2175" s="1" t="s">
        <v>7087</v>
      </c>
      <c r="Z2175" s="1" t="s">
        <v>672</v>
      </c>
      <c r="AA2175" s="1" t="s">
        <v>7088</v>
      </c>
      <c r="AB2175" s="1" t="s">
        <v>124</v>
      </c>
      <c r="AE2175" s="2">
        <v>45720.662256944444</v>
      </c>
      <c r="AF2175" s="1" t="s">
        <v>77</v>
      </c>
      <c r="AH2175" s="1" t="s">
        <v>125</v>
      </c>
      <c r="AI2175" s="1" t="s">
        <v>106</v>
      </c>
      <c r="AJ2175" s="1" t="s">
        <v>674</v>
      </c>
      <c r="AK2175" s="1" t="s">
        <v>12193</v>
      </c>
      <c r="AL2175" s="1" t="s">
        <v>2592</v>
      </c>
      <c r="AM2175" s="2">
        <v>45720.662291666667</v>
      </c>
      <c r="AN2175" s="1" t="s">
        <v>12193</v>
      </c>
      <c r="AP2175" s="1">
        <v>5763069</v>
      </c>
      <c r="AQ2175" s="1" t="s">
        <v>83</v>
      </c>
      <c r="AR2175" s="2">
        <v>45721.486180555556</v>
      </c>
      <c r="AS2175" s="1" t="s">
        <v>84</v>
      </c>
      <c r="AT2175" s="2">
        <v>45720.5625</v>
      </c>
      <c r="AU2175" s="1" t="s">
        <v>85</v>
      </c>
      <c r="AV2175" s="1" t="s">
        <v>233</v>
      </c>
      <c r="AW2175" s="1" t="s">
        <v>234</v>
      </c>
      <c r="AX2175" s="1" t="s">
        <v>235</v>
      </c>
      <c r="AZ2175" s="2">
        <v>45721.486180555556</v>
      </c>
      <c r="BB2175" s="1" t="s">
        <v>2659</v>
      </c>
      <c r="BC2175" s="1" t="s">
        <v>1061</v>
      </c>
      <c r="BD2175" s="1" t="s">
        <v>2660</v>
      </c>
      <c r="BE2175" s="1" t="s">
        <v>12194</v>
      </c>
      <c r="BF2175" s="1" t="s">
        <v>240</v>
      </c>
    </row>
    <row r="2176" spans="1:58" x14ac:dyDescent="0.35">
      <c r="A2176" s="1">
        <v>3015427</v>
      </c>
      <c r="B2176" s="1" t="s">
        <v>58</v>
      </c>
      <c r="C2176" s="1">
        <v>42658651</v>
      </c>
      <c r="D2176" s="1">
        <v>339047712</v>
      </c>
      <c r="E2176" s="1" t="s">
        <v>59</v>
      </c>
      <c r="F2176" s="1" t="s">
        <v>60</v>
      </c>
      <c r="G2176" s="1" t="s">
        <v>1038</v>
      </c>
      <c r="H2176" s="1" t="s">
        <v>770</v>
      </c>
      <c r="I2176" s="1">
        <v>774541809</v>
      </c>
      <c r="J2176" s="1" t="s">
        <v>7750</v>
      </c>
      <c r="K2176" s="1">
        <v>14</v>
      </c>
      <c r="L2176" s="1" t="s">
        <v>64</v>
      </c>
      <c r="M2176" s="1" t="s">
        <v>65</v>
      </c>
      <c r="N2176" s="2">
        <v>45706.597349537034</v>
      </c>
      <c r="O2176" s="1" t="s">
        <v>66</v>
      </c>
      <c r="Q2176" s="1" t="s">
        <v>67</v>
      </c>
      <c r="R2176" s="2">
        <v>45720.664618055554</v>
      </c>
      <c r="S2176" s="1" t="s">
        <v>10593</v>
      </c>
      <c r="T2176" s="1" t="s">
        <v>100</v>
      </c>
      <c r="U2176" s="1" t="s">
        <v>101</v>
      </c>
      <c r="V2176" s="1" t="s">
        <v>12195</v>
      </c>
      <c r="W2176" s="1" t="s">
        <v>263</v>
      </c>
      <c r="X2176" s="1" t="s">
        <v>263</v>
      </c>
      <c r="Y2176" s="1" t="s">
        <v>12196</v>
      </c>
      <c r="Z2176" s="1" t="s">
        <v>964</v>
      </c>
      <c r="AA2176" s="1" t="s">
        <v>11266</v>
      </c>
      <c r="AB2176" s="1" t="s">
        <v>124</v>
      </c>
      <c r="AE2176" s="2">
        <v>45720.664652777778</v>
      </c>
      <c r="AF2176" s="1" t="s">
        <v>77</v>
      </c>
      <c r="AH2176" s="1" t="s">
        <v>78</v>
      </c>
      <c r="AI2176" s="1" t="s">
        <v>79</v>
      </c>
      <c r="AJ2176" s="1" t="s">
        <v>283</v>
      </c>
      <c r="AK2176" s="1" t="s">
        <v>12197</v>
      </c>
      <c r="AL2176" s="1" t="s">
        <v>10593</v>
      </c>
      <c r="AM2176" s="2">
        <v>45720.664710648147</v>
      </c>
      <c r="AN2176" s="1" t="s">
        <v>12197</v>
      </c>
      <c r="AP2176" s="1">
        <v>5763094</v>
      </c>
      <c r="AQ2176" s="1" t="s">
        <v>83</v>
      </c>
      <c r="AR2176" s="2">
        <v>45721.458541666667</v>
      </c>
      <c r="AS2176" s="1" t="s">
        <v>84</v>
      </c>
      <c r="AT2176" s="2">
        <v>45722.333333333336</v>
      </c>
      <c r="AU2176" s="1" t="s">
        <v>85</v>
      </c>
      <c r="AV2176" s="1" t="s">
        <v>108</v>
      </c>
      <c r="AW2176" s="1" t="s">
        <v>109</v>
      </c>
      <c r="AX2176" s="1" t="s">
        <v>1965</v>
      </c>
      <c r="AZ2176" s="2">
        <v>45721.458541666667</v>
      </c>
      <c r="BB2176" s="1" t="s">
        <v>192</v>
      </c>
      <c r="BC2176" s="1" t="s">
        <v>193</v>
      </c>
      <c r="BD2176" s="1" t="s">
        <v>194</v>
      </c>
      <c r="BE2176" s="1" t="s">
        <v>12198</v>
      </c>
      <c r="BF2176" s="1" t="s">
        <v>325</v>
      </c>
    </row>
    <row r="2177" spans="1:58" x14ac:dyDescent="0.35">
      <c r="A2177" s="1">
        <v>3015428</v>
      </c>
      <c r="B2177" s="1" t="s">
        <v>58</v>
      </c>
      <c r="C2177" s="1">
        <v>38926951</v>
      </c>
      <c r="D2177" s="1">
        <v>338802733</v>
      </c>
      <c r="E2177" s="1" t="s">
        <v>59</v>
      </c>
      <c r="F2177" s="1" t="s">
        <v>60</v>
      </c>
      <c r="G2177" s="1" t="s">
        <v>4768</v>
      </c>
      <c r="H2177" s="1" t="s">
        <v>1028</v>
      </c>
      <c r="I2177" s="1">
        <v>778416980</v>
      </c>
      <c r="J2177" s="1" t="s">
        <v>12199</v>
      </c>
      <c r="K2177" s="1">
        <v>13</v>
      </c>
      <c r="L2177" s="1" t="s">
        <v>64</v>
      </c>
      <c r="M2177" s="1" t="s">
        <v>65</v>
      </c>
      <c r="N2177" s="2">
        <v>45633.458333333336</v>
      </c>
      <c r="O2177" s="1" t="s">
        <v>353</v>
      </c>
      <c r="Q2177" s="1" t="s">
        <v>67</v>
      </c>
      <c r="R2177" s="2">
        <v>45720.665555555555</v>
      </c>
      <c r="S2177" s="1" t="s">
        <v>1312</v>
      </c>
      <c r="T2177" s="1" t="s">
        <v>69</v>
      </c>
      <c r="U2177" s="1" t="s">
        <v>70</v>
      </c>
      <c r="V2177" s="1" t="s">
        <v>12200</v>
      </c>
      <c r="W2177" s="1" t="s">
        <v>653</v>
      </c>
      <c r="X2177" s="1" t="s">
        <v>942</v>
      </c>
      <c r="Y2177" s="1" t="s">
        <v>1821</v>
      </c>
      <c r="Z2177" s="1" t="s">
        <v>1822</v>
      </c>
      <c r="AA2177" s="1" t="s">
        <v>1822</v>
      </c>
      <c r="AB2177" s="1" t="s">
        <v>124</v>
      </c>
      <c r="AE2177" s="2">
        <v>45720.665567129632</v>
      </c>
      <c r="AF2177" s="1" t="s">
        <v>77</v>
      </c>
      <c r="AH2177" s="1" t="s">
        <v>125</v>
      </c>
      <c r="AI2177" s="1" t="s">
        <v>79</v>
      </c>
      <c r="AJ2177" s="1" t="s">
        <v>378</v>
      </c>
      <c r="AK2177" s="1" t="s">
        <v>12200</v>
      </c>
      <c r="AL2177" s="1" t="s">
        <v>1312</v>
      </c>
      <c r="AM2177" s="2">
        <v>45720.665659722225</v>
      </c>
      <c r="AN2177" s="1" t="s">
        <v>12200</v>
      </c>
      <c r="AP2177" s="1">
        <v>5763112</v>
      </c>
      <c r="AQ2177" s="1" t="s">
        <v>83</v>
      </c>
      <c r="AR2177" s="2">
        <v>45721.50984953704</v>
      </c>
      <c r="AS2177" s="1" t="s">
        <v>84</v>
      </c>
      <c r="AT2177" s="2">
        <v>45722.333333333336</v>
      </c>
      <c r="AU2177" s="1" t="s">
        <v>85</v>
      </c>
      <c r="AV2177" s="1" t="s">
        <v>947</v>
      </c>
      <c r="AW2177" s="1" t="s">
        <v>948</v>
      </c>
      <c r="AX2177" s="1" t="s">
        <v>949</v>
      </c>
      <c r="AZ2177" s="2">
        <v>45721.50984953704</v>
      </c>
      <c r="BB2177" s="1" t="s">
        <v>89</v>
      </c>
      <c r="BC2177" s="1" t="s">
        <v>90</v>
      </c>
      <c r="BD2177" s="1" t="s">
        <v>91</v>
      </c>
      <c r="BE2177" s="1" t="s">
        <v>12201</v>
      </c>
      <c r="BF2177" s="1" t="s">
        <v>657</v>
      </c>
    </row>
    <row r="2178" spans="1:58" x14ac:dyDescent="0.35">
      <c r="A2178" s="1">
        <v>3015429</v>
      </c>
      <c r="B2178" s="1" t="s">
        <v>58</v>
      </c>
      <c r="C2178" s="1">
        <v>41501631</v>
      </c>
      <c r="D2178" s="1">
        <v>338561515</v>
      </c>
      <c r="E2178" s="1" t="s">
        <v>59</v>
      </c>
      <c r="F2178" s="1" t="s">
        <v>60</v>
      </c>
      <c r="G2178" s="1" t="s">
        <v>12202</v>
      </c>
      <c r="I2178" s="1">
        <v>773143105</v>
      </c>
      <c r="J2178" s="1" t="s">
        <v>5310</v>
      </c>
      <c r="K2178" s="1">
        <v>20</v>
      </c>
      <c r="L2178" s="1" t="s">
        <v>294</v>
      </c>
      <c r="M2178" s="1" t="s">
        <v>295</v>
      </c>
      <c r="N2178" s="2">
        <v>45152.708333333336</v>
      </c>
      <c r="O2178" s="1" t="s">
        <v>487</v>
      </c>
      <c r="Q2178" s="1" t="s">
        <v>67</v>
      </c>
      <c r="R2178" s="2">
        <v>45720.665567129632</v>
      </c>
      <c r="S2178" s="1" t="s">
        <v>2010</v>
      </c>
      <c r="T2178" s="1" t="s">
        <v>412</v>
      </c>
      <c r="U2178" s="1" t="s">
        <v>70</v>
      </c>
      <c r="V2178" s="1" t="s">
        <v>12203</v>
      </c>
      <c r="W2178" s="1" t="s">
        <v>72</v>
      </c>
      <c r="X2178" s="1" t="s">
        <v>73</v>
      </c>
      <c r="Y2178" s="1" t="s">
        <v>684</v>
      </c>
      <c r="Z2178" s="1" t="s">
        <v>685</v>
      </c>
      <c r="AA2178" s="1" t="s">
        <v>686</v>
      </c>
      <c r="AB2178" s="1" t="s">
        <v>686</v>
      </c>
      <c r="AC2178" s="1">
        <v>28</v>
      </c>
      <c r="AE2178" s="2">
        <v>45720.665578703702</v>
      </c>
      <c r="AF2178" s="1" t="s">
        <v>417</v>
      </c>
      <c r="AG2178" s="1">
        <v>48</v>
      </c>
      <c r="AH2178" s="1" t="s">
        <v>125</v>
      </c>
      <c r="AI2178" s="1" t="s">
        <v>464</v>
      </c>
      <c r="AJ2178" s="1" t="s">
        <v>465</v>
      </c>
      <c r="AK2178" s="1" t="s">
        <v>12203</v>
      </c>
      <c r="AL2178" s="1" t="s">
        <v>2010</v>
      </c>
      <c r="AM2178" s="2">
        <v>45720.665671296294</v>
      </c>
      <c r="AN2178" s="1" t="s">
        <v>12203</v>
      </c>
      <c r="AP2178" s="1">
        <v>5763113</v>
      </c>
      <c r="AQ2178" s="1" t="s">
        <v>83</v>
      </c>
      <c r="AR2178" s="2">
        <v>45721.476122685184</v>
      </c>
      <c r="AS2178" s="1" t="s">
        <v>84</v>
      </c>
      <c r="AT2178" s="2">
        <v>45722.333333333336</v>
      </c>
      <c r="AU2178" s="1" t="s">
        <v>85</v>
      </c>
      <c r="AV2178" s="1" t="s">
        <v>2382</v>
      </c>
      <c r="AW2178" s="1" t="s">
        <v>2383</v>
      </c>
      <c r="AX2178" s="1" t="s">
        <v>2384</v>
      </c>
      <c r="AY2178" s="2">
        <v>45722.665578703702</v>
      </c>
      <c r="AZ2178" s="2">
        <v>45721.476122685184</v>
      </c>
      <c r="BA2178" s="1" t="s">
        <v>419</v>
      </c>
      <c r="BB2178" s="1" t="s">
        <v>551</v>
      </c>
      <c r="BC2178" s="1" t="s">
        <v>552</v>
      </c>
      <c r="BD2178" s="1" t="s">
        <v>553</v>
      </c>
      <c r="BE2178" s="1" t="s">
        <v>12204</v>
      </c>
      <c r="BF2178" s="1" t="s">
        <v>196</v>
      </c>
    </row>
    <row r="2179" spans="1:58" x14ac:dyDescent="0.35">
      <c r="A2179" s="1">
        <v>3015430</v>
      </c>
      <c r="B2179" s="1" t="s">
        <v>58</v>
      </c>
      <c r="C2179" s="1">
        <v>44874161</v>
      </c>
      <c r="D2179" s="1">
        <v>338450948</v>
      </c>
      <c r="E2179" s="1" t="s">
        <v>59</v>
      </c>
      <c r="F2179" s="1" t="s">
        <v>60</v>
      </c>
      <c r="G2179" s="1" t="s">
        <v>12205</v>
      </c>
      <c r="H2179" s="1" t="s">
        <v>954</v>
      </c>
      <c r="I2179" s="1">
        <v>779728134</v>
      </c>
      <c r="J2179" s="1" t="s">
        <v>12206</v>
      </c>
      <c r="K2179" s="1">
        <v>13</v>
      </c>
      <c r="L2179" s="1" t="s">
        <v>244</v>
      </c>
      <c r="M2179" s="1" t="s">
        <v>65</v>
      </c>
      <c r="N2179" s="2">
        <v>45652.445335648146</v>
      </c>
      <c r="O2179" s="1" t="s">
        <v>66</v>
      </c>
      <c r="Q2179" s="1" t="s">
        <v>67</v>
      </c>
      <c r="R2179" s="2">
        <v>45720.66605324074</v>
      </c>
      <c r="S2179" s="1" t="s">
        <v>1172</v>
      </c>
      <c r="T2179" s="1" t="s">
        <v>100</v>
      </c>
      <c r="U2179" s="1" t="s">
        <v>70</v>
      </c>
      <c r="V2179" s="1" t="s">
        <v>12207</v>
      </c>
      <c r="Y2179" s="1" t="s">
        <v>4001</v>
      </c>
      <c r="Z2179" s="1" t="s">
        <v>3874</v>
      </c>
      <c r="AA2179" s="1" t="s">
        <v>3874</v>
      </c>
      <c r="AB2179" s="1" t="s">
        <v>3874</v>
      </c>
      <c r="AC2179" s="1">
        <v>1</v>
      </c>
      <c r="AE2179" s="2">
        <v>45720.66605324074</v>
      </c>
      <c r="AF2179" s="1" t="s">
        <v>77</v>
      </c>
      <c r="AH2179" s="1" t="s">
        <v>125</v>
      </c>
      <c r="AI2179" s="1" t="s">
        <v>79</v>
      </c>
      <c r="AJ2179" s="1" t="s">
        <v>378</v>
      </c>
      <c r="AK2179" s="1" t="s">
        <v>12207</v>
      </c>
      <c r="AL2179" s="1" t="s">
        <v>1172</v>
      </c>
      <c r="AM2179" s="2">
        <v>45720.666087962964</v>
      </c>
      <c r="AN2179" s="1" t="s">
        <v>12207</v>
      </c>
      <c r="AP2179" s="1">
        <v>5763118</v>
      </c>
      <c r="AQ2179" s="1" t="s">
        <v>83</v>
      </c>
      <c r="AR2179" s="2">
        <v>45721.529340277775</v>
      </c>
      <c r="AS2179" s="1" t="s">
        <v>84</v>
      </c>
      <c r="AT2179" s="2">
        <v>45722.333333333336</v>
      </c>
      <c r="AU2179" s="1" t="s">
        <v>85</v>
      </c>
      <c r="AV2179" s="1" t="s">
        <v>1196</v>
      </c>
      <c r="AW2179" s="1" t="s">
        <v>1197</v>
      </c>
      <c r="AX2179" s="1" t="s">
        <v>4224</v>
      </c>
      <c r="AZ2179" s="2">
        <v>45721.529340277775</v>
      </c>
      <c r="BB2179" s="1" t="s">
        <v>765</v>
      </c>
      <c r="BC2179" s="1" t="s">
        <v>766</v>
      </c>
      <c r="BD2179" s="1" t="s">
        <v>767</v>
      </c>
      <c r="BE2179" s="1" t="s">
        <v>6513</v>
      </c>
      <c r="BF2179" s="1" t="s">
        <v>1484</v>
      </c>
    </row>
    <row r="2180" spans="1:58" x14ac:dyDescent="0.35">
      <c r="A2180" s="1">
        <v>3015431</v>
      </c>
      <c r="B2180" s="1" t="s">
        <v>58</v>
      </c>
      <c r="C2180" s="1">
        <v>44640821</v>
      </c>
      <c r="D2180" s="1">
        <v>338560251</v>
      </c>
      <c r="E2180" s="1" t="s">
        <v>59</v>
      </c>
      <c r="F2180" s="1" t="s">
        <v>60</v>
      </c>
      <c r="G2180" s="1" t="s">
        <v>12208</v>
      </c>
      <c r="H2180" s="1" t="s">
        <v>876</v>
      </c>
      <c r="I2180" s="1">
        <v>774257067</v>
      </c>
      <c r="J2180" s="1" t="s">
        <v>511</v>
      </c>
      <c r="K2180" s="1">
        <v>13</v>
      </c>
      <c r="L2180" s="1" t="s">
        <v>64</v>
      </c>
      <c r="M2180" s="1" t="s">
        <v>65</v>
      </c>
      <c r="N2180" s="2">
        <v>45622.666666666664</v>
      </c>
      <c r="O2180" s="1" t="s">
        <v>66</v>
      </c>
      <c r="Q2180" s="1" t="s">
        <v>67</v>
      </c>
      <c r="R2180" s="2">
        <v>45720.666550925926</v>
      </c>
      <c r="S2180" s="1" t="s">
        <v>1418</v>
      </c>
      <c r="T2180" s="1" t="s">
        <v>1021</v>
      </c>
      <c r="U2180" s="1" t="s">
        <v>101</v>
      </c>
      <c r="V2180" s="1" t="s">
        <v>12209</v>
      </c>
      <c r="Y2180" s="1" t="s">
        <v>7562</v>
      </c>
      <c r="Z2180" s="1" t="s">
        <v>2851</v>
      </c>
      <c r="AA2180" s="1" t="s">
        <v>5064</v>
      </c>
      <c r="AB2180" s="1" t="s">
        <v>124</v>
      </c>
      <c r="AE2180" s="2">
        <v>45720.666550925926</v>
      </c>
      <c r="AF2180" s="1" t="s">
        <v>77</v>
      </c>
      <c r="AH2180" s="1" t="s">
        <v>125</v>
      </c>
      <c r="AI2180" s="1" t="s">
        <v>79</v>
      </c>
      <c r="AJ2180" s="1" t="s">
        <v>283</v>
      </c>
      <c r="AK2180" s="1" t="s">
        <v>1423</v>
      </c>
      <c r="AL2180" s="1" t="s">
        <v>1418</v>
      </c>
      <c r="AM2180" s="2">
        <v>45720.666597222225</v>
      </c>
      <c r="AN2180" s="1" t="s">
        <v>1423</v>
      </c>
      <c r="AP2180" s="1">
        <v>5763132</v>
      </c>
      <c r="AQ2180" s="1" t="s">
        <v>83</v>
      </c>
      <c r="AR2180" s="2">
        <v>45721.603506944448</v>
      </c>
      <c r="AS2180" s="1" t="s">
        <v>84</v>
      </c>
      <c r="AT2180" s="2">
        <v>45722.302083333336</v>
      </c>
      <c r="AU2180" s="1" t="s">
        <v>85</v>
      </c>
      <c r="AV2180" s="1" t="s">
        <v>2382</v>
      </c>
      <c r="AW2180" s="1" t="s">
        <v>2383</v>
      </c>
      <c r="AX2180" s="1" t="s">
        <v>2384</v>
      </c>
      <c r="AZ2180" s="2">
        <v>45721.603506944448</v>
      </c>
      <c r="BB2180" s="1" t="s">
        <v>1003</v>
      </c>
      <c r="BC2180" s="1" t="s">
        <v>595</v>
      </c>
      <c r="BD2180" s="1" t="s">
        <v>1004</v>
      </c>
      <c r="BE2180" s="1" t="s">
        <v>12210</v>
      </c>
      <c r="BF2180" s="1" t="s">
        <v>93</v>
      </c>
    </row>
    <row r="2181" spans="1:58" x14ac:dyDescent="0.35">
      <c r="A2181" s="1">
        <v>3015432</v>
      </c>
      <c r="B2181" s="1" t="s">
        <v>327</v>
      </c>
      <c r="C2181" s="1">
        <v>3023631</v>
      </c>
      <c r="D2181" s="1">
        <v>338690345</v>
      </c>
      <c r="E2181" s="1" t="s">
        <v>59</v>
      </c>
      <c r="F2181" s="1" t="s">
        <v>60</v>
      </c>
      <c r="G2181" s="1" t="s">
        <v>12211</v>
      </c>
      <c r="I2181" s="1" t="s">
        <v>12212</v>
      </c>
      <c r="J2181" s="1" t="s">
        <v>293</v>
      </c>
      <c r="K2181" s="1">
        <v>20</v>
      </c>
      <c r="L2181" s="1" t="s">
        <v>409</v>
      </c>
      <c r="M2181" s="1" t="s">
        <v>2154</v>
      </c>
      <c r="N2181" s="2">
        <v>38152</v>
      </c>
      <c r="O2181" s="1" t="s">
        <v>2297</v>
      </c>
      <c r="Q2181" s="1" t="s">
        <v>67</v>
      </c>
      <c r="R2181" s="2">
        <v>45720.66777777778</v>
      </c>
      <c r="S2181" s="1" t="s">
        <v>6601</v>
      </c>
      <c r="T2181" s="1" t="s">
        <v>412</v>
      </c>
      <c r="U2181" s="1" t="s">
        <v>12213</v>
      </c>
      <c r="V2181" s="1" t="s">
        <v>12214</v>
      </c>
      <c r="W2181" s="1" t="s">
        <v>72</v>
      </c>
      <c r="X2181" s="1" t="s">
        <v>881</v>
      </c>
      <c r="Y2181" s="1" t="s">
        <v>10456</v>
      </c>
      <c r="Z2181" s="1" t="s">
        <v>883</v>
      </c>
      <c r="AA2181" s="1" t="s">
        <v>2417</v>
      </c>
      <c r="AB2181" s="1" t="s">
        <v>2417</v>
      </c>
      <c r="AE2181" s="2">
        <v>45720.739895833336</v>
      </c>
      <c r="AF2181" s="1" t="s">
        <v>417</v>
      </c>
      <c r="AG2181" s="1">
        <v>48</v>
      </c>
      <c r="AH2181" s="1" t="s">
        <v>125</v>
      </c>
      <c r="AI2181" s="1" t="s">
        <v>464</v>
      </c>
      <c r="AJ2181" s="1" t="s">
        <v>492</v>
      </c>
      <c r="AK2181" s="1" t="s">
        <v>12215</v>
      </c>
      <c r="AL2181" s="1" t="s">
        <v>4983</v>
      </c>
      <c r="AM2181" s="2">
        <v>45720.740011574075</v>
      </c>
      <c r="AO2181" s="1" t="s">
        <v>4983</v>
      </c>
      <c r="AP2181" s="1">
        <v>5763662</v>
      </c>
      <c r="AQ2181" s="1" t="s">
        <v>83</v>
      </c>
      <c r="AR2181" s="2">
        <v>45721.509004629632</v>
      </c>
      <c r="AS2181" s="1" t="s">
        <v>84</v>
      </c>
      <c r="AT2181" s="2">
        <v>45720.5625</v>
      </c>
      <c r="AU2181" s="1" t="s">
        <v>573</v>
      </c>
      <c r="AV2181" s="1" t="s">
        <v>1354</v>
      </c>
      <c r="AW2181" s="1" t="s">
        <v>1355</v>
      </c>
      <c r="AX2181" s="1" t="s">
        <v>7392</v>
      </c>
      <c r="AY2181" s="2">
        <v>45722.739895833336</v>
      </c>
      <c r="AZ2181" s="2">
        <v>45721.509004629632</v>
      </c>
      <c r="BA2181" s="1" t="s">
        <v>419</v>
      </c>
      <c r="BB2181" s="1" t="s">
        <v>6588</v>
      </c>
      <c r="BC2181" s="1" t="s">
        <v>6589</v>
      </c>
      <c r="BD2181" s="1" t="s">
        <v>4479</v>
      </c>
      <c r="BE2181" s="1" t="s">
        <v>12216</v>
      </c>
      <c r="BF2181" s="1" t="s">
        <v>2014</v>
      </c>
    </row>
    <row r="2182" spans="1:58" x14ac:dyDescent="0.35">
      <c r="A2182" s="1">
        <v>3015433</v>
      </c>
      <c r="B2182" s="1" t="s">
        <v>58</v>
      </c>
      <c r="C2182" s="1">
        <v>42289121</v>
      </c>
      <c r="D2182" s="1">
        <v>338405615</v>
      </c>
      <c r="E2182" s="1" t="s">
        <v>59</v>
      </c>
      <c r="F2182" s="1" t="s">
        <v>60</v>
      </c>
      <c r="G2182" s="1" t="s">
        <v>12217</v>
      </c>
      <c r="H2182" s="1" t="s">
        <v>12218</v>
      </c>
      <c r="I2182" s="1">
        <v>785373237</v>
      </c>
      <c r="J2182" s="1" t="s">
        <v>12219</v>
      </c>
      <c r="K2182" s="1">
        <v>12</v>
      </c>
      <c r="L2182" s="1" t="s">
        <v>64</v>
      </c>
      <c r="M2182" s="1" t="s">
        <v>65</v>
      </c>
      <c r="N2182" s="2">
        <v>45280.041666666664</v>
      </c>
      <c r="O2182" s="1" t="s">
        <v>66</v>
      </c>
      <c r="Q2182" s="1" t="s">
        <v>67</v>
      </c>
      <c r="R2182" s="2">
        <v>45720.667986111112</v>
      </c>
      <c r="S2182" s="1" t="s">
        <v>782</v>
      </c>
      <c r="T2182" s="1" t="s">
        <v>783</v>
      </c>
      <c r="U2182" s="1" t="s">
        <v>70</v>
      </c>
      <c r="V2182" s="1" t="s">
        <v>12220</v>
      </c>
      <c r="Y2182" s="1" t="s">
        <v>7380</v>
      </c>
      <c r="Z2182" s="1" t="s">
        <v>2822</v>
      </c>
      <c r="AA2182" s="1" t="s">
        <v>12221</v>
      </c>
      <c r="AB2182" s="1" t="s">
        <v>124</v>
      </c>
      <c r="AE2182" s="2">
        <v>45721.606574074074</v>
      </c>
      <c r="AF2182" s="1" t="s">
        <v>77</v>
      </c>
      <c r="AH2182" s="1" t="s">
        <v>78</v>
      </c>
      <c r="AI2182" s="1" t="s">
        <v>58</v>
      </c>
      <c r="AJ2182" s="1" t="s">
        <v>687</v>
      </c>
      <c r="AK2182" s="1" t="s">
        <v>12222</v>
      </c>
      <c r="AL2182" s="1" t="s">
        <v>1439</v>
      </c>
      <c r="AM2182" s="2">
        <v>45721.606666666667</v>
      </c>
      <c r="AN2182" s="1" t="s">
        <v>12222</v>
      </c>
      <c r="AO2182" s="1" t="s">
        <v>1439</v>
      </c>
      <c r="AP2182" s="1">
        <v>5767632</v>
      </c>
      <c r="AQ2182" s="1" t="s">
        <v>83</v>
      </c>
      <c r="AR2182" s="2">
        <v>45721.916666666664</v>
      </c>
      <c r="AS2182" s="1" t="s">
        <v>84</v>
      </c>
      <c r="AT2182" s="2">
        <v>45721.5625</v>
      </c>
      <c r="AU2182" s="1" t="s">
        <v>85</v>
      </c>
      <c r="AV2182" s="1" t="s">
        <v>251</v>
      </c>
      <c r="AW2182" s="1" t="s">
        <v>252</v>
      </c>
      <c r="AX2182" s="1" t="s">
        <v>253</v>
      </c>
      <c r="AZ2182" s="2">
        <v>45721.916666666664</v>
      </c>
      <c r="BB2182" s="1" t="s">
        <v>1003</v>
      </c>
      <c r="BC2182" s="1" t="s">
        <v>595</v>
      </c>
      <c r="BD2182" s="1" t="s">
        <v>1004</v>
      </c>
      <c r="BE2182" s="1" t="s">
        <v>12223</v>
      </c>
      <c r="BF2182" s="1" t="s">
        <v>445</v>
      </c>
    </row>
    <row r="2183" spans="1:58" x14ac:dyDescent="0.35">
      <c r="A2183" s="1">
        <v>3015434</v>
      </c>
      <c r="B2183" s="1" t="s">
        <v>58</v>
      </c>
      <c r="C2183" s="1">
        <v>8861</v>
      </c>
      <c r="D2183" s="1">
        <v>338200898</v>
      </c>
      <c r="E2183" s="1" t="s">
        <v>59</v>
      </c>
      <c r="F2183" s="1" t="s">
        <v>60</v>
      </c>
      <c r="G2183" s="1" t="s">
        <v>2242</v>
      </c>
      <c r="H2183" s="1" t="s">
        <v>12224</v>
      </c>
      <c r="I2183" s="1">
        <v>777127975</v>
      </c>
      <c r="J2183" s="1" t="s">
        <v>2950</v>
      </c>
      <c r="K2183" s="1">
        <v>12</v>
      </c>
      <c r="L2183" s="1" t="s">
        <v>244</v>
      </c>
      <c r="M2183" s="1" t="s">
        <v>65</v>
      </c>
      <c r="N2183" s="2">
        <v>43678</v>
      </c>
      <c r="O2183" s="1" t="s">
        <v>616</v>
      </c>
      <c r="Q2183" s="1" t="s">
        <v>67</v>
      </c>
      <c r="R2183" s="2">
        <v>45720.668506944443</v>
      </c>
      <c r="S2183" s="1" t="s">
        <v>1172</v>
      </c>
      <c r="T2183" s="1" t="s">
        <v>100</v>
      </c>
      <c r="U2183" s="1" t="s">
        <v>70</v>
      </c>
      <c r="V2183" s="1" t="s">
        <v>12225</v>
      </c>
      <c r="W2183" s="1" t="s">
        <v>72</v>
      </c>
      <c r="X2183" s="1" t="s">
        <v>881</v>
      </c>
      <c r="Y2183" s="1" t="s">
        <v>3428</v>
      </c>
      <c r="Z2183" s="1" t="s">
        <v>1067</v>
      </c>
      <c r="AA2183" s="1" t="s">
        <v>6071</v>
      </c>
      <c r="AB2183" s="1" t="s">
        <v>6071</v>
      </c>
      <c r="AE2183" s="2">
        <v>45720.66851851852</v>
      </c>
      <c r="AF2183" s="1" t="s">
        <v>77</v>
      </c>
      <c r="AH2183" s="1" t="s">
        <v>125</v>
      </c>
      <c r="AI2183" s="1" t="s">
        <v>79</v>
      </c>
      <c r="AJ2183" s="1" t="s">
        <v>378</v>
      </c>
      <c r="AK2183" s="1" t="s">
        <v>12225</v>
      </c>
      <c r="AL2183" s="1" t="s">
        <v>1172</v>
      </c>
      <c r="AM2183" s="2">
        <v>45720.668611111112</v>
      </c>
      <c r="AN2183" s="1" t="s">
        <v>12225</v>
      </c>
      <c r="AP2183" s="1">
        <v>5763156</v>
      </c>
      <c r="AQ2183" s="1" t="s">
        <v>83</v>
      </c>
      <c r="AR2183" s="2">
        <v>45721.743680555555</v>
      </c>
      <c r="AS2183" s="1" t="s">
        <v>84</v>
      </c>
      <c r="AT2183" s="2">
        <v>45722.333333333336</v>
      </c>
      <c r="AU2183" s="1" t="s">
        <v>85</v>
      </c>
      <c r="AV2183" s="1" t="s">
        <v>1354</v>
      </c>
      <c r="AW2183" s="1" t="s">
        <v>1355</v>
      </c>
      <c r="AX2183" s="1" t="s">
        <v>3476</v>
      </c>
      <c r="AZ2183" s="2">
        <v>45721.743680555555</v>
      </c>
      <c r="BB2183" s="1" t="s">
        <v>594</v>
      </c>
      <c r="BC2183" s="1" t="s">
        <v>595</v>
      </c>
      <c r="BD2183" s="1" t="s">
        <v>596</v>
      </c>
      <c r="BE2183" s="1" t="s">
        <v>12226</v>
      </c>
      <c r="BF2183" s="1" t="s">
        <v>906</v>
      </c>
    </row>
    <row r="2184" spans="1:58" x14ac:dyDescent="0.35">
      <c r="A2184" s="1">
        <v>3015435</v>
      </c>
      <c r="B2184" s="1" t="s">
        <v>58</v>
      </c>
      <c r="C2184" s="1">
        <v>35237411</v>
      </c>
      <c r="D2184" s="1">
        <v>338578242</v>
      </c>
      <c r="E2184" s="1" t="s">
        <v>59</v>
      </c>
      <c r="F2184" s="1" t="s">
        <v>60</v>
      </c>
      <c r="G2184" s="1" t="s">
        <v>530</v>
      </c>
      <c r="H2184" s="1" t="s">
        <v>2627</v>
      </c>
      <c r="I2184" s="1">
        <v>772406644</v>
      </c>
      <c r="J2184" s="1" t="s">
        <v>2616</v>
      </c>
      <c r="K2184" s="1">
        <v>23</v>
      </c>
      <c r="L2184" s="1" t="s">
        <v>64</v>
      </c>
      <c r="M2184" s="1" t="s">
        <v>65</v>
      </c>
      <c r="N2184" s="2">
        <v>45022.708333333336</v>
      </c>
      <c r="O2184" s="1" t="s">
        <v>66</v>
      </c>
      <c r="Q2184" s="1" t="s">
        <v>67</v>
      </c>
      <c r="R2184" s="2">
        <v>45720.670277777775</v>
      </c>
      <c r="S2184" s="1" t="s">
        <v>3742</v>
      </c>
      <c r="T2184" s="1" t="s">
        <v>69</v>
      </c>
      <c r="U2184" s="1" t="s">
        <v>2761</v>
      </c>
      <c r="V2184" s="1" t="s">
        <v>12227</v>
      </c>
      <c r="W2184" s="1" t="s">
        <v>162</v>
      </c>
      <c r="X2184" s="1" t="s">
        <v>163</v>
      </c>
      <c r="Y2184" s="1" t="s">
        <v>12228</v>
      </c>
      <c r="Z2184" s="1" t="s">
        <v>165</v>
      </c>
      <c r="AA2184" s="1" t="s">
        <v>165</v>
      </c>
      <c r="AB2184" s="1" t="s">
        <v>124</v>
      </c>
      <c r="AE2184" s="2">
        <v>45720.670324074075</v>
      </c>
      <c r="AF2184" s="1" t="s">
        <v>77</v>
      </c>
      <c r="AH2184" s="1" t="s">
        <v>78</v>
      </c>
      <c r="AI2184" s="1" t="s">
        <v>79</v>
      </c>
      <c r="AJ2184" s="1" t="s">
        <v>167</v>
      </c>
      <c r="AK2184" s="1" t="s">
        <v>9924</v>
      </c>
      <c r="AL2184" s="1" t="s">
        <v>3742</v>
      </c>
      <c r="AM2184" s="2">
        <v>45720.670358796298</v>
      </c>
      <c r="AN2184" s="1" t="s">
        <v>9924</v>
      </c>
      <c r="AP2184" s="1">
        <v>5763171</v>
      </c>
      <c r="AQ2184" s="1" t="s">
        <v>83</v>
      </c>
      <c r="AR2184" s="2">
        <v>45721.557766203703</v>
      </c>
      <c r="AS2184" s="1" t="s">
        <v>84</v>
      </c>
      <c r="AT2184" s="2">
        <v>45722.333333333336</v>
      </c>
      <c r="AU2184" s="1" t="s">
        <v>85</v>
      </c>
      <c r="AV2184" s="1" t="s">
        <v>169</v>
      </c>
      <c r="AW2184" s="1" t="s">
        <v>170</v>
      </c>
      <c r="AX2184" s="1" t="s">
        <v>3628</v>
      </c>
      <c r="AZ2184" s="2">
        <v>45721.557766203703</v>
      </c>
      <c r="BB2184" s="1" t="s">
        <v>504</v>
      </c>
      <c r="BC2184" s="1" t="s">
        <v>505</v>
      </c>
      <c r="BD2184" s="1" t="s">
        <v>506</v>
      </c>
      <c r="BE2184" s="1" t="s">
        <v>12229</v>
      </c>
      <c r="BF2184" s="1" t="s">
        <v>176</v>
      </c>
    </row>
    <row r="2185" spans="1:58" x14ac:dyDescent="0.35">
      <c r="A2185" s="1">
        <v>3015436</v>
      </c>
      <c r="B2185" s="1" t="s">
        <v>58</v>
      </c>
      <c r="C2185" s="1">
        <v>41227551</v>
      </c>
      <c r="D2185" s="1">
        <v>339783302</v>
      </c>
      <c r="E2185" s="1" t="s">
        <v>59</v>
      </c>
      <c r="F2185" s="1" t="s">
        <v>60</v>
      </c>
      <c r="G2185" s="1" t="s">
        <v>1736</v>
      </c>
      <c r="H2185" s="1" t="s">
        <v>2536</v>
      </c>
      <c r="I2185" s="1">
        <v>777071701</v>
      </c>
      <c r="J2185" s="1" t="s">
        <v>12230</v>
      </c>
      <c r="K2185" s="1">
        <v>14</v>
      </c>
      <c r="L2185" s="1" t="s">
        <v>64</v>
      </c>
      <c r="M2185" s="1" t="s">
        <v>65</v>
      </c>
      <c r="N2185" s="2">
        <v>45166.578263888892</v>
      </c>
      <c r="O2185" s="1" t="s">
        <v>66</v>
      </c>
      <c r="Q2185" s="1" t="s">
        <v>67</v>
      </c>
      <c r="R2185" s="2">
        <v>45720.670682870368</v>
      </c>
      <c r="S2185" s="1" t="s">
        <v>5892</v>
      </c>
      <c r="T2185" s="1" t="s">
        <v>100</v>
      </c>
      <c r="U2185" s="1" t="s">
        <v>70</v>
      </c>
      <c r="V2185" s="1" t="s">
        <v>12231</v>
      </c>
      <c r="W2185" s="1" t="s">
        <v>298</v>
      </c>
      <c r="X2185" s="1" t="s">
        <v>427</v>
      </c>
      <c r="Y2185" s="1" t="s">
        <v>428</v>
      </c>
      <c r="Z2185" s="1" t="s">
        <v>231</v>
      </c>
      <c r="AA2185" s="1" t="s">
        <v>1292</v>
      </c>
      <c r="AB2185" s="1" t="s">
        <v>124</v>
      </c>
      <c r="AE2185" s="2">
        <v>45720.670694444445</v>
      </c>
      <c r="AF2185" s="1" t="s">
        <v>77</v>
      </c>
      <c r="AH2185" s="1" t="s">
        <v>125</v>
      </c>
      <c r="AI2185" s="1" t="s">
        <v>79</v>
      </c>
      <c r="AJ2185" s="1" t="s">
        <v>378</v>
      </c>
      <c r="AK2185" s="1" t="s">
        <v>12232</v>
      </c>
      <c r="AL2185" s="1" t="s">
        <v>5892</v>
      </c>
      <c r="AM2185" s="2">
        <v>45720.670775462961</v>
      </c>
      <c r="AN2185" s="1" t="s">
        <v>12232</v>
      </c>
      <c r="AP2185" s="1">
        <v>5763181</v>
      </c>
      <c r="AQ2185" s="1" t="s">
        <v>83</v>
      </c>
      <c r="AR2185" s="2">
        <v>45721.630671296298</v>
      </c>
      <c r="AS2185" s="1" t="s">
        <v>84</v>
      </c>
      <c r="AT2185" s="2">
        <v>45722.333333333336</v>
      </c>
      <c r="AU2185" s="1" t="s">
        <v>85</v>
      </c>
      <c r="AV2185" s="1" t="s">
        <v>233</v>
      </c>
      <c r="AW2185" s="1" t="s">
        <v>234</v>
      </c>
      <c r="AX2185" s="1" t="s">
        <v>713</v>
      </c>
      <c r="AZ2185" s="2">
        <v>45721.630671296298</v>
      </c>
      <c r="BB2185" s="1" t="s">
        <v>714</v>
      </c>
      <c r="BC2185" s="1" t="s">
        <v>715</v>
      </c>
      <c r="BD2185" s="1" t="s">
        <v>716</v>
      </c>
      <c r="BE2185" s="1" t="s">
        <v>8528</v>
      </c>
      <c r="BF2185" s="1" t="s">
        <v>5573</v>
      </c>
    </row>
    <row r="2186" spans="1:58" x14ac:dyDescent="0.35">
      <c r="A2186" s="1">
        <v>3015437</v>
      </c>
      <c r="B2186" s="1" t="s">
        <v>4161</v>
      </c>
      <c r="C2186" s="1">
        <v>38174791</v>
      </c>
      <c r="D2186" s="1">
        <v>339613219</v>
      </c>
      <c r="E2186" s="1" t="s">
        <v>59</v>
      </c>
      <c r="F2186" s="1" t="s">
        <v>60</v>
      </c>
      <c r="G2186" s="1" t="s">
        <v>12233</v>
      </c>
      <c r="I2186" s="1">
        <v>781910103</v>
      </c>
      <c r="J2186" s="1" t="s">
        <v>12234</v>
      </c>
      <c r="K2186" s="1">
        <v>20</v>
      </c>
      <c r="L2186" s="1" t="s">
        <v>294</v>
      </c>
      <c r="M2186" s="1" t="s">
        <v>295</v>
      </c>
      <c r="N2186" s="2">
        <v>44504.916666666664</v>
      </c>
      <c r="O2186" s="1" t="s">
        <v>1809</v>
      </c>
      <c r="Q2186" s="1" t="s">
        <v>67</v>
      </c>
      <c r="R2186" s="2">
        <v>45720.67083333333</v>
      </c>
      <c r="S2186" s="1" t="s">
        <v>1394</v>
      </c>
      <c r="T2186" s="1" t="s">
        <v>412</v>
      </c>
      <c r="U2186" s="1" t="s">
        <v>101</v>
      </c>
      <c r="V2186" s="1" t="s">
        <v>12235</v>
      </c>
      <c r="W2186" s="1" t="s">
        <v>892</v>
      </c>
      <c r="X2186" s="1" t="s">
        <v>892</v>
      </c>
      <c r="Y2186" s="1" t="s">
        <v>12236</v>
      </c>
      <c r="Z2186" s="1" t="s">
        <v>894</v>
      </c>
      <c r="AA2186" s="1" t="s">
        <v>2835</v>
      </c>
      <c r="AB2186" s="1" t="s">
        <v>2835</v>
      </c>
      <c r="AE2186" s="2">
        <v>45720.67119212963</v>
      </c>
      <c r="AF2186" s="1" t="s">
        <v>77</v>
      </c>
      <c r="AH2186" s="1" t="s">
        <v>125</v>
      </c>
      <c r="AI2186" s="1" t="s">
        <v>464</v>
      </c>
      <c r="AJ2186" s="1" t="s">
        <v>465</v>
      </c>
      <c r="AK2186" s="1" t="s">
        <v>12237</v>
      </c>
      <c r="AL2186" s="1" t="s">
        <v>1394</v>
      </c>
      <c r="AM2186" s="2">
        <v>45720.671249999999</v>
      </c>
      <c r="AO2186" s="1" t="s">
        <v>1394</v>
      </c>
      <c r="AP2186" s="1">
        <v>5763189</v>
      </c>
      <c r="AQ2186" s="1" t="s">
        <v>83</v>
      </c>
      <c r="AR2186" s="2">
        <v>45721.586597222224</v>
      </c>
      <c r="AS2186" s="1" t="s">
        <v>84</v>
      </c>
      <c r="AT2186" s="2">
        <v>45720.5625</v>
      </c>
      <c r="AU2186" s="1" t="s">
        <v>85</v>
      </c>
      <c r="AV2186" s="1" t="s">
        <v>1446</v>
      </c>
      <c r="AW2186" s="1" t="s">
        <v>1447</v>
      </c>
      <c r="AX2186" s="1" t="s">
        <v>5146</v>
      </c>
      <c r="AZ2186" s="2">
        <v>45721.586597222224</v>
      </c>
      <c r="BB2186" s="1" t="s">
        <v>1480</v>
      </c>
      <c r="BC2186" s="1" t="s">
        <v>1481</v>
      </c>
      <c r="BD2186" s="1" t="s">
        <v>1482</v>
      </c>
      <c r="BE2186" s="1" t="s">
        <v>12238</v>
      </c>
      <c r="BF2186" s="1" t="s">
        <v>886</v>
      </c>
    </row>
    <row r="2187" spans="1:58" x14ac:dyDescent="0.35">
      <c r="A2187" s="1">
        <v>3015438</v>
      </c>
      <c r="B2187" s="1" t="s">
        <v>223</v>
      </c>
      <c r="C2187" s="1">
        <v>36342031</v>
      </c>
      <c r="D2187" s="1">
        <v>339941399</v>
      </c>
      <c r="E2187" s="1" t="s">
        <v>59</v>
      </c>
      <c r="F2187" s="1" t="s">
        <v>60</v>
      </c>
      <c r="G2187" s="1" t="s">
        <v>1235</v>
      </c>
      <c r="H2187" s="1" t="s">
        <v>2198</v>
      </c>
      <c r="I2187" s="1">
        <v>770165169</v>
      </c>
      <c r="J2187" s="1" t="s">
        <v>12239</v>
      </c>
      <c r="K2187" s="1">
        <v>19</v>
      </c>
      <c r="L2187" s="1" t="s">
        <v>64</v>
      </c>
      <c r="M2187" s="1" t="s">
        <v>65</v>
      </c>
      <c r="N2187" s="2">
        <v>43977.666666666664</v>
      </c>
      <c r="O2187" s="1" t="s">
        <v>98</v>
      </c>
      <c r="Q2187" s="1" t="s">
        <v>67</v>
      </c>
      <c r="R2187" s="2">
        <v>45720.671076388891</v>
      </c>
      <c r="S2187" s="1" t="s">
        <v>1488</v>
      </c>
      <c r="T2187" s="1" t="s">
        <v>69</v>
      </c>
      <c r="U2187" s="1" t="s">
        <v>385</v>
      </c>
      <c r="V2187" s="1" t="s">
        <v>12240</v>
      </c>
      <c r="W2187" s="1" t="s">
        <v>785</v>
      </c>
      <c r="X2187" s="1" t="s">
        <v>786</v>
      </c>
      <c r="Y2187" s="1" t="s">
        <v>2202</v>
      </c>
      <c r="Z2187" s="1" t="s">
        <v>2203</v>
      </c>
      <c r="AA2187" s="1" t="s">
        <v>2204</v>
      </c>
      <c r="AB2187" s="1" t="s">
        <v>2205</v>
      </c>
      <c r="AE2187" s="2">
        <v>45720.671111111114</v>
      </c>
      <c r="AF2187" s="1" t="s">
        <v>77</v>
      </c>
      <c r="AH2187" s="1" t="s">
        <v>125</v>
      </c>
      <c r="AI2187" s="1" t="s">
        <v>106</v>
      </c>
      <c r="AJ2187" s="1" t="s">
        <v>107</v>
      </c>
      <c r="AK2187" s="1" t="s">
        <v>12240</v>
      </c>
      <c r="AL2187" s="1" t="s">
        <v>1488</v>
      </c>
      <c r="AM2187" s="2">
        <v>45720.671168981484</v>
      </c>
      <c r="AN2187" s="1" t="s">
        <v>12240</v>
      </c>
      <c r="AP2187" s="1">
        <v>5763186</v>
      </c>
      <c r="AQ2187" s="1" t="s">
        <v>83</v>
      </c>
      <c r="AR2187" s="2">
        <v>45721.409120370372</v>
      </c>
      <c r="AS2187" s="1" t="s">
        <v>84</v>
      </c>
      <c r="AT2187" s="2">
        <v>45722.333333333336</v>
      </c>
      <c r="AU2187" s="1" t="s">
        <v>85</v>
      </c>
      <c r="AV2187" s="1" t="s">
        <v>790</v>
      </c>
      <c r="AW2187" s="1" t="s">
        <v>791</v>
      </c>
      <c r="AX2187" s="1" t="s">
        <v>1890</v>
      </c>
      <c r="AZ2187" s="2">
        <v>45721.409120370372</v>
      </c>
      <c r="BB2187" s="1" t="s">
        <v>561</v>
      </c>
      <c r="BC2187" s="1" t="s">
        <v>562</v>
      </c>
      <c r="BD2187" s="1" t="s">
        <v>113</v>
      </c>
      <c r="BE2187" s="1" t="s">
        <v>12241</v>
      </c>
      <c r="BF2187" s="1" t="s">
        <v>1285</v>
      </c>
    </row>
    <row r="2188" spans="1:58" x14ac:dyDescent="0.35">
      <c r="A2188" s="1">
        <v>3015439</v>
      </c>
      <c r="B2188" s="1" t="s">
        <v>58</v>
      </c>
      <c r="C2188" s="1">
        <v>42028531</v>
      </c>
      <c r="D2188" s="1">
        <v>338030655</v>
      </c>
      <c r="E2188" s="1" t="s">
        <v>59</v>
      </c>
      <c r="F2188" s="1" t="s">
        <v>60</v>
      </c>
      <c r="G2188" s="1" t="s">
        <v>1273</v>
      </c>
      <c r="H2188" s="1" t="s">
        <v>12242</v>
      </c>
      <c r="I2188" s="1">
        <v>778622660</v>
      </c>
      <c r="J2188" s="1" t="s">
        <v>12243</v>
      </c>
      <c r="K2188" s="1">
        <v>13</v>
      </c>
      <c r="L2188" s="1" t="s">
        <v>64</v>
      </c>
      <c r="M2188" s="1" t="s">
        <v>65</v>
      </c>
      <c r="N2188" s="2">
        <v>45238.568020833336</v>
      </c>
      <c r="O2188" s="1" t="s">
        <v>66</v>
      </c>
      <c r="Q2188" s="1" t="s">
        <v>67</v>
      </c>
      <c r="R2188" s="2">
        <v>45720.67150462963</v>
      </c>
      <c r="S2188" s="1" t="s">
        <v>8358</v>
      </c>
      <c r="T2188" s="1" t="s">
        <v>69</v>
      </c>
      <c r="U2188" s="1" t="s">
        <v>70</v>
      </c>
      <c r="V2188" s="1" t="s">
        <v>12244</v>
      </c>
      <c r="W2188" s="1" t="s">
        <v>653</v>
      </c>
      <c r="X2188" s="1" t="s">
        <v>942</v>
      </c>
      <c r="Y2188" s="1" t="s">
        <v>12245</v>
      </c>
      <c r="Z2188" s="1" t="s">
        <v>2705</v>
      </c>
      <c r="AA2188" s="1" t="s">
        <v>2706</v>
      </c>
      <c r="AB2188" s="1" t="s">
        <v>124</v>
      </c>
      <c r="AE2188" s="2">
        <v>45720.671516203707</v>
      </c>
      <c r="AF2188" s="1" t="s">
        <v>77</v>
      </c>
      <c r="AH2188" s="1" t="s">
        <v>78</v>
      </c>
      <c r="AI2188" s="1" t="s">
        <v>79</v>
      </c>
      <c r="AJ2188" s="1" t="s">
        <v>378</v>
      </c>
      <c r="AK2188" s="1" t="s">
        <v>12246</v>
      </c>
      <c r="AL2188" s="1" t="s">
        <v>8358</v>
      </c>
      <c r="AM2188" s="2">
        <v>45720.671550925923</v>
      </c>
      <c r="AN2188" s="1" t="s">
        <v>12246</v>
      </c>
      <c r="AP2188" s="1">
        <v>5763190</v>
      </c>
      <c r="AQ2188" s="1" t="s">
        <v>83</v>
      </c>
      <c r="AR2188" s="2">
        <v>45721.460902777777</v>
      </c>
      <c r="AS2188" s="1" t="s">
        <v>84</v>
      </c>
      <c r="AT2188" s="2">
        <v>45722.333333333336</v>
      </c>
      <c r="AU2188" s="1" t="s">
        <v>85</v>
      </c>
      <c r="AV2188" s="1" t="s">
        <v>947</v>
      </c>
      <c r="AW2188" s="1" t="s">
        <v>948</v>
      </c>
      <c r="AX2188" s="1" t="s">
        <v>9823</v>
      </c>
      <c r="AZ2188" s="2">
        <v>45721.460902777777</v>
      </c>
      <c r="BB2188" s="1" t="s">
        <v>1003</v>
      </c>
      <c r="BC2188" s="1" t="s">
        <v>595</v>
      </c>
      <c r="BD2188" s="1" t="s">
        <v>1004</v>
      </c>
      <c r="BE2188" s="1" t="s">
        <v>12247</v>
      </c>
      <c r="BF2188" s="1" t="s">
        <v>1484</v>
      </c>
    </row>
    <row r="2189" spans="1:58" x14ac:dyDescent="0.35">
      <c r="A2189" s="1">
        <v>3015440</v>
      </c>
      <c r="B2189" s="1" t="s">
        <v>58</v>
      </c>
      <c r="C2189" s="1">
        <v>36874801</v>
      </c>
      <c r="D2189" s="1">
        <v>338689674</v>
      </c>
      <c r="E2189" s="1" t="s">
        <v>59</v>
      </c>
      <c r="F2189" s="1" t="s">
        <v>60</v>
      </c>
      <c r="G2189" s="1" t="s">
        <v>12248</v>
      </c>
      <c r="H2189" s="1" t="s">
        <v>12249</v>
      </c>
      <c r="I2189" s="1">
        <v>778391417</v>
      </c>
      <c r="J2189" s="1" t="s">
        <v>12250</v>
      </c>
      <c r="K2189" s="1">
        <v>12</v>
      </c>
      <c r="L2189" s="1" t="s">
        <v>64</v>
      </c>
      <c r="M2189" s="1" t="s">
        <v>65</v>
      </c>
      <c r="N2189" s="2">
        <v>44805</v>
      </c>
      <c r="O2189" s="1" t="s">
        <v>353</v>
      </c>
      <c r="Q2189" s="1" t="s">
        <v>67</v>
      </c>
      <c r="R2189" s="2">
        <v>45720.6716087963</v>
      </c>
      <c r="S2189" s="1" t="s">
        <v>2461</v>
      </c>
      <c r="T2189" s="1" t="s">
        <v>69</v>
      </c>
      <c r="U2189" s="1" t="s">
        <v>1122</v>
      </c>
      <c r="V2189" s="1" t="s">
        <v>12251</v>
      </c>
      <c r="W2189" s="1" t="s">
        <v>72</v>
      </c>
      <c r="X2189" s="1" t="s">
        <v>73</v>
      </c>
      <c r="Y2189" s="1" t="s">
        <v>5023</v>
      </c>
      <c r="Z2189" s="1" t="s">
        <v>5024</v>
      </c>
      <c r="AA2189" s="1" t="s">
        <v>5024</v>
      </c>
      <c r="AB2189" s="1" t="s">
        <v>9813</v>
      </c>
      <c r="AC2189" s="1">
        <v>167</v>
      </c>
      <c r="AE2189" s="2">
        <v>45720.671620370369</v>
      </c>
      <c r="AF2189" s="1" t="s">
        <v>77</v>
      </c>
      <c r="AH2189" s="1" t="s">
        <v>125</v>
      </c>
      <c r="AI2189" s="1" t="s">
        <v>58</v>
      </c>
      <c r="AJ2189" s="1" t="s">
        <v>283</v>
      </c>
      <c r="AK2189" s="1" t="s">
        <v>2240</v>
      </c>
      <c r="AL2189" s="1" t="s">
        <v>2461</v>
      </c>
      <c r="AM2189" s="2">
        <v>45720.671655092592</v>
      </c>
      <c r="AN2189" s="1" t="s">
        <v>2240</v>
      </c>
      <c r="AP2189" s="1">
        <v>5763196</v>
      </c>
      <c r="AQ2189" s="1" t="s">
        <v>83</v>
      </c>
      <c r="AR2189" s="2">
        <v>45721.63652777778</v>
      </c>
      <c r="AS2189" s="1" t="s">
        <v>84</v>
      </c>
      <c r="AT2189" s="2">
        <v>45720.298611111109</v>
      </c>
      <c r="AU2189" s="1" t="s">
        <v>85</v>
      </c>
      <c r="AV2189" s="1" t="s">
        <v>2382</v>
      </c>
      <c r="AW2189" s="1" t="s">
        <v>2383</v>
      </c>
      <c r="AX2189" s="1" t="s">
        <v>2384</v>
      </c>
      <c r="AZ2189" s="2">
        <v>45721.63652777778</v>
      </c>
      <c r="BB2189" s="1" t="s">
        <v>1692</v>
      </c>
      <c r="BC2189" s="1" t="s">
        <v>1693</v>
      </c>
      <c r="BD2189" s="1" t="s">
        <v>1694</v>
      </c>
      <c r="BE2189" s="1" t="s">
        <v>12252</v>
      </c>
      <c r="BF2189" s="1" t="s">
        <v>1538</v>
      </c>
    </row>
    <row r="2190" spans="1:58" x14ac:dyDescent="0.35">
      <c r="A2190" s="1">
        <v>3015441</v>
      </c>
      <c r="B2190" s="1" t="s">
        <v>58</v>
      </c>
      <c r="C2190" s="1">
        <v>38181211</v>
      </c>
      <c r="D2190" s="1">
        <v>338055765</v>
      </c>
      <c r="E2190" s="1" t="s">
        <v>59</v>
      </c>
      <c r="F2190" s="1" t="s">
        <v>60</v>
      </c>
      <c r="G2190" s="1" t="s">
        <v>12253</v>
      </c>
      <c r="H2190" s="1" t="s">
        <v>12254</v>
      </c>
      <c r="I2190" s="1">
        <v>771633154</v>
      </c>
      <c r="J2190" s="1" t="s">
        <v>10839</v>
      </c>
      <c r="K2190" s="1">
        <v>12</v>
      </c>
      <c r="L2190" s="1" t="s">
        <v>64</v>
      </c>
      <c r="M2190" s="1" t="s">
        <v>65</v>
      </c>
      <c r="N2190" s="2">
        <v>45446.416666666664</v>
      </c>
      <c r="O2190" s="1" t="s">
        <v>66</v>
      </c>
      <c r="Q2190" s="1" t="s">
        <v>67</v>
      </c>
      <c r="R2190" s="2">
        <v>45720.671678240738</v>
      </c>
      <c r="S2190" s="1" t="s">
        <v>11188</v>
      </c>
      <c r="T2190" s="1" t="s">
        <v>100</v>
      </c>
      <c r="U2190" s="1" t="s">
        <v>723</v>
      </c>
      <c r="V2190" s="1" t="s">
        <v>12255</v>
      </c>
      <c r="W2190" s="1" t="s">
        <v>653</v>
      </c>
      <c r="X2190" s="1" t="s">
        <v>654</v>
      </c>
      <c r="Y2190" s="1" t="s">
        <v>6361</v>
      </c>
      <c r="Z2190" s="1" t="s">
        <v>12256</v>
      </c>
      <c r="AA2190" s="1" t="s">
        <v>12257</v>
      </c>
      <c r="AB2190" s="1" t="s">
        <v>124</v>
      </c>
      <c r="AE2190" s="2">
        <v>45720.671689814815</v>
      </c>
      <c r="AF2190" s="1" t="s">
        <v>77</v>
      </c>
      <c r="AH2190" s="1" t="s">
        <v>125</v>
      </c>
      <c r="AI2190" s="1" t="s">
        <v>79</v>
      </c>
      <c r="AJ2190" s="1" t="s">
        <v>283</v>
      </c>
      <c r="AK2190" s="1" t="s">
        <v>12258</v>
      </c>
      <c r="AL2190" s="1" t="s">
        <v>11188</v>
      </c>
      <c r="AM2190" s="2">
        <v>45720.671736111108</v>
      </c>
      <c r="AN2190" s="1" t="s">
        <v>12258</v>
      </c>
      <c r="AP2190" s="1">
        <v>5763200</v>
      </c>
      <c r="AQ2190" s="1" t="s">
        <v>83</v>
      </c>
      <c r="AR2190" s="2">
        <v>45721.948900462965</v>
      </c>
      <c r="AS2190" s="1" t="s">
        <v>84</v>
      </c>
      <c r="AT2190" s="2">
        <v>45722.333333333336</v>
      </c>
      <c r="AU2190" s="1" t="s">
        <v>85</v>
      </c>
      <c r="AV2190" s="1" t="s">
        <v>608</v>
      </c>
      <c r="AW2190" s="1" t="s">
        <v>609</v>
      </c>
      <c r="AX2190" s="1" t="s">
        <v>8687</v>
      </c>
      <c r="AZ2190" s="2">
        <v>45721.948900462965</v>
      </c>
      <c r="BB2190" s="1" t="s">
        <v>1129</v>
      </c>
      <c r="BC2190" s="1" t="s">
        <v>1130</v>
      </c>
      <c r="BD2190" s="1" t="s">
        <v>815</v>
      </c>
      <c r="BE2190" s="1" t="s">
        <v>2643</v>
      </c>
      <c r="BF2190" s="1" t="s">
        <v>657</v>
      </c>
    </row>
    <row r="2191" spans="1:58" x14ac:dyDescent="0.35">
      <c r="A2191" s="1">
        <v>3015442</v>
      </c>
      <c r="B2191" s="1" t="s">
        <v>58</v>
      </c>
      <c r="C2191" s="1">
        <v>38316751</v>
      </c>
      <c r="D2191" s="1">
        <v>338446456</v>
      </c>
      <c r="E2191" s="1" t="s">
        <v>59</v>
      </c>
      <c r="F2191" s="1" t="s">
        <v>60</v>
      </c>
      <c r="G2191" s="1" t="s">
        <v>769</v>
      </c>
      <c r="H2191" s="1" t="s">
        <v>1095</v>
      </c>
      <c r="I2191" s="1">
        <v>786018068</v>
      </c>
      <c r="J2191" s="1" t="s">
        <v>12259</v>
      </c>
      <c r="K2191" s="1">
        <v>13</v>
      </c>
      <c r="L2191" s="1" t="s">
        <v>64</v>
      </c>
      <c r="M2191" s="1" t="s">
        <v>65</v>
      </c>
      <c r="N2191" s="2">
        <v>45518.68472222222</v>
      </c>
      <c r="O2191" s="1" t="s">
        <v>66</v>
      </c>
      <c r="Q2191" s="1" t="s">
        <v>67</v>
      </c>
      <c r="R2191" s="2">
        <v>45720.671805555554</v>
      </c>
      <c r="S2191" s="1" t="s">
        <v>2271</v>
      </c>
      <c r="T2191" s="1" t="s">
        <v>100</v>
      </c>
      <c r="U2191" s="1" t="s">
        <v>70</v>
      </c>
      <c r="V2191" s="1" t="s">
        <v>12260</v>
      </c>
      <c r="Y2191" s="1" t="s">
        <v>7853</v>
      </c>
      <c r="Z2191" s="1" t="s">
        <v>2757</v>
      </c>
      <c r="AA2191" s="1" t="s">
        <v>8996</v>
      </c>
      <c r="AB2191" s="1" t="s">
        <v>12261</v>
      </c>
      <c r="AC2191" s="1">
        <v>1</v>
      </c>
      <c r="AE2191" s="2">
        <v>45720.6718287037</v>
      </c>
      <c r="AF2191" s="1" t="s">
        <v>77</v>
      </c>
      <c r="AH2191" s="1" t="s">
        <v>78</v>
      </c>
      <c r="AI2191" s="1" t="s">
        <v>79</v>
      </c>
      <c r="AJ2191" s="1" t="s">
        <v>378</v>
      </c>
      <c r="AK2191" s="1" t="s">
        <v>12260</v>
      </c>
      <c r="AL2191" s="1" t="s">
        <v>2271</v>
      </c>
      <c r="AM2191" s="2">
        <v>45720.671875</v>
      </c>
      <c r="AN2191" s="1" t="s">
        <v>12260</v>
      </c>
      <c r="AP2191" s="1">
        <v>5763201</v>
      </c>
      <c r="AQ2191" s="1" t="s">
        <v>83</v>
      </c>
      <c r="AR2191" s="2">
        <v>45721.512141203704</v>
      </c>
      <c r="AS2191" s="1" t="s">
        <v>84</v>
      </c>
      <c r="AT2191" s="2">
        <v>45722.333333333336</v>
      </c>
      <c r="AU2191" s="1" t="s">
        <v>85</v>
      </c>
      <c r="AV2191" s="1" t="s">
        <v>608</v>
      </c>
      <c r="AW2191" s="1" t="s">
        <v>609</v>
      </c>
      <c r="AX2191" s="1" t="s">
        <v>4055</v>
      </c>
      <c r="AZ2191" s="2">
        <v>45721.512141203704</v>
      </c>
      <c r="BB2191" s="1" t="s">
        <v>537</v>
      </c>
      <c r="BC2191" s="1" t="s">
        <v>538</v>
      </c>
      <c r="BD2191" s="1" t="s">
        <v>91</v>
      </c>
      <c r="BE2191" s="1" t="s">
        <v>11433</v>
      </c>
      <c r="BF2191" s="1" t="s">
        <v>657</v>
      </c>
    </row>
    <row r="2192" spans="1:58" x14ac:dyDescent="0.35">
      <c r="A2192" s="1">
        <v>3015443</v>
      </c>
      <c r="B2192" s="1" t="s">
        <v>94</v>
      </c>
      <c r="C2192" s="1">
        <v>42480141</v>
      </c>
      <c r="D2192" s="1">
        <v>339708845</v>
      </c>
      <c r="E2192" s="1" t="s">
        <v>59</v>
      </c>
      <c r="F2192" s="1" t="s">
        <v>60</v>
      </c>
      <c r="G2192" s="1" t="s">
        <v>275</v>
      </c>
      <c r="H2192" s="1" t="s">
        <v>12262</v>
      </c>
      <c r="I2192" s="1">
        <v>784233637</v>
      </c>
      <c r="J2192" s="1" t="s">
        <v>12263</v>
      </c>
      <c r="K2192" s="1">
        <v>14</v>
      </c>
      <c r="L2192" s="1" t="s">
        <v>64</v>
      </c>
      <c r="M2192" s="1" t="s">
        <v>65</v>
      </c>
      <c r="N2192" s="2">
        <v>45314.75</v>
      </c>
      <c r="O2192" s="1" t="s">
        <v>98</v>
      </c>
      <c r="Q2192" s="1" t="s">
        <v>67</v>
      </c>
      <c r="R2192" s="2">
        <v>45720.672268518516</v>
      </c>
      <c r="S2192" s="1" t="s">
        <v>11676</v>
      </c>
      <c r="T2192" s="1" t="s">
        <v>69</v>
      </c>
      <c r="U2192" s="1" t="s">
        <v>1208</v>
      </c>
      <c r="V2192" s="1" t="s">
        <v>12264</v>
      </c>
      <c r="Y2192" s="1" t="s">
        <v>4191</v>
      </c>
      <c r="Z2192" s="1" t="s">
        <v>672</v>
      </c>
      <c r="AA2192" s="1" t="s">
        <v>2580</v>
      </c>
      <c r="AB2192" s="1" t="s">
        <v>124</v>
      </c>
      <c r="AE2192" s="2">
        <v>45720.675243055557</v>
      </c>
      <c r="AF2192" s="1" t="s">
        <v>77</v>
      </c>
      <c r="AH2192" s="1" t="s">
        <v>125</v>
      </c>
      <c r="AI2192" s="1" t="s">
        <v>106</v>
      </c>
      <c r="AJ2192" s="1" t="s">
        <v>1740</v>
      </c>
      <c r="AK2192" s="1" t="s">
        <v>12264</v>
      </c>
      <c r="AL2192" s="1" t="s">
        <v>11676</v>
      </c>
      <c r="AM2192" s="2">
        <v>45720.675833333335</v>
      </c>
      <c r="AO2192" s="1" t="s">
        <v>11676</v>
      </c>
      <c r="AP2192" s="1">
        <v>5763274</v>
      </c>
      <c r="AQ2192" s="1" t="s">
        <v>83</v>
      </c>
      <c r="AR2192" s="2">
        <v>45721.511192129627</v>
      </c>
      <c r="AS2192" s="1" t="s">
        <v>84</v>
      </c>
      <c r="AT2192" s="2">
        <v>45720.5625</v>
      </c>
      <c r="AU2192" s="1" t="s">
        <v>573</v>
      </c>
      <c r="AV2192" s="1" t="s">
        <v>233</v>
      </c>
      <c r="AW2192" s="1" t="s">
        <v>234</v>
      </c>
      <c r="AX2192" s="1" t="s">
        <v>932</v>
      </c>
      <c r="AZ2192" s="2">
        <v>45721.511192129627</v>
      </c>
      <c r="BB2192" s="1" t="s">
        <v>561</v>
      </c>
      <c r="BC2192" s="1" t="s">
        <v>562</v>
      </c>
      <c r="BD2192" s="1" t="s">
        <v>113</v>
      </c>
      <c r="BE2192" s="1" t="s">
        <v>12265</v>
      </c>
      <c r="BF2192" s="1" t="s">
        <v>649</v>
      </c>
    </row>
    <row r="2193" spans="1:58" x14ac:dyDescent="0.35">
      <c r="A2193" s="1">
        <v>3015444</v>
      </c>
      <c r="B2193" s="1" t="s">
        <v>58</v>
      </c>
      <c r="C2193" s="1">
        <v>44706101</v>
      </c>
      <c r="D2193" s="1">
        <v>339044839</v>
      </c>
      <c r="E2193" s="1" t="s">
        <v>59</v>
      </c>
      <c r="F2193" s="1" t="s">
        <v>60</v>
      </c>
      <c r="G2193" s="1" t="s">
        <v>4351</v>
      </c>
      <c r="H2193" s="1" t="s">
        <v>9578</v>
      </c>
      <c r="I2193" s="1">
        <v>788276892</v>
      </c>
      <c r="J2193" s="1" t="s">
        <v>12266</v>
      </c>
      <c r="K2193" s="1">
        <v>14</v>
      </c>
      <c r="L2193" s="1" t="s">
        <v>64</v>
      </c>
      <c r="M2193" s="1" t="s">
        <v>65</v>
      </c>
      <c r="N2193" s="2">
        <v>45719.666666666664</v>
      </c>
      <c r="O2193" s="1" t="s">
        <v>66</v>
      </c>
      <c r="Q2193" s="1" t="s">
        <v>67</v>
      </c>
      <c r="R2193" s="2">
        <v>45720.674421296295</v>
      </c>
      <c r="S2193" s="1" t="s">
        <v>1312</v>
      </c>
      <c r="T2193" s="1" t="s">
        <v>69</v>
      </c>
      <c r="U2193" s="1" t="s">
        <v>1313</v>
      </c>
      <c r="V2193" s="1" t="s">
        <v>12267</v>
      </c>
      <c r="W2193" s="1" t="s">
        <v>263</v>
      </c>
      <c r="X2193" s="1" t="s">
        <v>263</v>
      </c>
      <c r="Y2193" s="1" t="s">
        <v>1174</v>
      </c>
      <c r="Z2193" s="1" t="s">
        <v>852</v>
      </c>
      <c r="AA2193" s="1" t="s">
        <v>12268</v>
      </c>
      <c r="AB2193" s="1" t="s">
        <v>124</v>
      </c>
      <c r="AE2193" s="2">
        <v>45720.674432870372</v>
      </c>
      <c r="AF2193" s="1" t="s">
        <v>77</v>
      </c>
      <c r="AH2193" s="1" t="s">
        <v>125</v>
      </c>
      <c r="AI2193" s="1" t="s">
        <v>79</v>
      </c>
      <c r="AJ2193" s="1" t="s">
        <v>283</v>
      </c>
      <c r="AK2193" s="1" t="s">
        <v>12267</v>
      </c>
      <c r="AL2193" s="1" t="s">
        <v>1312</v>
      </c>
      <c r="AM2193" s="2">
        <v>45720.674490740741</v>
      </c>
      <c r="AN2193" s="1" t="s">
        <v>12267</v>
      </c>
      <c r="AP2193" s="1">
        <v>5763252</v>
      </c>
      <c r="AQ2193" s="1" t="s">
        <v>83</v>
      </c>
      <c r="AR2193" s="2">
        <v>45721.64943287037</v>
      </c>
      <c r="AS2193" s="1" t="s">
        <v>84</v>
      </c>
      <c r="AT2193" s="2">
        <v>45722.333333333336</v>
      </c>
      <c r="AU2193" s="1" t="s">
        <v>85</v>
      </c>
      <c r="AV2193" s="1" t="s">
        <v>2524</v>
      </c>
      <c r="AW2193" s="1" t="s">
        <v>2525</v>
      </c>
      <c r="AX2193" s="1" t="s">
        <v>2526</v>
      </c>
      <c r="AZ2193" s="2">
        <v>45721.64943287037</v>
      </c>
      <c r="BB2193" s="1" t="s">
        <v>661</v>
      </c>
      <c r="BC2193" s="1" t="s">
        <v>662</v>
      </c>
      <c r="BD2193" s="1" t="s">
        <v>663</v>
      </c>
      <c r="BE2193" s="1" t="s">
        <v>12269</v>
      </c>
      <c r="BF2193" s="1" t="s">
        <v>2132</v>
      </c>
    </row>
    <row r="2194" spans="1:58" x14ac:dyDescent="0.35">
      <c r="A2194" s="1">
        <v>3015445</v>
      </c>
      <c r="B2194" s="1" t="s">
        <v>58</v>
      </c>
      <c r="C2194" s="1">
        <v>41196551</v>
      </c>
      <c r="D2194" s="1">
        <v>338674445</v>
      </c>
      <c r="E2194" s="1" t="s">
        <v>59</v>
      </c>
      <c r="F2194" s="1" t="s">
        <v>60</v>
      </c>
      <c r="G2194" s="1" t="s">
        <v>12270</v>
      </c>
      <c r="H2194" s="1" t="s">
        <v>12271</v>
      </c>
      <c r="I2194" s="1">
        <v>772242595</v>
      </c>
      <c r="J2194" s="1" t="s">
        <v>12272</v>
      </c>
      <c r="K2194" s="1">
        <v>12</v>
      </c>
      <c r="L2194" s="1" t="s">
        <v>64</v>
      </c>
      <c r="M2194" s="1" t="s">
        <v>65</v>
      </c>
      <c r="N2194" s="2">
        <v>45112.708333333336</v>
      </c>
      <c r="O2194" s="1" t="s">
        <v>353</v>
      </c>
      <c r="Q2194" s="1" t="s">
        <v>67</v>
      </c>
      <c r="R2194" s="2">
        <v>45720.675775462965</v>
      </c>
      <c r="S2194" s="1" t="s">
        <v>2405</v>
      </c>
      <c r="T2194" s="1" t="s">
        <v>69</v>
      </c>
      <c r="U2194" s="1" t="s">
        <v>70</v>
      </c>
      <c r="V2194" s="1" t="s">
        <v>12273</v>
      </c>
      <c r="Y2194" s="1" t="s">
        <v>3496</v>
      </c>
      <c r="Z2194" s="1" t="s">
        <v>75</v>
      </c>
      <c r="AA2194" s="1" t="s">
        <v>2713</v>
      </c>
      <c r="AB2194" s="1" t="s">
        <v>12274</v>
      </c>
      <c r="AE2194" s="2">
        <v>45720.675787037035</v>
      </c>
      <c r="AF2194" s="1" t="s">
        <v>77</v>
      </c>
      <c r="AH2194" s="1" t="s">
        <v>125</v>
      </c>
      <c r="AI2194" s="1" t="s">
        <v>79</v>
      </c>
      <c r="AJ2194" s="1" t="s">
        <v>378</v>
      </c>
      <c r="AK2194" s="1" t="s">
        <v>2409</v>
      </c>
      <c r="AL2194" s="1" t="s">
        <v>2405</v>
      </c>
      <c r="AM2194" s="2">
        <v>45720.675856481481</v>
      </c>
      <c r="AN2194" s="1" t="s">
        <v>2409</v>
      </c>
      <c r="AP2194" s="1">
        <v>5763278</v>
      </c>
      <c r="AQ2194" s="1" t="s">
        <v>83</v>
      </c>
      <c r="AR2194" s="2">
        <v>45721.694687499999</v>
      </c>
      <c r="AS2194" s="1" t="s">
        <v>84</v>
      </c>
      <c r="AT2194" s="2">
        <v>45722.333333333336</v>
      </c>
      <c r="AU2194" s="1" t="s">
        <v>85</v>
      </c>
      <c r="AV2194" s="1" t="s">
        <v>480</v>
      </c>
      <c r="AW2194" s="1" t="s">
        <v>481</v>
      </c>
      <c r="AX2194" s="1" t="s">
        <v>4339</v>
      </c>
      <c r="AZ2194" s="2">
        <v>45721.694687499999</v>
      </c>
      <c r="BB2194" s="1" t="s">
        <v>192</v>
      </c>
      <c r="BC2194" s="1" t="s">
        <v>193</v>
      </c>
      <c r="BD2194" s="1" t="s">
        <v>194</v>
      </c>
      <c r="BE2194" s="1" t="s">
        <v>12275</v>
      </c>
      <c r="BF2194" s="1" t="s">
        <v>431</v>
      </c>
    </row>
    <row r="2195" spans="1:58" x14ac:dyDescent="0.35">
      <c r="A2195" s="1">
        <v>3015446</v>
      </c>
      <c r="B2195" s="1" t="s">
        <v>223</v>
      </c>
      <c r="C2195" s="1">
        <v>37621981</v>
      </c>
      <c r="D2195" s="1">
        <v>339761705</v>
      </c>
      <c r="E2195" s="1" t="s">
        <v>59</v>
      </c>
      <c r="F2195" s="1" t="s">
        <v>60</v>
      </c>
      <c r="G2195" s="1" t="s">
        <v>555</v>
      </c>
      <c r="H2195" s="1" t="s">
        <v>3106</v>
      </c>
      <c r="I2195" s="1">
        <v>776488423</v>
      </c>
      <c r="J2195" s="1" t="s">
        <v>6856</v>
      </c>
      <c r="K2195" s="1">
        <v>14</v>
      </c>
      <c r="L2195" s="1" t="s">
        <v>64</v>
      </c>
      <c r="M2195" s="1" t="s">
        <v>65</v>
      </c>
      <c r="N2195" s="2">
        <v>44438.732638888891</v>
      </c>
      <c r="O2195" s="1" t="s">
        <v>98</v>
      </c>
      <c r="Q2195" s="1" t="s">
        <v>67</v>
      </c>
      <c r="R2195" s="2">
        <v>45720.675787037035</v>
      </c>
      <c r="S2195" s="1" t="s">
        <v>8630</v>
      </c>
      <c r="T2195" s="1" t="s">
        <v>69</v>
      </c>
      <c r="U2195" s="1" t="s">
        <v>70</v>
      </c>
      <c r="V2195" s="1" t="s">
        <v>12276</v>
      </c>
      <c r="W2195" s="1" t="s">
        <v>298</v>
      </c>
      <c r="X2195" s="1" t="s">
        <v>670</v>
      </c>
      <c r="Y2195" s="1" t="s">
        <v>2376</v>
      </c>
      <c r="Z2195" s="1" t="s">
        <v>672</v>
      </c>
      <c r="AA2195" s="1" t="s">
        <v>2377</v>
      </c>
      <c r="AB2195" s="1" t="s">
        <v>12277</v>
      </c>
      <c r="AE2195" s="2">
        <v>45720.675810185188</v>
      </c>
      <c r="AF2195" s="1" t="s">
        <v>77</v>
      </c>
      <c r="AH2195" s="1" t="s">
        <v>125</v>
      </c>
      <c r="AI2195" s="1" t="s">
        <v>106</v>
      </c>
      <c r="AJ2195" s="1" t="s">
        <v>1326</v>
      </c>
      <c r="AK2195" s="1" t="s">
        <v>12278</v>
      </c>
      <c r="AL2195" s="1" t="s">
        <v>8630</v>
      </c>
      <c r="AM2195" s="2">
        <v>45720.675891203704</v>
      </c>
      <c r="AN2195" s="1" t="s">
        <v>12278</v>
      </c>
      <c r="AP2195" s="1">
        <v>5763279</v>
      </c>
      <c r="AQ2195" s="1" t="s">
        <v>83</v>
      </c>
      <c r="AR2195" s="2">
        <v>45721.650023148148</v>
      </c>
      <c r="AS2195" s="1" t="s">
        <v>84</v>
      </c>
      <c r="AT2195" s="2">
        <v>45722.333333333336</v>
      </c>
      <c r="AU2195" s="1" t="s">
        <v>85</v>
      </c>
      <c r="AV2195" s="1" t="s">
        <v>233</v>
      </c>
      <c r="AW2195" s="1" t="s">
        <v>234</v>
      </c>
      <c r="AX2195" s="1" t="s">
        <v>713</v>
      </c>
      <c r="AZ2195" s="2">
        <v>45721.650023148148</v>
      </c>
      <c r="BB2195" s="1" t="s">
        <v>1878</v>
      </c>
      <c r="BC2195" s="1" t="s">
        <v>1879</v>
      </c>
      <c r="BD2195" s="1" t="s">
        <v>1880</v>
      </c>
      <c r="BE2195" s="1" t="s">
        <v>12279</v>
      </c>
      <c r="BF2195" s="1" t="s">
        <v>240</v>
      </c>
    </row>
    <row r="2196" spans="1:58" x14ac:dyDescent="0.35">
      <c r="A2196" s="1">
        <v>3015447</v>
      </c>
      <c r="B2196" s="1" t="s">
        <v>58</v>
      </c>
      <c r="C2196" s="1">
        <v>2887871</v>
      </c>
      <c r="D2196" s="1">
        <v>338432512</v>
      </c>
      <c r="E2196" s="1" t="s">
        <v>59</v>
      </c>
      <c r="F2196" s="1" t="s">
        <v>60</v>
      </c>
      <c r="G2196" s="1" t="s">
        <v>12280</v>
      </c>
      <c r="I2196" s="1">
        <v>773562465</v>
      </c>
      <c r="J2196" s="1" t="s">
        <v>330</v>
      </c>
      <c r="K2196" s="1">
        <v>20</v>
      </c>
      <c r="L2196" s="1" t="s">
        <v>1008</v>
      </c>
      <c r="M2196" s="1" t="s">
        <v>1009</v>
      </c>
      <c r="N2196" s="2">
        <v>44593.708333333336</v>
      </c>
      <c r="O2196" s="1" t="s">
        <v>5377</v>
      </c>
      <c r="Q2196" s="1" t="s">
        <v>67</v>
      </c>
      <c r="R2196" s="2">
        <v>45720.676840277774</v>
      </c>
      <c r="S2196" s="1" t="s">
        <v>411</v>
      </c>
      <c r="T2196" s="1" t="s">
        <v>412</v>
      </c>
      <c r="U2196" s="1" t="s">
        <v>385</v>
      </c>
      <c r="V2196" s="1" t="s">
        <v>12281</v>
      </c>
      <c r="W2196" s="1" t="s">
        <v>214</v>
      </c>
      <c r="X2196" s="1" t="s">
        <v>215</v>
      </c>
      <c r="Y2196" s="1" t="s">
        <v>3481</v>
      </c>
      <c r="Z2196" s="1" t="s">
        <v>1090</v>
      </c>
      <c r="AA2196" s="1" t="s">
        <v>1090</v>
      </c>
      <c r="AB2196" s="1" t="s">
        <v>5458</v>
      </c>
      <c r="AE2196" s="2">
        <v>45721.449293981481</v>
      </c>
      <c r="AF2196" s="1" t="s">
        <v>443</v>
      </c>
      <c r="AH2196" s="1" t="s">
        <v>125</v>
      </c>
      <c r="AI2196" s="1" t="s">
        <v>58</v>
      </c>
      <c r="AJ2196" s="1" t="s">
        <v>126</v>
      </c>
      <c r="AK2196" s="1" t="s">
        <v>12282</v>
      </c>
      <c r="AL2196" s="1" t="s">
        <v>137</v>
      </c>
      <c r="AM2196" s="2">
        <v>45721.449386574073</v>
      </c>
      <c r="AN2196" s="1" t="s">
        <v>12282</v>
      </c>
      <c r="AO2196" s="1" t="s">
        <v>137</v>
      </c>
      <c r="AP2196" s="1">
        <v>5766322</v>
      </c>
      <c r="AQ2196" s="1" t="s">
        <v>83</v>
      </c>
      <c r="AR2196" s="2">
        <v>45722.5315162037</v>
      </c>
      <c r="AS2196" s="1" t="s">
        <v>84</v>
      </c>
      <c r="AT2196" s="2">
        <v>45721.333333333336</v>
      </c>
      <c r="AU2196" s="1" t="s">
        <v>85</v>
      </c>
      <c r="AV2196" s="1" t="s">
        <v>130</v>
      </c>
      <c r="AW2196" s="1" t="s">
        <v>131</v>
      </c>
      <c r="AX2196" s="1" t="s">
        <v>132</v>
      </c>
      <c r="AZ2196" s="2">
        <v>45722.5315162037</v>
      </c>
      <c r="BB2196" s="1" t="s">
        <v>561</v>
      </c>
      <c r="BC2196" s="1" t="s">
        <v>562</v>
      </c>
      <c r="BD2196" s="1" t="s">
        <v>113</v>
      </c>
      <c r="BE2196" s="1" t="s">
        <v>12283</v>
      </c>
      <c r="BF2196" s="1" t="s">
        <v>137</v>
      </c>
    </row>
    <row r="2197" spans="1:58" x14ac:dyDescent="0.35">
      <c r="A2197" s="1">
        <v>3015448</v>
      </c>
      <c r="B2197" s="1" t="s">
        <v>2121</v>
      </c>
      <c r="C2197" s="1">
        <v>44415091</v>
      </c>
      <c r="D2197" s="1">
        <v>339148403</v>
      </c>
      <c r="E2197" s="1" t="s">
        <v>59</v>
      </c>
      <c r="F2197" s="1" t="s">
        <v>2121</v>
      </c>
      <c r="G2197" s="1" t="s">
        <v>1948</v>
      </c>
      <c r="H2197" s="1" t="s">
        <v>1728</v>
      </c>
      <c r="I2197" s="1">
        <v>772966343</v>
      </c>
      <c r="J2197" s="1" t="s">
        <v>12284</v>
      </c>
      <c r="K2197" s="1">
        <v>13</v>
      </c>
      <c r="L2197" s="1" t="s">
        <v>64</v>
      </c>
      <c r="M2197" s="1" t="s">
        <v>65</v>
      </c>
      <c r="N2197" s="2">
        <v>45710.625</v>
      </c>
      <c r="O2197" s="1" t="s">
        <v>2123</v>
      </c>
      <c r="Q2197" s="1" t="s">
        <v>67</v>
      </c>
      <c r="R2197" s="2">
        <v>45720.677546296298</v>
      </c>
      <c r="S2197" s="1" t="s">
        <v>7910</v>
      </c>
      <c r="T2197" s="1" t="s">
        <v>1452</v>
      </c>
      <c r="U2197" s="1" t="s">
        <v>1542</v>
      </c>
      <c r="V2197" s="1" t="s">
        <v>12285</v>
      </c>
      <c r="W2197" s="1" t="s">
        <v>2126</v>
      </c>
      <c r="X2197" s="1" t="s">
        <v>215</v>
      </c>
      <c r="Y2197" s="1" t="s">
        <v>2127</v>
      </c>
      <c r="Z2197" s="1" t="s">
        <v>9945</v>
      </c>
      <c r="AA2197" s="1" t="s">
        <v>12286</v>
      </c>
      <c r="AB2197" s="1" t="s">
        <v>12287</v>
      </c>
      <c r="AE2197" s="2">
        <v>45720.677557870367</v>
      </c>
      <c r="AF2197" s="1" t="s">
        <v>2129</v>
      </c>
      <c r="AG2197" s="1">
        <v>24</v>
      </c>
      <c r="AH2197" s="1" t="s">
        <v>78</v>
      </c>
      <c r="AI2197" s="1" t="s">
        <v>79</v>
      </c>
      <c r="AJ2197" s="1" t="s">
        <v>283</v>
      </c>
      <c r="AK2197" s="1" t="s">
        <v>12288</v>
      </c>
      <c r="AL2197" s="1" t="s">
        <v>7910</v>
      </c>
      <c r="AM2197" s="2">
        <v>45720.677604166667</v>
      </c>
      <c r="AN2197" s="1" t="s">
        <v>12288</v>
      </c>
      <c r="AP2197" s="1">
        <v>5763309</v>
      </c>
      <c r="AQ2197" s="1" t="s">
        <v>83</v>
      </c>
      <c r="AR2197" s="2">
        <v>45721.458449074074</v>
      </c>
      <c r="AS2197" s="1" t="s">
        <v>84</v>
      </c>
      <c r="AT2197" s="2">
        <v>45722.333333333336</v>
      </c>
      <c r="AU2197" s="1" t="s">
        <v>85</v>
      </c>
      <c r="AV2197" s="1" t="s">
        <v>1957</v>
      </c>
      <c r="AW2197" s="1" t="s">
        <v>1958</v>
      </c>
      <c r="AX2197" s="1" t="s">
        <v>3016</v>
      </c>
      <c r="AY2197" s="2">
        <v>45721.677557870367</v>
      </c>
      <c r="AZ2197" s="2">
        <v>45721.458449074074</v>
      </c>
      <c r="BA2197" s="1" t="s">
        <v>419</v>
      </c>
      <c r="BB2197" s="1" t="s">
        <v>12289</v>
      </c>
      <c r="BC2197" s="1" t="s">
        <v>951</v>
      </c>
      <c r="BD2197" s="1" t="s">
        <v>815</v>
      </c>
      <c r="BE2197" s="1" t="s">
        <v>9132</v>
      </c>
      <c r="BF2197" s="1" t="s">
        <v>1484</v>
      </c>
    </row>
    <row r="2198" spans="1:58" x14ac:dyDescent="0.35">
      <c r="A2198" s="1">
        <v>3015449</v>
      </c>
      <c r="B2198" s="1" t="s">
        <v>58</v>
      </c>
      <c r="C2198" s="1">
        <v>40493491</v>
      </c>
      <c r="D2198" s="1">
        <v>339994882</v>
      </c>
      <c r="E2198" s="1" t="s">
        <v>59</v>
      </c>
      <c r="F2198" s="1" t="s">
        <v>60</v>
      </c>
      <c r="G2198" s="1" t="s">
        <v>1845</v>
      </c>
      <c r="H2198" s="1" t="s">
        <v>96</v>
      </c>
      <c r="I2198" s="1">
        <v>776266248</v>
      </c>
      <c r="J2198" s="1" t="s">
        <v>2254</v>
      </c>
      <c r="K2198" s="1">
        <v>14</v>
      </c>
      <c r="L2198" s="1" t="s">
        <v>64</v>
      </c>
      <c r="M2198" s="1" t="s">
        <v>65</v>
      </c>
      <c r="N2198" s="2">
        <v>45155.666666666664</v>
      </c>
      <c r="O2198" s="1" t="s">
        <v>66</v>
      </c>
      <c r="Q2198" s="1" t="s">
        <v>67</v>
      </c>
      <c r="R2198" s="2">
        <v>45720.678090277775</v>
      </c>
      <c r="S2198" s="1" t="s">
        <v>1172</v>
      </c>
      <c r="T2198" s="1" t="s">
        <v>100</v>
      </c>
      <c r="U2198" s="1" t="s">
        <v>70</v>
      </c>
      <c r="V2198" s="1" t="s">
        <v>12290</v>
      </c>
      <c r="W2198" s="1" t="s">
        <v>263</v>
      </c>
      <c r="X2198" s="1" t="s">
        <v>840</v>
      </c>
      <c r="Y2198" s="1" t="s">
        <v>12291</v>
      </c>
      <c r="Z2198" s="1" t="s">
        <v>4276</v>
      </c>
      <c r="AA2198" s="1" t="s">
        <v>5752</v>
      </c>
      <c r="AB2198" s="1" t="s">
        <v>124</v>
      </c>
      <c r="AE2198" s="2">
        <v>45720.678101851852</v>
      </c>
      <c r="AF2198" s="1" t="s">
        <v>77</v>
      </c>
      <c r="AH2198" s="1" t="s">
        <v>125</v>
      </c>
      <c r="AI2198" s="1" t="s">
        <v>106</v>
      </c>
      <c r="AJ2198" s="1" t="s">
        <v>378</v>
      </c>
      <c r="AK2198" s="1" t="s">
        <v>12290</v>
      </c>
      <c r="AL2198" s="1" t="s">
        <v>1172</v>
      </c>
      <c r="AM2198" s="2">
        <v>45720.678136574075</v>
      </c>
      <c r="AN2198" s="1" t="s">
        <v>12290</v>
      </c>
      <c r="AP2198" s="1">
        <v>5763318</v>
      </c>
      <c r="AQ2198" s="1" t="s">
        <v>83</v>
      </c>
      <c r="AR2198" s="2">
        <v>45721.487650462965</v>
      </c>
      <c r="AS2198" s="1" t="s">
        <v>84</v>
      </c>
      <c r="AT2198" s="2">
        <v>45722.333333333336</v>
      </c>
      <c r="AU2198" s="1" t="s">
        <v>85</v>
      </c>
      <c r="AV2198" s="1" t="s">
        <v>1328</v>
      </c>
      <c r="AW2198" s="1" t="s">
        <v>1329</v>
      </c>
      <c r="AX2198" s="1" t="s">
        <v>2441</v>
      </c>
      <c r="AZ2198" s="2">
        <v>45721.487650462965</v>
      </c>
      <c r="BB2198" s="1" t="s">
        <v>192</v>
      </c>
      <c r="BC2198" s="1" t="s">
        <v>193</v>
      </c>
      <c r="BD2198" s="1" t="s">
        <v>194</v>
      </c>
      <c r="BE2198" s="1" t="s">
        <v>4899</v>
      </c>
      <c r="BF2198" s="1" t="s">
        <v>914</v>
      </c>
    </row>
    <row r="2199" spans="1:58" x14ac:dyDescent="0.35">
      <c r="A2199" s="1">
        <v>3015450</v>
      </c>
      <c r="B2199" s="1" t="s">
        <v>58</v>
      </c>
      <c r="C2199" s="1">
        <v>570001</v>
      </c>
      <c r="D2199" s="1">
        <v>338674433</v>
      </c>
      <c r="E2199" s="1" t="s">
        <v>59</v>
      </c>
      <c r="F2199" s="1" t="s">
        <v>60</v>
      </c>
      <c r="G2199" s="1" t="s">
        <v>275</v>
      </c>
      <c r="H2199" s="1" t="s">
        <v>12292</v>
      </c>
      <c r="I2199" s="1">
        <v>781033284</v>
      </c>
      <c r="J2199" s="1" t="s">
        <v>277</v>
      </c>
      <c r="K2199" s="1">
        <v>12</v>
      </c>
      <c r="L2199" s="1" t="s">
        <v>1029</v>
      </c>
      <c r="M2199" s="1" t="s">
        <v>65</v>
      </c>
      <c r="N2199" s="2">
        <v>45017</v>
      </c>
      <c r="O2199" s="1" t="s">
        <v>180</v>
      </c>
      <c r="Q2199" s="1" t="s">
        <v>67</v>
      </c>
      <c r="R2199" s="2">
        <v>45720.678611111114</v>
      </c>
      <c r="S2199" s="1" t="s">
        <v>1529</v>
      </c>
      <c r="T2199" s="1" t="s">
        <v>1021</v>
      </c>
      <c r="U2199" s="1" t="s">
        <v>618</v>
      </c>
      <c r="V2199" s="1" t="s">
        <v>12293</v>
      </c>
      <c r="Y2199" s="1" t="s">
        <v>2965</v>
      </c>
      <c r="Z2199" s="1" t="s">
        <v>12083</v>
      </c>
      <c r="AA2199" s="1" t="s">
        <v>12294</v>
      </c>
      <c r="AB2199" s="1" t="s">
        <v>12294</v>
      </c>
      <c r="AC2199" s="1">
        <v>92</v>
      </c>
      <c r="AE2199" s="2">
        <v>45720.67863425926</v>
      </c>
      <c r="AF2199" s="1" t="s">
        <v>77</v>
      </c>
      <c r="AH2199" s="1" t="s">
        <v>125</v>
      </c>
      <c r="AI2199" s="1" t="s">
        <v>79</v>
      </c>
      <c r="AJ2199" s="1" t="s">
        <v>80</v>
      </c>
      <c r="AK2199" s="1" t="s">
        <v>2409</v>
      </c>
      <c r="AL2199" s="1" t="s">
        <v>1529</v>
      </c>
      <c r="AM2199" s="2">
        <v>45720.678703703707</v>
      </c>
      <c r="AN2199" s="1" t="s">
        <v>2409</v>
      </c>
      <c r="AP2199" s="1">
        <v>5763330</v>
      </c>
      <c r="AQ2199" s="1" t="s">
        <v>83</v>
      </c>
      <c r="AR2199" s="2">
        <v>45721.565208333333</v>
      </c>
      <c r="AS2199" s="1" t="s">
        <v>84</v>
      </c>
      <c r="AT2199" s="2">
        <v>45722.333333333336</v>
      </c>
      <c r="AU2199" s="1" t="s">
        <v>85</v>
      </c>
      <c r="AV2199" s="1" t="s">
        <v>480</v>
      </c>
      <c r="AW2199" s="1" t="s">
        <v>481</v>
      </c>
      <c r="AX2199" s="1" t="s">
        <v>2514</v>
      </c>
      <c r="AZ2199" s="2">
        <v>45721.565208333333</v>
      </c>
      <c r="BB2199" s="1" t="s">
        <v>623</v>
      </c>
      <c r="BC2199" s="1" t="s">
        <v>624</v>
      </c>
      <c r="BD2199" s="1" t="s">
        <v>625</v>
      </c>
      <c r="BE2199" s="1" t="s">
        <v>12295</v>
      </c>
      <c r="BF2199" s="1" t="s">
        <v>188</v>
      </c>
    </row>
    <row r="2200" spans="1:58" x14ac:dyDescent="0.35">
      <c r="A2200" s="1">
        <v>3015451</v>
      </c>
      <c r="B2200" s="1" t="s">
        <v>327</v>
      </c>
      <c r="C2200" s="1">
        <v>96541</v>
      </c>
      <c r="D2200" s="1">
        <v>339783488</v>
      </c>
      <c r="E2200" s="1" t="s">
        <v>59</v>
      </c>
      <c r="F2200" s="1" t="s">
        <v>60</v>
      </c>
      <c r="G2200" s="1" t="s">
        <v>12296</v>
      </c>
      <c r="I2200" s="1">
        <v>774343814</v>
      </c>
      <c r="J2200" s="1" t="s">
        <v>12297</v>
      </c>
      <c r="K2200" s="1">
        <v>20</v>
      </c>
      <c r="L2200" s="1" t="s">
        <v>1008</v>
      </c>
      <c r="M2200" s="1" t="s">
        <v>1009</v>
      </c>
      <c r="N2200" s="2">
        <v>40513</v>
      </c>
      <c r="O2200" s="1" t="s">
        <v>5100</v>
      </c>
      <c r="Q2200" s="1" t="s">
        <v>67</v>
      </c>
      <c r="R2200" s="2">
        <v>45720.67869212963</v>
      </c>
      <c r="S2200" s="1" t="s">
        <v>6295</v>
      </c>
      <c r="T2200" s="1" t="s">
        <v>412</v>
      </c>
      <c r="U2200" s="1" t="s">
        <v>120</v>
      </c>
      <c r="V2200" s="1" t="s">
        <v>12298</v>
      </c>
      <c r="W2200" s="1" t="s">
        <v>298</v>
      </c>
      <c r="X2200" s="1" t="s">
        <v>427</v>
      </c>
      <c r="Y2200" s="1" t="s">
        <v>4191</v>
      </c>
      <c r="Z2200" s="1" t="s">
        <v>231</v>
      </c>
      <c r="AA2200" s="1" t="s">
        <v>2657</v>
      </c>
      <c r="AB2200" s="1" t="s">
        <v>124</v>
      </c>
      <c r="AE2200" s="2">
        <v>45720.679131944446</v>
      </c>
      <c r="AF2200" s="1" t="s">
        <v>5493</v>
      </c>
      <c r="AG2200" s="1">
        <v>24</v>
      </c>
      <c r="AH2200" s="1" t="s">
        <v>125</v>
      </c>
      <c r="AI2200" s="1" t="s">
        <v>464</v>
      </c>
      <c r="AJ2200" s="1" t="s">
        <v>465</v>
      </c>
      <c r="AK2200" s="1" t="s">
        <v>12299</v>
      </c>
      <c r="AL2200" s="1" t="s">
        <v>6295</v>
      </c>
      <c r="AM2200" s="2">
        <v>45720.679189814815</v>
      </c>
      <c r="AO2200" s="1" t="s">
        <v>6295</v>
      </c>
      <c r="AP2200" s="1">
        <v>5763346</v>
      </c>
      <c r="AQ2200" s="1" t="s">
        <v>83</v>
      </c>
      <c r="AR2200" s="2">
        <v>45721.57980324074</v>
      </c>
      <c r="AS2200" s="1" t="s">
        <v>84</v>
      </c>
      <c r="AT2200" s="2">
        <v>45720.5625</v>
      </c>
      <c r="AU2200" s="1" t="s">
        <v>85</v>
      </c>
      <c r="AV2200" s="1" t="s">
        <v>233</v>
      </c>
      <c r="AW2200" s="1" t="s">
        <v>234</v>
      </c>
      <c r="AX2200" s="1" t="s">
        <v>1519</v>
      </c>
      <c r="AY2200" s="2">
        <v>45721.679131944446</v>
      </c>
      <c r="AZ2200" s="2">
        <v>45721.57980324074</v>
      </c>
      <c r="BA2200" s="1" t="s">
        <v>419</v>
      </c>
      <c r="BB2200" s="1" t="s">
        <v>9840</v>
      </c>
      <c r="BC2200" s="1" t="s">
        <v>3103</v>
      </c>
      <c r="BD2200" s="1" t="s">
        <v>9841</v>
      </c>
      <c r="BE2200" s="1" t="s">
        <v>12300</v>
      </c>
      <c r="BF2200" s="1" t="s">
        <v>1319</v>
      </c>
    </row>
    <row r="2201" spans="1:58" x14ac:dyDescent="0.35">
      <c r="A2201" s="1">
        <v>3015452</v>
      </c>
      <c r="B2201" s="1" t="s">
        <v>58</v>
      </c>
      <c r="C2201" s="1">
        <v>40488231</v>
      </c>
      <c r="D2201" s="1">
        <v>339415598</v>
      </c>
      <c r="E2201" s="1" t="s">
        <v>59</v>
      </c>
      <c r="F2201" s="1" t="s">
        <v>60</v>
      </c>
      <c r="G2201" s="1" t="s">
        <v>3568</v>
      </c>
      <c r="H2201" s="1" t="s">
        <v>12301</v>
      </c>
      <c r="I2201" s="1">
        <v>771618916</v>
      </c>
      <c r="J2201" s="1" t="s">
        <v>6241</v>
      </c>
      <c r="K2201" s="1">
        <v>15</v>
      </c>
      <c r="L2201" s="1" t="s">
        <v>64</v>
      </c>
      <c r="M2201" s="1" t="s">
        <v>65</v>
      </c>
      <c r="N2201" s="2">
        <v>45124.458333333336</v>
      </c>
      <c r="O2201" s="1" t="s">
        <v>66</v>
      </c>
      <c r="Q2201" s="1" t="s">
        <v>67</v>
      </c>
      <c r="R2201" s="2">
        <v>45720.67895833333</v>
      </c>
      <c r="S2201" s="1" t="s">
        <v>8400</v>
      </c>
      <c r="T2201" s="1" t="s">
        <v>1021</v>
      </c>
      <c r="U2201" s="1" t="s">
        <v>101</v>
      </c>
      <c r="V2201" s="1" t="s">
        <v>12302</v>
      </c>
      <c r="W2201" s="1" t="s">
        <v>143</v>
      </c>
      <c r="X2201" s="1" t="s">
        <v>143</v>
      </c>
      <c r="Y2201" s="1" t="s">
        <v>8360</v>
      </c>
      <c r="Z2201" s="1" t="s">
        <v>388</v>
      </c>
      <c r="AA2201" s="1" t="s">
        <v>5334</v>
      </c>
      <c r="AB2201" s="1" t="s">
        <v>124</v>
      </c>
      <c r="AE2201" s="2">
        <v>45721.861828703702</v>
      </c>
      <c r="AF2201" s="1" t="s">
        <v>77</v>
      </c>
      <c r="AH2201" s="1" t="s">
        <v>125</v>
      </c>
      <c r="AI2201" s="1" t="s">
        <v>58</v>
      </c>
      <c r="AJ2201" s="1" t="s">
        <v>126</v>
      </c>
      <c r="AK2201" s="1" t="s">
        <v>12303</v>
      </c>
      <c r="AL2201" s="1" t="s">
        <v>269</v>
      </c>
      <c r="AM2201" s="2">
        <v>45721.861909722225</v>
      </c>
      <c r="AN2201" s="1" t="s">
        <v>12303</v>
      </c>
      <c r="AO2201" s="1" t="s">
        <v>269</v>
      </c>
      <c r="AP2201" s="1">
        <v>5769005</v>
      </c>
      <c r="AQ2201" s="1" t="s">
        <v>83</v>
      </c>
      <c r="AR2201" s="2">
        <v>45723.48709490741</v>
      </c>
      <c r="AS2201" s="1" t="s">
        <v>84</v>
      </c>
      <c r="AT2201" s="2">
        <v>45721.333333333336</v>
      </c>
      <c r="AU2201" s="1" t="s">
        <v>85</v>
      </c>
      <c r="AV2201" s="1" t="s">
        <v>205</v>
      </c>
      <c r="AW2201" s="1" t="s">
        <v>206</v>
      </c>
      <c r="AX2201" s="1" t="s">
        <v>207</v>
      </c>
      <c r="AZ2201" s="2">
        <v>45723.48709490741</v>
      </c>
      <c r="BB2201" s="1" t="s">
        <v>1878</v>
      </c>
      <c r="BC2201" s="1" t="s">
        <v>1879</v>
      </c>
      <c r="BD2201" s="1" t="s">
        <v>1880</v>
      </c>
      <c r="BE2201" s="1" t="s">
        <v>12304</v>
      </c>
      <c r="BF2201" s="1" t="s">
        <v>2561</v>
      </c>
    </row>
    <row r="2202" spans="1:58" x14ac:dyDescent="0.35">
      <c r="A2202" s="1">
        <v>3015453</v>
      </c>
      <c r="B2202" s="1" t="s">
        <v>1203</v>
      </c>
      <c r="C2202" s="1">
        <v>33964131</v>
      </c>
      <c r="D2202" s="1">
        <v>339605162</v>
      </c>
      <c r="E2202" s="1" t="s">
        <v>59</v>
      </c>
      <c r="F2202" s="1" t="s">
        <v>60</v>
      </c>
      <c r="G2202" s="1" t="s">
        <v>2653</v>
      </c>
      <c r="H2202" s="1" t="s">
        <v>62</v>
      </c>
      <c r="I2202" s="1">
        <v>775602122</v>
      </c>
      <c r="J2202" s="1" t="s">
        <v>2220</v>
      </c>
      <c r="K2202" s="1">
        <v>16</v>
      </c>
      <c r="L2202" s="1" t="s">
        <v>64</v>
      </c>
      <c r="M2202" s="1" t="s">
        <v>65</v>
      </c>
      <c r="N2202" s="2">
        <v>44910.875011574077</v>
      </c>
      <c r="O2202" s="1" t="s">
        <v>497</v>
      </c>
      <c r="Q2202" s="1" t="s">
        <v>67</v>
      </c>
      <c r="R2202" s="2">
        <v>45720.67931712963</v>
      </c>
      <c r="S2202" s="1" t="s">
        <v>2049</v>
      </c>
      <c r="T2202" s="1" t="s">
        <v>100</v>
      </c>
      <c r="U2202" s="1" t="s">
        <v>101</v>
      </c>
      <c r="V2202" s="1" t="s">
        <v>12305</v>
      </c>
      <c r="W2202" s="1" t="s">
        <v>725</v>
      </c>
      <c r="X2202" s="1" t="s">
        <v>725</v>
      </c>
      <c r="Y2202" s="1" t="s">
        <v>1604</v>
      </c>
      <c r="Z2202" s="1" t="s">
        <v>1605</v>
      </c>
      <c r="AA2202" s="1" t="s">
        <v>1606</v>
      </c>
      <c r="AB2202" s="1" t="s">
        <v>1606</v>
      </c>
      <c r="AE2202" s="2">
        <v>45720.679456018515</v>
      </c>
      <c r="AF2202" s="1" t="s">
        <v>77</v>
      </c>
      <c r="AH2202" s="1" t="s">
        <v>78</v>
      </c>
      <c r="AI2202" s="1" t="s">
        <v>106</v>
      </c>
      <c r="AJ2202" s="1" t="s">
        <v>107</v>
      </c>
      <c r="AK2202" s="1" t="s">
        <v>12306</v>
      </c>
      <c r="AL2202" s="1" t="s">
        <v>2049</v>
      </c>
      <c r="AM2202" s="2">
        <v>45720.679490740738</v>
      </c>
      <c r="AN2202" s="1" t="s">
        <v>12306</v>
      </c>
      <c r="AP2202" s="1">
        <v>5763347</v>
      </c>
      <c r="AQ2202" s="1" t="s">
        <v>83</v>
      </c>
      <c r="AR2202" s="2">
        <v>45721.755891203706</v>
      </c>
      <c r="AS2202" s="1" t="s">
        <v>84</v>
      </c>
      <c r="AT2202" s="2">
        <v>45722.333333333336</v>
      </c>
      <c r="AU2202" s="1" t="s">
        <v>85</v>
      </c>
      <c r="AV2202" s="1" t="s">
        <v>1867</v>
      </c>
      <c r="AW2202" s="1" t="s">
        <v>1868</v>
      </c>
      <c r="AX2202" s="1" t="s">
        <v>2651</v>
      </c>
      <c r="AZ2202" s="2">
        <v>45721.755891203706</v>
      </c>
      <c r="BB2202" s="1" t="s">
        <v>703</v>
      </c>
      <c r="BC2202" s="1" t="s">
        <v>677</v>
      </c>
      <c r="BD2202" s="1" t="s">
        <v>704</v>
      </c>
      <c r="BE2202" s="1" t="s">
        <v>12307</v>
      </c>
      <c r="BF2202" s="1" t="s">
        <v>906</v>
      </c>
    </row>
    <row r="2203" spans="1:58" x14ac:dyDescent="0.35">
      <c r="A2203" s="1">
        <v>3015454</v>
      </c>
      <c r="B2203" s="1" t="s">
        <v>58</v>
      </c>
      <c r="C2203" s="1">
        <v>36763351</v>
      </c>
      <c r="D2203" s="1">
        <v>338359878</v>
      </c>
      <c r="E2203" s="1" t="s">
        <v>59</v>
      </c>
      <c r="F2203" s="1" t="s">
        <v>60</v>
      </c>
      <c r="G2203" s="1" t="s">
        <v>769</v>
      </c>
      <c r="H2203" s="1" t="s">
        <v>2491</v>
      </c>
      <c r="I2203" s="1">
        <v>774417430</v>
      </c>
      <c r="J2203" s="1" t="s">
        <v>12308</v>
      </c>
      <c r="K2203" s="1">
        <v>12</v>
      </c>
      <c r="L2203" s="1" t="s">
        <v>64</v>
      </c>
      <c r="M2203" s="1" t="s">
        <v>65</v>
      </c>
      <c r="N2203" s="2">
        <v>44868.625</v>
      </c>
      <c r="O2203" s="1" t="s">
        <v>66</v>
      </c>
      <c r="Q2203" s="1" t="s">
        <v>67</v>
      </c>
      <c r="R2203" s="2">
        <v>45720.679988425924</v>
      </c>
      <c r="S2203" s="1" t="s">
        <v>12309</v>
      </c>
      <c r="T2203" s="1" t="s">
        <v>69</v>
      </c>
      <c r="U2203" s="1" t="s">
        <v>70</v>
      </c>
      <c r="V2203" s="1" t="s">
        <v>12310</v>
      </c>
      <c r="W2203" s="1" t="s">
        <v>334</v>
      </c>
      <c r="X2203" s="1" t="s">
        <v>335</v>
      </c>
      <c r="Y2203" s="1" t="s">
        <v>12311</v>
      </c>
      <c r="Z2203" s="1" t="s">
        <v>337</v>
      </c>
      <c r="AA2203" s="1" t="s">
        <v>5710</v>
      </c>
      <c r="AB2203" s="1" t="s">
        <v>5710</v>
      </c>
      <c r="AC2203" s="1">
        <v>566</v>
      </c>
      <c r="AE2203" s="2">
        <v>45720.680011574077</v>
      </c>
      <c r="AF2203" s="1" t="s">
        <v>77</v>
      </c>
      <c r="AH2203" s="1" t="s">
        <v>125</v>
      </c>
      <c r="AI2203" s="1" t="s">
        <v>79</v>
      </c>
      <c r="AJ2203" s="1" t="s">
        <v>378</v>
      </c>
      <c r="AK2203" s="1" t="s">
        <v>12310</v>
      </c>
      <c r="AL2203" s="1" t="s">
        <v>12309</v>
      </c>
      <c r="AM2203" s="2">
        <v>45720.680069444446</v>
      </c>
      <c r="AN2203" s="1" t="s">
        <v>12310</v>
      </c>
      <c r="AP2203" s="1">
        <v>5763356</v>
      </c>
      <c r="AQ2203" s="1" t="s">
        <v>83</v>
      </c>
      <c r="AR2203" s="2">
        <v>45721.518645833334</v>
      </c>
      <c r="AS2203" s="1" t="s">
        <v>84</v>
      </c>
      <c r="AT2203" s="2">
        <v>45722.333333333336</v>
      </c>
      <c r="AU2203" s="1" t="s">
        <v>85</v>
      </c>
      <c r="AV2203" s="1" t="s">
        <v>1702</v>
      </c>
      <c r="AW2203" s="1" t="s">
        <v>1703</v>
      </c>
      <c r="AX2203" s="1" t="s">
        <v>4796</v>
      </c>
      <c r="AZ2203" s="2">
        <v>45721.518645833334</v>
      </c>
      <c r="BB2203" s="1" t="s">
        <v>192</v>
      </c>
      <c r="BC2203" s="1" t="s">
        <v>193</v>
      </c>
      <c r="BD2203" s="1" t="s">
        <v>194</v>
      </c>
      <c r="BE2203" s="1" t="s">
        <v>193</v>
      </c>
      <c r="BF2203" s="1" t="s">
        <v>349</v>
      </c>
    </row>
    <row r="2204" spans="1:58" x14ac:dyDescent="0.35">
      <c r="A2204" s="1">
        <v>3015455</v>
      </c>
      <c r="B2204" s="1" t="s">
        <v>58</v>
      </c>
      <c r="C2204" s="1">
        <v>30653561</v>
      </c>
      <c r="D2204" s="1">
        <v>338278763</v>
      </c>
      <c r="E2204" s="1" t="s">
        <v>59</v>
      </c>
      <c r="F2204" s="1" t="s">
        <v>60</v>
      </c>
      <c r="G2204" s="1" t="s">
        <v>1273</v>
      </c>
      <c r="H2204" s="1" t="s">
        <v>496</v>
      </c>
      <c r="I2204" s="1">
        <v>338278763</v>
      </c>
      <c r="J2204" s="1">
        <v>775120212</v>
      </c>
      <c r="K2204" s="1">
        <v>12</v>
      </c>
      <c r="L2204" s="1" t="s">
        <v>64</v>
      </c>
      <c r="M2204" s="1" t="s">
        <v>65</v>
      </c>
      <c r="N2204" s="2">
        <v>44547.757650462961</v>
      </c>
      <c r="O2204" s="1" t="s">
        <v>353</v>
      </c>
      <c r="Q2204" s="1" t="s">
        <v>67</v>
      </c>
      <c r="R2204" s="2">
        <v>45720.680231481485</v>
      </c>
      <c r="S2204" s="1" t="s">
        <v>8597</v>
      </c>
      <c r="T2204" s="1" t="s">
        <v>1452</v>
      </c>
      <c r="U2204" s="1" t="s">
        <v>70</v>
      </c>
      <c r="V2204" s="1" t="s">
        <v>12312</v>
      </c>
      <c r="W2204" s="1" t="s">
        <v>72</v>
      </c>
      <c r="X2204" s="1" t="s">
        <v>73</v>
      </c>
      <c r="Y2204" s="1" t="s">
        <v>1182</v>
      </c>
      <c r="Z2204" s="1" t="s">
        <v>75</v>
      </c>
      <c r="AA2204" s="1" t="s">
        <v>185</v>
      </c>
      <c r="AB2204" s="1" t="s">
        <v>185</v>
      </c>
      <c r="AC2204" s="1">
        <v>8084</v>
      </c>
      <c r="AE2204" s="2">
        <v>45722.564791666664</v>
      </c>
      <c r="AF2204" s="1" t="s">
        <v>77</v>
      </c>
      <c r="AH2204" s="1" t="s">
        <v>125</v>
      </c>
      <c r="AI2204" s="1" t="s">
        <v>58</v>
      </c>
      <c r="AJ2204" s="1" t="s">
        <v>126</v>
      </c>
      <c r="AK2204" s="1" t="s">
        <v>12313</v>
      </c>
      <c r="AL2204" s="1" t="s">
        <v>1383</v>
      </c>
      <c r="AM2204" s="2">
        <v>45722.564895833333</v>
      </c>
      <c r="AN2204" s="1" t="s">
        <v>12313</v>
      </c>
      <c r="AO2204" s="1" t="s">
        <v>1383</v>
      </c>
      <c r="AP2204" s="1">
        <v>5771764</v>
      </c>
      <c r="AQ2204" s="1" t="s">
        <v>83</v>
      </c>
      <c r="AR2204" s="2">
        <v>45723.536898148152</v>
      </c>
      <c r="AS2204" s="1" t="s">
        <v>84</v>
      </c>
      <c r="AT2204" s="2">
        <v>45722.333333333336</v>
      </c>
      <c r="AU2204" s="1" t="s">
        <v>85</v>
      </c>
      <c r="AV2204" s="1" t="s">
        <v>86</v>
      </c>
      <c r="AW2204" s="1" t="s">
        <v>87</v>
      </c>
      <c r="AX2204" s="1" t="s">
        <v>88</v>
      </c>
      <c r="AZ2204" s="2">
        <v>45723.536898148152</v>
      </c>
      <c r="BB2204" s="1" t="s">
        <v>192</v>
      </c>
      <c r="BC2204" s="1" t="s">
        <v>193</v>
      </c>
      <c r="BD2204" s="1" t="s">
        <v>194</v>
      </c>
      <c r="BE2204" s="1" t="s">
        <v>12314</v>
      </c>
      <c r="BF2204" s="1" t="s">
        <v>313</v>
      </c>
    </row>
    <row r="2205" spans="1:58" x14ac:dyDescent="0.35">
      <c r="A2205" s="1">
        <v>3015456</v>
      </c>
      <c r="B2205" s="1" t="s">
        <v>58</v>
      </c>
      <c r="C2205" s="1">
        <v>36010291</v>
      </c>
      <c r="D2205" s="1">
        <v>338589729</v>
      </c>
      <c r="E2205" s="1" t="s">
        <v>59</v>
      </c>
      <c r="F2205" s="1" t="s">
        <v>60</v>
      </c>
      <c r="G2205" s="1" t="s">
        <v>2091</v>
      </c>
      <c r="H2205" s="1" t="s">
        <v>12315</v>
      </c>
      <c r="I2205" s="1">
        <v>786345855</v>
      </c>
      <c r="J2205" s="1" t="s">
        <v>2326</v>
      </c>
      <c r="K2205" s="1">
        <v>12</v>
      </c>
      <c r="L2205" s="1" t="s">
        <v>64</v>
      </c>
      <c r="M2205" s="1" t="s">
        <v>65</v>
      </c>
      <c r="N2205" s="2">
        <v>45682.708333333336</v>
      </c>
      <c r="O2205" s="1" t="s">
        <v>66</v>
      </c>
      <c r="Q2205" s="1" t="s">
        <v>67</v>
      </c>
      <c r="R2205" s="2">
        <v>45720.681493055556</v>
      </c>
      <c r="S2205" s="1" t="s">
        <v>2864</v>
      </c>
      <c r="T2205" s="1" t="s">
        <v>1021</v>
      </c>
      <c r="U2205" s="1" t="s">
        <v>1219</v>
      </c>
      <c r="V2205" s="1" t="s">
        <v>12316</v>
      </c>
      <c r="W2205" s="1" t="s">
        <v>72</v>
      </c>
      <c r="X2205" s="1" t="s">
        <v>2112</v>
      </c>
      <c r="Y2205" s="1" t="s">
        <v>12317</v>
      </c>
      <c r="Z2205" s="1" t="s">
        <v>546</v>
      </c>
      <c r="AA2205" s="1" t="s">
        <v>5323</v>
      </c>
      <c r="AB2205" s="1" t="s">
        <v>124</v>
      </c>
      <c r="AE2205" s="2">
        <v>45720.681504629632</v>
      </c>
      <c r="AF2205" s="1" t="s">
        <v>77</v>
      </c>
      <c r="AH2205" s="1" t="s">
        <v>125</v>
      </c>
      <c r="AI2205" s="1" t="s">
        <v>79</v>
      </c>
      <c r="AJ2205" s="1" t="s">
        <v>454</v>
      </c>
      <c r="AK2205" s="1" t="s">
        <v>1423</v>
      </c>
      <c r="AL2205" s="1" t="s">
        <v>2864</v>
      </c>
      <c r="AM2205" s="2">
        <v>45720.681539351855</v>
      </c>
      <c r="AN2205" s="1" t="s">
        <v>1423</v>
      </c>
      <c r="AP2205" s="1">
        <v>5763368</v>
      </c>
      <c r="AQ2205" s="1" t="s">
        <v>83</v>
      </c>
      <c r="AR2205" s="2">
        <v>45721.554861111108</v>
      </c>
      <c r="AS2205" s="1" t="s">
        <v>84</v>
      </c>
      <c r="AT2205" s="2">
        <v>45722.333333333336</v>
      </c>
      <c r="AU2205" s="1" t="s">
        <v>85</v>
      </c>
      <c r="AV2205" s="1" t="s">
        <v>2117</v>
      </c>
      <c r="AW2205" s="1" t="s">
        <v>2118</v>
      </c>
      <c r="AX2205" s="1" t="s">
        <v>3859</v>
      </c>
      <c r="AZ2205" s="2">
        <v>45721.554861111108</v>
      </c>
      <c r="BB2205" s="1" t="s">
        <v>111</v>
      </c>
      <c r="BC2205" s="1" t="s">
        <v>112</v>
      </c>
      <c r="BD2205" s="1" t="s">
        <v>113</v>
      </c>
      <c r="BE2205" s="1" t="s">
        <v>12318</v>
      </c>
      <c r="BF2205" s="1" t="s">
        <v>1512</v>
      </c>
    </row>
    <row r="2206" spans="1:58" x14ac:dyDescent="0.35">
      <c r="A2206" s="1">
        <v>3015457</v>
      </c>
      <c r="B2206" s="1" t="s">
        <v>4973</v>
      </c>
      <c r="C2206" s="1">
        <v>35297651</v>
      </c>
      <c r="D2206" s="1" t="s">
        <v>6699</v>
      </c>
      <c r="E2206" s="1" t="s">
        <v>59</v>
      </c>
      <c r="F2206" s="1" t="s">
        <v>4975</v>
      </c>
      <c r="G2206" s="1" t="s">
        <v>6700</v>
      </c>
      <c r="H2206" s="1" t="s">
        <v>6701</v>
      </c>
      <c r="I2206" s="1">
        <v>771045863</v>
      </c>
      <c r="J2206" s="1" t="s">
        <v>12319</v>
      </c>
      <c r="K2206" s="1">
        <v>20</v>
      </c>
      <c r="L2206" s="1" t="s">
        <v>1008</v>
      </c>
      <c r="M2206" s="1" t="s">
        <v>1009</v>
      </c>
      <c r="N2206" s="2">
        <v>44637.576388888891</v>
      </c>
      <c r="O2206" s="1" t="s">
        <v>6703</v>
      </c>
      <c r="Q2206" s="1" t="s">
        <v>67</v>
      </c>
      <c r="R2206" s="2">
        <v>45720.682453703703</v>
      </c>
      <c r="S2206" s="1" t="s">
        <v>4115</v>
      </c>
      <c r="T2206" s="1" t="s">
        <v>5135</v>
      </c>
      <c r="U2206" s="1" t="s">
        <v>12320</v>
      </c>
      <c r="V2206" s="1" t="s">
        <v>12321</v>
      </c>
      <c r="W2206" s="1" t="s">
        <v>72</v>
      </c>
      <c r="X2206" s="1" t="s">
        <v>73</v>
      </c>
      <c r="Y2206" s="1" t="s">
        <v>216</v>
      </c>
      <c r="Z2206" s="1" t="s">
        <v>685</v>
      </c>
      <c r="AA2206" s="1" t="s">
        <v>6705</v>
      </c>
      <c r="AB2206" s="1" t="s">
        <v>6706</v>
      </c>
      <c r="AE2206" s="2">
        <v>45720.682754629626</v>
      </c>
      <c r="AF2206" s="1" t="s">
        <v>4981</v>
      </c>
      <c r="AG2206" s="1">
        <v>48</v>
      </c>
      <c r="AH2206" s="1" t="s">
        <v>125</v>
      </c>
      <c r="AI2206" s="1" t="s">
        <v>464</v>
      </c>
      <c r="AJ2206" s="1" t="s">
        <v>492</v>
      </c>
      <c r="AK2206" s="1" t="s">
        <v>12321</v>
      </c>
      <c r="AL2206" s="1" t="s">
        <v>4115</v>
      </c>
      <c r="AM2206" s="2">
        <v>45720.682858796295</v>
      </c>
      <c r="AO2206" s="1" t="s">
        <v>4115</v>
      </c>
      <c r="AP2206" s="1">
        <v>5763379</v>
      </c>
      <c r="AQ2206" s="1" t="s">
        <v>83</v>
      </c>
      <c r="AR2206" s="2">
        <v>45721.515925925924</v>
      </c>
      <c r="AS2206" s="1" t="s">
        <v>84</v>
      </c>
      <c r="AT2206" s="2">
        <v>45721.333333333336</v>
      </c>
      <c r="AU2206" s="1" t="s">
        <v>85</v>
      </c>
      <c r="AV2206" s="1" t="s">
        <v>4930</v>
      </c>
      <c r="AW2206" s="1" t="s">
        <v>4930</v>
      </c>
      <c r="AX2206" s="1" t="s">
        <v>4931</v>
      </c>
      <c r="AY2206" s="2">
        <v>45722.682754629626</v>
      </c>
      <c r="AZ2206" s="2">
        <v>45721.515925925924</v>
      </c>
      <c r="BA2206" s="1" t="s">
        <v>419</v>
      </c>
      <c r="BB2206" s="1" t="s">
        <v>286</v>
      </c>
      <c r="BC2206" s="1" t="s">
        <v>287</v>
      </c>
      <c r="BD2206" s="1" t="s">
        <v>288</v>
      </c>
      <c r="BE2206" s="1" t="s">
        <v>12322</v>
      </c>
      <c r="BF2206" s="1" t="s">
        <v>2305</v>
      </c>
    </row>
    <row r="2207" spans="1:58" x14ac:dyDescent="0.35">
      <c r="A2207" s="1">
        <v>3015458</v>
      </c>
      <c r="B2207" s="1" t="s">
        <v>58</v>
      </c>
      <c r="C2207" s="1">
        <v>29897271</v>
      </c>
      <c r="D2207" s="1">
        <v>338772494</v>
      </c>
      <c r="E2207" s="1" t="s">
        <v>59</v>
      </c>
      <c r="F2207" s="1" t="s">
        <v>60</v>
      </c>
      <c r="G2207" s="1" t="s">
        <v>1845</v>
      </c>
      <c r="H2207" s="1" t="s">
        <v>12323</v>
      </c>
      <c r="I2207" s="1">
        <v>772288647</v>
      </c>
      <c r="J2207" s="1" t="s">
        <v>917</v>
      </c>
      <c r="K2207" s="1">
        <v>13</v>
      </c>
      <c r="L2207" s="1" t="s">
        <v>64</v>
      </c>
      <c r="M2207" s="1" t="s">
        <v>65</v>
      </c>
      <c r="N2207" s="2">
        <v>45645.397881944446</v>
      </c>
      <c r="O2207" s="1" t="s">
        <v>66</v>
      </c>
      <c r="Q2207" s="1" t="s">
        <v>67</v>
      </c>
      <c r="R2207" s="2">
        <v>45720.683217592596</v>
      </c>
      <c r="S2207" s="1" t="s">
        <v>1488</v>
      </c>
      <c r="T2207" s="1" t="s">
        <v>69</v>
      </c>
      <c r="U2207" s="1" t="s">
        <v>70</v>
      </c>
      <c r="V2207" s="1" t="s">
        <v>12324</v>
      </c>
      <c r="Y2207" s="1" t="s">
        <v>2731</v>
      </c>
      <c r="Z2207" s="1" t="s">
        <v>2464</v>
      </c>
      <c r="AA2207" s="1" t="s">
        <v>2464</v>
      </c>
      <c r="AB2207" s="1" t="s">
        <v>124</v>
      </c>
      <c r="AE2207" s="2">
        <v>45720.683229166665</v>
      </c>
      <c r="AF2207" s="1" t="s">
        <v>77</v>
      </c>
      <c r="AH2207" s="1" t="s">
        <v>125</v>
      </c>
      <c r="AI2207" s="1" t="s">
        <v>79</v>
      </c>
      <c r="AJ2207" s="1" t="s">
        <v>378</v>
      </c>
      <c r="AK2207" s="1" t="s">
        <v>1722</v>
      </c>
      <c r="AL2207" s="1" t="s">
        <v>1488</v>
      </c>
      <c r="AM2207" s="2">
        <v>45720.683287037034</v>
      </c>
      <c r="AN2207" s="1" t="s">
        <v>1722</v>
      </c>
      <c r="AP2207" s="1">
        <v>5763383</v>
      </c>
      <c r="AQ2207" s="1" t="s">
        <v>83</v>
      </c>
      <c r="AR2207" s="2">
        <v>45721.607002314813</v>
      </c>
      <c r="AS2207" s="1" t="s">
        <v>84</v>
      </c>
      <c r="AT2207" s="2">
        <v>45722.333333333336</v>
      </c>
      <c r="AU2207" s="1" t="s">
        <v>85</v>
      </c>
      <c r="AV2207" s="1" t="s">
        <v>1214</v>
      </c>
      <c r="AW2207" s="1" t="s">
        <v>1215</v>
      </c>
      <c r="AX2207" s="1" t="s">
        <v>10411</v>
      </c>
      <c r="AZ2207" s="2">
        <v>45721.607002314813</v>
      </c>
      <c r="BB2207" s="1" t="s">
        <v>432</v>
      </c>
      <c r="BC2207" s="1" t="s">
        <v>433</v>
      </c>
      <c r="BD2207" s="1" t="s">
        <v>434</v>
      </c>
      <c r="BE2207" s="1" t="s">
        <v>12325</v>
      </c>
      <c r="BF2207" s="1" t="s">
        <v>525</v>
      </c>
    </row>
    <row r="2208" spans="1:58" x14ac:dyDescent="0.35">
      <c r="A2208" s="1">
        <v>3015459</v>
      </c>
      <c r="B2208" s="1" t="s">
        <v>58</v>
      </c>
      <c r="C2208" s="1">
        <v>40456691</v>
      </c>
      <c r="D2208" s="1">
        <v>338297345</v>
      </c>
      <c r="E2208" s="1" t="s">
        <v>59</v>
      </c>
      <c r="F2208" s="1" t="s">
        <v>60</v>
      </c>
      <c r="G2208" s="1" t="s">
        <v>12326</v>
      </c>
      <c r="H2208" s="1" t="s">
        <v>12327</v>
      </c>
      <c r="I2208" s="1">
        <v>772584304</v>
      </c>
      <c r="J2208" s="1" t="s">
        <v>1720</v>
      </c>
      <c r="K2208" s="1">
        <v>16</v>
      </c>
      <c r="L2208" s="1" t="s">
        <v>64</v>
      </c>
      <c r="M2208" s="1" t="s">
        <v>65</v>
      </c>
      <c r="N2208" s="2">
        <v>45720.508796296293</v>
      </c>
      <c r="O2208" s="1" t="s">
        <v>66</v>
      </c>
      <c r="Q2208" s="1" t="s">
        <v>67</v>
      </c>
      <c r="R2208" s="2">
        <v>45720.683379629627</v>
      </c>
      <c r="S2208" s="1" t="s">
        <v>11188</v>
      </c>
      <c r="T2208" s="1" t="s">
        <v>100</v>
      </c>
      <c r="U2208" s="1" t="s">
        <v>70</v>
      </c>
      <c r="V2208" s="1" t="s">
        <v>12328</v>
      </c>
      <c r="W2208" s="1" t="s">
        <v>214</v>
      </c>
      <c r="X2208" s="1" t="s">
        <v>319</v>
      </c>
      <c r="Y2208" s="1" t="s">
        <v>10615</v>
      </c>
      <c r="Z2208" s="1" t="s">
        <v>321</v>
      </c>
      <c r="AA2208" s="1" t="s">
        <v>322</v>
      </c>
      <c r="AB2208" s="1" t="s">
        <v>322</v>
      </c>
      <c r="AE2208" s="2">
        <v>45720.683391203704</v>
      </c>
      <c r="AF2208" s="1" t="s">
        <v>77</v>
      </c>
      <c r="AH2208" s="1" t="s">
        <v>125</v>
      </c>
      <c r="AI2208" s="1" t="s">
        <v>79</v>
      </c>
      <c r="AJ2208" s="1" t="s">
        <v>283</v>
      </c>
      <c r="AK2208" s="1" t="s">
        <v>12329</v>
      </c>
      <c r="AL2208" s="1" t="s">
        <v>11188</v>
      </c>
      <c r="AM2208" s="2">
        <v>45720.683425925927</v>
      </c>
      <c r="AN2208" s="1" t="s">
        <v>12329</v>
      </c>
      <c r="AP2208" s="1">
        <v>5763384</v>
      </c>
      <c r="AQ2208" s="1" t="s">
        <v>83</v>
      </c>
      <c r="AR2208" s="2">
        <v>45721.599097222221</v>
      </c>
      <c r="AS2208" s="1" t="s">
        <v>84</v>
      </c>
      <c r="AT2208" s="2">
        <v>45722.333333333336</v>
      </c>
      <c r="AU2208" s="1" t="s">
        <v>85</v>
      </c>
      <c r="AV2208" s="1" t="s">
        <v>2194</v>
      </c>
      <c r="AW2208" s="1" t="s">
        <v>2195</v>
      </c>
      <c r="AX2208" s="1" t="s">
        <v>8117</v>
      </c>
      <c r="AZ2208" s="2">
        <v>45721.599097222221</v>
      </c>
      <c r="BB2208" s="1" t="s">
        <v>765</v>
      </c>
      <c r="BC2208" s="1" t="s">
        <v>766</v>
      </c>
      <c r="BD2208" s="1" t="s">
        <v>767</v>
      </c>
      <c r="BE2208" s="1" t="s">
        <v>12330</v>
      </c>
      <c r="BF2208" s="1" t="s">
        <v>325</v>
      </c>
    </row>
    <row r="2209" spans="1:58" x14ac:dyDescent="0.35">
      <c r="A2209" s="1">
        <v>3015460</v>
      </c>
      <c r="B2209" s="1" t="s">
        <v>223</v>
      </c>
      <c r="C2209" s="1">
        <v>39827151</v>
      </c>
      <c r="D2209" s="1">
        <v>339713346</v>
      </c>
      <c r="E2209" s="1" t="s">
        <v>59</v>
      </c>
      <c r="F2209" s="1" t="s">
        <v>60</v>
      </c>
      <c r="G2209" s="1" t="s">
        <v>10587</v>
      </c>
      <c r="H2209" s="1" t="s">
        <v>10588</v>
      </c>
      <c r="I2209" s="1">
        <v>772830531</v>
      </c>
      <c r="J2209" s="1" t="s">
        <v>848</v>
      </c>
      <c r="K2209" s="1">
        <v>20</v>
      </c>
      <c r="L2209" s="1" t="s">
        <v>294</v>
      </c>
      <c r="M2209" s="1" t="s">
        <v>295</v>
      </c>
      <c r="N2209" s="2">
        <v>44865.5</v>
      </c>
      <c r="O2209" s="1" t="s">
        <v>460</v>
      </c>
      <c r="Q2209" s="1" t="s">
        <v>67</v>
      </c>
      <c r="R2209" s="2">
        <v>45720.683761574073</v>
      </c>
      <c r="S2209" s="1" t="s">
        <v>2010</v>
      </c>
      <c r="T2209" s="1" t="s">
        <v>412</v>
      </c>
      <c r="U2209" s="1" t="s">
        <v>70</v>
      </c>
      <c r="V2209" s="1" t="s">
        <v>12331</v>
      </c>
      <c r="W2209" s="1" t="s">
        <v>298</v>
      </c>
      <c r="X2209" s="1" t="s">
        <v>298</v>
      </c>
      <c r="Y2209" s="1" t="s">
        <v>10590</v>
      </c>
      <c r="Z2209" s="1" t="s">
        <v>929</v>
      </c>
      <c r="AA2209" s="1" t="s">
        <v>2128</v>
      </c>
      <c r="AB2209" s="1" t="s">
        <v>124</v>
      </c>
      <c r="AE2209" s="2">
        <v>45720.68378472222</v>
      </c>
      <c r="AF2209" s="1" t="s">
        <v>77</v>
      </c>
      <c r="AH2209" s="1" t="s">
        <v>125</v>
      </c>
      <c r="AI2209" s="1" t="s">
        <v>464</v>
      </c>
      <c r="AJ2209" s="1" t="s">
        <v>465</v>
      </c>
      <c r="AK2209" s="1" t="s">
        <v>12331</v>
      </c>
      <c r="AL2209" s="1" t="s">
        <v>2010</v>
      </c>
      <c r="AM2209" s="2">
        <v>45720.683831018519</v>
      </c>
      <c r="AN2209" s="1" t="s">
        <v>12331</v>
      </c>
      <c r="AP2209" s="1">
        <v>5763385</v>
      </c>
      <c r="AQ2209" s="1" t="s">
        <v>83</v>
      </c>
      <c r="AR2209" s="2">
        <v>45721.492106481484</v>
      </c>
      <c r="AS2209" s="1" t="s">
        <v>84</v>
      </c>
      <c r="AT2209" s="2">
        <v>45722.319444444445</v>
      </c>
      <c r="AU2209" s="1" t="s">
        <v>85</v>
      </c>
      <c r="AV2209" s="1" t="s">
        <v>4129</v>
      </c>
      <c r="AW2209" s="1" t="s">
        <v>4130</v>
      </c>
      <c r="AX2209" s="1" t="s">
        <v>4131</v>
      </c>
      <c r="AZ2209" s="2">
        <v>45721.492106481484</v>
      </c>
      <c r="BB2209" s="1" t="s">
        <v>871</v>
      </c>
      <c r="BC2209" s="1" t="s">
        <v>872</v>
      </c>
      <c r="BD2209" s="1" t="s">
        <v>873</v>
      </c>
      <c r="BE2209" s="1" t="s">
        <v>12332</v>
      </c>
      <c r="BF2209" s="1" t="s">
        <v>3150</v>
      </c>
    </row>
    <row r="2210" spans="1:58" x14ac:dyDescent="0.35">
      <c r="A2210" s="1">
        <v>3015461</v>
      </c>
      <c r="B2210" s="1" t="s">
        <v>58</v>
      </c>
      <c r="C2210" s="1">
        <v>212591</v>
      </c>
      <c r="D2210" s="1">
        <v>338228232</v>
      </c>
      <c r="E2210" s="1" t="s">
        <v>59</v>
      </c>
      <c r="F2210" s="1" t="s">
        <v>60</v>
      </c>
      <c r="G2210" s="1" t="s">
        <v>258</v>
      </c>
      <c r="H2210" s="1" t="s">
        <v>681</v>
      </c>
      <c r="I2210" s="1">
        <v>775744565</v>
      </c>
      <c r="J2210" s="1" t="s">
        <v>5475</v>
      </c>
      <c r="K2210" s="1">
        <v>12</v>
      </c>
      <c r="L2210" s="1" t="s">
        <v>244</v>
      </c>
      <c r="M2210" s="1" t="s">
        <v>65</v>
      </c>
      <c r="N2210" s="2">
        <v>44208.541678240741</v>
      </c>
      <c r="O2210" s="1" t="s">
        <v>353</v>
      </c>
      <c r="Q2210" s="1" t="s">
        <v>67</v>
      </c>
      <c r="R2210" s="2">
        <v>45720.684201388889</v>
      </c>
      <c r="S2210" s="1" t="s">
        <v>8630</v>
      </c>
      <c r="T2210" s="1" t="s">
        <v>69</v>
      </c>
      <c r="U2210" s="1" t="s">
        <v>70</v>
      </c>
      <c r="V2210" s="1" t="s">
        <v>12333</v>
      </c>
      <c r="Y2210" s="1" t="s">
        <v>247</v>
      </c>
      <c r="Z2210" s="1" t="s">
        <v>2336</v>
      </c>
      <c r="AA2210" s="1" t="s">
        <v>12334</v>
      </c>
      <c r="AB2210" s="1" t="s">
        <v>12334</v>
      </c>
      <c r="AC2210" s="1" t="s">
        <v>12335</v>
      </c>
      <c r="AE2210" s="2">
        <v>45720.684282407405</v>
      </c>
      <c r="AF2210" s="1" t="s">
        <v>77</v>
      </c>
      <c r="AH2210" s="1" t="s">
        <v>125</v>
      </c>
      <c r="AI2210" s="1" t="s">
        <v>79</v>
      </c>
      <c r="AJ2210" s="1" t="s">
        <v>378</v>
      </c>
      <c r="AK2210" s="1" t="s">
        <v>12336</v>
      </c>
      <c r="AL2210" s="1" t="s">
        <v>8630</v>
      </c>
      <c r="AM2210" s="2">
        <v>45720.68440972222</v>
      </c>
      <c r="AN2210" s="1" t="s">
        <v>12336</v>
      </c>
      <c r="AP2210" s="1">
        <v>5763391</v>
      </c>
      <c r="AQ2210" s="1" t="s">
        <v>83</v>
      </c>
      <c r="AR2210" s="2">
        <v>45721.48400462963</v>
      </c>
      <c r="AS2210" s="1" t="s">
        <v>84</v>
      </c>
      <c r="AT2210" s="2">
        <v>45722.333333333336</v>
      </c>
      <c r="AU2210" s="1" t="s">
        <v>85</v>
      </c>
      <c r="AV2210" s="1" t="s">
        <v>1957</v>
      </c>
      <c r="AW2210" s="1" t="s">
        <v>1958</v>
      </c>
      <c r="AX2210" s="1" t="s">
        <v>2365</v>
      </c>
      <c r="AZ2210" s="2">
        <v>45721.48400462963</v>
      </c>
      <c r="BB2210" s="1" t="s">
        <v>1658</v>
      </c>
      <c r="BC2210" s="1" t="s">
        <v>1659</v>
      </c>
      <c r="BD2210" s="1" t="s">
        <v>1660</v>
      </c>
      <c r="BE2210" s="1" t="s">
        <v>1120</v>
      </c>
      <c r="BF2210" s="1" t="s">
        <v>137</v>
      </c>
    </row>
    <row r="2211" spans="1:58" x14ac:dyDescent="0.35">
      <c r="A2211" s="1">
        <v>3015462</v>
      </c>
      <c r="B2211" s="1" t="s">
        <v>58</v>
      </c>
      <c r="C2211" s="1">
        <v>31453341</v>
      </c>
      <c r="D2211" s="1">
        <v>338404422</v>
      </c>
      <c r="E2211" s="1" t="s">
        <v>59</v>
      </c>
      <c r="F2211" s="1" t="s">
        <v>60</v>
      </c>
      <c r="G2211" s="1" t="s">
        <v>555</v>
      </c>
      <c r="H2211" s="1" t="s">
        <v>3415</v>
      </c>
      <c r="I2211" s="1">
        <v>776454540</v>
      </c>
      <c r="J2211" s="1" t="s">
        <v>3009</v>
      </c>
      <c r="K2211" s="1">
        <v>12</v>
      </c>
      <c r="L2211" s="1" t="s">
        <v>64</v>
      </c>
      <c r="M2211" s="1" t="s">
        <v>65</v>
      </c>
      <c r="N2211" s="2">
        <v>45203.729166666664</v>
      </c>
      <c r="O2211" s="1" t="s">
        <v>353</v>
      </c>
      <c r="Q2211" s="1" t="s">
        <v>67</v>
      </c>
      <c r="R2211" s="2">
        <v>45720.684432870374</v>
      </c>
      <c r="S2211" s="1" t="s">
        <v>7626</v>
      </c>
      <c r="T2211" s="1" t="s">
        <v>69</v>
      </c>
      <c r="U2211" s="1" t="s">
        <v>723</v>
      </c>
      <c r="V2211" s="1" t="s">
        <v>12337</v>
      </c>
      <c r="W2211" s="1" t="s">
        <v>72</v>
      </c>
      <c r="X2211" s="1" t="s">
        <v>73</v>
      </c>
      <c r="Y2211" s="1" t="s">
        <v>6756</v>
      </c>
      <c r="Z2211" s="1" t="s">
        <v>4143</v>
      </c>
      <c r="AA2211" s="1" t="s">
        <v>5301</v>
      </c>
      <c r="AB2211" s="1" t="s">
        <v>5301</v>
      </c>
      <c r="AC2211" s="1">
        <v>1100</v>
      </c>
      <c r="AE2211" s="2">
        <v>45720.684432870374</v>
      </c>
      <c r="AF2211" s="1" t="s">
        <v>77</v>
      </c>
      <c r="AH2211" s="1" t="s">
        <v>125</v>
      </c>
      <c r="AI2211" s="1" t="s">
        <v>79</v>
      </c>
      <c r="AJ2211" s="1" t="s">
        <v>454</v>
      </c>
      <c r="AK2211" s="1" t="s">
        <v>12337</v>
      </c>
      <c r="AL2211" s="1" t="s">
        <v>7626</v>
      </c>
      <c r="AM2211" s="2">
        <v>45720.684479166666</v>
      </c>
      <c r="AN2211" s="1" t="s">
        <v>12337</v>
      </c>
      <c r="AP2211" s="1">
        <v>5763392</v>
      </c>
      <c r="AQ2211" s="1" t="s">
        <v>83</v>
      </c>
      <c r="AR2211" s="2">
        <v>45721.476979166669</v>
      </c>
      <c r="AS2211" s="1" t="s">
        <v>84</v>
      </c>
      <c r="AT2211" s="2">
        <v>45722.340277777781</v>
      </c>
      <c r="AU2211" s="1" t="s">
        <v>85</v>
      </c>
      <c r="AV2211" s="1" t="s">
        <v>2382</v>
      </c>
      <c r="AW2211" s="1" t="s">
        <v>2383</v>
      </c>
      <c r="AX2211" s="1" t="s">
        <v>2384</v>
      </c>
      <c r="AZ2211" s="2">
        <v>45721.476979166669</v>
      </c>
      <c r="BB2211" s="1" t="s">
        <v>192</v>
      </c>
      <c r="BC2211" s="1" t="s">
        <v>193</v>
      </c>
      <c r="BD2211" s="1" t="s">
        <v>194</v>
      </c>
      <c r="BE2211" s="1" t="s">
        <v>12338</v>
      </c>
      <c r="BF2211" s="1" t="s">
        <v>1612</v>
      </c>
    </row>
    <row r="2212" spans="1:58" x14ac:dyDescent="0.35">
      <c r="A2212" s="1">
        <v>3015463</v>
      </c>
      <c r="B2212" s="1" t="s">
        <v>58</v>
      </c>
      <c r="C2212" s="1">
        <v>31776881</v>
      </c>
      <c r="D2212" s="1">
        <v>338779459</v>
      </c>
      <c r="E2212" s="1" t="s">
        <v>59</v>
      </c>
      <c r="F2212" s="1" t="s">
        <v>60</v>
      </c>
      <c r="G2212" s="1" t="s">
        <v>117</v>
      </c>
      <c r="H2212" s="1" t="s">
        <v>10992</v>
      </c>
      <c r="I2212" s="1">
        <v>338779459</v>
      </c>
      <c r="J2212" s="1" t="s">
        <v>576</v>
      </c>
      <c r="K2212" s="1">
        <v>13</v>
      </c>
      <c r="L2212" s="1" t="s">
        <v>64</v>
      </c>
      <c r="M2212" s="1" t="s">
        <v>65</v>
      </c>
      <c r="N2212" s="2">
        <v>44805</v>
      </c>
      <c r="O2212" s="1" t="s">
        <v>353</v>
      </c>
      <c r="Q2212" s="1" t="s">
        <v>67</v>
      </c>
      <c r="R2212" s="2">
        <v>45720.684629629628</v>
      </c>
      <c r="S2212" s="1" t="s">
        <v>11336</v>
      </c>
      <c r="T2212" s="1" t="s">
        <v>69</v>
      </c>
      <c r="U2212" s="1" t="s">
        <v>70</v>
      </c>
      <c r="V2212" s="1" t="s">
        <v>12339</v>
      </c>
      <c r="W2212" s="1" t="s">
        <v>162</v>
      </c>
      <c r="X2212" s="1" t="s">
        <v>163</v>
      </c>
      <c r="Y2212" s="1" t="s">
        <v>2860</v>
      </c>
      <c r="Z2212" s="1" t="s">
        <v>165</v>
      </c>
      <c r="AA2212" s="1" t="s">
        <v>12340</v>
      </c>
      <c r="AB2212" s="1" t="s">
        <v>12340</v>
      </c>
      <c r="AC2212" s="1" t="s">
        <v>12341</v>
      </c>
      <c r="AE2212" s="2">
        <v>45721.725902777776</v>
      </c>
      <c r="AF2212" s="1" t="s">
        <v>77</v>
      </c>
      <c r="AH2212" s="1" t="s">
        <v>125</v>
      </c>
      <c r="AI2212" s="1" t="s">
        <v>1000</v>
      </c>
      <c r="AJ2212" s="1" t="s">
        <v>80</v>
      </c>
      <c r="AL2212" s="1" t="s">
        <v>176</v>
      </c>
      <c r="AM2212" s="2">
        <v>45721.727210648147</v>
      </c>
      <c r="AN2212" s="1" t="s">
        <v>12342</v>
      </c>
      <c r="AO2212" s="1" t="s">
        <v>176</v>
      </c>
      <c r="AP2212" s="1">
        <v>5768727</v>
      </c>
      <c r="AQ2212" s="1" t="s">
        <v>83</v>
      </c>
      <c r="AR2212" s="2">
        <v>45722.460682870369</v>
      </c>
      <c r="AS2212" s="1" t="s">
        <v>84</v>
      </c>
      <c r="AT2212" s="2">
        <v>45721.5625</v>
      </c>
      <c r="AU2212" s="1" t="s">
        <v>573</v>
      </c>
      <c r="AV2212" s="1" t="s">
        <v>270</v>
      </c>
      <c r="AW2212" s="1" t="s">
        <v>271</v>
      </c>
      <c r="AX2212" s="1" t="s">
        <v>272</v>
      </c>
      <c r="AZ2212" s="2">
        <v>45722.460682870369</v>
      </c>
      <c r="BB2212" s="1" t="s">
        <v>111</v>
      </c>
      <c r="BC2212" s="1" t="s">
        <v>112</v>
      </c>
      <c r="BD2212" s="1" t="s">
        <v>113</v>
      </c>
      <c r="BE2212" s="1" t="s">
        <v>12343</v>
      </c>
      <c r="BF2212" s="1" t="s">
        <v>176</v>
      </c>
    </row>
    <row r="2213" spans="1:58" x14ac:dyDescent="0.35">
      <c r="A2213" s="1">
        <v>3015464</v>
      </c>
      <c r="B2213" s="1" t="s">
        <v>223</v>
      </c>
      <c r="C2213" s="1">
        <v>45259831</v>
      </c>
      <c r="D2213" s="1">
        <v>339708794</v>
      </c>
      <c r="E2213" s="1" t="s">
        <v>59</v>
      </c>
      <c r="F2213" s="1" t="s">
        <v>60</v>
      </c>
      <c r="G2213" s="1" t="s">
        <v>706</v>
      </c>
      <c r="H2213" s="1" t="s">
        <v>1486</v>
      </c>
      <c r="I2213" s="1">
        <v>775915033</v>
      </c>
      <c r="J2213" s="1" t="s">
        <v>4553</v>
      </c>
      <c r="K2213" s="1">
        <v>14</v>
      </c>
      <c r="L2213" s="1" t="s">
        <v>64</v>
      </c>
      <c r="M2213" s="1" t="s">
        <v>65</v>
      </c>
      <c r="N2213" s="2">
        <v>45717.666666666664</v>
      </c>
      <c r="O2213" s="1" t="s">
        <v>98</v>
      </c>
      <c r="Q2213" s="1" t="s">
        <v>67</v>
      </c>
      <c r="R2213" s="2">
        <v>45720.686006944445</v>
      </c>
      <c r="S2213" s="1" t="s">
        <v>1172</v>
      </c>
      <c r="T2213" s="1" t="s">
        <v>100</v>
      </c>
      <c r="U2213" s="1" t="s">
        <v>70</v>
      </c>
      <c r="V2213" s="1" t="s">
        <v>12344</v>
      </c>
      <c r="W2213" s="1" t="s">
        <v>298</v>
      </c>
      <c r="X2213" s="1" t="s">
        <v>427</v>
      </c>
      <c r="Y2213" s="1" t="s">
        <v>2483</v>
      </c>
      <c r="Z2213" s="1" t="s">
        <v>1525</v>
      </c>
      <c r="AA2213" s="1" t="s">
        <v>12345</v>
      </c>
      <c r="AB2213" s="1" t="s">
        <v>124</v>
      </c>
      <c r="AE2213" s="2">
        <v>45722.153599537036</v>
      </c>
      <c r="AF2213" s="1" t="s">
        <v>77</v>
      </c>
      <c r="AH2213" s="1" t="s">
        <v>125</v>
      </c>
      <c r="AI2213" s="1" t="s">
        <v>106</v>
      </c>
      <c r="AJ2213" s="1" t="s">
        <v>303</v>
      </c>
      <c r="AK2213" s="1" t="s">
        <v>12346</v>
      </c>
      <c r="AL2213" s="1" t="s">
        <v>1319</v>
      </c>
      <c r="AM2213" s="2">
        <v>45722.153692129628</v>
      </c>
      <c r="AN2213" s="1" t="s">
        <v>12346</v>
      </c>
      <c r="AO2213" s="1" t="s">
        <v>1319</v>
      </c>
      <c r="AP2213" s="1">
        <v>5770439</v>
      </c>
      <c r="AQ2213" s="1" t="s">
        <v>83</v>
      </c>
      <c r="AR2213" s="2">
        <v>45722.516458333332</v>
      </c>
      <c r="AS2213" s="1" t="s">
        <v>84</v>
      </c>
      <c r="AT2213" s="2">
        <v>45722.333333333336</v>
      </c>
      <c r="AU2213" s="1" t="s">
        <v>85</v>
      </c>
      <c r="AV2213" s="1" t="s">
        <v>306</v>
      </c>
      <c r="AW2213" s="1" t="s">
        <v>307</v>
      </c>
      <c r="AX2213" s="1" t="s">
        <v>308</v>
      </c>
      <c r="AZ2213" s="2">
        <v>45722.516458333332</v>
      </c>
      <c r="BB2213" s="1" t="s">
        <v>9079</v>
      </c>
      <c r="BC2213" s="1" t="s">
        <v>1344</v>
      </c>
      <c r="BD2213" s="1" t="s">
        <v>9080</v>
      </c>
      <c r="BE2213" s="1" t="s">
        <v>12347</v>
      </c>
      <c r="BF2213" s="1" t="s">
        <v>1319</v>
      </c>
    </row>
    <row r="2214" spans="1:58" x14ac:dyDescent="0.35">
      <c r="A2214" s="1">
        <v>3015465</v>
      </c>
      <c r="B2214" s="1" t="s">
        <v>327</v>
      </c>
      <c r="C2214" s="1">
        <v>33453391</v>
      </c>
      <c r="D2214" s="1">
        <v>339541699</v>
      </c>
      <c r="E2214" s="1" t="s">
        <v>59</v>
      </c>
      <c r="F2214" s="1" t="s">
        <v>60</v>
      </c>
      <c r="G2214" s="1" t="s">
        <v>1335</v>
      </c>
      <c r="H2214" s="1" t="s">
        <v>12348</v>
      </c>
      <c r="I2214" s="1">
        <v>776309385</v>
      </c>
      <c r="J2214" s="1" t="s">
        <v>2567</v>
      </c>
      <c r="K2214" s="1">
        <v>14</v>
      </c>
      <c r="L2214" s="1" t="s">
        <v>64</v>
      </c>
      <c r="M2214" s="1" t="s">
        <v>65</v>
      </c>
      <c r="N2214" s="2">
        <v>43166.664131944446</v>
      </c>
      <c r="O2214" s="1" t="s">
        <v>331</v>
      </c>
      <c r="Q2214" s="1" t="s">
        <v>67</v>
      </c>
      <c r="R2214" s="2">
        <v>45720.686273148145</v>
      </c>
      <c r="S2214" s="1" t="s">
        <v>8845</v>
      </c>
      <c r="T2214" s="1" t="s">
        <v>69</v>
      </c>
      <c r="U2214" s="1" t="s">
        <v>385</v>
      </c>
      <c r="V2214" s="1" t="s">
        <v>12349</v>
      </c>
      <c r="W2214" s="1" t="s">
        <v>263</v>
      </c>
      <c r="X2214" s="1" t="s">
        <v>263</v>
      </c>
      <c r="Y2214" s="1" t="s">
        <v>1764</v>
      </c>
      <c r="Z2214" s="1" t="s">
        <v>852</v>
      </c>
      <c r="AA2214" s="1" t="s">
        <v>1765</v>
      </c>
      <c r="AB2214" s="1" t="s">
        <v>1765</v>
      </c>
      <c r="AE2214" s="2">
        <v>45720.686284722222</v>
      </c>
      <c r="AF2214" s="1" t="s">
        <v>77</v>
      </c>
      <c r="AH2214" s="1" t="s">
        <v>125</v>
      </c>
      <c r="AI2214" s="1" t="s">
        <v>106</v>
      </c>
      <c r="AJ2214" s="1" t="s">
        <v>283</v>
      </c>
      <c r="AK2214" s="1" t="s">
        <v>12350</v>
      </c>
      <c r="AL2214" s="1" t="s">
        <v>8845</v>
      </c>
      <c r="AM2214" s="2">
        <v>45720.686342592591</v>
      </c>
      <c r="AN2214" s="1" t="s">
        <v>12350</v>
      </c>
      <c r="AP2214" s="1">
        <v>5763406</v>
      </c>
      <c r="AQ2214" s="1" t="s">
        <v>83</v>
      </c>
      <c r="AR2214" s="2">
        <v>45721.509131944447</v>
      </c>
      <c r="AS2214" s="1" t="s">
        <v>84</v>
      </c>
      <c r="AT2214" s="2">
        <v>45722.371527777781</v>
      </c>
      <c r="AU2214" s="1" t="s">
        <v>85</v>
      </c>
      <c r="AV2214" s="1" t="s">
        <v>108</v>
      </c>
      <c r="AW2214" s="1" t="s">
        <v>109</v>
      </c>
      <c r="AX2214" s="1" t="s">
        <v>110</v>
      </c>
      <c r="AZ2214" s="2">
        <v>45721.509131944447</v>
      </c>
      <c r="BB2214" s="1" t="s">
        <v>703</v>
      </c>
      <c r="BC2214" s="1" t="s">
        <v>677</v>
      </c>
      <c r="BD2214" s="1" t="s">
        <v>704</v>
      </c>
      <c r="BE2214" s="1" t="s">
        <v>12351</v>
      </c>
      <c r="BF2214" s="1" t="s">
        <v>115</v>
      </c>
    </row>
    <row r="2215" spans="1:58" x14ac:dyDescent="0.35">
      <c r="A2215" s="1">
        <v>3015466</v>
      </c>
      <c r="B2215" s="1" t="s">
        <v>327</v>
      </c>
      <c r="C2215" s="1">
        <v>1081</v>
      </c>
      <c r="D2215" s="1">
        <v>339611963</v>
      </c>
      <c r="E2215" s="1" t="s">
        <v>59</v>
      </c>
      <c r="F2215" s="1" t="s">
        <v>60</v>
      </c>
      <c r="G2215" s="1" t="s">
        <v>10310</v>
      </c>
      <c r="H2215" s="1" t="s">
        <v>10311</v>
      </c>
      <c r="I2215" s="1">
        <v>776327480</v>
      </c>
      <c r="J2215" s="1" t="s">
        <v>9716</v>
      </c>
      <c r="K2215" s="1">
        <v>20</v>
      </c>
      <c r="L2215" s="1" t="s">
        <v>4934</v>
      </c>
      <c r="M2215" s="1" t="s">
        <v>4935</v>
      </c>
      <c r="N2215" s="2">
        <v>40665.390289351853</v>
      </c>
      <c r="O2215" s="1" t="s">
        <v>5100</v>
      </c>
      <c r="Q2215" s="1" t="s">
        <v>67</v>
      </c>
      <c r="R2215" s="2">
        <v>45720.687592592592</v>
      </c>
      <c r="S2215" s="1" t="s">
        <v>4842</v>
      </c>
      <c r="T2215" s="1" t="s">
        <v>412</v>
      </c>
      <c r="U2215" s="1" t="s">
        <v>70</v>
      </c>
      <c r="V2215" s="1" t="s">
        <v>12352</v>
      </c>
      <c r="W2215" s="1" t="s">
        <v>892</v>
      </c>
      <c r="X2215" s="1" t="s">
        <v>892</v>
      </c>
      <c r="Y2215" s="1" t="s">
        <v>8784</v>
      </c>
      <c r="Z2215" s="1" t="s">
        <v>894</v>
      </c>
      <c r="AA2215" s="1" t="s">
        <v>12353</v>
      </c>
      <c r="AB2215" s="1" t="s">
        <v>12354</v>
      </c>
      <c r="AE2215" s="2">
        <v>45720.687604166669</v>
      </c>
      <c r="AF2215" s="1" t="s">
        <v>1035</v>
      </c>
      <c r="AH2215" s="1" t="s">
        <v>125</v>
      </c>
      <c r="AI2215" s="1" t="s">
        <v>106</v>
      </c>
      <c r="AJ2215" s="1" t="s">
        <v>107</v>
      </c>
      <c r="AK2215" s="1" t="s">
        <v>12355</v>
      </c>
      <c r="AL2215" s="1" t="s">
        <v>4842</v>
      </c>
      <c r="AM2215" s="2">
        <v>45720.687638888892</v>
      </c>
      <c r="AN2215" s="1" t="s">
        <v>12355</v>
      </c>
      <c r="AP2215" s="1">
        <v>5763422</v>
      </c>
      <c r="AQ2215" s="1" t="s">
        <v>83</v>
      </c>
      <c r="AR2215" s="2">
        <v>45721.495115740741</v>
      </c>
      <c r="AS2215" s="1" t="s">
        <v>84</v>
      </c>
      <c r="AT2215" s="2">
        <v>45722.333333333336</v>
      </c>
      <c r="AU2215" s="1" t="s">
        <v>85</v>
      </c>
      <c r="AV2215" s="1" t="s">
        <v>1446</v>
      </c>
      <c r="AW2215" s="1" t="s">
        <v>1447</v>
      </c>
      <c r="AX2215" s="1" t="s">
        <v>1642</v>
      </c>
      <c r="AZ2215" s="2">
        <v>45721.495115740741</v>
      </c>
      <c r="BB2215" s="1" t="s">
        <v>2486</v>
      </c>
      <c r="BC2215" s="1" t="s">
        <v>2487</v>
      </c>
      <c r="BD2215" s="1" t="s">
        <v>2488</v>
      </c>
      <c r="BE2215" s="1" t="s">
        <v>12356</v>
      </c>
      <c r="BF2215" s="1" t="s">
        <v>886</v>
      </c>
    </row>
    <row r="2216" spans="1:58" x14ac:dyDescent="0.35">
      <c r="A2216" s="1">
        <v>3015467</v>
      </c>
      <c r="B2216" s="1" t="s">
        <v>58</v>
      </c>
      <c r="C2216" s="1">
        <v>40772131</v>
      </c>
      <c r="D2216" s="1">
        <v>339574552</v>
      </c>
      <c r="E2216" s="1" t="s">
        <v>59</v>
      </c>
      <c r="F2216" s="1" t="s">
        <v>60</v>
      </c>
      <c r="G2216" s="1" t="s">
        <v>12357</v>
      </c>
      <c r="H2216" s="1" t="s">
        <v>12358</v>
      </c>
      <c r="I2216" s="1">
        <v>765493300</v>
      </c>
      <c r="J2216" s="1" t="s">
        <v>12359</v>
      </c>
      <c r="K2216" s="1">
        <v>14</v>
      </c>
      <c r="L2216" s="1" t="s">
        <v>64</v>
      </c>
      <c r="M2216" s="1" t="s">
        <v>65</v>
      </c>
      <c r="N2216" s="2">
        <v>45170</v>
      </c>
      <c r="O2216" s="1" t="s">
        <v>353</v>
      </c>
      <c r="Q2216" s="1" t="s">
        <v>67</v>
      </c>
      <c r="R2216" s="2">
        <v>45720.687650462962</v>
      </c>
      <c r="S2216" s="1" t="s">
        <v>1669</v>
      </c>
      <c r="T2216" s="1" t="s">
        <v>639</v>
      </c>
      <c r="U2216" s="1" t="s">
        <v>1208</v>
      </c>
      <c r="V2216" s="1" t="s">
        <v>12360</v>
      </c>
      <c r="Y2216" s="1" t="s">
        <v>11678</v>
      </c>
      <c r="Z2216" s="1" t="s">
        <v>4276</v>
      </c>
      <c r="AA2216" s="1" t="s">
        <v>12361</v>
      </c>
      <c r="AB2216" s="1" t="s">
        <v>124</v>
      </c>
      <c r="AE2216" s="2">
        <v>45720.689039351855</v>
      </c>
      <c r="AF2216" s="1" t="s">
        <v>77</v>
      </c>
      <c r="AH2216" s="1" t="s">
        <v>125</v>
      </c>
      <c r="AI2216" s="1" t="s">
        <v>79</v>
      </c>
      <c r="AJ2216" s="1" t="s">
        <v>283</v>
      </c>
      <c r="AK2216" s="1" t="s">
        <v>12362</v>
      </c>
      <c r="AL2216" s="1" t="s">
        <v>1669</v>
      </c>
      <c r="AM2216" s="2">
        <v>45720.689618055556</v>
      </c>
      <c r="AO2216" s="1" t="s">
        <v>1669</v>
      </c>
      <c r="AP2216" s="1">
        <v>5763440</v>
      </c>
      <c r="AQ2216" s="1" t="s">
        <v>83</v>
      </c>
      <c r="AR2216" s="2">
        <v>45721.611759259256</v>
      </c>
      <c r="AS2216" s="1" t="s">
        <v>84</v>
      </c>
      <c r="AT2216" s="2">
        <v>45720.333333333336</v>
      </c>
      <c r="AU2216" s="1" t="s">
        <v>573</v>
      </c>
      <c r="AV2216" s="1" t="s">
        <v>1328</v>
      </c>
      <c r="AW2216" s="1" t="s">
        <v>1329</v>
      </c>
      <c r="AX2216" s="1" t="s">
        <v>8178</v>
      </c>
      <c r="AZ2216" s="2">
        <v>45721.611759259256</v>
      </c>
      <c r="BB2216" s="1" t="s">
        <v>1129</v>
      </c>
      <c r="BC2216" s="1" t="s">
        <v>1130</v>
      </c>
      <c r="BD2216" s="1" t="s">
        <v>815</v>
      </c>
      <c r="BE2216" s="1" t="s">
        <v>12363</v>
      </c>
      <c r="BF2216" s="1" t="s">
        <v>914</v>
      </c>
    </row>
    <row r="2217" spans="1:58" x14ac:dyDescent="0.35">
      <c r="A2217" s="1">
        <v>3015468</v>
      </c>
      <c r="B2217" s="1" t="s">
        <v>58</v>
      </c>
      <c r="C2217" s="1">
        <v>39249571</v>
      </c>
      <c r="D2217" s="1">
        <v>339786756</v>
      </c>
      <c r="E2217" s="1" t="s">
        <v>59</v>
      </c>
      <c r="F2217" s="1" t="s">
        <v>60</v>
      </c>
      <c r="G2217" s="1" t="s">
        <v>12364</v>
      </c>
      <c r="H2217" s="1" t="s">
        <v>4773</v>
      </c>
      <c r="I2217" s="1">
        <v>786316409</v>
      </c>
      <c r="J2217" s="1" t="s">
        <v>12365</v>
      </c>
      <c r="K2217" s="1">
        <v>14</v>
      </c>
      <c r="L2217" s="1" t="s">
        <v>64</v>
      </c>
      <c r="M2217" s="1" t="s">
        <v>65</v>
      </c>
      <c r="N2217" s="2">
        <v>45063</v>
      </c>
      <c r="O2217" s="1" t="s">
        <v>353</v>
      </c>
      <c r="Q2217" s="1" t="s">
        <v>67</v>
      </c>
      <c r="R2217" s="2">
        <v>45720.69</v>
      </c>
      <c r="S2217" s="1" t="s">
        <v>1828</v>
      </c>
      <c r="T2217" s="1" t="s">
        <v>100</v>
      </c>
      <c r="U2217" s="1" t="s">
        <v>70</v>
      </c>
      <c r="V2217" s="1" t="s">
        <v>12366</v>
      </c>
      <c r="W2217" s="1" t="s">
        <v>298</v>
      </c>
      <c r="X2217" s="1" t="s">
        <v>427</v>
      </c>
      <c r="Y2217" s="1" t="s">
        <v>428</v>
      </c>
      <c r="Z2217" s="1" t="s">
        <v>231</v>
      </c>
      <c r="AA2217" s="1" t="s">
        <v>231</v>
      </c>
      <c r="AB2217" s="1" t="s">
        <v>12367</v>
      </c>
      <c r="AE2217" s="2">
        <v>45720.690011574072</v>
      </c>
      <c r="AF2217" s="1" t="s">
        <v>77</v>
      </c>
      <c r="AH2217" s="1" t="s">
        <v>125</v>
      </c>
      <c r="AI2217" s="1" t="s">
        <v>79</v>
      </c>
      <c r="AJ2217" s="1" t="s">
        <v>378</v>
      </c>
      <c r="AK2217" s="1" t="s">
        <v>12368</v>
      </c>
      <c r="AL2217" s="1" t="s">
        <v>1828</v>
      </c>
      <c r="AM2217" s="2">
        <v>45720.690057870372</v>
      </c>
      <c r="AN2217" s="1" t="s">
        <v>12368</v>
      </c>
      <c r="AP2217" s="1">
        <v>5763450</v>
      </c>
      <c r="AQ2217" s="1" t="s">
        <v>83</v>
      </c>
      <c r="AR2217" s="2">
        <v>45720.754791666666</v>
      </c>
      <c r="AS2217" s="1" t="s">
        <v>84</v>
      </c>
      <c r="AT2217" s="2">
        <v>45722.333333333336</v>
      </c>
      <c r="AU2217" s="1" t="s">
        <v>85</v>
      </c>
      <c r="AV2217" s="1" t="s">
        <v>233</v>
      </c>
      <c r="AW2217" s="1" t="s">
        <v>234</v>
      </c>
      <c r="AX2217" s="1" t="s">
        <v>675</v>
      </c>
      <c r="AZ2217" s="2">
        <v>45720.754791666666</v>
      </c>
      <c r="BB2217" s="1" t="s">
        <v>367</v>
      </c>
      <c r="BC2217" s="1" t="s">
        <v>368</v>
      </c>
      <c r="BD2217" s="1" t="s">
        <v>368</v>
      </c>
      <c r="BF2217" s="1" t="s">
        <v>1627</v>
      </c>
    </row>
    <row r="2218" spans="1:58" x14ac:dyDescent="0.35">
      <c r="A2218" s="1">
        <v>3015469</v>
      </c>
      <c r="B2218" s="1" t="s">
        <v>58</v>
      </c>
      <c r="C2218" s="1">
        <v>44611021</v>
      </c>
      <c r="D2218" s="1">
        <v>339049466</v>
      </c>
      <c r="E2218" s="1" t="s">
        <v>59</v>
      </c>
      <c r="F2218" s="1" t="s">
        <v>60</v>
      </c>
      <c r="G2218" s="1" t="s">
        <v>1347</v>
      </c>
      <c r="H2218" s="1" t="s">
        <v>12369</v>
      </c>
      <c r="I2218" s="1">
        <v>774809412</v>
      </c>
      <c r="J2218" s="1" t="s">
        <v>7308</v>
      </c>
      <c r="K2218" s="1">
        <v>16</v>
      </c>
      <c r="L2218" s="1" t="s">
        <v>64</v>
      </c>
      <c r="M2218" s="1" t="s">
        <v>65</v>
      </c>
      <c r="N2218" s="2">
        <v>45691.708333333336</v>
      </c>
      <c r="O2218" s="1" t="s">
        <v>66</v>
      </c>
      <c r="Q2218" s="1" t="s">
        <v>67</v>
      </c>
      <c r="R2218" s="2">
        <v>45720.690636574072</v>
      </c>
      <c r="S2218" s="1" t="s">
        <v>8597</v>
      </c>
      <c r="T2218" s="1" t="s">
        <v>1452</v>
      </c>
      <c r="U2218" s="1" t="s">
        <v>70</v>
      </c>
      <c r="V2218" s="1" t="s">
        <v>12370</v>
      </c>
      <c r="W2218" s="1" t="s">
        <v>578</v>
      </c>
      <c r="X2218" s="1" t="s">
        <v>578</v>
      </c>
      <c r="Y2218" s="1" t="s">
        <v>9902</v>
      </c>
      <c r="Z2218" s="1" t="s">
        <v>580</v>
      </c>
      <c r="AA2218" s="1" t="s">
        <v>11330</v>
      </c>
      <c r="AB2218" s="1" t="s">
        <v>124</v>
      </c>
      <c r="AE2218" s="2">
        <v>45720.690763888888</v>
      </c>
      <c r="AF2218" s="1" t="s">
        <v>77</v>
      </c>
      <c r="AH2218" s="1" t="s">
        <v>125</v>
      </c>
      <c r="AI2218" s="1" t="s">
        <v>79</v>
      </c>
      <c r="AJ2218" s="1" t="s">
        <v>378</v>
      </c>
      <c r="AL2218" s="1" t="s">
        <v>8597</v>
      </c>
      <c r="AM2218" s="2">
        <v>45720.690833333334</v>
      </c>
      <c r="AO2218" s="1" t="s">
        <v>8597</v>
      </c>
      <c r="AP2218" s="1">
        <v>5763451</v>
      </c>
      <c r="AQ2218" s="1" t="s">
        <v>83</v>
      </c>
      <c r="AR2218" s="2">
        <v>45721.911782407406</v>
      </c>
      <c r="AS2218" s="1" t="s">
        <v>84</v>
      </c>
      <c r="AT2218" s="2">
        <v>45720.333333333336</v>
      </c>
      <c r="AU2218" s="1" t="s">
        <v>573</v>
      </c>
      <c r="AV2218" s="1" t="s">
        <v>700</v>
      </c>
      <c r="AW2218" s="1" t="s">
        <v>701</v>
      </c>
      <c r="AX2218" s="1" t="s">
        <v>1848</v>
      </c>
      <c r="AZ2218" s="2">
        <v>45721.911782407406</v>
      </c>
      <c r="BB2218" s="1" t="s">
        <v>192</v>
      </c>
      <c r="BC2218" s="1" t="s">
        <v>193</v>
      </c>
      <c r="BD2218" s="1" t="s">
        <v>194</v>
      </c>
      <c r="BE2218" s="1" t="s">
        <v>3484</v>
      </c>
      <c r="BF2218" s="1" t="s">
        <v>137</v>
      </c>
    </row>
    <row r="2219" spans="1:58" x14ac:dyDescent="0.35">
      <c r="A2219" s="1">
        <v>3015470</v>
      </c>
      <c r="B2219" s="1" t="s">
        <v>223</v>
      </c>
      <c r="C2219" s="1">
        <v>39712131</v>
      </c>
      <c r="D2219" s="1">
        <v>338543348</v>
      </c>
      <c r="E2219" s="1" t="s">
        <v>59</v>
      </c>
      <c r="F2219" s="1" t="s">
        <v>60</v>
      </c>
      <c r="G2219" s="1" t="s">
        <v>2107</v>
      </c>
      <c r="H2219" s="1" t="s">
        <v>12371</v>
      </c>
      <c r="I2219" s="1">
        <v>779500257</v>
      </c>
      <c r="J2219" s="1" t="s">
        <v>12372</v>
      </c>
      <c r="K2219" s="1">
        <v>13</v>
      </c>
      <c r="L2219" s="1" t="s">
        <v>244</v>
      </c>
      <c r="M2219" s="1" t="s">
        <v>65</v>
      </c>
      <c r="N2219" s="2">
        <v>45481.483310185184</v>
      </c>
      <c r="O2219" s="1" t="s">
        <v>497</v>
      </c>
      <c r="Q2219" s="1" t="s">
        <v>67</v>
      </c>
      <c r="R2219" s="2">
        <v>45720.690810185188</v>
      </c>
      <c r="S2219" s="1" t="s">
        <v>1862</v>
      </c>
      <c r="T2219" s="1" t="s">
        <v>100</v>
      </c>
      <c r="U2219" s="1" t="s">
        <v>120</v>
      </c>
      <c r="V2219" s="1" t="s">
        <v>12373</v>
      </c>
      <c r="W2219" s="1" t="s">
        <v>334</v>
      </c>
      <c r="X2219" s="1" t="s">
        <v>1153</v>
      </c>
      <c r="Y2219" s="1" t="s">
        <v>12374</v>
      </c>
      <c r="Z2219" s="1" t="s">
        <v>2321</v>
      </c>
      <c r="AA2219" s="1" t="s">
        <v>3360</v>
      </c>
      <c r="AB2219" s="1" t="s">
        <v>3360</v>
      </c>
      <c r="AE2219" s="2">
        <v>45720.690821759257</v>
      </c>
      <c r="AF2219" s="1" t="s">
        <v>77</v>
      </c>
      <c r="AH2219" s="1" t="s">
        <v>78</v>
      </c>
      <c r="AI2219" s="1" t="s">
        <v>360</v>
      </c>
      <c r="AJ2219" s="1" t="s">
        <v>1326</v>
      </c>
      <c r="AK2219" s="1" t="s">
        <v>12375</v>
      </c>
      <c r="AL2219" s="1" t="s">
        <v>1862</v>
      </c>
      <c r="AM2219" s="2">
        <v>45720.690868055557</v>
      </c>
      <c r="AN2219" s="1" t="s">
        <v>12375</v>
      </c>
      <c r="AP2219" s="1">
        <v>5763452</v>
      </c>
      <c r="AQ2219" s="1" t="s">
        <v>83</v>
      </c>
      <c r="AR2219" s="2">
        <v>45721.565821759257</v>
      </c>
      <c r="AS2219" s="1" t="s">
        <v>84</v>
      </c>
      <c r="AT2219" s="2">
        <v>45722.333333333336</v>
      </c>
      <c r="AU2219" s="1" t="s">
        <v>85</v>
      </c>
      <c r="AV2219" s="1" t="s">
        <v>1214</v>
      </c>
      <c r="AW2219" s="1" t="s">
        <v>1215</v>
      </c>
      <c r="AX2219" s="1" t="s">
        <v>6251</v>
      </c>
      <c r="AZ2219" s="2">
        <v>45721.565821759257</v>
      </c>
      <c r="BB2219" s="1" t="s">
        <v>6841</v>
      </c>
      <c r="BC2219" s="1" t="s">
        <v>2458</v>
      </c>
      <c r="BD2219" s="1" t="s">
        <v>6842</v>
      </c>
      <c r="BE2219" s="1" t="s">
        <v>12376</v>
      </c>
      <c r="BF2219" s="1" t="s">
        <v>1142</v>
      </c>
    </row>
    <row r="2220" spans="1:58" x14ac:dyDescent="0.35">
      <c r="A2220" s="1">
        <v>3015471</v>
      </c>
      <c r="B2220" s="1" t="s">
        <v>58</v>
      </c>
      <c r="C2220" s="1">
        <v>41673931</v>
      </c>
      <c r="D2220" s="1">
        <v>339018941</v>
      </c>
      <c r="E2220" s="1" t="s">
        <v>59</v>
      </c>
      <c r="F2220" s="1" t="s">
        <v>60</v>
      </c>
      <c r="G2220" s="1" t="s">
        <v>876</v>
      </c>
      <c r="H2220" s="1" t="s">
        <v>12377</v>
      </c>
      <c r="I2220" s="1">
        <v>774126857</v>
      </c>
      <c r="J2220" s="1" t="s">
        <v>4562</v>
      </c>
      <c r="K2220" s="1">
        <v>14</v>
      </c>
      <c r="L2220" s="1" t="s">
        <v>64</v>
      </c>
      <c r="M2220" s="1" t="s">
        <v>65</v>
      </c>
      <c r="N2220" s="2">
        <v>45497.041666666664</v>
      </c>
      <c r="O2220" s="1" t="s">
        <v>66</v>
      </c>
      <c r="Q2220" s="1" t="s">
        <v>67</v>
      </c>
      <c r="R2220" s="2">
        <v>45720.690891203703</v>
      </c>
      <c r="S2220" s="1" t="s">
        <v>3154</v>
      </c>
      <c r="T2220" s="1" t="s">
        <v>783</v>
      </c>
      <c r="U2220" s="1" t="s">
        <v>70</v>
      </c>
      <c r="V2220" s="1" t="s">
        <v>12378</v>
      </c>
      <c r="W2220" s="1" t="s">
        <v>263</v>
      </c>
      <c r="X2220" s="1" t="s">
        <v>840</v>
      </c>
      <c r="Y2220" s="1" t="s">
        <v>1559</v>
      </c>
      <c r="Z2220" s="1" t="s">
        <v>841</v>
      </c>
      <c r="AA2220" s="1" t="s">
        <v>2971</v>
      </c>
      <c r="AB2220" s="1" t="s">
        <v>124</v>
      </c>
      <c r="AE2220" s="2">
        <v>45720.691018518519</v>
      </c>
      <c r="AF2220" s="1" t="s">
        <v>77</v>
      </c>
      <c r="AH2220" s="1" t="s">
        <v>125</v>
      </c>
      <c r="AI2220" s="1" t="s">
        <v>79</v>
      </c>
      <c r="AJ2220" s="1" t="s">
        <v>378</v>
      </c>
      <c r="AL2220" s="1" t="s">
        <v>3154</v>
      </c>
      <c r="AM2220" s="2">
        <v>45720.691041666665</v>
      </c>
      <c r="AO2220" s="1" t="s">
        <v>3154</v>
      </c>
      <c r="AP2220" s="1">
        <v>5763454</v>
      </c>
      <c r="AQ2220" s="1" t="s">
        <v>83</v>
      </c>
      <c r="AR2220" s="2">
        <v>45721.448634259257</v>
      </c>
      <c r="AS2220" s="1" t="s">
        <v>84</v>
      </c>
      <c r="AT2220" s="2">
        <v>45720.5625</v>
      </c>
      <c r="AU2220" s="1" t="s">
        <v>573</v>
      </c>
      <c r="AV2220" s="1" t="s">
        <v>1328</v>
      </c>
      <c r="AW2220" s="1" t="s">
        <v>1329</v>
      </c>
      <c r="AX2220" s="1" t="s">
        <v>4972</v>
      </c>
      <c r="AZ2220" s="2">
        <v>45721.448634259257</v>
      </c>
      <c r="BB2220" s="1" t="s">
        <v>537</v>
      </c>
      <c r="BC2220" s="1" t="s">
        <v>538</v>
      </c>
      <c r="BD2220" s="1" t="s">
        <v>91</v>
      </c>
      <c r="BE2220" s="1" t="s">
        <v>8202</v>
      </c>
      <c r="BF2220" s="1" t="s">
        <v>914</v>
      </c>
    </row>
    <row r="2221" spans="1:58" x14ac:dyDescent="0.35">
      <c r="A2221" s="1">
        <v>3015472</v>
      </c>
      <c r="B2221" s="1" t="s">
        <v>58</v>
      </c>
      <c r="C2221" s="1">
        <v>36199141</v>
      </c>
      <c r="D2221" s="1">
        <v>338641280</v>
      </c>
      <c r="E2221" s="1" t="s">
        <v>59</v>
      </c>
      <c r="F2221" s="1" t="s">
        <v>60</v>
      </c>
      <c r="G2221" s="1" t="s">
        <v>95</v>
      </c>
      <c r="H2221" s="1" t="s">
        <v>12379</v>
      </c>
      <c r="I2221" s="1">
        <v>774979671</v>
      </c>
      <c r="J2221" s="1" t="s">
        <v>12380</v>
      </c>
      <c r="K2221" s="1">
        <v>12</v>
      </c>
      <c r="L2221" s="1" t="s">
        <v>64</v>
      </c>
      <c r="M2221" s="1" t="s">
        <v>65</v>
      </c>
      <c r="N2221" s="2">
        <v>44805</v>
      </c>
      <c r="O2221" s="1" t="s">
        <v>353</v>
      </c>
      <c r="Q2221" s="1" t="s">
        <v>67</v>
      </c>
      <c r="R2221" s="2">
        <v>45720.692013888889</v>
      </c>
      <c r="S2221" s="1" t="s">
        <v>5283</v>
      </c>
      <c r="T2221" s="1" t="s">
        <v>100</v>
      </c>
      <c r="U2221" s="1" t="s">
        <v>70</v>
      </c>
      <c r="V2221" s="1" t="s">
        <v>12381</v>
      </c>
      <c r="Y2221" s="1" t="s">
        <v>5252</v>
      </c>
      <c r="Z2221" s="1" t="s">
        <v>75</v>
      </c>
      <c r="AA2221" s="1" t="s">
        <v>7726</v>
      </c>
      <c r="AB2221" s="1" t="s">
        <v>7726</v>
      </c>
      <c r="AE2221" s="2">
        <v>45720.692025462966</v>
      </c>
      <c r="AF2221" s="1" t="s">
        <v>77</v>
      </c>
      <c r="AH2221" s="1" t="s">
        <v>125</v>
      </c>
      <c r="AI2221" s="1" t="s">
        <v>79</v>
      </c>
      <c r="AJ2221" s="1" t="s">
        <v>378</v>
      </c>
      <c r="AK2221" s="1" t="s">
        <v>6491</v>
      </c>
      <c r="AL2221" s="1" t="s">
        <v>5283</v>
      </c>
      <c r="AM2221" s="2">
        <v>45720.692060185182</v>
      </c>
      <c r="AN2221" s="1" t="s">
        <v>6491</v>
      </c>
      <c r="AP2221" s="1">
        <v>5763463</v>
      </c>
      <c r="AQ2221" s="1" t="s">
        <v>83</v>
      </c>
      <c r="AR2221" s="2">
        <v>45721.703750000001</v>
      </c>
      <c r="AS2221" s="1" t="s">
        <v>84</v>
      </c>
      <c r="AT2221" s="2">
        <v>45722.350694444445</v>
      </c>
      <c r="AU2221" s="1" t="s">
        <v>85</v>
      </c>
      <c r="AV2221" s="1" t="s">
        <v>2382</v>
      </c>
      <c r="AW2221" s="1" t="s">
        <v>2383</v>
      </c>
      <c r="AX2221" s="1" t="s">
        <v>2384</v>
      </c>
      <c r="AZ2221" s="2">
        <v>45721.703750000001</v>
      </c>
      <c r="BB2221" s="1" t="s">
        <v>89</v>
      </c>
      <c r="BC2221" s="1" t="s">
        <v>90</v>
      </c>
      <c r="BD2221" s="1" t="s">
        <v>91</v>
      </c>
      <c r="BE2221" s="1" t="s">
        <v>12382</v>
      </c>
      <c r="BF2221" s="1" t="s">
        <v>3123</v>
      </c>
    </row>
    <row r="2222" spans="1:58" x14ac:dyDescent="0.35">
      <c r="A2222" s="1">
        <v>3015473</v>
      </c>
      <c r="B2222" s="1" t="s">
        <v>58</v>
      </c>
      <c r="C2222" s="1">
        <v>487001</v>
      </c>
      <c r="D2222" s="1">
        <v>338604857</v>
      </c>
      <c r="E2222" s="1" t="s">
        <v>59</v>
      </c>
      <c r="F2222" s="1" t="s">
        <v>60</v>
      </c>
      <c r="G2222" s="1" t="s">
        <v>3797</v>
      </c>
      <c r="H2222" s="1" t="s">
        <v>12383</v>
      </c>
      <c r="I2222" s="1">
        <v>777731719</v>
      </c>
      <c r="J2222" s="1" t="s">
        <v>12384</v>
      </c>
      <c r="K2222" s="1">
        <v>12</v>
      </c>
      <c r="L2222" s="1" t="s">
        <v>244</v>
      </c>
      <c r="M2222" s="1" t="s">
        <v>65</v>
      </c>
      <c r="N2222" s="2">
        <v>43709</v>
      </c>
      <c r="O2222" s="1" t="s">
        <v>616</v>
      </c>
      <c r="Q2222" s="1" t="s">
        <v>67</v>
      </c>
      <c r="R2222" s="2">
        <v>45720.692523148151</v>
      </c>
      <c r="S2222" s="1" t="s">
        <v>772</v>
      </c>
      <c r="T2222" s="1" t="s">
        <v>69</v>
      </c>
      <c r="U2222" s="1" t="s">
        <v>863</v>
      </c>
      <c r="V2222" s="1" t="s">
        <v>12385</v>
      </c>
      <c r="W2222" s="1" t="s">
        <v>72</v>
      </c>
      <c r="X2222" s="1" t="s">
        <v>356</v>
      </c>
      <c r="Y2222" s="1" t="s">
        <v>12386</v>
      </c>
      <c r="Z2222" s="1" t="s">
        <v>75</v>
      </c>
      <c r="AA2222" s="1" t="s">
        <v>4819</v>
      </c>
      <c r="AB2222" s="1" t="s">
        <v>4819</v>
      </c>
      <c r="AC2222" s="1">
        <v>10492</v>
      </c>
      <c r="AE2222" s="2">
        <v>45720.69253472222</v>
      </c>
      <c r="AF2222" s="1" t="s">
        <v>77</v>
      </c>
      <c r="AH2222" s="1" t="s">
        <v>125</v>
      </c>
      <c r="AI2222" s="1" t="s">
        <v>79</v>
      </c>
      <c r="AJ2222" s="1" t="s">
        <v>283</v>
      </c>
      <c r="AK2222" s="1" t="s">
        <v>974</v>
      </c>
      <c r="AL2222" s="1" t="s">
        <v>772</v>
      </c>
      <c r="AM2222" s="2">
        <v>45720.692569444444</v>
      </c>
      <c r="AN2222" s="1" t="s">
        <v>974</v>
      </c>
      <c r="AP2222" s="1">
        <v>5763464</v>
      </c>
      <c r="AQ2222" s="1" t="s">
        <v>83</v>
      </c>
      <c r="AR2222" s="2">
        <v>45721.495069444441</v>
      </c>
      <c r="AS2222" s="1" t="s">
        <v>84</v>
      </c>
      <c r="AT2222" s="2">
        <v>45720.378472222219</v>
      </c>
      <c r="AU2222" s="1" t="s">
        <v>573</v>
      </c>
      <c r="AV2222" s="1" t="s">
        <v>645</v>
      </c>
      <c r="AW2222" s="1" t="s">
        <v>646</v>
      </c>
      <c r="AX2222" s="1" t="s">
        <v>2446</v>
      </c>
      <c r="AZ2222" s="2">
        <v>45721.495069444441</v>
      </c>
      <c r="BB2222" s="1" t="s">
        <v>2734</v>
      </c>
      <c r="BC2222" s="1" t="s">
        <v>2735</v>
      </c>
      <c r="BD2222" s="1" t="s">
        <v>2736</v>
      </c>
      <c r="BE2222" s="1" t="s">
        <v>12387</v>
      </c>
      <c r="BF2222" s="1" t="s">
        <v>1439</v>
      </c>
    </row>
    <row r="2223" spans="1:58" x14ac:dyDescent="0.35">
      <c r="A2223" s="1">
        <v>3015474</v>
      </c>
      <c r="B2223" s="1" t="s">
        <v>58</v>
      </c>
      <c r="C2223" s="1">
        <v>45291881</v>
      </c>
      <c r="D2223" s="1">
        <v>338485829</v>
      </c>
      <c r="E2223" s="1" t="s">
        <v>59</v>
      </c>
      <c r="F2223" s="1" t="s">
        <v>60</v>
      </c>
      <c r="G2223" s="1" t="s">
        <v>1286</v>
      </c>
      <c r="H2223" s="1" t="s">
        <v>2627</v>
      </c>
      <c r="I2223" s="1">
        <v>777940477</v>
      </c>
      <c r="J2223" s="1" t="s">
        <v>12388</v>
      </c>
      <c r="K2223" s="1">
        <v>12</v>
      </c>
      <c r="L2223" s="1" t="s">
        <v>64</v>
      </c>
      <c r="M2223" s="1" t="s">
        <v>65</v>
      </c>
      <c r="N2223" s="2">
        <v>45705.625</v>
      </c>
      <c r="O2223" s="1" t="s">
        <v>66</v>
      </c>
      <c r="Q2223" s="1" t="s">
        <v>67</v>
      </c>
      <c r="R2223" s="2">
        <v>45720.692777777775</v>
      </c>
      <c r="S2223" s="1" t="s">
        <v>11188</v>
      </c>
      <c r="T2223" s="1" t="s">
        <v>100</v>
      </c>
      <c r="U2223" s="1" t="s">
        <v>70</v>
      </c>
      <c r="V2223" s="1" t="s">
        <v>12389</v>
      </c>
      <c r="W2223" s="1" t="s">
        <v>72</v>
      </c>
      <c r="X2223" s="1" t="s">
        <v>73</v>
      </c>
      <c r="Y2223" s="1" t="s">
        <v>684</v>
      </c>
      <c r="Z2223" s="1" t="s">
        <v>642</v>
      </c>
      <c r="AA2223" s="1" t="s">
        <v>12390</v>
      </c>
      <c r="AB2223" s="1" t="s">
        <v>124</v>
      </c>
      <c r="AE2223" s="2">
        <v>45721.488668981481</v>
      </c>
      <c r="AF2223" s="1" t="s">
        <v>77</v>
      </c>
      <c r="AH2223" s="1" t="s">
        <v>78</v>
      </c>
      <c r="AI2223" s="1" t="s">
        <v>58</v>
      </c>
      <c r="AJ2223" s="1" t="s">
        <v>687</v>
      </c>
      <c r="AK2223" s="1" t="s">
        <v>12391</v>
      </c>
      <c r="AL2223" s="1" t="s">
        <v>93</v>
      </c>
      <c r="AM2223" s="2">
        <v>45721.48878472222</v>
      </c>
      <c r="AN2223" s="1" t="s">
        <v>12391</v>
      </c>
      <c r="AO2223" s="1" t="s">
        <v>93</v>
      </c>
      <c r="AP2223" s="1">
        <v>5766633</v>
      </c>
      <c r="AQ2223" s="1" t="s">
        <v>83</v>
      </c>
      <c r="AR2223" s="2">
        <v>45721.515162037038</v>
      </c>
      <c r="AS2223" s="1" t="s">
        <v>84</v>
      </c>
      <c r="AT2223" s="2">
        <v>45721.5625</v>
      </c>
      <c r="AU2223" s="1" t="s">
        <v>85</v>
      </c>
      <c r="AV2223" s="1" t="s">
        <v>251</v>
      </c>
      <c r="AW2223" s="1" t="s">
        <v>252</v>
      </c>
      <c r="AX2223" s="1" t="s">
        <v>253</v>
      </c>
      <c r="AZ2223" s="2">
        <v>45721.515162037038</v>
      </c>
      <c r="BB2223" s="1" t="s">
        <v>551</v>
      </c>
      <c r="BC2223" s="1" t="s">
        <v>552</v>
      </c>
      <c r="BD2223" s="1" t="s">
        <v>553</v>
      </c>
      <c r="BE2223" s="1" t="s">
        <v>12392</v>
      </c>
      <c r="BF2223" s="1" t="s">
        <v>196</v>
      </c>
    </row>
    <row r="2224" spans="1:58" x14ac:dyDescent="0.35">
      <c r="A2224" s="1">
        <v>3015475</v>
      </c>
      <c r="B2224" s="1" t="s">
        <v>223</v>
      </c>
      <c r="C2224" s="1">
        <v>39532661</v>
      </c>
      <c r="D2224" s="1">
        <v>339747557</v>
      </c>
      <c r="E2224" s="1" t="s">
        <v>59</v>
      </c>
      <c r="F2224" s="1" t="s">
        <v>60</v>
      </c>
      <c r="G2224" s="1" t="s">
        <v>6583</v>
      </c>
      <c r="H2224" s="1" t="s">
        <v>12393</v>
      </c>
      <c r="I2224" s="1">
        <v>773935103</v>
      </c>
      <c r="J2224" s="1" t="s">
        <v>12394</v>
      </c>
      <c r="K2224" s="1">
        <v>14</v>
      </c>
      <c r="L2224" s="1" t="s">
        <v>64</v>
      </c>
      <c r="M2224" s="1" t="s">
        <v>65</v>
      </c>
      <c r="N2224" s="2">
        <v>45696.680555555555</v>
      </c>
      <c r="O2224" s="1" t="s">
        <v>98</v>
      </c>
      <c r="Q2224" s="1" t="s">
        <v>67</v>
      </c>
      <c r="R2224" s="2">
        <v>45720.692870370367</v>
      </c>
      <c r="S2224" s="1" t="s">
        <v>6862</v>
      </c>
      <c r="T2224" s="1" t="s">
        <v>100</v>
      </c>
      <c r="U2224" s="1" t="s">
        <v>723</v>
      </c>
      <c r="V2224" s="1" t="s">
        <v>12395</v>
      </c>
      <c r="W2224" s="1" t="s">
        <v>298</v>
      </c>
      <c r="X2224" s="1" t="s">
        <v>1124</v>
      </c>
      <c r="Y2224" s="1" t="s">
        <v>2530</v>
      </c>
      <c r="Z2224" s="1" t="s">
        <v>1491</v>
      </c>
      <c r="AA2224" s="1" t="s">
        <v>1491</v>
      </c>
      <c r="AB2224" s="1" t="s">
        <v>124</v>
      </c>
      <c r="AE2224" s="2">
        <v>45721.575543981482</v>
      </c>
      <c r="AF2224" s="1" t="s">
        <v>77</v>
      </c>
      <c r="AH2224" s="1" t="s">
        <v>125</v>
      </c>
      <c r="AI2224" s="1" t="s">
        <v>106</v>
      </c>
      <c r="AJ2224" s="1" t="s">
        <v>303</v>
      </c>
      <c r="AK2224" s="1" t="s">
        <v>12396</v>
      </c>
      <c r="AL2224" s="1" t="s">
        <v>240</v>
      </c>
      <c r="AM2224" s="2">
        <v>45721.575613425928</v>
      </c>
      <c r="AN2224" s="1" t="s">
        <v>12396</v>
      </c>
      <c r="AO2224" s="1" t="s">
        <v>240</v>
      </c>
      <c r="AP2224" s="1">
        <v>5767362</v>
      </c>
      <c r="AQ2224" s="1" t="s">
        <v>83</v>
      </c>
      <c r="AR2224" s="2">
        <v>45723.310590277775</v>
      </c>
      <c r="AS2224" s="1" t="s">
        <v>84</v>
      </c>
      <c r="AT2224" s="2">
        <v>45721.333333333336</v>
      </c>
      <c r="AU2224" s="1" t="s">
        <v>85</v>
      </c>
      <c r="AV2224" s="1" t="s">
        <v>306</v>
      </c>
      <c r="AW2224" s="1" t="s">
        <v>307</v>
      </c>
      <c r="AX2224" s="1" t="s">
        <v>308</v>
      </c>
      <c r="AZ2224" s="2">
        <v>45723.310590277775</v>
      </c>
      <c r="BB2224" s="1" t="s">
        <v>367</v>
      </c>
      <c r="BC2224" s="1" t="s">
        <v>368</v>
      </c>
      <c r="BD2224" s="1" t="s">
        <v>368</v>
      </c>
      <c r="BE2224" s="1" t="s">
        <v>12397</v>
      </c>
      <c r="BF2224" s="1" t="s">
        <v>8809</v>
      </c>
    </row>
    <row r="2225" spans="1:58" x14ac:dyDescent="0.35">
      <c r="A2225" s="1">
        <v>3015476</v>
      </c>
      <c r="B2225" s="1" t="s">
        <v>58</v>
      </c>
      <c r="C2225" s="1">
        <v>40969691</v>
      </c>
      <c r="D2225" s="1">
        <v>338788276</v>
      </c>
      <c r="E2225" s="1" t="s">
        <v>59</v>
      </c>
      <c r="F2225" s="1" t="s">
        <v>60</v>
      </c>
      <c r="G2225" s="1" t="s">
        <v>258</v>
      </c>
      <c r="H2225" s="1" t="s">
        <v>3266</v>
      </c>
      <c r="I2225" s="1">
        <v>783877503</v>
      </c>
      <c r="J2225" s="1" t="s">
        <v>12398</v>
      </c>
      <c r="K2225" s="1">
        <v>13</v>
      </c>
      <c r="L2225" s="1" t="s">
        <v>244</v>
      </c>
      <c r="M2225" s="1" t="s">
        <v>65</v>
      </c>
      <c r="N2225" s="2">
        <v>45714.791678240741</v>
      </c>
      <c r="O2225" s="1" t="s">
        <v>12399</v>
      </c>
      <c r="Q2225" s="1" t="s">
        <v>67</v>
      </c>
      <c r="R2225" s="2">
        <v>45720.693912037037</v>
      </c>
      <c r="S2225" s="1" t="s">
        <v>8393</v>
      </c>
      <c r="T2225" s="1" t="s">
        <v>100</v>
      </c>
      <c r="U2225" s="1" t="s">
        <v>70</v>
      </c>
      <c r="V2225" s="1" t="s">
        <v>12400</v>
      </c>
      <c r="W2225" s="1" t="s">
        <v>162</v>
      </c>
      <c r="Y2225" s="1" t="s">
        <v>1192</v>
      </c>
      <c r="Z2225" s="1" t="s">
        <v>1193</v>
      </c>
      <c r="AA2225" s="1" t="s">
        <v>1193</v>
      </c>
      <c r="AB2225" s="1" t="s">
        <v>124</v>
      </c>
      <c r="AE2225" s="2">
        <v>45720.693923611114</v>
      </c>
      <c r="AF2225" s="1" t="s">
        <v>77</v>
      </c>
      <c r="AH2225" s="1" t="s">
        <v>78</v>
      </c>
      <c r="AI2225" s="1" t="s">
        <v>58</v>
      </c>
      <c r="AJ2225" s="1" t="s">
        <v>378</v>
      </c>
      <c r="AK2225" s="1" t="s">
        <v>8398</v>
      </c>
      <c r="AL2225" s="1" t="s">
        <v>8393</v>
      </c>
      <c r="AM2225" s="2">
        <v>45721.676145833335</v>
      </c>
      <c r="AN2225" s="1" t="s">
        <v>12401</v>
      </c>
      <c r="AO2225" s="1" t="s">
        <v>406</v>
      </c>
      <c r="AP2225" s="1">
        <v>5768434</v>
      </c>
      <c r="AQ2225" s="1" t="s">
        <v>83</v>
      </c>
      <c r="AR2225" s="2">
        <v>45722.554212962961</v>
      </c>
      <c r="AS2225" s="1" t="s">
        <v>84</v>
      </c>
      <c r="AT2225" s="2">
        <v>45722.333333333336</v>
      </c>
      <c r="AU2225" s="1" t="s">
        <v>85</v>
      </c>
      <c r="AV2225" s="1" t="s">
        <v>1214</v>
      </c>
      <c r="AW2225" s="1" t="s">
        <v>1215</v>
      </c>
      <c r="AX2225" s="1" t="s">
        <v>3363</v>
      </c>
      <c r="AZ2225" s="2">
        <v>45722.554212962961</v>
      </c>
      <c r="BB2225" s="1" t="s">
        <v>1026</v>
      </c>
      <c r="BC2225" s="1" t="s">
        <v>951</v>
      </c>
      <c r="BD2225" s="1" t="s">
        <v>815</v>
      </c>
      <c r="BE2225" s="1" t="s">
        <v>12402</v>
      </c>
      <c r="BF2225" s="1" t="s">
        <v>406</v>
      </c>
    </row>
    <row r="2226" spans="1:58" x14ac:dyDescent="0.35">
      <c r="A2226" s="1">
        <v>3015477</v>
      </c>
      <c r="B2226" s="1" t="s">
        <v>58</v>
      </c>
      <c r="C2226" s="1">
        <v>31995821</v>
      </c>
      <c r="D2226" s="1">
        <v>338715321</v>
      </c>
      <c r="E2226" s="1" t="s">
        <v>59</v>
      </c>
      <c r="F2226" s="1" t="s">
        <v>60</v>
      </c>
      <c r="G2226" s="1" t="s">
        <v>627</v>
      </c>
      <c r="H2226" s="1" t="s">
        <v>1028</v>
      </c>
      <c r="I2226" s="1">
        <v>771457430</v>
      </c>
      <c r="J2226" s="1" t="s">
        <v>12403</v>
      </c>
      <c r="K2226" s="1">
        <v>13</v>
      </c>
      <c r="L2226" s="1" t="s">
        <v>64</v>
      </c>
      <c r="M2226" s="1" t="s">
        <v>65</v>
      </c>
      <c r="N2226" s="2">
        <v>45037</v>
      </c>
      <c r="O2226" s="1" t="s">
        <v>353</v>
      </c>
      <c r="Q2226" s="1" t="s">
        <v>67</v>
      </c>
      <c r="R2226" s="2">
        <v>45720.694340277776</v>
      </c>
      <c r="S2226" s="1" t="s">
        <v>12404</v>
      </c>
      <c r="T2226" s="1" t="s">
        <v>100</v>
      </c>
      <c r="U2226" s="1" t="s">
        <v>70</v>
      </c>
      <c r="V2226" s="1" t="s">
        <v>12405</v>
      </c>
      <c r="W2226" s="1" t="s">
        <v>653</v>
      </c>
      <c r="X2226" s="1" t="s">
        <v>942</v>
      </c>
      <c r="Y2226" s="1" t="s">
        <v>2704</v>
      </c>
      <c r="Z2226" s="1" t="s">
        <v>606</v>
      </c>
      <c r="AA2226" s="1" t="s">
        <v>3189</v>
      </c>
      <c r="AB2226" s="1" t="s">
        <v>12406</v>
      </c>
      <c r="AE2226" s="2">
        <v>45720.694351851853</v>
      </c>
      <c r="AF2226" s="1" t="s">
        <v>77</v>
      </c>
      <c r="AH2226" s="1" t="s">
        <v>78</v>
      </c>
      <c r="AI2226" s="1" t="s">
        <v>79</v>
      </c>
      <c r="AJ2226" s="1" t="s">
        <v>378</v>
      </c>
      <c r="AK2226" s="1" t="s">
        <v>12407</v>
      </c>
      <c r="AL2226" s="1" t="s">
        <v>12404</v>
      </c>
      <c r="AM2226" s="2">
        <v>45720.694374999999</v>
      </c>
      <c r="AN2226" s="1" t="s">
        <v>12407</v>
      </c>
      <c r="AP2226" s="1">
        <v>5763476</v>
      </c>
      <c r="AQ2226" s="1" t="s">
        <v>83</v>
      </c>
      <c r="AR2226" s="2">
        <v>45721.50372685185</v>
      </c>
      <c r="AS2226" s="1" t="s">
        <v>84</v>
      </c>
      <c r="AT2226" s="2">
        <v>45722.333333333336</v>
      </c>
      <c r="AU2226" s="1" t="s">
        <v>85</v>
      </c>
      <c r="AV2226" s="1" t="s">
        <v>947</v>
      </c>
      <c r="AW2226" s="1" t="s">
        <v>948</v>
      </c>
      <c r="AX2226" s="1" t="s">
        <v>1479</v>
      </c>
      <c r="AZ2226" s="2">
        <v>45721.50372685185</v>
      </c>
      <c r="BB2226" s="1" t="s">
        <v>765</v>
      </c>
      <c r="BC2226" s="1" t="s">
        <v>766</v>
      </c>
      <c r="BD2226" s="1" t="s">
        <v>767</v>
      </c>
      <c r="BE2226" s="1" t="s">
        <v>12408</v>
      </c>
      <c r="BF2226" s="1" t="s">
        <v>1484</v>
      </c>
    </row>
    <row r="2227" spans="1:58" x14ac:dyDescent="0.35">
      <c r="A2227" s="1">
        <v>3015478</v>
      </c>
      <c r="B2227" s="1" t="s">
        <v>58</v>
      </c>
      <c r="C2227" s="1">
        <v>635041</v>
      </c>
      <c r="D2227" s="1">
        <v>338771363</v>
      </c>
      <c r="E2227" s="1" t="s">
        <v>59</v>
      </c>
      <c r="F2227" s="1" t="s">
        <v>60</v>
      </c>
      <c r="G2227" s="1" t="s">
        <v>2475</v>
      </c>
      <c r="H2227" s="1" t="s">
        <v>1826</v>
      </c>
      <c r="I2227" s="1">
        <v>775509285</v>
      </c>
      <c r="J2227" s="1" t="s">
        <v>4125</v>
      </c>
      <c r="K2227" s="1">
        <v>13</v>
      </c>
      <c r="L2227" s="1" t="s">
        <v>64</v>
      </c>
      <c r="M2227" s="1" t="s">
        <v>65</v>
      </c>
      <c r="N2227" s="2">
        <v>45702.541678240741</v>
      </c>
      <c r="O2227" s="1" t="s">
        <v>12409</v>
      </c>
      <c r="Q2227" s="1" t="s">
        <v>67</v>
      </c>
      <c r="R2227" s="2">
        <v>45720.694571759261</v>
      </c>
      <c r="S2227" s="1" t="s">
        <v>397</v>
      </c>
      <c r="T2227" s="1" t="s">
        <v>69</v>
      </c>
      <c r="U2227" s="1" t="s">
        <v>9330</v>
      </c>
      <c r="V2227" s="1" t="s">
        <v>12410</v>
      </c>
      <c r="Y2227" s="1" t="s">
        <v>12411</v>
      </c>
      <c r="Z2227" s="1" t="s">
        <v>165</v>
      </c>
      <c r="AA2227" s="1" t="s">
        <v>12412</v>
      </c>
      <c r="AB2227" s="1" t="s">
        <v>12412</v>
      </c>
      <c r="AC2227" s="1">
        <v>1242</v>
      </c>
      <c r="AE2227" s="2">
        <v>45720.694571759261</v>
      </c>
      <c r="AF2227" s="1" t="s">
        <v>77</v>
      </c>
      <c r="AH2227" s="1" t="s">
        <v>78</v>
      </c>
      <c r="AI2227" s="1" t="s">
        <v>79</v>
      </c>
      <c r="AJ2227" s="1" t="s">
        <v>107</v>
      </c>
      <c r="AK2227" s="1" t="s">
        <v>12413</v>
      </c>
      <c r="AL2227" s="1" t="s">
        <v>397</v>
      </c>
      <c r="AM2227" s="2">
        <v>45720.694606481484</v>
      </c>
      <c r="AN2227" s="1" t="s">
        <v>12413</v>
      </c>
      <c r="AP2227" s="1">
        <v>5763477</v>
      </c>
      <c r="AQ2227" s="1" t="s">
        <v>83</v>
      </c>
      <c r="AR2227" s="2">
        <v>45721.653854166667</v>
      </c>
      <c r="AS2227" s="1" t="s">
        <v>84</v>
      </c>
      <c r="AT2227" s="2">
        <v>45720.333333333336</v>
      </c>
      <c r="AU2227" s="1" t="s">
        <v>573</v>
      </c>
      <c r="AV2227" s="1" t="s">
        <v>169</v>
      </c>
      <c r="AW2227" s="1" t="s">
        <v>170</v>
      </c>
      <c r="AX2227" s="1" t="s">
        <v>2588</v>
      </c>
      <c r="AZ2227" s="2">
        <v>45721.653854166667</v>
      </c>
      <c r="BB2227" s="1" t="s">
        <v>1643</v>
      </c>
      <c r="BC2227" s="1" t="s">
        <v>1644</v>
      </c>
      <c r="BD2227" s="1" t="s">
        <v>1645</v>
      </c>
      <c r="BE2227" s="1" t="s">
        <v>12414</v>
      </c>
      <c r="BF2227" s="1" t="s">
        <v>176</v>
      </c>
    </row>
    <row r="2228" spans="1:58" x14ac:dyDescent="0.35">
      <c r="A2228" s="1">
        <v>3015479</v>
      </c>
      <c r="B2228" s="1" t="s">
        <v>327</v>
      </c>
      <c r="C2228" s="1">
        <v>35870821</v>
      </c>
      <c r="D2228" s="1">
        <v>338275551</v>
      </c>
      <c r="E2228" s="1" t="s">
        <v>59</v>
      </c>
      <c r="F2228" s="1" t="s">
        <v>60</v>
      </c>
      <c r="G2228" s="1" t="s">
        <v>2426</v>
      </c>
      <c r="H2228" s="1" t="s">
        <v>12415</v>
      </c>
      <c r="I2228" s="1">
        <v>776458473</v>
      </c>
      <c r="J2228" s="1" t="s">
        <v>12416</v>
      </c>
      <c r="K2228" s="1">
        <v>12</v>
      </c>
      <c r="L2228" s="1" t="s">
        <v>64</v>
      </c>
      <c r="M2228" s="1" t="s">
        <v>65</v>
      </c>
      <c r="N2228" s="2">
        <v>43799.666666666664</v>
      </c>
      <c r="O2228" s="1" t="s">
        <v>331</v>
      </c>
      <c r="Q2228" s="1" t="s">
        <v>67</v>
      </c>
      <c r="R2228" s="2">
        <v>45720.694722222222</v>
      </c>
      <c r="S2228" s="1" t="s">
        <v>2049</v>
      </c>
      <c r="T2228" s="1" t="s">
        <v>100</v>
      </c>
      <c r="U2228" s="1" t="s">
        <v>70</v>
      </c>
      <c r="V2228" s="1" t="s">
        <v>12417</v>
      </c>
      <c r="W2228" s="1" t="s">
        <v>72</v>
      </c>
      <c r="X2228" s="1" t="s">
        <v>183</v>
      </c>
      <c r="Y2228" s="1" t="s">
        <v>12418</v>
      </c>
      <c r="Z2228" s="1" t="s">
        <v>477</v>
      </c>
      <c r="AA2228" s="1" t="s">
        <v>389</v>
      </c>
      <c r="AB2228" s="1" t="s">
        <v>389</v>
      </c>
      <c r="AC2228" s="1">
        <v>10</v>
      </c>
      <c r="AE2228" s="2">
        <v>45720.694733796299</v>
      </c>
      <c r="AF2228" s="1" t="s">
        <v>77</v>
      </c>
      <c r="AH2228" s="1" t="s">
        <v>78</v>
      </c>
      <c r="AI2228" s="1" t="s">
        <v>360</v>
      </c>
      <c r="AJ2228" s="1" t="s">
        <v>107</v>
      </c>
      <c r="AK2228" s="1" t="s">
        <v>12419</v>
      </c>
      <c r="AL2228" s="1" t="s">
        <v>2049</v>
      </c>
      <c r="AM2228" s="2">
        <v>45720.694756944446</v>
      </c>
      <c r="AN2228" s="1" t="s">
        <v>12419</v>
      </c>
      <c r="AP2228" s="1">
        <v>5763478</v>
      </c>
      <c r="AQ2228" s="1" t="s">
        <v>83</v>
      </c>
      <c r="AR2228" s="2">
        <v>45721.506712962961</v>
      </c>
      <c r="AS2228" s="1" t="s">
        <v>84</v>
      </c>
      <c r="AT2228" s="2">
        <v>45722.333333333336</v>
      </c>
      <c r="AU2228" s="1" t="s">
        <v>85</v>
      </c>
      <c r="AV2228" s="1" t="s">
        <v>480</v>
      </c>
      <c r="AW2228" s="1" t="s">
        <v>481</v>
      </c>
      <c r="AX2228" s="1" t="s">
        <v>10431</v>
      </c>
      <c r="AZ2228" s="2">
        <v>45721.506712962961</v>
      </c>
      <c r="BB2228" s="1" t="s">
        <v>3779</v>
      </c>
      <c r="BC2228" s="1" t="s">
        <v>677</v>
      </c>
      <c r="BD2228" s="1" t="s">
        <v>3780</v>
      </c>
      <c r="BE2228" s="1" t="s">
        <v>12420</v>
      </c>
      <c r="BF2228" s="1" t="s">
        <v>1319</v>
      </c>
    </row>
    <row r="2229" spans="1:58" x14ac:dyDescent="0.35">
      <c r="A2229" s="1">
        <v>3015480</v>
      </c>
      <c r="B2229" s="1" t="s">
        <v>327</v>
      </c>
      <c r="C2229" s="1">
        <v>30831481</v>
      </c>
      <c r="D2229" s="1">
        <v>339698060</v>
      </c>
      <c r="E2229" s="1" t="s">
        <v>59</v>
      </c>
      <c r="F2229" s="1" t="s">
        <v>60</v>
      </c>
      <c r="G2229" s="1" t="s">
        <v>350</v>
      </c>
      <c r="H2229" s="1" t="s">
        <v>827</v>
      </c>
      <c r="I2229" s="1">
        <v>775374818</v>
      </c>
      <c r="J2229" s="1" t="s">
        <v>12421</v>
      </c>
      <c r="K2229" s="1">
        <v>14</v>
      </c>
      <c r="L2229" s="1" t="s">
        <v>64</v>
      </c>
      <c r="M2229" s="1" t="s">
        <v>65</v>
      </c>
      <c r="N2229" s="2">
        <v>43116</v>
      </c>
      <c r="O2229" s="1" t="s">
        <v>331</v>
      </c>
      <c r="Q2229" s="1" t="s">
        <v>67</v>
      </c>
      <c r="R2229" s="2">
        <v>45720.694745370369</v>
      </c>
      <c r="S2229" s="1" t="s">
        <v>2461</v>
      </c>
      <c r="T2229" s="1" t="s">
        <v>69</v>
      </c>
      <c r="U2229" s="1" t="s">
        <v>385</v>
      </c>
      <c r="V2229" s="1" t="s">
        <v>12422</v>
      </c>
      <c r="W2229" s="1" t="s">
        <v>298</v>
      </c>
      <c r="X2229" s="1" t="s">
        <v>298</v>
      </c>
      <c r="Y2229" s="1" t="s">
        <v>5503</v>
      </c>
      <c r="Z2229" s="1" t="s">
        <v>5420</v>
      </c>
      <c r="AA2229" s="1" t="s">
        <v>3037</v>
      </c>
      <c r="AB2229" s="1" t="s">
        <v>124</v>
      </c>
      <c r="AE2229" s="2">
        <v>45720.694745370369</v>
      </c>
      <c r="AF2229" s="1" t="s">
        <v>77</v>
      </c>
      <c r="AH2229" s="1" t="s">
        <v>125</v>
      </c>
      <c r="AI2229" s="1" t="s">
        <v>106</v>
      </c>
      <c r="AJ2229" s="1" t="s">
        <v>107</v>
      </c>
      <c r="AK2229" s="1" t="s">
        <v>2240</v>
      </c>
      <c r="AL2229" s="1" t="s">
        <v>2461</v>
      </c>
      <c r="AM2229" s="2">
        <v>45720.694791666669</v>
      </c>
      <c r="AN2229" s="1" t="s">
        <v>2240</v>
      </c>
      <c r="AP2229" s="1">
        <v>5763479</v>
      </c>
      <c r="AQ2229" s="1" t="s">
        <v>83</v>
      </c>
      <c r="AR2229" s="2">
        <v>45721.716365740744</v>
      </c>
      <c r="AS2229" s="1" t="s">
        <v>84</v>
      </c>
      <c r="AT2229" s="2">
        <v>45722.333333333336</v>
      </c>
      <c r="AU2229" s="1" t="s">
        <v>85</v>
      </c>
      <c r="AV2229" s="1" t="s">
        <v>4129</v>
      </c>
      <c r="AW2229" s="1" t="s">
        <v>4130</v>
      </c>
      <c r="AX2229" s="1" t="s">
        <v>5421</v>
      </c>
      <c r="AZ2229" s="2">
        <v>45721.716365740744</v>
      </c>
      <c r="BB2229" s="1" t="s">
        <v>111</v>
      </c>
      <c r="BC2229" s="1" t="s">
        <v>112</v>
      </c>
      <c r="BD2229" s="1" t="s">
        <v>113</v>
      </c>
      <c r="BE2229" s="1" t="s">
        <v>12423</v>
      </c>
      <c r="BF2229" s="1" t="s">
        <v>2073</v>
      </c>
    </row>
    <row r="2230" spans="1:58" x14ac:dyDescent="0.35">
      <c r="A2230" s="1">
        <v>3015481</v>
      </c>
      <c r="B2230" s="1" t="s">
        <v>58</v>
      </c>
      <c r="C2230" s="1">
        <v>29504271</v>
      </c>
      <c r="D2230" s="1">
        <v>338364806</v>
      </c>
      <c r="E2230" s="1" t="s">
        <v>59</v>
      </c>
      <c r="F2230" s="1" t="s">
        <v>60</v>
      </c>
      <c r="G2230" s="1" t="s">
        <v>275</v>
      </c>
      <c r="H2230" s="1" t="s">
        <v>2892</v>
      </c>
      <c r="I2230" s="1">
        <v>778585272</v>
      </c>
      <c r="J2230" s="1" t="s">
        <v>8229</v>
      </c>
      <c r="K2230" s="1">
        <v>13</v>
      </c>
      <c r="L2230" s="1" t="s">
        <v>64</v>
      </c>
      <c r="M2230" s="1" t="s">
        <v>65</v>
      </c>
      <c r="N2230" s="2">
        <v>45004</v>
      </c>
      <c r="O2230" s="1" t="s">
        <v>180</v>
      </c>
      <c r="Q2230" s="1" t="s">
        <v>67</v>
      </c>
      <c r="R2230" s="2">
        <v>45720.695601851854</v>
      </c>
      <c r="S2230" s="1" t="s">
        <v>4391</v>
      </c>
      <c r="T2230" s="1" t="s">
        <v>639</v>
      </c>
      <c r="U2230" s="1" t="s">
        <v>1208</v>
      </c>
      <c r="V2230" s="1" t="s">
        <v>12424</v>
      </c>
      <c r="W2230" s="1" t="s">
        <v>653</v>
      </c>
      <c r="X2230" s="1" t="s">
        <v>654</v>
      </c>
      <c r="Y2230" s="1" t="s">
        <v>12425</v>
      </c>
      <c r="Z2230" s="1" t="s">
        <v>3446</v>
      </c>
      <c r="AA2230" s="1" t="s">
        <v>8665</v>
      </c>
      <c r="AB2230" s="1" t="s">
        <v>124</v>
      </c>
      <c r="AE2230" s="2">
        <v>45720.696550925924</v>
      </c>
      <c r="AF2230" s="1" t="s">
        <v>77</v>
      </c>
      <c r="AH2230" s="1" t="s">
        <v>125</v>
      </c>
      <c r="AI2230" s="1" t="s">
        <v>79</v>
      </c>
      <c r="AJ2230" s="1" t="s">
        <v>283</v>
      </c>
      <c r="AK2230" s="1" t="s">
        <v>12426</v>
      </c>
      <c r="AL2230" s="1" t="s">
        <v>4391</v>
      </c>
      <c r="AM2230" s="2">
        <v>45720.696597222224</v>
      </c>
      <c r="AO2230" s="1" t="s">
        <v>4391</v>
      </c>
      <c r="AP2230" s="1">
        <v>5763491</v>
      </c>
      <c r="AQ2230" s="1" t="s">
        <v>83</v>
      </c>
      <c r="AR2230" s="2">
        <v>45721.619953703703</v>
      </c>
      <c r="AS2230" s="1" t="s">
        <v>84</v>
      </c>
      <c r="AT2230" s="2">
        <v>45720.333333333336</v>
      </c>
      <c r="AU2230" s="1" t="s">
        <v>573</v>
      </c>
      <c r="AV2230" s="1" t="s">
        <v>608</v>
      </c>
      <c r="AW2230" s="1" t="s">
        <v>609</v>
      </c>
      <c r="AX2230" s="1" t="s">
        <v>3567</v>
      </c>
      <c r="AZ2230" s="2">
        <v>45721.619953703703</v>
      </c>
      <c r="BB2230" s="1" t="s">
        <v>2089</v>
      </c>
      <c r="BC2230" s="1" t="s">
        <v>814</v>
      </c>
      <c r="BD2230" s="1" t="s">
        <v>815</v>
      </c>
      <c r="BE2230" s="1" t="s">
        <v>2411</v>
      </c>
      <c r="BF2230" s="1" t="s">
        <v>612</v>
      </c>
    </row>
    <row r="2231" spans="1:58" x14ac:dyDescent="0.35">
      <c r="A2231" s="1">
        <v>3015482</v>
      </c>
      <c r="B2231" s="1" t="s">
        <v>58</v>
      </c>
      <c r="C2231" s="1">
        <v>34247001</v>
      </c>
      <c r="D2231" s="1">
        <v>338723973</v>
      </c>
      <c r="E2231" s="1" t="s">
        <v>59</v>
      </c>
      <c r="F2231" s="1" t="s">
        <v>60</v>
      </c>
      <c r="G2231" s="1" t="s">
        <v>530</v>
      </c>
      <c r="H2231" s="1" t="s">
        <v>12427</v>
      </c>
      <c r="I2231" s="1">
        <v>770584137</v>
      </c>
      <c r="J2231" s="1" t="s">
        <v>807</v>
      </c>
      <c r="K2231" s="1">
        <v>13</v>
      </c>
      <c r="L2231" s="1" t="s">
        <v>244</v>
      </c>
      <c r="M2231" s="1" t="s">
        <v>65</v>
      </c>
      <c r="N2231" s="2">
        <v>45719.68309027778</v>
      </c>
      <c r="O2231" s="1" t="s">
        <v>66</v>
      </c>
      <c r="Q2231" s="1" t="s">
        <v>67</v>
      </c>
      <c r="R2231" s="2">
        <v>45720.696608796294</v>
      </c>
      <c r="S2231" s="1" t="s">
        <v>2461</v>
      </c>
      <c r="T2231" s="1" t="s">
        <v>69</v>
      </c>
      <c r="U2231" s="1" t="s">
        <v>2761</v>
      </c>
      <c r="V2231" s="1" t="s">
        <v>12428</v>
      </c>
      <c r="W2231" s="1" t="s">
        <v>653</v>
      </c>
      <c r="X2231" s="1" t="s">
        <v>942</v>
      </c>
      <c r="Y2231" s="1" t="s">
        <v>943</v>
      </c>
      <c r="Z2231" s="1" t="s">
        <v>1822</v>
      </c>
      <c r="AA2231" s="1" t="s">
        <v>1822</v>
      </c>
      <c r="AB2231" s="1" t="s">
        <v>124</v>
      </c>
      <c r="AE2231" s="2">
        <v>45720.696620370371</v>
      </c>
      <c r="AF2231" s="1" t="s">
        <v>77</v>
      </c>
      <c r="AH2231" s="1" t="s">
        <v>125</v>
      </c>
      <c r="AI2231" s="1" t="s">
        <v>79</v>
      </c>
      <c r="AJ2231" s="1" t="s">
        <v>283</v>
      </c>
      <c r="AK2231" s="1" t="s">
        <v>2240</v>
      </c>
      <c r="AL2231" s="1" t="s">
        <v>2461</v>
      </c>
      <c r="AM2231" s="2">
        <v>45720.696655092594</v>
      </c>
      <c r="AN2231" s="1" t="s">
        <v>2240</v>
      </c>
      <c r="AP2231" s="1">
        <v>5763492</v>
      </c>
      <c r="AQ2231" s="1" t="s">
        <v>83</v>
      </c>
      <c r="AR2231" s="2">
        <v>45721.510601851849</v>
      </c>
      <c r="AS2231" s="1" t="s">
        <v>84</v>
      </c>
      <c r="AT2231" s="2">
        <v>45722.333333333336</v>
      </c>
      <c r="AU2231" s="1" t="s">
        <v>85</v>
      </c>
      <c r="AV2231" s="1" t="s">
        <v>947</v>
      </c>
      <c r="AW2231" s="1" t="s">
        <v>948</v>
      </c>
      <c r="AX2231" s="1" t="s">
        <v>3616</v>
      </c>
      <c r="AZ2231" s="2">
        <v>45721.510601851849</v>
      </c>
      <c r="BB2231" s="1" t="s">
        <v>2825</v>
      </c>
      <c r="BC2231" s="1" t="s">
        <v>153</v>
      </c>
      <c r="BD2231" s="1" t="s">
        <v>2826</v>
      </c>
      <c r="BE2231" s="1" t="s">
        <v>2544</v>
      </c>
      <c r="BF2231" s="1" t="s">
        <v>657</v>
      </c>
    </row>
    <row r="2232" spans="1:58" x14ac:dyDescent="0.35">
      <c r="A2232" s="1">
        <v>3015483</v>
      </c>
      <c r="B2232" s="1" t="s">
        <v>58</v>
      </c>
      <c r="C2232" s="1">
        <v>45342001</v>
      </c>
      <c r="D2232" s="1">
        <v>338725662</v>
      </c>
      <c r="E2232" s="1" t="s">
        <v>59</v>
      </c>
      <c r="F2232" s="1" t="s">
        <v>60</v>
      </c>
      <c r="G2232" s="1" t="s">
        <v>1286</v>
      </c>
      <c r="H2232" s="1" t="s">
        <v>2677</v>
      </c>
      <c r="I2232" s="1">
        <v>766287743</v>
      </c>
      <c r="J2232" s="1" t="s">
        <v>5338</v>
      </c>
      <c r="K2232" s="1">
        <v>13</v>
      </c>
      <c r="L2232" s="1" t="s">
        <v>64</v>
      </c>
      <c r="M2232" s="1" t="s">
        <v>65</v>
      </c>
      <c r="N2232" s="2">
        <v>45716.375</v>
      </c>
      <c r="O2232" s="1" t="s">
        <v>66</v>
      </c>
      <c r="Q2232" s="1" t="s">
        <v>67</v>
      </c>
      <c r="R2232" s="2">
        <v>45720.697662037041</v>
      </c>
      <c r="S2232" s="1" t="s">
        <v>8815</v>
      </c>
      <c r="T2232" s="1" t="s">
        <v>69</v>
      </c>
      <c r="U2232" s="1" t="s">
        <v>70</v>
      </c>
      <c r="V2232" s="1" t="s">
        <v>12429</v>
      </c>
      <c r="W2232" s="1" t="s">
        <v>162</v>
      </c>
      <c r="X2232" s="1" t="s">
        <v>1191</v>
      </c>
      <c r="Y2232" s="1" t="s">
        <v>2840</v>
      </c>
      <c r="Z2232" s="1" t="s">
        <v>1193</v>
      </c>
      <c r="AA2232" s="1" t="s">
        <v>1194</v>
      </c>
      <c r="AB2232" s="1" t="s">
        <v>124</v>
      </c>
      <c r="AE2232" s="2">
        <v>45720.69767361111</v>
      </c>
      <c r="AF2232" s="1" t="s">
        <v>77</v>
      </c>
      <c r="AH2232" s="1" t="s">
        <v>125</v>
      </c>
      <c r="AI2232" s="1" t="s">
        <v>79</v>
      </c>
      <c r="AJ2232" s="1" t="s">
        <v>378</v>
      </c>
      <c r="AK2232" s="1" t="s">
        <v>12430</v>
      </c>
      <c r="AL2232" s="1" t="s">
        <v>8815</v>
      </c>
      <c r="AM2232" s="2">
        <v>45720.697708333333</v>
      </c>
      <c r="AN2232" s="1" t="s">
        <v>12430</v>
      </c>
      <c r="AP2232" s="1">
        <v>5763493</v>
      </c>
      <c r="AQ2232" s="1" t="s">
        <v>83</v>
      </c>
      <c r="AR2232" s="2">
        <v>45720.781689814816</v>
      </c>
      <c r="AS2232" s="1" t="s">
        <v>84</v>
      </c>
      <c r="AT2232" s="2">
        <v>45722.333333333336</v>
      </c>
      <c r="AU2232" s="1" t="s">
        <v>85</v>
      </c>
      <c r="AV2232" s="1" t="s">
        <v>1196</v>
      </c>
      <c r="AW2232" s="1" t="s">
        <v>1197</v>
      </c>
      <c r="AX2232" s="1" t="s">
        <v>4224</v>
      </c>
      <c r="AZ2232" s="2">
        <v>45720.781689814816</v>
      </c>
      <c r="BB2232" s="1" t="s">
        <v>367</v>
      </c>
      <c r="BC2232" s="1" t="s">
        <v>368</v>
      </c>
      <c r="BD2232" s="1" t="s">
        <v>368</v>
      </c>
      <c r="BE2232" s="1" t="s">
        <v>12431</v>
      </c>
      <c r="BF2232" s="1" t="s">
        <v>8815</v>
      </c>
    </row>
    <row r="2233" spans="1:58" x14ac:dyDescent="0.35">
      <c r="A2233" s="1">
        <v>3015484</v>
      </c>
      <c r="B2233" s="1" t="s">
        <v>58</v>
      </c>
      <c r="C2233" s="1">
        <v>38532481</v>
      </c>
      <c r="D2233" s="1">
        <v>339950831</v>
      </c>
      <c r="E2233" s="1" t="s">
        <v>59</v>
      </c>
      <c r="F2233" s="1" t="s">
        <v>60</v>
      </c>
      <c r="G2233" s="1" t="s">
        <v>769</v>
      </c>
      <c r="H2233" s="1" t="s">
        <v>2583</v>
      </c>
      <c r="I2233" s="1">
        <v>779720167</v>
      </c>
      <c r="J2233" s="1" t="s">
        <v>848</v>
      </c>
      <c r="K2233" s="1">
        <v>19</v>
      </c>
      <c r="L2233" s="1" t="s">
        <v>64</v>
      </c>
      <c r="M2233" s="1" t="s">
        <v>65</v>
      </c>
      <c r="N2233" s="2">
        <v>45617.732997685183</v>
      </c>
      <c r="O2233" s="1" t="s">
        <v>66</v>
      </c>
      <c r="Q2233" s="1" t="s">
        <v>67</v>
      </c>
      <c r="R2233" s="2">
        <v>45720.697939814818</v>
      </c>
      <c r="S2233" s="1" t="s">
        <v>5725</v>
      </c>
      <c r="T2233" s="1" t="s">
        <v>100</v>
      </c>
      <c r="U2233" s="1" t="s">
        <v>70</v>
      </c>
      <c r="V2233" s="1" t="s">
        <v>12432</v>
      </c>
      <c r="W2233" s="1" t="s">
        <v>785</v>
      </c>
      <c r="X2233" s="1" t="s">
        <v>1886</v>
      </c>
      <c r="Y2233" s="1" t="s">
        <v>12433</v>
      </c>
      <c r="Z2233" s="1" t="s">
        <v>5103</v>
      </c>
      <c r="AA2233" s="1" t="s">
        <v>673</v>
      </c>
      <c r="AB2233" s="1" t="s">
        <v>12434</v>
      </c>
      <c r="AC2233" s="1">
        <v>779720167</v>
      </c>
      <c r="AE2233" s="2">
        <v>45720.697951388887</v>
      </c>
      <c r="AF2233" s="1" t="s">
        <v>77</v>
      </c>
      <c r="AH2233" s="1" t="s">
        <v>125</v>
      </c>
      <c r="AI2233" s="1" t="s">
        <v>79</v>
      </c>
      <c r="AJ2233" s="1" t="s">
        <v>378</v>
      </c>
      <c r="AK2233" s="1" t="s">
        <v>12432</v>
      </c>
      <c r="AL2233" s="1" t="s">
        <v>5725</v>
      </c>
      <c r="AM2233" s="2">
        <v>45720.69798611111</v>
      </c>
      <c r="AN2233" s="1" t="s">
        <v>12432</v>
      </c>
      <c r="AP2233" s="1">
        <v>5763498</v>
      </c>
      <c r="AQ2233" s="1" t="s">
        <v>83</v>
      </c>
      <c r="AR2233" s="2">
        <v>45721.959270833337</v>
      </c>
      <c r="AS2233" s="1" t="s">
        <v>84</v>
      </c>
      <c r="AT2233" s="2">
        <v>45722.333333333336</v>
      </c>
      <c r="AU2233" s="1" t="s">
        <v>85</v>
      </c>
      <c r="AV2233" s="1" t="s">
        <v>790</v>
      </c>
      <c r="AW2233" s="1" t="s">
        <v>791</v>
      </c>
      <c r="AX2233" s="1" t="s">
        <v>1890</v>
      </c>
      <c r="AZ2233" s="2">
        <v>45721.959270833337</v>
      </c>
      <c r="BB2233" s="1" t="s">
        <v>89</v>
      </c>
      <c r="BC2233" s="1" t="s">
        <v>90</v>
      </c>
      <c r="BD2233" s="1" t="s">
        <v>91</v>
      </c>
      <c r="BE2233" s="1" t="s">
        <v>5863</v>
      </c>
      <c r="BF2233" s="1" t="s">
        <v>657</v>
      </c>
    </row>
    <row r="2234" spans="1:58" x14ac:dyDescent="0.35">
      <c r="A2234" s="1">
        <v>3015485</v>
      </c>
      <c r="B2234" s="1" t="s">
        <v>58</v>
      </c>
      <c r="C2234" s="1">
        <v>36762681</v>
      </c>
      <c r="D2234" s="1">
        <v>338246601</v>
      </c>
      <c r="E2234" s="1" t="s">
        <v>59</v>
      </c>
      <c r="F2234" s="1" t="s">
        <v>60</v>
      </c>
      <c r="G2234" s="1" t="s">
        <v>3517</v>
      </c>
      <c r="H2234" s="1" t="s">
        <v>2627</v>
      </c>
      <c r="I2234" s="1">
        <v>777983303</v>
      </c>
      <c r="J2234" s="1" t="s">
        <v>11880</v>
      </c>
      <c r="K2234" s="1">
        <v>12</v>
      </c>
      <c r="L2234" s="1" t="s">
        <v>64</v>
      </c>
      <c r="M2234" s="1" t="s">
        <v>65</v>
      </c>
      <c r="N2234" s="2">
        <v>44805</v>
      </c>
      <c r="O2234" s="1" t="s">
        <v>353</v>
      </c>
      <c r="Q2234" s="1" t="s">
        <v>67</v>
      </c>
      <c r="R2234" s="2">
        <v>45720.697997685187</v>
      </c>
      <c r="S2234" s="1" t="s">
        <v>2864</v>
      </c>
      <c r="T2234" s="1" t="s">
        <v>1021</v>
      </c>
      <c r="U2234" s="1" t="s">
        <v>385</v>
      </c>
      <c r="V2234" s="1" t="s">
        <v>12435</v>
      </c>
      <c r="Y2234" s="1" t="s">
        <v>6089</v>
      </c>
      <c r="Z2234" s="1" t="s">
        <v>2773</v>
      </c>
      <c r="AA2234" s="1" t="s">
        <v>2773</v>
      </c>
      <c r="AB2234" s="1" t="s">
        <v>12436</v>
      </c>
      <c r="AE2234" s="2">
        <v>45720.698009259257</v>
      </c>
      <c r="AF2234" s="1" t="s">
        <v>77</v>
      </c>
      <c r="AH2234" s="1" t="s">
        <v>125</v>
      </c>
      <c r="AI2234" s="1" t="s">
        <v>79</v>
      </c>
      <c r="AJ2234" s="1" t="s">
        <v>4759</v>
      </c>
      <c r="AK2234" s="1" t="s">
        <v>12437</v>
      </c>
      <c r="AL2234" s="1" t="s">
        <v>2864</v>
      </c>
      <c r="AM2234" s="2">
        <v>45720.69804398148</v>
      </c>
      <c r="AN2234" s="1" t="s">
        <v>12437</v>
      </c>
      <c r="AP2234" s="1">
        <v>5763499</v>
      </c>
      <c r="AQ2234" s="1" t="s">
        <v>83</v>
      </c>
      <c r="AR2234" s="2">
        <v>45722.458078703705</v>
      </c>
      <c r="AS2234" s="1" t="s">
        <v>84</v>
      </c>
      <c r="AT2234" s="2">
        <v>45722.333333333336</v>
      </c>
      <c r="AU2234" s="1" t="s">
        <v>85</v>
      </c>
      <c r="AV2234" s="1" t="s">
        <v>1957</v>
      </c>
      <c r="AW2234" s="1" t="s">
        <v>1958</v>
      </c>
      <c r="AX2234" s="1" t="s">
        <v>4027</v>
      </c>
      <c r="AZ2234" s="2">
        <v>45722.458078703705</v>
      </c>
      <c r="BB2234" s="1" t="s">
        <v>152</v>
      </c>
      <c r="BC2234" s="1" t="s">
        <v>153</v>
      </c>
      <c r="BD2234" s="1" t="s">
        <v>154</v>
      </c>
      <c r="BE2234" s="1" t="s">
        <v>2544</v>
      </c>
      <c r="BF2234" s="1" t="s">
        <v>137</v>
      </c>
    </row>
    <row r="2235" spans="1:58" x14ac:dyDescent="0.35">
      <c r="A2235" s="1">
        <v>3015486</v>
      </c>
      <c r="B2235" s="1" t="s">
        <v>58</v>
      </c>
      <c r="C2235" s="1">
        <v>43735781</v>
      </c>
      <c r="D2235" s="1">
        <v>338715417</v>
      </c>
      <c r="E2235" s="1" t="s">
        <v>59</v>
      </c>
      <c r="F2235" s="1" t="s">
        <v>60</v>
      </c>
      <c r="G2235" s="1" t="s">
        <v>1263</v>
      </c>
      <c r="H2235" s="1" t="s">
        <v>12438</v>
      </c>
      <c r="I2235" s="1">
        <v>780144141</v>
      </c>
      <c r="J2235" s="1" t="s">
        <v>2573</v>
      </c>
      <c r="K2235" s="1">
        <v>12</v>
      </c>
      <c r="L2235" s="1" t="s">
        <v>64</v>
      </c>
      <c r="M2235" s="1" t="s">
        <v>65</v>
      </c>
      <c r="N2235" s="2">
        <v>45568.424710648149</v>
      </c>
      <c r="O2235" s="1" t="s">
        <v>353</v>
      </c>
      <c r="Q2235" s="1" t="s">
        <v>67</v>
      </c>
      <c r="R2235" s="2">
        <v>45720.698275462964</v>
      </c>
      <c r="S2235" s="1" t="s">
        <v>2780</v>
      </c>
      <c r="T2235" s="1" t="s">
        <v>69</v>
      </c>
      <c r="U2235" s="1" t="s">
        <v>2761</v>
      </c>
      <c r="V2235" s="1" t="s">
        <v>12439</v>
      </c>
      <c r="Y2235" s="1" t="s">
        <v>5017</v>
      </c>
      <c r="Z2235" s="1" t="s">
        <v>1476</v>
      </c>
      <c r="AA2235" s="1" t="s">
        <v>3614</v>
      </c>
      <c r="AB2235" s="1" t="s">
        <v>12440</v>
      </c>
      <c r="AE2235" s="2">
        <v>45720.698287037034</v>
      </c>
      <c r="AF2235" s="1" t="s">
        <v>77</v>
      </c>
      <c r="AH2235" s="1" t="s">
        <v>125</v>
      </c>
      <c r="AI2235" s="1" t="s">
        <v>79</v>
      </c>
      <c r="AJ2235" s="1" t="s">
        <v>283</v>
      </c>
      <c r="AK2235" s="1" t="s">
        <v>12441</v>
      </c>
      <c r="AL2235" s="1" t="s">
        <v>2780</v>
      </c>
      <c r="AM2235" s="2">
        <v>45720.698321759257</v>
      </c>
      <c r="AN2235" s="1" t="s">
        <v>12441</v>
      </c>
      <c r="AP2235" s="1">
        <v>5763506</v>
      </c>
      <c r="AQ2235" s="1" t="s">
        <v>83</v>
      </c>
      <c r="AR2235" s="2">
        <v>45721.555023148147</v>
      </c>
      <c r="AS2235" s="1" t="s">
        <v>84</v>
      </c>
      <c r="AT2235" s="2">
        <v>45722.333333333336</v>
      </c>
      <c r="AU2235" s="1" t="s">
        <v>85</v>
      </c>
      <c r="AV2235" s="1" t="s">
        <v>947</v>
      </c>
      <c r="AW2235" s="1" t="s">
        <v>948</v>
      </c>
      <c r="AX2235" s="1" t="s">
        <v>3616</v>
      </c>
      <c r="AZ2235" s="2">
        <v>45721.555023148147</v>
      </c>
      <c r="BB2235" s="1" t="s">
        <v>111</v>
      </c>
      <c r="BC2235" s="1" t="s">
        <v>112</v>
      </c>
      <c r="BD2235" s="1" t="s">
        <v>113</v>
      </c>
      <c r="BE2235" s="1" t="s">
        <v>12442</v>
      </c>
      <c r="BF2235" s="1" t="s">
        <v>649</v>
      </c>
    </row>
    <row r="2236" spans="1:58" x14ac:dyDescent="0.35">
      <c r="A2236" s="1">
        <v>3015487</v>
      </c>
      <c r="B2236" s="1" t="s">
        <v>58</v>
      </c>
      <c r="C2236" s="1">
        <v>45002011</v>
      </c>
      <c r="D2236" s="1">
        <v>338725740</v>
      </c>
      <c r="E2236" s="1" t="s">
        <v>59</v>
      </c>
      <c r="F2236" s="1" t="s">
        <v>60</v>
      </c>
      <c r="G2236" s="1" t="s">
        <v>12443</v>
      </c>
      <c r="H2236" s="1" t="s">
        <v>2468</v>
      </c>
      <c r="I2236" s="1">
        <v>784880896</v>
      </c>
      <c r="J2236" s="1" t="s">
        <v>12444</v>
      </c>
      <c r="K2236" s="1">
        <v>13</v>
      </c>
      <c r="L2236" s="1" t="s">
        <v>64</v>
      </c>
      <c r="M2236" s="1" t="s">
        <v>65</v>
      </c>
      <c r="N2236" s="2">
        <v>45716.75</v>
      </c>
      <c r="O2236" s="1" t="s">
        <v>353</v>
      </c>
      <c r="Q2236" s="1" t="s">
        <v>67</v>
      </c>
      <c r="R2236" s="2">
        <v>45720.698888888888</v>
      </c>
      <c r="S2236" s="1" t="s">
        <v>1541</v>
      </c>
      <c r="T2236" s="1" t="s">
        <v>69</v>
      </c>
      <c r="U2236" s="1" t="s">
        <v>70</v>
      </c>
      <c r="V2236" s="1" t="s">
        <v>12445</v>
      </c>
      <c r="W2236" s="1" t="s">
        <v>162</v>
      </c>
      <c r="X2236" s="1" t="s">
        <v>1191</v>
      </c>
      <c r="Y2236" s="1" t="s">
        <v>2840</v>
      </c>
      <c r="Z2236" s="1" t="s">
        <v>3755</v>
      </c>
      <c r="AA2236" s="1">
        <v>7000</v>
      </c>
      <c r="AB2236" s="1" t="s">
        <v>124</v>
      </c>
      <c r="AE2236" s="2">
        <v>45720.698900462965</v>
      </c>
      <c r="AF2236" s="1" t="s">
        <v>77</v>
      </c>
      <c r="AH2236" s="1" t="s">
        <v>125</v>
      </c>
      <c r="AI2236" s="1" t="s">
        <v>79</v>
      </c>
      <c r="AJ2236" s="1" t="s">
        <v>378</v>
      </c>
      <c r="AK2236" s="1" t="s">
        <v>12446</v>
      </c>
      <c r="AL2236" s="1" t="s">
        <v>1541</v>
      </c>
      <c r="AM2236" s="2">
        <v>45720.698935185188</v>
      </c>
      <c r="AN2236" s="1" t="s">
        <v>12446</v>
      </c>
      <c r="AP2236" s="1">
        <v>5763512</v>
      </c>
      <c r="AQ2236" s="1" t="s">
        <v>83</v>
      </c>
      <c r="AR2236" s="2">
        <v>45721.560810185183</v>
      </c>
      <c r="AS2236" s="1" t="s">
        <v>84</v>
      </c>
      <c r="AT2236" s="2">
        <v>45722.333333333336</v>
      </c>
      <c r="AU2236" s="1" t="s">
        <v>85</v>
      </c>
      <c r="AV2236" s="1" t="s">
        <v>1196</v>
      </c>
      <c r="AW2236" s="1" t="s">
        <v>1197</v>
      </c>
      <c r="AX2236" s="1" t="s">
        <v>3062</v>
      </c>
      <c r="AZ2236" s="2">
        <v>45721.560810185183</v>
      </c>
      <c r="BB2236" s="1" t="s">
        <v>3431</v>
      </c>
      <c r="BC2236" s="1" t="s">
        <v>3432</v>
      </c>
      <c r="BD2236" s="1" t="s">
        <v>3433</v>
      </c>
      <c r="BE2236" s="1" t="s">
        <v>12105</v>
      </c>
      <c r="BF2236" s="1" t="s">
        <v>508</v>
      </c>
    </row>
    <row r="2237" spans="1:58" x14ac:dyDescent="0.35">
      <c r="A2237" s="1">
        <v>3015488</v>
      </c>
      <c r="B2237" s="1" t="s">
        <v>58</v>
      </c>
      <c r="C2237" s="1">
        <v>35672551</v>
      </c>
      <c r="D2237" s="1">
        <v>339419302</v>
      </c>
      <c r="E2237" s="1" t="s">
        <v>59</v>
      </c>
      <c r="F2237" s="1" t="s">
        <v>60</v>
      </c>
      <c r="G2237" s="1" t="s">
        <v>2331</v>
      </c>
      <c r="H2237" s="1" t="s">
        <v>12447</v>
      </c>
      <c r="I2237" s="1">
        <v>774416196</v>
      </c>
      <c r="J2237" s="1" t="s">
        <v>6067</v>
      </c>
      <c r="K2237" s="1">
        <v>15</v>
      </c>
      <c r="L2237" s="1" t="s">
        <v>64</v>
      </c>
      <c r="M2237" s="1" t="s">
        <v>65</v>
      </c>
      <c r="N2237" s="2">
        <v>45667.416678240741</v>
      </c>
      <c r="O2237" s="1" t="s">
        <v>353</v>
      </c>
      <c r="Q2237" s="1" t="s">
        <v>67</v>
      </c>
      <c r="R2237" s="2">
        <v>45720.699328703704</v>
      </c>
      <c r="S2237" s="1" t="s">
        <v>1862</v>
      </c>
      <c r="T2237" s="1" t="s">
        <v>100</v>
      </c>
      <c r="U2237" s="1" t="s">
        <v>70</v>
      </c>
      <c r="V2237" s="1" t="s">
        <v>12448</v>
      </c>
      <c r="Y2237" s="1" t="s">
        <v>4425</v>
      </c>
      <c r="Z2237" s="1" t="s">
        <v>388</v>
      </c>
      <c r="AA2237" s="1" t="s">
        <v>389</v>
      </c>
      <c r="AB2237" s="1" t="s">
        <v>124</v>
      </c>
      <c r="AE2237" s="2">
        <v>45720.699340277781</v>
      </c>
      <c r="AF2237" s="1" t="s">
        <v>77</v>
      </c>
      <c r="AH2237" s="1" t="s">
        <v>78</v>
      </c>
      <c r="AI2237" s="1" t="s">
        <v>79</v>
      </c>
      <c r="AJ2237" s="1" t="s">
        <v>283</v>
      </c>
      <c r="AK2237" s="1" t="s">
        <v>12449</v>
      </c>
      <c r="AL2237" s="1" t="s">
        <v>1862</v>
      </c>
      <c r="AM2237" s="2">
        <v>45720.699374999997</v>
      </c>
      <c r="AN2237" s="1" t="s">
        <v>12449</v>
      </c>
      <c r="AP2237" s="1">
        <v>5763516</v>
      </c>
      <c r="AQ2237" s="1" t="s">
        <v>83</v>
      </c>
      <c r="AR2237" s="2">
        <v>45721.494351851848</v>
      </c>
      <c r="AS2237" s="1" t="s">
        <v>84</v>
      </c>
      <c r="AT2237" s="2">
        <v>45722.333333333336</v>
      </c>
      <c r="AU2237" s="1" t="s">
        <v>85</v>
      </c>
      <c r="AV2237" s="1" t="s">
        <v>149</v>
      </c>
      <c r="AW2237" s="1" t="s">
        <v>150</v>
      </c>
      <c r="AX2237" s="1" t="s">
        <v>285</v>
      </c>
      <c r="AZ2237" s="2">
        <v>45721.494351851848</v>
      </c>
      <c r="BB2237" s="1" t="s">
        <v>152</v>
      </c>
      <c r="BC2237" s="1" t="s">
        <v>153</v>
      </c>
      <c r="BD2237" s="1" t="s">
        <v>154</v>
      </c>
      <c r="BE2237" s="1" t="s">
        <v>12450</v>
      </c>
      <c r="BF2237" s="1" t="s">
        <v>156</v>
      </c>
    </row>
    <row r="2238" spans="1:58" x14ac:dyDescent="0.35">
      <c r="A2238" s="1">
        <v>3015489</v>
      </c>
      <c r="B2238" s="1" t="s">
        <v>58</v>
      </c>
      <c r="C2238" s="1">
        <v>31992061</v>
      </c>
      <c r="D2238" s="1">
        <v>338045464</v>
      </c>
      <c r="E2238" s="1" t="s">
        <v>59</v>
      </c>
      <c r="F2238" s="1" t="s">
        <v>60</v>
      </c>
      <c r="G2238" s="1" t="s">
        <v>555</v>
      </c>
      <c r="H2238" s="1" t="s">
        <v>1472</v>
      </c>
      <c r="I2238" s="1">
        <v>773335174</v>
      </c>
      <c r="J2238" s="1" t="s">
        <v>3107</v>
      </c>
      <c r="K2238" s="1">
        <v>13</v>
      </c>
      <c r="L2238" s="1" t="s">
        <v>64</v>
      </c>
      <c r="M2238" s="1" t="s">
        <v>65</v>
      </c>
      <c r="N2238" s="2">
        <v>45675.75</v>
      </c>
      <c r="O2238" s="1" t="s">
        <v>353</v>
      </c>
      <c r="Q2238" s="1" t="s">
        <v>67</v>
      </c>
      <c r="R2238" s="2">
        <v>45720.700162037036</v>
      </c>
      <c r="S2238" s="1" t="s">
        <v>6761</v>
      </c>
      <c r="T2238" s="1" t="s">
        <v>1021</v>
      </c>
      <c r="U2238" s="1" t="s">
        <v>723</v>
      </c>
      <c r="V2238" s="1" t="s">
        <v>12451</v>
      </c>
      <c r="W2238" s="1" t="s">
        <v>653</v>
      </c>
      <c r="X2238" s="1" t="s">
        <v>654</v>
      </c>
      <c r="Y2238" s="1" t="s">
        <v>7782</v>
      </c>
      <c r="Z2238" s="1" t="s">
        <v>944</v>
      </c>
      <c r="AA2238" s="1" t="s">
        <v>2945</v>
      </c>
      <c r="AB2238" s="1" t="s">
        <v>124</v>
      </c>
      <c r="AE2238" s="2">
        <v>45720.700173611112</v>
      </c>
      <c r="AF2238" s="1" t="s">
        <v>77</v>
      </c>
      <c r="AH2238" s="1" t="s">
        <v>78</v>
      </c>
      <c r="AI2238" s="1" t="s">
        <v>79</v>
      </c>
      <c r="AJ2238" s="1" t="s">
        <v>2542</v>
      </c>
      <c r="AK2238" s="1" t="s">
        <v>7489</v>
      </c>
      <c r="AL2238" s="1" t="s">
        <v>6761</v>
      </c>
      <c r="AM2238" s="2">
        <v>45720.700208333335</v>
      </c>
      <c r="AN2238" s="1" t="s">
        <v>7489</v>
      </c>
      <c r="AP2238" s="1">
        <v>5763518</v>
      </c>
      <c r="AQ2238" s="1" t="s">
        <v>83</v>
      </c>
      <c r="AR2238" s="2">
        <v>45722.728796296295</v>
      </c>
      <c r="AS2238" s="1" t="s">
        <v>84</v>
      </c>
      <c r="AT2238" s="2">
        <v>45722.333333333336</v>
      </c>
      <c r="AU2238" s="1" t="s">
        <v>85</v>
      </c>
      <c r="AV2238" s="1" t="s">
        <v>608</v>
      </c>
      <c r="AW2238" s="1" t="s">
        <v>609</v>
      </c>
      <c r="AX2238" s="1" t="s">
        <v>4582</v>
      </c>
      <c r="AZ2238" s="2">
        <v>45722.728796296295</v>
      </c>
      <c r="BB2238" s="1" t="s">
        <v>4949</v>
      </c>
      <c r="BC2238" s="1" t="s">
        <v>4950</v>
      </c>
      <c r="BD2238" s="1" t="s">
        <v>4951</v>
      </c>
      <c r="BE2238" s="1" t="s">
        <v>2283</v>
      </c>
      <c r="BF2238" s="1" t="s">
        <v>657</v>
      </c>
    </row>
    <row r="2239" spans="1:58" x14ac:dyDescent="0.35">
      <c r="A2239" s="1">
        <v>3015490</v>
      </c>
      <c r="B2239" s="1" t="s">
        <v>5622</v>
      </c>
      <c r="C2239" s="1">
        <v>30888891</v>
      </c>
      <c r="D2239" s="1">
        <v>339540566</v>
      </c>
      <c r="E2239" s="1" t="s">
        <v>59</v>
      </c>
      <c r="F2239" s="1" t="s">
        <v>60</v>
      </c>
      <c r="G2239" s="1" t="s">
        <v>116</v>
      </c>
      <c r="H2239" s="1" t="s">
        <v>954</v>
      </c>
      <c r="I2239" s="1">
        <v>782964691</v>
      </c>
      <c r="J2239" s="1" t="s">
        <v>12452</v>
      </c>
      <c r="K2239" s="1">
        <v>20</v>
      </c>
      <c r="L2239" s="1" t="s">
        <v>294</v>
      </c>
      <c r="M2239" s="1" t="s">
        <v>295</v>
      </c>
      <c r="N2239" s="2">
        <v>43333.566851851851</v>
      </c>
      <c r="O2239" s="1" t="s">
        <v>6160</v>
      </c>
      <c r="Q2239" s="1" t="s">
        <v>67</v>
      </c>
      <c r="R2239" s="2">
        <v>45720.700509259259</v>
      </c>
      <c r="S2239" s="1" t="s">
        <v>4842</v>
      </c>
      <c r="T2239" s="1" t="s">
        <v>412</v>
      </c>
      <c r="U2239" s="1" t="s">
        <v>101</v>
      </c>
      <c r="V2239" s="1" t="s">
        <v>12453</v>
      </c>
      <c r="W2239" s="1" t="s">
        <v>263</v>
      </c>
      <c r="X2239" s="1" t="s">
        <v>263</v>
      </c>
      <c r="Y2239" s="1" t="s">
        <v>12454</v>
      </c>
      <c r="Z2239" s="1" t="s">
        <v>852</v>
      </c>
      <c r="AA2239" s="1" t="s">
        <v>5922</v>
      </c>
      <c r="AB2239" s="1" t="s">
        <v>12455</v>
      </c>
      <c r="AE2239" s="2">
        <v>45720.724710648145</v>
      </c>
      <c r="AF2239" s="1" t="s">
        <v>443</v>
      </c>
      <c r="AH2239" s="1" t="s">
        <v>125</v>
      </c>
      <c r="AI2239" s="1" t="s">
        <v>464</v>
      </c>
      <c r="AJ2239" s="1" t="s">
        <v>492</v>
      </c>
      <c r="AK2239" s="1" t="s">
        <v>12456</v>
      </c>
      <c r="AL2239" s="1" t="s">
        <v>421</v>
      </c>
      <c r="AM2239" s="2">
        <v>45720.724791666667</v>
      </c>
      <c r="AO2239" s="1" t="s">
        <v>421</v>
      </c>
      <c r="AP2239" s="1">
        <v>5763622</v>
      </c>
      <c r="AQ2239" s="1" t="s">
        <v>83</v>
      </c>
      <c r="AR2239" s="2">
        <v>45721.398715277777</v>
      </c>
      <c r="AS2239" s="1" t="s">
        <v>84</v>
      </c>
      <c r="AT2239" s="2">
        <v>45720.347222222219</v>
      </c>
      <c r="AU2239" s="1" t="s">
        <v>573</v>
      </c>
      <c r="AV2239" s="1" t="s">
        <v>108</v>
      </c>
      <c r="AW2239" s="1" t="s">
        <v>109</v>
      </c>
      <c r="AX2239" s="1" t="s">
        <v>110</v>
      </c>
      <c r="AZ2239" s="2">
        <v>45721.398715277777</v>
      </c>
      <c r="BB2239" s="1" t="s">
        <v>172</v>
      </c>
      <c r="BC2239" s="1" t="s">
        <v>173</v>
      </c>
      <c r="BD2239" s="1" t="s">
        <v>174</v>
      </c>
      <c r="BE2239" s="1" t="s">
        <v>12457</v>
      </c>
      <c r="BF2239" s="1" t="s">
        <v>115</v>
      </c>
    </row>
    <row r="2240" spans="1:58" x14ac:dyDescent="0.35">
      <c r="A2240" s="1">
        <v>3015491</v>
      </c>
      <c r="B2240" s="1" t="s">
        <v>327</v>
      </c>
      <c r="C2240" s="1">
        <v>1348871</v>
      </c>
      <c r="D2240" s="1">
        <v>339415944</v>
      </c>
      <c r="E2240" s="1" t="s">
        <v>59</v>
      </c>
      <c r="F2240" s="1" t="s">
        <v>60</v>
      </c>
      <c r="G2240" s="1" t="s">
        <v>794</v>
      </c>
      <c r="H2240" s="1" t="s">
        <v>1779</v>
      </c>
      <c r="I2240" s="1">
        <v>775736832</v>
      </c>
      <c r="J2240" s="1" t="s">
        <v>1358</v>
      </c>
      <c r="K2240" s="1">
        <v>15</v>
      </c>
      <c r="L2240" s="1" t="s">
        <v>64</v>
      </c>
      <c r="M2240" s="1" t="s">
        <v>65</v>
      </c>
      <c r="N2240" s="2">
        <v>39783</v>
      </c>
      <c r="O2240" s="1" t="s">
        <v>3670</v>
      </c>
      <c r="Q2240" s="1" t="s">
        <v>67</v>
      </c>
      <c r="R2240" s="2">
        <v>45720.700624999998</v>
      </c>
      <c r="S2240" s="1" t="s">
        <v>1188</v>
      </c>
      <c r="T2240" s="1" t="s">
        <v>1021</v>
      </c>
      <c r="U2240" s="1" t="s">
        <v>1189</v>
      </c>
      <c r="V2240" s="1" t="s">
        <v>12458</v>
      </c>
      <c r="Y2240" s="1" t="s">
        <v>12459</v>
      </c>
      <c r="Z2240" s="1" t="s">
        <v>388</v>
      </c>
      <c r="AA2240" s="1" t="s">
        <v>12460</v>
      </c>
      <c r="AB2240" s="1" t="s">
        <v>12461</v>
      </c>
      <c r="AC2240" s="1" t="s">
        <v>12462</v>
      </c>
      <c r="AE2240" s="2">
        <v>45720.700636574074</v>
      </c>
      <c r="AF2240" s="1" t="s">
        <v>1035</v>
      </c>
      <c r="AH2240" s="1" t="s">
        <v>125</v>
      </c>
      <c r="AI2240" s="1" t="s">
        <v>106</v>
      </c>
      <c r="AJ2240" s="1" t="s">
        <v>107</v>
      </c>
      <c r="AK2240" s="1" t="s">
        <v>1423</v>
      </c>
      <c r="AL2240" s="1" t="s">
        <v>1188</v>
      </c>
      <c r="AM2240" s="2">
        <v>45720.700671296298</v>
      </c>
      <c r="AN2240" s="1" t="s">
        <v>1423</v>
      </c>
      <c r="AP2240" s="1">
        <v>5763521</v>
      </c>
      <c r="AQ2240" s="1" t="s">
        <v>83</v>
      </c>
      <c r="AR2240" s="2">
        <v>45721.575949074075</v>
      </c>
      <c r="AS2240" s="1" t="s">
        <v>84</v>
      </c>
      <c r="AT2240" s="2">
        <v>45722.333333333336</v>
      </c>
      <c r="AU2240" s="1" t="s">
        <v>85</v>
      </c>
      <c r="AV2240" s="1" t="s">
        <v>149</v>
      </c>
      <c r="AW2240" s="1" t="s">
        <v>150</v>
      </c>
      <c r="AX2240" s="1" t="s">
        <v>285</v>
      </c>
      <c r="AZ2240" s="2">
        <v>45721.575949074075</v>
      </c>
      <c r="BB2240" s="1" t="s">
        <v>933</v>
      </c>
      <c r="BC2240" s="1" t="s">
        <v>934</v>
      </c>
      <c r="BD2240" s="1" t="s">
        <v>935</v>
      </c>
      <c r="BE2240" s="1" t="s">
        <v>12463</v>
      </c>
      <c r="BF2240" s="1" t="s">
        <v>290</v>
      </c>
    </row>
    <row r="2241" spans="1:58" x14ac:dyDescent="0.35">
      <c r="A2241" s="1">
        <v>3015492</v>
      </c>
      <c r="B2241" s="1" t="s">
        <v>58</v>
      </c>
      <c r="C2241" s="1">
        <v>29358791</v>
      </c>
      <c r="D2241" s="1">
        <v>338239784</v>
      </c>
      <c r="E2241" s="1" t="s">
        <v>59</v>
      </c>
      <c r="F2241" s="1" t="s">
        <v>60</v>
      </c>
      <c r="G2241" s="1" t="s">
        <v>12464</v>
      </c>
      <c r="I2241" s="1">
        <v>776386456</v>
      </c>
      <c r="J2241" s="1" t="s">
        <v>8731</v>
      </c>
      <c r="K2241" s="1">
        <v>20</v>
      </c>
      <c r="L2241" s="1" t="s">
        <v>1008</v>
      </c>
      <c r="M2241" s="1" t="s">
        <v>1009</v>
      </c>
      <c r="N2241" s="2">
        <v>44693.625011574077</v>
      </c>
      <c r="O2241" s="1" t="s">
        <v>2155</v>
      </c>
      <c r="Q2241" s="1" t="s">
        <v>67</v>
      </c>
      <c r="R2241" s="2">
        <v>45720.701180555552</v>
      </c>
      <c r="S2241" s="1" t="s">
        <v>3278</v>
      </c>
      <c r="T2241" s="1" t="s">
        <v>412</v>
      </c>
      <c r="U2241" s="1" t="s">
        <v>70</v>
      </c>
      <c r="V2241" s="1" t="s">
        <v>12465</v>
      </c>
      <c r="W2241" s="1" t="s">
        <v>72</v>
      </c>
      <c r="X2241" s="1" t="s">
        <v>356</v>
      </c>
      <c r="Y2241" s="1" t="s">
        <v>2012</v>
      </c>
      <c r="Z2241" s="1" t="s">
        <v>75</v>
      </c>
      <c r="AA2241" s="1" t="s">
        <v>5523</v>
      </c>
      <c r="AB2241" s="1" t="s">
        <v>124</v>
      </c>
      <c r="AE2241" s="2">
        <v>45721.454016203701</v>
      </c>
      <c r="AF2241" s="1" t="s">
        <v>443</v>
      </c>
      <c r="AH2241" s="1" t="s">
        <v>78</v>
      </c>
      <c r="AI2241" s="1" t="s">
        <v>58</v>
      </c>
      <c r="AJ2241" s="1" t="s">
        <v>687</v>
      </c>
      <c r="AK2241" s="1" t="s">
        <v>12466</v>
      </c>
      <c r="AL2241" s="1" t="s">
        <v>1439</v>
      </c>
      <c r="AM2241" s="2">
        <v>45721.454108796293</v>
      </c>
      <c r="AN2241" s="1" t="s">
        <v>12466</v>
      </c>
      <c r="AO2241" s="1" t="s">
        <v>1439</v>
      </c>
      <c r="AP2241" s="1">
        <v>5766369</v>
      </c>
      <c r="AQ2241" s="1" t="s">
        <v>83</v>
      </c>
      <c r="AR2241" s="2">
        <v>45721.631249999999</v>
      </c>
      <c r="AS2241" s="1" t="s">
        <v>84</v>
      </c>
      <c r="AT2241" s="2">
        <v>45721.333333333336</v>
      </c>
      <c r="AU2241" s="1" t="s">
        <v>85</v>
      </c>
      <c r="AV2241" s="1" t="s">
        <v>251</v>
      </c>
      <c r="AW2241" s="1" t="s">
        <v>252</v>
      </c>
      <c r="AX2241" s="1" t="s">
        <v>253</v>
      </c>
      <c r="AZ2241" s="2">
        <v>45721.631249999999</v>
      </c>
      <c r="BB2241" s="1" t="s">
        <v>551</v>
      </c>
      <c r="BC2241" s="1" t="s">
        <v>552</v>
      </c>
      <c r="BD2241" s="1" t="s">
        <v>553</v>
      </c>
      <c r="BE2241" s="1" t="s">
        <v>12467</v>
      </c>
      <c r="BF2241" s="1" t="s">
        <v>196</v>
      </c>
    </row>
    <row r="2242" spans="1:58" x14ac:dyDescent="0.35">
      <c r="A2242" s="1">
        <v>3015493</v>
      </c>
      <c r="B2242" s="1" t="s">
        <v>58</v>
      </c>
      <c r="C2242" s="1">
        <v>44804511</v>
      </c>
      <c r="D2242" s="1">
        <v>338681616</v>
      </c>
      <c r="E2242" s="1" t="s">
        <v>59</v>
      </c>
      <c r="F2242" s="1" t="s">
        <v>60</v>
      </c>
      <c r="G2242" s="1" t="s">
        <v>530</v>
      </c>
      <c r="H2242" s="1" t="s">
        <v>12468</v>
      </c>
      <c r="I2242" s="1">
        <v>771459422</v>
      </c>
      <c r="J2242" s="1" t="s">
        <v>3634</v>
      </c>
      <c r="K2242" s="1">
        <v>12</v>
      </c>
      <c r="L2242" s="1" t="s">
        <v>64</v>
      </c>
      <c r="M2242" s="1" t="s">
        <v>65</v>
      </c>
      <c r="N2242" s="2">
        <v>45633.793055555558</v>
      </c>
      <c r="O2242" s="1" t="s">
        <v>353</v>
      </c>
      <c r="Q2242" s="1" t="s">
        <v>67</v>
      </c>
      <c r="R2242" s="2">
        <v>45720.701921296299</v>
      </c>
      <c r="S2242" s="1" t="s">
        <v>1418</v>
      </c>
      <c r="T2242" s="1" t="s">
        <v>1021</v>
      </c>
      <c r="U2242" s="1" t="s">
        <v>101</v>
      </c>
      <c r="V2242" s="1" t="s">
        <v>12469</v>
      </c>
      <c r="Y2242" s="1" t="s">
        <v>12470</v>
      </c>
      <c r="Z2242" s="1" t="s">
        <v>685</v>
      </c>
      <c r="AA2242" s="1" t="s">
        <v>1379</v>
      </c>
      <c r="AB2242" s="1" t="s">
        <v>12471</v>
      </c>
      <c r="AE2242" s="2">
        <v>45720.701932870368</v>
      </c>
      <c r="AF2242" s="1" t="s">
        <v>77</v>
      </c>
      <c r="AH2242" s="1" t="s">
        <v>125</v>
      </c>
      <c r="AI2242" s="1" t="s">
        <v>79</v>
      </c>
      <c r="AJ2242" s="1" t="s">
        <v>283</v>
      </c>
      <c r="AK2242" s="1" t="s">
        <v>1423</v>
      </c>
      <c r="AL2242" s="1" t="s">
        <v>1418</v>
      </c>
      <c r="AM2242" s="2">
        <v>45720.701990740738</v>
      </c>
      <c r="AN2242" s="1" t="s">
        <v>1423</v>
      </c>
      <c r="AP2242" s="1">
        <v>5763529</v>
      </c>
      <c r="AQ2242" s="1" t="s">
        <v>83</v>
      </c>
      <c r="AR2242" s="2">
        <v>45721.460925925923</v>
      </c>
      <c r="AS2242" s="1" t="s">
        <v>84</v>
      </c>
      <c r="AT2242" s="2">
        <v>45722.340277777781</v>
      </c>
      <c r="AU2242" s="1" t="s">
        <v>85</v>
      </c>
      <c r="AV2242" s="1" t="s">
        <v>645</v>
      </c>
      <c r="AW2242" s="1" t="s">
        <v>646</v>
      </c>
      <c r="AX2242" s="1" t="s">
        <v>2446</v>
      </c>
      <c r="AZ2242" s="2">
        <v>45721.460925925923</v>
      </c>
      <c r="BB2242" s="1" t="s">
        <v>192</v>
      </c>
      <c r="BC2242" s="1" t="s">
        <v>193</v>
      </c>
      <c r="BD2242" s="1" t="s">
        <v>194</v>
      </c>
      <c r="BE2242" s="1" t="s">
        <v>12472</v>
      </c>
      <c r="BF2242" s="1" t="s">
        <v>93</v>
      </c>
    </row>
    <row r="2243" spans="1:58" x14ac:dyDescent="0.35">
      <c r="A2243" s="1">
        <v>3015494</v>
      </c>
      <c r="B2243" s="1" t="s">
        <v>58</v>
      </c>
      <c r="C2243" s="1">
        <v>34922361</v>
      </c>
      <c r="D2243" s="1">
        <v>338780821</v>
      </c>
      <c r="E2243" s="1" t="s">
        <v>59</v>
      </c>
      <c r="F2243" s="1" t="s">
        <v>60</v>
      </c>
      <c r="G2243" s="1" t="s">
        <v>61</v>
      </c>
      <c r="H2243" s="1" t="s">
        <v>5901</v>
      </c>
      <c r="I2243" s="1">
        <v>776617014</v>
      </c>
      <c r="J2243" s="1" t="s">
        <v>448</v>
      </c>
      <c r="K2243" s="1">
        <v>20</v>
      </c>
      <c r="L2243" s="1" t="s">
        <v>294</v>
      </c>
      <c r="M2243" s="1" t="s">
        <v>295</v>
      </c>
      <c r="N2243" s="2">
        <v>45714.625011574077</v>
      </c>
      <c r="O2243" s="1" t="s">
        <v>66</v>
      </c>
      <c r="Q2243" s="1" t="s">
        <v>67</v>
      </c>
      <c r="R2243" s="2">
        <v>45720.702199074076</v>
      </c>
      <c r="S2243" s="1" t="s">
        <v>4835</v>
      </c>
      <c r="T2243" s="1" t="s">
        <v>69</v>
      </c>
      <c r="U2243" s="1" t="s">
        <v>70</v>
      </c>
      <c r="V2243" s="1" t="s">
        <v>12473</v>
      </c>
      <c r="W2243" s="1" t="s">
        <v>162</v>
      </c>
      <c r="X2243" s="1" t="s">
        <v>1191</v>
      </c>
      <c r="Y2243" s="1" t="s">
        <v>3556</v>
      </c>
      <c r="Z2243" s="1" t="s">
        <v>400</v>
      </c>
      <c r="AA2243" s="1" t="s">
        <v>5151</v>
      </c>
      <c r="AB2243" s="1" t="s">
        <v>5151</v>
      </c>
      <c r="AC2243" s="1">
        <v>422</v>
      </c>
      <c r="AE2243" s="2">
        <v>45720.702210648145</v>
      </c>
      <c r="AF2243" s="1" t="s">
        <v>77</v>
      </c>
      <c r="AH2243" s="1" t="s">
        <v>125</v>
      </c>
      <c r="AI2243" s="1" t="s">
        <v>79</v>
      </c>
      <c r="AJ2243" s="1" t="s">
        <v>378</v>
      </c>
      <c r="AK2243" s="1" t="s">
        <v>4838</v>
      </c>
      <c r="AL2243" s="1" t="s">
        <v>4835</v>
      </c>
      <c r="AM2243" s="2">
        <v>45720.702268518522</v>
      </c>
      <c r="AN2243" s="1" t="s">
        <v>4838</v>
      </c>
      <c r="AP2243" s="1">
        <v>5763530</v>
      </c>
      <c r="AQ2243" s="1" t="s">
        <v>83</v>
      </c>
      <c r="AR2243" s="2">
        <v>45721.569004629629</v>
      </c>
      <c r="AS2243" s="1" t="s">
        <v>84</v>
      </c>
      <c r="AT2243" s="2">
        <v>45722.333333333336</v>
      </c>
      <c r="AU2243" s="1" t="s">
        <v>85</v>
      </c>
      <c r="AV2243" s="1" t="s">
        <v>1196</v>
      </c>
      <c r="AW2243" s="1" t="s">
        <v>1197</v>
      </c>
      <c r="AX2243" s="1" t="s">
        <v>3559</v>
      </c>
      <c r="AZ2243" s="2">
        <v>45721.569004629629</v>
      </c>
      <c r="BB2243" s="1" t="s">
        <v>3431</v>
      </c>
      <c r="BC2243" s="1" t="s">
        <v>3432</v>
      </c>
      <c r="BD2243" s="1" t="s">
        <v>3433</v>
      </c>
      <c r="BE2243" s="1" t="s">
        <v>12474</v>
      </c>
      <c r="BF2243" s="1" t="s">
        <v>8702</v>
      </c>
    </row>
    <row r="2244" spans="1:58" x14ac:dyDescent="0.35">
      <c r="A2244" s="1">
        <v>3015495</v>
      </c>
      <c r="B2244" s="1" t="s">
        <v>58</v>
      </c>
      <c r="C2244" s="1">
        <v>29358791</v>
      </c>
      <c r="D2244" s="1">
        <v>338239824</v>
      </c>
      <c r="E2244" s="1" t="s">
        <v>59</v>
      </c>
      <c r="F2244" s="1" t="s">
        <v>60</v>
      </c>
      <c r="G2244" s="1" t="s">
        <v>12464</v>
      </c>
      <c r="I2244" s="1">
        <v>776386456</v>
      </c>
      <c r="J2244" s="1" t="s">
        <v>8731</v>
      </c>
      <c r="K2244" s="1">
        <v>20</v>
      </c>
      <c r="L2244" s="1" t="s">
        <v>1008</v>
      </c>
      <c r="M2244" s="1" t="s">
        <v>1009</v>
      </c>
      <c r="N2244" s="2">
        <v>44693.625011574077</v>
      </c>
      <c r="O2244" s="1" t="s">
        <v>2155</v>
      </c>
      <c r="Q2244" s="1" t="s">
        <v>67</v>
      </c>
      <c r="R2244" s="2">
        <v>45720.702245370368</v>
      </c>
      <c r="S2244" s="1" t="s">
        <v>3278</v>
      </c>
      <c r="T2244" s="1" t="s">
        <v>412</v>
      </c>
      <c r="U2244" s="1" t="s">
        <v>70</v>
      </c>
      <c r="V2244" s="1" t="s">
        <v>12475</v>
      </c>
      <c r="W2244" s="1" t="s">
        <v>72</v>
      </c>
      <c r="X2244" s="1" t="s">
        <v>356</v>
      </c>
      <c r="Y2244" s="1" t="s">
        <v>2012</v>
      </c>
      <c r="Z2244" s="1" t="s">
        <v>75</v>
      </c>
      <c r="AA2244" s="1" t="s">
        <v>5523</v>
      </c>
      <c r="AB2244" s="1" t="s">
        <v>124</v>
      </c>
      <c r="AE2244" s="2">
        <v>45721.455000000002</v>
      </c>
      <c r="AF2244" s="1" t="s">
        <v>443</v>
      </c>
      <c r="AH2244" s="1" t="s">
        <v>78</v>
      </c>
      <c r="AI2244" s="1" t="s">
        <v>58</v>
      </c>
      <c r="AJ2244" s="1" t="s">
        <v>687</v>
      </c>
      <c r="AK2244" s="1" t="s">
        <v>12476</v>
      </c>
      <c r="AL2244" s="1" t="s">
        <v>1439</v>
      </c>
      <c r="AM2244" s="2">
        <v>45721.455127314817</v>
      </c>
      <c r="AN2244" s="1" t="s">
        <v>12476</v>
      </c>
      <c r="AO2244" s="1" t="s">
        <v>1439</v>
      </c>
      <c r="AP2244" s="1">
        <v>5766376</v>
      </c>
      <c r="AQ2244" s="1" t="s">
        <v>83</v>
      </c>
      <c r="AR2244" s="2">
        <v>45721.630370370367</v>
      </c>
      <c r="AS2244" s="1" t="s">
        <v>84</v>
      </c>
      <c r="AT2244" s="2">
        <v>45721.333333333336</v>
      </c>
      <c r="AU2244" s="1" t="s">
        <v>85</v>
      </c>
      <c r="AV2244" s="1" t="s">
        <v>251</v>
      </c>
      <c r="AW2244" s="1" t="s">
        <v>252</v>
      </c>
      <c r="AX2244" s="1" t="s">
        <v>253</v>
      </c>
      <c r="AZ2244" s="2">
        <v>45721.630370370367</v>
      </c>
      <c r="BB2244" s="1" t="s">
        <v>551</v>
      </c>
      <c r="BC2244" s="1" t="s">
        <v>552</v>
      </c>
      <c r="BD2244" s="1" t="s">
        <v>553</v>
      </c>
      <c r="BE2244" s="1" t="s">
        <v>12467</v>
      </c>
      <c r="BF2244" s="1" t="s">
        <v>196</v>
      </c>
    </row>
    <row r="2245" spans="1:58" x14ac:dyDescent="0.35">
      <c r="A2245" s="1">
        <v>3015496</v>
      </c>
      <c r="B2245" s="1" t="s">
        <v>94</v>
      </c>
      <c r="C2245" s="1">
        <v>33462281</v>
      </c>
      <c r="D2245" s="1">
        <v>339573728</v>
      </c>
      <c r="E2245" s="1" t="s">
        <v>59</v>
      </c>
      <c r="F2245" s="1" t="s">
        <v>60</v>
      </c>
      <c r="G2245" s="1" t="s">
        <v>916</v>
      </c>
      <c r="H2245" s="1" t="s">
        <v>2677</v>
      </c>
      <c r="I2245" s="1">
        <v>773244686</v>
      </c>
      <c r="J2245" s="1" t="s">
        <v>12477</v>
      </c>
      <c r="K2245" s="1">
        <v>14</v>
      </c>
      <c r="L2245" s="1" t="s">
        <v>64</v>
      </c>
      <c r="M2245" s="1" t="s">
        <v>65</v>
      </c>
      <c r="N2245" s="2">
        <v>44728.625011574077</v>
      </c>
      <c r="O2245" s="1" t="s">
        <v>98</v>
      </c>
      <c r="Q2245" s="1" t="s">
        <v>67</v>
      </c>
      <c r="R2245" s="2">
        <v>45720.702372685184</v>
      </c>
      <c r="S2245" s="1" t="s">
        <v>1188</v>
      </c>
      <c r="T2245" s="1" t="s">
        <v>1021</v>
      </c>
      <c r="U2245" s="1" t="s">
        <v>1189</v>
      </c>
      <c r="V2245" s="1" t="s">
        <v>12478</v>
      </c>
      <c r="W2245" s="1" t="s">
        <v>263</v>
      </c>
      <c r="X2245" s="1" t="s">
        <v>840</v>
      </c>
      <c r="Y2245" s="1" t="s">
        <v>2439</v>
      </c>
      <c r="Z2245" s="1" t="s">
        <v>841</v>
      </c>
      <c r="AA2245" s="1" t="s">
        <v>842</v>
      </c>
      <c r="AB2245" s="1" t="s">
        <v>124</v>
      </c>
      <c r="AE2245" s="2">
        <v>45720.702384259261</v>
      </c>
      <c r="AF2245" s="1" t="s">
        <v>77</v>
      </c>
      <c r="AH2245" s="1" t="s">
        <v>125</v>
      </c>
      <c r="AI2245" s="1" t="s">
        <v>106</v>
      </c>
      <c r="AJ2245" s="1" t="s">
        <v>107</v>
      </c>
      <c r="AK2245" s="1" t="s">
        <v>12479</v>
      </c>
      <c r="AL2245" s="1" t="s">
        <v>1188</v>
      </c>
      <c r="AM2245" s="2">
        <v>45720.702418981484</v>
      </c>
      <c r="AN2245" s="1" t="s">
        <v>12479</v>
      </c>
      <c r="AP2245" s="1">
        <v>5763531</v>
      </c>
      <c r="AQ2245" s="1" t="s">
        <v>83</v>
      </c>
      <c r="AR2245" s="2">
        <v>45721.634953703702</v>
      </c>
      <c r="AS2245" s="1" t="s">
        <v>84</v>
      </c>
      <c r="AT2245" s="2">
        <v>45722.333333333336</v>
      </c>
      <c r="AU2245" s="1" t="s">
        <v>85</v>
      </c>
      <c r="AV2245" s="1" t="s">
        <v>1328</v>
      </c>
      <c r="AW2245" s="1" t="s">
        <v>1329</v>
      </c>
      <c r="AX2245" s="1" t="s">
        <v>6610</v>
      </c>
      <c r="AZ2245" s="2">
        <v>45721.634953703702</v>
      </c>
      <c r="BB2245" s="1" t="s">
        <v>561</v>
      </c>
      <c r="BC2245" s="1" t="s">
        <v>562</v>
      </c>
      <c r="BD2245" s="1" t="s">
        <v>113</v>
      </c>
      <c r="BE2245" s="1" t="s">
        <v>12480</v>
      </c>
      <c r="BF2245" s="1" t="s">
        <v>1512</v>
      </c>
    </row>
    <row r="2246" spans="1:58" x14ac:dyDescent="0.35">
      <c r="A2246" s="1">
        <v>3015497</v>
      </c>
      <c r="B2246" s="1" t="s">
        <v>58</v>
      </c>
      <c r="C2246" s="1">
        <v>34629051</v>
      </c>
      <c r="D2246" s="1">
        <v>338233244</v>
      </c>
      <c r="E2246" s="1" t="s">
        <v>59</v>
      </c>
      <c r="F2246" s="1" t="s">
        <v>60</v>
      </c>
      <c r="G2246" s="1" t="s">
        <v>177</v>
      </c>
      <c r="H2246" s="1" t="s">
        <v>2468</v>
      </c>
      <c r="I2246" s="1">
        <v>774307627</v>
      </c>
      <c r="J2246" s="1" t="s">
        <v>1720</v>
      </c>
      <c r="K2246" s="1">
        <v>13</v>
      </c>
      <c r="L2246" s="1" t="s">
        <v>64</v>
      </c>
      <c r="M2246" s="1" t="s">
        <v>65</v>
      </c>
      <c r="N2246" s="2">
        <v>44805</v>
      </c>
      <c r="O2246" s="1" t="s">
        <v>353</v>
      </c>
      <c r="Q2246" s="1" t="s">
        <v>67</v>
      </c>
      <c r="R2246" s="2">
        <v>45720.702743055554</v>
      </c>
      <c r="S2246" s="1" t="s">
        <v>6800</v>
      </c>
      <c r="T2246" s="1" t="s">
        <v>69</v>
      </c>
      <c r="U2246" s="1" t="s">
        <v>70</v>
      </c>
      <c r="V2246" s="1" t="s">
        <v>12481</v>
      </c>
      <c r="W2246" s="1" t="s">
        <v>72</v>
      </c>
      <c r="X2246" s="1" t="s">
        <v>73</v>
      </c>
      <c r="Y2246" s="1" t="s">
        <v>684</v>
      </c>
      <c r="Z2246" s="1" t="s">
        <v>685</v>
      </c>
      <c r="AA2246" s="1" t="s">
        <v>686</v>
      </c>
      <c r="AB2246" s="1" t="s">
        <v>686</v>
      </c>
      <c r="AC2246" s="1">
        <v>28</v>
      </c>
      <c r="AE2246" s="2">
        <v>45720.70275462963</v>
      </c>
      <c r="AF2246" s="1" t="s">
        <v>77</v>
      </c>
      <c r="AH2246" s="1" t="s">
        <v>78</v>
      </c>
      <c r="AI2246" s="1" t="s">
        <v>79</v>
      </c>
      <c r="AJ2246" s="1" t="s">
        <v>80</v>
      </c>
      <c r="AK2246" s="1" t="s">
        <v>12482</v>
      </c>
      <c r="AL2246" s="1" t="s">
        <v>6800</v>
      </c>
      <c r="AM2246" s="2">
        <v>45720.702789351853</v>
      </c>
      <c r="AN2246" s="1" t="s">
        <v>12482</v>
      </c>
      <c r="AP2246" s="1">
        <v>5763535</v>
      </c>
      <c r="AQ2246" s="1" t="s">
        <v>83</v>
      </c>
      <c r="AR2246" s="2">
        <v>45721.472453703704</v>
      </c>
      <c r="AS2246" s="1" t="s">
        <v>84</v>
      </c>
      <c r="AT2246" s="2">
        <v>45722.347222222219</v>
      </c>
      <c r="AU2246" s="1" t="s">
        <v>85</v>
      </c>
      <c r="AV2246" s="1" t="s">
        <v>2382</v>
      </c>
      <c r="AW2246" s="1" t="s">
        <v>2383</v>
      </c>
      <c r="AX2246" s="1" t="s">
        <v>2384</v>
      </c>
      <c r="AZ2246" s="2">
        <v>45721.472453703704</v>
      </c>
      <c r="BB2246" s="1" t="s">
        <v>551</v>
      </c>
      <c r="BC2246" s="1" t="s">
        <v>552</v>
      </c>
      <c r="BD2246" s="1" t="s">
        <v>553</v>
      </c>
      <c r="BE2246" s="1" t="s">
        <v>12483</v>
      </c>
      <c r="BF2246" s="1" t="s">
        <v>196</v>
      </c>
    </row>
    <row r="2247" spans="1:58" x14ac:dyDescent="0.35">
      <c r="A2247" s="1">
        <v>3015498</v>
      </c>
      <c r="B2247" s="1" t="s">
        <v>58</v>
      </c>
      <c r="C2247" s="1">
        <v>42194561</v>
      </c>
      <c r="D2247" s="1">
        <v>338687093</v>
      </c>
      <c r="E2247" s="1" t="s">
        <v>59</v>
      </c>
      <c r="F2247" s="1" t="s">
        <v>60</v>
      </c>
      <c r="G2247" s="1" t="s">
        <v>530</v>
      </c>
      <c r="H2247" s="1" t="s">
        <v>12484</v>
      </c>
      <c r="I2247" s="1">
        <v>775406873</v>
      </c>
      <c r="J2247" s="1" t="s">
        <v>8695</v>
      </c>
      <c r="K2247" s="1">
        <v>12</v>
      </c>
      <c r="L2247" s="1" t="s">
        <v>64</v>
      </c>
      <c r="M2247" s="1" t="s">
        <v>65</v>
      </c>
      <c r="N2247" s="2">
        <v>45266.441527777781</v>
      </c>
      <c r="O2247" s="1" t="s">
        <v>66</v>
      </c>
      <c r="Q2247" s="1" t="s">
        <v>67</v>
      </c>
      <c r="R2247" s="2">
        <v>45720.702916666669</v>
      </c>
      <c r="S2247" s="1" t="s">
        <v>8909</v>
      </c>
      <c r="T2247" s="1" t="s">
        <v>69</v>
      </c>
      <c r="U2247" s="1" t="s">
        <v>70</v>
      </c>
      <c r="V2247" s="1" t="s">
        <v>12485</v>
      </c>
      <c r="Y2247" s="1" t="s">
        <v>6425</v>
      </c>
      <c r="Z2247" s="1" t="s">
        <v>546</v>
      </c>
      <c r="AA2247" s="1" t="s">
        <v>5323</v>
      </c>
      <c r="AB2247" s="1" t="s">
        <v>12486</v>
      </c>
      <c r="AE2247" s="2">
        <v>45720.702928240738</v>
      </c>
      <c r="AF2247" s="1" t="s">
        <v>77</v>
      </c>
      <c r="AH2247" s="1" t="s">
        <v>125</v>
      </c>
      <c r="AI2247" s="1" t="s">
        <v>79</v>
      </c>
      <c r="AJ2247" s="1" t="s">
        <v>378</v>
      </c>
      <c r="AK2247" s="1" t="s">
        <v>12487</v>
      </c>
      <c r="AL2247" s="1" t="s">
        <v>8909</v>
      </c>
      <c r="AM2247" s="2">
        <v>45720.702951388892</v>
      </c>
      <c r="AN2247" s="1" t="s">
        <v>12487</v>
      </c>
      <c r="AP2247" s="1">
        <v>5763539</v>
      </c>
      <c r="AQ2247" s="1" t="s">
        <v>83</v>
      </c>
      <c r="AR2247" s="2">
        <v>45721.536307870374</v>
      </c>
      <c r="AS2247" s="1" t="s">
        <v>84</v>
      </c>
      <c r="AT2247" s="2">
        <v>45722.333333333336</v>
      </c>
      <c r="AU2247" s="1" t="s">
        <v>85</v>
      </c>
      <c r="AV2247" s="1" t="s">
        <v>2117</v>
      </c>
      <c r="AW2247" s="1" t="s">
        <v>2118</v>
      </c>
      <c r="AX2247" s="1" t="s">
        <v>3185</v>
      </c>
      <c r="AZ2247" s="2">
        <v>45721.536307870374</v>
      </c>
      <c r="BB2247" s="1" t="s">
        <v>2825</v>
      </c>
      <c r="BC2247" s="1" t="s">
        <v>153</v>
      </c>
      <c r="BD2247" s="1" t="s">
        <v>2826</v>
      </c>
      <c r="BE2247" s="1" t="s">
        <v>12488</v>
      </c>
      <c r="BF2247" s="1" t="s">
        <v>406</v>
      </c>
    </row>
    <row r="2248" spans="1:58" x14ac:dyDescent="0.35">
      <c r="A2248" s="1">
        <v>3015499</v>
      </c>
      <c r="B2248" s="1" t="s">
        <v>58</v>
      </c>
      <c r="C2248" s="1">
        <v>44273151</v>
      </c>
      <c r="D2248" s="1">
        <v>338237387</v>
      </c>
      <c r="E2248" s="1" t="s">
        <v>59</v>
      </c>
      <c r="F2248" s="1" t="s">
        <v>60</v>
      </c>
      <c r="G2248" s="1" t="s">
        <v>9199</v>
      </c>
      <c r="H2248" s="1" t="s">
        <v>12489</v>
      </c>
      <c r="I2248" s="1">
        <v>779346147</v>
      </c>
      <c r="J2248" s="1" t="s">
        <v>12490</v>
      </c>
      <c r="K2248" s="1">
        <v>12</v>
      </c>
      <c r="L2248" s="1" t="s">
        <v>64</v>
      </c>
      <c r="M2248" s="1" t="s">
        <v>65</v>
      </c>
      <c r="N2248" s="2">
        <v>45598.75</v>
      </c>
      <c r="O2248" s="1" t="s">
        <v>353</v>
      </c>
      <c r="Q2248" s="1" t="s">
        <v>67</v>
      </c>
      <c r="R2248" s="2">
        <v>45720.704583333332</v>
      </c>
      <c r="S2248" s="1" t="s">
        <v>1548</v>
      </c>
      <c r="T2248" s="1" t="s">
        <v>69</v>
      </c>
      <c r="U2248" s="1" t="s">
        <v>70</v>
      </c>
      <c r="V2248" s="1" t="s">
        <v>12491</v>
      </c>
      <c r="Y2248" s="1" t="s">
        <v>5716</v>
      </c>
      <c r="Z2248" s="1" t="s">
        <v>3129</v>
      </c>
      <c r="AA2248" s="1" t="s">
        <v>3270</v>
      </c>
      <c r="AB2248" s="1" t="s">
        <v>124</v>
      </c>
      <c r="AE2248" s="2">
        <v>45720.704594907409</v>
      </c>
      <c r="AF2248" s="1" t="s">
        <v>77</v>
      </c>
      <c r="AH2248" s="1" t="s">
        <v>125</v>
      </c>
      <c r="AI2248" s="1" t="s">
        <v>79</v>
      </c>
      <c r="AJ2248" s="1" t="s">
        <v>378</v>
      </c>
      <c r="AK2248" s="1" t="s">
        <v>12491</v>
      </c>
      <c r="AL2248" s="1" t="s">
        <v>1548</v>
      </c>
      <c r="AM2248" s="2">
        <v>45720.704629629632</v>
      </c>
      <c r="AN2248" s="1" t="s">
        <v>12491</v>
      </c>
      <c r="AP2248" s="1">
        <v>5763547</v>
      </c>
      <c r="AQ2248" s="1" t="s">
        <v>83</v>
      </c>
      <c r="AR2248" s="2">
        <v>45722.486516203702</v>
      </c>
      <c r="AS2248" s="1" t="s">
        <v>84</v>
      </c>
      <c r="AT2248" s="2">
        <v>45722.347222222219</v>
      </c>
      <c r="AU2248" s="1" t="s">
        <v>85</v>
      </c>
      <c r="AV2248" s="1" t="s">
        <v>645</v>
      </c>
      <c r="AW2248" s="1" t="s">
        <v>646</v>
      </c>
      <c r="AX2248" s="1" t="s">
        <v>2446</v>
      </c>
      <c r="AZ2248" s="2">
        <v>45722.486516203702</v>
      </c>
      <c r="BB2248" s="1" t="s">
        <v>1878</v>
      </c>
      <c r="BC2248" s="1" t="s">
        <v>1879</v>
      </c>
      <c r="BD2248" s="1" t="s">
        <v>1880</v>
      </c>
      <c r="BE2248" s="1" t="s">
        <v>12492</v>
      </c>
      <c r="BF2248" s="1" t="s">
        <v>1612</v>
      </c>
    </row>
    <row r="2249" spans="1:58" x14ac:dyDescent="0.35">
      <c r="A2249" s="1">
        <v>3015500</v>
      </c>
      <c r="B2249" s="1" t="s">
        <v>58</v>
      </c>
      <c r="C2249" s="1">
        <v>34599381</v>
      </c>
      <c r="D2249" s="1">
        <v>338225187</v>
      </c>
      <c r="E2249" s="1" t="s">
        <v>59</v>
      </c>
      <c r="F2249" s="1" t="s">
        <v>60</v>
      </c>
      <c r="G2249" s="1" t="s">
        <v>12493</v>
      </c>
      <c r="H2249" s="1" t="s">
        <v>12494</v>
      </c>
      <c r="I2249" s="1">
        <v>777733228</v>
      </c>
      <c r="J2249" s="1" t="s">
        <v>12495</v>
      </c>
      <c r="K2249" s="1">
        <v>12</v>
      </c>
      <c r="L2249" s="1" t="s">
        <v>64</v>
      </c>
      <c r="M2249" s="1" t="s">
        <v>65</v>
      </c>
      <c r="N2249" s="2">
        <v>44805</v>
      </c>
      <c r="O2249" s="1" t="s">
        <v>353</v>
      </c>
      <c r="Q2249" s="1" t="s">
        <v>67</v>
      </c>
      <c r="R2249" s="2">
        <v>45720.705370370371</v>
      </c>
      <c r="S2249" s="1" t="s">
        <v>8393</v>
      </c>
      <c r="T2249" s="1" t="s">
        <v>100</v>
      </c>
      <c r="U2249" s="1" t="s">
        <v>70</v>
      </c>
      <c r="V2249" s="1" t="s">
        <v>12496</v>
      </c>
      <c r="W2249" s="1" t="s">
        <v>214</v>
      </c>
      <c r="X2249" s="1" t="s">
        <v>215</v>
      </c>
      <c r="Y2249" s="1" t="s">
        <v>7292</v>
      </c>
      <c r="Z2249" s="1" t="s">
        <v>2773</v>
      </c>
      <c r="AA2249" s="1" t="s">
        <v>2773</v>
      </c>
      <c r="AB2249" s="1" t="s">
        <v>124</v>
      </c>
      <c r="AE2249" s="2">
        <v>45720.705381944441</v>
      </c>
      <c r="AF2249" s="1" t="s">
        <v>77</v>
      </c>
      <c r="AH2249" s="1" t="s">
        <v>78</v>
      </c>
      <c r="AI2249" s="1" t="s">
        <v>79</v>
      </c>
      <c r="AJ2249" s="1" t="s">
        <v>378</v>
      </c>
      <c r="AK2249" s="1" t="s">
        <v>8398</v>
      </c>
      <c r="AL2249" s="1" t="s">
        <v>8393</v>
      </c>
      <c r="AM2249" s="2">
        <v>45720.705416666664</v>
      </c>
      <c r="AN2249" s="1" t="s">
        <v>8398</v>
      </c>
      <c r="AP2249" s="1">
        <v>5763555</v>
      </c>
      <c r="AQ2249" s="1" t="s">
        <v>83</v>
      </c>
      <c r="AR2249" s="2">
        <v>45721.493969907409</v>
      </c>
      <c r="AS2249" s="1" t="s">
        <v>84</v>
      </c>
      <c r="AT2249" s="2">
        <v>45722.333333333336</v>
      </c>
      <c r="AU2249" s="1" t="s">
        <v>85</v>
      </c>
      <c r="AV2249" s="1" t="s">
        <v>1957</v>
      </c>
      <c r="AW2249" s="1" t="s">
        <v>1958</v>
      </c>
      <c r="AX2249" s="1" t="s">
        <v>2339</v>
      </c>
      <c r="AZ2249" s="2">
        <v>45721.493969907409</v>
      </c>
      <c r="BB2249" s="1" t="s">
        <v>1658</v>
      </c>
      <c r="BC2249" s="1" t="s">
        <v>1659</v>
      </c>
      <c r="BD2249" s="1" t="s">
        <v>1660</v>
      </c>
      <c r="BE2249" s="1" t="s">
        <v>1120</v>
      </c>
      <c r="BF2249" s="1" t="s">
        <v>137</v>
      </c>
    </row>
    <row r="2250" spans="1:58" x14ac:dyDescent="0.35">
      <c r="A2250" s="1">
        <v>3015501</v>
      </c>
      <c r="B2250" s="1" t="s">
        <v>58</v>
      </c>
      <c r="C2250" s="1">
        <v>45374651</v>
      </c>
      <c r="D2250" s="1">
        <v>338726933</v>
      </c>
      <c r="E2250" s="1" t="s">
        <v>59</v>
      </c>
      <c r="F2250" s="1" t="s">
        <v>60</v>
      </c>
      <c r="G2250" s="1" t="s">
        <v>530</v>
      </c>
      <c r="H2250" s="1" t="s">
        <v>2054</v>
      </c>
      <c r="I2250" s="1">
        <v>778553277</v>
      </c>
      <c r="J2250" s="1" t="s">
        <v>5045</v>
      </c>
      <c r="K2250" s="1">
        <v>13</v>
      </c>
      <c r="L2250" s="1" t="s">
        <v>64</v>
      </c>
      <c r="M2250" s="1" t="s">
        <v>65</v>
      </c>
      <c r="N2250" s="2">
        <v>45720.635775462964</v>
      </c>
      <c r="O2250" s="1" t="s">
        <v>66</v>
      </c>
      <c r="Q2250" s="1" t="s">
        <v>67</v>
      </c>
      <c r="R2250" s="2">
        <v>45720.70616898148</v>
      </c>
      <c r="S2250" s="1" t="s">
        <v>2461</v>
      </c>
      <c r="T2250" s="1" t="s">
        <v>69</v>
      </c>
      <c r="U2250" s="1" t="s">
        <v>70</v>
      </c>
      <c r="V2250" s="1" t="s">
        <v>12497</v>
      </c>
      <c r="W2250" s="1" t="s">
        <v>162</v>
      </c>
      <c r="X2250" s="1" t="s">
        <v>1191</v>
      </c>
      <c r="Y2250" s="1" t="s">
        <v>2840</v>
      </c>
      <c r="Z2250" s="1" t="s">
        <v>1856</v>
      </c>
      <c r="AA2250" s="1">
        <v>4012</v>
      </c>
      <c r="AB2250" s="1" t="s">
        <v>124</v>
      </c>
      <c r="AE2250" s="2">
        <v>45721.457372685189</v>
      </c>
      <c r="AF2250" s="1" t="s">
        <v>77</v>
      </c>
      <c r="AH2250" s="1" t="s">
        <v>78</v>
      </c>
      <c r="AI2250" s="1" t="s">
        <v>58</v>
      </c>
      <c r="AJ2250" s="1" t="s">
        <v>80</v>
      </c>
      <c r="AK2250" s="1" t="s">
        <v>12498</v>
      </c>
      <c r="AL2250" s="1" t="s">
        <v>1538</v>
      </c>
      <c r="AM2250" s="2">
        <v>45721.457604166666</v>
      </c>
      <c r="AN2250" s="1" t="s">
        <v>12498</v>
      </c>
      <c r="AO2250" s="1" t="s">
        <v>1538</v>
      </c>
      <c r="AP2250" s="1">
        <v>5766391</v>
      </c>
      <c r="AQ2250" s="1" t="s">
        <v>83</v>
      </c>
      <c r="AR2250" s="2">
        <v>45721.56890046296</v>
      </c>
      <c r="AS2250" s="1" t="s">
        <v>84</v>
      </c>
      <c r="AT2250" s="2">
        <v>45721.333333333336</v>
      </c>
      <c r="AU2250" s="1" t="s">
        <v>85</v>
      </c>
      <c r="AV2250" s="1" t="s">
        <v>658</v>
      </c>
      <c r="AW2250" s="1" t="s">
        <v>659</v>
      </c>
      <c r="AX2250" s="1" t="s">
        <v>4692</v>
      </c>
      <c r="AZ2250" s="2">
        <v>45721.56890046296</v>
      </c>
      <c r="BB2250" s="1" t="s">
        <v>551</v>
      </c>
      <c r="BC2250" s="1" t="s">
        <v>552</v>
      </c>
      <c r="BD2250" s="1" t="s">
        <v>553</v>
      </c>
      <c r="BE2250" s="1" t="s">
        <v>12499</v>
      </c>
      <c r="BF2250" s="1" t="s">
        <v>196</v>
      </c>
    </row>
    <row r="2251" spans="1:58" x14ac:dyDescent="0.35">
      <c r="A2251" s="1">
        <v>3015502</v>
      </c>
      <c r="B2251" s="1" t="s">
        <v>58</v>
      </c>
      <c r="C2251" s="1">
        <v>41905261</v>
      </c>
      <c r="D2251" s="1">
        <v>338213883</v>
      </c>
      <c r="E2251" s="1" t="s">
        <v>59</v>
      </c>
      <c r="F2251" s="1" t="s">
        <v>60</v>
      </c>
      <c r="G2251" s="1" t="s">
        <v>1177</v>
      </c>
      <c r="H2251" s="1" t="s">
        <v>2054</v>
      </c>
      <c r="I2251" s="1">
        <v>783107418</v>
      </c>
      <c r="J2251" s="1" t="s">
        <v>12500</v>
      </c>
      <c r="K2251" s="1">
        <v>12</v>
      </c>
      <c r="L2251" s="1" t="s">
        <v>64</v>
      </c>
      <c r="M2251" s="1" t="s">
        <v>65</v>
      </c>
      <c r="N2251" s="2">
        <v>45227</v>
      </c>
      <c r="O2251" s="1" t="s">
        <v>66</v>
      </c>
      <c r="Q2251" s="1" t="s">
        <v>67</v>
      </c>
      <c r="R2251" s="2">
        <v>45720.706284722219</v>
      </c>
      <c r="S2251" s="1" t="s">
        <v>8591</v>
      </c>
      <c r="T2251" s="1" t="s">
        <v>69</v>
      </c>
      <c r="U2251" s="1" t="s">
        <v>70</v>
      </c>
      <c r="V2251" s="1" t="s">
        <v>12501</v>
      </c>
      <c r="Y2251" s="1" t="s">
        <v>10860</v>
      </c>
      <c r="Z2251" s="1" t="s">
        <v>248</v>
      </c>
      <c r="AA2251" s="1" t="s">
        <v>248</v>
      </c>
      <c r="AB2251" s="1" t="s">
        <v>12502</v>
      </c>
      <c r="AE2251" s="2">
        <v>45721.669953703706</v>
      </c>
      <c r="AF2251" s="1" t="s">
        <v>77</v>
      </c>
      <c r="AH2251" s="1" t="s">
        <v>125</v>
      </c>
      <c r="AI2251" s="1" t="s">
        <v>58</v>
      </c>
      <c r="AJ2251" s="1" t="s">
        <v>126</v>
      </c>
      <c r="AK2251" s="1" t="s">
        <v>12503</v>
      </c>
      <c r="AL2251" s="1" t="s">
        <v>137</v>
      </c>
      <c r="AM2251" s="2">
        <v>45721.670034722221</v>
      </c>
      <c r="AN2251" s="1" t="s">
        <v>12503</v>
      </c>
      <c r="AO2251" s="1" t="s">
        <v>137</v>
      </c>
      <c r="AP2251" s="1">
        <v>5768297</v>
      </c>
      <c r="AQ2251" s="1" t="s">
        <v>83</v>
      </c>
      <c r="AR2251" s="2">
        <v>45722.655717592592</v>
      </c>
      <c r="AS2251" s="1" t="s">
        <v>84</v>
      </c>
      <c r="AT2251" s="2">
        <v>45721.5625</v>
      </c>
      <c r="AU2251" s="1" t="s">
        <v>85</v>
      </c>
      <c r="AV2251" s="1" t="s">
        <v>251</v>
      </c>
      <c r="AW2251" s="1" t="s">
        <v>252</v>
      </c>
      <c r="AX2251" s="1" t="s">
        <v>253</v>
      </c>
      <c r="AZ2251" s="2">
        <v>45722.655717592592</v>
      </c>
      <c r="BB2251" s="1" t="s">
        <v>689</v>
      </c>
      <c r="BC2251" s="1" t="s">
        <v>690</v>
      </c>
      <c r="BD2251" s="1" t="s">
        <v>691</v>
      </c>
      <c r="BE2251" s="1" t="s">
        <v>12504</v>
      </c>
      <c r="BF2251" s="1" t="s">
        <v>445</v>
      </c>
    </row>
    <row r="2252" spans="1:58" x14ac:dyDescent="0.35">
      <c r="A2252" s="1">
        <v>3015503</v>
      </c>
      <c r="B2252" s="1" t="s">
        <v>58</v>
      </c>
      <c r="C2252" s="1">
        <v>37776261</v>
      </c>
      <c r="D2252" s="1">
        <v>339812544</v>
      </c>
      <c r="E2252" s="1" t="s">
        <v>59</v>
      </c>
      <c r="F2252" s="1" t="s">
        <v>60</v>
      </c>
      <c r="G2252" s="1" t="s">
        <v>1882</v>
      </c>
      <c r="H2252" s="1" t="s">
        <v>12505</v>
      </c>
      <c r="I2252" s="1" t="s">
        <v>12506</v>
      </c>
      <c r="J2252" s="1" t="s">
        <v>2166</v>
      </c>
      <c r="K2252" s="1">
        <v>19</v>
      </c>
      <c r="L2252" s="1" t="s">
        <v>64</v>
      </c>
      <c r="M2252" s="1" t="s">
        <v>65</v>
      </c>
      <c r="N2252" s="2">
        <v>45423.492766203701</v>
      </c>
      <c r="O2252" s="1" t="s">
        <v>66</v>
      </c>
      <c r="Q2252" s="1" t="s">
        <v>67</v>
      </c>
      <c r="R2252" s="2">
        <v>45720.70652777778</v>
      </c>
      <c r="S2252" s="1" t="s">
        <v>5704</v>
      </c>
      <c r="T2252" s="1" t="s">
        <v>100</v>
      </c>
      <c r="U2252" s="1" t="s">
        <v>70</v>
      </c>
      <c r="V2252" s="1" t="s">
        <v>12507</v>
      </c>
      <c r="W2252" s="1" t="s">
        <v>785</v>
      </c>
      <c r="X2252" s="1" t="s">
        <v>1925</v>
      </c>
      <c r="Y2252" s="1" t="s">
        <v>9626</v>
      </c>
      <c r="Z2252" s="1" t="s">
        <v>1927</v>
      </c>
      <c r="AA2252" s="1" t="s">
        <v>1928</v>
      </c>
      <c r="AB2252" s="1" t="s">
        <v>124</v>
      </c>
      <c r="AE2252" s="2">
        <v>45720.70653935185</v>
      </c>
      <c r="AF2252" s="1" t="s">
        <v>77</v>
      </c>
      <c r="AH2252" s="1" t="s">
        <v>125</v>
      </c>
      <c r="AI2252" s="1" t="s">
        <v>79</v>
      </c>
      <c r="AJ2252" s="1" t="s">
        <v>378</v>
      </c>
      <c r="AK2252" s="1" t="s">
        <v>12508</v>
      </c>
      <c r="AL2252" s="1" t="s">
        <v>5704</v>
      </c>
      <c r="AM2252" s="2">
        <v>45720.706574074073</v>
      </c>
      <c r="AN2252" s="1" t="s">
        <v>12508</v>
      </c>
      <c r="AP2252" s="1">
        <v>5763559</v>
      </c>
      <c r="AQ2252" s="1" t="s">
        <v>83</v>
      </c>
      <c r="AR2252" s="2">
        <v>45721.73337962963</v>
      </c>
      <c r="AS2252" s="1" t="s">
        <v>84</v>
      </c>
      <c r="AT2252" s="2">
        <v>45722.333333333336</v>
      </c>
      <c r="AU2252" s="1" t="s">
        <v>85</v>
      </c>
      <c r="AV2252" s="1" t="s">
        <v>790</v>
      </c>
      <c r="AW2252" s="1" t="s">
        <v>791</v>
      </c>
      <c r="AX2252" s="1" t="s">
        <v>3094</v>
      </c>
      <c r="AZ2252" s="2">
        <v>45721.73337962963</v>
      </c>
      <c r="BB2252" s="1" t="s">
        <v>2825</v>
      </c>
      <c r="BC2252" s="1" t="s">
        <v>153</v>
      </c>
      <c r="BD2252" s="1" t="s">
        <v>2826</v>
      </c>
      <c r="BE2252" s="1" t="s">
        <v>2544</v>
      </c>
      <c r="BF2252" s="1" t="s">
        <v>657</v>
      </c>
    </row>
    <row r="2253" spans="1:58" x14ac:dyDescent="0.35">
      <c r="A2253" s="1">
        <v>3015504</v>
      </c>
      <c r="B2253" s="1" t="s">
        <v>58</v>
      </c>
      <c r="C2253" s="1">
        <v>42506261</v>
      </c>
      <c r="D2253" s="1">
        <v>338569621</v>
      </c>
      <c r="E2253" s="1" t="s">
        <v>59</v>
      </c>
      <c r="F2253" s="1" t="s">
        <v>60</v>
      </c>
      <c r="G2253" s="1" t="s">
        <v>12509</v>
      </c>
      <c r="I2253" s="1">
        <v>776291133</v>
      </c>
      <c r="J2253" s="1" t="s">
        <v>12510</v>
      </c>
      <c r="K2253" s="1">
        <v>20</v>
      </c>
      <c r="L2253" s="1" t="s">
        <v>294</v>
      </c>
      <c r="M2253" s="1" t="s">
        <v>295</v>
      </c>
      <c r="N2253" s="2">
        <v>45313.666666666664</v>
      </c>
      <c r="O2253" s="1" t="s">
        <v>520</v>
      </c>
      <c r="Q2253" s="1" t="s">
        <v>67</v>
      </c>
      <c r="R2253" s="2">
        <v>45720.707152777781</v>
      </c>
      <c r="S2253" s="1" t="s">
        <v>1394</v>
      </c>
      <c r="T2253" s="1" t="s">
        <v>412</v>
      </c>
      <c r="U2253" s="1" t="s">
        <v>101</v>
      </c>
      <c r="V2253" s="1" t="s">
        <v>12511</v>
      </c>
      <c r="W2253" s="1" t="s">
        <v>72</v>
      </c>
      <c r="X2253" s="1" t="s">
        <v>183</v>
      </c>
      <c r="Y2253" s="1" t="s">
        <v>1100</v>
      </c>
      <c r="Z2253" s="1" t="s">
        <v>546</v>
      </c>
      <c r="AA2253" s="1" t="s">
        <v>9227</v>
      </c>
      <c r="AB2253" s="1" t="s">
        <v>124</v>
      </c>
      <c r="AE2253" s="2">
        <v>45721.62159722222</v>
      </c>
      <c r="AF2253" s="1" t="s">
        <v>417</v>
      </c>
      <c r="AG2253" s="1">
        <v>48</v>
      </c>
      <c r="AH2253" s="1" t="s">
        <v>125</v>
      </c>
      <c r="AI2253" s="1" t="s">
        <v>58</v>
      </c>
      <c r="AJ2253" s="1" t="s">
        <v>126</v>
      </c>
      <c r="AK2253" s="1" t="s">
        <v>12512</v>
      </c>
      <c r="AL2253" s="1" t="s">
        <v>431</v>
      </c>
      <c r="AM2253" s="2">
        <v>45721.621666666666</v>
      </c>
      <c r="AN2253" s="1" t="s">
        <v>12512</v>
      </c>
      <c r="AO2253" s="1" t="s">
        <v>431</v>
      </c>
      <c r="AP2253" s="1">
        <v>5767738</v>
      </c>
      <c r="AQ2253" s="1" t="s">
        <v>83</v>
      </c>
      <c r="AR2253" s="2">
        <v>45721.703032407408</v>
      </c>
      <c r="AS2253" s="1" t="s">
        <v>84</v>
      </c>
      <c r="AT2253" s="2">
        <v>45721.333333333336</v>
      </c>
      <c r="AU2253" s="1" t="s">
        <v>85</v>
      </c>
      <c r="AV2253" s="1" t="s">
        <v>658</v>
      </c>
      <c r="AW2253" s="1" t="s">
        <v>659</v>
      </c>
      <c r="AX2253" s="1" t="s">
        <v>4692</v>
      </c>
      <c r="AY2253" s="2">
        <v>45723.62159722222</v>
      </c>
      <c r="AZ2253" s="2">
        <v>45721.703032407408</v>
      </c>
      <c r="BA2253" s="1" t="s">
        <v>419</v>
      </c>
      <c r="BB2253" s="1" t="s">
        <v>367</v>
      </c>
      <c r="BC2253" s="1" t="s">
        <v>368</v>
      </c>
      <c r="BD2253" s="1" t="s">
        <v>368</v>
      </c>
      <c r="BE2253" s="1" t="s">
        <v>12513</v>
      </c>
      <c r="BF2253" s="1" t="s">
        <v>2032</v>
      </c>
    </row>
    <row r="2254" spans="1:58" x14ac:dyDescent="0.35">
      <c r="A2254" s="1">
        <v>3015505</v>
      </c>
      <c r="B2254" s="1" t="s">
        <v>223</v>
      </c>
      <c r="C2254" s="1">
        <v>37477491</v>
      </c>
      <c r="D2254" s="1">
        <v>339712378</v>
      </c>
      <c r="E2254" s="1" t="s">
        <v>59</v>
      </c>
      <c r="F2254" s="1" t="s">
        <v>60</v>
      </c>
      <c r="G2254" s="1" t="s">
        <v>530</v>
      </c>
      <c r="H2254" s="1" t="s">
        <v>12514</v>
      </c>
      <c r="I2254" s="1">
        <v>773821248</v>
      </c>
      <c r="J2254" s="1" t="s">
        <v>3490</v>
      </c>
      <c r="K2254" s="1">
        <v>14</v>
      </c>
      <c r="L2254" s="1" t="s">
        <v>64</v>
      </c>
      <c r="M2254" s="1" t="s">
        <v>65</v>
      </c>
      <c r="N2254" s="2">
        <v>44417.541666666664</v>
      </c>
      <c r="O2254" s="1" t="s">
        <v>98</v>
      </c>
      <c r="Q2254" s="1" t="s">
        <v>67</v>
      </c>
      <c r="R2254" s="2">
        <v>45720.708611111113</v>
      </c>
      <c r="S2254" s="1" t="s">
        <v>797</v>
      </c>
      <c r="T2254" s="1" t="s">
        <v>100</v>
      </c>
      <c r="U2254" s="1" t="s">
        <v>70</v>
      </c>
      <c r="V2254" s="1" t="s">
        <v>12515</v>
      </c>
      <c r="W2254" s="1" t="s">
        <v>298</v>
      </c>
      <c r="X2254" s="1" t="s">
        <v>298</v>
      </c>
      <c r="Y2254" s="1" t="s">
        <v>632</v>
      </c>
      <c r="Z2254" s="1" t="s">
        <v>929</v>
      </c>
      <c r="AA2254" s="1" t="s">
        <v>4127</v>
      </c>
      <c r="AB2254" s="1" t="s">
        <v>4127</v>
      </c>
      <c r="AE2254" s="2">
        <v>45720.708622685182</v>
      </c>
      <c r="AF2254" s="1" t="s">
        <v>77</v>
      </c>
      <c r="AH2254" s="1" t="s">
        <v>78</v>
      </c>
      <c r="AI2254" s="1" t="s">
        <v>106</v>
      </c>
      <c r="AJ2254" s="1" t="s">
        <v>107</v>
      </c>
      <c r="AK2254" s="1" t="s">
        <v>12515</v>
      </c>
      <c r="AL2254" s="1" t="s">
        <v>797</v>
      </c>
      <c r="AM2254" s="2">
        <v>45720.708645833336</v>
      </c>
      <c r="AN2254" s="1" t="s">
        <v>12515</v>
      </c>
      <c r="AP2254" s="1">
        <v>5763562</v>
      </c>
      <c r="AQ2254" s="1" t="s">
        <v>83</v>
      </c>
      <c r="AR2254" s="2">
        <v>45721.48</v>
      </c>
      <c r="AS2254" s="1" t="s">
        <v>84</v>
      </c>
      <c r="AT2254" s="2">
        <v>45722.322916666664</v>
      </c>
      <c r="AU2254" s="1" t="s">
        <v>85</v>
      </c>
      <c r="AV2254" s="1" t="s">
        <v>4129</v>
      </c>
      <c r="AW2254" s="1" t="s">
        <v>4130</v>
      </c>
      <c r="AX2254" s="1" t="s">
        <v>4131</v>
      </c>
      <c r="AZ2254" s="2">
        <v>45721.48</v>
      </c>
      <c r="BB2254" s="1" t="s">
        <v>703</v>
      </c>
      <c r="BC2254" s="1" t="s">
        <v>677</v>
      </c>
      <c r="BD2254" s="1" t="s">
        <v>704</v>
      </c>
      <c r="BE2254" s="1" t="s">
        <v>12516</v>
      </c>
      <c r="BF2254" s="1" t="s">
        <v>6916</v>
      </c>
    </row>
    <row r="2255" spans="1:58" x14ac:dyDescent="0.35">
      <c r="A2255" s="1">
        <v>3015506</v>
      </c>
      <c r="B2255" s="1" t="s">
        <v>58</v>
      </c>
      <c r="C2255" s="1">
        <v>35199391</v>
      </c>
      <c r="D2255" s="1">
        <v>338550060</v>
      </c>
      <c r="E2255" s="1" t="s">
        <v>59</v>
      </c>
      <c r="F2255" s="1" t="s">
        <v>60</v>
      </c>
      <c r="G2255" s="1" t="s">
        <v>10836</v>
      </c>
      <c r="H2255" s="1" t="s">
        <v>2994</v>
      </c>
      <c r="I2255" s="1">
        <v>779126067</v>
      </c>
      <c r="J2255" s="1" t="s">
        <v>10839</v>
      </c>
      <c r="K2255" s="1">
        <v>13</v>
      </c>
      <c r="L2255" s="1" t="s">
        <v>64</v>
      </c>
      <c r="M2255" s="1" t="s">
        <v>65</v>
      </c>
      <c r="N2255" s="2">
        <v>44835</v>
      </c>
      <c r="O2255" s="1" t="s">
        <v>66</v>
      </c>
      <c r="Q2255" s="1" t="s">
        <v>67</v>
      </c>
      <c r="R2255" s="2">
        <v>45720.709108796298</v>
      </c>
      <c r="S2255" s="1" t="s">
        <v>1376</v>
      </c>
      <c r="T2255" s="1" t="s">
        <v>69</v>
      </c>
      <c r="U2255" s="1" t="s">
        <v>70</v>
      </c>
      <c r="V2255" s="1" t="s">
        <v>12517</v>
      </c>
      <c r="W2255" s="1" t="s">
        <v>334</v>
      </c>
      <c r="X2255" s="1" t="s">
        <v>335</v>
      </c>
      <c r="Y2255" s="1" t="s">
        <v>7157</v>
      </c>
      <c r="Z2255" s="1" t="s">
        <v>165</v>
      </c>
      <c r="AA2255" s="1" t="s">
        <v>165</v>
      </c>
      <c r="AB2255" s="1" t="s">
        <v>3327</v>
      </c>
      <c r="AC2255" s="1">
        <v>18</v>
      </c>
      <c r="AE2255" s="2">
        <v>45720.709120370368</v>
      </c>
      <c r="AF2255" s="1" t="s">
        <v>77</v>
      </c>
      <c r="AH2255" s="1" t="s">
        <v>78</v>
      </c>
      <c r="AI2255" s="1" t="s">
        <v>79</v>
      </c>
      <c r="AJ2255" s="1" t="s">
        <v>378</v>
      </c>
      <c r="AK2255" s="1" t="s">
        <v>12517</v>
      </c>
      <c r="AL2255" s="1" t="s">
        <v>1376</v>
      </c>
      <c r="AM2255" s="2">
        <v>45720.709155092591</v>
      </c>
      <c r="AN2255" s="1" t="s">
        <v>12517</v>
      </c>
      <c r="AP2255" s="1">
        <v>5763563</v>
      </c>
      <c r="AQ2255" s="1" t="s">
        <v>83</v>
      </c>
      <c r="AR2255" s="2">
        <v>45721.475717592592</v>
      </c>
      <c r="AS2255" s="1" t="s">
        <v>84</v>
      </c>
      <c r="AT2255" s="2">
        <v>45722.333333333336</v>
      </c>
      <c r="AU2255" s="1" t="s">
        <v>85</v>
      </c>
      <c r="AV2255" s="1" t="s">
        <v>1702</v>
      </c>
      <c r="AW2255" s="1" t="s">
        <v>1703</v>
      </c>
      <c r="AX2255" s="1" t="s">
        <v>1946</v>
      </c>
      <c r="AZ2255" s="2">
        <v>45721.475717592592</v>
      </c>
      <c r="BB2255" s="1" t="s">
        <v>192</v>
      </c>
      <c r="BC2255" s="1" t="s">
        <v>193</v>
      </c>
      <c r="BD2255" s="1" t="s">
        <v>194</v>
      </c>
      <c r="BE2255" s="1" t="s">
        <v>12518</v>
      </c>
      <c r="BF2255" s="1" t="s">
        <v>349</v>
      </c>
    </row>
    <row r="2256" spans="1:58" x14ac:dyDescent="0.35">
      <c r="A2256" s="1">
        <v>3015507</v>
      </c>
      <c r="B2256" s="1" t="s">
        <v>58</v>
      </c>
      <c r="C2256" s="1">
        <v>44975941</v>
      </c>
      <c r="D2256" s="1">
        <v>338360891</v>
      </c>
      <c r="E2256" s="1" t="s">
        <v>59</v>
      </c>
      <c r="F2256" s="1" t="s">
        <v>60</v>
      </c>
      <c r="G2256" s="1" t="s">
        <v>3442</v>
      </c>
      <c r="H2256" s="1" t="s">
        <v>315</v>
      </c>
      <c r="I2256" s="1">
        <v>772878655</v>
      </c>
      <c r="J2256" s="1" t="s">
        <v>4615</v>
      </c>
      <c r="K2256" s="1">
        <v>13</v>
      </c>
      <c r="L2256" s="1" t="s">
        <v>64</v>
      </c>
      <c r="M2256" s="1" t="s">
        <v>65</v>
      </c>
      <c r="N2256" s="2">
        <v>45650.699444444443</v>
      </c>
      <c r="O2256" s="1" t="s">
        <v>66</v>
      </c>
      <c r="Q2256" s="1" t="s">
        <v>67</v>
      </c>
      <c r="R2256" s="2">
        <v>45720.70957175926</v>
      </c>
      <c r="S2256" s="1" t="s">
        <v>296</v>
      </c>
      <c r="T2256" s="1" t="s">
        <v>100</v>
      </c>
      <c r="U2256" s="1" t="s">
        <v>160</v>
      </c>
      <c r="V2256" s="1" t="s">
        <v>12519</v>
      </c>
      <c r="Y2256" s="1" t="s">
        <v>11944</v>
      </c>
      <c r="Z2256" s="1" t="s">
        <v>606</v>
      </c>
      <c r="AA2256" s="1" t="s">
        <v>12520</v>
      </c>
      <c r="AB2256" s="1" t="s">
        <v>12521</v>
      </c>
      <c r="AE2256" s="2">
        <v>45720.709583333337</v>
      </c>
      <c r="AF2256" s="1" t="s">
        <v>77</v>
      </c>
      <c r="AH2256" s="1" t="s">
        <v>125</v>
      </c>
      <c r="AI2256" s="1" t="s">
        <v>79</v>
      </c>
      <c r="AJ2256" s="1" t="s">
        <v>378</v>
      </c>
      <c r="AK2256" s="1" t="s">
        <v>12522</v>
      </c>
      <c r="AL2256" s="1" t="s">
        <v>296</v>
      </c>
      <c r="AM2256" s="2">
        <v>45720.709606481483</v>
      </c>
      <c r="AN2256" s="1" t="s">
        <v>12522</v>
      </c>
      <c r="AP2256" s="1">
        <v>5763564</v>
      </c>
      <c r="AQ2256" s="1" t="s">
        <v>83</v>
      </c>
      <c r="AR2256" s="2">
        <v>45721.61859953704</v>
      </c>
      <c r="AS2256" s="1" t="s">
        <v>84</v>
      </c>
      <c r="AT2256" s="2">
        <v>45722.333333333336</v>
      </c>
      <c r="AU2256" s="1" t="s">
        <v>85</v>
      </c>
      <c r="AV2256" s="1" t="s">
        <v>608</v>
      </c>
      <c r="AW2256" s="1" t="s">
        <v>609</v>
      </c>
      <c r="AX2256" s="1" t="s">
        <v>4811</v>
      </c>
      <c r="AZ2256" s="2">
        <v>45721.61859953704</v>
      </c>
      <c r="BB2256" s="1" t="s">
        <v>192</v>
      </c>
      <c r="BC2256" s="1" t="s">
        <v>193</v>
      </c>
      <c r="BD2256" s="1" t="s">
        <v>194</v>
      </c>
      <c r="BE2256" s="1" t="s">
        <v>12523</v>
      </c>
      <c r="BF2256" s="1" t="s">
        <v>612</v>
      </c>
    </row>
    <row r="2257" spans="1:58" x14ac:dyDescent="0.35">
      <c r="A2257" s="1">
        <v>3015508</v>
      </c>
      <c r="B2257" s="1" t="s">
        <v>58</v>
      </c>
      <c r="C2257" s="1">
        <v>43382361</v>
      </c>
      <c r="D2257" s="1">
        <v>339785609</v>
      </c>
      <c r="E2257" s="1" t="s">
        <v>59</v>
      </c>
      <c r="F2257" s="1" t="s">
        <v>60</v>
      </c>
      <c r="G2257" s="1" t="s">
        <v>599</v>
      </c>
      <c r="H2257" s="1" t="s">
        <v>1647</v>
      </c>
      <c r="I2257" s="1">
        <v>781812230</v>
      </c>
      <c r="J2257" s="1" t="s">
        <v>1305</v>
      </c>
      <c r="K2257" s="1">
        <v>13</v>
      </c>
      <c r="L2257" s="1" t="s">
        <v>64</v>
      </c>
      <c r="M2257" s="1" t="s">
        <v>65</v>
      </c>
      <c r="N2257" s="2">
        <v>45504.666666666664</v>
      </c>
      <c r="O2257" s="1" t="s">
        <v>66</v>
      </c>
      <c r="Q2257" s="1" t="s">
        <v>67</v>
      </c>
      <c r="R2257" s="2">
        <v>45720.70994212963</v>
      </c>
      <c r="S2257" s="1" t="s">
        <v>961</v>
      </c>
      <c r="T2257" s="1" t="s">
        <v>100</v>
      </c>
      <c r="U2257" s="1" t="s">
        <v>160</v>
      </c>
      <c r="V2257" s="1" t="s">
        <v>12524</v>
      </c>
      <c r="W2257" s="1" t="s">
        <v>298</v>
      </c>
      <c r="X2257" s="1" t="s">
        <v>670</v>
      </c>
      <c r="Y2257" s="1" t="s">
        <v>1631</v>
      </c>
      <c r="Z2257" s="1" t="s">
        <v>231</v>
      </c>
      <c r="AA2257" s="1" t="s">
        <v>231</v>
      </c>
      <c r="AB2257" s="1" t="s">
        <v>11413</v>
      </c>
      <c r="AE2257" s="2">
        <v>45720.70994212963</v>
      </c>
      <c r="AF2257" s="1" t="s">
        <v>77</v>
      </c>
      <c r="AH2257" s="1" t="s">
        <v>125</v>
      </c>
      <c r="AI2257" s="1" t="s">
        <v>79</v>
      </c>
      <c r="AJ2257" s="1" t="s">
        <v>167</v>
      </c>
      <c r="AK2257" s="1" t="s">
        <v>12525</v>
      </c>
      <c r="AL2257" s="1" t="s">
        <v>961</v>
      </c>
      <c r="AM2257" s="2">
        <v>45720.709976851853</v>
      </c>
      <c r="AN2257" s="1" t="s">
        <v>12525</v>
      </c>
      <c r="AP2257" s="1">
        <v>5763566</v>
      </c>
      <c r="AQ2257" s="1" t="s">
        <v>83</v>
      </c>
      <c r="AR2257" s="2">
        <v>45722.780381944445</v>
      </c>
      <c r="AS2257" s="1" t="s">
        <v>84</v>
      </c>
      <c r="AT2257" s="2">
        <v>45722.333333333336</v>
      </c>
      <c r="AU2257" s="1" t="s">
        <v>85</v>
      </c>
      <c r="AV2257" s="1" t="s">
        <v>233</v>
      </c>
      <c r="AW2257" s="1" t="s">
        <v>234</v>
      </c>
      <c r="AX2257" s="1" t="s">
        <v>932</v>
      </c>
      <c r="AZ2257" s="2">
        <v>45722.780381944445</v>
      </c>
      <c r="BB2257" s="1" t="s">
        <v>714</v>
      </c>
      <c r="BC2257" s="1" t="s">
        <v>715</v>
      </c>
      <c r="BD2257" s="1" t="s">
        <v>716</v>
      </c>
      <c r="BE2257" s="1" t="s">
        <v>1595</v>
      </c>
      <c r="BF2257" s="1" t="s">
        <v>431</v>
      </c>
    </row>
    <row r="2258" spans="1:58" x14ac:dyDescent="0.35">
      <c r="A2258" s="1">
        <v>3015509</v>
      </c>
      <c r="B2258" s="1" t="s">
        <v>58</v>
      </c>
      <c r="C2258" s="1">
        <v>2574291</v>
      </c>
      <c r="D2258" s="1">
        <v>338682722</v>
      </c>
      <c r="E2258" s="1" t="s">
        <v>59</v>
      </c>
      <c r="F2258" s="1" t="s">
        <v>60</v>
      </c>
      <c r="G2258" s="1" t="s">
        <v>10806</v>
      </c>
      <c r="H2258" s="1" t="s">
        <v>12526</v>
      </c>
      <c r="I2258" s="1">
        <v>776337422</v>
      </c>
      <c r="J2258" s="1" t="s">
        <v>12527</v>
      </c>
      <c r="K2258" s="1">
        <v>12</v>
      </c>
      <c r="L2258" s="1" t="s">
        <v>64</v>
      </c>
      <c r="M2258" s="1" t="s">
        <v>65</v>
      </c>
      <c r="N2258" s="2">
        <v>44805</v>
      </c>
      <c r="O2258" s="1" t="s">
        <v>180</v>
      </c>
      <c r="Q2258" s="1" t="s">
        <v>67</v>
      </c>
      <c r="R2258" s="2">
        <v>45720.710995370369</v>
      </c>
      <c r="S2258" s="1" t="s">
        <v>3154</v>
      </c>
      <c r="T2258" s="1" t="s">
        <v>783</v>
      </c>
      <c r="U2258" s="1" t="s">
        <v>2761</v>
      </c>
      <c r="V2258" s="1" t="s">
        <v>12528</v>
      </c>
      <c r="W2258" s="1" t="s">
        <v>72</v>
      </c>
      <c r="X2258" s="1" t="s">
        <v>2112</v>
      </c>
      <c r="Y2258" s="1" t="s">
        <v>10361</v>
      </c>
      <c r="Z2258" s="1" t="s">
        <v>546</v>
      </c>
      <c r="AA2258" s="1" t="s">
        <v>12529</v>
      </c>
      <c r="AB2258" s="1" t="s">
        <v>12529</v>
      </c>
      <c r="AC2258" s="1">
        <v>76</v>
      </c>
      <c r="AE2258" s="2">
        <v>45720.711122685185</v>
      </c>
      <c r="AF2258" s="1" t="s">
        <v>77</v>
      </c>
      <c r="AH2258" s="1" t="s">
        <v>125</v>
      </c>
      <c r="AI2258" s="1" t="s">
        <v>79</v>
      </c>
      <c r="AJ2258" s="1" t="s">
        <v>6406</v>
      </c>
      <c r="AL2258" s="1" t="s">
        <v>3154</v>
      </c>
      <c r="AM2258" s="2">
        <v>45720.711157407408</v>
      </c>
      <c r="AO2258" s="1" t="s">
        <v>3154</v>
      </c>
      <c r="AP2258" s="1">
        <v>5763570</v>
      </c>
      <c r="AQ2258" s="1" t="s">
        <v>83</v>
      </c>
      <c r="AR2258" s="2">
        <v>45721.472233796296</v>
      </c>
      <c r="AS2258" s="1" t="s">
        <v>84</v>
      </c>
      <c r="AT2258" s="2">
        <v>45720.333333333336</v>
      </c>
      <c r="AU2258" s="1" t="s">
        <v>573</v>
      </c>
      <c r="AV2258" s="1" t="s">
        <v>2117</v>
      </c>
      <c r="AW2258" s="1" t="s">
        <v>2118</v>
      </c>
      <c r="AX2258" s="1" t="s">
        <v>3859</v>
      </c>
      <c r="AZ2258" s="2">
        <v>45721.472233796296</v>
      </c>
      <c r="BB2258" s="1" t="s">
        <v>813</v>
      </c>
      <c r="BC2258" s="1" t="s">
        <v>814</v>
      </c>
      <c r="BD2258" s="1" t="s">
        <v>815</v>
      </c>
      <c r="BE2258" s="1" t="s">
        <v>12530</v>
      </c>
      <c r="BF2258" s="1" t="s">
        <v>564</v>
      </c>
    </row>
    <row r="2259" spans="1:58" x14ac:dyDescent="0.35">
      <c r="A2259" s="1">
        <v>3015510</v>
      </c>
      <c r="B2259" s="1" t="s">
        <v>223</v>
      </c>
      <c r="C2259" s="1">
        <v>41808471</v>
      </c>
      <c r="D2259" s="1">
        <v>339600063</v>
      </c>
      <c r="E2259" s="1" t="s">
        <v>59</v>
      </c>
      <c r="F2259" s="1" t="s">
        <v>60</v>
      </c>
      <c r="G2259" s="1" t="s">
        <v>116</v>
      </c>
      <c r="H2259" s="1" t="s">
        <v>12531</v>
      </c>
      <c r="I2259" s="1">
        <v>783643238</v>
      </c>
      <c r="J2259" s="1" t="s">
        <v>12532</v>
      </c>
      <c r="K2259" s="1">
        <v>16</v>
      </c>
      <c r="L2259" s="1" t="s">
        <v>64</v>
      </c>
      <c r="M2259" s="1" t="s">
        <v>65</v>
      </c>
      <c r="N2259" s="2">
        <v>45213.5</v>
      </c>
      <c r="O2259" s="1" t="s">
        <v>497</v>
      </c>
      <c r="Q2259" s="1" t="s">
        <v>67</v>
      </c>
      <c r="R2259" s="2">
        <v>45720.712141203701</v>
      </c>
      <c r="S2259" s="1" t="s">
        <v>6862</v>
      </c>
      <c r="T2259" s="1" t="s">
        <v>100</v>
      </c>
      <c r="U2259" s="1" t="s">
        <v>1122</v>
      </c>
      <c r="V2259" s="1" t="s">
        <v>12533</v>
      </c>
      <c r="W2259" s="1" t="s">
        <v>892</v>
      </c>
      <c r="X2259" s="1" t="s">
        <v>892</v>
      </c>
      <c r="Y2259" s="1" t="s">
        <v>4675</v>
      </c>
      <c r="Z2259" s="1" t="s">
        <v>894</v>
      </c>
      <c r="AA2259" s="1" t="s">
        <v>4676</v>
      </c>
      <c r="AB2259" s="1" t="s">
        <v>4676</v>
      </c>
      <c r="AE2259" s="2">
        <v>45720.712152777778</v>
      </c>
      <c r="AF2259" s="1" t="s">
        <v>77</v>
      </c>
      <c r="AH2259" s="1" t="s">
        <v>125</v>
      </c>
      <c r="AI2259" s="1" t="s">
        <v>106</v>
      </c>
      <c r="AJ2259" s="1" t="s">
        <v>107</v>
      </c>
      <c r="AK2259" s="1" t="s">
        <v>12534</v>
      </c>
      <c r="AL2259" s="1" t="s">
        <v>6862</v>
      </c>
      <c r="AM2259" s="2">
        <v>45720.712175925924</v>
      </c>
      <c r="AN2259" s="1" t="s">
        <v>12534</v>
      </c>
      <c r="AP2259" s="1">
        <v>5763577</v>
      </c>
      <c r="AQ2259" s="1" t="s">
        <v>83</v>
      </c>
      <c r="AR2259" s="2">
        <v>45721.617928240739</v>
      </c>
      <c r="AS2259" s="1" t="s">
        <v>84</v>
      </c>
      <c r="AT2259" s="2">
        <v>45722.333333333336</v>
      </c>
      <c r="AU2259" s="1" t="s">
        <v>85</v>
      </c>
      <c r="AV2259" s="1" t="s">
        <v>1446</v>
      </c>
      <c r="AW2259" s="1" t="s">
        <v>1447</v>
      </c>
      <c r="AX2259" s="1" t="s">
        <v>2836</v>
      </c>
      <c r="AZ2259" s="2">
        <v>45721.617928240739</v>
      </c>
      <c r="BB2259" s="1" t="s">
        <v>2659</v>
      </c>
      <c r="BC2259" s="1" t="s">
        <v>1061</v>
      </c>
      <c r="BD2259" s="1" t="s">
        <v>2660</v>
      </c>
      <c r="BE2259" s="1" t="s">
        <v>12535</v>
      </c>
      <c r="BF2259" s="1" t="s">
        <v>886</v>
      </c>
    </row>
    <row r="2260" spans="1:58" x14ac:dyDescent="0.35">
      <c r="A2260" s="1">
        <v>3015511</v>
      </c>
      <c r="B2260" s="1" t="s">
        <v>327</v>
      </c>
      <c r="C2260" s="1">
        <v>35559321</v>
      </c>
      <c r="D2260" s="1">
        <v>339715469</v>
      </c>
      <c r="E2260" s="1" t="s">
        <v>59</v>
      </c>
      <c r="F2260" s="1" t="s">
        <v>60</v>
      </c>
      <c r="G2260" s="1" t="s">
        <v>4035</v>
      </c>
      <c r="H2260" s="1" t="s">
        <v>12536</v>
      </c>
      <c r="I2260" s="1" t="s">
        <v>12537</v>
      </c>
      <c r="J2260" s="1" t="s">
        <v>12538</v>
      </c>
      <c r="K2260" s="1">
        <v>14</v>
      </c>
      <c r="L2260" s="1" t="s">
        <v>64</v>
      </c>
      <c r="M2260" s="1" t="s">
        <v>65</v>
      </c>
      <c r="N2260" s="2">
        <v>43701.583333333336</v>
      </c>
      <c r="O2260" s="1" t="s">
        <v>331</v>
      </c>
      <c r="Q2260" s="1" t="s">
        <v>67</v>
      </c>
      <c r="R2260" s="2">
        <v>45720.713506944441</v>
      </c>
      <c r="S2260" s="1" t="s">
        <v>8533</v>
      </c>
      <c r="T2260" s="1" t="s">
        <v>100</v>
      </c>
      <c r="U2260" s="1" t="s">
        <v>385</v>
      </c>
      <c r="V2260" s="1" t="s">
        <v>12539</v>
      </c>
      <c r="W2260" s="1" t="s">
        <v>298</v>
      </c>
      <c r="X2260" s="1" t="s">
        <v>298</v>
      </c>
      <c r="Y2260" s="1" t="s">
        <v>10053</v>
      </c>
      <c r="Z2260" s="1" t="s">
        <v>929</v>
      </c>
      <c r="AA2260" s="1" t="s">
        <v>5739</v>
      </c>
      <c r="AB2260" s="1" t="s">
        <v>9319</v>
      </c>
      <c r="AE2260" s="2">
        <v>45720.713506944441</v>
      </c>
      <c r="AF2260" s="1" t="s">
        <v>77</v>
      </c>
      <c r="AH2260" s="1" t="s">
        <v>78</v>
      </c>
      <c r="AI2260" s="1" t="s">
        <v>106</v>
      </c>
      <c r="AJ2260" s="1" t="s">
        <v>107</v>
      </c>
      <c r="AK2260" s="1" t="s">
        <v>12540</v>
      </c>
      <c r="AL2260" s="1" t="s">
        <v>8533</v>
      </c>
      <c r="AM2260" s="2">
        <v>45720.713541666664</v>
      </c>
      <c r="AN2260" s="1" t="s">
        <v>12540</v>
      </c>
      <c r="AP2260" s="1">
        <v>5763581</v>
      </c>
      <c r="AQ2260" s="1" t="s">
        <v>83</v>
      </c>
      <c r="AR2260" s="2">
        <v>45721.494270833333</v>
      </c>
      <c r="AS2260" s="1" t="s">
        <v>84</v>
      </c>
      <c r="AT2260" s="2">
        <v>45722.329861111109</v>
      </c>
      <c r="AU2260" s="1" t="s">
        <v>85</v>
      </c>
      <c r="AV2260" s="1" t="s">
        <v>4129</v>
      </c>
      <c r="AW2260" s="1" t="s">
        <v>4130</v>
      </c>
      <c r="AX2260" s="1" t="s">
        <v>4131</v>
      </c>
      <c r="AZ2260" s="2">
        <v>45721.494270833333</v>
      </c>
      <c r="BB2260" s="1" t="s">
        <v>2659</v>
      </c>
      <c r="BC2260" s="1" t="s">
        <v>1061</v>
      </c>
      <c r="BD2260" s="1" t="s">
        <v>2660</v>
      </c>
      <c r="BE2260" s="1" t="s">
        <v>12541</v>
      </c>
      <c r="BF2260" s="1" t="s">
        <v>564</v>
      </c>
    </row>
    <row r="2261" spans="1:58" x14ac:dyDescent="0.35">
      <c r="A2261" s="1">
        <v>3015512</v>
      </c>
      <c r="B2261" s="1" t="s">
        <v>58</v>
      </c>
      <c r="C2261" s="1">
        <v>31008301</v>
      </c>
      <c r="D2261" s="1">
        <v>338329041</v>
      </c>
      <c r="E2261" s="1" t="s">
        <v>59</v>
      </c>
      <c r="F2261" s="1" t="s">
        <v>60</v>
      </c>
      <c r="G2261" s="1" t="s">
        <v>1366</v>
      </c>
      <c r="H2261" s="1" t="s">
        <v>12542</v>
      </c>
      <c r="I2261" s="1">
        <v>778839297</v>
      </c>
      <c r="J2261" s="1" t="s">
        <v>1368</v>
      </c>
      <c r="K2261" s="1">
        <v>14</v>
      </c>
      <c r="L2261" s="1" t="s">
        <v>64</v>
      </c>
      <c r="M2261" s="1" t="s">
        <v>65</v>
      </c>
      <c r="N2261" s="2">
        <v>43678</v>
      </c>
      <c r="O2261" s="1" t="s">
        <v>616</v>
      </c>
      <c r="Q2261" s="1" t="s">
        <v>67</v>
      </c>
      <c r="R2261" s="2">
        <v>45720.714224537034</v>
      </c>
      <c r="S2261" s="1" t="s">
        <v>8295</v>
      </c>
      <c r="T2261" s="1" t="s">
        <v>69</v>
      </c>
      <c r="U2261" s="1" t="s">
        <v>70</v>
      </c>
      <c r="V2261" s="1" t="s">
        <v>12543</v>
      </c>
      <c r="Y2261" s="1" t="s">
        <v>2720</v>
      </c>
      <c r="Z2261" s="1" t="s">
        <v>321</v>
      </c>
      <c r="AA2261" s="1" t="s">
        <v>322</v>
      </c>
      <c r="AB2261" s="1" t="s">
        <v>322</v>
      </c>
      <c r="AC2261" s="1" t="s">
        <v>12544</v>
      </c>
      <c r="AE2261" s="2">
        <v>45720.714236111111</v>
      </c>
      <c r="AF2261" s="1" t="s">
        <v>77</v>
      </c>
      <c r="AH2261" s="1" t="s">
        <v>78</v>
      </c>
      <c r="AI2261" s="1" t="s">
        <v>79</v>
      </c>
      <c r="AJ2261" s="1" t="s">
        <v>378</v>
      </c>
      <c r="AK2261" s="1">
        <v>778839297</v>
      </c>
      <c r="AL2261" s="1" t="s">
        <v>8295</v>
      </c>
      <c r="AM2261" s="2">
        <v>45720.714259259257</v>
      </c>
      <c r="AN2261" s="1">
        <v>778839297</v>
      </c>
      <c r="AP2261" s="1">
        <v>5763582</v>
      </c>
      <c r="AQ2261" s="1" t="s">
        <v>83</v>
      </c>
      <c r="AR2261" s="2">
        <v>45721.512291666666</v>
      </c>
      <c r="AS2261" s="1" t="s">
        <v>84</v>
      </c>
      <c r="AT2261" s="2">
        <v>45722.333333333336</v>
      </c>
      <c r="AU2261" s="1" t="s">
        <v>85</v>
      </c>
      <c r="AV2261" s="1" t="s">
        <v>2194</v>
      </c>
      <c r="AW2261" s="1" t="s">
        <v>2195</v>
      </c>
      <c r="AX2261" s="1" t="s">
        <v>2196</v>
      </c>
      <c r="AZ2261" s="2">
        <v>45721.512291666666</v>
      </c>
      <c r="BB2261" s="1" t="s">
        <v>1003</v>
      </c>
      <c r="BC2261" s="1" t="s">
        <v>595</v>
      </c>
      <c r="BD2261" s="1" t="s">
        <v>1004</v>
      </c>
      <c r="BE2261" s="1" t="s">
        <v>12545</v>
      </c>
      <c r="BF2261" s="1" t="s">
        <v>325</v>
      </c>
    </row>
    <row r="2262" spans="1:58" x14ac:dyDescent="0.35">
      <c r="A2262" s="1">
        <v>3015513</v>
      </c>
      <c r="B2262" s="1" t="s">
        <v>58</v>
      </c>
      <c r="C2262" s="1">
        <v>44029901</v>
      </c>
      <c r="D2262" s="1">
        <v>338408922</v>
      </c>
      <c r="E2262" s="1" t="s">
        <v>59</v>
      </c>
      <c r="F2262" s="1" t="s">
        <v>60</v>
      </c>
      <c r="G2262" s="1" t="s">
        <v>530</v>
      </c>
      <c r="H2262" s="1" t="s">
        <v>12546</v>
      </c>
      <c r="I2262" s="1">
        <v>779142291</v>
      </c>
      <c r="J2262" s="1" t="s">
        <v>531</v>
      </c>
      <c r="K2262" s="1">
        <v>12</v>
      </c>
      <c r="L2262" s="1" t="s">
        <v>64</v>
      </c>
      <c r="M2262" s="1" t="s">
        <v>65</v>
      </c>
      <c r="N2262" s="2">
        <v>45534</v>
      </c>
      <c r="O2262" s="1" t="s">
        <v>66</v>
      </c>
      <c r="Q2262" s="1" t="s">
        <v>67</v>
      </c>
      <c r="R2262" s="2">
        <v>45720.714432870373</v>
      </c>
      <c r="S2262" s="1" t="s">
        <v>12547</v>
      </c>
      <c r="T2262" s="1" t="s">
        <v>100</v>
      </c>
      <c r="U2262" s="1" t="s">
        <v>385</v>
      </c>
      <c r="V2262" s="1" t="s">
        <v>12548</v>
      </c>
      <c r="W2262" s="1" t="s">
        <v>72</v>
      </c>
      <c r="X2262" s="1" t="s">
        <v>73</v>
      </c>
      <c r="Y2262" s="1" t="s">
        <v>7562</v>
      </c>
      <c r="Z2262" s="1" t="s">
        <v>2851</v>
      </c>
      <c r="AA2262" s="1" t="s">
        <v>5064</v>
      </c>
      <c r="AB2262" s="1" t="s">
        <v>12549</v>
      </c>
      <c r="AC2262" s="1" t="s">
        <v>12550</v>
      </c>
      <c r="AE2262" s="2">
        <v>45720.714444444442</v>
      </c>
      <c r="AF2262" s="1" t="s">
        <v>77</v>
      </c>
      <c r="AH2262" s="1" t="s">
        <v>78</v>
      </c>
      <c r="AI2262" s="1" t="s">
        <v>79</v>
      </c>
      <c r="AJ2262" s="1" t="s">
        <v>378</v>
      </c>
      <c r="AK2262" s="1" t="s">
        <v>12551</v>
      </c>
      <c r="AL2262" s="1" t="s">
        <v>12547</v>
      </c>
      <c r="AM2262" s="2">
        <v>45720.714467592596</v>
      </c>
      <c r="AN2262" s="1" t="s">
        <v>12551</v>
      </c>
      <c r="AP2262" s="1">
        <v>5763583</v>
      </c>
      <c r="AQ2262" s="1" t="s">
        <v>83</v>
      </c>
      <c r="AR2262" s="2">
        <v>45721.478020833332</v>
      </c>
      <c r="AS2262" s="1" t="s">
        <v>84</v>
      </c>
      <c r="AT2262" s="2">
        <v>45722.357638888891</v>
      </c>
      <c r="AU2262" s="1" t="s">
        <v>85</v>
      </c>
      <c r="AV2262" s="1" t="s">
        <v>2382</v>
      </c>
      <c r="AW2262" s="1" t="s">
        <v>2383</v>
      </c>
      <c r="AX2262" s="1" t="s">
        <v>2384</v>
      </c>
      <c r="AZ2262" s="2">
        <v>45721.478020833332</v>
      </c>
      <c r="BB2262" s="1" t="s">
        <v>111</v>
      </c>
      <c r="BC2262" s="1" t="s">
        <v>112</v>
      </c>
      <c r="BD2262" s="1" t="s">
        <v>113</v>
      </c>
      <c r="BE2262" s="1" t="s">
        <v>12552</v>
      </c>
      <c r="BF2262" s="1" t="s">
        <v>1512</v>
      </c>
    </row>
    <row r="2263" spans="1:58" x14ac:dyDescent="0.35">
      <c r="A2263" s="1">
        <v>3015514</v>
      </c>
      <c r="B2263" s="1" t="s">
        <v>58</v>
      </c>
      <c r="C2263" s="1">
        <v>3251271</v>
      </c>
      <c r="D2263" s="1">
        <v>338647777</v>
      </c>
      <c r="E2263" s="1" t="s">
        <v>59</v>
      </c>
      <c r="F2263" s="1" t="s">
        <v>60</v>
      </c>
      <c r="G2263" s="1" t="s">
        <v>769</v>
      </c>
      <c r="H2263" s="1" t="s">
        <v>5780</v>
      </c>
      <c r="I2263" s="1">
        <v>776388131</v>
      </c>
      <c r="J2263" s="1" t="s">
        <v>3153</v>
      </c>
      <c r="K2263" s="1">
        <v>12</v>
      </c>
      <c r="L2263" s="1" t="s">
        <v>64</v>
      </c>
      <c r="M2263" s="1" t="s">
        <v>65</v>
      </c>
      <c r="N2263" s="2">
        <v>44090.776400462964</v>
      </c>
      <c r="O2263" s="1" t="s">
        <v>616</v>
      </c>
      <c r="Q2263" s="1" t="s">
        <v>67</v>
      </c>
      <c r="R2263" s="2">
        <v>45720.715138888889</v>
      </c>
      <c r="S2263" s="1" t="s">
        <v>797</v>
      </c>
      <c r="T2263" s="1" t="s">
        <v>100</v>
      </c>
      <c r="U2263" s="1" t="s">
        <v>70</v>
      </c>
      <c r="V2263" s="1" t="s">
        <v>12553</v>
      </c>
      <c r="W2263" s="1" t="s">
        <v>72</v>
      </c>
      <c r="X2263" s="1" t="s">
        <v>183</v>
      </c>
      <c r="Y2263" s="1" t="s">
        <v>1164</v>
      </c>
      <c r="Z2263" s="1" t="s">
        <v>1165</v>
      </c>
      <c r="AA2263" s="1" t="s">
        <v>12554</v>
      </c>
      <c r="AB2263" s="1" t="s">
        <v>12554</v>
      </c>
      <c r="AC2263" s="1">
        <v>7</v>
      </c>
      <c r="AE2263" s="2">
        <v>45720.715150462966</v>
      </c>
      <c r="AF2263" s="1" t="s">
        <v>77</v>
      </c>
      <c r="AH2263" s="1" t="s">
        <v>78</v>
      </c>
      <c r="AI2263" s="1" t="s">
        <v>79</v>
      </c>
      <c r="AJ2263" s="1" t="s">
        <v>378</v>
      </c>
      <c r="AK2263" s="1" t="s">
        <v>12553</v>
      </c>
      <c r="AL2263" s="1" t="s">
        <v>797</v>
      </c>
      <c r="AM2263" s="2">
        <v>45720.715173611112</v>
      </c>
      <c r="AN2263" s="1" t="s">
        <v>12553</v>
      </c>
      <c r="AP2263" s="1">
        <v>5763588</v>
      </c>
      <c r="AQ2263" s="1" t="s">
        <v>83</v>
      </c>
      <c r="AR2263" s="2">
        <v>45721.583321759259</v>
      </c>
      <c r="AS2263" s="1" t="s">
        <v>84</v>
      </c>
      <c r="AT2263" s="2">
        <v>45722.333333333336</v>
      </c>
      <c r="AU2263" s="1" t="s">
        <v>85</v>
      </c>
      <c r="AV2263" s="1" t="s">
        <v>480</v>
      </c>
      <c r="AW2263" s="1" t="s">
        <v>481</v>
      </c>
      <c r="AX2263" s="1" t="s">
        <v>1691</v>
      </c>
      <c r="AZ2263" s="2">
        <v>45721.583321759259</v>
      </c>
      <c r="BB2263" s="1" t="s">
        <v>765</v>
      </c>
      <c r="BC2263" s="1" t="s">
        <v>766</v>
      </c>
      <c r="BD2263" s="1" t="s">
        <v>767</v>
      </c>
      <c r="BE2263" s="1" t="s">
        <v>12555</v>
      </c>
      <c r="BF2263" s="1" t="s">
        <v>431</v>
      </c>
    </row>
    <row r="2264" spans="1:58" x14ac:dyDescent="0.35">
      <c r="A2264" s="1">
        <v>3015515</v>
      </c>
      <c r="B2264" s="1" t="s">
        <v>58</v>
      </c>
      <c r="C2264" s="1">
        <v>36796051</v>
      </c>
      <c r="D2264" s="1">
        <v>338240379</v>
      </c>
      <c r="E2264" s="1" t="s">
        <v>59</v>
      </c>
      <c r="F2264" s="1" t="s">
        <v>60</v>
      </c>
      <c r="G2264" s="1" t="s">
        <v>6719</v>
      </c>
      <c r="H2264" s="1" t="s">
        <v>1795</v>
      </c>
      <c r="I2264" s="1">
        <v>775450226</v>
      </c>
      <c r="J2264" s="1" t="s">
        <v>7673</v>
      </c>
      <c r="K2264" s="1">
        <v>12</v>
      </c>
      <c r="L2264" s="1" t="s">
        <v>64</v>
      </c>
      <c r="M2264" s="1" t="s">
        <v>65</v>
      </c>
      <c r="N2264" s="2">
        <v>44805</v>
      </c>
      <c r="O2264" s="1" t="s">
        <v>180</v>
      </c>
      <c r="Q2264" s="1" t="s">
        <v>67</v>
      </c>
      <c r="R2264" s="2">
        <v>45720.716157407405</v>
      </c>
      <c r="S2264" s="1" t="s">
        <v>5892</v>
      </c>
      <c r="T2264" s="1" t="s">
        <v>100</v>
      </c>
      <c r="U2264" s="1" t="s">
        <v>101</v>
      </c>
      <c r="V2264" s="1" t="s">
        <v>12556</v>
      </c>
      <c r="Y2264" s="1" t="s">
        <v>1117</v>
      </c>
      <c r="Z2264" s="1" t="s">
        <v>477</v>
      </c>
      <c r="AA2264" s="1" t="s">
        <v>477</v>
      </c>
      <c r="AB2264" s="1" t="s">
        <v>124</v>
      </c>
      <c r="AE2264" s="2">
        <v>45721.746782407405</v>
      </c>
      <c r="AF2264" s="1" t="s">
        <v>77</v>
      </c>
      <c r="AH2264" s="1" t="s">
        <v>125</v>
      </c>
      <c r="AI2264" s="1" t="s">
        <v>58</v>
      </c>
      <c r="AJ2264" s="1" t="s">
        <v>126</v>
      </c>
      <c r="AK2264" s="1" t="s">
        <v>12557</v>
      </c>
      <c r="AL2264" s="1" t="s">
        <v>431</v>
      </c>
      <c r="AM2264" s="2">
        <v>45721.746851851851</v>
      </c>
      <c r="AN2264" s="1" t="s">
        <v>12557</v>
      </c>
      <c r="AO2264" s="1" t="s">
        <v>431</v>
      </c>
      <c r="AP2264" s="1">
        <v>5768783</v>
      </c>
      <c r="AQ2264" s="1" t="s">
        <v>83</v>
      </c>
      <c r="AR2264" s="2">
        <v>45722.672222222223</v>
      </c>
      <c r="AS2264" s="1" t="s">
        <v>84</v>
      </c>
      <c r="AT2264" s="2">
        <v>45721.5625</v>
      </c>
      <c r="AU2264" s="1" t="s">
        <v>85</v>
      </c>
      <c r="AV2264" s="1" t="s">
        <v>306</v>
      </c>
      <c r="AW2264" s="1" t="s">
        <v>307</v>
      </c>
      <c r="AX2264" s="1" t="s">
        <v>308</v>
      </c>
      <c r="AZ2264" s="2">
        <v>45722.672222222223</v>
      </c>
      <c r="BB2264" s="1" t="s">
        <v>111</v>
      </c>
      <c r="BC2264" s="1" t="s">
        <v>112</v>
      </c>
      <c r="BD2264" s="1" t="s">
        <v>113</v>
      </c>
      <c r="BE2264" s="1" t="s">
        <v>12558</v>
      </c>
      <c r="BF2264" s="1" t="s">
        <v>313</v>
      </c>
    </row>
    <row r="2265" spans="1:58" x14ac:dyDescent="0.35">
      <c r="A2265" s="1">
        <v>3015516</v>
      </c>
      <c r="B2265" s="1" t="s">
        <v>58</v>
      </c>
      <c r="C2265" s="1">
        <v>41496401</v>
      </c>
      <c r="D2265" s="1">
        <v>338935794</v>
      </c>
      <c r="E2265" s="1" t="s">
        <v>59</v>
      </c>
      <c r="F2265" s="1" t="s">
        <v>60</v>
      </c>
      <c r="G2265" s="1" t="s">
        <v>116</v>
      </c>
      <c r="H2265" s="1" t="s">
        <v>12559</v>
      </c>
      <c r="I2265" s="1">
        <v>775331329</v>
      </c>
      <c r="J2265" s="1" t="s">
        <v>12560</v>
      </c>
      <c r="K2265" s="1">
        <v>13</v>
      </c>
      <c r="L2265" s="1" t="s">
        <v>244</v>
      </c>
      <c r="M2265" s="1" t="s">
        <v>65</v>
      </c>
      <c r="N2265" s="2">
        <v>45159.666666666664</v>
      </c>
      <c r="O2265" s="1" t="s">
        <v>353</v>
      </c>
      <c r="Q2265" s="1" t="s">
        <v>67</v>
      </c>
      <c r="R2265" s="2">
        <v>45720.716284722221</v>
      </c>
      <c r="S2265" s="1" t="s">
        <v>1312</v>
      </c>
      <c r="T2265" s="1" t="s">
        <v>69</v>
      </c>
      <c r="U2265" s="1" t="s">
        <v>70</v>
      </c>
      <c r="V2265" s="1" t="s">
        <v>11842</v>
      </c>
      <c r="W2265" s="1" t="s">
        <v>162</v>
      </c>
      <c r="X2265" s="1" t="s">
        <v>1191</v>
      </c>
      <c r="Y2265" s="1" t="s">
        <v>9240</v>
      </c>
      <c r="Z2265" s="1" t="s">
        <v>400</v>
      </c>
      <c r="AA2265" s="1" t="s">
        <v>400</v>
      </c>
      <c r="AB2265" s="1" t="s">
        <v>124</v>
      </c>
      <c r="AE2265" s="2">
        <v>45720.716296296298</v>
      </c>
      <c r="AF2265" s="1" t="s">
        <v>77</v>
      </c>
      <c r="AH2265" s="1" t="s">
        <v>125</v>
      </c>
      <c r="AI2265" s="1" t="s">
        <v>79</v>
      </c>
      <c r="AJ2265" s="1" t="s">
        <v>378</v>
      </c>
      <c r="AK2265" s="1" t="s">
        <v>11842</v>
      </c>
      <c r="AL2265" s="1" t="s">
        <v>1312</v>
      </c>
      <c r="AM2265" s="2">
        <v>45720.716331018521</v>
      </c>
      <c r="AN2265" s="1" t="s">
        <v>11842</v>
      </c>
      <c r="AP2265" s="1">
        <v>5763593</v>
      </c>
      <c r="AQ2265" s="1" t="s">
        <v>83</v>
      </c>
      <c r="AR2265" s="2">
        <v>45721.532627314817</v>
      </c>
      <c r="AS2265" s="1" t="s">
        <v>84</v>
      </c>
      <c r="AT2265" s="2">
        <v>45722.333333333336</v>
      </c>
      <c r="AU2265" s="1" t="s">
        <v>85</v>
      </c>
      <c r="AV2265" s="1" t="s">
        <v>1196</v>
      </c>
      <c r="AW2265" s="1" t="s">
        <v>1197</v>
      </c>
      <c r="AX2265" s="1" t="s">
        <v>3062</v>
      </c>
      <c r="AZ2265" s="2">
        <v>45721.532627314817</v>
      </c>
      <c r="BB2265" s="1" t="s">
        <v>2825</v>
      </c>
      <c r="BC2265" s="1" t="s">
        <v>153</v>
      </c>
      <c r="BD2265" s="1" t="s">
        <v>2826</v>
      </c>
      <c r="BE2265" s="1" t="s">
        <v>12561</v>
      </c>
      <c r="BF2265" s="1" t="s">
        <v>406</v>
      </c>
    </row>
    <row r="2266" spans="1:58" x14ac:dyDescent="0.35">
      <c r="A2266" s="1">
        <v>3015517</v>
      </c>
      <c r="B2266" s="1" t="s">
        <v>58</v>
      </c>
      <c r="C2266" s="1">
        <v>45355111</v>
      </c>
      <c r="D2266" s="1">
        <v>338725765</v>
      </c>
      <c r="E2266" s="1" t="s">
        <v>59</v>
      </c>
      <c r="F2266" s="1" t="s">
        <v>60</v>
      </c>
      <c r="G2266" s="1" t="s">
        <v>6045</v>
      </c>
      <c r="H2266" s="1" t="s">
        <v>6046</v>
      </c>
      <c r="I2266" s="1">
        <v>783164760</v>
      </c>
      <c r="J2266" s="1" t="s">
        <v>12562</v>
      </c>
      <c r="K2266" s="1">
        <v>13</v>
      </c>
      <c r="L2266" s="1" t="s">
        <v>244</v>
      </c>
      <c r="M2266" s="1" t="s">
        <v>65</v>
      </c>
      <c r="N2266" s="2">
        <v>45715.666666666664</v>
      </c>
      <c r="O2266" s="1" t="s">
        <v>66</v>
      </c>
      <c r="Q2266" s="1" t="s">
        <v>67</v>
      </c>
      <c r="R2266" s="2">
        <v>45720.717233796298</v>
      </c>
      <c r="S2266" s="1" t="s">
        <v>8372</v>
      </c>
      <c r="T2266" s="1" t="s">
        <v>100</v>
      </c>
      <c r="U2266" s="1" t="s">
        <v>70</v>
      </c>
      <c r="V2266" s="1" t="s">
        <v>12563</v>
      </c>
      <c r="W2266" s="1" t="s">
        <v>162</v>
      </c>
      <c r="X2266" s="1" t="s">
        <v>1191</v>
      </c>
      <c r="Y2266" s="1" t="s">
        <v>2840</v>
      </c>
      <c r="Z2266" s="1" t="s">
        <v>1193</v>
      </c>
      <c r="AA2266" s="1" t="s">
        <v>1193</v>
      </c>
      <c r="AB2266" s="1" t="s">
        <v>124</v>
      </c>
      <c r="AE2266" s="2">
        <v>45720.717245370368</v>
      </c>
      <c r="AF2266" s="1" t="s">
        <v>77</v>
      </c>
      <c r="AH2266" s="1" t="s">
        <v>78</v>
      </c>
      <c r="AI2266" s="1" t="s">
        <v>79</v>
      </c>
      <c r="AJ2266" s="1" t="s">
        <v>378</v>
      </c>
      <c r="AK2266" s="1" t="s">
        <v>12564</v>
      </c>
      <c r="AL2266" s="1" t="s">
        <v>8372</v>
      </c>
      <c r="AM2266" s="2">
        <v>45720.717268518521</v>
      </c>
      <c r="AN2266" s="1" t="s">
        <v>12564</v>
      </c>
      <c r="AP2266" s="1">
        <v>5763594</v>
      </c>
      <c r="AQ2266" s="1" t="s">
        <v>83</v>
      </c>
      <c r="AR2266" s="2">
        <v>45721.564317129632</v>
      </c>
      <c r="AS2266" s="1" t="s">
        <v>84</v>
      </c>
      <c r="AT2266" s="2">
        <v>45722.333333333336</v>
      </c>
      <c r="AU2266" s="1" t="s">
        <v>85</v>
      </c>
      <c r="AV2266" s="1" t="s">
        <v>1196</v>
      </c>
      <c r="AW2266" s="1" t="s">
        <v>1197</v>
      </c>
      <c r="AX2266" s="1" t="s">
        <v>3062</v>
      </c>
      <c r="AZ2266" s="2">
        <v>45721.564317129632</v>
      </c>
      <c r="BB2266" s="1" t="s">
        <v>3431</v>
      </c>
      <c r="BC2266" s="1" t="s">
        <v>3432</v>
      </c>
      <c r="BD2266" s="1" t="s">
        <v>3433</v>
      </c>
      <c r="BE2266" s="1" t="s">
        <v>12105</v>
      </c>
      <c r="BF2266" s="1" t="s">
        <v>508</v>
      </c>
    </row>
    <row r="2267" spans="1:58" x14ac:dyDescent="0.35">
      <c r="A2267" s="1">
        <v>3015518</v>
      </c>
      <c r="B2267" s="1" t="s">
        <v>58</v>
      </c>
      <c r="C2267" s="1">
        <v>44786951</v>
      </c>
      <c r="D2267" s="1">
        <v>339046630</v>
      </c>
      <c r="E2267" s="1" t="s">
        <v>59</v>
      </c>
      <c r="F2267" s="1" t="s">
        <v>60</v>
      </c>
      <c r="G2267" s="1" t="s">
        <v>116</v>
      </c>
      <c r="H2267" s="1" t="s">
        <v>12565</v>
      </c>
      <c r="I2267" s="1">
        <v>777965195</v>
      </c>
      <c r="J2267" s="1" t="s">
        <v>330</v>
      </c>
      <c r="K2267" s="1">
        <v>14</v>
      </c>
      <c r="L2267" s="1" t="s">
        <v>64</v>
      </c>
      <c r="M2267" s="1" t="s">
        <v>65</v>
      </c>
      <c r="N2267" s="2">
        <v>45650.537638888891</v>
      </c>
      <c r="O2267" s="1" t="s">
        <v>66</v>
      </c>
      <c r="Q2267" s="1" t="s">
        <v>67</v>
      </c>
      <c r="R2267" s="2">
        <v>45720.717430555553</v>
      </c>
      <c r="S2267" s="1" t="s">
        <v>1488</v>
      </c>
      <c r="T2267" s="1" t="s">
        <v>69</v>
      </c>
      <c r="U2267" s="1" t="s">
        <v>70</v>
      </c>
      <c r="V2267" s="1" t="s">
        <v>12566</v>
      </c>
      <c r="Y2267" s="1" t="s">
        <v>9230</v>
      </c>
      <c r="Z2267" s="1" t="s">
        <v>4276</v>
      </c>
      <c r="AA2267" s="1" t="s">
        <v>1413</v>
      </c>
      <c r="AB2267" s="1" t="s">
        <v>124</v>
      </c>
      <c r="AE2267" s="2">
        <v>45720.717442129629</v>
      </c>
      <c r="AF2267" s="1" t="s">
        <v>77</v>
      </c>
      <c r="AH2267" s="1" t="s">
        <v>125</v>
      </c>
      <c r="AI2267" s="1" t="s">
        <v>79</v>
      </c>
      <c r="AJ2267" s="1" t="s">
        <v>378</v>
      </c>
      <c r="AK2267" s="1" t="s">
        <v>1722</v>
      </c>
      <c r="AL2267" s="1" t="s">
        <v>1488</v>
      </c>
      <c r="AM2267" s="2">
        <v>45720.717465277776</v>
      </c>
      <c r="AN2267" s="1" t="s">
        <v>1722</v>
      </c>
      <c r="AP2267" s="1">
        <v>5763595</v>
      </c>
      <c r="AQ2267" s="1" t="s">
        <v>83</v>
      </c>
      <c r="AR2267" s="2">
        <v>45721.451828703706</v>
      </c>
      <c r="AS2267" s="1" t="s">
        <v>84</v>
      </c>
      <c r="AT2267" s="2">
        <v>45722.333333333336</v>
      </c>
      <c r="AU2267" s="1" t="s">
        <v>85</v>
      </c>
      <c r="AV2267" s="1" t="s">
        <v>1328</v>
      </c>
      <c r="AW2267" s="1" t="s">
        <v>1329</v>
      </c>
      <c r="AX2267" s="1" t="s">
        <v>5262</v>
      </c>
      <c r="AZ2267" s="2">
        <v>45721.451828703706</v>
      </c>
      <c r="BB2267" s="1" t="s">
        <v>1003</v>
      </c>
      <c r="BC2267" s="1" t="s">
        <v>595</v>
      </c>
      <c r="BD2267" s="1" t="s">
        <v>1004</v>
      </c>
      <c r="BE2267" s="1" t="s">
        <v>755</v>
      </c>
      <c r="BF2267" s="1" t="s">
        <v>914</v>
      </c>
    </row>
    <row r="2268" spans="1:58" x14ac:dyDescent="0.35">
      <c r="A2268" s="1">
        <v>3015519</v>
      </c>
      <c r="B2268" s="1" t="s">
        <v>94</v>
      </c>
      <c r="C2268" s="1">
        <v>43699951</v>
      </c>
      <c r="D2268" s="1">
        <v>339712987</v>
      </c>
      <c r="E2268" s="1" t="s">
        <v>59</v>
      </c>
      <c r="F2268" s="1" t="s">
        <v>60</v>
      </c>
      <c r="G2268" s="1" t="s">
        <v>116</v>
      </c>
      <c r="H2268" s="1" t="s">
        <v>12567</v>
      </c>
      <c r="I2268" s="1" t="s">
        <v>12568</v>
      </c>
      <c r="J2268" s="1" t="s">
        <v>1385</v>
      </c>
      <c r="K2268" s="1">
        <v>14</v>
      </c>
      <c r="L2268" s="1" t="s">
        <v>64</v>
      </c>
      <c r="M2268" s="1" t="s">
        <v>65</v>
      </c>
      <c r="N2268" s="2">
        <v>45517.583333333336</v>
      </c>
      <c r="O2268" s="1" t="s">
        <v>98</v>
      </c>
      <c r="Q2268" s="1" t="s">
        <v>67</v>
      </c>
      <c r="R2268" s="2">
        <v>45720.717685185184</v>
      </c>
      <c r="S2268" s="1" t="s">
        <v>12569</v>
      </c>
      <c r="T2268" s="1" t="s">
        <v>100</v>
      </c>
      <c r="U2268" s="1" t="s">
        <v>70</v>
      </c>
      <c r="V2268" s="1" t="s">
        <v>12570</v>
      </c>
      <c r="W2268" s="1" t="s">
        <v>298</v>
      </c>
      <c r="X2268" s="1" t="s">
        <v>298</v>
      </c>
      <c r="Y2268" s="1" t="s">
        <v>5587</v>
      </c>
      <c r="Z2268" s="1" t="s">
        <v>3384</v>
      </c>
      <c r="AA2268" s="1" t="s">
        <v>3826</v>
      </c>
      <c r="AB2268" s="1" t="s">
        <v>124</v>
      </c>
      <c r="AE2268" s="2">
        <v>45720.71769675926</v>
      </c>
      <c r="AF2268" s="1" t="s">
        <v>77</v>
      </c>
      <c r="AH2268" s="1" t="s">
        <v>78</v>
      </c>
      <c r="AI2268" s="1" t="s">
        <v>79</v>
      </c>
      <c r="AJ2268" s="1" t="s">
        <v>1740</v>
      </c>
      <c r="AK2268" s="1" t="s">
        <v>12571</v>
      </c>
      <c r="AL2268" s="1" t="s">
        <v>12569</v>
      </c>
      <c r="AM2268" s="2">
        <v>45720.717719907407</v>
      </c>
      <c r="AN2268" s="1" t="s">
        <v>12571</v>
      </c>
      <c r="AP2268" s="1">
        <v>5763596</v>
      </c>
      <c r="AQ2268" s="1" t="s">
        <v>83</v>
      </c>
      <c r="AR2268" s="2">
        <v>45721.478796296295</v>
      </c>
      <c r="AS2268" s="1" t="s">
        <v>84</v>
      </c>
      <c r="AT2268" s="2">
        <v>45722.326388888891</v>
      </c>
      <c r="AU2268" s="1" t="s">
        <v>85</v>
      </c>
      <c r="AV2268" s="1" t="s">
        <v>4129</v>
      </c>
      <c r="AW2268" s="1" t="s">
        <v>4130</v>
      </c>
      <c r="AX2268" s="1" t="s">
        <v>4131</v>
      </c>
      <c r="AZ2268" s="2">
        <v>45721.478796296295</v>
      </c>
      <c r="BB2268" s="1" t="s">
        <v>801</v>
      </c>
      <c r="BC2268" s="1" t="s">
        <v>802</v>
      </c>
      <c r="BD2268" s="1" t="s">
        <v>803</v>
      </c>
      <c r="BE2268" s="1" t="s">
        <v>12572</v>
      </c>
      <c r="BF2268" s="1" t="s">
        <v>6916</v>
      </c>
    </row>
    <row r="2269" spans="1:58" x14ac:dyDescent="0.35">
      <c r="A2269" s="1">
        <v>3015520</v>
      </c>
      <c r="B2269" s="1" t="s">
        <v>58</v>
      </c>
      <c r="C2269" s="1">
        <v>35486011</v>
      </c>
      <c r="D2269" s="1">
        <v>339512351</v>
      </c>
      <c r="E2269" s="1" t="s">
        <v>59</v>
      </c>
      <c r="F2269" s="1" t="s">
        <v>60</v>
      </c>
      <c r="G2269" s="1" t="s">
        <v>275</v>
      </c>
      <c r="H2269" s="1" t="s">
        <v>3216</v>
      </c>
      <c r="I2269" s="1">
        <v>777135468</v>
      </c>
      <c r="J2269" s="1" t="s">
        <v>277</v>
      </c>
      <c r="K2269" s="1">
        <v>14</v>
      </c>
      <c r="L2269" s="1" t="s">
        <v>64</v>
      </c>
      <c r="M2269" s="1" t="s">
        <v>65</v>
      </c>
      <c r="N2269" s="2">
        <v>45703.604930555557</v>
      </c>
      <c r="O2269" s="1" t="s">
        <v>66</v>
      </c>
      <c r="Q2269" s="1" t="s">
        <v>67</v>
      </c>
      <c r="R2269" s="2">
        <v>45720.718530092592</v>
      </c>
      <c r="S2269" s="1" t="s">
        <v>8909</v>
      </c>
      <c r="T2269" s="1" t="s">
        <v>69</v>
      </c>
      <c r="U2269" s="1" t="s">
        <v>385</v>
      </c>
      <c r="V2269" s="1" t="s">
        <v>12573</v>
      </c>
      <c r="Y2269" s="1" t="s">
        <v>7680</v>
      </c>
      <c r="Z2269" s="1" t="s">
        <v>852</v>
      </c>
      <c r="AA2269" s="1" t="s">
        <v>4014</v>
      </c>
      <c r="AB2269" s="1" t="s">
        <v>4014</v>
      </c>
      <c r="AE2269" s="2">
        <v>45720.718530092592</v>
      </c>
      <c r="AF2269" s="1" t="s">
        <v>77</v>
      </c>
      <c r="AH2269" s="1" t="s">
        <v>125</v>
      </c>
      <c r="AI2269" s="1" t="s">
        <v>79</v>
      </c>
      <c r="AJ2269" s="1" t="s">
        <v>283</v>
      </c>
      <c r="AK2269" s="1" t="s">
        <v>12574</v>
      </c>
      <c r="AL2269" s="1" t="s">
        <v>8909</v>
      </c>
      <c r="AM2269" s="2">
        <v>45720.718564814815</v>
      </c>
      <c r="AN2269" s="1" t="s">
        <v>12574</v>
      </c>
      <c r="AP2269" s="1">
        <v>5763598</v>
      </c>
      <c r="AQ2269" s="1" t="s">
        <v>83</v>
      </c>
      <c r="AR2269" s="2">
        <v>45721.697430555556</v>
      </c>
      <c r="AS2269" s="1" t="s">
        <v>84</v>
      </c>
      <c r="AT2269" s="2">
        <v>45721.364583333336</v>
      </c>
      <c r="AU2269" s="1" t="s">
        <v>85</v>
      </c>
      <c r="AV2269" s="1" t="s">
        <v>108</v>
      </c>
      <c r="AW2269" s="1" t="s">
        <v>109</v>
      </c>
      <c r="AX2269" s="1" t="s">
        <v>1965</v>
      </c>
      <c r="AZ2269" s="2">
        <v>45721.697430555556</v>
      </c>
      <c r="BB2269" s="1" t="s">
        <v>1270</v>
      </c>
      <c r="BC2269" s="1" t="s">
        <v>1271</v>
      </c>
      <c r="BD2269" s="1" t="s">
        <v>815</v>
      </c>
      <c r="BE2269" s="1" t="s">
        <v>12575</v>
      </c>
      <c r="BF2269" s="1" t="s">
        <v>325</v>
      </c>
    </row>
    <row r="2270" spans="1:58" x14ac:dyDescent="0.35">
      <c r="A2270" s="1">
        <v>3015521</v>
      </c>
      <c r="B2270" s="1" t="s">
        <v>58</v>
      </c>
      <c r="C2270" s="1">
        <v>37881911</v>
      </c>
      <c r="D2270" s="1">
        <v>338786306</v>
      </c>
      <c r="E2270" s="1" t="s">
        <v>59</v>
      </c>
      <c r="F2270" s="1" t="s">
        <v>60</v>
      </c>
      <c r="G2270" s="1" t="s">
        <v>12576</v>
      </c>
      <c r="H2270" s="1" t="s">
        <v>2627</v>
      </c>
      <c r="I2270" s="1">
        <v>776562573</v>
      </c>
      <c r="J2270" s="1" t="s">
        <v>12577</v>
      </c>
      <c r="K2270" s="1">
        <v>14</v>
      </c>
      <c r="L2270" s="1" t="s">
        <v>64</v>
      </c>
      <c r="M2270" s="1" t="s">
        <v>65</v>
      </c>
      <c r="N2270" s="2">
        <v>45129.681168981479</v>
      </c>
      <c r="O2270" s="1" t="s">
        <v>66</v>
      </c>
      <c r="Q2270" s="1" t="s">
        <v>67</v>
      </c>
      <c r="R2270" s="2">
        <v>45720.718668981484</v>
      </c>
      <c r="S2270" s="1" t="s">
        <v>1277</v>
      </c>
      <c r="T2270" s="1" t="s">
        <v>69</v>
      </c>
      <c r="U2270" s="1" t="s">
        <v>70</v>
      </c>
      <c r="V2270" s="1" t="s">
        <v>12578</v>
      </c>
      <c r="W2270" s="1" t="s">
        <v>162</v>
      </c>
      <c r="X2270" s="1" t="s">
        <v>1191</v>
      </c>
      <c r="Y2270" s="1" t="s">
        <v>6481</v>
      </c>
      <c r="Z2270" s="1" t="s">
        <v>400</v>
      </c>
      <c r="AA2270" s="1" t="s">
        <v>400</v>
      </c>
      <c r="AB2270" s="1" t="s">
        <v>12579</v>
      </c>
      <c r="AE2270" s="2">
        <v>45720.718680555554</v>
      </c>
      <c r="AF2270" s="1" t="s">
        <v>77</v>
      </c>
      <c r="AH2270" s="1" t="s">
        <v>125</v>
      </c>
      <c r="AI2270" s="1" t="s">
        <v>79</v>
      </c>
      <c r="AJ2270" s="1" t="s">
        <v>378</v>
      </c>
      <c r="AK2270" s="1" t="s">
        <v>12578</v>
      </c>
      <c r="AL2270" s="1" t="s">
        <v>1277</v>
      </c>
      <c r="AM2270" s="2">
        <v>45720.7187037037</v>
      </c>
      <c r="AN2270" s="1" t="s">
        <v>12578</v>
      </c>
      <c r="AP2270" s="1">
        <v>5763599</v>
      </c>
      <c r="AQ2270" s="1" t="s">
        <v>83</v>
      </c>
      <c r="AR2270" s="2">
        <v>45721.455069444448</v>
      </c>
      <c r="AS2270" s="1" t="s">
        <v>84</v>
      </c>
      <c r="AT2270" s="2">
        <v>45722.333333333336</v>
      </c>
      <c r="AU2270" s="1" t="s">
        <v>85</v>
      </c>
      <c r="AV2270" s="1" t="s">
        <v>1196</v>
      </c>
      <c r="AW2270" s="1" t="s">
        <v>1197</v>
      </c>
      <c r="AX2270" s="1" t="s">
        <v>3062</v>
      </c>
      <c r="AZ2270" s="2">
        <v>45721.455069444448</v>
      </c>
      <c r="BB2270" s="1" t="s">
        <v>765</v>
      </c>
      <c r="BC2270" s="1" t="s">
        <v>766</v>
      </c>
      <c r="BD2270" s="1" t="s">
        <v>767</v>
      </c>
      <c r="BE2270" s="1" t="s">
        <v>11441</v>
      </c>
      <c r="BF2270" s="1" t="s">
        <v>1484</v>
      </c>
    </row>
    <row r="2271" spans="1:58" x14ac:dyDescent="0.35">
      <c r="A2271" s="1">
        <v>3015522</v>
      </c>
      <c r="B2271" s="1" t="s">
        <v>223</v>
      </c>
      <c r="C2271" s="1">
        <v>38874891</v>
      </c>
      <c r="D2271" s="1">
        <v>339781334</v>
      </c>
      <c r="E2271" s="1" t="s">
        <v>59</v>
      </c>
      <c r="F2271" s="1" t="s">
        <v>60</v>
      </c>
      <c r="G2271" s="1" t="s">
        <v>718</v>
      </c>
      <c r="H2271" s="1" t="s">
        <v>3623</v>
      </c>
      <c r="I2271" s="1">
        <v>781461563</v>
      </c>
      <c r="K2271" s="1">
        <v>14</v>
      </c>
      <c r="L2271" s="1" t="s">
        <v>64</v>
      </c>
      <c r="M2271" s="1" t="s">
        <v>65</v>
      </c>
      <c r="N2271" s="2">
        <v>44616.083333333336</v>
      </c>
      <c r="O2271" s="1" t="s">
        <v>98</v>
      </c>
      <c r="Q2271" s="1" t="s">
        <v>67</v>
      </c>
      <c r="R2271" s="2">
        <v>45720.719039351854</v>
      </c>
      <c r="S2271" s="1" t="s">
        <v>6807</v>
      </c>
      <c r="T2271" s="1" t="s">
        <v>100</v>
      </c>
      <c r="U2271" s="1" t="s">
        <v>70</v>
      </c>
      <c r="V2271" s="1" t="s">
        <v>12580</v>
      </c>
      <c r="W2271" s="1" t="s">
        <v>298</v>
      </c>
      <c r="X2271" s="1" t="s">
        <v>427</v>
      </c>
      <c r="Y2271" s="1" t="s">
        <v>2579</v>
      </c>
      <c r="Z2271" s="1" t="s">
        <v>231</v>
      </c>
      <c r="AA2271" s="1" t="s">
        <v>5315</v>
      </c>
      <c r="AB2271" s="1" t="s">
        <v>124</v>
      </c>
      <c r="AE2271" s="2">
        <v>45720.719050925924</v>
      </c>
      <c r="AF2271" s="1" t="s">
        <v>77</v>
      </c>
      <c r="AH2271" s="1" t="s">
        <v>125</v>
      </c>
      <c r="AI2271" s="1" t="s">
        <v>106</v>
      </c>
      <c r="AJ2271" s="1" t="s">
        <v>1212</v>
      </c>
      <c r="AK2271" s="1" t="s">
        <v>12581</v>
      </c>
      <c r="AL2271" s="1" t="s">
        <v>6807</v>
      </c>
      <c r="AM2271" s="2">
        <v>45720.719085648147</v>
      </c>
      <c r="AN2271" s="1" t="s">
        <v>12581</v>
      </c>
      <c r="AP2271" s="1">
        <v>5763600</v>
      </c>
      <c r="AQ2271" s="1" t="s">
        <v>83</v>
      </c>
      <c r="AR2271" s="2">
        <v>45721.545682870368</v>
      </c>
      <c r="AS2271" s="1" t="s">
        <v>84</v>
      </c>
      <c r="AT2271" s="2">
        <v>45722.333333333336</v>
      </c>
      <c r="AU2271" s="1" t="s">
        <v>85</v>
      </c>
      <c r="AV2271" s="1" t="s">
        <v>233</v>
      </c>
      <c r="AW2271" s="1" t="s">
        <v>234</v>
      </c>
      <c r="AX2271" s="1" t="s">
        <v>1635</v>
      </c>
      <c r="AZ2271" s="2">
        <v>45721.545682870368</v>
      </c>
      <c r="BB2271" s="1" t="s">
        <v>703</v>
      </c>
      <c r="BC2271" s="1" t="s">
        <v>677</v>
      </c>
      <c r="BD2271" s="1" t="s">
        <v>704</v>
      </c>
      <c r="BE2271" s="1" t="s">
        <v>12582</v>
      </c>
      <c r="BF2271" s="1" t="s">
        <v>1319</v>
      </c>
    </row>
    <row r="2272" spans="1:58" x14ac:dyDescent="0.35">
      <c r="A2272" s="1">
        <v>3015523</v>
      </c>
      <c r="B2272" s="1" t="s">
        <v>58</v>
      </c>
      <c r="C2272" s="1">
        <v>41326941</v>
      </c>
      <c r="D2272" s="1">
        <v>338208402</v>
      </c>
      <c r="E2272" s="1" t="s">
        <v>59</v>
      </c>
      <c r="F2272" s="1" t="s">
        <v>60</v>
      </c>
      <c r="G2272" s="1" t="s">
        <v>1273</v>
      </c>
      <c r="H2272" s="1" t="s">
        <v>12583</v>
      </c>
      <c r="I2272" s="1">
        <v>777518352</v>
      </c>
      <c r="J2272" s="1" t="s">
        <v>12584</v>
      </c>
      <c r="K2272" s="1">
        <v>12</v>
      </c>
      <c r="L2272" s="1" t="s">
        <v>64</v>
      </c>
      <c r="M2272" s="1" t="s">
        <v>65</v>
      </c>
      <c r="N2272" s="2">
        <v>45531.708344907405</v>
      </c>
      <c r="O2272" s="1" t="s">
        <v>353</v>
      </c>
      <c r="Q2272" s="1" t="s">
        <v>67</v>
      </c>
      <c r="R2272" s="2">
        <v>45720.719236111108</v>
      </c>
      <c r="S2272" s="1" t="s">
        <v>9256</v>
      </c>
      <c r="T2272" s="1" t="s">
        <v>100</v>
      </c>
      <c r="U2272" s="1" t="s">
        <v>160</v>
      </c>
      <c r="V2272" s="1" t="s">
        <v>12585</v>
      </c>
      <c r="W2272" s="1" t="s">
        <v>214</v>
      </c>
      <c r="X2272" s="1" t="s">
        <v>215</v>
      </c>
      <c r="Y2272" s="1" t="s">
        <v>2335</v>
      </c>
      <c r="Z2272" s="1" t="s">
        <v>2336</v>
      </c>
      <c r="AA2272" s="1" t="s">
        <v>2336</v>
      </c>
      <c r="AB2272" s="1" t="s">
        <v>2336</v>
      </c>
      <c r="AE2272" s="2">
        <v>45720.719247685185</v>
      </c>
      <c r="AF2272" s="1" t="s">
        <v>77</v>
      </c>
      <c r="AH2272" s="1" t="s">
        <v>78</v>
      </c>
      <c r="AI2272" s="1" t="s">
        <v>79</v>
      </c>
      <c r="AJ2272" s="1" t="s">
        <v>167</v>
      </c>
      <c r="AL2272" s="1" t="s">
        <v>9256</v>
      </c>
      <c r="AM2272" s="2">
        <v>45720.719270833331</v>
      </c>
      <c r="AP2272" s="1">
        <v>5763603</v>
      </c>
      <c r="AQ2272" s="1" t="s">
        <v>83</v>
      </c>
      <c r="AR2272" s="2">
        <v>45721.614155092589</v>
      </c>
      <c r="AS2272" s="1" t="s">
        <v>84</v>
      </c>
      <c r="AT2272" s="2">
        <v>45722.333333333336</v>
      </c>
      <c r="AU2272" s="1" t="s">
        <v>85</v>
      </c>
      <c r="AV2272" s="1" t="s">
        <v>1957</v>
      </c>
      <c r="AW2272" s="1" t="s">
        <v>1958</v>
      </c>
      <c r="AX2272" s="1" t="s">
        <v>4027</v>
      </c>
      <c r="AZ2272" s="2">
        <v>45721.614155092589</v>
      </c>
      <c r="BB2272" s="1" t="s">
        <v>746</v>
      </c>
      <c r="BC2272" s="1" t="s">
        <v>747</v>
      </c>
      <c r="BD2272" s="1" t="s">
        <v>748</v>
      </c>
      <c r="BE2272" s="1" t="s">
        <v>9795</v>
      </c>
      <c r="BF2272" s="1" t="s">
        <v>137</v>
      </c>
    </row>
    <row r="2273" spans="1:58" x14ac:dyDescent="0.35">
      <c r="A2273" s="1">
        <v>3015524</v>
      </c>
      <c r="B2273" s="1" t="s">
        <v>58</v>
      </c>
      <c r="C2273" s="1">
        <v>34314641</v>
      </c>
      <c r="D2273" s="1">
        <v>338233075</v>
      </c>
      <c r="E2273" s="1" t="s">
        <v>59</v>
      </c>
      <c r="F2273" s="1" t="s">
        <v>60</v>
      </c>
      <c r="G2273" s="1" t="s">
        <v>258</v>
      </c>
      <c r="H2273" s="1" t="s">
        <v>11128</v>
      </c>
      <c r="I2273" s="1">
        <v>776134013</v>
      </c>
      <c r="J2273" s="1" t="s">
        <v>12586</v>
      </c>
      <c r="K2273" s="1">
        <v>12</v>
      </c>
      <c r="L2273" s="1" t="s">
        <v>64</v>
      </c>
      <c r="M2273" s="1" t="s">
        <v>65</v>
      </c>
      <c r="N2273" s="2">
        <v>44835</v>
      </c>
      <c r="O2273" s="1" t="s">
        <v>180</v>
      </c>
      <c r="Q2273" s="1" t="s">
        <v>67</v>
      </c>
      <c r="R2273" s="2">
        <v>45720.721145833333</v>
      </c>
      <c r="S2273" s="1" t="s">
        <v>1541</v>
      </c>
      <c r="T2273" s="1" t="s">
        <v>69</v>
      </c>
      <c r="U2273" s="1" t="s">
        <v>70</v>
      </c>
      <c r="V2273" s="1" t="s">
        <v>12587</v>
      </c>
      <c r="Y2273" s="1" t="s">
        <v>3678</v>
      </c>
      <c r="Z2273" s="1" t="s">
        <v>685</v>
      </c>
      <c r="AA2273" s="1" t="s">
        <v>3679</v>
      </c>
      <c r="AB2273" s="1" t="s">
        <v>3679</v>
      </c>
      <c r="AC2273" s="1" t="s">
        <v>12588</v>
      </c>
      <c r="AE2273" s="2">
        <v>45721.45957175926</v>
      </c>
      <c r="AF2273" s="1" t="s">
        <v>77</v>
      </c>
      <c r="AH2273" s="1" t="s">
        <v>78</v>
      </c>
      <c r="AI2273" s="1" t="s">
        <v>58</v>
      </c>
      <c r="AJ2273" s="1" t="s">
        <v>361</v>
      </c>
      <c r="AK2273" s="1" t="s">
        <v>12589</v>
      </c>
      <c r="AL2273" s="1" t="s">
        <v>1538</v>
      </c>
      <c r="AM2273" s="2">
        <v>45721.459699074076</v>
      </c>
      <c r="AN2273" s="1" t="s">
        <v>12589</v>
      </c>
      <c r="AO2273" s="1" t="s">
        <v>1538</v>
      </c>
      <c r="AP2273" s="1">
        <v>5766416</v>
      </c>
      <c r="AQ2273" s="1" t="s">
        <v>83</v>
      </c>
      <c r="AR2273" s="2">
        <v>45721.60597222222</v>
      </c>
      <c r="AS2273" s="1" t="s">
        <v>84</v>
      </c>
      <c r="AT2273" s="2">
        <v>45721.333333333336</v>
      </c>
      <c r="AU2273" s="1" t="s">
        <v>85</v>
      </c>
      <c r="AV2273" s="1" t="s">
        <v>251</v>
      </c>
      <c r="AW2273" s="1" t="s">
        <v>252</v>
      </c>
      <c r="AX2273" s="1" t="s">
        <v>253</v>
      </c>
      <c r="AZ2273" s="2">
        <v>45721.60597222222</v>
      </c>
      <c r="BB2273" s="1" t="s">
        <v>1003</v>
      </c>
      <c r="BC2273" s="1" t="s">
        <v>595</v>
      </c>
      <c r="BD2273" s="1" t="s">
        <v>1004</v>
      </c>
      <c r="BE2273" s="1" t="s">
        <v>12590</v>
      </c>
      <c r="BF2273" s="1" t="s">
        <v>445</v>
      </c>
    </row>
    <row r="2274" spans="1:58" x14ac:dyDescent="0.35">
      <c r="A2274" s="1">
        <v>3015525</v>
      </c>
      <c r="B2274" s="1" t="s">
        <v>58</v>
      </c>
      <c r="C2274" s="1">
        <v>44468041</v>
      </c>
      <c r="D2274" s="1">
        <v>339044515</v>
      </c>
      <c r="E2274" s="1" t="s">
        <v>59</v>
      </c>
      <c r="F2274" s="1" t="s">
        <v>60</v>
      </c>
      <c r="G2274" s="1" t="s">
        <v>12591</v>
      </c>
      <c r="H2274" s="1" t="s">
        <v>530</v>
      </c>
      <c r="I2274" s="1">
        <v>339044515</v>
      </c>
      <c r="J2274" s="1" t="s">
        <v>2616</v>
      </c>
      <c r="K2274" s="1">
        <v>14</v>
      </c>
      <c r="L2274" s="1" t="s">
        <v>64</v>
      </c>
      <c r="M2274" s="1" t="s">
        <v>65</v>
      </c>
      <c r="N2274" s="2">
        <v>45626.494664351849</v>
      </c>
      <c r="O2274" s="1" t="s">
        <v>66</v>
      </c>
      <c r="Q2274" s="1" t="s">
        <v>67</v>
      </c>
      <c r="R2274" s="2">
        <v>45720.721701388888</v>
      </c>
      <c r="S2274" s="1" t="s">
        <v>11336</v>
      </c>
      <c r="T2274" s="1" t="s">
        <v>69</v>
      </c>
      <c r="U2274" s="1" t="s">
        <v>70</v>
      </c>
      <c r="V2274" s="1" t="s">
        <v>12592</v>
      </c>
      <c r="Y2274" s="1" t="s">
        <v>851</v>
      </c>
      <c r="Z2274" s="1" t="s">
        <v>964</v>
      </c>
      <c r="AA2274" s="1" t="s">
        <v>12593</v>
      </c>
      <c r="AB2274" s="1" t="s">
        <v>124</v>
      </c>
      <c r="AE2274" s="2">
        <v>45720.723182870373</v>
      </c>
      <c r="AF2274" s="1" t="s">
        <v>77</v>
      </c>
      <c r="AH2274" s="1" t="s">
        <v>125</v>
      </c>
      <c r="AI2274" s="1" t="s">
        <v>79</v>
      </c>
      <c r="AJ2274" s="1" t="s">
        <v>378</v>
      </c>
      <c r="AK2274" s="1" t="s">
        <v>12592</v>
      </c>
      <c r="AL2274" s="1" t="s">
        <v>11336</v>
      </c>
      <c r="AM2274" s="2">
        <v>45720.723321759258</v>
      </c>
      <c r="AO2274" s="1" t="s">
        <v>11336</v>
      </c>
      <c r="AP2274" s="1">
        <v>5763614</v>
      </c>
      <c r="AQ2274" s="1" t="s">
        <v>83</v>
      </c>
      <c r="AR2274" s="2">
        <v>45721.618518518517</v>
      </c>
      <c r="AS2274" s="1" t="s">
        <v>84</v>
      </c>
      <c r="AT2274" s="2">
        <v>45720.5625</v>
      </c>
      <c r="AU2274" s="1" t="s">
        <v>573</v>
      </c>
      <c r="AV2274" s="1" t="s">
        <v>108</v>
      </c>
      <c r="AW2274" s="1" t="s">
        <v>109</v>
      </c>
      <c r="AX2274" s="1" t="s">
        <v>2105</v>
      </c>
      <c r="AZ2274" s="2">
        <v>45721.618518518517</v>
      </c>
      <c r="BB2274" s="1" t="s">
        <v>152</v>
      </c>
      <c r="BC2274" s="1" t="s">
        <v>153</v>
      </c>
      <c r="BD2274" s="1" t="s">
        <v>154</v>
      </c>
      <c r="BE2274" s="1" t="s">
        <v>12594</v>
      </c>
      <c r="BF2274" s="1" t="s">
        <v>325</v>
      </c>
    </row>
    <row r="2275" spans="1:58" x14ac:dyDescent="0.35">
      <c r="A2275" s="1">
        <v>3015526</v>
      </c>
      <c r="B2275" s="1" t="s">
        <v>58</v>
      </c>
      <c r="C2275" s="1">
        <v>44410391</v>
      </c>
      <c r="D2275" s="1">
        <v>338306713</v>
      </c>
      <c r="E2275" s="1" t="s">
        <v>59</v>
      </c>
      <c r="F2275" s="1" t="s">
        <v>60</v>
      </c>
      <c r="G2275" s="1" t="s">
        <v>2844</v>
      </c>
      <c r="H2275" s="1" t="s">
        <v>769</v>
      </c>
      <c r="I2275" s="1">
        <v>776089954</v>
      </c>
      <c r="J2275" s="1" t="s">
        <v>3153</v>
      </c>
      <c r="K2275" s="1">
        <v>12</v>
      </c>
      <c r="L2275" s="1" t="s">
        <v>64</v>
      </c>
      <c r="M2275" s="1" t="s">
        <v>65</v>
      </c>
      <c r="N2275" s="2">
        <v>45601.458333333336</v>
      </c>
      <c r="O2275" s="1" t="s">
        <v>66</v>
      </c>
      <c r="Q2275" s="1" t="s">
        <v>67</v>
      </c>
      <c r="R2275" s="2">
        <v>45720.722187500003</v>
      </c>
      <c r="S2275" s="1" t="s">
        <v>797</v>
      </c>
      <c r="T2275" s="1" t="s">
        <v>100</v>
      </c>
      <c r="U2275" s="1" t="s">
        <v>70</v>
      </c>
      <c r="V2275" s="1" t="s">
        <v>12595</v>
      </c>
      <c r="W2275" s="1" t="s">
        <v>72</v>
      </c>
      <c r="X2275" s="1" t="s">
        <v>881</v>
      </c>
      <c r="Y2275" s="1" t="s">
        <v>7956</v>
      </c>
      <c r="Z2275" s="1" t="s">
        <v>2311</v>
      </c>
      <c r="AA2275" s="1">
        <v>250</v>
      </c>
      <c r="AB2275" s="1" t="s">
        <v>124</v>
      </c>
      <c r="AE2275" s="2">
        <v>45720.722199074073</v>
      </c>
      <c r="AF2275" s="1" t="s">
        <v>77</v>
      </c>
      <c r="AH2275" s="1" t="s">
        <v>78</v>
      </c>
      <c r="AI2275" s="1" t="s">
        <v>79</v>
      </c>
      <c r="AJ2275" s="1" t="s">
        <v>378</v>
      </c>
      <c r="AK2275" s="1" t="s">
        <v>12595</v>
      </c>
      <c r="AL2275" s="1" t="s">
        <v>797</v>
      </c>
      <c r="AM2275" s="2">
        <v>45720.722233796296</v>
      </c>
      <c r="AN2275" s="1" t="s">
        <v>12595</v>
      </c>
      <c r="AP2275" s="1">
        <v>5763612</v>
      </c>
      <c r="AQ2275" s="1" t="s">
        <v>83</v>
      </c>
      <c r="AR2275" s="2">
        <v>45721.569930555554</v>
      </c>
      <c r="AS2275" s="1" t="s">
        <v>84</v>
      </c>
      <c r="AT2275" s="2">
        <v>45722.333333333336</v>
      </c>
      <c r="AU2275" s="1" t="s">
        <v>85</v>
      </c>
      <c r="AV2275" s="1" t="s">
        <v>1354</v>
      </c>
      <c r="AW2275" s="1" t="s">
        <v>1355</v>
      </c>
      <c r="AX2275" s="1" t="s">
        <v>3648</v>
      </c>
      <c r="AZ2275" s="2">
        <v>45721.569930555554</v>
      </c>
      <c r="BB2275" s="1" t="s">
        <v>89</v>
      </c>
      <c r="BC2275" s="1" t="s">
        <v>90</v>
      </c>
      <c r="BD2275" s="1" t="s">
        <v>91</v>
      </c>
      <c r="BE2275" s="1" t="s">
        <v>2425</v>
      </c>
      <c r="BF2275" s="1" t="s">
        <v>1936</v>
      </c>
    </row>
    <row r="2276" spans="1:58" x14ac:dyDescent="0.35">
      <c r="A2276" s="1">
        <v>3015527</v>
      </c>
      <c r="B2276" s="1" t="s">
        <v>58</v>
      </c>
      <c r="C2276" s="1">
        <v>41850881</v>
      </c>
      <c r="D2276" s="1">
        <v>338942780</v>
      </c>
      <c r="E2276" s="1" t="s">
        <v>59</v>
      </c>
      <c r="F2276" s="1" t="s">
        <v>60</v>
      </c>
      <c r="G2276" s="1" t="s">
        <v>769</v>
      </c>
      <c r="H2276" s="1" t="s">
        <v>12596</v>
      </c>
      <c r="I2276" s="1">
        <v>777121632</v>
      </c>
      <c r="J2276" s="1" t="s">
        <v>848</v>
      </c>
      <c r="K2276" s="1">
        <v>13</v>
      </c>
      <c r="L2276" s="1" t="s">
        <v>64</v>
      </c>
      <c r="M2276" s="1" t="s">
        <v>65</v>
      </c>
      <c r="N2276" s="2">
        <v>45215.743055555555</v>
      </c>
      <c r="O2276" s="1" t="s">
        <v>66</v>
      </c>
      <c r="Q2276" s="1" t="s">
        <v>67</v>
      </c>
      <c r="R2276" s="2">
        <v>45720.722974537035</v>
      </c>
      <c r="S2276" s="1" t="s">
        <v>1188</v>
      </c>
      <c r="T2276" s="1" t="s">
        <v>1021</v>
      </c>
      <c r="U2276" s="1" t="s">
        <v>101</v>
      </c>
      <c r="V2276" s="1" t="s">
        <v>12597</v>
      </c>
      <c r="W2276" s="1" t="s">
        <v>162</v>
      </c>
      <c r="X2276" s="1" t="s">
        <v>1191</v>
      </c>
      <c r="Y2276" s="1" t="s">
        <v>12598</v>
      </c>
      <c r="Z2276" s="1" t="s">
        <v>3755</v>
      </c>
      <c r="AA2276" s="1" t="s">
        <v>12599</v>
      </c>
      <c r="AB2276" s="1" t="s">
        <v>124</v>
      </c>
      <c r="AE2276" s="2">
        <v>45720.722986111112</v>
      </c>
      <c r="AF2276" s="1" t="s">
        <v>77</v>
      </c>
      <c r="AH2276" s="1" t="s">
        <v>125</v>
      </c>
      <c r="AI2276" s="1" t="s">
        <v>79</v>
      </c>
      <c r="AJ2276" s="1" t="s">
        <v>283</v>
      </c>
      <c r="AK2276" s="1" t="s">
        <v>1423</v>
      </c>
      <c r="AL2276" s="1" t="s">
        <v>1188</v>
      </c>
      <c r="AM2276" s="2">
        <v>45720.723020833335</v>
      </c>
      <c r="AN2276" s="1" t="s">
        <v>1423</v>
      </c>
      <c r="AP2276" s="1">
        <v>5763613</v>
      </c>
      <c r="AQ2276" s="1" t="s">
        <v>83</v>
      </c>
      <c r="AR2276" s="2">
        <v>45721.488541666666</v>
      </c>
      <c r="AS2276" s="1" t="s">
        <v>84</v>
      </c>
      <c r="AT2276" s="2">
        <v>45722.333333333336</v>
      </c>
      <c r="AU2276" s="1" t="s">
        <v>85</v>
      </c>
      <c r="AV2276" s="1" t="s">
        <v>1196</v>
      </c>
      <c r="AW2276" s="1" t="s">
        <v>1197</v>
      </c>
      <c r="AX2276" s="1" t="s">
        <v>2807</v>
      </c>
      <c r="AZ2276" s="2">
        <v>45721.488541666666</v>
      </c>
      <c r="BB2276" s="1" t="s">
        <v>192</v>
      </c>
      <c r="BC2276" s="1" t="s">
        <v>193</v>
      </c>
      <c r="BD2276" s="1" t="s">
        <v>194</v>
      </c>
      <c r="BE2276" s="1" t="s">
        <v>3450</v>
      </c>
      <c r="BF2276" s="1" t="s">
        <v>1484</v>
      </c>
    </row>
    <row r="2277" spans="1:58" x14ac:dyDescent="0.35">
      <c r="A2277" s="1">
        <v>3015528</v>
      </c>
      <c r="B2277" s="1" t="s">
        <v>327</v>
      </c>
      <c r="C2277" s="1">
        <v>30337871</v>
      </c>
      <c r="D2277" s="1">
        <v>339416618</v>
      </c>
      <c r="E2277" s="1" t="s">
        <v>59</v>
      </c>
      <c r="F2277" s="1" t="s">
        <v>60</v>
      </c>
      <c r="G2277" s="1" t="s">
        <v>12600</v>
      </c>
      <c r="I2277" s="1">
        <v>785500440</v>
      </c>
      <c r="J2277" s="1" t="s">
        <v>330</v>
      </c>
      <c r="K2277" s="1">
        <v>20</v>
      </c>
      <c r="L2277" s="1" t="s">
        <v>1008</v>
      </c>
      <c r="M2277" s="1" t="s">
        <v>1009</v>
      </c>
      <c r="N2277" s="2">
        <v>41950.501423611109</v>
      </c>
      <c r="O2277" s="1" t="s">
        <v>5100</v>
      </c>
      <c r="Q2277" s="1" t="s">
        <v>67</v>
      </c>
      <c r="R2277" s="2">
        <v>45720.723194444443</v>
      </c>
      <c r="S2277" s="1" t="s">
        <v>5527</v>
      </c>
      <c r="T2277" s="1" t="s">
        <v>412</v>
      </c>
      <c r="U2277" s="1" t="s">
        <v>1189</v>
      </c>
      <c r="V2277" s="1" t="s">
        <v>5876</v>
      </c>
      <c r="W2277" s="1" t="s">
        <v>143</v>
      </c>
      <c r="X2277" s="1" t="s">
        <v>143</v>
      </c>
      <c r="Y2277" s="1" t="s">
        <v>4425</v>
      </c>
      <c r="Z2277" s="1" t="s">
        <v>388</v>
      </c>
      <c r="AA2277" s="1" t="s">
        <v>389</v>
      </c>
      <c r="AB2277" s="1" t="s">
        <v>12601</v>
      </c>
      <c r="AE2277" s="2">
        <v>45720.766736111109</v>
      </c>
      <c r="AF2277" s="1" t="s">
        <v>417</v>
      </c>
      <c r="AG2277" s="1">
        <v>48</v>
      </c>
      <c r="AH2277" s="1" t="s">
        <v>125</v>
      </c>
      <c r="AI2277" s="1" t="s">
        <v>464</v>
      </c>
      <c r="AJ2277" s="1" t="s">
        <v>492</v>
      </c>
      <c r="AK2277" s="1" t="s">
        <v>12602</v>
      </c>
      <c r="AL2277" s="1" t="s">
        <v>4983</v>
      </c>
      <c r="AM2277" s="2">
        <v>45720.766840277778</v>
      </c>
      <c r="AO2277" s="1" t="s">
        <v>4983</v>
      </c>
      <c r="AP2277" s="1">
        <v>5763734</v>
      </c>
      <c r="AQ2277" s="1" t="s">
        <v>83</v>
      </c>
      <c r="AR2277" s="2">
        <v>45721.483518518522</v>
      </c>
      <c r="AS2277" s="1" t="s">
        <v>84</v>
      </c>
      <c r="AT2277" s="2">
        <v>45720.333333333336</v>
      </c>
      <c r="AU2277" s="1" t="s">
        <v>573</v>
      </c>
      <c r="AV2277" s="1" t="s">
        <v>149</v>
      </c>
      <c r="AW2277" s="1" t="s">
        <v>150</v>
      </c>
      <c r="AX2277" s="1" t="s">
        <v>151</v>
      </c>
      <c r="AY2277" s="2">
        <v>45722.766736111109</v>
      </c>
      <c r="AZ2277" s="2">
        <v>45721.483518518522</v>
      </c>
      <c r="BA2277" s="1" t="s">
        <v>419</v>
      </c>
      <c r="BB2277" s="1" t="s">
        <v>286</v>
      </c>
      <c r="BC2277" s="1" t="s">
        <v>287</v>
      </c>
      <c r="BD2277" s="1" t="s">
        <v>288</v>
      </c>
      <c r="BE2277" s="1" t="s">
        <v>12603</v>
      </c>
      <c r="BF2277" s="1" t="s">
        <v>290</v>
      </c>
    </row>
    <row r="2278" spans="1:58" x14ac:dyDescent="0.35">
      <c r="A2278" s="1">
        <v>3015529</v>
      </c>
      <c r="B2278" s="1" t="s">
        <v>58</v>
      </c>
      <c r="C2278" s="1">
        <v>30231751</v>
      </c>
      <c r="D2278" s="1">
        <v>339578891</v>
      </c>
      <c r="E2278" s="1" t="s">
        <v>59</v>
      </c>
      <c r="F2278" s="1" t="s">
        <v>60</v>
      </c>
      <c r="G2278" s="1" t="s">
        <v>12604</v>
      </c>
      <c r="H2278" s="1" t="s">
        <v>8207</v>
      </c>
      <c r="I2278" s="1">
        <v>774404228</v>
      </c>
      <c r="J2278" s="1" t="s">
        <v>12605</v>
      </c>
      <c r="K2278" s="1">
        <v>14</v>
      </c>
      <c r="L2278" s="1" t="s">
        <v>64</v>
      </c>
      <c r="M2278" s="1" t="s">
        <v>65</v>
      </c>
      <c r="N2278" s="2">
        <v>44319.689733796295</v>
      </c>
      <c r="O2278" s="1" t="s">
        <v>1087</v>
      </c>
      <c r="Q2278" s="1" t="s">
        <v>67</v>
      </c>
      <c r="R2278" s="2">
        <v>45720.723483796297</v>
      </c>
      <c r="S2278" s="1" t="s">
        <v>8630</v>
      </c>
      <c r="T2278" s="1" t="s">
        <v>450</v>
      </c>
      <c r="U2278" s="1" t="s">
        <v>385</v>
      </c>
      <c r="V2278" s="1" t="s">
        <v>12606</v>
      </c>
      <c r="W2278" s="1" t="s">
        <v>263</v>
      </c>
      <c r="X2278" s="1" t="s">
        <v>840</v>
      </c>
      <c r="Y2278" s="1" t="s">
        <v>11678</v>
      </c>
      <c r="Z2278" s="1" t="s">
        <v>841</v>
      </c>
      <c r="AA2278" s="1" t="s">
        <v>1984</v>
      </c>
      <c r="AB2278" s="1" t="s">
        <v>124</v>
      </c>
      <c r="AE2278" s="2">
        <v>45721.642048611109</v>
      </c>
      <c r="AF2278" s="1" t="s">
        <v>77</v>
      </c>
      <c r="AH2278" s="1" t="s">
        <v>125</v>
      </c>
      <c r="AI2278" s="1" t="s">
        <v>58</v>
      </c>
      <c r="AJ2278" s="1" t="s">
        <v>80</v>
      </c>
      <c r="AK2278" s="1" t="s">
        <v>3617</v>
      </c>
      <c r="AL2278" s="1" t="s">
        <v>914</v>
      </c>
      <c r="AM2278" s="2">
        <v>45721.642141203702</v>
      </c>
      <c r="AN2278" s="1" t="s">
        <v>3617</v>
      </c>
      <c r="AO2278" s="1" t="s">
        <v>914</v>
      </c>
      <c r="AP2278" s="1">
        <v>5768048</v>
      </c>
      <c r="AQ2278" s="1" t="s">
        <v>83</v>
      </c>
      <c r="AR2278" s="2">
        <v>45722.394918981481</v>
      </c>
      <c r="AS2278" s="1" t="s">
        <v>84</v>
      </c>
      <c r="AT2278" s="2">
        <v>45721.333333333336</v>
      </c>
      <c r="AU2278" s="1" t="s">
        <v>85</v>
      </c>
      <c r="AV2278" s="1" t="s">
        <v>205</v>
      </c>
      <c r="AW2278" s="1" t="s">
        <v>206</v>
      </c>
      <c r="AX2278" s="1" t="s">
        <v>207</v>
      </c>
      <c r="AZ2278" s="2">
        <v>45722.394918981481</v>
      </c>
      <c r="BB2278" s="1" t="s">
        <v>219</v>
      </c>
      <c r="BC2278" s="1" t="s">
        <v>220</v>
      </c>
      <c r="BD2278" s="1" t="s">
        <v>221</v>
      </c>
      <c r="BE2278" s="1" t="s">
        <v>12607</v>
      </c>
      <c r="BF2278" s="1" t="s">
        <v>914</v>
      </c>
    </row>
    <row r="2279" spans="1:58" x14ac:dyDescent="0.35">
      <c r="A2279" s="1">
        <v>3015530</v>
      </c>
      <c r="B2279" s="1" t="s">
        <v>58</v>
      </c>
      <c r="C2279" s="1">
        <v>40081951</v>
      </c>
      <c r="D2279" s="1">
        <v>339578774</v>
      </c>
      <c r="E2279" s="1" t="s">
        <v>59</v>
      </c>
      <c r="F2279" s="1" t="s">
        <v>60</v>
      </c>
      <c r="G2279" s="1" t="s">
        <v>12608</v>
      </c>
      <c r="H2279" s="1" t="s">
        <v>12609</v>
      </c>
      <c r="I2279" s="1">
        <v>781818075</v>
      </c>
      <c r="J2279" s="1" t="s">
        <v>12610</v>
      </c>
      <c r="K2279" s="1">
        <v>14</v>
      </c>
      <c r="L2279" s="1" t="s">
        <v>64</v>
      </c>
      <c r="M2279" s="1" t="s">
        <v>65</v>
      </c>
      <c r="N2279" s="2">
        <v>44968.656122685185</v>
      </c>
      <c r="O2279" s="1" t="s">
        <v>66</v>
      </c>
      <c r="Q2279" s="1" t="s">
        <v>67</v>
      </c>
      <c r="R2279" s="2">
        <v>45720.723599537036</v>
      </c>
      <c r="S2279" s="1" t="s">
        <v>4391</v>
      </c>
      <c r="T2279" s="1" t="s">
        <v>639</v>
      </c>
      <c r="U2279" s="1" t="s">
        <v>70</v>
      </c>
      <c r="V2279" s="1" t="s">
        <v>12611</v>
      </c>
      <c r="W2279" s="1" t="s">
        <v>263</v>
      </c>
      <c r="X2279" s="1" t="s">
        <v>263</v>
      </c>
      <c r="Y2279" s="1" t="s">
        <v>12612</v>
      </c>
      <c r="Z2279" s="1" t="s">
        <v>852</v>
      </c>
      <c r="AA2279" s="1" t="s">
        <v>7439</v>
      </c>
      <c r="AB2279" s="1" t="s">
        <v>12613</v>
      </c>
      <c r="AE2279" s="2">
        <v>45720.724918981483</v>
      </c>
      <c r="AF2279" s="1" t="s">
        <v>77</v>
      </c>
      <c r="AH2279" s="1" t="s">
        <v>125</v>
      </c>
      <c r="AI2279" s="1" t="s">
        <v>79</v>
      </c>
      <c r="AJ2279" s="1" t="s">
        <v>378</v>
      </c>
      <c r="AL2279" s="1" t="s">
        <v>4391</v>
      </c>
      <c r="AM2279" s="2">
        <v>45720.724965277775</v>
      </c>
      <c r="AO2279" s="1" t="s">
        <v>4391</v>
      </c>
      <c r="AP2279" s="1">
        <v>5763623</v>
      </c>
      <c r="AQ2279" s="1" t="s">
        <v>83</v>
      </c>
      <c r="AR2279" s="2">
        <v>45720.725844907407</v>
      </c>
      <c r="AS2279" s="1" t="s">
        <v>84</v>
      </c>
      <c r="AT2279" s="2">
        <v>45720.333333333336</v>
      </c>
      <c r="AU2279" s="1" t="s">
        <v>573</v>
      </c>
      <c r="AV2279" s="1" t="s">
        <v>108</v>
      </c>
      <c r="AW2279" s="1" t="s">
        <v>109</v>
      </c>
      <c r="AX2279" s="1" t="s">
        <v>2217</v>
      </c>
      <c r="AZ2279" s="2">
        <v>45720.725844907407</v>
      </c>
      <c r="BB2279" s="1" t="s">
        <v>367</v>
      </c>
      <c r="BC2279" s="1" t="s">
        <v>368</v>
      </c>
      <c r="BD2279" s="1" t="s">
        <v>368</v>
      </c>
      <c r="BE2279" s="1" t="s">
        <v>3843</v>
      </c>
      <c r="BF2279" s="1" t="s">
        <v>4391</v>
      </c>
    </row>
    <row r="2280" spans="1:58" x14ac:dyDescent="0.35">
      <c r="A2280" s="1">
        <v>3015531</v>
      </c>
      <c r="B2280" s="1" t="s">
        <v>58</v>
      </c>
      <c r="C2280" s="1">
        <v>40073021</v>
      </c>
      <c r="D2280" s="1">
        <v>338278247</v>
      </c>
      <c r="E2280" s="1" t="s">
        <v>59</v>
      </c>
      <c r="F2280" s="1" t="s">
        <v>60</v>
      </c>
      <c r="G2280" s="1" t="s">
        <v>2275</v>
      </c>
      <c r="H2280" s="1" t="s">
        <v>12614</v>
      </c>
      <c r="I2280" s="1">
        <v>775727000</v>
      </c>
      <c r="J2280" s="1" t="s">
        <v>12615</v>
      </c>
      <c r="K2280" s="1">
        <v>12</v>
      </c>
      <c r="L2280" s="1" t="s">
        <v>64</v>
      </c>
      <c r="M2280" s="1" t="s">
        <v>65</v>
      </c>
      <c r="N2280" s="2">
        <v>44917.708333333336</v>
      </c>
      <c r="O2280" s="1" t="s">
        <v>353</v>
      </c>
      <c r="Q2280" s="1" t="s">
        <v>67</v>
      </c>
      <c r="R2280" s="2">
        <v>45720.723634259259</v>
      </c>
      <c r="S2280" s="1" t="s">
        <v>8591</v>
      </c>
      <c r="T2280" s="1" t="s">
        <v>69</v>
      </c>
      <c r="U2280" s="1" t="s">
        <v>1031</v>
      </c>
      <c r="V2280" s="1" t="s">
        <v>12616</v>
      </c>
      <c r="W2280" s="1" t="s">
        <v>214</v>
      </c>
      <c r="X2280" s="1" t="s">
        <v>319</v>
      </c>
      <c r="Y2280" s="1" t="s">
        <v>3289</v>
      </c>
      <c r="Z2280" s="1" t="s">
        <v>477</v>
      </c>
      <c r="AA2280" s="1" t="s">
        <v>500</v>
      </c>
      <c r="AB2280" s="1" t="s">
        <v>500</v>
      </c>
      <c r="AE2280" s="2">
        <v>45720.723645833335</v>
      </c>
      <c r="AF2280" s="1" t="s">
        <v>77</v>
      </c>
      <c r="AH2280" s="1" t="s">
        <v>125</v>
      </c>
      <c r="AI2280" s="1" t="s">
        <v>79</v>
      </c>
      <c r="AJ2280" s="1" t="s">
        <v>283</v>
      </c>
      <c r="AK2280" s="1" t="s">
        <v>12617</v>
      </c>
      <c r="AL2280" s="1" t="s">
        <v>8591</v>
      </c>
      <c r="AM2280" s="2">
        <v>45720.723680555559</v>
      </c>
      <c r="AN2280" s="1" t="s">
        <v>12617</v>
      </c>
      <c r="AP2280" s="1">
        <v>5763616</v>
      </c>
      <c r="AQ2280" s="1" t="s">
        <v>83</v>
      </c>
      <c r="AR2280" s="2">
        <v>45721.547083333331</v>
      </c>
      <c r="AS2280" s="1" t="s">
        <v>84</v>
      </c>
      <c r="AT2280" s="2">
        <v>45722.333333333336</v>
      </c>
      <c r="AU2280" s="1" t="s">
        <v>85</v>
      </c>
      <c r="AV2280" s="1" t="s">
        <v>2194</v>
      </c>
      <c r="AW2280" s="1" t="s">
        <v>2195</v>
      </c>
      <c r="AX2280" s="1" t="s">
        <v>2196</v>
      </c>
      <c r="AZ2280" s="2">
        <v>45721.547083333331</v>
      </c>
      <c r="BB2280" s="1" t="s">
        <v>1270</v>
      </c>
      <c r="BC2280" s="1" t="s">
        <v>1271</v>
      </c>
      <c r="BD2280" s="1" t="s">
        <v>815</v>
      </c>
      <c r="BE2280" s="1" t="s">
        <v>12618</v>
      </c>
      <c r="BF2280" s="1" t="s">
        <v>325</v>
      </c>
    </row>
    <row r="2281" spans="1:58" x14ac:dyDescent="0.35">
      <c r="A2281" s="1">
        <v>3015532</v>
      </c>
      <c r="B2281" s="1" t="s">
        <v>58</v>
      </c>
      <c r="C2281" s="1">
        <v>45134641</v>
      </c>
      <c r="D2281" s="1">
        <v>338939209</v>
      </c>
      <c r="E2281" s="1" t="s">
        <v>59</v>
      </c>
      <c r="F2281" s="1" t="s">
        <v>60</v>
      </c>
      <c r="G2281" s="1" t="s">
        <v>3442</v>
      </c>
      <c r="H2281" s="1" t="s">
        <v>496</v>
      </c>
      <c r="I2281" s="1">
        <v>776859482</v>
      </c>
      <c r="J2281" s="1" t="s">
        <v>3205</v>
      </c>
      <c r="K2281" s="1">
        <v>13</v>
      </c>
      <c r="L2281" s="1" t="s">
        <v>64</v>
      </c>
      <c r="M2281" s="1" t="s">
        <v>65</v>
      </c>
      <c r="N2281" s="2">
        <v>45714.760763888888</v>
      </c>
      <c r="O2281" s="1" t="s">
        <v>66</v>
      </c>
      <c r="Q2281" s="1" t="s">
        <v>67</v>
      </c>
      <c r="R2281" s="2">
        <v>45720.724583333336</v>
      </c>
      <c r="S2281" s="1" t="s">
        <v>3306</v>
      </c>
      <c r="T2281" s="1" t="s">
        <v>100</v>
      </c>
      <c r="U2281" s="1" t="s">
        <v>70</v>
      </c>
      <c r="V2281" s="1" t="s">
        <v>12619</v>
      </c>
      <c r="W2281" s="1" t="s">
        <v>162</v>
      </c>
      <c r="X2281" s="1" t="s">
        <v>1191</v>
      </c>
      <c r="Y2281" s="1" t="s">
        <v>2840</v>
      </c>
      <c r="Z2281" s="1" t="s">
        <v>400</v>
      </c>
      <c r="AA2281" s="1" t="s">
        <v>5151</v>
      </c>
      <c r="AB2281" s="1" t="s">
        <v>5151</v>
      </c>
      <c r="AE2281" s="2">
        <v>45720.724594907406</v>
      </c>
      <c r="AF2281" s="1" t="s">
        <v>77</v>
      </c>
      <c r="AH2281" s="1" t="s">
        <v>125</v>
      </c>
      <c r="AI2281" s="1" t="s">
        <v>79</v>
      </c>
      <c r="AJ2281" s="1" t="s">
        <v>378</v>
      </c>
      <c r="AK2281" s="1" t="s">
        <v>12619</v>
      </c>
      <c r="AL2281" s="1" t="s">
        <v>3306</v>
      </c>
      <c r="AM2281" s="2">
        <v>45720.724618055552</v>
      </c>
      <c r="AN2281" s="1" t="s">
        <v>12619</v>
      </c>
      <c r="AP2281" s="1">
        <v>5763621</v>
      </c>
      <c r="AQ2281" s="1" t="s">
        <v>83</v>
      </c>
      <c r="AR2281" s="2">
        <v>45721.568460648145</v>
      </c>
      <c r="AS2281" s="1" t="s">
        <v>84</v>
      </c>
      <c r="AT2281" s="2">
        <v>45722.333333333336</v>
      </c>
      <c r="AU2281" s="1" t="s">
        <v>85</v>
      </c>
      <c r="AV2281" s="1" t="s">
        <v>1196</v>
      </c>
      <c r="AW2281" s="1" t="s">
        <v>1197</v>
      </c>
      <c r="AX2281" s="1" t="s">
        <v>2842</v>
      </c>
      <c r="AZ2281" s="2">
        <v>45721.568460648145</v>
      </c>
      <c r="BB2281" s="1" t="s">
        <v>3431</v>
      </c>
      <c r="BC2281" s="1" t="s">
        <v>3432</v>
      </c>
      <c r="BD2281" s="1" t="s">
        <v>3433</v>
      </c>
      <c r="BE2281" s="1" t="s">
        <v>12474</v>
      </c>
      <c r="BF2281" s="1" t="s">
        <v>8702</v>
      </c>
    </row>
    <row r="2282" spans="1:58" x14ac:dyDescent="0.35">
      <c r="A2282" s="1">
        <v>3015533</v>
      </c>
      <c r="B2282" s="1" t="s">
        <v>58</v>
      </c>
      <c r="C2282" s="1">
        <v>43343921</v>
      </c>
      <c r="D2282" s="1">
        <v>338236066</v>
      </c>
      <c r="E2282" s="1" t="s">
        <v>59</v>
      </c>
      <c r="F2282" s="1" t="s">
        <v>60</v>
      </c>
      <c r="G2282" s="1" t="s">
        <v>12620</v>
      </c>
      <c r="H2282" s="1" t="s">
        <v>12621</v>
      </c>
      <c r="I2282" s="1">
        <v>775531659</v>
      </c>
      <c r="J2282" s="1" t="s">
        <v>12622</v>
      </c>
      <c r="K2282" s="1">
        <v>12</v>
      </c>
      <c r="L2282" s="1" t="s">
        <v>64</v>
      </c>
      <c r="M2282" s="1" t="s">
        <v>65</v>
      </c>
      <c r="N2282" s="2">
        <v>45464.875</v>
      </c>
      <c r="O2282" s="1" t="s">
        <v>66</v>
      </c>
      <c r="Q2282" s="1" t="s">
        <v>67</v>
      </c>
      <c r="R2282" s="2">
        <v>45720.725486111114</v>
      </c>
      <c r="S2282" s="1" t="s">
        <v>8372</v>
      </c>
      <c r="T2282" s="1" t="s">
        <v>100</v>
      </c>
      <c r="U2282" s="1" t="s">
        <v>70</v>
      </c>
      <c r="V2282" s="1" t="s">
        <v>12623</v>
      </c>
      <c r="Y2282" s="1" t="s">
        <v>684</v>
      </c>
      <c r="Z2282" s="1" t="s">
        <v>642</v>
      </c>
      <c r="AA2282" s="1" t="s">
        <v>12390</v>
      </c>
      <c r="AB2282" s="1" t="s">
        <v>124</v>
      </c>
      <c r="AE2282" s="2">
        <v>45720.725497685184</v>
      </c>
      <c r="AF2282" s="1" t="s">
        <v>77</v>
      </c>
      <c r="AH2282" s="1" t="s">
        <v>78</v>
      </c>
      <c r="AI2282" s="1" t="s">
        <v>79</v>
      </c>
      <c r="AJ2282" s="1" t="s">
        <v>378</v>
      </c>
      <c r="AK2282" s="1" t="s">
        <v>12624</v>
      </c>
      <c r="AL2282" s="1" t="s">
        <v>8372</v>
      </c>
      <c r="AM2282" s="2">
        <v>45720.725532407407</v>
      </c>
      <c r="AN2282" s="1" t="s">
        <v>12624</v>
      </c>
      <c r="AP2282" s="1">
        <v>5763625</v>
      </c>
      <c r="AQ2282" s="1" t="s">
        <v>83</v>
      </c>
      <c r="AR2282" s="2">
        <v>45721.494560185187</v>
      </c>
      <c r="AS2282" s="1" t="s">
        <v>84</v>
      </c>
      <c r="AT2282" s="2">
        <v>45720.5625</v>
      </c>
      <c r="AU2282" s="1" t="s">
        <v>573</v>
      </c>
      <c r="AV2282" s="1" t="s">
        <v>2194</v>
      </c>
      <c r="AW2282" s="1" t="s">
        <v>2195</v>
      </c>
      <c r="AX2282" s="1" t="s">
        <v>2196</v>
      </c>
      <c r="AZ2282" s="2">
        <v>45721.494560185187</v>
      </c>
      <c r="BB2282" s="1" t="s">
        <v>1003</v>
      </c>
      <c r="BC2282" s="1" t="s">
        <v>595</v>
      </c>
      <c r="BD2282" s="1" t="s">
        <v>1004</v>
      </c>
      <c r="BE2282" s="1" t="s">
        <v>12625</v>
      </c>
      <c r="BF2282" s="1" t="s">
        <v>93</v>
      </c>
    </row>
    <row r="2283" spans="1:58" x14ac:dyDescent="0.35">
      <c r="A2283" s="1">
        <v>3015534</v>
      </c>
      <c r="B2283" s="1" t="s">
        <v>58</v>
      </c>
      <c r="C2283" s="1">
        <v>42505741</v>
      </c>
      <c r="D2283" s="1">
        <v>338041897</v>
      </c>
      <c r="E2283" s="1" t="s">
        <v>59</v>
      </c>
      <c r="F2283" s="1" t="s">
        <v>60</v>
      </c>
      <c r="G2283" s="1" t="s">
        <v>12626</v>
      </c>
      <c r="H2283" s="1" t="s">
        <v>12627</v>
      </c>
      <c r="I2283" s="1">
        <v>771001969</v>
      </c>
      <c r="J2283" s="1" t="s">
        <v>12628</v>
      </c>
      <c r="K2283" s="1">
        <v>13</v>
      </c>
      <c r="L2283" s="1" t="s">
        <v>64</v>
      </c>
      <c r="M2283" s="1" t="s">
        <v>65</v>
      </c>
      <c r="N2283" s="2">
        <v>45479.708344907405</v>
      </c>
      <c r="O2283" s="1" t="s">
        <v>353</v>
      </c>
      <c r="Q2283" s="1" t="s">
        <v>67</v>
      </c>
      <c r="R2283" s="2">
        <v>45720.725891203707</v>
      </c>
      <c r="S2283" s="1" t="s">
        <v>4835</v>
      </c>
      <c r="T2283" s="1" t="s">
        <v>69</v>
      </c>
      <c r="U2283" s="1" t="s">
        <v>979</v>
      </c>
      <c r="V2283" s="1" t="s">
        <v>12629</v>
      </c>
      <c r="W2283" s="1" t="s">
        <v>162</v>
      </c>
      <c r="X2283" s="1" t="s">
        <v>1191</v>
      </c>
      <c r="Y2283" s="1" t="s">
        <v>4236</v>
      </c>
      <c r="Z2283" s="1" t="s">
        <v>400</v>
      </c>
      <c r="AA2283" s="1" t="s">
        <v>400</v>
      </c>
      <c r="AB2283" s="1" t="s">
        <v>124</v>
      </c>
      <c r="AE2283" s="2">
        <v>45720.725902777776</v>
      </c>
      <c r="AF2283" s="1" t="s">
        <v>77</v>
      </c>
      <c r="AH2283" s="1" t="s">
        <v>125</v>
      </c>
      <c r="AI2283" s="1" t="s">
        <v>79</v>
      </c>
      <c r="AJ2283" s="1" t="s">
        <v>283</v>
      </c>
      <c r="AK2283" s="1" t="s">
        <v>12630</v>
      </c>
      <c r="AL2283" s="1" t="s">
        <v>4835</v>
      </c>
      <c r="AM2283" s="2">
        <v>45720.725925925923</v>
      </c>
      <c r="AN2283" s="1" t="s">
        <v>12630</v>
      </c>
      <c r="AP2283" s="1">
        <v>5763628</v>
      </c>
      <c r="AQ2283" s="1" t="s">
        <v>83</v>
      </c>
      <c r="AR2283" s="2">
        <v>45721.855682870373</v>
      </c>
      <c r="AS2283" s="1" t="s">
        <v>84</v>
      </c>
      <c r="AT2283" s="2">
        <v>45722.333333333336</v>
      </c>
      <c r="AU2283" s="1" t="s">
        <v>85</v>
      </c>
      <c r="AV2283" s="1" t="s">
        <v>1196</v>
      </c>
      <c r="AW2283" s="1" t="s">
        <v>1197</v>
      </c>
      <c r="AX2283" s="1" t="s">
        <v>1198</v>
      </c>
      <c r="AZ2283" s="2">
        <v>45721.855682870373</v>
      </c>
      <c r="BB2283" s="1" t="s">
        <v>367</v>
      </c>
      <c r="BC2283" s="1" t="s">
        <v>368</v>
      </c>
      <c r="BD2283" s="1" t="s">
        <v>368</v>
      </c>
      <c r="BE2283" s="1" t="s">
        <v>12631</v>
      </c>
      <c r="BF2283" s="1" t="s">
        <v>1484</v>
      </c>
    </row>
    <row r="2284" spans="1:58" x14ac:dyDescent="0.35">
      <c r="A2284" s="1">
        <v>3015535</v>
      </c>
      <c r="B2284" s="1" t="s">
        <v>58</v>
      </c>
      <c r="C2284" s="1">
        <v>37146101</v>
      </c>
      <c r="D2284" s="1">
        <v>338257532</v>
      </c>
      <c r="E2284" s="1" t="s">
        <v>59</v>
      </c>
      <c r="F2284" s="1" t="s">
        <v>60</v>
      </c>
      <c r="G2284" s="1" t="s">
        <v>1539</v>
      </c>
      <c r="H2284" s="1" t="s">
        <v>12632</v>
      </c>
      <c r="I2284" s="1">
        <v>774662935</v>
      </c>
      <c r="J2284" s="1" t="s">
        <v>11996</v>
      </c>
      <c r="K2284" s="1">
        <v>13</v>
      </c>
      <c r="L2284" s="1" t="s">
        <v>64</v>
      </c>
      <c r="M2284" s="1" t="s">
        <v>65</v>
      </c>
      <c r="N2284" s="2">
        <v>44805</v>
      </c>
      <c r="O2284" s="1" t="s">
        <v>353</v>
      </c>
      <c r="Q2284" s="1" t="s">
        <v>67</v>
      </c>
      <c r="R2284" s="2">
        <v>45720.726446759261</v>
      </c>
      <c r="S2284" s="1" t="s">
        <v>1338</v>
      </c>
      <c r="T2284" s="1" t="s">
        <v>100</v>
      </c>
      <c r="U2284" s="1" t="s">
        <v>1219</v>
      </c>
      <c r="V2284" s="1" t="s">
        <v>12633</v>
      </c>
      <c r="Y2284" s="1" t="s">
        <v>7411</v>
      </c>
      <c r="Z2284" s="1" t="s">
        <v>1352</v>
      </c>
      <c r="AA2284" s="1" t="s">
        <v>12634</v>
      </c>
      <c r="AB2284" s="1" t="s">
        <v>12634</v>
      </c>
      <c r="AE2284" s="2">
        <v>45720.726458333331</v>
      </c>
      <c r="AF2284" s="1" t="s">
        <v>77</v>
      </c>
      <c r="AH2284" s="1" t="s">
        <v>78</v>
      </c>
      <c r="AI2284" s="1" t="s">
        <v>79</v>
      </c>
      <c r="AJ2284" s="1" t="s">
        <v>454</v>
      </c>
      <c r="AK2284" s="1" t="s">
        <v>12635</v>
      </c>
      <c r="AL2284" s="1" t="s">
        <v>1338</v>
      </c>
      <c r="AM2284" s="2">
        <v>45720.726504629631</v>
      </c>
      <c r="AN2284" s="1" t="s">
        <v>12635</v>
      </c>
      <c r="AP2284" s="1">
        <v>5763629</v>
      </c>
      <c r="AQ2284" s="1" t="s">
        <v>83</v>
      </c>
      <c r="AR2284" s="2">
        <v>45721.47016203704</v>
      </c>
      <c r="AS2284" s="1" t="s">
        <v>84</v>
      </c>
      <c r="AT2284" s="2">
        <v>45722.333333333336</v>
      </c>
      <c r="AU2284" s="1" t="s">
        <v>85</v>
      </c>
      <c r="AV2284" s="1" t="s">
        <v>1354</v>
      </c>
      <c r="AW2284" s="1" t="s">
        <v>1355</v>
      </c>
      <c r="AX2284" s="1" t="s">
        <v>7392</v>
      </c>
      <c r="AZ2284" s="2">
        <v>45721.47016203704</v>
      </c>
      <c r="BB2284" s="1" t="s">
        <v>1026</v>
      </c>
      <c r="BC2284" s="1" t="s">
        <v>951</v>
      </c>
      <c r="BD2284" s="1" t="s">
        <v>815</v>
      </c>
      <c r="BE2284" s="1" t="s">
        <v>12636</v>
      </c>
      <c r="BF2284" s="1" t="s">
        <v>875</v>
      </c>
    </row>
    <row r="2285" spans="1:58" x14ac:dyDescent="0.35">
      <c r="A2285" s="1">
        <v>3015536</v>
      </c>
      <c r="B2285" s="1" t="s">
        <v>58</v>
      </c>
      <c r="C2285" s="1">
        <v>38228151</v>
      </c>
      <c r="D2285" s="1">
        <v>338408428</v>
      </c>
      <c r="E2285" s="1" t="s">
        <v>59</v>
      </c>
      <c r="F2285" s="1" t="s">
        <v>60</v>
      </c>
      <c r="G2285" s="1" t="s">
        <v>1177</v>
      </c>
      <c r="H2285" s="1" t="s">
        <v>12637</v>
      </c>
      <c r="I2285" s="1">
        <v>772747497</v>
      </c>
      <c r="J2285" s="1" t="s">
        <v>8308</v>
      </c>
      <c r="K2285" s="1">
        <v>15</v>
      </c>
      <c r="L2285" s="1" t="s">
        <v>64</v>
      </c>
      <c r="M2285" s="1" t="s">
        <v>65</v>
      </c>
      <c r="N2285" s="2">
        <v>45591.72828703704</v>
      </c>
      <c r="O2285" s="1" t="s">
        <v>66</v>
      </c>
      <c r="Q2285" s="1" t="s">
        <v>67</v>
      </c>
      <c r="R2285" s="2">
        <v>45720.726469907408</v>
      </c>
      <c r="S2285" s="1" t="s">
        <v>1418</v>
      </c>
      <c r="T2285" s="1" t="s">
        <v>1021</v>
      </c>
      <c r="U2285" s="1" t="s">
        <v>723</v>
      </c>
      <c r="V2285" s="1" t="s">
        <v>12638</v>
      </c>
      <c r="W2285" s="1" t="s">
        <v>214</v>
      </c>
      <c r="X2285" s="1" t="s">
        <v>319</v>
      </c>
      <c r="Y2285" s="1" t="s">
        <v>4450</v>
      </c>
      <c r="Z2285" s="1" t="s">
        <v>321</v>
      </c>
      <c r="AA2285" s="1" t="s">
        <v>762</v>
      </c>
      <c r="AB2285" s="1" t="s">
        <v>12639</v>
      </c>
      <c r="AE2285" s="2">
        <v>45720.726469907408</v>
      </c>
      <c r="AF2285" s="1" t="s">
        <v>77</v>
      </c>
      <c r="AH2285" s="1" t="s">
        <v>125</v>
      </c>
      <c r="AI2285" s="1" t="s">
        <v>79</v>
      </c>
      <c r="AJ2285" s="1" t="s">
        <v>283</v>
      </c>
      <c r="AK2285" s="1" t="s">
        <v>1423</v>
      </c>
      <c r="AL2285" s="1" t="s">
        <v>1418</v>
      </c>
      <c r="AM2285" s="2">
        <v>45720.7265162037</v>
      </c>
      <c r="AN2285" s="1" t="s">
        <v>1423</v>
      </c>
      <c r="AP2285" s="1">
        <v>5763630</v>
      </c>
      <c r="AQ2285" s="1" t="s">
        <v>83</v>
      </c>
      <c r="AR2285" s="2">
        <v>45721.703761574077</v>
      </c>
      <c r="AS2285" s="1" t="s">
        <v>84</v>
      </c>
      <c r="AT2285" s="2">
        <v>45722.333333333336</v>
      </c>
      <c r="AU2285" s="1" t="s">
        <v>85</v>
      </c>
      <c r="AV2285" s="1" t="s">
        <v>2194</v>
      </c>
      <c r="AW2285" s="1" t="s">
        <v>2195</v>
      </c>
      <c r="AX2285" s="1" t="s">
        <v>4307</v>
      </c>
      <c r="AZ2285" s="2">
        <v>45721.703761574077</v>
      </c>
      <c r="BB2285" s="1" t="s">
        <v>765</v>
      </c>
      <c r="BC2285" s="1" t="s">
        <v>766</v>
      </c>
      <c r="BD2285" s="1" t="s">
        <v>767</v>
      </c>
      <c r="BE2285" s="1" t="s">
        <v>12640</v>
      </c>
      <c r="BF2285" s="1" t="s">
        <v>325</v>
      </c>
    </row>
    <row r="2286" spans="1:58" x14ac:dyDescent="0.35">
      <c r="A2286" s="1">
        <v>3015537</v>
      </c>
      <c r="B2286" s="1" t="s">
        <v>327</v>
      </c>
      <c r="C2286" s="1">
        <v>147511</v>
      </c>
      <c r="D2286" s="1">
        <v>338218411</v>
      </c>
      <c r="E2286" s="1" t="s">
        <v>59</v>
      </c>
      <c r="F2286" s="1" t="s">
        <v>60</v>
      </c>
      <c r="G2286" s="1" t="s">
        <v>12641</v>
      </c>
      <c r="H2286" s="1" t="s">
        <v>12642</v>
      </c>
      <c r="I2286" s="1">
        <v>779739473</v>
      </c>
      <c r="J2286" s="1" t="s">
        <v>12643</v>
      </c>
      <c r="K2286" s="1">
        <v>12</v>
      </c>
      <c r="L2286" s="1" t="s">
        <v>64</v>
      </c>
      <c r="M2286" s="1" t="s">
        <v>65</v>
      </c>
      <c r="N2286" s="2">
        <v>32808.000011574077</v>
      </c>
      <c r="O2286" s="1" t="s">
        <v>2863</v>
      </c>
      <c r="Q2286" s="1" t="s">
        <v>67</v>
      </c>
      <c r="R2286" s="2">
        <v>45720.726539351854</v>
      </c>
      <c r="S2286" s="1" t="s">
        <v>6204</v>
      </c>
      <c r="T2286" s="1" t="s">
        <v>100</v>
      </c>
      <c r="U2286" s="1" t="s">
        <v>9330</v>
      </c>
      <c r="V2286" s="1" t="s">
        <v>12644</v>
      </c>
      <c r="W2286" s="1" t="s">
        <v>214</v>
      </c>
      <c r="X2286" s="1" t="s">
        <v>215</v>
      </c>
      <c r="Y2286" s="1" t="s">
        <v>12645</v>
      </c>
      <c r="Z2286" s="1" t="s">
        <v>248</v>
      </c>
      <c r="AA2286" s="1" t="s">
        <v>248</v>
      </c>
      <c r="AB2286" s="1" t="s">
        <v>9441</v>
      </c>
      <c r="AC2286" s="1">
        <v>85</v>
      </c>
      <c r="AE2286" s="2">
        <v>45720.7265625</v>
      </c>
      <c r="AF2286" s="1" t="s">
        <v>1035</v>
      </c>
      <c r="AH2286" s="1" t="s">
        <v>125</v>
      </c>
      <c r="AI2286" s="1" t="s">
        <v>360</v>
      </c>
      <c r="AJ2286" s="1" t="s">
        <v>107</v>
      </c>
      <c r="AK2286" s="1" t="s">
        <v>12644</v>
      </c>
      <c r="AL2286" s="1" t="s">
        <v>6204</v>
      </c>
      <c r="AM2286" s="2">
        <v>45720.726597222223</v>
      </c>
      <c r="AN2286" s="1" t="s">
        <v>12644</v>
      </c>
      <c r="AP2286" s="1">
        <v>5763631</v>
      </c>
      <c r="AQ2286" s="1" t="s">
        <v>83</v>
      </c>
      <c r="AR2286" s="2">
        <v>45721.460717592592</v>
      </c>
      <c r="AS2286" s="1" t="s">
        <v>84</v>
      </c>
      <c r="AT2286" s="2">
        <v>45722.333333333336</v>
      </c>
      <c r="AU2286" s="1" t="s">
        <v>85</v>
      </c>
      <c r="AV2286" s="1" t="s">
        <v>1957</v>
      </c>
      <c r="AW2286" s="1" t="s">
        <v>1958</v>
      </c>
      <c r="AX2286" s="1" t="s">
        <v>5114</v>
      </c>
      <c r="AZ2286" s="2">
        <v>45721.460717592592</v>
      </c>
      <c r="BB2286" s="1" t="s">
        <v>1571</v>
      </c>
      <c r="BC2286" s="1" t="s">
        <v>1572</v>
      </c>
      <c r="BD2286" s="1" t="s">
        <v>1573</v>
      </c>
      <c r="BE2286" s="1" t="s">
        <v>12646</v>
      </c>
      <c r="BF2286" s="1" t="s">
        <v>137</v>
      </c>
    </row>
    <row r="2287" spans="1:58" x14ac:dyDescent="0.35">
      <c r="A2287" s="1">
        <v>3015538</v>
      </c>
      <c r="B2287" s="1" t="s">
        <v>223</v>
      </c>
      <c r="C2287" s="1">
        <v>35616661</v>
      </c>
      <c r="D2287" s="1">
        <v>339611973</v>
      </c>
      <c r="E2287" s="1" t="s">
        <v>59</v>
      </c>
      <c r="F2287" s="1" t="s">
        <v>60</v>
      </c>
      <c r="G2287" s="1" t="s">
        <v>275</v>
      </c>
      <c r="H2287" s="1" t="s">
        <v>12647</v>
      </c>
      <c r="I2287" s="1">
        <v>775551235</v>
      </c>
      <c r="J2287" s="1" t="s">
        <v>12648</v>
      </c>
      <c r="K2287" s="1">
        <v>16</v>
      </c>
      <c r="L2287" s="1" t="s">
        <v>64</v>
      </c>
      <c r="M2287" s="1" t="s">
        <v>65</v>
      </c>
      <c r="N2287" s="2">
        <v>45068.541678240741</v>
      </c>
      <c r="O2287" s="1" t="s">
        <v>497</v>
      </c>
      <c r="Q2287" s="1" t="s">
        <v>67</v>
      </c>
      <c r="R2287" s="2">
        <v>45720.727546296293</v>
      </c>
      <c r="S2287" s="1" t="s">
        <v>7661</v>
      </c>
      <c r="T2287" s="1" t="s">
        <v>69</v>
      </c>
      <c r="U2287" s="1" t="s">
        <v>385</v>
      </c>
      <c r="V2287" s="1" t="s">
        <v>12649</v>
      </c>
      <c r="Y2287" s="1" t="s">
        <v>12650</v>
      </c>
      <c r="Z2287" s="1" t="s">
        <v>894</v>
      </c>
      <c r="AA2287" s="1" t="s">
        <v>9722</v>
      </c>
      <c r="AB2287" s="1" t="s">
        <v>9115</v>
      </c>
      <c r="AE2287" s="2">
        <v>45720.72755787037</v>
      </c>
      <c r="AF2287" s="1" t="s">
        <v>77</v>
      </c>
      <c r="AH2287" s="1" t="s">
        <v>125</v>
      </c>
      <c r="AI2287" s="1" t="s">
        <v>106</v>
      </c>
      <c r="AJ2287" s="1" t="s">
        <v>1326</v>
      </c>
      <c r="AK2287" s="1" t="s">
        <v>12651</v>
      </c>
      <c r="AL2287" s="1" t="s">
        <v>7661</v>
      </c>
      <c r="AM2287" s="2">
        <v>45720.727592592593</v>
      </c>
      <c r="AN2287" s="1" t="s">
        <v>12651</v>
      </c>
      <c r="AP2287" s="1">
        <v>5763632</v>
      </c>
      <c r="AQ2287" s="1" t="s">
        <v>83</v>
      </c>
      <c r="AR2287" s="2">
        <v>45721.51489583333</v>
      </c>
      <c r="AS2287" s="1" t="s">
        <v>84</v>
      </c>
      <c r="AT2287" s="2">
        <v>45722.333333333336</v>
      </c>
      <c r="AU2287" s="1" t="s">
        <v>85</v>
      </c>
      <c r="AV2287" s="1" t="s">
        <v>1446</v>
      </c>
      <c r="AW2287" s="1" t="s">
        <v>1447</v>
      </c>
      <c r="AX2287" s="1" t="s">
        <v>1642</v>
      </c>
      <c r="AZ2287" s="2">
        <v>45721.51489583333</v>
      </c>
      <c r="BB2287" s="1" t="s">
        <v>561</v>
      </c>
      <c r="BC2287" s="1" t="s">
        <v>562</v>
      </c>
      <c r="BD2287" s="1" t="s">
        <v>113</v>
      </c>
      <c r="BE2287" s="1" t="s">
        <v>12652</v>
      </c>
      <c r="BF2287" s="1" t="s">
        <v>564</v>
      </c>
    </row>
    <row r="2288" spans="1:58" x14ac:dyDescent="0.35">
      <c r="A2288" s="1">
        <v>3015539</v>
      </c>
      <c r="B2288" s="1" t="s">
        <v>58</v>
      </c>
      <c r="C2288" s="1">
        <v>40118901</v>
      </c>
      <c r="D2288" s="1">
        <v>339564726</v>
      </c>
      <c r="E2288" s="1" t="s">
        <v>59</v>
      </c>
      <c r="F2288" s="1" t="s">
        <v>60</v>
      </c>
      <c r="G2288" s="1" t="s">
        <v>12653</v>
      </c>
      <c r="H2288" s="1" t="s">
        <v>12654</v>
      </c>
      <c r="I2288" s="1">
        <v>779231542</v>
      </c>
      <c r="J2288" s="1" t="s">
        <v>12655</v>
      </c>
      <c r="K2288" s="1">
        <v>14</v>
      </c>
      <c r="L2288" s="1" t="s">
        <v>64</v>
      </c>
      <c r="M2288" s="1" t="s">
        <v>65</v>
      </c>
      <c r="N2288" s="2">
        <v>44989.666666666664</v>
      </c>
      <c r="O2288" s="1" t="s">
        <v>66</v>
      </c>
      <c r="Q2288" s="1" t="s">
        <v>67</v>
      </c>
      <c r="R2288" s="2">
        <v>45720.729756944442</v>
      </c>
      <c r="S2288" s="1" t="s">
        <v>7049</v>
      </c>
      <c r="T2288" s="1" t="s">
        <v>100</v>
      </c>
      <c r="U2288" s="1" t="s">
        <v>4078</v>
      </c>
      <c r="V2288" s="1" t="s">
        <v>12656</v>
      </c>
      <c r="W2288" s="1" t="s">
        <v>263</v>
      </c>
      <c r="X2288" s="1" t="s">
        <v>840</v>
      </c>
      <c r="Y2288" s="1" t="s">
        <v>12657</v>
      </c>
      <c r="Z2288" s="1" t="s">
        <v>4276</v>
      </c>
      <c r="AA2288" s="1" t="s">
        <v>12658</v>
      </c>
      <c r="AB2288" s="1" t="s">
        <v>124</v>
      </c>
      <c r="AE2288" s="2">
        <v>45720.729768518519</v>
      </c>
      <c r="AF2288" s="1" t="s">
        <v>77</v>
      </c>
      <c r="AH2288" s="1" t="s">
        <v>78</v>
      </c>
      <c r="AI2288" s="1" t="s">
        <v>79</v>
      </c>
      <c r="AJ2288" s="1" t="s">
        <v>167</v>
      </c>
      <c r="AK2288" s="1" t="s">
        <v>12656</v>
      </c>
      <c r="AL2288" s="1" t="s">
        <v>7049</v>
      </c>
      <c r="AM2288" s="2">
        <v>45720.729803240742</v>
      </c>
      <c r="AN2288" s="1" t="s">
        <v>12656</v>
      </c>
      <c r="AP2288" s="1">
        <v>5763635</v>
      </c>
      <c r="AQ2288" s="1" t="s">
        <v>83</v>
      </c>
      <c r="AR2288" s="2">
        <v>45721.762592592589</v>
      </c>
      <c r="AS2288" s="1" t="s">
        <v>84</v>
      </c>
      <c r="AT2288" s="2">
        <v>45722.333333333336</v>
      </c>
      <c r="AU2288" s="1" t="s">
        <v>85</v>
      </c>
      <c r="AV2288" s="1" t="s">
        <v>1328</v>
      </c>
      <c r="AW2288" s="1" t="s">
        <v>1329</v>
      </c>
      <c r="AX2288" s="1" t="s">
        <v>2972</v>
      </c>
      <c r="AZ2288" s="2">
        <v>45721.762592592589</v>
      </c>
      <c r="BB2288" s="1" t="s">
        <v>192</v>
      </c>
      <c r="BC2288" s="1" t="s">
        <v>193</v>
      </c>
      <c r="BD2288" s="1" t="s">
        <v>194</v>
      </c>
      <c r="BE2288" s="1" t="s">
        <v>12659</v>
      </c>
      <c r="BF2288" s="1" t="s">
        <v>914</v>
      </c>
    </row>
    <row r="2289" spans="1:58" x14ac:dyDescent="0.35">
      <c r="A2289" s="1">
        <v>3015540</v>
      </c>
      <c r="B2289" s="1" t="s">
        <v>94</v>
      </c>
      <c r="C2289" s="1">
        <v>42857071</v>
      </c>
      <c r="D2289" s="1">
        <v>338049546</v>
      </c>
      <c r="E2289" s="1" t="s">
        <v>59</v>
      </c>
      <c r="F2289" s="1" t="s">
        <v>60</v>
      </c>
      <c r="G2289" s="1" t="s">
        <v>1539</v>
      </c>
      <c r="H2289" s="1" t="s">
        <v>4284</v>
      </c>
      <c r="I2289" s="1">
        <v>783858534</v>
      </c>
      <c r="J2289" s="1" t="s">
        <v>2685</v>
      </c>
      <c r="K2289" s="1">
        <v>13</v>
      </c>
      <c r="L2289" s="1" t="s">
        <v>64</v>
      </c>
      <c r="M2289" s="1" t="s">
        <v>65</v>
      </c>
      <c r="N2289" s="2">
        <v>45391.75</v>
      </c>
      <c r="O2289" s="1" t="s">
        <v>98</v>
      </c>
      <c r="Q2289" s="1" t="s">
        <v>67</v>
      </c>
      <c r="R2289" s="2">
        <v>45720.730879629627</v>
      </c>
      <c r="S2289" s="1" t="s">
        <v>5892</v>
      </c>
      <c r="T2289" s="1" t="s">
        <v>100</v>
      </c>
      <c r="U2289" s="1" t="s">
        <v>70</v>
      </c>
      <c r="V2289" s="1" t="s">
        <v>12660</v>
      </c>
      <c r="W2289" s="1" t="s">
        <v>653</v>
      </c>
      <c r="X2289" s="1" t="s">
        <v>942</v>
      </c>
      <c r="Y2289" s="1" t="s">
        <v>7055</v>
      </c>
      <c r="Z2289" s="1" t="s">
        <v>2705</v>
      </c>
      <c r="AA2289" s="1" t="s">
        <v>12661</v>
      </c>
      <c r="AB2289" s="1" t="s">
        <v>124</v>
      </c>
      <c r="AE2289" s="2">
        <v>45720.730891203704</v>
      </c>
      <c r="AF2289" s="1" t="s">
        <v>77</v>
      </c>
      <c r="AH2289" s="1" t="s">
        <v>125</v>
      </c>
      <c r="AI2289" s="1" t="s">
        <v>360</v>
      </c>
      <c r="AJ2289" s="1" t="s">
        <v>107</v>
      </c>
      <c r="AK2289" s="1" t="s">
        <v>12662</v>
      </c>
      <c r="AL2289" s="1" t="s">
        <v>5892</v>
      </c>
      <c r="AM2289" s="2">
        <v>45720.730925925927</v>
      </c>
      <c r="AN2289" s="1" t="s">
        <v>12662</v>
      </c>
      <c r="AP2289" s="1">
        <v>5763636</v>
      </c>
      <c r="AQ2289" s="1" t="s">
        <v>83</v>
      </c>
      <c r="AR2289" s="2">
        <v>45721.888124999998</v>
      </c>
      <c r="AS2289" s="1" t="s">
        <v>84</v>
      </c>
      <c r="AT2289" s="2">
        <v>45722.333333333336</v>
      </c>
      <c r="AU2289" s="1" t="s">
        <v>85</v>
      </c>
      <c r="AV2289" s="1" t="s">
        <v>947</v>
      </c>
      <c r="AW2289" s="1" t="s">
        <v>948</v>
      </c>
      <c r="AX2289" s="1" t="s">
        <v>6780</v>
      </c>
      <c r="AZ2289" s="2">
        <v>45721.888124999998</v>
      </c>
      <c r="BB2289" s="1" t="s">
        <v>537</v>
      </c>
      <c r="BC2289" s="1" t="s">
        <v>538</v>
      </c>
      <c r="BD2289" s="1" t="s">
        <v>91</v>
      </c>
      <c r="BE2289" s="1" t="s">
        <v>9347</v>
      </c>
      <c r="BF2289" s="1" t="s">
        <v>1484</v>
      </c>
    </row>
    <row r="2290" spans="1:58" x14ac:dyDescent="0.35">
      <c r="A2290" s="1">
        <v>3015541</v>
      </c>
      <c r="B2290" s="1" t="s">
        <v>223</v>
      </c>
      <c r="C2290" s="1">
        <v>43291171</v>
      </c>
      <c r="D2290" s="1">
        <v>339709292</v>
      </c>
      <c r="E2290" s="1" t="s">
        <v>59</v>
      </c>
      <c r="F2290" s="1" t="s">
        <v>60</v>
      </c>
      <c r="G2290" s="1" t="s">
        <v>769</v>
      </c>
      <c r="H2290" s="1" t="s">
        <v>12663</v>
      </c>
      <c r="I2290" s="1">
        <v>784515039</v>
      </c>
      <c r="J2290" s="1" t="s">
        <v>293</v>
      </c>
      <c r="K2290" s="1">
        <v>15</v>
      </c>
      <c r="L2290" s="1" t="s">
        <v>64</v>
      </c>
      <c r="M2290" s="1" t="s">
        <v>65</v>
      </c>
      <c r="N2290" s="2">
        <v>45451.75</v>
      </c>
      <c r="O2290" s="1" t="s">
        <v>98</v>
      </c>
      <c r="Q2290" s="1" t="s">
        <v>67</v>
      </c>
      <c r="R2290" s="2">
        <v>45720.731145833335</v>
      </c>
      <c r="S2290" s="1" t="s">
        <v>200</v>
      </c>
      <c r="T2290" s="1" t="s">
        <v>100</v>
      </c>
      <c r="U2290" s="1" t="s">
        <v>70</v>
      </c>
      <c r="V2290" s="1" t="s">
        <v>12664</v>
      </c>
      <c r="W2290" s="1" t="s">
        <v>298</v>
      </c>
      <c r="X2290" s="1" t="s">
        <v>427</v>
      </c>
      <c r="Y2290" s="1" t="s">
        <v>4383</v>
      </c>
      <c r="Z2290" s="1" t="s">
        <v>231</v>
      </c>
      <c r="AA2290" s="1" t="s">
        <v>2484</v>
      </c>
      <c r="AB2290" s="1" t="s">
        <v>124</v>
      </c>
      <c r="AE2290" s="2">
        <v>45720.731157407405</v>
      </c>
      <c r="AF2290" s="1" t="s">
        <v>77</v>
      </c>
      <c r="AH2290" s="1" t="s">
        <v>125</v>
      </c>
      <c r="AI2290" s="1" t="s">
        <v>106</v>
      </c>
      <c r="AJ2290" s="1" t="s">
        <v>107</v>
      </c>
      <c r="AK2290" s="1" t="s">
        <v>8950</v>
      </c>
      <c r="AL2290" s="1" t="s">
        <v>200</v>
      </c>
      <c r="AM2290" s="2">
        <v>45720.731192129628</v>
      </c>
      <c r="AN2290" s="1" t="s">
        <v>8950</v>
      </c>
      <c r="AP2290" s="1">
        <v>5763637</v>
      </c>
      <c r="AQ2290" s="1" t="s">
        <v>83</v>
      </c>
      <c r="AR2290" s="2">
        <v>45721.626504629632</v>
      </c>
      <c r="AS2290" s="1" t="s">
        <v>84</v>
      </c>
      <c r="AT2290" s="2">
        <v>45722.333333333336</v>
      </c>
      <c r="AU2290" s="1" t="s">
        <v>85</v>
      </c>
      <c r="AV2290" s="1" t="s">
        <v>233</v>
      </c>
      <c r="AW2290" s="1" t="s">
        <v>234</v>
      </c>
      <c r="AX2290" s="1" t="s">
        <v>713</v>
      </c>
      <c r="AZ2290" s="2">
        <v>45721.626504629632</v>
      </c>
      <c r="BB2290" s="1" t="s">
        <v>8559</v>
      </c>
      <c r="BC2290" s="1" t="s">
        <v>8560</v>
      </c>
      <c r="BD2290" s="1" t="s">
        <v>8561</v>
      </c>
      <c r="BE2290" s="1" t="s">
        <v>12665</v>
      </c>
      <c r="BF2290" s="1" t="s">
        <v>1319</v>
      </c>
    </row>
    <row r="2291" spans="1:58" x14ac:dyDescent="0.35">
      <c r="A2291" s="1">
        <v>3015542</v>
      </c>
      <c r="B2291" s="1" t="s">
        <v>58</v>
      </c>
      <c r="C2291" s="1">
        <v>40588121</v>
      </c>
      <c r="D2291" s="1">
        <v>338782090</v>
      </c>
      <c r="E2291" s="1" t="s">
        <v>59</v>
      </c>
      <c r="F2291" s="1" t="s">
        <v>60</v>
      </c>
      <c r="G2291" s="1" t="s">
        <v>9771</v>
      </c>
      <c r="H2291" s="1" t="s">
        <v>5536</v>
      </c>
      <c r="I2291" s="1">
        <v>774221339</v>
      </c>
      <c r="J2291" s="1" t="s">
        <v>12666</v>
      </c>
      <c r="K2291" s="1">
        <v>12</v>
      </c>
      <c r="L2291" s="1" t="s">
        <v>64</v>
      </c>
      <c r="M2291" s="1" t="s">
        <v>65</v>
      </c>
      <c r="N2291" s="2">
        <v>45051.708333333336</v>
      </c>
      <c r="O2291" s="1" t="s">
        <v>66</v>
      </c>
      <c r="Q2291" s="1" t="s">
        <v>67</v>
      </c>
      <c r="R2291" s="2">
        <v>45720.731215277781</v>
      </c>
      <c r="S2291" s="1" t="s">
        <v>797</v>
      </c>
      <c r="T2291" s="1" t="s">
        <v>100</v>
      </c>
      <c r="U2291" s="1" t="s">
        <v>70</v>
      </c>
      <c r="V2291" s="1" t="s">
        <v>12667</v>
      </c>
      <c r="W2291" s="1" t="s">
        <v>162</v>
      </c>
      <c r="X2291" s="1" t="s">
        <v>1191</v>
      </c>
      <c r="Y2291" s="1" t="s">
        <v>12668</v>
      </c>
      <c r="Z2291" s="1" t="s">
        <v>1193</v>
      </c>
      <c r="AA2291" s="1" t="s">
        <v>1193</v>
      </c>
      <c r="AB2291" s="1" t="s">
        <v>12669</v>
      </c>
      <c r="AE2291" s="2">
        <v>45720.731226851851</v>
      </c>
      <c r="AF2291" s="1" t="s">
        <v>77</v>
      </c>
      <c r="AH2291" s="1" t="s">
        <v>78</v>
      </c>
      <c r="AI2291" s="1" t="s">
        <v>79</v>
      </c>
      <c r="AJ2291" s="1" t="s">
        <v>378</v>
      </c>
      <c r="AK2291" s="1" t="s">
        <v>12667</v>
      </c>
      <c r="AL2291" s="1" t="s">
        <v>797</v>
      </c>
      <c r="AM2291" s="2">
        <v>45720.731261574074</v>
      </c>
      <c r="AN2291" s="1" t="s">
        <v>12667</v>
      </c>
      <c r="AP2291" s="1">
        <v>5763638</v>
      </c>
      <c r="AQ2291" s="1" t="s">
        <v>83</v>
      </c>
      <c r="AR2291" s="2">
        <v>45721.489699074074</v>
      </c>
      <c r="AS2291" s="1" t="s">
        <v>84</v>
      </c>
      <c r="AT2291" s="2">
        <v>45722.333333333336</v>
      </c>
      <c r="AU2291" s="1" t="s">
        <v>85</v>
      </c>
      <c r="AV2291" s="1" t="s">
        <v>1196</v>
      </c>
      <c r="AW2291" s="1" t="s">
        <v>1197</v>
      </c>
      <c r="AX2291" s="1" t="s">
        <v>2149</v>
      </c>
      <c r="AZ2291" s="2">
        <v>45721.489699074074</v>
      </c>
      <c r="BB2291" s="1" t="s">
        <v>367</v>
      </c>
      <c r="BC2291" s="1" t="s">
        <v>368</v>
      </c>
      <c r="BD2291" s="1" t="s">
        <v>368</v>
      </c>
      <c r="BE2291" s="1" t="s">
        <v>12670</v>
      </c>
      <c r="BF2291" s="1" t="s">
        <v>1484</v>
      </c>
    </row>
    <row r="2292" spans="1:58" x14ac:dyDescent="0.35">
      <c r="A2292" s="1">
        <v>3015543</v>
      </c>
      <c r="B2292" s="1" t="s">
        <v>58</v>
      </c>
      <c r="C2292" s="1">
        <v>39449811</v>
      </c>
      <c r="D2292" s="1">
        <v>338571511</v>
      </c>
      <c r="E2292" s="1" t="s">
        <v>59</v>
      </c>
      <c r="F2292" s="1" t="s">
        <v>60</v>
      </c>
      <c r="G2292" s="1" t="s">
        <v>794</v>
      </c>
      <c r="H2292" s="1" t="s">
        <v>681</v>
      </c>
      <c r="I2292" s="1">
        <v>777142022</v>
      </c>
      <c r="J2292" s="1" t="s">
        <v>12671</v>
      </c>
      <c r="K2292" s="1">
        <v>14</v>
      </c>
      <c r="L2292" s="1" t="s">
        <v>64</v>
      </c>
      <c r="M2292" s="1" t="s">
        <v>65</v>
      </c>
      <c r="N2292" s="2">
        <v>45705.75</v>
      </c>
      <c r="O2292" s="1" t="s">
        <v>520</v>
      </c>
      <c r="Q2292" s="1" t="s">
        <v>67</v>
      </c>
      <c r="R2292" s="2">
        <v>45720.731874999998</v>
      </c>
      <c r="S2292" s="1" t="s">
        <v>5141</v>
      </c>
      <c r="T2292" s="1" t="s">
        <v>412</v>
      </c>
      <c r="U2292" s="1" t="s">
        <v>2761</v>
      </c>
      <c r="V2292" s="1" t="s">
        <v>12672</v>
      </c>
      <c r="Y2292" s="1" t="s">
        <v>4780</v>
      </c>
      <c r="Z2292" s="1" t="s">
        <v>400</v>
      </c>
      <c r="AA2292" s="1" t="s">
        <v>3734</v>
      </c>
      <c r="AB2292" s="1" t="s">
        <v>124</v>
      </c>
      <c r="AE2292" s="2">
        <v>45720.731886574074</v>
      </c>
      <c r="AF2292" s="1" t="s">
        <v>443</v>
      </c>
      <c r="AH2292" s="1" t="s">
        <v>125</v>
      </c>
      <c r="AI2292" s="1" t="s">
        <v>464</v>
      </c>
      <c r="AJ2292" s="1" t="s">
        <v>465</v>
      </c>
      <c r="AK2292" s="1" t="s">
        <v>12673</v>
      </c>
      <c r="AL2292" s="1" t="s">
        <v>5141</v>
      </c>
      <c r="AM2292" s="2">
        <v>45720.731921296298</v>
      </c>
      <c r="AN2292" s="1" t="s">
        <v>12673</v>
      </c>
      <c r="AP2292" s="1">
        <v>5763642</v>
      </c>
      <c r="AQ2292" s="1" t="s">
        <v>83</v>
      </c>
      <c r="AR2292" s="2">
        <v>45721.621122685188</v>
      </c>
      <c r="AS2292" s="1" t="s">
        <v>84</v>
      </c>
      <c r="AT2292" s="2">
        <v>45720.333333333336</v>
      </c>
      <c r="AU2292" s="1" t="s">
        <v>573</v>
      </c>
      <c r="AV2292" s="1" t="s">
        <v>608</v>
      </c>
      <c r="AW2292" s="1" t="s">
        <v>609</v>
      </c>
      <c r="AX2292" s="1" t="s">
        <v>6547</v>
      </c>
      <c r="AZ2292" s="2">
        <v>45721.621122685188</v>
      </c>
      <c r="BB2292" s="1" t="s">
        <v>12674</v>
      </c>
      <c r="BC2292" s="1" t="s">
        <v>3064</v>
      </c>
      <c r="BD2292" s="1" t="s">
        <v>3065</v>
      </c>
      <c r="BE2292" s="1" t="s">
        <v>12675</v>
      </c>
      <c r="BF2292" s="1" t="s">
        <v>8026</v>
      </c>
    </row>
    <row r="2293" spans="1:58" x14ac:dyDescent="0.35">
      <c r="A2293" s="1">
        <v>3015544</v>
      </c>
      <c r="B2293" s="1" t="s">
        <v>58</v>
      </c>
      <c r="C2293" s="1">
        <v>30960011</v>
      </c>
      <c r="D2293" s="1">
        <v>338607010</v>
      </c>
      <c r="E2293" s="1" t="s">
        <v>59</v>
      </c>
      <c r="F2293" s="1" t="s">
        <v>60</v>
      </c>
      <c r="G2293" s="1" t="s">
        <v>1038</v>
      </c>
      <c r="H2293" s="1" t="s">
        <v>9381</v>
      </c>
      <c r="I2293" s="1">
        <v>771029023</v>
      </c>
      <c r="J2293" s="1" t="s">
        <v>12676</v>
      </c>
      <c r="K2293" s="1">
        <v>12</v>
      </c>
      <c r="L2293" s="1" t="s">
        <v>64</v>
      </c>
      <c r="M2293" s="1" t="s">
        <v>65</v>
      </c>
      <c r="N2293" s="2">
        <v>44550.663888888892</v>
      </c>
      <c r="O2293" s="1" t="s">
        <v>353</v>
      </c>
      <c r="Q2293" s="1" t="s">
        <v>67</v>
      </c>
      <c r="R2293" s="2">
        <v>45720.732048611113</v>
      </c>
      <c r="S2293" s="1" t="s">
        <v>1188</v>
      </c>
      <c r="T2293" s="1" t="s">
        <v>1021</v>
      </c>
      <c r="U2293" s="1" t="s">
        <v>101</v>
      </c>
      <c r="V2293" s="1" t="s">
        <v>12677</v>
      </c>
      <c r="W2293" s="1" t="s">
        <v>72</v>
      </c>
      <c r="X2293" s="1" t="s">
        <v>881</v>
      </c>
      <c r="Y2293" s="1" t="s">
        <v>12678</v>
      </c>
      <c r="Z2293" s="1" t="s">
        <v>1352</v>
      </c>
      <c r="AA2293" s="1" t="s">
        <v>1352</v>
      </c>
      <c r="AB2293" s="1" t="s">
        <v>1352</v>
      </c>
      <c r="AE2293" s="2">
        <v>45720.732060185182</v>
      </c>
      <c r="AF2293" s="1" t="s">
        <v>77</v>
      </c>
      <c r="AH2293" s="1" t="s">
        <v>125</v>
      </c>
      <c r="AI2293" s="1" t="s">
        <v>79</v>
      </c>
      <c r="AJ2293" s="1" t="s">
        <v>283</v>
      </c>
      <c r="AK2293" s="1" t="s">
        <v>1423</v>
      </c>
      <c r="AL2293" s="1" t="s">
        <v>1188</v>
      </c>
      <c r="AM2293" s="2">
        <v>45720.732083333336</v>
      </c>
      <c r="AN2293" s="1" t="s">
        <v>1423</v>
      </c>
      <c r="AP2293" s="1">
        <v>5763643</v>
      </c>
      <c r="AQ2293" s="1" t="s">
        <v>83</v>
      </c>
      <c r="AR2293" s="2">
        <v>45721.645509259259</v>
      </c>
      <c r="AS2293" s="1" t="s">
        <v>84</v>
      </c>
      <c r="AT2293" s="2">
        <v>45722.333333333336</v>
      </c>
      <c r="AU2293" s="1" t="s">
        <v>85</v>
      </c>
      <c r="AV2293" s="1" t="s">
        <v>1354</v>
      </c>
      <c r="AW2293" s="1" t="s">
        <v>1355</v>
      </c>
      <c r="AX2293" s="1" t="s">
        <v>2816</v>
      </c>
      <c r="AZ2293" s="2">
        <v>45721.645509259259</v>
      </c>
      <c r="BB2293" s="1" t="s">
        <v>192</v>
      </c>
      <c r="BC2293" s="1" t="s">
        <v>193</v>
      </c>
      <c r="BD2293" s="1" t="s">
        <v>194</v>
      </c>
      <c r="BE2293" s="1" t="s">
        <v>6895</v>
      </c>
      <c r="BF2293" s="1" t="s">
        <v>1936</v>
      </c>
    </row>
    <row r="2294" spans="1:58" x14ac:dyDescent="0.35">
      <c r="A2294" s="1">
        <v>3015545</v>
      </c>
      <c r="B2294" s="1" t="s">
        <v>58</v>
      </c>
      <c r="C2294" s="1">
        <v>44550811</v>
      </c>
      <c r="D2294" s="1">
        <v>338430332</v>
      </c>
      <c r="E2294" s="1" t="s">
        <v>59</v>
      </c>
      <c r="F2294" s="1" t="s">
        <v>60</v>
      </c>
      <c r="G2294" s="1" t="s">
        <v>314</v>
      </c>
      <c r="H2294" s="1" t="s">
        <v>12679</v>
      </c>
      <c r="I2294" s="1">
        <v>782013655</v>
      </c>
      <c r="J2294" s="1" t="s">
        <v>316</v>
      </c>
      <c r="K2294" s="1">
        <v>12</v>
      </c>
      <c r="L2294" s="1" t="s">
        <v>64</v>
      </c>
      <c r="M2294" s="1" t="s">
        <v>65</v>
      </c>
      <c r="N2294" s="2">
        <v>45667.5</v>
      </c>
      <c r="O2294" s="1" t="s">
        <v>180</v>
      </c>
      <c r="Q2294" s="1" t="s">
        <v>67</v>
      </c>
      <c r="R2294" s="2">
        <v>45720.73233796296</v>
      </c>
      <c r="S2294" s="1" t="s">
        <v>8845</v>
      </c>
      <c r="T2294" s="1" t="s">
        <v>69</v>
      </c>
      <c r="U2294" s="1" t="s">
        <v>2761</v>
      </c>
      <c r="V2294" s="1" t="s">
        <v>12680</v>
      </c>
      <c r="Y2294" s="1" t="s">
        <v>3990</v>
      </c>
      <c r="Z2294" s="1" t="s">
        <v>321</v>
      </c>
      <c r="AA2294" s="1" t="s">
        <v>761</v>
      </c>
      <c r="AB2294" s="1" t="s">
        <v>124</v>
      </c>
      <c r="AE2294" s="2">
        <v>45720.732349537036</v>
      </c>
      <c r="AF2294" s="1" t="s">
        <v>77</v>
      </c>
      <c r="AH2294" s="1" t="s">
        <v>125</v>
      </c>
      <c r="AI2294" s="1" t="s">
        <v>79</v>
      </c>
      <c r="AJ2294" s="1" t="s">
        <v>283</v>
      </c>
      <c r="AK2294" s="1" t="s">
        <v>12681</v>
      </c>
      <c r="AL2294" s="1" t="s">
        <v>8845</v>
      </c>
      <c r="AM2294" s="2">
        <v>45720.73238425926</v>
      </c>
      <c r="AN2294" s="1" t="s">
        <v>12681</v>
      </c>
      <c r="AP2294" s="1">
        <v>5763644</v>
      </c>
      <c r="AQ2294" s="1" t="s">
        <v>83</v>
      </c>
      <c r="AR2294" s="2">
        <v>45721.543819444443</v>
      </c>
      <c r="AS2294" s="1" t="s">
        <v>84</v>
      </c>
      <c r="AT2294" s="2">
        <v>45722.333333333336</v>
      </c>
      <c r="AU2294" s="1" t="s">
        <v>85</v>
      </c>
      <c r="AV2294" s="1" t="s">
        <v>2194</v>
      </c>
      <c r="AW2294" s="1" t="s">
        <v>2195</v>
      </c>
      <c r="AX2294" s="1" t="s">
        <v>2722</v>
      </c>
      <c r="AZ2294" s="2">
        <v>45721.543819444443</v>
      </c>
      <c r="BB2294" s="1" t="s">
        <v>12682</v>
      </c>
      <c r="BC2294" s="1" t="s">
        <v>12683</v>
      </c>
      <c r="BD2294" s="1" t="s">
        <v>12684</v>
      </c>
      <c r="BE2294" s="1" t="s">
        <v>12685</v>
      </c>
      <c r="BF2294" s="1" t="s">
        <v>325</v>
      </c>
    </row>
    <row r="2295" spans="1:58" x14ac:dyDescent="0.35">
      <c r="A2295" s="1">
        <v>3015546</v>
      </c>
      <c r="B2295" s="1" t="s">
        <v>327</v>
      </c>
      <c r="C2295" s="1">
        <v>34309151</v>
      </c>
      <c r="D2295" s="1">
        <v>339578272</v>
      </c>
      <c r="E2295" s="1" t="s">
        <v>59</v>
      </c>
      <c r="F2295" s="1" t="s">
        <v>60</v>
      </c>
      <c r="G2295" s="1" t="s">
        <v>12686</v>
      </c>
      <c r="H2295" s="1" t="s">
        <v>12687</v>
      </c>
      <c r="I2295" s="1">
        <v>771782131</v>
      </c>
      <c r="J2295" s="1" t="s">
        <v>12688</v>
      </c>
      <c r="K2295" s="1">
        <v>14</v>
      </c>
      <c r="L2295" s="1" t="s">
        <v>64</v>
      </c>
      <c r="M2295" s="1" t="s">
        <v>65</v>
      </c>
      <c r="N2295" s="2">
        <v>43586.645601851851</v>
      </c>
      <c r="O2295" s="1" t="s">
        <v>2002</v>
      </c>
      <c r="Q2295" s="1" t="s">
        <v>67</v>
      </c>
      <c r="R2295" s="2">
        <v>45720.733159722222</v>
      </c>
      <c r="S2295" s="1" t="s">
        <v>6761</v>
      </c>
      <c r="T2295" s="1" t="s">
        <v>1021</v>
      </c>
      <c r="U2295" s="1" t="s">
        <v>385</v>
      </c>
      <c r="V2295" s="1" t="s">
        <v>12689</v>
      </c>
      <c r="W2295" s="1" t="s">
        <v>263</v>
      </c>
      <c r="X2295" s="1" t="s">
        <v>840</v>
      </c>
      <c r="Y2295" s="1" t="s">
        <v>912</v>
      </c>
      <c r="Z2295" s="1" t="s">
        <v>841</v>
      </c>
      <c r="AA2295" s="1" t="s">
        <v>913</v>
      </c>
      <c r="AB2295" s="1" t="s">
        <v>913</v>
      </c>
      <c r="AE2295" s="2">
        <v>45720.733171296299</v>
      </c>
      <c r="AF2295" s="1" t="s">
        <v>1035</v>
      </c>
      <c r="AH2295" s="1" t="s">
        <v>78</v>
      </c>
      <c r="AI2295" s="1" t="s">
        <v>106</v>
      </c>
      <c r="AJ2295" s="1" t="s">
        <v>1326</v>
      </c>
      <c r="AK2295" s="1" t="s">
        <v>8461</v>
      </c>
      <c r="AL2295" s="1" t="s">
        <v>6761</v>
      </c>
      <c r="AM2295" s="2">
        <v>45720.733217592591</v>
      </c>
      <c r="AN2295" s="1" t="s">
        <v>8461</v>
      </c>
      <c r="AP2295" s="1">
        <v>5763647</v>
      </c>
      <c r="AQ2295" s="1" t="s">
        <v>83</v>
      </c>
      <c r="AR2295" s="2">
        <v>45721.422523148147</v>
      </c>
      <c r="AS2295" s="1" t="s">
        <v>84</v>
      </c>
      <c r="AT2295" s="2">
        <v>45722.333333333336</v>
      </c>
      <c r="AU2295" s="1" t="s">
        <v>85</v>
      </c>
      <c r="AV2295" s="1" t="s">
        <v>1328</v>
      </c>
      <c r="AW2295" s="1" t="s">
        <v>1329</v>
      </c>
      <c r="AX2295" s="1" t="s">
        <v>1363</v>
      </c>
      <c r="AZ2295" s="2">
        <v>45721.422523148147</v>
      </c>
      <c r="BB2295" s="1" t="s">
        <v>2659</v>
      </c>
      <c r="BC2295" s="1" t="s">
        <v>1061</v>
      </c>
      <c r="BD2295" s="1" t="s">
        <v>2660</v>
      </c>
      <c r="BE2295" s="1" t="s">
        <v>1334</v>
      </c>
      <c r="BF2295" s="1" t="s">
        <v>875</v>
      </c>
    </row>
    <row r="2296" spans="1:58" x14ac:dyDescent="0.35">
      <c r="A2296" s="1">
        <v>3015547</v>
      </c>
      <c r="B2296" s="1" t="s">
        <v>58</v>
      </c>
      <c r="C2296" s="1">
        <v>42722641</v>
      </c>
      <c r="D2296" s="1">
        <v>338786747</v>
      </c>
      <c r="E2296" s="1" t="s">
        <v>59</v>
      </c>
      <c r="F2296" s="1" t="s">
        <v>60</v>
      </c>
      <c r="G2296" s="1" t="s">
        <v>985</v>
      </c>
      <c r="H2296" s="1" t="s">
        <v>12690</v>
      </c>
      <c r="I2296" s="1">
        <v>773979769</v>
      </c>
      <c r="J2296" s="1" t="s">
        <v>330</v>
      </c>
      <c r="K2296" s="1">
        <v>13</v>
      </c>
      <c r="L2296" s="1" t="s">
        <v>64</v>
      </c>
      <c r="M2296" s="1" t="s">
        <v>65</v>
      </c>
      <c r="N2296" s="2">
        <v>45353.676122685189</v>
      </c>
      <c r="O2296" s="1" t="s">
        <v>66</v>
      </c>
      <c r="Q2296" s="1" t="s">
        <v>67</v>
      </c>
      <c r="R2296" s="2">
        <v>45720.734479166669</v>
      </c>
      <c r="S2296" s="1" t="s">
        <v>8047</v>
      </c>
      <c r="T2296" s="1" t="s">
        <v>69</v>
      </c>
      <c r="U2296" s="1" t="s">
        <v>70</v>
      </c>
      <c r="V2296" s="1" t="s">
        <v>12691</v>
      </c>
      <c r="W2296" s="1" t="s">
        <v>162</v>
      </c>
      <c r="X2296" s="1" t="s">
        <v>1191</v>
      </c>
      <c r="Y2296" s="1" t="s">
        <v>2840</v>
      </c>
      <c r="Z2296" s="1" t="s">
        <v>400</v>
      </c>
      <c r="AA2296" s="1" t="s">
        <v>400</v>
      </c>
      <c r="AB2296" s="1" t="s">
        <v>400</v>
      </c>
      <c r="AE2296" s="2">
        <v>45720.734490740739</v>
      </c>
      <c r="AF2296" s="1" t="s">
        <v>77</v>
      </c>
      <c r="AH2296" s="1" t="s">
        <v>125</v>
      </c>
      <c r="AI2296" s="1" t="s">
        <v>79</v>
      </c>
      <c r="AJ2296" s="1" t="s">
        <v>378</v>
      </c>
      <c r="AK2296" s="1" t="s">
        <v>12692</v>
      </c>
      <c r="AL2296" s="1" t="s">
        <v>8047</v>
      </c>
      <c r="AM2296" s="2">
        <v>45720.734571759262</v>
      </c>
      <c r="AN2296" s="1" t="s">
        <v>12692</v>
      </c>
      <c r="AP2296" s="1">
        <v>5763648</v>
      </c>
      <c r="AQ2296" s="1" t="s">
        <v>83</v>
      </c>
      <c r="AR2296" s="2">
        <v>45721.664363425924</v>
      </c>
      <c r="AS2296" s="1" t="s">
        <v>84</v>
      </c>
      <c r="AT2296" s="2">
        <v>45722.333333333336</v>
      </c>
      <c r="AU2296" s="1" t="s">
        <v>85</v>
      </c>
      <c r="AV2296" s="1" t="s">
        <v>1196</v>
      </c>
      <c r="AW2296" s="1" t="s">
        <v>1197</v>
      </c>
      <c r="AX2296" s="1" t="s">
        <v>3449</v>
      </c>
      <c r="AZ2296" s="2">
        <v>45721.664363425924</v>
      </c>
      <c r="BB2296" s="1" t="s">
        <v>765</v>
      </c>
      <c r="BC2296" s="1" t="s">
        <v>766</v>
      </c>
      <c r="BD2296" s="1" t="s">
        <v>767</v>
      </c>
      <c r="BE2296" s="1" t="s">
        <v>12693</v>
      </c>
      <c r="BF2296" s="1" t="s">
        <v>406</v>
      </c>
    </row>
    <row r="2297" spans="1:58" x14ac:dyDescent="0.35">
      <c r="A2297" s="1">
        <v>3015548</v>
      </c>
      <c r="B2297" s="1" t="s">
        <v>58</v>
      </c>
      <c r="C2297" s="1">
        <v>42716441</v>
      </c>
      <c r="D2297" s="1">
        <v>338011511</v>
      </c>
      <c r="E2297" s="1" t="s">
        <v>59</v>
      </c>
      <c r="F2297" s="1" t="s">
        <v>60</v>
      </c>
      <c r="G2297" s="1" t="s">
        <v>876</v>
      </c>
      <c r="H2297" s="1" t="s">
        <v>12694</v>
      </c>
      <c r="I2297" s="1">
        <v>776498701</v>
      </c>
      <c r="J2297" s="1" t="s">
        <v>751</v>
      </c>
      <c r="K2297" s="1">
        <v>12</v>
      </c>
      <c r="L2297" s="1" t="s">
        <v>64</v>
      </c>
      <c r="M2297" s="1" t="s">
        <v>65</v>
      </c>
      <c r="N2297" s="2">
        <v>45358.469525462962</v>
      </c>
      <c r="O2297" s="1" t="s">
        <v>180</v>
      </c>
      <c r="Q2297" s="1" t="s">
        <v>67</v>
      </c>
      <c r="R2297" s="2">
        <v>45720.735613425924</v>
      </c>
      <c r="S2297" s="1" t="s">
        <v>8909</v>
      </c>
      <c r="T2297" s="1" t="s">
        <v>69</v>
      </c>
      <c r="U2297" s="1" t="s">
        <v>70</v>
      </c>
      <c r="V2297" s="1" t="s">
        <v>12695</v>
      </c>
      <c r="W2297" s="1" t="s">
        <v>72</v>
      </c>
      <c r="X2297" s="1" t="s">
        <v>73</v>
      </c>
      <c r="Y2297" s="1" t="s">
        <v>2359</v>
      </c>
      <c r="Z2297" s="1" t="s">
        <v>11398</v>
      </c>
      <c r="AA2297" s="1" t="s">
        <v>11399</v>
      </c>
      <c r="AB2297" s="1" t="s">
        <v>124</v>
      </c>
      <c r="AE2297" s="2">
        <v>45720.735625000001</v>
      </c>
      <c r="AF2297" s="1" t="s">
        <v>77</v>
      </c>
      <c r="AH2297" s="1" t="s">
        <v>125</v>
      </c>
      <c r="AI2297" s="1" t="s">
        <v>79</v>
      </c>
      <c r="AJ2297" s="1" t="s">
        <v>378</v>
      </c>
      <c r="AK2297" s="1" t="s">
        <v>12696</v>
      </c>
      <c r="AL2297" s="1" t="s">
        <v>8909</v>
      </c>
      <c r="AM2297" s="2">
        <v>45720.735706018517</v>
      </c>
      <c r="AN2297" s="1" t="s">
        <v>12696</v>
      </c>
      <c r="AP2297" s="1">
        <v>5763649</v>
      </c>
      <c r="AQ2297" s="1" t="s">
        <v>83</v>
      </c>
      <c r="AR2297" s="2">
        <v>45721.457858796297</v>
      </c>
      <c r="AS2297" s="1" t="s">
        <v>84</v>
      </c>
      <c r="AT2297" s="2">
        <v>45722.34375</v>
      </c>
      <c r="AU2297" s="1" t="s">
        <v>85</v>
      </c>
      <c r="AV2297" s="1" t="s">
        <v>2382</v>
      </c>
      <c r="AW2297" s="1" t="s">
        <v>2383</v>
      </c>
      <c r="AX2297" s="1" t="s">
        <v>2384</v>
      </c>
      <c r="AZ2297" s="2">
        <v>45721.457858796297</v>
      </c>
      <c r="BB2297" s="1" t="s">
        <v>1003</v>
      </c>
      <c r="BC2297" s="1" t="s">
        <v>595</v>
      </c>
      <c r="BD2297" s="1" t="s">
        <v>1004</v>
      </c>
      <c r="BE2297" s="1" t="s">
        <v>12697</v>
      </c>
      <c r="BF2297" s="1" t="s">
        <v>93</v>
      </c>
    </row>
    <row r="2298" spans="1:58" x14ac:dyDescent="0.35">
      <c r="A2298" s="1">
        <v>3015549</v>
      </c>
      <c r="B2298" s="1" t="s">
        <v>2121</v>
      </c>
      <c r="C2298" s="1">
        <v>38906121</v>
      </c>
      <c r="D2298" s="1">
        <v>339148419</v>
      </c>
      <c r="E2298" s="1" t="s">
        <v>59</v>
      </c>
      <c r="F2298" s="1" t="s">
        <v>2121</v>
      </c>
      <c r="G2298" s="1" t="s">
        <v>876</v>
      </c>
      <c r="H2298" s="1" t="s">
        <v>2627</v>
      </c>
      <c r="I2298" s="1" t="s">
        <v>511</v>
      </c>
      <c r="J2298" s="1">
        <v>783905490</v>
      </c>
      <c r="K2298" s="1">
        <v>19</v>
      </c>
      <c r="L2298" s="1" t="s">
        <v>64</v>
      </c>
      <c r="M2298" s="1" t="s">
        <v>65</v>
      </c>
      <c r="N2298" s="2">
        <v>45667.708333333336</v>
      </c>
      <c r="O2298" s="1" t="s">
        <v>2123</v>
      </c>
      <c r="Q2298" s="1" t="s">
        <v>67</v>
      </c>
      <c r="R2298" s="2">
        <v>45720.736828703702</v>
      </c>
      <c r="S2298" s="1" t="s">
        <v>1529</v>
      </c>
      <c r="T2298" s="1" t="s">
        <v>1021</v>
      </c>
      <c r="U2298" s="1" t="s">
        <v>603</v>
      </c>
      <c r="V2298" s="1" t="s">
        <v>12698</v>
      </c>
      <c r="W2298" s="1" t="s">
        <v>2126</v>
      </c>
      <c r="X2298" s="1" t="s">
        <v>215</v>
      </c>
      <c r="Y2298" s="1" t="s">
        <v>2127</v>
      </c>
      <c r="Z2298" s="1" t="s">
        <v>400</v>
      </c>
      <c r="AA2298" s="1" t="s">
        <v>400</v>
      </c>
      <c r="AB2298" s="1" t="s">
        <v>124</v>
      </c>
      <c r="AE2298" s="2">
        <v>45720.736840277779</v>
      </c>
      <c r="AF2298" s="1" t="s">
        <v>2129</v>
      </c>
      <c r="AG2298" s="1">
        <v>24</v>
      </c>
      <c r="AH2298" s="1" t="s">
        <v>125</v>
      </c>
      <c r="AI2298" s="1" t="s">
        <v>58</v>
      </c>
      <c r="AJ2298" s="1" t="s">
        <v>3850</v>
      </c>
      <c r="AK2298" s="1" t="s">
        <v>12699</v>
      </c>
      <c r="AL2298" s="1" t="s">
        <v>1529</v>
      </c>
      <c r="AM2298" s="2">
        <v>45721.889953703707</v>
      </c>
      <c r="AN2298" s="1" t="s">
        <v>12700</v>
      </c>
      <c r="AO2298" s="1" t="s">
        <v>1484</v>
      </c>
      <c r="AP2298" s="1">
        <v>5769054</v>
      </c>
      <c r="AQ2298" s="1" t="s">
        <v>83</v>
      </c>
      <c r="AR2298" s="2">
        <v>45721.922349537039</v>
      </c>
      <c r="AS2298" s="1" t="s">
        <v>84</v>
      </c>
      <c r="AT2298" s="2">
        <v>45721.5625</v>
      </c>
      <c r="AU2298" s="1" t="s">
        <v>573</v>
      </c>
      <c r="AV2298" s="1" t="s">
        <v>868</v>
      </c>
      <c r="AW2298" s="1" t="s">
        <v>869</v>
      </c>
      <c r="AX2298" s="1" t="s">
        <v>12701</v>
      </c>
      <c r="AY2298" s="2">
        <v>45721.736840277779</v>
      </c>
      <c r="AZ2298" s="2">
        <v>45721.922349537039</v>
      </c>
      <c r="BA2298" s="1" t="s">
        <v>5191</v>
      </c>
      <c r="BB2298" s="1" t="s">
        <v>504</v>
      </c>
      <c r="BC2298" s="1" t="s">
        <v>505</v>
      </c>
      <c r="BD2298" s="1" t="s">
        <v>506</v>
      </c>
      <c r="BE2298" s="1" t="s">
        <v>12702</v>
      </c>
      <c r="BF2298" s="1" t="s">
        <v>1484</v>
      </c>
    </row>
    <row r="2299" spans="1:58" x14ac:dyDescent="0.35">
      <c r="A2299" s="1">
        <v>3015550</v>
      </c>
      <c r="B2299" s="1" t="s">
        <v>58</v>
      </c>
      <c r="C2299" s="1">
        <v>30136341</v>
      </c>
      <c r="D2299" s="1">
        <v>338254187</v>
      </c>
      <c r="E2299" s="1" t="s">
        <v>59</v>
      </c>
      <c r="F2299" s="1" t="s">
        <v>60</v>
      </c>
      <c r="G2299" s="1" t="s">
        <v>12703</v>
      </c>
      <c r="H2299" s="1" t="s">
        <v>12704</v>
      </c>
      <c r="I2299" s="1">
        <v>775696263</v>
      </c>
      <c r="J2299" s="1" t="s">
        <v>12705</v>
      </c>
      <c r="K2299" s="1">
        <v>12</v>
      </c>
      <c r="L2299" s="1" t="s">
        <v>64</v>
      </c>
      <c r="M2299" s="1" t="s">
        <v>65</v>
      </c>
      <c r="N2299" s="2">
        <v>44805</v>
      </c>
      <c r="O2299" s="1" t="s">
        <v>180</v>
      </c>
      <c r="Q2299" s="1" t="s">
        <v>67</v>
      </c>
      <c r="R2299" s="2">
        <v>45720.736863425926</v>
      </c>
      <c r="S2299" s="1" t="s">
        <v>8393</v>
      </c>
      <c r="T2299" s="1" t="s">
        <v>100</v>
      </c>
      <c r="U2299" s="1" t="s">
        <v>723</v>
      </c>
      <c r="V2299" s="1" t="s">
        <v>12706</v>
      </c>
      <c r="Y2299" s="1" t="s">
        <v>3918</v>
      </c>
      <c r="Z2299" s="1" t="s">
        <v>75</v>
      </c>
      <c r="AA2299" s="1" t="s">
        <v>76</v>
      </c>
      <c r="AB2299" s="1" t="s">
        <v>76</v>
      </c>
      <c r="AC2299" s="1">
        <v>1111</v>
      </c>
      <c r="AE2299" s="2">
        <v>45720.736875000002</v>
      </c>
      <c r="AF2299" s="1" t="s">
        <v>77</v>
      </c>
      <c r="AH2299" s="1" t="s">
        <v>78</v>
      </c>
      <c r="AI2299" s="1" t="s">
        <v>79</v>
      </c>
      <c r="AJ2299" s="1" t="s">
        <v>283</v>
      </c>
      <c r="AK2299" s="1" t="s">
        <v>12707</v>
      </c>
      <c r="AL2299" s="1" t="s">
        <v>8393</v>
      </c>
      <c r="AM2299" s="2">
        <v>45720.736909722225</v>
      </c>
      <c r="AN2299" s="1" t="s">
        <v>12707</v>
      </c>
      <c r="AP2299" s="1">
        <v>5763650</v>
      </c>
      <c r="AQ2299" s="1" t="s">
        <v>83</v>
      </c>
      <c r="AR2299" s="2">
        <v>45721.44358796296</v>
      </c>
      <c r="AS2299" s="1" t="s">
        <v>84</v>
      </c>
      <c r="AT2299" s="2">
        <v>45722.336805555555</v>
      </c>
      <c r="AU2299" s="1" t="s">
        <v>85</v>
      </c>
      <c r="AV2299" s="1" t="s">
        <v>645</v>
      </c>
      <c r="AW2299" s="1" t="s">
        <v>646</v>
      </c>
      <c r="AX2299" s="1" t="s">
        <v>2446</v>
      </c>
      <c r="AZ2299" s="2">
        <v>45721.44358796296</v>
      </c>
      <c r="BB2299" s="1" t="s">
        <v>2089</v>
      </c>
      <c r="BC2299" s="1" t="s">
        <v>814</v>
      </c>
      <c r="BD2299" s="1" t="s">
        <v>815</v>
      </c>
      <c r="BE2299" s="1" t="s">
        <v>12708</v>
      </c>
      <c r="BF2299" s="1" t="s">
        <v>3587</v>
      </c>
    </row>
    <row r="2300" spans="1:58" x14ac:dyDescent="0.35">
      <c r="A2300" s="1">
        <v>3015551</v>
      </c>
      <c r="B2300" s="1" t="s">
        <v>58</v>
      </c>
      <c r="C2300" s="1">
        <v>39804831</v>
      </c>
      <c r="D2300" s="1">
        <v>338687839</v>
      </c>
      <c r="E2300" s="1" t="s">
        <v>59</v>
      </c>
      <c r="F2300" s="1" t="s">
        <v>60</v>
      </c>
      <c r="G2300" s="1" t="s">
        <v>11227</v>
      </c>
      <c r="H2300" s="1" t="s">
        <v>12709</v>
      </c>
      <c r="I2300" s="1">
        <v>772547951</v>
      </c>
      <c r="J2300" s="1" t="s">
        <v>12710</v>
      </c>
      <c r="K2300" s="1">
        <v>13</v>
      </c>
      <c r="L2300" s="1" t="s">
        <v>64</v>
      </c>
      <c r="M2300" s="1" t="s">
        <v>65</v>
      </c>
      <c r="N2300" s="2">
        <v>44870.583333333336</v>
      </c>
      <c r="O2300" s="1" t="s">
        <v>66</v>
      </c>
      <c r="Q2300" s="1" t="s">
        <v>67</v>
      </c>
      <c r="R2300" s="2">
        <v>45720.738078703704</v>
      </c>
      <c r="S2300" s="1" t="s">
        <v>9184</v>
      </c>
      <c r="T2300" s="1" t="s">
        <v>100</v>
      </c>
      <c r="U2300" s="1" t="s">
        <v>101</v>
      </c>
      <c r="V2300" s="1" t="s">
        <v>12711</v>
      </c>
      <c r="W2300" s="1" t="s">
        <v>72</v>
      </c>
      <c r="X2300" s="1" t="s">
        <v>881</v>
      </c>
      <c r="Y2300" s="1" t="s">
        <v>9068</v>
      </c>
      <c r="Z2300" s="1" t="s">
        <v>1067</v>
      </c>
      <c r="AA2300" s="1" t="s">
        <v>1067</v>
      </c>
      <c r="AB2300" s="1" t="s">
        <v>12712</v>
      </c>
      <c r="AC2300" s="1">
        <v>4</v>
      </c>
      <c r="AE2300" s="2">
        <v>45720.73809027778</v>
      </c>
      <c r="AF2300" s="1" t="s">
        <v>77</v>
      </c>
      <c r="AH2300" s="1" t="s">
        <v>125</v>
      </c>
      <c r="AI2300" s="1" t="s">
        <v>79</v>
      </c>
      <c r="AJ2300" s="1" t="s">
        <v>167</v>
      </c>
      <c r="AK2300" s="1" t="s">
        <v>12713</v>
      </c>
      <c r="AL2300" s="1" t="s">
        <v>9184</v>
      </c>
      <c r="AM2300" s="2">
        <v>45720.738136574073</v>
      </c>
      <c r="AN2300" s="1" t="s">
        <v>12713</v>
      </c>
      <c r="AP2300" s="1">
        <v>5763652</v>
      </c>
      <c r="AQ2300" s="1" t="s">
        <v>83</v>
      </c>
      <c r="AR2300" s="2">
        <v>45721.510729166665</v>
      </c>
      <c r="AS2300" s="1" t="s">
        <v>84</v>
      </c>
      <c r="AT2300" s="2">
        <v>45722.333333333336</v>
      </c>
      <c r="AU2300" s="1" t="s">
        <v>85</v>
      </c>
      <c r="AV2300" s="1" t="s">
        <v>1354</v>
      </c>
      <c r="AW2300" s="1" t="s">
        <v>1355</v>
      </c>
      <c r="AX2300" s="1" t="s">
        <v>2419</v>
      </c>
      <c r="AZ2300" s="2">
        <v>45721.510729166665</v>
      </c>
      <c r="BB2300" s="1" t="s">
        <v>4571</v>
      </c>
      <c r="BC2300" s="1" t="s">
        <v>951</v>
      </c>
      <c r="BD2300" s="1" t="s">
        <v>815</v>
      </c>
      <c r="BE2300" s="1" t="s">
        <v>12714</v>
      </c>
      <c r="BF2300" s="1" t="s">
        <v>897</v>
      </c>
    </row>
    <row r="2301" spans="1:58" x14ac:dyDescent="0.35">
      <c r="A2301" s="1">
        <v>3015552</v>
      </c>
      <c r="B2301" s="1" t="s">
        <v>58</v>
      </c>
      <c r="C2301" s="1">
        <v>704591</v>
      </c>
      <c r="D2301" s="1">
        <v>338673489</v>
      </c>
      <c r="E2301" s="1" t="s">
        <v>59</v>
      </c>
      <c r="F2301" s="1" t="s">
        <v>60</v>
      </c>
      <c r="G2301" s="1" t="s">
        <v>95</v>
      </c>
      <c r="H2301" s="1" t="s">
        <v>1674</v>
      </c>
      <c r="I2301" s="1">
        <v>776482132</v>
      </c>
      <c r="J2301" s="1" t="s">
        <v>3370</v>
      </c>
      <c r="K2301" s="1">
        <v>12</v>
      </c>
      <c r="L2301" s="1" t="s">
        <v>64</v>
      </c>
      <c r="M2301" s="1" t="s">
        <v>65</v>
      </c>
      <c r="N2301" s="2">
        <v>44845.916678240741</v>
      </c>
      <c r="O2301" s="1" t="s">
        <v>180</v>
      </c>
      <c r="Q2301" s="1" t="s">
        <v>67</v>
      </c>
      <c r="R2301" s="2">
        <v>45720.738715277781</v>
      </c>
      <c r="S2301" s="1" t="s">
        <v>2318</v>
      </c>
      <c r="T2301" s="1" t="s">
        <v>69</v>
      </c>
      <c r="U2301" s="1" t="s">
        <v>70</v>
      </c>
      <c r="V2301" s="1" t="s">
        <v>12715</v>
      </c>
      <c r="W2301" s="1" t="s">
        <v>72</v>
      </c>
      <c r="X2301" s="1" t="s">
        <v>183</v>
      </c>
      <c r="Y2301" s="1" t="s">
        <v>11111</v>
      </c>
      <c r="Z2301" s="1" t="s">
        <v>477</v>
      </c>
      <c r="AA2301" s="1" t="s">
        <v>1918</v>
      </c>
      <c r="AB2301" s="1" t="s">
        <v>1918</v>
      </c>
      <c r="AC2301" s="1">
        <v>1087</v>
      </c>
      <c r="AE2301" s="2">
        <v>45720.738726851851</v>
      </c>
      <c r="AF2301" s="1" t="s">
        <v>77</v>
      </c>
      <c r="AH2301" s="1" t="s">
        <v>125</v>
      </c>
      <c r="AI2301" s="1" t="s">
        <v>79</v>
      </c>
      <c r="AJ2301" s="1" t="s">
        <v>378</v>
      </c>
      <c r="AK2301" s="1" t="s">
        <v>12715</v>
      </c>
      <c r="AL2301" s="1" t="s">
        <v>2318</v>
      </c>
      <c r="AM2301" s="2">
        <v>45720.738819444443</v>
      </c>
      <c r="AN2301" s="1" t="s">
        <v>12715</v>
      </c>
      <c r="AP2301" s="1">
        <v>5763654</v>
      </c>
      <c r="AQ2301" s="1" t="s">
        <v>83</v>
      </c>
      <c r="AR2301" s="2">
        <v>45721.55908564815</v>
      </c>
      <c r="AS2301" s="1" t="s">
        <v>84</v>
      </c>
      <c r="AT2301" s="2">
        <v>45722.333333333336</v>
      </c>
      <c r="AU2301" s="1" t="s">
        <v>85</v>
      </c>
      <c r="AV2301" s="1" t="s">
        <v>480</v>
      </c>
      <c r="AW2301" s="1" t="s">
        <v>481</v>
      </c>
      <c r="AX2301" s="1" t="s">
        <v>2966</v>
      </c>
      <c r="AZ2301" s="2">
        <v>45721.55908564815</v>
      </c>
      <c r="BB2301" s="1" t="s">
        <v>2432</v>
      </c>
      <c r="BC2301" s="1" t="s">
        <v>2433</v>
      </c>
      <c r="BD2301" s="1" t="s">
        <v>2434</v>
      </c>
      <c r="BE2301" s="1" t="s">
        <v>12716</v>
      </c>
      <c r="BF2301" s="1" t="s">
        <v>188</v>
      </c>
    </row>
    <row r="2302" spans="1:58" x14ac:dyDescent="0.35">
      <c r="A2302" s="1">
        <v>3015553</v>
      </c>
      <c r="B2302" s="1" t="s">
        <v>58</v>
      </c>
      <c r="C2302" s="1">
        <v>37091681</v>
      </c>
      <c r="D2302" s="1">
        <v>338341832</v>
      </c>
      <c r="E2302" s="1" t="s">
        <v>59</v>
      </c>
      <c r="F2302" s="1" t="s">
        <v>60</v>
      </c>
      <c r="G2302" s="1" t="s">
        <v>3318</v>
      </c>
      <c r="H2302" s="1" t="s">
        <v>12717</v>
      </c>
      <c r="I2302" s="1">
        <v>775989730</v>
      </c>
      <c r="J2302" s="1" t="s">
        <v>12718</v>
      </c>
      <c r="K2302" s="1">
        <v>13</v>
      </c>
      <c r="L2302" s="1" t="s">
        <v>64</v>
      </c>
      <c r="M2302" s="1" t="s">
        <v>65</v>
      </c>
      <c r="N2302" s="2">
        <v>44927</v>
      </c>
      <c r="O2302" s="1" t="s">
        <v>353</v>
      </c>
      <c r="Q2302" s="1" t="s">
        <v>67</v>
      </c>
      <c r="R2302" s="2">
        <v>45720.73878472222</v>
      </c>
      <c r="S2302" s="1" t="s">
        <v>651</v>
      </c>
      <c r="T2302" s="1" t="s">
        <v>69</v>
      </c>
      <c r="U2302" s="1" t="s">
        <v>1031</v>
      </c>
      <c r="V2302" s="1" t="s">
        <v>12719</v>
      </c>
      <c r="W2302" s="1" t="s">
        <v>334</v>
      </c>
      <c r="X2302" s="1" t="s">
        <v>1153</v>
      </c>
      <c r="Y2302" s="1" t="s">
        <v>10944</v>
      </c>
      <c r="Z2302" s="1" t="s">
        <v>2321</v>
      </c>
      <c r="AA2302" s="1" t="s">
        <v>6109</v>
      </c>
      <c r="AB2302" s="1" t="s">
        <v>6109</v>
      </c>
      <c r="AC2302" s="1">
        <v>1045</v>
      </c>
      <c r="AE2302" s="2">
        <v>45720.738796296297</v>
      </c>
      <c r="AF2302" s="1" t="s">
        <v>77</v>
      </c>
      <c r="AH2302" s="1" t="s">
        <v>125</v>
      </c>
      <c r="AI2302" s="1" t="s">
        <v>79</v>
      </c>
      <c r="AJ2302" s="1" t="s">
        <v>283</v>
      </c>
      <c r="AK2302" s="1" t="s">
        <v>12719</v>
      </c>
      <c r="AL2302" s="1" t="s">
        <v>651</v>
      </c>
      <c r="AM2302" s="2">
        <v>45720.738865740743</v>
      </c>
      <c r="AN2302" s="1" t="s">
        <v>12719</v>
      </c>
      <c r="AP2302" s="1">
        <v>5763655</v>
      </c>
      <c r="AQ2302" s="1" t="s">
        <v>83</v>
      </c>
      <c r="AR2302" s="2">
        <v>45721.506030092591</v>
      </c>
      <c r="AS2302" s="1" t="s">
        <v>84</v>
      </c>
      <c r="AT2302" s="2">
        <v>45722.333333333336</v>
      </c>
      <c r="AU2302" s="1" t="s">
        <v>85</v>
      </c>
      <c r="AV2302" s="1" t="s">
        <v>1214</v>
      </c>
      <c r="AW2302" s="1" t="s">
        <v>1215</v>
      </c>
      <c r="AX2302" s="1" t="s">
        <v>7400</v>
      </c>
      <c r="AZ2302" s="2">
        <v>45721.506030092591</v>
      </c>
      <c r="BB2302" s="1" t="s">
        <v>1520</v>
      </c>
      <c r="BC2302" s="1" t="s">
        <v>1521</v>
      </c>
      <c r="BD2302" s="1" t="s">
        <v>815</v>
      </c>
      <c r="BE2302" s="1" t="s">
        <v>12720</v>
      </c>
      <c r="BF2302" s="1" t="s">
        <v>525</v>
      </c>
    </row>
    <row r="2303" spans="1:58" x14ac:dyDescent="0.35">
      <c r="A2303" s="1">
        <v>3015554</v>
      </c>
      <c r="B2303" s="1" t="s">
        <v>223</v>
      </c>
      <c r="C2303" s="1">
        <v>41743131</v>
      </c>
      <c r="D2303" s="1">
        <v>339706762</v>
      </c>
      <c r="E2303" s="1" t="s">
        <v>59</v>
      </c>
      <c r="F2303" s="1" t="s">
        <v>60</v>
      </c>
      <c r="G2303" s="1" t="s">
        <v>275</v>
      </c>
      <c r="H2303" s="1" t="s">
        <v>10744</v>
      </c>
      <c r="I2303" s="1">
        <v>771270304</v>
      </c>
      <c r="J2303" s="1" t="s">
        <v>12721</v>
      </c>
      <c r="K2303" s="1">
        <v>14</v>
      </c>
      <c r="L2303" s="1" t="s">
        <v>64</v>
      </c>
      <c r="M2303" s="1" t="s">
        <v>65</v>
      </c>
      <c r="N2303" s="2">
        <v>45271.541666666664</v>
      </c>
      <c r="O2303" s="1" t="s">
        <v>98</v>
      </c>
      <c r="Q2303" s="1" t="s">
        <v>67</v>
      </c>
      <c r="R2303" s="2">
        <v>45720.739386574074</v>
      </c>
      <c r="S2303" s="1" t="s">
        <v>8770</v>
      </c>
      <c r="T2303" s="1" t="s">
        <v>100</v>
      </c>
      <c r="U2303" s="1" t="s">
        <v>70</v>
      </c>
      <c r="V2303" s="1" t="s">
        <v>12722</v>
      </c>
      <c r="W2303" s="1" t="s">
        <v>298</v>
      </c>
      <c r="X2303" s="1" t="s">
        <v>670</v>
      </c>
      <c r="Y2303" s="1" t="s">
        <v>4775</v>
      </c>
      <c r="Z2303" s="1" t="s">
        <v>672</v>
      </c>
      <c r="AA2303" s="1" t="s">
        <v>2377</v>
      </c>
      <c r="AB2303" s="1" t="s">
        <v>124</v>
      </c>
      <c r="AE2303" s="2">
        <v>45720.739386574074</v>
      </c>
      <c r="AF2303" s="1" t="s">
        <v>77</v>
      </c>
      <c r="AH2303" s="1" t="s">
        <v>78</v>
      </c>
      <c r="AI2303" s="1" t="s">
        <v>106</v>
      </c>
      <c r="AJ2303" s="1" t="s">
        <v>1740</v>
      </c>
      <c r="AL2303" s="1" t="s">
        <v>8770</v>
      </c>
      <c r="AM2303" s="2">
        <v>45720.739421296297</v>
      </c>
      <c r="AP2303" s="1">
        <v>5763656</v>
      </c>
      <c r="AQ2303" s="1" t="s">
        <v>83</v>
      </c>
      <c r="AR2303" s="2">
        <v>45721.698506944442</v>
      </c>
      <c r="AS2303" s="1" t="s">
        <v>84</v>
      </c>
      <c r="AT2303" s="2">
        <v>45722.333333333336</v>
      </c>
      <c r="AU2303" s="1" t="s">
        <v>85</v>
      </c>
      <c r="AV2303" s="1" t="s">
        <v>233</v>
      </c>
      <c r="AW2303" s="1" t="s">
        <v>234</v>
      </c>
      <c r="AX2303" s="1" t="s">
        <v>235</v>
      </c>
      <c r="AZ2303" s="2">
        <v>45721.698506944442</v>
      </c>
      <c r="BB2303" s="1" t="s">
        <v>561</v>
      </c>
      <c r="BC2303" s="1" t="s">
        <v>562</v>
      </c>
      <c r="BD2303" s="1" t="s">
        <v>113</v>
      </c>
      <c r="BE2303" s="1" t="s">
        <v>12723</v>
      </c>
      <c r="BF2303" s="1" t="s">
        <v>240</v>
      </c>
    </row>
    <row r="2304" spans="1:58" x14ac:dyDescent="0.35">
      <c r="A2304" s="1">
        <v>3015555</v>
      </c>
      <c r="B2304" s="1" t="s">
        <v>223</v>
      </c>
      <c r="C2304" s="1">
        <v>31615751</v>
      </c>
      <c r="D2304" s="1">
        <v>339759943</v>
      </c>
      <c r="E2304" s="1" t="s">
        <v>59</v>
      </c>
      <c r="F2304" s="1" t="s">
        <v>60</v>
      </c>
      <c r="G2304" s="1" t="s">
        <v>530</v>
      </c>
      <c r="H2304" s="1" t="s">
        <v>2356</v>
      </c>
      <c r="I2304" s="1">
        <v>777180214</v>
      </c>
      <c r="J2304" s="1" t="s">
        <v>531</v>
      </c>
      <c r="K2304" s="1">
        <v>16</v>
      </c>
      <c r="L2304" s="1" t="s">
        <v>64</v>
      </c>
      <c r="M2304" s="1" t="s">
        <v>65</v>
      </c>
      <c r="N2304" s="2">
        <v>45066.666666666664</v>
      </c>
      <c r="O2304" s="1" t="s">
        <v>98</v>
      </c>
      <c r="Q2304" s="1" t="s">
        <v>67</v>
      </c>
      <c r="R2304" s="2">
        <v>45720.739548611113</v>
      </c>
      <c r="S2304" s="1" t="s">
        <v>12724</v>
      </c>
      <c r="T2304" s="1" t="s">
        <v>69</v>
      </c>
      <c r="U2304" s="1" t="s">
        <v>70</v>
      </c>
      <c r="V2304" s="1" t="s">
        <v>12725</v>
      </c>
      <c r="W2304" s="1" t="s">
        <v>298</v>
      </c>
      <c r="X2304" s="1" t="s">
        <v>299</v>
      </c>
      <c r="Y2304" s="1" t="s">
        <v>300</v>
      </c>
      <c r="Z2304" s="1" t="s">
        <v>301</v>
      </c>
      <c r="AA2304" s="1" t="s">
        <v>302</v>
      </c>
      <c r="AB2304" s="1" t="s">
        <v>124</v>
      </c>
      <c r="AE2304" s="2">
        <v>45720.739560185182</v>
      </c>
      <c r="AF2304" s="1" t="s">
        <v>77</v>
      </c>
      <c r="AH2304" s="1" t="s">
        <v>125</v>
      </c>
      <c r="AI2304" s="1" t="s">
        <v>106</v>
      </c>
      <c r="AJ2304" s="1" t="s">
        <v>107</v>
      </c>
      <c r="AK2304" s="1" t="s">
        <v>12725</v>
      </c>
      <c r="AL2304" s="1" t="s">
        <v>12724</v>
      </c>
      <c r="AM2304" s="2">
        <v>45720.739594907405</v>
      </c>
      <c r="AN2304" s="1" t="s">
        <v>12725</v>
      </c>
      <c r="AP2304" s="1">
        <v>5763657</v>
      </c>
      <c r="AQ2304" s="1" t="s">
        <v>83</v>
      </c>
      <c r="AR2304" s="2">
        <v>45721.50917824074</v>
      </c>
      <c r="AS2304" s="1" t="s">
        <v>84</v>
      </c>
      <c r="AT2304" s="2">
        <v>45722.333333333336</v>
      </c>
      <c r="AU2304" s="1" t="s">
        <v>85</v>
      </c>
      <c r="AV2304" s="1" t="s">
        <v>233</v>
      </c>
      <c r="AW2304" s="1" t="s">
        <v>234</v>
      </c>
      <c r="AX2304" s="1" t="s">
        <v>675</v>
      </c>
      <c r="AZ2304" s="2">
        <v>45721.50917824074</v>
      </c>
      <c r="BB2304" s="1" t="s">
        <v>111</v>
      </c>
      <c r="BC2304" s="1" t="s">
        <v>112</v>
      </c>
      <c r="BD2304" s="1" t="s">
        <v>113</v>
      </c>
      <c r="BE2304" s="1" t="s">
        <v>12726</v>
      </c>
      <c r="BF2304" s="1" t="s">
        <v>1319</v>
      </c>
    </row>
    <row r="2305" spans="1:58" x14ac:dyDescent="0.35">
      <c r="A2305" s="1">
        <v>3015556</v>
      </c>
      <c r="B2305" s="1" t="s">
        <v>327</v>
      </c>
      <c r="C2305" s="1">
        <v>35757171</v>
      </c>
      <c r="D2305" s="1">
        <v>338420596</v>
      </c>
      <c r="E2305" s="1" t="s">
        <v>59</v>
      </c>
      <c r="F2305" s="1" t="s">
        <v>60</v>
      </c>
      <c r="G2305" s="1" t="s">
        <v>61</v>
      </c>
      <c r="H2305" s="1" t="s">
        <v>12727</v>
      </c>
      <c r="I2305" s="1" t="s">
        <v>12728</v>
      </c>
      <c r="J2305" s="1">
        <v>772528365</v>
      </c>
      <c r="K2305" s="1">
        <v>12</v>
      </c>
      <c r="L2305" s="1" t="s">
        <v>64</v>
      </c>
      <c r="M2305" s="1" t="s">
        <v>65</v>
      </c>
      <c r="N2305" s="2">
        <v>43805.375</v>
      </c>
      <c r="O2305" s="1" t="s">
        <v>331</v>
      </c>
      <c r="Q2305" s="1" t="s">
        <v>67</v>
      </c>
      <c r="R2305" s="2">
        <v>45720.739594907405</v>
      </c>
      <c r="S2305" s="1" t="s">
        <v>1229</v>
      </c>
      <c r="T2305" s="1" t="s">
        <v>69</v>
      </c>
      <c r="U2305" s="1" t="s">
        <v>70</v>
      </c>
      <c r="V2305" s="1" t="s">
        <v>12729</v>
      </c>
      <c r="W2305" s="1" t="s">
        <v>214</v>
      </c>
      <c r="X2305" s="1" t="s">
        <v>215</v>
      </c>
      <c r="Y2305" s="1" t="s">
        <v>12730</v>
      </c>
      <c r="Z2305" s="1" t="s">
        <v>12731</v>
      </c>
      <c r="AA2305" s="1" t="s">
        <v>12731</v>
      </c>
      <c r="AB2305" s="1" t="s">
        <v>12731</v>
      </c>
      <c r="AE2305" s="2">
        <v>45720.739606481482</v>
      </c>
      <c r="AF2305" s="1" t="s">
        <v>77</v>
      </c>
      <c r="AH2305" s="1" t="s">
        <v>125</v>
      </c>
      <c r="AI2305" s="1" t="s">
        <v>360</v>
      </c>
      <c r="AJ2305" s="1" t="s">
        <v>674</v>
      </c>
      <c r="AK2305" s="1" t="s">
        <v>12732</v>
      </c>
      <c r="AL2305" s="1" t="s">
        <v>1229</v>
      </c>
      <c r="AM2305" s="2">
        <v>45720.739641203705</v>
      </c>
      <c r="AN2305" s="1" t="s">
        <v>12732</v>
      </c>
      <c r="AP2305" s="1">
        <v>5763658</v>
      </c>
      <c r="AQ2305" s="1" t="s">
        <v>83</v>
      </c>
      <c r="AR2305" s="2">
        <v>45721.587905092594</v>
      </c>
      <c r="AS2305" s="1" t="s">
        <v>84</v>
      </c>
      <c r="AT2305" s="2">
        <v>45722.333333333336</v>
      </c>
      <c r="AU2305" s="1" t="s">
        <v>85</v>
      </c>
      <c r="AV2305" s="1" t="s">
        <v>1957</v>
      </c>
      <c r="AW2305" s="1" t="s">
        <v>1958</v>
      </c>
      <c r="AX2305" s="1" t="s">
        <v>1959</v>
      </c>
      <c r="AZ2305" s="2">
        <v>45721.587905092594</v>
      </c>
      <c r="BB2305" s="1" t="s">
        <v>703</v>
      </c>
      <c r="BC2305" s="1" t="s">
        <v>677</v>
      </c>
      <c r="BD2305" s="1" t="s">
        <v>704</v>
      </c>
      <c r="BE2305" s="1" t="s">
        <v>12733</v>
      </c>
      <c r="BF2305" s="1" t="s">
        <v>137</v>
      </c>
    </row>
    <row r="2306" spans="1:58" x14ac:dyDescent="0.35">
      <c r="A2306" s="1">
        <v>3015557</v>
      </c>
      <c r="B2306" s="1" t="s">
        <v>58</v>
      </c>
      <c r="C2306" s="1">
        <v>1076131</v>
      </c>
      <c r="D2306" s="1">
        <v>338204233</v>
      </c>
      <c r="E2306" s="1" t="s">
        <v>59</v>
      </c>
      <c r="F2306" s="1" t="s">
        <v>60</v>
      </c>
      <c r="G2306" s="1" t="s">
        <v>1177</v>
      </c>
      <c r="H2306" s="1" t="s">
        <v>2198</v>
      </c>
      <c r="I2306" s="1">
        <v>776385418</v>
      </c>
      <c r="J2306" s="1" t="s">
        <v>1179</v>
      </c>
      <c r="K2306" s="1">
        <v>13</v>
      </c>
      <c r="L2306" s="1" t="s">
        <v>64</v>
      </c>
      <c r="M2306" s="1" t="s">
        <v>65</v>
      </c>
      <c r="N2306" s="2">
        <v>44040.333344907405</v>
      </c>
      <c r="O2306" s="1" t="s">
        <v>616</v>
      </c>
      <c r="Q2306" s="1" t="s">
        <v>67</v>
      </c>
      <c r="R2306" s="2">
        <v>45720.739699074074</v>
      </c>
      <c r="S2306" s="1" t="s">
        <v>9256</v>
      </c>
      <c r="T2306" s="1" t="s">
        <v>100</v>
      </c>
      <c r="U2306" s="1" t="s">
        <v>2237</v>
      </c>
      <c r="V2306" s="1" t="s">
        <v>12734</v>
      </c>
      <c r="W2306" s="1" t="s">
        <v>72</v>
      </c>
      <c r="X2306" s="1" t="s">
        <v>881</v>
      </c>
      <c r="Y2306" s="1" t="s">
        <v>1066</v>
      </c>
      <c r="Z2306" s="1" t="s">
        <v>1067</v>
      </c>
      <c r="AA2306" s="1" t="s">
        <v>1067</v>
      </c>
      <c r="AB2306" s="1" t="s">
        <v>12735</v>
      </c>
      <c r="AE2306" s="2">
        <v>45720.739710648151</v>
      </c>
      <c r="AF2306" s="1" t="s">
        <v>77</v>
      </c>
      <c r="AH2306" s="1" t="s">
        <v>78</v>
      </c>
      <c r="AI2306" s="1" t="s">
        <v>79</v>
      </c>
      <c r="AJ2306" s="1" t="s">
        <v>167</v>
      </c>
      <c r="AK2306" s="1" t="s">
        <v>12736</v>
      </c>
      <c r="AL2306" s="1" t="s">
        <v>9256</v>
      </c>
      <c r="AM2306" s="2">
        <v>45720.739756944444</v>
      </c>
      <c r="AN2306" s="1" t="s">
        <v>12736</v>
      </c>
      <c r="AP2306" s="1">
        <v>5763659</v>
      </c>
      <c r="AQ2306" s="1" t="s">
        <v>83</v>
      </c>
      <c r="AR2306" s="2">
        <v>45722.441157407404</v>
      </c>
      <c r="AS2306" s="1" t="s">
        <v>84</v>
      </c>
      <c r="AT2306" s="2">
        <v>45722.333333333336</v>
      </c>
      <c r="AU2306" s="1" t="s">
        <v>85</v>
      </c>
      <c r="AV2306" s="1" t="s">
        <v>1354</v>
      </c>
      <c r="AW2306" s="1" t="s">
        <v>1355</v>
      </c>
      <c r="AX2306" s="1" t="s">
        <v>3476</v>
      </c>
      <c r="AZ2306" s="2">
        <v>45722.441157407404</v>
      </c>
      <c r="BB2306" s="1" t="s">
        <v>7916</v>
      </c>
      <c r="BC2306" s="1" t="s">
        <v>5296</v>
      </c>
      <c r="BD2306" s="1" t="s">
        <v>5297</v>
      </c>
      <c r="BE2306" s="1" t="s">
        <v>12737</v>
      </c>
      <c r="BF2306" s="1" t="s">
        <v>897</v>
      </c>
    </row>
    <row r="2307" spans="1:58" x14ac:dyDescent="0.35">
      <c r="A2307" s="1">
        <v>3015558</v>
      </c>
      <c r="B2307" s="1" t="s">
        <v>58</v>
      </c>
      <c r="C2307" s="1">
        <v>43954281</v>
      </c>
      <c r="D2307" s="1">
        <v>338523747</v>
      </c>
      <c r="E2307" s="1" t="s">
        <v>59</v>
      </c>
      <c r="F2307" s="1" t="s">
        <v>60</v>
      </c>
      <c r="G2307" s="1" t="s">
        <v>4344</v>
      </c>
      <c r="H2307" s="1" t="s">
        <v>12738</v>
      </c>
      <c r="I2307" s="1">
        <v>784421985</v>
      </c>
      <c r="J2307" s="1" t="s">
        <v>5303</v>
      </c>
      <c r="K2307" s="1">
        <v>13</v>
      </c>
      <c r="L2307" s="1" t="s">
        <v>244</v>
      </c>
      <c r="M2307" s="1" t="s">
        <v>65</v>
      </c>
      <c r="N2307" s="2">
        <v>45570</v>
      </c>
      <c r="O2307" s="1" t="s">
        <v>66</v>
      </c>
      <c r="Q2307" s="1" t="s">
        <v>67</v>
      </c>
      <c r="R2307" s="2">
        <v>45720.73978009259</v>
      </c>
      <c r="S2307" s="1" t="s">
        <v>2405</v>
      </c>
      <c r="T2307" s="1" t="s">
        <v>69</v>
      </c>
      <c r="U2307" s="1" t="s">
        <v>70</v>
      </c>
      <c r="V2307" s="1" t="s">
        <v>12739</v>
      </c>
      <c r="Y2307" s="1" t="s">
        <v>12740</v>
      </c>
      <c r="Z2307" s="1" t="s">
        <v>400</v>
      </c>
      <c r="AA2307" s="1" t="s">
        <v>400</v>
      </c>
      <c r="AB2307" s="1" t="s">
        <v>12741</v>
      </c>
      <c r="AE2307" s="2">
        <v>45720.739803240744</v>
      </c>
      <c r="AF2307" s="1" t="s">
        <v>77</v>
      </c>
      <c r="AH2307" s="1" t="s">
        <v>125</v>
      </c>
      <c r="AI2307" s="1" t="s">
        <v>79</v>
      </c>
      <c r="AJ2307" s="1" t="s">
        <v>378</v>
      </c>
      <c r="AK2307" s="1" t="s">
        <v>2409</v>
      </c>
      <c r="AL2307" s="1" t="s">
        <v>2405</v>
      </c>
      <c r="AM2307" s="2">
        <v>45720.739837962959</v>
      </c>
      <c r="AN2307" s="1" t="s">
        <v>2409</v>
      </c>
      <c r="AP2307" s="1">
        <v>5763661</v>
      </c>
      <c r="AQ2307" s="1" t="s">
        <v>83</v>
      </c>
      <c r="AR2307" s="2">
        <v>45721.499675925923</v>
      </c>
      <c r="AS2307" s="1" t="s">
        <v>84</v>
      </c>
      <c r="AT2307" s="2">
        <v>45722.333333333336</v>
      </c>
      <c r="AU2307" s="1" t="s">
        <v>85</v>
      </c>
      <c r="AV2307" s="1" t="s">
        <v>1196</v>
      </c>
      <c r="AW2307" s="1" t="s">
        <v>1197</v>
      </c>
      <c r="AX2307" s="1" t="s">
        <v>1198</v>
      </c>
      <c r="AZ2307" s="2">
        <v>45721.499675925923</v>
      </c>
      <c r="BB2307" s="1" t="s">
        <v>192</v>
      </c>
      <c r="BC2307" s="1" t="s">
        <v>193</v>
      </c>
      <c r="BD2307" s="1" t="s">
        <v>194</v>
      </c>
      <c r="BE2307" s="1" t="s">
        <v>3450</v>
      </c>
      <c r="BF2307" s="1" t="s">
        <v>1484</v>
      </c>
    </row>
    <row r="2308" spans="1:58" x14ac:dyDescent="0.35">
      <c r="A2308" s="1">
        <v>3015559</v>
      </c>
      <c r="B2308" s="1" t="s">
        <v>58</v>
      </c>
      <c r="C2308" s="1">
        <v>33304351</v>
      </c>
      <c r="D2308" s="1">
        <v>339044313</v>
      </c>
      <c r="E2308" s="1" t="s">
        <v>59</v>
      </c>
      <c r="F2308" s="1" t="s">
        <v>60</v>
      </c>
      <c r="G2308" s="1" t="s">
        <v>599</v>
      </c>
      <c r="H2308" s="1" t="s">
        <v>1674</v>
      </c>
      <c r="I2308" s="1">
        <v>777558349</v>
      </c>
      <c r="J2308" s="1" t="s">
        <v>5338</v>
      </c>
      <c r="K2308" s="1">
        <v>14</v>
      </c>
      <c r="L2308" s="1" t="s">
        <v>64</v>
      </c>
      <c r="M2308" s="1" t="s">
        <v>65</v>
      </c>
      <c r="N2308" s="2">
        <v>45719.625</v>
      </c>
      <c r="O2308" s="1" t="s">
        <v>66</v>
      </c>
      <c r="Q2308" s="1" t="s">
        <v>67</v>
      </c>
      <c r="R2308" s="2">
        <v>45720.740115740744</v>
      </c>
      <c r="S2308" s="1" t="s">
        <v>1097</v>
      </c>
      <c r="T2308" s="1" t="s">
        <v>100</v>
      </c>
      <c r="U2308" s="1" t="s">
        <v>120</v>
      </c>
      <c r="V2308" s="1" t="s">
        <v>12742</v>
      </c>
      <c r="W2308" s="1" t="s">
        <v>263</v>
      </c>
      <c r="X2308" s="1" t="s">
        <v>263</v>
      </c>
      <c r="Y2308" s="1" t="s">
        <v>1174</v>
      </c>
      <c r="Z2308" s="1" t="s">
        <v>852</v>
      </c>
      <c r="AA2308" s="1" t="s">
        <v>1111</v>
      </c>
      <c r="AB2308" s="1" t="s">
        <v>124</v>
      </c>
      <c r="AE2308" s="2">
        <v>45720.740127314813</v>
      </c>
      <c r="AF2308" s="1" t="s">
        <v>77</v>
      </c>
      <c r="AH2308" s="1" t="s">
        <v>78</v>
      </c>
      <c r="AI2308" s="1" t="s">
        <v>79</v>
      </c>
      <c r="AJ2308" s="1" t="s">
        <v>283</v>
      </c>
      <c r="AK2308" s="1" t="s">
        <v>12743</v>
      </c>
      <c r="AL2308" s="1" t="s">
        <v>1097</v>
      </c>
      <c r="AM2308" s="2">
        <v>45720.74015046296</v>
      </c>
      <c r="AN2308" s="1" t="s">
        <v>12743</v>
      </c>
      <c r="AP2308" s="1">
        <v>5763663</v>
      </c>
      <c r="AQ2308" s="1" t="s">
        <v>83</v>
      </c>
      <c r="AR2308" s="2">
        <v>45721.764537037037</v>
      </c>
      <c r="AS2308" s="1" t="s">
        <v>84</v>
      </c>
      <c r="AT2308" s="2">
        <v>45722.361111111109</v>
      </c>
      <c r="AU2308" s="1" t="s">
        <v>85</v>
      </c>
      <c r="AV2308" s="1" t="s">
        <v>108</v>
      </c>
      <c r="AW2308" s="1" t="s">
        <v>109</v>
      </c>
      <c r="AX2308" s="1" t="s">
        <v>1965</v>
      </c>
      <c r="AZ2308" s="2">
        <v>45721.764537037037</v>
      </c>
      <c r="BB2308" s="1" t="s">
        <v>111</v>
      </c>
      <c r="BC2308" s="1" t="s">
        <v>112</v>
      </c>
      <c r="BD2308" s="1" t="s">
        <v>113</v>
      </c>
      <c r="BE2308" s="1" t="s">
        <v>12744</v>
      </c>
      <c r="BF2308" s="1" t="s">
        <v>274</v>
      </c>
    </row>
    <row r="2309" spans="1:58" x14ac:dyDescent="0.35">
      <c r="A2309" s="1">
        <v>3015560</v>
      </c>
      <c r="B2309" s="1" t="s">
        <v>223</v>
      </c>
      <c r="C2309" s="1">
        <v>32412721</v>
      </c>
      <c r="D2309" s="1">
        <v>338671055</v>
      </c>
      <c r="E2309" s="1" t="s">
        <v>59</v>
      </c>
      <c r="F2309" s="1" t="s">
        <v>60</v>
      </c>
      <c r="G2309" s="1" t="s">
        <v>2275</v>
      </c>
      <c r="H2309" s="1" t="s">
        <v>12745</v>
      </c>
      <c r="I2309" s="1">
        <v>775507407</v>
      </c>
      <c r="J2309" s="1" t="s">
        <v>12746</v>
      </c>
      <c r="K2309" s="1">
        <v>12</v>
      </c>
      <c r="L2309" s="1" t="s">
        <v>64</v>
      </c>
      <c r="M2309" s="1" t="s">
        <v>65</v>
      </c>
      <c r="N2309" s="2">
        <v>44242</v>
      </c>
      <c r="O2309" s="1" t="s">
        <v>98</v>
      </c>
      <c r="Q2309" s="1" t="s">
        <v>67</v>
      </c>
      <c r="R2309" s="2">
        <v>45720.74046296296</v>
      </c>
      <c r="S2309" s="1" t="s">
        <v>2864</v>
      </c>
      <c r="T2309" s="1" t="s">
        <v>1021</v>
      </c>
      <c r="U2309" s="1" t="s">
        <v>1189</v>
      </c>
      <c r="V2309" s="1" t="s">
        <v>12747</v>
      </c>
      <c r="W2309" s="1" t="s">
        <v>72</v>
      </c>
      <c r="X2309" s="1" t="s">
        <v>183</v>
      </c>
      <c r="Y2309" s="1" t="s">
        <v>12418</v>
      </c>
      <c r="Z2309" s="1" t="s">
        <v>477</v>
      </c>
      <c r="AA2309" s="1" t="s">
        <v>7765</v>
      </c>
      <c r="AB2309" s="1" t="s">
        <v>7766</v>
      </c>
      <c r="AC2309" s="1">
        <v>16</v>
      </c>
      <c r="AE2309" s="2">
        <v>45722.140648148146</v>
      </c>
      <c r="AF2309" s="1" t="s">
        <v>77</v>
      </c>
      <c r="AH2309" s="1" t="s">
        <v>125</v>
      </c>
      <c r="AI2309" s="1" t="s">
        <v>360</v>
      </c>
      <c r="AJ2309" s="1" t="s">
        <v>303</v>
      </c>
      <c r="AK2309" s="1" t="s">
        <v>12748</v>
      </c>
      <c r="AL2309" s="1" t="s">
        <v>1319</v>
      </c>
      <c r="AM2309" s="2">
        <v>45722.140740740739</v>
      </c>
      <c r="AN2309" s="1" t="s">
        <v>12748</v>
      </c>
      <c r="AO2309" s="1" t="s">
        <v>1319</v>
      </c>
      <c r="AP2309" s="1">
        <v>5770432</v>
      </c>
      <c r="AQ2309" s="1" t="s">
        <v>83</v>
      </c>
      <c r="AR2309" s="2">
        <v>45722.517002314817</v>
      </c>
      <c r="AS2309" s="1" t="s">
        <v>84</v>
      </c>
      <c r="AT2309" s="2">
        <v>45722.333333333336</v>
      </c>
      <c r="AU2309" s="1" t="s">
        <v>85</v>
      </c>
      <c r="AV2309" s="1" t="s">
        <v>306</v>
      </c>
      <c r="AW2309" s="1" t="s">
        <v>307</v>
      </c>
      <c r="AX2309" s="1" t="s">
        <v>308</v>
      </c>
      <c r="AZ2309" s="2">
        <v>45722.517002314817</v>
      </c>
      <c r="BB2309" s="1" t="s">
        <v>2742</v>
      </c>
      <c r="BC2309" s="1" t="s">
        <v>2743</v>
      </c>
      <c r="BD2309" s="1" t="s">
        <v>2744</v>
      </c>
      <c r="BE2309" s="1" t="s">
        <v>12749</v>
      </c>
      <c r="BF2309" s="1" t="s">
        <v>1319</v>
      </c>
    </row>
    <row r="2310" spans="1:58" x14ac:dyDescent="0.35">
      <c r="A2310" s="1">
        <v>3015561</v>
      </c>
      <c r="B2310" s="1" t="s">
        <v>58</v>
      </c>
      <c r="C2310" s="1">
        <v>759661</v>
      </c>
      <c r="D2310" s="1">
        <v>338356382</v>
      </c>
      <c r="E2310" s="1" t="s">
        <v>59</v>
      </c>
      <c r="F2310" s="1" t="s">
        <v>60</v>
      </c>
      <c r="G2310" s="1" t="s">
        <v>12750</v>
      </c>
      <c r="I2310" s="1">
        <v>779554257</v>
      </c>
      <c r="J2310" s="1" t="s">
        <v>10487</v>
      </c>
      <c r="K2310" s="1">
        <v>13</v>
      </c>
      <c r="L2310" s="1" t="s">
        <v>64</v>
      </c>
      <c r="M2310" s="1" t="s">
        <v>65</v>
      </c>
      <c r="N2310" s="2">
        <v>44805</v>
      </c>
      <c r="O2310" s="1" t="s">
        <v>180</v>
      </c>
      <c r="Q2310" s="1" t="s">
        <v>67</v>
      </c>
      <c r="R2310" s="2">
        <v>45720.741331018522</v>
      </c>
      <c r="S2310" s="1" t="s">
        <v>9184</v>
      </c>
      <c r="T2310" s="1" t="s">
        <v>100</v>
      </c>
      <c r="U2310" s="1" t="s">
        <v>70</v>
      </c>
      <c r="V2310" s="1" t="s">
        <v>12751</v>
      </c>
      <c r="W2310" s="1" t="s">
        <v>334</v>
      </c>
      <c r="X2310" s="1" t="s">
        <v>335</v>
      </c>
      <c r="Y2310" s="1" t="s">
        <v>12752</v>
      </c>
      <c r="Z2310" s="1" t="s">
        <v>165</v>
      </c>
      <c r="AA2310" s="1" t="s">
        <v>12753</v>
      </c>
      <c r="AB2310" s="1" t="s">
        <v>12754</v>
      </c>
      <c r="AC2310" s="1" t="s">
        <v>12755</v>
      </c>
      <c r="AE2310" s="2">
        <v>45720.741331018522</v>
      </c>
      <c r="AF2310" s="1" t="s">
        <v>77</v>
      </c>
      <c r="AH2310" s="1" t="s">
        <v>125</v>
      </c>
      <c r="AI2310" s="1" t="s">
        <v>79</v>
      </c>
      <c r="AJ2310" s="1" t="s">
        <v>378</v>
      </c>
      <c r="AK2310" s="1" t="s">
        <v>12756</v>
      </c>
      <c r="AL2310" s="1" t="s">
        <v>9184</v>
      </c>
      <c r="AM2310" s="2">
        <v>45720.741365740738</v>
      </c>
      <c r="AN2310" s="1" t="s">
        <v>12756</v>
      </c>
      <c r="AP2310" s="1">
        <v>5763665</v>
      </c>
      <c r="AQ2310" s="1" t="s">
        <v>83</v>
      </c>
      <c r="AR2310" s="2">
        <v>45721.469826388886</v>
      </c>
      <c r="AS2310" s="1" t="s">
        <v>84</v>
      </c>
      <c r="AT2310" s="2">
        <v>45722.333333333336</v>
      </c>
      <c r="AU2310" s="1" t="s">
        <v>85</v>
      </c>
      <c r="AV2310" s="1" t="s">
        <v>1702</v>
      </c>
      <c r="AW2310" s="1" t="s">
        <v>1703</v>
      </c>
      <c r="AX2310" s="1" t="s">
        <v>7549</v>
      </c>
      <c r="AZ2310" s="2">
        <v>45721.469826388886</v>
      </c>
      <c r="BB2310" s="1" t="s">
        <v>152</v>
      </c>
      <c r="BC2310" s="1" t="s">
        <v>153</v>
      </c>
      <c r="BD2310" s="1" t="s">
        <v>154</v>
      </c>
      <c r="BE2310" s="1" t="s">
        <v>2544</v>
      </c>
      <c r="BF2310" s="1" t="s">
        <v>349</v>
      </c>
    </row>
    <row r="2311" spans="1:58" x14ac:dyDescent="0.35">
      <c r="A2311" s="1">
        <v>3015562</v>
      </c>
      <c r="B2311" s="1" t="s">
        <v>327</v>
      </c>
      <c r="C2311" s="1">
        <v>35497441</v>
      </c>
      <c r="D2311" s="1">
        <v>339715376</v>
      </c>
      <c r="E2311" s="1" t="s">
        <v>59</v>
      </c>
      <c r="F2311" s="1" t="s">
        <v>60</v>
      </c>
      <c r="G2311" s="1" t="s">
        <v>2234</v>
      </c>
      <c r="H2311" s="1" t="s">
        <v>12757</v>
      </c>
      <c r="I2311" s="1">
        <v>778814700</v>
      </c>
      <c r="J2311" s="1" t="s">
        <v>2811</v>
      </c>
      <c r="K2311" s="1">
        <v>14</v>
      </c>
      <c r="L2311" s="1" t="s">
        <v>64</v>
      </c>
      <c r="M2311" s="1" t="s">
        <v>65</v>
      </c>
      <c r="N2311" s="2">
        <v>43647.666666666664</v>
      </c>
      <c r="O2311" s="1" t="s">
        <v>331</v>
      </c>
      <c r="Q2311" s="1" t="s">
        <v>67</v>
      </c>
      <c r="R2311" s="2">
        <v>45720.741909722223</v>
      </c>
      <c r="S2311" s="1" t="s">
        <v>4835</v>
      </c>
      <c r="T2311" s="1" t="s">
        <v>69</v>
      </c>
      <c r="U2311" s="1" t="s">
        <v>385</v>
      </c>
      <c r="V2311" s="1" t="s">
        <v>12758</v>
      </c>
      <c r="W2311" s="1" t="s">
        <v>298</v>
      </c>
      <c r="X2311" s="1" t="s">
        <v>298</v>
      </c>
      <c r="Y2311" s="1" t="s">
        <v>5587</v>
      </c>
      <c r="Z2311" s="1" t="s">
        <v>929</v>
      </c>
      <c r="AA2311" s="1" t="s">
        <v>5739</v>
      </c>
      <c r="AB2311" s="1" t="s">
        <v>9319</v>
      </c>
      <c r="AE2311" s="2">
        <v>45720.7419212963</v>
      </c>
      <c r="AF2311" s="1" t="s">
        <v>77</v>
      </c>
      <c r="AH2311" s="1" t="s">
        <v>125</v>
      </c>
      <c r="AI2311" s="1" t="s">
        <v>106</v>
      </c>
      <c r="AJ2311" s="1" t="s">
        <v>107</v>
      </c>
      <c r="AK2311" s="1" t="s">
        <v>4838</v>
      </c>
      <c r="AL2311" s="1" t="s">
        <v>4835</v>
      </c>
      <c r="AM2311" s="2">
        <v>45720.741956018515</v>
      </c>
      <c r="AN2311" s="1" t="s">
        <v>4838</v>
      </c>
      <c r="AP2311" s="1">
        <v>5763666</v>
      </c>
      <c r="AQ2311" s="1" t="s">
        <v>83</v>
      </c>
      <c r="AR2311" s="2">
        <v>45721.468576388892</v>
      </c>
      <c r="AS2311" s="1" t="s">
        <v>84</v>
      </c>
      <c r="AT2311" s="2">
        <v>45722.336805555555</v>
      </c>
      <c r="AU2311" s="1" t="s">
        <v>85</v>
      </c>
      <c r="AV2311" s="1" t="s">
        <v>4129</v>
      </c>
      <c r="AW2311" s="1" t="s">
        <v>4130</v>
      </c>
      <c r="AX2311" s="1" t="s">
        <v>4131</v>
      </c>
      <c r="AZ2311" s="2">
        <v>45721.468576388892</v>
      </c>
      <c r="BB2311" s="1" t="s">
        <v>561</v>
      </c>
      <c r="BC2311" s="1" t="s">
        <v>562</v>
      </c>
      <c r="BD2311" s="1" t="s">
        <v>113</v>
      </c>
      <c r="BE2311" s="1" t="s">
        <v>12759</v>
      </c>
      <c r="BF2311" s="1" t="s">
        <v>3150</v>
      </c>
    </row>
    <row r="2312" spans="1:58" x14ac:dyDescent="0.35">
      <c r="A2312" s="1">
        <v>3015563</v>
      </c>
      <c r="B2312" s="1" t="s">
        <v>58</v>
      </c>
      <c r="C2312" s="1">
        <v>39213621</v>
      </c>
      <c r="D2312" s="1">
        <v>338783543</v>
      </c>
      <c r="E2312" s="1" t="s">
        <v>59</v>
      </c>
      <c r="F2312" s="1" t="s">
        <v>60</v>
      </c>
      <c r="G2312" s="1" t="s">
        <v>859</v>
      </c>
      <c r="H2312" s="1" t="s">
        <v>12760</v>
      </c>
      <c r="I2312" s="1">
        <v>775129891</v>
      </c>
      <c r="J2312" s="1" t="s">
        <v>12761</v>
      </c>
      <c r="K2312" s="1">
        <v>13</v>
      </c>
      <c r="L2312" s="1" t="s">
        <v>64</v>
      </c>
      <c r="M2312" s="1" t="s">
        <v>65</v>
      </c>
      <c r="N2312" s="2">
        <v>45719.657256944447</v>
      </c>
      <c r="O2312" s="1" t="s">
        <v>66</v>
      </c>
      <c r="Q2312" s="1" t="s">
        <v>67</v>
      </c>
      <c r="R2312" s="2">
        <v>45720.744351851848</v>
      </c>
      <c r="S2312" s="1" t="s">
        <v>8591</v>
      </c>
      <c r="T2312" s="1" t="s">
        <v>69</v>
      </c>
      <c r="U2312" s="1" t="s">
        <v>70</v>
      </c>
      <c r="V2312" s="1" t="s">
        <v>12762</v>
      </c>
      <c r="W2312" s="1" t="s">
        <v>162</v>
      </c>
      <c r="X2312" s="1" t="s">
        <v>1191</v>
      </c>
      <c r="Y2312" s="1" t="s">
        <v>5150</v>
      </c>
      <c r="Z2312" s="1" t="s">
        <v>400</v>
      </c>
      <c r="AA2312" s="1" t="s">
        <v>400</v>
      </c>
      <c r="AB2312" s="1" t="s">
        <v>124</v>
      </c>
      <c r="AE2312" s="2">
        <v>45720.744363425925</v>
      </c>
      <c r="AF2312" s="1" t="s">
        <v>77</v>
      </c>
      <c r="AH2312" s="1" t="s">
        <v>125</v>
      </c>
      <c r="AI2312" s="1" t="s">
        <v>79</v>
      </c>
      <c r="AJ2312" s="1" t="s">
        <v>378</v>
      </c>
      <c r="AK2312" s="1" t="s">
        <v>12763</v>
      </c>
      <c r="AL2312" s="1" t="s">
        <v>8591</v>
      </c>
      <c r="AM2312" s="2">
        <v>45720.744386574072</v>
      </c>
      <c r="AN2312" s="1" t="s">
        <v>12763</v>
      </c>
      <c r="AP2312" s="1">
        <v>5763673</v>
      </c>
      <c r="AQ2312" s="1" t="s">
        <v>83</v>
      </c>
      <c r="AR2312" s="2">
        <v>45720.921076388891</v>
      </c>
      <c r="AS2312" s="1" t="s">
        <v>84</v>
      </c>
      <c r="AT2312" s="2">
        <v>45722.333333333336</v>
      </c>
      <c r="AU2312" s="1" t="s">
        <v>85</v>
      </c>
      <c r="AV2312" s="1" t="s">
        <v>1196</v>
      </c>
      <c r="AW2312" s="1" t="s">
        <v>1197</v>
      </c>
      <c r="AX2312" s="1" t="s">
        <v>2847</v>
      </c>
      <c r="AZ2312" s="2">
        <v>45720.921076388891</v>
      </c>
      <c r="BB2312" s="1" t="s">
        <v>367</v>
      </c>
      <c r="BC2312" s="1" t="s">
        <v>368</v>
      </c>
      <c r="BD2312" s="1" t="s">
        <v>368</v>
      </c>
      <c r="BE2312" s="1" t="s">
        <v>12764</v>
      </c>
      <c r="BF2312" s="1" t="s">
        <v>4171</v>
      </c>
    </row>
    <row r="2313" spans="1:58" x14ac:dyDescent="0.35">
      <c r="A2313" s="1">
        <v>3015564</v>
      </c>
      <c r="B2313" s="1" t="s">
        <v>58</v>
      </c>
      <c r="C2313" s="1">
        <v>36611571</v>
      </c>
      <c r="D2313" s="1">
        <v>338274022</v>
      </c>
      <c r="E2313" s="1" t="s">
        <v>59</v>
      </c>
      <c r="F2313" s="1" t="s">
        <v>60</v>
      </c>
      <c r="G2313" s="1" t="s">
        <v>1347</v>
      </c>
      <c r="H2313" s="1" t="s">
        <v>2746</v>
      </c>
      <c r="I2313" s="1">
        <v>777828577</v>
      </c>
      <c r="J2313" s="1" t="s">
        <v>1347</v>
      </c>
      <c r="K2313" s="1">
        <v>12</v>
      </c>
      <c r="L2313" s="1" t="s">
        <v>64</v>
      </c>
      <c r="M2313" s="1" t="s">
        <v>65</v>
      </c>
      <c r="N2313" s="2">
        <v>45068.620138888888</v>
      </c>
      <c r="O2313" s="1" t="s">
        <v>66</v>
      </c>
      <c r="Q2313" s="1" t="s">
        <v>67</v>
      </c>
      <c r="R2313" s="2">
        <v>45720.745763888888</v>
      </c>
      <c r="S2313" s="1" t="s">
        <v>1893</v>
      </c>
      <c r="T2313" s="1" t="s">
        <v>69</v>
      </c>
      <c r="U2313" s="1" t="s">
        <v>70</v>
      </c>
      <c r="V2313" s="1" t="s">
        <v>12765</v>
      </c>
      <c r="Y2313" s="1" t="s">
        <v>7669</v>
      </c>
      <c r="Z2313" s="1" t="s">
        <v>477</v>
      </c>
      <c r="AA2313" s="1" t="s">
        <v>2045</v>
      </c>
      <c r="AB2313" s="1" t="s">
        <v>2045</v>
      </c>
      <c r="AC2313" s="1">
        <v>243</v>
      </c>
      <c r="AE2313" s="2">
        <v>45723.484780092593</v>
      </c>
      <c r="AF2313" s="1" t="s">
        <v>77</v>
      </c>
      <c r="AH2313" s="1" t="s">
        <v>125</v>
      </c>
      <c r="AI2313" s="1" t="s">
        <v>58</v>
      </c>
      <c r="AJ2313" s="1" t="s">
        <v>126</v>
      </c>
      <c r="AK2313" s="1" t="s">
        <v>12766</v>
      </c>
      <c r="AL2313" s="1" t="s">
        <v>313</v>
      </c>
      <c r="AM2313" s="2">
        <v>45723.485069444447</v>
      </c>
      <c r="AN2313" s="1" t="s">
        <v>12766</v>
      </c>
      <c r="AO2313" s="1" t="s">
        <v>313</v>
      </c>
      <c r="AP2313" s="1">
        <v>5775205</v>
      </c>
      <c r="AQ2313" s="1" t="s">
        <v>83</v>
      </c>
      <c r="AR2313" s="2">
        <v>45723.679756944446</v>
      </c>
      <c r="AS2313" s="1" t="s">
        <v>84</v>
      </c>
      <c r="AT2313" s="2">
        <v>45723.333333333336</v>
      </c>
      <c r="AU2313" s="1" t="s">
        <v>85</v>
      </c>
      <c r="AV2313" s="1" t="s">
        <v>189</v>
      </c>
      <c r="AW2313" s="1" t="s">
        <v>190</v>
      </c>
      <c r="AX2313" s="1" t="s">
        <v>191</v>
      </c>
      <c r="AZ2313" s="2">
        <v>45723.679756944446</v>
      </c>
      <c r="BB2313" s="1" t="s">
        <v>551</v>
      </c>
      <c r="BC2313" s="1" t="s">
        <v>552</v>
      </c>
      <c r="BD2313" s="1" t="s">
        <v>553</v>
      </c>
      <c r="BE2313" s="1" t="s">
        <v>12767</v>
      </c>
      <c r="BF2313" s="1" t="s">
        <v>204</v>
      </c>
    </row>
    <row r="2314" spans="1:58" x14ac:dyDescent="0.35">
      <c r="A2314" s="1">
        <v>3015565</v>
      </c>
      <c r="B2314" s="1" t="s">
        <v>327</v>
      </c>
      <c r="C2314" s="1">
        <v>33525651</v>
      </c>
      <c r="D2314" s="1">
        <v>339789977</v>
      </c>
      <c r="E2314" s="1" t="s">
        <v>59</v>
      </c>
      <c r="F2314" s="1" t="s">
        <v>60</v>
      </c>
      <c r="G2314" s="1" t="s">
        <v>1347</v>
      </c>
      <c r="H2314" s="1" t="s">
        <v>665</v>
      </c>
      <c r="I2314" s="1">
        <v>785171482</v>
      </c>
      <c r="J2314" s="1" t="s">
        <v>7308</v>
      </c>
      <c r="K2314" s="1">
        <v>14</v>
      </c>
      <c r="L2314" s="1" t="s">
        <v>64</v>
      </c>
      <c r="M2314" s="1" t="s">
        <v>65</v>
      </c>
      <c r="N2314" s="2">
        <v>43116</v>
      </c>
      <c r="O2314" s="1" t="s">
        <v>331</v>
      </c>
      <c r="Q2314" s="1" t="s">
        <v>67</v>
      </c>
      <c r="R2314" s="2">
        <v>45720.745972222219</v>
      </c>
      <c r="S2314" s="1" t="s">
        <v>2729</v>
      </c>
      <c r="T2314" s="1" t="s">
        <v>69</v>
      </c>
      <c r="U2314" s="1" t="s">
        <v>70</v>
      </c>
      <c r="V2314" s="1" t="s">
        <v>12768</v>
      </c>
      <c r="W2314" s="1" t="s">
        <v>298</v>
      </c>
      <c r="X2314" s="1" t="s">
        <v>427</v>
      </c>
      <c r="Y2314" s="1" t="s">
        <v>3885</v>
      </c>
      <c r="Z2314" s="1" t="s">
        <v>231</v>
      </c>
      <c r="AA2314" s="1" t="s">
        <v>2580</v>
      </c>
      <c r="AB2314" s="1" t="s">
        <v>124</v>
      </c>
      <c r="AE2314" s="2">
        <v>45722.159085648149</v>
      </c>
      <c r="AF2314" s="1" t="s">
        <v>77</v>
      </c>
      <c r="AH2314" s="1" t="s">
        <v>125</v>
      </c>
      <c r="AI2314" s="1" t="s">
        <v>106</v>
      </c>
      <c r="AJ2314" s="1" t="s">
        <v>303</v>
      </c>
      <c r="AK2314" s="1" t="s">
        <v>12769</v>
      </c>
      <c r="AL2314" s="1" t="s">
        <v>1319</v>
      </c>
      <c r="AM2314" s="2">
        <v>45722.159166666665</v>
      </c>
      <c r="AN2314" s="1" t="s">
        <v>12769</v>
      </c>
      <c r="AO2314" s="1" t="s">
        <v>1319</v>
      </c>
      <c r="AP2314" s="1">
        <v>5770442</v>
      </c>
      <c r="AQ2314" s="1" t="s">
        <v>83</v>
      </c>
      <c r="AR2314" s="2">
        <v>45722.702847222223</v>
      </c>
      <c r="AS2314" s="1" t="s">
        <v>84</v>
      </c>
      <c r="AT2314" s="2">
        <v>45722.5625</v>
      </c>
      <c r="AU2314" s="1" t="s">
        <v>85</v>
      </c>
      <c r="AV2314" s="1" t="s">
        <v>306</v>
      </c>
      <c r="AW2314" s="1" t="s">
        <v>307</v>
      </c>
      <c r="AX2314" s="1" t="s">
        <v>308</v>
      </c>
      <c r="AZ2314" s="2">
        <v>45722.702847222223</v>
      </c>
      <c r="BB2314" s="1" t="s">
        <v>345</v>
      </c>
      <c r="BC2314" s="1" t="s">
        <v>346</v>
      </c>
      <c r="BD2314" s="1" t="s">
        <v>347</v>
      </c>
      <c r="BE2314" s="1" t="s">
        <v>12770</v>
      </c>
      <c r="BF2314" s="1" t="s">
        <v>1319</v>
      </c>
    </row>
    <row r="2315" spans="1:58" x14ac:dyDescent="0.35">
      <c r="A2315" s="1">
        <v>3015566</v>
      </c>
      <c r="B2315" s="1" t="s">
        <v>58</v>
      </c>
      <c r="C2315" s="1">
        <v>36597311</v>
      </c>
      <c r="D2315" s="1">
        <v>338356455</v>
      </c>
      <c r="E2315" s="1" t="s">
        <v>59</v>
      </c>
      <c r="F2315" s="1" t="s">
        <v>60</v>
      </c>
      <c r="G2315" s="1" t="s">
        <v>5591</v>
      </c>
      <c r="H2315" s="1" t="s">
        <v>3420</v>
      </c>
      <c r="I2315" s="1">
        <v>776091343</v>
      </c>
      <c r="J2315" s="1" t="s">
        <v>12771</v>
      </c>
      <c r="K2315" s="1">
        <v>13</v>
      </c>
      <c r="L2315" s="1" t="s">
        <v>64</v>
      </c>
      <c r="M2315" s="1" t="s">
        <v>65</v>
      </c>
      <c r="N2315" s="2">
        <v>45293.781168981484</v>
      </c>
      <c r="O2315" s="1" t="s">
        <v>66</v>
      </c>
      <c r="Q2315" s="1" t="s">
        <v>67</v>
      </c>
      <c r="R2315" s="2">
        <v>45720.746249999997</v>
      </c>
      <c r="S2315" s="1" t="s">
        <v>5581</v>
      </c>
      <c r="T2315" s="1" t="s">
        <v>100</v>
      </c>
      <c r="U2315" s="1" t="s">
        <v>723</v>
      </c>
      <c r="V2315" s="1" t="s">
        <v>12772</v>
      </c>
      <c r="W2315" s="1" t="s">
        <v>72</v>
      </c>
      <c r="X2315" s="1" t="s">
        <v>2112</v>
      </c>
      <c r="Y2315" s="1" t="s">
        <v>10548</v>
      </c>
      <c r="Z2315" s="1" t="s">
        <v>337</v>
      </c>
      <c r="AA2315" s="1" t="s">
        <v>12773</v>
      </c>
      <c r="AB2315" s="1" t="s">
        <v>12773</v>
      </c>
      <c r="AE2315" s="2">
        <v>45720.746261574073</v>
      </c>
      <c r="AF2315" s="1" t="s">
        <v>77</v>
      </c>
      <c r="AH2315" s="1" t="s">
        <v>78</v>
      </c>
      <c r="AI2315" s="1" t="s">
        <v>79</v>
      </c>
      <c r="AJ2315" s="1" t="s">
        <v>167</v>
      </c>
      <c r="AK2315" s="1" t="s">
        <v>12772</v>
      </c>
      <c r="AL2315" s="1" t="s">
        <v>5581</v>
      </c>
      <c r="AM2315" s="2">
        <v>45720.746296296296</v>
      </c>
      <c r="AN2315" s="1" t="s">
        <v>12772</v>
      </c>
      <c r="AP2315" s="1">
        <v>5763677</v>
      </c>
      <c r="AQ2315" s="1" t="s">
        <v>83</v>
      </c>
      <c r="AR2315" s="2">
        <v>45721.491990740738</v>
      </c>
      <c r="AS2315" s="1" t="s">
        <v>84</v>
      </c>
      <c r="AT2315" s="2">
        <v>45722.333333333336</v>
      </c>
      <c r="AU2315" s="1" t="s">
        <v>85</v>
      </c>
      <c r="AV2315" s="1" t="s">
        <v>2117</v>
      </c>
      <c r="AW2315" s="1" t="s">
        <v>2118</v>
      </c>
      <c r="AX2315" s="1" t="s">
        <v>3185</v>
      </c>
      <c r="AZ2315" s="2">
        <v>45721.491990740738</v>
      </c>
      <c r="BB2315" s="1" t="s">
        <v>111</v>
      </c>
      <c r="BC2315" s="1" t="s">
        <v>112</v>
      </c>
      <c r="BD2315" s="1" t="s">
        <v>113</v>
      </c>
      <c r="BE2315" s="1" t="s">
        <v>12774</v>
      </c>
      <c r="BF2315" s="1" t="s">
        <v>1484</v>
      </c>
    </row>
    <row r="2316" spans="1:58" x14ac:dyDescent="0.35">
      <c r="A2316" s="1">
        <v>3015567</v>
      </c>
      <c r="B2316" s="1" t="s">
        <v>4161</v>
      </c>
      <c r="C2316" s="1">
        <v>734531</v>
      </c>
      <c r="D2316" s="1">
        <v>338353643</v>
      </c>
      <c r="E2316" s="1" t="s">
        <v>59</v>
      </c>
      <c r="F2316" s="1" t="s">
        <v>60</v>
      </c>
      <c r="G2316" s="1" t="s">
        <v>876</v>
      </c>
      <c r="H2316" s="1" t="s">
        <v>12775</v>
      </c>
      <c r="I2316" s="1">
        <v>775553739</v>
      </c>
      <c r="J2316" s="1" t="s">
        <v>511</v>
      </c>
      <c r="K2316" s="1">
        <v>13</v>
      </c>
      <c r="L2316" s="1" t="s">
        <v>64</v>
      </c>
      <c r="M2316" s="1" t="s">
        <v>65</v>
      </c>
      <c r="N2316" s="2">
        <v>43435</v>
      </c>
      <c r="O2316" s="1" t="s">
        <v>2002</v>
      </c>
      <c r="Q2316" s="1" t="s">
        <v>67</v>
      </c>
      <c r="R2316" s="2">
        <v>45720.747245370374</v>
      </c>
      <c r="S2316" s="1" t="s">
        <v>7962</v>
      </c>
      <c r="T2316" s="1" t="s">
        <v>639</v>
      </c>
      <c r="U2316" s="1" t="s">
        <v>70</v>
      </c>
      <c r="V2316" s="1" t="s">
        <v>12776</v>
      </c>
      <c r="W2316" s="1" t="s">
        <v>334</v>
      </c>
      <c r="X2316" s="1" t="s">
        <v>335</v>
      </c>
      <c r="Y2316" s="1" t="s">
        <v>12777</v>
      </c>
      <c r="Z2316" s="1" t="s">
        <v>337</v>
      </c>
      <c r="AA2316" s="1" t="s">
        <v>3315</v>
      </c>
      <c r="AB2316" s="1" t="s">
        <v>3315</v>
      </c>
      <c r="AC2316" s="1">
        <v>387</v>
      </c>
      <c r="AE2316" s="2">
        <v>45720.747650462959</v>
      </c>
      <c r="AF2316" s="1" t="s">
        <v>77</v>
      </c>
      <c r="AH2316" s="1" t="s">
        <v>125</v>
      </c>
      <c r="AI2316" s="1" t="s">
        <v>360</v>
      </c>
      <c r="AJ2316" s="1" t="s">
        <v>1740</v>
      </c>
      <c r="AK2316" s="1" t="s">
        <v>12776</v>
      </c>
      <c r="AL2316" s="1" t="s">
        <v>7962</v>
      </c>
      <c r="AM2316" s="2">
        <v>45720.747800925928</v>
      </c>
      <c r="AO2316" s="1" t="s">
        <v>7962</v>
      </c>
      <c r="AP2316" s="1">
        <v>5763681</v>
      </c>
      <c r="AQ2316" s="1" t="s">
        <v>83</v>
      </c>
      <c r="AR2316" s="2">
        <v>45721.741111111114</v>
      </c>
      <c r="AS2316" s="1" t="s">
        <v>84</v>
      </c>
      <c r="AT2316" s="2">
        <v>45720.5625</v>
      </c>
      <c r="AU2316" s="1" t="s">
        <v>85</v>
      </c>
      <c r="AV2316" s="1" t="s">
        <v>1702</v>
      </c>
      <c r="AW2316" s="1" t="s">
        <v>1703</v>
      </c>
      <c r="AX2316" s="1" t="s">
        <v>5713</v>
      </c>
      <c r="AZ2316" s="2">
        <v>45721.741111111114</v>
      </c>
      <c r="BB2316" s="1" t="s">
        <v>746</v>
      </c>
      <c r="BC2316" s="1" t="s">
        <v>747</v>
      </c>
      <c r="BD2316" s="1" t="s">
        <v>748</v>
      </c>
      <c r="BE2316" s="1" t="s">
        <v>12778</v>
      </c>
      <c r="BF2316" s="1" t="s">
        <v>349</v>
      </c>
    </row>
    <row r="2317" spans="1:58" x14ac:dyDescent="0.35">
      <c r="A2317" s="1">
        <v>3015568</v>
      </c>
      <c r="B2317" s="1" t="s">
        <v>58</v>
      </c>
      <c r="C2317" s="1">
        <v>33335871</v>
      </c>
      <c r="D2317" s="1">
        <v>338255419</v>
      </c>
      <c r="E2317" s="1" t="s">
        <v>59</v>
      </c>
      <c r="F2317" s="1" t="s">
        <v>60</v>
      </c>
      <c r="G2317" s="1" t="s">
        <v>12779</v>
      </c>
      <c r="H2317" s="1" t="s">
        <v>12780</v>
      </c>
      <c r="I2317" s="1">
        <v>771836354</v>
      </c>
      <c r="J2317" s="1" t="s">
        <v>12781</v>
      </c>
      <c r="K2317" s="1">
        <v>12</v>
      </c>
      <c r="L2317" s="1" t="s">
        <v>244</v>
      </c>
      <c r="M2317" s="1" t="s">
        <v>65</v>
      </c>
      <c r="N2317" s="2">
        <v>44805</v>
      </c>
      <c r="O2317" s="1" t="s">
        <v>353</v>
      </c>
      <c r="Q2317" s="1" t="s">
        <v>67</v>
      </c>
      <c r="R2317" s="2">
        <v>45720.747685185182</v>
      </c>
      <c r="S2317" s="1" t="s">
        <v>2318</v>
      </c>
      <c r="T2317" s="1" t="s">
        <v>69</v>
      </c>
      <c r="U2317" s="1" t="s">
        <v>70</v>
      </c>
      <c r="V2317" s="1" t="s">
        <v>12782</v>
      </c>
      <c r="Y2317" s="1" t="s">
        <v>5252</v>
      </c>
      <c r="Z2317" s="1" t="s">
        <v>2851</v>
      </c>
      <c r="AA2317" s="1" t="s">
        <v>5064</v>
      </c>
      <c r="AB2317" s="1" t="s">
        <v>124</v>
      </c>
      <c r="AC2317" s="1">
        <v>298</v>
      </c>
      <c r="AE2317" s="2">
        <v>45720.747696759259</v>
      </c>
      <c r="AF2317" s="1" t="s">
        <v>77</v>
      </c>
      <c r="AH2317" s="1" t="s">
        <v>125</v>
      </c>
      <c r="AI2317" s="1" t="s">
        <v>79</v>
      </c>
      <c r="AJ2317" s="1" t="s">
        <v>378</v>
      </c>
      <c r="AK2317" s="1" t="s">
        <v>12783</v>
      </c>
      <c r="AL2317" s="1" t="s">
        <v>2318</v>
      </c>
      <c r="AM2317" s="2">
        <v>45720.747731481482</v>
      </c>
      <c r="AN2317" s="1" t="s">
        <v>12783</v>
      </c>
      <c r="AP2317" s="1">
        <v>5763680</v>
      </c>
      <c r="AQ2317" s="1" t="s">
        <v>83</v>
      </c>
      <c r="AR2317" s="2">
        <v>45721.555960648147</v>
      </c>
      <c r="AS2317" s="1" t="s">
        <v>84</v>
      </c>
      <c r="AT2317" s="2">
        <v>45722.395833333336</v>
      </c>
      <c r="AU2317" s="1" t="s">
        <v>85</v>
      </c>
      <c r="AV2317" s="1" t="s">
        <v>2382</v>
      </c>
      <c r="AW2317" s="1" t="s">
        <v>2383</v>
      </c>
      <c r="AX2317" s="1" t="s">
        <v>2384</v>
      </c>
      <c r="AZ2317" s="2">
        <v>45721.555960648147</v>
      </c>
      <c r="BB2317" s="1" t="s">
        <v>1003</v>
      </c>
      <c r="BC2317" s="1" t="s">
        <v>595</v>
      </c>
      <c r="BD2317" s="1" t="s">
        <v>1004</v>
      </c>
      <c r="BE2317" s="1" t="s">
        <v>12784</v>
      </c>
      <c r="BF2317" s="1" t="s">
        <v>1538</v>
      </c>
    </row>
    <row r="2318" spans="1:58" x14ac:dyDescent="0.35">
      <c r="A2318" s="1">
        <v>3015569</v>
      </c>
      <c r="B2318" s="1" t="s">
        <v>58</v>
      </c>
      <c r="C2318" s="1">
        <v>35706901</v>
      </c>
      <c r="D2318" s="1">
        <v>338221946</v>
      </c>
      <c r="E2318" s="1" t="s">
        <v>59</v>
      </c>
      <c r="F2318" s="1" t="s">
        <v>60</v>
      </c>
      <c r="G2318" s="1" t="s">
        <v>12785</v>
      </c>
      <c r="H2318" s="1" t="s">
        <v>12786</v>
      </c>
      <c r="I2318" s="1">
        <v>783187298</v>
      </c>
      <c r="J2318" s="1" t="s">
        <v>4498</v>
      </c>
      <c r="K2318" s="1">
        <v>13</v>
      </c>
      <c r="L2318" s="1" t="s">
        <v>64</v>
      </c>
      <c r="M2318" s="1" t="s">
        <v>65</v>
      </c>
      <c r="N2318" s="2">
        <v>44805</v>
      </c>
      <c r="O2318" s="1" t="s">
        <v>353</v>
      </c>
      <c r="Q2318" s="1" t="s">
        <v>67</v>
      </c>
      <c r="R2318" s="2">
        <v>45720.747928240744</v>
      </c>
      <c r="S2318" s="1" t="s">
        <v>3154</v>
      </c>
      <c r="T2318" s="1" t="s">
        <v>783</v>
      </c>
      <c r="U2318" s="1" t="s">
        <v>160</v>
      </c>
      <c r="V2318" s="1" t="s">
        <v>12787</v>
      </c>
      <c r="Y2318" s="1" t="s">
        <v>3402</v>
      </c>
      <c r="Z2318" s="1" t="s">
        <v>75</v>
      </c>
      <c r="AA2318" s="1" t="s">
        <v>1370</v>
      </c>
      <c r="AB2318" s="1" t="s">
        <v>1370</v>
      </c>
      <c r="AC2318" s="1" t="s">
        <v>12788</v>
      </c>
      <c r="AE2318" s="2">
        <v>45720.748032407406</v>
      </c>
      <c r="AF2318" s="1" t="s">
        <v>77</v>
      </c>
      <c r="AH2318" s="1" t="s">
        <v>125</v>
      </c>
      <c r="AI2318" s="1" t="s">
        <v>79</v>
      </c>
      <c r="AJ2318" s="1" t="s">
        <v>378</v>
      </c>
      <c r="AL2318" s="1" t="s">
        <v>3154</v>
      </c>
      <c r="AM2318" s="2">
        <v>45720.748055555552</v>
      </c>
      <c r="AO2318" s="1" t="s">
        <v>3154</v>
      </c>
      <c r="AP2318" s="1">
        <v>5763683</v>
      </c>
      <c r="AQ2318" s="1" t="s">
        <v>83</v>
      </c>
      <c r="AR2318" s="2">
        <v>45722.578472222223</v>
      </c>
      <c r="AS2318" s="1" t="s">
        <v>84</v>
      </c>
      <c r="AT2318" s="2">
        <v>45720.40625</v>
      </c>
      <c r="AU2318" s="1" t="s">
        <v>573</v>
      </c>
      <c r="AV2318" s="1" t="s">
        <v>645</v>
      </c>
      <c r="AW2318" s="1" t="s">
        <v>646</v>
      </c>
      <c r="AX2318" s="1" t="s">
        <v>2446</v>
      </c>
      <c r="AZ2318" s="2">
        <v>45722.578472222223</v>
      </c>
      <c r="BB2318" s="1" t="s">
        <v>89</v>
      </c>
      <c r="BC2318" s="1" t="s">
        <v>90</v>
      </c>
      <c r="BD2318" s="1" t="s">
        <v>91</v>
      </c>
      <c r="BE2318" s="1" t="s">
        <v>12789</v>
      </c>
      <c r="BF2318" s="1" t="s">
        <v>3123</v>
      </c>
    </row>
    <row r="2319" spans="1:58" x14ac:dyDescent="0.35">
      <c r="A2319" s="1">
        <v>3015570</v>
      </c>
      <c r="B2319" s="1" t="s">
        <v>58</v>
      </c>
      <c r="C2319" s="1">
        <v>35423971</v>
      </c>
      <c r="D2319" s="1">
        <v>338263181</v>
      </c>
      <c r="E2319" s="1" t="s">
        <v>59</v>
      </c>
      <c r="F2319" s="1" t="s">
        <v>60</v>
      </c>
      <c r="G2319" s="1" t="s">
        <v>599</v>
      </c>
      <c r="H2319" s="1" t="s">
        <v>3623</v>
      </c>
      <c r="I2319" s="1">
        <v>772960505</v>
      </c>
      <c r="J2319" s="1" t="s">
        <v>12790</v>
      </c>
      <c r="K2319" s="1">
        <v>13</v>
      </c>
      <c r="L2319" s="1" t="s">
        <v>64</v>
      </c>
      <c r="M2319" s="1" t="s">
        <v>65</v>
      </c>
      <c r="N2319" s="2">
        <v>44835</v>
      </c>
      <c r="O2319" s="1" t="s">
        <v>66</v>
      </c>
      <c r="Q2319" s="1" t="s">
        <v>67</v>
      </c>
      <c r="R2319" s="2">
        <v>45720.748090277775</v>
      </c>
      <c r="S2319" s="1" t="s">
        <v>8671</v>
      </c>
      <c r="T2319" s="1" t="s">
        <v>100</v>
      </c>
      <c r="U2319" s="1" t="s">
        <v>70</v>
      </c>
      <c r="V2319" s="1" t="s">
        <v>12791</v>
      </c>
      <c r="W2319" s="1" t="s">
        <v>334</v>
      </c>
      <c r="X2319" s="1" t="s">
        <v>335</v>
      </c>
      <c r="Y2319" s="1" t="s">
        <v>12792</v>
      </c>
      <c r="Z2319" s="1" t="s">
        <v>337</v>
      </c>
      <c r="AA2319" s="1" t="s">
        <v>338</v>
      </c>
      <c r="AB2319" s="1" t="s">
        <v>338</v>
      </c>
      <c r="AC2319" s="1">
        <v>246</v>
      </c>
      <c r="AE2319" s="2">
        <v>45720.748101851852</v>
      </c>
      <c r="AF2319" s="1" t="s">
        <v>77</v>
      </c>
      <c r="AH2319" s="1" t="s">
        <v>78</v>
      </c>
      <c r="AI2319" s="1" t="s">
        <v>79</v>
      </c>
      <c r="AJ2319" s="1" t="s">
        <v>378</v>
      </c>
      <c r="AK2319" s="1" t="s">
        <v>12793</v>
      </c>
      <c r="AL2319" s="1" t="s">
        <v>8671</v>
      </c>
      <c r="AM2319" s="2">
        <v>45720.748136574075</v>
      </c>
      <c r="AN2319" s="1" t="s">
        <v>12793</v>
      </c>
      <c r="AP2319" s="1">
        <v>5763684</v>
      </c>
      <c r="AQ2319" s="1" t="s">
        <v>83</v>
      </c>
      <c r="AR2319" s="2">
        <v>45721.458831018521</v>
      </c>
      <c r="AS2319" s="1" t="s">
        <v>84</v>
      </c>
      <c r="AT2319" s="2">
        <v>45722.333333333336</v>
      </c>
      <c r="AU2319" s="1" t="s">
        <v>85</v>
      </c>
      <c r="AV2319" s="1" t="s">
        <v>1702</v>
      </c>
      <c r="AW2319" s="1" t="s">
        <v>1703</v>
      </c>
      <c r="AX2319" s="1" t="s">
        <v>3332</v>
      </c>
      <c r="AZ2319" s="2">
        <v>45721.458831018521</v>
      </c>
      <c r="BB2319" s="1" t="s">
        <v>111</v>
      </c>
      <c r="BC2319" s="1" t="s">
        <v>112</v>
      </c>
      <c r="BD2319" s="1" t="s">
        <v>113</v>
      </c>
      <c r="BE2319" s="1" t="s">
        <v>6522</v>
      </c>
      <c r="BF2319" s="1" t="s">
        <v>349</v>
      </c>
    </row>
    <row r="2320" spans="1:58" x14ac:dyDescent="0.35">
      <c r="A2320" s="1">
        <v>3015571</v>
      </c>
      <c r="B2320" s="1" t="s">
        <v>58</v>
      </c>
      <c r="C2320" s="1">
        <v>45169091</v>
      </c>
      <c r="D2320" s="1">
        <v>338349965</v>
      </c>
      <c r="E2320" s="1" t="s">
        <v>59</v>
      </c>
      <c r="F2320" s="1" t="s">
        <v>60</v>
      </c>
      <c r="G2320" s="1" t="s">
        <v>12794</v>
      </c>
      <c r="H2320" s="1" t="s">
        <v>12795</v>
      </c>
      <c r="I2320" s="1" t="s">
        <v>12796</v>
      </c>
      <c r="J2320" s="1" t="s">
        <v>12797</v>
      </c>
      <c r="K2320" s="1">
        <v>13</v>
      </c>
      <c r="L2320" s="1" t="s">
        <v>64</v>
      </c>
      <c r="M2320" s="1" t="s">
        <v>65</v>
      </c>
      <c r="N2320" s="2">
        <v>45680.5</v>
      </c>
      <c r="O2320" s="1" t="s">
        <v>66</v>
      </c>
      <c r="Q2320" s="1" t="s">
        <v>67</v>
      </c>
      <c r="R2320" s="2">
        <v>45720.748807870368</v>
      </c>
      <c r="S2320" s="1" t="s">
        <v>8533</v>
      </c>
      <c r="T2320" s="1" t="s">
        <v>100</v>
      </c>
      <c r="U2320" s="1" t="s">
        <v>2761</v>
      </c>
      <c r="V2320" s="1" t="s">
        <v>12798</v>
      </c>
      <c r="Y2320" s="1" t="s">
        <v>9784</v>
      </c>
      <c r="Z2320" s="1" t="s">
        <v>400</v>
      </c>
      <c r="AA2320" s="1" t="s">
        <v>400</v>
      </c>
      <c r="AB2320" s="1" t="s">
        <v>124</v>
      </c>
      <c r="AE2320" s="2">
        <v>45720.748819444445</v>
      </c>
      <c r="AF2320" s="1" t="s">
        <v>77</v>
      </c>
      <c r="AH2320" s="1" t="s">
        <v>78</v>
      </c>
      <c r="AI2320" s="1" t="s">
        <v>79</v>
      </c>
      <c r="AJ2320" s="1" t="s">
        <v>283</v>
      </c>
      <c r="AK2320" s="1" t="s">
        <v>12799</v>
      </c>
      <c r="AL2320" s="1" t="s">
        <v>8533</v>
      </c>
      <c r="AM2320" s="2">
        <v>45720.748854166668</v>
      </c>
      <c r="AN2320" s="1" t="s">
        <v>12799</v>
      </c>
      <c r="AP2320" s="1">
        <v>5763685</v>
      </c>
      <c r="AQ2320" s="1" t="s">
        <v>83</v>
      </c>
      <c r="AR2320" s="2">
        <v>45722.542118055557</v>
      </c>
      <c r="AS2320" s="1" t="s">
        <v>84</v>
      </c>
      <c r="AT2320" s="2">
        <v>45722.333333333336</v>
      </c>
      <c r="AU2320" s="1" t="s">
        <v>85</v>
      </c>
      <c r="AV2320" s="1" t="s">
        <v>608</v>
      </c>
      <c r="AW2320" s="1" t="s">
        <v>609</v>
      </c>
      <c r="AX2320" s="1" t="s">
        <v>4811</v>
      </c>
      <c r="AZ2320" s="2">
        <v>45722.542118055557</v>
      </c>
      <c r="BB2320" s="1" t="s">
        <v>2825</v>
      </c>
      <c r="BC2320" s="1" t="s">
        <v>153</v>
      </c>
      <c r="BD2320" s="1" t="s">
        <v>2826</v>
      </c>
      <c r="BE2320" s="1" t="s">
        <v>2544</v>
      </c>
      <c r="BF2320" s="1" t="s">
        <v>657</v>
      </c>
    </row>
    <row r="2321" spans="1:58" x14ac:dyDescent="0.35">
      <c r="A2321" s="1">
        <v>3015572</v>
      </c>
      <c r="B2321" s="1" t="s">
        <v>58</v>
      </c>
      <c r="C2321" s="1">
        <v>35791781</v>
      </c>
      <c r="D2321" s="1">
        <v>338547496</v>
      </c>
      <c r="E2321" s="1" t="s">
        <v>59</v>
      </c>
      <c r="F2321" s="1" t="s">
        <v>60</v>
      </c>
      <c r="G2321" s="1" t="s">
        <v>953</v>
      </c>
      <c r="H2321" s="1" t="s">
        <v>12800</v>
      </c>
      <c r="I2321" s="1">
        <v>775511982</v>
      </c>
      <c r="J2321" s="1" t="s">
        <v>4745</v>
      </c>
      <c r="K2321" s="1">
        <v>13</v>
      </c>
      <c r="L2321" s="1" t="s">
        <v>64</v>
      </c>
      <c r="M2321" s="1" t="s">
        <v>65</v>
      </c>
      <c r="N2321" s="2">
        <v>45698.666678240741</v>
      </c>
      <c r="O2321" s="1" t="s">
        <v>180</v>
      </c>
      <c r="Q2321" s="1" t="s">
        <v>67</v>
      </c>
      <c r="R2321" s="2">
        <v>45720.74962962963</v>
      </c>
      <c r="S2321" s="1" t="s">
        <v>2920</v>
      </c>
      <c r="T2321" s="1" t="s">
        <v>69</v>
      </c>
      <c r="U2321" s="1" t="s">
        <v>70</v>
      </c>
      <c r="V2321" s="1" t="s">
        <v>12801</v>
      </c>
      <c r="Y2321" s="1" t="s">
        <v>5109</v>
      </c>
      <c r="Z2321" s="1" t="s">
        <v>2464</v>
      </c>
      <c r="AA2321" s="1" t="s">
        <v>12802</v>
      </c>
      <c r="AB2321" s="1" t="s">
        <v>12802</v>
      </c>
      <c r="AE2321" s="2">
        <v>45720.749641203707</v>
      </c>
      <c r="AF2321" s="1" t="s">
        <v>77</v>
      </c>
      <c r="AH2321" s="1" t="s">
        <v>78</v>
      </c>
      <c r="AI2321" s="1" t="s">
        <v>79</v>
      </c>
      <c r="AJ2321" s="1" t="s">
        <v>378</v>
      </c>
      <c r="AK2321" s="1" t="s">
        <v>12803</v>
      </c>
      <c r="AL2321" s="1" t="s">
        <v>2920</v>
      </c>
      <c r="AM2321" s="2">
        <v>45720.749664351853</v>
      </c>
      <c r="AN2321" s="1" t="s">
        <v>12803</v>
      </c>
      <c r="AP2321" s="1">
        <v>5763687</v>
      </c>
      <c r="AQ2321" s="1" t="s">
        <v>83</v>
      </c>
      <c r="AR2321" s="2">
        <v>45721.459479166668</v>
      </c>
      <c r="AS2321" s="1" t="s">
        <v>84</v>
      </c>
      <c r="AT2321" s="2">
        <v>45722.333333333336</v>
      </c>
      <c r="AU2321" s="1" t="s">
        <v>85</v>
      </c>
      <c r="AV2321" s="1" t="s">
        <v>1214</v>
      </c>
      <c r="AW2321" s="1" t="s">
        <v>1215</v>
      </c>
      <c r="AX2321" s="1" t="s">
        <v>3510</v>
      </c>
      <c r="AZ2321" s="2">
        <v>45721.459479166668</v>
      </c>
      <c r="BB2321" s="1" t="s">
        <v>89</v>
      </c>
      <c r="BC2321" s="1" t="s">
        <v>90</v>
      </c>
      <c r="BD2321" s="1" t="s">
        <v>91</v>
      </c>
      <c r="BE2321" s="1" t="s">
        <v>12804</v>
      </c>
      <c r="BF2321" s="1" t="s">
        <v>525</v>
      </c>
    </row>
    <row r="2322" spans="1:58" x14ac:dyDescent="0.35">
      <c r="A2322" s="1">
        <v>3015573</v>
      </c>
      <c r="B2322" s="1" t="s">
        <v>58</v>
      </c>
      <c r="C2322" s="1">
        <v>36694011</v>
      </c>
      <c r="D2322" s="1">
        <v>338682556</v>
      </c>
      <c r="E2322" s="1" t="s">
        <v>59</v>
      </c>
      <c r="F2322" s="1" t="s">
        <v>60</v>
      </c>
      <c r="G2322" s="1" t="s">
        <v>876</v>
      </c>
      <c r="H2322" s="1" t="s">
        <v>315</v>
      </c>
      <c r="I2322" s="1">
        <v>773707036</v>
      </c>
      <c r="J2322" s="1" t="s">
        <v>12805</v>
      </c>
      <c r="K2322" s="1">
        <v>12</v>
      </c>
      <c r="L2322" s="1" t="s">
        <v>64</v>
      </c>
      <c r="M2322" s="1" t="s">
        <v>65</v>
      </c>
      <c r="N2322" s="2">
        <v>44805</v>
      </c>
      <c r="O2322" s="1" t="s">
        <v>180</v>
      </c>
      <c r="Q2322" s="1" t="s">
        <v>67</v>
      </c>
      <c r="R2322" s="2">
        <v>45720.750567129631</v>
      </c>
      <c r="S2322" s="1" t="s">
        <v>1828</v>
      </c>
      <c r="T2322" s="1" t="s">
        <v>100</v>
      </c>
      <c r="U2322" s="1" t="s">
        <v>70</v>
      </c>
      <c r="V2322" s="1" t="s">
        <v>12806</v>
      </c>
      <c r="W2322" s="1" t="s">
        <v>72</v>
      </c>
      <c r="X2322" s="1" t="s">
        <v>2112</v>
      </c>
      <c r="Y2322" s="1" t="s">
        <v>12807</v>
      </c>
      <c r="Z2322" s="1" t="s">
        <v>546</v>
      </c>
      <c r="AA2322" s="1" t="s">
        <v>10095</v>
      </c>
      <c r="AB2322" s="1" t="s">
        <v>10095</v>
      </c>
      <c r="AC2322" s="1">
        <v>68</v>
      </c>
      <c r="AE2322" s="2">
        <v>45720.750578703701</v>
      </c>
      <c r="AF2322" s="1" t="s">
        <v>77</v>
      </c>
      <c r="AH2322" s="1" t="s">
        <v>125</v>
      </c>
      <c r="AI2322" s="1" t="s">
        <v>1000</v>
      </c>
      <c r="AJ2322" s="1" t="s">
        <v>378</v>
      </c>
      <c r="AK2322" s="1" t="s">
        <v>12808</v>
      </c>
      <c r="AL2322" s="1" t="s">
        <v>1828</v>
      </c>
      <c r="AM2322" s="2">
        <v>45720.750601851854</v>
      </c>
      <c r="AN2322" s="1" t="s">
        <v>12808</v>
      </c>
      <c r="AP2322" s="1">
        <v>5763689</v>
      </c>
      <c r="AQ2322" s="1" t="s">
        <v>83</v>
      </c>
      <c r="AR2322" s="2">
        <v>45721.530381944445</v>
      </c>
      <c r="AS2322" s="1" t="s">
        <v>84</v>
      </c>
      <c r="AT2322" s="2">
        <v>45722.333333333336</v>
      </c>
      <c r="AU2322" s="1" t="s">
        <v>85</v>
      </c>
      <c r="AV2322" s="1" t="s">
        <v>2117</v>
      </c>
      <c r="AW2322" s="1" t="s">
        <v>2118</v>
      </c>
      <c r="AX2322" s="1" t="s">
        <v>3185</v>
      </c>
      <c r="AZ2322" s="2">
        <v>45721.530381944445</v>
      </c>
      <c r="BB2322" s="1" t="s">
        <v>765</v>
      </c>
      <c r="BC2322" s="1" t="s">
        <v>766</v>
      </c>
      <c r="BD2322" s="1" t="s">
        <v>767</v>
      </c>
      <c r="BE2322" s="1" t="s">
        <v>12809</v>
      </c>
      <c r="BF2322" s="1" t="s">
        <v>406</v>
      </c>
    </row>
    <row r="2323" spans="1:58" x14ac:dyDescent="0.35">
      <c r="A2323" s="1">
        <v>3015574</v>
      </c>
      <c r="B2323" s="1" t="s">
        <v>58</v>
      </c>
      <c r="C2323" s="1">
        <v>630431</v>
      </c>
      <c r="D2323" s="1">
        <v>338206919</v>
      </c>
      <c r="E2323" s="1" t="s">
        <v>59</v>
      </c>
      <c r="F2323" s="1" t="s">
        <v>60</v>
      </c>
      <c r="G2323" s="1" t="s">
        <v>530</v>
      </c>
      <c r="H2323" s="1" t="s">
        <v>12810</v>
      </c>
      <c r="I2323" s="1">
        <v>773834142</v>
      </c>
      <c r="J2323" s="1" t="s">
        <v>12811</v>
      </c>
      <c r="K2323" s="1">
        <v>12</v>
      </c>
      <c r="L2323" s="1" t="s">
        <v>244</v>
      </c>
      <c r="M2323" s="1" t="s">
        <v>65</v>
      </c>
      <c r="N2323" s="2">
        <v>43678</v>
      </c>
      <c r="O2323" s="1" t="s">
        <v>616</v>
      </c>
      <c r="Q2323" s="1" t="s">
        <v>67</v>
      </c>
      <c r="R2323" s="2">
        <v>45720.750937500001</v>
      </c>
      <c r="S2323" s="1" t="s">
        <v>1627</v>
      </c>
      <c r="T2323" s="1" t="s">
        <v>100</v>
      </c>
      <c r="U2323" s="1" t="s">
        <v>70</v>
      </c>
      <c r="V2323" s="1" t="s">
        <v>12812</v>
      </c>
      <c r="W2323" s="1" t="s">
        <v>72</v>
      </c>
      <c r="X2323" s="1" t="s">
        <v>2112</v>
      </c>
      <c r="Y2323" s="1" t="s">
        <v>12813</v>
      </c>
      <c r="Z2323" s="1" t="s">
        <v>1067</v>
      </c>
      <c r="AA2323" s="1" t="s">
        <v>1067</v>
      </c>
      <c r="AB2323" s="1" t="s">
        <v>1067</v>
      </c>
      <c r="AC2323" s="1">
        <v>70</v>
      </c>
      <c r="AE2323" s="2">
        <v>45720.751122685186</v>
      </c>
      <c r="AF2323" s="1" t="s">
        <v>77</v>
      </c>
      <c r="AH2323" s="1" t="s">
        <v>78</v>
      </c>
      <c r="AI2323" s="1" t="s">
        <v>79</v>
      </c>
      <c r="AJ2323" s="1" t="s">
        <v>283</v>
      </c>
      <c r="AK2323" s="1" t="s">
        <v>12812</v>
      </c>
      <c r="AL2323" s="1" t="s">
        <v>1627</v>
      </c>
      <c r="AM2323" s="2">
        <v>45720.751157407409</v>
      </c>
      <c r="AO2323" s="1" t="s">
        <v>1627</v>
      </c>
      <c r="AP2323" s="1">
        <v>5763690</v>
      </c>
      <c r="AQ2323" s="1" t="s">
        <v>83</v>
      </c>
      <c r="AR2323" s="2">
        <v>45721.486678240741</v>
      </c>
      <c r="AS2323" s="1" t="s">
        <v>84</v>
      </c>
      <c r="AT2323" s="2">
        <v>45720.5625</v>
      </c>
      <c r="AU2323" s="1" t="s">
        <v>573</v>
      </c>
      <c r="AV2323" s="1" t="s">
        <v>2117</v>
      </c>
      <c r="AW2323" s="1" t="s">
        <v>2118</v>
      </c>
      <c r="AX2323" s="1" t="s">
        <v>3859</v>
      </c>
      <c r="AZ2323" s="2">
        <v>45721.486678240741</v>
      </c>
      <c r="BB2323" s="1" t="s">
        <v>1003</v>
      </c>
      <c r="BC2323" s="1" t="s">
        <v>595</v>
      </c>
      <c r="BD2323" s="1" t="s">
        <v>1004</v>
      </c>
      <c r="BE2323" s="1" t="s">
        <v>5327</v>
      </c>
      <c r="BF2323" s="1" t="s">
        <v>1484</v>
      </c>
    </row>
    <row r="2324" spans="1:58" x14ac:dyDescent="0.35">
      <c r="A2324" s="1">
        <v>3015575</v>
      </c>
      <c r="B2324" s="1" t="s">
        <v>58</v>
      </c>
      <c r="C2324" s="1">
        <v>39665921</v>
      </c>
      <c r="D2324" s="1">
        <v>338570050</v>
      </c>
      <c r="E2324" s="1" t="s">
        <v>59</v>
      </c>
      <c r="F2324" s="1" t="s">
        <v>60</v>
      </c>
      <c r="G2324" s="1" t="s">
        <v>1286</v>
      </c>
      <c r="H2324" s="1" t="s">
        <v>496</v>
      </c>
      <c r="I2324" s="1">
        <v>774908436</v>
      </c>
      <c r="J2324" s="1" t="s">
        <v>3718</v>
      </c>
      <c r="K2324" s="1">
        <v>13</v>
      </c>
      <c r="L2324" s="1" t="s">
        <v>64</v>
      </c>
      <c r="M2324" s="1" t="s">
        <v>65</v>
      </c>
      <c r="N2324" s="2">
        <v>45154.041666666664</v>
      </c>
      <c r="O2324" s="1" t="s">
        <v>66</v>
      </c>
      <c r="Q2324" s="1" t="s">
        <v>67</v>
      </c>
      <c r="R2324" s="2">
        <v>45720.751875000002</v>
      </c>
      <c r="S2324" s="1" t="s">
        <v>2977</v>
      </c>
      <c r="T2324" s="1" t="s">
        <v>69</v>
      </c>
      <c r="U2324" s="1" t="s">
        <v>70</v>
      </c>
      <c r="V2324" s="1" t="s">
        <v>12814</v>
      </c>
      <c r="W2324" s="1" t="s">
        <v>162</v>
      </c>
      <c r="X2324" s="1" t="s">
        <v>1191</v>
      </c>
      <c r="Y2324" s="1" t="s">
        <v>6261</v>
      </c>
      <c r="Z2324" s="1" t="s">
        <v>165</v>
      </c>
      <c r="AA2324" s="1" t="s">
        <v>4384</v>
      </c>
      <c r="AB2324" s="1" t="s">
        <v>12815</v>
      </c>
      <c r="AE2324" s="2">
        <v>45720.751886574071</v>
      </c>
      <c r="AF2324" s="1" t="s">
        <v>77</v>
      </c>
      <c r="AH2324" s="1" t="s">
        <v>125</v>
      </c>
      <c r="AI2324" s="1" t="s">
        <v>58</v>
      </c>
      <c r="AJ2324" s="1" t="s">
        <v>378</v>
      </c>
      <c r="AK2324" s="1" t="s">
        <v>12814</v>
      </c>
      <c r="AL2324" s="1" t="s">
        <v>2977</v>
      </c>
      <c r="AM2324" s="2">
        <v>45721.91542824074</v>
      </c>
      <c r="AN2324" s="1" t="s">
        <v>3617</v>
      </c>
      <c r="AO2324" s="1" t="s">
        <v>1484</v>
      </c>
      <c r="AP2324" s="1">
        <v>5769099</v>
      </c>
      <c r="AQ2324" s="1" t="s">
        <v>83</v>
      </c>
      <c r="AR2324" s="2">
        <v>45722.447870370372</v>
      </c>
      <c r="AS2324" s="1" t="s">
        <v>84</v>
      </c>
      <c r="AT2324" s="2">
        <v>45721.333333333336</v>
      </c>
      <c r="AU2324" s="1" t="s">
        <v>573</v>
      </c>
      <c r="AV2324" s="1" t="s">
        <v>402</v>
      </c>
      <c r="AW2324" s="1" t="s">
        <v>403</v>
      </c>
      <c r="AX2324" s="1" t="s">
        <v>404</v>
      </c>
      <c r="AZ2324" s="2">
        <v>45722.447870370372</v>
      </c>
      <c r="BB2324" s="1" t="s">
        <v>367</v>
      </c>
      <c r="BC2324" s="1" t="s">
        <v>368</v>
      </c>
      <c r="BD2324" s="1" t="s">
        <v>368</v>
      </c>
      <c r="BE2324" s="1" t="s">
        <v>12816</v>
      </c>
      <c r="BF2324" s="1" t="s">
        <v>406</v>
      </c>
    </row>
    <row r="2325" spans="1:58" x14ac:dyDescent="0.35">
      <c r="A2325" s="1">
        <v>3015576</v>
      </c>
      <c r="B2325" s="1" t="s">
        <v>58</v>
      </c>
      <c r="C2325" s="1">
        <v>41867451</v>
      </c>
      <c r="D2325" s="1">
        <v>338942975</v>
      </c>
      <c r="E2325" s="1" t="s">
        <v>59</v>
      </c>
      <c r="F2325" s="1" t="s">
        <v>60</v>
      </c>
      <c r="G2325" s="1" t="s">
        <v>12817</v>
      </c>
      <c r="H2325" s="1" t="s">
        <v>12818</v>
      </c>
      <c r="I2325" s="1">
        <v>780178035</v>
      </c>
      <c r="J2325" s="1" t="s">
        <v>12819</v>
      </c>
      <c r="K2325" s="1">
        <v>13</v>
      </c>
      <c r="L2325" s="1" t="s">
        <v>64</v>
      </c>
      <c r="M2325" s="1" t="s">
        <v>65</v>
      </c>
      <c r="N2325" s="2">
        <v>45229</v>
      </c>
      <c r="O2325" s="1" t="s">
        <v>66</v>
      </c>
      <c r="Q2325" s="1" t="s">
        <v>67</v>
      </c>
      <c r="R2325" s="2">
        <v>45720.752465277779</v>
      </c>
      <c r="S2325" s="1" t="s">
        <v>1418</v>
      </c>
      <c r="T2325" s="1" t="s">
        <v>1021</v>
      </c>
      <c r="U2325" s="1" t="s">
        <v>1189</v>
      </c>
      <c r="V2325" s="1" t="s">
        <v>12820</v>
      </c>
      <c r="W2325" s="1" t="s">
        <v>162</v>
      </c>
      <c r="X2325" s="1" t="s">
        <v>1191</v>
      </c>
      <c r="Y2325" s="1" t="s">
        <v>5001</v>
      </c>
      <c r="Z2325" s="1" t="s">
        <v>3755</v>
      </c>
      <c r="AA2325" s="1">
        <v>7000</v>
      </c>
      <c r="AB2325" s="1" t="s">
        <v>124</v>
      </c>
      <c r="AE2325" s="2">
        <v>45720.752465277779</v>
      </c>
      <c r="AF2325" s="1" t="s">
        <v>77</v>
      </c>
      <c r="AH2325" s="1" t="s">
        <v>125</v>
      </c>
      <c r="AI2325" s="1" t="s">
        <v>79</v>
      </c>
      <c r="AJ2325" s="1" t="s">
        <v>283</v>
      </c>
      <c r="AK2325" s="1" t="s">
        <v>1423</v>
      </c>
      <c r="AL2325" s="1" t="s">
        <v>1418</v>
      </c>
      <c r="AM2325" s="2">
        <v>45720.752500000002</v>
      </c>
      <c r="AN2325" s="1" t="s">
        <v>1423</v>
      </c>
      <c r="AP2325" s="1">
        <v>5763692</v>
      </c>
      <c r="AQ2325" s="1" t="s">
        <v>83</v>
      </c>
      <c r="AR2325" s="2">
        <v>45721.900671296295</v>
      </c>
      <c r="AS2325" s="1" t="s">
        <v>84</v>
      </c>
      <c r="AT2325" s="2">
        <v>45722.333333333336</v>
      </c>
      <c r="AU2325" s="1" t="s">
        <v>85</v>
      </c>
      <c r="AV2325" s="1" t="s">
        <v>1196</v>
      </c>
      <c r="AW2325" s="1" t="s">
        <v>1197</v>
      </c>
      <c r="AX2325" s="1" t="s">
        <v>4224</v>
      </c>
      <c r="AZ2325" s="2">
        <v>45721.900671296295</v>
      </c>
      <c r="BB2325" s="1" t="s">
        <v>367</v>
      </c>
      <c r="BC2325" s="1" t="s">
        <v>368</v>
      </c>
      <c r="BD2325" s="1" t="s">
        <v>368</v>
      </c>
      <c r="BE2325" s="1" t="s">
        <v>12821</v>
      </c>
      <c r="BF2325" s="1" t="s">
        <v>406</v>
      </c>
    </row>
    <row r="2326" spans="1:58" x14ac:dyDescent="0.35">
      <c r="A2326" s="1">
        <v>3015577</v>
      </c>
      <c r="B2326" s="1" t="s">
        <v>58</v>
      </c>
      <c r="C2326" s="1">
        <v>43563001</v>
      </c>
      <c r="D2326" s="1">
        <v>338356609</v>
      </c>
      <c r="E2326" s="1" t="s">
        <v>59</v>
      </c>
      <c r="F2326" s="1" t="s">
        <v>60</v>
      </c>
      <c r="G2326" s="1" t="s">
        <v>258</v>
      </c>
      <c r="H2326" s="1" t="s">
        <v>6168</v>
      </c>
      <c r="I2326" s="1">
        <v>779386596</v>
      </c>
      <c r="J2326" s="1" t="s">
        <v>12822</v>
      </c>
      <c r="K2326" s="1">
        <v>13</v>
      </c>
      <c r="L2326" s="1" t="s">
        <v>64</v>
      </c>
      <c r="M2326" s="1" t="s">
        <v>65</v>
      </c>
      <c r="N2326" s="2">
        <v>45531.458333333336</v>
      </c>
      <c r="O2326" s="1" t="s">
        <v>66</v>
      </c>
      <c r="Q2326" s="1" t="s">
        <v>67</v>
      </c>
      <c r="R2326" s="2">
        <v>45720.753877314812</v>
      </c>
      <c r="S2326" s="1" t="s">
        <v>8393</v>
      </c>
      <c r="T2326" s="1" t="s">
        <v>100</v>
      </c>
      <c r="U2326" s="1" t="s">
        <v>70</v>
      </c>
      <c r="V2326" s="1" t="s">
        <v>12823</v>
      </c>
      <c r="Y2326" s="1" t="s">
        <v>7343</v>
      </c>
      <c r="Z2326" s="1" t="s">
        <v>2999</v>
      </c>
      <c r="AA2326" s="1" t="s">
        <v>12824</v>
      </c>
      <c r="AB2326" s="1" t="s">
        <v>124</v>
      </c>
      <c r="AE2326" s="2">
        <v>45720.753877314812</v>
      </c>
      <c r="AF2326" s="1" t="s">
        <v>77</v>
      </c>
      <c r="AH2326" s="1" t="s">
        <v>78</v>
      </c>
      <c r="AI2326" s="1" t="s">
        <v>79</v>
      </c>
      <c r="AJ2326" s="1" t="s">
        <v>378</v>
      </c>
      <c r="AK2326" s="1" t="s">
        <v>8398</v>
      </c>
      <c r="AL2326" s="1" t="s">
        <v>8393</v>
      </c>
      <c r="AM2326" s="2">
        <v>45720.753912037035</v>
      </c>
      <c r="AN2326" s="1" t="s">
        <v>8398</v>
      </c>
      <c r="AP2326" s="1">
        <v>5763700</v>
      </c>
      <c r="AQ2326" s="1" t="s">
        <v>83</v>
      </c>
      <c r="AR2326" s="2">
        <v>45721.515879629631</v>
      </c>
      <c r="AS2326" s="1" t="s">
        <v>84</v>
      </c>
      <c r="AT2326" s="2">
        <v>45722.333333333336</v>
      </c>
      <c r="AU2326" s="1" t="s">
        <v>85</v>
      </c>
      <c r="AV2326" s="1" t="s">
        <v>1702</v>
      </c>
      <c r="AW2326" s="1" t="s">
        <v>1703</v>
      </c>
      <c r="AX2326" s="1" t="s">
        <v>1946</v>
      </c>
      <c r="AZ2326" s="2">
        <v>45721.515879629631</v>
      </c>
      <c r="BB2326" s="1" t="s">
        <v>192</v>
      </c>
      <c r="BC2326" s="1" t="s">
        <v>193</v>
      </c>
      <c r="BD2326" s="1" t="s">
        <v>194</v>
      </c>
      <c r="BE2326" s="1" t="s">
        <v>193</v>
      </c>
      <c r="BF2326" s="1" t="s">
        <v>349</v>
      </c>
    </row>
    <row r="2327" spans="1:58" x14ac:dyDescent="0.35">
      <c r="A2327" s="1">
        <v>3015578</v>
      </c>
      <c r="B2327" s="1" t="s">
        <v>58</v>
      </c>
      <c r="C2327" s="1">
        <v>40529021</v>
      </c>
      <c r="D2327" s="1">
        <v>338450066</v>
      </c>
      <c r="E2327" s="1" t="s">
        <v>59</v>
      </c>
      <c r="F2327" s="1" t="s">
        <v>60</v>
      </c>
      <c r="G2327" s="1" t="s">
        <v>769</v>
      </c>
      <c r="H2327" s="1" t="s">
        <v>9329</v>
      </c>
      <c r="I2327" s="1">
        <v>709398952</v>
      </c>
      <c r="J2327" s="1" t="s">
        <v>848</v>
      </c>
      <c r="K2327" s="1">
        <v>20</v>
      </c>
      <c r="L2327" s="1" t="s">
        <v>294</v>
      </c>
      <c r="M2327" s="1" t="s">
        <v>295</v>
      </c>
      <c r="N2327" s="2">
        <v>45268.570185185185</v>
      </c>
      <c r="O2327" s="1" t="s">
        <v>520</v>
      </c>
      <c r="Q2327" s="1" t="s">
        <v>67</v>
      </c>
      <c r="R2327" s="2">
        <v>45720.754201388889</v>
      </c>
      <c r="S2327" s="1" t="s">
        <v>7451</v>
      </c>
      <c r="T2327" s="1" t="s">
        <v>412</v>
      </c>
      <c r="U2327" s="1" t="s">
        <v>101</v>
      </c>
      <c r="V2327" s="1" t="s">
        <v>12825</v>
      </c>
      <c r="Y2327" s="1" t="s">
        <v>12598</v>
      </c>
      <c r="Z2327" s="1" t="s">
        <v>3755</v>
      </c>
      <c r="AA2327" s="1">
        <v>7000</v>
      </c>
      <c r="AB2327" s="1" t="s">
        <v>124</v>
      </c>
      <c r="AE2327" s="2">
        <v>45721.400833333333</v>
      </c>
      <c r="AF2327" s="1" t="s">
        <v>417</v>
      </c>
      <c r="AG2327" s="1">
        <v>48</v>
      </c>
      <c r="AH2327" s="1" t="s">
        <v>125</v>
      </c>
      <c r="AI2327" s="1" t="s">
        <v>464</v>
      </c>
      <c r="AJ2327" s="1" t="s">
        <v>492</v>
      </c>
      <c r="AK2327" s="1" t="s">
        <v>12826</v>
      </c>
      <c r="AL2327" s="1" t="s">
        <v>4983</v>
      </c>
      <c r="AM2327" s="2">
        <v>45721.400983796295</v>
      </c>
      <c r="AO2327" s="1" t="s">
        <v>4983</v>
      </c>
      <c r="AP2327" s="1">
        <v>5765964</v>
      </c>
      <c r="AQ2327" s="1" t="s">
        <v>83</v>
      </c>
      <c r="AR2327" s="2">
        <v>45721.573009259257</v>
      </c>
      <c r="AS2327" s="1" t="s">
        <v>84</v>
      </c>
      <c r="AT2327" s="2">
        <v>45721.333333333336</v>
      </c>
      <c r="AU2327" s="1" t="s">
        <v>573</v>
      </c>
      <c r="AV2327" s="1" t="s">
        <v>1196</v>
      </c>
      <c r="AW2327" s="1" t="s">
        <v>1197</v>
      </c>
      <c r="AX2327" s="1" t="s">
        <v>2847</v>
      </c>
      <c r="AY2327" s="2">
        <v>45723.400833333333</v>
      </c>
      <c r="AZ2327" s="2">
        <v>45721.573009259257</v>
      </c>
      <c r="BA2327" s="1" t="s">
        <v>419</v>
      </c>
      <c r="BB2327" s="1" t="s">
        <v>813</v>
      </c>
      <c r="BC2327" s="1" t="s">
        <v>814</v>
      </c>
      <c r="BD2327" s="1" t="s">
        <v>815</v>
      </c>
      <c r="BE2327" s="1" t="s">
        <v>12827</v>
      </c>
      <c r="BF2327" s="1" t="s">
        <v>406</v>
      </c>
    </row>
    <row r="2328" spans="1:58" x14ac:dyDescent="0.35">
      <c r="A2328" s="1">
        <v>3015579</v>
      </c>
      <c r="B2328" s="1" t="s">
        <v>223</v>
      </c>
      <c r="C2328" s="1">
        <v>40961211</v>
      </c>
      <c r="D2328" s="1">
        <v>339768875</v>
      </c>
      <c r="E2328" s="1" t="s">
        <v>59</v>
      </c>
      <c r="F2328" s="1" t="s">
        <v>60</v>
      </c>
      <c r="G2328" s="1" t="s">
        <v>627</v>
      </c>
      <c r="H2328" s="1" t="s">
        <v>12828</v>
      </c>
      <c r="I2328" s="1">
        <v>776841375</v>
      </c>
      <c r="J2328" s="1" t="s">
        <v>12829</v>
      </c>
      <c r="K2328" s="1">
        <v>14</v>
      </c>
      <c r="L2328" s="1" t="s">
        <v>64</v>
      </c>
      <c r="M2328" s="1" t="s">
        <v>65</v>
      </c>
      <c r="N2328" s="2">
        <v>45073.583333333336</v>
      </c>
      <c r="O2328" s="1" t="s">
        <v>98</v>
      </c>
      <c r="Q2328" s="1" t="s">
        <v>67</v>
      </c>
      <c r="R2328" s="2">
        <v>45720.756469907406</v>
      </c>
      <c r="S2328" s="1" t="s">
        <v>1629</v>
      </c>
      <c r="T2328" s="1" t="s">
        <v>69</v>
      </c>
      <c r="U2328" s="1" t="s">
        <v>70</v>
      </c>
      <c r="V2328" s="1" t="s">
        <v>12830</v>
      </c>
      <c r="W2328" s="1" t="s">
        <v>298</v>
      </c>
      <c r="X2328" s="1" t="s">
        <v>670</v>
      </c>
      <c r="Y2328" s="1" t="s">
        <v>671</v>
      </c>
      <c r="Z2328" s="1" t="s">
        <v>672</v>
      </c>
      <c r="AA2328" s="1" t="s">
        <v>3820</v>
      </c>
      <c r="AB2328" s="1" t="s">
        <v>124</v>
      </c>
      <c r="AE2328" s="2">
        <v>45720.756481481483</v>
      </c>
      <c r="AF2328" s="1" t="s">
        <v>77</v>
      </c>
      <c r="AH2328" s="1" t="s">
        <v>125</v>
      </c>
      <c r="AI2328" s="1" t="s">
        <v>106</v>
      </c>
      <c r="AJ2328" s="1" t="s">
        <v>1326</v>
      </c>
      <c r="AK2328" s="1" t="s">
        <v>1792</v>
      </c>
      <c r="AL2328" s="1" t="s">
        <v>1629</v>
      </c>
      <c r="AM2328" s="2">
        <v>45720.756516203706</v>
      </c>
      <c r="AN2328" s="1" t="s">
        <v>1792</v>
      </c>
      <c r="AP2328" s="1">
        <v>5763706</v>
      </c>
      <c r="AQ2328" s="1" t="s">
        <v>83</v>
      </c>
      <c r="AR2328" s="2">
        <v>45721.483923611115</v>
      </c>
      <c r="AS2328" s="1" t="s">
        <v>84</v>
      </c>
      <c r="AT2328" s="2">
        <v>45722.333333333336</v>
      </c>
      <c r="AU2328" s="1" t="s">
        <v>85</v>
      </c>
      <c r="AV2328" s="1" t="s">
        <v>233</v>
      </c>
      <c r="AW2328" s="1" t="s">
        <v>234</v>
      </c>
      <c r="AX2328" s="1" t="s">
        <v>1519</v>
      </c>
      <c r="AZ2328" s="2">
        <v>45721.483923611115</v>
      </c>
      <c r="BB2328" s="1" t="s">
        <v>676</v>
      </c>
      <c r="BC2328" s="1" t="s">
        <v>677</v>
      </c>
      <c r="BD2328" s="1" t="s">
        <v>678</v>
      </c>
      <c r="BE2328" s="1" t="s">
        <v>12831</v>
      </c>
      <c r="BF2328" s="1" t="s">
        <v>240</v>
      </c>
    </row>
    <row r="2329" spans="1:58" x14ac:dyDescent="0.35">
      <c r="A2329" s="1">
        <v>3015580</v>
      </c>
      <c r="B2329" s="1" t="s">
        <v>58</v>
      </c>
      <c r="C2329" s="1">
        <v>33720831</v>
      </c>
      <c r="D2329" s="1">
        <v>338350057</v>
      </c>
      <c r="E2329" s="1" t="s">
        <v>59</v>
      </c>
      <c r="F2329" s="1" t="s">
        <v>60</v>
      </c>
      <c r="G2329" s="1" t="s">
        <v>275</v>
      </c>
      <c r="H2329" s="1" t="s">
        <v>2645</v>
      </c>
      <c r="I2329" s="1">
        <v>785469860</v>
      </c>
      <c r="J2329" s="1" t="s">
        <v>848</v>
      </c>
      <c r="K2329" s="1">
        <v>13</v>
      </c>
      <c r="L2329" s="1" t="s">
        <v>64</v>
      </c>
      <c r="M2329" s="1" t="s">
        <v>65</v>
      </c>
      <c r="N2329" s="2">
        <v>45169</v>
      </c>
      <c r="O2329" s="1" t="s">
        <v>353</v>
      </c>
      <c r="Q2329" s="1" t="s">
        <v>67</v>
      </c>
      <c r="R2329" s="2">
        <v>45720.757222222222</v>
      </c>
      <c r="S2329" s="1" t="s">
        <v>8915</v>
      </c>
      <c r="T2329" s="1" t="s">
        <v>69</v>
      </c>
      <c r="U2329" s="1" t="s">
        <v>70</v>
      </c>
      <c r="V2329" s="1" t="s">
        <v>12832</v>
      </c>
      <c r="W2329" s="1" t="s">
        <v>334</v>
      </c>
      <c r="X2329" s="1" t="s">
        <v>335</v>
      </c>
      <c r="Y2329" s="1" t="s">
        <v>4105</v>
      </c>
      <c r="Z2329" s="1" t="s">
        <v>337</v>
      </c>
      <c r="AA2329" s="1" t="s">
        <v>2936</v>
      </c>
      <c r="AB2329" s="1" t="s">
        <v>2936</v>
      </c>
      <c r="AC2329" s="1">
        <v>176</v>
      </c>
      <c r="AE2329" s="2">
        <v>45720.757233796299</v>
      </c>
      <c r="AF2329" s="1" t="s">
        <v>77</v>
      </c>
      <c r="AH2329" s="1" t="s">
        <v>125</v>
      </c>
      <c r="AI2329" s="1" t="s">
        <v>58</v>
      </c>
      <c r="AJ2329" s="1" t="s">
        <v>378</v>
      </c>
      <c r="AK2329" s="1" t="s">
        <v>12833</v>
      </c>
      <c r="AL2329" s="1" t="s">
        <v>8915</v>
      </c>
      <c r="AM2329" s="2">
        <v>45721.470451388886</v>
      </c>
      <c r="AN2329" s="1" t="s">
        <v>12834</v>
      </c>
      <c r="AO2329" s="1" t="s">
        <v>349</v>
      </c>
      <c r="AP2329" s="1">
        <v>5766502</v>
      </c>
      <c r="AQ2329" s="1" t="s">
        <v>83</v>
      </c>
      <c r="AR2329" s="2">
        <v>45721.861597222225</v>
      </c>
      <c r="AS2329" s="1" t="s">
        <v>84</v>
      </c>
      <c r="AT2329" s="2">
        <v>45721.333333333336</v>
      </c>
      <c r="AU2329" s="1" t="s">
        <v>85</v>
      </c>
      <c r="AV2329" s="1" t="s">
        <v>1680</v>
      </c>
      <c r="AW2329" s="1" t="s">
        <v>1681</v>
      </c>
      <c r="AX2329" s="1" t="s">
        <v>1682</v>
      </c>
      <c r="AZ2329" s="2">
        <v>45721.861597222225</v>
      </c>
      <c r="BB2329" s="1" t="s">
        <v>551</v>
      </c>
      <c r="BC2329" s="1" t="s">
        <v>552</v>
      </c>
      <c r="BD2329" s="1" t="s">
        <v>553</v>
      </c>
      <c r="BE2329" s="1" t="s">
        <v>2316</v>
      </c>
      <c r="BF2329" s="1" t="s">
        <v>1383</v>
      </c>
    </row>
    <row r="2330" spans="1:58" x14ac:dyDescent="0.35">
      <c r="A2330" s="1">
        <v>3015581</v>
      </c>
      <c r="B2330" s="1" t="s">
        <v>327</v>
      </c>
      <c r="C2330" s="1">
        <v>31014681</v>
      </c>
      <c r="D2330" s="1">
        <v>338641938</v>
      </c>
      <c r="E2330" s="1" t="s">
        <v>59</v>
      </c>
      <c r="F2330" s="1" t="s">
        <v>60</v>
      </c>
      <c r="G2330" s="1" t="s">
        <v>116</v>
      </c>
      <c r="H2330" s="1" t="s">
        <v>2677</v>
      </c>
      <c r="I2330" s="1">
        <v>777127311</v>
      </c>
      <c r="J2330" s="1" t="s">
        <v>12835</v>
      </c>
      <c r="K2330" s="1">
        <v>13</v>
      </c>
      <c r="L2330" s="1" t="s">
        <v>64</v>
      </c>
      <c r="M2330" s="1" t="s">
        <v>65</v>
      </c>
      <c r="N2330" s="2">
        <v>43890.809421296297</v>
      </c>
      <c r="O2330" s="1" t="s">
        <v>739</v>
      </c>
      <c r="Q2330" s="1" t="s">
        <v>67</v>
      </c>
      <c r="R2330" s="2">
        <v>45720.757280092592</v>
      </c>
      <c r="S2330" s="1" t="s">
        <v>9207</v>
      </c>
      <c r="T2330" s="1" t="s">
        <v>69</v>
      </c>
      <c r="U2330" s="1" t="s">
        <v>385</v>
      </c>
      <c r="V2330" s="1" t="s">
        <v>12836</v>
      </c>
      <c r="W2330" s="1" t="s">
        <v>72</v>
      </c>
      <c r="X2330" s="1" t="s">
        <v>356</v>
      </c>
      <c r="Y2330" s="1" t="s">
        <v>12837</v>
      </c>
      <c r="Z2330" s="1" t="s">
        <v>4143</v>
      </c>
      <c r="AA2330" s="1" t="s">
        <v>5301</v>
      </c>
      <c r="AB2330" s="1" t="s">
        <v>5301</v>
      </c>
      <c r="AC2330" s="1">
        <v>1113</v>
      </c>
      <c r="AE2330" s="2">
        <v>45721.627060185187</v>
      </c>
      <c r="AF2330" s="1" t="s">
        <v>77</v>
      </c>
      <c r="AH2330" s="1" t="s">
        <v>2897</v>
      </c>
      <c r="AI2330" s="1" t="s">
        <v>339</v>
      </c>
      <c r="AJ2330" s="1" t="s">
        <v>361</v>
      </c>
      <c r="AK2330" s="1" t="s">
        <v>12838</v>
      </c>
      <c r="AL2330" s="1" t="s">
        <v>937</v>
      </c>
      <c r="AM2330" s="2">
        <v>45721.627581018518</v>
      </c>
      <c r="AN2330" s="1" t="s">
        <v>12839</v>
      </c>
      <c r="AO2330" s="1" t="s">
        <v>937</v>
      </c>
      <c r="AP2330" s="1">
        <v>5767788</v>
      </c>
      <c r="AQ2330" s="1" t="s">
        <v>83</v>
      </c>
      <c r="AR2330" s="2">
        <v>45722.700636574074</v>
      </c>
      <c r="AS2330" s="1" t="s">
        <v>84</v>
      </c>
      <c r="AT2330" s="2">
        <v>45721.295138888891</v>
      </c>
      <c r="AU2330" s="1" t="s">
        <v>85</v>
      </c>
      <c r="AV2330" s="1" t="s">
        <v>86</v>
      </c>
      <c r="AW2330" s="1" t="s">
        <v>87</v>
      </c>
      <c r="AX2330" s="1" t="s">
        <v>88</v>
      </c>
      <c r="AZ2330" s="2">
        <v>45722.700636574074</v>
      </c>
      <c r="BB2330" s="1" t="s">
        <v>345</v>
      </c>
      <c r="BC2330" s="1" t="s">
        <v>346</v>
      </c>
      <c r="BD2330" s="1" t="s">
        <v>347</v>
      </c>
      <c r="BE2330" s="1" t="s">
        <v>12840</v>
      </c>
      <c r="BF2330" s="1" t="s">
        <v>1612</v>
      </c>
    </row>
    <row r="2331" spans="1:58" x14ac:dyDescent="0.35">
      <c r="A2331" s="1">
        <v>3015582</v>
      </c>
      <c r="B2331" s="1" t="s">
        <v>58</v>
      </c>
      <c r="C2331" s="1">
        <v>37345891</v>
      </c>
      <c r="D2331" s="1">
        <v>338224005</v>
      </c>
      <c r="E2331" s="1" t="s">
        <v>59</v>
      </c>
      <c r="F2331" s="1" t="s">
        <v>60</v>
      </c>
      <c r="G2331" s="1" t="s">
        <v>769</v>
      </c>
      <c r="H2331" s="1" t="s">
        <v>10771</v>
      </c>
      <c r="I2331" s="1">
        <v>774184770</v>
      </c>
      <c r="J2331" s="1">
        <v>338224005</v>
      </c>
      <c r="K2331" s="1">
        <v>12</v>
      </c>
      <c r="L2331" s="1" t="s">
        <v>64</v>
      </c>
      <c r="M2331" s="1" t="s">
        <v>65</v>
      </c>
      <c r="N2331" s="2">
        <v>44805</v>
      </c>
      <c r="O2331" s="1" t="s">
        <v>353</v>
      </c>
      <c r="Q2331" s="1" t="s">
        <v>67</v>
      </c>
      <c r="R2331" s="2">
        <v>45720.758518518516</v>
      </c>
      <c r="S2331" s="1" t="s">
        <v>6385</v>
      </c>
      <c r="T2331" s="1" t="s">
        <v>100</v>
      </c>
      <c r="U2331" s="1" t="s">
        <v>70</v>
      </c>
      <c r="V2331" s="1" t="s">
        <v>12841</v>
      </c>
      <c r="W2331" s="1" t="s">
        <v>214</v>
      </c>
      <c r="X2331" s="1" t="s">
        <v>215</v>
      </c>
      <c r="Y2331" s="1" t="s">
        <v>1013</v>
      </c>
      <c r="Z2331" s="1" t="s">
        <v>2851</v>
      </c>
      <c r="AA2331" s="1" t="s">
        <v>3243</v>
      </c>
      <c r="AB2331" s="1" t="s">
        <v>3243</v>
      </c>
      <c r="AE2331" s="2">
        <v>45720.758530092593</v>
      </c>
      <c r="AF2331" s="1" t="s">
        <v>77</v>
      </c>
      <c r="AH2331" s="1" t="s">
        <v>125</v>
      </c>
      <c r="AI2331" s="1" t="s">
        <v>79</v>
      </c>
      <c r="AJ2331" s="1" t="s">
        <v>855</v>
      </c>
      <c r="AK2331" s="1" t="s">
        <v>12841</v>
      </c>
      <c r="AL2331" s="1" t="s">
        <v>6385</v>
      </c>
      <c r="AM2331" s="2">
        <v>45720.758553240739</v>
      </c>
      <c r="AN2331" s="1" t="s">
        <v>12841</v>
      </c>
      <c r="AP2331" s="1">
        <v>5763709</v>
      </c>
      <c r="AQ2331" s="1" t="s">
        <v>83</v>
      </c>
      <c r="AR2331" s="2">
        <v>45721.453113425923</v>
      </c>
      <c r="AS2331" s="1" t="s">
        <v>84</v>
      </c>
      <c r="AT2331" s="2">
        <v>45722.333333333336</v>
      </c>
      <c r="AU2331" s="1" t="s">
        <v>85</v>
      </c>
      <c r="AV2331" s="1" t="s">
        <v>1957</v>
      </c>
      <c r="AW2331" s="1" t="s">
        <v>1958</v>
      </c>
      <c r="AX2331" s="1" t="s">
        <v>1959</v>
      </c>
      <c r="AZ2331" s="2">
        <v>45721.453113425923</v>
      </c>
      <c r="BB2331" s="1" t="s">
        <v>1003</v>
      </c>
      <c r="BC2331" s="1" t="s">
        <v>595</v>
      </c>
      <c r="BD2331" s="1" t="s">
        <v>1004</v>
      </c>
      <c r="BE2331" s="1" t="s">
        <v>12842</v>
      </c>
      <c r="BF2331" s="1" t="s">
        <v>93</v>
      </c>
    </row>
    <row r="2332" spans="1:58" x14ac:dyDescent="0.35">
      <c r="A2332" s="1">
        <v>3015583</v>
      </c>
      <c r="B2332" s="1" t="s">
        <v>58</v>
      </c>
      <c r="C2332" s="1">
        <v>42354761</v>
      </c>
      <c r="D2332" s="1">
        <v>338568976</v>
      </c>
      <c r="E2332" s="1" t="s">
        <v>59</v>
      </c>
      <c r="F2332" s="1" t="s">
        <v>60</v>
      </c>
      <c r="G2332" s="1" t="s">
        <v>275</v>
      </c>
      <c r="H2332" s="1" t="s">
        <v>1367</v>
      </c>
      <c r="I2332" s="1">
        <v>772124725</v>
      </c>
      <c r="J2332" s="1" t="s">
        <v>9526</v>
      </c>
      <c r="K2332" s="1">
        <v>13</v>
      </c>
      <c r="L2332" s="1" t="s">
        <v>64</v>
      </c>
      <c r="M2332" s="1" t="s">
        <v>65</v>
      </c>
      <c r="N2332" s="2">
        <v>45289.536249999997</v>
      </c>
      <c r="O2332" s="1" t="s">
        <v>66</v>
      </c>
      <c r="Q2332" s="1" t="s">
        <v>67</v>
      </c>
      <c r="R2332" s="2">
        <v>45720.759016203701</v>
      </c>
      <c r="S2332" s="1" t="s">
        <v>2780</v>
      </c>
      <c r="T2332" s="1" t="s">
        <v>69</v>
      </c>
      <c r="U2332" s="1" t="s">
        <v>70</v>
      </c>
      <c r="V2332" s="1" t="s">
        <v>12843</v>
      </c>
      <c r="W2332" s="1" t="s">
        <v>334</v>
      </c>
      <c r="X2332" s="1" t="s">
        <v>335</v>
      </c>
      <c r="Y2332" s="1" t="s">
        <v>8395</v>
      </c>
      <c r="Z2332" s="1" t="s">
        <v>2999</v>
      </c>
      <c r="AA2332" s="1">
        <v>9005</v>
      </c>
      <c r="AB2332" s="1" t="s">
        <v>124</v>
      </c>
      <c r="AE2332" s="2">
        <v>45720.759027777778</v>
      </c>
      <c r="AF2332" s="1" t="s">
        <v>77</v>
      </c>
      <c r="AH2332" s="1" t="s">
        <v>125</v>
      </c>
      <c r="AI2332" s="1" t="s">
        <v>79</v>
      </c>
      <c r="AJ2332" s="1" t="s">
        <v>378</v>
      </c>
      <c r="AK2332" s="1" t="s">
        <v>12844</v>
      </c>
      <c r="AL2332" s="1" t="s">
        <v>2780</v>
      </c>
      <c r="AM2332" s="2">
        <v>45720.759050925924</v>
      </c>
      <c r="AN2332" s="1" t="s">
        <v>12844</v>
      </c>
      <c r="AP2332" s="1">
        <v>5763713</v>
      </c>
      <c r="AQ2332" s="1" t="s">
        <v>83</v>
      </c>
      <c r="AR2332" s="2">
        <v>45721.474328703705</v>
      </c>
      <c r="AS2332" s="1" t="s">
        <v>84</v>
      </c>
      <c r="AT2332" s="2">
        <v>45722.333333333336</v>
      </c>
      <c r="AU2332" s="1" t="s">
        <v>85</v>
      </c>
      <c r="AV2332" s="1" t="s">
        <v>1702</v>
      </c>
      <c r="AW2332" s="1" t="s">
        <v>1703</v>
      </c>
      <c r="AX2332" s="1" t="s">
        <v>4767</v>
      </c>
      <c r="AZ2332" s="2">
        <v>45721.474328703705</v>
      </c>
      <c r="BB2332" s="1" t="s">
        <v>3083</v>
      </c>
      <c r="BC2332" s="1" t="s">
        <v>3084</v>
      </c>
      <c r="BD2332" s="1" t="s">
        <v>767</v>
      </c>
      <c r="BE2332" s="1" t="s">
        <v>1120</v>
      </c>
      <c r="BF2332" s="1" t="s">
        <v>349</v>
      </c>
    </row>
    <row r="2333" spans="1:58" x14ac:dyDescent="0.35">
      <c r="A2333" s="1">
        <v>3015584</v>
      </c>
      <c r="B2333" s="1" t="s">
        <v>58</v>
      </c>
      <c r="C2333" s="1">
        <v>30555641</v>
      </c>
      <c r="D2333" s="1">
        <v>338487492</v>
      </c>
      <c r="E2333" s="1" t="s">
        <v>59</v>
      </c>
      <c r="F2333" s="1" t="s">
        <v>60</v>
      </c>
      <c r="G2333" s="1" t="s">
        <v>2348</v>
      </c>
      <c r="H2333" s="1" t="s">
        <v>12845</v>
      </c>
      <c r="I2333" s="1">
        <v>779051570</v>
      </c>
      <c r="J2333" s="1" t="s">
        <v>12846</v>
      </c>
      <c r="K2333" s="1">
        <v>12</v>
      </c>
      <c r="L2333" s="1" t="s">
        <v>64</v>
      </c>
      <c r="M2333" s="1" t="s">
        <v>65</v>
      </c>
      <c r="N2333" s="2">
        <v>44805</v>
      </c>
      <c r="O2333" s="1" t="s">
        <v>353</v>
      </c>
      <c r="Q2333" s="1" t="s">
        <v>67</v>
      </c>
      <c r="R2333" s="2">
        <v>45720.759166666663</v>
      </c>
      <c r="S2333" s="1" t="s">
        <v>961</v>
      </c>
      <c r="T2333" s="1" t="s">
        <v>100</v>
      </c>
      <c r="U2333" s="1" t="s">
        <v>70</v>
      </c>
      <c r="V2333" s="1" t="s">
        <v>12847</v>
      </c>
      <c r="W2333" s="1" t="s">
        <v>214</v>
      </c>
      <c r="X2333" s="1" t="s">
        <v>215</v>
      </c>
      <c r="Y2333" s="1" t="s">
        <v>5053</v>
      </c>
      <c r="Z2333" s="1" t="s">
        <v>2773</v>
      </c>
      <c r="AA2333" s="1" t="s">
        <v>2773</v>
      </c>
      <c r="AB2333" s="1" t="s">
        <v>5054</v>
      </c>
      <c r="AC2333" s="1" t="s">
        <v>12848</v>
      </c>
      <c r="AE2333" s="2">
        <v>45720.759166666663</v>
      </c>
      <c r="AF2333" s="1" t="s">
        <v>77</v>
      </c>
      <c r="AH2333" s="1" t="s">
        <v>125</v>
      </c>
      <c r="AI2333" s="1" t="s">
        <v>79</v>
      </c>
      <c r="AJ2333" s="1" t="s">
        <v>378</v>
      </c>
      <c r="AK2333" s="1" t="s">
        <v>12849</v>
      </c>
      <c r="AL2333" s="1" t="s">
        <v>961</v>
      </c>
      <c r="AM2333" s="2">
        <v>45720.759201388886</v>
      </c>
      <c r="AN2333" s="1" t="s">
        <v>12849</v>
      </c>
      <c r="AP2333" s="1">
        <v>5763714</v>
      </c>
      <c r="AQ2333" s="1" t="s">
        <v>83</v>
      </c>
      <c r="AR2333" s="2">
        <v>45721.448182870372</v>
      </c>
      <c r="AS2333" s="1" t="s">
        <v>84</v>
      </c>
      <c r="AT2333" s="2">
        <v>45722.333333333336</v>
      </c>
      <c r="AU2333" s="1" t="s">
        <v>85</v>
      </c>
      <c r="AV2333" s="1" t="s">
        <v>1957</v>
      </c>
      <c r="AW2333" s="1" t="s">
        <v>1958</v>
      </c>
      <c r="AX2333" s="1" t="s">
        <v>2175</v>
      </c>
      <c r="AZ2333" s="2">
        <v>45721.448182870372</v>
      </c>
      <c r="BB2333" s="1" t="s">
        <v>1003</v>
      </c>
      <c r="BC2333" s="1" t="s">
        <v>595</v>
      </c>
      <c r="BD2333" s="1" t="s">
        <v>1004</v>
      </c>
      <c r="BE2333" s="1" t="s">
        <v>755</v>
      </c>
      <c r="BF2333" s="1" t="s">
        <v>137</v>
      </c>
    </row>
    <row r="2334" spans="1:58" x14ac:dyDescent="0.35">
      <c r="A2334" s="1">
        <v>3015585</v>
      </c>
      <c r="B2334" s="1" t="s">
        <v>58</v>
      </c>
      <c r="C2334" s="1">
        <v>36148251</v>
      </c>
      <c r="D2334" s="1">
        <v>338272370</v>
      </c>
      <c r="E2334" s="1" t="s">
        <v>59</v>
      </c>
      <c r="F2334" s="1" t="s">
        <v>60</v>
      </c>
      <c r="G2334" s="1" t="s">
        <v>116</v>
      </c>
      <c r="H2334" s="1" t="s">
        <v>496</v>
      </c>
      <c r="I2334" s="1">
        <v>773326308</v>
      </c>
      <c r="J2334" s="1" t="s">
        <v>3992</v>
      </c>
      <c r="K2334" s="1">
        <v>12</v>
      </c>
      <c r="L2334" s="1" t="s">
        <v>2278</v>
      </c>
      <c r="M2334" s="1" t="s">
        <v>65</v>
      </c>
      <c r="N2334" s="2">
        <v>44287</v>
      </c>
      <c r="O2334" s="1" t="s">
        <v>1087</v>
      </c>
      <c r="Q2334" s="1" t="s">
        <v>67</v>
      </c>
      <c r="R2334" s="2">
        <v>45720.759363425925</v>
      </c>
      <c r="S2334" s="1" t="s">
        <v>2318</v>
      </c>
      <c r="T2334" s="1" t="s">
        <v>69</v>
      </c>
      <c r="U2334" s="1" t="s">
        <v>1098</v>
      </c>
      <c r="V2334" s="1" t="s">
        <v>12850</v>
      </c>
      <c r="W2334" s="1" t="s">
        <v>72</v>
      </c>
      <c r="X2334" s="1" t="s">
        <v>2112</v>
      </c>
      <c r="Y2334" s="1" t="s">
        <v>12851</v>
      </c>
      <c r="Z2334" s="1" t="s">
        <v>1067</v>
      </c>
      <c r="AA2334" s="1" t="s">
        <v>12852</v>
      </c>
      <c r="AB2334" s="1" t="s">
        <v>12853</v>
      </c>
      <c r="AE2334" s="2">
        <v>45720.759363425925</v>
      </c>
      <c r="AF2334" s="1" t="s">
        <v>77</v>
      </c>
      <c r="AH2334" s="1" t="s">
        <v>125</v>
      </c>
      <c r="AI2334" s="1" t="s">
        <v>79</v>
      </c>
      <c r="AJ2334" s="1" t="s">
        <v>80</v>
      </c>
      <c r="AK2334" s="1" t="s">
        <v>12850</v>
      </c>
      <c r="AL2334" s="1" t="s">
        <v>2318</v>
      </c>
      <c r="AM2334" s="2">
        <v>45720.759398148148</v>
      </c>
      <c r="AN2334" s="1" t="s">
        <v>12850</v>
      </c>
      <c r="AP2334" s="1">
        <v>5763715</v>
      </c>
      <c r="AQ2334" s="1" t="s">
        <v>83</v>
      </c>
      <c r="AR2334" s="2">
        <v>45721.501527777778</v>
      </c>
      <c r="AS2334" s="1" t="s">
        <v>84</v>
      </c>
      <c r="AT2334" s="2">
        <v>45722.333333333336</v>
      </c>
      <c r="AU2334" s="1" t="s">
        <v>85</v>
      </c>
      <c r="AV2334" s="1" t="s">
        <v>2117</v>
      </c>
      <c r="AW2334" s="1" t="s">
        <v>2118</v>
      </c>
      <c r="AX2334" s="1" t="s">
        <v>3185</v>
      </c>
      <c r="AZ2334" s="2">
        <v>45721.501527777778</v>
      </c>
      <c r="BB2334" s="1" t="s">
        <v>1102</v>
      </c>
      <c r="BC2334" s="1" t="s">
        <v>1103</v>
      </c>
      <c r="BD2334" s="1" t="s">
        <v>1104</v>
      </c>
      <c r="BE2334" s="1" t="s">
        <v>12854</v>
      </c>
      <c r="BF2334" s="1" t="s">
        <v>1484</v>
      </c>
    </row>
    <row r="2335" spans="1:58" x14ac:dyDescent="0.35">
      <c r="A2335" s="1">
        <v>3015586</v>
      </c>
      <c r="B2335" s="1" t="s">
        <v>223</v>
      </c>
      <c r="C2335" s="1">
        <v>41022631</v>
      </c>
      <c r="D2335" s="1">
        <v>338542001</v>
      </c>
      <c r="E2335" s="1" t="s">
        <v>59</v>
      </c>
      <c r="F2335" s="1" t="s">
        <v>60</v>
      </c>
      <c r="G2335" s="1" t="s">
        <v>275</v>
      </c>
      <c r="H2335" s="1" t="s">
        <v>315</v>
      </c>
      <c r="I2335" s="1">
        <v>773075969</v>
      </c>
      <c r="J2335" s="1" t="s">
        <v>889</v>
      </c>
      <c r="K2335" s="1">
        <v>13</v>
      </c>
      <c r="L2335" s="1" t="s">
        <v>64</v>
      </c>
      <c r="M2335" s="1" t="s">
        <v>65</v>
      </c>
      <c r="N2335" s="2">
        <v>45099.458333333336</v>
      </c>
      <c r="O2335" s="1" t="s">
        <v>497</v>
      </c>
      <c r="Q2335" s="1" t="s">
        <v>67</v>
      </c>
      <c r="R2335" s="2">
        <v>45720.759641203702</v>
      </c>
      <c r="S2335" s="1" t="s">
        <v>5816</v>
      </c>
      <c r="T2335" s="1" t="s">
        <v>100</v>
      </c>
      <c r="U2335" s="1" t="s">
        <v>70</v>
      </c>
      <c r="V2335" s="1" t="s">
        <v>12855</v>
      </c>
      <c r="W2335" s="1" t="s">
        <v>334</v>
      </c>
      <c r="X2335" s="1" t="s">
        <v>1153</v>
      </c>
      <c r="Y2335" s="1" t="s">
        <v>8829</v>
      </c>
      <c r="Z2335" s="1" t="s">
        <v>12856</v>
      </c>
      <c r="AA2335" s="1">
        <v>5003</v>
      </c>
      <c r="AB2335" s="1" t="s">
        <v>124</v>
      </c>
      <c r="AE2335" s="2">
        <v>45720.759652777779</v>
      </c>
      <c r="AF2335" s="1" t="s">
        <v>77</v>
      </c>
      <c r="AH2335" s="1" t="s">
        <v>78</v>
      </c>
      <c r="AI2335" s="1" t="s">
        <v>79</v>
      </c>
      <c r="AJ2335" s="1" t="s">
        <v>147</v>
      </c>
      <c r="AK2335" s="1" t="s">
        <v>12855</v>
      </c>
      <c r="AL2335" s="1" t="s">
        <v>5816</v>
      </c>
      <c r="AM2335" s="2">
        <v>45720.759675925925</v>
      </c>
      <c r="AN2335" s="1" t="s">
        <v>12855</v>
      </c>
      <c r="AP2335" s="1">
        <v>5763717</v>
      </c>
      <c r="AQ2335" s="1" t="s">
        <v>83</v>
      </c>
      <c r="AR2335" s="2">
        <v>45721.54010416667</v>
      </c>
      <c r="AS2335" s="1" t="s">
        <v>84</v>
      </c>
      <c r="AT2335" s="2">
        <v>45722.333333333336</v>
      </c>
      <c r="AU2335" s="1" t="s">
        <v>85</v>
      </c>
      <c r="AV2335" s="1" t="s">
        <v>1214</v>
      </c>
      <c r="AW2335" s="1" t="s">
        <v>1215</v>
      </c>
      <c r="AX2335" s="1" t="s">
        <v>4760</v>
      </c>
      <c r="AZ2335" s="2">
        <v>45721.54010416667</v>
      </c>
      <c r="BB2335" s="1" t="s">
        <v>1571</v>
      </c>
      <c r="BC2335" s="1" t="s">
        <v>1572</v>
      </c>
      <c r="BD2335" s="1" t="s">
        <v>1573</v>
      </c>
      <c r="BE2335" s="1" t="s">
        <v>12857</v>
      </c>
      <c r="BF2335" s="1" t="s">
        <v>1142</v>
      </c>
    </row>
    <row r="2336" spans="1:58" x14ac:dyDescent="0.35">
      <c r="A2336" s="1">
        <v>3015587</v>
      </c>
      <c r="B2336" s="1" t="s">
        <v>94</v>
      </c>
      <c r="C2336" s="1">
        <v>35043891</v>
      </c>
      <c r="D2336" s="1">
        <v>339678954</v>
      </c>
      <c r="E2336" s="1" t="s">
        <v>59</v>
      </c>
      <c r="F2336" s="1" t="s">
        <v>60</v>
      </c>
      <c r="G2336" s="1" t="s">
        <v>3408</v>
      </c>
      <c r="H2336" s="1" t="s">
        <v>1170</v>
      </c>
      <c r="I2336" s="1">
        <v>772470438</v>
      </c>
      <c r="J2336" s="1" t="s">
        <v>4889</v>
      </c>
      <c r="K2336" s="1">
        <v>16</v>
      </c>
      <c r="L2336" s="1" t="s">
        <v>64</v>
      </c>
      <c r="M2336" s="1" t="s">
        <v>65</v>
      </c>
      <c r="N2336" s="2">
        <v>45156.57707175926</v>
      </c>
      <c r="O2336" s="1" t="s">
        <v>98</v>
      </c>
      <c r="Q2336" s="1" t="s">
        <v>67</v>
      </c>
      <c r="R2336" s="2">
        <v>45720.760069444441</v>
      </c>
      <c r="S2336" s="1" t="s">
        <v>1638</v>
      </c>
      <c r="T2336" s="1" t="s">
        <v>100</v>
      </c>
      <c r="U2336" s="1" t="s">
        <v>70</v>
      </c>
      <c r="V2336" s="1" t="s">
        <v>12858</v>
      </c>
      <c r="W2336" s="1" t="s">
        <v>578</v>
      </c>
      <c r="X2336" s="1" t="s">
        <v>578</v>
      </c>
      <c r="Y2336" s="1" t="s">
        <v>12859</v>
      </c>
      <c r="Z2336" s="1" t="s">
        <v>580</v>
      </c>
      <c r="AA2336" s="1" t="s">
        <v>12860</v>
      </c>
      <c r="AB2336" s="1" t="s">
        <v>124</v>
      </c>
      <c r="AE2336" s="2">
        <v>45720.760081018518</v>
      </c>
      <c r="AF2336" s="1" t="s">
        <v>77</v>
      </c>
      <c r="AH2336" s="1" t="s">
        <v>125</v>
      </c>
      <c r="AI2336" s="1" t="s">
        <v>106</v>
      </c>
      <c r="AJ2336" s="1" t="s">
        <v>107</v>
      </c>
      <c r="AK2336" s="1" t="s">
        <v>12858</v>
      </c>
      <c r="AL2336" s="1" t="s">
        <v>1638</v>
      </c>
      <c r="AM2336" s="2">
        <v>45720.760115740741</v>
      </c>
      <c r="AN2336" s="1" t="s">
        <v>12858</v>
      </c>
      <c r="AP2336" s="1">
        <v>5763718</v>
      </c>
      <c r="AQ2336" s="1" t="s">
        <v>83</v>
      </c>
      <c r="AR2336" s="2">
        <v>45721.455428240741</v>
      </c>
      <c r="AS2336" s="1" t="s">
        <v>84</v>
      </c>
      <c r="AT2336" s="2">
        <v>45722.333333333336</v>
      </c>
      <c r="AU2336" s="1" t="s">
        <v>85</v>
      </c>
      <c r="AV2336" s="1" t="s">
        <v>700</v>
      </c>
      <c r="AW2336" s="1" t="s">
        <v>701</v>
      </c>
      <c r="AX2336" s="1" t="s">
        <v>2456</v>
      </c>
      <c r="AZ2336" s="2">
        <v>45721.455428240741</v>
      </c>
      <c r="BB2336" s="1" t="s">
        <v>703</v>
      </c>
      <c r="BC2336" s="1" t="s">
        <v>677</v>
      </c>
      <c r="BD2336" s="1" t="s">
        <v>704</v>
      </c>
      <c r="BE2336" s="1" t="s">
        <v>705</v>
      </c>
      <c r="BF2336" s="1" t="s">
        <v>137</v>
      </c>
    </row>
    <row r="2337" spans="1:58" x14ac:dyDescent="0.35">
      <c r="A2337" s="1">
        <v>3015588</v>
      </c>
      <c r="B2337" s="1" t="s">
        <v>327</v>
      </c>
      <c r="C2337" s="1">
        <v>34965051</v>
      </c>
      <c r="D2337" s="1">
        <v>338427535</v>
      </c>
      <c r="E2337" s="1" t="s">
        <v>59</v>
      </c>
      <c r="F2337" s="1" t="s">
        <v>60</v>
      </c>
      <c r="G2337" s="1" t="s">
        <v>2268</v>
      </c>
      <c r="H2337" s="1" t="s">
        <v>6613</v>
      </c>
      <c r="I2337" s="1">
        <v>775366698</v>
      </c>
      <c r="J2337" s="1" t="s">
        <v>12861</v>
      </c>
      <c r="K2337" s="1">
        <v>12</v>
      </c>
      <c r="L2337" s="1" t="s">
        <v>64</v>
      </c>
      <c r="M2337" s="1" t="s">
        <v>65</v>
      </c>
      <c r="N2337" s="2">
        <v>43321</v>
      </c>
      <c r="O2337" s="1" t="s">
        <v>331</v>
      </c>
      <c r="Q2337" s="1" t="s">
        <v>67</v>
      </c>
      <c r="R2337" s="2">
        <v>45720.760567129626</v>
      </c>
      <c r="S2337" s="1" t="s">
        <v>1488</v>
      </c>
      <c r="T2337" s="1" t="s">
        <v>69</v>
      </c>
      <c r="U2337" s="1" t="s">
        <v>385</v>
      </c>
      <c r="V2337" s="1" t="s">
        <v>12862</v>
      </c>
      <c r="W2337" s="1" t="s">
        <v>214</v>
      </c>
      <c r="X2337" s="1" t="s">
        <v>215</v>
      </c>
      <c r="Y2337" s="1" t="s">
        <v>12863</v>
      </c>
      <c r="Z2337" s="1" t="s">
        <v>1477</v>
      </c>
      <c r="AA2337" s="1" t="s">
        <v>1477</v>
      </c>
      <c r="AB2337" s="1" t="s">
        <v>124</v>
      </c>
      <c r="AE2337" s="2">
        <v>45720.760578703703</v>
      </c>
      <c r="AF2337" s="1" t="s">
        <v>77</v>
      </c>
      <c r="AH2337" s="1" t="s">
        <v>125</v>
      </c>
      <c r="AI2337" s="1" t="s">
        <v>360</v>
      </c>
      <c r="AJ2337" s="1" t="s">
        <v>107</v>
      </c>
      <c r="AK2337" s="1" t="s">
        <v>12862</v>
      </c>
      <c r="AL2337" s="1" t="s">
        <v>1488</v>
      </c>
      <c r="AM2337" s="2">
        <v>45720.760613425926</v>
      </c>
      <c r="AN2337" s="1" t="s">
        <v>12862</v>
      </c>
      <c r="AP2337" s="1">
        <v>5763720</v>
      </c>
      <c r="AQ2337" s="1" t="s">
        <v>83</v>
      </c>
      <c r="AR2337" s="2">
        <v>45721.459918981483</v>
      </c>
      <c r="AS2337" s="1" t="s">
        <v>84</v>
      </c>
      <c r="AT2337" s="2">
        <v>45722.333333333336</v>
      </c>
      <c r="AU2337" s="1" t="s">
        <v>85</v>
      </c>
      <c r="AV2337" s="1" t="s">
        <v>1957</v>
      </c>
      <c r="AW2337" s="1" t="s">
        <v>1958</v>
      </c>
      <c r="AX2337" s="1" t="s">
        <v>3016</v>
      </c>
      <c r="AZ2337" s="2">
        <v>45721.459918981483</v>
      </c>
      <c r="BB2337" s="1" t="s">
        <v>2250</v>
      </c>
      <c r="BC2337" s="1" t="s">
        <v>677</v>
      </c>
      <c r="BD2337" s="1" t="s">
        <v>2251</v>
      </c>
      <c r="BE2337" s="1" t="s">
        <v>12864</v>
      </c>
      <c r="BF2337" s="1" t="s">
        <v>137</v>
      </c>
    </row>
    <row r="2338" spans="1:58" x14ac:dyDescent="0.35">
      <c r="A2338" s="1">
        <v>3015589</v>
      </c>
      <c r="B2338" s="1" t="s">
        <v>223</v>
      </c>
      <c r="C2338" s="1">
        <v>41229651</v>
      </c>
      <c r="D2338" s="1">
        <v>339706493</v>
      </c>
      <c r="E2338" s="1" t="s">
        <v>59</v>
      </c>
      <c r="F2338" s="1" t="s">
        <v>60</v>
      </c>
      <c r="G2338" s="1" t="s">
        <v>1539</v>
      </c>
      <c r="H2338" s="1" t="s">
        <v>4312</v>
      </c>
      <c r="I2338" s="1">
        <v>771776084</v>
      </c>
      <c r="J2338" s="1" t="s">
        <v>2296</v>
      </c>
      <c r="K2338" s="1">
        <v>14</v>
      </c>
      <c r="L2338" s="1" t="s">
        <v>64</v>
      </c>
      <c r="M2338" s="1" t="s">
        <v>65</v>
      </c>
      <c r="N2338" s="2">
        <v>45133.708333333336</v>
      </c>
      <c r="O2338" s="1" t="s">
        <v>98</v>
      </c>
      <c r="Q2338" s="1" t="s">
        <v>67</v>
      </c>
      <c r="R2338" s="2">
        <v>45720.760636574072</v>
      </c>
      <c r="S2338" s="1" t="s">
        <v>12865</v>
      </c>
      <c r="T2338" s="1" t="s">
        <v>69</v>
      </c>
      <c r="U2338" s="1" t="s">
        <v>385</v>
      </c>
      <c r="V2338" s="1" t="s">
        <v>12866</v>
      </c>
      <c r="W2338" s="1" t="s">
        <v>298</v>
      </c>
      <c r="X2338" s="1" t="s">
        <v>670</v>
      </c>
      <c r="Y2338" s="1" t="s">
        <v>2656</v>
      </c>
      <c r="Z2338" s="1" t="s">
        <v>672</v>
      </c>
      <c r="AA2338" s="1" t="s">
        <v>2580</v>
      </c>
      <c r="AB2338" s="1" t="s">
        <v>124</v>
      </c>
      <c r="AE2338" s="2">
        <v>45721.486944444441</v>
      </c>
      <c r="AF2338" s="1" t="s">
        <v>77</v>
      </c>
      <c r="AH2338" s="1" t="s">
        <v>125</v>
      </c>
      <c r="AI2338" s="1" t="s">
        <v>106</v>
      </c>
      <c r="AJ2338" s="1" t="s">
        <v>303</v>
      </c>
      <c r="AK2338" s="1" t="s">
        <v>12867</v>
      </c>
      <c r="AL2338" s="1" t="s">
        <v>240</v>
      </c>
      <c r="AM2338" s="2">
        <v>45721.487013888887</v>
      </c>
      <c r="AN2338" s="1" t="s">
        <v>12867</v>
      </c>
      <c r="AO2338" s="1" t="s">
        <v>240</v>
      </c>
      <c r="AP2338" s="1">
        <v>5766626</v>
      </c>
      <c r="AQ2338" s="1" t="s">
        <v>83</v>
      </c>
      <c r="AR2338" s="2">
        <v>45722.448761574073</v>
      </c>
      <c r="AS2338" s="1" t="s">
        <v>84</v>
      </c>
      <c r="AT2338" s="2">
        <v>45721.5625</v>
      </c>
      <c r="AU2338" s="1" t="s">
        <v>85</v>
      </c>
      <c r="AV2338" s="1" t="s">
        <v>306</v>
      </c>
      <c r="AW2338" s="1" t="s">
        <v>307</v>
      </c>
      <c r="AX2338" s="1" t="s">
        <v>308</v>
      </c>
      <c r="AZ2338" s="2">
        <v>45722.448761574073</v>
      </c>
      <c r="BB2338" s="1" t="s">
        <v>703</v>
      </c>
      <c r="BC2338" s="1" t="s">
        <v>677</v>
      </c>
      <c r="BD2338" s="1" t="s">
        <v>704</v>
      </c>
      <c r="BE2338" s="1" t="s">
        <v>12868</v>
      </c>
      <c r="BF2338" s="1" t="s">
        <v>2891</v>
      </c>
    </row>
    <row r="2339" spans="1:58" x14ac:dyDescent="0.35">
      <c r="A2339" s="1">
        <v>3015590</v>
      </c>
      <c r="B2339" s="1" t="s">
        <v>94</v>
      </c>
      <c r="C2339" s="1">
        <v>35172631</v>
      </c>
      <c r="D2339" s="1">
        <v>339417930</v>
      </c>
      <c r="E2339" s="1" t="s">
        <v>59</v>
      </c>
      <c r="F2339" s="1" t="s">
        <v>60</v>
      </c>
      <c r="G2339" s="1" t="s">
        <v>258</v>
      </c>
      <c r="H2339" s="1" t="s">
        <v>924</v>
      </c>
      <c r="I2339" s="1">
        <v>783821366</v>
      </c>
      <c r="J2339" s="1" t="s">
        <v>1458</v>
      </c>
      <c r="K2339" s="1">
        <v>15</v>
      </c>
      <c r="L2339" s="1" t="s">
        <v>64</v>
      </c>
      <c r="M2339" s="1" t="s">
        <v>65</v>
      </c>
      <c r="N2339" s="2">
        <v>44670.500011574077</v>
      </c>
      <c r="O2339" s="1" t="s">
        <v>98</v>
      </c>
      <c r="Q2339" s="1" t="s">
        <v>67</v>
      </c>
      <c r="R2339" s="2">
        <v>45720.761064814818</v>
      </c>
      <c r="S2339" s="1" t="s">
        <v>6204</v>
      </c>
      <c r="T2339" s="1" t="s">
        <v>100</v>
      </c>
      <c r="U2339" s="1" t="s">
        <v>70</v>
      </c>
      <c r="V2339" s="1" t="s">
        <v>12869</v>
      </c>
      <c r="W2339" s="1" t="s">
        <v>143</v>
      </c>
      <c r="X2339" s="1" t="s">
        <v>143</v>
      </c>
      <c r="Y2339" s="1" t="s">
        <v>387</v>
      </c>
      <c r="Z2339" s="1" t="s">
        <v>388</v>
      </c>
      <c r="AA2339" s="1" t="s">
        <v>11684</v>
      </c>
      <c r="AB2339" s="1" t="s">
        <v>124</v>
      </c>
      <c r="AE2339" s="2">
        <v>45723.746319444443</v>
      </c>
      <c r="AF2339" s="1" t="s">
        <v>77</v>
      </c>
      <c r="AH2339" s="1" t="s">
        <v>78</v>
      </c>
      <c r="AI2339" s="1" t="s">
        <v>360</v>
      </c>
      <c r="AJ2339" s="1" t="s">
        <v>303</v>
      </c>
      <c r="AL2339" s="1" t="s">
        <v>290</v>
      </c>
      <c r="AM2339" s="2">
        <v>45723.746400462966</v>
      </c>
      <c r="AO2339" s="1" t="s">
        <v>290</v>
      </c>
      <c r="AP2339" s="1">
        <v>5776876</v>
      </c>
      <c r="AQ2339" s="1" t="s">
        <v>83</v>
      </c>
      <c r="AR2339" s="2">
        <v>45723.746886574074</v>
      </c>
      <c r="AS2339" s="1" t="s">
        <v>84</v>
      </c>
      <c r="AT2339" s="2">
        <v>45723.333333333336</v>
      </c>
      <c r="AU2339" s="1" t="s">
        <v>85</v>
      </c>
      <c r="AV2339" s="1" t="s">
        <v>205</v>
      </c>
      <c r="AW2339" s="1" t="s">
        <v>206</v>
      </c>
      <c r="AX2339" s="1" t="s">
        <v>207</v>
      </c>
      <c r="AZ2339" s="2">
        <v>45723.746886574074</v>
      </c>
      <c r="BB2339" s="1" t="s">
        <v>746</v>
      </c>
      <c r="BC2339" s="1" t="s">
        <v>747</v>
      </c>
      <c r="BD2339" s="1" t="s">
        <v>748</v>
      </c>
      <c r="BE2339" s="1" t="s">
        <v>12870</v>
      </c>
      <c r="BF2339" s="1" t="s">
        <v>290</v>
      </c>
    </row>
    <row r="2340" spans="1:58" x14ac:dyDescent="0.35">
      <c r="A2340" s="1">
        <v>3015591</v>
      </c>
      <c r="B2340" s="1" t="s">
        <v>58</v>
      </c>
      <c r="C2340" s="1">
        <v>929611</v>
      </c>
      <c r="D2340" s="1">
        <v>338377713</v>
      </c>
      <c r="E2340" s="1" t="s">
        <v>59</v>
      </c>
      <c r="F2340" s="1" t="s">
        <v>60</v>
      </c>
      <c r="G2340" s="1" t="s">
        <v>436</v>
      </c>
      <c r="H2340" s="1" t="s">
        <v>12101</v>
      </c>
      <c r="I2340" s="1">
        <v>775655392</v>
      </c>
      <c r="K2340" s="1">
        <v>20</v>
      </c>
      <c r="L2340" s="1" t="s">
        <v>294</v>
      </c>
      <c r="M2340" s="1" t="s">
        <v>295</v>
      </c>
      <c r="N2340" s="2">
        <v>45720.666678240741</v>
      </c>
      <c r="O2340" s="1" t="s">
        <v>2009</v>
      </c>
      <c r="Q2340" s="1" t="s">
        <v>67</v>
      </c>
      <c r="R2340" s="2">
        <v>45720.761180555557</v>
      </c>
      <c r="S2340" s="1" t="s">
        <v>4983</v>
      </c>
      <c r="T2340" s="1" t="s">
        <v>412</v>
      </c>
      <c r="U2340" s="1" t="s">
        <v>603</v>
      </c>
      <c r="V2340" s="1" t="s">
        <v>12871</v>
      </c>
      <c r="W2340" s="1" t="s">
        <v>162</v>
      </c>
      <c r="X2340" s="1" t="s">
        <v>1191</v>
      </c>
      <c r="Y2340" s="1" t="s">
        <v>12104</v>
      </c>
      <c r="Z2340" s="1" t="s">
        <v>400</v>
      </c>
      <c r="AA2340" s="1" t="s">
        <v>5151</v>
      </c>
      <c r="AB2340" s="1" t="s">
        <v>5151</v>
      </c>
      <c r="AC2340" s="1">
        <v>520</v>
      </c>
      <c r="AE2340" s="2">
        <v>45720.761319444442</v>
      </c>
      <c r="AF2340" s="1" t="s">
        <v>77</v>
      </c>
      <c r="AH2340" s="1" t="s">
        <v>125</v>
      </c>
      <c r="AI2340" s="1" t="s">
        <v>464</v>
      </c>
      <c r="AJ2340" s="1" t="s">
        <v>492</v>
      </c>
      <c r="AK2340" s="1" t="s">
        <v>12871</v>
      </c>
      <c r="AL2340" s="1" t="s">
        <v>4983</v>
      </c>
      <c r="AM2340" s="2">
        <v>45720.761377314811</v>
      </c>
      <c r="AO2340" s="1" t="s">
        <v>4983</v>
      </c>
      <c r="AP2340" s="1">
        <v>5763724</v>
      </c>
      <c r="AQ2340" s="1" t="s">
        <v>83</v>
      </c>
      <c r="AR2340" s="2">
        <v>45721.673773148148</v>
      </c>
      <c r="AS2340" s="1" t="s">
        <v>84</v>
      </c>
      <c r="AT2340" s="2">
        <v>45720.333333333336</v>
      </c>
      <c r="AU2340" s="1" t="s">
        <v>573</v>
      </c>
      <c r="AV2340" s="1" t="s">
        <v>1196</v>
      </c>
      <c r="AW2340" s="1" t="s">
        <v>1197</v>
      </c>
      <c r="AX2340" s="1" t="s">
        <v>3062</v>
      </c>
      <c r="AZ2340" s="2">
        <v>45721.673773148148</v>
      </c>
      <c r="BB2340" s="1" t="s">
        <v>1076</v>
      </c>
      <c r="BC2340" s="1" t="s">
        <v>951</v>
      </c>
      <c r="BD2340" s="1" t="s">
        <v>815</v>
      </c>
      <c r="BE2340" s="1" t="s">
        <v>12872</v>
      </c>
      <c r="BF2340" s="1" t="s">
        <v>2014</v>
      </c>
    </row>
    <row r="2341" spans="1:58" x14ac:dyDescent="0.35">
      <c r="A2341" s="1">
        <v>3015592</v>
      </c>
      <c r="B2341" s="1" t="s">
        <v>327</v>
      </c>
      <c r="C2341" s="1">
        <v>3280141</v>
      </c>
      <c r="D2341" s="1">
        <v>339543003</v>
      </c>
      <c r="E2341" s="1" t="s">
        <v>59</v>
      </c>
      <c r="F2341" s="1" t="s">
        <v>60</v>
      </c>
      <c r="G2341" s="1" t="s">
        <v>794</v>
      </c>
      <c r="H2341" s="1" t="s">
        <v>139</v>
      </c>
      <c r="I2341" s="1">
        <v>775409841</v>
      </c>
      <c r="J2341" s="1" t="s">
        <v>12873</v>
      </c>
      <c r="K2341" s="1">
        <v>14</v>
      </c>
      <c r="L2341" s="1" t="s">
        <v>64</v>
      </c>
      <c r="M2341" s="1" t="s">
        <v>65</v>
      </c>
      <c r="N2341" s="2">
        <v>38404</v>
      </c>
      <c r="O2341" s="1" t="s">
        <v>3670</v>
      </c>
      <c r="Q2341" s="1" t="s">
        <v>67</v>
      </c>
      <c r="R2341" s="2">
        <v>45720.763993055552</v>
      </c>
      <c r="S2341" s="1" t="s">
        <v>772</v>
      </c>
      <c r="T2341" s="1" t="s">
        <v>69</v>
      </c>
      <c r="U2341" s="1" t="s">
        <v>120</v>
      </c>
      <c r="V2341" s="1" t="s">
        <v>12874</v>
      </c>
      <c r="W2341" s="1" t="s">
        <v>263</v>
      </c>
      <c r="X2341" s="1" t="s">
        <v>263</v>
      </c>
      <c r="Y2341" s="1" t="s">
        <v>103</v>
      </c>
      <c r="Z2341" s="1" t="s">
        <v>104</v>
      </c>
      <c r="AA2341" s="1" t="s">
        <v>5137</v>
      </c>
      <c r="AB2341" s="1" t="s">
        <v>5137</v>
      </c>
      <c r="AE2341" s="2">
        <v>45720.764004629629</v>
      </c>
      <c r="AF2341" s="1" t="s">
        <v>1035</v>
      </c>
      <c r="AH2341" s="1" t="s">
        <v>78</v>
      </c>
      <c r="AI2341" s="1" t="s">
        <v>106</v>
      </c>
      <c r="AJ2341" s="1" t="s">
        <v>107</v>
      </c>
      <c r="AK2341" s="1" t="s">
        <v>974</v>
      </c>
      <c r="AL2341" s="1" t="s">
        <v>772</v>
      </c>
      <c r="AM2341" s="2">
        <v>45720.764039351852</v>
      </c>
      <c r="AN2341" s="1" t="s">
        <v>974</v>
      </c>
      <c r="AP2341" s="1">
        <v>5763726</v>
      </c>
      <c r="AQ2341" s="1" t="s">
        <v>83</v>
      </c>
      <c r="AR2341" s="2">
        <v>45721.523657407408</v>
      </c>
      <c r="AS2341" s="1" t="s">
        <v>84</v>
      </c>
      <c r="AT2341" s="2">
        <v>45722.361111111109</v>
      </c>
      <c r="AU2341" s="1" t="s">
        <v>85</v>
      </c>
      <c r="AV2341" s="1" t="s">
        <v>108</v>
      </c>
      <c r="AW2341" s="1" t="s">
        <v>109</v>
      </c>
      <c r="AX2341" s="1" t="s">
        <v>110</v>
      </c>
      <c r="AZ2341" s="2">
        <v>45721.523657407408</v>
      </c>
      <c r="BB2341" s="1" t="s">
        <v>11178</v>
      </c>
      <c r="BC2341" s="1" t="s">
        <v>173</v>
      </c>
      <c r="BD2341" s="1" t="s">
        <v>9841</v>
      </c>
      <c r="BE2341" s="1" t="s">
        <v>12875</v>
      </c>
      <c r="BF2341" s="1" t="s">
        <v>115</v>
      </c>
    </row>
    <row r="2342" spans="1:58" x14ac:dyDescent="0.35">
      <c r="A2342" s="1">
        <v>3015593</v>
      </c>
      <c r="B2342" s="1" t="s">
        <v>58</v>
      </c>
      <c r="C2342" s="1">
        <v>45221071</v>
      </c>
      <c r="D2342" s="1">
        <v>338018152</v>
      </c>
      <c r="E2342" s="1" t="s">
        <v>59</v>
      </c>
      <c r="F2342" s="1" t="s">
        <v>60</v>
      </c>
      <c r="G2342" s="1" t="s">
        <v>4636</v>
      </c>
      <c r="H2342" s="1" t="s">
        <v>2500</v>
      </c>
      <c r="I2342" s="1">
        <v>779279800</v>
      </c>
      <c r="J2342" s="1" t="s">
        <v>12876</v>
      </c>
      <c r="K2342" s="1">
        <v>12</v>
      </c>
      <c r="L2342" s="1" t="s">
        <v>64</v>
      </c>
      <c r="M2342" s="1" t="s">
        <v>65</v>
      </c>
      <c r="N2342" s="2">
        <v>45696.666666666664</v>
      </c>
      <c r="O2342" s="1" t="s">
        <v>353</v>
      </c>
      <c r="Q2342" s="1" t="s">
        <v>67</v>
      </c>
      <c r="R2342" s="2">
        <v>45720.765335648146</v>
      </c>
      <c r="S2342" s="1" t="s">
        <v>3154</v>
      </c>
      <c r="T2342" s="1" t="s">
        <v>783</v>
      </c>
      <c r="U2342" s="1" t="s">
        <v>70</v>
      </c>
      <c r="V2342" s="1" t="s">
        <v>12877</v>
      </c>
      <c r="Y2342" s="1" t="s">
        <v>12878</v>
      </c>
      <c r="Z2342" s="1" t="s">
        <v>2311</v>
      </c>
      <c r="AA2342" s="1">
        <v>250</v>
      </c>
      <c r="AB2342" s="1" t="s">
        <v>124</v>
      </c>
      <c r="AE2342" s="2">
        <v>45721.508958333332</v>
      </c>
      <c r="AF2342" s="1" t="s">
        <v>77</v>
      </c>
      <c r="AH2342" s="1" t="s">
        <v>125</v>
      </c>
      <c r="AI2342" s="1" t="s">
        <v>58</v>
      </c>
      <c r="AJ2342" s="1" t="s">
        <v>126</v>
      </c>
      <c r="AK2342" s="1" t="s">
        <v>12879</v>
      </c>
      <c r="AL2342" s="1" t="s">
        <v>1936</v>
      </c>
      <c r="AM2342" s="2">
        <v>45721.509062500001</v>
      </c>
      <c r="AN2342" s="1" t="s">
        <v>12879</v>
      </c>
      <c r="AO2342" s="1" t="s">
        <v>1936</v>
      </c>
      <c r="AP2342" s="1">
        <v>5766804</v>
      </c>
      <c r="AQ2342" s="1" t="s">
        <v>83</v>
      </c>
      <c r="AR2342" s="2">
        <v>45722.848958333336</v>
      </c>
      <c r="AS2342" s="1" t="s">
        <v>84</v>
      </c>
      <c r="AT2342" s="2">
        <v>45721.5625</v>
      </c>
      <c r="AU2342" s="1" t="s">
        <v>85</v>
      </c>
      <c r="AV2342" s="1" t="s">
        <v>189</v>
      </c>
      <c r="AW2342" s="1" t="s">
        <v>190</v>
      </c>
      <c r="AX2342" s="1" t="s">
        <v>191</v>
      </c>
      <c r="AZ2342" s="2">
        <v>45722.848958333336</v>
      </c>
      <c r="BB2342" s="1" t="s">
        <v>254</v>
      </c>
      <c r="BC2342" s="1" t="s">
        <v>255</v>
      </c>
      <c r="BD2342" s="1" t="s">
        <v>256</v>
      </c>
      <c r="BE2342" s="1" t="s">
        <v>12880</v>
      </c>
      <c r="BF2342" s="1" t="s">
        <v>598</v>
      </c>
    </row>
    <row r="2343" spans="1:58" x14ac:dyDescent="0.35">
      <c r="A2343" s="1">
        <v>3015594</v>
      </c>
      <c r="B2343" s="1" t="s">
        <v>58</v>
      </c>
      <c r="C2343" s="1">
        <v>41359071</v>
      </c>
      <c r="D2343" s="1">
        <v>339581707</v>
      </c>
      <c r="E2343" s="1" t="s">
        <v>59</v>
      </c>
      <c r="F2343" s="1" t="s">
        <v>60</v>
      </c>
      <c r="G2343" s="1" t="s">
        <v>116</v>
      </c>
      <c r="H2343" s="1" t="s">
        <v>12881</v>
      </c>
      <c r="I2343" s="1" t="s">
        <v>12882</v>
      </c>
      <c r="J2343" s="1" t="s">
        <v>293</v>
      </c>
      <c r="K2343" s="1">
        <v>14</v>
      </c>
      <c r="L2343" s="1" t="s">
        <v>64</v>
      </c>
      <c r="M2343" s="1" t="s">
        <v>65</v>
      </c>
      <c r="N2343" s="2">
        <v>45142.443981481483</v>
      </c>
      <c r="O2343" s="1" t="s">
        <v>66</v>
      </c>
      <c r="Q2343" s="1" t="s">
        <v>67</v>
      </c>
      <c r="R2343" s="2">
        <v>45720.76667824074</v>
      </c>
      <c r="S2343" s="1" t="s">
        <v>5704</v>
      </c>
      <c r="T2343" s="1" t="s">
        <v>100</v>
      </c>
      <c r="U2343" s="1" t="s">
        <v>70</v>
      </c>
      <c r="V2343" s="1" t="s">
        <v>12883</v>
      </c>
      <c r="Y2343" s="1" t="s">
        <v>12884</v>
      </c>
      <c r="Z2343" s="1" t="s">
        <v>841</v>
      </c>
      <c r="AA2343" s="1" t="s">
        <v>842</v>
      </c>
      <c r="AB2343" s="1" t="s">
        <v>124</v>
      </c>
      <c r="AE2343" s="2">
        <v>45721.498912037037</v>
      </c>
      <c r="AF2343" s="1" t="s">
        <v>77</v>
      </c>
      <c r="AH2343" s="1" t="s">
        <v>125</v>
      </c>
      <c r="AI2343" s="1" t="s">
        <v>58</v>
      </c>
      <c r="AJ2343" s="1" t="s">
        <v>126</v>
      </c>
      <c r="AK2343" s="1" t="s">
        <v>12885</v>
      </c>
      <c r="AL2343" s="1" t="s">
        <v>914</v>
      </c>
      <c r="AM2343" s="2">
        <v>45721.49900462963</v>
      </c>
      <c r="AN2343" s="1" t="s">
        <v>12885</v>
      </c>
      <c r="AO2343" s="1" t="s">
        <v>914</v>
      </c>
      <c r="AP2343" s="1">
        <v>5766737</v>
      </c>
      <c r="AQ2343" s="1" t="s">
        <v>83</v>
      </c>
      <c r="AR2343" s="2">
        <v>45722.822465277779</v>
      </c>
      <c r="AS2343" s="1" t="s">
        <v>84</v>
      </c>
      <c r="AT2343" s="2">
        <v>45721.333333333336</v>
      </c>
      <c r="AU2343" s="1" t="s">
        <v>85</v>
      </c>
      <c r="AV2343" s="1" t="s">
        <v>844</v>
      </c>
      <c r="AW2343" s="1" t="s">
        <v>844</v>
      </c>
      <c r="AX2343" s="1" t="s">
        <v>967</v>
      </c>
      <c r="AZ2343" s="2">
        <v>45722.822465277779</v>
      </c>
      <c r="BB2343" s="1" t="s">
        <v>689</v>
      </c>
      <c r="BC2343" s="1" t="s">
        <v>690</v>
      </c>
      <c r="BD2343" s="1" t="s">
        <v>691</v>
      </c>
      <c r="BE2343" s="1" t="s">
        <v>12886</v>
      </c>
      <c r="BF2343" s="1" t="s">
        <v>269</v>
      </c>
    </row>
    <row r="2344" spans="1:58" x14ac:dyDescent="0.35">
      <c r="A2344" s="1">
        <v>3015595</v>
      </c>
      <c r="B2344" s="1" t="s">
        <v>58</v>
      </c>
      <c r="C2344" s="1">
        <v>32419401</v>
      </c>
      <c r="D2344" s="1">
        <v>338602700</v>
      </c>
      <c r="E2344" s="1" t="s">
        <v>59</v>
      </c>
      <c r="F2344" s="1" t="s">
        <v>60</v>
      </c>
      <c r="G2344" s="1" t="s">
        <v>12887</v>
      </c>
      <c r="I2344" s="1">
        <v>774331831</v>
      </c>
      <c r="J2344" s="1" t="s">
        <v>3282</v>
      </c>
      <c r="K2344" s="1">
        <v>20</v>
      </c>
      <c r="L2344" s="1" t="s">
        <v>294</v>
      </c>
      <c r="M2344" s="1" t="s">
        <v>295</v>
      </c>
      <c r="N2344" s="2">
        <v>43882.788506944446</v>
      </c>
      <c r="O2344" s="1" t="s">
        <v>12888</v>
      </c>
      <c r="Q2344" s="1" t="s">
        <v>67</v>
      </c>
      <c r="R2344" s="2">
        <v>45720.768935185188</v>
      </c>
      <c r="S2344" s="1" t="s">
        <v>1810</v>
      </c>
      <c r="T2344" s="1" t="s">
        <v>412</v>
      </c>
      <c r="U2344" s="1" t="s">
        <v>70</v>
      </c>
      <c r="V2344" s="1" t="s">
        <v>12889</v>
      </c>
      <c r="W2344" s="1" t="s">
        <v>72</v>
      </c>
      <c r="X2344" s="1" t="s">
        <v>881</v>
      </c>
      <c r="Y2344" s="1" t="s">
        <v>12890</v>
      </c>
      <c r="Z2344" s="1" t="s">
        <v>883</v>
      </c>
      <c r="AA2344" s="1" t="s">
        <v>884</v>
      </c>
      <c r="AB2344" s="1" t="s">
        <v>884</v>
      </c>
      <c r="AE2344" s="2">
        <v>45720.769131944442</v>
      </c>
      <c r="AF2344" s="1" t="s">
        <v>417</v>
      </c>
      <c r="AG2344" s="1">
        <v>48</v>
      </c>
      <c r="AH2344" s="1" t="s">
        <v>125</v>
      </c>
      <c r="AI2344" s="1" t="s">
        <v>464</v>
      </c>
      <c r="AJ2344" s="1" t="s">
        <v>465</v>
      </c>
      <c r="AK2344" s="1" t="s">
        <v>8927</v>
      </c>
      <c r="AL2344" s="1" t="s">
        <v>1810</v>
      </c>
      <c r="AM2344" s="2">
        <v>45720.769178240742</v>
      </c>
      <c r="AO2344" s="1" t="s">
        <v>1810</v>
      </c>
      <c r="AP2344" s="1">
        <v>5763743</v>
      </c>
      <c r="AQ2344" s="1" t="s">
        <v>83</v>
      </c>
      <c r="AR2344" s="2">
        <v>45721.698263888888</v>
      </c>
      <c r="AS2344" s="1" t="s">
        <v>84</v>
      </c>
      <c r="AT2344" s="2">
        <v>45720.333333333336</v>
      </c>
      <c r="AU2344" s="1" t="s">
        <v>85</v>
      </c>
      <c r="AV2344" s="1" t="s">
        <v>1354</v>
      </c>
      <c r="AW2344" s="1" t="s">
        <v>1355</v>
      </c>
      <c r="AX2344" s="1" t="s">
        <v>2816</v>
      </c>
      <c r="AY2344" s="2">
        <v>45722.769131944442</v>
      </c>
      <c r="AZ2344" s="2">
        <v>45721.698263888888</v>
      </c>
      <c r="BA2344" s="1" t="s">
        <v>419</v>
      </c>
      <c r="BB2344" s="1" t="s">
        <v>537</v>
      </c>
      <c r="BC2344" s="1" t="s">
        <v>538</v>
      </c>
      <c r="BD2344" s="1" t="s">
        <v>91</v>
      </c>
      <c r="BE2344" s="1" t="s">
        <v>12891</v>
      </c>
      <c r="BF2344" s="1" t="s">
        <v>906</v>
      </c>
    </row>
    <row r="2345" spans="1:58" x14ac:dyDescent="0.35">
      <c r="A2345" s="1">
        <v>3015596</v>
      </c>
      <c r="B2345" s="1" t="s">
        <v>327</v>
      </c>
      <c r="C2345" s="1">
        <v>917081</v>
      </c>
      <c r="D2345" s="1">
        <v>338376384</v>
      </c>
      <c r="E2345" s="1" t="s">
        <v>59</v>
      </c>
      <c r="F2345" s="1" t="s">
        <v>60</v>
      </c>
      <c r="G2345" s="1" t="s">
        <v>258</v>
      </c>
      <c r="H2345" s="1" t="s">
        <v>12892</v>
      </c>
      <c r="I2345" s="1">
        <v>773623344</v>
      </c>
      <c r="J2345" s="1" t="s">
        <v>3416</v>
      </c>
      <c r="K2345" s="1">
        <v>13</v>
      </c>
      <c r="L2345" s="1" t="s">
        <v>244</v>
      </c>
      <c r="M2345" s="1" t="s">
        <v>65</v>
      </c>
      <c r="N2345" s="2">
        <v>45722.553032407406</v>
      </c>
      <c r="O2345" s="1" t="s">
        <v>66</v>
      </c>
      <c r="Q2345" s="1" t="s">
        <v>67</v>
      </c>
      <c r="R2345" s="2">
        <v>45720.769594907404</v>
      </c>
      <c r="S2345" s="1" t="s">
        <v>2271</v>
      </c>
      <c r="T2345" s="1" t="s">
        <v>100</v>
      </c>
      <c r="U2345" s="1" t="s">
        <v>863</v>
      </c>
      <c r="V2345" s="1" t="s">
        <v>12893</v>
      </c>
      <c r="W2345" s="1" t="s">
        <v>162</v>
      </c>
      <c r="X2345" s="1" t="s">
        <v>163</v>
      </c>
      <c r="Y2345" s="1" t="s">
        <v>569</v>
      </c>
      <c r="Z2345" s="1" t="s">
        <v>165</v>
      </c>
      <c r="AA2345" s="1" t="s">
        <v>165</v>
      </c>
      <c r="AB2345" s="1" t="s">
        <v>165</v>
      </c>
      <c r="AE2345" s="2">
        <v>45720.769606481481</v>
      </c>
      <c r="AF2345" s="1" t="s">
        <v>77</v>
      </c>
      <c r="AH2345" s="1" t="s">
        <v>78</v>
      </c>
      <c r="AI2345" s="1" t="s">
        <v>360</v>
      </c>
      <c r="AJ2345" s="1" t="s">
        <v>107</v>
      </c>
      <c r="AK2345" s="1" t="s">
        <v>12893</v>
      </c>
      <c r="AL2345" s="1" t="s">
        <v>2271</v>
      </c>
      <c r="AM2345" s="2">
        <v>45720.769641203704</v>
      </c>
      <c r="AN2345" s="1" t="s">
        <v>12893</v>
      </c>
      <c r="AP2345" s="1">
        <v>5763744</v>
      </c>
      <c r="AQ2345" s="1" t="s">
        <v>83</v>
      </c>
      <c r="AR2345" s="2">
        <v>45721.530162037037</v>
      </c>
      <c r="AS2345" s="1" t="s">
        <v>84</v>
      </c>
      <c r="AT2345" s="2">
        <v>45722.34375</v>
      </c>
      <c r="AU2345" s="1" t="s">
        <v>85</v>
      </c>
      <c r="AV2345" s="1" t="s">
        <v>169</v>
      </c>
      <c r="AW2345" s="1" t="s">
        <v>170</v>
      </c>
      <c r="AX2345" s="1" t="s">
        <v>3628</v>
      </c>
      <c r="AZ2345" s="2">
        <v>45721.530162037037</v>
      </c>
      <c r="BB2345" s="1" t="s">
        <v>4858</v>
      </c>
      <c r="BC2345" s="1" t="s">
        <v>677</v>
      </c>
      <c r="BD2345" s="1" t="s">
        <v>678</v>
      </c>
      <c r="BE2345" s="1" t="s">
        <v>12894</v>
      </c>
      <c r="BF2345" s="1" t="s">
        <v>176</v>
      </c>
    </row>
    <row r="2346" spans="1:58" x14ac:dyDescent="0.35">
      <c r="A2346" s="1">
        <v>3015597</v>
      </c>
      <c r="B2346" s="1" t="s">
        <v>58</v>
      </c>
      <c r="C2346" s="1">
        <v>35551901</v>
      </c>
      <c r="D2346" s="1">
        <v>339034119</v>
      </c>
      <c r="E2346" s="1" t="s">
        <v>59</v>
      </c>
      <c r="F2346" s="1" t="s">
        <v>60</v>
      </c>
      <c r="G2346" s="1" t="s">
        <v>3379</v>
      </c>
      <c r="H2346" s="1" t="s">
        <v>2356</v>
      </c>
      <c r="I2346" s="1">
        <v>781048439</v>
      </c>
      <c r="J2346" s="1" t="s">
        <v>1252</v>
      </c>
      <c r="K2346" s="1">
        <v>20</v>
      </c>
      <c r="L2346" s="1" t="s">
        <v>294</v>
      </c>
      <c r="M2346" s="1" t="s">
        <v>295</v>
      </c>
      <c r="N2346" s="2">
        <v>45715.708333333336</v>
      </c>
      <c r="O2346" s="1" t="s">
        <v>520</v>
      </c>
      <c r="Q2346" s="1" t="s">
        <v>67</v>
      </c>
      <c r="R2346" s="2">
        <v>45720.770208333335</v>
      </c>
      <c r="S2346" s="1" t="s">
        <v>488</v>
      </c>
      <c r="T2346" s="1" t="s">
        <v>412</v>
      </c>
      <c r="U2346" s="1" t="s">
        <v>723</v>
      </c>
      <c r="V2346" s="1" t="s">
        <v>12895</v>
      </c>
      <c r="W2346" s="1" t="s">
        <v>298</v>
      </c>
      <c r="X2346" s="1" t="s">
        <v>427</v>
      </c>
      <c r="Y2346" s="1" t="s">
        <v>4596</v>
      </c>
      <c r="Z2346" s="1" t="s">
        <v>231</v>
      </c>
      <c r="AA2346" s="1" t="s">
        <v>429</v>
      </c>
      <c r="AB2346" s="1" t="s">
        <v>124</v>
      </c>
      <c r="AE2346" s="2">
        <v>45720.770682870374</v>
      </c>
      <c r="AF2346" s="1" t="s">
        <v>443</v>
      </c>
      <c r="AH2346" s="1" t="s">
        <v>125</v>
      </c>
      <c r="AI2346" s="1" t="s">
        <v>464</v>
      </c>
      <c r="AJ2346" s="1" t="s">
        <v>465</v>
      </c>
      <c r="AK2346" s="1" t="s">
        <v>12896</v>
      </c>
      <c r="AL2346" s="1" t="s">
        <v>488</v>
      </c>
      <c r="AM2346" s="2">
        <v>45720.770798611113</v>
      </c>
      <c r="AO2346" s="1" t="s">
        <v>488</v>
      </c>
      <c r="AP2346" s="1">
        <v>5763747</v>
      </c>
      <c r="AQ2346" s="1" t="s">
        <v>83</v>
      </c>
      <c r="AR2346" s="2">
        <v>45720.802777777775</v>
      </c>
      <c r="AS2346" s="1" t="s">
        <v>84</v>
      </c>
      <c r="AT2346" s="2">
        <v>45720.333333333336</v>
      </c>
      <c r="AU2346" s="1" t="s">
        <v>85</v>
      </c>
      <c r="AV2346" s="1" t="s">
        <v>468</v>
      </c>
      <c r="AW2346" s="1" t="s">
        <v>469</v>
      </c>
      <c r="AX2346" s="1" t="s">
        <v>7719</v>
      </c>
      <c r="AZ2346" s="2">
        <v>45720.802777777775</v>
      </c>
      <c r="BB2346" s="1" t="s">
        <v>367</v>
      </c>
      <c r="BC2346" s="1" t="s">
        <v>368</v>
      </c>
      <c r="BD2346" s="1" t="s">
        <v>368</v>
      </c>
      <c r="BE2346" s="1" t="s">
        <v>12897</v>
      </c>
      <c r="BF2346" s="1" t="s">
        <v>488</v>
      </c>
    </row>
    <row r="2347" spans="1:58" x14ac:dyDescent="0.35">
      <c r="A2347" s="1">
        <v>3015598</v>
      </c>
      <c r="B2347" s="1" t="s">
        <v>58</v>
      </c>
      <c r="C2347" s="1">
        <v>30228991</v>
      </c>
      <c r="D2347" s="1">
        <v>338279862</v>
      </c>
      <c r="E2347" s="1" t="s">
        <v>59</v>
      </c>
      <c r="F2347" s="1" t="s">
        <v>60</v>
      </c>
      <c r="G2347" s="1" t="s">
        <v>258</v>
      </c>
      <c r="H2347" s="1" t="s">
        <v>976</v>
      </c>
      <c r="I2347" s="1">
        <v>775456292</v>
      </c>
      <c r="J2347" s="1" t="s">
        <v>260</v>
      </c>
      <c r="K2347" s="1">
        <v>12</v>
      </c>
      <c r="L2347" s="1" t="s">
        <v>64</v>
      </c>
      <c r="M2347" s="1" t="s">
        <v>65</v>
      </c>
      <c r="N2347" s="2">
        <v>44805</v>
      </c>
      <c r="O2347" s="1" t="s">
        <v>180</v>
      </c>
      <c r="Q2347" s="1" t="s">
        <v>67</v>
      </c>
      <c r="R2347" s="2">
        <v>45720.770219907405</v>
      </c>
      <c r="S2347" s="1" t="s">
        <v>8815</v>
      </c>
      <c r="T2347" s="1" t="s">
        <v>69</v>
      </c>
      <c r="U2347" s="1" t="s">
        <v>70</v>
      </c>
      <c r="V2347" s="1" t="s">
        <v>12898</v>
      </c>
      <c r="Y2347" s="1" t="s">
        <v>2712</v>
      </c>
      <c r="Z2347" s="1" t="s">
        <v>75</v>
      </c>
      <c r="AA2347" s="1" t="s">
        <v>185</v>
      </c>
      <c r="AB2347" s="1" t="s">
        <v>185</v>
      </c>
      <c r="AC2347" s="1">
        <v>6487</v>
      </c>
      <c r="AE2347" s="2">
        <v>45720.770231481481</v>
      </c>
      <c r="AF2347" s="1" t="s">
        <v>77</v>
      </c>
      <c r="AH2347" s="1" t="s">
        <v>125</v>
      </c>
      <c r="AI2347" s="1" t="s">
        <v>79</v>
      </c>
      <c r="AJ2347" s="1" t="s">
        <v>2542</v>
      </c>
      <c r="AK2347" s="1" t="s">
        <v>12898</v>
      </c>
      <c r="AL2347" s="1" t="s">
        <v>8815</v>
      </c>
      <c r="AM2347" s="2">
        <v>45720.770289351851</v>
      </c>
      <c r="AN2347" s="1" t="s">
        <v>12898</v>
      </c>
      <c r="AP2347" s="1">
        <v>5763745</v>
      </c>
      <c r="AQ2347" s="1" t="s">
        <v>83</v>
      </c>
      <c r="AR2347" s="2">
        <v>45721.610034722224</v>
      </c>
      <c r="AS2347" s="1" t="s">
        <v>84</v>
      </c>
      <c r="AT2347" s="2">
        <v>45722.333333333336</v>
      </c>
      <c r="AU2347" s="1" t="s">
        <v>85</v>
      </c>
      <c r="AV2347" s="1" t="s">
        <v>480</v>
      </c>
      <c r="AW2347" s="1" t="s">
        <v>481</v>
      </c>
      <c r="AX2347" s="1" t="s">
        <v>6558</v>
      </c>
      <c r="AZ2347" s="2">
        <v>45721.610034722224</v>
      </c>
      <c r="BB2347" s="1" t="s">
        <v>152</v>
      </c>
      <c r="BC2347" s="1" t="s">
        <v>153</v>
      </c>
      <c r="BD2347" s="1" t="s">
        <v>154</v>
      </c>
      <c r="BE2347" s="1" t="s">
        <v>8325</v>
      </c>
      <c r="BF2347" s="1" t="s">
        <v>431</v>
      </c>
    </row>
    <row r="2348" spans="1:58" x14ac:dyDescent="0.35">
      <c r="A2348" s="1">
        <v>3015599</v>
      </c>
      <c r="B2348" s="1" t="s">
        <v>58</v>
      </c>
      <c r="C2348" s="1">
        <v>44961821</v>
      </c>
      <c r="D2348" s="1">
        <v>338370805</v>
      </c>
      <c r="E2348" s="1" t="s">
        <v>59</v>
      </c>
      <c r="F2348" s="1" t="s">
        <v>60</v>
      </c>
      <c r="G2348" s="1" t="s">
        <v>177</v>
      </c>
      <c r="H2348" s="1" t="s">
        <v>5540</v>
      </c>
      <c r="I2348" s="1" t="s">
        <v>12899</v>
      </c>
      <c r="J2348" s="1">
        <v>781304148</v>
      </c>
      <c r="K2348" s="1">
        <v>13</v>
      </c>
      <c r="L2348" s="1" t="s">
        <v>64</v>
      </c>
      <c r="M2348" s="1" t="s">
        <v>65</v>
      </c>
      <c r="N2348" s="2">
        <v>45648.708333333336</v>
      </c>
      <c r="O2348" s="1" t="s">
        <v>66</v>
      </c>
      <c r="Q2348" s="1" t="s">
        <v>67</v>
      </c>
      <c r="R2348" s="2">
        <v>45720.77447916667</v>
      </c>
      <c r="S2348" s="1" t="s">
        <v>1229</v>
      </c>
      <c r="T2348" s="1" t="s">
        <v>69</v>
      </c>
      <c r="U2348" s="1" t="s">
        <v>101</v>
      </c>
      <c r="V2348" s="1" t="s">
        <v>12900</v>
      </c>
      <c r="W2348" s="1" t="s">
        <v>162</v>
      </c>
      <c r="X2348" s="1" t="s">
        <v>1191</v>
      </c>
      <c r="Y2348" s="1" t="s">
        <v>4222</v>
      </c>
      <c r="Z2348" s="1" t="s">
        <v>1193</v>
      </c>
      <c r="AA2348" s="1" t="s">
        <v>1353</v>
      </c>
      <c r="AB2348" s="1" t="s">
        <v>1353</v>
      </c>
      <c r="AE2348" s="2">
        <v>45720.77447916667</v>
      </c>
      <c r="AF2348" s="1" t="s">
        <v>77</v>
      </c>
      <c r="AH2348" s="1" t="s">
        <v>125</v>
      </c>
      <c r="AI2348" s="1" t="s">
        <v>58</v>
      </c>
      <c r="AJ2348" s="1" t="s">
        <v>283</v>
      </c>
      <c r="AK2348" s="1" t="s">
        <v>12901</v>
      </c>
      <c r="AL2348" s="1" t="s">
        <v>1229</v>
      </c>
      <c r="AM2348" s="2">
        <v>45721.914236111108</v>
      </c>
      <c r="AN2348" s="1" t="s">
        <v>12902</v>
      </c>
      <c r="AO2348" s="1" t="s">
        <v>1484</v>
      </c>
      <c r="AP2348" s="1">
        <v>5769096</v>
      </c>
      <c r="AQ2348" s="1" t="s">
        <v>83</v>
      </c>
      <c r="AR2348" s="2">
        <v>45722.429016203707</v>
      </c>
      <c r="AS2348" s="1" t="s">
        <v>84</v>
      </c>
      <c r="AT2348" s="2">
        <v>45721.5625</v>
      </c>
      <c r="AU2348" s="1" t="s">
        <v>573</v>
      </c>
      <c r="AV2348" s="1" t="s">
        <v>402</v>
      </c>
      <c r="AW2348" s="1" t="s">
        <v>403</v>
      </c>
      <c r="AX2348" s="1" t="s">
        <v>404</v>
      </c>
      <c r="AZ2348" s="2">
        <v>45722.429016203707</v>
      </c>
      <c r="BB2348" s="1" t="s">
        <v>192</v>
      </c>
      <c r="BC2348" s="1" t="s">
        <v>193</v>
      </c>
      <c r="BD2348" s="1" t="s">
        <v>194</v>
      </c>
      <c r="BE2348" s="1" t="s">
        <v>12903</v>
      </c>
      <c r="BF2348" s="1" t="s">
        <v>406</v>
      </c>
    </row>
    <row r="2349" spans="1:58" x14ac:dyDescent="0.35">
      <c r="A2349" s="1">
        <v>3015600</v>
      </c>
      <c r="B2349" s="1" t="s">
        <v>58</v>
      </c>
      <c r="C2349" s="1">
        <v>45350641</v>
      </c>
      <c r="D2349" s="1">
        <v>338358207</v>
      </c>
      <c r="E2349" s="1" t="s">
        <v>59</v>
      </c>
      <c r="F2349" s="1" t="s">
        <v>60</v>
      </c>
      <c r="G2349" s="1" t="s">
        <v>3568</v>
      </c>
      <c r="H2349" s="1" t="s">
        <v>4046</v>
      </c>
      <c r="I2349" s="1">
        <v>779503747</v>
      </c>
      <c r="J2349" s="1" t="s">
        <v>5731</v>
      </c>
      <c r="K2349" s="1">
        <v>13</v>
      </c>
      <c r="L2349" s="1" t="s">
        <v>244</v>
      </c>
      <c r="M2349" s="1" t="s">
        <v>65</v>
      </c>
      <c r="N2349" s="2">
        <v>45714.637256944443</v>
      </c>
      <c r="O2349" s="1" t="s">
        <v>66</v>
      </c>
      <c r="Q2349" s="1" t="s">
        <v>67</v>
      </c>
      <c r="R2349" s="2">
        <v>45720.775150462963</v>
      </c>
      <c r="S2349" s="1" t="s">
        <v>2405</v>
      </c>
      <c r="T2349" s="1" t="s">
        <v>69</v>
      </c>
      <c r="U2349" s="1" t="s">
        <v>120</v>
      </c>
      <c r="V2349" s="1" t="s">
        <v>12904</v>
      </c>
      <c r="W2349" s="1" t="s">
        <v>334</v>
      </c>
      <c r="X2349" s="1" t="s">
        <v>335</v>
      </c>
      <c r="Y2349" s="1" t="s">
        <v>2935</v>
      </c>
      <c r="Z2349" s="1" t="s">
        <v>337</v>
      </c>
      <c r="AA2349" s="1" t="s">
        <v>4872</v>
      </c>
      <c r="AB2349" s="1" t="s">
        <v>124</v>
      </c>
      <c r="AE2349" s="2">
        <v>45720.775277777779</v>
      </c>
      <c r="AF2349" s="1" t="s">
        <v>77</v>
      </c>
      <c r="AH2349" s="1" t="s">
        <v>125</v>
      </c>
      <c r="AI2349" s="1" t="s">
        <v>79</v>
      </c>
      <c r="AJ2349" s="1" t="s">
        <v>283</v>
      </c>
      <c r="AK2349" s="1" t="s">
        <v>2409</v>
      </c>
      <c r="AL2349" s="1" t="s">
        <v>2405</v>
      </c>
      <c r="AM2349" s="2">
        <v>45720.775300925925</v>
      </c>
      <c r="AN2349" s="1" t="s">
        <v>2409</v>
      </c>
      <c r="AP2349" s="1">
        <v>5763756</v>
      </c>
      <c r="AQ2349" s="1" t="s">
        <v>83</v>
      </c>
      <c r="AR2349" s="2">
        <v>45721.525995370372</v>
      </c>
      <c r="AS2349" s="1" t="s">
        <v>84</v>
      </c>
      <c r="AT2349" s="2">
        <v>45722.333333333336</v>
      </c>
      <c r="AU2349" s="1" t="s">
        <v>85</v>
      </c>
      <c r="AV2349" s="1" t="s">
        <v>1702</v>
      </c>
      <c r="AW2349" s="1" t="s">
        <v>1703</v>
      </c>
      <c r="AX2349" s="1" t="s">
        <v>10474</v>
      </c>
      <c r="AZ2349" s="2">
        <v>45721.525995370372</v>
      </c>
      <c r="BB2349" s="1" t="s">
        <v>504</v>
      </c>
      <c r="BC2349" s="1" t="s">
        <v>505</v>
      </c>
      <c r="BD2349" s="1" t="s">
        <v>506</v>
      </c>
      <c r="BE2349" s="1" t="s">
        <v>12905</v>
      </c>
      <c r="BF2349" s="1" t="s">
        <v>349</v>
      </c>
    </row>
    <row r="2350" spans="1:58" x14ac:dyDescent="0.35">
      <c r="A2350" s="1">
        <v>3015601</v>
      </c>
      <c r="B2350" s="1" t="s">
        <v>223</v>
      </c>
      <c r="C2350" s="1">
        <v>42607561</v>
      </c>
      <c r="D2350" s="1">
        <v>339815862</v>
      </c>
      <c r="E2350" s="1" t="s">
        <v>59</v>
      </c>
      <c r="F2350" s="1" t="s">
        <v>60</v>
      </c>
      <c r="G2350" s="1" t="s">
        <v>2536</v>
      </c>
      <c r="H2350" s="1" t="s">
        <v>12906</v>
      </c>
      <c r="I2350" s="1">
        <v>771056780</v>
      </c>
      <c r="J2350" s="1" t="s">
        <v>8352</v>
      </c>
      <c r="K2350" s="1">
        <v>17</v>
      </c>
      <c r="L2350" s="1" t="s">
        <v>64</v>
      </c>
      <c r="M2350" s="1" t="s">
        <v>65</v>
      </c>
      <c r="N2350" s="2">
        <v>45338.708333333336</v>
      </c>
      <c r="O2350" s="1" t="s">
        <v>98</v>
      </c>
      <c r="Q2350" s="1" t="s">
        <v>67</v>
      </c>
      <c r="R2350" s="2">
        <v>45720.776030092595</v>
      </c>
      <c r="S2350" s="1" t="s">
        <v>200</v>
      </c>
      <c r="T2350" s="1" t="s">
        <v>100</v>
      </c>
      <c r="U2350" s="1" t="s">
        <v>70</v>
      </c>
      <c r="V2350" s="1" t="s">
        <v>12907</v>
      </c>
      <c r="W2350" s="1" t="s">
        <v>3521</v>
      </c>
      <c r="X2350" s="1" t="s">
        <v>3522</v>
      </c>
      <c r="Y2350" s="1" t="s">
        <v>5982</v>
      </c>
      <c r="Z2350" s="1" t="s">
        <v>3713</v>
      </c>
      <c r="AA2350" s="1" t="s">
        <v>6744</v>
      </c>
      <c r="AB2350" s="1" t="s">
        <v>124</v>
      </c>
      <c r="AE2350" s="2">
        <v>45720.776041666664</v>
      </c>
      <c r="AF2350" s="1" t="s">
        <v>77</v>
      </c>
      <c r="AH2350" s="1" t="s">
        <v>125</v>
      </c>
      <c r="AI2350" s="1" t="s">
        <v>106</v>
      </c>
      <c r="AJ2350" s="1" t="s">
        <v>107</v>
      </c>
      <c r="AK2350" s="1" t="s">
        <v>12908</v>
      </c>
      <c r="AL2350" s="1" t="s">
        <v>200</v>
      </c>
      <c r="AM2350" s="2">
        <v>45720.776076388887</v>
      </c>
      <c r="AN2350" s="1" t="s">
        <v>12908</v>
      </c>
      <c r="AP2350" s="1">
        <v>5763757</v>
      </c>
      <c r="AQ2350" s="1" t="s">
        <v>83</v>
      </c>
      <c r="AR2350" s="2">
        <v>45721.643043981479</v>
      </c>
      <c r="AS2350" s="1" t="s">
        <v>84</v>
      </c>
      <c r="AT2350" s="2">
        <v>45722.333333333336</v>
      </c>
      <c r="AU2350" s="1" t="s">
        <v>85</v>
      </c>
      <c r="AV2350" s="1" t="s">
        <v>3527</v>
      </c>
      <c r="AW2350" s="1" t="s">
        <v>3528</v>
      </c>
      <c r="AX2350" s="1" t="s">
        <v>4122</v>
      </c>
      <c r="AZ2350" s="2">
        <v>45721.643043981479</v>
      </c>
      <c r="BB2350" s="1" t="s">
        <v>746</v>
      </c>
      <c r="BC2350" s="1" t="s">
        <v>747</v>
      </c>
      <c r="BD2350" s="1" t="s">
        <v>748</v>
      </c>
      <c r="BE2350" s="1" t="s">
        <v>12909</v>
      </c>
      <c r="BF2350" s="1" t="s">
        <v>406</v>
      </c>
    </row>
    <row r="2351" spans="1:58" x14ac:dyDescent="0.35">
      <c r="A2351" s="1">
        <v>3015602</v>
      </c>
      <c r="B2351" s="1" t="s">
        <v>58</v>
      </c>
      <c r="C2351" s="1">
        <v>36337751</v>
      </c>
      <c r="D2351" s="1">
        <v>339579086</v>
      </c>
      <c r="E2351" s="1" t="s">
        <v>59</v>
      </c>
      <c r="F2351" s="1" t="s">
        <v>60</v>
      </c>
      <c r="G2351" s="1" t="s">
        <v>116</v>
      </c>
      <c r="H2351" s="1" t="s">
        <v>12910</v>
      </c>
      <c r="I2351" s="1">
        <v>777543104</v>
      </c>
      <c r="J2351" s="1" t="s">
        <v>330</v>
      </c>
      <c r="K2351" s="1">
        <v>14</v>
      </c>
      <c r="L2351" s="1" t="s">
        <v>64</v>
      </c>
      <c r="M2351" s="1" t="s">
        <v>65</v>
      </c>
      <c r="N2351" s="2">
        <v>44805</v>
      </c>
      <c r="O2351" s="1" t="s">
        <v>353</v>
      </c>
      <c r="Q2351" s="1" t="s">
        <v>67</v>
      </c>
      <c r="R2351" s="2">
        <v>45720.77615740741</v>
      </c>
      <c r="S2351" s="1" t="s">
        <v>12911</v>
      </c>
      <c r="T2351" s="1" t="s">
        <v>69</v>
      </c>
      <c r="U2351" s="1" t="s">
        <v>70</v>
      </c>
      <c r="V2351" s="1" t="s">
        <v>12912</v>
      </c>
      <c r="W2351" s="1" t="s">
        <v>263</v>
      </c>
      <c r="X2351" s="1" t="s">
        <v>840</v>
      </c>
      <c r="Y2351" s="1" t="s">
        <v>6529</v>
      </c>
      <c r="Z2351" s="1" t="s">
        <v>841</v>
      </c>
      <c r="AA2351" s="1" t="s">
        <v>3895</v>
      </c>
      <c r="AB2351" s="1" t="s">
        <v>3895</v>
      </c>
      <c r="AE2351" s="2">
        <v>45720.776180555556</v>
      </c>
      <c r="AF2351" s="1" t="s">
        <v>77</v>
      </c>
      <c r="AH2351" s="1" t="s">
        <v>78</v>
      </c>
      <c r="AI2351" s="1" t="s">
        <v>79</v>
      </c>
      <c r="AJ2351" s="1" t="s">
        <v>283</v>
      </c>
      <c r="AK2351" s="1" t="s">
        <v>12912</v>
      </c>
      <c r="AL2351" s="1" t="s">
        <v>12911</v>
      </c>
      <c r="AM2351" s="2">
        <v>45720.776203703703</v>
      </c>
      <c r="AN2351" s="1" t="s">
        <v>12912</v>
      </c>
      <c r="AP2351" s="1">
        <v>5763758</v>
      </c>
      <c r="AQ2351" s="1" t="s">
        <v>83</v>
      </c>
      <c r="AR2351" s="2">
        <v>45721.615115740744</v>
      </c>
      <c r="AS2351" s="1" t="s">
        <v>84</v>
      </c>
      <c r="AT2351" s="2">
        <v>45722.333333333336</v>
      </c>
      <c r="AU2351" s="1" t="s">
        <v>85</v>
      </c>
      <c r="AV2351" s="1" t="s">
        <v>1328</v>
      </c>
      <c r="AW2351" s="1" t="s">
        <v>1329</v>
      </c>
      <c r="AX2351" s="1" t="s">
        <v>3897</v>
      </c>
      <c r="AZ2351" s="2">
        <v>45721.615115740744</v>
      </c>
      <c r="BB2351" s="1" t="s">
        <v>192</v>
      </c>
      <c r="BC2351" s="1" t="s">
        <v>193</v>
      </c>
      <c r="BD2351" s="1" t="s">
        <v>194</v>
      </c>
      <c r="BE2351" s="1" t="s">
        <v>4899</v>
      </c>
      <c r="BF2351" s="1" t="s">
        <v>914</v>
      </c>
    </row>
    <row r="2352" spans="1:58" x14ac:dyDescent="0.35">
      <c r="A2352" s="1">
        <v>3015603</v>
      </c>
      <c r="B2352" s="1" t="s">
        <v>327</v>
      </c>
      <c r="C2352" s="1">
        <v>293931</v>
      </c>
      <c r="D2352" s="1">
        <v>338243929</v>
      </c>
      <c r="E2352" s="1" t="s">
        <v>59</v>
      </c>
      <c r="F2352" s="1" t="s">
        <v>60</v>
      </c>
      <c r="G2352" s="1" t="s">
        <v>12913</v>
      </c>
      <c r="H2352" s="1" t="s">
        <v>12914</v>
      </c>
      <c r="I2352" s="1">
        <v>782756437</v>
      </c>
      <c r="J2352" s="1" t="s">
        <v>6956</v>
      </c>
      <c r="K2352" s="1">
        <v>20</v>
      </c>
      <c r="L2352" s="1" t="s">
        <v>294</v>
      </c>
      <c r="M2352" s="1" t="s">
        <v>295</v>
      </c>
      <c r="N2352" s="2">
        <v>40302</v>
      </c>
      <c r="O2352" s="1" t="s">
        <v>1030</v>
      </c>
      <c r="Q2352" s="1" t="s">
        <v>67</v>
      </c>
      <c r="R2352" s="2">
        <v>45720.776597222219</v>
      </c>
      <c r="S2352" s="1" t="s">
        <v>5581</v>
      </c>
      <c r="T2352" s="1" t="s">
        <v>100</v>
      </c>
      <c r="U2352" s="1" t="s">
        <v>120</v>
      </c>
      <c r="V2352" s="1" t="s">
        <v>12915</v>
      </c>
      <c r="W2352" s="1" t="s">
        <v>72</v>
      </c>
      <c r="X2352" s="1" t="s">
        <v>356</v>
      </c>
      <c r="Y2352" s="1" t="s">
        <v>12916</v>
      </c>
      <c r="Z2352" s="1" t="s">
        <v>1222</v>
      </c>
      <c r="AA2352" s="1" t="s">
        <v>1223</v>
      </c>
      <c r="AB2352" s="1" t="s">
        <v>1223</v>
      </c>
      <c r="AC2352" s="1">
        <v>122</v>
      </c>
      <c r="AE2352" s="2">
        <v>45720.776608796295</v>
      </c>
      <c r="AF2352" s="1" t="s">
        <v>77</v>
      </c>
      <c r="AH2352" s="1" t="s">
        <v>78</v>
      </c>
      <c r="AI2352" s="1" t="s">
        <v>79</v>
      </c>
      <c r="AJ2352" s="1" t="s">
        <v>167</v>
      </c>
      <c r="AK2352" s="1" t="s">
        <v>12915</v>
      </c>
      <c r="AL2352" s="1" t="s">
        <v>5581</v>
      </c>
      <c r="AM2352" s="2">
        <v>45720.776643518519</v>
      </c>
      <c r="AN2352" s="1" t="s">
        <v>12915</v>
      </c>
      <c r="AP2352" s="1">
        <v>5763760</v>
      </c>
      <c r="AQ2352" s="1" t="s">
        <v>83</v>
      </c>
      <c r="AR2352" s="2">
        <v>45721.641157407408</v>
      </c>
      <c r="AS2352" s="1" t="s">
        <v>84</v>
      </c>
      <c r="AT2352" s="2">
        <v>45722.354166666664</v>
      </c>
      <c r="AU2352" s="1" t="s">
        <v>85</v>
      </c>
      <c r="AV2352" s="1" t="s">
        <v>645</v>
      </c>
      <c r="AW2352" s="1" t="s">
        <v>646</v>
      </c>
      <c r="AX2352" s="1" t="s">
        <v>2446</v>
      </c>
      <c r="AZ2352" s="2">
        <v>45721.641157407408</v>
      </c>
      <c r="BB2352" s="1" t="s">
        <v>9561</v>
      </c>
      <c r="BC2352" s="1" t="s">
        <v>9562</v>
      </c>
      <c r="BD2352" s="1" t="s">
        <v>9563</v>
      </c>
      <c r="BE2352" s="1" t="s">
        <v>12917</v>
      </c>
      <c r="BF2352" s="1" t="s">
        <v>937</v>
      </c>
    </row>
    <row r="2353" spans="1:58" x14ac:dyDescent="0.35">
      <c r="A2353" s="1">
        <v>3015604</v>
      </c>
      <c r="B2353" s="1" t="s">
        <v>58</v>
      </c>
      <c r="C2353" s="1">
        <v>43758681</v>
      </c>
      <c r="D2353" s="1">
        <v>338420411</v>
      </c>
      <c r="E2353" s="1" t="s">
        <v>59</v>
      </c>
      <c r="F2353" s="1" t="s">
        <v>60</v>
      </c>
      <c r="G2353" s="1" t="s">
        <v>1177</v>
      </c>
      <c r="H2353" s="1" t="s">
        <v>2645</v>
      </c>
      <c r="I2353" s="1" t="s">
        <v>12918</v>
      </c>
      <c r="J2353" s="1" t="s">
        <v>2042</v>
      </c>
      <c r="K2353" s="1">
        <v>14</v>
      </c>
      <c r="L2353" s="1" t="s">
        <v>64</v>
      </c>
      <c r="M2353" s="1" t="s">
        <v>65</v>
      </c>
      <c r="N2353" s="2">
        <v>45603.708333333336</v>
      </c>
      <c r="O2353" s="1" t="s">
        <v>66</v>
      </c>
      <c r="Q2353" s="1" t="s">
        <v>67</v>
      </c>
      <c r="R2353" s="2">
        <v>45720.776932870373</v>
      </c>
      <c r="S2353" s="1" t="s">
        <v>5704</v>
      </c>
      <c r="T2353" s="1" t="s">
        <v>100</v>
      </c>
      <c r="U2353" s="1" t="s">
        <v>70</v>
      </c>
      <c r="V2353" s="1" t="s">
        <v>12919</v>
      </c>
      <c r="Y2353" s="1" t="s">
        <v>10860</v>
      </c>
      <c r="Z2353" s="1" t="s">
        <v>2773</v>
      </c>
      <c r="AA2353" s="1" t="s">
        <v>2773</v>
      </c>
      <c r="AB2353" s="1" t="s">
        <v>124</v>
      </c>
      <c r="AE2353" s="2">
        <v>45722.657893518517</v>
      </c>
      <c r="AF2353" s="1" t="s">
        <v>77</v>
      </c>
      <c r="AH2353" s="1" t="s">
        <v>125</v>
      </c>
      <c r="AI2353" s="1" t="s">
        <v>58</v>
      </c>
      <c r="AJ2353" s="1" t="s">
        <v>12920</v>
      </c>
      <c r="AK2353" s="1" t="s">
        <v>10863</v>
      </c>
      <c r="AL2353" s="1" t="s">
        <v>445</v>
      </c>
      <c r="AM2353" s="2">
        <v>45722.658032407409</v>
      </c>
      <c r="AN2353" s="1" t="s">
        <v>10863</v>
      </c>
      <c r="AO2353" s="1" t="s">
        <v>445</v>
      </c>
      <c r="AP2353" s="1">
        <v>5772367</v>
      </c>
      <c r="AQ2353" s="1" t="s">
        <v>83</v>
      </c>
      <c r="AR2353" s="2">
        <v>45723.532048611109</v>
      </c>
      <c r="AS2353" s="1" t="s">
        <v>84</v>
      </c>
      <c r="AT2353" s="2">
        <v>45722.5625</v>
      </c>
      <c r="AU2353" s="1" t="s">
        <v>85</v>
      </c>
      <c r="AV2353" s="1" t="s">
        <v>130</v>
      </c>
      <c r="AW2353" s="1" t="s">
        <v>131</v>
      </c>
      <c r="AX2353" s="1" t="s">
        <v>132</v>
      </c>
      <c r="AZ2353" s="2">
        <v>45723.532048611109</v>
      </c>
      <c r="BB2353" s="1" t="s">
        <v>1003</v>
      </c>
      <c r="BC2353" s="1" t="s">
        <v>595</v>
      </c>
      <c r="BD2353" s="1" t="s">
        <v>1004</v>
      </c>
      <c r="BE2353" s="1" t="s">
        <v>755</v>
      </c>
      <c r="BF2353" s="1" t="s">
        <v>137</v>
      </c>
    </row>
    <row r="2354" spans="1:58" x14ac:dyDescent="0.35">
      <c r="A2354" s="1">
        <v>3015605</v>
      </c>
      <c r="B2354" s="1" t="s">
        <v>58</v>
      </c>
      <c r="C2354" s="1">
        <v>39840191</v>
      </c>
      <c r="D2354" s="1">
        <v>338352448</v>
      </c>
      <c r="E2354" s="1" t="s">
        <v>59</v>
      </c>
      <c r="F2354" s="1" t="s">
        <v>60</v>
      </c>
      <c r="G2354" s="1" t="s">
        <v>11244</v>
      </c>
      <c r="H2354" s="1" t="s">
        <v>12921</v>
      </c>
      <c r="I2354" s="1">
        <v>781357996</v>
      </c>
      <c r="J2354" s="1" t="s">
        <v>12922</v>
      </c>
      <c r="K2354" s="1">
        <v>12</v>
      </c>
      <c r="L2354" s="1" t="s">
        <v>64</v>
      </c>
      <c r="M2354" s="1" t="s">
        <v>65</v>
      </c>
      <c r="N2354" s="2">
        <v>44860.458333333336</v>
      </c>
      <c r="O2354" s="1" t="s">
        <v>66</v>
      </c>
      <c r="Q2354" s="1" t="s">
        <v>67</v>
      </c>
      <c r="R2354" s="2">
        <v>45720.77789351852</v>
      </c>
      <c r="S2354" s="1" t="s">
        <v>3039</v>
      </c>
      <c r="T2354" s="1" t="s">
        <v>69</v>
      </c>
      <c r="U2354" s="1" t="s">
        <v>70</v>
      </c>
      <c r="V2354" s="1" t="s">
        <v>12923</v>
      </c>
      <c r="Y2354" s="1" t="s">
        <v>7976</v>
      </c>
      <c r="Z2354" s="1" t="s">
        <v>2321</v>
      </c>
      <c r="AA2354" s="1" t="s">
        <v>4174</v>
      </c>
      <c r="AB2354" s="1" t="s">
        <v>124</v>
      </c>
      <c r="AE2354" s="2">
        <v>45721.442303240743</v>
      </c>
      <c r="AF2354" s="1" t="s">
        <v>77</v>
      </c>
      <c r="AH2354" s="1" t="s">
        <v>78</v>
      </c>
      <c r="AI2354" s="1" t="s">
        <v>58</v>
      </c>
      <c r="AJ2354" s="1" t="s">
        <v>126</v>
      </c>
      <c r="AK2354" s="1" t="s">
        <v>12924</v>
      </c>
      <c r="AL2354" s="1" t="s">
        <v>525</v>
      </c>
      <c r="AM2354" s="2">
        <v>45721.442384259259</v>
      </c>
      <c r="AN2354" s="1" t="s">
        <v>12924</v>
      </c>
      <c r="AO2354" s="1" t="s">
        <v>525</v>
      </c>
      <c r="AP2354" s="1">
        <v>5766269</v>
      </c>
      <c r="AQ2354" s="1" t="s">
        <v>83</v>
      </c>
      <c r="AR2354" s="2">
        <v>45721.520462962966</v>
      </c>
      <c r="AS2354" s="1" t="s">
        <v>84</v>
      </c>
      <c r="AT2354" s="2">
        <v>45721.333333333336</v>
      </c>
      <c r="AU2354" s="1" t="s">
        <v>85</v>
      </c>
      <c r="AV2354" s="1" t="s">
        <v>1680</v>
      </c>
      <c r="AW2354" s="1" t="s">
        <v>1681</v>
      </c>
      <c r="AX2354" s="1" t="s">
        <v>1682</v>
      </c>
      <c r="AZ2354" s="2">
        <v>45721.520462962966</v>
      </c>
      <c r="BB2354" s="1" t="s">
        <v>551</v>
      </c>
      <c r="BC2354" s="1" t="s">
        <v>552</v>
      </c>
      <c r="BD2354" s="1" t="s">
        <v>553</v>
      </c>
      <c r="BE2354" s="1" t="s">
        <v>2940</v>
      </c>
      <c r="BF2354" s="1" t="s">
        <v>1383</v>
      </c>
    </row>
    <row r="2355" spans="1:58" x14ac:dyDescent="0.35">
      <c r="A2355" s="1">
        <v>3015606</v>
      </c>
      <c r="B2355" s="1" t="s">
        <v>58</v>
      </c>
      <c r="C2355" s="1">
        <v>45174621</v>
      </c>
      <c r="D2355" s="1">
        <v>339673681</v>
      </c>
      <c r="E2355" s="1" t="s">
        <v>59</v>
      </c>
      <c r="F2355" s="1" t="s">
        <v>60</v>
      </c>
      <c r="G2355" s="1" t="s">
        <v>1539</v>
      </c>
      <c r="H2355" s="1" t="s">
        <v>12925</v>
      </c>
      <c r="I2355" s="1">
        <v>784862555</v>
      </c>
      <c r="J2355" s="1" t="s">
        <v>4240</v>
      </c>
      <c r="K2355" s="1">
        <v>16</v>
      </c>
      <c r="L2355" s="1" t="s">
        <v>64</v>
      </c>
      <c r="M2355" s="1" t="s">
        <v>65</v>
      </c>
      <c r="N2355" s="2">
        <v>45677</v>
      </c>
      <c r="O2355" s="1" t="s">
        <v>66</v>
      </c>
      <c r="Q2355" s="1" t="s">
        <v>67</v>
      </c>
      <c r="R2355" s="2">
        <v>45720.778935185182</v>
      </c>
      <c r="S2355" s="1" t="s">
        <v>7280</v>
      </c>
      <c r="T2355" s="1" t="s">
        <v>100</v>
      </c>
      <c r="U2355" s="1" t="s">
        <v>70</v>
      </c>
      <c r="V2355" s="1" t="s">
        <v>12926</v>
      </c>
      <c r="Y2355" s="1" t="s">
        <v>12927</v>
      </c>
      <c r="Z2355" s="1" t="s">
        <v>697</v>
      </c>
      <c r="AA2355" s="1" t="s">
        <v>12928</v>
      </c>
      <c r="AB2355" s="1" t="s">
        <v>124</v>
      </c>
      <c r="AE2355" s="2">
        <v>45720.778946759259</v>
      </c>
      <c r="AF2355" s="1" t="s">
        <v>77</v>
      </c>
      <c r="AH2355" s="1" t="s">
        <v>78</v>
      </c>
      <c r="AI2355" s="1" t="s">
        <v>106</v>
      </c>
      <c r="AJ2355" s="1" t="s">
        <v>378</v>
      </c>
      <c r="AK2355" s="1" t="s">
        <v>7283</v>
      </c>
      <c r="AL2355" s="1" t="s">
        <v>7280</v>
      </c>
      <c r="AM2355" s="2">
        <v>45720.778981481482</v>
      </c>
      <c r="AN2355" s="1" t="s">
        <v>7283</v>
      </c>
      <c r="AP2355" s="1">
        <v>5763766</v>
      </c>
      <c r="AQ2355" s="1" t="s">
        <v>83</v>
      </c>
      <c r="AR2355" s="2">
        <v>45721.91233796296</v>
      </c>
      <c r="AS2355" s="1" t="s">
        <v>84</v>
      </c>
      <c r="AT2355" s="2">
        <v>45722.333333333336</v>
      </c>
      <c r="AU2355" s="1" t="s">
        <v>85</v>
      </c>
      <c r="AV2355" s="1" t="s">
        <v>700</v>
      </c>
      <c r="AW2355" s="1" t="s">
        <v>701</v>
      </c>
      <c r="AX2355" s="1" t="s">
        <v>702</v>
      </c>
      <c r="AZ2355" s="2">
        <v>45721.912326388891</v>
      </c>
      <c r="BB2355" s="1" t="s">
        <v>746</v>
      </c>
      <c r="BC2355" s="1" t="s">
        <v>747</v>
      </c>
      <c r="BD2355" s="1" t="s">
        <v>748</v>
      </c>
      <c r="BE2355" s="1" t="s">
        <v>2777</v>
      </c>
      <c r="BF2355" s="1" t="s">
        <v>137</v>
      </c>
    </row>
    <row r="2356" spans="1:58" x14ac:dyDescent="0.35">
      <c r="A2356" s="1">
        <v>3015607</v>
      </c>
      <c r="B2356" s="1" t="s">
        <v>58</v>
      </c>
      <c r="C2356" s="1">
        <v>41253971</v>
      </c>
      <c r="D2356" s="1">
        <v>338246612</v>
      </c>
      <c r="E2356" s="1" t="s">
        <v>59</v>
      </c>
      <c r="F2356" s="1" t="s">
        <v>60</v>
      </c>
      <c r="G2356" s="1" t="s">
        <v>3600</v>
      </c>
      <c r="H2356" s="1" t="s">
        <v>3518</v>
      </c>
      <c r="I2356" s="1">
        <v>787862008</v>
      </c>
      <c r="J2356" s="1" t="s">
        <v>12929</v>
      </c>
      <c r="K2356" s="1">
        <v>12</v>
      </c>
      <c r="L2356" s="1" t="s">
        <v>64</v>
      </c>
      <c r="M2356" s="1" t="s">
        <v>65</v>
      </c>
      <c r="N2356" s="2">
        <v>45551.541666666664</v>
      </c>
      <c r="O2356" s="1" t="s">
        <v>66</v>
      </c>
      <c r="Q2356" s="1" t="s">
        <v>67</v>
      </c>
      <c r="R2356" s="2">
        <v>45720.780023148145</v>
      </c>
      <c r="S2356" s="1" t="s">
        <v>8915</v>
      </c>
      <c r="T2356" s="1" t="s">
        <v>69</v>
      </c>
      <c r="U2356" s="1" t="s">
        <v>70</v>
      </c>
      <c r="V2356" s="1" t="s">
        <v>12930</v>
      </c>
      <c r="Y2356" s="1" t="s">
        <v>5716</v>
      </c>
      <c r="Z2356" s="1" t="s">
        <v>2851</v>
      </c>
      <c r="AA2356" s="1" t="s">
        <v>3243</v>
      </c>
      <c r="AB2356" s="1" t="s">
        <v>124</v>
      </c>
      <c r="AE2356" s="2">
        <v>45721.451423611114</v>
      </c>
      <c r="AF2356" s="1" t="s">
        <v>77</v>
      </c>
      <c r="AH2356" s="1" t="s">
        <v>78</v>
      </c>
      <c r="AI2356" s="1" t="s">
        <v>58</v>
      </c>
      <c r="AJ2356" s="1" t="s">
        <v>80</v>
      </c>
      <c r="AK2356" s="1" t="s">
        <v>12931</v>
      </c>
      <c r="AL2356" s="1" t="s">
        <v>1538</v>
      </c>
      <c r="AM2356" s="2">
        <v>45721.451550925929</v>
      </c>
      <c r="AN2356" s="1" t="s">
        <v>12931</v>
      </c>
      <c r="AO2356" s="1" t="s">
        <v>1538</v>
      </c>
      <c r="AP2356" s="1">
        <v>5766343</v>
      </c>
      <c r="AQ2356" s="1" t="s">
        <v>83</v>
      </c>
      <c r="AR2356" s="2">
        <v>45721.711840277778</v>
      </c>
      <c r="AS2356" s="1" t="s">
        <v>84</v>
      </c>
      <c r="AT2356" s="2">
        <v>45721.350694444445</v>
      </c>
      <c r="AU2356" s="1" t="s">
        <v>85</v>
      </c>
      <c r="AV2356" s="1" t="s">
        <v>645</v>
      </c>
      <c r="AW2356" s="1" t="s">
        <v>646</v>
      </c>
      <c r="AX2356" s="1" t="s">
        <v>2446</v>
      </c>
      <c r="AZ2356" s="2">
        <v>45721.711840277778</v>
      </c>
      <c r="BB2356" s="1" t="s">
        <v>192</v>
      </c>
      <c r="BC2356" s="1" t="s">
        <v>193</v>
      </c>
      <c r="BD2356" s="1" t="s">
        <v>194</v>
      </c>
      <c r="BE2356" s="1" t="s">
        <v>12932</v>
      </c>
      <c r="BF2356" s="1" t="s">
        <v>937</v>
      </c>
    </row>
    <row r="2357" spans="1:58" x14ac:dyDescent="0.35">
      <c r="A2357" s="1">
        <v>3015608</v>
      </c>
      <c r="B2357" s="1" t="s">
        <v>58</v>
      </c>
      <c r="C2357" s="1">
        <v>45379421</v>
      </c>
      <c r="D2357" s="1">
        <v>338733501</v>
      </c>
      <c r="E2357" s="1" t="s">
        <v>59</v>
      </c>
      <c r="F2357" s="1" t="s">
        <v>60</v>
      </c>
      <c r="G2357" s="1" t="s">
        <v>224</v>
      </c>
      <c r="H2357" s="1" t="s">
        <v>1728</v>
      </c>
      <c r="I2357" s="1">
        <v>785621146</v>
      </c>
      <c r="J2357" s="1" t="s">
        <v>12933</v>
      </c>
      <c r="K2357" s="1">
        <v>12</v>
      </c>
      <c r="L2357" s="1" t="s">
        <v>64</v>
      </c>
      <c r="M2357" s="1" t="s">
        <v>65</v>
      </c>
      <c r="N2357" s="2">
        <v>45720.583333333336</v>
      </c>
      <c r="O2357" s="1" t="s">
        <v>66</v>
      </c>
      <c r="Q2357" s="1" t="s">
        <v>67</v>
      </c>
      <c r="R2357" s="2">
        <v>45720.781076388892</v>
      </c>
      <c r="S2357" s="1" t="s">
        <v>1338</v>
      </c>
      <c r="T2357" s="1" t="s">
        <v>100</v>
      </c>
      <c r="U2357" s="1" t="s">
        <v>70</v>
      </c>
      <c r="V2357" s="1" t="s">
        <v>12934</v>
      </c>
      <c r="W2357" s="1" t="s">
        <v>162</v>
      </c>
      <c r="X2357" s="1" t="s">
        <v>1191</v>
      </c>
      <c r="Y2357" s="1" t="s">
        <v>2840</v>
      </c>
      <c r="Z2357" s="1" t="s">
        <v>400</v>
      </c>
      <c r="AA2357" s="1" t="s">
        <v>12935</v>
      </c>
      <c r="AB2357" s="1" t="s">
        <v>12936</v>
      </c>
      <c r="AE2357" s="2">
        <v>45720.781087962961</v>
      </c>
      <c r="AF2357" s="1" t="s">
        <v>77</v>
      </c>
      <c r="AH2357" s="1" t="s">
        <v>78</v>
      </c>
      <c r="AI2357" s="1" t="s">
        <v>79</v>
      </c>
      <c r="AJ2357" s="1" t="s">
        <v>378</v>
      </c>
      <c r="AK2357" s="1" t="s">
        <v>12937</v>
      </c>
      <c r="AL2357" s="1" t="s">
        <v>1338</v>
      </c>
      <c r="AM2357" s="2">
        <v>45720.781111111108</v>
      </c>
      <c r="AN2357" s="1" t="s">
        <v>12937</v>
      </c>
      <c r="AP2357" s="1">
        <v>5763774</v>
      </c>
      <c r="AQ2357" s="1" t="s">
        <v>83</v>
      </c>
      <c r="AR2357" s="2">
        <v>45721.439780092594</v>
      </c>
      <c r="AS2357" s="1" t="s">
        <v>84</v>
      </c>
      <c r="AT2357" s="2">
        <v>45722.333333333336</v>
      </c>
      <c r="AU2357" s="1" t="s">
        <v>85</v>
      </c>
      <c r="AV2357" s="1" t="s">
        <v>1196</v>
      </c>
      <c r="AW2357" s="1" t="s">
        <v>1197</v>
      </c>
      <c r="AX2357" s="1" t="s">
        <v>2149</v>
      </c>
      <c r="AZ2357" s="2">
        <v>45721.439780092594</v>
      </c>
      <c r="BB2357" s="1" t="s">
        <v>1878</v>
      </c>
      <c r="BC2357" s="1" t="s">
        <v>1879</v>
      </c>
      <c r="BD2357" s="1" t="s">
        <v>1880</v>
      </c>
      <c r="BE2357" s="1" t="s">
        <v>12938</v>
      </c>
      <c r="BF2357" s="1" t="s">
        <v>875</v>
      </c>
    </row>
    <row r="2358" spans="1:58" x14ac:dyDescent="0.35">
      <c r="A2358" s="1">
        <v>3015609</v>
      </c>
      <c r="B2358" s="1" t="s">
        <v>58</v>
      </c>
      <c r="C2358" s="1">
        <v>39767671</v>
      </c>
      <c r="D2358" s="1">
        <v>338671587</v>
      </c>
      <c r="E2358" s="1" t="s">
        <v>59</v>
      </c>
      <c r="F2358" s="1" t="s">
        <v>60</v>
      </c>
      <c r="G2358" s="1" t="s">
        <v>422</v>
      </c>
      <c r="H2358" s="1" t="s">
        <v>976</v>
      </c>
      <c r="I2358" s="1">
        <v>777902298</v>
      </c>
      <c r="J2358" s="1" t="s">
        <v>4195</v>
      </c>
      <c r="K2358" s="1">
        <v>12</v>
      </c>
      <c r="L2358" s="1" t="s">
        <v>64</v>
      </c>
      <c r="M2358" s="1" t="s">
        <v>65</v>
      </c>
      <c r="N2358" s="2">
        <v>44845.659722222219</v>
      </c>
      <c r="O2358" s="1" t="s">
        <v>353</v>
      </c>
      <c r="Q2358" s="1" t="s">
        <v>67</v>
      </c>
      <c r="R2358" s="2">
        <v>45720.781273148146</v>
      </c>
      <c r="S2358" s="1" t="s">
        <v>1638</v>
      </c>
      <c r="T2358" s="1" t="s">
        <v>100</v>
      </c>
      <c r="U2358" s="1" t="s">
        <v>70</v>
      </c>
      <c r="V2358" s="1" t="s">
        <v>12939</v>
      </c>
      <c r="Y2358" s="1" t="s">
        <v>7669</v>
      </c>
      <c r="Z2358" s="1" t="s">
        <v>477</v>
      </c>
      <c r="AA2358" s="1" t="s">
        <v>2045</v>
      </c>
      <c r="AB2358" s="1" t="s">
        <v>2045</v>
      </c>
      <c r="AC2358" s="1">
        <v>13</v>
      </c>
      <c r="AE2358" s="2">
        <v>45721.702187499999</v>
      </c>
      <c r="AF2358" s="1" t="s">
        <v>77</v>
      </c>
      <c r="AH2358" s="1" t="s">
        <v>125</v>
      </c>
      <c r="AI2358" s="1" t="s">
        <v>58</v>
      </c>
      <c r="AJ2358" s="1" t="s">
        <v>126</v>
      </c>
      <c r="AK2358" s="1" t="s">
        <v>12940</v>
      </c>
      <c r="AL2358" s="1" t="s">
        <v>431</v>
      </c>
      <c r="AM2358" s="2">
        <v>45721.702245370368</v>
      </c>
      <c r="AN2358" s="1" t="s">
        <v>12940</v>
      </c>
      <c r="AO2358" s="1" t="s">
        <v>431</v>
      </c>
      <c r="AP2358" s="1">
        <v>5768620</v>
      </c>
      <c r="AQ2358" s="1" t="s">
        <v>83</v>
      </c>
      <c r="AR2358" s="2">
        <v>45722.674270833333</v>
      </c>
      <c r="AS2358" s="1" t="s">
        <v>84</v>
      </c>
      <c r="AT2358" s="2">
        <v>45721.333333333336</v>
      </c>
      <c r="AU2358" s="1" t="s">
        <v>85</v>
      </c>
      <c r="AV2358" s="1" t="s">
        <v>189</v>
      </c>
      <c r="AW2358" s="1" t="s">
        <v>190</v>
      </c>
      <c r="AX2358" s="1" t="s">
        <v>191</v>
      </c>
      <c r="AZ2358" s="2">
        <v>45722.674270833333</v>
      </c>
      <c r="BB2358" s="1" t="s">
        <v>551</v>
      </c>
      <c r="BC2358" s="1" t="s">
        <v>552</v>
      </c>
      <c r="BD2358" s="1" t="s">
        <v>553</v>
      </c>
      <c r="BE2358" s="1" t="s">
        <v>597</v>
      </c>
      <c r="BF2358" s="1" t="s">
        <v>1383</v>
      </c>
    </row>
    <row r="2359" spans="1:58" x14ac:dyDescent="0.35">
      <c r="A2359" s="1">
        <v>3015610</v>
      </c>
      <c r="B2359" s="1" t="s">
        <v>223</v>
      </c>
      <c r="C2359" s="1">
        <v>32377381</v>
      </c>
      <c r="D2359" s="1">
        <v>339706271</v>
      </c>
      <c r="E2359" s="1" t="s">
        <v>59</v>
      </c>
      <c r="F2359" s="1" t="s">
        <v>60</v>
      </c>
      <c r="G2359" s="1" t="s">
        <v>1366</v>
      </c>
      <c r="H2359" s="1" t="s">
        <v>12941</v>
      </c>
      <c r="I2359" s="1">
        <v>774949577</v>
      </c>
      <c r="J2359" s="1" t="s">
        <v>8822</v>
      </c>
      <c r="K2359" s="1">
        <v>14</v>
      </c>
      <c r="L2359" s="1" t="s">
        <v>64</v>
      </c>
      <c r="M2359" s="1" t="s">
        <v>65</v>
      </c>
      <c r="N2359" s="2">
        <v>45202</v>
      </c>
      <c r="O2359" s="1" t="s">
        <v>98</v>
      </c>
      <c r="Q2359" s="1" t="s">
        <v>67</v>
      </c>
      <c r="R2359" s="2">
        <v>45720.782268518517</v>
      </c>
      <c r="S2359" s="1" t="s">
        <v>2481</v>
      </c>
      <c r="T2359" s="1" t="s">
        <v>100</v>
      </c>
      <c r="U2359" s="1" t="s">
        <v>603</v>
      </c>
      <c r="V2359" s="1" t="s">
        <v>12942</v>
      </c>
      <c r="Y2359" s="1" t="s">
        <v>1876</v>
      </c>
      <c r="Z2359" s="1" t="s">
        <v>672</v>
      </c>
      <c r="AA2359" s="1" t="s">
        <v>1904</v>
      </c>
      <c r="AB2359" s="1" t="s">
        <v>124</v>
      </c>
      <c r="AE2359" s="2">
        <v>45720.782268518517</v>
      </c>
      <c r="AF2359" s="1" t="s">
        <v>77</v>
      </c>
      <c r="AH2359" s="1" t="s">
        <v>125</v>
      </c>
      <c r="AI2359" s="1" t="s">
        <v>106</v>
      </c>
      <c r="AJ2359" s="1" t="s">
        <v>167</v>
      </c>
      <c r="AK2359" s="1" t="s">
        <v>12943</v>
      </c>
      <c r="AL2359" s="1" t="s">
        <v>2481</v>
      </c>
      <c r="AM2359" s="2">
        <v>45720.782314814816</v>
      </c>
      <c r="AN2359" s="1" t="s">
        <v>12943</v>
      </c>
      <c r="AP2359" s="1">
        <v>5763781</v>
      </c>
      <c r="AQ2359" s="1" t="s">
        <v>83</v>
      </c>
      <c r="AR2359" s="2">
        <v>45721.526342592595</v>
      </c>
      <c r="AS2359" s="1" t="s">
        <v>84</v>
      </c>
      <c r="AT2359" s="2">
        <v>45722.333333333336</v>
      </c>
      <c r="AU2359" s="1" t="s">
        <v>85</v>
      </c>
      <c r="AV2359" s="1" t="s">
        <v>233</v>
      </c>
      <c r="AW2359" s="1" t="s">
        <v>234</v>
      </c>
      <c r="AX2359" s="1" t="s">
        <v>1128</v>
      </c>
      <c r="AZ2359" s="2">
        <v>45721.526342592595</v>
      </c>
      <c r="BB2359" s="1" t="s">
        <v>2659</v>
      </c>
      <c r="BC2359" s="1" t="s">
        <v>1061</v>
      </c>
      <c r="BD2359" s="1" t="s">
        <v>2660</v>
      </c>
      <c r="BE2359" s="1" t="s">
        <v>12944</v>
      </c>
      <c r="BF2359" s="1" t="s">
        <v>240</v>
      </c>
    </row>
    <row r="2360" spans="1:58" x14ac:dyDescent="0.35">
      <c r="A2360" s="1">
        <v>3015611</v>
      </c>
      <c r="B2360" s="1" t="s">
        <v>58</v>
      </c>
      <c r="C2360" s="1">
        <v>489031</v>
      </c>
      <c r="D2360" s="1">
        <v>338270406</v>
      </c>
      <c r="E2360" s="1" t="s">
        <v>59</v>
      </c>
      <c r="F2360" s="1" t="s">
        <v>60</v>
      </c>
      <c r="G2360" s="1" t="s">
        <v>258</v>
      </c>
      <c r="H2360" s="1" t="s">
        <v>12945</v>
      </c>
      <c r="I2360" s="1">
        <v>771989653</v>
      </c>
      <c r="J2360" s="1" t="s">
        <v>2919</v>
      </c>
      <c r="K2360" s="1">
        <v>12</v>
      </c>
      <c r="L2360" s="1" t="s">
        <v>64</v>
      </c>
      <c r="M2360" s="1" t="s">
        <v>65</v>
      </c>
      <c r="N2360" s="2">
        <v>44805</v>
      </c>
      <c r="O2360" s="1" t="s">
        <v>353</v>
      </c>
      <c r="Q2360" s="1" t="s">
        <v>67</v>
      </c>
      <c r="R2360" s="2">
        <v>45720.782395833332</v>
      </c>
      <c r="S2360" s="1" t="s">
        <v>2461</v>
      </c>
      <c r="T2360" s="1" t="s">
        <v>69</v>
      </c>
      <c r="U2360" s="1" t="s">
        <v>70</v>
      </c>
      <c r="V2360" s="1" t="s">
        <v>12946</v>
      </c>
      <c r="Y2360" s="1" t="s">
        <v>1117</v>
      </c>
      <c r="Z2360" s="1" t="s">
        <v>477</v>
      </c>
      <c r="AA2360" s="1" t="s">
        <v>12947</v>
      </c>
      <c r="AB2360" s="1" t="s">
        <v>12948</v>
      </c>
      <c r="AC2360" s="1">
        <v>34</v>
      </c>
      <c r="AE2360" s="2">
        <v>45720.782395833332</v>
      </c>
      <c r="AF2360" s="1" t="s">
        <v>77</v>
      </c>
      <c r="AH2360" s="1" t="s">
        <v>125</v>
      </c>
      <c r="AI2360" s="1" t="s">
        <v>79</v>
      </c>
      <c r="AJ2360" s="1" t="s">
        <v>378</v>
      </c>
      <c r="AK2360" s="1" t="s">
        <v>2701</v>
      </c>
      <c r="AL2360" s="1" t="s">
        <v>2461</v>
      </c>
      <c r="AM2360" s="2">
        <v>45720.782430555555</v>
      </c>
      <c r="AN2360" s="1" t="s">
        <v>2701</v>
      </c>
      <c r="AP2360" s="1">
        <v>5763782</v>
      </c>
      <c r="AQ2360" s="1" t="s">
        <v>83</v>
      </c>
      <c r="AR2360" s="2">
        <v>45721.680092592593</v>
      </c>
      <c r="AS2360" s="1" t="s">
        <v>84</v>
      </c>
      <c r="AT2360" s="2">
        <v>45722.333333333336</v>
      </c>
      <c r="AU2360" s="1" t="s">
        <v>85</v>
      </c>
      <c r="AV2360" s="1" t="s">
        <v>480</v>
      </c>
      <c r="AW2360" s="1" t="s">
        <v>481</v>
      </c>
      <c r="AX2360" s="1" t="s">
        <v>4634</v>
      </c>
      <c r="AZ2360" s="2">
        <v>45721.680092592593</v>
      </c>
      <c r="BB2360" s="1" t="s">
        <v>111</v>
      </c>
      <c r="BC2360" s="1" t="s">
        <v>112</v>
      </c>
      <c r="BD2360" s="1" t="s">
        <v>113</v>
      </c>
      <c r="BE2360" s="1" t="s">
        <v>1547</v>
      </c>
      <c r="BF2360" s="1" t="s">
        <v>431</v>
      </c>
    </row>
    <row r="2361" spans="1:58" x14ac:dyDescent="0.35">
      <c r="A2361" s="1">
        <v>3015612</v>
      </c>
      <c r="B2361" s="1" t="s">
        <v>58</v>
      </c>
      <c r="C2361" s="1">
        <v>35672701</v>
      </c>
      <c r="D2361" s="1">
        <v>338247799</v>
      </c>
      <c r="E2361" s="1" t="s">
        <v>59</v>
      </c>
      <c r="F2361" s="1" t="s">
        <v>60</v>
      </c>
      <c r="G2361" s="1" t="s">
        <v>1347</v>
      </c>
      <c r="H2361" s="1" t="s">
        <v>10992</v>
      </c>
      <c r="I2361" s="1">
        <v>774452808</v>
      </c>
      <c r="J2361" s="1" t="s">
        <v>8269</v>
      </c>
      <c r="K2361" s="1">
        <v>12</v>
      </c>
      <c r="L2361" s="1" t="s">
        <v>64</v>
      </c>
      <c r="M2361" s="1" t="s">
        <v>65</v>
      </c>
      <c r="N2361" s="2">
        <v>44805</v>
      </c>
      <c r="O2361" s="1" t="s">
        <v>180</v>
      </c>
      <c r="Q2361" s="1" t="s">
        <v>67</v>
      </c>
      <c r="R2361" s="2">
        <v>45720.782557870371</v>
      </c>
      <c r="S2361" s="1" t="s">
        <v>3154</v>
      </c>
      <c r="T2361" s="1" t="s">
        <v>783</v>
      </c>
      <c r="U2361" s="1" t="s">
        <v>618</v>
      </c>
      <c r="V2361" s="1" t="s">
        <v>12949</v>
      </c>
      <c r="Y2361" s="1" t="s">
        <v>3115</v>
      </c>
      <c r="Z2361" s="1" t="s">
        <v>1165</v>
      </c>
      <c r="AA2361" s="1" t="s">
        <v>12950</v>
      </c>
      <c r="AB2361" s="1" t="s">
        <v>12950</v>
      </c>
      <c r="AC2361" s="1">
        <v>45</v>
      </c>
      <c r="AE2361" s="2">
        <v>45720.782719907409</v>
      </c>
      <c r="AF2361" s="1" t="s">
        <v>77</v>
      </c>
      <c r="AH2361" s="1" t="s">
        <v>125</v>
      </c>
      <c r="AI2361" s="1" t="s">
        <v>79</v>
      </c>
      <c r="AJ2361" s="1" t="s">
        <v>283</v>
      </c>
      <c r="AK2361" s="1" t="s">
        <v>12951</v>
      </c>
      <c r="AL2361" s="1" t="s">
        <v>3154</v>
      </c>
      <c r="AM2361" s="2">
        <v>45720.782766203702</v>
      </c>
      <c r="AO2361" s="1" t="s">
        <v>3154</v>
      </c>
      <c r="AP2361" s="1">
        <v>5763783</v>
      </c>
      <c r="AQ2361" s="1" t="s">
        <v>83</v>
      </c>
      <c r="AR2361" s="2">
        <v>45721.576192129629</v>
      </c>
      <c r="AS2361" s="1" t="s">
        <v>84</v>
      </c>
      <c r="AT2361" s="2">
        <v>45720.399305555555</v>
      </c>
      <c r="AU2361" s="1" t="s">
        <v>573</v>
      </c>
      <c r="AV2361" s="1" t="s">
        <v>645</v>
      </c>
      <c r="AW2361" s="1" t="s">
        <v>646</v>
      </c>
      <c r="AX2361" s="1" t="s">
        <v>2446</v>
      </c>
      <c r="AZ2361" s="2">
        <v>45721.576192129629</v>
      </c>
      <c r="BB2361" s="1" t="s">
        <v>1534</v>
      </c>
      <c r="BC2361" s="1" t="s">
        <v>1535</v>
      </c>
      <c r="BD2361" s="1" t="s">
        <v>1536</v>
      </c>
      <c r="BE2361" s="1" t="s">
        <v>12952</v>
      </c>
      <c r="BF2361" s="1" t="s">
        <v>1439</v>
      </c>
    </row>
    <row r="2362" spans="1:58" x14ac:dyDescent="0.35">
      <c r="A2362" s="1">
        <v>3015613</v>
      </c>
      <c r="B2362" s="1" t="s">
        <v>58</v>
      </c>
      <c r="C2362" s="1">
        <v>36554291</v>
      </c>
      <c r="D2362" s="1">
        <v>338374395</v>
      </c>
      <c r="E2362" s="1" t="s">
        <v>59</v>
      </c>
      <c r="F2362" s="1" t="s">
        <v>60</v>
      </c>
      <c r="G2362" s="1" t="s">
        <v>2636</v>
      </c>
      <c r="H2362" s="1" t="s">
        <v>12953</v>
      </c>
      <c r="I2362" s="1">
        <v>772855849</v>
      </c>
      <c r="J2362" s="1" t="s">
        <v>12954</v>
      </c>
      <c r="K2362" s="1">
        <v>13</v>
      </c>
      <c r="L2362" s="1" t="s">
        <v>64</v>
      </c>
      <c r="M2362" s="1" t="s">
        <v>65</v>
      </c>
      <c r="N2362" s="2">
        <v>44877.647361111114</v>
      </c>
      <c r="O2362" s="1" t="s">
        <v>66</v>
      </c>
      <c r="Q2362" s="1" t="s">
        <v>67</v>
      </c>
      <c r="R2362" s="2">
        <v>45720.783738425926</v>
      </c>
      <c r="S2362" s="1" t="s">
        <v>2780</v>
      </c>
      <c r="T2362" s="1" t="s">
        <v>69</v>
      </c>
      <c r="U2362" s="1" t="s">
        <v>70</v>
      </c>
      <c r="V2362" s="1" t="s">
        <v>12955</v>
      </c>
      <c r="W2362" s="1" t="s">
        <v>162</v>
      </c>
      <c r="X2362" s="1" t="s">
        <v>163</v>
      </c>
      <c r="Y2362" s="1" t="s">
        <v>3299</v>
      </c>
      <c r="Z2362" s="1" t="s">
        <v>165</v>
      </c>
      <c r="AA2362" s="1" t="s">
        <v>3300</v>
      </c>
      <c r="AB2362" s="1" t="s">
        <v>3300</v>
      </c>
      <c r="AE2362" s="2">
        <v>45720.783750000002</v>
      </c>
      <c r="AF2362" s="1" t="s">
        <v>77</v>
      </c>
      <c r="AH2362" s="1" t="s">
        <v>125</v>
      </c>
      <c r="AI2362" s="1" t="s">
        <v>79</v>
      </c>
      <c r="AJ2362" s="1" t="s">
        <v>378</v>
      </c>
      <c r="AK2362" s="1" t="s">
        <v>12956</v>
      </c>
      <c r="AL2362" s="1" t="s">
        <v>2780</v>
      </c>
      <c r="AM2362" s="2">
        <v>45720.783773148149</v>
      </c>
      <c r="AN2362" s="1" t="s">
        <v>12956</v>
      </c>
      <c r="AP2362" s="1">
        <v>5763785</v>
      </c>
      <c r="AQ2362" s="1" t="s">
        <v>83</v>
      </c>
      <c r="AR2362" s="2">
        <v>45721.537280092591</v>
      </c>
      <c r="AS2362" s="1" t="s">
        <v>84</v>
      </c>
      <c r="AT2362" s="2">
        <v>45722.333333333336</v>
      </c>
      <c r="AU2362" s="1" t="s">
        <v>85</v>
      </c>
      <c r="AV2362" s="1" t="s">
        <v>169</v>
      </c>
      <c r="AW2362" s="1" t="s">
        <v>170</v>
      </c>
      <c r="AX2362" s="1" t="s">
        <v>2588</v>
      </c>
      <c r="AZ2362" s="2">
        <v>45721.537280092591</v>
      </c>
      <c r="BB2362" s="1" t="s">
        <v>152</v>
      </c>
      <c r="BC2362" s="1" t="s">
        <v>153</v>
      </c>
      <c r="BD2362" s="1" t="s">
        <v>154</v>
      </c>
      <c r="BE2362" s="1" t="s">
        <v>12957</v>
      </c>
      <c r="BF2362" s="1" t="s">
        <v>176</v>
      </c>
    </row>
    <row r="2363" spans="1:58" x14ac:dyDescent="0.35">
      <c r="A2363" s="1">
        <v>3015614</v>
      </c>
      <c r="B2363" s="1" t="s">
        <v>58</v>
      </c>
      <c r="C2363" s="1">
        <v>38373561</v>
      </c>
      <c r="D2363" s="1">
        <v>338254390</v>
      </c>
      <c r="E2363" s="1" t="s">
        <v>59</v>
      </c>
      <c r="F2363" s="1" t="s">
        <v>60</v>
      </c>
      <c r="G2363" s="1" t="s">
        <v>12958</v>
      </c>
      <c r="H2363" s="1" t="s">
        <v>12959</v>
      </c>
      <c r="I2363" s="1">
        <v>773375942</v>
      </c>
      <c r="J2363" s="1" t="s">
        <v>12960</v>
      </c>
      <c r="K2363" s="1">
        <v>12</v>
      </c>
      <c r="L2363" s="1" t="s">
        <v>64</v>
      </c>
      <c r="M2363" s="1" t="s">
        <v>65</v>
      </c>
      <c r="N2363" s="2">
        <v>44896</v>
      </c>
      <c r="O2363" s="1" t="s">
        <v>180</v>
      </c>
      <c r="Q2363" s="1" t="s">
        <v>67</v>
      </c>
      <c r="R2363" s="2">
        <v>45720.784097222226</v>
      </c>
      <c r="S2363" s="1" t="s">
        <v>8393</v>
      </c>
      <c r="T2363" s="1" t="s">
        <v>100</v>
      </c>
      <c r="U2363" s="1" t="s">
        <v>70</v>
      </c>
      <c r="V2363" s="1" t="s">
        <v>12961</v>
      </c>
      <c r="Y2363" s="1" t="s">
        <v>5252</v>
      </c>
      <c r="Z2363" s="1" t="s">
        <v>75</v>
      </c>
      <c r="AA2363" s="1" t="s">
        <v>5253</v>
      </c>
      <c r="AB2363" s="1" t="s">
        <v>5253</v>
      </c>
      <c r="AE2363" s="2">
        <v>45720.784120370372</v>
      </c>
      <c r="AF2363" s="1" t="s">
        <v>77</v>
      </c>
      <c r="AH2363" s="1" t="s">
        <v>78</v>
      </c>
      <c r="AI2363" s="1" t="s">
        <v>79</v>
      </c>
      <c r="AJ2363" s="1" t="s">
        <v>378</v>
      </c>
      <c r="AK2363" s="1" t="s">
        <v>8398</v>
      </c>
      <c r="AL2363" s="1" t="s">
        <v>8393</v>
      </c>
      <c r="AM2363" s="2">
        <v>45720.784143518518</v>
      </c>
      <c r="AN2363" s="1" t="s">
        <v>8398</v>
      </c>
      <c r="AP2363" s="1">
        <v>5763788</v>
      </c>
      <c r="AQ2363" s="1" t="s">
        <v>83</v>
      </c>
      <c r="AR2363" s="2">
        <v>45721.492511574077</v>
      </c>
      <c r="AS2363" s="1" t="s">
        <v>84</v>
      </c>
      <c r="AT2363" s="2">
        <v>45722.364583333336</v>
      </c>
      <c r="AU2363" s="1" t="s">
        <v>85</v>
      </c>
      <c r="AV2363" s="1" t="s">
        <v>2382</v>
      </c>
      <c r="AW2363" s="1" t="s">
        <v>2383</v>
      </c>
      <c r="AX2363" s="1" t="s">
        <v>2384</v>
      </c>
      <c r="AZ2363" s="2">
        <v>45721.492511574077</v>
      </c>
      <c r="BB2363" s="1" t="s">
        <v>1003</v>
      </c>
      <c r="BC2363" s="1" t="s">
        <v>595</v>
      </c>
      <c r="BD2363" s="1" t="s">
        <v>1004</v>
      </c>
      <c r="BE2363" s="1" t="s">
        <v>12962</v>
      </c>
      <c r="BF2363" s="1" t="s">
        <v>3123</v>
      </c>
    </row>
    <row r="2364" spans="1:58" x14ac:dyDescent="0.35">
      <c r="A2364" s="1">
        <v>3015615</v>
      </c>
      <c r="B2364" s="1" t="s">
        <v>327</v>
      </c>
      <c r="C2364" s="1">
        <v>31539281</v>
      </c>
      <c r="D2364" s="1">
        <v>338778909</v>
      </c>
      <c r="E2364" s="1" t="s">
        <v>59</v>
      </c>
      <c r="F2364" s="1" t="s">
        <v>60</v>
      </c>
      <c r="G2364" s="1" t="s">
        <v>258</v>
      </c>
      <c r="H2364" s="1" t="s">
        <v>9578</v>
      </c>
      <c r="I2364" s="1">
        <v>773623344</v>
      </c>
      <c r="J2364" s="1" t="s">
        <v>277</v>
      </c>
      <c r="K2364" s="1">
        <v>13</v>
      </c>
      <c r="L2364" s="1" t="s">
        <v>64</v>
      </c>
      <c r="M2364" s="1" t="s">
        <v>65</v>
      </c>
      <c r="N2364" s="2">
        <v>42787.638888888891</v>
      </c>
      <c r="O2364" s="1" t="s">
        <v>3670</v>
      </c>
      <c r="Q2364" s="1" t="s">
        <v>67</v>
      </c>
      <c r="R2364" s="2">
        <v>45720.784768518519</v>
      </c>
      <c r="S2364" s="1" t="s">
        <v>5581</v>
      </c>
      <c r="T2364" s="1" t="s">
        <v>100</v>
      </c>
      <c r="U2364" s="1" t="s">
        <v>120</v>
      </c>
      <c r="V2364" s="1" t="s">
        <v>12963</v>
      </c>
      <c r="W2364" s="1" t="s">
        <v>162</v>
      </c>
      <c r="X2364" s="1" t="s">
        <v>163</v>
      </c>
      <c r="Y2364" s="1" t="s">
        <v>569</v>
      </c>
      <c r="Z2364" s="1" t="s">
        <v>165</v>
      </c>
      <c r="AA2364" s="1" t="s">
        <v>12964</v>
      </c>
      <c r="AB2364" s="1" t="s">
        <v>12964</v>
      </c>
      <c r="AE2364" s="2">
        <v>45720.784780092596</v>
      </c>
      <c r="AF2364" s="1" t="s">
        <v>1035</v>
      </c>
      <c r="AH2364" s="1" t="s">
        <v>78</v>
      </c>
      <c r="AI2364" s="1" t="s">
        <v>106</v>
      </c>
      <c r="AJ2364" s="1" t="s">
        <v>167</v>
      </c>
      <c r="AK2364" s="1" t="s">
        <v>12963</v>
      </c>
      <c r="AL2364" s="1" t="s">
        <v>5581</v>
      </c>
      <c r="AM2364" s="2">
        <v>45720.784826388888</v>
      </c>
      <c r="AN2364" s="1" t="s">
        <v>12963</v>
      </c>
      <c r="AP2364" s="1">
        <v>5763789</v>
      </c>
      <c r="AQ2364" s="1" t="s">
        <v>83</v>
      </c>
      <c r="AR2364" s="2">
        <v>45721.450289351851</v>
      </c>
      <c r="AS2364" s="1" t="s">
        <v>84</v>
      </c>
      <c r="AT2364" s="2">
        <v>45722.340277777781</v>
      </c>
      <c r="AU2364" s="1" t="s">
        <v>85</v>
      </c>
      <c r="AV2364" s="1" t="s">
        <v>169</v>
      </c>
      <c r="AW2364" s="1" t="s">
        <v>170</v>
      </c>
      <c r="AX2364" s="1" t="s">
        <v>3628</v>
      </c>
      <c r="AZ2364" s="2">
        <v>45721.450289351851</v>
      </c>
      <c r="BB2364" s="1" t="s">
        <v>8559</v>
      </c>
      <c r="BC2364" s="1" t="s">
        <v>8560</v>
      </c>
      <c r="BD2364" s="1" t="s">
        <v>8561</v>
      </c>
      <c r="BE2364" s="1" t="s">
        <v>12965</v>
      </c>
      <c r="BF2364" s="1" t="s">
        <v>176</v>
      </c>
    </row>
    <row r="2365" spans="1:58" x14ac:dyDescent="0.35">
      <c r="A2365" s="1">
        <v>3015616</v>
      </c>
      <c r="B2365" s="1" t="s">
        <v>58</v>
      </c>
      <c r="C2365" s="1">
        <v>42514421</v>
      </c>
      <c r="D2365" s="1">
        <v>338241964</v>
      </c>
      <c r="E2365" s="1" t="s">
        <v>59</v>
      </c>
      <c r="F2365" s="1" t="s">
        <v>60</v>
      </c>
      <c r="G2365" s="1" t="s">
        <v>2926</v>
      </c>
      <c r="H2365" s="1" t="s">
        <v>12966</v>
      </c>
      <c r="I2365" s="1">
        <v>781006338</v>
      </c>
      <c r="J2365" s="1" t="s">
        <v>5310</v>
      </c>
      <c r="K2365" s="1">
        <v>13</v>
      </c>
      <c r="L2365" s="1" t="s">
        <v>244</v>
      </c>
      <c r="M2365" s="1" t="s">
        <v>65</v>
      </c>
      <c r="N2365" s="2">
        <v>45707.659710648149</v>
      </c>
      <c r="O2365" s="1" t="s">
        <v>66</v>
      </c>
      <c r="Q2365" s="1" t="s">
        <v>67</v>
      </c>
      <c r="R2365" s="2">
        <v>45720.785358796296</v>
      </c>
      <c r="S2365" s="1" t="s">
        <v>8047</v>
      </c>
      <c r="T2365" s="1" t="s">
        <v>69</v>
      </c>
      <c r="U2365" s="1" t="s">
        <v>603</v>
      </c>
      <c r="V2365" s="1" t="s">
        <v>12967</v>
      </c>
      <c r="Y2365" s="1" t="s">
        <v>12968</v>
      </c>
      <c r="Z2365" s="1" t="s">
        <v>2851</v>
      </c>
      <c r="AA2365" s="1" t="s">
        <v>3243</v>
      </c>
      <c r="AB2365" s="1" t="s">
        <v>124</v>
      </c>
      <c r="AE2365" s="2">
        <v>45720.785370370373</v>
      </c>
      <c r="AF2365" s="1" t="s">
        <v>77</v>
      </c>
      <c r="AH2365" s="1" t="s">
        <v>125</v>
      </c>
      <c r="AI2365" s="1" t="s">
        <v>79</v>
      </c>
      <c r="AJ2365" s="1" t="s">
        <v>3850</v>
      </c>
      <c r="AK2365" s="1" t="s">
        <v>12969</v>
      </c>
      <c r="AL2365" s="1" t="s">
        <v>8047</v>
      </c>
      <c r="AM2365" s="2">
        <v>45720.785416666666</v>
      </c>
      <c r="AN2365" s="1" t="s">
        <v>12969</v>
      </c>
      <c r="AP2365" s="1">
        <v>5763792</v>
      </c>
      <c r="AQ2365" s="1" t="s">
        <v>83</v>
      </c>
      <c r="AR2365" s="2">
        <v>45721.415416666663</v>
      </c>
      <c r="AS2365" s="1" t="s">
        <v>84</v>
      </c>
      <c r="AT2365" s="2">
        <v>45722.361111111109</v>
      </c>
      <c r="AU2365" s="1" t="s">
        <v>85</v>
      </c>
      <c r="AV2365" s="1" t="s">
        <v>2382</v>
      </c>
      <c r="AW2365" s="1" t="s">
        <v>2383</v>
      </c>
      <c r="AX2365" s="1" t="s">
        <v>2384</v>
      </c>
      <c r="AZ2365" s="2">
        <v>45721.415405092594</v>
      </c>
      <c r="BB2365" s="1" t="s">
        <v>1003</v>
      </c>
      <c r="BC2365" s="1" t="s">
        <v>595</v>
      </c>
      <c r="BD2365" s="1" t="s">
        <v>1004</v>
      </c>
      <c r="BE2365" s="1" t="s">
        <v>12970</v>
      </c>
      <c r="BF2365" s="1" t="s">
        <v>93</v>
      </c>
    </row>
    <row r="2366" spans="1:58" x14ac:dyDescent="0.35">
      <c r="A2366" s="1">
        <v>3015617</v>
      </c>
      <c r="B2366" s="1" t="s">
        <v>223</v>
      </c>
      <c r="C2366" s="1">
        <v>36545271</v>
      </c>
      <c r="D2366" s="1">
        <v>339940104</v>
      </c>
      <c r="E2366" s="1" t="s">
        <v>59</v>
      </c>
      <c r="F2366" s="1" t="s">
        <v>60</v>
      </c>
      <c r="G2366" s="1" t="s">
        <v>509</v>
      </c>
      <c r="H2366" s="1" t="s">
        <v>496</v>
      </c>
      <c r="I2366" s="1" t="s">
        <v>12971</v>
      </c>
      <c r="J2366" s="1" t="s">
        <v>1581</v>
      </c>
      <c r="K2366" s="1">
        <v>19</v>
      </c>
      <c r="L2366" s="1" t="s">
        <v>64</v>
      </c>
      <c r="M2366" s="1" t="s">
        <v>65</v>
      </c>
      <c r="N2366" s="2">
        <v>44074.583333333336</v>
      </c>
      <c r="O2366" s="1" t="s">
        <v>98</v>
      </c>
      <c r="Q2366" s="1" t="s">
        <v>67</v>
      </c>
      <c r="R2366" s="2">
        <v>45720.785474537035</v>
      </c>
      <c r="S2366" s="1" t="s">
        <v>5704</v>
      </c>
      <c r="T2366" s="1" t="s">
        <v>100</v>
      </c>
      <c r="U2366" s="1" t="s">
        <v>385</v>
      </c>
      <c r="V2366" s="1" t="s">
        <v>12972</v>
      </c>
      <c r="W2366" s="1" t="s">
        <v>785</v>
      </c>
      <c r="X2366" s="1" t="s">
        <v>786</v>
      </c>
      <c r="Y2366" s="1" t="s">
        <v>8313</v>
      </c>
      <c r="Z2366" s="1" t="s">
        <v>788</v>
      </c>
      <c r="AA2366" s="1" t="s">
        <v>10841</v>
      </c>
      <c r="AB2366" s="1" t="s">
        <v>10841</v>
      </c>
      <c r="AE2366" s="2">
        <v>45720.785486111112</v>
      </c>
      <c r="AF2366" s="1" t="s">
        <v>77</v>
      </c>
      <c r="AH2366" s="1" t="s">
        <v>125</v>
      </c>
      <c r="AI2366" s="1" t="s">
        <v>106</v>
      </c>
      <c r="AJ2366" s="1" t="s">
        <v>167</v>
      </c>
      <c r="AK2366" s="1" t="s">
        <v>12973</v>
      </c>
      <c r="AL2366" s="1" t="s">
        <v>5704</v>
      </c>
      <c r="AM2366" s="2">
        <v>45720.785509259258</v>
      </c>
      <c r="AN2366" s="1" t="s">
        <v>12973</v>
      </c>
      <c r="AP2366" s="1">
        <v>5763793</v>
      </c>
      <c r="AQ2366" s="1" t="s">
        <v>83</v>
      </c>
      <c r="AR2366" s="2">
        <v>45721.469814814816</v>
      </c>
      <c r="AS2366" s="1" t="s">
        <v>84</v>
      </c>
      <c r="AT2366" s="2">
        <v>45722.333333333336</v>
      </c>
      <c r="AU2366" s="1" t="s">
        <v>85</v>
      </c>
      <c r="AV2366" s="1" t="s">
        <v>790</v>
      </c>
      <c r="AW2366" s="1" t="s">
        <v>791</v>
      </c>
      <c r="AX2366" s="1" t="s">
        <v>1930</v>
      </c>
      <c r="AZ2366" s="2">
        <v>45721.469814814816</v>
      </c>
      <c r="BB2366" s="1" t="s">
        <v>2905</v>
      </c>
      <c r="BC2366" s="1" t="s">
        <v>2735</v>
      </c>
      <c r="BD2366" s="1" t="s">
        <v>2906</v>
      </c>
      <c r="BE2366" s="1" t="s">
        <v>12974</v>
      </c>
      <c r="BF2366" s="1" t="s">
        <v>2073</v>
      </c>
    </row>
    <row r="2367" spans="1:58" x14ac:dyDescent="0.35">
      <c r="A2367" s="1">
        <v>3015618</v>
      </c>
      <c r="B2367" s="1" t="s">
        <v>58</v>
      </c>
      <c r="C2367" s="1">
        <v>35229231</v>
      </c>
      <c r="D2367" s="1">
        <v>338720747</v>
      </c>
      <c r="E2367" s="1" t="s">
        <v>59</v>
      </c>
      <c r="F2367" s="1" t="s">
        <v>60</v>
      </c>
      <c r="G2367" s="1" t="s">
        <v>599</v>
      </c>
      <c r="H2367" s="1" t="s">
        <v>6373</v>
      </c>
      <c r="I2367" s="1">
        <v>775416297</v>
      </c>
      <c r="J2367" s="1" t="s">
        <v>1581</v>
      </c>
      <c r="K2367" s="1">
        <v>13</v>
      </c>
      <c r="L2367" s="1" t="s">
        <v>64</v>
      </c>
      <c r="M2367" s="1" t="s">
        <v>65</v>
      </c>
      <c r="N2367" s="2">
        <v>44989</v>
      </c>
      <c r="O2367" s="1" t="s">
        <v>353</v>
      </c>
      <c r="Q2367" s="1" t="s">
        <v>67</v>
      </c>
      <c r="R2367" s="2">
        <v>45720.785810185182</v>
      </c>
      <c r="S2367" s="1" t="s">
        <v>1403</v>
      </c>
      <c r="T2367" s="1" t="s">
        <v>69</v>
      </c>
      <c r="U2367" s="1" t="s">
        <v>1122</v>
      </c>
      <c r="V2367" s="1" t="s">
        <v>12975</v>
      </c>
      <c r="W2367" s="1" t="s">
        <v>653</v>
      </c>
      <c r="X2367" s="1" t="s">
        <v>942</v>
      </c>
      <c r="Y2367" s="1" t="s">
        <v>6517</v>
      </c>
      <c r="Z2367" s="1" t="s">
        <v>1476</v>
      </c>
      <c r="AA2367" s="1" t="s">
        <v>3614</v>
      </c>
      <c r="AB2367" s="1" t="s">
        <v>124</v>
      </c>
      <c r="AE2367" s="2">
        <v>45720.785810185182</v>
      </c>
      <c r="AF2367" s="1" t="s">
        <v>77</v>
      </c>
      <c r="AH2367" s="1" t="s">
        <v>125</v>
      </c>
      <c r="AI2367" s="1" t="s">
        <v>79</v>
      </c>
      <c r="AJ2367" s="1" t="s">
        <v>147</v>
      </c>
      <c r="AK2367" s="1" t="s">
        <v>12975</v>
      </c>
      <c r="AL2367" s="1" t="s">
        <v>1403</v>
      </c>
      <c r="AM2367" s="2">
        <v>45720.785856481481</v>
      </c>
      <c r="AN2367" s="1" t="s">
        <v>12975</v>
      </c>
      <c r="AP2367" s="1">
        <v>5763794</v>
      </c>
      <c r="AQ2367" s="1" t="s">
        <v>83</v>
      </c>
      <c r="AR2367" s="2">
        <v>45721.657731481479</v>
      </c>
      <c r="AS2367" s="1" t="s">
        <v>84</v>
      </c>
      <c r="AT2367" s="2">
        <v>45721.333333333336</v>
      </c>
      <c r="AU2367" s="1" t="s">
        <v>85</v>
      </c>
      <c r="AV2367" s="1" t="s">
        <v>947</v>
      </c>
      <c r="AW2367" s="1" t="s">
        <v>948</v>
      </c>
      <c r="AX2367" s="1" t="s">
        <v>3616</v>
      </c>
      <c r="AZ2367" s="2">
        <v>45721.657731481479</v>
      </c>
      <c r="BB2367" s="1" t="s">
        <v>5942</v>
      </c>
      <c r="BC2367" s="1" t="s">
        <v>5943</v>
      </c>
      <c r="BD2367" s="1" t="s">
        <v>5944</v>
      </c>
      <c r="BE2367" s="1" t="s">
        <v>12976</v>
      </c>
      <c r="BF2367" s="1" t="s">
        <v>406</v>
      </c>
    </row>
    <row r="2368" spans="1:58" x14ac:dyDescent="0.35">
      <c r="A2368" s="1">
        <v>3015619</v>
      </c>
      <c r="B2368" s="1" t="s">
        <v>58</v>
      </c>
      <c r="C2368" s="1">
        <v>33316051</v>
      </c>
      <c r="D2368" s="1">
        <v>338376733</v>
      </c>
      <c r="E2368" s="1" t="s">
        <v>59</v>
      </c>
      <c r="F2368" s="1" t="s">
        <v>60</v>
      </c>
      <c r="G2368" s="1" t="s">
        <v>1845</v>
      </c>
      <c r="H2368" s="1" t="s">
        <v>10272</v>
      </c>
      <c r="I2368" s="1">
        <v>775247147</v>
      </c>
      <c r="J2368" s="1" t="s">
        <v>3044</v>
      </c>
      <c r="K2368" s="1">
        <v>13</v>
      </c>
      <c r="L2368" s="1" t="s">
        <v>64</v>
      </c>
      <c r="M2368" s="1" t="s">
        <v>65</v>
      </c>
      <c r="N2368" s="2">
        <v>45078.837453703702</v>
      </c>
      <c r="O2368" s="1" t="s">
        <v>66</v>
      </c>
      <c r="Q2368" s="1" t="s">
        <v>67</v>
      </c>
      <c r="R2368" s="2">
        <v>45720.785821759258</v>
      </c>
      <c r="S2368" s="1" t="s">
        <v>797</v>
      </c>
      <c r="T2368" s="1" t="s">
        <v>100</v>
      </c>
      <c r="U2368" s="1" t="s">
        <v>70</v>
      </c>
      <c r="V2368" s="1" t="s">
        <v>12977</v>
      </c>
      <c r="W2368" s="1" t="s">
        <v>162</v>
      </c>
      <c r="X2368" s="1" t="s">
        <v>163</v>
      </c>
      <c r="Y2368" s="1" t="s">
        <v>8817</v>
      </c>
      <c r="Z2368" s="1" t="s">
        <v>165</v>
      </c>
      <c r="AA2368" s="1" t="s">
        <v>165</v>
      </c>
      <c r="AB2368" s="1" t="s">
        <v>165</v>
      </c>
      <c r="AC2368" s="1">
        <v>7742</v>
      </c>
      <c r="AE2368" s="2">
        <v>45720.785833333335</v>
      </c>
      <c r="AF2368" s="1" t="s">
        <v>77</v>
      </c>
      <c r="AH2368" s="1" t="s">
        <v>78</v>
      </c>
      <c r="AI2368" s="1" t="s">
        <v>79</v>
      </c>
      <c r="AJ2368" s="1" t="s">
        <v>378</v>
      </c>
      <c r="AK2368" s="1" t="s">
        <v>12977</v>
      </c>
      <c r="AL2368" s="1" t="s">
        <v>797</v>
      </c>
      <c r="AM2368" s="2">
        <v>45720.785868055558</v>
      </c>
      <c r="AN2368" s="1" t="s">
        <v>12977</v>
      </c>
      <c r="AP2368" s="1">
        <v>5763795</v>
      </c>
      <c r="AQ2368" s="1" t="s">
        <v>83</v>
      </c>
      <c r="AR2368" s="2">
        <v>45722.498912037037</v>
      </c>
      <c r="AS2368" s="1" t="s">
        <v>84</v>
      </c>
      <c r="AT2368" s="2">
        <v>45722.333333333336</v>
      </c>
      <c r="AU2368" s="1" t="s">
        <v>85</v>
      </c>
      <c r="AV2368" s="1" t="s">
        <v>169</v>
      </c>
      <c r="AW2368" s="1" t="s">
        <v>170</v>
      </c>
      <c r="AX2368" s="1" t="s">
        <v>1302</v>
      </c>
      <c r="AZ2368" s="2">
        <v>45722.498912037037</v>
      </c>
      <c r="BB2368" s="1" t="s">
        <v>537</v>
      </c>
      <c r="BC2368" s="1" t="s">
        <v>538</v>
      </c>
      <c r="BD2368" s="1" t="s">
        <v>91</v>
      </c>
      <c r="BE2368" s="1" t="s">
        <v>12978</v>
      </c>
      <c r="BF2368" s="1" t="s">
        <v>176</v>
      </c>
    </row>
    <row r="2369" spans="1:58" x14ac:dyDescent="0.35">
      <c r="A2369" s="1">
        <v>3015620</v>
      </c>
      <c r="B2369" s="1" t="s">
        <v>58</v>
      </c>
      <c r="C2369" s="1">
        <v>42501581</v>
      </c>
      <c r="D2369" s="1">
        <v>338027148</v>
      </c>
      <c r="E2369" s="1" t="s">
        <v>59</v>
      </c>
      <c r="F2369" s="1" t="s">
        <v>60</v>
      </c>
      <c r="G2369" s="1" t="s">
        <v>12979</v>
      </c>
      <c r="H2369" s="1" t="s">
        <v>12980</v>
      </c>
      <c r="I2369" s="1">
        <v>772643747</v>
      </c>
      <c r="J2369" s="1" t="s">
        <v>12981</v>
      </c>
      <c r="K2369" s="1">
        <v>12</v>
      </c>
      <c r="L2369" s="1" t="s">
        <v>64</v>
      </c>
      <c r="M2369" s="1" t="s">
        <v>65</v>
      </c>
      <c r="N2369" s="2">
        <v>45311.708333333336</v>
      </c>
      <c r="O2369" s="1" t="s">
        <v>66</v>
      </c>
      <c r="Q2369" s="1" t="s">
        <v>67</v>
      </c>
      <c r="R2369" s="2">
        <v>45720.786261574074</v>
      </c>
      <c r="S2369" s="1" t="s">
        <v>4391</v>
      </c>
      <c r="T2369" s="1" t="s">
        <v>639</v>
      </c>
      <c r="U2369" s="1" t="s">
        <v>70</v>
      </c>
      <c r="V2369" s="1" t="s">
        <v>9593</v>
      </c>
      <c r="W2369" s="1" t="s">
        <v>72</v>
      </c>
      <c r="X2369" s="1" t="s">
        <v>73</v>
      </c>
      <c r="Y2369" s="1" t="s">
        <v>2359</v>
      </c>
      <c r="Z2369" s="1" t="s">
        <v>3129</v>
      </c>
      <c r="AA2369" s="1" t="s">
        <v>7282</v>
      </c>
      <c r="AB2369" s="1" t="s">
        <v>124</v>
      </c>
      <c r="AE2369" s="2">
        <v>45720.786782407406</v>
      </c>
      <c r="AF2369" s="1" t="s">
        <v>77</v>
      </c>
      <c r="AH2369" s="1" t="s">
        <v>125</v>
      </c>
      <c r="AI2369" s="1" t="s">
        <v>79</v>
      </c>
      <c r="AJ2369" s="1" t="s">
        <v>378</v>
      </c>
      <c r="AK2369" s="1" t="s">
        <v>12982</v>
      </c>
      <c r="AL2369" s="1" t="s">
        <v>4391</v>
      </c>
      <c r="AM2369" s="2">
        <v>45720.786817129629</v>
      </c>
      <c r="AO2369" s="1" t="s">
        <v>4391</v>
      </c>
      <c r="AP2369" s="1">
        <v>5763797</v>
      </c>
      <c r="AQ2369" s="1" t="s">
        <v>83</v>
      </c>
      <c r="AR2369" s="2">
        <v>45721.546493055554</v>
      </c>
      <c r="AS2369" s="1" t="s">
        <v>84</v>
      </c>
      <c r="AT2369" s="2">
        <v>45720.3125</v>
      </c>
      <c r="AU2369" s="1" t="s">
        <v>573</v>
      </c>
      <c r="AV2369" s="1" t="s">
        <v>2382</v>
      </c>
      <c r="AW2369" s="1" t="s">
        <v>2383</v>
      </c>
      <c r="AX2369" s="1" t="s">
        <v>2384</v>
      </c>
      <c r="AZ2369" s="2">
        <v>45721.546481481484</v>
      </c>
      <c r="BB2369" s="1" t="s">
        <v>765</v>
      </c>
      <c r="BC2369" s="1" t="s">
        <v>766</v>
      </c>
      <c r="BD2369" s="1" t="s">
        <v>767</v>
      </c>
      <c r="BE2369" s="1" t="s">
        <v>12983</v>
      </c>
      <c r="BF2369" s="1" t="s">
        <v>1439</v>
      </c>
    </row>
    <row r="2370" spans="1:58" x14ac:dyDescent="0.35">
      <c r="A2370" s="1">
        <v>3015621</v>
      </c>
      <c r="B2370" s="1" t="s">
        <v>223</v>
      </c>
      <c r="C2370" s="1">
        <v>41188521</v>
      </c>
      <c r="D2370" s="1">
        <v>339767526</v>
      </c>
      <c r="E2370" s="1" t="s">
        <v>59</v>
      </c>
      <c r="F2370" s="1" t="s">
        <v>60</v>
      </c>
      <c r="G2370" s="1" t="s">
        <v>4234</v>
      </c>
      <c r="H2370" s="1" t="s">
        <v>4953</v>
      </c>
      <c r="I2370" s="1">
        <v>772018481</v>
      </c>
      <c r="J2370" s="1" t="s">
        <v>11947</v>
      </c>
      <c r="K2370" s="1">
        <v>14</v>
      </c>
      <c r="L2370" s="1" t="s">
        <v>64</v>
      </c>
      <c r="M2370" s="1" t="s">
        <v>65</v>
      </c>
      <c r="N2370" s="2">
        <v>45152.75</v>
      </c>
      <c r="O2370" s="1" t="s">
        <v>98</v>
      </c>
      <c r="Q2370" s="1" t="s">
        <v>67</v>
      </c>
      <c r="R2370" s="2">
        <v>45720.786585648151</v>
      </c>
      <c r="S2370" s="1" t="s">
        <v>740</v>
      </c>
      <c r="T2370" s="1" t="s">
        <v>69</v>
      </c>
      <c r="U2370" s="1" t="s">
        <v>723</v>
      </c>
      <c r="V2370" s="1" t="s">
        <v>12984</v>
      </c>
      <c r="W2370" s="1" t="s">
        <v>298</v>
      </c>
      <c r="X2370" s="1" t="s">
        <v>670</v>
      </c>
      <c r="Y2370" s="1" t="s">
        <v>671</v>
      </c>
      <c r="Z2370" s="1" t="s">
        <v>672</v>
      </c>
      <c r="AA2370" s="1" t="s">
        <v>2377</v>
      </c>
      <c r="AB2370" s="1" t="s">
        <v>124</v>
      </c>
      <c r="AE2370" s="2">
        <v>45720.786597222221</v>
      </c>
      <c r="AF2370" s="1" t="s">
        <v>77</v>
      </c>
      <c r="AH2370" s="1" t="s">
        <v>78</v>
      </c>
      <c r="AI2370" s="1" t="s">
        <v>106</v>
      </c>
      <c r="AJ2370" s="1" t="s">
        <v>2095</v>
      </c>
      <c r="AK2370" s="1" t="s">
        <v>12984</v>
      </c>
      <c r="AL2370" s="1" t="s">
        <v>740</v>
      </c>
      <c r="AM2370" s="2">
        <v>45720.786631944444</v>
      </c>
      <c r="AN2370" s="1" t="s">
        <v>12984</v>
      </c>
      <c r="AP2370" s="1">
        <v>5763796</v>
      </c>
      <c r="AQ2370" s="1" t="s">
        <v>83</v>
      </c>
      <c r="AR2370" s="2">
        <v>45721.439583333333</v>
      </c>
      <c r="AS2370" s="1" t="s">
        <v>84</v>
      </c>
      <c r="AT2370" s="2">
        <v>45722.333333333336</v>
      </c>
      <c r="AU2370" s="1" t="s">
        <v>85</v>
      </c>
      <c r="AV2370" s="1" t="s">
        <v>233</v>
      </c>
      <c r="AW2370" s="1" t="s">
        <v>234</v>
      </c>
      <c r="AX2370" s="1" t="s">
        <v>1635</v>
      </c>
      <c r="AZ2370" s="2">
        <v>45721.439583333333</v>
      </c>
      <c r="BB2370" s="1" t="s">
        <v>561</v>
      </c>
      <c r="BC2370" s="1" t="s">
        <v>562</v>
      </c>
      <c r="BD2370" s="1" t="s">
        <v>113</v>
      </c>
      <c r="BE2370" s="1" t="s">
        <v>12985</v>
      </c>
      <c r="BF2370" s="1" t="s">
        <v>3150</v>
      </c>
    </row>
    <row r="2371" spans="1:58" x14ac:dyDescent="0.35">
      <c r="A2371" s="1">
        <v>3015622</v>
      </c>
      <c r="B2371" s="1" t="s">
        <v>58</v>
      </c>
      <c r="C2371" s="1">
        <v>42681</v>
      </c>
      <c r="D2371" s="1">
        <v>338569709</v>
      </c>
      <c r="E2371" s="1" t="s">
        <v>59</v>
      </c>
      <c r="F2371" s="1" t="s">
        <v>60</v>
      </c>
      <c r="G2371" s="1" t="s">
        <v>12986</v>
      </c>
      <c r="I2371" s="1" t="s">
        <v>12987</v>
      </c>
      <c r="J2371" s="1" t="s">
        <v>8896</v>
      </c>
      <c r="K2371" s="1">
        <v>20</v>
      </c>
      <c r="L2371" s="1" t="s">
        <v>1008</v>
      </c>
      <c r="M2371" s="1" t="s">
        <v>1009</v>
      </c>
      <c r="N2371" s="2">
        <v>45315.628310185188</v>
      </c>
      <c r="O2371" s="1" t="s">
        <v>2009</v>
      </c>
      <c r="Q2371" s="1" t="s">
        <v>67</v>
      </c>
      <c r="R2371" s="2">
        <v>45720.786874999998</v>
      </c>
      <c r="S2371" s="1" t="s">
        <v>7459</v>
      </c>
      <c r="T2371" s="1" t="s">
        <v>412</v>
      </c>
      <c r="U2371" s="1" t="s">
        <v>101</v>
      </c>
      <c r="V2371" s="1" t="s">
        <v>5917</v>
      </c>
      <c r="Y2371" s="1" t="s">
        <v>684</v>
      </c>
      <c r="Z2371" s="1" t="s">
        <v>685</v>
      </c>
      <c r="AA2371" s="1" t="s">
        <v>686</v>
      </c>
      <c r="AB2371" s="1" t="s">
        <v>686</v>
      </c>
      <c r="AE2371" s="2">
        <v>45721.492685185185</v>
      </c>
      <c r="AF2371" s="1" t="s">
        <v>77</v>
      </c>
      <c r="AH2371" s="1" t="s">
        <v>78</v>
      </c>
      <c r="AI2371" s="1" t="s">
        <v>58</v>
      </c>
      <c r="AJ2371" s="1" t="s">
        <v>687</v>
      </c>
      <c r="AK2371" s="1" t="s">
        <v>12988</v>
      </c>
      <c r="AL2371" s="1" t="s">
        <v>1002</v>
      </c>
      <c r="AM2371" s="2">
        <v>45721.492766203701</v>
      </c>
      <c r="AN2371" s="1" t="s">
        <v>12988</v>
      </c>
      <c r="AO2371" s="1" t="s">
        <v>1002</v>
      </c>
      <c r="AP2371" s="1">
        <v>5766671</v>
      </c>
      <c r="AQ2371" s="1" t="s">
        <v>83</v>
      </c>
      <c r="AR2371" s="2">
        <v>45721.556041666663</v>
      </c>
      <c r="AS2371" s="1" t="s">
        <v>84</v>
      </c>
      <c r="AT2371" s="2">
        <v>45721.333333333336</v>
      </c>
      <c r="AU2371" s="1" t="s">
        <v>85</v>
      </c>
      <c r="AV2371" s="1" t="s">
        <v>251</v>
      </c>
      <c r="AW2371" s="1" t="s">
        <v>252</v>
      </c>
      <c r="AX2371" s="1" t="s">
        <v>253</v>
      </c>
      <c r="AZ2371" s="2">
        <v>45721.556041666663</v>
      </c>
      <c r="BB2371" s="1" t="s">
        <v>551</v>
      </c>
      <c r="BC2371" s="1" t="s">
        <v>552</v>
      </c>
      <c r="BD2371" s="1" t="s">
        <v>553</v>
      </c>
      <c r="BE2371" s="1" t="s">
        <v>12989</v>
      </c>
      <c r="BF2371" s="1" t="s">
        <v>196</v>
      </c>
    </row>
    <row r="2372" spans="1:58" x14ac:dyDescent="0.35">
      <c r="A2372" s="1">
        <v>3015623</v>
      </c>
      <c r="B2372" s="1" t="s">
        <v>223</v>
      </c>
      <c r="C2372" s="1">
        <v>36845771</v>
      </c>
      <c r="D2372" s="1">
        <v>339760997</v>
      </c>
      <c r="E2372" s="1" t="s">
        <v>59</v>
      </c>
      <c r="F2372" s="1" t="s">
        <v>60</v>
      </c>
      <c r="G2372" s="1" t="s">
        <v>6583</v>
      </c>
      <c r="H2372" s="1" t="s">
        <v>7728</v>
      </c>
      <c r="I2372" s="1">
        <v>774405482</v>
      </c>
      <c r="J2372" s="1" t="s">
        <v>5916</v>
      </c>
      <c r="K2372" s="1">
        <v>14</v>
      </c>
      <c r="L2372" s="1" t="s">
        <v>64</v>
      </c>
      <c r="M2372" s="1" t="s">
        <v>65</v>
      </c>
      <c r="N2372" s="2">
        <v>44183.708333333336</v>
      </c>
      <c r="O2372" s="1" t="s">
        <v>98</v>
      </c>
      <c r="Q2372" s="1" t="s">
        <v>67</v>
      </c>
      <c r="R2372" s="2">
        <v>45720.786921296298</v>
      </c>
      <c r="S2372" s="1" t="s">
        <v>961</v>
      </c>
      <c r="T2372" s="1" t="s">
        <v>100</v>
      </c>
      <c r="U2372" s="1" t="s">
        <v>70</v>
      </c>
      <c r="V2372" s="1" t="s">
        <v>12990</v>
      </c>
      <c r="W2372" s="1" t="s">
        <v>298</v>
      </c>
      <c r="X2372" s="1" t="s">
        <v>670</v>
      </c>
      <c r="Y2372" s="1" t="s">
        <v>671</v>
      </c>
      <c r="Z2372" s="1" t="s">
        <v>672</v>
      </c>
      <c r="AA2372" s="1" t="s">
        <v>2377</v>
      </c>
      <c r="AB2372" s="1" t="s">
        <v>124</v>
      </c>
      <c r="AE2372" s="2">
        <v>45720.786932870367</v>
      </c>
      <c r="AF2372" s="1" t="s">
        <v>77</v>
      </c>
      <c r="AH2372" s="1" t="s">
        <v>125</v>
      </c>
      <c r="AI2372" s="1" t="s">
        <v>106</v>
      </c>
      <c r="AJ2372" s="1" t="s">
        <v>167</v>
      </c>
      <c r="AK2372" s="1" t="s">
        <v>12991</v>
      </c>
      <c r="AL2372" s="1" t="s">
        <v>961</v>
      </c>
      <c r="AM2372" s="2">
        <v>45720.78696759259</v>
      </c>
      <c r="AN2372" s="1" t="s">
        <v>12991</v>
      </c>
      <c r="AP2372" s="1">
        <v>5763798</v>
      </c>
      <c r="AQ2372" s="1" t="s">
        <v>83</v>
      </c>
      <c r="AR2372" s="2">
        <v>45721.743958333333</v>
      </c>
      <c r="AS2372" s="1" t="s">
        <v>84</v>
      </c>
      <c r="AT2372" s="2">
        <v>45722.333333333336</v>
      </c>
      <c r="AU2372" s="1" t="s">
        <v>85</v>
      </c>
      <c r="AV2372" s="1" t="s">
        <v>233</v>
      </c>
      <c r="AW2372" s="1" t="s">
        <v>234</v>
      </c>
      <c r="AX2372" s="1" t="s">
        <v>1128</v>
      </c>
      <c r="AZ2372" s="2">
        <v>45721.743958333333</v>
      </c>
      <c r="BB2372" s="1" t="s">
        <v>236</v>
      </c>
      <c r="BC2372" s="1" t="s">
        <v>237</v>
      </c>
      <c r="BD2372" s="1" t="s">
        <v>238</v>
      </c>
      <c r="BE2372" s="1" t="s">
        <v>12992</v>
      </c>
      <c r="BF2372" s="1" t="s">
        <v>240</v>
      </c>
    </row>
    <row r="2373" spans="1:58" x14ac:dyDescent="0.35">
      <c r="A2373" s="1">
        <v>3015624</v>
      </c>
      <c r="B2373" s="1" t="s">
        <v>58</v>
      </c>
      <c r="C2373" s="1">
        <v>41187331</v>
      </c>
      <c r="D2373" s="1">
        <v>338250756</v>
      </c>
      <c r="E2373" s="1" t="s">
        <v>59</v>
      </c>
      <c r="F2373" s="1" t="s">
        <v>60</v>
      </c>
      <c r="G2373" s="1" t="s">
        <v>12993</v>
      </c>
      <c r="H2373" s="1" t="s">
        <v>139</v>
      </c>
      <c r="I2373" s="1">
        <v>776552456</v>
      </c>
      <c r="J2373" s="1" t="s">
        <v>12994</v>
      </c>
      <c r="K2373" s="1">
        <v>12</v>
      </c>
      <c r="L2373" s="1" t="s">
        <v>64</v>
      </c>
      <c r="M2373" s="1" t="s">
        <v>65</v>
      </c>
      <c r="N2373" s="2">
        <v>45708.041666666664</v>
      </c>
      <c r="O2373" s="1" t="s">
        <v>66</v>
      </c>
      <c r="Q2373" s="1" t="s">
        <v>67</v>
      </c>
      <c r="R2373" s="2">
        <v>45720.787893518522</v>
      </c>
      <c r="S2373" s="1" t="s">
        <v>772</v>
      </c>
      <c r="T2373" s="1" t="s">
        <v>69</v>
      </c>
      <c r="U2373" s="1" t="s">
        <v>1031</v>
      </c>
      <c r="V2373" s="1" t="s">
        <v>12995</v>
      </c>
      <c r="Y2373" s="1" t="s">
        <v>9383</v>
      </c>
      <c r="Z2373" s="1" t="s">
        <v>2851</v>
      </c>
      <c r="AA2373" s="1" t="s">
        <v>8068</v>
      </c>
      <c r="AB2373" s="1" t="s">
        <v>8068</v>
      </c>
      <c r="AE2373" s="2">
        <v>45721.425405092596</v>
      </c>
      <c r="AF2373" s="1" t="s">
        <v>77</v>
      </c>
      <c r="AH2373" s="1" t="s">
        <v>125</v>
      </c>
      <c r="AI2373" s="1" t="s">
        <v>58</v>
      </c>
      <c r="AJ2373" s="1" t="s">
        <v>126</v>
      </c>
      <c r="AK2373" s="1" t="s">
        <v>12996</v>
      </c>
      <c r="AL2373" s="1" t="s">
        <v>188</v>
      </c>
      <c r="AM2373" s="2">
        <v>45721.425474537034</v>
      </c>
      <c r="AN2373" s="1" t="s">
        <v>12996</v>
      </c>
      <c r="AO2373" s="1" t="s">
        <v>188</v>
      </c>
      <c r="AP2373" s="1">
        <v>5766126</v>
      </c>
      <c r="AQ2373" s="1" t="s">
        <v>83</v>
      </c>
      <c r="AR2373" s="2">
        <v>45721.600405092591</v>
      </c>
      <c r="AS2373" s="1" t="s">
        <v>84</v>
      </c>
      <c r="AT2373" s="2">
        <v>45721.333333333336</v>
      </c>
      <c r="AU2373" s="1" t="s">
        <v>85</v>
      </c>
      <c r="AV2373" s="1" t="s">
        <v>205</v>
      </c>
      <c r="AW2373" s="1" t="s">
        <v>206</v>
      </c>
      <c r="AX2373" s="1" t="s">
        <v>207</v>
      </c>
      <c r="AZ2373" s="2">
        <v>45721.600405092591</v>
      </c>
      <c r="BB2373" s="1" t="s">
        <v>1270</v>
      </c>
      <c r="BC2373" s="1" t="s">
        <v>1271</v>
      </c>
      <c r="BD2373" s="1" t="s">
        <v>815</v>
      </c>
      <c r="BE2373" s="1" t="s">
        <v>12997</v>
      </c>
      <c r="BF2373" s="1" t="s">
        <v>93</v>
      </c>
    </row>
    <row r="2374" spans="1:58" x14ac:dyDescent="0.35">
      <c r="A2374" s="1">
        <v>3015625</v>
      </c>
      <c r="B2374" s="1" t="s">
        <v>223</v>
      </c>
      <c r="C2374" s="1">
        <v>36887031</v>
      </c>
      <c r="D2374" s="1">
        <v>339483304</v>
      </c>
      <c r="E2374" s="1" t="s">
        <v>59</v>
      </c>
      <c r="F2374" s="1" t="s">
        <v>60</v>
      </c>
      <c r="G2374" s="1" t="s">
        <v>314</v>
      </c>
      <c r="H2374" s="1" t="s">
        <v>12998</v>
      </c>
      <c r="I2374" s="1" t="s">
        <v>12999</v>
      </c>
      <c r="J2374" s="1" t="s">
        <v>13000</v>
      </c>
      <c r="K2374" s="1">
        <v>15</v>
      </c>
      <c r="L2374" s="1" t="s">
        <v>64</v>
      </c>
      <c r="M2374" s="1" t="s">
        <v>65</v>
      </c>
      <c r="N2374" s="2">
        <v>44221.75</v>
      </c>
      <c r="O2374" s="1" t="s">
        <v>98</v>
      </c>
      <c r="Q2374" s="1" t="s">
        <v>67</v>
      </c>
      <c r="R2374" s="2">
        <v>45720.7890625</v>
      </c>
      <c r="S2374" s="1" t="s">
        <v>12569</v>
      </c>
      <c r="T2374" s="1" t="s">
        <v>100</v>
      </c>
      <c r="U2374" s="1" t="s">
        <v>70</v>
      </c>
      <c r="V2374" s="1" t="s">
        <v>13001</v>
      </c>
      <c r="W2374" s="1" t="s">
        <v>143</v>
      </c>
      <c r="X2374" s="1" t="s">
        <v>143</v>
      </c>
      <c r="Y2374" s="1" t="s">
        <v>4109</v>
      </c>
      <c r="Z2374" s="1" t="s">
        <v>4110</v>
      </c>
      <c r="AA2374" s="1" t="s">
        <v>824</v>
      </c>
      <c r="AB2374" s="1" t="s">
        <v>124</v>
      </c>
      <c r="AE2374" s="2">
        <v>45720.789085648146</v>
      </c>
      <c r="AF2374" s="1" t="s">
        <v>77</v>
      </c>
      <c r="AH2374" s="1" t="s">
        <v>78</v>
      </c>
      <c r="AI2374" s="1" t="s">
        <v>106</v>
      </c>
      <c r="AJ2374" s="1" t="s">
        <v>1740</v>
      </c>
      <c r="AK2374" s="1" t="s">
        <v>12571</v>
      </c>
      <c r="AL2374" s="1" t="s">
        <v>12569</v>
      </c>
      <c r="AM2374" s="2">
        <v>45720.789120370369</v>
      </c>
      <c r="AN2374" s="1" t="s">
        <v>12571</v>
      </c>
      <c r="AP2374" s="1">
        <v>5763803</v>
      </c>
      <c r="AQ2374" s="1" t="s">
        <v>83</v>
      </c>
      <c r="AR2374" s="2">
        <v>45721.613009259258</v>
      </c>
      <c r="AS2374" s="1" t="s">
        <v>84</v>
      </c>
      <c r="AT2374" s="2">
        <v>45722.333333333336</v>
      </c>
      <c r="AU2374" s="1" t="s">
        <v>85</v>
      </c>
      <c r="AV2374" s="1" t="s">
        <v>149</v>
      </c>
      <c r="AW2374" s="1" t="s">
        <v>150</v>
      </c>
      <c r="AX2374" s="1" t="s">
        <v>151</v>
      </c>
      <c r="AZ2374" s="2">
        <v>45721.613009259258</v>
      </c>
      <c r="BB2374" s="1" t="s">
        <v>746</v>
      </c>
      <c r="BC2374" s="1" t="s">
        <v>747</v>
      </c>
      <c r="BD2374" s="1" t="s">
        <v>748</v>
      </c>
      <c r="BE2374" s="1" t="s">
        <v>7525</v>
      </c>
      <c r="BF2374" s="1" t="s">
        <v>290</v>
      </c>
    </row>
    <row r="2375" spans="1:58" x14ac:dyDescent="0.35">
      <c r="A2375" s="1">
        <v>3015626</v>
      </c>
      <c r="B2375" s="1" t="s">
        <v>58</v>
      </c>
      <c r="C2375" s="1">
        <v>44696661</v>
      </c>
      <c r="D2375" s="1">
        <v>339421585</v>
      </c>
      <c r="E2375" s="1" t="s">
        <v>59</v>
      </c>
      <c r="F2375" s="1" t="s">
        <v>60</v>
      </c>
      <c r="G2375" s="1" t="s">
        <v>2107</v>
      </c>
      <c r="H2375" s="1" t="s">
        <v>1719</v>
      </c>
      <c r="I2375" s="1">
        <v>779623166</v>
      </c>
      <c r="J2375" s="1" t="s">
        <v>2109</v>
      </c>
      <c r="K2375" s="1">
        <v>13</v>
      </c>
      <c r="L2375" s="1" t="s">
        <v>244</v>
      </c>
      <c r="M2375" s="1" t="s">
        <v>65</v>
      </c>
      <c r="N2375" s="2">
        <v>45661.041666666664</v>
      </c>
      <c r="O2375" s="1" t="s">
        <v>66</v>
      </c>
      <c r="Q2375" s="1" t="s">
        <v>67</v>
      </c>
      <c r="R2375" s="2">
        <v>45720.790543981479</v>
      </c>
      <c r="S2375" s="1" t="s">
        <v>200</v>
      </c>
      <c r="T2375" s="1" t="s">
        <v>100</v>
      </c>
      <c r="U2375" s="1" t="s">
        <v>70</v>
      </c>
      <c r="V2375" s="1" t="s">
        <v>13002</v>
      </c>
      <c r="W2375" s="1" t="s">
        <v>143</v>
      </c>
      <c r="X2375" s="1" t="s">
        <v>143</v>
      </c>
      <c r="Y2375" s="1" t="s">
        <v>13003</v>
      </c>
      <c r="Z2375" s="1" t="s">
        <v>388</v>
      </c>
      <c r="AA2375" s="1" t="s">
        <v>1111</v>
      </c>
      <c r="AB2375" s="1" t="s">
        <v>13004</v>
      </c>
      <c r="AE2375" s="2">
        <v>45720.790555555555</v>
      </c>
      <c r="AF2375" s="1" t="s">
        <v>77</v>
      </c>
      <c r="AH2375" s="1" t="s">
        <v>125</v>
      </c>
      <c r="AI2375" s="1" t="s">
        <v>79</v>
      </c>
      <c r="AJ2375" s="1" t="s">
        <v>378</v>
      </c>
      <c r="AK2375" s="1" t="s">
        <v>13005</v>
      </c>
      <c r="AL2375" s="1" t="s">
        <v>200</v>
      </c>
      <c r="AM2375" s="2">
        <v>45720.790590277778</v>
      </c>
      <c r="AN2375" s="1" t="s">
        <v>13005</v>
      </c>
      <c r="AP2375" s="1">
        <v>5763805</v>
      </c>
      <c r="AQ2375" s="1" t="s">
        <v>83</v>
      </c>
      <c r="AR2375" s="2">
        <v>45721.487673611111</v>
      </c>
      <c r="AS2375" s="1" t="s">
        <v>84</v>
      </c>
      <c r="AT2375" s="2">
        <v>45722.333333333336</v>
      </c>
      <c r="AU2375" s="1" t="s">
        <v>85</v>
      </c>
      <c r="AV2375" s="1" t="s">
        <v>149</v>
      </c>
      <c r="AW2375" s="1" t="s">
        <v>150</v>
      </c>
      <c r="AX2375" s="1" t="s">
        <v>456</v>
      </c>
      <c r="AZ2375" s="2">
        <v>45721.487673611111</v>
      </c>
      <c r="BB2375" s="1" t="s">
        <v>765</v>
      </c>
      <c r="BC2375" s="1" t="s">
        <v>766</v>
      </c>
      <c r="BD2375" s="1" t="s">
        <v>767</v>
      </c>
      <c r="BE2375" s="1" t="s">
        <v>13006</v>
      </c>
      <c r="BF2375" s="1" t="s">
        <v>156</v>
      </c>
    </row>
    <row r="2376" spans="1:58" x14ac:dyDescent="0.35">
      <c r="A2376" s="1">
        <v>3015627</v>
      </c>
      <c r="B2376" s="1" t="s">
        <v>58</v>
      </c>
      <c r="C2376" s="1">
        <v>43627851</v>
      </c>
      <c r="D2376" s="1">
        <v>339018877</v>
      </c>
      <c r="E2376" s="1" t="s">
        <v>59</v>
      </c>
      <c r="F2376" s="1" t="s">
        <v>60</v>
      </c>
      <c r="G2376" s="1" t="s">
        <v>13007</v>
      </c>
      <c r="H2376" s="1" t="s">
        <v>13007</v>
      </c>
      <c r="I2376" s="1">
        <v>775092858</v>
      </c>
      <c r="J2376" s="1" t="s">
        <v>8229</v>
      </c>
      <c r="K2376" s="1">
        <v>20</v>
      </c>
      <c r="L2376" s="1" t="s">
        <v>294</v>
      </c>
      <c r="M2376" s="1" t="s">
        <v>295</v>
      </c>
      <c r="N2376" s="2">
        <v>45708.75</v>
      </c>
      <c r="O2376" s="1" t="s">
        <v>520</v>
      </c>
      <c r="Q2376" s="1" t="s">
        <v>67</v>
      </c>
      <c r="R2376" s="2">
        <v>45720.790682870371</v>
      </c>
      <c r="S2376" s="1" t="s">
        <v>5749</v>
      </c>
      <c r="T2376" s="1" t="s">
        <v>412</v>
      </c>
      <c r="U2376" s="1" t="s">
        <v>70</v>
      </c>
      <c r="V2376" s="1" t="s">
        <v>13008</v>
      </c>
      <c r="W2376" s="1" t="s">
        <v>263</v>
      </c>
      <c r="X2376" s="1" t="s">
        <v>840</v>
      </c>
      <c r="Y2376" s="1" t="s">
        <v>11374</v>
      </c>
      <c r="Z2376" s="1" t="s">
        <v>841</v>
      </c>
      <c r="AA2376" s="1" t="s">
        <v>913</v>
      </c>
      <c r="AB2376" s="1" t="s">
        <v>124</v>
      </c>
      <c r="AE2376" s="2">
        <v>45720.790682870371</v>
      </c>
      <c r="AF2376" s="1" t="s">
        <v>443</v>
      </c>
      <c r="AH2376" s="1" t="s">
        <v>125</v>
      </c>
      <c r="AI2376" s="1" t="s">
        <v>464</v>
      </c>
      <c r="AJ2376" s="1" t="s">
        <v>465</v>
      </c>
      <c r="AK2376" s="1" t="s">
        <v>13009</v>
      </c>
      <c r="AL2376" s="1" t="s">
        <v>5749</v>
      </c>
      <c r="AM2376" s="2">
        <v>45720.790717592594</v>
      </c>
      <c r="AN2376" s="1" t="s">
        <v>13009</v>
      </c>
      <c r="AP2376" s="1">
        <v>5763806</v>
      </c>
      <c r="AQ2376" s="1" t="s">
        <v>83</v>
      </c>
      <c r="AR2376" s="2">
        <v>45721.453831018516</v>
      </c>
      <c r="AS2376" s="1" t="s">
        <v>84</v>
      </c>
      <c r="AT2376" s="2">
        <v>45722.333333333336</v>
      </c>
      <c r="AU2376" s="1" t="s">
        <v>85</v>
      </c>
      <c r="AV2376" s="1" t="s">
        <v>1328</v>
      </c>
      <c r="AW2376" s="1" t="s">
        <v>1329</v>
      </c>
      <c r="AX2376" s="1" t="s">
        <v>1363</v>
      </c>
      <c r="AZ2376" s="2">
        <v>45721.453831018516</v>
      </c>
      <c r="BB2376" s="1" t="s">
        <v>192</v>
      </c>
      <c r="BC2376" s="1" t="s">
        <v>193</v>
      </c>
      <c r="BD2376" s="1" t="s">
        <v>194</v>
      </c>
      <c r="BE2376" s="1" t="s">
        <v>4899</v>
      </c>
      <c r="BF2376" s="1" t="s">
        <v>914</v>
      </c>
    </row>
    <row r="2377" spans="1:58" x14ac:dyDescent="0.35">
      <c r="A2377" s="1">
        <v>3015628</v>
      </c>
      <c r="B2377" s="1" t="s">
        <v>58</v>
      </c>
      <c r="C2377" s="1">
        <v>43844851</v>
      </c>
      <c r="D2377" s="1">
        <v>339821637</v>
      </c>
      <c r="E2377" s="1" t="s">
        <v>59</v>
      </c>
      <c r="F2377" s="1" t="s">
        <v>60</v>
      </c>
      <c r="G2377" s="1" t="s">
        <v>116</v>
      </c>
      <c r="H2377" s="1" t="s">
        <v>1486</v>
      </c>
      <c r="I2377" s="1">
        <v>773501488</v>
      </c>
      <c r="J2377" s="1" t="s">
        <v>293</v>
      </c>
      <c r="K2377" s="1">
        <v>12</v>
      </c>
      <c r="L2377" s="1" t="s">
        <v>64</v>
      </c>
      <c r="M2377" s="1" t="s">
        <v>65</v>
      </c>
      <c r="N2377" s="2">
        <v>45554.752164351848</v>
      </c>
      <c r="O2377" s="1" t="s">
        <v>66</v>
      </c>
      <c r="Q2377" s="1" t="s">
        <v>67</v>
      </c>
      <c r="R2377" s="2">
        <v>45720.790902777779</v>
      </c>
      <c r="S2377" s="1" t="s">
        <v>8597</v>
      </c>
      <c r="T2377" s="1" t="s">
        <v>1452</v>
      </c>
      <c r="U2377" s="1" t="s">
        <v>70</v>
      </c>
      <c r="V2377" s="1" t="s">
        <v>13010</v>
      </c>
      <c r="W2377" s="1" t="s">
        <v>298</v>
      </c>
      <c r="X2377" s="1" t="s">
        <v>427</v>
      </c>
      <c r="Y2377" s="1" t="s">
        <v>1593</v>
      </c>
      <c r="Z2377" s="1" t="s">
        <v>231</v>
      </c>
      <c r="AA2377" s="1" t="s">
        <v>1594</v>
      </c>
      <c r="AB2377" s="1" t="s">
        <v>1594</v>
      </c>
      <c r="AE2377" s="2">
        <v>45720.791006944448</v>
      </c>
      <c r="AF2377" s="1" t="s">
        <v>77</v>
      </c>
      <c r="AH2377" s="1" t="s">
        <v>125</v>
      </c>
      <c r="AI2377" s="1" t="s">
        <v>79</v>
      </c>
      <c r="AJ2377" s="1" t="s">
        <v>378</v>
      </c>
      <c r="AL2377" s="1" t="s">
        <v>8597</v>
      </c>
      <c r="AM2377" s="2">
        <v>45720.791041666664</v>
      </c>
      <c r="AO2377" s="1" t="s">
        <v>8597</v>
      </c>
      <c r="AP2377" s="1">
        <v>5763807</v>
      </c>
      <c r="AQ2377" s="1" t="s">
        <v>83</v>
      </c>
      <c r="AR2377" s="2">
        <v>45721.639756944445</v>
      </c>
      <c r="AS2377" s="1" t="s">
        <v>84</v>
      </c>
      <c r="AT2377" s="2">
        <v>45720.333333333336</v>
      </c>
      <c r="AU2377" s="1" t="s">
        <v>573</v>
      </c>
      <c r="AV2377" s="1" t="s">
        <v>233</v>
      </c>
      <c r="AW2377" s="1" t="s">
        <v>234</v>
      </c>
      <c r="AX2377" s="1" t="s">
        <v>713</v>
      </c>
      <c r="AZ2377" s="2">
        <v>45721.639756944445</v>
      </c>
      <c r="BB2377" s="1" t="s">
        <v>192</v>
      </c>
      <c r="BC2377" s="1" t="s">
        <v>193</v>
      </c>
      <c r="BD2377" s="1" t="s">
        <v>194</v>
      </c>
      <c r="BE2377" s="1" t="s">
        <v>13011</v>
      </c>
      <c r="BF2377" s="1" t="s">
        <v>5573</v>
      </c>
    </row>
    <row r="2378" spans="1:58" x14ac:dyDescent="0.35">
      <c r="A2378" s="1">
        <v>3015629</v>
      </c>
      <c r="B2378" s="1" t="s">
        <v>58</v>
      </c>
      <c r="C2378" s="1">
        <v>36848501</v>
      </c>
      <c r="D2378" s="1">
        <v>338713758</v>
      </c>
      <c r="E2378" s="1" t="s">
        <v>59</v>
      </c>
      <c r="F2378" s="1" t="s">
        <v>60</v>
      </c>
      <c r="G2378" s="1" t="s">
        <v>769</v>
      </c>
      <c r="H2378" s="1" t="s">
        <v>13012</v>
      </c>
      <c r="I2378" s="1">
        <v>773104170</v>
      </c>
      <c r="J2378" s="1" t="s">
        <v>13013</v>
      </c>
      <c r="K2378" s="1">
        <v>13</v>
      </c>
      <c r="L2378" s="1" t="s">
        <v>64</v>
      </c>
      <c r="M2378" s="1" t="s">
        <v>65</v>
      </c>
      <c r="N2378" s="2">
        <v>45639.539768518516</v>
      </c>
      <c r="O2378" s="1" t="s">
        <v>66</v>
      </c>
      <c r="Q2378" s="1" t="s">
        <v>67</v>
      </c>
      <c r="R2378" s="2">
        <v>45720.792881944442</v>
      </c>
      <c r="S2378" s="1" t="s">
        <v>3235</v>
      </c>
      <c r="T2378" s="1" t="s">
        <v>69</v>
      </c>
      <c r="U2378" s="1" t="s">
        <v>1219</v>
      </c>
      <c r="V2378" s="1" t="s">
        <v>13014</v>
      </c>
      <c r="Y2378" s="1" t="s">
        <v>3564</v>
      </c>
      <c r="Z2378" s="1" t="s">
        <v>606</v>
      </c>
      <c r="AA2378" s="1" t="s">
        <v>1749</v>
      </c>
      <c r="AB2378" s="1" t="s">
        <v>1749</v>
      </c>
      <c r="AE2378" s="2">
        <v>45720.792893518519</v>
      </c>
      <c r="AF2378" s="1" t="s">
        <v>77</v>
      </c>
      <c r="AH2378" s="1" t="s">
        <v>125</v>
      </c>
      <c r="AI2378" s="1" t="s">
        <v>79</v>
      </c>
      <c r="AJ2378" s="1" t="s">
        <v>2542</v>
      </c>
      <c r="AK2378" s="1" t="s">
        <v>13015</v>
      </c>
      <c r="AL2378" s="1" t="s">
        <v>3235</v>
      </c>
      <c r="AM2378" s="2">
        <v>45720.792928240742</v>
      </c>
      <c r="AN2378" s="1" t="s">
        <v>13015</v>
      </c>
      <c r="AP2378" s="1">
        <v>5763808</v>
      </c>
      <c r="AQ2378" s="1" t="s">
        <v>83</v>
      </c>
      <c r="AR2378" s="2">
        <v>45721.530162037037</v>
      </c>
      <c r="AS2378" s="1" t="s">
        <v>84</v>
      </c>
      <c r="AT2378" s="2">
        <v>45722.333333333336</v>
      </c>
      <c r="AU2378" s="1" t="s">
        <v>85</v>
      </c>
      <c r="AV2378" s="1" t="s">
        <v>608</v>
      </c>
      <c r="AW2378" s="1" t="s">
        <v>609</v>
      </c>
      <c r="AX2378" s="1" t="s">
        <v>3567</v>
      </c>
      <c r="AZ2378" s="2">
        <v>45721.530162037037</v>
      </c>
      <c r="BB2378" s="1" t="s">
        <v>1692</v>
      </c>
      <c r="BC2378" s="1" t="s">
        <v>1693</v>
      </c>
      <c r="BD2378" s="1" t="s">
        <v>1694</v>
      </c>
      <c r="BE2378" s="1" t="s">
        <v>4409</v>
      </c>
      <c r="BF2378" s="1" t="s">
        <v>612</v>
      </c>
    </row>
    <row r="2379" spans="1:58" x14ac:dyDescent="0.35">
      <c r="A2379" s="1">
        <v>3015630</v>
      </c>
      <c r="B2379" s="1" t="s">
        <v>94</v>
      </c>
      <c r="C2379" s="1">
        <v>36253321</v>
      </c>
      <c r="D2379" s="1">
        <v>339775564</v>
      </c>
      <c r="E2379" s="1" t="s">
        <v>59</v>
      </c>
      <c r="F2379" s="1" t="s">
        <v>60</v>
      </c>
      <c r="G2379" s="1" t="s">
        <v>3568</v>
      </c>
      <c r="H2379" s="1" t="s">
        <v>13016</v>
      </c>
      <c r="I2379" s="1">
        <v>777018435</v>
      </c>
      <c r="J2379" s="1" t="s">
        <v>4448</v>
      </c>
      <c r="K2379" s="1">
        <v>14</v>
      </c>
      <c r="L2379" s="1" t="s">
        <v>64</v>
      </c>
      <c r="M2379" s="1" t="s">
        <v>65</v>
      </c>
      <c r="N2379" s="2">
        <v>44001</v>
      </c>
      <c r="O2379" s="1" t="s">
        <v>98</v>
      </c>
      <c r="Q2379" s="1" t="s">
        <v>67</v>
      </c>
      <c r="R2379" s="2">
        <v>45720.794224537036</v>
      </c>
      <c r="S2379" s="1" t="s">
        <v>296</v>
      </c>
      <c r="T2379" s="1" t="s">
        <v>100</v>
      </c>
      <c r="U2379" s="1" t="s">
        <v>70</v>
      </c>
      <c r="V2379" s="1" t="s">
        <v>13017</v>
      </c>
      <c r="W2379" s="1" t="s">
        <v>298</v>
      </c>
      <c r="X2379" s="1" t="s">
        <v>670</v>
      </c>
      <c r="Y2379" s="1" t="s">
        <v>11351</v>
      </c>
      <c r="Z2379" s="1" t="s">
        <v>672</v>
      </c>
      <c r="AA2379" s="1" t="s">
        <v>5178</v>
      </c>
      <c r="AB2379" s="1" t="s">
        <v>5178</v>
      </c>
      <c r="AE2379" s="2">
        <v>45720.794236111113</v>
      </c>
      <c r="AF2379" s="1" t="s">
        <v>77</v>
      </c>
      <c r="AH2379" s="1" t="s">
        <v>125</v>
      </c>
      <c r="AI2379" s="1" t="s">
        <v>106</v>
      </c>
      <c r="AJ2379" s="1" t="s">
        <v>1326</v>
      </c>
      <c r="AK2379" s="1" t="s">
        <v>13018</v>
      </c>
      <c r="AL2379" s="1" t="s">
        <v>296</v>
      </c>
      <c r="AM2379" s="2">
        <v>45720.794259259259</v>
      </c>
      <c r="AN2379" s="1" t="s">
        <v>13018</v>
      </c>
      <c r="AP2379" s="1">
        <v>5763811</v>
      </c>
      <c r="AQ2379" s="1" t="s">
        <v>83</v>
      </c>
      <c r="AR2379" s="2">
        <v>45721.580266203702</v>
      </c>
      <c r="AS2379" s="1" t="s">
        <v>84</v>
      </c>
      <c r="AT2379" s="2">
        <v>45722.333333333336</v>
      </c>
      <c r="AU2379" s="1" t="s">
        <v>85</v>
      </c>
      <c r="AV2379" s="1" t="s">
        <v>233</v>
      </c>
      <c r="AW2379" s="1" t="s">
        <v>234</v>
      </c>
      <c r="AX2379" s="1" t="s">
        <v>675</v>
      </c>
      <c r="AZ2379" s="2">
        <v>45721.580266203702</v>
      </c>
      <c r="BB2379" s="1" t="s">
        <v>3887</v>
      </c>
      <c r="BC2379" s="1" t="s">
        <v>3888</v>
      </c>
      <c r="BD2379" s="1" t="s">
        <v>3889</v>
      </c>
      <c r="BE2379" s="1" t="s">
        <v>13019</v>
      </c>
      <c r="BF2379" s="1" t="s">
        <v>1319</v>
      </c>
    </row>
    <row r="2380" spans="1:58" x14ac:dyDescent="0.35">
      <c r="A2380" s="1">
        <v>3015631</v>
      </c>
      <c r="B2380" s="1" t="s">
        <v>58</v>
      </c>
      <c r="C2380" s="1">
        <v>41806201</v>
      </c>
      <c r="D2380" s="1">
        <v>338244873</v>
      </c>
      <c r="E2380" s="1" t="s">
        <v>59</v>
      </c>
      <c r="F2380" s="1" t="s">
        <v>60</v>
      </c>
      <c r="G2380" s="1" t="s">
        <v>13020</v>
      </c>
      <c r="H2380" s="1" t="s">
        <v>13021</v>
      </c>
      <c r="I2380" s="1">
        <v>776687006</v>
      </c>
      <c r="J2380" s="1" t="s">
        <v>13022</v>
      </c>
      <c r="K2380" s="1">
        <v>12</v>
      </c>
      <c r="L2380" s="1" t="s">
        <v>64</v>
      </c>
      <c r="M2380" s="1" t="s">
        <v>65</v>
      </c>
      <c r="N2380" s="2">
        <v>45208.708333333336</v>
      </c>
      <c r="O2380" s="1" t="s">
        <v>66</v>
      </c>
      <c r="Q2380" s="1" t="s">
        <v>67</v>
      </c>
      <c r="R2380" s="2">
        <v>45720.795358796298</v>
      </c>
      <c r="S2380" s="1" t="s">
        <v>200</v>
      </c>
      <c r="T2380" s="1" t="s">
        <v>100</v>
      </c>
      <c r="U2380" s="1" t="s">
        <v>70</v>
      </c>
      <c r="V2380" s="1" t="s">
        <v>13023</v>
      </c>
      <c r="Y2380" s="1" t="s">
        <v>2335</v>
      </c>
      <c r="Z2380" s="1" t="s">
        <v>2336</v>
      </c>
      <c r="AA2380" s="1" t="s">
        <v>13024</v>
      </c>
      <c r="AB2380" s="1" t="s">
        <v>13024</v>
      </c>
      <c r="AE2380" s="2">
        <v>45720.795370370368</v>
      </c>
      <c r="AF2380" s="1" t="s">
        <v>77</v>
      </c>
      <c r="AH2380" s="1" t="s">
        <v>125</v>
      </c>
      <c r="AI2380" s="1" t="s">
        <v>79</v>
      </c>
      <c r="AJ2380" s="1" t="s">
        <v>378</v>
      </c>
      <c r="AK2380" s="1" t="s">
        <v>13025</v>
      </c>
      <c r="AL2380" s="1" t="s">
        <v>200</v>
      </c>
      <c r="AM2380" s="2">
        <v>45720.795405092591</v>
      </c>
      <c r="AN2380" s="1" t="s">
        <v>13025</v>
      </c>
      <c r="AP2380" s="1">
        <v>5763813</v>
      </c>
      <c r="AQ2380" s="1" t="s">
        <v>83</v>
      </c>
      <c r="AR2380" s="2">
        <v>45721.611724537041</v>
      </c>
      <c r="AS2380" s="1" t="s">
        <v>84</v>
      </c>
      <c r="AT2380" s="2">
        <v>45722.333333333336</v>
      </c>
      <c r="AU2380" s="1" t="s">
        <v>85</v>
      </c>
      <c r="AV2380" s="1" t="s">
        <v>1957</v>
      </c>
      <c r="AW2380" s="1" t="s">
        <v>1958</v>
      </c>
      <c r="AX2380" s="1" t="s">
        <v>2365</v>
      </c>
      <c r="AZ2380" s="2">
        <v>45721.611724537041</v>
      </c>
      <c r="BB2380" s="1" t="s">
        <v>746</v>
      </c>
      <c r="BC2380" s="1" t="s">
        <v>747</v>
      </c>
      <c r="BD2380" s="1" t="s">
        <v>748</v>
      </c>
      <c r="BE2380" s="1" t="s">
        <v>2777</v>
      </c>
      <c r="BF2380" s="1" t="s">
        <v>137</v>
      </c>
    </row>
    <row r="2381" spans="1:58" x14ac:dyDescent="0.35">
      <c r="A2381" s="1">
        <v>3015632</v>
      </c>
      <c r="B2381" s="1" t="s">
        <v>327</v>
      </c>
      <c r="C2381" s="1">
        <v>713241</v>
      </c>
      <c r="D2381" s="1">
        <v>338240472</v>
      </c>
      <c r="E2381" s="1" t="s">
        <v>59</v>
      </c>
      <c r="F2381" s="1" t="s">
        <v>60</v>
      </c>
      <c r="G2381" s="1" t="s">
        <v>13026</v>
      </c>
      <c r="H2381" s="1" t="s">
        <v>13027</v>
      </c>
      <c r="I2381" s="1">
        <v>772148459</v>
      </c>
      <c r="J2381" s="1" t="s">
        <v>5875</v>
      </c>
      <c r="K2381" s="1">
        <v>13</v>
      </c>
      <c r="L2381" s="1" t="s">
        <v>244</v>
      </c>
      <c r="M2381" s="1" t="s">
        <v>65</v>
      </c>
      <c r="N2381" s="2">
        <v>43229.342974537038</v>
      </c>
      <c r="O2381" s="1" t="s">
        <v>7674</v>
      </c>
      <c r="Q2381" s="1" t="s">
        <v>67</v>
      </c>
      <c r="R2381" s="2">
        <v>45720.796018518522</v>
      </c>
      <c r="S2381" s="1" t="s">
        <v>2920</v>
      </c>
      <c r="T2381" s="1" t="s">
        <v>69</v>
      </c>
      <c r="U2381" s="1" t="s">
        <v>70</v>
      </c>
      <c r="V2381" s="1" t="s">
        <v>13028</v>
      </c>
      <c r="W2381" s="1" t="s">
        <v>2158</v>
      </c>
      <c r="X2381" s="1" t="s">
        <v>356</v>
      </c>
      <c r="Y2381" s="1" t="s">
        <v>7596</v>
      </c>
      <c r="Z2381" s="1" t="s">
        <v>1090</v>
      </c>
      <c r="AA2381" s="1" t="s">
        <v>1090</v>
      </c>
      <c r="AB2381" s="1" t="s">
        <v>10738</v>
      </c>
      <c r="AE2381" s="2">
        <v>45720.796030092592</v>
      </c>
      <c r="AF2381" s="1" t="s">
        <v>1035</v>
      </c>
      <c r="AH2381" s="1" t="s">
        <v>78</v>
      </c>
      <c r="AI2381" s="1" t="s">
        <v>360</v>
      </c>
      <c r="AJ2381" s="1" t="s">
        <v>1326</v>
      </c>
      <c r="AK2381" s="1" t="s">
        <v>13029</v>
      </c>
      <c r="AL2381" s="1" t="s">
        <v>2920</v>
      </c>
      <c r="AM2381" s="2">
        <v>45720.796064814815</v>
      </c>
      <c r="AN2381" s="1" t="s">
        <v>13029</v>
      </c>
      <c r="AP2381" s="1">
        <v>5763814</v>
      </c>
      <c r="AQ2381" s="1" t="s">
        <v>83</v>
      </c>
      <c r="AR2381" s="2">
        <v>45721.546388888892</v>
      </c>
      <c r="AS2381" s="1" t="s">
        <v>84</v>
      </c>
      <c r="AT2381" s="2">
        <v>45722.364583333336</v>
      </c>
      <c r="AU2381" s="1" t="s">
        <v>85</v>
      </c>
      <c r="AV2381" s="1" t="s">
        <v>645</v>
      </c>
      <c r="AW2381" s="1" t="s">
        <v>646</v>
      </c>
      <c r="AX2381" s="1" t="s">
        <v>2446</v>
      </c>
      <c r="AZ2381" s="2">
        <v>45721.546388888892</v>
      </c>
      <c r="BB2381" s="1" t="s">
        <v>2991</v>
      </c>
      <c r="BC2381" s="1" t="s">
        <v>1200</v>
      </c>
      <c r="BD2381" s="1" t="s">
        <v>2992</v>
      </c>
      <c r="BE2381" s="1" t="s">
        <v>13030</v>
      </c>
      <c r="BF2381" s="1" t="s">
        <v>937</v>
      </c>
    </row>
    <row r="2382" spans="1:58" x14ac:dyDescent="0.35">
      <c r="A2382" s="1">
        <v>3015633</v>
      </c>
      <c r="B2382" s="1" t="s">
        <v>58</v>
      </c>
      <c r="C2382" s="1">
        <v>40611541</v>
      </c>
      <c r="D2382" s="1">
        <v>338783275</v>
      </c>
      <c r="E2382" s="1" t="s">
        <v>59</v>
      </c>
      <c r="F2382" s="1" t="s">
        <v>60</v>
      </c>
      <c r="G2382" s="1" t="s">
        <v>1845</v>
      </c>
      <c r="H2382" s="1" t="s">
        <v>1406</v>
      </c>
      <c r="I2382" s="1">
        <v>772591862</v>
      </c>
      <c r="J2382" s="1" t="s">
        <v>2950</v>
      </c>
      <c r="K2382" s="1">
        <v>14</v>
      </c>
      <c r="L2382" s="1" t="s">
        <v>64</v>
      </c>
      <c r="M2382" s="1" t="s">
        <v>65</v>
      </c>
      <c r="N2382" s="2">
        <v>45008.708333333336</v>
      </c>
      <c r="O2382" s="1" t="s">
        <v>66</v>
      </c>
      <c r="Q2382" s="1" t="s">
        <v>67</v>
      </c>
      <c r="R2382" s="2">
        <v>45720.797893518517</v>
      </c>
      <c r="S2382" s="1" t="s">
        <v>740</v>
      </c>
      <c r="T2382" s="1" t="s">
        <v>69</v>
      </c>
      <c r="U2382" s="1" t="s">
        <v>70</v>
      </c>
      <c r="V2382" s="1" t="s">
        <v>13031</v>
      </c>
      <c r="W2382" s="1" t="s">
        <v>334</v>
      </c>
      <c r="X2382" s="1" t="s">
        <v>1153</v>
      </c>
      <c r="Y2382" s="1" t="s">
        <v>13032</v>
      </c>
      <c r="Z2382" s="1" t="s">
        <v>12856</v>
      </c>
      <c r="AA2382" s="1">
        <v>5000</v>
      </c>
      <c r="AB2382" s="1" t="s">
        <v>124</v>
      </c>
      <c r="AE2382" s="2">
        <v>45721.562152777777</v>
      </c>
      <c r="AF2382" s="1" t="s">
        <v>77</v>
      </c>
      <c r="AH2382" s="1" t="s">
        <v>78</v>
      </c>
      <c r="AI2382" s="1" t="s">
        <v>79</v>
      </c>
      <c r="AJ2382" s="1" t="s">
        <v>126</v>
      </c>
      <c r="AK2382" s="1" t="s">
        <v>3617</v>
      </c>
      <c r="AL2382" s="1" t="s">
        <v>525</v>
      </c>
      <c r="AM2382" s="2">
        <v>45721.562222222223</v>
      </c>
      <c r="AN2382" s="1" t="s">
        <v>3617</v>
      </c>
      <c r="AO2382" s="1" t="s">
        <v>525</v>
      </c>
      <c r="AP2382" s="1">
        <v>5767222</v>
      </c>
      <c r="AQ2382" s="1" t="s">
        <v>83</v>
      </c>
      <c r="AR2382" s="2">
        <v>45722.516828703701</v>
      </c>
      <c r="AS2382" s="1" t="s">
        <v>84</v>
      </c>
      <c r="AT2382" s="2">
        <v>45721.333333333336</v>
      </c>
      <c r="AU2382" s="1" t="s">
        <v>85</v>
      </c>
      <c r="AV2382" s="1" t="s">
        <v>205</v>
      </c>
      <c r="AW2382" s="1" t="s">
        <v>206</v>
      </c>
      <c r="AX2382" s="1" t="s">
        <v>207</v>
      </c>
      <c r="AZ2382" s="2">
        <v>45722.516828703701</v>
      </c>
      <c r="BB2382" s="1" t="s">
        <v>192</v>
      </c>
      <c r="BC2382" s="1" t="s">
        <v>193</v>
      </c>
      <c r="BD2382" s="1" t="s">
        <v>194</v>
      </c>
      <c r="BE2382" s="1" t="s">
        <v>13033</v>
      </c>
      <c r="BF2382" s="1" t="s">
        <v>525</v>
      </c>
    </row>
    <row r="2383" spans="1:58" x14ac:dyDescent="0.35">
      <c r="A2383" s="1">
        <v>3015634</v>
      </c>
      <c r="B2383" s="1" t="s">
        <v>58</v>
      </c>
      <c r="C2383" s="1">
        <v>40821461</v>
      </c>
      <c r="D2383" s="1">
        <v>339993055</v>
      </c>
      <c r="E2383" s="1" t="s">
        <v>59</v>
      </c>
      <c r="F2383" s="1" t="s">
        <v>60</v>
      </c>
      <c r="G2383" s="1" t="s">
        <v>2268</v>
      </c>
      <c r="H2383" s="1" t="s">
        <v>315</v>
      </c>
      <c r="I2383" s="1">
        <v>778409097</v>
      </c>
      <c r="J2383" s="1" t="s">
        <v>3513</v>
      </c>
      <c r="K2383" s="1">
        <v>14</v>
      </c>
      <c r="L2383" s="1" t="s">
        <v>64</v>
      </c>
      <c r="M2383" s="1" t="s">
        <v>65</v>
      </c>
      <c r="N2383" s="2">
        <v>45046.731249999997</v>
      </c>
      <c r="O2383" s="1" t="s">
        <v>66</v>
      </c>
      <c r="Q2383" s="1" t="s">
        <v>67</v>
      </c>
      <c r="R2383" s="2">
        <v>45720.79824074074</v>
      </c>
      <c r="S2383" s="1" t="s">
        <v>12309</v>
      </c>
      <c r="T2383" s="1" t="s">
        <v>69</v>
      </c>
      <c r="U2383" s="1" t="s">
        <v>2237</v>
      </c>
      <c r="V2383" s="1" t="s">
        <v>13034</v>
      </c>
      <c r="W2383" s="1" t="s">
        <v>263</v>
      </c>
      <c r="X2383" s="1" t="s">
        <v>840</v>
      </c>
      <c r="Y2383" s="1" t="s">
        <v>4275</v>
      </c>
      <c r="Z2383" s="1" t="s">
        <v>4276</v>
      </c>
      <c r="AA2383" s="1" t="s">
        <v>13035</v>
      </c>
      <c r="AB2383" s="1" t="s">
        <v>124</v>
      </c>
      <c r="AE2383" s="2">
        <v>45720.798252314817</v>
      </c>
      <c r="AF2383" s="1" t="s">
        <v>77</v>
      </c>
      <c r="AH2383" s="1" t="s">
        <v>125</v>
      </c>
      <c r="AI2383" s="1" t="s">
        <v>79</v>
      </c>
      <c r="AJ2383" s="1" t="s">
        <v>283</v>
      </c>
      <c r="AK2383" s="1" t="s">
        <v>13034</v>
      </c>
      <c r="AL2383" s="1" t="s">
        <v>12309</v>
      </c>
      <c r="AM2383" s="2">
        <v>45720.79828703704</v>
      </c>
      <c r="AN2383" s="1" t="s">
        <v>13034</v>
      </c>
      <c r="AP2383" s="1">
        <v>5763816</v>
      </c>
      <c r="AQ2383" s="1" t="s">
        <v>83</v>
      </c>
      <c r="AR2383" s="2">
        <v>45721.609016203707</v>
      </c>
      <c r="AS2383" s="1" t="s">
        <v>84</v>
      </c>
      <c r="AT2383" s="2">
        <v>45722.333333333336</v>
      </c>
      <c r="AU2383" s="1" t="s">
        <v>85</v>
      </c>
      <c r="AV2383" s="1" t="s">
        <v>1328</v>
      </c>
      <c r="AW2383" s="1" t="s">
        <v>1329</v>
      </c>
      <c r="AX2383" s="1" t="s">
        <v>1363</v>
      </c>
      <c r="AZ2383" s="2">
        <v>45721.609016203707</v>
      </c>
      <c r="BB2383" s="1" t="s">
        <v>1129</v>
      </c>
      <c r="BC2383" s="1" t="s">
        <v>1130</v>
      </c>
      <c r="BD2383" s="1" t="s">
        <v>815</v>
      </c>
      <c r="BE2383" s="1" t="s">
        <v>8850</v>
      </c>
      <c r="BF2383" s="1" t="s">
        <v>914</v>
      </c>
    </row>
    <row r="2384" spans="1:58" x14ac:dyDescent="0.35">
      <c r="A2384" s="1">
        <v>3015635</v>
      </c>
      <c r="B2384" s="1" t="s">
        <v>58</v>
      </c>
      <c r="C2384" s="1">
        <v>45300081</v>
      </c>
      <c r="D2384" s="1">
        <v>338723504</v>
      </c>
      <c r="E2384" s="1" t="s">
        <v>59</v>
      </c>
      <c r="F2384" s="1" t="s">
        <v>60</v>
      </c>
      <c r="G2384" s="1" t="s">
        <v>530</v>
      </c>
      <c r="H2384" s="1" t="s">
        <v>4833</v>
      </c>
      <c r="I2384" s="1" t="s">
        <v>13036</v>
      </c>
      <c r="J2384" s="1" t="s">
        <v>4094</v>
      </c>
      <c r="K2384" s="1">
        <v>13</v>
      </c>
      <c r="L2384" s="1" t="s">
        <v>64</v>
      </c>
      <c r="M2384" s="1" t="s">
        <v>65</v>
      </c>
      <c r="N2384" s="2">
        <v>45706.666666666664</v>
      </c>
      <c r="O2384" s="1" t="s">
        <v>66</v>
      </c>
      <c r="Q2384" s="1" t="s">
        <v>67</v>
      </c>
      <c r="R2384" s="2">
        <v>45720.799861111111</v>
      </c>
      <c r="S2384" s="1" t="s">
        <v>5892</v>
      </c>
      <c r="T2384" s="1" t="s">
        <v>100</v>
      </c>
      <c r="U2384" s="1" t="s">
        <v>70</v>
      </c>
      <c r="V2384" s="1" t="s">
        <v>13037</v>
      </c>
      <c r="W2384" s="1" t="s">
        <v>653</v>
      </c>
      <c r="X2384" s="1" t="s">
        <v>942</v>
      </c>
      <c r="Y2384" s="1" t="s">
        <v>3412</v>
      </c>
      <c r="Z2384" s="1" t="s">
        <v>1300</v>
      </c>
      <c r="AA2384" s="1" t="s">
        <v>800</v>
      </c>
      <c r="AB2384" s="1" t="s">
        <v>124</v>
      </c>
      <c r="AE2384" s="2">
        <v>45720.799872685187</v>
      </c>
      <c r="AF2384" s="1" t="s">
        <v>77</v>
      </c>
      <c r="AH2384" s="1" t="s">
        <v>125</v>
      </c>
      <c r="AI2384" s="1" t="s">
        <v>79</v>
      </c>
      <c r="AJ2384" s="1" t="s">
        <v>378</v>
      </c>
      <c r="AK2384" s="1" t="s">
        <v>12232</v>
      </c>
      <c r="AL2384" s="1" t="s">
        <v>5892</v>
      </c>
      <c r="AM2384" s="2">
        <v>45720.799895833334</v>
      </c>
      <c r="AN2384" s="1" t="s">
        <v>12232</v>
      </c>
      <c r="AP2384" s="1">
        <v>5763817</v>
      </c>
      <c r="AQ2384" s="1" t="s">
        <v>83</v>
      </c>
      <c r="AR2384" s="2">
        <v>45721.657743055555</v>
      </c>
      <c r="AS2384" s="1" t="s">
        <v>84</v>
      </c>
      <c r="AT2384" s="2">
        <v>45722.333333333336</v>
      </c>
      <c r="AU2384" s="1" t="s">
        <v>85</v>
      </c>
      <c r="AV2384" s="1" t="s">
        <v>947</v>
      </c>
      <c r="AW2384" s="1" t="s">
        <v>948</v>
      </c>
      <c r="AX2384" s="1" t="s">
        <v>6780</v>
      </c>
      <c r="AZ2384" s="2">
        <v>45721.657743055555</v>
      </c>
      <c r="BB2384" s="1" t="s">
        <v>192</v>
      </c>
      <c r="BC2384" s="1" t="s">
        <v>193</v>
      </c>
      <c r="BD2384" s="1" t="s">
        <v>194</v>
      </c>
      <c r="BE2384" s="1" t="s">
        <v>13038</v>
      </c>
      <c r="BF2384" s="1" t="s">
        <v>176</v>
      </c>
    </row>
    <row r="2385" spans="1:58" x14ac:dyDescent="0.35">
      <c r="A2385" s="1">
        <v>3015636</v>
      </c>
      <c r="B2385" s="1" t="s">
        <v>58</v>
      </c>
      <c r="C2385" s="1">
        <v>32975161</v>
      </c>
      <c r="D2385" s="1">
        <v>338034233</v>
      </c>
      <c r="E2385" s="1" t="s">
        <v>59</v>
      </c>
      <c r="F2385" s="1" t="s">
        <v>60</v>
      </c>
      <c r="G2385" s="1" t="s">
        <v>13039</v>
      </c>
      <c r="H2385" s="1" t="s">
        <v>681</v>
      </c>
      <c r="I2385" s="1">
        <v>787969590</v>
      </c>
      <c r="J2385" s="1" t="s">
        <v>13040</v>
      </c>
      <c r="K2385" s="1">
        <v>20</v>
      </c>
      <c r="L2385" s="1" t="s">
        <v>294</v>
      </c>
      <c r="M2385" s="1" t="s">
        <v>295</v>
      </c>
      <c r="N2385" s="2">
        <v>45365.561238425929</v>
      </c>
      <c r="O2385" s="1" t="s">
        <v>520</v>
      </c>
      <c r="Q2385" s="1" t="s">
        <v>67</v>
      </c>
      <c r="R2385" s="2">
        <v>45720.800937499997</v>
      </c>
      <c r="S2385" s="1" t="s">
        <v>5749</v>
      </c>
      <c r="T2385" s="1" t="s">
        <v>412</v>
      </c>
      <c r="U2385" s="1" t="s">
        <v>1219</v>
      </c>
      <c r="V2385" s="1" t="s">
        <v>13041</v>
      </c>
      <c r="W2385" s="1" t="s">
        <v>334</v>
      </c>
      <c r="X2385" s="1" t="s">
        <v>1153</v>
      </c>
      <c r="Y2385" s="1" t="s">
        <v>11019</v>
      </c>
      <c r="Z2385" s="1" t="s">
        <v>2321</v>
      </c>
      <c r="AA2385" s="1" t="s">
        <v>7713</v>
      </c>
      <c r="AB2385" s="1" t="s">
        <v>7713</v>
      </c>
      <c r="AC2385" s="1">
        <v>1751</v>
      </c>
      <c r="AE2385" s="2">
        <v>45720.801122685189</v>
      </c>
      <c r="AF2385" s="1" t="s">
        <v>417</v>
      </c>
      <c r="AG2385" s="1">
        <v>48</v>
      </c>
      <c r="AH2385" s="1" t="s">
        <v>125</v>
      </c>
      <c r="AI2385" s="1" t="s">
        <v>464</v>
      </c>
      <c r="AJ2385" s="1" t="s">
        <v>465</v>
      </c>
      <c r="AK2385" s="1" t="s">
        <v>13042</v>
      </c>
      <c r="AL2385" s="1" t="s">
        <v>5749</v>
      </c>
      <c r="AM2385" s="2">
        <v>45720.801157407404</v>
      </c>
      <c r="AO2385" s="1" t="s">
        <v>5749</v>
      </c>
      <c r="AP2385" s="1">
        <v>5763818</v>
      </c>
      <c r="AQ2385" s="1" t="s">
        <v>83</v>
      </c>
      <c r="AR2385" s="2">
        <v>45721.669085648151</v>
      </c>
      <c r="AS2385" s="1" t="s">
        <v>84</v>
      </c>
      <c r="AT2385" s="2">
        <v>45720.5625</v>
      </c>
      <c r="AU2385" s="1" t="s">
        <v>85</v>
      </c>
      <c r="AV2385" s="1" t="s">
        <v>468</v>
      </c>
      <c r="AW2385" s="1" t="s">
        <v>469</v>
      </c>
      <c r="AX2385" s="1" t="s">
        <v>3794</v>
      </c>
      <c r="AY2385" s="2">
        <v>45722.801122685189</v>
      </c>
      <c r="AZ2385" s="2">
        <v>45721.669085648151</v>
      </c>
      <c r="BA2385" s="1" t="s">
        <v>419</v>
      </c>
      <c r="BB2385" s="1" t="s">
        <v>1619</v>
      </c>
      <c r="BC2385" s="1" t="s">
        <v>1620</v>
      </c>
      <c r="BD2385" s="1" t="s">
        <v>1621</v>
      </c>
      <c r="BE2385" s="1" t="s">
        <v>13043</v>
      </c>
      <c r="BF2385" s="1" t="s">
        <v>8656</v>
      </c>
    </row>
    <row r="2386" spans="1:58" x14ac:dyDescent="0.35">
      <c r="A2386" s="1">
        <v>3015637</v>
      </c>
      <c r="B2386" s="1" t="s">
        <v>58</v>
      </c>
      <c r="C2386" s="1">
        <v>44684291</v>
      </c>
      <c r="D2386" s="1">
        <v>338339753</v>
      </c>
      <c r="E2386" s="1" t="s">
        <v>59</v>
      </c>
      <c r="F2386" s="1" t="s">
        <v>60</v>
      </c>
      <c r="G2386" s="1" t="s">
        <v>1177</v>
      </c>
      <c r="H2386" s="1" t="s">
        <v>8213</v>
      </c>
      <c r="I2386" s="1">
        <v>774379795</v>
      </c>
      <c r="J2386" s="1" t="s">
        <v>13044</v>
      </c>
      <c r="K2386" s="1">
        <v>13</v>
      </c>
      <c r="L2386" s="1" t="s">
        <v>64</v>
      </c>
      <c r="M2386" s="1" t="s">
        <v>65</v>
      </c>
      <c r="N2386" s="2">
        <v>45637.001493055555</v>
      </c>
      <c r="O2386" s="1" t="s">
        <v>66</v>
      </c>
      <c r="Q2386" s="1" t="s">
        <v>67</v>
      </c>
      <c r="R2386" s="2">
        <v>45720.801747685182</v>
      </c>
      <c r="S2386" s="1" t="s">
        <v>1188</v>
      </c>
      <c r="T2386" s="1" t="s">
        <v>1021</v>
      </c>
      <c r="U2386" s="1" t="s">
        <v>1219</v>
      </c>
      <c r="V2386" s="1" t="s">
        <v>13045</v>
      </c>
      <c r="W2386" s="1" t="s">
        <v>334</v>
      </c>
      <c r="X2386" s="1" t="s">
        <v>335</v>
      </c>
      <c r="Y2386" s="1" t="s">
        <v>8395</v>
      </c>
      <c r="Z2386" s="1" t="s">
        <v>2999</v>
      </c>
      <c r="AA2386" s="1">
        <v>9005</v>
      </c>
      <c r="AB2386" s="1" t="s">
        <v>124</v>
      </c>
      <c r="AE2386" s="2">
        <v>45720.801747685182</v>
      </c>
      <c r="AF2386" s="1" t="s">
        <v>77</v>
      </c>
      <c r="AH2386" s="1" t="s">
        <v>125</v>
      </c>
      <c r="AI2386" s="1" t="s">
        <v>79</v>
      </c>
      <c r="AJ2386" s="1" t="s">
        <v>283</v>
      </c>
      <c r="AK2386" s="1" t="s">
        <v>13046</v>
      </c>
      <c r="AL2386" s="1" t="s">
        <v>1188</v>
      </c>
      <c r="AM2386" s="2">
        <v>45720.801782407405</v>
      </c>
      <c r="AN2386" s="1" t="s">
        <v>13046</v>
      </c>
      <c r="AP2386" s="1">
        <v>5763820</v>
      </c>
      <c r="AQ2386" s="1" t="s">
        <v>83</v>
      </c>
      <c r="AR2386" s="2">
        <v>45721.475092592591</v>
      </c>
      <c r="AS2386" s="1" t="s">
        <v>84</v>
      </c>
      <c r="AT2386" s="2">
        <v>45722.333333333336</v>
      </c>
      <c r="AU2386" s="1" t="s">
        <v>85</v>
      </c>
      <c r="AV2386" s="1" t="s">
        <v>1702</v>
      </c>
      <c r="AW2386" s="1" t="s">
        <v>1703</v>
      </c>
      <c r="AX2386" s="1" t="s">
        <v>1704</v>
      </c>
      <c r="AZ2386" s="2">
        <v>45721.475092592591</v>
      </c>
      <c r="BB2386" s="1" t="s">
        <v>1129</v>
      </c>
      <c r="BC2386" s="1" t="s">
        <v>1130</v>
      </c>
      <c r="BD2386" s="1" t="s">
        <v>815</v>
      </c>
      <c r="BE2386" s="1" t="s">
        <v>3933</v>
      </c>
      <c r="BF2386" s="1" t="s">
        <v>349</v>
      </c>
    </row>
    <row r="2387" spans="1:58" x14ac:dyDescent="0.35">
      <c r="A2387" s="1">
        <v>3015638</v>
      </c>
      <c r="B2387" s="1" t="s">
        <v>58</v>
      </c>
      <c r="C2387" s="1">
        <v>35551901</v>
      </c>
      <c r="D2387" s="1">
        <v>339034119</v>
      </c>
      <c r="E2387" s="1" t="s">
        <v>59</v>
      </c>
      <c r="F2387" s="1" t="s">
        <v>60</v>
      </c>
      <c r="G2387" s="1" t="s">
        <v>3379</v>
      </c>
      <c r="H2387" s="1" t="s">
        <v>2356</v>
      </c>
      <c r="I2387" s="1">
        <v>781048439</v>
      </c>
      <c r="J2387" s="1" t="s">
        <v>1252</v>
      </c>
      <c r="K2387" s="1">
        <v>20</v>
      </c>
      <c r="L2387" s="1" t="s">
        <v>294</v>
      </c>
      <c r="M2387" s="1" t="s">
        <v>295</v>
      </c>
      <c r="N2387" s="2">
        <v>45715.708333333336</v>
      </c>
      <c r="O2387" s="1" t="s">
        <v>520</v>
      </c>
      <c r="Q2387" s="1" t="s">
        <v>67</v>
      </c>
      <c r="R2387" s="2">
        <v>45720.803391203706</v>
      </c>
      <c r="S2387" s="1" t="s">
        <v>488</v>
      </c>
      <c r="T2387" s="1" t="s">
        <v>412</v>
      </c>
      <c r="U2387" s="1" t="s">
        <v>723</v>
      </c>
      <c r="V2387" s="1" t="s">
        <v>12895</v>
      </c>
      <c r="W2387" s="1" t="s">
        <v>298</v>
      </c>
      <c r="X2387" s="1" t="s">
        <v>427</v>
      </c>
      <c r="Y2387" s="1" t="s">
        <v>4596</v>
      </c>
      <c r="Z2387" s="1" t="s">
        <v>231</v>
      </c>
      <c r="AA2387" s="1" t="s">
        <v>429</v>
      </c>
      <c r="AB2387" s="1" t="s">
        <v>124</v>
      </c>
      <c r="AE2387" s="2">
        <v>45720.803541666668</v>
      </c>
      <c r="AF2387" s="1" t="s">
        <v>443</v>
      </c>
      <c r="AH2387" s="1" t="s">
        <v>125</v>
      </c>
      <c r="AI2387" s="1" t="s">
        <v>464</v>
      </c>
      <c r="AJ2387" s="1" t="s">
        <v>465</v>
      </c>
      <c r="AK2387" s="1" t="s">
        <v>12896</v>
      </c>
      <c r="AL2387" s="1" t="s">
        <v>488</v>
      </c>
      <c r="AM2387" s="2">
        <v>45720.803587962961</v>
      </c>
      <c r="AO2387" s="1" t="s">
        <v>488</v>
      </c>
      <c r="AP2387" s="1">
        <v>5763821</v>
      </c>
      <c r="AQ2387" s="1" t="s">
        <v>83</v>
      </c>
      <c r="AR2387" s="2">
        <v>45721.636412037034</v>
      </c>
      <c r="AS2387" s="1" t="s">
        <v>84</v>
      </c>
      <c r="AT2387" s="2">
        <v>45720.5625</v>
      </c>
      <c r="AU2387" s="1" t="s">
        <v>85</v>
      </c>
      <c r="AV2387" s="1" t="s">
        <v>468</v>
      </c>
      <c r="AW2387" s="1" t="s">
        <v>469</v>
      </c>
      <c r="AX2387" s="1" t="s">
        <v>4997</v>
      </c>
      <c r="AZ2387" s="2">
        <v>45721.636412037034</v>
      </c>
      <c r="BB2387" s="1" t="s">
        <v>1619</v>
      </c>
      <c r="BC2387" s="1" t="s">
        <v>1620</v>
      </c>
      <c r="BD2387" s="1" t="s">
        <v>1621</v>
      </c>
      <c r="BE2387" s="1" t="s">
        <v>13047</v>
      </c>
      <c r="BF2387" s="1" t="s">
        <v>8656</v>
      </c>
    </row>
    <row r="2388" spans="1:58" x14ac:dyDescent="0.35">
      <c r="A2388" s="1">
        <v>3015639</v>
      </c>
      <c r="B2388" s="1" t="s">
        <v>58</v>
      </c>
      <c r="C2388" s="1">
        <v>40318011</v>
      </c>
      <c r="D2388" s="1">
        <v>338423686</v>
      </c>
      <c r="E2388" s="1" t="s">
        <v>59</v>
      </c>
      <c r="F2388" s="1" t="s">
        <v>60</v>
      </c>
      <c r="G2388" s="1" t="s">
        <v>13048</v>
      </c>
      <c r="H2388" s="1" t="s">
        <v>13049</v>
      </c>
      <c r="I2388" s="1">
        <v>771352199</v>
      </c>
      <c r="J2388" s="1" t="s">
        <v>13050</v>
      </c>
      <c r="K2388" s="1">
        <v>12</v>
      </c>
      <c r="L2388" s="1" t="s">
        <v>64</v>
      </c>
      <c r="M2388" s="1" t="s">
        <v>65</v>
      </c>
      <c r="N2388" s="2">
        <v>44942.749305555553</v>
      </c>
      <c r="O2388" s="1" t="s">
        <v>66</v>
      </c>
      <c r="Q2388" s="1" t="s">
        <v>67</v>
      </c>
      <c r="R2388" s="2">
        <v>45720.803553240738</v>
      </c>
      <c r="S2388" s="1" t="s">
        <v>1862</v>
      </c>
      <c r="T2388" s="1" t="s">
        <v>100</v>
      </c>
      <c r="U2388" s="1" t="s">
        <v>70</v>
      </c>
      <c r="V2388" s="1" t="s">
        <v>13051</v>
      </c>
      <c r="W2388" s="1" t="s">
        <v>214</v>
      </c>
      <c r="X2388" s="1" t="s">
        <v>215</v>
      </c>
      <c r="Y2388" s="1" t="s">
        <v>3481</v>
      </c>
      <c r="Z2388" s="1" t="s">
        <v>2336</v>
      </c>
      <c r="AA2388" s="1" t="s">
        <v>2336</v>
      </c>
      <c r="AB2388" s="1" t="s">
        <v>13052</v>
      </c>
      <c r="AE2388" s="2">
        <v>45720.803564814814</v>
      </c>
      <c r="AF2388" s="1" t="s">
        <v>77</v>
      </c>
      <c r="AH2388" s="1" t="s">
        <v>78</v>
      </c>
      <c r="AI2388" s="1" t="s">
        <v>79</v>
      </c>
      <c r="AJ2388" s="1" t="s">
        <v>378</v>
      </c>
      <c r="AK2388" s="1" t="s">
        <v>13053</v>
      </c>
      <c r="AL2388" s="1" t="s">
        <v>1862</v>
      </c>
      <c r="AM2388" s="2">
        <v>45720.803599537037</v>
      </c>
      <c r="AN2388" s="1" t="s">
        <v>13053</v>
      </c>
      <c r="AP2388" s="1">
        <v>5763822</v>
      </c>
      <c r="AQ2388" s="1" t="s">
        <v>83</v>
      </c>
      <c r="AR2388" s="2">
        <v>45721.493564814817</v>
      </c>
      <c r="AS2388" s="1" t="s">
        <v>84</v>
      </c>
      <c r="AT2388" s="2">
        <v>45722.333333333336</v>
      </c>
      <c r="AU2388" s="1" t="s">
        <v>85</v>
      </c>
      <c r="AV2388" s="1" t="s">
        <v>1957</v>
      </c>
      <c r="AW2388" s="1" t="s">
        <v>1958</v>
      </c>
      <c r="AX2388" s="1" t="s">
        <v>4027</v>
      </c>
      <c r="AZ2388" s="2">
        <v>45721.493564814817</v>
      </c>
      <c r="BB2388" s="1" t="s">
        <v>746</v>
      </c>
      <c r="BC2388" s="1" t="s">
        <v>747</v>
      </c>
      <c r="BD2388" s="1" t="s">
        <v>748</v>
      </c>
      <c r="BE2388" s="1" t="s">
        <v>2777</v>
      </c>
      <c r="BF2388" s="1" t="s">
        <v>137</v>
      </c>
    </row>
    <row r="2389" spans="1:58" x14ac:dyDescent="0.35">
      <c r="A2389" s="1">
        <v>3015640</v>
      </c>
      <c r="B2389" s="1" t="s">
        <v>58</v>
      </c>
      <c r="C2389" s="1">
        <v>40170751</v>
      </c>
      <c r="D2389" s="1">
        <v>338780283</v>
      </c>
      <c r="E2389" s="1" t="s">
        <v>59</v>
      </c>
      <c r="F2389" s="1" t="s">
        <v>60</v>
      </c>
      <c r="G2389" s="1" t="s">
        <v>275</v>
      </c>
      <c r="H2389" s="1" t="s">
        <v>13054</v>
      </c>
      <c r="I2389" s="1">
        <v>776200211</v>
      </c>
      <c r="J2389" s="1" t="s">
        <v>1337</v>
      </c>
      <c r="K2389" s="1">
        <v>13</v>
      </c>
      <c r="L2389" s="1" t="s">
        <v>64</v>
      </c>
      <c r="M2389" s="1" t="s">
        <v>65</v>
      </c>
      <c r="N2389" s="2">
        <v>45717.605150462965</v>
      </c>
      <c r="O2389" s="1" t="s">
        <v>520</v>
      </c>
      <c r="Q2389" s="1" t="s">
        <v>67</v>
      </c>
      <c r="R2389" s="2">
        <v>45720.803738425922</v>
      </c>
      <c r="S2389" s="1" t="s">
        <v>7451</v>
      </c>
      <c r="T2389" s="1" t="s">
        <v>412</v>
      </c>
      <c r="U2389" s="1" t="s">
        <v>101</v>
      </c>
      <c r="V2389" s="1" t="s">
        <v>13055</v>
      </c>
      <c r="W2389" s="1" t="s">
        <v>162</v>
      </c>
      <c r="Y2389" s="1" t="s">
        <v>13056</v>
      </c>
      <c r="Z2389" s="1" t="s">
        <v>1193</v>
      </c>
      <c r="AA2389" s="1" t="s">
        <v>1193</v>
      </c>
      <c r="AB2389" s="1" t="s">
        <v>3060</v>
      </c>
      <c r="AC2389" s="1">
        <v>214</v>
      </c>
      <c r="AE2389" s="2">
        <v>45720.803738425922</v>
      </c>
      <c r="AF2389" s="1" t="s">
        <v>443</v>
      </c>
      <c r="AH2389" s="1" t="s">
        <v>125</v>
      </c>
      <c r="AI2389" s="1" t="s">
        <v>464</v>
      </c>
      <c r="AJ2389" s="1" t="s">
        <v>465</v>
      </c>
      <c r="AK2389" s="1" t="s">
        <v>13057</v>
      </c>
      <c r="AL2389" s="1" t="s">
        <v>7451</v>
      </c>
      <c r="AM2389" s="2">
        <v>45720.803784722222</v>
      </c>
      <c r="AN2389" s="1" t="s">
        <v>13057</v>
      </c>
      <c r="AP2389" s="1">
        <v>5763825</v>
      </c>
      <c r="AQ2389" s="1" t="s">
        <v>83</v>
      </c>
      <c r="AR2389" s="2">
        <v>45721.393888888888</v>
      </c>
      <c r="AS2389" s="1" t="s">
        <v>84</v>
      </c>
      <c r="AT2389" s="2">
        <v>45722.333333333336</v>
      </c>
      <c r="AU2389" s="1" t="s">
        <v>85</v>
      </c>
      <c r="AV2389" s="1" t="s">
        <v>468</v>
      </c>
      <c r="AW2389" s="1" t="s">
        <v>469</v>
      </c>
      <c r="AX2389" s="1" t="s">
        <v>6854</v>
      </c>
      <c r="AZ2389" s="2">
        <v>45721.393888888888</v>
      </c>
      <c r="BB2389" s="1" t="s">
        <v>1619</v>
      </c>
      <c r="BC2389" s="1" t="s">
        <v>1620</v>
      </c>
      <c r="BD2389" s="1" t="s">
        <v>1621</v>
      </c>
      <c r="BE2389" s="1" t="s">
        <v>13058</v>
      </c>
      <c r="BF2389" s="1" t="s">
        <v>7605</v>
      </c>
    </row>
    <row r="2390" spans="1:58" x14ac:dyDescent="0.35">
      <c r="A2390" s="1">
        <v>3015641</v>
      </c>
      <c r="B2390" s="1" t="s">
        <v>58</v>
      </c>
      <c r="C2390" s="1">
        <v>44586031</v>
      </c>
      <c r="D2390" s="1">
        <v>338020930</v>
      </c>
      <c r="E2390" s="1" t="s">
        <v>59</v>
      </c>
      <c r="F2390" s="1" t="s">
        <v>60</v>
      </c>
      <c r="G2390" s="1" t="s">
        <v>5881</v>
      </c>
      <c r="H2390" s="1" t="s">
        <v>96</v>
      </c>
      <c r="I2390" s="1">
        <v>789720768</v>
      </c>
      <c r="J2390" s="1" t="s">
        <v>13059</v>
      </c>
      <c r="K2390" s="1">
        <v>13</v>
      </c>
      <c r="L2390" s="1" t="s">
        <v>64</v>
      </c>
      <c r="M2390" s="1" t="s">
        <v>65</v>
      </c>
      <c r="N2390" s="2">
        <v>45614.708333333336</v>
      </c>
      <c r="O2390" s="1" t="s">
        <v>66</v>
      </c>
      <c r="Q2390" s="1" t="s">
        <v>67</v>
      </c>
      <c r="R2390" s="2">
        <v>45720.804837962962</v>
      </c>
      <c r="S2390" s="1" t="s">
        <v>2555</v>
      </c>
      <c r="T2390" s="1" t="s">
        <v>69</v>
      </c>
      <c r="U2390" s="1" t="s">
        <v>70</v>
      </c>
      <c r="V2390" s="1" t="s">
        <v>13060</v>
      </c>
      <c r="Y2390" s="1" t="s">
        <v>13061</v>
      </c>
      <c r="Z2390" s="1" t="s">
        <v>13062</v>
      </c>
      <c r="AA2390" s="1">
        <v>4030</v>
      </c>
      <c r="AB2390" s="1" t="s">
        <v>124</v>
      </c>
      <c r="AE2390" s="2">
        <v>45720.804849537039</v>
      </c>
      <c r="AF2390" s="1" t="s">
        <v>77</v>
      </c>
      <c r="AH2390" s="1" t="s">
        <v>125</v>
      </c>
      <c r="AI2390" s="1" t="s">
        <v>79</v>
      </c>
      <c r="AJ2390" s="1" t="s">
        <v>303</v>
      </c>
      <c r="AK2390" s="1" t="s">
        <v>13060</v>
      </c>
      <c r="AL2390" s="1" t="s">
        <v>2555</v>
      </c>
      <c r="AM2390" s="2">
        <v>45720.804884259262</v>
      </c>
      <c r="AN2390" s="1" t="s">
        <v>13060</v>
      </c>
      <c r="AP2390" s="1">
        <v>5763826</v>
      </c>
      <c r="AQ2390" s="1" t="s">
        <v>83</v>
      </c>
      <c r="AR2390" s="2">
        <v>45721.384618055556</v>
      </c>
      <c r="AS2390" s="1" t="s">
        <v>84</v>
      </c>
      <c r="AT2390" s="2">
        <v>45722.333333333336</v>
      </c>
      <c r="AU2390" s="1" t="s">
        <v>85</v>
      </c>
      <c r="AV2390" s="1" t="s">
        <v>1214</v>
      </c>
      <c r="AW2390" s="1" t="s">
        <v>1215</v>
      </c>
      <c r="AX2390" s="1" t="s">
        <v>7754</v>
      </c>
      <c r="AZ2390" s="2">
        <v>45721.384618055556</v>
      </c>
      <c r="BB2390" s="1" t="s">
        <v>111</v>
      </c>
      <c r="BC2390" s="1" t="s">
        <v>112</v>
      </c>
      <c r="BD2390" s="1" t="s">
        <v>113</v>
      </c>
      <c r="BE2390" s="1" t="s">
        <v>3843</v>
      </c>
      <c r="BF2390" s="1" t="s">
        <v>525</v>
      </c>
    </row>
    <row r="2391" spans="1:58" x14ac:dyDescent="0.35">
      <c r="A2391" s="1">
        <v>3015642</v>
      </c>
      <c r="B2391" s="1" t="s">
        <v>58</v>
      </c>
      <c r="C2391" s="1">
        <v>40423741</v>
      </c>
      <c r="D2391" s="1">
        <v>338583605</v>
      </c>
      <c r="E2391" s="1" t="s">
        <v>59</v>
      </c>
      <c r="F2391" s="1" t="s">
        <v>60</v>
      </c>
      <c r="G2391" s="1" t="s">
        <v>138</v>
      </c>
      <c r="H2391" s="1" t="s">
        <v>8039</v>
      </c>
      <c r="I2391" s="1">
        <v>773866112</v>
      </c>
      <c r="J2391" s="1" t="s">
        <v>3513</v>
      </c>
      <c r="K2391" s="1">
        <v>12</v>
      </c>
      <c r="L2391" s="1" t="s">
        <v>64</v>
      </c>
      <c r="M2391" s="1" t="s">
        <v>65</v>
      </c>
      <c r="N2391" s="2">
        <v>44968.653252314813</v>
      </c>
      <c r="O2391" s="1" t="s">
        <v>353</v>
      </c>
      <c r="Q2391" s="1" t="s">
        <v>67</v>
      </c>
      <c r="R2391" s="2">
        <v>45720.804942129631</v>
      </c>
      <c r="S2391" s="1" t="s">
        <v>296</v>
      </c>
      <c r="T2391" s="1" t="s">
        <v>100</v>
      </c>
      <c r="U2391" s="1" t="s">
        <v>70</v>
      </c>
      <c r="V2391" s="1" t="s">
        <v>13063</v>
      </c>
      <c r="W2391" s="1" t="s">
        <v>72</v>
      </c>
      <c r="X2391" s="1" t="s">
        <v>183</v>
      </c>
      <c r="Y2391" s="1" t="s">
        <v>1100</v>
      </c>
      <c r="Z2391" s="1" t="s">
        <v>7315</v>
      </c>
      <c r="AA2391" s="1" t="s">
        <v>8041</v>
      </c>
      <c r="AB2391" s="1" t="s">
        <v>124</v>
      </c>
      <c r="AE2391" s="2">
        <v>45720.8049537037</v>
      </c>
      <c r="AF2391" s="1" t="s">
        <v>77</v>
      </c>
      <c r="AH2391" s="1" t="s">
        <v>125</v>
      </c>
      <c r="AI2391" s="1" t="s">
        <v>79</v>
      </c>
      <c r="AJ2391" s="1" t="s">
        <v>378</v>
      </c>
      <c r="AK2391" s="1" t="s">
        <v>13064</v>
      </c>
      <c r="AL2391" s="1" t="s">
        <v>296</v>
      </c>
      <c r="AM2391" s="2">
        <v>45720.804988425924</v>
      </c>
      <c r="AN2391" s="1" t="s">
        <v>13064</v>
      </c>
      <c r="AP2391" s="1">
        <v>5763827</v>
      </c>
      <c r="AQ2391" s="1" t="s">
        <v>83</v>
      </c>
      <c r="AR2391" s="2">
        <v>45721.697071759256</v>
      </c>
      <c r="AS2391" s="1" t="s">
        <v>84</v>
      </c>
      <c r="AT2391" s="2">
        <v>45722.333333333336</v>
      </c>
      <c r="AU2391" s="1" t="s">
        <v>85</v>
      </c>
      <c r="AV2391" s="1" t="s">
        <v>480</v>
      </c>
      <c r="AW2391" s="1" t="s">
        <v>481</v>
      </c>
      <c r="AX2391" s="1" t="s">
        <v>9847</v>
      </c>
      <c r="AZ2391" s="2">
        <v>45721.697071759256</v>
      </c>
      <c r="BB2391" s="1" t="s">
        <v>714</v>
      </c>
      <c r="BC2391" s="1" t="s">
        <v>715</v>
      </c>
      <c r="BD2391" s="1" t="s">
        <v>716</v>
      </c>
      <c r="BE2391" s="1" t="s">
        <v>835</v>
      </c>
      <c r="BF2391" s="1" t="s">
        <v>431</v>
      </c>
    </row>
    <row r="2392" spans="1:58" x14ac:dyDescent="0.35">
      <c r="A2392" s="1">
        <v>3015643</v>
      </c>
      <c r="B2392" s="1" t="s">
        <v>58</v>
      </c>
      <c r="C2392" s="1">
        <v>37641671</v>
      </c>
      <c r="D2392" s="1">
        <v>338228454</v>
      </c>
      <c r="E2392" s="1" t="s">
        <v>59</v>
      </c>
      <c r="F2392" s="1" t="s">
        <v>60</v>
      </c>
      <c r="G2392" s="1" t="s">
        <v>8370</v>
      </c>
      <c r="H2392" s="1" t="s">
        <v>12145</v>
      </c>
      <c r="I2392" s="1">
        <v>781046904</v>
      </c>
      <c r="J2392" s="1" t="s">
        <v>13065</v>
      </c>
      <c r="K2392" s="1">
        <v>12</v>
      </c>
      <c r="L2392" s="1" t="s">
        <v>64</v>
      </c>
      <c r="M2392" s="1" t="s">
        <v>65</v>
      </c>
      <c r="N2392" s="2">
        <v>44805</v>
      </c>
      <c r="O2392" s="1" t="s">
        <v>180</v>
      </c>
      <c r="Q2392" s="1" t="s">
        <v>67</v>
      </c>
      <c r="R2392" s="2">
        <v>45720.804976851854</v>
      </c>
      <c r="S2392" s="1" t="s">
        <v>1828</v>
      </c>
      <c r="T2392" s="1" t="s">
        <v>100</v>
      </c>
      <c r="U2392" s="1" t="s">
        <v>70</v>
      </c>
      <c r="V2392" s="1" t="s">
        <v>13066</v>
      </c>
      <c r="Y2392" s="1" t="s">
        <v>5252</v>
      </c>
      <c r="Z2392" s="1" t="s">
        <v>75</v>
      </c>
      <c r="AA2392" s="1" t="s">
        <v>5253</v>
      </c>
      <c r="AB2392" s="1" t="s">
        <v>5253</v>
      </c>
      <c r="AE2392" s="2">
        <v>45720.804988425924</v>
      </c>
      <c r="AF2392" s="1" t="s">
        <v>77</v>
      </c>
      <c r="AH2392" s="1" t="s">
        <v>125</v>
      </c>
      <c r="AI2392" s="1" t="s">
        <v>1000</v>
      </c>
      <c r="AJ2392" s="1" t="s">
        <v>378</v>
      </c>
      <c r="AK2392" s="1" t="s">
        <v>13067</v>
      </c>
      <c r="AL2392" s="1" t="s">
        <v>1828</v>
      </c>
      <c r="AM2392" s="2">
        <v>45720.805023148147</v>
      </c>
      <c r="AN2392" s="1" t="s">
        <v>13067</v>
      </c>
      <c r="AP2392" s="1">
        <v>5763828</v>
      </c>
      <c r="AQ2392" s="1" t="s">
        <v>83</v>
      </c>
      <c r="AR2392" s="2">
        <v>45721.478680555556</v>
      </c>
      <c r="AS2392" s="1" t="s">
        <v>84</v>
      </c>
      <c r="AT2392" s="2">
        <v>45722.385416666664</v>
      </c>
      <c r="AU2392" s="1" t="s">
        <v>85</v>
      </c>
      <c r="AV2392" s="1" t="s">
        <v>2382</v>
      </c>
      <c r="AW2392" s="1" t="s">
        <v>2383</v>
      </c>
      <c r="AX2392" s="1" t="s">
        <v>2384</v>
      </c>
      <c r="AZ2392" s="2">
        <v>45721.478680555556</v>
      </c>
      <c r="BB2392" s="1" t="s">
        <v>1003</v>
      </c>
      <c r="BC2392" s="1" t="s">
        <v>595</v>
      </c>
      <c r="BD2392" s="1" t="s">
        <v>1004</v>
      </c>
      <c r="BE2392" s="1" t="s">
        <v>13068</v>
      </c>
      <c r="BF2392" s="1" t="s">
        <v>3123</v>
      </c>
    </row>
    <row r="2393" spans="1:58" x14ac:dyDescent="0.35">
      <c r="A2393" s="1">
        <v>3015644</v>
      </c>
      <c r="B2393" s="1" t="s">
        <v>58</v>
      </c>
      <c r="C2393" s="1">
        <v>1059871</v>
      </c>
      <c r="D2393" s="1">
        <v>338552462</v>
      </c>
      <c r="E2393" s="1" t="s">
        <v>59</v>
      </c>
      <c r="F2393" s="1" t="s">
        <v>60</v>
      </c>
      <c r="G2393" s="1" t="s">
        <v>138</v>
      </c>
      <c r="H2393" s="1" t="s">
        <v>954</v>
      </c>
      <c r="I2393" s="1">
        <v>775762696</v>
      </c>
      <c r="J2393" s="1" t="s">
        <v>807</v>
      </c>
      <c r="K2393" s="1">
        <v>13</v>
      </c>
      <c r="L2393" s="1" t="s">
        <v>244</v>
      </c>
      <c r="M2393" s="1" t="s">
        <v>65</v>
      </c>
      <c r="N2393" s="2">
        <v>44723.684259259258</v>
      </c>
      <c r="O2393" s="1" t="s">
        <v>1087</v>
      </c>
      <c r="Q2393" s="1" t="s">
        <v>67</v>
      </c>
      <c r="R2393" s="2">
        <v>45720.805266203701</v>
      </c>
      <c r="S2393" s="1" t="s">
        <v>2461</v>
      </c>
      <c r="T2393" s="1" t="s">
        <v>69</v>
      </c>
      <c r="U2393" s="1" t="s">
        <v>70</v>
      </c>
      <c r="V2393" s="1" t="s">
        <v>13069</v>
      </c>
      <c r="W2393" s="1" t="s">
        <v>334</v>
      </c>
      <c r="X2393" s="1" t="s">
        <v>335</v>
      </c>
      <c r="Y2393" s="1" t="s">
        <v>7157</v>
      </c>
      <c r="Z2393" s="1" t="s">
        <v>337</v>
      </c>
      <c r="AA2393" s="1" t="s">
        <v>9481</v>
      </c>
      <c r="AB2393" s="1" t="s">
        <v>9482</v>
      </c>
      <c r="AC2393" s="1">
        <v>43</v>
      </c>
      <c r="AE2393" s="2">
        <v>45720.805277777778</v>
      </c>
      <c r="AF2393" s="1" t="s">
        <v>77</v>
      </c>
      <c r="AH2393" s="1" t="s">
        <v>125</v>
      </c>
      <c r="AI2393" s="1" t="s">
        <v>79</v>
      </c>
      <c r="AJ2393" s="1" t="s">
        <v>378</v>
      </c>
      <c r="AK2393" s="1" t="s">
        <v>2701</v>
      </c>
      <c r="AL2393" s="1" t="s">
        <v>2461</v>
      </c>
      <c r="AM2393" s="2">
        <v>45720.805312500001</v>
      </c>
      <c r="AN2393" s="1" t="s">
        <v>2701</v>
      </c>
      <c r="AP2393" s="1">
        <v>5763829</v>
      </c>
      <c r="AQ2393" s="1" t="s">
        <v>83</v>
      </c>
      <c r="AR2393" s="2">
        <v>45721.459988425922</v>
      </c>
      <c r="AS2393" s="1" t="s">
        <v>84</v>
      </c>
      <c r="AT2393" s="2">
        <v>45722.333333333336</v>
      </c>
      <c r="AU2393" s="1" t="s">
        <v>85</v>
      </c>
      <c r="AV2393" s="1" t="s">
        <v>1702</v>
      </c>
      <c r="AW2393" s="1" t="s">
        <v>1703</v>
      </c>
      <c r="AX2393" s="1" t="s">
        <v>8423</v>
      </c>
      <c r="AZ2393" s="2">
        <v>45721.459988425922</v>
      </c>
      <c r="BB2393" s="1" t="s">
        <v>192</v>
      </c>
      <c r="BC2393" s="1" t="s">
        <v>193</v>
      </c>
      <c r="BD2393" s="1" t="s">
        <v>194</v>
      </c>
      <c r="BE2393" s="1" t="s">
        <v>193</v>
      </c>
      <c r="BF2393" s="1" t="s">
        <v>349</v>
      </c>
    </row>
    <row r="2394" spans="1:58" x14ac:dyDescent="0.35">
      <c r="A2394" s="1">
        <v>3015645</v>
      </c>
      <c r="B2394" s="1" t="s">
        <v>58</v>
      </c>
      <c r="C2394" s="1">
        <v>42999071</v>
      </c>
      <c r="D2394" s="1">
        <v>338564844</v>
      </c>
      <c r="E2394" s="1" t="s">
        <v>59</v>
      </c>
      <c r="F2394" s="1" t="s">
        <v>60</v>
      </c>
      <c r="G2394" s="1" t="s">
        <v>177</v>
      </c>
      <c r="H2394" s="1" t="s">
        <v>13070</v>
      </c>
      <c r="I2394" s="1">
        <v>772160396</v>
      </c>
      <c r="J2394" s="1" t="s">
        <v>1697</v>
      </c>
      <c r="K2394" s="1">
        <v>12</v>
      </c>
      <c r="L2394" s="1" t="s">
        <v>64</v>
      </c>
      <c r="M2394" s="1" t="s">
        <v>65</v>
      </c>
      <c r="N2394" s="2">
        <v>45397.44803240741</v>
      </c>
      <c r="O2394" s="1" t="s">
        <v>66</v>
      </c>
      <c r="Q2394" s="1" t="s">
        <v>67</v>
      </c>
      <c r="R2394" s="2">
        <v>45720.809479166666</v>
      </c>
      <c r="S2394" s="1" t="s">
        <v>5892</v>
      </c>
      <c r="T2394" s="1" t="s">
        <v>100</v>
      </c>
      <c r="U2394" s="1" t="s">
        <v>101</v>
      </c>
      <c r="V2394" s="1" t="s">
        <v>13071</v>
      </c>
      <c r="Y2394" s="1" t="s">
        <v>4454</v>
      </c>
      <c r="Z2394" s="1" t="s">
        <v>165</v>
      </c>
      <c r="AA2394" s="1" t="s">
        <v>13072</v>
      </c>
      <c r="AB2394" s="1" t="s">
        <v>124</v>
      </c>
      <c r="AE2394" s="2">
        <v>45720.809490740743</v>
      </c>
      <c r="AF2394" s="1" t="s">
        <v>77</v>
      </c>
      <c r="AH2394" s="1" t="s">
        <v>125</v>
      </c>
      <c r="AI2394" s="1" t="s">
        <v>79</v>
      </c>
      <c r="AJ2394" s="1" t="s">
        <v>283</v>
      </c>
      <c r="AK2394" s="1" t="s">
        <v>13073</v>
      </c>
      <c r="AL2394" s="1" t="s">
        <v>5892</v>
      </c>
      <c r="AM2394" s="2">
        <v>45720.809513888889</v>
      </c>
      <c r="AN2394" s="1" t="s">
        <v>13073</v>
      </c>
      <c r="AP2394" s="1">
        <v>5763833</v>
      </c>
      <c r="AQ2394" s="1" t="s">
        <v>83</v>
      </c>
      <c r="AR2394" s="2">
        <v>45721.610775462963</v>
      </c>
      <c r="AS2394" s="1" t="s">
        <v>84</v>
      </c>
      <c r="AT2394" s="2">
        <v>45722.333333333336</v>
      </c>
      <c r="AU2394" s="1" t="s">
        <v>85</v>
      </c>
      <c r="AV2394" s="1" t="s">
        <v>169</v>
      </c>
      <c r="AW2394" s="1" t="s">
        <v>170</v>
      </c>
      <c r="AX2394" s="1" t="s">
        <v>2079</v>
      </c>
      <c r="AZ2394" s="2">
        <v>45721.610775462963</v>
      </c>
      <c r="BB2394" s="1" t="s">
        <v>111</v>
      </c>
      <c r="BC2394" s="1" t="s">
        <v>112</v>
      </c>
      <c r="BD2394" s="1" t="s">
        <v>113</v>
      </c>
      <c r="BE2394" s="1" t="s">
        <v>13074</v>
      </c>
      <c r="BF2394" s="1" t="s">
        <v>176</v>
      </c>
    </row>
    <row r="2395" spans="1:58" x14ac:dyDescent="0.35">
      <c r="A2395" s="1">
        <v>3015646</v>
      </c>
      <c r="B2395" s="1" t="s">
        <v>58</v>
      </c>
      <c r="C2395" s="1">
        <v>39653271</v>
      </c>
      <c r="D2395" s="1">
        <v>339589110</v>
      </c>
      <c r="E2395" s="1" t="s">
        <v>59</v>
      </c>
      <c r="F2395" s="1" t="s">
        <v>60</v>
      </c>
      <c r="G2395" s="1" t="s">
        <v>116</v>
      </c>
      <c r="H2395" s="1" t="s">
        <v>13075</v>
      </c>
      <c r="I2395" s="1">
        <v>775416100</v>
      </c>
      <c r="J2395" s="1" t="s">
        <v>3992</v>
      </c>
      <c r="K2395" s="1">
        <v>14</v>
      </c>
      <c r="L2395" s="1" t="s">
        <v>64</v>
      </c>
      <c r="M2395" s="1" t="s">
        <v>65</v>
      </c>
      <c r="N2395" s="2">
        <v>45173.583344907405</v>
      </c>
      <c r="O2395" s="1" t="s">
        <v>66</v>
      </c>
      <c r="Q2395" s="1" t="s">
        <v>67</v>
      </c>
      <c r="R2395" s="2">
        <v>45720.811192129629</v>
      </c>
      <c r="S2395" s="1" t="s">
        <v>2212</v>
      </c>
      <c r="T2395" s="1" t="s">
        <v>69</v>
      </c>
      <c r="U2395" s="1" t="s">
        <v>70</v>
      </c>
      <c r="V2395" s="1" t="s">
        <v>13076</v>
      </c>
      <c r="W2395" s="1" t="s">
        <v>263</v>
      </c>
      <c r="X2395" s="1" t="s">
        <v>840</v>
      </c>
      <c r="Y2395" s="1" t="s">
        <v>7981</v>
      </c>
      <c r="Z2395" s="1" t="s">
        <v>841</v>
      </c>
      <c r="AA2395" s="1" t="s">
        <v>13077</v>
      </c>
      <c r="AB2395" s="1" t="s">
        <v>124</v>
      </c>
      <c r="AE2395" s="2">
        <v>45720.811203703706</v>
      </c>
      <c r="AF2395" s="1" t="s">
        <v>77</v>
      </c>
      <c r="AH2395" s="1" t="s">
        <v>125</v>
      </c>
      <c r="AI2395" s="1" t="s">
        <v>79</v>
      </c>
      <c r="AJ2395" s="1" t="s">
        <v>378</v>
      </c>
      <c r="AK2395" s="1" t="s">
        <v>13078</v>
      </c>
      <c r="AL2395" s="1" t="s">
        <v>2212</v>
      </c>
      <c r="AM2395" s="2">
        <v>45720.811226851853</v>
      </c>
      <c r="AN2395" s="1" t="s">
        <v>13078</v>
      </c>
      <c r="AP2395" s="1">
        <v>5763834</v>
      </c>
      <c r="AQ2395" s="1" t="s">
        <v>83</v>
      </c>
      <c r="AR2395" s="2">
        <v>45721.543043981481</v>
      </c>
      <c r="AS2395" s="1" t="s">
        <v>84</v>
      </c>
      <c r="AT2395" s="2">
        <v>45722.333333333336</v>
      </c>
      <c r="AU2395" s="1" t="s">
        <v>85</v>
      </c>
      <c r="AV2395" s="1" t="s">
        <v>1328</v>
      </c>
      <c r="AW2395" s="1" t="s">
        <v>1329</v>
      </c>
      <c r="AX2395" s="1" t="s">
        <v>7466</v>
      </c>
      <c r="AZ2395" s="2">
        <v>45721.543043981481</v>
      </c>
      <c r="BB2395" s="1" t="s">
        <v>765</v>
      </c>
      <c r="BC2395" s="1" t="s">
        <v>766</v>
      </c>
      <c r="BD2395" s="1" t="s">
        <v>767</v>
      </c>
      <c r="BE2395" s="1" t="s">
        <v>1120</v>
      </c>
      <c r="BF2395" s="1" t="s">
        <v>914</v>
      </c>
    </row>
    <row r="2396" spans="1:58" x14ac:dyDescent="0.35">
      <c r="A2396" s="1">
        <v>3015647</v>
      </c>
      <c r="B2396" s="1" t="s">
        <v>58</v>
      </c>
      <c r="C2396" s="1">
        <v>42644431</v>
      </c>
      <c r="D2396" s="1">
        <v>338014727</v>
      </c>
      <c r="E2396" s="1" t="s">
        <v>59</v>
      </c>
      <c r="F2396" s="1" t="s">
        <v>60</v>
      </c>
      <c r="G2396" s="1" t="s">
        <v>11227</v>
      </c>
      <c r="H2396" s="1" t="s">
        <v>13079</v>
      </c>
      <c r="I2396" s="1">
        <v>772416769</v>
      </c>
      <c r="J2396" s="1" t="s">
        <v>13080</v>
      </c>
      <c r="K2396" s="1">
        <v>12</v>
      </c>
      <c r="L2396" s="1" t="s">
        <v>64</v>
      </c>
      <c r="M2396" s="1" t="s">
        <v>65</v>
      </c>
      <c r="N2396" s="2">
        <v>45355.591041666667</v>
      </c>
      <c r="O2396" s="1" t="s">
        <v>66</v>
      </c>
      <c r="Q2396" s="1" t="s">
        <v>67</v>
      </c>
      <c r="R2396" s="2">
        <v>45720.812268518515</v>
      </c>
      <c r="S2396" s="1" t="s">
        <v>1862</v>
      </c>
      <c r="T2396" s="1" t="s">
        <v>100</v>
      </c>
      <c r="U2396" s="1" t="s">
        <v>70</v>
      </c>
      <c r="V2396" s="1" t="s">
        <v>13081</v>
      </c>
      <c r="W2396" s="1" t="s">
        <v>214</v>
      </c>
      <c r="X2396" s="1" t="s">
        <v>319</v>
      </c>
      <c r="Y2396" s="1" t="s">
        <v>13082</v>
      </c>
      <c r="Z2396" s="1" t="s">
        <v>321</v>
      </c>
      <c r="AA2396" s="1" t="s">
        <v>322</v>
      </c>
      <c r="AB2396" s="1" t="s">
        <v>11386</v>
      </c>
      <c r="AE2396" s="2">
        <v>45720.812280092592</v>
      </c>
      <c r="AF2396" s="1" t="s">
        <v>77</v>
      </c>
      <c r="AH2396" s="1" t="s">
        <v>78</v>
      </c>
      <c r="AI2396" s="1" t="s">
        <v>79</v>
      </c>
      <c r="AJ2396" s="1" t="s">
        <v>378</v>
      </c>
      <c r="AK2396" s="1" t="s">
        <v>13083</v>
      </c>
      <c r="AL2396" s="1" t="s">
        <v>1862</v>
      </c>
      <c r="AM2396" s="2">
        <v>45720.812314814815</v>
      </c>
      <c r="AN2396" s="1" t="s">
        <v>13083</v>
      </c>
      <c r="AP2396" s="1">
        <v>5763835</v>
      </c>
      <c r="AQ2396" s="1" t="s">
        <v>83</v>
      </c>
      <c r="AR2396" s="2">
        <v>45721.463240740741</v>
      </c>
      <c r="AS2396" s="1" t="s">
        <v>84</v>
      </c>
      <c r="AT2396" s="2">
        <v>45722.333333333336</v>
      </c>
      <c r="AU2396" s="1" t="s">
        <v>85</v>
      </c>
      <c r="AV2396" s="1" t="s">
        <v>2194</v>
      </c>
      <c r="AW2396" s="1" t="s">
        <v>2195</v>
      </c>
      <c r="AX2396" s="1" t="s">
        <v>8117</v>
      </c>
      <c r="AZ2396" s="2">
        <v>45721.463240740741</v>
      </c>
      <c r="BB2396" s="1" t="s">
        <v>89</v>
      </c>
      <c r="BC2396" s="1" t="s">
        <v>90</v>
      </c>
      <c r="BD2396" s="1" t="s">
        <v>91</v>
      </c>
      <c r="BE2396" s="1" t="s">
        <v>13084</v>
      </c>
      <c r="BF2396" s="1" t="s">
        <v>325</v>
      </c>
    </row>
    <row r="2397" spans="1:58" x14ac:dyDescent="0.35">
      <c r="A2397" s="1">
        <v>3015648</v>
      </c>
      <c r="B2397" s="1" t="s">
        <v>223</v>
      </c>
      <c r="C2397" s="1">
        <v>36867331</v>
      </c>
      <c r="D2397" s="1">
        <v>339748545</v>
      </c>
      <c r="E2397" s="1" t="s">
        <v>59</v>
      </c>
      <c r="F2397" s="1" t="s">
        <v>60</v>
      </c>
      <c r="G2397" s="1" t="s">
        <v>275</v>
      </c>
      <c r="H2397" s="1" t="s">
        <v>13085</v>
      </c>
      <c r="I2397" s="1">
        <v>772282168</v>
      </c>
      <c r="J2397" s="1" t="s">
        <v>7734</v>
      </c>
      <c r="K2397" s="1">
        <v>14</v>
      </c>
      <c r="L2397" s="1" t="s">
        <v>64</v>
      </c>
      <c r="M2397" s="1" t="s">
        <v>65</v>
      </c>
      <c r="N2397" s="2">
        <v>44182</v>
      </c>
      <c r="O2397" s="1" t="s">
        <v>98</v>
      </c>
      <c r="Q2397" s="1" t="s">
        <v>67</v>
      </c>
      <c r="R2397" s="2">
        <v>45720.817499999997</v>
      </c>
      <c r="S2397" s="1" t="s">
        <v>9256</v>
      </c>
      <c r="T2397" s="1" t="s">
        <v>100</v>
      </c>
      <c r="U2397" s="1" t="s">
        <v>385</v>
      </c>
      <c r="V2397" s="1" t="s">
        <v>13086</v>
      </c>
      <c r="W2397" s="1" t="s">
        <v>298</v>
      </c>
      <c r="X2397" s="1" t="s">
        <v>1124</v>
      </c>
      <c r="Y2397" s="1" t="s">
        <v>13087</v>
      </c>
      <c r="Z2397" s="1" t="s">
        <v>1491</v>
      </c>
      <c r="AA2397" s="1" t="s">
        <v>1491</v>
      </c>
      <c r="AB2397" s="1" t="s">
        <v>124</v>
      </c>
      <c r="AE2397" s="2">
        <v>45720.817499999997</v>
      </c>
      <c r="AF2397" s="1" t="s">
        <v>77</v>
      </c>
      <c r="AH2397" s="1" t="s">
        <v>78</v>
      </c>
      <c r="AI2397" s="1" t="s">
        <v>106</v>
      </c>
      <c r="AJ2397" s="1" t="s">
        <v>107</v>
      </c>
      <c r="AL2397" s="1" t="s">
        <v>9256</v>
      </c>
      <c r="AM2397" s="2">
        <v>45720.81753472222</v>
      </c>
      <c r="AP2397" s="1">
        <v>5763837</v>
      </c>
      <c r="AQ2397" s="1" t="s">
        <v>83</v>
      </c>
      <c r="AR2397" s="2">
        <v>45721.519872685189</v>
      </c>
      <c r="AS2397" s="1" t="s">
        <v>84</v>
      </c>
      <c r="AT2397" s="2">
        <v>45722.333333333336</v>
      </c>
      <c r="AU2397" s="1" t="s">
        <v>85</v>
      </c>
      <c r="AV2397" s="1" t="s">
        <v>233</v>
      </c>
      <c r="AW2397" s="1" t="s">
        <v>234</v>
      </c>
      <c r="AX2397" s="1" t="s">
        <v>235</v>
      </c>
      <c r="AZ2397" s="2">
        <v>45721.519872685189</v>
      </c>
      <c r="BB2397" s="1" t="s">
        <v>561</v>
      </c>
      <c r="BC2397" s="1" t="s">
        <v>562</v>
      </c>
      <c r="BD2397" s="1" t="s">
        <v>113</v>
      </c>
      <c r="BE2397" s="1" t="s">
        <v>13088</v>
      </c>
      <c r="BF2397" s="1" t="s">
        <v>564</v>
      </c>
    </row>
    <row r="2398" spans="1:58" x14ac:dyDescent="0.35">
      <c r="A2398" s="1">
        <v>3015649</v>
      </c>
      <c r="B2398" s="1" t="s">
        <v>58</v>
      </c>
      <c r="C2398" s="1">
        <v>39247121</v>
      </c>
      <c r="D2398" s="1">
        <v>339414540</v>
      </c>
      <c r="E2398" s="1" t="s">
        <v>59</v>
      </c>
      <c r="F2398" s="1" t="s">
        <v>60</v>
      </c>
      <c r="G2398" s="1" t="s">
        <v>1845</v>
      </c>
      <c r="H2398" s="1" t="s">
        <v>693</v>
      </c>
      <c r="I2398" s="1">
        <v>773266586</v>
      </c>
      <c r="J2398" s="1" t="s">
        <v>2616</v>
      </c>
      <c r="K2398" s="1">
        <v>15</v>
      </c>
      <c r="L2398" s="1" t="s">
        <v>64</v>
      </c>
      <c r="M2398" s="1" t="s">
        <v>65</v>
      </c>
      <c r="N2398" s="2">
        <v>45645.738935185182</v>
      </c>
      <c r="O2398" s="1" t="s">
        <v>66</v>
      </c>
      <c r="Q2398" s="1" t="s">
        <v>67</v>
      </c>
      <c r="R2398" s="2">
        <v>45720.819814814815</v>
      </c>
      <c r="S2398" s="1" t="s">
        <v>8047</v>
      </c>
      <c r="T2398" s="1" t="s">
        <v>69</v>
      </c>
      <c r="U2398" s="1" t="s">
        <v>2761</v>
      </c>
      <c r="V2398" s="1" t="s">
        <v>13089</v>
      </c>
      <c r="Y2398" s="1" t="s">
        <v>4721</v>
      </c>
      <c r="Z2398" s="1" t="s">
        <v>388</v>
      </c>
      <c r="AA2398" s="1" t="s">
        <v>5674</v>
      </c>
      <c r="AB2398" s="1" t="s">
        <v>124</v>
      </c>
      <c r="AE2398" s="2">
        <v>45720.819826388892</v>
      </c>
      <c r="AF2398" s="1" t="s">
        <v>77</v>
      </c>
      <c r="AH2398" s="1" t="s">
        <v>125</v>
      </c>
      <c r="AI2398" s="1" t="s">
        <v>79</v>
      </c>
      <c r="AJ2398" s="1" t="s">
        <v>3850</v>
      </c>
      <c r="AK2398" s="1" t="s">
        <v>13090</v>
      </c>
      <c r="AL2398" s="1" t="s">
        <v>8047</v>
      </c>
      <c r="AM2398" s="2">
        <v>45720.819861111115</v>
      </c>
      <c r="AN2398" s="1" t="s">
        <v>13090</v>
      </c>
      <c r="AP2398" s="1">
        <v>5763839</v>
      </c>
      <c r="AQ2398" s="1" t="s">
        <v>83</v>
      </c>
      <c r="AR2398" s="2">
        <v>45721.569837962961</v>
      </c>
      <c r="AS2398" s="1" t="s">
        <v>84</v>
      </c>
      <c r="AT2398" s="2">
        <v>45722.333333333336</v>
      </c>
      <c r="AU2398" s="1" t="s">
        <v>85</v>
      </c>
      <c r="AV2398" s="1" t="s">
        <v>149</v>
      </c>
      <c r="AW2398" s="1" t="s">
        <v>150</v>
      </c>
      <c r="AX2398" s="1" t="s">
        <v>745</v>
      </c>
      <c r="AZ2398" s="2">
        <v>45721.569837962961</v>
      </c>
      <c r="BB2398" s="1" t="s">
        <v>152</v>
      </c>
      <c r="BC2398" s="1" t="s">
        <v>153</v>
      </c>
      <c r="BD2398" s="1" t="s">
        <v>154</v>
      </c>
      <c r="BE2398" s="1" t="s">
        <v>13091</v>
      </c>
      <c r="BF2398" s="1" t="s">
        <v>156</v>
      </c>
    </row>
    <row r="2399" spans="1:58" x14ac:dyDescent="0.35">
      <c r="A2399" s="1">
        <v>3015650</v>
      </c>
      <c r="B2399" s="1" t="s">
        <v>58</v>
      </c>
      <c r="C2399" s="1">
        <v>36712461</v>
      </c>
      <c r="D2399" s="1">
        <v>339900149</v>
      </c>
      <c r="E2399" s="1" t="s">
        <v>59</v>
      </c>
      <c r="F2399" s="1" t="s">
        <v>60</v>
      </c>
      <c r="G2399" s="1" t="s">
        <v>2490</v>
      </c>
      <c r="H2399" s="1" t="s">
        <v>3817</v>
      </c>
      <c r="I2399" s="1">
        <v>771500580</v>
      </c>
      <c r="J2399" s="1" t="s">
        <v>3703</v>
      </c>
      <c r="K2399" s="1">
        <v>19</v>
      </c>
      <c r="L2399" s="1" t="s">
        <v>64</v>
      </c>
      <c r="M2399" s="1" t="s">
        <v>65</v>
      </c>
      <c r="N2399" s="2">
        <v>45483.500011574077</v>
      </c>
      <c r="O2399" s="1" t="s">
        <v>353</v>
      </c>
      <c r="Q2399" s="1" t="s">
        <v>67</v>
      </c>
      <c r="R2399" s="2">
        <v>45720.819965277777</v>
      </c>
      <c r="S2399" s="1" t="s">
        <v>961</v>
      </c>
      <c r="T2399" s="1" t="s">
        <v>100</v>
      </c>
      <c r="U2399" s="1" t="s">
        <v>2761</v>
      </c>
      <c r="V2399" s="1" t="s">
        <v>13092</v>
      </c>
      <c r="W2399" s="1" t="s">
        <v>785</v>
      </c>
      <c r="X2399" s="1" t="s">
        <v>785</v>
      </c>
      <c r="Y2399" s="1" t="s">
        <v>13093</v>
      </c>
      <c r="Z2399" s="1" t="s">
        <v>5663</v>
      </c>
      <c r="AA2399" s="1" t="s">
        <v>13094</v>
      </c>
      <c r="AB2399" s="1" t="s">
        <v>13094</v>
      </c>
      <c r="AE2399" s="2">
        <v>45720.819965277777</v>
      </c>
      <c r="AF2399" s="1" t="s">
        <v>77</v>
      </c>
      <c r="AH2399" s="1" t="s">
        <v>125</v>
      </c>
      <c r="AI2399" s="1" t="s">
        <v>79</v>
      </c>
      <c r="AJ2399" s="1" t="s">
        <v>167</v>
      </c>
      <c r="AK2399" s="1" t="s">
        <v>13095</v>
      </c>
      <c r="AL2399" s="1" t="s">
        <v>961</v>
      </c>
      <c r="AM2399" s="2">
        <v>45720.82</v>
      </c>
      <c r="AN2399" s="1" t="s">
        <v>13095</v>
      </c>
      <c r="AP2399" s="1">
        <v>5763840</v>
      </c>
      <c r="AQ2399" s="1" t="s">
        <v>83</v>
      </c>
      <c r="AR2399" s="2">
        <v>45721.480798611112</v>
      </c>
      <c r="AS2399" s="1" t="s">
        <v>84</v>
      </c>
      <c r="AT2399" s="2">
        <v>45722.333333333336</v>
      </c>
      <c r="AU2399" s="1" t="s">
        <v>85</v>
      </c>
      <c r="AV2399" s="1" t="s">
        <v>790</v>
      </c>
      <c r="AW2399" s="1" t="s">
        <v>791</v>
      </c>
      <c r="AX2399" s="1" t="s">
        <v>13096</v>
      </c>
      <c r="AZ2399" s="2">
        <v>45721.480798611112</v>
      </c>
      <c r="BB2399" s="1" t="s">
        <v>367</v>
      </c>
      <c r="BC2399" s="1" t="s">
        <v>368</v>
      </c>
      <c r="BD2399" s="1" t="s">
        <v>368</v>
      </c>
      <c r="BE2399" s="1" t="s">
        <v>13097</v>
      </c>
      <c r="BF2399" s="1" t="s">
        <v>1529</v>
      </c>
    </row>
    <row r="2400" spans="1:58" x14ac:dyDescent="0.35">
      <c r="A2400" s="1">
        <v>3015651</v>
      </c>
      <c r="B2400" s="1" t="s">
        <v>58</v>
      </c>
      <c r="C2400" s="1">
        <v>40907011</v>
      </c>
      <c r="D2400" s="1">
        <v>338588727</v>
      </c>
      <c r="E2400" s="1" t="s">
        <v>59</v>
      </c>
      <c r="F2400" s="1" t="s">
        <v>60</v>
      </c>
      <c r="G2400" s="1" t="s">
        <v>3106</v>
      </c>
      <c r="H2400" s="1" t="s">
        <v>13098</v>
      </c>
      <c r="I2400" s="1">
        <v>773741465</v>
      </c>
      <c r="J2400" s="1" t="s">
        <v>13099</v>
      </c>
      <c r="K2400" s="1">
        <v>13</v>
      </c>
      <c r="L2400" s="1" t="s">
        <v>64</v>
      </c>
      <c r="M2400" s="1" t="s">
        <v>65</v>
      </c>
      <c r="N2400" s="2">
        <v>45069.666666666664</v>
      </c>
      <c r="O2400" s="1" t="s">
        <v>66</v>
      </c>
      <c r="Q2400" s="1" t="s">
        <v>67</v>
      </c>
      <c r="R2400" s="2">
        <v>45720.820243055554</v>
      </c>
      <c r="S2400" s="1" t="s">
        <v>1245</v>
      </c>
      <c r="T2400" s="1" t="s">
        <v>639</v>
      </c>
      <c r="U2400" s="1" t="s">
        <v>603</v>
      </c>
      <c r="V2400" s="1" t="s">
        <v>13100</v>
      </c>
      <c r="W2400" s="1" t="s">
        <v>653</v>
      </c>
      <c r="X2400" s="1" t="s">
        <v>654</v>
      </c>
      <c r="Y2400" s="1" t="s">
        <v>2896</v>
      </c>
      <c r="Z2400" s="1" t="s">
        <v>400</v>
      </c>
      <c r="AA2400" s="1" t="s">
        <v>13101</v>
      </c>
      <c r="AB2400" s="1" t="s">
        <v>13102</v>
      </c>
      <c r="AE2400" s="2">
        <v>45720.820740740739</v>
      </c>
      <c r="AF2400" s="1" t="s">
        <v>77</v>
      </c>
      <c r="AH2400" s="1" t="s">
        <v>125</v>
      </c>
      <c r="AI2400" s="1" t="s">
        <v>79</v>
      </c>
      <c r="AJ2400" s="1" t="s">
        <v>855</v>
      </c>
      <c r="AK2400" s="1" t="s">
        <v>13103</v>
      </c>
      <c r="AL2400" s="1" t="s">
        <v>1245</v>
      </c>
      <c r="AM2400" s="2">
        <v>45720.820798611108</v>
      </c>
      <c r="AO2400" s="1" t="s">
        <v>1245</v>
      </c>
      <c r="AP2400" s="1">
        <v>5763841</v>
      </c>
      <c r="AQ2400" s="1" t="s">
        <v>83</v>
      </c>
      <c r="AR2400" s="2">
        <v>45722.738368055558</v>
      </c>
      <c r="AS2400" s="1" t="s">
        <v>84</v>
      </c>
      <c r="AT2400" s="2">
        <v>45720.333333333336</v>
      </c>
      <c r="AU2400" s="1" t="s">
        <v>573</v>
      </c>
      <c r="AV2400" s="1" t="s">
        <v>608</v>
      </c>
      <c r="AW2400" s="1" t="s">
        <v>609</v>
      </c>
      <c r="AX2400" s="1" t="s">
        <v>1657</v>
      </c>
      <c r="AZ2400" s="2">
        <v>45722.738368055558</v>
      </c>
      <c r="BB2400" s="1" t="s">
        <v>1878</v>
      </c>
      <c r="BC2400" s="1" t="s">
        <v>1879</v>
      </c>
      <c r="BD2400" s="1" t="s">
        <v>1880</v>
      </c>
      <c r="BE2400" s="1" t="s">
        <v>13104</v>
      </c>
      <c r="BF2400" s="1" t="s">
        <v>2073</v>
      </c>
    </row>
    <row r="2401" spans="1:58" x14ac:dyDescent="0.35">
      <c r="A2401" s="1">
        <v>3015652</v>
      </c>
      <c r="B2401" s="1" t="s">
        <v>58</v>
      </c>
      <c r="C2401" s="1">
        <v>39698981</v>
      </c>
      <c r="D2401" s="1">
        <v>338270490</v>
      </c>
      <c r="E2401" s="1" t="s">
        <v>59</v>
      </c>
      <c r="F2401" s="1" t="s">
        <v>60</v>
      </c>
      <c r="G2401" s="1" t="s">
        <v>3318</v>
      </c>
      <c r="H2401" s="1" t="s">
        <v>382</v>
      </c>
      <c r="I2401" s="1">
        <v>782874232</v>
      </c>
      <c r="J2401" s="1" t="s">
        <v>6515</v>
      </c>
      <c r="K2401" s="1">
        <v>12</v>
      </c>
      <c r="L2401" s="1" t="s">
        <v>64</v>
      </c>
      <c r="M2401" s="1" t="s">
        <v>65</v>
      </c>
      <c r="N2401" s="2">
        <v>44835</v>
      </c>
      <c r="O2401" s="1" t="s">
        <v>66</v>
      </c>
      <c r="Q2401" s="1" t="s">
        <v>67</v>
      </c>
      <c r="R2401" s="2">
        <v>45720.821134259262</v>
      </c>
      <c r="S2401" s="1" t="s">
        <v>9916</v>
      </c>
      <c r="T2401" s="1" t="s">
        <v>69</v>
      </c>
      <c r="U2401" s="1" t="s">
        <v>70</v>
      </c>
      <c r="V2401" s="1" t="s">
        <v>13105</v>
      </c>
      <c r="Y2401" s="1" t="s">
        <v>5124</v>
      </c>
      <c r="Z2401" s="1" t="s">
        <v>75</v>
      </c>
      <c r="AA2401" s="1" t="s">
        <v>2874</v>
      </c>
      <c r="AB2401" s="1" t="s">
        <v>124</v>
      </c>
      <c r="AE2401" s="2">
        <v>45722.449583333335</v>
      </c>
      <c r="AF2401" s="1" t="s">
        <v>77</v>
      </c>
      <c r="AH2401" s="1" t="s">
        <v>125</v>
      </c>
      <c r="AI2401" s="1" t="s">
        <v>58</v>
      </c>
      <c r="AJ2401" s="1" t="s">
        <v>126</v>
      </c>
      <c r="AK2401" s="1" t="s">
        <v>13106</v>
      </c>
      <c r="AL2401" s="1" t="s">
        <v>196</v>
      </c>
      <c r="AM2401" s="2">
        <v>45722.449699074074</v>
      </c>
      <c r="AN2401" s="1" t="s">
        <v>13106</v>
      </c>
      <c r="AO2401" s="1" t="s">
        <v>196</v>
      </c>
      <c r="AP2401" s="1">
        <v>5771050</v>
      </c>
      <c r="AQ2401" s="1" t="s">
        <v>83</v>
      </c>
      <c r="AR2401" s="2">
        <v>45722.627256944441</v>
      </c>
      <c r="AS2401" s="1" t="s">
        <v>84</v>
      </c>
      <c r="AT2401" s="2">
        <v>45722.333333333336</v>
      </c>
      <c r="AU2401" s="1" t="s">
        <v>85</v>
      </c>
      <c r="AV2401" s="1" t="s">
        <v>86</v>
      </c>
      <c r="AW2401" s="1" t="s">
        <v>87</v>
      </c>
      <c r="AX2401" s="1" t="s">
        <v>88</v>
      </c>
      <c r="AZ2401" s="2">
        <v>45722.627256944441</v>
      </c>
      <c r="BB2401" s="1" t="s">
        <v>2825</v>
      </c>
      <c r="BC2401" s="1" t="s">
        <v>153</v>
      </c>
      <c r="BD2401" s="1" t="s">
        <v>2826</v>
      </c>
      <c r="BE2401" s="1" t="s">
        <v>13107</v>
      </c>
      <c r="BF2401" s="1" t="s">
        <v>93</v>
      </c>
    </row>
    <row r="2402" spans="1:58" x14ac:dyDescent="0.35">
      <c r="A2402" s="1">
        <v>3015653</v>
      </c>
      <c r="B2402" s="1" t="s">
        <v>58</v>
      </c>
      <c r="C2402" s="1">
        <v>45311131</v>
      </c>
      <c r="D2402" s="1">
        <v>338610596</v>
      </c>
      <c r="E2402" s="1" t="s">
        <v>59</v>
      </c>
      <c r="F2402" s="1" t="s">
        <v>60</v>
      </c>
      <c r="G2402" s="1" t="s">
        <v>224</v>
      </c>
      <c r="H2402" s="1" t="s">
        <v>1218</v>
      </c>
      <c r="I2402" s="1">
        <v>781815912</v>
      </c>
      <c r="J2402" s="1" t="s">
        <v>4986</v>
      </c>
      <c r="K2402" s="1">
        <v>12</v>
      </c>
      <c r="L2402" s="1" t="s">
        <v>64</v>
      </c>
      <c r="M2402" s="1" t="s">
        <v>65</v>
      </c>
      <c r="N2402" s="2">
        <v>45713.625</v>
      </c>
      <c r="O2402" s="1" t="s">
        <v>66</v>
      </c>
      <c r="Q2402" s="1" t="s">
        <v>67</v>
      </c>
      <c r="R2402" s="2">
        <v>45720.821817129632</v>
      </c>
      <c r="S2402" s="1" t="s">
        <v>1541</v>
      </c>
      <c r="T2402" s="1" t="s">
        <v>69</v>
      </c>
      <c r="U2402" s="1" t="s">
        <v>70</v>
      </c>
      <c r="V2402" s="1" t="s">
        <v>13108</v>
      </c>
      <c r="W2402" s="1" t="s">
        <v>162</v>
      </c>
      <c r="X2402" s="1" t="s">
        <v>1191</v>
      </c>
      <c r="Y2402" s="1" t="s">
        <v>2840</v>
      </c>
      <c r="Z2402" s="1" t="s">
        <v>400</v>
      </c>
      <c r="AA2402" s="1" t="s">
        <v>400</v>
      </c>
      <c r="AB2402" s="1" t="s">
        <v>13109</v>
      </c>
      <c r="AE2402" s="2">
        <v>45720.821828703702</v>
      </c>
      <c r="AF2402" s="1" t="s">
        <v>77</v>
      </c>
      <c r="AH2402" s="1" t="s">
        <v>125</v>
      </c>
      <c r="AI2402" s="1" t="s">
        <v>79</v>
      </c>
      <c r="AJ2402" s="1" t="s">
        <v>378</v>
      </c>
      <c r="AK2402" s="1" t="s">
        <v>1414</v>
      </c>
      <c r="AL2402" s="1" t="s">
        <v>1541</v>
      </c>
      <c r="AM2402" s="2">
        <v>45720.821863425925</v>
      </c>
      <c r="AN2402" s="1" t="s">
        <v>1414</v>
      </c>
      <c r="AP2402" s="1">
        <v>5763844</v>
      </c>
      <c r="AQ2402" s="1" t="s">
        <v>83</v>
      </c>
      <c r="AR2402" s="2">
        <v>45720.922581018516</v>
      </c>
      <c r="AS2402" s="1" t="s">
        <v>84</v>
      </c>
      <c r="AT2402" s="2">
        <v>45722.333333333336</v>
      </c>
      <c r="AU2402" s="1" t="s">
        <v>85</v>
      </c>
      <c r="AV2402" s="1" t="s">
        <v>1196</v>
      </c>
      <c r="AW2402" s="1" t="s">
        <v>1197</v>
      </c>
      <c r="AX2402" s="1" t="s">
        <v>2842</v>
      </c>
      <c r="AZ2402" s="2">
        <v>45720.922581018516</v>
      </c>
      <c r="BB2402" s="1" t="s">
        <v>367</v>
      </c>
      <c r="BC2402" s="1" t="s">
        <v>368</v>
      </c>
      <c r="BD2402" s="1" t="s">
        <v>368</v>
      </c>
      <c r="BE2402" s="1" t="s">
        <v>12764</v>
      </c>
      <c r="BF2402" s="1" t="s">
        <v>4171</v>
      </c>
    </row>
    <row r="2403" spans="1:58" x14ac:dyDescent="0.35">
      <c r="A2403" s="1">
        <v>3015654</v>
      </c>
      <c r="B2403" s="1" t="s">
        <v>1805</v>
      </c>
      <c r="C2403" s="1">
        <v>30771091</v>
      </c>
      <c r="D2403" s="1">
        <v>338361117</v>
      </c>
      <c r="E2403" s="1" t="s">
        <v>59</v>
      </c>
      <c r="F2403" s="1" t="s">
        <v>60</v>
      </c>
      <c r="G2403" s="1" t="s">
        <v>13110</v>
      </c>
      <c r="H2403" s="1" t="s">
        <v>13111</v>
      </c>
      <c r="I2403" s="1">
        <v>779973453</v>
      </c>
      <c r="J2403" s="1" t="s">
        <v>7673</v>
      </c>
      <c r="K2403" s="1">
        <v>20</v>
      </c>
      <c r="L2403" s="1" t="s">
        <v>294</v>
      </c>
      <c r="M2403" s="1" t="s">
        <v>295</v>
      </c>
      <c r="N2403" s="2">
        <v>44757.57640046296</v>
      </c>
      <c r="O2403" s="1" t="s">
        <v>1809</v>
      </c>
      <c r="Q2403" s="1" t="s">
        <v>67</v>
      </c>
      <c r="R2403" s="2">
        <v>45720.82230324074</v>
      </c>
      <c r="S2403" s="1" t="s">
        <v>1394</v>
      </c>
      <c r="T2403" s="1" t="s">
        <v>412</v>
      </c>
      <c r="U2403" s="1" t="s">
        <v>101</v>
      </c>
      <c r="V2403" s="1" t="s">
        <v>13112</v>
      </c>
      <c r="W2403" s="1" t="s">
        <v>653</v>
      </c>
      <c r="X2403" s="1" t="s">
        <v>942</v>
      </c>
      <c r="Y2403" s="1" t="s">
        <v>9455</v>
      </c>
      <c r="Z2403" s="1" t="s">
        <v>2075</v>
      </c>
      <c r="AA2403" s="1" t="s">
        <v>2075</v>
      </c>
      <c r="AB2403" s="1" t="s">
        <v>124</v>
      </c>
      <c r="AE2403" s="2">
        <v>45720.822569444441</v>
      </c>
      <c r="AF2403" s="1" t="s">
        <v>77</v>
      </c>
      <c r="AH2403" s="1" t="s">
        <v>125</v>
      </c>
      <c r="AI2403" s="1" t="s">
        <v>464</v>
      </c>
      <c r="AJ2403" s="1" t="s">
        <v>465</v>
      </c>
      <c r="AK2403" s="1" t="s">
        <v>12237</v>
      </c>
      <c r="AL2403" s="1" t="s">
        <v>1394</v>
      </c>
      <c r="AM2403" s="2">
        <v>45720.822627314818</v>
      </c>
      <c r="AO2403" s="1" t="s">
        <v>1394</v>
      </c>
      <c r="AP2403" s="1">
        <v>5763851</v>
      </c>
      <c r="AQ2403" s="1" t="s">
        <v>83</v>
      </c>
      <c r="AR2403" s="2">
        <v>45721.558564814812</v>
      </c>
      <c r="AS2403" s="1" t="s">
        <v>84</v>
      </c>
      <c r="AT2403" s="2">
        <v>45720.5625</v>
      </c>
      <c r="AU2403" s="1" t="s">
        <v>85</v>
      </c>
      <c r="AV2403" s="1" t="s">
        <v>947</v>
      </c>
      <c r="AW2403" s="1" t="s">
        <v>948</v>
      </c>
      <c r="AX2403" s="1" t="s">
        <v>1664</v>
      </c>
      <c r="AZ2403" s="2">
        <v>45721.558564814812</v>
      </c>
      <c r="BB2403" s="1" t="s">
        <v>746</v>
      </c>
      <c r="BC2403" s="1" t="s">
        <v>747</v>
      </c>
      <c r="BD2403" s="1" t="s">
        <v>748</v>
      </c>
      <c r="BE2403" s="1" t="s">
        <v>8628</v>
      </c>
      <c r="BF2403" s="1" t="s">
        <v>406</v>
      </c>
    </row>
    <row r="2404" spans="1:58" x14ac:dyDescent="0.35">
      <c r="A2404" s="1">
        <v>3015655</v>
      </c>
      <c r="B2404" s="1" t="s">
        <v>58</v>
      </c>
      <c r="C2404" s="1">
        <v>32613791</v>
      </c>
      <c r="D2404" s="1">
        <v>339613391</v>
      </c>
      <c r="E2404" s="1" t="s">
        <v>59</v>
      </c>
      <c r="F2404" s="1" t="s">
        <v>60</v>
      </c>
      <c r="G2404" s="1" t="s">
        <v>859</v>
      </c>
      <c r="H2404" s="1" t="s">
        <v>116</v>
      </c>
      <c r="I2404" s="1" t="s">
        <v>13113</v>
      </c>
      <c r="J2404" s="1" t="s">
        <v>13114</v>
      </c>
      <c r="K2404" s="1">
        <v>16</v>
      </c>
      <c r="L2404" s="1" t="s">
        <v>64</v>
      </c>
      <c r="M2404" s="1" t="s">
        <v>65</v>
      </c>
      <c r="N2404" s="2">
        <v>44835</v>
      </c>
      <c r="O2404" s="1" t="s">
        <v>66</v>
      </c>
      <c r="Q2404" s="1" t="s">
        <v>67</v>
      </c>
      <c r="R2404" s="2">
        <v>45720.822974537034</v>
      </c>
      <c r="S2404" s="1" t="s">
        <v>1862</v>
      </c>
      <c r="T2404" s="1" t="s">
        <v>100</v>
      </c>
      <c r="U2404" s="1" t="s">
        <v>70</v>
      </c>
      <c r="V2404" s="1" t="s">
        <v>13115</v>
      </c>
      <c r="W2404" s="1" t="s">
        <v>892</v>
      </c>
      <c r="X2404" s="1" t="s">
        <v>892</v>
      </c>
      <c r="Y2404" s="1" t="s">
        <v>5143</v>
      </c>
      <c r="Z2404" s="1" t="s">
        <v>894</v>
      </c>
      <c r="AA2404" s="1" t="s">
        <v>5144</v>
      </c>
      <c r="AB2404" s="1" t="s">
        <v>124</v>
      </c>
      <c r="AE2404" s="2">
        <v>45720.82298611111</v>
      </c>
      <c r="AF2404" s="1" t="s">
        <v>77</v>
      </c>
      <c r="AH2404" s="1" t="s">
        <v>78</v>
      </c>
      <c r="AI2404" s="1" t="s">
        <v>79</v>
      </c>
      <c r="AJ2404" s="1" t="s">
        <v>378</v>
      </c>
      <c r="AK2404" s="1" t="s">
        <v>1906</v>
      </c>
      <c r="AL2404" s="1" t="s">
        <v>1862</v>
      </c>
      <c r="AM2404" s="2">
        <v>45720.823009259257</v>
      </c>
      <c r="AN2404" s="1" t="s">
        <v>1906</v>
      </c>
      <c r="AP2404" s="1">
        <v>5763852</v>
      </c>
      <c r="AQ2404" s="1" t="s">
        <v>83</v>
      </c>
      <c r="AR2404" s="2">
        <v>45721.522962962961</v>
      </c>
      <c r="AS2404" s="1" t="s">
        <v>84</v>
      </c>
      <c r="AT2404" s="2">
        <v>45720.5625</v>
      </c>
      <c r="AU2404" s="1" t="s">
        <v>573</v>
      </c>
      <c r="AV2404" s="1" t="s">
        <v>1446</v>
      </c>
      <c r="AW2404" s="1" t="s">
        <v>1447</v>
      </c>
      <c r="AX2404" s="1" t="s">
        <v>2836</v>
      </c>
      <c r="AZ2404" s="2">
        <v>45721.522962962961</v>
      </c>
      <c r="BB2404" s="1" t="s">
        <v>537</v>
      </c>
      <c r="BC2404" s="1" t="s">
        <v>538</v>
      </c>
      <c r="BD2404" s="1" t="s">
        <v>91</v>
      </c>
      <c r="BE2404" s="1" t="s">
        <v>13116</v>
      </c>
      <c r="BF2404" s="1" t="s">
        <v>906</v>
      </c>
    </row>
    <row r="2405" spans="1:58" x14ac:dyDescent="0.35">
      <c r="A2405" s="1">
        <v>3015656</v>
      </c>
      <c r="B2405" s="1" t="s">
        <v>327</v>
      </c>
      <c r="C2405" s="1">
        <v>33553601</v>
      </c>
      <c r="D2405" s="1">
        <v>339578111</v>
      </c>
      <c r="E2405" s="1" t="s">
        <v>59</v>
      </c>
      <c r="F2405" s="1" t="s">
        <v>60</v>
      </c>
      <c r="G2405" s="1" t="s">
        <v>1169</v>
      </c>
      <c r="H2405" s="1" t="s">
        <v>2802</v>
      </c>
      <c r="I2405" s="1">
        <v>776567925</v>
      </c>
      <c r="J2405" s="1" t="s">
        <v>13117</v>
      </c>
      <c r="K2405" s="1">
        <v>14</v>
      </c>
      <c r="L2405" s="1" t="s">
        <v>64</v>
      </c>
      <c r="M2405" s="1" t="s">
        <v>65</v>
      </c>
      <c r="N2405" s="2">
        <v>43435</v>
      </c>
      <c r="O2405" s="1" t="s">
        <v>2002</v>
      </c>
      <c r="Q2405" s="1" t="s">
        <v>67</v>
      </c>
      <c r="R2405" s="2">
        <v>45720.824236111112</v>
      </c>
      <c r="S2405" s="1" t="s">
        <v>4171</v>
      </c>
      <c r="T2405" s="1" t="s">
        <v>69</v>
      </c>
      <c r="U2405" s="1" t="s">
        <v>603</v>
      </c>
      <c r="V2405" s="1" t="s">
        <v>13118</v>
      </c>
      <c r="W2405" s="1" t="s">
        <v>263</v>
      </c>
      <c r="X2405" s="1" t="s">
        <v>840</v>
      </c>
      <c r="Y2405" s="1" t="s">
        <v>13119</v>
      </c>
      <c r="Z2405" s="1" t="s">
        <v>841</v>
      </c>
      <c r="AA2405" s="1" t="s">
        <v>913</v>
      </c>
      <c r="AB2405" s="1" t="s">
        <v>124</v>
      </c>
      <c r="AE2405" s="2">
        <v>45721.773252314815</v>
      </c>
      <c r="AF2405" s="1" t="s">
        <v>1035</v>
      </c>
      <c r="AH2405" s="1" t="s">
        <v>125</v>
      </c>
      <c r="AI2405" s="1" t="s">
        <v>360</v>
      </c>
      <c r="AJ2405" s="1" t="s">
        <v>303</v>
      </c>
      <c r="AK2405" s="1" t="s">
        <v>3617</v>
      </c>
      <c r="AL2405" s="1" t="s">
        <v>914</v>
      </c>
      <c r="AM2405" s="2">
        <v>45721.773344907408</v>
      </c>
      <c r="AN2405" s="1" t="s">
        <v>3617</v>
      </c>
      <c r="AO2405" s="1" t="s">
        <v>914</v>
      </c>
      <c r="AP2405" s="1">
        <v>5768873</v>
      </c>
      <c r="AQ2405" s="1" t="s">
        <v>83</v>
      </c>
      <c r="AR2405" s="2">
        <v>45722.279641203706</v>
      </c>
      <c r="AS2405" s="1" t="s">
        <v>84</v>
      </c>
      <c r="AT2405" s="2">
        <v>45721.5625</v>
      </c>
      <c r="AU2405" s="1" t="s">
        <v>85</v>
      </c>
      <c r="AV2405" s="1" t="s">
        <v>205</v>
      </c>
      <c r="AW2405" s="1" t="s">
        <v>206</v>
      </c>
      <c r="AX2405" s="1" t="s">
        <v>207</v>
      </c>
      <c r="AZ2405" s="2">
        <v>45722.279641203706</v>
      </c>
      <c r="BB2405" s="1" t="s">
        <v>676</v>
      </c>
      <c r="BC2405" s="1" t="s">
        <v>677</v>
      </c>
      <c r="BD2405" s="1" t="s">
        <v>678</v>
      </c>
      <c r="BE2405" s="1" t="s">
        <v>13120</v>
      </c>
      <c r="BF2405" s="1" t="s">
        <v>914</v>
      </c>
    </row>
    <row r="2406" spans="1:58" x14ac:dyDescent="0.35">
      <c r="A2406" s="1">
        <v>3015657</v>
      </c>
      <c r="B2406" s="1" t="s">
        <v>327</v>
      </c>
      <c r="C2406" s="1">
        <v>34979481</v>
      </c>
      <c r="D2406" s="1">
        <v>339657136</v>
      </c>
      <c r="E2406" s="1" t="s">
        <v>59</v>
      </c>
      <c r="F2406" s="1" t="s">
        <v>60</v>
      </c>
      <c r="G2406" s="1" t="s">
        <v>4009</v>
      </c>
      <c r="H2406" s="1" t="s">
        <v>4272</v>
      </c>
      <c r="I2406" s="1" t="s">
        <v>13121</v>
      </c>
      <c r="J2406" s="1" t="s">
        <v>13122</v>
      </c>
      <c r="K2406" s="1">
        <v>16</v>
      </c>
      <c r="L2406" s="1" t="s">
        <v>64</v>
      </c>
      <c r="M2406" s="1" t="s">
        <v>65</v>
      </c>
      <c r="N2406" s="2">
        <v>43339.458333333336</v>
      </c>
      <c r="O2406" s="1" t="s">
        <v>331</v>
      </c>
      <c r="Q2406" s="1" t="s">
        <v>67</v>
      </c>
      <c r="R2406" s="2">
        <v>45720.827662037038</v>
      </c>
      <c r="S2406" s="1" t="s">
        <v>8358</v>
      </c>
      <c r="T2406" s="1" t="s">
        <v>69</v>
      </c>
      <c r="U2406" s="1" t="s">
        <v>385</v>
      </c>
      <c r="V2406" s="1" t="s">
        <v>13123</v>
      </c>
      <c r="W2406" s="1" t="s">
        <v>725</v>
      </c>
      <c r="X2406" s="1" t="s">
        <v>13124</v>
      </c>
      <c r="Y2406" s="1" t="s">
        <v>13125</v>
      </c>
      <c r="Z2406" s="1" t="s">
        <v>11365</v>
      </c>
      <c r="AA2406" s="1" t="s">
        <v>13126</v>
      </c>
      <c r="AB2406" s="1" t="s">
        <v>13127</v>
      </c>
      <c r="AE2406" s="2">
        <v>45722.663622685184</v>
      </c>
      <c r="AF2406" s="1" t="s">
        <v>77</v>
      </c>
      <c r="AH2406" s="1" t="s">
        <v>125</v>
      </c>
      <c r="AI2406" s="1" t="s">
        <v>106</v>
      </c>
      <c r="AJ2406" s="1" t="s">
        <v>674</v>
      </c>
      <c r="AK2406" s="1" t="s">
        <v>13128</v>
      </c>
      <c r="AL2406" s="1" t="s">
        <v>993</v>
      </c>
      <c r="AM2406" s="2">
        <v>45722.663726851853</v>
      </c>
      <c r="AN2406" s="1" t="s">
        <v>13128</v>
      </c>
      <c r="AO2406" s="1" t="s">
        <v>993</v>
      </c>
      <c r="AP2406" s="1">
        <v>5772485</v>
      </c>
      <c r="AQ2406" s="1" t="s">
        <v>83</v>
      </c>
      <c r="AR2406" s="2">
        <v>45723.674189814818</v>
      </c>
      <c r="AS2406" s="1" t="s">
        <v>84</v>
      </c>
      <c r="AT2406" s="2">
        <v>45723.333333333336</v>
      </c>
      <c r="AU2406" s="1" t="s">
        <v>85</v>
      </c>
      <c r="AV2406" s="1" t="s">
        <v>868</v>
      </c>
      <c r="AW2406" s="1" t="s">
        <v>869</v>
      </c>
      <c r="AX2406" s="1" t="s">
        <v>5966</v>
      </c>
      <c r="AZ2406" s="2">
        <v>45723.674189814818</v>
      </c>
      <c r="BB2406" s="1" t="s">
        <v>703</v>
      </c>
      <c r="BC2406" s="1" t="s">
        <v>677</v>
      </c>
      <c r="BD2406" s="1" t="s">
        <v>704</v>
      </c>
      <c r="BE2406" s="1" t="s">
        <v>13129</v>
      </c>
      <c r="BF2406" s="1" t="s">
        <v>2073</v>
      </c>
    </row>
    <row r="2407" spans="1:58" x14ac:dyDescent="0.35">
      <c r="A2407" s="1">
        <v>3015658</v>
      </c>
      <c r="B2407" s="1" t="s">
        <v>58</v>
      </c>
      <c r="C2407" s="1">
        <v>44915571</v>
      </c>
      <c r="D2407" s="1">
        <v>338674522</v>
      </c>
      <c r="E2407" s="1" t="s">
        <v>59</v>
      </c>
      <c r="F2407" s="1" t="s">
        <v>60</v>
      </c>
      <c r="G2407" s="1" t="s">
        <v>291</v>
      </c>
      <c r="H2407" s="1" t="s">
        <v>976</v>
      </c>
      <c r="I2407" s="1">
        <v>774113942</v>
      </c>
      <c r="J2407" s="1" t="s">
        <v>2616</v>
      </c>
      <c r="K2407" s="1">
        <v>12</v>
      </c>
      <c r="L2407" s="1" t="s">
        <v>64</v>
      </c>
      <c r="M2407" s="1" t="s">
        <v>65</v>
      </c>
      <c r="N2407" s="2">
        <v>45649.708333333336</v>
      </c>
      <c r="O2407" s="1" t="s">
        <v>66</v>
      </c>
      <c r="Q2407" s="1" t="s">
        <v>67</v>
      </c>
      <c r="R2407" s="2">
        <v>45720.830740740741</v>
      </c>
      <c r="S2407" s="1" t="s">
        <v>8858</v>
      </c>
      <c r="T2407" s="1" t="s">
        <v>69</v>
      </c>
      <c r="U2407" s="1" t="s">
        <v>70</v>
      </c>
      <c r="V2407" s="1" t="s">
        <v>13130</v>
      </c>
      <c r="W2407" s="1" t="s">
        <v>72</v>
      </c>
      <c r="X2407" s="1" t="s">
        <v>183</v>
      </c>
      <c r="Y2407" s="1" t="s">
        <v>2712</v>
      </c>
      <c r="Z2407" s="1" t="s">
        <v>75</v>
      </c>
      <c r="AA2407" s="1" t="s">
        <v>185</v>
      </c>
      <c r="AB2407" s="1" t="s">
        <v>13131</v>
      </c>
      <c r="AE2407" s="2">
        <v>45720.830752314818</v>
      </c>
      <c r="AF2407" s="1" t="s">
        <v>77</v>
      </c>
      <c r="AH2407" s="1" t="s">
        <v>125</v>
      </c>
      <c r="AI2407" s="1" t="s">
        <v>79</v>
      </c>
      <c r="AJ2407" s="1" t="s">
        <v>378</v>
      </c>
      <c r="AK2407" s="1" t="s">
        <v>13130</v>
      </c>
      <c r="AL2407" s="1" t="s">
        <v>8858</v>
      </c>
      <c r="AM2407" s="2">
        <v>45720.830787037034</v>
      </c>
      <c r="AN2407" s="1" t="s">
        <v>13130</v>
      </c>
      <c r="AP2407" s="1">
        <v>5763869</v>
      </c>
      <c r="AQ2407" s="1" t="s">
        <v>83</v>
      </c>
      <c r="AR2407" s="2">
        <v>45721.709814814814</v>
      </c>
      <c r="AS2407" s="1" t="s">
        <v>84</v>
      </c>
      <c r="AT2407" s="2">
        <v>45722.333333333336</v>
      </c>
      <c r="AU2407" s="1" t="s">
        <v>85</v>
      </c>
      <c r="AV2407" s="1" t="s">
        <v>480</v>
      </c>
      <c r="AW2407" s="1" t="s">
        <v>481</v>
      </c>
      <c r="AX2407" s="1" t="s">
        <v>4339</v>
      </c>
      <c r="AZ2407" s="2">
        <v>45721.709814814814</v>
      </c>
      <c r="BB2407" s="1" t="s">
        <v>111</v>
      </c>
      <c r="BC2407" s="1" t="s">
        <v>112</v>
      </c>
      <c r="BD2407" s="1" t="s">
        <v>113</v>
      </c>
      <c r="BE2407" s="1" t="s">
        <v>1547</v>
      </c>
      <c r="BF2407" s="1" t="s">
        <v>431</v>
      </c>
    </row>
    <row r="2408" spans="1:58" x14ac:dyDescent="0.35">
      <c r="A2408" s="1">
        <v>3015659</v>
      </c>
      <c r="B2408" s="1" t="s">
        <v>58</v>
      </c>
      <c r="C2408" s="1">
        <v>45369701</v>
      </c>
      <c r="D2408" s="1">
        <v>338724034</v>
      </c>
      <c r="E2408" s="1" t="s">
        <v>59</v>
      </c>
      <c r="F2408" s="1" t="s">
        <v>60</v>
      </c>
      <c r="G2408" s="1" t="s">
        <v>116</v>
      </c>
      <c r="H2408" s="1" t="s">
        <v>2627</v>
      </c>
      <c r="I2408" s="1">
        <v>787589351</v>
      </c>
      <c r="J2408" s="1" t="s">
        <v>293</v>
      </c>
      <c r="K2408" s="1">
        <v>12</v>
      </c>
      <c r="L2408" s="1" t="s">
        <v>64</v>
      </c>
      <c r="M2408" s="1" t="s">
        <v>65</v>
      </c>
      <c r="N2408" s="2">
        <v>45716.5</v>
      </c>
      <c r="O2408" s="1" t="s">
        <v>66</v>
      </c>
      <c r="Q2408" s="1" t="s">
        <v>67</v>
      </c>
      <c r="R2408" s="2">
        <v>45720.831331018519</v>
      </c>
      <c r="S2408" s="1" t="s">
        <v>1097</v>
      </c>
      <c r="T2408" s="1" t="s">
        <v>100</v>
      </c>
      <c r="U2408" s="1" t="s">
        <v>70</v>
      </c>
      <c r="V2408" s="1" t="s">
        <v>13132</v>
      </c>
      <c r="W2408" s="1" t="s">
        <v>334</v>
      </c>
      <c r="X2408" s="1" t="s">
        <v>1153</v>
      </c>
      <c r="Y2408" s="1" t="s">
        <v>7398</v>
      </c>
      <c r="Z2408" s="1" t="s">
        <v>2321</v>
      </c>
      <c r="AA2408" s="1" t="s">
        <v>4174</v>
      </c>
      <c r="AB2408" s="1" t="s">
        <v>124</v>
      </c>
      <c r="AE2408" s="2">
        <v>45720.831342592595</v>
      </c>
      <c r="AF2408" s="1" t="s">
        <v>77</v>
      </c>
      <c r="AH2408" s="1" t="s">
        <v>78</v>
      </c>
      <c r="AI2408" s="1" t="s">
        <v>79</v>
      </c>
      <c r="AJ2408" s="1" t="s">
        <v>378</v>
      </c>
      <c r="AK2408" s="1" t="s">
        <v>13133</v>
      </c>
      <c r="AL2408" s="1" t="s">
        <v>1097</v>
      </c>
      <c r="AM2408" s="2">
        <v>45720.831377314818</v>
      </c>
      <c r="AN2408" s="1" t="s">
        <v>13133</v>
      </c>
      <c r="AP2408" s="1">
        <v>5763870</v>
      </c>
      <c r="AQ2408" s="1" t="s">
        <v>83</v>
      </c>
      <c r="AR2408" s="2">
        <v>45721.520624999997</v>
      </c>
      <c r="AS2408" s="1" t="s">
        <v>84</v>
      </c>
      <c r="AT2408" s="2">
        <v>45722.333333333336</v>
      </c>
      <c r="AU2408" s="1" t="s">
        <v>85</v>
      </c>
      <c r="AV2408" s="1" t="s">
        <v>1214</v>
      </c>
      <c r="AW2408" s="1" t="s">
        <v>1215</v>
      </c>
      <c r="AX2408" s="1" t="s">
        <v>7003</v>
      </c>
      <c r="AZ2408" s="2">
        <v>45721.520624999997</v>
      </c>
      <c r="BB2408" s="1" t="s">
        <v>1878</v>
      </c>
      <c r="BC2408" s="1" t="s">
        <v>1879</v>
      </c>
      <c r="BD2408" s="1" t="s">
        <v>1880</v>
      </c>
      <c r="BE2408" s="1" t="s">
        <v>13134</v>
      </c>
      <c r="BF2408" s="1" t="s">
        <v>817</v>
      </c>
    </row>
    <row r="2409" spans="1:58" x14ac:dyDescent="0.35">
      <c r="A2409" s="1">
        <v>3015660</v>
      </c>
      <c r="B2409" s="1" t="s">
        <v>58</v>
      </c>
      <c r="C2409" s="1">
        <v>39025881</v>
      </c>
      <c r="D2409" s="1">
        <v>338938270</v>
      </c>
      <c r="E2409" s="1" t="s">
        <v>59</v>
      </c>
      <c r="F2409" s="1" t="s">
        <v>60</v>
      </c>
      <c r="G2409" s="1" t="s">
        <v>555</v>
      </c>
      <c r="H2409" s="1" t="s">
        <v>9670</v>
      </c>
      <c r="I2409" s="1">
        <v>774885686</v>
      </c>
      <c r="J2409" s="1" t="s">
        <v>1940</v>
      </c>
      <c r="K2409" s="1">
        <v>12</v>
      </c>
      <c r="L2409" s="1" t="s">
        <v>64</v>
      </c>
      <c r="M2409" s="1" t="s">
        <v>65</v>
      </c>
      <c r="N2409" s="2">
        <v>45142.850590277776</v>
      </c>
      <c r="O2409" s="1" t="s">
        <v>66</v>
      </c>
      <c r="Q2409" s="1" t="s">
        <v>67</v>
      </c>
      <c r="R2409" s="2">
        <v>45720.831469907411</v>
      </c>
      <c r="S2409" s="1" t="s">
        <v>2333</v>
      </c>
      <c r="T2409" s="1" t="s">
        <v>69</v>
      </c>
      <c r="U2409" s="1" t="s">
        <v>2237</v>
      </c>
      <c r="V2409" s="1" t="s">
        <v>13135</v>
      </c>
      <c r="W2409" s="1" t="s">
        <v>162</v>
      </c>
      <c r="X2409" s="1" t="s">
        <v>1191</v>
      </c>
      <c r="Y2409" s="1" t="s">
        <v>9672</v>
      </c>
      <c r="Z2409" s="1" t="s">
        <v>400</v>
      </c>
      <c r="AA2409" s="1" t="s">
        <v>4781</v>
      </c>
      <c r="AB2409" s="1" t="s">
        <v>124</v>
      </c>
      <c r="AE2409" s="2">
        <v>45720.83148148148</v>
      </c>
      <c r="AF2409" s="1" t="s">
        <v>77</v>
      </c>
      <c r="AH2409" s="1" t="s">
        <v>78</v>
      </c>
      <c r="AI2409" s="1" t="s">
        <v>79</v>
      </c>
      <c r="AJ2409" s="1" t="s">
        <v>283</v>
      </c>
      <c r="AK2409" s="1" t="s">
        <v>13135</v>
      </c>
      <c r="AL2409" s="1" t="s">
        <v>2333</v>
      </c>
      <c r="AM2409" s="2">
        <v>45720.831504629627</v>
      </c>
      <c r="AN2409" s="1" t="s">
        <v>13135</v>
      </c>
      <c r="AP2409" s="1">
        <v>5763871</v>
      </c>
      <c r="AQ2409" s="1" t="s">
        <v>83</v>
      </c>
      <c r="AR2409" s="2">
        <v>45721.539537037039</v>
      </c>
      <c r="AS2409" s="1" t="s">
        <v>84</v>
      </c>
      <c r="AT2409" s="2">
        <v>45722.333333333336</v>
      </c>
      <c r="AU2409" s="1" t="s">
        <v>85</v>
      </c>
      <c r="AV2409" s="1" t="s">
        <v>1196</v>
      </c>
      <c r="AW2409" s="1" t="s">
        <v>1197</v>
      </c>
      <c r="AX2409" s="1" t="s">
        <v>4224</v>
      </c>
      <c r="AZ2409" s="2">
        <v>45721.539537037039</v>
      </c>
      <c r="BB2409" s="1" t="s">
        <v>2825</v>
      </c>
      <c r="BC2409" s="1" t="s">
        <v>153</v>
      </c>
      <c r="BD2409" s="1" t="s">
        <v>2826</v>
      </c>
      <c r="BE2409" s="1" t="s">
        <v>13136</v>
      </c>
      <c r="BF2409" s="1" t="s">
        <v>406</v>
      </c>
    </row>
    <row r="2410" spans="1:58" x14ac:dyDescent="0.35">
      <c r="A2410" s="1">
        <v>3015661</v>
      </c>
      <c r="B2410" s="1" t="s">
        <v>58</v>
      </c>
      <c r="C2410" s="1">
        <v>37502141</v>
      </c>
      <c r="D2410" s="1">
        <v>338785295</v>
      </c>
      <c r="E2410" s="1" t="s">
        <v>59</v>
      </c>
      <c r="F2410" s="1" t="s">
        <v>60</v>
      </c>
      <c r="G2410" s="1" t="s">
        <v>116</v>
      </c>
      <c r="H2410" s="1" t="s">
        <v>496</v>
      </c>
      <c r="I2410" s="1">
        <v>775358757</v>
      </c>
      <c r="J2410" s="1" t="s">
        <v>293</v>
      </c>
      <c r="K2410" s="1">
        <v>13</v>
      </c>
      <c r="L2410" s="1" t="s">
        <v>64</v>
      </c>
      <c r="M2410" s="1" t="s">
        <v>65</v>
      </c>
      <c r="N2410" s="2">
        <v>44805</v>
      </c>
      <c r="O2410" s="1" t="s">
        <v>180</v>
      </c>
      <c r="Q2410" s="1" t="s">
        <v>67</v>
      </c>
      <c r="R2410" s="2">
        <v>45720.831504629627</v>
      </c>
      <c r="S2410" s="1" t="s">
        <v>1602</v>
      </c>
      <c r="T2410" s="1" t="s">
        <v>100</v>
      </c>
      <c r="U2410" s="1" t="s">
        <v>70</v>
      </c>
      <c r="V2410" s="1" t="s">
        <v>13137</v>
      </c>
      <c r="W2410" s="1" t="s">
        <v>162</v>
      </c>
      <c r="X2410" s="1" t="s">
        <v>1191</v>
      </c>
      <c r="Y2410" s="1" t="s">
        <v>3809</v>
      </c>
      <c r="Z2410" s="1" t="s">
        <v>400</v>
      </c>
      <c r="AA2410" s="1" t="s">
        <v>1944</v>
      </c>
      <c r="AB2410" s="1" t="s">
        <v>1944</v>
      </c>
      <c r="AC2410" s="1">
        <v>442</v>
      </c>
      <c r="AE2410" s="2">
        <v>45720.831516203703</v>
      </c>
      <c r="AF2410" s="1" t="s">
        <v>77</v>
      </c>
      <c r="AH2410" s="1" t="s">
        <v>78</v>
      </c>
      <c r="AI2410" s="1" t="s">
        <v>58</v>
      </c>
      <c r="AJ2410" s="1" t="s">
        <v>283</v>
      </c>
      <c r="AK2410" s="1" t="s">
        <v>13138</v>
      </c>
      <c r="AL2410" s="1" t="s">
        <v>1602</v>
      </c>
      <c r="AM2410" s="2">
        <v>45721.481400462966</v>
      </c>
      <c r="AN2410" s="1" t="s">
        <v>13139</v>
      </c>
      <c r="AO2410" s="1" t="s">
        <v>406</v>
      </c>
      <c r="AP2410" s="1">
        <v>5766578</v>
      </c>
      <c r="AQ2410" s="1" t="s">
        <v>83</v>
      </c>
      <c r="AR2410" s="2">
        <v>45721.511041666665</v>
      </c>
      <c r="AS2410" s="1" t="s">
        <v>84</v>
      </c>
      <c r="AT2410" s="2">
        <v>45721.333333333336</v>
      </c>
      <c r="AU2410" s="1" t="s">
        <v>573</v>
      </c>
      <c r="AV2410" s="1" t="s">
        <v>1680</v>
      </c>
      <c r="AW2410" s="1" t="s">
        <v>1681</v>
      </c>
      <c r="AX2410" s="1" t="s">
        <v>1682</v>
      </c>
      <c r="AZ2410" s="2">
        <v>45721.511041666665</v>
      </c>
      <c r="BB2410" s="1" t="s">
        <v>254</v>
      </c>
      <c r="BC2410" s="1" t="s">
        <v>255</v>
      </c>
      <c r="BD2410" s="1" t="s">
        <v>256</v>
      </c>
      <c r="BE2410" s="1" t="s">
        <v>13140</v>
      </c>
      <c r="BF2410" s="1" t="s">
        <v>128</v>
      </c>
    </row>
    <row r="2411" spans="1:58" x14ac:dyDescent="0.35">
      <c r="A2411" s="1">
        <v>3015662</v>
      </c>
      <c r="B2411" s="1" t="s">
        <v>58</v>
      </c>
      <c r="C2411" s="1">
        <v>36412941</v>
      </c>
      <c r="D2411" s="1">
        <v>338751269</v>
      </c>
      <c r="E2411" s="1" t="s">
        <v>59</v>
      </c>
      <c r="F2411" s="1" t="s">
        <v>60</v>
      </c>
      <c r="G2411" s="1" t="s">
        <v>769</v>
      </c>
      <c r="H2411" s="1" t="s">
        <v>12925</v>
      </c>
      <c r="I2411" s="1">
        <v>785996842</v>
      </c>
      <c r="J2411" s="1" t="s">
        <v>1187</v>
      </c>
      <c r="K2411" s="1">
        <v>13</v>
      </c>
      <c r="L2411" s="1" t="s">
        <v>64</v>
      </c>
      <c r="M2411" s="1" t="s">
        <v>65</v>
      </c>
      <c r="N2411" s="2">
        <v>45166</v>
      </c>
      <c r="O2411" s="1" t="s">
        <v>66</v>
      </c>
      <c r="Q2411" s="1" t="s">
        <v>67</v>
      </c>
      <c r="R2411" s="2">
        <v>45720.83189814815</v>
      </c>
      <c r="S2411" s="1" t="s">
        <v>1253</v>
      </c>
      <c r="T2411" s="1" t="s">
        <v>69</v>
      </c>
      <c r="U2411" s="1" t="s">
        <v>70</v>
      </c>
      <c r="V2411" s="1" t="s">
        <v>13141</v>
      </c>
      <c r="W2411" s="1" t="s">
        <v>162</v>
      </c>
      <c r="X2411" s="1" t="s">
        <v>1191</v>
      </c>
      <c r="Y2411" s="1" t="s">
        <v>13142</v>
      </c>
      <c r="Z2411" s="1" t="s">
        <v>400</v>
      </c>
      <c r="AA2411" s="1" t="s">
        <v>13101</v>
      </c>
      <c r="AB2411" s="1" t="s">
        <v>10397</v>
      </c>
      <c r="AE2411" s="2">
        <v>45720.831909722219</v>
      </c>
      <c r="AF2411" s="1" t="s">
        <v>77</v>
      </c>
      <c r="AH2411" s="1" t="s">
        <v>78</v>
      </c>
      <c r="AI2411" s="1" t="s">
        <v>79</v>
      </c>
      <c r="AJ2411" s="1" t="s">
        <v>378</v>
      </c>
      <c r="AK2411" s="1" t="s">
        <v>1518</v>
      </c>
      <c r="AL2411" s="1" t="s">
        <v>1253</v>
      </c>
      <c r="AM2411" s="2">
        <v>45720.831932870373</v>
      </c>
      <c r="AN2411" s="1" t="s">
        <v>1518</v>
      </c>
      <c r="AP2411" s="1">
        <v>5763873</v>
      </c>
      <c r="AQ2411" s="1" t="s">
        <v>83</v>
      </c>
      <c r="AR2411" s="2">
        <v>45721.660451388889</v>
      </c>
      <c r="AS2411" s="1" t="s">
        <v>84</v>
      </c>
      <c r="AT2411" s="2">
        <v>45722.333333333336</v>
      </c>
      <c r="AU2411" s="1" t="s">
        <v>85</v>
      </c>
      <c r="AV2411" s="1" t="s">
        <v>1196</v>
      </c>
      <c r="AW2411" s="1" t="s">
        <v>1197</v>
      </c>
      <c r="AX2411" s="1" t="s">
        <v>2807</v>
      </c>
      <c r="AZ2411" s="2">
        <v>45721.660451388889</v>
      </c>
      <c r="BB2411" s="1" t="s">
        <v>192</v>
      </c>
      <c r="BC2411" s="1" t="s">
        <v>193</v>
      </c>
      <c r="BD2411" s="1" t="s">
        <v>194</v>
      </c>
      <c r="BE2411" s="1" t="s">
        <v>13143</v>
      </c>
      <c r="BF2411" s="1" t="s">
        <v>406</v>
      </c>
    </row>
    <row r="2412" spans="1:58" x14ac:dyDescent="0.35">
      <c r="A2412" s="1">
        <v>3015663</v>
      </c>
      <c r="B2412" s="1" t="s">
        <v>58</v>
      </c>
      <c r="C2412" s="1">
        <v>41259041</v>
      </c>
      <c r="D2412" s="1">
        <v>338295687</v>
      </c>
      <c r="E2412" s="1" t="s">
        <v>59</v>
      </c>
      <c r="F2412" s="1" t="s">
        <v>60</v>
      </c>
      <c r="G2412" s="1" t="s">
        <v>13144</v>
      </c>
      <c r="H2412" s="1" t="s">
        <v>8077</v>
      </c>
      <c r="I2412" s="1">
        <v>771200135</v>
      </c>
      <c r="J2412" s="1" t="s">
        <v>13145</v>
      </c>
      <c r="K2412" s="1">
        <v>12</v>
      </c>
      <c r="L2412" s="1" t="s">
        <v>64</v>
      </c>
      <c r="M2412" s="1" t="s">
        <v>65</v>
      </c>
      <c r="N2412" s="2">
        <v>45129</v>
      </c>
      <c r="O2412" s="1" t="s">
        <v>353</v>
      </c>
      <c r="Q2412" s="1" t="s">
        <v>67</v>
      </c>
      <c r="R2412" s="2">
        <v>45720.832048611112</v>
      </c>
      <c r="S2412" s="1" t="s">
        <v>2754</v>
      </c>
      <c r="T2412" s="1" t="s">
        <v>69</v>
      </c>
      <c r="U2412" s="1" t="s">
        <v>70</v>
      </c>
      <c r="V2412" s="1" t="s">
        <v>13146</v>
      </c>
      <c r="W2412" s="1" t="s">
        <v>214</v>
      </c>
      <c r="X2412" s="1" t="s">
        <v>215</v>
      </c>
      <c r="Z2412" s="1" t="s">
        <v>123</v>
      </c>
      <c r="AA2412" s="1" t="s">
        <v>123</v>
      </c>
      <c r="AB2412" s="1" t="s">
        <v>13147</v>
      </c>
      <c r="AE2412" s="2">
        <v>45720.832060185188</v>
      </c>
      <c r="AF2412" s="1" t="s">
        <v>77</v>
      </c>
      <c r="AH2412" s="1" t="s">
        <v>125</v>
      </c>
      <c r="AI2412" s="1" t="s">
        <v>79</v>
      </c>
      <c r="AJ2412" s="1" t="s">
        <v>855</v>
      </c>
      <c r="AK2412" s="1" t="s">
        <v>13148</v>
      </c>
      <c r="AL2412" s="1" t="s">
        <v>2754</v>
      </c>
      <c r="AM2412" s="2">
        <v>45720.832094907404</v>
      </c>
      <c r="AN2412" s="1" t="s">
        <v>13148</v>
      </c>
      <c r="AP2412" s="1">
        <v>5763874</v>
      </c>
      <c r="AQ2412" s="1" t="s">
        <v>83</v>
      </c>
      <c r="AR2412" s="2">
        <v>45721.613171296296</v>
      </c>
      <c r="AS2412" s="1" t="s">
        <v>84</v>
      </c>
      <c r="AT2412" s="2">
        <v>45722.333333333336</v>
      </c>
      <c r="AU2412" s="1" t="s">
        <v>85</v>
      </c>
      <c r="AV2412" s="1" t="s">
        <v>1957</v>
      </c>
      <c r="AW2412" s="1" t="s">
        <v>1958</v>
      </c>
      <c r="AX2412" s="1" t="s">
        <v>3294</v>
      </c>
      <c r="AZ2412" s="2">
        <v>45721.613171296296</v>
      </c>
      <c r="BB2412" s="1" t="s">
        <v>746</v>
      </c>
      <c r="BC2412" s="1" t="s">
        <v>747</v>
      </c>
      <c r="BD2412" s="1" t="s">
        <v>748</v>
      </c>
      <c r="BE2412" s="1" t="s">
        <v>2777</v>
      </c>
      <c r="BF2412" s="1" t="s">
        <v>137</v>
      </c>
    </row>
    <row r="2413" spans="1:58" x14ac:dyDescent="0.35">
      <c r="A2413" s="1">
        <v>3015664</v>
      </c>
      <c r="B2413" s="1" t="s">
        <v>58</v>
      </c>
      <c r="C2413" s="1">
        <v>44720501</v>
      </c>
      <c r="D2413" s="1">
        <v>339421845</v>
      </c>
      <c r="E2413" s="1" t="s">
        <v>59</v>
      </c>
      <c r="F2413" s="1" t="s">
        <v>60</v>
      </c>
      <c r="G2413" s="1" t="s">
        <v>116</v>
      </c>
      <c r="H2413" s="1" t="s">
        <v>13149</v>
      </c>
      <c r="I2413" s="1">
        <v>784008629</v>
      </c>
      <c r="J2413" s="1" t="s">
        <v>330</v>
      </c>
      <c r="K2413" s="1">
        <v>14</v>
      </c>
      <c r="L2413" s="1" t="s">
        <v>64</v>
      </c>
      <c r="M2413" s="1" t="s">
        <v>65</v>
      </c>
      <c r="N2413" s="2">
        <v>45628.458333333336</v>
      </c>
      <c r="O2413" s="1" t="s">
        <v>66</v>
      </c>
      <c r="Q2413" s="1" t="s">
        <v>67</v>
      </c>
      <c r="R2413" s="2">
        <v>45720.832395833335</v>
      </c>
      <c r="S2413" s="1" t="s">
        <v>8591</v>
      </c>
      <c r="T2413" s="1" t="s">
        <v>69</v>
      </c>
      <c r="U2413" s="1" t="s">
        <v>160</v>
      </c>
      <c r="V2413" s="1" t="s">
        <v>13150</v>
      </c>
      <c r="W2413" s="1" t="s">
        <v>143</v>
      </c>
      <c r="X2413" s="1" t="s">
        <v>143</v>
      </c>
      <c r="Y2413" s="1" t="s">
        <v>981</v>
      </c>
      <c r="Z2413" s="1" t="s">
        <v>145</v>
      </c>
      <c r="AA2413" s="1" t="s">
        <v>982</v>
      </c>
      <c r="AB2413" s="1" t="s">
        <v>124</v>
      </c>
      <c r="AE2413" s="2">
        <v>45720.832395833335</v>
      </c>
      <c r="AF2413" s="1" t="s">
        <v>77</v>
      </c>
      <c r="AH2413" s="1" t="s">
        <v>125</v>
      </c>
      <c r="AI2413" s="1" t="s">
        <v>79</v>
      </c>
      <c r="AJ2413" s="1" t="s">
        <v>283</v>
      </c>
      <c r="AK2413" s="1" t="s">
        <v>13151</v>
      </c>
      <c r="AL2413" s="1" t="s">
        <v>8591</v>
      </c>
      <c r="AM2413" s="2">
        <v>45720.832430555558</v>
      </c>
      <c r="AN2413" s="1" t="s">
        <v>13151</v>
      </c>
      <c r="AP2413" s="1">
        <v>5763876</v>
      </c>
      <c r="AQ2413" s="1" t="s">
        <v>83</v>
      </c>
      <c r="AR2413" s="2">
        <v>45723.779444444444</v>
      </c>
      <c r="AS2413" s="1" t="s">
        <v>84</v>
      </c>
      <c r="AT2413" s="2">
        <v>45722.333333333336</v>
      </c>
      <c r="AU2413" s="1" t="s">
        <v>85</v>
      </c>
      <c r="AV2413" s="1" t="s">
        <v>149</v>
      </c>
      <c r="AW2413" s="1" t="s">
        <v>150</v>
      </c>
      <c r="AX2413" s="1" t="s">
        <v>456</v>
      </c>
      <c r="AZ2413" s="2">
        <v>45723.779444444444</v>
      </c>
      <c r="BB2413" s="1" t="s">
        <v>89</v>
      </c>
      <c r="BC2413" s="1" t="s">
        <v>90</v>
      </c>
      <c r="BD2413" s="1" t="s">
        <v>91</v>
      </c>
      <c r="BE2413" s="1" t="s">
        <v>13152</v>
      </c>
      <c r="BF2413" s="1" t="s">
        <v>156</v>
      </c>
    </row>
    <row r="2414" spans="1:58" x14ac:dyDescent="0.35">
      <c r="A2414" s="1">
        <v>3015665</v>
      </c>
      <c r="B2414" s="1" t="s">
        <v>223</v>
      </c>
      <c r="C2414" s="1">
        <v>34974201</v>
      </c>
      <c r="D2414" s="1">
        <v>339410653</v>
      </c>
      <c r="E2414" s="1" t="s">
        <v>59</v>
      </c>
      <c r="F2414" s="1" t="s">
        <v>60</v>
      </c>
      <c r="G2414" s="1" t="s">
        <v>769</v>
      </c>
      <c r="H2414" s="1" t="s">
        <v>13153</v>
      </c>
      <c r="I2414" s="1">
        <v>786676382</v>
      </c>
      <c r="J2414" s="1" t="s">
        <v>13154</v>
      </c>
      <c r="K2414" s="1">
        <v>15</v>
      </c>
      <c r="L2414" s="1" t="s">
        <v>64</v>
      </c>
      <c r="M2414" s="1" t="s">
        <v>65</v>
      </c>
      <c r="N2414" s="2">
        <v>45049.666666666664</v>
      </c>
      <c r="O2414" s="1" t="s">
        <v>98</v>
      </c>
      <c r="Q2414" s="1" t="s">
        <v>67</v>
      </c>
      <c r="R2414" s="2">
        <v>45720.832800925928</v>
      </c>
      <c r="S2414" s="1" t="s">
        <v>2910</v>
      </c>
      <c r="T2414" s="1" t="s">
        <v>69</v>
      </c>
      <c r="U2414" s="1" t="s">
        <v>70</v>
      </c>
      <c r="V2414" s="1" t="s">
        <v>13155</v>
      </c>
      <c r="W2414" s="1" t="s">
        <v>143</v>
      </c>
      <c r="X2414" s="1" t="s">
        <v>143</v>
      </c>
      <c r="Y2414" s="1" t="s">
        <v>2688</v>
      </c>
      <c r="Z2414" s="1" t="s">
        <v>388</v>
      </c>
      <c r="AA2414" s="1" t="s">
        <v>2689</v>
      </c>
      <c r="AB2414" s="1" t="s">
        <v>2689</v>
      </c>
      <c r="AC2414" s="1">
        <v>776798623</v>
      </c>
      <c r="AE2414" s="2">
        <v>45720.832812499997</v>
      </c>
      <c r="AF2414" s="1" t="s">
        <v>77</v>
      </c>
      <c r="AH2414" s="1" t="s">
        <v>125</v>
      </c>
      <c r="AI2414" s="1" t="s">
        <v>106</v>
      </c>
      <c r="AJ2414" s="1" t="s">
        <v>1212</v>
      </c>
      <c r="AK2414" s="1" t="s">
        <v>13156</v>
      </c>
      <c r="AL2414" s="1" t="s">
        <v>2910</v>
      </c>
      <c r="AM2414" s="2">
        <v>45720.83284722222</v>
      </c>
      <c r="AN2414" s="1" t="s">
        <v>13156</v>
      </c>
      <c r="AP2414" s="1">
        <v>5763877</v>
      </c>
      <c r="AQ2414" s="1" t="s">
        <v>83</v>
      </c>
      <c r="AR2414" s="2">
        <v>45721.626018518517</v>
      </c>
      <c r="AS2414" s="1" t="s">
        <v>84</v>
      </c>
      <c r="AT2414" s="2">
        <v>45722.333333333336</v>
      </c>
      <c r="AU2414" s="1" t="s">
        <v>85</v>
      </c>
      <c r="AV2414" s="1" t="s">
        <v>149</v>
      </c>
      <c r="AW2414" s="1" t="s">
        <v>150</v>
      </c>
      <c r="AX2414" s="1" t="s">
        <v>745</v>
      </c>
      <c r="AZ2414" s="2">
        <v>45721.626018518517</v>
      </c>
      <c r="BB2414" s="1" t="s">
        <v>703</v>
      </c>
      <c r="BC2414" s="1" t="s">
        <v>677</v>
      </c>
      <c r="BD2414" s="1" t="s">
        <v>704</v>
      </c>
      <c r="BE2414" s="1" t="s">
        <v>13157</v>
      </c>
      <c r="BF2414" s="1" t="s">
        <v>2073</v>
      </c>
    </row>
    <row r="2415" spans="1:58" x14ac:dyDescent="0.35">
      <c r="A2415" s="1">
        <v>3015666</v>
      </c>
      <c r="B2415" s="1" t="s">
        <v>58</v>
      </c>
      <c r="C2415" s="1">
        <v>40852531</v>
      </c>
      <c r="D2415" s="1">
        <v>339554336</v>
      </c>
      <c r="E2415" s="1" t="s">
        <v>59</v>
      </c>
      <c r="F2415" s="1" t="s">
        <v>60</v>
      </c>
      <c r="G2415" s="1" t="s">
        <v>769</v>
      </c>
      <c r="H2415" s="1" t="s">
        <v>4535</v>
      </c>
      <c r="I2415" s="1">
        <v>779993663</v>
      </c>
      <c r="J2415" s="1" t="s">
        <v>1096</v>
      </c>
      <c r="K2415" s="1">
        <v>14</v>
      </c>
      <c r="L2415" s="1" t="s">
        <v>64</v>
      </c>
      <c r="M2415" s="1" t="s">
        <v>65</v>
      </c>
      <c r="N2415" s="2">
        <v>45051.666666666664</v>
      </c>
      <c r="O2415" s="1" t="s">
        <v>66</v>
      </c>
      <c r="Q2415" s="1" t="s">
        <v>67</v>
      </c>
      <c r="R2415" s="2">
        <v>45720.834317129629</v>
      </c>
      <c r="S2415" s="1" t="s">
        <v>8551</v>
      </c>
      <c r="T2415" s="1" t="s">
        <v>69</v>
      </c>
      <c r="U2415" s="1" t="s">
        <v>723</v>
      </c>
      <c r="V2415" s="1" t="s">
        <v>13158</v>
      </c>
      <c r="W2415" s="1" t="s">
        <v>263</v>
      </c>
      <c r="X2415" s="1" t="s">
        <v>264</v>
      </c>
      <c r="Y2415" s="1" t="s">
        <v>1023</v>
      </c>
      <c r="Z2415" s="1" t="s">
        <v>4139</v>
      </c>
      <c r="AA2415" s="1" t="s">
        <v>5498</v>
      </c>
      <c r="AB2415" s="1" t="s">
        <v>124</v>
      </c>
      <c r="AE2415" s="2">
        <v>45720.834328703706</v>
      </c>
      <c r="AF2415" s="1" t="s">
        <v>77</v>
      </c>
      <c r="AH2415" s="1" t="s">
        <v>125</v>
      </c>
      <c r="AI2415" s="1" t="s">
        <v>79</v>
      </c>
      <c r="AJ2415" s="1" t="s">
        <v>454</v>
      </c>
      <c r="AK2415" s="1" t="s">
        <v>13159</v>
      </c>
      <c r="AL2415" s="1" t="s">
        <v>8551</v>
      </c>
      <c r="AM2415" s="2">
        <v>45720.834351851852</v>
      </c>
      <c r="AN2415" s="1" t="s">
        <v>13159</v>
      </c>
      <c r="AP2415" s="1">
        <v>5763879</v>
      </c>
      <c r="AQ2415" s="1" t="s">
        <v>83</v>
      </c>
      <c r="AR2415" s="2">
        <v>45721.417743055557</v>
      </c>
      <c r="AS2415" s="1" t="s">
        <v>84</v>
      </c>
      <c r="AT2415" s="2">
        <v>45722.371527777781</v>
      </c>
      <c r="AU2415" s="1" t="s">
        <v>85</v>
      </c>
      <c r="AV2415" s="1" t="s">
        <v>108</v>
      </c>
      <c r="AW2415" s="1" t="s">
        <v>109</v>
      </c>
      <c r="AX2415" s="1" t="s">
        <v>1965</v>
      </c>
      <c r="AZ2415" s="2">
        <v>45721.417743055557</v>
      </c>
      <c r="BB2415" s="1" t="s">
        <v>1026</v>
      </c>
      <c r="BC2415" s="1" t="s">
        <v>951</v>
      </c>
      <c r="BD2415" s="1" t="s">
        <v>815</v>
      </c>
      <c r="BE2415" s="1" t="s">
        <v>13160</v>
      </c>
      <c r="BF2415" s="1" t="s">
        <v>274</v>
      </c>
    </row>
    <row r="2416" spans="1:58" x14ac:dyDescent="0.35">
      <c r="A2416" s="1">
        <v>3015667</v>
      </c>
      <c r="B2416" s="1" t="s">
        <v>327</v>
      </c>
      <c r="C2416" s="1">
        <v>31245671</v>
      </c>
      <c r="D2416" s="1">
        <v>338592380</v>
      </c>
      <c r="E2416" s="1" t="s">
        <v>59</v>
      </c>
      <c r="F2416" s="1" t="s">
        <v>60</v>
      </c>
      <c r="G2416" s="1" t="s">
        <v>13161</v>
      </c>
      <c r="H2416" s="1" t="s">
        <v>13162</v>
      </c>
      <c r="J2416" s="1" t="s">
        <v>13163</v>
      </c>
      <c r="K2416" s="1">
        <v>20</v>
      </c>
      <c r="L2416" s="1" t="s">
        <v>1008</v>
      </c>
      <c r="M2416" s="1" t="s">
        <v>2154</v>
      </c>
      <c r="N2416" s="2">
        <v>43416.415000000001</v>
      </c>
      <c r="O2416" s="1" t="s">
        <v>10453</v>
      </c>
      <c r="Q2416" s="1" t="s">
        <v>67</v>
      </c>
      <c r="R2416" s="2">
        <v>45720.834409722222</v>
      </c>
      <c r="S2416" s="1" t="s">
        <v>5209</v>
      </c>
      <c r="T2416" s="1" t="s">
        <v>602</v>
      </c>
      <c r="U2416" s="1" t="s">
        <v>7367</v>
      </c>
      <c r="V2416" s="1" t="s">
        <v>13164</v>
      </c>
      <c r="W2416" s="1" t="s">
        <v>72</v>
      </c>
      <c r="X2416" s="1" t="s">
        <v>356</v>
      </c>
      <c r="Y2416" s="1" t="s">
        <v>6325</v>
      </c>
      <c r="Z2416" s="1" t="s">
        <v>75</v>
      </c>
      <c r="AA2416" s="1" t="s">
        <v>13165</v>
      </c>
      <c r="AB2416" s="1" t="s">
        <v>13165</v>
      </c>
      <c r="AC2416" s="1" t="s">
        <v>13166</v>
      </c>
      <c r="AE2416" s="2">
        <v>45721.379675925928</v>
      </c>
      <c r="AF2416" s="1" t="s">
        <v>5393</v>
      </c>
      <c r="AG2416" s="1">
        <v>2</v>
      </c>
      <c r="AH2416" s="1" t="s">
        <v>125</v>
      </c>
      <c r="AI2416" s="1" t="s">
        <v>464</v>
      </c>
      <c r="AJ2416" s="1" t="s">
        <v>492</v>
      </c>
      <c r="AK2416" s="1" t="s">
        <v>13167</v>
      </c>
      <c r="AL2416" s="1" t="s">
        <v>4983</v>
      </c>
      <c r="AM2416" s="2">
        <v>45721.379826388889</v>
      </c>
      <c r="AO2416" s="1" t="s">
        <v>4983</v>
      </c>
      <c r="AP2416" s="1">
        <v>5765832</v>
      </c>
      <c r="AQ2416" s="1" t="s">
        <v>83</v>
      </c>
      <c r="AR2416" s="2">
        <v>45721.560127314813</v>
      </c>
      <c r="AS2416" s="1" t="s">
        <v>84</v>
      </c>
      <c r="AT2416" s="2">
        <v>45721.333333333336</v>
      </c>
      <c r="AU2416" s="1" t="s">
        <v>85</v>
      </c>
      <c r="AV2416" s="1" t="s">
        <v>4930</v>
      </c>
      <c r="AW2416" s="1" t="s">
        <v>4930</v>
      </c>
      <c r="AX2416" s="1" t="s">
        <v>13168</v>
      </c>
      <c r="AY2416" s="2">
        <v>45721.463009259256</v>
      </c>
      <c r="AZ2416" s="2">
        <v>45721.560127314813</v>
      </c>
      <c r="BA2416" s="1" t="s">
        <v>5191</v>
      </c>
      <c r="BB2416" s="1" t="s">
        <v>286</v>
      </c>
      <c r="BC2416" s="1" t="s">
        <v>287</v>
      </c>
      <c r="BD2416" s="1" t="s">
        <v>288</v>
      </c>
      <c r="BE2416" s="1" t="s">
        <v>13169</v>
      </c>
      <c r="BF2416" s="1" t="s">
        <v>2305</v>
      </c>
    </row>
    <row r="2417" spans="1:58" x14ac:dyDescent="0.35">
      <c r="A2417" s="1">
        <v>3015668</v>
      </c>
      <c r="B2417" s="1" t="s">
        <v>58</v>
      </c>
      <c r="C2417" s="1">
        <v>37562211</v>
      </c>
      <c r="D2417" s="1">
        <v>339422115</v>
      </c>
      <c r="E2417" s="1" t="s">
        <v>59</v>
      </c>
      <c r="F2417" s="1" t="s">
        <v>60</v>
      </c>
      <c r="G2417" s="1" t="s">
        <v>1113</v>
      </c>
      <c r="H2417" s="1" t="s">
        <v>13170</v>
      </c>
      <c r="I2417" s="1">
        <v>776478890</v>
      </c>
      <c r="J2417" s="1" t="s">
        <v>1115</v>
      </c>
      <c r="K2417" s="1">
        <v>15</v>
      </c>
      <c r="L2417" s="1" t="s">
        <v>64</v>
      </c>
      <c r="M2417" s="1" t="s">
        <v>65</v>
      </c>
      <c r="N2417" s="2">
        <v>45636.5</v>
      </c>
      <c r="O2417" s="1" t="s">
        <v>66</v>
      </c>
      <c r="Q2417" s="1" t="s">
        <v>67</v>
      </c>
      <c r="R2417" s="2">
        <v>45720.835405092592</v>
      </c>
      <c r="S2417" s="1" t="s">
        <v>1188</v>
      </c>
      <c r="T2417" s="1" t="s">
        <v>1021</v>
      </c>
      <c r="U2417" s="1" t="s">
        <v>1189</v>
      </c>
      <c r="V2417" s="1" t="s">
        <v>13171</v>
      </c>
      <c r="W2417" s="1" t="s">
        <v>143</v>
      </c>
      <c r="X2417" s="1" t="s">
        <v>143</v>
      </c>
      <c r="Y2417" s="1" t="s">
        <v>981</v>
      </c>
      <c r="Z2417" s="1" t="s">
        <v>388</v>
      </c>
      <c r="AA2417" s="1" t="s">
        <v>1111</v>
      </c>
      <c r="AB2417" s="1" t="s">
        <v>124</v>
      </c>
      <c r="AE2417" s="2">
        <v>45720.835405092592</v>
      </c>
      <c r="AF2417" s="1" t="s">
        <v>77</v>
      </c>
      <c r="AH2417" s="1" t="s">
        <v>125</v>
      </c>
      <c r="AI2417" s="1" t="s">
        <v>79</v>
      </c>
      <c r="AJ2417" s="1" t="s">
        <v>283</v>
      </c>
      <c r="AK2417" s="1" t="s">
        <v>1423</v>
      </c>
      <c r="AL2417" s="1" t="s">
        <v>1188</v>
      </c>
      <c r="AM2417" s="2">
        <v>45720.835439814815</v>
      </c>
      <c r="AN2417" s="1" t="s">
        <v>1423</v>
      </c>
      <c r="AP2417" s="1">
        <v>5763881</v>
      </c>
      <c r="AQ2417" s="1" t="s">
        <v>83</v>
      </c>
      <c r="AR2417" s="2">
        <v>45721.557372685187</v>
      </c>
      <c r="AS2417" s="1" t="s">
        <v>84</v>
      </c>
      <c r="AT2417" s="2">
        <v>45722.333333333336</v>
      </c>
      <c r="AU2417" s="1" t="s">
        <v>85</v>
      </c>
      <c r="AV2417" s="1" t="s">
        <v>149</v>
      </c>
      <c r="AW2417" s="1" t="s">
        <v>150</v>
      </c>
      <c r="AX2417" s="1" t="s">
        <v>151</v>
      </c>
      <c r="AZ2417" s="2">
        <v>45721.557372685187</v>
      </c>
      <c r="BB2417" s="1" t="s">
        <v>2666</v>
      </c>
      <c r="BC2417" s="1" t="s">
        <v>2667</v>
      </c>
      <c r="BD2417" s="1" t="s">
        <v>2668</v>
      </c>
      <c r="BE2417" s="1" t="s">
        <v>13172</v>
      </c>
      <c r="BF2417" s="1" t="s">
        <v>817</v>
      </c>
    </row>
    <row r="2418" spans="1:58" x14ac:dyDescent="0.35">
      <c r="A2418" s="1">
        <v>3015669</v>
      </c>
      <c r="B2418" s="1" t="s">
        <v>58</v>
      </c>
      <c r="C2418" s="1">
        <v>38765061</v>
      </c>
      <c r="D2418" s="1">
        <v>338711153</v>
      </c>
      <c r="E2418" s="1" t="s">
        <v>59</v>
      </c>
      <c r="F2418" s="1" t="s">
        <v>60</v>
      </c>
      <c r="G2418" s="1" t="s">
        <v>769</v>
      </c>
      <c r="H2418" s="1" t="s">
        <v>13173</v>
      </c>
      <c r="I2418" s="1" t="s">
        <v>13174</v>
      </c>
      <c r="J2418" s="1" t="s">
        <v>13175</v>
      </c>
      <c r="K2418" s="1">
        <v>13</v>
      </c>
      <c r="L2418" s="1" t="s">
        <v>64</v>
      </c>
      <c r="M2418" s="1" t="s">
        <v>65</v>
      </c>
      <c r="N2418" s="2">
        <v>45338.718391203707</v>
      </c>
      <c r="O2418" s="1" t="s">
        <v>353</v>
      </c>
      <c r="Q2418" s="1" t="s">
        <v>67</v>
      </c>
      <c r="R2418" s="2">
        <v>45720.836562500001</v>
      </c>
      <c r="S2418" s="1" t="s">
        <v>8533</v>
      </c>
      <c r="T2418" s="1" t="s">
        <v>100</v>
      </c>
      <c r="U2418" s="1" t="s">
        <v>70</v>
      </c>
      <c r="V2418" s="1" t="s">
        <v>13176</v>
      </c>
      <c r="W2418" s="1" t="s">
        <v>653</v>
      </c>
      <c r="X2418" s="1" t="s">
        <v>654</v>
      </c>
      <c r="Y2418" s="1" t="s">
        <v>8525</v>
      </c>
      <c r="Z2418" s="1" t="s">
        <v>944</v>
      </c>
      <c r="AA2418" s="1" t="s">
        <v>2408</v>
      </c>
      <c r="AB2418" s="1" t="s">
        <v>13177</v>
      </c>
      <c r="AE2418" s="2">
        <v>45720.836574074077</v>
      </c>
      <c r="AF2418" s="1" t="s">
        <v>77</v>
      </c>
      <c r="AH2418" s="1" t="s">
        <v>78</v>
      </c>
      <c r="AI2418" s="1" t="s">
        <v>79</v>
      </c>
      <c r="AJ2418" s="1" t="s">
        <v>378</v>
      </c>
      <c r="AK2418" s="1" t="s">
        <v>13178</v>
      </c>
      <c r="AL2418" s="1" t="s">
        <v>8533</v>
      </c>
      <c r="AM2418" s="2">
        <v>45720.836597222224</v>
      </c>
      <c r="AN2418" s="1" t="s">
        <v>13178</v>
      </c>
      <c r="AP2418" s="1">
        <v>5763885</v>
      </c>
      <c r="AQ2418" s="1" t="s">
        <v>83</v>
      </c>
      <c r="AR2418" s="2">
        <v>45721.619120370371</v>
      </c>
      <c r="AS2418" s="1" t="s">
        <v>84</v>
      </c>
      <c r="AT2418" s="2">
        <v>45722.333333333336</v>
      </c>
      <c r="AU2418" s="1" t="s">
        <v>85</v>
      </c>
      <c r="AV2418" s="1" t="s">
        <v>608</v>
      </c>
      <c r="AW2418" s="1" t="s">
        <v>609</v>
      </c>
      <c r="AX2418" s="1" t="s">
        <v>2508</v>
      </c>
      <c r="AZ2418" s="2">
        <v>45721.619120370371</v>
      </c>
      <c r="BB2418" s="1" t="s">
        <v>89</v>
      </c>
      <c r="BC2418" s="1" t="s">
        <v>90</v>
      </c>
      <c r="BD2418" s="1" t="s">
        <v>91</v>
      </c>
      <c r="BE2418" s="1" t="s">
        <v>8528</v>
      </c>
      <c r="BF2418" s="1" t="s">
        <v>612</v>
      </c>
    </row>
    <row r="2419" spans="1:58" x14ac:dyDescent="0.35">
      <c r="A2419" s="1">
        <v>3015670</v>
      </c>
      <c r="B2419" s="1" t="s">
        <v>223</v>
      </c>
      <c r="C2419" s="1">
        <v>42434591</v>
      </c>
      <c r="D2419" s="1">
        <v>339815669</v>
      </c>
      <c r="E2419" s="1" t="s">
        <v>59</v>
      </c>
      <c r="F2419" s="1" t="s">
        <v>60</v>
      </c>
      <c r="G2419" s="1" t="s">
        <v>1860</v>
      </c>
      <c r="H2419" s="1" t="s">
        <v>1728</v>
      </c>
      <c r="I2419" s="1">
        <v>775657693</v>
      </c>
      <c r="J2419" s="1" t="s">
        <v>9547</v>
      </c>
      <c r="K2419" s="1">
        <v>17</v>
      </c>
      <c r="L2419" s="1" t="s">
        <v>64</v>
      </c>
      <c r="M2419" s="1" t="s">
        <v>65</v>
      </c>
      <c r="N2419" s="2">
        <v>45328.73269675926</v>
      </c>
      <c r="O2419" s="1" t="s">
        <v>497</v>
      </c>
      <c r="Q2419" s="1" t="s">
        <v>67</v>
      </c>
      <c r="R2419" s="2">
        <v>45720.837141203701</v>
      </c>
      <c r="S2419" s="1" t="s">
        <v>1638</v>
      </c>
      <c r="T2419" s="1" t="s">
        <v>100</v>
      </c>
      <c r="U2419" s="1" t="s">
        <v>70</v>
      </c>
      <c r="V2419" s="1" t="s">
        <v>13179</v>
      </c>
      <c r="W2419" s="1" t="s">
        <v>3521</v>
      </c>
      <c r="X2419" s="1" t="s">
        <v>3522</v>
      </c>
      <c r="Y2419" s="1" t="s">
        <v>11757</v>
      </c>
      <c r="Z2419" s="1" t="s">
        <v>3524</v>
      </c>
      <c r="AA2419" s="1" t="s">
        <v>11758</v>
      </c>
      <c r="AB2419" s="1" t="s">
        <v>124</v>
      </c>
      <c r="AE2419" s="2">
        <v>45720.837152777778</v>
      </c>
      <c r="AF2419" s="1" t="s">
        <v>77</v>
      </c>
      <c r="AH2419" s="1" t="s">
        <v>125</v>
      </c>
      <c r="AI2419" s="1" t="s">
        <v>106</v>
      </c>
      <c r="AJ2419" s="1" t="s">
        <v>107</v>
      </c>
      <c r="AK2419" s="1" t="s">
        <v>13179</v>
      </c>
      <c r="AL2419" s="1" t="s">
        <v>1638</v>
      </c>
      <c r="AM2419" s="2">
        <v>45720.837187500001</v>
      </c>
      <c r="AN2419" s="1" t="s">
        <v>13179</v>
      </c>
      <c r="AP2419" s="1">
        <v>5763886</v>
      </c>
      <c r="AQ2419" s="1" t="s">
        <v>83</v>
      </c>
      <c r="AR2419" s="2">
        <v>45721.596203703702</v>
      </c>
      <c r="AS2419" s="1" t="s">
        <v>84</v>
      </c>
      <c r="AT2419" s="2">
        <v>45722.333333333336</v>
      </c>
      <c r="AU2419" s="1" t="s">
        <v>85</v>
      </c>
      <c r="AV2419" s="1" t="s">
        <v>3527</v>
      </c>
      <c r="AW2419" s="1" t="s">
        <v>3528</v>
      </c>
      <c r="AX2419" s="1" t="s">
        <v>3716</v>
      </c>
      <c r="AZ2419" s="2">
        <v>45721.596203703702</v>
      </c>
      <c r="BB2419" s="1" t="s">
        <v>2659</v>
      </c>
      <c r="BC2419" s="1" t="s">
        <v>1061</v>
      </c>
      <c r="BD2419" s="1" t="s">
        <v>2660</v>
      </c>
      <c r="BE2419" s="1" t="s">
        <v>13180</v>
      </c>
      <c r="BF2419" s="1" t="s">
        <v>875</v>
      </c>
    </row>
    <row r="2420" spans="1:58" x14ac:dyDescent="0.35">
      <c r="A2420" s="1">
        <v>3015671</v>
      </c>
      <c r="B2420" s="1" t="s">
        <v>58</v>
      </c>
      <c r="C2420" s="1">
        <v>34394881</v>
      </c>
      <c r="D2420" s="1">
        <v>338251855</v>
      </c>
      <c r="E2420" s="1" t="s">
        <v>59</v>
      </c>
      <c r="F2420" s="1" t="s">
        <v>60</v>
      </c>
      <c r="G2420" s="1" t="s">
        <v>3517</v>
      </c>
      <c r="H2420" s="1" t="s">
        <v>13181</v>
      </c>
      <c r="I2420" s="1">
        <v>774319505</v>
      </c>
      <c r="J2420" s="1" t="s">
        <v>11880</v>
      </c>
      <c r="K2420" s="1">
        <v>12</v>
      </c>
      <c r="L2420" s="1" t="s">
        <v>244</v>
      </c>
      <c r="M2420" s="1" t="s">
        <v>65</v>
      </c>
      <c r="N2420" s="2">
        <v>45234.747430555559</v>
      </c>
      <c r="O2420" s="1" t="s">
        <v>66</v>
      </c>
      <c r="Q2420" s="1" t="s">
        <v>67</v>
      </c>
      <c r="R2420" s="2">
        <v>45720.837465277778</v>
      </c>
      <c r="S2420" s="1" t="s">
        <v>8047</v>
      </c>
      <c r="T2420" s="1" t="s">
        <v>69</v>
      </c>
      <c r="U2420" s="1" t="s">
        <v>70</v>
      </c>
      <c r="V2420" s="1" t="s">
        <v>13182</v>
      </c>
      <c r="W2420" s="1" t="s">
        <v>72</v>
      </c>
      <c r="X2420" s="1" t="s">
        <v>73</v>
      </c>
      <c r="Y2420" s="1" t="s">
        <v>1378</v>
      </c>
      <c r="Z2420" s="1" t="s">
        <v>685</v>
      </c>
      <c r="AA2420" s="1" t="s">
        <v>1379</v>
      </c>
      <c r="AB2420" s="1" t="s">
        <v>1379</v>
      </c>
      <c r="AC2420" s="1">
        <v>7481</v>
      </c>
      <c r="AE2420" s="2">
        <v>45722.398252314815</v>
      </c>
      <c r="AF2420" s="1" t="s">
        <v>77</v>
      </c>
      <c r="AH2420" s="1" t="s">
        <v>78</v>
      </c>
      <c r="AI2420" s="1" t="s">
        <v>1000</v>
      </c>
      <c r="AJ2420" s="1" t="s">
        <v>80</v>
      </c>
      <c r="AK2420" s="1" t="s">
        <v>13183</v>
      </c>
      <c r="AL2420" s="1" t="s">
        <v>1439</v>
      </c>
      <c r="AM2420" s="2">
        <v>45722.398344907408</v>
      </c>
      <c r="AN2420" s="1" t="s">
        <v>13183</v>
      </c>
      <c r="AO2420" s="1" t="s">
        <v>1439</v>
      </c>
      <c r="AP2420" s="1">
        <v>5770801</v>
      </c>
      <c r="AQ2420" s="1" t="s">
        <v>83</v>
      </c>
      <c r="AR2420" s="2">
        <v>45722.763067129628</v>
      </c>
      <c r="AS2420" s="1" t="s">
        <v>84</v>
      </c>
      <c r="AT2420" s="2">
        <v>45722.333333333336</v>
      </c>
      <c r="AU2420" s="1" t="s">
        <v>85</v>
      </c>
      <c r="AV2420" s="1" t="s">
        <v>86</v>
      </c>
      <c r="AW2420" s="1" t="s">
        <v>87</v>
      </c>
      <c r="AX2420" s="1" t="s">
        <v>88</v>
      </c>
      <c r="AZ2420" s="2">
        <v>45722.763067129628</v>
      </c>
      <c r="BB2420" s="1" t="s">
        <v>1003</v>
      </c>
      <c r="BC2420" s="1" t="s">
        <v>595</v>
      </c>
      <c r="BD2420" s="1" t="s">
        <v>1004</v>
      </c>
      <c r="BE2420" s="1" t="s">
        <v>13184</v>
      </c>
      <c r="BF2420" s="1" t="s">
        <v>1439</v>
      </c>
    </row>
    <row r="2421" spans="1:58" x14ac:dyDescent="0.35">
      <c r="A2421" s="1">
        <v>3015672</v>
      </c>
      <c r="B2421" s="1" t="s">
        <v>58</v>
      </c>
      <c r="C2421" s="1">
        <v>31820801</v>
      </c>
      <c r="D2421" s="1">
        <v>338557826</v>
      </c>
      <c r="E2421" s="1" t="s">
        <v>59</v>
      </c>
      <c r="F2421" s="1" t="s">
        <v>60</v>
      </c>
      <c r="G2421" s="1" t="s">
        <v>1177</v>
      </c>
      <c r="H2421" s="1" t="s">
        <v>1095</v>
      </c>
      <c r="I2421" s="1" t="s">
        <v>13185</v>
      </c>
      <c r="J2421" s="1" t="s">
        <v>11628</v>
      </c>
      <c r="K2421" s="1">
        <v>13</v>
      </c>
      <c r="L2421" s="1" t="s">
        <v>64</v>
      </c>
      <c r="M2421" s="1" t="s">
        <v>65</v>
      </c>
      <c r="N2421" s="2">
        <v>45614.708344907405</v>
      </c>
      <c r="O2421" s="1" t="s">
        <v>353</v>
      </c>
      <c r="Q2421" s="1" t="s">
        <v>67</v>
      </c>
      <c r="R2421" s="2">
        <v>45720.838703703703</v>
      </c>
      <c r="S2421" s="1" t="s">
        <v>8533</v>
      </c>
      <c r="T2421" s="1" t="s">
        <v>100</v>
      </c>
      <c r="U2421" s="1" t="s">
        <v>70</v>
      </c>
      <c r="V2421" s="1" t="s">
        <v>13186</v>
      </c>
      <c r="W2421" s="1" t="s">
        <v>334</v>
      </c>
      <c r="X2421" s="1" t="s">
        <v>335</v>
      </c>
      <c r="Y2421" s="1" t="s">
        <v>1700</v>
      </c>
      <c r="Z2421" s="1" t="s">
        <v>337</v>
      </c>
      <c r="AA2421" s="1" t="s">
        <v>2936</v>
      </c>
      <c r="AB2421" s="1" t="s">
        <v>2936</v>
      </c>
      <c r="AC2421" s="1">
        <v>212</v>
      </c>
      <c r="AE2421" s="2">
        <v>45720.83871527778</v>
      </c>
      <c r="AF2421" s="1" t="s">
        <v>77</v>
      </c>
      <c r="AH2421" s="1" t="s">
        <v>78</v>
      </c>
      <c r="AI2421" s="1" t="s">
        <v>58</v>
      </c>
      <c r="AJ2421" s="1" t="s">
        <v>378</v>
      </c>
      <c r="AK2421" s="1" t="s">
        <v>13178</v>
      </c>
      <c r="AL2421" s="1" t="s">
        <v>8533</v>
      </c>
      <c r="AM2421" s="2">
        <v>45721.471608796295</v>
      </c>
      <c r="AN2421" s="1" t="s">
        <v>13187</v>
      </c>
      <c r="AO2421" s="1" t="s">
        <v>349</v>
      </c>
      <c r="AP2421" s="1">
        <v>5766515</v>
      </c>
      <c r="AQ2421" s="1" t="s">
        <v>83</v>
      </c>
      <c r="AR2421" s="2">
        <v>45721.861284722225</v>
      </c>
      <c r="AS2421" s="1" t="s">
        <v>84</v>
      </c>
      <c r="AT2421" s="2">
        <v>45721.333333333336</v>
      </c>
      <c r="AU2421" s="1" t="s">
        <v>85</v>
      </c>
      <c r="AV2421" s="1" t="s">
        <v>1680</v>
      </c>
      <c r="AW2421" s="1" t="s">
        <v>1681</v>
      </c>
      <c r="AX2421" s="1" t="s">
        <v>1682</v>
      </c>
      <c r="AZ2421" s="2">
        <v>45721.861284722225</v>
      </c>
      <c r="BB2421" s="1" t="s">
        <v>551</v>
      </c>
      <c r="BC2421" s="1" t="s">
        <v>552</v>
      </c>
      <c r="BD2421" s="1" t="s">
        <v>553</v>
      </c>
      <c r="BE2421" s="1" t="s">
        <v>2316</v>
      </c>
      <c r="BF2421" s="1" t="s">
        <v>1383</v>
      </c>
    </row>
    <row r="2422" spans="1:58" x14ac:dyDescent="0.35">
      <c r="A2422" s="1">
        <v>3015673</v>
      </c>
      <c r="B2422" s="1" t="s">
        <v>58</v>
      </c>
      <c r="C2422" s="1">
        <v>39595771</v>
      </c>
      <c r="D2422" s="1">
        <v>339903469</v>
      </c>
      <c r="E2422" s="1" t="s">
        <v>59</v>
      </c>
      <c r="F2422" s="1" t="s">
        <v>60</v>
      </c>
      <c r="G2422" s="1" t="s">
        <v>224</v>
      </c>
      <c r="H2422" s="1" t="s">
        <v>13188</v>
      </c>
      <c r="I2422" s="1">
        <v>772286693</v>
      </c>
      <c r="J2422" s="1" t="s">
        <v>13189</v>
      </c>
      <c r="K2422" s="1">
        <v>19</v>
      </c>
      <c r="L2422" s="1" t="s">
        <v>64</v>
      </c>
      <c r="M2422" s="1" t="s">
        <v>65</v>
      </c>
      <c r="N2422" s="2">
        <v>45506.689236111109</v>
      </c>
      <c r="O2422" s="1" t="s">
        <v>353</v>
      </c>
      <c r="Q2422" s="1" t="s">
        <v>67</v>
      </c>
      <c r="R2422" s="2">
        <v>45720.83934027778</v>
      </c>
      <c r="S2422" s="1" t="s">
        <v>567</v>
      </c>
      <c r="T2422" s="1" t="s">
        <v>69</v>
      </c>
      <c r="U2422" s="1" t="s">
        <v>2761</v>
      </c>
      <c r="V2422" s="1" t="s">
        <v>13190</v>
      </c>
      <c r="W2422" s="1" t="s">
        <v>785</v>
      </c>
      <c r="X2422" s="1" t="s">
        <v>785</v>
      </c>
      <c r="Y2422" s="1" t="s">
        <v>13191</v>
      </c>
      <c r="Z2422" s="1" t="s">
        <v>5663</v>
      </c>
      <c r="AA2422" s="1" t="s">
        <v>13192</v>
      </c>
      <c r="AB2422" s="1" t="s">
        <v>13192</v>
      </c>
      <c r="AC2422" s="1">
        <v>772286693</v>
      </c>
      <c r="AE2422" s="2">
        <v>45720.83935185185</v>
      </c>
      <c r="AF2422" s="1" t="s">
        <v>77</v>
      </c>
      <c r="AH2422" s="1" t="s">
        <v>125</v>
      </c>
      <c r="AI2422" s="1" t="s">
        <v>79</v>
      </c>
      <c r="AJ2422" s="1" t="s">
        <v>283</v>
      </c>
      <c r="AK2422" s="1" t="s">
        <v>13193</v>
      </c>
      <c r="AL2422" s="1" t="s">
        <v>567</v>
      </c>
      <c r="AM2422" s="2">
        <v>45720.839386574073</v>
      </c>
      <c r="AN2422" s="1" t="s">
        <v>13193</v>
      </c>
      <c r="AP2422" s="1">
        <v>5763892</v>
      </c>
      <c r="AQ2422" s="1" t="s">
        <v>83</v>
      </c>
      <c r="AR2422" s="2">
        <v>45721.645335648151</v>
      </c>
      <c r="AS2422" s="1" t="s">
        <v>84</v>
      </c>
      <c r="AT2422" s="2">
        <v>45722.333333333336</v>
      </c>
      <c r="AU2422" s="1" t="s">
        <v>85</v>
      </c>
      <c r="AV2422" s="1" t="s">
        <v>790</v>
      </c>
      <c r="AW2422" s="1" t="s">
        <v>791</v>
      </c>
      <c r="AX2422" s="1" t="s">
        <v>8299</v>
      </c>
      <c r="AZ2422" s="2">
        <v>45721.645335648151</v>
      </c>
      <c r="BB2422" s="1" t="s">
        <v>1026</v>
      </c>
      <c r="BC2422" s="1" t="s">
        <v>951</v>
      </c>
      <c r="BD2422" s="1" t="s">
        <v>815</v>
      </c>
      <c r="BE2422" s="1" t="s">
        <v>2643</v>
      </c>
      <c r="BF2422" s="1" t="s">
        <v>657</v>
      </c>
    </row>
    <row r="2423" spans="1:58" x14ac:dyDescent="0.35">
      <c r="A2423" s="1">
        <v>3015674</v>
      </c>
      <c r="B2423" s="1" t="s">
        <v>58</v>
      </c>
      <c r="C2423" s="1">
        <v>37561391</v>
      </c>
      <c r="D2423" s="1">
        <v>338245711</v>
      </c>
      <c r="E2423" s="1" t="s">
        <v>59</v>
      </c>
      <c r="F2423" s="1" t="s">
        <v>60</v>
      </c>
      <c r="G2423" s="1" t="s">
        <v>5020</v>
      </c>
      <c r="J2423" s="1" t="s">
        <v>13194</v>
      </c>
      <c r="K2423" s="1">
        <v>20</v>
      </c>
      <c r="L2423" s="1" t="s">
        <v>409</v>
      </c>
      <c r="M2423" s="1" t="s">
        <v>2154</v>
      </c>
      <c r="N2423" s="2">
        <v>44457.625011574077</v>
      </c>
      <c r="O2423" s="1" t="s">
        <v>2009</v>
      </c>
      <c r="Q2423" s="1" t="s">
        <v>67</v>
      </c>
      <c r="R2423" s="2">
        <v>45720.839594907404</v>
      </c>
      <c r="S2423" s="1" t="s">
        <v>5209</v>
      </c>
      <c r="T2423" s="1" t="s">
        <v>602</v>
      </c>
      <c r="U2423" s="1" t="s">
        <v>101</v>
      </c>
      <c r="V2423" s="1" t="s">
        <v>13195</v>
      </c>
      <c r="Y2423" s="1" t="s">
        <v>5023</v>
      </c>
      <c r="Z2423" s="1" t="s">
        <v>5024</v>
      </c>
      <c r="AA2423" s="1" t="s">
        <v>5024</v>
      </c>
      <c r="AB2423" s="1" t="s">
        <v>5025</v>
      </c>
      <c r="AE2423" s="2">
        <v>45720.839837962965</v>
      </c>
      <c r="AF2423" s="1" t="s">
        <v>417</v>
      </c>
      <c r="AG2423" s="1">
        <v>48</v>
      </c>
      <c r="AH2423" s="1" t="s">
        <v>125</v>
      </c>
      <c r="AI2423" s="1" t="s">
        <v>464</v>
      </c>
      <c r="AJ2423" s="1" t="s">
        <v>465</v>
      </c>
      <c r="AK2423" s="1" t="s">
        <v>13196</v>
      </c>
      <c r="AL2423" s="1" t="s">
        <v>5209</v>
      </c>
      <c r="AM2423" s="2">
        <v>45720.839872685188</v>
      </c>
      <c r="AO2423" s="1" t="s">
        <v>5209</v>
      </c>
      <c r="AP2423" s="1">
        <v>5763894</v>
      </c>
      <c r="AQ2423" s="1" t="s">
        <v>83</v>
      </c>
      <c r="AR2423" s="2">
        <v>45721.386018518519</v>
      </c>
      <c r="AS2423" s="1" t="s">
        <v>84</v>
      </c>
      <c r="AT2423" s="2">
        <v>45720.5625</v>
      </c>
      <c r="AU2423" s="1" t="s">
        <v>85</v>
      </c>
      <c r="AV2423" s="1" t="s">
        <v>468</v>
      </c>
      <c r="AW2423" s="1" t="s">
        <v>469</v>
      </c>
      <c r="AX2423" s="1" t="s">
        <v>495</v>
      </c>
      <c r="AY2423" s="2">
        <v>45722.839837962965</v>
      </c>
      <c r="AZ2423" s="2">
        <v>45721.386018518519</v>
      </c>
      <c r="BA2423" s="1" t="s">
        <v>419</v>
      </c>
      <c r="BB2423" s="1" t="s">
        <v>367</v>
      </c>
      <c r="BC2423" s="1" t="s">
        <v>368</v>
      </c>
      <c r="BD2423" s="1" t="s">
        <v>368</v>
      </c>
      <c r="BE2423" s="1" t="s">
        <v>13197</v>
      </c>
      <c r="BF2423" s="1" t="s">
        <v>3796</v>
      </c>
    </row>
    <row r="2424" spans="1:58" x14ac:dyDescent="0.35">
      <c r="A2424" s="1">
        <v>3015675</v>
      </c>
      <c r="B2424" s="1" t="s">
        <v>58</v>
      </c>
      <c r="C2424" s="1">
        <v>40499491</v>
      </c>
      <c r="D2424" s="1">
        <v>338400886</v>
      </c>
      <c r="E2424" s="1" t="s">
        <v>59</v>
      </c>
      <c r="F2424" s="1" t="s">
        <v>60</v>
      </c>
      <c r="G2424" s="1" t="s">
        <v>177</v>
      </c>
      <c r="H2424" s="1" t="s">
        <v>3518</v>
      </c>
      <c r="I2424" s="1">
        <v>773576561</v>
      </c>
      <c r="J2424" s="1" t="s">
        <v>13198</v>
      </c>
      <c r="K2424" s="1">
        <v>12</v>
      </c>
      <c r="L2424" s="1" t="s">
        <v>64</v>
      </c>
      <c r="M2424" s="1" t="s">
        <v>65</v>
      </c>
      <c r="N2424" s="2">
        <v>45128</v>
      </c>
      <c r="O2424" s="1" t="s">
        <v>66</v>
      </c>
      <c r="Q2424" s="1" t="s">
        <v>67</v>
      </c>
      <c r="R2424" s="2">
        <v>45720.840856481482</v>
      </c>
      <c r="S2424" s="1" t="s">
        <v>2555</v>
      </c>
      <c r="T2424" s="1" t="s">
        <v>69</v>
      </c>
      <c r="U2424" s="1" t="s">
        <v>70</v>
      </c>
      <c r="V2424" s="1" t="s">
        <v>13199</v>
      </c>
      <c r="W2424" s="1" t="s">
        <v>72</v>
      </c>
      <c r="X2424" s="1" t="s">
        <v>183</v>
      </c>
      <c r="Y2424" s="1" t="s">
        <v>5300</v>
      </c>
      <c r="Z2424" s="1" t="s">
        <v>4143</v>
      </c>
      <c r="AA2424" s="1" t="s">
        <v>5301</v>
      </c>
      <c r="AB2424" s="1" t="s">
        <v>13200</v>
      </c>
      <c r="AC2424" s="1" t="s">
        <v>13201</v>
      </c>
      <c r="AE2424" s="2">
        <v>45720.840868055559</v>
      </c>
      <c r="AF2424" s="1" t="s">
        <v>77</v>
      </c>
      <c r="AH2424" s="1" t="s">
        <v>125</v>
      </c>
      <c r="AI2424" s="1" t="s">
        <v>79</v>
      </c>
      <c r="AJ2424" s="1" t="s">
        <v>303</v>
      </c>
      <c r="AK2424" s="1" t="s">
        <v>13199</v>
      </c>
      <c r="AL2424" s="1" t="s">
        <v>2555</v>
      </c>
      <c r="AM2424" s="2">
        <v>45720.840902777774</v>
      </c>
      <c r="AN2424" s="1" t="s">
        <v>13199</v>
      </c>
      <c r="AP2424" s="1">
        <v>5763895</v>
      </c>
      <c r="AQ2424" s="1" t="s">
        <v>83</v>
      </c>
      <c r="AR2424" s="2">
        <v>45721.733807870369</v>
      </c>
      <c r="AS2424" s="1" t="s">
        <v>84</v>
      </c>
      <c r="AT2424" s="2">
        <v>45722.333333333336</v>
      </c>
      <c r="AU2424" s="1" t="s">
        <v>85</v>
      </c>
      <c r="AV2424" s="1" t="s">
        <v>480</v>
      </c>
      <c r="AW2424" s="1" t="s">
        <v>481</v>
      </c>
      <c r="AX2424" s="1" t="s">
        <v>482</v>
      </c>
      <c r="AZ2424" s="2">
        <v>45721.733807870369</v>
      </c>
      <c r="BB2424" s="1" t="s">
        <v>594</v>
      </c>
      <c r="BC2424" s="1" t="s">
        <v>595</v>
      </c>
      <c r="BD2424" s="1" t="s">
        <v>596</v>
      </c>
      <c r="BE2424" s="1" t="s">
        <v>755</v>
      </c>
      <c r="BF2424" s="1" t="s">
        <v>431</v>
      </c>
    </row>
    <row r="2425" spans="1:58" x14ac:dyDescent="0.35">
      <c r="A2425" s="1">
        <v>3015676</v>
      </c>
      <c r="B2425" s="1" t="s">
        <v>58</v>
      </c>
      <c r="C2425" s="1">
        <v>44265821</v>
      </c>
      <c r="D2425" s="1">
        <v>339691152</v>
      </c>
      <c r="E2425" s="1" t="s">
        <v>59</v>
      </c>
      <c r="F2425" s="1" t="s">
        <v>60</v>
      </c>
      <c r="G2425" s="1" t="s">
        <v>540</v>
      </c>
      <c r="H2425" s="1" t="s">
        <v>13202</v>
      </c>
      <c r="I2425" s="1">
        <v>775580349</v>
      </c>
      <c r="J2425" s="1" t="s">
        <v>13203</v>
      </c>
      <c r="K2425" s="1">
        <v>16</v>
      </c>
      <c r="L2425" s="1" t="s">
        <v>64</v>
      </c>
      <c r="M2425" s="1" t="s">
        <v>65</v>
      </c>
      <c r="N2425" s="2">
        <v>45577.550578703704</v>
      </c>
      <c r="O2425" s="1" t="s">
        <v>66</v>
      </c>
      <c r="Q2425" s="1" t="s">
        <v>67</v>
      </c>
      <c r="R2425" s="2">
        <v>45720.840995370374</v>
      </c>
      <c r="S2425" s="1" t="s">
        <v>651</v>
      </c>
      <c r="T2425" s="1" t="s">
        <v>69</v>
      </c>
      <c r="U2425" s="1" t="s">
        <v>70</v>
      </c>
      <c r="V2425" s="1" t="s">
        <v>13204</v>
      </c>
      <c r="W2425" s="1" t="s">
        <v>578</v>
      </c>
      <c r="X2425" s="1" t="s">
        <v>2452</v>
      </c>
      <c r="Y2425" s="1" t="s">
        <v>9009</v>
      </c>
      <c r="Z2425" s="1" t="s">
        <v>1756</v>
      </c>
      <c r="AA2425" s="1" t="s">
        <v>13205</v>
      </c>
      <c r="AB2425" s="1" t="s">
        <v>124</v>
      </c>
      <c r="AE2425" s="2">
        <v>45720.840995370374</v>
      </c>
      <c r="AF2425" s="1" t="s">
        <v>77</v>
      </c>
      <c r="AH2425" s="1" t="s">
        <v>125</v>
      </c>
      <c r="AI2425" s="1" t="s">
        <v>79</v>
      </c>
      <c r="AJ2425" s="1" t="s">
        <v>378</v>
      </c>
      <c r="AK2425" s="1" t="s">
        <v>13204</v>
      </c>
      <c r="AL2425" s="1" t="s">
        <v>651</v>
      </c>
      <c r="AM2425" s="2">
        <v>45720.84103009259</v>
      </c>
      <c r="AN2425" s="1" t="s">
        <v>13204</v>
      </c>
      <c r="AP2425" s="1">
        <v>5763896</v>
      </c>
      <c r="AQ2425" s="1" t="s">
        <v>83</v>
      </c>
      <c r="AR2425" s="2">
        <v>45721.658634259256</v>
      </c>
      <c r="AS2425" s="1" t="s">
        <v>84</v>
      </c>
      <c r="AT2425" s="2">
        <v>45722.333333333336</v>
      </c>
      <c r="AU2425" s="1" t="s">
        <v>85</v>
      </c>
      <c r="AV2425" s="1" t="s">
        <v>700</v>
      </c>
      <c r="AW2425" s="1" t="s">
        <v>701</v>
      </c>
      <c r="AX2425" s="1" t="s">
        <v>2456</v>
      </c>
      <c r="AZ2425" s="2">
        <v>45721.658634259256</v>
      </c>
      <c r="BB2425" s="1" t="s">
        <v>813</v>
      </c>
      <c r="BC2425" s="1" t="s">
        <v>814</v>
      </c>
      <c r="BD2425" s="1" t="s">
        <v>815</v>
      </c>
      <c r="BE2425" s="1" t="s">
        <v>4267</v>
      </c>
      <c r="BF2425" s="1" t="s">
        <v>137</v>
      </c>
    </row>
    <row r="2426" spans="1:58" x14ac:dyDescent="0.35">
      <c r="A2426" s="1">
        <v>3015677</v>
      </c>
      <c r="B2426" s="1" t="s">
        <v>58</v>
      </c>
      <c r="C2426" s="1">
        <v>43659611</v>
      </c>
      <c r="D2426" s="1">
        <v>339018610</v>
      </c>
      <c r="E2426" s="1" t="s">
        <v>59</v>
      </c>
      <c r="F2426" s="1" t="s">
        <v>60</v>
      </c>
      <c r="G2426" s="1" t="s">
        <v>509</v>
      </c>
      <c r="H2426" s="1" t="s">
        <v>770</v>
      </c>
      <c r="I2426" s="1">
        <v>772791335</v>
      </c>
      <c r="J2426" s="1" t="s">
        <v>1565</v>
      </c>
      <c r="K2426" s="1">
        <v>14</v>
      </c>
      <c r="L2426" s="1" t="s">
        <v>64</v>
      </c>
      <c r="M2426" s="1" t="s">
        <v>65</v>
      </c>
      <c r="N2426" s="2">
        <v>45489.513344907406</v>
      </c>
      <c r="O2426" s="1" t="s">
        <v>66</v>
      </c>
      <c r="Q2426" s="1" t="s">
        <v>67</v>
      </c>
      <c r="R2426" s="2">
        <v>45720.841180555559</v>
      </c>
      <c r="S2426" s="1" t="s">
        <v>2820</v>
      </c>
      <c r="T2426" s="1" t="s">
        <v>69</v>
      </c>
      <c r="U2426" s="1" t="s">
        <v>70</v>
      </c>
      <c r="V2426" s="1" t="s">
        <v>13206</v>
      </c>
      <c r="W2426" s="1" t="s">
        <v>263</v>
      </c>
      <c r="X2426" s="1" t="s">
        <v>840</v>
      </c>
      <c r="Y2426" s="1" t="s">
        <v>13207</v>
      </c>
      <c r="Z2426" s="1" t="s">
        <v>841</v>
      </c>
      <c r="AA2426" s="1" t="s">
        <v>913</v>
      </c>
      <c r="AB2426" s="1" t="s">
        <v>124</v>
      </c>
      <c r="AE2426" s="2">
        <v>45720.841192129628</v>
      </c>
      <c r="AF2426" s="1" t="s">
        <v>77</v>
      </c>
      <c r="AH2426" s="1" t="s">
        <v>78</v>
      </c>
      <c r="AI2426" s="1" t="s">
        <v>79</v>
      </c>
      <c r="AJ2426" s="1" t="s">
        <v>283</v>
      </c>
      <c r="AK2426" s="1" t="s">
        <v>13208</v>
      </c>
      <c r="AL2426" s="1" t="s">
        <v>2820</v>
      </c>
      <c r="AM2426" s="2">
        <v>45720.841215277775</v>
      </c>
      <c r="AN2426" s="1" t="s">
        <v>13208</v>
      </c>
      <c r="AP2426" s="1">
        <v>5763897</v>
      </c>
      <c r="AQ2426" s="1" t="s">
        <v>83</v>
      </c>
      <c r="AR2426" s="2">
        <v>45721.61451388889</v>
      </c>
      <c r="AS2426" s="1" t="s">
        <v>84</v>
      </c>
      <c r="AT2426" s="2">
        <v>45722.333333333336</v>
      </c>
      <c r="AU2426" s="1" t="s">
        <v>85</v>
      </c>
      <c r="AV2426" s="1" t="s">
        <v>1328</v>
      </c>
      <c r="AW2426" s="1" t="s">
        <v>1329</v>
      </c>
      <c r="AX2426" s="1" t="s">
        <v>4972</v>
      </c>
      <c r="AZ2426" s="2">
        <v>45721.61451388889</v>
      </c>
      <c r="BB2426" s="1" t="s">
        <v>192</v>
      </c>
      <c r="BC2426" s="1" t="s">
        <v>193</v>
      </c>
      <c r="BD2426" s="1" t="s">
        <v>194</v>
      </c>
      <c r="BE2426" s="1" t="s">
        <v>4899</v>
      </c>
      <c r="BF2426" s="1" t="s">
        <v>914</v>
      </c>
    </row>
    <row r="2427" spans="1:58" x14ac:dyDescent="0.35">
      <c r="A2427" s="1">
        <v>3015678</v>
      </c>
      <c r="B2427" s="1" t="s">
        <v>223</v>
      </c>
      <c r="C2427" s="1">
        <v>40139621</v>
      </c>
      <c r="D2427" s="1">
        <v>339782316</v>
      </c>
      <c r="E2427" s="1" t="s">
        <v>59</v>
      </c>
      <c r="F2427" s="1" t="s">
        <v>60</v>
      </c>
      <c r="G2427" s="1" t="s">
        <v>1779</v>
      </c>
      <c r="H2427" s="1" t="s">
        <v>6168</v>
      </c>
      <c r="I2427" s="1">
        <v>784712043</v>
      </c>
      <c r="J2427" s="1" t="s">
        <v>13209</v>
      </c>
      <c r="K2427" s="1">
        <v>14</v>
      </c>
      <c r="L2427" s="1" t="s">
        <v>64</v>
      </c>
      <c r="M2427" s="1" t="s">
        <v>65</v>
      </c>
      <c r="N2427" s="2">
        <v>45696.437615740739</v>
      </c>
      <c r="O2427" s="1" t="s">
        <v>497</v>
      </c>
      <c r="Q2427" s="1" t="s">
        <v>67</v>
      </c>
      <c r="R2427" s="2">
        <v>45720.84269675926</v>
      </c>
      <c r="S2427" s="1" t="s">
        <v>2271</v>
      </c>
      <c r="T2427" s="1" t="s">
        <v>100</v>
      </c>
      <c r="U2427" s="1" t="s">
        <v>70</v>
      </c>
      <c r="V2427" s="1" t="s">
        <v>13210</v>
      </c>
      <c r="W2427" s="1" t="s">
        <v>298</v>
      </c>
      <c r="X2427" s="1" t="s">
        <v>427</v>
      </c>
      <c r="Y2427" s="1" t="s">
        <v>2579</v>
      </c>
      <c r="Z2427" s="1" t="s">
        <v>231</v>
      </c>
      <c r="AA2427" s="1" t="s">
        <v>5315</v>
      </c>
      <c r="AB2427" s="1" t="s">
        <v>124</v>
      </c>
      <c r="AE2427" s="2">
        <v>45722.150613425925</v>
      </c>
      <c r="AF2427" s="1" t="s">
        <v>77</v>
      </c>
      <c r="AH2427" s="1" t="s">
        <v>125</v>
      </c>
      <c r="AI2427" s="1" t="s">
        <v>106</v>
      </c>
      <c r="AJ2427" s="1" t="s">
        <v>303</v>
      </c>
      <c r="AK2427" s="1" t="s">
        <v>13211</v>
      </c>
      <c r="AL2427" s="1" t="s">
        <v>1319</v>
      </c>
      <c r="AM2427" s="2">
        <v>45722.150694444441</v>
      </c>
      <c r="AN2427" s="1" t="s">
        <v>13211</v>
      </c>
      <c r="AO2427" s="1" t="s">
        <v>1319</v>
      </c>
      <c r="AP2427" s="1">
        <v>5770438</v>
      </c>
      <c r="AQ2427" s="1" t="s">
        <v>83</v>
      </c>
      <c r="AR2427" s="2">
        <v>45722.654120370367</v>
      </c>
      <c r="AS2427" s="1" t="s">
        <v>84</v>
      </c>
      <c r="AT2427" s="2">
        <v>45722.333333333336</v>
      </c>
      <c r="AU2427" s="1" t="s">
        <v>85</v>
      </c>
      <c r="AV2427" s="1" t="s">
        <v>306</v>
      </c>
      <c r="AW2427" s="1" t="s">
        <v>307</v>
      </c>
      <c r="AX2427" s="1" t="s">
        <v>308</v>
      </c>
      <c r="AZ2427" s="2">
        <v>45722.654120370367</v>
      </c>
      <c r="BB2427" s="1" t="s">
        <v>10135</v>
      </c>
      <c r="BC2427" s="1" t="s">
        <v>10136</v>
      </c>
      <c r="BD2427" s="1" t="s">
        <v>10137</v>
      </c>
      <c r="BE2427" s="1" t="s">
        <v>13212</v>
      </c>
      <c r="BF2427" s="1" t="s">
        <v>1319</v>
      </c>
    </row>
    <row r="2428" spans="1:58" x14ac:dyDescent="0.35">
      <c r="A2428" s="1">
        <v>3015679</v>
      </c>
      <c r="B2428" s="1" t="s">
        <v>58</v>
      </c>
      <c r="C2428" s="1">
        <v>39188271</v>
      </c>
      <c r="D2428" s="1">
        <v>338782535</v>
      </c>
      <c r="E2428" s="1" t="s">
        <v>59</v>
      </c>
      <c r="F2428" s="1" t="s">
        <v>60</v>
      </c>
      <c r="G2428" s="1" t="s">
        <v>953</v>
      </c>
      <c r="H2428" s="1" t="s">
        <v>13213</v>
      </c>
      <c r="I2428" s="1">
        <v>776871820</v>
      </c>
      <c r="J2428" s="1" t="s">
        <v>13214</v>
      </c>
      <c r="K2428" s="1">
        <v>15</v>
      </c>
      <c r="L2428" s="1" t="s">
        <v>64</v>
      </c>
      <c r="M2428" s="1" t="s">
        <v>65</v>
      </c>
      <c r="N2428" s="2">
        <v>45713.672349537039</v>
      </c>
      <c r="O2428" s="1" t="s">
        <v>66</v>
      </c>
      <c r="Q2428" s="1" t="s">
        <v>67</v>
      </c>
      <c r="R2428" s="2">
        <v>45720.843668981484</v>
      </c>
      <c r="S2428" s="1" t="s">
        <v>5892</v>
      </c>
      <c r="T2428" s="1" t="s">
        <v>100</v>
      </c>
      <c r="U2428" s="1" t="s">
        <v>70</v>
      </c>
      <c r="V2428" s="1" t="s">
        <v>13215</v>
      </c>
      <c r="W2428" s="1" t="s">
        <v>162</v>
      </c>
      <c r="X2428" s="1" t="s">
        <v>1191</v>
      </c>
      <c r="Y2428" s="1" t="s">
        <v>2840</v>
      </c>
      <c r="Z2428" s="1" t="s">
        <v>400</v>
      </c>
      <c r="AA2428" s="1" t="s">
        <v>400</v>
      </c>
      <c r="AB2428" s="1" t="s">
        <v>124</v>
      </c>
      <c r="AE2428" s="2">
        <v>45720.843680555554</v>
      </c>
      <c r="AF2428" s="1" t="s">
        <v>77</v>
      </c>
      <c r="AH2428" s="1" t="s">
        <v>125</v>
      </c>
      <c r="AI2428" s="1" t="s">
        <v>79</v>
      </c>
      <c r="AJ2428" s="1" t="s">
        <v>378</v>
      </c>
      <c r="AK2428" s="1" t="s">
        <v>13216</v>
      </c>
      <c r="AL2428" s="1" t="s">
        <v>5892</v>
      </c>
      <c r="AM2428" s="2">
        <v>45720.843715277777</v>
      </c>
      <c r="AN2428" s="1" t="s">
        <v>13216</v>
      </c>
      <c r="AP2428" s="1">
        <v>5763905</v>
      </c>
      <c r="AQ2428" s="1" t="s">
        <v>83</v>
      </c>
      <c r="AR2428" s="2">
        <v>45721.547847222224</v>
      </c>
      <c r="AS2428" s="1" t="s">
        <v>84</v>
      </c>
      <c r="AT2428" s="2">
        <v>45722.333333333336</v>
      </c>
      <c r="AU2428" s="1" t="s">
        <v>85</v>
      </c>
      <c r="AV2428" s="1" t="s">
        <v>1196</v>
      </c>
      <c r="AW2428" s="1" t="s">
        <v>1197</v>
      </c>
      <c r="AX2428" s="1" t="s">
        <v>3983</v>
      </c>
      <c r="AZ2428" s="2">
        <v>45721.547847222224</v>
      </c>
      <c r="BB2428" s="1" t="s">
        <v>765</v>
      </c>
      <c r="BC2428" s="1" t="s">
        <v>766</v>
      </c>
      <c r="BD2428" s="1" t="s">
        <v>767</v>
      </c>
      <c r="BE2428" s="1" t="s">
        <v>3757</v>
      </c>
      <c r="BF2428" s="1" t="s">
        <v>406</v>
      </c>
    </row>
    <row r="2429" spans="1:58" x14ac:dyDescent="0.35">
      <c r="A2429" s="1">
        <v>3015680</v>
      </c>
      <c r="B2429" s="1" t="s">
        <v>58</v>
      </c>
      <c r="C2429" s="1">
        <v>406281</v>
      </c>
      <c r="D2429" s="1">
        <v>338676896</v>
      </c>
      <c r="E2429" s="1" t="s">
        <v>59</v>
      </c>
      <c r="F2429" s="1" t="s">
        <v>60</v>
      </c>
      <c r="G2429" s="1" t="s">
        <v>11252</v>
      </c>
      <c r="H2429" s="1" t="s">
        <v>13217</v>
      </c>
      <c r="I2429" s="1">
        <v>776574772</v>
      </c>
      <c r="J2429" s="1" t="s">
        <v>13218</v>
      </c>
      <c r="K2429" s="1">
        <v>12</v>
      </c>
      <c r="L2429" s="1" t="s">
        <v>64</v>
      </c>
      <c r="M2429" s="1" t="s">
        <v>65</v>
      </c>
      <c r="N2429" s="2">
        <v>45175.5780787037</v>
      </c>
      <c r="O2429" s="1" t="s">
        <v>1087</v>
      </c>
      <c r="Q2429" s="1" t="s">
        <v>67</v>
      </c>
      <c r="R2429" s="2">
        <v>45720.845462962963</v>
      </c>
      <c r="S2429" s="1" t="s">
        <v>1403</v>
      </c>
      <c r="T2429" s="1" t="s">
        <v>69</v>
      </c>
      <c r="U2429" s="1" t="s">
        <v>70</v>
      </c>
      <c r="V2429" s="1" t="s">
        <v>13219</v>
      </c>
      <c r="Y2429" s="1" t="s">
        <v>5252</v>
      </c>
      <c r="Z2429" s="1" t="s">
        <v>75</v>
      </c>
      <c r="AA2429" s="1" t="s">
        <v>5253</v>
      </c>
      <c r="AB2429" s="1" t="s">
        <v>13220</v>
      </c>
      <c r="AC2429" s="1">
        <v>10</v>
      </c>
      <c r="AE2429" s="2">
        <v>45720.84547453704</v>
      </c>
      <c r="AF2429" s="1" t="s">
        <v>77</v>
      </c>
      <c r="AH2429" s="1" t="s">
        <v>125</v>
      </c>
      <c r="AI2429" s="1" t="s">
        <v>79</v>
      </c>
      <c r="AJ2429" s="1" t="s">
        <v>378</v>
      </c>
      <c r="AK2429" s="1" t="s">
        <v>1824</v>
      </c>
      <c r="AL2429" s="1" t="s">
        <v>1403</v>
      </c>
      <c r="AM2429" s="2">
        <v>45720.845520833333</v>
      </c>
      <c r="AN2429" s="1" t="s">
        <v>1824</v>
      </c>
      <c r="AP2429" s="1">
        <v>5763906</v>
      </c>
      <c r="AQ2429" s="1" t="s">
        <v>83</v>
      </c>
      <c r="AR2429" s="2">
        <v>45721.495115740741</v>
      </c>
      <c r="AS2429" s="1" t="s">
        <v>84</v>
      </c>
      <c r="AT2429" s="2">
        <v>45722.371527777781</v>
      </c>
      <c r="AU2429" s="1" t="s">
        <v>85</v>
      </c>
      <c r="AV2429" s="1" t="s">
        <v>2382</v>
      </c>
      <c r="AW2429" s="1" t="s">
        <v>2383</v>
      </c>
      <c r="AX2429" s="1" t="s">
        <v>2384</v>
      </c>
      <c r="AZ2429" s="2">
        <v>45721.495115740741</v>
      </c>
      <c r="BB2429" s="1" t="s">
        <v>1003</v>
      </c>
      <c r="BC2429" s="1" t="s">
        <v>595</v>
      </c>
      <c r="BD2429" s="1" t="s">
        <v>1004</v>
      </c>
      <c r="BE2429" s="1" t="s">
        <v>13221</v>
      </c>
      <c r="BF2429" s="1" t="s">
        <v>3123</v>
      </c>
    </row>
    <row r="2430" spans="1:58" x14ac:dyDescent="0.35">
      <c r="A2430" s="1">
        <v>3015681</v>
      </c>
      <c r="B2430" s="1" t="s">
        <v>58</v>
      </c>
      <c r="C2430" s="1">
        <v>44332941</v>
      </c>
      <c r="D2430" s="1">
        <v>338739955</v>
      </c>
      <c r="E2430" s="1" t="s">
        <v>59</v>
      </c>
      <c r="F2430" s="1" t="s">
        <v>60</v>
      </c>
      <c r="G2430" s="1" t="s">
        <v>13222</v>
      </c>
      <c r="H2430" s="1" t="s">
        <v>13223</v>
      </c>
      <c r="I2430" s="1">
        <v>772935095</v>
      </c>
      <c r="J2430" s="1" t="s">
        <v>13224</v>
      </c>
      <c r="K2430" s="1">
        <v>13</v>
      </c>
      <c r="L2430" s="1" t="s">
        <v>244</v>
      </c>
      <c r="M2430" s="1" t="s">
        <v>65</v>
      </c>
      <c r="N2430" s="2">
        <v>45583.449131944442</v>
      </c>
      <c r="O2430" s="1" t="s">
        <v>66</v>
      </c>
      <c r="Q2430" s="1" t="s">
        <v>67</v>
      </c>
      <c r="R2430" s="2">
        <v>45720.84642361111</v>
      </c>
      <c r="S2430" s="1" t="s">
        <v>1629</v>
      </c>
      <c r="T2430" s="1" t="s">
        <v>69</v>
      </c>
      <c r="U2430" s="1" t="s">
        <v>70</v>
      </c>
      <c r="V2430" s="1" t="s">
        <v>13225</v>
      </c>
      <c r="W2430" s="1" t="s">
        <v>334</v>
      </c>
      <c r="X2430" s="1" t="s">
        <v>335</v>
      </c>
      <c r="Y2430" s="1" t="s">
        <v>1700</v>
      </c>
      <c r="Z2430" s="1" t="s">
        <v>337</v>
      </c>
      <c r="AA2430" s="1" t="s">
        <v>2936</v>
      </c>
      <c r="AB2430" s="1" t="s">
        <v>124</v>
      </c>
      <c r="AE2430" s="2">
        <v>45720.846435185187</v>
      </c>
      <c r="AF2430" s="1" t="s">
        <v>77</v>
      </c>
      <c r="AH2430" s="1" t="s">
        <v>125</v>
      </c>
      <c r="AI2430" s="1" t="s">
        <v>58</v>
      </c>
      <c r="AJ2430" s="1" t="s">
        <v>378</v>
      </c>
      <c r="AK2430" s="1" t="s">
        <v>1857</v>
      </c>
      <c r="AL2430" s="1" t="s">
        <v>1629</v>
      </c>
      <c r="AM2430" s="2">
        <v>45721.472708333335</v>
      </c>
      <c r="AN2430" s="1" t="s">
        <v>13226</v>
      </c>
      <c r="AO2430" s="1" t="s">
        <v>349</v>
      </c>
      <c r="AP2430" s="1">
        <v>5766518</v>
      </c>
      <c r="AQ2430" s="1" t="s">
        <v>83</v>
      </c>
      <c r="AR2430" s="2">
        <v>45721.860960648148</v>
      </c>
      <c r="AS2430" s="1" t="s">
        <v>84</v>
      </c>
      <c r="AT2430" s="2">
        <v>45721.333333333336</v>
      </c>
      <c r="AU2430" s="1" t="s">
        <v>85</v>
      </c>
      <c r="AV2430" s="1" t="s">
        <v>1680</v>
      </c>
      <c r="AW2430" s="1" t="s">
        <v>1681</v>
      </c>
      <c r="AX2430" s="1" t="s">
        <v>1682</v>
      </c>
      <c r="AZ2430" s="2">
        <v>45721.860960648148</v>
      </c>
      <c r="BB2430" s="1" t="s">
        <v>551</v>
      </c>
      <c r="BC2430" s="1" t="s">
        <v>552</v>
      </c>
      <c r="BD2430" s="1" t="s">
        <v>553</v>
      </c>
      <c r="BE2430" s="1" t="s">
        <v>2316</v>
      </c>
      <c r="BF2430" s="1" t="s">
        <v>1383</v>
      </c>
    </row>
    <row r="2431" spans="1:58" x14ac:dyDescent="0.35">
      <c r="A2431" s="1">
        <v>3015682</v>
      </c>
      <c r="B2431" s="1" t="s">
        <v>223</v>
      </c>
      <c r="C2431" s="1">
        <v>36327491</v>
      </c>
      <c r="D2431" s="1">
        <v>339756475</v>
      </c>
      <c r="E2431" s="1" t="s">
        <v>59</v>
      </c>
      <c r="F2431" s="1" t="s">
        <v>60</v>
      </c>
      <c r="G2431" s="1" t="s">
        <v>530</v>
      </c>
      <c r="H2431" s="1" t="s">
        <v>12694</v>
      </c>
      <c r="I2431" s="1">
        <v>776055091</v>
      </c>
      <c r="J2431" s="1" t="s">
        <v>2616</v>
      </c>
      <c r="K2431" s="1">
        <v>14</v>
      </c>
      <c r="L2431" s="1" t="s">
        <v>64</v>
      </c>
      <c r="M2431" s="1" t="s">
        <v>65</v>
      </c>
      <c r="N2431" s="2">
        <v>45617.75</v>
      </c>
      <c r="O2431" s="1" t="s">
        <v>98</v>
      </c>
      <c r="Q2431" s="1" t="s">
        <v>67</v>
      </c>
      <c r="R2431" s="2">
        <v>45720.848587962966</v>
      </c>
      <c r="S2431" s="1" t="s">
        <v>7049</v>
      </c>
      <c r="T2431" s="1" t="s">
        <v>100</v>
      </c>
      <c r="U2431" s="1" t="s">
        <v>1031</v>
      </c>
      <c r="V2431" s="1" t="s">
        <v>13227</v>
      </c>
      <c r="Y2431" s="1" t="s">
        <v>3069</v>
      </c>
      <c r="Z2431" s="1" t="s">
        <v>301</v>
      </c>
      <c r="AA2431" s="1" t="s">
        <v>301</v>
      </c>
      <c r="AB2431" s="1" t="s">
        <v>124</v>
      </c>
      <c r="AE2431" s="2">
        <v>45720.848599537036</v>
      </c>
      <c r="AF2431" s="1" t="s">
        <v>77</v>
      </c>
      <c r="AH2431" s="1" t="s">
        <v>78</v>
      </c>
      <c r="AI2431" s="1" t="s">
        <v>106</v>
      </c>
      <c r="AJ2431" s="1" t="s">
        <v>167</v>
      </c>
      <c r="AK2431" s="1" t="s">
        <v>13227</v>
      </c>
      <c r="AL2431" s="1" t="s">
        <v>7049</v>
      </c>
      <c r="AM2431" s="2">
        <v>45720.848622685182</v>
      </c>
      <c r="AN2431" s="1" t="s">
        <v>13227</v>
      </c>
      <c r="AP2431" s="1">
        <v>5763911</v>
      </c>
      <c r="AQ2431" s="1" t="s">
        <v>83</v>
      </c>
      <c r="AR2431" s="2">
        <v>45721.442395833335</v>
      </c>
      <c r="AS2431" s="1" t="s">
        <v>84</v>
      </c>
      <c r="AT2431" s="2">
        <v>45722.333333333336</v>
      </c>
      <c r="AU2431" s="1" t="s">
        <v>85</v>
      </c>
      <c r="AV2431" s="1" t="s">
        <v>233</v>
      </c>
      <c r="AW2431" s="1" t="s">
        <v>234</v>
      </c>
      <c r="AX2431" s="1" t="s">
        <v>675</v>
      </c>
      <c r="AZ2431" s="2">
        <v>45721.442395833335</v>
      </c>
      <c r="BB2431" s="1" t="s">
        <v>13228</v>
      </c>
      <c r="BC2431" s="1" t="s">
        <v>13229</v>
      </c>
      <c r="BD2431" s="1" t="s">
        <v>5318</v>
      </c>
      <c r="BE2431" s="1" t="s">
        <v>13230</v>
      </c>
      <c r="BF2431" s="1" t="s">
        <v>1319</v>
      </c>
    </row>
    <row r="2432" spans="1:58" x14ac:dyDescent="0.35">
      <c r="A2432" s="1">
        <v>3015683</v>
      </c>
      <c r="B2432" s="1" t="s">
        <v>58</v>
      </c>
      <c r="C2432" s="1">
        <v>36684791</v>
      </c>
      <c r="D2432" s="1">
        <v>338751552</v>
      </c>
      <c r="E2432" s="1" t="s">
        <v>59</v>
      </c>
      <c r="F2432" s="1" t="s">
        <v>60</v>
      </c>
      <c r="G2432" s="1" t="s">
        <v>12443</v>
      </c>
      <c r="H2432" s="1" t="s">
        <v>5351</v>
      </c>
      <c r="I2432" s="1">
        <v>775538251</v>
      </c>
      <c r="J2432" s="1" t="s">
        <v>1752</v>
      </c>
      <c r="K2432" s="1">
        <v>13</v>
      </c>
      <c r="L2432" s="1" t="s">
        <v>64</v>
      </c>
      <c r="M2432" s="1" t="s">
        <v>65</v>
      </c>
      <c r="N2432" s="2">
        <v>45170.458333333336</v>
      </c>
      <c r="O2432" s="1" t="s">
        <v>66</v>
      </c>
      <c r="Q2432" s="1" t="s">
        <v>67</v>
      </c>
      <c r="R2432" s="2">
        <v>45720.849340277775</v>
      </c>
      <c r="S2432" s="1" t="s">
        <v>6807</v>
      </c>
      <c r="T2432" s="1" t="s">
        <v>100</v>
      </c>
      <c r="U2432" s="1" t="s">
        <v>70</v>
      </c>
      <c r="V2432" s="1" t="s">
        <v>13231</v>
      </c>
      <c r="W2432" s="1" t="s">
        <v>162</v>
      </c>
      <c r="X2432" s="1" t="s">
        <v>1191</v>
      </c>
      <c r="Y2432" s="1" t="s">
        <v>13232</v>
      </c>
      <c r="Z2432" s="1" t="s">
        <v>400</v>
      </c>
      <c r="AA2432" s="1" t="s">
        <v>400</v>
      </c>
      <c r="AB2432" s="1" t="s">
        <v>400</v>
      </c>
      <c r="AE2432" s="2">
        <v>45720.849351851852</v>
      </c>
      <c r="AF2432" s="1" t="s">
        <v>77</v>
      </c>
      <c r="AH2432" s="1" t="s">
        <v>125</v>
      </c>
      <c r="AI2432" s="1" t="s">
        <v>79</v>
      </c>
      <c r="AJ2432" s="1" t="s">
        <v>378</v>
      </c>
      <c r="AK2432" s="1" t="s">
        <v>13233</v>
      </c>
      <c r="AL2432" s="1" t="s">
        <v>6807</v>
      </c>
      <c r="AM2432" s="2">
        <v>45720.849374999998</v>
      </c>
      <c r="AN2432" s="1" t="s">
        <v>13233</v>
      </c>
      <c r="AP2432" s="1">
        <v>5763912</v>
      </c>
      <c r="AQ2432" s="1" t="s">
        <v>83</v>
      </c>
      <c r="AR2432" s="2">
        <v>45721.487592592595</v>
      </c>
      <c r="AS2432" s="1" t="s">
        <v>84</v>
      </c>
      <c r="AT2432" s="2">
        <v>45722.333333333336</v>
      </c>
      <c r="AU2432" s="1" t="s">
        <v>85</v>
      </c>
      <c r="AV2432" s="1" t="s">
        <v>1196</v>
      </c>
      <c r="AW2432" s="1" t="s">
        <v>1197</v>
      </c>
      <c r="AX2432" s="1" t="s">
        <v>2847</v>
      </c>
      <c r="AZ2432" s="2">
        <v>45721.487592592595</v>
      </c>
      <c r="BB2432" s="1" t="s">
        <v>192</v>
      </c>
      <c r="BC2432" s="1" t="s">
        <v>193</v>
      </c>
      <c r="BD2432" s="1" t="s">
        <v>194</v>
      </c>
      <c r="BE2432" s="1" t="s">
        <v>13143</v>
      </c>
      <c r="BF2432" s="1" t="s">
        <v>406</v>
      </c>
    </row>
    <row r="2433" spans="1:58" x14ac:dyDescent="0.35">
      <c r="A2433" s="1">
        <v>3015684</v>
      </c>
      <c r="B2433" s="1" t="s">
        <v>58</v>
      </c>
      <c r="C2433" s="1">
        <v>38436051</v>
      </c>
      <c r="D2433" s="1">
        <v>339364461</v>
      </c>
      <c r="E2433" s="1" t="s">
        <v>59</v>
      </c>
      <c r="F2433" s="1" t="s">
        <v>60</v>
      </c>
      <c r="G2433" s="1" t="s">
        <v>555</v>
      </c>
      <c r="H2433" s="1" t="s">
        <v>1218</v>
      </c>
      <c r="I2433" s="1" t="s">
        <v>13234</v>
      </c>
      <c r="J2433" s="1" t="s">
        <v>13235</v>
      </c>
      <c r="K2433" s="1">
        <v>15</v>
      </c>
      <c r="L2433" s="1" t="s">
        <v>64</v>
      </c>
      <c r="M2433" s="1" t="s">
        <v>65</v>
      </c>
      <c r="N2433" s="2">
        <v>45654.461817129632</v>
      </c>
      <c r="O2433" s="1" t="s">
        <v>66</v>
      </c>
      <c r="Q2433" s="1" t="s">
        <v>67</v>
      </c>
      <c r="R2433" s="2">
        <v>45720.851099537038</v>
      </c>
      <c r="S2433" s="1" t="s">
        <v>3306</v>
      </c>
      <c r="T2433" s="1" t="s">
        <v>100</v>
      </c>
      <c r="U2433" s="1" t="s">
        <v>70</v>
      </c>
      <c r="V2433" s="1" t="s">
        <v>13236</v>
      </c>
      <c r="W2433" s="1" t="s">
        <v>143</v>
      </c>
      <c r="X2433" s="1" t="s">
        <v>143</v>
      </c>
      <c r="Y2433" s="1" t="s">
        <v>13003</v>
      </c>
      <c r="Z2433" s="1" t="s">
        <v>388</v>
      </c>
      <c r="AA2433" s="1" t="s">
        <v>1111</v>
      </c>
      <c r="AB2433" s="1" t="s">
        <v>124</v>
      </c>
      <c r="AE2433" s="2">
        <v>45720.851111111115</v>
      </c>
      <c r="AF2433" s="1" t="s">
        <v>77</v>
      </c>
      <c r="AH2433" s="1" t="s">
        <v>125</v>
      </c>
      <c r="AI2433" s="1" t="s">
        <v>79</v>
      </c>
      <c r="AJ2433" s="1" t="s">
        <v>378</v>
      </c>
      <c r="AK2433" s="1" t="s">
        <v>13236</v>
      </c>
      <c r="AL2433" s="1" t="s">
        <v>3306</v>
      </c>
      <c r="AM2433" s="2">
        <v>45720.851134259261</v>
      </c>
      <c r="AN2433" s="1" t="s">
        <v>13236</v>
      </c>
      <c r="AP2433" s="1">
        <v>5763913</v>
      </c>
      <c r="AQ2433" s="1" t="s">
        <v>83</v>
      </c>
      <c r="AR2433" s="2">
        <v>45721.488923611112</v>
      </c>
      <c r="AS2433" s="1" t="s">
        <v>84</v>
      </c>
      <c r="AT2433" s="2">
        <v>45722.333333333336</v>
      </c>
      <c r="AU2433" s="1" t="s">
        <v>85</v>
      </c>
      <c r="AV2433" s="1" t="s">
        <v>149</v>
      </c>
      <c r="AW2433" s="1" t="s">
        <v>150</v>
      </c>
      <c r="AX2433" s="1" t="s">
        <v>516</v>
      </c>
      <c r="AZ2433" s="2">
        <v>45721.488923611112</v>
      </c>
      <c r="BB2433" s="1" t="s">
        <v>152</v>
      </c>
      <c r="BC2433" s="1" t="s">
        <v>153</v>
      </c>
      <c r="BD2433" s="1" t="s">
        <v>154</v>
      </c>
      <c r="BE2433" s="1" t="s">
        <v>13237</v>
      </c>
      <c r="BF2433" s="1" t="s">
        <v>156</v>
      </c>
    </row>
    <row r="2434" spans="1:58" x14ac:dyDescent="0.35">
      <c r="A2434" s="1">
        <v>3015685</v>
      </c>
      <c r="B2434" s="1" t="s">
        <v>58</v>
      </c>
      <c r="C2434" s="1">
        <v>37526241</v>
      </c>
      <c r="D2434" s="1">
        <v>338784879</v>
      </c>
      <c r="E2434" s="1" t="s">
        <v>59</v>
      </c>
      <c r="F2434" s="1" t="s">
        <v>60</v>
      </c>
      <c r="G2434" s="1" t="s">
        <v>1273</v>
      </c>
      <c r="H2434" s="1" t="s">
        <v>13238</v>
      </c>
      <c r="I2434" s="1">
        <v>783874817</v>
      </c>
      <c r="J2434" s="1" t="s">
        <v>1276</v>
      </c>
      <c r="K2434" s="1">
        <v>12</v>
      </c>
      <c r="L2434" s="1" t="s">
        <v>64</v>
      </c>
      <c r="M2434" s="1" t="s">
        <v>65</v>
      </c>
      <c r="N2434" s="2">
        <v>44805</v>
      </c>
      <c r="O2434" s="1" t="s">
        <v>353</v>
      </c>
      <c r="Q2434" s="1" t="s">
        <v>67</v>
      </c>
      <c r="R2434" s="2">
        <v>45720.851643518516</v>
      </c>
      <c r="S2434" s="1" t="s">
        <v>2820</v>
      </c>
      <c r="T2434" s="1" t="s">
        <v>69</v>
      </c>
      <c r="U2434" s="1" t="s">
        <v>70</v>
      </c>
      <c r="V2434" s="1" t="s">
        <v>13239</v>
      </c>
      <c r="W2434" s="1" t="s">
        <v>162</v>
      </c>
      <c r="X2434" s="1" t="s">
        <v>1191</v>
      </c>
      <c r="Y2434" s="1" t="s">
        <v>3809</v>
      </c>
      <c r="Z2434" s="1" t="s">
        <v>400</v>
      </c>
      <c r="AA2434" s="1" t="s">
        <v>1944</v>
      </c>
      <c r="AB2434" s="1" t="s">
        <v>13240</v>
      </c>
      <c r="AE2434" s="2">
        <v>45720.851643518516</v>
      </c>
      <c r="AF2434" s="1" t="s">
        <v>77</v>
      </c>
      <c r="AH2434" s="1" t="s">
        <v>78</v>
      </c>
      <c r="AI2434" s="1" t="s">
        <v>79</v>
      </c>
      <c r="AJ2434" s="1" t="s">
        <v>283</v>
      </c>
      <c r="AK2434" s="1" t="s">
        <v>13241</v>
      </c>
      <c r="AL2434" s="1" t="s">
        <v>2820</v>
      </c>
      <c r="AM2434" s="2">
        <v>45720.851678240739</v>
      </c>
      <c r="AN2434" s="1" t="s">
        <v>13241</v>
      </c>
      <c r="AP2434" s="1">
        <v>5763914</v>
      </c>
      <c r="AQ2434" s="1" t="s">
        <v>83</v>
      </c>
      <c r="AR2434" s="2">
        <v>45721.474085648151</v>
      </c>
      <c r="AS2434" s="1" t="s">
        <v>84</v>
      </c>
      <c r="AT2434" s="2">
        <v>45722.333333333336</v>
      </c>
      <c r="AU2434" s="1" t="s">
        <v>85</v>
      </c>
      <c r="AV2434" s="1" t="s">
        <v>1196</v>
      </c>
      <c r="AW2434" s="1" t="s">
        <v>1197</v>
      </c>
      <c r="AX2434" s="1" t="s">
        <v>3559</v>
      </c>
      <c r="AZ2434" s="2">
        <v>45721.474085648151</v>
      </c>
      <c r="BB2434" s="1" t="s">
        <v>3431</v>
      </c>
      <c r="BC2434" s="1" t="s">
        <v>3432</v>
      </c>
      <c r="BD2434" s="1" t="s">
        <v>3433</v>
      </c>
      <c r="BE2434" s="1" t="s">
        <v>11845</v>
      </c>
      <c r="BF2434" s="1" t="s">
        <v>3435</v>
      </c>
    </row>
    <row r="2435" spans="1:58" x14ac:dyDescent="0.35">
      <c r="A2435" s="1">
        <v>3015686</v>
      </c>
      <c r="B2435" s="1" t="s">
        <v>58</v>
      </c>
      <c r="C2435" s="1">
        <v>42980311</v>
      </c>
      <c r="D2435" s="1">
        <v>339414443</v>
      </c>
      <c r="E2435" s="1" t="s">
        <v>59</v>
      </c>
      <c r="F2435" s="1" t="s">
        <v>60</v>
      </c>
      <c r="G2435" s="1" t="s">
        <v>555</v>
      </c>
      <c r="H2435" s="1" t="s">
        <v>13242</v>
      </c>
      <c r="I2435" s="1">
        <v>781102328</v>
      </c>
      <c r="J2435" s="1" t="s">
        <v>1581</v>
      </c>
      <c r="K2435" s="1">
        <v>15</v>
      </c>
      <c r="L2435" s="1" t="s">
        <v>64</v>
      </c>
      <c r="M2435" s="1" t="s">
        <v>65</v>
      </c>
      <c r="N2435" s="2">
        <v>45508</v>
      </c>
      <c r="O2435" s="1" t="s">
        <v>66</v>
      </c>
      <c r="Q2435" s="1" t="s">
        <v>67</v>
      </c>
      <c r="R2435" s="2">
        <v>45720.851759259262</v>
      </c>
      <c r="S2435" s="1" t="s">
        <v>200</v>
      </c>
      <c r="T2435" s="1" t="s">
        <v>100</v>
      </c>
      <c r="U2435" s="1" t="s">
        <v>160</v>
      </c>
      <c r="V2435" s="1" t="s">
        <v>13243</v>
      </c>
      <c r="W2435" s="1" t="s">
        <v>143</v>
      </c>
      <c r="X2435" s="1" t="s">
        <v>143</v>
      </c>
      <c r="Y2435" s="1" t="s">
        <v>13244</v>
      </c>
      <c r="Z2435" s="1" t="s">
        <v>145</v>
      </c>
      <c r="AA2435" s="1" t="s">
        <v>12462</v>
      </c>
      <c r="AB2435" s="1" t="s">
        <v>124</v>
      </c>
      <c r="AE2435" s="2">
        <v>45720.851770833331</v>
      </c>
      <c r="AF2435" s="1" t="s">
        <v>77</v>
      </c>
      <c r="AH2435" s="1" t="s">
        <v>125</v>
      </c>
      <c r="AI2435" s="1" t="s">
        <v>79</v>
      </c>
      <c r="AJ2435" s="1" t="s">
        <v>378</v>
      </c>
      <c r="AK2435" s="1" t="s">
        <v>13245</v>
      </c>
      <c r="AL2435" s="1" t="s">
        <v>200</v>
      </c>
      <c r="AM2435" s="2">
        <v>45720.851793981485</v>
      </c>
      <c r="AN2435" s="1" t="s">
        <v>13245</v>
      </c>
      <c r="AP2435" s="1">
        <v>5763915</v>
      </c>
      <c r="AQ2435" s="1" t="s">
        <v>83</v>
      </c>
      <c r="AR2435" s="2">
        <v>45721.490405092591</v>
      </c>
      <c r="AS2435" s="1" t="s">
        <v>84</v>
      </c>
      <c r="AT2435" s="2">
        <v>45722.333333333336</v>
      </c>
      <c r="AU2435" s="1" t="s">
        <v>85</v>
      </c>
      <c r="AV2435" s="1" t="s">
        <v>149</v>
      </c>
      <c r="AW2435" s="1" t="s">
        <v>150</v>
      </c>
      <c r="AX2435" s="1" t="s">
        <v>745</v>
      </c>
      <c r="AZ2435" s="2">
        <v>45721.490405092591</v>
      </c>
      <c r="BB2435" s="1" t="s">
        <v>89</v>
      </c>
      <c r="BC2435" s="1" t="s">
        <v>90</v>
      </c>
      <c r="BD2435" s="1" t="s">
        <v>91</v>
      </c>
      <c r="BE2435" s="1" t="s">
        <v>13246</v>
      </c>
      <c r="BF2435" s="1" t="s">
        <v>156</v>
      </c>
    </row>
    <row r="2436" spans="1:58" x14ac:dyDescent="0.35">
      <c r="A2436" s="1">
        <v>3015687</v>
      </c>
      <c r="B2436" s="1" t="s">
        <v>223</v>
      </c>
      <c r="C2436" s="1">
        <v>40840681</v>
      </c>
      <c r="D2436" s="1">
        <v>339759912</v>
      </c>
      <c r="E2436" s="1" t="s">
        <v>59</v>
      </c>
      <c r="F2436" s="1" t="s">
        <v>60</v>
      </c>
      <c r="G2436" s="1" t="s">
        <v>509</v>
      </c>
      <c r="H2436" s="1" t="s">
        <v>2576</v>
      </c>
      <c r="I2436" s="1">
        <v>768363331</v>
      </c>
      <c r="J2436" s="1" t="s">
        <v>1581</v>
      </c>
      <c r="K2436" s="1">
        <v>14</v>
      </c>
      <c r="L2436" s="1" t="s">
        <v>64</v>
      </c>
      <c r="M2436" s="1" t="s">
        <v>65</v>
      </c>
      <c r="N2436" s="2">
        <v>45054</v>
      </c>
      <c r="O2436" s="1" t="s">
        <v>98</v>
      </c>
      <c r="Q2436" s="1" t="s">
        <v>67</v>
      </c>
      <c r="R2436" s="2">
        <v>45720.851805555554</v>
      </c>
      <c r="S2436" s="1" t="s">
        <v>2920</v>
      </c>
      <c r="T2436" s="1" t="s">
        <v>69</v>
      </c>
      <c r="U2436" s="1" t="s">
        <v>70</v>
      </c>
      <c r="V2436" s="1" t="s">
        <v>13247</v>
      </c>
      <c r="W2436" s="1" t="s">
        <v>298</v>
      </c>
      <c r="X2436" s="1" t="s">
        <v>299</v>
      </c>
      <c r="Y2436" s="1" t="s">
        <v>774</v>
      </c>
      <c r="Z2436" s="1" t="s">
        <v>301</v>
      </c>
      <c r="AA2436" s="1" t="s">
        <v>3053</v>
      </c>
      <c r="AB2436" s="1" t="s">
        <v>124</v>
      </c>
      <c r="AE2436" s="2">
        <v>45720.851817129631</v>
      </c>
      <c r="AF2436" s="1" t="s">
        <v>77</v>
      </c>
      <c r="AH2436" s="1" t="s">
        <v>78</v>
      </c>
      <c r="AI2436" s="1" t="s">
        <v>106</v>
      </c>
      <c r="AJ2436" s="1" t="s">
        <v>1326</v>
      </c>
      <c r="AK2436" s="1" t="s">
        <v>13248</v>
      </c>
      <c r="AL2436" s="1" t="s">
        <v>2920</v>
      </c>
      <c r="AM2436" s="2">
        <v>45720.851851851854</v>
      </c>
      <c r="AN2436" s="1" t="s">
        <v>13248</v>
      </c>
      <c r="AP2436" s="1">
        <v>5763916</v>
      </c>
      <c r="AQ2436" s="1" t="s">
        <v>83</v>
      </c>
      <c r="AR2436" s="2">
        <v>45721.50409722222</v>
      </c>
      <c r="AS2436" s="1" t="s">
        <v>84</v>
      </c>
      <c r="AT2436" s="2">
        <v>45722.333333333336</v>
      </c>
      <c r="AU2436" s="1" t="s">
        <v>85</v>
      </c>
      <c r="AV2436" s="1" t="s">
        <v>233</v>
      </c>
      <c r="AW2436" s="1" t="s">
        <v>234</v>
      </c>
      <c r="AX2436" s="1" t="s">
        <v>1519</v>
      </c>
      <c r="AZ2436" s="2">
        <v>45721.50409722222</v>
      </c>
      <c r="BB2436" s="1" t="s">
        <v>1060</v>
      </c>
      <c r="BC2436" s="1" t="s">
        <v>1061</v>
      </c>
      <c r="BD2436" s="1" t="s">
        <v>1062</v>
      </c>
      <c r="BE2436" s="1" t="s">
        <v>13249</v>
      </c>
      <c r="BF2436" s="1" t="s">
        <v>1319</v>
      </c>
    </row>
    <row r="2437" spans="1:58" x14ac:dyDescent="0.35">
      <c r="A2437" s="1">
        <v>3015688</v>
      </c>
      <c r="B2437" s="1" t="s">
        <v>223</v>
      </c>
      <c r="C2437" s="1">
        <v>39688251</v>
      </c>
      <c r="D2437" s="1">
        <v>339781898</v>
      </c>
      <c r="E2437" s="1" t="s">
        <v>59</v>
      </c>
      <c r="F2437" s="1" t="s">
        <v>60</v>
      </c>
      <c r="G2437" s="1" t="s">
        <v>530</v>
      </c>
      <c r="H2437" s="1" t="s">
        <v>2645</v>
      </c>
      <c r="I2437" s="1">
        <v>786141959</v>
      </c>
      <c r="J2437" s="1" t="s">
        <v>13250</v>
      </c>
      <c r="K2437" s="1">
        <v>14</v>
      </c>
      <c r="L2437" s="1" t="s">
        <v>64</v>
      </c>
      <c r="M2437" s="1" t="s">
        <v>65</v>
      </c>
      <c r="N2437" s="2">
        <v>44837.5</v>
      </c>
      <c r="O2437" s="1" t="s">
        <v>98</v>
      </c>
      <c r="Q2437" s="1" t="s">
        <v>67</v>
      </c>
      <c r="R2437" s="2">
        <v>45720.853796296295</v>
      </c>
      <c r="S2437" s="1" t="s">
        <v>1828</v>
      </c>
      <c r="T2437" s="1" t="s">
        <v>100</v>
      </c>
      <c r="U2437" s="1" t="s">
        <v>70</v>
      </c>
      <c r="V2437" s="1" t="s">
        <v>13251</v>
      </c>
      <c r="W2437" s="1" t="s">
        <v>298</v>
      </c>
      <c r="X2437" s="1" t="s">
        <v>427</v>
      </c>
      <c r="Y2437" s="1" t="s">
        <v>3885</v>
      </c>
      <c r="Z2437" s="1" t="s">
        <v>672</v>
      </c>
      <c r="AA2437" s="1" t="s">
        <v>2580</v>
      </c>
      <c r="AB2437" s="1" t="s">
        <v>124</v>
      </c>
      <c r="AE2437" s="2">
        <v>45720.853807870371</v>
      </c>
      <c r="AF2437" s="1" t="s">
        <v>77</v>
      </c>
      <c r="AH2437" s="1" t="s">
        <v>125</v>
      </c>
      <c r="AI2437" s="1" t="s">
        <v>360</v>
      </c>
      <c r="AJ2437" s="1" t="s">
        <v>1212</v>
      </c>
      <c r="AK2437" s="1" t="s">
        <v>13252</v>
      </c>
      <c r="AL2437" s="1" t="s">
        <v>1828</v>
      </c>
      <c r="AM2437" s="2">
        <v>45720.853831018518</v>
      </c>
      <c r="AN2437" s="1" t="s">
        <v>13252</v>
      </c>
      <c r="AP2437" s="1">
        <v>5763917</v>
      </c>
      <c r="AQ2437" s="1" t="s">
        <v>83</v>
      </c>
      <c r="AR2437" s="2">
        <v>45721.59778935185</v>
      </c>
      <c r="AS2437" s="1" t="s">
        <v>84</v>
      </c>
      <c r="AT2437" s="2">
        <v>45722.333333333336</v>
      </c>
      <c r="AU2437" s="1" t="s">
        <v>85</v>
      </c>
      <c r="AV2437" s="1" t="s">
        <v>233</v>
      </c>
      <c r="AW2437" s="1" t="s">
        <v>234</v>
      </c>
      <c r="AX2437" s="1" t="s">
        <v>1635</v>
      </c>
      <c r="AZ2437" s="2">
        <v>45721.59778935185</v>
      </c>
      <c r="BB2437" s="1" t="s">
        <v>703</v>
      </c>
      <c r="BC2437" s="1" t="s">
        <v>677</v>
      </c>
      <c r="BD2437" s="1" t="s">
        <v>704</v>
      </c>
      <c r="BE2437" s="1" t="s">
        <v>13253</v>
      </c>
      <c r="BF2437" s="1" t="s">
        <v>1319</v>
      </c>
    </row>
    <row r="2438" spans="1:58" x14ac:dyDescent="0.35">
      <c r="A2438" s="1">
        <v>3015689</v>
      </c>
      <c r="B2438" s="1" t="s">
        <v>223</v>
      </c>
      <c r="C2438" s="1">
        <v>30927101</v>
      </c>
      <c r="D2438" s="1">
        <v>339602984</v>
      </c>
      <c r="E2438" s="1" t="s">
        <v>59</v>
      </c>
      <c r="F2438" s="1" t="s">
        <v>60</v>
      </c>
      <c r="G2438" s="1" t="s">
        <v>769</v>
      </c>
      <c r="H2438" s="1" t="s">
        <v>13254</v>
      </c>
      <c r="I2438" s="1">
        <v>775604910</v>
      </c>
      <c r="J2438" s="1" t="s">
        <v>13255</v>
      </c>
      <c r="K2438" s="1">
        <v>16</v>
      </c>
      <c r="L2438" s="1" t="s">
        <v>64</v>
      </c>
      <c r="M2438" s="1" t="s">
        <v>65</v>
      </c>
      <c r="N2438" s="2">
        <v>43959.875</v>
      </c>
      <c r="O2438" s="1" t="s">
        <v>98</v>
      </c>
      <c r="Q2438" s="1" t="s">
        <v>67</v>
      </c>
      <c r="R2438" s="2">
        <v>45720.854583333334</v>
      </c>
      <c r="S2438" s="1" t="s">
        <v>1229</v>
      </c>
      <c r="T2438" s="1" t="s">
        <v>69</v>
      </c>
      <c r="U2438" s="1" t="s">
        <v>385</v>
      </c>
      <c r="V2438" s="1" t="s">
        <v>13256</v>
      </c>
      <c r="W2438" s="1" t="s">
        <v>892</v>
      </c>
      <c r="X2438" s="1" t="s">
        <v>892</v>
      </c>
      <c r="Y2438" s="1" t="s">
        <v>1583</v>
      </c>
      <c r="Z2438" s="1" t="s">
        <v>1584</v>
      </c>
      <c r="AA2438" s="1" t="s">
        <v>673</v>
      </c>
      <c r="AB2438" s="1" t="s">
        <v>13257</v>
      </c>
      <c r="AE2438" s="2">
        <v>45720.85460648148</v>
      </c>
      <c r="AF2438" s="1" t="s">
        <v>77</v>
      </c>
      <c r="AH2438" s="1" t="s">
        <v>125</v>
      </c>
      <c r="AI2438" s="1" t="s">
        <v>106</v>
      </c>
      <c r="AJ2438" s="1" t="s">
        <v>674</v>
      </c>
      <c r="AK2438" s="1" t="s">
        <v>13258</v>
      </c>
      <c r="AL2438" s="1" t="s">
        <v>1229</v>
      </c>
      <c r="AM2438" s="2">
        <v>45720.854629629626</v>
      </c>
      <c r="AN2438" s="1" t="s">
        <v>13258</v>
      </c>
      <c r="AP2438" s="1">
        <v>5763919</v>
      </c>
      <c r="AQ2438" s="1" t="s">
        <v>83</v>
      </c>
      <c r="AR2438" s="2">
        <v>45721.663773148146</v>
      </c>
      <c r="AS2438" s="1" t="s">
        <v>84</v>
      </c>
      <c r="AT2438" s="2">
        <v>45721.333333333336</v>
      </c>
      <c r="AU2438" s="1" t="s">
        <v>85</v>
      </c>
      <c r="AV2438" s="1" t="s">
        <v>1446</v>
      </c>
      <c r="AW2438" s="1" t="s">
        <v>1447</v>
      </c>
      <c r="AX2438" s="1" t="s">
        <v>1642</v>
      </c>
      <c r="AZ2438" s="2">
        <v>45721.663773148146</v>
      </c>
      <c r="BB2438" s="1" t="s">
        <v>1571</v>
      </c>
      <c r="BC2438" s="1" t="s">
        <v>1572</v>
      </c>
      <c r="BD2438" s="1" t="s">
        <v>1573</v>
      </c>
      <c r="BE2438" s="1" t="s">
        <v>13259</v>
      </c>
      <c r="BF2438" s="1" t="s">
        <v>2891</v>
      </c>
    </row>
    <row r="2439" spans="1:58" x14ac:dyDescent="0.35">
      <c r="A2439" s="1">
        <v>3015690</v>
      </c>
      <c r="B2439" s="1" t="s">
        <v>58</v>
      </c>
      <c r="C2439" s="1">
        <v>45393091</v>
      </c>
      <c r="D2439" s="1">
        <v>338241562</v>
      </c>
      <c r="E2439" s="1" t="s">
        <v>59</v>
      </c>
      <c r="F2439" s="1" t="s">
        <v>60</v>
      </c>
      <c r="G2439" s="1" t="s">
        <v>4412</v>
      </c>
      <c r="H2439" s="1" t="s">
        <v>1728</v>
      </c>
      <c r="I2439" s="1">
        <v>774519985</v>
      </c>
      <c r="J2439" s="1" t="s">
        <v>13260</v>
      </c>
      <c r="K2439" s="1">
        <v>12</v>
      </c>
      <c r="L2439" s="1" t="s">
        <v>64</v>
      </c>
      <c r="M2439" s="1" t="s">
        <v>65</v>
      </c>
      <c r="N2439" s="2">
        <v>45720.692164351851</v>
      </c>
      <c r="O2439" s="1" t="s">
        <v>353</v>
      </c>
      <c r="Q2439" s="1" t="s">
        <v>67</v>
      </c>
      <c r="R2439" s="2">
        <v>45720.854675925926</v>
      </c>
      <c r="S2439" s="1" t="s">
        <v>1762</v>
      </c>
      <c r="T2439" s="1" t="s">
        <v>69</v>
      </c>
      <c r="U2439" s="1" t="s">
        <v>723</v>
      </c>
      <c r="V2439" s="1" t="s">
        <v>13261</v>
      </c>
      <c r="W2439" s="1" t="s">
        <v>72</v>
      </c>
      <c r="X2439" s="1" t="s">
        <v>73</v>
      </c>
      <c r="Y2439" s="1" t="s">
        <v>1182</v>
      </c>
      <c r="Z2439" s="1" t="s">
        <v>75</v>
      </c>
      <c r="AA2439" s="1" t="s">
        <v>2713</v>
      </c>
      <c r="AB2439" s="1" t="s">
        <v>2713</v>
      </c>
      <c r="AE2439" s="2">
        <v>45720.854687500003</v>
      </c>
      <c r="AF2439" s="1" t="s">
        <v>77</v>
      </c>
      <c r="AH2439" s="1" t="s">
        <v>125</v>
      </c>
      <c r="AI2439" s="1" t="s">
        <v>79</v>
      </c>
      <c r="AJ2439" s="1" t="s">
        <v>283</v>
      </c>
      <c r="AK2439" s="1" t="s">
        <v>13262</v>
      </c>
      <c r="AL2439" s="1" t="s">
        <v>1762</v>
      </c>
      <c r="AM2439" s="2">
        <v>45720.854722222219</v>
      </c>
      <c r="AN2439" s="1" t="s">
        <v>13262</v>
      </c>
      <c r="AP2439" s="1">
        <v>5763920</v>
      </c>
      <c r="AQ2439" s="1" t="s">
        <v>83</v>
      </c>
      <c r="AR2439" s="2">
        <v>45721.58829861111</v>
      </c>
      <c r="AS2439" s="1" t="s">
        <v>84</v>
      </c>
      <c r="AT2439" s="2">
        <v>45722.392361111109</v>
      </c>
      <c r="AU2439" s="1" t="s">
        <v>85</v>
      </c>
      <c r="AV2439" s="1" t="s">
        <v>2382</v>
      </c>
      <c r="AW2439" s="1" t="s">
        <v>2383</v>
      </c>
      <c r="AX2439" s="1" t="s">
        <v>2384</v>
      </c>
      <c r="AZ2439" s="2">
        <v>45721.58829861111</v>
      </c>
      <c r="BB2439" s="1" t="s">
        <v>1425</v>
      </c>
      <c r="BC2439" s="1" t="s">
        <v>1426</v>
      </c>
      <c r="BD2439" s="1" t="s">
        <v>1427</v>
      </c>
      <c r="BE2439" s="1" t="s">
        <v>11097</v>
      </c>
      <c r="BF2439" s="1" t="s">
        <v>875</v>
      </c>
    </row>
    <row r="2440" spans="1:58" x14ac:dyDescent="0.35">
      <c r="A2440" s="1">
        <v>3015691</v>
      </c>
      <c r="B2440" s="1" t="s">
        <v>58</v>
      </c>
      <c r="C2440" s="1">
        <v>45167801</v>
      </c>
      <c r="D2440" s="1">
        <v>338011324</v>
      </c>
      <c r="E2440" s="1" t="s">
        <v>59</v>
      </c>
      <c r="F2440" s="1" t="s">
        <v>60</v>
      </c>
      <c r="G2440" s="1" t="s">
        <v>2091</v>
      </c>
      <c r="H2440" s="1" t="s">
        <v>1826</v>
      </c>
      <c r="I2440" s="1">
        <v>770170028</v>
      </c>
      <c r="J2440" s="1" t="s">
        <v>13263</v>
      </c>
      <c r="K2440" s="1">
        <v>12</v>
      </c>
      <c r="L2440" s="1" t="s">
        <v>64</v>
      </c>
      <c r="M2440" s="1" t="s">
        <v>65</v>
      </c>
      <c r="N2440" s="2">
        <v>45675.041666666664</v>
      </c>
      <c r="O2440" s="1" t="s">
        <v>180</v>
      </c>
      <c r="Q2440" s="1" t="s">
        <v>67</v>
      </c>
      <c r="R2440" s="2">
        <v>45720.855312500003</v>
      </c>
      <c r="S2440" s="1" t="s">
        <v>1862</v>
      </c>
      <c r="T2440" s="1" t="s">
        <v>100</v>
      </c>
      <c r="U2440" s="1" t="s">
        <v>1219</v>
      </c>
      <c r="V2440" s="1" t="s">
        <v>13264</v>
      </c>
      <c r="Y2440" s="1" t="s">
        <v>1221</v>
      </c>
      <c r="Z2440" s="1" t="s">
        <v>1222</v>
      </c>
      <c r="AA2440" s="1" t="s">
        <v>1223</v>
      </c>
      <c r="AB2440" s="1" t="s">
        <v>1223</v>
      </c>
      <c r="AE2440" s="2">
        <v>45720.855324074073</v>
      </c>
      <c r="AF2440" s="1" t="s">
        <v>77</v>
      </c>
      <c r="AH2440" s="1" t="s">
        <v>78</v>
      </c>
      <c r="AI2440" s="1" t="s">
        <v>79</v>
      </c>
      <c r="AJ2440" s="1" t="s">
        <v>378</v>
      </c>
      <c r="AK2440" s="1" t="s">
        <v>13264</v>
      </c>
      <c r="AL2440" s="1" t="s">
        <v>1862</v>
      </c>
      <c r="AM2440" s="2">
        <v>45720.855358796296</v>
      </c>
      <c r="AN2440" s="1" t="s">
        <v>13264</v>
      </c>
      <c r="AP2440" s="1">
        <v>5763921</v>
      </c>
      <c r="AQ2440" s="1" t="s">
        <v>83</v>
      </c>
      <c r="AR2440" s="2">
        <v>45721.434004629627</v>
      </c>
      <c r="AS2440" s="1" t="s">
        <v>84</v>
      </c>
      <c r="AT2440" s="2">
        <v>45722.375</v>
      </c>
      <c r="AU2440" s="1" t="s">
        <v>85</v>
      </c>
      <c r="AV2440" s="1" t="s">
        <v>2382</v>
      </c>
      <c r="AW2440" s="1" t="s">
        <v>2383</v>
      </c>
      <c r="AX2440" s="1" t="s">
        <v>2384</v>
      </c>
      <c r="AZ2440" s="2">
        <v>45721.434004629627</v>
      </c>
      <c r="BB2440" s="1" t="s">
        <v>111</v>
      </c>
      <c r="BC2440" s="1" t="s">
        <v>112</v>
      </c>
      <c r="BD2440" s="1" t="s">
        <v>113</v>
      </c>
      <c r="BE2440" s="1" t="s">
        <v>13265</v>
      </c>
      <c r="BF2440" s="1" t="s">
        <v>1285</v>
      </c>
    </row>
    <row r="2441" spans="1:58" x14ac:dyDescent="0.35">
      <c r="A2441" s="1">
        <v>3015692</v>
      </c>
      <c r="B2441" s="1" t="s">
        <v>58</v>
      </c>
      <c r="C2441" s="1">
        <v>32759151</v>
      </c>
      <c r="D2441" s="1">
        <v>338256550</v>
      </c>
      <c r="E2441" s="1" t="s">
        <v>59</v>
      </c>
      <c r="F2441" s="1" t="s">
        <v>60</v>
      </c>
      <c r="G2441" s="1" t="s">
        <v>13266</v>
      </c>
      <c r="J2441" s="1" t="s">
        <v>13267</v>
      </c>
      <c r="K2441" s="1">
        <v>20</v>
      </c>
      <c r="L2441" s="1" t="s">
        <v>294</v>
      </c>
      <c r="M2441" s="1" t="s">
        <v>295</v>
      </c>
      <c r="N2441" s="2">
        <v>45717.712870370371</v>
      </c>
      <c r="O2441" s="1" t="s">
        <v>520</v>
      </c>
      <c r="Q2441" s="1" t="s">
        <v>67</v>
      </c>
      <c r="R2441" s="2">
        <v>45720.856770833336</v>
      </c>
      <c r="S2441" s="1" t="s">
        <v>5209</v>
      </c>
      <c r="T2441" s="1" t="s">
        <v>602</v>
      </c>
      <c r="U2441" s="1" t="s">
        <v>101</v>
      </c>
      <c r="V2441" s="1" t="s">
        <v>13268</v>
      </c>
      <c r="W2441" s="1" t="s">
        <v>72</v>
      </c>
      <c r="X2441" s="1" t="s">
        <v>183</v>
      </c>
      <c r="Y2441" s="1" t="s">
        <v>13269</v>
      </c>
      <c r="Z2441" s="1" t="s">
        <v>4143</v>
      </c>
      <c r="AA2441" s="1" t="s">
        <v>13270</v>
      </c>
      <c r="AB2441" s="1" t="s">
        <v>13270</v>
      </c>
      <c r="AC2441" s="1" t="s">
        <v>13271</v>
      </c>
      <c r="AE2441" s="2">
        <v>45721.696458333332</v>
      </c>
      <c r="AF2441" s="1" t="s">
        <v>443</v>
      </c>
      <c r="AH2441" s="1" t="s">
        <v>78</v>
      </c>
      <c r="AI2441" s="1" t="s">
        <v>1000</v>
      </c>
      <c r="AJ2441" s="1" t="s">
        <v>80</v>
      </c>
      <c r="AK2441" s="1" t="s">
        <v>11940</v>
      </c>
      <c r="AL2441" s="1" t="s">
        <v>363</v>
      </c>
      <c r="AM2441" s="2">
        <v>45721.696527777778</v>
      </c>
      <c r="AN2441" s="1" t="s">
        <v>11940</v>
      </c>
      <c r="AO2441" s="1" t="s">
        <v>363</v>
      </c>
      <c r="AP2441" s="1">
        <v>5768593</v>
      </c>
      <c r="AQ2441" s="1" t="s">
        <v>83</v>
      </c>
      <c r="AR2441" s="2">
        <v>45722.614733796298</v>
      </c>
      <c r="AS2441" s="1" t="s">
        <v>84</v>
      </c>
      <c r="AT2441" s="2">
        <v>45721.333333333336</v>
      </c>
      <c r="AU2441" s="1" t="s">
        <v>85</v>
      </c>
      <c r="AV2441" s="1" t="s">
        <v>306</v>
      </c>
      <c r="AW2441" s="1" t="s">
        <v>307</v>
      </c>
      <c r="AX2441" s="1" t="s">
        <v>308</v>
      </c>
      <c r="AZ2441" s="2">
        <v>45722.614733796298</v>
      </c>
      <c r="BB2441" s="1" t="s">
        <v>3779</v>
      </c>
      <c r="BC2441" s="1" t="s">
        <v>677</v>
      </c>
      <c r="BD2441" s="1" t="s">
        <v>3780</v>
      </c>
      <c r="BE2441" s="1" t="s">
        <v>13272</v>
      </c>
      <c r="BF2441" s="1" t="s">
        <v>2032</v>
      </c>
    </row>
    <row r="2442" spans="1:58" x14ac:dyDescent="0.35">
      <c r="A2442" s="1">
        <v>3015693</v>
      </c>
      <c r="B2442" s="1" t="s">
        <v>223</v>
      </c>
      <c r="C2442" s="1">
        <v>39489061</v>
      </c>
      <c r="D2442" s="1">
        <v>339558765</v>
      </c>
      <c r="E2442" s="1" t="s">
        <v>59</v>
      </c>
      <c r="F2442" s="1" t="s">
        <v>60</v>
      </c>
      <c r="G2442" s="1" t="s">
        <v>258</v>
      </c>
      <c r="H2442" s="1" t="s">
        <v>4046</v>
      </c>
      <c r="I2442" s="1">
        <v>781942350</v>
      </c>
      <c r="J2442" s="1" t="s">
        <v>13273</v>
      </c>
      <c r="K2442" s="1">
        <v>14</v>
      </c>
      <c r="L2442" s="1" t="s">
        <v>64</v>
      </c>
      <c r="M2442" s="1" t="s">
        <v>65</v>
      </c>
      <c r="N2442" s="2">
        <v>44783.506944444445</v>
      </c>
      <c r="O2442" s="1" t="s">
        <v>98</v>
      </c>
      <c r="Q2442" s="1" t="s">
        <v>67</v>
      </c>
      <c r="R2442" s="2">
        <v>45720.856840277775</v>
      </c>
      <c r="S2442" s="1" t="s">
        <v>8770</v>
      </c>
      <c r="T2442" s="1" t="s">
        <v>100</v>
      </c>
      <c r="U2442" s="1" t="s">
        <v>1031</v>
      </c>
      <c r="V2442" s="1" t="s">
        <v>13274</v>
      </c>
      <c r="W2442" s="1" t="s">
        <v>263</v>
      </c>
      <c r="X2442" s="1" t="s">
        <v>264</v>
      </c>
      <c r="Y2442" s="1" t="s">
        <v>3532</v>
      </c>
      <c r="Z2442" s="1" t="s">
        <v>266</v>
      </c>
      <c r="AA2442" s="1" t="s">
        <v>13275</v>
      </c>
      <c r="AB2442" s="1" t="s">
        <v>13275</v>
      </c>
      <c r="AE2442" s="2">
        <v>45720.856851851851</v>
      </c>
      <c r="AF2442" s="1" t="s">
        <v>77</v>
      </c>
      <c r="AH2442" s="1" t="s">
        <v>78</v>
      </c>
      <c r="AI2442" s="1" t="s">
        <v>106</v>
      </c>
      <c r="AJ2442" s="1" t="s">
        <v>1740</v>
      </c>
      <c r="AL2442" s="1" t="s">
        <v>8770</v>
      </c>
      <c r="AM2442" s="2">
        <v>45720.856886574074</v>
      </c>
      <c r="AP2442" s="1">
        <v>5763922</v>
      </c>
      <c r="AQ2442" s="1" t="s">
        <v>83</v>
      </c>
      <c r="AR2442" s="2">
        <v>45721.495208333334</v>
      </c>
      <c r="AS2442" s="1" t="s">
        <v>84</v>
      </c>
      <c r="AT2442" s="2">
        <v>45722.354166666664</v>
      </c>
      <c r="AU2442" s="1" t="s">
        <v>85</v>
      </c>
      <c r="AV2442" s="1" t="s">
        <v>108</v>
      </c>
      <c r="AW2442" s="1" t="s">
        <v>109</v>
      </c>
      <c r="AX2442" s="1" t="s">
        <v>110</v>
      </c>
      <c r="AZ2442" s="2">
        <v>45721.495208333334</v>
      </c>
      <c r="BB2442" s="1" t="s">
        <v>1742</v>
      </c>
      <c r="BC2442" s="1" t="s">
        <v>1743</v>
      </c>
      <c r="BD2442" s="1" t="s">
        <v>1744</v>
      </c>
      <c r="BE2442" s="1" t="s">
        <v>13276</v>
      </c>
      <c r="BF2442" s="1" t="s">
        <v>115</v>
      </c>
    </row>
    <row r="2443" spans="1:58" x14ac:dyDescent="0.35">
      <c r="A2443" s="1">
        <v>3015694</v>
      </c>
      <c r="B2443" s="1" t="s">
        <v>223</v>
      </c>
      <c r="C2443" s="1">
        <v>40721961</v>
      </c>
      <c r="D2443" s="1">
        <v>339782631</v>
      </c>
      <c r="E2443" s="1" t="s">
        <v>59</v>
      </c>
      <c r="F2443" s="1" t="s">
        <v>60</v>
      </c>
      <c r="G2443" s="1" t="s">
        <v>116</v>
      </c>
      <c r="H2443" s="1" t="s">
        <v>3409</v>
      </c>
      <c r="I2443" s="1">
        <v>784319343</v>
      </c>
      <c r="J2443" s="1" t="s">
        <v>13277</v>
      </c>
      <c r="K2443" s="1">
        <v>14</v>
      </c>
      <c r="L2443" s="1" t="s">
        <v>64</v>
      </c>
      <c r="M2443" s="1" t="s">
        <v>65</v>
      </c>
      <c r="N2443" s="2">
        <v>45040.75</v>
      </c>
      <c r="O2443" s="1" t="s">
        <v>98</v>
      </c>
      <c r="Q2443" s="1" t="s">
        <v>67</v>
      </c>
      <c r="R2443" s="2">
        <v>45720.857175925928</v>
      </c>
      <c r="S2443" s="1" t="s">
        <v>797</v>
      </c>
      <c r="T2443" s="1" t="s">
        <v>100</v>
      </c>
      <c r="U2443" s="1" t="s">
        <v>557</v>
      </c>
      <c r="V2443" s="1" t="s">
        <v>13278</v>
      </c>
      <c r="W2443" s="1" t="s">
        <v>298</v>
      </c>
      <c r="X2443" s="1" t="s">
        <v>427</v>
      </c>
      <c r="Y2443" s="1" t="s">
        <v>3885</v>
      </c>
      <c r="Z2443" s="1" t="s">
        <v>672</v>
      </c>
      <c r="AA2443" s="1" t="s">
        <v>2580</v>
      </c>
      <c r="AB2443" s="1" t="s">
        <v>124</v>
      </c>
      <c r="AE2443" s="2">
        <v>45720.857187499998</v>
      </c>
      <c r="AF2443" s="1" t="s">
        <v>77</v>
      </c>
      <c r="AH2443" s="1" t="s">
        <v>78</v>
      </c>
      <c r="AI2443" s="1" t="s">
        <v>106</v>
      </c>
      <c r="AJ2443" s="1" t="s">
        <v>107</v>
      </c>
      <c r="AK2443" s="1" t="s">
        <v>13278</v>
      </c>
      <c r="AL2443" s="1" t="s">
        <v>797</v>
      </c>
      <c r="AM2443" s="2">
        <v>45720.857210648152</v>
      </c>
      <c r="AN2443" s="1" t="s">
        <v>13278</v>
      </c>
      <c r="AP2443" s="1">
        <v>5763924</v>
      </c>
      <c r="AQ2443" s="1" t="s">
        <v>83</v>
      </c>
      <c r="AR2443" s="2">
        <v>45721.555162037039</v>
      </c>
      <c r="AS2443" s="1" t="s">
        <v>84</v>
      </c>
      <c r="AT2443" s="2">
        <v>45722.333333333336</v>
      </c>
      <c r="AU2443" s="1" t="s">
        <v>85</v>
      </c>
      <c r="AV2443" s="1" t="s">
        <v>233</v>
      </c>
      <c r="AW2443" s="1" t="s">
        <v>234</v>
      </c>
      <c r="AX2443" s="1" t="s">
        <v>675</v>
      </c>
      <c r="AZ2443" s="2">
        <v>45721.555162037039</v>
      </c>
      <c r="BB2443" s="1" t="s">
        <v>1060</v>
      </c>
      <c r="BC2443" s="1" t="s">
        <v>1061</v>
      </c>
      <c r="BD2443" s="1" t="s">
        <v>1062</v>
      </c>
      <c r="BE2443" s="1" t="s">
        <v>13279</v>
      </c>
      <c r="BF2443" s="1" t="s">
        <v>1612</v>
      </c>
    </row>
    <row r="2444" spans="1:58" x14ac:dyDescent="0.35">
      <c r="A2444" s="1">
        <v>3015695</v>
      </c>
      <c r="B2444" s="1" t="s">
        <v>327</v>
      </c>
      <c r="C2444" s="1">
        <v>2071441</v>
      </c>
      <c r="D2444" s="1">
        <v>339788589</v>
      </c>
      <c r="E2444" s="1" t="s">
        <v>59</v>
      </c>
      <c r="F2444" s="1" t="s">
        <v>60</v>
      </c>
      <c r="G2444" s="1" t="s">
        <v>706</v>
      </c>
      <c r="H2444" s="1" t="s">
        <v>13280</v>
      </c>
      <c r="I2444" s="1">
        <v>776465745</v>
      </c>
      <c r="J2444" s="1" t="s">
        <v>1556</v>
      </c>
      <c r="K2444" s="1">
        <v>14</v>
      </c>
      <c r="L2444" s="1" t="s">
        <v>64</v>
      </c>
      <c r="M2444" s="1" t="s">
        <v>65</v>
      </c>
      <c r="N2444" s="2">
        <v>43116</v>
      </c>
      <c r="O2444" s="1" t="s">
        <v>331</v>
      </c>
      <c r="Q2444" s="1" t="s">
        <v>67</v>
      </c>
      <c r="R2444" s="2">
        <v>45720.8590625</v>
      </c>
      <c r="S2444" s="1" t="s">
        <v>8815</v>
      </c>
      <c r="T2444" s="1" t="s">
        <v>69</v>
      </c>
      <c r="U2444" s="1" t="s">
        <v>70</v>
      </c>
      <c r="V2444" s="1" t="s">
        <v>13281</v>
      </c>
      <c r="W2444" s="1" t="s">
        <v>298</v>
      </c>
      <c r="X2444" s="1" t="s">
        <v>427</v>
      </c>
      <c r="Y2444" s="1" t="s">
        <v>2579</v>
      </c>
      <c r="Z2444" s="1" t="s">
        <v>231</v>
      </c>
      <c r="AA2444" s="1" t="s">
        <v>5315</v>
      </c>
      <c r="AB2444" s="1" t="s">
        <v>124</v>
      </c>
      <c r="AE2444" s="2">
        <v>45720.8590625</v>
      </c>
      <c r="AF2444" s="1" t="s">
        <v>77</v>
      </c>
      <c r="AH2444" s="1" t="s">
        <v>125</v>
      </c>
      <c r="AI2444" s="1" t="s">
        <v>106</v>
      </c>
      <c r="AJ2444" s="1" t="s">
        <v>107</v>
      </c>
      <c r="AK2444" s="1" t="s">
        <v>13282</v>
      </c>
      <c r="AL2444" s="1" t="s">
        <v>8815</v>
      </c>
      <c r="AM2444" s="2">
        <v>45720.859097222223</v>
      </c>
      <c r="AN2444" s="1" t="s">
        <v>13282</v>
      </c>
      <c r="AP2444" s="1">
        <v>5763929</v>
      </c>
      <c r="AQ2444" s="1" t="s">
        <v>83</v>
      </c>
      <c r="AR2444" s="2">
        <v>45721.6247337963</v>
      </c>
      <c r="AS2444" s="1" t="s">
        <v>84</v>
      </c>
      <c r="AT2444" s="2">
        <v>45722.333333333336</v>
      </c>
      <c r="AU2444" s="1" t="s">
        <v>85</v>
      </c>
      <c r="AV2444" s="1" t="s">
        <v>233</v>
      </c>
      <c r="AW2444" s="1" t="s">
        <v>234</v>
      </c>
      <c r="AX2444" s="1" t="s">
        <v>932</v>
      </c>
      <c r="AZ2444" s="2">
        <v>45721.6247337963</v>
      </c>
      <c r="BB2444" s="1" t="s">
        <v>703</v>
      </c>
      <c r="BC2444" s="1" t="s">
        <v>677</v>
      </c>
      <c r="BD2444" s="1" t="s">
        <v>704</v>
      </c>
      <c r="BE2444" s="1" t="s">
        <v>13283</v>
      </c>
      <c r="BF2444" s="1" t="s">
        <v>1319</v>
      </c>
    </row>
    <row r="2445" spans="1:58" x14ac:dyDescent="0.35">
      <c r="A2445" s="1">
        <v>3015696</v>
      </c>
      <c r="B2445" s="1" t="s">
        <v>58</v>
      </c>
      <c r="C2445" s="1">
        <v>39407141</v>
      </c>
      <c r="D2445" s="1">
        <v>338702711</v>
      </c>
      <c r="E2445" s="1" t="s">
        <v>59</v>
      </c>
      <c r="F2445" s="1" t="s">
        <v>60</v>
      </c>
      <c r="G2445" s="1" t="s">
        <v>4029</v>
      </c>
      <c r="H2445" s="1" t="s">
        <v>13284</v>
      </c>
      <c r="I2445" s="1">
        <v>771131885</v>
      </c>
      <c r="J2445" s="1" t="s">
        <v>13285</v>
      </c>
      <c r="K2445" s="1">
        <v>13</v>
      </c>
      <c r="L2445" s="1" t="s">
        <v>64</v>
      </c>
      <c r="M2445" s="1" t="s">
        <v>65</v>
      </c>
      <c r="N2445" s="2">
        <v>45106</v>
      </c>
      <c r="O2445" s="1" t="s">
        <v>353</v>
      </c>
      <c r="Q2445" s="1" t="s">
        <v>67</v>
      </c>
      <c r="R2445" s="2">
        <v>45720.861319444448</v>
      </c>
      <c r="S2445" s="1" t="s">
        <v>1312</v>
      </c>
      <c r="T2445" s="1" t="s">
        <v>69</v>
      </c>
      <c r="U2445" s="1" t="s">
        <v>70</v>
      </c>
      <c r="V2445" s="1" t="s">
        <v>13286</v>
      </c>
      <c r="Y2445" s="1" t="s">
        <v>13287</v>
      </c>
      <c r="Z2445" s="1" t="s">
        <v>1654</v>
      </c>
      <c r="AA2445" s="1" t="s">
        <v>13288</v>
      </c>
      <c r="AB2445" s="1" t="s">
        <v>124</v>
      </c>
      <c r="AE2445" s="2">
        <v>45720.861331018517</v>
      </c>
      <c r="AF2445" s="1" t="s">
        <v>77</v>
      </c>
      <c r="AH2445" s="1" t="s">
        <v>125</v>
      </c>
      <c r="AI2445" s="1" t="s">
        <v>79</v>
      </c>
      <c r="AJ2445" s="1" t="s">
        <v>378</v>
      </c>
      <c r="AK2445" s="1" t="s">
        <v>13286</v>
      </c>
      <c r="AL2445" s="1" t="s">
        <v>1312</v>
      </c>
      <c r="AM2445" s="2">
        <v>45720.861354166664</v>
      </c>
      <c r="AN2445" s="1" t="s">
        <v>13286</v>
      </c>
      <c r="AP2445" s="1">
        <v>5763933</v>
      </c>
      <c r="AQ2445" s="1" t="s">
        <v>83</v>
      </c>
      <c r="AR2445" s="2">
        <v>45721.614837962959</v>
      </c>
      <c r="AS2445" s="1" t="s">
        <v>84</v>
      </c>
      <c r="AT2445" s="2">
        <v>45722.333333333336</v>
      </c>
      <c r="AU2445" s="1" t="s">
        <v>85</v>
      </c>
      <c r="AV2445" s="1" t="s">
        <v>608</v>
      </c>
      <c r="AW2445" s="1" t="s">
        <v>609</v>
      </c>
      <c r="AX2445" s="1" t="s">
        <v>4055</v>
      </c>
      <c r="AZ2445" s="2">
        <v>45721.614837962959</v>
      </c>
      <c r="BB2445" s="1" t="s">
        <v>9983</v>
      </c>
      <c r="BC2445" s="1" t="s">
        <v>9984</v>
      </c>
      <c r="BD2445" s="1" t="s">
        <v>815</v>
      </c>
      <c r="BE2445" s="1" t="s">
        <v>8723</v>
      </c>
      <c r="BF2445" s="1" t="s">
        <v>8026</v>
      </c>
    </row>
    <row r="2446" spans="1:58" x14ac:dyDescent="0.35">
      <c r="A2446" s="1">
        <v>3015697</v>
      </c>
      <c r="B2446" s="1" t="s">
        <v>58</v>
      </c>
      <c r="C2446" s="1">
        <v>39586651</v>
      </c>
      <c r="D2446" s="1">
        <v>339517168</v>
      </c>
      <c r="E2446" s="1" t="s">
        <v>59</v>
      </c>
      <c r="F2446" s="1" t="s">
        <v>60</v>
      </c>
      <c r="G2446" s="1" t="s">
        <v>1286</v>
      </c>
      <c r="H2446" s="1" t="s">
        <v>13289</v>
      </c>
      <c r="I2446" s="1">
        <v>773346723</v>
      </c>
      <c r="J2446" s="1" t="s">
        <v>1922</v>
      </c>
      <c r="K2446" s="1">
        <v>14</v>
      </c>
      <c r="L2446" s="1" t="s">
        <v>64</v>
      </c>
      <c r="M2446" s="1" t="s">
        <v>65</v>
      </c>
      <c r="N2446" s="2">
        <v>45061.666678240741</v>
      </c>
      <c r="O2446" s="1" t="s">
        <v>353</v>
      </c>
      <c r="Q2446" s="1" t="s">
        <v>67</v>
      </c>
      <c r="R2446" s="2">
        <v>45720.861608796295</v>
      </c>
      <c r="S2446" s="1" t="s">
        <v>752</v>
      </c>
      <c r="T2446" s="1" t="s">
        <v>69</v>
      </c>
      <c r="U2446" s="1" t="s">
        <v>70</v>
      </c>
      <c r="V2446" s="1" t="s">
        <v>13290</v>
      </c>
      <c r="Y2446" s="1" t="s">
        <v>10715</v>
      </c>
      <c r="Z2446" s="1" t="s">
        <v>852</v>
      </c>
      <c r="AA2446" s="1" t="s">
        <v>13291</v>
      </c>
      <c r="AB2446" s="1" t="s">
        <v>124</v>
      </c>
      <c r="AC2446" s="1">
        <v>773346723</v>
      </c>
      <c r="AE2446" s="2">
        <v>45720.861620370371</v>
      </c>
      <c r="AF2446" s="1" t="s">
        <v>77</v>
      </c>
      <c r="AH2446" s="1" t="s">
        <v>125</v>
      </c>
      <c r="AI2446" s="1" t="s">
        <v>79</v>
      </c>
      <c r="AJ2446" s="1" t="s">
        <v>378</v>
      </c>
      <c r="AK2446" s="1" t="s">
        <v>13290</v>
      </c>
      <c r="AL2446" s="1" t="s">
        <v>752</v>
      </c>
      <c r="AM2446" s="2">
        <v>45720.861655092594</v>
      </c>
      <c r="AN2446" s="1" t="s">
        <v>13290</v>
      </c>
      <c r="AP2446" s="1">
        <v>5763934</v>
      </c>
      <c r="AQ2446" s="1" t="s">
        <v>83</v>
      </c>
      <c r="AR2446" s="2">
        <v>45721.655659722222</v>
      </c>
      <c r="AS2446" s="1" t="s">
        <v>84</v>
      </c>
      <c r="AT2446" s="2">
        <v>45722.354166666664</v>
      </c>
      <c r="AU2446" s="1" t="s">
        <v>85</v>
      </c>
      <c r="AV2446" s="1" t="s">
        <v>108</v>
      </c>
      <c r="AW2446" s="1" t="s">
        <v>109</v>
      </c>
      <c r="AX2446" s="1" t="s">
        <v>1965</v>
      </c>
      <c r="AZ2446" s="2">
        <v>45721.655659722222</v>
      </c>
      <c r="BB2446" s="1" t="s">
        <v>1026</v>
      </c>
      <c r="BC2446" s="1" t="s">
        <v>951</v>
      </c>
      <c r="BD2446" s="1" t="s">
        <v>815</v>
      </c>
      <c r="BE2446" s="1" t="s">
        <v>13292</v>
      </c>
      <c r="BF2446" s="1" t="s">
        <v>274</v>
      </c>
    </row>
    <row r="2447" spans="1:58" x14ac:dyDescent="0.35">
      <c r="A2447" s="1">
        <v>3015698</v>
      </c>
      <c r="B2447" s="1" t="s">
        <v>58</v>
      </c>
      <c r="C2447" s="1">
        <v>43552321</v>
      </c>
      <c r="D2447" s="1">
        <v>339465161</v>
      </c>
      <c r="E2447" s="1" t="s">
        <v>59</v>
      </c>
      <c r="F2447" s="1" t="s">
        <v>60</v>
      </c>
      <c r="G2447" s="1" t="s">
        <v>1263</v>
      </c>
      <c r="H2447" s="1" t="s">
        <v>3623</v>
      </c>
      <c r="I2447" s="1">
        <v>778777883</v>
      </c>
      <c r="J2447" s="1" t="s">
        <v>13293</v>
      </c>
      <c r="K2447" s="1">
        <v>15</v>
      </c>
      <c r="L2447" s="1" t="s">
        <v>64</v>
      </c>
      <c r="M2447" s="1" t="s">
        <v>65</v>
      </c>
      <c r="N2447" s="2">
        <v>45478.541666666664</v>
      </c>
      <c r="O2447" s="1" t="s">
        <v>66</v>
      </c>
      <c r="Q2447" s="1" t="s">
        <v>67</v>
      </c>
      <c r="R2447" s="2">
        <v>45720.863749999997</v>
      </c>
      <c r="S2447" s="1" t="s">
        <v>12911</v>
      </c>
      <c r="T2447" s="1" t="s">
        <v>69</v>
      </c>
      <c r="U2447" s="1" t="s">
        <v>70</v>
      </c>
      <c r="V2447" s="1" t="s">
        <v>13294</v>
      </c>
      <c r="W2447" s="1" t="s">
        <v>143</v>
      </c>
      <c r="X2447" s="1" t="s">
        <v>1255</v>
      </c>
      <c r="Y2447" s="1" t="s">
        <v>10434</v>
      </c>
      <c r="Z2447" s="1" t="s">
        <v>10850</v>
      </c>
      <c r="AA2447" s="1" t="s">
        <v>13295</v>
      </c>
      <c r="AB2447" s="1" t="s">
        <v>124</v>
      </c>
      <c r="AE2447" s="2">
        <v>45720.863749999997</v>
      </c>
      <c r="AF2447" s="1" t="s">
        <v>77</v>
      </c>
      <c r="AH2447" s="1" t="s">
        <v>78</v>
      </c>
      <c r="AI2447" s="1" t="s">
        <v>79</v>
      </c>
      <c r="AJ2447" s="1" t="s">
        <v>378</v>
      </c>
      <c r="AK2447" s="1" t="s">
        <v>13294</v>
      </c>
      <c r="AL2447" s="1" t="s">
        <v>12911</v>
      </c>
      <c r="AM2447" s="2">
        <v>45720.86378472222</v>
      </c>
      <c r="AN2447" s="1" t="s">
        <v>13294</v>
      </c>
      <c r="AP2447" s="1">
        <v>5763940</v>
      </c>
      <c r="AQ2447" s="1" t="s">
        <v>83</v>
      </c>
      <c r="AR2447" s="2">
        <v>45722.690196759257</v>
      </c>
      <c r="AS2447" s="1" t="s">
        <v>84</v>
      </c>
      <c r="AT2447" s="2">
        <v>45722.333333333336</v>
      </c>
      <c r="AU2447" s="1" t="s">
        <v>85</v>
      </c>
      <c r="AV2447" s="1" t="s">
        <v>149</v>
      </c>
      <c r="AW2447" s="1" t="s">
        <v>150</v>
      </c>
      <c r="AX2447" s="1" t="s">
        <v>516</v>
      </c>
      <c r="AZ2447" s="2">
        <v>45722.690196759257</v>
      </c>
      <c r="BB2447" s="1" t="s">
        <v>89</v>
      </c>
      <c r="BC2447" s="1" t="s">
        <v>90</v>
      </c>
      <c r="BD2447" s="1" t="s">
        <v>91</v>
      </c>
      <c r="BE2447" s="1" t="s">
        <v>13296</v>
      </c>
      <c r="BF2447" s="1" t="s">
        <v>156</v>
      </c>
    </row>
    <row r="2448" spans="1:58" x14ac:dyDescent="0.35">
      <c r="A2448" s="1">
        <v>3015699</v>
      </c>
      <c r="B2448" s="1" t="s">
        <v>58</v>
      </c>
      <c r="C2448" s="1">
        <v>41598091</v>
      </c>
      <c r="D2448" s="1">
        <v>338933607</v>
      </c>
      <c r="E2448" s="1" t="s">
        <v>59</v>
      </c>
      <c r="F2448" s="1" t="s">
        <v>60</v>
      </c>
      <c r="G2448" s="1" t="s">
        <v>13297</v>
      </c>
      <c r="H2448" s="1" t="s">
        <v>13297</v>
      </c>
      <c r="I2448" s="1">
        <v>772526717</v>
      </c>
      <c r="J2448" s="1" t="s">
        <v>13298</v>
      </c>
      <c r="K2448" s="1">
        <v>20</v>
      </c>
      <c r="L2448" s="1" t="s">
        <v>294</v>
      </c>
      <c r="M2448" s="1" t="s">
        <v>295</v>
      </c>
      <c r="N2448" s="2">
        <v>45204.041666666664</v>
      </c>
      <c r="O2448" s="1" t="s">
        <v>520</v>
      </c>
      <c r="Q2448" s="1" t="s">
        <v>67</v>
      </c>
      <c r="R2448" s="2">
        <v>45720.864548611113</v>
      </c>
      <c r="S2448" s="1" t="s">
        <v>2156</v>
      </c>
      <c r="T2448" s="1" t="s">
        <v>412</v>
      </c>
      <c r="U2448" s="1" t="s">
        <v>101</v>
      </c>
      <c r="V2448" s="1" t="s">
        <v>13299</v>
      </c>
      <c r="W2448" s="1" t="s">
        <v>162</v>
      </c>
      <c r="X2448" s="1" t="s">
        <v>163</v>
      </c>
      <c r="Y2448" s="1" t="s">
        <v>2860</v>
      </c>
      <c r="Z2448" s="1" t="s">
        <v>1300</v>
      </c>
      <c r="AA2448" s="1">
        <v>1000</v>
      </c>
      <c r="AB2448" s="1" t="s">
        <v>124</v>
      </c>
      <c r="AE2448" s="2">
        <v>45720.86482638889</v>
      </c>
      <c r="AF2448" s="1" t="s">
        <v>417</v>
      </c>
      <c r="AG2448" s="1">
        <v>48</v>
      </c>
      <c r="AH2448" s="1" t="s">
        <v>125</v>
      </c>
      <c r="AI2448" s="1" t="s">
        <v>464</v>
      </c>
      <c r="AJ2448" s="1" t="s">
        <v>465</v>
      </c>
      <c r="AK2448" s="1" t="s">
        <v>2193</v>
      </c>
      <c r="AL2448" s="1" t="s">
        <v>2156</v>
      </c>
      <c r="AM2448" s="2">
        <v>45720.864872685182</v>
      </c>
      <c r="AO2448" s="1" t="s">
        <v>2156</v>
      </c>
      <c r="AP2448" s="1">
        <v>5763942</v>
      </c>
      <c r="AQ2448" s="1" t="s">
        <v>83</v>
      </c>
      <c r="AR2448" s="2">
        <v>45721.453298611108</v>
      </c>
      <c r="AS2448" s="1" t="s">
        <v>84</v>
      </c>
      <c r="AT2448" s="2">
        <v>45720.333333333336</v>
      </c>
      <c r="AU2448" s="1" t="s">
        <v>85</v>
      </c>
      <c r="AV2448" s="1" t="s">
        <v>169</v>
      </c>
      <c r="AW2448" s="1" t="s">
        <v>170</v>
      </c>
      <c r="AX2448" s="1" t="s">
        <v>5919</v>
      </c>
      <c r="AY2448" s="2">
        <v>45722.86482638889</v>
      </c>
      <c r="AZ2448" s="2">
        <v>45721.453298611108</v>
      </c>
      <c r="BA2448" s="1" t="s">
        <v>419</v>
      </c>
      <c r="BB2448" s="1" t="s">
        <v>192</v>
      </c>
      <c r="BC2448" s="1" t="s">
        <v>193</v>
      </c>
      <c r="BD2448" s="1" t="s">
        <v>194</v>
      </c>
      <c r="BE2448" s="1" t="s">
        <v>13300</v>
      </c>
      <c r="BF2448" s="1" t="s">
        <v>176</v>
      </c>
    </row>
    <row r="2449" spans="1:58" x14ac:dyDescent="0.35">
      <c r="A2449" s="1">
        <v>3015700</v>
      </c>
      <c r="B2449" s="1" t="s">
        <v>58</v>
      </c>
      <c r="C2449" s="1">
        <v>39776391</v>
      </c>
      <c r="D2449" s="1">
        <v>338225743</v>
      </c>
      <c r="E2449" s="1" t="s">
        <v>59</v>
      </c>
      <c r="F2449" s="1" t="s">
        <v>60</v>
      </c>
      <c r="G2449" s="1" t="s">
        <v>876</v>
      </c>
      <c r="H2449" s="1" t="s">
        <v>496</v>
      </c>
      <c r="I2449" s="1">
        <v>775894186</v>
      </c>
      <c r="J2449" s="1" t="s">
        <v>2919</v>
      </c>
      <c r="K2449" s="1">
        <v>12</v>
      </c>
      <c r="L2449" s="1" t="s">
        <v>64</v>
      </c>
      <c r="M2449" s="1" t="s">
        <v>65</v>
      </c>
      <c r="N2449" s="2">
        <v>44847.75</v>
      </c>
      <c r="O2449" s="1" t="s">
        <v>66</v>
      </c>
      <c r="Q2449" s="1" t="s">
        <v>67</v>
      </c>
      <c r="R2449" s="2">
        <v>45720.86519675926</v>
      </c>
      <c r="S2449" s="1" t="s">
        <v>8671</v>
      </c>
      <c r="T2449" s="1" t="s">
        <v>100</v>
      </c>
      <c r="U2449" s="1" t="s">
        <v>70</v>
      </c>
      <c r="V2449" s="1" t="s">
        <v>13301</v>
      </c>
      <c r="W2449" s="1" t="s">
        <v>72</v>
      </c>
      <c r="X2449" s="1" t="s">
        <v>73</v>
      </c>
      <c r="Y2449" s="1" t="s">
        <v>10341</v>
      </c>
      <c r="Z2449" s="1" t="s">
        <v>2851</v>
      </c>
      <c r="AA2449" s="1" t="s">
        <v>5064</v>
      </c>
      <c r="AB2449" s="1" t="s">
        <v>5636</v>
      </c>
      <c r="AC2449" s="1">
        <v>892</v>
      </c>
      <c r="AE2449" s="2">
        <v>45720.865208333336</v>
      </c>
      <c r="AF2449" s="1" t="s">
        <v>77</v>
      </c>
      <c r="AH2449" s="1" t="s">
        <v>78</v>
      </c>
      <c r="AI2449" s="1" t="s">
        <v>79</v>
      </c>
      <c r="AJ2449" s="1" t="s">
        <v>378</v>
      </c>
      <c r="AK2449" s="1" t="s">
        <v>13302</v>
      </c>
      <c r="AL2449" s="1" t="s">
        <v>8671</v>
      </c>
      <c r="AM2449" s="2">
        <v>45720.865231481483</v>
      </c>
      <c r="AN2449" s="1" t="s">
        <v>13302</v>
      </c>
      <c r="AP2449" s="1">
        <v>5763945</v>
      </c>
      <c r="AQ2449" s="1" t="s">
        <v>83</v>
      </c>
      <c r="AR2449" s="2">
        <v>45721.61445601852</v>
      </c>
      <c r="AS2449" s="1" t="s">
        <v>84</v>
      </c>
      <c r="AT2449" s="2">
        <v>45722.368055555555</v>
      </c>
      <c r="AU2449" s="1" t="s">
        <v>85</v>
      </c>
      <c r="AV2449" s="1" t="s">
        <v>2382</v>
      </c>
      <c r="AW2449" s="1" t="s">
        <v>2383</v>
      </c>
      <c r="AX2449" s="1" t="s">
        <v>2384</v>
      </c>
      <c r="AZ2449" s="2">
        <v>45721.61445601852</v>
      </c>
      <c r="BB2449" s="1" t="s">
        <v>1003</v>
      </c>
      <c r="BC2449" s="1" t="s">
        <v>595</v>
      </c>
      <c r="BD2449" s="1" t="s">
        <v>1004</v>
      </c>
      <c r="BE2449" s="1" t="s">
        <v>13303</v>
      </c>
      <c r="BF2449" s="1" t="s">
        <v>1002</v>
      </c>
    </row>
    <row r="2450" spans="1:58" x14ac:dyDescent="0.35">
      <c r="A2450" s="1">
        <v>3015701</v>
      </c>
      <c r="B2450" s="1" t="s">
        <v>58</v>
      </c>
      <c r="C2450" s="1">
        <v>43060251</v>
      </c>
      <c r="D2450" s="1">
        <v>338018738</v>
      </c>
      <c r="E2450" s="1" t="s">
        <v>59</v>
      </c>
      <c r="F2450" s="1" t="s">
        <v>60</v>
      </c>
      <c r="G2450" s="1" t="s">
        <v>2926</v>
      </c>
      <c r="H2450" s="1" t="s">
        <v>381</v>
      </c>
      <c r="I2450" s="1">
        <v>781562288</v>
      </c>
      <c r="J2450" s="1" t="s">
        <v>13304</v>
      </c>
      <c r="K2450" s="1">
        <v>12</v>
      </c>
      <c r="L2450" s="1" t="s">
        <v>64</v>
      </c>
      <c r="M2450" s="1" t="s">
        <v>65</v>
      </c>
      <c r="N2450" s="2">
        <v>45595.625</v>
      </c>
      <c r="O2450" s="1" t="s">
        <v>66</v>
      </c>
      <c r="Q2450" s="1" t="s">
        <v>67</v>
      </c>
      <c r="R2450" s="2">
        <v>45720.866828703707</v>
      </c>
      <c r="S2450" s="1" t="s">
        <v>11188</v>
      </c>
      <c r="T2450" s="1" t="s">
        <v>100</v>
      </c>
      <c r="U2450" s="1" t="s">
        <v>723</v>
      </c>
      <c r="V2450" s="1" t="s">
        <v>13305</v>
      </c>
      <c r="W2450" s="1" t="s">
        <v>72</v>
      </c>
      <c r="X2450" s="1" t="s">
        <v>2112</v>
      </c>
      <c r="Y2450" s="1" t="s">
        <v>6716</v>
      </c>
      <c r="Z2450" s="1" t="s">
        <v>546</v>
      </c>
      <c r="AA2450" s="1" t="s">
        <v>5323</v>
      </c>
      <c r="AB2450" s="1" t="s">
        <v>5323</v>
      </c>
      <c r="AE2450" s="2">
        <v>45720.866840277777</v>
      </c>
      <c r="AF2450" s="1" t="s">
        <v>77</v>
      </c>
      <c r="AH2450" s="1" t="s">
        <v>125</v>
      </c>
      <c r="AI2450" s="1" t="s">
        <v>79</v>
      </c>
      <c r="AJ2450" s="1" t="s">
        <v>283</v>
      </c>
      <c r="AK2450" s="1" t="s">
        <v>13306</v>
      </c>
      <c r="AL2450" s="1" t="s">
        <v>11188</v>
      </c>
      <c r="AM2450" s="2">
        <v>45720.866863425923</v>
      </c>
      <c r="AN2450" s="1" t="s">
        <v>13306</v>
      </c>
      <c r="AP2450" s="1">
        <v>5763948</v>
      </c>
      <c r="AQ2450" s="1" t="s">
        <v>83</v>
      </c>
      <c r="AR2450" s="2">
        <v>45721.487685185188</v>
      </c>
      <c r="AS2450" s="1" t="s">
        <v>84</v>
      </c>
      <c r="AT2450" s="2">
        <v>45722.333333333336</v>
      </c>
      <c r="AU2450" s="1" t="s">
        <v>85</v>
      </c>
      <c r="AV2450" s="1" t="s">
        <v>2117</v>
      </c>
      <c r="AW2450" s="1" t="s">
        <v>2118</v>
      </c>
      <c r="AX2450" s="1" t="s">
        <v>2119</v>
      </c>
      <c r="AZ2450" s="2">
        <v>45721.487685185188</v>
      </c>
      <c r="BB2450" s="1" t="s">
        <v>111</v>
      </c>
      <c r="BC2450" s="1" t="s">
        <v>112</v>
      </c>
      <c r="BD2450" s="1" t="s">
        <v>113</v>
      </c>
      <c r="BE2450" s="1" t="s">
        <v>13307</v>
      </c>
      <c r="BF2450" s="1" t="s">
        <v>564</v>
      </c>
    </row>
    <row r="2451" spans="1:58" x14ac:dyDescent="0.35">
      <c r="A2451" s="1">
        <v>3015702</v>
      </c>
      <c r="B2451" s="1" t="s">
        <v>58</v>
      </c>
      <c r="C2451" s="1">
        <v>45138391</v>
      </c>
      <c r="D2451" s="1">
        <v>338724158</v>
      </c>
      <c r="E2451" s="1" t="s">
        <v>59</v>
      </c>
      <c r="F2451" s="1" t="s">
        <v>60</v>
      </c>
      <c r="G2451" s="1" t="s">
        <v>116</v>
      </c>
      <c r="H2451" s="1" t="s">
        <v>2717</v>
      </c>
      <c r="I2451" s="1">
        <v>770971092</v>
      </c>
      <c r="J2451" s="1" t="s">
        <v>3992</v>
      </c>
      <c r="K2451" s="1">
        <v>13</v>
      </c>
      <c r="L2451" s="1" t="s">
        <v>64</v>
      </c>
      <c r="M2451" s="1" t="s">
        <v>65</v>
      </c>
      <c r="N2451" s="2">
        <v>45713.55541666667</v>
      </c>
      <c r="O2451" s="1" t="s">
        <v>66</v>
      </c>
      <c r="Q2451" s="1" t="s">
        <v>67</v>
      </c>
      <c r="R2451" s="2">
        <v>45720.867581018516</v>
      </c>
      <c r="S2451" s="1" t="s">
        <v>1557</v>
      </c>
      <c r="T2451" s="1" t="s">
        <v>100</v>
      </c>
      <c r="U2451" s="1" t="s">
        <v>70</v>
      </c>
      <c r="V2451" s="1" t="s">
        <v>13308</v>
      </c>
      <c r="W2451" s="1" t="s">
        <v>653</v>
      </c>
      <c r="X2451" s="1" t="s">
        <v>654</v>
      </c>
      <c r="Y2451" s="1" t="s">
        <v>12792</v>
      </c>
      <c r="Z2451" s="1" t="s">
        <v>944</v>
      </c>
      <c r="AA2451" s="1" t="s">
        <v>6362</v>
      </c>
      <c r="AB2451" s="1" t="s">
        <v>13309</v>
      </c>
      <c r="AE2451" s="2">
        <v>45720.867592592593</v>
      </c>
      <c r="AF2451" s="1" t="s">
        <v>77</v>
      </c>
      <c r="AH2451" s="1" t="s">
        <v>125</v>
      </c>
      <c r="AI2451" s="1" t="s">
        <v>79</v>
      </c>
      <c r="AJ2451" s="1" t="s">
        <v>147</v>
      </c>
      <c r="AK2451" s="1" t="s">
        <v>13310</v>
      </c>
      <c r="AL2451" s="1" t="s">
        <v>1557</v>
      </c>
      <c r="AM2451" s="2">
        <v>45720.867627314816</v>
      </c>
      <c r="AN2451" s="1" t="s">
        <v>13310</v>
      </c>
      <c r="AP2451" s="1">
        <v>5763949</v>
      </c>
      <c r="AQ2451" s="1" t="s">
        <v>83</v>
      </c>
      <c r="AR2451" s="2">
        <v>45721.529270833336</v>
      </c>
      <c r="AS2451" s="1" t="s">
        <v>84</v>
      </c>
      <c r="AT2451" s="2">
        <v>45722.333333333336</v>
      </c>
      <c r="AU2451" s="1" t="s">
        <v>85</v>
      </c>
      <c r="AV2451" s="1" t="s">
        <v>608</v>
      </c>
      <c r="AW2451" s="1" t="s">
        <v>609</v>
      </c>
      <c r="AX2451" s="1" t="s">
        <v>1424</v>
      </c>
      <c r="AZ2451" s="2">
        <v>45721.529270833336</v>
      </c>
      <c r="BB2451" s="1" t="s">
        <v>192</v>
      </c>
      <c r="BC2451" s="1" t="s">
        <v>193</v>
      </c>
      <c r="BD2451" s="1" t="s">
        <v>194</v>
      </c>
      <c r="BE2451" s="1" t="s">
        <v>13311</v>
      </c>
      <c r="BF2451" s="1" t="s">
        <v>612</v>
      </c>
    </row>
    <row r="2452" spans="1:58" x14ac:dyDescent="0.35">
      <c r="A2452" s="1">
        <v>3015703</v>
      </c>
      <c r="B2452" s="1" t="s">
        <v>223</v>
      </c>
      <c r="C2452" s="1">
        <v>37882171</v>
      </c>
      <c r="D2452" s="1">
        <v>339471582</v>
      </c>
      <c r="E2452" s="1" t="s">
        <v>59</v>
      </c>
      <c r="F2452" s="1" t="s">
        <v>60</v>
      </c>
      <c r="G2452" s="1" t="s">
        <v>1718</v>
      </c>
      <c r="H2452" s="1" t="s">
        <v>13312</v>
      </c>
      <c r="I2452" s="1">
        <v>773666833</v>
      </c>
      <c r="J2452" s="1" t="s">
        <v>13313</v>
      </c>
      <c r="K2452" s="1">
        <v>15</v>
      </c>
      <c r="L2452" s="1" t="s">
        <v>64</v>
      </c>
      <c r="M2452" s="1" t="s">
        <v>65</v>
      </c>
      <c r="N2452" s="2">
        <v>45127.923055555555</v>
      </c>
      <c r="O2452" s="1" t="s">
        <v>497</v>
      </c>
      <c r="Q2452" s="1" t="s">
        <v>67</v>
      </c>
      <c r="R2452" s="2">
        <v>45720.868773148148</v>
      </c>
      <c r="S2452" s="1" t="s">
        <v>8909</v>
      </c>
      <c r="T2452" s="1" t="s">
        <v>69</v>
      </c>
      <c r="U2452" s="1" t="s">
        <v>2761</v>
      </c>
      <c r="V2452" s="1" t="s">
        <v>13314</v>
      </c>
      <c r="W2452" s="1" t="s">
        <v>143</v>
      </c>
      <c r="X2452" s="1" t="s">
        <v>143</v>
      </c>
      <c r="Y2452" s="1" t="s">
        <v>1812</v>
      </c>
      <c r="Z2452" s="1" t="s">
        <v>1813</v>
      </c>
      <c r="AA2452" s="1" t="s">
        <v>1814</v>
      </c>
      <c r="AB2452" s="1" t="s">
        <v>1814</v>
      </c>
      <c r="AE2452" s="2">
        <v>45720.868773148148</v>
      </c>
      <c r="AF2452" s="1" t="s">
        <v>77</v>
      </c>
      <c r="AH2452" s="1" t="s">
        <v>125</v>
      </c>
      <c r="AI2452" s="1" t="s">
        <v>106</v>
      </c>
      <c r="AJ2452" s="1" t="s">
        <v>107</v>
      </c>
      <c r="AK2452" s="1" t="s">
        <v>13315</v>
      </c>
      <c r="AL2452" s="1" t="s">
        <v>8909</v>
      </c>
      <c r="AM2452" s="2">
        <v>45720.868807870371</v>
      </c>
      <c r="AN2452" s="1" t="s">
        <v>13315</v>
      </c>
      <c r="AP2452" s="1">
        <v>5763953</v>
      </c>
      <c r="AQ2452" s="1" t="s">
        <v>83</v>
      </c>
      <c r="AR2452" s="2">
        <v>45722.699062500003</v>
      </c>
      <c r="AS2452" s="1" t="s">
        <v>84</v>
      </c>
      <c r="AT2452" s="2">
        <v>45722.333333333336</v>
      </c>
      <c r="AU2452" s="1" t="s">
        <v>85</v>
      </c>
      <c r="AV2452" s="1" t="s">
        <v>149</v>
      </c>
      <c r="AW2452" s="1" t="s">
        <v>150</v>
      </c>
      <c r="AX2452" s="1" t="s">
        <v>516</v>
      </c>
      <c r="AZ2452" s="2">
        <v>45722.699062500003</v>
      </c>
      <c r="BB2452" s="1" t="s">
        <v>1060</v>
      </c>
      <c r="BC2452" s="1" t="s">
        <v>1061</v>
      </c>
      <c r="BD2452" s="1" t="s">
        <v>1062</v>
      </c>
      <c r="BE2452" s="1" t="s">
        <v>1947</v>
      </c>
      <c r="BF2452" s="1" t="s">
        <v>290</v>
      </c>
    </row>
    <row r="2453" spans="1:58" x14ac:dyDescent="0.35">
      <c r="A2453" s="1">
        <v>3015704</v>
      </c>
      <c r="B2453" s="1" t="s">
        <v>58</v>
      </c>
      <c r="C2453" s="1">
        <v>40753391</v>
      </c>
      <c r="D2453" s="1">
        <v>338540070</v>
      </c>
      <c r="E2453" s="1" t="s">
        <v>59</v>
      </c>
      <c r="F2453" s="1" t="s">
        <v>60</v>
      </c>
      <c r="G2453" s="1" t="s">
        <v>116</v>
      </c>
      <c r="H2453" s="1" t="s">
        <v>12531</v>
      </c>
      <c r="I2453" s="1" t="s">
        <v>13316</v>
      </c>
      <c r="J2453" s="1" t="s">
        <v>13114</v>
      </c>
      <c r="K2453" s="1">
        <v>14</v>
      </c>
      <c r="L2453" s="1" t="s">
        <v>64</v>
      </c>
      <c r="M2453" s="1" t="s">
        <v>65</v>
      </c>
      <c r="N2453" s="2">
        <v>45035</v>
      </c>
      <c r="O2453" s="1" t="s">
        <v>66</v>
      </c>
      <c r="Q2453" s="1" t="s">
        <v>67</v>
      </c>
      <c r="R2453" s="2">
        <v>45720.869351851848</v>
      </c>
      <c r="S2453" s="1" t="s">
        <v>1862</v>
      </c>
      <c r="T2453" s="1" t="s">
        <v>100</v>
      </c>
      <c r="U2453" s="1" t="s">
        <v>1219</v>
      </c>
      <c r="V2453" s="1" t="s">
        <v>13317</v>
      </c>
      <c r="W2453" s="1" t="s">
        <v>334</v>
      </c>
      <c r="X2453" s="1" t="s">
        <v>1153</v>
      </c>
      <c r="Y2453" s="1" t="s">
        <v>3726</v>
      </c>
      <c r="Z2453" s="1" t="s">
        <v>6858</v>
      </c>
      <c r="AA2453" s="1">
        <v>4100</v>
      </c>
      <c r="AB2453" s="1" t="s">
        <v>124</v>
      </c>
      <c r="AE2453" s="2">
        <v>45720.869363425925</v>
      </c>
      <c r="AF2453" s="1" t="s">
        <v>77</v>
      </c>
      <c r="AH2453" s="1" t="s">
        <v>78</v>
      </c>
      <c r="AI2453" s="1" t="s">
        <v>79</v>
      </c>
      <c r="AJ2453" s="1" t="s">
        <v>378</v>
      </c>
      <c r="AK2453" s="1" t="s">
        <v>13318</v>
      </c>
      <c r="AL2453" s="1" t="s">
        <v>1862</v>
      </c>
      <c r="AM2453" s="2">
        <v>45720.869386574072</v>
      </c>
      <c r="AN2453" s="1" t="s">
        <v>13318</v>
      </c>
      <c r="AP2453" s="1">
        <v>5763954</v>
      </c>
      <c r="AQ2453" s="1" t="s">
        <v>83</v>
      </c>
      <c r="AR2453" s="2">
        <v>45721.501909722225</v>
      </c>
      <c r="AS2453" s="1" t="s">
        <v>84</v>
      </c>
      <c r="AT2453" s="2">
        <v>45722.333333333336</v>
      </c>
      <c r="AU2453" s="1" t="s">
        <v>85</v>
      </c>
      <c r="AV2453" s="1" t="s">
        <v>1214</v>
      </c>
      <c r="AW2453" s="1" t="s">
        <v>1215</v>
      </c>
      <c r="AX2453" s="1" t="s">
        <v>4760</v>
      </c>
      <c r="AZ2453" s="2">
        <v>45721.501909722225</v>
      </c>
      <c r="BB2453" s="1" t="s">
        <v>111</v>
      </c>
      <c r="BC2453" s="1" t="s">
        <v>112</v>
      </c>
      <c r="BD2453" s="1" t="s">
        <v>113</v>
      </c>
      <c r="BE2453" s="1" t="s">
        <v>13319</v>
      </c>
      <c r="BF2453" s="1" t="s">
        <v>1512</v>
      </c>
    </row>
    <row r="2454" spans="1:58" x14ac:dyDescent="0.35">
      <c r="A2454" s="1">
        <v>3015705</v>
      </c>
      <c r="B2454" s="1" t="s">
        <v>58</v>
      </c>
      <c r="C2454" s="1">
        <v>44505711</v>
      </c>
      <c r="D2454" s="1">
        <v>338929911</v>
      </c>
      <c r="E2454" s="1" t="s">
        <v>59</v>
      </c>
      <c r="F2454" s="1" t="s">
        <v>60</v>
      </c>
      <c r="G2454" s="1" t="s">
        <v>13320</v>
      </c>
      <c r="H2454" s="1" t="s">
        <v>13320</v>
      </c>
      <c r="I2454" s="1">
        <v>772717696</v>
      </c>
      <c r="J2454" s="1" t="s">
        <v>5470</v>
      </c>
      <c r="K2454" s="1">
        <v>20</v>
      </c>
      <c r="L2454" s="1" t="s">
        <v>294</v>
      </c>
      <c r="M2454" s="1" t="s">
        <v>295</v>
      </c>
      <c r="N2454" s="2">
        <v>45610.5</v>
      </c>
      <c r="O2454" s="1" t="s">
        <v>520</v>
      </c>
      <c r="Q2454" s="1" t="s">
        <v>67</v>
      </c>
      <c r="R2454" s="2">
        <v>45720.86959490741</v>
      </c>
      <c r="S2454" s="1" t="s">
        <v>2156</v>
      </c>
      <c r="T2454" s="1" t="s">
        <v>412</v>
      </c>
      <c r="U2454" s="1" t="s">
        <v>101</v>
      </c>
      <c r="V2454" s="1" t="s">
        <v>13321</v>
      </c>
      <c r="W2454" s="1" t="s">
        <v>653</v>
      </c>
      <c r="X2454" s="1" t="s">
        <v>654</v>
      </c>
      <c r="Y2454" s="1" t="s">
        <v>13322</v>
      </c>
      <c r="Z2454" s="1" t="s">
        <v>13323</v>
      </c>
      <c r="AA2454" s="1" t="s">
        <v>13324</v>
      </c>
      <c r="AB2454" s="1" t="s">
        <v>124</v>
      </c>
      <c r="AE2454" s="2">
        <v>45720.869849537034</v>
      </c>
      <c r="AF2454" s="1" t="s">
        <v>443</v>
      </c>
      <c r="AH2454" s="1" t="s">
        <v>125</v>
      </c>
      <c r="AI2454" s="1" t="s">
        <v>464</v>
      </c>
      <c r="AJ2454" s="1" t="s">
        <v>465</v>
      </c>
      <c r="AK2454" s="1" t="s">
        <v>13325</v>
      </c>
      <c r="AL2454" s="1" t="s">
        <v>2156</v>
      </c>
      <c r="AM2454" s="2">
        <v>45720.869884259257</v>
      </c>
      <c r="AO2454" s="1" t="s">
        <v>2156</v>
      </c>
      <c r="AP2454" s="1">
        <v>5763956</v>
      </c>
      <c r="AQ2454" s="1" t="s">
        <v>83</v>
      </c>
      <c r="AR2454" s="2">
        <v>45721.531493055554</v>
      </c>
      <c r="AS2454" s="1" t="s">
        <v>84</v>
      </c>
      <c r="AT2454" s="2">
        <v>45720.5625</v>
      </c>
      <c r="AU2454" s="1" t="s">
        <v>85</v>
      </c>
      <c r="AV2454" s="1" t="s">
        <v>608</v>
      </c>
      <c r="AW2454" s="1" t="s">
        <v>609</v>
      </c>
      <c r="AX2454" s="1" t="s">
        <v>2947</v>
      </c>
      <c r="AZ2454" s="2">
        <v>45721.531493055554</v>
      </c>
      <c r="BB2454" s="1" t="s">
        <v>1658</v>
      </c>
      <c r="BC2454" s="1" t="s">
        <v>1659</v>
      </c>
      <c r="BD2454" s="1" t="s">
        <v>1660</v>
      </c>
      <c r="BE2454" s="1" t="s">
        <v>1120</v>
      </c>
      <c r="BF2454" s="1" t="s">
        <v>612</v>
      </c>
    </row>
    <row r="2455" spans="1:58" x14ac:dyDescent="0.35">
      <c r="A2455" s="1">
        <v>3015706</v>
      </c>
      <c r="B2455" s="1" t="s">
        <v>58</v>
      </c>
      <c r="C2455" s="1">
        <v>45046371</v>
      </c>
      <c r="D2455" s="1">
        <v>338049067</v>
      </c>
      <c r="E2455" s="1" t="s">
        <v>59</v>
      </c>
      <c r="F2455" s="1" t="s">
        <v>60</v>
      </c>
      <c r="G2455" s="1" t="s">
        <v>769</v>
      </c>
      <c r="H2455" s="1" t="s">
        <v>924</v>
      </c>
      <c r="I2455" s="1">
        <v>773703270</v>
      </c>
      <c r="J2455" s="1" t="s">
        <v>13326</v>
      </c>
      <c r="K2455" s="1">
        <v>13</v>
      </c>
      <c r="L2455" s="1" t="s">
        <v>64</v>
      </c>
      <c r="M2455" s="1" t="s">
        <v>65</v>
      </c>
      <c r="N2455" s="2">
        <v>45666.5</v>
      </c>
      <c r="O2455" s="1" t="s">
        <v>66</v>
      </c>
      <c r="Q2455" s="1" t="s">
        <v>67</v>
      </c>
      <c r="R2455" s="2">
        <v>45720.870092592595</v>
      </c>
      <c r="S2455" s="1" t="s">
        <v>6807</v>
      </c>
      <c r="T2455" s="1" t="s">
        <v>100</v>
      </c>
      <c r="U2455" s="1" t="s">
        <v>70</v>
      </c>
      <c r="V2455" s="1" t="s">
        <v>13327</v>
      </c>
      <c r="Y2455" s="1" t="s">
        <v>3025</v>
      </c>
      <c r="Z2455" s="1" t="s">
        <v>1300</v>
      </c>
      <c r="AA2455" s="1">
        <v>1004</v>
      </c>
      <c r="AB2455" s="1" t="s">
        <v>124</v>
      </c>
      <c r="AE2455" s="2">
        <v>45720.870092592595</v>
      </c>
      <c r="AF2455" s="1" t="s">
        <v>77</v>
      </c>
      <c r="AH2455" s="1" t="s">
        <v>125</v>
      </c>
      <c r="AI2455" s="1" t="s">
        <v>79</v>
      </c>
      <c r="AJ2455" s="1" t="s">
        <v>147</v>
      </c>
      <c r="AK2455" s="1" t="s">
        <v>13328</v>
      </c>
      <c r="AL2455" s="1" t="s">
        <v>6807</v>
      </c>
      <c r="AM2455" s="2">
        <v>45720.870127314818</v>
      </c>
      <c r="AN2455" s="1" t="s">
        <v>13328</v>
      </c>
      <c r="AP2455" s="1">
        <v>5763957</v>
      </c>
      <c r="AQ2455" s="1" t="s">
        <v>83</v>
      </c>
      <c r="AR2455" s="2">
        <v>45722.406863425924</v>
      </c>
      <c r="AS2455" s="1" t="s">
        <v>84</v>
      </c>
      <c r="AT2455" s="2">
        <v>45722.333333333336</v>
      </c>
      <c r="AU2455" s="1" t="s">
        <v>85</v>
      </c>
      <c r="AV2455" s="1" t="s">
        <v>169</v>
      </c>
      <c r="AW2455" s="1" t="s">
        <v>170</v>
      </c>
      <c r="AX2455" s="1" t="s">
        <v>2079</v>
      </c>
      <c r="AZ2455" s="2">
        <v>45722.406863425924</v>
      </c>
      <c r="BB2455" s="1" t="s">
        <v>192</v>
      </c>
      <c r="BC2455" s="1" t="s">
        <v>193</v>
      </c>
      <c r="BD2455" s="1" t="s">
        <v>194</v>
      </c>
      <c r="BE2455" s="1" t="s">
        <v>13329</v>
      </c>
      <c r="BF2455" s="1" t="s">
        <v>325</v>
      </c>
    </row>
    <row r="2456" spans="1:58" x14ac:dyDescent="0.35">
      <c r="A2456" s="1">
        <v>3015707</v>
      </c>
      <c r="B2456" s="1" t="s">
        <v>58</v>
      </c>
      <c r="C2456" s="1">
        <v>36774821</v>
      </c>
      <c r="D2456" s="1">
        <v>338358996</v>
      </c>
      <c r="E2456" s="1" t="s">
        <v>59</v>
      </c>
      <c r="F2456" s="1" t="s">
        <v>60</v>
      </c>
      <c r="G2456" s="1" t="s">
        <v>530</v>
      </c>
      <c r="H2456" s="1" t="s">
        <v>5032</v>
      </c>
      <c r="I2456" s="1">
        <v>771735443</v>
      </c>
      <c r="J2456" s="1" t="s">
        <v>6451</v>
      </c>
      <c r="K2456" s="1">
        <v>12</v>
      </c>
      <c r="L2456" s="1" t="s">
        <v>64</v>
      </c>
      <c r="M2456" s="1" t="s">
        <v>65</v>
      </c>
      <c r="N2456" s="2">
        <v>44805</v>
      </c>
      <c r="O2456" s="1" t="s">
        <v>353</v>
      </c>
      <c r="Q2456" s="1" t="s">
        <v>67</v>
      </c>
      <c r="R2456" s="2">
        <v>45720.870196759257</v>
      </c>
      <c r="S2456" s="1" t="s">
        <v>7280</v>
      </c>
      <c r="T2456" s="1" t="s">
        <v>100</v>
      </c>
      <c r="U2456" s="1" t="s">
        <v>2237</v>
      </c>
      <c r="V2456" s="1" t="s">
        <v>13330</v>
      </c>
      <c r="W2456" s="1" t="s">
        <v>334</v>
      </c>
      <c r="X2456" s="1" t="s">
        <v>335</v>
      </c>
      <c r="Y2456" s="1" t="s">
        <v>13331</v>
      </c>
      <c r="Z2456" s="1" t="s">
        <v>337</v>
      </c>
      <c r="AA2456" s="1" t="s">
        <v>3982</v>
      </c>
      <c r="AB2456" s="1" t="s">
        <v>124</v>
      </c>
      <c r="AC2456" s="1" t="s">
        <v>13332</v>
      </c>
      <c r="AE2456" s="2">
        <v>45720.870208333334</v>
      </c>
      <c r="AF2456" s="1" t="s">
        <v>77</v>
      </c>
      <c r="AH2456" s="1" t="s">
        <v>78</v>
      </c>
      <c r="AI2456" s="1" t="s">
        <v>79</v>
      </c>
      <c r="AJ2456" s="1" t="s">
        <v>283</v>
      </c>
      <c r="AK2456" s="1" t="s">
        <v>3356</v>
      </c>
      <c r="AL2456" s="1" t="s">
        <v>7280</v>
      </c>
      <c r="AM2456" s="2">
        <v>45720.870243055557</v>
      </c>
      <c r="AN2456" s="1" t="s">
        <v>3356</v>
      </c>
      <c r="AP2456" s="1">
        <v>5763958</v>
      </c>
      <c r="AQ2456" s="1" t="s">
        <v>83</v>
      </c>
      <c r="AR2456" s="2">
        <v>45721.457615740743</v>
      </c>
      <c r="AS2456" s="1" t="s">
        <v>84</v>
      </c>
      <c r="AT2456" s="2">
        <v>45722.333333333336</v>
      </c>
      <c r="AU2456" s="1" t="s">
        <v>85</v>
      </c>
      <c r="AV2456" s="1" t="s">
        <v>1702</v>
      </c>
      <c r="AW2456" s="1" t="s">
        <v>1703</v>
      </c>
      <c r="AX2456" s="1" t="s">
        <v>3219</v>
      </c>
      <c r="AZ2456" s="2">
        <v>45721.457615740743</v>
      </c>
      <c r="BB2456" s="1" t="s">
        <v>2089</v>
      </c>
      <c r="BC2456" s="1" t="s">
        <v>814</v>
      </c>
      <c r="BD2456" s="1" t="s">
        <v>815</v>
      </c>
      <c r="BE2456" s="1" t="s">
        <v>4267</v>
      </c>
      <c r="BF2456" s="1" t="s">
        <v>349</v>
      </c>
    </row>
    <row r="2457" spans="1:58" x14ac:dyDescent="0.35">
      <c r="A2457" s="1">
        <v>3015708</v>
      </c>
      <c r="B2457" s="1" t="s">
        <v>58</v>
      </c>
      <c r="C2457" s="1">
        <v>1171221</v>
      </c>
      <c r="D2457" s="1">
        <v>338541857</v>
      </c>
      <c r="E2457" s="1" t="s">
        <v>59</v>
      </c>
      <c r="F2457" s="1" t="s">
        <v>60</v>
      </c>
      <c r="G2457" s="1" t="s">
        <v>555</v>
      </c>
      <c r="H2457" s="1" t="s">
        <v>117</v>
      </c>
      <c r="I2457" s="1">
        <v>775587075</v>
      </c>
      <c r="J2457" s="1" t="s">
        <v>3009</v>
      </c>
      <c r="K2457" s="1">
        <v>13</v>
      </c>
      <c r="L2457" s="1" t="s">
        <v>64</v>
      </c>
      <c r="M2457" s="1" t="s">
        <v>65</v>
      </c>
      <c r="N2457" s="2">
        <v>45722.665844907409</v>
      </c>
      <c r="O2457" s="1" t="s">
        <v>353</v>
      </c>
      <c r="Q2457" s="1" t="s">
        <v>67</v>
      </c>
      <c r="R2457" s="2">
        <v>45720.870405092595</v>
      </c>
      <c r="S2457" s="1" t="s">
        <v>3993</v>
      </c>
      <c r="T2457" s="1" t="s">
        <v>69</v>
      </c>
      <c r="U2457" s="1" t="s">
        <v>160</v>
      </c>
      <c r="V2457" s="1" t="s">
        <v>13333</v>
      </c>
      <c r="Y2457" s="1" t="s">
        <v>1146</v>
      </c>
      <c r="Z2457" s="1" t="s">
        <v>2321</v>
      </c>
      <c r="AA2457" s="1" t="s">
        <v>2321</v>
      </c>
      <c r="AB2457" s="1" t="s">
        <v>13334</v>
      </c>
      <c r="AC2457" s="1">
        <v>1751</v>
      </c>
      <c r="AE2457" s="2">
        <v>45720.870416666665</v>
      </c>
      <c r="AF2457" s="1" t="s">
        <v>77</v>
      </c>
      <c r="AH2457" s="1" t="s">
        <v>125</v>
      </c>
      <c r="AI2457" s="1" t="s">
        <v>79</v>
      </c>
      <c r="AJ2457" s="1" t="s">
        <v>283</v>
      </c>
      <c r="AK2457" s="1" t="s">
        <v>4175</v>
      </c>
      <c r="AL2457" s="1" t="s">
        <v>3993</v>
      </c>
      <c r="AM2457" s="2">
        <v>45720.870439814818</v>
      </c>
      <c r="AN2457" s="1" t="s">
        <v>4175</v>
      </c>
      <c r="AP2457" s="1">
        <v>5763959</v>
      </c>
      <c r="AQ2457" s="1" t="s">
        <v>83</v>
      </c>
      <c r="AR2457" s="2">
        <v>45721.427175925928</v>
      </c>
      <c r="AS2457" s="1" t="s">
        <v>84</v>
      </c>
      <c r="AT2457" s="2">
        <v>45722.333333333336</v>
      </c>
      <c r="AU2457" s="1" t="s">
        <v>85</v>
      </c>
      <c r="AV2457" s="1" t="s">
        <v>1214</v>
      </c>
      <c r="AW2457" s="1" t="s">
        <v>1215</v>
      </c>
      <c r="AX2457" s="1" t="s">
        <v>4243</v>
      </c>
      <c r="AZ2457" s="2">
        <v>45721.427175925928</v>
      </c>
      <c r="BB2457" s="1" t="s">
        <v>89</v>
      </c>
      <c r="BC2457" s="1" t="s">
        <v>90</v>
      </c>
      <c r="BD2457" s="1" t="s">
        <v>91</v>
      </c>
      <c r="BE2457" s="1" t="s">
        <v>13335</v>
      </c>
      <c r="BF2457" s="1" t="s">
        <v>525</v>
      </c>
    </row>
    <row r="2458" spans="1:58" x14ac:dyDescent="0.35">
      <c r="A2458" s="1">
        <v>3015709</v>
      </c>
      <c r="B2458" s="1" t="s">
        <v>58</v>
      </c>
      <c r="C2458" s="1">
        <v>45355981</v>
      </c>
      <c r="D2458" s="1">
        <v>338726412</v>
      </c>
      <c r="E2458" s="1" t="s">
        <v>59</v>
      </c>
      <c r="F2458" s="1" t="s">
        <v>60</v>
      </c>
      <c r="G2458" s="1" t="s">
        <v>1286</v>
      </c>
      <c r="H2458" s="1" t="s">
        <v>8953</v>
      </c>
      <c r="I2458" s="1">
        <v>771104928</v>
      </c>
      <c r="J2458" s="1" t="s">
        <v>2919</v>
      </c>
      <c r="K2458" s="1">
        <v>13</v>
      </c>
      <c r="L2458" s="1" t="s">
        <v>64</v>
      </c>
      <c r="M2458" s="1" t="s">
        <v>65</v>
      </c>
      <c r="N2458" s="2">
        <v>45720.666666666664</v>
      </c>
      <c r="O2458" s="1" t="s">
        <v>66</v>
      </c>
      <c r="Q2458" s="1" t="s">
        <v>67</v>
      </c>
      <c r="R2458" s="2">
        <v>45720.871006944442</v>
      </c>
      <c r="S2458" s="1" t="s">
        <v>1591</v>
      </c>
      <c r="T2458" s="1" t="s">
        <v>69</v>
      </c>
      <c r="U2458" s="1" t="s">
        <v>70</v>
      </c>
      <c r="V2458" s="1" t="s">
        <v>13336</v>
      </c>
      <c r="W2458" s="1" t="s">
        <v>162</v>
      </c>
      <c r="X2458" s="1" t="s">
        <v>1191</v>
      </c>
      <c r="Y2458" s="1" t="s">
        <v>2840</v>
      </c>
      <c r="Z2458" s="1" t="s">
        <v>3755</v>
      </c>
      <c r="AA2458" s="1">
        <v>7000</v>
      </c>
      <c r="AB2458" s="1" t="s">
        <v>124</v>
      </c>
      <c r="AE2458" s="2">
        <v>45720.871018518519</v>
      </c>
      <c r="AF2458" s="1" t="s">
        <v>77</v>
      </c>
      <c r="AH2458" s="1" t="s">
        <v>125</v>
      </c>
      <c r="AI2458" s="1" t="s">
        <v>79</v>
      </c>
      <c r="AJ2458" s="1" t="s">
        <v>3850</v>
      </c>
      <c r="AK2458" s="1" t="s">
        <v>13336</v>
      </c>
      <c r="AL2458" s="1" t="s">
        <v>1591</v>
      </c>
      <c r="AM2458" s="2">
        <v>45720.871041666665</v>
      </c>
      <c r="AN2458" s="1" t="s">
        <v>13336</v>
      </c>
      <c r="AP2458" s="1">
        <v>5763963</v>
      </c>
      <c r="AQ2458" s="1" t="s">
        <v>83</v>
      </c>
      <c r="AR2458" s="2">
        <v>45721.500706018516</v>
      </c>
      <c r="AS2458" s="1" t="s">
        <v>84</v>
      </c>
      <c r="AT2458" s="2">
        <v>45722.333333333336</v>
      </c>
      <c r="AU2458" s="1" t="s">
        <v>85</v>
      </c>
      <c r="AV2458" s="1" t="s">
        <v>1196</v>
      </c>
      <c r="AW2458" s="1" t="s">
        <v>1197</v>
      </c>
      <c r="AX2458" s="1" t="s">
        <v>3559</v>
      </c>
      <c r="AZ2458" s="2">
        <v>45721.500706018516</v>
      </c>
      <c r="BB2458" s="1" t="s">
        <v>2825</v>
      </c>
      <c r="BC2458" s="1" t="s">
        <v>153</v>
      </c>
      <c r="BD2458" s="1" t="s">
        <v>2826</v>
      </c>
      <c r="BE2458" s="1" t="s">
        <v>13337</v>
      </c>
      <c r="BF2458" s="1" t="s">
        <v>1484</v>
      </c>
    </row>
    <row r="2459" spans="1:58" x14ac:dyDescent="0.35">
      <c r="A2459" s="1">
        <v>3015710</v>
      </c>
      <c r="B2459" s="1" t="s">
        <v>58</v>
      </c>
      <c r="C2459" s="1">
        <v>37512581</v>
      </c>
      <c r="D2459" s="1">
        <v>339616683</v>
      </c>
      <c r="E2459" s="1" t="s">
        <v>59</v>
      </c>
      <c r="F2459" s="1" t="s">
        <v>60</v>
      </c>
      <c r="G2459" s="1" t="s">
        <v>1539</v>
      </c>
      <c r="H2459" s="1" t="s">
        <v>9329</v>
      </c>
      <c r="I2459" s="1">
        <v>776861940</v>
      </c>
      <c r="J2459" s="1" t="s">
        <v>118</v>
      </c>
      <c r="K2459" s="1">
        <v>16</v>
      </c>
      <c r="L2459" s="1" t="s">
        <v>64</v>
      </c>
      <c r="M2459" s="1" t="s">
        <v>65</v>
      </c>
      <c r="N2459" s="2">
        <v>45271.686493055553</v>
      </c>
      <c r="O2459" s="1" t="s">
        <v>520</v>
      </c>
      <c r="Q2459" s="1" t="s">
        <v>67</v>
      </c>
      <c r="R2459" s="2">
        <v>45720.872430555559</v>
      </c>
      <c r="S2459" s="1" t="s">
        <v>7451</v>
      </c>
      <c r="T2459" s="1" t="s">
        <v>412</v>
      </c>
      <c r="U2459" s="1" t="s">
        <v>70</v>
      </c>
      <c r="V2459" s="1" t="s">
        <v>13338</v>
      </c>
      <c r="W2459" s="1" t="s">
        <v>892</v>
      </c>
      <c r="X2459" s="1" t="s">
        <v>892</v>
      </c>
      <c r="Y2459" s="1" t="s">
        <v>5690</v>
      </c>
      <c r="Z2459" s="1" t="s">
        <v>894</v>
      </c>
      <c r="AA2459" s="1" t="s">
        <v>4619</v>
      </c>
      <c r="AB2459" s="1" t="s">
        <v>124</v>
      </c>
      <c r="AE2459" s="2">
        <v>45720.872442129628</v>
      </c>
      <c r="AF2459" s="1" t="s">
        <v>443</v>
      </c>
      <c r="AH2459" s="1" t="s">
        <v>125</v>
      </c>
      <c r="AI2459" s="1" t="s">
        <v>464</v>
      </c>
      <c r="AJ2459" s="1" t="s">
        <v>465</v>
      </c>
      <c r="AK2459" s="1" t="s">
        <v>13339</v>
      </c>
      <c r="AL2459" s="1" t="s">
        <v>7451</v>
      </c>
      <c r="AM2459" s="2">
        <v>45720.872465277775</v>
      </c>
      <c r="AN2459" s="1" t="s">
        <v>13339</v>
      </c>
      <c r="AP2459" s="1">
        <v>5763967</v>
      </c>
      <c r="AQ2459" s="1" t="s">
        <v>83</v>
      </c>
      <c r="AR2459" s="2">
        <v>45721.549444444441</v>
      </c>
      <c r="AS2459" s="1" t="s">
        <v>84</v>
      </c>
      <c r="AT2459" s="2">
        <v>45722.333333333336</v>
      </c>
      <c r="AU2459" s="1" t="s">
        <v>85</v>
      </c>
      <c r="AV2459" s="1" t="s">
        <v>1446</v>
      </c>
      <c r="AW2459" s="1" t="s">
        <v>1447</v>
      </c>
      <c r="AX2459" s="1" t="s">
        <v>1587</v>
      </c>
      <c r="AZ2459" s="2">
        <v>45721.549444444441</v>
      </c>
      <c r="BB2459" s="1" t="s">
        <v>765</v>
      </c>
      <c r="BC2459" s="1" t="s">
        <v>766</v>
      </c>
      <c r="BD2459" s="1" t="s">
        <v>767</v>
      </c>
      <c r="BE2459" s="1" t="s">
        <v>13340</v>
      </c>
      <c r="BF2459" s="1" t="s">
        <v>906</v>
      </c>
    </row>
    <row r="2460" spans="1:58" x14ac:dyDescent="0.35">
      <c r="A2460" s="1">
        <v>3015711</v>
      </c>
      <c r="B2460" s="1" t="s">
        <v>58</v>
      </c>
      <c r="C2460" s="1">
        <v>36259621</v>
      </c>
      <c r="D2460" s="1">
        <v>338322584</v>
      </c>
      <c r="E2460" s="1" t="s">
        <v>59</v>
      </c>
      <c r="F2460" s="1" t="s">
        <v>60</v>
      </c>
      <c r="G2460" s="1" t="s">
        <v>876</v>
      </c>
      <c r="H2460" s="1" t="s">
        <v>3281</v>
      </c>
      <c r="I2460" s="1">
        <v>782914918</v>
      </c>
      <c r="J2460" s="1" t="s">
        <v>11775</v>
      </c>
      <c r="K2460" s="1">
        <v>13</v>
      </c>
      <c r="L2460" s="1" t="s">
        <v>64</v>
      </c>
      <c r="M2460" s="1" t="s">
        <v>65</v>
      </c>
      <c r="N2460" s="2">
        <v>44805</v>
      </c>
      <c r="O2460" s="1" t="s">
        <v>353</v>
      </c>
      <c r="Q2460" s="1" t="s">
        <v>67</v>
      </c>
      <c r="R2460" s="2">
        <v>45720.872731481482</v>
      </c>
      <c r="S2460" s="1" t="s">
        <v>4391</v>
      </c>
      <c r="T2460" s="1" t="s">
        <v>639</v>
      </c>
      <c r="U2460" s="1" t="s">
        <v>1208</v>
      </c>
      <c r="V2460" s="1" t="s">
        <v>13341</v>
      </c>
      <c r="W2460" s="1" t="s">
        <v>214</v>
      </c>
      <c r="X2460" s="1" t="s">
        <v>319</v>
      </c>
      <c r="Y2460" s="1" t="s">
        <v>2902</v>
      </c>
      <c r="Z2460" s="1" t="s">
        <v>321</v>
      </c>
      <c r="AA2460" s="1" t="s">
        <v>322</v>
      </c>
      <c r="AB2460" s="1" t="s">
        <v>322</v>
      </c>
      <c r="AC2460" s="1" t="s">
        <v>3284</v>
      </c>
      <c r="AE2460" s="2">
        <v>45720.874097222222</v>
      </c>
      <c r="AF2460" s="1" t="s">
        <v>77</v>
      </c>
      <c r="AH2460" s="1" t="s">
        <v>125</v>
      </c>
      <c r="AI2460" s="1" t="s">
        <v>79</v>
      </c>
      <c r="AJ2460" s="1" t="s">
        <v>454</v>
      </c>
      <c r="AK2460" s="1" t="s">
        <v>13342</v>
      </c>
      <c r="AL2460" s="1" t="s">
        <v>4391</v>
      </c>
      <c r="AM2460" s="2">
        <v>45720.874120370368</v>
      </c>
      <c r="AO2460" s="1" t="s">
        <v>4391</v>
      </c>
      <c r="AP2460" s="1">
        <v>5763974</v>
      </c>
      <c r="AQ2460" s="1" t="s">
        <v>83</v>
      </c>
      <c r="AR2460" s="2">
        <v>45721.710625</v>
      </c>
      <c r="AS2460" s="1" t="s">
        <v>84</v>
      </c>
      <c r="AT2460" s="2">
        <v>45720.333333333336</v>
      </c>
      <c r="AU2460" s="1" t="s">
        <v>573</v>
      </c>
      <c r="AV2460" s="1" t="s">
        <v>2194</v>
      </c>
      <c r="AW2460" s="1" t="s">
        <v>2195</v>
      </c>
      <c r="AX2460" s="1" t="s">
        <v>3285</v>
      </c>
      <c r="AZ2460" s="2">
        <v>45721.710625</v>
      </c>
      <c r="BB2460" s="1" t="s">
        <v>192</v>
      </c>
      <c r="BC2460" s="1" t="s">
        <v>193</v>
      </c>
      <c r="BD2460" s="1" t="s">
        <v>194</v>
      </c>
      <c r="BE2460" s="1" t="s">
        <v>9316</v>
      </c>
      <c r="BF2460" s="1" t="s">
        <v>325</v>
      </c>
    </row>
    <row r="2461" spans="1:58" x14ac:dyDescent="0.35">
      <c r="A2461" s="1">
        <v>3015712</v>
      </c>
      <c r="B2461" s="1" t="s">
        <v>223</v>
      </c>
      <c r="C2461" s="1">
        <v>39507621</v>
      </c>
      <c r="D2461" s="1">
        <v>339657551</v>
      </c>
      <c r="E2461" s="1" t="s">
        <v>59</v>
      </c>
      <c r="F2461" s="1" t="s">
        <v>60</v>
      </c>
      <c r="G2461" s="1" t="s">
        <v>117</v>
      </c>
      <c r="H2461" s="1" t="s">
        <v>2677</v>
      </c>
      <c r="I2461" s="1">
        <v>772406395</v>
      </c>
      <c r="J2461" s="1" t="s">
        <v>13343</v>
      </c>
      <c r="K2461" s="1">
        <v>12</v>
      </c>
      <c r="L2461" s="1" t="s">
        <v>64</v>
      </c>
      <c r="M2461" s="1" t="s">
        <v>65</v>
      </c>
      <c r="N2461" s="2">
        <v>44928.845138888886</v>
      </c>
      <c r="O2461" s="1" t="s">
        <v>98</v>
      </c>
      <c r="Q2461" s="1" t="s">
        <v>67</v>
      </c>
      <c r="R2461" s="2">
        <v>45720.873159722221</v>
      </c>
      <c r="S2461" s="1" t="s">
        <v>8551</v>
      </c>
      <c r="T2461" s="1" t="s">
        <v>69</v>
      </c>
      <c r="U2461" s="1" t="s">
        <v>385</v>
      </c>
      <c r="V2461" s="1" t="s">
        <v>13344</v>
      </c>
      <c r="W2461" s="1" t="s">
        <v>725</v>
      </c>
      <c r="X2461" s="1" t="s">
        <v>13124</v>
      </c>
      <c r="Y2461" s="1" t="s">
        <v>13125</v>
      </c>
      <c r="Z2461" s="1" t="s">
        <v>11365</v>
      </c>
      <c r="AA2461" s="1" t="s">
        <v>13345</v>
      </c>
      <c r="AB2461" s="1" t="s">
        <v>124</v>
      </c>
      <c r="AE2461" s="2">
        <v>45722.65828703704</v>
      </c>
      <c r="AF2461" s="1" t="s">
        <v>77</v>
      </c>
      <c r="AH2461" s="1" t="s">
        <v>125</v>
      </c>
      <c r="AI2461" s="1" t="s">
        <v>106</v>
      </c>
      <c r="AJ2461" s="1" t="s">
        <v>674</v>
      </c>
      <c r="AK2461" s="1" t="s">
        <v>13128</v>
      </c>
      <c r="AL2461" s="1" t="s">
        <v>993</v>
      </c>
      <c r="AM2461" s="2">
        <v>45722.658391203702</v>
      </c>
      <c r="AN2461" s="1" t="s">
        <v>13128</v>
      </c>
      <c r="AO2461" s="1" t="s">
        <v>993</v>
      </c>
      <c r="AP2461" s="1">
        <v>5772372</v>
      </c>
      <c r="AQ2461" s="1" t="s">
        <v>83</v>
      </c>
      <c r="AR2461" s="2">
        <v>45723.685011574074</v>
      </c>
      <c r="AS2461" s="1" t="s">
        <v>84</v>
      </c>
      <c r="AT2461" s="2">
        <v>45723.333333333336</v>
      </c>
      <c r="AU2461" s="1" t="s">
        <v>85</v>
      </c>
      <c r="AV2461" s="1" t="s">
        <v>868</v>
      </c>
      <c r="AW2461" s="1" t="s">
        <v>869</v>
      </c>
      <c r="AX2461" s="1" t="s">
        <v>13346</v>
      </c>
      <c r="AZ2461" s="2">
        <v>45723.685011574074</v>
      </c>
      <c r="BB2461" s="1" t="s">
        <v>561</v>
      </c>
      <c r="BC2461" s="1" t="s">
        <v>562</v>
      </c>
      <c r="BD2461" s="1" t="s">
        <v>113</v>
      </c>
      <c r="BE2461" s="1" t="s">
        <v>13347</v>
      </c>
      <c r="BF2461" s="1" t="s">
        <v>1365</v>
      </c>
    </row>
    <row r="2462" spans="1:58" x14ac:dyDescent="0.35">
      <c r="A2462" s="1">
        <v>3015713</v>
      </c>
      <c r="B2462" s="1" t="s">
        <v>58</v>
      </c>
      <c r="C2462" s="1">
        <v>30600961</v>
      </c>
      <c r="D2462" s="1">
        <v>338680787</v>
      </c>
      <c r="E2462" s="1" t="s">
        <v>59</v>
      </c>
      <c r="F2462" s="1" t="s">
        <v>60</v>
      </c>
      <c r="G2462" s="1" t="s">
        <v>116</v>
      </c>
      <c r="H2462" s="1" t="s">
        <v>13348</v>
      </c>
      <c r="I2462" s="1" t="s">
        <v>13349</v>
      </c>
      <c r="J2462" s="1" t="s">
        <v>13350</v>
      </c>
      <c r="K2462" s="1">
        <v>12</v>
      </c>
      <c r="L2462" s="1" t="s">
        <v>64</v>
      </c>
      <c r="M2462" s="1" t="s">
        <v>65</v>
      </c>
      <c r="N2462" s="2">
        <v>45211.62060185185</v>
      </c>
      <c r="O2462" s="1" t="s">
        <v>66</v>
      </c>
      <c r="Q2462" s="1" t="s">
        <v>67</v>
      </c>
      <c r="R2462" s="2">
        <v>45720.873194444444</v>
      </c>
      <c r="S2462" s="1" t="s">
        <v>1312</v>
      </c>
      <c r="T2462" s="1" t="s">
        <v>69</v>
      </c>
      <c r="U2462" s="1" t="s">
        <v>385</v>
      </c>
      <c r="V2462" s="1" t="s">
        <v>13351</v>
      </c>
      <c r="W2462" s="1" t="s">
        <v>72</v>
      </c>
      <c r="X2462" s="1" t="s">
        <v>881</v>
      </c>
      <c r="Y2462" s="1" t="s">
        <v>3801</v>
      </c>
      <c r="Z2462" s="1" t="s">
        <v>1067</v>
      </c>
      <c r="AA2462" s="1" t="s">
        <v>13352</v>
      </c>
      <c r="AB2462" s="1" t="s">
        <v>13352</v>
      </c>
      <c r="AC2462" s="1">
        <v>34</v>
      </c>
      <c r="AE2462" s="2">
        <v>45720.873206018521</v>
      </c>
      <c r="AF2462" s="1" t="s">
        <v>77</v>
      </c>
      <c r="AH2462" s="1" t="s">
        <v>125</v>
      </c>
      <c r="AI2462" s="1" t="s">
        <v>79</v>
      </c>
      <c r="AJ2462" s="1" t="s">
        <v>2542</v>
      </c>
      <c r="AK2462" s="1" t="s">
        <v>13351</v>
      </c>
      <c r="AL2462" s="1" t="s">
        <v>1312</v>
      </c>
      <c r="AM2462" s="2">
        <v>45720.873240740744</v>
      </c>
      <c r="AN2462" s="1" t="s">
        <v>13351</v>
      </c>
      <c r="AP2462" s="1">
        <v>5763972</v>
      </c>
      <c r="AQ2462" s="1" t="s">
        <v>83</v>
      </c>
      <c r="AR2462" s="2">
        <v>45721.596238425926</v>
      </c>
      <c r="AS2462" s="1" t="s">
        <v>84</v>
      </c>
      <c r="AT2462" s="2">
        <v>45722.333333333336</v>
      </c>
      <c r="AU2462" s="1" t="s">
        <v>85</v>
      </c>
      <c r="AV2462" s="1" t="s">
        <v>1354</v>
      </c>
      <c r="AW2462" s="1" t="s">
        <v>1355</v>
      </c>
      <c r="AX2462" s="1" t="s">
        <v>6773</v>
      </c>
      <c r="AZ2462" s="2">
        <v>45721.596238425926</v>
      </c>
      <c r="BB2462" s="1" t="s">
        <v>950</v>
      </c>
      <c r="BC2462" s="1" t="s">
        <v>951</v>
      </c>
      <c r="BD2462" s="1" t="s">
        <v>815</v>
      </c>
      <c r="BE2462" s="1" t="s">
        <v>13353</v>
      </c>
      <c r="BF2462" s="1" t="s">
        <v>2891</v>
      </c>
    </row>
    <row r="2463" spans="1:58" x14ac:dyDescent="0.35">
      <c r="A2463" s="1">
        <v>3015714</v>
      </c>
      <c r="B2463" s="1" t="s">
        <v>58</v>
      </c>
      <c r="C2463" s="1">
        <v>37515131</v>
      </c>
      <c r="D2463" s="1">
        <v>338235885</v>
      </c>
      <c r="E2463" s="1" t="s">
        <v>59</v>
      </c>
      <c r="F2463" s="1" t="s">
        <v>60</v>
      </c>
      <c r="G2463" s="1" t="s">
        <v>769</v>
      </c>
      <c r="H2463" s="1" t="s">
        <v>13354</v>
      </c>
      <c r="I2463" s="1">
        <v>786316661</v>
      </c>
      <c r="J2463" s="1" t="s">
        <v>8731</v>
      </c>
      <c r="K2463" s="1">
        <v>14</v>
      </c>
      <c r="L2463" s="1" t="s">
        <v>64</v>
      </c>
      <c r="M2463" s="1" t="s">
        <v>65</v>
      </c>
      <c r="N2463" s="2">
        <v>44958</v>
      </c>
      <c r="O2463" s="1" t="s">
        <v>353</v>
      </c>
      <c r="Q2463" s="1" t="s">
        <v>67</v>
      </c>
      <c r="R2463" s="2">
        <v>45720.873483796298</v>
      </c>
      <c r="S2463" s="1" t="s">
        <v>2333</v>
      </c>
      <c r="T2463" s="1" t="s">
        <v>69</v>
      </c>
      <c r="U2463" s="1" t="s">
        <v>70</v>
      </c>
      <c r="V2463" s="1" t="s">
        <v>13355</v>
      </c>
      <c r="Y2463" s="1" t="s">
        <v>9230</v>
      </c>
      <c r="Z2463" s="1" t="s">
        <v>841</v>
      </c>
      <c r="AA2463" s="1" t="s">
        <v>842</v>
      </c>
      <c r="AB2463" s="1" t="s">
        <v>124</v>
      </c>
      <c r="AE2463" s="2">
        <v>45721.497372685182</v>
      </c>
      <c r="AF2463" s="1" t="s">
        <v>77</v>
      </c>
      <c r="AH2463" s="1" t="s">
        <v>125</v>
      </c>
      <c r="AI2463" s="1" t="s">
        <v>58</v>
      </c>
      <c r="AJ2463" s="1" t="s">
        <v>126</v>
      </c>
      <c r="AK2463" s="1" t="s">
        <v>13356</v>
      </c>
      <c r="AL2463" s="1" t="s">
        <v>914</v>
      </c>
      <c r="AM2463" s="2">
        <v>45721.497476851851</v>
      </c>
      <c r="AN2463" s="1" t="s">
        <v>13356</v>
      </c>
      <c r="AO2463" s="1" t="s">
        <v>914</v>
      </c>
      <c r="AP2463" s="1">
        <v>5766721</v>
      </c>
      <c r="AQ2463" s="1" t="s">
        <v>83</v>
      </c>
      <c r="AR2463" s="2">
        <v>45722.823796296296</v>
      </c>
      <c r="AS2463" s="1" t="s">
        <v>84</v>
      </c>
      <c r="AT2463" s="2">
        <v>45721.333333333336</v>
      </c>
      <c r="AU2463" s="1" t="s">
        <v>85</v>
      </c>
      <c r="AV2463" s="1" t="s">
        <v>844</v>
      </c>
      <c r="AW2463" s="1" t="s">
        <v>844</v>
      </c>
      <c r="AX2463" s="1" t="s">
        <v>845</v>
      </c>
      <c r="AZ2463" s="2">
        <v>45722.823796296296</v>
      </c>
      <c r="BB2463" s="1" t="s">
        <v>689</v>
      </c>
      <c r="BC2463" s="1" t="s">
        <v>690</v>
      </c>
      <c r="BD2463" s="1" t="s">
        <v>691</v>
      </c>
      <c r="BE2463" s="1" t="s">
        <v>12886</v>
      </c>
      <c r="BF2463" s="1" t="s">
        <v>269</v>
      </c>
    </row>
    <row r="2464" spans="1:58" x14ac:dyDescent="0.35">
      <c r="A2464" s="1">
        <v>3015715</v>
      </c>
      <c r="B2464" s="1" t="s">
        <v>327</v>
      </c>
      <c r="C2464" s="1">
        <v>32554971</v>
      </c>
      <c r="D2464" s="1">
        <v>339467103</v>
      </c>
      <c r="E2464" s="1" t="s">
        <v>59</v>
      </c>
      <c r="F2464" s="1" t="s">
        <v>60</v>
      </c>
      <c r="G2464" s="1" t="s">
        <v>275</v>
      </c>
      <c r="H2464" s="1" t="s">
        <v>1186</v>
      </c>
      <c r="I2464" s="1">
        <v>775019455</v>
      </c>
      <c r="J2464" s="1" t="s">
        <v>9921</v>
      </c>
      <c r="K2464" s="1">
        <v>15</v>
      </c>
      <c r="L2464" s="1" t="s">
        <v>64</v>
      </c>
      <c r="M2464" s="1" t="s">
        <v>65</v>
      </c>
      <c r="N2464" s="2">
        <v>43209.540138888886</v>
      </c>
      <c r="O2464" s="1" t="s">
        <v>331</v>
      </c>
      <c r="Q2464" s="1" t="s">
        <v>67</v>
      </c>
      <c r="R2464" s="2">
        <v>45720.874351851853</v>
      </c>
      <c r="S2464" s="1" t="s">
        <v>5892</v>
      </c>
      <c r="T2464" s="1" t="s">
        <v>100</v>
      </c>
      <c r="U2464" s="1" t="s">
        <v>70</v>
      </c>
      <c r="V2464" s="1" t="s">
        <v>13357</v>
      </c>
      <c r="W2464" s="1" t="s">
        <v>143</v>
      </c>
      <c r="X2464" s="1" t="s">
        <v>143</v>
      </c>
      <c r="Y2464" s="1" t="s">
        <v>822</v>
      </c>
      <c r="Z2464" s="1" t="s">
        <v>823</v>
      </c>
      <c r="AA2464" s="1" t="s">
        <v>673</v>
      </c>
      <c r="AB2464" s="1" t="s">
        <v>124</v>
      </c>
      <c r="AE2464" s="2">
        <v>45722.734976851854</v>
      </c>
      <c r="AF2464" s="1" t="s">
        <v>77</v>
      </c>
      <c r="AH2464" s="1" t="s">
        <v>78</v>
      </c>
      <c r="AI2464" s="1" t="s">
        <v>339</v>
      </c>
      <c r="AJ2464" s="1" t="s">
        <v>1043</v>
      </c>
      <c r="AK2464" s="1" t="s">
        <v>13358</v>
      </c>
      <c r="AL2464" s="1" t="s">
        <v>290</v>
      </c>
      <c r="AM2464" s="2">
        <v>45722.735092592593</v>
      </c>
      <c r="AN2464" s="1" t="s">
        <v>13358</v>
      </c>
      <c r="AO2464" s="1" t="s">
        <v>290</v>
      </c>
      <c r="AP2464" s="1">
        <v>5772925</v>
      </c>
      <c r="AQ2464" s="1" t="s">
        <v>83</v>
      </c>
      <c r="AR2464" s="2">
        <v>45723.769259259258</v>
      </c>
      <c r="AS2464" s="1" t="s">
        <v>84</v>
      </c>
      <c r="AT2464" s="2">
        <v>45722.333333333336</v>
      </c>
      <c r="AU2464" s="1" t="s">
        <v>85</v>
      </c>
      <c r="AV2464" s="1" t="s">
        <v>3254</v>
      </c>
      <c r="AW2464" s="1" t="s">
        <v>3255</v>
      </c>
      <c r="AX2464" s="1" t="s">
        <v>3256</v>
      </c>
      <c r="AZ2464" s="2">
        <v>45723.769259259258</v>
      </c>
      <c r="BB2464" s="1" t="s">
        <v>2633</v>
      </c>
      <c r="BC2464" s="1" t="s">
        <v>690</v>
      </c>
      <c r="BD2464" s="1" t="s">
        <v>2634</v>
      </c>
      <c r="BE2464" s="1" t="s">
        <v>13359</v>
      </c>
      <c r="BF2464" s="1" t="s">
        <v>290</v>
      </c>
    </row>
    <row r="2465" spans="1:58" x14ac:dyDescent="0.35">
      <c r="A2465" s="1">
        <v>3015716</v>
      </c>
      <c r="B2465" s="1" t="s">
        <v>223</v>
      </c>
      <c r="C2465" s="1">
        <v>41446941</v>
      </c>
      <c r="D2465" s="1">
        <v>338935567</v>
      </c>
      <c r="E2465" s="1" t="s">
        <v>59</v>
      </c>
      <c r="F2465" s="1" t="s">
        <v>60</v>
      </c>
      <c r="G2465" s="1" t="s">
        <v>4636</v>
      </c>
      <c r="H2465" s="1" t="s">
        <v>4573</v>
      </c>
      <c r="I2465" s="1" t="s">
        <v>13360</v>
      </c>
      <c r="J2465" s="1" t="s">
        <v>5852</v>
      </c>
      <c r="K2465" s="1">
        <v>13</v>
      </c>
      <c r="L2465" s="1" t="s">
        <v>244</v>
      </c>
      <c r="M2465" s="1" t="s">
        <v>65</v>
      </c>
      <c r="N2465" s="2">
        <v>45722.548634259256</v>
      </c>
      <c r="O2465" s="1" t="s">
        <v>66</v>
      </c>
      <c r="Q2465" s="1" t="s">
        <v>67</v>
      </c>
      <c r="R2465" s="2">
        <v>45720.874421296299</v>
      </c>
      <c r="S2465" s="1" t="s">
        <v>1277</v>
      </c>
      <c r="T2465" s="1" t="s">
        <v>69</v>
      </c>
      <c r="U2465" s="1" t="s">
        <v>70</v>
      </c>
      <c r="V2465" s="1" t="s">
        <v>13361</v>
      </c>
      <c r="W2465" s="1" t="s">
        <v>162</v>
      </c>
      <c r="X2465" s="1" t="s">
        <v>1191</v>
      </c>
      <c r="Y2465" s="1" t="s">
        <v>3556</v>
      </c>
      <c r="Z2465" s="1" t="s">
        <v>400</v>
      </c>
      <c r="AA2465" s="1" t="s">
        <v>3557</v>
      </c>
      <c r="AB2465" s="1" t="s">
        <v>3557</v>
      </c>
      <c r="AE2465" s="2">
        <v>45720.874432870369</v>
      </c>
      <c r="AF2465" s="1" t="s">
        <v>77</v>
      </c>
      <c r="AH2465" s="1" t="s">
        <v>125</v>
      </c>
      <c r="AI2465" s="1" t="s">
        <v>360</v>
      </c>
      <c r="AJ2465" s="1" t="s">
        <v>13362</v>
      </c>
      <c r="AK2465" s="1" t="s">
        <v>13361</v>
      </c>
      <c r="AL2465" s="1" t="s">
        <v>1277</v>
      </c>
      <c r="AM2465" s="2">
        <v>45720.874467592592</v>
      </c>
      <c r="AN2465" s="1" t="s">
        <v>13361</v>
      </c>
      <c r="AP2465" s="1">
        <v>5763976</v>
      </c>
      <c r="AQ2465" s="1" t="s">
        <v>83</v>
      </c>
      <c r="AR2465" s="2">
        <v>45721.570983796293</v>
      </c>
      <c r="AS2465" s="1" t="s">
        <v>84</v>
      </c>
      <c r="AT2465" s="2">
        <v>45722.333333333336</v>
      </c>
      <c r="AU2465" s="1" t="s">
        <v>85</v>
      </c>
      <c r="AV2465" s="1" t="s">
        <v>1196</v>
      </c>
      <c r="AW2465" s="1" t="s">
        <v>1197</v>
      </c>
      <c r="AX2465" s="1" t="s">
        <v>3062</v>
      </c>
      <c r="AZ2465" s="2">
        <v>45721.570983796293</v>
      </c>
      <c r="BB2465" s="1" t="s">
        <v>537</v>
      </c>
      <c r="BC2465" s="1" t="s">
        <v>538</v>
      </c>
      <c r="BD2465" s="1" t="s">
        <v>91</v>
      </c>
      <c r="BE2465" s="1" t="s">
        <v>9971</v>
      </c>
      <c r="BF2465" s="1" t="s">
        <v>1484</v>
      </c>
    </row>
    <row r="2466" spans="1:58" x14ac:dyDescent="0.35">
      <c r="A2466" s="1">
        <v>3015717</v>
      </c>
      <c r="B2466" s="1" t="s">
        <v>58</v>
      </c>
      <c r="C2466" s="1">
        <v>44181151</v>
      </c>
      <c r="D2466" s="1">
        <v>338042890</v>
      </c>
      <c r="E2466" s="1" t="s">
        <v>59</v>
      </c>
      <c r="F2466" s="1" t="s">
        <v>60</v>
      </c>
      <c r="G2466" s="1" t="s">
        <v>530</v>
      </c>
      <c r="H2466" s="1" t="s">
        <v>707</v>
      </c>
      <c r="I2466" s="1">
        <v>783597790</v>
      </c>
      <c r="J2466" s="1" t="s">
        <v>531</v>
      </c>
      <c r="K2466" s="1">
        <v>13</v>
      </c>
      <c r="L2466" s="1" t="s">
        <v>64</v>
      </c>
      <c r="M2466" s="1" t="s">
        <v>65</v>
      </c>
      <c r="N2466" s="2">
        <v>45719.708333333336</v>
      </c>
      <c r="O2466" s="1" t="s">
        <v>66</v>
      </c>
      <c r="Q2466" s="1" t="s">
        <v>67</v>
      </c>
      <c r="R2466" s="2">
        <v>45720.874467592592</v>
      </c>
      <c r="S2466" s="1" t="s">
        <v>8591</v>
      </c>
      <c r="T2466" s="1" t="s">
        <v>69</v>
      </c>
      <c r="U2466" s="1" t="s">
        <v>70</v>
      </c>
      <c r="V2466" s="1" t="s">
        <v>13363</v>
      </c>
      <c r="W2466" s="1" t="s">
        <v>72</v>
      </c>
      <c r="X2466" s="1" t="s">
        <v>183</v>
      </c>
      <c r="Y2466" s="1" t="s">
        <v>1247</v>
      </c>
      <c r="Z2466" s="1" t="s">
        <v>1193</v>
      </c>
      <c r="AA2466" s="1" t="s">
        <v>4444</v>
      </c>
      <c r="AB2466" s="1" t="s">
        <v>124</v>
      </c>
      <c r="AE2466" s="2">
        <v>45720.874479166669</v>
      </c>
      <c r="AF2466" s="1" t="s">
        <v>77</v>
      </c>
      <c r="AH2466" s="1" t="s">
        <v>125</v>
      </c>
      <c r="AI2466" s="1" t="s">
        <v>58</v>
      </c>
      <c r="AJ2466" s="1" t="s">
        <v>378</v>
      </c>
      <c r="AK2466" s="1" t="s">
        <v>12763</v>
      </c>
      <c r="AL2466" s="1" t="s">
        <v>8591</v>
      </c>
      <c r="AM2466" s="2">
        <v>45721.853807870371</v>
      </c>
      <c r="AN2466" s="1" t="s">
        <v>12401</v>
      </c>
      <c r="AO2466" s="1" t="s">
        <v>1484</v>
      </c>
      <c r="AP2466" s="1">
        <v>5768984</v>
      </c>
      <c r="AQ2466" s="1" t="s">
        <v>83</v>
      </c>
      <c r="AR2466" s="2">
        <v>45722.617326388892</v>
      </c>
      <c r="AS2466" s="1" t="s">
        <v>84</v>
      </c>
      <c r="AT2466" s="2">
        <v>45722.333333333336</v>
      </c>
      <c r="AU2466" s="1" t="s">
        <v>85</v>
      </c>
      <c r="AV2466" s="1" t="s">
        <v>480</v>
      </c>
      <c r="AW2466" s="1" t="s">
        <v>481</v>
      </c>
      <c r="AX2466" s="1" t="s">
        <v>6274</v>
      </c>
      <c r="AZ2466" s="2">
        <v>45722.617326388892</v>
      </c>
      <c r="BB2466" s="1" t="s">
        <v>367</v>
      </c>
      <c r="BC2466" s="1" t="s">
        <v>368</v>
      </c>
      <c r="BD2466" s="1" t="s">
        <v>368</v>
      </c>
      <c r="BE2466" s="1" t="s">
        <v>13364</v>
      </c>
      <c r="BF2466" s="1" t="s">
        <v>1484</v>
      </c>
    </row>
    <row r="2467" spans="1:58" x14ac:dyDescent="0.35">
      <c r="A2467" s="1">
        <v>3015718</v>
      </c>
      <c r="B2467" s="1" t="s">
        <v>58</v>
      </c>
      <c r="C2467" s="1">
        <v>41033361</v>
      </c>
      <c r="D2467" s="1">
        <v>338456163</v>
      </c>
      <c r="E2467" s="1" t="s">
        <v>59</v>
      </c>
      <c r="F2467" s="1" t="s">
        <v>60</v>
      </c>
      <c r="G2467" s="1" t="s">
        <v>2091</v>
      </c>
      <c r="H2467" s="1" t="s">
        <v>2717</v>
      </c>
      <c r="I2467" s="1">
        <v>775762739</v>
      </c>
      <c r="J2467" s="1" t="s">
        <v>2326</v>
      </c>
      <c r="K2467" s="1">
        <v>12</v>
      </c>
      <c r="L2467" s="1" t="s">
        <v>64</v>
      </c>
      <c r="M2467" s="1" t="s">
        <v>65</v>
      </c>
      <c r="N2467" s="2">
        <v>45089.625</v>
      </c>
      <c r="O2467" s="1" t="s">
        <v>66</v>
      </c>
      <c r="Q2467" s="1" t="s">
        <v>67</v>
      </c>
      <c r="R2467" s="2">
        <v>45720.874664351853</v>
      </c>
      <c r="S2467" s="1" t="s">
        <v>9184</v>
      </c>
      <c r="T2467" s="1" t="s">
        <v>100</v>
      </c>
      <c r="U2467" s="1" t="s">
        <v>101</v>
      </c>
      <c r="V2467" s="1" t="s">
        <v>13365</v>
      </c>
      <c r="Y2467" s="1" t="s">
        <v>8983</v>
      </c>
      <c r="Z2467" s="1" t="s">
        <v>1654</v>
      </c>
      <c r="AA2467" s="1" t="s">
        <v>698</v>
      </c>
      <c r="AB2467" s="1" t="s">
        <v>124</v>
      </c>
      <c r="AE2467" s="2">
        <v>45720.874675925923</v>
      </c>
      <c r="AF2467" s="1" t="s">
        <v>77</v>
      </c>
      <c r="AH2467" s="1" t="s">
        <v>125</v>
      </c>
      <c r="AI2467" s="1" t="s">
        <v>79</v>
      </c>
      <c r="AJ2467" s="1" t="s">
        <v>167</v>
      </c>
      <c r="AK2467" s="1" t="s">
        <v>13366</v>
      </c>
      <c r="AL2467" s="1" t="s">
        <v>9184</v>
      </c>
      <c r="AM2467" s="2">
        <v>45720.874710648146</v>
      </c>
      <c r="AN2467" s="1" t="s">
        <v>13366</v>
      </c>
      <c r="AP2467" s="1">
        <v>5763978</v>
      </c>
      <c r="AQ2467" s="1" t="s">
        <v>83</v>
      </c>
      <c r="AR2467" s="2">
        <v>45721.621701388889</v>
      </c>
      <c r="AS2467" s="1" t="s">
        <v>84</v>
      </c>
      <c r="AT2467" s="2">
        <v>45722.333333333336</v>
      </c>
      <c r="AU2467" s="1" t="s">
        <v>85</v>
      </c>
      <c r="AV2467" s="1" t="s">
        <v>608</v>
      </c>
      <c r="AW2467" s="1" t="s">
        <v>609</v>
      </c>
      <c r="AX2467" s="1" t="s">
        <v>6286</v>
      </c>
      <c r="AZ2467" s="2">
        <v>45721.621701388889</v>
      </c>
      <c r="BB2467" s="1" t="s">
        <v>111</v>
      </c>
      <c r="BC2467" s="1" t="s">
        <v>112</v>
      </c>
      <c r="BD2467" s="1" t="s">
        <v>113</v>
      </c>
      <c r="BE2467" s="1" t="s">
        <v>13367</v>
      </c>
      <c r="BF2467" s="1" t="s">
        <v>612</v>
      </c>
    </row>
    <row r="2468" spans="1:58" x14ac:dyDescent="0.35">
      <c r="A2468" s="1">
        <v>3015719</v>
      </c>
      <c r="B2468" s="1" t="s">
        <v>58</v>
      </c>
      <c r="C2468" s="1">
        <v>593761</v>
      </c>
      <c r="D2468" s="1">
        <v>338322719</v>
      </c>
      <c r="E2468" s="1" t="s">
        <v>59</v>
      </c>
      <c r="F2468" s="1" t="s">
        <v>60</v>
      </c>
      <c r="G2468" s="1" t="s">
        <v>1204</v>
      </c>
      <c r="H2468" s="1" t="s">
        <v>496</v>
      </c>
      <c r="I2468" s="1">
        <v>776944919</v>
      </c>
      <c r="J2468" s="1" t="s">
        <v>13368</v>
      </c>
      <c r="K2468" s="1">
        <v>12</v>
      </c>
      <c r="L2468" s="1" t="s">
        <v>244</v>
      </c>
      <c r="M2468" s="1" t="s">
        <v>65</v>
      </c>
      <c r="N2468" s="2">
        <v>45120.885798611111</v>
      </c>
      <c r="O2468" s="1" t="s">
        <v>353</v>
      </c>
      <c r="Q2468" s="1" t="s">
        <v>67</v>
      </c>
      <c r="R2468" s="2">
        <v>45720.875324074077</v>
      </c>
      <c r="S2468" s="1" t="s">
        <v>772</v>
      </c>
      <c r="T2468" s="1" t="s">
        <v>69</v>
      </c>
      <c r="U2468" s="1" t="s">
        <v>70</v>
      </c>
      <c r="V2468" s="1" t="s">
        <v>13369</v>
      </c>
      <c r="W2468" s="1" t="s">
        <v>214</v>
      </c>
      <c r="X2468" s="1" t="s">
        <v>319</v>
      </c>
      <c r="Y2468" s="1" t="s">
        <v>4489</v>
      </c>
      <c r="Z2468" s="1" t="s">
        <v>321</v>
      </c>
      <c r="AA2468" s="1" t="s">
        <v>321</v>
      </c>
      <c r="AB2468" s="1" t="s">
        <v>124</v>
      </c>
      <c r="AE2468" s="2">
        <v>45720.875335648147</v>
      </c>
      <c r="AF2468" s="1" t="s">
        <v>77</v>
      </c>
      <c r="AH2468" s="1" t="s">
        <v>125</v>
      </c>
      <c r="AI2468" s="1" t="s">
        <v>79</v>
      </c>
      <c r="AJ2468" s="1" t="s">
        <v>378</v>
      </c>
      <c r="AK2468" s="1" t="s">
        <v>974</v>
      </c>
      <c r="AL2468" s="1" t="s">
        <v>772</v>
      </c>
      <c r="AM2468" s="2">
        <v>45720.875358796293</v>
      </c>
      <c r="AN2468" s="1" t="s">
        <v>974</v>
      </c>
      <c r="AP2468" s="1">
        <v>5763979</v>
      </c>
      <c r="AQ2468" s="1" t="s">
        <v>83</v>
      </c>
      <c r="AR2468" s="2">
        <v>45721.622060185182</v>
      </c>
      <c r="AS2468" s="1" t="s">
        <v>84</v>
      </c>
      <c r="AT2468" s="2">
        <v>45722.333333333336</v>
      </c>
      <c r="AU2468" s="1" t="s">
        <v>85</v>
      </c>
      <c r="AV2468" s="1" t="s">
        <v>2194</v>
      </c>
      <c r="AW2468" s="1" t="s">
        <v>2195</v>
      </c>
      <c r="AX2468" s="1" t="s">
        <v>2196</v>
      </c>
      <c r="AZ2468" s="2">
        <v>45721.622060185182</v>
      </c>
      <c r="BB2468" s="1" t="s">
        <v>89</v>
      </c>
      <c r="BC2468" s="1" t="s">
        <v>90</v>
      </c>
      <c r="BD2468" s="1" t="s">
        <v>91</v>
      </c>
      <c r="BE2468" s="1" t="s">
        <v>13370</v>
      </c>
      <c r="BF2468" s="1" t="s">
        <v>325</v>
      </c>
    </row>
    <row r="2469" spans="1:58" x14ac:dyDescent="0.35">
      <c r="A2469" s="1">
        <v>3015720</v>
      </c>
      <c r="B2469" s="1" t="s">
        <v>58</v>
      </c>
      <c r="C2469" s="1">
        <v>40740811</v>
      </c>
      <c r="D2469" s="1">
        <v>338401190</v>
      </c>
      <c r="E2469" s="1" t="s">
        <v>59</v>
      </c>
      <c r="F2469" s="1" t="s">
        <v>60</v>
      </c>
      <c r="G2469" s="1" t="s">
        <v>116</v>
      </c>
      <c r="H2469" s="1" t="s">
        <v>827</v>
      </c>
      <c r="I2469" s="1">
        <v>776231888</v>
      </c>
      <c r="J2469" s="1" t="s">
        <v>13371</v>
      </c>
      <c r="K2469" s="1">
        <v>13</v>
      </c>
      <c r="L2469" s="1" t="s">
        <v>244</v>
      </c>
      <c r="M2469" s="1" t="s">
        <v>65</v>
      </c>
      <c r="N2469" s="2">
        <v>45191.766365740739</v>
      </c>
      <c r="O2469" s="1" t="s">
        <v>66</v>
      </c>
      <c r="Q2469" s="1" t="s">
        <v>67</v>
      </c>
      <c r="R2469" s="2">
        <v>45720.875636574077</v>
      </c>
      <c r="S2469" s="1" t="s">
        <v>9207</v>
      </c>
      <c r="T2469" s="1" t="s">
        <v>69</v>
      </c>
      <c r="U2469" s="1" t="s">
        <v>70</v>
      </c>
      <c r="V2469" s="1" t="s">
        <v>13372</v>
      </c>
      <c r="Y2469" s="1" t="s">
        <v>10944</v>
      </c>
      <c r="Z2469" s="1" t="s">
        <v>2321</v>
      </c>
      <c r="AA2469" s="1" t="s">
        <v>6109</v>
      </c>
      <c r="AB2469" s="1" t="s">
        <v>124</v>
      </c>
      <c r="AE2469" s="2">
        <v>45720.875648148147</v>
      </c>
      <c r="AF2469" s="1" t="s">
        <v>77</v>
      </c>
      <c r="AH2469" s="1" t="s">
        <v>125</v>
      </c>
      <c r="AI2469" s="1" t="s">
        <v>79</v>
      </c>
      <c r="AJ2469" s="1" t="s">
        <v>378</v>
      </c>
      <c r="AK2469" s="1" t="s">
        <v>13372</v>
      </c>
      <c r="AL2469" s="1" t="s">
        <v>9207</v>
      </c>
      <c r="AM2469" s="2">
        <v>45720.875671296293</v>
      </c>
      <c r="AN2469" s="1" t="s">
        <v>13372</v>
      </c>
      <c r="AP2469" s="1">
        <v>5763980</v>
      </c>
      <c r="AQ2469" s="1" t="s">
        <v>83</v>
      </c>
      <c r="AR2469" s="2">
        <v>45721.589699074073</v>
      </c>
      <c r="AS2469" s="1" t="s">
        <v>84</v>
      </c>
      <c r="AT2469" s="2">
        <v>45722.333333333336</v>
      </c>
      <c r="AU2469" s="1" t="s">
        <v>85</v>
      </c>
      <c r="AV2469" s="1" t="s">
        <v>1214</v>
      </c>
      <c r="AW2469" s="1" t="s">
        <v>1215</v>
      </c>
      <c r="AX2469" s="1" t="s">
        <v>7754</v>
      </c>
      <c r="AZ2469" s="2">
        <v>45721.589699074073</v>
      </c>
      <c r="BB2469" s="1" t="s">
        <v>1520</v>
      </c>
      <c r="BC2469" s="1" t="s">
        <v>1521</v>
      </c>
      <c r="BD2469" s="1" t="s">
        <v>815</v>
      </c>
      <c r="BE2469" s="1" t="s">
        <v>13373</v>
      </c>
      <c r="BF2469" s="1" t="s">
        <v>525</v>
      </c>
    </row>
    <row r="2470" spans="1:58" x14ac:dyDescent="0.35">
      <c r="A2470" s="1">
        <v>3015722</v>
      </c>
      <c r="B2470" s="1" t="s">
        <v>58</v>
      </c>
      <c r="C2470" s="1">
        <v>39483481</v>
      </c>
      <c r="D2470" s="1">
        <v>339574419</v>
      </c>
      <c r="E2470" s="1" t="s">
        <v>59</v>
      </c>
      <c r="F2470" s="1" t="s">
        <v>60</v>
      </c>
      <c r="G2470" s="1" t="s">
        <v>1845</v>
      </c>
      <c r="H2470" s="1" t="s">
        <v>1028</v>
      </c>
      <c r="I2470" s="1">
        <v>778756339</v>
      </c>
      <c r="J2470" s="1" t="s">
        <v>2950</v>
      </c>
      <c r="K2470" s="1">
        <v>14</v>
      </c>
      <c r="L2470" s="1" t="s">
        <v>64</v>
      </c>
      <c r="M2470" s="1" t="s">
        <v>65</v>
      </c>
      <c r="N2470" s="2">
        <v>45161</v>
      </c>
      <c r="O2470" s="1" t="s">
        <v>180</v>
      </c>
      <c r="Q2470" s="1" t="s">
        <v>67</v>
      </c>
      <c r="R2470" s="2">
        <v>45720.876018518517</v>
      </c>
      <c r="S2470" s="1" t="s">
        <v>200</v>
      </c>
      <c r="T2470" s="1" t="s">
        <v>100</v>
      </c>
      <c r="U2470" s="1" t="s">
        <v>1219</v>
      </c>
      <c r="V2470" s="1" t="s">
        <v>13374</v>
      </c>
      <c r="Y2470" s="1" t="s">
        <v>6529</v>
      </c>
      <c r="Z2470" s="1" t="s">
        <v>841</v>
      </c>
      <c r="AA2470" s="1" t="s">
        <v>842</v>
      </c>
      <c r="AB2470" s="1" t="s">
        <v>124</v>
      </c>
      <c r="AC2470" s="1">
        <v>778756339</v>
      </c>
      <c r="AE2470" s="2">
        <v>45720.87604166667</v>
      </c>
      <c r="AF2470" s="1" t="s">
        <v>77</v>
      </c>
      <c r="AH2470" s="1" t="s">
        <v>125</v>
      </c>
      <c r="AI2470" s="1" t="s">
        <v>79</v>
      </c>
      <c r="AJ2470" s="1" t="s">
        <v>283</v>
      </c>
      <c r="AK2470" s="1" t="s">
        <v>13375</v>
      </c>
      <c r="AL2470" s="1" t="s">
        <v>200</v>
      </c>
      <c r="AM2470" s="2">
        <v>45720.876064814816</v>
      </c>
      <c r="AN2470" s="1" t="s">
        <v>13375</v>
      </c>
      <c r="AP2470" s="1">
        <v>5763983</v>
      </c>
      <c r="AQ2470" s="1" t="s">
        <v>83</v>
      </c>
      <c r="AR2470" s="2">
        <v>45721.582002314812</v>
      </c>
      <c r="AS2470" s="1" t="s">
        <v>84</v>
      </c>
      <c r="AT2470" s="2">
        <v>45722.333333333336</v>
      </c>
      <c r="AU2470" s="1" t="s">
        <v>85</v>
      </c>
      <c r="AV2470" s="1" t="s">
        <v>1328</v>
      </c>
      <c r="AW2470" s="1" t="s">
        <v>1329</v>
      </c>
      <c r="AX2470" s="1" t="s">
        <v>2883</v>
      </c>
      <c r="AZ2470" s="2">
        <v>45721.582002314812</v>
      </c>
      <c r="BB2470" s="1" t="s">
        <v>7485</v>
      </c>
      <c r="BC2470" s="1" t="s">
        <v>1521</v>
      </c>
      <c r="BD2470" s="1" t="s">
        <v>815</v>
      </c>
      <c r="BE2470" s="1" t="s">
        <v>13376</v>
      </c>
      <c r="BF2470" s="1" t="s">
        <v>2073</v>
      </c>
    </row>
    <row r="2471" spans="1:58" x14ac:dyDescent="0.35">
      <c r="A2471" s="1">
        <v>3015723</v>
      </c>
      <c r="B2471" s="1" t="s">
        <v>58</v>
      </c>
      <c r="C2471" s="1">
        <v>35239451</v>
      </c>
      <c r="D2471" s="1">
        <v>338373276</v>
      </c>
      <c r="E2471" s="1" t="s">
        <v>59</v>
      </c>
      <c r="F2471" s="1" t="s">
        <v>60</v>
      </c>
      <c r="G2471" s="1" t="s">
        <v>2985</v>
      </c>
      <c r="H2471" s="1" t="s">
        <v>4208</v>
      </c>
      <c r="I2471" s="1">
        <v>776495701</v>
      </c>
      <c r="J2471" s="1" t="s">
        <v>13377</v>
      </c>
      <c r="K2471" s="1">
        <v>13</v>
      </c>
      <c r="L2471" s="1" t="s">
        <v>64</v>
      </c>
      <c r="M2471" s="1" t="s">
        <v>65</v>
      </c>
      <c r="N2471" s="2">
        <v>45218.750011574077</v>
      </c>
      <c r="O2471" s="1" t="s">
        <v>66</v>
      </c>
      <c r="Q2471" s="1" t="s">
        <v>67</v>
      </c>
      <c r="R2471" s="2">
        <v>45720.876400462963</v>
      </c>
      <c r="S2471" s="1" t="s">
        <v>8815</v>
      </c>
      <c r="T2471" s="1" t="s">
        <v>69</v>
      </c>
      <c r="U2471" s="1" t="s">
        <v>70</v>
      </c>
      <c r="V2471" s="1" t="s">
        <v>13378</v>
      </c>
      <c r="W2471" s="1" t="s">
        <v>162</v>
      </c>
      <c r="X2471" s="1" t="s">
        <v>163</v>
      </c>
      <c r="Y2471" s="1" t="s">
        <v>1299</v>
      </c>
      <c r="Z2471" s="1" t="s">
        <v>165</v>
      </c>
      <c r="AA2471" s="1" t="s">
        <v>165</v>
      </c>
      <c r="AB2471" s="1" t="s">
        <v>165</v>
      </c>
      <c r="AE2471" s="2">
        <v>45720.87641203704</v>
      </c>
      <c r="AF2471" s="1" t="s">
        <v>77</v>
      </c>
      <c r="AH2471" s="1" t="s">
        <v>125</v>
      </c>
      <c r="AI2471" s="1" t="s">
        <v>79</v>
      </c>
      <c r="AJ2471" s="1" t="s">
        <v>454</v>
      </c>
      <c r="AK2471" s="1" t="s">
        <v>13379</v>
      </c>
      <c r="AL2471" s="1" t="s">
        <v>8815</v>
      </c>
      <c r="AM2471" s="2">
        <v>45720.876435185186</v>
      </c>
      <c r="AN2471" s="1" t="s">
        <v>13379</v>
      </c>
      <c r="AP2471" s="1">
        <v>5763984</v>
      </c>
      <c r="AQ2471" s="1" t="s">
        <v>83</v>
      </c>
      <c r="AR2471" s="2">
        <v>45721.555671296293</v>
      </c>
      <c r="AS2471" s="1" t="s">
        <v>84</v>
      </c>
      <c r="AT2471" s="2">
        <v>45722.333333333336</v>
      </c>
      <c r="AU2471" s="1" t="s">
        <v>85</v>
      </c>
      <c r="AV2471" s="1" t="s">
        <v>169</v>
      </c>
      <c r="AW2471" s="1" t="s">
        <v>170</v>
      </c>
      <c r="AX2471" s="1" t="s">
        <v>1734</v>
      </c>
      <c r="AZ2471" s="2">
        <v>45721.555671296293</v>
      </c>
      <c r="BB2471" s="1" t="s">
        <v>4846</v>
      </c>
      <c r="BC2471" s="1" t="s">
        <v>951</v>
      </c>
      <c r="BD2471" s="1" t="s">
        <v>815</v>
      </c>
      <c r="BE2471" s="1" t="s">
        <v>13380</v>
      </c>
      <c r="BF2471" s="1" t="s">
        <v>176</v>
      </c>
    </row>
    <row r="2472" spans="1:58" x14ac:dyDescent="0.35">
      <c r="A2472" s="1">
        <v>3015724</v>
      </c>
      <c r="B2472" s="1" t="s">
        <v>58</v>
      </c>
      <c r="C2472" s="1">
        <v>37177781</v>
      </c>
      <c r="D2472" s="1">
        <v>338371464</v>
      </c>
      <c r="E2472" s="1" t="s">
        <v>59</v>
      </c>
      <c r="F2472" s="1" t="s">
        <v>60</v>
      </c>
      <c r="G2472" s="1" t="s">
        <v>1514</v>
      </c>
      <c r="H2472" s="1" t="s">
        <v>13381</v>
      </c>
      <c r="I2472" s="1">
        <v>776303072</v>
      </c>
      <c r="J2472" s="1" t="s">
        <v>9551</v>
      </c>
      <c r="K2472" s="1">
        <v>13</v>
      </c>
      <c r="L2472" s="1" t="s">
        <v>64</v>
      </c>
      <c r="M2472" s="1" t="s">
        <v>65</v>
      </c>
      <c r="N2472" s="2">
        <v>44805</v>
      </c>
      <c r="O2472" s="1" t="s">
        <v>353</v>
      </c>
      <c r="Q2472" s="1" t="s">
        <v>67</v>
      </c>
      <c r="R2472" s="2">
        <v>45720.876423611109</v>
      </c>
      <c r="S2472" s="1" t="s">
        <v>3154</v>
      </c>
      <c r="T2472" s="1" t="s">
        <v>783</v>
      </c>
      <c r="U2472" s="1" t="s">
        <v>70</v>
      </c>
      <c r="V2472" s="1" t="s">
        <v>13382</v>
      </c>
      <c r="W2472" s="1" t="s">
        <v>334</v>
      </c>
      <c r="X2472" s="1" t="s">
        <v>335</v>
      </c>
      <c r="Y2472" s="1" t="s">
        <v>3931</v>
      </c>
      <c r="Z2472" s="1" t="s">
        <v>165</v>
      </c>
      <c r="AA2472" s="1" t="s">
        <v>2391</v>
      </c>
      <c r="AB2472" s="1" t="s">
        <v>13383</v>
      </c>
      <c r="AE2472" s="2">
        <v>45720.876527777778</v>
      </c>
      <c r="AF2472" s="1" t="s">
        <v>77</v>
      </c>
      <c r="AH2472" s="1" t="s">
        <v>125</v>
      </c>
      <c r="AI2472" s="1" t="s">
        <v>79</v>
      </c>
      <c r="AJ2472" s="1" t="s">
        <v>855</v>
      </c>
      <c r="AL2472" s="1" t="s">
        <v>3154</v>
      </c>
      <c r="AM2472" s="2">
        <v>45720.876574074071</v>
      </c>
      <c r="AO2472" s="1" t="s">
        <v>3154</v>
      </c>
      <c r="AP2472" s="1">
        <v>5763985</v>
      </c>
      <c r="AQ2472" s="1" t="s">
        <v>83</v>
      </c>
      <c r="AR2472" s="2">
        <v>45721.606122685182</v>
      </c>
      <c r="AS2472" s="1" t="s">
        <v>84</v>
      </c>
      <c r="AT2472" s="2">
        <v>45720.333333333336</v>
      </c>
      <c r="AU2472" s="1" t="s">
        <v>573</v>
      </c>
      <c r="AV2472" s="1" t="s">
        <v>1702</v>
      </c>
      <c r="AW2472" s="1" t="s">
        <v>1703</v>
      </c>
      <c r="AX2472" s="1" t="s">
        <v>3332</v>
      </c>
      <c r="AZ2472" s="2">
        <v>45721.606122685182</v>
      </c>
      <c r="BB2472" s="1" t="s">
        <v>3226</v>
      </c>
      <c r="BC2472" s="1" t="s">
        <v>3227</v>
      </c>
      <c r="BD2472" s="1" t="s">
        <v>767</v>
      </c>
      <c r="BE2472" s="1" t="s">
        <v>1120</v>
      </c>
      <c r="BF2472" s="1" t="s">
        <v>349</v>
      </c>
    </row>
    <row r="2473" spans="1:58" x14ac:dyDescent="0.35">
      <c r="A2473" s="1">
        <v>3015725</v>
      </c>
      <c r="B2473" s="1" t="s">
        <v>58</v>
      </c>
      <c r="C2473" s="1">
        <v>258691</v>
      </c>
      <c r="D2473" s="1">
        <v>338240126</v>
      </c>
      <c r="E2473" s="1" t="s">
        <v>59</v>
      </c>
      <c r="F2473" s="1" t="s">
        <v>60</v>
      </c>
      <c r="G2473" s="1" t="s">
        <v>7219</v>
      </c>
      <c r="H2473" s="1" t="s">
        <v>5437</v>
      </c>
      <c r="I2473" s="1">
        <v>786370622</v>
      </c>
      <c r="J2473" s="1" t="s">
        <v>13384</v>
      </c>
      <c r="K2473" s="1">
        <v>12</v>
      </c>
      <c r="L2473" s="1" t="s">
        <v>64</v>
      </c>
      <c r="M2473" s="1" t="s">
        <v>65</v>
      </c>
      <c r="N2473" s="2">
        <v>44384.708344907405</v>
      </c>
      <c r="O2473" s="1" t="s">
        <v>353</v>
      </c>
      <c r="Q2473" s="1" t="s">
        <v>67</v>
      </c>
      <c r="R2473" s="2">
        <v>45720.876782407409</v>
      </c>
      <c r="S2473" s="1" t="s">
        <v>1229</v>
      </c>
      <c r="T2473" s="1" t="s">
        <v>69</v>
      </c>
      <c r="U2473" s="1" t="s">
        <v>70</v>
      </c>
      <c r="V2473" s="1" t="s">
        <v>13385</v>
      </c>
      <c r="W2473" s="1" t="s">
        <v>72</v>
      </c>
      <c r="X2473" s="1" t="s">
        <v>73</v>
      </c>
      <c r="Y2473" s="1" t="s">
        <v>2548</v>
      </c>
      <c r="Z2473" s="1" t="s">
        <v>4143</v>
      </c>
      <c r="AA2473" s="1" t="s">
        <v>9835</v>
      </c>
      <c r="AB2473" s="1" t="s">
        <v>9835</v>
      </c>
      <c r="AC2473" s="1">
        <v>2776</v>
      </c>
      <c r="AE2473" s="2">
        <v>45720.876793981479</v>
      </c>
      <c r="AF2473" s="1" t="s">
        <v>77</v>
      </c>
      <c r="AH2473" s="1" t="s">
        <v>125</v>
      </c>
      <c r="AI2473" s="1" t="s">
        <v>79</v>
      </c>
      <c r="AJ2473" s="1" t="s">
        <v>378</v>
      </c>
      <c r="AK2473" s="1" t="s">
        <v>13385</v>
      </c>
      <c r="AL2473" s="1" t="s">
        <v>1229</v>
      </c>
      <c r="AM2473" s="2">
        <v>45720.876828703702</v>
      </c>
      <c r="AN2473" s="1" t="s">
        <v>13385</v>
      </c>
      <c r="AP2473" s="1">
        <v>5763986</v>
      </c>
      <c r="AQ2473" s="1" t="s">
        <v>83</v>
      </c>
      <c r="AR2473" s="2">
        <v>45721.497696759259</v>
      </c>
      <c r="AS2473" s="1" t="s">
        <v>84</v>
      </c>
      <c r="AT2473" s="2">
        <v>45722.388888888891</v>
      </c>
      <c r="AU2473" s="1" t="s">
        <v>85</v>
      </c>
      <c r="AV2473" s="1" t="s">
        <v>2382</v>
      </c>
      <c r="AW2473" s="1" t="s">
        <v>2383</v>
      </c>
      <c r="AX2473" s="1" t="s">
        <v>2384</v>
      </c>
      <c r="AZ2473" s="2">
        <v>45721.497696759259</v>
      </c>
      <c r="BB2473" s="1" t="s">
        <v>1003</v>
      </c>
      <c r="BC2473" s="1" t="s">
        <v>595</v>
      </c>
      <c r="BD2473" s="1" t="s">
        <v>1004</v>
      </c>
      <c r="BE2473" s="1" t="s">
        <v>13386</v>
      </c>
      <c r="BF2473" s="1" t="s">
        <v>1002</v>
      </c>
    </row>
    <row r="2474" spans="1:58" x14ac:dyDescent="0.35">
      <c r="A2474" s="1">
        <v>3015726</v>
      </c>
      <c r="B2474" s="1" t="s">
        <v>58</v>
      </c>
      <c r="C2474" s="1">
        <v>41572701</v>
      </c>
      <c r="D2474" s="1">
        <v>338675253</v>
      </c>
      <c r="E2474" s="1" t="s">
        <v>59</v>
      </c>
      <c r="F2474" s="1" t="s">
        <v>60</v>
      </c>
      <c r="G2474" s="1" t="s">
        <v>117</v>
      </c>
      <c r="H2474" s="1" t="s">
        <v>1486</v>
      </c>
      <c r="I2474" s="1" t="s">
        <v>13387</v>
      </c>
      <c r="J2474" s="1">
        <v>770799824</v>
      </c>
      <c r="K2474" s="1">
        <v>13</v>
      </c>
      <c r="L2474" s="1" t="s">
        <v>64</v>
      </c>
      <c r="M2474" s="1" t="s">
        <v>65</v>
      </c>
      <c r="N2474" s="2">
        <v>45196.458333333336</v>
      </c>
      <c r="O2474" s="1" t="s">
        <v>66</v>
      </c>
      <c r="Q2474" s="1" t="s">
        <v>67</v>
      </c>
      <c r="R2474" s="2">
        <v>45720.877766203703</v>
      </c>
      <c r="S2474" s="1" t="s">
        <v>2910</v>
      </c>
      <c r="T2474" s="1" t="s">
        <v>69</v>
      </c>
      <c r="U2474" s="1" t="s">
        <v>1219</v>
      </c>
      <c r="V2474" s="1" t="s">
        <v>13388</v>
      </c>
      <c r="W2474" s="1" t="s">
        <v>334</v>
      </c>
      <c r="X2474" s="1" t="s">
        <v>335</v>
      </c>
      <c r="Y2474" s="1" t="s">
        <v>13389</v>
      </c>
      <c r="Z2474" s="1" t="s">
        <v>2999</v>
      </c>
      <c r="AA2474" s="1">
        <v>9006</v>
      </c>
      <c r="AB2474" s="1" t="s">
        <v>124</v>
      </c>
      <c r="AE2474" s="2">
        <v>45720.877789351849</v>
      </c>
      <c r="AF2474" s="1" t="s">
        <v>77</v>
      </c>
      <c r="AH2474" s="1" t="s">
        <v>125</v>
      </c>
      <c r="AI2474" s="1" t="s">
        <v>79</v>
      </c>
      <c r="AJ2474" s="1" t="s">
        <v>4759</v>
      </c>
      <c r="AK2474" s="1" t="s">
        <v>13390</v>
      </c>
      <c r="AL2474" s="1" t="s">
        <v>2910</v>
      </c>
      <c r="AM2474" s="2">
        <v>45720.877812500003</v>
      </c>
      <c r="AN2474" s="1" t="s">
        <v>13390</v>
      </c>
      <c r="AP2474" s="1">
        <v>5763987</v>
      </c>
      <c r="AQ2474" s="1" t="s">
        <v>83</v>
      </c>
      <c r="AR2474" s="2">
        <v>45721.524814814817</v>
      </c>
      <c r="AS2474" s="1" t="s">
        <v>84</v>
      </c>
      <c r="AT2474" s="2">
        <v>45722.333333333336</v>
      </c>
      <c r="AU2474" s="1" t="s">
        <v>85</v>
      </c>
      <c r="AV2474" s="1" t="s">
        <v>1702</v>
      </c>
      <c r="AW2474" s="1" t="s">
        <v>1703</v>
      </c>
      <c r="AX2474" s="1" t="s">
        <v>10658</v>
      </c>
      <c r="AZ2474" s="2">
        <v>45721.524814814817</v>
      </c>
      <c r="BB2474" s="1" t="s">
        <v>3083</v>
      </c>
      <c r="BC2474" s="1" t="s">
        <v>3084</v>
      </c>
      <c r="BD2474" s="1" t="s">
        <v>767</v>
      </c>
      <c r="BE2474" s="1" t="s">
        <v>10378</v>
      </c>
      <c r="BF2474" s="1" t="s">
        <v>349</v>
      </c>
    </row>
    <row r="2475" spans="1:58" x14ac:dyDescent="0.35">
      <c r="A2475" s="1">
        <v>3015727</v>
      </c>
      <c r="B2475" s="1" t="s">
        <v>58</v>
      </c>
      <c r="C2475" s="1">
        <v>44720281</v>
      </c>
      <c r="D2475" s="1">
        <v>339047071</v>
      </c>
      <c r="E2475" s="1" t="s">
        <v>59</v>
      </c>
      <c r="F2475" s="1" t="s">
        <v>60</v>
      </c>
      <c r="G2475" s="1" t="s">
        <v>1113</v>
      </c>
      <c r="H2475" s="1" t="s">
        <v>13391</v>
      </c>
      <c r="I2475" s="1">
        <v>774424195</v>
      </c>
      <c r="J2475" s="1" t="s">
        <v>13392</v>
      </c>
      <c r="K2475" s="1">
        <v>14</v>
      </c>
      <c r="L2475" s="1" t="s">
        <v>64</v>
      </c>
      <c r="M2475" s="1" t="s">
        <v>65</v>
      </c>
      <c r="N2475" s="2">
        <v>45643.814687500002</v>
      </c>
      <c r="O2475" s="1" t="s">
        <v>66</v>
      </c>
      <c r="Q2475" s="1" t="s">
        <v>67</v>
      </c>
      <c r="R2475" s="2">
        <v>45720.877951388888</v>
      </c>
      <c r="S2475" s="1" t="s">
        <v>3929</v>
      </c>
      <c r="T2475" s="1" t="s">
        <v>69</v>
      </c>
      <c r="U2475" s="1" t="s">
        <v>70</v>
      </c>
      <c r="V2475" s="1" t="s">
        <v>13393</v>
      </c>
      <c r="Y2475" s="1" t="s">
        <v>12012</v>
      </c>
      <c r="Z2475" s="1" t="s">
        <v>964</v>
      </c>
      <c r="AA2475" s="1" t="s">
        <v>7272</v>
      </c>
      <c r="AB2475" s="1" t="s">
        <v>124</v>
      </c>
      <c r="AE2475" s="2">
        <v>45720.877962962964</v>
      </c>
      <c r="AF2475" s="1" t="s">
        <v>77</v>
      </c>
      <c r="AH2475" s="1" t="s">
        <v>125</v>
      </c>
      <c r="AI2475" s="1" t="s">
        <v>79</v>
      </c>
      <c r="AJ2475" s="1" t="s">
        <v>378</v>
      </c>
      <c r="AK2475" s="1" t="s">
        <v>13394</v>
      </c>
      <c r="AL2475" s="1" t="s">
        <v>3929</v>
      </c>
      <c r="AM2475" s="2">
        <v>45720.877997685187</v>
      </c>
      <c r="AN2475" s="1" t="s">
        <v>13394</v>
      </c>
      <c r="AP2475" s="1">
        <v>5763988</v>
      </c>
      <c r="AQ2475" s="1" t="s">
        <v>83</v>
      </c>
      <c r="AR2475" s="2">
        <v>45721.801064814812</v>
      </c>
      <c r="AS2475" s="1" t="s">
        <v>84</v>
      </c>
      <c r="AT2475" s="2">
        <v>45722.357638888891</v>
      </c>
      <c r="AU2475" s="1" t="s">
        <v>85</v>
      </c>
      <c r="AV2475" s="1" t="s">
        <v>108</v>
      </c>
      <c r="AW2475" s="1" t="s">
        <v>109</v>
      </c>
      <c r="AX2475" s="1" t="s">
        <v>1965</v>
      </c>
      <c r="AZ2475" s="2">
        <v>45721.801064814812</v>
      </c>
      <c r="BB2475" s="1" t="s">
        <v>765</v>
      </c>
      <c r="BC2475" s="1" t="s">
        <v>766</v>
      </c>
      <c r="BD2475" s="1" t="s">
        <v>767</v>
      </c>
      <c r="BE2475" s="1" t="s">
        <v>10143</v>
      </c>
      <c r="BF2475" s="1" t="s">
        <v>274</v>
      </c>
    </row>
    <row r="2476" spans="1:58" x14ac:dyDescent="0.35">
      <c r="A2476" s="1">
        <v>3015728</v>
      </c>
      <c r="B2476" s="1" t="s">
        <v>58</v>
      </c>
      <c r="C2476" s="1">
        <v>40479391</v>
      </c>
      <c r="D2476" s="1">
        <v>338576364</v>
      </c>
      <c r="E2476" s="1" t="s">
        <v>59</v>
      </c>
      <c r="F2476" s="1" t="s">
        <v>60</v>
      </c>
      <c r="G2476" s="1" t="s">
        <v>555</v>
      </c>
      <c r="H2476" s="1" t="s">
        <v>1674</v>
      </c>
      <c r="I2476" s="1">
        <v>776170692</v>
      </c>
      <c r="J2476" s="1" t="s">
        <v>13395</v>
      </c>
      <c r="K2476" s="1">
        <v>20</v>
      </c>
      <c r="L2476" s="1" t="s">
        <v>294</v>
      </c>
      <c r="M2476" s="1" t="s">
        <v>295</v>
      </c>
      <c r="N2476" s="2">
        <v>44974.728958333333</v>
      </c>
      <c r="O2476" s="1" t="s">
        <v>520</v>
      </c>
      <c r="Q2476" s="1" t="s">
        <v>67</v>
      </c>
      <c r="R2476" s="2">
        <v>45720.878472222219</v>
      </c>
      <c r="S2476" s="1" t="s">
        <v>7451</v>
      </c>
      <c r="T2476" s="1" t="s">
        <v>412</v>
      </c>
      <c r="U2476" s="1" t="s">
        <v>70</v>
      </c>
      <c r="V2476" s="1" t="s">
        <v>13396</v>
      </c>
      <c r="W2476" s="1" t="s">
        <v>334</v>
      </c>
      <c r="X2476" s="1" t="s">
        <v>335</v>
      </c>
      <c r="Y2476" s="1" t="s">
        <v>13397</v>
      </c>
      <c r="Z2476" s="1" t="s">
        <v>337</v>
      </c>
      <c r="AA2476" s="1" t="s">
        <v>2147</v>
      </c>
      <c r="AB2476" s="1" t="s">
        <v>124</v>
      </c>
      <c r="AE2476" s="2">
        <v>45720.878483796296</v>
      </c>
      <c r="AF2476" s="1" t="s">
        <v>417</v>
      </c>
      <c r="AG2476" s="1">
        <v>48</v>
      </c>
      <c r="AH2476" s="1" t="s">
        <v>125</v>
      </c>
      <c r="AI2476" s="1" t="s">
        <v>464</v>
      </c>
      <c r="AJ2476" s="1" t="s">
        <v>465</v>
      </c>
      <c r="AK2476" s="1" t="s">
        <v>13339</v>
      </c>
      <c r="AL2476" s="1" t="s">
        <v>7451</v>
      </c>
      <c r="AM2476" s="2">
        <v>45720.878518518519</v>
      </c>
      <c r="AN2476" s="1" t="s">
        <v>13339</v>
      </c>
      <c r="AP2476" s="1">
        <v>5763992</v>
      </c>
      <c r="AQ2476" s="1" t="s">
        <v>83</v>
      </c>
      <c r="AR2476" s="2">
        <v>45721.515081018515</v>
      </c>
      <c r="AS2476" s="1" t="s">
        <v>84</v>
      </c>
      <c r="AT2476" s="2">
        <v>45722.333333333336</v>
      </c>
      <c r="AU2476" s="1" t="s">
        <v>85</v>
      </c>
      <c r="AV2476" s="1" t="s">
        <v>1702</v>
      </c>
      <c r="AW2476" s="1" t="s">
        <v>1703</v>
      </c>
      <c r="AX2476" s="1" t="s">
        <v>7549</v>
      </c>
      <c r="AY2476" s="2">
        <v>45722.878483796296</v>
      </c>
      <c r="AZ2476" s="2">
        <v>45721.515081018515</v>
      </c>
      <c r="BA2476" s="1" t="s">
        <v>419</v>
      </c>
      <c r="BB2476" s="1" t="s">
        <v>192</v>
      </c>
      <c r="BC2476" s="1" t="s">
        <v>193</v>
      </c>
      <c r="BD2476" s="1" t="s">
        <v>194</v>
      </c>
      <c r="BE2476" s="1" t="s">
        <v>193</v>
      </c>
      <c r="BF2476" s="1" t="s">
        <v>349</v>
      </c>
    </row>
    <row r="2477" spans="1:58" x14ac:dyDescent="0.35">
      <c r="A2477" s="1">
        <v>3015729</v>
      </c>
      <c r="B2477" s="1" t="s">
        <v>223</v>
      </c>
      <c r="C2477" s="1">
        <v>39731601</v>
      </c>
      <c r="D2477" s="1">
        <v>339701202</v>
      </c>
      <c r="E2477" s="1" t="s">
        <v>59</v>
      </c>
      <c r="F2477" s="1" t="s">
        <v>60</v>
      </c>
      <c r="G2477" s="1" t="s">
        <v>2862</v>
      </c>
      <c r="H2477" s="1" t="s">
        <v>1347</v>
      </c>
      <c r="I2477" s="1">
        <v>775783426</v>
      </c>
      <c r="J2477" s="1" t="s">
        <v>13398</v>
      </c>
      <c r="K2477" s="1">
        <v>19</v>
      </c>
      <c r="L2477" s="1" t="s">
        <v>64</v>
      </c>
      <c r="M2477" s="1" t="s">
        <v>65</v>
      </c>
      <c r="N2477" s="2">
        <v>45182.833333333336</v>
      </c>
      <c r="O2477" s="1" t="s">
        <v>98</v>
      </c>
      <c r="Q2477" s="1" t="s">
        <v>67</v>
      </c>
      <c r="R2477" s="2">
        <v>45720.879120370373</v>
      </c>
      <c r="S2477" s="1" t="s">
        <v>1629</v>
      </c>
      <c r="T2477" s="1" t="s">
        <v>69</v>
      </c>
      <c r="U2477" s="1" t="s">
        <v>70</v>
      </c>
      <c r="V2477" s="1" t="s">
        <v>13399</v>
      </c>
      <c r="W2477" s="1" t="s">
        <v>298</v>
      </c>
      <c r="X2477" s="1" t="s">
        <v>298</v>
      </c>
      <c r="Y2477" s="1" t="s">
        <v>5587</v>
      </c>
      <c r="Z2477" s="1" t="s">
        <v>929</v>
      </c>
      <c r="AA2477" s="1" t="s">
        <v>5588</v>
      </c>
      <c r="AB2477" s="1" t="s">
        <v>5588</v>
      </c>
      <c r="AE2477" s="2">
        <v>45720.879131944443</v>
      </c>
      <c r="AF2477" s="1" t="s">
        <v>77</v>
      </c>
      <c r="AH2477" s="1" t="s">
        <v>125</v>
      </c>
      <c r="AI2477" s="1" t="s">
        <v>106</v>
      </c>
      <c r="AJ2477" s="1" t="s">
        <v>1326</v>
      </c>
      <c r="AK2477" s="1" t="s">
        <v>1792</v>
      </c>
      <c r="AL2477" s="1" t="s">
        <v>1629</v>
      </c>
      <c r="AM2477" s="2">
        <v>45720.879155092596</v>
      </c>
      <c r="AN2477" s="1" t="s">
        <v>1792</v>
      </c>
      <c r="AP2477" s="1">
        <v>5763993</v>
      </c>
      <c r="AQ2477" s="1" t="s">
        <v>83</v>
      </c>
      <c r="AR2477" s="2">
        <v>45721.462326388886</v>
      </c>
      <c r="AS2477" s="1" t="s">
        <v>84</v>
      </c>
      <c r="AT2477" s="2">
        <v>45722.333333333336</v>
      </c>
      <c r="AU2477" s="1" t="s">
        <v>85</v>
      </c>
      <c r="AV2477" s="1" t="s">
        <v>4129</v>
      </c>
      <c r="AW2477" s="1" t="s">
        <v>4130</v>
      </c>
      <c r="AX2477" s="1" t="s">
        <v>4131</v>
      </c>
      <c r="AZ2477" s="2">
        <v>45721.462326388886</v>
      </c>
      <c r="BB2477" s="1" t="s">
        <v>703</v>
      </c>
      <c r="BC2477" s="1" t="s">
        <v>677</v>
      </c>
      <c r="BD2477" s="1" t="s">
        <v>704</v>
      </c>
      <c r="BE2477" s="1" t="s">
        <v>13400</v>
      </c>
      <c r="BF2477" s="1" t="s">
        <v>6916</v>
      </c>
    </row>
    <row r="2478" spans="1:58" x14ac:dyDescent="0.35">
      <c r="A2478" s="1">
        <v>3015730</v>
      </c>
      <c r="B2478" s="1" t="s">
        <v>223</v>
      </c>
      <c r="C2478" s="1">
        <v>36525691</v>
      </c>
      <c r="D2478" s="1">
        <v>339782277</v>
      </c>
      <c r="E2478" s="1" t="s">
        <v>59</v>
      </c>
      <c r="F2478" s="1" t="s">
        <v>60</v>
      </c>
      <c r="G2478" s="1" t="s">
        <v>2268</v>
      </c>
      <c r="H2478" s="1" t="s">
        <v>13401</v>
      </c>
      <c r="I2478" s="1">
        <v>762467761</v>
      </c>
      <c r="J2478" s="1" t="s">
        <v>2270</v>
      </c>
      <c r="K2478" s="1">
        <v>14</v>
      </c>
      <c r="L2478" s="1" t="s">
        <v>64</v>
      </c>
      <c r="M2478" s="1" t="s">
        <v>65</v>
      </c>
      <c r="N2478" s="2">
        <v>44060.333333333336</v>
      </c>
      <c r="O2478" s="1" t="s">
        <v>98</v>
      </c>
      <c r="Q2478" s="1" t="s">
        <v>67</v>
      </c>
      <c r="R2478" s="2">
        <v>45720.879918981482</v>
      </c>
      <c r="S2478" s="1" t="s">
        <v>12309</v>
      </c>
      <c r="T2478" s="1" t="s">
        <v>69</v>
      </c>
      <c r="U2478" s="1" t="s">
        <v>723</v>
      </c>
      <c r="V2478" s="1" t="s">
        <v>13402</v>
      </c>
      <c r="W2478" s="1" t="s">
        <v>298</v>
      </c>
      <c r="X2478" s="1" t="s">
        <v>427</v>
      </c>
      <c r="Y2478" s="1" t="s">
        <v>2483</v>
      </c>
      <c r="Z2478" s="1" t="s">
        <v>231</v>
      </c>
      <c r="AA2478" s="1" t="s">
        <v>2484</v>
      </c>
      <c r="AB2478" s="1" t="s">
        <v>124</v>
      </c>
      <c r="AE2478" s="2">
        <v>45722.138993055552</v>
      </c>
      <c r="AF2478" s="1" t="s">
        <v>77</v>
      </c>
      <c r="AH2478" s="1" t="s">
        <v>125</v>
      </c>
      <c r="AI2478" s="1" t="s">
        <v>106</v>
      </c>
      <c r="AJ2478" s="1" t="s">
        <v>303</v>
      </c>
      <c r="AK2478" s="1" t="s">
        <v>3617</v>
      </c>
      <c r="AL2478" s="1" t="s">
        <v>1319</v>
      </c>
      <c r="AM2478" s="2">
        <v>45722.139062499999</v>
      </c>
      <c r="AN2478" s="1" t="s">
        <v>3617</v>
      </c>
      <c r="AO2478" s="1" t="s">
        <v>1319</v>
      </c>
      <c r="AP2478" s="1">
        <v>5770431</v>
      </c>
      <c r="AQ2478" s="1" t="s">
        <v>83</v>
      </c>
      <c r="AR2478" s="2">
        <v>45722.533553240741</v>
      </c>
      <c r="AS2478" s="1" t="s">
        <v>84</v>
      </c>
      <c r="AT2478" s="2">
        <v>45722.333333333336</v>
      </c>
      <c r="AU2478" s="1" t="s">
        <v>85</v>
      </c>
      <c r="AV2478" s="1" t="s">
        <v>306</v>
      </c>
      <c r="AW2478" s="1" t="s">
        <v>307</v>
      </c>
      <c r="AX2478" s="1" t="s">
        <v>308</v>
      </c>
      <c r="AZ2478" s="2">
        <v>45722.552662037036</v>
      </c>
      <c r="BB2478" s="1" t="s">
        <v>933</v>
      </c>
      <c r="BC2478" s="1" t="s">
        <v>934</v>
      </c>
      <c r="BD2478" s="1" t="s">
        <v>935</v>
      </c>
      <c r="BE2478" s="1" t="s">
        <v>13403</v>
      </c>
      <c r="BF2478" s="1" t="s">
        <v>13404</v>
      </c>
    </row>
    <row r="2479" spans="1:58" x14ac:dyDescent="0.35">
      <c r="A2479" s="1">
        <v>3015731</v>
      </c>
      <c r="B2479" s="1" t="s">
        <v>223</v>
      </c>
      <c r="C2479" s="1">
        <v>36716171</v>
      </c>
      <c r="D2479" s="1">
        <v>339744604</v>
      </c>
      <c r="E2479" s="1" t="s">
        <v>59</v>
      </c>
      <c r="F2479" s="1" t="s">
        <v>60</v>
      </c>
      <c r="G2479" s="1" t="s">
        <v>5995</v>
      </c>
      <c r="H2479" s="1" t="s">
        <v>665</v>
      </c>
      <c r="I2479" s="1">
        <v>780177440</v>
      </c>
      <c r="J2479" s="1" t="s">
        <v>13405</v>
      </c>
      <c r="K2479" s="1">
        <v>14</v>
      </c>
      <c r="L2479" s="1" t="s">
        <v>64</v>
      </c>
      <c r="M2479" s="1" t="s">
        <v>65</v>
      </c>
      <c r="N2479" s="2">
        <v>44119.834722222222</v>
      </c>
      <c r="O2479" s="1" t="s">
        <v>98</v>
      </c>
      <c r="Q2479" s="1" t="s">
        <v>67</v>
      </c>
      <c r="R2479" s="2">
        <v>45720.879942129628</v>
      </c>
      <c r="S2479" s="1" t="s">
        <v>2333</v>
      </c>
      <c r="T2479" s="1" t="s">
        <v>69</v>
      </c>
      <c r="U2479" s="1" t="s">
        <v>160</v>
      </c>
      <c r="V2479" s="1" t="s">
        <v>13406</v>
      </c>
      <c r="W2479" s="1" t="s">
        <v>298</v>
      </c>
      <c r="X2479" s="1" t="s">
        <v>1124</v>
      </c>
      <c r="Y2479" s="1" t="s">
        <v>1490</v>
      </c>
      <c r="Z2479" s="1" t="s">
        <v>301</v>
      </c>
      <c r="AA2479" s="1" t="s">
        <v>301</v>
      </c>
      <c r="AB2479" s="1" t="s">
        <v>124</v>
      </c>
      <c r="AE2479" s="2">
        <v>45720.879953703705</v>
      </c>
      <c r="AF2479" s="1" t="s">
        <v>77</v>
      </c>
      <c r="AH2479" s="1" t="s">
        <v>78</v>
      </c>
      <c r="AI2479" s="1" t="s">
        <v>106</v>
      </c>
      <c r="AJ2479" s="1" t="s">
        <v>283</v>
      </c>
      <c r="AK2479" s="1" t="s">
        <v>13406</v>
      </c>
      <c r="AL2479" s="1" t="s">
        <v>2333</v>
      </c>
      <c r="AM2479" s="2">
        <v>45720.879988425928</v>
      </c>
      <c r="AN2479" s="1" t="s">
        <v>13406</v>
      </c>
      <c r="AP2479" s="1">
        <v>5763995</v>
      </c>
      <c r="AQ2479" s="1" t="s">
        <v>83</v>
      </c>
      <c r="AR2479" s="2">
        <v>45721.525185185186</v>
      </c>
      <c r="AS2479" s="1" t="s">
        <v>84</v>
      </c>
      <c r="AT2479" s="2">
        <v>45722.333333333336</v>
      </c>
      <c r="AU2479" s="1" t="s">
        <v>85</v>
      </c>
      <c r="AV2479" s="1" t="s">
        <v>233</v>
      </c>
      <c r="AW2479" s="1" t="s">
        <v>234</v>
      </c>
      <c r="AX2479" s="1" t="s">
        <v>1128</v>
      </c>
      <c r="AZ2479" s="2">
        <v>45721.525185185186</v>
      </c>
      <c r="BB2479" s="1" t="s">
        <v>3102</v>
      </c>
      <c r="BC2479" s="1" t="s">
        <v>3103</v>
      </c>
      <c r="BD2479" s="1" t="s">
        <v>3104</v>
      </c>
      <c r="BE2479" s="1" t="s">
        <v>13407</v>
      </c>
      <c r="BF2479" s="1" t="s">
        <v>240</v>
      </c>
    </row>
    <row r="2480" spans="1:58" x14ac:dyDescent="0.35">
      <c r="A2480" s="1">
        <v>3015732</v>
      </c>
      <c r="B2480" s="1" t="s">
        <v>58</v>
      </c>
      <c r="C2480" s="1">
        <v>39953611</v>
      </c>
      <c r="D2480" s="1">
        <v>339555147</v>
      </c>
      <c r="E2480" s="1" t="s">
        <v>59</v>
      </c>
      <c r="F2480" s="1" t="s">
        <v>60</v>
      </c>
      <c r="G2480" s="1" t="s">
        <v>1860</v>
      </c>
      <c r="H2480" s="1" t="s">
        <v>96</v>
      </c>
      <c r="I2480" s="1">
        <v>771639247</v>
      </c>
      <c r="J2480" s="1" t="s">
        <v>13408</v>
      </c>
      <c r="K2480" s="1">
        <v>14</v>
      </c>
      <c r="L2480" s="1" t="s">
        <v>64</v>
      </c>
      <c r="M2480" s="1" t="s">
        <v>65</v>
      </c>
      <c r="N2480" s="2">
        <v>45089.768379629626</v>
      </c>
      <c r="O2480" s="1" t="s">
        <v>66</v>
      </c>
      <c r="Q2480" s="1" t="s">
        <v>67</v>
      </c>
      <c r="R2480" s="2">
        <v>45720.880219907405</v>
      </c>
      <c r="S2480" s="1" t="s">
        <v>651</v>
      </c>
      <c r="T2480" s="1" t="s">
        <v>69</v>
      </c>
      <c r="U2480" s="1" t="s">
        <v>1031</v>
      </c>
      <c r="V2480" s="1" t="s">
        <v>13409</v>
      </c>
      <c r="W2480" s="1" t="s">
        <v>263</v>
      </c>
      <c r="X2480" s="1" t="s">
        <v>264</v>
      </c>
      <c r="Y2480" s="1" t="s">
        <v>6124</v>
      </c>
      <c r="Z2480" s="1" t="s">
        <v>266</v>
      </c>
      <c r="AA2480" s="1" t="s">
        <v>13410</v>
      </c>
      <c r="AB2480" s="1" t="s">
        <v>13410</v>
      </c>
      <c r="AE2480" s="2">
        <v>45720.880231481482</v>
      </c>
      <c r="AF2480" s="1" t="s">
        <v>77</v>
      </c>
      <c r="AH2480" s="1" t="s">
        <v>125</v>
      </c>
      <c r="AI2480" s="1" t="s">
        <v>79</v>
      </c>
      <c r="AJ2480" s="1" t="s">
        <v>283</v>
      </c>
      <c r="AK2480" s="1" t="s">
        <v>13409</v>
      </c>
      <c r="AL2480" s="1" t="s">
        <v>651</v>
      </c>
      <c r="AM2480" s="2">
        <v>45720.880266203705</v>
      </c>
      <c r="AN2480" s="1" t="s">
        <v>13409</v>
      </c>
      <c r="AP2480" s="1">
        <v>5763996</v>
      </c>
      <c r="AQ2480" s="1" t="s">
        <v>83</v>
      </c>
      <c r="AR2480" s="2">
        <v>45721.449456018519</v>
      </c>
      <c r="AS2480" s="1" t="s">
        <v>84</v>
      </c>
      <c r="AT2480" s="2">
        <v>45722.340277777781</v>
      </c>
      <c r="AU2480" s="1" t="s">
        <v>85</v>
      </c>
      <c r="AV2480" s="1" t="s">
        <v>108</v>
      </c>
      <c r="AW2480" s="1" t="s">
        <v>109</v>
      </c>
      <c r="AX2480" s="1" t="s">
        <v>1965</v>
      </c>
      <c r="AZ2480" s="2">
        <v>45721.449456018519</v>
      </c>
      <c r="BB2480" s="1" t="s">
        <v>192</v>
      </c>
      <c r="BC2480" s="1" t="s">
        <v>193</v>
      </c>
      <c r="BD2480" s="1" t="s">
        <v>194</v>
      </c>
      <c r="BE2480" s="1" t="s">
        <v>13411</v>
      </c>
      <c r="BF2480" s="1" t="s">
        <v>274</v>
      </c>
    </row>
    <row r="2481" spans="1:58" x14ac:dyDescent="0.35">
      <c r="A2481" s="1">
        <v>3015733</v>
      </c>
      <c r="B2481" s="1" t="s">
        <v>223</v>
      </c>
      <c r="C2481" s="1">
        <v>43936821</v>
      </c>
      <c r="D2481" s="1">
        <v>339491526</v>
      </c>
      <c r="E2481" s="1" t="s">
        <v>59</v>
      </c>
      <c r="F2481" s="1" t="s">
        <v>60</v>
      </c>
      <c r="G2481" s="1" t="s">
        <v>876</v>
      </c>
      <c r="H2481" s="1" t="s">
        <v>13412</v>
      </c>
      <c r="I2481" s="1">
        <v>782938321</v>
      </c>
      <c r="J2481" s="1" t="s">
        <v>13413</v>
      </c>
      <c r="K2481" s="1">
        <v>15</v>
      </c>
      <c r="L2481" s="1" t="s">
        <v>64</v>
      </c>
      <c r="M2481" s="1" t="s">
        <v>65</v>
      </c>
      <c r="N2481" s="2">
        <v>45688.666666666664</v>
      </c>
      <c r="O2481" s="1" t="s">
        <v>98</v>
      </c>
      <c r="Q2481" s="1" t="s">
        <v>67</v>
      </c>
      <c r="R2481" s="2">
        <v>45720.880358796298</v>
      </c>
      <c r="S2481" s="1" t="s">
        <v>3742</v>
      </c>
      <c r="T2481" s="1" t="s">
        <v>69</v>
      </c>
      <c r="U2481" s="1" t="s">
        <v>101</v>
      </c>
      <c r="V2481" s="1" t="s">
        <v>13414</v>
      </c>
      <c r="W2481" s="1" t="s">
        <v>143</v>
      </c>
      <c r="X2481" s="1" t="s">
        <v>5481</v>
      </c>
      <c r="Y2481" s="1" t="s">
        <v>13415</v>
      </c>
      <c r="Z2481" s="1" t="s">
        <v>6193</v>
      </c>
      <c r="AA2481" s="1" t="s">
        <v>13416</v>
      </c>
      <c r="AB2481" s="1" t="s">
        <v>124</v>
      </c>
      <c r="AE2481" s="2">
        <v>45720.880370370367</v>
      </c>
      <c r="AF2481" s="1" t="s">
        <v>77</v>
      </c>
      <c r="AH2481" s="1" t="s">
        <v>78</v>
      </c>
      <c r="AI2481" s="1" t="s">
        <v>106</v>
      </c>
      <c r="AJ2481" s="1" t="s">
        <v>167</v>
      </c>
      <c r="AK2481" s="1" t="s">
        <v>9924</v>
      </c>
      <c r="AL2481" s="1" t="s">
        <v>3742</v>
      </c>
      <c r="AM2481" s="2">
        <v>45720.880393518521</v>
      </c>
      <c r="AN2481" s="1" t="s">
        <v>9924</v>
      </c>
      <c r="AP2481" s="1">
        <v>5763997</v>
      </c>
      <c r="AQ2481" s="1" t="s">
        <v>83</v>
      </c>
      <c r="AR2481" s="2">
        <v>45721.75922453704</v>
      </c>
      <c r="AS2481" s="1" t="s">
        <v>84</v>
      </c>
      <c r="AT2481" s="2">
        <v>45722.333333333336</v>
      </c>
      <c r="AU2481" s="1" t="s">
        <v>85</v>
      </c>
      <c r="AV2481" s="1" t="s">
        <v>149</v>
      </c>
      <c r="AW2481" s="1" t="s">
        <v>150</v>
      </c>
      <c r="AX2481" s="1" t="s">
        <v>2597</v>
      </c>
      <c r="AZ2481" s="2">
        <v>45721.75922453704</v>
      </c>
      <c r="BB2481" s="1" t="s">
        <v>2991</v>
      </c>
      <c r="BC2481" s="1" t="s">
        <v>1200</v>
      </c>
      <c r="BD2481" s="1" t="s">
        <v>2992</v>
      </c>
      <c r="BE2481" s="1" t="s">
        <v>1947</v>
      </c>
      <c r="BF2481" s="1" t="s">
        <v>290</v>
      </c>
    </row>
    <row r="2482" spans="1:58" x14ac:dyDescent="0.35">
      <c r="A2482" s="1">
        <v>3015734</v>
      </c>
      <c r="B2482" s="1" t="s">
        <v>58</v>
      </c>
      <c r="C2482" s="1">
        <v>42949251</v>
      </c>
      <c r="D2482" s="1">
        <v>339414015</v>
      </c>
      <c r="E2482" s="1" t="s">
        <v>59</v>
      </c>
      <c r="F2482" s="1" t="s">
        <v>60</v>
      </c>
      <c r="G2482" s="1" t="s">
        <v>116</v>
      </c>
      <c r="H2482" s="1" t="s">
        <v>1218</v>
      </c>
      <c r="I2482" s="1">
        <v>776130077</v>
      </c>
      <c r="J2482" s="1" t="s">
        <v>13417</v>
      </c>
      <c r="K2482" s="1">
        <v>15</v>
      </c>
      <c r="L2482" s="1" t="s">
        <v>64</v>
      </c>
      <c r="M2482" s="1" t="s">
        <v>65</v>
      </c>
      <c r="N2482" s="2">
        <v>45395.582372685189</v>
      </c>
      <c r="O2482" s="1" t="s">
        <v>66</v>
      </c>
      <c r="Q2482" s="1" t="s">
        <v>67</v>
      </c>
      <c r="R2482" s="2">
        <v>45720.881782407407</v>
      </c>
      <c r="S2482" s="1" t="s">
        <v>3154</v>
      </c>
      <c r="T2482" s="1" t="s">
        <v>783</v>
      </c>
      <c r="U2482" s="1" t="s">
        <v>1208</v>
      </c>
      <c r="V2482" s="1" t="s">
        <v>13418</v>
      </c>
      <c r="W2482" s="1" t="s">
        <v>143</v>
      </c>
      <c r="X2482" s="1" t="s">
        <v>143</v>
      </c>
      <c r="Y2482" s="1" t="s">
        <v>13244</v>
      </c>
      <c r="Z2482" s="1" t="s">
        <v>388</v>
      </c>
      <c r="AA2482" s="1" t="s">
        <v>12460</v>
      </c>
      <c r="AB2482" s="1" t="s">
        <v>124</v>
      </c>
      <c r="AE2482" s="2">
        <v>45720.881874999999</v>
      </c>
      <c r="AF2482" s="1" t="s">
        <v>77</v>
      </c>
      <c r="AH2482" s="1" t="s">
        <v>125</v>
      </c>
      <c r="AI2482" s="1" t="s">
        <v>79</v>
      </c>
      <c r="AJ2482" s="1" t="s">
        <v>378</v>
      </c>
      <c r="AL2482" s="1" t="s">
        <v>3154</v>
      </c>
      <c r="AM2482" s="2">
        <v>45720.881909722222</v>
      </c>
      <c r="AO2482" s="1" t="s">
        <v>3154</v>
      </c>
      <c r="AP2482" s="1">
        <v>5763999</v>
      </c>
      <c r="AQ2482" s="1" t="s">
        <v>83</v>
      </c>
      <c r="AR2482" s="2">
        <v>45721.549687500003</v>
      </c>
      <c r="AS2482" s="1" t="s">
        <v>84</v>
      </c>
      <c r="AT2482" s="2">
        <v>45720.5625</v>
      </c>
      <c r="AU2482" s="1" t="s">
        <v>573</v>
      </c>
      <c r="AV2482" s="1" t="s">
        <v>149</v>
      </c>
      <c r="AW2482" s="1" t="s">
        <v>150</v>
      </c>
      <c r="AX2482" s="1" t="s">
        <v>745</v>
      </c>
      <c r="AZ2482" s="2">
        <v>45721.549687500003</v>
      </c>
      <c r="BB2482" s="1" t="s">
        <v>111</v>
      </c>
      <c r="BC2482" s="1" t="s">
        <v>112</v>
      </c>
      <c r="BD2482" s="1" t="s">
        <v>113</v>
      </c>
      <c r="BE2482" s="1" t="s">
        <v>13419</v>
      </c>
      <c r="BF2482" s="1" t="s">
        <v>1365</v>
      </c>
    </row>
    <row r="2483" spans="1:58" x14ac:dyDescent="0.35">
      <c r="A2483" s="1">
        <v>3015735</v>
      </c>
      <c r="B2483" s="1" t="s">
        <v>327</v>
      </c>
      <c r="C2483" s="1">
        <v>34541811</v>
      </c>
      <c r="D2483" s="1">
        <v>339467014</v>
      </c>
      <c r="E2483" s="1" t="s">
        <v>59</v>
      </c>
      <c r="F2483" s="1" t="s">
        <v>60</v>
      </c>
      <c r="G2483" s="1" t="s">
        <v>599</v>
      </c>
      <c r="H2483" s="1" t="s">
        <v>8510</v>
      </c>
      <c r="I2483" s="1">
        <v>781740890</v>
      </c>
      <c r="J2483" s="1" t="s">
        <v>1940</v>
      </c>
      <c r="K2483" s="1">
        <v>15</v>
      </c>
      <c r="L2483" s="1" t="s">
        <v>64</v>
      </c>
      <c r="M2483" s="1" t="s">
        <v>65</v>
      </c>
      <c r="N2483" s="2">
        <v>43116</v>
      </c>
      <c r="O2483" s="1" t="s">
        <v>331</v>
      </c>
      <c r="Q2483" s="1" t="s">
        <v>67</v>
      </c>
      <c r="R2483" s="2">
        <v>45720.882604166669</v>
      </c>
      <c r="S2483" s="1" t="s">
        <v>8372</v>
      </c>
      <c r="T2483" s="1" t="s">
        <v>100</v>
      </c>
      <c r="U2483" s="1" t="s">
        <v>70</v>
      </c>
      <c r="V2483" s="1" t="s">
        <v>13420</v>
      </c>
      <c r="W2483" s="1" t="s">
        <v>143</v>
      </c>
      <c r="X2483" s="1" t="s">
        <v>143</v>
      </c>
      <c r="Y2483" s="1" t="s">
        <v>822</v>
      </c>
      <c r="Z2483" s="1" t="s">
        <v>823</v>
      </c>
      <c r="AA2483" s="1" t="s">
        <v>13421</v>
      </c>
      <c r="AB2483" s="1" t="s">
        <v>124</v>
      </c>
      <c r="AE2483" s="2">
        <v>45722.736909722225</v>
      </c>
      <c r="AF2483" s="1" t="s">
        <v>77</v>
      </c>
      <c r="AH2483" s="1" t="s">
        <v>78</v>
      </c>
      <c r="AI2483" s="1" t="s">
        <v>339</v>
      </c>
      <c r="AJ2483" s="1" t="s">
        <v>1043</v>
      </c>
      <c r="AK2483" s="1" t="s">
        <v>13358</v>
      </c>
      <c r="AL2483" s="1" t="s">
        <v>290</v>
      </c>
      <c r="AM2483" s="2">
        <v>45722.737013888887</v>
      </c>
      <c r="AN2483" s="1" t="s">
        <v>13358</v>
      </c>
      <c r="AO2483" s="1" t="s">
        <v>290</v>
      </c>
      <c r="AP2483" s="1">
        <v>5772937</v>
      </c>
      <c r="AQ2483" s="1" t="s">
        <v>83</v>
      </c>
      <c r="AR2483" s="2">
        <v>45723.476030092592</v>
      </c>
      <c r="AS2483" s="1" t="s">
        <v>84</v>
      </c>
      <c r="AT2483" s="2">
        <v>45722.333333333336</v>
      </c>
      <c r="AU2483" s="1" t="s">
        <v>85</v>
      </c>
      <c r="AV2483" s="1" t="s">
        <v>3254</v>
      </c>
      <c r="AW2483" s="1" t="s">
        <v>3255</v>
      </c>
      <c r="AX2483" s="1" t="s">
        <v>3256</v>
      </c>
      <c r="AZ2483" s="2">
        <v>45723.476030092592</v>
      </c>
      <c r="BB2483" s="1" t="s">
        <v>1060</v>
      </c>
      <c r="BC2483" s="1" t="s">
        <v>1061</v>
      </c>
      <c r="BD2483" s="1" t="s">
        <v>1062</v>
      </c>
      <c r="BE2483" s="1" t="s">
        <v>1947</v>
      </c>
      <c r="BF2483" s="1" t="s">
        <v>290</v>
      </c>
    </row>
    <row r="2484" spans="1:58" x14ac:dyDescent="0.35">
      <c r="A2484" s="1">
        <v>3015736</v>
      </c>
      <c r="B2484" s="1" t="s">
        <v>58</v>
      </c>
      <c r="C2484" s="1">
        <v>41274771</v>
      </c>
      <c r="D2484" s="1">
        <v>338363443</v>
      </c>
      <c r="E2484" s="1" t="s">
        <v>59</v>
      </c>
      <c r="F2484" s="1" t="s">
        <v>60</v>
      </c>
      <c r="G2484" s="1" t="s">
        <v>13422</v>
      </c>
      <c r="I2484" s="1">
        <v>781241523</v>
      </c>
      <c r="J2484" s="1" t="s">
        <v>1581</v>
      </c>
      <c r="K2484" s="1">
        <v>20</v>
      </c>
      <c r="L2484" s="1" t="s">
        <v>294</v>
      </c>
      <c r="M2484" s="1" t="s">
        <v>295</v>
      </c>
      <c r="N2484" s="2">
        <v>45457.449062500003</v>
      </c>
      <c r="O2484" s="1" t="s">
        <v>520</v>
      </c>
      <c r="Q2484" s="1" t="s">
        <v>67</v>
      </c>
      <c r="R2484" s="2">
        <v>45720.883055555554</v>
      </c>
      <c r="S2484" s="1" t="s">
        <v>11501</v>
      </c>
      <c r="T2484" s="1" t="s">
        <v>412</v>
      </c>
      <c r="U2484" s="1" t="s">
        <v>70</v>
      </c>
      <c r="V2484" s="1" t="s">
        <v>11502</v>
      </c>
      <c r="W2484" s="1" t="s">
        <v>653</v>
      </c>
      <c r="X2484" s="1" t="s">
        <v>654</v>
      </c>
      <c r="Y2484" s="1" t="s">
        <v>4703</v>
      </c>
      <c r="Z2484" s="1" t="s">
        <v>3446</v>
      </c>
      <c r="AA2484" s="1" t="s">
        <v>8665</v>
      </c>
      <c r="AB2484" s="1" t="s">
        <v>124</v>
      </c>
      <c r="AE2484" s="2">
        <v>45720.883622685185</v>
      </c>
      <c r="AF2484" s="1" t="s">
        <v>443</v>
      </c>
      <c r="AH2484" s="1" t="s">
        <v>125</v>
      </c>
      <c r="AI2484" s="1" t="s">
        <v>464</v>
      </c>
      <c r="AJ2484" s="1" t="s">
        <v>465</v>
      </c>
      <c r="AK2484" s="1" t="s">
        <v>13423</v>
      </c>
      <c r="AL2484" s="1" t="s">
        <v>11501</v>
      </c>
      <c r="AM2484" s="2">
        <v>45720.883680555555</v>
      </c>
      <c r="AO2484" s="1" t="s">
        <v>11501</v>
      </c>
      <c r="AP2484" s="1">
        <v>5764005</v>
      </c>
      <c r="AQ2484" s="1" t="s">
        <v>83</v>
      </c>
      <c r="AR2484" s="2">
        <v>45721.617800925924</v>
      </c>
      <c r="AS2484" s="1" t="s">
        <v>84</v>
      </c>
      <c r="AT2484" s="2">
        <v>45720.5625</v>
      </c>
      <c r="AU2484" s="1" t="s">
        <v>85</v>
      </c>
      <c r="AV2484" s="1" t="s">
        <v>608</v>
      </c>
      <c r="AW2484" s="1" t="s">
        <v>609</v>
      </c>
      <c r="AX2484" s="1" t="s">
        <v>6286</v>
      </c>
      <c r="AZ2484" s="2">
        <v>45721.617800925924</v>
      </c>
      <c r="BB2484" s="1" t="s">
        <v>192</v>
      </c>
      <c r="BC2484" s="1" t="s">
        <v>193</v>
      </c>
      <c r="BD2484" s="1" t="s">
        <v>194</v>
      </c>
      <c r="BE2484" s="1" t="s">
        <v>755</v>
      </c>
      <c r="BF2484" s="1" t="s">
        <v>612</v>
      </c>
    </row>
    <row r="2485" spans="1:58" x14ac:dyDescent="0.35">
      <c r="A2485" s="1">
        <v>3015737</v>
      </c>
      <c r="B2485" s="1" t="s">
        <v>58</v>
      </c>
      <c r="C2485" s="1">
        <v>41412261</v>
      </c>
      <c r="D2485" s="1">
        <v>338200418</v>
      </c>
      <c r="E2485" s="1" t="s">
        <v>59</v>
      </c>
      <c r="F2485" s="1" t="s">
        <v>60</v>
      </c>
      <c r="G2485" s="1" t="s">
        <v>3908</v>
      </c>
      <c r="H2485" s="1" t="s">
        <v>13424</v>
      </c>
      <c r="I2485" s="1">
        <v>776522767</v>
      </c>
      <c r="J2485" s="1" t="s">
        <v>13425</v>
      </c>
      <c r="K2485" s="1">
        <v>14</v>
      </c>
      <c r="L2485" s="1" t="s">
        <v>64</v>
      </c>
      <c r="M2485" s="1" t="s">
        <v>65</v>
      </c>
      <c r="N2485" s="2">
        <v>45484.694861111115</v>
      </c>
      <c r="O2485" s="1" t="s">
        <v>180</v>
      </c>
      <c r="Q2485" s="1" t="s">
        <v>67</v>
      </c>
      <c r="R2485" s="2">
        <v>45720.883449074077</v>
      </c>
      <c r="S2485" s="1" t="s">
        <v>1097</v>
      </c>
      <c r="T2485" s="1" t="s">
        <v>100</v>
      </c>
      <c r="U2485" s="1" t="s">
        <v>120</v>
      </c>
      <c r="V2485" s="1" t="s">
        <v>13426</v>
      </c>
      <c r="W2485" s="1" t="s">
        <v>72</v>
      </c>
      <c r="X2485" s="1" t="s">
        <v>881</v>
      </c>
      <c r="Y2485" s="1" t="s">
        <v>13427</v>
      </c>
      <c r="Z2485" s="1" t="s">
        <v>1067</v>
      </c>
      <c r="AA2485" s="1" t="s">
        <v>1068</v>
      </c>
      <c r="AB2485" s="1" t="s">
        <v>13428</v>
      </c>
      <c r="AE2485" s="2">
        <v>45720.883460648147</v>
      </c>
      <c r="AF2485" s="1" t="s">
        <v>77</v>
      </c>
      <c r="AH2485" s="1" t="s">
        <v>78</v>
      </c>
      <c r="AI2485" s="1" t="s">
        <v>79</v>
      </c>
      <c r="AJ2485" s="1" t="s">
        <v>454</v>
      </c>
      <c r="AK2485" s="1" t="s">
        <v>13429</v>
      </c>
      <c r="AL2485" s="1" t="s">
        <v>1097</v>
      </c>
      <c r="AM2485" s="2">
        <v>45720.88349537037</v>
      </c>
      <c r="AN2485" s="1" t="s">
        <v>13429</v>
      </c>
      <c r="AP2485" s="1">
        <v>5764004</v>
      </c>
      <c r="AQ2485" s="1" t="s">
        <v>83</v>
      </c>
      <c r="AR2485" s="2">
        <v>45721.538275462961</v>
      </c>
      <c r="AS2485" s="1" t="s">
        <v>84</v>
      </c>
      <c r="AT2485" s="2">
        <v>45722.333333333336</v>
      </c>
      <c r="AU2485" s="1" t="s">
        <v>85</v>
      </c>
      <c r="AV2485" s="1" t="s">
        <v>1354</v>
      </c>
      <c r="AW2485" s="1" t="s">
        <v>1355</v>
      </c>
      <c r="AX2485" s="1" t="s">
        <v>6773</v>
      </c>
      <c r="AZ2485" s="2">
        <v>45721.538275462961</v>
      </c>
      <c r="BB2485" s="1" t="s">
        <v>2176</v>
      </c>
      <c r="BC2485" s="1" t="s">
        <v>2177</v>
      </c>
      <c r="BD2485" s="1" t="s">
        <v>2178</v>
      </c>
      <c r="BE2485" s="1" t="s">
        <v>13430</v>
      </c>
      <c r="BF2485" s="1" t="s">
        <v>897</v>
      </c>
    </row>
    <row r="2486" spans="1:58" x14ac:dyDescent="0.35">
      <c r="A2486" s="1">
        <v>3015738</v>
      </c>
      <c r="B2486" s="1" t="s">
        <v>223</v>
      </c>
      <c r="C2486" s="1">
        <v>34396731</v>
      </c>
      <c r="D2486" s="1">
        <v>339743240</v>
      </c>
      <c r="E2486" s="1" t="s">
        <v>59</v>
      </c>
      <c r="F2486" s="1" t="s">
        <v>60</v>
      </c>
      <c r="G2486" s="1" t="s">
        <v>1273</v>
      </c>
      <c r="H2486" s="1" t="s">
        <v>2677</v>
      </c>
      <c r="I2486" s="1">
        <v>774374999</v>
      </c>
      <c r="J2486" s="1" t="s">
        <v>13431</v>
      </c>
      <c r="K2486" s="1">
        <v>14</v>
      </c>
      <c r="L2486" s="1" t="s">
        <v>64</v>
      </c>
      <c r="M2486" s="1" t="s">
        <v>65</v>
      </c>
      <c r="N2486" s="2">
        <v>44370.666666666664</v>
      </c>
      <c r="O2486" s="1" t="s">
        <v>98</v>
      </c>
      <c r="Q2486" s="1" t="s">
        <v>67</v>
      </c>
      <c r="R2486" s="2">
        <v>45720.883900462963</v>
      </c>
      <c r="S2486" s="1" t="s">
        <v>6992</v>
      </c>
      <c r="T2486" s="1" t="s">
        <v>69</v>
      </c>
      <c r="U2486" s="1" t="s">
        <v>385</v>
      </c>
      <c r="V2486" s="1" t="s">
        <v>13432</v>
      </c>
      <c r="W2486" s="1" t="s">
        <v>298</v>
      </c>
      <c r="X2486" s="1" t="s">
        <v>1124</v>
      </c>
      <c r="Y2486" s="1" t="s">
        <v>13433</v>
      </c>
      <c r="Z2486" s="1" t="s">
        <v>301</v>
      </c>
      <c r="AA2486" s="1" t="s">
        <v>301</v>
      </c>
      <c r="AB2486" s="1" t="s">
        <v>124</v>
      </c>
      <c r="AE2486" s="2">
        <v>45721.484780092593</v>
      </c>
      <c r="AF2486" s="1" t="s">
        <v>77</v>
      </c>
      <c r="AH2486" s="1" t="s">
        <v>125</v>
      </c>
      <c r="AI2486" s="1" t="s">
        <v>106</v>
      </c>
      <c r="AJ2486" s="1" t="s">
        <v>303</v>
      </c>
      <c r="AK2486" s="1" t="s">
        <v>13434</v>
      </c>
      <c r="AL2486" s="1" t="s">
        <v>240</v>
      </c>
      <c r="AM2486" s="2">
        <v>45721.484861111108</v>
      </c>
      <c r="AN2486" s="1" t="s">
        <v>13434</v>
      </c>
      <c r="AO2486" s="1" t="s">
        <v>240</v>
      </c>
      <c r="AP2486" s="1">
        <v>5766612</v>
      </c>
      <c r="AQ2486" s="1" t="s">
        <v>83</v>
      </c>
      <c r="AR2486" s="2">
        <v>45722.594907407409</v>
      </c>
      <c r="AS2486" s="1" t="s">
        <v>84</v>
      </c>
      <c r="AT2486" s="2">
        <v>45721.333333333336</v>
      </c>
      <c r="AU2486" s="1" t="s">
        <v>85</v>
      </c>
      <c r="AV2486" s="1" t="s">
        <v>306</v>
      </c>
      <c r="AW2486" s="1" t="s">
        <v>307</v>
      </c>
      <c r="AX2486" s="1" t="s">
        <v>308</v>
      </c>
      <c r="AZ2486" s="2">
        <v>45722.594907407409</v>
      </c>
      <c r="BB2486" s="1" t="s">
        <v>537</v>
      </c>
      <c r="BC2486" s="1" t="s">
        <v>538</v>
      </c>
      <c r="BD2486" s="1" t="s">
        <v>91</v>
      </c>
      <c r="BE2486" s="1" t="s">
        <v>13435</v>
      </c>
      <c r="BF2486" s="1" t="s">
        <v>735</v>
      </c>
    </row>
    <row r="2487" spans="1:58" x14ac:dyDescent="0.35">
      <c r="A2487" s="1">
        <v>3015739</v>
      </c>
      <c r="B2487" s="1" t="s">
        <v>58</v>
      </c>
      <c r="C2487" s="1">
        <v>37803891</v>
      </c>
      <c r="D2487" s="1">
        <v>338653892</v>
      </c>
      <c r="E2487" s="1" t="s">
        <v>59</v>
      </c>
      <c r="F2487" s="1" t="s">
        <v>60</v>
      </c>
      <c r="G2487" s="1" t="s">
        <v>275</v>
      </c>
      <c r="H2487" s="1" t="s">
        <v>13436</v>
      </c>
      <c r="I2487" s="1">
        <v>776517333</v>
      </c>
      <c r="J2487" s="1" t="s">
        <v>889</v>
      </c>
      <c r="K2487" s="1">
        <v>12</v>
      </c>
      <c r="L2487" s="1" t="s">
        <v>64</v>
      </c>
      <c r="M2487" s="1" t="s">
        <v>65</v>
      </c>
      <c r="N2487" s="2">
        <v>45331.465520833335</v>
      </c>
      <c r="O2487" s="1" t="s">
        <v>353</v>
      </c>
      <c r="Q2487" s="1" t="s">
        <v>67</v>
      </c>
      <c r="R2487" s="2">
        <v>45720.884629629632</v>
      </c>
      <c r="S2487" s="1" t="s">
        <v>1376</v>
      </c>
      <c r="T2487" s="1" t="s">
        <v>69</v>
      </c>
      <c r="U2487" s="1" t="s">
        <v>723</v>
      </c>
      <c r="V2487" s="1" t="s">
        <v>13437</v>
      </c>
      <c r="Y2487" s="1" t="s">
        <v>3551</v>
      </c>
      <c r="Z2487" s="1" t="s">
        <v>75</v>
      </c>
      <c r="AA2487" s="1" t="s">
        <v>4819</v>
      </c>
      <c r="AB2487" s="1" t="s">
        <v>124</v>
      </c>
      <c r="AE2487" s="2">
        <v>45720.884641203702</v>
      </c>
      <c r="AF2487" s="1" t="s">
        <v>77</v>
      </c>
      <c r="AH2487" s="1" t="s">
        <v>78</v>
      </c>
      <c r="AI2487" s="1" t="s">
        <v>79</v>
      </c>
      <c r="AJ2487" s="1" t="s">
        <v>283</v>
      </c>
      <c r="AK2487" s="1" t="s">
        <v>13437</v>
      </c>
      <c r="AL2487" s="1" t="s">
        <v>1376</v>
      </c>
      <c r="AM2487" s="2">
        <v>45720.915034722224</v>
      </c>
      <c r="AO2487" s="1" t="s">
        <v>4171</v>
      </c>
      <c r="AP2487" s="1">
        <v>5764050</v>
      </c>
      <c r="AQ2487" s="1" t="s">
        <v>83</v>
      </c>
      <c r="AR2487" s="2">
        <v>45721.455092592594</v>
      </c>
      <c r="AS2487" s="1" t="s">
        <v>84</v>
      </c>
      <c r="AT2487" s="2">
        <v>45720.402777777781</v>
      </c>
      <c r="AU2487" s="1" t="s">
        <v>573</v>
      </c>
      <c r="AV2487" s="1" t="s">
        <v>645</v>
      </c>
      <c r="AW2487" s="1" t="s">
        <v>646</v>
      </c>
      <c r="AX2487" s="1" t="s">
        <v>2446</v>
      </c>
      <c r="AZ2487" s="2">
        <v>45721.455092592594</v>
      </c>
      <c r="BB2487" s="1" t="s">
        <v>1026</v>
      </c>
      <c r="BC2487" s="1" t="s">
        <v>951</v>
      </c>
      <c r="BD2487" s="1" t="s">
        <v>815</v>
      </c>
      <c r="BE2487" s="1" t="s">
        <v>13438</v>
      </c>
      <c r="BF2487" s="1" t="s">
        <v>875</v>
      </c>
    </row>
    <row r="2488" spans="1:58" x14ac:dyDescent="0.35">
      <c r="A2488" s="1">
        <v>3015740</v>
      </c>
      <c r="B2488" s="1" t="s">
        <v>58</v>
      </c>
      <c r="C2488" s="1">
        <v>30921251</v>
      </c>
      <c r="D2488" s="1">
        <v>338643424</v>
      </c>
      <c r="E2488" s="1" t="s">
        <v>59</v>
      </c>
      <c r="F2488" s="1" t="s">
        <v>60</v>
      </c>
      <c r="G2488" s="1" t="s">
        <v>13439</v>
      </c>
      <c r="I2488" s="1">
        <v>776679333</v>
      </c>
      <c r="J2488" s="1" t="s">
        <v>4643</v>
      </c>
      <c r="K2488" s="1">
        <v>20</v>
      </c>
      <c r="L2488" s="1" t="s">
        <v>409</v>
      </c>
      <c r="M2488" s="1" t="s">
        <v>2154</v>
      </c>
      <c r="N2488" s="2">
        <v>43850.662233796298</v>
      </c>
      <c r="O2488" s="1" t="s">
        <v>2155</v>
      </c>
      <c r="Q2488" s="1" t="s">
        <v>67</v>
      </c>
      <c r="R2488" s="2">
        <v>45720.88517361111</v>
      </c>
      <c r="S2488" s="1" t="s">
        <v>2156</v>
      </c>
      <c r="T2488" s="1" t="s">
        <v>412</v>
      </c>
      <c r="U2488" s="1" t="s">
        <v>120</v>
      </c>
      <c r="V2488" s="1" t="s">
        <v>13440</v>
      </c>
      <c r="Y2488" s="1" t="s">
        <v>13269</v>
      </c>
      <c r="Z2488" s="1" t="s">
        <v>4143</v>
      </c>
      <c r="AA2488" s="1" t="s">
        <v>6981</v>
      </c>
      <c r="AB2488" s="1" t="s">
        <v>6981</v>
      </c>
      <c r="AC2488" s="1" t="s">
        <v>13441</v>
      </c>
      <c r="AE2488" s="2">
        <v>45720.885451388887</v>
      </c>
      <c r="AF2488" s="1" t="s">
        <v>77</v>
      </c>
      <c r="AH2488" s="1" t="s">
        <v>125</v>
      </c>
      <c r="AI2488" s="1" t="s">
        <v>464</v>
      </c>
      <c r="AJ2488" s="1" t="s">
        <v>465</v>
      </c>
      <c r="AK2488" s="1" t="s">
        <v>13442</v>
      </c>
      <c r="AL2488" s="1" t="s">
        <v>2156</v>
      </c>
      <c r="AM2488" s="2">
        <v>45720.885497685187</v>
      </c>
      <c r="AO2488" s="1" t="s">
        <v>2156</v>
      </c>
      <c r="AP2488" s="1">
        <v>5764012</v>
      </c>
      <c r="AQ2488" s="1" t="s">
        <v>83</v>
      </c>
      <c r="AR2488" s="2">
        <v>45721.72278935185</v>
      </c>
      <c r="AS2488" s="1" t="s">
        <v>84</v>
      </c>
      <c r="AT2488" s="2">
        <v>45721.368055555555</v>
      </c>
      <c r="AU2488" s="1" t="s">
        <v>573</v>
      </c>
      <c r="AV2488" s="1" t="s">
        <v>645</v>
      </c>
      <c r="AW2488" s="1" t="s">
        <v>646</v>
      </c>
      <c r="AX2488" s="1" t="s">
        <v>2446</v>
      </c>
      <c r="AZ2488" s="2">
        <v>45721.72278935185</v>
      </c>
      <c r="BB2488" s="1" t="s">
        <v>1026</v>
      </c>
      <c r="BC2488" s="1" t="s">
        <v>951</v>
      </c>
      <c r="BD2488" s="1" t="s">
        <v>815</v>
      </c>
      <c r="BE2488" s="1" t="s">
        <v>13443</v>
      </c>
      <c r="BF2488" s="1" t="s">
        <v>2014</v>
      </c>
    </row>
    <row r="2489" spans="1:58" x14ac:dyDescent="0.35">
      <c r="A2489" s="1">
        <v>3015741</v>
      </c>
      <c r="B2489" s="1" t="s">
        <v>223</v>
      </c>
      <c r="C2489" s="1">
        <v>39874851</v>
      </c>
      <c r="D2489" s="1">
        <v>339782029</v>
      </c>
      <c r="E2489" s="1" t="s">
        <v>59</v>
      </c>
      <c r="F2489" s="1" t="s">
        <v>60</v>
      </c>
      <c r="G2489" s="1" t="s">
        <v>3318</v>
      </c>
      <c r="H2489" s="1" t="s">
        <v>2677</v>
      </c>
      <c r="I2489" s="1">
        <v>775548750</v>
      </c>
      <c r="J2489" s="1" t="s">
        <v>13444</v>
      </c>
      <c r="K2489" s="1">
        <v>14</v>
      </c>
      <c r="L2489" s="1" t="s">
        <v>64</v>
      </c>
      <c r="M2489" s="1" t="s">
        <v>65</v>
      </c>
      <c r="N2489" s="2">
        <v>44873.751388888886</v>
      </c>
      <c r="O2489" s="1" t="s">
        <v>98</v>
      </c>
      <c r="Q2489" s="1" t="s">
        <v>67</v>
      </c>
      <c r="R2489" s="2">
        <v>45720.887349537035</v>
      </c>
      <c r="S2489" s="1" t="s">
        <v>567</v>
      </c>
      <c r="T2489" s="1" t="s">
        <v>69</v>
      </c>
      <c r="U2489" s="1" t="s">
        <v>70</v>
      </c>
      <c r="V2489" s="1" t="s">
        <v>13445</v>
      </c>
      <c r="W2489" s="1" t="s">
        <v>298</v>
      </c>
      <c r="X2489" s="1" t="s">
        <v>427</v>
      </c>
      <c r="Y2489" s="1" t="s">
        <v>2569</v>
      </c>
      <c r="Z2489" s="1" t="s">
        <v>231</v>
      </c>
      <c r="AA2489" s="1" t="s">
        <v>13446</v>
      </c>
      <c r="AB2489" s="1" t="s">
        <v>13447</v>
      </c>
      <c r="AE2489" s="2">
        <v>45722.155694444446</v>
      </c>
      <c r="AF2489" s="1" t="s">
        <v>77</v>
      </c>
      <c r="AH2489" s="1" t="s">
        <v>125</v>
      </c>
      <c r="AI2489" s="1" t="s">
        <v>106</v>
      </c>
      <c r="AJ2489" s="1" t="s">
        <v>303</v>
      </c>
      <c r="AK2489" s="1" t="s">
        <v>12093</v>
      </c>
      <c r="AL2489" s="1" t="s">
        <v>1319</v>
      </c>
      <c r="AM2489" s="2">
        <v>45722.155775462961</v>
      </c>
      <c r="AN2489" s="1" t="s">
        <v>12093</v>
      </c>
      <c r="AO2489" s="1" t="s">
        <v>1319</v>
      </c>
      <c r="AP2489" s="1">
        <v>5770440</v>
      </c>
      <c r="AQ2489" s="1" t="s">
        <v>83</v>
      </c>
      <c r="AR2489" s="2">
        <v>45722.654699074075</v>
      </c>
      <c r="AS2489" s="1" t="s">
        <v>84</v>
      </c>
      <c r="AT2489" s="2">
        <v>45722.333333333336</v>
      </c>
      <c r="AU2489" s="1" t="s">
        <v>85</v>
      </c>
      <c r="AV2489" s="1" t="s">
        <v>306</v>
      </c>
      <c r="AW2489" s="1" t="s">
        <v>307</v>
      </c>
      <c r="AX2489" s="1" t="s">
        <v>308</v>
      </c>
      <c r="AZ2489" s="2">
        <v>45722.654699074075</v>
      </c>
      <c r="BB2489" s="1" t="s">
        <v>2633</v>
      </c>
      <c r="BC2489" s="1" t="s">
        <v>690</v>
      </c>
      <c r="BD2489" s="1" t="s">
        <v>2634</v>
      </c>
      <c r="BE2489" s="1" t="s">
        <v>12094</v>
      </c>
      <c r="BF2489" s="1" t="s">
        <v>1319</v>
      </c>
    </row>
    <row r="2490" spans="1:58" x14ac:dyDescent="0.35">
      <c r="A2490" s="1">
        <v>3015742</v>
      </c>
      <c r="B2490" s="1" t="s">
        <v>58</v>
      </c>
      <c r="C2490" s="1">
        <v>39897091</v>
      </c>
      <c r="D2490" s="1">
        <v>338681115</v>
      </c>
      <c r="E2490" s="1" t="s">
        <v>59</v>
      </c>
      <c r="F2490" s="1" t="s">
        <v>60</v>
      </c>
      <c r="G2490" s="1" t="s">
        <v>13448</v>
      </c>
      <c r="H2490" s="1" t="s">
        <v>96</v>
      </c>
      <c r="I2490" s="1">
        <v>781352592</v>
      </c>
      <c r="J2490" s="1" t="s">
        <v>13449</v>
      </c>
      <c r="K2490" s="1">
        <v>13</v>
      </c>
      <c r="L2490" s="1" t="s">
        <v>64</v>
      </c>
      <c r="M2490" s="1" t="s">
        <v>65</v>
      </c>
      <c r="N2490" s="2">
        <v>44869.625</v>
      </c>
      <c r="O2490" s="1" t="s">
        <v>66</v>
      </c>
      <c r="Q2490" s="1" t="s">
        <v>67</v>
      </c>
      <c r="R2490" s="2">
        <v>45720.887627314813</v>
      </c>
      <c r="S2490" s="1" t="s">
        <v>3993</v>
      </c>
      <c r="T2490" s="1" t="s">
        <v>69</v>
      </c>
      <c r="U2490" s="1" t="s">
        <v>70</v>
      </c>
      <c r="V2490" s="1" t="s">
        <v>13450</v>
      </c>
      <c r="W2490" s="1" t="s">
        <v>72</v>
      </c>
      <c r="X2490" s="1" t="s">
        <v>2112</v>
      </c>
      <c r="Y2490" s="1" t="s">
        <v>13451</v>
      </c>
      <c r="Z2490" s="1" t="s">
        <v>1067</v>
      </c>
      <c r="AA2490" s="1" t="s">
        <v>13452</v>
      </c>
      <c r="AB2490" s="1" t="s">
        <v>13452</v>
      </c>
      <c r="AE2490" s="2">
        <v>45720.887638888889</v>
      </c>
      <c r="AF2490" s="1" t="s">
        <v>77</v>
      </c>
      <c r="AH2490" s="1" t="s">
        <v>125</v>
      </c>
      <c r="AI2490" s="1" t="s">
        <v>79</v>
      </c>
      <c r="AJ2490" s="1" t="s">
        <v>855</v>
      </c>
      <c r="AK2490" s="1" t="s">
        <v>13453</v>
      </c>
      <c r="AL2490" s="1" t="s">
        <v>3993</v>
      </c>
      <c r="AM2490" s="2">
        <v>45720.887662037036</v>
      </c>
      <c r="AN2490" s="1" t="s">
        <v>13453</v>
      </c>
      <c r="AP2490" s="1">
        <v>5764014</v>
      </c>
      <c r="AQ2490" s="1" t="s">
        <v>83</v>
      </c>
      <c r="AR2490" s="2">
        <v>45721.482905092591</v>
      </c>
      <c r="AS2490" s="1" t="s">
        <v>84</v>
      </c>
      <c r="AT2490" s="2">
        <v>45722.333333333336</v>
      </c>
      <c r="AU2490" s="1" t="s">
        <v>85</v>
      </c>
      <c r="AV2490" s="1" t="s">
        <v>2117</v>
      </c>
      <c r="AW2490" s="1" t="s">
        <v>2118</v>
      </c>
      <c r="AX2490" s="1" t="s">
        <v>2119</v>
      </c>
      <c r="AZ2490" s="2">
        <v>45721.482905092591</v>
      </c>
      <c r="BB2490" s="1" t="s">
        <v>765</v>
      </c>
      <c r="BC2490" s="1" t="s">
        <v>766</v>
      </c>
      <c r="BD2490" s="1" t="s">
        <v>767</v>
      </c>
      <c r="BE2490" s="1" t="s">
        <v>12809</v>
      </c>
      <c r="BF2490" s="1" t="s">
        <v>406</v>
      </c>
    </row>
    <row r="2491" spans="1:58" x14ac:dyDescent="0.35">
      <c r="A2491" s="1">
        <v>3015743</v>
      </c>
      <c r="B2491" s="1" t="s">
        <v>58</v>
      </c>
      <c r="C2491" s="1">
        <v>36797081</v>
      </c>
      <c r="D2491" s="1">
        <v>338750360</v>
      </c>
      <c r="E2491" s="1" t="s">
        <v>59</v>
      </c>
      <c r="F2491" s="1" t="s">
        <v>60</v>
      </c>
      <c r="G2491" s="1" t="s">
        <v>13454</v>
      </c>
      <c r="H2491" s="1" t="s">
        <v>10469</v>
      </c>
      <c r="I2491" s="1">
        <v>780163794</v>
      </c>
      <c r="J2491" s="1" t="s">
        <v>13455</v>
      </c>
      <c r="K2491" s="1">
        <v>13</v>
      </c>
      <c r="L2491" s="1" t="s">
        <v>64</v>
      </c>
      <c r="M2491" s="1" t="s">
        <v>65</v>
      </c>
      <c r="N2491" s="2">
        <v>45162.041666666664</v>
      </c>
      <c r="O2491" s="1" t="s">
        <v>66</v>
      </c>
      <c r="Q2491" s="1" t="s">
        <v>67</v>
      </c>
      <c r="R2491" s="2">
        <v>45720.890196759261</v>
      </c>
      <c r="S2491" s="1" t="s">
        <v>1229</v>
      </c>
      <c r="T2491" s="1" t="s">
        <v>69</v>
      </c>
      <c r="U2491" s="1" t="s">
        <v>1542</v>
      </c>
      <c r="V2491" s="1" t="s">
        <v>13456</v>
      </c>
      <c r="W2491" s="1" t="s">
        <v>162</v>
      </c>
      <c r="X2491" s="1" t="s">
        <v>1191</v>
      </c>
      <c r="Y2491" s="1" t="s">
        <v>4539</v>
      </c>
      <c r="Z2491" s="1" t="s">
        <v>400</v>
      </c>
      <c r="AA2491" s="1" t="s">
        <v>5237</v>
      </c>
      <c r="AB2491" s="1" t="s">
        <v>124</v>
      </c>
      <c r="AE2491" s="2">
        <v>45720.890208333331</v>
      </c>
      <c r="AF2491" s="1" t="s">
        <v>77</v>
      </c>
      <c r="AH2491" s="1" t="s">
        <v>125</v>
      </c>
      <c r="AI2491" s="1" t="s">
        <v>79</v>
      </c>
      <c r="AJ2491" s="1" t="s">
        <v>283</v>
      </c>
      <c r="AK2491" s="1" t="s">
        <v>13457</v>
      </c>
      <c r="AL2491" s="1" t="s">
        <v>1229</v>
      </c>
      <c r="AM2491" s="2">
        <v>45720.890231481484</v>
      </c>
      <c r="AN2491" s="1" t="s">
        <v>13457</v>
      </c>
      <c r="AP2491" s="1">
        <v>5764018</v>
      </c>
      <c r="AQ2491" s="1" t="s">
        <v>83</v>
      </c>
      <c r="AR2491" s="2">
        <v>45721.566261574073</v>
      </c>
      <c r="AS2491" s="1" t="s">
        <v>84</v>
      </c>
      <c r="AT2491" s="2">
        <v>45721.333333333336</v>
      </c>
      <c r="AU2491" s="1" t="s">
        <v>85</v>
      </c>
      <c r="AV2491" s="1" t="s">
        <v>1196</v>
      </c>
      <c r="AW2491" s="1" t="s">
        <v>1197</v>
      </c>
      <c r="AX2491" s="1" t="s">
        <v>3449</v>
      </c>
      <c r="AZ2491" s="2">
        <v>45721.566261574073</v>
      </c>
      <c r="BB2491" s="1" t="s">
        <v>1026</v>
      </c>
      <c r="BC2491" s="1" t="s">
        <v>951</v>
      </c>
      <c r="BD2491" s="1" t="s">
        <v>815</v>
      </c>
      <c r="BE2491" s="1" t="s">
        <v>13458</v>
      </c>
      <c r="BF2491" s="1" t="s">
        <v>406</v>
      </c>
    </row>
    <row r="2492" spans="1:58" x14ac:dyDescent="0.35">
      <c r="A2492" s="1">
        <v>3015744</v>
      </c>
      <c r="B2492" s="1" t="s">
        <v>58</v>
      </c>
      <c r="C2492" s="1">
        <v>39402411</v>
      </c>
      <c r="D2492" s="1">
        <v>338553592</v>
      </c>
      <c r="E2492" s="1" t="s">
        <v>59</v>
      </c>
      <c r="F2492" s="1" t="s">
        <v>60</v>
      </c>
      <c r="G2492" s="1" t="s">
        <v>530</v>
      </c>
      <c r="H2492" s="1" t="s">
        <v>827</v>
      </c>
      <c r="I2492" s="1">
        <v>771241528</v>
      </c>
      <c r="J2492" s="1" t="s">
        <v>277</v>
      </c>
      <c r="K2492" s="1">
        <v>13</v>
      </c>
      <c r="L2492" s="1" t="s">
        <v>64</v>
      </c>
      <c r="M2492" s="1" t="s">
        <v>65</v>
      </c>
      <c r="N2492" s="2">
        <v>45108</v>
      </c>
      <c r="O2492" s="1" t="s">
        <v>353</v>
      </c>
      <c r="Q2492" s="1" t="s">
        <v>67</v>
      </c>
      <c r="R2492" s="2">
        <v>45720.890682870369</v>
      </c>
      <c r="S2492" s="1" t="s">
        <v>2920</v>
      </c>
      <c r="T2492" s="1" t="s">
        <v>69</v>
      </c>
      <c r="U2492" s="1" t="s">
        <v>1122</v>
      </c>
      <c r="V2492" s="1" t="s">
        <v>13459</v>
      </c>
      <c r="W2492" s="1" t="s">
        <v>334</v>
      </c>
      <c r="X2492" s="1" t="s">
        <v>335</v>
      </c>
      <c r="Y2492" s="1" t="s">
        <v>13460</v>
      </c>
      <c r="Z2492" s="1" t="s">
        <v>337</v>
      </c>
      <c r="AA2492" s="1" t="s">
        <v>2936</v>
      </c>
      <c r="AB2492" s="1" t="s">
        <v>124</v>
      </c>
      <c r="AE2492" s="2">
        <v>45720.890694444446</v>
      </c>
      <c r="AF2492" s="1" t="s">
        <v>77</v>
      </c>
      <c r="AH2492" s="1" t="s">
        <v>78</v>
      </c>
      <c r="AI2492" s="1" t="s">
        <v>58</v>
      </c>
      <c r="AJ2492" s="1" t="s">
        <v>283</v>
      </c>
      <c r="AK2492" s="1" t="s">
        <v>13461</v>
      </c>
      <c r="AL2492" s="1" t="s">
        <v>2920</v>
      </c>
      <c r="AM2492" s="2">
        <v>45720.890717592592</v>
      </c>
      <c r="AN2492" s="1" t="s">
        <v>13461</v>
      </c>
      <c r="AP2492" s="1">
        <v>5764019</v>
      </c>
      <c r="AQ2492" s="1" t="s">
        <v>83</v>
      </c>
      <c r="AR2492" s="2">
        <v>45721.519328703704</v>
      </c>
      <c r="AS2492" s="1" t="s">
        <v>84</v>
      </c>
      <c r="AT2492" s="2">
        <v>45721.333333333336</v>
      </c>
      <c r="AU2492" s="1" t="s">
        <v>85</v>
      </c>
      <c r="AV2492" s="1" t="s">
        <v>1702</v>
      </c>
      <c r="AW2492" s="1" t="s">
        <v>1703</v>
      </c>
      <c r="AX2492" s="1" t="s">
        <v>8423</v>
      </c>
      <c r="AZ2492" s="2">
        <v>45721.519328703704</v>
      </c>
      <c r="BB2492" s="1" t="s">
        <v>3083</v>
      </c>
      <c r="BC2492" s="1" t="s">
        <v>3084</v>
      </c>
      <c r="BD2492" s="1" t="s">
        <v>767</v>
      </c>
      <c r="BE2492" s="1" t="s">
        <v>13462</v>
      </c>
      <c r="BF2492" s="1" t="s">
        <v>349</v>
      </c>
    </row>
    <row r="2493" spans="1:58" x14ac:dyDescent="0.35">
      <c r="A2493" s="1">
        <v>3015745</v>
      </c>
      <c r="B2493" s="1" t="s">
        <v>223</v>
      </c>
      <c r="C2493" s="1">
        <v>35669111</v>
      </c>
      <c r="D2493" s="1">
        <v>339669216</v>
      </c>
      <c r="E2493" s="1" t="s">
        <v>59</v>
      </c>
      <c r="F2493" s="1" t="s">
        <v>60</v>
      </c>
      <c r="G2493" s="1" t="s">
        <v>5423</v>
      </c>
      <c r="H2493" s="1" t="s">
        <v>1845</v>
      </c>
      <c r="I2493" s="1">
        <v>776052465</v>
      </c>
      <c r="J2493" s="1" t="s">
        <v>3282</v>
      </c>
      <c r="K2493" s="1">
        <v>16</v>
      </c>
      <c r="L2493" s="1" t="s">
        <v>64</v>
      </c>
      <c r="M2493" s="1" t="s">
        <v>65</v>
      </c>
      <c r="N2493" s="2">
        <v>45024.772928240738</v>
      </c>
      <c r="O2493" s="1" t="s">
        <v>497</v>
      </c>
      <c r="Q2493" s="1" t="s">
        <v>67</v>
      </c>
      <c r="R2493" s="2">
        <v>45720.891967592594</v>
      </c>
      <c r="S2493" s="1" t="s">
        <v>797</v>
      </c>
      <c r="T2493" s="1" t="s">
        <v>100</v>
      </c>
      <c r="U2493" s="1" t="s">
        <v>70</v>
      </c>
      <c r="V2493" s="1" t="s">
        <v>13463</v>
      </c>
      <c r="Y2493" s="1" t="s">
        <v>1604</v>
      </c>
      <c r="Z2493" s="1" t="s">
        <v>2649</v>
      </c>
      <c r="AA2493" s="1" t="s">
        <v>13464</v>
      </c>
      <c r="AB2493" s="1" t="s">
        <v>124</v>
      </c>
      <c r="AE2493" s="2">
        <v>45720.891979166663</v>
      </c>
      <c r="AF2493" s="1" t="s">
        <v>77</v>
      </c>
      <c r="AH2493" s="1" t="s">
        <v>78</v>
      </c>
      <c r="AI2493" s="1" t="s">
        <v>106</v>
      </c>
      <c r="AJ2493" s="1" t="s">
        <v>107</v>
      </c>
      <c r="AK2493" s="1" t="s">
        <v>13463</v>
      </c>
      <c r="AL2493" s="1" t="s">
        <v>797</v>
      </c>
      <c r="AM2493" s="2">
        <v>45720.892013888886</v>
      </c>
      <c r="AN2493" s="1" t="s">
        <v>13463</v>
      </c>
      <c r="AP2493" s="1">
        <v>5764020</v>
      </c>
      <c r="AQ2493" s="1" t="s">
        <v>83</v>
      </c>
      <c r="AR2493" s="2">
        <v>45721.66034722222</v>
      </c>
      <c r="AS2493" s="1" t="s">
        <v>84</v>
      </c>
      <c r="AT2493" s="2">
        <v>45722.333333333336</v>
      </c>
      <c r="AU2493" s="1" t="s">
        <v>85</v>
      </c>
      <c r="AV2493" s="1" t="s">
        <v>1867</v>
      </c>
      <c r="AW2493" s="1" t="s">
        <v>1868</v>
      </c>
      <c r="AX2493" s="1" t="s">
        <v>2651</v>
      </c>
      <c r="AZ2493" s="2">
        <v>45721.66034722222</v>
      </c>
      <c r="BB2493" s="1" t="s">
        <v>3055</v>
      </c>
      <c r="BC2493" s="1" t="s">
        <v>690</v>
      </c>
      <c r="BD2493" s="1" t="s">
        <v>3056</v>
      </c>
      <c r="BE2493" s="1" t="s">
        <v>13465</v>
      </c>
      <c r="BF2493" s="1" t="s">
        <v>993</v>
      </c>
    </row>
    <row r="2494" spans="1:58" x14ac:dyDescent="0.35">
      <c r="A2494" s="1">
        <v>3015746</v>
      </c>
      <c r="B2494" s="1" t="s">
        <v>58</v>
      </c>
      <c r="C2494" s="1">
        <v>38698721</v>
      </c>
      <c r="D2494" s="1">
        <v>338433107</v>
      </c>
      <c r="E2494" s="1" t="s">
        <v>59</v>
      </c>
      <c r="F2494" s="1" t="s">
        <v>60</v>
      </c>
      <c r="G2494" s="1" t="s">
        <v>13466</v>
      </c>
      <c r="H2494" s="1" t="s">
        <v>1554</v>
      </c>
      <c r="I2494" s="1" t="s">
        <v>13467</v>
      </c>
      <c r="J2494" s="1" t="s">
        <v>1987</v>
      </c>
      <c r="K2494" s="1">
        <v>12</v>
      </c>
      <c r="L2494" s="1" t="s">
        <v>64</v>
      </c>
      <c r="M2494" s="1" t="s">
        <v>65</v>
      </c>
      <c r="N2494" s="2">
        <v>45610.500011574077</v>
      </c>
      <c r="O2494" s="1" t="s">
        <v>66</v>
      </c>
      <c r="Q2494" s="1" t="s">
        <v>67</v>
      </c>
      <c r="R2494" s="2">
        <v>45720.892546296294</v>
      </c>
      <c r="S2494" s="1" t="s">
        <v>740</v>
      </c>
      <c r="T2494" s="1" t="s">
        <v>69</v>
      </c>
      <c r="U2494" s="1" t="s">
        <v>385</v>
      </c>
      <c r="V2494" s="1" t="s">
        <v>13468</v>
      </c>
      <c r="Y2494" s="1" t="s">
        <v>3486</v>
      </c>
      <c r="Z2494" s="1" t="s">
        <v>2999</v>
      </c>
      <c r="AA2494" s="1" t="s">
        <v>13469</v>
      </c>
      <c r="AB2494" s="1" t="s">
        <v>124</v>
      </c>
      <c r="AE2494" s="2">
        <v>45720.892546296294</v>
      </c>
      <c r="AF2494" s="1" t="s">
        <v>77</v>
      </c>
      <c r="AH2494" s="1" t="s">
        <v>78</v>
      </c>
      <c r="AI2494" s="1" t="s">
        <v>79</v>
      </c>
      <c r="AJ2494" s="1" t="s">
        <v>454</v>
      </c>
      <c r="AK2494" s="1" t="s">
        <v>13468</v>
      </c>
      <c r="AL2494" s="1" t="s">
        <v>740</v>
      </c>
      <c r="AM2494" s="2">
        <v>45720.892581018517</v>
      </c>
      <c r="AN2494" s="1" t="s">
        <v>13468</v>
      </c>
      <c r="AP2494" s="1">
        <v>5764021</v>
      </c>
      <c r="AQ2494" s="1" t="s">
        <v>83</v>
      </c>
      <c r="AR2494" s="2">
        <v>45721.50167824074</v>
      </c>
      <c r="AS2494" s="1" t="s">
        <v>84</v>
      </c>
      <c r="AT2494" s="2">
        <v>45722.333333333336</v>
      </c>
      <c r="AU2494" s="1" t="s">
        <v>85</v>
      </c>
      <c r="AV2494" s="1" t="s">
        <v>2117</v>
      </c>
      <c r="AW2494" s="1" t="s">
        <v>2118</v>
      </c>
      <c r="AX2494" s="1" t="s">
        <v>3859</v>
      </c>
      <c r="AZ2494" s="2">
        <v>45721.50167824074</v>
      </c>
      <c r="BB2494" s="1" t="s">
        <v>765</v>
      </c>
      <c r="BC2494" s="1" t="s">
        <v>766</v>
      </c>
      <c r="BD2494" s="1" t="s">
        <v>767</v>
      </c>
      <c r="BE2494" s="1" t="s">
        <v>13470</v>
      </c>
      <c r="BF2494" s="1" t="s">
        <v>2073</v>
      </c>
    </row>
    <row r="2495" spans="1:58" x14ac:dyDescent="0.35">
      <c r="A2495" s="1">
        <v>3015747</v>
      </c>
      <c r="B2495" s="1" t="s">
        <v>58</v>
      </c>
      <c r="C2495" s="1">
        <v>40114231</v>
      </c>
      <c r="D2495" s="1">
        <v>339673950</v>
      </c>
      <c r="E2495" s="1" t="s">
        <v>59</v>
      </c>
      <c r="F2495" s="1" t="s">
        <v>60</v>
      </c>
      <c r="G2495" s="1" t="s">
        <v>1273</v>
      </c>
      <c r="H2495" s="1" t="s">
        <v>13471</v>
      </c>
      <c r="I2495" s="1">
        <v>773896791</v>
      </c>
      <c r="J2495" s="1" t="s">
        <v>13472</v>
      </c>
      <c r="K2495" s="1">
        <v>16</v>
      </c>
      <c r="L2495" s="1" t="s">
        <v>64</v>
      </c>
      <c r="M2495" s="1" t="s">
        <v>65</v>
      </c>
      <c r="N2495" s="2">
        <v>44949.881944444445</v>
      </c>
      <c r="O2495" s="1" t="s">
        <v>66</v>
      </c>
      <c r="Q2495" s="1" t="s">
        <v>67</v>
      </c>
      <c r="R2495" s="2">
        <v>45720.892650462964</v>
      </c>
      <c r="S2495" s="1" t="s">
        <v>8909</v>
      </c>
      <c r="T2495" s="1" t="s">
        <v>69</v>
      </c>
      <c r="U2495" s="1" t="s">
        <v>2237</v>
      </c>
      <c r="V2495" s="1" t="s">
        <v>13473</v>
      </c>
      <c r="W2495" s="1" t="s">
        <v>578</v>
      </c>
      <c r="X2495" s="1" t="s">
        <v>578</v>
      </c>
      <c r="Y2495" s="1" t="s">
        <v>7608</v>
      </c>
      <c r="Z2495" s="1" t="s">
        <v>580</v>
      </c>
      <c r="AA2495" s="1" t="s">
        <v>581</v>
      </c>
      <c r="AB2495" s="1" t="s">
        <v>124</v>
      </c>
      <c r="AE2495" s="2">
        <v>45720.89266203704</v>
      </c>
      <c r="AF2495" s="1" t="s">
        <v>77</v>
      </c>
      <c r="AH2495" s="1" t="s">
        <v>125</v>
      </c>
      <c r="AI2495" s="1" t="s">
        <v>79</v>
      </c>
      <c r="AJ2495" s="1" t="s">
        <v>283</v>
      </c>
      <c r="AK2495" s="1" t="s">
        <v>13474</v>
      </c>
      <c r="AL2495" s="1" t="s">
        <v>8909</v>
      </c>
      <c r="AM2495" s="2">
        <v>45720.892696759256</v>
      </c>
      <c r="AN2495" s="1" t="s">
        <v>13474</v>
      </c>
      <c r="AP2495" s="1">
        <v>5764022</v>
      </c>
      <c r="AQ2495" s="1" t="s">
        <v>83</v>
      </c>
      <c r="AR2495" s="2">
        <v>45721.612222222226</v>
      </c>
      <c r="AS2495" s="1" t="s">
        <v>84</v>
      </c>
      <c r="AT2495" s="2">
        <v>45722.333333333336</v>
      </c>
      <c r="AU2495" s="1" t="s">
        <v>85</v>
      </c>
      <c r="AV2495" s="1" t="s">
        <v>700</v>
      </c>
      <c r="AW2495" s="1" t="s">
        <v>701</v>
      </c>
      <c r="AX2495" s="1" t="s">
        <v>702</v>
      </c>
      <c r="AZ2495" s="2">
        <v>45721.612222222226</v>
      </c>
      <c r="BB2495" s="1" t="s">
        <v>1399</v>
      </c>
      <c r="BC2495" s="1" t="s">
        <v>1130</v>
      </c>
      <c r="BD2495" s="1" t="s">
        <v>815</v>
      </c>
      <c r="BE2495" s="1" t="s">
        <v>10648</v>
      </c>
      <c r="BF2495" s="1" t="s">
        <v>137</v>
      </c>
    </row>
    <row r="2496" spans="1:58" x14ac:dyDescent="0.35">
      <c r="A2496" s="1">
        <v>3015748</v>
      </c>
      <c r="B2496" s="1" t="s">
        <v>58</v>
      </c>
      <c r="C2496" s="1">
        <v>45147791</v>
      </c>
      <c r="D2496" s="1">
        <v>338401658</v>
      </c>
      <c r="E2496" s="1" t="s">
        <v>59</v>
      </c>
      <c r="F2496" s="1" t="s">
        <v>60</v>
      </c>
      <c r="G2496" s="1" t="s">
        <v>13475</v>
      </c>
      <c r="H2496" s="1" t="s">
        <v>13476</v>
      </c>
      <c r="I2496" s="1">
        <v>771043688</v>
      </c>
      <c r="J2496" s="1" t="s">
        <v>13477</v>
      </c>
      <c r="K2496" s="1">
        <v>12</v>
      </c>
      <c r="L2496" s="1" t="s">
        <v>64</v>
      </c>
      <c r="M2496" s="1" t="s">
        <v>65</v>
      </c>
      <c r="N2496" s="2">
        <v>45672.666666666664</v>
      </c>
      <c r="O2496" s="1" t="s">
        <v>66</v>
      </c>
      <c r="Q2496" s="1" t="s">
        <v>67</v>
      </c>
      <c r="R2496" s="2">
        <v>45720.892766203702</v>
      </c>
      <c r="S2496" s="1" t="s">
        <v>3154</v>
      </c>
      <c r="T2496" s="1" t="s">
        <v>783</v>
      </c>
      <c r="U2496" s="1" t="s">
        <v>1208</v>
      </c>
      <c r="V2496" s="1" t="s">
        <v>13478</v>
      </c>
      <c r="Y2496" s="1" t="s">
        <v>1182</v>
      </c>
      <c r="Z2496" s="1" t="s">
        <v>1352</v>
      </c>
      <c r="AA2496" s="1" t="s">
        <v>2290</v>
      </c>
      <c r="AB2496" s="1" t="s">
        <v>2291</v>
      </c>
      <c r="AE2496" s="2">
        <v>45720.892928240741</v>
      </c>
      <c r="AF2496" s="1" t="s">
        <v>77</v>
      </c>
      <c r="AH2496" s="1" t="s">
        <v>125</v>
      </c>
      <c r="AI2496" s="1" t="s">
        <v>79</v>
      </c>
      <c r="AJ2496" s="1" t="s">
        <v>454</v>
      </c>
      <c r="AL2496" s="1" t="s">
        <v>3154</v>
      </c>
      <c r="AM2496" s="2">
        <v>45720.892951388887</v>
      </c>
      <c r="AO2496" s="1" t="s">
        <v>3154</v>
      </c>
      <c r="AP2496" s="1">
        <v>5764023</v>
      </c>
      <c r="AQ2496" s="1" t="s">
        <v>83</v>
      </c>
      <c r="AR2496" s="2">
        <v>45722.743194444447</v>
      </c>
      <c r="AS2496" s="1" t="s">
        <v>84</v>
      </c>
      <c r="AT2496" s="2">
        <v>45720.302083333336</v>
      </c>
      <c r="AU2496" s="1" t="s">
        <v>573</v>
      </c>
      <c r="AV2496" s="1" t="s">
        <v>2382</v>
      </c>
      <c r="AW2496" s="1" t="s">
        <v>2383</v>
      </c>
      <c r="AX2496" s="1" t="s">
        <v>2384</v>
      </c>
      <c r="AZ2496" s="2">
        <v>45722.743194444447</v>
      </c>
      <c r="BB2496" s="1" t="s">
        <v>111</v>
      </c>
      <c r="BC2496" s="1" t="s">
        <v>112</v>
      </c>
      <c r="BD2496" s="1" t="s">
        <v>113</v>
      </c>
      <c r="BE2496" s="1" t="s">
        <v>12552</v>
      </c>
      <c r="BF2496" s="1" t="s">
        <v>1512</v>
      </c>
    </row>
    <row r="2497" spans="1:58" x14ac:dyDescent="0.35">
      <c r="A2497" s="1">
        <v>3015749</v>
      </c>
      <c r="B2497" s="1" t="s">
        <v>58</v>
      </c>
      <c r="C2497" s="1">
        <v>40166811</v>
      </c>
      <c r="D2497" s="1">
        <v>338372276</v>
      </c>
      <c r="E2497" s="1" t="s">
        <v>59</v>
      </c>
      <c r="F2497" s="1" t="s">
        <v>60</v>
      </c>
      <c r="G2497" s="1" t="s">
        <v>3405</v>
      </c>
      <c r="H2497" s="1" t="s">
        <v>13479</v>
      </c>
      <c r="I2497" s="1">
        <v>771071864</v>
      </c>
      <c r="J2497" s="1" t="s">
        <v>4125</v>
      </c>
      <c r="K2497" s="1">
        <v>13</v>
      </c>
      <c r="L2497" s="1" t="s">
        <v>64</v>
      </c>
      <c r="M2497" s="1" t="s">
        <v>65</v>
      </c>
      <c r="N2497" s="2">
        <v>45269.541666666664</v>
      </c>
      <c r="O2497" s="1" t="s">
        <v>66</v>
      </c>
      <c r="Q2497" s="1" t="s">
        <v>67</v>
      </c>
      <c r="R2497" s="2">
        <v>45720.894409722219</v>
      </c>
      <c r="S2497" s="1" t="s">
        <v>8858</v>
      </c>
      <c r="T2497" s="1" t="s">
        <v>69</v>
      </c>
      <c r="U2497" s="1" t="s">
        <v>1313</v>
      </c>
      <c r="V2497" s="1" t="s">
        <v>13480</v>
      </c>
      <c r="W2497" s="1" t="s">
        <v>334</v>
      </c>
      <c r="X2497" s="1" t="s">
        <v>1153</v>
      </c>
      <c r="Y2497" s="1" t="s">
        <v>1709</v>
      </c>
      <c r="Z2497" s="1" t="s">
        <v>1155</v>
      </c>
      <c r="AA2497" s="1">
        <v>2009</v>
      </c>
      <c r="AB2497" s="1" t="s">
        <v>124</v>
      </c>
      <c r="AE2497" s="2">
        <v>45720.894421296296</v>
      </c>
      <c r="AF2497" s="1" t="s">
        <v>77</v>
      </c>
      <c r="AH2497" s="1" t="s">
        <v>125</v>
      </c>
      <c r="AI2497" s="1" t="s">
        <v>58</v>
      </c>
      <c r="AJ2497" s="1" t="s">
        <v>674</v>
      </c>
      <c r="AK2497" s="1" t="s">
        <v>13480</v>
      </c>
      <c r="AL2497" s="1" t="s">
        <v>8858</v>
      </c>
      <c r="AM2497" s="2">
        <v>45720.894444444442</v>
      </c>
      <c r="AN2497" s="1" t="s">
        <v>13480</v>
      </c>
      <c r="AP2497" s="1">
        <v>5764027</v>
      </c>
      <c r="AQ2497" s="1" t="s">
        <v>83</v>
      </c>
      <c r="AR2497" s="2">
        <v>45721.573530092595</v>
      </c>
      <c r="AS2497" s="1" t="s">
        <v>84</v>
      </c>
      <c r="AT2497" s="2">
        <v>45721.333333333336</v>
      </c>
      <c r="AU2497" s="1" t="s">
        <v>85</v>
      </c>
      <c r="AV2497" s="1" t="s">
        <v>1214</v>
      </c>
      <c r="AW2497" s="1" t="s">
        <v>1215</v>
      </c>
      <c r="AX2497" s="1" t="s">
        <v>3574</v>
      </c>
      <c r="AZ2497" s="2">
        <v>45721.573530092595</v>
      </c>
      <c r="BB2497" s="1" t="s">
        <v>950</v>
      </c>
      <c r="BC2497" s="1" t="s">
        <v>951</v>
      </c>
      <c r="BD2497" s="1" t="s">
        <v>815</v>
      </c>
      <c r="BE2497" s="1" t="s">
        <v>13481</v>
      </c>
      <c r="BF2497" s="1" t="s">
        <v>525</v>
      </c>
    </row>
    <row r="2498" spans="1:58" x14ac:dyDescent="0.35">
      <c r="A2498" s="1">
        <v>3015750</v>
      </c>
      <c r="B2498" s="1" t="s">
        <v>58</v>
      </c>
      <c r="C2498" s="1">
        <v>37044731</v>
      </c>
      <c r="D2498" s="1">
        <v>338218522</v>
      </c>
      <c r="E2498" s="1" t="s">
        <v>59</v>
      </c>
      <c r="F2498" s="1" t="s">
        <v>60</v>
      </c>
      <c r="G2498" s="1" t="s">
        <v>13482</v>
      </c>
      <c r="H2498" s="1" t="s">
        <v>5437</v>
      </c>
      <c r="I2498" s="1" t="s">
        <v>13483</v>
      </c>
      <c r="J2498" s="1" t="s">
        <v>13484</v>
      </c>
      <c r="K2498" s="1">
        <v>13</v>
      </c>
      <c r="L2498" s="1" t="s">
        <v>64</v>
      </c>
      <c r="M2498" s="1" t="s">
        <v>65</v>
      </c>
      <c r="N2498" s="2">
        <v>44805</v>
      </c>
      <c r="O2498" s="1" t="s">
        <v>353</v>
      </c>
      <c r="Q2498" s="1" t="s">
        <v>67</v>
      </c>
      <c r="R2498" s="2">
        <v>45720.896597222221</v>
      </c>
      <c r="S2498" s="1" t="s">
        <v>13485</v>
      </c>
      <c r="T2498" s="1" t="s">
        <v>69</v>
      </c>
      <c r="U2498" s="1" t="s">
        <v>723</v>
      </c>
      <c r="V2498" s="1" t="s">
        <v>13486</v>
      </c>
      <c r="Y2498" s="1" t="s">
        <v>13487</v>
      </c>
      <c r="Z2498" s="1" t="s">
        <v>248</v>
      </c>
      <c r="AA2498" s="1" t="s">
        <v>13488</v>
      </c>
      <c r="AB2498" s="1" t="s">
        <v>13489</v>
      </c>
      <c r="AE2498" s="2">
        <v>45720.896608796298</v>
      </c>
      <c r="AF2498" s="1" t="s">
        <v>77</v>
      </c>
      <c r="AH2498" s="1" t="s">
        <v>125</v>
      </c>
      <c r="AI2498" s="1" t="s">
        <v>79</v>
      </c>
      <c r="AJ2498" s="1" t="s">
        <v>283</v>
      </c>
      <c r="AK2498" s="1" t="s">
        <v>13490</v>
      </c>
      <c r="AL2498" s="1" t="s">
        <v>13485</v>
      </c>
      <c r="AM2498" s="2">
        <v>45720.896655092591</v>
      </c>
      <c r="AN2498" s="1" t="s">
        <v>13490</v>
      </c>
      <c r="AP2498" s="1">
        <v>5764028</v>
      </c>
      <c r="AQ2498" s="1" t="s">
        <v>83</v>
      </c>
      <c r="AR2498" s="2">
        <v>45721.466574074075</v>
      </c>
      <c r="AS2498" s="1" t="s">
        <v>84</v>
      </c>
      <c r="AT2498" s="2">
        <v>45722.333333333336</v>
      </c>
      <c r="AU2498" s="1" t="s">
        <v>85</v>
      </c>
      <c r="AV2498" s="1" t="s">
        <v>1957</v>
      </c>
      <c r="AW2498" s="1" t="s">
        <v>1958</v>
      </c>
      <c r="AX2498" s="1" t="s">
        <v>5114</v>
      </c>
      <c r="AZ2498" s="2">
        <v>45721.466574074075</v>
      </c>
      <c r="BB2498" s="1" t="s">
        <v>111</v>
      </c>
      <c r="BC2498" s="1" t="s">
        <v>112</v>
      </c>
      <c r="BD2498" s="1" t="s">
        <v>113</v>
      </c>
      <c r="BE2498" s="1" t="s">
        <v>13491</v>
      </c>
      <c r="BF2498" s="1" t="s">
        <v>137</v>
      </c>
    </row>
    <row r="2499" spans="1:58" x14ac:dyDescent="0.35">
      <c r="A2499" s="1">
        <v>3015751</v>
      </c>
      <c r="B2499" s="1" t="s">
        <v>58</v>
      </c>
      <c r="C2499" s="1">
        <v>37224971</v>
      </c>
      <c r="D2499" s="1">
        <v>338603202</v>
      </c>
      <c r="E2499" s="1" t="s">
        <v>59</v>
      </c>
      <c r="F2499" s="1" t="s">
        <v>60</v>
      </c>
      <c r="G2499" s="1" t="s">
        <v>13492</v>
      </c>
      <c r="I2499" s="1">
        <v>775153900</v>
      </c>
      <c r="J2499" s="1" t="s">
        <v>3718</v>
      </c>
      <c r="K2499" s="1">
        <v>20</v>
      </c>
      <c r="L2499" s="1" t="s">
        <v>294</v>
      </c>
      <c r="M2499" s="1" t="s">
        <v>295</v>
      </c>
      <c r="N2499" s="2">
        <v>45418.546111111114</v>
      </c>
      <c r="O2499" s="1" t="s">
        <v>520</v>
      </c>
      <c r="Q2499" s="1" t="s">
        <v>67</v>
      </c>
      <c r="R2499" s="2">
        <v>45720.896608796298</v>
      </c>
      <c r="S2499" s="1" t="s">
        <v>411</v>
      </c>
      <c r="T2499" s="1" t="s">
        <v>412</v>
      </c>
      <c r="U2499" s="1" t="s">
        <v>70</v>
      </c>
      <c r="V2499" s="1" t="s">
        <v>13493</v>
      </c>
      <c r="Y2499" s="1" t="s">
        <v>247</v>
      </c>
      <c r="Z2499" s="1" t="s">
        <v>685</v>
      </c>
      <c r="AA2499" s="1" t="s">
        <v>686</v>
      </c>
      <c r="AB2499" s="1" t="s">
        <v>686</v>
      </c>
      <c r="AE2499" s="2">
        <v>45720.896620370368</v>
      </c>
      <c r="AF2499" s="1" t="s">
        <v>417</v>
      </c>
      <c r="AG2499" s="1">
        <v>48</v>
      </c>
      <c r="AH2499" s="1" t="s">
        <v>125</v>
      </c>
      <c r="AI2499" s="1" t="s">
        <v>106</v>
      </c>
      <c r="AJ2499" s="1" t="s">
        <v>378</v>
      </c>
      <c r="AK2499" s="1" t="s">
        <v>11949</v>
      </c>
      <c r="AL2499" s="1" t="s">
        <v>411</v>
      </c>
      <c r="AM2499" s="2">
        <v>45720.896666666667</v>
      </c>
      <c r="AN2499" s="1" t="s">
        <v>11949</v>
      </c>
      <c r="AP2499" s="1">
        <v>5764029</v>
      </c>
      <c r="AQ2499" s="1" t="s">
        <v>83</v>
      </c>
      <c r="AR2499" s="2">
        <v>45721.534004629626</v>
      </c>
      <c r="AS2499" s="1" t="s">
        <v>84</v>
      </c>
      <c r="AT2499" s="2">
        <v>45721.333333333336</v>
      </c>
      <c r="AU2499" s="1" t="s">
        <v>573</v>
      </c>
      <c r="AV2499" s="1" t="s">
        <v>1354</v>
      </c>
      <c r="AW2499" s="1" t="s">
        <v>1355</v>
      </c>
      <c r="AX2499" s="1" t="s">
        <v>3648</v>
      </c>
      <c r="AY2499" s="2">
        <v>45722.896620370368</v>
      </c>
      <c r="AZ2499" s="2">
        <v>45721.534004629626</v>
      </c>
      <c r="BA2499" s="1" t="s">
        <v>419</v>
      </c>
      <c r="BB2499" s="1" t="s">
        <v>1003</v>
      </c>
      <c r="BC2499" s="1" t="s">
        <v>595</v>
      </c>
      <c r="BD2499" s="1" t="s">
        <v>1004</v>
      </c>
      <c r="BE2499" s="1" t="s">
        <v>13494</v>
      </c>
      <c r="BF2499" s="1" t="s">
        <v>1002</v>
      </c>
    </row>
    <row r="2500" spans="1:58" x14ac:dyDescent="0.35">
      <c r="A2500" s="1">
        <v>3015752</v>
      </c>
      <c r="B2500" s="1" t="s">
        <v>58</v>
      </c>
      <c r="C2500" s="1">
        <v>41849901</v>
      </c>
      <c r="D2500" s="1">
        <v>338941764</v>
      </c>
      <c r="E2500" s="1" t="s">
        <v>59</v>
      </c>
      <c r="F2500" s="1" t="s">
        <v>60</v>
      </c>
      <c r="G2500" s="1" t="s">
        <v>1204</v>
      </c>
      <c r="H2500" s="1" t="s">
        <v>1095</v>
      </c>
      <c r="I2500" s="1">
        <v>772989657</v>
      </c>
      <c r="J2500" s="1" t="s">
        <v>7299</v>
      </c>
      <c r="K2500" s="1">
        <v>13</v>
      </c>
      <c r="L2500" s="1" t="s">
        <v>64</v>
      </c>
      <c r="M2500" s="1" t="s">
        <v>65</v>
      </c>
      <c r="N2500" s="2">
        <v>45229.666666666664</v>
      </c>
      <c r="O2500" s="1" t="s">
        <v>66</v>
      </c>
      <c r="Q2500" s="1" t="s">
        <v>67</v>
      </c>
      <c r="R2500" s="2">
        <v>45720.89671296296</v>
      </c>
      <c r="S2500" s="1" t="s">
        <v>2333</v>
      </c>
      <c r="T2500" s="1" t="s">
        <v>69</v>
      </c>
      <c r="U2500" s="1" t="s">
        <v>385</v>
      </c>
      <c r="V2500" s="1" t="s">
        <v>13495</v>
      </c>
      <c r="W2500" s="1" t="s">
        <v>162</v>
      </c>
      <c r="X2500" s="1" t="s">
        <v>1191</v>
      </c>
      <c r="Y2500" s="1" t="s">
        <v>5359</v>
      </c>
      <c r="Z2500" s="1" t="s">
        <v>4257</v>
      </c>
      <c r="AA2500" s="1">
        <v>6000</v>
      </c>
      <c r="AB2500" s="1" t="s">
        <v>124</v>
      </c>
      <c r="AE2500" s="2">
        <v>45720.896724537037</v>
      </c>
      <c r="AF2500" s="1" t="s">
        <v>77</v>
      </c>
      <c r="AH2500" s="1" t="s">
        <v>78</v>
      </c>
      <c r="AI2500" s="1" t="s">
        <v>79</v>
      </c>
      <c r="AJ2500" s="1" t="s">
        <v>4759</v>
      </c>
      <c r="AK2500" s="1" t="s">
        <v>13496</v>
      </c>
      <c r="AL2500" s="1" t="s">
        <v>2333</v>
      </c>
      <c r="AM2500" s="2">
        <v>45720.89675925926</v>
      </c>
      <c r="AN2500" s="1" t="s">
        <v>13496</v>
      </c>
      <c r="AP2500" s="1">
        <v>5764030</v>
      </c>
      <c r="AQ2500" s="1" t="s">
        <v>83</v>
      </c>
      <c r="AR2500" s="2">
        <v>45721.417280092595</v>
      </c>
      <c r="AS2500" s="1" t="s">
        <v>84</v>
      </c>
      <c r="AT2500" s="2">
        <v>45722.333333333336</v>
      </c>
      <c r="AU2500" s="1" t="s">
        <v>85</v>
      </c>
      <c r="AV2500" s="1" t="s">
        <v>1196</v>
      </c>
      <c r="AW2500" s="1" t="s">
        <v>1197</v>
      </c>
      <c r="AX2500" s="1" t="s">
        <v>3449</v>
      </c>
      <c r="AZ2500" s="2">
        <v>45721.417280092595</v>
      </c>
      <c r="BB2500" s="1" t="s">
        <v>1129</v>
      </c>
      <c r="BC2500" s="1" t="s">
        <v>1130</v>
      </c>
      <c r="BD2500" s="1" t="s">
        <v>815</v>
      </c>
      <c r="BE2500" s="1" t="s">
        <v>13497</v>
      </c>
      <c r="BF2500" s="1" t="s">
        <v>875</v>
      </c>
    </row>
    <row r="2501" spans="1:58" x14ac:dyDescent="0.35">
      <c r="A2501" s="1">
        <v>3015753</v>
      </c>
      <c r="B2501" s="1" t="s">
        <v>58</v>
      </c>
      <c r="C2501" s="1">
        <v>37569491</v>
      </c>
      <c r="D2501" s="1">
        <v>338437522</v>
      </c>
      <c r="E2501" s="1" t="s">
        <v>59</v>
      </c>
      <c r="F2501" s="1" t="s">
        <v>60</v>
      </c>
      <c r="G2501" s="1" t="s">
        <v>1347</v>
      </c>
      <c r="H2501" s="1" t="s">
        <v>1440</v>
      </c>
      <c r="I2501" s="1">
        <v>776494000</v>
      </c>
      <c r="J2501" s="1" t="s">
        <v>8269</v>
      </c>
      <c r="K2501" s="1">
        <v>13</v>
      </c>
      <c r="L2501" s="1" t="s">
        <v>244</v>
      </c>
      <c r="M2501" s="1" t="s">
        <v>65</v>
      </c>
      <c r="N2501" s="2">
        <v>44835</v>
      </c>
      <c r="O2501" s="1" t="s">
        <v>66</v>
      </c>
      <c r="Q2501" s="1" t="s">
        <v>67</v>
      </c>
      <c r="R2501" s="2">
        <v>45720.897592592592</v>
      </c>
      <c r="S2501" s="1" t="s">
        <v>3154</v>
      </c>
      <c r="T2501" s="1" t="s">
        <v>783</v>
      </c>
      <c r="U2501" s="1" t="s">
        <v>70</v>
      </c>
      <c r="V2501" s="1" t="s">
        <v>13498</v>
      </c>
      <c r="W2501" s="1" t="s">
        <v>72</v>
      </c>
      <c r="X2501" s="1" t="s">
        <v>73</v>
      </c>
      <c r="Y2501" s="1" t="s">
        <v>2359</v>
      </c>
      <c r="Z2501" s="1" t="s">
        <v>2851</v>
      </c>
      <c r="AA2501" s="1" t="s">
        <v>2852</v>
      </c>
      <c r="AB2501" s="1" t="s">
        <v>13499</v>
      </c>
      <c r="AE2501" s="2">
        <v>45721.457858796297</v>
      </c>
      <c r="AF2501" s="1" t="s">
        <v>77</v>
      </c>
      <c r="AH2501" s="1" t="s">
        <v>78</v>
      </c>
      <c r="AI2501" s="1" t="s">
        <v>58</v>
      </c>
      <c r="AJ2501" s="1" t="s">
        <v>687</v>
      </c>
      <c r="AK2501" s="1" t="s">
        <v>13500</v>
      </c>
      <c r="AL2501" s="1" t="s">
        <v>1439</v>
      </c>
      <c r="AM2501" s="2">
        <v>45721.457974537036</v>
      </c>
      <c r="AN2501" s="1" t="s">
        <v>13500</v>
      </c>
      <c r="AO2501" s="1" t="s">
        <v>1439</v>
      </c>
      <c r="AP2501" s="1">
        <v>5766400</v>
      </c>
      <c r="AQ2501" s="1" t="s">
        <v>83</v>
      </c>
      <c r="AR2501" s="2">
        <v>45721.493101851855</v>
      </c>
      <c r="AS2501" s="1" t="s">
        <v>84</v>
      </c>
      <c r="AT2501" s="2">
        <v>45721.333333333336</v>
      </c>
      <c r="AU2501" s="1" t="s">
        <v>85</v>
      </c>
      <c r="AV2501" s="1" t="s">
        <v>251</v>
      </c>
      <c r="AW2501" s="1" t="s">
        <v>252</v>
      </c>
      <c r="AX2501" s="1" t="s">
        <v>253</v>
      </c>
      <c r="AZ2501" s="2">
        <v>45721.493101851855</v>
      </c>
      <c r="BB2501" s="1" t="s">
        <v>551</v>
      </c>
      <c r="BC2501" s="1" t="s">
        <v>552</v>
      </c>
      <c r="BD2501" s="1" t="s">
        <v>553</v>
      </c>
      <c r="BE2501" s="1" t="s">
        <v>13501</v>
      </c>
      <c r="BF2501" s="1" t="s">
        <v>196</v>
      </c>
    </row>
    <row r="2502" spans="1:58" x14ac:dyDescent="0.35">
      <c r="A2502" s="1">
        <v>3015754</v>
      </c>
      <c r="B2502" s="1" t="s">
        <v>58</v>
      </c>
      <c r="C2502" s="1">
        <v>40211671</v>
      </c>
      <c r="D2502" s="1">
        <v>338439913</v>
      </c>
      <c r="E2502" s="1" t="s">
        <v>59</v>
      </c>
      <c r="F2502" s="1" t="s">
        <v>60</v>
      </c>
      <c r="G2502" s="1" t="s">
        <v>13502</v>
      </c>
      <c r="H2502" s="1" t="s">
        <v>13503</v>
      </c>
      <c r="I2502" s="1">
        <v>773096210</v>
      </c>
      <c r="J2502" s="1" t="s">
        <v>13214</v>
      </c>
      <c r="K2502" s="1">
        <v>12</v>
      </c>
      <c r="L2502" s="1" t="s">
        <v>64</v>
      </c>
      <c r="M2502" s="1" t="s">
        <v>65</v>
      </c>
      <c r="N2502" s="2">
        <v>44931.5</v>
      </c>
      <c r="O2502" s="1" t="s">
        <v>66</v>
      </c>
      <c r="Q2502" s="1" t="s">
        <v>67</v>
      </c>
      <c r="R2502" s="2">
        <v>45720.898587962962</v>
      </c>
      <c r="S2502" s="1" t="s">
        <v>1638</v>
      </c>
      <c r="T2502" s="1" t="s">
        <v>100</v>
      </c>
      <c r="U2502" s="1" t="s">
        <v>723</v>
      </c>
      <c r="V2502" s="1" t="s">
        <v>13504</v>
      </c>
      <c r="Y2502" s="1" t="s">
        <v>13505</v>
      </c>
      <c r="Z2502" s="1" t="s">
        <v>7315</v>
      </c>
      <c r="AA2502" s="1" t="s">
        <v>13506</v>
      </c>
      <c r="AB2502" s="1" t="s">
        <v>124</v>
      </c>
      <c r="AE2502" s="2">
        <v>45720.898599537039</v>
      </c>
      <c r="AF2502" s="1" t="s">
        <v>77</v>
      </c>
      <c r="AH2502" s="1" t="s">
        <v>78</v>
      </c>
      <c r="AI2502" s="1" t="s">
        <v>360</v>
      </c>
      <c r="AJ2502" s="1" t="s">
        <v>283</v>
      </c>
      <c r="AK2502" s="1" t="s">
        <v>13504</v>
      </c>
      <c r="AL2502" s="1" t="s">
        <v>1638</v>
      </c>
      <c r="AM2502" s="2">
        <v>45720.898634259262</v>
      </c>
      <c r="AN2502" s="1" t="s">
        <v>13504</v>
      </c>
      <c r="AP2502" s="1">
        <v>5764032</v>
      </c>
      <c r="AQ2502" s="1" t="s">
        <v>83</v>
      </c>
      <c r="AR2502" s="2">
        <v>45721.5159375</v>
      </c>
      <c r="AS2502" s="1" t="s">
        <v>84</v>
      </c>
      <c r="AT2502" s="2">
        <v>45722.333333333336</v>
      </c>
      <c r="AU2502" s="1" t="s">
        <v>85</v>
      </c>
      <c r="AV2502" s="1" t="s">
        <v>5324</v>
      </c>
      <c r="AW2502" s="1" t="s">
        <v>5325</v>
      </c>
      <c r="AX2502" s="1" t="s">
        <v>13507</v>
      </c>
      <c r="AZ2502" s="2">
        <v>45721.5159375</v>
      </c>
      <c r="BB2502" s="1" t="s">
        <v>765</v>
      </c>
      <c r="BC2502" s="1" t="s">
        <v>766</v>
      </c>
      <c r="BD2502" s="1" t="s">
        <v>767</v>
      </c>
      <c r="BE2502" s="1" t="s">
        <v>13508</v>
      </c>
      <c r="BF2502" s="1" t="s">
        <v>2891</v>
      </c>
    </row>
    <row r="2503" spans="1:58" x14ac:dyDescent="0.35">
      <c r="A2503" s="1">
        <v>3015755</v>
      </c>
      <c r="B2503" s="1" t="s">
        <v>58</v>
      </c>
      <c r="C2503" s="1">
        <v>34471961</v>
      </c>
      <c r="D2503" s="1">
        <v>338674838</v>
      </c>
      <c r="E2503" s="1" t="s">
        <v>59</v>
      </c>
      <c r="F2503" s="1" t="s">
        <v>60</v>
      </c>
      <c r="G2503" s="1" t="s">
        <v>13509</v>
      </c>
      <c r="H2503" s="1" t="s">
        <v>13510</v>
      </c>
      <c r="I2503" s="1">
        <v>776887248</v>
      </c>
      <c r="J2503" s="1" t="s">
        <v>13511</v>
      </c>
      <c r="K2503" s="1">
        <v>12</v>
      </c>
      <c r="L2503" s="1" t="s">
        <v>244</v>
      </c>
      <c r="M2503" s="1" t="s">
        <v>65</v>
      </c>
      <c r="N2503" s="2">
        <v>44610.702777777777</v>
      </c>
      <c r="O2503" s="1" t="s">
        <v>353</v>
      </c>
      <c r="Q2503" s="1" t="s">
        <v>67</v>
      </c>
      <c r="R2503" s="2">
        <v>45720.899270833332</v>
      </c>
      <c r="S2503" s="1" t="s">
        <v>8770</v>
      </c>
      <c r="T2503" s="1" t="s">
        <v>100</v>
      </c>
      <c r="U2503" s="1" t="s">
        <v>70</v>
      </c>
      <c r="V2503" s="1" t="s">
        <v>13512</v>
      </c>
      <c r="Y2503" s="1" t="s">
        <v>7669</v>
      </c>
      <c r="Z2503" s="1" t="s">
        <v>477</v>
      </c>
      <c r="AA2503" s="1" t="s">
        <v>477</v>
      </c>
      <c r="AB2503" s="1" t="s">
        <v>477</v>
      </c>
      <c r="AE2503" s="2">
        <v>45721.703738425924</v>
      </c>
      <c r="AF2503" s="1" t="s">
        <v>77</v>
      </c>
      <c r="AH2503" s="1" t="s">
        <v>125</v>
      </c>
      <c r="AI2503" s="1" t="s">
        <v>58</v>
      </c>
      <c r="AJ2503" s="1" t="s">
        <v>126</v>
      </c>
      <c r="AK2503" s="1" t="s">
        <v>13513</v>
      </c>
      <c r="AL2503" s="1" t="s">
        <v>431</v>
      </c>
      <c r="AM2503" s="2">
        <v>45721.703831018516</v>
      </c>
      <c r="AN2503" s="1" t="s">
        <v>13513</v>
      </c>
      <c r="AO2503" s="1" t="s">
        <v>431</v>
      </c>
      <c r="AP2503" s="1">
        <v>5768630</v>
      </c>
      <c r="AQ2503" s="1" t="s">
        <v>83</v>
      </c>
      <c r="AR2503" s="2">
        <v>45722.679224537038</v>
      </c>
      <c r="AS2503" s="1" t="s">
        <v>84</v>
      </c>
      <c r="AT2503" s="2">
        <v>45721.5625</v>
      </c>
      <c r="AU2503" s="1" t="s">
        <v>85</v>
      </c>
      <c r="AV2503" s="1" t="s">
        <v>189</v>
      </c>
      <c r="AW2503" s="1" t="s">
        <v>190</v>
      </c>
      <c r="AX2503" s="1" t="s">
        <v>191</v>
      </c>
      <c r="AZ2503" s="2">
        <v>45722.679224537038</v>
      </c>
      <c r="BB2503" s="1" t="s">
        <v>254</v>
      </c>
      <c r="BC2503" s="1" t="s">
        <v>255</v>
      </c>
      <c r="BD2503" s="1" t="s">
        <v>256</v>
      </c>
      <c r="BE2503" s="1" t="s">
        <v>3541</v>
      </c>
      <c r="BF2503" s="1" t="s">
        <v>1383</v>
      </c>
    </row>
    <row r="2504" spans="1:58" x14ac:dyDescent="0.35">
      <c r="A2504" s="1">
        <v>3015756</v>
      </c>
      <c r="B2504" s="1" t="s">
        <v>58</v>
      </c>
      <c r="C2504" s="1">
        <v>41637731</v>
      </c>
      <c r="D2504" s="1">
        <v>338527912</v>
      </c>
      <c r="E2504" s="1" t="s">
        <v>59</v>
      </c>
      <c r="F2504" s="1" t="s">
        <v>60</v>
      </c>
      <c r="G2504" s="1" t="s">
        <v>4029</v>
      </c>
      <c r="H2504" s="1" t="s">
        <v>4573</v>
      </c>
      <c r="I2504" s="1">
        <v>783039904</v>
      </c>
      <c r="J2504" s="1" t="s">
        <v>13514</v>
      </c>
      <c r="K2504" s="1">
        <v>13</v>
      </c>
      <c r="L2504" s="1" t="s">
        <v>244</v>
      </c>
      <c r="M2504" s="1" t="s">
        <v>65</v>
      </c>
      <c r="N2504" s="2">
        <v>45532.75</v>
      </c>
      <c r="O2504" s="1" t="s">
        <v>66</v>
      </c>
      <c r="Q2504" s="1" t="s">
        <v>67</v>
      </c>
      <c r="R2504" s="2">
        <v>45720.899756944447</v>
      </c>
      <c r="S2504" s="1" t="s">
        <v>12547</v>
      </c>
      <c r="T2504" s="1" t="s">
        <v>100</v>
      </c>
      <c r="U2504" s="1" t="s">
        <v>70</v>
      </c>
      <c r="V2504" s="1" t="s">
        <v>13515</v>
      </c>
      <c r="W2504" s="1" t="s">
        <v>162</v>
      </c>
      <c r="X2504" s="1" t="s">
        <v>163</v>
      </c>
      <c r="Y2504" s="1" t="s">
        <v>1498</v>
      </c>
      <c r="Z2504" s="1" t="s">
        <v>165</v>
      </c>
      <c r="AA2504" s="1" t="s">
        <v>165</v>
      </c>
      <c r="AB2504" s="1" t="s">
        <v>165</v>
      </c>
      <c r="AE2504" s="2">
        <v>45720.899768518517</v>
      </c>
      <c r="AF2504" s="1" t="s">
        <v>77</v>
      </c>
      <c r="AH2504" s="1" t="s">
        <v>78</v>
      </c>
      <c r="AI2504" s="1" t="s">
        <v>79</v>
      </c>
      <c r="AJ2504" s="1" t="s">
        <v>378</v>
      </c>
      <c r="AK2504" s="1" t="s">
        <v>13516</v>
      </c>
      <c r="AL2504" s="1" t="s">
        <v>12547</v>
      </c>
      <c r="AM2504" s="2">
        <v>45720.89980324074</v>
      </c>
      <c r="AN2504" s="1" t="s">
        <v>13516</v>
      </c>
      <c r="AP2504" s="1">
        <v>5764034</v>
      </c>
      <c r="AQ2504" s="1" t="s">
        <v>83</v>
      </c>
      <c r="AR2504" s="2">
        <v>45721.560104166667</v>
      </c>
      <c r="AS2504" s="1" t="s">
        <v>84</v>
      </c>
      <c r="AT2504" s="2">
        <v>45722.333333333336</v>
      </c>
      <c r="AU2504" s="1" t="s">
        <v>85</v>
      </c>
      <c r="AV2504" s="1" t="s">
        <v>169</v>
      </c>
      <c r="AW2504" s="1" t="s">
        <v>170</v>
      </c>
      <c r="AX2504" s="1" t="s">
        <v>2980</v>
      </c>
      <c r="AZ2504" s="2">
        <v>45721.560104166667</v>
      </c>
      <c r="BB2504" s="1" t="s">
        <v>111</v>
      </c>
      <c r="BC2504" s="1" t="s">
        <v>112</v>
      </c>
      <c r="BD2504" s="1" t="s">
        <v>113</v>
      </c>
      <c r="BE2504" s="1" t="s">
        <v>13517</v>
      </c>
      <c r="BF2504" s="1" t="s">
        <v>176</v>
      </c>
    </row>
    <row r="2505" spans="1:58" x14ac:dyDescent="0.35">
      <c r="A2505" s="1">
        <v>3015757</v>
      </c>
      <c r="B2505" s="1" t="s">
        <v>58</v>
      </c>
      <c r="C2505" s="1">
        <v>37093751</v>
      </c>
      <c r="D2505" s="1">
        <v>338553352</v>
      </c>
      <c r="E2505" s="1" t="s">
        <v>59</v>
      </c>
      <c r="F2505" s="1" t="s">
        <v>60</v>
      </c>
      <c r="G2505" s="1" t="s">
        <v>876</v>
      </c>
      <c r="H2505" s="1" t="s">
        <v>4625</v>
      </c>
      <c r="I2505" s="1">
        <v>778278111</v>
      </c>
      <c r="J2505" s="1" t="s">
        <v>13518</v>
      </c>
      <c r="K2505" s="1">
        <v>12</v>
      </c>
      <c r="L2505" s="1" t="s">
        <v>64</v>
      </c>
      <c r="M2505" s="1" t="s">
        <v>65</v>
      </c>
      <c r="N2505" s="2">
        <v>44805</v>
      </c>
      <c r="O2505" s="1" t="s">
        <v>353</v>
      </c>
      <c r="Q2505" s="1" t="s">
        <v>67</v>
      </c>
      <c r="R2505" s="2">
        <v>45720.899884259263</v>
      </c>
      <c r="S2505" s="1" t="s">
        <v>2858</v>
      </c>
      <c r="T2505" s="1" t="s">
        <v>69</v>
      </c>
      <c r="U2505" s="1" t="s">
        <v>70</v>
      </c>
      <c r="V2505" s="1" t="s">
        <v>13519</v>
      </c>
      <c r="Y2505" s="1" t="s">
        <v>4564</v>
      </c>
      <c r="Z2505" s="1" t="s">
        <v>337</v>
      </c>
      <c r="AA2505" s="1" t="s">
        <v>3487</v>
      </c>
      <c r="AB2505" s="1" t="s">
        <v>124</v>
      </c>
      <c r="AC2505" s="1">
        <v>345</v>
      </c>
      <c r="AE2505" s="2">
        <v>45721.424340277779</v>
      </c>
      <c r="AF2505" s="1" t="s">
        <v>77</v>
      </c>
      <c r="AH2505" s="1" t="s">
        <v>125</v>
      </c>
      <c r="AI2505" s="1" t="s">
        <v>58</v>
      </c>
      <c r="AJ2505" s="1" t="s">
        <v>126</v>
      </c>
      <c r="AK2505" s="1" t="s">
        <v>13520</v>
      </c>
      <c r="AL2505" s="1" t="s">
        <v>188</v>
      </c>
      <c r="AM2505" s="2">
        <v>45721.424421296295</v>
      </c>
      <c r="AN2505" s="1" t="s">
        <v>13520</v>
      </c>
      <c r="AO2505" s="1" t="s">
        <v>188</v>
      </c>
      <c r="AP2505" s="1">
        <v>5766117</v>
      </c>
      <c r="AQ2505" s="1" t="s">
        <v>83</v>
      </c>
      <c r="AR2505" s="2">
        <v>45721.680335648147</v>
      </c>
      <c r="AS2505" s="1" t="s">
        <v>84</v>
      </c>
      <c r="AT2505" s="2">
        <v>45721.333333333336</v>
      </c>
      <c r="AU2505" s="1" t="s">
        <v>85</v>
      </c>
      <c r="AV2505" s="1" t="s">
        <v>306</v>
      </c>
      <c r="AW2505" s="1" t="s">
        <v>307</v>
      </c>
      <c r="AX2505" s="1" t="s">
        <v>308</v>
      </c>
      <c r="AZ2505" s="2">
        <v>45721.680335648147</v>
      </c>
      <c r="BB2505" s="1" t="s">
        <v>152</v>
      </c>
      <c r="BC2505" s="1" t="s">
        <v>153</v>
      </c>
      <c r="BD2505" s="1" t="s">
        <v>154</v>
      </c>
      <c r="BE2505" s="1" t="s">
        <v>2544</v>
      </c>
      <c r="BF2505" s="1" t="s">
        <v>349</v>
      </c>
    </row>
    <row r="2506" spans="1:58" x14ac:dyDescent="0.35">
      <c r="A2506" s="1">
        <v>3015758</v>
      </c>
      <c r="B2506" s="1" t="s">
        <v>1805</v>
      </c>
      <c r="C2506" s="1">
        <v>2139171</v>
      </c>
      <c r="D2506" s="1">
        <v>339736152</v>
      </c>
      <c r="E2506" s="1" t="s">
        <v>59</v>
      </c>
      <c r="F2506" s="1" t="s">
        <v>60</v>
      </c>
      <c r="G2506" s="1" t="s">
        <v>13521</v>
      </c>
      <c r="I2506" s="1">
        <v>775354392</v>
      </c>
      <c r="J2506" s="1" t="s">
        <v>179</v>
      </c>
      <c r="K2506" s="1">
        <v>20</v>
      </c>
      <c r="L2506" s="1" t="s">
        <v>294</v>
      </c>
      <c r="M2506" s="1" t="s">
        <v>295</v>
      </c>
      <c r="N2506" s="2">
        <v>44410.500011574077</v>
      </c>
      <c r="O2506" s="1" t="s">
        <v>7658</v>
      </c>
      <c r="Q2506" s="1" t="s">
        <v>67</v>
      </c>
      <c r="R2506" s="2">
        <v>45720.900509259256</v>
      </c>
      <c r="S2506" s="1" t="s">
        <v>2156</v>
      </c>
      <c r="T2506" s="1" t="s">
        <v>412</v>
      </c>
      <c r="U2506" s="1" t="s">
        <v>101</v>
      </c>
      <c r="V2506" s="1" t="s">
        <v>13522</v>
      </c>
      <c r="W2506" s="1" t="s">
        <v>298</v>
      </c>
      <c r="X2506" s="1" t="s">
        <v>298</v>
      </c>
      <c r="Y2506" s="1" t="s">
        <v>6104</v>
      </c>
      <c r="Z2506" s="1" t="s">
        <v>1568</v>
      </c>
      <c r="AA2506" s="1" t="s">
        <v>13523</v>
      </c>
      <c r="AB2506" s="1" t="s">
        <v>13523</v>
      </c>
      <c r="AE2506" s="2">
        <v>45721.728958333333</v>
      </c>
      <c r="AF2506" s="1" t="s">
        <v>77</v>
      </c>
      <c r="AH2506" s="1" t="s">
        <v>78</v>
      </c>
      <c r="AI2506" s="1" t="s">
        <v>339</v>
      </c>
      <c r="AJ2506" s="1" t="s">
        <v>674</v>
      </c>
      <c r="AK2506" s="1" t="s">
        <v>13524</v>
      </c>
      <c r="AL2506" s="1" t="s">
        <v>6916</v>
      </c>
      <c r="AM2506" s="2">
        <v>45721.729050925926</v>
      </c>
      <c r="AN2506" s="1" t="s">
        <v>13524</v>
      </c>
      <c r="AO2506" s="1" t="s">
        <v>6916</v>
      </c>
      <c r="AP2506" s="1">
        <v>5768734</v>
      </c>
      <c r="AQ2506" s="1" t="s">
        <v>83</v>
      </c>
      <c r="AR2506" s="2">
        <v>45722.554097222222</v>
      </c>
      <c r="AS2506" s="1" t="s">
        <v>84</v>
      </c>
      <c r="AT2506" s="2">
        <v>45721.333333333336</v>
      </c>
      <c r="AU2506" s="1" t="s">
        <v>85</v>
      </c>
      <c r="AV2506" s="1" t="s">
        <v>86</v>
      </c>
      <c r="AW2506" s="1" t="s">
        <v>87</v>
      </c>
      <c r="AX2506" s="1" t="s">
        <v>88</v>
      </c>
      <c r="AZ2506" s="2">
        <v>45722.554097222222</v>
      </c>
      <c r="BB2506" s="1" t="s">
        <v>345</v>
      </c>
      <c r="BC2506" s="1" t="s">
        <v>346</v>
      </c>
      <c r="BD2506" s="1" t="s">
        <v>347</v>
      </c>
      <c r="BE2506" s="1" t="s">
        <v>13525</v>
      </c>
      <c r="BF2506" s="1" t="s">
        <v>6916</v>
      </c>
    </row>
    <row r="2507" spans="1:58" x14ac:dyDescent="0.35">
      <c r="A2507" s="1">
        <v>3015759</v>
      </c>
      <c r="B2507" s="1" t="s">
        <v>58</v>
      </c>
      <c r="C2507" s="1">
        <v>41402251</v>
      </c>
      <c r="D2507" s="1">
        <v>339589241</v>
      </c>
      <c r="E2507" s="1" t="s">
        <v>59</v>
      </c>
      <c r="F2507" s="1" t="s">
        <v>60</v>
      </c>
      <c r="G2507" s="1" t="s">
        <v>876</v>
      </c>
      <c r="H2507" s="1" t="s">
        <v>13526</v>
      </c>
      <c r="I2507" s="1">
        <v>779410914</v>
      </c>
      <c r="J2507" s="1" t="s">
        <v>2599</v>
      </c>
      <c r="K2507" s="1">
        <v>14</v>
      </c>
      <c r="L2507" s="1" t="s">
        <v>64</v>
      </c>
      <c r="M2507" s="1" t="s">
        <v>65</v>
      </c>
      <c r="N2507" s="2">
        <v>45143.666666666664</v>
      </c>
      <c r="O2507" s="1" t="s">
        <v>66</v>
      </c>
      <c r="Q2507" s="1" t="s">
        <v>67</v>
      </c>
      <c r="R2507" s="2">
        <v>45720.900949074072</v>
      </c>
      <c r="S2507" s="1" t="s">
        <v>2481</v>
      </c>
      <c r="T2507" s="1" t="s">
        <v>100</v>
      </c>
      <c r="U2507" s="1" t="s">
        <v>70</v>
      </c>
      <c r="V2507" s="1" t="s">
        <v>13527</v>
      </c>
      <c r="Y2507" s="1" t="s">
        <v>13528</v>
      </c>
      <c r="Z2507" s="1" t="s">
        <v>841</v>
      </c>
      <c r="AA2507" s="1" t="s">
        <v>913</v>
      </c>
      <c r="AB2507" s="1" t="s">
        <v>124</v>
      </c>
      <c r="AE2507" s="2">
        <v>45720.900960648149</v>
      </c>
      <c r="AF2507" s="1" t="s">
        <v>77</v>
      </c>
      <c r="AH2507" s="1" t="s">
        <v>125</v>
      </c>
      <c r="AI2507" s="1" t="s">
        <v>79</v>
      </c>
      <c r="AJ2507" s="1" t="s">
        <v>283</v>
      </c>
      <c r="AK2507" s="1" t="s">
        <v>13529</v>
      </c>
      <c r="AL2507" s="1" t="s">
        <v>2481</v>
      </c>
      <c r="AM2507" s="2">
        <v>45720.901006944441</v>
      </c>
      <c r="AN2507" s="1" t="s">
        <v>13529</v>
      </c>
      <c r="AP2507" s="1">
        <v>5764037</v>
      </c>
      <c r="AQ2507" s="1" t="s">
        <v>83</v>
      </c>
      <c r="AR2507" s="2">
        <v>45721.612488425926</v>
      </c>
      <c r="AS2507" s="1" t="s">
        <v>84</v>
      </c>
      <c r="AT2507" s="2">
        <v>45722.333333333336</v>
      </c>
      <c r="AU2507" s="1" t="s">
        <v>85</v>
      </c>
      <c r="AV2507" s="1" t="s">
        <v>1328</v>
      </c>
      <c r="AW2507" s="1" t="s">
        <v>1329</v>
      </c>
      <c r="AX2507" s="1" t="s">
        <v>1330</v>
      </c>
      <c r="AZ2507" s="2">
        <v>45721.612488425926</v>
      </c>
      <c r="BB2507" s="1" t="s">
        <v>219</v>
      </c>
      <c r="BC2507" s="1" t="s">
        <v>220</v>
      </c>
      <c r="BD2507" s="1" t="s">
        <v>221</v>
      </c>
      <c r="BE2507" s="1" t="s">
        <v>3843</v>
      </c>
      <c r="BF2507" s="1" t="s">
        <v>914</v>
      </c>
    </row>
    <row r="2508" spans="1:58" x14ac:dyDescent="0.35">
      <c r="A2508" s="1">
        <v>3015760</v>
      </c>
      <c r="B2508" s="1" t="s">
        <v>223</v>
      </c>
      <c r="C2508" s="1">
        <v>42571941</v>
      </c>
      <c r="D2508" s="1">
        <v>338249781</v>
      </c>
      <c r="E2508" s="1" t="s">
        <v>59</v>
      </c>
      <c r="F2508" s="1" t="s">
        <v>60</v>
      </c>
      <c r="G2508" s="1" t="s">
        <v>13530</v>
      </c>
      <c r="H2508" s="1" t="s">
        <v>3230</v>
      </c>
      <c r="I2508" s="1">
        <v>773776698</v>
      </c>
      <c r="J2508" s="1" t="s">
        <v>2261</v>
      </c>
      <c r="K2508" s="1">
        <v>12</v>
      </c>
      <c r="L2508" s="1" t="s">
        <v>64</v>
      </c>
      <c r="M2508" s="1" t="s">
        <v>65</v>
      </c>
      <c r="N2508" s="2">
        <v>45621.833344907405</v>
      </c>
      <c r="O2508" s="1" t="s">
        <v>1981</v>
      </c>
      <c r="Q2508" s="1" t="s">
        <v>67</v>
      </c>
      <c r="R2508" s="2">
        <v>45720.905821759261</v>
      </c>
      <c r="S2508" s="1" t="s">
        <v>961</v>
      </c>
      <c r="T2508" s="1" t="s">
        <v>100</v>
      </c>
      <c r="U2508" s="1" t="s">
        <v>70</v>
      </c>
      <c r="V2508" s="1" t="s">
        <v>13531</v>
      </c>
      <c r="W2508" s="1" t="s">
        <v>72</v>
      </c>
      <c r="X2508" s="1" t="s">
        <v>356</v>
      </c>
      <c r="Y2508" s="1" t="s">
        <v>12916</v>
      </c>
      <c r="Z2508" s="1" t="s">
        <v>1222</v>
      </c>
      <c r="AA2508" s="1" t="s">
        <v>1223</v>
      </c>
      <c r="AB2508" s="1" t="s">
        <v>1223</v>
      </c>
      <c r="AE2508" s="2">
        <v>45720.905833333331</v>
      </c>
      <c r="AF2508" s="1" t="s">
        <v>77</v>
      </c>
      <c r="AH2508" s="1" t="s">
        <v>125</v>
      </c>
      <c r="AI2508" s="1" t="s">
        <v>360</v>
      </c>
      <c r="AJ2508" s="1" t="s">
        <v>167</v>
      </c>
      <c r="AK2508" s="1" t="s">
        <v>13532</v>
      </c>
      <c r="AL2508" s="1" t="s">
        <v>961</v>
      </c>
      <c r="AM2508" s="2">
        <v>45720.905856481484</v>
      </c>
      <c r="AN2508" s="1" t="s">
        <v>13532</v>
      </c>
      <c r="AP2508" s="1">
        <v>5764039</v>
      </c>
      <c r="AQ2508" s="1" t="s">
        <v>83</v>
      </c>
      <c r="AR2508" s="2">
        <v>45721.605868055558</v>
      </c>
      <c r="AS2508" s="1" t="s">
        <v>84</v>
      </c>
      <c r="AT2508" s="2">
        <v>45722.350694444445</v>
      </c>
      <c r="AU2508" s="1" t="s">
        <v>85</v>
      </c>
      <c r="AV2508" s="1" t="s">
        <v>645</v>
      </c>
      <c r="AW2508" s="1" t="s">
        <v>646</v>
      </c>
      <c r="AX2508" s="1" t="s">
        <v>2446</v>
      </c>
      <c r="AZ2508" s="2">
        <v>45721.605868055558</v>
      </c>
      <c r="BB2508" s="1" t="s">
        <v>933</v>
      </c>
      <c r="BC2508" s="1" t="s">
        <v>934</v>
      </c>
      <c r="BD2508" s="1" t="s">
        <v>935</v>
      </c>
      <c r="BE2508" s="1" t="s">
        <v>13533</v>
      </c>
      <c r="BF2508" s="1" t="s">
        <v>937</v>
      </c>
    </row>
    <row r="2509" spans="1:58" x14ac:dyDescent="0.35">
      <c r="A2509" s="1">
        <v>3015761</v>
      </c>
      <c r="B2509" s="1" t="s">
        <v>223</v>
      </c>
      <c r="C2509" s="1">
        <v>39494341</v>
      </c>
      <c r="D2509" s="1">
        <v>339467387</v>
      </c>
      <c r="E2509" s="1" t="s">
        <v>59</v>
      </c>
      <c r="F2509" s="1" t="s">
        <v>60</v>
      </c>
      <c r="G2509" s="1" t="s">
        <v>116</v>
      </c>
      <c r="H2509" s="1" t="s">
        <v>13188</v>
      </c>
      <c r="I2509" s="1">
        <v>775631079</v>
      </c>
      <c r="J2509" s="1" t="s">
        <v>330</v>
      </c>
      <c r="K2509" s="1">
        <v>15</v>
      </c>
      <c r="L2509" s="1" t="s">
        <v>64</v>
      </c>
      <c r="M2509" s="1" t="s">
        <v>65</v>
      </c>
      <c r="N2509" s="2">
        <v>44771.083333333336</v>
      </c>
      <c r="O2509" s="1" t="s">
        <v>98</v>
      </c>
      <c r="Q2509" s="1" t="s">
        <v>67</v>
      </c>
      <c r="R2509" s="2">
        <v>45720.906168981484</v>
      </c>
      <c r="S2509" s="1" t="s">
        <v>4314</v>
      </c>
      <c r="T2509" s="1" t="s">
        <v>69</v>
      </c>
      <c r="U2509" s="1" t="s">
        <v>1031</v>
      </c>
      <c r="V2509" s="1" t="s">
        <v>13534</v>
      </c>
      <c r="W2509" s="1" t="s">
        <v>143</v>
      </c>
      <c r="X2509" s="1" t="s">
        <v>143</v>
      </c>
      <c r="Y2509" s="1" t="s">
        <v>822</v>
      </c>
      <c r="Z2509" s="1" t="s">
        <v>823</v>
      </c>
      <c r="AA2509" s="1" t="s">
        <v>823</v>
      </c>
      <c r="AB2509" s="1" t="s">
        <v>124</v>
      </c>
      <c r="AE2509" s="2">
        <v>45723.551712962966</v>
      </c>
      <c r="AF2509" s="1" t="s">
        <v>77</v>
      </c>
      <c r="AH2509" s="1" t="s">
        <v>78</v>
      </c>
      <c r="AI2509" s="1" t="s">
        <v>360</v>
      </c>
      <c r="AJ2509" s="1" t="s">
        <v>303</v>
      </c>
      <c r="AL2509" s="1" t="s">
        <v>290</v>
      </c>
      <c r="AM2509" s="2">
        <v>45723.551770833335</v>
      </c>
      <c r="AO2509" s="1" t="s">
        <v>290</v>
      </c>
      <c r="AP2509" s="1">
        <v>5775728</v>
      </c>
      <c r="AQ2509" s="1" t="s">
        <v>83</v>
      </c>
      <c r="AR2509" s="2">
        <v>45723.55232638889</v>
      </c>
      <c r="AS2509" s="1" t="s">
        <v>84</v>
      </c>
      <c r="AT2509" s="2">
        <v>45723.5625</v>
      </c>
      <c r="AU2509" s="1" t="s">
        <v>85</v>
      </c>
      <c r="AV2509" s="1" t="s">
        <v>205</v>
      </c>
      <c r="AW2509" s="1" t="s">
        <v>206</v>
      </c>
      <c r="AX2509" s="1" t="s">
        <v>207</v>
      </c>
      <c r="AZ2509" s="2">
        <v>45723.55232638889</v>
      </c>
      <c r="BB2509" s="1" t="s">
        <v>286</v>
      </c>
      <c r="BC2509" s="1" t="s">
        <v>287</v>
      </c>
      <c r="BD2509" s="1" t="s">
        <v>288</v>
      </c>
      <c r="BE2509" s="1" t="s">
        <v>13535</v>
      </c>
      <c r="BF2509" s="1" t="s">
        <v>290</v>
      </c>
    </row>
    <row r="2510" spans="1:58" x14ac:dyDescent="0.35">
      <c r="A2510" s="1">
        <v>3015762</v>
      </c>
      <c r="B2510" s="1" t="s">
        <v>58</v>
      </c>
      <c r="C2510" s="1">
        <v>37475801</v>
      </c>
      <c r="D2510" s="1">
        <v>339535147</v>
      </c>
      <c r="E2510" s="1" t="s">
        <v>59</v>
      </c>
      <c r="F2510" s="1" t="s">
        <v>60</v>
      </c>
      <c r="G2510" s="1" t="s">
        <v>530</v>
      </c>
      <c r="H2510" s="1" t="s">
        <v>1728</v>
      </c>
      <c r="I2510" s="1">
        <v>775125046</v>
      </c>
      <c r="J2510" s="1" t="s">
        <v>531</v>
      </c>
      <c r="K2510" s="1">
        <v>14</v>
      </c>
      <c r="L2510" s="1" t="s">
        <v>64</v>
      </c>
      <c r="M2510" s="1" t="s">
        <v>65</v>
      </c>
      <c r="N2510" s="2">
        <v>45299.701747685183</v>
      </c>
      <c r="O2510" s="1" t="s">
        <v>66</v>
      </c>
      <c r="Q2510" s="1" t="s">
        <v>67</v>
      </c>
      <c r="R2510" s="2">
        <v>45720.906909722224</v>
      </c>
      <c r="S2510" s="1" t="s">
        <v>740</v>
      </c>
      <c r="T2510" s="1" t="s">
        <v>69</v>
      </c>
      <c r="U2510" s="1" t="s">
        <v>9330</v>
      </c>
      <c r="V2510" s="1" t="s">
        <v>13536</v>
      </c>
      <c r="W2510" s="1" t="s">
        <v>263</v>
      </c>
      <c r="X2510" s="1" t="s">
        <v>263</v>
      </c>
      <c r="Y2510" s="1" t="s">
        <v>7271</v>
      </c>
      <c r="Z2510" s="1" t="s">
        <v>852</v>
      </c>
      <c r="AA2510" s="1" t="s">
        <v>7439</v>
      </c>
      <c r="AB2510" s="1" t="s">
        <v>124</v>
      </c>
      <c r="AC2510" s="1">
        <v>775125046</v>
      </c>
      <c r="AE2510" s="2">
        <v>45720.906921296293</v>
      </c>
      <c r="AF2510" s="1" t="s">
        <v>77</v>
      </c>
      <c r="AH2510" s="1" t="s">
        <v>78</v>
      </c>
      <c r="AI2510" s="1" t="s">
        <v>79</v>
      </c>
      <c r="AJ2510" s="1" t="s">
        <v>80</v>
      </c>
      <c r="AK2510" s="1" t="s">
        <v>13536</v>
      </c>
      <c r="AL2510" s="1" t="s">
        <v>740</v>
      </c>
      <c r="AM2510" s="2">
        <v>45720.906956018516</v>
      </c>
      <c r="AN2510" s="1" t="s">
        <v>13536</v>
      </c>
      <c r="AP2510" s="1">
        <v>5764041</v>
      </c>
      <c r="AQ2510" s="1" t="s">
        <v>83</v>
      </c>
      <c r="AR2510" s="2">
        <v>45721.535740740743</v>
      </c>
      <c r="AS2510" s="1" t="s">
        <v>84</v>
      </c>
      <c r="AT2510" s="2">
        <v>45722.336805555555</v>
      </c>
      <c r="AU2510" s="1" t="s">
        <v>85</v>
      </c>
      <c r="AV2510" s="1" t="s">
        <v>108</v>
      </c>
      <c r="AW2510" s="1" t="s">
        <v>109</v>
      </c>
      <c r="AX2510" s="1" t="s">
        <v>1965</v>
      </c>
      <c r="AZ2510" s="2">
        <v>45721.535740740743</v>
      </c>
      <c r="BB2510" s="1" t="s">
        <v>111</v>
      </c>
      <c r="BC2510" s="1" t="s">
        <v>112</v>
      </c>
      <c r="BD2510" s="1" t="s">
        <v>113</v>
      </c>
      <c r="BE2510" s="1" t="s">
        <v>11335</v>
      </c>
      <c r="BF2510" s="1" t="s">
        <v>274</v>
      </c>
    </row>
    <row r="2511" spans="1:58" x14ac:dyDescent="0.35">
      <c r="A2511" s="1">
        <v>3015763</v>
      </c>
      <c r="B2511" s="1" t="s">
        <v>58</v>
      </c>
      <c r="C2511" s="1">
        <v>44806031</v>
      </c>
      <c r="D2511" s="1">
        <v>338566149</v>
      </c>
      <c r="E2511" s="1" t="s">
        <v>59</v>
      </c>
      <c r="F2511" s="1" t="s">
        <v>60</v>
      </c>
      <c r="G2511" s="1" t="s">
        <v>794</v>
      </c>
      <c r="H2511" s="1" t="s">
        <v>139</v>
      </c>
      <c r="I2511" s="1">
        <v>782745041</v>
      </c>
      <c r="J2511" s="1" t="s">
        <v>13537</v>
      </c>
      <c r="K2511" s="1">
        <v>13</v>
      </c>
      <c r="L2511" s="1" t="s">
        <v>64</v>
      </c>
      <c r="M2511" s="1" t="s">
        <v>65</v>
      </c>
      <c r="N2511" s="2">
        <v>45642.578298611108</v>
      </c>
      <c r="O2511" s="1" t="s">
        <v>66</v>
      </c>
      <c r="Q2511" s="1" t="s">
        <v>67</v>
      </c>
      <c r="R2511" s="2">
        <v>45720.907037037039</v>
      </c>
      <c r="S2511" s="1" t="s">
        <v>1862</v>
      </c>
      <c r="T2511" s="1" t="s">
        <v>100</v>
      </c>
      <c r="U2511" s="1" t="s">
        <v>70</v>
      </c>
      <c r="V2511" s="1" t="s">
        <v>13538</v>
      </c>
      <c r="W2511" s="1" t="s">
        <v>653</v>
      </c>
      <c r="X2511" s="1" t="s">
        <v>942</v>
      </c>
      <c r="Y2511" s="1" t="s">
        <v>1821</v>
      </c>
      <c r="Z2511" s="1" t="s">
        <v>5199</v>
      </c>
      <c r="AA2511" s="1" t="s">
        <v>5200</v>
      </c>
      <c r="AB2511" s="1" t="s">
        <v>124</v>
      </c>
      <c r="AE2511" s="2">
        <v>45720.907037037039</v>
      </c>
      <c r="AF2511" s="1" t="s">
        <v>77</v>
      </c>
      <c r="AH2511" s="1" t="s">
        <v>78</v>
      </c>
      <c r="AI2511" s="1" t="s">
        <v>79</v>
      </c>
      <c r="AJ2511" s="1" t="s">
        <v>378</v>
      </c>
      <c r="AK2511" s="1" t="s">
        <v>13083</v>
      </c>
      <c r="AL2511" s="1" t="s">
        <v>1862</v>
      </c>
      <c r="AM2511" s="2">
        <v>45720.907071759262</v>
      </c>
      <c r="AN2511" s="1" t="s">
        <v>13083</v>
      </c>
      <c r="AP2511" s="1">
        <v>5764042</v>
      </c>
      <c r="AQ2511" s="1" t="s">
        <v>83</v>
      </c>
      <c r="AR2511" s="2">
        <v>45721.510243055556</v>
      </c>
      <c r="AS2511" s="1" t="s">
        <v>84</v>
      </c>
      <c r="AT2511" s="2">
        <v>45722.333333333336</v>
      </c>
      <c r="AU2511" s="1" t="s">
        <v>85</v>
      </c>
      <c r="AV2511" s="1" t="s">
        <v>947</v>
      </c>
      <c r="AW2511" s="1" t="s">
        <v>948</v>
      </c>
      <c r="AX2511" s="1" t="s">
        <v>5201</v>
      </c>
      <c r="AZ2511" s="2">
        <v>45721.510243055556</v>
      </c>
      <c r="BB2511" s="1" t="s">
        <v>152</v>
      </c>
      <c r="BC2511" s="1" t="s">
        <v>153</v>
      </c>
      <c r="BD2511" s="1" t="s">
        <v>154</v>
      </c>
      <c r="BE2511" s="1" t="s">
        <v>2544</v>
      </c>
      <c r="BF2511" s="1" t="s">
        <v>657</v>
      </c>
    </row>
    <row r="2512" spans="1:58" x14ac:dyDescent="0.35">
      <c r="A2512" s="1">
        <v>3015764</v>
      </c>
      <c r="B2512" s="1" t="s">
        <v>223</v>
      </c>
      <c r="C2512" s="1">
        <v>31541051</v>
      </c>
      <c r="D2512" s="1">
        <v>339458998</v>
      </c>
      <c r="E2512" s="1" t="s">
        <v>59</v>
      </c>
      <c r="F2512" s="1" t="s">
        <v>60</v>
      </c>
      <c r="G2512" s="1" t="s">
        <v>2306</v>
      </c>
      <c r="H2512" s="1" t="s">
        <v>1719</v>
      </c>
      <c r="I2512" s="1">
        <v>781747827</v>
      </c>
      <c r="J2512" s="1" t="s">
        <v>13539</v>
      </c>
      <c r="K2512" s="1">
        <v>15</v>
      </c>
      <c r="L2512" s="1" t="s">
        <v>64</v>
      </c>
      <c r="M2512" s="1" t="s">
        <v>65</v>
      </c>
      <c r="N2512" s="2">
        <v>44725.625</v>
      </c>
      <c r="O2512" s="1" t="s">
        <v>98</v>
      </c>
      <c r="Q2512" s="1" t="s">
        <v>67</v>
      </c>
      <c r="R2512" s="2">
        <v>45720.90960648148</v>
      </c>
      <c r="S2512" s="1" t="s">
        <v>12911</v>
      </c>
      <c r="T2512" s="1" t="s">
        <v>69</v>
      </c>
      <c r="U2512" s="1" t="s">
        <v>70</v>
      </c>
      <c r="V2512" s="1" t="s">
        <v>13540</v>
      </c>
      <c r="W2512" s="1" t="s">
        <v>143</v>
      </c>
      <c r="X2512" s="1" t="s">
        <v>143</v>
      </c>
      <c r="Y2512" s="1" t="s">
        <v>5991</v>
      </c>
      <c r="Z2512" s="1" t="s">
        <v>7894</v>
      </c>
      <c r="AA2512" s="1" t="s">
        <v>7895</v>
      </c>
      <c r="AB2512" s="1" t="s">
        <v>124</v>
      </c>
      <c r="AE2512" s="2">
        <v>45720.909618055557</v>
      </c>
      <c r="AF2512" s="1" t="s">
        <v>77</v>
      </c>
      <c r="AH2512" s="1" t="s">
        <v>78</v>
      </c>
      <c r="AI2512" s="1" t="s">
        <v>106</v>
      </c>
      <c r="AJ2512" s="1" t="s">
        <v>107</v>
      </c>
      <c r="AK2512" s="1" t="s">
        <v>13540</v>
      </c>
      <c r="AL2512" s="1" t="s">
        <v>12911</v>
      </c>
      <c r="AM2512" s="2">
        <v>45720.90965277778</v>
      </c>
      <c r="AN2512" s="1" t="s">
        <v>13540</v>
      </c>
      <c r="AP2512" s="1">
        <v>5764043</v>
      </c>
      <c r="AQ2512" s="1" t="s">
        <v>83</v>
      </c>
      <c r="AR2512" s="2">
        <v>45722.512118055558</v>
      </c>
      <c r="AS2512" s="1" t="s">
        <v>84</v>
      </c>
      <c r="AT2512" s="2">
        <v>45722.333333333336</v>
      </c>
      <c r="AU2512" s="1" t="s">
        <v>85</v>
      </c>
      <c r="AV2512" s="1" t="s">
        <v>149</v>
      </c>
      <c r="AW2512" s="1" t="s">
        <v>150</v>
      </c>
      <c r="AX2512" s="1" t="s">
        <v>983</v>
      </c>
      <c r="AZ2512" s="2">
        <v>45722.512118055558</v>
      </c>
      <c r="BB2512" s="1" t="s">
        <v>13541</v>
      </c>
      <c r="BC2512" s="1" t="s">
        <v>13542</v>
      </c>
      <c r="BD2512" s="1" t="s">
        <v>13543</v>
      </c>
      <c r="BE2512" s="1" t="s">
        <v>13544</v>
      </c>
      <c r="BF2512" s="1" t="s">
        <v>290</v>
      </c>
    </row>
    <row r="2513" spans="1:58" x14ac:dyDescent="0.35">
      <c r="A2513" s="1">
        <v>3015765</v>
      </c>
      <c r="B2513" s="1" t="s">
        <v>58</v>
      </c>
      <c r="C2513" s="1">
        <v>31789091</v>
      </c>
      <c r="D2513" s="1">
        <v>338483850</v>
      </c>
      <c r="E2513" s="1" t="s">
        <v>59</v>
      </c>
      <c r="F2513" s="1" t="s">
        <v>60</v>
      </c>
      <c r="G2513" s="1" t="s">
        <v>116</v>
      </c>
      <c r="H2513" s="1" t="s">
        <v>13545</v>
      </c>
      <c r="I2513" s="1">
        <v>774362290</v>
      </c>
      <c r="J2513" s="1" t="s">
        <v>330</v>
      </c>
      <c r="K2513" s="1">
        <v>20</v>
      </c>
      <c r="L2513" s="1" t="s">
        <v>294</v>
      </c>
      <c r="M2513" s="1" t="s">
        <v>295</v>
      </c>
      <c r="N2513" s="2">
        <v>45678.541666666664</v>
      </c>
      <c r="O2513" s="1" t="s">
        <v>520</v>
      </c>
      <c r="Q2513" s="1" t="s">
        <v>67</v>
      </c>
      <c r="R2513" s="2">
        <v>45720.911770833336</v>
      </c>
      <c r="S2513" s="1" t="s">
        <v>411</v>
      </c>
      <c r="T2513" s="1" t="s">
        <v>412</v>
      </c>
      <c r="U2513" s="1" t="s">
        <v>1189</v>
      </c>
      <c r="V2513" s="1" t="s">
        <v>13546</v>
      </c>
      <c r="Y2513" s="1" t="s">
        <v>1013</v>
      </c>
      <c r="Z2513" s="1" t="s">
        <v>2075</v>
      </c>
      <c r="AA2513" s="1" t="s">
        <v>2075</v>
      </c>
      <c r="AB2513" s="1" t="s">
        <v>124</v>
      </c>
      <c r="AE2513" s="2">
        <v>45720.911770833336</v>
      </c>
      <c r="AF2513" s="1" t="s">
        <v>443</v>
      </c>
      <c r="AH2513" s="1" t="s">
        <v>125</v>
      </c>
      <c r="AI2513" s="1" t="s">
        <v>464</v>
      </c>
      <c r="AJ2513" s="1" t="s">
        <v>465</v>
      </c>
      <c r="AK2513" s="1" t="s">
        <v>13547</v>
      </c>
      <c r="AL2513" s="1" t="s">
        <v>411</v>
      </c>
      <c r="AM2513" s="2">
        <v>45720.911805555559</v>
      </c>
      <c r="AN2513" s="1" t="s">
        <v>13547</v>
      </c>
      <c r="AP2513" s="1">
        <v>5764044</v>
      </c>
      <c r="AQ2513" s="1" t="s">
        <v>83</v>
      </c>
      <c r="AR2513" s="2">
        <v>45721.404097222221</v>
      </c>
      <c r="AS2513" s="1" t="s">
        <v>84</v>
      </c>
      <c r="AT2513" s="2">
        <v>45722.333333333336</v>
      </c>
      <c r="AU2513" s="1" t="s">
        <v>85</v>
      </c>
      <c r="AV2513" s="1" t="s">
        <v>468</v>
      </c>
      <c r="AW2513" s="1" t="s">
        <v>469</v>
      </c>
      <c r="AX2513" s="1" t="s">
        <v>8922</v>
      </c>
      <c r="AZ2513" s="2">
        <v>45721.404097222221</v>
      </c>
      <c r="BB2513" s="1" t="s">
        <v>1619</v>
      </c>
      <c r="BC2513" s="1" t="s">
        <v>1620</v>
      </c>
      <c r="BD2513" s="1" t="s">
        <v>1621</v>
      </c>
      <c r="BE2513" s="1" t="s">
        <v>13548</v>
      </c>
      <c r="BF2513" s="1" t="s">
        <v>4598</v>
      </c>
    </row>
    <row r="2514" spans="1:58" x14ac:dyDescent="0.35">
      <c r="A2514" s="1">
        <v>3015766</v>
      </c>
      <c r="B2514" s="1" t="s">
        <v>223</v>
      </c>
      <c r="C2514" s="1">
        <v>2081691</v>
      </c>
      <c r="D2514" s="1">
        <v>339708424</v>
      </c>
      <c r="E2514" s="1" t="s">
        <v>59</v>
      </c>
      <c r="F2514" s="1" t="s">
        <v>60</v>
      </c>
      <c r="G2514" s="1" t="s">
        <v>1845</v>
      </c>
      <c r="H2514" s="1" t="s">
        <v>13549</v>
      </c>
      <c r="I2514" s="1">
        <v>781984459</v>
      </c>
      <c r="J2514" s="1" t="s">
        <v>13550</v>
      </c>
      <c r="K2514" s="1">
        <v>14</v>
      </c>
      <c r="L2514" s="1" t="s">
        <v>244</v>
      </c>
      <c r="M2514" s="1" t="s">
        <v>65</v>
      </c>
      <c r="N2514" s="2">
        <v>45155.75</v>
      </c>
      <c r="O2514" s="1" t="s">
        <v>98</v>
      </c>
      <c r="Q2514" s="1" t="s">
        <v>67</v>
      </c>
      <c r="R2514" s="2">
        <v>45720.912372685183</v>
      </c>
      <c r="S2514" s="1" t="s">
        <v>3235</v>
      </c>
      <c r="T2514" s="1" t="s">
        <v>69</v>
      </c>
      <c r="U2514" s="1" t="s">
        <v>101</v>
      </c>
      <c r="V2514" s="1" t="s">
        <v>13551</v>
      </c>
      <c r="W2514" s="1" t="s">
        <v>298</v>
      </c>
      <c r="X2514" s="1" t="s">
        <v>427</v>
      </c>
      <c r="Y2514" s="1" t="s">
        <v>11829</v>
      </c>
      <c r="Z2514" s="1" t="s">
        <v>231</v>
      </c>
      <c r="AA2514" s="1" t="s">
        <v>13552</v>
      </c>
      <c r="AB2514" s="1" t="s">
        <v>124</v>
      </c>
      <c r="AE2514" s="2">
        <v>45720.91238425926</v>
      </c>
      <c r="AF2514" s="1" t="s">
        <v>77</v>
      </c>
      <c r="AH2514" s="1" t="s">
        <v>125</v>
      </c>
      <c r="AI2514" s="1" t="s">
        <v>106</v>
      </c>
      <c r="AJ2514" s="1" t="s">
        <v>107</v>
      </c>
      <c r="AK2514" s="1" t="s">
        <v>13553</v>
      </c>
      <c r="AL2514" s="1" t="s">
        <v>3235</v>
      </c>
      <c r="AM2514" s="2">
        <v>45720.912407407406</v>
      </c>
      <c r="AN2514" s="1" t="s">
        <v>13553</v>
      </c>
      <c r="AP2514" s="1">
        <v>5764045</v>
      </c>
      <c r="AQ2514" s="1" t="s">
        <v>83</v>
      </c>
      <c r="AR2514" s="2">
        <v>45721.579930555556</v>
      </c>
      <c r="AS2514" s="1" t="s">
        <v>84</v>
      </c>
      <c r="AT2514" s="2">
        <v>45722.333333333336</v>
      </c>
      <c r="AU2514" s="1" t="s">
        <v>85</v>
      </c>
      <c r="AV2514" s="1" t="s">
        <v>233</v>
      </c>
      <c r="AW2514" s="1" t="s">
        <v>234</v>
      </c>
      <c r="AX2514" s="1" t="s">
        <v>3373</v>
      </c>
      <c r="AZ2514" s="2">
        <v>45721.579930555556</v>
      </c>
      <c r="BB2514" s="1" t="s">
        <v>111</v>
      </c>
      <c r="BC2514" s="1" t="s">
        <v>112</v>
      </c>
      <c r="BD2514" s="1" t="s">
        <v>113</v>
      </c>
      <c r="BE2514" s="1" t="s">
        <v>3834</v>
      </c>
      <c r="BF2514" s="1" t="s">
        <v>1512</v>
      </c>
    </row>
    <row r="2515" spans="1:58" x14ac:dyDescent="0.35">
      <c r="A2515" s="1">
        <v>3015767</v>
      </c>
      <c r="B2515" s="1" t="s">
        <v>58</v>
      </c>
      <c r="C2515" s="1">
        <v>36892461</v>
      </c>
      <c r="D2515" s="1">
        <v>338203169</v>
      </c>
      <c r="E2515" s="1" t="s">
        <v>59</v>
      </c>
      <c r="F2515" s="1" t="s">
        <v>60</v>
      </c>
      <c r="G2515" s="1" t="s">
        <v>3151</v>
      </c>
      <c r="H2515" s="1" t="s">
        <v>13554</v>
      </c>
      <c r="I2515" s="1" t="s">
        <v>13555</v>
      </c>
      <c r="J2515" s="1">
        <v>782917316</v>
      </c>
      <c r="K2515" s="1">
        <v>12</v>
      </c>
      <c r="L2515" s="1" t="s">
        <v>64</v>
      </c>
      <c r="M2515" s="1" t="s">
        <v>65</v>
      </c>
      <c r="N2515" s="2">
        <v>44805</v>
      </c>
      <c r="O2515" s="1" t="s">
        <v>353</v>
      </c>
      <c r="Q2515" s="1" t="s">
        <v>67</v>
      </c>
      <c r="R2515" s="2">
        <v>45720.912581018521</v>
      </c>
      <c r="S2515" s="1" t="s">
        <v>2910</v>
      </c>
      <c r="T2515" s="1" t="s">
        <v>69</v>
      </c>
      <c r="U2515" s="1" t="s">
        <v>70</v>
      </c>
      <c r="V2515" s="1" t="s">
        <v>13556</v>
      </c>
      <c r="Y2515" s="1" t="s">
        <v>7495</v>
      </c>
      <c r="Z2515" s="1" t="s">
        <v>477</v>
      </c>
      <c r="AA2515" s="1" t="s">
        <v>2045</v>
      </c>
      <c r="AB2515" s="1" t="s">
        <v>124</v>
      </c>
      <c r="AC2515" s="1" t="s">
        <v>13557</v>
      </c>
      <c r="AE2515" s="2">
        <v>45723.693715277775</v>
      </c>
      <c r="AF2515" s="1" t="s">
        <v>77</v>
      </c>
      <c r="AH2515" s="1" t="s">
        <v>125</v>
      </c>
      <c r="AI2515" s="1" t="s">
        <v>58</v>
      </c>
      <c r="AJ2515" s="1" t="s">
        <v>126</v>
      </c>
      <c r="AK2515" s="1" t="s">
        <v>13558</v>
      </c>
      <c r="AL2515" s="1" t="s">
        <v>313</v>
      </c>
      <c r="AM2515" s="2">
        <v>45723.694143518522</v>
      </c>
      <c r="AN2515" s="1" t="s">
        <v>13558</v>
      </c>
      <c r="AO2515" s="1" t="s">
        <v>313</v>
      </c>
      <c r="AP2515" s="1">
        <v>5776682</v>
      </c>
      <c r="AQ2515" s="1" t="s">
        <v>83</v>
      </c>
      <c r="AR2515" s="2">
        <v>45724.914664351854</v>
      </c>
      <c r="AS2515" s="1" t="s">
        <v>84</v>
      </c>
      <c r="AT2515" s="2">
        <v>45723.333333333336</v>
      </c>
      <c r="AU2515" s="1" t="s">
        <v>85</v>
      </c>
      <c r="AV2515" s="1" t="s">
        <v>189</v>
      </c>
      <c r="AW2515" s="1" t="s">
        <v>190</v>
      </c>
      <c r="AX2515" s="1" t="s">
        <v>191</v>
      </c>
      <c r="AZ2515" s="2">
        <v>45724.914664351854</v>
      </c>
      <c r="BB2515" s="1" t="s">
        <v>551</v>
      </c>
      <c r="BC2515" s="1" t="s">
        <v>552</v>
      </c>
      <c r="BD2515" s="1" t="s">
        <v>553</v>
      </c>
      <c r="BE2515" s="1" t="s">
        <v>754</v>
      </c>
      <c r="BF2515" s="1" t="s">
        <v>269</v>
      </c>
    </row>
    <row r="2516" spans="1:58" x14ac:dyDescent="0.35">
      <c r="A2516" s="1">
        <v>3015768</v>
      </c>
      <c r="B2516" s="1" t="s">
        <v>223</v>
      </c>
      <c r="C2516" s="1">
        <v>39584441</v>
      </c>
      <c r="D2516" s="1">
        <v>339781795</v>
      </c>
      <c r="E2516" s="1" t="s">
        <v>59</v>
      </c>
      <c r="F2516" s="1" t="s">
        <v>60</v>
      </c>
      <c r="G2516" s="1" t="s">
        <v>769</v>
      </c>
      <c r="H2516" s="1" t="s">
        <v>5351</v>
      </c>
      <c r="I2516" s="1">
        <v>781315257</v>
      </c>
      <c r="J2516" s="1" t="s">
        <v>3416</v>
      </c>
      <c r="K2516" s="1">
        <v>14</v>
      </c>
      <c r="L2516" s="1" t="s">
        <v>64</v>
      </c>
      <c r="M2516" s="1" t="s">
        <v>65</v>
      </c>
      <c r="N2516" s="2">
        <v>44800.5</v>
      </c>
      <c r="O2516" s="1" t="s">
        <v>98</v>
      </c>
      <c r="Q2516" s="1" t="s">
        <v>67</v>
      </c>
      <c r="R2516" s="2">
        <v>45720.912974537037</v>
      </c>
      <c r="S2516" s="1" t="s">
        <v>13559</v>
      </c>
      <c r="T2516" s="1" t="s">
        <v>69</v>
      </c>
      <c r="U2516" s="1" t="s">
        <v>101</v>
      </c>
      <c r="V2516" s="1" t="s">
        <v>13560</v>
      </c>
      <c r="W2516" s="1" t="s">
        <v>298</v>
      </c>
      <c r="X2516" s="1" t="s">
        <v>427</v>
      </c>
      <c r="Y2516" s="1" t="s">
        <v>6802</v>
      </c>
      <c r="Z2516" s="1" t="s">
        <v>231</v>
      </c>
      <c r="AA2516" s="1" t="s">
        <v>2580</v>
      </c>
      <c r="AB2516" s="1" t="s">
        <v>2580</v>
      </c>
      <c r="AE2516" s="2">
        <v>45720.912986111114</v>
      </c>
      <c r="AF2516" s="1" t="s">
        <v>77</v>
      </c>
      <c r="AH2516" s="1" t="s">
        <v>125</v>
      </c>
      <c r="AI2516" s="1" t="s">
        <v>106</v>
      </c>
      <c r="AJ2516" s="1" t="s">
        <v>107</v>
      </c>
      <c r="AK2516" s="1" t="s">
        <v>13561</v>
      </c>
      <c r="AL2516" s="1" t="s">
        <v>13559</v>
      </c>
      <c r="AM2516" s="2">
        <v>45720.91302083333</v>
      </c>
      <c r="AN2516" s="1" t="s">
        <v>13561</v>
      </c>
      <c r="AP2516" s="1">
        <v>5764047</v>
      </c>
      <c r="AQ2516" s="1" t="s">
        <v>83</v>
      </c>
      <c r="AR2516" s="2">
        <v>45721.491539351853</v>
      </c>
      <c r="AS2516" s="1" t="s">
        <v>84</v>
      </c>
      <c r="AT2516" s="2">
        <v>45722.333333333336</v>
      </c>
      <c r="AU2516" s="1" t="s">
        <v>85</v>
      </c>
      <c r="AV2516" s="1" t="s">
        <v>233</v>
      </c>
      <c r="AW2516" s="1" t="s">
        <v>234</v>
      </c>
      <c r="AX2516" s="1" t="s">
        <v>932</v>
      </c>
      <c r="AZ2516" s="2">
        <v>45721.491539351853</v>
      </c>
      <c r="BB2516" s="1" t="s">
        <v>2659</v>
      </c>
      <c r="BC2516" s="1" t="s">
        <v>1061</v>
      </c>
      <c r="BD2516" s="1" t="s">
        <v>2660</v>
      </c>
      <c r="BE2516" s="1" t="s">
        <v>11518</v>
      </c>
      <c r="BF2516" s="1" t="s">
        <v>240</v>
      </c>
    </row>
    <row r="2517" spans="1:58" x14ac:dyDescent="0.35">
      <c r="A2517" s="1">
        <v>3015769</v>
      </c>
      <c r="B2517" s="1" t="s">
        <v>58</v>
      </c>
      <c r="C2517" s="1">
        <v>44192331</v>
      </c>
      <c r="D2517" s="1">
        <v>338575647</v>
      </c>
      <c r="E2517" s="1" t="s">
        <v>59</v>
      </c>
      <c r="F2517" s="1" t="s">
        <v>60</v>
      </c>
      <c r="G2517" s="1" t="s">
        <v>13562</v>
      </c>
      <c r="H2517" s="1" t="s">
        <v>13562</v>
      </c>
      <c r="I2517" s="1">
        <v>775856570</v>
      </c>
      <c r="J2517" s="1" t="s">
        <v>2122</v>
      </c>
      <c r="K2517" s="1">
        <v>20</v>
      </c>
      <c r="L2517" s="1" t="s">
        <v>294</v>
      </c>
      <c r="M2517" s="1" t="s">
        <v>295</v>
      </c>
      <c r="N2517" s="2">
        <v>45569.541666666664</v>
      </c>
      <c r="O2517" s="1" t="s">
        <v>520</v>
      </c>
      <c r="Q2517" s="1" t="s">
        <v>67</v>
      </c>
      <c r="R2517" s="2">
        <v>45720.915613425925</v>
      </c>
      <c r="S2517" s="1" t="s">
        <v>9726</v>
      </c>
      <c r="T2517" s="1" t="s">
        <v>412</v>
      </c>
      <c r="U2517" s="1" t="s">
        <v>70</v>
      </c>
      <c r="V2517" s="1" t="s">
        <v>13563</v>
      </c>
      <c r="Y2517" s="1" t="s">
        <v>5349</v>
      </c>
      <c r="Z2517" s="1" t="s">
        <v>11701</v>
      </c>
      <c r="AA2517" s="1" t="s">
        <v>13564</v>
      </c>
      <c r="AB2517" s="1" t="s">
        <v>124</v>
      </c>
      <c r="AE2517" s="2">
        <v>45720.915914351855</v>
      </c>
      <c r="AF2517" s="1" t="s">
        <v>417</v>
      </c>
      <c r="AG2517" s="1">
        <v>48</v>
      </c>
      <c r="AH2517" s="1" t="s">
        <v>125</v>
      </c>
      <c r="AI2517" s="1" t="s">
        <v>464</v>
      </c>
      <c r="AJ2517" s="1" t="s">
        <v>465</v>
      </c>
      <c r="AK2517" s="1" t="s">
        <v>13565</v>
      </c>
      <c r="AL2517" s="1" t="s">
        <v>9726</v>
      </c>
      <c r="AM2517" s="2">
        <v>45720.915960648148</v>
      </c>
      <c r="AO2517" s="1" t="s">
        <v>9726</v>
      </c>
      <c r="AP2517" s="1">
        <v>5764051</v>
      </c>
      <c r="AQ2517" s="1" t="s">
        <v>83</v>
      </c>
      <c r="AR2517" s="2">
        <v>45721.524259259262</v>
      </c>
      <c r="AS2517" s="1" t="s">
        <v>84</v>
      </c>
      <c r="AT2517" s="2">
        <v>45720.5625</v>
      </c>
      <c r="AU2517" s="1" t="s">
        <v>85</v>
      </c>
      <c r="AV2517" s="1" t="s">
        <v>1702</v>
      </c>
      <c r="AW2517" s="1" t="s">
        <v>1703</v>
      </c>
      <c r="AX2517" s="1" t="s">
        <v>7161</v>
      </c>
      <c r="AY2517" s="2">
        <v>45722.915914351855</v>
      </c>
      <c r="AZ2517" s="2">
        <v>45721.524259259262</v>
      </c>
      <c r="BA2517" s="1" t="s">
        <v>419</v>
      </c>
      <c r="BB2517" s="1" t="s">
        <v>192</v>
      </c>
      <c r="BC2517" s="1" t="s">
        <v>193</v>
      </c>
      <c r="BD2517" s="1" t="s">
        <v>194</v>
      </c>
      <c r="BE2517" s="1" t="s">
        <v>193</v>
      </c>
      <c r="BF2517" s="1" t="s">
        <v>349</v>
      </c>
    </row>
    <row r="2518" spans="1:58" x14ac:dyDescent="0.35">
      <c r="A2518" s="1">
        <v>3015770</v>
      </c>
      <c r="B2518" s="1" t="s">
        <v>58</v>
      </c>
      <c r="C2518" s="1">
        <v>36175461</v>
      </c>
      <c r="D2518" s="1">
        <v>338642133</v>
      </c>
      <c r="E2518" s="1" t="s">
        <v>59</v>
      </c>
      <c r="F2518" s="1" t="s">
        <v>60</v>
      </c>
      <c r="G2518" s="1" t="s">
        <v>13566</v>
      </c>
      <c r="H2518" s="1" t="s">
        <v>938</v>
      </c>
      <c r="I2518" s="1">
        <v>775157474</v>
      </c>
      <c r="J2518" s="1" t="s">
        <v>13567</v>
      </c>
      <c r="K2518" s="1">
        <v>12</v>
      </c>
      <c r="L2518" s="1" t="s">
        <v>64</v>
      </c>
      <c r="M2518" s="1" t="s">
        <v>65</v>
      </c>
      <c r="N2518" s="2">
        <v>44805</v>
      </c>
      <c r="O2518" s="1" t="s">
        <v>353</v>
      </c>
      <c r="Q2518" s="1" t="s">
        <v>67</v>
      </c>
      <c r="R2518" s="2">
        <v>45720.916064814817</v>
      </c>
      <c r="S2518" s="1" t="s">
        <v>1207</v>
      </c>
      <c r="T2518" s="1" t="s">
        <v>639</v>
      </c>
      <c r="U2518" s="1" t="s">
        <v>70</v>
      </c>
      <c r="V2518" s="1" t="s">
        <v>5041</v>
      </c>
      <c r="Y2518" s="1" t="s">
        <v>3128</v>
      </c>
      <c r="Z2518" s="1" t="s">
        <v>1165</v>
      </c>
      <c r="AA2518" s="1" t="s">
        <v>8744</v>
      </c>
      <c r="AB2518" s="1" t="s">
        <v>8744</v>
      </c>
      <c r="AE2518" s="2">
        <v>45720.916585648149</v>
      </c>
      <c r="AF2518" s="1" t="s">
        <v>77</v>
      </c>
      <c r="AH2518" s="1" t="s">
        <v>125</v>
      </c>
      <c r="AI2518" s="1" t="s">
        <v>79</v>
      </c>
      <c r="AJ2518" s="1" t="s">
        <v>378</v>
      </c>
      <c r="AK2518" s="1" t="s">
        <v>13568</v>
      </c>
      <c r="AL2518" s="1" t="s">
        <v>1207</v>
      </c>
      <c r="AM2518" s="2">
        <v>45720.916724537034</v>
      </c>
      <c r="AO2518" s="1" t="s">
        <v>1207</v>
      </c>
      <c r="AP2518" s="1">
        <v>5764052</v>
      </c>
      <c r="AQ2518" s="1" t="s">
        <v>83</v>
      </c>
      <c r="AR2518" s="2">
        <v>45721.518888888888</v>
      </c>
      <c r="AS2518" s="1" t="s">
        <v>84</v>
      </c>
      <c r="AT2518" s="2">
        <v>45720.392361111109</v>
      </c>
      <c r="AU2518" s="1" t="s">
        <v>573</v>
      </c>
      <c r="AV2518" s="1" t="s">
        <v>645</v>
      </c>
      <c r="AW2518" s="1" t="s">
        <v>646</v>
      </c>
      <c r="AX2518" s="1" t="s">
        <v>2446</v>
      </c>
      <c r="AZ2518" s="2">
        <v>45721.518888888888</v>
      </c>
      <c r="BB2518" s="1" t="s">
        <v>1003</v>
      </c>
      <c r="BC2518" s="1" t="s">
        <v>595</v>
      </c>
      <c r="BD2518" s="1" t="s">
        <v>1004</v>
      </c>
      <c r="BE2518" s="1" t="s">
        <v>13569</v>
      </c>
      <c r="BF2518" s="1" t="s">
        <v>1439</v>
      </c>
    </row>
    <row r="2519" spans="1:58" x14ac:dyDescent="0.35">
      <c r="A2519" s="1">
        <v>3015771</v>
      </c>
      <c r="B2519" s="1" t="s">
        <v>327</v>
      </c>
      <c r="C2519" s="1">
        <v>30206231</v>
      </c>
      <c r="D2519" s="1">
        <v>339510364</v>
      </c>
      <c r="E2519" s="1" t="s">
        <v>59</v>
      </c>
      <c r="F2519" s="1" t="s">
        <v>60</v>
      </c>
      <c r="G2519" s="1" t="s">
        <v>116</v>
      </c>
      <c r="H2519" s="1" t="s">
        <v>13570</v>
      </c>
      <c r="I2519" s="1">
        <v>772690640</v>
      </c>
      <c r="J2519" s="1" t="s">
        <v>1720</v>
      </c>
      <c r="K2519" s="1">
        <v>14</v>
      </c>
      <c r="L2519" s="1" t="s">
        <v>64</v>
      </c>
      <c r="M2519" s="1" t="s">
        <v>65</v>
      </c>
      <c r="N2519" s="2">
        <v>45434.46502314815</v>
      </c>
      <c r="O2519" s="1" t="s">
        <v>331</v>
      </c>
      <c r="Q2519" s="1" t="s">
        <v>67</v>
      </c>
      <c r="R2519" s="2">
        <v>45720.918171296296</v>
      </c>
      <c r="S2519" s="1" t="s">
        <v>8909</v>
      </c>
      <c r="T2519" s="1" t="s">
        <v>69</v>
      </c>
      <c r="U2519" s="1" t="s">
        <v>70</v>
      </c>
      <c r="V2519" s="1" t="s">
        <v>13571</v>
      </c>
      <c r="W2519" s="1" t="s">
        <v>263</v>
      </c>
      <c r="X2519" s="1" t="s">
        <v>263</v>
      </c>
      <c r="Y2519" s="1" t="s">
        <v>2247</v>
      </c>
      <c r="Z2519" s="1" t="s">
        <v>852</v>
      </c>
      <c r="AA2519" s="1" t="s">
        <v>13572</v>
      </c>
      <c r="AB2519" s="1" t="s">
        <v>13573</v>
      </c>
      <c r="AE2519" s="2">
        <v>45720.918182870373</v>
      </c>
      <c r="AF2519" s="1" t="s">
        <v>77</v>
      </c>
      <c r="AH2519" s="1" t="s">
        <v>125</v>
      </c>
      <c r="AI2519" s="1" t="s">
        <v>106</v>
      </c>
      <c r="AJ2519" s="1" t="s">
        <v>107</v>
      </c>
      <c r="AK2519" s="1" t="s">
        <v>13574</v>
      </c>
      <c r="AL2519" s="1" t="s">
        <v>8909</v>
      </c>
      <c r="AM2519" s="2">
        <v>45720.918217592596</v>
      </c>
      <c r="AN2519" s="1" t="s">
        <v>13574</v>
      </c>
      <c r="AP2519" s="1">
        <v>5764053</v>
      </c>
      <c r="AQ2519" s="1" t="s">
        <v>83</v>
      </c>
      <c r="AR2519" s="2">
        <v>45721.612696759257</v>
      </c>
      <c r="AS2519" s="1" t="s">
        <v>84</v>
      </c>
      <c r="AT2519" s="2">
        <v>45722.34375</v>
      </c>
      <c r="AU2519" s="1" t="s">
        <v>85</v>
      </c>
      <c r="AV2519" s="1" t="s">
        <v>108</v>
      </c>
      <c r="AW2519" s="1" t="s">
        <v>109</v>
      </c>
      <c r="AX2519" s="1" t="s">
        <v>110</v>
      </c>
      <c r="AZ2519" s="2">
        <v>45721.612696759257</v>
      </c>
      <c r="BB2519" s="1" t="s">
        <v>2734</v>
      </c>
      <c r="BC2519" s="1" t="s">
        <v>2735</v>
      </c>
      <c r="BD2519" s="1" t="s">
        <v>2736</v>
      </c>
      <c r="BE2519" s="1" t="s">
        <v>13575</v>
      </c>
      <c r="BF2519" s="1" t="s">
        <v>115</v>
      </c>
    </row>
    <row r="2520" spans="1:58" x14ac:dyDescent="0.35">
      <c r="A2520" s="1">
        <v>3015772</v>
      </c>
      <c r="B2520" s="1" t="s">
        <v>223</v>
      </c>
      <c r="C2520" s="1">
        <v>43382551</v>
      </c>
      <c r="D2520" s="1">
        <v>339706382</v>
      </c>
      <c r="E2520" s="1" t="s">
        <v>59</v>
      </c>
      <c r="F2520" s="1" t="s">
        <v>60</v>
      </c>
      <c r="G2520" s="1" t="s">
        <v>2234</v>
      </c>
      <c r="H2520" s="1" t="s">
        <v>13576</v>
      </c>
      <c r="I2520" s="1">
        <v>775757687</v>
      </c>
      <c r="J2520" s="1" t="s">
        <v>848</v>
      </c>
      <c r="K2520" s="1">
        <v>14</v>
      </c>
      <c r="L2520" s="1" t="s">
        <v>64</v>
      </c>
      <c r="M2520" s="1" t="s">
        <v>65</v>
      </c>
      <c r="N2520" s="2">
        <v>45486</v>
      </c>
      <c r="O2520" s="1" t="s">
        <v>98</v>
      </c>
      <c r="Q2520" s="1" t="s">
        <v>67</v>
      </c>
      <c r="R2520" s="2">
        <v>45720.919351851851</v>
      </c>
      <c r="S2520" s="1" t="s">
        <v>3039</v>
      </c>
      <c r="T2520" s="1" t="s">
        <v>69</v>
      </c>
      <c r="U2520" s="1" t="s">
        <v>70</v>
      </c>
      <c r="V2520" s="1" t="s">
        <v>13577</v>
      </c>
      <c r="W2520" s="1" t="s">
        <v>298</v>
      </c>
      <c r="X2520" s="1" t="s">
        <v>670</v>
      </c>
      <c r="Y2520" s="1" t="s">
        <v>2067</v>
      </c>
      <c r="Z2520" s="1" t="s">
        <v>672</v>
      </c>
      <c r="AA2520" s="1" t="s">
        <v>13578</v>
      </c>
      <c r="AB2520" s="1" t="s">
        <v>13579</v>
      </c>
      <c r="AE2520" s="2">
        <v>45720.919363425928</v>
      </c>
      <c r="AF2520" s="1" t="s">
        <v>77</v>
      </c>
      <c r="AH2520" s="1" t="s">
        <v>125</v>
      </c>
      <c r="AI2520" s="1" t="s">
        <v>106</v>
      </c>
      <c r="AJ2520" s="1" t="s">
        <v>107</v>
      </c>
      <c r="AK2520" s="1" t="s">
        <v>13577</v>
      </c>
      <c r="AL2520" s="1" t="s">
        <v>3039</v>
      </c>
      <c r="AM2520" s="2">
        <v>45720.919398148151</v>
      </c>
      <c r="AN2520" s="1" t="s">
        <v>13577</v>
      </c>
      <c r="AP2520" s="1">
        <v>5764054</v>
      </c>
      <c r="AQ2520" s="1" t="s">
        <v>83</v>
      </c>
      <c r="AR2520" s="2">
        <v>45721.485601851855</v>
      </c>
      <c r="AS2520" s="1" t="s">
        <v>84</v>
      </c>
      <c r="AT2520" s="2">
        <v>45722.333333333336</v>
      </c>
      <c r="AU2520" s="1" t="s">
        <v>85</v>
      </c>
      <c r="AV2520" s="1" t="s">
        <v>233</v>
      </c>
      <c r="AW2520" s="1" t="s">
        <v>234</v>
      </c>
      <c r="AX2520" s="1" t="s">
        <v>675</v>
      </c>
      <c r="AZ2520" s="2">
        <v>45721.485601851855</v>
      </c>
      <c r="BB2520" s="1" t="s">
        <v>676</v>
      </c>
      <c r="BC2520" s="1" t="s">
        <v>677</v>
      </c>
      <c r="BD2520" s="1" t="s">
        <v>678</v>
      </c>
      <c r="BE2520" s="1" t="s">
        <v>13580</v>
      </c>
      <c r="BF2520" s="1" t="s">
        <v>240</v>
      </c>
    </row>
    <row r="2521" spans="1:58" x14ac:dyDescent="0.35">
      <c r="A2521" s="1">
        <v>3015773</v>
      </c>
      <c r="B2521" s="1" t="s">
        <v>58</v>
      </c>
      <c r="C2521" s="1">
        <v>43693221</v>
      </c>
      <c r="D2521" s="1">
        <v>338447606</v>
      </c>
      <c r="E2521" s="1" t="s">
        <v>59</v>
      </c>
      <c r="F2521" s="1" t="s">
        <v>60</v>
      </c>
      <c r="G2521" s="1" t="s">
        <v>1177</v>
      </c>
      <c r="H2521" s="1" t="s">
        <v>382</v>
      </c>
      <c r="I2521" s="1">
        <v>781136564</v>
      </c>
      <c r="J2521" s="1" t="s">
        <v>13581</v>
      </c>
      <c r="K2521" s="1">
        <v>13</v>
      </c>
      <c r="L2521" s="1" t="s">
        <v>244</v>
      </c>
      <c r="M2521" s="1" t="s">
        <v>65</v>
      </c>
      <c r="N2521" s="2">
        <v>45524.75</v>
      </c>
      <c r="O2521" s="1" t="s">
        <v>66</v>
      </c>
      <c r="Q2521" s="1" t="s">
        <v>67</v>
      </c>
      <c r="R2521" s="2">
        <v>45720.92087962963</v>
      </c>
      <c r="S2521" s="1" t="s">
        <v>2333</v>
      </c>
      <c r="T2521" s="1" t="s">
        <v>69</v>
      </c>
      <c r="U2521" s="1" t="s">
        <v>70</v>
      </c>
      <c r="V2521" s="1" t="s">
        <v>13582</v>
      </c>
      <c r="Y2521" s="1" t="s">
        <v>13583</v>
      </c>
      <c r="Z2521" s="1" t="s">
        <v>2085</v>
      </c>
      <c r="AA2521" s="1" t="s">
        <v>11445</v>
      </c>
      <c r="AB2521" s="1" t="s">
        <v>124</v>
      </c>
      <c r="AE2521" s="2">
        <v>45720.920891203707</v>
      </c>
      <c r="AF2521" s="1" t="s">
        <v>77</v>
      </c>
      <c r="AH2521" s="1" t="s">
        <v>78</v>
      </c>
      <c r="AI2521" s="1" t="s">
        <v>79</v>
      </c>
      <c r="AJ2521" s="1" t="s">
        <v>378</v>
      </c>
      <c r="AK2521" s="1" t="s">
        <v>13584</v>
      </c>
      <c r="AL2521" s="1" t="s">
        <v>2333</v>
      </c>
      <c r="AM2521" s="2">
        <v>45720.920937499999</v>
      </c>
      <c r="AN2521" s="1" t="s">
        <v>13584</v>
      </c>
      <c r="AP2521" s="1">
        <v>5764056</v>
      </c>
      <c r="AQ2521" s="1" t="s">
        <v>83</v>
      </c>
      <c r="AR2521" s="2">
        <v>45722.54346064815</v>
      </c>
      <c r="AS2521" s="1" t="s">
        <v>84</v>
      </c>
      <c r="AT2521" s="2">
        <v>45722.333333333336</v>
      </c>
      <c r="AU2521" s="1" t="s">
        <v>85</v>
      </c>
      <c r="AV2521" s="1" t="s">
        <v>608</v>
      </c>
      <c r="AW2521" s="1" t="s">
        <v>609</v>
      </c>
      <c r="AX2521" s="1" t="s">
        <v>4811</v>
      </c>
      <c r="AZ2521" s="2">
        <v>45722.54346064815</v>
      </c>
      <c r="BB2521" s="1" t="s">
        <v>765</v>
      </c>
      <c r="BC2521" s="1" t="s">
        <v>766</v>
      </c>
      <c r="BD2521" s="1" t="s">
        <v>767</v>
      </c>
      <c r="BE2521" s="1" t="s">
        <v>1120</v>
      </c>
      <c r="BF2521" s="1" t="s">
        <v>657</v>
      </c>
    </row>
    <row r="2522" spans="1:58" x14ac:dyDescent="0.35">
      <c r="A2522" s="1">
        <v>3015774</v>
      </c>
      <c r="B2522" s="1" t="s">
        <v>223</v>
      </c>
      <c r="C2522" s="1">
        <v>35811211</v>
      </c>
      <c r="D2522" s="1">
        <v>338371836</v>
      </c>
      <c r="E2522" s="1" t="s">
        <v>59</v>
      </c>
      <c r="F2522" s="1" t="s">
        <v>60</v>
      </c>
      <c r="G2522" s="1" t="s">
        <v>275</v>
      </c>
      <c r="H2522" s="1" t="s">
        <v>3642</v>
      </c>
      <c r="I2522" s="1">
        <v>777141745</v>
      </c>
      <c r="J2522" s="1" t="s">
        <v>8756</v>
      </c>
      <c r="K2522" s="1">
        <v>13</v>
      </c>
      <c r="L2522" s="1" t="s">
        <v>64</v>
      </c>
      <c r="M2522" s="1" t="s">
        <v>65</v>
      </c>
      <c r="N2522" s="2">
        <v>45603.587372685186</v>
      </c>
      <c r="O2522" s="1" t="s">
        <v>497</v>
      </c>
      <c r="Q2522" s="1" t="s">
        <v>67</v>
      </c>
      <c r="R2522" s="2">
        <v>45720.922719907408</v>
      </c>
      <c r="S2522" s="1" t="s">
        <v>797</v>
      </c>
      <c r="T2522" s="1" t="s">
        <v>100</v>
      </c>
      <c r="U2522" s="1" t="s">
        <v>70</v>
      </c>
      <c r="V2522" s="1" t="s">
        <v>13585</v>
      </c>
      <c r="Y2522" s="1" t="s">
        <v>5058</v>
      </c>
      <c r="Z2522" s="1" t="s">
        <v>165</v>
      </c>
      <c r="AA2522" s="1" t="s">
        <v>9764</v>
      </c>
      <c r="AB2522" s="1" t="s">
        <v>9764</v>
      </c>
      <c r="AC2522" s="1">
        <v>427</v>
      </c>
      <c r="AE2522" s="2">
        <v>45720.922731481478</v>
      </c>
      <c r="AF2522" s="1" t="s">
        <v>77</v>
      </c>
      <c r="AH2522" s="1" t="s">
        <v>78</v>
      </c>
      <c r="AI2522" s="1" t="s">
        <v>360</v>
      </c>
      <c r="AJ2522" s="1" t="s">
        <v>107</v>
      </c>
      <c r="AK2522" s="1" t="s">
        <v>13585</v>
      </c>
      <c r="AL2522" s="1" t="s">
        <v>797</v>
      </c>
      <c r="AM2522" s="2">
        <v>45720.922766203701</v>
      </c>
      <c r="AN2522" s="1" t="s">
        <v>13585</v>
      </c>
      <c r="AP2522" s="1">
        <v>5764058</v>
      </c>
      <c r="AQ2522" s="1" t="s">
        <v>83</v>
      </c>
      <c r="AR2522" s="2">
        <v>45721.447847222225</v>
      </c>
      <c r="AS2522" s="1" t="s">
        <v>84</v>
      </c>
      <c r="AT2522" s="2">
        <v>45722.336805555555</v>
      </c>
      <c r="AU2522" s="1" t="s">
        <v>85</v>
      </c>
      <c r="AV2522" s="1" t="s">
        <v>169</v>
      </c>
      <c r="AW2522" s="1" t="s">
        <v>170</v>
      </c>
      <c r="AX2522" s="1" t="s">
        <v>3628</v>
      </c>
      <c r="AZ2522" s="2">
        <v>45721.447847222225</v>
      </c>
      <c r="BB2522" s="1" t="s">
        <v>2486</v>
      </c>
      <c r="BC2522" s="1" t="s">
        <v>2487</v>
      </c>
      <c r="BD2522" s="1" t="s">
        <v>2488</v>
      </c>
      <c r="BE2522" s="1" t="s">
        <v>13586</v>
      </c>
      <c r="BF2522" s="1" t="s">
        <v>176</v>
      </c>
    </row>
    <row r="2523" spans="1:58" x14ac:dyDescent="0.35">
      <c r="A2523" s="1">
        <v>3015775</v>
      </c>
      <c r="B2523" s="1" t="s">
        <v>58</v>
      </c>
      <c r="C2523" s="1">
        <v>33282791</v>
      </c>
      <c r="D2523" s="1">
        <v>338214840</v>
      </c>
      <c r="E2523" s="1" t="s">
        <v>59</v>
      </c>
      <c r="F2523" s="1" t="s">
        <v>60</v>
      </c>
      <c r="G2523" s="1" t="s">
        <v>13587</v>
      </c>
      <c r="H2523" s="1" t="s">
        <v>13588</v>
      </c>
      <c r="I2523" s="1">
        <v>774437272</v>
      </c>
      <c r="J2523" s="1" t="s">
        <v>13589</v>
      </c>
      <c r="K2523" s="1">
        <v>12</v>
      </c>
      <c r="L2523" s="1" t="s">
        <v>64</v>
      </c>
      <c r="M2523" s="1" t="s">
        <v>65</v>
      </c>
      <c r="N2523" s="2">
        <v>45411.497094907405</v>
      </c>
      <c r="O2523" s="1" t="s">
        <v>66</v>
      </c>
      <c r="Q2523" s="1" t="s">
        <v>67</v>
      </c>
      <c r="R2523" s="2">
        <v>45720.92355324074</v>
      </c>
      <c r="S2523" s="1" t="s">
        <v>1627</v>
      </c>
      <c r="T2523" s="1" t="s">
        <v>100</v>
      </c>
      <c r="U2523" s="1" t="s">
        <v>70</v>
      </c>
      <c r="V2523" s="1" t="s">
        <v>13590</v>
      </c>
      <c r="W2523" s="1" t="s">
        <v>214</v>
      </c>
      <c r="X2523" s="1" t="s">
        <v>215</v>
      </c>
      <c r="Y2523" s="1" t="s">
        <v>13591</v>
      </c>
      <c r="Z2523" s="1" t="s">
        <v>248</v>
      </c>
      <c r="AA2523" s="1" t="s">
        <v>248</v>
      </c>
      <c r="AB2523" s="1" t="s">
        <v>13592</v>
      </c>
      <c r="AC2523" s="1">
        <v>101</v>
      </c>
      <c r="AE2523" s="2">
        <v>45720.923703703702</v>
      </c>
      <c r="AF2523" s="1" t="s">
        <v>77</v>
      </c>
      <c r="AH2523" s="1" t="s">
        <v>78</v>
      </c>
      <c r="AI2523" s="1" t="s">
        <v>79</v>
      </c>
      <c r="AJ2523" s="1" t="s">
        <v>378</v>
      </c>
      <c r="AK2523" s="1" t="s">
        <v>13590</v>
      </c>
      <c r="AL2523" s="1" t="s">
        <v>1627</v>
      </c>
      <c r="AM2523" s="2">
        <v>45720.923750000002</v>
      </c>
      <c r="AO2523" s="1" t="s">
        <v>1627</v>
      </c>
      <c r="AP2523" s="1">
        <v>5764059</v>
      </c>
      <c r="AQ2523" s="1" t="s">
        <v>83</v>
      </c>
      <c r="AR2523" s="2">
        <v>45721.611331018517</v>
      </c>
      <c r="AS2523" s="1" t="s">
        <v>84</v>
      </c>
      <c r="AT2523" s="2">
        <v>45720.5625</v>
      </c>
      <c r="AU2523" s="1" t="s">
        <v>573</v>
      </c>
      <c r="AV2523" s="1" t="s">
        <v>1957</v>
      </c>
      <c r="AW2523" s="1" t="s">
        <v>1958</v>
      </c>
      <c r="AX2523" s="1" t="s">
        <v>4027</v>
      </c>
      <c r="AZ2523" s="2">
        <v>45721.611331018517</v>
      </c>
      <c r="BB2523" s="1" t="s">
        <v>746</v>
      </c>
      <c r="BC2523" s="1" t="s">
        <v>747</v>
      </c>
      <c r="BD2523" s="1" t="s">
        <v>748</v>
      </c>
      <c r="BE2523" s="1" t="s">
        <v>8528</v>
      </c>
      <c r="BF2523" s="1" t="s">
        <v>137</v>
      </c>
    </row>
    <row r="2524" spans="1:58" x14ac:dyDescent="0.35">
      <c r="A2524" s="1">
        <v>3015776</v>
      </c>
      <c r="B2524" s="1" t="s">
        <v>223</v>
      </c>
      <c r="C2524" s="1">
        <v>37072001</v>
      </c>
      <c r="D2524" s="1">
        <v>339940231</v>
      </c>
      <c r="E2524" s="1" t="s">
        <v>59</v>
      </c>
      <c r="F2524" s="1" t="s">
        <v>60</v>
      </c>
      <c r="G2524" s="1" t="s">
        <v>4636</v>
      </c>
      <c r="H2524" s="1" t="s">
        <v>681</v>
      </c>
      <c r="I2524" s="1">
        <v>771500860</v>
      </c>
      <c r="J2524" s="1" t="s">
        <v>4638</v>
      </c>
      <c r="K2524" s="1">
        <v>19</v>
      </c>
      <c r="L2524" s="1" t="s">
        <v>64</v>
      </c>
      <c r="M2524" s="1" t="s">
        <v>65</v>
      </c>
      <c r="N2524" s="2">
        <v>44253.75</v>
      </c>
      <c r="O2524" s="1" t="s">
        <v>98</v>
      </c>
      <c r="Q2524" s="1" t="s">
        <v>67</v>
      </c>
      <c r="R2524" s="2">
        <v>45720.924120370371</v>
      </c>
      <c r="S2524" s="1" t="s">
        <v>1253</v>
      </c>
      <c r="T2524" s="1" t="s">
        <v>69</v>
      </c>
      <c r="U2524" s="1" t="s">
        <v>557</v>
      </c>
      <c r="V2524" s="1" t="s">
        <v>13593</v>
      </c>
      <c r="W2524" s="1" t="s">
        <v>785</v>
      </c>
      <c r="X2524" s="1" t="s">
        <v>786</v>
      </c>
      <c r="Y2524" s="1" t="s">
        <v>8313</v>
      </c>
      <c r="Z2524" s="1" t="s">
        <v>788</v>
      </c>
      <c r="AA2524" s="1" t="s">
        <v>13594</v>
      </c>
      <c r="AB2524" s="1" t="s">
        <v>8314</v>
      </c>
      <c r="AE2524" s="2">
        <v>45720.924131944441</v>
      </c>
      <c r="AF2524" s="1" t="s">
        <v>77</v>
      </c>
      <c r="AH2524" s="1" t="s">
        <v>78</v>
      </c>
      <c r="AI2524" s="1" t="s">
        <v>106</v>
      </c>
      <c r="AJ2524" s="1" t="s">
        <v>107</v>
      </c>
      <c r="AK2524" s="1" t="s">
        <v>13595</v>
      </c>
      <c r="AL2524" s="1" t="s">
        <v>1253</v>
      </c>
      <c r="AM2524" s="2">
        <v>45720.924166666664</v>
      </c>
      <c r="AN2524" s="1" t="s">
        <v>13595</v>
      </c>
      <c r="AP2524" s="1">
        <v>5764063</v>
      </c>
      <c r="AQ2524" s="1" t="s">
        <v>83</v>
      </c>
      <c r="AR2524" s="2">
        <v>45721.44972222222</v>
      </c>
      <c r="AS2524" s="1" t="s">
        <v>84</v>
      </c>
      <c r="AT2524" s="2">
        <v>45722.333333333336</v>
      </c>
      <c r="AU2524" s="1" t="s">
        <v>85</v>
      </c>
      <c r="AV2524" s="1" t="s">
        <v>790</v>
      </c>
      <c r="AW2524" s="1" t="s">
        <v>791</v>
      </c>
      <c r="AX2524" s="1" t="s">
        <v>2207</v>
      </c>
      <c r="AZ2524" s="2">
        <v>45721.44972222222</v>
      </c>
      <c r="BB2524" s="1" t="s">
        <v>561</v>
      </c>
      <c r="BC2524" s="1" t="s">
        <v>562</v>
      </c>
      <c r="BD2524" s="1" t="s">
        <v>113</v>
      </c>
      <c r="BE2524" s="1" t="s">
        <v>13596</v>
      </c>
      <c r="BF2524" s="1" t="s">
        <v>3587</v>
      </c>
    </row>
    <row r="2525" spans="1:58" x14ac:dyDescent="0.35">
      <c r="A2525" s="1">
        <v>3015777</v>
      </c>
      <c r="B2525" s="1" t="s">
        <v>58</v>
      </c>
      <c r="C2525" s="1">
        <v>34292181</v>
      </c>
      <c r="D2525" s="1">
        <v>338560308</v>
      </c>
      <c r="E2525" s="1" t="s">
        <v>59</v>
      </c>
      <c r="F2525" s="1" t="s">
        <v>60</v>
      </c>
      <c r="G2525" s="1" t="s">
        <v>1273</v>
      </c>
      <c r="H2525" s="1" t="s">
        <v>4312</v>
      </c>
      <c r="I2525" s="1">
        <v>784568452</v>
      </c>
      <c r="J2525" s="1" t="s">
        <v>1276</v>
      </c>
      <c r="K2525" s="1">
        <v>14</v>
      </c>
      <c r="L2525" s="1" t="s">
        <v>64</v>
      </c>
      <c r="M2525" s="1" t="s">
        <v>65</v>
      </c>
      <c r="N2525" s="2">
        <v>45096.634120370371</v>
      </c>
      <c r="O2525" s="1" t="s">
        <v>353</v>
      </c>
      <c r="Q2525" s="1" t="s">
        <v>67</v>
      </c>
      <c r="R2525" s="2">
        <v>45720.924467592595</v>
      </c>
      <c r="S2525" s="1" t="s">
        <v>8915</v>
      </c>
      <c r="T2525" s="1" t="s">
        <v>69</v>
      </c>
      <c r="U2525" s="1" t="s">
        <v>70</v>
      </c>
      <c r="V2525" s="1" t="s">
        <v>13597</v>
      </c>
      <c r="W2525" s="1" t="s">
        <v>72</v>
      </c>
      <c r="X2525" s="1" t="s">
        <v>183</v>
      </c>
      <c r="Y2525" s="1" t="s">
        <v>13598</v>
      </c>
      <c r="Z2525" s="1" t="s">
        <v>546</v>
      </c>
      <c r="AA2525" s="1" t="s">
        <v>2520</v>
      </c>
      <c r="AB2525" s="1" t="s">
        <v>124</v>
      </c>
      <c r="AE2525" s="2">
        <v>45720.924479166664</v>
      </c>
      <c r="AF2525" s="1" t="s">
        <v>77</v>
      </c>
      <c r="AH2525" s="1" t="s">
        <v>125</v>
      </c>
      <c r="AI2525" s="1" t="s">
        <v>79</v>
      </c>
      <c r="AJ2525" s="1" t="s">
        <v>378</v>
      </c>
      <c r="AK2525" s="1" t="s">
        <v>13599</v>
      </c>
      <c r="AL2525" s="1" t="s">
        <v>8915</v>
      </c>
      <c r="AM2525" s="2">
        <v>45720.924513888887</v>
      </c>
      <c r="AN2525" s="1" t="s">
        <v>13599</v>
      </c>
      <c r="AP2525" s="1">
        <v>5764064</v>
      </c>
      <c r="AQ2525" s="1" t="s">
        <v>83</v>
      </c>
      <c r="AR2525" s="2">
        <v>45721.69672453704</v>
      </c>
      <c r="AS2525" s="1" t="s">
        <v>84</v>
      </c>
      <c r="AT2525" s="2">
        <v>45722.333333333336</v>
      </c>
      <c r="AU2525" s="1" t="s">
        <v>85</v>
      </c>
      <c r="AV2525" s="1" t="s">
        <v>480</v>
      </c>
      <c r="AW2525" s="1" t="s">
        <v>481</v>
      </c>
      <c r="AX2525" s="1" t="s">
        <v>2402</v>
      </c>
      <c r="AZ2525" s="2">
        <v>45721.69672453704</v>
      </c>
      <c r="BB2525" s="1" t="s">
        <v>152</v>
      </c>
      <c r="BC2525" s="1" t="s">
        <v>153</v>
      </c>
      <c r="BD2525" s="1" t="s">
        <v>154</v>
      </c>
      <c r="BE2525" s="1" t="s">
        <v>13600</v>
      </c>
      <c r="BF2525" s="1" t="s">
        <v>431</v>
      </c>
    </row>
    <row r="2526" spans="1:58" x14ac:dyDescent="0.35">
      <c r="A2526" s="1">
        <v>3015778</v>
      </c>
      <c r="B2526" s="1" t="s">
        <v>58</v>
      </c>
      <c r="C2526" s="1">
        <v>35038591</v>
      </c>
      <c r="D2526" s="1">
        <v>338201529</v>
      </c>
      <c r="E2526" s="1" t="s">
        <v>59</v>
      </c>
      <c r="F2526" s="1" t="s">
        <v>60</v>
      </c>
      <c r="G2526" s="1" t="s">
        <v>1286</v>
      </c>
      <c r="H2526" s="1" t="s">
        <v>2677</v>
      </c>
      <c r="I2526" s="1">
        <v>781468049</v>
      </c>
      <c r="J2526" s="1" t="s">
        <v>13601</v>
      </c>
      <c r="K2526" s="1">
        <v>23</v>
      </c>
      <c r="L2526" s="1" t="s">
        <v>64</v>
      </c>
      <c r="M2526" s="1" t="s">
        <v>65</v>
      </c>
      <c r="N2526" s="2">
        <v>44805</v>
      </c>
      <c r="O2526" s="1" t="s">
        <v>353</v>
      </c>
      <c r="Q2526" s="1" t="s">
        <v>67</v>
      </c>
      <c r="R2526" s="2">
        <v>45720.924826388888</v>
      </c>
      <c r="S2526" s="1" t="s">
        <v>1828</v>
      </c>
      <c r="T2526" s="1" t="s">
        <v>100</v>
      </c>
      <c r="U2526" s="1" t="s">
        <v>70</v>
      </c>
      <c r="V2526" s="1" t="s">
        <v>13602</v>
      </c>
      <c r="W2526" s="1" t="s">
        <v>72</v>
      </c>
      <c r="X2526" s="1" t="s">
        <v>2112</v>
      </c>
      <c r="Y2526" s="1" t="s">
        <v>7168</v>
      </c>
      <c r="Z2526" s="1" t="s">
        <v>1067</v>
      </c>
      <c r="AA2526" s="1" t="s">
        <v>7169</v>
      </c>
      <c r="AB2526" s="1" t="s">
        <v>124</v>
      </c>
      <c r="AE2526" s="2">
        <v>45720.924837962964</v>
      </c>
      <c r="AF2526" s="1" t="s">
        <v>77</v>
      </c>
      <c r="AH2526" s="1" t="s">
        <v>125</v>
      </c>
      <c r="AI2526" s="1" t="s">
        <v>58</v>
      </c>
      <c r="AJ2526" s="1" t="s">
        <v>378</v>
      </c>
      <c r="AK2526" s="1" t="s">
        <v>13603</v>
      </c>
      <c r="AL2526" s="1" t="s">
        <v>1828</v>
      </c>
      <c r="AM2526" s="2">
        <v>45721.528645833336</v>
      </c>
      <c r="AN2526" s="1" t="s">
        <v>13604</v>
      </c>
      <c r="AO2526" s="1" t="s">
        <v>406</v>
      </c>
      <c r="AP2526" s="1">
        <v>5766986</v>
      </c>
      <c r="AQ2526" s="1" t="s">
        <v>83</v>
      </c>
      <c r="AR2526" s="2">
        <v>45721.640370370369</v>
      </c>
      <c r="AS2526" s="1" t="s">
        <v>84</v>
      </c>
      <c r="AT2526" s="2">
        <v>45721.333333333336</v>
      </c>
      <c r="AU2526" s="1" t="s">
        <v>573</v>
      </c>
      <c r="AV2526" s="1" t="s">
        <v>189</v>
      </c>
      <c r="AW2526" s="1" t="s">
        <v>190</v>
      </c>
      <c r="AX2526" s="1" t="s">
        <v>191</v>
      </c>
      <c r="AZ2526" s="2">
        <v>45721.640370370369</v>
      </c>
      <c r="BB2526" s="1" t="s">
        <v>551</v>
      </c>
      <c r="BC2526" s="1" t="s">
        <v>552</v>
      </c>
      <c r="BD2526" s="1" t="s">
        <v>553</v>
      </c>
      <c r="BE2526" s="1" t="s">
        <v>13605</v>
      </c>
      <c r="BF2526" s="1" t="s">
        <v>128</v>
      </c>
    </row>
    <row r="2527" spans="1:58" x14ac:dyDescent="0.35">
      <c r="A2527" s="1">
        <v>3015779</v>
      </c>
      <c r="B2527" s="1" t="s">
        <v>58</v>
      </c>
      <c r="C2527" s="1">
        <v>38364261</v>
      </c>
      <c r="D2527" s="1">
        <v>338773063</v>
      </c>
      <c r="E2527" s="1" t="s">
        <v>59</v>
      </c>
      <c r="F2527" s="1" t="s">
        <v>60</v>
      </c>
      <c r="G2527" s="1" t="s">
        <v>5591</v>
      </c>
      <c r="H2527" s="1" t="s">
        <v>13606</v>
      </c>
      <c r="I2527" s="1">
        <v>775647752</v>
      </c>
      <c r="J2527" s="1" t="s">
        <v>13607</v>
      </c>
      <c r="K2527" s="1">
        <v>13</v>
      </c>
      <c r="L2527" s="1" t="s">
        <v>64</v>
      </c>
      <c r="M2527" s="1" t="s">
        <v>65</v>
      </c>
      <c r="N2527" s="2">
        <v>44927</v>
      </c>
      <c r="O2527" s="1" t="s">
        <v>353</v>
      </c>
      <c r="Q2527" s="1" t="s">
        <v>67</v>
      </c>
      <c r="R2527" s="2">
        <v>45720.937175925923</v>
      </c>
      <c r="S2527" s="1" t="s">
        <v>9256</v>
      </c>
      <c r="T2527" s="1" t="s">
        <v>100</v>
      </c>
      <c r="U2527" s="1" t="s">
        <v>70</v>
      </c>
      <c r="V2527" s="1" t="s">
        <v>13608</v>
      </c>
      <c r="W2527" s="1" t="s">
        <v>162</v>
      </c>
      <c r="X2527" s="1" t="s">
        <v>163</v>
      </c>
      <c r="Y2527" s="1" t="s">
        <v>8275</v>
      </c>
      <c r="Z2527" s="1" t="s">
        <v>165</v>
      </c>
      <c r="AA2527" s="1" t="s">
        <v>165</v>
      </c>
      <c r="AB2527" s="1" t="s">
        <v>3327</v>
      </c>
      <c r="AE2527" s="2">
        <v>45720.9371875</v>
      </c>
      <c r="AF2527" s="1" t="s">
        <v>77</v>
      </c>
      <c r="AH2527" s="1" t="s">
        <v>78</v>
      </c>
      <c r="AI2527" s="1" t="s">
        <v>79</v>
      </c>
      <c r="AJ2527" s="1" t="s">
        <v>378</v>
      </c>
      <c r="AL2527" s="1" t="s">
        <v>9256</v>
      </c>
      <c r="AM2527" s="2">
        <v>45720.937222222223</v>
      </c>
      <c r="AP2527" s="1">
        <v>5764076</v>
      </c>
      <c r="AQ2527" s="1" t="s">
        <v>83</v>
      </c>
      <c r="AR2527" s="2">
        <v>45721.484270833331</v>
      </c>
      <c r="AS2527" s="1" t="s">
        <v>84</v>
      </c>
      <c r="AT2527" s="2">
        <v>45722.333333333336</v>
      </c>
      <c r="AU2527" s="1" t="s">
        <v>85</v>
      </c>
      <c r="AV2527" s="1" t="s">
        <v>169</v>
      </c>
      <c r="AW2527" s="1" t="s">
        <v>170</v>
      </c>
      <c r="AX2527" s="1" t="s">
        <v>2588</v>
      </c>
      <c r="AZ2527" s="2">
        <v>45721.484270833331</v>
      </c>
      <c r="BB2527" s="1" t="s">
        <v>152</v>
      </c>
      <c r="BC2527" s="1" t="s">
        <v>153</v>
      </c>
      <c r="BD2527" s="1" t="s">
        <v>154</v>
      </c>
      <c r="BE2527" s="1" t="s">
        <v>13609</v>
      </c>
      <c r="BF2527" s="1" t="s">
        <v>176</v>
      </c>
    </row>
    <row r="2528" spans="1:58" x14ac:dyDescent="0.35">
      <c r="A2528" s="1">
        <v>3015780</v>
      </c>
      <c r="B2528" s="1" t="s">
        <v>223</v>
      </c>
      <c r="C2528" s="1">
        <v>37288361</v>
      </c>
      <c r="D2528" s="1">
        <v>338341166</v>
      </c>
      <c r="E2528" s="1" t="s">
        <v>59</v>
      </c>
      <c r="F2528" s="1" t="s">
        <v>60</v>
      </c>
      <c r="G2528" s="1" t="s">
        <v>1794</v>
      </c>
      <c r="H2528" s="1" t="s">
        <v>13610</v>
      </c>
      <c r="I2528" s="1">
        <v>778332388</v>
      </c>
      <c r="J2528" s="1" t="s">
        <v>8311</v>
      </c>
      <c r="K2528" s="1">
        <v>13</v>
      </c>
      <c r="L2528" s="1" t="s">
        <v>64</v>
      </c>
      <c r="M2528" s="1" t="s">
        <v>65</v>
      </c>
      <c r="N2528" s="2">
        <v>44336</v>
      </c>
      <c r="O2528" s="1" t="s">
        <v>98</v>
      </c>
      <c r="Q2528" s="1" t="s">
        <v>67</v>
      </c>
      <c r="R2528" s="2">
        <v>45720.942835648151</v>
      </c>
      <c r="S2528" s="1" t="s">
        <v>1238</v>
      </c>
      <c r="T2528" s="1" t="s">
        <v>69</v>
      </c>
      <c r="U2528" s="1" t="s">
        <v>70</v>
      </c>
      <c r="V2528" s="1" t="s">
        <v>13611</v>
      </c>
      <c r="W2528" s="1" t="s">
        <v>334</v>
      </c>
      <c r="X2528" s="1" t="s">
        <v>1153</v>
      </c>
      <c r="Y2528" s="1" t="s">
        <v>1308</v>
      </c>
      <c r="Z2528" s="1" t="s">
        <v>1211</v>
      </c>
      <c r="AA2528" s="1" t="s">
        <v>1211</v>
      </c>
      <c r="AB2528" s="1" t="s">
        <v>13612</v>
      </c>
      <c r="AE2528" s="2">
        <v>45720.942870370367</v>
      </c>
      <c r="AF2528" s="1" t="s">
        <v>77</v>
      </c>
      <c r="AH2528" s="1" t="s">
        <v>78</v>
      </c>
      <c r="AI2528" s="1" t="s">
        <v>360</v>
      </c>
      <c r="AJ2528" s="1" t="s">
        <v>107</v>
      </c>
      <c r="AK2528" s="1" t="s">
        <v>13613</v>
      </c>
      <c r="AL2528" s="1" t="s">
        <v>1238</v>
      </c>
      <c r="AM2528" s="2">
        <v>45720.94290509259</v>
      </c>
      <c r="AN2528" s="1" t="s">
        <v>13613</v>
      </c>
      <c r="AP2528" s="1">
        <v>5764089</v>
      </c>
      <c r="AQ2528" s="1" t="s">
        <v>83</v>
      </c>
      <c r="AR2528" s="2">
        <v>45721.541516203702</v>
      </c>
      <c r="AS2528" s="1" t="s">
        <v>84</v>
      </c>
      <c r="AT2528" s="2">
        <v>45722.333333333336</v>
      </c>
      <c r="AU2528" s="1" t="s">
        <v>85</v>
      </c>
      <c r="AV2528" s="1" t="s">
        <v>1214</v>
      </c>
      <c r="AW2528" s="1" t="s">
        <v>1215</v>
      </c>
      <c r="AX2528" s="1" t="s">
        <v>2733</v>
      </c>
      <c r="AZ2528" s="2">
        <v>45721.541516203702</v>
      </c>
      <c r="BB2528" s="1" t="s">
        <v>345</v>
      </c>
      <c r="BC2528" s="1" t="s">
        <v>346</v>
      </c>
      <c r="BD2528" s="1" t="s">
        <v>347</v>
      </c>
      <c r="BE2528" s="1" t="s">
        <v>13614</v>
      </c>
      <c r="BF2528" s="1" t="s">
        <v>1142</v>
      </c>
    </row>
    <row r="2529" spans="1:58" x14ac:dyDescent="0.35">
      <c r="A2529" s="1">
        <v>3015781</v>
      </c>
      <c r="B2529" s="1" t="s">
        <v>58</v>
      </c>
      <c r="C2529" s="1">
        <v>36675141</v>
      </c>
      <c r="D2529" s="1">
        <v>338771885</v>
      </c>
      <c r="E2529" s="1" t="s">
        <v>59</v>
      </c>
      <c r="F2529" s="1" t="s">
        <v>60</v>
      </c>
      <c r="G2529" s="1" t="s">
        <v>1263</v>
      </c>
      <c r="H2529" s="1" t="s">
        <v>13615</v>
      </c>
      <c r="I2529" s="1">
        <v>772487343</v>
      </c>
      <c r="J2529" s="1" t="s">
        <v>13616</v>
      </c>
      <c r="K2529" s="1">
        <v>20</v>
      </c>
      <c r="L2529" s="1" t="s">
        <v>294</v>
      </c>
      <c r="M2529" s="1" t="s">
        <v>295</v>
      </c>
      <c r="N2529" s="2">
        <v>45713.666678240741</v>
      </c>
      <c r="O2529" s="1" t="s">
        <v>1087</v>
      </c>
      <c r="Q2529" s="1" t="s">
        <v>67</v>
      </c>
      <c r="R2529" s="2">
        <v>45720.944548611114</v>
      </c>
      <c r="S2529" s="1" t="s">
        <v>2910</v>
      </c>
      <c r="T2529" s="1" t="s">
        <v>69</v>
      </c>
      <c r="U2529" s="1" t="s">
        <v>2761</v>
      </c>
      <c r="V2529" s="1" t="s">
        <v>13617</v>
      </c>
      <c r="W2529" s="1" t="s">
        <v>334</v>
      </c>
      <c r="X2529" s="1" t="s">
        <v>335</v>
      </c>
      <c r="Y2529" s="1" t="s">
        <v>12752</v>
      </c>
      <c r="Z2529" s="1" t="s">
        <v>165</v>
      </c>
      <c r="AA2529" s="1" t="s">
        <v>2391</v>
      </c>
      <c r="AB2529" s="1" t="s">
        <v>124</v>
      </c>
      <c r="AC2529" s="1" t="s">
        <v>13618</v>
      </c>
      <c r="AE2529" s="2">
        <v>45720.944571759261</v>
      </c>
      <c r="AF2529" s="1" t="s">
        <v>77</v>
      </c>
      <c r="AH2529" s="1" t="s">
        <v>125</v>
      </c>
      <c r="AI2529" s="1" t="s">
        <v>79</v>
      </c>
      <c r="AJ2529" s="1" t="s">
        <v>283</v>
      </c>
      <c r="AK2529" s="1" t="s">
        <v>13619</v>
      </c>
      <c r="AL2529" s="1" t="s">
        <v>2910</v>
      </c>
      <c r="AM2529" s="2">
        <v>45720.944618055553</v>
      </c>
      <c r="AN2529" s="1" t="s">
        <v>13619</v>
      </c>
      <c r="AP2529" s="1">
        <v>5764090</v>
      </c>
      <c r="AQ2529" s="1" t="s">
        <v>83</v>
      </c>
      <c r="AR2529" s="2">
        <v>45721.513715277775</v>
      </c>
      <c r="AS2529" s="1" t="s">
        <v>84</v>
      </c>
      <c r="AT2529" s="2">
        <v>45722.333333333336</v>
      </c>
      <c r="AU2529" s="1" t="s">
        <v>85</v>
      </c>
      <c r="AV2529" s="1" t="s">
        <v>1702</v>
      </c>
      <c r="AW2529" s="1" t="s">
        <v>1703</v>
      </c>
      <c r="AX2529" s="1" t="s">
        <v>10474</v>
      </c>
      <c r="AZ2529" s="2">
        <v>45721.513715277775</v>
      </c>
      <c r="BB2529" s="1" t="s">
        <v>1129</v>
      </c>
      <c r="BC2529" s="1" t="s">
        <v>1130</v>
      </c>
      <c r="BD2529" s="1" t="s">
        <v>815</v>
      </c>
      <c r="BE2529" s="1" t="s">
        <v>3933</v>
      </c>
      <c r="BF2529" s="1" t="s">
        <v>349</v>
      </c>
    </row>
    <row r="2530" spans="1:58" x14ac:dyDescent="0.35">
      <c r="A2530" s="1">
        <v>3015782</v>
      </c>
      <c r="B2530" s="1" t="s">
        <v>58</v>
      </c>
      <c r="C2530" s="1">
        <v>37177561</v>
      </c>
      <c r="D2530" s="1">
        <v>338680904</v>
      </c>
      <c r="E2530" s="1" t="s">
        <v>59</v>
      </c>
      <c r="F2530" s="1" t="s">
        <v>60</v>
      </c>
      <c r="G2530" s="1" t="s">
        <v>224</v>
      </c>
      <c r="H2530" s="1" t="s">
        <v>13620</v>
      </c>
      <c r="I2530" s="1">
        <v>785195080</v>
      </c>
      <c r="J2530" s="1" t="s">
        <v>13621</v>
      </c>
      <c r="K2530" s="1">
        <v>12</v>
      </c>
      <c r="L2530" s="1" t="s">
        <v>64</v>
      </c>
      <c r="M2530" s="1" t="s">
        <v>65</v>
      </c>
      <c r="N2530" s="2">
        <v>45479.702210648145</v>
      </c>
      <c r="O2530" s="1" t="s">
        <v>66</v>
      </c>
      <c r="Q2530" s="1" t="s">
        <v>67</v>
      </c>
      <c r="R2530" s="2">
        <v>45720.950011574074</v>
      </c>
      <c r="S2530" s="1" t="s">
        <v>13622</v>
      </c>
      <c r="T2530" s="1" t="s">
        <v>100</v>
      </c>
      <c r="U2530" s="1" t="s">
        <v>70</v>
      </c>
      <c r="V2530" s="1" t="s">
        <v>13623</v>
      </c>
      <c r="W2530" s="1" t="s">
        <v>72</v>
      </c>
      <c r="X2530" s="1" t="s">
        <v>73</v>
      </c>
      <c r="Y2530" s="1" t="s">
        <v>12968</v>
      </c>
      <c r="Z2530" s="1" t="s">
        <v>2851</v>
      </c>
      <c r="AA2530" s="1" t="s">
        <v>3243</v>
      </c>
      <c r="AB2530" s="1" t="s">
        <v>124</v>
      </c>
      <c r="AE2530" s="2">
        <v>45721.716863425929</v>
      </c>
      <c r="AF2530" s="1" t="s">
        <v>77</v>
      </c>
      <c r="AH2530" s="1" t="s">
        <v>78</v>
      </c>
      <c r="AI2530" s="1" t="s">
        <v>58</v>
      </c>
      <c r="AJ2530" s="1" t="s">
        <v>80</v>
      </c>
      <c r="AK2530" s="1" t="s">
        <v>13624</v>
      </c>
      <c r="AL2530" s="1" t="s">
        <v>937</v>
      </c>
      <c r="AM2530" s="2">
        <v>45721.717199074075</v>
      </c>
      <c r="AN2530" s="1" t="s">
        <v>13624</v>
      </c>
      <c r="AO2530" s="1" t="s">
        <v>937</v>
      </c>
      <c r="AP2530" s="1">
        <v>5768698</v>
      </c>
      <c r="AQ2530" s="1" t="s">
        <v>83</v>
      </c>
      <c r="AR2530" s="2">
        <v>45722.662569444445</v>
      </c>
      <c r="AS2530" s="1" t="s">
        <v>84</v>
      </c>
      <c r="AT2530" s="2">
        <v>45721.333333333336</v>
      </c>
      <c r="AU2530" s="1" t="s">
        <v>85</v>
      </c>
      <c r="AV2530" s="1" t="s">
        <v>86</v>
      </c>
      <c r="AW2530" s="1" t="s">
        <v>87</v>
      </c>
      <c r="AX2530" s="1" t="s">
        <v>88</v>
      </c>
      <c r="AZ2530" s="2">
        <v>45722.662569444445</v>
      </c>
      <c r="BB2530" s="1" t="s">
        <v>89</v>
      </c>
      <c r="BC2530" s="1" t="s">
        <v>90</v>
      </c>
      <c r="BD2530" s="1" t="s">
        <v>91</v>
      </c>
      <c r="BE2530" s="1" t="s">
        <v>13625</v>
      </c>
      <c r="BF2530" s="1" t="s">
        <v>1439</v>
      </c>
    </row>
    <row r="2531" spans="1:58" x14ac:dyDescent="0.35">
      <c r="A2531" s="1">
        <v>3015783</v>
      </c>
      <c r="B2531" s="1" t="s">
        <v>58</v>
      </c>
      <c r="C2531" s="1">
        <v>43733981</v>
      </c>
      <c r="D2531" s="1">
        <v>338028218</v>
      </c>
      <c r="E2531" s="1" t="s">
        <v>59</v>
      </c>
      <c r="F2531" s="1" t="s">
        <v>60</v>
      </c>
      <c r="G2531" s="1" t="s">
        <v>13626</v>
      </c>
      <c r="H2531" s="1" t="s">
        <v>13627</v>
      </c>
      <c r="I2531" s="1">
        <v>786340880</v>
      </c>
      <c r="J2531" s="1" t="s">
        <v>13628</v>
      </c>
      <c r="K2531" s="1">
        <v>12</v>
      </c>
      <c r="L2531" s="1" t="s">
        <v>64</v>
      </c>
      <c r="M2531" s="1" t="s">
        <v>65</v>
      </c>
      <c r="N2531" s="2">
        <v>45503.666666666664</v>
      </c>
      <c r="O2531" s="1" t="s">
        <v>353</v>
      </c>
      <c r="Q2531" s="1" t="s">
        <v>67</v>
      </c>
      <c r="R2531" s="2">
        <v>45720.956770833334</v>
      </c>
      <c r="S2531" s="1" t="s">
        <v>13622</v>
      </c>
      <c r="T2531" s="1" t="s">
        <v>100</v>
      </c>
      <c r="U2531" s="1" t="s">
        <v>2761</v>
      </c>
      <c r="V2531" s="1" t="s">
        <v>13629</v>
      </c>
      <c r="Y2531" s="1" t="s">
        <v>7495</v>
      </c>
      <c r="Z2531" s="1" t="s">
        <v>2822</v>
      </c>
      <c r="AA2531" s="1" t="s">
        <v>4338</v>
      </c>
      <c r="AB2531" s="1" t="s">
        <v>124</v>
      </c>
      <c r="AE2531" s="2">
        <v>45720.956782407404</v>
      </c>
      <c r="AF2531" s="1" t="s">
        <v>77</v>
      </c>
      <c r="AH2531" s="1" t="s">
        <v>125</v>
      </c>
      <c r="AI2531" s="1" t="s">
        <v>79</v>
      </c>
      <c r="AJ2531" s="1" t="s">
        <v>283</v>
      </c>
      <c r="AK2531" s="1" t="s">
        <v>13630</v>
      </c>
      <c r="AL2531" s="1" t="s">
        <v>13622</v>
      </c>
      <c r="AM2531" s="2">
        <v>45720.956817129627</v>
      </c>
      <c r="AN2531" s="1" t="s">
        <v>13630</v>
      </c>
      <c r="AP2531" s="1">
        <v>5764096</v>
      </c>
      <c r="AQ2531" s="1" t="s">
        <v>83</v>
      </c>
      <c r="AR2531" s="2">
        <v>45721.933645833335</v>
      </c>
      <c r="AS2531" s="1" t="s">
        <v>84</v>
      </c>
      <c r="AT2531" s="2">
        <v>45722.333333333336</v>
      </c>
      <c r="AU2531" s="1" t="s">
        <v>85</v>
      </c>
      <c r="AV2531" s="1" t="s">
        <v>480</v>
      </c>
      <c r="AW2531" s="1" t="s">
        <v>481</v>
      </c>
      <c r="AX2531" s="1" t="s">
        <v>6558</v>
      </c>
      <c r="AZ2531" s="2">
        <v>45721.933645833335</v>
      </c>
      <c r="BB2531" s="1" t="s">
        <v>504</v>
      </c>
      <c r="BC2531" s="1" t="s">
        <v>505</v>
      </c>
      <c r="BD2531" s="1" t="s">
        <v>506</v>
      </c>
      <c r="BE2531" s="1" t="s">
        <v>13631</v>
      </c>
      <c r="BF2531" s="1" t="s">
        <v>431</v>
      </c>
    </row>
    <row r="2532" spans="1:58" x14ac:dyDescent="0.35">
      <c r="A2532" s="1">
        <v>3015784</v>
      </c>
      <c r="B2532" s="1" t="s">
        <v>58</v>
      </c>
      <c r="C2532" s="1">
        <v>43348531</v>
      </c>
      <c r="D2532" s="1">
        <v>338715357</v>
      </c>
      <c r="E2532" s="1" t="s">
        <v>59</v>
      </c>
      <c r="F2532" s="1" t="s">
        <v>60</v>
      </c>
      <c r="G2532" s="1" t="s">
        <v>4035</v>
      </c>
      <c r="H2532" s="1" t="s">
        <v>13632</v>
      </c>
      <c r="I2532" s="1" t="s">
        <v>13633</v>
      </c>
      <c r="J2532" s="1" t="s">
        <v>2573</v>
      </c>
      <c r="K2532" s="1">
        <v>13</v>
      </c>
      <c r="L2532" s="1" t="s">
        <v>64</v>
      </c>
      <c r="M2532" s="1" t="s">
        <v>65</v>
      </c>
      <c r="N2532" s="2">
        <v>45456.697199074071</v>
      </c>
      <c r="O2532" s="1" t="s">
        <v>66</v>
      </c>
      <c r="Q2532" s="1" t="s">
        <v>67</v>
      </c>
      <c r="R2532" s="2">
        <v>45720.959201388891</v>
      </c>
      <c r="S2532" s="1" t="s">
        <v>12569</v>
      </c>
      <c r="T2532" s="1" t="s">
        <v>100</v>
      </c>
      <c r="U2532" s="1" t="s">
        <v>70</v>
      </c>
      <c r="V2532" s="1" t="s">
        <v>13634</v>
      </c>
      <c r="W2532" s="1" t="s">
        <v>653</v>
      </c>
      <c r="X2532" s="1" t="s">
        <v>654</v>
      </c>
      <c r="Y2532" s="1" t="s">
        <v>13635</v>
      </c>
      <c r="Z2532" s="1" t="s">
        <v>13323</v>
      </c>
      <c r="AA2532" s="1" t="s">
        <v>13324</v>
      </c>
      <c r="AB2532" s="1" t="s">
        <v>124</v>
      </c>
      <c r="AE2532" s="2">
        <v>45720.95921296296</v>
      </c>
      <c r="AF2532" s="1" t="s">
        <v>77</v>
      </c>
      <c r="AH2532" s="1" t="s">
        <v>78</v>
      </c>
      <c r="AI2532" s="1" t="s">
        <v>79</v>
      </c>
      <c r="AJ2532" s="1" t="s">
        <v>147</v>
      </c>
      <c r="AK2532" s="1" t="s">
        <v>12571</v>
      </c>
      <c r="AL2532" s="1" t="s">
        <v>12569</v>
      </c>
      <c r="AM2532" s="2">
        <v>45725.490370370368</v>
      </c>
      <c r="AN2532" s="1" t="s">
        <v>13636</v>
      </c>
      <c r="AO2532" s="1" t="s">
        <v>657</v>
      </c>
      <c r="AP2532" s="1">
        <v>5780877</v>
      </c>
      <c r="AQ2532" s="1" t="s">
        <v>83</v>
      </c>
      <c r="AR2532" s="2">
        <v>45725.630312499998</v>
      </c>
      <c r="AS2532" s="1" t="s">
        <v>84</v>
      </c>
      <c r="AT2532" s="2">
        <v>45725.333333333336</v>
      </c>
      <c r="AU2532" s="1" t="s">
        <v>85</v>
      </c>
      <c r="AV2532" s="1" t="s">
        <v>868</v>
      </c>
      <c r="AW2532" s="1" t="s">
        <v>869</v>
      </c>
      <c r="AX2532" s="1" t="s">
        <v>13637</v>
      </c>
      <c r="AZ2532" s="2">
        <v>45725.630312499998</v>
      </c>
      <c r="BB2532" s="1" t="s">
        <v>776</v>
      </c>
      <c r="BC2532" s="1" t="s">
        <v>777</v>
      </c>
      <c r="BD2532" s="1" t="s">
        <v>778</v>
      </c>
      <c r="BE2532" s="1" t="s">
        <v>3834</v>
      </c>
      <c r="BF2532" s="1" t="s">
        <v>1512</v>
      </c>
    </row>
    <row r="2533" spans="1:58" x14ac:dyDescent="0.35">
      <c r="A2533" s="1">
        <v>3015785</v>
      </c>
      <c r="B2533" s="1" t="s">
        <v>58</v>
      </c>
      <c r="C2533" s="1">
        <v>42236691</v>
      </c>
      <c r="D2533" s="1">
        <v>338032333</v>
      </c>
      <c r="E2533" s="1" t="s">
        <v>59</v>
      </c>
      <c r="F2533" s="1" t="s">
        <v>60</v>
      </c>
      <c r="G2533" s="1" t="s">
        <v>2268</v>
      </c>
      <c r="H2533" s="1" t="s">
        <v>13638</v>
      </c>
      <c r="I2533" s="1">
        <v>772750369</v>
      </c>
      <c r="J2533" s="1" t="s">
        <v>13639</v>
      </c>
      <c r="K2533" s="1">
        <v>13</v>
      </c>
      <c r="L2533" s="1" t="s">
        <v>64</v>
      </c>
      <c r="M2533" s="1" t="s">
        <v>65</v>
      </c>
      <c r="N2533" s="2">
        <v>45287.607754629629</v>
      </c>
      <c r="O2533" s="1" t="s">
        <v>66</v>
      </c>
      <c r="Q2533" s="1" t="s">
        <v>67</v>
      </c>
      <c r="R2533" s="2">
        <v>45720.959421296298</v>
      </c>
      <c r="S2533" s="1" t="s">
        <v>9256</v>
      </c>
      <c r="T2533" s="1" t="s">
        <v>100</v>
      </c>
      <c r="U2533" s="1" t="s">
        <v>1122</v>
      </c>
      <c r="V2533" s="1" t="s">
        <v>13640</v>
      </c>
      <c r="W2533" s="1" t="s">
        <v>162</v>
      </c>
      <c r="X2533" s="1" t="s">
        <v>1191</v>
      </c>
      <c r="Y2533" s="1" t="s">
        <v>13641</v>
      </c>
      <c r="Z2533" s="1" t="s">
        <v>400</v>
      </c>
      <c r="AA2533" s="1" t="s">
        <v>400</v>
      </c>
      <c r="AB2533" s="1" t="s">
        <v>13642</v>
      </c>
      <c r="AE2533" s="2">
        <v>45720.959432870368</v>
      </c>
      <c r="AF2533" s="1" t="s">
        <v>77</v>
      </c>
      <c r="AH2533" s="1" t="s">
        <v>78</v>
      </c>
      <c r="AI2533" s="1" t="s">
        <v>79</v>
      </c>
      <c r="AJ2533" s="1" t="s">
        <v>167</v>
      </c>
      <c r="AL2533" s="1" t="s">
        <v>9256</v>
      </c>
      <c r="AM2533" s="2">
        <v>45720.959467592591</v>
      </c>
      <c r="AP2533" s="1">
        <v>5764099</v>
      </c>
      <c r="AQ2533" s="1" t="s">
        <v>83</v>
      </c>
      <c r="AR2533" s="2">
        <v>45721.505844907406</v>
      </c>
      <c r="AS2533" s="1" t="s">
        <v>84</v>
      </c>
      <c r="AT2533" s="2">
        <v>45722.333333333336</v>
      </c>
      <c r="AU2533" s="1" t="s">
        <v>85</v>
      </c>
      <c r="AV2533" s="1" t="s">
        <v>1196</v>
      </c>
      <c r="AW2533" s="1" t="s">
        <v>1197</v>
      </c>
      <c r="AX2533" s="1" t="s">
        <v>3449</v>
      </c>
      <c r="AZ2533" s="2">
        <v>45721.505844907406</v>
      </c>
      <c r="BB2533" s="1" t="s">
        <v>1129</v>
      </c>
      <c r="BC2533" s="1" t="s">
        <v>1130</v>
      </c>
      <c r="BD2533" s="1" t="s">
        <v>815</v>
      </c>
      <c r="BE2533" s="1" t="s">
        <v>13643</v>
      </c>
      <c r="BF2533" s="1" t="s">
        <v>1484</v>
      </c>
    </row>
    <row r="2534" spans="1:58" x14ac:dyDescent="0.35">
      <c r="A2534" s="1">
        <v>3015786</v>
      </c>
      <c r="B2534" s="1" t="s">
        <v>58</v>
      </c>
      <c r="C2534" s="1">
        <v>277131</v>
      </c>
      <c r="D2534" s="1">
        <v>338271678</v>
      </c>
      <c r="E2534" s="1" t="s">
        <v>59</v>
      </c>
      <c r="F2534" s="1" t="s">
        <v>60</v>
      </c>
      <c r="G2534" s="1" t="s">
        <v>4234</v>
      </c>
      <c r="H2534" s="1" t="s">
        <v>13644</v>
      </c>
      <c r="I2534" s="1">
        <v>772424280</v>
      </c>
      <c r="J2534" s="1" t="s">
        <v>13645</v>
      </c>
      <c r="K2534" s="1">
        <v>12</v>
      </c>
      <c r="L2534" s="1" t="s">
        <v>64</v>
      </c>
      <c r="M2534" s="1" t="s">
        <v>65</v>
      </c>
      <c r="N2534" s="2">
        <v>44805</v>
      </c>
      <c r="O2534" s="1" t="s">
        <v>353</v>
      </c>
      <c r="Q2534" s="1" t="s">
        <v>67</v>
      </c>
      <c r="R2534" s="2">
        <v>45720.959444444445</v>
      </c>
      <c r="S2534" s="1" t="s">
        <v>1915</v>
      </c>
      <c r="T2534" s="1" t="s">
        <v>69</v>
      </c>
      <c r="U2534" s="1" t="s">
        <v>70</v>
      </c>
      <c r="V2534" s="1" t="s">
        <v>13646</v>
      </c>
      <c r="W2534" s="1" t="s">
        <v>72</v>
      </c>
      <c r="X2534" s="1" t="s">
        <v>183</v>
      </c>
      <c r="Y2534" s="1" t="s">
        <v>13647</v>
      </c>
      <c r="Z2534" s="1" t="s">
        <v>477</v>
      </c>
      <c r="AA2534" s="1" t="s">
        <v>13648</v>
      </c>
      <c r="AB2534" s="1" t="s">
        <v>13648</v>
      </c>
      <c r="AC2534" s="1">
        <v>128</v>
      </c>
      <c r="AE2534" s="2">
        <v>45720.959456018521</v>
      </c>
      <c r="AF2534" s="1" t="s">
        <v>77</v>
      </c>
      <c r="AH2534" s="1" t="s">
        <v>125</v>
      </c>
      <c r="AI2534" s="1" t="s">
        <v>79</v>
      </c>
      <c r="AJ2534" s="1" t="s">
        <v>378</v>
      </c>
      <c r="AK2534" s="1" t="s">
        <v>13649</v>
      </c>
      <c r="AL2534" s="1" t="s">
        <v>1915</v>
      </c>
      <c r="AM2534" s="2">
        <v>45720.959490740737</v>
      </c>
      <c r="AN2534" s="1" t="s">
        <v>13649</v>
      </c>
      <c r="AP2534" s="1">
        <v>5764100</v>
      </c>
      <c r="AQ2534" s="1" t="s">
        <v>83</v>
      </c>
      <c r="AR2534" s="2">
        <v>45721.733414351853</v>
      </c>
      <c r="AS2534" s="1" t="s">
        <v>84</v>
      </c>
      <c r="AT2534" s="2">
        <v>45722.333333333336</v>
      </c>
      <c r="AU2534" s="1" t="s">
        <v>85</v>
      </c>
      <c r="AV2534" s="1" t="s">
        <v>480</v>
      </c>
      <c r="AW2534" s="1" t="s">
        <v>481</v>
      </c>
      <c r="AX2534" s="1" t="s">
        <v>3177</v>
      </c>
      <c r="AZ2534" s="2">
        <v>45721.733414351853</v>
      </c>
      <c r="BB2534" s="1" t="s">
        <v>2432</v>
      </c>
      <c r="BC2534" s="1" t="s">
        <v>2433</v>
      </c>
      <c r="BD2534" s="1" t="s">
        <v>2434</v>
      </c>
      <c r="BE2534" s="1" t="s">
        <v>13650</v>
      </c>
      <c r="BF2534" s="1" t="s">
        <v>431</v>
      </c>
    </row>
    <row r="2535" spans="1:58" x14ac:dyDescent="0.35">
      <c r="A2535" s="1">
        <v>3015787</v>
      </c>
      <c r="B2535" s="1" t="s">
        <v>58</v>
      </c>
      <c r="C2535" s="1">
        <v>44551711</v>
      </c>
      <c r="D2535" s="1">
        <v>339517877</v>
      </c>
      <c r="E2535" s="1" t="s">
        <v>59</v>
      </c>
      <c r="F2535" s="1" t="s">
        <v>60</v>
      </c>
      <c r="G2535" s="1" t="s">
        <v>509</v>
      </c>
      <c r="H2535" s="1" t="s">
        <v>827</v>
      </c>
      <c r="I2535" s="1" t="s">
        <v>13651</v>
      </c>
      <c r="J2535" s="1" t="s">
        <v>13652</v>
      </c>
      <c r="K2535" s="1">
        <v>14</v>
      </c>
      <c r="L2535" s="1" t="s">
        <v>64</v>
      </c>
      <c r="M2535" s="1" t="s">
        <v>65</v>
      </c>
      <c r="N2535" s="2">
        <v>45612.041666666664</v>
      </c>
      <c r="O2535" s="1" t="s">
        <v>66</v>
      </c>
      <c r="Q2535" s="1" t="s">
        <v>67</v>
      </c>
      <c r="R2535" s="2">
        <v>45720.96398148148</v>
      </c>
      <c r="S2535" s="1" t="s">
        <v>1862</v>
      </c>
      <c r="T2535" s="1" t="s">
        <v>100</v>
      </c>
      <c r="U2535" s="1" t="s">
        <v>1031</v>
      </c>
      <c r="V2535" s="1" t="s">
        <v>13653</v>
      </c>
      <c r="Y2535" s="1" t="s">
        <v>5866</v>
      </c>
      <c r="Z2535" s="1" t="s">
        <v>852</v>
      </c>
      <c r="AA2535" s="1" t="s">
        <v>13654</v>
      </c>
      <c r="AB2535" s="1" t="s">
        <v>124</v>
      </c>
      <c r="AE2535" s="2">
        <v>45720.963993055557</v>
      </c>
      <c r="AF2535" s="1" t="s">
        <v>77</v>
      </c>
      <c r="AH2535" s="1" t="s">
        <v>78</v>
      </c>
      <c r="AI2535" s="1" t="s">
        <v>79</v>
      </c>
      <c r="AJ2535" s="1" t="s">
        <v>283</v>
      </c>
      <c r="AK2535" s="1" t="s">
        <v>13653</v>
      </c>
      <c r="AL2535" s="1" t="s">
        <v>1862</v>
      </c>
      <c r="AM2535" s="2">
        <v>45720.964016203703</v>
      </c>
      <c r="AN2535" s="1" t="s">
        <v>13653</v>
      </c>
      <c r="AP2535" s="1">
        <v>5764104</v>
      </c>
      <c r="AQ2535" s="1" t="s">
        <v>83</v>
      </c>
      <c r="AR2535" s="2">
        <v>45721.554872685185</v>
      </c>
      <c r="AS2535" s="1" t="s">
        <v>84</v>
      </c>
      <c r="AT2535" s="2">
        <v>45722.347222222219</v>
      </c>
      <c r="AU2535" s="1" t="s">
        <v>85</v>
      </c>
      <c r="AV2535" s="1" t="s">
        <v>108</v>
      </c>
      <c r="AW2535" s="1" t="s">
        <v>109</v>
      </c>
      <c r="AX2535" s="1" t="s">
        <v>1965</v>
      </c>
      <c r="AZ2535" s="2">
        <v>45721.554872685185</v>
      </c>
      <c r="BB2535" s="1" t="s">
        <v>2089</v>
      </c>
      <c r="BC2535" s="1" t="s">
        <v>814</v>
      </c>
      <c r="BD2535" s="1" t="s">
        <v>815</v>
      </c>
      <c r="BE2535" s="1" t="s">
        <v>13655</v>
      </c>
      <c r="BF2535" s="1" t="s">
        <v>274</v>
      </c>
    </row>
    <row r="2536" spans="1:58" x14ac:dyDescent="0.35">
      <c r="A2536" s="1">
        <v>3015788</v>
      </c>
      <c r="B2536" s="1" t="s">
        <v>58</v>
      </c>
      <c r="C2536" s="1">
        <v>36149231</v>
      </c>
      <c r="D2536" s="1">
        <v>338574178</v>
      </c>
      <c r="E2536" s="1" t="s">
        <v>59</v>
      </c>
      <c r="F2536" s="1" t="s">
        <v>60</v>
      </c>
      <c r="G2536" s="1" t="s">
        <v>9300</v>
      </c>
      <c r="H2536" s="1" t="s">
        <v>3085</v>
      </c>
      <c r="I2536" s="1">
        <v>778540147</v>
      </c>
      <c r="J2536" s="1" t="s">
        <v>13656</v>
      </c>
      <c r="K2536" s="1">
        <v>12</v>
      </c>
      <c r="L2536" s="1" t="s">
        <v>64</v>
      </c>
      <c r="M2536" s="1" t="s">
        <v>65</v>
      </c>
      <c r="N2536" s="2">
        <v>45021.707430555558</v>
      </c>
      <c r="O2536" s="1" t="s">
        <v>66</v>
      </c>
      <c r="Q2536" s="1" t="s">
        <v>67</v>
      </c>
      <c r="R2536" s="2">
        <v>45720.964826388888</v>
      </c>
      <c r="S2536" s="1" t="s">
        <v>8372</v>
      </c>
      <c r="T2536" s="1" t="s">
        <v>100</v>
      </c>
      <c r="U2536" s="1" t="s">
        <v>101</v>
      </c>
      <c r="V2536" s="1" t="s">
        <v>13657</v>
      </c>
      <c r="W2536" s="1" t="s">
        <v>653</v>
      </c>
      <c r="X2536" s="1" t="s">
        <v>654</v>
      </c>
      <c r="Y2536" s="1" t="s">
        <v>9799</v>
      </c>
      <c r="Z2536" s="1" t="s">
        <v>944</v>
      </c>
      <c r="AA2536" s="1" t="s">
        <v>13658</v>
      </c>
      <c r="AB2536" s="1" t="s">
        <v>13658</v>
      </c>
      <c r="AE2536" s="2">
        <v>45720.964837962965</v>
      </c>
      <c r="AF2536" s="1" t="s">
        <v>77</v>
      </c>
      <c r="AH2536" s="1" t="s">
        <v>78</v>
      </c>
      <c r="AI2536" s="1" t="s">
        <v>79</v>
      </c>
      <c r="AJ2536" s="1" t="s">
        <v>147</v>
      </c>
      <c r="AK2536" s="1" t="s">
        <v>13659</v>
      </c>
      <c r="AL2536" s="1" t="s">
        <v>8372</v>
      </c>
      <c r="AM2536" s="2">
        <v>45720.964872685188</v>
      </c>
      <c r="AN2536" s="1" t="s">
        <v>13659</v>
      </c>
      <c r="AP2536" s="1">
        <v>5764105</v>
      </c>
      <c r="AQ2536" s="1" t="s">
        <v>83</v>
      </c>
      <c r="AR2536" s="2">
        <v>45721.527638888889</v>
      </c>
      <c r="AS2536" s="1" t="s">
        <v>84</v>
      </c>
      <c r="AT2536" s="2">
        <v>45722.333333333336</v>
      </c>
      <c r="AU2536" s="1" t="s">
        <v>85</v>
      </c>
      <c r="AV2536" s="1" t="s">
        <v>608</v>
      </c>
      <c r="AW2536" s="1" t="s">
        <v>609</v>
      </c>
      <c r="AX2536" s="1" t="s">
        <v>2410</v>
      </c>
      <c r="AZ2536" s="2">
        <v>45721.527638888889</v>
      </c>
      <c r="BB2536" s="1" t="s">
        <v>192</v>
      </c>
      <c r="BC2536" s="1" t="s">
        <v>193</v>
      </c>
      <c r="BD2536" s="1" t="s">
        <v>194</v>
      </c>
      <c r="BE2536" s="1" t="s">
        <v>13311</v>
      </c>
      <c r="BF2536" s="1" t="s">
        <v>612</v>
      </c>
    </row>
    <row r="2537" spans="1:58" x14ac:dyDescent="0.35">
      <c r="A2537" s="1">
        <v>3015789</v>
      </c>
      <c r="B2537" s="1" t="s">
        <v>223</v>
      </c>
      <c r="C2537" s="1">
        <v>37526561</v>
      </c>
      <c r="D2537" s="1">
        <v>339780656</v>
      </c>
      <c r="E2537" s="1" t="s">
        <v>59</v>
      </c>
      <c r="F2537" s="1" t="s">
        <v>60</v>
      </c>
      <c r="G2537" s="1" t="s">
        <v>1779</v>
      </c>
      <c r="H2537" s="1" t="s">
        <v>13660</v>
      </c>
      <c r="I2537" s="1" t="s">
        <v>13661</v>
      </c>
      <c r="J2537" s="1" t="s">
        <v>13662</v>
      </c>
      <c r="K2537" s="1">
        <v>14</v>
      </c>
      <c r="L2537" s="1" t="s">
        <v>64</v>
      </c>
      <c r="M2537" s="1" t="s">
        <v>65</v>
      </c>
      <c r="N2537" s="2">
        <v>44408.583333333336</v>
      </c>
      <c r="O2537" s="1" t="s">
        <v>98</v>
      </c>
      <c r="Q2537" s="1" t="s">
        <v>67</v>
      </c>
      <c r="R2537" s="2">
        <v>45720.96670138889</v>
      </c>
      <c r="S2537" s="1" t="s">
        <v>12569</v>
      </c>
      <c r="T2537" s="1" t="s">
        <v>100</v>
      </c>
      <c r="U2537" s="1" t="s">
        <v>70</v>
      </c>
      <c r="V2537" s="1" t="s">
        <v>13663</v>
      </c>
      <c r="W2537" s="1" t="s">
        <v>298</v>
      </c>
      <c r="X2537" s="1" t="s">
        <v>427</v>
      </c>
      <c r="Y2537" s="1" t="s">
        <v>2579</v>
      </c>
      <c r="Z2537" s="1" t="s">
        <v>231</v>
      </c>
      <c r="AA2537" s="1" t="s">
        <v>5315</v>
      </c>
      <c r="AB2537" s="1" t="s">
        <v>13664</v>
      </c>
      <c r="AE2537" s="2">
        <v>45720.96671296296</v>
      </c>
      <c r="AF2537" s="1" t="s">
        <v>77</v>
      </c>
      <c r="AH2537" s="1" t="s">
        <v>78</v>
      </c>
      <c r="AI2537" s="1" t="s">
        <v>106</v>
      </c>
      <c r="AJ2537" s="1" t="s">
        <v>1740</v>
      </c>
      <c r="AK2537" s="1" t="s">
        <v>12571</v>
      </c>
      <c r="AL2537" s="1" t="s">
        <v>12569</v>
      </c>
      <c r="AM2537" s="2">
        <v>45720.966736111113</v>
      </c>
      <c r="AN2537" s="1" t="s">
        <v>12571</v>
      </c>
      <c r="AP2537" s="1">
        <v>5764107</v>
      </c>
      <c r="AQ2537" s="1" t="s">
        <v>83</v>
      </c>
      <c r="AR2537" s="2">
        <v>45721.540069444447</v>
      </c>
      <c r="AS2537" s="1" t="s">
        <v>84</v>
      </c>
      <c r="AT2537" s="2">
        <v>45722.333333333336</v>
      </c>
      <c r="AU2537" s="1" t="s">
        <v>85</v>
      </c>
      <c r="AV2537" s="1" t="s">
        <v>233</v>
      </c>
      <c r="AW2537" s="1" t="s">
        <v>234</v>
      </c>
      <c r="AX2537" s="1" t="s">
        <v>675</v>
      </c>
      <c r="AZ2537" s="2">
        <v>45721.540069444447</v>
      </c>
      <c r="BB2537" s="1" t="s">
        <v>2486</v>
      </c>
      <c r="BC2537" s="1" t="s">
        <v>2487</v>
      </c>
      <c r="BD2537" s="1" t="s">
        <v>2488</v>
      </c>
      <c r="BE2537" s="1" t="s">
        <v>13665</v>
      </c>
      <c r="BF2537" s="1" t="s">
        <v>1319</v>
      </c>
    </row>
    <row r="2538" spans="1:58" x14ac:dyDescent="0.35">
      <c r="A2538" s="1">
        <v>3015790</v>
      </c>
      <c r="B2538" s="1" t="s">
        <v>94</v>
      </c>
      <c r="C2538" s="1">
        <v>31256011</v>
      </c>
      <c r="D2538" s="1">
        <v>339767942</v>
      </c>
      <c r="E2538" s="1" t="s">
        <v>59</v>
      </c>
      <c r="F2538" s="1" t="s">
        <v>60</v>
      </c>
      <c r="G2538" s="1" t="s">
        <v>4169</v>
      </c>
      <c r="H2538" s="1" t="s">
        <v>496</v>
      </c>
      <c r="I2538" s="1">
        <v>785029052</v>
      </c>
      <c r="J2538" s="1" t="s">
        <v>13666</v>
      </c>
      <c r="K2538" s="1">
        <v>14</v>
      </c>
      <c r="L2538" s="1" t="s">
        <v>64</v>
      </c>
      <c r="M2538" s="1" t="s">
        <v>65</v>
      </c>
      <c r="N2538" s="2">
        <v>43351.458333333336</v>
      </c>
      <c r="O2538" s="1" t="s">
        <v>331</v>
      </c>
      <c r="Q2538" s="1" t="s">
        <v>67</v>
      </c>
      <c r="R2538" s="2">
        <v>45720.966979166667</v>
      </c>
      <c r="S2538" s="1" t="s">
        <v>10655</v>
      </c>
      <c r="T2538" s="1" t="s">
        <v>69</v>
      </c>
      <c r="U2538" s="1" t="s">
        <v>1031</v>
      </c>
      <c r="V2538" s="1" t="s">
        <v>13667</v>
      </c>
      <c r="W2538" s="1" t="s">
        <v>298</v>
      </c>
      <c r="X2538" s="1" t="s">
        <v>670</v>
      </c>
      <c r="Y2538" s="1" t="s">
        <v>2067</v>
      </c>
      <c r="Z2538" s="1" t="s">
        <v>672</v>
      </c>
      <c r="AA2538" s="1" t="s">
        <v>2580</v>
      </c>
      <c r="AB2538" s="1" t="s">
        <v>124</v>
      </c>
      <c r="AE2538" s="2">
        <v>45720.967314814814</v>
      </c>
      <c r="AF2538" s="1" t="s">
        <v>77</v>
      </c>
      <c r="AH2538" s="1" t="s">
        <v>125</v>
      </c>
      <c r="AI2538" s="1" t="s">
        <v>106</v>
      </c>
      <c r="AJ2538" s="1" t="s">
        <v>107</v>
      </c>
      <c r="AL2538" s="1" t="s">
        <v>10655</v>
      </c>
      <c r="AM2538" s="2">
        <v>45720.967407407406</v>
      </c>
      <c r="AO2538" s="1" t="s">
        <v>10655</v>
      </c>
      <c r="AP2538" s="1">
        <v>5764109</v>
      </c>
      <c r="AQ2538" s="1" t="s">
        <v>83</v>
      </c>
      <c r="AR2538" s="2">
        <v>45721.123796296299</v>
      </c>
      <c r="AS2538" s="1" t="s">
        <v>84</v>
      </c>
      <c r="AT2538" s="2">
        <v>45720.5625</v>
      </c>
      <c r="AU2538" s="1" t="s">
        <v>573</v>
      </c>
      <c r="AV2538" s="1" t="s">
        <v>233</v>
      </c>
      <c r="AW2538" s="1" t="s">
        <v>234</v>
      </c>
      <c r="AX2538" s="1" t="s">
        <v>675</v>
      </c>
      <c r="AZ2538" s="2">
        <v>45721.123796296299</v>
      </c>
      <c r="BB2538" s="1" t="s">
        <v>367</v>
      </c>
      <c r="BC2538" s="1" t="s">
        <v>368</v>
      </c>
      <c r="BD2538" s="1" t="s">
        <v>368</v>
      </c>
      <c r="BF2538" s="1" t="s">
        <v>9700</v>
      </c>
    </row>
    <row r="2539" spans="1:58" x14ac:dyDescent="0.35">
      <c r="A2539" s="1">
        <v>3015791</v>
      </c>
      <c r="B2539" s="1" t="s">
        <v>58</v>
      </c>
      <c r="C2539" s="1">
        <v>45355311</v>
      </c>
      <c r="D2539" s="1">
        <v>338726410</v>
      </c>
      <c r="E2539" s="1" t="s">
        <v>59</v>
      </c>
      <c r="F2539" s="1" t="s">
        <v>60</v>
      </c>
      <c r="G2539" s="1" t="s">
        <v>1263</v>
      </c>
      <c r="H2539" s="1" t="s">
        <v>315</v>
      </c>
      <c r="I2539" s="1">
        <v>782821840</v>
      </c>
      <c r="J2539" s="1" t="s">
        <v>3813</v>
      </c>
      <c r="K2539" s="1">
        <v>13</v>
      </c>
      <c r="L2539" s="1" t="s">
        <v>64</v>
      </c>
      <c r="M2539" s="1" t="s">
        <v>65</v>
      </c>
      <c r="N2539" s="2">
        <v>45717.738194444442</v>
      </c>
      <c r="O2539" s="1" t="s">
        <v>66</v>
      </c>
      <c r="Q2539" s="1" t="s">
        <v>67</v>
      </c>
      <c r="R2539" s="2">
        <v>45720.968425925923</v>
      </c>
      <c r="S2539" s="1" t="s">
        <v>4714</v>
      </c>
      <c r="T2539" s="1" t="s">
        <v>69</v>
      </c>
      <c r="U2539" s="1" t="s">
        <v>70</v>
      </c>
      <c r="V2539" s="1" t="s">
        <v>13668</v>
      </c>
      <c r="W2539" s="1" t="s">
        <v>162</v>
      </c>
      <c r="X2539" s="1" t="s">
        <v>1191</v>
      </c>
      <c r="Y2539" s="1" t="s">
        <v>2840</v>
      </c>
      <c r="Z2539" s="1" t="s">
        <v>1856</v>
      </c>
      <c r="AA2539" s="1" t="s">
        <v>6215</v>
      </c>
      <c r="AB2539" s="1" t="s">
        <v>124</v>
      </c>
      <c r="AE2539" s="2">
        <v>45720.9684375</v>
      </c>
      <c r="AF2539" s="1" t="s">
        <v>77</v>
      </c>
      <c r="AH2539" s="1" t="s">
        <v>125</v>
      </c>
      <c r="AI2539" s="1" t="s">
        <v>79</v>
      </c>
      <c r="AJ2539" s="1" t="s">
        <v>378</v>
      </c>
      <c r="AK2539" s="1" t="s">
        <v>13668</v>
      </c>
      <c r="AL2539" s="1" t="s">
        <v>4714</v>
      </c>
      <c r="AM2539" s="2">
        <v>45720.968460648146</v>
      </c>
      <c r="AN2539" s="1" t="s">
        <v>13668</v>
      </c>
      <c r="AP2539" s="1">
        <v>5764112</v>
      </c>
      <c r="AQ2539" s="1" t="s">
        <v>83</v>
      </c>
      <c r="AR2539" s="2">
        <v>45721.563715277778</v>
      </c>
      <c r="AS2539" s="1" t="s">
        <v>84</v>
      </c>
      <c r="AT2539" s="2">
        <v>45722.333333333336</v>
      </c>
      <c r="AU2539" s="1" t="s">
        <v>85</v>
      </c>
      <c r="AV2539" s="1" t="s">
        <v>1196</v>
      </c>
      <c r="AW2539" s="1" t="s">
        <v>1197</v>
      </c>
      <c r="AX2539" s="1" t="s">
        <v>3559</v>
      </c>
      <c r="AZ2539" s="2">
        <v>45721.563715277778</v>
      </c>
      <c r="BB2539" s="1" t="s">
        <v>3431</v>
      </c>
      <c r="BC2539" s="1" t="s">
        <v>3432</v>
      </c>
      <c r="BD2539" s="1" t="s">
        <v>3433</v>
      </c>
      <c r="BE2539" s="1" t="s">
        <v>12105</v>
      </c>
      <c r="BF2539" s="1" t="s">
        <v>508</v>
      </c>
    </row>
    <row r="2540" spans="1:58" x14ac:dyDescent="0.35">
      <c r="A2540" s="1">
        <v>3015792</v>
      </c>
      <c r="B2540" s="1" t="s">
        <v>58</v>
      </c>
      <c r="C2540" s="1">
        <v>35111761</v>
      </c>
      <c r="D2540" s="1">
        <v>338349742</v>
      </c>
      <c r="E2540" s="1" t="s">
        <v>59</v>
      </c>
      <c r="F2540" s="1" t="s">
        <v>60</v>
      </c>
      <c r="G2540" s="1" t="s">
        <v>509</v>
      </c>
      <c r="H2540" s="1" t="s">
        <v>2862</v>
      </c>
      <c r="I2540" s="1">
        <v>772882943</v>
      </c>
      <c r="J2540" s="1" t="s">
        <v>13669</v>
      </c>
      <c r="K2540" s="1">
        <v>13</v>
      </c>
      <c r="L2540" s="1" t="s">
        <v>64</v>
      </c>
      <c r="M2540" s="1" t="s">
        <v>65</v>
      </c>
      <c r="N2540" s="2">
        <v>44970.691747685189</v>
      </c>
      <c r="O2540" s="1" t="s">
        <v>66</v>
      </c>
      <c r="Q2540" s="1" t="s">
        <v>67</v>
      </c>
      <c r="R2540" s="2">
        <v>45720.969131944446</v>
      </c>
      <c r="S2540" s="1" t="s">
        <v>3235</v>
      </c>
      <c r="T2540" s="1" t="s">
        <v>69</v>
      </c>
      <c r="U2540" s="1" t="s">
        <v>2761</v>
      </c>
      <c r="V2540" s="1" t="s">
        <v>13670</v>
      </c>
      <c r="W2540" s="1" t="s">
        <v>334</v>
      </c>
      <c r="X2540" s="1" t="s">
        <v>1153</v>
      </c>
      <c r="Y2540" s="1" t="s">
        <v>13671</v>
      </c>
      <c r="Z2540" s="1" t="s">
        <v>2321</v>
      </c>
      <c r="AA2540" s="1" t="s">
        <v>2321</v>
      </c>
      <c r="AB2540" s="1" t="s">
        <v>13672</v>
      </c>
      <c r="AE2540" s="2">
        <v>45720.969143518516</v>
      </c>
      <c r="AF2540" s="1" t="s">
        <v>77</v>
      </c>
      <c r="AH2540" s="1" t="s">
        <v>125</v>
      </c>
      <c r="AI2540" s="1" t="s">
        <v>79</v>
      </c>
      <c r="AJ2540" s="1" t="s">
        <v>283</v>
      </c>
      <c r="AK2540" s="1" t="s">
        <v>13673</v>
      </c>
      <c r="AL2540" s="1" t="s">
        <v>3235</v>
      </c>
      <c r="AM2540" s="2">
        <v>45720.969166666669</v>
      </c>
      <c r="AN2540" s="1" t="s">
        <v>13673</v>
      </c>
      <c r="AP2540" s="1">
        <v>5764114</v>
      </c>
      <c r="AQ2540" s="1" t="s">
        <v>83</v>
      </c>
      <c r="AR2540" s="2">
        <v>45721.533009259256</v>
      </c>
      <c r="AS2540" s="1" t="s">
        <v>84</v>
      </c>
      <c r="AT2540" s="2">
        <v>45722.333333333336</v>
      </c>
      <c r="AU2540" s="1" t="s">
        <v>85</v>
      </c>
      <c r="AV2540" s="1" t="s">
        <v>1214</v>
      </c>
      <c r="AW2540" s="1" t="s">
        <v>1215</v>
      </c>
      <c r="AX2540" s="1" t="s">
        <v>3510</v>
      </c>
      <c r="AZ2540" s="2">
        <v>45721.533009259256</v>
      </c>
      <c r="BB2540" s="1" t="s">
        <v>765</v>
      </c>
      <c r="BC2540" s="1" t="s">
        <v>766</v>
      </c>
      <c r="BD2540" s="1" t="s">
        <v>767</v>
      </c>
      <c r="BE2540" s="1" t="s">
        <v>13674</v>
      </c>
      <c r="BF2540" s="1" t="s">
        <v>649</v>
      </c>
    </row>
    <row r="2541" spans="1:58" x14ac:dyDescent="0.35">
      <c r="A2541" s="1">
        <v>3015793</v>
      </c>
      <c r="B2541" s="1" t="s">
        <v>58</v>
      </c>
      <c r="C2541" s="1">
        <v>42967761</v>
      </c>
      <c r="D2541" s="1">
        <v>338777927</v>
      </c>
      <c r="E2541" s="1" t="s">
        <v>59</v>
      </c>
      <c r="F2541" s="1" t="s">
        <v>60</v>
      </c>
      <c r="G2541" s="1" t="s">
        <v>2653</v>
      </c>
      <c r="H2541" s="1" t="s">
        <v>13675</v>
      </c>
      <c r="I2541" s="1" t="s">
        <v>13676</v>
      </c>
      <c r="J2541" s="1" t="s">
        <v>2220</v>
      </c>
      <c r="K2541" s="1">
        <v>13</v>
      </c>
      <c r="L2541" s="1" t="s">
        <v>244</v>
      </c>
      <c r="M2541" s="1" t="s">
        <v>65</v>
      </c>
      <c r="N2541" s="2">
        <v>45395.5</v>
      </c>
      <c r="O2541" s="1" t="s">
        <v>353</v>
      </c>
      <c r="Q2541" s="1" t="s">
        <v>67</v>
      </c>
      <c r="R2541" s="2">
        <v>45720.969270833331</v>
      </c>
      <c r="S2541" s="1" t="s">
        <v>13677</v>
      </c>
      <c r="T2541" s="1" t="s">
        <v>100</v>
      </c>
      <c r="U2541" s="1" t="s">
        <v>385</v>
      </c>
      <c r="V2541" s="1" t="s">
        <v>13678</v>
      </c>
      <c r="W2541" s="1" t="s">
        <v>334</v>
      </c>
      <c r="X2541" s="1" t="s">
        <v>1153</v>
      </c>
      <c r="Y2541" s="1" t="s">
        <v>13679</v>
      </c>
      <c r="Z2541" s="1" t="s">
        <v>2321</v>
      </c>
      <c r="AA2541" s="1" t="s">
        <v>2321</v>
      </c>
      <c r="AB2541" s="1" t="s">
        <v>4174</v>
      </c>
      <c r="AC2541" s="1">
        <v>1</v>
      </c>
      <c r="AE2541" s="2">
        <v>45721.7262962963</v>
      </c>
      <c r="AF2541" s="1" t="s">
        <v>77</v>
      </c>
      <c r="AH2541" s="1" t="s">
        <v>78</v>
      </c>
      <c r="AI2541" s="1" t="s">
        <v>79</v>
      </c>
      <c r="AJ2541" s="1" t="s">
        <v>126</v>
      </c>
      <c r="AK2541" s="1" t="s">
        <v>13680</v>
      </c>
      <c r="AL2541" s="1" t="s">
        <v>525</v>
      </c>
      <c r="AM2541" s="2">
        <v>45721.726377314815</v>
      </c>
      <c r="AN2541" s="1" t="s">
        <v>13680</v>
      </c>
      <c r="AO2541" s="1" t="s">
        <v>525</v>
      </c>
      <c r="AP2541" s="1">
        <v>5768721</v>
      </c>
      <c r="AQ2541" s="1" t="s">
        <v>83</v>
      </c>
      <c r="AR2541" s="2">
        <v>45722.509606481479</v>
      </c>
      <c r="AS2541" s="1" t="s">
        <v>84</v>
      </c>
      <c r="AT2541" s="2">
        <v>45721.333333333336</v>
      </c>
      <c r="AU2541" s="1" t="s">
        <v>85</v>
      </c>
      <c r="AV2541" s="1" t="s">
        <v>205</v>
      </c>
      <c r="AW2541" s="1" t="s">
        <v>206</v>
      </c>
      <c r="AX2541" s="1" t="s">
        <v>207</v>
      </c>
      <c r="AZ2541" s="2">
        <v>45722.509606481479</v>
      </c>
      <c r="BB2541" s="1" t="s">
        <v>1425</v>
      </c>
      <c r="BC2541" s="1" t="s">
        <v>1426</v>
      </c>
      <c r="BD2541" s="1" t="s">
        <v>1427</v>
      </c>
      <c r="BE2541" s="1" t="s">
        <v>13681</v>
      </c>
      <c r="BF2541" s="1" t="s">
        <v>735</v>
      </c>
    </row>
    <row r="2542" spans="1:58" x14ac:dyDescent="0.35">
      <c r="A2542" s="1">
        <v>3015794</v>
      </c>
      <c r="B2542" s="1" t="s">
        <v>58</v>
      </c>
      <c r="C2542" s="1">
        <v>44173441</v>
      </c>
      <c r="D2542" s="1">
        <v>338704727</v>
      </c>
      <c r="E2542" s="1" t="s">
        <v>59</v>
      </c>
      <c r="F2542" s="1" t="s">
        <v>60</v>
      </c>
      <c r="G2542" s="1" t="s">
        <v>4636</v>
      </c>
      <c r="H2542" s="1" t="s">
        <v>3953</v>
      </c>
      <c r="I2542" s="1">
        <v>777106278</v>
      </c>
      <c r="J2542" s="1" t="s">
        <v>10419</v>
      </c>
      <c r="K2542" s="1">
        <v>13</v>
      </c>
      <c r="L2542" s="1" t="s">
        <v>64</v>
      </c>
      <c r="M2542" s="1" t="s">
        <v>65</v>
      </c>
      <c r="N2542" s="2">
        <v>45568</v>
      </c>
      <c r="O2542" s="1" t="s">
        <v>66</v>
      </c>
      <c r="Q2542" s="1" t="s">
        <v>67</v>
      </c>
      <c r="R2542" s="2">
        <v>45720.969340277778</v>
      </c>
      <c r="S2542" s="1" t="s">
        <v>9256</v>
      </c>
      <c r="T2542" s="1" t="s">
        <v>100</v>
      </c>
      <c r="U2542" s="1" t="s">
        <v>1122</v>
      </c>
      <c r="V2542" s="1" t="s">
        <v>13682</v>
      </c>
      <c r="W2542" s="1" t="s">
        <v>653</v>
      </c>
      <c r="X2542" s="1" t="s">
        <v>654</v>
      </c>
      <c r="Y2542" s="1" t="s">
        <v>13683</v>
      </c>
      <c r="Z2542" s="1" t="s">
        <v>1654</v>
      </c>
      <c r="AA2542" s="1">
        <v>4301</v>
      </c>
      <c r="AB2542" s="1" t="s">
        <v>124</v>
      </c>
      <c r="AE2542" s="2">
        <v>45720.969351851854</v>
      </c>
      <c r="AF2542" s="1" t="s">
        <v>77</v>
      </c>
      <c r="AH2542" s="1" t="s">
        <v>78</v>
      </c>
      <c r="AI2542" s="1" t="s">
        <v>79</v>
      </c>
      <c r="AJ2542" s="1" t="s">
        <v>167</v>
      </c>
      <c r="AL2542" s="1" t="s">
        <v>9256</v>
      </c>
      <c r="AM2542" s="2">
        <v>45721.413275462961</v>
      </c>
      <c r="AN2542" s="1" t="s">
        <v>13684</v>
      </c>
      <c r="AO2542" s="1" t="s">
        <v>657</v>
      </c>
      <c r="AP2542" s="1">
        <v>5766035</v>
      </c>
      <c r="AQ2542" s="1" t="s">
        <v>83</v>
      </c>
      <c r="AR2542" s="2">
        <v>45721.77584490741</v>
      </c>
      <c r="AS2542" s="1" t="s">
        <v>84</v>
      </c>
      <c r="AT2542" s="2">
        <v>45721.333333333336</v>
      </c>
      <c r="AU2542" s="1" t="s">
        <v>85</v>
      </c>
      <c r="AV2542" s="1" t="s">
        <v>342</v>
      </c>
      <c r="AW2542" s="1" t="s">
        <v>343</v>
      </c>
      <c r="AX2542" s="1" t="s">
        <v>344</v>
      </c>
      <c r="AZ2542" s="2">
        <v>45721.77584490741</v>
      </c>
      <c r="BB2542" s="1" t="s">
        <v>3063</v>
      </c>
      <c r="BC2542" s="1" t="s">
        <v>3064</v>
      </c>
      <c r="BD2542" s="1" t="s">
        <v>3065</v>
      </c>
      <c r="BE2542" s="1" t="s">
        <v>13685</v>
      </c>
      <c r="BF2542" s="1" t="s">
        <v>8026</v>
      </c>
    </row>
    <row r="2543" spans="1:58" x14ac:dyDescent="0.35">
      <c r="A2543" s="1">
        <v>3015795</v>
      </c>
      <c r="B2543" s="1" t="s">
        <v>223</v>
      </c>
      <c r="C2543" s="1">
        <v>37197231</v>
      </c>
      <c r="D2543" s="1">
        <v>339780325</v>
      </c>
      <c r="E2543" s="1" t="s">
        <v>59</v>
      </c>
      <c r="F2543" s="1" t="s">
        <v>60</v>
      </c>
      <c r="G2543" s="1" t="s">
        <v>1539</v>
      </c>
      <c r="H2543" s="1" t="s">
        <v>13686</v>
      </c>
      <c r="I2543" s="1">
        <v>785351597</v>
      </c>
      <c r="J2543" s="1" t="s">
        <v>13687</v>
      </c>
      <c r="K2543" s="1">
        <v>14</v>
      </c>
      <c r="L2543" s="1" t="s">
        <v>64</v>
      </c>
      <c r="M2543" s="1" t="s">
        <v>65</v>
      </c>
      <c r="N2543" s="2">
        <v>44335.550694444442</v>
      </c>
      <c r="O2543" s="1" t="s">
        <v>98</v>
      </c>
      <c r="Q2543" s="1" t="s">
        <v>67</v>
      </c>
      <c r="R2543" s="2">
        <v>45720.969930555555</v>
      </c>
      <c r="S2543" s="1" t="s">
        <v>1915</v>
      </c>
      <c r="T2543" s="1" t="s">
        <v>69</v>
      </c>
      <c r="U2543" s="1" t="s">
        <v>70</v>
      </c>
      <c r="V2543" s="1" t="s">
        <v>13688</v>
      </c>
      <c r="W2543" s="1" t="s">
        <v>298</v>
      </c>
      <c r="X2543" s="1" t="s">
        <v>427</v>
      </c>
      <c r="Y2543" s="1" t="s">
        <v>13689</v>
      </c>
      <c r="Z2543" s="1" t="s">
        <v>231</v>
      </c>
      <c r="AA2543" s="1" t="s">
        <v>2657</v>
      </c>
      <c r="AB2543" s="1" t="s">
        <v>124</v>
      </c>
      <c r="AE2543" s="2">
        <v>45722.612592592595</v>
      </c>
      <c r="AF2543" s="1" t="s">
        <v>77</v>
      </c>
      <c r="AH2543" s="1" t="s">
        <v>125</v>
      </c>
      <c r="AI2543" s="1" t="s">
        <v>106</v>
      </c>
      <c r="AJ2543" s="1" t="s">
        <v>303</v>
      </c>
      <c r="AK2543" s="1" t="s">
        <v>13690</v>
      </c>
      <c r="AL2543" s="1" t="s">
        <v>1319</v>
      </c>
      <c r="AM2543" s="2">
        <v>45722.612673611111</v>
      </c>
      <c r="AN2543" s="1" t="s">
        <v>13690</v>
      </c>
      <c r="AO2543" s="1" t="s">
        <v>1319</v>
      </c>
      <c r="AP2543" s="1">
        <v>5772078</v>
      </c>
      <c r="AQ2543" s="1" t="s">
        <v>83</v>
      </c>
      <c r="AR2543" s="2">
        <v>45723.479143518518</v>
      </c>
      <c r="AS2543" s="1" t="s">
        <v>84</v>
      </c>
      <c r="AT2543" s="2">
        <v>45722.333333333336</v>
      </c>
      <c r="AU2543" s="1" t="s">
        <v>85</v>
      </c>
      <c r="AV2543" s="1" t="s">
        <v>306</v>
      </c>
      <c r="AW2543" s="1" t="s">
        <v>307</v>
      </c>
      <c r="AX2543" s="1" t="s">
        <v>308</v>
      </c>
      <c r="AZ2543" s="2">
        <v>45723.479143518518</v>
      </c>
      <c r="BB2543" s="1" t="s">
        <v>89</v>
      </c>
      <c r="BC2543" s="1" t="s">
        <v>90</v>
      </c>
      <c r="BD2543" s="1" t="s">
        <v>91</v>
      </c>
      <c r="BE2543" s="1" t="s">
        <v>13691</v>
      </c>
      <c r="BF2543" s="1" t="s">
        <v>1589</v>
      </c>
    </row>
    <row r="2544" spans="1:58" x14ac:dyDescent="0.35">
      <c r="A2544" s="1">
        <v>3015796</v>
      </c>
      <c r="B2544" s="1" t="s">
        <v>58</v>
      </c>
      <c r="C2544" s="1">
        <v>40858611</v>
      </c>
      <c r="D2544" s="1">
        <v>338450897</v>
      </c>
      <c r="E2544" s="1" t="s">
        <v>59</v>
      </c>
      <c r="F2544" s="1" t="s">
        <v>60</v>
      </c>
      <c r="G2544" s="1" t="s">
        <v>4234</v>
      </c>
      <c r="H2544" s="1" t="s">
        <v>13692</v>
      </c>
      <c r="I2544" s="1">
        <v>778699396</v>
      </c>
      <c r="J2544" s="1" t="s">
        <v>4353</v>
      </c>
      <c r="K2544" s="1">
        <v>14</v>
      </c>
      <c r="L2544" s="1" t="s">
        <v>64</v>
      </c>
      <c r="M2544" s="1" t="s">
        <v>65</v>
      </c>
      <c r="N2544" s="2">
        <v>45233.458333333336</v>
      </c>
      <c r="O2544" s="1" t="s">
        <v>66</v>
      </c>
      <c r="Q2544" s="1" t="s">
        <v>67</v>
      </c>
      <c r="R2544" s="2">
        <v>45720.972430555557</v>
      </c>
      <c r="S2544" s="1" t="s">
        <v>13693</v>
      </c>
      <c r="T2544" s="1" t="s">
        <v>69</v>
      </c>
      <c r="U2544" s="1" t="s">
        <v>70</v>
      </c>
      <c r="V2544" s="1" t="s">
        <v>13694</v>
      </c>
      <c r="W2544" s="1" t="s">
        <v>72</v>
      </c>
      <c r="X2544" s="1" t="s">
        <v>2112</v>
      </c>
      <c r="Y2544" s="1" t="s">
        <v>13695</v>
      </c>
      <c r="Z2544" s="1" t="s">
        <v>7315</v>
      </c>
      <c r="AA2544" s="1" t="s">
        <v>7316</v>
      </c>
      <c r="AB2544" s="1" t="s">
        <v>124</v>
      </c>
      <c r="AE2544" s="2">
        <v>45720.972430555557</v>
      </c>
      <c r="AF2544" s="1" t="s">
        <v>77</v>
      </c>
      <c r="AH2544" s="1" t="s">
        <v>125</v>
      </c>
      <c r="AI2544" s="1" t="s">
        <v>79</v>
      </c>
      <c r="AJ2544" s="1" t="s">
        <v>378</v>
      </c>
      <c r="AK2544" s="1" t="s">
        <v>13696</v>
      </c>
      <c r="AL2544" s="1" t="s">
        <v>13693</v>
      </c>
      <c r="AM2544" s="2">
        <v>45720.97246527778</v>
      </c>
      <c r="AN2544" s="1" t="s">
        <v>13696</v>
      </c>
      <c r="AP2544" s="1">
        <v>5764125</v>
      </c>
      <c r="AQ2544" s="1" t="s">
        <v>83</v>
      </c>
      <c r="AR2544" s="2">
        <v>45721.625798611109</v>
      </c>
      <c r="AS2544" s="1" t="s">
        <v>84</v>
      </c>
      <c r="AT2544" s="2">
        <v>45722.333333333336</v>
      </c>
      <c r="AU2544" s="1" t="s">
        <v>85</v>
      </c>
      <c r="AV2544" s="1" t="s">
        <v>2117</v>
      </c>
      <c r="AW2544" s="1" t="s">
        <v>2118</v>
      </c>
      <c r="AX2544" s="1" t="s">
        <v>3859</v>
      </c>
      <c r="AZ2544" s="2">
        <v>45721.625798611109</v>
      </c>
      <c r="BB2544" s="1" t="s">
        <v>2825</v>
      </c>
      <c r="BC2544" s="1" t="s">
        <v>153</v>
      </c>
      <c r="BD2544" s="1" t="s">
        <v>2826</v>
      </c>
      <c r="BE2544" s="1" t="s">
        <v>13697</v>
      </c>
      <c r="BF2544" s="1" t="s">
        <v>1484</v>
      </c>
    </row>
    <row r="2545" spans="1:58" x14ac:dyDescent="0.35">
      <c r="A2545" s="1">
        <v>3015797</v>
      </c>
      <c r="B2545" s="1" t="s">
        <v>58</v>
      </c>
      <c r="C2545" s="1">
        <v>37390441</v>
      </c>
      <c r="D2545" s="1">
        <v>338225031</v>
      </c>
      <c r="E2545" s="1" t="s">
        <v>59</v>
      </c>
      <c r="F2545" s="1" t="s">
        <v>60</v>
      </c>
      <c r="G2545" s="1" t="s">
        <v>13698</v>
      </c>
      <c r="H2545" s="1" t="s">
        <v>13699</v>
      </c>
      <c r="I2545" s="1" t="s">
        <v>13700</v>
      </c>
      <c r="J2545" s="1" t="s">
        <v>13701</v>
      </c>
      <c r="K2545" s="1">
        <v>12</v>
      </c>
      <c r="L2545" s="1" t="s">
        <v>64</v>
      </c>
      <c r="M2545" s="1" t="s">
        <v>65</v>
      </c>
      <c r="N2545" s="2">
        <v>44805</v>
      </c>
      <c r="O2545" s="1" t="s">
        <v>353</v>
      </c>
      <c r="Q2545" s="1" t="s">
        <v>67</v>
      </c>
      <c r="R2545" s="2">
        <v>45720.9846875</v>
      </c>
      <c r="S2545" s="1" t="s">
        <v>13622</v>
      </c>
      <c r="T2545" s="1" t="s">
        <v>100</v>
      </c>
      <c r="U2545" s="1" t="s">
        <v>101</v>
      </c>
      <c r="V2545" s="1" t="s">
        <v>13702</v>
      </c>
      <c r="W2545" s="1" t="s">
        <v>214</v>
      </c>
      <c r="X2545" s="1" t="s">
        <v>215</v>
      </c>
      <c r="Y2545" s="1" t="s">
        <v>3308</v>
      </c>
      <c r="Z2545" s="1" t="s">
        <v>2773</v>
      </c>
      <c r="AA2545" s="1" t="s">
        <v>2773</v>
      </c>
      <c r="AB2545" s="1" t="s">
        <v>12436</v>
      </c>
      <c r="AE2545" s="2">
        <v>45720.984699074077</v>
      </c>
      <c r="AF2545" s="1" t="s">
        <v>77</v>
      </c>
      <c r="AH2545" s="1" t="s">
        <v>125</v>
      </c>
      <c r="AI2545" s="1" t="s">
        <v>79</v>
      </c>
      <c r="AJ2545" s="1" t="s">
        <v>283</v>
      </c>
      <c r="AK2545" s="1" t="s">
        <v>13703</v>
      </c>
      <c r="AL2545" s="1" t="s">
        <v>13622</v>
      </c>
      <c r="AM2545" s="2">
        <v>45720.984722222223</v>
      </c>
      <c r="AN2545" s="1" t="s">
        <v>13703</v>
      </c>
      <c r="AP2545" s="1">
        <v>5764144</v>
      </c>
      <c r="AQ2545" s="1" t="s">
        <v>83</v>
      </c>
      <c r="AR2545" s="2">
        <v>45721.513993055552</v>
      </c>
      <c r="AS2545" s="1" t="s">
        <v>84</v>
      </c>
      <c r="AT2545" s="2">
        <v>45722.333333333336</v>
      </c>
      <c r="AU2545" s="1" t="s">
        <v>85</v>
      </c>
      <c r="AV2545" s="1" t="s">
        <v>1957</v>
      </c>
      <c r="AW2545" s="1" t="s">
        <v>1958</v>
      </c>
      <c r="AX2545" s="1" t="s">
        <v>2175</v>
      </c>
      <c r="AZ2545" s="2">
        <v>45721.513993055552</v>
      </c>
      <c r="BB2545" s="1" t="s">
        <v>871</v>
      </c>
      <c r="BC2545" s="1" t="s">
        <v>872</v>
      </c>
      <c r="BD2545" s="1" t="s">
        <v>873</v>
      </c>
      <c r="BE2545" s="1" t="s">
        <v>13704</v>
      </c>
      <c r="BF2545" s="1" t="s">
        <v>3150</v>
      </c>
    </row>
    <row r="2546" spans="1:58" x14ac:dyDescent="0.35">
      <c r="A2546" s="1">
        <v>3015798</v>
      </c>
      <c r="B2546" s="1" t="s">
        <v>58</v>
      </c>
      <c r="C2546" s="1">
        <v>42694931</v>
      </c>
      <c r="D2546" s="1">
        <v>338750954</v>
      </c>
      <c r="E2546" s="1" t="s">
        <v>59</v>
      </c>
      <c r="F2546" s="1" t="s">
        <v>60</v>
      </c>
      <c r="G2546" s="1" t="s">
        <v>7112</v>
      </c>
      <c r="H2546" s="1" t="s">
        <v>13705</v>
      </c>
      <c r="I2546" s="1">
        <v>774846950</v>
      </c>
      <c r="J2546" s="1" t="s">
        <v>13706</v>
      </c>
      <c r="K2546" s="1">
        <v>12</v>
      </c>
      <c r="L2546" s="1" t="s">
        <v>64</v>
      </c>
      <c r="M2546" s="1" t="s">
        <v>65</v>
      </c>
      <c r="N2546" s="2">
        <v>45367.742118055554</v>
      </c>
      <c r="O2546" s="1" t="s">
        <v>66</v>
      </c>
      <c r="Q2546" s="1" t="s">
        <v>67</v>
      </c>
      <c r="R2546" s="2">
        <v>45720.985613425924</v>
      </c>
      <c r="S2546" s="1" t="s">
        <v>1557</v>
      </c>
      <c r="T2546" s="1" t="s">
        <v>100</v>
      </c>
      <c r="U2546" s="1" t="s">
        <v>723</v>
      </c>
      <c r="V2546" s="1" t="s">
        <v>13707</v>
      </c>
      <c r="W2546" s="1" t="s">
        <v>162</v>
      </c>
      <c r="X2546" s="1" t="s">
        <v>163</v>
      </c>
      <c r="Y2546" s="1" t="s">
        <v>5517</v>
      </c>
      <c r="Z2546" s="1" t="s">
        <v>165</v>
      </c>
      <c r="AA2546" s="1" t="s">
        <v>4066</v>
      </c>
      <c r="AB2546" s="1" t="s">
        <v>13708</v>
      </c>
      <c r="AE2546" s="2">
        <v>45720.985625000001</v>
      </c>
      <c r="AF2546" s="1" t="s">
        <v>77</v>
      </c>
      <c r="AH2546" s="1" t="s">
        <v>125</v>
      </c>
      <c r="AI2546" s="1" t="s">
        <v>79</v>
      </c>
      <c r="AJ2546" s="1" t="s">
        <v>454</v>
      </c>
      <c r="AK2546" s="1" t="s">
        <v>13709</v>
      </c>
      <c r="AL2546" s="1" t="s">
        <v>1557</v>
      </c>
      <c r="AM2546" s="2">
        <v>45720.985648148147</v>
      </c>
      <c r="AN2546" s="1" t="s">
        <v>13709</v>
      </c>
      <c r="AP2546" s="1">
        <v>5764145</v>
      </c>
      <c r="AQ2546" s="1" t="s">
        <v>83</v>
      </c>
      <c r="AR2546" s="2">
        <v>45721.659467592595</v>
      </c>
      <c r="AS2546" s="1" t="s">
        <v>84</v>
      </c>
      <c r="AT2546" s="2">
        <v>45722.333333333336</v>
      </c>
      <c r="AU2546" s="1" t="s">
        <v>85</v>
      </c>
      <c r="AV2546" s="1" t="s">
        <v>169</v>
      </c>
      <c r="AW2546" s="1" t="s">
        <v>170</v>
      </c>
      <c r="AX2546" s="1" t="s">
        <v>5919</v>
      </c>
      <c r="AZ2546" s="2">
        <v>45721.659467592595</v>
      </c>
      <c r="BB2546" s="1" t="s">
        <v>1129</v>
      </c>
      <c r="BC2546" s="1" t="s">
        <v>1130</v>
      </c>
      <c r="BD2546" s="1" t="s">
        <v>815</v>
      </c>
      <c r="BE2546" s="1" t="s">
        <v>13710</v>
      </c>
      <c r="BF2546" s="1" t="s">
        <v>176</v>
      </c>
    </row>
    <row r="2547" spans="1:58" x14ac:dyDescent="0.35">
      <c r="A2547" s="1">
        <v>3015799</v>
      </c>
      <c r="B2547" s="1" t="s">
        <v>223</v>
      </c>
      <c r="C2547" s="1">
        <v>43823501</v>
      </c>
      <c r="D2547" s="1">
        <v>339548314</v>
      </c>
      <c r="E2547" s="1" t="s">
        <v>59</v>
      </c>
      <c r="F2547" s="1" t="s">
        <v>60</v>
      </c>
      <c r="G2547" s="1" t="s">
        <v>1273</v>
      </c>
      <c r="H2547" s="1" t="s">
        <v>1095</v>
      </c>
      <c r="I2547" s="1">
        <v>776403890</v>
      </c>
      <c r="J2547" s="1" t="s">
        <v>12648</v>
      </c>
      <c r="K2547" s="1">
        <v>12</v>
      </c>
      <c r="L2547" s="1" t="s">
        <v>244</v>
      </c>
      <c r="M2547" s="1" t="s">
        <v>65</v>
      </c>
      <c r="N2547" s="2">
        <v>45565.583333333336</v>
      </c>
      <c r="O2547" s="1" t="s">
        <v>497</v>
      </c>
      <c r="Q2547" s="1" t="s">
        <v>67</v>
      </c>
      <c r="R2547" s="2">
        <v>45720.988541666666</v>
      </c>
      <c r="S2547" s="1" t="s">
        <v>5892</v>
      </c>
      <c r="T2547" s="1" t="s">
        <v>100</v>
      </c>
      <c r="U2547" s="1" t="s">
        <v>101</v>
      </c>
      <c r="V2547" s="1" t="s">
        <v>13711</v>
      </c>
      <c r="Y2547" s="1" t="s">
        <v>13712</v>
      </c>
      <c r="Z2547" s="1" t="s">
        <v>13713</v>
      </c>
      <c r="AA2547" s="1" t="s">
        <v>13714</v>
      </c>
      <c r="AB2547" s="1" t="s">
        <v>13715</v>
      </c>
      <c r="AE2547" s="2">
        <v>45720.988553240742</v>
      </c>
      <c r="AF2547" s="1" t="s">
        <v>77</v>
      </c>
      <c r="AH2547" s="1" t="s">
        <v>125</v>
      </c>
      <c r="AI2547" s="1" t="s">
        <v>106</v>
      </c>
      <c r="AJ2547" s="1" t="s">
        <v>107</v>
      </c>
      <c r="AK2547" s="1" t="s">
        <v>13716</v>
      </c>
      <c r="AL2547" s="1" t="s">
        <v>5892</v>
      </c>
      <c r="AM2547" s="2">
        <v>45720.988576388889</v>
      </c>
      <c r="AN2547" s="1" t="s">
        <v>13716</v>
      </c>
      <c r="AP2547" s="1">
        <v>5764146</v>
      </c>
      <c r="AQ2547" s="1" t="s">
        <v>83</v>
      </c>
      <c r="AR2547" s="2">
        <v>45722.615937499999</v>
      </c>
      <c r="AS2547" s="1" t="s">
        <v>84</v>
      </c>
      <c r="AT2547" s="2">
        <v>45722.333333333336</v>
      </c>
      <c r="AU2547" s="1" t="s">
        <v>85</v>
      </c>
      <c r="AV2547" s="1" t="s">
        <v>1328</v>
      </c>
      <c r="AW2547" s="1" t="s">
        <v>1329</v>
      </c>
      <c r="AX2547" s="1" t="s">
        <v>2883</v>
      </c>
      <c r="AZ2547" s="2">
        <v>45722.615937499999</v>
      </c>
      <c r="BB2547" s="1" t="s">
        <v>2641</v>
      </c>
      <c r="BC2547" s="1" t="s">
        <v>1200</v>
      </c>
      <c r="BD2547" s="1" t="s">
        <v>2642</v>
      </c>
      <c r="BE2547" s="1" t="s">
        <v>13717</v>
      </c>
      <c r="BF2547" s="1" t="s">
        <v>817</v>
      </c>
    </row>
    <row r="2548" spans="1:58" x14ac:dyDescent="0.35">
      <c r="A2548" s="1">
        <v>3015800</v>
      </c>
      <c r="B2548" s="1" t="s">
        <v>58</v>
      </c>
      <c r="C2548" s="1">
        <v>43281841</v>
      </c>
      <c r="D2548" s="1">
        <v>339694465</v>
      </c>
      <c r="E2548" s="1" t="s">
        <v>59</v>
      </c>
      <c r="F2548" s="1" t="s">
        <v>60</v>
      </c>
      <c r="G2548" s="1" t="s">
        <v>117</v>
      </c>
      <c r="H2548" s="1" t="s">
        <v>13718</v>
      </c>
      <c r="I2548" s="1">
        <v>788735456</v>
      </c>
      <c r="J2548" s="1" t="s">
        <v>1556</v>
      </c>
      <c r="K2548" s="1">
        <v>12</v>
      </c>
      <c r="L2548" s="1" t="s">
        <v>64</v>
      </c>
      <c r="M2548" s="1" t="s">
        <v>65</v>
      </c>
      <c r="N2548" s="2">
        <v>45457.625</v>
      </c>
      <c r="O2548" s="1" t="s">
        <v>66</v>
      </c>
      <c r="Q2548" s="1" t="s">
        <v>67</v>
      </c>
      <c r="R2548" s="2">
        <v>45720.989120370374</v>
      </c>
      <c r="S2548" s="1" t="s">
        <v>1238</v>
      </c>
      <c r="T2548" s="1" t="s">
        <v>69</v>
      </c>
      <c r="U2548" s="1" t="s">
        <v>70</v>
      </c>
      <c r="V2548" s="1" t="s">
        <v>13719</v>
      </c>
      <c r="W2548" s="1" t="s">
        <v>578</v>
      </c>
      <c r="X2548" s="1" t="s">
        <v>2452</v>
      </c>
      <c r="Y2548" s="1" t="s">
        <v>8537</v>
      </c>
      <c r="Z2548" s="1" t="s">
        <v>1756</v>
      </c>
      <c r="AA2548" s="1" t="s">
        <v>13720</v>
      </c>
      <c r="AB2548" s="1" t="s">
        <v>13721</v>
      </c>
      <c r="AE2548" s="2">
        <v>45720.989131944443</v>
      </c>
      <c r="AF2548" s="1" t="s">
        <v>77</v>
      </c>
      <c r="AH2548" s="1" t="s">
        <v>78</v>
      </c>
      <c r="AI2548" s="1" t="s">
        <v>79</v>
      </c>
      <c r="AJ2548" s="1" t="s">
        <v>283</v>
      </c>
      <c r="AK2548" s="1" t="s">
        <v>13722</v>
      </c>
      <c r="AL2548" s="1" t="s">
        <v>1238</v>
      </c>
      <c r="AM2548" s="2">
        <v>45720.989155092589</v>
      </c>
      <c r="AN2548" s="1" t="s">
        <v>13722</v>
      </c>
      <c r="AP2548" s="1">
        <v>5764147</v>
      </c>
      <c r="AQ2548" s="1" t="s">
        <v>83</v>
      </c>
      <c r="AR2548" s="2">
        <v>45721.657395833332</v>
      </c>
      <c r="AS2548" s="1" t="s">
        <v>84</v>
      </c>
      <c r="AT2548" s="2">
        <v>45722.333333333336</v>
      </c>
      <c r="AU2548" s="1" t="s">
        <v>85</v>
      </c>
      <c r="AV2548" s="1" t="s">
        <v>700</v>
      </c>
      <c r="AW2548" s="1" t="s">
        <v>701</v>
      </c>
      <c r="AX2548" s="1" t="s">
        <v>702</v>
      </c>
      <c r="AZ2548" s="2">
        <v>45721.657395833332</v>
      </c>
      <c r="BB2548" s="1" t="s">
        <v>746</v>
      </c>
      <c r="BC2548" s="1" t="s">
        <v>747</v>
      </c>
      <c r="BD2548" s="1" t="s">
        <v>748</v>
      </c>
      <c r="BE2548" s="1" t="s">
        <v>2777</v>
      </c>
      <c r="BF2548" s="1" t="s">
        <v>137</v>
      </c>
    </row>
    <row r="2549" spans="1:58" x14ac:dyDescent="0.35">
      <c r="A2549" s="1">
        <v>3015801</v>
      </c>
      <c r="B2549" s="1" t="s">
        <v>223</v>
      </c>
      <c r="C2549" s="1">
        <v>31131511</v>
      </c>
      <c r="D2549" s="1">
        <v>338425122</v>
      </c>
      <c r="E2549" s="1" t="s">
        <v>59</v>
      </c>
      <c r="F2549" s="1" t="s">
        <v>60</v>
      </c>
      <c r="G2549" s="1" t="s">
        <v>1736</v>
      </c>
      <c r="H2549" s="1" t="s">
        <v>13723</v>
      </c>
      <c r="I2549" s="1">
        <v>776416731</v>
      </c>
      <c r="J2549" s="1" t="s">
        <v>13724</v>
      </c>
      <c r="K2549" s="1">
        <v>12</v>
      </c>
      <c r="L2549" s="1" t="s">
        <v>64</v>
      </c>
      <c r="M2549" s="1" t="s">
        <v>65</v>
      </c>
      <c r="N2549" s="2">
        <v>44858.579872685186</v>
      </c>
      <c r="O2549" s="1" t="s">
        <v>497</v>
      </c>
      <c r="Q2549" s="1" t="s">
        <v>67</v>
      </c>
      <c r="R2549" s="2">
        <v>45720.991793981484</v>
      </c>
      <c r="S2549" s="1" t="s">
        <v>9922</v>
      </c>
      <c r="T2549" s="1" t="s">
        <v>69</v>
      </c>
      <c r="U2549" s="1" t="s">
        <v>385</v>
      </c>
      <c r="V2549" s="1" t="s">
        <v>13725</v>
      </c>
      <c r="W2549" s="1" t="s">
        <v>214</v>
      </c>
      <c r="X2549" s="1" t="s">
        <v>215</v>
      </c>
      <c r="Y2549" s="1" t="s">
        <v>13726</v>
      </c>
      <c r="Z2549" s="1" t="s">
        <v>2336</v>
      </c>
      <c r="AA2549" s="1" t="s">
        <v>3482</v>
      </c>
      <c r="AB2549" s="1" t="s">
        <v>3482</v>
      </c>
      <c r="AC2549" s="1">
        <v>9</v>
      </c>
      <c r="AE2549" s="2">
        <v>45720.991805555554</v>
      </c>
      <c r="AF2549" s="1" t="s">
        <v>77</v>
      </c>
      <c r="AH2549" s="1" t="s">
        <v>125</v>
      </c>
      <c r="AI2549" s="1" t="s">
        <v>360</v>
      </c>
      <c r="AJ2549" s="1" t="s">
        <v>107</v>
      </c>
      <c r="AK2549" s="1" t="s">
        <v>13727</v>
      </c>
      <c r="AL2549" s="1" t="s">
        <v>9922</v>
      </c>
      <c r="AM2549" s="2">
        <v>45720.991840277777</v>
      </c>
      <c r="AN2549" s="1" t="s">
        <v>13727</v>
      </c>
      <c r="AP2549" s="1">
        <v>5764151</v>
      </c>
      <c r="AQ2549" s="1" t="s">
        <v>83</v>
      </c>
      <c r="AR2549" s="2">
        <v>45721.497094907405</v>
      </c>
      <c r="AS2549" s="1" t="s">
        <v>84</v>
      </c>
      <c r="AT2549" s="2">
        <v>45722.333333333336</v>
      </c>
      <c r="AU2549" s="1" t="s">
        <v>85</v>
      </c>
      <c r="AV2549" s="1" t="s">
        <v>1957</v>
      </c>
      <c r="AW2549" s="1" t="s">
        <v>1958</v>
      </c>
      <c r="AX2549" s="1" t="s">
        <v>2339</v>
      </c>
      <c r="AZ2549" s="2">
        <v>45721.497094907405</v>
      </c>
      <c r="BB2549" s="1" t="s">
        <v>1480</v>
      </c>
      <c r="BC2549" s="1" t="s">
        <v>1481</v>
      </c>
      <c r="BD2549" s="1" t="s">
        <v>1482</v>
      </c>
      <c r="BE2549" s="1" t="s">
        <v>13728</v>
      </c>
      <c r="BF2549" s="1" t="s">
        <v>137</v>
      </c>
    </row>
    <row r="2550" spans="1:58" x14ac:dyDescent="0.35">
      <c r="A2550" s="1">
        <v>3015802</v>
      </c>
      <c r="B2550" s="1" t="s">
        <v>223</v>
      </c>
      <c r="C2550" s="1">
        <v>34993821</v>
      </c>
      <c r="D2550" s="1">
        <v>339413858</v>
      </c>
      <c r="E2550" s="1" t="s">
        <v>59</v>
      </c>
      <c r="F2550" s="1" t="s">
        <v>60</v>
      </c>
      <c r="G2550" s="1" t="s">
        <v>2636</v>
      </c>
      <c r="H2550" s="1" t="s">
        <v>13729</v>
      </c>
      <c r="I2550" s="1">
        <v>775515684</v>
      </c>
      <c r="J2550" s="1" t="s">
        <v>13730</v>
      </c>
      <c r="K2550" s="1">
        <v>15</v>
      </c>
      <c r="L2550" s="1" t="s">
        <v>64</v>
      </c>
      <c r="M2550" s="1" t="s">
        <v>65</v>
      </c>
      <c r="N2550" s="2">
        <v>45400.463414351849</v>
      </c>
      <c r="O2550" s="1" t="s">
        <v>497</v>
      </c>
      <c r="Q2550" s="1" t="s">
        <v>67</v>
      </c>
      <c r="R2550" s="2">
        <v>45720.992175925923</v>
      </c>
      <c r="S2550" s="1" t="s">
        <v>8533</v>
      </c>
      <c r="T2550" s="1" t="s">
        <v>100</v>
      </c>
      <c r="U2550" s="1" t="s">
        <v>723</v>
      </c>
      <c r="V2550" s="1" t="s">
        <v>13731</v>
      </c>
      <c r="Y2550" s="1" t="s">
        <v>6622</v>
      </c>
      <c r="Z2550" s="1" t="s">
        <v>388</v>
      </c>
      <c r="AA2550" s="1" t="s">
        <v>2695</v>
      </c>
      <c r="AB2550" s="1" t="s">
        <v>124</v>
      </c>
      <c r="AC2550" s="1" t="s">
        <v>13732</v>
      </c>
      <c r="AE2550" s="2">
        <v>45720.9921875</v>
      </c>
      <c r="AF2550" s="1" t="s">
        <v>77</v>
      </c>
      <c r="AH2550" s="1" t="s">
        <v>78</v>
      </c>
      <c r="AI2550" s="1" t="s">
        <v>106</v>
      </c>
      <c r="AJ2550" s="1" t="s">
        <v>107</v>
      </c>
      <c r="AK2550" s="1" t="s">
        <v>13733</v>
      </c>
      <c r="AL2550" s="1" t="s">
        <v>8533</v>
      </c>
      <c r="AM2550" s="2">
        <v>45720.992222222223</v>
      </c>
      <c r="AN2550" s="1" t="s">
        <v>13733</v>
      </c>
      <c r="AP2550" s="1">
        <v>5764152</v>
      </c>
      <c r="AQ2550" s="1" t="s">
        <v>83</v>
      </c>
      <c r="AR2550" s="2">
        <v>45721.390520833331</v>
      </c>
      <c r="AS2550" s="1" t="s">
        <v>84</v>
      </c>
      <c r="AT2550" s="2">
        <v>45722.333333333336</v>
      </c>
      <c r="AU2550" s="1" t="s">
        <v>85</v>
      </c>
      <c r="AV2550" s="1" t="s">
        <v>149</v>
      </c>
      <c r="AW2550" s="1" t="s">
        <v>150</v>
      </c>
      <c r="AX2550" s="1" t="s">
        <v>2597</v>
      </c>
      <c r="AZ2550" s="2">
        <v>45721.390520833331</v>
      </c>
      <c r="BB2550" s="1" t="s">
        <v>13734</v>
      </c>
      <c r="BC2550" s="1" t="s">
        <v>13735</v>
      </c>
      <c r="BD2550" s="1" t="s">
        <v>13736</v>
      </c>
      <c r="BE2550" s="1" t="s">
        <v>13737</v>
      </c>
      <c r="BF2550" s="1" t="s">
        <v>817</v>
      </c>
    </row>
    <row r="2551" spans="1:58" x14ac:dyDescent="0.35">
      <c r="A2551" s="1">
        <v>3015803</v>
      </c>
      <c r="B2551" s="1" t="s">
        <v>58</v>
      </c>
      <c r="C2551" s="1">
        <v>40062431</v>
      </c>
      <c r="D2551" s="1">
        <v>338789056</v>
      </c>
      <c r="E2551" s="1" t="s">
        <v>59</v>
      </c>
      <c r="F2551" s="1" t="s">
        <v>60</v>
      </c>
      <c r="G2551" s="1" t="s">
        <v>5556</v>
      </c>
      <c r="H2551" s="1" t="s">
        <v>4552</v>
      </c>
      <c r="I2551" s="1">
        <v>785350616</v>
      </c>
      <c r="J2551" s="1" t="s">
        <v>939</v>
      </c>
      <c r="K2551" s="1">
        <v>13</v>
      </c>
      <c r="L2551" s="1" t="s">
        <v>244</v>
      </c>
      <c r="M2551" s="1" t="s">
        <v>65</v>
      </c>
      <c r="N2551" s="2">
        <v>45437.674664351849</v>
      </c>
      <c r="O2551" s="1" t="s">
        <v>66</v>
      </c>
      <c r="Q2551" s="1" t="s">
        <v>67</v>
      </c>
      <c r="R2551" s="2">
        <v>45720.994675925926</v>
      </c>
      <c r="S2551" s="1" t="s">
        <v>3306</v>
      </c>
      <c r="T2551" s="1" t="s">
        <v>100</v>
      </c>
      <c r="U2551" s="1" t="s">
        <v>385</v>
      </c>
      <c r="V2551" s="1" t="s">
        <v>13738</v>
      </c>
      <c r="Y2551" s="1" t="s">
        <v>13739</v>
      </c>
      <c r="Z2551" s="1" t="s">
        <v>1193</v>
      </c>
      <c r="AA2551" s="1" t="s">
        <v>1193</v>
      </c>
      <c r="AB2551" s="1" t="s">
        <v>13740</v>
      </c>
      <c r="AE2551" s="2">
        <v>45720.994687500002</v>
      </c>
      <c r="AF2551" s="1" t="s">
        <v>77</v>
      </c>
      <c r="AH2551" s="1" t="s">
        <v>78</v>
      </c>
      <c r="AI2551" s="1" t="s">
        <v>79</v>
      </c>
      <c r="AJ2551" s="1" t="s">
        <v>3850</v>
      </c>
      <c r="AK2551" s="1" t="s">
        <v>13738</v>
      </c>
      <c r="AL2551" s="1" t="s">
        <v>3306</v>
      </c>
      <c r="AM2551" s="2">
        <v>45720.994722222225</v>
      </c>
      <c r="AN2551" s="1" t="s">
        <v>13738</v>
      </c>
      <c r="AP2551" s="1">
        <v>5764153</v>
      </c>
      <c r="AQ2551" s="1" t="s">
        <v>83</v>
      </c>
      <c r="AR2551" s="2">
        <v>45721.624490740738</v>
      </c>
      <c r="AS2551" s="1" t="s">
        <v>84</v>
      </c>
      <c r="AT2551" s="2">
        <v>45722.333333333336</v>
      </c>
      <c r="AU2551" s="1" t="s">
        <v>85</v>
      </c>
      <c r="AV2551" s="1" t="s">
        <v>1196</v>
      </c>
      <c r="AW2551" s="1" t="s">
        <v>1197</v>
      </c>
      <c r="AX2551" s="1" t="s">
        <v>3449</v>
      </c>
      <c r="AZ2551" s="2">
        <v>45721.624490740738</v>
      </c>
      <c r="BB2551" s="1" t="s">
        <v>1520</v>
      </c>
      <c r="BC2551" s="1" t="s">
        <v>1521</v>
      </c>
      <c r="BD2551" s="1" t="s">
        <v>815</v>
      </c>
      <c r="BE2551" s="1" t="s">
        <v>13741</v>
      </c>
      <c r="BF2551" s="1" t="s">
        <v>875</v>
      </c>
    </row>
    <row r="2552" spans="1:58" x14ac:dyDescent="0.35">
      <c r="A2552" s="1">
        <v>3015804</v>
      </c>
      <c r="B2552" s="1" t="s">
        <v>223</v>
      </c>
      <c r="C2552" s="1">
        <v>41652021</v>
      </c>
      <c r="D2552" s="1">
        <v>339451150</v>
      </c>
      <c r="E2552" s="1" t="s">
        <v>59</v>
      </c>
      <c r="F2552" s="1" t="s">
        <v>60</v>
      </c>
      <c r="G2552" s="1" t="s">
        <v>138</v>
      </c>
      <c r="H2552" s="1" t="s">
        <v>13742</v>
      </c>
      <c r="I2552" s="1">
        <v>775344232</v>
      </c>
      <c r="J2552" s="1" t="s">
        <v>3513</v>
      </c>
      <c r="K2552" s="1">
        <v>15</v>
      </c>
      <c r="L2552" s="1" t="s">
        <v>64</v>
      </c>
      <c r="M2552" s="1" t="s">
        <v>65</v>
      </c>
      <c r="N2552" s="2">
        <v>45178.75</v>
      </c>
      <c r="O2552" s="1" t="s">
        <v>98</v>
      </c>
      <c r="Q2552" s="1" t="s">
        <v>67</v>
      </c>
      <c r="R2552" s="2">
        <v>45720.999490740738</v>
      </c>
      <c r="S2552" s="1" t="s">
        <v>4714</v>
      </c>
      <c r="T2552" s="1" t="s">
        <v>69</v>
      </c>
      <c r="U2552" s="1" t="s">
        <v>385</v>
      </c>
      <c r="V2552" s="1" t="s">
        <v>13743</v>
      </c>
      <c r="W2552" s="1" t="s">
        <v>143</v>
      </c>
      <c r="X2552" s="1" t="s">
        <v>143</v>
      </c>
      <c r="Y2552" s="1" t="s">
        <v>4049</v>
      </c>
      <c r="Z2552" s="1" t="s">
        <v>388</v>
      </c>
      <c r="AA2552" s="1" t="s">
        <v>6321</v>
      </c>
      <c r="AB2552" s="1" t="s">
        <v>124</v>
      </c>
      <c r="AE2552" s="2">
        <v>45720.999502314815</v>
      </c>
      <c r="AF2552" s="1" t="s">
        <v>77</v>
      </c>
      <c r="AH2552" s="1" t="s">
        <v>125</v>
      </c>
      <c r="AI2552" s="1" t="s">
        <v>106</v>
      </c>
      <c r="AJ2552" s="1" t="s">
        <v>1326</v>
      </c>
      <c r="AK2552" s="1" t="s">
        <v>13744</v>
      </c>
      <c r="AL2552" s="1" t="s">
        <v>4714</v>
      </c>
      <c r="AM2552" s="2">
        <v>45720.999525462961</v>
      </c>
      <c r="AN2552" s="1" t="s">
        <v>13744</v>
      </c>
      <c r="AP2552" s="1">
        <v>5764157</v>
      </c>
      <c r="AQ2552" s="1" t="s">
        <v>83</v>
      </c>
      <c r="AR2552" s="2">
        <v>45721.535960648151</v>
      </c>
      <c r="AS2552" s="1" t="s">
        <v>84</v>
      </c>
      <c r="AT2552" s="2">
        <v>45721.333333333336</v>
      </c>
      <c r="AU2552" s="1" t="s">
        <v>573</v>
      </c>
      <c r="AV2552" s="1" t="s">
        <v>149</v>
      </c>
      <c r="AW2552" s="1" t="s">
        <v>150</v>
      </c>
      <c r="AX2552" s="1" t="s">
        <v>2597</v>
      </c>
      <c r="AZ2552" s="2">
        <v>45721.535960648151</v>
      </c>
      <c r="BB2552" s="1" t="s">
        <v>286</v>
      </c>
      <c r="BC2552" s="1" t="s">
        <v>287</v>
      </c>
      <c r="BD2552" s="1" t="s">
        <v>288</v>
      </c>
      <c r="BE2552" s="1" t="s">
        <v>13745</v>
      </c>
      <c r="BF2552" s="1" t="s">
        <v>290</v>
      </c>
    </row>
    <row r="2553" spans="1:58" x14ac:dyDescent="0.35">
      <c r="A2553" s="1">
        <v>3015805</v>
      </c>
      <c r="B2553" s="1" t="s">
        <v>58</v>
      </c>
      <c r="C2553" s="1">
        <v>32548111</v>
      </c>
      <c r="D2553" s="1">
        <v>338680750</v>
      </c>
      <c r="E2553" s="1" t="s">
        <v>59</v>
      </c>
      <c r="F2553" s="1" t="s">
        <v>60</v>
      </c>
      <c r="G2553" s="1" t="s">
        <v>4435</v>
      </c>
      <c r="H2553" s="1" t="s">
        <v>13746</v>
      </c>
      <c r="I2553" s="1">
        <v>778477681</v>
      </c>
      <c r="J2553" s="1" t="s">
        <v>4437</v>
      </c>
      <c r="K2553" s="1">
        <v>13</v>
      </c>
      <c r="L2553" s="1" t="s">
        <v>64</v>
      </c>
      <c r="M2553" s="1" t="s">
        <v>65</v>
      </c>
      <c r="N2553" s="2">
        <v>44805</v>
      </c>
      <c r="O2553" s="1" t="s">
        <v>353</v>
      </c>
      <c r="Q2553" s="1" t="s">
        <v>67</v>
      </c>
      <c r="R2553" s="2">
        <v>45721.001493055555</v>
      </c>
      <c r="S2553" s="1" t="s">
        <v>8671</v>
      </c>
      <c r="T2553" s="1" t="s">
        <v>100</v>
      </c>
      <c r="U2553" s="1" t="s">
        <v>723</v>
      </c>
      <c r="V2553" s="1" t="s">
        <v>13747</v>
      </c>
      <c r="Y2553" s="1" t="s">
        <v>2335</v>
      </c>
      <c r="Z2553" s="1" t="s">
        <v>2336</v>
      </c>
      <c r="AA2553" s="1" t="s">
        <v>6255</v>
      </c>
      <c r="AB2553" s="1" t="s">
        <v>124</v>
      </c>
      <c r="AC2553" s="1" t="s">
        <v>13748</v>
      </c>
      <c r="AE2553" s="2">
        <v>45721.001504629632</v>
      </c>
      <c r="AF2553" s="1" t="s">
        <v>77</v>
      </c>
      <c r="AH2553" s="1" t="s">
        <v>78</v>
      </c>
      <c r="AI2553" s="1" t="s">
        <v>79</v>
      </c>
      <c r="AJ2553" s="1" t="s">
        <v>283</v>
      </c>
      <c r="AK2553" s="1" t="s">
        <v>13749</v>
      </c>
      <c r="AL2553" s="1" t="s">
        <v>8671</v>
      </c>
      <c r="AM2553" s="2">
        <v>45721.001539351855</v>
      </c>
      <c r="AN2553" s="1" t="s">
        <v>13749</v>
      </c>
      <c r="AP2553" s="1">
        <v>5764299</v>
      </c>
      <c r="AQ2553" s="1" t="s">
        <v>83</v>
      </c>
      <c r="AR2553" s="2">
        <v>45721.494884259257</v>
      </c>
      <c r="AS2553" s="1" t="s">
        <v>84</v>
      </c>
      <c r="AT2553" s="2">
        <v>45721.333333333336</v>
      </c>
      <c r="AU2553" s="1" t="s">
        <v>85</v>
      </c>
      <c r="AV2553" s="1" t="s">
        <v>1957</v>
      </c>
      <c r="AW2553" s="1" t="s">
        <v>1958</v>
      </c>
      <c r="AX2553" s="1" t="s">
        <v>5114</v>
      </c>
      <c r="AZ2553" s="2">
        <v>45721.494884259257</v>
      </c>
      <c r="BB2553" s="1" t="s">
        <v>133</v>
      </c>
      <c r="BC2553" s="1" t="s">
        <v>134</v>
      </c>
      <c r="BD2553" s="1" t="s">
        <v>135</v>
      </c>
      <c r="BE2553" s="1" t="s">
        <v>13750</v>
      </c>
      <c r="BF2553" s="1" t="s">
        <v>137</v>
      </c>
    </row>
    <row r="2554" spans="1:58" x14ac:dyDescent="0.35">
      <c r="A2554" s="1">
        <v>3015806</v>
      </c>
      <c r="B2554" s="1" t="s">
        <v>58</v>
      </c>
      <c r="C2554" s="1">
        <v>35877021</v>
      </c>
      <c r="D2554" s="1">
        <v>338366005</v>
      </c>
      <c r="E2554" s="1" t="s">
        <v>59</v>
      </c>
      <c r="F2554" s="1" t="s">
        <v>60</v>
      </c>
      <c r="G2554" s="1" t="s">
        <v>138</v>
      </c>
      <c r="H2554" s="1" t="s">
        <v>976</v>
      </c>
      <c r="I2554" s="1">
        <v>777374258</v>
      </c>
      <c r="J2554" s="1" t="s">
        <v>12452</v>
      </c>
      <c r="K2554" s="1">
        <v>13</v>
      </c>
      <c r="L2554" s="1" t="s">
        <v>64</v>
      </c>
      <c r="M2554" s="1" t="s">
        <v>65</v>
      </c>
      <c r="N2554" s="2">
        <v>44898.458425925928</v>
      </c>
      <c r="O2554" s="1" t="s">
        <v>66</v>
      </c>
      <c r="Q2554" s="1" t="s">
        <v>67</v>
      </c>
      <c r="R2554" s="2">
        <v>45721.007615740738</v>
      </c>
      <c r="S2554" s="1" t="s">
        <v>13693</v>
      </c>
      <c r="T2554" s="1" t="s">
        <v>69</v>
      </c>
      <c r="U2554" s="1" t="s">
        <v>70</v>
      </c>
      <c r="V2554" s="1" t="s">
        <v>13751</v>
      </c>
      <c r="Y2554" s="1" t="s">
        <v>4809</v>
      </c>
      <c r="Z2554" s="1" t="s">
        <v>606</v>
      </c>
      <c r="AA2554" s="1" t="s">
        <v>1749</v>
      </c>
      <c r="AB2554" s="1" t="s">
        <v>13752</v>
      </c>
      <c r="AE2554" s="2">
        <v>45721.007627314815</v>
      </c>
      <c r="AF2554" s="1" t="s">
        <v>77</v>
      </c>
      <c r="AH2554" s="1" t="s">
        <v>125</v>
      </c>
      <c r="AI2554" s="1" t="s">
        <v>79</v>
      </c>
      <c r="AJ2554" s="1" t="s">
        <v>378</v>
      </c>
      <c r="AK2554" s="1" t="s">
        <v>13753</v>
      </c>
      <c r="AL2554" s="1" t="s">
        <v>13693</v>
      </c>
      <c r="AM2554" s="2">
        <v>45721.007662037038</v>
      </c>
      <c r="AN2554" s="1" t="s">
        <v>13753</v>
      </c>
      <c r="AP2554" s="1">
        <v>5765251</v>
      </c>
      <c r="AQ2554" s="1" t="s">
        <v>83</v>
      </c>
      <c r="AR2554" s="2">
        <v>45721.620462962965</v>
      </c>
      <c r="AS2554" s="1" t="s">
        <v>84</v>
      </c>
      <c r="AT2554" s="2">
        <v>45721.333333333336</v>
      </c>
      <c r="AU2554" s="1" t="s">
        <v>85</v>
      </c>
      <c r="AV2554" s="1" t="s">
        <v>608</v>
      </c>
      <c r="AW2554" s="1" t="s">
        <v>609</v>
      </c>
      <c r="AX2554" s="1" t="s">
        <v>4055</v>
      </c>
      <c r="AZ2554" s="2">
        <v>45721.620462962965</v>
      </c>
      <c r="BB2554" s="1" t="s">
        <v>1692</v>
      </c>
      <c r="BC2554" s="1" t="s">
        <v>1693</v>
      </c>
      <c r="BD2554" s="1" t="s">
        <v>1694</v>
      </c>
      <c r="BE2554" s="1" t="s">
        <v>4409</v>
      </c>
      <c r="BF2554" s="1" t="s">
        <v>612</v>
      </c>
    </row>
    <row r="2555" spans="1:58" x14ac:dyDescent="0.35">
      <c r="A2555" s="1">
        <v>3015807</v>
      </c>
      <c r="B2555" s="1" t="s">
        <v>58</v>
      </c>
      <c r="C2555" s="1">
        <v>38827041</v>
      </c>
      <c r="D2555" s="1">
        <v>338236150</v>
      </c>
      <c r="E2555" s="1" t="s">
        <v>59</v>
      </c>
      <c r="F2555" s="1" t="s">
        <v>60</v>
      </c>
      <c r="G2555" s="1" t="s">
        <v>138</v>
      </c>
      <c r="H2555" s="1" t="s">
        <v>13754</v>
      </c>
      <c r="I2555" s="1">
        <v>774449349</v>
      </c>
      <c r="J2555" s="1" t="s">
        <v>3370</v>
      </c>
      <c r="K2555" s="1">
        <v>12</v>
      </c>
      <c r="L2555" s="1" t="s">
        <v>64</v>
      </c>
      <c r="M2555" s="1" t="s">
        <v>65</v>
      </c>
      <c r="N2555" s="2">
        <v>45000</v>
      </c>
      <c r="O2555" s="1" t="s">
        <v>353</v>
      </c>
      <c r="Q2555" s="1" t="s">
        <v>67</v>
      </c>
      <c r="R2555" s="2">
        <v>45721.009618055556</v>
      </c>
      <c r="S2555" s="1" t="s">
        <v>8671</v>
      </c>
      <c r="T2555" s="1" t="s">
        <v>100</v>
      </c>
      <c r="U2555" s="1" t="s">
        <v>70</v>
      </c>
      <c r="V2555" s="1" t="s">
        <v>13755</v>
      </c>
      <c r="Y2555" s="1" t="s">
        <v>1597</v>
      </c>
      <c r="Z2555" s="1" t="s">
        <v>75</v>
      </c>
      <c r="AA2555" s="1" t="s">
        <v>13165</v>
      </c>
      <c r="AB2555" s="1" t="s">
        <v>13165</v>
      </c>
      <c r="AC2555" s="1">
        <v>4365</v>
      </c>
      <c r="AE2555" s="2">
        <v>45721.009629629632</v>
      </c>
      <c r="AF2555" s="1" t="s">
        <v>77</v>
      </c>
      <c r="AH2555" s="1" t="s">
        <v>125</v>
      </c>
      <c r="AI2555" s="1" t="s">
        <v>79</v>
      </c>
      <c r="AJ2555" s="1" t="s">
        <v>378</v>
      </c>
      <c r="AK2555" s="1" t="s">
        <v>13756</v>
      </c>
      <c r="AL2555" s="1" t="s">
        <v>8671</v>
      </c>
      <c r="AM2555" s="2">
        <v>45721.009664351855</v>
      </c>
      <c r="AN2555" s="1" t="s">
        <v>13756</v>
      </c>
      <c r="AP2555" s="1">
        <v>5765477</v>
      </c>
      <c r="AQ2555" s="1" t="s">
        <v>83</v>
      </c>
      <c r="AR2555" s="2">
        <v>45721.679050925923</v>
      </c>
      <c r="AS2555" s="1" t="s">
        <v>84</v>
      </c>
      <c r="AT2555" s="2">
        <v>45721.329861111109</v>
      </c>
      <c r="AU2555" s="1" t="s">
        <v>573</v>
      </c>
      <c r="AV2555" s="1" t="s">
        <v>645</v>
      </c>
      <c r="AW2555" s="1" t="s">
        <v>646</v>
      </c>
      <c r="AX2555" s="1" t="s">
        <v>2446</v>
      </c>
      <c r="AZ2555" s="2">
        <v>45721.679050925923</v>
      </c>
      <c r="BB2555" s="1" t="s">
        <v>192</v>
      </c>
      <c r="BC2555" s="1" t="s">
        <v>193</v>
      </c>
      <c r="BD2555" s="1" t="s">
        <v>194</v>
      </c>
      <c r="BE2555" s="1" t="s">
        <v>13757</v>
      </c>
      <c r="BF2555" s="1" t="s">
        <v>1002</v>
      </c>
    </row>
    <row r="2556" spans="1:58" x14ac:dyDescent="0.35">
      <c r="A2556" s="1">
        <v>3015808</v>
      </c>
      <c r="B2556" s="1" t="s">
        <v>223</v>
      </c>
      <c r="C2556" s="1">
        <v>33453591</v>
      </c>
      <c r="D2556" s="1">
        <v>339755946</v>
      </c>
      <c r="E2556" s="1" t="s">
        <v>59</v>
      </c>
      <c r="F2556" s="1" t="s">
        <v>60</v>
      </c>
      <c r="G2556" s="1" t="s">
        <v>769</v>
      </c>
      <c r="H2556" s="1" t="s">
        <v>627</v>
      </c>
      <c r="I2556" s="1">
        <v>781454742</v>
      </c>
      <c r="J2556" s="1" t="s">
        <v>2928</v>
      </c>
      <c r="K2556" s="1">
        <v>14</v>
      </c>
      <c r="L2556" s="1" t="s">
        <v>64</v>
      </c>
      <c r="M2556" s="1" t="s">
        <v>65</v>
      </c>
      <c r="N2556" s="2">
        <v>44404.625</v>
      </c>
      <c r="O2556" s="1" t="s">
        <v>98</v>
      </c>
      <c r="Q2556" s="1" t="s">
        <v>67</v>
      </c>
      <c r="R2556" s="2">
        <v>45721.020949074074</v>
      </c>
      <c r="S2556" s="1" t="s">
        <v>4714</v>
      </c>
      <c r="T2556" s="1" t="s">
        <v>69</v>
      </c>
      <c r="U2556" s="1" t="s">
        <v>385</v>
      </c>
      <c r="V2556" s="1" t="s">
        <v>13758</v>
      </c>
      <c r="W2556" s="1" t="s">
        <v>298</v>
      </c>
      <c r="X2556" s="1" t="s">
        <v>299</v>
      </c>
      <c r="Y2556" s="1" t="s">
        <v>462</v>
      </c>
      <c r="Z2556" s="1" t="s">
        <v>301</v>
      </c>
      <c r="AA2556" s="1" t="s">
        <v>463</v>
      </c>
      <c r="AB2556" s="1" t="s">
        <v>124</v>
      </c>
      <c r="AE2556" s="2">
        <v>45721.020960648151</v>
      </c>
      <c r="AF2556" s="1" t="s">
        <v>77</v>
      </c>
      <c r="AH2556" s="1" t="s">
        <v>125</v>
      </c>
      <c r="AI2556" s="1" t="s">
        <v>106</v>
      </c>
      <c r="AJ2556" s="1" t="s">
        <v>1326</v>
      </c>
      <c r="AK2556" s="1" t="s">
        <v>13759</v>
      </c>
      <c r="AL2556" s="1" t="s">
        <v>4714</v>
      </c>
      <c r="AM2556" s="2">
        <v>45721.020995370367</v>
      </c>
      <c r="AN2556" s="1" t="s">
        <v>13759</v>
      </c>
      <c r="AP2556" s="1">
        <v>5765496</v>
      </c>
      <c r="AQ2556" s="1" t="s">
        <v>83</v>
      </c>
      <c r="AR2556" s="2">
        <v>45721.444016203706</v>
      </c>
      <c r="AS2556" s="1" t="s">
        <v>84</v>
      </c>
      <c r="AT2556" s="2">
        <v>45721.333333333336</v>
      </c>
      <c r="AU2556" s="1" t="s">
        <v>85</v>
      </c>
      <c r="AV2556" s="1" t="s">
        <v>233</v>
      </c>
      <c r="AW2556" s="1" t="s">
        <v>234</v>
      </c>
      <c r="AX2556" s="1" t="s">
        <v>1519</v>
      </c>
      <c r="AZ2556" s="2">
        <v>45721.444016203706</v>
      </c>
      <c r="BB2556" s="1" t="s">
        <v>561</v>
      </c>
      <c r="BC2556" s="1" t="s">
        <v>562</v>
      </c>
      <c r="BD2556" s="1" t="s">
        <v>113</v>
      </c>
      <c r="BE2556" s="1" t="s">
        <v>13760</v>
      </c>
      <c r="BF2556" s="1" t="s">
        <v>3150</v>
      </c>
    </row>
    <row r="2557" spans="1:58" x14ac:dyDescent="0.35">
      <c r="A2557" s="1">
        <v>3015809</v>
      </c>
      <c r="B2557" s="1" t="s">
        <v>58</v>
      </c>
      <c r="C2557" s="1">
        <v>42746911</v>
      </c>
      <c r="D2557" s="1">
        <v>338725782</v>
      </c>
      <c r="E2557" s="1" t="s">
        <v>59</v>
      </c>
      <c r="F2557" s="1" t="s">
        <v>60</v>
      </c>
      <c r="G2557" s="1" t="s">
        <v>859</v>
      </c>
      <c r="H2557" s="1" t="s">
        <v>3518</v>
      </c>
      <c r="I2557" s="1" t="s">
        <v>13761</v>
      </c>
      <c r="J2557" s="1" t="s">
        <v>1556</v>
      </c>
      <c r="K2557" s="1">
        <v>20</v>
      </c>
      <c r="L2557" s="1" t="s">
        <v>294</v>
      </c>
      <c r="M2557" s="1" t="s">
        <v>295</v>
      </c>
      <c r="N2557" s="2">
        <v>45717.416666666664</v>
      </c>
      <c r="O2557" s="1" t="s">
        <v>66</v>
      </c>
      <c r="Q2557" s="1" t="s">
        <v>67</v>
      </c>
      <c r="R2557" s="2">
        <v>45721.028495370374</v>
      </c>
      <c r="S2557" s="1" t="s">
        <v>13762</v>
      </c>
      <c r="T2557" s="1" t="s">
        <v>69</v>
      </c>
      <c r="U2557" s="1" t="s">
        <v>70</v>
      </c>
      <c r="V2557" s="1" t="s">
        <v>13763</v>
      </c>
      <c r="W2557" s="1" t="s">
        <v>162</v>
      </c>
      <c r="X2557" s="1" t="s">
        <v>1191</v>
      </c>
      <c r="Y2557" s="1" t="s">
        <v>2840</v>
      </c>
      <c r="Z2557" s="1" t="s">
        <v>1193</v>
      </c>
      <c r="AA2557" s="1" t="s">
        <v>4444</v>
      </c>
      <c r="AB2557" s="1" t="s">
        <v>124</v>
      </c>
      <c r="AE2557" s="2">
        <v>45721.028506944444</v>
      </c>
      <c r="AF2557" s="1" t="s">
        <v>77</v>
      </c>
      <c r="AH2557" s="1" t="s">
        <v>125</v>
      </c>
      <c r="AI2557" s="1" t="s">
        <v>58</v>
      </c>
      <c r="AJ2557" s="1" t="s">
        <v>378</v>
      </c>
      <c r="AK2557" s="1" t="s">
        <v>1414</v>
      </c>
      <c r="AL2557" s="1" t="s">
        <v>13762</v>
      </c>
      <c r="AM2557" s="2">
        <v>45721.854780092595</v>
      </c>
      <c r="AN2557" s="1" t="s">
        <v>12401</v>
      </c>
      <c r="AO2557" s="1" t="s">
        <v>1484</v>
      </c>
      <c r="AP2557" s="1">
        <v>5768986</v>
      </c>
      <c r="AQ2557" s="1" t="s">
        <v>83</v>
      </c>
      <c r="AR2557" s="2">
        <v>45722.677164351851</v>
      </c>
      <c r="AS2557" s="1" t="s">
        <v>84</v>
      </c>
      <c r="AT2557" s="2">
        <v>45722.333333333336</v>
      </c>
      <c r="AU2557" s="1" t="s">
        <v>85</v>
      </c>
      <c r="AV2557" s="1" t="s">
        <v>1196</v>
      </c>
      <c r="AW2557" s="1" t="s">
        <v>1197</v>
      </c>
      <c r="AX2557" s="1" t="s">
        <v>4224</v>
      </c>
      <c r="AZ2557" s="2">
        <v>45722.677164351851</v>
      </c>
      <c r="BB2557" s="1" t="s">
        <v>1878</v>
      </c>
      <c r="BC2557" s="1" t="s">
        <v>1879</v>
      </c>
      <c r="BD2557" s="1" t="s">
        <v>1880</v>
      </c>
      <c r="BE2557" s="1" t="s">
        <v>13764</v>
      </c>
      <c r="BF2557" s="1" t="s">
        <v>649</v>
      </c>
    </row>
    <row r="2558" spans="1:58" x14ac:dyDescent="0.35">
      <c r="A2558" s="1">
        <v>3015810</v>
      </c>
      <c r="B2558" s="1" t="s">
        <v>58</v>
      </c>
      <c r="C2558" s="1">
        <v>42697391</v>
      </c>
      <c r="D2558" s="1">
        <v>339542894</v>
      </c>
      <c r="E2558" s="1" t="s">
        <v>59</v>
      </c>
      <c r="F2558" s="1" t="s">
        <v>60</v>
      </c>
      <c r="G2558" s="1" t="s">
        <v>530</v>
      </c>
      <c r="H2558" s="1" t="s">
        <v>13765</v>
      </c>
      <c r="I2558" s="1">
        <v>775714849</v>
      </c>
      <c r="J2558" s="1" t="s">
        <v>2042</v>
      </c>
      <c r="K2558" s="1">
        <v>13</v>
      </c>
      <c r="L2558" s="1" t="s">
        <v>64</v>
      </c>
      <c r="M2558" s="1" t="s">
        <v>65</v>
      </c>
      <c r="N2558" s="2">
        <v>45355.651597222219</v>
      </c>
      <c r="O2558" s="1" t="s">
        <v>66</v>
      </c>
      <c r="Q2558" s="1" t="s">
        <v>67</v>
      </c>
      <c r="R2558" s="2">
        <v>45721.02915509259</v>
      </c>
      <c r="S2558" s="1" t="s">
        <v>10018</v>
      </c>
      <c r="T2558" s="1" t="s">
        <v>69</v>
      </c>
      <c r="U2558" s="1" t="s">
        <v>70</v>
      </c>
      <c r="V2558" s="1" t="s">
        <v>13766</v>
      </c>
      <c r="Y2558" s="1" t="s">
        <v>13767</v>
      </c>
      <c r="Z2558" s="1" t="s">
        <v>1654</v>
      </c>
      <c r="AA2558" s="1" t="s">
        <v>1655</v>
      </c>
      <c r="AB2558" s="1" t="s">
        <v>124</v>
      </c>
      <c r="AE2558" s="2">
        <v>45721.029166666667</v>
      </c>
      <c r="AF2558" s="1" t="s">
        <v>77</v>
      </c>
      <c r="AH2558" s="1" t="s">
        <v>125</v>
      </c>
      <c r="AI2558" s="1" t="s">
        <v>79</v>
      </c>
      <c r="AJ2558" s="1" t="s">
        <v>378</v>
      </c>
      <c r="AK2558" s="1" t="s">
        <v>13768</v>
      </c>
      <c r="AL2558" s="1" t="s">
        <v>10018</v>
      </c>
      <c r="AM2558" s="2">
        <v>45721.02920138889</v>
      </c>
      <c r="AN2558" s="1" t="s">
        <v>13768</v>
      </c>
      <c r="AP2558" s="1">
        <v>5765498</v>
      </c>
      <c r="AQ2558" s="1" t="s">
        <v>83</v>
      </c>
      <c r="AR2558" s="2">
        <v>45721.61923611111</v>
      </c>
      <c r="AS2558" s="1" t="s">
        <v>84</v>
      </c>
      <c r="AT2558" s="2">
        <v>45721.333333333336</v>
      </c>
      <c r="AU2558" s="1" t="s">
        <v>85</v>
      </c>
      <c r="AV2558" s="1" t="s">
        <v>608</v>
      </c>
      <c r="AW2558" s="1" t="s">
        <v>609</v>
      </c>
      <c r="AX2558" s="1" t="s">
        <v>1657</v>
      </c>
      <c r="AZ2558" s="2">
        <v>45721.61923611111</v>
      </c>
      <c r="BB2558" s="1" t="s">
        <v>9983</v>
      </c>
      <c r="BC2558" s="1" t="s">
        <v>9984</v>
      </c>
      <c r="BD2558" s="1" t="s">
        <v>815</v>
      </c>
      <c r="BE2558" s="1" t="s">
        <v>13769</v>
      </c>
      <c r="BF2558" s="1" t="s">
        <v>8026</v>
      </c>
    </row>
    <row r="2559" spans="1:58" x14ac:dyDescent="0.35">
      <c r="A2559" s="1">
        <v>3015811</v>
      </c>
      <c r="B2559" s="1" t="s">
        <v>58</v>
      </c>
      <c r="C2559" s="1">
        <v>43990911</v>
      </c>
      <c r="D2559" s="1">
        <v>338553603</v>
      </c>
      <c r="E2559" s="1" t="s">
        <v>59</v>
      </c>
      <c r="F2559" s="1" t="s">
        <v>60</v>
      </c>
      <c r="G2559" s="1" t="s">
        <v>1177</v>
      </c>
      <c r="H2559" s="1" t="s">
        <v>1450</v>
      </c>
      <c r="I2559" s="1">
        <v>776483211</v>
      </c>
      <c r="J2559" s="1" t="s">
        <v>2042</v>
      </c>
      <c r="K2559" s="1">
        <v>12</v>
      </c>
      <c r="L2559" s="1" t="s">
        <v>64</v>
      </c>
      <c r="M2559" s="1" t="s">
        <v>65</v>
      </c>
      <c r="N2559" s="2">
        <v>45531.041666666664</v>
      </c>
      <c r="O2559" s="1" t="s">
        <v>66</v>
      </c>
      <c r="Q2559" s="1" t="s">
        <v>67</v>
      </c>
      <c r="R2559" s="2">
        <v>45721.033136574071</v>
      </c>
      <c r="S2559" s="1" t="s">
        <v>13677</v>
      </c>
      <c r="T2559" s="1" t="s">
        <v>100</v>
      </c>
      <c r="U2559" s="1" t="s">
        <v>70</v>
      </c>
      <c r="V2559" s="1" t="s">
        <v>13770</v>
      </c>
      <c r="W2559" s="1" t="s">
        <v>214</v>
      </c>
      <c r="X2559" s="1" t="s">
        <v>215</v>
      </c>
      <c r="Y2559" s="1" t="s">
        <v>6343</v>
      </c>
      <c r="Z2559" s="1" t="s">
        <v>3081</v>
      </c>
      <c r="AA2559" s="1" t="s">
        <v>13771</v>
      </c>
      <c r="AB2559" s="1" t="s">
        <v>124</v>
      </c>
      <c r="AE2559" s="2">
        <v>45721.033148148148</v>
      </c>
      <c r="AF2559" s="1" t="s">
        <v>77</v>
      </c>
      <c r="AH2559" s="1" t="s">
        <v>125</v>
      </c>
      <c r="AI2559" s="1" t="s">
        <v>79</v>
      </c>
      <c r="AJ2559" s="1" t="s">
        <v>378</v>
      </c>
      <c r="AK2559" s="1" t="s">
        <v>13772</v>
      </c>
      <c r="AL2559" s="1" t="s">
        <v>13677</v>
      </c>
      <c r="AM2559" s="2">
        <v>45721.033182870371</v>
      </c>
      <c r="AN2559" s="1" t="s">
        <v>13772</v>
      </c>
      <c r="AP2559" s="1">
        <v>5765502</v>
      </c>
      <c r="AQ2559" s="1" t="s">
        <v>83</v>
      </c>
      <c r="AR2559" s="2">
        <v>45721.491747685184</v>
      </c>
      <c r="AS2559" s="1" t="s">
        <v>84</v>
      </c>
      <c r="AT2559" s="2">
        <v>45721.333333333336</v>
      </c>
      <c r="AU2559" s="1" t="s">
        <v>85</v>
      </c>
      <c r="AV2559" s="1" t="s">
        <v>1957</v>
      </c>
      <c r="AW2559" s="1" t="s">
        <v>1958</v>
      </c>
      <c r="AX2559" s="1" t="s">
        <v>2339</v>
      </c>
      <c r="AZ2559" s="2">
        <v>45721.491747685184</v>
      </c>
      <c r="BB2559" s="1" t="s">
        <v>3083</v>
      </c>
      <c r="BC2559" s="1" t="s">
        <v>3084</v>
      </c>
      <c r="BD2559" s="1" t="s">
        <v>767</v>
      </c>
      <c r="BE2559" s="1" t="s">
        <v>1120</v>
      </c>
      <c r="BF2559" s="1" t="s">
        <v>137</v>
      </c>
    </row>
    <row r="2560" spans="1:58" x14ac:dyDescent="0.35">
      <c r="A2560" s="1">
        <v>3015812</v>
      </c>
      <c r="B2560" s="1" t="s">
        <v>223</v>
      </c>
      <c r="C2560" s="1">
        <v>40488761</v>
      </c>
      <c r="D2560" s="1">
        <v>339607748</v>
      </c>
      <c r="E2560" s="1" t="s">
        <v>59</v>
      </c>
      <c r="F2560" s="1" t="s">
        <v>60</v>
      </c>
      <c r="G2560" s="1" t="s">
        <v>13773</v>
      </c>
      <c r="H2560" s="1" t="s">
        <v>13774</v>
      </c>
      <c r="I2560" s="1">
        <v>771042475</v>
      </c>
      <c r="J2560" s="1" t="s">
        <v>13775</v>
      </c>
      <c r="K2560" s="1">
        <v>16</v>
      </c>
      <c r="L2560" s="1" t="s">
        <v>64</v>
      </c>
      <c r="M2560" s="1" t="s">
        <v>65</v>
      </c>
      <c r="N2560" s="2">
        <v>45134.606249999997</v>
      </c>
      <c r="O2560" s="1" t="s">
        <v>497</v>
      </c>
      <c r="Q2560" s="1" t="s">
        <v>67</v>
      </c>
      <c r="R2560" s="2">
        <v>45721.051828703705</v>
      </c>
      <c r="S2560" s="1" t="s">
        <v>1915</v>
      </c>
      <c r="T2560" s="1" t="s">
        <v>69</v>
      </c>
      <c r="U2560" s="1" t="s">
        <v>101</v>
      </c>
      <c r="V2560" s="1" t="s">
        <v>13776</v>
      </c>
      <c r="W2560" s="1" t="s">
        <v>578</v>
      </c>
      <c r="X2560" s="1" t="s">
        <v>578</v>
      </c>
      <c r="Y2560" s="1" t="s">
        <v>12859</v>
      </c>
      <c r="Z2560" s="1" t="s">
        <v>580</v>
      </c>
      <c r="AA2560" s="1" t="s">
        <v>12860</v>
      </c>
      <c r="AB2560" s="1" t="s">
        <v>124</v>
      </c>
      <c r="AE2560" s="2">
        <v>45721.051840277774</v>
      </c>
      <c r="AF2560" s="1" t="s">
        <v>77</v>
      </c>
      <c r="AH2560" s="1" t="s">
        <v>125</v>
      </c>
      <c r="AI2560" s="1" t="s">
        <v>106</v>
      </c>
      <c r="AJ2560" s="1" t="s">
        <v>674</v>
      </c>
      <c r="AK2560" s="1" t="s">
        <v>10025</v>
      </c>
      <c r="AL2560" s="1" t="s">
        <v>1915</v>
      </c>
      <c r="AM2560" s="2">
        <v>45721.051863425928</v>
      </c>
      <c r="AN2560" s="1" t="s">
        <v>10025</v>
      </c>
      <c r="AP2560" s="1">
        <v>5765503</v>
      </c>
      <c r="AQ2560" s="1" t="s">
        <v>83</v>
      </c>
      <c r="AR2560" s="2">
        <v>45721.456724537034</v>
      </c>
      <c r="AS2560" s="1" t="s">
        <v>84</v>
      </c>
      <c r="AT2560" s="2">
        <v>45721.333333333336</v>
      </c>
      <c r="AU2560" s="1" t="s">
        <v>85</v>
      </c>
      <c r="AV2560" s="1" t="s">
        <v>700</v>
      </c>
      <c r="AW2560" s="1" t="s">
        <v>701</v>
      </c>
      <c r="AX2560" s="1" t="s">
        <v>702</v>
      </c>
      <c r="AZ2560" s="2">
        <v>45721.456724537034</v>
      </c>
      <c r="BB2560" s="1" t="s">
        <v>746</v>
      </c>
      <c r="BC2560" s="1" t="s">
        <v>747</v>
      </c>
      <c r="BD2560" s="1" t="s">
        <v>748</v>
      </c>
      <c r="BE2560" s="1" t="s">
        <v>13777</v>
      </c>
      <c r="BF2560" s="1" t="s">
        <v>137</v>
      </c>
    </row>
    <row r="2561" spans="1:58" x14ac:dyDescent="0.35">
      <c r="A2561" s="1">
        <v>3015813</v>
      </c>
      <c r="B2561" s="1" t="s">
        <v>223</v>
      </c>
      <c r="C2561" s="1">
        <v>41671821</v>
      </c>
      <c r="D2561" s="1">
        <v>339708149</v>
      </c>
      <c r="E2561" s="1" t="s">
        <v>59</v>
      </c>
      <c r="F2561" s="1" t="s">
        <v>60</v>
      </c>
      <c r="G2561" s="1" t="s">
        <v>116</v>
      </c>
      <c r="H2561" s="1" t="s">
        <v>3958</v>
      </c>
      <c r="I2561" s="1">
        <v>775252120</v>
      </c>
      <c r="J2561" s="1" t="s">
        <v>2573</v>
      </c>
      <c r="K2561" s="1">
        <v>14</v>
      </c>
      <c r="L2561" s="1" t="s">
        <v>64</v>
      </c>
      <c r="M2561" s="1" t="s">
        <v>65</v>
      </c>
      <c r="N2561" s="2">
        <v>45423.782256944447</v>
      </c>
      <c r="O2561" s="1" t="s">
        <v>497</v>
      </c>
      <c r="Q2561" s="1" t="s">
        <v>67</v>
      </c>
      <c r="R2561" s="2">
        <v>45721.078472222223</v>
      </c>
      <c r="S2561" s="1" t="s">
        <v>8671</v>
      </c>
      <c r="T2561" s="1" t="s">
        <v>100</v>
      </c>
      <c r="U2561" s="1" t="s">
        <v>120</v>
      </c>
      <c r="V2561" s="1" t="s">
        <v>13778</v>
      </c>
      <c r="W2561" s="1" t="s">
        <v>298</v>
      </c>
      <c r="X2561" s="1" t="s">
        <v>427</v>
      </c>
      <c r="Y2561" s="1" t="s">
        <v>3995</v>
      </c>
      <c r="Z2561" s="1" t="s">
        <v>231</v>
      </c>
      <c r="AA2561" s="1" t="s">
        <v>3996</v>
      </c>
      <c r="AB2561" s="1" t="s">
        <v>124</v>
      </c>
      <c r="AE2561" s="2">
        <v>45721.078483796293</v>
      </c>
      <c r="AF2561" s="1" t="s">
        <v>77</v>
      </c>
      <c r="AH2561" s="1" t="s">
        <v>125</v>
      </c>
      <c r="AI2561" s="1" t="s">
        <v>106</v>
      </c>
      <c r="AJ2561" s="1" t="s">
        <v>107</v>
      </c>
      <c r="AK2561" s="1" t="s">
        <v>13779</v>
      </c>
      <c r="AL2561" s="1" t="s">
        <v>8671</v>
      </c>
      <c r="AM2561" s="2">
        <v>45721.078587962962</v>
      </c>
      <c r="AN2561" s="1" t="s">
        <v>13779</v>
      </c>
      <c r="AP2561" s="1">
        <v>5765504</v>
      </c>
      <c r="AQ2561" s="1" t="s">
        <v>83</v>
      </c>
      <c r="AR2561" s="2">
        <v>45721.505983796298</v>
      </c>
      <c r="AS2561" s="1" t="s">
        <v>84</v>
      </c>
      <c r="AT2561" s="2">
        <v>45721.333333333336</v>
      </c>
      <c r="AU2561" s="1" t="s">
        <v>85</v>
      </c>
      <c r="AV2561" s="1" t="s">
        <v>233</v>
      </c>
      <c r="AW2561" s="1" t="s">
        <v>234</v>
      </c>
      <c r="AX2561" s="1" t="s">
        <v>1635</v>
      </c>
      <c r="AZ2561" s="2">
        <v>45721.505983796298</v>
      </c>
      <c r="BB2561" s="1" t="s">
        <v>1060</v>
      </c>
      <c r="BC2561" s="1" t="s">
        <v>1061</v>
      </c>
      <c r="BD2561" s="1" t="s">
        <v>1062</v>
      </c>
      <c r="BE2561" s="1" t="s">
        <v>13780</v>
      </c>
      <c r="BF2561" s="1" t="s">
        <v>1319</v>
      </c>
    </row>
    <row r="2562" spans="1:58" x14ac:dyDescent="0.35">
      <c r="A2562" s="1">
        <v>3015814</v>
      </c>
      <c r="B2562" s="1" t="s">
        <v>58</v>
      </c>
      <c r="C2562" s="1">
        <v>40854441</v>
      </c>
      <c r="D2562" s="1">
        <v>338401870</v>
      </c>
      <c r="E2562" s="1" t="s">
        <v>59</v>
      </c>
      <c r="F2562" s="1" t="s">
        <v>60</v>
      </c>
      <c r="G2562" s="1" t="s">
        <v>794</v>
      </c>
      <c r="H2562" s="1" t="s">
        <v>2627</v>
      </c>
      <c r="I2562" s="1">
        <v>779898582</v>
      </c>
      <c r="J2562" s="1" t="s">
        <v>116</v>
      </c>
      <c r="K2562" s="1">
        <v>12</v>
      </c>
      <c r="L2562" s="1" t="s">
        <v>64</v>
      </c>
      <c r="M2562" s="1" t="s">
        <v>65</v>
      </c>
      <c r="N2562" s="2">
        <v>45049.666666666664</v>
      </c>
      <c r="O2562" s="1" t="s">
        <v>353</v>
      </c>
      <c r="Q2562" s="1" t="s">
        <v>67</v>
      </c>
      <c r="R2562" s="2">
        <v>45721.081550925926</v>
      </c>
      <c r="S2562" s="1" t="s">
        <v>1893</v>
      </c>
      <c r="T2562" s="1" t="s">
        <v>69</v>
      </c>
      <c r="U2562" s="1" t="s">
        <v>70</v>
      </c>
      <c r="V2562" s="1" t="s">
        <v>13781</v>
      </c>
      <c r="W2562" s="1" t="s">
        <v>214</v>
      </c>
      <c r="X2562" s="1" t="s">
        <v>215</v>
      </c>
      <c r="Y2562" s="1" t="s">
        <v>13782</v>
      </c>
      <c r="Z2562" s="1" t="s">
        <v>2773</v>
      </c>
      <c r="AA2562" s="1" t="s">
        <v>2773</v>
      </c>
      <c r="AB2562" s="1" t="s">
        <v>13783</v>
      </c>
      <c r="AC2562" s="1" t="s">
        <v>11064</v>
      </c>
      <c r="AE2562" s="2">
        <v>45721.081562500003</v>
      </c>
      <c r="AF2562" s="1" t="s">
        <v>77</v>
      </c>
      <c r="AH2562" s="1" t="s">
        <v>78</v>
      </c>
      <c r="AI2562" s="1" t="s">
        <v>79</v>
      </c>
      <c r="AJ2562" s="1" t="s">
        <v>855</v>
      </c>
      <c r="AK2562" s="1" t="s">
        <v>13784</v>
      </c>
      <c r="AL2562" s="1" t="s">
        <v>1893</v>
      </c>
      <c r="AM2562" s="2">
        <v>45721.081597222219</v>
      </c>
      <c r="AN2562" s="1" t="s">
        <v>13784</v>
      </c>
      <c r="AP2562" s="1">
        <v>5765505</v>
      </c>
      <c r="AQ2562" s="1" t="s">
        <v>83</v>
      </c>
      <c r="AR2562" s="2">
        <v>45721.494479166664</v>
      </c>
      <c r="AS2562" s="1" t="s">
        <v>84</v>
      </c>
      <c r="AT2562" s="2">
        <v>45721.333333333336</v>
      </c>
      <c r="AU2562" s="1" t="s">
        <v>573</v>
      </c>
      <c r="AV2562" s="1" t="s">
        <v>1957</v>
      </c>
      <c r="AW2562" s="1" t="s">
        <v>1958</v>
      </c>
      <c r="AX2562" s="1" t="s">
        <v>5114</v>
      </c>
      <c r="AZ2562" s="2">
        <v>45721.494479166664</v>
      </c>
      <c r="BB2562" s="1" t="s">
        <v>1003</v>
      </c>
      <c r="BC2562" s="1" t="s">
        <v>595</v>
      </c>
      <c r="BD2562" s="1" t="s">
        <v>1004</v>
      </c>
      <c r="BE2562" s="1" t="s">
        <v>755</v>
      </c>
      <c r="BF2562" s="1" t="s">
        <v>137</v>
      </c>
    </row>
    <row r="2563" spans="1:58" x14ac:dyDescent="0.35">
      <c r="A2563" s="1">
        <v>3015815</v>
      </c>
      <c r="B2563" s="1" t="s">
        <v>58</v>
      </c>
      <c r="C2563" s="1">
        <v>32431821</v>
      </c>
      <c r="D2563" s="1">
        <v>338232625</v>
      </c>
      <c r="E2563" s="1" t="s">
        <v>59</v>
      </c>
      <c r="F2563" s="1" t="s">
        <v>60</v>
      </c>
      <c r="G2563" s="1" t="s">
        <v>116</v>
      </c>
      <c r="H2563" s="1" t="s">
        <v>12369</v>
      </c>
      <c r="I2563" s="1">
        <v>778497060</v>
      </c>
      <c r="J2563" s="1" t="s">
        <v>11574</v>
      </c>
      <c r="K2563" s="1">
        <v>12</v>
      </c>
      <c r="L2563" s="1" t="s">
        <v>64</v>
      </c>
      <c r="M2563" s="1" t="s">
        <v>65</v>
      </c>
      <c r="N2563" s="2">
        <v>45259.464236111111</v>
      </c>
      <c r="O2563" s="1" t="s">
        <v>353</v>
      </c>
      <c r="Q2563" s="1" t="s">
        <v>67</v>
      </c>
      <c r="R2563" s="2">
        <v>45721.083136574074</v>
      </c>
      <c r="S2563" s="1" t="s">
        <v>13622</v>
      </c>
      <c r="T2563" s="1" t="s">
        <v>100</v>
      </c>
      <c r="U2563" s="1" t="s">
        <v>101</v>
      </c>
      <c r="V2563" s="1" t="s">
        <v>13785</v>
      </c>
      <c r="W2563" s="1" t="s">
        <v>214</v>
      </c>
      <c r="X2563" s="1" t="s">
        <v>215</v>
      </c>
      <c r="Y2563" s="1" t="s">
        <v>10741</v>
      </c>
      <c r="Z2563" s="1" t="s">
        <v>2773</v>
      </c>
      <c r="AA2563" s="1" t="s">
        <v>2773</v>
      </c>
      <c r="AB2563" s="1" t="s">
        <v>13786</v>
      </c>
      <c r="AC2563" s="1" t="s">
        <v>13787</v>
      </c>
      <c r="AE2563" s="2">
        <v>45721.083148148151</v>
      </c>
      <c r="AF2563" s="1" t="s">
        <v>77</v>
      </c>
      <c r="AH2563" s="1" t="s">
        <v>125</v>
      </c>
      <c r="AI2563" s="1" t="s">
        <v>79</v>
      </c>
      <c r="AJ2563" s="1" t="s">
        <v>378</v>
      </c>
      <c r="AK2563" s="1" t="s">
        <v>13788</v>
      </c>
      <c r="AL2563" s="1" t="s">
        <v>13622</v>
      </c>
      <c r="AM2563" s="2">
        <v>45721.083182870374</v>
      </c>
      <c r="AN2563" s="1" t="s">
        <v>13788</v>
      </c>
      <c r="AP2563" s="1">
        <v>5765506</v>
      </c>
      <c r="AQ2563" s="1" t="s">
        <v>83</v>
      </c>
      <c r="AR2563" s="2">
        <v>45721.64770833333</v>
      </c>
      <c r="AS2563" s="1" t="s">
        <v>84</v>
      </c>
      <c r="AT2563" s="2">
        <v>45721.333333333336</v>
      </c>
      <c r="AU2563" s="1" t="s">
        <v>85</v>
      </c>
      <c r="AV2563" s="1" t="s">
        <v>1957</v>
      </c>
      <c r="AW2563" s="1" t="s">
        <v>1958</v>
      </c>
      <c r="AX2563" s="1" t="s">
        <v>2339</v>
      </c>
      <c r="AZ2563" s="2">
        <v>45721.64770833333</v>
      </c>
      <c r="BB2563" s="1" t="s">
        <v>111</v>
      </c>
      <c r="BC2563" s="1" t="s">
        <v>112</v>
      </c>
      <c r="BD2563" s="1" t="s">
        <v>113</v>
      </c>
      <c r="BE2563" s="1" t="s">
        <v>13789</v>
      </c>
      <c r="BF2563" s="1" t="s">
        <v>137</v>
      </c>
    </row>
    <row r="2564" spans="1:58" x14ac:dyDescent="0.35">
      <c r="A2564" s="1">
        <v>3015816</v>
      </c>
      <c r="B2564" s="1" t="s">
        <v>327</v>
      </c>
      <c r="C2564" s="1">
        <v>31256011</v>
      </c>
      <c r="D2564" s="1">
        <v>339767942</v>
      </c>
      <c r="E2564" s="1" t="s">
        <v>59</v>
      </c>
      <c r="F2564" s="1" t="s">
        <v>60</v>
      </c>
      <c r="G2564" s="1" t="s">
        <v>4169</v>
      </c>
      <c r="H2564" s="1" t="s">
        <v>496</v>
      </c>
      <c r="I2564" s="1" t="s">
        <v>13790</v>
      </c>
      <c r="J2564" s="1" t="s">
        <v>13791</v>
      </c>
      <c r="K2564" s="1">
        <v>14</v>
      </c>
      <c r="L2564" s="1" t="s">
        <v>64</v>
      </c>
      <c r="M2564" s="1" t="s">
        <v>65</v>
      </c>
      <c r="N2564" s="2">
        <v>43351.458333333336</v>
      </c>
      <c r="O2564" s="1" t="s">
        <v>331</v>
      </c>
      <c r="Q2564" s="1" t="s">
        <v>67</v>
      </c>
      <c r="R2564" s="2">
        <v>45721.124803240738</v>
      </c>
      <c r="S2564" s="1" t="s">
        <v>9700</v>
      </c>
      <c r="T2564" s="1" t="s">
        <v>69</v>
      </c>
      <c r="U2564" s="1" t="s">
        <v>1031</v>
      </c>
      <c r="V2564" s="1" t="s">
        <v>13792</v>
      </c>
      <c r="W2564" s="1" t="s">
        <v>298</v>
      </c>
      <c r="X2564" s="1" t="s">
        <v>670</v>
      </c>
      <c r="Y2564" s="1" t="s">
        <v>2067</v>
      </c>
      <c r="Z2564" s="1" t="s">
        <v>672</v>
      </c>
      <c r="AA2564" s="1" t="s">
        <v>2580</v>
      </c>
      <c r="AB2564" s="1" t="s">
        <v>124</v>
      </c>
      <c r="AE2564" s="2">
        <v>45721.124814814815</v>
      </c>
      <c r="AF2564" s="1" t="s">
        <v>77</v>
      </c>
      <c r="AH2564" s="1" t="s">
        <v>125</v>
      </c>
      <c r="AI2564" s="1" t="s">
        <v>106</v>
      </c>
      <c r="AJ2564" s="1" t="s">
        <v>167</v>
      </c>
      <c r="AK2564" s="1" t="s">
        <v>9924</v>
      </c>
      <c r="AL2564" s="1" t="s">
        <v>9700</v>
      </c>
      <c r="AM2564" s="2">
        <v>45721.124837962961</v>
      </c>
      <c r="AN2564" s="1" t="s">
        <v>9924</v>
      </c>
      <c r="AP2564" s="1">
        <v>5765507</v>
      </c>
      <c r="AQ2564" s="1" t="s">
        <v>83</v>
      </c>
      <c r="AR2564" s="2">
        <v>45721.621736111112</v>
      </c>
      <c r="AS2564" s="1" t="s">
        <v>84</v>
      </c>
      <c r="AT2564" s="2">
        <v>45721.333333333336</v>
      </c>
      <c r="AU2564" s="1" t="s">
        <v>573</v>
      </c>
      <c r="AV2564" s="1" t="s">
        <v>233</v>
      </c>
      <c r="AW2564" s="1" t="s">
        <v>234</v>
      </c>
      <c r="AX2564" s="1" t="s">
        <v>1317</v>
      </c>
      <c r="AZ2564" s="2">
        <v>45721.621736111112</v>
      </c>
      <c r="BB2564" s="1" t="s">
        <v>676</v>
      </c>
      <c r="BC2564" s="1" t="s">
        <v>677</v>
      </c>
      <c r="BD2564" s="1" t="s">
        <v>678</v>
      </c>
      <c r="BE2564" s="1" t="s">
        <v>13793</v>
      </c>
      <c r="BF2564" s="1" t="s">
        <v>240</v>
      </c>
    </row>
    <row r="2565" spans="1:58" x14ac:dyDescent="0.35">
      <c r="A2565" s="1">
        <v>3015817</v>
      </c>
      <c r="B2565" s="1" t="s">
        <v>58</v>
      </c>
      <c r="C2565" s="1">
        <v>41698131</v>
      </c>
      <c r="D2565" s="1">
        <v>338563207</v>
      </c>
      <c r="E2565" s="1" t="s">
        <v>59</v>
      </c>
      <c r="F2565" s="1" t="s">
        <v>60</v>
      </c>
      <c r="G2565" s="1" t="s">
        <v>1177</v>
      </c>
      <c r="H2565" s="1" t="s">
        <v>496</v>
      </c>
      <c r="I2565" s="1">
        <v>781022836</v>
      </c>
      <c r="J2565" s="1" t="s">
        <v>2042</v>
      </c>
      <c r="K2565" s="1">
        <v>12</v>
      </c>
      <c r="L2565" s="1" t="s">
        <v>64</v>
      </c>
      <c r="M2565" s="1" t="s">
        <v>65</v>
      </c>
      <c r="N2565" s="2">
        <v>45184.708333333336</v>
      </c>
      <c r="O2565" s="1" t="s">
        <v>66</v>
      </c>
      <c r="Q2565" s="1" t="s">
        <v>67</v>
      </c>
      <c r="R2565" s="2">
        <v>45721.2734837963</v>
      </c>
      <c r="S2565" s="1" t="s">
        <v>4714</v>
      </c>
      <c r="T2565" s="1" t="s">
        <v>69</v>
      </c>
      <c r="U2565" s="1" t="s">
        <v>70</v>
      </c>
      <c r="V2565" s="1" t="s">
        <v>13794</v>
      </c>
      <c r="W2565" s="1" t="s">
        <v>72</v>
      </c>
      <c r="X2565" s="1" t="s">
        <v>2112</v>
      </c>
      <c r="Y2565" s="1" t="s">
        <v>13451</v>
      </c>
      <c r="Z2565" s="1" t="s">
        <v>3653</v>
      </c>
      <c r="AA2565" s="1" t="s">
        <v>13795</v>
      </c>
      <c r="AB2565" s="1" t="s">
        <v>124</v>
      </c>
      <c r="AE2565" s="2">
        <v>45721.273495370369</v>
      </c>
      <c r="AF2565" s="1" t="s">
        <v>77</v>
      </c>
      <c r="AH2565" s="1" t="s">
        <v>125</v>
      </c>
      <c r="AI2565" s="1" t="s">
        <v>58</v>
      </c>
      <c r="AJ2565" s="1" t="s">
        <v>378</v>
      </c>
      <c r="AK2565" s="1" t="s">
        <v>13794</v>
      </c>
      <c r="AL2565" s="1" t="s">
        <v>4714</v>
      </c>
      <c r="AM2565" s="2">
        <v>45721.931666666664</v>
      </c>
      <c r="AN2565" s="1" t="s">
        <v>12902</v>
      </c>
      <c r="AO2565" s="1" t="s">
        <v>1484</v>
      </c>
      <c r="AP2565" s="1">
        <v>5769121</v>
      </c>
      <c r="AQ2565" s="1" t="s">
        <v>83</v>
      </c>
      <c r="AR2565" s="2">
        <v>45722.496180555558</v>
      </c>
      <c r="AS2565" s="1" t="s">
        <v>84</v>
      </c>
      <c r="AT2565" s="2">
        <v>45721.333333333336</v>
      </c>
      <c r="AU2565" s="1" t="s">
        <v>573</v>
      </c>
      <c r="AV2565" s="1" t="s">
        <v>402</v>
      </c>
      <c r="AW2565" s="1" t="s">
        <v>403</v>
      </c>
      <c r="AX2565" s="1" t="s">
        <v>404</v>
      </c>
      <c r="AZ2565" s="2">
        <v>45722.496180555558</v>
      </c>
      <c r="BB2565" s="1" t="s">
        <v>765</v>
      </c>
      <c r="BC2565" s="1" t="s">
        <v>766</v>
      </c>
      <c r="BD2565" s="1" t="s">
        <v>767</v>
      </c>
      <c r="BE2565" s="1" t="s">
        <v>6866</v>
      </c>
      <c r="BF2565" s="1" t="s">
        <v>1484</v>
      </c>
    </row>
    <row r="2566" spans="1:58" x14ac:dyDescent="0.35">
      <c r="A2566" s="1">
        <v>3015818</v>
      </c>
      <c r="B2566" s="1" t="s">
        <v>223</v>
      </c>
      <c r="C2566" s="1">
        <v>38839031</v>
      </c>
      <c r="D2566" s="1">
        <v>338782577</v>
      </c>
      <c r="E2566" s="1" t="s">
        <v>59</v>
      </c>
      <c r="F2566" s="1" t="s">
        <v>60</v>
      </c>
      <c r="G2566" s="1" t="s">
        <v>13796</v>
      </c>
      <c r="H2566" s="1" t="s">
        <v>1028</v>
      </c>
      <c r="I2566" s="1">
        <v>776280873</v>
      </c>
      <c r="J2566" s="1" t="s">
        <v>293</v>
      </c>
      <c r="K2566" s="1">
        <v>13</v>
      </c>
      <c r="L2566" s="1" t="s">
        <v>244</v>
      </c>
      <c r="M2566" s="1" t="s">
        <v>65</v>
      </c>
      <c r="N2566" s="2">
        <v>44644.458333333336</v>
      </c>
      <c r="O2566" s="1" t="s">
        <v>98</v>
      </c>
      <c r="Q2566" s="1" t="s">
        <v>67</v>
      </c>
      <c r="R2566" s="2">
        <v>45721.306504629632</v>
      </c>
      <c r="S2566" s="1" t="s">
        <v>9700</v>
      </c>
      <c r="T2566" s="1" t="s">
        <v>69</v>
      </c>
      <c r="U2566" s="1" t="s">
        <v>1031</v>
      </c>
      <c r="V2566" s="1" t="s">
        <v>13797</v>
      </c>
      <c r="W2566" s="1" t="s">
        <v>162</v>
      </c>
      <c r="X2566" s="1" t="s">
        <v>1191</v>
      </c>
      <c r="Y2566" s="1" t="s">
        <v>9156</v>
      </c>
      <c r="Z2566" s="1" t="s">
        <v>1476</v>
      </c>
      <c r="AA2566" s="1" t="s">
        <v>10271</v>
      </c>
      <c r="AB2566" s="1" t="s">
        <v>10271</v>
      </c>
      <c r="AE2566" s="2">
        <v>45721.306516203702</v>
      </c>
      <c r="AF2566" s="1" t="s">
        <v>77</v>
      </c>
      <c r="AH2566" s="1" t="s">
        <v>125</v>
      </c>
      <c r="AI2566" s="1" t="s">
        <v>360</v>
      </c>
      <c r="AJ2566" s="1" t="s">
        <v>167</v>
      </c>
      <c r="AK2566" s="1" t="s">
        <v>9924</v>
      </c>
      <c r="AL2566" s="1" t="s">
        <v>9700</v>
      </c>
      <c r="AM2566" s="2">
        <v>45721.306539351855</v>
      </c>
      <c r="AN2566" s="1" t="s">
        <v>9924</v>
      </c>
      <c r="AP2566" s="1">
        <v>5765538</v>
      </c>
      <c r="AQ2566" s="1" t="s">
        <v>83</v>
      </c>
      <c r="AR2566" s="2">
        <v>45722.412986111114</v>
      </c>
      <c r="AS2566" s="1" t="s">
        <v>84</v>
      </c>
      <c r="AT2566" s="2">
        <v>45721.333333333336</v>
      </c>
      <c r="AU2566" s="1" t="s">
        <v>85</v>
      </c>
      <c r="AV2566" s="1" t="s">
        <v>1196</v>
      </c>
      <c r="AW2566" s="1" t="s">
        <v>1197</v>
      </c>
      <c r="AX2566" s="1" t="s">
        <v>4259</v>
      </c>
      <c r="AZ2566" s="2">
        <v>45722.412986111114</v>
      </c>
      <c r="BB2566" s="1" t="s">
        <v>13798</v>
      </c>
      <c r="BC2566" s="1" t="s">
        <v>2458</v>
      </c>
      <c r="BD2566" s="1" t="s">
        <v>13799</v>
      </c>
      <c r="BE2566" s="1" t="s">
        <v>13800</v>
      </c>
      <c r="BF2566" s="1" t="s">
        <v>406</v>
      </c>
    </row>
    <row r="2567" spans="1:58" x14ac:dyDescent="0.35">
      <c r="A2567" s="1">
        <v>3015819</v>
      </c>
      <c r="B2567" s="1" t="s">
        <v>58</v>
      </c>
      <c r="C2567" s="1">
        <v>41251561</v>
      </c>
      <c r="D2567" s="1">
        <v>338596967</v>
      </c>
      <c r="E2567" s="1" t="s">
        <v>59</v>
      </c>
      <c r="F2567" s="1" t="s">
        <v>60</v>
      </c>
      <c r="G2567" s="1" t="s">
        <v>7716</v>
      </c>
      <c r="H2567" s="1" t="s">
        <v>7716</v>
      </c>
      <c r="I2567" s="1">
        <v>785404842</v>
      </c>
      <c r="J2567" s="1" t="s">
        <v>330</v>
      </c>
      <c r="K2567" s="1">
        <v>20</v>
      </c>
      <c r="L2567" s="1" t="s">
        <v>294</v>
      </c>
      <c r="M2567" s="1" t="s">
        <v>295</v>
      </c>
      <c r="N2567" s="2">
        <v>45121.791666666664</v>
      </c>
      <c r="O2567" s="1" t="s">
        <v>520</v>
      </c>
      <c r="Q2567" s="1" t="s">
        <v>67</v>
      </c>
      <c r="R2567" s="2">
        <v>45721.318599537037</v>
      </c>
      <c r="S2567" s="1" t="s">
        <v>5245</v>
      </c>
      <c r="T2567" s="1" t="s">
        <v>412</v>
      </c>
      <c r="U2567" s="1" t="s">
        <v>101</v>
      </c>
      <c r="V2567" s="1" t="s">
        <v>13801</v>
      </c>
      <c r="Y2567" s="1" t="s">
        <v>7380</v>
      </c>
      <c r="Z2567" s="1" t="s">
        <v>2549</v>
      </c>
      <c r="AA2567" s="1" t="s">
        <v>7717</v>
      </c>
      <c r="AB2567" s="1" t="s">
        <v>124</v>
      </c>
      <c r="AE2567" s="2">
        <v>45721.318993055553</v>
      </c>
      <c r="AF2567" s="1" t="s">
        <v>417</v>
      </c>
      <c r="AG2567" s="1">
        <v>48</v>
      </c>
      <c r="AH2567" s="1" t="s">
        <v>125</v>
      </c>
      <c r="AI2567" s="1" t="s">
        <v>464</v>
      </c>
      <c r="AJ2567" s="1" t="s">
        <v>492</v>
      </c>
      <c r="AK2567" s="1" t="s">
        <v>13802</v>
      </c>
      <c r="AL2567" s="1" t="s">
        <v>5245</v>
      </c>
      <c r="AM2567" s="2">
        <v>45721.319062499999</v>
      </c>
      <c r="AO2567" s="1" t="s">
        <v>5245</v>
      </c>
      <c r="AP2567" s="1">
        <v>5765560</v>
      </c>
      <c r="AQ2567" s="1" t="s">
        <v>83</v>
      </c>
      <c r="AR2567" s="2">
        <v>45721.765775462962</v>
      </c>
      <c r="AS2567" s="1" t="s">
        <v>84</v>
      </c>
      <c r="AT2567" s="2">
        <v>45721.333333333336</v>
      </c>
      <c r="AU2567" s="1" t="s">
        <v>573</v>
      </c>
      <c r="AV2567" s="1" t="s">
        <v>480</v>
      </c>
      <c r="AW2567" s="1" t="s">
        <v>481</v>
      </c>
      <c r="AX2567" s="1" t="s">
        <v>4339</v>
      </c>
      <c r="AY2567" s="2">
        <v>45723.318993055553</v>
      </c>
      <c r="AZ2567" s="2">
        <v>45721.765775462962</v>
      </c>
      <c r="BA2567" s="1" t="s">
        <v>419</v>
      </c>
      <c r="BB2567" s="1" t="s">
        <v>1026</v>
      </c>
      <c r="BC2567" s="1" t="s">
        <v>951</v>
      </c>
      <c r="BD2567" s="1" t="s">
        <v>815</v>
      </c>
      <c r="BE2567" s="1" t="s">
        <v>13803</v>
      </c>
      <c r="BF2567" s="1" t="s">
        <v>363</v>
      </c>
    </row>
    <row r="2568" spans="1:58" x14ac:dyDescent="0.35">
      <c r="A2568" s="1">
        <v>3015820</v>
      </c>
      <c r="B2568" s="1" t="s">
        <v>58</v>
      </c>
      <c r="C2568" s="1">
        <v>276811</v>
      </c>
      <c r="D2568" s="1">
        <v>338228308</v>
      </c>
      <c r="E2568" s="1" t="s">
        <v>59</v>
      </c>
      <c r="F2568" s="1" t="s">
        <v>60</v>
      </c>
      <c r="G2568" s="1" t="s">
        <v>794</v>
      </c>
      <c r="H2568" s="1" t="s">
        <v>9574</v>
      </c>
      <c r="I2568" s="1">
        <v>774377525</v>
      </c>
      <c r="J2568" s="1" t="s">
        <v>1358</v>
      </c>
      <c r="K2568" s="1">
        <v>12</v>
      </c>
      <c r="L2568" s="1" t="s">
        <v>244</v>
      </c>
      <c r="M2568" s="1" t="s">
        <v>65</v>
      </c>
      <c r="N2568" s="2">
        <v>44805</v>
      </c>
      <c r="O2568" s="1" t="s">
        <v>353</v>
      </c>
      <c r="Q2568" s="1" t="s">
        <v>67</v>
      </c>
      <c r="R2568" s="2">
        <v>45721.327025462961</v>
      </c>
      <c r="S2568" s="1" t="s">
        <v>10037</v>
      </c>
      <c r="T2568" s="1" t="s">
        <v>100</v>
      </c>
      <c r="U2568" s="1" t="s">
        <v>101</v>
      </c>
      <c r="V2568" s="1" t="s">
        <v>13804</v>
      </c>
      <c r="Y2568" s="1" t="s">
        <v>1597</v>
      </c>
      <c r="Z2568" s="1" t="s">
        <v>75</v>
      </c>
      <c r="AA2568" s="1" t="s">
        <v>13165</v>
      </c>
      <c r="AB2568" s="1" t="s">
        <v>13165</v>
      </c>
      <c r="AC2568" s="1">
        <v>4345</v>
      </c>
      <c r="AE2568" s="2">
        <v>45721.327037037037</v>
      </c>
      <c r="AF2568" s="1" t="s">
        <v>77</v>
      </c>
      <c r="AH2568" s="1" t="s">
        <v>125</v>
      </c>
      <c r="AI2568" s="1" t="s">
        <v>79</v>
      </c>
      <c r="AJ2568" s="1" t="s">
        <v>167</v>
      </c>
      <c r="AK2568" s="1" t="s">
        <v>13805</v>
      </c>
      <c r="AL2568" s="1" t="s">
        <v>10037</v>
      </c>
      <c r="AM2568" s="2">
        <v>45721.32707175926</v>
      </c>
      <c r="AN2568" s="1" t="s">
        <v>13805</v>
      </c>
      <c r="AP2568" s="1">
        <v>5765585</v>
      </c>
      <c r="AQ2568" s="1" t="s">
        <v>83</v>
      </c>
      <c r="AR2568" s="2">
        <v>45721.638668981483</v>
      </c>
      <c r="AS2568" s="1" t="s">
        <v>84</v>
      </c>
      <c r="AT2568" s="2">
        <v>45721.3125</v>
      </c>
      <c r="AU2568" s="1" t="s">
        <v>85</v>
      </c>
      <c r="AV2568" s="1" t="s">
        <v>645</v>
      </c>
      <c r="AW2568" s="1" t="s">
        <v>646</v>
      </c>
      <c r="AX2568" s="1" t="s">
        <v>2446</v>
      </c>
      <c r="AZ2568" s="2">
        <v>45721.638668981483</v>
      </c>
      <c r="BB2568" s="1" t="s">
        <v>192</v>
      </c>
      <c r="BC2568" s="1" t="s">
        <v>193</v>
      </c>
      <c r="BD2568" s="1" t="s">
        <v>194</v>
      </c>
      <c r="BE2568" s="1" t="s">
        <v>13806</v>
      </c>
      <c r="BF2568" s="1" t="s">
        <v>1538</v>
      </c>
    </row>
    <row r="2569" spans="1:58" x14ac:dyDescent="0.35">
      <c r="A2569" s="1">
        <v>3015821</v>
      </c>
      <c r="B2569" s="1" t="s">
        <v>58</v>
      </c>
      <c r="C2569" s="1">
        <v>43097691</v>
      </c>
      <c r="D2569" s="1">
        <v>338726225</v>
      </c>
      <c r="E2569" s="1" t="s">
        <v>59</v>
      </c>
      <c r="F2569" s="1" t="s">
        <v>60</v>
      </c>
      <c r="G2569" s="1" t="s">
        <v>4075</v>
      </c>
      <c r="H2569" s="1" t="s">
        <v>13807</v>
      </c>
      <c r="I2569" s="1">
        <v>776107959</v>
      </c>
      <c r="J2569" s="1" t="s">
        <v>13808</v>
      </c>
      <c r="K2569" s="1">
        <v>13</v>
      </c>
      <c r="L2569" s="1" t="s">
        <v>64</v>
      </c>
      <c r="M2569" s="1" t="s">
        <v>65</v>
      </c>
      <c r="N2569" s="2">
        <v>45714.625</v>
      </c>
      <c r="O2569" s="1" t="s">
        <v>66</v>
      </c>
      <c r="Q2569" s="1" t="s">
        <v>67</v>
      </c>
      <c r="R2569" s="2">
        <v>45721.334861111114</v>
      </c>
      <c r="S2569" s="1" t="s">
        <v>2144</v>
      </c>
      <c r="T2569" s="1" t="s">
        <v>100</v>
      </c>
      <c r="U2569" s="1" t="s">
        <v>70</v>
      </c>
      <c r="V2569" s="1" t="s">
        <v>13809</v>
      </c>
      <c r="W2569" s="1" t="s">
        <v>653</v>
      </c>
      <c r="X2569" s="1" t="s">
        <v>654</v>
      </c>
      <c r="Y2569" s="1" t="s">
        <v>2896</v>
      </c>
      <c r="Z2569" s="1" t="s">
        <v>1654</v>
      </c>
      <c r="AA2569" s="1" t="s">
        <v>3041</v>
      </c>
      <c r="AB2569" s="1" t="s">
        <v>124</v>
      </c>
      <c r="AE2569" s="2">
        <v>45721.334872685184</v>
      </c>
      <c r="AF2569" s="1" t="s">
        <v>77</v>
      </c>
      <c r="AH2569" s="1" t="s">
        <v>78</v>
      </c>
      <c r="AI2569" s="1" t="s">
        <v>79</v>
      </c>
      <c r="AJ2569" s="1" t="s">
        <v>378</v>
      </c>
      <c r="AK2569" s="1" t="s">
        <v>4278</v>
      </c>
      <c r="AL2569" s="1" t="s">
        <v>2144</v>
      </c>
      <c r="AM2569" s="2">
        <v>45721.340694444443</v>
      </c>
      <c r="AO2569" s="1" t="s">
        <v>13810</v>
      </c>
      <c r="AP2569" s="1">
        <v>5765640</v>
      </c>
      <c r="AQ2569" s="1" t="s">
        <v>83</v>
      </c>
      <c r="AR2569" s="2">
        <v>45723.423611111109</v>
      </c>
      <c r="AS2569" s="1" t="s">
        <v>84</v>
      </c>
      <c r="AT2569" s="2">
        <v>45721.333333333336</v>
      </c>
      <c r="AU2569" s="1" t="s">
        <v>573</v>
      </c>
      <c r="AV2569" s="1" t="s">
        <v>608</v>
      </c>
      <c r="AW2569" s="1" t="s">
        <v>609</v>
      </c>
      <c r="AX2569" s="1" t="s">
        <v>6838</v>
      </c>
      <c r="AZ2569" s="2">
        <v>45723.423611111109</v>
      </c>
      <c r="BB2569" s="1" t="s">
        <v>192</v>
      </c>
      <c r="BC2569" s="1" t="s">
        <v>193</v>
      </c>
      <c r="BD2569" s="1" t="s">
        <v>194</v>
      </c>
      <c r="BE2569" s="1" t="s">
        <v>193</v>
      </c>
      <c r="BF2569" s="1" t="s">
        <v>657</v>
      </c>
    </row>
    <row r="2570" spans="1:58" x14ac:dyDescent="0.35">
      <c r="A2570" s="1">
        <v>3015822</v>
      </c>
      <c r="B2570" s="1" t="s">
        <v>58</v>
      </c>
      <c r="C2570" s="1">
        <v>114261</v>
      </c>
      <c r="D2570" s="1">
        <v>338228369</v>
      </c>
      <c r="E2570" s="1" t="s">
        <v>59</v>
      </c>
      <c r="F2570" s="1" t="s">
        <v>60</v>
      </c>
      <c r="G2570" s="1" t="s">
        <v>1006</v>
      </c>
      <c r="I2570" s="1">
        <v>772561704</v>
      </c>
      <c r="J2570" s="1" t="s">
        <v>10623</v>
      </c>
      <c r="K2570" s="1">
        <v>20</v>
      </c>
      <c r="L2570" s="1" t="s">
        <v>1008</v>
      </c>
      <c r="M2570" s="1" t="s">
        <v>1009</v>
      </c>
      <c r="N2570" s="2">
        <v>43735.542303240742</v>
      </c>
      <c r="O2570" s="1" t="s">
        <v>2155</v>
      </c>
      <c r="Q2570" s="1" t="s">
        <v>67</v>
      </c>
      <c r="R2570" s="2">
        <v>45721.343460648146</v>
      </c>
      <c r="S2570" s="1" t="s">
        <v>7605</v>
      </c>
      <c r="T2570" s="1" t="s">
        <v>412</v>
      </c>
      <c r="U2570" s="1" t="s">
        <v>603</v>
      </c>
      <c r="V2570" s="1" t="s">
        <v>13811</v>
      </c>
      <c r="W2570" s="1" t="s">
        <v>214</v>
      </c>
      <c r="X2570" s="1" t="s">
        <v>319</v>
      </c>
      <c r="Y2570" s="1" t="s">
        <v>414</v>
      </c>
      <c r="Z2570" s="1" t="s">
        <v>248</v>
      </c>
      <c r="AA2570" s="1" t="s">
        <v>248</v>
      </c>
      <c r="AB2570" s="1" t="s">
        <v>1014</v>
      </c>
      <c r="AC2570" s="1" t="s">
        <v>10625</v>
      </c>
      <c r="AE2570" s="2">
        <v>45721.343726851854</v>
      </c>
      <c r="AF2570" s="1" t="s">
        <v>417</v>
      </c>
      <c r="AG2570" s="1">
        <v>48</v>
      </c>
      <c r="AH2570" s="1" t="s">
        <v>125</v>
      </c>
      <c r="AI2570" s="1" t="s">
        <v>464</v>
      </c>
      <c r="AJ2570" s="1" t="s">
        <v>492</v>
      </c>
      <c r="AK2570" s="1" t="s">
        <v>13811</v>
      </c>
      <c r="AL2570" s="1" t="s">
        <v>7605</v>
      </c>
      <c r="AM2570" s="2">
        <v>45721.343773148146</v>
      </c>
      <c r="AO2570" s="1" t="s">
        <v>7605</v>
      </c>
      <c r="AP2570" s="1">
        <v>5765649</v>
      </c>
      <c r="AQ2570" s="1" t="s">
        <v>83</v>
      </c>
      <c r="AR2570" s="2">
        <v>45721.630659722221</v>
      </c>
      <c r="AS2570" s="1" t="s">
        <v>84</v>
      </c>
      <c r="AT2570" s="2">
        <v>45721.333333333336</v>
      </c>
      <c r="AU2570" s="1" t="s">
        <v>573</v>
      </c>
      <c r="AV2570" s="1" t="s">
        <v>2194</v>
      </c>
      <c r="AW2570" s="1" t="s">
        <v>2195</v>
      </c>
      <c r="AX2570" s="1" t="s">
        <v>8117</v>
      </c>
      <c r="AY2570" s="2">
        <v>45723.343726851854</v>
      </c>
      <c r="AZ2570" s="2">
        <v>45721.630659722221</v>
      </c>
      <c r="BA2570" s="1" t="s">
        <v>419</v>
      </c>
      <c r="BB2570" s="1" t="s">
        <v>111</v>
      </c>
      <c r="BC2570" s="1" t="s">
        <v>112</v>
      </c>
      <c r="BD2570" s="1" t="s">
        <v>113</v>
      </c>
      <c r="BE2570" s="1" t="s">
        <v>13812</v>
      </c>
      <c r="BF2570" s="1" t="s">
        <v>325</v>
      </c>
    </row>
    <row r="2571" spans="1:58" x14ac:dyDescent="0.35">
      <c r="A2571" s="1">
        <v>3015823</v>
      </c>
      <c r="B2571" s="1" t="s">
        <v>1203</v>
      </c>
      <c r="C2571" s="1">
        <v>35396711</v>
      </c>
      <c r="D2571" s="1">
        <v>339961985</v>
      </c>
      <c r="E2571" s="1" t="s">
        <v>59</v>
      </c>
      <c r="F2571" s="1" t="s">
        <v>60</v>
      </c>
      <c r="G2571" s="1" t="s">
        <v>769</v>
      </c>
      <c r="H2571" s="1" t="s">
        <v>2583</v>
      </c>
      <c r="I2571" s="1">
        <v>779111322</v>
      </c>
      <c r="J2571" s="1" t="s">
        <v>3119</v>
      </c>
      <c r="K2571" s="1">
        <v>19</v>
      </c>
      <c r="L2571" s="1" t="s">
        <v>64</v>
      </c>
      <c r="M2571" s="1" t="s">
        <v>65</v>
      </c>
      <c r="N2571" s="2">
        <v>44902.583333333336</v>
      </c>
      <c r="O2571" s="1" t="s">
        <v>497</v>
      </c>
      <c r="Q2571" s="1" t="s">
        <v>67</v>
      </c>
      <c r="R2571" s="2">
        <v>45721.344594907408</v>
      </c>
      <c r="S2571" s="1" t="s">
        <v>1432</v>
      </c>
      <c r="T2571" s="1" t="s">
        <v>783</v>
      </c>
      <c r="U2571" s="1" t="s">
        <v>1208</v>
      </c>
      <c r="V2571" s="1" t="s">
        <v>13813</v>
      </c>
      <c r="W2571" s="1" t="s">
        <v>785</v>
      </c>
      <c r="X2571" s="1" t="s">
        <v>3089</v>
      </c>
      <c r="Y2571" s="1" t="s">
        <v>8297</v>
      </c>
      <c r="Z2571" s="1" t="s">
        <v>3091</v>
      </c>
      <c r="AA2571" s="1" t="s">
        <v>6098</v>
      </c>
      <c r="AB2571" s="1" t="s">
        <v>124</v>
      </c>
      <c r="AE2571" s="2">
        <v>45721.344722222224</v>
      </c>
      <c r="AF2571" s="1" t="s">
        <v>77</v>
      </c>
      <c r="AH2571" s="1" t="s">
        <v>125</v>
      </c>
      <c r="AI2571" s="1" t="s">
        <v>106</v>
      </c>
      <c r="AJ2571" s="1" t="s">
        <v>1326</v>
      </c>
      <c r="AL2571" s="1" t="s">
        <v>1432</v>
      </c>
      <c r="AM2571" s="2">
        <v>45721.344756944447</v>
      </c>
      <c r="AO2571" s="1" t="s">
        <v>1432</v>
      </c>
      <c r="AP2571" s="1">
        <v>5765661</v>
      </c>
      <c r="AQ2571" s="1" t="s">
        <v>83</v>
      </c>
      <c r="AR2571" s="2">
        <v>45721.511018518519</v>
      </c>
      <c r="AS2571" s="1" t="s">
        <v>84</v>
      </c>
      <c r="AT2571" s="2">
        <v>45721.566666666666</v>
      </c>
      <c r="AU2571" s="1" t="s">
        <v>573</v>
      </c>
      <c r="AV2571" s="1" t="s">
        <v>790</v>
      </c>
      <c r="AW2571" s="1" t="s">
        <v>791</v>
      </c>
      <c r="AX2571" s="1" t="s">
        <v>1890</v>
      </c>
      <c r="AZ2571" s="2">
        <v>45721.511018518519</v>
      </c>
      <c r="BB2571" s="1" t="s">
        <v>561</v>
      </c>
      <c r="BC2571" s="1" t="s">
        <v>562</v>
      </c>
      <c r="BD2571" s="1" t="s">
        <v>113</v>
      </c>
      <c r="BE2571" s="1" t="s">
        <v>13814</v>
      </c>
      <c r="BF2571" s="1" t="s">
        <v>1512</v>
      </c>
    </row>
    <row r="2572" spans="1:58" x14ac:dyDescent="0.35">
      <c r="A2572" s="1">
        <v>3015824</v>
      </c>
      <c r="B2572" s="1" t="s">
        <v>58</v>
      </c>
      <c r="C2572" s="1">
        <v>44788891</v>
      </c>
      <c r="D2572" s="1">
        <v>339619130</v>
      </c>
      <c r="E2572" s="1" t="s">
        <v>59</v>
      </c>
      <c r="F2572" s="1" t="s">
        <v>60</v>
      </c>
      <c r="G2572" s="1" t="s">
        <v>805</v>
      </c>
      <c r="H2572" s="1" t="s">
        <v>4829</v>
      </c>
      <c r="I2572" s="1">
        <v>777989640</v>
      </c>
      <c r="J2572" s="1" t="s">
        <v>10505</v>
      </c>
      <c r="K2572" s="1">
        <v>16</v>
      </c>
      <c r="L2572" s="1" t="s">
        <v>64</v>
      </c>
      <c r="M2572" s="1" t="s">
        <v>65</v>
      </c>
      <c r="N2572" s="2">
        <v>45631.541932870372</v>
      </c>
      <c r="O2572" s="1" t="s">
        <v>66</v>
      </c>
      <c r="Q2572" s="1" t="s">
        <v>67</v>
      </c>
      <c r="R2572" s="2">
        <v>45721.345659722225</v>
      </c>
      <c r="S2572" s="1" t="s">
        <v>10037</v>
      </c>
      <c r="T2572" s="1" t="s">
        <v>100</v>
      </c>
      <c r="U2572" s="1" t="s">
        <v>160</v>
      </c>
      <c r="V2572" s="1" t="s">
        <v>13815</v>
      </c>
      <c r="W2572" s="1" t="s">
        <v>892</v>
      </c>
      <c r="X2572" s="1" t="s">
        <v>892</v>
      </c>
      <c r="Y2572" s="1" t="s">
        <v>13816</v>
      </c>
      <c r="Z2572" s="1" t="s">
        <v>1444</v>
      </c>
      <c r="AA2572" s="1" t="s">
        <v>13817</v>
      </c>
      <c r="AB2572" s="1" t="s">
        <v>124</v>
      </c>
      <c r="AE2572" s="2">
        <v>45721.345682870371</v>
      </c>
      <c r="AF2572" s="1" t="s">
        <v>77</v>
      </c>
      <c r="AH2572" s="1" t="s">
        <v>125</v>
      </c>
      <c r="AI2572" s="1" t="s">
        <v>79</v>
      </c>
      <c r="AJ2572" s="1" t="s">
        <v>378</v>
      </c>
      <c r="AK2572" s="1" t="s">
        <v>13815</v>
      </c>
      <c r="AL2572" s="1" t="s">
        <v>10037</v>
      </c>
      <c r="AM2572" s="2">
        <v>45721.345717592594</v>
      </c>
      <c r="AN2572" s="1" t="s">
        <v>13815</v>
      </c>
      <c r="AP2572" s="1">
        <v>5765664</v>
      </c>
      <c r="AQ2572" s="1" t="s">
        <v>83</v>
      </c>
      <c r="AR2572" s="2">
        <v>45721.578020833331</v>
      </c>
      <c r="AS2572" s="1" t="s">
        <v>84</v>
      </c>
      <c r="AZ2572" s="2">
        <v>45721.578020833331</v>
      </c>
      <c r="BB2572" s="1" t="s">
        <v>537</v>
      </c>
      <c r="BC2572" s="1" t="s">
        <v>538</v>
      </c>
      <c r="BD2572" s="1" t="s">
        <v>91</v>
      </c>
      <c r="BE2572" s="1" t="s">
        <v>13818</v>
      </c>
      <c r="BF2572" s="1" t="s">
        <v>906</v>
      </c>
    </row>
    <row r="2573" spans="1:58" x14ac:dyDescent="0.35">
      <c r="A2573" s="1">
        <v>3015825</v>
      </c>
      <c r="B2573" s="1" t="s">
        <v>58</v>
      </c>
      <c r="C2573" s="1">
        <v>1603271</v>
      </c>
      <c r="D2573" s="1">
        <v>339542702</v>
      </c>
      <c r="E2573" s="1" t="s">
        <v>59</v>
      </c>
      <c r="F2573" s="1" t="s">
        <v>60</v>
      </c>
      <c r="G2573" s="1" t="s">
        <v>5873</v>
      </c>
      <c r="H2573" s="1" t="s">
        <v>5874</v>
      </c>
      <c r="I2573" s="1">
        <v>779551610</v>
      </c>
      <c r="J2573" s="1" t="s">
        <v>7450</v>
      </c>
      <c r="K2573" s="1">
        <v>14</v>
      </c>
      <c r="L2573" s="1" t="s">
        <v>64</v>
      </c>
      <c r="M2573" s="1" t="s">
        <v>65</v>
      </c>
      <c r="N2573" s="2">
        <v>45218.680486111109</v>
      </c>
      <c r="O2573" s="1" t="s">
        <v>520</v>
      </c>
      <c r="Q2573" s="1" t="s">
        <v>67</v>
      </c>
      <c r="R2573" s="2">
        <v>45721.346643518518</v>
      </c>
      <c r="S2573" s="1" t="s">
        <v>7605</v>
      </c>
      <c r="T2573" s="1" t="s">
        <v>412</v>
      </c>
      <c r="U2573" s="1" t="s">
        <v>1189</v>
      </c>
      <c r="V2573" s="1" t="s">
        <v>13819</v>
      </c>
      <c r="W2573" s="1" t="s">
        <v>263</v>
      </c>
      <c r="X2573" s="1" t="s">
        <v>263</v>
      </c>
      <c r="Y2573" s="1" t="s">
        <v>1174</v>
      </c>
      <c r="Z2573" s="1" t="s">
        <v>852</v>
      </c>
      <c r="AA2573" s="1" t="s">
        <v>5877</v>
      </c>
      <c r="AB2573" s="1" t="s">
        <v>5878</v>
      </c>
      <c r="AE2573" s="2">
        <v>45721.346875000003</v>
      </c>
      <c r="AF2573" s="1" t="s">
        <v>417</v>
      </c>
      <c r="AG2573" s="1">
        <v>48</v>
      </c>
      <c r="AH2573" s="1" t="s">
        <v>125</v>
      </c>
      <c r="AI2573" s="1" t="s">
        <v>106</v>
      </c>
      <c r="AJ2573" s="1" t="s">
        <v>492</v>
      </c>
      <c r="AK2573" s="1" t="s">
        <v>13819</v>
      </c>
      <c r="AL2573" s="1" t="s">
        <v>7605</v>
      </c>
      <c r="AM2573" s="2">
        <v>45721.346932870372</v>
      </c>
      <c r="AO2573" s="1" t="s">
        <v>7605</v>
      </c>
      <c r="AP2573" s="1">
        <v>5765665</v>
      </c>
      <c r="AQ2573" s="1" t="s">
        <v>83</v>
      </c>
      <c r="AR2573" s="2">
        <v>45722.346134259256</v>
      </c>
      <c r="AS2573" s="1" t="s">
        <v>84</v>
      </c>
      <c r="AT2573" s="2">
        <v>45721.336805555555</v>
      </c>
      <c r="AU2573" s="1" t="s">
        <v>573</v>
      </c>
      <c r="AV2573" s="1" t="s">
        <v>108</v>
      </c>
      <c r="AW2573" s="1" t="s">
        <v>109</v>
      </c>
      <c r="AX2573" s="1" t="s">
        <v>1965</v>
      </c>
      <c r="AY2573" s="2">
        <v>45723.346875000003</v>
      </c>
      <c r="AZ2573" s="2">
        <v>45722.346122685187</v>
      </c>
      <c r="BA2573" s="1" t="s">
        <v>419</v>
      </c>
      <c r="BB2573" s="1" t="s">
        <v>111</v>
      </c>
      <c r="BC2573" s="1" t="s">
        <v>112</v>
      </c>
      <c r="BD2573" s="1" t="s">
        <v>113</v>
      </c>
      <c r="BE2573" s="1" t="s">
        <v>13820</v>
      </c>
      <c r="BF2573" s="1" t="s">
        <v>13821</v>
      </c>
    </row>
    <row r="2574" spans="1:58" x14ac:dyDescent="0.35">
      <c r="A2574" s="1">
        <v>3015826</v>
      </c>
      <c r="B2574" s="1" t="s">
        <v>223</v>
      </c>
      <c r="C2574" s="1">
        <v>963541</v>
      </c>
      <c r="D2574" s="1">
        <v>338651555</v>
      </c>
      <c r="E2574" s="1" t="s">
        <v>59</v>
      </c>
      <c r="F2574" s="1" t="s">
        <v>60</v>
      </c>
      <c r="G2574" s="1" t="s">
        <v>8965</v>
      </c>
      <c r="I2574" s="1">
        <v>775893635</v>
      </c>
      <c r="J2574" s="1" t="s">
        <v>13822</v>
      </c>
      <c r="K2574" s="1">
        <v>20</v>
      </c>
      <c r="L2574" s="1" t="s">
        <v>1008</v>
      </c>
      <c r="M2574" s="1" t="s">
        <v>1009</v>
      </c>
      <c r="N2574" s="2">
        <v>44230.583344907405</v>
      </c>
      <c r="O2574" s="1" t="s">
        <v>8966</v>
      </c>
      <c r="Q2574" s="1" t="s">
        <v>67</v>
      </c>
      <c r="R2574" s="2">
        <v>45721.347546296296</v>
      </c>
      <c r="S2574" s="1" t="s">
        <v>1394</v>
      </c>
      <c r="T2574" s="1" t="s">
        <v>412</v>
      </c>
      <c r="U2574" s="1" t="s">
        <v>1189</v>
      </c>
      <c r="V2574" s="1" t="s">
        <v>13823</v>
      </c>
      <c r="W2574" s="1" t="s">
        <v>72</v>
      </c>
      <c r="X2574" s="1" t="s">
        <v>73</v>
      </c>
      <c r="Y2574" s="1" t="s">
        <v>1182</v>
      </c>
      <c r="Z2574" s="1" t="s">
        <v>1090</v>
      </c>
      <c r="AA2574" s="1" t="s">
        <v>1090</v>
      </c>
      <c r="AB2574" s="1" t="s">
        <v>2160</v>
      </c>
      <c r="AE2574" s="2">
        <v>45721.419583333336</v>
      </c>
      <c r="AF2574" s="1" t="s">
        <v>443</v>
      </c>
      <c r="AH2574" s="1" t="s">
        <v>125</v>
      </c>
      <c r="AI2574" s="1" t="s">
        <v>464</v>
      </c>
      <c r="AJ2574" s="1" t="s">
        <v>126</v>
      </c>
      <c r="AK2574" s="1" t="s">
        <v>13824</v>
      </c>
      <c r="AL2574" s="1" t="s">
        <v>8656</v>
      </c>
      <c r="AM2574" s="2">
        <v>45721.419652777775</v>
      </c>
      <c r="AO2574" s="1" t="s">
        <v>8656</v>
      </c>
      <c r="AP2574" s="1">
        <v>5766092</v>
      </c>
      <c r="AQ2574" s="1" t="s">
        <v>83</v>
      </c>
      <c r="AR2574" s="2">
        <v>45721.547118055554</v>
      </c>
      <c r="AS2574" s="1" t="s">
        <v>84</v>
      </c>
      <c r="AT2574" s="2">
        <v>45721.333333333336</v>
      </c>
      <c r="AU2574" s="1" t="s">
        <v>85</v>
      </c>
      <c r="AV2574" s="1" t="s">
        <v>4930</v>
      </c>
      <c r="AW2574" s="1" t="s">
        <v>4930</v>
      </c>
      <c r="AX2574" s="1" t="s">
        <v>13825</v>
      </c>
      <c r="AZ2574" s="2">
        <v>45721.547118055554</v>
      </c>
      <c r="BB2574" s="1" t="s">
        <v>286</v>
      </c>
      <c r="BC2574" s="1" t="s">
        <v>287</v>
      </c>
      <c r="BD2574" s="1" t="s">
        <v>288</v>
      </c>
      <c r="BE2574" s="1" t="s">
        <v>13826</v>
      </c>
      <c r="BF2574" s="1" t="s">
        <v>2305</v>
      </c>
    </row>
    <row r="2575" spans="1:58" x14ac:dyDescent="0.35">
      <c r="A2575" s="1">
        <v>3015827</v>
      </c>
      <c r="B2575" s="1" t="s">
        <v>327</v>
      </c>
      <c r="C2575" s="1">
        <v>29436251</v>
      </c>
      <c r="D2575" s="1">
        <v>338600300</v>
      </c>
      <c r="E2575" s="1" t="s">
        <v>59</v>
      </c>
      <c r="F2575" s="1" t="s">
        <v>60</v>
      </c>
      <c r="G2575" s="1" t="s">
        <v>13827</v>
      </c>
      <c r="I2575" s="1">
        <v>772080947</v>
      </c>
      <c r="J2575" s="1" t="s">
        <v>848</v>
      </c>
      <c r="K2575" s="1">
        <v>20</v>
      </c>
      <c r="L2575" s="1" t="s">
        <v>409</v>
      </c>
      <c r="M2575" s="1" t="s">
        <v>2154</v>
      </c>
      <c r="N2575" s="2">
        <v>41944.000011574077</v>
      </c>
      <c r="O2575" s="1" t="s">
        <v>13828</v>
      </c>
      <c r="Q2575" s="1" t="s">
        <v>67</v>
      </c>
      <c r="R2575" s="2">
        <v>45721.347731481481</v>
      </c>
      <c r="S2575" s="1" t="s">
        <v>2546</v>
      </c>
      <c r="T2575" s="1" t="s">
        <v>412</v>
      </c>
      <c r="U2575" s="1" t="s">
        <v>120</v>
      </c>
      <c r="V2575" s="1" t="s">
        <v>13829</v>
      </c>
      <c r="W2575" s="1" t="s">
        <v>72</v>
      </c>
      <c r="X2575" s="1" t="s">
        <v>356</v>
      </c>
      <c r="Y2575" s="1" t="s">
        <v>13830</v>
      </c>
      <c r="Z2575" s="1" t="s">
        <v>75</v>
      </c>
      <c r="AA2575" s="1" t="s">
        <v>76</v>
      </c>
      <c r="AB2575" s="1" t="s">
        <v>76</v>
      </c>
      <c r="AE2575" s="2">
        <v>45721.347939814812</v>
      </c>
      <c r="AF2575" s="1" t="s">
        <v>417</v>
      </c>
      <c r="AG2575" s="1">
        <v>48</v>
      </c>
      <c r="AH2575" s="1" t="s">
        <v>125</v>
      </c>
      <c r="AI2575" s="1" t="s">
        <v>464</v>
      </c>
      <c r="AJ2575" s="1" t="s">
        <v>465</v>
      </c>
      <c r="AK2575" s="1" t="s">
        <v>13831</v>
      </c>
      <c r="AL2575" s="1" t="s">
        <v>2546</v>
      </c>
      <c r="AM2575" s="2">
        <v>45721.347986111112</v>
      </c>
      <c r="AO2575" s="1" t="s">
        <v>2546</v>
      </c>
      <c r="AP2575" s="1">
        <v>5765676</v>
      </c>
      <c r="AQ2575" s="1" t="s">
        <v>83</v>
      </c>
      <c r="AR2575" s="2">
        <v>45721.609224537038</v>
      </c>
      <c r="AS2575" s="1" t="s">
        <v>84</v>
      </c>
      <c r="AT2575" s="2">
        <v>45721.347222222219</v>
      </c>
      <c r="AU2575" s="1" t="s">
        <v>85</v>
      </c>
      <c r="AV2575" s="1" t="s">
        <v>645</v>
      </c>
      <c r="AW2575" s="1" t="s">
        <v>646</v>
      </c>
      <c r="AX2575" s="1" t="s">
        <v>2446</v>
      </c>
      <c r="AY2575" s="2">
        <v>45723.347939814812</v>
      </c>
      <c r="AZ2575" s="2">
        <v>45721.609224537038</v>
      </c>
      <c r="BA2575" s="1" t="s">
        <v>419</v>
      </c>
      <c r="BB2575" s="1" t="s">
        <v>6419</v>
      </c>
      <c r="BC2575" s="1" t="s">
        <v>5858</v>
      </c>
      <c r="BD2575" s="1" t="s">
        <v>6420</v>
      </c>
      <c r="BE2575" s="1" t="s">
        <v>13832</v>
      </c>
      <c r="BF2575" s="1" t="s">
        <v>937</v>
      </c>
    </row>
    <row r="2576" spans="1:58" x14ac:dyDescent="0.35">
      <c r="A2576" s="1">
        <v>3015828</v>
      </c>
      <c r="B2576" s="1" t="s">
        <v>58</v>
      </c>
      <c r="C2576" s="1">
        <v>41056541</v>
      </c>
      <c r="D2576" s="1">
        <v>338560596</v>
      </c>
      <c r="E2576" s="1" t="s">
        <v>59</v>
      </c>
      <c r="F2576" s="1" t="s">
        <v>60</v>
      </c>
      <c r="G2576" s="1" t="s">
        <v>540</v>
      </c>
      <c r="H2576" s="1" t="s">
        <v>13833</v>
      </c>
      <c r="I2576" s="1" t="s">
        <v>542</v>
      </c>
      <c r="J2576" s="1" t="s">
        <v>13834</v>
      </c>
      <c r="K2576" s="1">
        <v>13</v>
      </c>
      <c r="L2576" s="1" t="s">
        <v>64</v>
      </c>
      <c r="M2576" s="1" t="s">
        <v>65</v>
      </c>
      <c r="N2576" s="2">
        <v>45093.70616898148</v>
      </c>
      <c r="O2576" s="1" t="s">
        <v>66</v>
      </c>
      <c r="Q2576" s="1" t="s">
        <v>67</v>
      </c>
      <c r="R2576" s="2">
        <v>45721.350590277776</v>
      </c>
      <c r="S2576" s="1" t="s">
        <v>10122</v>
      </c>
      <c r="T2576" s="1" t="s">
        <v>100</v>
      </c>
      <c r="U2576" s="1" t="s">
        <v>70</v>
      </c>
      <c r="V2576" s="1" t="s">
        <v>13835</v>
      </c>
      <c r="Y2576" s="1" t="s">
        <v>1146</v>
      </c>
      <c r="Z2576" s="1" t="s">
        <v>2321</v>
      </c>
      <c r="AA2576" s="1" t="s">
        <v>2321</v>
      </c>
      <c r="AB2576" s="1" t="s">
        <v>2321</v>
      </c>
      <c r="AE2576" s="2">
        <v>45721.350601851853</v>
      </c>
      <c r="AF2576" s="1" t="s">
        <v>77</v>
      </c>
      <c r="AH2576" s="1" t="s">
        <v>125</v>
      </c>
      <c r="AI2576" s="1" t="s">
        <v>79</v>
      </c>
      <c r="AJ2576" s="1" t="s">
        <v>378</v>
      </c>
      <c r="AK2576" s="1" t="s">
        <v>13835</v>
      </c>
      <c r="AL2576" s="1" t="s">
        <v>10122</v>
      </c>
      <c r="AM2576" s="2">
        <v>45721.350624999999</v>
      </c>
      <c r="AN2576" s="1" t="s">
        <v>13835</v>
      </c>
      <c r="AP2576" s="1">
        <v>5765687</v>
      </c>
      <c r="AQ2576" s="1" t="s">
        <v>83</v>
      </c>
      <c r="AR2576" s="2">
        <v>45721.552175925928</v>
      </c>
      <c r="AS2576" s="1" t="s">
        <v>84</v>
      </c>
      <c r="AT2576" s="2">
        <v>45721.333333333336</v>
      </c>
      <c r="AU2576" s="1" t="s">
        <v>85</v>
      </c>
      <c r="AV2576" s="1" t="s">
        <v>1214</v>
      </c>
      <c r="AW2576" s="1" t="s">
        <v>1215</v>
      </c>
      <c r="AX2576" s="1" t="s">
        <v>1216</v>
      </c>
      <c r="AZ2576" s="2">
        <v>45721.552175925928</v>
      </c>
      <c r="BB2576" s="1" t="s">
        <v>89</v>
      </c>
      <c r="BC2576" s="1" t="s">
        <v>90</v>
      </c>
      <c r="BD2576" s="1" t="s">
        <v>91</v>
      </c>
      <c r="BE2576" s="1" t="s">
        <v>13836</v>
      </c>
      <c r="BF2576" s="1" t="s">
        <v>525</v>
      </c>
    </row>
    <row r="2577" spans="1:58" x14ac:dyDescent="0.35">
      <c r="A2577" s="1">
        <v>3015829</v>
      </c>
      <c r="B2577" s="1" t="s">
        <v>327</v>
      </c>
      <c r="C2577" s="1">
        <v>251</v>
      </c>
      <c r="D2577" s="1">
        <v>338347144</v>
      </c>
      <c r="E2577" s="1" t="s">
        <v>59</v>
      </c>
      <c r="F2577" s="1" t="s">
        <v>60</v>
      </c>
      <c r="G2577" s="1" t="s">
        <v>4933</v>
      </c>
      <c r="I2577" s="1">
        <v>775785193</v>
      </c>
      <c r="J2577" s="1" t="s">
        <v>10171</v>
      </c>
      <c r="K2577" s="1">
        <v>20</v>
      </c>
      <c r="L2577" s="1" t="s">
        <v>4934</v>
      </c>
      <c r="M2577" s="1" t="s">
        <v>4935</v>
      </c>
      <c r="N2577" s="2">
        <v>42762.541678240741</v>
      </c>
      <c r="O2577" s="1" t="s">
        <v>5100</v>
      </c>
      <c r="Q2577" s="1" t="s">
        <v>67</v>
      </c>
      <c r="R2577" s="2">
        <v>45721.351122685184</v>
      </c>
      <c r="S2577" s="1" t="s">
        <v>5749</v>
      </c>
      <c r="T2577" s="1" t="s">
        <v>412</v>
      </c>
      <c r="U2577" s="1" t="s">
        <v>1031</v>
      </c>
      <c r="V2577" s="1" t="s">
        <v>13837</v>
      </c>
      <c r="W2577" s="1" t="s">
        <v>334</v>
      </c>
      <c r="X2577" s="1" t="s">
        <v>1153</v>
      </c>
      <c r="Y2577" s="1" t="s">
        <v>9640</v>
      </c>
      <c r="Z2577" s="1" t="s">
        <v>2464</v>
      </c>
      <c r="AA2577" s="1" t="s">
        <v>2464</v>
      </c>
      <c r="AB2577" s="1" t="s">
        <v>2464</v>
      </c>
      <c r="AE2577" s="2">
        <v>45721.758680555555</v>
      </c>
      <c r="AF2577" s="1" t="s">
        <v>1035</v>
      </c>
      <c r="AH2577" s="1" t="s">
        <v>78</v>
      </c>
      <c r="AI2577" s="1" t="s">
        <v>339</v>
      </c>
      <c r="AJ2577" s="1" t="s">
        <v>1043</v>
      </c>
      <c r="AK2577" s="1" t="s">
        <v>13838</v>
      </c>
      <c r="AL2577" s="1" t="s">
        <v>1142</v>
      </c>
      <c r="AM2577" s="2">
        <v>45721.758773148147</v>
      </c>
      <c r="AN2577" s="1" t="s">
        <v>13838</v>
      </c>
      <c r="AO2577" s="1" t="s">
        <v>1142</v>
      </c>
      <c r="AP2577" s="1">
        <v>5768826</v>
      </c>
      <c r="AQ2577" s="1" t="s">
        <v>83</v>
      </c>
      <c r="AR2577" s="2">
        <v>45722.756516203706</v>
      </c>
      <c r="AS2577" s="1" t="s">
        <v>84</v>
      </c>
      <c r="AT2577" s="2">
        <v>45721.5625</v>
      </c>
      <c r="AU2577" s="1" t="s">
        <v>85</v>
      </c>
      <c r="AV2577" s="1" t="s">
        <v>205</v>
      </c>
      <c r="AW2577" s="1" t="s">
        <v>206</v>
      </c>
      <c r="AX2577" s="1" t="s">
        <v>207</v>
      </c>
      <c r="AZ2577" s="2">
        <v>45722.756516203706</v>
      </c>
      <c r="BB2577" s="1" t="s">
        <v>345</v>
      </c>
      <c r="BC2577" s="1" t="s">
        <v>346</v>
      </c>
      <c r="BD2577" s="1" t="s">
        <v>347</v>
      </c>
      <c r="BE2577" s="1" t="s">
        <v>13839</v>
      </c>
      <c r="BF2577" s="1" t="s">
        <v>1142</v>
      </c>
    </row>
    <row r="2578" spans="1:58" x14ac:dyDescent="0.35">
      <c r="A2578" s="1">
        <v>3015830</v>
      </c>
      <c r="B2578" s="1" t="s">
        <v>327</v>
      </c>
      <c r="C2578" s="1">
        <v>35118611</v>
      </c>
      <c r="D2578" s="1">
        <v>338673143</v>
      </c>
      <c r="E2578" s="1" t="s">
        <v>59</v>
      </c>
      <c r="F2578" s="1" t="s">
        <v>60</v>
      </c>
      <c r="G2578" s="1" t="s">
        <v>13840</v>
      </c>
      <c r="H2578" s="1" t="s">
        <v>13841</v>
      </c>
      <c r="I2578" s="1">
        <v>776402070</v>
      </c>
      <c r="J2578" s="1" t="s">
        <v>13842</v>
      </c>
      <c r="K2578" s="1">
        <v>12</v>
      </c>
      <c r="L2578" s="1" t="s">
        <v>64</v>
      </c>
      <c r="M2578" s="1" t="s">
        <v>65</v>
      </c>
      <c r="N2578" s="2">
        <v>43433.375</v>
      </c>
      <c r="O2578" s="1" t="s">
        <v>331</v>
      </c>
      <c r="Q2578" s="1" t="s">
        <v>67</v>
      </c>
      <c r="R2578" s="2">
        <v>45721.352037037039</v>
      </c>
      <c r="S2578" s="1" t="s">
        <v>5861</v>
      </c>
      <c r="T2578" s="1" t="s">
        <v>69</v>
      </c>
      <c r="U2578" s="1" t="s">
        <v>70</v>
      </c>
      <c r="V2578" s="1" t="s">
        <v>13843</v>
      </c>
      <c r="W2578" s="1" t="s">
        <v>72</v>
      </c>
      <c r="X2578" s="1" t="s">
        <v>183</v>
      </c>
      <c r="Y2578" s="1" t="s">
        <v>13844</v>
      </c>
      <c r="Z2578" s="1" t="s">
        <v>75</v>
      </c>
      <c r="AA2578" s="1" t="s">
        <v>185</v>
      </c>
      <c r="AB2578" s="1" t="s">
        <v>185</v>
      </c>
      <c r="AC2578" s="1">
        <v>6476</v>
      </c>
      <c r="AE2578" s="2">
        <v>45722.143078703702</v>
      </c>
      <c r="AF2578" s="1" t="s">
        <v>77</v>
      </c>
      <c r="AH2578" s="1" t="s">
        <v>125</v>
      </c>
      <c r="AI2578" s="1" t="s">
        <v>360</v>
      </c>
      <c r="AJ2578" s="1" t="s">
        <v>303</v>
      </c>
      <c r="AK2578" s="1" t="s">
        <v>13845</v>
      </c>
      <c r="AL2578" s="1" t="s">
        <v>1319</v>
      </c>
      <c r="AM2578" s="2">
        <v>45722.143159722225</v>
      </c>
      <c r="AN2578" s="1" t="s">
        <v>13845</v>
      </c>
      <c r="AO2578" s="1" t="s">
        <v>1319</v>
      </c>
      <c r="AP2578" s="1">
        <v>5770433</v>
      </c>
      <c r="AQ2578" s="1" t="s">
        <v>83</v>
      </c>
      <c r="AR2578" s="2">
        <v>45722.608900462961</v>
      </c>
      <c r="AS2578" s="1" t="s">
        <v>84</v>
      </c>
      <c r="AT2578" s="2">
        <v>45722.333333333336</v>
      </c>
      <c r="AU2578" s="1" t="s">
        <v>85</v>
      </c>
      <c r="AV2578" s="1" t="s">
        <v>306</v>
      </c>
      <c r="AW2578" s="1" t="s">
        <v>307</v>
      </c>
      <c r="AX2578" s="1" t="s">
        <v>308</v>
      </c>
      <c r="AZ2578" s="2">
        <v>45722.608888888892</v>
      </c>
      <c r="BB2578" s="1" t="s">
        <v>309</v>
      </c>
      <c r="BC2578" s="1" t="s">
        <v>310</v>
      </c>
      <c r="BD2578" s="1" t="s">
        <v>311</v>
      </c>
      <c r="BE2578" s="1" t="s">
        <v>13846</v>
      </c>
      <c r="BF2578" s="1" t="s">
        <v>1319</v>
      </c>
    </row>
    <row r="2579" spans="1:58" x14ac:dyDescent="0.35">
      <c r="A2579" s="1">
        <v>3015831</v>
      </c>
      <c r="B2579" s="1" t="s">
        <v>58</v>
      </c>
      <c r="C2579" s="1">
        <v>29388381</v>
      </c>
      <c r="D2579" s="1">
        <v>338237190</v>
      </c>
      <c r="E2579" s="1" t="s">
        <v>59</v>
      </c>
      <c r="F2579" s="1" t="s">
        <v>60</v>
      </c>
      <c r="G2579" s="1" t="s">
        <v>13847</v>
      </c>
      <c r="I2579" s="1">
        <v>783858585</v>
      </c>
      <c r="J2579" s="1" t="s">
        <v>3992</v>
      </c>
      <c r="K2579" s="1">
        <v>20</v>
      </c>
      <c r="L2579" s="1" t="s">
        <v>409</v>
      </c>
      <c r="M2579" s="1" t="s">
        <v>2154</v>
      </c>
      <c r="N2579" s="2">
        <v>43794.733078703706</v>
      </c>
      <c r="O2579" s="1" t="s">
        <v>2009</v>
      </c>
      <c r="Q2579" s="1" t="s">
        <v>67</v>
      </c>
      <c r="R2579" s="2">
        <v>45721.354166666664</v>
      </c>
      <c r="S2579" s="1" t="s">
        <v>4862</v>
      </c>
      <c r="T2579" s="1" t="s">
        <v>412</v>
      </c>
      <c r="U2579" s="1" t="s">
        <v>70</v>
      </c>
      <c r="V2579" s="1" t="s">
        <v>13848</v>
      </c>
      <c r="W2579" s="1" t="s">
        <v>214</v>
      </c>
      <c r="X2579" s="1" t="s">
        <v>215</v>
      </c>
      <c r="Y2579" s="1" t="s">
        <v>5341</v>
      </c>
      <c r="Z2579" s="1" t="s">
        <v>248</v>
      </c>
      <c r="AA2579" s="1" t="s">
        <v>248</v>
      </c>
      <c r="AB2579" s="1" t="s">
        <v>5964</v>
      </c>
      <c r="AE2579" s="2">
        <v>45721.354432870372</v>
      </c>
      <c r="AF2579" s="1" t="s">
        <v>417</v>
      </c>
      <c r="AG2579" s="1">
        <v>48</v>
      </c>
      <c r="AH2579" s="1" t="s">
        <v>125</v>
      </c>
      <c r="AI2579" s="1" t="s">
        <v>464</v>
      </c>
      <c r="AJ2579" s="1" t="s">
        <v>465</v>
      </c>
      <c r="AK2579" s="1" t="s">
        <v>13849</v>
      </c>
      <c r="AL2579" s="1" t="s">
        <v>4862</v>
      </c>
      <c r="AM2579" s="2">
        <v>45721.354502314818</v>
      </c>
      <c r="AO2579" s="1" t="s">
        <v>4862</v>
      </c>
      <c r="AP2579" s="1">
        <v>5765709</v>
      </c>
      <c r="AQ2579" s="1" t="s">
        <v>83</v>
      </c>
      <c r="AR2579" s="2">
        <v>45721.631562499999</v>
      </c>
      <c r="AS2579" s="1" t="s">
        <v>84</v>
      </c>
      <c r="AT2579" s="2">
        <v>45721.333333333336</v>
      </c>
      <c r="AU2579" s="1" t="s">
        <v>85</v>
      </c>
      <c r="AV2579" s="1" t="s">
        <v>1957</v>
      </c>
      <c r="AW2579" s="1" t="s">
        <v>1958</v>
      </c>
      <c r="AX2579" s="1" t="s">
        <v>3016</v>
      </c>
      <c r="AY2579" s="2">
        <v>45723.354432870372</v>
      </c>
      <c r="AZ2579" s="2">
        <v>45721.631562499999</v>
      </c>
      <c r="BA2579" s="1" t="s">
        <v>419</v>
      </c>
      <c r="BB2579" s="1" t="s">
        <v>1003</v>
      </c>
      <c r="BC2579" s="1" t="s">
        <v>595</v>
      </c>
      <c r="BD2579" s="1" t="s">
        <v>1004</v>
      </c>
      <c r="BE2579" s="1" t="s">
        <v>755</v>
      </c>
      <c r="BF2579" s="1" t="s">
        <v>137</v>
      </c>
    </row>
    <row r="2580" spans="1:58" x14ac:dyDescent="0.35">
      <c r="A2580" s="1">
        <v>3015832</v>
      </c>
      <c r="B2580" s="1" t="s">
        <v>58</v>
      </c>
      <c r="C2580" s="1">
        <v>36158621</v>
      </c>
      <c r="D2580" s="1">
        <v>338018605</v>
      </c>
      <c r="E2580" s="1" t="s">
        <v>59</v>
      </c>
      <c r="F2580" s="1" t="s">
        <v>60</v>
      </c>
      <c r="G2580" s="1" t="s">
        <v>5946</v>
      </c>
      <c r="H2580" s="1" t="s">
        <v>5947</v>
      </c>
      <c r="I2580" s="1">
        <v>785389918</v>
      </c>
      <c r="J2580" s="1" t="s">
        <v>13850</v>
      </c>
      <c r="K2580" s="1">
        <v>12</v>
      </c>
      <c r="L2580" s="1" t="s">
        <v>64</v>
      </c>
      <c r="M2580" s="1" t="s">
        <v>65</v>
      </c>
      <c r="N2580" s="2">
        <v>45484.458344907405</v>
      </c>
      <c r="O2580" s="1" t="s">
        <v>353</v>
      </c>
      <c r="Q2580" s="1" t="s">
        <v>67</v>
      </c>
      <c r="R2580" s="2">
        <v>45721.355196759258</v>
      </c>
      <c r="S2580" s="1" t="s">
        <v>7352</v>
      </c>
      <c r="T2580" s="1" t="s">
        <v>100</v>
      </c>
      <c r="U2580" s="1" t="s">
        <v>70</v>
      </c>
      <c r="V2580" s="1" t="s">
        <v>13851</v>
      </c>
      <c r="W2580" s="1" t="s">
        <v>72</v>
      </c>
      <c r="X2580" s="1" t="s">
        <v>73</v>
      </c>
      <c r="Y2580" s="1" t="s">
        <v>4559</v>
      </c>
      <c r="Z2580" s="1" t="s">
        <v>2851</v>
      </c>
      <c r="AA2580" s="1" t="s">
        <v>2852</v>
      </c>
      <c r="AB2580" s="1" t="s">
        <v>124</v>
      </c>
      <c r="AE2580" s="2">
        <v>45721.355231481481</v>
      </c>
      <c r="AF2580" s="1" t="s">
        <v>77</v>
      </c>
      <c r="AH2580" s="1" t="s">
        <v>125</v>
      </c>
      <c r="AI2580" s="1" t="s">
        <v>79</v>
      </c>
      <c r="AJ2580" s="1" t="s">
        <v>378</v>
      </c>
      <c r="AK2580" s="1" t="s">
        <v>7354</v>
      </c>
      <c r="AL2580" s="1" t="s">
        <v>7352</v>
      </c>
      <c r="AM2580" s="2">
        <v>45721.355266203704</v>
      </c>
      <c r="AN2580" s="1" t="s">
        <v>7354</v>
      </c>
      <c r="AP2580" s="1">
        <v>5765710</v>
      </c>
      <c r="AQ2580" s="1" t="s">
        <v>83</v>
      </c>
      <c r="AR2580" s="2">
        <v>45721.54928240741</v>
      </c>
      <c r="AS2580" s="1" t="s">
        <v>84</v>
      </c>
      <c r="AT2580" s="2">
        <v>45721.295138888891</v>
      </c>
      <c r="AU2580" s="1" t="s">
        <v>85</v>
      </c>
      <c r="AV2580" s="1" t="s">
        <v>2382</v>
      </c>
      <c r="AW2580" s="1" t="s">
        <v>2383</v>
      </c>
      <c r="AX2580" s="1" t="s">
        <v>2384</v>
      </c>
      <c r="AZ2580" s="2">
        <v>45721.54928240741</v>
      </c>
      <c r="BB2580" s="1" t="s">
        <v>1003</v>
      </c>
      <c r="BC2580" s="1" t="s">
        <v>595</v>
      </c>
      <c r="BD2580" s="1" t="s">
        <v>1004</v>
      </c>
      <c r="BE2580" s="1" t="s">
        <v>13852</v>
      </c>
      <c r="BF2580" s="1" t="s">
        <v>93</v>
      </c>
    </row>
    <row r="2581" spans="1:58" x14ac:dyDescent="0.35">
      <c r="A2581" s="1">
        <v>3015833</v>
      </c>
      <c r="B2581" s="1" t="s">
        <v>58</v>
      </c>
      <c r="C2581" s="1">
        <v>36658221</v>
      </c>
      <c r="D2581" s="1">
        <v>338243812</v>
      </c>
      <c r="E2581" s="1" t="s">
        <v>59</v>
      </c>
      <c r="F2581" s="1" t="s">
        <v>60</v>
      </c>
      <c r="G2581" s="1" t="s">
        <v>13853</v>
      </c>
      <c r="H2581" s="1" t="s">
        <v>13854</v>
      </c>
      <c r="I2581" s="1">
        <v>784347274</v>
      </c>
      <c r="J2581" s="1" t="s">
        <v>13855</v>
      </c>
      <c r="K2581" s="1">
        <v>12</v>
      </c>
      <c r="L2581" s="1" t="s">
        <v>64</v>
      </c>
      <c r="M2581" s="1" t="s">
        <v>65</v>
      </c>
      <c r="N2581" s="2">
        <v>44805</v>
      </c>
      <c r="O2581" s="1" t="s">
        <v>353</v>
      </c>
      <c r="Q2581" s="1" t="s">
        <v>67</v>
      </c>
      <c r="R2581" s="2">
        <v>45721.356828703705</v>
      </c>
      <c r="S2581" s="1" t="s">
        <v>862</v>
      </c>
      <c r="T2581" s="1" t="s">
        <v>100</v>
      </c>
      <c r="U2581" s="1" t="s">
        <v>70</v>
      </c>
      <c r="V2581" s="1" t="s">
        <v>13856</v>
      </c>
      <c r="Y2581" s="1" t="s">
        <v>11262</v>
      </c>
      <c r="Z2581" s="1" t="s">
        <v>75</v>
      </c>
      <c r="AA2581" s="1" t="s">
        <v>2874</v>
      </c>
      <c r="AB2581" s="1" t="s">
        <v>124</v>
      </c>
      <c r="AC2581" s="1">
        <v>697</v>
      </c>
      <c r="AE2581" s="2">
        <v>45721.558634259258</v>
      </c>
      <c r="AF2581" s="1" t="s">
        <v>77</v>
      </c>
      <c r="AH2581" s="1" t="s">
        <v>78</v>
      </c>
      <c r="AI2581" s="1" t="s">
        <v>58</v>
      </c>
      <c r="AJ2581" s="1" t="s">
        <v>687</v>
      </c>
      <c r="AK2581" s="1" t="s">
        <v>13857</v>
      </c>
      <c r="AL2581" s="1" t="s">
        <v>3123</v>
      </c>
      <c r="AM2581" s="2">
        <v>45721.558761574073</v>
      </c>
      <c r="AN2581" s="1" t="s">
        <v>13857</v>
      </c>
      <c r="AO2581" s="1" t="s">
        <v>3123</v>
      </c>
      <c r="AP2581" s="1">
        <v>5767196</v>
      </c>
      <c r="AQ2581" s="1" t="s">
        <v>83</v>
      </c>
      <c r="AR2581" s="2">
        <v>45721.711782407408</v>
      </c>
      <c r="AS2581" s="1" t="s">
        <v>84</v>
      </c>
      <c r="AT2581" s="2">
        <v>45721.333333333336</v>
      </c>
      <c r="AU2581" s="1" t="s">
        <v>85</v>
      </c>
      <c r="AV2581" s="1" t="s">
        <v>251</v>
      </c>
      <c r="AW2581" s="1" t="s">
        <v>252</v>
      </c>
      <c r="AX2581" s="1" t="s">
        <v>253</v>
      </c>
      <c r="AZ2581" s="2">
        <v>45721.711782407408</v>
      </c>
      <c r="BB2581" s="1" t="s">
        <v>551</v>
      </c>
      <c r="BC2581" s="1" t="s">
        <v>552</v>
      </c>
      <c r="BD2581" s="1" t="s">
        <v>553</v>
      </c>
      <c r="BE2581" s="1" t="s">
        <v>13858</v>
      </c>
      <c r="BF2581" s="1" t="s">
        <v>445</v>
      </c>
    </row>
    <row r="2582" spans="1:58" x14ac:dyDescent="0.35">
      <c r="A2582" s="1">
        <v>3015834</v>
      </c>
      <c r="B2582" s="1" t="s">
        <v>223</v>
      </c>
      <c r="C2582" s="1">
        <v>40726781</v>
      </c>
      <c r="D2582" s="1">
        <v>339046698</v>
      </c>
      <c r="E2582" s="1" t="s">
        <v>59</v>
      </c>
      <c r="F2582" s="1" t="s">
        <v>60</v>
      </c>
      <c r="G2582" s="1" t="s">
        <v>1177</v>
      </c>
      <c r="H2582" s="1" t="s">
        <v>13859</v>
      </c>
      <c r="I2582" s="1">
        <v>772056149</v>
      </c>
      <c r="J2582" s="1" t="s">
        <v>13860</v>
      </c>
      <c r="K2582" s="1">
        <v>14</v>
      </c>
      <c r="L2582" s="1" t="s">
        <v>64</v>
      </c>
      <c r="M2582" s="1" t="s">
        <v>65</v>
      </c>
      <c r="N2582" s="2">
        <v>45645.422824074078</v>
      </c>
      <c r="O2582" s="1" t="s">
        <v>497</v>
      </c>
      <c r="Q2582" s="1" t="s">
        <v>67</v>
      </c>
      <c r="R2582" s="2">
        <v>45721.358287037037</v>
      </c>
      <c r="S2582" s="1" t="s">
        <v>2144</v>
      </c>
      <c r="T2582" s="1" t="s">
        <v>100</v>
      </c>
      <c r="U2582" s="1" t="s">
        <v>1031</v>
      </c>
      <c r="V2582" s="1" t="s">
        <v>13861</v>
      </c>
      <c r="Y2582" s="1" t="s">
        <v>13862</v>
      </c>
      <c r="Z2582" s="1" t="s">
        <v>841</v>
      </c>
      <c r="AA2582" s="1" t="s">
        <v>13863</v>
      </c>
      <c r="AB2582" s="1" t="s">
        <v>4400</v>
      </c>
      <c r="AE2582" s="2">
        <v>45721.358310185184</v>
      </c>
      <c r="AF2582" s="1" t="s">
        <v>77</v>
      </c>
      <c r="AH2582" s="1" t="s">
        <v>78</v>
      </c>
      <c r="AI2582" s="1" t="s">
        <v>106</v>
      </c>
      <c r="AJ2582" s="1" t="s">
        <v>107</v>
      </c>
      <c r="AK2582" s="1" t="s">
        <v>10910</v>
      </c>
      <c r="AL2582" s="1" t="s">
        <v>2144</v>
      </c>
      <c r="AM2582" s="2">
        <v>45721.358344907407</v>
      </c>
      <c r="AN2582" s="1" t="s">
        <v>10910</v>
      </c>
      <c r="AP2582" s="1">
        <v>5765723</v>
      </c>
      <c r="AQ2582" s="1" t="s">
        <v>83</v>
      </c>
      <c r="AR2582" s="2">
        <v>45721.540300925924</v>
      </c>
      <c r="AS2582" s="1" t="s">
        <v>84</v>
      </c>
      <c r="AT2582" s="2">
        <v>45721.333333333336</v>
      </c>
      <c r="AU2582" s="1" t="s">
        <v>85</v>
      </c>
      <c r="AV2582" s="1" t="s">
        <v>1328</v>
      </c>
      <c r="AW2582" s="1" t="s">
        <v>1329</v>
      </c>
      <c r="AX2582" s="1" t="s">
        <v>4972</v>
      </c>
      <c r="AZ2582" s="2">
        <v>45721.540300925924</v>
      </c>
      <c r="BB2582" s="1" t="s">
        <v>219</v>
      </c>
      <c r="BC2582" s="1" t="s">
        <v>220</v>
      </c>
      <c r="BD2582" s="1" t="s">
        <v>221</v>
      </c>
      <c r="BE2582" s="1" t="s">
        <v>13864</v>
      </c>
      <c r="BF2582" s="1" t="s">
        <v>914</v>
      </c>
    </row>
    <row r="2583" spans="1:58" x14ac:dyDescent="0.35">
      <c r="A2583" s="1">
        <v>3015835</v>
      </c>
      <c r="B2583" s="1" t="s">
        <v>1203</v>
      </c>
      <c r="C2583" s="1">
        <v>35795411</v>
      </c>
      <c r="D2583" s="1">
        <v>339832771</v>
      </c>
      <c r="E2583" s="1" t="s">
        <v>59</v>
      </c>
      <c r="F2583" s="1" t="s">
        <v>60</v>
      </c>
      <c r="G2583" s="1" t="s">
        <v>4636</v>
      </c>
      <c r="H2583" s="1" t="s">
        <v>13865</v>
      </c>
      <c r="I2583" s="1">
        <v>776181785</v>
      </c>
      <c r="J2583" s="1" t="s">
        <v>13866</v>
      </c>
      <c r="K2583" s="1">
        <v>15</v>
      </c>
      <c r="L2583" s="1" t="s">
        <v>64</v>
      </c>
      <c r="M2583" s="1" t="s">
        <v>65</v>
      </c>
      <c r="N2583" s="2">
        <v>44664.523622685185</v>
      </c>
      <c r="O2583" s="1" t="s">
        <v>497</v>
      </c>
      <c r="Q2583" s="1" t="s">
        <v>67</v>
      </c>
      <c r="R2583" s="2">
        <v>45721.363217592596</v>
      </c>
      <c r="S2583" s="1" t="s">
        <v>4895</v>
      </c>
      <c r="T2583" s="1" t="s">
        <v>100</v>
      </c>
      <c r="U2583" s="1" t="s">
        <v>70</v>
      </c>
      <c r="V2583" s="1" t="s">
        <v>13867</v>
      </c>
      <c r="W2583" s="1" t="s">
        <v>725</v>
      </c>
      <c r="X2583" s="1" t="s">
        <v>726</v>
      </c>
      <c r="Y2583" s="1" t="s">
        <v>13868</v>
      </c>
      <c r="Z2583" s="1" t="s">
        <v>13869</v>
      </c>
      <c r="AA2583" s="1" t="s">
        <v>13870</v>
      </c>
      <c r="AB2583" s="1" t="s">
        <v>124</v>
      </c>
      <c r="AC2583" s="1">
        <v>775219745</v>
      </c>
      <c r="AE2583" s="2">
        <v>45721.363229166665</v>
      </c>
      <c r="AF2583" s="1" t="s">
        <v>77</v>
      </c>
      <c r="AH2583" s="1" t="s">
        <v>78</v>
      </c>
      <c r="AI2583" s="1" t="s">
        <v>106</v>
      </c>
      <c r="AJ2583" s="1" t="s">
        <v>107</v>
      </c>
      <c r="AK2583" s="1" t="s">
        <v>13871</v>
      </c>
      <c r="AL2583" s="1" t="s">
        <v>4895</v>
      </c>
      <c r="AM2583" s="2">
        <v>45721.363298611112</v>
      </c>
      <c r="AN2583" s="1" t="s">
        <v>13871</v>
      </c>
      <c r="AP2583" s="1">
        <v>5765754</v>
      </c>
      <c r="AQ2583" s="1" t="s">
        <v>83</v>
      </c>
      <c r="AR2583" s="2">
        <v>45721.535497685189</v>
      </c>
      <c r="AS2583" s="1" t="s">
        <v>84</v>
      </c>
      <c r="AT2583" s="2">
        <v>45721.333333333336</v>
      </c>
      <c r="AU2583" s="1" t="s">
        <v>85</v>
      </c>
      <c r="AV2583" s="1" t="s">
        <v>731</v>
      </c>
      <c r="AW2583" s="1" t="s">
        <v>732</v>
      </c>
      <c r="AX2583" s="1" t="s">
        <v>733</v>
      </c>
      <c r="AZ2583" s="2">
        <v>45721.535497685189</v>
      </c>
      <c r="BB2583" s="1" t="s">
        <v>3102</v>
      </c>
      <c r="BC2583" s="1" t="s">
        <v>3103</v>
      </c>
      <c r="BD2583" s="1" t="s">
        <v>3104</v>
      </c>
      <c r="BE2583" s="1" t="s">
        <v>13872</v>
      </c>
      <c r="BF2583" s="1" t="s">
        <v>993</v>
      </c>
    </row>
    <row r="2584" spans="1:58" x14ac:dyDescent="0.35">
      <c r="A2584" s="1">
        <v>3015836</v>
      </c>
      <c r="B2584" s="1" t="s">
        <v>223</v>
      </c>
      <c r="C2584" s="1">
        <v>1101</v>
      </c>
      <c r="D2584" s="1">
        <v>339487723</v>
      </c>
      <c r="E2584" s="1" t="s">
        <v>59</v>
      </c>
      <c r="F2584" s="1" t="s">
        <v>60</v>
      </c>
      <c r="G2584" s="1" t="s">
        <v>5271</v>
      </c>
      <c r="I2584" s="1">
        <v>775246997</v>
      </c>
      <c r="J2584" s="1" t="s">
        <v>3992</v>
      </c>
      <c r="K2584" s="1">
        <v>20</v>
      </c>
      <c r="L2584" s="1" t="s">
        <v>4934</v>
      </c>
      <c r="M2584" s="1" t="s">
        <v>4935</v>
      </c>
      <c r="N2584" s="2">
        <v>44747.364594907405</v>
      </c>
      <c r="O2584" s="1" t="s">
        <v>5558</v>
      </c>
      <c r="Q2584" s="1" t="s">
        <v>67</v>
      </c>
      <c r="R2584" s="2">
        <v>45721.364918981482</v>
      </c>
      <c r="S2584" s="1" t="s">
        <v>4862</v>
      </c>
      <c r="T2584" s="1" t="s">
        <v>412</v>
      </c>
      <c r="U2584" s="1" t="s">
        <v>603</v>
      </c>
      <c r="V2584" s="1" t="s">
        <v>13873</v>
      </c>
      <c r="Y2584" s="1" t="s">
        <v>5991</v>
      </c>
      <c r="Z2584" s="1" t="s">
        <v>7894</v>
      </c>
      <c r="AA2584" s="1" t="s">
        <v>7895</v>
      </c>
      <c r="AB2584" s="1" t="s">
        <v>13874</v>
      </c>
      <c r="AC2584" s="1" t="s">
        <v>13875</v>
      </c>
      <c r="AE2584" s="2">
        <v>45721.754143518519</v>
      </c>
      <c r="AF2584" s="1" t="s">
        <v>443</v>
      </c>
      <c r="AH2584" s="1" t="s">
        <v>78</v>
      </c>
      <c r="AI2584" s="1" t="s">
        <v>360</v>
      </c>
      <c r="AJ2584" s="1" t="s">
        <v>303</v>
      </c>
      <c r="AK2584" s="1" t="s">
        <v>13876</v>
      </c>
      <c r="AL2584" s="1" t="s">
        <v>290</v>
      </c>
      <c r="AM2584" s="2">
        <v>45721.754224537035</v>
      </c>
      <c r="AN2584" s="1" t="s">
        <v>13876</v>
      </c>
      <c r="AO2584" s="1" t="s">
        <v>290</v>
      </c>
      <c r="AP2584" s="1">
        <v>5768814</v>
      </c>
      <c r="AQ2584" s="1" t="s">
        <v>83</v>
      </c>
      <c r="AR2584" s="2">
        <v>45722.511712962965</v>
      </c>
      <c r="AS2584" s="1" t="s">
        <v>84</v>
      </c>
      <c r="AT2584" s="2">
        <v>45721.333333333336</v>
      </c>
      <c r="AU2584" s="1" t="s">
        <v>85</v>
      </c>
      <c r="AV2584" s="1" t="s">
        <v>205</v>
      </c>
      <c r="AW2584" s="1" t="s">
        <v>206</v>
      </c>
      <c r="AX2584" s="1" t="s">
        <v>207</v>
      </c>
      <c r="AZ2584" s="2">
        <v>45722.511712962965</v>
      </c>
      <c r="BB2584" s="1" t="s">
        <v>286</v>
      </c>
      <c r="BC2584" s="1" t="s">
        <v>287</v>
      </c>
      <c r="BD2584" s="1" t="s">
        <v>288</v>
      </c>
      <c r="BE2584" s="1" t="s">
        <v>13877</v>
      </c>
      <c r="BF2584" s="1" t="s">
        <v>290</v>
      </c>
    </row>
    <row r="2585" spans="1:58" x14ac:dyDescent="0.35">
      <c r="A2585" s="1">
        <v>3015837</v>
      </c>
      <c r="B2585" s="1" t="s">
        <v>327</v>
      </c>
      <c r="C2585" s="1">
        <v>2131611</v>
      </c>
      <c r="D2585" s="1">
        <v>339572447</v>
      </c>
      <c r="E2585" s="1" t="s">
        <v>59</v>
      </c>
      <c r="F2585" s="1" t="s">
        <v>60</v>
      </c>
      <c r="G2585" s="1" t="s">
        <v>13878</v>
      </c>
      <c r="I2585" s="1">
        <v>776414791</v>
      </c>
      <c r="J2585" s="1" t="s">
        <v>1305</v>
      </c>
      <c r="K2585" s="1">
        <v>20</v>
      </c>
      <c r="L2585" s="1" t="s">
        <v>294</v>
      </c>
      <c r="M2585" s="1" t="s">
        <v>295</v>
      </c>
      <c r="N2585" s="2">
        <v>41997.371168981481</v>
      </c>
      <c r="O2585" s="1" t="s">
        <v>13879</v>
      </c>
      <c r="Q2585" s="1" t="s">
        <v>67</v>
      </c>
      <c r="R2585" s="2">
        <v>45721.365972222222</v>
      </c>
      <c r="S2585" s="1" t="s">
        <v>2010</v>
      </c>
      <c r="T2585" s="1" t="s">
        <v>412</v>
      </c>
      <c r="U2585" s="1" t="s">
        <v>120</v>
      </c>
      <c r="V2585" s="1" t="s">
        <v>13880</v>
      </c>
      <c r="W2585" s="1" t="s">
        <v>263</v>
      </c>
      <c r="X2585" s="1" t="s">
        <v>840</v>
      </c>
      <c r="Y2585" s="1" t="s">
        <v>7941</v>
      </c>
      <c r="Z2585" s="1" t="s">
        <v>841</v>
      </c>
      <c r="AA2585" s="1" t="s">
        <v>8848</v>
      </c>
      <c r="AB2585" s="1" t="s">
        <v>124</v>
      </c>
      <c r="AE2585" s="2">
        <v>45721.365995370368</v>
      </c>
      <c r="AF2585" s="1" t="s">
        <v>417</v>
      </c>
      <c r="AG2585" s="1">
        <v>48</v>
      </c>
      <c r="AH2585" s="1" t="s">
        <v>125</v>
      </c>
      <c r="AI2585" s="1" t="s">
        <v>464</v>
      </c>
      <c r="AJ2585" s="1" t="s">
        <v>465</v>
      </c>
      <c r="AK2585" s="1" t="s">
        <v>13880</v>
      </c>
      <c r="AL2585" s="1" t="s">
        <v>2010</v>
      </c>
      <c r="AM2585" s="2">
        <v>45721.366053240738</v>
      </c>
      <c r="AN2585" s="1" t="s">
        <v>13880</v>
      </c>
      <c r="AP2585" s="1">
        <v>5765772</v>
      </c>
      <c r="AQ2585" s="1" t="s">
        <v>83</v>
      </c>
      <c r="AR2585" s="2">
        <v>45721.776087962964</v>
      </c>
      <c r="AS2585" s="1" t="s">
        <v>84</v>
      </c>
      <c r="AT2585" s="2">
        <v>45721.333333333336</v>
      </c>
      <c r="AU2585" s="1" t="s">
        <v>85</v>
      </c>
      <c r="AV2585" s="1" t="s">
        <v>1328</v>
      </c>
      <c r="AW2585" s="1" t="s">
        <v>1329</v>
      </c>
      <c r="AX2585" s="1" t="s">
        <v>7466</v>
      </c>
      <c r="AY2585" s="2">
        <v>45723.365995370368</v>
      </c>
      <c r="AZ2585" s="2">
        <v>45721.776087962964</v>
      </c>
      <c r="BA2585" s="1" t="s">
        <v>419</v>
      </c>
      <c r="BB2585" s="1" t="s">
        <v>9597</v>
      </c>
      <c r="BC2585" s="1" t="s">
        <v>5858</v>
      </c>
      <c r="BD2585" s="1" t="s">
        <v>9598</v>
      </c>
      <c r="BE2585" s="1" t="s">
        <v>13881</v>
      </c>
      <c r="BF2585" s="1" t="s">
        <v>914</v>
      </c>
    </row>
    <row r="2586" spans="1:58" x14ac:dyDescent="0.35">
      <c r="A2586" s="1">
        <v>3015838</v>
      </c>
      <c r="B2586" s="1" t="s">
        <v>58</v>
      </c>
      <c r="C2586" s="1">
        <v>30410451</v>
      </c>
      <c r="D2586" s="1">
        <v>338686800</v>
      </c>
      <c r="E2586" s="1" t="s">
        <v>59</v>
      </c>
      <c r="F2586" s="1" t="s">
        <v>60</v>
      </c>
      <c r="G2586" s="1" t="s">
        <v>6786</v>
      </c>
      <c r="H2586" s="1" t="s">
        <v>10942</v>
      </c>
      <c r="I2586" s="1" t="s">
        <v>13882</v>
      </c>
      <c r="J2586" s="1" t="s">
        <v>13883</v>
      </c>
      <c r="K2586" s="1">
        <v>12</v>
      </c>
      <c r="L2586" s="1" t="s">
        <v>64</v>
      </c>
      <c r="M2586" s="1" t="s">
        <v>65</v>
      </c>
      <c r="N2586" s="2">
        <v>44847.541678240741</v>
      </c>
      <c r="O2586" s="1" t="s">
        <v>66</v>
      </c>
      <c r="Q2586" s="1" t="s">
        <v>67</v>
      </c>
      <c r="R2586" s="2">
        <v>45721.366979166669</v>
      </c>
      <c r="S2586" s="1" t="s">
        <v>4913</v>
      </c>
      <c r="T2586" s="1" t="s">
        <v>100</v>
      </c>
      <c r="U2586" s="1" t="s">
        <v>160</v>
      </c>
      <c r="V2586" s="1" t="s">
        <v>13884</v>
      </c>
      <c r="W2586" s="1" t="s">
        <v>72</v>
      </c>
      <c r="X2586" s="1" t="s">
        <v>2112</v>
      </c>
      <c r="Y2586" s="1" t="s">
        <v>6830</v>
      </c>
      <c r="Z2586" s="1" t="s">
        <v>546</v>
      </c>
      <c r="AA2586" s="1" t="s">
        <v>13885</v>
      </c>
      <c r="AB2586" s="1" t="s">
        <v>13885</v>
      </c>
      <c r="AC2586" s="1">
        <v>22</v>
      </c>
      <c r="AE2586" s="2">
        <v>45721.367129629631</v>
      </c>
      <c r="AF2586" s="1" t="s">
        <v>77</v>
      </c>
      <c r="AH2586" s="1" t="s">
        <v>125</v>
      </c>
      <c r="AI2586" s="1" t="s">
        <v>79</v>
      </c>
      <c r="AJ2586" s="1" t="s">
        <v>378</v>
      </c>
      <c r="AK2586" s="1" t="s">
        <v>13886</v>
      </c>
      <c r="AL2586" s="1" t="s">
        <v>4913</v>
      </c>
      <c r="AM2586" s="2">
        <v>45721.367291666669</v>
      </c>
      <c r="AN2586" s="1" t="s">
        <v>13886</v>
      </c>
      <c r="AP2586" s="1">
        <v>5765779</v>
      </c>
      <c r="AQ2586" s="1" t="s">
        <v>83</v>
      </c>
      <c r="AR2586" s="2">
        <v>45721.89502314815</v>
      </c>
      <c r="AS2586" s="1" t="s">
        <v>84</v>
      </c>
      <c r="AT2586" s="2">
        <v>45721.333333333336</v>
      </c>
      <c r="AU2586" s="1" t="s">
        <v>85</v>
      </c>
      <c r="AV2586" s="1" t="s">
        <v>2117</v>
      </c>
      <c r="AW2586" s="1" t="s">
        <v>2118</v>
      </c>
      <c r="AX2586" s="1" t="s">
        <v>2119</v>
      </c>
      <c r="AZ2586" s="2">
        <v>45721.89502314815</v>
      </c>
      <c r="BB2586" s="1" t="s">
        <v>765</v>
      </c>
      <c r="BC2586" s="1" t="s">
        <v>766</v>
      </c>
      <c r="BD2586" s="1" t="s">
        <v>767</v>
      </c>
      <c r="BE2586" s="1" t="s">
        <v>12809</v>
      </c>
      <c r="BF2586" s="1" t="s">
        <v>406</v>
      </c>
    </row>
    <row r="2587" spans="1:58" x14ac:dyDescent="0.35">
      <c r="A2587" s="1">
        <v>3015839</v>
      </c>
      <c r="B2587" s="1" t="s">
        <v>58</v>
      </c>
      <c r="C2587" s="1">
        <v>689101</v>
      </c>
      <c r="D2587" s="1">
        <v>338248434</v>
      </c>
      <c r="E2587" s="1" t="s">
        <v>59</v>
      </c>
      <c r="F2587" s="1" t="s">
        <v>60</v>
      </c>
      <c r="G2587" s="1" t="s">
        <v>1794</v>
      </c>
      <c r="H2587" s="1" t="s">
        <v>13887</v>
      </c>
      <c r="I2587" s="1" t="s">
        <v>13888</v>
      </c>
      <c r="J2587" s="1" t="s">
        <v>13889</v>
      </c>
      <c r="K2587" s="1">
        <v>12</v>
      </c>
      <c r="L2587" s="1" t="s">
        <v>244</v>
      </c>
      <c r="M2587" s="1" t="s">
        <v>65</v>
      </c>
      <c r="N2587" s="2">
        <v>44805</v>
      </c>
      <c r="O2587" s="1" t="s">
        <v>180</v>
      </c>
      <c r="Q2587" s="1" t="s">
        <v>67</v>
      </c>
      <c r="R2587" s="2">
        <v>45721.367083333331</v>
      </c>
      <c r="S2587" s="1" t="s">
        <v>758</v>
      </c>
      <c r="T2587" s="1" t="s">
        <v>100</v>
      </c>
      <c r="U2587" s="1" t="s">
        <v>70</v>
      </c>
      <c r="V2587" s="1" t="s">
        <v>13890</v>
      </c>
      <c r="W2587" s="1" t="s">
        <v>72</v>
      </c>
      <c r="X2587" s="1" t="s">
        <v>73</v>
      </c>
      <c r="Y2587" s="1" t="s">
        <v>5252</v>
      </c>
      <c r="Z2587" s="1" t="s">
        <v>1222</v>
      </c>
      <c r="AA2587" s="1" t="s">
        <v>6244</v>
      </c>
      <c r="AB2587" s="1" t="s">
        <v>6244</v>
      </c>
      <c r="AE2587" s="2">
        <v>45721.367118055554</v>
      </c>
      <c r="AF2587" s="1" t="s">
        <v>77</v>
      </c>
      <c r="AH2587" s="1" t="s">
        <v>125</v>
      </c>
      <c r="AI2587" s="1" t="s">
        <v>79</v>
      </c>
      <c r="AJ2587" s="1" t="s">
        <v>378</v>
      </c>
      <c r="AK2587" s="1" t="s">
        <v>13891</v>
      </c>
      <c r="AL2587" s="1" t="s">
        <v>758</v>
      </c>
      <c r="AM2587" s="2">
        <v>45721.367152777777</v>
      </c>
      <c r="AN2587" s="1" t="s">
        <v>13891</v>
      </c>
      <c r="AP2587" s="1">
        <v>5765778</v>
      </c>
      <c r="AQ2587" s="1" t="s">
        <v>83</v>
      </c>
      <c r="AR2587" s="2">
        <v>45721.574699074074</v>
      </c>
      <c r="AS2587" s="1" t="s">
        <v>84</v>
      </c>
      <c r="AT2587" s="2">
        <v>45721.315972222219</v>
      </c>
      <c r="AU2587" s="1" t="s">
        <v>573</v>
      </c>
      <c r="AV2587" s="1" t="s">
        <v>2382</v>
      </c>
      <c r="AW2587" s="1" t="s">
        <v>2383</v>
      </c>
      <c r="AX2587" s="1" t="s">
        <v>2384</v>
      </c>
      <c r="AZ2587" s="2">
        <v>45721.574699074074</v>
      </c>
      <c r="BB2587" s="1" t="s">
        <v>1003</v>
      </c>
      <c r="BC2587" s="1" t="s">
        <v>595</v>
      </c>
      <c r="BD2587" s="1" t="s">
        <v>1004</v>
      </c>
      <c r="BE2587" s="1" t="s">
        <v>13892</v>
      </c>
      <c r="BF2587" s="1" t="s">
        <v>1439</v>
      </c>
    </row>
    <row r="2588" spans="1:58" x14ac:dyDescent="0.35">
      <c r="A2588" s="1">
        <v>3015840</v>
      </c>
      <c r="B2588" s="1" t="s">
        <v>327</v>
      </c>
      <c r="C2588" s="1">
        <v>29370821</v>
      </c>
      <c r="D2588" s="1" t="s">
        <v>10817</v>
      </c>
      <c r="E2588" s="1" t="s">
        <v>59</v>
      </c>
      <c r="F2588" s="1" t="s">
        <v>4920</v>
      </c>
      <c r="G2588" s="1" t="s">
        <v>10818</v>
      </c>
      <c r="I2588" s="1">
        <v>781841098</v>
      </c>
      <c r="J2588" s="1" t="s">
        <v>13893</v>
      </c>
      <c r="K2588" s="1">
        <v>20</v>
      </c>
      <c r="L2588" s="1" t="s">
        <v>1008</v>
      </c>
      <c r="M2588" s="1" t="s">
        <v>1009</v>
      </c>
      <c r="N2588" s="2">
        <v>43573.416678240741</v>
      </c>
      <c r="O2588" s="1" t="s">
        <v>10821</v>
      </c>
      <c r="Q2588" s="1" t="s">
        <v>67</v>
      </c>
      <c r="R2588" s="2">
        <v>45721.370162037034</v>
      </c>
      <c r="S2588" s="1" t="s">
        <v>421</v>
      </c>
      <c r="T2588" s="1" t="s">
        <v>412</v>
      </c>
      <c r="U2588" s="1" t="s">
        <v>603</v>
      </c>
      <c r="V2588" s="1" t="s">
        <v>5917</v>
      </c>
      <c r="W2588" s="1" t="s">
        <v>263</v>
      </c>
      <c r="X2588" s="1" t="s">
        <v>263</v>
      </c>
      <c r="Y2588" s="1" t="s">
        <v>3604</v>
      </c>
      <c r="Z2588" s="1" t="s">
        <v>852</v>
      </c>
      <c r="AA2588" s="1" t="s">
        <v>673</v>
      </c>
      <c r="AB2588" s="1" t="s">
        <v>2215</v>
      </c>
      <c r="AE2588" s="2">
        <v>45721.371620370373</v>
      </c>
      <c r="AF2588" s="1" t="s">
        <v>10823</v>
      </c>
      <c r="AG2588" s="1">
        <v>2</v>
      </c>
      <c r="AH2588" s="1" t="s">
        <v>125</v>
      </c>
      <c r="AI2588" s="1" t="s">
        <v>464</v>
      </c>
      <c r="AJ2588" s="1" t="s">
        <v>492</v>
      </c>
      <c r="AK2588" s="1" t="s">
        <v>13894</v>
      </c>
      <c r="AL2588" s="1" t="s">
        <v>421</v>
      </c>
      <c r="AM2588" s="2">
        <v>45721.371678240743</v>
      </c>
      <c r="AO2588" s="1" t="s">
        <v>421</v>
      </c>
      <c r="AP2588" s="1">
        <v>5765794</v>
      </c>
      <c r="AQ2588" s="1" t="s">
        <v>83</v>
      </c>
      <c r="AR2588" s="2">
        <v>45721.518622685187</v>
      </c>
      <c r="AS2588" s="1" t="s">
        <v>84</v>
      </c>
      <c r="AT2588" s="2">
        <v>45721.402777777781</v>
      </c>
      <c r="AU2588" s="1" t="s">
        <v>85</v>
      </c>
      <c r="AV2588" s="1" t="s">
        <v>108</v>
      </c>
      <c r="AW2588" s="1" t="s">
        <v>109</v>
      </c>
      <c r="AX2588" s="1" t="s">
        <v>110</v>
      </c>
      <c r="AY2588" s="2">
        <v>45721.454953703702</v>
      </c>
      <c r="AZ2588" s="2">
        <v>45721.518622685187</v>
      </c>
      <c r="BA2588" s="1" t="s">
        <v>5191</v>
      </c>
      <c r="BB2588" s="1" t="s">
        <v>9840</v>
      </c>
      <c r="BC2588" s="1" t="s">
        <v>3103</v>
      </c>
      <c r="BD2588" s="1" t="s">
        <v>9841</v>
      </c>
      <c r="BE2588" s="1" t="s">
        <v>13895</v>
      </c>
      <c r="BF2588" s="1" t="s">
        <v>2032</v>
      </c>
    </row>
    <row r="2589" spans="1:58" x14ac:dyDescent="0.35">
      <c r="A2589" s="1">
        <v>3015841</v>
      </c>
      <c r="B2589" s="1" t="s">
        <v>58</v>
      </c>
      <c r="C2589" s="1">
        <v>36179191</v>
      </c>
      <c r="D2589" s="1">
        <v>338353896</v>
      </c>
      <c r="E2589" s="1" t="s">
        <v>59</v>
      </c>
      <c r="F2589" s="1" t="s">
        <v>60</v>
      </c>
      <c r="G2589" s="1" t="s">
        <v>291</v>
      </c>
      <c r="H2589" s="1" t="s">
        <v>565</v>
      </c>
      <c r="I2589" s="1">
        <v>773985866</v>
      </c>
      <c r="J2589" s="1" t="s">
        <v>3370</v>
      </c>
      <c r="K2589" s="1">
        <v>15</v>
      </c>
      <c r="L2589" s="1" t="s">
        <v>64</v>
      </c>
      <c r="M2589" s="1" t="s">
        <v>65</v>
      </c>
      <c r="N2589" s="2">
        <v>45062.694456018522</v>
      </c>
      <c r="O2589" s="1" t="s">
        <v>66</v>
      </c>
      <c r="Q2589" s="1" t="s">
        <v>67</v>
      </c>
      <c r="R2589" s="2">
        <v>45721.370439814818</v>
      </c>
      <c r="S2589" s="1" t="s">
        <v>10132</v>
      </c>
      <c r="T2589" s="1" t="s">
        <v>69</v>
      </c>
      <c r="U2589" s="1" t="s">
        <v>70</v>
      </c>
      <c r="V2589" s="1" t="s">
        <v>13896</v>
      </c>
      <c r="W2589" s="1" t="s">
        <v>334</v>
      </c>
      <c r="X2589" s="1" t="s">
        <v>335</v>
      </c>
      <c r="Y2589" s="1" t="s">
        <v>1700</v>
      </c>
      <c r="Z2589" s="1" t="s">
        <v>13897</v>
      </c>
      <c r="AA2589" s="1" t="s">
        <v>13897</v>
      </c>
      <c r="AB2589" s="1" t="s">
        <v>124</v>
      </c>
      <c r="AE2589" s="2">
        <v>45721.370555555557</v>
      </c>
      <c r="AF2589" s="1" t="s">
        <v>77</v>
      </c>
      <c r="AH2589" s="1" t="s">
        <v>78</v>
      </c>
      <c r="AI2589" s="1" t="s">
        <v>79</v>
      </c>
      <c r="AJ2589" s="1" t="s">
        <v>283</v>
      </c>
      <c r="AK2589" s="1" t="s">
        <v>13896</v>
      </c>
      <c r="AL2589" s="1" t="s">
        <v>10132</v>
      </c>
      <c r="AM2589" s="2">
        <v>45721.370636574073</v>
      </c>
      <c r="AN2589" s="1" t="s">
        <v>13896</v>
      </c>
      <c r="AP2589" s="1">
        <v>5765788</v>
      </c>
      <c r="AQ2589" s="1" t="s">
        <v>83</v>
      </c>
      <c r="AR2589" s="2">
        <v>45721.527314814812</v>
      </c>
      <c r="AS2589" s="1" t="s">
        <v>84</v>
      </c>
      <c r="AT2589" s="2">
        <v>45721.333333333336</v>
      </c>
      <c r="AU2589" s="1" t="s">
        <v>85</v>
      </c>
      <c r="AV2589" s="1" t="s">
        <v>1702</v>
      </c>
      <c r="AW2589" s="1" t="s">
        <v>1703</v>
      </c>
      <c r="AX2589" s="1" t="s">
        <v>4767</v>
      </c>
      <c r="AZ2589" s="2">
        <v>45721.527314814812</v>
      </c>
      <c r="BB2589" s="1" t="s">
        <v>367</v>
      </c>
      <c r="BC2589" s="1" t="s">
        <v>368</v>
      </c>
      <c r="BD2589" s="1" t="s">
        <v>368</v>
      </c>
      <c r="BE2589" s="1" t="s">
        <v>13898</v>
      </c>
      <c r="BF2589" s="1" t="s">
        <v>349</v>
      </c>
    </row>
    <row r="2590" spans="1:58" x14ac:dyDescent="0.35">
      <c r="A2590" s="1">
        <v>3015842</v>
      </c>
      <c r="B2590" s="1" t="s">
        <v>223</v>
      </c>
      <c r="C2590" s="1">
        <v>33791681</v>
      </c>
      <c r="D2590" s="1">
        <v>338275738</v>
      </c>
      <c r="E2590" s="1" t="s">
        <v>59</v>
      </c>
      <c r="F2590" s="1" t="s">
        <v>60</v>
      </c>
      <c r="G2590" s="1" t="s">
        <v>11141</v>
      </c>
      <c r="I2590" s="1">
        <v>775980253</v>
      </c>
      <c r="K2590" s="1">
        <v>20</v>
      </c>
      <c r="L2590" s="1" t="s">
        <v>409</v>
      </c>
      <c r="M2590" s="1" t="s">
        <v>2154</v>
      </c>
      <c r="N2590" s="2">
        <v>45419.718657407408</v>
      </c>
      <c r="O2590" s="1" t="s">
        <v>11142</v>
      </c>
      <c r="Q2590" s="1" t="s">
        <v>67</v>
      </c>
      <c r="R2590" s="2">
        <v>45721.370868055557</v>
      </c>
      <c r="S2590" s="1" t="s">
        <v>4983</v>
      </c>
      <c r="T2590" s="1" t="s">
        <v>412</v>
      </c>
      <c r="U2590" s="1" t="s">
        <v>1189</v>
      </c>
      <c r="V2590" s="1" t="s">
        <v>13899</v>
      </c>
      <c r="W2590" s="1" t="s">
        <v>72</v>
      </c>
      <c r="X2590" s="1" t="s">
        <v>183</v>
      </c>
      <c r="Y2590" s="1" t="s">
        <v>5854</v>
      </c>
      <c r="Z2590" s="1" t="s">
        <v>546</v>
      </c>
      <c r="AA2590" s="1" t="s">
        <v>5323</v>
      </c>
      <c r="AB2590" s="1" t="s">
        <v>5323</v>
      </c>
      <c r="AC2590" s="1">
        <v>63</v>
      </c>
      <c r="AE2590" s="2">
        <v>45721.371111111112</v>
      </c>
      <c r="AF2590" s="1" t="s">
        <v>443</v>
      </c>
      <c r="AH2590" s="1" t="s">
        <v>125</v>
      </c>
      <c r="AI2590" s="1" t="s">
        <v>464</v>
      </c>
      <c r="AJ2590" s="1" t="s">
        <v>492</v>
      </c>
      <c r="AK2590" s="1" t="s">
        <v>13899</v>
      </c>
      <c r="AL2590" s="1" t="s">
        <v>4983</v>
      </c>
      <c r="AM2590" s="2">
        <v>45721.371192129627</v>
      </c>
      <c r="AO2590" s="1" t="s">
        <v>4983</v>
      </c>
      <c r="AP2590" s="1">
        <v>5765792</v>
      </c>
      <c r="AQ2590" s="1" t="s">
        <v>83</v>
      </c>
      <c r="AR2590" s="2">
        <v>45721.474768518521</v>
      </c>
      <c r="AS2590" s="1" t="s">
        <v>84</v>
      </c>
      <c r="AT2590" s="2">
        <v>45721.333333333336</v>
      </c>
      <c r="AU2590" s="1" t="s">
        <v>85</v>
      </c>
      <c r="AV2590" s="1" t="s">
        <v>4930</v>
      </c>
      <c r="AW2590" s="1" t="s">
        <v>4930</v>
      </c>
      <c r="AX2590" s="1" t="s">
        <v>5170</v>
      </c>
      <c r="AZ2590" s="2">
        <v>45721.474768518521</v>
      </c>
      <c r="BB2590" s="1" t="s">
        <v>286</v>
      </c>
      <c r="BC2590" s="1" t="s">
        <v>287</v>
      </c>
      <c r="BD2590" s="1" t="s">
        <v>288</v>
      </c>
      <c r="BE2590" s="1" t="s">
        <v>13900</v>
      </c>
      <c r="BF2590" s="1" t="s">
        <v>2305</v>
      </c>
    </row>
    <row r="2591" spans="1:58" x14ac:dyDescent="0.35">
      <c r="A2591" s="1">
        <v>3015843</v>
      </c>
      <c r="B2591" s="1" t="s">
        <v>58</v>
      </c>
      <c r="C2591" s="1">
        <v>45190291</v>
      </c>
      <c r="D2591" s="1">
        <v>339547098</v>
      </c>
      <c r="E2591" s="1" t="s">
        <v>59</v>
      </c>
      <c r="F2591" s="1" t="s">
        <v>60</v>
      </c>
      <c r="G2591" s="1" t="s">
        <v>2778</v>
      </c>
      <c r="H2591" s="1" t="s">
        <v>860</v>
      </c>
      <c r="I2591" s="1">
        <v>783004858</v>
      </c>
      <c r="J2591" s="1" t="s">
        <v>4834</v>
      </c>
      <c r="K2591" s="1">
        <v>14</v>
      </c>
      <c r="L2591" s="1" t="s">
        <v>64</v>
      </c>
      <c r="M2591" s="1" t="s">
        <v>65</v>
      </c>
      <c r="N2591" s="2">
        <v>45703.644375000003</v>
      </c>
      <c r="O2591" s="1" t="s">
        <v>66</v>
      </c>
      <c r="Q2591" s="1" t="s">
        <v>67</v>
      </c>
      <c r="R2591" s="2">
        <v>45721.371342592596</v>
      </c>
      <c r="S2591" s="1" t="s">
        <v>1432</v>
      </c>
      <c r="T2591" s="1" t="s">
        <v>783</v>
      </c>
      <c r="U2591" s="1" t="s">
        <v>1208</v>
      </c>
      <c r="V2591" s="1" t="s">
        <v>13901</v>
      </c>
      <c r="W2591" s="1" t="s">
        <v>263</v>
      </c>
      <c r="X2591" s="1" t="s">
        <v>840</v>
      </c>
      <c r="Y2591" s="1" t="s">
        <v>5118</v>
      </c>
      <c r="Z2591" s="1" t="s">
        <v>4276</v>
      </c>
      <c r="AA2591" s="1" t="s">
        <v>13902</v>
      </c>
      <c r="AB2591" s="1" t="s">
        <v>124</v>
      </c>
      <c r="AE2591" s="2">
        <v>45721.371539351851</v>
      </c>
      <c r="AF2591" s="1" t="s">
        <v>77</v>
      </c>
      <c r="AH2591" s="1" t="s">
        <v>125</v>
      </c>
      <c r="AI2591" s="1" t="s">
        <v>79</v>
      </c>
      <c r="AJ2591" s="1" t="s">
        <v>283</v>
      </c>
      <c r="AK2591" s="1" t="s">
        <v>11334</v>
      </c>
      <c r="AL2591" s="1" t="s">
        <v>1432</v>
      </c>
      <c r="AM2591" s="2">
        <v>45721.371574074074</v>
      </c>
      <c r="AO2591" s="1" t="s">
        <v>1432</v>
      </c>
      <c r="AP2591" s="1">
        <v>5765793</v>
      </c>
      <c r="AQ2591" s="1" t="s">
        <v>83</v>
      </c>
      <c r="AR2591" s="2">
        <v>45721.500659722224</v>
      </c>
      <c r="AS2591" s="1" t="s">
        <v>84</v>
      </c>
      <c r="AT2591" s="2">
        <v>45721.333333333336</v>
      </c>
      <c r="AU2591" s="1" t="s">
        <v>573</v>
      </c>
      <c r="AV2591" s="1" t="s">
        <v>2524</v>
      </c>
      <c r="AW2591" s="1" t="s">
        <v>2525</v>
      </c>
      <c r="AX2591" s="1" t="s">
        <v>2526</v>
      </c>
      <c r="AZ2591" s="2">
        <v>45721.500659722224</v>
      </c>
      <c r="BB2591" s="1" t="s">
        <v>504</v>
      </c>
      <c r="BC2591" s="1" t="s">
        <v>505</v>
      </c>
      <c r="BD2591" s="1" t="s">
        <v>506</v>
      </c>
      <c r="BE2591" s="1" t="s">
        <v>13903</v>
      </c>
      <c r="BF2591" s="1" t="s">
        <v>10941</v>
      </c>
    </row>
    <row r="2592" spans="1:58" x14ac:dyDescent="0.35">
      <c r="A2592" s="1">
        <v>3015844</v>
      </c>
      <c r="B2592" s="1" t="s">
        <v>58</v>
      </c>
      <c r="C2592" s="1">
        <v>35589531</v>
      </c>
      <c r="D2592" s="1">
        <v>338235162</v>
      </c>
      <c r="E2592" s="1" t="s">
        <v>59</v>
      </c>
      <c r="F2592" s="1" t="s">
        <v>60</v>
      </c>
      <c r="G2592" s="1" t="s">
        <v>291</v>
      </c>
      <c r="H2592" s="1" t="s">
        <v>1367</v>
      </c>
      <c r="I2592" s="1">
        <v>774311392</v>
      </c>
      <c r="K2592" s="1">
        <v>12</v>
      </c>
      <c r="L2592" s="1" t="s">
        <v>64</v>
      </c>
      <c r="M2592" s="1" t="s">
        <v>65</v>
      </c>
      <c r="N2592" s="2">
        <v>44986</v>
      </c>
      <c r="O2592" s="1" t="s">
        <v>353</v>
      </c>
      <c r="Q2592" s="1" t="s">
        <v>67</v>
      </c>
      <c r="R2592" s="2">
        <v>45721.371840277781</v>
      </c>
      <c r="S2592" s="1" t="s">
        <v>1285</v>
      </c>
      <c r="T2592" s="1" t="s">
        <v>602</v>
      </c>
      <c r="U2592" s="1" t="s">
        <v>11283</v>
      </c>
      <c r="V2592" s="1" t="s">
        <v>11284</v>
      </c>
      <c r="W2592" s="1" t="s">
        <v>72</v>
      </c>
      <c r="X2592" s="1" t="s">
        <v>881</v>
      </c>
      <c r="Y2592" s="1" t="s">
        <v>8673</v>
      </c>
      <c r="Z2592" s="1" t="s">
        <v>1352</v>
      </c>
      <c r="AA2592" s="1" t="s">
        <v>1352</v>
      </c>
      <c r="AB2592" s="1" t="s">
        <v>1352</v>
      </c>
      <c r="AE2592" s="2">
        <v>45721.372557870367</v>
      </c>
      <c r="AF2592" s="1" t="s">
        <v>77</v>
      </c>
      <c r="AH2592" s="1" t="s">
        <v>125</v>
      </c>
      <c r="AI2592" s="1" t="s">
        <v>79</v>
      </c>
      <c r="AJ2592" s="1" t="s">
        <v>80</v>
      </c>
      <c r="AK2592" s="1" t="s">
        <v>11284</v>
      </c>
      <c r="AL2592" s="1" t="s">
        <v>1285</v>
      </c>
      <c r="AM2592" s="2">
        <v>45721.372731481482</v>
      </c>
      <c r="AN2592" s="1" t="s">
        <v>11284</v>
      </c>
      <c r="AO2592" s="1" t="s">
        <v>1285</v>
      </c>
      <c r="AP2592" s="1">
        <v>5765795</v>
      </c>
      <c r="AQ2592" s="1" t="s">
        <v>83</v>
      </c>
      <c r="AR2592" s="2">
        <v>45721.726365740738</v>
      </c>
      <c r="AS2592" s="1" t="s">
        <v>84</v>
      </c>
      <c r="AT2592" s="2">
        <v>45721.333333333336</v>
      </c>
      <c r="AU2592" s="1" t="s">
        <v>85</v>
      </c>
      <c r="AV2592" s="1" t="s">
        <v>899</v>
      </c>
      <c r="AW2592" s="1" t="s">
        <v>900</v>
      </c>
      <c r="AX2592" s="1" t="s">
        <v>901</v>
      </c>
      <c r="AZ2592" s="2">
        <v>45721.726365740738</v>
      </c>
      <c r="BB2592" s="1" t="s">
        <v>367</v>
      </c>
      <c r="BC2592" s="1" t="s">
        <v>368</v>
      </c>
      <c r="BD2592" s="1" t="s">
        <v>368</v>
      </c>
      <c r="BE2592" s="1" t="s">
        <v>13904</v>
      </c>
      <c r="BF2592" s="1" t="s">
        <v>906</v>
      </c>
    </row>
    <row r="2593" spans="1:58" x14ac:dyDescent="0.35">
      <c r="A2593" s="1">
        <v>3015845</v>
      </c>
      <c r="B2593" s="1" t="s">
        <v>223</v>
      </c>
      <c r="C2593" s="1">
        <v>40980771</v>
      </c>
      <c r="D2593" s="1">
        <v>339523000</v>
      </c>
      <c r="E2593" s="1" t="s">
        <v>59</v>
      </c>
      <c r="F2593" s="1" t="s">
        <v>60</v>
      </c>
      <c r="G2593" s="1" t="s">
        <v>876</v>
      </c>
      <c r="H2593" s="1" t="s">
        <v>139</v>
      </c>
      <c r="I2593" s="1">
        <v>775719848</v>
      </c>
      <c r="J2593" s="1" t="s">
        <v>13905</v>
      </c>
      <c r="K2593" s="1">
        <v>16</v>
      </c>
      <c r="L2593" s="1" t="s">
        <v>64</v>
      </c>
      <c r="M2593" s="1" t="s">
        <v>65</v>
      </c>
      <c r="N2593" s="2">
        <v>45090.5</v>
      </c>
      <c r="O2593" s="1" t="s">
        <v>98</v>
      </c>
      <c r="Q2593" s="1" t="s">
        <v>67</v>
      </c>
      <c r="R2593" s="2">
        <v>45721.373483796298</v>
      </c>
      <c r="S2593" s="1" t="s">
        <v>5883</v>
      </c>
      <c r="T2593" s="1" t="s">
        <v>100</v>
      </c>
      <c r="U2593" s="1" t="s">
        <v>70</v>
      </c>
      <c r="V2593" s="1" t="s">
        <v>13906</v>
      </c>
      <c r="W2593" s="1" t="s">
        <v>263</v>
      </c>
      <c r="X2593" s="1" t="s">
        <v>263</v>
      </c>
      <c r="Y2593" s="1" t="s">
        <v>4165</v>
      </c>
      <c r="Z2593" s="1" t="s">
        <v>852</v>
      </c>
      <c r="AA2593" s="1" t="s">
        <v>7681</v>
      </c>
      <c r="AB2593" s="1" t="s">
        <v>124</v>
      </c>
      <c r="AE2593" s="2">
        <v>45721.373541666668</v>
      </c>
      <c r="AF2593" s="1" t="s">
        <v>77</v>
      </c>
      <c r="AH2593" s="1" t="s">
        <v>78</v>
      </c>
      <c r="AI2593" s="1" t="s">
        <v>106</v>
      </c>
      <c r="AJ2593" s="1" t="s">
        <v>107</v>
      </c>
      <c r="AK2593" s="1" t="s">
        <v>13906</v>
      </c>
      <c r="AL2593" s="1" t="s">
        <v>5883</v>
      </c>
      <c r="AM2593" s="2">
        <v>45721.373611111114</v>
      </c>
      <c r="AN2593" s="1" t="s">
        <v>13906</v>
      </c>
      <c r="AP2593" s="1">
        <v>5765802</v>
      </c>
      <c r="AQ2593" s="1" t="s">
        <v>83</v>
      </c>
      <c r="AR2593" s="2">
        <v>45722.6171875</v>
      </c>
      <c r="AS2593" s="1" t="s">
        <v>84</v>
      </c>
      <c r="AT2593" s="2">
        <v>45721.371527777781</v>
      </c>
      <c r="AU2593" s="1" t="s">
        <v>85</v>
      </c>
      <c r="AV2593" s="1" t="s">
        <v>108</v>
      </c>
      <c r="AW2593" s="1" t="s">
        <v>109</v>
      </c>
      <c r="AX2593" s="1" t="s">
        <v>110</v>
      </c>
      <c r="AZ2593" s="2">
        <v>45722.6171875</v>
      </c>
      <c r="BB2593" s="1" t="s">
        <v>746</v>
      </c>
      <c r="BC2593" s="1" t="s">
        <v>747</v>
      </c>
      <c r="BD2593" s="1" t="s">
        <v>748</v>
      </c>
      <c r="BE2593" s="1" t="s">
        <v>13907</v>
      </c>
      <c r="BF2593" s="1" t="s">
        <v>115</v>
      </c>
    </row>
    <row r="2594" spans="1:58" x14ac:dyDescent="0.35">
      <c r="A2594" s="1">
        <v>3015846</v>
      </c>
      <c r="B2594" s="1" t="s">
        <v>58</v>
      </c>
      <c r="C2594" s="1">
        <v>40238891</v>
      </c>
      <c r="D2594" s="1">
        <v>338581143</v>
      </c>
      <c r="E2594" s="1" t="s">
        <v>59</v>
      </c>
      <c r="F2594" s="1" t="s">
        <v>60</v>
      </c>
      <c r="G2594" s="1" t="s">
        <v>13908</v>
      </c>
      <c r="H2594" s="1" t="s">
        <v>13909</v>
      </c>
      <c r="I2594" s="1">
        <v>771173634</v>
      </c>
      <c r="J2594" s="1" t="s">
        <v>13910</v>
      </c>
      <c r="K2594" s="1">
        <v>12</v>
      </c>
      <c r="L2594" s="1" t="s">
        <v>64</v>
      </c>
      <c r="M2594" s="1" t="s">
        <v>65</v>
      </c>
      <c r="N2594" s="2">
        <v>44926.708333333336</v>
      </c>
      <c r="O2594" s="1" t="s">
        <v>180</v>
      </c>
      <c r="Q2594" s="1" t="s">
        <v>67</v>
      </c>
      <c r="R2594" s="2">
        <v>45721.375057870369</v>
      </c>
      <c r="S2594" s="1" t="s">
        <v>10600</v>
      </c>
      <c r="T2594" s="1" t="s">
        <v>100</v>
      </c>
      <c r="U2594" s="1" t="s">
        <v>70</v>
      </c>
      <c r="V2594" s="1" t="s">
        <v>13911</v>
      </c>
      <c r="Y2594" s="1" t="s">
        <v>5252</v>
      </c>
      <c r="Z2594" s="1" t="s">
        <v>75</v>
      </c>
      <c r="AA2594" s="1" t="s">
        <v>7223</v>
      </c>
      <c r="AB2594" s="1" t="s">
        <v>7223</v>
      </c>
      <c r="AE2594" s="2">
        <v>45721.375138888892</v>
      </c>
      <c r="AF2594" s="1" t="s">
        <v>77</v>
      </c>
      <c r="AH2594" s="1" t="s">
        <v>125</v>
      </c>
      <c r="AI2594" s="1" t="s">
        <v>79</v>
      </c>
      <c r="AJ2594" s="1" t="s">
        <v>378</v>
      </c>
      <c r="AK2594" s="1" t="s">
        <v>13912</v>
      </c>
      <c r="AL2594" s="1" t="s">
        <v>10600</v>
      </c>
      <c r="AM2594" s="2">
        <v>45721.375300925924</v>
      </c>
      <c r="AN2594" s="1" t="s">
        <v>13912</v>
      </c>
      <c r="AP2594" s="1">
        <v>5765809</v>
      </c>
      <c r="AQ2594" s="1" t="s">
        <v>83</v>
      </c>
      <c r="AR2594" s="2">
        <v>45721.719351851854</v>
      </c>
      <c r="AS2594" s="1" t="s">
        <v>84</v>
      </c>
      <c r="AT2594" s="2">
        <v>45721.302083333336</v>
      </c>
      <c r="AU2594" s="1" t="s">
        <v>85</v>
      </c>
      <c r="AV2594" s="1" t="s">
        <v>2382</v>
      </c>
      <c r="AW2594" s="1" t="s">
        <v>2383</v>
      </c>
      <c r="AX2594" s="1" t="s">
        <v>2384</v>
      </c>
      <c r="AZ2594" s="2">
        <v>45721.719351851854</v>
      </c>
      <c r="BB2594" s="1" t="s">
        <v>594</v>
      </c>
      <c r="BC2594" s="1" t="s">
        <v>595</v>
      </c>
      <c r="BD2594" s="1" t="s">
        <v>596</v>
      </c>
      <c r="BE2594" s="1" t="s">
        <v>13913</v>
      </c>
      <c r="BF2594" s="1" t="s">
        <v>937</v>
      </c>
    </row>
    <row r="2595" spans="1:58" x14ac:dyDescent="0.35">
      <c r="A2595" s="1">
        <v>3015847</v>
      </c>
      <c r="B2595" s="1" t="s">
        <v>1805</v>
      </c>
      <c r="C2595" s="1">
        <v>576661</v>
      </c>
      <c r="D2595" s="1">
        <v>338320662</v>
      </c>
      <c r="E2595" s="1" t="s">
        <v>59</v>
      </c>
      <c r="F2595" s="1" t="s">
        <v>60</v>
      </c>
      <c r="G2595" s="1" t="s">
        <v>13914</v>
      </c>
      <c r="I2595" s="1">
        <v>776383454</v>
      </c>
      <c r="J2595" s="1" t="s">
        <v>13915</v>
      </c>
      <c r="K2595" s="1">
        <v>20</v>
      </c>
      <c r="L2595" s="1" t="s">
        <v>409</v>
      </c>
      <c r="M2595" s="1" t="s">
        <v>2154</v>
      </c>
      <c r="N2595" s="2">
        <v>40513</v>
      </c>
      <c r="O2595" s="1" t="s">
        <v>5100</v>
      </c>
      <c r="Q2595" s="1" t="s">
        <v>67</v>
      </c>
      <c r="R2595" s="2">
        <v>45721.376597222225</v>
      </c>
      <c r="S2595" s="1" t="s">
        <v>2546</v>
      </c>
      <c r="T2595" s="1" t="s">
        <v>412</v>
      </c>
      <c r="U2595" s="1" t="s">
        <v>101</v>
      </c>
      <c r="V2595" s="1" t="s">
        <v>13916</v>
      </c>
      <c r="W2595" s="1" t="s">
        <v>214</v>
      </c>
      <c r="X2595" s="1" t="s">
        <v>319</v>
      </c>
      <c r="Y2595" s="1" t="s">
        <v>13917</v>
      </c>
      <c r="Z2595" s="1" t="s">
        <v>248</v>
      </c>
      <c r="AA2595" s="1" t="s">
        <v>248</v>
      </c>
      <c r="AB2595" s="1" t="s">
        <v>1014</v>
      </c>
      <c r="AC2595" s="1" t="s">
        <v>13918</v>
      </c>
      <c r="AE2595" s="2">
        <v>45721.433020833334</v>
      </c>
      <c r="AF2595" s="1" t="s">
        <v>1035</v>
      </c>
      <c r="AH2595" s="1" t="s">
        <v>125</v>
      </c>
      <c r="AI2595" s="1" t="s">
        <v>464</v>
      </c>
      <c r="AJ2595" s="1" t="s">
        <v>492</v>
      </c>
      <c r="AK2595" s="1" t="s">
        <v>13919</v>
      </c>
      <c r="AL2595" s="1" t="s">
        <v>4983</v>
      </c>
      <c r="AM2595" s="2">
        <v>45721.433113425926</v>
      </c>
      <c r="AO2595" s="1" t="s">
        <v>4983</v>
      </c>
      <c r="AP2595" s="1">
        <v>5766183</v>
      </c>
      <c r="AQ2595" s="1" t="s">
        <v>83</v>
      </c>
      <c r="AR2595" s="2">
        <v>45721.663912037038</v>
      </c>
      <c r="AS2595" s="1" t="s">
        <v>84</v>
      </c>
      <c r="AT2595" s="2">
        <v>45721.333333333336</v>
      </c>
      <c r="AU2595" s="1" t="s">
        <v>573</v>
      </c>
      <c r="AV2595" s="1" t="s">
        <v>2194</v>
      </c>
      <c r="AW2595" s="1" t="s">
        <v>2195</v>
      </c>
      <c r="AX2595" s="1" t="s">
        <v>2196</v>
      </c>
      <c r="AZ2595" s="2">
        <v>45721.663912037038</v>
      </c>
      <c r="BB2595" s="1" t="s">
        <v>2734</v>
      </c>
      <c r="BC2595" s="1" t="s">
        <v>2735</v>
      </c>
      <c r="BD2595" s="1" t="s">
        <v>2736</v>
      </c>
      <c r="BE2595" s="1" t="s">
        <v>13920</v>
      </c>
      <c r="BF2595" s="1" t="s">
        <v>176</v>
      </c>
    </row>
    <row r="2596" spans="1:58" x14ac:dyDescent="0.35">
      <c r="A2596" s="1">
        <v>3015848</v>
      </c>
      <c r="B2596" s="1" t="s">
        <v>58</v>
      </c>
      <c r="C2596" s="1">
        <v>40722471</v>
      </c>
      <c r="D2596" s="1">
        <v>339047069</v>
      </c>
      <c r="E2596" s="1" t="s">
        <v>59</v>
      </c>
      <c r="F2596" s="1" t="s">
        <v>60</v>
      </c>
      <c r="G2596" s="1" t="s">
        <v>1366</v>
      </c>
      <c r="H2596" s="1" t="s">
        <v>1728</v>
      </c>
      <c r="I2596" s="1">
        <v>775395495</v>
      </c>
      <c r="J2596" s="1" t="s">
        <v>3634</v>
      </c>
      <c r="K2596" s="1">
        <v>14</v>
      </c>
      <c r="L2596" s="1" t="s">
        <v>64</v>
      </c>
      <c r="M2596" s="1" t="s">
        <v>65</v>
      </c>
      <c r="N2596" s="2">
        <v>45625.479421296295</v>
      </c>
      <c r="O2596" s="1" t="s">
        <v>66</v>
      </c>
      <c r="Q2596" s="1" t="s">
        <v>67</v>
      </c>
      <c r="R2596" s="2">
        <v>45721.377141203702</v>
      </c>
      <c r="S2596" s="1" t="s">
        <v>2110</v>
      </c>
      <c r="T2596" s="1" t="s">
        <v>100</v>
      </c>
      <c r="U2596" s="1" t="s">
        <v>70</v>
      </c>
      <c r="V2596" s="1" t="s">
        <v>13921</v>
      </c>
      <c r="W2596" s="1" t="s">
        <v>263</v>
      </c>
      <c r="X2596" s="1" t="s">
        <v>263</v>
      </c>
      <c r="Y2596" s="1" t="s">
        <v>1962</v>
      </c>
      <c r="Z2596" s="1" t="s">
        <v>852</v>
      </c>
      <c r="AA2596" s="1" t="s">
        <v>13922</v>
      </c>
      <c r="AB2596" s="1" t="s">
        <v>13923</v>
      </c>
      <c r="AE2596" s="2">
        <v>45721.377175925925</v>
      </c>
      <c r="AF2596" s="1" t="s">
        <v>77</v>
      </c>
      <c r="AH2596" s="1" t="s">
        <v>78</v>
      </c>
      <c r="AI2596" s="1" t="s">
        <v>79</v>
      </c>
      <c r="AJ2596" s="1" t="s">
        <v>378</v>
      </c>
      <c r="AK2596" s="1" t="s">
        <v>13921</v>
      </c>
      <c r="AL2596" s="1" t="s">
        <v>2110</v>
      </c>
      <c r="AM2596" s="2">
        <v>45721.377233796295</v>
      </c>
      <c r="AN2596" s="1" t="s">
        <v>13921</v>
      </c>
      <c r="AP2596" s="1">
        <v>5765814</v>
      </c>
      <c r="AQ2596" s="1" t="s">
        <v>83</v>
      </c>
      <c r="AR2596" s="2">
        <v>45721.590243055558</v>
      </c>
      <c r="AS2596" s="1" t="s">
        <v>84</v>
      </c>
      <c r="AT2596" s="2">
        <v>45721.340277777781</v>
      </c>
      <c r="AU2596" s="1" t="s">
        <v>85</v>
      </c>
      <c r="AV2596" s="1" t="s">
        <v>108</v>
      </c>
      <c r="AW2596" s="1" t="s">
        <v>109</v>
      </c>
      <c r="AX2596" s="1" t="s">
        <v>1965</v>
      </c>
      <c r="AZ2596" s="2">
        <v>45721.590243055558</v>
      </c>
      <c r="BB2596" s="1" t="s">
        <v>89</v>
      </c>
      <c r="BC2596" s="1" t="s">
        <v>90</v>
      </c>
      <c r="BD2596" s="1" t="s">
        <v>91</v>
      </c>
      <c r="BE2596" s="1" t="s">
        <v>13924</v>
      </c>
      <c r="BF2596" s="1" t="s">
        <v>274</v>
      </c>
    </row>
    <row r="2597" spans="1:58" x14ac:dyDescent="0.35">
      <c r="A2597" s="1">
        <v>3015849</v>
      </c>
      <c r="B2597" s="1" t="s">
        <v>58</v>
      </c>
      <c r="C2597" s="1">
        <v>40547201</v>
      </c>
      <c r="D2597" s="1">
        <v>339990653</v>
      </c>
      <c r="E2597" s="1" t="s">
        <v>59</v>
      </c>
      <c r="F2597" s="1" t="s">
        <v>60</v>
      </c>
      <c r="G2597" s="1" t="s">
        <v>530</v>
      </c>
      <c r="H2597" s="1" t="s">
        <v>13925</v>
      </c>
      <c r="I2597" s="1">
        <v>774326508</v>
      </c>
      <c r="J2597" s="1" t="s">
        <v>13926</v>
      </c>
      <c r="K2597" s="1">
        <v>14</v>
      </c>
      <c r="L2597" s="1" t="s">
        <v>64</v>
      </c>
      <c r="M2597" s="1" t="s">
        <v>65</v>
      </c>
      <c r="N2597" s="2">
        <v>44998.458333333336</v>
      </c>
      <c r="O2597" s="1" t="s">
        <v>66</v>
      </c>
      <c r="Q2597" s="1" t="s">
        <v>67</v>
      </c>
      <c r="R2597" s="2">
        <v>45721.377534722225</v>
      </c>
      <c r="S2597" s="1" t="s">
        <v>862</v>
      </c>
      <c r="T2597" s="1" t="s">
        <v>100</v>
      </c>
      <c r="U2597" s="1" t="s">
        <v>70</v>
      </c>
      <c r="V2597" s="1" t="s">
        <v>13927</v>
      </c>
      <c r="W2597" s="1" t="s">
        <v>263</v>
      </c>
      <c r="X2597" s="1" t="s">
        <v>264</v>
      </c>
      <c r="Y2597" s="1" t="s">
        <v>4627</v>
      </c>
      <c r="Z2597" s="1" t="s">
        <v>266</v>
      </c>
      <c r="AA2597" s="1" t="s">
        <v>4788</v>
      </c>
      <c r="AB2597" s="1" t="s">
        <v>124</v>
      </c>
      <c r="AC2597" s="1">
        <v>774326508</v>
      </c>
      <c r="AE2597" s="2">
        <v>45721.377581018518</v>
      </c>
      <c r="AF2597" s="1" t="s">
        <v>77</v>
      </c>
      <c r="AH2597" s="1" t="s">
        <v>125</v>
      </c>
      <c r="AI2597" s="1" t="s">
        <v>79</v>
      </c>
      <c r="AJ2597" s="1" t="s">
        <v>378</v>
      </c>
      <c r="AK2597" s="1" t="s">
        <v>13928</v>
      </c>
      <c r="AL2597" s="1" t="s">
        <v>862</v>
      </c>
      <c r="AM2597" s="2">
        <v>45721.377662037034</v>
      </c>
      <c r="AN2597" s="1" t="s">
        <v>13928</v>
      </c>
      <c r="AP2597" s="1">
        <v>5765818</v>
      </c>
      <c r="AQ2597" s="1" t="s">
        <v>83</v>
      </c>
      <c r="AR2597" s="2">
        <v>45721.579965277779</v>
      </c>
      <c r="AS2597" s="1" t="s">
        <v>84</v>
      </c>
      <c r="AT2597" s="2">
        <v>45721.34375</v>
      </c>
      <c r="AU2597" s="1" t="s">
        <v>85</v>
      </c>
      <c r="AV2597" s="1" t="s">
        <v>108</v>
      </c>
      <c r="AW2597" s="1" t="s">
        <v>109</v>
      </c>
      <c r="AX2597" s="1" t="s">
        <v>1965</v>
      </c>
      <c r="AZ2597" s="2">
        <v>45721.579965277779</v>
      </c>
      <c r="BB2597" s="1" t="s">
        <v>89</v>
      </c>
      <c r="BC2597" s="1" t="s">
        <v>90</v>
      </c>
      <c r="BD2597" s="1" t="s">
        <v>91</v>
      </c>
      <c r="BE2597" s="1" t="s">
        <v>13929</v>
      </c>
      <c r="BF2597" s="1" t="s">
        <v>274</v>
      </c>
    </row>
    <row r="2598" spans="1:58" x14ac:dyDescent="0.35">
      <c r="A2598" s="1">
        <v>3015850</v>
      </c>
      <c r="B2598" s="1" t="s">
        <v>58</v>
      </c>
      <c r="C2598" s="1">
        <v>40979001</v>
      </c>
      <c r="D2598" s="1">
        <v>339554636</v>
      </c>
      <c r="E2598" s="1" t="s">
        <v>59</v>
      </c>
      <c r="F2598" s="1" t="s">
        <v>60</v>
      </c>
      <c r="G2598" s="1" t="s">
        <v>2926</v>
      </c>
      <c r="H2598" s="1" t="s">
        <v>13930</v>
      </c>
      <c r="I2598" s="1">
        <v>775512705</v>
      </c>
      <c r="J2598" s="1" t="s">
        <v>2928</v>
      </c>
      <c r="K2598" s="1">
        <v>14</v>
      </c>
      <c r="L2598" s="1" t="s">
        <v>64</v>
      </c>
      <c r="M2598" s="1" t="s">
        <v>65</v>
      </c>
      <c r="N2598" s="2">
        <v>45071.67800925926</v>
      </c>
      <c r="O2598" s="1" t="s">
        <v>66</v>
      </c>
      <c r="Q2598" s="1" t="s">
        <v>67</v>
      </c>
      <c r="R2598" s="2">
        <v>45721.381145833337</v>
      </c>
      <c r="S2598" s="1" t="s">
        <v>4849</v>
      </c>
      <c r="T2598" s="1" t="s">
        <v>450</v>
      </c>
      <c r="U2598" s="1" t="s">
        <v>385</v>
      </c>
      <c r="V2598" s="1" t="s">
        <v>13931</v>
      </c>
      <c r="W2598" s="1" t="s">
        <v>263</v>
      </c>
      <c r="X2598" s="1" t="s">
        <v>264</v>
      </c>
      <c r="Y2598" s="1" t="s">
        <v>4138</v>
      </c>
      <c r="Z2598" s="1" t="s">
        <v>266</v>
      </c>
      <c r="AA2598" s="1" t="s">
        <v>4606</v>
      </c>
      <c r="AB2598" s="1" t="s">
        <v>124</v>
      </c>
      <c r="AE2598" s="2">
        <v>45721.478402777779</v>
      </c>
      <c r="AF2598" s="1" t="s">
        <v>77</v>
      </c>
      <c r="AH2598" s="1" t="s">
        <v>78</v>
      </c>
      <c r="AI2598" s="1" t="s">
        <v>79</v>
      </c>
      <c r="AJ2598" s="1" t="s">
        <v>126</v>
      </c>
      <c r="AK2598" s="1" t="s">
        <v>13932</v>
      </c>
      <c r="AL2598" s="1" t="s">
        <v>10941</v>
      </c>
      <c r="AM2598" s="2">
        <v>45721.478518518517</v>
      </c>
      <c r="AN2598" s="1" t="s">
        <v>13932</v>
      </c>
      <c r="AO2598" s="1" t="s">
        <v>10941</v>
      </c>
      <c r="AP2598" s="1">
        <v>5766559</v>
      </c>
      <c r="AQ2598" s="1" t="s">
        <v>83</v>
      </c>
      <c r="AR2598" s="2">
        <v>45722.436273148145</v>
      </c>
      <c r="AS2598" s="1" t="s">
        <v>84</v>
      </c>
      <c r="AT2598" s="2">
        <v>45721.357638888891</v>
      </c>
      <c r="AU2598" s="1" t="s">
        <v>85</v>
      </c>
      <c r="AV2598" s="1" t="s">
        <v>108</v>
      </c>
      <c r="AW2598" s="1" t="s">
        <v>109</v>
      </c>
      <c r="AX2598" s="1" t="s">
        <v>1965</v>
      </c>
      <c r="AZ2598" s="2">
        <v>45722.436273148145</v>
      </c>
      <c r="BB2598" s="1" t="s">
        <v>765</v>
      </c>
      <c r="BC2598" s="1" t="s">
        <v>766</v>
      </c>
      <c r="BD2598" s="1" t="s">
        <v>767</v>
      </c>
      <c r="BE2598" s="1" t="s">
        <v>1455</v>
      </c>
      <c r="BF2598" s="1" t="s">
        <v>274</v>
      </c>
    </row>
    <row r="2599" spans="1:58" x14ac:dyDescent="0.35">
      <c r="A2599" s="1">
        <v>3015851</v>
      </c>
      <c r="B2599" s="1" t="s">
        <v>58</v>
      </c>
      <c r="C2599" s="1">
        <v>33422781</v>
      </c>
      <c r="D2599" s="1">
        <v>338213888</v>
      </c>
      <c r="E2599" s="1" t="s">
        <v>59</v>
      </c>
      <c r="F2599" s="1" t="s">
        <v>60</v>
      </c>
      <c r="G2599" s="1" t="s">
        <v>3408</v>
      </c>
      <c r="H2599" s="1" t="s">
        <v>1457</v>
      </c>
      <c r="I2599" s="1">
        <v>779971415</v>
      </c>
      <c r="J2599" s="1" t="s">
        <v>4889</v>
      </c>
      <c r="K2599" s="1">
        <v>20</v>
      </c>
      <c r="L2599" s="1" t="s">
        <v>294</v>
      </c>
      <c r="M2599" s="1" t="s">
        <v>295</v>
      </c>
      <c r="N2599" s="2">
        <v>45572.565358796295</v>
      </c>
      <c r="O2599" s="1" t="s">
        <v>520</v>
      </c>
      <c r="Q2599" s="1" t="s">
        <v>67</v>
      </c>
      <c r="R2599" s="2">
        <v>45721.381249999999</v>
      </c>
      <c r="S2599" s="1" t="s">
        <v>1394</v>
      </c>
      <c r="T2599" s="1" t="s">
        <v>412</v>
      </c>
      <c r="U2599" s="1" t="s">
        <v>1189</v>
      </c>
      <c r="V2599" s="1" t="s">
        <v>13933</v>
      </c>
      <c r="W2599" s="1" t="s">
        <v>72</v>
      </c>
      <c r="X2599" s="1" t="s">
        <v>356</v>
      </c>
      <c r="Y2599" s="1" t="s">
        <v>2012</v>
      </c>
      <c r="Z2599" s="1" t="s">
        <v>75</v>
      </c>
      <c r="AA2599" s="1" t="s">
        <v>5523</v>
      </c>
      <c r="AB2599" s="1" t="s">
        <v>13934</v>
      </c>
      <c r="AC2599" s="1">
        <v>63</v>
      </c>
      <c r="AE2599" s="2">
        <v>45721.381562499999</v>
      </c>
      <c r="AF2599" s="1" t="s">
        <v>417</v>
      </c>
      <c r="AG2599" s="1">
        <v>48</v>
      </c>
      <c r="AH2599" s="1" t="s">
        <v>125</v>
      </c>
      <c r="AI2599" s="1" t="s">
        <v>464</v>
      </c>
      <c r="AJ2599" s="1" t="s">
        <v>465</v>
      </c>
      <c r="AK2599" s="1" t="s">
        <v>13935</v>
      </c>
      <c r="AL2599" s="1" t="s">
        <v>1394</v>
      </c>
      <c r="AM2599" s="2">
        <v>45721.381666666668</v>
      </c>
      <c r="AO2599" s="1" t="s">
        <v>1394</v>
      </c>
      <c r="AP2599" s="1">
        <v>5765842</v>
      </c>
      <c r="AQ2599" s="1" t="s">
        <v>83</v>
      </c>
      <c r="AR2599" s="2">
        <v>45721.655347222222</v>
      </c>
      <c r="AS2599" s="1" t="s">
        <v>84</v>
      </c>
      <c r="AT2599" s="2">
        <v>45721.333333333336</v>
      </c>
      <c r="AU2599" s="1" t="s">
        <v>85</v>
      </c>
      <c r="AV2599" s="1" t="s">
        <v>468</v>
      </c>
      <c r="AW2599" s="1" t="s">
        <v>469</v>
      </c>
      <c r="AX2599" s="1" t="s">
        <v>3794</v>
      </c>
      <c r="AY2599" s="2">
        <v>45723.381562499999</v>
      </c>
      <c r="AZ2599" s="2">
        <v>45721.655347222222</v>
      </c>
      <c r="BA2599" s="1" t="s">
        <v>419</v>
      </c>
      <c r="BB2599" s="1" t="s">
        <v>1619</v>
      </c>
      <c r="BC2599" s="1" t="s">
        <v>1620</v>
      </c>
      <c r="BD2599" s="1" t="s">
        <v>1621</v>
      </c>
      <c r="BE2599" s="1" t="s">
        <v>13936</v>
      </c>
      <c r="BF2599" s="1" t="s">
        <v>8656</v>
      </c>
    </row>
    <row r="2600" spans="1:58" x14ac:dyDescent="0.35">
      <c r="A2600" s="1">
        <v>3015852</v>
      </c>
      <c r="B2600" s="1" t="s">
        <v>58</v>
      </c>
      <c r="C2600" s="1">
        <v>34523591</v>
      </c>
      <c r="D2600" s="1">
        <v>338773646</v>
      </c>
      <c r="E2600" s="1" t="s">
        <v>59</v>
      </c>
      <c r="F2600" s="1" t="s">
        <v>60</v>
      </c>
      <c r="G2600" s="1" t="s">
        <v>1273</v>
      </c>
      <c r="H2600" s="1" t="s">
        <v>13937</v>
      </c>
      <c r="I2600" s="1">
        <v>787329366</v>
      </c>
      <c r="J2600" s="1" t="s">
        <v>3977</v>
      </c>
      <c r="K2600" s="1">
        <v>13</v>
      </c>
      <c r="L2600" s="1" t="s">
        <v>64</v>
      </c>
      <c r="M2600" s="1" t="s">
        <v>65</v>
      </c>
      <c r="N2600" s="2">
        <v>45342.750011574077</v>
      </c>
      <c r="O2600" s="1" t="s">
        <v>66</v>
      </c>
      <c r="Q2600" s="1" t="s">
        <v>67</v>
      </c>
      <c r="R2600" s="2">
        <v>45721.382037037038</v>
      </c>
      <c r="S2600" s="1" t="s">
        <v>1432</v>
      </c>
      <c r="T2600" s="1" t="s">
        <v>783</v>
      </c>
      <c r="U2600" s="1" t="s">
        <v>2761</v>
      </c>
      <c r="V2600" s="1" t="s">
        <v>13938</v>
      </c>
      <c r="W2600" s="1" t="s">
        <v>162</v>
      </c>
      <c r="X2600" s="1" t="s">
        <v>163</v>
      </c>
      <c r="Y2600" s="1" t="s">
        <v>1299</v>
      </c>
      <c r="Z2600" s="1" t="s">
        <v>165</v>
      </c>
      <c r="AA2600" s="1" t="s">
        <v>165</v>
      </c>
      <c r="AB2600" s="1" t="s">
        <v>165</v>
      </c>
      <c r="AC2600" s="1">
        <v>6</v>
      </c>
      <c r="AE2600" s="2">
        <v>45721.382349537038</v>
      </c>
      <c r="AF2600" s="1" t="s">
        <v>77</v>
      </c>
      <c r="AH2600" s="1" t="s">
        <v>125</v>
      </c>
      <c r="AI2600" s="1" t="s">
        <v>79</v>
      </c>
      <c r="AJ2600" s="1" t="s">
        <v>283</v>
      </c>
      <c r="AK2600" s="1" t="s">
        <v>13939</v>
      </c>
      <c r="AL2600" s="1" t="s">
        <v>1432</v>
      </c>
      <c r="AM2600" s="2">
        <v>45721.382384259261</v>
      </c>
      <c r="AO2600" s="1" t="s">
        <v>1432</v>
      </c>
      <c r="AP2600" s="1">
        <v>5765844</v>
      </c>
      <c r="AQ2600" s="1" t="s">
        <v>83</v>
      </c>
      <c r="AR2600" s="2">
        <v>45721.581307870372</v>
      </c>
      <c r="AS2600" s="1" t="s">
        <v>84</v>
      </c>
      <c r="AT2600" s="2">
        <v>45721.333333333336</v>
      </c>
      <c r="AU2600" s="1" t="s">
        <v>573</v>
      </c>
      <c r="AV2600" s="1" t="s">
        <v>169</v>
      </c>
      <c r="AW2600" s="1" t="s">
        <v>170</v>
      </c>
      <c r="AX2600" s="1" t="s">
        <v>536</v>
      </c>
      <c r="AZ2600" s="2">
        <v>45721.581307870372</v>
      </c>
      <c r="BB2600" s="1" t="s">
        <v>4846</v>
      </c>
      <c r="BC2600" s="1" t="s">
        <v>951</v>
      </c>
      <c r="BD2600" s="1" t="s">
        <v>815</v>
      </c>
      <c r="BE2600" s="1" t="s">
        <v>13940</v>
      </c>
      <c r="BF2600" s="1" t="s">
        <v>176</v>
      </c>
    </row>
    <row r="2601" spans="1:58" x14ac:dyDescent="0.35">
      <c r="A2601" s="1">
        <v>3015853</v>
      </c>
      <c r="B2601" s="1" t="s">
        <v>58</v>
      </c>
      <c r="C2601" s="1">
        <v>89961</v>
      </c>
      <c r="D2601" s="1">
        <v>338211900</v>
      </c>
      <c r="E2601" s="1" t="s">
        <v>59</v>
      </c>
      <c r="F2601" s="1" t="s">
        <v>60</v>
      </c>
      <c r="G2601" s="1" t="s">
        <v>8429</v>
      </c>
      <c r="I2601" s="1" t="s">
        <v>12452</v>
      </c>
      <c r="J2601" s="1">
        <v>775254286</v>
      </c>
      <c r="K2601" s="1">
        <v>20</v>
      </c>
      <c r="L2601" s="1" t="s">
        <v>1008</v>
      </c>
      <c r="M2601" s="1" t="s">
        <v>1009</v>
      </c>
      <c r="N2601" s="2">
        <v>43573.694097222222</v>
      </c>
      <c r="O2601" s="1" t="s">
        <v>5490</v>
      </c>
      <c r="Q2601" s="1" t="s">
        <v>67</v>
      </c>
      <c r="R2601" s="2">
        <v>45721.383692129632</v>
      </c>
      <c r="S2601" s="1" t="s">
        <v>7605</v>
      </c>
      <c r="T2601" s="1" t="s">
        <v>412</v>
      </c>
      <c r="U2601" s="1" t="s">
        <v>1011</v>
      </c>
      <c r="V2601" s="1" t="s">
        <v>13941</v>
      </c>
      <c r="Y2601" s="1" t="s">
        <v>8433</v>
      </c>
      <c r="Z2601" s="1" t="s">
        <v>248</v>
      </c>
      <c r="AA2601" s="1" t="s">
        <v>248</v>
      </c>
      <c r="AB2601" s="1" t="s">
        <v>8434</v>
      </c>
      <c r="AE2601" s="2">
        <v>45721.383912037039</v>
      </c>
      <c r="AF2601" s="1" t="s">
        <v>417</v>
      </c>
      <c r="AG2601" s="1">
        <v>48</v>
      </c>
      <c r="AH2601" s="1" t="s">
        <v>125</v>
      </c>
      <c r="AI2601" s="1" t="s">
        <v>464</v>
      </c>
      <c r="AJ2601" s="1" t="s">
        <v>492</v>
      </c>
      <c r="AK2601" s="1" t="s">
        <v>13941</v>
      </c>
      <c r="AL2601" s="1" t="s">
        <v>7605</v>
      </c>
      <c r="AM2601" s="2">
        <v>45721.383981481478</v>
      </c>
      <c r="AO2601" s="1" t="s">
        <v>7605</v>
      </c>
      <c r="AP2601" s="1">
        <v>5765850</v>
      </c>
      <c r="AQ2601" s="1" t="s">
        <v>83</v>
      </c>
      <c r="AR2601" s="2">
        <v>45721.610243055555</v>
      </c>
      <c r="AS2601" s="1" t="s">
        <v>84</v>
      </c>
      <c r="AT2601" s="2">
        <v>45721.333333333336</v>
      </c>
      <c r="AU2601" s="1" t="s">
        <v>573</v>
      </c>
      <c r="AV2601" s="1" t="s">
        <v>1957</v>
      </c>
      <c r="AW2601" s="1" t="s">
        <v>1958</v>
      </c>
      <c r="AX2601" s="1" t="s">
        <v>2365</v>
      </c>
      <c r="AY2601" s="2">
        <v>45723.383912037039</v>
      </c>
      <c r="AZ2601" s="2">
        <v>45721.610243055555</v>
      </c>
      <c r="BA2601" s="1" t="s">
        <v>419</v>
      </c>
      <c r="BB2601" s="1" t="s">
        <v>813</v>
      </c>
      <c r="BC2601" s="1" t="s">
        <v>814</v>
      </c>
      <c r="BD2601" s="1" t="s">
        <v>815</v>
      </c>
      <c r="BE2601" s="1" t="s">
        <v>4267</v>
      </c>
      <c r="BF2601" s="1" t="s">
        <v>137</v>
      </c>
    </row>
    <row r="2602" spans="1:58" x14ac:dyDescent="0.35">
      <c r="A2602" s="1">
        <v>3015854</v>
      </c>
      <c r="B2602" s="1" t="s">
        <v>58</v>
      </c>
      <c r="C2602" s="1">
        <v>33477071</v>
      </c>
      <c r="D2602" s="1">
        <v>338208376</v>
      </c>
      <c r="E2602" s="1" t="s">
        <v>59</v>
      </c>
      <c r="F2602" s="1" t="s">
        <v>60</v>
      </c>
      <c r="G2602" s="1" t="s">
        <v>13942</v>
      </c>
      <c r="I2602" s="1">
        <v>784209308</v>
      </c>
      <c r="J2602" s="1" t="s">
        <v>3992</v>
      </c>
      <c r="K2602" s="1">
        <v>20</v>
      </c>
      <c r="L2602" s="1" t="s">
        <v>1008</v>
      </c>
      <c r="M2602" s="1" t="s">
        <v>1009</v>
      </c>
      <c r="N2602" s="2">
        <v>45069.666678240741</v>
      </c>
      <c r="O2602" s="1" t="s">
        <v>2009</v>
      </c>
      <c r="Q2602" s="1" t="s">
        <v>67</v>
      </c>
      <c r="R2602" s="2">
        <v>45721.383912037039</v>
      </c>
      <c r="S2602" s="1" t="s">
        <v>4862</v>
      </c>
      <c r="T2602" s="1" t="s">
        <v>412</v>
      </c>
      <c r="U2602" s="1" t="s">
        <v>603</v>
      </c>
      <c r="V2602" s="1" t="s">
        <v>13943</v>
      </c>
      <c r="W2602" s="1" t="s">
        <v>72</v>
      </c>
      <c r="X2602" s="1" t="s">
        <v>356</v>
      </c>
      <c r="Y2602" s="1" t="s">
        <v>3551</v>
      </c>
      <c r="Z2602" s="1" t="s">
        <v>75</v>
      </c>
      <c r="AA2602" s="1" t="s">
        <v>999</v>
      </c>
      <c r="AB2602" s="1" t="s">
        <v>124</v>
      </c>
      <c r="AE2602" s="2">
        <v>45721.384212962963</v>
      </c>
      <c r="AF2602" s="1" t="s">
        <v>77</v>
      </c>
      <c r="AH2602" s="1" t="s">
        <v>125</v>
      </c>
      <c r="AI2602" s="1" t="s">
        <v>464</v>
      </c>
      <c r="AJ2602" s="1" t="s">
        <v>465</v>
      </c>
      <c r="AK2602" s="1" t="s">
        <v>13944</v>
      </c>
      <c r="AL2602" s="1" t="s">
        <v>4862</v>
      </c>
      <c r="AM2602" s="2">
        <v>45721.384293981479</v>
      </c>
      <c r="AO2602" s="1" t="s">
        <v>4862</v>
      </c>
      <c r="AP2602" s="1">
        <v>5765851</v>
      </c>
      <c r="AQ2602" s="1" t="s">
        <v>83</v>
      </c>
      <c r="AR2602" s="2">
        <v>45721.386250000003</v>
      </c>
      <c r="AS2602" s="1" t="s">
        <v>84</v>
      </c>
      <c r="AT2602" s="2">
        <v>45721.333333333336</v>
      </c>
      <c r="AU2602" s="1" t="s">
        <v>85</v>
      </c>
      <c r="AV2602" s="1" t="s">
        <v>645</v>
      </c>
      <c r="AW2602" s="1" t="s">
        <v>646</v>
      </c>
      <c r="AX2602" s="1" t="s">
        <v>13945</v>
      </c>
      <c r="AZ2602" s="2">
        <v>45721.386250000003</v>
      </c>
      <c r="BB2602" s="1" t="s">
        <v>367</v>
      </c>
      <c r="BC2602" s="1" t="s">
        <v>368</v>
      </c>
      <c r="BD2602" s="1" t="s">
        <v>368</v>
      </c>
      <c r="BF2602" s="1" t="s">
        <v>4862</v>
      </c>
    </row>
    <row r="2603" spans="1:58" x14ac:dyDescent="0.35">
      <c r="A2603" s="1">
        <v>3015855</v>
      </c>
      <c r="B2603" s="1" t="s">
        <v>327</v>
      </c>
      <c r="C2603" s="1">
        <v>1602401</v>
      </c>
      <c r="D2603" s="1">
        <v>339512530</v>
      </c>
      <c r="E2603" s="1" t="s">
        <v>59</v>
      </c>
      <c r="F2603" s="1" t="s">
        <v>60</v>
      </c>
      <c r="G2603" s="1" t="s">
        <v>95</v>
      </c>
      <c r="H2603" s="1" t="s">
        <v>6878</v>
      </c>
      <c r="I2603" s="1">
        <v>775035344</v>
      </c>
      <c r="J2603" s="1" t="s">
        <v>13946</v>
      </c>
      <c r="K2603" s="1">
        <v>14</v>
      </c>
      <c r="L2603" s="1" t="s">
        <v>64</v>
      </c>
      <c r="M2603" s="1" t="s">
        <v>65</v>
      </c>
      <c r="N2603" s="2">
        <v>43698.681608796294</v>
      </c>
      <c r="O2603" s="1" t="s">
        <v>2002</v>
      </c>
      <c r="Q2603" s="1" t="s">
        <v>67</v>
      </c>
      <c r="R2603" s="2">
        <v>45721.385625000003</v>
      </c>
      <c r="S2603" s="1" t="s">
        <v>4967</v>
      </c>
      <c r="T2603" s="1" t="s">
        <v>100</v>
      </c>
      <c r="U2603" s="1" t="s">
        <v>101</v>
      </c>
      <c r="V2603" s="1" t="s">
        <v>13947</v>
      </c>
      <c r="W2603" s="1" t="s">
        <v>263</v>
      </c>
      <c r="X2603" s="1" t="s">
        <v>263</v>
      </c>
      <c r="Y2603" s="1" t="s">
        <v>7034</v>
      </c>
      <c r="Z2603" s="1" t="s">
        <v>852</v>
      </c>
      <c r="AA2603" s="1" t="s">
        <v>13948</v>
      </c>
      <c r="AB2603" s="1" t="s">
        <v>13948</v>
      </c>
      <c r="AE2603" s="2">
        <v>45721.385636574072</v>
      </c>
      <c r="AF2603" s="1" t="s">
        <v>1035</v>
      </c>
      <c r="AH2603" s="1" t="s">
        <v>125</v>
      </c>
      <c r="AI2603" s="1" t="s">
        <v>106</v>
      </c>
      <c r="AJ2603" s="1" t="s">
        <v>107</v>
      </c>
      <c r="AK2603" s="1" t="s">
        <v>13949</v>
      </c>
      <c r="AL2603" s="1" t="s">
        <v>4967</v>
      </c>
      <c r="AM2603" s="2">
        <v>45721.385682870372</v>
      </c>
      <c r="AN2603" s="1" t="s">
        <v>13949</v>
      </c>
      <c r="AP2603" s="1">
        <v>5765858</v>
      </c>
      <c r="AQ2603" s="1" t="s">
        <v>83</v>
      </c>
      <c r="AR2603" s="2">
        <v>45721.573310185187</v>
      </c>
      <c r="AS2603" s="1" t="s">
        <v>84</v>
      </c>
      <c r="AT2603" s="2">
        <v>45721.368055555555</v>
      </c>
      <c r="AU2603" s="1" t="s">
        <v>85</v>
      </c>
      <c r="AV2603" s="1" t="s">
        <v>108</v>
      </c>
      <c r="AW2603" s="1" t="s">
        <v>109</v>
      </c>
      <c r="AX2603" s="1" t="s">
        <v>110</v>
      </c>
      <c r="AZ2603" s="2">
        <v>45721.573310185187</v>
      </c>
      <c r="BB2603" s="1" t="s">
        <v>8441</v>
      </c>
      <c r="BC2603" s="1" t="s">
        <v>1061</v>
      </c>
      <c r="BD2603" s="1" t="s">
        <v>8442</v>
      </c>
      <c r="BE2603" s="1" t="s">
        <v>13950</v>
      </c>
      <c r="BF2603" s="1" t="s">
        <v>115</v>
      </c>
    </row>
    <row r="2604" spans="1:58" x14ac:dyDescent="0.35">
      <c r="A2604" s="1">
        <v>3015856</v>
      </c>
      <c r="B2604" s="1" t="s">
        <v>58</v>
      </c>
      <c r="C2604" s="1">
        <v>45164911</v>
      </c>
      <c r="D2604" s="1">
        <v>339431984</v>
      </c>
      <c r="E2604" s="1" t="s">
        <v>59</v>
      </c>
      <c r="F2604" s="1" t="s">
        <v>60</v>
      </c>
      <c r="G2604" s="1" t="s">
        <v>769</v>
      </c>
      <c r="H2604" s="1" t="s">
        <v>8510</v>
      </c>
      <c r="I2604" s="1">
        <v>777175861</v>
      </c>
      <c r="J2604" s="1" t="s">
        <v>13951</v>
      </c>
      <c r="K2604" s="1">
        <v>14</v>
      </c>
      <c r="L2604" s="1" t="s">
        <v>64</v>
      </c>
      <c r="M2604" s="1" t="s">
        <v>65</v>
      </c>
      <c r="N2604" s="2">
        <v>45676.541666666664</v>
      </c>
      <c r="O2604" s="1" t="s">
        <v>66</v>
      </c>
      <c r="Q2604" s="1" t="s">
        <v>67</v>
      </c>
      <c r="R2604" s="2">
        <v>45721.385833333334</v>
      </c>
      <c r="S2604" s="1" t="s">
        <v>512</v>
      </c>
      <c r="T2604" s="1" t="s">
        <v>100</v>
      </c>
      <c r="U2604" s="1" t="s">
        <v>1122</v>
      </c>
      <c r="V2604" s="1" t="s">
        <v>13952</v>
      </c>
      <c r="W2604" s="1" t="s">
        <v>143</v>
      </c>
      <c r="Y2604" s="1" t="s">
        <v>202</v>
      </c>
      <c r="Z2604" s="1" t="s">
        <v>672</v>
      </c>
      <c r="AA2604" s="1" t="s">
        <v>712</v>
      </c>
      <c r="AB2604" s="1" t="s">
        <v>124</v>
      </c>
      <c r="AE2604" s="2">
        <v>45721.616099537037</v>
      </c>
      <c r="AF2604" s="1" t="s">
        <v>77</v>
      </c>
      <c r="AH2604" s="1" t="s">
        <v>125</v>
      </c>
      <c r="AI2604" s="1" t="s">
        <v>58</v>
      </c>
      <c r="AJ2604" s="1" t="s">
        <v>126</v>
      </c>
      <c r="AK2604" s="1" t="s">
        <v>13953</v>
      </c>
      <c r="AL2604" s="1" t="s">
        <v>5573</v>
      </c>
      <c r="AM2604" s="2">
        <v>45721.616226851853</v>
      </c>
      <c r="AN2604" s="1" t="s">
        <v>13953</v>
      </c>
      <c r="AO2604" s="1" t="s">
        <v>5573</v>
      </c>
      <c r="AP2604" s="1">
        <v>5767699</v>
      </c>
      <c r="AQ2604" s="1" t="s">
        <v>83</v>
      </c>
      <c r="AR2604" s="2">
        <v>45723.651412037034</v>
      </c>
      <c r="AS2604" s="1" t="s">
        <v>84</v>
      </c>
      <c r="AT2604" s="2">
        <v>45721.5625</v>
      </c>
      <c r="AU2604" s="1" t="s">
        <v>85</v>
      </c>
      <c r="AV2604" s="1" t="s">
        <v>306</v>
      </c>
      <c r="AW2604" s="1" t="s">
        <v>307</v>
      </c>
      <c r="AX2604" s="1" t="s">
        <v>308</v>
      </c>
      <c r="AZ2604" s="2">
        <v>45723.651412037034</v>
      </c>
      <c r="BB2604" s="1" t="s">
        <v>3178</v>
      </c>
      <c r="BC2604" s="1" t="s">
        <v>2177</v>
      </c>
      <c r="BD2604" s="1" t="s">
        <v>815</v>
      </c>
      <c r="BE2604" s="1" t="s">
        <v>3323</v>
      </c>
      <c r="BF2604" s="1" t="s">
        <v>431</v>
      </c>
    </row>
    <row r="2605" spans="1:58" x14ac:dyDescent="0.35">
      <c r="A2605" s="1">
        <v>3015857</v>
      </c>
      <c r="B2605" s="1" t="s">
        <v>58</v>
      </c>
      <c r="C2605" s="1">
        <v>42645591</v>
      </c>
      <c r="D2605" s="1">
        <v>339574143</v>
      </c>
      <c r="E2605" s="1" t="s">
        <v>59</v>
      </c>
      <c r="F2605" s="1" t="s">
        <v>60</v>
      </c>
      <c r="G2605" s="1" t="s">
        <v>13954</v>
      </c>
      <c r="I2605" s="1">
        <v>772678547</v>
      </c>
      <c r="J2605" s="1" t="s">
        <v>4195</v>
      </c>
      <c r="K2605" s="1">
        <v>20</v>
      </c>
      <c r="L2605" s="1" t="s">
        <v>294</v>
      </c>
      <c r="M2605" s="1" t="s">
        <v>295</v>
      </c>
      <c r="N2605" s="2">
        <v>45659.541678240741</v>
      </c>
      <c r="O2605" s="1" t="s">
        <v>520</v>
      </c>
      <c r="Q2605" s="1" t="s">
        <v>67</v>
      </c>
      <c r="R2605" s="2">
        <v>45721.386076388888</v>
      </c>
      <c r="S2605" s="1" t="s">
        <v>3278</v>
      </c>
      <c r="T2605" s="1" t="s">
        <v>412</v>
      </c>
      <c r="U2605" s="1" t="s">
        <v>70</v>
      </c>
      <c r="V2605" s="1" t="s">
        <v>13955</v>
      </c>
      <c r="Y2605" s="1" t="s">
        <v>13956</v>
      </c>
      <c r="Z2605" s="1" t="s">
        <v>841</v>
      </c>
      <c r="AA2605" s="1" t="s">
        <v>1984</v>
      </c>
      <c r="AB2605" s="1" t="s">
        <v>124</v>
      </c>
      <c r="AE2605" s="2">
        <v>45721.386620370373</v>
      </c>
      <c r="AF2605" s="1" t="s">
        <v>443</v>
      </c>
      <c r="AH2605" s="1" t="s">
        <v>125</v>
      </c>
      <c r="AI2605" s="1" t="s">
        <v>464</v>
      </c>
      <c r="AJ2605" s="1" t="s">
        <v>465</v>
      </c>
      <c r="AK2605" s="1" t="s">
        <v>4568</v>
      </c>
      <c r="AL2605" s="1" t="s">
        <v>3278</v>
      </c>
      <c r="AM2605" s="2">
        <v>45721.386666666665</v>
      </c>
      <c r="AO2605" s="1" t="s">
        <v>3278</v>
      </c>
      <c r="AP2605" s="1">
        <v>5765867</v>
      </c>
      <c r="AQ2605" s="1" t="s">
        <v>83</v>
      </c>
      <c r="AR2605" s="2">
        <v>45721.613842592589</v>
      </c>
      <c r="AS2605" s="1" t="s">
        <v>84</v>
      </c>
      <c r="AT2605" s="2">
        <v>45721.333333333336</v>
      </c>
      <c r="AU2605" s="1" t="s">
        <v>85</v>
      </c>
      <c r="AV2605" s="1" t="s">
        <v>1328</v>
      </c>
      <c r="AW2605" s="1" t="s">
        <v>1329</v>
      </c>
      <c r="AX2605" s="1" t="s">
        <v>4972</v>
      </c>
      <c r="AZ2605" s="2">
        <v>45721.613842592589</v>
      </c>
      <c r="BB2605" s="1" t="s">
        <v>765</v>
      </c>
      <c r="BC2605" s="1" t="s">
        <v>766</v>
      </c>
      <c r="BD2605" s="1" t="s">
        <v>767</v>
      </c>
      <c r="BE2605" s="1" t="s">
        <v>1120</v>
      </c>
      <c r="BF2605" s="1" t="s">
        <v>914</v>
      </c>
    </row>
    <row r="2606" spans="1:58" x14ac:dyDescent="0.35">
      <c r="A2606" s="1">
        <v>3015858</v>
      </c>
      <c r="B2606" s="1" t="s">
        <v>58</v>
      </c>
      <c r="C2606" s="1">
        <v>36888341</v>
      </c>
      <c r="D2606" s="1">
        <v>338603687</v>
      </c>
      <c r="E2606" s="1" t="s">
        <v>59</v>
      </c>
      <c r="F2606" s="1" t="s">
        <v>60</v>
      </c>
      <c r="G2606" s="1" t="s">
        <v>13957</v>
      </c>
      <c r="I2606" s="1">
        <v>772603719</v>
      </c>
      <c r="J2606" s="1" t="s">
        <v>8229</v>
      </c>
      <c r="K2606" s="1">
        <v>12</v>
      </c>
      <c r="L2606" s="1" t="s">
        <v>64</v>
      </c>
      <c r="M2606" s="1" t="s">
        <v>65</v>
      </c>
      <c r="N2606" s="2">
        <v>44187.583333333336</v>
      </c>
      <c r="O2606" s="1" t="s">
        <v>2009</v>
      </c>
      <c r="Q2606" s="1" t="s">
        <v>67</v>
      </c>
      <c r="R2606" s="2">
        <v>45721.386412037034</v>
      </c>
      <c r="S2606" s="1" t="s">
        <v>5749</v>
      </c>
      <c r="T2606" s="1" t="s">
        <v>412</v>
      </c>
      <c r="U2606" s="1" t="s">
        <v>101</v>
      </c>
      <c r="V2606" s="1" t="s">
        <v>13958</v>
      </c>
      <c r="Y2606" s="1" t="s">
        <v>3918</v>
      </c>
      <c r="Z2606" s="1" t="s">
        <v>75</v>
      </c>
      <c r="AA2606" s="1" t="s">
        <v>13165</v>
      </c>
      <c r="AB2606" s="1" t="s">
        <v>124</v>
      </c>
      <c r="AC2606" s="1" t="s">
        <v>13959</v>
      </c>
      <c r="AE2606" s="2">
        <v>45721.386689814812</v>
      </c>
      <c r="AF2606" s="1" t="s">
        <v>77</v>
      </c>
      <c r="AH2606" s="1" t="s">
        <v>125</v>
      </c>
      <c r="AI2606" s="1" t="s">
        <v>464</v>
      </c>
      <c r="AJ2606" s="1" t="s">
        <v>465</v>
      </c>
      <c r="AK2606" s="1" t="s">
        <v>13960</v>
      </c>
      <c r="AL2606" s="1" t="s">
        <v>5749</v>
      </c>
      <c r="AM2606" s="2">
        <v>45721.386759259258</v>
      </c>
      <c r="AO2606" s="1" t="s">
        <v>5749</v>
      </c>
      <c r="AP2606" s="1">
        <v>5765870</v>
      </c>
      <c r="AQ2606" s="1" t="s">
        <v>83</v>
      </c>
      <c r="AR2606" s="2">
        <v>45722.457928240743</v>
      </c>
      <c r="AS2606" s="1" t="s">
        <v>84</v>
      </c>
      <c r="AT2606" s="2">
        <v>45721.333333333336</v>
      </c>
      <c r="AU2606" s="1" t="s">
        <v>85</v>
      </c>
      <c r="AV2606" s="1" t="s">
        <v>468</v>
      </c>
      <c r="AW2606" s="1" t="s">
        <v>469</v>
      </c>
      <c r="AX2606" s="1" t="s">
        <v>6854</v>
      </c>
      <c r="AZ2606" s="2">
        <v>45722.457928240743</v>
      </c>
      <c r="BB2606" s="1" t="s">
        <v>367</v>
      </c>
      <c r="BC2606" s="1" t="s">
        <v>368</v>
      </c>
      <c r="BD2606" s="1" t="s">
        <v>368</v>
      </c>
      <c r="BF2606" s="1" t="s">
        <v>8656</v>
      </c>
    </row>
    <row r="2607" spans="1:58" x14ac:dyDescent="0.35">
      <c r="A2607" s="1">
        <v>3015859</v>
      </c>
      <c r="B2607" s="1" t="s">
        <v>58</v>
      </c>
      <c r="C2607" s="1">
        <v>37561391</v>
      </c>
      <c r="D2607" s="1">
        <v>338245711</v>
      </c>
      <c r="E2607" s="1" t="s">
        <v>59</v>
      </c>
      <c r="F2607" s="1" t="s">
        <v>60</v>
      </c>
      <c r="G2607" s="1" t="s">
        <v>5020</v>
      </c>
      <c r="I2607" s="1">
        <v>774981414</v>
      </c>
      <c r="J2607" s="1" t="s">
        <v>2693</v>
      </c>
      <c r="K2607" s="1">
        <v>20</v>
      </c>
      <c r="L2607" s="1" t="s">
        <v>409</v>
      </c>
      <c r="M2607" s="1" t="s">
        <v>2154</v>
      </c>
      <c r="N2607" s="2">
        <v>44457.625011574077</v>
      </c>
      <c r="O2607" s="1" t="s">
        <v>2009</v>
      </c>
      <c r="Q2607" s="1" t="s">
        <v>67</v>
      </c>
      <c r="R2607" s="2">
        <v>45721.386944444443</v>
      </c>
      <c r="S2607" s="1" t="s">
        <v>3796</v>
      </c>
      <c r="T2607" s="1" t="s">
        <v>412</v>
      </c>
      <c r="U2607" s="1" t="s">
        <v>70</v>
      </c>
      <c r="V2607" s="1" t="s">
        <v>13961</v>
      </c>
      <c r="Y2607" s="1" t="s">
        <v>5023</v>
      </c>
      <c r="Z2607" s="1" t="s">
        <v>5024</v>
      </c>
      <c r="AA2607" s="1" t="s">
        <v>5024</v>
      </c>
      <c r="AB2607" s="1" t="s">
        <v>5025</v>
      </c>
      <c r="AE2607" s="2">
        <v>45721.387060185189</v>
      </c>
      <c r="AF2607" s="1" t="s">
        <v>417</v>
      </c>
      <c r="AG2607" s="1">
        <v>48</v>
      </c>
      <c r="AH2607" s="1" t="s">
        <v>125</v>
      </c>
      <c r="AI2607" s="1" t="s">
        <v>1000</v>
      </c>
      <c r="AJ2607" s="1" t="s">
        <v>126</v>
      </c>
      <c r="AK2607" s="1" t="s">
        <v>13961</v>
      </c>
      <c r="AL2607" s="1" t="s">
        <v>3796</v>
      </c>
      <c r="AM2607" s="2">
        <v>45721.387118055558</v>
      </c>
      <c r="AO2607" s="1" t="s">
        <v>3796</v>
      </c>
      <c r="AP2607" s="1">
        <v>5765871</v>
      </c>
      <c r="AQ2607" s="1" t="s">
        <v>83</v>
      </c>
      <c r="AR2607" s="2">
        <v>45721.561180555553</v>
      </c>
      <c r="AS2607" s="1" t="s">
        <v>84</v>
      </c>
      <c r="AT2607" s="2">
        <v>45721.305555555555</v>
      </c>
      <c r="AU2607" s="1" t="s">
        <v>573</v>
      </c>
      <c r="AV2607" s="1" t="s">
        <v>2382</v>
      </c>
      <c r="AW2607" s="1" t="s">
        <v>2383</v>
      </c>
      <c r="AX2607" s="1" t="s">
        <v>2384</v>
      </c>
      <c r="AY2607" s="2">
        <v>45723.387060185189</v>
      </c>
      <c r="AZ2607" s="2">
        <v>45721.561180555553</v>
      </c>
      <c r="BA2607" s="1" t="s">
        <v>419</v>
      </c>
      <c r="BB2607" s="1" t="s">
        <v>89</v>
      </c>
      <c r="BC2607" s="1" t="s">
        <v>90</v>
      </c>
      <c r="BD2607" s="1" t="s">
        <v>91</v>
      </c>
      <c r="BE2607" s="1" t="s">
        <v>13962</v>
      </c>
      <c r="BF2607" s="1" t="s">
        <v>93</v>
      </c>
    </row>
    <row r="2608" spans="1:58" x14ac:dyDescent="0.35">
      <c r="A2608" s="1">
        <v>3015860</v>
      </c>
      <c r="B2608" s="1" t="s">
        <v>58</v>
      </c>
      <c r="C2608" s="1">
        <v>33477071</v>
      </c>
      <c r="D2608" s="1">
        <v>338208376</v>
      </c>
      <c r="E2608" s="1" t="s">
        <v>59</v>
      </c>
      <c r="F2608" s="1" t="s">
        <v>60</v>
      </c>
      <c r="G2608" s="1" t="s">
        <v>13942</v>
      </c>
      <c r="I2608" s="1">
        <v>784209308</v>
      </c>
      <c r="J2608" s="1" t="s">
        <v>3992</v>
      </c>
      <c r="K2608" s="1">
        <v>20</v>
      </c>
      <c r="L2608" s="1" t="s">
        <v>1008</v>
      </c>
      <c r="M2608" s="1" t="s">
        <v>1009</v>
      </c>
      <c r="N2608" s="2">
        <v>45069.666678240741</v>
      </c>
      <c r="O2608" s="1" t="s">
        <v>2009</v>
      </c>
      <c r="Q2608" s="1" t="s">
        <v>67</v>
      </c>
      <c r="R2608" s="2">
        <v>45721.387071759258</v>
      </c>
      <c r="S2608" s="1" t="s">
        <v>4862</v>
      </c>
      <c r="T2608" s="1" t="s">
        <v>412</v>
      </c>
      <c r="U2608" s="1" t="s">
        <v>603</v>
      </c>
      <c r="V2608" s="1" t="s">
        <v>13943</v>
      </c>
      <c r="W2608" s="1" t="s">
        <v>72</v>
      </c>
      <c r="X2608" s="1" t="s">
        <v>356</v>
      </c>
      <c r="Y2608" s="1" t="s">
        <v>3551</v>
      </c>
      <c r="Z2608" s="1" t="s">
        <v>75</v>
      </c>
      <c r="AA2608" s="1" t="s">
        <v>999</v>
      </c>
      <c r="AB2608" s="1" t="s">
        <v>124</v>
      </c>
      <c r="AE2608" s="2">
        <v>45721.665034722224</v>
      </c>
      <c r="AF2608" s="1" t="s">
        <v>77</v>
      </c>
      <c r="AH2608" s="1" t="s">
        <v>125</v>
      </c>
      <c r="AI2608" s="1" t="s">
        <v>464</v>
      </c>
      <c r="AJ2608" s="1" t="s">
        <v>492</v>
      </c>
      <c r="AK2608" s="1" t="s">
        <v>13963</v>
      </c>
      <c r="AL2608" s="1" t="s">
        <v>2014</v>
      </c>
      <c r="AM2608" s="2">
        <v>45721.665138888886</v>
      </c>
      <c r="AN2608" s="1" t="s">
        <v>13963</v>
      </c>
      <c r="AO2608" s="1" t="s">
        <v>2014</v>
      </c>
      <c r="AP2608" s="1">
        <v>5768242</v>
      </c>
      <c r="AQ2608" s="1" t="s">
        <v>83</v>
      </c>
      <c r="AR2608" s="2">
        <v>45722.660578703704</v>
      </c>
      <c r="AS2608" s="1" t="s">
        <v>84</v>
      </c>
      <c r="AT2608" s="2">
        <v>45721.5625</v>
      </c>
      <c r="AU2608" s="1" t="s">
        <v>85</v>
      </c>
      <c r="AV2608" s="1" t="s">
        <v>4875</v>
      </c>
      <c r="AW2608" s="1" t="s">
        <v>4876</v>
      </c>
      <c r="AX2608" s="1" t="s">
        <v>4877</v>
      </c>
      <c r="AZ2608" s="2">
        <v>45722.660578703704</v>
      </c>
      <c r="BB2608" s="1" t="s">
        <v>1060</v>
      </c>
      <c r="BC2608" s="1" t="s">
        <v>1061</v>
      </c>
      <c r="BD2608" s="1" t="s">
        <v>1062</v>
      </c>
      <c r="BE2608" s="1" t="s">
        <v>1400</v>
      </c>
      <c r="BF2608" s="1" t="s">
        <v>3853</v>
      </c>
    </row>
    <row r="2609" spans="1:58" x14ac:dyDescent="0.35">
      <c r="A2609" s="1">
        <v>3015861</v>
      </c>
      <c r="B2609" s="1" t="s">
        <v>58</v>
      </c>
      <c r="C2609" s="1">
        <v>42089381</v>
      </c>
      <c r="D2609" s="1">
        <v>338566490</v>
      </c>
      <c r="E2609" s="1" t="s">
        <v>59</v>
      </c>
      <c r="F2609" s="1" t="s">
        <v>60</v>
      </c>
      <c r="G2609" s="1" t="s">
        <v>275</v>
      </c>
      <c r="H2609" s="1" t="s">
        <v>13964</v>
      </c>
      <c r="I2609" s="1">
        <v>773345212</v>
      </c>
      <c r="J2609" s="1" t="s">
        <v>8731</v>
      </c>
      <c r="K2609" s="1">
        <v>12</v>
      </c>
      <c r="L2609" s="1" t="s">
        <v>64</v>
      </c>
      <c r="M2609" s="1" t="s">
        <v>65</v>
      </c>
      <c r="N2609" s="2">
        <v>45244.635092592594</v>
      </c>
      <c r="O2609" s="1" t="s">
        <v>353</v>
      </c>
      <c r="Q2609" s="1" t="s">
        <v>67</v>
      </c>
      <c r="R2609" s="2">
        <v>45721.389189814814</v>
      </c>
      <c r="S2609" s="1" t="s">
        <v>4955</v>
      </c>
      <c r="T2609" s="1" t="s">
        <v>639</v>
      </c>
      <c r="U2609" s="1" t="s">
        <v>1208</v>
      </c>
      <c r="V2609" s="1" t="s">
        <v>4956</v>
      </c>
      <c r="W2609" s="1" t="s">
        <v>72</v>
      </c>
      <c r="X2609" s="1" t="s">
        <v>2112</v>
      </c>
      <c r="Y2609" s="1" t="s">
        <v>12851</v>
      </c>
      <c r="Z2609" s="1" t="s">
        <v>1067</v>
      </c>
      <c r="AA2609" s="1" t="s">
        <v>11707</v>
      </c>
      <c r="AB2609" s="1" t="s">
        <v>11708</v>
      </c>
      <c r="AE2609" s="2">
        <v>45721.389409722222</v>
      </c>
      <c r="AF2609" s="1" t="s">
        <v>77</v>
      </c>
      <c r="AH2609" s="1" t="s">
        <v>125</v>
      </c>
      <c r="AI2609" s="1" t="s">
        <v>79</v>
      </c>
      <c r="AJ2609" s="1" t="s">
        <v>283</v>
      </c>
      <c r="AK2609" s="1" t="s">
        <v>13965</v>
      </c>
      <c r="AL2609" s="1" t="s">
        <v>4955</v>
      </c>
      <c r="AM2609" s="2">
        <v>45721.389479166668</v>
      </c>
      <c r="AO2609" s="1" t="s">
        <v>4955</v>
      </c>
      <c r="AP2609" s="1">
        <v>5765888</v>
      </c>
      <c r="AQ2609" s="1" t="s">
        <v>83</v>
      </c>
      <c r="AR2609" s="2">
        <v>45721.909224537034</v>
      </c>
      <c r="AS2609" s="1" t="s">
        <v>84</v>
      </c>
      <c r="AT2609" s="2">
        <v>45721.333333333336</v>
      </c>
      <c r="AU2609" s="1" t="s">
        <v>573</v>
      </c>
      <c r="AV2609" s="1" t="s">
        <v>2117</v>
      </c>
      <c r="AW2609" s="1" t="s">
        <v>2118</v>
      </c>
      <c r="AX2609" s="1" t="s">
        <v>3185</v>
      </c>
      <c r="AZ2609" s="2">
        <v>45721.909224537034</v>
      </c>
      <c r="BB2609" s="1" t="s">
        <v>4082</v>
      </c>
      <c r="BC2609" s="1" t="s">
        <v>1130</v>
      </c>
      <c r="BD2609" s="1" t="s">
        <v>815</v>
      </c>
      <c r="BE2609" s="1" t="s">
        <v>13966</v>
      </c>
      <c r="BF2609" s="1" t="s">
        <v>1484</v>
      </c>
    </row>
    <row r="2610" spans="1:58" x14ac:dyDescent="0.35">
      <c r="A2610" s="1">
        <v>3015862</v>
      </c>
      <c r="B2610" s="1" t="s">
        <v>327</v>
      </c>
      <c r="C2610" s="1">
        <v>34798641</v>
      </c>
      <c r="D2610" s="1">
        <v>339803409</v>
      </c>
      <c r="E2610" s="1" t="s">
        <v>59</v>
      </c>
      <c r="F2610" s="1" t="s">
        <v>60</v>
      </c>
      <c r="G2610" s="1" t="s">
        <v>2926</v>
      </c>
      <c r="H2610" s="1" t="s">
        <v>13967</v>
      </c>
      <c r="I2610" s="1">
        <v>785370786</v>
      </c>
      <c r="J2610" s="1" t="s">
        <v>2928</v>
      </c>
      <c r="K2610" s="1">
        <v>15</v>
      </c>
      <c r="L2610" s="1" t="s">
        <v>64</v>
      </c>
      <c r="M2610" s="1" t="s">
        <v>65</v>
      </c>
      <c r="N2610" s="2">
        <v>43435</v>
      </c>
      <c r="O2610" s="1" t="s">
        <v>2002</v>
      </c>
      <c r="Q2610" s="1" t="s">
        <v>67</v>
      </c>
      <c r="R2610" s="2">
        <v>45721.389976851853</v>
      </c>
      <c r="S2610" s="1" t="s">
        <v>2933</v>
      </c>
      <c r="T2610" s="1" t="s">
        <v>69</v>
      </c>
      <c r="U2610" s="1" t="s">
        <v>70</v>
      </c>
      <c r="V2610" s="1" t="s">
        <v>13968</v>
      </c>
      <c r="W2610" s="1" t="s">
        <v>725</v>
      </c>
      <c r="X2610" s="1" t="s">
        <v>726</v>
      </c>
      <c r="Y2610" s="1" t="s">
        <v>13868</v>
      </c>
      <c r="Z2610" s="1" t="s">
        <v>13869</v>
      </c>
      <c r="AA2610" s="1" t="s">
        <v>13870</v>
      </c>
      <c r="AB2610" s="1" t="s">
        <v>124</v>
      </c>
      <c r="AC2610" s="1">
        <v>785370786</v>
      </c>
      <c r="AE2610" s="2">
        <v>45721.389988425923</v>
      </c>
      <c r="AF2610" s="1" t="s">
        <v>77</v>
      </c>
      <c r="AH2610" s="1" t="s">
        <v>78</v>
      </c>
      <c r="AI2610" s="1" t="s">
        <v>106</v>
      </c>
      <c r="AJ2610" s="1" t="s">
        <v>1326</v>
      </c>
      <c r="AK2610" s="1" t="s">
        <v>13969</v>
      </c>
      <c r="AL2610" s="1" t="s">
        <v>2933</v>
      </c>
      <c r="AM2610" s="2">
        <v>45721.390023148146</v>
      </c>
      <c r="AN2610" s="1" t="s">
        <v>13969</v>
      </c>
      <c r="AP2610" s="1">
        <v>5765889</v>
      </c>
      <c r="AQ2610" s="1" t="s">
        <v>83</v>
      </c>
      <c r="AR2610" s="2">
        <v>45723.672210648147</v>
      </c>
      <c r="AS2610" s="1" t="s">
        <v>84</v>
      </c>
      <c r="AT2610" s="2">
        <v>45721.333333333336</v>
      </c>
      <c r="AU2610" s="1" t="s">
        <v>85</v>
      </c>
      <c r="AV2610" s="1" t="s">
        <v>731</v>
      </c>
      <c r="AW2610" s="1" t="s">
        <v>732</v>
      </c>
      <c r="AX2610" s="1" t="s">
        <v>733</v>
      </c>
      <c r="AZ2610" s="2">
        <v>45723.672210648147</v>
      </c>
      <c r="BB2610" s="1" t="s">
        <v>746</v>
      </c>
      <c r="BC2610" s="1" t="s">
        <v>747</v>
      </c>
      <c r="BD2610" s="1" t="s">
        <v>748</v>
      </c>
      <c r="BE2610" s="1" t="s">
        <v>13970</v>
      </c>
      <c r="BF2610" s="1" t="s">
        <v>993</v>
      </c>
    </row>
    <row r="2611" spans="1:58" x14ac:dyDescent="0.35">
      <c r="A2611" s="1">
        <v>3015863</v>
      </c>
      <c r="B2611" s="1" t="s">
        <v>58</v>
      </c>
      <c r="C2611" s="1">
        <v>41432821</v>
      </c>
      <c r="D2611" s="1">
        <v>338267885</v>
      </c>
      <c r="E2611" s="1" t="s">
        <v>59</v>
      </c>
      <c r="F2611" s="1" t="s">
        <v>60</v>
      </c>
      <c r="G2611" s="1" t="s">
        <v>530</v>
      </c>
      <c r="H2611" s="1" t="s">
        <v>3953</v>
      </c>
      <c r="I2611" s="1">
        <v>773733364</v>
      </c>
      <c r="J2611" s="1" t="s">
        <v>7902</v>
      </c>
      <c r="K2611" s="1">
        <v>13</v>
      </c>
      <c r="L2611" s="1" t="s">
        <v>64</v>
      </c>
      <c r="M2611" s="1" t="s">
        <v>65</v>
      </c>
      <c r="N2611" s="2">
        <v>45210.722222222219</v>
      </c>
      <c r="O2611" s="1" t="s">
        <v>353</v>
      </c>
      <c r="Q2611" s="1" t="s">
        <v>67</v>
      </c>
      <c r="R2611" s="2">
        <v>45721.390162037038</v>
      </c>
      <c r="S2611" s="1" t="s">
        <v>7241</v>
      </c>
      <c r="T2611" s="1" t="s">
        <v>69</v>
      </c>
      <c r="U2611" s="1" t="s">
        <v>70</v>
      </c>
      <c r="V2611" s="1" t="s">
        <v>13971</v>
      </c>
      <c r="W2611" s="1" t="s">
        <v>653</v>
      </c>
      <c r="X2611" s="1" t="s">
        <v>654</v>
      </c>
      <c r="Y2611" s="1" t="s">
        <v>4703</v>
      </c>
      <c r="Z2611" s="1" t="s">
        <v>3446</v>
      </c>
      <c r="AA2611" s="1" t="s">
        <v>6278</v>
      </c>
      <c r="AB2611" s="1" t="s">
        <v>8327</v>
      </c>
      <c r="AE2611" s="2">
        <v>45721.390173611115</v>
      </c>
      <c r="AF2611" s="1" t="s">
        <v>77</v>
      </c>
      <c r="AH2611" s="1" t="s">
        <v>125</v>
      </c>
      <c r="AI2611" s="1" t="s">
        <v>79</v>
      </c>
      <c r="AJ2611" s="1" t="s">
        <v>378</v>
      </c>
      <c r="AK2611" s="1" t="s">
        <v>13972</v>
      </c>
      <c r="AL2611" s="1" t="s">
        <v>7241</v>
      </c>
      <c r="AM2611" s="2">
        <v>45721.390208333331</v>
      </c>
      <c r="AN2611" s="1" t="s">
        <v>13972</v>
      </c>
      <c r="AP2611" s="1">
        <v>5765890</v>
      </c>
      <c r="AQ2611" s="1" t="s">
        <v>83</v>
      </c>
      <c r="AR2611" s="2">
        <v>45721.623379629629</v>
      </c>
      <c r="AS2611" s="1" t="s">
        <v>84</v>
      </c>
      <c r="AT2611" s="2">
        <v>45721.333333333336</v>
      </c>
      <c r="AU2611" s="1" t="s">
        <v>85</v>
      </c>
      <c r="AV2611" s="1" t="s">
        <v>608</v>
      </c>
      <c r="AW2611" s="1" t="s">
        <v>609</v>
      </c>
      <c r="AX2611" s="1" t="s">
        <v>4357</v>
      </c>
      <c r="AZ2611" s="2">
        <v>45721.623379629629</v>
      </c>
      <c r="BB2611" s="1" t="s">
        <v>89</v>
      </c>
      <c r="BC2611" s="1" t="s">
        <v>90</v>
      </c>
      <c r="BD2611" s="1" t="s">
        <v>91</v>
      </c>
      <c r="BE2611" s="1" t="s">
        <v>2509</v>
      </c>
      <c r="BF2611" s="1" t="s">
        <v>612</v>
      </c>
    </row>
    <row r="2612" spans="1:58" x14ac:dyDescent="0.35">
      <c r="A2612" s="1">
        <v>3015864</v>
      </c>
      <c r="B2612" s="1" t="s">
        <v>223</v>
      </c>
      <c r="C2612" s="1">
        <v>34595761</v>
      </c>
      <c r="D2612" s="1">
        <v>339209090</v>
      </c>
      <c r="E2612" s="1" t="s">
        <v>59</v>
      </c>
      <c r="F2612" s="1" t="s">
        <v>60</v>
      </c>
      <c r="G2612" s="1" t="s">
        <v>8224</v>
      </c>
      <c r="I2612" s="1">
        <v>771343672</v>
      </c>
      <c r="J2612" s="1" t="s">
        <v>8225</v>
      </c>
      <c r="K2612" s="1">
        <v>20</v>
      </c>
      <c r="L2612" s="1" t="s">
        <v>1008</v>
      </c>
      <c r="M2612" s="1" t="s">
        <v>2154</v>
      </c>
      <c r="N2612" s="2">
        <v>45163.333333333336</v>
      </c>
      <c r="O2612" s="1" t="s">
        <v>5429</v>
      </c>
      <c r="Q2612" s="1" t="s">
        <v>67</v>
      </c>
      <c r="R2612" s="2">
        <v>45721.391111111108</v>
      </c>
      <c r="S2612" s="1" t="s">
        <v>7605</v>
      </c>
      <c r="T2612" s="1" t="s">
        <v>412</v>
      </c>
      <c r="U2612" s="1" t="s">
        <v>1189</v>
      </c>
      <c r="V2612" s="1" t="s">
        <v>13973</v>
      </c>
      <c r="W2612" s="1" t="s">
        <v>214</v>
      </c>
      <c r="X2612" s="1" t="s">
        <v>215</v>
      </c>
      <c r="Y2612" s="1" t="s">
        <v>1013</v>
      </c>
      <c r="Z2612" s="1" t="s">
        <v>2336</v>
      </c>
      <c r="AA2612" s="1" t="s">
        <v>8227</v>
      </c>
      <c r="AB2612" s="1" t="s">
        <v>124</v>
      </c>
      <c r="AE2612" s="2">
        <v>45721.391342592593</v>
      </c>
      <c r="AF2612" s="1" t="s">
        <v>443</v>
      </c>
      <c r="AH2612" s="1" t="s">
        <v>125</v>
      </c>
      <c r="AI2612" s="1" t="s">
        <v>106</v>
      </c>
      <c r="AJ2612" s="1" t="s">
        <v>492</v>
      </c>
      <c r="AK2612" s="1" t="s">
        <v>13973</v>
      </c>
      <c r="AL2612" s="1" t="s">
        <v>7605</v>
      </c>
      <c r="AM2612" s="2">
        <v>45721.391400462962</v>
      </c>
      <c r="AO2612" s="1" t="s">
        <v>7605</v>
      </c>
      <c r="AP2612" s="1">
        <v>5765895</v>
      </c>
      <c r="AQ2612" s="1" t="s">
        <v>83</v>
      </c>
      <c r="AR2612" s="2">
        <v>45722.571840277778</v>
      </c>
      <c r="AS2612" s="1" t="s">
        <v>84</v>
      </c>
      <c r="AT2612" s="2">
        <v>45721.333333333336</v>
      </c>
      <c r="AU2612" s="1" t="s">
        <v>573</v>
      </c>
      <c r="AV2612" s="1" t="s">
        <v>1957</v>
      </c>
      <c r="AW2612" s="1" t="s">
        <v>1958</v>
      </c>
      <c r="AX2612" s="1" t="s">
        <v>3294</v>
      </c>
      <c r="AZ2612" s="2">
        <v>45722.571840277778</v>
      </c>
      <c r="BB2612" s="1" t="s">
        <v>10532</v>
      </c>
      <c r="BC2612" s="1" t="s">
        <v>10533</v>
      </c>
      <c r="BD2612" s="1" t="s">
        <v>10534</v>
      </c>
      <c r="BE2612" s="1" t="s">
        <v>13974</v>
      </c>
      <c r="BF2612" s="1" t="s">
        <v>137</v>
      </c>
    </row>
    <row r="2613" spans="1:58" x14ac:dyDescent="0.35">
      <c r="A2613" s="1">
        <v>3015865</v>
      </c>
      <c r="B2613" s="1" t="s">
        <v>58</v>
      </c>
      <c r="C2613" s="1">
        <v>37065091</v>
      </c>
      <c r="D2613" s="1">
        <v>338221049</v>
      </c>
      <c r="E2613" s="1" t="s">
        <v>59</v>
      </c>
      <c r="F2613" s="1" t="s">
        <v>60</v>
      </c>
      <c r="G2613" s="1" t="s">
        <v>13975</v>
      </c>
      <c r="I2613" s="1">
        <v>784386305</v>
      </c>
      <c r="J2613" s="1" t="s">
        <v>13976</v>
      </c>
      <c r="K2613" s="1">
        <v>20</v>
      </c>
      <c r="L2613" s="1" t="s">
        <v>294</v>
      </c>
      <c r="M2613" s="1" t="s">
        <v>295</v>
      </c>
      <c r="N2613" s="2">
        <v>44970.750011574077</v>
      </c>
      <c r="O2613" s="1" t="s">
        <v>520</v>
      </c>
      <c r="Q2613" s="1" t="s">
        <v>67</v>
      </c>
      <c r="R2613" s="2">
        <v>45721.391712962963</v>
      </c>
      <c r="S2613" s="1" t="s">
        <v>1394</v>
      </c>
      <c r="T2613" s="1" t="s">
        <v>412</v>
      </c>
      <c r="U2613" s="1" t="s">
        <v>101</v>
      </c>
      <c r="V2613" s="1" t="s">
        <v>13977</v>
      </c>
      <c r="Y2613" s="1" t="s">
        <v>5036</v>
      </c>
      <c r="Z2613" s="1" t="s">
        <v>248</v>
      </c>
      <c r="AA2613" s="1" t="s">
        <v>13488</v>
      </c>
      <c r="AB2613" s="1" t="s">
        <v>13488</v>
      </c>
      <c r="AE2613" s="2">
        <v>45721.393750000003</v>
      </c>
      <c r="AF2613" s="1" t="s">
        <v>417</v>
      </c>
      <c r="AG2613" s="1">
        <v>48</v>
      </c>
      <c r="AH2613" s="1" t="s">
        <v>125</v>
      </c>
      <c r="AI2613" s="1" t="s">
        <v>464</v>
      </c>
      <c r="AJ2613" s="1" t="s">
        <v>465</v>
      </c>
      <c r="AK2613" s="1" t="s">
        <v>13978</v>
      </c>
      <c r="AL2613" s="1" t="s">
        <v>1394</v>
      </c>
      <c r="AM2613" s="2">
        <v>45721.393831018519</v>
      </c>
      <c r="AO2613" s="1" t="s">
        <v>1394</v>
      </c>
      <c r="AP2613" s="1">
        <v>5765918</v>
      </c>
      <c r="AQ2613" s="1" t="s">
        <v>83</v>
      </c>
      <c r="AR2613" s="2">
        <v>45721.610694444447</v>
      </c>
      <c r="AS2613" s="1" t="s">
        <v>84</v>
      </c>
      <c r="AT2613" s="2">
        <v>45721.333333333336</v>
      </c>
      <c r="AU2613" s="1" t="s">
        <v>573</v>
      </c>
      <c r="AV2613" s="1" t="s">
        <v>1957</v>
      </c>
      <c r="AW2613" s="1" t="s">
        <v>1958</v>
      </c>
      <c r="AX2613" s="1" t="s">
        <v>2365</v>
      </c>
      <c r="AY2613" s="2">
        <v>45723.393750000003</v>
      </c>
      <c r="AZ2613" s="2">
        <v>45721.610694444447</v>
      </c>
      <c r="BA2613" s="1" t="s">
        <v>419</v>
      </c>
      <c r="BB2613" s="1" t="s">
        <v>1399</v>
      </c>
      <c r="BC2613" s="1" t="s">
        <v>1130</v>
      </c>
      <c r="BD2613" s="1" t="s">
        <v>815</v>
      </c>
      <c r="BE2613" s="1" t="s">
        <v>10648</v>
      </c>
      <c r="BF2613" s="1" t="s">
        <v>137</v>
      </c>
    </row>
    <row r="2614" spans="1:58" x14ac:dyDescent="0.35">
      <c r="A2614" s="1">
        <v>3015866</v>
      </c>
      <c r="B2614" s="1" t="s">
        <v>58</v>
      </c>
      <c r="C2614" s="1">
        <v>42238621</v>
      </c>
      <c r="D2614" s="1">
        <v>338644464</v>
      </c>
      <c r="E2614" s="1" t="s">
        <v>59</v>
      </c>
      <c r="F2614" s="1" t="s">
        <v>60</v>
      </c>
      <c r="G2614" s="1" t="s">
        <v>13979</v>
      </c>
      <c r="I2614" s="1">
        <v>781037390</v>
      </c>
      <c r="J2614" s="1" t="s">
        <v>13980</v>
      </c>
      <c r="K2614" s="1">
        <v>20</v>
      </c>
      <c r="L2614" s="1" t="s">
        <v>294</v>
      </c>
      <c r="M2614" s="1" t="s">
        <v>295</v>
      </c>
      <c r="N2614" s="2">
        <v>45276.666666666664</v>
      </c>
      <c r="O2614" s="1" t="s">
        <v>520</v>
      </c>
      <c r="Q2614" s="1" t="s">
        <v>67</v>
      </c>
      <c r="R2614" s="2">
        <v>45721.392442129632</v>
      </c>
      <c r="S2614" s="1" t="s">
        <v>5021</v>
      </c>
      <c r="T2614" s="1" t="s">
        <v>412</v>
      </c>
      <c r="U2614" s="1" t="s">
        <v>723</v>
      </c>
      <c r="V2614" s="1" t="s">
        <v>13981</v>
      </c>
      <c r="Y2614" s="1" t="s">
        <v>3791</v>
      </c>
      <c r="Z2614" s="1" t="s">
        <v>477</v>
      </c>
      <c r="AA2614" s="1" t="s">
        <v>13982</v>
      </c>
      <c r="AB2614" s="1" t="s">
        <v>13983</v>
      </c>
      <c r="AE2614" s="2">
        <v>45721.392488425925</v>
      </c>
      <c r="AF2614" s="1" t="s">
        <v>417</v>
      </c>
      <c r="AG2614" s="1">
        <v>48</v>
      </c>
      <c r="AH2614" s="1" t="s">
        <v>125</v>
      </c>
      <c r="AI2614" s="1" t="s">
        <v>464</v>
      </c>
      <c r="AJ2614" s="1" t="s">
        <v>465</v>
      </c>
      <c r="AK2614" s="1" t="s">
        <v>13981</v>
      </c>
      <c r="AL2614" s="1" t="s">
        <v>5021</v>
      </c>
      <c r="AM2614" s="2">
        <v>45721.392534722225</v>
      </c>
      <c r="AN2614" s="1" t="s">
        <v>13981</v>
      </c>
      <c r="AP2614" s="1">
        <v>5765906</v>
      </c>
      <c r="AQ2614" s="1" t="s">
        <v>83</v>
      </c>
      <c r="AR2614" s="2">
        <v>45721.6953587963</v>
      </c>
      <c r="AS2614" s="1" t="s">
        <v>84</v>
      </c>
      <c r="AT2614" s="2">
        <v>45721.333333333336</v>
      </c>
      <c r="AU2614" s="1" t="s">
        <v>85</v>
      </c>
      <c r="AV2614" s="1" t="s">
        <v>468</v>
      </c>
      <c r="AW2614" s="1" t="s">
        <v>469</v>
      </c>
      <c r="AX2614" s="1" t="s">
        <v>7719</v>
      </c>
      <c r="AY2614" s="2">
        <v>45723.392488425925</v>
      </c>
      <c r="AZ2614" s="2">
        <v>45721.6953587963</v>
      </c>
      <c r="BA2614" s="1" t="s">
        <v>419</v>
      </c>
      <c r="BB2614" s="1" t="s">
        <v>367</v>
      </c>
      <c r="BC2614" s="1" t="s">
        <v>368</v>
      </c>
      <c r="BD2614" s="1" t="s">
        <v>368</v>
      </c>
      <c r="BF2614" s="1" t="s">
        <v>8656</v>
      </c>
    </row>
    <row r="2615" spans="1:58" x14ac:dyDescent="0.35">
      <c r="A2615" s="1">
        <v>3015867</v>
      </c>
      <c r="B2615" s="1" t="s">
        <v>58</v>
      </c>
      <c r="C2615" s="1">
        <v>42211001</v>
      </c>
      <c r="D2615" s="1">
        <v>338680321</v>
      </c>
      <c r="E2615" s="1" t="s">
        <v>59</v>
      </c>
      <c r="F2615" s="1" t="s">
        <v>60</v>
      </c>
      <c r="G2615" s="1" t="s">
        <v>13984</v>
      </c>
      <c r="H2615" s="1" t="s">
        <v>13984</v>
      </c>
      <c r="I2615" s="1" t="s">
        <v>3282</v>
      </c>
      <c r="J2615" s="1">
        <v>780160901</v>
      </c>
      <c r="K2615" s="1">
        <v>20</v>
      </c>
      <c r="L2615" s="1" t="s">
        <v>294</v>
      </c>
      <c r="M2615" s="1" t="s">
        <v>295</v>
      </c>
      <c r="N2615" s="2">
        <v>45575.416666666664</v>
      </c>
      <c r="O2615" s="1" t="s">
        <v>520</v>
      </c>
      <c r="Q2615" s="1" t="s">
        <v>67</v>
      </c>
      <c r="R2615" s="2">
        <v>45721.39266203704</v>
      </c>
      <c r="S2615" s="1" t="s">
        <v>3463</v>
      </c>
      <c r="T2615" s="1" t="s">
        <v>412</v>
      </c>
      <c r="U2615" s="1" t="s">
        <v>70</v>
      </c>
      <c r="V2615" s="1" t="s">
        <v>13985</v>
      </c>
      <c r="Y2615" s="1" t="s">
        <v>1182</v>
      </c>
      <c r="Z2615" s="1" t="s">
        <v>6214</v>
      </c>
      <c r="AA2615" s="1" t="s">
        <v>6215</v>
      </c>
      <c r="AB2615" s="1" t="s">
        <v>124</v>
      </c>
      <c r="AE2615" s="2">
        <v>45721.624027777776</v>
      </c>
      <c r="AF2615" s="1" t="s">
        <v>417</v>
      </c>
      <c r="AG2615" s="1">
        <v>48</v>
      </c>
      <c r="AH2615" s="1" t="s">
        <v>125</v>
      </c>
      <c r="AI2615" s="1" t="s">
        <v>58</v>
      </c>
      <c r="AJ2615" s="1" t="s">
        <v>126</v>
      </c>
      <c r="AK2615" s="1" t="s">
        <v>13986</v>
      </c>
      <c r="AL2615" s="1" t="s">
        <v>137</v>
      </c>
      <c r="AM2615" s="2">
        <v>45721.624155092592</v>
      </c>
      <c r="AN2615" s="1" t="s">
        <v>13986</v>
      </c>
      <c r="AO2615" s="1" t="s">
        <v>137</v>
      </c>
      <c r="AP2615" s="1">
        <v>5767756</v>
      </c>
      <c r="AQ2615" s="1" t="s">
        <v>83</v>
      </c>
      <c r="AR2615" s="2">
        <v>45722.393229166664</v>
      </c>
      <c r="AS2615" s="1" t="s">
        <v>84</v>
      </c>
      <c r="AT2615" s="2">
        <v>45721.5625</v>
      </c>
      <c r="AU2615" s="1" t="s">
        <v>85</v>
      </c>
      <c r="AV2615" s="1" t="s">
        <v>189</v>
      </c>
      <c r="AW2615" s="1" t="s">
        <v>190</v>
      </c>
      <c r="AX2615" s="1" t="s">
        <v>191</v>
      </c>
      <c r="AY2615" s="2">
        <v>45723.624027777776</v>
      </c>
      <c r="AZ2615" s="2">
        <v>45722.393229166664</v>
      </c>
      <c r="BA2615" s="1" t="s">
        <v>419</v>
      </c>
      <c r="BB2615" s="1" t="s">
        <v>551</v>
      </c>
      <c r="BC2615" s="1" t="s">
        <v>552</v>
      </c>
      <c r="BD2615" s="1" t="s">
        <v>553</v>
      </c>
      <c r="BE2615" s="1" t="s">
        <v>13987</v>
      </c>
      <c r="BF2615" s="1" t="s">
        <v>128</v>
      </c>
    </row>
    <row r="2616" spans="1:58" x14ac:dyDescent="0.35">
      <c r="A2616" s="1">
        <v>3015868</v>
      </c>
      <c r="B2616" s="1" t="s">
        <v>58</v>
      </c>
      <c r="C2616" s="1">
        <v>34517681</v>
      </c>
      <c r="D2616" s="1">
        <v>338275707</v>
      </c>
      <c r="E2616" s="1" t="s">
        <v>59</v>
      </c>
      <c r="F2616" s="1" t="s">
        <v>60</v>
      </c>
      <c r="G2616" s="1" t="s">
        <v>13988</v>
      </c>
      <c r="I2616" s="1">
        <v>775756519</v>
      </c>
      <c r="J2616" s="1" t="s">
        <v>542</v>
      </c>
      <c r="K2616" s="1">
        <v>20</v>
      </c>
      <c r="L2616" s="1" t="s">
        <v>294</v>
      </c>
      <c r="M2616" s="1" t="s">
        <v>295</v>
      </c>
      <c r="N2616" s="2">
        <v>45085.84003472222</v>
      </c>
      <c r="O2616" s="1" t="s">
        <v>2009</v>
      </c>
      <c r="Q2616" s="1" t="s">
        <v>67</v>
      </c>
      <c r="R2616" s="2">
        <v>45721.394618055558</v>
      </c>
      <c r="S2616" s="1" t="s">
        <v>2546</v>
      </c>
      <c r="T2616" s="1" t="s">
        <v>412</v>
      </c>
      <c r="U2616" s="1" t="s">
        <v>1189</v>
      </c>
      <c r="V2616" s="1" t="s">
        <v>13989</v>
      </c>
      <c r="W2616" s="1" t="s">
        <v>72</v>
      </c>
      <c r="X2616" s="1" t="s">
        <v>183</v>
      </c>
      <c r="Y2616" s="1" t="s">
        <v>9226</v>
      </c>
      <c r="Z2616" s="1" t="s">
        <v>12083</v>
      </c>
      <c r="AA2616" s="1" t="s">
        <v>13990</v>
      </c>
      <c r="AB2616" s="1" t="s">
        <v>13990</v>
      </c>
      <c r="AE2616" s="2">
        <v>45721.394675925927</v>
      </c>
      <c r="AF2616" s="1" t="s">
        <v>77</v>
      </c>
      <c r="AH2616" s="1" t="s">
        <v>78</v>
      </c>
      <c r="AI2616" s="1" t="s">
        <v>464</v>
      </c>
      <c r="AJ2616" s="1" t="s">
        <v>465</v>
      </c>
      <c r="AK2616" s="1" t="s">
        <v>13991</v>
      </c>
      <c r="AL2616" s="1" t="s">
        <v>2546</v>
      </c>
      <c r="AM2616" s="2">
        <v>45721.394756944443</v>
      </c>
      <c r="AN2616" s="1" t="s">
        <v>13991</v>
      </c>
      <c r="AP2616" s="1">
        <v>5765919</v>
      </c>
      <c r="AQ2616" s="1" t="s">
        <v>83</v>
      </c>
      <c r="AR2616" s="2">
        <v>45722.44736111111</v>
      </c>
      <c r="AS2616" s="1" t="s">
        <v>84</v>
      </c>
      <c r="AT2616" s="2">
        <v>45721.5625</v>
      </c>
      <c r="AU2616" s="1" t="s">
        <v>573</v>
      </c>
      <c r="AV2616" s="1" t="s">
        <v>480</v>
      </c>
      <c r="AW2616" s="1" t="s">
        <v>481</v>
      </c>
      <c r="AX2616" s="1" t="s">
        <v>2402</v>
      </c>
      <c r="AZ2616" s="2">
        <v>45722.44736111111</v>
      </c>
      <c r="BB2616" s="1" t="s">
        <v>504</v>
      </c>
      <c r="BC2616" s="1" t="s">
        <v>505</v>
      </c>
      <c r="BD2616" s="1" t="s">
        <v>506</v>
      </c>
      <c r="BE2616" s="1" t="s">
        <v>13992</v>
      </c>
      <c r="BF2616" s="1" t="s">
        <v>313</v>
      </c>
    </row>
    <row r="2617" spans="1:58" x14ac:dyDescent="0.35">
      <c r="A2617" s="1">
        <v>3015869</v>
      </c>
      <c r="B2617" s="1" t="s">
        <v>223</v>
      </c>
      <c r="C2617" s="1">
        <v>40274461</v>
      </c>
      <c r="D2617" s="1">
        <v>339767278</v>
      </c>
      <c r="E2617" s="1" t="s">
        <v>59</v>
      </c>
      <c r="F2617" s="1" t="s">
        <v>60</v>
      </c>
      <c r="G2617" s="1" t="s">
        <v>769</v>
      </c>
      <c r="H2617" s="1" t="s">
        <v>627</v>
      </c>
      <c r="I2617" s="1">
        <v>775397730</v>
      </c>
      <c r="J2617" s="1" t="s">
        <v>13993</v>
      </c>
      <c r="K2617" s="1">
        <v>14</v>
      </c>
      <c r="L2617" s="1" t="s">
        <v>64</v>
      </c>
      <c r="M2617" s="1" t="s">
        <v>65</v>
      </c>
      <c r="N2617" s="2">
        <v>45311.645833333336</v>
      </c>
      <c r="O2617" s="1" t="s">
        <v>98</v>
      </c>
      <c r="Q2617" s="1" t="s">
        <v>67</v>
      </c>
      <c r="R2617" s="2">
        <v>45721.39707175926</v>
      </c>
      <c r="S2617" s="1" t="s">
        <v>2144</v>
      </c>
      <c r="T2617" s="1" t="s">
        <v>100</v>
      </c>
      <c r="U2617" s="1" t="s">
        <v>979</v>
      </c>
      <c r="V2617" s="1" t="s">
        <v>13994</v>
      </c>
      <c r="W2617" s="1" t="s">
        <v>298</v>
      </c>
      <c r="X2617" s="1" t="s">
        <v>670</v>
      </c>
      <c r="Y2617" s="1" t="s">
        <v>4476</v>
      </c>
      <c r="Z2617" s="1" t="s">
        <v>672</v>
      </c>
      <c r="AA2617" s="1" t="s">
        <v>2580</v>
      </c>
      <c r="AB2617" s="1" t="s">
        <v>124</v>
      </c>
      <c r="AE2617" s="2">
        <v>45721.397106481483</v>
      </c>
      <c r="AF2617" s="1" t="s">
        <v>77</v>
      </c>
      <c r="AH2617" s="1" t="s">
        <v>78</v>
      </c>
      <c r="AI2617" s="1" t="s">
        <v>106</v>
      </c>
      <c r="AJ2617" s="1" t="s">
        <v>107</v>
      </c>
      <c r="AK2617" s="1" t="s">
        <v>13995</v>
      </c>
      <c r="AL2617" s="1" t="s">
        <v>2144</v>
      </c>
      <c r="AM2617" s="2">
        <v>45721.397199074076</v>
      </c>
      <c r="AN2617" s="1" t="s">
        <v>13995</v>
      </c>
      <c r="AP2617" s="1">
        <v>5765939</v>
      </c>
      <c r="AQ2617" s="1" t="s">
        <v>83</v>
      </c>
      <c r="AR2617" s="2">
        <v>45721.526863425926</v>
      </c>
      <c r="AS2617" s="1" t="s">
        <v>84</v>
      </c>
      <c r="AT2617" s="2">
        <v>45721.333333333336</v>
      </c>
      <c r="AU2617" s="1" t="s">
        <v>85</v>
      </c>
      <c r="AV2617" s="1" t="s">
        <v>233</v>
      </c>
      <c r="AW2617" s="1" t="s">
        <v>234</v>
      </c>
      <c r="AX2617" s="1" t="s">
        <v>1635</v>
      </c>
      <c r="AZ2617" s="2">
        <v>45721.526863425926</v>
      </c>
      <c r="BB2617" s="1" t="s">
        <v>2659</v>
      </c>
      <c r="BC2617" s="1" t="s">
        <v>1061</v>
      </c>
      <c r="BD2617" s="1" t="s">
        <v>2660</v>
      </c>
      <c r="BE2617" s="1" t="s">
        <v>13996</v>
      </c>
      <c r="BF2617" s="1" t="s">
        <v>240</v>
      </c>
    </row>
    <row r="2618" spans="1:58" x14ac:dyDescent="0.35">
      <c r="A2618" s="1">
        <v>3015870</v>
      </c>
      <c r="B2618" s="1" t="s">
        <v>58</v>
      </c>
      <c r="C2618" s="1">
        <v>43821151</v>
      </c>
      <c r="D2618" s="1">
        <v>338582831</v>
      </c>
      <c r="E2618" s="1" t="s">
        <v>59</v>
      </c>
      <c r="F2618" s="1" t="s">
        <v>60</v>
      </c>
      <c r="G2618" s="1" t="s">
        <v>258</v>
      </c>
      <c r="H2618" s="1" t="s">
        <v>13997</v>
      </c>
      <c r="I2618" s="1">
        <v>775502618</v>
      </c>
      <c r="J2618" s="1" t="s">
        <v>13998</v>
      </c>
      <c r="K2618" s="1">
        <v>16</v>
      </c>
      <c r="L2618" s="1" t="s">
        <v>64</v>
      </c>
      <c r="M2618" s="1" t="s">
        <v>65</v>
      </c>
      <c r="N2618" s="2">
        <v>45660.625</v>
      </c>
      <c r="O2618" s="1" t="s">
        <v>520</v>
      </c>
      <c r="Q2618" s="1" t="s">
        <v>67</v>
      </c>
      <c r="R2618" s="2">
        <v>45721.398587962962</v>
      </c>
      <c r="S2618" s="1" t="s">
        <v>5749</v>
      </c>
      <c r="T2618" s="1" t="s">
        <v>412</v>
      </c>
      <c r="U2618" s="1" t="s">
        <v>101</v>
      </c>
      <c r="V2618" s="1" t="s">
        <v>13999</v>
      </c>
      <c r="W2618" s="1" t="s">
        <v>214</v>
      </c>
      <c r="X2618" s="1" t="s">
        <v>319</v>
      </c>
      <c r="Y2618" s="1" t="s">
        <v>14000</v>
      </c>
      <c r="Z2618" s="1" t="s">
        <v>321</v>
      </c>
      <c r="AA2618" s="1" t="s">
        <v>4490</v>
      </c>
      <c r="AB2618" s="1" t="s">
        <v>124</v>
      </c>
      <c r="AE2618" s="2">
        <v>45721.398599537039</v>
      </c>
      <c r="AF2618" s="1" t="s">
        <v>443</v>
      </c>
      <c r="AH2618" s="1" t="s">
        <v>125</v>
      </c>
      <c r="AI2618" s="1" t="s">
        <v>464</v>
      </c>
      <c r="AJ2618" s="1" t="s">
        <v>465</v>
      </c>
      <c r="AK2618" s="1" t="s">
        <v>14001</v>
      </c>
      <c r="AL2618" s="1" t="s">
        <v>5749</v>
      </c>
      <c r="AM2618" s="2">
        <v>45721.398645833331</v>
      </c>
      <c r="AN2618" s="1" t="s">
        <v>14001</v>
      </c>
      <c r="AP2618" s="1">
        <v>5765955</v>
      </c>
      <c r="AQ2618" s="1" t="s">
        <v>83</v>
      </c>
      <c r="AR2618" s="2">
        <v>45721.685185185182</v>
      </c>
      <c r="AS2618" s="1" t="s">
        <v>84</v>
      </c>
      <c r="AT2618" s="2">
        <v>45721.333333333336</v>
      </c>
      <c r="AU2618" s="1" t="s">
        <v>85</v>
      </c>
      <c r="AV2618" s="1" t="s">
        <v>2194</v>
      </c>
      <c r="AW2618" s="1" t="s">
        <v>2195</v>
      </c>
      <c r="AX2618" s="1" t="s">
        <v>9021</v>
      </c>
      <c r="AZ2618" s="2">
        <v>45721.685185185182</v>
      </c>
      <c r="BB2618" s="1" t="s">
        <v>765</v>
      </c>
      <c r="BC2618" s="1" t="s">
        <v>766</v>
      </c>
      <c r="BD2618" s="1" t="s">
        <v>767</v>
      </c>
      <c r="BE2618" s="1" t="s">
        <v>14002</v>
      </c>
      <c r="BF2618" s="1" t="s">
        <v>325</v>
      </c>
    </row>
    <row r="2619" spans="1:58" x14ac:dyDescent="0.35">
      <c r="A2619" s="1">
        <v>3015871</v>
      </c>
      <c r="B2619" s="1" t="s">
        <v>58</v>
      </c>
      <c r="C2619" s="1">
        <v>39404831</v>
      </c>
      <c r="D2619" s="1">
        <v>339995194</v>
      </c>
      <c r="E2619" s="1" t="s">
        <v>59</v>
      </c>
      <c r="F2619" s="1" t="s">
        <v>60</v>
      </c>
      <c r="G2619" s="1" t="s">
        <v>116</v>
      </c>
      <c r="H2619" s="1" t="s">
        <v>315</v>
      </c>
      <c r="I2619" s="1">
        <v>771738421</v>
      </c>
      <c r="J2619" s="1" t="s">
        <v>14003</v>
      </c>
      <c r="K2619" s="1">
        <v>12</v>
      </c>
      <c r="L2619" s="1" t="s">
        <v>64</v>
      </c>
      <c r="M2619" s="1" t="s">
        <v>65</v>
      </c>
      <c r="N2619" s="2">
        <v>45015.675694444442</v>
      </c>
      <c r="O2619" s="1" t="s">
        <v>66</v>
      </c>
      <c r="Q2619" s="1" t="s">
        <v>67</v>
      </c>
      <c r="R2619" s="2">
        <v>45721.398958333331</v>
      </c>
      <c r="S2619" s="1" t="s">
        <v>1432</v>
      </c>
      <c r="T2619" s="1" t="s">
        <v>783</v>
      </c>
      <c r="U2619" s="1" t="s">
        <v>101</v>
      </c>
      <c r="V2619" s="1" t="s">
        <v>14004</v>
      </c>
      <c r="Y2619" s="1" t="s">
        <v>14005</v>
      </c>
      <c r="Z2619" s="1" t="s">
        <v>841</v>
      </c>
      <c r="AA2619" s="1" t="s">
        <v>913</v>
      </c>
      <c r="AB2619" s="1" t="s">
        <v>913</v>
      </c>
      <c r="AC2619" s="1">
        <v>784808536</v>
      </c>
      <c r="AE2619" s="2">
        <v>45721.399062500001</v>
      </c>
      <c r="AF2619" s="1" t="s">
        <v>77</v>
      </c>
      <c r="AH2619" s="1" t="s">
        <v>125</v>
      </c>
      <c r="AI2619" s="1" t="s">
        <v>79</v>
      </c>
      <c r="AJ2619" s="1" t="s">
        <v>378</v>
      </c>
      <c r="AL2619" s="1" t="s">
        <v>1432</v>
      </c>
      <c r="AM2619" s="2">
        <v>45721.39912037037</v>
      </c>
      <c r="AO2619" s="1" t="s">
        <v>1432</v>
      </c>
      <c r="AP2619" s="1">
        <v>5765956</v>
      </c>
      <c r="AQ2619" s="1" t="s">
        <v>83</v>
      </c>
      <c r="AR2619" s="2">
        <v>45721.763703703706</v>
      </c>
      <c r="AS2619" s="1" t="s">
        <v>84</v>
      </c>
      <c r="AT2619" s="2">
        <v>45721.333333333336</v>
      </c>
      <c r="AU2619" s="1" t="s">
        <v>573</v>
      </c>
      <c r="AV2619" s="1" t="s">
        <v>1328</v>
      </c>
      <c r="AW2619" s="1" t="s">
        <v>1329</v>
      </c>
      <c r="AX2619" s="1" t="s">
        <v>3897</v>
      </c>
      <c r="AZ2619" s="2">
        <v>45721.763703703706</v>
      </c>
      <c r="BB2619" s="1" t="s">
        <v>1003</v>
      </c>
      <c r="BC2619" s="1" t="s">
        <v>595</v>
      </c>
      <c r="BD2619" s="1" t="s">
        <v>1004</v>
      </c>
      <c r="BE2619" s="1" t="s">
        <v>755</v>
      </c>
      <c r="BF2619" s="1" t="s">
        <v>914</v>
      </c>
    </row>
    <row r="2620" spans="1:58" x14ac:dyDescent="0.35">
      <c r="A2620" s="1">
        <v>3015872</v>
      </c>
      <c r="B2620" s="1" t="s">
        <v>58</v>
      </c>
      <c r="C2620" s="1">
        <v>45300771</v>
      </c>
      <c r="D2620" s="1">
        <v>338733641</v>
      </c>
      <c r="E2620" s="1" t="s">
        <v>59</v>
      </c>
      <c r="F2620" s="1" t="s">
        <v>60</v>
      </c>
      <c r="G2620" s="1" t="s">
        <v>2107</v>
      </c>
      <c r="H2620" s="1" t="s">
        <v>14006</v>
      </c>
      <c r="I2620" s="1">
        <v>773733597</v>
      </c>
      <c r="J2620" s="1" t="s">
        <v>2109</v>
      </c>
      <c r="K2620" s="1">
        <v>13</v>
      </c>
      <c r="L2620" s="1" t="s">
        <v>64</v>
      </c>
      <c r="M2620" s="1" t="s">
        <v>65</v>
      </c>
      <c r="N2620" s="2">
        <v>45720.583333333336</v>
      </c>
      <c r="O2620" s="1" t="s">
        <v>66</v>
      </c>
      <c r="Q2620" s="1" t="s">
        <v>67</v>
      </c>
      <c r="R2620" s="2">
        <v>45721.399178240739</v>
      </c>
      <c r="S2620" s="1" t="s">
        <v>10064</v>
      </c>
      <c r="T2620" s="1" t="s">
        <v>69</v>
      </c>
      <c r="U2620" s="1" t="s">
        <v>70</v>
      </c>
      <c r="V2620" s="1" t="s">
        <v>14007</v>
      </c>
      <c r="W2620" s="1" t="s">
        <v>162</v>
      </c>
      <c r="X2620" s="1" t="s">
        <v>1191</v>
      </c>
      <c r="Y2620" s="1" t="s">
        <v>2840</v>
      </c>
      <c r="Z2620" s="1" t="s">
        <v>1856</v>
      </c>
      <c r="AA2620" s="1" t="s">
        <v>11913</v>
      </c>
      <c r="AB2620" s="1" t="s">
        <v>124</v>
      </c>
      <c r="AE2620" s="2">
        <v>45721.399201388886</v>
      </c>
      <c r="AF2620" s="1" t="s">
        <v>77</v>
      </c>
      <c r="AH2620" s="1" t="s">
        <v>125</v>
      </c>
      <c r="AI2620" s="1" t="s">
        <v>79</v>
      </c>
      <c r="AJ2620" s="1" t="s">
        <v>378</v>
      </c>
      <c r="AK2620" s="1" t="s">
        <v>14008</v>
      </c>
      <c r="AL2620" s="1" t="s">
        <v>10064</v>
      </c>
      <c r="AM2620" s="2">
        <v>45721.399247685185</v>
      </c>
      <c r="AN2620" s="1" t="s">
        <v>14008</v>
      </c>
      <c r="AP2620" s="1">
        <v>5765957</v>
      </c>
      <c r="AQ2620" s="1" t="s">
        <v>83</v>
      </c>
      <c r="AR2620" s="2">
        <v>45721.500150462962</v>
      </c>
      <c r="AS2620" s="1" t="s">
        <v>84</v>
      </c>
      <c r="AT2620" s="2">
        <v>45721.333333333336</v>
      </c>
      <c r="AU2620" s="1" t="s">
        <v>85</v>
      </c>
      <c r="AV2620" s="1" t="s">
        <v>1196</v>
      </c>
      <c r="AW2620" s="1" t="s">
        <v>1197</v>
      </c>
      <c r="AX2620" s="1" t="s">
        <v>1198</v>
      </c>
      <c r="AZ2620" s="2">
        <v>45721.500150462962</v>
      </c>
      <c r="BB2620" s="1" t="s">
        <v>3431</v>
      </c>
      <c r="BC2620" s="1" t="s">
        <v>3432</v>
      </c>
      <c r="BD2620" s="1" t="s">
        <v>3433</v>
      </c>
      <c r="BE2620" s="1" t="s">
        <v>14009</v>
      </c>
      <c r="BF2620" s="1" t="s">
        <v>3435</v>
      </c>
    </row>
    <row r="2621" spans="1:58" x14ac:dyDescent="0.35">
      <c r="A2621" s="1">
        <v>3015873</v>
      </c>
      <c r="B2621" s="1" t="s">
        <v>58</v>
      </c>
      <c r="C2621" s="1">
        <v>36811711</v>
      </c>
      <c r="D2621" s="1">
        <v>338482623</v>
      </c>
      <c r="E2621" s="1" t="s">
        <v>59</v>
      </c>
      <c r="F2621" s="1" t="s">
        <v>60</v>
      </c>
      <c r="G2621" s="1" t="s">
        <v>8448</v>
      </c>
      <c r="H2621" s="1" t="s">
        <v>1728</v>
      </c>
      <c r="I2621" s="1">
        <v>773757681</v>
      </c>
      <c r="J2621" s="1" t="s">
        <v>8450</v>
      </c>
      <c r="K2621" s="1">
        <v>12</v>
      </c>
      <c r="L2621" s="1" t="s">
        <v>64</v>
      </c>
      <c r="M2621" s="1" t="s">
        <v>65</v>
      </c>
      <c r="N2621" s="2">
        <v>44805</v>
      </c>
      <c r="O2621" s="1" t="s">
        <v>353</v>
      </c>
      <c r="Q2621" s="1" t="s">
        <v>67</v>
      </c>
      <c r="R2621" s="2">
        <v>45721.399363425924</v>
      </c>
      <c r="S2621" s="1" t="s">
        <v>7389</v>
      </c>
      <c r="T2621" s="1" t="s">
        <v>100</v>
      </c>
      <c r="U2621" s="1" t="s">
        <v>120</v>
      </c>
      <c r="V2621" s="1" t="s">
        <v>14010</v>
      </c>
      <c r="W2621" s="1" t="s">
        <v>72</v>
      </c>
      <c r="X2621" s="1" t="s">
        <v>183</v>
      </c>
      <c r="Y2621" s="1" t="s">
        <v>3791</v>
      </c>
      <c r="Z2621" s="1" t="s">
        <v>477</v>
      </c>
      <c r="AA2621" s="1" t="s">
        <v>11300</v>
      </c>
      <c r="AB2621" s="1" t="s">
        <v>11300</v>
      </c>
      <c r="AC2621" s="1">
        <v>17</v>
      </c>
      <c r="AE2621" s="2">
        <v>45721.399594907409</v>
      </c>
      <c r="AF2621" s="1" t="s">
        <v>77</v>
      </c>
      <c r="AH2621" s="1" t="s">
        <v>125</v>
      </c>
      <c r="AI2621" s="1" t="s">
        <v>79</v>
      </c>
      <c r="AJ2621" s="1" t="s">
        <v>283</v>
      </c>
      <c r="AK2621" s="1" t="s">
        <v>14010</v>
      </c>
      <c r="AL2621" s="1" t="s">
        <v>7389</v>
      </c>
      <c r="AM2621" s="2">
        <v>45721.399768518517</v>
      </c>
      <c r="AN2621" s="1" t="s">
        <v>14010</v>
      </c>
      <c r="AP2621" s="1">
        <v>5765961</v>
      </c>
      <c r="AQ2621" s="1" t="s">
        <v>83</v>
      </c>
      <c r="AR2621" s="2">
        <v>45721.754131944443</v>
      </c>
      <c r="AS2621" s="1" t="s">
        <v>84</v>
      </c>
      <c r="AT2621" s="2">
        <v>45721.333333333336</v>
      </c>
      <c r="AU2621" s="1" t="s">
        <v>85</v>
      </c>
      <c r="AV2621" s="1" t="s">
        <v>480</v>
      </c>
      <c r="AW2621" s="1" t="s">
        <v>481</v>
      </c>
      <c r="AX2621" s="1" t="s">
        <v>6558</v>
      </c>
      <c r="AZ2621" s="2">
        <v>45721.754131944443</v>
      </c>
      <c r="BB2621" s="1" t="s">
        <v>1129</v>
      </c>
      <c r="BC2621" s="1" t="s">
        <v>1130</v>
      </c>
      <c r="BD2621" s="1" t="s">
        <v>815</v>
      </c>
      <c r="BE2621" s="1" t="s">
        <v>14011</v>
      </c>
      <c r="BF2621" s="1" t="s">
        <v>431</v>
      </c>
    </row>
    <row r="2622" spans="1:58" x14ac:dyDescent="0.35">
      <c r="A2622" s="1">
        <v>3015874</v>
      </c>
      <c r="B2622" s="1" t="s">
        <v>58</v>
      </c>
      <c r="C2622" s="1">
        <v>37544301</v>
      </c>
      <c r="D2622" s="1">
        <v>338583999</v>
      </c>
      <c r="E2622" s="1" t="s">
        <v>59</v>
      </c>
      <c r="F2622" s="1" t="s">
        <v>60</v>
      </c>
      <c r="G2622" s="1" t="s">
        <v>4636</v>
      </c>
      <c r="H2622" s="1" t="s">
        <v>954</v>
      </c>
      <c r="I2622" s="1">
        <v>778028169</v>
      </c>
      <c r="J2622" s="1" t="s">
        <v>9921</v>
      </c>
      <c r="K2622" s="1">
        <v>15</v>
      </c>
      <c r="L2622" s="1" t="s">
        <v>64</v>
      </c>
      <c r="M2622" s="1" t="s">
        <v>65</v>
      </c>
      <c r="N2622" s="2">
        <v>45021.458333333336</v>
      </c>
      <c r="O2622" s="1" t="s">
        <v>66</v>
      </c>
      <c r="Q2622" s="1" t="s">
        <v>67</v>
      </c>
      <c r="R2622" s="2">
        <v>45721.400775462964</v>
      </c>
      <c r="S2622" s="1" t="s">
        <v>1954</v>
      </c>
      <c r="T2622" s="1" t="s">
        <v>100</v>
      </c>
      <c r="U2622" s="1" t="s">
        <v>70</v>
      </c>
      <c r="V2622" s="1" t="s">
        <v>14012</v>
      </c>
      <c r="W2622" s="1" t="s">
        <v>72</v>
      </c>
      <c r="X2622" s="1" t="s">
        <v>183</v>
      </c>
      <c r="Y2622" s="1" t="s">
        <v>865</v>
      </c>
      <c r="Z2622" s="1" t="s">
        <v>546</v>
      </c>
      <c r="AA2622" s="1" t="s">
        <v>2520</v>
      </c>
      <c r="AB2622" s="1" t="s">
        <v>2521</v>
      </c>
      <c r="AE2622" s="2">
        <v>45721.400787037041</v>
      </c>
      <c r="AF2622" s="1" t="s">
        <v>77</v>
      </c>
      <c r="AH2622" s="1" t="s">
        <v>78</v>
      </c>
      <c r="AI2622" s="1" t="s">
        <v>79</v>
      </c>
      <c r="AJ2622" s="1" t="s">
        <v>378</v>
      </c>
      <c r="AK2622" s="1" t="s">
        <v>1956</v>
      </c>
      <c r="AL2622" s="1" t="s">
        <v>1954</v>
      </c>
      <c r="AM2622" s="2">
        <v>45721.400810185187</v>
      </c>
      <c r="AN2622" s="1" t="s">
        <v>1956</v>
      </c>
      <c r="AP2622" s="1">
        <v>5765963</v>
      </c>
      <c r="AQ2622" s="1" t="s">
        <v>83</v>
      </c>
      <c r="AR2622" s="2">
        <v>45721.708009259259</v>
      </c>
      <c r="AS2622" s="1" t="s">
        <v>84</v>
      </c>
      <c r="AT2622" s="2">
        <v>45721.333333333336</v>
      </c>
      <c r="AU2622" s="1" t="s">
        <v>85</v>
      </c>
      <c r="AV2622" s="1" t="s">
        <v>480</v>
      </c>
      <c r="AW2622" s="1" t="s">
        <v>481</v>
      </c>
      <c r="AX2622" s="1" t="s">
        <v>3177</v>
      </c>
      <c r="AZ2622" s="2">
        <v>45721.708009259259</v>
      </c>
      <c r="BB2622" s="1" t="s">
        <v>2432</v>
      </c>
      <c r="BC2622" s="1" t="s">
        <v>2433</v>
      </c>
      <c r="BD2622" s="1" t="s">
        <v>2434</v>
      </c>
      <c r="BE2622" s="1" t="s">
        <v>2435</v>
      </c>
      <c r="BF2622" s="1" t="s">
        <v>431</v>
      </c>
    </row>
    <row r="2623" spans="1:58" x14ac:dyDescent="0.35">
      <c r="A2623" s="1">
        <v>3015875</v>
      </c>
      <c r="B2623" s="1" t="s">
        <v>58</v>
      </c>
      <c r="C2623" s="1">
        <v>42123571</v>
      </c>
      <c r="D2623" s="1">
        <v>339783912</v>
      </c>
      <c r="E2623" s="1" t="s">
        <v>59</v>
      </c>
      <c r="F2623" s="1" t="s">
        <v>60</v>
      </c>
      <c r="G2623" s="1" t="s">
        <v>3661</v>
      </c>
      <c r="H2623" s="1" t="s">
        <v>924</v>
      </c>
      <c r="I2623" s="1">
        <v>779034319</v>
      </c>
      <c r="J2623" s="1" t="s">
        <v>3662</v>
      </c>
      <c r="K2623" s="1">
        <v>14</v>
      </c>
      <c r="L2623" s="1" t="s">
        <v>64</v>
      </c>
      <c r="M2623" s="1" t="s">
        <v>65</v>
      </c>
      <c r="N2623" s="2">
        <v>45251.714780092596</v>
      </c>
      <c r="O2623" s="1" t="s">
        <v>66</v>
      </c>
      <c r="Q2623" s="1" t="s">
        <v>67</v>
      </c>
      <c r="R2623" s="2">
        <v>45721.401041666664</v>
      </c>
      <c r="S2623" s="1" t="s">
        <v>5311</v>
      </c>
      <c r="T2623" s="1" t="s">
        <v>100</v>
      </c>
      <c r="U2623" s="1" t="s">
        <v>70</v>
      </c>
      <c r="V2623" s="1" t="s">
        <v>14013</v>
      </c>
      <c r="W2623" s="1" t="s">
        <v>298</v>
      </c>
      <c r="X2623" s="1" t="s">
        <v>427</v>
      </c>
      <c r="Y2623" s="1" t="s">
        <v>428</v>
      </c>
      <c r="Z2623" s="1" t="s">
        <v>231</v>
      </c>
      <c r="AA2623" s="1" t="s">
        <v>231</v>
      </c>
      <c r="AB2623" s="1" t="s">
        <v>124</v>
      </c>
      <c r="AE2623" s="2">
        <v>45721.401064814818</v>
      </c>
      <c r="AF2623" s="1" t="s">
        <v>77</v>
      </c>
      <c r="AH2623" s="1" t="s">
        <v>78</v>
      </c>
      <c r="AI2623" s="1" t="s">
        <v>79</v>
      </c>
      <c r="AJ2623" s="1" t="s">
        <v>378</v>
      </c>
      <c r="AK2623" s="1" t="s">
        <v>14014</v>
      </c>
      <c r="AL2623" s="1" t="s">
        <v>5311</v>
      </c>
      <c r="AM2623" s="2">
        <v>45721.40111111111</v>
      </c>
      <c r="AN2623" s="1" t="s">
        <v>14014</v>
      </c>
      <c r="AP2623" s="1">
        <v>5765965</v>
      </c>
      <c r="AQ2623" s="1" t="s">
        <v>83</v>
      </c>
      <c r="AR2623" s="2">
        <v>45721.770092592589</v>
      </c>
      <c r="AS2623" s="1" t="s">
        <v>84</v>
      </c>
      <c r="AT2623" s="2">
        <v>45721.333333333336</v>
      </c>
      <c r="AU2623" s="1" t="s">
        <v>85</v>
      </c>
      <c r="AV2623" s="1" t="s">
        <v>233</v>
      </c>
      <c r="AW2623" s="1" t="s">
        <v>234</v>
      </c>
      <c r="AX2623" s="1" t="s">
        <v>1317</v>
      </c>
      <c r="AZ2623" s="2">
        <v>45721.770092592589</v>
      </c>
      <c r="BB2623" s="1" t="s">
        <v>367</v>
      </c>
      <c r="BC2623" s="1" t="s">
        <v>368</v>
      </c>
      <c r="BD2623" s="1" t="s">
        <v>368</v>
      </c>
      <c r="BE2623" s="1" t="s">
        <v>14015</v>
      </c>
      <c r="BF2623" s="1" t="s">
        <v>5552</v>
      </c>
    </row>
    <row r="2624" spans="1:58" x14ac:dyDescent="0.35">
      <c r="A2624" s="1">
        <v>3015876</v>
      </c>
      <c r="B2624" s="1" t="s">
        <v>58</v>
      </c>
      <c r="C2624" s="1">
        <v>42956161</v>
      </c>
      <c r="D2624" s="1">
        <v>338924064</v>
      </c>
      <c r="E2624" s="1" t="s">
        <v>59</v>
      </c>
      <c r="F2624" s="1" t="s">
        <v>60</v>
      </c>
      <c r="G2624" s="1" t="s">
        <v>769</v>
      </c>
      <c r="H2624" s="1" t="s">
        <v>8207</v>
      </c>
      <c r="I2624" s="1">
        <v>775771366</v>
      </c>
      <c r="J2624" s="1" t="s">
        <v>3119</v>
      </c>
      <c r="K2624" s="1">
        <v>12</v>
      </c>
      <c r="L2624" s="1" t="s">
        <v>64</v>
      </c>
      <c r="M2624" s="1" t="s">
        <v>65</v>
      </c>
      <c r="N2624" s="2">
        <v>45422.73945601852</v>
      </c>
      <c r="O2624" s="1" t="s">
        <v>66</v>
      </c>
      <c r="Q2624" s="1" t="s">
        <v>67</v>
      </c>
      <c r="R2624" s="2">
        <v>45721.403101851851</v>
      </c>
      <c r="S2624" s="1" t="s">
        <v>7798</v>
      </c>
      <c r="T2624" s="1" t="s">
        <v>639</v>
      </c>
      <c r="U2624" s="1" t="s">
        <v>70</v>
      </c>
      <c r="V2624" s="1" t="s">
        <v>14016</v>
      </c>
      <c r="W2624" s="1" t="s">
        <v>72</v>
      </c>
      <c r="X2624" s="1" t="s">
        <v>183</v>
      </c>
      <c r="Y2624" s="1" t="s">
        <v>7495</v>
      </c>
      <c r="Z2624" s="1" t="s">
        <v>358</v>
      </c>
      <c r="AA2624" s="1" t="s">
        <v>6752</v>
      </c>
      <c r="AB2624" s="1" t="s">
        <v>124</v>
      </c>
      <c r="AE2624" s="2">
        <v>45721.403634259259</v>
      </c>
      <c r="AF2624" s="1" t="s">
        <v>77</v>
      </c>
      <c r="AH2624" s="1" t="s">
        <v>125</v>
      </c>
      <c r="AI2624" s="1" t="s">
        <v>79</v>
      </c>
      <c r="AJ2624" s="1" t="s">
        <v>378</v>
      </c>
      <c r="AK2624" s="1" t="s">
        <v>14017</v>
      </c>
      <c r="AL2624" s="1" t="s">
        <v>7798</v>
      </c>
      <c r="AM2624" s="2">
        <v>45721.403703703705</v>
      </c>
      <c r="AO2624" s="1" t="s">
        <v>7798</v>
      </c>
      <c r="AP2624" s="1">
        <v>5765973</v>
      </c>
      <c r="AQ2624" s="1" t="s">
        <v>83</v>
      </c>
      <c r="AR2624" s="2">
        <v>45721.707557870373</v>
      </c>
      <c r="AS2624" s="1" t="s">
        <v>84</v>
      </c>
      <c r="AT2624" s="2">
        <v>45721.333333333336</v>
      </c>
      <c r="AU2624" s="1" t="s">
        <v>573</v>
      </c>
      <c r="AV2624" s="1" t="s">
        <v>480</v>
      </c>
      <c r="AW2624" s="1" t="s">
        <v>481</v>
      </c>
      <c r="AX2624" s="1" t="s">
        <v>2794</v>
      </c>
      <c r="AZ2624" s="2">
        <v>45721.707557870373</v>
      </c>
      <c r="BB2624" s="1" t="s">
        <v>594</v>
      </c>
      <c r="BC2624" s="1" t="s">
        <v>595</v>
      </c>
      <c r="BD2624" s="1" t="s">
        <v>596</v>
      </c>
      <c r="BE2624" s="1" t="s">
        <v>755</v>
      </c>
      <c r="BF2624" s="1" t="s">
        <v>431</v>
      </c>
    </row>
    <row r="2625" spans="1:58" x14ac:dyDescent="0.35">
      <c r="A2625" s="1">
        <v>3015877</v>
      </c>
      <c r="B2625" s="1" t="s">
        <v>58</v>
      </c>
      <c r="C2625" s="1">
        <v>34225891</v>
      </c>
      <c r="D2625" s="1">
        <v>338257579</v>
      </c>
      <c r="E2625" s="1" t="s">
        <v>59</v>
      </c>
      <c r="F2625" s="1" t="s">
        <v>60</v>
      </c>
      <c r="G2625" s="1" t="s">
        <v>14018</v>
      </c>
      <c r="H2625" s="1" t="s">
        <v>14019</v>
      </c>
      <c r="I2625" s="1">
        <v>782592226</v>
      </c>
      <c r="J2625" s="1" t="s">
        <v>9407</v>
      </c>
      <c r="K2625" s="1">
        <v>20</v>
      </c>
      <c r="L2625" s="1" t="s">
        <v>294</v>
      </c>
      <c r="M2625" s="1" t="s">
        <v>295</v>
      </c>
      <c r="N2625" s="2">
        <v>44909.750011574077</v>
      </c>
      <c r="O2625" s="1" t="s">
        <v>487</v>
      </c>
      <c r="Q2625" s="1" t="s">
        <v>67</v>
      </c>
      <c r="R2625" s="2">
        <v>45721.403668981482</v>
      </c>
      <c r="S2625" s="1" t="s">
        <v>2546</v>
      </c>
      <c r="T2625" s="1" t="s">
        <v>412</v>
      </c>
      <c r="U2625" s="1" t="s">
        <v>70</v>
      </c>
      <c r="V2625" s="1" t="s">
        <v>14020</v>
      </c>
      <c r="Y2625" s="1" t="s">
        <v>14021</v>
      </c>
      <c r="Z2625" s="1" t="s">
        <v>75</v>
      </c>
      <c r="AA2625" s="1" t="s">
        <v>999</v>
      </c>
      <c r="AB2625" s="1" t="s">
        <v>999</v>
      </c>
      <c r="AE2625" s="2">
        <v>45721.403680555559</v>
      </c>
      <c r="AF2625" s="1" t="s">
        <v>417</v>
      </c>
      <c r="AG2625" s="1">
        <v>48</v>
      </c>
      <c r="AH2625" s="1" t="s">
        <v>125</v>
      </c>
      <c r="AI2625" s="1" t="s">
        <v>464</v>
      </c>
      <c r="AJ2625" s="1" t="s">
        <v>465</v>
      </c>
      <c r="AK2625" s="1" t="s">
        <v>14022</v>
      </c>
      <c r="AL2625" s="1" t="s">
        <v>2546</v>
      </c>
      <c r="AM2625" s="2">
        <v>45721.403865740744</v>
      </c>
      <c r="AN2625" s="1" t="s">
        <v>14022</v>
      </c>
      <c r="AP2625" s="1">
        <v>5765975</v>
      </c>
      <c r="AQ2625" s="1" t="s">
        <v>83</v>
      </c>
      <c r="AR2625" s="2">
        <v>45721.616469907407</v>
      </c>
      <c r="AS2625" s="1" t="s">
        <v>84</v>
      </c>
      <c r="AT2625" s="2">
        <v>45721.319444444445</v>
      </c>
      <c r="AU2625" s="1" t="s">
        <v>85</v>
      </c>
      <c r="AV2625" s="1" t="s">
        <v>645</v>
      </c>
      <c r="AW2625" s="1" t="s">
        <v>646</v>
      </c>
      <c r="AX2625" s="1" t="s">
        <v>2446</v>
      </c>
      <c r="AY2625" s="2">
        <v>45723.403680555559</v>
      </c>
      <c r="AZ2625" s="2">
        <v>45721.616469907407</v>
      </c>
      <c r="BA2625" s="1" t="s">
        <v>419</v>
      </c>
      <c r="BB2625" s="1" t="s">
        <v>192</v>
      </c>
      <c r="BC2625" s="1" t="s">
        <v>193</v>
      </c>
      <c r="BD2625" s="1" t="s">
        <v>194</v>
      </c>
      <c r="BE2625" s="1" t="s">
        <v>14023</v>
      </c>
      <c r="BF2625" s="1" t="s">
        <v>1002</v>
      </c>
    </row>
    <row r="2626" spans="1:58" x14ac:dyDescent="0.35">
      <c r="A2626" s="1">
        <v>3015878</v>
      </c>
      <c r="B2626" s="1" t="s">
        <v>223</v>
      </c>
      <c r="C2626" s="1">
        <v>42138151</v>
      </c>
      <c r="D2626" s="1">
        <v>339706483</v>
      </c>
      <c r="E2626" s="1" t="s">
        <v>59</v>
      </c>
      <c r="F2626" s="1" t="s">
        <v>60</v>
      </c>
      <c r="G2626" s="1" t="s">
        <v>1347</v>
      </c>
      <c r="H2626" s="1" t="s">
        <v>1028</v>
      </c>
      <c r="I2626" s="1">
        <v>772321797</v>
      </c>
      <c r="J2626" s="1" t="s">
        <v>14024</v>
      </c>
      <c r="K2626" s="1">
        <v>12</v>
      </c>
      <c r="L2626" s="1" t="s">
        <v>64</v>
      </c>
      <c r="M2626" s="1" t="s">
        <v>65</v>
      </c>
      <c r="N2626" s="2">
        <v>45262.458333333336</v>
      </c>
      <c r="O2626" s="1" t="s">
        <v>98</v>
      </c>
      <c r="Q2626" s="1" t="s">
        <v>67</v>
      </c>
      <c r="R2626" s="2">
        <v>45721.404467592591</v>
      </c>
      <c r="S2626" s="1" t="s">
        <v>5725</v>
      </c>
      <c r="T2626" s="1" t="s">
        <v>100</v>
      </c>
      <c r="U2626" s="1" t="s">
        <v>70</v>
      </c>
      <c r="V2626" s="1" t="s">
        <v>14025</v>
      </c>
      <c r="W2626" s="1" t="s">
        <v>298</v>
      </c>
      <c r="X2626" s="1" t="s">
        <v>670</v>
      </c>
      <c r="Y2626" s="1" t="s">
        <v>2656</v>
      </c>
      <c r="Z2626" s="1" t="s">
        <v>231</v>
      </c>
      <c r="AA2626" s="1" t="s">
        <v>14026</v>
      </c>
      <c r="AB2626" s="1" t="s">
        <v>4174</v>
      </c>
      <c r="AE2626" s="2">
        <v>45722.160162037035</v>
      </c>
      <c r="AF2626" s="1" t="s">
        <v>77</v>
      </c>
      <c r="AH2626" s="1" t="s">
        <v>125</v>
      </c>
      <c r="AI2626" s="1" t="s">
        <v>106</v>
      </c>
      <c r="AJ2626" s="1" t="s">
        <v>303</v>
      </c>
      <c r="AK2626" s="1" t="s">
        <v>14027</v>
      </c>
      <c r="AL2626" s="1" t="s">
        <v>1319</v>
      </c>
      <c r="AM2626" s="2">
        <v>45722.160243055558</v>
      </c>
      <c r="AN2626" s="1" t="s">
        <v>14027</v>
      </c>
      <c r="AO2626" s="1" t="s">
        <v>1319</v>
      </c>
      <c r="AP2626" s="1">
        <v>5770443</v>
      </c>
      <c r="AQ2626" s="1" t="s">
        <v>83</v>
      </c>
      <c r="AR2626" s="2">
        <v>45722.669976851852</v>
      </c>
      <c r="AS2626" s="1" t="s">
        <v>84</v>
      </c>
      <c r="AT2626" s="2">
        <v>45722.333333333336</v>
      </c>
      <c r="AU2626" s="1" t="s">
        <v>85</v>
      </c>
      <c r="AV2626" s="1" t="s">
        <v>306</v>
      </c>
      <c r="AW2626" s="1" t="s">
        <v>307</v>
      </c>
      <c r="AX2626" s="1" t="s">
        <v>308</v>
      </c>
      <c r="AZ2626" s="2">
        <v>45722.669976851852</v>
      </c>
      <c r="BB2626" s="1" t="s">
        <v>703</v>
      </c>
      <c r="BC2626" s="1" t="s">
        <v>677</v>
      </c>
      <c r="BD2626" s="1" t="s">
        <v>704</v>
      </c>
      <c r="BE2626" s="1" t="s">
        <v>14028</v>
      </c>
      <c r="BF2626" s="1" t="s">
        <v>1319</v>
      </c>
    </row>
    <row r="2627" spans="1:58" x14ac:dyDescent="0.35">
      <c r="A2627" s="1">
        <v>3015879</v>
      </c>
      <c r="B2627" s="1" t="s">
        <v>327</v>
      </c>
      <c r="C2627" s="1">
        <v>32264611</v>
      </c>
      <c r="D2627" s="1">
        <v>339705548</v>
      </c>
      <c r="E2627" s="1" t="s">
        <v>59</v>
      </c>
      <c r="F2627" s="1" t="s">
        <v>60</v>
      </c>
      <c r="G2627" s="1" t="s">
        <v>5556</v>
      </c>
      <c r="H2627" s="1" t="s">
        <v>4413</v>
      </c>
      <c r="I2627" s="1" t="s">
        <v>14029</v>
      </c>
      <c r="J2627" s="1" t="s">
        <v>14030</v>
      </c>
      <c r="K2627" s="1">
        <v>14</v>
      </c>
      <c r="L2627" s="1" t="s">
        <v>64</v>
      </c>
      <c r="M2627" s="1" t="s">
        <v>65</v>
      </c>
      <c r="N2627" s="2">
        <v>43181.529004629629</v>
      </c>
      <c r="O2627" s="1" t="s">
        <v>331</v>
      </c>
      <c r="Q2627" s="1" t="s">
        <v>67</v>
      </c>
      <c r="R2627" s="2">
        <v>45721.404965277776</v>
      </c>
      <c r="S2627" s="1" t="s">
        <v>758</v>
      </c>
      <c r="T2627" s="1" t="s">
        <v>100</v>
      </c>
      <c r="U2627" s="1" t="s">
        <v>101</v>
      </c>
      <c r="V2627" s="1" t="s">
        <v>14031</v>
      </c>
      <c r="W2627" s="1" t="s">
        <v>298</v>
      </c>
      <c r="X2627" s="1" t="s">
        <v>299</v>
      </c>
      <c r="Y2627" s="1" t="s">
        <v>3263</v>
      </c>
      <c r="Z2627" s="1" t="s">
        <v>301</v>
      </c>
      <c r="AA2627" s="1" t="s">
        <v>463</v>
      </c>
      <c r="AB2627" s="1" t="s">
        <v>124</v>
      </c>
      <c r="AE2627" s="2">
        <v>45721.404988425929</v>
      </c>
      <c r="AF2627" s="1" t="s">
        <v>77</v>
      </c>
      <c r="AH2627" s="1" t="s">
        <v>78</v>
      </c>
      <c r="AI2627" s="1" t="s">
        <v>106</v>
      </c>
      <c r="AJ2627" s="1" t="s">
        <v>167</v>
      </c>
      <c r="AK2627" s="1" t="s">
        <v>14032</v>
      </c>
      <c r="AL2627" s="1" t="s">
        <v>758</v>
      </c>
      <c r="AM2627" s="2">
        <v>45721.405057870368</v>
      </c>
      <c r="AN2627" s="1" t="s">
        <v>14032</v>
      </c>
      <c r="AP2627" s="1">
        <v>5765977</v>
      </c>
      <c r="AQ2627" s="1" t="s">
        <v>83</v>
      </c>
      <c r="AR2627" s="2">
        <v>45721.508368055554</v>
      </c>
      <c r="AS2627" s="1" t="s">
        <v>84</v>
      </c>
      <c r="AT2627" s="2">
        <v>45721.333333333336</v>
      </c>
      <c r="AU2627" s="1" t="s">
        <v>85</v>
      </c>
      <c r="AV2627" s="1" t="s">
        <v>233</v>
      </c>
      <c r="AW2627" s="1" t="s">
        <v>234</v>
      </c>
      <c r="AX2627" s="1" t="s">
        <v>1635</v>
      </c>
      <c r="AZ2627" s="2">
        <v>45721.508368055554</v>
      </c>
      <c r="BB2627" s="1" t="s">
        <v>703</v>
      </c>
      <c r="BC2627" s="1" t="s">
        <v>677</v>
      </c>
      <c r="BD2627" s="1" t="s">
        <v>704</v>
      </c>
      <c r="BE2627" s="1" t="s">
        <v>14033</v>
      </c>
      <c r="BF2627" s="1" t="s">
        <v>1319</v>
      </c>
    </row>
    <row r="2628" spans="1:58" x14ac:dyDescent="0.35">
      <c r="A2628" s="1">
        <v>3015880</v>
      </c>
      <c r="B2628" s="1" t="s">
        <v>58</v>
      </c>
      <c r="C2628" s="1">
        <v>33492591</v>
      </c>
      <c r="D2628" s="1">
        <v>338257741</v>
      </c>
      <c r="E2628" s="1" t="s">
        <v>59</v>
      </c>
      <c r="F2628" s="1" t="s">
        <v>60</v>
      </c>
      <c r="G2628" s="1" t="s">
        <v>876</v>
      </c>
      <c r="H2628" s="1" t="s">
        <v>14034</v>
      </c>
      <c r="I2628" s="1">
        <v>772198962</v>
      </c>
      <c r="J2628" s="1" t="s">
        <v>14035</v>
      </c>
      <c r="K2628" s="1">
        <v>12</v>
      </c>
      <c r="L2628" s="1" t="s">
        <v>64</v>
      </c>
      <c r="M2628" s="1" t="s">
        <v>65</v>
      </c>
      <c r="N2628" s="2">
        <v>45149.666678240741</v>
      </c>
      <c r="O2628" s="1" t="s">
        <v>66</v>
      </c>
      <c r="Q2628" s="1" t="s">
        <v>67</v>
      </c>
      <c r="R2628" s="2">
        <v>45721.405115740738</v>
      </c>
      <c r="S2628" s="1" t="s">
        <v>4830</v>
      </c>
      <c r="T2628" s="1" t="s">
        <v>100</v>
      </c>
      <c r="U2628" s="1" t="s">
        <v>2237</v>
      </c>
      <c r="V2628" s="1" t="s">
        <v>14036</v>
      </c>
      <c r="W2628" s="1" t="s">
        <v>72</v>
      </c>
      <c r="X2628" s="1" t="s">
        <v>183</v>
      </c>
      <c r="Y2628" s="1" t="s">
        <v>2886</v>
      </c>
      <c r="Z2628" s="1" t="s">
        <v>4143</v>
      </c>
      <c r="AA2628" s="1" t="s">
        <v>6025</v>
      </c>
      <c r="AB2628" s="1" t="s">
        <v>6025</v>
      </c>
      <c r="AC2628" s="1">
        <v>120</v>
      </c>
      <c r="AE2628" s="2">
        <v>45721.405127314814</v>
      </c>
      <c r="AF2628" s="1" t="s">
        <v>77</v>
      </c>
      <c r="AH2628" s="1" t="s">
        <v>125</v>
      </c>
      <c r="AI2628" s="1" t="s">
        <v>360</v>
      </c>
      <c r="AJ2628" s="1" t="s">
        <v>167</v>
      </c>
      <c r="AL2628" s="1" t="s">
        <v>4830</v>
      </c>
      <c r="AM2628" s="2">
        <v>45721.405173611114</v>
      </c>
      <c r="AP2628" s="1">
        <v>5765978</v>
      </c>
      <c r="AQ2628" s="1" t="s">
        <v>83</v>
      </c>
      <c r="AR2628" s="2">
        <v>45722.429629629631</v>
      </c>
      <c r="AS2628" s="1" t="s">
        <v>84</v>
      </c>
      <c r="AT2628" s="2">
        <v>45721.333333333336</v>
      </c>
      <c r="AU2628" s="1" t="s">
        <v>85</v>
      </c>
      <c r="AV2628" s="1" t="s">
        <v>480</v>
      </c>
      <c r="AW2628" s="1" t="s">
        <v>481</v>
      </c>
      <c r="AX2628" s="1" t="s">
        <v>3001</v>
      </c>
      <c r="AZ2628" s="2">
        <v>45722.429629629631</v>
      </c>
      <c r="BB2628" s="1" t="s">
        <v>1129</v>
      </c>
      <c r="BC2628" s="1" t="s">
        <v>1130</v>
      </c>
      <c r="BD2628" s="1" t="s">
        <v>815</v>
      </c>
      <c r="BE2628" s="1" t="s">
        <v>1400</v>
      </c>
      <c r="BF2628" s="1" t="s">
        <v>313</v>
      </c>
    </row>
    <row r="2629" spans="1:58" x14ac:dyDescent="0.35">
      <c r="A2629" s="1">
        <v>3015881</v>
      </c>
      <c r="B2629" s="1" t="s">
        <v>58</v>
      </c>
      <c r="C2629" s="1">
        <v>36385261</v>
      </c>
      <c r="D2629" s="1">
        <v>338279982</v>
      </c>
      <c r="E2629" s="1" t="s">
        <v>59</v>
      </c>
      <c r="F2629" s="1" t="s">
        <v>60</v>
      </c>
      <c r="G2629" s="1" t="s">
        <v>1845</v>
      </c>
      <c r="H2629" s="1" t="s">
        <v>9125</v>
      </c>
      <c r="I2629" s="1">
        <v>774064701</v>
      </c>
      <c r="J2629" s="1" t="s">
        <v>14037</v>
      </c>
      <c r="K2629" s="1">
        <v>12</v>
      </c>
      <c r="L2629" s="1" t="s">
        <v>64</v>
      </c>
      <c r="M2629" s="1" t="s">
        <v>65</v>
      </c>
      <c r="N2629" s="2">
        <v>44805</v>
      </c>
      <c r="O2629" s="1" t="s">
        <v>353</v>
      </c>
      <c r="Q2629" s="1" t="s">
        <v>67</v>
      </c>
      <c r="R2629" s="2">
        <v>45721.405497685184</v>
      </c>
      <c r="S2629" s="1" t="s">
        <v>3799</v>
      </c>
      <c r="T2629" s="1" t="s">
        <v>100</v>
      </c>
      <c r="U2629" s="1" t="s">
        <v>723</v>
      </c>
      <c r="V2629" s="1" t="s">
        <v>14038</v>
      </c>
      <c r="W2629" s="1" t="s">
        <v>72</v>
      </c>
      <c r="X2629" s="1" t="s">
        <v>2112</v>
      </c>
      <c r="Y2629" s="1" t="s">
        <v>5322</v>
      </c>
      <c r="Z2629" s="1" t="s">
        <v>546</v>
      </c>
      <c r="AA2629" s="1" t="s">
        <v>5323</v>
      </c>
      <c r="AB2629" s="1" t="s">
        <v>5323</v>
      </c>
      <c r="AE2629" s="2">
        <v>45721.405509259261</v>
      </c>
      <c r="AF2629" s="1" t="s">
        <v>77</v>
      </c>
      <c r="AH2629" s="1" t="s">
        <v>125</v>
      </c>
      <c r="AI2629" s="1" t="s">
        <v>79</v>
      </c>
      <c r="AJ2629" s="1" t="s">
        <v>2542</v>
      </c>
      <c r="AK2629" s="1" t="s">
        <v>14038</v>
      </c>
      <c r="AL2629" s="1" t="s">
        <v>3799</v>
      </c>
      <c r="AM2629" s="2">
        <v>45721.405578703707</v>
      </c>
      <c r="AN2629" s="1" t="s">
        <v>14038</v>
      </c>
      <c r="AP2629" s="1">
        <v>5765988</v>
      </c>
      <c r="AQ2629" s="1" t="s">
        <v>83</v>
      </c>
      <c r="AR2629" s="2">
        <v>45721.526597222219</v>
      </c>
      <c r="AS2629" s="1" t="s">
        <v>84</v>
      </c>
      <c r="AT2629" s="2">
        <v>45721.333333333336</v>
      </c>
      <c r="AU2629" s="1" t="s">
        <v>85</v>
      </c>
      <c r="AV2629" s="1" t="s">
        <v>2117</v>
      </c>
      <c r="AW2629" s="1" t="s">
        <v>2118</v>
      </c>
      <c r="AX2629" s="1" t="s">
        <v>2119</v>
      </c>
      <c r="AZ2629" s="2">
        <v>45721.526597222219</v>
      </c>
      <c r="BB2629" s="1" t="s">
        <v>367</v>
      </c>
      <c r="BC2629" s="1" t="s">
        <v>368</v>
      </c>
      <c r="BD2629" s="1" t="s">
        <v>368</v>
      </c>
      <c r="BE2629" s="1" t="s">
        <v>14039</v>
      </c>
      <c r="BF2629" s="1" t="s">
        <v>406</v>
      </c>
    </row>
    <row r="2630" spans="1:58" x14ac:dyDescent="0.35">
      <c r="A2630" s="1">
        <v>3015882</v>
      </c>
      <c r="B2630" s="1" t="s">
        <v>58</v>
      </c>
      <c r="C2630" s="1">
        <v>37163891</v>
      </c>
      <c r="D2630" s="1">
        <v>338711611</v>
      </c>
      <c r="E2630" s="1" t="s">
        <v>59</v>
      </c>
      <c r="F2630" s="1" t="s">
        <v>60</v>
      </c>
      <c r="G2630" s="1" t="s">
        <v>1882</v>
      </c>
      <c r="H2630" s="1" t="s">
        <v>6396</v>
      </c>
      <c r="I2630" s="1">
        <v>776142682</v>
      </c>
      <c r="J2630" s="1" t="s">
        <v>330</v>
      </c>
      <c r="K2630" s="1">
        <v>13</v>
      </c>
      <c r="L2630" s="1" t="s">
        <v>64</v>
      </c>
      <c r="M2630" s="1" t="s">
        <v>65</v>
      </c>
      <c r="N2630" s="2">
        <v>45448.520543981482</v>
      </c>
      <c r="O2630" s="1" t="s">
        <v>66</v>
      </c>
      <c r="Q2630" s="1" t="s">
        <v>67</v>
      </c>
      <c r="R2630" s="2">
        <v>45721.40587962963</v>
      </c>
      <c r="S2630" s="1" t="s">
        <v>890</v>
      </c>
      <c r="T2630" s="1" t="s">
        <v>100</v>
      </c>
      <c r="U2630" s="1" t="s">
        <v>160</v>
      </c>
      <c r="V2630" s="1" t="s">
        <v>14040</v>
      </c>
      <c r="W2630" s="1" t="s">
        <v>162</v>
      </c>
      <c r="X2630" s="1" t="s">
        <v>1191</v>
      </c>
      <c r="Y2630" s="1" t="s">
        <v>3873</v>
      </c>
      <c r="Z2630" s="1" t="s">
        <v>3874</v>
      </c>
      <c r="AA2630" s="1" t="s">
        <v>3874</v>
      </c>
      <c r="AB2630" s="1" t="s">
        <v>14041</v>
      </c>
      <c r="AE2630" s="2">
        <v>45721.405902777777</v>
      </c>
      <c r="AF2630" s="1" t="s">
        <v>77</v>
      </c>
      <c r="AH2630" s="1" t="s">
        <v>78</v>
      </c>
      <c r="AI2630" s="1" t="s">
        <v>79</v>
      </c>
      <c r="AJ2630" s="1" t="s">
        <v>378</v>
      </c>
      <c r="AK2630" s="1" t="s">
        <v>14042</v>
      </c>
      <c r="AL2630" s="1" t="s">
        <v>890</v>
      </c>
      <c r="AM2630" s="2">
        <v>45721.405949074076</v>
      </c>
      <c r="AN2630" s="1" t="s">
        <v>14042</v>
      </c>
      <c r="AP2630" s="1">
        <v>5765989</v>
      </c>
      <c r="AQ2630" s="1" t="s">
        <v>83</v>
      </c>
      <c r="AR2630" s="2">
        <v>45721.523877314816</v>
      </c>
      <c r="AS2630" s="1" t="s">
        <v>84</v>
      </c>
      <c r="AT2630" s="2">
        <v>45721.333333333336</v>
      </c>
      <c r="AU2630" s="1" t="s">
        <v>85</v>
      </c>
      <c r="AV2630" s="1" t="s">
        <v>1196</v>
      </c>
      <c r="AW2630" s="1" t="s">
        <v>1197</v>
      </c>
      <c r="AX2630" s="1" t="s">
        <v>3062</v>
      </c>
      <c r="AZ2630" s="2">
        <v>45721.523877314816</v>
      </c>
      <c r="BB2630" s="1" t="s">
        <v>765</v>
      </c>
      <c r="BC2630" s="1" t="s">
        <v>766</v>
      </c>
      <c r="BD2630" s="1" t="s">
        <v>767</v>
      </c>
      <c r="BE2630" s="1" t="s">
        <v>6050</v>
      </c>
      <c r="BF2630" s="1" t="s">
        <v>406</v>
      </c>
    </row>
    <row r="2631" spans="1:58" x14ac:dyDescent="0.35">
      <c r="A2631" s="1">
        <v>3015883</v>
      </c>
      <c r="B2631" s="1" t="s">
        <v>58</v>
      </c>
      <c r="C2631" s="1">
        <v>36291111</v>
      </c>
      <c r="D2631" s="1">
        <v>338221552</v>
      </c>
      <c r="E2631" s="1" t="s">
        <v>59</v>
      </c>
      <c r="F2631" s="1" t="s">
        <v>60</v>
      </c>
      <c r="G2631" s="1" t="s">
        <v>14043</v>
      </c>
      <c r="H2631" s="1" t="s">
        <v>14044</v>
      </c>
      <c r="I2631" s="1">
        <v>777554429</v>
      </c>
      <c r="J2631" s="1" t="s">
        <v>14045</v>
      </c>
      <c r="K2631" s="1">
        <v>12</v>
      </c>
      <c r="L2631" s="1" t="s">
        <v>64</v>
      </c>
      <c r="M2631" s="1" t="s">
        <v>65</v>
      </c>
      <c r="N2631" s="2">
        <v>44805</v>
      </c>
      <c r="O2631" s="1" t="s">
        <v>353</v>
      </c>
      <c r="Q2631" s="1" t="s">
        <v>67</v>
      </c>
      <c r="R2631" s="2">
        <v>45721.408206018517</v>
      </c>
      <c r="S2631" s="1" t="s">
        <v>2555</v>
      </c>
      <c r="T2631" s="1" t="s">
        <v>69</v>
      </c>
      <c r="U2631" s="1" t="s">
        <v>70</v>
      </c>
      <c r="V2631" s="1" t="s">
        <v>14046</v>
      </c>
      <c r="Y2631" s="1" t="s">
        <v>7380</v>
      </c>
      <c r="Z2631" s="1" t="s">
        <v>1165</v>
      </c>
      <c r="AA2631" s="1" t="s">
        <v>8744</v>
      </c>
      <c r="AB2631" s="1" t="s">
        <v>8744</v>
      </c>
      <c r="AC2631" s="1" t="s">
        <v>14047</v>
      </c>
      <c r="AE2631" s="2">
        <v>45721.639166666668</v>
      </c>
      <c r="AF2631" s="1" t="s">
        <v>77</v>
      </c>
      <c r="AH2631" s="1" t="s">
        <v>78</v>
      </c>
      <c r="AI2631" s="1" t="s">
        <v>58</v>
      </c>
      <c r="AJ2631" s="1" t="s">
        <v>687</v>
      </c>
      <c r="AK2631" s="1" t="s">
        <v>14048</v>
      </c>
      <c r="AL2631" s="1" t="s">
        <v>1002</v>
      </c>
      <c r="AM2631" s="2">
        <v>45721.639305555553</v>
      </c>
      <c r="AN2631" s="1" t="s">
        <v>14048</v>
      </c>
      <c r="AO2631" s="1" t="s">
        <v>1002</v>
      </c>
      <c r="AP2631" s="1">
        <v>5768005</v>
      </c>
      <c r="AQ2631" s="1" t="s">
        <v>83</v>
      </c>
      <c r="AR2631" s="2">
        <v>45722.341585648152</v>
      </c>
      <c r="AS2631" s="1" t="s">
        <v>84</v>
      </c>
      <c r="AT2631" s="2">
        <v>45721.5625</v>
      </c>
      <c r="AU2631" s="1" t="s">
        <v>85</v>
      </c>
      <c r="AV2631" s="1" t="s">
        <v>251</v>
      </c>
      <c r="AW2631" s="1" t="s">
        <v>252</v>
      </c>
      <c r="AX2631" s="1" t="s">
        <v>253</v>
      </c>
      <c r="AZ2631" s="2">
        <v>45722.341585648152</v>
      </c>
      <c r="BB2631" s="1" t="s">
        <v>551</v>
      </c>
      <c r="BC2631" s="1" t="s">
        <v>552</v>
      </c>
      <c r="BD2631" s="1" t="s">
        <v>553</v>
      </c>
      <c r="BE2631" s="1" t="s">
        <v>1168</v>
      </c>
      <c r="BF2631" s="1" t="s">
        <v>204</v>
      </c>
    </row>
    <row r="2632" spans="1:58" x14ac:dyDescent="0.35">
      <c r="A2632" s="1">
        <v>3015884</v>
      </c>
      <c r="B2632" s="1" t="s">
        <v>327</v>
      </c>
      <c r="C2632" s="1">
        <v>2831531</v>
      </c>
      <c r="D2632" s="1">
        <v>339531027</v>
      </c>
      <c r="E2632" s="1" t="s">
        <v>59</v>
      </c>
      <c r="F2632" s="1" t="s">
        <v>60</v>
      </c>
      <c r="G2632" s="1" t="s">
        <v>5804</v>
      </c>
      <c r="H2632" s="1" t="s">
        <v>5805</v>
      </c>
      <c r="I2632" s="1">
        <v>339531027</v>
      </c>
      <c r="K2632" s="1">
        <v>20</v>
      </c>
      <c r="L2632" s="1" t="s">
        <v>4934</v>
      </c>
      <c r="M2632" s="1" t="s">
        <v>4935</v>
      </c>
      <c r="N2632" s="2">
        <v>42190.6</v>
      </c>
      <c r="O2632" s="1" t="s">
        <v>5289</v>
      </c>
      <c r="Q2632" s="1" t="s">
        <v>67</v>
      </c>
      <c r="R2632" s="2">
        <v>45721.409247685187</v>
      </c>
      <c r="S2632" s="1" t="s">
        <v>4983</v>
      </c>
      <c r="T2632" s="1" t="s">
        <v>5135</v>
      </c>
      <c r="U2632" s="1" t="s">
        <v>1189</v>
      </c>
      <c r="V2632" s="1" t="s">
        <v>5136</v>
      </c>
      <c r="W2632" s="1" t="s">
        <v>263</v>
      </c>
      <c r="X2632" s="1" t="s">
        <v>263</v>
      </c>
      <c r="Y2632" s="1" t="s">
        <v>103</v>
      </c>
      <c r="Z2632" s="1" t="s">
        <v>104</v>
      </c>
      <c r="AB2632" s="1" t="s">
        <v>104</v>
      </c>
      <c r="AE2632" s="2">
        <v>45721.409456018519</v>
      </c>
      <c r="AF2632" s="1" t="s">
        <v>77</v>
      </c>
      <c r="AH2632" s="1" t="s">
        <v>125</v>
      </c>
      <c r="AI2632" s="1" t="s">
        <v>464</v>
      </c>
      <c r="AJ2632" s="1" t="s">
        <v>492</v>
      </c>
      <c r="AK2632" s="1" t="s">
        <v>5136</v>
      </c>
      <c r="AL2632" s="1" t="s">
        <v>4983</v>
      </c>
      <c r="AM2632" s="2">
        <v>45721.409513888888</v>
      </c>
      <c r="AO2632" s="1" t="s">
        <v>4983</v>
      </c>
      <c r="AP2632" s="1">
        <v>5766008</v>
      </c>
      <c r="AQ2632" s="1" t="s">
        <v>83</v>
      </c>
      <c r="AR2632" s="2">
        <v>45721.59474537037</v>
      </c>
      <c r="AS2632" s="1" t="s">
        <v>84</v>
      </c>
      <c r="AT2632" s="2">
        <v>45721.399305555555</v>
      </c>
      <c r="AU2632" s="1" t="s">
        <v>573</v>
      </c>
      <c r="AV2632" s="1" t="s">
        <v>108</v>
      </c>
      <c r="AW2632" s="1" t="s">
        <v>109</v>
      </c>
      <c r="AX2632" s="1" t="s">
        <v>110</v>
      </c>
      <c r="AZ2632" s="2">
        <v>45721.59474537037</v>
      </c>
      <c r="BB2632" s="1" t="s">
        <v>14049</v>
      </c>
      <c r="BC2632" s="1" t="s">
        <v>13735</v>
      </c>
      <c r="BD2632" s="1" t="s">
        <v>14050</v>
      </c>
      <c r="BE2632" s="1" t="s">
        <v>14051</v>
      </c>
      <c r="BF2632" s="1" t="s">
        <v>2032</v>
      </c>
    </row>
    <row r="2633" spans="1:58" x14ac:dyDescent="0.35">
      <c r="A2633" s="1">
        <v>3015886</v>
      </c>
      <c r="B2633" s="1" t="s">
        <v>327</v>
      </c>
      <c r="C2633" s="1">
        <v>2346971</v>
      </c>
      <c r="D2633" s="1">
        <v>339531635</v>
      </c>
      <c r="E2633" s="1" t="s">
        <v>59</v>
      </c>
      <c r="F2633" s="1" t="s">
        <v>60</v>
      </c>
      <c r="G2633" s="1" t="s">
        <v>5688</v>
      </c>
      <c r="H2633" s="1" t="s">
        <v>5689</v>
      </c>
      <c r="I2633" s="1">
        <v>779033458</v>
      </c>
      <c r="J2633" s="1" t="s">
        <v>3410</v>
      </c>
      <c r="K2633" s="1">
        <v>20</v>
      </c>
      <c r="L2633" s="1" t="s">
        <v>4934</v>
      </c>
      <c r="M2633" s="1" t="s">
        <v>4935</v>
      </c>
      <c r="N2633" s="2">
        <v>42159.412800925929</v>
      </c>
      <c r="O2633" s="1" t="s">
        <v>5100</v>
      </c>
      <c r="Q2633" s="1" t="s">
        <v>67</v>
      </c>
      <c r="R2633" s="2">
        <v>45721.409386574072</v>
      </c>
      <c r="S2633" s="1" t="s">
        <v>8656</v>
      </c>
      <c r="T2633" s="1" t="s">
        <v>5135</v>
      </c>
      <c r="U2633" s="1" t="s">
        <v>1189</v>
      </c>
      <c r="V2633" s="1" t="s">
        <v>14052</v>
      </c>
      <c r="Y2633" s="1" t="s">
        <v>103</v>
      </c>
      <c r="Z2633" s="1" t="s">
        <v>104</v>
      </c>
      <c r="AA2633" s="1" t="s">
        <v>673</v>
      </c>
      <c r="AB2633" s="1" t="s">
        <v>5613</v>
      </c>
      <c r="AE2633" s="2">
        <v>45721.638113425928</v>
      </c>
      <c r="AF2633" s="1" t="s">
        <v>14053</v>
      </c>
      <c r="AG2633" s="1">
        <v>24</v>
      </c>
      <c r="AH2633" s="1" t="s">
        <v>78</v>
      </c>
      <c r="AI2633" s="1" t="s">
        <v>464</v>
      </c>
      <c r="AJ2633" s="1" t="s">
        <v>303</v>
      </c>
      <c r="AK2633" s="1" t="s">
        <v>14054</v>
      </c>
      <c r="AL2633" s="1" t="s">
        <v>2032</v>
      </c>
      <c r="AM2633" s="2">
        <v>45721.638194444444</v>
      </c>
      <c r="AN2633" s="1" t="s">
        <v>14054</v>
      </c>
      <c r="AO2633" s="1" t="s">
        <v>2032</v>
      </c>
      <c r="AP2633" s="1">
        <v>5767988</v>
      </c>
      <c r="AQ2633" s="1" t="s">
        <v>83</v>
      </c>
      <c r="AR2633" s="2">
        <v>45721.712453703702</v>
      </c>
      <c r="AS2633" s="1" t="s">
        <v>84</v>
      </c>
      <c r="AT2633" s="2">
        <v>45721.333333333336</v>
      </c>
      <c r="AU2633" s="1" t="s">
        <v>85</v>
      </c>
      <c r="AV2633" s="1" t="s">
        <v>468</v>
      </c>
      <c r="AW2633" s="1" t="s">
        <v>469</v>
      </c>
      <c r="AX2633" s="1" t="s">
        <v>4997</v>
      </c>
      <c r="AY2633" s="2">
        <v>45722.638113425928</v>
      </c>
      <c r="AZ2633" s="2">
        <v>45721.712453703702</v>
      </c>
      <c r="BA2633" s="1" t="s">
        <v>419</v>
      </c>
      <c r="BB2633" s="1" t="s">
        <v>219</v>
      </c>
      <c r="BC2633" s="1" t="s">
        <v>220</v>
      </c>
      <c r="BD2633" s="1" t="s">
        <v>221</v>
      </c>
      <c r="BE2633" s="1" t="s">
        <v>14055</v>
      </c>
      <c r="BF2633" s="1" t="s">
        <v>494</v>
      </c>
    </row>
    <row r="2634" spans="1:58" x14ac:dyDescent="0.35">
      <c r="A2634" s="1">
        <v>3015885</v>
      </c>
      <c r="B2634" s="1" t="s">
        <v>327</v>
      </c>
      <c r="C2634" s="1">
        <v>2340741</v>
      </c>
      <c r="D2634" s="1">
        <v>339531849</v>
      </c>
      <c r="E2634" s="1" t="s">
        <v>59</v>
      </c>
      <c r="F2634" s="1" t="s">
        <v>60</v>
      </c>
      <c r="G2634" s="1" t="s">
        <v>14056</v>
      </c>
      <c r="I2634" s="1">
        <v>776394934</v>
      </c>
      <c r="K2634" s="1">
        <v>20</v>
      </c>
      <c r="L2634" s="1" t="s">
        <v>1008</v>
      </c>
      <c r="M2634" s="1" t="s">
        <v>1009</v>
      </c>
      <c r="N2634" s="2">
        <v>40513</v>
      </c>
      <c r="O2634" s="1" t="s">
        <v>5100</v>
      </c>
      <c r="Q2634" s="1" t="s">
        <v>67</v>
      </c>
      <c r="R2634" s="2">
        <v>45721.409386574072</v>
      </c>
      <c r="S2634" s="1" t="s">
        <v>421</v>
      </c>
      <c r="T2634" s="1" t="s">
        <v>5135</v>
      </c>
      <c r="U2634" s="1" t="s">
        <v>1189</v>
      </c>
      <c r="V2634" s="1" t="s">
        <v>14057</v>
      </c>
      <c r="W2634" s="1" t="s">
        <v>263</v>
      </c>
      <c r="X2634" s="1" t="s">
        <v>263</v>
      </c>
      <c r="Y2634" s="1" t="s">
        <v>103</v>
      </c>
      <c r="Z2634" s="1" t="s">
        <v>852</v>
      </c>
      <c r="AA2634" s="1" t="s">
        <v>1739</v>
      </c>
      <c r="AB2634" s="1" t="s">
        <v>14058</v>
      </c>
      <c r="AE2634" s="2">
        <v>45721.410300925927</v>
      </c>
      <c r="AF2634" s="1" t="s">
        <v>5493</v>
      </c>
      <c r="AG2634" s="1">
        <v>24</v>
      </c>
      <c r="AH2634" s="1" t="s">
        <v>125</v>
      </c>
      <c r="AI2634" s="1" t="s">
        <v>464</v>
      </c>
      <c r="AJ2634" s="1" t="s">
        <v>492</v>
      </c>
      <c r="AK2634" s="1" t="s">
        <v>14059</v>
      </c>
      <c r="AL2634" s="1" t="s">
        <v>421</v>
      </c>
      <c r="AM2634" s="2">
        <v>45721.41034722222</v>
      </c>
      <c r="AO2634" s="1" t="s">
        <v>421</v>
      </c>
      <c r="AP2634" s="1">
        <v>5766014</v>
      </c>
      <c r="AQ2634" s="1" t="s">
        <v>83</v>
      </c>
      <c r="AR2634" s="2">
        <v>45722.657256944447</v>
      </c>
      <c r="AS2634" s="1" t="s">
        <v>84</v>
      </c>
      <c r="AT2634" s="2">
        <v>45721.388888888891</v>
      </c>
      <c r="AU2634" s="1" t="s">
        <v>573</v>
      </c>
      <c r="AV2634" s="1" t="s">
        <v>108</v>
      </c>
      <c r="AW2634" s="1" t="s">
        <v>109</v>
      </c>
      <c r="AX2634" s="1" t="s">
        <v>110</v>
      </c>
      <c r="AY2634" s="2">
        <v>45722.410300925927</v>
      </c>
      <c r="AZ2634" s="2">
        <v>45722.657256944447</v>
      </c>
      <c r="BA2634" s="1" t="s">
        <v>5191</v>
      </c>
      <c r="BB2634" s="1" t="s">
        <v>2185</v>
      </c>
      <c r="BC2634" s="1" t="s">
        <v>2186</v>
      </c>
      <c r="BD2634" s="1" t="s">
        <v>2187</v>
      </c>
      <c r="BE2634" s="1" t="s">
        <v>14060</v>
      </c>
      <c r="BF2634" s="1" t="s">
        <v>2032</v>
      </c>
    </row>
    <row r="2635" spans="1:58" x14ac:dyDescent="0.35">
      <c r="A2635" s="1">
        <v>3015887</v>
      </c>
      <c r="B2635" s="1" t="s">
        <v>58</v>
      </c>
      <c r="C2635" s="1">
        <v>33452361</v>
      </c>
      <c r="D2635" s="1">
        <v>338575337</v>
      </c>
      <c r="E2635" s="1" t="s">
        <v>59</v>
      </c>
      <c r="F2635" s="1" t="s">
        <v>60</v>
      </c>
      <c r="G2635" s="1" t="s">
        <v>3864</v>
      </c>
      <c r="H2635" s="1" t="s">
        <v>496</v>
      </c>
      <c r="I2635" s="1">
        <v>774457954</v>
      </c>
      <c r="J2635" s="1" t="s">
        <v>14061</v>
      </c>
      <c r="K2635" s="1">
        <v>13</v>
      </c>
      <c r="L2635" s="1" t="s">
        <v>64</v>
      </c>
      <c r="M2635" s="1" t="s">
        <v>65</v>
      </c>
      <c r="N2635" s="2">
        <v>44961.666666666664</v>
      </c>
      <c r="O2635" s="1" t="s">
        <v>66</v>
      </c>
      <c r="Q2635" s="1" t="s">
        <v>67</v>
      </c>
      <c r="R2635" s="2">
        <v>45721.41070601852</v>
      </c>
      <c r="S2635" s="1" t="s">
        <v>5541</v>
      </c>
      <c r="T2635" s="1" t="s">
        <v>1021</v>
      </c>
      <c r="U2635" s="1" t="s">
        <v>1219</v>
      </c>
      <c r="V2635" s="1" t="s">
        <v>14062</v>
      </c>
      <c r="W2635" s="1" t="s">
        <v>334</v>
      </c>
      <c r="X2635" s="1" t="s">
        <v>335</v>
      </c>
      <c r="Y2635" s="1" t="s">
        <v>8395</v>
      </c>
      <c r="Z2635" s="1" t="s">
        <v>337</v>
      </c>
      <c r="AA2635" s="1" t="s">
        <v>5710</v>
      </c>
      <c r="AB2635" s="1" t="s">
        <v>124</v>
      </c>
      <c r="AE2635" s="2">
        <v>45721.410740740743</v>
      </c>
      <c r="AF2635" s="1" t="s">
        <v>77</v>
      </c>
      <c r="AH2635" s="1" t="s">
        <v>125</v>
      </c>
      <c r="AI2635" s="1" t="s">
        <v>79</v>
      </c>
      <c r="AJ2635" s="1" t="s">
        <v>283</v>
      </c>
      <c r="AK2635" s="1" t="s">
        <v>14063</v>
      </c>
      <c r="AL2635" s="1" t="s">
        <v>5541</v>
      </c>
      <c r="AM2635" s="2">
        <v>45721.410810185182</v>
      </c>
      <c r="AN2635" s="1" t="s">
        <v>14063</v>
      </c>
      <c r="AP2635" s="1">
        <v>5766016</v>
      </c>
      <c r="AQ2635" s="1" t="s">
        <v>83</v>
      </c>
      <c r="AR2635" s="2">
        <v>45721.973530092589</v>
      </c>
      <c r="AS2635" s="1" t="s">
        <v>84</v>
      </c>
      <c r="AT2635" s="2">
        <v>45721.333333333336</v>
      </c>
      <c r="AU2635" s="1" t="s">
        <v>85</v>
      </c>
      <c r="AV2635" s="1" t="s">
        <v>1702</v>
      </c>
      <c r="AW2635" s="1" t="s">
        <v>1703</v>
      </c>
      <c r="AX2635" s="1" t="s">
        <v>14064</v>
      </c>
      <c r="AZ2635" s="2">
        <v>45721.973530092589</v>
      </c>
      <c r="BB2635" s="1" t="s">
        <v>950</v>
      </c>
      <c r="BC2635" s="1" t="s">
        <v>951</v>
      </c>
      <c r="BD2635" s="1" t="s">
        <v>815</v>
      </c>
      <c r="BE2635" s="1" t="s">
        <v>3933</v>
      </c>
      <c r="BF2635" s="1" t="s">
        <v>657</v>
      </c>
    </row>
    <row r="2636" spans="1:58" x14ac:dyDescent="0.35">
      <c r="A2636" s="1">
        <v>3015888</v>
      </c>
      <c r="B2636" s="1" t="s">
        <v>223</v>
      </c>
      <c r="C2636" s="1">
        <v>39957001</v>
      </c>
      <c r="D2636" s="1">
        <v>339517377</v>
      </c>
      <c r="E2636" s="1" t="s">
        <v>59</v>
      </c>
      <c r="F2636" s="1" t="s">
        <v>60</v>
      </c>
      <c r="G2636" s="1" t="s">
        <v>530</v>
      </c>
      <c r="H2636" s="1" t="s">
        <v>4625</v>
      </c>
      <c r="I2636" s="1">
        <v>775391244</v>
      </c>
      <c r="J2636" s="1" t="s">
        <v>14065</v>
      </c>
      <c r="K2636" s="1">
        <v>14</v>
      </c>
      <c r="L2636" s="1" t="s">
        <v>64</v>
      </c>
      <c r="M2636" s="1" t="s">
        <v>65</v>
      </c>
      <c r="N2636" s="2">
        <v>45691.466111111113</v>
      </c>
      <c r="O2636" s="1" t="s">
        <v>497</v>
      </c>
      <c r="Q2636" s="1" t="s">
        <v>67</v>
      </c>
      <c r="R2636" s="2">
        <v>45721.410717592589</v>
      </c>
      <c r="S2636" s="1" t="s">
        <v>4895</v>
      </c>
      <c r="T2636" s="1" t="s">
        <v>100</v>
      </c>
      <c r="U2636" s="1" t="s">
        <v>603</v>
      </c>
      <c r="V2636" s="1" t="s">
        <v>14066</v>
      </c>
      <c r="W2636" s="1" t="s">
        <v>263</v>
      </c>
      <c r="X2636" s="1" t="s">
        <v>263</v>
      </c>
      <c r="Y2636" s="1" t="s">
        <v>4165</v>
      </c>
      <c r="Z2636" s="1" t="s">
        <v>852</v>
      </c>
      <c r="AA2636" s="1" t="s">
        <v>14067</v>
      </c>
      <c r="AB2636" s="1" t="s">
        <v>14068</v>
      </c>
      <c r="AC2636" s="1">
        <v>775391244</v>
      </c>
      <c r="AE2636" s="2">
        <v>45721.410995370374</v>
      </c>
      <c r="AF2636" s="1" t="s">
        <v>77</v>
      </c>
      <c r="AH2636" s="1" t="s">
        <v>78</v>
      </c>
      <c r="AI2636" s="1" t="s">
        <v>106</v>
      </c>
      <c r="AJ2636" s="1" t="s">
        <v>167</v>
      </c>
      <c r="AK2636" s="1" t="s">
        <v>14069</v>
      </c>
      <c r="AL2636" s="1" t="s">
        <v>4895</v>
      </c>
      <c r="AM2636" s="2">
        <v>45721.41128472222</v>
      </c>
      <c r="AN2636" s="1" t="s">
        <v>14069</v>
      </c>
      <c r="AP2636" s="1">
        <v>5766019</v>
      </c>
      <c r="AQ2636" s="1" t="s">
        <v>83</v>
      </c>
      <c r="AR2636" s="2">
        <v>45721.727638888886</v>
      </c>
      <c r="AS2636" s="1" t="s">
        <v>84</v>
      </c>
      <c r="AT2636" s="2">
        <v>45721.381944444445</v>
      </c>
      <c r="AU2636" s="1" t="s">
        <v>85</v>
      </c>
      <c r="AV2636" s="1" t="s">
        <v>108</v>
      </c>
      <c r="AW2636" s="1" t="s">
        <v>109</v>
      </c>
      <c r="AX2636" s="1" t="s">
        <v>110</v>
      </c>
      <c r="AZ2636" s="2">
        <v>45721.727638888886</v>
      </c>
      <c r="BB2636" s="1" t="s">
        <v>2457</v>
      </c>
      <c r="BC2636" s="1" t="s">
        <v>2458</v>
      </c>
      <c r="BD2636" s="1" t="s">
        <v>2459</v>
      </c>
      <c r="BE2636" s="1" t="s">
        <v>13950</v>
      </c>
      <c r="BF2636" s="1" t="s">
        <v>115</v>
      </c>
    </row>
    <row r="2637" spans="1:58" x14ac:dyDescent="0.35">
      <c r="A2637" s="1">
        <v>3015889</v>
      </c>
      <c r="B2637" s="1" t="s">
        <v>327</v>
      </c>
      <c r="C2637" s="1">
        <v>356771</v>
      </c>
      <c r="D2637" s="1">
        <v>338609625</v>
      </c>
      <c r="E2637" s="1" t="s">
        <v>59</v>
      </c>
      <c r="F2637" s="1" t="s">
        <v>60</v>
      </c>
      <c r="G2637" s="1" t="s">
        <v>14070</v>
      </c>
      <c r="I2637" s="1">
        <v>776480720</v>
      </c>
      <c r="J2637" s="1" t="s">
        <v>2919</v>
      </c>
      <c r="K2637" s="1">
        <v>20</v>
      </c>
      <c r="L2637" s="1" t="s">
        <v>409</v>
      </c>
      <c r="M2637" s="1" t="s">
        <v>2154</v>
      </c>
      <c r="N2637" s="2">
        <v>45100.930486111109</v>
      </c>
      <c r="O2637" s="1" t="s">
        <v>5100</v>
      </c>
      <c r="Q2637" s="1" t="s">
        <v>67</v>
      </c>
      <c r="R2637" s="2">
        <v>45721.410995370374</v>
      </c>
      <c r="S2637" s="1" t="s">
        <v>2010</v>
      </c>
      <c r="T2637" s="1" t="s">
        <v>412</v>
      </c>
      <c r="U2637" s="1" t="s">
        <v>9330</v>
      </c>
      <c r="V2637" s="1" t="s">
        <v>14071</v>
      </c>
      <c r="W2637" s="1" t="s">
        <v>2158</v>
      </c>
      <c r="X2637" s="1" t="s">
        <v>3901</v>
      </c>
      <c r="Y2637" s="1" t="s">
        <v>12386</v>
      </c>
      <c r="Z2637" s="1" t="s">
        <v>1352</v>
      </c>
      <c r="AA2637" s="1" t="s">
        <v>1352</v>
      </c>
      <c r="AB2637" s="1" t="s">
        <v>1352</v>
      </c>
      <c r="AE2637" s="2">
        <v>45721.568611111114</v>
      </c>
      <c r="AF2637" s="1" t="s">
        <v>1035</v>
      </c>
      <c r="AH2637" s="1" t="s">
        <v>125</v>
      </c>
      <c r="AI2637" s="1" t="s">
        <v>360</v>
      </c>
      <c r="AJ2637" s="1" t="s">
        <v>1043</v>
      </c>
      <c r="AK2637" s="1" t="s">
        <v>14072</v>
      </c>
      <c r="AL2637" s="1" t="s">
        <v>1936</v>
      </c>
      <c r="AM2637" s="2">
        <v>45721.568715277775</v>
      </c>
      <c r="AN2637" s="1" t="s">
        <v>14072</v>
      </c>
      <c r="AO2637" s="1" t="s">
        <v>1936</v>
      </c>
      <c r="AP2637" s="1">
        <v>5767291</v>
      </c>
      <c r="AQ2637" s="1" t="s">
        <v>83</v>
      </c>
      <c r="AR2637" s="2">
        <v>45722.592233796298</v>
      </c>
      <c r="AS2637" s="1" t="s">
        <v>84</v>
      </c>
      <c r="AT2637" s="2">
        <v>45721.333333333336</v>
      </c>
      <c r="AU2637" s="1" t="s">
        <v>85</v>
      </c>
      <c r="AV2637" s="1" t="s">
        <v>14073</v>
      </c>
      <c r="AW2637" s="1" t="s">
        <v>14074</v>
      </c>
      <c r="AX2637" s="1" t="s">
        <v>14073</v>
      </c>
      <c r="AZ2637" s="2">
        <v>45722.592233796298</v>
      </c>
      <c r="BB2637" s="1" t="s">
        <v>551</v>
      </c>
      <c r="BC2637" s="1" t="s">
        <v>552</v>
      </c>
      <c r="BD2637" s="1" t="s">
        <v>553</v>
      </c>
      <c r="BE2637" s="1" t="s">
        <v>14075</v>
      </c>
      <c r="BF2637" s="1" t="s">
        <v>2032</v>
      </c>
    </row>
    <row r="2638" spans="1:58" x14ac:dyDescent="0.35">
      <c r="A2638" s="1">
        <v>3015890</v>
      </c>
      <c r="B2638" s="1" t="s">
        <v>58</v>
      </c>
      <c r="C2638" s="1">
        <v>41648921</v>
      </c>
      <c r="D2638" s="1">
        <v>339784009</v>
      </c>
      <c r="E2638" s="1" t="s">
        <v>59</v>
      </c>
      <c r="F2638" s="1" t="s">
        <v>60</v>
      </c>
      <c r="G2638" s="1" t="s">
        <v>3276</v>
      </c>
      <c r="H2638" s="1" t="s">
        <v>3276</v>
      </c>
      <c r="I2638" s="1">
        <v>775634571</v>
      </c>
      <c r="J2638" s="1" t="s">
        <v>330</v>
      </c>
      <c r="K2638" s="1">
        <v>20</v>
      </c>
      <c r="L2638" s="1" t="s">
        <v>294</v>
      </c>
      <c r="M2638" s="1" t="s">
        <v>295</v>
      </c>
      <c r="N2638" s="2">
        <v>45250.646956018521</v>
      </c>
      <c r="O2638" s="1" t="s">
        <v>520</v>
      </c>
      <c r="Q2638" s="1" t="s">
        <v>67</v>
      </c>
      <c r="R2638" s="2">
        <v>45721.41138888889</v>
      </c>
      <c r="S2638" s="1" t="s">
        <v>5021</v>
      </c>
      <c r="T2638" s="1" t="s">
        <v>412</v>
      </c>
      <c r="U2638" s="1" t="s">
        <v>70</v>
      </c>
      <c r="V2638" s="1" t="s">
        <v>14076</v>
      </c>
      <c r="W2638" s="1" t="s">
        <v>298</v>
      </c>
      <c r="X2638" s="1" t="s">
        <v>427</v>
      </c>
      <c r="Y2638" s="1" t="s">
        <v>428</v>
      </c>
      <c r="Z2638" s="1" t="s">
        <v>1525</v>
      </c>
      <c r="AA2638" s="1" t="s">
        <v>1526</v>
      </c>
      <c r="AB2638" s="1" t="s">
        <v>124</v>
      </c>
      <c r="AE2638" s="2">
        <v>45721.411412037036</v>
      </c>
      <c r="AF2638" s="1" t="s">
        <v>417</v>
      </c>
      <c r="AG2638" s="1">
        <v>48</v>
      </c>
      <c r="AH2638" s="1" t="s">
        <v>125</v>
      </c>
      <c r="AI2638" s="1" t="s">
        <v>360</v>
      </c>
      <c r="AJ2638" s="1" t="s">
        <v>378</v>
      </c>
      <c r="AK2638" s="1" t="s">
        <v>14076</v>
      </c>
      <c r="AL2638" s="1" t="s">
        <v>5021</v>
      </c>
      <c r="AM2638" s="2">
        <v>45721.411458333336</v>
      </c>
      <c r="AN2638" s="1" t="s">
        <v>14076</v>
      </c>
      <c r="AP2638" s="1">
        <v>5766021</v>
      </c>
      <c r="AQ2638" s="1" t="s">
        <v>83</v>
      </c>
      <c r="AR2638" s="2">
        <v>45722.653553240743</v>
      </c>
      <c r="AS2638" s="1" t="s">
        <v>84</v>
      </c>
      <c r="AT2638" s="2">
        <v>45721.333333333336</v>
      </c>
      <c r="AU2638" s="1" t="s">
        <v>85</v>
      </c>
      <c r="AV2638" s="1" t="s">
        <v>233</v>
      </c>
      <c r="AW2638" s="1" t="s">
        <v>234</v>
      </c>
      <c r="AX2638" s="1" t="s">
        <v>235</v>
      </c>
      <c r="AY2638" s="2">
        <v>45723.411412037036</v>
      </c>
      <c r="AZ2638" s="2">
        <v>45722.653553240743</v>
      </c>
      <c r="BA2638" s="1" t="s">
        <v>419</v>
      </c>
      <c r="BB2638" s="1" t="s">
        <v>192</v>
      </c>
      <c r="BC2638" s="1" t="s">
        <v>193</v>
      </c>
      <c r="BD2638" s="1" t="s">
        <v>194</v>
      </c>
      <c r="BE2638" s="1" t="s">
        <v>1920</v>
      </c>
      <c r="BF2638" s="1" t="s">
        <v>431</v>
      </c>
    </row>
    <row r="2639" spans="1:58" x14ac:dyDescent="0.35">
      <c r="A2639" s="1">
        <v>3015891</v>
      </c>
      <c r="B2639" s="1" t="s">
        <v>58</v>
      </c>
      <c r="C2639" s="1">
        <v>43026661</v>
      </c>
      <c r="D2639" s="1">
        <v>338250531</v>
      </c>
      <c r="E2639" s="1" t="s">
        <v>59</v>
      </c>
      <c r="F2639" s="1" t="s">
        <v>60</v>
      </c>
      <c r="G2639" s="1" t="s">
        <v>275</v>
      </c>
      <c r="H2639" s="1" t="s">
        <v>14077</v>
      </c>
      <c r="I2639" s="1">
        <v>776840011</v>
      </c>
      <c r="J2639" s="1" t="s">
        <v>889</v>
      </c>
      <c r="K2639" s="1">
        <v>12</v>
      </c>
      <c r="L2639" s="1" t="s">
        <v>64</v>
      </c>
      <c r="M2639" s="1" t="s">
        <v>65</v>
      </c>
      <c r="N2639" s="2">
        <v>45425.541666666664</v>
      </c>
      <c r="O2639" s="1" t="s">
        <v>66</v>
      </c>
      <c r="Q2639" s="1" t="s">
        <v>67</v>
      </c>
      <c r="R2639" s="2">
        <v>45721.412187499998</v>
      </c>
      <c r="S2639" s="1" t="s">
        <v>2864</v>
      </c>
      <c r="T2639" s="1" t="s">
        <v>1021</v>
      </c>
      <c r="U2639" s="1" t="s">
        <v>101</v>
      </c>
      <c r="V2639" s="1" t="s">
        <v>14078</v>
      </c>
      <c r="W2639" s="1" t="s">
        <v>72</v>
      </c>
      <c r="X2639" s="1" t="s">
        <v>73</v>
      </c>
      <c r="Y2639" s="1" t="s">
        <v>4559</v>
      </c>
      <c r="Z2639" s="1" t="s">
        <v>2851</v>
      </c>
      <c r="AA2639" s="1" t="s">
        <v>5064</v>
      </c>
      <c r="AB2639" s="1" t="s">
        <v>124</v>
      </c>
      <c r="AE2639" s="2">
        <v>45721.412361111114</v>
      </c>
      <c r="AF2639" s="1" t="s">
        <v>77</v>
      </c>
      <c r="AH2639" s="1" t="s">
        <v>125</v>
      </c>
      <c r="AI2639" s="1" t="s">
        <v>79</v>
      </c>
      <c r="AJ2639" s="1" t="s">
        <v>378</v>
      </c>
      <c r="AK2639" s="1" t="s">
        <v>5499</v>
      </c>
      <c r="AL2639" s="1" t="s">
        <v>2864</v>
      </c>
      <c r="AM2639" s="2">
        <v>45721.412407407406</v>
      </c>
      <c r="AN2639" s="1" t="s">
        <v>5499</v>
      </c>
      <c r="AP2639" s="1">
        <v>5766026</v>
      </c>
      <c r="AQ2639" s="1" t="s">
        <v>83</v>
      </c>
      <c r="AR2639" s="2">
        <v>45721.564131944448</v>
      </c>
      <c r="AS2639" s="1" t="s">
        <v>84</v>
      </c>
      <c r="AT2639" s="2">
        <v>45721.298611111109</v>
      </c>
      <c r="AU2639" s="1" t="s">
        <v>85</v>
      </c>
      <c r="AV2639" s="1" t="s">
        <v>2382</v>
      </c>
      <c r="AW2639" s="1" t="s">
        <v>2383</v>
      </c>
      <c r="AX2639" s="1" t="s">
        <v>2384</v>
      </c>
      <c r="AZ2639" s="2">
        <v>45721.564131944448</v>
      </c>
      <c r="BB2639" s="1" t="s">
        <v>2825</v>
      </c>
      <c r="BC2639" s="1" t="s">
        <v>153</v>
      </c>
      <c r="BD2639" s="1" t="s">
        <v>2826</v>
      </c>
      <c r="BE2639" s="1" t="s">
        <v>14079</v>
      </c>
      <c r="BF2639" s="1" t="s">
        <v>93</v>
      </c>
    </row>
    <row r="2640" spans="1:58" x14ac:dyDescent="0.35">
      <c r="A2640" s="1">
        <v>3015892</v>
      </c>
      <c r="B2640" s="1" t="s">
        <v>58</v>
      </c>
      <c r="C2640" s="1">
        <v>31713021</v>
      </c>
      <c r="D2640" s="1">
        <v>338451493</v>
      </c>
      <c r="E2640" s="1" t="s">
        <v>59</v>
      </c>
      <c r="F2640" s="1" t="s">
        <v>60</v>
      </c>
      <c r="G2640" s="1" t="s">
        <v>2268</v>
      </c>
      <c r="H2640" s="1" t="s">
        <v>1274</v>
      </c>
      <c r="I2640" s="1">
        <v>777211248</v>
      </c>
      <c r="J2640" s="1" t="s">
        <v>908</v>
      </c>
      <c r="K2640" s="1">
        <v>13</v>
      </c>
      <c r="L2640" s="1" t="s">
        <v>64</v>
      </c>
      <c r="M2640" s="1" t="s">
        <v>65</v>
      </c>
      <c r="N2640" s="2">
        <v>45056.75</v>
      </c>
      <c r="O2640" s="1" t="s">
        <v>66</v>
      </c>
      <c r="Q2640" s="1" t="s">
        <v>67</v>
      </c>
      <c r="R2640" s="2">
        <v>45721.412881944445</v>
      </c>
      <c r="S2640" s="1" t="s">
        <v>6728</v>
      </c>
      <c r="T2640" s="1" t="s">
        <v>69</v>
      </c>
      <c r="U2640" s="1" t="s">
        <v>70</v>
      </c>
      <c r="V2640" s="1" t="s">
        <v>14080</v>
      </c>
      <c r="W2640" s="1" t="s">
        <v>334</v>
      </c>
      <c r="X2640" s="1" t="s">
        <v>1153</v>
      </c>
      <c r="Y2640" s="1" t="s">
        <v>3591</v>
      </c>
      <c r="Z2640" s="1" t="s">
        <v>2464</v>
      </c>
      <c r="AA2640" s="1" t="s">
        <v>2464</v>
      </c>
      <c r="AB2640" s="1" t="s">
        <v>1137</v>
      </c>
      <c r="AC2640" s="1">
        <v>1</v>
      </c>
      <c r="AE2640" s="2">
        <v>45721.412905092591</v>
      </c>
      <c r="AF2640" s="1" t="s">
        <v>77</v>
      </c>
      <c r="AH2640" s="1" t="s">
        <v>125</v>
      </c>
      <c r="AI2640" s="1" t="s">
        <v>79</v>
      </c>
      <c r="AJ2640" s="1" t="s">
        <v>378</v>
      </c>
      <c r="AK2640" s="1" t="s">
        <v>14080</v>
      </c>
      <c r="AL2640" s="1" t="s">
        <v>6728</v>
      </c>
      <c r="AM2640" s="2">
        <v>45721.412986111114</v>
      </c>
      <c r="AN2640" s="1" t="s">
        <v>14080</v>
      </c>
      <c r="AP2640" s="1">
        <v>5766033</v>
      </c>
      <c r="AQ2640" s="1" t="s">
        <v>83</v>
      </c>
      <c r="AR2640" s="2">
        <v>45721.568182870367</v>
      </c>
      <c r="AS2640" s="1" t="s">
        <v>84</v>
      </c>
      <c r="AT2640" s="2">
        <v>45721.333333333336</v>
      </c>
      <c r="AU2640" s="1" t="s">
        <v>85</v>
      </c>
      <c r="AV2640" s="1" t="s">
        <v>1214</v>
      </c>
      <c r="AW2640" s="1" t="s">
        <v>1215</v>
      </c>
      <c r="AX2640" s="1" t="s">
        <v>10411</v>
      </c>
      <c r="AZ2640" s="2">
        <v>45721.568182870367</v>
      </c>
      <c r="BB2640" s="1" t="s">
        <v>89</v>
      </c>
      <c r="BC2640" s="1" t="s">
        <v>90</v>
      </c>
      <c r="BD2640" s="1" t="s">
        <v>91</v>
      </c>
      <c r="BE2640" s="1" t="s">
        <v>14081</v>
      </c>
      <c r="BF2640" s="1" t="s">
        <v>525</v>
      </c>
    </row>
    <row r="2641" spans="1:58" x14ac:dyDescent="0.35">
      <c r="A2641" s="1">
        <v>3015893</v>
      </c>
      <c r="B2641" s="1" t="s">
        <v>58</v>
      </c>
      <c r="C2641" s="1">
        <v>2571691</v>
      </c>
      <c r="D2641" s="1">
        <v>338244806</v>
      </c>
      <c r="E2641" s="1" t="s">
        <v>59</v>
      </c>
      <c r="F2641" s="1" t="s">
        <v>60</v>
      </c>
      <c r="G2641" s="1" t="s">
        <v>1263</v>
      </c>
      <c r="H2641" s="1" t="s">
        <v>14082</v>
      </c>
      <c r="I2641" s="1">
        <v>775134841</v>
      </c>
      <c r="J2641" s="1" t="s">
        <v>14083</v>
      </c>
      <c r="K2641" s="1">
        <v>12</v>
      </c>
      <c r="L2641" s="1" t="s">
        <v>244</v>
      </c>
      <c r="M2641" s="1" t="s">
        <v>65</v>
      </c>
      <c r="N2641" s="2">
        <v>45693.453090277777</v>
      </c>
      <c r="O2641" s="1" t="s">
        <v>66</v>
      </c>
      <c r="Q2641" s="1" t="s">
        <v>67</v>
      </c>
      <c r="R2641" s="2">
        <v>45721.41302083333</v>
      </c>
      <c r="S2641" s="1" t="s">
        <v>6523</v>
      </c>
      <c r="T2641" s="1" t="s">
        <v>100</v>
      </c>
      <c r="U2641" s="1" t="s">
        <v>618</v>
      </c>
      <c r="V2641" s="1" t="s">
        <v>14084</v>
      </c>
      <c r="Y2641" s="1" t="s">
        <v>2359</v>
      </c>
      <c r="Z2641" s="1" t="s">
        <v>685</v>
      </c>
      <c r="AA2641" s="1" t="s">
        <v>1379</v>
      </c>
      <c r="AB2641" s="1" t="s">
        <v>1379</v>
      </c>
      <c r="AE2641" s="2">
        <v>45721.710347222222</v>
      </c>
      <c r="AF2641" s="1" t="s">
        <v>77</v>
      </c>
      <c r="AH2641" s="1" t="s">
        <v>78</v>
      </c>
      <c r="AI2641" s="1" t="s">
        <v>58</v>
      </c>
      <c r="AJ2641" s="1" t="s">
        <v>80</v>
      </c>
      <c r="AK2641" s="1" t="s">
        <v>14085</v>
      </c>
      <c r="AL2641" s="1" t="s">
        <v>937</v>
      </c>
      <c r="AM2641" s="2">
        <v>45721.710578703707</v>
      </c>
      <c r="AN2641" s="1" t="s">
        <v>14085</v>
      </c>
      <c r="AO2641" s="1" t="s">
        <v>937</v>
      </c>
      <c r="AP2641" s="1">
        <v>5768664</v>
      </c>
      <c r="AQ2641" s="1" t="s">
        <v>83</v>
      </c>
      <c r="AR2641" s="2">
        <v>45722.598437499997</v>
      </c>
      <c r="AS2641" s="1" t="s">
        <v>84</v>
      </c>
      <c r="AT2641" s="2">
        <v>45721.333333333336</v>
      </c>
      <c r="AU2641" s="1" t="s">
        <v>85</v>
      </c>
      <c r="AV2641" s="1" t="s">
        <v>86</v>
      </c>
      <c r="AW2641" s="1" t="s">
        <v>87</v>
      </c>
      <c r="AX2641" s="1" t="s">
        <v>88</v>
      </c>
      <c r="AZ2641" s="2">
        <v>45722.598437499997</v>
      </c>
      <c r="BB2641" s="1" t="s">
        <v>2825</v>
      </c>
      <c r="BC2641" s="1" t="s">
        <v>153</v>
      </c>
      <c r="BD2641" s="1" t="s">
        <v>2826</v>
      </c>
      <c r="BE2641" s="1" t="s">
        <v>14086</v>
      </c>
      <c r="BF2641" s="1" t="s">
        <v>1002</v>
      </c>
    </row>
    <row r="2642" spans="1:58" x14ac:dyDescent="0.35">
      <c r="A2642" s="1">
        <v>3015894</v>
      </c>
      <c r="B2642" s="1" t="s">
        <v>58</v>
      </c>
      <c r="C2642" s="1">
        <v>45360831</v>
      </c>
      <c r="D2642" s="1">
        <v>338546527</v>
      </c>
      <c r="E2642" s="1" t="s">
        <v>59</v>
      </c>
      <c r="F2642" s="1" t="s">
        <v>60</v>
      </c>
      <c r="G2642" s="1" t="s">
        <v>794</v>
      </c>
      <c r="H2642" s="1" t="s">
        <v>14087</v>
      </c>
      <c r="I2642" s="1">
        <v>771696243</v>
      </c>
      <c r="J2642" s="1" t="s">
        <v>1358</v>
      </c>
      <c r="K2642" s="1">
        <v>13</v>
      </c>
      <c r="L2642" s="1" t="s">
        <v>64</v>
      </c>
      <c r="M2642" s="1" t="s">
        <v>65</v>
      </c>
      <c r="N2642" s="2">
        <v>45716.600763888891</v>
      </c>
      <c r="O2642" s="1" t="s">
        <v>66</v>
      </c>
      <c r="Q2642" s="1" t="s">
        <v>67</v>
      </c>
      <c r="R2642" s="2">
        <v>45721.4137962963</v>
      </c>
      <c r="S2642" s="1" t="s">
        <v>5339</v>
      </c>
      <c r="T2642" s="1" t="s">
        <v>100</v>
      </c>
      <c r="U2642" s="1" t="s">
        <v>70</v>
      </c>
      <c r="V2642" s="1" t="s">
        <v>14088</v>
      </c>
      <c r="W2642" s="1" t="s">
        <v>334</v>
      </c>
      <c r="X2642" s="1" t="s">
        <v>1153</v>
      </c>
      <c r="Y2642" s="1" t="s">
        <v>1709</v>
      </c>
      <c r="Z2642" s="1" t="s">
        <v>1856</v>
      </c>
      <c r="AA2642" s="1" t="s">
        <v>6215</v>
      </c>
      <c r="AB2642" s="1" t="s">
        <v>124</v>
      </c>
      <c r="AE2642" s="2">
        <v>45721.413807870369</v>
      </c>
      <c r="AF2642" s="1" t="s">
        <v>77</v>
      </c>
      <c r="AH2642" s="1" t="s">
        <v>78</v>
      </c>
      <c r="AI2642" s="1" t="s">
        <v>79</v>
      </c>
      <c r="AJ2642" s="1" t="s">
        <v>378</v>
      </c>
      <c r="AK2642" s="1" t="s">
        <v>14088</v>
      </c>
      <c r="AL2642" s="1" t="s">
        <v>5339</v>
      </c>
      <c r="AM2642" s="2">
        <v>45721.413877314815</v>
      </c>
      <c r="AN2642" s="1" t="s">
        <v>14088</v>
      </c>
      <c r="AP2642" s="1">
        <v>5766040</v>
      </c>
      <c r="AQ2642" s="1" t="s">
        <v>83</v>
      </c>
      <c r="AR2642" s="2">
        <v>45721.904560185183</v>
      </c>
      <c r="AS2642" s="1" t="s">
        <v>84</v>
      </c>
      <c r="AT2642" s="2">
        <v>45721.333333333336</v>
      </c>
      <c r="AU2642" s="1" t="s">
        <v>85</v>
      </c>
      <c r="AV2642" s="1" t="s">
        <v>1214</v>
      </c>
      <c r="AW2642" s="1" t="s">
        <v>1215</v>
      </c>
      <c r="AX2642" s="1" t="s">
        <v>3574</v>
      </c>
      <c r="AZ2642" s="2">
        <v>45721.904560185183</v>
      </c>
      <c r="BB2642" s="1" t="s">
        <v>192</v>
      </c>
      <c r="BC2642" s="1" t="s">
        <v>193</v>
      </c>
      <c r="BD2642" s="1" t="s">
        <v>194</v>
      </c>
      <c r="BE2642" s="1" t="s">
        <v>10962</v>
      </c>
      <c r="BF2642" s="1" t="s">
        <v>1484</v>
      </c>
    </row>
    <row r="2643" spans="1:58" x14ac:dyDescent="0.35">
      <c r="A2643" s="1">
        <v>3015895</v>
      </c>
      <c r="B2643" s="1" t="s">
        <v>327</v>
      </c>
      <c r="C2643" s="1">
        <v>34294791</v>
      </c>
      <c r="D2643" s="1">
        <v>339531172</v>
      </c>
      <c r="E2643" s="1" t="s">
        <v>59</v>
      </c>
      <c r="F2643" s="1" t="s">
        <v>60</v>
      </c>
      <c r="G2643" s="1" t="s">
        <v>14089</v>
      </c>
      <c r="H2643" s="1" t="s">
        <v>14090</v>
      </c>
      <c r="I2643" s="1">
        <v>775537454</v>
      </c>
      <c r="J2643" s="1" t="s">
        <v>14091</v>
      </c>
      <c r="K2643" s="1">
        <v>20</v>
      </c>
      <c r="L2643" s="1" t="s">
        <v>294</v>
      </c>
      <c r="M2643" s="1" t="s">
        <v>295</v>
      </c>
      <c r="N2643" s="2">
        <v>43698.5</v>
      </c>
      <c r="O2643" s="1" t="s">
        <v>909</v>
      </c>
      <c r="Q2643" s="1" t="s">
        <v>67</v>
      </c>
      <c r="R2643" s="2">
        <v>45721.4140162037</v>
      </c>
      <c r="S2643" s="1" t="s">
        <v>3796</v>
      </c>
      <c r="T2643" s="1" t="s">
        <v>5135</v>
      </c>
      <c r="U2643" s="1" t="s">
        <v>1189</v>
      </c>
      <c r="V2643" s="1" t="s">
        <v>5136</v>
      </c>
      <c r="W2643" s="1" t="s">
        <v>263</v>
      </c>
      <c r="X2643" s="1" t="s">
        <v>263</v>
      </c>
      <c r="Y2643" s="1" t="s">
        <v>103</v>
      </c>
      <c r="Z2643" s="1" t="s">
        <v>104</v>
      </c>
      <c r="AA2643" s="1" t="s">
        <v>14092</v>
      </c>
      <c r="AB2643" s="1" t="s">
        <v>124</v>
      </c>
      <c r="AE2643" s="2">
        <v>45721.414259259262</v>
      </c>
      <c r="AF2643" s="1" t="s">
        <v>417</v>
      </c>
      <c r="AG2643" s="1">
        <v>48</v>
      </c>
      <c r="AH2643" s="1" t="s">
        <v>125</v>
      </c>
      <c r="AI2643" s="1" t="s">
        <v>106</v>
      </c>
      <c r="AJ2643" s="1" t="s">
        <v>465</v>
      </c>
      <c r="AK2643" s="1" t="s">
        <v>5136</v>
      </c>
      <c r="AL2643" s="1" t="s">
        <v>3796</v>
      </c>
      <c r="AM2643" s="2">
        <v>45721.414317129631</v>
      </c>
      <c r="AO2643" s="1" t="s">
        <v>3796</v>
      </c>
      <c r="AP2643" s="1">
        <v>5766044</v>
      </c>
      <c r="AQ2643" s="1" t="s">
        <v>83</v>
      </c>
      <c r="AR2643" s="2">
        <v>45721.732465277775</v>
      </c>
      <c r="AS2643" s="1" t="s">
        <v>84</v>
      </c>
      <c r="AT2643" s="2">
        <v>45721.413194444445</v>
      </c>
      <c r="AU2643" s="1" t="s">
        <v>573</v>
      </c>
      <c r="AV2643" s="1" t="s">
        <v>108</v>
      </c>
      <c r="AW2643" s="1" t="s">
        <v>109</v>
      </c>
      <c r="AX2643" s="1" t="s">
        <v>110</v>
      </c>
      <c r="AY2643" s="2">
        <v>45723.414259259262</v>
      </c>
      <c r="AZ2643" s="2">
        <v>45721.732465277775</v>
      </c>
      <c r="BA2643" s="1" t="s">
        <v>419</v>
      </c>
      <c r="BB2643" s="1" t="s">
        <v>2457</v>
      </c>
      <c r="BC2643" s="1" t="s">
        <v>2458</v>
      </c>
      <c r="BD2643" s="1" t="s">
        <v>2459</v>
      </c>
      <c r="BE2643" s="1" t="s">
        <v>14093</v>
      </c>
      <c r="BF2643" s="1" t="s">
        <v>2032</v>
      </c>
    </row>
    <row r="2644" spans="1:58" x14ac:dyDescent="0.35">
      <c r="A2644" s="1">
        <v>3015896</v>
      </c>
      <c r="B2644" s="1" t="s">
        <v>58</v>
      </c>
      <c r="C2644" s="1">
        <v>37310001</v>
      </c>
      <c r="D2644" s="1">
        <v>338257526</v>
      </c>
      <c r="E2644" s="1" t="s">
        <v>59</v>
      </c>
      <c r="F2644" s="1" t="s">
        <v>60</v>
      </c>
      <c r="G2644" s="1" t="s">
        <v>14094</v>
      </c>
      <c r="I2644" s="1" t="s">
        <v>14095</v>
      </c>
      <c r="J2644" s="1" t="s">
        <v>14096</v>
      </c>
      <c r="K2644" s="1">
        <v>20</v>
      </c>
      <c r="L2644" s="1" t="s">
        <v>1008</v>
      </c>
      <c r="M2644" s="1" t="s">
        <v>1009</v>
      </c>
      <c r="N2644" s="2">
        <v>44777.708344907405</v>
      </c>
      <c r="O2644" s="1" t="s">
        <v>2009</v>
      </c>
      <c r="Q2644" s="1" t="s">
        <v>67</v>
      </c>
      <c r="R2644" s="2">
        <v>45721.414594907408</v>
      </c>
      <c r="S2644" s="1" t="s">
        <v>14097</v>
      </c>
      <c r="T2644" s="1" t="s">
        <v>412</v>
      </c>
      <c r="U2644" s="1" t="s">
        <v>1208</v>
      </c>
      <c r="V2644" s="1" t="s">
        <v>14098</v>
      </c>
      <c r="W2644" s="1" t="s">
        <v>72</v>
      </c>
      <c r="X2644" s="1" t="s">
        <v>356</v>
      </c>
      <c r="Y2644" s="1" t="s">
        <v>12470</v>
      </c>
      <c r="Z2644" s="1" t="s">
        <v>685</v>
      </c>
      <c r="AA2644" s="1" t="s">
        <v>3679</v>
      </c>
      <c r="AB2644" s="1" t="s">
        <v>124</v>
      </c>
      <c r="AE2644" s="2">
        <v>45721.414837962962</v>
      </c>
      <c r="AF2644" s="1" t="s">
        <v>77</v>
      </c>
      <c r="AH2644" s="1" t="s">
        <v>125</v>
      </c>
      <c r="AI2644" s="1" t="s">
        <v>464</v>
      </c>
      <c r="AJ2644" s="1" t="s">
        <v>465</v>
      </c>
      <c r="AK2644" s="1" t="s">
        <v>14098</v>
      </c>
      <c r="AL2644" s="1" t="s">
        <v>14097</v>
      </c>
      <c r="AM2644" s="2">
        <v>45721.414895833332</v>
      </c>
      <c r="AO2644" s="1" t="s">
        <v>14097</v>
      </c>
      <c r="AP2644" s="1">
        <v>5766045</v>
      </c>
      <c r="AQ2644" s="1" t="s">
        <v>83</v>
      </c>
      <c r="AR2644" s="2">
        <v>45721.599374999998</v>
      </c>
      <c r="AS2644" s="1" t="s">
        <v>84</v>
      </c>
      <c r="AT2644" s="2">
        <v>45721.326388888891</v>
      </c>
      <c r="AU2644" s="1" t="s">
        <v>573</v>
      </c>
      <c r="AV2644" s="1" t="s">
        <v>645</v>
      </c>
      <c r="AW2644" s="1" t="s">
        <v>646</v>
      </c>
      <c r="AX2644" s="1" t="s">
        <v>2446</v>
      </c>
      <c r="AZ2644" s="2">
        <v>45721.599374999998</v>
      </c>
      <c r="BB2644" s="1" t="s">
        <v>1003</v>
      </c>
      <c r="BC2644" s="1" t="s">
        <v>595</v>
      </c>
      <c r="BD2644" s="1" t="s">
        <v>1004</v>
      </c>
      <c r="BE2644" s="1" t="s">
        <v>14099</v>
      </c>
      <c r="BF2644" s="1" t="s">
        <v>1538</v>
      </c>
    </row>
    <row r="2645" spans="1:58" x14ac:dyDescent="0.35">
      <c r="A2645" s="1">
        <v>3015897</v>
      </c>
      <c r="B2645" s="1" t="s">
        <v>223</v>
      </c>
      <c r="C2645" s="1">
        <v>38890131</v>
      </c>
      <c r="D2645" s="1">
        <v>339558583</v>
      </c>
      <c r="E2645" s="1" t="s">
        <v>59</v>
      </c>
      <c r="F2645" s="1" t="s">
        <v>60</v>
      </c>
      <c r="G2645" s="1" t="s">
        <v>291</v>
      </c>
      <c r="H2645" s="1" t="s">
        <v>14100</v>
      </c>
      <c r="I2645" s="1">
        <v>772514496</v>
      </c>
      <c r="J2645" s="1" t="s">
        <v>2678</v>
      </c>
      <c r="K2645" s="1">
        <v>14</v>
      </c>
      <c r="L2645" s="1" t="s">
        <v>64</v>
      </c>
      <c r="M2645" s="1" t="s">
        <v>65</v>
      </c>
      <c r="N2645" s="2">
        <v>44636.583333333336</v>
      </c>
      <c r="O2645" s="1" t="s">
        <v>98</v>
      </c>
      <c r="Q2645" s="1" t="s">
        <v>67</v>
      </c>
      <c r="R2645" s="2">
        <v>45721.416273148148</v>
      </c>
      <c r="S2645" s="1" t="s">
        <v>141</v>
      </c>
      <c r="T2645" s="1" t="s">
        <v>69</v>
      </c>
      <c r="U2645" s="1" t="s">
        <v>385</v>
      </c>
      <c r="V2645" s="1" t="s">
        <v>14101</v>
      </c>
      <c r="W2645" s="1" t="s">
        <v>263</v>
      </c>
      <c r="X2645" s="1" t="s">
        <v>264</v>
      </c>
      <c r="Y2645" s="1" t="s">
        <v>3532</v>
      </c>
      <c r="Z2645" s="1" t="s">
        <v>266</v>
      </c>
      <c r="AA2645" s="1" t="s">
        <v>11162</v>
      </c>
      <c r="AB2645" s="1" t="s">
        <v>11162</v>
      </c>
      <c r="AE2645" s="2">
        <v>45721.416284722225</v>
      </c>
      <c r="AF2645" s="1" t="s">
        <v>77</v>
      </c>
      <c r="AH2645" s="1" t="s">
        <v>78</v>
      </c>
      <c r="AI2645" s="1" t="s">
        <v>106</v>
      </c>
      <c r="AJ2645" s="1" t="s">
        <v>1326</v>
      </c>
      <c r="AK2645" s="1" t="s">
        <v>14102</v>
      </c>
      <c r="AL2645" s="1" t="s">
        <v>141</v>
      </c>
      <c r="AM2645" s="2">
        <v>45721.416319444441</v>
      </c>
      <c r="AN2645" s="1" t="s">
        <v>14102</v>
      </c>
      <c r="AP2645" s="1">
        <v>5766060</v>
      </c>
      <c r="AQ2645" s="1" t="s">
        <v>83</v>
      </c>
      <c r="AR2645" s="2">
        <v>45721.724606481483</v>
      </c>
      <c r="AS2645" s="1" t="s">
        <v>84</v>
      </c>
      <c r="AT2645" s="2">
        <v>45721.385416666664</v>
      </c>
      <c r="AU2645" s="1" t="s">
        <v>85</v>
      </c>
      <c r="AV2645" s="1" t="s">
        <v>108</v>
      </c>
      <c r="AW2645" s="1" t="s">
        <v>109</v>
      </c>
      <c r="AX2645" s="1" t="s">
        <v>110</v>
      </c>
      <c r="AZ2645" s="2">
        <v>45721.724606481483</v>
      </c>
      <c r="BB2645" s="1" t="s">
        <v>746</v>
      </c>
      <c r="BC2645" s="1" t="s">
        <v>747</v>
      </c>
      <c r="BD2645" s="1" t="s">
        <v>748</v>
      </c>
      <c r="BE2645" s="1" t="s">
        <v>14103</v>
      </c>
      <c r="BF2645" s="1" t="s">
        <v>115</v>
      </c>
    </row>
    <row r="2646" spans="1:58" x14ac:dyDescent="0.35">
      <c r="A2646" s="1">
        <v>3015898</v>
      </c>
      <c r="B2646" s="1" t="s">
        <v>327</v>
      </c>
      <c r="C2646" s="1">
        <v>11091</v>
      </c>
      <c r="D2646" s="1">
        <v>339531643</v>
      </c>
      <c r="E2646" s="1" t="s">
        <v>59</v>
      </c>
      <c r="F2646" s="1" t="s">
        <v>60</v>
      </c>
      <c r="G2646" s="1" t="s">
        <v>14104</v>
      </c>
      <c r="I2646" s="1">
        <v>776829895</v>
      </c>
      <c r="J2646" s="1" t="s">
        <v>14105</v>
      </c>
      <c r="K2646" s="1">
        <v>20</v>
      </c>
      <c r="L2646" s="1" t="s">
        <v>4934</v>
      </c>
      <c r="M2646" s="1" t="s">
        <v>4935</v>
      </c>
      <c r="N2646" s="2">
        <v>40513.041678240741</v>
      </c>
      <c r="O2646" s="1" t="s">
        <v>5100</v>
      </c>
      <c r="Q2646" s="1" t="s">
        <v>67</v>
      </c>
      <c r="R2646" s="2">
        <v>45721.416678240741</v>
      </c>
      <c r="S2646" s="1" t="s">
        <v>3796</v>
      </c>
      <c r="T2646" s="1" t="s">
        <v>5135</v>
      </c>
      <c r="U2646" s="1" t="s">
        <v>1189</v>
      </c>
      <c r="V2646" s="1" t="s">
        <v>5136</v>
      </c>
      <c r="W2646" s="1" t="s">
        <v>263</v>
      </c>
      <c r="X2646" s="1" t="s">
        <v>263</v>
      </c>
      <c r="Y2646" s="1" t="s">
        <v>103</v>
      </c>
      <c r="Z2646" s="1" t="s">
        <v>104</v>
      </c>
      <c r="AA2646" s="1" t="s">
        <v>673</v>
      </c>
      <c r="AB2646" s="1" t="s">
        <v>124</v>
      </c>
      <c r="AE2646" s="2">
        <v>45721.416944444441</v>
      </c>
      <c r="AF2646" s="1" t="s">
        <v>14053</v>
      </c>
      <c r="AG2646" s="1">
        <v>24</v>
      </c>
      <c r="AH2646" s="1" t="s">
        <v>125</v>
      </c>
      <c r="AI2646" s="1" t="s">
        <v>106</v>
      </c>
      <c r="AJ2646" s="1" t="s">
        <v>465</v>
      </c>
      <c r="AK2646" s="1" t="s">
        <v>5136</v>
      </c>
      <c r="AL2646" s="1" t="s">
        <v>3796</v>
      </c>
      <c r="AM2646" s="2">
        <v>45721.416979166665</v>
      </c>
      <c r="AO2646" s="1" t="s">
        <v>3796</v>
      </c>
      <c r="AP2646" s="1">
        <v>5766069</v>
      </c>
      <c r="AQ2646" s="1" t="s">
        <v>83</v>
      </c>
      <c r="AR2646" s="2">
        <v>45722.803437499999</v>
      </c>
      <c r="AS2646" s="1" t="s">
        <v>84</v>
      </c>
      <c r="AT2646" s="2">
        <v>45721.392361111109</v>
      </c>
      <c r="AU2646" s="1" t="s">
        <v>573</v>
      </c>
      <c r="AV2646" s="1" t="s">
        <v>108</v>
      </c>
      <c r="AW2646" s="1" t="s">
        <v>109</v>
      </c>
      <c r="AX2646" s="1" t="s">
        <v>110</v>
      </c>
      <c r="AY2646" s="2">
        <v>45722.416944444441</v>
      </c>
      <c r="AZ2646" s="2">
        <v>45722.803437499999</v>
      </c>
      <c r="BA2646" s="1" t="s">
        <v>5191</v>
      </c>
      <c r="BB2646" s="1" t="s">
        <v>2742</v>
      </c>
      <c r="BC2646" s="1" t="s">
        <v>2743</v>
      </c>
      <c r="BD2646" s="1" t="s">
        <v>2744</v>
      </c>
      <c r="BE2646" s="1" t="s">
        <v>14106</v>
      </c>
      <c r="BF2646" s="1" t="s">
        <v>2032</v>
      </c>
    </row>
    <row r="2647" spans="1:58" x14ac:dyDescent="0.35">
      <c r="A2647" s="1">
        <v>3015899</v>
      </c>
      <c r="B2647" s="1" t="s">
        <v>2121</v>
      </c>
      <c r="C2647" s="1">
        <v>45239901</v>
      </c>
      <c r="D2647" s="1">
        <v>339148847</v>
      </c>
      <c r="E2647" s="1" t="s">
        <v>59</v>
      </c>
      <c r="F2647" s="1" t="s">
        <v>2121</v>
      </c>
      <c r="G2647" s="1" t="s">
        <v>275</v>
      </c>
      <c r="H2647" s="1" t="s">
        <v>14107</v>
      </c>
      <c r="I2647" s="1">
        <v>770120202</v>
      </c>
      <c r="J2647" s="1" t="s">
        <v>14108</v>
      </c>
      <c r="K2647" s="1">
        <v>12</v>
      </c>
      <c r="L2647" s="1" t="s">
        <v>64</v>
      </c>
      <c r="M2647" s="1" t="s">
        <v>65</v>
      </c>
      <c r="N2647" s="2">
        <v>45696.708333333336</v>
      </c>
      <c r="O2647" s="1" t="s">
        <v>2123</v>
      </c>
      <c r="Q2647" s="1" t="s">
        <v>67</v>
      </c>
      <c r="R2647" s="2">
        <v>45721.417083333334</v>
      </c>
      <c r="S2647" s="1" t="s">
        <v>7053</v>
      </c>
      <c r="T2647" s="1" t="s">
        <v>1021</v>
      </c>
      <c r="U2647" s="1" t="s">
        <v>385</v>
      </c>
      <c r="V2647" s="1" t="s">
        <v>14109</v>
      </c>
      <c r="W2647" s="1" t="s">
        <v>2126</v>
      </c>
      <c r="X2647" s="1" t="s">
        <v>215</v>
      </c>
      <c r="Y2647" s="1" t="s">
        <v>2127</v>
      </c>
      <c r="Z2647" s="1" t="s">
        <v>1476</v>
      </c>
      <c r="AA2647" s="1" t="s">
        <v>3614</v>
      </c>
      <c r="AB2647" s="1" t="s">
        <v>124</v>
      </c>
      <c r="AE2647" s="2">
        <v>45721.417094907411</v>
      </c>
      <c r="AF2647" s="1" t="s">
        <v>2129</v>
      </c>
      <c r="AG2647" s="1">
        <v>24</v>
      </c>
      <c r="AH2647" s="1" t="s">
        <v>125</v>
      </c>
      <c r="AI2647" s="1" t="s">
        <v>79</v>
      </c>
      <c r="AJ2647" s="1" t="s">
        <v>283</v>
      </c>
      <c r="AK2647" s="1" t="s">
        <v>14110</v>
      </c>
      <c r="AL2647" s="1" t="s">
        <v>7053</v>
      </c>
      <c r="AM2647" s="2">
        <v>45721.417129629626</v>
      </c>
      <c r="AN2647" s="1" t="s">
        <v>14110</v>
      </c>
      <c r="AP2647" s="1">
        <v>5766073</v>
      </c>
      <c r="AQ2647" s="1" t="s">
        <v>83</v>
      </c>
      <c r="AR2647" s="2">
        <v>45721.647222222222</v>
      </c>
      <c r="AS2647" s="1" t="s">
        <v>84</v>
      </c>
      <c r="AT2647" s="2">
        <v>45721.333333333336</v>
      </c>
      <c r="AU2647" s="1" t="s">
        <v>85</v>
      </c>
      <c r="AV2647" s="1" t="s">
        <v>1957</v>
      </c>
      <c r="AW2647" s="1" t="s">
        <v>1958</v>
      </c>
      <c r="AX2647" s="1" t="s">
        <v>2365</v>
      </c>
      <c r="AY2647" s="2">
        <v>45722.417094907411</v>
      </c>
      <c r="AZ2647" s="2">
        <v>45721.647222222222</v>
      </c>
      <c r="BA2647" s="1" t="s">
        <v>419</v>
      </c>
      <c r="BB2647" s="1" t="s">
        <v>1026</v>
      </c>
      <c r="BC2647" s="1" t="s">
        <v>951</v>
      </c>
      <c r="BD2647" s="1" t="s">
        <v>815</v>
      </c>
      <c r="BE2647" s="1" t="s">
        <v>14111</v>
      </c>
      <c r="BF2647" s="1" t="s">
        <v>406</v>
      </c>
    </row>
    <row r="2648" spans="1:58" x14ac:dyDescent="0.35">
      <c r="A2648" s="1">
        <v>3015900</v>
      </c>
      <c r="B2648" s="1" t="s">
        <v>223</v>
      </c>
      <c r="C2648" s="1">
        <v>38856861</v>
      </c>
      <c r="D2648" s="1">
        <v>339781331</v>
      </c>
      <c r="E2648" s="1" t="s">
        <v>59</v>
      </c>
      <c r="F2648" s="1" t="s">
        <v>60</v>
      </c>
      <c r="G2648" s="1" t="s">
        <v>1539</v>
      </c>
      <c r="H2648" s="1" t="s">
        <v>924</v>
      </c>
      <c r="I2648" s="1">
        <v>784267204</v>
      </c>
      <c r="J2648" s="1" t="s">
        <v>2254</v>
      </c>
      <c r="K2648" s="1">
        <v>12</v>
      </c>
      <c r="L2648" s="1" t="s">
        <v>64</v>
      </c>
      <c r="M2648" s="1" t="s">
        <v>65</v>
      </c>
      <c r="N2648" s="2">
        <v>44616.083333333336</v>
      </c>
      <c r="O2648" s="1" t="s">
        <v>98</v>
      </c>
      <c r="Q2648" s="1" t="s">
        <v>67</v>
      </c>
      <c r="R2648" s="2">
        <v>45721.417268518519</v>
      </c>
      <c r="S2648" s="1" t="s">
        <v>2110</v>
      </c>
      <c r="T2648" s="1" t="s">
        <v>100</v>
      </c>
      <c r="U2648" s="1" t="s">
        <v>70</v>
      </c>
      <c r="V2648" s="1" t="s">
        <v>14112</v>
      </c>
      <c r="W2648" s="1" t="s">
        <v>298</v>
      </c>
      <c r="X2648" s="1" t="s">
        <v>427</v>
      </c>
      <c r="Y2648" s="1" t="s">
        <v>2579</v>
      </c>
      <c r="Z2648" s="1" t="s">
        <v>231</v>
      </c>
      <c r="AA2648" s="1" t="s">
        <v>5315</v>
      </c>
      <c r="AB2648" s="1" t="s">
        <v>124</v>
      </c>
      <c r="AE2648" s="2">
        <v>45721.417280092595</v>
      </c>
      <c r="AF2648" s="1" t="s">
        <v>77</v>
      </c>
      <c r="AH2648" s="1" t="s">
        <v>78</v>
      </c>
      <c r="AI2648" s="1" t="s">
        <v>106</v>
      </c>
      <c r="AJ2648" s="1" t="s">
        <v>107</v>
      </c>
      <c r="AK2648" s="1" t="s">
        <v>2116</v>
      </c>
      <c r="AL2648" s="1" t="s">
        <v>2110</v>
      </c>
      <c r="AM2648" s="2">
        <v>45721.41741898148</v>
      </c>
      <c r="AN2648" s="1" t="s">
        <v>2116</v>
      </c>
      <c r="AP2648" s="1">
        <v>5766075</v>
      </c>
      <c r="AQ2648" s="1" t="s">
        <v>83</v>
      </c>
      <c r="AR2648" s="2">
        <v>45721.592812499999</v>
      </c>
      <c r="AS2648" s="1" t="s">
        <v>84</v>
      </c>
      <c r="AT2648" s="2">
        <v>45721.333333333336</v>
      </c>
      <c r="AU2648" s="1" t="s">
        <v>85</v>
      </c>
      <c r="AV2648" s="1" t="s">
        <v>233</v>
      </c>
      <c r="AW2648" s="1" t="s">
        <v>234</v>
      </c>
      <c r="AX2648" s="1" t="s">
        <v>1519</v>
      </c>
      <c r="AZ2648" s="2">
        <v>45721.592812499999</v>
      </c>
      <c r="BB2648" s="1" t="s">
        <v>10135</v>
      </c>
      <c r="BC2648" s="1" t="s">
        <v>10136</v>
      </c>
      <c r="BD2648" s="1" t="s">
        <v>10137</v>
      </c>
      <c r="BE2648" s="1" t="s">
        <v>14113</v>
      </c>
      <c r="BF2648" s="1" t="s">
        <v>1319</v>
      </c>
    </row>
    <row r="2649" spans="1:58" x14ac:dyDescent="0.35">
      <c r="A2649" s="1">
        <v>3015901</v>
      </c>
      <c r="B2649" s="1" t="s">
        <v>58</v>
      </c>
      <c r="C2649" s="1">
        <v>42640061</v>
      </c>
      <c r="D2649" s="1">
        <v>338017572</v>
      </c>
      <c r="E2649" s="1" t="s">
        <v>59</v>
      </c>
      <c r="F2649" s="1" t="s">
        <v>60</v>
      </c>
      <c r="G2649" s="1" t="s">
        <v>769</v>
      </c>
      <c r="H2649" s="1" t="s">
        <v>14114</v>
      </c>
      <c r="I2649" s="1">
        <v>777122951</v>
      </c>
      <c r="J2649" s="1" t="s">
        <v>1187</v>
      </c>
      <c r="K2649" s="1">
        <v>12</v>
      </c>
      <c r="L2649" s="1" t="s">
        <v>64</v>
      </c>
      <c r="M2649" s="1" t="s">
        <v>65</v>
      </c>
      <c r="N2649" s="2">
        <v>45348.60837962963</v>
      </c>
      <c r="O2649" s="1" t="s">
        <v>353</v>
      </c>
      <c r="Q2649" s="1" t="s">
        <v>67</v>
      </c>
      <c r="R2649" s="2">
        <v>45721.417974537035</v>
      </c>
      <c r="S2649" s="1" t="s">
        <v>2221</v>
      </c>
      <c r="T2649" s="1" t="s">
        <v>1021</v>
      </c>
      <c r="U2649" s="1" t="s">
        <v>385</v>
      </c>
      <c r="V2649" s="1" t="s">
        <v>14115</v>
      </c>
      <c r="Y2649" s="1" t="s">
        <v>14116</v>
      </c>
      <c r="Z2649" s="1" t="s">
        <v>1352</v>
      </c>
      <c r="AA2649" s="1" t="s">
        <v>10415</v>
      </c>
      <c r="AB2649" s="1" t="s">
        <v>10416</v>
      </c>
      <c r="AE2649" s="2">
        <v>45721.417986111112</v>
      </c>
      <c r="AF2649" s="1" t="s">
        <v>77</v>
      </c>
      <c r="AH2649" s="1" t="s">
        <v>125</v>
      </c>
      <c r="AI2649" s="1" t="s">
        <v>79</v>
      </c>
      <c r="AJ2649" s="1" t="s">
        <v>454</v>
      </c>
      <c r="AK2649" s="1" t="s">
        <v>14117</v>
      </c>
      <c r="AL2649" s="1" t="s">
        <v>2221</v>
      </c>
      <c r="AM2649" s="2">
        <v>45721.418032407404</v>
      </c>
      <c r="AN2649" s="1" t="s">
        <v>14117</v>
      </c>
      <c r="AP2649" s="1">
        <v>5766077</v>
      </c>
      <c r="AQ2649" s="1" t="s">
        <v>83</v>
      </c>
      <c r="AR2649" s="2">
        <v>45721.628645833334</v>
      </c>
      <c r="AS2649" s="1" t="s">
        <v>84</v>
      </c>
      <c r="AT2649" s="2">
        <v>45721.322916666664</v>
      </c>
      <c r="AU2649" s="1" t="s">
        <v>85</v>
      </c>
      <c r="AV2649" s="1" t="s">
        <v>645</v>
      </c>
      <c r="AW2649" s="1" t="s">
        <v>646</v>
      </c>
      <c r="AX2649" s="1" t="s">
        <v>2446</v>
      </c>
      <c r="AZ2649" s="2">
        <v>45721.628645833334</v>
      </c>
      <c r="BB2649" s="1" t="s">
        <v>192</v>
      </c>
      <c r="BC2649" s="1" t="s">
        <v>193</v>
      </c>
      <c r="BD2649" s="1" t="s">
        <v>194</v>
      </c>
      <c r="BE2649" s="1" t="s">
        <v>14118</v>
      </c>
      <c r="BF2649" s="1" t="s">
        <v>2891</v>
      </c>
    </row>
    <row r="2650" spans="1:58" x14ac:dyDescent="0.35">
      <c r="A2650" s="1">
        <v>3015902</v>
      </c>
      <c r="B2650" s="1" t="s">
        <v>58</v>
      </c>
      <c r="C2650" s="1">
        <v>40880381</v>
      </c>
      <c r="D2650" s="1">
        <v>338451345</v>
      </c>
      <c r="E2650" s="1" t="s">
        <v>59</v>
      </c>
      <c r="F2650" s="1" t="s">
        <v>60</v>
      </c>
      <c r="G2650" s="1" t="s">
        <v>1882</v>
      </c>
      <c r="H2650" s="1" t="s">
        <v>1580</v>
      </c>
      <c r="I2650" s="1">
        <v>773493579</v>
      </c>
      <c r="J2650" s="1" t="s">
        <v>2166</v>
      </c>
      <c r="K2650" s="1">
        <v>12</v>
      </c>
      <c r="L2650" s="1" t="s">
        <v>64</v>
      </c>
      <c r="M2650" s="1" t="s">
        <v>65</v>
      </c>
      <c r="N2650" s="2">
        <v>45052.666666666664</v>
      </c>
      <c r="O2650" s="1" t="s">
        <v>66</v>
      </c>
      <c r="Q2650" s="1" t="s">
        <v>67</v>
      </c>
      <c r="R2650" s="2">
        <v>45721.419178240743</v>
      </c>
      <c r="S2650" s="1" t="s">
        <v>425</v>
      </c>
      <c r="T2650" s="1" t="s">
        <v>69</v>
      </c>
      <c r="U2650" s="1" t="s">
        <v>70</v>
      </c>
      <c r="V2650" s="1" t="s">
        <v>14119</v>
      </c>
      <c r="W2650" s="1" t="s">
        <v>162</v>
      </c>
      <c r="X2650" s="1" t="s">
        <v>1191</v>
      </c>
      <c r="Y2650" s="1" t="s">
        <v>3580</v>
      </c>
      <c r="Z2650" s="1" t="s">
        <v>1193</v>
      </c>
      <c r="AA2650" s="1" t="s">
        <v>14120</v>
      </c>
      <c r="AB2650" s="1" t="s">
        <v>124</v>
      </c>
      <c r="AE2650" s="2">
        <v>45721.419189814813</v>
      </c>
      <c r="AF2650" s="1" t="s">
        <v>77</v>
      </c>
      <c r="AH2650" s="1" t="s">
        <v>125</v>
      </c>
      <c r="AI2650" s="1" t="s">
        <v>79</v>
      </c>
      <c r="AJ2650" s="1" t="s">
        <v>378</v>
      </c>
      <c r="AK2650" s="1" t="s">
        <v>14119</v>
      </c>
      <c r="AL2650" s="1" t="s">
        <v>425</v>
      </c>
      <c r="AM2650" s="2">
        <v>45721.419270833336</v>
      </c>
      <c r="AN2650" s="1" t="s">
        <v>14119</v>
      </c>
      <c r="AP2650" s="1">
        <v>5766085</v>
      </c>
      <c r="AQ2650" s="1" t="s">
        <v>83</v>
      </c>
      <c r="AR2650" s="2">
        <v>45721.507268518515</v>
      </c>
      <c r="AS2650" s="1" t="s">
        <v>84</v>
      </c>
      <c r="AT2650" s="2">
        <v>45721.333333333336</v>
      </c>
      <c r="AU2650" s="1" t="s">
        <v>85</v>
      </c>
      <c r="AV2650" s="1" t="s">
        <v>1196</v>
      </c>
      <c r="AW2650" s="1" t="s">
        <v>1197</v>
      </c>
      <c r="AX2650" s="1" t="s">
        <v>3983</v>
      </c>
      <c r="AZ2650" s="2">
        <v>45721.507268518515</v>
      </c>
      <c r="BB2650" s="1" t="s">
        <v>765</v>
      </c>
      <c r="BC2650" s="1" t="s">
        <v>766</v>
      </c>
      <c r="BD2650" s="1" t="s">
        <v>767</v>
      </c>
      <c r="BE2650" s="1" t="s">
        <v>4541</v>
      </c>
      <c r="BF2650" s="1" t="s">
        <v>1484</v>
      </c>
    </row>
    <row r="2651" spans="1:58" x14ac:dyDescent="0.35">
      <c r="A2651" s="1">
        <v>3015903</v>
      </c>
      <c r="B2651" s="1" t="s">
        <v>223</v>
      </c>
      <c r="C2651" s="1">
        <v>41223721</v>
      </c>
      <c r="D2651" s="1">
        <v>338775248</v>
      </c>
      <c r="E2651" s="1" t="s">
        <v>59</v>
      </c>
      <c r="F2651" s="1" t="s">
        <v>60</v>
      </c>
      <c r="G2651" s="1" t="s">
        <v>8267</v>
      </c>
      <c r="H2651" s="1" t="s">
        <v>14121</v>
      </c>
      <c r="I2651" s="1">
        <v>774340393</v>
      </c>
      <c r="J2651" s="1" t="s">
        <v>14122</v>
      </c>
      <c r="K2651" s="1">
        <v>13</v>
      </c>
      <c r="L2651" s="1" t="s">
        <v>64</v>
      </c>
      <c r="M2651" s="1" t="s">
        <v>65</v>
      </c>
      <c r="N2651" s="2">
        <v>45268.781944444447</v>
      </c>
      <c r="O2651" s="1" t="s">
        <v>497</v>
      </c>
      <c r="Q2651" s="1" t="s">
        <v>67</v>
      </c>
      <c r="R2651" s="2">
        <v>45721.419479166667</v>
      </c>
      <c r="S2651" s="1" t="s">
        <v>890</v>
      </c>
      <c r="T2651" s="1" t="s">
        <v>100</v>
      </c>
      <c r="U2651" s="1" t="s">
        <v>101</v>
      </c>
      <c r="V2651" s="1" t="s">
        <v>14123</v>
      </c>
      <c r="W2651" s="1" t="s">
        <v>162</v>
      </c>
      <c r="X2651" s="1" t="s">
        <v>163</v>
      </c>
      <c r="Y2651" s="1" t="s">
        <v>14124</v>
      </c>
      <c r="Z2651" s="1" t="s">
        <v>165</v>
      </c>
      <c r="AA2651" s="1" t="s">
        <v>165</v>
      </c>
      <c r="AB2651" s="1" t="s">
        <v>14125</v>
      </c>
      <c r="AE2651" s="2">
        <v>45721.419490740744</v>
      </c>
      <c r="AF2651" s="1" t="s">
        <v>77</v>
      </c>
      <c r="AH2651" s="1" t="s">
        <v>78</v>
      </c>
      <c r="AI2651" s="1" t="s">
        <v>360</v>
      </c>
      <c r="AJ2651" s="1" t="s">
        <v>107</v>
      </c>
      <c r="AK2651" s="1" t="s">
        <v>14126</v>
      </c>
      <c r="AL2651" s="1" t="s">
        <v>890</v>
      </c>
      <c r="AM2651" s="2">
        <v>45721.419525462959</v>
      </c>
      <c r="AN2651" s="1" t="s">
        <v>14126</v>
      </c>
      <c r="AP2651" s="1">
        <v>5766089</v>
      </c>
      <c r="AQ2651" s="1" t="s">
        <v>83</v>
      </c>
      <c r="AR2651" s="2">
        <v>45721.550775462965</v>
      </c>
      <c r="AS2651" s="1" t="s">
        <v>84</v>
      </c>
      <c r="AT2651" s="2">
        <v>45721.336805555555</v>
      </c>
      <c r="AU2651" s="1" t="s">
        <v>85</v>
      </c>
      <c r="AV2651" s="1" t="s">
        <v>169</v>
      </c>
      <c r="AW2651" s="1" t="s">
        <v>170</v>
      </c>
      <c r="AX2651" s="1" t="s">
        <v>3628</v>
      </c>
      <c r="AZ2651" s="2">
        <v>45721.550775462965</v>
      </c>
      <c r="BB2651" s="1" t="s">
        <v>14127</v>
      </c>
      <c r="BC2651" s="1" t="s">
        <v>3888</v>
      </c>
      <c r="BD2651" s="1" t="s">
        <v>14128</v>
      </c>
      <c r="BE2651" s="1" t="s">
        <v>14129</v>
      </c>
      <c r="BF2651" s="1" t="s">
        <v>176</v>
      </c>
    </row>
    <row r="2652" spans="1:58" x14ac:dyDescent="0.35">
      <c r="A2652" s="1">
        <v>3015904</v>
      </c>
      <c r="B2652" s="1" t="s">
        <v>58</v>
      </c>
      <c r="C2652" s="1">
        <v>36265561</v>
      </c>
      <c r="D2652" s="1">
        <v>338674649</v>
      </c>
      <c r="E2652" s="1" t="s">
        <v>59</v>
      </c>
      <c r="F2652" s="1" t="s">
        <v>60</v>
      </c>
      <c r="G2652" s="1" t="s">
        <v>1860</v>
      </c>
      <c r="H2652" s="1" t="s">
        <v>14130</v>
      </c>
      <c r="I2652" s="1">
        <v>776425512</v>
      </c>
      <c r="J2652" s="1" t="s">
        <v>14131</v>
      </c>
      <c r="K2652" s="1">
        <v>12</v>
      </c>
      <c r="L2652" s="1" t="s">
        <v>64</v>
      </c>
      <c r="M2652" s="1" t="s">
        <v>65</v>
      </c>
      <c r="N2652" s="2">
        <v>44805</v>
      </c>
      <c r="O2652" s="1" t="s">
        <v>353</v>
      </c>
      <c r="Q2652" s="1" t="s">
        <v>67</v>
      </c>
      <c r="R2652" s="2">
        <v>45721.419699074075</v>
      </c>
      <c r="S2652" s="1" t="s">
        <v>14132</v>
      </c>
      <c r="T2652" s="1" t="s">
        <v>639</v>
      </c>
      <c r="U2652" s="1" t="s">
        <v>1208</v>
      </c>
      <c r="V2652" s="1" t="s">
        <v>14133</v>
      </c>
      <c r="W2652" s="1" t="s">
        <v>72</v>
      </c>
      <c r="X2652" s="1" t="s">
        <v>356</v>
      </c>
      <c r="Y2652" s="1" t="s">
        <v>2608</v>
      </c>
      <c r="Z2652" s="1" t="s">
        <v>75</v>
      </c>
      <c r="AA2652" s="1" t="s">
        <v>999</v>
      </c>
      <c r="AB2652" s="1" t="s">
        <v>124</v>
      </c>
      <c r="AE2652" s="2">
        <v>45721.421041666668</v>
      </c>
      <c r="AF2652" s="1" t="s">
        <v>77</v>
      </c>
      <c r="AH2652" s="1" t="s">
        <v>125</v>
      </c>
      <c r="AI2652" s="1" t="s">
        <v>79</v>
      </c>
      <c r="AJ2652" s="1" t="s">
        <v>283</v>
      </c>
      <c r="AK2652" s="1" t="s">
        <v>14134</v>
      </c>
      <c r="AL2652" s="1" t="s">
        <v>14132</v>
      </c>
      <c r="AM2652" s="2">
        <v>45721.42119212963</v>
      </c>
      <c r="AO2652" s="1" t="s">
        <v>14132</v>
      </c>
      <c r="AP2652" s="1">
        <v>5766101</v>
      </c>
      <c r="AQ2652" s="1" t="s">
        <v>83</v>
      </c>
      <c r="AR2652" s="2">
        <v>45721.423541666663</v>
      </c>
      <c r="AS2652" s="1" t="s">
        <v>84</v>
      </c>
      <c r="AZ2652" s="2">
        <v>45721.423541666663</v>
      </c>
      <c r="BB2652" s="1" t="s">
        <v>367</v>
      </c>
      <c r="BC2652" s="1" t="s">
        <v>368</v>
      </c>
      <c r="BD2652" s="1" t="s">
        <v>368</v>
      </c>
      <c r="BE2652" s="1" t="s">
        <v>5610</v>
      </c>
      <c r="BF2652" s="1" t="s">
        <v>14132</v>
      </c>
    </row>
    <row r="2653" spans="1:58" x14ac:dyDescent="0.35">
      <c r="A2653" s="1">
        <v>3015905</v>
      </c>
      <c r="B2653" s="1" t="s">
        <v>58</v>
      </c>
      <c r="C2653" s="1">
        <v>31540241</v>
      </c>
      <c r="D2653" s="1">
        <v>338366542</v>
      </c>
      <c r="E2653" s="1" t="s">
        <v>59</v>
      </c>
      <c r="F2653" s="1" t="s">
        <v>60</v>
      </c>
      <c r="G2653" s="1" t="s">
        <v>14135</v>
      </c>
      <c r="H2653" s="1" t="s">
        <v>14136</v>
      </c>
      <c r="I2653" s="1">
        <v>771614466</v>
      </c>
      <c r="J2653" s="1" t="s">
        <v>14137</v>
      </c>
      <c r="K2653" s="1">
        <v>13</v>
      </c>
      <c r="L2653" s="1" t="s">
        <v>64</v>
      </c>
      <c r="M2653" s="1" t="s">
        <v>65</v>
      </c>
      <c r="N2653" s="2">
        <v>45184.541678240741</v>
      </c>
      <c r="O2653" s="1" t="s">
        <v>66</v>
      </c>
      <c r="Q2653" s="1" t="s">
        <v>67</v>
      </c>
      <c r="R2653" s="2">
        <v>45721.419733796298</v>
      </c>
      <c r="S2653" s="1" t="s">
        <v>2555</v>
      </c>
      <c r="T2653" s="1" t="s">
        <v>69</v>
      </c>
      <c r="U2653" s="1" t="s">
        <v>70</v>
      </c>
      <c r="V2653" s="1" t="s">
        <v>14138</v>
      </c>
      <c r="Y2653" s="1" t="s">
        <v>13767</v>
      </c>
      <c r="Z2653" s="1" t="s">
        <v>606</v>
      </c>
      <c r="AA2653" s="1" t="s">
        <v>1749</v>
      </c>
      <c r="AB2653" s="1" t="s">
        <v>1749</v>
      </c>
      <c r="AE2653" s="2">
        <v>45722.637060185189</v>
      </c>
      <c r="AF2653" s="1" t="s">
        <v>77</v>
      </c>
      <c r="AH2653" s="1" t="s">
        <v>125</v>
      </c>
      <c r="AI2653" s="1" t="s">
        <v>58</v>
      </c>
      <c r="AJ2653" s="1" t="s">
        <v>126</v>
      </c>
      <c r="AK2653" s="1" t="s">
        <v>14139</v>
      </c>
      <c r="AL2653" s="1" t="s">
        <v>445</v>
      </c>
      <c r="AM2653" s="2">
        <v>45722.637152777781</v>
      </c>
      <c r="AN2653" s="1" t="s">
        <v>14139</v>
      </c>
      <c r="AO2653" s="1" t="s">
        <v>445</v>
      </c>
      <c r="AP2653" s="1">
        <v>5772233</v>
      </c>
      <c r="AQ2653" s="1" t="s">
        <v>83</v>
      </c>
      <c r="AR2653" s="2">
        <v>45723.631678240738</v>
      </c>
      <c r="AS2653" s="1" t="s">
        <v>84</v>
      </c>
      <c r="AT2653" s="2">
        <v>45722.5625</v>
      </c>
      <c r="AU2653" s="1" t="s">
        <v>85</v>
      </c>
      <c r="AV2653" s="1" t="s">
        <v>342</v>
      </c>
      <c r="AW2653" s="1" t="s">
        <v>343</v>
      </c>
      <c r="AX2653" s="1" t="s">
        <v>344</v>
      </c>
      <c r="AZ2653" s="2">
        <v>45723.631678240738</v>
      </c>
      <c r="BB2653" s="1" t="s">
        <v>89</v>
      </c>
      <c r="BC2653" s="1" t="s">
        <v>90</v>
      </c>
      <c r="BD2653" s="1" t="s">
        <v>91</v>
      </c>
      <c r="BE2653" s="1" t="s">
        <v>14140</v>
      </c>
      <c r="BF2653" s="1" t="s">
        <v>612</v>
      </c>
    </row>
    <row r="2654" spans="1:58" x14ac:dyDescent="0.35">
      <c r="A2654" s="1">
        <v>3015907</v>
      </c>
      <c r="B2654" s="1" t="s">
        <v>58</v>
      </c>
      <c r="C2654" s="1">
        <v>40763801</v>
      </c>
      <c r="D2654" s="1">
        <v>338227079</v>
      </c>
      <c r="E2654" s="1" t="s">
        <v>59</v>
      </c>
      <c r="F2654" s="1" t="s">
        <v>60</v>
      </c>
      <c r="G2654" s="1" t="s">
        <v>138</v>
      </c>
      <c r="H2654" s="1" t="s">
        <v>14141</v>
      </c>
      <c r="I2654" s="1">
        <v>777821458</v>
      </c>
      <c r="J2654" s="1" t="s">
        <v>8896</v>
      </c>
      <c r="K2654" s="1">
        <v>12</v>
      </c>
      <c r="L2654" s="1" t="s">
        <v>64</v>
      </c>
      <c r="M2654" s="1" t="s">
        <v>65</v>
      </c>
      <c r="N2654" s="2">
        <v>45031.543368055558</v>
      </c>
      <c r="O2654" s="1" t="s">
        <v>66</v>
      </c>
      <c r="Q2654" s="1" t="s">
        <v>67</v>
      </c>
      <c r="R2654" s="2">
        <v>45721.422071759262</v>
      </c>
      <c r="S2654" s="1" t="s">
        <v>6723</v>
      </c>
      <c r="T2654" s="1" t="s">
        <v>100</v>
      </c>
      <c r="U2654" s="1" t="s">
        <v>70</v>
      </c>
      <c r="V2654" s="1" t="s">
        <v>14142</v>
      </c>
      <c r="Y2654" s="1" t="s">
        <v>10860</v>
      </c>
      <c r="Z2654" s="1" t="s">
        <v>248</v>
      </c>
      <c r="AA2654" s="1" t="s">
        <v>248</v>
      </c>
      <c r="AB2654" s="1" t="s">
        <v>10861</v>
      </c>
      <c r="AE2654" s="2">
        <v>45721.630474537036</v>
      </c>
      <c r="AF2654" s="1" t="s">
        <v>77</v>
      </c>
      <c r="AH2654" s="1" t="s">
        <v>125</v>
      </c>
      <c r="AI2654" s="1" t="s">
        <v>58</v>
      </c>
      <c r="AJ2654" s="1" t="s">
        <v>126</v>
      </c>
      <c r="AK2654" s="1" t="s">
        <v>14143</v>
      </c>
      <c r="AL2654" s="1" t="s">
        <v>137</v>
      </c>
      <c r="AM2654" s="2">
        <v>45721.630567129629</v>
      </c>
      <c r="AN2654" s="1" t="s">
        <v>14143</v>
      </c>
      <c r="AO2654" s="1" t="s">
        <v>137</v>
      </c>
      <c r="AP2654" s="1">
        <v>5767835</v>
      </c>
      <c r="AQ2654" s="1" t="s">
        <v>83</v>
      </c>
      <c r="AR2654" s="2">
        <v>45722.657083333332</v>
      </c>
      <c r="AS2654" s="1" t="s">
        <v>84</v>
      </c>
      <c r="AT2654" s="2">
        <v>45721.333333333336</v>
      </c>
      <c r="AU2654" s="1" t="s">
        <v>85</v>
      </c>
      <c r="AV2654" s="1" t="s">
        <v>251</v>
      </c>
      <c r="AW2654" s="1" t="s">
        <v>252</v>
      </c>
      <c r="AX2654" s="1" t="s">
        <v>253</v>
      </c>
      <c r="AZ2654" s="2">
        <v>45722.657083333332</v>
      </c>
      <c r="BB2654" s="1" t="s">
        <v>689</v>
      </c>
      <c r="BC2654" s="1" t="s">
        <v>690</v>
      </c>
      <c r="BD2654" s="1" t="s">
        <v>691</v>
      </c>
      <c r="BE2654" s="1" t="s">
        <v>10863</v>
      </c>
      <c r="BF2654" s="1" t="s">
        <v>445</v>
      </c>
    </row>
    <row r="2655" spans="1:58" x14ac:dyDescent="0.35">
      <c r="A2655" s="1">
        <v>3015908</v>
      </c>
      <c r="B2655" s="1" t="s">
        <v>2121</v>
      </c>
      <c r="C2655" s="1">
        <v>38768471</v>
      </c>
      <c r="D2655" s="1">
        <v>339148958</v>
      </c>
      <c r="E2655" s="1" t="s">
        <v>59</v>
      </c>
      <c r="F2655" s="1" t="s">
        <v>2121</v>
      </c>
      <c r="G2655" s="1" t="s">
        <v>530</v>
      </c>
      <c r="H2655" s="1" t="s">
        <v>2235</v>
      </c>
      <c r="I2655" s="1">
        <v>770387065</v>
      </c>
      <c r="J2655" s="1" t="s">
        <v>3490</v>
      </c>
      <c r="K2655" s="1">
        <v>13</v>
      </c>
      <c r="L2655" s="1" t="s">
        <v>244</v>
      </c>
      <c r="M2655" s="1" t="s">
        <v>65</v>
      </c>
      <c r="N2655" s="2">
        <v>45664.708333333336</v>
      </c>
      <c r="O2655" s="1" t="s">
        <v>2123</v>
      </c>
      <c r="Q2655" s="1" t="s">
        <v>67</v>
      </c>
      <c r="R2655" s="2">
        <v>45721.422453703701</v>
      </c>
      <c r="S2655" s="1" t="s">
        <v>2124</v>
      </c>
      <c r="T2655" s="1" t="s">
        <v>1021</v>
      </c>
      <c r="U2655" s="1" t="s">
        <v>603</v>
      </c>
      <c r="V2655" s="1" t="s">
        <v>14144</v>
      </c>
      <c r="W2655" s="1" t="s">
        <v>2126</v>
      </c>
      <c r="X2655" s="1" t="s">
        <v>215</v>
      </c>
      <c r="Y2655" s="1" t="s">
        <v>2127</v>
      </c>
      <c r="Z2655" s="1" t="s">
        <v>400</v>
      </c>
      <c r="AA2655" s="1" t="s">
        <v>400</v>
      </c>
      <c r="AB2655" s="1" t="s">
        <v>124</v>
      </c>
      <c r="AE2655" s="2">
        <v>45721.422465277778</v>
      </c>
      <c r="AF2655" s="1" t="s">
        <v>2129</v>
      </c>
      <c r="AG2655" s="1">
        <v>24</v>
      </c>
      <c r="AH2655" s="1" t="s">
        <v>125</v>
      </c>
      <c r="AI2655" s="1" t="s">
        <v>106</v>
      </c>
      <c r="AJ2655" s="1" t="s">
        <v>107</v>
      </c>
      <c r="AK2655" s="1" t="s">
        <v>974</v>
      </c>
      <c r="AL2655" s="1" t="s">
        <v>2124</v>
      </c>
      <c r="AM2655" s="2">
        <v>45721.422488425924</v>
      </c>
      <c r="AN2655" s="1" t="s">
        <v>974</v>
      </c>
      <c r="AP2655" s="1">
        <v>5766106</v>
      </c>
      <c r="AQ2655" s="1" t="s">
        <v>83</v>
      </c>
      <c r="AR2655" s="2">
        <v>45721.491018518522</v>
      </c>
      <c r="AS2655" s="1" t="s">
        <v>84</v>
      </c>
      <c r="AT2655" s="2">
        <v>45721.333333333336</v>
      </c>
      <c r="AU2655" s="1" t="s">
        <v>573</v>
      </c>
      <c r="AV2655" s="1" t="s">
        <v>1957</v>
      </c>
      <c r="AW2655" s="1" t="s">
        <v>1958</v>
      </c>
      <c r="AX2655" s="1" t="s">
        <v>4027</v>
      </c>
      <c r="AY2655" s="2">
        <v>45722.422465277778</v>
      </c>
      <c r="AZ2655" s="2">
        <v>45721.491018518522</v>
      </c>
      <c r="BA2655" s="1" t="s">
        <v>419</v>
      </c>
      <c r="BB2655" s="1" t="s">
        <v>367</v>
      </c>
      <c r="BC2655" s="1" t="s">
        <v>368</v>
      </c>
      <c r="BD2655" s="1" t="s">
        <v>368</v>
      </c>
      <c r="BE2655" s="1" t="s">
        <v>14145</v>
      </c>
      <c r="BF2655" s="1" t="s">
        <v>1484</v>
      </c>
    </row>
    <row r="2656" spans="1:58" x14ac:dyDescent="0.35">
      <c r="A2656" s="1">
        <v>3015909</v>
      </c>
      <c r="B2656" s="1" t="s">
        <v>327</v>
      </c>
      <c r="C2656" s="1">
        <v>35996901</v>
      </c>
      <c r="D2656" s="1">
        <v>338276763</v>
      </c>
      <c r="E2656" s="1" t="s">
        <v>59</v>
      </c>
      <c r="F2656" s="1" t="s">
        <v>60</v>
      </c>
      <c r="G2656" s="1" t="s">
        <v>1286</v>
      </c>
      <c r="H2656" s="1" t="s">
        <v>14146</v>
      </c>
      <c r="I2656" s="1">
        <v>776320460</v>
      </c>
      <c r="J2656" s="1" t="s">
        <v>14147</v>
      </c>
      <c r="K2656" s="1">
        <v>13</v>
      </c>
      <c r="L2656" s="1" t="s">
        <v>64</v>
      </c>
      <c r="M2656" s="1" t="s">
        <v>65</v>
      </c>
      <c r="N2656" s="2">
        <v>43853.471875000003</v>
      </c>
      <c r="O2656" s="1" t="s">
        <v>331</v>
      </c>
      <c r="Q2656" s="1" t="s">
        <v>67</v>
      </c>
      <c r="R2656" s="2">
        <v>45721.422615740739</v>
      </c>
      <c r="S2656" s="1" t="s">
        <v>6398</v>
      </c>
      <c r="T2656" s="1" t="s">
        <v>100</v>
      </c>
      <c r="U2656" s="1" t="s">
        <v>70</v>
      </c>
      <c r="V2656" s="1" t="s">
        <v>14148</v>
      </c>
      <c r="W2656" s="1" t="s">
        <v>72</v>
      </c>
      <c r="X2656" s="1" t="s">
        <v>183</v>
      </c>
      <c r="Y2656" s="1" t="s">
        <v>14149</v>
      </c>
      <c r="Z2656" s="1" t="s">
        <v>75</v>
      </c>
      <c r="AA2656" s="1" t="s">
        <v>185</v>
      </c>
      <c r="AB2656" s="1" t="s">
        <v>185</v>
      </c>
      <c r="AC2656" s="1">
        <v>1</v>
      </c>
      <c r="AE2656" s="2">
        <v>45721.422627314816</v>
      </c>
      <c r="AF2656" s="1" t="s">
        <v>77</v>
      </c>
      <c r="AH2656" s="1" t="s">
        <v>125</v>
      </c>
      <c r="AI2656" s="1" t="s">
        <v>360</v>
      </c>
      <c r="AJ2656" s="1" t="s">
        <v>1212</v>
      </c>
      <c r="AK2656" s="1" t="s">
        <v>14148</v>
      </c>
      <c r="AL2656" s="1" t="s">
        <v>6398</v>
      </c>
      <c r="AM2656" s="2">
        <v>45721.422650462962</v>
      </c>
      <c r="AN2656" s="1" t="s">
        <v>14148</v>
      </c>
      <c r="AP2656" s="1">
        <v>5766109</v>
      </c>
      <c r="AQ2656" s="1" t="s">
        <v>83</v>
      </c>
      <c r="AR2656" s="2">
        <v>45721.596099537041</v>
      </c>
      <c r="AS2656" s="1" t="s">
        <v>84</v>
      </c>
      <c r="AT2656" s="2">
        <v>45721.333333333336</v>
      </c>
      <c r="AU2656" s="1" t="s">
        <v>85</v>
      </c>
      <c r="AV2656" s="1" t="s">
        <v>480</v>
      </c>
      <c r="AW2656" s="1" t="s">
        <v>481</v>
      </c>
      <c r="AX2656" s="1" t="s">
        <v>9871</v>
      </c>
      <c r="AZ2656" s="2">
        <v>45721.596099537041</v>
      </c>
      <c r="BB2656" s="1" t="s">
        <v>3887</v>
      </c>
      <c r="BC2656" s="1" t="s">
        <v>3888</v>
      </c>
      <c r="BD2656" s="1" t="s">
        <v>3889</v>
      </c>
      <c r="BE2656" s="1" t="s">
        <v>11011</v>
      </c>
      <c r="BF2656" s="1" t="s">
        <v>1319</v>
      </c>
    </row>
    <row r="2657" spans="1:58" x14ac:dyDescent="0.35">
      <c r="A2657" s="1">
        <v>3015910</v>
      </c>
      <c r="B2657" s="1" t="s">
        <v>58</v>
      </c>
      <c r="C2657" s="1">
        <v>40680411</v>
      </c>
      <c r="D2657" s="1">
        <v>338585405</v>
      </c>
      <c r="E2657" s="1" t="s">
        <v>59</v>
      </c>
      <c r="F2657" s="1" t="s">
        <v>60</v>
      </c>
      <c r="G2657" s="1" t="s">
        <v>4636</v>
      </c>
      <c r="H2657" s="1" t="s">
        <v>14150</v>
      </c>
      <c r="I2657" s="1">
        <v>778255478</v>
      </c>
      <c r="J2657" s="1" t="s">
        <v>4638</v>
      </c>
      <c r="K2657" s="1">
        <v>12</v>
      </c>
      <c r="L2657" s="1" t="s">
        <v>64</v>
      </c>
      <c r="M2657" s="1" t="s">
        <v>65</v>
      </c>
      <c r="N2657" s="2">
        <v>45026.575694444444</v>
      </c>
      <c r="O2657" s="1" t="s">
        <v>66</v>
      </c>
      <c r="Q2657" s="1" t="s">
        <v>67</v>
      </c>
      <c r="R2657" s="2">
        <v>45721.423182870371</v>
      </c>
      <c r="S2657" s="1" t="s">
        <v>1950</v>
      </c>
      <c r="T2657" s="1" t="s">
        <v>69</v>
      </c>
      <c r="U2657" s="1" t="s">
        <v>70</v>
      </c>
      <c r="V2657" s="1" t="s">
        <v>14151</v>
      </c>
      <c r="Y2657" s="1" t="s">
        <v>3465</v>
      </c>
      <c r="Z2657" s="1" t="s">
        <v>3475</v>
      </c>
      <c r="AA2657" s="1">
        <v>4513</v>
      </c>
      <c r="AB2657" s="1" t="s">
        <v>124</v>
      </c>
      <c r="AE2657" s="2">
        <v>45721.423194444447</v>
      </c>
      <c r="AF2657" s="1" t="s">
        <v>77</v>
      </c>
      <c r="AH2657" s="1" t="s">
        <v>125</v>
      </c>
      <c r="AI2657" s="1" t="s">
        <v>79</v>
      </c>
      <c r="AJ2657" s="1" t="s">
        <v>378</v>
      </c>
      <c r="AK2657" s="1" t="s">
        <v>14152</v>
      </c>
      <c r="AL2657" s="1" t="s">
        <v>1950</v>
      </c>
      <c r="AM2657" s="2">
        <v>45721.42324074074</v>
      </c>
      <c r="AN2657" s="1" t="s">
        <v>14152</v>
      </c>
      <c r="AP2657" s="1">
        <v>5766111</v>
      </c>
      <c r="AQ2657" s="1" t="s">
        <v>83</v>
      </c>
      <c r="AR2657" s="2">
        <v>45721.591180555559</v>
      </c>
      <c r="AS2657" s="1" t="s">
        <v>84</v>
      </c>
      <c r="AT2657" s="2">
        <v>45721.333333333336</v>
      </c>
      <c r="AU2657" s="1" t="s">
        <v>85</v>
      </c>
      <c r="AV2657" s="1" t="s">
        <v>1354</v>
      </c>
      <c r="AW2657" s="1" t="s">
        <v>1355</v>
      </c>
      <c r="AX2657" s="1" t="s">
        <v>6567</v>
      </c>
      <c r="AZ2657" s="2">
        <v>45721.591180555559</v>
      </c>
      <c r="BB2657" s="1" t="s">
        <v>1003</v>
      </c>
      <c r="BC2657" s="1" t="s">
        <v>595</v>
      </c>
      <c r="BD2657" s="1" t="s">
        <v>1004</v>
      </c>
      <c r="BE2657" s="1" t="s">
        <v>14153</v>
      </c>
      <c r="BF2657" s="1" t="s">
        <v>1936</v>
      </c>
    </row>
    <row r="2658" spans="1:58" x14ac:dyDescent="0.35">
      <c r="A2658" s="1">
        <v>3015911</v>
      </c>
      <c r="B2658" s="1" t="s">
        <v>2121</v>
      </c>
      <c r="C2658" s="1">
        <v>42502391</v>
      </c>
      <c r="D2658" s="1">
        <v>339145195</v>
      </c>
      <c r="E2658" s="1" t="s">
        <v>59</v>
      </c>
      <c r="F2658" s="1" t="s">
        <v>2121</v>
      </c>
      <c r="G2658" s="1" t="s">
        <v>117</v>
      </c>
      <c r="H2658" s="1" t="s">
        <v>1028</v>
      </c>
      <c r="I2658" s="1">
        <v>776429854</v>
      </c>
      <c r="J2658" s="1" t="s">
        <v>576</v>
      </c>
      <c r="K2658" s="1">
        <v>13</v>
      </c>
      <c r="L2658" s="1" t="s">
        <v>64</v>
      </c>
      <c r="M2658" s="1" t="s">
        <v>65</v>
      </c>
      <c r="N2658" s="2">
        <v>45619.625</v>
      </c>
      <c r="O2658" s="1" t="s">
        <v>2123</v>
      </c>
      <c r="Q2658" s="1" t="s">
        <v>67</v>
      </c>
      <c r="R2658" s="2">
        <v>45721.42392361111</v>
      </c>
      <c r="S2658" s="1" t="s">
        <v>10388</v>
      </c>
      <c r="T2658" s="1" t="s">
        <v>1452</v>
      </c>
      <c r="U2658" s="1" t="s">
        <v>1542</v>
      </c>
      <c r="V2658" s="1" t="s">
        <v>14154</v>
      </c>
      <c r="W2658" s="1" t="s">
        <v>2126</v>
      </c>
      <c r="X2658" s="1" t="s">
        <v>215</v>
      </c>
      <c r="Y2658" s="1" t="s">
        <v>2127</v>
      </c>
      <c r="Z2658" s="1" t="s">
        <v>2705</v>
      </c>
      <c r="AA2658" s="1" t="s">
        <v>11156</v>
      </c>
      <c r="AB2658" s="1" t="s">
        <v>124</v>
      </c>
      <c r="AE2658" s="2">
        <v>45721.423935185187</v>
      </c>
      <c r="AF2658" s="1" t="s">
        <v>2129</v>
      </c>
      <c r="AG2658" s="1">
        <v>24</v>
      </c>
      <c r="AH2658" s="1" t="s">
        <v>125</v>
      </c>
      <c r="AI2658" s="1" t="s">
        <v>106</v>
      </c>
      <c r="AJ2658" s="1" t="s">
        <v>674</v>
      </c>
      <c r="AK2658" s="1" t="s">
        <v>10687</v>
      </c>
      <c r="AL2658" s="1" t="s">
        <v>10388</v>
      </c>
      <c r="AM2658" s="2">
        <v>45721.42396990741</v>
      </c>
      <c r="AN2658" s="1" t="s">
        <v>10687</v>
      </c>
      <c r="AP2658" s="1">
        <v>5766115</v>
      </c>
      <c r="AQ2658" s="1" t="s">
        <v>83</v>
      </c>
      <c r="AR2658" s="2">
        <v>45721.902511574073</v>
      </c>
      <c r="AS2658" s="1" t="s">
        <v>84</v>
      </c>
      <c r="AT2658" s="2">
        <v>45721.333333333336</v>
      </c>
      <c r="AU2658" s="1" t="s">
        <v>85</v>
      </c>
      <c r="AV2658" s="1" t="s">
        <v>1957</v>
      </c>
      <c r="AW2658" s="1" t="s">
        <v>1958</v>
      </c>
      <c r="AX2658" s="1" t="s">
        <v>2365</v>
      </c>
      <c r="AY2658" s="2">
        <v>45722.423935185187</v>
      </c>
      <c r="AZ2658" s="2">
        <v>45721.902511574073</v>
      </c>
      <c r="BA2658" s="1" t="s">
        <v>419</v>
      </c>
      <c r="BB2658" s="1" t="s">
        <v>1026</v>
      </c>
      <c r="BC2658" s="1" t="s">
        <v>951</v>
      </c>
      <c r="BD2658" s="1" t="s">
        <v>815</v>
      </c>
      <c r="BE2658" s="1" t="s">
        <v>14111</v>
      </c>
      <c r="BF2658" s="1" t="s">
        <v>406</v>
      </c>
    </row>
    <row r="2659" spans="1:58" x14ac:dyDescent="0.35">
      <c r="A2659" s="1">
        <v>3015912</v>
      </c>
      <c r="B2659" s="1" t="s">
        <v>58</v>
      </c>
      <c r="C2659" s="1">
        <v>39902941</v>
      </c>
      <c r="D2659" s="1">
        <v>339515865</v>
      </c>
      <c r="E2659" s="1" t="s">
        <v>59</v>
      </c>
      <c r="F2659" s="1" t="s">
        <v>60</v>
      </c>
      <c r="G2659" s="1" t="s">
        <v>2034</v>
      </c>
      <c r="H2659" s="1" t="s">
        <v>14155</v>
      </c>
      <c r="I2659" s="1">
        <v>775052484</v>
      </c>
      <c r="J2659" s="1" t="s">
        <v>14156</v>
      </c>
      <c r="K2659" s="1">
        <v>14</v>
      </c>
      <c r="L2659" s="1" t="s">
        <v>64</v>
      </c>
      <c r="M2659" s="1" t="s">
        <v>65</v>
      </c>
      <c r="N2659" s="2">
        <v>44895.561631944445</v>
      </c>
      <c r="O2659" s="1" t="s">
        <v>66</v>
      </c>
      <c r="Q2659" s="1" t="s">
        <v>67</v>
      </c>
      <c r="R2659" s="2">
        <v>45721.424571759257</v>
      </c>
      <c r="S2659" s="1" t="s">
        <v>141</v>
      </c>
      <c r="T2659" s="1" t="s">
        <v>69</v>
      </c>
      <c r="U2659" s="1" t="s">
        <v>70</v>
      </c>
      <c r="V2659" s="1" t="s">
        <v>14157</v>
      </c>
      <c r="W2659" s="1" t="s">
        <v>263</v>
      </c>
      <c r="X2659" s="1" t="s">
        <v>263</v>
      </c>
      <c r="Y2659" s="1" t="s">
        <v>4013</v>
      </c>
      <c r="Z2659" s="1" t="s">
        <v>852</v>
      </c>
      <c r="AA2659" s="1" t="s">
        <v>14158</v>
      </c>
      <c r="AB2659" s="1" t="s">
        <v>124</v>
      </c>
      <c r="AE2659" s="2">
        <v>45721.424583333333</v>
      </c>
      <c r="AF2659" s="1" t="s">
        <v>77</v>
      </c>
      <c r="AH2659" s="1" t="s">
        <v>78</v>
      </c>
      <c r="AI2659" s="1" t="s">
        <v>79</v>
      </c>
      <c r="AJ2659" s="1" t="s">
        <v>378</v>
      </c>
      <c r="AK2659" s="1" t="s">
        <v>14159</v>
      </c>
      <c r="AL2659" s="1" t="s">
        <v>141</v>
      </c>
      <c r="AM2659" s="2">
        <v>45721.424618055556</v>
      </c>
      <c r="AN2659" s="1" t="s">
        <v>14159</v>
      </c>
      <c r="AP2659" s="1">
        <v>5766118</v>
      </c>
      <c r="AQ2659" s="1" t="s">
        <v>83</v>
      </c>
      <c r="AR2659" s="2">
        <v>45722.5312037037</v>
      </c>
      <c r="AS2659" s="1" t="s">
        <v>84</v>
      </c>
      <c r="AT2659" s="2">
        <v>45721.347222222219</v>
      </c>
      <c r="AU2659" s="1" t="s">
        <v>85</v>
      </c>
      <c r="AV2659" s="1" t="s">
        <v>108</v>
      </c>
      <c r="AW2659" s="1" t="s">
        <v>109</v>
      </c>
      <c r="AX2659" s="1" t="s">
        <v>1965</v>
      </c>
      <c r="AZ2659" s="2">
        <v>45722.5312037037</v>
      </c>
      <c r="BB2659" s="1" t="s">
        <v>89</v>
      </c>
      <c r="BC2659" s="1" t="s">
        <v>90</v>
      </c>
      <c r="BD2659" s="1" t="s">
        <v>91</v>
      </c>
      <c r="BE2659" s="1" t="s">
        <v>14160</v>
      </c>
      <c r="BF2659" s="1" t="s">
        <v>325</v>
      </c>
    </row>
    <row r="2660" spans="1:58" x14ac:dyDescent="0.35">
      <c r="A2660" s="1">
        <v>3015913</v>
      </c>
      <c r="B2660" s="1" t="s">
        <v>58</v>
      </c>
      <c r="C2660" s="1">
        <v>36265561</v>
      </c>
      <c r="D2660" s="1">
        <v>338674649</v>
      </c>
      <c r="E2660" s="1" t="s">
        <v>59</v>
      </c>
      <c r="F2660" s="1" t="s">
        <v>60</v>
      </c>
      <c r="G2660" s="1" t="s">
        <v>1860</v>
      </c>
      <c r="H2660" s="1" t="s">
        <v>14130</v>
      </c>
      <c r="I2660" s="1">
        <v>776425512</v>
      </c>
      <c r="J2660" s="1" t="s">
        <v>14161</v>
      </c>
      <c r="K2660" s="1">
        <v>12</v>
      </c>
      <c r="L2660" s="1" t="s">
        <v>64</v>
      </c>
      <c r="M2660" s="1" t="s">
        <v>65</v>
      </c>
      <c r="N2660" s="2">
        <v>44805</v>
      </c>
      <c r="O2660" s="1" t="s">
        <v>353</v>
      </c>
      <c r="Q2660" s="1" t="s">
        <v>67</v>
      </c>
      <c r="R2660" s="2">
        <v>45721.42465277778</v>
      </c>
      <c r="S2660" s="1" t="s">
        <v>14132</v>
      </c>
      <c r="T2660" s="1" t="s">
        <v>639</v>
      </c>
      <c r="U2660" s="1" t="s">
        <v>1208</v>
      </c>
      <c r="V2660" s="1" t="s">
        <v>14162</v>
      </c>
      <c r="W2660" s="1" t="s">
        <v>72</v>
      </c>
      <c r="X2660" s="1" t="s">
        <v>356</v>
      </c>
      <c r="Y2660" s="1" t="s">
        <v>2608</v>
      </c>
      <c r="Z2660" s="1" t="s">
        <v>75</v>
      </c>
      <c r="AA2660" s="1" t="s">
        <v>999</v>
      </c>
      <c r="AB2660" s="1" t="s">
        <v>124</v>
      </c>
      <c r="AE2660" s="2">
        <v>45721.424976851849</v>
      </c>
      <c r="AF2660" s="1" t="s">
        <v>77</v>
      </c>
      <c r="AH2660" s="1" t="s">
        <v>125</v>
      </c>
      <c r="AI2660" s="1" t="s">
        <v>79</v>
      </c>
      <c r="AJ2660" s="1" t="s">
        <v>283</v>
      </c>
      <c r="AL2660" s="1" t="s">
        <v>14132</v>
      </c>
      <c r="AM2660" s="2">
        <v>45721.425543981481</v>
      </c>
      <c r="AN2660" s="1" t="s">
        <v>14134</v>
      </c>
      <c r="AO2660" s="1" t="s">
        <v>14132</v>
      </c>
      <c r="AP2660" s="1">
        <v>5766127</v>
      </c>
      <c r="AQ2660" s="1" t="s">
        <v>83</v>
      </c>
      <c r="AR2660" s="2">
        <v>45721.636365740742</v>
      </c>
      <c r="AS2660" s="1" t="s">
        <v>84</v>
      </c>
      <c r="AT2660" s="2">
        <v>45721.333333333336</v>
      </c>
      <c r="AU2660" s="1" t="s">
        <v>573</v>
      </c>
      <c r="AV2660" s="1" t="s">
        <v>645</v>
      </c>
      <c r="AW2660" s="1" t="s">
        <v>646</v>
      </c>
      <c r="AX2660" s="1" t="s">
        <v>2446</v>
      </c>
      <c r="AZ2660" s="2">
        <v>45721.636365740742</v>
      </c>
      <c r="BB2660" s="1" t="s">
        <v>950</v>
      </c>
      <c r="BC2660" s="1" t="s">
        <v>951</v>
      </c>
      <c r="BD2660" s="1" t="s">
        <v>815</v>
      </c>
      <c r="BE2660" s="1" t="s">
        <v>14163</v>
      </c>
      <c r="BF2660" s="1" t="s">
        <v>817</v>
      </c>
    </row>
    <row r="2661" spans="1:58" x14ac:dyDescent="0.35">
      <c r="A2661" s="1">
        <v>3015914</v>
      </c>
      <c r="B2661" s="1" t="s">
        <v>327</v>
      </c>
      <c r="C2661" s="1">
        <v>2629311</v>
      </c>
      <c r="D2661" s="1">
        <v>338894848</v>
      </c>
      <c r="E2661" s="1" t="s">
        <v>59</v>
      </c>
      <c r="F2661" s="1" t="s">
        <v>60</v>
      </c>
      <c r="G2661" s="1" t="s">
        <v>14164</v>
      </c>
      <c r="I2661" s="1">
        <v>774802552</v>
      </c>
      <c r="J2661" s="1" t="s">
        <v>1697</v>
      </c>
      <c r="K2661" s="1">
        <v>20</v>
      </c>
      <c r="L2661" s="1" t="s">
        <v>1008</v>
      </c>
      <c r="M2661" s="1" t="s">
        <v>1009</v>
      </c>
      <c r="N2661" s="2">
        <v>42083.547233796293</v>
      </c>
      <c r="O2661" s="1" t="s">
        <v>2297</v>
      </c>
      <c r="Q2661" s="1" t="s">
        <v>67</v>
      </c>
      <c r="R2661" s="2">
        <v>45721.424861111111</v>
      </c>
      <c r="S2661" s="1" t="s">
        <v>2546</v>
      </c>
      <c r="T2661" s="1" t="s">
        <v>412</v>
      </c>
      <c r="U2661" s="1" t="s">
        <v>1189</v>
      </c>
      <c r="V2661" s="1" t="s">
        <v>14165</v>
      </c>
      <c r="Y2661" s="1" t="s">
        <v>10778</v>
      </c>
      <c r="Z2661" s="1" t="s">
        <v>248</v>
      </c>
      <c r="AA2661" s="1" t="s">
        <v>248</v>
      </c>
      <c r="AB2661" s="1" t="s">
        <v>1672</v>
      </c>
      <c r="AC2661" s="1" t="s">
        <v>14166</v>
      </c>
      <c r="AE2661" s="2">
        <v>45721.468587962961</v>
      </c>
      <c r="AF2661" s="1" t="s">
        <v>417</v>
      </c>
      <c r="AG2661" s="1">
        <v>48</v>
      </c>
      <c r="AH2661" s="1" t="s">
        <v>125</v>
      </c>
      <c r="AI2661" s="1" t="s">
        <v>464</v>
      </c>
      <c r="AJ2661" s="1" t="s">
        <v>492</v>
      </c>
      <c r="AK2661" s="1" t="s">
        <v>14167</v>
      </c>
      <c r="AL2661" s="1" t="s">
        <v>4983</v>
      </c>
      <c r="AM2661" s="2">
        <v>45721.4687037037</v>
      </c>
      <c r="AO2661" s="1" t="s">
        <v>4983</v>
      </c>
      <c r="AP2661" s="1">
        <v>5766489</v>
      </c>
      <c r="AQ2661" s="1" t="s">
        <v>83</v>
      </c>
      <c r="AR2661" s="2">
        <v>45721.743969907409</v>
      </c>
      <c r="AS2661" s="1" t="s">
        <v>84</v>
      </c>
      <c r="AT2661" s="2">
        <v>45721.333333333336</v>
      </c>
      <c r="AU2661" s="1" t="s">
        <v>573</v>
      </c>
      <c r="AV2661" s="1" t="s">
        <v>1957</v>
      </c>
      <c r="AW2661" s="1" t="s">
        <v>1958</v>
      </c>
      <c r="AX2661" s="1" t="s">
        <v>3016</v>
      </c>
      <c r="AY2661" s="2">
        <v>45723.468587962961</v>
      </c>
      <c r="AZ2661" s="2">
        <v>45721.743969907409</v>
      </c>
      <c r="BA2661" s="1" t="s">
        <v>419</v>
      </c>
      <c r="BB2661" s="1" t="s">
        <v>746</v>
      </c>
      <c r="BC2661" s="1" t="s">
        <v>747</v>
      </c>
      <c r="BD2661" s="1" t="s">
        <v>748</v>
      </c>
      <c r="BE2661" s="1" t="s">
        <v>14168</v>
      </c>
      <c r="BF2661" s="1" t="s">
        <v>137</v>
      </c>
    </row>
    <row r="2662" spans="1:58" x14ac:dyDescent="0.35">
      <c r="A2662" s="1">
        <v>3015915</v>
      </c>
      <c r="B2662" s="1" t="s">
        <v>2121</v>
      </c>
      <c r="C2662" s="1">
        <v>40002131</v>
      </c>
      <c r="D2662" s="1">
        <v>339147050</v>
      </c>
      <c r="E2662" s="1" t="s">
        <v>59</v>
      </c>
      <c r="F2662" s="1" t="s">
        <v>2121</v>
      </c>
      <c r="G2662" s="1" t="s">
        <v>818</v>
      </c>
      <c r="H2662" s="1" t="s">
        <v>14169</v>
      </c>
      <c r="I2662" s="1">
        <v>773422268</v>
      </c>
      <c r="J2662" s="1" t="s">
        <v>7734</v>
      </c>
      <c r="K2662" s="1">
        <v>16</v>
      </c>
      <c r="L2662" s="1" t="s">
        <v>64</v>
      </c>
      <c r="M2662" s="1" t="s">
        <v>65</v>
      </c>
      <c r="N2662" s="2">
        <v>45670.708333333336</v>
      </c>
      <c r="O2662" s="1" t="s">
        <v>2123</v>
      </c>
      <c r="Q2662" s="1" t="s">
        <v>67</v>
      </c>
      <c r="R2662" s="2">
        <v>45721.425127314818</v>
      </c>
      <c r="S2662" s="1" t="s">
        <v>2124</v>
      </c>
      <c r="T2662" s="1" t="s">
        <v>1021</v>
      </c>
      <c r="U2662" s="1" t="s">
        <v>603</v>
      </c>
      <c r="V2662" s="1" t="s">
        <v>14170</v>
      </c>
      <c r="W2662" s="1" t="s">
        <v>2126</v>
      </c>
      <c r="X2662" s="1" t="s">
        <v>215</v>
      </c>
      <c r="Y2662" s="1" t="s">
        <v>2127</v>
      </c>
      <c r="Z2662" s="1" t="s">
        <v>580</v>
      </c>
      <c r="AA2662" s="1" t="s">
        <v>4663</v>
      </c>
      <c r="AB2662" s="1" t="s">
        <v>124</v>
      </c>
      <c r="AE2662" s="2">
        <v>45721.425138888888</v>
      </c>
      <c r="AF2662" s="1" t="s">
        <v>2129</v>
      </c>
      <c r="AG2662" s="1">
        <v>24</v>
      </c>
      <c r="AH2662" s="1" t="s">
        <v>125</v>
      </c>
      <c r="AI2662" s="1" t="s">
        <v>106</v>
      </c>
      <c r="AJ2662" s="1" t="s">
        <v>107</v>
      </c>
      <c r="AK2662" s="1" t="s">
        <v>974</v>
      </c>
      <c r="AL2662" s="1" t="s">
        <v>2124</v>
      </c>
      <c r="AM2662" s="2">
        <v>45721.425173611111</v>
      </c>
      <c r="AN2662" s="1" t="s">
        <v>974</v>
      </c>
      <c r="AP2662" s="1">
        <v>5766124</v>
      </c>
      <c r="AQ2662" s="1" t="s">
        <v>83</v>
      </c>
      <c r="AR2662" s="2">
        <v>45721.751701388886</v>
      </c>
      <c r="AS2662" s="1" t="s">
        <v>84</v>
      </c>
      <c r="AT2662" s="2">
        <v>45721.333333333336</v>
      </c>
      <c r="AU2662" s="1" t="s">
        <v>85</v>
      </c>
      <c r="AV2662" s="1" t="s">
        <v>1957</v>
      </c>
      <c r="AW2662" s="1" t="s">
        <v>1958</v>
      </c>
      <c r="AX2662" s="1" t="s">
        <v>2175</v>
      </c>
      <c r="AY2662" s="2">
        <v>45722.425138888888</v>
      </c>
      <c r="AZ2662" s="2">
        <v>45721.751701388886</v>
      </c>
      <c r="BA2662" s="1" t="s">
        <v>419</v>
      </c>
      <c r="BB2662" s="1" t="s">
        <v>111</v>
      </c>
      <c r="BC2662" s="1" t="s">
        <v>112</v>
      </c>
      <c r="BD2662" s="1" t="s">
        <v>113</v>
      </c>
      <c r="BE2662" s="1" t="s">
        <v>2643</v>
      </c>
      <c r="BF2662" s="1" t="s">
        <v>137</v>
      </c>
    </row>
    <row r="2663" spans="1:58" x14ac:dyDescent="0.35">
      <c r="A2663" s="1">
        <v>3015916</v>
      </c>
      <c r="B2663" s="1" t="s">
        <v>327</v>
      </c>
      <c r="C2663" s="1">
        <v>2340741</v>
      </c>
      <c r="D2663" s="1">
        <v>339531883</v>
      </c>
      <c r="E2663" s="1" t="s">
        <v>59</v>
      </c>
      <c r="F2663" s="1" t="s">
        <v>60</v>
      </c>
      <c r="G2663" s="1" t="s">
        <v>14056</v>
      </c>
      <c r="I2663" s="1">
        <v>786371618</v>
      </c>
      <c r="J2663" s="1" t="s">
        <v>5489</v>
      </c>
      <c r="K2663" s="1">
        <v>20</v>
      </c>
      <c r="L2663" s="1" t="s">
        <v>1008</v>
      </c>
      <c r="M2663" s="1" t="s">
        <v>1009</v>
      </c>
      <c r="N2663" s="2">
        <v>39575.75</v>
      </c>
      <c r="O2663" s="1" t="s">
        <v>2297</v>
      </c>
      <c r="Q2663" s="1" t="s">
        <v>67</v>
      </c>
      <c r="R2663" s="2">
        <v>45721.425393518519</v>
      </c>
      <c r="S2663" s="1" t="s">
        <v>3796</v>
      </c>
      <c r="T2663" s="1" t="s">
        <v>5135</v>
      </c>
      <c r="U2663" s="1" t="s">
        <v>1189</v>
      </c>
      <c r="V2663" s="1" t="s">
        <v>5136</v>
      </c>
      <c r="W2663" s="1" t="s">
        <v>263</v>
      </c>
      <c r="X2663" s="1" t="s">
        <v>263</v>
      </c>
      <c r="Y2663" s="1" t="s">
        <v>103</v>
      </c>
      <c r="Z2663" s="1" t="s">
        <v>852</v>
      </c>
      <c r="AA2663" s="1" t="s">
        <v>1739</v>
      </c>
      <c r="AB2663" s="1" t="s">
        <v>14058</v>
      </c>
      <c r="AE2663" s="2">
        <v>45721.634895833333</v>
      </c>
      <c r="AF2663" s="1" t="s">
        <v>5493</v>
      </c>
      <c r="AG2663" s="1">
        <v>24</v>
      </c>
      <c r="AH2663" s="1" t="s">
        <v>78</v>
      </c>
      <c r="AI2663" s="1" t="s">
        <v>464</v>
      </c>
      <c r="AJ2663" s="1" t="s">
        <v>303</v>
      </c>
      <c r="AK2663" s="1" t="s">
        <v>14171</v>
      </c>
      <c r="AL2663" s="1" t="s">
        <v>2032</v>
      </c>
      <c r="AM2663" s="2">
        <v>45721.635011574072</v>
      </c>
      <c r="AN2663" s="1" t="s">
        <v>14171</v>
      </c>
      <c r="AO2663" s="1" t="s">
        <v>2032</v>
      </c>
      <c r="AP2663" s="1">
        <v>5767950</v>
      </c>
      <c r="AQ2663" s="1" t="s">
        <v>83</v>
      </c>
      <c r="AR2663" s="2">
        <v>45721.714305555557</v>
      </c>
      <c r="AS2663" s="1" t="s">
        <v>84</v>
      </c>
      <c r="AT2663" s="2">
        <v>45721.333333333336</v>
      </c>
      <c r="AU2663" s="1" t="s">
        <v>85</v>
      </c>
      <c r="AV2663" s="1" t="s">
        <v>468</v>
      </c>
      <c r="AW2663" s="1" t="s">
        <v>469</v>
      </c>
      <c r="AX2663" s="1" t="s">
        <v>8922</v>
      </c>
      <c r="AY2663" s="2">
        <v>45722.634895833333</v>
      </c>
      <c r="AZ2663" s="2">
        <v>45721.714305555557</v>
      </c>
      <c r="BA2663" s="1" t="s">
        <v>419</v>
      </c>
      <c r="BB2663" s="1" t="s">
        <v>219</v>
      </c>
      <c r="BC2663" s="1" t="s">
        <v>220</v>
      </c>
      <c r="BD2663" s="1" t="s">
        <v>221</v>
      </c>
      <c r="BE2663" s="1" t="s">
        <v>14172</v>
      </c>
      <c r="BF2663" s="1" t="s">
        <v>494</v>
      </c>
    </row>
    <row r="2664" spans="1:58" x14ac:dyDescent="0.35">
      <c r="A2664" s="1">
        <v>3015917</v>
      </c>
      <c r="B2664" s="1" t="s">
        <v>58</v>
      </c>
      <c r="C2664" s="1">
        <v>34861581</v>
      </c>
      <c r="D2664" s="1">
        <v>338328999</v>
      </c>
      <c r="E2664" s="1" t="s">
        <v>59</v>
      </c>
      <c r="F2664" s="1" t="s">
        <v>60</v>
      </c>
      <c r="G2664" s="1" t="s">
        <v>14173</v>
      </c>
      <c r="H2664" s="1" t="s">
        <v>14174</v>
      </c>
      <c r="I2664" s="1">
        <v>775454949</v>
      </c>
      <c r="J2664" s="1" t="s">
        <v>14175</v>
      </c>
      <c r="K2664" s="1">
        <v>13</v>
      </c>
      <c r="L2664" s="1" t="s">
        <v>64</v>
      </c>
      <c r="M2664" s="1" t="s">
        <v>65</v>
      </c>
      <c r="N2664" s="2">
        <v>44805</v>
      </c>
      <c r="O2664" s="1" t="s">
        <v>353</v>
      </c>
      <c r="Q2664" s="1" t="s">
        <v>67</v>
      </c>
      <c r="R2664" s="2">
        <v>45721.425532407404</v>
      </c>
      <c r="S2664" s="1" t="s">
        <v>5265</v>
      </c>
      <c r="T2664" s="1" t="s">
        <v>100</v>
      </c>
      <c r="U2664" s="1" t="s">
        <v>2761</v>
      </c>
      <c r="V2664" s="1" t="s">
        <v>14176</v>
      </c>
      <c r="W2664" s="1" t="s">
        <v>214</v>
      </c>
      <c r="X2664" s="1" t="s">
        <v>319</v>
      </c>
      <c r="Y2664" s="1" t="s">
        <v>14177</v>
      </c>
      <c r="Z2664" s="1" t="s">
        <v>321</v>
      </c>
      <c r="AA2664" s="1" t="s">
        <v>322</v>
      </c>
      <c r="AB2664" s="1" t="s">
        <v>124</v>
      </c>
      <c r="AC2664" s="1" t="s">
        <v>14178</v>
      </c>
      <c r="AE2664" s="2">
        <v>45721.425543981481</v>
      </c>
      <c r="AF2664" s="1" t="s">
        <v>77</v>
      </c>
      <c r="AH2664" s="1" t="s">
        <v>125</v>
      </c>
      <c r="AI2664" s="1" t="s">
        <v>79</v>
      </c>
      <c r="AJ2664" s="1" t="s">
        <v>283</v>
      </c>
      <c r="AK2664" s="1" t="s">
        <v>14179</v>
      </c>
      <c r="AL2664" s="1" t="s">
        <v>5265</v>
      </c>
      <c r="AM2664" s="2">
        <v>45721.425567129627</v>
      </c>
      <c r="AN2664" s="1" t="s">
        <v>14179</v>
      </c>
      <c r="AP2664" s="1">
        <v>5766128</v>
      </c>
      <c r="AQ2664" s="1" t="s">
        <v>83</v>
      </c>
      <c r="AR2664" s="2">
        <v>45721.632453703707</v>
      </c>
      <c r="AS2664" s="1" t="s">
        <v>84</v>
      </c>
      <c r="AT2664" s="2">
        <v>45721.333333333336</v>
      </c>
      <c r="AU2664" s="1" t="s">
        <v>85</v>
      </c>
      <c r="AV2664" s="1" t="s">
        <v>2194</v>
      </c>
      <c r="AW2664" s="1" t="s">
        <v>2195</v>
      </c>
      <c r="AX2664" s="1" t="s">
        <v>9478</v>
      </c>
      <c r="AZ2664" s="2">
        <v>45721.632453703707</v>
      </c>
      <c r="BB2664" s="1" t="s">
        <v>2089</v>
      </c>
      <c r="BC2664" s="1" t="s">
        <v>814</v>
      </c>
      <c r="BD2664" s="1" t="s">
        <v>815</v>
      </c>
      <c r="BE2664" s="1" t="s">
        <v>14180</v>
      </c>
      <c r="BF2664" s="1" t="s">
        <v>3150</v>
      </c>
    </row>
    <row r="2665" spans="1:58" x14ac:dyDescent="0.35">
      <c r="A2665" s="1">
        <v>3015918</v>
      </c>
      <c r="B2665" s="1" t="s">
        <v>58</v>
      </c>
      <c r="C2665" s="1">
        <v>40894641</v>
      </c>
      <c r="D2665" s="1">
        <v>339768682</v>
      </c>
      <c r="E2665" s="1" t="s">
        <v>59</v>
      </c>
      <c r="F2665" s="1" t="s">
        <v>60</v>
      </c>
      <c r="G2665" s="1" t="s">
        <v>530</v>
      </c>
      <c r="H2665" s="1" t="s">
        <v>9578</v>
      </c>
      <c r="I2665" s="1" t="s">
        <v>14181</v>
      </c>
      <c r="J2665" s="1" t="s">
        <v>14182</v>
      </c>
      <c r="K2665" s="1">
        <v>14</v>
      </c>
      <c r="L2665" s="1" t="s">
        <v>64</v>
      </c>
      <c r="M2665" s="1" t="s">
        <v>65</v>
      </c>
      <c r="N2665" s="2">
        <v>45061</v>
      </c>
      <c r="O2665" s="1" t="s">
        <v>66</v>
      </c>
      <c r="Q2665" s="1" t="s">
        <v>67</v>
      </c>
      <c r="R2665" s="2">
        <v>45721.42564814815</v>
      </c>
      <c r="S2665" s="1" t="s">
        <v>5008</v>
      </c>
      <c r="T2665" s="1" t="s">
        <v>100</v>
      </c>
      <c r="U2665" s="1" t="s">
        <v>70</v>
      </c>
      <c r="V2665" s="1" t="s">
        <v>14183</v>
      </c>
      <c r="W2665" s="1" t="s">
        <v>298</v>
      </c>
      <c r="X2665" s="1" t="s">
        <v>427</v>
      </c>
      <c r="Y2665" s="1" t="s">
        <v>1783</v>
      </c>
      <c r="Z2665" s="1" t="s">
        <v>231</v>
      </c>
      <c r="AA2665" s="1" t="s">
        <v>1292</v>
      </c>
      <c r="AB2665" s="1" t="s">
        <v>124</v>
      </c>
      <c r="AE2665" s="2">
        <v>45723.875185185185</v>
      </c>
      <c r="AF2665" s="1" t="s">
        <v>77</v>
      </c>
      <c r="AH2665" s="1" t="s">
        <v>125</v>
      </c>
      <c r="AI2665" s="1" t="s">
        <v>58</v>
      </c>
      <c r="AJ2665" s="1" t="s">
        <v>126</v>
      </c>
      <c r="AK2665" s="1" t="s">
        <v>14184</v>
      </c>
      <c r="AL2665" s="1" t="s">
        <v>431</v>
      </c>
      <c r="AM2665" s="2">
        <v>45723.875254629631</v>
      </c>
      <c r="AN2665" s="1" t="s">
        <v>14184</v>
      </c>
      <c r="AO2665" s="1" t="s">
        <v>431</v>
      </c>
      <c r="AP2665" s="1">
        <v>5777209</v>
      </c>
      <c r="AQ2665" s="1" t="s">
        <v>83</v>
      </c>
      <c r="AR2665" s="2">
        <v>45724.691805555558</v>
      </c>
      <c r="AS2665" s="1" t="s">
        <v>84</v>
      </c>
      <c r="AT2665" s="2">
        <v>45723.333333333336</v>
      </c>
      <c r="AU2665" s="1" t="s">
        <v>85</v>
      </c>
      <c r="AV2665" s="1" t="s">
        <v>306</v>
      </c>
      <c r="AW2665" s="1" t="s">
        <v>307</v>
      </c>
      <c r="AX2665" s="1" t="s">
        <v>308</v>
      </c>
      <c r="AZ2665" s="2">
        <v>45724.691805555558</v>
      </c>
      <c r="BB2665" s="1" t="s">
        <v>765</v>
      </c>
      <c r="BC2665" s="1" t="s">
        <v>766</v>
      </c>
      <c r="BD2665" s="1" t="s">
        <v>767</v>
      </c>
      <c r="BE2665" s="1" t="s">
        <v>1120</v>
      </c>
      <c r="BF2665" s="1" t="s">
        <v>431</v>
      </c>
    </row>
    <row r="2666" spans="1:58" x14ac:dyDescent="0.35">
      <c r="A2666" s="1">
        <v>3015919</v>
      </c>
      <c r="B2666" s="1" t="s">
        <v>58</v>
      </c>
      <c r="C2666" s="1">
        <v>33387881</v>
      </c>
      <c r="D2666" s="1">
        <v>338255616</v>
      </c>
      <c r="E2666" s="1" t="s">
        <v>59</v>
      </c>
      <c r="F2666" s="1" t="s">
        <v>60</v>
      </c>
      <c r="G2666" s="1" t="s">
        <v>530</v>
      </c>
      <c r="H2666" s="1" t="s">
        <v>14185</v>
      </c>
      <c r="I2666" s="1">
        <v>773138182</v>
      </c>
      <c r="J2666" s="1" t="s">
        <v>2616</v>
      </c>
      <c r="K2666" s="1">
        <v>12</v>
      </c>
      <c r="L2666" s="1" t="s">
        <v>64</v>
      </c>
      <c r="M2666" s="1" t="s">
        <v>65</v>
      </c>
      <c r="N2666" s="2">
        <v>45089.583344907405</v>
      </c>
      <c r="O2666" s="1" t="s">
        <v>180</v>
      </c>
      <c r="Q2666" s="1" t="s">
        <v>67</v>
      </c>
      <c r="R2666" s="2">
        <v>45721.42564814815</v>
      </c>
      <c r="S2666" s="1" t="s">
        <v>2172</v>
      </c>
      <c r="T2666" s="1" t="s">
        <v>639</v>
      </c>
      <c r="U2666" s="1" t="s">
        <v>160</v>
      </c>
      <c r="V2666" s="1" t="s">
        <v>14186</v>
      </c>
      <c r="Y2666" s="1" t="s">
        <v>3115</v>
      </c>
      <c r="Z2666" s="1" t="s">
        <v>75</v>
      </c>
      <c r="AA2666" s="1" t="s">
        <v>2874</v>
      </c>
      <c r="AB2666" s="1" t="s">
        <v>2874</v>
      </c>
      <c r="AC2666" s="1">
        <v>697</v>
      </c>
      <c r="AE2666" s="2">
        <v>45721.564652777779</v>
      </c>
      <c r="AF2666" s="1" t="s">
        <v>77</v>
      </c>
      <c r="AH2666" s="1" t="s">
        <v>78</v>
      </c>
      <c r="AI2666" s="1" t="s">
        <v>58</v>
      </c>
      <c r="AJ2666" s="1" t="s">
        <v>687</v>
      </c>
      <c r="AK2666" s="1" t="s">
        <v>13857</v>
      </c>
      <c r="AL2666" s="1" t="s">
        <v>3123</v>
      </c>
      <c r="AM2666" s="2">
        <v>45721.565034722225</v>
      </c>
      <c r="AO2666" s="1" t="s">
        <v>3123</v>
      </c>
      <c r="AP2666" s="1">
        <v>5767248</v>
      </c>
      <c r="AQ2666" s="1" t="s">
        <v>83</v>
      </c>
      <c r="AR2666" s="2">
        <v>45721.709710648145</v>
      </c>
      <c r="AS2666" s="1" t="s">
        <v>84</v>
      </c>
      <c r="AT2666" s="2">
        <v>45721.333333333336</v>
      </c>
      <c r="AU2666" s="1" t="s">
        <v>85</v>
      </c>
      <c r="AV2666" s="1" t="s">
        <v>251</v>
      </c>
      <c r="AW2666" s="1" t="s">
        <v>252</v>
      </c>
      <c r="AX2666" s="1" t="s">
        <v>253</v>
      </c>
      <c r="AZ2666" s="2">
        <v>45721.709710648145</v>
      </c>
      <c r="BB2666" s="1" t="s">
        <v>551</v>
      </c>
      <c r="BC2666" s="1" t="s">
        <v>552</v>
      </c>
      <c r="BD2666" s="1" t="s">
        <v>553</v>
      </c>
      <c r="BE2666" s="1" t="s">
        <v>13858</v>
      </c>
      <c r="BF2666" s="1" t="s">
        <v>445</v>
      </c>
    </row>
    <row r="2667" spans="1:58" x14ac:dyDescent="0.35">
      <c r="A2667" s="1">
        <v>3015920</v>
      </c>
      <c r="B2667" s="1" t="s">
        <v>58</v>
      </c>
      <c r="C2667" s="1">
        <v>45047551</v>
      </c>
      <c r="D2667" s="1">
        <v>339672432</v>
      </c>
      <c r="E2667" s="1" t="s">
        <v>59</v>
      </c>
      <c r="F2667" s="1" t="s">
        <v>60</v>
      </c>
      <c r="G2667" s="1" t="s">
        <v>1204</v>
      </c>
      <c r="H2667" s="1" t="s">
        <v>2468</v>
      </c>
      <c r="I2667" s="1">
        <v>783017148</v>
      </c>
      <c r="J2667" s="1" t="s">
        <v>1556</v>
      </c>
      <c r="K2667" s="1">
        <v>14</v>
      </c>
      <c r="L2667" s="1" t="s">
        <v>244</v>
      </c>
      <c r="M2667" s="1" t="s">
        <v>65</v>
      </c>
      <c r="N2667" s="2">
        <v>45677.458333333336</v>
      </c>
      <c r="O2667" s="1" t="s">
        <v>66</v>
      </c>
      <c r="Q2667" s="1" t="s">
        <v>67</v>
      </c>
      <c r="R2667" s="2">
        <v>45721.426226851851</v>
      </c>
      <c r="S2667" s="1" t="s">
        <v>261</v>
      </c>
      <c r="T2667" s="1" t="s">
        <v>69</v>
      </c>
      <c r="U2667" s="1" t="s">
        <v>160</v>
      </c>
      <c r="V2667" s="1" t="s">
        <v>14187</v>
      </c>
      <c r="Y2667" s="1" t="s">
        <v>4551</v>
      </c>
      <c r="Z2667" s="1" t="s">
        <v>697</v>
      </c>
      <c r="AA2667" s="1" t="s">
        <v>4802</v>
      </c>
      <c r="AB2667" s="1" t="s">
        <v>124</v>
      </c>
      <c r="AE2667" s="2">
        <v>45721.426238425927</v>
      </c>
      <c r="AF2667" s="1" t="s">
        <v>77</v>
      </c>
      <c r="AH2667" s="1" t="s">
        <v>125</v>
      </c>
      <c r="AI2667" s="1" t="s">
        <v>79</v>
      </c>
      <c r="AJ2667" s="1" t="s">
        <v>378</v>
      </c>
      <c r="AK2667" s="1" t="s">
        <v>14188</v>
      </c>
      <c r="AL2667" s="1" t="s">
        <v>261</v>
      </c>
      <c r="AM2667" s="2">
        <v>45721.42627314815</v>
      </c>
      <c r="AN2667" s="1" t="s">
        <v>14188</v>
      </c>
      <c r="AP2667" s="1">
        <v>5766140</v>
      </c>
      <c r="AQ2667" s="1" t="s">
        <v>83</v>
      </c>
      <c r="AR2667" s="2">
        <v>45721.609236111108</v>
      </c>
      <c r="AS2667" s="1" t="s">
        <v>84</v>
      </c>
      <c r="AT2667" s="2">
        <v>45721.333333333336</v>
      </c>
      <c r="AU2667" s="1" t="s">
        <v>85</v>
      </c>
      <c r="AV2667" s="1" t="s">
        <v>700</v>
      </c>
      <c r="AW2667" s="1" t="s">
        <v>701</v>
      </c>
      <c r="AX2667" s="1" t="s">
        <v>702</v>
      </c>
      <c r="AZ2667" s="2">
        <v>45721.614756944444</v>
      </c>
      <c r="BB2667" s="1" t="s">
        <v>746</v>
      </c>
      <c r="BC2667" s="1" t="s">
        <v>747</v>
      </c>
      <c r="BD2667" s="1" t="s">
        <v>748</v>
      </c>
      <c r="BE2667" s="1" t="s">
        <v>2777</v>
      </c>
      <c r="BF2667" s="1" t="s">
        <v>137</v>
      </c>
    </row>
    <row r="2668" spans="1:58" x14ac:dyDescent="0.35">
      <c r="A2668" s="1">
        <v>3015921</v>
      </c>
      <c r="B2668" s="1" t="s">
        <v>58</v>
      </c>
      <c r="C2668" s="1">
        <v>45021581</v>
      </c>
      <c r="D2668" s="1">
        <v>339531381</v>
      </c>
      <c r="E2668" s="1" t="s">
        <v>59</v>
      </c>
      <c r="F2668" s="1" t="s">
        <v>60</v>
      </c>
      <c r="G2668" s="1" t="s">
        <v>2234</v>
      </c>
      <c r="H2668" s="1" t="s">
        <v>1826</v>
      </c>
      <c r="I2668" s="1">
        <v>785867641</v>
      </c>
      <c r="J2668" s="1" t="s">
        <v>14189</v>
      </c>
      <c r="K2668" s="1">
        <v>14</v>
      </c>
      <c r="L2668" s="1" t="s">
        <v>64</v>
      </c>
      <c r="M2668" s="1" t="s">
        <v>65</v>
      </c>
      <c r="N2668" s="2">
        <v>45652.458333333336</v>
      </c>
      <c r="O2668" s="1" t="s">
        <v>66</v>
      </c>
      <c r="Q2668" s="1" t="s">
        <v>67</v>
      </c>
      <c r="R2668" s="2">
        <v>45721.426736111112</v>
      </c>
      <c r="S2668" s="1" t="s">
        <v>6523</v>
      </c>
      <c r="T2668" s="1" t="s">
        <v>100</v>
      </c>
      <c r="U2668" s="1" t="s">
        <v>723</v>
      </c>
      <c r="V2668" s="1" t="s">
        <v>14190</v>
      </c>
      <c r="W2668" s="1" t="s">
        <v>263</v>
      </c>
      <c r="X2668" s="1" t="s">
        <v>263</v>
      </c>
      <c r="Y2668" s="1" t="s">
        <v>9981</v>
      </c>
      <c r="Z2668" s="1" t="s">
        <v>964</v>
      </c>
      <c r="AA2668" s="1" t="s">
        <v>14191</v>
      </c>
      <c r="AB2668" s="1" t="s">
        <v>124</v>
      </c>
      <c r="AE2668" s="2">
        <v>45721.426747685182</v>
      </c>
      <c r="AF2668" s="1" t="s">
        <v>77</v>
      </c>
      <c r="AH2668" s="1" t="s">
        <v>125</v>
      </c>
      <c r="AI2668" s="1" t="s">
        <v>79</v>
      </c>
      <c r="AJ2668" s="1" t="s">
        <v>454</v>
      </c>
      <c r="AK2668" s="1" t="s">
        <v>14192</v>
      </c>
      <c r="AL2668" s="1" t="s">
        <v>6523</v>
      </c>
      <c r="AM2668" s="2">
        <v>45721.426782407405</v>
      </c>
      <c r="AN2668" s="1" t="s">
        <v>14192</v>
      </c>
      <c r="AP2668" s="1">
        <v>5766143</v>
      </c>
      <c r="AQ2668" s="1" t="s">
        <v>83</v>
      </c>
      <c r="AR2668" s="2">
        <v>45721.699490740742</v>
      </c>
      <c r="AS2668" s="1" t="s">
        <v>84</v>
      </c>
      <c r="AT2668" s="2">
        <v>45721.350694444445</v>
      </c>
      <c r="AU2668" s="1" t="s">
        <v>85</v>
      </c>
      <c r="AV2668" s="1" t="s">
        <v>108</v>
      </c>
      <c r="AW2668" s="1" t="s">
        <v>109</v>
      </c>
      <c r="AX2668" s="1" t="s">
        <v>1965</v>
      </c>
      <c r="AZ2668" s="2">
        <v>45721.699490740742</v>
      </c>
      <c r="BB2668" s="1" t="s">
        <v>192</v>
      </c>
      <c r="BC2668" s="1" t="s">
        <v>193</v>
      </c>
      <c r="BD2668" s="1" t="s">
        <v>194</v>
      </c>
      <c r="BE2668" s="1" t="s">
        <v>14193</v>
      </c>
      <c r="BF2668" s="1" t="s">
        <v>325</v>
      </c>
    </row>
    <row r="2669" spans="1:58" x14ac:dyDescent="0.35">
      <c r="A2669" s="1">
        <v>3015922</v>
      </c>
      <c r="B2669" s="1" t="s">
        <v>58</v>
      </c>
      <c r="C2669" s="1">
        <v>36877021</v>
      </c>
      <c r="D2669" s="1">
        <v>338689830</v>
      </c>
      <c r="E2669" s="1" t="s">
        <v>59</v>
      </c>
      <c r="F2669" s="1" t="s">
        <v>60</v>
      </c>
      <c r="G2669" s="1" t="s">
        <v>116</v>
      </c>
      <c r="H2669" s="1" t="s">
        <v>8046</v>
      </c>
      <c r="I2669" s="1">
        <v>776368383</v>
      </c>
      <c r="J2669" s="1" t="s">
        <v>293</v>
      </c>
      <c r="K2669" s="1">
        <v>12</v>
      </c>
      <c r="L2669" s="1" t="s">
        <v>64</v>
      </c>
      <c r="M2669" s="1" t="s">
        <v>65</v>
      </c>
      <c r="N2669" s="2">
        <v>44805</v>
      </c>
      <c r="O2669" s="1" t="s">
        <v>353</v>
      </c>
      <c r="Q2669" s="1" t="s">
        <v>67</v>
      </c>
      <c r="R2669" s="2">
        <v>45721.42696759259</v>
      </c>
      <c r="S2669" s="1" t="s">
        <v>4830</v>
      </c>
      <c r="T2669" s="1" t="s">
        <v>100</v>
      </c>
      <c r="U2669" s="1" t="s">
        <v>70</v>
      </c>
      <c r="V2669" s="1" t="s">
        <v>14194</v>
      </c>
      <c r="W2669" s="1" t="s">
        <v>72</v>
      </c>
      <c r="X2669" s="1" t="s">
        <v>73</v>
      </c>
      <c r="Y2669" s="1" t="s">
        <v>8049</v>
      </c>
      <c r="Z2669" s="1" t="s">
        <v>2851</v>
      </c>
      <c r="AA2669" s="1" t="s">
        <v>2852</v>
      </c>
      <c r="AB2669" s="1" t="s">
        <v>2852</v>
      </c>
      <c r="AC2669" s="1" t="s">
        <v>8050</v>
      </c>
      <c r="AE2669" s="2">
        <v>45721.426979166667</v>
      </c>
      <c r="AF2669" s="1" t="s">
        <v>77</v>
      </c>
      <c r="AH2669" s="1" t="s">
        <v>125</v>
      </c>
      <c r="AI2669" s="1" t="s">
        <v>360</v>
      </c>
      <c r="AJ2669" s="1" t="s">
        <v>378</v>
      </c>
      <c r="AL2669" s="1" t="s">
        <v>4830</v>
      </c>
      <c r="AM2669" s="2">
        <v>45721.42701388889</v>
      </c>
      <c r="AP2669" s="1">
        <v>5766144</v>
      </c>
      <c r="AQ2669" s="1" t="s">
        <v>83</v>
      </c>
      <c r="AR2669" s="2">
        <v>45721.575266203705</v>
      </c>
      <c r="AS2669" s="1" t="s">
        <v>84</v>
      </c>
      <c r="AT2669" s="2">
        <v>45721.3125</v>
      </c>
      <c r="AU2669" s="1" t="s">
        <v>85</v>
      </c>
      <c r="AV2669" s="1" t="s">
        <v>2382</v>
      </c>
      <c r="AW2669" s="1" t="s">
        <v>2383</v>
      </c>
      <c r="AX2669" s="1" t="s">
        <v>2384</v>
      </c>
      <c r="AZ2669" s="2">
        <v>45721.575266203705</v>
      </c>
      <c r="BB2669" s="1" t="s">
        <v>1003</v>
      </c>
      <c r="BC2669" s="1" t="s">
        <v>595</v>
      </c>
      <c r="BD2669" s="1" t="s">
        <v>1004</v>
      </c>
      <c r="BE2669" s="1" t="s">
        <v>14195</v>
      </c>
      <c r="BF2669" s="1" t="s">
        <v>93</v>
      </c>
    </row>
    <row r="2670" spans="1:58" x14ac:dyDescent="0.35">
      <c r="A2670" s="1">
        <v>3015923</v>
      </c>
      <c r="B2670" s="1" t="s">
        <v>4973</v>
      </c>
      <c r="C2670" s="1">
        <v>33447601</v>
      </c>
      <c r="D2670" s="1" t="s">
        <v>14196</v>
      </c>
      <c r="E2670" s="1" t="s">
        <v>59</v>
      </c>
      <c r="F2670" s="1" t="s">
        <v>4975</v>
      </c>
      <c r="G2670" s="1" t="s">
        <v>14197</v>
      </c>
      <c r="I2670" s="1" t="s">
        <v>14198</v>
      </c>
      <c r="J2670" s="1" t="s">
        <v>14199</v>
      </c>
      <c r="K2670" s="1">
        <v>20</v>
      </c>
      <c r="L2670" s="1" t="s">
        <v>1008</v>
      </c>
      <c r="M2670" s="1" t="s">
        <v>1009</v>
      </c>
      <c r="N2670" s="2">
        <v>44445.538900462961</v>
      </c>
      <c r="O2670" s="1" t="s">
        <v>14200</v>
      </c>
      <c r="Q2670" s="1" t="s">
        <v>67</v>
      </c>
      <c r="R2670" s="2">
        <v>45721.427071759259</v>
      </c>
      <c r="S2670" s="1" t="s">
        <v>10082</v>
      </c>
      <c r="T2670" s="1" t="s">
        <v>412</v>
      </c>
      <c r="U2670" s="1" t="s">
        <v>603</v>
      </c>
      <c r="V2670" s="1" t="s">
        <v>14201</v>
      </c>
      <c r="W2670" s="1" t="s">
        <v>653</v>
      </c>
      <c r="X2670" s="1" t="s">
        <v>942</v>
      </c>
      <c r="Y2670" s="1" t="s">
        <v>943</v>
      </c>
      <c r="Z2670" s="1" t="s">
        <v>1822</v>
      </c>
      <c r="AA2670" s="1" t="s">
        <v>1822</v>
      </c>
      <c r="AB2670" s="1" t="s">
        <v>1822</v>
      </c>
      <c r="AE2670" s="2">
        <v>45721.42728009259</v>
      </c>
      <c r="AF2670" s="1" t="s">
        <v>4981</v>
      </c>
      <c r="AG2670" s="1">
        <v>48</v>
      </c>
      <c r="AH2670" s="1" t="s">
        <v>125</v>
      </c>
      <c r="AI2670" s="1" t="s">
        <v>464</v>
      </c>
      <c r="AJ2670" s="1" t="s">
        <v>465</v>
      </c>
      <c r="AK2670" s="1" t="s">
        <v>14202</v>
      </c>
      <c r="AL2670" s="1" t="s">
        <v>10082</v>
      </c>
      <c r="AM2670" s="2">
        <v>45721.427337962959</v>
      </c>
      <c r="AO2670" s="1" t="s">
        <v>10082</v>
      </c>
      <c r="AP2670" s="1">
        <v>5766145</v>
      </c>
      <c r="AQ2670" s="1" t="s">
        <v>83</v>
      </c>
      <c r="AR2670" s="2">
        <v>45721.516759259262</v>
      </c>
      <c r="AS2670" s="1" t="s">
        <v>84</v>
      </c>
      <c r="AT2670" s="2">
        <v>45721.333333333336</v>
      </c>
      <c r="AU2670" s="1" t="s">
        <v>85</v>
      </c>
      <c r="AV2670" s="1" t="s">
        <v>468</v>
      </c>
      <c r="AW2670" s="1" t="s">
        <v>469</v>
      </c>
      <c r="AX2670" s="1" t="s">
        <v>8922</v>
      </c>
      <c r="AY2670" s="2">
        <v>45723.42728009259</v>
      </c>
      <c r="AZ2670" s="2">
        <v>45721.516759259262</v>
      </c>
      <c r="BA2670" s="1" t="s">
        <v>419</v>
      </c>
      <c r="BB2670" s="1" t="s">
        <v>1619</v>
      </c>
      <c r="BC2670" s="1" t="s">
        <v>1620</v>
      </c>
      <c r="BD2670" s="1" t="s">
        <v>1621</v>
      </c>
      <c r="BE2670" s="1" t="s">
        <v>3843</v>
      </c>
      <c r="BF2670" s="1" t="s">
        <v>5395</v>
      </c>
    </row>
    <row r="2671" spans="1:58" x14ac:dyDescent="0.35">
      <c r="A2671" s="1">
        <v>3015924</v>
      </c>
      <c r="B2671" s="1" t="s">
        <v>58</v>
      </c>
      <c r="C2671" s="1">
        <v>39208101</v>
      </c>
      <c r="D2671" s="1">
        <v>338525772</v>
      </c>
      <c r="E2671" s="1" t="s">
        <v>59</v>
      </c>
      <c r="F2671" s="1" t="s">
        <v>60</v>
      </c>
      <c r="G2671" s="1" t="s">
        <v>14203</v>
      </c>
      <c r="I2671" s="1">
        <v>771618721</v>
      </c>
      <c r="J2671" s="1" t="s">
        <v>1096</v>
      </c>
      <c r="K2671" s="1">
        <v>12</v>
      </c>
      <c r="L2671" s="1" t="s">
        <v>64</v>
      </c>
      <c r="M2671" s="1" t="s">
        <v>65</v>
      </c>
      <c r="N2671" s="2">
        <v>45216.541666666664</v>
      </c>
      <c r="O2671" s="1" t="s">
        <v>2009</v>
      </c>
      <c r="Q2671" s="1" t="s">
        <v>67</v>
      </c>
      <c r="R2671" s="2">
        <v>45721.427708333336</v>
      </c>
      <c r="S2671" s="1" t="s">
        <v>5021</v>
      </c>
      <c r="T2671" s="1" t="s">
        <v>412</v>
      </c>
      <c r="U2671" s="1" t="s">
        <v>70</v>
      </c>
      <c r="V2671" s="1" t="s">
        <v>14204</v>
      </c>
      <c r="Y2671" s="1" t="s">
        <v>13767</v>
      </c>
      <c r="Z2671" s="1" t="s">
        <v>606</v>
      </c>
      <c r="AA2671" s="1" t="s">
        <v>1749</v>
      </c>
      <c r="AB2671" s="1" t="s">
        <v>1749</v>
      </c>
      <c r="AE2671" s="2">
        <v>45722.48877314815</v>
      </c>
      <c r="AF2671" s="1" t="s">
        <v>77</v>
      </c>
      <c r="AH2671" s="1" t="s">
        <v>78</v>
      </c>
      <c r="AI2671" s="1" t="s">
        <v>58</v>
      </c>
      <c r="AJ2671" s="1" t="s">
        <v>126</v>
      </c>
      <c r="AK2671" s="1" t="s">
        <v>14205</v>
      </c>
      <c r="AL2671" s="1" t="s">
        <v>612</v>
      </c>
      <c r="AM2671" s="2">
        <v>45722.491111111114</v>
      </c>
      <c r="AN2671" s="1" t="s">
        <v>14205</v>
      </c>
      <c r="AO2671" s="1" t="s">
        <v>657</v>
      </c>
      <c r="AP2671" s="1">
        <v>5771295</v>
      </c>
      <c r="AQ2671" s="1" t="s">
        <v>83</v>
      </c>
      <c r="AR2671" s="2">
        <v>45722.635497685187</v>
      </c>
      <c r="AS2671" s="1" t="s">
        <v>84</v>
      </c>
      <c r="AT2671" s="2">
        <v>45722.333333333336</v>
      </c>
      <c r="AU2671" s="1" t="s">
        <v>85</v>
      </c>
      <c r="AV2671" s="1" t="s">
        <v>1680</v>
      </c>
      <c r="AW2671" s="1" t="s">
        <v>1681</v>
      </c>
      <c r="AX2671" s="1" t="s">
        <v>1682</v>
      </c>
      <c r="AZ2671" s="2">
        <v>45722.635497685187</v>
      </c>
      <c r="BB2671" s="1" t="s">
        <v>689</v>
      </c>
      <c r="BC2671" s="1" t="s">
        <v>690</v>
      </c>
      <c r="BD2671" s="1" t="s">
        <v>691</v>
      </c>
      <c r="BE2671" s="1" t="s">
        <v>14139</v>
      </c>
      <c r="BF2671" s="1" t="s">
        <v>445</v>
      </c>
    </row>
    <row r="2672" spans="1:58" x14ac:dyDescent="0.35">
      <c r="A2672" s="1">
        <v>3015925</v>
      </c>
      <c r="B2672" s="1" t="s">
        <v>223</v>
      </c>
      <c r="C2672" s="1">
        <v>37216951</v>
      </c>
      <c r="D2672" s="1">
        <v>339558180</v>
      </c>
      <c r="E2672" s="1" t="s">
        <v>59</v>
      </c>
      <c r="F2672" s="1" t="s">
        <v>60</v>
      </c>
      <c r="G2672" s="1" t="s">
        <v>116</v>
      </c>
      <c r="H2672" s="1" t="s">
        <v>1053</v>
      </c>
      <c r="I2672" s="1">
        <v>782132827</v>
      </c>
      <c r="J2672" s="1" t="s">
        <v>293</v>
      </c>
      <c r="K2672" s="1">
        <v>14</v>
      </c>
      <c r="L2672" s="1" t="s">
        <v>64</v>
      </c>
      <c r="M2672" s="1" t="s">
        <v>65</v>
      </c>
      <c r="N2672" s="2">
        <v>44321.541666666664</v>
      </c>
      <c r="O2672" s="1" t="s">
        <v>98</v>
      </c>
      <c r="Q2672" s="1" t="s">
        <v>67</v>
      </c>
      <c r="R2672" s="2">
        <v>45721.430358796293</v>
      </c>
      <c r="S2672" s="1" t="s">
        <v>181</v>
      </c>
      <c r="T2672" s="1" t="s">
        <v>100</v>
      </c>
      <c r="U2672" s="1" t="s">
        <v>557</v>
      </c>
      <c r="V2672" s="1" t="s">
        <v>14206</v>
      </c>
      <c r="Y2672" s="1" t="s">
        <v>1057</v>
      </c>
      <c r="Z2672" s="1" t="s">
        <v>1058</v>
      </c>
      <c r="AA2672" s="1" t="s">
        <v>1059</v>
      </c>
      <c r="AB2672" s="1" t="s">
        <v>124</v>
      </c>
      <c r="AE2672" s="2">
        <v>45722.727268518516</v>
      </c>
      <c r="AF2672" s="1" t="s">
        <v>77</v>
      </c>
      <c r="AH2672" s="1" t="s">
        <v>125</v>
      </c>
      <c r="AI2672" s="1" t="s">
        <v>339</v>
      </c>
      <c r="AJ2672" s="1" t="s">
        <v>1043</v>
      </c>
      <c r="AK2672" s="1" t="s">
        <v>14207</v>
      </c>
      <c r="AL2672" s="1" t="s">
        <v>115</v>
      </c>
      <c r="AM2672" s="2">
        <v>45722.727442129632</v>
      </c>
      <c r="AN2672" s="1" t="s">
        <v>14208</v>
      </c>
      <c r="AO2672" s="1" t="s">
        <v>115</v>
      </c>
      <c r="AP2672" s="1">
        <v>5772902</v>
      </c>
      <c r="AQ2672" s="1" t="s">
        <v>83</v>
      </c>
      <c r="AR2672" s="2">
        <v>45723.682384259257</v>
      </c>
      <c r="AS2672" s="1" t="s">
        <v>84</v>
      </c>
      <c r="AT2672" s="2">
        <v>45722.5625</v>
      </c>
      <c r="AU2672" s="1" t="s">
        <v>573</v>
      </c>
      <c r="AV2672" s="1" t="s">
        <v>1046</v>
      </c>
      <c r="AW2672" s="1" t="s">
        <v>1047</v>
      </c>
      <c r="AX2672" s="1" t="s">
        <v>1048</v>
      </c>
      <c r="AZ2672" s="2">
        <v>45723.682384259257</v>
      </c>
      <c r="BB2672" s="1" t="s">
        <v>2250</v>
      </c>
      <c r="BC2672" s="1" t="s">
        <v>677</v>
      </c>
      <c r="BD2672" s="1" t="s">
        <v>2251</v>
      </c>
      <c r="BE2672" s="1" t="s">
        <v>14209</v>
      </c>
      <c r="BF2672" s="1" t="s">
        <v>115</v>
      </c>
    </row>
    <row r="2673" spans="1:58" x14ac:dyDescent="0.35">
      <c r="A2673" s="1">
        <v>3015926</v>
      </c>
      <c r="B2673" s="1" t="s">
        <v>327</v>
      </c>
      <c r="C2673" s="1">
        <v>29952781</v>
      </c>
      <c r="D2673" s="1">
        <v>339813918</v>
      </c>
      <c r="E2673" s="1" t="s">
        <v>59</v>
      </c>
      <c r="F2673" s="1" t="s">
        <v>60</v>
      </c>
      <c r="G2673" s="1" t="s">
        <v>509</v>
      </c>
      <c r="H2673" s="1" t="s">
        <v>2862</v>
      </c>
      <c r="I2673" s="1">
        <v>785041245</v>
      </c>
      <c r="J2673" s="1" t="s">
        <v>14210</v>
      </c>
      <c r="K2673" s="1">
        <v>13</v>
      </c>
      <c r="L2673" s="1" t="s">
        <v>64</v>
      </c>
      <c r="M2673" s="1" t="s">
        <v>65</v>
      </c>
      <c r="N2673" s="2">
        <v>43223.368750000001</v>
      </c>
      <c r="O2673" s="1" t="s">
        <v>331</v>
      </c>
      <c r="Q2673" s="1" t="s">
        <v>67</v>
      </c>
      <c r="R2673" s="2">
        <v>45721.430983796294</v>
      </c>
      <c r="S2673" s="1" t="s">
        <v>10903</v>
      </c>
      <c r="T2673" s="1" t="s">
        <v>69</v>
      </c>
      <c r="U2673" s="1" t="s">
        <v>70</v>
      </c>
      <c r="V2673" s="1" t="s">
        <v>14211</v>
      </c>
      <c r="W2673" s="1" t="s">
        <v>3521</v>
      </c>
      <c r="X2673" s="1" t="s">
        <v>3522</v>
      </c>
      <c r="Y2673" s="1" t="s">
        <v>14212</v>
      </c>
      <c r="Z2673" s="1" t="s">
        <v>3524</v>
      </c>
      <c r="AA2673" s="1" t="s">
        <v>14213</v>
      </c>
      <c r="AB2673" s="1" t="s">
        <v>124</v>
      </c>
      <c r="AC2673" s="1">
        <v>770848484</v>
      </c>
      <c r="AE2673" s="2">
        <v>45721.430995370371</v>
      </c>
      <c r="AF2673" s="1" t="s">
        <v>77</v>
      </c>
      <c r="AH2673" s="1" t="s">
        <v>78</v>
      </c>
      <c r="AI2673" s="1" t="s">
        <v>106</v>
      </c>
      <c r="AJ2673" s="1" t="s">
        <v>674</v>
      </c>
      <c r="AK2673" s="1" t="s">
        <v>14214</v>
      </c>
      <c r="AL2673" s="1" t="s">
        <v>10903</v>
      </c>
      <c r="AM2673" s="2">
        <v>45721.431030092594</v>
      </c>
      <c r="AN2673" s="1" t="s">
        <v>14214</v>
      </c>
      <c r="AP2673" s="1">
        <v>5766166</v>
      </c>
      <c r="AQ2673" s="1" t="s">
        <v>83</v>
      </c>
      <c r="AR2673" s="2">
        <v>45721.555752314816</v>
      </c>
      <c r="AS2673" s="1" t="s">
        <v>84</v>
      </c>
      <c r="AT2673" s="2">
        <v>45721.333333333336</v>
      </c>
      <c r="AU2673" s="1" t="s">
        <v>85</v>
      </c>
      <c r="AV2673" s="1" t="s">
        <v>3527</v>
      </c>
      <c r="AW2673" s="1" t="s">
        <v>3528</v>
      </c>
      <c r="AX2673" s="1" t="s">
        <v>3529</v>
      </c>
      <c r="AZ2673" s="2">
        <v>45721.555752314816</v>
      </c>
      <c r="BB2673" s="1" t="s">
        <v>746</v>
      </c>
      <c r="BC2673" s="1" t="s">
        <v>747</v>
      </c>
      <c r="BD2673" s="1" t="s">
        <v>748</v>
      </c>
      <c r="BE2673" s="1" t="s">
        <v>12909</v>
      </c>
      <c r="BF2673" s="1" t="s">
        <v>406</v>
      </c>
    </row>
    <row r="2674" spans="1:58" x14ac:dyDescent="0.35">
      <c r="A2674" s="1">
        <v>3015927</v>
      </c>
      <c r="B2674" s="1" t="s">
        <v>223</v>
      </c>
      <c r="C2674" s="1">
        <v>40622461</v>
      </c>
      <c r="D2674" s="1">
        <v>339759470</v>
      </c>
      <c r="E2674" s="1" t="s">
        <v>59</v>
      </c>
      <c r="F2674" s="1" t="s">
        <v>60</v>
      </c>
      <c r="G2674" s="1" t="s">
        <v>116</v>
      </c>
      <c r="H2674" s="1" t="s">
        <v>259</v>
      </c>
      <c r="I2674" s="1">
        <v>772990723</v>
      </c>
      <c r="J2674" s="1" t="s">
        <v>889</v>
      </c>
      <c r="K2674" s="1">
        <v>14</v>
      </c>
      <c r="L2674" s="1" t="s">
        <v>64</v>
      </c>
      <c r="M2674" s="1" t="s">
        <v>65</v>
      </c>
      <c r="N2674" s="2">
        <v>45033.666666666664</v>
      </c>
      <c r="O2674" s="1" t="s">
        <v>98</v>
      </c>
      <c r="Q2674" s="1" t="s">
        <v>67</v>
      </c>
      <c r="R2674" s="2">
        <v>45721.431886574072</v>
      </c>
      <c r="S2674" s="1" t="s">
        <v>14215</v>
      </c>
      <c r="T2674" s="1" t="s">
        <v>69</v>
      </c>
      <c r="U2674" s="1" t="s">
        <v>70</v>
      </c>
      <c r="V2674" s="1" t="s">
        <v>14216</v>
      </c>
      <c r="W2674" s="1" t="s">
        <v>298</v>
      </c>
      <c r="X2674" s="1" t="s">
        <v>299</v>
      </c>
      <c r="Y2674" s="1" t="s">
        <v>7136</v>
      </c>
      <c r="Z2674" s="1" t="s">
        <v>301</v>
      </c>
      <c r="AA2674" s="1" t="s">
        <v>3053</v>
      </c>
      <c r="AB2674" s="1" t="s">
        <v>124</v>
      </c>
      <c r="AE2674" s="2">
        <v>45722.145115740743</v>
      </c>
      <c r="AF2674" s="1" t="s">
        <v>77</v>
      </c>
      <c r="AH2674" s="1" t="s">
        <v>125</v>
      </c>
      <c r="AI2674" s="1" t="s">
        <v>106</v>
      </c>
      <c r="AJ2674" s="1" t="s">
        <v>303</v>
      </c>
      <c r="AK2674" s="1" t="s">
        <v>14217</v>
      </c>
      <c r="AL2674" s="1" t="s">
        <v>1319</v>
      </c>
      <c r="AM2674" s="2">
        <v>45722.145231481481</v>
      </c>
      <c r="AN2674" s="1" t="s">
        <v>14217</v>
      </c>
      <c r="AO2674" s="1" t="s">
        <v>1319</v>
      </c>
      <c r="AP2674" s="1">
        <v>5770435</v>
      </c>
      <c r="AQ2674" s="1" t="s">
        <v>83</v>
      </c>
      <c r="AR2674" s="2">
        <v>45722.633425925924</v>
      </c>
      <c r="AS2674" s="1" t="s">
        <v>84</v>
      </c>
      <c r="AT2674" s="2">
        <v>45722.333333333336</v>
      </c>
      <c r="AU2674" s="1" t="s">
        <v>85</v>
      </c>
      <c r="AV2674" s="1" t="s">
        <v>306</v>
      </c>
      <c r="AW2674" s="1" t="s">
        <v>307</v>
      </c>
      <c r="AX2674" s="1" t="s">
        <v>308</v>
      </c>
      <c r="AZ2674" s="2">
        <v>45722.633425925924</v>
      </c>
      <c r="BB2674" s="1" t="s">
        <v>14218</v>
      </c>
      <c r="BC2674" s="1" t="s">
        <v>14219</v>
      </c>
      <c r="BD2674" s="1" t="s">
        <v>14220</v>
      </c>
      <c r="BE2674" s="1" t="s">
        <v>14221</v>
      </c>
      <c r="BF2674" s="1" t="s">
        <v>11823</v>
      </c>
    </row>
    <row r="2675" spans="1:58" x14ac:dyDescent="0.35">
      <c r="A2675" s="1">
        <v>3015928</v>
      </c>
      <c r="B2675" s="1" t="s">
        <v>58</v>
      </c>
      <c r="C2675" s="1">
        <v>45313271</v>
      </c>
      <c r="D2675" s="1">
        <v>338290203</v>
      </c>
      <c r="E2675" s="1" t="s">
        <v>59</v>
      </c>
      <c r="F2675" s="1" t="s">
        <v>60</v>
      </c>
      <c r="G2675" s="1" t="s">
        <v>555</v>
      </c>
      <c r="H2675" s="1" t="s">
        <v>2491</v>
      </c>
      <c r="I2675" s="1">
        <v>771346053</v>
      </c>
      <c r="J2675" s="1" t="s">
        <v>3107</v>
      </c>
      <c r="K2675" s="1">
        <v>13</v>
      </c>
      <c r="L2675" s="1" t="s">
        <v>64</v>
      </c>
      <c r="M2675" s="1" t="s">
        <v>65</v>
      </c>
      <c r="N2675" s="2">
        <v>45710.659317129626</v>
      </c>
      <c r="O2675" s="1" t="s">
        <v>66</v>
      </c>
      <c r="Q2675" s="1" t="s">
        <v>67</v>
      </c>
      <c r="R2675" s="2">
        <v>45721.432013888887</v>
      </c>
      <c r="S2675" s="1" t="s">
        <v>5175</v>
      </c>
      <c r="T2675" s="1" t="s">
        <v>69</v>
      </c>
      <c r="U2675" s="1" t="s">
        <v>70</v>
      </c>
      <c r="V2675" s="1" t="s">
        <v>14222</v>
      </c>
      <c r="Y2675" s="1" t="s">
        <v>4185</v>
      </c>
      <c r="Z2675" s="1" t="s">
        <v>1193</v>
      </c>
      <c r="AA2675" s="1" t="s">
        <v>1193</v>
      </c>
      <c r="AB2675" s="1" t="s">
        <v>124</v>
      </c>
      <c r="AE2675" s="2">
        <v>45721.432025462964</v>
      </c>
      <c r="AF2675" s="1" t="s">
        <v>77</v>
      </c>
      <c r="AH2675" s="1" t="s">
        <v>125</v>
      </c>
      <c r="AI2675" s="1" t="s">
        <v>79</v>
      </c>
      <c r="AJ2675" s="1" t="s">
        <v>378</v>
      </c>
      <c r="AK2675" s="1" t="s">
        <v>14223</v>
      </c>
      <c r="AL2675" s="1" t="s">
        <v>5175</v>
      </c>
      <c r="AM2675" s="2">
        <v>45721.432060185187</v>
      </c>
      <c r="AN2675" s="1" t="s">
        <v>14223</v>
      </c>
      <c r="AP2675" s="1">
        <v>5766174</v>
      </c>
      <c r="AQ2675" s="1" t="s">
        <v>83</v>
      </c>
      <c r="AR2675" s="2">
        <v>45721.906921296293</v>
      </c>
      <c r="AS2675" s="1" t="s">
        <v>84</v>
      </c>
      <c r="AT2675" s="2">
        <v>45721.333333333336</v>
      </c>
      <c r="AU2675" s="1" t="s">
        <v>85</v>
      </c>
      <c r="AV2675" s="1" t="s">
        <v>1196</v>
      </c>
      <c r="AW2675" s="1" t="s">
        <v>1197</v>
      </c>
      <c r="AX2675" s="1" t="s">
        <v>3449</v>
      </c>
      <c r="AZ2675" s="2">
        <v>45721.906921296293</v>
      </c>
      <c r="BB2675" s="1" t="s">
        <v>2825</v>
      </c>
      <c r="BC2675" s="1" t="s">
        <v>153</v>
      </c>
      <c r="BD2675" s="1" t="s">
        <v>2826</v>
      </c>
      <c r="BE2675" s="1" t="s">
        <v>4155</v>
      </c>
      <c r="BF2675" s="1" t="s">
        <v>1484</v>
      </c>
    </row>
    <row r="2676" spans="1:58" x14ac:dyDescent="0.35">
      <c r="A2676" s="1">
        <v>3015929</v>
      </c>
      <c r="B2676" s="1" t="s">
        <v>58</v>
      </c>
      <c r="C2676" s="1">
        <v>35343661</v>
      </c>
      <c r="D2676" s="1">
        <v>338351711</v>
      </c>
      <c r="E2676" s="1" t="s">
        <v>59</v>
      </c>
      <c r="F2676" s="1" t="s">
        <v>60</v>
      </c>
      <c r="G2676" s="1" t="s">
        <v>314</v>
      </c>
      <c r="H2676" s="1" t="s">
        <v>14224</v>
      </c>
      <c r="I2676" s="1">
        <v>772347975</v>
      </c>
      <c r="J2676" s="1" t="s">
        <v>9407</v>
      </c>
      <c r="K2676" s="1">
        <v>13</v>
      </c>
      <c r="L2676" s="1" t="s">
        <v>64</v>
      </c>
      <c r="M2676" s="1" t="s">
        <v>65</v>
      </c>
      <c r="N2676" s="2">
        <v>45167.651956018519</v>
      </c>
      <c r="O2676" s="1" t="s">
        <v>66</v>
      </c>
      <c r="Q2676" s="1" t="s">
        <v>67</v>
      </c>
      <c r="R2676" s="2">
        <v>45721.432083333333</v>
      </c>
      <c r="S2676" s="1" t="s">
        <v>5541</v>
      </c>
      <c r="T2676" s="1" t="s">
        <v>1021</v>
      </c>
      <c r="U2676" s="1" t="s">
        <v>101</v>
      </c>
      <c r="V2676" s="1" t="s">
        <v>14225</v>
      </c>
      <c r="W2676" s="1" t="s">
        <v>334</v>
      </c>
      <c r="X2676" s="1" t="s">
        <v>335</v>
      </c>
      <c r="Y2676" s="1" t="s">
        <v>808</v>
      </c>
      <c r="Z2676" s="1" t="s">
        <v>337</v>
      </c>
      <c r="AA2676" s="1" t="s">
        <v>10397</v>
      </c>
      <c r="AB2676" s="1" t="s">
        <v>10397</v>
      </c>
      <c r="AC2676" s="1">
        <v>89</v>
      </c>
      <c r="AE2676" s="2">
        <v>45721.43209490741</v>
      </c>
      <c r="AF2676" s="1" t="s">
        <v>77</v>
      </c>
      <c r="AH2676" s="1" t="s">
        <v>125</v>
      </c>
      <c r="AI2676" s="1" t="s">
        <v>79</v>
      </c>
      <c r="AJ2676" s="1" t="s">
        <v>283</v>
      </c>
      <c r="AK2676" s="1" t="s">
        <v>14226</v>
      </c>
      <c r="AL2676" s="1" t="s">
        <v>5541</v>
      </c>
      <c r="AM2676" s="2">
        <v>45721.432129629633</v>
      </c>
      <c r="AN2676" s="1" t="s">
        <v>14226</v>
      </c>
      <c r="AP2676" s="1">
        <v>5766175</v>
      </c>
      <c r="AQ2676" s="1" t="s">
        <v>83</v>
      </c>
      <c r="AR2676" s="2">
        <v>45721.606793981482</v>
      </c>
      <c r="AS2676" s="1" t="s">
        <v>84</v>
      </c>
      <c r="AT2676" s="2">
        <v>45721.333333333336</v>
      </c>
      <c r="AU2676" s="1" t="s">
        <v>85</v>
      </c>
      <c r="AV2676" s="1" t="s">
        <v>1702</v>
      </c>
      <c r="AW2676" s="1" t="s">
        <v>1703</v>
      </c>
      <c r="AX2676" s="1" t="s">
        <v>4039</v>
      </c>
      <c r="AZ2676" s="2">
        <v>45721.606793981482</v>
      </c>
      <c r="BB2676" s="1" t="s">
        <v>152</v>
      </c>
      <c r="BC2676" s="1" t="s">
        <v>153</v>
      </c>
      <c r="BD2676" s="1" t="s">
        <v>154</v>
      </c>
      <c r="BE2676" s="1" t="s">
        <v>2544</v>
      </c>
      <c r="BF2676" s="1" t="s">
        <v>349</v>
      </c>
    </row>
    <row r="2677" spans="1:58" x14ac:dyDescent="0.35">
      <c r="A2677" s="1">
        <v>3015930</v>
      </c>
      <c r="B2677" s="1" t="s">
        <v>58</v>
      </c>
      <c r="C2677" s="1">
        <v>42176971</v>
      </c>
      <c r="D2677" s="1">
        <v>338427667</v>
      </c>
      <c r="E2677" s="1" t="s">
        <v>59</v>
      </c>
      <c r="F2677" s="1" t="s">
        <v>60</v>
      </c>
      <c r="G2677" s="1" t="s">
        <v>14227</v>
      </c>
      <c r="H2677" s="1" t="s">
        <v>2371</v>
      </c>
      <c r="I2677" s="1">
        <v>787804325</v>
      </c>
      <c r="J2677" s="1" t="s">
        <v>14228</v>
      </c>
      <c r="K2677" s="1">
        <v>12</v>
      </c>
      <c r="L2677" s="1" t="s">
        <v>64</v>
      </c>
      <c r="M2677" s="1" t="s">
        <v>65</v>
      </c>
      <c r="N2677" s="2">
        <v>45261.57298611111</v>
      </c>
      <c r="O2677" s="1" t="s">
        <v>353</v>
      </c>
      <c r="Q2677" s="1" t="s">
        <v>67</v>
      </c>
      <c r="R2677" s="2">
        <v>45721.433182870373</v>
      </c>
      <c r="S2677" s="1" t="s">
        <v>918</v>
      </c>
      <c r="T2677" s="1" t="s">
        <v>69</v>
      </c>
      <c r="U2677" s="1" t="s">
        <v>70</v>
      </c>
      <c r="V2677" s="1" t="s">
        <v>14229</v>
      </c>
      <c r="W2677" s="1" t="s">
        <v>214</v>
      </c>
      <c r="X2677" s="1" t="s">
        <v>215</v>
      </c>
      <c r="Y2677" s="1" t="s">
        <v>6089</v>
      </c>
      <c r="Z2677" s="1" t="s">
        <v>2773</v>
      </c>
      <c r="AA2677" s="1" t="s">
        <v>2773</v>
      </c>
      <c r="AB2677" s="1" t="s">
        <v>12436</v>
      </c>
      <c r="AC2677" s="1" t="s">
        <v>14230</v>
      </c>
      <c r="AE2677" s="2">
        <v>45722.542488425926</v>
      </c>
      <c r="AF2677" s="1" t="s">
        <v>77</v>
      </c>
      <c r="AH2677" s="1" t="s">
        <v>125</v>
      </c>
      <c r="AI2677" s="1" t="s">
        <v>58</v>
      </c>
      <c r="AJ2677" s="1" t="s">
        <v>126</v>
      </c>
      <c r="AK2677" s="1" t="s">
        <v>14231</v>
      </c>
      <c r="AL2677" s="1" t="s">
        <v>128</v>
      </c>
      <c r="AM2677" s="2">
        <v>45722.542581018519</v>
      </c>
      <c r="AN2677" s="1" t="s">
        <v>14231</v>
      </c>
      <c r="AO2677" s="1" t="s">
        <v>128</v>
      </c>
      <c r="AP2677" s="1">
        <v>5771615</v>
      </c>
      <c r="AQ2677" s="1" t="s">
        <v>83</v>
      </c>
      <c r="AR2677" s="2">
        <v>45722.759247685186</v>
      </c>
      <c r="AS2677" s="1" t="s">
        <v>84</v>
      </c>
      <c r="AT2677" s="2">
        <v>45722.5625</v>
      </c>
      <c r="AU2677" s="1" t="s">
        <v>85</v>
      </c>
      <c r="AV2677" s="1" t="s">
        <v>130</v>
      </c>
      <c r="AW2677" s="1" t="s">
        <v>131</v>
      </c>
      <c r="AX2677" s="1" t="s">
        <v>132</v>
      </c>
      <c r="AZ2677" s="2">
        <v>45722.759247685186</v>
      </c>
      <c r="BB2677" s="1" t="s">
        <v>2825</v>
      </c>
      <c r="BC2677" s="1" t="s">
        <v>153</v>
      </c>
      <c r="BD2677" s="1" t="s">
        <v>2826</v>
      </c>
      <c r="BE2677" s="1" t="s">
        <v>2544</v>
      </c>
      <c r="BF2677" s="1" t="s">
        <v>137</v>
      </c>
    </row>
    <row r="2678" spans="1:58" x14ac:dyDescent="0.35">
      <c r="A2678" s="1">
        <v>3015931</v>
      </c>
      <c r="B2678" s="1" t="s">
        <v>223</v>
      </c>
      <c r="C2678" s="1">
        <v>902381</v>
      </c>
      <c r="D2678" s="1">
        <v>338527762</v>
      </c>
      <c r="E2678" s="1" t="s">
        <v>59</v>
      </c>
      <c r="F2678" s="1" t="s">
        <v>60</v>
      </c>
      <c r="G2678" s="1" t="s">
        <v>769</v>
      </c>
      <c r="H2678" s="1" t="s">
        <v>496</v>
      </c>
      <c r="I2678" s="1">
        <v>774331839</v>
      </c>
      <c r="J2678" s="1" t="s">
        <v>848</v>
      </c>
      <c r="K2678" s="1">
        <v>13</v>
      </c>
      <c r="L2678" s="1" t="s">
        <v>64</v>
      </c>
      <c r="M2678" s="1" t="s">
        <v>65</v>
      </c>
      <c r="N2678" s="2">
        <v>45518.041666666664</v>
      </c>
      <c r="O2678" s="1" t="s">
        <v>98</v>
      </c>
      <c r="Q2678" s="1" t="s">
        <v>67</v>
      </c>
      <c r="R2678" s="2">
        <v>45721.433796296296</v>
      </c>
      <c r="S2678" s="1" t="s">
        <v>10529</v>
      </c>
      <c r="T2678" s="1" t="s">
        <v>100</v>
      </c>
      <c r="U2678" s="1" t="s">
        <v>863</v>
      </c>
      <c r="V2678" s="1" t="s">
        <v>14232</v>
      </c>
      <c r="W2678" s="1" t="s">
        <v>162</v>
      </c>
      <c r="X2678" s="1" t="s">
        <v>163</v>
      </c>
      <c r="Y2678" s="1" t="s">
        <v>569</v>
      </c>
      <c r="Z2678" s="1" t="s">
        <v>165</v>
      </c>
      <c r="AA2678" s="1" t="s">
        <v>165</v>
      </c>
      <c r="AB2678" s="1" t="s">
        <v>165</v>
      </c>
      <c r="AC2678" s="1">
        <v>904</v>
      </c>
      <c r="AE2678" s="2">
        <v>45721.433807870373</v>
      </c>
      <c r="AF2678" s="1" t="s">
        <v>77</v>
      </c>
      <c r="AH2678" s="1" t="s">
        <v>125</v>
      </c>
      <c r="AI2678" s="1" t="s">
        <v>360</v>
      </c>
      <c r="AJ2678" s="1" t="s">
        <v>1212</v>
      </c>
      <c r="AK2678" s="1" t="s">
        <v>14232</v>
      </c>
      <c r="AL2678" s="1" t="s">
        <v>10529</v>
      </c>
      <c r="AM2678" s="2">
        <v>45721.433842592596</v>
      </c>
      <c r="AN2678" s="1" t="s">
        <v>14232</v>
      </c>
      <c r="AP2678" s="1">
        <v>5766187</v>
      </c>
      <c r="AQ2678" s="1" t="s">
        <v>83</v>
      </c>
      <c r="AR2678" s="2">
        <v>45721.528101851851</v>
      </c>
      <c r="AS2678" s="1" t="s">
        <v>84</v>
      </c>
      <c r="AT2678" s="2">
        <v>45721.340277777781</v>
      </c>
      <c r="AU2678" s="1" t="s">
        <v>85</v>
      </c>
      <c r="AV2678" s="1" t="s">
        <v>169</v>
      </c>
      <c r="AW2678" s="1" t="s">
        <v>170</v>
      </c>
      <c r="AX2678" s="1" t="s">
        <v>3628</v>
      </c>
      <c r="AZ2678" s="2">
        <v>45721.528101851851</v>
      </c>
      <c r="BB2678" s="1" t="s">
        <v>871</v>
      </c>
      <c r="BC2678" s="1" t="s">
        <v>872</v>
      </c>
      <c r="BD2678" s="1" t="s">
        <v>873</v>
      </c>
      <c r="BE2678" s="1" t="s">
        <v>14233</v>
      </c>
      <c r="BF2678" s="1" t="s">
        <v>176</v>
      </c>
    </row>
    <row r="2679" spans="1:58" x14ac:dyDescent="0.35">
      <c r="A2679" s="1">
        <v>3015932</v>
      </c>
      <c r="B2679" s="1" t="s">
        <v>58</v>
      </c>
      <c r="C2679" s="1">
        <v>37032061</v>
      </c>
      <c r="D2679" s="1">
        <v>338218332</v>
      </c>
      <c r="E2679" s="1" t="s">
        <v>59</v>
      </c>
      <c r="F2679" s="1" t="s">
        <v>60</v>
      </c>
      <c r="G2679" s="1" t="s">
        <v>14234</v>
      </c>
      <c r="H2679" s="1" t="s">
        <v>5821</v>
      </c>
      <c r="I2679" s="1">
        <v>775252882</v>
      </c>
      <c r="J2679" s="1" t="s">
        <v>1752</v>
      </c>
      <c r="K2679" s="1">
        <v>12</v>
      </c>
      <c r="L2679" s="1" t="s">
        <v>64</v>
      </c>
      <c r="M2679" s="1" t="s">
        <v>65</v>
      </c>
      <c r="N2679" s="2">
        <v>44805</v>
      </c>
      <c r="O2679" s="1" t="s">
        <v>353</v>
      </c>
      <c r="Q2679" s="1" t="s">
        <v>67</v>
      </c>
      <c r="R2679" s="2">
        <v>45721.433865740742</v>
      </c>
      <c r="S2679" s="1" t="s">
        <v>2065</v>
      </c>
      <c r="T2679" s="1" t="s">
        <v>1021</v>
      </c>
      <c r="U2679" s="1" t="s">
        <v>723</v>
      </c>
      <c r="V2679" s="1" t="s">
        <v>14235</v>
      </c>
      <c r="Y2679" s="1" t="s">
        <v>1164</v>
      </c>
      <c r="Z2679" s="1" t="s">
        <v>1165</v>
      </c>
      <c r="AA2679" s="1" t="s">
        <v>14236</v>
      </c>
      <c r="AB2679" s="1" t="s">
        <v>124</v>
      </c>
      <c r="AC2679" s="1" t="s">
        <v>14237</v>
      </c>
      <c r="AE2679" s="2">
        <v>45721.433877314812</v>
      </c>
      <c r="AF2679" s="1" t="s">
        <v>77</v>
      </c>
      <c r="AH2679" s="1" t="s">
        <v>125</v>
      </c>
      <c r="AI2679" s="1" t="s">
        <v>79</v>
      </c>
      <c r="AJ2679" s="1" t="s">
        <v>378</v>
      </c>
      <c r="AK2679" s="1" t="s">
        <v>14238</v>
      </c>
      <c r="AL2679" s="1" t="s">
        <v>2065</v>
      </c>
      <c r="AM2679" s="2">
        <v>45721.433912037035</v>
      </c>
      <c r="AN2679" s="1" t="s">
        <v>14238</v>
      </c>
      <c r="AP2679" s="1">
        <v>5766188</v>
      </c>
      <c r="AQ2679" s="1" t="s">
        <v>83</v>
      </c>
      <c r="AR2679" s="2">
        <v>45721.538564814815</v>
      </c>
      <c r="AS2679" s="1" t="s">
        <v>84</v>
      </c>
      <c r="AZ2679" s="2">
        <v>45721.538564814815</v>
      </c>
      <c r="BB2679" s="1" t="s">
        <v>1777</v>
      </c>
      <c r="BC2679" s="1" t="s">
        <v>1521</v>
      </c>
      <c r="BD2679" s="1" t="s">
        <v>815</v>
      </c>
      <c r="BE2679" s="1" t="s">
        <v>14239</v>
      </c>
      <c r="BF2679" s="1" t="s">
        <v>875</v>
      </c>
    </row>
    <row r="2680" spans="1:58" x14ac:dyDescent="0.35">
      <c r="A2680" s="1">
        <v>3015933</v>
      </c>
      <c r="B2680" s="1" t="s">
        <v>58</v>
      </c>
      <c r="C2680" s="1">
        <v>39208791</v>
      </c>
      <c r="D2680" s="1">
        <v>338525910</v>
      </c>
      <c r="E2680" s="1" t="s">
        <v>59</v>
      </c>
      <c r="F2680" s="1" t="s">
        <v>60</v>
      </c>
      <c r="G2680" s="1" t="s">
        <v>14240</v>
      </c>
      <c r="I2680" s="1">
        <v>773122206</v>
      </c>
      <c r="J2680" s="1" t="s">
        <v>1556</v>
      </c>
      <c r="K2680" s="1">
        <v>20</v>
      </c>
      <c r="L2680" s="1" t="s">
        <v>294</v>
      </c>
      <c r="M2680" s="1" t="s">
        <v>295</v>
      </c>
      <c r="N2680" s="2">
        <v>45201.698611111111</v>
      </c>
      <c r="O2680" s="1" t="s">
        <v>487</v>
      </c>
      <c r="Q2680" s="1" t="s">
        <v>67</v>
      </c>
      <c r="R2680" s="2">
        <v>45721.434490740743</v>
      </c>
      <c r="S2680" s="1" t="s">
        <v>4736</v>
      </c>
      <c r="T2680" s="1" t="s">
        <v>412</v>
      </c>
      <c r="U2680" s="1" t="s">
        <v>70</v>
      </c>
      <c r="V2680" s="1" t="s">
        <v>14241</v>
      </c>
      <c r="Y2680" s="1" t="s">
        <v>13767</v>
      </c>
      <c r="Z2680" s="1" t="s">
        <v>606</v>
      </c>
      <c r="AA2680" s="1" t="s">
        <v>1749</v>
      </c>
      <c r="AB2680" s="1" t="s">
        <v>124</v>
      </c>
      <c r="AE2680" s="2">
        <v>45722.487592592595</v>
      </c>
      <c r="AF2680" s="1" t="s">
        <v>417</v>
      </c>
      <c r="AG2680" s="1">
        <v>48</v>
      </c>
      <c r="AH2680" s="1" t="s">
        <v>78</v>
      </c>
      <c r="AI2680" s="1" t="s">
        <v>58</v>
      </c>
      <c r="AJ2680" s="1" t="s">
        <v>126</v>
      </c>
      <c r="AK2680" s="1" t="s">
        <v>14242</v>
      </c>
      <c r="AL2680" s="1" t="s">
        <v>612</v>
      </c>
      <c r="AM2680" s="2">
        <v>45722.487719907411</v>
      </c>
      <c r="AN2680" s="1" t="s">
        <v>14242</v>
      </c>
      <c r="AO2680" s="1" t="s">
        <v>612</v>
      </c>
      <c r="AP2680" s="1">
        <v>5771276</v>
      </c>
      <c r="AQ2680" s="1" t="s">
        <v>83</v>
      </c>
      <c r="AR2680" s="2">
        <v>45722.638333333336</v>
      </c>
      <c r="AS2680" s="1" t="s">
        <v>84</v>
      </c>
      <c r="AT2680" s="2">
        <v>45722.333333333336</v>
      </c>
      <c r="AU2680" s="1" t="s">
        <v>85</v>
      </c>
      <c r="AV2680" s="1" t="s">
        <v>1680</v>
      </c>
      <c r="AW2680" s="1" t="s">
        <v>1681</v>
      </c>
      <c r="AX2680" s="1" t="s">
        <v>1682</v>
      </c>
      <c r="AY2680" s="2">
        <v>45724.487592592595</v>
      </c>
      <c r="AZ2680" s="2">
        <v>45722.638333333336</v>
      </c>
      <c r="BA2680" s="1" t="s">
        <v>419</v>
      </c>
      <c r="BB2680" s="1" t="s">
        <v>689</v>
      </c>
      <c r="BC2680" s="1" t="s">
        <v>690</v>
      </c>
      <c r="BD2680" s="1" t="s">
        <v>691</v>
      </c>
      <c r="BE2680" s="1" t="s">
        <v>14139</v>
      </c>
      <c r="BF2680" s="1" t="s">
        <v>445</v>
      </c>
    </row>
    <row r="2681" spans="1:58" x14ac:dyDescent="0.35">
      <c r="A2681" s="1">
        <v>3015934</v>
      </c>
      <c r="B2681" s="1" t="s">
        <v>327</v>
      </c>
      <c r="C2681" s="1">
        <v>617311</v>
      </c>
      <c r="D2681" s="1">
        <v>338340264</v>
      </c>
      <c r="E2681" s="1" t="s">
        <v>59</v>
      </c>
      <c r="F2681" s="1" t="s">
        <v>60</v>
      </c>
      <c r="G2681" s="1" t="s">
        <v>530</v>
      </c>
      <c r="H2681" s="1" t="s">
        <v>6657</v>
      </c>
      <c r="I2681" s="1">
        <v>776491960</v>
      </c>
      <c r="J2681" s="1" t="s">
        <v>14243</v>
      </c>
      <c r="K2681" s="1">
        <v>20</v>
      </c>
      <c r="L2681" s="1" t="s">
        <v>294</v>
      </c>
      <c r="M2681" s="1" t="s">
        <v>295</v>
      </c>
      <c r="N2681" s="2">
        <v>40513</v>
      </c>
      <c r="O2681" s="1" t="s">
        <v>5100</v>
      </c>
      <c r="Q2681" s="1" t="s">
        <v>67</v>
      </c>
      <c r="R2681" s="2">
        <v>45721.435011574074</v>
      </c>
      <c r="S2681" s="1" t="s">
        <v>5749</v>
      </c>
      <c r="T2681" s="1" t="s">
        <v>412</v>
      </c>
      <c r="U2681" s="1" t="s">
        <v>120</v>
      </c>
      <c r="V2681" s="1" t="s">
        <v>14244</v>
      </c>
      <c r="W2681" s="1" t="s">
        <v>334</v>
      </c>
      <c r="X2681" s="1" t="s">
        <v>1153</v>
      </c>
      <c r="Y2681" s="1" t="s">
        <v>5187</v>
      </c>
      <c r="Z2681" s="1" t="s">
        <v>2464</v>
      </c>
      <c r="AC2681" s="1" t="s">
        <v>14245</v>
      </c>
      <c r="AE2681" s="2">
        <v>45721.435208333336</v>
      </c>
      <c r="AF2681" s="1" t="s">
        <v>1035</v>
      </c>
      <c r="AH2681" s="1" t="s">
        <v>125</v>
      </c>
      <c r="AI2681" s="1" t="s">
        <v>464</v>
      </c>
      <c r="AJ2681" s="1" t="s">
        <v>674</v>
      </c>
      <c r="AK2681" s="1" t="s">
        <v>14246</v>
      </c>
      <c r="AL2681" s="1" t="s">
        <v>5749</v>
      </c>
      <c r="AM2681" s="2">
        <v>45721.435243055559</v>
      </c>
      <c r="AO2681" s="1" t="s">
        <v>5749</v>
      </c>
      <c r="AP2681" s="1">
        <v>5766196</v>
      </c>
      <c r="AQ2681" s="1" t="s">
        <v>83</v>
      </c>
      <c r="AR2681" s="2">
        <v>45721.453425925924</v>
      </c>
      <c r="AS2681" s="1" t="s">
        <v>84</v>
      </c>
      <c r="AT2681" s="2">
        <v>45721.333333333336</v>
      </c>
      <c r="AU2681" s="1" t="s">
        <v>85</v>
      </c>
      <c r="AV2681" s="1" t="s">
        <v>1214</v>
      </c>
      <c r="AW2681" s="1" t="s">
        <v>1215</v>
      </c>
      <c r="AX2681" s="1" t="s">
        <v>1216</v>
      </c>
      <c r="AZ2681" s="2">
        <v>45721.453425925924</v>
      </c>
      <c r="BB2681" s="1" t="s">
        <v>367</v>
      </c>
      <c r="BC2681" s="1" t="s">
        <v>368</v>
      </c>
      <c r="BD2681" s="1" t="s">
        <v>368</v>
      </c>
      <c r="BE2681" s="1" t="s">
        <v>14247</v>
      </c>
      <c r="BF2681" s="1" t="s">
        <v>5749</v>
      </c>
    </row>
    <row r="2682" spans="1:58" x14ac:dyDescent="0.35">
      <c r="A2682" s="1">
        <v>3015935</v>
      </c>
      <c r="B2682" s="1" t="s">
        <v>58</v>
      </c>
      <c r="C2682" s="1">
        <v>40489011</v>
      </c>
      <c r="D2682" s="1">
        <v>338577079</v>
      </c>
      <c r="E2682" s="1" t="s">
        <v>59</v>
      </c>
      <c r="F2682" s="1" t="s">
        <v>60</v>
      </c>
      <c r="G2682" s="1" t="s">
        <v>224</v>
      </c>
      <c r="H2682" s="1" t="s">
        <v>14248</v>
      </c>
      <c r="I2682" s="1">
        <v>781242844</v>
      </c>
      <c r="J2682" s="1" t="s">
        <v>14249</v>
      </c>
      <c r="K2682" s="1">
        <v>13</v>
      </c>
      <c r="L2682" s="1" t="s">
        <v>244</v>
      </c>
      <c r="M2682" s="1" t="s">
        <v>65</v>
      </c>
      <c r="N2682" s="2">
        <v>44981.790266203701</v>
      </c>
      <c r="O2682" s="1" t="s">
        <v>66</v>
      </c>
      <c r="Q2682" s="1" t="s">
        <v>67</v>
      </c>
      <c r="R2682" s="2">
        <v>45721.436909722222</v>
      </c>
      <c r="S2682" s="1" t="s">
        <v>6637</v>
      </c>
      <c r="T2682" s="1" t="s">
        <v>100</v>
      </c>
      <c r="U2682" s="1" t="s">
        <v>70</v>
      </c>
      <c r="V2682" s="1" t="s">
        <v>14250</v>
      </c>
      <c r="W2682" s="1" t="s">
        <v>334</v>
      </c>
      <c r="X2682" s="1" t="s">
        <v>1153</v>
      </c>
      <c r="Y2682" s="1" t="s">
        <v>14251</v>
      </c>
      <c r="Z2682" s="1" t="s">
        <v>1155</v>
      </c>
      <c r="AA2682" s="1">
        <v>2000</v>
      </c>
      <c r="AB2682" s="1" t="s">
        <v>124</v>
      </c>
      <c r="AE2682" s="2">
        <v>45721.436921296299</v>
      </c>
      <c r="AF2682" s="1" t="s">
        <v>77</v>
      </c>
      <c r="AH2682" s="1" t="s">
        <v>78</v>
      </c>
      <c r="AI2682" s="1" t="s">
        <v>79</v>
      </c>
      <c r="AJ2682" s="1" t="s">
        <v>378</v>
      </c>
      <c r="AK2682" s="1" t="s">
        <v>14252</v>
      </c>
      <c r="AL2682" s="1" t="s">
        <v>6637</v>
      </c>
      <c r="AM2682" s="2">
        <v>45721.437048611115</v>
      </c>
      <c r="AN2682" s="1" t="s">
        <v>14252</v>
      </c>
      <c r="AP2682" s="1">
        <v>5766206</v>
      </c>
      <c r="AQ2682" s="1" t="s">
        <v>83</v>
      </c>
      <c r="AR2682" s="2">
        <v>45721.538483796299</v>
      </c>
      <c r="AS2682" s="1" t="s">
        <v>84</v>
      </c>
      <c r="AT2682" s="2">
        <v>45721.333333333336</v>
      </c>
      <c r="AU2682" s="1" t="s">
        <v>85</v>
      </c>
      <c r="AV2682" s="1" t="s">
        <v>1214</v>
      </c>
      <c r="AW2682" s="1" t="s">
        <v>1215</v>
      </c>
      <c r="AX2682" s="1" t="s">
        <v>4760</v>
      </c>
      <c r="AZ2682" s="2">
        <v>45721.538483796299</v>
      </c>
      <c r="BB2682" s="1" t="s">
        <v>152</v>
      </c>
      <c r="BC2682" s="1" t="s">
        <v>153</v>
      </c>
      <c r="BD2682" s="1" t="s">
        <v>154</v>
      </c>
      <c r="BE2682" s="1" t="s">
        <v>14253</v>
      </c>
      <c r="BF2682" s="1" t="s">
        <v>525</v>
      </c>
    </row>
    <row r="2683" spans="1:58" x14ac:dyDescent="0.35">
      <c r="A2683" s="1">
        <v>3015936</v>
      </c>
      <c r="B2683" s="1" t="s">
        <v>58</v>
      </c>
      <c r="C2683" s="1">
        <v>41289771</v>
      </c>
      <c r="D2683" s="1">
        <v>339365273</v>
      </c>
      <c r="E2683" s="1" t="s">
        <v>59</v>
      </c>
      <c r="F2683" s="1" t="s">
        <v>60</v>
      </c>
      <c r="G2683" s="1" t="s">
        <v>599</v>
      </c>
      <c r="H2683" s="1" t="s">
        <v>9153</v>
      </c>
      <c r="I2683" s="1">
        <v>775484593</v>
      </c>
      <c r="J2683" s="1" t="s">
        <v>889</v>
      </c>
      <c r="K2683" s="1">
        <v>15</v>
      </c>
      <c r="L2683" s="1" t="s">
        <v>64</v>
      </c>
      <c r="M2683" s="1" t="s">
        <v>65</v>
      </c>
      <c r="N2683" s="2">
        <v>45129.75</v>
      </c>
      <c r="O2683" s="1" t="s">
        <v>66</v>
      </c>
      <c r="Q2683" s="1" t="s">
        <v>67</v>
      </c>
      <c r="R2683" s="2">
        <v>45721.436967592592</v>
      </c>
      <c r="S2683" s="1" t="s">
        <v>1451</v>
      </c>
      <c r="T2683" s="1" t="s">
        <v>1452</v>
      </c>
      <c r="U2683" s="1" t="s">
        <v>101</v>
      </c>
      <c r="V2683" s="1" t="s">
        <v>14254</v>
      </c>
      <c r="W2683" s="1" t="s">
        <v>143</v>
      </c>
      <c r="X2683" s="1" t="s">
        <v>143</v>
      </c>
      <c r="Y2683" s="1" t="s">
        <v>8360</v>
      </c>
      <c r="Z2683" s="1" t="s">
        <v>388</v>
      </c>
      <c r="AA2683" s="1" t="s">
        <v>5334</v>
      </c>
      <c r="AB2683" s="1" t="s">
        <v>5334</v>
      </c>
      <c r="AC2683" s="1">
        <v>78</v>
      </c>
      <c r="AE2683" s="2">
        <v>45721.436979166669</v>
      </c>
      <c r="AF2683" s="1" t="s">
        <v>77</v>
      </c>
      <c r="AH2683" s="1" t="s">
        <v>125</v>
      </c>
      <c r="AI2683" s="1" t="s">
        <v>79</v>
      </c>
      <c r="AJ2683" s="1" t="s">
        <v>283</v>
      </c>
      <c r="AK2683" s="1" t="s">
        <v>11203</v>
      </c>
      <c r="AL2683" s="1" t="s">
        <v>1451</v>
      </c>
      <c r="AM2683" s="2">
        <v>45721.437048611115</v>
      </c>
      <c r="AN2683" s="1" t="s">
        <v>11203</v>
      </c>
      <c r="AP2683" s="1">
        <v>5766205</v>
      </c>
      <c r="AQ2683" s="1" t="s">
        <v>83</v>
      </c>
      <c r="AR2683" s="2">
        <v>45721.709178240744</v>
      </c>
      <c r="AS2683" s="1" t="s">
        <v>84</v>
      </c>
      <c r="AT2683" s="2">
        <v>45721.333333333336</v>
      </c>
      <c r="AU2683" s="1" t="s">
        <v>85</v>
      </c>
      <c r="AV2683" s="1" t="s">
        <v>149</v>
      </c>
      <c r="AW2683" s="1" t="s">
        <v>150</v>
      </c>
      <c r="AX2683" s="1" t="s">
        <v>983</v>
      </c>
      <c r="AZ2683" s="2">
        <v>45721.709178240744</v>
      </c>
      <c r="BB2683" s="1" t="s">
        <v>776</v>
      </c>
      <c r="BC2683" s="1" t="s">
        <v>777</v>
      </c>
      <c r="BD2683" s="1" t="s">
        <v>778</v>
      </c>
      <c r="BE2683" s="1" t="s">
        <v>6781</v>
      </c>
      <c r="BF2683" s="1" t="s">
        <v>1512</v>
      </c>
    </row>
    <row r="2684" spans="1:58" x14ac:dyDescent="0.35">
      <c r="A2684" s="1">
        <v>3015937</v>
      </c>
      <c r="B2684" s="1" t="s">
        <v>58</v>
      </c>
      <c r="C2684" s="1">
        <v>39259421</v>
      </c>
      <c r="D2684" s="1">
        <v>338439056</v>
      </c>
      <c r="E2684" s="1" t="s">
        <v>59</v>
      </c>
      <c r="F2684" s="1" t="s">
        <v>60</v>
      </c>
      <c r="G2684" s="1" t="s">
        <v>14255</v>
      </c>
      <c r="I2684" s="1">
        <v>777649526</v>
      </c>
      <c r="J2684" s="1" t="s">
        <v>576</v>
      </c>
      <c r="K2684" s="1">
        <v>20</v>
      </c>
      <c r="L2684" s="1" t="s">
        <v>1008</v>
      </c>
      <c r="M2684" s="1" t="s">
        <v>1009</v>
      </c>
      <c r="N2684" s="2">
        <v>45265.720497685186</v>
      </c>
      <c r="O2684" s="1" t="s">
        <v>5616</v>
      </c>
      <c r="Q2684" s="1" t="s">
        <v>67</v>
      </c>
      <c r="R2684" s="2">
        <v>45721.437060185184</v>
      </c>
      <c r="S2684" s="1" t="s">
        <v>2546</v>
      </c>
      <c r="T2684" s="1" t="s">
        <v>412</v>
      </c>
      <c r="U2684" s="1" t="s">
        <v>70</v>
      </c>
      <c r="V2684" s="1" t="s">
        <v>14256</v>
      </c>
      <c r="W2684" s="1" t="s">
        <v>72</v>
      </c>
      <c r="X2684" s="1" t="s">
        <v>183</v>
      </c>
      <c r="Y2684" s="1" t="s">
        <v>545</v>
      </c>
      <c r="Z2684" s="1" t="s">
        <v>883</v>
      </c>
      <c r="AA2684" s="1" t="s">
        <v>2417</v>
      </c>
      <c r="AB2684" s="1" t="s">
        <v>124</v>
      </c>
      <c r="AC2684" s="1" t="s">
        <v>14257</v>
      </c>
      <c r="AE2684" s="2">
        <v>45722.42528935185</v>
      </c>
      <c r="AF2684" s="1" t="s">
        <v>417</v>
      </c>
      <c r="AG2684" s="1">
        <v>48</v>
      </c>
      <c r="AH2684" s="1" t="s">
        <v>125</v>
      </c>
      <c r="AI2684" s="1" t="s">
        <v>58</v>
      </c>
      <c r="AJ2684" s="1" t="s">
        <v>126</v>
      </c>
      <c r="AK2684" s="1" t="s">
        <v>14258</v>
      </c>
      <c r="AL2684" s="1" t="s">
        <v>1383</v>
      </c>
      <c r="AM2684" s="2">
        <v>45722.425509259258</v>
      </c>
      <c r="AN2684" s="1" t="s">
        <v>14258</v>
      </c>
      <c r="AO2684" s="1" t="s">
        <v>1383</v>
      </c>
      <c r="AP2684" s="1">
        <v>5770946</v>
      </c>
      <c r="AQ2684" s="1" t="s">
        <v>83</v>
      </c>
      <c r="AR2684" s="2">
        <v>45722.588101851848</v>
      </c>
      <c r="AS2684" s="1" t="s">
        <v>84</v>
      </c>
      <c r="AT2684" s="2">
        <v>45722.5625</v>
      </c>
      <c r="AU2684" s="1" t="s">
        <v>85</v>
      </c>
      <c r="AV2684" s="1" t="s">
        <v>306</v>
      </c>
      <c r="AW2684" s="1" t="s">
        <v>307</v>
      </c>
      <c r="AX2684" s="1" t="s">
        <v>308</v>
      </c>
      <c r="AY2684" s="2">
        <v>45724.42528935185</v>
      </c>
      <c r="AZ2684" s="2">
        <v>45722.588101851848</v>
      </c>
      <c r="BA2684" s="1" t="s">
        <v>419</v>
      </c>
      <c r="BB2684" s="1" t="s">
        <v>192</v>
      </c>
      <c r="BC2684" s="1" t="s">
        <v>193</v>
      </c>
      <c r="BD2684" s="1" t="s">
        <v>194</v>
      </c>
      <c r="BE2684" s="1" t="s">
        <v>14259</v>
      </c>
      <c r="BF2684" s="1" t="s">
        <v>431</v>
      </c>
    </row>
    <row r="2685" spans="1:58" x14ac:dyDescent="0.35">
      <c r="A2685" s="1">
        <v>3015938</v>
      </c>
      <c r="B2685" s="1" t="s">
        <v>223</v>
      </c>
      <c r="C2685" s="1">
        <v>41945381</v>
      </c>
      <c r="D2685" s="1">
        <v>339903768</v>
      </c>
      <c r="E2685" s="1" t="s">
        <v>59</v>
      </c>
      <c r="F2685" s="1" t="s">
        <v>60</v>
      </c>
      <c r="G2685" s="1" t="s">
        <v>2468</v>
      </c>
      <c r="H2685" s="1" t="s">
        <v>1335</v>
      </c>
      <c r="I2685" s="1">
        <v>782582156</v>
      </c>
      <c r="J2685" s="1" t="s">
        <v>1337</v>
      </c>
      <c r="K2685" s="1">
        <v>19</v>
      </c>
      <c r="L2685" s="1" t="s">
        <v>64</v>
      </c>
      <c r="M2685" s="1" t="s">
        <v>65</v>
      </c>
      <c r="N2685" s="2">
        <v>45232.041666666664</v>
      </c>
      <c r="O2685" s="1" t="s">
        <v>98</v>
      </c>
      <c r="Q2685" s="1" t="s">
        <v>67</v>
      </c>
      <c r="R2685" s="2">
        <v>45721.437465277777</v>
      </c>
      <c r="S2685" s="1" t="s">
        <v>2110</v>
      </c>
      <c r="T2685" s="1" t="s">
        <v>100</v>
      </c>
      <c r="U2685" s="1" t="s">
        <v>70</v>
      </c>
      <c r="V2685" s="1" t="s">
        <v>14260</v>
      </c>
      <c r="W2685" s="1" t="s">
        <v>785</v>
      </c>
      <c r="X2685" s="1" t="s">
        <v>785</v>
      </c>
      <c r="Y2685" s="1" t="s">
        <v>8210</v>
      </c>
      <c r="Z2685" s="1" t="s">
        <v>5663</v>
      </c>
      <c r="AA2685" s="1" t="s">
        <v>8211</v>
      </c>
      <c r="AB2685" s="1" t="s">
        <v>8211</v>
      </c>
      <c r="AC2685" s="1">
        <v>782582156</v>
      </c>
      <c r="AE2685" s="2">
        <v>45721.437465277777</v>
      </c>
      <c r="AF2685" s="1" t="s">
        <v>77</v>
      </c>
      <c r="AH2685" s="1" t="s">
        <v>78</v>
      </c>
      <c r="AI2685" s="1" t="s">
        <v>106</v>
      </c>
      <c r="AJ2685" s="1" t="s">
        <v>107</v>
      </c>
      <c r="AK2685" s="1" t="s">
        <v>14261</v>
      </c>
      <c r="AL2685" s="1" t="s">
        <v>2110</v>
      </c>
      <c r="AM2685" s="2">
        <v>45721.4375</v>
      </c>
      <c r="AN2685" s="1" t="s">
        <v>14261</v>
      </c>
      <c r="AP2685" s="1">
        <v>5766207</v>
      </c>
      <c r="AQ2685" s="1" t="s">
        <v>83</v>
      </c>
      <c r="AR2685" s="2">
        <v>45721.518842592595</v>
      </c>
      <c r="AS2685" s="1" t="s">
        <v>84</v>
      </c>
      <c r="AT2685" s="2">
        <v>45721.570833333331</v>
      </c>
      <c r="AU2685" s="1" t="s">
        <v>85</v>
      </c>
      <c r="AV2685" s="1" t="s">
        <v>790</v>
      </c>
      <c r="AW2685" s="1" t="s">
        <v>791</v>
      </c>
      <c r="AX2685" s="1" t="s">
        <v>1890</v>
      </c>
      <c r="AZ2685" s="2">
        <v>45721.518842592595</v>
      </c>
      <c r="BB2685" s="1" t="s">
        <v>14262</v>
      </c>
      <c r="BC2685" s="1" t="s">
        <v>14263</v>
      </c>
      <c r="BD2685" s="1" t="s">
        <v>1051</v>
      </c>
      <c r="BE2685" s="1" t="s">
        <v>14264</v>
      </c>
      <c r="BF2685" s="1" t="s">
        <v>2073</v>
      </c>
    </row>
    <row r="2686" spans="1:58" x14ac:dyDescent="0.35">
      <c r="A2686" s="1">
        <v>3015939</v>
      </c>
      <c r="B2686" s="1" t="s">
        <v>58</v>
      </c>
      <c r="C2686" s="1">
        <v>44605551</v>
      </c>
      <c r="D2686" s="1">
        <v>338584475</v>
      </c>
      <c r="E2686" s="1" t="s">
        <v>59</v>
      </c>
      <c r="F2686" s="1" t="s">
        <v>60</v>
      </c>
      <c r="G2686" s="1" t="s">
        <v>14265</v>
      </c>
      <c r="H2686" s="1" t="s">
        <v>14266</v>
      </c>
      <c r="I2686" s="1">
        <v>783991442</v>
      </c>
      <c r="J2686" s="1" t="s">
        <v>14267</v>
      </c>
      <c r="K2686" s="1">
        <v>12</v>
      </c>
      <c r="L2686" s="1" t="s">
        <v>64</v>
      </c>
      <c r="M2686" s="1" t="s">
        <v>65</v>
      </c>
      <c r="N2686" s="2">
        <v>45648.615162037036</v>
      </c>
      <c r="O2686" s="1" t="s">
        <v>66</v>
      </c>
      <c r="Q2686" s="1" t="s">
        <v>67</v>
      </c>
      <c r="R2686" s="2">
        <v>45721.4378125</v>
      </c>
      <c r="S2686" s="1" t="s">
        <v>6723</v>
      </c>
      <c r="T2686" s="1" t="s">
        <v>100</v>
      </c>
      <c r="U2686" s="1" t="s">
        <v>160</v>
      </c>
      <c r="V2686" s="1" t="s">
        <v>14268</v>
      </c>
      <c r="W2686" s="1" t="s">
        <v>653</v>
      </c>
      <c r="X2686" s="1" t="s">
        <v>942</v>
      </c>
      <c r="Y2686" s="1" t="s">
        <v>14269</v>
      </c>
      <c r="Z2686" s="1" t="s">
        <v>1822</v>
      </c>
      <c r="AA2686" s="1" t="s">
        <v>1822</v>
      </c>
      <c r="AB2686" s="1" t="s">
        <v>124</v>
      </c>
      <c r="AE2686" s="2">
        <v>45721.437824074077</v>
      </c>
      <c r="AF2686" s="1" t="s">
        <v>77</v>
      </c>
      <c r="AH2686" s="1" t="s">
        <v>125</v>
      </c>
      <c r="AI2686" s="1" t="s">
        <v>58</v>
      </c>
      <c r="AJ2686" s="1" t="s">
        <v>378</v>
      </c>
      <c r="AK2686" s="1" t="s">
        <v>14270</v>
      </c>
      <c r="AL2686" s="1" t="s">
        <v>6723</v>
      </c>
      <c r="AM2686" s="2">
        <v>45722.920300925929</v>
      </c>
      <c r="AN2686" s="1" t="s">
        <v>11250</v>
      </c>
      <c r="AO2686" s="1" t="s">
        <v>406</v>
      </c>
      <c r="AP2686" s="1">
        <v>5773250</v>
      </c>
      <c r="AQ2686" s="1" t="s">
        <v>83</v>
      </c>
      <c r="AR2686" s="2">
        <v>45723.837094907409</v>
      </c>
      <c r="AS2686" s="1" t="s">
        <v>84</v>
      </c>
      <c r="AT2686" s="2">
        <v>45723.333333333336</v>
      </c>
      <c r="AU2686" s="1" t="s">
        <v>85</v>
      </c>
      <c r="AV2686" s="1" t="s">
        <v>402</v>
      </c>
      <c r="AW2686" s="1" t="s">
        <v>403</v>
      </c>
      <c r="AX2686" s="1" t="s">
        <v>404</v>
      </c>
      <c r="AZ2686" s="2">
        <v>45723.837094907409</v>
      </c>
      <c r="BB2686" s="1" t="s">
        <v>89</v>
      </c>
      <c r="BC2686" s="1" t="s">
        <v>90</v>
      </c>
      <c r="BD2686" s="1" t="s">
        <v>91</v>
      </c>
      <c r="BE2686" s="1" t="s">
        <v>793</v>
      </c>
      <c r="BF2686" s="1" t="s">
        <v>657</v>
      </c>
    </row>
    <row r="2687" spans="1:58" x14ac:dyDescent="0.35">
      <c r="A2687" s="1">
        <v>3015940</v>
      </c>
      <c r="B2687" s="1" t="s">
        <v>223</v>
      </c>
      <c r="C2687" s="1">
        <v>41268511</v>
      </c>
      <c r="D2687" s="1">
        <v>339706911</v>
      </c>
      <c r="E2687" s="1" t="s">
        <v>59</v>
      </c>
      <c r="F2687" s="1" t="s">
        <v>60</v>
      </c>
      <c r="G2687" s="1" t="s">
        <v>275</v>
      </c>
      <c r="H2687" s="1" t="s">
        <v>1095</v>
      </c>
      <c r="I2687" s="1">
        <v>778951908</v>
      </c>
      <c r="J2687" s="1" t="s">
        <v>277</v>
      </c>
      <c r="K2687" s="1">
        <v>14</v>
      </c>
      <c r="L2687" s="1" t="s">
        <v>64</v>
      </c>
      <c r="M2687" s="1" t="s">
        <v>65</v>
      </c>
      <c r="N2687" s="2">
        <v>45140.666666666664</v>
      </c>
      <c r="O2687" s="1" t="s">
        <v>98</v>
      </c>
      <c r="Q2687" s="1" t="s">
        <v>67</v>
      </c>
      <c r="R2687" s="2">
        <v>45721.438217592593</v>
      </c>
      <c r="S2687" s="1" t="s">
        <v>10529</v>
      </c>
      <c r="T2687" s="1" t="s">
        <v>100</v>
      </c>
      <c r="U2687" s="1" t="s">
        <v>70</v>
      </c>
      <c r="V2687" s="1" t="s">
        <v>14271</v>
      </c>
      <c r="W2687" s="1" t="s">
        <v>298</v>
      </c>
      <c r="X2687" s="1" t="s">
        <v>670</v>
      </c>
      <c r="Y2687" s="1" t="s">
        <v>4775</v>
      </c>
      <c r="Z2687" s="1" t="s">
        <v>672</v>
      </c>
      <c r="AA2687" s="1" t="s">
        <v>4776</v>
      </c>
      <c r="AB2687" s="1" t="s">
        <v>4776</v>
      </c>
      <c r="AE2687" s="2">
        <v>45721.438240740739</v>
      </c>
      <c r="AF2687" s="1" t="s">
        <v>77</v>
      </c>
      <c r="AH2687" s="1" t="s">
        <v>125</v>
      </c>
      <c r="AI2687" s="1" t="s">
        <v>106</v>
      </c>
      <c r="AJ2687" s="1" t="s">
        <v>1212</v>
      </c>
      <c r="AK2687" s="1" t="s">
        <v>14271</v>
      </c>
      <c r="AL2687" s="1" t="s">
        <v>10529</v>
      </c>
      <c r="AM2687" s="2">
        <v>45721.438275462962</v>
      </c>
      <c r="AN2687" s="1" t="s">
        <v>14271</v>
      </c>
      <c r="AP2687" s="1">
        <v>5766210</v>
      </c>
      <c r="AQ2687" s="1" t="s">
        <v>83</v>
      </c>
      <c r="AR2687" s="2">
        <v>45721.680763888886</v>
      </c>
      <c r="AS2687" s="1" t="s">
        <v>84</v>
      </c>
      <c r="AT2687" s="2">
        <v>45721.333333333336</v>
      </c>
      <c r="AU2687" s="1" t="s">
        <v>85</v>
      </c>
      <c r="AV2687" s="1" t="s">
        <v>233</v>
      </c>
      <c r="AW2687" s="1" t="s">
        <v>234</v>
      </c>
      <c r="AX2687" s="1" t="s">
        <v>235</v>
      </c>
      <c r="AZ2687" s="2">
        <v>45721.680763888886</v>
      </c>
      <c r="BB2687" s="1" t="s">
        <v>10135</v>
      </c>
      <c r="BC2687" s="1" t="s">
        <v>10136</v>
      </c>
      <c r="BD2687" s="1" t="s">
        <v>10137</v>
      </c>
      <c r="BE2687" s="1" t="s">
        <v>14272</v>
      </c>
      <c r="BF2687" s="1" t="s">
        <v>240</v>
      </c>
    </row>
    <row r="2688" spans="1:58" x14ac:dyDescent="0.35">
      <c r="A2688" s="1">
        <v>3015941</v>
      </c>
      <c r="B2688" s="1" t="s">
        <v>94</v>
      </c>
      <c r="C2688" s="1">
        <v>37180731</v>
      </c>
      <c r="D2688" s="1">
        <v>338341930</v>
      </c>
      <c r="E2688" s="1" t="s">
        <v>59</v>
      </c>
      <c r="F2688" s="1" t="s">
        <v>60</v>
      </c>
      <c r="G2688" s="1" t="s">
        <v>1539</v>
      </c>
      <c r="H2688" s="1" t="s">
        <v>7393</v>
      </c>
      <c r="I2688" s="1">
        <v>774637194</v>
      </c>
      <c r="J2688" s="1" t="s">
        <v>4273</v>
      </c>
      <c r="K2688" s="1">
        <v>13</v>
      </c>
      <c r="L2688" s="1" t="s">
        <v>64</v>
      </c>
      <c r="M2688" s="1" t="s">
        <v>65</v>
      </c>
      <c r="N2688" s="2">
        <v>44294.722222222219</v>
      </c>
      <c r="O2688" s="1" t="s">
        <v>98</v>
      </c>
      <c r="Q2688" s="1" t="s">
        <v>67</v>
      </c>
      <c r="R2688" s="2">
        <v>45721.438460648147</v>
      </c>
      <c r="S2688" s="1" t="s">
        <v>1432</v>
      </c>
      <c r="T2688" s="1" t="s">
        <v>783</v>
      </c>
      <c r="U2688" s="1" t="s">
        <v>1208</v>
      </c>
      <c r="V2688" s="1" t="s">
        <v>14273</v>
      </c>
      <c r="W2688" s="1" t="s">
        <v>334</v>
      </c>
      <c r="X2688" s="1" t="s">
        <v>1153</v>
      </c>
      <c r="Y2688" s="1" t="s">
        <v>3359</v>
      </c>
      <c r="Z2688" s="1" t="s">
        <v>2464</v>
      </c>
      <c r="AA2688" s="1" t="s">
        <v>2464</v>
      </c>
      <c r="AB2688" s="1" t="s">
        <v>2464</v>
      </c>
      <c r="AE2688" s="2">
        <v>45721.438645833332</v>
      </c>
      <c r="AF2688" s="1" t="s">
        <v>77</v>
      </c>
      <c r="AH2688" s="1" t="s">
        <v>125</v>
      </c>
      <c r="AI2688" s="1" t="s">
        <v>360</v>
      </c>
      <c r="AJ2688" s="1" t="s">
        <v>1326</v>
      </c>
      <c r="AK2688" s="1" t="s">
        <v>14274</v>
      </c>
      <c r="AL2688" s="1" t="s">
        <v>1432</v>
      </c>
      <c r="AM2688" s="2">
        <v>45721.438680555555</v>
      </c>
      <c r="AO2688" s="1" t="s">
        <v>1432</v>
      </c>
      <c r="AP2688" s="1">
        <v>5766211</v>
      </c>
      <c r="AQ2688" s="1" t="s">
        <v>83</v>
      </c>
      <c r="AR2688" s="2">
        <v>45721.756284722222</v>
      </c>
      <c r="AS2688" s="1" t="s">
        <v>84</v>
      </c>
      <c r="AT2688" s="2">
        <v>45721.333333333336</v>
      </c>
      <c r="AU2688" s="1" t="s">
        <v>573</v>
      </c>
      <c r="AV2688" s="1" t="s">
        <v>1214</v>
      </c>
      <c r="AW2688" s="1" t="s">
        <v>1215</v>
      </c>
      <c r="AX2688" s="1" t="s">
        <v>7714</v>
      </c>
      <c r="AZ2688" s="2">
        <v>45721.756284722222</v>
      </c>
      <c r="BB2688" s="1" t="s">
        <v>3779</v>
      </c>
      <c r="BC2688" s="1" t="s">
        <v>677</v>
      </c>
      <c r="BD2688" s="1" t="s">
        <v>3780</v>
      </c>
      <c r="BE2688" s="1" t="s">
        <v>14275</v>
      </c>
      <c r="BF2688" s="1" t="s">
        <v>1142</v>
      </c>
    </row>
    <row r="2689" spans="1:58" x14ac:dyDescent="0.35">
      <c r="A2689" s="1">
        <v>3015942</v>
      </c>
      <c r="B2689" s="1" t="s">
        <v>327</v>
      </c>
      <c r="C2689" s="1">
        <v>1071581</v>
      </c>
      <c r="D2689" s="1">
        <v>338257631</v>
      </c>
      <c r="E2689" s="1" t="s">
        <v>59</v>
      </c>
      <c r="F2689" s="1" t="s">
        <v>60</v>
      </c>
      <c r="G2689" s="1" t="s">
        <v>794</v>
      </c>
      <c r="H2689" s="1" t="s">
        <v>14276</v>
      </c>
      <c r="I2689" s="1">
        <v>774203984</v>
      </c>
      <c r="J2689" s="1" t="s">
        <v>14277</v>
      </c>
      <c r="K2689" s="1">
        <v>12</v>
      </c>
      <c r="L2689" s="1" t="s">
        <v>244</v>
      </c>
      <c r="M2689" s="1" t="s">
        <v>65</v>
      </c>
      <c r="N2689" s="2">
        <v>43678</v>
      </c>
      <c r="O2689" s="1" t="s">
        <v>14278</v>
      </c>
      <c r="Q2689" s="1" t="s">
        <v>67</v>
      </c>
      <c r="R2689" s="2">
        <v>45721.439456018517</v>
      </c>
      <c r="S2689" s="1" t="s">
        <v>4913</v>
      </c>
      <c r="T2689" s="1" t="s">
        <v>100</v>
      </c>
      <c r="U2689" s="1" t="s">
        <v>70</v>
      </c>
      <c r="V2689" s="1" t="s">
        <v>14279</v>
      </c>
      <c r="W2689" s="1" t="s">
        <v>72</v>
      </c>
      <c r="X2689" s="1" t="s">
        <v>356</v>
      </c>
      <c r="Y2689" s="1" t="s">
        <v>6024</v>
      </c>
      <c r="Z2689" s="1" t="s">
        <v>4143</v>
      </c>
      <c r="AA2689" s="1" t="s">
        <v>13270</v>
      </c>
      <c r="AB2689" s="1" t="s">
        <v>13270</v>
      </c>
      <c r="AC2689" s="1" t="s">
        <v>14280</v>
      </c>
      <c r="AE2689" s="2">
        <v>45721.439467592594</v>
      </c>
      <c r="AF2689" s="1" t="s">
        <v>77</v>
      </c>
      <c r="AH2689" s="1" t="s">
        <v>125</v>
      </c>
      <c r="AI2689" s="1" t="s">
        <v>360</v>
      </c>
      <c r="AJ2689" s="1" t="s">
        <v>107</v>
      </c>
      <c r="AK2689" s="1" t="s">
        <v>14281</v>
      </c>
      <c r="AL2689" s="1" t="s">
        <v>4913</v>
      </c>
      <c r="AM2689" s="2">
        <v>45721.439502314817</v>
      </c>
      <c r="AN2689" s="1" t="s">
        <v>14281</v>
      </c>
      <c r="AP2689" s="1">
        <v>5766226</v>
      </c>
      <c r="AQ2689" s="1" t="s">
        <v>83</v>
      </c>
      <c r="AR2689" s="2">
        <v>45721.580868055556</v>
      </c>
      <c r="AS2689" s="1" t="s">
        <v>84</v>
      </c>
      <c r="AT2689" s="2">
        <v>45721.34375</v>
      </c>
      <c r="AU2689" s="1" t="s">
        <v>85</v>
      </c>
      <c r="AV2689" s="1" t="s">
        <v>645</v>
      </c>
      <c r="AW2689" s="1" t="s">
        <v>646</v>
      </c>
      <c r="AX2689" s="1" t="s">
        <v>2446</v>
      </c>
      <c r="AZ2689" s="2">
        <v>45721.580868055556</v>
      </c>
      <c r="BB2689" s="1" t="s">
        <v>746</v>
      </c>
      <c r="BC2689" s="1" t="s">
        <v>747</v>
      </c>
      <c r="BD2689" s="1" t="s">
        <v>748</v>
      </c>
      <c r="BE2689" s="1" t="s">
        <v>14282</v>
      </c>
      <c r="BF2689" s="1" t="s">
        <v>937</v>
      </c>
    </row>
    <row r="2690" spans="1:58" x14ac:dyDescent="0.35">
      <c r="A2690" s="1">
        <v>3015943</v>
      </c>
      <c r="B2690" s="1" t="s">
        <v>2121</v>
      </c>
      <c r="C2690" s="1">
        <v>29409401</v>
      </c>
      <c r="D2690" s="1">
        <v>339145382</v>
      </c>
      <c r="E2690" s="1" t="s">
        <v>59</v>
      </c>
      <c r="F2690" s="1" t="s">
        <v>2121</v>
      </c>
      <c r="G2690" s="1" t="s">
        <v>275</v>
      </c>
      <c r="H2690" s="1" t="s">
        <v>4373</v>
      </c>
      <c r="I2690" s="1">
        <v>774856436</v>
      </c>
      <c r="J2690" s="1" t="s">
        <v>277</v>
      </c>
      <c r="K2690" s="1">
        <v>14</v>
      </c>
      <c r="L2690" s="1" t="s">
        <v>64</v>
      </c>
      <c r="M2690" s="1" t="s">
        <v>65</v>
      </c>
      <c r="N2690" s="2">
        <v>45644.708333333336</v>
      </c>
      <c r="O2690" s="1" t="s">
        <v>2123</v>
      </c>
      <c r="Q2690" s="1" t="s">
        <v>67</v>
      </c>
      <c r="R2690" s="2">
        <v>45721.440347222226</v>
      </c>
      <c r="S2690" s="1" t="s">
        <v>1529</v>
      </c>
      <c r="T2690" s="1" t="s">
        <v>1021</v>
      </c>
      <c r="U2690" s="1" t="s">
        <v>603</v>
      </c>
      <c r="V2690" s="1" t="s">
        <v>14283</v>
      </c>
      <c r="W2690" s="1" t="s">
        <v>2126</v>
      </c>
      <c r="X2690" s="1" t="s">
        <v>215</v>
      </c>
      <c r="Y2690" s="1" t="s">
        <v>2127</v>
      </c>
      <c r="Z2690" s="1" t="s">
        <v>929</v>
      </c>
      <c r="AA2690" s="1" t="s">
        <v>2128</v>
      </c>
      <c r="AB2690" s="1" t="s">
        <v>2128</v>
      </c>
      <c r="AC2690" s="1" t="s">
        <v>14284</v>
      </c>
      <c r="AE2690" s="2">
        <v>45721.440358796295</v>
      </c>
      <c r="AF2690" s="1" t="s">
        <v>2129</v>
      </c>
      <c r="AG2690" s="1">
        <v>24</v>
      </c>
      <c r="AH2690" s="1" t="s">
        <v>125</v>
      </c>
      <c r="AI2690" s="1" t="s">
        <v>79</v>
      </c>
      <c r="AJ2690" s="1" t="s">
        <v>3850</v>
      </c>
      <c r="AK2690" s="1" t="s">
        <v>2409</v>
      </c>
      <c r="AL2690" s="1" t="s">
        <v>1529</v>
      </c>
      <c r="AM2690" s="2">
        <v>45721.440381944441</v>
      </c>
      <c r="AN2690" s="1" t="s">
        <v>2409</v>
      </c>
      <c r="AP2690" s="1">
        <v>5766236</v>
      </c>
      <c r="AQ2690" s="1" t="s">
        <v>83</v>
      </c>
      <c r="AR2690" s="2">
        <v>45721.670335648145</v>
      </c>
      <c r="AS2690" s="1" t="s">
        <v>84</v>
      </c>
      <c r="AT2690" s="2">
        <v>45721.333333333336</v>
      </c>
      <c r="AU2690" s="1" t="s">
        <v>85</v>
      </c>
      <c r="AV2690" s="1" t="s">
        <v>1957</v>
      </c>
      <c r="AW2690" s="1" t="s">
        <v>1958</v>
      </c>
      <c r="AX2690" s="1" t="s">
        <v>2339</v>
      </c>
      <c r="AY2690" s="2">
        <v>45722.440358796295</v>
      </c>
      <c r="AZ2690" s="2">
        <v>45721.670335648145</v>
      </c>
      <c r="BA2690" s="1" t="s">
        <v>419</v>
      </c>
      <c r="BB2690" s="1" t="s">
        <v>219</v>
      </c>
      <c r="BC2690" s="1" t="s">
        <v>220</v>
      </c>
      <c r="BD2690" s="1" t="s">
        <v>221</v>
      </c>
      <c r="BE2690" s="1" t="s">
        <v>14285</v>
      </c>
      <c r="BF2690" s="1" t="s">
        <v>82</v>
      </c>
    </row>
    <row r="2691" spans="1:58" x14ac:dyDescent="0.35">
      <c r="A2691" s="1">
        <v>3015944</v>
      </c>
      <c r="B2691" s="1" t="s">
        <v>58</v>
      </c>
      <c r="C2691" s="1">
        <v>37079591</v>
      </c>
      <c r="D2691" s="1">
        <v>338605262</v>
      </c>
      <c r="E2691" s="1" t="s">
        <v>59</v>
      </c>
      <c r="F2691" s="1" t="s">
        <v>60</v>
      </c>
      <c r="G2691" s="1" t="s">
        <v>14286</v>
      </c>
      <c r="H2691" s="1" t="s">
        <v>14287</v>
      </c>
      <c r="I2691" s="1">
        <v>773762441</v>
      </c>
      <c r="J2691" s="1" t="s">
        <v>14288</v>
      </c>
      <c r="K2691" s="1">
        <v>13</v>
      </c>
      <c r="L2691" s="1" t="s">
        <v>64</v>
      </c>
      <c r="M2691" s="1" t="s">
        <v>65</v>
      </c>
      <c r="N2691" s="2">
        <v>44848.5</v>
      </c>
      <c r="O2691" s="1" t="s">
        <v>353</v>
      </c>
      <c r="Q2691" s="1" t="s">
        <v>67</v>
      </c>
      <c r="R2691" s="2">
        <v>45721.440949074073</v>
      </c>
      <c r="S2691" s="1" t="s">
        <v>1432</v>
      </c>
      <c r="T2691" s="1" t="s">
        <v>783</v>
      </c>
      <c r="U2691" s="1" t="s">
        <v>4354</v>
      </c>
      <c r="V2691" s="1" t="s">
        <v>14289</v>
      </c>
      <c r="W2691" s="1" t="s">
        <v>72</v>
      </c>
      <c r="X2691" s="1" t="s">
        <v>2112</v>
      </c>
      <c r="Y2691" s="1" t="s">
        <v>4376</v>
      </c>
      <c r="Z2691" s="1" t="s">
        <v>337</v>
      </c>
      <c r="AA2691" s="1" t="s">
        <v>6875</v>
      </c>
      <c r="AB2691" s="1" t="s">
        <v>6875</v>
      </c>
      <c r="AE2691" s="2">
        <v>45721.441192129627</v>
      </c>
      <c r="AF2691" s="1" t="s">
        <v>77</v>
      </c>
      <c r="AH2691" s="1" t="s">
        <v>125</v>
      </c>
      <c r="AI2691" s="1" t="s">
        <v>79</v>
      </c>
      <c r="AJ2691" s="1" t="s">
        <v>283</v>
      </c>
      <c r="AK2691" s="1" t="s">
        <v>14290</v>
      </c>
      <c r="AL2691" s="1" t="s">
        <v>1432</v>
      </c>
      <c r="AM2691" s="2">
        <v>45721.44122685185</v>
      </c>
      <c r="AO2691" s="1" t="s">
        <v>1432</v>
      </c>
      <c r="AP2691" s="1">
        <v>5766253</v>
      </c>
      <c r="AQ2691" s="1" t="s">
        <v>83</v>
      </c>
      <c r="AR2691" s="2">
        <v>45721.519224537034</v>
      </c>
      <c r="AS2691" s="1" t="s">
        <v>84</v>
      </c>
      <c r="AT2691" s="2">
        <v>45721.333333333336</v>
      </c>
      <c r="AU2691" s="1" t="s">
        <v>573</v>
      </c>
      <c r="AV2691" s="1" t="s">
        <v>2117</v>
      </c>
      <c r="AW2691" s="1" t="s">
        <v>2118</v>
      </c>
      <c r="AX2691" s="1" t="s">
        <v>3859</v>
      </c>
      <c r="AZ2691" s="2">
        <v>45721.519224537034</v>
      </c>
      <c r="BB2691" s="1" t="s">
        <v>1129</v>
      </c>
      <c r="BC2691" s="1" t="s">
        <v>1130</v>
      </c>
      <c r="BD2691" s="1" t="s">
        <v>815</v>
      </c>
      <c r="BE2691" s="1" t="s">
        <v>14291</v>
      </c>
      <c r="BF2691" s="1" t="s">
        <v>1484</v>
      </c>
    </row>
    <row r="2692" spans="1:58" x14ac:dyDescent="0.35">
      <c r="A2692" s="1">
        <v>3015945</v>
      </c>
      <c r="B2692" s="1" t="s">
        <v>1805</v>
      </c>
      <c r="C2692" s="1">
        <v>34084131</v>
      </c>
      <c r="D2692" s="1">
        <v>339418593</v>
      </c>
      <c r="E2692" s="1" t="s">
        <v>59</v>
      </c>
      <c r="F2692" s="1" t="s">
        <v>60</v>
      </c>
      <c r="G2692" s="1" t="s">
        <v>14292</v>
      </c>
      <c r="H2692" s="1" t="s">
        <v>14292</v>
      </c>
      <c r="I2692" s="1">
        <v>779085695</v>
      </c>
      <c r="J2692" s="1" t="s">
        <v>3992</v>
      </c>
      <c r="K2692" s="1">
        <v>20</v>
      </c>
      <c r="L2692" s="1" t="s">
        <v>294</v>
      </c>
      <c r="M2692" s="1" t="s">
        <v>295</v>
      </c>
      <c r="N2692" s="2">
        <v>43853.468900462962</v>
      </c>
      <c r="O2692" s="1" t="s">
        <v>1809</v>
      </c>
      <c r="Q2692" s="1" t="s">
        <v>67</v>
      </c>
      <c r="R2692" s="2">
        <v>45721.441689814812</v>
      </c>
      <c r="S2692" s="1" t="s">
        <v>5021</v>
      </c>
      <c r="T2692" s="1" t="s">
        <v>412</v>
      </c>
      <c r="U2692" s="1" t="s">
        <v>1031</v>
      </c>
      <c r="V2692" s="1" t="s">
        <v>14293</v>
      </c>
      <c r="W2692" s="1" t="s">
        <v>143</v>
      </c>
      <c r="X2692" s="1" t="s">
        <v>143</v>
      </c>
      <c r="Y2692" s="1" t="s">
        <v>2273</v>
      </c>
      <c r="Z2692" s="1" t="s">
        <v>388</v>
      </c>
      <c r="AA2692" s="1" t="s">
        <v>2135</v>
      </c>
      <c r="AB2692" s="1" t="s">
        <v>14294</v>
      </c>
      <c r="AE2692" s="2">
        <v>45721.443043981482</v>
      </c>
      <c r="AF2692" s="1" t="s">
        <v>443</v>
      </c>
      <c r="AH2692" s="1" t="s">
        <v>125</v>
      </c>
      <c r="AI2692" s="1" t="s">
        <v>106</v>
      </c>
      <c r="AJ2692" s="1" t="s">
        <v>465</v>
      </c>
      <c r="AK2692" s="1" t="s">
        <v>14295</v>
      </c>
      <c r="AL2692" s="1" t="s">
        <v>5021</v>
      </c>
      <c r="AM2692" s="2">
        <v>45721.443101851852</v>
      </c>
      <c r="AO2692" s="1" t="s">
        <v>5021</v>
      </c>
      <c r="AP2692" s="1">
        <v>5766276</v>
      </c>
      <c r="AQ2692" s="1" t="s">
        <v>83</v>
      </c>
      <c r="AR2692" s="2">
        <v>45721.611550925925</v>
      </c>
      <c r="AS2692" s="1" t="s">
        <v>84</v>
      </c>
      <c r="AT2692" s="2">
        <v>45721.333333333336</v>
      </c>
      <c r="AU2692" s="1" t="s">
        <v>85</v>
      </c>
      <c r="AV2692" s="1" t="s">
        <v>149</v>
      </c>
      <c r="AW2692" s="1" t="s">
        <v>150</v>
      </c>
      <c r="AX2692" s="1" t="s">
        <v>456</v>
      </c>
      <c r="AZ2692" s="2">
        <v>45721.611550925925</v>
      </c>
      <c r="BB2692" s="1" t="s">
        <v>2457</v>
      </c>
      <c r="BC2692" s="1" t="s">
        <v>2458</v>
      </c>
      <c r="BD2692" s="1" t="s">
        <v>2459</v>
      </c>
      <c r="BE2692" s="1" t="s">
        <v>14296</v>
      </c>
      <c r="BF2692" s="1" t="s">
        <v>290</v>
      </c>
    </row>
    <row r="2693" spans="1:58" x14ac:dyDescent="0.35">
      <c r="A2693" s="1">
        <v>3015946</v>
      </c>
      <c r="B2693" s="1" t="s">
        <v>58</v>
      </c>
      <c r="C2693" s="1">
        <v>40052271</v>
      </c>
      <c r="D2693" s="1">
        <v>338600182</v>
      </c>
      <c r="E2693" s="1" t="s">
        <v>59</v>
      </c>
      <c r="F2693" s="1" t="s">
        <v>60</v>
      </c>
      <c r="G2693" s="1" t="s">
        <v>7042</v>
      </c>
      <c r="H2693" s="1" t="s">
        <v>7043</v>
      </c>
      <c r="I2693" s="1">
        <v>786012134</v>
      </c>
      <c r="J2693" s="1" t="s">
        <v>7044</v>
      </c>
      <c r="K2693" s="1">
        <v>12</v>
      </c>
      <c r="L2693" s="1" t="s">
        <v>64</v>
      </c>
      <c r="M2693" s="1" t="s">
        <v>65</v>
      </c>
      <c r="N2693" s="2">
        <v>44901.859722222223</v>
      </c>
      <c r="O2693" s="1" t="s">
        <v>66</v>
      </c>
      <c r="Q2693" s="1" t="s">
        <v>67</v>
      </c>
      <c r="R2693" s="2">
        <v>45721.442210648151</v>
      </c>
      <c r="S2693" s="1" t="s">
        <v>5781</v>
      </c>
      <c r="T2693" s="1" t="s">
        <v>100</v>
      </c>
      <c r="U2693" s="1" t="s">
        <v>160</v>
      </c>
      <c r="V2693" s="1" t="s">
        <v>14297</v>
      </c>
      <c r="W2693" s="1" t="s">
        <v>72</v>
      </c>
      <c r="X2693" s="1" t="s">
        <v>2112</v>
      </c>
      <c r="Y2693" s="1" t="s">
        <v>7046</v>
      </c>
      <c r="Z2693" s="1" t="s">
        <v>546</v>
      </c>
      <c r="AA2693" s="1" t="s">
        <v>5323</v>
      </c>
      <c r="AB2693" s="1" t="s">
        <v>5323</v>
      </c>
      <c r="AE2693" s="2">
        <v>45721.44222222222</v>
      </c>
      <c r="AF2693" s="1" t="s">
        <v>77</v>
      </c>
      <c r="AH2693" s="1" t="s">
        <v>125</v>
      </c>
      <c r="AI2693" s="1" t="s">
        <v>79</v>
      </c>
      <c r="AJ2693" s="1" t="s">
        <v>167</v>
      </c>
      <c r="AK2693" s="1" t="s">
        <v>14297</v>
      </c>
      <c r="AL2693" s="1" t="s">
        <v>5781</v>
      </c>
      <c r="AM2693" s="2">
        <v>45721.44226851852</v>
      </c>
      <c r="AN2693" s="1" t="s">
        <v>14297</v>
      </c>
      <c r="AP2693" s="1">
        <v>5766268</v>
      </c>
      <c r="AQ2693" s="1" t="s">
        <v>83</v>
      </c>
      <c r="AR2693" s="2">
        <v>45721.626967592594</v>
      </c>
      <c r="AS2693" s="1" t="s">
        <v>84</v>
      </c>
      <c r="AT2693" s="2">
        <v>45721.333333333336</v>
      </c>
      <c r="AU2693" s="1" t="s">
        <v>85</v>
      </c>
      <c r="AV2693" s="1" t="s">
        <v>2117</v>
      </c>
      <c r="AW2693" s="1" t="s">
        <v>2118</v>
      </c>
      <c r="AX2693" s="1" t="s">
        <v>3859</v>
      </c>
      <c r="AZ2693" s="2">
        <v>45721.626967592594</v>
      </c>
      <c r="BB2693" s="1" t="s">
        <v>432</v>
      </c>
      <c r="BC2693" s="1" t="s">
        <v>433</v>
      </c>
      <c r="BD2693" s="1" t="s">
        <v>434</v>
      </c>
      <c r="BE2693" s="1" t="s">
        <v>14298</v>
      </c>
      <c r="BF2693" s="1" t="s">
        <v>1484</v>
      </c>
    </row>
    <row r="2694" spans="1:58" x14ac:dyDescent="0.35">
      <c r="A2694" s="1">
        <v>3015947</v>
      </c>
      <c r="B2694" s="1" t="s">
        <v>223</v>
      </c>
      <c r="C2694" s="1">
        <v>36800021</v>
      </c>
      <c r="D2694" s="1">
        <v>339755507</v>
      </c>
      <c r="E2694" s="1" t="s">
        <v>59</v>
      </c>
      <c r="F2694" s="1" t="s">
        <v>60</v>
      </c>
      <c r="G2694" s="1" t="s">
        <v>530</v>
      </c>
      <c r="H2694" s="1" t="s">
        <v>5044</v>
      </c>
      <c r="I2694" s="1">
        <v>774380719</v>
      </c>
      <c r="J2694" s="1" t="s">
        <v>2616</v>
      </c>
      <c r="K2694" s="1">
        <v>14</v>
      </c>
      <c r="L2694" s="1" t="s">
        <v>64</v>
      </c>
      <c r="M2694" s="1" t="s">
        <v>65</v>
      </c>
      <c r="N2694" s="2">
        <v>44224.738194444442</v>
      </c>
      <c r="O2694" s="1" t="s">
        <v>98</v>
      </c>
      <c r="Q2694" s="1" t="s">
        <v>67</v>
      </c>
      <c r="R2694" s="2">
        <v>45721.442418981482</v>
      </c>
      <c r="S2694" s="1" t="s">
        <v>7389</v>
      </c>
      <c r="T2694" s="1" t="s">
        <v>100</v>
      </c>
      <c r="U2694" s="1" t="s">
        <v>385</v>
      </c>
      <c r="V2694" s="1" t="s">
        <v>14299</v>
      </c>
      <c r="W2694" s="1" t="s">
        <v>298</v>
      </c>
      <c r="X2694" s="1" t="s">
        <v>299</v>
      </c>
      <c r="Y2694" s="1" t="s">
        <v>774</v>
      </c>
      <c r="Z2694" s="1" t="s">
        <v>301</v>
      </c>
      <c r="AA2694" s="1" t="s">
        <v>301</v>
      </c>
      <c r="AB2694" s="1" t="s">
        <v>124</v>
      </c>
      <c r="AE2694" s="2">
        <v>45721.442430555559</v>
      </c>
      <c r="AF2694" s="1" t="s">
        <v>77</v>
      </c>
      <c r="AH2694" s="1" t="s">
        <v>125</v>
      </c>
      <c r="AI2694" s="1" t="s">
        <v>106</v>
      </c>
      <c r="AJ2694" s="1" t="s">
        <v>107</v>
      </c>
      <c r="AK2694" s="1" t="s">
        <v>14299</v>
      </c>
      <c r="AL2694" s="1" t="s">
        <v>7389</v>
      </c>
      <c r="AM2694" s="2">
        <v>45721.442476851851</v>
      </c>
      <c r="AN2694" s="1" t="s">
        <v>14299</v>
      </c>
      <c r="AP2694" s="1">
        <v>5766270</v>
      </c>
      <c r="AQ2694" s="1" t="s">
        <v>83</v>
      </c>
      <c r="AR2694" s="2">
        <v>45721.529710648145</v>
      </c>
      <c r="AS2694" s="1" t="s">
        <v>84</v>
      </c>
      <c r="AT2694" s="2">
        <v>45721.333333333336</v>
      </c>
      <c r="AU2694" s="1" t="s">
        <v>85</v>
      </c>
      <c r="AV2694" s="1" t="s">
        <v>233</v>
      </c>
      <c r="AW2694" s="1" t="s">
        <v>234</v>
      </c>
      <c r="AX2694" s="1" t="s">
        <v>1786</v>
      </c>
      <c r="AZ2694" s="2">
        <v>45721.529710648145</v>
      </c>
      <c r="BB2694" s="1" t="s">
        <v>561</v>
      </c>
      <c r="BC2694" s="1" t="s">
        <v>562</v>
      </c>
      <c r="BD2694" s="1" t="s">
        <v>113</v>
      </c>
      <c r="BE2694" s="1" t="s">
        <v>14300</v>
      </c>
      <c r="BF2694" s="1" t="s">
        <v>3150</v>
      </c>
    </row>
    <row r="2695" spans="1:58" x14ac:dyDescent="0.35">
      <c r="A2695" s="1">
        <v>3015948</v>
      </c>
      <c r="B2695" s="1" t="s">
        <v>327</v>
      </c>
      <c r="C2695" s="1">
        <v>98071</v>
      </c>
      <c r="D2695" s="1">
        <v>338230757</v>
      </c>
      <c r="E2695" s="1" t="s">
        <v>59</v>
      </c>
      <c r="F2695" s="1" t="s">
        <v>60</v>
      </c>
      <c r="G2695" s="1" t="s">
        <v>14301</v>
      </c>
      <c r="I2695" s="1">
        <v>784232068</v>
      </c>
      <c r="J2695" s="1" t="s">
        <v>10776</v>
      </c>
      <c r="K2695" s="1">
        <v>20</v>
      </c>
      <c r="L2695" s="1" t="s">
        <v>4934</v>
      </c>
      <c r="M2695" s="1" t="s">
        <v>4935</v>
      </c>
      <c r="N2695" s="2">
        <v>43395.775694444441</v>
      </c>
      <c r="O2695" s="1" t="s">
        <v>10051</v>
      </c>
      <c r="Q2695" s="1" t="s">
        <v>67</v>
      </c>
      <c r="R2695" s="2">
        <v>45721.442650462966</v>
      </c>
      <c r="S2695" s="1" t="s">
        <v>5141</v>
      </c>
      <c r="T2695" s="1" t="s">
        <v>412</v>
      </c>
      <c r="U2695" s="1" t="s">
        <v>1162</v>
      </c>
      <c r="V2695" s="1" t="s">
        <v>14302</v>
      </c>
      <c r="W2695" s="1" t="s">
        <v>214</v>
      </c>
      <c r="X2695" s="1" t="s">
        <v>215</v>
      </c>
      <c r="Y2695" s="1" t="s">
        <v>5399</v>
      </c>
      <c r="Z2695" s="1" t="s">
        <v>5733</v>
      </c>
      <c r="AA2695" s="1" t="s">
        <v>5734</v>
      </c>
      <c r="AB2695" s="1" t="s">
        <v>5734</v>
      </c>
      <c r="AE2695" s="2">
        <v>45721.442662037036</v>
      </c>
      <c r="AF2695" s="1" t="s">
        <v>443</v>
      </c>
      <c r="AH2695" s="1" t="s">
        <v>125</v>
      </c>
      <c r="AI2695" s="1" t="s">
        <v>464</v>
      </c>
      <c r="AJ2695" s="1" t="s">
        <v>465</v>
      </c>
      <c r="AK2695" s="1" t="s">
        <v>14303</v>
      </c>
      <c r="AL2695" s="1" t="s">
        <v>5141</v>
      </c>
      <c r="AM2695" s="2">
        <v>45721.442708333336</v>
      </c>
      <c r="AN2695" s="1" t="s">
        <v>14303</v>
      </c>
      <c r="AP2695" s="1">
        <v>5766271</v>
      </c>
      <c r="AQ2695" s="1" t="s">
        <v>83</v>
      </c>
      <c r="AR2695" s="2">
        <v>45721.587245370371</v>
      </c>
      <c r="AS2695" s="1" t="s">
        <v>84</v>
      </c>
      <c r="AT2695" s="2">
        <v>45721.333333333336</v>
      </c>
      <c r="AU2695" s="1" t="s">
        <v>85</v>
      </c>
      <c r="AV2695" s="1" t="s">
        <v>1957</v>
      </c>
      <c r="AW2695" s="1" t="s">
        <v>1958</v>
      </c>
      <c r="AX2695" s="1" t="s">
        <v>2365</v>
      </c>
      <c r="AZ2695" s="2">
        <v>45721.587245370371</v>
      </c>
      <c r="BB2695" s="1" t="s">
        <v>1480</v>
      </c>
      <c r="BC2695" s="1" t="s">
        <v>1481</v>
      </c>
      <c r="BD2695" s="1" t="s">
        <v>1482</v>
      </c>
      <c r="BE2695" s="1" t="s">
        <v>14304</v>
      </c>
      <c r="BF2695" s="1" t="s">
        <v>137</v>
      </c>
    </row>
    <row r="2696" spans="1:58" x14ac:dyDescent="0.35">
      <c r="A2696" s="1">
        <v>3015949</v>
      </c>
      <c r="B2696" s="1" t="s">
        <v>58</v>
      </c>
      <c r="C2696" s="1">
        <v>42208241</v>
      </c>
      <c r="D2696" s="1">
        <v>339548988</v>
      </c>
      <c r="E2696" s="1" t="s">
        <v>59</v>
      </c>
      <c r="F2696" s="1" t="s">
        <v>60</v>
      </c>
      <c r="G2696" s="1" t="s">
        <v>1286</v>
      </c>
      <c r="H2696" s="1" t="s">
        <v>4893</v>
      </c>
      <c r="I2696" s="1">
        <v>766859129</v>
      </c>
      <c r="J2696" s="1" t="s">
        <v>3718</v>
      </c>
      <c r="K2696" s="1">
        <v>14</v>
      </c>
      <c r="L2696" s="1" t="s">
        <v>64</v>
      </c>
      <c r="M2696" s="1" t="s">
        <v>65</v>
      </c>
      <c r="N2696" s="2">
        <v>45274.687013888892</v>
      </c>
      <c r="O2696" s="1" t="s">
        <v>66</v>
      </c>
      <c r="Q2696" s="1" t="s">
        <v>67</v>
      </c>
      <c r="R2696" s="2">
        <v>45721.442916666667</v>
      </c>
      <c r="S2696" s="1" t="s">
        <v>14305</v>
      </c>
      <c r="T2696" s="1" t="s">
        <v>69</v>
      </c>
      <c r="U2696" s="1" t="s">
        <v>70</v>
      </c>
      <c r="V2696" s="1" t="s">
        <v>14306</v>
      </c>
      <c r="Y2696" s="1" t="s">
        <v>6529</v>
      </c>
      <c r="Z2696" s="1" t="s">
        <v>4276</v>
      </c>
      <c r="AA2696" s="1" t="s">
        <v>4277</v>
      </c>
      <c r="AB2696" s="1" t="s">
        <v>124</v>
      </c>
      <c r="AE2696" s="2">
        <v>45721.442916666667</v>
      </c>
      <c r="AF2696" s="1" t="s">
        <v>77</v>
      </c>
      <c r="AH2696" s="1" t="s">
        <v>78</v>
      </c>
      <c r="AI2696" s="1" t="s">
        <v>79</v>
      </c>
      <c r="AJ2696" s="1" t="s">
        <v>283</v>
      </c>
      <c r="AK2696" s="1">
        <v>766859129</v>
      </c>
      <c r="AL2696" s="1" t="s">
        <v>14305</v>
      </c>
      <c r="AM2696" s="2">
        <v>45721.442962962959</v>
      </c>
      <c r="AN2696" s="1">
        <v>766859129</v>
      </c>
      <c r="AP2696" s="1">
        <v>5766275</v>
      </c>
      <c r="AQ2696" s="1" t="s">
        <v>83</v>
      </c>
      <c r="AR2696" s="2">
        <v>45721.649212962962</v>
      </c>
      <c r="AS2696" s="1" t="s">
        <v>84</v>
      </c>
      <c r="AT2696" s="2">
        <v>45721.333333333336</v>
      </c>
      <c r="AU2696" s="1" t="s">
        <v>85</v>
      </c>
      <c r="AV2696" s="1" t="s">
        <v>1328</v>
      </c>
      <c r="AW2696" s="1" t="s">
        <v>1329</v>
      </c>
      <c r="AX2696" s="1" t="s">
        <v>1330</v>
      </c>
      <c r="AZ2696" s="2">
        <v>45721.649212962962</v>
      </c>
      <c r="BB2696" s="1" t="s">
        <v>537</v>
      </c>
      <c r="BC2696" s="1" t="s">
        <v>538</v>
      </c>
      <c r="BD2696" s="1" t="s">
        <v>91</v>
      </c>
      <c r="BE2696" s="1" t="s">
        <v>14307</v>
      </c>
      <c r="BF2696" s="1" t="s">
        <v>914</v>
      </c>
    </row>
    <row r="2697" spans="1:58" x14ac:dyDescent="0.35">
      <c r="A2697" s="1">
        <v>3015950</v>
      </c>
      <c r="B2697" s="1" t="s">
        <v>58</v>
      </c>
      <c r="C2697" s="1">
        <v>41850011</v>
      </c>
      <c r="D2697" s="1">
        <v>338948095</v>
      </c>
      <c r="E2697" s="1" t="s">
        <v>59</v>
      </c>
      <c r="F2697" s="1" t="s">
        <v>60</v>
      </c>
      <c r="G2697" s="1" t="s">
        <v>116</v>
      </c>
      <c r="H2697" s="1" t="s">
        <v>14308</v>
      </c>
      <c r="I2697" s="1">
        <v>772333837</v>
      </c>
      <c r="J2697" s="1" t="s">
        <v>889</v>
      </c>
      <c r="K2697" s="1">
        <v>13</v>
      </c>
      <c r="L2697" s="1" t="s">
        <v>64</v>
      </c>
      <c r="M2697" s="1" t="s">
        <v>65</v>
      </c>
      <c r="N2697" s="2">
        <v>45215.666666666664</v>
      </c>
      <c r="O2697" s="1" t="s">
        <v>66</v>
      </c>
      <c r="Q2697" s="1" t="s">
        <v>67</v>
      </c>
      <c r="R2697" s="2">
        <v>45721.443518518521</v>
      </c>
      <c r="S2697" s="1" t="s">
        <v>1451</v>
      </c>
      <c r="T2697" s="1" t="s">
        <v>1452</v>
      </c>
      <c r="U2697" s="1" t="s">
        <v>1189</v>
      </c>
      <c r="V2697" s="1" t="s">
        <v>14309</v>
      </c>
      <c r="W2697" s="1" t="s">
        <v>653</v>
      </c>
      <c r="X2697" s="1" t="s">
        <v>942</v>
      </c>
      <c r="Y2697" s="1" t="s">
        <v>14310</v>
      </c>
      <c r="Z2697" s="1" t="s">
        <v>2705</v>
      </c>
      <c r="AA2697" s="1" t="s">
        <v>14311</v>
      </c>
      <c r="AB2697" s="1" t="s">
        <v>124</v>
      </c>
      <c r="AE2697" s="2">
        <v>45721.443530092591</v>
      </c>
      <c r="AF2697" s="1" t="s">
        <v>77</v>
      </c>
      <c r="AH2697" s="1" t="s">
        <v>125</v>
      </c>
      <c r="AI2697" s="1" t="s">
        <v>79</v>
      </c>
      <c r="AJ2697" s="1" t="s">
        <v>283</v>
      </c>
      <c r="AK2697" s="1" t="s">
        <v>14312</v>
      </c>
      <c r="AL2697" s="1" t="s">
        <v>1451</v>
      </c>
      <c r="AM2697" s="2">
        <v>45721.443564814814</v>
      </c>
      <c r="AN2697" s="1" t="s">
        <v>14312</v>
      </c>
      <c r="AP2697" s="1">
        <v>5766283</v>
      </c>
      <c r="AQ2697" s="1" t="s">
        <v>83</v>
      </c>
      <c r="AR2697" s="2">
        <v>45721.517743055556</v>
      </c>
      <c r="AS2697" s="1" t="s">
        <v>84</v>
      </c>
      <c r="AT2697" s="2">
        <v>45721.333333333336</v>
      </c>
      <c r="AU2697" s="1" t="s">
        <v>85</v>
      </c>
      <c r="AV2697" s="1" t="s">
        <v>947</v>
      </c>
      <c r="AW2697" s="1" t="s">
        <v>948</v>
      </c>
      <c r="AX2697" s="1" t="s">
        <v>5201</v>
      </c>
      <c r="AZ2697" s="2">
        <v>45721.517743055556</v>
      </c>
      <c r="BB2697" s="1" t="s">
        <v>2185</v>
      </c>
      <c r="BC2697" s="1" t="s">
        <v>2186</v>
      </c>
      <c r="BD2697" s="1" t="s">
        <v>2187</v>
      </c>
      <c r="BE2697" s="1" t="s">
        <v>14313</v>
      </c>
      <c r="BF2697" s="1" t="s">
        <v>1484</v>
      </c>
    </row>
    <row r="2698" spans="1:58" x14ac:dyDescent="0.35">
      <c r="A2698" s="1">
        <v>3015951</v>
      </c>
      <c r="B2698" s="1" t="s">
        <v>223</v>
      </c>
      <c r="C2698" s="1">
        <v>43796051</v>
      </c>
      <c r="D2698" s="1">
        <v>339465491</v>
      </c>
      <c r="E2698" s="1" t="s">
        <v>59</v>
      </c>
      <c r="F2698" s="1" t="s">
        <v>60</v>
      </c>
      <c r="G2698" s="1" t="s">
        <v>224</v>
      </c>
      <c r="H2698" s="1" t="s">
        <v>13188</v>
      </c>
      <c r="I2698" s="1">
        <v>779543761</v>
      </c>
      <c r="J2698" s="1" t="s">
        <v>408</v>
      </c>
      <c r="K2698" s="1">
        <v>15</v>
      </c>
      <c r="L2698" s="1" t="s">
        <v>64</v>
      </c>
      <c r="M2698" s="1" t="s">
        <v>65</v>
      </c>
      <c r="N2698" s="2">
        <v>45713.708333333336</v>
      </c>
      <c r="O2698" s="1" t="s">
        <v>98</v>
      </c>
      <c r="Q2698" s="1" t="s">
        <v>67</v>
      </c>
      <c r="R2698" s="2">
        <v>45721.44494212963</v>
      </c>
      <c r="S2698" s="1" t="s">
        <v>1020</v>
      </c>
      <c r="T2698" s="1" t="s">
        <v>1021</v>
      </c>
      <c r="U2698" s="1" t="s">
        <v>101</v>
      </c>
      <c r="V2698" s="1" t="s">
        <v>14314</v>
      </c>
      <c r="W2698" s="1" t="s">
        <v>143</v>
      </c>
      <c r="X2698" s="1" t="s">
        <v>1255</v>
      </c>
      <c r="Y2698" s="1" t="s">
        <v>2594</v>
      </c>
      <c r="Z2698" s="1" t="s">
        <v>2595</v>
      </c>
      <c r="AA2698" s="1" t="s">
        <v>2596</v>
      </c>
      <c r="AB2698" s="1" t="s">
        <v>124</v>
      </c>
      <c r="AE2698" s="2">
        <v>45721.444953703707</v>
      </c>
      <c r="AF2698" s="1" t="s">
        <v>77</v>
      </c>
      <c r="AH2698" s="1" t="s">
        <v>125</v>
      </c>
      <c r="AI2698" s="1" t="s">
        <v>106</v>
      </c>
      <c r="AJ2698" s="1" t="s">
        <v>1740</v>
      </c>
      <c r="AK2698" s="1" t="s">
        <v>14315</v>
      </c>
      <c r="AL2698" s="1" t="s">
        <v>1020</v>
      </c>
      <c r="AM2698" s="2">
        <v>45721.444988425923</v>
      </c>
      <c r="AN2698" s="1" t="s">
        <v>14315</v>
      </c>
      <c r="AP2698" s="1">
        <v>5766293</v>
      </c>
      <c r="AQ2698" s="1" t="s">
        <v>83</v>
      </c>
      <c r="AR2698" s="2">
        <v>45722.700312499997</v>
      </c>
      <c r="AS2698" s="1" t="s">
        <v>84</v>
      </c>
      <c r="AT2698" s="2">
        <v>45721.333333333336</v>
      </c>
      <c r="AU2698" s="1" t="s">
        <v>85</v>
      </c>
      <c r="AV2698" s="1" t="s">
        <v>149</v>
      </c>
      <c r="AW2698" s="1" t="s">
        <v>150</v>
      </c>
      <c r="AX2698" s="1" t="s">
        <v>456</v>
      </c>
      <c r="AZ2698" s="2">
        <v>45722.700312499997</v>
      </c>
      <c r="BB2698" s="1" t="s">
        <v>345</v>
      </c>
      <c r="BC2698" s="1" t="s">
        <v>346</v>
      </c>
      <c r="BD2698" s="1" t="s">
        <v>347</v>
      </c>
      <c r="BE2698" s="1" t="s">
        <v>14316</v>
      </c>
      <c r="BF2698" s="1" t="s">
        <v>290</v>
      </c>
    </row>
    <row r="2699" spans="1:58" x14ac:dyDescent="0.35">
      <c r="A2699" s="1">
        <v>3015952</v>
      </c>
      <c r="B2699" s="1" t="s">
        <v>58</v>
      </c>
      <c r="C2699" s="1">
        <v>40121201</v>
      </c>
      <c r="D2699" s="1">
        <v>338056603</v>
      </c>
      <c r="E2699" s="1" t="s">
        <v>59</v>
      </c>
      <c r="F2699" s="1" t="s">
        <v>60</v>
      </c>
      <c r="G2699" s="1" t="s">
        <v>11067</v>
      </c>
      <c r="H2699" s="1" t="s">
        <v>14317</v>
      </c>
      <c r="I2699" s="1">
        <v>774966556</v>
      </c>
      <c r="J2699" s="1" t="s">
        <v>14318</v>
      </c>
      <c r="K2699" s="1">
        <v>12</v>
      </c>
      <c r="L2699" s="1" t="s">
        <v>64</v>
      </c>
      <c r="M2699" s="1" t="s">
        <v>65</v>
      </c>
      <c r="N2699" s="2">
        <v>45702.916678240741</v>
      </c>
      <c r="O2699" s="1" t="s">
        <v>66</v>
      </c>
      <c r="Q2699" s="1" t="s">
        <v>67</v>
      </c>
      <c r="R2699" s="2">
        <v>45721.4453587963</v>
      </c>
      <c r="S2699" s="1" t="s">
        <v>10247</v>
      </c>
      <c r="T2699" s="1" t="s">
        <v>69</v>
      </c>
      <c r="U2699" s="1" t="s">
        <v>70</v>
      </c>
      <c r="V2699" s="1" t="s">
        <v>14319</v>
      </c>
      <c r="W2699" s="1" t="s">
        <v>162</v>
      </c>
      <c r="X2699" s="1" t="s">
        <v>1191</v>
      </c>
      <c r="Y2699" s="1" t="s">
        <v>3809</v>
      </c>
      <c r="Z2699" s="1" t="s">
        <v>400</v>
      </c>
      <c r="AA2699" s="1" t="s">
        <v>6382</v>
      </c>
      <c r="AB2699" s="1" t="s">
        <v>6382</v>
      </c>
      <c r="AE2699" s="2">
        <v>45721.445370370369</v>
      </c>
      <c r="AF2699" s="1" t="s">
        <v>77</v>
      </c>
      <c r="AH2699" s="1" t="s">
        <v>125</v>
      </c>
      <c r="AI2699" s="1" t="s">
        <v>79</v>
      </c>
      <c r="AJ2699" s="1" t="s">
        <v>378</v>
      </c>
      <c r="AK2699" s="1" t="s">
        <v>14320</v>
      </c>
      <c r="AL2699" s="1" t="s">
        <v>10247</v>
      </c>
      <c r="AM2699" s="2">
        <v>45721.445405092592</v>
      </c>
      <c r="AN2699" s="1" t="s">
        <v>14320</v>
      </c>
      <c r="AP2699" s="1">
        <v>5766297</v>
      </c>
      <c r="AQ2699" s="1" t="s">
        <v>83</v>
      </c>
      <c r="AR2699" s="2">
        <v>45721.859375</v>
      </c>
      <c r="AS2699" s="1" t="s">
        <v>84</v>
      </c>
      <c r="AT2699" s="2">
        <v>45721.333333333336</v>
      </c>
      <c r="AU2699" s="1" t="s">
        <v>85</v>
      </c>
      <c r="AV2699" s="1" t="s">
        <v>1196</v>
      </c>
      <c r="AW2699" s="1" t="s">
        <v>1197</v>
      </c>
      <c r="AX2699" s="1" t="s">
        <v>3983</v>
      </c>
      <c r="AZ2699" s="2">
        <v>45721.859375</v>
      </c>
      <c r="BB2699" s="1" t="s">
        <v>537</v>
      </c>
      <c r="BC2699" s="1" t="s">
        <v>538</v>
      </c>
      <c r="BD2699" s="1" t="s">
        <v>91</v>
      </c>
      <c r="BE2699" s="1" t="s">
        <v>7900</v>
      </c>
      <c r="BF2699" s="1" t="s">
        <v>1484</v>
      </c>
    </row>
    <row r="2700" spans="1:58" x14ac:dyDescent="0.35">
      <c r="A2700" s="1">
        <v>3015953</v>
      </c>
      <c r="B2700" s="1" t="s">
        <v>327</v>
      </c>
      <c r="C2700" s="1">
        <v>35257071</v>
      </c>
      <c r="D2700" s="1">
        <v>339813751</v>
      </c>
      <c r="E2700" s="1" t="s">
        <v>59</v>
      </c>
      <c r="F2700" s="1" t="s">
        <v>60</v>
      </c>
      <c r="G2700" s="1" t="s">
        <v>876</v>
      </c>
      <c r="H2700" s="1" t="s">
        <v>496</v>
      </c>
      <c r="I2700" s="1" t="s">
        <v>14321</v>
      </c>
      <c r="J2700" s="1" t="s">
        <v>14322</v>
      </c>
      <c r="K2700" s="1">
        <v>15</v>
      </c>
      <c r="L2700" s="1" t="s">
        <v>64</v>
      </c>
      <c r="M2700" s="1" t="s">
        <v>65</v>
      </c>
      <c r="N2700" s="2">
        <v>43490.382557870369</v>
      </c>
      <c r="O2700" s="1" t="s">
        <v>2002</v>
      </c>
      <c r="Q2700" s="1" t="s">
        <v>67</v>
      </c>
      <c r="R2700" s="2">
        <v>45721.445763888885</v>
      </c>
      <c r="S2700" s="1" t="s">
        <v>228</v>
      </c>
      <c r="T2700" s="1" t="s">
        <v>100</v>
      </c>
      <c r="U2700" s="1" t="s">
        <v>70</v>
      </c>
      <c r="V2700" s="1" t="s">
        <v>14323</v>
      </c>
      <c r="W2700" s="1" t="s">
        <v>3521</v>
      </c>
      <c r="X2700" s="1" t="s">
        <v>3522</v>
      </c>
      <c r="Y2700" s="1" t="s">
        <v>8868</v>
      </c>
      <c r="Z2700" s="1" t="s">
        <v>3524</v>
      </c>
      <c r="AA2700" s="1" t="s">
        <v>14324</v>
      </c>
      <c r="AB2700" s="1" t="s">
        <v>124</v>
      </c>
      <c r="AC2700" s="1">
        <v>774298830</v>
      </c>
      <c r="AE2700" s="2">
        <v>45721.445775462962</v>
      </c>
      <c r="AF2700" s="1" t="s">
        <v>1035</v>
      </c>
      <c r="AH2700" s="1" t="s">
        <v>125</v>
      </c>
      <c r="AI2700" s="1" t="s">
        <v>106</v>
      </c>
      <c r="AJ2700" s="1" t="s">
        <v>107</v>
      </c>
      <c r="AK2700" s="1" t="s">
        <v>14325</v>
      </c>
      <c r="AL2700" s="1" t="s">
        <v>228</v>
      </c>
      <c r="AM2700" s="2">
        <v>45721.445821759262</v>
      </c>
      <c r="AN2700" s="1" t="s">
        <v>14325</v>
      </c>
      <c r="AP2700" s="1">
        <v>5766298</v>
      </c>
      <c r="AQ2700" s="1" t="s">
        <v>83</v>
      </c>
      <c r="AR2700" s="2">
        <v>45721.663402777776</v>
      </c>
      <c r="AS2700" s="1" t="s">
        <v>84</v>
      </c>
      <c r="AT2700" s="2">
        <v>45721.333333333336</v>
      </c>
      <c r="AU2700" s="1" t="s">
        <v>85</v>
      </c>
      <c r="AV2700" s="1" t="s">
        <v>3527</v>
      </c>
      <c r="AW2700" s="1" t="s">
        <v>3528</v>
      </c>
      <c r="AX2700" s="1" t="s">
        <v>4122</v>
      </c>
      <c r="AZ2700" s="2">
        <v>45721.663402777776</v>
      </c>
      <c r="BB2700" s="1" t="s">
        <v>1571</v>
      </c>
      <c r="BC2700" s="1" t="s">
        <v>1572</v>
      </c>
      <c r="BD2700" s="1" t="s">
        <v>1573</v>
      </c>
      <c r="BE2700" s="1" t="s">
        <v>14326</v>
      </c>
      <c r="BF2700" s="1" t="s">
        <v>406</v>
      </c>
    </row>
    <row r="2701" spans="1:58" x14ac:dyDescent="0.35">
      <c r="A2701" s="1">
        <v>3015954</v>
      </c>
      <c r="B2701" s="1" t="s">
        <v>327</v>
      </c>
      <c r="C2701" s="1">
        <v>35232681</v>
      </c>
      <c r="D2701" s="1">
        <v>338775748</v>
      </c>
      <c r="E2701" s="1" t="s">
        <v>59</v>
      </c>
      <c r="F2701" s="1" t="s">
        <v>60</v>
      </c>
      <c r="G2701" s="1" t="s">
        <v>530</v>
      </c>
      <c r="H2701" s="1" t="s">
        <v>6008</v>
      </c>
      <c r="I2701" s="1">
        <v>785995206</v>
      </c>
      <c r="J2701" s="1" t="s">
        <v>14327</v>
      </c>
      <c r="K2701" s="1">
        <v>13</v>
      </c>
      <c r="L2701" s="1" t="s">
        <v>64</v>
      </c>
      <c r="M2701" s="1" t="s">
        <v>65</v>
      </c>
      <c r="N2701" s="2">
        <v>43475</v>
      </c>
      <c r="O2701" s="1" t="s">
        <v>331</v>
      </c>
      <c r="Q2701" s="1" t="s">
        <v>67</v>
      </c>
      <c r="R2701" s="2">
        <v>45721.445925925924</v>
      </c>
      <c r="S2701" s="1" t="s">
        <v>2910</v>
      </c>
      <c r="T2701" s="1" t="s">
        <v>69</v>
      </c>
      <c r="U2701" s="1" t="s">
        <v>70</v>
      </c>
      <c r="V2701" s="1" t="s">
        <v>14328</v>
      </c>
      <c r="W2701" s="1" t="s">
        <v>162</v>
      </c>
      <c r="X2701" s="1" t="s">
        <v>163</v>
      </c>
      <c r="Y2701" s="1" t="s">
        <v>5058</v>
      </c>
      <c r="Z2701" s="1" t="s">
        <v>165</v>
      </c>
      <c r="AA2701" s="1" t="s">
        <v>166</v>
      </c>
      <c r="AB2701" s="1" t="s">
        <v>124</v>
      </c>
      <c r="AE2701" s="2">
        <v>45721.445937500001</v>
      </c>
      <c r="AF2701" s="1" t="s">
        <v>77</v>
      </c>
      <c r="AH2701" s="1" t="s">
        <v>125</v>
      </c>
      <c r="AI2701" s="1" t="s">
        <v>360</v>
      </c>
      <c r="AJ2701" s="1" t="s">
        <v>1212</v>
      </c>
      <c r="AK2701" s="1" t="s">
        <v>14329</v>
      </c>
      <c r="AL2701" s="1" t="s">
        <v>2910</v>
      </c>
      <c r="AM2701" s="2">
        <v>45721.445972222224</v>
      </c>
      <c r="AN2701" s="1" t="s">
        <v>14329</v>
      </c>
      <c r="AP2701" s="1">
        <v>5766299</v>
      </c>
      <c r="AQ2701" s="1" t="s">
        <v>83</v>
      </c>
      <c r="AR2701" s="2">
        <v>45721.655439814815</v>
      </c>
      <c r="AS2701" s="1" t="s">
        <v>84</v>
      </c>
      <c r="AT2701" s="2">
        <v>45721.333333333336</v>
      </c>
      <c r="AU2701" s="1" t="s">
        <v>85</v>
      </c>
      <c r="AV2701" s="1" t="s">
        <v>169</v>
      </c>
      <c r="AW2701" s="1" t="s">
        <v>170</v>
      </c>
      <c r="AX2701" s="1" t="s">
        <v>3628</v>
      </c>
      <c r="AZ2701" s="2">
        <v>45721.655439814815</v>
      </c>
      <c r="BB2701" s="1" t="s">
        <v>1343</v>
      </c>
      <c r="BC2701" s="1" t="s">
        <v>1344</v>
      </c>
      <c r="BD2701" s="1" t="s">
        <v>1345</v>
      </c>
      <c r="BE2701" s="1" t="s">
        <v>14330</v>
      </c>
      <c r="BF2701" s="1" t="s">
        <v>176</v>
      </c>
    </row>
    <row r="2702" spans="1:58" x14ac:dyDescent="0.35">
      <c r="A2702" s="1">
        <v>3015955</v>
      </c>
      <c r="B2702" s="1" t="s">
        <v>58</v>
      </c>
      <c r="C2702" s="1">
        <v>37562341</v>
      </c>
      <c r="D2702" s="1">
        <v>338725297</v>
      </c>
      <c r="E2702" s="1" t="s">
        <v>59</v>
      </c>
      <c r="F2702" s="1" t="s">
        <v>60</v>
      </c>
      <c r="G2702" s="1" t="s">
        <v>2536</v>
      </c>
      <c r="H2702" s="1" t="s">
        <v>14331</v>
      </c>
      <c r="I2702" s="1">
        <v>775148320</v>
      </c>
      <c r="J2702" s="1" t="s">
        <v>9762</v>
      </c>
      <c r="K2702" s="1">
        <v>12</v>
      </c>
      <c r="L2702" s="1" t="s">
        <v>64</v>
      </c>
      <c r="M2702" s="1" t="s">
        <v>65</v>
      </c>
      <c r="N2702" s="2">
        <v>45720.666666666664</v>
      </c>
      <c r="O2702" s="1" t="s">
        <v>520</v>
      </c>
      <c r="Q2702" s="1" t="s">
        <v>67</v>
      </c>
      <c r="R2702" s="2">
        <v>45721.446157407408</v>
      </c>
      <c r="S2702" s="1" t="s">
        <v>3278</v>
      </c>
      <c r="T2702" s="1" t="s">
        <v>412</v>
      </c>
      <c r="U2702" s="1" t="s">
        <v>70</v>
      </c>
      <c r="V2702" s="1" t="s">
        <v>14332</v>
      </c>
      <c r="W2702" s="1" t="s">
        <v>162</v>
      </c>
      <c r="X2702" s="1" t="s">
        <v>163</v>
      </c>
      <c r="Y2702" s="1" t="s">
        <v>1688</v>
      </c>
      <c r="Z2702" s="1" t="s">
        <v>1193</v>
      </c>
      <c r="AA2702" s="1" t="s">
        <v>1194</v>
      </c>
      <c r="AB2702" s="1" t="s">
        <v>14333</v>
      </c>
      <c r="AE2702" s="2">
        <v>45721.446400462963</v>
      </c>
      <c r="AF2702" s="1" t="s">
        <v>443</v>
      </c>
      <c r="AH2702" s="1" t="s">
        <v>125</v>
      </c>
      <c r="AI2702" s="1" t="s">
        <v>464</v>
      </c>
      <c r="AJ2702" s="1" t="s">
        <v>465</v>
      </c>
      <c r="AK2702" s="1" t="s">
        <v>14334</v>
      </c>
      <c r="AL2702" s="1" t="s">
        <v>3278</v>
      </c>
      <c r="AM2702" s="2">
        <v>45721.446435185186</v>
      </c>
      <c r="AO2702" s="1" t="s">
        <v>3278</v>
      </c>
      <c r="AP2702" s="1">
        <v>5766301</v>
      </c>
      <c r="AQ2702" s="1" t="s">
        <v>83</v>
      </c>
      <c r="AR2702" s="2">
        <v>45721.900763888887</v>
      </c>
      <c r="AS2702" s="1" t="s">
        <v>84</v>
      </c>
      <c r="AT2702" s="2">
        <v>45721.333333333336</v>
      </c>
      <c r="AU2702" s="1" t="s">
        <v>85</v>
      </c>
      <c r="AV2702" s="1" t="s">
        <v>169</v>
      </c>
      <c r="AW2702" s="1" t="s">
        <v>170</v>
      </c>
      <c r="AX2702" s="1" t="s">
        <v>2079</v>
      </c>
      <c r="AZ2702" s="2">
        <v>45721.900763888887</v>
      </c>
      <c r="BB2702" s="1" t="s">
        <v>152</v>
      </c>
      <c r="BC2702" s="1" t="s">
        <v>153</v>
      </c>
      <c r="BD2702" s="1" t="s">
        <v>154</v>
      </c>
      <c r="BE2702" s="1" t="s">
        <v>4155</v>
      </c>
      <c r="BF2702" s="1" t="s">
        <v>1484</v>
      </c>
    </row>
    <row r="2703" spans="1:58" x14ac:dyDescent="0.35">
      <c r="A2703" s="1">
        <v>3015957</v>
      </c>
      <c r="B2703" s="1" t="s">
        <v>58</v>
      </c>
      <c r="C2703" s="1">
        <v>43374951</v>
      </c>
      <c r="D2703" s="1">
        <v>338022094</v>
      </c>
      <c r="E2703" s="1" t="s">
        <v>59</v>
      </c>
      <c r="F2703" s="1" t="s">
        <v>60</v>
      </c>
      <c r="G2703" s="1" t="s">
        <v>9680</v>
      </c>
      <c r="H2703" s="1" t="s">
        <v>14335</v>
      </c>
      <c r="I2703" s="1">
        <v>778486940</v>
      </c>
      <c r="J2703" s="1" t="s">
        <v>14336</v>
      </c>
      <c r="K2703" s="1">
        <v>13</v>
      </c>
      <c r="L2703" s="1" t="s">
        <v>64</v>
      </c>
      <c r="M2703" s="1" t="s">
        <v>65</v>
      </c>
      <c r="N2703" s="2">
        <v>45471.583333333336</v>
      </c>
      <c r="O2703" s="1" t="s">
        <v>66</v>
      </c>
      <c r="Q2703" s="1" t="s">
        <v>67</v>
      </c>
      <c r="R2703" s="2">
        <v>45721.446527777778</v>
      </c>
      <c r="S2703" s="1" t="s">
        <v>7053</v>
      </c>
      <c r="T2703" s="1" t="s">
        <v>1021</v>
      </c>
      <c r="U2703" s="1" t="s">
        <v>1189</v>
      </c>
      <c r="V2703" s="1" t="s">
        <v>14337</v>
      </c>
      <c r="W2703" s="1" t="s">
        <v>162</v>
      </c>
      <c r="Y2703" s="1" t="s">
        <v>14338</v>
      </c>
      <c r="Z2703" s="1" t="s">
        <v>1193</v>
      </c>
      <c r="AA2703" s="1" t="s">
        <v>1353</v>
      </c>
      <c r="AB2703" s="1" t="s">
        <v>14339</v>
      </c>
      <c r="AE2703" s="2">
        <v>45721.446539351855</v>
      </c>
      <c r="AF2703" s="1" t="s">
        <v>77</v>
      </c>
      <c r="AH2703" s="1" t="s">
        <v>125</v>
      </c>
      <c r="AI2703" s="1" t="s">
        <v>79</v>
      </c>
      <c r="AJ2703" s="1" t="s">
        <v>283</v>
      </c>
      <c r="AK2703" s="1" t="s">
        <v>14340</v>
      </c>
      <c r="AL2703" s="1" t="s">
        <v>7053</v>
      </c>
      <c r="AM2703" s="2">
        <v>45721.446574074071</v>
      </c>
      <c r="AN2703" s="1" t="s">
        <v>14340</v>
      </c>
      <c r="AP2703" s="1">
        <v>5766302</v>
      </c>
      <c r="AQ2703" s="1" t="s">
        <v>83</v>
      </c>
      <c r="AR2703" s="2">
        <v>45721.620555555557</v>
      </c>
      <c r="AS2703" s="1" t="s">
        <v>84</v>
      </c>
      <c r="AT2703" s="2">
        <v>45721.333333333336</v>
      </c>
      <c r="AU2703" s="1" t="s">
        <v>85</v>
      </c>
      <c r="AV2703" s="1" t="s">
        <v>1214</v>
      </c>
      <c r="AW2703" s="1" t="s">
        <v>1215</v>
      </c>
      <c r="AX2703" s="1" t="s">
        <v>7754</v>
      </c>
      <c r="AZ2703" s="2">
        <v>45721.620555555557</v>
      </c>
      <c r="BB2703" s="1" t="s">
        <v>5295</v>
      </c>
      <c r="BC2703" s="1" t="s">
        <v>5296</v>
      </c>
      <c r="BD2703" s="1" t="s">
        <v>5297</v>
      </c>
      <c r="BE2703" s="1" t="s">
        <v>14341</v>
      </c>
      <c r="BF2703" s="1" t="s">
        <v>1484</v>
      </c>
    </row>
    <row r="2704" spans="1:58" x14ac:dyDescent="0.35">
      <c r="A2704" s="1">
        <v>3015958</v>
      </c>
      <c r="B2704" s="1" t="s">
        <v>58</v>
      </c>
      <c r="C2704" s="1">
        <v>32758411</v>
      </c>
      <c r="D2704" s="1">
        <v>338203595</v>
      </c>
      <c r="E2704" s="1" t="s">
        <v>59</v>
      </c>
      <c r="F2704" s="1" t="s">
        <v>60</v>
      </c>
      <c r="G2704" s="1" t="s">
        <v>117</v>
      </c>
      <c r="H2704" s="1" t="s">
        <v>2235</v>
      </c>
      <c r="I2704" s="1">
        <v>776234334</v>
      </c>
      <c r="J2704" s="1" t="s">
        <v>7299</v>
      </c>
      <c r="K2704" s="1">
        <v>12</v>
      </c>
      <c r="L2704" s="1" t="s">
        <v>64</v>
      </c>
      <c r="M2704" s="1" t="s">
        <v>65</v>
      </c>
      <c r="N2704" s="2">
        <v>43710.652800925927</v>
      </c>
      <c r="O2704" s="1" t="s">
        <v>616</v>
      </c>
      <c r="Q2704" s="1" t="s">
        <v>67</v>
      </c>
      <c r="R2704" s="2">
        <v>45721.446956018517</v>
      </c>
      <c r="S2704" s="1" t="s">
        <v>4955</v>
      </c>
      <c r="T2704" s="1" t="s">
        <v>639</v>
      </c>
      <c r="U2704" s="1" t="s">
        <v>618</v>
      </c>
      <c r="V2704" s="1" t="s">
        <v>14342</v>
      </c>
      <c r="Y2704" s="1" t="s">
        <v>6425</v>
      </c>
      <c r="Z2704" s="1" t="s">
        <v>546</v>
      </c>
      <c r="AA2704" s="1" t="s">
        <v>13885</v>
      </c>
      <c r="AB2704" s="1" t="s">
        <v>13885</v>
      </c>
      <c r="AC2704" s="1">
        <v>10</v>
      </c>
      <c r="AE2704" s="2">
        <v>45721.447268518517</v>
      </c>
      <c r="AF2704" s="1" t="s">
        <v>77</v>
      </c>
      <c r="AH2704" s="1" t="s">
        <v>125</v>
      </c>
      <c r="AI2704" s="1" t="s">
        <v>79</v>
      </c>
      <c r="AJ2704" s="1" t="s">
        <v>283</v>
      </c>
      <c r="AK2704" s="1" t="s">
        <v>14343</v>
      </c>
      <c r="AL2704" s="1" t="s">
        <v>4955</v>
      </c>
      <c r="AM2704" s="2">
        <v>45721.44734953704</v>
      </c>
      <c r="AO2704" s="1" t="s">
        <v>4955</v>
      </c>
      <c r="AP2704" s="1">
        <v>5766315</v>
      </c>
      <c r="AQ2704" s="1" t="s">
        <v>83</v>
      </c>
      <c r="AR2704" s="2">
        <v>45721.928206018521</v>
      </c>
      <c r="AS2704" s="1" t="s">
        <v>84</v>
      </c>
      <c r="AT2704" s="2">
        <v>45721.333333333336</v>
      </c>
      <c r="AU2704" s="1" t="s">
        <v>573</v>
      </c>
      <c r="AV2704" s="1" t="s">
        <v>2117</v>
      </c>
      <c r="AW2704" s="1" t="s">
        <v>2118</v>
      </c>
      <c r="AX2704" s="1" t="s">
        <v>2119</v>
      </c>
      <c r="AZ2704" s="2">
        <v>45721.928206018521</v>
      </c>
      <c r="BB2704" s="1" t="s">
        <v>1102</v>
      </c>
      <c r="BC2704" s="1" t="s">
        <v>1103</v>
      </c>
      <c r="BD2704" s="1" t="s">
        <v>1104</v>
      </c>
      <c r="BE2704" s="1" t="s">
        <v>14344</v>
      </c>
      <c r="BF2704" s="1" t="s">
        <v>1484</v>
      </c>
    </row>
    <row r="2705" spans="1:58" x14ac:dyDescent="0.35">
      <c r="A2705" s="1">
        <v>3015959</v>
      </c>
      <c r="B2705" s="1" t="s">
        <v>58</v>
      </c>
      <c r="C2705" s="1">
        <v>41146191</v>
      </c>
      <c r="D2705" s="1">
        <v>338603439</v>
      </c>
      <c r="E2705" s="1" t="s">
        <v>59</v>
      </c>
      <c r="F2705" s="1" t="s">
        <v>60</v>
      </c>
      <c r="G2705" s="1" t="s">
        <v>14345</v>
      </c>
      <c r="H2705" s="1" t="s">
        <v>2892</v>
      </c>
      <c r="I2705" s="1">
        <v>338603439</v>
      </c>
      <c r="J2705" s="1" t="s">
        <v>14346</v>
      </c>
      <c r="K2705" s="1">
        <v>12</v>
      </c>
      <c r="L2705" s="1" t="s">
        <v>64</v>
      </c>
      <c r="M2705" s="1" t="s">
        <v>65</v>
      </c>
      <c r="N2705" s="2">
        <v>45100.807673611111</v>
      </c>
      <c r="O2705" s="1" t="s">
        <v>180</v>
      </c>
      <c r="Q2705" s="1" t="s">
        <v>67</v>
      </c>
      <c r="R2705" s="2">
        <v>45721.448379629626</v>
      </c>
      <c r="S2705" s="1" t="s">
        <v>11336</v>
      </c>
      <c r="T2705" s="1" t="s">
        <v>69</v>
      </c>
      <c r="U2705" s="1" t="s">
        <v>70</v>
      </c>
      <c r="V2705" s="1" t="s">
        <v>14347</v>
      </c>
      <c r="W2705" s="1" t="s">
        <v>72</v>
      </c>
      <c r="X2705" s="1" t="s">
        <v>881</v>
      </c>
      <c r="Y2705" s="1" t="s">
        <v>14348</v>
      </c>
      <c r="Z2705" s="1" t="s">
        <v>1352</v>
      </c>
      <c r="AA2705" s="1" t="s">
        <v>1352</v>
      </c>
      <c r="AB2705" s="1" t="s">
        <v>1352</v>
      </c>
      <c r="AE2705" s="2">
        <v>45721.449212962965</v>
      </c>
      <c r="AF2705" s="1" t="s">
        <v>77</v>
      </c>
      <c r="AH2705" s="1" t="s">
        <v>125</v>
      </c>
      <c r="AI2705" s="1" t="s">
        <v>79</v>
      </c>
      <c r="AJ2705" s="1" t="s">
        <v>378</v>
      </c>
      <c r="AK2705" s="1" t="s">
        <v>14347</v>
      </c>
      <c r="AL2705" s="1" t="s">
        <v>11336</v>
      </c>
      <c r="AM2705" s="2">
        <v>45721.45045138889</v>
      </c>
      <c r="AO2705" s="1" t="s">
        <v>11336</v>
      </c>
      <c r="AP2705" s="1">
        <v>5766340</v>
      </c>
      <c r="AQ2705" s="1" t="s">
        <v>83</v>
      </c>
      <c r="AR2705" s="2">
        <v>45721.7887962963</v>
      </c>
      <c r="AS2705" s="1" t="s">
        <v>84</v>
      </c>
      <c r="AT2705" s="2">
        <v>45721.333333333336</v>
      </c>
      <c r="AU2705" s="1" t="s">
        <v>573</v>
      </c>
      <c r="AV2705" s="1" t="s">
        <v>1354</v>
      </c>
      <c r="AW2705" s="1" t="s">
        <v>1355</v>
      </c>
      <c r="AX2705" s="1" t="s">
        <v>8085</v>
      </c>
      <c r="AZ2705" s="2">
        <v>45721.7887962963</v>
      </c>
      <c r="BB2705" s="1" t="s">
        <v>537</v>
      </c>
      <c r="BC2705" s="1" t="s">
        <v>538</v>
      </c>
      <c r="BD2705" s="1" t="s">
        <v>91</v>
      </c>
      <c r="BE2705" s="1" t="s">
        <v>14349</v>
      </c>
      <c r="BF2705" s="1" t="s">
        <v>906</v>
      </c>
    </row>
    <row r="2706" spans="1:58" x14ac:dyDescent="0.35">
      <c r="A2706" s="1">
        <v>3015960</v>
      </c>
      <c r="B2706" s="1" t="s">
        <v>58</v>
      </c>
      <c r="C2706" s="1">
        <v>38919051</v>
      </c>
      <c r="D2706" s="1">
        <v>338947460</v>
      </c>
      <c r="E2706" s="1" t="s">
        <v>59</v>
      </c>
      <c r="F2706" s="1" t="s">
        <v>60</v>
      </c>
      <c r="G2706" s="1" t="s">
        <v>14350</v>
      </c>
      <c r="H2706" s="1" t="s">
        <v>14351</v>
      </c>
      <c r="I2706" s="1">
        <v>772862914</v>
      </c>
      <c r="J2706" s="1">
        <v>338947460</v>
      </c>
      <c r="K2706" s="1">
        <v>13</v>
      </c>
      <c r="L2706" s="1" t="s">
        <v>64</v>
      </c>
      <c r="M2706" s="1" t="s">
        <v>65</v>
      </c>
      <c r="N2706" s="2">
        <v>45444.583333333336</v>
      </c>
      <c r="O2706" s="1" t="s">
        <v>66</v>
      </c>
      <c r="Q2706" s="1" t="s">
        <v>67</v>
      </c>
      <c r="R2706" s="2">
        <v>45721.449270833335</v>
      </c>
      <c r="S2706" s="1" t="s">
        <v>6728</v>
      </c>
      <c r="T2706" s="1" t="s">
        <v>69</v>
      </c>
      <c r="U2706" s="1" t="s">
        <v>160</v>
      </c>
      <c r="V2706" s="1" t="s">
        <v>14352</v>
      </c>
      <c r="Y2706" s="1" t="s">
        <v>5453</v>
      </c>
      <c r="Z2706" s="1" t="s">
        <v>1856</v>
      </c>
      <c r="AA2706" s="1" t="s">
        <v>14353</v>
      </c>
      <c r="AB2706" s="1" t="s">
        <v>124</v>
      </c>
      <c r="AE2706" s="2">
        <v>45721.449282407404</v>
      </c>
      <c r="AF2706" s="1" t="s">
        <v>77</v>
      </c>
      <c r="AH2706" s="1" t="s">
        <v>125</v>
      </c>
      <c r="AI2706" s="1" t="s">
        <v>79</v>
      </c>
      <c r="AJ2706" s="1" t="s">
        <v>283</v>
      </c>
      <c r="AK2706" s="1" t="s">
        <v>14352</v>
      </c>
      <c r="AL2706" s="1" t="s">
        <v>6728</v>
      </c>
      <c r="AM2706" s="2">
        <v>45721.449340277781</v>
      </c>
      <c r="AN2706" s="1" t="s">
        <v>14352</v>
      </c>
      <c r="AP2706" s="1">
        <v>5766321</v>
      </c>
      <c r="AQ2706" s="1" t="s">
        <v>83</v>
      </c>
      <c r="AR2706" s="2">
        <v>45721.903587962966</v>
      </c>
      <c r="AS2706" s="1" t="s">
        <v>84</v>
      </c>
      <c r="AT2706" s="2">
        <v>45721.333333333336</v>
      </c>
      <c r="AU2706" s="1" t="s">
        <v>85</v>
      </c>
      <c r="AV2706" s="1" t="s">
        <v>1196</v>
      </c>
      <c r="AW2706" s="1" t="s">
        <v>1197</v>
      </c>
      <c r="AX2706" s="1" t="s">
        <v>3559</v>
      </c>
      <c r="AZ2706" s="2">
        <v>45721.903587962966</v>
      </c>
      <c r="BB2706" s="1" t="s">
        <v>537</v>
      </c>
      <c r="BC2706" s="1" t="s">
        <v>538</v>
      </c>
      <c r="BD2706" s="1" t="s">
        <v>91</v>
      </c>
      <c r="BE2706" s="1" t="s">
        <v>11435</v>
      </c>
      <c r="BF2706" s="1" t="s">
        <v>1484</v>
      </c>
    </row>
    <row r="2707" spans="1:58" x14ac:dyDescent="0.35">
      <c r="A2707" s="1">
        <v>3015961</v>
      </c>
      <c r="B2707" s="1" t="s">
        <v>58</v>
      </c>
      <c r="C2707" s="1">
        <v>42664021</v>
      </c>
      <c r="D2707" s="1">
        <v>338456013</v>
      </c>
      <c r="E2707" s="1" t="s">
        <v>59</v>
      </c>
      <c r="F2707" s="1" t="s">
        <v>60</v>
      </c>
      <c r="G2707" s="1" t="s">
        <v>224</v>
      </c>
      <c r="H2707" s="1" t="s">
        <v>14354</v>
      </c>
      <c r="I2707" s="1">
        <v>785963663</v>
      </c>
      <c r="J2707" s="1" t="s">
        <v>2261</v>
      </c>
      <c r="K2707" s="1">
        <v>13</v>
      </c>
      <c r="L2707" s="1" t="s">
        <v>64</v>
      </c>
      <c r="M2707" s="1" t="s">
        <v>65</v>
      </c>
      <c r="N2707" s="2">
        <v>45343.721296296295</v>
      </c>
      <c r="O2707" s="1" t="s">
        <v>66</v>
      </c>
      <c r="Q2707" s="1" t="s">
        <v>67</v>
      </c>
      <c r="R2707" s="2">
        <v>45721.450949074075</v>
      </c>
      <c r="S2707" s="1" t="s">
        <v>4849</v>
      </c>
      <c r="T2707" s="1" t="s">
        <v>450</v>
      </c>
      <c r="U2707" s="1" t="s">
        <v>70</v>
      </c>
      <c r="V2707" s="1" t="s">
        <v>14355</v>
      </c>
      <c r="W2707" s="1" t="s">
        <v>653</v>
      </c>
      <c r="X2707" s="1" t="s">
        <v>942</v>
      </c>
      <c r="Y2707" s="1" t="s">
        <v>3412</v>
      </c>
      <c r="Z2707" s="1" t="s">
        <v>1654</v>
      </c>
      <c r="AA2707" s="1" t="s">
        <v>606</v>
      </c>
      <c r="AB2707" s="1" t="s">
        <v>124</v>
      </c>
      <c r="AE2707" s="2">
        <v>45721.450960648152</v>
      </c>
      <c r="AF2707" s="1" t="s">
        <v>77</v>
      </c>
      <c r="AH2707" s="1" t="s">
        <v>78</v>
      </c>
      <c r="AI2707" s="1" t="s">
        <v>58</v>
      </c>
      <c r="AJ2707" s="1" t="s">
        <v>378</v>
      </c>
      <c r="AK2707" s="1" t="s">
        <v>14356</v>
      </c>
      <c r="AL2707" s="1" t="s">
        <v>4849</v>
      </c>
      <c r="AM2707" s="2">
        <v>45721.892847222225</v>
      </c>
      <c r="AN2707" s="1" t="s">
        <v>14357</v>
      </c>
      <c r="AO2707" s="1" t="s">
        <v>1484</v>
      </c>
      <c r="AP2707" s="1">
        <v>5769058</v>
      </c>
      <c r="AQ2707" s="1" t="s">
        <v>83</v>
      </c>
      <c r="AR2707" s="2">
        <v>45722.668171296296</v>
      </c>
      <c r="AS2707" s="1" t="s">
        <v>84</v>
      </c>
      <c r="AT2707" s="2">
        <v>45721.333333333336</v>
      </c>
      <c r="AU2707" s="1" t="s">
        <v>573</v>
      </c>
      <c r="AV2707" s="1" t="s">
        <v>658</v>
      </c>
      <c r="AW2707" s="1" t="s">
        <v>659</v>
      </c>
      <c r="AX2707" s="1" t="s">
        <v>5655</v>
      </c>
      <c r="AZ2707" s="2">
        <v>45722.668171296296</v>
      </c>
      <c r="BB2707" s="1" t="s">
        <v>111</v>
      </c>
      <c r="BC2707" s="1" t="s">
        <v>112</v>
      </c>
      <c r="BD2707" s="1" t="s">
        <v>113</v>
      </c>
      <c r="BE2707" s="1" t="s">
        <v>14358</v>
      </c>
      <c r="BF2707" s="1" t="s">
        <v>3441</v>
      </c>
    </row>
    <row r="2708" spans="1:58" x14ac:dyDescent="0.35">
      <c r="A2708" s="1">
        <v>3015962</v>
      </c>
      <c r="B2708" s="1" t="s">
        <v>58</v>
      </c>
      <c r="C2708" s="1">
        <v>39928321</v>
      </c>
      <c r="D2708" s="1">
        <v>338245750</v>
      </c>
      <c r="E2708" s="1" t="s">
        <v>59</v>
      </c>
      <c r="F2708" s="1" t="s">
        <v>60</v>
      </c>
      <c r="G2708" s="1" t="s">
        <v>14359</v>
      </c>
      <c r="I2708" s="1">
        <v>776404002</v>
      </c>
      <c r="J2708" s="1" t="s">
        <v>8907</v>
      </c>
      <c r="K2708" s="1">
        <v>20</v>
      </c>
      <c r="L2708" s="1" t="s">
        <v>294</v>
      </c>
      <c r="M2708" s="1" t="s">
        <v>295</v>
      </c>
      <c r="N2708" s="2">
        <v>45687.395555555559</v>
      </c>
      <c r="O2708" s="1" t="s">
        <v>520</v>
      </c>
      <c r="Q2708" s="1" t="s">
        <v>67</v>
      </c>
      <c r="R2708" s="2">
        <v>45721.451111111113</v>
      </c>
      <c r="S2708" s="1" t="s">
        <v>1394</v>
      </c>
      <c r="T2708" s="1" t="s">
        <v>412</v>
      </c>
      <c r="U2708" s="1" t="s">
        <v>101</v>
      </c>
      <c r="V2708" s="1" t="s">
        <v>1395</v>
      </c>
      <c r="W2708" s="1" t="s">
        <v>72</v>
      </c>
      <c r="X2708" s="1" t="s">
        <v>2112</v>
      </c>
      <c r="Y2708" s="1" t="s">
        <v>10361</v>
      </c>
      <c r="Z2708" s="1" t="s">
        <v>546</v>
      </c>
      <c r="AA2708" s="1" t="s">
        <v>14360</v>
      </c>
      <c r="AB2708" s="1" t="s">
        <v>14360</v>
      </c>
      <c r="AC2708" s="1" t="s">
        <v>14361</v>
      </c>
      <c r="AE2708" s="2">
        <v>45721.484953703701</v>
      </c>
      <c r="AF2708" s="1" t="s">
        <v>417</v>
      </c>
      <c r="AG2708" s="1">
        <v>48</v>
      </c>
      <c r="AH2708" s="1" t="s">
        <v>125</v>
      </c>
      <c r="AI2708" s="1" t="s">
        <v>58</v>
      </c>
      <c r="AJ2708" s="1" t="s">
        <v>492</v>
      </c>
      <c r="AK2708" s="1" t="s">
        <v>14362</v>
      </c>
      <c r="AL2708" s="1" t="s">
        <v>421</v>
      </c>
      <c r="AM2708" s="2">
        <v>45722.055104166669</v>
      </c>
      <c r="AN2708" s="1" t="s">
        <v>14363</v>
      </c>
      <c r="AO2708" s="1" t="s">
        <v>14364</v>
      </c>
      <c r="AP2708" s="1">
        <v>5770430</v>
      </c>
      <c r="AQ2708" s="1" t="s">
        <v>83</v>
      </c>
      <c r="AR2708" s="2">
        <v>45722.37773148148</v>
      </c>
      <c r="AS2708" s="1" t="s">
        <v>84</v>
      </c>
      <c r="AT2708" s="2">
        <v>45722.333333333336</v>
      </c>
      <c r="AU2708" s="1" t="s">
        <v>573</v>
      </c>
      <c r="AV2708" s="1" t="s">
        <v>14365</v>
      </c>
      <c r="AW2708" s="1" t="s">
        <v>14366</v>
      </c>
      <c r="AX2708" s="1" t="s">
        <v>14367</v>
      </c>
      <c r="AY2708" s="2">
        <v>45723.484953703701</v>
      </c>
      <c r="AZ2708" s="2">
        <v>45722.37773148148</v>
      </c>
      <c r="BA2708" s="1" t="s">
        <v>419</v>
      </c>
      <c r="BB2708" s="1" t="s">
        <v>367</v>
      </c>
      <c r="BC2708" s="1" t="s">
        <v>368</v>
      </c>
      <c r="BD2708" s="1" t="s">
        <v>368</v>
      </c>
      <c r="BE2708" s="1" t="s">
        <v>14368</v>
      </c>
      <c r="BF2708" s="1" t="s">
        <v>406</v>
      </c>
    </row>
    <row r="2709" spans="1:58" x14ac:dyDescent="0.35">
      <c r="A2709" s="1">
        <v>3015963</v>
      </c>
      <c r="B2709" s="1" t="s">
        <v>327</v>
      </c>
      <c r="C2709" s="1">
        <v>30507641</v>
      </c>
      <c r="D2709" s="1">
        <v>338690062</v>
      </c>
      <c r="E2709" s="1" t="s">
        <v>59</v>
      </c>
      <c r="F2709" s="1" t="s">
        <v>60</v>
      </c>
      <c r="G2709" s="1" t="s">
        <v>555</v>
      </c>
      <c r="H2709" s="1" t="s">
        <v>14369</v>
      </c>
      <c r="I2709" s="1" t="s">
        <v>14370</v>
      </c>
      <c r="J2709" s="1">
        <v>776123536</v>
      </c>
      <c r="K2709" s="1">
        <v>20</v>
      </c>
      <c r="L2709" s="1" t="s">
        <v>294</v>
      </c>
      <c r="M2709" s="1" t="s">
        <v>295</v>
      </c>
      <c r="N2709" s="2">
        <v>39755.34207175926</v>
      </c>
      <c r="O2709" s="1" t="s">
        <v>2297</v>
      </c>
      <c r="Q2709" s="1" t="s">
        <v>67</v>
      </c>
      <c r="R2709" s="2">
        <v>45721.452476851853</v>
      </c>
      <c r="S2709" s="1" t="s">
        <v>5245</v>
      </c>
      <c r="T2709" s="1" t="s">
        <v>412</v>
      </c>
      <c r="U2709" s="1" t="s">
        <v>1189</v>
      </c>
      <c r="V2709" s="1" t="s">
        <v>14371</v>
      </c>
      <c r="W2709" s="1" t="s">
        <v>2158</v>
      </c>
      <c r="X2709" s="1" t="s">
        <v>356</v>
      </c>
      <c r="Y2709" s="1" t="s">
        <v>7596</v>
      </c>
      <c r="Z2709" s="1" t="s">
        <v>1090</v>
      </c>
      <c r="AA2709" s="1" t="s">
        <v>1090</v>
      </c>
      <c r="AB2709" s="1" t="s">
        <v>3745</v>
      </c>
      <c r="AE2709" s="2">
        <v>45721.454699074071</v>
      </c>
      <c r="AF2709" s="1" t="s">
        <v>417</v>
      </c>
      <c r="AG2709" s="1">
        <v>48</v>
      </c>
      <c r="AH2709" s="1" t="s">
        <v>125</v>
      </c>
      <c r="AI2709" s="1" t="s">
        <v>464</v>
      </c>
      <c r="AJ2709" s="1" t="s">
        <v>492</v>
      </c>
      <c r="AK2709" s="1" t="s">
        <v>14372</v>
      </c>
      <c r="AL2709" s="1" t="s">
        <v>5245</v>
      </c>
      <c r="AM2709" s="2">
        <v>45721.454768518517</v>
      </c>
      <c r="AO2709" s="1" t="s">
        <v>5245</v>
      </c>
      <c r="AP2709" s="1">
        <v>5766372</v>
      </c>
      <c r="AQ2709" s="1" t="s">
        <v>83</v>
      </c>
      <c r="AR2709" s="2">
        <v>45721.61178240741</v>
      </c>
      <c r="AS2709" s="1" t="s">
        <v>84</v>
      </c>
      <c r="AT2709" s="2">
        <v>45721.371527777781</v>
      </c>
      <c r="AU2709" s="1" t="s">
        <v>85</v>
      </c>
      <c r="AV2709" s="1" t="s">
        <v>645</v>
      </c>
      <c r="AW2709" s="1" t="s">
        <v>646</v>
      </c>
      <c r="AX2709" s="1" t="s">
        <v>2446</v>
      </c>
      <c r="AY2709" s="2">
        <v>45723.454699074071</v>
      </c>
      <c r="AZ2709" s="2">
        <v>45721.61178240741</v>
      </c>
      <c r="BA2709" s="1" t="s">
        <v>419</v>
      </c>
      <c r="BB2709" s="1" t="s">
        <v>1571</v>
      </c>
      <c r="BC2709" s="1" t="s">
        <v>1572</v>
      </c>
      <c r="BD2709" s="1" t="s">
        <v>1573</v>
      </c>
      <c r="BE2709" s="1" t="s">
        <v>14373</v>
      </c>
      <c r="BF2709" s="1" t="s">
        <v>937</v>
      </c>
    </row>
    <row r="2710" spans="1:58" x14ac:dyDescent="0.35">
      <c r="A2710" s="1">
        <v>3015964</v>
      </c>
      <c r="B2710" s="1" t="s">
        <v>223</v>
      </c>
      <c r="C2710" s="1">
        <v>35192231</v>
      </c>
      <c r="D2710" s="1">
        <v>339491049</v>
      </c>
      <c r="E2710" s="1" t="s">
        <v>59</v>
      </c>
      <c r="F2710" s="1" t="s">
        <v>60</v>
      </c>
      <c r="G2710" s="1" t="s">
        <v>530</v>
      </c>
      <c r="H2710" s="1" t="s">
        <v>14374</v>
      </c>
      <c r="I2710" s="1">
        <v>774949292</v>
      </c>
      <c r="J2710" s="1" t="s">
        <v>12054</v>
      </c>
      <c r="K2710" s="1">
        <v>20</v>
      </c>
      <c r="L2710" s="1" t="s">
        <v>294</v>
      </c>
      <c r="M2710" s="1" t="s">
        <v>295</v>
      </c>
      <c r="N2710" s="2">
        <v>44002.000011574077</v>
      </c>
      <c r="O2710" s="1" t="s">
        <v>5558</v>
      </c>
      <c r="Q2710" s="1" t="s">
        <v>67</v>
      </c>
      <c r="R2710" s="2">
        <v>45721.453113425923</v>
      </c>
      <c r="S2710" s="1" t="s">
        <v>2010</v>
      </c>
      <c r="T2710" s="1" t="s">
        <v>412</v>
      </c>
      <c r="U2710" s="1" t="s">
        <v>101</v>
      </c>
      <c r="V2710" s="1" t="s">
        <v>14375</v>
      </c>
      <c r="W2710" s="1" t="s">
        <v>143</v>
      </c>
      <c r="X2710" s="1" t="s">
        <v>5481</v>
      </c>
      <c r="Y2710" s="1" t="s">
        <v>11424</v>
      </c>
      <c r="Z2710" s="1" t="s">
        <v>9264</v>
      </c>
      <c r="AA2710" s="1" t="s">
        <v>14376</v>
      </c>
      <c r="AB2710" s="1" t="s">
        <v>14376</v>
      </c>
      <c r="AE2710" s="2">
        <v>45721.53497685185</v>
      </c>
      <c r="AF2710" s="1" t="s">
        <v>77</v>
      </c>
      <c r="AH2710" s="1" t="s">
        <v>125</v>
      </c>
      <c r="AI2710" s="1" t="s">
        <v>464</v>
      </c>
      <c r="AJ2710" s="1" t="s">
        <v>492</v>
      </c>
      <c r="AK2710" s="1" t="s">
        <v>14377</v>
      </c>
      <c r="AL2710" s="1" t="s">
        <v>421</v>
      </c>
      <c r="AM2710" s="2">
        <v>45721.535057870373</v>
      </c>
      <c r="AO2710" s="1" t="s">
        <v>421</v>
      </c>
      <c r="AP2710" s="1">
        <v>5767037</v>
      </c>
      <c r="AQ2710" s="1" t="s">
        <v>83</v>
      </c>
      <c r="AR2710" s="2">
        <v>45721.796307870369</v>
      </c>
      <c r="AS2710" s="1" t="s">
        <v>84</v>
      </c>
      <c r="AT2710" s="2">
        <v>45721.333333333336</v>
      </c>
      <c r="AU2710" s="1" t="s">
        <v>573</v>
      </c>
      <c r="AV2710" s="1" t="s">
        <v>149</v>
      </c>
      <c r="AW2710" s="1" t="s">
        <v>150</v>
      </c>
      <c r="AX2710" s="1" t="s">
        <v>516</v>
      </c>
      <c r="AZ2710" s="2">
        <v>45721.796307870369</v>
      </c>
      <c r="BB2710" s="1" t="s">
        <v>286</v>
      </c>
      <c r="BC2710" s="1" t="s">
        <v>287</v>
      </c>
      <c r="BD2710" s="1" t="s">
        <v>288</v>
      </c>
      <c r="BE2710" s="1" t="s">
        <v>14378</v>
      </c>
      <c r="BF2710" s="1" t="s">
        <v>290</v>
      </c>
    </row>
    <row r="2711" spans="1:58" x14ac:dyDescent="0.35">
      <c r="A2711" s="1">
        <v>3015965</v>
      </c>
      <c r="B2711" s="1" t="s">
        <v>223</v>
      </c>
      <c r="C2711" s="1">
        <v>42667081</v>
      </c>
      <c r="D2711" s="1">
        <v>338939871</v>
      </c>
      <c r="E2711" s="1" t="s">
        <v>59</v>
      </c>
      <c r="F2711" s="1" t="s">
        <v>60</v>
      </c>
      <c r="G2711" s="1" t="s">
        <v>1235</v>
      </c>
      <c r="H2711" s="1" t="s">
        <v>3365</v>
      </c>
      <c r="I2711" s="1">
        <v>782703322</v>
      </c>
      <c r="J2711" s="1" t="s">
        <v>1237</v>
      </c>
      <c r="K2711" s="1">
        <v>12</v>
      </c>
      <c r="L2711" s="1" t="s">
        <v>64</v>
      </c>
      <c r="M2711" s="1" t="s">
        <v>65</v>
      </c>
      <c r="N2711" s="2">
        <v>45350.666666666664</v>
      </c>
      <c r="O2711" s="1" t="s">
        <v>98</v>
      </c>
      <c r="Q2711" s="1" t="s">
        <v>67</v>
      </c>
      <c r="R2711" s="2">
        <v>45721.453449074077</v>
      </c>
      <c r="S2711" s="1" t="s">
        <v>181</v>
      </c>
      <c r="T2711" s="1" t="s">
        <v>100</v>
      </c>
      <c r="U2711" s="1" t="s">
        <v>70</v>
      </c>
      <c r="V2711" s="1" t="s">
        <v>14379</v>
      </c>
      <c r="W2711" s="1" t="s">
        <v>162</v>
      </c>
      <c r="X2711" s="1" t="s">
        <v>1191</v>
      </c>
      <c r="Y2711" s="1" t="s">
        <v>2146</v>
      </c>
      <c r="Z2711" s="1" t="s">
        <v>3755</v>
      </c>
      <c r="AA2711" s="1" t="s">
        <v>14380</v>
      </c>
      <c r="AB2711" s="1" t="s">
        <v>124</v>
      </c>
      <c r="AE2711" s="2">
        <v>45721.453460648147</v>
      </c>
      <c r="AF2711" s="1" t="s">
        <v>77</v>
      </c>
      <c r="AH2711" s="1" t="s">
        <v>78</v>
      </c>
      <c r="AI2711" s="1" t="s">
        <v>360</v>
      </c>
      <c r="AJ2711" s="1" t="s">
        <v>1212</v>
      </c>
      <c r="AK2711" s="1" t="s">
        <v>14381</v>
      </c>
      <c r="AL2711" s="1" t="s">
        <v>181</v>
      </c>
      <c r="AM2711" s="2">
        <v>45721.453518518516</v>
      </c>
      <c r="AN2711" s="1" t="s">
        <v>14381</v>
      </c>
      <c r="AP2711" s="1">
        <v>5766364</v>
      </c>
      <c r="AQ2711" s="1" t="s">
        <v>83</v>
      </c>
      <c r="AR2711" s="2">
        <v>45721.615925925929</v>
      </c>
      <c r="AS2711" s="1" t="s">
        <v>84</v>
      </c>
      <c r="AT2711" s="2">
        <v>45721.333333333336</v>
      </c>
      <c r="AU2711" s="1" t="s">
        <v>85</v>
      </c>
      <c r="AV2711" s="1" t="s">
        <v>1196</v>
      </c>
      <c r="AW2711" s="1" t="s">
        <v>1197</v>
      </c>
      <c r="AX2711" s="1" t="s">
        <v>3559</v>
      </c>
      <c r="AZ2711" s="2">
        <v>45721.615925925929</v>
      </c>
      <c r="BB2711" s="1" t="s">
        <v>2742</v>
      </c>
      <c r="BC2711" s="1" t="s">
        <v>2743</v>
      </c>
      <c r="BD2711" s="1" t="s">
        <v>2744</v>
      </c>
      <c r="BE2711" s="1" t="s">
        <v>14382</v>
      </c>
      <c r="BF2711" s="1" t="s">
        <v>817</v>
      </c>
    </row>
    <row r="2712" spans="1:58" x14ac:dyDescent="0.35">
      <c r="A2712" s="1">
        <v>3015966</v>
      </c>
      <c r="B2712" s="1" t="s">
        <v>58</v>
      </c>
      <c r="C2712" s="1">
        <v>37516111</v>
      </c>
      <c r="D2712" s="1">
        <v>338517382</v>
      </c>
      <c r="E2712" s="1" t="s">
        <v>59</v>
      </c>
      <c r="F2712" s="1" t="s">
        <v>60</v>
      </c>
      <c r="G2712" s="1" t="s">
        <v>7177</v>
      </c>
      <c r="H2712" s="1" t="s">
        <v>14383</v>
      </c>
      <c r="I2712" s="1">
        <v>784757071</v>
      </c>
      <c r="J2712" s="1" t="s">
        <v>14384</v>
      </c>
      <c r="K2712" s="1">
        <v>13</v>
      </c>
      <c r="L2712" s="1" t="s">
        <v>64</v>
      </c>
      <c r="M2712" s="1" t="s">
        <v>65</v>
      </c>
      <c r="N2712" s="2">
        <v>45024.708333333336</v>
      </c>
      <c r="O2712" s="1" t="s">
        <v>66</v>
      </c>
      <c r="Q2712" s="1" t="s">
        <v>67</v>
      </c>
      <c r="R2712" s="2">
        <v>45721.453483796293</v>
      </c>
      <c r="S2712" s="1" t="s">
        <v>5781</v>
      </c>
      <c r="T2712" s="1" t="s">
        <v>100</v>
      </c>
      <c r="U2712" s="1" t="s">
        <v>70</v>
      </c>
      <c r="V2712" s="1" t="s">
        <v>14385</v>
      </c>
      <c r="Y2712" s="1" t="s">
        <v>3331</v>
      </c>
      <c r="Z2712" s="1" t="s">
        <v>337</v>
      </c>
      <c r="AA2712" s="1" t="s">
        <v>3315</v>
      </c>
      <c r="AB2712" s="1" t="s">
        <v>14386</v>
      </c>
      <c r="AE2712" s="2">
        <v>45721.45349537037</v>
      </c>
      <c r="AF2712" s="1" t="s">
        <v>77</v>
      </c>
      <c r="AH2712" s="1" t="s">
        <v>125</v>
      </c>
      <c r="AI2712" s="1" t="s">
        <v>79</v>
      </c>
      <c r="AJ2712" s="1" t="s">
        <v>378</v>
      </c>
      <c r="AK2712" s="1" t="s">
        <v>14385</v>
      </c>
      <c r="AL2712" s="1" t="s">
        <v>5781</v>
      </c>
      <c r="AM2712" s="2">
        <v>45721.453553240739</v>
      </c>
      <c r="AN2712" s="1" t="s">
        <v>14385</v>
      </c>
      <c r="AP2712" s="1">
        <v>5766365</v>
      </c>
      <c r="AQ2712" s="1" t="s">
        <v>83</v>
      </c>
      <c r="AR2712" s="2">
        <v>45721.67528935185</v>
      </c>
      <c r="AS2712" s="1" t="s">
        <v>84</v>
      </c>
      <c r="AT2712" s="2">
        <v>45721.333333333336</v>
      </c>
      <c r="AU2712" s="1" t="s">
        <v>85</v>
      </c>
      <c r="AV2712" s="1" t="s">
        <v>1702</v>
      </c>
      <c r="AW2712" s="1" t="s">
        <v>1703</v>
      </c>
      <c r="AX2712" s="1" t="s">
        <v>14064</v>
      </c>
      <c r="AZ2712" s="2">
        <v>45721.67528935185</v>
      </c>
      <c r="BB2712" s="1" t="s">
        <v>3083</v>
      </c>
      <c r="BC2712" s="1" t="s">
        <v>3084</v>
      </c>
      <c r="BD2712" s="1" t="s">
        <v>767</v>
      </c>
      <c r="BE2712" s="1" t="s">
        <v>1120</v>
      </c>
      <c r="BF2712" s="1" t="s">
        <v>349</v>
      </c>
    </row>
    <row r="2713" spans="1:58" x14ac:dyDescent="0.35">
      <c r="A2713" s="1">
        <v>3015967</v>
      </c>
      <c r="B2713" s="1" t="s">
        <v>2121</v>
      </c>
      <c r="C2713" s="1">
        <v>44008091</v>
      </c>
      <c r="D2713" s="1">
        <v>339143803</v>
      </c>
      <c r="E2713" s="1" t="s">
        <v>59</v>
      </c>
      <c r="F2713" s="1" t="s">
        <v>2121</v>
      </c>
      <c r="G2713" s="1" t="s">
        <v>422</v>
      </c>
      <c r="H2713" s="1" t="s">
        <v>10879</v>
      </c>
      <c r="I2713" s="1">
        <v>784666109</v>
      </c>
      <c r="J2713" s="1" t="s">
        <v>1503</v>
      </c>
      <c r="K2713" s="1">
        <v>14</v>
      </c>
      <c r="L2713" s="1" t="s">
        <v>64</v>
      </c>
      <c r="M2713" s="1" t="s">
        <v>65</v>
      </c>
      <c r="N2713" s="2">
        <v>45647.708333333336</v>
      </c>
      <c r="O2713" s="1" t="s">
        <v>2123</v>
      </c>
      <c r="Q2713" s="1" t="s">
        <v>67</v>
      </c>
      <c r="R2713" s="2">
        <v>45721.453622685185</v>
      </c>
      <c r="S2713" s="1" t="s">
        <v>2864</v>
      </c>
      <c r="T2713" s="1" t="s">
        <v>1021</v>
      </c>
      <c r="U2713" s="1" t="s">
        <v>101</v>
      </c>
      <c r="V2713" s="1" t="s">
        <v>14387</v>
      </c>
      <c r="W2713" s="1" t="s">
        <v>2126</v>
      </c>
      <c r="X2713" s="1" t="s">
        <v>215</v>
      </c>
      <c r="Y2713" s="1" t="s">
        <v>2127</v>
      </c>
      <c r="Z2713" s="1" t="s">
        <v>929</v>
      </c>
      <c r="AA2713" s="1" t="s">
        <v>5739</v>
      </c>
      <c r="AB2713" s="1" t="s">
        <v>9319</v>
      </c>
      <c r="AE2713" s="2">
        <v>45721.453622685185</v>
      </c>
      <c r="AF2713" s="1" t="s">
        <v>2129</v>
      </c>
      <c r="AG2713" s="1">
        <v>24</v>
      </c>
      <c r="AH2713" s="1" t="s">
        <v>125</v>
      </c>
      <c r="AI2713" s="1" t="s">
        <v>79</v>
      </c>
      <c r="AJ2713" s="1" t="s">
        <v>283</v>
      </c>
      <c r="AK2713" s="1" t="s">
        <v>1423</v>
      </c>
      <c r="AL2713" s="1" t="s">
        <v>2864</v>
      </c>
      <c r="AM2713" s="2">
        <v>45721.453657407408</v>
      </c>
      <c r="AN2713" s="1" t="s">
        <v>1423</v>
      </c>
      <c r="AP2713" s="1">
        <v>5766366</v>
      </c>
      <c r="AQ2713" s="1" t="s">
        <v>83</v>
      </c>
      <c r="AR2713" s="2">
        <v>45721.612592592595</v>
      </c>
      <c r="AS2713" s="1" t="s">
        <v>84</v>
      </c>
      <c r="AT2713" s="2">
        <v>45721.333333333336</v>
      </c>
      <c r="AU2713" s="1" t="s">
        <v>85</v>
      </c>
      <c r="AV2713" s="1" t="s">
        <v>1957</v>
      </c>
      <c r="AW2713" s="1" t="s">
        <v>1958</v>
      </c>
      <c r="AX2713" s="1" t="s">
        <v>4027</v>
      </c>
      <c r="AY2713" s="2">
        <v>45722.453622685185</v>
      </c>
      <c r="AZ2713" s="2">
        <v>45721.612592592595</v>
      </c>
      <c r="BA2713" s="1" t="s">
        <v>419</v>
      </c>
      <c r="BB2713" s="1" t="s">
        <v>661</v>
      </c>
      <c r="BC2713" s="1" t="s">
        <v>662</v>
      </c>
      <c r="BD2713" s="1" t="s">
        <v>663</v>
      </c>
      <c r="BE2713" s="1" t="s">
        <v>1400</v>
      </c>
      <c r="BF2713" s="1" t="s">
        <v>2074</v>
      </c>
    </row>
    <row r="2714" spans="1:58" x14ac:dyDescent="0.35">
      <c r="A2714" s="1">
        <v>3015968</v>
      </c>
      <c r="B2714" s="1" t="s">
        <v>327</v>
      </c>
      <c r="C2714" s="1">
        <v>617311</v>
      </c>
      <c r="D2714" s="1">
        <v>338340264</v>
      </c>
      <c r="E2714" s="1" t="s">
        <v>59</v>
      </c>
      <c r="F2714" s="1" t="s">
        <v>60</v>
      </c>
      <c r="G2714" s="1" t="s">
        <v>530</v>
      </c>
      <c r="H2714" s="1" t="s">
        <v>6657</v>
      </c>
      <c r="I2714" s="1">
        <v>776491960</v>
      </c>
      <c r="J2714" s="1" t="s">
        <v>14243</v>
      </c>
      <c r="K2714" s="1">
        <v>20</v>
      </c>
      <c r="L2714" s="1" t="s">
        <v>294</v>
      </c>
      <c r="M2714" s="1" t="s">
        <v>295</v>
      </c>
      <c r="N2714" s="2">
        <v>40513</v>
      </c>
      <c r="O2714" s="1" t="s">
        <v>5100</v>
      </c>
      <c r="Q2714" s="1" t="s">
        <v>67</v>
      </c>
      <c r="R2714" s="2">
        <v>45721.454224537039</v>
      </c>
      <c r="S2714" s="1" t="s">
        <v>5749</v>
      </c>
      <c r="T2714" s="1" t="s">
        <v>412</v>
      </c>
      <c r="U2714" s="1" t="s">
        <v>120</v>
      </c>
      <c r="V2714" s="1" t="s">
        <v>14244</v>
      </c>
      <c r="W2714" s="1" t="s">
        <v>334</v>
      </c>
      <c r="X2714" s="1" t="s">
        <v>1153</v>
      </c>
      <c r="Y2714" s="1" t="s">
        <v>5187</v>
      </c>
      <c r="Z2714" s="1" t="s">
        <v>2464</v>
      </c>
      <c r="AC2714" s="1" t="s">
        <v>14245</v>
      </c>
      <c r="AE2714" s="2">
        <v>45721.793090277781</v>
      </c>
      <c r="AF2714" s="1" t="s">
        <v>1035</v>
      </c>
      <c r="AH2714" s="1" t="s">
        <v>78</v>
      </c>
      <c r="AI2714" s="1" t="s">
        <v>360</v>
      </c>
      <c r="AJ2714" s="1" t="s">
        <v>1043</v>
      </c>
      <c r="AK2714" s="1" t="s">
        <v>14388</v>
      </c>
      <c r="AL2714" s="1" t="s">
        <v>1142</v>
      </c>
      <c r="AM2714" s="2">
        <v>45721.793171296296</v>
      </c>
      <c r="AN2714" s="1" t="s">
        <v>14388</v>
      </c>
      <c r="AO2714" s="1" t="s">
        <v>1142</v>
      </c>
      <c r="AP2714" s="1">
        <v>5768915</v>
      </c>
      <c r="AQ2714" s="1" t="s">
        <v>83</v>
      </c>
      <c r="AR2714" s="2">
        <v>45722.560844907406</v>
      </c>
      <c r="AS2714" s="1" t="s">
        <v>84</v>
      </c>
      <c r="AT2714" s="2">
        <v>45721.5625</v>
      </c>
      <c r="AU2714" s="1" t="s">
        <v>85</v>
      </c>
      <c r="AV2714" s="1" t="s">
        <v>205</v>
      </c>
      <c r="AW2714" s="1" t="s">
        <v>206</v>
      </c>
      <c r="AX2714" s="1" t="s">
        <v>207</v>
      </c>
      <c r="AZ2714" s="2">
        <v>45722.560844907406</v>
      </c>
      <c r="BB2714" s="1" t="s">
        <v>345</v>
      </c>
      <c r="BC2714" s="1" t="s">
        <v>346</v>
      </c>
      <c r="BD2714" s="1" t="s">
        <v>347</v>
      </c>
      <c r="BE2714" s="1" t="s">
        <v>14389</v>
      </c>
      <c r="BF2714" s="1" t="s">
        <v>1142</v>
      </c>
    </row>
    <row r="2715" spans="1:58" x14ac:dyDescent="0.35">
      <c r="A2715" s="1">
        <v>3015969</v>
      </c>
      <c r="B2715" s="1" t="s">
        <v>58</v>
      </c>
      <c r="C2715" s="1">
        <v>33868771</v>
      </c>
      <c r="D2715" s="1">
        <v>338207208</v>
      </c>
      <c r="E2715" s="1" t="s">
        <v>59</v>
      </c>
      <c r="F2715" s="1" t="s">
        <v>60</v>
      </c>
      <c r="G2715" s="1" t="s">
        <v>258</v>
      </c>
      <c r="H2715" s="1" t="s">
        <v>8001</v>
      </c>
      <c r="I2715" s="1" t="s">
        <v>14390</v>
      </c>
      <c r="J2715" s="1" t="s">
        <v>14391</v>
      </c>
      <c r="K2715" s="1">
        <v>13</v>
      </c>
      <c r="L2715" s="1" t="s">
        <v>64</v>
      </c>
      <c r="M2715" s="1" t="s">
        <v>65</v>
      </c>
      <c r="N2715" s="2">
        <v>44805</v>
      </c>
      <c r="O2715" s="1" t="s">
        <v>180</v>
      </c>
      <c r="Q2715" s="1" t="s">
        <v>67</v>
      </c>
      <c r="R2715" s="2">
        <v>45721.454722222225</v>
      </c>
      <c r="S2715" s="1" t="s">
        <v>228</v>
      </c>
      <c r="T2715" s="1" t="s">
        <v>100</v>
      </c>
      <c r="U2715" s="1" t="s">
        <v>70</v>
      </c>
      <c r="V2715" s="1" t="s">
        <v>14392</v>
      </c>
      <c r="Y2715" s="1" t="s">
        <v>6716</v>
      </c>
      <c r="Z2715" s="1" t="s">
        <v>546</v>
      </c>
      <c r="AA2715" s="1" t="s">
        <v>5323</v>
      </c>
      <c r="AB2715" s="1" t="s">
        <v>5323</v>
      </c>
      <c r="AC2715" s="1" t="s">
        <v>14393</v>
      </c>
      <c r="AE2715" s="2">
        <v>45721.454733796294</v>
      </c>
      <c r="AF2715" s="1" t="s">
        <v>77</v>
      </c>
      <c r="AH2715" s="1" t="s">
        <v>125</v>
      </c>
      <c r="AI2715" s="1" t="s">
        <v>79</v>
      </c>
      <c r="AJ2715" s="1" t="s">
        <v>378</v>
      </c>
      <c r="AK2715" s="1" t="s">
        <v>14394</v>
      </c>
      <c r="AL2715" s="1" t="s">
        <v>228</v>
      </c>
      <c r="AM2715" s="2">
        <v>45721.454791666663</v>
      </c>
      <c r="AN2715" s="1" t="s">
        <v>14394</v>
      </c>
      <c r="AP2715" s="1">
        <v>5766373</v>
      </c>
      <c r="AQ2715" s="1" t="s">
        <v>83</v>
      </c>
      <c r="AR2715" s="2">
        <v>45721.637361111112</v>
      </c>
      <c r="AS2715" s="1" t="s">
        <v>84</v>
      </c>
      <c r="AT2715" s="2">
        <v>45721.333333333336</v>
      </c>
      <c r="AU2715" s="1" t="s">
        <v>573</v>
      </c>
      <c r="AV2715" s="1" t="s">
        <v>480</v>
      </c>
      <c r="AW2715" s="1" t="s">
        <v>481</v>
      </c>
      <c r="AX2715" s="1" t="s">
        <v>4091</v>
      </c>
      <c r="AZ2715" s="2">
        <v>45721.637361111112</v>
      </c>
      <c r="BB2715" s="1" t="s">
        <v>2825</v>
      </c>
      <c r="BC2715" s="1" t="s">
        <v>153</v>
      </c>
      <c r="BD2715" s="1" t="s">
        <v>2826</v>
      </c>
      <c r="BE2715" s="1" t="s">
        <v>12488</v>
      </c>
      <c r="BF2715" s="1" t="s">
        <v>406</v>
      </c>
    </row>
    <row r="2716" spans="1:58" x14ac:dyDescent="0.35">
      <c r="A2716" s="1">
        <v>3015970</v>
      </c>
      <c r="B2716" s="1" t="s">
        <v>327</v>
      </c>
      <c r="C2716" s="1">
        <v>33815721</v>
      </c>
      <c r="D2716" s="1">
        <v>338361522</v>
      </c>
      <c r="E2716" s="1" t="s">
        <v>59</v>
      </c>
      <c r="F2716" s="1" t="s">
        <v>60</v>
      </c>
      <c r="G2716" s="1" t="s">
        <v>1038</v>
      </c>
      <c r="H2716" s="1" t="s">
        <v>315</v>
      </c>
      <c r="I2716" s="1">
        <v>774324555</v>
      </c>
      <c r="J2716" s="1" t="s">
        <v>1752</v>
      </c>
      <c r="K2716" s="1">
        <v>13</v>
      </c>
      <c r="L2716" s="1" t="s">
        <v>64</v>
      </c>
      <c r="M2716" s="1" t="s">
        <v>65</v>
      </c>
      <c r="N2716" s="2">
        <v>43116</v>
      </c>
      <c r="O2716" s="1" t="s">
        <v>331</v>
      </c>
      <c r="Q2716" s="1" t="s">
        <v>67</v>
      </c>
      <c r="R2716" s="2">
        <v>45721.454976851855</v>
      </c>
      <c r="S2716" s="1" t="s">
        <v>5897</v>
      </c>
      <c r="T2716" s="1" t="s">
        <v>100</v>
      </c>
      <c r="U2716" s="1" t="s">
        <v>70</v>
      </c>
      <c r="V2716" s="1" t="s">
        <v>14395</v>
      </c>
      <c r="W2716" s="1" t="s">
        <v>653</v>
      </c>
      <c r="X2716" s="1" t="s">
        <v>942</v>
      </c>
      <c r="Y2716" s="1" t="s">
        <v>8174</v>
      </c>
      <c r="Z2716" s="1" t="s">
        <v>2913</v>
      </c>
      <c r="AA2716" s="1" t="s">
        <v>14396</v>
      </c>
      <c r="AB2716" s="1" t="s">
        <v>14396</v>
      </c>
      <c r="AE2716" s="2">
        <v>45721.454988425925</v>
      </c>
      <c r="AF2716" s="1" t="s">
        <v>77</v>
      </c>
      <c r="AH2716" s="1" t="s">
        <v>78</v>
      </c>
      <c r="AI2716" s="1" t="s">
        <v>106</v>
      </c>
      <c r="AJ2716" s="1" t="s">
        <v>107</v>
      </c>
      <c r="AK2716" s="1" t="s">
        <v>14397</v>
      </c>
      <c r="AL2716" s="1" t="s">
        <v>5897</v>
      </c>
      <c r="AM2716" s="2">
        <v>45721.455046296294</v>
      </c>
      <c r="AN2716" s="1" t="s">
        <v>14397</v>
      </c>
      <c r="AP2716" s="1">
        <v>5766374</v>
      </c>
      <c r="AQ2716" s="1" t="s">
        <v>83</v>
      </c>
      <c r="AR2716" s="2">
        <v>45722.410914351851</v>
      </c>
      <c r="AS2716" s="1" t="s">
        <v>84</v>
      </c>
      <c r="AT2716" s="2">
        <v>45721.333333333336</v>
      </c>
      <c r="AU2716" s="1" t="s">
        <v>85</v>
      </c>
      <c r="AV2716" s="1" t="s">
        <v>947</v>
      </c>
      <c r="AW2716" s="1" t="s">
        <v>948</v>
      </c>
      <c r="AX2716" s="1" t="s">
        <v>949</v>
      </c>
      <c r="AZ2716" s="2">
        <v>45722.410914351851</v>
      </c>
      <c r="BB2716" s="1" t="s">
        <v>746</v>
      </c>
      <c r="BC2716" s="1" t="s">
        <v>747</v>
      </c>
      <c r="BD2716" s="1" t="s">
        <v>748</v>
      </c>
      <c r="BE2716" s="1" t="s">
        <v>14398</v>
      </c>
      <c r="BF2716" s="1" t="s">
        <v>406</v>
      </c>
    </row>
    <row r="2717" spans="1:58" x14ac:dyDescent="0.35">
      <c r="A2717" s="1">
        <v>3015971</v>
      </c>
      <c r="B2717" s="1" t="s">
        <v>58</v>
      </c>
      <c r="C2717" s="1">
        <v>1568171</v>
      </c>
      <c r="D2717" s="1">
        <v>339520779</v>
      </c>
      <c r="E2717" s="1" t="s">
        <v>59</v>
      </c>
      <c r="F2717" s="1" t="s">
        <v>60</v>
      </c>
      <c r="G2717" s="1" t="s">
        <v>14399</v>
      </c>
      <c r="I2717" s="1" t="s">
        <v>8308</v>
      </c>
      <c r="J2717" s="1">
        <v>772756767</v>
      </c>
      <c r="K2717" s="1">
        <v>20</v>
      </c>
      <c r="L2717" s="1" t="s">
        <v>409</v>
      </c>
      <c r="M2717" s="1" t="s">
        <v>2154</v>
      </c>
      <c r="N2717" s="2">
        <v>44047.419328703705</v>
      </c>
      <c r="O2717" s="1" t="s">
        <v>2155</v>
      </c>
      <c r="Q2717" s="1" t="s">
        <v>67</v>
      </c>
      <c r="R2717" s="2">
        <v>45721.456041666665</v>
      </c>
      <c r="S2717" s="1" t="s">
        <v>3463</v>
      </c>
      <c r="T2717" s="1" t="s">
        <v>412</v>
      </c>
      <c r="U2717" s="1" t="s">
        <v>70</v>
      </c>
      <c r="V2717" s="1" t="s">
        <v>14400</v>
      </c>
      <c r="W2717" s="1" t="s">
        <v>263</v>
      </c>
      <c r="X2717" s="1" t="s">
        <v>263</v>
      </c>
      <c r="Y2717" s="1" t="s">
        <v>2471</v>
      </c>
      <c r="Z2717" s="1" t="s">
        <v>852</v>
      </c>
      <c r="AA2717" s="1" t="s">
        <v>2472</v>
      </c>
      <c r="AB2717" s="1" t="s">
        <v>124</v>
      </c>
      <c r="AE2717" s="2">
        <v>45721.456689814811</v>
      </c>
      <c r="AF2717" s="1" t="s">
        <v>417</v>
      </c>
      <c r="AG2717" s="1">
        <v>48</v>
      </c>
      <c r="AH2717" s="1" t="s">
        <v>125</v>
      </c>
      <c r="AI2717" s="1" t="s">
        <v>58</v>
      </c>
      <c r="AJ2717" s="1" t="s">
        <v>465</v>
      </c>
      <c r="AK2717" s="1" t="s">
        <v>14401</v>
      </c>
      <c r="AL2717" s="1" t="s">
        <v>3463</v>
      </c>
      <c r="AM2717" s="2">
        <v>45721.657627314817</v>
      </c>
      <c r="AN2717" s="1" t="s">
        <v>14402</v>
      </c>
      <c r="AO2717" s="1" t="s">
        <v>274</v>
      </c>
      <c r="AP2717" s="1">
        <v>5768189</v>
      </c>
      <c r="AQ2717" s="1" t="s">
        <v>83</v>
      </c>
      <c r="AR2717" s="2">
        <v>45722.793055555558</v>
      </c>
      <c r="AS2717" s="1" t="s">
        <v>84</v>
      </c>
      <c r="AT2717" s="2">
        <v>45721.5625</v>
      </c>
      <c r="AU2717" s="1" t="s">
        <v>573</v>
      </c>
      <c r="AV2717" s="1" t="s">
        <v>844</v>
      </c>
      <c r="AW2717" s="1" t="s">
        <v>844</v>
      </c>
      <c r="AX2717" s="1" t="s">
        <v>967</v>
      </c>
      <c r="AY2717" s="2">
        <v>45723.456689814811</v>
      </c>
      <c r="AZ2717" s="2">
        <v>45722.793055555558</v>
      </c>
      <c r="BA2717" s="1" t="s">
        <v>419</v>
      </c>
      <c r="BB2717" s="1" t="s">
        <v>551</v>
      </c>
      <c r="BC2717" s="1" t="s">
        <v>552</v>
      </c>
      <c r="BD2717" s="1" t="s">
        <v>553</v>
      </c>
      <c r="BE2717" s="1" t="s">
        <v>14403</v>
      </c>
      <c r="BF2717" s="1" t="s">
        <v>269</v>
      </c>
    </row>
    <row r="2718" spans="1:58" x14ac:dyDescent="0.35">
      <c r="A2718" s="1">
        <v>3015972</v>
      </c>
      <c r="B2718" s="1" t="s">
        <v>223</v>
      </c>
      <c r="C2718" s="1">
        <v>37217161</v>
      </c>
      <c r="D2718" s="1">
        <v>338546373</v>
      </c>
      <c r="E2718" s="1" t="s">
        <v>59</v>
      </c>
      <c r="F2718" s="1" t="s">
        <v>60</v>
      </c>
      <c r="G2718" s="1" t="s">
        <v>224</v>
      </c>
      <c r="H2718" s="1" t="s">
        <v>315</v>
      </c>
      <c r="I2718" s="1">
        <v>778286404</v>
      </c>
      <c r="J2718" s="1" t="s">
        <v>14404</v>
      </c>
      <c r="K2718" s="1">
        <v>13</v>
      </c>
      <c r="L2718" s="1" t="s">
        <v>244</v>
      </c>
      <c r="M2718" s="1" t="s">
        <v>65</v>
      </c>
      <c r="N2718" s="2">
        <v>45239.666666666664</v>
      </c>
      <c r="O2718" s="1" t="s">
        <v>98</v>
      </c>
      <c r="Q2718" s="1" t="s">
        <v>67</v>
      </c>
      <c r="R2718" s="2">
        <v>45721.456365740742</v>
      </c>
      <c r="S2718" s="1" t="s">
        <v>5581</v>
      </c>
      <c r="T2718" s="1" t="s">
        <v>100</v>
      </c>
      <c r="U2718" s="1" t="s">
        <v>70</v>
      </c>
      <c r="V2718" s="1" t="s">
        <v>14405</v>
      </c>
      <c r="W2718" s="1" t="s">
        <v>334</v>
      </c>
      <c r="X2718" s="1" t="s">
        <v>1153</v>
      </c>
      <c r="Y2718" s="1" t="s">
        <v>9675</v>
      </c>
      <c r="Z2718" s="1" t="s">
        <v>1507</v>
      </c>
      <c r="AA2718" s="1" t="s">
        <v>9676</v>
      </c>
      <c r="AB2718" s="1" t="s">
        <v>9676</v>
      </c>
      <c r="AE2718" s="2">
        <v>45721.456377314818</v>
      </c>
      <c r="AF2718" s="1" t="s">
        <v>77</v>
      </c>
      <c r="AH2718" s="1" t="s">
        <v>78</v>
      </c>
      <c r="AI2718" s="1" t="s">
        <v>106</v>
      </c>
      <c r="AJ2718" s="1" t="s">
        <v>674</v>
      </c>
      <c r="AK2718" s="1" t="s">
        <v>14406</v>
      </c>
      <c r="AL2718" s="1" t="s">
        <v>5581</v>
      </c>
      <c r="AM2718" s="2">
        <v>45721.456423611111</v>
      </c>
      <c r="AN2718" s="1" t="s">
        <v>14406</v>
      </c>
      <c r="AP2718" s="1">
        <v>5766380</v>
      </c>
      <c r="AQ2718" s="1" t="s">
        <v>83</v>
      </c>
      <c r="AR2718" s="2">
        <v>45721.584236111114</v>
      </c>
      <c r="AS2718" s="1" t="s">
        <v>84</v>
      </c>
      <c r="AT2718" s="2">
        <v>45721.333333333336</v>
      </c>
      <c r="AU2718" s="1" t="s">
        <v>85</v>
      </c>
      <c r="AV2718" s="1" t="s">
        <v>1214</v>
      </c>
      <c r="AW2718" s="1" t="s">
        <v>1215</v>
      </c>
      <c r="AX2718" s="1" t="s">
        <v>4760</v>
      </c>
      <c r="AZ2718" s="2">
        <v>45721.584236111114</v>
      </c>
      <c r="BB2718" s="1" t="s">
        <v>561</v>
      </c>
      <c r="BC2718" s="1" t="s">
        <v>562</v>
      </c>
      <c r="BD2718" s="1" t="s">
        <v>113</v>
      </c>
      <c r="BE2718" s="1" t="s">
        <v>14407</v>
      </c>
      <c r="BF2718" s="1" t="s">
        <v>1612</v>
      </c>
    </row>
    <row r="2719" spans="1:58" x14ac:dyDescent="0.35">
      <c r="A2719" s="1">
        <v>3015973</v>
      </c>
      <c r="B2719" s="1" t="s">
        <v>58</v>
      </c>
      <c r="C2719" s="1">
        <v>33162211</v>
      </c>
      <c r="D2719" s="1">
        <v>338354778</v>
      </c>
      <c r="E2719" s="1" t="s">
        <v>59</v>
      </c>
      <c r="F2719" s="1" t="s">
        <v>60</v>
      </c>
      <c r="G2719" s="1" t="s">
        <v>555</v>
      </c>
      <c r="H2719" s="1" t="s">
        <v>14408</v>
      </c>
      <c r="I2719" s="1">
        <v>775108706</v>
      </c>
      <c r="J2719" s="1" t="s">
        <v>14409</v>
      </c>
      <c r="K2719" s="1">
        <v>13</v>
      </c>
      <c r="L2719" s="1" t="s">
        <v>64</v>
      </c>
      <c r="M2719" s="1" t="s">
        <v>65</v>
      </c>
      <c r="N2719" s="2">
        <v>44763.708344907405</v>
      </c>
      <c r="O2719" s="1" t="s">
        <v>353</v>
      </c>
      <c r="Q2719" s="1" t="s">
        <v>67</v>
      </c>
      <c r="R2719" s="2">
        <v>45721.457337962966</v>
      </c>
      <c r="S2719" s="1" t="s">
        <v>1151</v>
      </c>
      <c r="T2719" s="1" t="s">
        <v>100</v>
      </c>
      <c r="U2719" s="1" t="s">
        <v>70</v>
      </c>
      <c r="V2719" s="1" t="s">
        <v>14410</v>
      </c>
      <c r="W2719" s="1" t="s">
        <v>334</v>
      </c>
      <c r="X2719" s="1" t="s">
        <v>335</v>
      </c>
      <c r="Y2719" s="1" t="s">
        <v>12311</v>
      </c>
      <c r="Z2719" s="1" t="s">
        <v>337</v>
      </c>
      <c r="AA2719" s="1" t="s">
        <v>3315</v>
      </c>
      <c r="AB2719" s="1" t="s">
        <v>14386</v>
      </c>
      <c r="AE2719" s="2">
        <v>45721.457349537035</v>
      </c>
      <c r="AF2719" s="1" t="s">
        <v>77</v>
      </c>
      <c r="AH2719" s="1" t="s">
        <v>125</v>
      </c>
      <c r="AI2719" s="1" t="s">
        <v>79</v>
      </c>
      <c r="AJ2719" s="1" t="s">
        <v>454</v>
      </c>
      <c r="AK2719" s="1" t="s">
        <v>14411</v>
      </c>
      <c r="AL2719" s="1" t="s">
        <v>1151</v>
      </c>
      <c r="AM2719" s="2">
        <v>45721.457384259258</v>
      </c>
      <c r="AN2719" s="1" t="s">
        <v>14411</v>
      </c>
      <c r="AP2719" s="1">
        <v>5766388</v>
      </c>
      <c r="AQ2719" s="1" t="s">
        <v>83</v>
      </c>
      <c r="AR2719" s="2">
        <v>45721.674768518518</v>
      </c>
      <c r="AS2719" s="1" t="s">
        <v>84</v>
      </c>
      <c r="AT2719" s="2">
        <v>45721.333333333336</v>
      </c>
      <c r="AU2719" s="1" t="s">
        <v>85</v>
      </c>
      <c r="AV2719" s="1" t="s">
        <v>1702</v>
      </c>
      <c r="AW2719" s="1" t="s">
        <v>1703</v>
      </c>
      <c r="AX2719" s="1" t="s">
        <v>14064</v>
      </c>
      <c r="AZ2719" s="2">
        <v>45721.674768518518</v>
      </c>
      <c r="BB2719" s="1" t="s">
        <v>152</v>
      </c>
      <c r="BC2719" s="1" t="s">
        <v>153</v>
      </c>
      <c r="BD2719" s="1" t="s">
        <v>154</v>
      </c>
      <c r="BE2719" s="1" t="s">
        <v>2544</v>
      </c>
      <c r="BF2719" s="1" t="s">
        <v>349</v>
      </c>
    </row>
    <row r="2720" spans="1:58" x14ac:dyDescent="0.35">
      <c r="A2720" s="1">
        <v>3015974</v>
      </c>
      <c r="B2720" s="1" t="s">
        <v>58</v>
      </c>
      <c r="C2720" s="1">
        <v>39997121</v>
      </c>
      <c r="D2720" s="1">
        <v>338359433</v>
      </c>
      <c r="E2720" s="1" t="s">
        <v>59</v>
      </c>
      <c r="F2720" s="1" t="s">
        <v>60</v>
      </c>
      <c r="G2720" s="1" t="s">
        <v>116</v>
      </c>
      <c r="H2720" s="1" t="s">
        <v>2627</v>
      </c>
      <c r="I2720" s="1">
        <v>338359433</v>
      </c>
      <c r="J2720" s="1">
        <v>782022420</v>
      </c>
      <c r="K2720" s="1">
        <v>13</v>
      </c>
      <c r="L2720" s="1" t="s">
        <v>64</v>
      </c>
      <c r="M2720" s="1" t="s">
        <v>65</v>
      </c>
      <c r="N2720" s="2">
        <v>44890.741157407407</v>
      </c>
      <c r="O2720" s="1" t="s">
        <v>66</v>
      </c>
      <c r="Q2720" s="1" t="s">
        <v>67</v>
      </c>
      <c r="R2720" s="2">
        <v>45721.457488425927</v>
      </c>
      <c r="S2720" s="1" t="s">
        <v>5980</v>
      </c>
      <c r="T2720" s="1" t="s">
        <v>69</v>
      </c>
      <c r="U2720" s="1" t="s">
        <v>160</v>
      </c>
      <c r="V2720" s="1" t="s">
        <v>293</v>
      </c>
      <c r="W2720" s="1" t="s">
        <v>334</v>
      </c>
      <c r="X2720" s="1" t="s">
        <v>335</v>
      </c>
      <c r="Y2720" s="1" t="s">
        <v>3156</v>
      </c>
      <c r="Z2720" s="1" t="s">
        <v>2495</v>
      </c>
      <c r="AA2720" s="1" t="s">
        <v>9357</v>
      </c>
      <c r="AB2720" s="1" t="s">
        <v>9357</v>
      </c>
      <c r="AC2720" s="1">
        <v>9</v>
      </c>
      <c r="AE2720" s="2">
        <v>45721.457499999997</v>
      </c>
      <c r="AF2720" s="1" t="s">
        <v>77</v>
      </c>
      <c r="AH2720" s="1" t="s">
        <v>78</v>
      </c>
      <c r="AI2720" s="1" t="s">
        <v>79</v>
      </c>
      <c r="AJ2720" s="1" t="s">
        <v>378</v>
      </c>
      <c r="AK2720" s="1" t="s">
        <v>14412</v>
      </c>
      <c r="AL2720" s="1" t="s">
        <v>5980</v>
      </c>
      <c r="AM2720" s="2">
        <v>45721.45753472222</v>
      </c>
      <c r="AN2720" s="1" t="s">
        <v>14412</v>
      </c>
      <c r="AP2720" s="1">
        <v>5766390</v>
      </c>
      <c r="AQ2720" s="1" t="s">
        <v>83</v>
      </c>
      <c r="AR2720" s="2">
        <v>45721.674143518518</v>
      </c>
      <c r="AS2720" s="1" t="s">
        <v>84</v>
      </c>
      <c r="AT2720" s="2">
        <v>45721.333333333336</v>
      </c>
      <c r="AU2720" s="1" t="s">
        <v>85</v>
      </c>
      <c r="AV2720" s="1" t="s">
        <v>1702</v>
      </c>
      <c r="AW2720" s="1" t="s">
        <v>1703</v>
      </c>
      <c r="AX2720" s="1" t="s">
        <v>7161</v>
      </c>
      <c r="AZ2720" s="2">
        <v>45721.674143518518</v>
      </c>
      <c r="BB2720" s="1" t="s">
        <v>537</v>
      </c>
      <c r="BC2720" s="1" t="s">
        <v>538</v>
      </c>
      <c r="BD2720" s="1" t="s">
        <v>91</v>
      </c>
      <c r="BE2720" s="1" t="s">
        <v>2499</v>
      </c>
      <c r="BF2720" s="1" t="s">
        <v>349</v>
      </c>
    </row>
    <row r="2721" spans="1:58" x14ac:dyDescent="0.35">
      <c r="A2721" s="1">
        <v>3015975</v>
      </c>
      <c r="B2721" s="1" t="s">
        <v>58</v>
      </c>
      <c r="C2721" s="1">
        <v>32147861</v>
      </c>
      <c r="D2721" s="1">
        <v>338640382</v>
      </c>
      <c r="E2721" s="1" t="s">
        <v>59</v>
      </c>
      <c r="F2721" s="1" t="s">
        <v>60</v>
      </c>
      <c r="G2721" s="1" t="s">
        <v>5888</v>
      </c>
      <c r="H2721" s="1" t="s">
        <v>14413</v>
      </c>
      <c r="I2721" s="1">
        <v>779082371</v>
      </c>
      <c r="J2721" s="1" t="s">
        <v>14414</v>
      </c>
      <c r="K2721" s="1">
        <v>12</v>
      </c>
      <c r="L2721" s="1" t="s">
        <v>64</v>
      </c>
      <c r="M2721" s="1" t="s">
        <v>65</v>
      </c>
      <c r="N2721" s="2">
        <v>45147</v>
      </c>
      <c r="O2721" s="1" t="s">
        <v>353</v>
      </c>
      <c r="Q2721" s="1" t="s">
        <v>67</v>
      </c>
      <c r="R2721" s="2">
        <v>45721.457777777781</v>
      </c>
      <c r="S2721" s="1" t="s">
        <v>354</v>
      </c>
      <c r="T2721" s="1" t="s">
        <v>69</v>
      </c>
      <c r="U2721" s="1" t="s">
        <v>70</v>
      </c>
      <c r="V2721" s="1" t="s">
        <v>14415</v>
      </c>
      <c r="Y2721" s="1" t="s">
        <v>684</v>
      </c>
      <c r="Z2721" s="1" t="s">
        <v>685</v>
      </c>
      <c r="AA2721" s="1" t="s">
        <v>1379</v>
      </c>
      <c r="AB2721" s="1" t="s">
        <v>1379</v>
      </c>
      <c r="AE2721" s="2">
        <v>45721.457789351851</v>
      </c>
      <c r="AF2721" s="1" t="s">
        <v>77</v>
      </c>
      <c r="AH2721" s="1" t="s">
        <v>125</v>
      </c>
      <c r="AI2721" s="1" t="s">
        <v>79</v>
      </c>
      <c r="AJ2721" s="1" t="s">
        <v>378</v>
      </c>
      <c r="AK2721" s="1" t="s">
        <v>14416</v>
      </c>
      <c r="AL2721" s="1" t="s">
        <v>354</v>
      </c>
      <c r="AM2721" s="2">
        <v>45721.457824074074</v>
      </c>
      <c r="AN2721" s="1" t="s">
        <v>14416</v>
      </c>
      <c r="AP2721" s="1">
        <v>5766399</v>
      </c>
      <c r="AQ2721" s="1" t="s">
        <v>83</v>
      </c>
      <c r="AR2721" s="2">
        <v>45721.620682870373</v>
      </c>
      <c r="AS2721" s="1" t="s">
        <v>84</v>
      </c>
      <c r="AT2721" s="2">
        <v>45721.326388888891</v>
      </c>
      <c r="AU2721" s="1" t="s">
        <v>85</v>
      </c>
      <c r="AV2721" s="1" t="s">
        <v>2382</v>
      </c>
      <c r="AW2721" s="1" t="s">
        <v>2383</v>
      </c>
      <c r="AX2721" s="1" t="s">
        <v>2384</v>
      </c>
      <c r="AZ2721" s="2">
        <v>45721.620682870373</v>
      </c>
      <c r="BB2721" s="1" t="s">
        <v>1003</v>
      </c>
      <c r="BC2721" s="1" t="s">
        <v>595</v>
      </c>
      <c r="BD2721" s="1" t="s">
        <v>1004</v>
      </c>
      <c r="BE2721" s="1" t="s">
        <v>14417</v>
      </c>
      <c r="BF2721" s="1" t="s">
        <v>1002</v>
      </c>
    </row>
    <row r="2722" spans="1:58" x14ac:dyDescent="0.35">
      <c r="A2722" s="1">
        <v>3015976</v>
      </c>
      <c r="B2722" s="1" t="s">
        <v>58</v>
      </c>
      <c r="C2722" s="1">
        <v>32681161</v>
      </c>
      <c r="D2722" s="1">
        <v>339577234</v>
      </c>
      <c r="E2722" s="1" t="s">
        <v>59</v>
      </c>
      <c r="F2722" s="1" t="s">
        <v>60</v>
      </c>
      <c r="G2722" s="1" t="s">
        <v>14418</v>
      </c>
      <c r="H2722" s="1" t="s">
        <v>14419</v>
      </c>
      <c r="I2722" s="1">
        <v>774178901</v>
      </c>
      <c r="J2722" s="1" t="s">
        <v>14420</v>
      </c>
      <c r="K2722" s="1">
        <v>14</v>
      </c>
      <c r="L2722" s="1" t="s">
        <v>64</v>
      </c>
      <c r="M2722" s="1" t="s">
        <v>65</v>
      </c>
      <c r="N2722" s="2">
        <v>44805</v>
      </c>
      <c r="O2722" s="1" t="s">
        <v>353</v>
      </c>
      <c r="Q2722" s="1" t="s">
        <v>67</v>
      </c>
      <c r="R2722" s="2">
        <v>45721.458437499998</v>
      </c>
      <c r="S2722" s="1" t="s">
        <v>5704</v>
      </c>
      <c r="T2722" s="1" t="s">
        <v>100</v>
      </c>
      <c r="U2722" s="1" t="s">
        <v>70</v>
      </c>
      <c r="V2722" s="1" t="s">
        <v>14421</v>
      </c>
      <c r="W2722" s="1" t="s">
        <v>263</v>
      </c>
      <c r="X2722" s="1" t="s">
        <v>840</v>
      </c>
      <c r="Y2722" s="1" t="s">
        <v>14422</v>
      </c>
      <c r="Z2722" s="1" t="s">
        <v>841</v>
      </c>
      <c r="AA2722" s="1" t="s">
        <v>913</v>
      </c>
      <c r="AB2722" s="1" t="s">
        <v>913</v>
      </c>
      <c r="AC2722" s="1">
        <v>774178901</v>
      </c>
      <c r="AE2722" s="2">
        <v>45721.458449074074</v>
      </c>
      <c r="AF2722" s="1" t="s">
        <v>77</v>
      </c>
      <c r="AH2722" s="1" t="s">
        <v>125</v>
      </c>
      <c r="AI2722" s="1" t="s">
        <v>79</v>
      </c>
      <c r="AJ2722" s="1" t="s">
        <v>378</v>
      </c>
      <c r="AK2722" s="1" t="s">
        <v>14423</v>
      </c>
      <c r="AL2722" s="1" t="s">
        <v>5704</v>
      </c>
      <c r="AM2722" s="2">
        <v>45721.458506944444</v>
      </c>
      <c r="AN2722" s="1" t="s">
        <v>14423</v>
      </c>
      <c r="AP2722" s="1">
        <v>5766402</v>
      </c>
      <c r="AQ2722" s="1" t="s">
        <v>83</v>
      </c>
      <c r="AR2722" s="2">
        <v>45721.76494212963</v>
      </c>
      <c r="AS2722" s="1" t="s">
        <v>84</v>
      </c>
      <c r="AT2722" s="2">
        <v>45721.333333333336</v>
      </c>
      <c r="AU2722" s="1" t="s">
        <v>85</v>
      </c>
      <c r="AV2722" s="1" t="s">
        <v>1328</v>
      </c>
      <c r="AW2722" s="1" t="s">
        <v>1329</v>
      </c>
      <c r="AX2722" s="1" t="s">
        <v>6610</v>
      </c>
      <c r="AZ2722" s="2">
        <v>45721.76494212963</v>
      </c>
      <c r="BB2722" s="1" t="s">
        <v>89</v>
      </c>
      <c r="BC2722" s="1" t="s">
        <v>90</v>
      </c>
      <c r="BD2722" s="1" t="s">
        <v>91</v>
      </c>
      <c r="BE2722" s="1" t="s">
        <v>8202</v>
      </c>
      <c r="BF2722" s="1" t="s">
        <v>914</v>
      </c>
    </row>
    <row r="2723" spans="1:58" x14ac:dyDescent="0.35">
      <c r="A2723" s="1">
        <v>3015977</v>
      </c>
      <c r="B2723" s="1" t="s">
        <v>58</v>
      </c>
      <c r="C2723" s="1">
        <v>34472431</v>
      </c>
      <c r="D2723" s="1">
        <v>338369349</v>
      </c>
      <c r="E2723" s="1" t="s">
        <v>59</v>
      </c>
      <c r="F2723" s="1" t="s">
        <v>60</v>
      </c>
      <c r="G2723" s="1" t="s">
        <v>555</v>
      </c>
      <c r="H2723" s="1" t="s">
        <v>827</v>
      </c>
      <c r="I2723" s="1">
        <v>779660995</v>
      </c>
      <c r="J2723" s="1" t="s">
        <v>14424</v>
      </c>
      <c r="K2723" s="1">
        <v>13</v>
      </c>
      <c r="L2723" s="1" t="s">
        <v>64</v>
      </c>
      <c r="M2723" s="1" t="s">
        <v>65</v>
      </c>
      <c r="N2723" s="2">
        <v>45014</v>
      </c>
      <c r="O2723" s="1" t="s">
        <v>353</v>
      </c>
      <c r="Q2723" s="1" t="s">
        <v>67</v>
      </c>
      <c r="R2723" s="2">
        <v>45721.458807870367</v>
      </c>
      <c r="S2723" s="1" t="s">
        <v>5883</v>
      </c>
      <c r="T2723" s="1" t="s">
        <v>100</v>
      </c>
      <c r="U2723" s="1" t="s">
        <v>70</v>
      </c>
      <c r="V2723" s="1" t="s">
        <v>14425</v>
      </c>
      <c r="W2723" s="1" t="s">
        <v>653</v>
      </c>
      <c r="X2723" s="1" t="s">
        <v>654</v>
      </c>
      <c r="Y2723" s="1" t="s">
        <v>605</v>
      </c>
      <c r="Z2723" s="1" t="s">
        <v>606</v>
      </c>
      <c r="AA2723" s="1" t="s">
        <v>6283</v>
      </c>
      <c r="AB2723" s="1" t="s">
        <v>1842</v>
      </c>
      <c r="AE2723" s="2">
        <v>45721.458819444444</v>
      </c>
      <c r="AF2723" s="1" t="s">
        <v>77</v>
      </c>
      <c r="AH2723" s="1" t="s">
        <v>78</v>
      </c>
      <c r="AI2723" s="1" t="s">
        <v>1000</v>
      </c>
      <c r="AJ2723" s="1" t="s">
        <v>378</v>
      </c>
      <c r="AK2723" s="1" t="s">
        <v>14425</v>
      </c>
      <c r="AL2723" s="1" t="s">
        <v>5883</v>
      </c>
      <c r="AM2723" s="2">
        <v>45721.458865740744</v>
      </c>
      <c r="AN2723" s="1" t="s">
        <v>14425</v>
      </c>
      <c r="AP2723" s="1">
        <v>5766409</v>
      </c>
      <c r="AQ2723" s="1" t="s">
        <v>83</v>
      </c>
      <c r="AR2723" s="2">
        <v>45722.621331018519</v>
      </c>
      <c r="AS2723" s="1" t="s">
        <v>84</v>
      </c>
      <c r="AT2723" s="2">
        <v>45721.333333333336</v>
      </c>
      <c r="AU2723" s="1" t="s">
        <v>85</v>
      </c>
      <c r="AV2723" s="1" t="s">
        <v>608</v>
      </c>
      <c r="AW2723" s="1" t="s">
        <v>609</v>
      </c>
      <c r="AX2723" s="1" t="s">
        <v>10124</v>
      </c>
      <c r="AZ2723" s="2">
        <v>45722.621331018519</v>
      </c>
      <c r="BB2723" s="1" t="s">
        <v>765</v>
      </c>
      <c r="BC2723" s="1" t="s">
        <v>766</v>
      </c>
      <c r="BD2723" s="1" t="s">
        <v>767</v>
      </c>
      <c r="BE2723" s="1" t="s">
        <v>1120</v>
      </c>
      <c r="BF2723" s="1" t="s">
        <v>8026</v>
      </c>
    </row>
    <row r="2724" spans="1:58" x14ac:dyDescent="0.35">
      <c r="A2724" s="1">
        <v>3015978</v>
      </c>
      <c r="B2724" s="1" t="s">
        <v>327</v>
      </c>
      <c r="C2724" s="1">
        <v>3276691</v>
      </c>
      <c r="D2724" s="1">
        <v>339520827</v>
      </c>
      <c r="E2724" s="1" t="s">
        <v>59</v>
      </c>
      <c r="F2724" s="1" t="s">
        <v>60</v>
      </c>
      <c r="G2724" s="1" t="s">
        <v>422</v>
      </c>
      <c r="H2724" s="1" t="s">
        <v>954</v>
      </c>
      <c r="I2724" s="1">
        <v>775584116</v>
      </c>
      <c r="J2724" s="1" t="s">
        <v>14426</v>
      </c>
      <c r="K2724" s="1">
        <v>14</v>
      </c>
      <c r="L2724" s="1" t="s">
        <v>64</v>
      </c>
      <c r="M2724" s="1" t="s">
        <v>65</v>
      </c>
      <c r="N2724" s="2">
        <v>43218.848622685182</v>
      </c>
      <c r="O2724" s="1" t="s">
        <v>331</v>
      </c>
      <c r="Q2724" s="1" t="s">
        <v>67</v>
      </c>
      <c r="R2724" s="2">
        <v>45721.459351851852</v>
      </c>
      <c r="S2724" s="1" t="s">
        <v>5090</v>
      </c>
      <c r="T2724" s="1" t="s">
        <v>100</v>
      </c>
      <c r="U2724" s="1" t="s">
        <v>70</v>
      </c>
      <c r="V2724" s="1" t="s">
        <v>14427</v>
      </c>
      <c r="W2724" s="1" t="s">
        <v>263</v>
      </c>
      <c r="X2724" s="1" t="s">
        <v>263</v>
      </c>
      <c r="Y2724" s="1" t="s">
        <v>4165</v>
      </c>
      <c r="Z2724" s="1" t="s">
        <v>852</v>
      </c>
      <c r="AA2724" s="1" t="s">
        <v>7681</v>
      </c>
      <c r="AB2724" s="1" t="s">
        <v>11453</v>
      </c>
      <c r="AE2724" s="2">
        <v>45721.459363425929</v>
      </c>
      <c r="AF2724" s="1" t="s">
        <v>77</v>
      </c>
      <c r="AH2724" s="1" t="s">
        <v>78</v>
      </c>
      <c r="AI2724" s="1" t="s">
        <v>106</v>
      </c>
      <c r="AJ2724" s="1" t="s">
        <v>1212</v>
      </c>
      <c r="AK2724" s="1" t="s">
        <v>5093</v>
      </c>
      <c r="AL2724" s="1" t="s">
        <v>5090</v>
      </c>
      <c r="AM2724" s="2">
        <v>45721.459398148145</v>
      </c>
      <c r="AN2724" s="1" t="s">
        <v>5093</v>
      </c>
      <c r="AP2724" s="1">
        <v>5766415</v>
      </c>
      <c r="AQ2724" s="1" t="s">
        <v>83</v>
      </c>
      <c r="AR2724" s="2">
        <v>45721.627187500002</v>
      </c>
      <c r="AS2724" s="1" t="s">
        <v>84</v>
      </c>
      <c r="AT2724" s="2">
        <v>45721.409722222219</v>
      </c>
      <c r="AU2724" s="1" t="s">
        <v>85</v>
      </c>
      <c r="AV2724" s="1" t="s">
        <v>108</v>
      </c>
      <c r="AW2724" s="1" t="s">
        <v>109</v>
      </c>
      <c r="AX2724" s="1" t="s">
        <v>110</v>
      </c>
      <c r="AZ2724" s="2">
        <v>45721.627187500002</v>
      </c>
      <c r="BB2724" s="1" t="s">
        <v>746</v>
      </c>
      <c r="BC2724" s="1" t="s">
        <v>747</v>
      </c>
      <c r="BD2724" s="1" t="s">
        <v>748</v>
      </c>
      <c r="BE2724" s="1" t="s">
        <v>14428</v>
      </c>
      <c r="BF2724" s="1" t="s">
        <v>115</v>
      </c>
    </row>
    <row r="2725" spans="1:58" x14ac:dyDescent="0.35">
      <c r="A2725" s="1">
        <v>3015979</v>
      </c>
      <c r="B2725" s="1" t="s">
        <v>58</v>
      </c>
      <c r="C2725" s="1">
        <v>45072221</v>
      </c>
      <c r="D2725" s="1">
        <v>338570178</v>
      </c>
      <c r="E2725" s="1" t="s">
        <v>59</v>
      </c>
      <c r="F2725" s="1" t="s">
        <v>60</v>
      </c>
      <c r="G2725" s="1" t="s">
        <v>1038</v>
      </c>
      <c r="H2725" s="1" t="s">
        <v>1095</v>
      </c>
      <c r="I2725" s="1">
        <v>774400368</v>
      </c>
      <c r="J2725" s="1" t="s">
        <v>14429</v>
      </c>
      <c r="K2725" s="1">
        <v>13</v>
      </c>
      <c r="L2725" s="1" t="s">
        <v>244</v>
      </c>
      <c r="M2725" s="1" t="s">
        <v>65</v>
      </c>
      <c r="N2725" s="2">
        <v>45659.708333333336</v>
      </c>
      <c r="O2725" s="1" t="s">
        <v>66</v>
      </c>
      <c r="Q2725" s="1" t="s">
        <v>67</v>
      </c>
      <c r="R2725" s="2">
        <v>45721.460428240738</v>
      </c>
      <c r="S2725" s="1" t="s">
        <v>956</v>
      </c>
      <c r="T2725" s="1" t="s">
        <v>69</v>
      </c>
      <c r="U2725" s="1" t="s">
        <v>70</v>
      </c>
      <c r="V2725" s="1" t="s">
        <v>14430</v>
      </c>
      <c r="Y2725" s="1" t="s">
        <v>1688</v>
      </c>
      <c r="Z2725" s="1" t="s">
        <v>1193</v>
      </c>
      <c r="AA2725" s="1" t="s">
        <v>1193</v>
      </c>
      <c r="AB2725" s="1" t="s">
        <v>124</v>
      </c>
      <c r="AE2725" s="2">
        <v>45721.710648148146</v>
      </c>
      <c r="AF2725" s="1" t="s">
        <v>77</v>
      </c>
      <c r="AH2725" s="1" t="s">
        <v>125</v>
      </c>
      <c r="AI2725" s="1" t="s">
        <v>58</v>
      </c>
      <c r="AJ2725" s="1" t="s">
        <v>126</v>
      </c>
      <c r="AK2725" s="1" t="s">
        <v>14431</v>
      </c>
      <c r="AL2725" s="1" t="s">
        <v>431</v>
      </c>
      <c r="AM2725" s="2">
        <v>45721.710752314815</v>
      </c>
      <c r="AN2725" s="1" t="s">
        <v>14431</v>
      </c>
      <c r="AO2725" s="1" t="s">
        <v>431</v>
      </c>
      <c r="AP2725" s="1">
        <v>5768666</v>
      </c>
      <c r="AQ2725" s="1" t="s">
        <v>83</v>
      </c>
      <c r="AR2725" s="2">
        <v>45722.52820601852</v>
      </c>
      <c r="AS2725" s="1" t="s">
        <v>84</v>
      </c>
      <c r="AT2725" s="2">
        <v>45722.333333333336</v>
      </c>
      <c r="AU2725" s="1" t="s">
        <v>85</v>
      </c>
      <c r="AV2725" s="1" t="s">
        <v>480</v>
      </c>
      <c r="AW2725" s="1" t="s">
        <v>481</v>
      </c>
      <c r="AX2725" s="1" t="s">
        <v>2514</v>
      </c>
      <c r="AZ2725" s="2">
        <v>45722.52820601852</v>
      </c>
      <c r="BB2725" s="1" t="s">
        <v>765</v>
      </c>
      <c r="BC2725" s="1" t="s">
        <v>766</v>
      </c>
      <c r="BD2725" s="1" t="s">
        <v>767</v>
      </c>
      <c r="BE2725" s="1" t="s">
        <v>4541</v>
      </c>
      <c r="BF2725" s="1" t="s">
        <v>1484</v>
      </c>
    </row>
    <row r="2726" spans="1:58" x14ac:dyDescent="0.35">
      <c r="A2726" s="1">
        <v>3015980</v>
      </c>
      <c r="B2726" s="1" t="s">
        <v>58</v>
      </c>
      <c r="C2726" s="1">
        <v>41664861</v>
      </c>
      <c r="D2726" s="1">
        <v>338262628</v>
      </c>
      <c r="E2726" s="1" t="s">
        <v>59</v>
      </c>
      <c r="F2726" s="1" t="s">
        <v>60</v>
      </c>
      <c r="G2726" s="1" t="s">
        <v>876</v>
      </c>
      <c r="H2726" s="1" t="s">
        <v>14432</v>
      </c>
      <c r="I2726" s="1">
        <v>771165024</v>
      </c>
      <c r="J2726" s="1" t="s">
        <v>14433</v>
      </c>
      <c r="K2726" s="1">
        <v>13</v>
      </c>
      <c r="L2726" s="1" t="s">
        <v>64</v>
      </c>
      <c r="M2726" s="1" t="s">
        <v>65</v>
      </c>
      <c r="N2726" s="2">
        <v>45572.100335648145</v>
      </c>
      <c r="O2726" s="1" t="s">
        <v>2009</v>
      </c>
      <c r="Q2726" s="1" t="s">
        <v>67</v>
      </c>
      <c r="R2726" s="2">
        <v>45721.460717592592</v>
      </c>
      <c r="S2726" s="1" t="s">
        <v>918</v>
      </c>
      <c r="T2726" s="1" t="s">
        <v>69</v>
      </c>
      <c r="U2726" s="1" t="s">
        <v>1031</v>
      </c>
      <c r="V2726" s="1" t="s">
        <v>14434</v>
      </c>
      <c r="W2726" s="1" t="s">
        <v>72</v>
      </c>
      <c r="X2726" s="1" t="s">
        <v>73</v>
      </c>
      <c r="Y2726" s="1" t="s">
        <v>1182</v>
      </c>
      <c r="Z2726" s="1" t="s">
        <v>883</v>
      </c>
      <c r="AA2726" s="1" t="s">
        <v>3544</v>
      </c>
      <c r="AB2726" s="1" t="s">
        <v>3544</v>
      </c>
      <c r="AE2726" s="2">
        <v>45721.460729166669</v>
      </c>
      <c r="AF2726" s="1" t="s">
        <v>417</v>
      </c>
      <c r="AG2726" s="1">
        <v>48</v>
      </c>
      <c r="AH2726" s="1" t="s">
        <v>78</v>
      </c>
      <c r="AI2726" s="1" t="s">
        <v>79</v>
      </c>
      <c r="AJ2726" s="1" t="s">
        <v>283</v>
      </c>
      <c r="AK2726" s="1" t="s">
        <v>14435</v>
      </c>
      <c r="AL2726" s="1" t="s">
        <v>918</v>
      </c>
      <c r="AM2726" s="2">
        <v>45721.460787037038</v>
      </c>
      <c r="AN2726" s="1" t="s">
        <v>14435</v>
      </c>
      <c r="AP2726" s="1">
        <v>5766428</v>
      </c>
      <c r="AQ2726" s="1" t="s">
        <v>83</v>
      </c>
      <c r="AR2726" s="2">
        <v>45721.613194444442</v>
      </c>
      <c r="AS2726" s="1" t="s">
        <v>84</v>
      </c>
      <c r="AT2726" s="2">
        <v>45721.336805555555</v>
      </c>
      <c r="AU2726" s="1" t="s">
        <v>85</v>
      </c>
      <c r="AV2726" s="1" t="s">
        <v>2382</v>
      </c>
      <c r="AW2726" s="1" t="s">
        <v>2383</v>
      </c>
      <c r="AX2726" s="1" t="s">
        <v>2384</v>
      </c>
      <c r="AY2726" s="2">
        <v>45723.460729166669</v>
      </c>
      <c r="AZ2726" s="2">
        <v>45721.613194444442</v>
      </c>
      <c r="BA2726" s="1" t="s">
        <v>419</v>
      </c>
      <c r="BB2726" s="1" t="s">
        <v>2786</v>
      </c>
      <c r="BC2726" s="1" t="s">
        <v>951</v>
      </c>
      <c r="BD2726" s="1" t="s">
        <v>815</v>
      </c>
      <c r="BE2726" s="1" t="s">
        <v>12714</v>
      </c>
      <c r="BF2726" s="1" t="s">
        <v>897</v>
      </c>
    </row>
    <row r="2727" spans="1:58" x14ac:dyDescent="0.35">
      <c r="A2727" s="1">
        <v>3015981</v>
      </c>
      <c r="B2727" s="1" t="s">
        <v>58</v>
      </c>
      <c r="C2727" s="1">
        <v>184751</v>
      </c>
      <c r="D2727" s="1">
        <v>338702126</v>
      </c>
      <c r="E2727" s="1" t="s">
        <v>59</v>
      </c>
      <c r="F2727" s="1" t="s">
        <v>60</v>
      </c>
      <c r="G2727" s="1" t="s">
        <v>14436</v>
      </c>
      <c r="I2727" s="1">
        <v>786354258</v>
      </c>
      <c r="J2727" s="1" t="s">
        <v>14437</v>
      </c>
      <c r="K2727" s="1">
        <v>20</v>
      </c>
      <c r="L2727" s="1" t="s">
        <v>409</v>
      </c>
      <c r="M2727" s="1" t="s">
        <v>2154</v>
      </c>
      <c r="N2727" s="2">
        <v>45174.625</v>
      </c>
      <c r="O2727" s="1" t="s">
        <v>2009</v>
      </c>
      <c r="Q2727" s="1" t="s">
        <v>67</v>
      </c>
      <c r="R2727" s="2">
        <v>45721.461574074077</v>
      </c>
      <c r="S2727" s="1" t="s">
        <v>5081</v>
      </c>
      <c r="T2727" s="1" t="s">
        <v>412</v>
      </c>
      <c r="U2727" s="1" t="s">
        <v>603</v>
      </c>
      <c r="V2727" s="1" t="s">
        <v>14438</v>
      </c>
      <c r="W2727" s="1" t="s">
        <v>334</v>
      </c>
      <c r="Y2727" s="1" t="s">
        <v>2896</v>
      </c>
      <c r="Z2727" s="1" t="s">
        <v>606</v>
      </c>
      <c r="AA2727" s="1" t="s">
        <v>3706</v>
      </c>
      <c r="AB2727" s="1" t="s">
        <v>124</v>
      </c>
      <c r="AE2727" s="2">
        <v>45721.461921296293</v>
      </c>
      <c r="AF2727" s="1" t="s">
        <v>77</v>
      </c>
      <c r="AH2727" s="1" t="s">
        <v>125</v>
      </c>
      <c r="AI2727" s="1" t="s">
        <v>464</v>
      </c>
      <c r="AJ2727" s="1" t="s">
        <v>465</v>
      </c>
      <c r="AK2727" s="1" t="s">
        <v>14439</v>
      </c>
      <c r="AL2727" s="1" t="s">
        <v>5081</v>
      </c>
      <c r="AM2727" s="2">
        <v>45722.498483796298</v>
      </c>
      <c r="AN2727" s="1" t="s">
        <v>14440</v>
      </c>
      <c r="AO2727" s="1" t="s">
        <v>657</v>
      </c>
      <c r="AP2727" s="1">
        <v>5771341</v>
      </c>
      <c r="AQ2727" s="1" t="s">
        <v>83</v>
      </c>
      <c r="AR2727" s="2">
        <v>45722.620856481481</v>
      </c>
      <c r="AS2727" s="1" t="s">
        <v>84</v>
      </c>
      <c r="AT2727" s="2">
        <v>45722.333333333336</v>
      </c>
      <c r="AU2727" s="1" t="s">
        <v>85</v>
      </c>
      <c r="AV2727" s="1" t="s">
        <v>342</v>
      </c>
      <c r="AW2727" s="1" t="s">
        <v>343</v>
      </c>
      <c r="AX2727" s="1" t="s">
        <v>344</v>
      </c>
      <c r="AZ2727" s="2">
        <v>45722.620856481481</v>
      </c>
      <c r="BB2727" s="1" t="s">
        <v>1129</v>
      </c>
      <c r="BC2727" s="1" t="s">
        <v>1130</v>
      </c>
      <c r="BD2727" s="1" t="s">
        <v>815</v>
      </c>
      <c r="BE2727" s="1" t="s">
        <v>14441</v>
      </c>
      <c r="BF2727" s="1" t="s">
        <v>657</v>
      </c>
    </row>
    <row r="2728" spans="1:58" x14ac:dyDescent="0.35">
      <c r="A2728" s="1">
        <v>3015982</v>
      </c>
      <c r="B2728" s="1" t="s">
        <v>58</v>
      </c>
      <c r="C2728" s="1">
        <v>30191491</v>
      </c>
      <c r="D2728" s="1">
        <v>338057259</v>
      </c>
      <c r="E2728" s="1" t="s">
        <v>59</v>
      </c>
      <c r="F2728" s="1" t="s">
        <v>60</v>
      </c>
      <c r="G2728" s="1" t="s">
        <v>1335</v>
      </c>
      <c r="H2728" s="1" t="s">
        <v>3106</v>
      </c>
      <c r="I2728" s="1">
        <v>773372323</v>
      </c>
      <c r="J2728" s="1" t="s">
        <v>14442</v>
      </c>
      <c r="K2728" s="1">
        <v>13</v>
      </c>
      <c r="L2728" s="1" t="s">
        <v>64</v>
      </c>
      <c r="M2728" s="1" t="s">
        <v>65</v>
      </c>
      <c r="N2728" s="2">
        <v>45479.625</v>
      </c>
      <c r="O2728" s="1" t="s">
        <v>66</v>
      </c>
      <c r="Q2728" s="1" t="s">
        <v>67</v>
      </c>
      <c r="R2728" s="2">
        <v>45721.461898148147</v>
      </c>
      <c r="S2728" s="1" t="s">
        <v>2555</v>
      </c>
      <c r="T2728" s="1" t="s">
        <v>69</v>
      </c>
      <c r="U2728" s="1" t="s">
        <v>70</v>
      </c>
      <c r="V2728" s="1" t="s">
        <v>14443</v>
      </c>
      <c r="W2728" s="1" t="s">
        <v>162</v>
      </c>
      <c r="X2728" s="1" t="s">
        <v>163</v>
      </c>
      <c r="Y2728" s="1" t="s">
        <v>4454</v>
      </c>
      <c r="Z2728" s="1" t="s">
        <v>165</v>
      </c>
      <c r="AA2728" s="1" t="s">
        <v>165</v>
      </c>
      <c r="AB2728" s="1" t="s">
        <v>3327</v>
      </c>
      <c r="AC2728" s="1">
        <v>41</v>
      </c>
      <c r="AE2728" s="2">
        <v>45721.461909722224</v>
      </c>
      <c r="AF2728" s="1" t="s">
        <v>77</v>
      </c>
      <c r="AH2728" s="1" t="s">
        <v>125</v>
      </c>
      <c r="AI2728" s="1" t="s">
        <v>79</v>
      </c>
      <c r="AJ2728" s="1" t="s">
        <v>303</v>
      </c>
      <c r="AK2728" s="1" t="s">
        <v>14443</v>
      </c>
      <c r="AL2728" s="1" t="s">
        <v>2555</v>
      </c>
      <c r="AM2728" s="2">
        <v>45721.461944444447</v>
      </c>
      <c r="AN2728" s="1" t="s">
        <v>14443</v>
      </c>
      <c r="AP2728" s="1">
        <v>5766440</v>
      </c>
      <c r="AQ2728" s="1" t="s">
        <v>83</v>
      </c>
      <c r="AR2728" s="2">
        <v>45721.658703703702</v>
      </c>
      <c r="AS2728" s="1" t="s">
        <v>84</v>
      </c>
      <c r="AT2728" s="2">
        <v>45721.333333333336</v>
      </c>
      <c r="AU2728" s="1" t="s">
        <v>85</v>
      </c>
      <c r="AV2728" s="1" t="s">
        <v>169</v>
      </c>
      <c r="AW2728" s="1" t="s">
        <v>170</v>
      </c>
      <c r="AX2728" s="1" t="s">
        <v>2980</v>
      </c>
      <c r="AZ2728" s="2">
        <v>45721.658703703702</v>
      </c>
      <c r="BB2728" s="1" t="s">
        <v>765</v>
      </c>
      <c r="BC2728" s="1" t="s">
        <v>766</v>
      </c>
      <c r="BD2728" s="1" t="s">
        <v>767</v>
      </c>
      <c r="BE2728" s="1" t="s">
        <v>14444</v>
      </c>
      <c r="BF2728" s="1" t="s">
        <v>176</v>
      </c>
    </row>
    <row r="2729" spans="1:58" x14ac:dyDescent="0.35">
      <c r="A2729" s="1">
        <v>3015983</v>
      </c>
      <c r="B2729" s="1" t="s">
        <v>58</v>
      </c>
      <c r="C2729" s="1">
        <v>45068031</v>
      </c>
      <c r="D2729" s="1">
        <v>338585920</v>
      </c>
      <c r="E2729" s="1" t="s">
        <v>59</v>
      </c>
      <c r="F2729" s="1" t="s">
        <v>60</v>
      </c>
      <c r="G2729" s="1" t="s">
        <v>14445</v>
      </c>
      <c r="H2729" s="1" t="s">
        <v>14446</v>
      </c>
      <c r="I2729" s="1">
        <v>778469018</v>
      </c>
      <c r="J2729" s="1" t="s">
        <v>14447</v>
      </c>
      <c r="K2729" s="1">
        <v>13</v>
      </c>
      <c r="L2729" s="1" t="s">
        <v>64</v>
      </c>
      <c r="M2729" s="1" t="s">
        <v>65</v>
      </c>
      <c r="N2729" s="2">
        <v>45657.71875</v>
      </c>
      <c r="O2729" s="1" t="s">
        <v>66</v>
      </c>
      <c r="Q2729" s="1" t="s">
        <v>67</v>
      </c>
      <c r="R2729" s="2">
        <v>45721.462465277778</v>
      </c>
      <c r="S2729" s="1" t="s">
        <v>10529</v>
      </c>
      <c r="T2729" s="1" t="s">
        <v>100</v>
      </c>
      <c r="U2729" s="1" t="s">
        <v>70</v>
      </c>
      <c r="V2729" s="1" t="s">
        <v>14448</v>
      </c>
      <c r="W2729" s="1" t="s">
        <v>72</v>
      </c>
      <c r="X2729" s="1" t="s">
        <v>356</v>
      </c>
      <c r="Y2729" s="1" t="s">
        <v>4197</v>
      </c>
      <c r="Z2729" s="1" t="s">
        <v>2311</v>
      </c>
      <c r="AA2729" s="1">
        <v>250</v>
      </c>
      <c r="AB2729" s="1" t="s">
        <v>124</v>
      </c>
      <c r="AE2729" s="2">
        <v>45721.462476851855</v>
      </c>
      <c r="AF2729" s="1" t="s">
        <v>77</v>
      </c>
      <c r="AH2729" s="1" t="s">
        <v>125</v>
      </c>
      <c r="AI2729" s="1" t="s">
        <v>79</v>
      </c>
      <c r="AJ2729" s="1" t="s">
        <v>378</v>
      </c>
      <c r="AK2729" s="1" t="s">
        <v>14448</v>
      </c>
      <c r="AL2729" s="1" t="s">
        <v>10529</v>
      </c>
      <c r="AM2729" s="2">
        <v>45721.462511574071</v>
      </c>
      <c r="AN2729" s="1" t="s">
        <v>14448</v>
      </c>
      <c r="AP2729" s="1">
        <v>5766444</v>
      </c>
      <c r="AQ2729" s="1" t="s">
        <v>83</v>
      </c>
      <c r="AR2729" s="2">
        <v>45721.601631944446</v>
      </c>
      <c r="AS2729" s="1" t="s">
        <v>84</v>
      </c>
      <c r="AT2729" s="2">
        <v>45721.357638888891</v>
      </c>
      <c r="AU2729" s="1" t="s">
        <v>85</v>
      </c>
      <c r="AV2729" s="1" t="s">
        <v>645</v>
      </c>
      <c r="AW2729" s="1" t="s">
        <v>646</v>
      </c>
      <c r="AX2729" s="1" t="s">
        <v>2446</v>
      </c>
      <c r="AZ2729" s="2">
        <v>45721.601631944446</v>
      </c>
      <c r="BB2729" s="1" t="s">
        <v>192</v>
      </c>
      <c r="BC2729" s="1" t="s">
        <v>193</v>
      </c>
      <c r="BD2729" s="1" t="s">
        <v>194</v>
      </c>
      <c r="BE2729" s="1" t="s">
        <v>14449</v>
      </c>
      <c r="BF2729" s="1" t="s">
        <v>1538</v>
      </c>
    </row>
    <row r="2730" spans="1:58" x14ac:dyDescent="0.35">
      <c r="A2730" s="1">
        <v>3015984</v>
      </c>
      <c r="B2730" s="1" t="s">
        <v>58</v>
      </c>
      <c r="C2730" s="1">
        <v>39093871</v>
      </c>
      <c r="D2730" s="1">
        <v>339520444</v>
      </c>
      <c r="E2730" s="1" t="s">
        <v>59</v>
      </c>
      <c r="F2730" s="1" t="s">
        <v>60</v>
      </c>
      <c r="G2730" s="1" t="s">
        <v>1263</v>
      </c>
      <c r="H2730" s="1" t="s">
        <v>2491</v>
      </c>
      <c r="I2730" s="1">
        <v>770565428</v>
      </c>
      <c r="J2730" s="1" t="s">
        <v>4986</v>
      </c>
      <c r="K2730" s="1">
        <v>14</v>
      </c>
      <c r="L2730" s="1" t="s">
        <v>64</v>
      </c>
      <c r="M2730" s="1" t="s">
        <v>65</v>
      </c>
      <c r="N2730" s="2">
        <v>45612.666666666664</v>
      </c>
      <c r="O2730" s="1" t="s">
        <v>66</v>
      </c>
      <c r="Q2730" s="1" t="s">
        <v>67</v>
      </c>
      <c r="R2730" s="2">
        <v>45721.462870370371</v>
      </c>
      <c r="S2730" s="1" t="s">
        <v>10869</v>
      </c>
      <c r="T2730" s="1" t="s">
        <v>69</v>
      </c>
      <c r="U2730" s="1" t="s">
        <v>70</v>
      </c>
      <c r="V2730" s="1" t="s">
        <v>14450</v>
      </c>
      <c r="W2730" s="1" t="s">
        <v>263</v>
      </c>
      <c r="X2730" s="1" t="s">
        <v>263</v>
      </c>
      <c r="Y2730" s="1" t="s">
        <v>12228</v>
      </c>
      <c r="Z2730" s="1" t="s">
        <v>852</v>
      </c>
      <c r="AA2730" s="1" t="s">
        <v>2472</v>
      </c>
      <c r="AB2730" s="1" t="s">
        <v>124</v>
      </c>
      <c r="AE2730" s="2">
        <v>45721.462881944448</v>
      </c>
      <c r="AF2730" s="1" t="s">
        <v>77</v>
      </c>
      <c r="AH2730" s="1" t="s">
        <v>125</v>
      </c>
      <c r="AI2730" s="1" t="s">
        <v>79</v>
      </c>
      <c r="AJ2730" s="1" t="s">
        <v>378</v>
      </c>
      <c r="AK2730" s="1" t="s">
        <v>14451</v>
      </c>
      <c r="AL2730" s="1" t="s">
        <v>10869</v>
      </c>
      <c r="AM2730" s="2">
        <v>45721.462916666664</v>
      </c>
      <c r="AN2730" s="1" t="s">
        <v>14451</v>
      </c>
      <c r="AP2730" s="1">
        <v>5766446</v>
      </c>
      <c r="AQ2730" s="1" t="s">
        <v>83</v>
      </c>
      <c r="AR2730" s="2">
        <v>45721.664363425924</v>
      </c>
      <c r="AS2730" s="1" t="s">
        <v>84</v>
      </c>
      <c r="AT2730" s="2">
        <v>45721.361111111109</v>
      </c>
      <c r="AU2730" s="1" t="s">
        <v>85</v>
      </c>
      <c r="AV2730" s="1" t="s">
        <v>108</v>
      </c>
      <c r="AW2730" s="1" t="s">
        <v>109</v>
      </c>
      <c r="AX2730" s="1" t="s">
        <v>1965</v>
      </c>
      <c r="AZ2730" s="2">
        <v>45721.664907407408</v>
      </c>
      <c r="BB2730" s="1" t="s">
        <v>89</v>
      </c>
      <c r="BC2730" s="1" t="s">
        <v>90</v>
      </c>
      <c r="BD2730" s="1" t="s">
        <v>91</v>
      </c>
      <c r="BE2730" s="1" t="s">
        <v>14452</v>
      </c>
      <c r="BF2730" s="1" t="s">
        <v>274</v>
      </c>
    </row>
    <row r="2731" spans="1:58" x14ac:dyDescent="0.35">
      <c r="A2731" s="1">
        <v>3015985</v>
      </c>
      <c r="B2731" s="1" t="s">
        <v>58</v>
      </c>
      <c r="C2731" s="1">
        <v>30585991</v>
      </c>
      <c r="D2731" s="1">
        <v>338214789</v>
      </c>
      <c r="E2731" s="1" t="s">
        <v>59</v>
      </c>
      <c r="F2731" s="1" t="s">
        <v>60</v>
      </c>
      <c r="G2731" s="1" t="s">
        <v>14453</v>
      </c>
      <c r="I2731" s="1">
        <v>776442656</v>
      </c>
      <c r="J2731" s="1" t="s">
        <v>14454</v>
      </c>
      <c r="K2731" s="1">
        <v>20</v>
      </c>
      <c r="L2731" s="1" t="s">
        <v>294</v>
      </c>
      <c r="M2731" s="1" t="s">
        <v>295</v>
      </c>
      <c r="N2731" s="2">
        <v>45439.408784722225</v>
      </c>
      <c r="O2731" s="1" t="s">
        <v>410</v>
      </c>
      <c r="Q2731" s="1" t="s">
        <v>67</v>
      </c>
      <c r="R2731" s="2">
        <v>45721.463043981479</v>
      </c>
      <c r="S2731" s="1" t="s">
        <v>1394</v>
      </c>
      <c r="T2731" s="1" t="s">
        <v>412</v>
      </c>
      <c r="U2731" s="1" t="s">
        <v>1189</v>
      </c>
      <c r="V2731" s="1" t="s">
        <v>14455</v>
      </c>
      <c r="W2731" s="1" t="s">
        <v>214</v>
      </c>
      <c r="X2731" s="1" t="s">
        <v>215</v>
      </c>
      <c r="Y2731" s="1" t="s">
        <v>3481</v>
      </c>
      <c r="Z2731" s="1" t="s">
        <v>1090</v>
      </c>
      <c r="AA2731" s="1" t="s">
        <v>1090</v>
      </c>
      <c r="AB2731" s="1" t="s">
        <v>5458</v>
      </c>
      <c r="AE2731" s="2">
        <v>45721.46329861111</v>
      </c>
      <c r="AF2731" s="1" t="s">
        <v>77</v>
      </c>
      <c r="AH2731" s="1" t="s">
        <v>125</v>
      </c>
      <c r="AI2731" s="1" t="s">
        <v>464</v>
      </c>
      <c r="AJ2731" s="1" t="s">
        <v>465</v>
      </c>
      <c r="AK2731" s="1" t="s">
        <v>14456</v>
      </c>
      <c r="AL2731" s="1" t="s">
        <v>1394</v>
      </c>
      <c r="AM2731" s="2">
        <v>45721.46334490741</v>
      </c>
      <c r="AO2731" s="1" t="s">
        <v>1394</v>
      </c>
      <c r="AP2731" s="1">
        <v>5766448</v>
      </c>
      <c r="AQ2731" s="1" t="s">
        <v>83</v>
      </c>
      <c r="AR2731" s="2">
        <v>45721.478842592594</v>
      </c>
      <c r="AS2731" s="1" t="s">
        <v>84</v>
      </c>
      <c r="AT2731" s="2">
        <v>45721.333333333336</v>
      </c>
      <c r="AU2731" s="1" t="s">
        <v>85</v>
      </c>
      <c r="AV2731" s="1" t="s">
        <v>468</v>
      </c>
      <c r="AW2731" s="1" t="s">
        <v>469</v>
      </c>
      <c r="AX2731" s="1" t="s">
        <v>7719</v>
      </c>
      <c r="AZ2731" s="2">
        <v>45721.478842592594</v>
      </c>
      <c r="BB2731" s="1" t="s">
        <v>2742</v>
      </c>
      <c r="BC2731" s="1" t="s">
        <v>2743</v>
      </c>
      <c r="BD2731" s="1" t="s">
        <v>2744</v>
      </c>
      <c r="BE2731" s="1" t="s">
        <v>14457</v>
      </c>
      <c r="BF2731" s="1" t="s">
        <v>3796</v>
      </c>
    </row>
    <row r="2732" spans="1:58" x14ac:dyDescent="0.35">
      <c r="A2732" s="1">
        <v>3015986</v>
      </c>
      <c r="B2732" s="1" t="s">
        <v>58</v>
      </c>
      <c r="C2732" s="1">
        <v>41081161</v>
      </c>
      <c r="D2732" s="1">
        <v>338402349</v>
      </c>
      <c r="E2732" s="1" t="s">
        <v>59</v>
      </c>
      <c r="F2732" s="1" t="s">
        <v>60</v>
      </c>
      <c r="G2732" s="1" t="s">
        <v>258</v>
      </c>
      <c r="H2732" s="1" t="s">
        <v>14458</v>
      </c>
      <c r="I2732" s="1">
        <v>773224353</v>
      </c>
      <c r="J2732" s="1" t="s">
        <v>14459</v>
      </c>
      <c r="K2732" s="1">
        <v>13</v>
      </c>
      <c r="L2732" s="1" t="s">
        <v>64</v>
      </c>
      <c r="M2732" s="1" t="s">
        <v>65</v>
      </c>
      <c r="N2732" s="2">
        <v>45147.666666666664</v>
      </c>
      <c r="O2732" s="1" t="s">
        <v>66</v>
      </c>
      <c r="Q2732" s="1" t="s">
        <v>67</v>
      </c>
      <c r="R2732" s="2">
        <v>45721.464166666665</v>
      </c>
      <c r="S2732" s="1" t="s">
        <v>10728</v>
      </c>
      <c r="T2732" s="1" t="s">
        <v>69</v>
      </c>
      <c r="U2732" s="1" t="s">
        <v>160</v>
      </c>
      <c r="V2732" s="1" t="s">
        <v>14460</v>
      </c>
      <c r="Y2732" s="1" t="s">
        <v>14461</v>
      </c>
      <c r="Z2732" s="1" t="s">
        <v>7517</v>
      </c>
      <c r="AA2732" s="1">
        <v>4000</v>
      </c>
      <c r="AB2732" s="1" t="s">
        <v>124</v>
      </c>
      <c r="AE2732" s="2">
        <v>45721.464178240742</v>
      </c>
      <c r="AF2732" s="1" t="s">
        <v>77</v>
      </c>
      <c r="AH2732" s="1" t="s">
        <v>125</v>
      </c>
      <c r="AI2732" s="1" t="s">
        <v>79</v>
      </c>
      <c r="AJ2732" s="1" t="s">
        <v>378</v>
      </c>
      <c r="AK2732" s="1" t="s">
        <v>1423</v>
      </c>
      <c r="AL2732" s="1" t="s">
        <v>10728</v>
      </c>
      <c r="AM2732" s="2">
        <v>45721.464212962965</v>
      </c>
      <c r="AN2732" s="1" t="s">
        <v>1423</v>
      </c>
      <c r="AP2732" s="1">
        <v>5766455</v>
      </c>
      <c r="AQ2732" s="1" t="s">
        <v>83</v>
      </c>
      <c r="AR2732" s="2">
        <v>45721.67114583333</v>
      </c>
      <c r="AS2732" s="1" t="s">
        <v>84</v>
      </c>
      <c r="AT2732" s="2">
        <v>45721.333333333336</v>
      </c>
      <c r="AU2732" s="1" t="s">
        <v>573</v>
      </c>
      <c r="AV2732" s="1" t="s">
        <v>1214</v>
      </c>
      <c r="AW2732" s="1" t="s">
        <v>1215</v>
      </c>
      <c r="AX2732" s="1" t="s">
        <v>7754</v>
      </c>
      <c r="AZ2732" s="2">
        <v>45721.67114583333</v>
      </c>
      <c r="BB2732" s="1" t="s">
        <v>432</v>
      </c>
      <c r="BC2732" s="1" t="s">
        <v>433</v>
      </c>
      <c r="BD2732" s="1" t="s">
        <v>434</v>
      </c>
      <c r="BE2732" s="1" t="s">
        <v>14462</v>
      </c>
      <c r="BF2732" s="1" t="s">
        <v>525</v>
      </c>
    </row>
    <row r="2733" spans="1:58" x14ac:dyDescent="0.35">
      <c r="A2733" s="1">
        <v>3015987</v>
      </c>
      <c r="B2733" s="1" t="s">
        <v>2121</v>
      </c>
      <c r="C2733" s="1">
        <v>39870281</v>
      </c>
      <c r="D2733" s="1">
        <v>339143303</v>
      </c>
      <c r="E2733" s="1" t="s">
        <v>59</v>
      </c>
      <c r="F2733" s="1" t="s">
        <v>2121</v>
      </c>
      <c r="G2733" s="1" t="s">
        <v>1768</v>
      </c>
      <c r="H2733" s="1" t="s">
        <v>2717</v>
      </c>
      <c r="I2733" s="1">
        <v>775112945</v>
      </c>
      <c r="J2733" s="1" t="s">
        <v>10993</v>
      </c>
      <c r="K2733" s="1">
        <v>12</v>
      </c>
      <c r="L2733" s="1" t="s">
        <v>64</v>
      </c>
      <c r="M2733" s="1" t="s">
        <v>65</v>
      </c>
      <c r="N2733" s="2">
        <v>45663.708333333336</v>
      </c>
      <c r="O2733" s="1" t="s">
        <v>2123</v>
      </c>
      <c r="Q2733" s="1" t="s">
        <v>67</v>
      </c>
      <c r="R2733" s="2">
        <v>45721.464907407404</v>
      </c>
      <c r="S2733" s="1" t="s">
        <v>2124</v>
      </c>
      <c r="T2733" s="1" t="s">
        <v>1021</v>
      </c>
      <c r="U2733" s="1" t="s">
        <v>385</v>
      </c>
      <c r="V2733" s="1" t="s">
        <v>14463</v>
      </c>
      <c r="W2733" s="1" t="s">
        <v>2126</v>
      </c>
      <c r="X2733" s="1" t="s">
        <v>215</v>
      </c>
      <c r="Y2733" s="1" t="s">
        <v>2127</v>
      </c>
      <c r="Z2733" s="1" t="s">
        <v>400</v>
      </c>
      <c r="AA2733" s="1" t="s">
        <v>400</v>
      </c>
      <c r="AB2733" s="1" t="s">
        <v>124</v>
      </c>
      <c r="AE2733" s="2">
        <v>45721.464918981481</v>
      </c>
      <c r="AF2733" s="1" t="s">
        <v>2129</v>
      </c>
      <c r="AG2733" s="1">
        <v>24</v>
      </c>
      <c r="AH2733" s="1" t="s">
        <v>125</v>
      </c>
      <c r="AI2733" s="1" t="s">
        <v>106</v>
      </c>
      <c r="AJ2733" s="1" t="s">
        <v>107</v>
      </c>
      <c r="AK2733" s="1" t="s">
        <v>14464</v>
      </c>
      <c r="AL2733" s="1" t="s">
        <v>2124</v>
      </c>
      <c r="AM2733" s="2">
        <v>45721.464953703704</v>
      </c>
      <c r="AN2733" s="1" t="s">
        <v>14464</v>
      </c>
      <c r="AP2733" s="1">
        <v>5766459</v>
      </c>
      <c r="AQ2733" s="1" t="s">
        <v>83</v>
      </c>
      <c r="AR2733" s="2">
        <v>45721.624699074076</v>
      </c>
      <c r="AS2733" s="1" t="s">
        <v>84</v>
      </c>
      <c r="AT2733" s="2">
        <v>45721.333333333336</v>
      </c>
      <c r="AU2733" s="1" t="s">
        <v>573</v>
      </c>
      <c r="AV2733" s="1" t="s">
        <v>1957</v>
      </c>
      <c r="AW2733" s="1" t="s">
        <v>1958</v>
      </c>
      <c r="AX2733" s="1" t="s">
        <v>2339</v>
      </c>
      <c r="AY2733" s="2">
        <v>45722.464918981481</v>
      </c>
      <c r="AZ2733" s="2">
        <v>45721.624699074076</v>
      </c>
      <c r="BA2733" s="1" t="s">
        <v>419</v>
      </c>
      <c r="BB2733" s="1" t="s">
        <v>2786</v>
      </c>
      <c r="BC2733" s="1" t="s">
        <v>951</v>
      </c>
      <c r="BD2733" s="1" t="s">
        <v>815</v>
      </c>
      <c r="BE2733" s="1" t="s">
        <v>14465</v>
      </c>
      <c r="BF2733" s="1" t="s">
        <v>1484</v>
      </c>
    </row>
    <row r="2734" spans="1:58" x14ac:dyDescent="0.35">
      <c r="A2734" s="1">
        <v>3015989</v>
      </c>
      <c r="B2734" s="1" t="s">
        <v>223</v>
      </c>
      <c r="C2734" s="1">
        <v>42594401</v>
      </c>
      <c r="D2734" s="1">
        <v>338532910</v>
      </c>
      <c r="E2734" s="1" t="s">
        <v>59</v>
      </c>
      <c r="F2734" s="1" t="s">
        <v>60</v>
      </c>
      <c r="G2734" s="1" t="s">
        <v>530</v>
      </c>
      <c r="H2734" s="1" t="s">
        <v>259</v>
      </c>
      <c r="I2734" s="1">
        <v>775977575</v>
      </c>
      <c r="J2734" s="1" t="s">
        <v>6451</v>
      </c>
      <c r="K2734" s="1">
        <v>13</v>
      </c>
      <c r="L2734" s="1" t="s">
        <v>244</v>
      </c>
      <c r="M2734" s="1" t="s">
        <v>65</v>
      </c>
      <c r="N2734" s="2">
        <v>45353.666666666664</v>
      </c>
      <c r="O2734" s="1" t="s">
        <v>98</v>
      </c>
      <c r="Q2734" s="1" t="s">
        <v>67</v>
      </c>
      <c r="R2734" s="2">
        <v>45721.465590277781</v>
      </c>
      <c r="S2734" s="1" t="s">
        <v>5069</v>
      </c>
      <c r="T2734" s="1" t="s">
        <v>100</v>
      </c>
      <c r="U2734" s="1" t="s">
        <v>70</v>
      </c>
      <c r="V2734" s="1" t="s">
        <v>14466</v>
      </c>
      <c r="W2734" s="1" t="s">
        <v>334</v>
      </c>
      <c r="X2734" s="1" t="s">
        <v>1153</v>
      </c>
      <c r="Y2734" s="1" t="s">
        <v>2463</v>
      </c>
      <c r="Z2734" s="1" t="s">
        <v>1507</v>
      </c>
      <c r="AA2734" s="1" t="s">
        <v>11490</v>
      </c>
      <c r="AB2734" s="1" t="s">
        <v>14467</v>
      </c>
      <c r="AC2734" s="1">
        <v>1</v>
      </c>
      <c r="AE2734" s="2">
        <v>45721.465601851851</v>
      </c>
      <c r="AF2734" s="1" t="s">
        <v>77</v>
      </c>
      <c r="AH2734" s="1" t="s">
        <v>125</v>
      </c>
      <c r="AI2734" s="1" t="s">
        <v>360</v>
      </c>
      <c r="AJ2734" s="1" t="s">
        <v>107</v>
      </c>
      <c r="AK2734" s="1" t="s">
        <v>14468</v>
      </c>
      <c r="AL2734" s="1" t="s">
        <v>5069</v>
      </c>
      <c r="AM2734" s="2">
        <v>45721.465671296297</v>
      </c>
      <c r="AN2734" s="1" t="s">
        <v>14468</v>
      </c>
      <c r="AP2734" s="1">
        <v>5766463</v>
      </c>
      <c r="AQ2734" s="1" t="s">
        <v>83</v>
      </c>
      <c r="AR2734" s="2">
        <v>45721.761828703704</v>
      </c>
      <c r="AS2734" s="1" t="s">
        <v>84</v>
      </c>
      <c r="AT2734" s="2">
        <v>45721.333333333336</v>
      </c>
      <c r="AU2734" s="1" t="s">
        <v>85</v>
      </c>
      <c r="AV2734" s="1" t="s">
        <v>1214</v>
      </c>
      <c r="AW2734" s="1" t="s">
        <v>1215</v>
      </c>
      <c r="AX2734" s="1" t="s">
        <v>8912</v>
      </c>
      <c r="AZ2734" s="2">
        <v>45721.761828703704</v>
      </c>
      <c r="BB2734" s="1" t="s">
        <v>1571</v>
      </c>
      <c r="BC2734" s="1" t="s">
        <v>1572</v>
      </c>
      <c r="BD2734" s="1" t="s">
        <v>1573</v>
      </c>
      <c r="BE2734" s="1" t="s">
        <v>14469</v>
      </c>
      <c r="BF2734" s="1" t="s">
        <v>1142</v>
      </c>
    </row>
    <row r="2735" spans="1:58" x14ac:dyDescent="0.35">
      <c r="A2735" s="1">
        <v>3015988</v>
      </c>
      <c r="B2735" s="1" t="s">
        <v>223</v>
      </c>
      <c r="C2735" s="1">
        <v>33407261</v>
      </c>
      <c r="D2735" s="1">
        <v>339458967</v>
      </c>
      <c r="E2735" s="1" t="s">
        <v>59</v>
      </c>
      <c r="F2735" s="1" t="s">
        <v>60</v>
      </c>
      <c r="G2735" s="1" t="s">
        <v>12205</v>
      </c>
      <c r="H2735" s="1" t="s">
        <v>14470</v>
      </c>
      <c r="I2735" s="1">
        <v>773376492</v>
      </c>
      <c r="J2735" s="1" t="s">
        <v>14471</v>
      </c>
      <c r="K2735" s="1">
        <v>15</v>
      </c>
      <c r="L2735" s="1" t="s">
        <v>64</v>
      </c>
      <c r="M2735" s="1" t="s">
        <v>65</v>
      </c>
      <c r="N2735" s="2">
        <v>44169.708333333336</v>
      </c>
      <c r="O2735" s="1" t="s">
        <v>98</v>
      </c>
      <c r="Q2735" s="1" t="s">
        <v>67</v>
      </c>
      <c r="R2735" s="2">
        <v>45721.465590277781</v>
      </c>
      <c r="S2735" s="1" t="s">
        <v>10247</v>
      </c>
      <c r="T2735" s="1" t="s">
        <v>69</v>
      </c>
      <c r="U2735" s="1" t="s">
        <v>70</v>
      </c>
      <c r="V2735" s="1" t="s">
        <v>14472</v>
      </c>
      <c r="W2735" s="1" t="s">
        <v>143</v>
      </c>
      <c r="X2735" s="1" t="s">
        <v>143</v>
      </c>
      <c r="Y2735" s="1" t="s">
        <v>5991</v>
      </c>
      <c r="Z2735" s="1" t="s">
        <v>7894</v>
      </c>
      <c r="AA2735" s="1" t="s">
        <v>7895</v>
      </c>
      <c r="AB2735" s="1" t="s">
        <v>124</v>
      </c>
      <c r="AE2735" s="2">
        <v>45721.465601851851</v>
      </c>
      <c r="AF2735" s="1" t="s">
        <v>77</v>
      </c>
      <c r="AH2735" s="1" t="s">
        <v>125</v>
      </c>
      <c r="AI2735" s="1" t="s">
        <v>106</v>
      </c>
      <c r="AJ2735" s="1" t="s">
        <v>107</v>
      </c>
      <c r="AK2735" s="1" t="s">
        <v>14473</v>
      </c>
      <c r="AL2735" s="1" t="s">
        <v>10247</v>
      </c>
      <c r="AM2735" s="2">
        <v>45721.465671296297</v>
      </c>
      <c r="AN2735" s="1" t="s">
        <v>14473</v>
      </c>
      <c r="AP2735" s="1">
        <v>5766464</v>
      </c>
      <c r="AQ2735" s="1" t="s">
        <v>83</v>
      </c>
      <c r="AR2735" s="2">
        <v>45722.512766203705</v>
      </c>
      <c r="AS2735" s="1" t="s">
        <v>84</v>
      </c>
      <c r="AT2735" s="2">
        <v>45721.5625</v>
      </c>
      <c r="AU2735" s="1" t="s">
        <v>573</v>
      </c>
      <c r="AV2735" s="1" t="s">
        <v>149</v>
      </c>
      <c r="AW2735" s="1" t="s">
        <v>150</v>
      </c>
      <c r="AX2735" s="1" t="s">
        <v>151</v>
      </c>
      <c r="AZ2735" s="2">
        <v>45722.512766203705</v>
      </c>
      <c r="BB2735" s="1" t="s">
        <v>286</v>
      </c>
      <c r="BC2735" s="1" t="s">
        <v>287</v>
      </c>
      <c r="BD2735" s="1" t="s">
        <v>288</v>
      </c>
      <c r="BE2735" s="1" t="s">
        <v>14474</v>
      </c>
      <c r="BF2735" s="1" t="s">
        <v>290</v>
      </c>
    </row>
    <row r="2736" spans="1:58" x14ac:dyDescent="0.35">
      <c r="A2736" s="1">
        <v>3015990</v>
      </c>
      <c r="B2736" s="1" t="s">
        <v>58</v>
      </c>
      <c r="C2736" s="1">
        <v>42583981</v>
      </c>
      <c r="D2736" s="1">
        <v>338402879</v>
      </c>
      <c r="E2736" s="1" t="s">
        <v>59</v>
      </c>
      <c r="F2736" s="1" t="s">
        <v>60</v>
      </c>
      <c r="G2736" s="1" t="s">
        <v>769</v>
      </c>
      <c r="H2736" s="1" t="s">
        <v>1158</v>
      </c>
      <c r="I2736" s="1">
        <v>775744815</v>
      </c>
      <c r="J2736" s="1" t="s">
        <v>3119</v>
      </c>
      <c r="K2736" s="1">
        <v>13</v>
      </c>
      <c r="L2736" s="1" t="s">
        <v>64</v>
      </c>
      <c r="M2736" s="1" t="s">
        <v>65</v>
      </c>
      <c r="N2736" s="2">
        <v>45330.677951388891</v>
      </c>
      <c r="O2736" s="1" t="s">
        <v>66</v>
      </c>
      <c r="Q2736" s="1" t="s">
        <v>67</v>
      </c>
      <c r="R2736" s="2">
        <v>45721.465914351851</v>
      </c>
      <c r="S2736" s="1" t="s">
        <v>1432</v>
      </c>
      <c r="T2736" s="1" t="s">
        <v>783</v>
      </c>
      <c r="U2736" s="1" t="s">
        <v>70</v>
      </c>
      <c r="V2736" s="1" t="s">
        <v>14475</v>
      </c>
      <c r="Y2736" s="1" t="s">
        <v>1174</v>
      </c>
      <c r="Z2736" s="1" t="s">
        <v>964</v>
      </c>
      <c r="AA2736" s="1" t="s">
        <v>3826</v>
      </c>
      <c r="AB2736" s="1" t="s">
        <v>124</v>
      </c>
      <c r="AE2736" s="2">
        <v>45721.46603009259</v>
      </c>
      <c r="AF2736" s="1" t="s">
        <v>77</v>
      </c>
      <c r="AH2736" s="1" t="s">
        <v>125</v>
      </c>
      <c r="AI2736" s="1" t="s">
        <v>79</v>
      </c>
      <c r="AJ2736" s="1" t="s">
        <v>378</v>
      </c>
      <c r="AL2736" s="1" t="s">
        <v>1432</v>
      </c>
      <c r="AM2736" s="2">
        <v>45721.623472222222</v>
      </c>
      <c r="AO2736" s="1" t="s">
        <v>8809</v>
      </c>
      <c r="AP2736" s="1">
        <v>5767749</v>
      </c>
      <c r="AQ2736" s="1" t="s">
        <v>83</v>
      </c>
      <c r="AR2736" s="2">
        <v>45722.586736111109</v>
      </c>
      <c r="AS2736" s="1" t="s">
        <v>84</v>
      </c>
      <c r="AZ2736" s="2">
        <v>45722.586736111109</v>
      </c>
      <c r="BB2736" s="1" t="s">
        <v>765</v>
      </c>
      <c r="BC2736" s="1" t="s">
        <v>766</v>
      </c>
      <c r="BD2736" s="1" t="s">
        <v>767</v>
      </c>
      <c r="BE2736" s="1" t="s">
        <v>14476</v>
      </c>
      <c r="BF2736" s="1" t="s">
        <v>325</v>
      </c>
    </row>
    <row r="2737" spans="1:58" x14ac:dyDescent="0.35">
      <c r="A2737" s="1">
        <v>3015991</v>
      </c>
      <c r="B2737" s="1" t="s">
        <v>58</v>
      </c>
      <c r="C2737" s="1">
        <v>31446851</v>
      </c>
      <c r="D2737" s="1">
        <v>338243032</v>
      </c>
      <c r="E2737" s="1" t="s">
        <v>59</v>
      </c>
      <c r="F2737" s="1" t="s">
        <v>60</v>
      </c>
      <c r="G2737" s="1" t="s">
        <v>4035</v>
      </c>
      <c r="H2737" s="1" t="s">
        <v>2717</v>
      </c>
      <c r="I2737" s="1">
        <v>776579486</v>
      </c>
      <c r="J2737" s="1" t="s">
        <v>14477</v>
      </c>
      <c r="K2737" s="1">
        <v>19</v>
      </c>
      <c r="L2737" s="1" t="s">
        <v>64</v>
      </c>
      <c r="M2737" s="1" t="s">
        <v>65</v>
      </c>
      <c r="N2737" s="2">
        <v>45149.708333333336</v>
      </c>
      <c r="O2737" s="1" t="s">
        <v>353</v>
      </c>
      <c r="Q2737" s="1" t="s">
        <v>67</v>
      </c>
      <c r="R2737" s="2">
        <v>45721.466053240743</v>
      </c>
      <c r="S2737" s="1" t="s">
        <v>2546</v>
      </c>
      <c r="T2737" s="1" t="s">
        <v>412</v>
      </c>
      <c r="U2737" s="1" t="s">
        <v>101</v>
      </c>
      <c r="V2737" s="1" t="s">
        <v>14478</v>
      </c>
      <c r="Y2737" s="1" t="s">
        <v>1182</v>
      </c>
      <c r="Z2737" s="1" t="s">
        <v>2336</v>
      </c>
      <c r="AA2737" s="1" t="s">
        <v>3455</v>
      </c>
      <c r="AB2737" s="1" t="s">
        <v>3455</v>
      </c>
      <c r="AE2737" s="2">
        <v>45721.466284722221</v>
      </c>
      <c r="AF2737" s="1" t="s">
        <v>77</v>
      </c>
      <c r="AH2737" s="1" t="s">
        <v>125</v>
      </c>
      <c r="AI2737" s="1" t="s">
        <v>464</v>
      </c>
      <c r="AJ2737" s="1" t="s">
        <v>465</v>
      </c>
      <c r="AK2737" s="1" t="s">
        <v>14479</v>
      </c>
      <c r="AL2737" s="1" t="s">
        <v>2546</v>
      </c>
      <c r="AM2737" s="2">
        <v>45721.466319444444</v>
      </c>
      <c r="AO2737" s="1" t="s">
        <v>2546</v>
      </c>
      <c r="AP2737" s="1">
        <v>5766472</v>
      </c>
      <c r="AQ2737" s="1" t="s">
        <v>83</v>
      </c>
      <c r="AR2737" s="2">
        <v>45722.525960648149</v>
      </c>
      <c r="AS2737" s="1" t="s">
        <v>84</v>
      </c>
      <c r="AT2737" s="2">
        <v>45721.340277777781</v>
      </c>
      <c r="AU2737" s="1" t="s">
        <v>85</v>
      </c>
      <c r="AV2737" s="1" t="s">
        <v>2382</v>
      </c>
      <c r="AW2737" s="1" t="s">
        <v>2383</v>
      </c>
      <c r="AX2737" s="1" t="s">
        <v>2384</v>
      </c>
      <c r="AZ2737" s="2">
        <v>45722.525960648149</v>
      </c>
      <c r="BB2737" s="1" t="s">
        <v>111</v>
      </c>
      <c r="BC2737" s="1" t="s">
        <v>112</v>
      </c>
      <c r="BD2737" s="1" t="s">
        <v>113</v>
      </c>
      <c r="BE2737" s="1" t="s">
        <v>14480</v>
      </c>
      <c r="BF2737" s="1" t="s">
        <v>137</v>
      </c>
    </row>
    <row r="2738" spans="1:58" x14ac:dyDescent="0.35">
      <c r="A2738" s="1">
        <v>3015992</v>
      </c>
      <c r="B2738" s="1" t="s">
        <v>327</v>
      </c>
      <c r="C2738" s="1">
        <v>34783261</v>
      </c>
      <c r="D2738" s="1">
        <v>339698878</v>
      </c>
      <c r="E2738" s="1" t="s">
        <v>59</v>
      </c>
      <c r="F2738" s="1" t="s">
        <v>60</v>
      </c>
      <c r="G2738" s="1" t="s">
        <v>6901</v>
      </c>
      <c r="H2738" s="1" t="s">
        <v>2371</v>
      </c>
      <c r="I2738" s="1">
        <v>784865918</v>
      </c>
      <c r="J2738" s="1" t="s">
        <v>14481</v>
      </c>
      <c r="K2738" s="1">
        <v>14</v>
      </c>
      <c r="L2738" s="1" t="s">
        <v>64</v>
      </c>
      <c r="M2738" s="1" t="s">
        <v>65</v>
      </c>
      <c r="N2738" s="2">
        <v>43305.666666666664</v>
      </c>
      <c r="O2738" s="1" t="s">
        <v>331</v>
      </c>
      <c r="Q2738" s="1" t="s">
        <v>67</v>
      </c>
      <c r="R2738" s="2">
        <v>45721.46607638889</v>
      </c>
      <c r="S2738" s="1" t="s">
        <v>6359</v>
      </c>
      <c r="T2738" s="1" t="s">
        <v>69</v>
      </c>
      <c r="U2738" s="1" t="s">
        <v>70</v>
      </c>
      <c r="V2738" s="1" t="s">
        <v>14482</v>
      </c>
      <c r="W2738" s="1" t="s">
        <v>298</v>
      </c>
      <c r="X2738" s="1" t="s">
        <v>298</v>
      </c>
      <c r="Y2738" s="1" t="s">
        <v>5503</v>
      </c>
      <c r="Z2738" s="1" t="s">
        <v>5420</v>
      </c>
      <c r="AA2738" s="1" t="s">
        <v>14483</v>
      </c>
      <c r="AB2738" s="1" t="s">
        <v>14483</v>
      </c>
      <c r="AE2738" s="2">
        <v>45721.466087962966</v>
      </c>
      <c r="AF2738" s="1" t="s">
        <v>77</v>
      </c>
      <c r="AH2738" s="1" t="s">
        <v>125</v>
      </c>
      <c r="AI2738" s="1" t="s">
        <v>106</v>
      </c>
      <c r="AJ2738" s="1" t="s">
        <v>674</v>
      </c>
      <c r="AK2738" s="1" t="s">
        <v>14484</v>
      </c>
      <c r="AL2738" s="1" t="s">
        <v>6359</v>
      </c>
      <c r="AM2738" s="2">
        <v>45721.466122685182</v>
      </c>
      <c r="AN2738" s="1" t="s">
        <v>14484</v>
      </c>
      <c r="AP2738" s="1">
        <v>5766470</v>
      </c>
      <c r="AQ2738" s="1" t="s">
        <v>83</v>
      </c>
      <c r="AR2738" s="2">
        <v>45721.606030092589</v>
      </c>
      <c r="AS2738" s="1" t="s">
        <v>84</v>
      </c>
      <c r="AT2738" s="2">
        <v>45721.333333333336</v>
      </c>
      <c r="AU2738" s="1" t="s">
        <v>85</v>
      </c>
      <c r="AV2738" s="1" t="s">
        <v>4129</v>
      </c>
      <c r="AW2738" s="1" t="s">
        <v>4130</v>
      </c>
      <c r="AX2738" s="1" t="s">
        <v>5421</v>
      </c>
      <c r="AZ2738" s="2">
        <v>45721.606030092589</v>
      </c>
      <c r="BB2738" s="1" t="s">
        <v>345</v>
      </c>
      <c r="BC2738" s="1" t="s">
        <v>346</v>
      </c>
      <c r="BD2738" s="1" t="s">
        <v>347</v>
      </c>
      <c r="BE2738" s="1" t="s">
        <v>14485</v>
      </c>
      <c r="BF2738" s="1" t="s">
        <v>1319</v>
      </c>
    </row>
    <row r="2739" spans="1:58" x14ac:dyDescent="0.35">
      <c r="A2739" s="1">
        <v>3015993</v>
      </c>
      <c r="B2739" s="1" t="s">
        <v>58</v>
      </c>
      <c r="C2739" s="1">
        <v>36815321</v>
      </c>
      <c r="D2739" s="1">
        <v>338643063</v>
      </c>
      <c r="E2739" s="1" t="s">
        <v>59</v>
      </c>
      <c r="F2739" s="1" t="s">
        <v>60</v>
      </c>
      <c r="G2739" s="1" t="s">
        <v>14486</v>
      </c>
      <c r="H2739" s="1" t="s">
        <v>954</v>
      </c>
      <c r="I2739" s="1">
        <v>775563619</v>
      </c>
      <c r="J2739" s="1" t="s">
        <v>14487</v>
      </c>
      <c r="K2739" s="1">
        <v>12</v>
      </c>
      <c r="L2739" s="1" t="s">
        <v>64</v>
      </c>
      <c r="M2739" s="1" t="s">
        <v>65</v>
      </c>
      <c r="N2739" s="2">
        <v>44805</v>
      </c>
      <c r="O2739" s="1" t="s">
        <v>353</v>
      </c>
      <c r="Q2739" s="1" t="s">
        <v>67</v>
      </c>
      <c r="R2739" s="2">
        <v>45721.466423611113</v>
      </c>
      <c r="S2739" s="1" t="s">
        <v>1950</v>
      </c>
      <c r="T2739" s="1" t="s">
        <v>69</v>
      </c>
      <c r="U2739" s="1" t="s">
        <v>70</v>
      </c>
      <c r="V2739" s="1" t="s">
        <v>14488</v>
      </c>
      <c r="W2739" s="1" t="s">
        <v>72</v>
      </c>
      <c r="X2739" s="1" t="s">
        <v>73</v>
      </c>
      <c r="Y2739" s="1" t="s">
        <v>11882</v>
      </c>
      <c r="Z2739" s="1" t="s">
        <v>2851</v>
      </c>
      <c r="AA2739" s="1" t="s">
        <v>5064</v>
      </c>
      <c r="AB2739" s="1" t="s">
        <v>124</v>
      </c>
      <c r="AC2739" s="1" t="s">
        <v>14489</v>
      </c>
      <c r="AE2739" s="2">
        <v>45721.466435185182</v>
      </c>
      <c r="AF2739" s="1" t="s">
        <v>77</v>
      </c>
      <c r="AH2739" s="1" t="s">
        <v>125</v>
      </c>
      <c r="AI2739" s="1" t="s">
        <v>79</v>
      </c>
      <c r="AJ2739" s="1" t="s">
        <v>378</v>
      </c>
      <c r="AK2739" s="1" t="s">
        <v>14490</v>
      </c>
      <c r="AL2739" s="1" t="s">
        <v>1950</v>
      </c>
      <c r="AM2739" s="2">
        <v>45721.466469907406</v>
      </c>
      <c r="AN2739" s="1" t="s">
        <v>14490</v>
      </c>
      <c r="AP2739" s="1">
        <v>5766473</v>
      </c>
      <c r="AQ2739" s="1" t="s">
        <v>83</v>
      </c>
      <c r="AR2739" s="2">
        <v>45721.5934375</v>
      </c>
      <c r="AS2739" s="1" t="s">
        <v>84</v>
      </c>
      <c r="AT2739" s="2">
        <v>45721.319444444445</v>
      </c>
      <c r="AU2739" s="1" t="s">
        <v>85</v>
      </c>
      <c r="AV2739" s="1" t="s">
        <v>2382</v>
      </c>
      <c r="AW2739" s="1" t="s">
        <v>2383</v>
      </c>
      <c r="AX2739" s="1" t="s">
        <v>2384</v>
      </c>
      <c r="AZ2739" s="2">
        <v>45721.5934375</v>
      </c>
      <c r="BB2739" s="1" t="s">
        <v>765</v>
      </c>
      <c r="BC2739" s="1" t="s">
        <v>766</v>
      </c>
      <c r="BD2739" s="1" t="s">
        <v>767</v>
      </c>
      <c r="BE2739" s="1" t="s">
        <v>14491</v>
      </c>
      <c r="BF2739" s="1" t="s">
        <v>93</v>
      </c>
    </row>
    <row r="2740" spans="1:58" x14ac:dyDescent="0.35">
      <c r="A2740" s="1">
        <v>3015994</v>
      </c>
      <c r="B2740" s="1" t="s">
        <v>58</v>
      </c>
      <c r="C2740" s="1">
        <v>38704481</v>
      </c>
      <c r="D2740" s="1">
        <v>339784271</v>
      </c>
      <c r="E2740" s="1" t="s">
        <v>59</v>
      </c>
      <c r="F2740" s="1" t="s">
        <v>60</v>
      </c>
      <c r="G2740" s="1" t="s">
        <v>769</v>
      </c>
      <c r="H2740" s="1" t="s">
        <v>1647</v>
      </c>
      <c r="I2740" s="1">
        <v>771723953</v>
      </c>
      <c r="J2740" s="1" t="s">
        <v>6009</v>
      </c>
      <c r="K2740" s="1">
        <v>20</v>
      </c>
      <c r="L2740" s="1" t="s">
        <v>294</v>
      </c>
      <c r="M2740" s="1" t="s">
        <v>295</v>
      </c>
      <c r="N2740" s="2">
        <v>45322.620567129627</v>
      </c>
      <c r="O2740" s="1" t="s">
        <v>487</v>
      </c>
      <c r="Q2740" s="1" t="s">
        <v>67</v>
      </c>
      <c r="R2740" s="2">
        <v>45721.467164351852</v>
      </c>
      <c r="S2740" s="1" t="s">
        <v>2010</v>
      </c>
      <c r="T2740" s="1" t="s">
        <v>412</v>
      </c>
      <c r="U2740" s="1" t="s">
        <v>70</v>
      </c>
      <c r="V2740" s="1" t="s">
        <v>14492</v>
      </c>
      <c r="W2740" s="1" t="s">
        <v>298</v>
      </c>
      <c r="X2740" s="1" t="s">
        <v>427</v>
      </c>
      <c r="Y2740" s="1" t="s">
        <v>428</v>
      </c>
      <c r="Z2740" s="1" t="s">
        <v>231</v>
      </c>
      <c r="AA2740" s="1" t="s">
        <v>429</v>
      </c>
      <c r="AB2740" s="1" t="s">
        <v>124</v>
      </c>
      <c r="AE2740" s="2">
        <v>45721.467164351852</v>
      </c>
      <c r="AF2740" s="1" t="s">
        <v>417</v>
      </c>
      <c r="AG2740" s="1">
        <v>48</v>
      </c>
      <c r="AH2740" s="1" t="s">
        <v>125</v>
      </c>
      <c r="AI2740" s="1" t="s">
        <v>464</v>
      </c>
      <c r="AJ2740" s="1" t="s">
        <v>465</v>
      </c>
      <c r="AK2740" s="1" t="s">
        <v>14492</v>
      </c>
      <c r="AL2740" s="1" t="s">
        <v>2010</v>
      </c>
      <c r="AM2740" s="2">
        <v>45721.467210648145</v>
      </c>
      <c r="AN2740" s="1" t="s">
        <v>14492</v>
      </c>
      <c r="AP2740" s="1">
        <v>5766479</v>
      </c>
      <c r="AQ2740" s="1" t="s">
        <v>83</v>
      </c>
      <c r="AR2740" s="2">
        <v>45721.522939814815</v>
      </c>
      <c r="AS2740" s="1" t="s">
        <v>84</v>
      </c>
      <c r="AT2740" s="2">
        <v>45721.333333333336</v>
      </c>
      <c r="AU2740" s="1" t="s">
        <v>85</v>
      </c>
      <c r="AV2740" s="1" t="s">
        <v>233</v>
      </c>
      <c r="AW2740" s="1" t="s">
        <v>234</v>
      </c>
      <c r="AX2740" s="1" t="s">
        <v>932</v>
      </c>
      <c r="AY2740" s="2">
        <v>45723.467164351852</v>
      </c>
      <c r="AZ2740" s="2">
        <v>45721.522939814815</v>
      </c>
      <c r="BA2740" s="1" t="s">
        <v>419</v>
      </c>
      <c r="BB2740" s="1" t="s">
        <v>3431</v>
      </c>
      <c r="BC2740" s="1" t="s">
        <v>3432</v>
      </c>
      <c r="BD2740" s="1" t="s">
        <v>3433</v>
      </c>
      <c r="BE2740" s="1" t="s">
        <v>14493</v>
      </c>
      <c r="BF2740" s="1" t="s">
        <v>8656</v>
      </c>
    </row>
    <row r="2741" spans="1:58" x14ac:dyDescent="0.35">
      <c r="A2741" s="1">
        <v>3015995</v>
      </c>
      <c r="B2741" s="1" t="s">
        <v>58</v>
      </c>
      <c r="C2741" s="1">
        <v>33575701</v>
      </c>
      <c r="D2741" s="1">
        <v>338254614</v>
      </c>
      <c r="E2741" s="1" t="s">
        <v>59</v>
      </c>
      <c r="F2741" s="1" t="s">
        <v>60</v>
      </c>
      <c r="G2741" s="1" t="s">
        <v>14494</v>
      </c>
      <c r="I2741" s="1">
        <v>775224988</v>
      </c>
      <c r="J2741" s="1" t="s">
        <v>14495</v>
      </c>
      <c r="K2741" s="1">
        <v>20</v>
      </c>
      <c r="L2741" s="1" t="s">
        <v>294</v>
      </c>
      <c r="M2741" s="1" t="s">
        <v>295</v>
      </c>
      <c r="N2741" s="2">
        <v>43524.347222222219</v>
      </c>
      <c r="O2741" s="1" t="s">
        <v>5490</v>
      </c>
      <c r="Q2741" s="1" t="s">
        <v>67</v>
      </c>
      <c r="R2741" s="2">
        <v>45721.468692129631</v>
      </c>
      <c r="S2741" s="1" t="s">
        <v>4862</v>
      </c>
      <c r="T2741" s="1" t="s">
        <v>412</v>
      </c>
      <c r="U2741" s="1" t="s">
        <v>1208</v>
      </c>
      <c r="V2741" s="1" t="s">
        <v>14496</v>
      </c>
      <c r="Y2741" s="1" t="s">
        <v>11882</v>
      </c>
      <c r="Z2741" s="1" t="s">
        <v>685</v>
      </c>
      <c r="AA2741" s="1" t="s">
        <v>3679</v>
      </c>
      <c r="AB2741" s="1" t="s">
        <v>3679</v>
      </c>
      <c r="AC2741" s="1">
        <v>34</v>
      </c>
      <c r="AE2741" s="2">
        <v>45721.4690162037</v>
      </c>
      <c r="AF2741" s="1" t="s">
        <v>417</v>
      </c>
      <c r="AG2741" s="1">
        <v>48</v>
      </c>
      <c r="AH2741" s="1" t="s">
        <v>125</v>
      </c>
      <c r="AI2741" s="1" t="s">
        <v>464</v>
      </c>
      <c r="AJ2741" s="1" t="s">
        <v>465</v>
      </c>
      <c r="AK2741" s="1" t="s">
        <v>14497</v>
      </c>
      <c r="AL2741" s="1" t="s">
        <v>4862</v>
      </c>
      <c r="AM2741" s="2">
        <v>45721.469074074077</v>
      </c>
      <c r="AO2741" s="1" t="s">
        <v>4862</v>
      </c>
      <c r="AP2741" s="1">
        <v>5766494</v>
      </c>
      <c r="AQ2741" s="1" t="s">
        <v>83</v>
      </c>
      <c r="AR2741" s="2">
        <v>45721.647465277776</v>
      </c>
      <c r="AS2741" s="1" t="s">
        <v>84</v>
      </c>
      <c r="AT2741" s="2">
        <v>45721.322916666664</v>
      </c>
      <c r="AU2741" s="1" t="s">
        <v>85</v>
      </c>
      <c r="AV2741" s="1" t="s">
        <v>2382</v>
      </c>
      <c r="AW2741" s="1" t="s">
        <v>2383</v>
      </c>
      <c r="AX2741" s="1" t="s">
        <v>2384</v>
      </c>
      <c r="AY2741" s="2">
        <v>45723.4690162037</v>
      </c>
      <c r="AZ2741" s="2">
        <v>45721.647465277776</v>
      </c>
      <c r="BA2741" s="1" t="s">
        <v>419</v>
      </c>
      <c r="BB2741" s="1" t="s">
        <v>1003</v>
      </c>
      <c r="BC2741" s="1" t="s">
        <v>595</v>
      </c>
      <c r="BD2741" s="1" t="s">
        <v>1004</v>
      </c>
      <c r="BE2741" s="1" t="s">
        <v>14498</v>
      </c>
      <c r="BF2741" s="1" t="s">
        <v>1002</v>
      </c>
    </row>
    <row r="2742" spans="1:58" x14ac:dyDescent="0.35">
      <c r="A2742" s="1">
        <v>3015996</v>
      </c>
      <c r="B2742" s="1" t="s">
        <v>58</v>
      </c>
      <c r="C2742" s="1">
        <v>37572161</v>
      </c>
      <c r="D2742" s="1">
        <v>339786105</v>
      </c>
      <c r="E2742" s="1" t="s">
        <v>59</v>
      </c>
      <c r="F2742" s="1" t="s">
        <v>60</v>
      </c>
      <c r="G2742" s="1" t="s">
        <v>14499</v>
      </c>
      <c r="I2742" s="1" t="s">
        <v>14500</v>
      </c>
      <c r="J2742" s="1">
        <v>776198561</v>
      </c>
      <c r="K2742" s="1">
        <v>20</v>
      </c>
      <c r="L2742" s="1" t="s">
        <v>294</v>
      </c>
      <c r="M2742" s="1" t="s">
        <v>295</v>
      </c>
      <c r="N2742" s="2">
        <v>44418.716678240744</v>
      </c>
      <c r="O2742" s="1" t="s">
        <v>5377</v>
      </c>
      <c r="Q2742" s="1" t="s">
        <v>67</v>
      </c>
      <c r="R2742" s="2">
        <v>45721.468807870369</v>
      </c>
      <c r="S2742" s="1" t="s">
        <v>3463</v>
      </c>
      <c r="T2742" s="1" t="s">
        <v>412</v>
      </c>
      <c r="U2742" s="1" t="s">
        <v>70</v>
      </c>
      <c r="V2742" s="1" t="s">
        <v>14501</v>
      </c>
      <c r="W2742" s="1" t="s">
        <v>298</v>
      </c>
      <c r="X2742" s="1" t="s">
        <v>427</v>
      </c>
      <c r="Y2742" s="1" t="s">
        <v>428</v>
      </c>
      <c r="Z2742" s="1" t="s">
        <v>231</v>
      </c>
      <c r="AA2742" s="1" t="s">
        <v>231</v>
      </c>
      <c r="AB2742" s="1" t="s">
        <v>124</v>
      </c>
      <c r="AE2742" s="2">
        <v>45721.4690162037</v>
      </c>
      <c r="AF2742" s="1" t="s">
        <v>417</v>
      </c>
      <c r="AG2742" s="1">
        <v>48</v>
      </c>
      <c r="AH2742" s="1" t="s">
        <v>125</v>
      </c>
      <c r="AI2742" s="1" t="s">
        <v>464</v>
      </c>
      <c r="AJ2742" s="1" t="s">
        <v>465</v>
      </c>
      <c r="AK2742" s="1" t="s">
        <v>14502</v>
      </c>
      <c r="AL2742" s="1" t="s">
        <v>3463</v>
      </c>
      <c r="AM2742" s="2">
        <v>45721.469050925924</v>
      </c>
      <c r="AO2742" s="1" t="s">
        <v>3463</v>
      </c>
      <c r="AP2742" s="1">
        <v>5766493</v>
      </c>
      <c r="AQ2742" s="1" t="s">
        <v>83</v>
      </c>
      <c r="AR2742" s="2">
        <v>45721.921805555554</v>
      </c>
      <c r="AS2742" s="1" t="s">
        <v>84</v>
      </c>
      <c r="AT2742" s="2">
        <v>45721.333333333336</v>
      </c>
      <c r="AU2742" s="1" t="s">
        <v>85</v>
      </c>
      <c r="AV2742" s="1" t="s">
        <v>233</v>
      </c>
      <c r="AW2742" s="1" t="s">
        <v>234</v>
      </c>
      <c r="AX2742" s="1" t="s">
        <v>1786</v>
      </c>
      <c r="AY2742" s="2">
        <v>45723.4690162037</v>
      </c>
      <c r="AZ2742" s="2">
        <v>45721.921805555554</v>
      </c>
      <c r="BA2742" s="1" t="s">
        <v>419</v>
      </c>
      <c r="BB2742" s="1" t="s">
        <v>551</v>
      </c>
      <c r="BC2742" s="1" t="s">
        <v>552</v>
      </c>
      <c r="BD2742" s="1" t="s">
        <v>553</v>
      </c>
      <c r="BE2742" s="1" t="s">
        <v>14503</v>
      </c>
      <c r="BF2742" s="1" t="s">
        <v>269</v>
      </c>
    </row>
    <row r="2743" spans="1:58" x14ac:dyDescent="0.35">
      <c r="A2743" s="1">
        <v>3015997</v>
      </c>
      <c r="B2743" s="1" t="s">
        <v>2121</v>
      </c>
      <c r="C2743" s="1">
        <v>31055681</v>
      </c>
      <c r="D2743" s="1">
        <v>339144523</v>
      </c>
      <c r="E2743" s="1" t="s">
        <v>59</v>
      </c>
      <c r="F2743" s="1" t="s">
        <v>2121</v>
      </c>
      <c r="G2743" s="1" t="s">
        <v>3568</v>
      </c>
      <c r="H2743" s="1" t="s">
        <v>496</v>
      </c>
      <c r="I2743" s="1">
        <v>778074689</v>
      </c>
      <c r="J2743" s="1" t="s">
        <v>1752</v>
      </c>
      <c r="K2743" s="1">
        <v>14</v>
      </c>
      <c r="L2743" s="1" t="s">
        <v>64</v>
      </c>
      <c r="M2743" s="1" t="s">
        <v>65</v>
      </c>
      <c r="N2743" s="2">
        <v>45707.875</v>
      </c>
      <c r="O2743" s="1" t="s">
        <v>2123</v>
      </c>
      <c r="Q2743" s="1" t="s">
        <v>67</v>
      </c>
      <c r="R2743" s="2">
        <v>45721.469942129632</v>
      </c>
      <c r="S2743" s="1" t="s">
        <v>1529</v>
      </c>
      <c r="T2743" s="1" t="s">
        <v>1021</v>
      </c>
      <c r="U2743" s="1" t="s">
        <v>385</v>
      </c>
      <c r="V2743" s="1" t="s">
        <v>14504</v>
      </c>
      <c r="W2743" s="1" t="s">
        <v>2126</v>
      </c>
      <c r="X2743" s="1" t="s">
        <v>215</v>
      </c>
      <c r="Y2743" s="1" t="s">
        <v>2127</v>
      </c>
      <c r="Z2743" s="1" t="s">
        <v>14505</v>
      </c>
      <c r="AA2743" s="1" t="s">
        <v>14506</v>
      </c>
      <c r="AB2743" s="1" t="s">
        <v>124</v>
      </c>
      <c r="AE2743" s="2">
        <v>45721.469953703701</v>
      </c>
      <c r="AF2743" s="1" t="s">
        <v>2129</v>
      </c>
      <c r="AG2743" s="1">
        <v>24</v>
      </c>
      <c r="AH2743" s="1" t="s">
        <v>125</v>
      </c>
      <c r="AI2743" s="1" t="s">
        <v>79</v>
      </c>
      <c r="AJ2743" s="1" t="s">
        <v>3850</v>
      </c>
      <c r="AK2743" s="1" t="s">
        <v>14507</v>
      </c>
      <c r="AL2743" s="1" t="s">
        <v>1529</v>
      </c>
      <c r="AM2743" s="2">
        <v>45721.469988425924</v>
      </c>
      <c r="AN2743" s="1" t="s">
        <v>14507</v>
      </c>
      <c r="AP2743" s="1">
        <v>5766498</v>
      </c>
      <c r="AQ2743" s="1" t="s">
        <v>83</v>
      </c>
      <c r="AR2743" s="2">
        <v>45722.441666666666</v>
      </c>
      <c r="AS2743" s="1" t="s">
        <v>84</v>
      </c>
      <c r="AT2743" s="2">
        <v>45721.333333333336</v>
      </c>
      <c r="AU2743" s="1" t="s">
        <v>85</v>
      </c>
      <c r="AV2743" s="1" t="s">
        <v>1957</v>
      </c>
      <c r="AW2743" s="1" t="s">
        <v>1958</v>
      </c>
      <c r="AX2743" s="1" t="s">
        <v>2175</v>
      </c>
      <c r="AY2743" s="2">
        <v>45722.469953703701</v>
      </c>
      <c r="AZ2743" s="2">
        <v>45722.441666666666</v>
      </c>
      <c r="BA2743" s="1" t="s">
        <v>419</v>
      </c>
      <c r="BB2743" s="1" t="s">
        <v>1742</v>
      </c>
      <c r="BC2743" s="1" t="s">
        <v>1743</v>
      </c>
      <c r="BD2743" s="1" t="s">
        <v>1744</v>
      </c>
      <c r="BE2743" s="1" t="s">
        <v>14508</v>
      </c>
      <c r="BF2743" s="1" t="s">
        <v>115</v>
      </c>
    </row>
    <row r="2744" spans="1:58" x14ac:dyDescent="0.35">
      <c r="A2744" s="1">
        <v>3015998</v>
      </c>
      <c r="B2744" s="1" t="s">
        <v>58</v>
      </c>
      <c r="C2744" s="1">
        <v>37012351</v>
      </c>
      <c r="D2744" s="1">
        <v>339940578</v>
      </c>
      <c r="E2744" s="1" t="s">
        <v>59</v>
      </c>
      <c r="F2744" s="1" t="s">
        <v>60</v>
      </c>
      <c r="G2744" s="1" t="s">
        <v>1263</v>
      </c>
      <c r="H2744" s="1" t="s">
        <v>139</v>
      </c>
      <c r="I2744" s="1">
        <v>776732762</v>
      </c>
      <c r="J2744" s="1" t="s">
        <v>4986</v>
      </c>
      <c r="K2744" s="1">
        <v>15</v>
      </c>
      <c r="L2744" s="1" t="s">
        <v>64</v>
      </c>
      <c r="M2744" s="1" t="s">
        <v>65</v>
      </c>
      <c r="N2744" s="2">
        <v>45637.375011574077</v>
      </c>
      <c r="O2744" s="1" t="s">
        <v>1087</v>
      </c>
      <c r="Q2744" s="1" t="s">
        <v>67</v>
      </c>
      <c r="R2744" s="2">
        <v>45721.470416666663</v>
      </c>
      <c r="S2744" s="1" t="s">
        <v>1451</v>
      </c>
      <c r="T2744" s="1" t="s">
        <v>1452</v>
      </c>
      <c r="U2744" s="1" t="s">
        <v>1219</v>
      </c>
      <c r="V2744" s="1" t="s">
        <v>14509</v>
      </c>
      <c r="W2744" s="1" t="s">
        <v>785</v>
      </c>
      <c r="X2744" s="1" t="s">
        <v>786</v>
      </c>
      <c r="Y2744" s="1" t="s">
        <v>787</v>
      </c>
      <c r="Z2744" s="1" t="s">
        <v>788</v>
      </c>
      <c r="AA2744" s="1" t="s">
        <v>789</v>
      </c>
      <c r="AB2744" s="1" t="s">
        <v>124</v>
      </c>
      <c r="AE2744" s="2">
        <v>45721.47042824074</v>
      </c>
      <c r="AF2744" s="1" t="s">
        <v>77</v>
      </c>
      <c r="AH2744" s="1" t="s">
        <v>125</v>
      </c>
      <c r="AI2744" s="1" t="s">
        <v>79</v>
      </c>
      <c r="AJ2744" s="1" t="s">
        <v>283</v>
      </c>
      <c r="AK2744" s="1" t="s">
        <v>14510</v>
      </c>
      <c r="AL2744" s="1" t="s">
        <v>1451</v>
      </c>
      <c r="AM2744" s="2">
        <v>45721.470543981479</v>
      </c>
      <c r="AN2744" s="1" t="s">
        <v>14510</v>
      </c>
      <c r="AP2744" s="1">
        <v>5766503</v>
      </c>
      <c r="AQ2744" s="1" t="s">
        <v>83</v>
      </c>
      <c r="AR2744" s="2">
        <v>45721.959953703707</v>
      </c>
      <c r="AS2744" s="1" t="s">
        <v>84</v>
      </c>
      <c r="AT2744" s="2">
        <v>45721.333333333336</v>
      </c>
      <c r="AU2744" s="1" t="s">
        <v>85</v>
      </c>
      <c r="AV2744" s="1" t="s">
        <v>790</v>
      </c>
      <c r="AW2744" s="1" t="s">
        <v>791</v>
      </c>
      <c r="AX2744" s="1" t="s">
        <v>3094</v>
      </c>
      <c r="AZ2744" s="2">
        <v>45721.959953703707</v>
      </c>
      <c r="BB2744" s="1" t="s">
        <v>950</v>
      </c>
      <c r="BC2744" s="1" t="s">
        <v>951</v>
      </c>
      <c r="BD2744" s="1" t="s">
        <v>815</v>
      </c>
      <c r="BE2744" s="1" t="s">
        <v>5202</v>
      </c>
      <c r="BF2744" s="1" t="s">
        <v>657</v>
      </c>
    </row>
    <row r="2745" spans="1:58" x14ac:dyDescent="0.35">
      <c r="A2745" s="1">
        <v>3015999</v>
      </c>
      <c r="B2745" s="1" t="s">
        <v>58</v>
      </c>
      <c r="C2745" s="1">
        <v>41269981</v>
      </c>
      <c r="D2745" s="1">
        <v>338720173</v>
      </c>
      <c r="E2745" s="1" t="s">
        <v>59</v>
      </c>
      <c r="F2745" s="1" t="s">
        <v>60</v>
      </c>
      <c r="G2745" s="1" t="s">
        <v>275</v>
      </c>
      <c r="H2745" s="1" t="s">
        <v>12614</v>
      </c>
      <c r="I2745" s="1">
        <v>773003836</v>
      </c>
      <c r="J2745" s="1" t="s">
        <v>3855</v>
      </c>
      <c r="K2745" s="1">
        <v>13</v>
      </c>
      <c r="L2745" s="1" t="s">
        <v>64</v>
      </c>
      <c r="M2745" s="1" t="s">
        <v>65</v>
      </c>
      <c r="N2745" s="2">
        <v>45129.791666666664</v>
      </c>
      <c r="O2745" s="1" t="s">
        <v>66</v>
      </c>
      <c r="Q2745" s="1" t="s">
        <v>67</v>
      </c>
      <c r="R2745" s="2">
        <v>45721.470810185187</v>
      </c>
      <c r="S2745" s="1" t="s">
        <v>14511</v>
      </c>
      <c r="T2745" s="1" t="s">
        <v>100</v>
      </c>
      <c r="U2745" s="1" t="s">
        <v>70</v>
      </c>
      <c r="V2745" s="1" t="s">
        <v>14512</v>
      </c>
      <c r="W2745" s="1" t="s">
        <v>653</v>
      </c>
      <c r="X2745" s="1" t="s">
        <v>942</v>
      </c>
      <c r="Y2745" s="1" t="s">
        <v>2912</v>
      </c>
      <c r="Z2745" s="1" t="s">
        <v>2913</v>
      </c>
      <c r="AA2745" s="1" t="s">
        <v>2914</v>
      </c>
      <c r="AB2745" s="1" t="s">
        <v>14513</v>
      </c>
      <c r="AE2745" s="2">
        <v>45721.470821759256</v>
      </c>
      <c r="AF2745" s="1" t="s">
        <v>77</v>
      </c>
      <c r="AH2745" s="1" t="s">
        <v>125</v>
      </c>
      <c r="AI2745" s="1" t="s">
        <v>79</v>
      </c>
      <c r="AJ2745" s="1" t="s">
        <v>378</v>
      </c>
      <c r="AK2745" s="1" t="s">
        <v>14512</v>
      </c>
      <c r="AL2745" s="1" t="s">
        <v>14511</v>
      </c>
      <c r="AM2745" s="2">
        <v>45721.75677083333</v>
      </c>
      <c r="AN2745" s="1" t="s">
        <v>14514</v>
      </c>
      <c r="AO2745" s="1" t="s">
        <v>657</v>
      </c>
      <c r="AP2745" s="1">
        <v>5768822</v>
      </c>
      <c r="AQ2745" s="1" t="s">
        <v>83</v>
      </c>
      <c r="AR2745" s="2">
        <v>45721.873831018522</v>
      </c>
      <c r="AS2745" s="1" t="s">
        <v>84</v>
      </c>
      <c r="AT2745" s="2">
        <v>45721.5625</v>
      </c>
      <c r="AU2745" s="1" t="s">
        <v>85</v>
      </c>
      <c r="AV2745" s="1" t="s">
        <v>402</v>
      </c>
      <c r="AW2745" s="1" t="s">
        <v>403</v>
      </c>
      <c r="AX2745" s="1" t="s">
        <v>404</v>
      </c>
      <c r="AZ2745" s="2">
        <v>45721.873831018522</v>
      </c>
      <c r="BB2745" s="1" t="s">
        <v>765</v>
      </c>
      <c r="BC2745" s="1" t="s">
        <v>766</v>
      </c>
      <c r="BD2745" s="1" t="s">
        <v>767</v>
      </c>
      <c r="BE2745" s="1" t="s">
        <v>959</v>
      </c>
      <c r="BF2745" s="1" t="s">
        <v>406</v>
      </c>
    </row>
    <row r="2746" spans="1:58" x14ac:dyDescent="0.35">
      <c r="A2746" s="1">
        <v>3016000</v>
      </c>
      <c r="B2746" s="1" t="s">
        <v>223</v>
      </c>
      <c r="C2746" s="1">
        <v>40960791</v>
      </c>
      <c r="D2746" s="1">
        <v>339782940</v>
      </c>
      <c r="E2746" s="1" t="s">
        <v>59</v>
      </c>
      <c r="F2746" s="1" t="s">
        <v>60</v>
      </c>
      <c r="G2746" s="1" t="s">
        <v>769</v>
      </c>
      <c r="H2746" s="1" t="s">
        <v>11519</v>
      </c>
      <c r="I2746" s="1">
        <v>772265007</v>
      </c>
      <c r="J2746" s="1" t="s">
        <v>1907</v>
      </c>
      <c r="K2746" s="1">
        <v>14</v>
      </c>
      <c r="L2746" s="1" t="s">
        <v>64</v>
      </c>
      <c r="M2746" s="1" t="s">
        <v>65</v>
      </c>
      <c r="N2746" s="2">
        <v>45419.729629629626</v>
      </c>
      <c r="O2746" s="1" t="s">
        <v>497</v>
      </c>
      <c r="Q2746" s="1" t="s">
        <v>67</v>
      </c>
      <c r="R2746" s="2">
        <v>45721.470937500002</v>
      </c>
      <c r="S2746" s="1" t="s">
        <v>14515</v>
      </c>
      <c r="T2746" s="1" t="s">
        <v>69</v>
      </c>
      <c r="U2746" s="1" t="s">
        <v>385</v>
      </c>
      <c r="V2746" s="1" t="s">
        <v>14516</v>
      </c>
      <c r="W2746" s="1" t="s">
        <v>298</v>
      </c>
      <c r="X2746" s="1" t="s">
        <v>427</v>
      </c>
      <c r="Y2746" s="1" t="s">
        <v>4383</v>
      </c>
      <c r="Z2746" s="1" t="s">
        <v>231</v>
      </c>
      <c r="AA2746" s="1" t="s">
        <v>2484</v>
      </c>
      <c r="AB2746" s="1" t="s">
        <v>124</v>
      </c>
      <c r="AE2746" s="2">
        <v>45721.470949074072</v>
      </c>
      <c r="AF2746" s="1" t="s">
        <v>77</v>
      </c>
      <c r="AH2746" s="1" t="s">
        <v>78</v>
      </c>
      <c r="AI2746" s="1" t="s">
        <v>106</v>
      </c>
      <c r="AJ2746" s="1" t="s">
        <v>107</v>
      </c>
      <c r="AK2746" s="1" t="s">
        <v>14516</v>
      </c>
      <c r="AL2746" s="1" t="s">
        <v>14515</v>
      </c>
      <c r="AM2746" s="2">
        <v>45721.470995370371</v>
      </c>
      <c r="AN2746" s="1" t="s">
        <v>14516</v>
      </c>
      <c r="AP2746" s="1">
        <v>5766508</v>
      </c>
      <c r="AQ2746" s="1" t="s">
        <v>83</v>
      </c>
      <c r="AR2746" s="2">
        <v>45721.591157407405</v>
      </c>
      <c r="AS2746" s="1" t="s">
        <v>84</v>
      </c>
      <c r="AT2746" s="2">
        <v>45721.333333333336</v>
      </c>
      <c r="AU2746" s="1" t="s">
        <v>85</v>
      </c>
      <c r="AV2746" s="1" t="s">
        <v>233</v>
      </c>
      <c r="AW2746" s="1" t="s">
        <v>234</v>
      </c>
      <c r="AX2746" s="1" t="s">
        <v>3373</v>
      </c>
      <c r="AZ2746" s="2">
        <v>45721.591157407405</v>
      </c>
      <c r="BB2746" s="1" t="s">
        <v>286</v>
      </c>
      <c r="BC2746" s="1" t="s">
        <v>287</v>
      </c>
      <c r="BD2746" s="1" t="s">
        <v>288</v>
      </c>
      <c r="BE2746" s="1" t="s">
        <v>14517</v>
      </c>
      <c r="BF2746" s="1" t="s">
        <v>875</v>
      </c>
    </row>
    <row r="2747" spans="1:58" x14ac:dyDescent="0.35">
      <c r="A2747" s="1">
        <v>3016001</v>
      </c>
      <c r="B2747" s="1" t="s">
        <v>58</v>
      </c>
      <c r="C2747" s="1">
        <v>44529021</v>
      </c>
      <c r="D2747" s="1">
        <v>339022962</v>
      </c>
      <c r="E2747" s="1" t="s">
        <v>59</v>
      </c>
      <c r="F2747" s="1" t="s">
        <v>60</v>
      </c>
      <c r="G2747" s="1" t="s">
        <v>3864</v>
      </c>
      <c r="H2747" s="1" t="s">
        <v>2746</v>
      </c>
      <c r="I2747" s="1">
        <v>788629108</v>
      </c>
      <c r="J2747" s="1" t="s">
        <v>14518</v>
      </c>
      <c r="K2747" s="1">
        <v>13</v>
      </c>
      <c r="L2747" s="1" t="s">
        <v>64</v>
      </c>
      <c r="M2747" s="1" t="s">
        <v>65</v>
      </c>
      <c r="N2747" s="2">
        <v>45717.666666666664</v>
      </c>
      <c r="O2747" s="1" t="s">
        <v>66</v>
      </c>
      <c r="Q2747" s="1" t="s">
        <v>67</v>
      </c>
      <c r="R2747" s="2">
        <v>45721.470983796295</v>
      </c>
      <c r="S2747" s="1" t="s">
        <v>7053</v>
      </c>
      <c r="T2747" s="1" t="s">
        <v>1021</v>
      </c>
      <c r="U2747" s="1" t="s">
        <v>101</v>
      </c>
      <c r="V2747" s="1" t="s">
        <v>14519</v>
      </c>
      <c r="W2747" s="1" t="s">
        <v>785</v>
      </c>
      <c r="X2747" s="1" t="s">
        <v>785</v>
      </c>
      <c r="Y2747" s="1" t="s">
        <v>5497</v>
      </c>
      <c r="Z2747" s="1" t="s">
        <v>1193</v>
      </c>
      <c r="AA2747" s="1" t="s">
        <v>4444</v>
      </c>
      <c r="AB2747" s="1" t="s">
        <v>124</v>
      </c>
      <c r="AE2747" s="2">
        <v>45721.470995370371</v>
      </c>
      <c r="AF2747" s="1" t="s">
        <v>77</v>
      </c>
      <c r="AH2747" s="1" t="s">
        <v>125</v>
      </c>
      <c r="AI2747" s="1" t="s">
        <v>79</v>
      </c>
      <c r="AJ2747" s="1" t="s">
        <v>378</v>
      </c>
      <c r="AK2747" s="1" t="s">
        <v>1423</v>
      </c>
      <c r="AL2747" s="1" t="s">
        <v>7053</v>
      </c>
      <c r="AM2747" s="2">
        <v>45721.471041666664</v>
      </c>
      <c r="AN2747" s="1" t="s">
        <v>1423</v>
      </c>
      <c r="AP2747" s="1">
        <v>5766512</v>
      </c>
      <c r="AQ2747" s="1" t="s">
        <v>83</v>
      </c>
      <c r="AR2747" s="2">
        <v>45721.897129629629</v>
      </c>
      <c r="AS2747" s="1" t="s">
        <v>84</v>
      </c>
      <c r="AT2747" s="2">
        <v>45721.333333333336</v>
      </c>
      <c r="AU2747" s="1" t="s">
        <v>85</v>
      </c>
      <c r="AV2747" s="1" t="s">
        <v>790</v>
      </c>
      <c r="AW2747" s="1" t="s">
        <v>791</v>
      </c>
      <c r="AX2747" s="1" t="s">
        <v>10794</v>
      </c>
      <c r="AZ2747" s="2">
        <v>45721.897129629629</v>
      </c>
      <c r="BB2747" s="1" t="s">
        <v>4571</v>
      </c>
      <c r="BC2747" s="1" t="s">
        <v>951</v>
      </c>
      <c r="BD2747" s="1" t="s">
        <v>815</v>
      </c>
      <c r="BE2747" s="1" t="s">
        <v>14520</v>
      </c>
      <c r="BF2747" s="1" t="s">
        <v>1484</v>
      </c>
    </row>
    <row r="2748" spans="1:58" x14ac:dyDescent="0.35">
      <c r="A2748" s="1">
        <v>3016002</v>
      </c>
      <c r="B2748" s="1" t="s">
        <v>223</v>
      </c>
      <c r="C2748" s="1">
        <v>36993381</v>
      </c>
      <c r="D2748" s="1">
        <v>339666254</v>
      </c>
      <c r="E2748" s="1" t="s">
        <v>59</v>
      </c>
      <c r="F2748" s="1" t="s">
        <v>60</v>
      </c>
      <c r="G2748" s="1" t="s">
        <v>4687</v>
      </c>
      <c r="H2748" s="1" t="s">
        <v>14521</v>
      </c>
      <c r="I2748" s="1">
        <v>774710194</v>
      </c>
      <c r="J2748" s="1" t="s">
        <v>14522</v>
      </c>
      <c r="K2748" s="1">
        <v>16</v>
      </c>
      <c r="L2748" s="1" t="s">
        <v>64</v>
      </c>
      <c r="M2748" s="1" t="s">
        <v>65</v>
      </c>
      <c r="N2748" s="2">
        <v>44247.512499999997</v>
      </c>
      <c r="O2748" s="1" t="s">
        <v>497</v>
      </c>
      <c r="Q2748" s="1" t="s">
        <v>67</v>
      </c>
      <c r="R2748" s="2">
        <v>45721.471099537041</v>
      </c>
      <c r="S2748" s="1" t="s">
        <v>2124</v>
      </c>
      <c r="T2748" s="1" t="s">
        <v>1021</v>
      </c>
      <c r="U2748" s="1" t="s">
        <v>385</v>
      </c>
      <c r="V2748" s="1" t="s">
        <v>14523</v>
      </c>
      <c r="W2748" s="1" t="s">
        <v>725</v>
      </c>
      <c r="X2748" s="1" t="s">
        <v>725</v>
      </c>
      <c r="Y2748" s="1" t="s">
        <v>3391</v>
      </c>
      <c r="Z2748" s="1" t="s">
        <v>2649</v>
      </c>
      <c r="AA2748" s="1" t="s">
        <v>14524</v>
      </c>
      <c r="AB2748" s="1" t="s">
        <v>124</v>
      </c>
      <c r="AE2748" s="2">
        <v>45721.47111111111</v>
      </c>
      <c r="AF2748" s="1" t="s">
        <v>77</v>
      </c>
      <c r="AH2748" s="1" t="s">
        <v>125</v>
      </c>
      <c r="AI2748" s="1" t="s">
        <v>106</v>
      </c>
      <c r="AJ2748" s="1" t="s">
        <v>107</v>
      </c>
      <c r="AK2748" s="1" t="s">
        <v>14525</v>
      </c>
      <c r="AL2748" s="1" t="s">
        <v>2124</v>
      </c>
      <c r="AM2748" s="2">
        <v>45721.47115740741</v>
      </c>
      <c r="AN2748" s="1" t="s">
        <v>14525</v>
      </c>
      <c r="AP2748" s="1">
        <v>5766513</v>
      </c>
      <c r="AQ2748" s="1" t="s">
        <v>83</v>
      </c>
      <c r="AR2748" s="2">
        <v>45724.595289351855</v>
      </c>
      <c r="AS2748" s="1" t="s">
        <v>84</v>
      </c>
      <c r="AT2748" s="2">
        <v>45721.333333333336</v>
      </c>
      <c r="AU2748" s="1" t="s">
        <v>85</v>
      </c>
      <c r="AV2748" s="1" t="s">
        <v>1867</v>
      </c>
      <c r="AW2748" s="1" t="s">
        <v>1868</v>
      </c>
      <c r="AX2748" s="1" t="s">
        <v>1869</v>
      </c>
      <c r="AZ2748" s="2">
        <v>45724.595289351855</v>
      </c>
      <c r="BB2748" s="1" t="s">
        <v>504</v>
      </c>
      <c r="BC2748" s="1" t="s">
        <v>505</v>
      </c>
      <c r="BD2748" s="1" t="s">
        <v>506</v>
      </c>
      <c r="BE2748" s="1" t="s">
        <v>14526</v>
      </c>
      <c r="BF2748" s="1" t="s">
        <v>649</v>
      </c>
    </row>
    <row r="2749" spans="1:58" x14ac:dyDescent="0.35">
      <c r="A2749" s="1">
        <v>3016003</v>
      </c>
      <c r="B2749" s="1" t="s">
        <v>223</v>
      </c>
      <c r="C2749" s="1">
        <v>30554291</v>
      </c>
      <c r="D2749" s="1">
        <v>339422457</v>
      </c>
      <c r="E2749" s="1" t="s">
        <v>59</v>
      </c>
      <c r="F2749" s="1" t="s">
        <v>60</v>
      </c>
      <c r="G2749" s="1" t="s">
        <v>530</v>
      </c>
      <c r="H2749" s="1" t="s">
        <v>14527</v>
      </c>
      <c r="I2749" s="1">
        <v>789280082</v>
      </c>
      <c r="J2749" s="1" t="s">
        <v>531</v>
      </c>
      <c r="K2749" s="1">
        <v>15</v>
      </c>
      <c r="L2749" s="1" t="s">
        <v>64</v>
      </c>
      <c r="M2749" s="1" t="s">
        <v>65</v>
      </c>
      <c r="N2749" s="2">
        <v>44277</v>
      </c>
      <c r="O2749" s="1" t="s">
        <v>98</v>
      </c>
      <c r="Q2749" s="1" t="s">
        <v>67</v>
      </c>
      <c r="R2749" s="2">
        <v>45721.471712962964</v>
      </c>
      <c r="S2749" s="1" t="s">
        <v>6671</v>
      </c>
      <c r="T2749" s="1" t="s">
        <v>100</v>
      </c>
      <c r="U2749" s="1" t="s">
        <v>160</v>
      </c>
      <c r="V2749" s="1" t="s">
        <v>14528</v>
      </c>
      <c r="W2749" s="1" t="s">
        <v>143</v>
      </c>
      <c r="X2749" s="1" t="s">
        <v>143</v>
      </c>
      <c r="Y2749" s="1" t="s">
        <v>10673</v>
      </c>
      <c r="Z2749" s="1" t="s">
        <v>388</v>
      </c>
      <c r="AA2749" s="1" t="s">
        <v>10674</v>
      </c>
      <c r="AB2749" s="1" t="s">
        <v>10674</v>
      </c>
      <c r="AC2749" s="1" t="s">
        <v>14529</v>
      </c>
      <c r="AE2749" s="2">
        <v>45721.471724537034</v>
      </c>
      <c r="AF2749" s="1" t="s">
        <v>77</v>
      </c>
      <c r="AH2749" s="1" t="s">
        <v>78</v>
      </c>
      <c r="AI2749" s="1" t="s">
        <v>79</v>
      </c>
      <c r="AJ2749" s="1" t="s">
        <v>167</v>
      </c>
      <c r="AK2749" s="1" t="s">
        <v>14530</v>
      </c>
      <c r="AL2749" s="1" t="s">
        <v>6671</v>
      </c>
      <c r="AM2749" s="2">
        <v>45721.471747685187</v>
      </c>
      <c r="AN2749" s="1" t="s">
        <v>14530</v>
      </c>
      <c r="AP2749" s="1">
        <v>5766516</v>
      </c>
      <c r="AQ2749" s="1" t="s">
        <v>83</v>
      </c>
      <c r="AR2749" s="2">
        <v>45721.750671296293</v>
      </c>
      <c r="AS2749" s="1" t="s">
        <v>84</v>
      </c>
      <c r="AT2749" s="2">
        <v>45721.333333333336</v>
      </c>
      <c r="AU2749" s="1" t="s">
        <v>85</v>
      </c>
      <c r="AV2749" s="1" t="s">
        <v>149</v>
      </c>
      <c r="AW2749" s="1" t="s">
        <v>150</v>
      </c>
      <c r="AX2749" s="1" t="s">
        <v>151</v>
      </c>
      <c r="AZ2749" s="2">
        <v>45721.750671296293</v>
      </c>
      <c r="BB2749" s="1" t="s">
        <v>746</v>
      </c>
      <c r="BC2749" s="1" t="s">
        <v>747</v>
      </c>
      <c r="BD2749" s="1" t="s">
        <v>748</v>
      </c>
      <c r="BE2749" s="1" t="s">
        <v>14531</v>
      </c>
      <c r="BF2749" s="1" t="s">
        <v>290</v>
      </c>
    </row>
    <row r="2750" spans="1:58" x14ac:dyDescent="0.35">
      <c r="A2750" s="1">
        <v>3016004</v>
      </c>
      <c r="B2750" s="1" t="s">
        <v>223</v>
      </c>
      <c r="C2750" s="1">
        <v>36260411</v>
      </c>
      <c r="D2750" s="1">
        <v>338673622</v>
      </c>
      <c r="E2750" s="1" t="s">
        <v>59</v>
      </c>
      <c r="F2750" s="1" t="s">
        <v>60</v>
      </c>
      <c r="G2750" s="1" t="s">
        <v>530</v>
      </c>
      <c r="H2750" s="1" t="s">
        <v>3696</v>
      </c>
      <c r="I2750" s="1">
        <v>776512342</v>
      </c>
      <c r="J2750" s="1" t="s">
        <v>531</v>
      </c>
      <c r="K2750" s="1">
        <v>12</v>
      </c>
      <c r="L2750" s="1" t="s">
        <v>64</v>
      </c>
      <c r="M2750" s="1" t="s">
        <v>65</v>
      </c>
      <c r="N2750" s="2">
        <v>44281</v>
      </c>
      <c r="O2750" s="1" t="s">
        <v>98</v>
      </c>
      <c r="Q2750" s="1" t="s">
        <v>67</v>
      </c>
      <c r="R2750" s="2">
        <v>45721.471921296295</v>
      </c>
      <c r="S2750" s="1" t="s">
        <v>1172</v>
      </c>
      <c r="T2750" s="1" t="s">
        <v>100</v>
      </c>
      <c r="U2750" s="1" t="s">
        <v>70</v>
      </c>
      <c r="V2750" s="1" t="s">
        <v>14532</v>
      </c>
      <c r="W2750" s="1" t="s">
        <v>72</v>
      </c>
      <c r="X2750" s="1" t="s">
        <v>881</v>
      </c>
      <c r="Y2750" s="1" t="s">
        <v>14533</v>
      </c>
      <c r="Z2750" s="1" t="s">
        <v>1067</v>
      </c>
      <c r="AA2750" s="1" t="s">
        <v>3646</v>
      </c>
      <c r="AB2750" s="1" t="s">
        <v>3646</v>
      </c>
      <c r="AE2750" s="2">
        <v>45721.471932870372</v>
      </c>
      <c r="AF2750" s="1" t="s">
        <v>77</v>
      </c>
      <c r="AH2750" s="1" t="s">
        <v>125</v>
      </c>
      <c r="AI2750" s="1" t="s">
        <v>360</v>
      </c>
      <c r="AJ2750" s="1" t="s">
        <v>674</v>
      </c>
      <c r="AK2750" s="1" t="s">
        <v>14534</v>
      </c>
      <c r="AL2750" s="1" t="s">
        <v>1172</v>
      </c>
      <c r="AM2750" s="2">
        <v>45721.471967592595</v>
      </c>
      <c r="AN2750" s="1" t="s">
        <v>14534</v>
      </c>
      <c r="AP2750" s="1">
        <v>5766517</v>
      </c>
      <c r="AQ2750" s="1" t="s">
        <v>83</v>
      </c>
      <c r="AR2750" s="2">
        <v>45722.486493055556</v>
      </c>
      <c r="AS2750" s="1" t="s">
        <v>84</v>
      </c>
      <c r="AT2750" s="2">
        <v>45721.5625</v>
      </c>
      <c r="AU2750" s="1" t="s">
        <v>85</v>
      </c>
      <c r="AV2750" s="1" t="s">
        <v>1354</v>
      </c>
      <c r="AW2750" s="1" t="s">
        <v>1355</v>
      </c>
      <c r="AX2750" s="1" t="s">
        <v>3476</v>
      </c>
      <c r="AZ2750" s="2">
        <v>45722.486493055556</v>
      </c>
      <c r="BB2750" s="1" t="s">
        <v>703</v>
      </c>
      <c r="BC2750" s="1" t="s">
        <v>677</v>
      </c>
      <c r="BD2750" s="1" t="s">
        <v>704</v>
      </c>
      <c r="BE2750" s="1" t="s">
        <v>14535</v>
      </c>
      <c r="BF2750" s="1" t="s">
        <v>897</v>
      </c>
    </row>
    <row r="2751" spans="1:58" x14ac:dyDescent="0.35">
      <c r="A2751" s="1">
        <v>3016005</v>
      </c>
      <c r="B2751" s="1" t="s">
        <v>223</v>
      </c>
      <c r="C2751" s="1">
        <v>42636761</v>
      </c>
      <c r="D2751" s="1">
        <v>339602253</v>
      </c>
      <c r="E2751" s="1" t="s">
        <v>59</v>
      </c>
      <c r="F2751" s="1" t="s">
        <v>60</v>
      </c>
      <c r="G2751" s="1" t="s">
        <v>14536</v>
      </c>
      <c r="H2751" s="1" t="s">
        <v>14537</v>
      </c>
      <c r="I2751" s="1">
        <v>773705366</v>
      </c>
      <c r="J2751" s="1" t="s">
        <v>14538</v>
      </c>
      <c r="K2751" s="1">
        <v>16</v>
      </c>
      <c r="L2751" s="1" t="s">
        <v>64</v>
      </c>
      <c r="M2751" s="1" t="s">
        <v>65</v>
      </c>
      <c r="N2751" s="2">
        <v>45358.5</v>
      </c>
      <c r="O2751" s="1" t="s">
        <v>98</v>
      </c>
      <c r="Q2751" s="1" t="s">
        <v>67</v>
      </c>
      <c r="R2751" s="2">
        <v>45721.473136574074</v>
      </c>
      <c r="S2751" s="1" t="s">
        <v>7107</v>
      </c>
      <c r="T2751" s="1" t="s">
        <v>69</v>
      </c>
      <c r="U2751" s="1" t="s">
        <v>70</v>
      </c>
      <c r="V2751" s="1" t="s">
        <v>14539</v>
      </c>
      <c r="W2751" s="1" t="s">
        <v>892</v>
      </c>
      <c r="X2751" s="1" t="s">
        <v>892</v>
      </c>
      <c r="Y2751" s="1" t="s">
        <v>1640</v>
      </c>
      <c r="Z2751" s="1" t="s">
        <v>1584</v>
      </c>
      <c r="AA2751" s="1" t="s">
        <v>11730</v>
      </c>
      <c r="AB2751" s="1" t="s">
        <v>11730</v>
      </c>
      <c r="AE2751" s="2">
        <v>45721.47314814815</v>
      </c>
      <c r="AF2751" s="1" t="s">
        <v>77</v>
      </c>
      <c r="AH2751" s="1" t="s">
        <v>125</v>
      </c>
      <c r="AI2751" s="1" t="s">
        <v>106</v>
      </c>
      <c r="AJ2751" s="1" t="s">
        <v>1212</v>
      </c>
      <c r="AK2751" s="1" t="s">
        <v>14540</v>
      </c>
      <c r="AL2751" s="1" t="s">
        <v>7107</v>
      </c>
      <c r="AM2751" s="2">
        <v>45721.473182870373</v>
      </c>
      <c r="AN2751" s="1" t="s">
        <v>14540</v>
      </c>
      <c r="AP2751" s="1">
        <v>5766519</v>
      </c>
      <c r="AQ2751" s="1" t="s">
        <v>83</v>
      </c>
      <c r="AR2751" s="2">
        <v>45722.643530092595</v>
      </c>
      <c r="AS2751" s="1" t="s">
        <v>84</v>
      </c>
      <c r="AT2751" s="2">
        <v>45721.333333333336</v>
      </c>
      <c r="AU2751" s="1" t="s">
        <v>85</v>
      </c>
      <c r="AV2751" s="1" t="s">
        <v>1446</v>
      </c>
      <c r="AW2751" s="1" t="s">
        <v>1447</v>
      </c>
      <c r="AX2751" s="1" t="s">
        <v>2836</v>
      </c>
      <c r="AZ2751" s="2">
        <v>45722.643530092595</v>
      </c>
      <c r="BB2751" s="1" t="s">
        <v>1571</v>
      </c>
      <c r="BC2751" s="1" t="s">
        <v>1572</v>
      </c>
      <c r="BD2751" s="1" t="s">
        <v>1573</v>
      </c>
      <c r="BE2751" s="1" t="s">
        <v>14541</v>
      </c>
      <c r="BF2751" s="1" t="s">
        <v>886</v>
      </c>
    </row>
    <row r="2752" spans="1:58" x14ac:dyDescent="0.35">
      <c r="A2752" s="1">
        <v>3016006</v>
      </c>
      <c r="B2752" s="1" t="s">
        <v>58</v>
      </c>
      <c r="C2752" s="1">
        <v>38573971</v>
      </c>
      <c r="D2752" s="1">
        <v>338701200</v>
      </c>
      <c r="E2752" s="1" t="s">
        <v>59</v>
      </c>
      <c r="F2752" s="1" t="s">
        <v>60</v>
      </c>
      <c r="G2752" s="1" t="s">
        <v>116</v>
      </c>
      <c r="H2752" s="1" t="s">
        <v>14542</v>
      </c>
      <c r="I2752" s="1">
        <v>776707878</v>
      </c>
      <c r="J2752" s="1" t="s">
        <v>330</v>
      </c>
      <c r="K2752" s="1">
        <v>13</v>
      </c>
      <c r="L2752" s="1" t="s">
        <v>64</v>
      </c>
      <c r="M2752" s="1" t="s">
        <v>65</v>
      </c>
      <c r="N2752" s="2">
        <v>45567.583344907405</v>
      </c>
      <c r="O2752" s="1" t="s">
        <v>1087</v>
      </c>
      <c r="Q2752" s="1" t="s">
        <v>67</v>
      </c>
      <c r="R2752" s="2">
        <v>45721.473287037035</v>
      </c>
      <c r="S2752" s="1" t="s">
        <v>508</v>
      </c>
      <c r="T2752" s="1" t="s">
        <v>602</v>
      </c>
      <c r="U2752" s="1" t="s">
        <v>557</v>
      </c>
      <c r="V2752" s="1" t="s">
        <v>14543</v>
      </c>
      <c r="W2752" s="1" t="s">
        <v>653</v>
      </c>
      <c r="X2752" s="1" t="s">
        <v>942</v>
      </c>
      <c r="Y2752" s="1" t="s">
        <v>14544</v>
      </c>
      <c r="Z2752" s="1" t="s">
        <v>1822</v>
      </c>
      <c r="AA2752" s="1" t="s">
        <v>1822</v>
      </c>
      <c r="AB2752" s="1" t="s">
        <v>1822</v>
      </c>
      <c r="AE2752" s="2">
        <v>45721.473437499997</v>
      </c>
      <c r="AF2752" s="1" t="s">
        <v>77</v>
      </c>
      <c r="AH2752" s="1" t="s">
        <v>125</v>
      </c>
      <c r="AI2752" s="1" t="s">
        <v>58</v>
      </c>
      <c r="AJ2752" s="1" t="s">
        <v>80</v>
      </c>
      <c r="AL2752" s="1" t="s">
        <v>508</v>
      </c>
      <c r="AM2752" s="2">
        <v>45721.47347222222</v>
      </c>
      <c r="AO2752" s="1" t="s">
        <v>508</v>
      </c>
      <c r="AP2752" s="1">
        <v>5766521</v>
      </c>
      <c r="AQ2752" s="1" t="s">
        <v>83</v>
      </c>
      <c r="AR2752" s="2">
        <v>45721.755196759259</v>
      </c>
      <c r="AS2752" s="1" t="s">
        <v>84</v>
      </c>
      <c r="AT2752" s="2">
        <v>45721.333333333336</v>
      </c>
      <c r="AU2752" s="1" t="s">
        <v>85</v>
      </c>
      <c r="AV2752" s="1" t="s">
        <v>947</v>
      </c>
      <c r="AW2752" s="1" t="s">
        <v>948</v>
      </c>
      <c r="AX2752" s="1" t="s">
        <v>1664</v>
      </c>
      <c r="AZ2752" s="2">
        <v>45721.755196759259</v>
      </c>
      <c r="BB2752" s="1" t="s">
        <v>1129</v>
      </c>
      <c r="BC2752" s="1" t="s">
        <v>1130</v>
      </c>
      <c r="BD2752" s="1" t="s">
        <v>815</v>
      </c>
      <c r="BE2752" s="1" t="s">
        <v>14545</v>
      </c>
      <c r="BF2752" s="1" t="s">
        <v>657</v>
      </c>
    </row>
    <row r="2753" spans="1:58" x14ac:dyDescent="0.35">
      <c r="A2753" s="1">
        <v>3016007</v>
      </c>
      <c r="B2753" s="1" t="s">
        <v>223</v>
      </c>
      <c r="C2753" s="1">
        <v>594671</v>
      </c>
      <c r="D2753" s="1">
        <v>338325780</v>
      </c>
      <c r="E2753" s="1" t="s">
        <v>59</v>
      </c>
      <c r="F2753" s="1" t="s">
        <v>60</v>
      </c>
      <c r="G2753" s="1" t="s">
        <v>14546</v>
      </c>
      <c r="J2753" s="1" t="s">
        <v>14547</v>
      </c>
      <c r="K2753" s="1">
        <v>20</v>
      </c>
      <c r="L2753" s="1" t="s">
        <v>1008</v>
      </c>
      <c r="M2753" s="1" t="s">
        <v>1009</v>
      </c>
      <c r="N2753" s="2">
        <v>44979.533958333333</v>
      </c>
      <c r="O2753" s="1" t="s">
        <v>11142</v>
      </c>
      <c r="Q2753" s="1" t="s">
        <v>67</v>
      </c>
      <c r="R2753" s="2">
        <v>45721.473564814813</v>
      </c>
      <c r="S2753" s="1" t="s">
        <v>5209</v>
      </c>
      <c r="T2753" s="1" t="s">
        <v>602</v>
      </c>
      <c r="U2753" s="1" t="s">
        <v>7367</v>
      </c>
      <c r="V2753" s="1" t="s">
        <v>14548</v>
      </c>
      <c r="W2753" s="1" t="s">
        <v>214</v>
      </c>
      <c r="X2753" s="1" t="s">
        <v>319</v>
      </c>
      <c r="Y2753" s="1" t="s">
        <v>10615</v>
      </c>
      <c r="Z2753" s="1" t="s">
        <v>1090</v>
      </c>
      <c r="AA2753" s="1" t="s">
        <v>1090</v>
      </c>
      <c r="AB2753" s="1" t="s">
        <v>10738</v>
      </c>
      <c r="AE2753" s="2">
        <v>45721.519305555557</v>
      </c>
      <c r="AF2753" s="1" t="s">
        <v>443</v>
      </c>
      <c r="AH2753" s="1" t="s">
        <v>125</v>
      </c>
      <c r="AI2753" s="1" t="s">
        <v>464</v>
      </c>
      <c r="AJ2753" s="1" t="s">
        <v>492</v>
      </c>
      <c r="AK2753" s="1" t="s">
        <v>14549</v>
      </c>
      <c r="AL2753" s="1" t="s">
        <v>4983</v>
      </c>
      <c r="AM2753" s="2">
        <v>45721.51939814815</v>
      </c>
      <c r="AO2753" s="1" t="s">
        <v>4983</v>
      </c>
      <c r="AP2753" s="1">
        <v>5766906</v>
      </c>
      <c r="AQ2753" s="1" t="s">
        <v>83</v>
      </c>
      <c r="AR2753" s="2">
        <v>45721.665034722224</v>
      </c>
      <c r="AS2753" s="1" t="s">
        <v>84</v>
      </c>
      <c r="AT2753" s="2">
        <v>45721.5625</v>
      </c>
      <c r="AU2753" s="1" t="s">
        <v>85</v>
      </c>
      <c r="AV2753" s="1" t="s">
        <v>2194</v>
      </c>
      <c r="AW2753" s="1" t="s">
        <v>2195</v>
      </c>
      <c r="AX2753" s="1" t="s">
        <v>2722</v>
      </c>
      <c r="AZ2753" s="2">
        <v>45721.665034722224</v>
      </c>
      <c r="BB2753" s="1" t="s">
        <v>1003</v>
      </c>
      <c r="BC2753" s="1" t="s">
        <v>595</v>
      </c>
      <c r="BD2753" s="1" t="s">
        <v>1004</v>
      </c>
      <c r="BE2753" s="1" t="s">
        <v>14550</v>
      </c>
      <c r="BF2753" s="1" t="s">
        <v>82</v>
      </c>
    </row>
    <row r="2754" spans="1:58" x14ac:dyDescent="0.35">
      <c r="A2754" s="1">
        <v>3016008</v>
      </c>
      <c r="B2754" s="1" t="s">
        <v>58</v>
      </c>
      <c r="C2754" s="1">
        <v>43898791</v>
      </c>
      <c r="D2754" s="1">
        <v>339821788</v>
      </c>
      <c r="E2754" s="1" t="s">
        <v>59</v>
      </c>
      <c r="F2754" s="1" t="s">
        <v>60</v>
      </c>
      <c r="G2754" s="1" t="s">
        <v>1113</v>
      </c>
      <c r="H2754" s="1" t="s">
        <v>3709</v>
      </c>
      <c r="I2754" s="1">
        <v>779319018</v>
      </c>
      <c r="J2754" s="1" t="s">
        <v>14551</v>
      </c>
      <c r="K2754" s="1">
        <v>17</v>
      </c>
      <c r="L2754" s="1" t="s">
        <v>64</v>
      </c>
      <c r="M2754" s="1" t="s">
        <v>65</v>
      </c>
      <c r="N2754" s="2">
        <v>45552.767465277779</v>
      </c>
      <c r="O2754" s="1" t="s">
        <v>66</v>
      </c>
      <c r="Q2754" s="1" t="s">
        <v>67</v>
      </c>
      <c r="R2754" s="2">
        <v>45721.47384259259</v>
      </c>
      <c r="S2754" s="1" t="s">
        <v>1151</v>
      </c>
      <c r="T2754" s="1" t="s">
        <v>100</v>
      </c>
      <c r="U2754" s="1" t="s">
        <v>603</v>
      </c>
      <c r="V2754" s="1" t="s">
        <v>14552</v>
      </c>
      <c r="W2754" s="1" t="s">
        <v>3521</v>
      </c>
      <c r="X2754" s="1" t="s">
        <v>3522</v>
      </c>
      <c r="Y2754" s="1" t="s">
        <v>3712</v>
      </c>
      <c r="Z2754" s="1" t="s">
        <v>3713</v>
      </c>
      <c r="AA2754" s="1" t="s">
        <v>3714</v>
      </c>
      <c r="AB2754" s="1" t="s">
        <v>124</v>
      </c>
      <c r="AE2754" s="2">
        <v>45721.473854166667</v>
      </c>
      <c r="AF2754" s="1" t="s">
        <v>77</v>
      </c>
      <c r="AH2754" s="1" t="s">
        <v>125</v>
      </c>
      <c r="AI2754" s="1" t="s">
        <v>106</v>
      </c>
      <c r="AJ2754" s="1" t="s">
        <v>283</v>
      </c>
      <c r="AK2754" s="1" t="s">
        <v>14553</v>
      </c>
      <c r="AL2754" s="1" t="s">
        <v>1151</v>
      </c>
      <c r="AM2754" s="2">
        <v>45721.473877314813</v>
      </c>
      <c r="AN2754" s="1" t="s">
        <v>14553</v>
      </c>
      <c r="AP2754" s="1">
        <v>5766526</v>
      </c>
      <c r="AQ2754" s="1" t="s">
        <v>83</v>
      </c>
      <c r="AR2754" s="2">
        <v>45721.661400462966</v>
      </c>
      <c r="AS2754" s="1" t="s">
        <v>84</v>
      </c>
      <c r="AT2754" s="2">
        <v>45721.333333333336</v>
      </c>
      <c r="AU2754" s="1" t="s">
        <v>85</v>
      </c>
      <c r="AV2754" s="1" t="s">
        <v>3527</v>
      </c>
      <c r="AW2754" s="1" t="s">
        <v>3528</v>
      </c>
      <c r="AX2754" s="1" t="s">
        <v>4122</v>
      </c>
      <c r="AZ2754" s="2">
        <v>45721.661400462966</v>
      </c>
      <c r="BB2754" s="1" t="s">
        <v>765</v>
      </c>
      <c r="BC2754" s="1" t="s">
        <v>766</v>
      </c>
      <c r="BD2754" s="1" t="s">
        <v>767</v>
      </c>
      <c r="BE2754" s="1" t="s">
        <v>11076</v>
      </c>
      <c r="BF2754" s="1" t="s">
        <v>406</v>
      </c>
    </row>
    <row r="2755" spans="1:58" x14ac:dyDescent="0.35">
      <c r="A2755" s="1">
        <v>3016009</v>
      </c>
      <c r="B2755" s="1" t="s">
        <v>58</v>
      </c>
      <c r="C2755" s="1">
        <v>2047401</v>
      </c>
      <c r="D2755" s="1">
        <v>339781677</v>
      </c>
      <c r="E2755" s="1" t="s">
        <v>59</v>
      </c>
      <c r="F2755" s="1" t="s">
        <v>60</v>
      </c>
      <c r="G2755" s="1" t="s">
        <v>6583</v>
      </c>
      <c r="H2755" s="1" t="s">
        <v>14554</v>
      </c>
      <c r="I2755" s="1">
        <v>774574021</v>
      </c>
      <c r="J2755" s="1" t="s">
        <v>3416</v>
      </c>
      <c r="K2755" s="1">
        <v>12</v>
      </c>
      <c r="L2755" s="1" t="s">
        <v>64</v>
      </c>
      <c r="M2755" s="1" t="s">
        <v>65</v>
      </c>
      <c r="N2755" s="2">
        <v>45148.548368055555</v>
      </c>
      <c r="O2755" s="1" t="s">
        <v>520</v>
      </c>
      <c r="Q2755" s="1" t="s">
        <v>67</v>
      </c>
      <c r="R2755" s="2">
        <v>45721.474074074074</v>
      </c>
      <c r="S2755" s="1" t="s">
        <v>2414</v>
      </c>
      <c r="T2755" s="1" t="s">
        <v>412</v>
      </c>
      <c r="U2755" s="1" t="s">
        <v>70</v>
      </c>
      <c r="V2755" s="1" t="s">
        <v>14555</v>
      </c>
      <c r="W2755" s="1" t="s">
        <v>298</v>
      </c>
      <c r="X2755" s="1" t="s">
        <v>427</v>
      </c>
      <c r="Y2755" s="1" t="s">
        <v>428</v>
      </c>
      <c r="Z2755" s="1" t="s">
        <v>231</v>
      </c>
      <c r="AA2755" s="1" t="s">
        <v>429</v>
      </c>
      <c r="AB2755" s="1" t="s">
        <v>124</v>
      </c>
      <c r="AE2755" s="2">
        <v>45721.474085648151</v>
      </c>
      <c r="AF2755" s="1" t="s">
        <v>417</v>
      </c>
      <c r="AG2755" s="1">
        <v>48</v>
      </c>
      <c r="AH2755" s="1" t="s">
        <v>125</v>
      </c>
      <c r="AI2755" s="1" t="s">
        <v>79</v>
      </c>
      <c r="AJ2755" s="1" t="s">
        <v>378</v>
      </c>
      <c r="AK2755" s="1" t="s">
        <v>14555</v>
      </c>
      <c r="AL2755" s="1" t="s">
        <v>2414</v>
      </c>
      <c r="AM2755" s="2">
        <v>45721.47415509259</v>
      </c>
      <c r="AN2755" s="1" t="s">
        <v>14555</v>
      </c>
      <c r="AP2755" s="1">
        <v>5766530</v>
      </c>
      <c r="AQ2755" s="1" t="s">
        <v>83</v>
      </c>
      <c r="AR2755" s="2">
        <v>45721.867511574077</v>
      </c>
      <c r="AS2755" s="1" t="s">
        <v>84</v>
      </c>
      <c r="AT2755" s="2">
        <v>45721.333333333336</v>
      </c>
      <c r="AU2755" s="1" t="s">
        <v>85</v>
      </c>
      <c r="AV2755" s="1" t="s">
        <v>233</v>
      </c>
      <c r="AW2755" s="1" t="s">
        <v>234</v>
      </c>
      <c r="AX2755" s="1" t="s">
        <v>1786</v>
      </c>
      <c r="AY2755" s="2">
        <v>45723.474085648151</v>
      </c>
      <c r="AZ2755" s="2">
        <v>45721.867511574077</v>
      </c>
      <c r="BA2755" s="1" t="s">
        <v>419</v>
      </c>
      <c r="BB2755" s="1" t="s">
        <v>1425</v>
      </c>
      <c r="BC2755" s="1" t="s">
        <v>1426</v>
      </c>
      <c r="BD2755" s="1" t="s">
        <v>1427</v>
      </c>
      <c r="BE2755" s="1" t="s">
        <v>14503</v>
      </c>
      <c r="BF2755" s="1" t="s">
        <v>269</v>
      </c>
    </row>
    <row r="2756" spans="1:58" x14ac:dyDescent="0.35">
      <c r="A2756" s="1">
        <v>3016010</v>
      </c>
      <c r="B2756" s="1" t="s">
        <v>58</v>
      </c>
      <c r="C2756" s="1">
        <v>36142821</v>
      </c>
      <c r="D2756" s="1">
        <v>339900052</v>
      </c>
      <c r="E2756" s="1" t="s">
        <v>59</v>
      </c>
      <c r="F2756" s="1" t="s">
        <v>60</v>
      </c>
      <c r="G2756" s="1" t="s">
        <v>14556</v>
      </c>
      <c r="I2756" s="1">
        <v>773048932</v>
      </c>
      <c r="J2756" s="1" t="s">
        <v>8409</v>
      </c>
      <c r="K2756" s="1">
        <v>19</v>
      </c>
      <c r="L2756" s="1" t="s">
        <v>64</v>
      </c>
      <c r="M2756" s="1" t="s">
        <v>65</v>
      </c>
      <c r="N2756" s="2">
        <v>45435</v>
      </c>
      <c r="O2756" s="1" t="s">
        <v>66</v>
      </c>
      <c r="Q2756" s="1" t="s">
        <v>67</v>
      </c>
      <c r="R2756" s="2">
        <v>45721.474085648151</v>
      </c>
      <c r="S2756" s="1" t="s">
        <v>5090</v>
      </c>
      <c r="T2756" s="1" t="s">
        <v>100</v>
      </c>
      <c r="U2756" s="1" t="s">
        <v>603</v>
      </c>
      <c r="V2756" s="1" t="s">
        <v>14557</v>
      </c>
      <c r="W2756" s="1" t="s">
        <v>785</v>
      </c>
      <c r="X2756" s="1" t="s">
        <v>785</v>
      </c>
      <c r="Y2756" s="1" t="s">
        <v>14558</v>
      </c>
      <c r="Z2756" s="1" t="s">
        <v>5663</v>
      </c>
      <c r="AA2756" s="1" t="s">
        <v>14559</v>
      </c>
      <c r="AB2756" s="1" t="s">
        <v>124</v>
      </c>
      <c r="AE2756" s="2">
        <v>45721.474097222221</v>
      </c>
      <c r="AF2756" s="1" t="s">
        <v>77</v>
      </c>
      <c r="AH2756" s="1" t="s">
        <v>125</v>
      </c>
      <c r="AI2756" s="1" t="s">
        <v>79</v>
      </c>
      <c r="AJ2756" s="1" t="s">
        <v>147</v>
      </c>
      <c r="AK2756" s="1" t="s">
        <v>2409</v>
      </c>
      <c r="AL2756" s="1" t="s">
        <v>5090</v>
      </c>
      <c r="AM2756" s="2">
        <v>45721.47415509259</v>
      </c>
      <c r="AN2756" s="1" t="s">
        <v>2409</v>
      </c>
      <c r="AP2756" s="1">
        <v>5766531</v>
      </c>
      <c r="AQ2756" s="1" t="s">
        <v>83</v>
      </c>
      <c r="AR2756" s="2">
        <v>45721.754317129627</v>
      </c>
      <c r="AS2756" s="1" t="s">
        <v>84</v>
      </c>
      <c r="AT2756" s="2">
        <v>45721.333333333336</v>
      </c>
      <c r="AU2756" s="1" t="s">
        <v>85</v>
      </c>
      <c r="AV2756" s="1" t="s">
        <v>790</v>
      </c>
      <c r="AW2756" s="1" t="s">
        <v>791</v>
      </c>
      <c r="AX2756" s="1" t="s">
        <v>11214</v>
      </c>
      <c r="AZ2756" s="2">
        <v>45721.754317129627</v>
      </c>
      <c r="BB2756" s="1" t="s">
        <v>950</v>
      </c>
      <c r="BC2756" s="1" t="s">
        <v>951</v>
      </c>
      <c r="BD2756" s="1" t="s">
        <v>815</v>
      </c>
      <c r="BE2756" s="1" t="s">
        <v>5202</v>
      </c>
      <c r="BF2756" s="1" t="s">
        <v>657</v>
      </c>
    </row>
    <row r="2757" spans="1:58" x14ac:dyDescent="0.35">
      <c r="A2757" s="1">
        <v>3016011</v>
      </c>
      <c r="B2757" s="1" t="s">
        <v>58</v>
      </c>
      <c r="C2757" s="1">
        <v>3458201</v>
      </c>
      <c r="D2757" s="1">
        <v>338680347</v>
      </c>
      <c r="E2757" s="1" t="s">
        <v>59</v>
      </c>
      <c r="F2757" s="1" t="s">
        <v>60</v>
      </c>
      <c r="G2757" s="1" t="s">
        <v>2268</v>
      </c>
      <c r="H2757" s="1" t="s">
        <v>3420</v>
      </c>
      <c r="I2757" s="1">
        <v>777943819</v>
      </c>
      <c r="J2757" s="1" t="s">
        <v>14560</v>
      </c>
      <c r="K2757" s="1">
        <v>12</v>
      </c>
      <c r="L2757" s="1" t="s">
        <v>64</v>
      </c>
      <c r="M2757" s="1" t="s">
        <v>65</v>
      </c>
      <c r="N2757" s="2">
        <v>44686.651863425926</v>
      </c>
      <c r="O2757" s="1" t="s">
        <v>1087</v>
      </c>
      <c r="Q2757" s="1" t="s">
        <v>67</v>
      </c>
      <c r="R2757" s="2">
        <v>45721.475405092591</v>
      </c>
      <c r="S2757" s="1" t="s">
        <v>10960</v>
      </c>
      <c r="T2757" s="1" t="s">
        <v>69</v>
      </c>
      <c r="U2757" s="1" t="s">
        <v>70</v>
      </c>
      <c r="V2757" s="1" t="s">
        <v>14561</v>
      </c>
      <c r="Y2757" s="1" t="s">
        <v>2012</v>
      </c>
      <c r="Z2757" s="1" t="s">
        <v>75</v>
      </c>
      <c r="AA2757" s="1" t="s">
        <v>4819</v>
      </c>
      <c r="AB2757" s="1" t="s">
        <v>124</v>
      </c>
      <c r="AC2757" s="1">
        <v>3</v>
      </c>
      <c r="AE2757" s="2">
        <v>45721.475416666668</v>
      </c>
      <c r="AF2757" s="1" t="s">
        <v>77</v>
      </c>
      <c r="AH2757" s="1" t="s">
        <v>78</v>
      </c>
      <c r="AI2757" s="1" t="s">
        <v>79</v>
      </c>
      <c r="AJ2757" s="1" t="s">
        <v>378</v>
      </c>
      <c r="AK2757" s="1" t="s">
        <v>14562</v>
      </c>
      <c r="AL2757" s="1" t="s">
        <v>10960</v>
      </c>
      <c r="AM2757" s="2">
        <v>45721.475451388891</v>
      </c>
      <c r="AN2757" s="1" t="s">
        <v>14562</v>
      </c>
      <c r="AP2757" s="1">
        <v>5766532</v>
      </c>
      <c r="AQ2757" s="1" t="s">
        <v>83</v>
      </c>
      <c r="AR2757" s="2">
        <v>45721.671631944446</v>
      </c>
      <c r="AS2757" s="1" t="s">
        <v>84</v>
      </c>
      <c r="AT2757" s="2">
        <v>45721.354166666664</v>
      </c>
      <c r="AU2757" s="1" t="s">
        <v>85</v>
      </c>
      <c r="AV2757" s="1" t="s">
        <v>645</v>
      </c>
      <c r="AW2757" s="1" t="s">
        <v>646</v>
      </c>
      <c r="AX2757" s="1" t="s">
        <v>2446</v>
      </c>
      <c r="AZ2757" s="2">
        <v>45721.671631944446</v>
      </c>
      <c r="BB2757" s="1" t="s">
        <v>1003</v>
      </c>
      <c r="BC2757" s="1" t="s">
        <v>595</v>
      </c>
      <c r="BD2757" s="1" t="s">
        <v>1004</v>
      </c>
      <c r="BE2757" s="1" t="s">
        <v>14563</v>
      </c>
      <c r="BF2757" s="1" t="s">
        <v>3123</v>
      </c>
    </row>
    <row r="2758" spans="1:58" x14ac:dyDescent="0.35">
      <c r="A2758" s="1">
        <v>3016012</v>
      </c>
      <c r="B2758" s="1" t="s">
        <v>58</v>
      </c>
      <c r="C2758" s="1">
        <v>45264701</v>
      </c>
      <c r="D2758" s="1">
        <v>339033672</v>
      </c>
      <c r="E2758" s="1" t="s">
        <v>59</v>
      </c>
      <c r="F2758" s="1" t="s">
        <v>60</v>
      </c>
      <c r="G2758" s="1" t="s">
        <v>275</v>
      </c>
      <c r="H2758" s="1" t="s">
        <v>693</v>
      </c>
      <c r="I2758" s="1">
        <v>765245888</v>
      </c>
      <c r="J2758" s="1" t="s">
        <v>277</v>
      </c>
      <c r="K2758" s="1">
        <v>14</v>
      </c>
      <c r="L2758" s="1" t="s">
        <v>64</v>
      </c>
      <c r="M2758" s="1" t="s">
        <v>65</v>
      </c>
      <c r="N2758" s="2">
        <v>45715.886805555558</v>
      </c>
      <c r="O2758" s="1" t="s">
        <v>66</v>
      </c>
      <c r="Q2758" s="1" t="s">
        <v>67</v>
      </c>
      <c r="R2758" s="2">
        <v>45721.475659722222</v>
      </c>
      <c r="S2758" s="1" t="s">
        <v>14564</v>
      </c>
      <c r="T2758" s="1" t="s">
        <v>69</v>
      </c>
      <c r="U2758" s="1" t="s">
        <v>70</v>
      </c>
      <c r="V2758" s="1" t="s">
        <v>14565</v>
      </c>
      <c r="W2758" s="1" t="s">
        <v>298</v>
      </c>
      <c r="X2758" s="1" t="s">
        <v>670</v>
      </c>
      <c r="Y2758" s="1" t="s">
        <v>9712</v>
      </c>
      <c r="Z2758" s="1" t="s">
        <v>1525</v>
      </c>
      <c r="AA2758" s="1" t="s">
        <v>14566</v>
      </c>
      <c r="AB2758" s="1" t="s">
        <v>124</v>
      </c>
      <c r="AE2758" s="2">
        <v>45721.475671296299</v>
      </c>
      <c r="AF2758" s="1" t="s">
        <v>77</v>
      </c>
      <c r="AH2758" s="1" t="s">
        <v>78</v>
      </c>
      <c r="AI2758" s="1" t="s">
        <v>79</v>
      </c>
      <c r="AJ2758" s="1" t="s">
        <v>283</v>
      </c>
      <c r="AK2758" s="1" t="s">
        <v>14565</v>
      </c>
      <c r="AL2758" s="1" t="s">
        <v>14564</v>
      </c>
      <c r="AM2758" s="2">
        <v>45721.475694444445</v>
      </c>
      <c r="AN2758" s="1" t="s">
        <v>14565</v>
      </c>
      <c r="AP2758" s="1">
        <v>5766533</v>
      </c>
      <c r="AQ2758" s="1" t="s">
        <v>83</v>
      </c>
      <c r="AR2758" s="2">
        <v>45723.459513888891</v>
      </c>
      <c r="AS2758" s="1" t="s">
        <v>84</v>
      </c>
      <c r="AT2758" s="2">
        <v>45721.333333333336</v>
      </c>
      <c r="AU2758" s="1" t="s">
        <v>85</v>
      </c>
      <c r="AV2758" s="1" t="s">
        <v>233</v>
      </c>
      <c r="AW2758" s="1" t="s">
        <v>234</v>
      </c>
      <c r="AX2758" s="1" t="s">
        <v>235</v>
      </c>
      <c r="AZ2758" s="2">
        <v>45723.459513888891</v>
      </c>
      <c r="BB2758" s="1" t="s">
        <v>111</v>
      </c>
      <c r="BC2758" s="1" t="s">
        <v>112</v>
      </c>
      <c r="BD2758" s="1" t="s">
        <v>113</v>
      </c>
      <c r="BE2758" s="1" t="s">
        <v>1547</v>
      </c>
      <c r="BF2758" s="1" t="s">
        <v>431</v>
      </c>
    </row>
    <row r="2759" spans="1:58" x14ac:dyDescent="0.35">
      <c r="A2759" s="1">
        <v>3016013</v>
      </c>
      <c r="B2759" s="1" t="s">
        <v>58</v>
      </c>
      <c r="C2759" s="1">
        <v>31470431</v>
      </c>
      <c r="D2759" s="1">
        <v>338707212</v>
      </c>
      <c r="E2759" s="1" t="s">
        <v>59</v>
      </c>
      <c r="F2759" s="1" t="s">
        <v>60</v>
      </c>
      <c r="G2759" s="1" t="s">
        <v>1204</v>
      </c>
      <c r="H2759" s="1" t="s">
        <v>3415</v>
      </c>
      <c r="I2759" s="1">
        <v>776348331</v>
      </c>
      <c r="J2759" s="1" t="s">
        <v>14567</v>
      </c>
      <c r="K2759" s="1">
        <v>12</v>
      </c>
      <c r="L2759" s="1" t="s">
        <v>64</v>
      </c>
      <c r="M2759" s="1" t="s">
        <v>65</v>
      </c>
      <c r="N2759" s="2">
        <v>45455.041678240741</v>
      </c>
      <c r="O2759" s="1" t="s">
        <v>180</v>
      </c>
      <c r="Q2759" s="1" t="s">
        <v>67</v>
      </c>
      <c r="R2759" s="2">
        <v>45721.475798611114</v>
      </c>
      <c r="S2759" s="1" t="s">
        <v>7798</v>
      </c>
      <c r="T2759" s="1" t="s">
        <v>639</v>
      </c>
      <c r="U2759" s="1" t="s">
        <v>2761</v>
      </c>
      <c r="V2759" s="1" t="s">
        <v>14568</v>
      </c>
      <c r="W2759" s="1" t="s">
        <v>653</v>
      </c>
      <c r="X2759" s="1" t="s">
        <v>654</v>
      </c>
      <c r="Y2759" s="1" t="s">
        <v>3077</v>
      </c>
      <c r="Z2759" s="1" t="s">
        <v>944</v>
      </c>
      <c r="AA2759" s="1" t="s">
        <v>14569</v>
      </c>
      <c r="AB2759" s="1" t="s">
        <v>14570</v>
      </c>
      <c r="AC2759" s="1">
        <v>2970</v>
      </c>
      <c r="AE2759" s="2">
        <v>45721.476145833331</v>
      </c>
      <c r="AF2759" s="1" t="s">
        <v>77</v>
      </c>
      <c r="AH2759" s="1" t="s">
        <v>125</v>
      </c>
      <c r="AI2759" s="1" t="s">
        <v>79</v>
      </c>
      <c r="AJ2759" s="1" t="s">
        <v>283</v>
      </c>
      <c r="AK2759" s="1" t="s">
        <v>14571</v>
      </c>
      <c r="AL2759" s="1" t="s">
        <v>7798</v>
      </c>
      <c r="AM2759" s="2">
        <v>45721.476203703707</v>
      </c>
      <c r="AO2759" s="1" t="s">
        <v>7798</v>
      </c>
      <c r="AP2759" s="1">
        <v>5766541</v>
      </c>
      <c r="AQ2759" s="1" t="s">
        <v>83</v>
      </c>
      <c r="AR2759" s="2">
        <v>45721.61347222222</v>
      </c>
      <c r="AS2759" s="1" t="s">
        <v>84</v>
      </c>
      <c r="AT2759" s="2">
        <v>45721.333333333336</v>
      </c>
      <c r="AU2759" s="1" t="s">
        <v>573</v>
      </c>
      <c r="AV2759" s="1" t="s">
        <v>608</v>
      </c>
      <c r="AW2759" s="1" t="s">
        <v>609</v>
      </c>
      <c r="AX2759" s="1" t="s">
        <v>2947</v>
      </c>
      <c r="AZ2759" s="2">
        <v>45721.61347222222</v>
      </c>
      <c r="BB2759" s="1" t="s">
        <v>111</v>
      </c>
      <c r="BC2759" s="1" t="s">
        <v>112</v>
      </c>
      <c r="BD2759" s="1" t="s">
        <v>113</v>
      </c>
      <c r="BE2759" s="1" t="s">
        <v>14572</v>
      </c>
      <c r="BF2759" s="1" t="s">
        <v>1365</v>
      </c>
    </row>
    <row r="2760" spans="1:58" x14ac:dyDescent="0.35">
      <c r="A2760" s="1">
        <v>3016014</v>
      </c>
      <c r="B2760" s="1" t="s">
        <v>58</v>
      </c>
      <c r="C2760" s="1">
        <v>39450751</v>
      </c>
      <c r="D2760" s="1">
        <v>339585950</v>
      </c>
      <c r="E2760" s="1" t="s">
        <v>59</v>
      </c>
      <c r="F2760" s="1" t="s">
        <v>60</v>
      </c>
      <c r="G2760" s="1" t="s">
        <v>1637</v>
      </c>
      <c r="H2760" s="1" t="s">
        <v>1472</v>
      </c>
      <c r="I2760" s="1">
        <v>778856767</v>
      </c>
      <c r="J2760" s="1" t="s">
        <v>14573</v>
      </c>
      <c r="K2760" s="1">
        <v>14</v>
      </c>
      <c r="L2760" s="1" t="s">
        <v>64</v>
      </c>
      <c r="M2760" s="1" t="s">
        <v>65</v>
      </c>
      <c r="N2760" s="2">
        <v>45108</v>
      </c>
      <c r="O2760" s="1" t="s">
        <v>353</v>
      </c>
      <c r="Q2760" s="1" t="s">
        <v>67</v>
      </c>
      <c r="R2760" s="2">
        <v>45721.476967592593</v>
      </c>
      <c r="S2760" s="1" t="s">
        <v>4967</v>
      </c>
      <c r="T2760" s="1" t="s">
        <v>100</v>
      </c>
      <c r="U2760" s="1" t="s">
        <v>1122</v>
      </c>
      <c r="V2760" s="1" t="s">
        <v>14574</v>
      </c>
      <c r="W2760" s="1" t="s">
        <v>263</v>
      </c>
      <c r="X2760" s="1" t="s">
        <v>840</v>
      </c>
      <c r="Y2760" s="1" t="s">
        <v>14575</v>
      </c>
      <c r="Z2760" s="1" t="s">
        <v>841</v>
      </c>
      <c r="AA2760" s="1" t="s">
        <v>5160</v>
      </c>
      <c r="AB2760" s="1" t="s">
        <v>5160</v>
      </c>
      <c r="AE2760" s="2">
        <v>45721.476990740739</v>
      </c>
      <c r="AF2760" s="1" t="s">
        <v>77</v>
      </c>
      <c r="AH2760" s="1" t="s">
        <v>125</v>
      </c>
      <c r="AI2760" s="1" t="s">
        <v>79</v>
      </c>
      <c r="AJ2760" s="1" t="s">
        <v>283</v>
      </c>
      <c r="AK2760" s="1" t="s">
        <v>14576</v>
      </c>
      <c r="AL2760" s="1" t="s">
        <v>4967</v>
      </c>
      <c r="AM2760" s="2">
        <v>45721.477037037039</v>
      </c>
      <c r="AN2760" s="1" t="s">
        <v>14576</v>
      </c>
      <c r="AP2760" s="1">
        <v>5766547</v>
      </c>
      <c r="AQ2760" s="1" t="s">
        <v>83</v>
      </c>
      <c r="AR2760" s="2">
        <v>45721.764224537037</v>
      </c>
      <c r="AS2760" s="1" t="s">
        <v>84</v>
      </c>
      <c r="AT2760" s="2">
        <v>45721.333333333336</v>
      </c>
      <c r="AU2760" s="1" t="s">
        <v>85</v>
      </c>
      <c r="AV2760" s="1" t="s">
        <v>1328</v>
      </c>
      <c r="AW2760" s="1" t="s">
        <v>1329</v>
      </c>
      <c r="AX2760" s="1" t="s">
        <v>1330</v>
      </c>
      <c r="AZ2760" s="2">
        <v>45721.764224537037</v>
      </c>
      <c r="BB2760" s="1" t="s">
        <v>219</v>
      </c>
      <c r="BC2760" s="1" t="s">
        <v>220</v>
      </c>
      <c r="BD2760" s="1" t="s">
        <v>221</v>
      </c>
      <c r="BE2760" s="1" t="s">
        <v>3843</v>
      </c>
      <c r="BF2760" s="1" t="s">
        <v>914</v>
      </c>
    </row>
    <row r="2761" spans="1:58" x14ac:dyDescent="0.35">
      <c r="A2761" s="1">
        <v>3016015</v>
      </c>
      <c r="B2761" s="1" t="s">
        <v>58</v>
      </c>
      <c r="C2761" s="1">
        <v>683911</v>
      </c>
      <c r="D2761" s="1">
        <v>339994227</v>
      </c>
      <c r="E2761" s="1" t="s">
        <v>59</v>
      </c>
      <c r="F2761" s="1" t="s">
        <v>60</v>
      </c>
      <c r="G2761" s="1" t="s">
        <v>14577</v>
      </c>
      <c r="H2761" s="1" t="s">
        <v>139</v>
      </c>
      <c r="I2761" s="1">
        <v>776860979</v>
      </c>
      <c r="J2761" s="1" t="s">
        <v>14578</v>
      </c>
      <c r="K2761" s="1">
        <v>13</v>
      </c>
      <c r="L2761" s="1" t="s">
        <v>64</v>
      </c>
      <c r="M2761" s="1" t="s">
        <v>65</v>
      </c>
      <c r="N2761" s="2">
        <v>44998.666666666664</v>
      </c>
      <c r="O2761" s="1" t="s">
        <v>353</v>
      </c>
      <c r="Q2761" s="1" t="s">
        <v>67</v>
      </c>
      <c r="R2761" s="2">
        <v>45721.477013888885</v>
      </c>
      <c r="S2761" s="1" t="s">
        <v>1874</v>
      </c>
      <c r="T2761" s="1" t="s">
        <v>100</v>
      </c>
      <c r="U2761" s="1" t="s">
        <v>70</v>
      </c>
      <c r="V2761" s="1" t="s">
        <v>14579</v>
      </c>
      <c r="W2761" s="1" t="s">
        <v>263</v>
      </c>
      <c r="X2761" s="1" t="s">
        <v>840</v>
      </c>
      <c r="Y2761" s="1" t="s">
        <v>12291</v>
      </c>
      <c r="Z2761" s="1" t="s">
        <v>841</v>
      </c>
      <c r="AA2761" s="1" t="s">
        <v>1984</v>
      </c>
      <c r="AB2761" s="1" t="s">
        <v>1984</v>
      </c>
      <c r="AE2761" s="2">
        <v>45721.477025462962</v>
      </c>
      <c r="AF2761" s="1" t="s">
        <v>77</v>
      </c>
      <c r="AH2761" s="1" t="s">
        <v>78</v>
      </c>
      <c r="AI2761" s="1" t="s">
        <v>79</v>
      </c>
      <c r="AJ2761" s="1" t="s">
        <v>378</v>
      </c>
      <c r="AK2761" s="1" t="s">
        <v>14580</v>
      </c>
      <c r="AL2761" s="1" t="s">
        <v>1874</v>
      </c>
      <c r="AM2761" s="2">
        <v>45721.477083333331</v>
      </c>
      <c r="AN2761" s="1" t="s">
        <v>14580</v>
      </c>
      <c r="AP2761" s="1">
        <v>5766548</v>
      </c>
      <c r="AQ2761" s="1" t="s">
        <v>83</v>
      </c>
      <c r="AR2761" s="2">
        <v>45722.453657407408</v>
      </c>
      <c r="AS2761" s="1" t="s">
        <v>84</v>
      </c>
      <c r="AT2761" s="2">
        <v>45721.333333333336</v>
      </c>
      <c r="AU2761" s="1" t="s">
        <v>85</v>
      </c>
      <c r="AV2761" s="1" t="s">
        <v>1328</v>
      </c>
      <c r="AW2761" s="1" t="s">
        <v>1329</v>
      </c>
      <c r="AX2761" s="1" t="s">
        <v>8178</v>
      </c>
      <c r="AZ2761" s="2">
        <v>45722.453657407408</v>
      </c>
      <c r="BB2761" s="1" t="s">
        <v>1003</v>
      </c>
      <c r="BC2761" s="1" t="s">
        <v>595</v>
      </c>
      <c r="BD2761" s="1" t="s">
        <v>1004</v>
      </c>
      <c r="BE2761" s="1" t="s">
        <v>14581</v>
      </c>
      <c r="BF2761" s="1" t="s">
        <v>914</v>
      </c>
    </row>
    <row r="2762" spans="1:58" x14ac:dyDescent="0.35">
      <c r="A2762" s="1">
        <v>3016016</v>
      </c>
      <c r="B2762" s="1" t="s">
        <v>327</v>
      </c>
      <c r="C2762" s="1">
        <v>85701</v>
      </c>
      <c r="D2762" s="1">
        <v>338646101</v>
      </c>
      <c r="E2762" s="1" t="s">
        <v>59</v>
      </c>
      <c r="F2762" s="1" t="s">
        <v>60</v>
      </c>
      <c r="G2762" s="1" t="s">
        <v>7239</v>
      </c>
      <c r="I2762" s="1">
        <v>775610987</v>
      </c>
      <c r="J2762" s="1" t="s">
        <v>2254</v>
      </c>
      <c r="K2762" s="1">
        <v>20</v>
      </c>
      <c r="L2762" s="1" t="s">
        <v>409</v>
      </c>
      <c r="M2762" s="1" t="s">
        <v>2154</v>
      </c>
      <c r="N2762" s="2">
        <v>41115.000011574077</v>
      </c>
      <c r="O2762" s="1" t="s">
        <v>2863</v>
      </c>
      <c r="Q2762" s="1" t="s">
        <v>67</v>
      </c>
      <c r="R2762" s="2">
        <v>45721.477013888885</v>
      </c>
      <c r="S2762" s="1" t="s">
        <v>6637</v>
      </c>
      <c r="T2762" s="1" t="s">
        <v>100</v>
      </c>
      <c r="U2762" s="1" t="s">
        <v>70</v>
      </c>
      <c r="V2762" s="1" t="s">
        <v>14582</v>
      </c>
      <c r="W2762" s="1" t="s">
        <v>2158</v>
      </c>
      <c r="X2762" s="1" t="s">
        <v>356</v>
      </c>
      <c r="Y2762" s="1" t="s">
        <v>7243</v>
      </c>
      <c r="Z2762" s="1" t="s">
        <v>1090</v>
      </c>
      <c r="AA2762" s="1" t="s">
        <v>1090</v>
      </c>
      <c r="AB2762" s="1" t="s">
        <v>5913</v>
      </c>
      <c r="AC2762" s="1">
        <v>5</v>
      </c>
      <c r="AE2762" s="2">
        <v>45721.615069444444</v>
      </c>
      <c r="AF2762" s="1" t="s">
        <v>77</v>
      </c>
      <c r="AH2762" s="1" t="s">
        <v>2897</v>
      </c>
      <c r="AI2762" s="1" t="s">
        <v>339</v>
      </c>
      <c r="AJ2762" s="1" t="s">
        <v>361</v>
      </c>
      <c r="AK2762" s="1" t="s">
        <v>14583</v>
      </c>
      <c r="AL2762" s="1" t="s">
        <v>937</v>
      </c>
      <c r="AM2762" s="2">
        <v>45721.615173611113</v>
      </c>
      <c r="AN2762" s="1" t="s">
        <v>14583</v>
      </c>
      <c r="AO2762" s="1" t="s">
        <v>937</v>
      </c>
      <c r="AP2762" s="1">
        <v>5767689</v>
      </c>
      <c r="AQ2762" s="1" t="s">
        <v>83</v>
      </c>
      <c r="AR2762" s="2">
        <v>45723.470243055555</v>
      </c>
      <c r="AS2762" s="1" t="s">
        <v>84</v>
      </c>
      <c r="AT2762" s="2">
        <v>45721.291666666664</v>
      </c>
      <c r="AU2762" s="1" t="s">
        <v>85</v>
      </c>
      <c r="AV2762" s="1" t="s">
        <v>86</v>
      </c>
      <c r="AW2762" s="1" t="s">
        <v>87</v>
      </c>
      <c r="AX2762" s="1" t="s">
        <v>88</v>
      </c>
      <c r="AZ2762" s="2">
        <v>45723.470243055555</v>
      </c>
      <c r="BB2762" s="1" t="s">
        <v>746</v>
      </c>
      <c r="BC2762" s="1" t="s">
        <v>747</v>
      </c>
      <c r="BD2762" s="1" t="s">
        <v>748</v>
      </c>
      <c r="BE2762" s="1" t="s">
        <v>14584</v>
      </c>
      <c r="BF2762" s="1" t="s">
        <v>937</v>
      </c>
    </row>
    <row r="2763" spans="1:58" x14ac:dyDescent="0.35">
      <c r="A2763" s="1">
        <v>3016017</v>
      </c>
      <c r="B2763" s="1" t="s">
        <v>58</v>
      </c>
      <c r="C2763" s="1">
        <v>39516201</v>
      </c>
      <c r="D2763" s="1">
        <v>338258529</v>
      </c>
      <c r="E2763" s="1" t="s">
        <v>59</v>
      </c>
      <c r="F2763" s="1" t="s">
        <v>60</v>
      </c>
      <c r="G2763" s="1" t="s">
        <v>14585</v>
      </c>
      <c r="I2763" s="1">
        <v>781018873</v>
      </c>
      <c r="J2763" s="1" t="s">
        <v>14586</v>
      </c>
      <c r="K2763" s="1">
        <v>12</v>
      </c>
      <c r="L2763" s="1" t="s">
        <v>64</v>
      </c>
      <c r="M2763" s="1" t="s">
        <v>65</v>
      </c>
      <c r="N2763" s="2">
        <v>45140</v>
      </c>
      <c r="O2763" s="1" t="s">
        <v>353</v>
      </c>
      <c r="Q2763" s="1" t="s">
        <v>67</v>
      </c>
      <c r="R2763" s="2">
        <v>45721.477326388886</v>
      </c>
      <c r="S2763" s="1" t="s">
        <v>956</v>
      </c>
      <c r="T2763" s="1" t="s">
        <v>69</v>
      </c>
      <c r="U2763" s="1" t="s">
        <v>70</v>
      </c>
      <c r="V2763" s="1" t="s">
        <v>14587</v>
      </c>
      <c r="Y2763" s="1" t="s">
        <v>414</v>
      </c>
      <c r="Z2763" s="1" t="s">
        <v>1477</v>
      </c>
      <c r="AA2763" s="1" t="s">
        <v>1477</v>
      </c>
      <c r="AB2763" s="1" t="s">
        <v>1477</v>
      </c>
      <c r="AE2763" s="2">
        <v>45721.477337962962</v>
      </c>
      <c r="AF2763" s="1" t="s">
        <v>77</v>
      </c>
      <c r="AH2763" s="1" t="s">
        <v>125</v>
      </c>
      <c r="AI2763" s="1" t="s">
        <v>79</v>
      </c>
      <c r="AJ2763" s="1" t="s">
        <v>283</v>
      </c>
      <c r="AK2763" s="1" t="s">
        <v>14588</v>
      </c>
      <c r="AL2763" s="1" t="s">
        <v>956</v>
      </c>
      <c r="AM2763" s="2">
        <v>45721.477372685185</v>
      </c>
      <c r="AN2763" s="1" t="s">
        <v>14588</v>
      </c>
      <c r="AP2763" s="1">
        <v>5766550</v>
      </c>
      <c r="AQ2763" s="1" t="s">
        <v>83</v>
      </c>
      <c r="AR2763" s="2">
        <v>45722.491284722222</v>
      </c>
      <c r="AS2763" s="1" t="s">
        <v>84</v>
      </c>
      <c r="AT2763" s="2">
        <v>45721.34375</v>
      </c>
      <c r="AU2763" s="1" t="s">
        <v>573</v>
      </c>
      <c r="AV2763" s="1" t="s">
        <v>2382</v>
      </c>
      <c r="AW2763" s="1" t="s">
        <v>2383</v>
      </c>
      <c r="AX2763" s="1" t="s">
        <v>2384</v>
      </c>
      <c r="AZ2763" s="2">
        <v>45722.491284722222</v>
      </c>
      <c r="BB2763" s="1" t="s">
        <v>746</v>
      </c>
      <c r="BC2763" s="1" t="s">
        <v>747</v>
      </c>
      <c r="BD2763" s="1" t="s">
        <v>748</v>
      </c>
      <c r="BE2763" s="1" t="s">
        <v>14589</v>
      </c>
      <c r="BF2763" s="1" t="s">
        <v>137</v>
      </c>
    </row>
    <row r="2764" spans="1:58" x14ac:dyDescent="0.35">
      <c r="A2764" s="1">
        <v>3016018</v>
      </c>
      <c r="B2764" s="1" t="s">
        <v>58</v>
      </c>
      <c r="C2764" s="1">
        <v>41540991</v>
      </c>
      <c r="D2764" s="1">
        <v>339759814</v>
      </c>
      <c r="E2764" s="1" t="s">
        <v>59</v>
      </c>
      <c r="F2764" s="1" t="s">
        <v>60</v>
      </c>
      <c r="G2764" s="1" t="s">
        <v>116</v>
      </c>
      <c r="H2764" s="1" t="s">
        <v>5032</v>
      </c>
      <c r="I2764" s="1">
        <v>773568305</v>
      </c>
      <c r="J2764" s="1" t="s">
        <v>5051</v>
      </c>
      <c r="K2764" s="1">
        <v>14</v>
      </c>
      <c r="L2764" s="1" t="s">
        <v>64</v>
      </c>
      <c r="M2764" s="1" t="s">
        <v>65</v>
      </c>
      <c r="N2764" s="2">
        <v>45184.791666666664</v>
      </c>
      <c r="O2764" s="1" t="s">
        <v>66</v>
      </c>
      <c r="Q2764" s="1" t="s">
        <v>67</v>
      </c>
      <c r="R2764" s="2">
        <v>45721.477534722224</v>
      </c>
      <c r="S2764" s="1" t="s">
        <v>5581</v>
      </c>
      <c r="T2764" s="1" t="s">
        <v>100</v>
      </c>
      <c r="U2764" s="1" t="s">
        <v>603</v>
      </c>
      <c r="V2764" s="1" t="s">
        <v>14590</v>
      </c>
      <c r="W2764" s="1" t="s">
        <v>298</v>
      </c>
      <c r="X2764" s="1" t="s">
        <v>299</v>
      </c>
      <c r="Y2764" s="1" t="s">
        <v>14591</v>
      </c>
      <c r="Z2764" s="1" t="s">
        <v>301</v>
      </c>
      <c r="AA2764" s="1" t="s">
        <v>3053</v>
      </c>
      <c r="AB2764" s="1" t="s">
        <v>124</v>
      </c>
      <c r="AE2764" s="2">
        <v>45721.477546296293</v>
      </c>
      <c r="AF2764" s="1" t="s">
        <v>77</v>
      </c>
      <c r="AH2764" s="1" t="s">
        <v>78</v>
      </c>
      <c r="AI2764" s="1" t="s">
        <v>79</v>
      </c>
      <c r="AJ2764" s="1" t="s">
        <v>167</v>
      </c>
      <c r="AK2764" s="1" t="s">
        <v>14590</v>
      </c>
      <c r="AL2764" s="1" t="s">
        <v>5581</v>
      </c>
      <c r="AM2764" s="2">
        <v>45721.477581018517</v>
      </c>
      <c r="AN2764" s="1" t="s">
        <v>14590</v>
      </c>
      <c r="AP2764" s="1">
        <v>5766551</v>
      </c>
      <c r="AQ2764" s="1" t="s">
        <v>83</v>
      </c>
      <c r="AR2764" s="2">
        <v>45721.853993055556</v>
      </c>
      <c r="AS2764" s="1" t="s">
        <v>84</v>
      </c>
      <c r="AT2764" s="2">
        <v>45721.333333333336</v>
      </c>
      <c r="AU2764" s="1" t="s">
        <v>85</v>
      </c>
      <c r="AV2764" s="1" t="s">
        <v>233</v>
      </c>
      <c r="AW2764" s="1" t="s">
        <v>234</v>
      </c>
      <c r="AX2764" s="1" t="s">
        <v>235</v>
      </c>
      <c r="AZ2764" s="2">
        <v>45721.853993055556</v>
      </c>
      <c r="BB2764" s="1" t="s">
        <v>714</v>
      </c>
      <c r="BC2764" s="1" t="s">
        <v>715</v>
      </c>
      <c r="BD2764" s="1" t="s">
        <v>716</v>
      </c>
      <c r="BE2764" s="1" t="s">
        <v>173</v>
      </c>
      <c r="BF2764" s="1" t="s">
        <v>5573</v>
      </c>
    </row>
    <row r="2765" spans="1:58" x14ac:dyDescent="0.35">
      <c r="A2765" s="1">
        <v>3016019</v>
      </c>
      <c r="B2765" s="1" t="s">
        <v>58</v>
      </c>
      <c r="C2765" s="1">
        <v>38237271</v>
      </c>
      <c r="D2765" s="1">
        <v>339580076</v>
      </c>
      <c r="E2765" s="1" t="s">
        <v>59</v>
      </c>
      <c r="F2765" s="1" t="s">
        <v>60</v>
      </c>
      <c r="G2765" s="1" t="s">
        <v>1779</v>
      </c>
      <c r="H2765" s="1" t="s">
        <v>3196</v>
      </c>
      <c r="I2765" s="1">
        <v>771180255</v>
      </c>
      <c r="J2765" s="1" t="s">
        <v>14592</v>
      </c>
      <c r="K2765" s="1">
        <v>14</v>
      </c>
      <c r="L2765" s="1" t="s">
        <v>64</v>
      </c>
      <c r="M2765" s="1" t="s">
        <v>65</v>
      </c>
      <c r="N2765" s="2">
        <v>44896</v>
      </c>
      <c r="O2765" s="1" t="s">
        <v>180</v>
      </c>
      <c r="Q2765" s="1" t="s">
        <v>67</v>
      </c>
      <c r="R2765" s="2">
        <v>45721.477569444447</v>
      </c>
      <c r="S2765" s="1" t="s">
        <v>1432</v>
      </c>
      <c r="T2765" s="1" t="s">
        <v>783</v>
      </c>
      <c r="U2765" s="1" t="s">
        <v>11100</v>
      </c>
      <c r="V2765" s="1" t="s">
        <v>14593</v>
      </c>
      <c r="W2765" s="1" t="s">
        <v>263</v>
      </c>
      <c r="X2765" s="1" t="s">
        <v>840</v>
      </c>
      <c r="Y2765" s="1" t="s">
        <v>2881</v>
      </c>
      <c r="Z2765" s="1" t="s">
        <v>841</v>
      </c>
      <c r="AA2765" s="1" t="s">
        <v>1984</v>
      </c>
      <c r="AB2765" s="1" t="s">
        <v>1984</v>
      </c>
      <c r="AE2765" s="2">
        <v>45721.477905092594</v>
      </c>
      <c r="AF2765" s="1" t="s">
        <v>77</v>
      </c>
      <c r="AH2765" s="1" t="s">
        <v>125</v>
      </c>
      <c r="AI2765" s="1" t="s">
        <v>79</v>
      </c>
      <c r="AJ2765" s="1" t="s">
        <v>283</v>
      </c>
      <c r="AK2765" s="1" t="s">
        <v>14594</v>
      </c>
      <c r="AL2765" s="1" t="s">
        <v>1432</v>
      </c>
      <c r="AM2765" s="2">
        <v>45721.477939814817</v>
      </c>
      <c r="AO2765" s="1" t="s">
        <v>1432</v>
      </c>
      <c r="AP2765" s="1">
        <v>5766553</v>
      </c>
      <c r="AQ2765" s="1" t="s">
        <v>83</v>
      </c>
      <c r="AR2765" s="2">
        <v>45721.761458333334</v>
      </c>
      <c r="AS2765" s="1" t="s">
        <v>84</v>
      </c>
      <c r="AT2765" s="2">
        <v>45721.333333333336</v>
      </c>
      <c r="AU2765" s="1" t="s">
        <v>573</v>
      </c>
      <c r="AV2765" s="1" t="s">
        <v>1328</v>
      </c>
      <c r="AW2765" s="1" t="s">
        <v>1329</v>
      </c>
      <c r="AX2765" s="1" t="s">
        <v>7466</v>
      </c>
      <c r="AZ2765" s="2">
        <v>45721.761458333334</v>
      </c>
      <c r="BB2765" s="1" t="s">
        <v>765</v>
      </c>
      <c r="BC2765" s="1" t="s">
        <v>766</v>
      </c>
      <c r="BD2765" s="1" t="s">
        <v>767</v>
      </c>
      <c r="BE2765" s="1" t="s">
        <v>1120</v>
      </c>
      <c r="BF2765" s="1" t="s">
        <v>914</v>
      </c>
    </row>
    <row r="2766" spans="1:58" x14ac:dyDescent="0.35">
      <c r="A2766" s="1">
        <v>3016020</v>
      </c>
      <c r="B2766" s="1" t="s">
        <v>58</v>
      </c>
      <c r="C2766" s="1">
        <v>37761801</v>
      </c>
      <c r="D2766" s="1">
        <v>339962445</v>
      </c>
      <c r="E2766" s="1" t="s">
        <v>59</v>
      </c>
      <c r="F2766" s="1" t="s">
        <v>60</v>
      </c>
      <c r="G2766" s="1" t="s">
        <v>1845</v>
      </c>
      <c r="H2766" s="1" t="s">
        <v>4660</v>
      </c>
      <c r="I2766" s="1">
        <v>771026973</v>
      </c>
      <c r="J2766" s="1" t="s">
        <v>2950</v>
      </c>
      <c r="K2766" s="1">
        <v>19</v>
      </c>
      <c r="L2766" s="1" t="s">
        <v>64</v>
      </c>
      <c r="M2766" s="1" t="s">
        <v>65</v>
      </c>
      <c r="N2766" s="2">
        <v>45705.445949074077</v>
      </c>
      <c r="O2766" s="1" t="s">
        <v>353</v>
      </c>
      <c r="Q2766" s="1" t="s">
        <v>67</v>
      </c>
      <c r="R2766" s="2">
        <v>45721.477939814817</v>
      </c>
      <c r="S2766" s="1" t="s">
        <v>6761</v>
      </c>
      <c r="T2766" s="1" t="s">
        <v>1021</v>
      </c>
      <c r="U2766" s="1" t="s">
        <v>385</v>
      </c>
      <c r="V2766" s="1" t="s">
        <v>14595</v>
      </c>
      <c r="W2766" s="1" t="s">
        <v>263</v>
      </c>
      <c r="Y2766" s="1" t="s">
        <v>8847</v>
      </c>
      <c r="Z2766" s="1" t="s">
        <v>1927</v>
      </c>
      <c r="AA2766" s="1" t="s">
        <v>14596</v>
      </c>
      <c r="AB2766" s="1" t="s">
        <v>14596</v>
      </c>
      <c r="AE2766" s="2">
        <v>45721.477951388886</v>
      </c>
      <c r="AF2766" s="1" t="s">
        <v>77</v>
      </c>
      <c r="AH2766" s="1" t="s">
        <v>78</v>
      </c>
      <c r="AI2766" s="1" t="s">
        <v>79</v>
      </c>
      <c r="AJ2766" s="1" t="s">
        <v>283</v>
      </c>
      <c r="AK2766" s="1" t="s">
        <v>14597</v>
      </c>
      <c r="AL2766" s="1" t="s">
        <v>6761</v>
      </c>
      <c r="AM2766" s="2">
        <v>45721.477986111109</v>
      </c>
      <c r="AN2766" s="1" t="s">
        <v>14597</v>
      </c>
      <c r="AP2766" s="1">
        <v>5766554</v>
      </c>
      <c r="AQ2766" s="1" t="s">
        <v>83</v>
      </c>
      <c r="AR2766" s="2">
        <v>45722.555960648147</v>
      </c>
      <c r="AS2766" s="1" t="s">
        <v>84</v>
      </c>
      <c r="AT2766" s="2">
        <v>45721.333333333336</v>
      </c>
      <c r="AU2766" s="1" t="s">
        <v>85</v>
      </c>
      <c r="AV2766" s="1" t="s">
        <v>790</v>
      </c>
      <c r="AW2766" s="1" t="s">
        <v>791</v>
      </c>
      <c r="AX2766" s="1" t="s">
        <v>1930</v>
      </c>
      <c r="AZ2766" s="2">
        <v>45722.555960648147</v>
      </c>
      <c r="BB2766" s="1" t="s">
        <v>813</v>
      </c>
      <c r="BC2766" s="1" t="s">
        <v>814</v>
      </c>
      <c r="BD2766" s="1" t="s">
        <v>815</v>
      </c>
      <c r="BE2766" s="1" t="s">
        <v>14598</v>
      </c>
      <c r="BF2766" s="1" t="s">
        <v>875</v>
      </c>
    </row>
    <row r="2767" spans="1:58" x14ac:dyDescent="0.35">
      <c r="A2767" s="1">
        <v>3016021</v>
      </c>
      <c r="B2767" s="1" t="s">
        <v>58</v>
      </c>
      <c r="C2767" s="1">
        <v>43944171</v>
      </c>
      <c r="D2767" s="1">
        <v>338736045</v>
      </c>
      <c r="E2767" s="1" t="s">
        <v>59</v>
      </c>
      <c r="F2767" s="1" t="s">
        <v>60</v>
      </c>
      <c r="G2767" s="1" t="s">
        <v>1273</v>
      </c>
      <c r="H2767" s="1" t="s">
        <v>2654</v>
      </c>
      <c r="I2767" s="1">
        <v>789738971</v>
      </c>
      <c r="J2767" s="1" t="s">
        <v>14599</v>
      </c>
      <c r="K2767" s="1">
        <v>14</v>
      </c>
      <c r="L2767" s="1" t="s">
        <v>64</v>
      </c>
      <c r="M2767" s="1" t="s">
        <v>65</v>
      </c>
      <c r="N2767" s="2">
        <v>45523.715590277781</v>
      </c>
      <c r="O2767" s="1" t="s">
        <v>66</v>
      </c>
      <c r="Q2767" s="1" t="s">
        <v>67</v>
      </c>
      <c r="R2767" s="2">
        <v>45721.478680555556</v>
      </c>
      <c r="S2767" s="1" t="s">
        <v>6140</v>
      </c>
      <c r="T2767" s="1" t="s">
        <v>69</v>
      </c>
      <c r="U2767" s="1" t="s">
        <v>70</v>
      </c>
      <c r="V2767" s="1" t="s">
        <v>14600</v>
      </c>
      <c r="Y2767" s="1" t="s">
        <v>8983</v>
      </c>
      <c r="Z2767" s="1" t="s">
        <v>1654</v>
      </c>
      <c r="AA2767" s="1" t="s">
        <v>698</v>
      </c>
      <c r="AB2767" s="1" t="s">
        <v>124</v>
      </c>
      <c r="AE2767" s="2">
        <v>45721.478692129633</v>
      </c>
      <c r="AF2767" s="1" t="s">
        <v>77</v>
      </c>
      <c r="AH2767" s="1" t="s">
        <v>78</v>
      </c>
      <c r="AI2767" s="1" t="s">
        <v>79</v>
      </c>
      <c r="AJ2767" s="1" t="s">
        <v>378</v>
      </c>
      <c r="AK2767" s="1" t="s">
        <v>14601</v>
      </c>
      <c r="AL2767" s="1" t="s">
        <v>6140</v>
      </c>
      <c r="AM2767" s="2">
        <v>45721.478738425925</v>
      </c>
      <c r="AN2767" s="1" t="s">
        <v>14601</v>
      </c>
      <c r="AP2767" s="1">
        <v>5766563</v>
      </c>
      <c r="AQ2767" s="1" t="s">
        <v>83</v>
      </c>
      <c r="AR2767" s="2">
        <v>45721.625104166669</v>
      </c>
      <c r="AS2767" s="1" t="s">
        <v>84</v>
      </c>
      <c r="AT2767" s="2">
        <v>45721.333333333336</v>
      </c>
      <c r="AU2767" s="1" t="s">
        <v>85</v>
      </c>
      <c r="AV2767" s="1" t="s">
        <v>608</v>
      </c>
      <c r="AW2767" s="1" t="s">
        <v>609</v>
      </c>
      <c r="AX2767" s="1" t="s">
        <v>1424</v>
      </c>
      <c r="AZ2767" s="2">
        <v>45721.625104166669</v>
      </c>
      <c r="BB2767" s="1" t="s">
        <v>1658</v>
      </c>
      <c r="BC2767" s="1" t="s">
        <v>1659</v>
      </c>
      <c r="BD2767" s="1" t="s">
        <v>1660</v>
      </c>
      <c r="BE2767" s="1" t="s">
        <v>1120</v>
      </c>
      <c r="BF2767" s="1" t="s">
        <v>612</v>
      </c>
    </row>
    <row r="2768" spans="1:58" x14ac:dyDescent="0.35">
      <c r="A2768" s="1">
        <v>3016022</v>
      </c>
      <c r="B2768" s="1" t="s">
        <v>58</v>
      </c>
      <c r="C2768" s="1">
        <v>43716401</v>
      </c>
      <c r="D2768" s="1">
        <v>338029677</v>
      </c>
      <c r="E2768" s="1" t="s">
        <v>59</v>
      </c>
      <c r="F2768" s="1" t="s">
        <v>60</v>
      </c>
      <c r="G2768" s="1" t="s">
        <v>555</v>
      </c>
      <c r="H2768" s="1" t="s">
        <v>1647</v>
      </c>
      <c r="I2768" s="1">
        <v>781739499</v>
      </c>
      <c r="J2768" s="1" t="s">
        <v>3107</v>
      </c>
      <c r="K2768" s="1">
        <v>12</v>
      </c>
      <c r="L2768" s="1" t="s">
        <v>64</v>
      </c>
      <c r="M2768" s="1" t="s">
        <v>65</v>
      </c>
      <c r="N2768" s="2">
        <v>45518.541678240741</v>
      </c>
      <c r="O2768" s="1" t="s">
        <v>353</v>
      </c>
      <c r="Q2768" s="1" t="s">
        <v>67</v>
      </c>
      <c r="R2768" s="2">
        <v>45721.479641203703</v>
      </c>
      <c r="S2768" s="1" t="s">
        <v>7352</v>
      </c>
      <c r="T2768" s="1" t="s">
        <v>100</v>
      </c>
      <c r="U2768" s="1" t="s">
        <v>70</v>
      </c>
      <c r="V2768" s="1" t="s">
        <v>14602</v>
      </c>
      <c r="Y2768" s="1" t="s">
        <v>3344</v>
      </c>
      <c r="Z2768" s="1" t="s">
        <v>75</v>
      </c>
      <c r="AA2768" s="1" t="s">
        <v>14603</v>
      </c>
      <c r="AB2768" s="1" t="s">
        <v>14604</v>
      </c>
      <c r="AE2768" s="2">
        <v>45721.47965277778</v>
      </c>
      <c r="AF2768" s="1" t="s">
        <v>77</v>
      </c>
      <c r="AH2768" s="1" t="s">
        <v>125</v>
      </c>
      <c r="AI2768" s="1" t="s">
        <v>79</v>
      </c>
      <c r="AJ2768" s="1" t="s">
        <v>378</v>
      </c>
      <c r="AK2768" s="1" t="s">
        <v>7354</v>
      </c>
      <c r="AL2768" s="1" t="s">
        <v>7352</v>
      </c>
      <c r="AM2768" s="2">
        <v>45721.479687500003</v>
      </c>
      <c r="AN2768" s="1" t="s">
        <v>7354</v>
      </c>
      <c r="AP2768" s="1">
        <v>5766565</v>
      </c>
      <c r="AQ2768" s="1" t="s">
        <v>83</v>
      </c>
      <c r="AR2768" s="2">
        <v>45721.637777777774</v>
      </c>
      <c r="AS2768" s="1" t="s">
        <v>84</v>
      </c>
      <c r="AT2768" s="2">
        <v>45721.329861111109</v>
      </c>
      <c r="AU2768" s="1" t="s">
        <v>85</v>
      </c>
      <c r="AV2768" s="1" t="s">
        <v>2382</v>
      </c>
      <c r="AW2768" s="1" t="s">
        <v>2383</v>
      </c>
      <c r="AX2768" s="1" t="s">
        <v>2384</v>
      </c>
      <c r="AZ2768" s="2">
        <v>45721.637777777774</v>
      </c>
      <c r="BB2768" s="1" t="s">
        <v>3083</v>
      </c>
      <c r="BC2768" s="1" t="s">
        <v>3084</v>
      </c>
      <c r="BD2768" s="1" t="s">
        <v>767</v>
      </c>
      <c r="BE2768" s="1" t="s">
        <v>14605</v>
      </c>
      <c r="BF2768" s="1" t="s">
        <v>1538</v>
      </c>
    </row>
    <row r="2769" spans="1:58" x14ac:dyDescent="0.35">
      <c r="A2769" s="1">
        <v>3016023</v>
      </c>
      <c r="B2769" s="1" t="s">
        <v>58</v>
      </c>
      <c r="C2769" s="1">
        <v>44436901</v>
      </c>
      <c r="D2769" s="1">
        <v>338048708</v>
      </c>
      <c r="E2769" s="1" t="s">
        <v>59</v>
      </c>
      <c r="F2769" s="1" t="s">
        <v>60</v>
      </c>
      <c r="G2769" s="1" t="s">
        <v>3408</v>
      </c>
      <c r="H2769" s="1" t="s">
        <v>3623</v>
      </c>
      <c r="I2769" s="1">
        <v>773896507</v>
      </c>
      <c r="J2769" s="1" t="s">
        <v>6515</v>
      </c>
      <c r="K2769" s="1">
        <v>13</v>
      </c>
      <c r="L2769" s="1" t="s">
        <v>64</v>
      </c>
      <c r="M2769" s="1" t="s">
        <v>65</v>
      </c>
      <c r="N2769" s="2">
        <v>45610.541666666664</v>
      </c>
      <c r="O2769" s="1" t="s">
        <v>66</v>
      </c>
      <c r="Q2769" s="1" t="s">
        <v>67</v>
      </c>
      <c r="R2769" s="2">
        <v>45721.480185185188</v>
      </c>
      <c r="S2769" s="1" t="s">
        <v>6723</v>
      </c>
      <c r="T2769" s="1" t="s">
        <v>100</v>
      </c>
      <c r="U2769" s="1" t="s">
        <v>70</v>
      </c>
      <c r="V2769" s="1" t="s">
        <v>14606</v>
      </c>
      <c r="Y2769" s="1" t="s">
        <v>3077</v>
      </c>
      <c r="Z2769" s="1" t="s">
        <v>2757</v>
      </c>
      <c r="AA2769" s="1" t="s">
        <v>2758</v>
      </c>
      <c r="AB2769" s="1" t="s">
        <v>124</v>
      </c>
      <c r="AE2769" s="2">
        <v>45721.480196759258</v>
      </c>
      <c r="AF2769" s="1" t="s">
        <v>77</v>
      </c>
      <c r="AH2769" s="1" t="s">
        <v>125</v>
      </c>
      <c r="AI2769" s="1" t="s">
        <v>79</v>
      </c>
      <c r="AJ2769" s="1" t="s">
        <v>378</v>
      </c>
      <c r="AK2769" s="1" t="s">
        <v>14607</v>
      </c>
      <c r="AL2769" s="1" t="s">
        <v>6723</v>
      </c>
      <c r="AM2769" s="2">
        <v>45721.480231481481</v>
      </c>
      <c r="AN2769" s="1" t="s">
        <v>14607</v>
      </c>
      <c r="AP2769" s="1">
        <v>5766569</v>
      </c>
      <c r="AQ2769" s="1" t="s">
        <v>83</v>
      </c>
      <c r="AR2769" s="2">
        <v>45721.755729166667</v>
      </c>
      <c r="AS2769" s="1" t="s">
        <v>84</v>
      </c>
      <c r="AT2769" s="2">
        <v>45721.333333333336</v>
      </c>
      <c r="AU2769" s="1" t="s">
        <v>85</v>
      </c>
      <c r="AV2769" s="1" t="s">
        <v>608</v>
      </c>
      <c r="AW2769" s="1" t="s">
        <v>609</v>
      </c>
      <c r="AX2769" s="1" t="s">
        <v>2707</v>
      </c>
      <c r="AZ2769" s="2">
        <v>45721.755729166667</v>
      </c>
      <c r="BB2769" s="1" t="s">
        <v>537</v>
      </c>
      <c r="BC2769" s="1" t="s">
        <v>538</v>
      </c>
      <c r="BD2769" s="1" t="s">
        <v>91</v>
      </c>
      <c r="BE2769" s="1" t="s">
        <v>14608</v>
      </c>
      <c r="BF2769" s="1" t="s">
        <v>657</v>
      </c>
    </row>
    <row r="2770" spans="1:58" x14ac:dyDescent="0.35">
      <c r="A2770" s="1">
        <v>3016024</v>
      </c>
      <c r="B2770" s="1" t="s">
        <v>58</v>
      </c>
      <c r="C2770" s="1">
        <v>41113341</v>
      </c>
      <c r="D2770" s="1">
        <v>338054580</v>
      </c>
      <c r="E2770" s="1" t="s">
        <v>59</v>
      </c>
      <c r="F2770" s="1" t="s">
        <v>60</v>
      </c>
      <c r="G2770" s="1" t="s">
        <v>422</v>
      </c>
      <c r="H2770" s="1" t="s">
        <v>14609</v>
      </c>
      <c r="I2770" s="1">
        <v>781132128</v>
      </c>
      <c r="J2770" s="1" t="s">
        <v>14610</v>
      </c>
      <c r="K2770" s="1">
        <v>20</v>
      </c>
      <c r="L2770" s="1" t="s">
        <v>294</v>
      </c>
      <c r="M2770" s="1" t="s">
        <v>295</v>
      </c>
      <c r="N2770" s="2">
        <v>45576.5075462963</v>
      </c>
      <c r="O2770" s="1" t="s">
        <v>520</v>
      </c>
      <c r="Q2770" s="1" t="s">
        <v>67</v>
      </c>
      <c r="R2770" s="2">
        <v>45721.480439814812</v>
      </c>
      <c r="S2770" s="1" t="s">
        <v>3278</v>
      </c>
      <c r="T2770" s="1" t="s">
        <v>412</v>
      </c>
      <c r="U2770" s="1" t="s">
        <v>1208</v>
      </c>
      <c r="V2770" s="1" t="s">
        <v>14611</v>
      </c>
      <c r="Y2770" s="1" t="s">
        <v>7075</v>
      </c>
      <c r="Z2770" s="1" t="s">
        <v>400</v>
      </c>
      <c r="AA2770" s="1" t="s">
        <v>6382</v>
      </c>
      <c r="AB2770" s="1" t="s">
        <v>6382</v>
      </c>
      <c r="AE2770" s="2">
        <v>45721.480798611112</v>
      </c>
      <c r="AF2770" s="1" t="s">
        <v>417</v>
      </c>
      <c r="AG2770" s="1">
        <v>48</v>
      </c>
      <c r="AH2770" s="1" t="s">
        <v>125</v>
      </c>
      <c r="AI2770" s="1" t="s">
        <v>464</v>
      </c>
      <c r="AJ2770" s="1" t="s">
        <v>465</v>
      </c>
      <c r="AK2770" s="1" t="s">
        <v>14612</v>
      </c>
      <c r="AL2770" s="1" t="s">
        <v>3278</v>
      </c>
      <c r="AM2770" s="2">
        <v>45721.480844907404</v>
      </c>
      <c r="AO2770" s="1" t="s">
        <v>3278</v>
      </c>
      <c r="AP2770" s="1">
        <v>5766571</v>
      </c>
      <c r="AQ2770" s="1" t="s">
        <v>83</v>
      </c>
      <c r="AR2770" s="2">
        <v>45721.639467592591</v>
      </c>
      <c r="AS2770" s="1" t="s">
        <v>84</v>
      </c>
      <c r="AT2770" s="2">
        <v>45721.333333333336</v>
      </c>
      <c r="AU2770" s="1" t="s">
        <v>85</v>
      </c>
      <c r="AV2770" s="1" t="s">
        <v>468</v>
      </c>
      <c r="AW2770" s="1" t="s">
        <v>469</v>
      </c>
      <c r="AX2770" s="1" t="s">
        <v>7719</v>
      </c>
      <c r="AY2770" s="2">
        <v>45723.480798611112</v>
      </c>
      <c r="AZ2770" s="2">
        <v>45721.639467592591</v>
      </c>
      <c r="BA2770" s="1" t="s">
        <v>419</v>
      </c>
      <c r="BB2770" s="1" t="s">
        <v>367</v>
      </c>
      <c r="BC2770" s="1" t="s">
        <v>368</v>
      </c>
      <c r="BD2770" s="1" t="s">
        <v>368</v>
      </c>
      <c r="BE2770" s="1" t="s">
        <v>14613</v>
      </c>
      <c r="BF2770" s="1" t="s">
        <v>421</v>
      </c>
    </row>
    <row r="2771" spans="1:58" x14ac:dyDescent="0.35">
      <c r="A2771" s="1">
        <v>3016025</v>
      </c>
      <c r="B2771" s="1" t="s">
        <v>2121</v>
      </c>
      <c r="C2771" s="1">
        <v>34241311</v>
      </c>
      <c r="D2771" s="1">
        <v>339143045</v>
      </c>
      <c r="E2771" s="1" t="s">
        <v>59</v>
      </c>
      <c r="F2771" s="1" t="s">
        <v>2121</v>
      </c>
      <c r="G2771" s="1" t="s">
        <v>275</v>
      </c>
      <c r="H2771" s="1" t="s">
        <v>2276</v>
      </c>
      <c r="I2771" s="1">
        <v>775290994</v>
      </c>
      <c r="J2771" s="1" t="s">
        <v>8731</v>
      </c>
      <c r="K2771" s="1">
        <v>13</v>
      </c>
      <c r="L2771" s="1" t="s">
        <v>64</v>
      </c>
      <c r="M2771" s="1" t="s">
        <v>65</v>
      </c>
      <c r="N2771" s="2">
        <v>45707.875</v>
      </c>
      <c r="O2771" s="1" t="s">
        <v>2123</v>
      </c>
      <c r="Q2771" s="1" t="s">
        <v>67</v>
      </c>
      <c r="R2771" s="2">
        <v>45721.480578703704</v>
      </c>
      <c r="S2771" s="1" t="s">
        <v>2124</v>
      </c>
      <c r="T2771" s="1" t="s">
        <v>1021</v>
      </c>
      <c r="U2771" s="1" t="s">
        <v>385</v>
      </c>
      <c r="V2771" s="1" t="s">
        <v>14614</v>
      </c>
      <c r="W2771" s="1" t="s">
        <v>2126</v>
      </c>
      <c r="X2771" s="1" t="s">
        <v>215</v>
      </c>
      <c r="Y2771" s="1" t="s">
        <v>2127</v>
      </c>
      <c r="Z2771" s="1" t="s">
        <v>400</v>
      </c>
      <c r="AA2771" s="1" t="s">
        <v>400</v>
      </c>
      <c r="AB2771" s="1" t="s">
        <v>124</v>
      </c>
      <c r="AE2771" s="2">
        <v>45721.480590277781</v>
      </c>
      <c r="AF2771" s="1" t="s">
        <v>2129</v>
      </c>
      <c r="AG2771" s="1">
        <v>24</v>
      </c>
      <c r="AH2771" s="1" t="s">
        <v>125</v>
      </c>
      <c r="AI2771" s="1" t="s">
        <v>106</v>
      </c>
      <c r="AJ2771" s="1" t="s">
        <v>107</v>
      </c>
      <c r="AK2771" s="1" t="s">
        <v>14615</v>
      </c>
      <c r="AL2771" s="1" t="s">
        <v>2124</v>
      </c>
      <c r="AM2771" s="2">
        <v>45721.480624999997</v>
      </c>
      <c r="AN2771" s="1" t="s">
        <v>14615</v>
      </c>
      <c r="AP2771" s="1">
        <v>5766570</v>
      </c>
      <c r="AQ2771" s="1" t="s">
        <v>83</v>
      </c>
      <c r="AR2771" s="2">
        <v>45721.910208333335</v>
      </c>
      <c r="AS2771" s="1" t="s">
        <v>84</v>
      </c>
      <c r="AT2771" s="2">
        <v>45721.333333333336</v>
      </c>
      <c r="AU2771" s="1" t="s">
        <v>85</v>
      </c>
      <c r="AV2771" s="1" t="s">
        <v>1957</v>
      </c>
      <c r="AW2771" s="1" t="s">
        <v>1958</v>
      </c>
      <c r="AX2771" s="1" t="s">
        <v>5114</v>
      </c>
      <c r="AY2771" s="2">
        <v>45722.480590277781</v>
      </c>
      <c r="AZ2771" s="2">
        <v>45721.910208333335</v>
      </c>
      <c r="BA2771" s="1" t="s">
        <v>419</v>
      </c>
      <c r="BB2771" s="1" t="s">
        <v>1076</v>
      </c>
      <c r="BC2771" s="1" t="s">
        <v>951</v>
      </c>
      <c r="BD2771" s="1" t="s">
        <v>815</v>
      </c>
      <c r="BE2771" s="1" t="s">
        <v>14616</v>
      </c>
      <c r="BF2771" s="1" t="s">
        <v>1484</v>
      </c>
    </row>
    <row r="2772" spans="1:58" x14ac:dyDescent="0.35">
      <c r="A2772" s="1">
        <v>3016026</v>
      </c>
      <c r="B2772" s="1" t="s">
        <v>327</v>
      </c>
      <c r="C2772" s="1">
        <v>1596051</v>
      </c>
      <c r="D2772" s="1">
        <v>339512538</v>
      </c>
      <c r="E2772" s="1" t="s">
        <v>59</v>
      </c>
      <c r="F2772" s="1" t="s">
        <v>60</v>
      </c>
      <c r="G2772" s="1" t="s">
        <v>530</v>
      </c>
      <c r="H2772" s="1" t="s">
        <v>7700</v>
      </c>
      <c r="I2772" s="1">
        <v>778005994</v>
      </c>
      <c r="K2772" s="1">
        <v>14</v>
      </c>
      <c r="L2772" s="1" t="s">
        <v>64</v>
      </c>
      <c r="M2772" s="1" t="s">
        <v>65</v>
      </c>
      <c r="N2772" s="2">
        <v>43647</v>
      </c>
      <c r="O2772" s="1" t="s">
        <v>2863</v>
      </c>
      <c r="Q2772" s="1" t="s">
        <v>67</v>
      </c>
      <c r="R2772" s="2">
        <v>45721.481377314813</v>
      </c>
      <c r="S2772" s="1" t="s">
        <v>14617</v>
      </c>
      <c r="T2772" s="1" t="s">
        <v>602</v>
      </c>
      <c r="U2772" s="1" t="s">
        <v>120</v>
      </c>
      <c r="V2772" s="1" t="s">
        <v>14618</v>
      </c>
      <c r="Y2772" s="1" t="s">
        <v>1041</v>
      </c>
      <c r="Z2772" s="1" t="s">
        <v>852</v>
      </c>
      <c r="AA2772" s="1" t="s">
        <v>14619</v>
      </c>
      <c r="AB2772" s="1" t="s">
        <v>124</v>
      </c>
      <c r="AE2772" s="2">
        <v>45721.481874999998</v>
      </c>
      <c r="AF2772" s="1" t="s">
        <v>1035</v>
      </c>
      <c r="AH2772" s="1" t="s">
        <v>125</v>
      </c>
      <c r="AI2772" s="1" t="s">
        <v>106</v>
      </c>
      <c r="AJ2772" s="1" t="s">
        <v>674</v>
      </c>
      <c r="AK2772" s="1" t="s">
        <v>14618</v>
      </c>
      <c r="AL2772" s="1" t="s">
        <v>14617</v>
      </c>
      <c r="AM2772" s="2">
        <v>45721.481956018521</v>
      </c>
      <c r="AN2772" s="1" t="s">
        <v>14618</v>
      </c>
      <c r="AO2772" s="1" t="s">
        <v>14617</v>
      </c>
      <c r="AP2772" s="1">
        <v>5766583</v>
      </c>
      <c r="AQ2772" s="1" t="s">
        <v>83</v>
      </c>
      <c r="AR2772" s="2">
        <v>45721.610601851855</v>
      </c>
      <c r="AS2772" s="1" t="s">
        <v>84</v>
      </c>
      <c r="AT2772" s="2">
        <v>45721.40625</v>
      </c>
      <c r="AU2772" s="1" t="s">
        <v>85</v>
      </c>
      <c r="AV2772" s="1" t="s">
        <v>108</v>
      </c>
      <c r="AW2772" s="1" t="s">
        <v>109</v>
      </c>
      <c r="AX2772" s="1" t="s">
        <v>110</v>
      </c>
      <c r="AZ2772" s="2">
        <v>45721.610601851855</v>
      </c>
      <c r="BB2772" s="1" t="s">
        <v>8507</v>
      </c>
      <c r="BC2772" s="1" t="s">
        <v>802</v>
      </c>
      <c r="BD2772" s="1" t="s">
        <v>8508</v>
      </c>
      <c r="BE2772" s="1" t="s">
        <v>14620</v>
      </c>
      <c r="BF2772" s="1" t="s">
        <v>115</v>
      </c>
    </row>
    <row r="2773" spans="1:58" x14ac:dyDescent="0.35">
      <c r="A2773" s="1">
        <v>3016028</v>
      </c>
      <c r="B2773" s="1" t="s">
        <v>2121</v>
      </c>
      <c r="C2773" s="1">
        <v>44644871</v>
      </c>
      <c r="D2773" s="1">
        <v>339142910</v>
      </c>
      <c r="E2773" s="1" t="s">
        <v>59</v>
      </c>
      <c r="F2773" s="1" t="s">
        <v>2121</v>
      </c>
      <c r="G2773" s="1" t="s">
        <v>4412</v>
      </c>
      <c r="H2773" s="1" t="s">
        <v>14621</v>
      </c>
      <c r="I2773" s="1">
        <v>782601823</v>
      </c>
      <c r="J2773" s="1" t="s">
        <v>4615</v>
      </c>
      <c r="K2773" s="1">
        <v>13</v>
      </c>
      <c r="L2773" s="1" t="s">
        <v>64</v>
      </c>
      <c r="M2773" s="1" t="s">
        <v>65</v>
      </c>
      <c r="N2773" s="2">
        <v>45638.875</v>
      </c>
      <c r="O2773" s="1" t="s">
        <v>2123</v>
      </c>
      <c r="Q2773" s="1" t="s">
        <v>67</v>
      </c>
      <c r="R2773" s="2">
        <v>45721.48165509259</v>
      </c>
      <c r="S2773" s="1" t="s">
        <v>10388</v>
      </c>
      <c r="T2773" s="1" t="s">
        <v>1452</v>
      </c>
      <c r="U2773" s="1" t="s">
        <v>1542</v>
      </c>
      <c r="V2773" s="1" t="s">
        <v>14622</v>
      </c>
      <c r="W2773" s="1" t="s">
        <v>2126</v>
      </c>
      <c r="X2773" s="1" t="s">
        <v>215</v>
      </c>
      <c r="Y2773" s="1" t="s">
        <v>2127</v>
      </c>
      <c r="Z2773" s="1" t="s">
        <v>894</v>
      </c>
      <c r="AA2773" s="1" t="s">
        <v>2321</v>
      </c>
      <c r="AB2773" s="1" t="s">
        <v>124</v>
      </c>
      <c r="AE2773" s="2">
        <v>45721.559664351851</v>
      </c>
      <c r="AF2773" s="1" t="s">
        <v>2129</v>
      </c>
      <c r="AG2773" s="1">
        <v>24</v>
      </c>
      <c r="AH2773" s="1" t="s">
        <v>78</v>
      </c>
      <c r="AI2773" s="1" t="s">
        <v>58</v>
      </c>
      <c r="AJ2773" s="1" t="s">
        <v>126</v>
      </c>
      <c r="AK2773" s="1" t="s">
        <v>14623</v>
      </c>
      <c r="AL2773" s="1" t="s">
        <v>525</v>
      </c>
      <c r="AM2773" s="2">
        <v>45721.559733796297</v>
      </c>
      <c r="AN2773" s="1" t="s">
        <v>14623</v>
      </c>
      <c r="AO2773" s="1" t="s">
        <v>525</v>
      </c>
      <c r="AP2773" s="1">
        <v>5767206</v>
      </c>
      <c r="AQ2773" s="1" t="s">
        <v>83</v>
      </c>
      <c r="AR2773" s="2">
        <v>45723.482731481483</v>
      </c>
      <c r="AS2773" s="1" t="s">
        <v>84</v>
      </c>
      <c r="AT2773" s="2">
        <v>45721.333333333336</v>
      </c>
      <c r="AU2773" s="1" t="s">
        <v>85</v>
      </c>
      <c r="AV2773" s="1" t="s">
        <v>130</v>
      </c>
      <c r="AW2773" s="1" t="s">
        <v>131</v>
      </c>
      <c r="AX2773" s="1" t="s">
        <v>132</v>
      </c>
      <c r="AY2773" s="2">
        <v>45722.559664351851</v>
      </c>
      <c r="AZ2773" s="2">
        <v>45723.482731481483</v>
      </c>
      <c r="BA2773" s="1" t="s">
        <v>5191</v>
      </c>
      <c r="BB2773" s="1" t="s">
        <v>1060</v>
      </c>
      <c r="BC2773" s="1" t="s">
        <v>1061</v>
      </c>
      <c r="BD2773" s="1" t="s">
        <v>1062</v>
      </c>
      <c r="BE2773" s="1" t="s">
        <v>14624</v>
      </c>
      <c r="BF2773" s="1" t="s">
        <v>906</v>
      </c>
    </row>
    <row r="2774" spans="1:58" x14ac:dyDescent="0.35">
      <c r="A2774" s="1">
        <v>3016027</v>
      </c>
      <c r="B2774" s="1" t="s">
        <v>58</v>
      </c>
      <c r="C2774" s="1">
        <v>32228011</v>
      </c>
      <c r="D2774" s="1">
        <v>338330271</v>
      </c>
      <c r="E2774" s="1" t="s">
        <v>59</v>
      </c>
      <c r="F2774" s="1" t="s">
        <v>60</v>
      </c>
      <c r="G2774" s="1" t="s">
        <v>3864</v>
      </c>
      <c r="H2774" s="1" t="s">
        <v>976</v>
      </c>
      <c r="I2774" s="1">
        <v>776036060</v>
      </c>
      <c r="J2774" s="1" t="s">
        <v>2919</v>
      </c>
      <c r="K2774" s="1">
        <v>13</v>
      </c>
      <c r="L2774" s="1" t="s">
        <v>244</v>
      </c>
      <c r="M2774" s="1" t="s">
        <v>65</v>
      </c>
      <c r="N2774" s="2">
        <v>45101</v>
      </c>
      <c r="O2774" s="1" t="s">
        <v>353</v>
      </c>
      <c r="Q2774" s="1" t="s">
        <v>67</v>
      </c>
      <c r="R2774" s="2">
        <v>45721.48165509259</v>
      </c>
      <c r="S2774" s="1" t="s">
        <v>5311</v>
      </c>
      <c r="T2774" s="1" t="s">
        <v>100</v>
      </c>
      <c r="U2774" s="1" t="s">
        <v>70</v>
      </c>
      <c r="V2774" s="1" t="s">
        <v>14625</v>
      </c>
      <c r="W2774" s="1" t="s">
        <v>334</v>
      </c>
      <c r="X2774" s="1" t="s">
        <v>1153</v>
      </c>
      <c r="Y2774" s="1" t="s">
        <v>4756</v>
      </c>
      <c r="Z2774" s="1" t="s">
        <v>2321</v>
      </c>
      <c r="AA2774" s="1" t="s">
        <v>4757</v>
      </c>
      <c r="AB2774" s="1" t="s">
        <v>4757</v>
      </c>
      <c r="AC2774" s="1">
        <v>53</v>
      </c>
      <c r="AE2774" s="2">
        <v>45721.481666666667</v>
      </c>
      <c r="AF2774" s="1" t="s">
        <v>77</v>
      </c>
      <c r="AH2774" s="1" t="s">
        <v>78</v>
      </c>
      <c r="AI2774" s="1" t="s">
        <v>79</v>
      </c>
      <c r="AJ2774" s="1" t="s">
        <v>378</v>
      </c>
      <c r="AK2774" s="1" t="s">
        <v>11126</v>
      </c>
      <c r="AL2774" s="1" t="s">
        <v>5311</v>
      </c>
      <c r="AM2774" s="2">
        <v>45721.48170138889</v>
      </c>
      <c r="AN2774" s="1" t="s">
        <v>11126</v>
      </c>
      <c r="AP2774" s="1">
        <v>5766582</v>
      </c>
      <c r="AQ2774" s="1" t="s">
        <v>83</v>
      </c>
      <c r="AR2774" s="2">
        <v>45721.722303240742</v>
      </c>
      <c r="AS2774" s="1" t="s">
        <v>84</v>
      </c>
      <c r="AT2774" s="2">
        <v>45721.333333333336</v>
      </c>
      <c r="AU2774" s="1" t="s">
        <v>85</v>
      </c>
      <c r="AV2774" s="1" t="s">
        <v>1214</v>
      </c>
      <c r="AW2774" s="1" t="s">
        <v>1215</v>
      </c>
      <c r="AX2774" s="1" t="s">
        <v>14626</v>
      </c>
      <c r="AZ2774" s="2">
        <v>45721.722303240742</v>
      </c>
      <c r="BB2774" s="1" t="s">
        <v>89</v>
      </c>
      <c r="BC2774" s="1" t="s">
        <v>90</v>
      </c>
      <c r="BD2774" s="1" t="s">
        <v>91</v>
      </c>
      <c r="BE2774" s="1" t="s">
        <v>14627</v>
      </c>
      <c r="BF2774" s="1" t="s">
        <v>525</v>
      </c>
    </row>
    <row r="2775" spans="1:58" x14ac:dyDescent="0.35">
      <c r="A2775" s="1">
        <v>3016029</v>
      </c>
      <c r="B2775" s="1" t="s">
        <v>58</v>
      </c>
      <c r="C2775" s="1">
        <v>41281981</v>
      </c>
      <c r="D2775" s="1">
        <v>339588572</v>
      </c>
      <c r="E2775" s="1" t="s">
        <v>59</v>
      </c>
      <c r="F2775" s="1" t="s">
        <v>60</v>
      </c>
      <c r="G2775" s="1" t="s">
        <v>2091</v>
      </c>
      <c r="H2775" s="1" t="s">
        <v>8001</v>
      </c>
      <c r="I2775" s="1">
        <v>784951348</v>
      </c>
      <c r="J2775" s="1" t="s">
        <v>14628</v>
      </c>
      <c r="K2775" s="1">
        <v>14</v>
      </c>
      <c r="L2775" s="1" t="s">
        <v>64</v>
      </c>
      <c r="M2775" s="1" t="s">
        <v>65</v>
      </c>
      <c r="N2775" s="2">
        <v>45130.708333333336</v>
      </c>
      <c r="O2775" s="1" t="s">
        <v>66</v>
      </c>
      <c r="Q2775" s="1" t="s">
        <v>67</v>
      </c>
      <c r="R2775" s="2">
        <v>45721.48296296296</v>
      </c>
      <c r="S2775" s="1" t="s">
        <v>4335</v>
      </c>
      <c r="T2775" s="1" t="s">
        <v>69</v>
      </c>
      <c r="U2775" s="1" t="s">
        <v>9330</v>
      </c>
      <c r="V2775" s="1" t="s">
        <v>14629</v>
      </c>
      <c r="Y2775" s="1" t="s">
        <v>9230</v>
      </c>
      <c r="Z2775" s="1" t="s">
        <v>4276</v>
      </c>
      <c r="AA2775" s="1" t="s">
        <v>4277</v>
      </c>
      <c r="AB2775" s="1" t="s">
        <v>124</v>
      </c>
      <c r="AE2775" s="2">
        <v>45721.482974537037</v>
      </c>
      <c r="AF2775" s="1" t="s">
        <v>77</v>
      </c>
      <c r="AH2775" s="1" t="s">
        <v>125</v>
      </c>
      <c r="AI2775" s="1" t="s">
        <v>79</v>
      </c>
      <c r="AJ2775" s="1" t="s">
        <v>283</v>
      </c>
      <c r="AK2775" s="1" t="s">
        <v>14629</v>
      </c>
      <c r="AL2775" s="1" t="s">
        <v>4335</v>
      </c>
      <c r="AM2775" s="2">
        <v>45721.48300925926</v>
      </c>
      <c r="AN2775" s="1" t="s">
        <v>14629</v>
      </c>
      <c r="AP2775" s="1">
        <v>5766588</v>
      </c>
      <c r="AQ2775" s="1" t="s">
        <v>83</v>
      </c>
      <c r="AR2775" s="2">
        <v>45721.607800925929</v>
      </c>
      <c r="AS2775" s="1" t="s">
        <v>84</v>
      </c>
      <c r="AT2775" s="2">
        <v>45721.333333333336</v>
      </c>
      <c r="AU2775" s="1" t="s">
        <v>85</v>
      </c>
      <c r="AV2775" s="1" t="s">
        <v>1328</v>
      </c>
      <c r="AW2775" s="1" t="s">
        <v>1329</v>
      </c>
      <c r="AX2775" s="1" t="s">
        <v>5262</v>
      </c>
      <c r="AZ2775" s="2">
        <v>45721.607800925929</v>
      </c>
      <c r="BB2775" s="1" t="s">
        <v>504</v>
      </c>
      <c r="BC2775" s="1" t="s">
        <v>505</v>
      </c>
      <c r="BD2775" s="1" t="s">
        <v>506</v>
      </c>
      <c r="BE2775" s="1" t="s">
        <v>14630</v>
      </c>
      <c r="BF2775" s="1" t="s">
        <v>914</v>
      </c>
    </row>
    <row r="2776" spans="1:58" x14ac:dyDescent="0.35">
      <c r="A2776" s="1">
        <v>3016030</v>
      </c>
      <c r="B2776" s="1" t="s">
        <v>223</v>
      </c>
      <c r="C2776" s="1">
        <v>38355431</v>
      </c>
      <c r="D2776" s="1">
        <v>339678858</v>
      </c>
      <c r="E2776" s="1" t="s">
        <v>59</v>
      </c>
      <c r="F2776" s="1" t="s">
        <v>60</v>
      </c>
      <c r="G2776" s="1" t="s">
        <v>1648</v>
      </c>
      <c r="I2776" s="1">
        <v>777351981</v>
      </c>
      <c r="J2776" s="1" t="s">
        <v>14631</v>
      </c>
      <c r="K2776" s="1">
        <v>20</v>
      </c>
      <c r="L2776" s="1" t="s">
        <v>294</v>
      </c>
      <c r="M2776" s="1" t="s">
        <v>295</v>
      </c>
      <c r="N2776" s="2">
        <v>44548.708333333336</v>
      </c>
      <c r="O2776" s="1" t="s">
        <v>5558</v>
      </c>
      <c r="Q2776" s="1" t="s">
        <v>67</v>
      </c>
      <c r="R2776" s="2">
        <v>45721.483032407406</v>
      </c>
      <c r="S2776" s="1" t="s">
        <v>411</v>
      </c>
      <c r="T2776" s="1" t="s">
        <v>412</v>
      </c>
      <c r="U2776" s="1" t="s">
        <v>385</v>
      </c>
      <c r="V2776" s="1" t="s">
        <v>14632</v>
      </c>
      <c r="W2776" s="1" t="s">
        <v>578</v>
      </c>
      <c r="X2776" s="1" t="s">
        <v>578</v>
      </c>
      <c r="Y2776" s="1" t="s">
        <v>14633</v>
      </c>
      <c r="Z2776" s="1" t="s">
        <v>580</v>
      </c>
      <c r="AA2776" s="1" t="s">
        <v>14634</v>
      </c>
      <c r="AB2776" s="1" t="s">
        <v>14634</v>
      </c>
      <c r="AE2776" s="2">
        <v>45721.513761574075</v>
      </c>
      <c r="AF2776" s="1" t="s">
        <v>443</v>
      </c>
      <c r="AH2776" s="1" t="s">
        <v>125</v>
      </c>
      <c r="AI2776" s="1" t="s">
        <v>464</v>
      </c>
      <c r="AJ2776" s="1" t="s">
        <v>492</v>
      </c>
      <c r="AK2776" s="1" t="s">
        <v>14635</v>
      </c>
      <c r="AL2776" s="1" t="s">
        <v>4598</v>
      </c>
      <c r="AM2776" s="2">
        <v>45721.513854166667</v>
      </c>
      <c r="AO2776" s="1" t="s">
        <v>4598</v>
      </c>
      <c r="AP2776" s="1">
        <v>5766859</v>
      </c>
      <c r="AQ2776" s="1" t="s">
        <v>83</v>
      </c>
      <c r="AR2776" s="2">
        <v>45722.474363425928</v>
      </c>
      <c r="AS2776" s="1" t="s">
        <v>84</v>
      </c>
      <c r="AT2776" s="2">
        <v>45721.333333333336</v>
      </c>
      <c r="AU2776" s="1" t="s">
        <v>573</v>
      </c>
      <c r="AV2776" s="1" t="s">
        <v>700</v>
      </c>
      <c r="AW2776" s="1" t="s">
        <v>701</v>
      </c>
      <c r="AX2776" s="1" t="s">
        <v>702</v>
      </c>
      <c r="AZ2776" s="2">
        <v>45722.474363425928</v>
      </c>
      <c r="BB2776" s="1" t="s">
        <v>561</v>
      </c>
      <c r="BC2776" s="1" t="s">
        <v>562</v>
      </c>
      <c r="BD2776" s="1" t="s">
        <v>113</v>
      </c>
      <c r="BE2776" s="1" t="s">
        <v>14636</v>
      </c>
      <c r="BF2776" s="1" t="s">
        <v>564</v>
      </c>
    </row>
    <row r="2777" spans="1:58" x14ac:dyDescent="0.35">
      <c r="A2777" s="1">
        <v>3016031</v>
      </c>
      <c r="B2777" s="1" t="s">
        <v>58</v>
      </c>
      <c r="C2777" s="1">
        <v>43758551</v>
      </c>
      <c r="D2777" s="1">
        <v>339784864</v>
      </c>
      <c r="E2777" s="1" t="s">
        <v>59</v>
      </c>
      <c r="F2777" s="1" t="s">
        <v>60</v>
      </c>
      <c r="G2777" s="1" t="s">
        <v>275</v>
      </c>
      <c r="H2777" s="1" t="s">
        <v>916</v>
      </c>
      <c r="I2777" s="1">
        <v>776763392</v>
      </c>
      <c r="J2777" s="1" t="s">
        <v>14637</v>
      </c>
      <c r="K2777" s="1">
        <v>12</v>
      </c>
      <c r="L2777" s="1" t="s">
        <v>64</v>
      </c>
      <c r="M2777" s="1" t="s">
        <v>65</v>
      </c>
      <c r="N2777" s="2">
        <v>45553.577847222223</v>
      </c>
      <c r="O2777" s="1" t="s">
        <v>66</v>
      </c>
      <c r="Q2777" s="1" t="s">
        <v>67</v>
      </c>
      <c r="R2777" s="2">
        <v>45721.483483796299</v>
      </c>
      <c r="S2777" s="1" t="s">
        <v>1874</v>
      </c>
      <c r="T2777" s="1" t="s">
        <v>100</v>
      </c>
      <c r="U2777" s="1" t="s">
        <v>70</v>
      </c>
      <c r="V2777" s="1" t="s">
        <v>14638</v>
      </c>
      <c r="W2777" s="1" t="s">
        <v>298</v>
      </c>
      <c r="X2777" s="1" t="s">
        <v>427</v>
      </c>
      <c r="Y2777" s="1" t="s">
        <v>1593</v>
      </c>
      <c r="Z2777" s="1" t="s">
        <v>672</v>
      </c>
      <c r="AA2777" s="1" t="s">
        <v>1594</v>
      </c>
      <c r="AB2777" s="1" t="s">
        <v>124</v>
      </c>
      <c r="AE2777" s="2">
        <v>45721.483495370368</v>
      </c>
      <c r="AF2777" s="1" t="s">
        <v>77</v>
      </c>
      <c r="AH2777" s="1" t="s">
        <v>125</v>
      </c>
      <c r="AI2777" s="1" t="s">
        <v>79</v>
      </c>
      <c r="AJ2777" s="1" t="s">
        <v>378</v>
      </c>
      <c r="AK2777" s="1" t="s">
        <v>14639</v>
      </c>
      <c r="AL2777" s="1" t="s">
        <v>1874</v>
      </c>
      <c r="AM2777" s="2">
        <v>45721.483530092592</v>
      </c>
      <c r="AN2777" s="1" t="s">
        <v>14639</v>
      </c>
      <c r="AP2777" s="1">
        <v>5766595</v>
      </c>
      <c r="AQ2777" s="1" t="s">
        <v>83</v>
      </c>
      <c r="AR2777" s="2">
        <v>45721.852349537039</v>
      </c>
      <c r="AS2777" s="1" t="s">
        <v>84</v>
      </c>
      <c r="AT2777" s="2">
        <v>45721.333333333336</v>
      </c>
      <c r="AU2777" s="1" t="s">
        <v>85</v>
      </c>
      <c r="AV2777" s="1" t="s">
        <v>233</v>
      </c>
      <c r="AW2777" s="1" t="s">
        <v>234</v>
      </c>
      <c r="AX2777" s="1" t="s">
        <v>235</v>
      </c>
      <c r="AZ2777" s="2">
        <v>45721.852349537039</v>
      </c>
      <c r="BB2777" s="1" t="s">
        <v>714</v>
      </c>
      <c r="BC2777" s="1" t="s">
        <v>715</v>
      </c>
      <c r="BD2777" s="1" t="s">
        <v>716</v>
      </c>
      <c r="BE2777" s="1" t="s">
        <v>8528</v>
      </c>
      <c r="BF2777" s="1" t="s">
        <v>5573</v>
      </c>
    </row>
    <row r="2778" spans="1:58" x14ac:dyDescent="0.35">
      <c r="A2778" s="1">
        <v>3016032</v>
      </c>
      <c r="B2778" s="1" t="s">
        <v>58</v>
      </c>
      <c r="C2778" s="1">
        <v>32975891</v>
      </c>
      <c r="D2778" s="1">
        <v>338432536</v>
      </c>
      <c r="E2778" s="1" t="s">
        <v>59</v>
      </c>
      <c r="F2778" s="1" t="s">
        <v>60</v>
      </c>
      <c r="G2778" s="1" t="s">
        <v>177</v>
      </c>
      <c r="H2778" s="1" t="s">
        <v>2759</v>
      </c>
      <c r="I2778" s="1">
        <v>784421663</v>
      </c>
      <c r="J2778" s="1" t="s">
        <v>2261</v>
      </c>
      <c r="K2778" s="1">
        <v>13</v>
      </c>
      <c r="L2778" s="1" t="s">
        <v>64</v>
      </c>
      <c r="M2778" s="1" t="s">
        <v>65</v>
      </c>
      <c r="N2778" s="2">
        <v>44835</v>
      </c>
      <c r="O2778" s="1" t="s">
        <v>66</v>
      </c>
      <c r="Q2778" s="1" t="s">
        <v>67</v>
      </c>
      <c r="R2778" s="2">
        <v>45721.483888888892</v>
      </c>
      <c r="S2778" s="1" t="s">
        <v>14564</v>
      </c>
      <c r="T2778" s="1" t="s">
        <v>69</v>
      </c>
      <c r="U2778" s="1" t="s">
        <v>1031</v>
      </c>
      <c r="V2778" s="1" t="s">
        <v>14640</v>
      </c>
      <c r="Y2778" s="1" t="s">
        <v>3918</v>
      </c>
      <c r="Z2778" s="1" t="s">
        <v>75</v>
      </c>
      <c r="AA2778" s="1" t="s">
        <v>76</v>
      </c>
      <c r="AB2778" s="1" t="s">
        <v>14641</v>
      </c>
      <c r="AE2778" s="2">
        <v>45721.483900462961</v>
      </c>
      <c r="AF2778" s="1" t="s">
        <v>77</v>
      </c>
      <c r="AH2778" s="1" t="s">
        <v>78</v>
      </c>
      <c r="AI2778" s="1" t="s">
        <v>79</v>
      </c>
      <c r="AJ2778" s="1" t="s">
        <v>283</v>
      </c>
      <c r="AK2778" s="1" t="s">
        <v>14640</v>
      </c>
      <c r="AL2778" s="1" t="s">
        <v>14564</v>
      </c>
      <c r="AM2778" s="2">
        <v>45721.483969907407</v>
      </c>
      <c r="AN2778" s="1" t="s">
        <v>14640</v>
      </c>
      <c r="AP2778" s="1">
        <v>5766603</v>
      </c>
      <c r="AQ2778" s="1" t="s">
        <v>83</v>
      </c>
      <c r="AR2778" s="2">
        <v>45721.674259259256</v>
      </c>
      <c r="AS2778" s="1" t="s">
        <v>84</v>
      </c>
      <c r="AT2778" s="2">
        <v>45721.364583333336</v>
      </c>
      <c r="AU2778" s="1" t="s">
        <v>85</v>
      </c>
      <c r="AV2778" s="1" t="s">
        <v>645</v>
      </c>
      <c r="AW2778" s="1" t="s">
        <v>646</v>
      </c>
      <c r="AX2778" s="1" t="s">
        <v>2446</v>
      </c>
      <c r="AZ2778" s="2">
        <v>45721.674259259256</v>
      </c>
      <c r="BB2778" s="1" t="s">
        <v>6832</v>
      </c>
      <c r="BC2778" s="1" t="s">
        <v>1271</v>
      </c>
      <c r="BD2778" s="1" t="s">
        <v>815</v>
      </c>
      <c r="BE2778" s="1" t="s">
        <v>14642</v>
      </c>
      <c r="BF2778" s="1" t="s">
        <v>1002</v>
      </c>
    </row>
    <row r="2779" spans="1:58" x14ac:dyDescent="0.35">
      <c r="A2779" s="1">
        <v>3016033</v>
      </c>
      <c r="B2779" s="1" t="s">
        <v>58</v>
      </c>
      <c r="C2779" s="1">
        <v>41849421</v>
      </c>
      <c r="D2779" s="1">
        <v>338941885</v>
      </c>
      <c r="E2779" s="1" t="s">
        <v>59</v>
      </c>
      <c r="F2779" s="1" t="s">
        <v>60</v>
      </c>
      <c r="G2779" s="1" t="s">
        <v>4029</v>
      </c>
      <c r="H2779" s="1" t="s">
        <v>14643</v>
      </c>
      <c r="I2779" s="1">
        <v>775724748</v>
      </c>
      <c r="J2779" s="1" t="s">
        <v>14644</v>
      </c>
      <c r="K2779" s="1">
        <v>13</v>
      </c>
      <c r="L2779" s="1" t="s">
        <v>64</v>
      </c>
      <c r="M2779" s="1" t="s">
        <v>65</v>
      </c>
      <c r="N2779" s="2">
        <v>45229.666666666664</v>
      </c>
      <c r="O2779" s="1" t="s">
        <v>66</v>
      </c>
      <c r="Q2779" s="1" t="s">
        <v>67</v>
      </c>
      <c r="R2779" s="2">
        <v>45721.484826388885</v>
      </c>
      <c r="S2779" s="1" t="s">
        <v>6862</v>
      </c>
      <c r="T2779" s="1" t="s">
        <v>100</v>
      </c>
      <c r="U2779" s="1" t="s">
        <v>70</v>
      </c>
      <c r="V2779" s="1" t="s">
        <v>14645</v>
      </c>
      <c r="W2779" s="1" t="s">
        <v>162</v>
      </c>
      <c r="X2779" s="1" t="s">
        <v>1191</v>
      </c>
      <c r="Y2779" s="1" t="s">
        <v>8129</v>
      </c>
      <c r="Z2779" s="1" t="s">
        <v>1856</v>
      </c>
      <c r="AA2779" s="1" t="s">
        <v>14353</v>
      </c>
      <c r="AB2779" s="1" t="s">
        <v>124</v>
      </c>
      <c r="AE2779" s="2">
        <v>45721.484837962962</v>
      </c>
      <c r="AF2779" s="1" t="s">
        <v>77</v>
      </c>
      <c r="AH2779" s="1" t="s">
        <v>125</v>
      </c>
      <c r="AI2779" s="1" t="s">
        <v>79</v>
      </c>
      <c r="AJ2779" s="1" t="s">
        <v>378</v>
      </c>
      <c r="AK2779" s="1" t="s">
        <v>6865</v>
      </c>
      <c r="AL2779" s="1" t="s">
        <v>6862</v>
      </c>
      <c r="AM2779" s="2">
        <v>45721.484884259262</v>
      </c>
      <c r="AN2779" s="1" t="s">
        <v>6865</v>
      </c>
      <c r="AP2779" s="1">
        <v>5766613</v>
      </c>
      <c r="AQ2779" s="1" t="s">
        <v>83</v>
      </c>
      <c r="AR2779" s="2">
        <v>45721.907962962963</v>
      </c>
      <c r="AS2779" s="1" t="s">
        <v>84</v>
      </c>
      <c r="AT2779" s="2">
        <v>45721.333333333336</v>
      </c>
      <c r="AU2779" s="1" t="s">
        <v>85</v>
      </c>
      <c r="AV2779" s="1" t="s">
        <v>1196</v>
      </c>
      <c r="AW2779" s="1" t="s">
        <v>1197</v>
      </c>
      <c r="AX2779" s="1" t="s">
        <v>3983</v>
      </c>
      <c r="AZ2779" s="2">
        <v>45721.907962962963</v>
      </c>
      <c r="BB2779" s="1" t="s">
        <v>537</v>
      </c>
      <c r="BC2779" s="1" t="s">
        <v>538</v>
      </c>
      <c r="BD2779" s="1" t="s">
        <v>91</v>
      </c>
      <c r="BE2779" s="1" t="s">
        <v>5287</v>
      </c>
      <c r="BF2779" s="1" t="s">
        <v>1484</v>
      </c>
    </row>
    <row r="2780" spans="1:58" x14ac:dyDescent="0.35">
      <c r="A2780" s="1">
        <v>3016034</v>
      </c>
      <c r="B2780" s="1" t="s">
        <v>223</v>
      </c>
      <c r="C2780" s="1">
        <v>42497531</v>
      </c>
      <c r="D2780" s="1">
        <v>339461061</v>
      </c>
      <c r="E2780" s="1" t="s">
        <v>59</v>
      </c>
      <c r="F2780" s="1" t="s">
        <v>60</v>
      </c>
      <c r="G2780" s="1" t="s">
        <v>117</v>
      </c>
      <c r="H2780" s="1" t="s">
        <v>916</v>
      </c>
      <c r="I2780" s="1">
        <v>770196344</v>
      </c>
      <c r="J2780" s="1" t="s">
        <v>14646</v>
      </c>
      <c r="K2780" s="1">
        <v>15</v>
      </c>
      <c r="L2780" s="1" t="s">
        <v>64</v>
      </c>
      <c r="M2780" s="1" t="s">
        <v>65</v>
      </c>
      <c r="N2780" s="2">
        <v>45324.708333333336</v>
      </c>
      <c r="O2780" s="1" t="s">
        <v>98</v>
      </c>
      <c r="Q2780" s="1" t="s">
        <v>67</v>
      </c>
      <c r="R2780" s="2">
        <v>45721.485289351855</v>
      </c>
      <c r="S2780" s="1" t="s">
        <v>2910</v>
      </c>
      <c r="T2780" s="1" t="s">
        <v>69</v>
      </c>
      <c r="U2780" s="1" t="s">
        <v>70</v>
      </c>
      <c r="V2780" s="1" t="s">
        <v>14647</v>
      </c>
      <c r="W2780" s="1" t="s">
        <v>143</v>
      </c>
      <c r="X2780" s="1" t="s">
        <v>1255</v>
      </c>
      <c r="Y2780" s="1" t="s">
        <v>1256</v>
      </c>
      <c r="Z2780" s="1" t="s">
        <v>1257</v>
      </c>
      <c r="AA2780" s="1" t="s">
        <v>1258</v>
      </c>
      <c r="AB2780" s="1" t="s">
        <v>124</v>
      </c>
      <c r="AE2780" s="2">
        <v>45721.485300925924</v>
      </c>
      <c r="AF2780" s="1" t="s">
        <v>77</v>
      </c>
      <c r="AH2780" s="1" t="s">
        <v>125</v>
      </c>
      <c r="AI2780" s="1" t="s">
        <v>106</v>
      </c>
      <c r="AJ2780" s="1" t="s">
        <v>1212</v>
      </c>
      <c r="AK2780" s="1" t="s">
        <v>14329</v>
      </c>
      <c r="AL2780" s="1" t="s">
        <v>2910</v>
      </c>
      <c r="AM2780" s="2">
        <v>45721.485324074078</v>
      </c>
      <c r="AN2780" s="1" t="s">
        <v>14329</v>
      </c>
      <c r="AP2780" s="1">
        <v>5766619</v>
      </c>
      <c r="AQ2780" s="1" t="s">
        <v>83</v>
      </c>
      <c r="AR2780" s="2">
        <v>45722.701018518521</v>
      </c>
      <c r="AS2780" s="1" t="s">
        <v>84</v>
      </c>
      <c r="AT2780" s="2">
        <v>45721.333333333336</v>
      </c>
      <c r="AU2780" s="1" t="s">
        <v>85</v>
      </c>
      <c r="AV2780" s="1" t="s">
        <v>149</v>
      </c>
      <c r="AW2780" s="1" t="s">
        <v>150</v>
      </c>
      <c r="AX2780" s="1" t="s">
        <v>516</v>
      </c>
      <c r="AZ2780" s="2">
        <v>45722.701018518521</v>
      </c>
      <c r="BB2780" s="1" t="s">
        <v>14648</v>
      </c>
      <c r="BC2780" s="1" t="s">
        <v>14649</v>
      </c>
      <c r="BD2780" s="1" t="s">
        <v>14650</v>
      </c>
      <c r="BE2780" s="1" t="s">
        <v>14651</v>
      </c>
      <c r="BF2780" s="1" t="s">
        <v>290</v>
      </c>
    </row>
    <row r="2781" spans="1:58" x14ac:dyDescent="0.35">
      <c r="A2781" s="1">
        <v>3016035</v>
      </c>
      <c r="B2781" s="1" t="s">
        <v>1805</v>
      </c>
      <c r="C2781" s="1">
        <v>11</v>
      </c>
      <c r="D2781" s="1">
        <v>338235852</v>
      </c>
      <c r="E2781" s="1" t="s">
        <v>59</v>
      </c>
      <c r="F2781" s="1" t="s">
        <v>60</v>
      </c>
      <c r="G2781" s="1" t="s">
        <v>14652</v>
      </c>
      <c r="I2781" s="1">
        <v>770994649</v>
      </c>
      <c r="J2781" s="1" t="s">
        <v>14653</v>
      </c>
      <c r="K2781" s="1">
        <v>18</v>
      </c>
      <c r="L2781" s="1" t="s">
        <v>5078</v>
      </c>
      <c r="M2781" s="1" t="s">
        <v>5079</v>
      </c>
      <c r="N2781" s="2">
        <v>34452.000011574077</v>
      </c>
      <c r="O2781" s="1" t="s">
        <v>2863</v>
      </c>
      <c r="Q2781" s="1" t="s">
        <v>67</v>
      </c>
      <c r="R2781" s="2">
        <v>45721.486747685187</v>
      </c>
      <c r="S2781" s="1" t="s">
        <v>5040</v>
      </c>
      <c r="T2781" s="1" t="s">
        <v>639</v>
      </c>
      <c r="U2781" s="1" t="s">
        <v>160</v>
      </c>
      <c r="V2781" s="1" t="s">
        <v>160</v>
      </c>
      <c r="W2781" s="1" t="s">
        <v>214</v>
      </c>
      <c r="X2781" s="1" t="s">
        <v>215</v>
      </c>
      <c r="Y2781" s="1" t="s">
        <v>9812</v>
      </c>
      <c r="Z2781" s="1" t="s">
        <v>248</v>
      </c>
      <c r="AA2781" s="1" t="s">
        <v>248</v>
      </c>
      <c r="AB2781" s="1" t="s">
        <v>14654</v>
      </c>
      <c r="AE2781" s="2">
        <v>45721.488749999997</v>
      </c>
      <c r="AF2781" s="1" t="s">
        <v>1035</v>
      </c>
      <c r="AH2781" s="1" t="s">
        <v>125</v>
      </c>
      <c r="AI2781" s="1" t="s">
        <v>360</v>
      </c>
      <c r="AJ2781" s="1" t="s">
        <v>1740</v>
      </c>
      <c r="AK2781" s="1" t="s">
        <v>14655</v>
      </c>
      <c r="AL2781" s="1" t="s">
        <v>5040</v>
      </c>
      <c r="AM2781" s="2">
        <v>45721.488807870373</v>
      </c>
      <c r="AO2781" s="1" t="s">
        <v>5040</v>
      </c>
      <c r="AP2781" s="1">
        <v>5766634</v>
      </c>
      <c r="AQ2781" s="1" t="s">
        <v>83</v>
      </c>
      <c r="AR2781" s="2">
        <v>45721.748854166668</v>
      </c>
      <c r="AS2781" s="1" t="s">
        <v>84</v>
      </c>
      <c r="AT2781" s="2">
        <v>45721.333333333336</v>
      </c>
      <c r="AU2781" s="1" t="s">
        <v>573</v>
      </c>
      <c r="AV2781" s="1" t="s">
        <v>1957</v>
      </c>
      <c r="AW2781" s="1" t="s">
        <v>1958</v>
      </c>
      <c r="AX2781" s="1" t="s">
        <v>2365</v>
      </c>
      <c r="AZ2781" s="2">
        <v>45721.748854166668</v>
      </c>
      <c r="BB2781" s="1" t="s">
        <v>3887</v>
      </c>
      <c r="BC2781" s="1" t="s">
        <v>3888</v>
      </c>
      <c r="BD2781" s="1" t="s">
        <v>3889</v>
      </c>
      <c r="BE2781" s="1" t="s">
        <v>14656</v>
      </c>
      <c r="BF2781" s="1" t="s">
        <v>137</v>
      </c>
    </row>
    <row r="2782" spans="1:58" x14ac:dyDescent="0.35">
      <c r="A2782" s="1">
        <v>3016036</v>
      </c>
      <c r="B2782" s="1" t="s">
        <v>58</v>
      </c>
      <c r="C2782" s="1">
        <v>34190011</v>
      </c>
      <c r="D2782" s="1">
        <v>338353893</v>
      </c>
      <c r="E2782" s="1" t="s">
        <v>59</v>
      </c>
      <c r="F2782" s="1" t="s">
        <v>60</v>
      </c>
      <c r="G2782" s="1" t="s">
        <v>769</v>
      </c>
      <c r="H2782" s="1" t="s">
        <v>12242</v>
      </c>
      <c r="I2782" s="1" t="s">
        <v>14657</v>
      </c>
      <c r="J2782" s="1" t="s">
        <v>14658</v>
      </c>
      <c r="K2782" s="1">
        <v>13</v>
      </c>
      <c r="L2782" s="1" t="s">
        <v>64</v>
      </c>
      <c r="M2782" s="1" t="s">
        <v>65</v>
      </c>
      <c r="N2782" s="2">
        <v>45211.725011574075</v>
      </c>
      <c r="O2782" s="1" t="s">
        <v>353</v>
      </c>
      <c r="Q2782" s="1" t="s">
        <v>67</v>
      </c>
      <c r="R2782" s="2">
        <v>45721.488807870373</v>
      </c>
      <c r="S2782" s="1" t="s">
        <v>5008</v>
      </c>
      <c r="T2782" s="1" t="s">
        <v>100</v>
      </c>
      <c r="U2782" s="1" t="s">
        <v>70</v>
      </c>
      <c r="V2782" s="1" t="s">
        <v>14659</v>
      </c>
      <c r="W2782" s="1" t="s">
        <v>334</v>
      </c>
      <c r="X2782" s="1" t="s">
        <v>335</v>
      </c>
      <c r="Y2782" s="1" t="s">
        <v>10531</v>
      </c>
      <c r="Z2782" s="1" t="s">
        <v>337</v>
      </c>
      <c r="AA2782" s="1" t="s">
        <v>1944</v>
      </c>
      <c r="AB2782" s="1" t="s">
        <v>1944</v>
      </c>
      <c r="AC2782" s="1">
        <v>243</v>
      </c>
      <c r="AE2782" s="2">
        <v>45721.488819444443</v>
      </c>
      <c r="AF2782" s="1" t="s">
        <v>77</v>
      </c>
      <c r="AH2782" s="1" t="s">
        <v>125</v>
      </c>
      <c r="AI2782" s="1" t="s">
        <v>58</v>
      </c>
      <c r="AJ2782" s="1" t="s">
        <v>378</v>
      </c>
      <c r="AK2782" s="1" t="s">
        <v>14659</v>
      </c>
      <c r="AL2782" s="1" t="s">
        <v>5008</v>
      </c>
      <c r="AM2782" s="2">
        <v>45721.658888888887</v>
      </c>
      <c r="AN2782" s="1" t="s">
        <v>14660</v>
      </c>
      <c r="AO2782" s="1" t="s">
        <v>349</v>
      </c>
      <c r="AP2782" s="1">
        <v>5768195</v>
      </c>
      <c r="AQ2782" s="1" t="s">
        <v>83</v>
      </c>
      <c r="AR2782" s="2">
        <v>45722.468935185185</v>
      </c>
      <c r="AS2782" s="1" t="s">
        <v>84</v>
      </c>
      <c r="AT2782" s="2">
        <v>45721.333333333336</v>
      </c>
      <c r="AU2782" s="1" t="s">
        <v>85</v>
      </c>
      <c r="AV2782" s="1" t="s">
        <v>1680</v>
      </c>
      <c r="AW2782" s="1" t="s">
        <v>1681</v>
      </c>
      <c r="AX2782" s="1" t="s">
        <v>1682</v>
      </c>
      <c r="AZ2782" s="2">
        <v>45722.468935185185</v>
      </c>
      <c r="BB2782" s="1" t="s">
        <v>5085</v>
      </c>
      <c r="BC2782" s="1" t="s">
        <v>5086</v>
      </c>
      <c r="BD2782" s="1" t="s">
        <v>5087</v>
      </c>
      <c r="BE2782" s="1" t="s">
        <v>14661</v>
      </c>
      <c r="BF2782" s="1" t="s">
        <v>1383</v>
      </c>
    </row>
    <row r="2783" spans="1:58" x14ac:dyDescent="0.35">
      <c r="A2783" s="1">
        <v>3016037</v>
      </c>
      <c r="B2783" s="1" t="s">
        <v>223</v>
      </c>
      <c r="C2783" s="1">
        <v>38779001</v>
      </c>
      <c r="D2783" s="1">
        <v>339582695</v>
      </c>
      <c r="E2783" s="1" t="s">
        <v>59</v>
      </c>
      <c r="F2783" s="1" t="s">
        <v>60</v>
      </c>
      <c r="G2783" s="1" t="s">
        <v>530</v>
      </c>
      <c r="H2783" s="1" t="s">
        <v>2054</v>
      </c>
      <c r="I2783" s="1">
        <v>774122180</v>
      </c>
      <c r="J2783" s="1" t="e">
        <f>--  ASSANE FALL</f>
        <v>#NAME?</v>
      </c>
      <c r="K2783" s="1">
        <v>14</v>
      </c>
      <c r="L2783" s="1" t="s">
        <v>64</v>
      </c>
      <c r="M2783" s="1" t="s">
        <v>65</v>
      </c>
      <c r="N2783" s="2">
        <v>45177.75</v>
      </c>
      <c r="O2783" s="1" t="s">
        <v>98</v>
      </c>
      <c r="Q2783" s="1" t="s">
        <v>67</v>
      </c>
      <c r="R2783" s="2">
        <v>45721.489432870374</v>
      </c>
      <c r="S2783" s="1" t="s">
        <v>2910</v>
      </c>
      <c r="T2783" s="1" t="s">
        <v>69</v>
      </c>
      <c r="U2783" s="1" t="s">
        <v>70</v>
      </c>
      <c r="V2783" s="1" t="s">
        <v>14662</v>
      </c>
      <c r="Y2783" s="1" t="s">
        <v>2970</v>
      </c>
      <c r="Z2783" s="1" t="s">
        <v>841</v>
      </c>
      <c r="AA2783" s="1" t="s">
        <v>14663</v>
      </c>
      <c r="AB2783" s="1" t="s">
        <v>14663</v>
      </c>
      <c r="AC2783" s="1">
        <v>775574756</v>
      </c>
      <c r="AE2783" s="2">
        <v>45721.489444444444</v>
      </c>
      <c r="AF2783" s="1" t="s">
        <v>77</v>
      </c>
      <c r="AH2783" s="1" t="s">
        <v>125</v>
      </c>
      <c r="AI2783" s="1" t="s">
        <v>106</v>
      </c>
      <c r="AJ2783" s="1" t="s">
        <v>1212</v>
      </c>
      <c r="AK2783" s="1" t="s">
        <v>14664</v>
      </c>
      <c r="AL2783" s="1" t="s">
        <v>2910</v>
      </c>
      <c r="AM2783" s="2">
        <v>45721.489479166667</v>
      </c>
      <c r="AN2783" s="1" t="s">
        <v>14664</v>
      </c>
      <c r="AP2783" s="1">
        <v>5766642</v>
      </c>
      <c r="AQ2783" s="1" t="s">
        <v>83</v>
      </c>
      <c r="AR2783" s="2">
        <v>45721.776782407411</v>
      </c>
      <c r="AS2783" s="1" t="s">
        <v>84</v>
      </c>
      <c r="AT2783" s="2">
        <v>45721.333333333336</v>
      </c>
      <c r="AU2783" s="1" t="s">
        <v>85</v>
      </c>
      <c r="AV2783" s="1" t="s">
        <v>1328</v>
      </c>
      <c r="AW2783" s="1" t="s">
        <v>1329</v>
      </c>
      <c r="AX2783" s="1" t="s">
        <v>2883</v>
      </c>
      <c r="AZ2783" s="2">
        <v>45721.776782407411</v>
      </c>
      <c r="BB2783" s="1" t="s">
        <v>746</v>
      </c>
      <c r="BC2783" s="1" t="s">
        <v>747</v>
      </c>
      <c r="BD2783" s="1" t="s">
        <v>748</v>
      </c>
      <c r="BE2783" s="1" t="s">
        <v>14665</v>
      </c>
      <c r="BF2783" s="1" t="s">
        <v>914</v>
      </c>
    </row>
    <row r="2784" spans="1:58" x14ac:dyDescent="0.35">
      <c r="A2784" s="1">
        <v>3016038</v>
      </c>
      <c r="B2784" s="1" t="s">
        <v>58</v>
      </c>
      <c r="C2784" s="1">
        <v>35560011</v>
      </c>
      <c r="D2784" s="1">
        <v>339711697</v>
      </c>
      <c r="E2784" s="1" t="s">
        <v>59</v>
      </c>
      <c r="F2784" s="1" t="s">
        <v>60</v>
      </c>
      <c r="G2784" s="1" t="s">
        <v>1845</v>
      </c>
      <c r="H2784" s="1" t="s">
        <v>14666</v>
      </c>
      <c r="I2784" s="1">
        <v>778486507</v>
      </c>
      <c r="J2784" s="1" t="s">
        <v>14667</v>
      </c>
      <c r="K2784" s="1">
        <v>14</v>
      </c>
      <c r="L2784" s="1" t="s">
        <v>64</v>
      </c>
      <c r="M2784" s="1" t="s">
        <v>65</v>
      </c>
      <c r="N2784" s="2">
        <v>45444.359537037039</v>
      </c>
      <c r="O2784" s="1" t="s">
        <v>66</v>
      </c>
      <c r="Q2784" s="1" t="s">
        <v>67</v>
      </c>
      <c r="R2784" s="2">
        <v>45721.49015046296</v>
      </c>
      <c r="S2784" s="1" t="s">
        <v>12404</v>
      </c>
      <c r="T2784" s="1" t="s">
        <v>100</v>
      </c>
      <c r="U2784" s="1" t="s">
        <v>70</v>
      </c>
      <c r="V2784" s="1" t="s">
        <v>14668</v>
      </c>
      <c r="W2784" s="1" t="s">
        <v>298</v>
      </c>
      <c r="X2784" s="1" t="s">
        <v>298</v>
      </c>
      <c r="Y2784" s="1" t="s">
        <v>3383</v>
      </c>
      <c r="Z2784" s="1" t="s">
        <v>929</v>
      </c>
      <c r="AA2784" s="1" t="s">
        <v>14669</v>
      </c>
      <c r="AB2784" s="1" t="s">
        <v>124</v>
      </c>
      <c r="AE2784" s="2">
        <v>45721.490162037036</v>
      </c>
      <c r="AF2784" s="1" t="s">
        <v>77</v>
      </c>
      <c r="AH2784" s="1" t="s">
        <v>78</v>
      </c>
      <c r="AI2784" s="1" t="s">
        <v>79</v>
      </c>
      <c r="AJ2784" s="1" t="s">
        <v>378</v>
      </c>
      <c r="AK2784" s="1" t="s">
        <v>14670</v>
      </c>
      <c r="AL2784" s="1" t="s">
        <v>12404</v>
      </c>
      <c r="AM2784" s="2">
        <v>45721.49019675926</v>
      </c>
      <c r="AN2784" s="1" t="s">
        <v>14670</v>
      </c>
      <c r="AP2784" s="1">
        <v>5766646</v>
      </c>
      <c r="AQ2784" s="1" t="s">
        <v>83</v>
      </c>
      <c r="AR2784" s="2">
        <v>45721.660358796296</v>
      </c>
      <c r="AS2784" s="1" t="s">
        <v>84</v>
      </c>
      <c r="AT2784" s="2">
        <v>45721.298611111109</v>
      </c>
      <c r="AU2784" s="1" t="s">
        <v>85</v>
      </c>
      <c r="AV2784" s="1" t="s">
        <v>4129</v>
      </c>
      <c r="AW2784" s="1" t="s">
        <v>4130</v>
      </c>
      <c r="AX2784" s="1" t="s">
        <v>4131</v>
      </c>
      <c r="AZ2784" s="2">
        <v>45721.660358796296</v>
      </c>
      <c r="BB2784" s="1" t="s">
        <v>89</v>
      </c>
      <c r="BC2784" s="1" t="s">
        <v>90</v>
      </c>
      <c r="BD2784" s="1" t="s">
        <v>91</v>
      </c>
      <c r="BE2784" s="1" t="s">
        <v>6013</v>
      </c>
      <c r="BF2784" s="1" t="s">
        <v>82</v>
      </c>
    </row>
    <row r="2785" spans="1:58" x14ac:dyDescent="0.35">
      <c r="A2785" s="1">
        <v>3016039</v>
      </c>
      <c r="B2785" s="1" t="s">
        <v>58</v>
      </c>
      <c r="C2785" s="1">
        <v>1967441</v>
      </c>
      <c r="D2785" s="1">
        <v>339698716</v>
      </c>
      <c r="E2785" s="1" t="s">
        <v>59</v>
      </c>
      <c r="F2785" s="1" t="s">
        <v>60</v>
      </c>
      <c r="G2785" s="1" t="s">
        <v>275</v>
      </c>
      <c r="H2785" s="1" t="s">
        <v>2491</v>
      </c>
      <c r="I2785" s="1">
        <v>773497629</v>
      </c>
      <c r="J2785" s="1" t="s">
        <v>277</v>
      </c>
      <c r="K2785" s="1">
        <v>14</v>
      </c>
      <c r="L2785" s="1" t="s">
        <v>64</v>
      </c>
      <c r="M2785" s="1" t="s">
        <v>65</v>
      </c>
      <c r="N2785" s="2">
        <v>45702.666678240741</v>
      </c>
      <c r="O2785" s="1" t="s">
        <v>66</v>
      </c>
      <c r="Q2785" s="1" t="s">
        <v>67</v>
      </c>
      <c r="R2785" s="2">
        <v>45721.490173611113</v>
      </c>
      <c r="S2785" s="1" t="s">
        <v>2933</v>
      </c>
      <c r="T2785" s="1" t="s">
        <v>69</v>
      </c>
      <c r="U2785" s="1" t="s">
        <v>723</v>
      </c>
      <c r="V2785" s="1" t="s">
        <v>14671</v>
      </c>
      <c r="W2785" s="1" t="s">
        <v>298</v>
      </c>
      <c r="X2785" s="1" t="s">
        <v>298</v>
      </c>
      <c r="Y2785" s="1" t="s">
        <v>6851</v>
      </c>
      <c r="Z2785" s="1" t="s">
        <v>5420</v>
      </c>
      <c r="AA2785" s="1" t="s">
        <v>14672</v>
      </c>
      <c r="AB2785" s="1" t="s">
        <v>14672</v>
      </c>
      <c r="AE2785" s="2">
        <v>45721.490173611113</v>
      </c>
      <c r="AF2785" s="1" t="s">
        <v>77</v>
      </c>
      <c r="AH2785" s="1" t="s">
        <v>78</v>
      </c>
      <c r="AI2785" s="1" t="s">
        <v>79</v>
      </c>
      <c r="AJ2785" s="1" t="s">
        <v>283</v>
      </c>
      <c r="AK2785" s="1" t="s">
        <v>14673</v>
      </c>
      <c r="AL2785" s="1" t="s">
        <v>2933</v>
      </c>
      <c r="AM2785" s="2">
        <v>45721.490219907406</v>
      </c>
      <c r="AN2785" s="1" t="s">
        <v>14673</v>
      </c>
      <c r="AP2785" s="1">
        <v>5766647</v>
      </c>
      <c r="AQ2785" s="1" t="s">
        <v>83</v>
      </c>
      <c r="AR2785" s="2">
        <v>45722.594641203701</v>
      </c>
      <c r="AS2785" s="1" t="s">
        <v>84</v>
      </c>
      <c r="AT2785" s="2">
        <v>45721.295138888891</v>
      </c>
      <c r="AU2785" s="1" t="s">
        <v>85</v>
      </c>
      <c r="AV2785" s="1" t="s">
        <v>4129</v>
      </c>
      <c r="AW2785" s="1" t="s">
        <v>4130</v>
      </c>
      <c r="AX2785" s="1" t="s">
        <v>4131</v>
      </c>
      <c r="AZ2785" s="2">
        <v>45722.594641203701</v>
      </c>
      <c r="BB2785" s="1" t="s">
        <v>1129</v>
      </c>
      <c r="BC2785" s="1" t="s">
        <v>1130</v>
      </c>
      <c r="BD2785" s="1" t="s">
        <v>815</v>
      </c>
      <c r="BE2785" s="1" t="s">
        <v>14674</v>
      </c>
      <c r="BF2785" s="1" t="s">
        <v>13404</v>
      </c>
    </row>
    <row r="2786" spans="1:58" x14ac:dyDescent="0.35">
      <c r="A2786" s="1">
        <v>3016040</v>
      </c>
      <c r="B2786" s="1" t="s">
        <v>58</v>
      </c>
      <c r="C2786" s="1">
        <v>38298301</v>
      </c>
      <c r="D2786" s="1">
        <v>339812272</v>
      </c>
      <c r="E2786" s="1" t="s">
        <v>59</v>
      </c>
      <c r="F2786" s="1" t="s">
        <v>60</v>
      </c>
      <c r="G2786" s="1" t="s">
        <v>116</v>
      </c>
      <c r="H2786" s="1" t="s">
        <v>14675</v>
      </c>
      <c r="I2786" s="1">
        <v>773793896</v>
      </c>
      <c r="J2786" s="1" t="s">
        <v>330</v>
      </c>
      <c r="K2786" s="1">
        <v>15</v>
      </c>
      <c r="L2786" s="1" t="s">
        <v>64</v>
      </c>
      <c r="M2786" s="1" t="s">
        <v>65</v>
      </c>
      <c r="N2786" s="2">
        <v>45706.041678240741</v>
      </c>
      <c r="O2786" s="1" t="s">
        <v>66</v>
      </c>
      <c r="Q2786" s="1" t="s">
        <v>67</v>
      </c>
      <c r="R2786" s="2">
        <v>45721.490740740737</v>
      </c>
      <c r="S2786" s="1" t="s">
        <v>890</v>
      </c>
      <c r="T2786" s="1" t="s">
        <v>100</v>
      </c>
      <c r="U2786" s="1" t="s">
        <v>1031</v>
      </c>
      <c r="V2786" s="1" t="s">
        <v>14676</v>
      </c>
      <c r="W2786" s="1" t="s">
        <v>3521</v>
      </c>
      <c r="X2786" s="1" t="s">
        <v>3522</v>
      </c>
      <c r="Y2786" s="1" t="s">
        <v>14677</v>
      </c>
      <c r="Z2786" s="1" t="s">
        <v>3524</v>
      </c>
      <c r="AA2786" s="1" t="s">
        <v>14678</v>
      </c>
      <c r="AB2786" s="1" t="s">
        <v>2215</v>
      </c>
      <c r="AE2786" s="2">
        <v>45721.490752314814</v>
      </c>
      <c r="AF2786" s="1" t="s">
        <v>77</v>
      </c>
      <c r="AH2786" s="1" t="s">
        <v>78</v>
      </c>
      <c r="AI2786" s="1" t="s">
        <v>79</v>
      </c>
      <c r="AJ2786" s="1" t="s">
        <v>167</v>
      </c>
      <c r="AK2786" s="1" t="s">
        <v>14679</v>
      </c>
      <c r="AL2786" s="1" t="s">
        <v>890</v>
      </c>
      <c r="AM2786" s="2">
        <v>45721.490787037037</v>
      </c>
      <c r="AN2786" s="1" t="s">
        <v>14679</v>
      </c>
      <c r="AP2786" s="1">
        <v>5766657</v>
      </c>
      <c r="AQ2786" s="1" t="s">
        <v>83</v>
      </c>
      <c r="AR2786" s="2">
        <v>45721.905624999999</v>
      </c>
      <c r="AS2786" s="1" t="s">
        <v>84</v>
      </c>
      <c r="AT2786" s="2">
        <v>45721.333333333336</v>
      </c>
      <c r="AU2786" s="1" t="s">
        <v>85</v>
      </c>
      <c r="AV2786" s="1" t="s">
        <v>3527</v>
      </c>
      <c r="AW2786" s="1" t="s">
        <v>3528</v>
      </c>
      <c r="AX2786" s="1" t="s">
        <v>3716</v>
      </c>
      <c r="AZ2786" s="2">
        <v>45721.905624999999</v>
      </c>
      <c r="BB2786" s="1" t="s">
        <v>1225</v>
      </c>
      <c r="BC2786" s="1" t="s">
        <v>814</v>
      </c>
      <c r="BD2786" s="1" t="s">
        <v>815</v>
      </c>
      <c r="BE2786" s="1" t="s">
        <v>14680</v>
      </c>
      <c r="BF2786" s="1" t="s">
        <v>1484</v>
      </c>
    </row>
    <row r="2787" spans="1:58" x14ac:dyDescent="0.35">
      <c r="A2787" s="1">
        <v>3016041</v>
      </c>
      <c r="B2787" s="1" t="s">
        <v>58</v>
      </c>
      <c r="C2787" s="1">
        <v>33869071</v>
      </c>
      <c r="D2787" s="1">
        <v>339572114</v>
      </c>
      <c r="E2787" s="1" t="s">
        <v>59</v>
      </c>
      <c r="F2787" s="1" t="s">
        <v>60</v>
      </c>
      <c r="G2787" s="1" t="s">
        <v>275</v>
      </c>
      <c r="H2787" s="1" t="s">
        <v>96</v>
      </c>
      <c r="I2787" s="1">
        <v>775446000</v>
      </c>
      <c r="J2787" s="1" t="s">
        <v>3107</v>
      </c>
      <c r="K2787" s="1">
        <v>14</v>
      </c>
      <c r="L2787" s="1" t="s">
        <v>64</v>
      </c>
      <c r="M2787" s="1" t="s">
        <v>65</v>
      </c>
      <c r="N2787" s="2">
        <v>45108</v>
      </c>
      <c r="O2787" s="1" t="s">
        <v>353</v>
      </c>
      <c r="Q2787" s="1" t="s">
        <v>67</v>
      </c>
      <c r="R2787" s="2">
        <v>45721.492476851854</v>
      </c>
      <c r="S2787" s="1" t="s">
        <v>7053</v>
      </c>
      <c r="T2787" s="1" t="s">
        <v>1021</v>
      </c>
      <c r="U2787" s="1" t="s">
        <v>385</v>
      </c>
      <c r="V2787" s="1" t="s">
        <v>14681</v>
      </c>
      <c r="W2787" s="1" t="s">
        <v>263</v>
      </c>
      <c r="X2787" s="1" t="s">
        <v>840</v>
      </c>
      <c r="Y2787" s="1" t="s">
        <v>8177</v>
      </c>
      <c r="Z2787" s="1" t="s">
        <v>841</v>
      </c>
      <c r="AA2787" s="1" t="s">
        <v>3895</v>
      </c>
      <c r="AB2787" s="1" t="s">
        <v>124</v>
      </c>
      <c r="AC2787" s="1" t="s">
        <v>14682</v>
      </c>
      <c r="AE2787" s="2">
        <v>45721.492488425924</v>
      </c>
      <c r="AF2787" s="1" t="s">
        <v>77</v>
      </c>
      <c r="AH2787" s="1" t="s">
        <v>125</v>
      </c>
      <c r="AI2787" s="1" t="s">
        <v>79</v>
      </c>
      <c r="AJ2787" s="1" t="s">
        <v>283</v>
      </c>
      <c r="AK2787" s="1" t="s">
        <v>14683</v>
      </c>
      <c r="AL2787" s="1" t="s">
        <v>7053</v>
      </c>
      <c r="AM2787" s="2">
        <v>45721.492523148147</v>
      </c>
      <c r="AN2787" s="1" t="s">
        <v>14683</v>
      </c>
      <c r="AP2787" s="1">
        <v>5766666</v>
      </c>
      <c r="AQ2787" s="1" t="s">
        <v>83</v>
      </c>
      <c r="AR2787" s="2">
        <v>45721.701493055552</v>
      </c>
      <c r="AS2787" s="1" t="s">
        <v>84</v>
      </c>
      <c r="AT2787" s="2">
        <v>45721.333333333336</v>
      </c>
      <c r="AU2787" s="1" t="s">
        <v>85</v>
      </c>
      <c r="AV2787" s="1" t="s">
        <v>1328</v>
      </c>
      <c r="AW2787" s="1" t="s">
        <v>1329</v>
      </c>
      <c r="AX2787" s="1" t="s">
        <v>2441</v>
      </c>
      <c r="AZ2787" s="2">
        <v>45721.701493055552</v>
      </c>
      <c r="BB2787" s="1" t="s">
        <v>765</v>
      </c>
      <c r="BC2787" s="1" t="s">
        <v>766</v>
      </c>
      <c r="BD2787" s="1" t="s">
        <v>767</v>
      </c>
      <c r="BE2787" s="1" t="s">
        <v>14684</v>
      </c>
      <c r="BF2787" s="1" t="s">
        <v>1612</v>
      </c>
    </row>
    <row r="2788" spans="1:58" x14ac:dyDescent="0.35">
      <c r="A2788" s="1">
        <v>3016042</v>
      </c>
      <c r="B2788" s="1" t="s">
        <v>58</v>
      </c>
      <c r="C2788" s="1">
        <v>40013131</v>
      </c>
      <c r="D2788" s="1">
        <v>338710112</v>
      </c>
      <c r="E2788" s="1" t="s">
        <v>59</v>
      </c>
      <c r="F2788" s="1" t="s">
        <v>60</v>
      </c>
      <c r="G2788" s="1" t="s">
        <v>14685</v>
      </c>
      <c r="H2788" s="1" t="s">
        <v>12014</v>
      </c>
      <c r="I2788" s="1" t="s">
        <v>1187</v>
      </c>
      <c r="J2788" s="1">
        <v>778617917</v>
      </c>
      <c r="K2788" s="1">
        <v>12</v>
      </c>
      <c r="L2788" s="1" t="s">
        <v>64</v>
      </c>
      <c r="M2788" s="1" t="s">
        <v>65</v>
      </c>
      <c r="N2788" s="2">
        <v>45537.629745370374</v>
      </c>
      <c r="O2788" s="1" t="s">
        <v>520</v>
      </c>
      <c r="Q2788" s="1" t="s">
        <v>67</v>
      </c>
      <c r="R2788" s="2">
        <v>45721.492962962962</v>
      </c>
      <c r="S2788" s="1" t="s">
        <v>3463</v>
      </c>
      <c r="T2788" s="1" t="s">
        <v>412</v>
      </c>
      <c r="U2788" s="1" t="s">
        <v>70</v>
      </c>
      <c r="V2788" s="1" t="s">
        <v>14686</v>
      </c>
      <c r="W2788" s="1" t="s">
        <v>653</v>
      </c>
      <c r="X2788" s="1" t="s">
        <v>654</v>
      </c>
      <c r="Y2788" s="1" t="s">
        <v>9799</v>
      </c>
      <c r="Z2788" s="1" t="s">
        <v>944</v>
      </c>
      <c r="AA2788" s="1" t="s">
        <v>2945</v>
      </c>
      <c r="AB2788" s="1" t="s">
        <v>14687</v>
      </c>
      <c r="AE2788" s="2">
        <v>45721.493356481478</v>
      </c>
      <c r="AF2788" s="1" t="s">
        <v>417</v>
      </c>
      <c r="AG2788" s="1">
        <v>48</v>
      </c>
      <c r="AH2788" s="1" t="s">
        <v>125</v>
      </c>
      <c r="AI2788" s="1" t="s">
        <v>464</v>
      </c>
      <c r="AJ2788" s="1" t="s">
        <v>465</v>
      </c>
      <c r="AK2788" s="1" t="s">
        <v>3467</v>
      </c>
      <c r="AL2788" s="1" t="s">
        <v>3463</v>
      </c>
      <c r="AM2788" s="2">
        <v>45721.493379629632</v>
      </c>
      <c r="AO2788" s="1" t="s">
        <v>3463</v>
      </c>
      <c r="AP2788" s="1">
        <v>5766674</v>
      </c>
      <c r="AQ2788" s="1" t="s">
        <v>83</v>
      </c>
      <c r="AR2788" s="2">
        <v>45722.489027777781</v>
      </c>
      <c r="AS2788" s="1" t="s">
        <v>84</v>
      </c>
      <c r="AT2788" s="2">
        <v>45721.333333333336</v>
      </c>
      <c r="AU2788" s="1" t="s">
        <v>85</v>
      </c>
      <c r="AV2788" s="1" t="s">
        <v>608</v>
      </c>
      <c r="AW2788" s="1" t="s">
        <v>609</v>
      </c>
      <c r="AX2788" s="1" t="s">
        <v>2508</v>
      </c>
      <c r="AY2788" s="2">
        <v>45723.493356481478</v>
      </c>
      <c r="AZ2788" s="2">
        <v>45722.489016203705</v>
      </c>
      <c r="BA2788" s="1" t="s">
        <v>419</v>
      </c>
      <c r="BB2788" s="1" t="s">
        <v>192</v>
      </c>
      <c r="BC2788" s="1" t="s">
        <v>193</v>
      </c>
      <c r="BD2788" s="1" t="s">
        <v>194</v>
      </c>
      <c r="BE2788" s="1" t="s">
        <v>193</v>
      </c>
      <c r="BF2788" s="1" t="s">
        <v>657</v>
      </c>
    </row>
    <row r="2789" spans="1:58" x14ac:dyDescent="0.35">
      <c r="A2789" s="1">
        <v>3016043</v>
      </c>
      <c r="B2789" s="1" t="s">
        <v>58</v>
      </c>
      <c r="C2789" s="1">
        <v>41404071</v>
      </c>
      <c r="D2789" s="1">
        <v>339822693</v>
      </c>
      <c r="E2789" s="1" t="s">
        <v>59</v>
      </c>
      <c r="F2789" s="1" t="s">
        <v>60</v>
      </c>
      <c r="G2789" s="1" t="s">
        <v>876</v>
      </c>
      <c r="H2789" s="1" t="s">
        <v>14688</v>
      </c>
      <c r="I2789" s="1">
        <v>775529041</v>
      </c>
      <c r="J2789" s="1" t="s">
        <v>511</v>
      </c>
      <c r="K2789" s="1">
        <v>19</v>
      </c>
      <c r="L2789" s="1" t="s">
        <v>64</v>
      </c>
      <c r="M2789" s="1" t="s">
        <v>65</v>
      </c>
      <c r="N2789" s="2">
        <v>45605.708333333336</v>
      </c>
      <c r="O2789" s="1" t="s">
        <v>66</v>
      </c>
      <c r="Q2789" s="1" t="s">
        <v>67</v>
      </c>
      <c r="R2789" s="2">
        <v>45721.493495370371</v>
      </c>
      <c r="S2789" s="1" t="s">
        <v>2858</v>
      </c>
      <c r="T2789" s="1" t="s">
        <v>69</v>
      </c>
      <c r="U2789" s="1" t="s">
        <v>2761</v>
      </c>
      <c r="V2789" s="1" t="s">
        <v>14689</v>
      </c>
      <c r="W2789" s="1" t="s">
        <v>785</v>
      </c>
      <c r="X2789" s="1" t="s">
        <v>3089</v>
      </c>
      <c r="Y2789" s="1" t="s">
        <v>3199</v>
      </c>
      <c r="Z2789" s="1" t="s">
        <v>3091</v>
      </c>
      <c r="AA2789" s="1" t="s">
        <v>3091</v>
      </c>
      <c r="AB2789" s="1" t="s">
        <v>14690</v>
      </c>
      <c r="AE2789" s="2">
        <v>45721.493506944447</v>
      </c>
      <c r="AF2789" s="1" t="s">
        <v>77</v>
      </c>
      <c r="AH2789" s="1" t="s">
        <v>125</v>
      </c>
      <c r="AI2789" s="1" t="s">
        <v>79</v>
      </c>
      <c r="AJ2789" s="1" t="s">
        <v>283</v>
      </c>
      <c r="AK2789" s="1" t="s">
        <v>1423</v>
      </c>
      <c r="AL2789" s="1" t="s">
        <v>2858</v>
      </c>
      <c r="AM2789" s="2">
        <v>45721.493541666663</v>
      </c>
      <c r="AN2789" s="1" t="s">
        <v>1423</v>
      </c>
      <c r="AP2789" s="1">
        <v>5766675</v>
      </c>
      <c r="AQ2789" s="1" t="s">
        <v>83</v>
      </c>
      <c r="AR2789" s="2">
        <v>45721.756203703706</v>
      </c>
      <c r="AS2789" s="1" t="s">
        <v>84</v>
      </c>
      <c r="AT2789" s="2">
        <v>45721.333333333336</v>
      </c>
      <c r="AU2789" s="1" t="s">
        <v>85</v>
      </c>
      <c r="AV2789" s="1" t="s">
        <v>790</v>
      </c>
      <c r="AW2789" s="1" t="s">
        <v>791</v>
      </c>
      <c r="AX2789" s="1" t="s">
        <v>792</v>
      </c>
      <c r="AZ2789" s="2">
        <v>45721.756203703706</v>
      </c>
      <c r="BB2789" s="1" t="s">
        <v>504</v>
      </c>
      <c r="BC2789" s="1" t="s">
        <v>505</v>
      </c>
      <c r="BD2789" s="1" t="s">
        <v>506</v>
      </c>
      <c r="BE2789" s="1" t="s">
        <v>14691</v>
      </c>
      <c r="BF2789" s="1" t="s">
        <v>657</v>
      </c>
    </row>
    <row r="2790" spans="1:58" x14ac:dyDescent="0.35">
      <c r="A2790" s="1">
        <v>3016044</v>
      </c>
      <c r="B2790" s="1" t="s">
        <v>223</v>
      </c>
      <c r="C2790" s="1">
        <v>74681</v>
      </c>
      <c r="D2790" s="1">
        <v>338218467</v>
      </c>
      <c r="E2790" s="1" t="s">
        <v>59</v>
      </c>
      <c r="F2790" s="1" t="s">
        <v>60</v>
      </c>
      <c r="G2790" s="1" t="s">
        <v>10775</v>
      </c>
      <c r="I2790" s="1">
        <v>777600505</v>
      </c>
      <c r="J2790" s="1" t="s">
        <v>14692</v>
      </c>
      <c r="K2790" s="1">
        <v>20</v>
      </c>
      <c r="L2790" s="1" t="s">
        <v>1008</v>
      </c>
      <c r="M2790" s="1" t="s">
        <v>1009</v>
      </c>
      <c r="N2790" s="2">
        <v>44587.539583333331</v>
      </c>
      <c r="O2790" s="1" t="s">
        <v>5558</v>
      </c>
      <c r="Q2790" s="1" t="s">
        <v>67</v>
      </c>
      <c r="R2790" s="2">
        <v>45721.493796296294</v>
      </c>
      <c r="S2790" s="1" t="s">
        <v>1010</v>
      </c>
      <c r="T2790" s="1" t="s">
        <v>412</v>
      </c>
      <c r="U2790" s="1" t="s">
        <v>979</v>
      </c>
      <c r="V2790" s="1" t="s">
        <v>5917</v>
      </c>
      <c r="W2790" s="1" t="s">
        <v>214</v>
      </c>
      <c r="X2790" s="1" t="s">
        <v>215</v>
      </c>
      <c r="Y2790" s="1" t="s">
        <v>10778</v>
      </c>
      <c r="Z2790" s="1" t="s">
        <v>5733</v>
      </c>
      <c r="AA2790" s="1" t="s">
        <v>10779</v>
      </c>
      <c r="AB2790" s="1" t="s">
        <v>124</v>
      </c>
      <c r="AE2790" s="2">
        <v>45721.746435185189</v>
      </c>
      <c r="AF2790" s="1" t="s">
        <v>443</v>
      </c>
      <c r="AH2790" s="1" t="s">
        <v>125</v>
      </c>
      <c r="AI2790" s="1" t="s">
        <v>339</v>
      </c>
      <c r="AJ2790" s="1" t="s">
        <v>303</v>
      </c>
      <c r="AK2790" s="1" t="s">
        <v>14693</v>
      </c>
      <c r="AL2790" s="1" t="s">
        <v>137</v>
      </c>
      <c r="AM2790" s="2">
        <v>45721.746527777781</v>
      </c>
      <c r="AN2790" s="1" t="s">
        <v>14693</v>
      </c>
      <c r="AO2790" s="1" t="s">
        <v>137</v>
      </c>
      <c r="AP2790" s="1">
        <v>5768781</v>
      </c>
      <c r="AQ2790" s="1" t="s">
        <v>83</v>
      </c>
      <c r="AR2790" s="2">
        <v>45722.573368055557</v>
      </c>
      <c r="AS2790" s="1" t="s">
        <v>84</v>
      </c>
      <c r="AT2790" s="2">
        <v>45721.5625</v>
      </c>
      <c r="AU2790" s="1" t="s">
        <v>85</v>
      </c>
      <c r="AV2790" s="1" t="s">
        <v>4855</v>
      </c>
      <c r="AW2790" s="1" t="s">
        <v>4856</v>
      </c>
      <c r="AX2790" s="1" t="s">
        <v>14694</v>
      </c>
      <c r="AZ2790" s="2">
        <v>45722.573368055557</v>
      </c>
      <c r="BB2790" s="1" t="s">
        <v>551</v>
      </c>
      <c r="BC2790" s="1" t="s">
        <v>552</v>
      </c>
      <c r="BD2790" s="1" t="s">
        <v>553</v>
      </c>
      <c r="BE2790" s="1" t="s">
        <v>14695</v>
      </c>
      <c r="BF2790" s="1" t="s">
        <v>2032</v>
      </c>
    </row>
    <row r="2791" spans="1:58" x14ac:dyDescent="0.35">
      <c r="A2791" s="1">
        <v>3016045</v>
      </c>
      <c r="B2791" s="1" t="s">
        <v>327</v>
      </c>
      <c r="C2791" s="1">
        <v>3100491</v>
      </c>
      <c r="D2791" s="1">
        <v>339612301</v>
      </c>
      <c r="E2791" s="1" t="s">
        <v>59</v>
      </c>
      <c r="F2791" s="1" t="s">
        <v>60</v>
      </c>
      <c r="G2791" s="1" t="s">
        <v>14696</v>
      </c>
      <c r="I2791" s="1">
        <v>773178256</v>
      </c>
      <c r="J2791" s="1" t="s">
        <v>14697</v>
      </c>
      <c r="K2791" s="1">
        <v>20</v>
      </c>
      <c r="L2791" s="1" t="s">
        <v>1008</v>
      </c>
      <c r="M2791" s="1" t="s">
        <v>1009</v>
      </c>
      <c r="N2791" s="2">
        <v>43732.523611111108</v>
      </c>
      <c r="O2791" s="1" t="s">
        <v>6160</v>
      </c>
      <c r="Q2791" s="1" t="s">
        <v>67</v>
      </c>
      <c r="R2791" s="2">
        <v>45721.49428240741</v>
      </c>
      <c r="S2791" s="1" t="s">
        <v>5527</v>
      </c>
      <c r="T2791" s="1" t="s">
        <v>412</v>
      </c>
      <c r="U2791" s="1" t="s">
        <v>120</v>
      </c>
      <c r="V2791" s="1" t="s">
        <v>911</v>
      </c>
      <c r="W2791" s="1" t="s">
        <v>892</v>
      </c>
      <c r="X2791" s="1" t="s">
        <v>892</v>
      </c>
      <c r="Y2791" s="1" t="s">
        <v>9866</v>
      </c>
      <c r="Z2791" s="1" t="s">
        <v>894</v>
      </c>
      <c r="AA2791" s="1" t="s">
        <v>4654</v>
      </c>
      <c r="AB2791" s="1" t="s">
        <v>4654</v>
      </c>
      <c r="AE2791" s="2">
        <v>45721.495879629627</v>
      </c>
      <c r="AF2791" s="1" t="s">
        <v>443</v>
      </c>
      <c r="AH2791" s="1" t="s">
        <v>125</v>
      </c>
      <c r="AI2791" s="1" t="s">
        <v>464</v>
      </c>
      <c r="AJ2791" s="1" t="s">
        <v>465</v>
      </c>
      <c r="AK2791" s="1" t="s">
        <v>14698</v>
      </c>
      <c r="AL2791" s="1" t="s">
        <v>5527</v>
      </c>
      <c r="AM2791" s="2">
        <v>45721.495925925927</v>
      </c>
      <c r="AO2791" s="1" t="s">
        <v>5527</v>
      </c>
      <c r="AP2791" s="1">
        <v>5766701</v>
      </c>
      <c r="AQ2791" s="1" t="s">
        <v>83</v>
      </c>
      <c r="AR2791" s="2">
        <v>45722.372997685183</v>
      </c>
      <c r="AS2791" s="1" t="s">
        <v>84</v>
      </c>
      <c r="AT2791" s="2">
        <v>45721.333333333336</v>
      </c>
      <c r="AU2791" s="1" t="s">
        <v>85</v>
      </c>
      <c r="AV2791" s="1" t="s">
        <v>1446</v>
      </c>
      <c r="AW2791" s="1" t="s">
        <v>1447</v>
      </c>
      <c r="AX2791" s="1" t="s">
        <v>3927</v>
      </c>
      <c r="AZ2791" s="2">
        <v>45722.372997685183</v>
      </c>
      <c r="BB2791" s="1" t="s">
        <v>746</v>
      </c>
      <c r="BC2791" s="1" t="s">
        <v>747</v>
      </c>
      <c r="BD2791" s="1" t="s">
        <v>748</v>
      </c>
      <c r="BE2791" s="1" t="s">
        <v>14699</v>
      </c>
      <c r="BF2791" s="1" t="s">
        <v>886</v>
      </c>
    </row>
    <row r="2792" spans="1:58" x14ac:dyDescent="0.35">
      <c r="A2792" s="1">
        <v>3016046</v>
      </c>
      <c r="B2792" s="1" t="s">
        <v>58</v>
      </c>
      <c r="C2792" s="1">
        <v>42870561</v>
      </c>
      <c r="D2792" s="1">
        <v>339769614</v>
      </c>
      <c r="E2792" s="1" t="s">
        <v>59</v>
      </c>
      <c r="F2792" s="1" t="s">
        <v>60</v>
      </c>
      <c r="G2792" s="1" t="s">
        <v>2709</v>
      </c>
      <c r="H2792" s="1" t="s">
        <v>4625</v>
      </c>
      <c r="I2792" s="1" t="s">
        <v>14700</v>
      </c>
      <c r="J2792" s="1" t="s">
        <v>12051</v>
      </c>
      <c r="K2792" s="1">
        <v>14</v>
      </c>
      <c r="L2792" s="1" t="s">
        <v>64</v>
      </c>
      <c r="M2792" s="1" t="s">
        <v>65</v>
      </c>
      <c r="N2792" s="2">
        <v>45376.479675925926</v>
      </c>
      <c r="O2792" s="1" t="s">
        <v>66</v>
      </c>
      <c r="Q2792" s="1" t="s">
        <v>67</v>
      </c>
      <c r="R2792" s="2">
        <v>45721.494988425926</v>
      </c>
      <c r="S2792" s="1" t="s">
        <v>722</v>
      </c>
      <c r="T2792" s="1" t="s">
        <v>100</v>
      </c>
      <c r="U2792" s="1" t="s">
        <v>70</v>
      </c>
      <c r="V2792" s="1" t="s">
        <v>14701</v>
      </c>
      <c r="W2792" s="1" t="s">
        <v>298</v>
      </c>
      <c r="X2792" s="1" t="s">
        <v>299</v>
      </c>
      <c r="Y2792" s="1" t="s">
        <v>7520</v>
      </c>
      <c r="Z2792" s="1" t="s">
        <v>7844</v>
      </c>
      <c r="AA2792" s="1" t="s">
        <v>11345</v>
      </c>
      <c r="AB2792" s="1" t="s">
        <v>124</v>
      </c>
      <c r="AE2792" s="2">
        <v>45721.494988425926</v>
      </c>
      <c r="AF2792" s="1" t="s">
        <v>77</v>
      </c>
      <c r="AH2792" s="1" t="s">
        <v>78</v>
      </c>
      <c r="AI2792" s="1" t="s">
        <v>79</v>
      </c>
      <c r="AJ2792" s="1" t="s">
        <v>378</v>
      </c>
      <c r="AK2792" s="1" t="s">
        <v>14702</v>
      </c>
      <c r="AL2792" s="1" t="s">
        <v>722</v>
      </c>
      <c r="AM2792" s="2">
        <v>45721.495023148149</v>
      </c>
      <c r="AN2792" s="1" t="s">
        <v>14702</v>
      </c>
      <c r="AP2792" s="1">
        <v>5766692</v>
      </c>
      <c r="AQ2792" s="1" t="s">
        <v>83</v>
      </c>
      <c r="AR2792" s="2">
        <v>45721.853078703702</v>
      </c>
      <c r="AS2792" s="1" t="s">
        <v>84</v>
      </c>
      <c r="AT2792" s="2">
        <v>45721.333333333336</v>
      </c>
      <c r="AU2792" s="1" t="s">
        <v>85</v>
      </c>
      <c r="AV2792" s="1" t="s">
        <v>233</v>
      </c>
      <c r="AW2792" s="1" t="s">
        <v>234</v>
      </c>
      <c r="AX2792" s="1" t="s">
        <v>1635</v>
      </c>
      <c r="AZ2792" s="2">
        <v>45721.853078703702</v>
      </c>
      <c r="BB2792" s="1" t="s">
        <v>714</v>
      </c>
      <c r="BC2792" s="1" t="s">
        <v>715</v>
      </c>
      <c r="BD2792" s="1" t="s">
        <v>716</v>
      </c>
      <c r="BE2792" s="1" t="s">
        <v>14703</v>
      </c>
      <c r="BF2792" s="1" t="s">
        <v>5573</v>
      </c>
    </row>
    <row r="2793" spans="1:58" x14ac:dyDescent="0.35">
      <c r="A2793" s="1">
        <v>3016047</v>
      </c>
      <c r="B2793" s="1" t="s">
        <v>58</v>
      </c>
      <c r="C2793" s="1">
        <v>37626541</v>
      </c>
      <c r="D2793" s="1">
        <v>339712545</v>
      </c>
      <c r="E2793" s="1" t="s">
        <v>59</v>
      </c>
      <c r="F2793" s="1" t="s">
        <v>60</v>
      </c>
      <c r="G2793" s="1" t="s">
        <v>769</v>
      </c>
      <c r="H2793" s="1" t="s">
        <v>3162</v>
      </c>
      <c r="I2793" s="1">
        <v>776751392</v>
      </c>
      <c r="J2793" s="1" t="s">
        <v>1187</v>
      </c>
      <c r="K2793" s="1">
        <v>14</v>
      </c>
      <c r="L2793" s="1" t="s">
        <v>64</v>
      </c>
      <c r="M2793" s="1" t="s">
        <v>65</v>
      </c>
      <c r="N2793" s="2">
        <v>45619.509918981479</v>
      </c>
      <c r="O2793" s="1" t="s">
        <v>66</v>
      </c>
      <c r="Q2793" s="1" t="s">
        <v>67</v>
      </c>
      <c r="R2793" s="2">
        <v>45721.49554398148</v>
      </c>
      <c r="S2793" s="1" t="s">
        <v>296</v>
      </c>
      <c r="T2793" s="1" t="s">
        <v>100</v>
      </c>
      <c r="U2793" s="1" t="s">
        <v>70</v>
      </c>
      <c r="V2793" s="1" t="s">
        <v>14704</v>
      </c>
      <c r="Y2793" s="1" t="s">
        <v>632</v>
      </c>
      <c r="Z2793" s="1" t="s">
        <v>929</v>
      </c>
      <c r="AA2793" s="1" t="s">
        <v>930</v>
      </c>
      <c r="AB2793" s="1" t="s">
        <v>930</v>
      </c>
      <c r="AE2793" s="2">
        <v>45721.495555555557</v>
      </c>
      <c r="AF2793" s="1" t="s">
        <v>77</v>
      </c>
      <c r="AH2793" s="1" t="s">
        <v>125</v>
      </c>
      <c r="AI2793" s="1" t="s">
        <v>106</v>
      </c>
      <c r="AJ2793" s="1" t="s">
        <v>1326</v>
      </c>
      <c r="AK2793" s="1" t="s">
        <v>14705</v>
      </c>
      <c r="AL2793" s="1" t="s">
        <v>296</v>
      </c>
      <c r="AM2793" s="2">
        <v>45721.49559027778</v>
      </c>
      <c r="AN2793" s="1" t="s">
        <v>14705</v>
      </c>
      <c r="AP2793" s="1">
        <v>5766693</v>
      </c>
      <c r="AQ2793" s="1" t="s">
        <v>83</v>
      </c>
      <c r="AR2793" s="2">
        <v>45721.662662037037</v>
      </c>
      <c r="AS2793" s="1" t="s">
        <v>84</v>
      </c>
      <c r="AT2793" s="2">
        <v>45721.295138888891</v>
      </c>
      <c r="AU2793" s="1" t="s">
        <v>85</v>
      </c>
      <c r="AV2793" s="1" t="s">
        <v>4129</v>
      </c>
      <c r="AW2793" s="1" t="s">
        <v>4130</v>
      </c>
      <c r="AX2793" s="1" t="s">
        <v>4131</v>
      </c>
      <c r="AZ2793" s="2">
        <v>45721.662662037037</v>
      </c>
      <c r="BB2793" s="1" t="s">
        <v>1480</v>
      </c>
      <c r="BC2793" s="1" t="s">
        <v>1481</v>
      </c>
      <c r="BD2793" s="1" t="s">
        <v>1482</v>
      </c>
      <c r="BE2793" s="1" t="s">
        <v>14706</v>
      </c>
      <c r="BF2793" s="1" t="s">
        <v>6916</v>
      </c>
    </row>
    <row r="2794" spans="1:58" x14ac:dyDescent="0.35">
      <c r="A2794" s="1">
        <v>3016048</v>
      </c>
      <c r="B2794" s="1" t="s">
        <v>223</v>
      </c>
      <c r="C2794" s="1">
        <v>38721031</v>
      </c>
      <c r="D2794" s="1">
        <v>339671559</v>
      </c>
      <c r="E2794" s="1" t="s">
        <v>59</v>
      </c>
      <c r="F2794" s="1" t="s">
        <v>60</v>
      </c>
      <c r="G2794" s="1" t="s">
        <v>275</v>
      </c>
      <c r="H2794" s="1" t="s">
        <v>382</v>
      </c>
      <c r="I2794" s="1">
        <v>771284716</v>
      </c>
      <c r="J2794" s="1" t="s">
        <v>14707</v>
      </c>
      <c r="K2794" s="1">
        <v>12</v>
      </c>
      <c r="L2794" s="1" t="s">
        <v>64</v>
      </c>
      <c r="M2794" s="1" t="s">
        <v>65</v>
      </c>
      <c r="N2794" s="2">
        <v>45169.784722222219</v>
      </c>
      <c r="O2794" s="1" t="s">
        <v>98</v>
      </c>
      <c r="Q2794" s="1" t="s">
        <v>67</v>
      </c>
      <c r="R2794" s="2">
        <v>45721.495648148149</v>
      </c>
      <c r="S2794" s="1" t="s">
        <v>1874</v>
      </c>
      <c r="T2794" s="1" t="s">
        <v>100</v>
      </c>
      <c r="U2794" s="1" t="s">
        <v>385</v>
      </c>
      <c r="V2794" s="1" t="s">
        <v>14708</v>
      </c>
      <c r="W2794" s="1" t="s">
        <v>578</v>
      </c>
      <c r="X2794" s="1" t="s">
        <v>578</v>
      </c>
      <c r="Y2794" s="1" t="s">
        <v>14709</v>
      </c>
      <c r="Z2794" s="1" t="s">
        <v>580</v>
      </c>
      <c r="AA2794" s="1" t="s">
        <v>14710</v>
      </c>
      <c r="AB2794" s="1" t="s">
        <v>14711</v>
      </c>
      <c r="AE2794" s="2">
        <v>45721.495659722219</v>
      </c>
      <c r="AF2794" s="1" t="s">
        <v>77</v>
      </c>
      <c r="AH2794" s="1" t="s">
        <v>78</v>
      </c>
      <c r="AI2794" s="1" t="s">
        <v>106</v>
      </c>
      <c r="AJ2794" s="1" t="s">
        <v>1740</v>
      </c>
      <c r="AK2794" s="1" t="s">
        <v>14712</v>
      </c>
      <c r="AL2794" s="1" t="s">
        <v>1874</v>
      </c>
      <c r="AM2794" s="2">
        <v>45721.495717592596</v>
      </c>
      <c r="AN2794" s="1" t="s">
        <v>14712</v>
      </c>
      <c r="AP2794" s="1">
        <v>5766696</v>
      </c>
      <c r="AQ2794" s="1" t="s">
        <v>83</v>
      </c>
      <c r="AR2794" s="2">
        <v>45722.637731481482</v>
      </c>
      <c r="AS2794" s="1" t="s">
        <v>84</v>
      </c>
      <c r="AT2794" s="2">
        <v>45721.333333333336</v>
      </c>
      <c r="AU2794" s="1" t="s">
        <v>85</v>
      </c>
      <c r="AV2794" s="1" t="s">
        <v>700</v>
      </c>
      <c r="AW2794" s="1" t="s">
        <v>701</v>
      </c>
      <c r="AX2794" s="1" t="s">
        <v>702</v>
      </c>
      <c r="AZ2794" s="2">
        <v>45722.637731481482</v>
      </c>
      <c r="BB2794" s="1" t="s">
        <v>1480</v>
      </c>
      <c r="BC2794" s="1" t="s">
        <v>1481</v>
      </c>
      <c r="BD2794" s="1" t="s">
        <v>1482</v>
      </c>
      <c r="BE2794" s="1" t="s">
        <v>14713</v>
      </c>
      <c r="BF2794" s="1" t="s">
        <v>137</v>
      </c>
    </row>
    <row r="2795" spans="1:58" x14ac:dyDescent="0.35">
      <c r="A2795" s="1">
        <v>3016049</v>
      </c>
      <c r="B2795" s="1" t="s">
        <v>58</v>
      </c>
      <c r="C2795" s="1">
        <v>34715071</v>
      </c>
      <c r="D2795" s="1">
        <v>339588546</v>
      </c>
      <c r="E2795" s="1" t="s">
        <v>59</v>
      </c>
      <c r="F2795" s="1" t="s">
        <v>60</v>
      </c>
      <c r="G2795" s="1" t="s">
        <v>117</v>
      </c>
      <c r="H2795" s="1" t="s">
        <v>3696</v>
      </c>
      <c r="I2795" s="1">
        <v>776114420</v>
      </c>
      <c r="J2795" s="1" t="s">
        <v>576</v>
      </c>
      <c r="K2795" s="1">
        <v>14</v>
      </c>
      <c r="L2795" s="1" t="s">
        <v>64</v>
      </c>
      <c r="M2795" s="1" t="s">
        <v>65</v>
      </c>
      <c r="N2795" s="2">
        <v>45112.708333333336</v>
      </c>
      <c r="O2795" s="1" t="s">
        <v>66</v>
      </c>
      <c r="Q2795" s="1" t="s">
        <v>67</v>
      </c>
      <c r="R2795" s="2">
        <v>45721.495844907404</v>
      </c>
      <c r="S2795" s="1" t="s">
        <v>2933</v>
      </c>
      <c r="T2795" s="1" t="s">
        <v>69</v>
      </c>
      <c r="U2795" s="1" t="s">
        <v>70</v>
      </c>
      <c r="V2795" s="1" t="s">
        <v>14714</v>
      </c>
      <c r="W2795" s="1" t="s">
        <v>263</v>
      </c>
      <c r="X2795" s="1" t="s">
        <v>840</v>
      </c>
      <c r="Y2795" s="1" t="s">
        <v>5118</v>
      </c>
      <c r="Z2795" s="1" t="s">
        <v>841</v>
      </c>
      <c r="AA2795" s="1" t="s">
        <v>3895</v>
      </c>
      <c r="AB2795" s="1" t="s">
        <v>3895</v>
      </c>
      <c r="AC2795" s="1" t="s">
        <v>14715</v>
      </c>
      <c r="AE2795" s="2">
        <v>45721.495856481481</v>
      </c>
      <c r="AF2795" s="1" t="s">
        <v>77</v>
      </c>
      <c r="AH2795" s="1" t="s">
        <v>78</v>
      </c>
      <c r="AI2795" s="1" t="s">
        <v>79</v>
      </c>
      <c r="AJ2795" s="1" t="s">
        <v>378</v>
      </c>
      <c r="AK2795" s="1" t="s">
        <v>14716</v>
      </c>
      <c r="AL2795" s="1" t="s">
        <v>2933</v>
      </c>
      <c r="AM2795" s="2">
        <v>45721.49591435185</v>
      </c>
      <c r="AN2795" s="1" t="s">
        <v>14716</v>
      </c>
      <c r="AP2795" s="1">
        <v>5766697</v>
      </c>
      <c r="AQ2795" s="1" t="s">
        <v>83</v>
      </c>
      <c r="AR2795" s="2">
        <v>45721.786493055559</v>
      </c>
      <c r="AS2795" s="1" t="s">
        <v>84</v>
      </c>
      <c r="AT2795" s="2">
        <v>45721.333333333336</v>
      </c>
      <c r="AU2795" s="1" t="s">
        <v>85</v>
      </c>
      <c r="AV2795" s="1" t="s">
        <v>1328</v>
      </c>
      <c r="AW2795" s="1" t="s">
        <v>1329</v>
      </c>
      <c r="AX2795" s="1" t="s">
        <v>2972</v>
      </c>
      <c r="AZ2795" s="2">
        <v>45721.786493055559</v>
      </c>
      <c r="BB2795" s="1" t="s">
        <v>1003</v>
      </c>
      <c r="BC2795" s="1" t="s">
        <v>595</v>
      </c>
      <c r="BD2795" s="1" t="s">
        <v>1004</v>
      </c>
      <c r="BE2795" s="1" t="s">
        <v>755</v>
      </c>
      <c r="BF2795" s="1" t="s">
        <v>914</v>
      </c>
    </row>
    <row r="2796" spans="1:58" x14ac:dyDescent="0.35">
      <c r="A2796" s="1">
        <v>3016050</v>
      </c>
      <c r="B2796" s="1" t="s">
        <v>94</v>
      </c>
      <c r="C2796" s="1">
        <v>33299051</v>
      </c>
      <c r="D2796" s="1">
        <v>339673521</v>
      </c>
      <c r="E2796" s="1" t="s">
        <v>59</v>
      </c>
      <c r="F2796" s="1" t="s">
        <v>60</v>
      </c>
      <c r="G2796" s="1" t="s">
        <v>769</v>
      </c>
      <c r="H2796" s="1" t="s">
        <v>14717</v>
      </c>
      <c r="I2796" s="1">
        <v>773671720</v>
      </c>
      <c r="J2796" s="1" t="s">
        <v>14718</v>
      </c>
      <c r="K2796" s="1">
        <v>16</v>
      </c>
      <c r="L2796" s="1" t="s">
        <v>64</v>
      </c>
      <c r="M2796" s="1" t="s">
        <v>65</v>
      </c>
      <c r="N2796" s="2">
        <v>45191.489629629628</v>
      </c>
      <c r="O2796" s="1" t="s">
        <v>98</v>
      </c>
      <c r="Q2796" s="1" t="s">
        <v>67</v>
      </c>
      <c r="R2796" s="2">
        <v>45721.495891203704</v>
      </c>
      <c r="S2796" s="1" t="s">
        <v>782</v>
      </c>
      <c r="T2796" s="1" t="s">
        <v>783</v>
      </c>
      <c r="U2796" s="1" t="s">
        <v>2761</v>
      </c>
      <c r="V2796" s="1" t="s">
        <v>14719</v>
      </c>
      <c r="W2796" s="1" t="s">
        <v>578</v>
      </c>
      <c r="X2796" s="1" t="s">
        <v>578</v>
      </c>
      <c r="Y2796" s="1" t="s">
        <v>696</v>
      </c>
      <c r="Z2796" s="1" t="s">
        <v>580</v>
      </c>
      <c r="AA2796" s="1" t="s">
        <v>581</v>
      </c>
      <c r="AB2796" s="1" t="s">
        <v>124</v>
      </c>
      <c r="AE2796" s="2">
        <v>45721.496145833335</v>
      </c>
      <c r="AF2796" s="1" t="s">
        <v>77</v>
      </c>
      <c r="AH2796" s="1" t="s">
        <v>125</v>
      </c>
      <c r="AI2796" s="1" t="s">
        <v>106</v>
      </c>
      <c r="AJ2796" s="1" t="s">
        <v>1740</v>
      </c>
      <c r="AL2796" s="1" t="s">
        <v>782</v>
      </c>
      <c r="AM2796" s="2">
        <v>45721.496192129627</v>
      </c>
      <c r="AO2796" s="1" t="s">
        <v>782</v>
      </c>
      <c r="AP2796" s="1">
        <v>5766707</v>
      </c>
      <c r="AQ2796" s="1" t="s">
        <v>83</v>
      </c>
      <c r="AR2796" s="2">
        <v>45721.589479166665</v>
      </c>
      <c r="AS2796" s="1" t="s">
        <v>84</v>
      </c>
      <c r="AT2796" s="2">
        <v>45721.333333333336</v>
      </c>
      <c r="AU2796" s="1" t="s">
        <v>573</v>
      </c>
      <c r="AV2796" s="1" t="s">
        <v>700</v>
      </c>
      <c r="AW2796" s="1" t="s">
        <v>701</v>
      </c>
      <c r="AX2796" s="1" t="s">
        <v>2456</v>
      </c>
      <c r="AZ2796" s="2">
        <v>45721.589479166665</v>
      </c>
      <c r="BB2796" s="1" t="s">
        <v>2641</v>
      </c>
      <c r="BC2796" s="1" t="s">
        <v>1200</v>
      </c>
      <c r="BD2796" s="1" t="s">
        <v>2642</v>
      </c>
      <c r="BE2796" s="1" t="s">
        <v>2643</v>
      </c>
      <c r="BF2796" s="1" t="s">
        <v>137</v>
      </c>
    </row>
    <row r="2797" spans="1:58" x14ac:dyDescent="0.35">
      <c r="A2797" s="1">
        <v>3016051</v>
      </c>
      <c r="B2797" s="1" t="s">
        <v>58</v>
      </c>
      <c r="C2797" s="1">
        <v>42613311</v>
      </c>
      <c r="D2797" s="1">
        <v>338043528</v>
      </c>
      <c r="E2797" s="1" t="s">
        <v>59</v>
      </c>
      <c r="F2797" s="1" t="s">
        <v>60</v>
      </c>
      <c r="G2797" s="1" t="s">
        <v>11839</v>
      </c>
      <c r="H2797" s="1" t="s">
        <v>11840</v>
      </c>
      <c r="I2797" s="1">
        <v>765416530</v>
      </c>
      <c r="J2797" s="1" t="s">
        <v>14720</v>
      </c>
      <c r="K2797" s="1">
        <v>13</v>
      </c>
      <c r="L2797" s="1" t="s">
        <v>64</v>
      </c>
      <c r="M2797" s="1" t="s">
        <v>65</v>
      </c>
      <c r="N2797" s="2">
        <v>45429.000011574077</v>
      </c>
      <c r="O2797" s="1" t="s">
        <v>66</v>
      </c>
      <c r="Q2797" s="1" t="s">
        <v>67</v>
      </c>
      <c r="R2797" s="2">
        <v>45721.496053240742</v>
      </c>
      <c r="S2797" s="1" t="s">
        <v>5451</v>
      </c>
      <c r="T2797" s="1" t="s">
        <v>100</v>
      </c>
      <c r="U2797" s="1" t="s">
        <v>70</v>
      </c>
      <c r="V2797" s="1" t="s">
        <v>14721</v>
      </c>
      <c r="W2797" s="1" t="s">
        <v>162</v>
      </c>
      <c r="X2797" s="1" t="s">
        <v>1191</v>
      </c>
      <c r="Y2797" s="1" t="s">
        <v>3809</v>
      </c>
      <c r="Z2797" s="1" t="s">
        <v>400</v>
      </c>
      <c r="AA2797" s="1" t="s">
        <v>1944</v>
      </c>
      <c r="AB2797" s="1" t="s">
        <v>124</v>
      </c>
      <c r="AC2797" s="1" t="s">
        <v>11843</v>
      </c>
      <c r="AE2797" s="2">
        <v>45721.515925925924</v>
      </c>
      <c r="AF2797" s="1" t="s">
        <v>77</v>
      </c>
      <c r="AH2797" s="1" t="s">
        <v>125</v>
      </c>
      <c r="AI2797" s="1" t="s">
        <v>58</v>
      </c>
      <c r="AJ2797" s="1" t="s">
        <v>126</v>
      </c>
      <c r="AK2797" s="1" t="s">
        <v>14722</v>
      </c>
      <c r="AL2797" s="1" t="s">
        <v>128</v>
      </c>
      <c r="AM2797" s="2">
        <v>45721.516030092593</v>
      </c>
      <c r="AN2797" s="1" t="s">
        <v>14722</v>
      </c>
      <c r="AO2797" s="1" t="s">
        <v>128</v>
      </c>
      <c r="AP2797" s="1">
        <v>5766872</v>
      </c>
      <c r="AQ2797" s="1" t="s">
        <v>83</v>
      </c>
      <c r="AR2797" s="2">
        <v>45721.656446759262</v>
      </c>
      <c r="AS2797" s="1" t="s">
        <v>84</v>
      </c>
      <c r="AT2797" s="2">
        <v>45721.333333333336</v>
      </c>
      <c r="AU2797" s="1" t="s">
        <v>85</v>
      </c>
      <c r="AV2797" s="1" t="s">
        <v>402</v>
      </c>
      <c r="AW2797" s="1" t="s">
        <v>403</v>
      </c>
      <c r="AX2797" s="1" t="s">
        <v>404</v>
      </c>
      <c r="AZ2797" s="2">
        <v>45721.656446759262</v>
      </c>
      <c r="BB2797" s="1" t="s">
        <v>537</v>
      </c>
      <c r="BC2797" s="1" t="s">
        <v>538</v>
      </c>
      <c r="BD2797" s="1" t="s">
        <v>91</v>
      </c>
      <c r="BE2797" s="1" t="s">
        <v>14723</v>
      </c>
      <c r="BF2797" s="1" t="s">
        <v>1484</v>
      </c>
    </row>
    <row r="2798" spans="1:58" x14ac:dyDescent="0.35">
      <c r="A2798" s="1">
        <v>3016052</v>
      </c>
      <c r="B2798" s="1" t="s">
        <v>2121</v>
      </c>
      <c r="C2798" s="1">
        <v>42707321</v>
      </c>
      <c r="D2798" s="1">
        <v>339141100</v>
      </c>
      <c r="E2798" s="1" t="s">
        <v>59</v>
      </c>
      <c r="F2798" s="1" t="s">
        <v>2121</v>
      </c>
      <c r="G2798" s="1" t="s">
        <v>197</v>
      </c>
      <c r="H2798" s="1" t="s">
        <v>1218</v>
      </c>
      <c r="I2798" s="1">
        <v>775921503</v>
      </c>
      <c r="J2798" s="1" t="s">
        <v>199</v>
      </c>
      <c r="K2798" s="1">
        <v>13</v>
      </c>
      <c r="L2798" s="1" t="s">
        <v>64</v>
      </c>
      <c r="M2798" s="1" t="s">
        <v>65</v>
      </c>
      <c r="N2798" s="2">
        <v>45616</v>
      </c>
      <c r="O2798" s="1" t="s">
        <v>2123</v>
      </c>
      <c r="Q2798" s="1" t="s">
        <v>67</v>
      </c>
      <c r="R2798" s="2">
        <v>45721.496365740742</v>
      </c>
      <c r="S2798" s="1" t="s">
        <v>10388</v>
      </c>
      <c r="T2798" s="1" t="s">
        <v>1452</v>
      </c>
      <c r="U2798" s="1" t="s">
        <v>1542</v>
      </c>
      <c r="V2798" s="1" t="s">
        <v>14724</v>
      </c>
      <c r="W2798" s="1" t="s">
        <v>2126</v>
      </c>
      <c r="X2798" s="1" t="s">
        <v>215</v>
      </c>
      <c r="Y2798" s="1" t="s">
        <v>2127</v>
      </c>
      <c r="Z2798" s="1" t="s">
        <v>8825</v>
      </c>
      <c r="AA2798" s="1" t="s">
        <v>8825</v>
      </c>
      <c r="AB2798" s="1" t="s">
        <v>824</v>
      </c>
      <c r="AE2798" s="2">
        <v>45721.496608796297</v>
      </c>
      <c r="AF2798" s="1" t="s">
        <v>2129</v>
      </c>
      <c r="AG2798" s="1">
        <v>24</v>
      </c>
      <c r="AH2798" s="1" t="s">
        <v>125</v>
      </c>
      <c r="AI2798" s="1" t="s">
        <v>106</v>
      </c>
      <c r="AJ2798" s="1" t="s">
        <v>1740</v>
      </c>
      <c r="AL2798" s="1" t="s">
        <v>10388</v>
      </c>
      <c r="AM2798" s="2">
        <v>45721.496678240743</v>
      </c>
      <c r="AO2798" s="1" t="s">
        <v>10388</v>
      </c>
      <c r="AP2798" s="1">
        <v>5766709</v>
      </c>
      <c r="AQ2798" s="1" t="s">
        <v>83</v>
      </c>
      <c r="AR2798" s="2">
        <v>45721.623414351852</v>
      </c>
      <c r="AS2798" s="1" t="s">
        <v>84</v>
      </c>
      <c r="AT2798" s="2">
        <v>45721.333333333336</v>
      </c>
      <c r="AU2798" s="1" t="s">
        <v>573</v>
      </c>
      <c r="AV2798" s="1" t="s">
        <v>1957</v>
      </c>
      <c r="AW2798" s="1" t="s">
        <v>1958</v>
      </c>
      <c r="AX2798" s="1" t="s">
        <v>5114</v>
      </c>
      <c r="AY2798" s="2">
        <v>45722.496608796297</v>
      </c>
      <c r="AZ2798" s="2">
        <v>45721.623414351852</v>
      </c>
      <c r="BA2798" s="1" t="s">
        <v>419</v>
      </c>
      <c r="BB2798" s="1" t="s">
        <v>1129</v>
      </c>
      <c r="BC2798" s="1" t="s">
        <v>1130</v>
      </c>
      <c r="BD2798" s="1" t="s">
        <v>815</v>
      </c>
      <c r="BE2798" s="1" t="s">
        <v>14725</v>
      </c>
      <c r="BF2798" s="1" t="s">
        <v>525</v>
      </c>
    </row>
    <row r="2799" spans="1:58" x14ac:dyDescent="0.35">
      <c r="A2799" s="1">
        <v>3016053</v>
      </c>
      <c r="B2799" s="1" t="s">
        <v>58</v>
      </c>
      <c r="C2799" s="1">
        <v>37204541</v>
      </c>
      <c r="D2799" s="1">
        <v>338204584</v>
      </c>
      <c r="E2799" s="1" t="s">
        <v>59</v>
      </c>
      <c r="F2799" s="1" t="s">
        <v>60</v>
      </c>
      <c r="G2799" s="1" t="s">
        <v>116</v>
      </c>
      <c r="H2799" s="1" t="s">
        <v>117</v>
      </c>
      <c r="I2799" s="1">
        <v>762524444</v>
      </c>
      <c r="J2799" s="1" t="s">
        <v>14726</v>
      </c>
      <c r="K2799" s="1">
        <v>13</v>
      </c>
      <c r="L2799" s="1" t="s">
        <v>244</v>
      </c>
      <c r="M2799" s="1" t="s">
        <v>65</v>
      </c>
      <c r="N2799" s="2">
        <v>44805</v>
      </c>
      <c r="O2799" s="1" t="s">
        <v>353</v>
      </c>
      <c r="Q2799" s="1" t="s">
        <v>67</v>
      </c>
      <c r="R2799" s="2">
        <v>45721.497071759259</v>
      </c>
      <c r="S2799" s="1" t="s">
        <v>14727</v>
      </c>
      <c r="T2799" s="1" t="s">
        <v>69</v>
      </c>
      <c r="U2799" s="1" t="s">
        <v>160</v>
      </c>
      <c r="V2799" s="1" t="s">
        <v>14728</v>
      </c>
      <c r="Y2799" s="1" t="s">
        <v>8024</v>
      </c>
      <c r="Z2799" s="1" t="s">
        <v>400</v>
      </c>
      <c r="AA2799" s="1" t="s">
        <v>4237</v>
      </c>
      <c r="AB2799" s="1" t="s">
        <v>124</v>
      </c>
      <c r="AE2799" s="2">
        <v>45721.497083333335</v>
      </c>
      <c r="AF2799" s="1" t="s">
        <v>77</v>
      </c>
      <c r="AH2799" s="1" t="s">
        <v>78</v>
      </c>
      <c r="AI2799" s="1" t="s">
        <v>79</v>
      </c>
      <c r="AJ2799" s="1" t="s">
        <v>378</v>
      </c>
      <c r="AK2799" s="1" t="s">
        <v>14728</v>
      </c>
      <c r="AL2799" s="1" t="s">
        <v>14727</v>
      </c>
      <c r="AM2799" s="2">
        <v>45721.497129629628</v>
      </c>
      <c r="AN2799" s="1" t="s">
        <v>14728</v>
      </c>
      <c r="AP2799" s="1">
        <v>5766720</v>
      </c>
      <c r="AQ2799" s="1" t="s">
        <v>83</v>
      </c>
      <c r="AR2799" s="2">
        <v>45722.47755787037</v>
      </c>
      <c r="AS2799" s="1" t="s">
        <v>84</v>
      </c>
      <c r="AT2799" s="2">
        <v>45721.333333333336</v>
      </c>
      <c r="AU2799" s="1" t="s">
        <v>85</v>
      </c>
      <c r="AV2799" s="1" t="s">
        <v>608</v>
      </c>
      <c r="AW2799" s="1" t="s">
        <v>609</v>
      </c>
      <c r="AX2799" s="1" t="s">
        <v>6838</v>
      </c>
      <c r="AZ2799" s="2">
        <v>45722.47755787037</v>
      </c>
      <c r="BB2799" s="1" t="s">
        <v>89</v>
      </c>
      <c r="BC2799" s="1" t="s">
        <v>90</v>
      </c>
      <c r="BD2799" s="1" t="s">
        <v>91</v>
      </c>
      <c r="BE2799" s="1" t="s">
        <v>2509</v>
      </c>
      <c r="BF2799" s="1" t="s">
        <v>612</v>
      </c>
    </row>
    <row r="2800" spans="1:58" x14ac:dyDescent="0.35">
      <c r="A2800" s="1">
        <v>3016054</v>
      </c>
      <c r="B2800" s="1" t="s">
        <v>58</v>
      </c>
      <c r="C2800" s="1">
        <v>37370111</v>
      </c>
      <c r="D2800" s="1">
        <v>338290157</v>
      </c>
      <c r="E2800" s="1" t="s">
        <v>59</v>
      </c>
      <c r="F2800" s="1" t="s">
        <v>60</v>
      </c>
      <c r="G2800" s="1" t="s">
        <v>14729</v>
      </c>
      <c r="I2800" s="1">
        <v>785473876</v>
      </c>
      <c r="J2800" s="1" t="s">
        <v>8437</v>
      </c>
      <c r="K2800" s="1">
        <v>20</v>
      </c>
      <c r="L2800" s="1" t="s">
        <v>294</v>
      </c>
      <c r="M2800" s="1" t="s">
        <v>295</v>
      </c>
      <c r="N2800" s="2">
        <v>44984.722326388888</v>
      </c>
      <c r="O2800" s="1" t="s">
        <v>520</v>
      </c>
      <c r="Q2800" s="1" t="s">
        <v>67</v>
      </c>
      <c r="R2800" s="2">
        <v>45721.5</v>
      </c>
      <c r="S2800" s="1" t="s">
        <v>4862</v>
      </c>
      <c r="T2800" s="1" t="s">
        <v>412</v>
      </c>
      <c r="U2800" s="1" t="s">
        <v>1189</v>
      </c>
      <c r="V2800" s="1" t="s">
        <v>14730</v>
      </c>
      <c r="W2800" s="1" t="s">
        <v>72</v>
      </c>
      <c r="X2800" s="1" t="s">
        <v>183</v>
      </c>
      <c r="Y2800" s="1" t="s">
        <v>2712</v>
      </c>
      <c r="Z2800" s="1" t="s">
        <v>75</v>
      </c>
      <c r="AA2800" s="1" t="s">
        <v>2713</v>
      </c>
      <c r="AB2800" s="1" t="s">
        <v>2713</v>
      </c>
      <c r="AE2800" s="2">
        <v>45721.770069444443</v>
      </c>
      <c r="AF2800" s="1" t="s">
        <v>417</v>
      </c>
      <c r="AG2800" s="1">
        <v>48</v>
      </c>
      <c r="AH2800" s="1" t="s">
        <v>125</v>
      </c>
      <c r="AI2800" s="1" t="s">
        <v>58</v>
      </c>
      <c r="AJ2800" s="1" t="s">
        <v>126</v>
      </c>
      <c r="AK2800" s="1" t="s">
        <v>2889</v>
      </c>
      <c r="AL2800" s="1" t="s">
        <v>431</v>
      </c>
      <c r="AM2800" s="2">
        <v>45721.770150462966</v>
      </c>
      <c r="AN2800" s="1" t="s">
        <v>2889</v>
      </c>
      <c r="AO2800" s="1" t="s">
        <v>431</v>
      </c>
      <c r="AP2800" s="1">
        <v>5768867</v>
      </c>
      <c r="AQ2800" s="1" t="s">
        <v>83</v>
      </c>
      <c r="AR2800" s="2">
        <v>45722.563576388886</v>
      </c>
      <c r="AS2800" s="1" t="s">
        <v>84</v>
      </c>
      <c r="AT2800" s="2">
        <v>45721.5625</v>
      </c>
      <c r="AU2800" s="1" t="s">
        <v>85</v>
      </c>
      <c r="AV2800" s="1" t="s">
        <v>306</v>
      </c>
      <c r="AW2800" s="1" t="s">
        <v>307</v>
      </c>
      <c r="AX2800" s="1" t="s">
        <v>308</v>
      </c>
      <c r="AY2800" s="2">
        <v>45723.770069444443</v>
      </c>
      <c r="AZ2800" s="2">
        <v>45722.563576388886</v>
      </c>
      <c r="BA2800" s="1" t="s">
        <v>419</v>
      </c>
      <c r="BB2800" s="1" t="s">
        <v>111</v>
      </c>
      <c r="BC2800" s="1" t="s">
        <v>112</v>
      </c>
      <c r="BD2800" s="1" t="s">
        <v>113</v>
      </c>
      <c r="BE2800" s="1" t="s">
        <v>14731</v>
      </c>
      <c r="BF2800" s="1" t="s">
        <v>313</v>
      </c>
    </row>
    <row r="2801" spans="1:58" x14ac:dyDescent="0.35">
      <c r="A2801" s="1">
        <v>3016055</v>
      </c>
      <c r="B2801" s="1" t="s">
        <v>58</v>
      </c>
      <c r="C2801" s="1">
        <v>335501</v>
      </c>
      <c r="D2801" s="1">
        <v>338248513</v>
      </c>
      <c r="E2801" s="1" t="s">
        <v>59</v>
      </c>
      <c r="F2801" s="1" t="s">
        <v>60</v>
      </c>
      <c r="G2801" s="1" t="s">
        <v>3318</v>
      </c>
      <c r="H2801" s="1" t="s">
        <v>14732</v>
      </c>
      <c r="I2801" s="1">
        <v>778165434</v>
      </c>
      <c r="J2801" s="1" t="s">
        <v>14733</v>
      </c>
      <c r="K2801" s="1">
        <v>12</v>
      </c>
      <c r="L2801" s="1" t="s">
        <v>244</v>
      </c>
      <c r="M2801" s="1" t="s">
        <v>65</v>
      </c>
      <c r="N2801" s="2">
        <v>44805</v>
      </c>
      <c r="O2801" s="1" t="s">
        <v>180</v>
      </c>
      <c r="Q2801" s="1" t="s">
        <v>67</v>
      </c>
      <c r="R2801" s="2">
        <v>45721.500069444446</v>
      </c>
      <c r="S2801" s="1" t="s">
        <v>5311</v>
      </c>
      <c r="T2801" s="1" t="s">
        <v>100</v>
      </c>
      <c r="U2801" s="1" t="s">
        <v>1219</v>
      </c>
      <c r="V2801" s="1" t="s">
        <v>14734</v>
      </c>
      <c r="Y2801" s="1" t="s">
        <v>3115</v>
      </c>
      <c r="Z2801" s="1" t="s">
        <v>75</v>
      </c>
      <c r="AA2801" s="1" t="s">
        <v>1183</v>
      </c>
      <c r="AB2801" s="1" t="s">
        <v>1183</v>
      </c>
      <c r="AC2801" s="1">
        <v>5468</v>
      </c>
      <c r="AE2801" s="2">
        <v>45721.500092592592</v>
      </c>
      <c r="AF2801" s="1" t="s">
        <v>77</v>
      </c>
      <c r="AH2801" s="1" t="s">
        <v>78</v>
      </c>
      <c r="AI2801" s="1" t="s">
        <v>79</v>
      </c>
      <c r="AJ2801" s="1" t="s">
        <v>283</v>
      </c>
      <c r="AK2801" s="1" t="s">
        <v>14735</v>
      </c>
      <c r="AL2801" s="1" t="s">
        <v>5311</v>
      </c>
      <c r="AM2801" s="2">
        <v>45721.500127314815</v>
      </c>
      <c r="AN2801" s="1" t="s">
        <v>14735</v>
      </c>
      <c r="AP2801" s="1">
        <v>5766743</v>
      </c>
      <c r="AQ2801" s="1" t="s">
        <v>83</v>
      </c>
      <c r="AR2801" s="2">
        <v>45721.652106481481</v>
      </c>
      <c r="AS2801" s="1" t="s">
        <v>84</v>
      </c>
      <c r="AT2801" s="2">
        <v>45721.520833333336</v>
      </c>
      <c r="AU2801" s="1" t="s">
        <v>85</v>
      </c>
      <c r="AV2801" s="1" t="s">
        <v>645</v>
      </c>
      <c r="AW2801" s="1" t="s">
        <v>646</v>
      </c>
      <c r="AX2801" s="1" t="s">
        <v>2446</v>
      </c>
      <c r="AZ2801" s="2">
        <v>45721.652106481481</v>
      </c>
      <c r="BB2801" s="1" t="s">
        <v>813</v>
      </c>
      <c r="BC2801" s="1" t="s">
        <v>814</v>
      </c>
      <c r="BD2801" s="1" t="s">
        <v>815</v>
      </c>
      <c r="BE2801" s="1" t="s">
        <v>14736</v>
      </c>
      <c r="BF2801" s="1" t="s">
        <v>817</v>
      </c>
    </row>
    <row r="2802" spans="1:58" x14ac:dyDescent="0.35">
      <c r="A2802" s="1">
        <v>3016056</v>
      </c>
      <c r="B2802" s="1" t="s">
        <v>327</v>
      </c>
      <c r="C2802" s="1">
        <v>34193131</v>
      </c>
      <c r="D2802" s="1">
        <v>339557759</v>
      </c>
      <c r="E2802" s="1" t="s">
        <v>59</v>
      </c>
      <c r="F2802" s="1" t="s">
        <v>60</v>
      </c>
      <c r="G2802" s="1" t="s">
        <v>14737</v>
      </c>
      <c r="H2802" s="1" t="s">
        <v>12101</v>
      </c>
      <c r="I2802" s="1" t="s">
        <v>14738</v>
      </c>
      <c r="J2802" s="1" t="s">
        <v>14739</v>
      </c>
      <c r="K2802" s="1">
        <v>14</v>
      </c>
      <c r="L2802" s="1" t="s">
        <v>64</v>
      </c>
      <c r="M2802" s="1" t="s">
        <v>65</v>
      </c>
      <c r="N2802" s="2">
        <v>43435</v>
      </c>
      <c r="O2802" s="1" t="s">
        <v>2002</v>
      </c>
      <c r="Q2802" s="1" t="s">
        <v>67</v>
      </c>
      <c r="R2802" s="2">
        <v>45721.500289351854</v>
      </c>
      <c r="S2802" s="1" t="s">
        <v>7241</v>
      </c>
      <c r="T2802" s="1" t="s">
        <v>69</v>
      </c>
      <c r="U2802" s="1" t="s">
        <v>120</v>
      </c>
      <c r="V2802" s="1" t="s">
        <v>14740</v>
      </c>
      <c r="W2802" s="1" t="s">
        <v>263</v>
      </c>
      <c r="X2802" s="1" t="s">
        <v>264</v>
      </c>
      <c r="Y2802" s="1" t="s">
        <v>9488</v>
      </c>
      <c r="Z2802" s="1" t="s">
        <v>1058</v>
      </c>
      <c r="AA2802" s="1" t="s">
        <v>824</v>
      </c>
      <c r="AB2802" s="1" t="s">
        <v>124</v>
      </c>
      <c r="AE2802" s="2">
        <v>45721.500300925924</v>
      </c>
      <c r="AF2802" s="1" t="s">
        <v>1035</v>
      </c>
      <c r="AH2802" s="1" t="s">
        <v>125</v>
      </c>
      <c r="AI2802" s="1" t="s">
        <v>106</v>
      </c>
      <c r="AJ2802" s="1" t="s">
        <v>107</v>
      </c>
      <c r="AK2802" s="1" t="s">
        <v>14741</v>
      </c>
      <c r="AL2802" s="1" t="s">
        <v>7241</v>
      </c>
      <c r="AM2802" s="2">
        <v>45721.500335648147</v>
      </c>
      <c r="AN2802" s="1" t="s">
        <v>14741</v>
      </c>
      <c r="AP2802" s="1">
        <v>5766751</v>
      </c>
      <c r="AQ2802" s="1" t="s">
        <v>83</v>
      </c>
      <c r="AR2802" s="2">
        <v>45722.615266203706</v>
      </c>
      <c r="AS2802" s="1" t="s">
        <v>84</v>
      </c>
      <c r="AT2802" s="2">
        <v>45721.378472222219</v>
      </c>
      <c r="AU2802" s="1" t="s">
        <v>85</v>
      </c>
      <c r="AV2802" s="1" t="s">
        <v>108</v>
      </c>
      <c r="AW2802" s="1" t="s">
        <v>109</v>
      </c>
      <c r="AX2802" s="1" t="s">
        <v>110</v>
      </c>
      <c r="AZ2802" s="2">
        <v>45722.615266203706</v>
      </c>
      <c r="BB2802" s="1" t="s">
        <v>14742</v>
      </c>
      <c r="BC2802" s="1" t="s">
        <v>14743</v>
      </c>
      <c r="BD2802" s="1" t="s">
        <v>13543</v>
      </c>
      <c r="BE2802" s="1" t="s">
        <v>14744</v>
      </c>
      <c r="BF2802" s="1" t="s">
        <v>115</v>
      </c>
    </row>
    <row r="2803" spans="1:58" x14ac:dyDescent="0.35">
      <c r="A2803" s="1">
        <v>3016057</v>
      </c>
      <c r="B2803" s="1" t="s">
        <v>327</v>
      </c>
      <c r="C2803" s="1">
        <v>34927401</v>
      </c>
      <c r="D2803" s="1">
        <v>339578115</v>
      </c>
      <c r="E2803" s="1" t="s">
        <v>59</v>
      </c>
      <c r="F2803" s="1" t="s">
        <v>60</v>
      </c>
      <c r="G2803" s="1" t="s">
        <v>1177</v>
      </c>
      <c r="H2803" s="1" t="s">
        <v>6493</v>
      </c>
      <c r="I2803" s="1">
        <v>776497867</v>
      </c>
      <c r="J2803" s="1" t="s">
        <v>14745</v>
      </c>
      <c r="K2803" s="1">
        <v>20</v>
      </c>
      <c r="L2803" s="1" t="s">
        <v>294</v>
      </c>
      <c r="M2803" s="1" t="s">
        <v>295</v>
      </c>
      <c r="N2803" s="2">
        <v>43354.512638888889</v>
      </c>
      <c r="O2803" s="1" t="s">
        <v>6160</v>
      </c>
      <c r="Q2803" s="1" t="s">
        <v>67</v>
      </c>
      <c r="R2803" s="2">
        <v>45721.500625000001</v>
      </c>
      <c r="S2803" s="1" t="s">
        <v>5021</v>
      </c>
      <c r="T2803" s="1" t="s">
        <v>412</v>
      </c>
      <c r="U2803" s="1" t="s">
        <v>723</v>
      </c>
      <c r="V2803" s="1" t="s">
        <v>14746</v>
      </c>
      <c r="W2803" s="1" t="s">
        <v>263</v>
      </c>
      <c r="X2803" s="1" t="s">
        <v>840</v>
      </c>
      <c r="Y2803" s="1" t="s">
        <v>1360</v>
      </c>
      <c r="Z2803" s="1" t="s">
        <v>841</v>
      </c>
      <c r="AA2803" s="1" t="s">
        <v>14747</v>
      </c>
      <c r="AB2803" s="1" t="s">
        <v>124</v>
      </c>
      <c r="AE2803" s="2">
        <v>45721.6252662037</v>
      </c>
      <c r="AF2803" s="1" t="s">
        <v>77</v>
      </c>
      <c r="AH2803" s="1" t="s">
        <v>125</v>
      </c>
      <c r="AI2803" s="1" t="s">
        <v>339</v>
      </c>
      <c r="AJ2803" s="1" t="s">
        <v>361</v>
      </c>
      <c r="AK2803" s="1" t="s">
        <v>14748</v>
      </c>
      <c r="AL2803" s="1" t="s">
        <v>914</v>
      </c>
      <c r="AM2803" s="2">
        <v>45721.625358796293</v>
      </c>
      <c r="AN2803" s="1" t="s">
        <v>14748</v>
      </c>
      <c r="AO2803" s="1" t="s">
        <v>914</v>
      </c>
      <c r="AP2803" s="1">
        <v>5767768</v>
      </c>
      <c r="AQ2803" s="1" t="s">
        <v>83</v>
      </c>
      <c r="AR2803" s="2">
        <v>45722.560173611113</v>
      </c>
      <c r="AS2803" s="1" t="s">
        <v>84</v>
      </c>
      <c r="AT2803" s="2">
        <v>45721.333333333336</v>
      </c>
      <c r="AU2803" s="1" t="s">
        <v>85</v>
      </c>
      <c r="AV2803" s="1" t="s">
        <v>3254</v>
      </c>
      <c r="AW2803" s="1" t="s">
        <v>3255</v>
      </c>
      <c r="AX2803" s="1" t="s">
        <v>3256</v>
      </c>
      <c r="AZ2803" s="2">
        <v>45722.560173611113</v>
      </c>
      <c r="BB2803" s="1" t="s">
        <v>676</v>
      </c>
      <c r="BC2803" s="1" t="s">
        <v>677</v>
      </c>
      <c r="BD2803" s="1" t="s">
        <v>678</v>
      </c>
      <c r="BE2803" s="1" t="s">
        <v>14749</v>
      </c>
      <c r="BF2803" s="1" t="s">
        <v>914</v>
      </c>
    </row>
    <row r="2804" spans="1:58" x14ac:dyDescent="0.35">
      <c r="A2804" s="1">
        <v>3016058</v>
      </c>
      <c r="B2804" s="1" t="s">
        <v>223</v>
      </c>
      <c r="C2804" s="1">
        <v>37458651</v>
      </c>
      <c r="D2804" s="1">
        <v>339633225</v>
      </c>
      <c r="E2804" s="1" t="s">
        <v>59</v>
      </c>
      <c r="F2804" s="1" t="s">
        <v>60</v>
      </c>
      <c r="G2804" s="1" t="s">
        <v>555</v>
      </c>
      <c r="H2804" s="1" t="s">
        <v>2171</v>
      </c>
      <c r="I2804" s="1">
        <v>773103214</v>
      </c>
      <c r="J2804" s="1" t="s">
        <v>14750</v>
      </c>
      <c r="K2804" s="1">
        <v>16</v>
      </c>
      <c r="L2804" s="1" t="s">
        <v>64</v>
      </c>
      <c r="M2804" s="1" t="s">
        <v>65</v>
      </c>
      <c r="N2804" s="2">
        <v>44383.625</v>
      </c>
      <c r="O2804" s="1" t="s">
        <v>98</v>
      </c>
      <c r="Q2804" s="1" t="s">
        <v>67</v>
      </c>
      <c r="R2804" s="2">
        <v>45721.500949074078</v>
      </c>
      <c r="S2804" s="1" t="s">
        <v>5090</v>
      </c>
      <c r="T2804" s="1" t="s">
        <v>100</v>
      </c>
      <c r="U2804" s="1" t="s">
        <v>603</v>
      </c>
      <c r="V2804" s="1" t="s">
        <v>14751</v>
      </c>
      <c r="W2804" s="1" t="s">
        <v>892</v>
      </c>
      <c r="X2804" s="1" t="s">
        <v>892</v>
      </c>
      <c r="Y2804" s="1" t="s">
        <v>1583</v>
      </c>
      <c r="Z2804" s="1" t="s">
        <v>1584</v>
      </c>
      <c r="AA2804" s="1" t="s">
        <v>14752</v>
      </c>
      <c r="AB2804" s="1" t="s">
        <v>14752</v>
      </c>
      <c r="AE2804" s="2">
        <v>45721.500960648147</v>
      </c>
      <c r="AF2804" s="1" t="s">
        <v>77</v>
      </c>
      <c r="AH2804" s="1" t="s">
        <v>125</v>
      </c>
      <c r="AI2804" s="1" t="s">
        <v>106</v>
      </c>
      <c r="AJ2804" s="1" t="s">
        <v>1212</v>
      </c>
      <c r="AK2804" s="1" t="s">
        <v>5093</v>
      </c>
      <c r="AL2804" s="1" t="s">
        <v>5090</v>
      </c>
      <c r="AM2804" s="2">
        <v>45721.50099537037</v>
      </c>
      <c r="AN2804" s="1" t="s">
        <v>5093</v>
      </c>
      <c r="AP2804" s="1">
        <v>5766753</v>
      </c>
      <c r="AQ2804" s="1" t="s">
        <v>83</v>
      </c>
      <c r="AR2804" s="2">
        <v>45721.75209490741</v>
      </c>
      <c r="AS2804" s="1" t="s">
        <v>84</v>
      </c>
      <c r="AT2804" s="2">
        <v>45721.5625</v>
      </c>
      <c r="AU2804" s="1" t="s">
        <v>85</v>
      </c>
      <c r="AV2804" s="1" t="s">
        <v>1446</v>
      </c>
      <c r="AW2804" s="1" t="s">
        <v>1447</v>
      </c>
      <c r="AX2804" s="1" t="s">
        <v>5146</v>
      </c>
      <c r="AZ2804" s="2">
        <v>45721.75209490741</v>
      </c>
      <c r="BB2804" s="1" t="s">
        <v>1060</v>
      </c>
      <c r="BC2804" s="1" t="s">
        <v>1061</v>
      </c>
      <c r="BD2804" s="1" t="s">
        <v>1062</v>
      </c>
      <c r="BE2804" s="1" t="s">
        <v>14753</v>
      </c>
      <c r="BF2804" s="1" t="s">
        <v>906</v>
      </c>
    </row>
    <row r="2805" spans="1:58" x14ac:dyDescent="0.35">
      <c r="A2805" s="1">
        <v>3016059</v>
      </c>
      <c r="B2805" s="1" t="s">
        <v>327</v>
      </c>
      <c r="C2805" s="1">
        <v>3437131</v>
      </c>
      <c r="D2805" s="1">
        <v>338673445</v>
      </c>
      <c r="E2805" s="1" t="s">
        <v>59</v>
      </c>
      <c r="F2805" s="1" t="s">
        <v>60</v>
      </c>
      <c r="G2805" s="1" t="s">
        <v>14754</v>
      </c>
      <c r="I2805" s="1">
        <v>774986841</v>
      </c>
      <c r="J2805" s="1" t="s">
        <v>293</v>
      </c>
      <c r="K2805" s="1">
        <v>20</v>
      </c>
      <c r="L2805" s="1" t="s">
        <v>294</v>
      </c>
      <c r="M2805" s="1" t="s">
        <v>295</v>
      </c>
      <c r="N2805" s="2">
        <v>41724.000011574077</v>
      </c>
      <c r="O2805" s="1" t="s">
        <v>2863</v>
      </c>
      <c r="Q2805" s="1" t="s">
        <v>67</v>
      </c>
      <c r="R2805" s="2">
        <v>45721.501111111109</v>
      </c>
      <c r="S2805" s="1" t="s">
        <v>5265</v>
      </c>
      <c r="T2805" s="1" t="s">
        <v>100</v>
      </c>
      <c r="U2805" s="1" t="s">
        <v>120</v>
      </c>
      <c r="V2805" s="1" t="s">
        <v>14755</v>
      </c>
      <c r="W2805" s="1" t="s">
        <v>72</v>
      </c>
      <c r="X2805" s="1" t="s">
        <v>183</v>
      </c>
      <c r="Y2805" s="1" t="s">
        <v>14756</v>
      </c>
      <c r="Z2805" s="1" t="s">
        <v>12083</v>
      </c>
      <c r="AA2805" s="1" t="s">
        <v>12084</v>
      </c>
      <c r="AB2805" s="1" t="s">
        <v>12084</v>
      </c>
      <c r="AE2805" s="2">
        <v>45721.501111111109</v>
      </c>
      <c r="AF2805" s="1" t="s">
        <v>417</v>
      </c>
      <c r="AG2805" s="1">
        <v>48</v>
      </c>
      <c r="AH2805" s="1" t="s">
        <v>125</v>
      </c>
      <c r="AI2805" s="1" t="s">
        <v>360</v>
      </c>
      <c r="AJ2805" s="1" t="s">
        <v>1740</v>
      </c>
      <c r="AK2805" s="1" t="s">
        <v>14757</v>
      </c>
      <c r="AL2805" s="1" t="s">
        <v>5265</v>
      </c>
      <c r="AM2805" s="2">
        <v>45721.501145833332</v>
      </c>
      <c r="AN2805" s="1" t="s">
        <v>14757</v>
      </c>
      <c r="AP2805" s="1">
        <v>5766754</v>
      </c>
      <c r="AQ2805" s="1" t="s">
        <v>83</v>
      </c>
      <c r="AR2805" s="2">
        <v>45721.676504629628</v>
      </c>
      <c r="AS2805" s="1" t="s">
        <v>84</v>
      </c>
      <c r="AT2805" s="2">
        <v>45721.5625</v>
      </c>
      <c r="AU2805" s="1" t="s">
        <v>85</v>
      </c>
      <c r="AV2805" s="1" t="s">
        <v>480</v>
      </c>
      <c r="AW2805" s="1" t="s">
        <v>481</v>
      </c>
      <c r="AX2805" s="1" t="s">
        <v>1691</v>
      </c>
      <c r="AY2805" s="2">
        <v>45723.501111111109</v>
      </c>
      <c r="AZ2805" s="2">
        <v>45721.676504629628</v>
      </c>
      <c r="BA2805" s="1" t="s">
        <v>419</v>
      </c>
      <c r="BB2805" s="1" t="s">
        <v>9561</v>
      </c>
      <c r="BC2805" s="1" t="s">
        <v>9562</v>
      </c>
      <c r="BD2805" s="1" t="s">
        <v>9563</v>
      </c>
      <c r="BE2805" s="1" t="s">
        <v>14758</v>
      </c>
      <c r="BF2805" s="1" t="s">
        <v>1319</v>
      </c>
    </row>
    <row r="2806" spans="1:58" x14ac:dyDescent="0.35">
      <c r="A2806" s="1">
        <v>3016060</v>
      </c>
      <c r="B2806" s="1" t="s">
        <v>58</v>
      </c>
      <c r="C2806" s="1">
        <v>43891341</v>
      </c>
      <c r="D2806" s="1">
        <v>339786354</v>
      </c>
      <c r="E2806" s="1" t="s">
        <v>59</v>
      </c>
      <c r="F2806" s="1" t="s">
        <v>60</v>
      </c>
      <c r="G2806" s="1" t="s">
        <v>275</v>
      </c>
      <c r="H2806" s="1" t="s">
        <v>2844</v>
      </c>
      <c r="I2806" s="1">
        <v>781348102</v>
      </c>
      <c r="J2806" s="1" t="s">
        <v>889</v>
      </c>
      <c r="K2806" s="1">
        <v>13</v>
      </c>
      <c r="L2806" s="1" t="s">
        <v>64</v>
      </c>
      <c r="M2806" s="1" t="s">
        <v>65</v>
      </c>
      <c r="N2806" s="2">
        <v>45610.505555555559</v>
      </c>
      <c r="O2806" s="1" t="s">
        <v>66</v>
      </c>
      <c r="Q2806" s="1" t="s">
        <v>67</v>
      </c>
      <c r="R2806" s="2">
        <v>45721.502337962964</v>
      </c>
      <c r="S2806" s="1" t="s">
        <v>2221</v>
      </c>
      <c r="T2806" s="1" t="s">
        <v>1021</v>
      </c>
      <c r="U2806" s="1" t="s">
        <v>101</v>
      </c>
      <c r="V2806" s="1" t="s">
        <v>14759</v>
      </c>
      <c r="W2806" s="1" t="s">
        <v>298</v>
      </c>
      <c r="X2806" s="1" t="s">
        <v>427</v>
      </c>
      <c r="Y2806" s="1" t="s">
        <v>1593</v>
      </c>
      <c r="Z2806" s="1" t="s">
        <v>231</v>
      </c>
      <c r="AA2806" s="1" t="s">
        <v>1594</v>
      </c>
      <c r="AB2806" s="1" t="s">
        <v>1594</v>
      </c>
      <c r="AE2806" s="2">
        <v>45721.502349537041</v>
      </c>
      <c r="AF2806" s="1" t="s">
        <v>77</v>
      </c>
      <c r="AH2806" s="1" t="s">
        <v>125</v>
      </c>
      <c r="AI2806" s="1" t="s">
        <v>79</v>
      </c>
      <c r="AJ2806" s="1" t="s">
        <v>378</v>
      </c>
      <c r="AK2806" s="1" t="s">
        <v>2226</v>
      </c>
      <c r="AL2806" s="1" t="s">
        <v>2221</v>
      </c>
      <c r="AM2806" s="2">
        <v>45721.502384259256</v>
      </c>
      <c r="AN2806" s="1" t="s">
        <v>2226</v>
      </c>
      <c r="AP2806" s="1">
        <v>5766762</v>
      </c>
      <c r="AQ2806" s="1" t="s">
        <v>83</v>
      </c>
      <c r="AR2806" s="2">
        <v>45722.818692129629</v>
      </c>
      <c r="AS2806" s="1" t="s">
        <v>84</v>
      </c>
      <c r="AT2806" s="2">
        <v>45721.5625</v>
      </c>
      <c r="AU2806" s="1" t="s">
        <v>85</v>
      </c>
      <c r="AV2806" s="1" t="s">
        <v>233</v>
      </c>
      <c r="AW2806" s="1" t="s">
        <v>234</v>
      </c>
      <c r="AX2806" s="1" t="s">
        <v>675</v>
      </c>
      <c r="AZ2806" s="2">
        <v>45722.818692129629</v>
      </c>
      <c r="BB2806" s="1" t="s">
        <v>2089</v>
      </c>
      <c r="BC2806" s="1" t="s">
        <v>814</v>
      </c>
      <c r="BD2806" s="1" t="s">
        <v>815</v>
      </c>
      <c r="BE2806" s="1" t="s">
        <v>2460</v>
      </c>
      <c r="BF2806" s="1" t="s">
        <v>431</v>
      </c>
    </row>
    <row r="2807" spans="1:58" x14ac:dyDescent="0.35">
      <c r="A2807" s="1">
        <v>3016061</v>
      </c>
      <c r="B2807" s="1" t="s">
        <v>58</v>
      </c>
      <c r="C2807" s="1">
        <v>39740741</v>
      </c>
      <c r="D2807" s="1">
        <v>339765641</v>
      </c>
      <c r="E2807" s="1" t="s">
        <v>59</v>
      </c>
      <c r="F2807" s="1" t="s">
        <v>60</v>
      </c>
      <c r="G2807" s="1" t="s">
        <v>14760</v>
      </c>
      <c r="H2807" s="1" t="s">
        <v>14761</v>
      </c>
      <c r="I2807" s="1">
        <v>339765641</v>
      </c>
      <c r="J2807" s="1" t="s">
        <v>14762</v>
      </c>
      <c r="K2807" s="1">
        <v>14</v>
      </c>
      <c r="L2807" s="1" t="s">
        <v>64</v>
      </c>
      <c r="M2807" s="1" t="s">
        <v>65</v>
      </c>
      <c r="N2807" s="2">
        <v>44841.708333333336</v>
      </c>
      <c r="O2807" s="1" t="s">
        <v>66</v>
      </c>
      <c r="Q2807" s="1" t="s">
        <v>67</v>
      </c>
      <c r="R2807" s="2">
        <v>45721.502418981479</v>
      </c>
      <c r="S2807" s="1" t="s">
        <v>6637</v>
      </c>
      <c r="T2807" s="1" t="s">
        <v>100</v>
      </c>
      <c r="U2807" s="1" t="s">
        <v>70</v>
      </c>
      <c r="V2807" s="1" t="s">
        <v>14763</v>
      </c>
      <c r="W2807" s="1" t="s">
        <v>298</v>
      </c>
      <c r="X2807" s="1" t="s">
        <v>427</v>
      </c>
      <c r="Y2807" s="1" t="s">
        <v>428</v>
      </c>
      <c r="Z2807" s="1" t="s">
        <v>231</v>
      </c>
      <c r="AA2807" s="1" t="s">
        <v>1292</v>
      </c>
      <c r="AB2807" s="1" t="s">
        <v>124</v>
      </c>
      <c r="AE2807" s="2">
        <v>45721.502430555556</v>
      </c>
      <c r="AF2807" s="1" t="s">
        <v>77</v>
      </c>
      <c r="AH2807" s="1" t="s">
        <v>78</v>
      </c>
      <c r="AI2807" s="1" t="s">
        <v>79</v>
      </c>
      <c r="AJ2807" s="1" t="s">
        <v>378</v>
      </c>
      <c r="AK2807" s="1" t="s">
        <v>14764</v>
      </c>
      <c r="AL2807" s="1" t="s">
        <v>6637</v>
      </c>
      <c r="AM2807" s="2">
        <v>45721.502465277779</v>
      </c>
      <c r="AN2807" s="1" t="s">
        <v>14764</v>
      </c>
      <c r="AP2807" s="1">
        <v>5766763</v>
      </c>
      <c r="AQ2807" s="1" t="s">
        <v>83</v>
      </c>
      <c r="AR2807" s="2">
        <v>45721.770532407405</v>
      </c>
      <c r="AS2807" s="1" t="s">
        <v>84</v>
      </c>
      <c r="AT2807" s="2">
        <v>45721.5625</v>
      </c>
      <c r="AU2807" s="1" t="s">
        <v>85</v>
      </c>
      <c r="AV2807" s="1" t="s">
        <v>233</v>
      </c>
      <c r="AW2807" s="1" t="s">
        <v>234</v>
      </c>
      <c r="AX2807" s="1" t="s">
        <v>932</v>
      </c>
      <c r="AZ2807" s="2">
        <v>45721.770532407405</v>
      </c>
      <c r="BB2807" s="1" t="s">
        <v>367</v>
      </c>
      <c r="BC2807" s="1" t="s">
        <v>368</v>
      </c>
      <c r="BD2807" s="1" t="s">
        <v>368</v>
      </c>
      <c r="BE2807" s="1" t="s">
        <v>14765</v>
      </c>
      <c r="BF2807" s="1" t="s">
        <v>5552</v>
      </c>
    </row>
    <row r="2808" spans="1:58" x14ac:dyDescent="0.35">
      <c r="A2808" s="1">
        <v>3016062</v>
      </c>
      <c r="B2808" s="1" t="s">
        <v>58</v>
      </c>
      <c r="C2808" s="1">
        <v>40699741</v>
      </c>
      <c r="D2808" s="1">
        <v>338348710</v>
      </c>
      <c r="E2808" s="1" t="s">
        <v>59</v>
      </c>
      <c r="F2808" s="1" t="s">
        <v>60</v>
      </c>
      <c r="G2808" s="1" t="s">
        <v>14766</v>
      </c>
      <c r="H2808" s="1" t="s">
        <v>916</v>
      </c>
      <c r="I2808" s="1">
        <v>777794330</v>
      </c>
      <c r="J2808" s="1" t="s">
        <v>939</v>
      </c>
      <c r="K2808" s="1">
        <v>13</v>
      </c>
      <c r="L2808" s="1" t="s">
        <v>64</v>
      </c>
      <c r="M2808" s="1" t="s">
        <v>65</v>
      </c>
      <c r="N2808" s="2">
        <v>45022.868055555555</v>
      </c>
      <c r="O2808" s="1" t="s">
        <v>66</v>
      </c>
      <c r="Q2808" s="1" t="s">
        <v>67</v>
      </c>
      <c r="R2808" s="2">
        <v>45721.503125000003</v>
      </c>
      <c r="S2808" s="1" t="s">
        <v>5069</v>
      </c>
      <c r="T2808" s="1" t="s">
        <v>100</v>
      </c>
      <c r="U2808" s="1" t="s">
        <v>70</v>
      </c>
      <c r="V2808" s="1" t="s">
        <v>14767</v>
      </c>
      <c r="W2808" s="1" t="s">
        <v>334</v>
      </c>
      <c r="X2808" s="1" t="s">
        <v>1153</v>
      </c>
      <c r="Y2808" s="1" t="s">
        <v>3726</v>
      </c>
      <c r="Z2808" s="1" t="s">
        <v>1137</v>
      </c>
      <c r="AA2808" s="1" t="s">
        <v>1137</v>
      </c>
      <c r="AB2808" s="1" t="s">
        <v>124</v>
      </c>
      <c r="AE2808" s="2">
        <v>45721.503136574072</v>
      </c>
      <c r="AF2808" s="1" t="s">
        <v>77</v>
      </c>
      <c r="AH2808" s="1" t="s">
        <v>125</v>
      </c>
      <c r="AI2808" s="1" t="s">
        <v>79</v>
      </c>
      <c r="AJ2808" s="1" t="s">
        <v>378</v>
      </c>
      <c r="AK2808" s="1" t="s">
        <v>14768</v>
      </c>
      <c r="AL2808" s="1" t="s">
        <v>5069</v>
      </c>
      <c r="AM2808" s="2">
        <v>45721.503171296295</v>
      </c>
      <c r="AN2808" s="1" t="s">
        <v>14768</v>
      </c>
      <c r="AP2808" s="1">
        <v>5766769</v>
      </c>
      <c r="AQ2808" s="1" t="s">
        <v>83</v>
      </c>
      <c r="AR2808" s="2">
        <v>45721.584594907406</v>
      </c>
      <c r="AS2808" s="1" t="s">
        <v>84</v>
      </c>
      <c r="AT2808" s="2">
        <v>45721.5625</v>
      </c>
      <c r="AU2808" s="1" t="s">
        <v>85</v>
      </c>
      <c r="AV2808" s="1" t="s">
        <v>1214</v>
      </c>
      <c r="AW2808" s="1" t="s">
        <v>1215</v>
      </c>
      <c r="AX2808" s="1" t="s">
        <v>7754</v>
      </c>
      <c r="AZ2808" s="2">
        <v>45721.584594907406</v>
      </c>
      <c r="BB2808" s="1" t="s">
        <v>152</v>
      </c>
      <c r="BC2808" s="1" t="s">
        <v>153</v>
      </c>
      <c r="BD2808" s="1" t="s">
        <v>154</v>
      </c>
      <c r="BE2808" s="1" t="s">
        <v>14769</v>
      </c>
      <c r="BF2808" s="1" t="s">
        <v>525</v>
      </c>
    </row>
    <row r="2809" spans="1:58" x14ac:dyDescent="0.35">
      <c r="A2809" s="1">
        <v>3016063</v>
      </c>
      <c r="B2809" s="1" t="s">
        <v>223</v>
      </c>
      <c r="C2809" s="1">
        <v>41504571</v>
      </c>
      <c r="D2809" s="1">
        <v>339701670</v>
      </c>
      <c r="E2809" s="1" t="s">
        <v>59</v>
      </c>
      <c r="F2809" s="1" t="s">
        <v>60</v>
      </c>
      <c r="G2809" s="1" t="s">
        <v>3568</v>
      </c>
      <c r="H2809" s="1" t="s">
        <v>225</v>
      </c>
      <c r="I2809" s="1">
        <v>775762137</v>
      </c>
      <c r="J2809" s="1" t="s">
        <v>12010</v>
      </c>
      <c r="K2809" s="1">
        <v>14</v>
      </c>
      <c r="L2809" s="1" t="s">
        <v>64</v>
      </c>
      <c r="M2809" s="1" t="s">
        <v>65</v>
      </c>
      <c r="N2809" s="2">
        <v>45201.583333333336</v>
      </c>
      <c r="O2809" s="1" t="s">
        <v>98</v>
      </c>
      <c r="Q2809" s="1" t="s">
        <v>67</v>
      </c>
      <c r="R2809" s="2">
        <v>45721.503495370373</v>
      </c>
      <c r="S2809" s="1" t="s">
        <v>425</v>
      </c>
      <c r="T2809" s="1" t="s">
        <v>69</v>
      </c>
      <c r="U2809" s="1" t="s">
        <v>70</v>
      </c>
      <c r="V2809" s="1" t="s">
        <v>14770</v>
      </c>
      <c r="W2809" s="1" t="s">
        <v>298</v>
      </c>
      <c r="X2809" s="1" t="s">
        <v>298</v>
      </c>
      <c r="Y2809" s="1" t="s">
        <v>5587</v>
      </c>
      <c r="Z2809" s="1" t="s">
        <v>929</v>
      </c>
      <c r="AA2809" s="1" t="s">
        <v>5588</v>
      </c>
      <c r="AB2809" s="1" t="s">
        <v>5588</v>
      </c>
      <c r="AE2809" s="2">
        <v>45721.503506944442</v>
      </c>
      <c r="AF2809" s="1" t="s">
        <v>77</v>
      </c>
      <c r="AH2809" s="1" t="s">
        <v>78</v>
      </c>
      <c r="AI2809" s="1" t="s">
        <v>106</v>
      </c>
      <c r="AJ2809" s="1" t="s">
        <v>1326</v>
      </c>
      <c r="AK2809" s="1" t="s">
        <v>14771</v>
      </c>
      <c r="AL2809" s="1" t="s">
        <v>425</v>
      </c>
      <c r="AM2809" s="2">
        <v>45721.503541666665</v>
      </c>
      <c r="AN2809" s="1" t="s">
        <v>14771</v>
      </c>
      <c r="AP2809" s="1">
        <v>5766771</v>
      </c>
      <c r="AQ2809" s="1" t="s">
        <v>83</v>
      </c>
      <c r="AR2809" s="2">
        <v>45721.569305555553</v>
      </c>
      <c r="AS2809" s="1" t="s">
        <v>84</v>
      </c>
      <c r="AT2809" s="2">
        <v>45721.520833333336</v>
      </c>
      <c r="AU2809" s="1" t="s">
        <v>85</v>
      </c>
      <c r="AV2809" s="1" t="s">
        <v>4129</v>
      </c>
      <c r="AW2809" s="1" t="s">
        <v>4130</v>
      </c>
      <c r="AX2809" s="1" t="s">
        <v>4131</v>
      </c>
      <c r="AZ2809" s="2">
        <v>45721.569305555553</v>
      </c>
      <c r="BB2809" s="1" t="s">
        <v>1571</v>
      </c>
      <c r="BC2809" s="1" t="s">
        <v>1572</v>
      </c>
      <c r="BD2809" s="1" t="s">
        <v>1573</v>
      </c>
      <c r="BE2809" s="1" t="s">
        <v>14772</v>
      </c>
      <c r="BF2809" s="1" t="s">
        <v>6916</v>
      </c>
    </row>
    <row r="2810" spans="1:58" x14ac:dyDescent="0.35">
      <c r="A2810" s="1">
        <v>3016064</v>
      </c>
      <c r="B2810" s="1" t="s">
        <v>223</v>
      </c>
      <c r="C2810" s="1">
        <v>43095731</v>
      </c>
      <c r="D2810" s="1">
        <v>339686684</v>
      </c>
      <c r="E2810" s="1" t="s">
        <v>59</v>
      </c>
      <c r="F2810" s="1" t="s">
        <v>60</v>
      </c>
      <c r="G2810" s="1" t="s">
        <v>1113</v>
      </c>
      <c r="H2810" s="1" t="s">
        <v>3623</v>
      </c>
      <c r="I2810" s="1">
        <v>-785538237</v>
      </c>
      <c r="J2810" s="1" t="s">
        <v>14773</v>
      </c>
      <c r="K2810" s="1">
        <v>16</v>
      </c>
      <c r="L2810" s="1" t="s">
        <v>64</v>
      </c>
      <c r="M2810" s="1" t="s">
        <v>65</v>
      </c>
      <c r="N2810" s="2">
        <v>45647.44767361111</v>
      </c>
      <c r="O2810" s="1" t="s">
        <v>98</v>
      </c>
      <c r="Q2810" s="1" t="s">
        <v>67</v>
      </c>
      <c r="R2810" s="2">
        <v>45721.50372685185</v>
      </c>
      <c r="S2810" s="1" t="s">
        <v>4913</v>
      </c>
      <c r="T2810" s="1" t="s">
        <v>100</v>
      </c>
      <c r="U2810" s="1" t="s">
        <v>70</v>
      </c>
      <c r="V2810" s="1" t="s">
        <v>14774</v>
      </c>
      <c r="W2810" s="1" t="s">
        <v>578</v>
      </c>
      <c r="X2810" s="1" t="s">
        <v>578</v>
      </c>
      <c r="Y2810" s="1" t="s">
        <v>4908</v>
      </c>
      <c r="Z2810" s="1" t="s">
        <v>4909</v>
      </c>
      <c r="AA2810" s="1" t="s">
        <v>5343</v>
      </c>
      <c r="AB2810" s="1" t="s">
        <v>5344</v>
      </c>
      <c r="AE2810" s="2">
        <v>45721.503738425927</v>
      </c>
      <c r="AF2810" s="1" t="s">
        <v>77</v>
      </c>
      <c r="AH2810" s="1" t="s">
        <v>125</v>
      </c>
      <c r="AI2810" s="1" t="s">
        <v>106</v>
      </c>
      <c r="AJ2810" s="1" t="s">
        <v>107</v>
      </c>
      <c r="AK2810" s="1" t="s">
        <v>14775</v>
      </c>
      <c r="AL2810" s="1" t="s">
        <v>4913</v>
      </c>
      <c r="AM2810" s="2">
        <v>45721.503784722219</v>
      </c>
      <c r="AN2810" s="1" t="s">
        <v>14775</v>
      </c>
      <c r="AP2810" s="1">
        <v>5766774</v>
      </c>
      <c r="AQ2810" s="1" t="s">
        <v>83</v>
      </c>
      <c r="AR2810" s="2">
        <v>45722.474895833337</v>
      </c>
      <c r="AS2810" s="1" t="s">
        <v>84</v>
      </c>
      <c r="AT2810" s="2">
        <v>45721.5625</v>
      </c>
      <c r="AU2810" s="1" t="s">
        <v>85</v>
      </c>
      <c r="AV2810" s="1" t="s">
        <v>700</v>
      </c>
      <c r="AW2810" s="1" t="s">
        <v>701</v>
      </c>
      <c r="AX2810" s="1" t="s">
        <v>1848</v>
      </c>
      <c r="AZ2810" s="2">
        <v>45722.474895833337</v>
      </c>
      <c r="BB2810" s="1" t="s">
        <v>1343</v>
      </c>
      <c r="BC2810" s="1" t="s">
        <v>1344</v>
      </c>
      <c r="BD2810" s="1" t="s">
        <v>1345</v>
      </c>
      <c r="BE2810" s="1" t="s">
        <v>14776</v>
      </c>
      <c r="BF2810" s="1" t="s">
        <v>2891</v>
      </c>
    </row>
    <row r="2811" spans="1:58" x14ac:dyDescent="0.35">
      <c r="A2811" s="1">
        <v>3016065</v>
      </c>
      <c r="B2811" s="1" t="s">
        <v>223</v>
      </c>
      <c r="C2811" s="1">
        <v>45167681</v>
      </c>
      <c r="D2811" s="1">
        <v>339962657</v>
      </c>
      <c r="E2811" s="1" t="s">
        <v>59</v>
      </c>
      <c r="F2811" s="1" t="s">
        <v>60</v>
      </c>
      <c r="G2811" s="1" t="s">
        <v>509</v>
      </c>
      <c r="H2811" s="1" t="s">
        <v>14777</v>
      </c>
      <c r="I2811" s="1">
        <v>771056708</v>
      </c>
      <c r="J2811" s="1" t="s">
        <v>14778</v>
      </c>
      <c r="K2811" s="1">
        <v>19</v>
      </c>
      <c r="L2811" s="1" t="s">
        <v>64</v>
      </c>
      <c r="M2811" s="1" t="s">
        <v>65</v>
      </c>
      <c r="N2811" s="2">
        <v>45678.708333333336</v>
      </c>
      <c r="O2811" s="1" t="s">
        <v>98</v>
      </c>
      <c r="Q2811" s="1" t="s">
        <v>67</v>
      </c>
      <c r="R2811" s="2">
        <v>45721.504444444443</v>
      </c>
      <c r="S2811" s="1" t="s">
        <v>354</v>
      </c>
      <c r="T2811" s="1" t="s">
        <v>69</v>
      </c>
      <c r="U2811" s="1" t="s">
        <v>723</v>
      </c>
      <c r="V2811" s="1" t="s">
        <v>14779</v>
      </c>
      <c r="W2811" s="1" t="s">
        <v>785</v>
      </c>
      <c r="X2811" s="1" t="s">
        <v>3089</v>
      </c>
      <c r="Y2811" s="1" t="s">
        <v>6097</v>
      </c>
      <c r="Z2811" s="1" t="s">
        <v>3200</v>
      </c>
      <c r="AA2811" s="1" t="s">
        <v>14780</v>
      </c>
      <c r="AB2811" s="1" t="s">
        <v>124</v>
      </c>
      <c r="AE2811" s="2">
        <v>45721.50445601852</v>
      </c>
      <c r="AF2811" s="1" t="s">
        <v>77</v>
      </c>
      <c r="AH2811" s="1" t="s">
        <v>125</v>
      </c>
      <c r="AI2811" s="1" t="s">
        <v>106</v>
      </c>
      <c r="AJ2811" s="1" t="s">
        <v>674</v>
      </c>
      <c r="AK2811" s="1" t="s">
        <v>14781</v>
      </c>
      <c r="AL2811" s="1" t="s">
        <v>354</v>
      </c>
      <c r="AM2811" s="2">
        <v>45721.504490740743</v>
      </c>
      <c r="AN2811" s="1" t="s">
        <v>14781</v>
      </c>
      <c r="AP2811" s="1">
        <v>5766775</v>
      </c>
      <c r="AQ2811" s="1" t="s">
        <v>83</v>
      </c>
      <c r="AR2811" s="2">
        <v>45721.560324074075</v>
      </c>
      <c r="AS2811" s="1" t="s">
        <v>84</v>
      </c>
      <c r="AT2811" s="2">
        <v>45721.566666666666</v>
      </c>
      <c r="AU2811" s="1" t="s">
        <v>85</v>
      </c>
      <c r="AV2811" s="1" t="s">
        <v>790</v>
      </c>
      <c r="AW2811" s="1" t="s">
        <v>791</v>
      </c>
      <c r="AX2811" s="1" t="s">
        <v>1890</v>
      </c>
      <c r="AZ2811" s="2">
        <v>45721.560324074075</v>
      </c>
      <c r="BB2811" s="1" t="s">
        <v>561</v>
      </c>
      <c r="BC2811" s="1" t="s">
        <v>562</v>
      </c>
      <c r="BD2811" s="1" t="s">
        <v>113</v>
      </c>
      <c r="BE2811" s="1" t="s">
        <v>14782</v>
      </c>
      <c r="BF2811" s="1" t="s">
        <v>564</v>
      </c>
    </row>
    <row r="2812" spans="1:58" x14ac:dyDescent="0.35">
      <c r="A2812" s="1">
        <v>3016066</v>
      </c>
      <c r="B2812" s="1" t="s">
        <v>58</v>
      </c>
      <c r="C2812" s="1">
        <v>36890421</v>
      </c>
      <c r="D2812" s="1">
        <v>338341070</v>
      </c>
      <c r="E2812" s="1" t="s">
        <v>59</v>
      </c>
      <c r="F2812" s="1" t="s">
        <v>60</v>
      </c>
      <c r="G2812" s="1" t="s">
        <v>555</v>
      </c>
      <c r="H2812" s="1" t="s">
        <v>14783</v>
      </c>
      <c r="I2812" s="1">
        <v>770795635</v>
      </c>
      <c r="J2812" s="1" t="s">
        <v>293</v>
      </c>
      <c r="K2812" s="1">
        <v>13</v>
      </c>
      <c r="L2812" s="1" t="s">
        <v>64</v>
      </c>
      <c r="M2812" s="1" t="s">
        <v>65</v>
      </c>
      <c r="N2812" s="2">
        <v>45028</v>
      </c>
      <c r="O2812" s="1" t="s">
        <v>353</v>
      </c>
      <c r="Q2812" s="1" t="s">
        <v>67</v>
      </c>
      <c r="R2812" s="2">
        <v>45721.504745370374</v>
      </c>
      <c r="S2812" s="1" t="s">
        <v>6359</v>
      </c>
      <c r="T2812" s="1" t="s">
        <v>69</v>
      </c>
      <c r="U2812" s="1" t="s">
        <v>70</v>
      </c>
      <c r="V2812" s="1" t="s">
        <v>14784</v>
      </c>
      <c r="Y2812" s="1" t="s">
        <v>7736</v>
      </c>
      <c r="Z2812" s="1" t="s">
        <v>2321</v>
      </c>
      <c r="AA2812" s="1" t="s">
        <v>14785</v>
      </c>
      <c r="AB2812" s="1" t="s">
        <v>14786</v>
      </c>
      <c r="AC2812" s="1">
        <v>1173</v>
      </c>
      <c r="AE2812" s="2">
        <v>45721.504756944443</v>
      </c>
      <c r="AF2812" s="1" t="s">
        <v>77</v>
      </c>
      <c r="AH2812" s="1" t="s">
        <v>125</v>
      </c>
      <c r="AI2812" s="1" t="s">
        <v>79</v>
      </c>
      <c r="AJ2812" s="1" t="s">
        <v>378</v>
      </c>
      <c r="AK2812" s="1" t="s">
        <v>14787</v>
      </c>
      <c r="AL2812" s="1" t="s">
        <v>6359</v>
      </c>
      <c r="AM2812" s="2">
        <v>45721.504791666666</v>
      </c>
      <c r="AN2812" s="1" t="s">
        <v>14787</v>
      </c>
      <c r="AP2812" s="1">
        <v>5766782</v>
      </c>
      <c r="AQ2812" s="1" t="s">
        <v>83</v>
      </c>
      <c r="AR2812" s="2">
        <v>45721.630868055552</v>
      </c>
      <c r="AS2812" s="1" t="s">
        <v>84</v>
      </c>
      <c r="AT2812" s="2">
        <v>45721.5625</v>
      </c>
      <c r="AU2812" s="1" t="s">
        <v>85</v>
      </c>
      <c r="AV2812" s="1" t="s">
        <v>1214</v>
      </c>
      <c r="AW2812" s="1" t="s">
        <v>1215</v>
      </c>
      <c r="AX2812" s="1" t="s">
        <v>14788</v>
      </c>
      <c r="AZ2812" s="2">
        <v>45721.630868055552</v>
      </c>
      <c r="BB2812" s="1" t="s">
        <v>89</v>
      </c>
      <c r="BC2812" s="1" t="s">
        <v>90</v>
      </c>
      <c r="BD2812" s="1" t="s">
        <v>91</v>
      </c>
      <c r="BE2812" s="1" t="s">
        <v>14789</v>
      </c>
      <c r="BF2812" s="1" t="s">
        <v>525</v>
      </c>
    </row>
    <row r="2813" spans="1:58" x14ac:dyDescent="0.35">
      <c r="A2813" s="1">
        <v>3016067</v>
      </c>
      <c r="B2813" s="1" t="s">
        <v>58</v>
      </c>
      <c r="C2813" s="1">
        <v>37105811</v>
      </c>
      <c r="D2813" s="1">
        <v>338243632</v>
      </c>
      <c r="E2813" s="1" t="s">
        <v>59</v>
      </c>
      <c r="F2813" s="1" t="s">
        <v>60</v>
      </c>
      <c r="G2813" s="1" t="s">
        <v>14790</v>
      </c>
      <c r="I2813" s="1">
        <v>776579486</v>
      </c>
      <c r="K2813" s="1">
        <v>20</v>
      </c>
      <c r="L2813" s="1" t="s">
        <v>294</v>
      </c>
      <c r="M2813" s="1" t="s">
        <v>295</v>
      </c>
      <c r="N2813" s="2">
        <v>44694.583333333336</v>
      </c>
      <c r="O2813" s="1" t="s">
        <v>5377</v>
      </c>
      <c r="Q2813" s="1" t="s">
        <v>67</v>
      </c>
      <c r="R2813" s="2">
        <v>45721.505416666667</v>
      </c>
      <c r="S2813" s="1" t="s">
        <v>4983</v>
      </c>
      <c r="T2813" s="1" t="s">
        <v>412</v>
      </c>
      <c r="U2813" s="1" t="s">
        <v>70</v>
      </c>
      <c r="V2813" s="1" t="s">
        <v>5041</v>
      </c>
      <c r="W2813" s="1" t="s">
        <v>72</v>
      </c>
      <c r="X2813" s="1" t="s">
        <v>73</v>
      </c>
      <c r="Y2813" s="1" t="s">
        <v>5764</v>
      </c>
      <c r="Z2813" s="1" t="s">
        <v>4143</v>
      </c>
      <c r="AA2813" s="1" t="s">
        <v>11787</v>
      </c>
      <c r="AB2813" s="1" t="s">
        <v>11787</v>
      </c>
      <c r="AC2813" s="1">
        <v>2511</v>
      </c>
      <c r="AE2813" s="2">
        <v>45721.505937499998</v>
      </c>
      <c r="AF2813" s="1" t="s">
        <v>417</v>
      </c>
      <c r="AG2813" s="1">
        <v>48</v>
      </c>
      <c r="AH2813" s="1" t="s">
        <v>125</v>
      </c>
      <c r="AI2813" s="1" t="s">
        <v>464</v>
      </c>
      <c r="AJ2813" s="1" t="s">
        <v>492</v>
      </c>
      <c r="AK2813" s="1" t="s">
        <v>5041</v>
      </c>
      <c r="AL2813" s="1" t="s">
        <v>4983</v>
      </c>
      <c r="AM2813" s="2">
        <v>45721.506006944444</v>
      </c>
      <c r="AO2813" s="1" t="s">
        <v>4983</v>
      </c>
      <c r="AP2813" s="1">
        <v>5766793</v>
      </c>
      <c r="AQ2813" s="1" t="s">
        <v>83</v>
      </c>
      <c r="AR2813" s="2">
        <v>45721.684664351851</v>
      </c>
      <c r="AS2813" s="1" t="s">
        <v>84</v>
      </c>
      <c r="AT2813" s="2">
        <v>45721.333333333336</v>
      </c>
      <c r="AU2813" s="1" t="s">
        <v>573</v>
      </c>
      <c r="AV2813" s="1" t="s">
        <v>2382</v>
      </c>
      <c r="AW2813" s="1" t="s">
        <v>2383</v>
      </c>
      <c r="AX2813" s="1" t="s">
        <v>2384</v>
      </c>
      <c r="AY2813" s="2">
        <v>45723.505937499998</v>
      </c>
      <c r="AZ2813" s="2">
        <v>45721.684664351851</v>
      </c>
      <c r="BA2813" s="1" t="s">
        <v>419</v>
      </c>
      <c r="BB2813" s="1" t="s">
        <v>594</v>
      </c>
      <c r="BC2813" s="1" t="s">
        <v>595</v>
      </c>
      <c r="BD2813" s="1" t="s">
        <v>596</v>
      </c>
      <c r="BE2813" s="1" t="s">
        <v>14791</v>
      </c>
      <c r="BF2813" s="1" t="s">
        <v>363</v>
      </c>
    </row>
    <row r="2814" spans="1:58" x14ac:dyDescent="0.35">
      <c r="A2814" s="1">
        <v>3016068</v>
      </c>
      <c r="B2814" s="1" t="s">
        <v>58</v>
      </c>
      <c r="C2814" s="1">
        <v>41701731</v>
      </c>
      <c r="D2814" s="1">
        <v>338355544</v>
      </c>
      <c r="E2814" s="1" t="s">
        <v>59</v>
      </c>
      <c r="F2814" s="1" t="s">
        <v>60</v>
      </c>
      <c r="G2814" s="1" t="s">
        <v>1113</v>
      </c>
      <c r="H2814" s="1" t="s">
        <v>4189</v>
      </c>
      <c r="I2814" s="1">
        <v>778071802</v>
      </c>
      <c r="J2814" s="1" t="s">
        <v>3634</v>
      </c>
      <c r="K2814" s="1">
        <v>12</v>
      </c>
      <c r="L2814" s="1" t="s">
        <v>64</v>
      </c>
      <c r="M2814" s="1" t="s">
        <v>65</v>
      </c>
      <c r="N2814" s="2">
        <v>45624.541250000002</v>
      </c>
      <c r="O2814" s="1" t="s">
        <v>353</v>
      </c>
      <c r="Q2814" s="1" t="s">
        <v>67</v>
      </c>
      <c r="R2814" s="2">
        <v>45721.505520833336</v>
      </c>
      <c r="S2814" s="1" t="s">
        <v>6677</v>
      </c>
      <c r="T2814" s="1" t="s">
        <v>100</v>
      </c>
      <c r="U2814" s="1" t="s">
        <v>1219</v>
      </c>
      <c r="V2814" s="1" t="s">
        <v>14792</v>
      </c>
      <c r="W2814" s="1" t="s">
        <v>334</v>
      </c>
      <c r="X2814" s="1" t="s">
        <v>335</v>
      </c>
      <c r="Y2814" s="1" t="s">
        <v>6536</v>
      </c>
      <c r="Z2814" s="1" t="s">
        <v>337</v>
      </c>
      <c r="AA2814" s="1" t="s">
        <v>1701</v>
      </c>
      <c r="AB2814" s="1" t="s">
        <v>1701</v>
      </c>
      <c r="AC2814" s="1">
        <v>299</v>
      </c>
      <c r="AE2814" s="2">
        <v>45721.505532407406</v>
      </c>
      <c r="AF2814" s="1" t="s">
        <v>77</v>
      </c>
      <c r="AH2814" s="1" t="s">
        <v>125</v>
      </c>
      <c r="AI2814" s="1" t="s">
        <v>58</v>
      </c>
      <c r="AJ2814" s="1" t="s">
        <v>454</v>
      </c>
      <c r="AK2814" s="1" t="s">
        <v>14793</v>
      </c>
      <c r="AL2814" s="1" t="s">
        <v>6677</v>
      </c>
      <c r="AM2814" s="2">
        <v>45721.660717592589</v>
      </c>
      <c r="AN2814" s="1" t="s">
        <v>14794</v>
      </c>
      <c r="AO2814" s="1" t="s">
        <v>349</v>
      </c>
      <c r="AP2814" s="1">
        <v>5768205</v>
      </c>
      <c r="AQ2814" s="1" t="s">
        <v>83</v>
      </c>
      <c r="AR2814" s="2">
        <v>45721.862025462964</v>
      </c>
      <c r="AS2814" s="1" t="s">
        <v>84</v>
      </c>
      <c r="AT2814" s="2">
        <v>45721.5625</v>
      </c>
      <c r="AU2814" s="1" t="s">
        <v>85</v>
      </c>
      <c r="AV2814" s="1" t="s">
        <v>1680</v>
      </c>
      <c r="AW2814" s="1" t="s">
        <v>1681</v>
      </c>
      <c r="AX2814" s="1" t="s">
        <v>1682</v>
      </c>
      <c r="AZ2814" s="2">
        <v>45721.862025462964</v>
      </c>
      <c r="BB2814" s="1" t="s">
        <v>551</v>
      </c>
      <c r="BC2814" s="1" t="s">
        <v>552</v>
      </c>
      <c r="BD2814" s="1" t="s">
        <v>553</v>
      </c>
      <c r="BE2814" s="1" t="s">
        <v>2316</v>
      </c>
      <c r="BF2814" s="1" t="s">
        <v>1383</v>
      </c>
    </row>
    <row r="2815" spans="1:58" x14ac:dyDescent="0.35">
      <c r="A2815" s="1">
        <v>3016070</v>
      </c>
      <c r="B2815" s="1" t="s">
        <v>223</v>
      </c>
      <c r="C2815" s="1">
        <v>43255751</v>
      </c>
      <c r="D2815" s="1">
        <v>339975128</v>
      </c>
      <c r="E2815" s="1" t="s">
        <v>59</v>
      </c>
      <c r="F2815" s="1" t="s">
        <v>60</v>
      </c>
      <c r="G2815" s="1" t="s">
        <v>2536</v>
      </c>
      <c r="H2815" s="1" t="s">
        <v>14795</v>
      </c>
      <c r="I2815" s="1">
        <v>789718511</v>
      </c>
      <c r="J2815" s="1" t="s">
        <v>14796</v>
      </c>
      <c r="K2815" s="1">
        <v>19</v>
      </c>
      <c r="L2815" s="1" t="s">
        <v>64</v>
      </c>
      <c r="M2815" s="1" t="s">
        <v>65</v>
      </c>
      <c r="N2815" s="2">
        <v>45458.458333333336</v>
      </c>
      <c r="O2815" s="1" t="s">
        <v>98</v>
      </c>
      <c r="Q2815" s="1" t="s">
        <v>67</v>
      </c>
      <c r="R2815" s="2">
        <v>45721.508518518516</v>
      </c>
      <c r="S2815" s="1" t="s">
        <v>5216</v>
      </c>
      <c r="T2815" s="1" t="s">
        <v>100</v>
      </c>
      <c r="U2815" s="1" t="s">
        <v>70</v>
      </c>
      <c r="V2815" s="1" t="s">
        <v>14797</v>
      </c>
      <c r="W2815" s="1" t="s">
        <v>785</v>
      </c>
      <c r="X2815" s="1" t="s">
        <v>1925</v>
      </c>
      <c r="Y2815" s="1" t="s">
        <v>9427</v>
      </c>
      <c r="Z2815" s="1" t="s">
        <v>2764</v>
      </c>
      <c r="AA2815" s="1" t="s">
        <v>14798</v>
      </c>
      <c r="AB2815" s="1" t="s">
        <v>124</v>
      </c>
      <c r="AE2815" s="2">
        <v>45721.508530092593</v>
      </c>
      <c r="AF2815" s="1" t="s">
        <v>77</v>
      </c>
      <c r="AH2815" s="1" t="s">
        <v>125</v>
      </c>
      <c r="AI2815" s="1" t="s">
        <v>106</v>
      </c>
      <c r="AJ2815" s="1" t="s">
        <v>1212</v>
      </c>
      <c r="AK2815" s="1" t="s">
        <v>14799</v>
      </c>
      <c r="AL2815" s="1" t="s">
        <v>5216</v>
      </c>
      <c r="AM2815" s="2">
        <v>45721.508564814816</v>
      </c>
      <c r="AN2815" s="1" t="s">
        <v>14799</v>
      </c>
      <c r="AP2815" s="1">
        <v>5766801</v>
      </c>
      <c r="AQ2815" s="1" t="s">
        <v>83</v>
      </c>
      <c r="AR2815" s="2">
        <v>45721.655902777777</v>
      </c>
      <c r="AS2815" s="1" t="s">
        <v>84</v>
      </c>
      <c r="AT2815" s="2">
        <v>45721.5625</v>
      </c>
      <c r="AU2815" s="1" t="s">
        <v>85</v>
      </c>
      <c r="AV2815" s="1" t="s">
        <v>790</v>
      </c>
      <c r="AW2815" s="1" t="s">
        <v>791</v>
      </c>
      <c r="AX2815" s="1" t="s">
        <v>1890</v>
      </c>
      <c r="AZ2815" s="2">
        <v>45721.655902777777</v>
      </c>
      <c r="BB2815" s="1" t="s">
        <v>9079</v>
      </c>
      <c r="BC2815" s="1" t="s">
        <v>1344</v>
      </c>
      <c r="BD2815" s="1" t="s">
        <v>9080</v>
      </c>
      <c r="BE2815" s="1" t="s">
        <v>14800</v>
      </c>
      <c r="BF2815" s="1" t="s">
        <v>3150</v>
      </c>
    </row>
    <row r="2816" spans="1:58" x14ac:dyDescent="0.35">
      <c r="A2816" s="1">
        <v>3016071</v>
      </c>
      <c r="B2816" s="1" t="s">
        <v>58</v>
      </c>
      <c r="C2816" s="1">
        <v>39430181</v>
      </c>
      <c r="D2816" s="1">
        <v>338455635</v>
      </c>
      <c r="E2816" s="1" t="s">
        <v>59</v>
      </c>
      <c r="F2816" s="1" t="s">
        <v>60</v>
      </c>
      <c r="G2816" s="1" t="s">
        <v>14801</v>
      </c>
      <c r="H2816" s="1" t="s">
        <v>14802</v>
      </c>
      <c r="I2816" s="1">
        <v>772613441</v>
      </c>
      <c r="J2816" s="1" t="s">
        <v>14803</v>
      </c>
      <c r="K2816" s="1">
        <v>13</v>
      </c>
      <c r="L2816" s="1" t="s">
        <v>64</v>
      </c>
      <c r="M2816" s="1" t="s">
        <v>65</v>
      </c>
      <c r="N2816" s="2">
        <v>45077.625</v>
      </c>
      <c r="O2816" s="1" t="s">
        <v>66</v>
      </c>
      <c r="Q2816" s="1" t="s">
        <v>67</v>
      </c>
      <c r="R2816" s="2">
        <v>45721.508587962962</v>
      </c>
      <c r="S2816" s="1" t="s">
        <v>1874</v>
      </c>
      <c r="T2816" s="1" t="s">
        <v>100</v>
      </c>
      <c r="U2816" s="1" t="s">
        <v>70</v>
      </c>
      <c r="V2816" s="1" t="s">
        <v>14804</v>
      </c>
      <c r="W2816" s="1" t="s">
        <v>162</v>
      </c>
      <c r="X2816" s="1" t="s">
        <v>1191</v>
      </c>
      <c r="Y2816" s="1" t="s">
        <v>8129</v>
      </c>
      <c r="Z2816" s="1" t="s">
        <v>1193</v>
      </c>
      <c r="AA2816" s="1" t="s">
        <v>4444</v>
      </c>
      <c r="AB2816" s="1" t="s">
        <v>14805</v>
      </c>
      <c r="AE2816" s="2">
        <v>45721.508599537039</v>
      </c>
      <c r="AF2816" s="1" t="s">
        <v>77</v>
      </c>
      <c r="AH2816" s="1" t="s">
        <v>125</v>
      </c>
      <c r="AI2816" s="1" t="s">
        <v>79</v>
      </c>
      <c r="AJ2816" s="1" t="s">
        <v>378</v>
      </c>
      <c r="AK2816" s="1" t="s">
        <v>14806</v>
      </c>
      <c r="AL2816" s="1" t="s">
        <v>1874</v>
      </c>
      <c r="AM2816" s="2">
        <v>45721.508657407408</v>
      </c>
      <c r="AN2816" s="1" t="s">
        <v>14806</v>
      </c>
      <c r="AP2816" s="1">
        <v>5766802</v>
      </c>
      <c r="AQ2816" s="1" t="s">
        <v>83</v>
      </c>
      <c r="AR2816" s="2">
        <v>45721.658541666664</v>
      </c>
      <c r="AS2816" s="1" t="s">
        <v>84</v>
      </c>
      <c r="AT2816" s="2">
        <v>45721.5625</v>
      </c>
      <c r="AU2816" s="1" t="s">
        <v>85</v>
      </c>
      <c r="AV2816" s="1" t="s">
        <v>1196</v>
      </c>
      <c r="AW2816" s="1" t="s">
        <v>1197</v>
      </c>
      <c r="AX2816" s="1" t="s">
        <v>3062</v>
      </c>
      <c r="AZ2816" s="2">
        <v>45721.658541666664</v>
      </c>
      <c r="BB2816" s="1" t="s">
        <v>192</v>
      </c>
      <c r="BC2816" s="1" t="s">
        <v>193</v>
      </c>
      <c r="BD2816" s="1" t="s">
        <v>194</v>
      </c>
      <c r="BE2816" s="1" t="s">
        <v>10694</v>
      </c>
      <c r="BF2816" s="1" t="s">
        <v>406</v>
      </c>
    </row>
    <row r="2817" spans="1:58" x14ac:dyDescent="0.35">
      <c r="A2817" s="1">
        <v>3016072</v>
      </c>
      <c r="B2817" s="1" t="s">
        <v>223</v>
      </c>
      <c r="C2817" s="1">
        <v>45214101</v>
      </c>
      <c r="D2817" s="1">
        <v>339614247</v>
      </c>
      <c r="E2817" s="1" t="s">
        <v>59</v>
      </c>
      <c r="F2817" s="1" t="s">
        <v>60</v>
      </c>
      <c r="G2817" s="1" t="s">
        <v>1347</v>
      </c>
      <c r="H2817" s="1" t="s">
        <v>96</v>
      </c>
      <c r="I2817" s="1">
        <v>783718441</v>
      </c>
      <c r="J2817" s="1" t="s">
        <v>14807</v>
      </c>
      <c r="K2817" s="1">
        <v>16</v>
      </c>
      <c r="L2817" s="1" t="s">
        <v>64</v>
      </c>
      <c r="M2817" s="1" t="s">
        <v>65</v>
      </c>
      <c r="N2817" s="2">
        <v>45696.666666666664</v>
      </c>
      <c r="O2817" s="1" t="s">
        <v>497</v>
      </c>
      <c r="Q2817" s="1" t="s">
        <v>67</v>
      </c>
      <c r="R2817" s="2">
        <v>45721.509317129632</v>
      </c>
      <c r="S2817" s="1" t="s">
        <v>4895</v>
      </c>
      <c r="T2817" s="1" t="s">
        <v>100</v>
      </c>
      <c r="U2817" s="1" t="s">
        <v>70</v>
      </c>
      <c r="V2817" s="1" t="s">
        <v>14808</v>
      </c>
      <c r="W2817" s="1" t="s">
        <v>892</v>
      </c>
      <c r="X2817" s="1" t="s">
        <v>892</v>
      </c>
      <c r="Y2817" s="1" t="s">
        <v>12650</v>
      </c>
      <c r="Z2817" s="1" t="s">
        <v>894</v>
      </c>
      <c r="AA2817" s="1" t="s">
        <v>9722</v>
      </c>
      <c r="AB2817" s="1" t="s">
        <v>9115</v>
      </c>
      <c r="AE2817" s="2">
        <v>45721.509328703702</v>
      </c>
      <c r="AF2817" s="1" t="s">
        <v>77</v>
      </c>
      <c r="AH2817" s="1" t="s">
        <v>78</v>
      </c>
      <c r="AI2817" s="1" t="s">
        <v>106</v>
      </c>
      <c r="AJ2817" s="1" t="s">
        <v>107</v>
      </c>
      <c r="AK2817" s="1" t="s">
        <v>14809</v>
      </c>
      <c r="AL2817" s="1" t="s">
        <v>4895</v>
      </c>
      <c r="AM2817" s="2">
        <v>45721.509363425925</v>
      </c>
      <c r="AN2817" s="1" t="s">
        <v>14809</v>
      </c>
      <c r="AP2817" s="1">
        <v>5766809</v>
      </c>
      <c r="AQ2817" s="1" t="s">
        <v>83</v>
      </c>
      <c r="AR2817" s="2">
        <v>45721.734699074077</v>
      </c>
      <c r="AS2817" s="1" t="s">
        <v>84</v>
      </c>
      <c r="AT2817" s="2">
        <v>45721.5625</v>
      </c>
      <c r="AU2817" s="1" t="s">
        <v>85</v>
      </c>
      <c r="AV2817" s="1" t="s">
        <v>1446</v>
      </c>
      <c r="AW2817" s="1" t="s">
        <v>1447</v>
      </c>
      <c r="AX2817" s="1" t="s">
        <v>3927</v>
      </c>
      <c r="AZ2817" s="2">
        <v>45721.734699074077</v>
      </c>
      <c r="BB2817" s="1" t="s">
        <v>1571</v>
      </c>
      <c r="BC2817" s="1" t="s">
        <v>1572</v>
      </c>
      <c r="BD2817" s="1" t="s">
        <v>1573</v>
      </c>
      <c r="BE2817" s="1" t="s">
        <v>14810</v>
      </c>
      <c r="BF2817" s="1" t="s">
        <v>906</v>
      </c>
    </row>
    <row r="2818" spans="1:58" x14ac:dyDescent="0.35">
      <c r="A2818" s="1">
        <v>3016073</v>
      </c>
      <c r="B2818" s="1" t="s">
        <v>58</v>
      </c>
      <c r="C2818" s="1">
        <v>39464251</v>
      </c>
      <c r="D2818" s="1">
        <v>339672798</v>
      </c>
      <c r="E2818" s="1" t="s">
        <v>59</v>
      </c>
      <c r="F2818" s="1" t="s">
        <v>60</v>
      </c>
      <c r="G2818" s="1" t="s">
        <v>1366</v>
      </c>
      <c r="H2818" s="1" t="s">
        <v>14811</v>
      </c>
      <c r="I2818" s="1">
        <v>774434820</v>
      </c>
      <c r="J2818" s="1" t="s">
        <v>10750</v>
      </c>
      <c r="K2818" s="1">
        <v>12</v>
      </c>
      <c r="L2818" s="1" t="s">
        <v>64</v>
      </c>
      <c r="M2818" s="1" t="s">
        <v>65</v>
      </c>
      <c r="N2818" s="2">
        <v>45189.541666666664</v>
      </c>
      <c r="O2818" s="1" t="s">
        <v>66</v>
      </c>
      <c r="Q2818" s="1" t="s">
        <v>67</v>
      </c>
      <c r="R2818" s="2">
        <v>45721.509606481479</v>
      </c>
      <c r="S2818" s="1" t="s">
        <v>1338</v>
      </c>
      <c r="T2818" s="1" t="s">
        <v>100</v>
      </c>
      <c r="U2818" s="1" t="s">
        <v>385</v>
      </c>
      <c r="V2818" s="1" t="s">
        <v>14812</v>
      </c>
      <c r="W2818" s="1" t="s">
        <v>892</v>
      </c>
      <c r="X2818" s="1" t="s">
        <v>892</v>
      </c>
      <c r="Y2818" s="1" t="s">
        <v>5690</v>
      </c>
      <c r="Z2818" s="1" t="s">
        <v>894</v>
      </c>
      <c r="AA2818" s="1" t="s">
        <v>4619</v>
      </c>
      <c r="AB2818" s="1" t="s">
        <v>14813</v>
      </c>
      <c r="AE2818" s="2">
        <v>45721.509618055556</v>
      </c>
      <c r="AF2818" s="1" t="s">
        <v>77</v>
      </c>
      <c r="AH2818" s="1" t="s">
        <v>78</v>
      </c>
      <c r="AI2818" s="1" t="s">
        <v>79</v>
      </c>
      <c r="AJ2818" s="1" t="s">
        <v>454</v>
      </c>
      <c r="AK2818" s="1" t="s">
        <v>14814</v>
      </c>
      <c r="AL2818" s="1" t="s">
        <v>1338</v>
      </c>
      <c r="AM2818" s="2">
        <v>45721.509664351855</v>
      </c>
      <c r="AN2818" s="1" t="s">
        <v>14814</v>
      </c>
      <c r="AP2818" s="1">
        <v>5766812</v>
      </c>
      <c r="AQ2818" s="1" t="s">
        <v>83</v>
      </c>
      <c r="AR2818" s="2">
        <v>45721.586446759262</v>
      </c>
      <c r="AS2818" s="1" t="s">
        <v>84</v>
      </c>
      <c r="AT2818" s="2">
        <v>45721.5625</v>
      </c>
      <c r="AU2818" s="1" t="s">
        <v>85</v>
      </c>
      <c r="AV2818" s="1" t="s">
        <v>1446</v>
      </c>
      <c r="AW2818" s="1" t="s">
        <v>1447</v>
      </c>
      <c r="AX2818" s="1" t="s">
        <v>1448</v>
      </c>
      <c r="AZ2818" s="2">
        <v>45721.586446759262</v>
      </c>
      <c r="BB2818" s="1" t="s">
        <v>1692</v>
      </c>
      <c r="BC2818" s="1" t="s">
        <v>1693</v>
      </c>
      <c r="BD2818" s="1" t="s">
        <v>1694</v>
      </c>
      <c r="BE2818" s="1" t="s">
        <v>14815</v>
      </c>
      <c r="BF2818" s="1" t="s">
        <v>817</v>
      </c>
    </row>
    <row r="2819" spans="1:58" x14ac:dyDescent="0.35">
      <c r="A2819" s="1">
        <v>3016074</v>
      </c>
      <c r="B2819" s="1" t="s">
        <v>94</v>
      </c>
      <c r="C2819" s="1">
        <v>32413281</v>
      </c>
      <c r="D2819" s="1">
        <v>339705115</v>
      </c>
      <c r="E2819" s="1" t="s">
        <v>59</v>
      </c>
      <c r="F2819" s="1" t="s">
        <v>60</v>
      </c>
      <c r="G2819" s="1" t="s">
        <v>275</v>
      </c>
      <c r="H2819" s="1" t="s">
        <v>9329</v>
      </c>
      <c r="I2819" s="1">
        <v>789266560</v>
      </c>
      <c r="J2819" s="1" t="s">
        <v>14816</v>
      </c>
      <c r="K2819" s="1">
        <v>14</v>
      </c>
      <c r="L2819" s="1" t="s">
        <v>64</v>
      </c>
      <c r="M2819" s="1" t="s">
        <v>65</v>
      </c>
      <c r="N2819" s="2">
        <v>43179.626712962963</v>
      </c>
      <c r="O2819" s="1" t="s">
        <v>331</v>
      </c>
      <c r="Q2819" s="1" t="s">
        <v>67</v>
      </c>
      <c r="R2819" s="2">
        <v>45721.510752314818</v>
      </c>
      <c r="S2819" s="1" t="s">
        <v>782</v>
      </c>
      <c r="T2819" s="1" t="s">
        <v>783</v>
      </c>
      <c r="U2819" s="1" t="s">
        <v>120</v>
      </c>
      <c r="V2819" s="1" t="s">
        <v>14817</v>
      </c>
      <c r="W2819" s="1" t="s">
        <v>298</v>
      </c>
      <c r="X2819" s="1" t="s">
        <v>299</v>
      </c>
      <c r="Y2819" s="1" t="s">
        <v>3263</v>
      </c>
      <c r="Z2819" s="1" t="s">
        <v>301</v>
      </c>
      <c r="AA2819" s="1" t="s">
        <v>14818</v>
      </c>
      <c r="AB2819" s="1" t="s">
        <v>124</v>
      </c>
      <c r="AE2819" s="2">
        <v>45721.510891203703</v>
      </c>
      <c r="AF2819" s="1" t="s">
        <v>77</v>
      </c>
      <c r="AH2819" s="1" t="s">
        <v>125</v>
      </c>
      <c r="AI2819" s="1" t="s">
        <v>106</v>
      </c>
      <c r="AJ2819" s="1" t="s">
        <v>1740</v>
      </c>
      <c r="AL2819" s="1" t="s">
        <v>782</v>
      </c>
      <c r="AM2819" s="2">
        <v>45721.510937500003</v>
      </c>
      <c r="AO2819" s="1" t="s">
        <v>782</v>
      </c>
      <c r="AP2819" s="1">
        <v>5766822</v>
      </c>
      <c r="AQ2819" s="1" t="s">
        <v>83</v>
      </c>
      <c r="AR2819" s="2">
        <v>45721.590057870373</v>
      </c>
      <c r="AS2819" s="1" t="s">
        <v>84</v>
      </c>
      <c r="AT2819" s="2">
        <v>45721.333333333336</v>
      </c>
      <c r="AU2819" s="1" t="s">
        <v>573</v>
      </c>
      <c r="AV2819" s="1" t="s">
        <v>233</v>
      </c>
      <c r="AW2819" s="1" t="s">
        <v>234</v>
      </c>
      <c r="AX2819" s="1" t="s">
        <v>1635</v>
      </c>
      <c r="AZ2819" s="2">
        <v>45721.590057870373</v>
      </c>
      <c r="BB2819" s="1" t="s">
        <v>9840</v>
      </c>
      <c r="BC2819" s="1" t="s">
        <v>3103</v>
      </c>
      <c r="BD2819" s="1" t="s">
        <v>9841</v>
      </c>
      <c r="BE2819" s="1" t="s">
        <v>14819</v>
      </c>
      <c r="BF2819" s="1" t="s">
        <v>1319</v>
      </c>
    </row>
    <row r="2820" spans="1:58" x14ac:dyDescent="0.35">
      <c r="A2820" s="1">
        <v>3016075</v>
      </c>
      <c r="B2820" s="1" t="s">
        <v>223</v>
      </c>
      <c r="C2820" s="1">
        <v>40927261</v>
      </c>
      <c r="D2820" s="1">
        <v>339746079</v>
      </c>
      <c r="E2820" s="1" t="s">
        <v>59</v>
      </c>
      <c r="F2820" s="1" t="s">
        <v>60</v>
      </c>
      <c r="G2820" s="1" t="s">
        <v>769</v>
      </c>
      <c r="H2820" s="1" t="s">
        <v>315</v>
      </c>
      <c r="I2820" s="1">
        <v>786637440</v>
      </c>
      <c r="J2820" s="1" t="s">
        <v>14820</v>
      </c>
      <c r="K2820" s="1">
        <v>14</v>
      </c>
      <c r="L2820" s="1" t="s">
        <v>64</v>
      </c>
      <c r="M2820" s="1" t="s">
        <v>65</v>
      </c>
      <c r="N2820" s="2">
        <v>45132.819444444445</v>
      </c>
      <c r="O2820" s="1" t="s">
        <v>98</v>
      </c>
      <c r="Q2820" s="1" t="s">
        <v>67</v>
      </c>
      <c r="R2820" s="2">
        <v>45721.510833333334</v>
      </c>
      <c r="S2820" s="1" t="s">
        <v>2110</v>
      </c>
      <c r="T2820" s="1" t="s">
        <v>100</v>
      </c>
      <c r="U2820" s="1" t="s">
        <v>70</v>
      </c>
      <c r="V2820" s="1" t="s">
        <v>14821</v>
      </c>
      <c r="W2820" s="1" t="s">
        <v>298</v>
      </c>
      <c r="X2820" s="1" t="s">
        <v>1124</v>
      </c>
      <c r="Y2820" s="1" t="s">
        <v>11200</v>
      </c>
      <c r="Z2820" s="1" t="s">
        <v>1491</v>
      </c>
      <c r="AA2820" s="1" t="s">
        <v>11201</v>
      </c>
      <c r="AB2820" s="1" t="s">
        <v>124</v>
      </c>
      <c r="AE2820" s="2">
        <v>45721.510844907411</v>
      </c>
      <c r="AF2820" s="1" t="s">
        <v>77</v>
      </c>
      <c r="AH2820" s="1" t="s">
        <v>78</v>
      </c>
      <c r="AI2820" s="1" t="s">
        <v>360</v>
      </c>
      <c r="AJ2820" s="1" t="s">
        <v>107</v>
      </c>
      <c r="AK2820" s="1" t="s">
        <v>14261</v>
      </c>
      <c r="AL2820" s="1" t="s">
        <v>2110</v>
      </c>
      <c r="AM2820" s="2">
        <v>45721.510879629626</v>
      </c>
      <c r="AN2820" s="1" t="s">
        <v>14261</v>
      </c>
      <c r="AP2820" s="1">
        <v>5766821</v>
      </c>
      <c r="AQ2820" s="1" t="s">
        <v>83</v>
      </c>
      <c r="AR2820" s="2">
        <v>45721.619050925925</v>
      </c>
      <c r="AS2820" s="1" t="s">
        <v>84</v>
      </c>
      <c r="AT2820" s="2">
        <v>45721.5625</v>
      </c>
      <c r="AU2820" s="1" t="s">
        <v>85</v>
      </c>
      <c r="AV2820" s="1" t="s">
        <v>233</v>
      </c>
      <c r="AW2820" s="1" t="s">
        <v>234</v>
      </c>
      <c r="AX2820" s="1" t="s">
        <v>3373</v>
      </c>
      <c r="AZ2820" s="2">
        <v>45721.619050925925</v>
      </c>
      <c r="BB2820" s="1" t="s">
        <v>703</v>
      </c>
      <c r="BC2820" s="1" t="s">
        <v>677</v>
      </c>
      <c r="BD2820" s="1" t="s">
        <v>704</v>
      </c>
      <c r="BE2820" s="1" t="s">
        <v>10748</v>
      </c>
      <c r="BF2820" s="1" t="s">
        <v>240</v>
      </c>
    </row>
    <row r="2821" spans="1:58" x14ac:dyDescent="0.35">
      <c r="A2821" s="1">
        <v>3016076</v>
      </c>
      <c r="B2821" s="1" t="s">
        <v>58</v>
      </c>
      <c r="C2821" s="1">
        <v>3509251</v>
      </c>
      <c r="D2821" s="1">
        <v>339701917</v>
      </c>
      <c r="E2821" s="1" t="s">
        <v>59</v>
      </c>
      <c r="F2821" s="1" t="s">
        <v>60</v>
      </c>
      <c r="G2821" s="1" t="s">
        <v>11136</v>
      </c>
      <c r="H2821" s="1" t="s">
        <v>6613</v>
      </c>
      <c r="I2821" s="1">
        <v>777046945</v>
      </c>
      <c r="J2821" s="1" t="s">
        <v>330</v>
      </c>
      <c r="K2821" s="1">
        <v>13</v>
      </c>
      <c r="L2821" s="1" t="s">
        <v>64</v>
      </c>
      <c r="M2821" s="1" t="s">
        <v>65</v>
      </c>
      <c r="N2821" s="2">
        <v>45680.458333333336</v>
      </c>
      <c r="O2821" s="1" t="s">
        <v>66</v>
      </c>
      <c r="Q2821" s="1" t="s">
        <v>67</v>
      </c>
      <c r="R2821" s="2">
        <v>45721.511331018519</v>
      </c>
      <c r="S2821" s="1" t="s">
        <v>4849</v>
      </c>
      <c r="T2821" s="1" t="s">
        <v>450</v>
      </c>
      <c r="U2821" s="1" t="s">
        <v>70</v>
      </c>
      <c r="V2821" s="1" t="s">
        <v>14822</v>
      </c>
      <c r="W2821" s="1" t="s">
        <v>298</v>
      </c>
      <c r="X2821" s="1" t="s">
        <v>1124</v>
      </c>
      <c r="Y2821" s="1" t="s">
        <v>9663</v>
      </c>
      <c r="Z2821" s="1" t="s">
        <v>9988</v>
      </c>
      <c r="AA2821" s="1" t="s">
        <v>14823</v>
      </c>
      <c r="AB2821" s="1" t="s">
        <v>124</v>
      </c>
      <c r="AE2821" s="2">
        <v>45721.511342592596</v>
      </c>
      <c r="AF2821" s="1" t="s">
        <v>77</v>
      </c>
      <c r="AH2821" s="1" t="s">
        <v>78</v>
      </c>
      <c r="AI2821" s="1" t="s">
        <v>79</v>
      </c>
      <c r="AJ2821" s="1" t="s">
        <v>378</v>
      </c>
      <c r="AK2821" s="1" t="s">
        <v>14824</v>
      </c>
      <c r="AL2821" s="1" t="s">
        <v>4849</v>
      </c>
      <c r="AM2821" s="2">
        <v>45721.511377314811</v>
      </c>
      <c r="AN2821" s="1" t="s">
        <v>14824</v>
      </c>
      <c r="AP2821" s="1">
        <v>5766825</v>
      </c>
      <c r="AQ2821" s="1" t="s">
        <v>83</v>
      </c>
      <c r="AR2821" s="2">
        <v>45721.858159722222</v>
      </c>
      <c r="AS2821" s="1" t="s">
        <v>84</v>
      </c>
      <c r="AT2821" s="2">
        <v>45721.5625</v>
      </c>
      <c r="AU2821" s="1" t="s">
        <v>85</v>
      </c>
      <c r="AV2821" s="1" t="s">
        <v>233</v>
      </c>
      <c r="AW2821" s="1" t="s">
        <v>234</v>
      </c>
      <c r="AX2821" s="1" t="s">
        <v>1128</v>
      </c>
      <c r="AZ2821" s="2">
        <v>45721.858159722222</v>
      </c>
      <c r="BB2821" s="1" t="s">
        <v>714</v>
      </c>
      <c r="BC2821" s="1" t="s">
        <v>715</v>
      </c>
      <c r="BD2821" s="1" t="s">
        <v>716</v>
      </c>
      <c r="BE2821" s="1" t="s">
        <v>14703</v>
      </c>
      <c r="BF2821" s="1" t="s">
        <v>5573</v>
      </c>
    </row>
    <row r="2822" spans="1:58" x14ac:dyDescent="0.35">
      <c r="A2822" s="1">
        <v>3016077</v>
      </c>
      <c r="B2822" s="1" t="s">
        <v>58</v>
      </c>
      <c r="C2822" s="1">
        <v>32011361</v>
      </c>
      <c r="D2822" s="1">
        <v>339783602</v>
      </c>
      <c r="E2822" s="1" t="s">
        <v>59</v>
      </c>
      <c r="F2822" s="1" t="s">
        <v>60</v>
      </c>
      <c r="G2822" s="1" t="s">
        <v>14825</v>
      </c>
      <c r="H2822" s="1" t="s">
        <v>14826</v>
      </c>
      <c r="I2822" s="1">
        <v>771262626</v>
      </c>
      <c r="J2822" s="1" t="s">
        <v>908</v>
      </c>
      <c r="K2822" s="1">
        <v>20</v>
      </c>
      <c r="L2822" s="1" t="s">
        <v>294</v>
      </c>
      <c r="M2822" s="1" t="s">
        <v>295</v>
      </c>
      <c r="N2822" s="2">
        <v>44265.708344907405</v>
      </c>
      <c r="O2822" s="1" t="s">
        <v>5377</v>
      </c>
      <c r="Q2822" s="1" t="s">
        <v>67</v>
      </c>
      <c r="R2822" s="2">
        <v>45721.51185185185</v>
      </c>
      <c r="S2822" s="1" t="s">
        <v>5021</v>
      </c>
      <c r="T2822" s="1" t="s">
        <v>412</v>
      </c>
      <c r="U2822" s="1" t="s">
        <v>70</v>
      </c>
      <c r="V2822" s="1" t="s">
        <v>14827</v>
      </c>
      <c r="W2822" s="1" t="s">
        <v>298</v>
      </c>
      <c r="X2822" s="1" t="s">
        <v>427</v>
      </c>
      <c r="Y2822" s="1" t="s">
        <v>428</v>
      </c>
      <c r="Z2822" s="1" t="s">
        <v>231</v>
      </c>
      <c r="AA2822" s="1" t="s">
        <v>231</v>
      </c>
      <c r="AB2822" s="1" t="s">
        <v>124</v>
      </c>
      <c r="AE2822" s="2">
        <v>45723.614745370367</v>
      </c>
      <c r="AF2822" s="1" t="s">
        <v>417</v>
      </c>
      <c r="AG2822" s="1">
        <v>48</v>
      </c>
      <c r="AH2822" s="1" t="s">
        <v>125</v>
      </c>
      <c r="AI2822" s="1" t="s">
        <v>58</v>
      </c>
      <c r="AJ2822" s="1" t="s">
        <v>126</v>
      </c>
      <c r="AK2822" s="1" t="s">
        <v>14828</v>
      </c>
      <c r="AL2822" s="1" t="s">
        <v>269</v>
      </c>
      <c r="AM2822" s="2">
        <v>45723.614895833336</v>
      </c>
      <c r="AN2822" s="1" t="s">
        <v>14828</v>
      </c>
      <c r="AO2822" s="1" t="s">
        <v>269</v>
      </c>
      <c r="AP2822" s="1">
        <v>5776176</v>
      </c>
      <c r="AQ2822" s="1" t="s">
        <v>83</v>
      </c>
      <c r="AR2822" s="2">
        <v>45724.523518518516</v>
      </c>
      <c r="AS2822" s="1" t="s">
        <v>84</v>
      </c>
      <c r="AT2822" s="2">
        <v>45723.333333333336</v>
      </c>
      <c r="AU2822" s="1" t="s">
        <v>85</v>
      </c>
      <c r="AV2822" s="1" t="s">
        <v>306</v>
      </c>
      <c r="AW2822" s="1" t="s">
        <v>307</v>
      </c>
      <c r="AX2822" s="1" t="s">
        <v>308</v>
      </c>
      <c r="AY2822" s="2">
        <v>45725.614745370367</v>
      </c>
      <c r="AZ2822" s="2">
        <v>45724.523518518516</v>
      </c>
      <c r="BA2822" s="1" t="s">
        <v>419</v>
      </c>
      <c r="BB2822" s="1" t="s">
        <v>765</v>
      </c>
      <c r="BC2822" s="1" t="s">
        <v>766</v>
      </c>
      <c r="BD2822" s="1" t="s">
        <v>767</v>
      </c>
      <c r="BE2822" s="1" t="s">
        <v>1120</v>
      </c>
      <c r="BF2822" s="1" t="s">
        <v>431</v>
      </c>
    </row>
    <row r="2823" spans="1:58" x14ac:dyDescent="0.35">
      <c r="A2823" s="1">
        <v>3016078</v>
      </c>
      <c r="B2823" s="1" t="s">
        <v>58</v>
      </c>
      <c r="C2823" s="1">
        <v>43496791</v>
      </c>
      <c r="D2823" s="1">
        <v>338454740</v>
      </c>
      <c r="E2823" s="1" t="s">
        <v>59</v>
      </c>
      <c r="F2823" s="1" t="s">
        <v>60</v>
      </c>
      <c r="G2823" s="1" t="s">
        <v>275</v>
      </c>
      <c r="H2823" s="1" t="s">
        <v>96</v>
      </c>
      <c r="I2823" s="1">
        <v>789588728</v>
      </c>
      <c r="J2823" s="1" t="s">
        <v>889</v>
      </c>
      <c r="K2823" s="1">
        <v>12</v>
      </c>
      <c r="L2823" s="1" t="s">
        <v>64</v>
      </c>
      <c r="M2823" s="1" t="s">
        <v>65</v>
      </c>
      <c r="N2823" s="2">
        <v>45474.547696759262</v>
      </c>
      <c r="O2823" s="1" t="s">
        <v>353</v>
      </c>
      <c r="Q2823" s="1" t="s">
        <v>67</v>
      </c>
      <c r="R2823" s="2">
        <v>45721.512175925927</v>
      </c>
      <c r="S2823" s="1" t="s">
        <v>7053</v>
      </c>
      <c r="T2823" s="1" t="s">
        <v>1021</v>
      </c>
      <c r="U2823" s="1" t="s">
        <v>385</v>
      </c>
      <c r="V2823" s="1" t="s">
        <v>14829</v>
      </c>
      <c r="W2823" s="1" t="s">
        <v>653</v>
      </c>
      <c r="X2823" s="1" t="s">
        <v>942</v>
      </c>
      <c r="Y2823" s="1" t="s">
        <v>14830</v>
      </c>
      <c r="Z2823" s="1" t="s">
        <v>1476</v>
      </c>
      <c r="AA2823" s="1" t="s">
        <v>14831</v>
      </c>
      <c r="AB2823" s="1" t="s">
        <v>14831</v>
      </c>
      <c r="AE2823" s="2">
        <v>45721.512187499997</v>
      </c>
      <c r="AF2823" s="1" t="s">
        <v>77</v>
      </c>
      <c r="AH2823" s="1" t="s">
        <v>125</v>
      </c>
      <c r="AI2823" s="1" t="s">
        <v>79</v>
      </c>
      <c r="AJ2823" s="1" t="s">
        <v>283</v>
      </c>
      <c r="AK2823" s="1" t="s">
        <v>14832</v>
      </c>
      <c r="AL2823" s="1" t="s">
        <v>7053</v>
      </c>
      <c r="AM2823" s="2">
        <v>45721.51222222222</v>
      </c>
      <c r="AN2823" s="1" t="s">
        <v>14832</v>
      </c>
      <c r="AP2823" s="1">
        <v>5766834</v>
      </c>
      <c r="AQ2823" s="1" t="s">
        <v>83</v>
      </c>
      <c r="AR2823" s="2">
        <v>45721.616030092591</v>
      </c>
      <c r="AS2823" s="1" t="s">
        <v>84</v>
      </c>
      <c r="AT2823" s="2">
        <v>45721.5625</v>
      </c>
      <c r="AU2823" s="1" t="s">
        <v>85</v>
      </c>
      <c r="AV2823" s="1" t="s">
        <v>947</v>
      </c>
      <c r="AW2823" s="1" t="s">
        <v>948</v>
      </c>
      <c r="AX2823" s="1" t="s">
        <v>1664</v>
      </c>
      <c r="AZ2823" s="2">
        <v>45721.616030092591</v>
      </c>
      <c r="BB2823" s="1" t="s">
        <v>111</v>
      </c>
      <c r="BC2823" s="1" t="s">
        <v>112</v>
      </c>
      <c r="BD2823" s="1" t="s">
        <v>113</v>
      </c>
      <c r="BE2823" s="1" t="s">
        <v>14833</v>
      </c>
      <c r="BF2823" s="1" t="s">
        <v>1512</v>
      </c>
    </row>
    <row r="2824" spans="1:58" x14ac:dyDescent="0.35">
      <c r="A2824" s="1">
        <v>3016079</v>
      </c>
      <c r="B2824" s="1" t="s">
        <v>58</v>
      </c>
      <c r="C2824" s="1">
        <v>549841</v>
      </c>
      <c r="D2824" s="1">
        <v>338679398</v>
      </c>
      <c r="E2824" s="1" t="s">
        <v>59</v>
      </c>
      <c r="F2824" s="1" t="s">
        <v>60</v>
      </c>
      <c r="G2824" s="1" t="s">
        <v>530</v>
      </c>
      <c r="H2824" s="1" t="s">
        <v>139</v>
      </c>
      <c r="I2824" s="1">
        <v>776259406</v>
      </c>
      <c r="J2824" s="1" t="s">
        <v>4094</v>
      </c>
      <c r="K2824" s="1">
        <v>12</v>
      </c>
      <c r="L2824" s="1" t="s">
        <v>64</v>
      </c>
      <c r="M2824" s="1" t="s">
        <v>65</v>
      </c>
      <c r="N2824" s="2">
        <v>45091.742974537039</v>
      </c>
      <c r="O2824" s="1" t="s">
        <v>66</v>
      </c>
      <c r="Q2824" s="1" t="s">
        <v>67</v>
      </c>
      <c r="R2824" s="2">
        <v>45721.512442129628</v>
      </c>
      <c r="S2824" s="1" t="s">
        <v>1134</v>
      </c>
      <c r="T2824" s="1" t="s">
        <v>100</v>
      </c>
      <c r="U2824" s="1" t="s">
        <v>1219</v>
      </c>
      <c r="V2824" s="1" t="s">
        <v>14834</v>
      </c>
      <c r="Y2824" s="1" t="s">
        <v>1117</v>
      </c>
      <c r="Z2824" s="1" t="s">
        <v>477</v>
      </c>
      <c r="AA2824" s="1" t="s">
        <v>1918</v>
      </c>
      <c r="AB2824" s="1" t="s">
        <v>14835</v>
      </c>
      <c r="AC2824" s="1" t="s">
        <v>14836</v>
      </c>
      <c r="AE2824" s="2">
        <v>45721.512442129628</v>
      </c>
      <c r="AF2824" s="1" t="s">
        <v>77</v>
      </c>
      <c r="AH2824" s="1" t="s">
        <v>78</v>
      </c>
      <c r="AI2824" s="1" t="s">
        <v>79</v>
      </c>
      <c r="AJ2824" s="1" t="s">
        <v>283</v>
      </c>
      <c r="AK2824" s="1" t="s">
        <v>14837</v>
      </c>
      <c r="AL2824" s="1" t="s">
        <v>1134</v>
      </c>
      <c r="AM2824" s="2">
        <v>45721.512476851851</v>
      </c>
      <c r="AN2824" s="1" t="s">
        <v>14837</v>
      </c>
      <c r="AP2824" s="1">
        <v>5766839</v>
      </c>
      <c r="AQ2824" s="1" t="s">
        <v>83</v>
      </c>
      <c r="AR2824" s="2">
        <v>45722.510451388887</v>
      </c>
      <c r="AS2824" s="1" t="s">
        <v>84</v>
      </c>
      <c r="AT2824" s="2">
        <v>45721.5625</v>
      </c>
      <c r="AU2824" s="1" t="s">
        <v>85</v>
      </c>
      <c r="AV2824" s="1" t="s">
        <v>480</v>
      </c>
      <c r="AW2824" s="1" t="s">
        <v>481</v>
      </c>
      <c r="AX2824" s="1" t="s">
        <v>4634</v>
      </c>
      <c r="AZ2824" s="2">
        <v>45722.510451388887</v>
      </c>
      <c r="BB2824" s="1" t="s">
        <v>111</v>
      </c>
      <c r="BC2824" s="1" t="s">
        <v>112</v>
      </c>
      <c r="BD2824" s="1" t="s">
        <v>113</v>
      </c>
      <c r="BE2824" s="1" t="s">
        <v>14838</v>
      </c>
      <c r="BF2824" s="1" t="s">
        <v>313</v>
      </c>
    </row>
    <row r="2825" spans="1:58" x14ac:dyDescent="0.35">
      <c r="A2825" s="1">
        <v>3016080</v>
      </c>
      <c r="B2825" s="1" t="s">
        <v>223</v>
      </c>
      <c r="C2825" s="1">
        <v>37750271</v>
      </c>
      <c r="D2825" s="1">
        <v>339757353</v>
      </c>
      <c r="E2825" s="1" t="s">
        <v>59</v>
      </c>
      <c r="F2825" s="1" t="s">
        <v>60</v>
      </c>
      <c r="G2825" s="1" t="s">
        <v>1263</v>
      </c>
      <c r="H2825" s="1" t="s">
        <v>2959</v>
      </c>
      <c r="I2825" s="1">
        <v>778434043</v>
      </c>
      <c r="J2825" s="1" t="s">
        <v>4986</v>
      </c>
      <c r="K2825" s="1">
        <v>14</v>
      </c>
      <c r="L2825" s="1" t="s">
        <v>64</v>
      </c>
      <c r="M2825" s="1" t="s">
        <v>65</v>
      </c>
      <c r="N2825" s="2">
        <v>44459.666666666664</v>
      </c>
      <c r="O2825" s="1" t="s">
        <v>497</v>
      </c>
      <c r="Q2825" s="1" t="s">
        <v>67</v>
      </c>
      <c r="R2825" s="2">
        <v>45721.51290509259</v>
      </c>
      <c r="S2825" s="1" t="s">
        <v>1451</v>
      </c>
      <c r="T2825" s="1" t="s">
        <v>1452</v>
      </c>
      <c r="U2825" s="1" t="s">
        <v>557</v>
      </c>
      <c r="V2825" s="1" t="s">
        <v>14839</v>
      </c>
      <c r="W2825" s="1" t="s">
        <v>298</v>
      </c>
      <c r="X2825" s="1" t="s">
        <v>299</v>
      </c>
      <c r="Y2825" s="1" t="s">
        <v>10702</v>
      </c>
      <c r="Z2825" s="1" t="s">
        <v>301</v>
      </c>
      <c r="AA2825" s="1" t="s">
        <v>3053</v>
      </c>
      <c r="AB2825" s="1" t="s">
        <v>124</v>
      </c>
      <c r="AC2825" s="1">
        <v>767289796</v>
      </c>
      <c r="AE2825" s="2">
        <v>45722.146412037036</v>
      </c>
      <c r="AF2825" s="1" t="s">
        <v>77</v>
      </c>
      <c r="AH2825" s="1" t="s">
        <v>125</v>
      </c>
      <c r="AI2825" s="1" t="s">
        <v>106</v>
      </c>
      <c r="AJ2825" s="1" t="s">
        <v>303</v>
      </c>
      <c r="AK2825" s="1" t="s">
        <v>14840</v>
      </c>
      <c r="AL2825" s="1" t="s">
        <v>1319</v>
      </c>
      <c r="AM2825" s="2">
        <v>45722.146493055552</v>
      </c>
      <c r="AN2825" s="1" t="s">
        <v>14840</v>
      </c>
      <c r="AO2825" s="1" t="s">
        <v>1319</v>
      </c>
      <c r="AP2825" s="1">
        <v>5770436</v>
      </c>
      <c r="AQ2825" s="1" t="s">
        <v>83</v>
      </c>
      <c r="AR2825" s="2">
        <v>45722.521990740737</v>
      </c>
      <c r="AS2825" s="1" t="s">
        <v>84</v>
      </c>
      <c r="AT2825" s="2">
        <v>45722.333333333336</v>
      </c>
      <c r="AU2825" s="1" t="s">
        <v>85</v>
      </c>
      <c r="AV2825" s="1" t="s">
        <v>306</v>
      </c>
      <c r="AW2825" s="1" t="s">
        <v>307</v>
      </c>
      <c r="AX2825" s="1" t="s">
        <v>308</v>
      </c>
      <c r="AZ2825" s="2">
        <v>45722.521990740737</v>
      </c>
      <c r="BB2825" s="1" t="s">
        <v>14218</v>
      </c>
      <c r="BC2825" s="1" t="s">
        <v>14219</v>
      </c>
      <c r="BD2825" s="1" t="s">
        <v>14220</v>
      </c>
      <c r="BE2825" s="1" t="s">
        <v>14841</v>
      </c>
      <c r="BF2825" s="1" t="s">
        <v>11823</v>
      </c>
    </row>
    <row r="2826" spans="1:58" x14ac:dyDescent="0.35">
      <c r="A2826" s="1">
        <v>3016081</v>
      </c>
      <c r="B2826" s="1" t="s">
        <v>327</v>
      </c>
      <c r="C2826" s="1">
        <v>30827961</v>
      </c>
      <c r="D2826" s="1">
        <v>338690079</v>
      </c>
      <c r="E2826" s="1" t="s">
        <v>59</v>
      </c>
      <c r="F2826" s="1" t="s">
        <v>60</v>
      </c>
      <c r="G2826" s="1" t="s">
        <v>14842</v>
      </c>
      <c r="I2826" s="1">
        <v>774965451</v>
      </c>
      <c r="J2826" s="1" t="s">
        <v>14843</v>
      </c>
      <c r="K2826" s="1">
        <v>20</v>
      </c>
      <c r="L2826" s="1" t="s">
        <v>409</v>
      </c>
      <c r="M2826" s="1" t="s">
        <v>2154</v>
      </c>
      <c r="N2826" s="2">
        <v>41066.626435185186</v>
      </c>
      <c r="O2826" s="1" t="s">
        <v>2297</v>
      </c>
      <c r="Q2826" s="1" t="s">
        <v>67</v>
      </c>
      <c r="R2826" s="2">
        <v>45721.513055555559</v>
      </c>
      <c r="S2826" s="1" t="s">
        <v>5749</v>
      </c>
      <c r="T2826" s="1" t="s">
        <v>412</v>
      </c>
      <c r="U2826" s="1" t="s">
        <v>1189</v>
      </c>
      <c r="V2826" s="1" t="s">
        <v>14844</v>
      </c>
      <c r="W2826" s="1" t="s">
        <v>72</v>
      </c>
      <c r="X2826" s="1" t="s">
        <v>881</v>
      </c>
      <c r="Y2826" s="1" t="s">
        <v>10456</v>
      </c>
      <c r="Z2826" s="1" t="s">
        <v>883</v>
      </c>
      <c r="AA2826" s="1" t="s">
        <v>884</v>
      </c>
      <c r="AB2826" s="1" t="s">
        <v>124</v>
      </c>
      <c r="AE2826" s="2">
        <v>45722.37940972222</v>
      </c>
      <c r="AF2826" s="1" t="s">
        <v>417</v>
      </c>
      <c r="AG2826" s="1">
        <v>48</v>
      </c>
      <c r="AH2826" s="1" t="s">
        <v>125</v>
      </c>
      <c r="AI2826" s="1" t="s">
        <v>464</v>
      </c>
      <c r="AJ2826" s="1" t="s">
        <v>361</v>
      </c>
      <c r="AK2826" s="1" t="s">
        <v>14845</v>
      </c>
      <c r="AL2826" s="1" t="s">
        <v>2305</v>
      </c>
      <c r="AM2826" s="2">
        <v>45722.38003472222</v>
      </c>
      <c r="AN2826" s="1" t="s">
        <v>14845</v>
      </c>
      <c r="AO2826" s="1" t="s">
        <v>2305</v>
      </c>
      <c r="AP2826" s="1">
        <v>5770732</v>
      </c>
      <c r="AQ2826" s="1" t="s">
        <v>83</v>
      </c>
      <c r="AR2826" s="2">
        <v>45723.342916666668</v>
      </c>
      <c r="AS2826" s="1" t="s">
        <v>84</v>
      </c>
      <c r="AT2826" s="2">
        <v>45722.333333333336</v>
      </c>
      <c r="AU2826" s="1" t="s">
        <v>85</v>
      </c>
      <c r="AV2826" s="1" t="s">
        <v>468</v>
      </c>
      <c r="AW2826" s="1" t="s">
        <v>469</v>
      </c>
      <c r="AX2826" s="1" t="s">
        <v>5190</v>
      </c>
      <c r="AY2826" s="2">
        <v>45724.37940972222</v>
      </c>
      <c r="AZ2826" s="2">
        <v>45723.342916666668</v>
      </c>
      <c r="BA2826" s="1" t="s">
        <v>419</v>
      </c>
      <c r="BB2826" s="1" t="s">
        <v>3431</v>
      </c>
      <c r="BC2826" s="1" t="s">
        <v>3432</v>
      </c>
      <c r="BD2826" s="1" t="s">
        <v>3433</v>
      </c>
      <c r="BE2826" s="1" t="s">
        <v>14845</v>
      </c>
      <c r="BF2826" s="1" t="s">
        <v>4983</v>
      </c>
    </row>
    <row r="2827" spans="1:58" x14ac:dyDescent="0.35">
      <c r="A2827" s="1">
        <v>3016082</v>
      </c>
      <c r="B2827" s="1" t="s">
        <v>58</v>
      </c>
      <c r="C2827" s="1">
        <v>32541561</v>
      </c>
      <c r="D2827" s="1">
        <v>338640863</v>
      </c>
      <c r="E2827" s="1" t="s">
        <v>59</v>
      </c>
      <c r="F2827" s="1" t="s">
        <v>60</v>
      </c>
      <c r="G2827" s="1" t="s">
        <v>14846</v>
      </c>
      <c r="I2827" s="1">
        <v>774370162</v>
      </c>
      <c r="J2827" s="1" t="s">
        <v>6579</v>
      </c>
      <c r="K2827" s="1">
        <v>20</v>
      </c>
      <c r="L2827" s="1" t="s">
        <v>294</v>
      </c>
      <c r="M2827" s="1" t="s">
        <v>295</v>
      </c>
      <c r="N2827" s="2">
        <v>44690.679178240738</v>
      </c>
      <c r="O2827" s="1" t="s">
        <v>2009</v>
      </c>
      <c r="Q2827" s="1" t="s">
        <v>67</v>
      </c>
      <c r="R2827" s="2">
        <v>45721.513854166667</v>
      </c>
      <c r="S2827" s="1" t="s">
        <v>4115</v>
      </c>
      <c r="T2827" s="1" t="s">
        <v>412</v>
      </c>
      <c r="U2827" s="1" t="s">
        <v>603</v>
      </c>
      <c r="V2827" s="1" t="s">
        <v>13474</v>
      </c>
      <c r="Y2827" s="1" t="s">
        <v>641</v>
      </c>
      <c r="Z2827" s="1" t="s">
        <v>75</v>
      </c>
      <c r="AA2827" s="1" t="s">
        <v>5523</v>
      </c>
      <c r="AB2827" s="1" t="s">
        <v>124</v>
      </c>
      <c r="AE2827" s="2">
        <v>45721.514131944445</v>
      </c>
      <c r="AF2827" s="1" t="s">
        <v>77</v>
      </c>
      <c r="AH2827" s="1" t="s">
        <v>125</v>
      </c>
      <c r="AI2827" s="1" t="s">
        <v>464</v>
      </c>
      <c r="AJ2827" s="1" t="s">
        <v>492</v>
      </c>
      <c r="AK2827" s="1" t="s">
        <v>13474</v>
      </c>
      <c r="AL2827" s="1" t="s">
        <v>4115</v>
      </c>
      <c r="AM2827" s="2">
        <v>45721.514166666668</v>
      </c>
      <c r="AO2827" s="1" t="s">
        <v>4115</v>
      </c>
      <c r="AP2827" s="1">
        <v>5766864</v>
      </c>
      <c r="AQ2827" s="1" t="s">
        <v>83</v>
      </c>
      <c r="AR2827" s="2">
        <v>45721.624143518522</v>
      </c>
      <c r="AS2827" s="1" t="s">
        <v>84</v>
      </c>
      <c r="AT2827" s="2">
        <v>45721.361111111109</v>
      </c>
      <c r="AU2827" s="1" t="s">
        <v>573</v>
      </c>
      <c r="AV2827" s="1" t="s">
        <v>645</v>
      </c>
      <c r="AW2827" s="1" t="s">
        <v>646</v>
      </c>
      <c r="AX2827" s="1" t="s">
        <v>2446</v>
      </c>
      <c r="AZ2827" s="2">
        <v>45721.624143518522</v>
      </c>
      <c r="BB2827" s="1" t="s">
        <v>5295</v>
      </c>
      <c r="BC2827" s="1" t="s">
        <v>5296</v>
      </c>
      <c r="BD2827" s="1" t="s">
        <v>5297</v>
      </c>
      <c r="BE2827" s="1" t="s">
        <v>14847</v>
      </c>
      <c r="BF2827" s="1" t="s">
        <v>3123</v>
      </c>
    </row>
    <row r="2828" spans="1:58" x14ac:dyDescent="0.35">
      <c r="A2828" s="1">
        <v>3016083</v>
      </c>
      <c r="B2828" s="1" t="s">
        <v>94</v>
      </c>
      <c r="C2828" s="1">
        <v>36282071</v>
      </c>
      <c r="D2828" s="1">
        <v>339783166</v>
      </c>
      <c r="E2828" s="1" t="s">
        <v>59</v>
      </c>
      <c r="F2828" s="1" t="s">
        <v>60</v>
      </c>
      <c r="G2828" s="1" t="s">
        <v>2884</v>
      </c>
      <c r="H2828" s="1" t="s">
        <v>7198</v>
      </c>
      <c r="I2828" s="1">
        <v>778879250</v>
      </c>
      <c r="J2828" s="1" t="s">
        <v>14848</v>
      </c>
      <c r="K2828" s="1">
        <v>14</v>
      </c>
      <c r="L2828" s="1" t="s">
        <v>64</v>
      </c>
      <c r="M2828" s="1" t="s">
        <v>65</v>
      </c>
      <c r="N2828" s="2">
        <v>44831.083333333336</v>
      </c>
      <c r="O2828" s="1" t="s">
        <v>98</v>
      </c>
      <c r="Q2828" s="1" t="s">
        <v>67</v>
      </c>
      <c r="R2828" s="2">
        <v>45721.51421296296</v>
      </c>
      <c r="S2828" s="1" t="s">
        <v>879</v>
      </c>
      <c r="T2828" s="1" t="s">
        <v>100</v>
      </c>
      <c r="U2828" s="1" t="s">
        <v>70</v>
      </c>
      <c r="V2828" s="1" t="s">
        <v>14849</v>
      </c>
      <c r="W2828" s="1" t="s">
        <v>298</v>
      </c>
      <c r="X2828" s="1" t="s">
        <v>427</v>
      </c>
      <c r="Y2828" s="1" t="s">
        <v>2579</v>
      </c>
      <c r="Z2828" s="1" t="s">
        <v>231</v>
      </c>
      <c r="AA2828" s="1" t="s">
        <v>5315</v>
      </c>
      <c r="AB2828" s="1" t="s">
        <v>13664</v>
      </c>
      <c r="AE2828" s="2">
        <v>45721.514224537037</v>
      </c>
      <c r="AF2828" s="1" t="s">
        <v>77</v>
      </c>
      <c r="AH2828" s="1" t="s">
        <v>78</v>
      </c>
      <c r="AI2828" s="1" t="s">
        <v>106</v>
      </c>
      <c r="AJ2828" s="1" t="s">
        <v>107</v>
      </c>
      <c r="AK2828" s="1" t="s">
        <v>14850</v>
      </c>
      <c r="AL2828" s="1" t="s">
        <v>879</v>
      </c>
      <c r="AM2828" s="2">
        <v>45721.514293981483</v>
      </c>
      <c r="AN2828" s="1" t="s">
        <v>14850</v>
      </c>
      <c r="AP2828" s="1">
        <v>5766865</v>
      </c>
      <c r="AQ2828" s="1" t="s">
        <v>83</v>
      </c>
      <c r="AR2828" s="2">
        <v>45721.661249999997</v>
      </c>
      <c r="AS2828" s="1" t="s">
        <v>84</v>
      </c>
      <c r="AT2828" s="2">
        <v>45721.5625</v>
      </c>
      <c r="AU2828" s="1" t="s">
        <v>85</v>
      </c>
      <c r="AV2828" s="1" t="s">
        <v>233</v>
      </c>
      <c r="AW2828" s="1" t="s">
        <v>234</v>
      </c>
      <c r="AX2828" s="1" t="s">
        <v>713</v>
      </c>
      <c r="AZ2828" s="2">
        <v>45721.661249999997</v>
      </c>
      <c r="BB2828" s="1" t="s">
        <v>14851</v>
      </c>
      <c r="BC2828" s="1" t="s">
        <v>237</v>
      </c>
      <c r="BD2828" s="1" t="s">
        <v>238</v>
      </c>
      <c r="BE2828" s="1" t="s">
        <v>14852</v>
      </c>
      <c r="BF2828" s="1" t="s">
        <v>1319</v>
      </c>
    </row>
    <row r="2829" spans="1:58" x14ac:dyDescent="0.35">
      <c r="A2829" s="1">
        <v>3016084</v>
      </c>
      <c r="B2829" s="1" t="s">
        <v>58</v>
      </c>
      <c r="C2829" s="1">
        <v>43451161</v>
      </c>
      <c r="D2829" s="1">
        <v>338423688</v>
      </c>
      <c r="E2829" s="1" t="s">
        <v>59</v>
      </c>
      <c r="F2829" s="1" t="s">
        <v>60</v>
      </c>
      <c r="G2829" s="1" t="s">
        <v>14853</v>
      </c>
      <c r="H2829" s="1" t="s">
        <v>14854</v>
      </c>
      <c r="I2829" s="1">
        <v>781369457</v>
      </c>
      <c r="J2829" s="1" t="s">
        <v>14855</v>
      </c>
      <c r="K2829" s="1">
        <v>12</v>
      </c>
      <c r="L2829" s="1" t="s">
        <v>64</v>
      </c>
      <c r="M2829" s="1" t="s">
        <v>65</v>
      </c>
      <c r="N2829" s="2">
        <v>45476</v>
      </c>
      <c r="O2829" s="1" t="s">
        <v>66</v>
      </c>
      <c r="Q2829" s="1" t="s">
        <v>67</v>
      </c>
      <c r="R2829" s="2">
        <v>45721.514687499999</v>
      </c>
      <c r="S2829" s="1" t="s">
        <v>1081</v>
      </c>
      <c r="T2829" s="1" t="s">
        <v>69</v>
      </c>
      <c r="U2829" s="1" t="s">
        <v>70</v>
      </c>
      <c r="V2829" s="1" t="s">
        <v>14856</v>
      </c>
      <c r="Y2829" s="1" t="s">
        <v>1013</v>
      </c>
      <c r="Z2829" s="1" t="s">
        <v>3081</v>
      </c>
      <c r="AA2829" s="1" t="s">
        <v>7419</v>
      </c>
      <c r="AB2829" s="1" t="s">
        <v>124</v>
      </c>
      <c r="AE2829" s="2">
        <v>45721.514699074076</v>
      </c>
      <c r="AF2829" s="1" t="s">
        <v>77</v>
      </c>
      <c r="AH2829" s="1" t="s">
        <v>125</v>
      </c>
      <c r="AI2829" s="1" t="s">
        <v>79</v>
      </c>
      <c r="AJ2829" s="1" t="s">
        <v>80</v>
      </c>
      <c r="AK2829" s="1" t="s">
        <v>14856</v>
      </c>
      <c r="AL2829" s="1" t="s">
        <v>1081</v>
      </c>
      <c r="AM2829" s="2">
        <v>45721.514733796299</v>
      </c>
      <c r="AN2829" s="1" t="s">
        <v>14856</v>
      </c>
      <c r="AP2829" s="1">
        <v>5766866</v>
      </c>
      <c r="AQ2829" s="1" t="s">
        <v>83</v>
      </c>
      <c r="AR2829" s="2">
        <v>45721.909537037034</v>
      </c>
      <c r="AS2829" s="1" t="s">
        <v>84</v>
      </c>
      <c r="AT2829" s="2">
        <v>45721.5625</v>
      </c>
      <c r="AU2829" s="1" t="s">
        <v>85</v>
      </c>
      <c r="AV2829" s="1" t="s">
        <v>1957</v>
      </c>
      <c r="AW2829" s="1" t="s">
        <v>1958</v>
      </c>
      <c r="AX2829" s="1" t="s">
        <v>2339</v>
      </c>
      <c r="AZ2829" s="2">
        <v>45721.909537037034</v>
      </c>
      <c r="BB2829" s="1" t="s">
        <v>192</v>
      </c>
      <c r="BC2829" s="1" t="s">
        <v>193</v>
      </c>
      <c r="BD2829" s="1" t="s">
        <v>194</v>
      </c>
      <c r="BE2829" s="1" t="s">
        <v>3484</v>
      </c>
      <c r="BF2829" s="1" t="s">
        <v>137</v>
      </c>
    </row>
    <row r="2830" spans="1:58" x14ac:dyDescent="0.35">
      <c r="A2830" s="1">
        <v>3016085</v>
      </c>
      <c r="B2830" s="1" t="s">
        <v>58</v>
      </c>
      <c r="C2830" s="1">
        <v>40539101</v>
      </c>
      <c r="D2830" s="1">
        <v>338576608</v>
      </c>
      <c r="E2830" s="1" t="s">
        <v>59</v>
      </c>
      <c r="F2830" s="1" t="s">
        <v>60</v>
      </c>
      <c r="G2830" s="1" t="s">
        <v>1286</v>
      </c>
      <c r="H2830" s="1" t="s">
        <v>14857</v>
      </c>
      <c r="I2830" s="1">
        <v>781732258</v>
      </c>
      <c r="J2830" s="1" t="s">
        <v>352</v>
      </c>
      <c r="K2830" s="1">
        <v>12</v>
      </c>
      <c r="L2830" s="1" t="s">
        <v>64</v>
      </c>
      <c r="M2830" s="1" t="s">
        <v>65</v>
      </c>
      <c r="N2830" s="2">
        <v>44998.790277777778</v>
      </c>
      <c r="O2830" s="1" t="s">
        <v>66</v>
      </c>
      <c r="Q2830" s="1" t="s">
        <v>67</v>
      </c>
      <c r="R2830" s="2">
        <v>45721.514965277776</v>
      </c>
      <c r="S2830" s="1" t="s">
        <v>6359</v>
      </c>
      <c r="T2830" s="1" t="s">
        <v>69</v>
      </c>
      <c r="U2830" s="1" t="s">
        <v>70</v>
      </c>
      <c r="V2830" s="1" t="s">
        <v>14858</v>
      </c>
      <c r="W2830" s="1" t="s">
        <v>162</v>
      </c>
      <c r="X2830" s="1" t="s">
        <v>1191</v>
      </c>
      <c r="Y2830" s="1" t="s">
        <v>4222</v>
      </c>
      <c r="Z2830" s="1" t="s">
        <v>1856</v>
      </c>
      <c r="AA2830" s="1" t="s">
        <v>8578</v>
      </c>
      <c r="AB2830" s="1" t="s">
        <v>124</v>
      </c>
      <c r="AE2830" s="2">
        <v>45721.514976851853</v>
      </c>
      <c r="AF2830" s="1" t="s">
        <v>77</v>
      </c>
      <c r="AH2830" s="1" t="s">
        <v>125</v>
      </c>
      <c r="AI2830" s="1" t="s">
        <v>79</v>
      </c>
      <c r="AJ2830" s="1" t="s">
        <v>378</v>
      </c>
      <c r="AK2830" s="1" t="s">
        <v>14859</v>
      </c>
      <c r="AL2830" s="1" t="s">
        <v>6359</v>
      </c>
      <c r="AM2830" s="2">
        <v>45721.515034722222</v>
      </c>
      <c r="AN2830" s="1" t="s">
        <v>14859</v>
      </c>
      <c r="AP2830" s="1">
        <v>5766867</v>
      </c>
      <c r="AQ2830" s="1" t="s">
        <v>83</v>
      </c>
      <c r="AR2830" s="2">
        <v>45721.627962962964</v>
      </c>
      <c r="AS2830" s="1" t="s">
        <v>84</v>
      </c>
      <c r="AT2830" s="2">
        <v>45721.5625</v>
      </c>
      <c r="AU2830" s="1" t="s">
        <v>85</v>
      </c>
      <c r="AV2830" s="1" t="s">
        <v>1196</v>
      </c>
      <c r="AW2830" s="1" t="s">
        <v>1197</v>
      </c>
      <c r="AX2830" s="1" t="s">
        <v>3021</v>
      </c>
      <c r="AZ2830" s="2">
        <v>45721.627962962964</v>
      </c>
      <c r="BB2830" s="1" t="s">
        <v>152</v>
      </c>
      <c r="BC2830" s="1" t="s">
        <v>153</v>
      </c>
      <c r="BD2830" s="1" t="s">
        <v>154</v>
      </c>
      <c r="BE2830" s="1" t="s">
        <v>14860</v>
      </c>
      <c r="BF2830" s="1" t="s">
        <v>1484</v>
      </c>
    </row>
    <row r="2831" spans="1:58" x14ac:dyDescent="0.35">
      <c r="A2831" s="1">
        <v>3016086</v>
      </c>
      <c r="B2831" s="1" t="s">
        <v>223</v>
      </c>
      <c r="C2831" s="1">
        <v>42473371</v>
      </c>
      <c r="D2831" s="1">
        <v>338039453</v>
      </c>
      <c r="E2831" s="1" t="s">
        <v>59</v>
      </c>
      <c r="F2831" s="1" t="s">
        <v>60</v>
      </c>
      <c r="G2831" s="1" t="s">
        <v>530</v>
      </c>
      <c r="H2831" s="1" t="s">
        <v>2959</v>
      </c>
      <c r="I2831" s="1">
        <v>776190538</v>
      </c>
      <c r="J2831" s="1" t="s">
        <v>531</v>
      </c>
      <c r="K2831" s="1">
        <v>16</v>
      </c>
      <c r="L2831" s="1" t="s">
        <v>64</v>
      </c>
      <c r="M2831" s="1" t="s">
        <v>65</v>
      </c>
      <c r="N2831" s="2">
        <v>45313.041666666664</v>
      </c>
      <c r="O2831" s="1" t="s">
        <v>98</v>
      </c>
      <c r="Q2831" s="1" t="s">
        <v>67</v>
      </c>
      <c r="R2831" s="2">
        <v>45721.514976851853</v>
      </c>
      <c r="S2831" s="1" t="s">
        <v>261</v>
      </c>
      <c r="T2831" s="1" t="s">
        <v>69</v>
      </c>
      <c r="U2831" s="1" t="s">
        <v>70</v>
      </c>
      <c r="V2831" s="1" t="s">
        <v>14861</v>
      </c>
      <c r="W2831" s="1" t="s">
        <v>653</v>
      </c>
      <c r="X2831" s="1" t="s">
        <v>942</v>
      </c>
      <c r="Y2831" s="1" t="s">
        <v>14862</v>
      </c>
      <c r="Z2831" s="1" t="s">
        <v>2075</v>
      </c>
      <c r="AA2831" s="1" t="s">
        <v>3413</v>
      </c>
      <c r="AB2831" s="1" t="s">
        <v>124</v>
      </c>
      <c r="AE2831" s="2">
        <v>45721.514988425923</v>
      </c>
      <c r="AF2831" s="1" t="s">
        <v>77</v>
      </c>
      <c r="AH2831" s="1" t="s">
        <v>125</v>
      </c>
      <c r="AI2831" s="1" t="s">
        <v>360</v>
      </c>
      <c r="AJ2831" s="1" t="s">
        <v>1326</v>
      </c>
      <c r="AK2831" s="1" t="s">
        <v>14861</v>
      </c>
      <c r="AL2831" s="1" t="s">
        <v>261</v>
      </c>
      <c r="AM2831" s="2">
        <v>45721.515046296299</v>
      </c>
      <c r="AN2831" s="1" t="s">
        <v>14861</v>
      </c>
      <c r="AP2831" s="1">
        <v>5766868</v>
      </c>
      <c r="AQ2831" s="1" t="s">
        <v>83</v>
      </c>
      <c r="AR2831" s="2">
        <v>45722.410057870373</v>
      </c>
      <c r="AS2831" s="1" t="s">
        <v>84</v>
      </c>
      <c r="AT2831" s="2">
        <v>45721.5625</v>
      </c>
      <c r="AU2831" s="1" t="s">
        <v>85</v>
      </c>
      <c r="AV2831" s="1" t="s">
        <v>947</v>
      </c>
      <c r="AW2831" s="1" t="s">
        <v>948</v>
      </c>
      <c r="AX2831" s="1" t="s">
        <v>6780</v>
      </c>
      <c r="AZ2831" s="2">
        <v>45722.410057870373</v>
      </c>
      <c r="BB2831" s="1" t="s">
        <v>2486</v>
      </c>
      <c r="BC2831" s="1" t="s">
        <v>2487</v>
      </c>
      <c r="BD2831" s="1" t="s">
        <v>2488</v>
      </c>
      <c r="BE2831" s="1" t="s">
        <v>9413</v>
      </c>
      <c r="BF2831" s="1" t="s">
        <v>406</v>
      </c>
    </row>
    <row r="2832" spans="1:58" x14ac:dyDescent="0.35">
      <c r="A2832" s="1">
        <v>3016087</v>
      </c>
      <c r="B2832" s="1" t="s">
        <v>327</v>
      </c>
      <c r="C2832" s="1">
        <v>30920521</v>
      </c>
      <c r="D2832" s="1">
        <v>339765898</v>
      </c>
      <c r="E2832" s="1" t="s">
        <v>59</v>
      </c>
      <c r="F2832" s="1" t="s">
        <v>60</v>
      </c>
      <c r="G2832" s="1" t="s">
        <v>706</v>
      </c>
      <c r="H2832" s="1" t="s">
        <v>14863</v>
      </c>
      <c r="I2832" s="1">
        <v>775393829</v>
      </c>
      <c r="J2832" s="1" t="s">
        <v>14864</v>
      </c>
      <c r="K2832" s="1">
        <v>14</v>
      </c>
      <c r="L2832" s="1" t="s">
        <v>64</v>
      </c>
      <c r="M2832" s="1" t="s">
        <v>65</v>
      </c>
      <c r="N2832" s="2">
        <v>43314.666666666664</v>
      </c>
      <c r="O2832" s="1" t="s">
        <v>331</v>
      </c>
      <c r="Q2832" s="1" t="s">
        <v>67</v>
      </c>
      <c r="R2832" s="2">
        <v>45721.515081018515</v>
      </c>
      <c r="S2832" s="1" t="s">
        <v>879</v>
      </c>
      <c r="T2832" s="1" t="s">
        <v>100</v>
      </c>
      <c r="U2832" s="1" t="s">
        <v>70</v>
      </c>
      <c r="V2832" s="1" t="s">
        <v>14865</v>
      </c>
      <c r="W2832" s="1" t="s">
        <v>298</v>
      </c>
      <c r="X2832" s="1" t="s">
        <v>670</v>
      </c>
      <c r="Y2832" s="1" t="s">
        <v>1876</v>
      </c>
      <c r="Z2832" s="1" t="s">
        <v>231</v>
      </c>
      <c r="AA2832" s="1" t="s">
        <v>231</v>
      </c>
      <c r="AB2832" s="1" t="s">
        <v>124</v>
      </c>
      <c r="AE2832" s="2">
        <v>45721.515092592592</v>
      </c>
      <c r="AF2832" s="1" t="s">
        <v>77</v>
      </c>
      <c r="AH2832" s="1" t="s">
        <v>78</v>
      </c>
      <c r="AI2832" s="1" t="s">
        <v>106</v>
      </c>
      <c r="AJ2832" s="1" t="s">
        <v>107</v>
      </c>
      <c r="AK2832" s="1" t="s">
        <v>14866</v>
      </c>
      <c r="AL2832" s="1" t="s">
        <v>879</v>
      </c>
      <c r="AM2832" s="2">
        <v>45721.515150462961</v>
      </c>
      <c r="AN2832" s="1" t="s">
        <v>14866</v>
      </c>
      <c r="AP2832" s="1">
        <v>5766869</v>
      </c>
      <c r="AQ2832" s="1" t="s">
        <v>83</v>
      </c>
      <c r="AR2832" s="2">
        <v>45721.728460648148</v>
      </c>
      <c r="AS2832" s="1" t="s">
        <v>84</v>
      </c>
      <c r="AT2832" s="2">
        <v>45721.5625</v>
      </c>
      <c r="AU2832" s="1" t="s">
        <v>85</v>
      </c>
      <c r="AV2832" s="1" t="s">
        <v>233</v>
      </c>
      <c r="AW2832" s="1" t="s">
        <v>234</v>
      </c>
      <c r="AX2832" s="1" t="s">
        <v>1317</v>
      </c>
      <c r="AZ2832" s="2">
        <v>45721.728460648148</v>
      </c>
      <c r="BB2832" s="1" t="s">
        <v>2533</v>
      </c>
      <c r="BC2832" s="1" t="s">
        <v>677</v>
      </c>
      <c r="BD2832" s="1" t="s">
        <v>2534</v>
      </c>
      <c r="BE2832" s="1" t="s">
        <v>14867</v>
      </c>
      <c r="BF2832" s="1" t="s">
        <v>240</v>
      </c>
    </row>
    <row r="2833" spans="1:58" x14ac:dyDescent="0.35">
      <c r="A2833" s="1">
        <v>3016088</v>
      </c>
      <c r="B2833" s="1" t="s">
        <v>94</v>
      </c>
      <c r="C2833" s="1">
        <v>34407161</v>
      </c>
      <c r="D2833" s="1">
        <v>339753821</v>
      </c>
      <c r="E2833" s="1" t="s">
        <v>59</v>
      </c>
      <c r="F2833" s="1" t="s">
        <v>60</v>
      </c>
      <c r="G2833" s="1" t="s">
        <v>2644</v>
      </c>
      <c r="H2833" s="1" t="s">
        <v>14868</v>
      </c>
      <c r="I2833" s="1">
        <v>773884769</v>
      </c>
      <c r="J2833" s="1" t="s">
        <v>14869</v>
      </c>
      <c r="K2833" s="1">
        <v>14</v>
      </c>
      <c r="L2833" s="1" t="s">
        <v>64</v>
      </c>
      <c r="M2833" s="1" t="s">
        <v>65</v>
      </c>
      <c r="N2833" s="2">
        <v>44762.586817129632</v>
      </c>
      <c r="O2833" s="1" t="s">
        <v>98</v>
      </c>
      <c r="Q2833" s="1" t="s">
        <v>67</v>
      </c>
      <c r="R2833" s="2">
        <v>45721.515150462961</v>
      </c>
      <c r="S2833" s="1" t="s">
        <v>4835</v>
      </c>
      <c r="T2833" s="1" t="s">
        <v>69</v>
      </c>
      <c r="U2833" s="1" t="s">
        <v>70</v>
      </c>
      <c r="V2833" s="1" t="s">
        <v>14870</v>
      </c>
      <c r="W2833" s="1" t="s">
        <v>298</v>
      </c>
      <c r="X2833" s="1" t="s">
        <v>299</v>
      </c>
      <c r="Y2833" s="1" t="s">
        <v>3069</v>
      </c>
      <c r="Z2833" s="1" t="s">
        <v>231</v>
      </c>
      <c r="AA2833" s="1" t="s">
        <v>301</v>
      </c>
      <c r="AB2833" s="1" t="s">
        <v>124</v>
      </c>
      <c r="AE2833" s="2">
        <v>45721.515162037038</v>
      </c>
      <c r="AF2833" s="1" t="s">
        <v>77</v>
      </c>
      <c r="AH2833" s="1" t="s">
        <v>125</v>
      </c>
      <c r="AI2833" s="1" t="s">
        <v>106</v>
      </c>
      <c r="AJ2833" s="1" t="s">
        <v>107</v>
      </c>
      <c r="AK2833" s="1" t="s">
        <v>14871</v>
      </c>
      <c r="AL2833" s="1" t="s">
        <v>4835</v>
      </c>
      <c r="AM2833" s="2">
        <v>45721.515219907407</v>
      </c>
      <c r="AN2833" s="1" t="s">
        <v>14871</v>
      </c>
      <c r="AP2833" s="1">
        <v>5766870</v>
      </c>
      <c r="AQ2833" s="1" t="s">
        <v>83</v>
      </c>
      <c r="AR2833" s="2">
        <v>45721.598611111112</v>
      </c>
      <c r="AS2833" s="1" t="s">
        <v>84</v>
      </c>
      <c r="AT2833" s="2">
        <v>45721.5625</v>
      </c>
      <c r="AU2833" s="1" t="s">
        <v>85</v>
      </c>
      <c r="AV2833" s="1" t="s">
        <v>233</v>
      </c>
      <c r="AW2833" s="1" t="s">
        <v>234</v>
      </c>
      <c r="AX2833" s="1" t="s">
        <v>932</v>
      </c>
      <c r="AZ2833" s="2">
        <v>45721.598611111112</v>
      </c>
      <c r="BB2833" s="1" t="s">
        <v>1571</v>
      </c>
      <c r="BC2833" s="1" t="s">
        <v>1572</v>
      </c>
      <c r="BD2833" s="1" t="s">
        <v>1573</v>
      </c>
      <c r="BE2833" s="1" t="s">
        <v>14872</v>
      </c>
      <c r="BF2833" s="1" t="s">
        <v>1319</v>
      </c>
    </row>
    <row r="2834" spans="1:58" x14ac:dyDescent="0.35">
      <c r="A2834" s="1">
        <v>3016089</v>
      </c>
      <c r="B2834" s="1" t="s">
        <v>58</v>
      </c>
      <c r="C2834" s="1">
        <v>39350051</v>
      </c>
      <c r="D2834" s="1">
        <v>339582253</v>
      </c>
      <c r="E2834" s="1" t="s">
        <v>59</v>
      </c>
      <c r="F2834" s="1" t="s">
        <v>60</v>
      </c>
      <c r="G2834" s="1" t="s">
        <v>422</v>
      </c>
      <c r="H2834" s="1" t="s">
        <v>14873</v>
      </c>
      <c r="I2834" s="1">
        <v>772081930</v>
      </c>
      <c r="J2834" s="1" t="s">
        <v>424</v>
      </c>
      <c r="K2834" s="1">
        <v>14</v>
      </c>
      <c r="L2834" s="1" t="s">
        <v>64</v>
      </c>
      <c r="M2834" s="1" t="s">
        <v>65</v>
      </c>
      <c r="N2834" s="2">
        <v>44999.683067129627</v>
      </c>
      <c r="O2834" s="1" t="s">
        <v>66</v>
      </c>
      <c r="Q2834" s="1" t="s">
        <v>67</v>
      </c>
      <c r="R2834" s="2">
        <v>45721.515983796293</v>
      </c>
      <c r="S2834" s="1" t="s">
        <v>918</v>
      </c>
      <c r="T2834" s="1" t="s">
        <v>69</v>
      </c>
      <c r="U2834" s="1" t="s">
        <v>1122</v>
      </c>
      <c r="V2834" s="1" t="s">
        <v>14874</v>
      </c>
      <c r="W2834" s="1" t="s">
        <v>263</v>
      </c>
      <c r="X2834" s="1" t="s">
        <v>840</v>
      </c>
      <c r="Y2834" s="1" t="s">
        <v>14875</v>
      </c>
      <c r="Z2834" s="1" t="s">
        <v>841</v>
      </c>
      <c r="AA2834" s="1" t="s">
        <v>842</v>
      </c>
      <c r="AB2834" s="1" t="s">
        <v>124</v>
      </c>
      <c r="AE2834" s="2">
        <v>45721.51599537037</v>
      </c>
      <c r="AF2834" s="1" t="s">
        <v>77</v>
      </c>
      <c r="AH2834" s="1" t="s">
        <v>78</v>
      </c>
      <c r="AI2834" s="1" t="s">
        <v>79</v>
      </c>
      <c r="AJ2834" s="1" t="s">
        <v>283</v>
      </c>
      <c r="AK2834" s="1" t="s">
        <v>14876</v>
      </c>
      <c r="AL2834" s="1" t="s">
        <v>918</v>
      </c>
      <c r="AM2834" s="2">
        <v>45721.516041666669</v>
      </c>
      <c r="AN2834" s="1" t="s">
        <v>14876</v>
      </c>
      <c r="AP2834" s="1">
        <v>5766873</v>
      </c>
      <c r="AQ2834" s="1" t="s">
        <v>83</v>
      </c>
      <c r="AR2834" s="2">
        <v>45723.645590277774</v>
      </c>
      <c r="AS2834" s="1" t="s">
        <v>84</v>
      </c>
      <c r="AT2834" s="2">
        <v>45722.333333333336</v>
      </c>
      <c r="AU2834" s="1" t="s">
        <v>85</v>
      </c>
      <c r="AV2834" s="1" t="s">
        <v>1328</v>
      </c>
      <c r="AW2834" s="1" t="s">
        <v>1329</v>
      </c>
      <c r="AX2834" s="1" t="s">
        <v>2441</v>
      </c>
      <c r="AZ2834" s="2">
        <v>45723.645590277774</v>
      </c>
      <c r="BB2834" s="1" t="s">
        <v>3063</v>
      </c>
      <c r="BC2834" s="1" t="s">
        <v>3064</v>
      </c>
      <c r="BD2834" s="1" t="s">
        <v>3065</v>
      </c>
      <c r="BE2834" s="1" t="s">
        <v>14877</v>
      </c>
      <c r="BF2834" s="1" t="s">
        <v>914</v>
      </c>
    </row>
    <row r="2835" spans="1:58" x14ac:dyDescent="0.35">
      <c r="A2835" s="1">
        <v>3016090</v>
      </c>
      <c r="B2835" s="1" t="s">
        <v>58</v>
      </c>
      <c r="C2835" s="1">
        <v>33466701</v>
      </c>
      <c r="D2835" s="1">
        <v>338642971</v>
      </c>
      <c r="E2835" s="1" t="s">
        <v>59</v>
      </c>
      <c r="F2835" s="1" t="s">
        <v>60</v>
      </c>
      <c r="G2835" s="1" t="s">
        <v>14878</v>
      </c>
      <c r="H2835" s="1" t="s">
        <v>14879</v>
      </c>
      <c r="I2835" s="1">
        <v>775589516</v>
      </c>
      <c r="J2835" s="1" t="s">
        <v>14880</v>
      </c>
      <c r="K2835" s="1">
        <v>13</v>
      </c>
      <c r="L2835" s="1" t="s">
        <v>64</v>
      </c>
      <c r="M2835" s="1" t="s">
        <v>65</v>
      </c>
      <c r="N2835" s="2">
        <v>44835</v>
      </c>
      <c r="O2835" s="1" t="s">
        <v>66</v>
      </c>
      <c r="Q2835" s="1" t="s">
        <v>67</v>
      </c>
      <c r="R2835" s="2">
        <v>45721.516365740739</v>
      </c>
      <c r="S2835" s="1" t="s">
        <v>4830</v>
      </c>
      <c r="T2835" s="1" t="s">
        <v>100</v>
      </c>
      <c r="U2835" s="1" t="s">
        <v>70</v>
      </c>
      <c r="V2835" s="1" t="s">
        <v>14881</v>
      </c>
      <c r="W2835" s="1" t="s">
        <v>214</v>
      </c>
      <c r="X2835" s="1" t="s">
        <v>319</v>
      </c>
      <c r="Y2835" s="1" t="s">
        <v>3289</v>
      </c>
      <c r="Z2835" s="1" t="s">
        <v>477</v>
      </c>
      <c r="AA2835" s="1" t="s">
        <v>500</v>
      </c>
      <c r="AB2835" s="1" t="s">
        <v>124</v>
      </c>
      <c r="AC2835" s="1" t="s">
        <v>14882</v>
      </c>
      <c r="AE2835" s="2">
        <v>45721.516377314816</v>
      </c>
      <c r="AF2835" s="1" t="s">
        <v>77</v>
      </c>
      <c r="AH2835" s="1" t="s">
        <v>125</v>
      </c>
      <c r="AI2835" s="1" t="s">
        <v>360</v>
      </c>
      <c r="AJ2835" s="1" t="s">
        <v>378</v>
      </c>
      <c r="AL2835" s="1" t="s">
        <v>4830</v>
      </c>
      <c r="AM2835" s="2">
        <v>45721.516400462962</v>
      </c>
      <c r="AP2835" s="1">
        <v>5766878</v>
      </c>
      <c r="AQ2835" s="1" t="s">
        <v>83</v>
      </c>
      <c r="AR2835" s="2">
        <v>45722.421388888892</v>
      </c>
      <c r="AS2835" s="1" t="s">
        <v>84</v>
      </c>
      <c r="AT2835" s="2">
        <v>45721.5625</v>
      </c>
      <c r="AU2835" s="1" t="s">
        <v>85</v>
      </c>
      <c r="AV2835" s="1" t="s">
        <v>2194</v>
      </c>
      <c r="AW2835" s="1" t="s">
        <v>2195</v>
      </c>
      <c r="AX2835" s="1" t="s">
        <v>2722</v>
      </c>
      <c r="AZ2835" s="2">
        <v>45722.421388888892</v>
      </c>
      <c r="BB2835" s="1" t="s">
        <v>111</v>
      </c>
      <c r="BC2835" s="1" t="s">
        <v>112</v>
      </c>
      <c r="BD2835" s="1" t="s">
        <v>113</v>
      </c>
      <c r="BE2835" s="1" t="s">
        <v>2170</v>
      </c>
      <c r="BF2835" s="1" t="s">
        <v>325</v>
      </c>
    </row>
    <row r="2836" spans="1:58" x14ac:dyDescent="0.35">
      <c r="A2836" s="1">
        <v>3016091</v>
      </c>
      <c r="B2836" s="1" t="s">
        <v>58</v>
      </c>
      <c r="C2836" s="1">
        <v>45322491</v>
      </c>
      <c r="D2836" s="1">
        <v>338724708</v>
      </c>
      <c r="E2836" s="1" t="s">
        <v>59</v>
      </c>
      <c r="F2836" s="1" t="s">
        <v>60</v>
      </c>
      <c r="G2836" s="1" t="s">
        <v>555</v>
      </c>
      <c r="H2836" s="1" t="s">
        <v>14883</v>
      </c>
      <c r="I2836" s="1">
        <v>781346594</v>
      </c>
      <c r="J2836" s="1" t="s">
        <v>14884</v>
      </c>
      <c r="K2836" s="1">
        <v>13</v>
      </c>
      <c r="L2836" s="1" t="s">
        <v>64</v>
      </c>
      <c r="M2836" s="1" t="s">
        <v>65</v>
      </c>
      <c r="N2836" s="2">
        <v>45717.997812499998</v>
      </c>
      <c r="O2836" s="1" t="s">
        <v>66</v>
      </c>
      <c r="Q2836" s="1" t="s">
        <v>67</v>
      </c>
      <c r="R2836" s="2">
        <v>45721.517152777778</v>
      </c>
      <c r="S2836" s="1" t="s">
        <v>2858</v>
      </c>
      <c r="T2836" s="1" t="s">
        <v>69</v>
      </c>
      <c r="U2836" s="1" t="s">
        <v>70</v>
      </c>
      <c r="V2836" s="1" t="s">
        <v>14885</v>
      </c>
      <c r="W2836" s="1" t="s">
        <v>162</v>
      </c>
      <c r="X2836" s="1" t="s">
        <v>1191</v>
      </c>
      <c r="Y2836" s="1" t="s">
        <v>2840</v>
      </c>
      <c r="Z2836" s="1" t="s">
        <v>1193</v>
      </c>
      <c r="AA2836" s="1" t="s">
        <v>1193</v>
      </c>
      <c r="AB2836" s="1" t="s">
        <v>124</v>
      </c>
      <c r="AE2836" s="2">
        <v>45721.517164351855</v>
      </c>
      <c r="AF2836" s="1" t="s">
        <v>77</v>
      </c>
      <c r="AH2836" s="1" t="s">
        <v>125</v>
      </c>
      <c r="AI2836" s="1" t="s">
        <v>79</v>
      </c>
      <c r="AJ2836" s="1" t="s">
        <v>147</v>
      </c>
      <c r="AK2836" s="1" t="s">
        <v>1423</v>
      </c>
      <c r="AL2836" s="1" t="s">
        <v>2858</v>
      </c>
      <c r="AM2836" s="2">
        <v>45721.517199074071</v>
      </c>
      <c r="AN2836" s="1" t="s">
        <v>1423</v>
      </c>
      <c r="AP2836" s="1">
        <v>5766886</v>
      </c>
      <c r="AQ2836" s="1" t="s">
        <v>83</v>
      </c>
      <c r="AR2836" s="2">
        <v>45721.925706018519</v>
      </c>
      <c r="AS2836" s="1" t="s">
        <v>84</v>
      </c>
      <c r="AT2836" s="2">
        <v>45721.5625</v>
      </c>
      <c r="AU2836" s="1" t="s">
        <v>85</v>
      </c>
      <c r="AV2836" s="1" t="s">
        <v>1196</v>
      </c>
      <c r="AW2836" s="1" t="s">
        <v>1197</v>
      </c>
      <c r="AX2836" s="1" t="s">
        <v>4259</v>
      </c>
      <c r="AZ2836" s="2">
        <v>45721.925706018519</v>
      </c>
      <c r="BB2836" s="1" t="s">
        <v>776</v>
      </c>
      <c r="BC2836" s="1" t="s">
        <v>777</v>
      </c>
      <c r="BD2836" s="1" t="s">
        <v>778</v>
      </c>
      <c r="BE2836" s="1" t="s">
        <v>14886</v>
      </c>
      <c r="BF2836" s="1" t="s">
        <v>1484</v>
      </c>
    </row>
    <row r="2837" spans="1:58" x14ac:dyDescent="0.35">
      <c r="A2837" s="1">
        <v>3016092</v>
      </c>
      <c r="B2837" s="1" t="s">
        <v>58</v>
      </c>
      <c r="C2837" s="1">
        <v>36317501</v>
      </c>
      <c r="D2837" s="1">
        <v>338373070</v>
      </c>
      <c r="E2837" s="1" t="s">
        <v>59</v>
      </c>
      <c r="F2837" s="1" t="s">
        <v>60</v>
      </c>
      <c r="G2837" s="1" t="s">
        <v>117</v>
      </c>
      <c r="H2837" s="1" t="s">
        <v>14887</v>
      </c>
      <c r="I2837" s="1">
        <v>771906398</v>
      </c>
      <c r="J2837" s="1" t="s">
        <v>1503</v>
      </c>
      <c r="K2837" s="1">
        <v>13</v>
      </c>
      <c r="L2837" s="1" t="s">
        <v>64</v>
      </c>
      <c r="M2837" s="1" t="s">
        <v>65</v>
      </c>
      <c r="N2837" s="2">
        <v>44966.739444444444</v>
      </c>
      <c r="O2837" s="1" t="s">
        <v>66</v>
      </c>
      <c r="Q2837" s="1" t="s">
        <v>67</v>
      </c>
      <c r="R2837" s="2">
        <v>45721.517164351855</v>
      </c>
      <c r="S2837" s="1" t="s">
        <v>5861</v>
      </c>
      <c r="T2837" s="1" t="s">
        <v>69</v>
      </c>
      <c r="U2837" s="1" t="s">
        <v>1031</v>
      </c>
      <c r="V2837" s="1" t="s">
        <v>14888</v>
      </c>
      <c r="Y2837" s="1" t="s">
        <v>3025</v>
      </c>
      <c r="Z2837" s="1" t="s">
        <v>165</v>
      </c>
      <c r="AA2837" s="1" t="s">
        <v>2750</v>
      </c>
      <c r="AB2837" s="1" t="s">
        <v>2750</v>
      </c>
      <c r="AC2837" s="1">
        <v>501</v>
      </c>
      <c r="AE2837" s="2">
        <v>45721.517175925925</v>
      </c>
      <c r="AF2837" s="1" t="s">
        <v>77</v>
      </c>
      <c r="AH2837" s="1" t="s">
        <v>125</v>
      </c>
      <c r="AI2837" s="1" t="s">
        <v>79</v>
      </c>
      <c r="AJ2837" s="1" t="s">
        <v>283</v>
      </c>
      <c r="AK2837" s="1" t="s">
        <v>14889</v>
      </c>
      <c r="AL2837" s="1" t="s">
        <v>5861</v>
      </c>
      <c r="AM2837" s="2">
        <v>45721.517222222225</v>
      </c>
      <c r="AN2837" s="1" t="s">
        <v>14889</v>
      </c>
      <c r="AP2837" s="1">
        <v>5766887</v>
      </c>
      <c r="AQ2837" s="1" t="s">
        <v>83</v>
      </c>
      <c r="AR2837" s="2">
        <v>45721.657152777778</v>
      </c>
      <c r="AS2837" s="1" t="s">
        <v>84</v>
      </c>
      <c r="AT2837" s="2">
        <v>45721.5625</v>
      </c>
      <c r="AU2837" s="1" t="s">
        <v>85</v>
      </c>
      <c r="AV2837" s="1" t="s">
        <v>169</v>
      </c>
      <c r="AW2837" s="1" t="s">
        <v>170</v>
      </c>
      <c r="AX2837" s="1" t="s">
        <v>5919</v>
      </c>
      <c r="AZ2837" s="2">
        <v>45721.657152777778</v>
      </c>
      <c r="BB2837" s="1" t="s">
        <v>1520</v>
      </c>
      <c r="BC2837" s="1" t="s">
        <v>1521</v>
      </c>
      <c r="BD2837" s="1" t="s">
        <v>815</v>
      </c>
      <c r="BE2837" s="1" t="s">
        <v>14890</v>
      </c>
      <c r="BF2837" s="1" t="s">
        <v>176</v>
      </c>
    </row>
    <row r="2838" spans="1:58" x14ac:dyDescent="0.35">
      <c r="A2838" s="1">
        <v>3016094</v>
      </c>
      <c r="B2838" s="1" t="s">
        <v>58</v>
      </c>
      <c r="C2838" s="1">
        <v>31246861</v>
      </c>
      <c r="D2838" s="1">
        <v>338205982</v>
      </c>
      <c r="E2838" s="1" t="s">
        <v>59</v>
      </c>
      <c r="F2838" s="1" t="s">
        <v>60</v>
      </c>
      <c r="G2838" s="1" t="s">
        <v>1113</v>
      </c>
      <c r="H2838" s="1" t="s">
        <v>6168</v>
      </c>
      <c r="I2838" s="1">
        <v>776817599</v>
      </c>
      <c r="J2838" s="1" t="s">
        <v>14891</v>
      </c>
      <c r="K2838" s="1">
        <v>12</v>
      </c>
      <c r="L2838" s="1" t="s">
        <v>2278</v>
      </c>
      <c r="M2838" s="1" t="s">
        <v>65</v>
      </c>
      <c r="N2838" s="2">
        <v>45226.666678240741</v>
      </c>
      <c r="O2838" s="1" t="s">
        <v>4216</v>
      </c>
      <c r="Q2838" s="1" t="s">
        <v>67</v>
      </c>
      <c r="R2838" s="2">
        <v>45721.517789351848</v>
      </c>
      <c r="S2838" s="1" t="s">
        <v>5372</v>
      </c>
      <c r="T2838" s="1" t="s">
        <v>602</v>
      </c>
      <c r="U2838" s="1" t="s">
        <v>101</v>
      </c>
      <c r="V2838" s="1" t="s">
        <v>14892</v>
      </c>
      <c r="W2838" s="1" t="s">
        <v>72</v>
      </c>
      <c r="X2838" s="1" t="s">
        <v>2112</v>
      </c>
      <c r="Y2838" s="1" t="s">
        <v>12851</v>
      </c>
      <c r="Z2838" s="1" t="s">
        <v>1067</v>
      </c>
      <c r="AA2838" s="1" t="s">
        <v>12852</v>
      </c>
      <c r="AB2838" s="1" t="s">
        <v>12853</v>
      </c>
      <c r="AC2838" s="1">
        <v>99</v>
      </c>
      <c r="AE2838" s="2">
        <v>45721.51803240741</v>
      </c>
      <c r="AF2838" s="1" t="s">
        <v>77</v>
      </c>
      <c r="AH2838" s="1" t="s">
        <v>125</v>
      </c>
      <c r="AI2838" s="1" t="s">
        <v>79</v>
      </c>
      <c r="AJ2838" s="1" t="s">
        <v>147</v>
      </c>
      <c r="AL2838" s="1" t="s">
        <v>5372</v>
      </c>
      <c r="AM2838" s="2">
        <v>45721.518101851849</v>
      </c>
      <c r="AO2838" s="1" t="s">
        <v>5372</v>
      </c>
      <c r="AP2838" s="1">
        <v>5766898</v>
      </c>
      <c r="AQ2838" s="1" t="s">
        <v>83</v>
      </c>
      <c r="AR2838" s="2">
        <v>45721.633368055554</v>
      </c>
      <c r="AS2838" s="1" t="s">
        <v>84</v>
      </c>
      <c r="AT2838" s="2">
        <v>45721.333333333336</v>
      </c>
      <c r="AU2838" s="1" t="s">
        <v>85</v>
      </c>
      <c r="AV2838" s="1" t="s">
        <v>2117</v>
      </c>
      <c r="AW2838" s="1" t="s">
        <v>2118</v>
      </c>
      <c r="AX2838" s="1" t="s">
        <v>2119</v>
      </c>
      <c r="AZ2838" s="2">
        <v>45721.633368055554</v>
      </c>
      <c r="BB2838" s="1" t="s">
        <v>432</v>
      </c>
      <c r="BC2838" s="1" t="s">
        <v>433</v>
      </c>
      <c r="BD2838" s="1" t="s">
        <v>434</v>
      </c>
      <c r="BE2838" s="1" t="s">
        <v>14893</v>
      </c>
      <c r="BF2838" s="1" t="s">
        <v>406</v>
      </c>
    </row>
    <row r="2839" spans="1:58" x14ac:dyDescent="0.35">
      <c r="A2839" s="1">
        <v>3016095</v>
      </c>
      <c r="B2839" s="1" t="s">
        <v>58</v>
      </c>
      <c r="C2839" s="1">
        <v>34934291</v>
      </c>
      <c r="D2839" s="1">
        <v>338010509</v>
      </c>
      <c r="E2839" s="1" t="s">
        <v>59</v>
      </c>
      <c r="F2839" s="1" t="s">
        <v>60</v>
      </c>
      <c r="G2839" s="1" t="s">
        <v>14894</v>
      </c>
      <c r="I2839" s="1">
        <v>771452392</v>
      </c>
      <c r="J2839" s="1" t="s">
        <v>2919</v>
      </c>
      <c r="K2839" s="1">
        <v>20</v>
      </c>
      <c r="L2839" s="1" t="s">
        <v>294</v>
      </c>
      <c r="M2839" s="1" t="s">
        <v>295</v>
      </c>
      <c r="N2839" s="2">
        <v>45511.59648148148</v>
      </c>
      <c r="O2839" s="1" t="s">
        <v>520</v>
      </c>
      <c r="Q2839" s="1" t="s">
        <v>67</v>
      </c>
      <c r="R2839" s="2">
        <v>45721.517824074072</v>
      </c>
      <c r="S2839" s="1" t="s">
        <v>411</v>
      </c>
      <c r="T2839" s="1" t="s">
        <v>412</v>
      </c>
      <c r="U2839" s="1" t="s">
        <v>70</v>
      </c>
      <c r="V2839" s="1" t="s">
        <v>14895</v>
      </c>
      <c r="W2839" s="1" t="s">
        <v>72</v>
      </c>
      <c r="X2839" s="1" t="s">
        <v>183</v>
      </c>
      <c r="Y2839" s="1" t="s">
        <v>13269</v>
      </c>
      <c r="Z2839" s="1" t="s">
        <v>4143</v>
      </c>
      <c r="AA2839" s="1" t="s">
        <v>13270</v>
      </c>
      <c r="AB2839" s="1" t="s">
        <v>124</v>
      </c>
      <c r="AE2839" s="2">
        <v>45721.517835648148</v>
      </c>
      <c r="AF2839" s="1" t="s">
        <v>443</v>
      </c>
      <c r="AH2839" s="1" t="s">
        <v>125</v>
      </c>
      <c r="AI2839" s="1" t="s">
        <v>106</v>
      </c>
      <c r="AJ2839" s="1" t="s">
        <v>378</v>
      </c>
      <c r="AK2839" s="1" t="s">
        <v>11949</v>
      </c>
      <c r="AL2839" s="1" t="s">
        <v>411</v>
      </c>
      <c r="AM2839" s="2">
        <v>45721.517870370371</v>
      </c>
      <c r="AN2839" s="1" t="s">
        <v>11949</v>
      </c>
      <c r="AP2839" s="1">
        <v>5766897</v>
      </c>
      <c r="AQ2839" s="1" t="s">
        <v>83</v>
      </c>
      <c r="AR2839" s="2">
        <v>45721.697650462964</v>
      </c>
      <c r="AS2839" s="1" t="s">
        <v>84</v>
      </c>
      <c r="AT2839" s="2">
        <v>45721.5625</v>
      </c>
      <c r="AU2839" s="1" t="s">
        <v>85</v>
      </c>
      <c r="AV2839" s="1" t="s">
        <v>480</v>
      </c>
      <c r="AW2839" s="1" t="s">
        <v>481</v>
      </c>
      <c r="AX2839" s="1" t="s">
        <v>1533</v>
      </c>
      <c r="AZ2839" s="2">
        <v>45721.697650462964</v>
      </c>
      <c r="BB2839" s="1" t="s">
        <v>594</v>
      </c>
      <c r="BC2839" s="1" t="s">
        <v>595</v>
      </c>
      <c r="BD2839" s="1" t="s">
        <v>596</v>
      </c>
      <c r="BE2839" s="1" t="s">
        <v>755</v>
      </c>
      <c r="BF2839" s="1" t="s">
        <v>431</v>
      </c>
    </row>
    <row r="2840" spans="1:58" x14ac:dyDescent="0.35">
      <c r="A2840" s="1">
        <v>3016097</v>
      </c>
      <c r="B2840" s="1" t="s">
        <v>58</v>
      </c>
      <c r="C2840" s="1">
        <v>42848101</v>
      </c>
      <c r="D2840" s="1">
        <v>338407015</v>
      </c>
      <c r="E2840" s="1" t="s">
        <v>59</v>
      </c>
      <c r="F2840" s="1" t="s">
        <v>60</v>
      </c>
      <c r="G2840" s="1" t="s">
        <v>14896</v>
      </c>
      <c r="I2840" s="1">
        <v>773235017</v>
      </c>
      <c r="J2840" s="1" t="s">
        <v>14897</v>
      </c>
      <c r="K2840" s="1">
        <v>20</v>
      </c>
      <c r="L2840" s="1" t="s">
        <v>294</v>
      </c>
      <c r="M2840" s="1" t="s">
        <v>295</v>
      </c>
      <c r="N2840" s="2">
        <v>45377.708032407405</v>
      </c>
      <c r="O2840" s="1" t="s">
        <v>520</v>
      </c>
      <c r="Q2840" s="1" t="s">
        <v>67</v>
      </c>
      <c r="R2840" s="2">
        <v>45721.518113425926</v>
      </c>
      <c r="S2840" s="1" t="s">
        <v>5749</v>
      </c>
      <c r="T2840" s="1" t="s">
        <v>412</v>
      </c>
      <c r="U2840" s="1" t="s">
        <v>70</v>
      </c>
      <c r="V2840" s="1" t="s">
        <v>14898</v>
      </c>
      <c r="W2840" s="1" t="s">
        <v>334</v>
      </c>
      <c r="X2840" s="1" t="s">
        <v>335</v>
      </c>
      <c r="Y2840" s="1" t="s">
        <v>5329</v>
      </c>
      <c r="Z2840" s="1" t="s">
        <v>337</v>
      </c>
      <c r="AA2840" s="1" t="s">
        <v>10397</v>
      </c>
      <c r="AB2840" s="1" t="s">
        <v>124</v>
      </c>
      <c r="AE2840" s="2">
        <v>45721.518125000002</v>
      </c>
      <c r="AF2840" s="1" t="s">
        <v>417</v>
      </c>
      <c r="AG2840" s="1">
        <v>48</v>
      </c>
      <c r="AH2840" s="1" t="s">
        <v>125</v>
      </c>
      <c r="AI2840" s="1" t="s">
        <v>464</v>
      </c>
      <c r="AJ2840" s="1" t="s">
        <v>465</v>
      </c>
      <c r="AK2840" s="1" t="s">
        <v>14001</v>
      </c>
      <c r="AL2840" s="1" t="s">
        <v>5749</v>
      </c>
      <c r="AM2840" s="2">
        <v>45721.518194444441</v>
      </c>
      <c r="AN2840" s="1" t="s">
        <v>14001</v>
      </c>
      <c r="AP2840" s="1">
        <v>5766900</v>
      </c>
      <c r="AQ2840" s="1" t="s">
        <v>83</v>
      </c>
      <c r="AR2840" s="2">
        <v>45721.608506944445</v>
      </c>
      <c r="AS2840" s="1" t="s">
        <v>84</v>
      </c>
      <c r="AT2840" s="2">
        <v>45721.5625</v>
      </c>
      <c r="AU2840" s="1" t="s">
        <v>85</v>
      </c>
      <c r="AV2840" s="1" t="s">
        <v>1702</v>
      </c>
      <c r="AW2840" s="1" t="s">
        <v>1703</v>
      </c>
      <c r="AX2840" s="1" t="s">
        <v>7549</v>
      </c>
      <c r="AY2840" s="2">
        <v>45723.518125000002</v>
      </c>
      <c r="AZ2840" s="2">
        <v>45721.608506944445</v>
      </c>
      <c r="BA2840" s="1" t="s">
        <v>419</v>
      </c>
      <c r="BB2840" s="1" t="s">
        <v>3083</v>
      </c>
      <c r="BC2840" s="1" t="s">
        <v>3084</v>
      </c>
      <c r="BD2840" s="1" t="s">
        <v>767</v>
      </c>
      <c r="BE2840" s="1" t="s">
        <v>1120</v>
      </c>
      <c r="BF2840" s="1" t="s">
        <v>349</v>
      </c>
    </row>
    <row r="2841" spans="1:58" x14ac:dyDescent="0.35">
      <c r="A2841" s="1">
        <v>3016096</v>
      </c>
      <c r="B2841" s="1" t="s">
        <v>58</v>
      </c>
      <c r="C2841" s="1">
        <v>45050151</v>
      </c>
      <c r="D2841" s="1">
        <v>339431821</v>
      </c>
      <c r="E2841" s="1" t="s">
        <v>59</v>
      </c>
      <c r="F2841" s="1" t="s">
        <v>60</v>
      </c>
      <c r="G2841" s="1" t="s">
        <v>275</v>
      </c>
      <c r="H2841" s="1" t="s">
        <v>315</v>
      </c>
      <c r="I2841" s="1">
        <v>773704748</v>
      </c>
      <c r="J2841" s="1" t="s">
        <v>889</v>
      </c>
      <c r="K2841" s="1">
        <v>15</v>
      </c>
      <c r="L2841" s="1" t="s">
        <v>244</v>
      </c>
      <c r="M2841" s="1" t="s">
        <v>65</v>
      </c>
      <c r="N2841" s="2">
        <v>45680</v>
      </c>
      <c r="O2841" s="1" t="s">
        <v>66</v>
      </c>
      <c r="Q2841" s="1" t="s">
        <v>67</v>
      </c>
      <c r="R2841" s="2">
        <v>45721.518113425926</v>
      </c>
      <c r="S2841" s="1" t="s">
        <v>200</v>
      </c>
      <c r="T2841" s="1" t="s">
        <v>100</v>
      </c>
      <c r="U2841" s="1" t="s">
        <v>1031</v>
      </c>
      <c r="V2841" s="1" t="s">
        <v>14899</v>
      </c>
      <c r="W2841" s="1" t="s">
        <v>143</v>
      </c>
      <c r="X2841" s="1" t="s">
        <v>143</v>
      </c>
      <c r="Y2841" s="1" t="s">
        <v>522</v>
      </c>
      <c r="Z2841" s="1" t="s">
        <v>145</v>
      </c>
      <c r="AA2841" s="1" t="s">
        <v>1413</v>
      </c>
      <c r="AB2841" s="1" t="s">
        <v>124</v>
      </c>
      <c r="AE2841" s="2">
        <v>45721.518113425926</v>
      </c>
      <c r="AF2841" s="1" t="s">
        <v>77</v>
      </c>
      <c r="AH2841" s="1" t="s">
        <v>125</v>
      </c>
      <c r="AI2841" s="1" t="s">
        <v>79</v>
      </c>
      <c r="AJ2841" s="1" t="s">
        <v>378</v>
      </c>
      <c r="AK2841" s="1" t="s">
        <v>14900</v>
      </c>
      <c r="AL2841" s="1" t="s">
        <v>200</v>
      </c>
      <c r="AM2841" s="2">
        <v>45721.518171296295</v>
      </c>
      <c r="AN2841" s="1" t="s">
        <v>14900</v>
      </c>
      <c r="AP2841" s="1">
        <v>5766899</v>
      </c>
      <c r="AQ2841" s="1" t="s">
        <v>83</v>
      </c>
      <c r="AR2841" s="2">
        <v>45721.778078703705</v>
      </c>
      <c r="AS2841" s="1" t="s">
        <v>84</v>
      </c>
      <c r="AT2841" s="2">
        <v>45721.5625</v>
      </c>
      <c r="AU2841" s="1" t="s">
        <v>85</v>
      </c>
      <c r="AV2841" s="1" t="s">
        <v>149</v>
      </c>
      <c r="AW2841" s="1" t="s">
        <v>150</v>
      </c>
      <c r="AX2841" s="1" t="s">
        <v>151</v>
      </c>
      <c r="AZ2841" s="2">
        <v>45721.778078703705</v>
      </c>
      <c r="BB2841" s="1" t="s">
        <v>813</v>
      </c>
      <c r="BC2841" s="1" t="s">
        <v>814</v>
      </c>
      <c r="BD2841" s="1" t="s">
        <v>815</v>
      </c>
      <c r="BE2841" s="1" t="s">
        <v>14901</v>
      </c>
      <c r="BF2841" s="1" t="s">
        <v>156</v>
      </c>
    </row>
    <row r="2842" spans="1:58" x14ac:dyDescent="0.35">
      <c r="A2842" s="1">
        <v>3016098</v>
      </c>
      <c r="B2842" s="1" t="s">
        <v>327</v>
      </c>
      <c r="C2842" s="1">
        <v>29859921</v>
      </c>
      <c r="D2842" s="1">
        <v>338371482</v>
      </c>
      <c r="E2842" s="1" t="s">
        <v>59</v>
      </c>
      <c r="F2842" s="1" t="s">
        <v>60</v>
      </c>
      <c r="G2842" s="1" t="s">
        <v>530</v>
      </c>
      <c r="H2842" s="1" t="s">
        <v>1472</v>
      </c>
      <c r="I2842" s="1" t="s">
        <v>531</v>
      </c>
      <c r="J2842" s="1">
        <v>777921800</v>
      </c>
      <c r="K2842" s="1">
        <v>13</v>
      </c>
      <c r="L2842" s="1" t="s">
        <v>64</v>
      </c>
      <c r="M2842" s="1" t="s">
        <v>65</v>
      </c>
      <c r="N2842" s="2">
        <v>41558.474456018521</v>
      </c>
      <c r="O2842" s="1" t="s">
        <v>9030</v>
      </c>
      <c r="Q2842" s="1" t="s">
        <v>67</v>
      </c>
      <c r="R2842" s="2">
        <v>45721.518136574072</v>
      </c>
      <c r="S2842" s="1" t="s">
        <v>5265</v>
      </c>
      <c r="T2842" s="1" t="s">
        <v>100</v>
      </c>
      <c r="U2842" s="1" t="s">
        <v>863</v>
      </c>
      <c r="V2842" s="1" t="s">
        <v>14902</v>
      </c>
      <c r="W2842" s="1" t="s">
        <v>162</v>
      </c>
      <c r="X2842" s="1" t="s">
        <v>163</v>
      </c>
      <c r="Y2842" s="1" t="s">
        <v>9032</v>
      </c>
      <c r="Z2842" s="1" t="s">
        <v>165</v>
      </c>
      <c r="AA2842" s="1" t="s">
        <v>166</v>
      </c>
      <c r="AB2842" s="1" t="s">
        <v>166</v>
      </c>
      <c r="AC2842" s="1">
        <v>296</v>
      </c>
      <c r="AE2842" s="2">
        <v>45722.388877314814</v>
      </c>
      <c r="AF2842" s="1" t="s">
        <v>77</v>
      </c>
      <c r="AH2842" s="1" t="s">
        <v>125</v>
      </c>
      <c r="AI2842" s="1" t="s">
        <v>360</v>
      </c>
      <c r="AJ2842" s="1" t="s">
        <v>303</v>
      </c>
      <c r="AK2842" s="1" t="s">
        <v>14903</v>
      </c>
      <c r="AL2842" s="1" t="s">
        <v>3441</v>
      </c>
      <c r="AM2842" s="2">
        <v>45722.389016203706</v>
      </c>
      <c r="AN2842" s="1" t="s">
        <v>14903</v>
      </c>
      <c r="AO2842" s="1" t="s">
        <v>3441</v>
      </c>
      <c r="AP2842" s="1">
        <v>5770765</v>
      </c>
      <c r="AQ2842" s="1" t="s">
        <v>83</v>
      </c>
      <c r="AR2842" s="2">
        <v>45723.492037037038</v>
      </c>
      <c r="AS2842" s="1" t="s">
        <v>84</v>
      </c>
      <c r="AT2842" s="2">
        <v>45722.333333333336</v>
      </c>
      <c r="AU2842" s="1" t="s">
        <v>85</v>
      </c>
      <c r="AV2842" s="1" t="s">
        <v>364</v>
      </c>
      <c r="AW2842" s="1" t="s">
        <v>365</v>
      </c>
      <c r="AX2842" s="1" t="s">
        <v>9161</v>
      </c>
      <c r="AZ2842" s="2">
        <v>45723.492037037038</v>
      </c>
      <c r="BB2842" s="1" t="s">
        <v>504</v>
      </c>
      <c r="BC2842" s="1" t="s">
        <v>505</v>
      </c>
      <c r="BD2842" s="1" t="s">
        <v>506</v>
      </c>
      <c r="BE2842" s="1" t="s">
        <v>14904</v>
      </c>
      <c r="BF2842" s="1" t="s">
        <v>508</v>
      </c>
    </row>
    <row r="2843" spans="1:58" x14ac:dyDescent="0.35">
      <c r="A2843" s="1">
        <v>3016099</v>
      </c>
      <c r="B2843" s="1" t="s">
        <v>58</v>
      </c>
      <c r="C2843" s="1">
        <v>37227481</v>
      </c>
      <c r="D2843" s="1" t="s">
        <v>14905</v>
      </c>
      <c r="E2843" s="1" t="s">
        <v>59</v>
      </c>
      <c r="F2843" s="1" t="s">
        <v>4975</v>
      </c>
      <c r="G2843" s="1" t="s">
        <v>14906</v>
      </c>
      <c r="I2843" s="1" t="s">
        <v>14907</v>
      </c>
      <c r="J2843" s="1" t="s">
        <v>14908</v>
      </c>
      <c r="K2843" s="1">
        <v>20</v>
      </c>
      <c r="L2843" s="1" t="s">
        <v>409</v>
      </c>
      <c r="M2843" s="1" t="s">
        <v>2154</v>
      </c>
      <c r="N2843" s="2">
        <v>45628.75</v>
      </c>
      <c r="O2843" s="1" t="s">
        <v>14909</v>
      </c>
      <c r="Q2843" s="1" t="s">
        <v>67</v>
      </c>
      <c r="R2843" s="2">
        <v>45721.518969907411</v>
      </c>
      <c r="S2843" s="1" t="s">
        <v>14910</v>
      </c>
      <c r="T2843" s="1" t="s">
        <v>412</v>
      </c>
      <c r="U2843" s="1" t="s">
        <v>101</v>
      </c>
      <c r="V2843" s="1" t="s">
        <v>603</v>
      </c>
      <c r="W2843" s="1" t="s">
        <v>263</v>
      </c>
      <c r="X2843" s="1" t="s">
        <v>263</v>
      </c>
      <c r="Y2843" s="1" t="s">
        <v>1174</v>
      </c>
      <c r="Z2843" s="1" t="s">
        <v>852</v>
      </c>
      <c r="AA2843" s="1" t="s">
        <v>14911</v>
      </c>
      <c r="AB2843" s="1" t="s">
        <v>124</v>
      </c>
      <c r="AE2843" s="2">
        <v>45721.557395833333</v>
      </c>
      <c r="AF2843" s="1" t="s">
        <v>4981</v>
      </c>
      <c r="AG2843" s="1">
        <v>48</v>
      </c>
      <c r="AH2843" s="1" t="s">
        <v>125</v>
      </c>
      <c r="AI2843" s="1" t="s">
        <v>464</v>
      </c>
      <c r="AJ2843" s="1" t="s">
        <v>492</v>
      </c>
      <c r="AK2843" s="1" t="s">
        <v>14912</v>
      </c>
      <c r="AL2843" s="1" t="s">
        <v>467</v>
      </c>
      <c r="AM2843" s="2">
        <v>45721.557500000003</v>
      </c>
      <c r="AO2843" s="1" t="s">
        <v>467</v>
      </c>
      <c r="AP2843" s="1">
        <v>5767192</v>
      </c>
      <c r="AQ2843" s="1" t="s">
        <v>83</v>
      </c>
      <c r="AR2843" s="2">
        <v>45722.61010416667</v>
      </c>
      <c r="AS2843" s="1" t="s">
        <v>84</v>
      </c>
      <c r="AT2843" s="2">
        <v>45721.5625</v>
      </c>
      <c r="AU2843" s="1" t="s">
        <v>85</v>
      </c>
      <c r="AV2843" s="1" t="s">
        <v>844</v>
      </c>
      <c r="AW2843" s="1" t="s">
        <v>844</v>
      </c>
      <c r="AX2843" s="1" t="s">
        <v>967</v>
      </c>
      <c r="AY2843" s="2">
        <v>45723.557395833333</v>
      </c>
      <c r="AZ2843" s="2">
        <v>45722.61010416667</v>
      </c>
      <c r="BA2843" s="1" t="s">
        <v>419</v>
      </c>
      <c r="BB2843" s="1" t="s">
        <v>551</v>
      </c>
      <c r="BC2843" s="1" t="s">
        <v>552</v>
      </c>
      <c r="BD2843" s="1" t="s">
        <v>553</v>
      </c>
      <c r="BE2843" s="1" t="s">
        <v>14913</v>
      </c>
      <c r="BF2843" s="1" t="s">
        <v>2032</v>
      </c>
    </row>
    <row r="2844" spans="1:58" x14ac:dyDescent="0.35">
      <c r="A2844" s="1">
        <v>3016100</v>
      </c>
      <c r="B2844" s="1" t="s">
        <v>58</v>
      </c>
      <c r="C2844" s="1">
        <v>32399661</v>
      </c>
      <c r="D2844" s="1">
        <v>338331286</v>
      </c>
      <c r="E2844" s="1" t="s">
        <v>59</v>
      </c>
      <c r="F2844" s="1" t="s">
        <v>60</v>
      </c>
      <c r="G2844" s="1" t="s">
        <v>275</v>
      </c>
      <c r="H2844" s="1" t="s">
        <v>14914</v>
      </c>
      <c r="I2844" s="1">
        <v>774457063</v>
      </c>
      <c r="J2844" s="1" t="s">
        <v>14915</v>
      </c>
      <c r="K2844" s="1">
        <v>13</v>
      </c>
      <c r="L2844" s="1" t="s">
        <v>64</v>
      </c>
      <c r="M2844" s="1" t="s">
        <v>65</v>
      </c>
      <c r="N2844" s="2">
        <v>45112.456064814818</v>
      </c>
      <c r="O2844" s="1" t="s">
        <v>353</v>
      </c>
      <c r="Q2844" s="1" t="s">
        <v>67</v>
      </c>
      <c r="R2844" s="2">
        <v>45721.51972222222</v>
      </c>
      <c r="S2844" s="1" t="s">
        <v>782</v>
      </c>
      <c r="T2844" s="1" t="s">
        <v>783</v>
      </c>
      <c r="U2844" s="1" t="s">
        <v>70</v>
      </c>
      <c r="V2844" s="1" t="s">
        <v>14916</v>
      </c>
      <c r="Y2844" s="1" t="s">
        <v>7403</v>
      </c>
      <c r="Z2844" s="1" t="s">
        <v>8825</v>
      </c>
      <c r="AA2844" s="1" t="s">
        <v>8825</v>
      </c>
      <c r="AB2844" s="1" t="s">
        <v>124</v>
      </c>
      <c r="AE2844" s="2">
        <v>45721.519861111112</v>
      </c>
      <c r="AF2844" s="1" t="s">
        <v>77</v>
      </c>
      <c r="AH2844" s="1" t="s">
        <v>125</v>
      </c>
      <c r="AI2844" s="1" t="s">
        <v>79</v>
      </c>
      <c r="AJ2844" s="1" t="s">
        <v>378</v>
      </c>
      <c r="AL2844" s="1" t="s">
        <v>782</v>
      </c>
      <c r="AM2844" s="2">
        <v>45721.519930555558</v>
      </c>
      <c r="AO2844" s="1" t="s">
        <v>782</v>
      </c>
      <c r="AP2844" s="1">
        <v>5766914</v>
      </c>
      <c r="AQ2844" s="1" t="s">
        <v>83</v>
      </c>
      <c r="AR2844" s="2">
        <v>45721.724027777775</v>
      </c>
      <c r="AS2844" s="1" t="s">
        <v>84</v>
      </c>
      <c r="AT2844" s="2">
        <v>45721.333333333336</v>
      </c>
      <c r="AU2844" s="1" t="s">
        <v>573</v>
      </c>
      <c r="AV2844" s="1" t="s">
        <v>1214</v>
      </c>
      <c r="AW2844" s="1" t="s">
        <v>1215</v>
      </c>
      <c r="AX2844" s="1" t="s">
        <v>6251</v>
      </c>
      <c r="AZ2844" s="2">
        <v>45721.724027777775</v>
      </c>
      <c r="BB2844" s="1" t="s">
        <v>152</v>
      </c>
      <c r="BC2844" s="1" t="s">
        <v>153</v>
      </c>
      <c r="BD2844" s="1" t="s">
        <v>154</v>
      </c>
      <c r="BE2844" s="1" t="s">
        <v>14917</v>
      </c>
      <c r="BF2844" s="1" t="s">
        <v>525</v>
      </c>
    </row>
    <row r="2845" spans="1:58" x14ac:dyDescent="0.35">
      <c r="A2845" s="1">
        <v>3016101</v>
      </c>
      <c r="B2845" s="1" t="s">
        <v>223</v>
      </c>
      <c r="C2845" s="1">
        <v>39654331</v>
      </c>
      <c r="D2845" s="1">
        <v>338712782</v>
      </c>
      <c r="E2845" s="1" t="s">
        <v>59</v>
      </c>
      <c r="F2845" s="1" t="s">
        <v>60</v>
      </c>
      <c r="G2845" s="1" t="s">
        <v>275</v>
      </c>
      <c r="H2845" s="1" t="s">
        <v>2491</v>
      </c>
      <c r="I2845" s="1">
        <v>-777015252</v>
      </c>
      <c r="J2845" s="1" t="s">
        <v>14918</v>
      </c>
      <c r="K2845" s="1">
        <v>13</v>
      </c>
      <c r="L2845" s="1" t="s">
        <v>64</v>
      </c>
      <c r="M2845" s="1" t="s">
        <v>65</v>
      </c>
      <c r="N2845" s="2">
        <v>45415.42083333333</v>
      </c>
      <c r="O2845" s="1" t="s">
        <v>497</v>
      </c>
      <c r="Q2845" s="1" t="s">
        <v>67</v>
      </c>
      <c r="R2845" s="2">
        <v>45721.520555555559</v>
      </c>
      <c r="S2845" s="1" t="s">
        <v>4913</v>
      </c>
      <c r="T2845" s="1" t="s">
        <v>100</v>
      </c>
      <c r="U2845" s="1" t="s">
        <v>70</v>
      </c>
      <c r="V2845" s="1" t="s">
        <v>14919</v>
      </c>
      <c r="W2845" s="1" t="s">
        <v>653</v>
      </c>
      <c r="X2845" s="1" t="s">
        <v>942</v>
      </c>
      <c r="Y2845" s="1" t="s">
        <v>14920</v>
      </c>
      <c r="Z2845" s="1" t="s">
        <v>6054</v>
      </c>
      <c r="AA2845" s="1" t="s">
        <v>10386</v>
      </c>
      <c r="AB2845" s="1" t="s">
        <v>10386</v>
      </c>
      <c r="AE2845" s="2">
        <v>45721.520567129628</v>
      </c>
      <c r="AF2845" s="1" t="s">
        <v>77</v>
      </c>
      <c r="AH2845" s="1" t="s">
        <v>78</v>
      </c>
      <c r="AI2845" s="1" t="s">
        <v>360</v>
      </c>
      <c r="AJ2845" s="1" t="s">
        <v>107</v>
      </c>
      <c r="AK2845" s="1" t="s">
        <v>14921</v>
      </c>
      <c r="AL2845" s="1" t="s">
        <v>4913</v>
      </c>
      <c r="AM2845" s="2">
        <v>45721.520601851851</v>
      </c>
      <c r="AN2845" s="1" t="s">
        <v>14921</v>
      </c>
      <c r="AP2845" s="1">
        <v>5766922</v>
      </c>
      <c r="AQ2845" s="1" t="s">
        <v>83</v>
      </c>
      <c r="AR2845" s="2">
        <v>45722.414537037039</v>
      </c>
      <c r="AS2845" s="1" t="s">
        <v>84</v>
      </c>
      <c r="AT2845" s="2">
        <v>45721.5625</v>
      </c>
      <c r="AU2845" s="1" t="s">
        <v>85</v>
      </c>
      <c r="AV2845" s="1" t="s">
        <v>947</v>
      </c>
      <c r="AW2845" s="1" t="s">
        <v>948</v>
      </c>
      <c r="AX2845" s="1" t="s">
        <v>2625</v>
      </c>
      <c r="AZ2845" s="2">
        <v>45722.414537037039</v>
      </c>
      <c r="BB2845" s="1" t="s">
        <v>703</v>
      </c>
      <c r="BC2845" s="1" t="s">
        <v>677</v>
      </c>
      <c r="BD2845" s="1" t="s">
        <v>704</v>
      </c>
      <c r="BE2845" s="1" t="s">
        <v>14922</v>
      </c>
      <c r="BF2845" s="1" t="s">
        <v>406</v>
      </c>
    </row>
    <row r="2846" spans="1:58" x14ac:dyDescent="0.35">
      <c r="A2846" s="1">
        <v>3016102</v>
      </c>
      <c r="B2846" s="1" t="s">
        <v>223</v>
      </c>
      <c r="C2846" s="1">
        <v>36806931</v>
      </c>
      <c r="D2846" s="1">
        <v>339676425</v>
      </c>
      <c r="E2846" s="1" t="s">
        <v>59</v>
      </c>
      <c r="F2846" s="1" t="s">
        <v>60</v>
      </c>
      <c r="G2846" s="1" t="s">
        <v>275</v>
      </c>
      <c r="H2846" s="1" t="s">
        <v>924</v>
      </c>
      <c r="I2846" s="1" t="s">
        <v>14923</v>
      </c>
      <c r="J2846" s="1" t="s">
        <v>8731</v>
      </c>
      <c r="K2846" s="1">
        <v>16</v>
      </c>
      <c r="L2846" s="1" t="s">
        <v>64</v>
      </c>
      <c r="M2846" s="1" t="s">
        <v>65</v>
      </c>
      <c r="N2846" s="2">
        <v>44160.583333333336</v>
      </c>
      <c r="O2846" s="1" t="s">
        <v>497</v>
      </c>
      <c r="Q2846" s="1" t="s">
        <v>67</v>
      </c>
      <c r="R2846" s="2">
        <v>45721.521319444444</v>
      </c>
      <c r="S2846" s="1" t="s">
        <v>2124</v>
      </c>
      <c r="T2846" s="1" t="s">
        <v>1021</v>
      </c>
      <c r="U2846" s="1" t="s">
        <v>385</v>
      </c>
      <c r="V2846" s="1" t="s">
        <v>14924</v>
      </c>
      <c r="W2846" s="1" t="s">
        <v>578</v>
      </c>
      <c r="X2846" s="1" t="s">
        <v>578</v>
      </c>
      <c r="Y2846" s="1" t="s">
        <v>2344</v>
      </c>
      <c r="Z2846" s="1" t="s">
        <v>580</v>
      </c>
      <c r="AA2846" s="1" t="s">
        <v>4663</v>
      </c>
      <c r="AB2846" s="1" t="s">
        <v>124</v>
      </c>
      <c r="AE2846" s="2">
        <v>45721.521331018521</v>
      </c>
      <c r="AF2846" s="1" t="s">
        <v>77</v>
      </c>
      <c r="AH2846" s="1" t="s">
        <v>125</v>
      </c>
      <c r="AI2846" s="1" t="s">
        <v>106</v>
      </c>
      <c r="AJ2846" s="1" t="s">
        <v>2095</v>
      </c>
      <c r="AK2846" s="1" t="s">
        <v>14925</v>
      </c>
      <c r="AL2846" s="1" t="s">
        <v>2124</v>
      </c>
      <c r="AM2846" s="2">
        <v>45721.521365740744</v>
      </c>
      <c r="AN2846" s="1" t="s">
        <v>14925</v>
      </c>
      <c r="AP2846" s="1">
        <v>5766926</v>
      </c>
      <c r="AQ2846" s="1" t="s">
        <v>83</v>
      </c>
      <c r="AR2846" s="2">
        <v>45721.750659722224</v>
      </c>
      <c r="AS2846" s="1" t="s">
        <v>84</v>
      </c>
      <c r="AT2846" s="2">
        <v>45721.5625</v>
      </c>
      <c r="AU2846" s="1" t="s">
        <v>85</v>
      </c>
      <c r="AV2846" s="1" t="s">
        <v>700</v>
      </c>
      <c r="AW2846" s="1" t="s">
        <v>701</v>
      </c>
      <c r="AX2846" s="1" t="s">
        <v>702</v>
      </c>
      <c r="AZ2846" s="2">
        <v>45721.750659722224</v>
      </c>
      <c r="BB2846" s="1" t="s">
        <v>2641</v>
      </c>
      <c r="BC2846" s="1" t="s">
        <v>1200</v>
      </c>
      <c r="BD2846" s="1" t="s">
        <v>2642</v>
      </c>
      <c r="BE2846" s="1" t="s">
        <v>2643</v>
      </c>
      <c r="BF2846" s="1" t="s">
        <v>137</v>
      </c>
    </row>
    <row r="2847" spans="1:58" x14ac:dyDescent="0.35">
      <c r="A2847" s="1">
        <v>3016103</v>
      </c>
      <c r="B2847" s="1" t="s">
        <v>223</v>
      </c>
      <c r="C2847" s="1">
        <v>37482461</v>
      </c>
      <c r="D2847" s="1">
        <v>339633244</v>
      </c>
      <c r="E2847" s="1" t="s">
        <v>59</v>
      </c>
      <c r="F2847" s="1" t="s">
        <v>60</v>
      </c>
      <c r="G2847" s="1" t="s">
        <v>3266</v>
      </c>
      <c r="H2847" s="1" t="s">
        <v>14926</v>
      </c>
      <c r="I2847" s="1">
        <v>772695488</v>
      </c>
      <c r="J2847" s="1" t="s">
        <v>14926</v>
      </c>
      <c r="K2847" s="1">
        <v>16</v>
      </c>
      <c r="L2847" s="1" t="s">
        <v>64</v>
      </c>
      <c r="M2847" s="1" t="s">
        <v>65</v>
      </c>
      <c r="N2847" s="2">
        <v>44393.666666666664</v>
      </c>
      <c r="O2847" s="1" t="s">
        <v>497</v>
      </c>
      <c r="Q2847" s="1" t="s">
        <v>67</v>
      </c>
      <c r="R2847" s="2">
        <v>45721.523344907408</v>
      </c>
      <c r="S2847" s="1" t="s">
        <v>1451</v>
      </c>
      <c r="T2847" s="1" t="s">
        <v>1452</v>
      </c>
      <c r="U2847" s="1" t="s">
        <v>557</v>
      </c>
      <c r="V2847" s="1" t="s">
        <v>14927</v>
      </c>
      <c r="W2847" s="1" t="s">
        <v>892</v>
      </c>
      <c r="X2847" s="1" t="s">
        <v>892</v>
      </c>
      <c r="Y2847" s="1" t="s">
        <v>1640</v>
      </c>
      <c r="Z2847" s="1" t="s">
        <v>1584</v>
      </c>
      <c r="AA2847" s="1" t="s">
        <v>824</v>
      </c>
      <c r="AB2847" s="1" t="s">
        <v>124</v>
      </c>
      <c r="AE2847" s="2">
        <v>45721.523356481484</v>
      </c>
      <c r="AF2847" s="1" t="s">
        <v>77</v>
      </c>
      <c r="AH2847" s="1" t="s">
        <v>125</v>
      </c>
      <c r="AI2847" s="1" t="s">
        <v>106</v>
      </c>
      <c r="AJ2847" s="1" t="s">
        <v>107</v>
      </c>
      <c r="AK2847" s="1" t="s">
        <v>14928</v>
      </c>
      <c r="AL2847" s="1" t="s">
        <v>1451</v>
      </c>
      <c r="AM2847" s="2">
        <v>45721.523379629631</v>
      </c>
      <c r="AN2847" s="1" t="s">
        <v>14928</v>
      </c>
      <c r="AP2847" s="1">
        <v>5766943</v>
      </c>
      <c r="AQ2847" s="1" t="s">
        <v>83</v>
      </c>
      <c r="AR2847" s="2">
        <v>45721.686053240737</v>
      </c>
      <c r="AS2847" s="1" t="s">
        <v>84</v>
      </c>
      <c r="AT2847" s="2">
        <v>45723.333333333336</v>
      </c>
      <c r="AU2847" s="1" t="s">
        <v>85</v>
      </c>
      <c r="AV2847" s="1" t="s">
        <v>1446</v>
      </c>
      <c r="AW2847" s="1" t="s">
        <v>1447</v>
      </c>
      <c r="AX2847" s="1" t="s">
        <v>3927</v>
      </c>
      <c r="AZ2847" s="2">
        <v>45721.686053240737</v>
      </c>
      <c r="BB2847" s="1" t="s">
        <v>1571</v>
      </c>
      <c r="BC2847" s="1" t="s">
        <v>1572</v>
      </c>
      <c r="BD2847" s="1" t="s">
        <v>1573</v>
      </c>
      <c r="BE2847" s="1" t="s">
        <v>14929</v>
      </c>
      <c r="BF2847" s="1" t="s">
        <v>875</v>
      </c>
    </row>
    <row r="2848" spans="1:58" x14ac:dyDescent="0.35">
      <c r="A2848" s="1">
        <v>3016104</v>
      </c>
      <c r="B2848" s="1" t="s">
        <v>58</v>
      </c>
      <c r="C2848" s="1">
        <v>43018991</v>
      </c>
      <c r="D2848" s="1">
        <v>339014634</v>
      </c>
      <c r="E2848" s="1" t="s">
        <v>59</v>
      </c>
      <c r="F2848" s="1" t="s">
        <v>60</v>
      </c>
      <c r="G2848" s="1" t="s">
        <v>116</v>
      </c>
      <c r="H2848" s="1" t="s">
        <v>14930</v>
      </c>
      <c r="I2848" s="1">
        <v>773219777</v>
      </c>
      <c r="J2848" s="1" t="s">
        <v>293</v>
      </c>
      <c r="K2848" s="1">
        <v>13</v>
      </c>
      <c r="L2848" s="1" t="s">
        <v>64</v>
      </c>
      <c r="M2848" s="1" t="s">
        <v>65</v>
      </c>
      <c r="N2848" s="2">
        <v>45401.701180555552</v>
      </c>
      <c r="O2848" s="1" t="s">
        <v>66</v>
      </c>
      <c r="Q2848" s="1" t="s">
        <v>67</v>
      </c>
      <c r="R2848" s="2">
        <v>45721.523576388892</v>
      </c>
      <c r="S2848" s="1" t="s">
        <v>890</v>
      </c>
      <c r="T2848" s="1" t="s">
        <v>100</v>
      </c>
      <c r="U2848" s="1" t="s">
        <v>70</v>
      </c>
      <c r="V2848" s="1" t="s">
        <v>14931</v>
      </c>
      <c r="W2848" s="1" t="s">
        <v>334</v>
      </c>
      <c r="X2848" s="1" t="s">
        <v>335</v>
      </c>
      <c r="Y2848" s="1" t="s">
        <v>14932</v>
      </c>
      <c r="Z2848" s="1" t="s">
        <v>2999</v>
      </c>
      <c r="AA2848" s="1" t="s">
        <v>14933</v>
      </c>
      <c r="AB2848" s="1" t="s">
        <v>124</v>
      </c>
      <c r="AE2848" s="2">
        <v>45721.523587962962</v>
      </c>
      <c r="AF2848" s="1" t="s">
        <v>77</v>
      </c>
      <c r="AH2848" s="1" t="s">
        <v>78</v>
      </c>
      <c r="AI2848" s="1" t="s">
        <v>79</v>
      </c>
      <c r="AJ2848" s="1" t="s">
        <v>378</v>
      </c>
      <c r="AK2848" s="1" t="s">
        <v>14934</v>
      </c>
      <c r="AL2848" s="1" t="s">
        <v>890</v>
      </c>
      <c r="AM2848" s="2">
        <v>45721.523622685185</v>
      </c>
      <c r="AN2848" s="1" t="s">
        <v>14934</v>
      </c>
      <c r="AP2848" s="1">
        <v>5766948</v>
      </c>
      <c r="AQ2848" s="1" t="s">
        <v>83</v>
      </c>
      <c r="AR2848" s="2">
        <v>45721.659849537034</v>
      </c>
      <c r="AS2848" s="1" t="s">
        <v>84</v>
      </c>
      <c r="AT2848" s="2">
        <v>45723.333333333336</v>
      </c>
      <c r="AU2848" s="1" t="s">
        <v>85</v>
      </c>
      <c r="AV2848" s="1" t="s">
        <v>1702</v>
      </c>
      <c r="AW2848" s="1" t="s">
        <v>1703</v>
      </c>
      <c r="AX2848" s="1" t="s">
        <v>1946</v>
      </c>
      <c r="AZ2848" s="2">
        <v>45721.659849537034</v>
      </c>
      <c r="BB2848" s="1" t="s">
        <v>3083</v>
      </c>
      <c r="BC2848" s="1" t="s">
        <v>3084</v>
      </c>
      <c r="BD2848" s="1" t="s">
        <v>767</v>
      </c>
      <c r="BE2848" s="1" t="s">
        <v>1120</v>
      </c>
      <c r="BF2848" s="1" t="s">
        <v>349</v>
      </c>
    </row>
    <row r="2849" spans="1:58" x14ac:dyDescent="0.35">
      <c r="A2849" s="1">
        <v>3016105</v>
      </c>
      <c r="B2849" s="1" t="s">
        <v>327</v>
      </c>
      <c r="C2849" s="1">
        <v>189941</v>
      </c>
      <c r="D2849" s="1">
        <v>339483215</v>
      </c>
      <c r="E2849" s="1" t="s">
        <v>59</v>
      </c>
      <c r="F2849" s="1" t="s">
        <v>60</v>
      </c>
      <c r="G2849" s="1" t="s">
        <v>14935</v>
      </c>
      <c r="I2849" s="1">
        <v>775312674</v>
      </c>
      <c r="J2849" s="1" t="s">
        <v>8308</v>
      </c>
      <c r="K2849" s="1">
        <v>20</v>
      </c>
      <c r="L2849" s="1" t="s">
        <v>1008</v>
      </c>
      <c r="M2849" s="1" t="s">
        <v>1009</v>
      </c>
      <c r="N2849" s="2">
        <v>40513</v>
      </c>
      <c r="O2849" s="1" t="s">
        <v>5100</v>
      </c>
      <c r="Q2849" s="1" t="s">
        <v>67</v>
      </c>
      <c r="R2849" s="2">
        <v>45721.523634259262</v>
      </c>
      <c r="S2849" s="1" t="s">
        <v>5185</v>
      </c>
      <c r="T2849" s="1" t="s">
        <v>412</v>
      </c>
      <c r="U2849" s="1" t="s">
        <v>101</v>
      </c>
      <c r="V2849" s="1" t="s">
        <v>14936</v>
      </c>
      <c r="W2849" s="1" t="s">
        <v>143</v>
      </c>
      <c r="X2849" s="1" t="s">
        <v>143</v>
      </c>
      <c r="Y2849" s="1" t="s">
        <v>4109</v>
      </c>
      <c r="Z2849" s="1" t="s">
        <v>4110</v>
      </c>
      <c r="AA2849" s="1" t="s">
        <v>389</v>
      </c>
      <c r="AB2849" s="1" t="s">
        <v>124</v>
      </c>
      <c r="AE2849" s="2">
        <v>45721.799803240741</v>
      </c>
      <c r="AF2849" s="1" t="s">
        <v>5493</v>
      </c>
      <c r="AG2849" s="1">
        <v>24</v>
      </c>
      <c r="AH2849" s="1" t="s">
        <v>78</v>
      </c>
      <c r="AI2849" s="1" t="s">
        <v>360</v>
      </c>
      <c r="AJ2849" s="1" t="s">
        <v>303</v>
      </c>
      <c r="AK2849" s="1" t="s">
        <v>13876</v>
      </c>
      <c r="AL2849" s="1" t="s">
        <v>290</v>
      </c>
      <c r="AM2849" s="2">
        <v>45721.799907407411</v>
      </c>
      <c r="AN2849" s="1" t="s">
        <v>13876</v>
      </c>
      <c r="AO2849" s="1" t="s">
        <v>290</v>
      </c>
      <c r="AP2849" s="1">
        <v>5768924</v>
      </c>
      <c r="AQ2849" s="1" t="s">
        <v>83</v>
      </c>
      <c r="AR2849" s="2">
        <v>45722.597581018519</v>
      </c>
      <c r="AS2849" s="1" t="s">
        <v>84</v>
      </c>
      <c r="AT2849" s="2">
        <v>45721.5625</v>
      </c>
      <c r="AU2849" s="1" t="s">
        <v>85</v>
      </c>
      <c r="AV2849" s="1" t="s">
        <v>205</v>
      </c>
      <c r="AW2849" s="1" t="s">
        <v>206</v>
      </c>
      <c r="AX2849" s="1" t="s">
        <v>207</v>
      </c>
      <c r="AY2849" s="2">
        <v>45722.799803240741</v>
      </c>
      <c r="AZ2849" s="2">
        <v>45722.597581018519</v>
      </c>
      <c r="BA2849" s="1" t="s">
        <v>419</v>
      </c>
      <c r="BB2849" s="1" t="s">
        <v>286</v>
      </c>
      <c r="BC2849" s="1" t="s">
        <v>287</v>
      </c>
      <c r="BD2849" s="1" t="s">
        <v>288</v>
      </c>
      <c r="BE2849" s="1" t="s">
        <v>14937</v>
      </c>
      <c r="BF2849" s="1" t="s">
        <v>290</v>
      </c>
    </row>
    <row r="2850" spans="1:58" x14ac:dyDescent="0.35">
      <c r="A2850" s="1">
        <v>3016106</v>
      </c>
      <c r="B2850" s="1" t="s">
        <v>58</v>
      </c>
      <c r="C2850" s="1">
        <v>2645751</v>
      </c>
      <c r="D2850" s="1">
        <v>338601866</v>
      </c>
      <c r="E2850" s="1" t="s">
        <v>59</v>
      </c>
      <c r="F2850" s="1" t="s">
        <v>60</v>
      </c>
      <c r="G2850" s="1" t="s">
        <v>291</v>
      </c>
      <c r="H2850" s="1" t="s">
        <v>14938</v>
      </c>
      <c r="I2850" s="1">
        <v>775471749</v>
      </c>
      <c r="J2850" s="1" t="s">
        <v>5569</v>
      </c>
      <c r="K2850" s="1">
        <v>12</v>
      </c>
      <c r="L2850" s="1" t="s">
        <v>64</v>
      </c>
      <c r="M2850" s="1" t="s">
        <v>65</v>
      </c>
      <c r="N2850" s="2">
        <v>43761.691932870373</v>
      </c>
      <c r="O2850" s="1" t="s">
        <v>616</v>
      </c>
      <c r="Q2850" s="1" t="s">
        <v>67</v>
      </c>
      <c r="R2850" s="2">
        <v>45721.523645833331</v>
      </c>
      <c r="S2850" s="1" t="s">
        <v>1020</v>
      </c>
      <c r="T2850" s="1" t="s">
        <v>1021</v>
      </c>
      <c r="U2850" s="1" t="s">
        <v>1219</v>
      </c>
      <c r="V2850" s="1" t="s">
        <v>14939</v>
      </c>
      <c r="W2850" s="1" t="s">
        <v>72</v>
      </c>
      <c r="X2850" s="1" t="s">
        <v>356</v>
      </c>
      <c r="Y2850" s="1" t="s">
        <v>12470</v>
      </c>
      <c r="Z2850" s="1" t="s">
        <v>685</v>
      </c>
      <c r="AA2850" s="1" t="s">
        <v>14940</v>
      </c>
      <c r="AB2850" s="1" t="s">
        <v>124</v>
      </c>
      <c r="AC2850" s="1">
        <v>13</v>
      </c>
      <c r="AE2850" s="2">
        <v>45722.399548611109</v>
      </c>
      <c r="AF2850" s="1" t="s">
        <v>417</v>
      </c>
      <c r="AG2850" s="1">
        <v>48</v>
      </c>
      <c r="AH2850" s="1" t="s">
        <v>78</v>
      </c>
      <c r="AI2850" s="1" t="s">
        <v>1000</v>
      </c>
      <c r="AJ2850" s="1" t="s">
        <v>80</v>
      </c>
      <c r="AK2850" s="1" t="s">
        <v>14941</v>
      </c>
      <c r="AL2850" s="1" t="s">
        <v>1439</v>
      </c>
      <c r="AM2850" s="2">
        <v>45722.399641203701</v>
      </c>
      <c r="AN2850" s="1" t="s">
        <v>14941</v>
      </c>
      <c r="AO2850" s="1" t="s">
        <v>1439</v>
      </c>
      <c r="AP2850" s="1">
        <v>5770805</v>
      </c>
      <c r="AQ2850" s="1" t="s">
        <v>83</v>
      </c>
      <c r="AR2850" s="2">
        <v>45722.60528935185</v>
      </c>
      <c r="AS2850" s="1" t="s">
        <v>84</v>
      </c>
      <c r="AT2850" s="2">
        <v>45722.333333333336</v>
      </c>
      <c r="AU2850" s="1" t="s">
        <v>85</v>
      </c>
      <c r="AV2850" s="1" t="s">
        <v>86</v>
      </c>
      <c r="AW2850" s="1" t="s">
        <v>87</v>
      </c>
      <c r="AX2850" s="1" t="s">
        <v>88</v>
      </c>
      <c r="AY2850" s="2">
        <v>45724.399548611109</v>
      </c>
      <c r="AZ2850" s="2">
        <v>45722.60528935185</v>
      </c>
      <c r="BA2850" s="1" t="s">
        <v>419</v>
      </c>
      <c r="BB2850" s="1" t="s">
        <v>504</v>
      </c>
      <c r="BC2850" s="1" t="s">
        <v>505</v>
      </c>
      <c r="BD2850" s="1" t="s">
        <v>506</v>
      </c>
      <c r="BE2850" s="1" t="s">
        <v>14942</v>
      </c>
      <c r="BF2850" s="1" t="s">
        <v>1512</v>
      </c>
    </row>
    <row r="2851" spans="1:58" x14ac:dyDescent="0.35">
      <c r="A2851" s="1">
        <v>3016107</v>
      </c>
      <c r="B2851" s="1" t="s">
        <v>58</v>
      </c>
      <c r="C2851" s="1">
        <v>43664061</v>
      </c>
      <c r="D2851" s="1">
        <v>338725691</v>
      </c>
      <c r="E2851" s="1" t="s">
        <v>59</v>
      </c>
      <c r="F2851" s="1" t="s">
        <v>60</v>
      </c>
      <c r="G2851" s="1" t="s">
        <v>14943</v>
      </c>
      <c r="H2851" s="1" t="s">
        <v>14944</v>
      </c>
      <c r="I2851" s="1">
        <v>770683196</v>
      </c>
      <c r="J2851" s="1" t="s">
        <v>14945</v>
      </c>
      <c r="K2851" s="1">
        <v>12</v>
      </c>
      <c r="L2851" s="1" t="s">
        <v>64</v>
      </c>
      <c r="M2851" s="1" t="s">
        <v>65</v>
      </c>
      <c r="N2851" s="2">
        <v>45716.75</v>
      </c>
      <c r="O2851" s="1" t="s">
        <v>66</v>
      </c>
      <c r="Q2851" s="1" t="s">
        <v>67</v>
      </c>
      <c r="R2851" s="2">
        <v>45721.523900462962</v>
      </c>
      <c r="S2851" s="1" t="s">
        <v>2065</v>
      </c>
      <c r="T2851" s="1" t="s">
        <v>1021</v>
      </c>
      <c r="U2851" s="1" t="s">
        <v>70</v>
      </c>
      <c r="V2851" s="1" t="s">
        <v>14946</v>
      </c>
      <c r="W2851" s="1" t="s">
        <v>162</v>
      </c>
      <c r="X2851" s="1" t="s">
        <v>1191</v>
      </c>
      <c r="Y2851" s="1" t="s">
        <v>2840</v>
      </c>
      <c r="Z2851" s="1" t="s">
        <v>1193</v>
      </c>
      <c r="AA2851" s="1" t="s">
        <v>4444</v>
      </c>
      <c r="AB2851" s="1" t="s">
        <v>124</v>
      </c>
      <c r="AE2851" s="2">
        <v>45721.523912037039</v>
      </c>
      <c r="AF2851" s="1" t="s">
        <v>77</v>
      </c>
      <c r="AH2851" s="1" t="s">
        <v>125</v>
      </c>
      <c r="AI2851" s="1" t="s">
        <v>79</v>
      </c>
      <c r="AJ2851" s="1" t="s">
        <v>283</v>
      </c>
      <c r="AK2851" s="1" t="s">
        <v>14947</v>
      </c>
      <c r="AL2851" s="1" t="s">
        <v>2065</v>
      </c>
      <c r="AM2851" s="2">
        <v>45721.523946759262</v>
      </c>
      <c r="AN2851" s="1" t="s">
        <v>14947</v>
      </c>
      <c r="AP2851" s="1">
        <v>5766951</v>
      </c>
      <c r="AQ2851" s="1" t="s">
        <v>83</v>
      </c>
      <c r="AR2851" s="2">
        <v>45721.729814814818</v>
      </c>
      <c r="AS2851" s="1" t="s">
        <v>84</v>
      </c>
      <c r="AT2851" s="2">
        <v>45723.333333333336</v>
      </c>
      <c r="AU2851" s="1" t="s">
        <v>85</v>
      </c>
      <c r="AV2851" s="1" t="s">
        <v>1196</v>
      </c>
      <c r="AW2851" s="1" t="s">
        <v>1197</v>
      </c>
      <c r="AX2851" s="1" t="s">
        <v>1198</v>
      </c>
      <c r="AZ2851" s="2">
        <v>45721.729814814818</v>
      </c>
      <c r="BB2851" s="1" t="s">
        <v>776</v>
      </c>
      <c r="BC2851" s="1" t="s">
        <v>777</v>
      </c>
      <c r="BD2851" s="1" t="s">
        <v>778</v>
      </c>
      <c r="BE2851" s="1" t="s">
        <v>2366</v>
      </c>
      <c r="BF2851" s="1" t="s">
        <v>1512</v>
      </c>
    </row>
    <row r="2852" spans="1:58" x14ac:dyDescent="0.35">
      <c r="A2852" s="1">
        <v>3016108</v>
      </c>
      <c r="B2852" s="1" t="s">
        <v>58</v>
      </c>
      <c r="C2852" s="1">
        <v>31444141</v>
      </c>
      <c r="D2852" s="1">
        <v>338788204</v>
      </c>
      <c r="E2852" s="1" t="s">
        <v>59</v>
      </c>
      <c r="F2852" s="1" t="s">
        <v>60</v>
      </c>
      <c r="G2852" s="1" t="s">
        <v>116</v>
      </c>
      <c r="H2852" s="1" t="s">
        <v>14948</v>
      </c>
      <c r="I2852" s="1">
        <v>781700085</v>
      </c>
      <c r="J2852" s="1" t="s">
        <v>2042</v>
      </c>
      <c r="K2852" s="1">
        <v>12</v>
      </c>
      <c r="L2852" s="1" t="s">
        <v>64</v>
      </c>
      <c r="M2852" s="1" t="s">
        <v>65</v>
      </c>
      <c r="N2852" s="2">
        <v>44805</v>
      </c>
      <c r="O2852" s="1" t="s">
        <v>353</v>
      </c>
      <c r="Q2852" s="1" t="s">
        <v>67</v>
      </c>
      <c r="R2852" s="2">
        <v>45721.524201388886</v>
      </c>
      <c r="S2852" s="1" t="s">
        <v>397</v>
      </c>
      <c r="T2852" s="1" t="s">
        <v>69</v>
      </c>
      <c r="U2852" s="1" t="s">
        <v>1031</v>
      </c>
      <c r="V2852" s="1" t="s">
        <v>14949</v>
      </c>
      <c r="W2852" s="1" t="s">
        <v>162</v>
      </c>
      <c r="X2852" s="1" t="s">
        <v>1191</v>
      </c>
      <c r="Y2852" s="1" t="s">
        <v>4443</v>
      </c>
      <c r="Z2852" s="1" t="s">
        <v>1193</v>
      </c>
      <c r="AA2852" s="1" t="s">
        <v>4444</v>
      </c>
      <c r="AB2852" s="1" t="s">
        <v>124</v>
      </c>
      <c r="AE2852" s="2">
        <v>45721.524212962962</v>
      </c>
      <c r="AF2852" s="1" t="s">
        <v>77</v>
      </c>
      <c r="AH2852" s="1" t="s">
        <v>78</v>
      </c>
      <c r="AI2852" s="1" t="s">
        <v>79</v>
      </c>
      <c r="AJ2852" s="1" t="s">
        <v>283</v>
      </c>
      <c r="AK2852" s="1" t="s">
        <v>11974</v>
      </c>
      <c r="AL2852" s="1" t="s">
        <v>397</v>
      </c>
      <c r="AM2852" s="2">
        <v>45721.524247685185</v>
      </c>
      <c r="AN2852" s="1" t="s">
        <v>11974</v>
      </c>
      <c r="AP2852" s="1">
        <v>5766956</v>
      </c>
      <c r="AQ2852" s="1" t="s">
        <v>83</v>
      </c>
      <c r="AR2852" s="2">
        <v>45721.631655092591</v>
      </c>
      <c r="AS2852" s="1" t="s">
        <v>84</v>
      </c>
      <c r="AT2852" s="2">
        <v>45723.333333333336</v>
      </c>
      <c r="AU2852" s="1" t="s">
        <v>85</v>
      </c>
      <c r="AV2852" s="1" t="s">
        <v>1196</v>
      </c>
      <c r="AW2852" s="1" t="s">
        <v>1197</v>
      </c>
      <c r="AX2852" s="1" t="s">
        <v>3559</v>
      </c>
      <c r="AZ2852" s="2">
        <v>45721.631655092591</v>
      </c>
      <c r="BB2852" s="1" t="s">
        <v>1270</v>
      </c>
      <c r="BC2852" s="1" t="s">
        <v>1271</v>
      </c>
      <c r="BD2852" s="1" t="s">
        <v>815</v>
      </c>
      <c r="BE2852" s="1" t="s">
        <v>14950</v>
      </c>
      <c r="BF2852" s="1" t="s">
        <v>406</v>
      </c>
    </row>
    <row r="2853" spans="1:58" x14ac:dyDescent="0.35">
      <c r="A2853" s="1">
        <v>3016109</v>
      </c>
      <c r="B2853" s="1" t="s">
        <v>58</v>
      </c>
      <c r="C2853" s="1">
        <v>30357251</v>
      </c>
      <c r="D2853" s="1">
        <v>339613089</v>
      </c>
      <c r="E2853" s="1" t="s">
        <v>59</v>
      </c>
      <c r="F2853" s="1" t="s">
        <v>60</v>
      </c>
      <c r="G2853" s="1" t="s">
        <v>14951</v>
      </c>
      <c r="H2853" s="1" t="s">
        <v>14952</v>
      </c>
      <c r="I2853" s="1">
        <v>771127622</v>
      </c>
      <c r="J2853" s="1" t="s">
        <v>14953</v>
      </c>
      <c r="K2853" s="1">
        <v>16</v>
      </c>
      <c r="L2853" s="1" t="s">
        <v>64</v>
      </c>
      <c r="M2853" s="1" t="s">
        <v>65</v>
      </c>
      <c r="N2853" s="2">
        <v>45598.000011574077</v>
      </c>
      <c r="O2853" s="1" t="s">
        <v>353</v>
      </c>
      <c r="Q2853" s="1" t="s">
        <v>67</v>
      </c>
      <c r="R2853" s="2">
        <v>45721.524629629632</v>
      </c>
      <c r="S2853" s="1" t="s">
        <v>10903</v>
      </c>
      <c r="T2853" s="1" t="s">
        <v>69</v>
      </c>
      <c r="U2853" s="1" t="s">
        <v>70</v>
      </c>
      <c r="V2853" s="1" t="s">
        <v>14954</v>
      </c>
      <c r="W2853" s="1" t="s">
        <v>892</v>
      </c>
      <c r="X2853" s="1" t="s">
        <v>892</v>
      </c>
      <c r="Y2853" s="1" t="s">
        <v>5143</v>
      </c>
      <c r="Z2853" s="1" t="s">
        <v>894</v>
      </c>
      <c r="AA2853" s="1" t="s">
        <v>14955</v>
      </c>
      <c r="AB2853" s="1" t="s">
        <v>14955</v>
      </c>
      <c r="AE2853" s="2">
        <v>45721.524641203701</v>
      </c>
      <c r="AF2853" s="1" t="s">
        <v>77</v>
      </c>
      <c r="AH2853" s="1" t="s">
        <v>78</v>
      </c>
      <c r="AI2853" s="1" t="s">
        <v>79</v>
      </c>
      <c r="AJ2853" s="1" t="s">
        <v>674</v>
      </c>
      <c r="AK2853" s="1" t="s">
        <v>14956</v>
      </c>
      <c r="AL2853" s="1" t="s">
        <v>10903</v>
      </c>
      <c r="AM2853" s="2">
        <v>45721.524675925924</v>
      </c>
      <c r="AN2853" s="1" t="s">
        <v>14956</v>
      </c>
      <c r="AP2853" s="1">
        <v>5766961</v>
      </c>
      <c r="AQ2853" s="1" t="s">
        <v>83</v>
      </c>
      <c r="AR2853" s="2">
        <v>45721.619270833333</v>
      </c>
      <c r="AS2853" s="1" t="s">
        <v>84</v>
      </c>
      <c r="AT2853" s="2">
        <v>45723.333333333336</v>
      </c>
      <c r="AU2853" s="1" t="s">
        <v>85</v>
      </c>
      <c r="AV2853" s="1" t="s">
        <v>1446</v>
      </c>
      <c r="AW2853" s="1" t="s">
        <v>1447</v>
      </c>
      <c r="AX2853" s="1" t="s">
        <v>5146</v>
      </c>
      <c r="AZ2853" s="2">
        <v>45721.619270833333</v>
      </c>
      <c r="BB2853" s="1" t="s">
        <v>192</v>
      </c>
      <c r="BC2853" s="1" t="s">
        <v>193</v>
      </c>
      <c r="BD2853" s="1" t="s">
        <v>194</v>
      </c>
      <c r="BE2853" s="1" t="s">
        <v>14957</v>
      </c>
      <c r="BF2853" s="1" t="s">
        <v>906</v>
      </c>
    </row>
    <row r="2854" spans="1:58" x14ac:dyDescent="0.35">
      <c r="A2854" s="1">
        <v>3016110</v>
      </c>
      <c r="B2854" s="1" t="s">
        <v>327</v>
      </c>
      <c r="C2854" s="1">
        <v>41332051</v>
      </c>
      <c r="D2854" s="1">
        <v>339523560</v>
      </c>
      <c r="E2854" s="1" t="s">
        <v>59</v>
      </c>
      <c r="F2854" s="1" t="s">
        <v>60</v>
      </c>
      <c r="G2854" s="1" t="s">
        <v>197</v>
      </c>
      <c r="H2854" s="1" t="s">
        <v>14958</v>
      </c>
      <c r="I2854" s="1">
        <v>784288879</v>
      </c>
      <c r="J2854" s="1" t="s">
        <v>14959</v>
      </c>
      <c r="K2854" s="1">
        <v>14</v>
      </c>
      <c r="L2854" s="1" t="s">
        <v>64</v>
      </c>
      <c r="M2854" s="1" t="s">
        <v>65</v>
      </c>
      <c r="N2854" s="2">
        <v>45132.728680555556</v>
      </c>
      <c r="O2854" s="1" t="s">
        <v>331</v>
      </c>
      <c r="Q2854" s="1" t="s">
        <v>67</v>
      </c>
      <c r="R2854" s="2">
        <v>45721.525775462964</v>
      </c>
      <c r="S2854" s="1" t="s">
        <v>1874</v>
      </c>
      <c r="T2854" s="1" t="s">
        <v>100</v>
      </c>
      <c r="U2854" s="1" t="s">
        <v>120</v>
      </c>
      <c r="V2854" s="1" t="s">
        <v>14960</v>
      </c>
      <c r="W2854" s="1" t="s">
        <v>263</v>
      </c>
      <c r="X2854" s="1" t="s">
        <v>263</v>
      </c>
      <c r="Y2854" s="1" t="s">
        <v>6221</v>
      </c>
      <c r="Z2854" s="1" t="s">
        <v>852</v>
      </c>
      <c r="AA2854" s="1" t="s">
        <v>2102</v>
      </c>
      <c r="AB2854" s="1" t="s">
        <v>2103</v>
      </c>
      <c r="AE2854" s="2">
        <v>45721.525787037041</v>
      </c>
      <c r="AF2854" s="1" t="s">
        <v>77</v>
      </c>
      <c r="AH2854" s="1" t="s">
        <v>78</v>
      </c>
      <c r="AI2854" s="1" t="s">
        <v>106</v>
      </c>
      <c r="AJ2854" s="1" t="s">
        <v>1740</v>
      </c>
      <c r="AK2854" s="1" t="s">
        <v>14961</v>
      </c>
      <c r="AL2854" s="1" t="s">
        <v>1874</v>
      </c>
      <c r="AM2854" s="2">
        <v>45721.525821759256</v>
      </c>
      <c r="AN2854" s="1" t="s">
        <v>14961</v>
      </c>
      <c r="AP2854" s="1">
        <v>5766971</v>
      </c>
      <c r="AQ2854" s="1" t="s">
        <v>83</v>
      </c>
      <c r="AR2854" s="2">
        <v>45722.616666666669</v>
      </c>
      <c r="AS2854" s="1" t="s">
        <v>84</v>
      </c>
      <c r="AT2854" s="2">
        <v>45723.371527777781</v>
      </c>
      <c r="AU2854" s="1" t="s">
        <v>85</v>
      </c>
      <c r="AV2854" s="1" t="s">
        <v>108</v>
      </c>
      <c r="AW2854" s="1" t="s">
        <v>109</v>
      </c>
      <c r="AX2854" s="1" t="s">
        <v>110</v>
      </c>
      <c r="AZ2854" s="2">
        <v>45722.616666666669</v>
      </c>
      <c r="BB2854" s="1" t="s">
        <v>6223</v>
      </c>
      <c r="BC2854" s="1" t="s">
        <v>802</v>
      </c>
      <c r="BD2854" s="1" t="s">
        <v>6224</v>
      </c>
      <c r="BE2854" s="1" t="s">
        <v>14962</v>
      </c>
      <c r="BF2854" s="1" t="s">
        <v>115</v>
      </c>
    </row>
    <row r="2855" spans="1:58" x14ac:dyDescent="0.35">
      <c r="A2855" s="1">
        <v>3016111</v>
      </c>
      <c r="B2855" s="1" t="s">
        <v>58</v>
      </c>
      <c r="C2855" s="1">
        <v>3019731</v>
      </c>
      <c r="D2855" s="1">
        <v>338327444</v>
      </c>
      <c r="E2855" s="1" t="s">
        <v>59</v>
      </c>
      <c r="F2855" s="1" t="s">
        <v>60</v>
      </c>
      <c r="G2855" s="1" t="s">
        <v>14963</v>
      </c>
      <c r="H2855" s="1" t="s">
        <v>681</v>
      </c>
      <c r="I2855" s="1" t="s">
        <v>14964</v>
      </c>
      <c r="J2855" s="1" t="s">
        <v>1503</v>
      </c>
      <c r="K2855" s="1">
        <v>12</v>
      </c>
      <c r="L2855" s="1" t="s">
        <v>64</v>
      </c>
      <c r="M2855" s="1" t="s">
        <v>65</v>
      </c>
      <c r="N2855" s="2">
        <v>44805</v>
      </c>
      <c r="O2855" s="1" t="s">
        <v>180</v>
      </c>
      <c r="Q2855" s="1" t="s">
        <v>67</v>
      </c>
      <c r="R2855" s="2">
        <v>45721.525972222225</v>
      </c>
      <c r="S2855" s="1" t="s">
        <v>5704</v>
      </c>
      <c r="T2855" s="1" t="s">
        <v>100</v>
      </c>
      <c r="U2855" s="1" t="s">
        <v>101</v>
      </c>
      <c r="V2855" s="1" t="s">
        <v>14965</v>
      </c>
      <c r="W2855" s="1" t="s">
        <v>214</v>
      </c>
      <c r="X2855" s="1" t="s">
        <v>319</v>
      </c>
      <c r="Y2855" s="1" t="s">
        <v>2902</v>
      </c>
      <c r="Z2855" s="1" t="s">
        <v>321</v>
      </c>
      <c r="AA2855" s="1" t="s">
        <v>14966</v>
      </c>
      <c r="AB2855" s="1" t="s">
        <v>14966</v>
      </c>
      <c r="AC2855" s="1">
        <v>44</v>
      </c>
      <c r="AE2855" s="2">
        <v>45721.525983796295</v>
      </c>
      <c r="AF2855" s="1" t="s">
        <v>77</v>
      </c>
      <c r="AH2855" s="1" t="s">
        <v>125</v>
      </c>
      <c r="AI2855" s="1" t="s">
        <v>79</v>
      </c>
      <c r="AJ2855" s="1" t="s">
        <v>167</v>
      </c>
      <c r="AK2855" s="1" t="s">
        <v>14967</v>
      </c>
      <c r="AL2855" s="1" t="s">
        <v>5704</v>
      </c>
      <c r="AM2855" s="2">
        <v>45721.526030092595</v>
      </c>
      <c r="AN2855" s="1" t="s">
        <v>14967</v>
      </c>
      <c r="AP2855" s="1">
        <v>5766972</v>
      </c>
      <c r="AQ2855" s="1" t="s">
        <v>83</v>
      </c>
      <c r="AR2855" s="2">
        <v>45721.658171296294</v>
      </c>
      <c r="AS2855" s="1" t="s">
        <v>84</v>
      </c>
      <c r="AT2855" s="2">
        <v>45723.333333333336</v>
      </c>
      <c r="AU2855" s="1" t="s">
        <v>85</v>
      </c>
      <c r="AV2855" s="1" t="s">
        <v>2194</v>
      </c>
      <c r="AW2855" s="1" t="s">
        <v>2195</v>
      </c>
      <c r="AX2855" s="1" t="s">
        <v>8117</v>
      </c>
      <c r="AZ2855" s="2">
        <v>45721.658171296294</v>
      </c>
      <c r="BB2855" s="1" t="s">
        <v>1129</v>
      </c>
      <c r="BC2855" s="1" t="s">
        <v>1130</v>
      </c>
      <c r="BD2855" s="1" t="s">
        <v>815</v>
      </c>
      <c r="BE2855" s="1" t="s">
        <v>9693</v>
      </c>
      <c r="BF2855" s="1" t="s">
        <v>325</v>
      </c>
    </row>
    <row r="2856" spans="1:58" x14ac:dyDescent="0.35">
      <c r="A2856" s="1">
        <v>3016112</v>
      </c>
      <c r="B2856" s="1" t="s">
        <v>223</v>
      </c>
      <c r="C2856" s="1">
        <v>42484511</v>
      </c>
      <c r="D2856" s="1">
        <v>339676725</v>
      </c>
      <c r="E2856" s="1" t="s">
        <v>59</v>
      </c>
      <c r="F2856" s="1" t="s">
        <v>60</v>
      </c>
      <c r="G2856" s="1" t="s">
        <v>117</v>
      </c>
      <c r="H2856" s="1" t="s">
        <v>14968</v>
      </c>
      <c r="I2856" s="1" t="s">
        <v>14969</v>
      </c>
      <c r="J2856" s="1" t="s">
        <v>3855</v>
      </c>
      <c r="K2856" s="1">
        <v>16</v>
      </c>
      <c r="L2856" s="1" t="s">
        <v>64</v>
      </c>
      <c r="M2856" s="1" t="s">
        <v>65</v>
      </c>
      <c r="N2856" s="2">
        <v>45372.666666666664</v>
      </c>
      <c r="O2856" s="1" t="s">
        <v>98</v>
      </c>
      <c r="Q2856" s="1" t="s">
        <v>67</v>
      </c>
      <c r="R2856" s="2">
        <v>45721.527499999997</v>
      </c>
      <c r="S2856" s="1" t="s">
        <v>722</v>
      </c>
      <c r="T2856" s="1" t="s">
        <v>100</v>
      </c>
      <c r="U2856" s="1" t="s">
        <v>385</v>
      </c>
      <c r="V2856" s="1" t="s">
        <v>14970</v>
      </c>
      <c r="W2856" s="1" t="s">
        <v>578</v>
      </c>
      <c r="X2856" s="1" t="s">
        <v>578</v>
      </c>
      <c r="Y2856" s="1" t="s">
        <v>1847</v>
      </c>
      <c r="Z2856" s="1" t="s">
        <v>697</v>
      </c>
      <c r="AA2856" s="1" t="s">
        <v>146</v>
      </c>
      <c r="AB2856" s="1" t="s">
        <v>124</v>
      </c>
      <c r="AE2856" s="2">
        <v>45721.527511574073</v>
      </c>
      <c r="AF2856" s="1" t="s">
        <v>77</v>
      </c>
      <c r="AH2856" s="1" t="s">
        <v>78</v>
      </c>
      <c r="AI2856" s="1" t="s">
        <v>79</v>
      </c>
      <c r="AJ2856" s="1" t="s">
        <v>107</v>
      </c>
      <c r="AK2856" s="1" t="s">
        <v>14971</v>
      </c>
      <c r="AL2856" s="1" t="s">
        <v>722</v>
      </c>
      <c r="AM2856" s="2">
        <v>45721.527546296296</v>
      </c>
      <c r="AN2856" s="1" t="s">
        <v>14971</v>
      </c>
      <c r="AP2856" s="1">
        <v>5766980</v>
      </c>
      <c r="AQ2856" s="1" t="s">
        <v>83</v>
      </c>
      <c r="AR2856" s="2">
        <v>45721.741354166668</v>
      </c>
      <c r="AS2856" s="1" t="s">
        <v>84</v>
      </c>
      <c r="AT2856" s="2">
        <v>45723.333333333336</v>
      </c>
      <c r="AU2856" s="1" t="s">
        <v>85</v>
      </c>
      <c r="AV2856" s="1" t="s">
        <v>700</v>
      </c>
      <c r="AW2856" s="1" t="s">
        <v>701</v>
      </c>
      <c r="AX2856" s="1" t="s">
        <v>2640</v>
      </c>
      <c r="AZ2856" s="2">
        <v>45721.741354166668</v>
      </c>
      <c r="BB2856" s="1" t="s">
        <v>2641</v>
      </c>
      <c r="BC2856" s="1" t="s">
        <v>1200</v>
      </c>
      <c r="BD2856" s="1" t="s">
        <v>2642</v>
      </c>
      <c r="BE2856" s="1" t="s">
        <v>2643</v>
      </c>
      <c r="BF2856" s="1" t="s">
        <v>137</v>
      </c>
    </row>
    <row r="2857" spans="1:58" x14ac:dyDescent="0.35">
      <c r="A2857" s="1">
        <v>3016113</v>
      </c>
      <c r="B2857" s="1" t="s">
        <v>58</v>
      </c>
      <c r="C2857" s="1">
        <v>45327231</v>
      </c>
      <c r="D2857" s="1">
        <v>338294299</v>
      </c>
      <c r="E2857" s="1" t="s">
        <v>59</v>
      </c>
      <c r="F2857" s="1" t="s">
        <v>60</v>
      </c>
      <c r="G2857" s="1" t="s">
        <v>706</v>
      </c>
      <c r="H2857" s="1" t="s">
        <v>14972</v>
      </c>
      <c r="I2857" s="1">
        <v>778889259</v>
      </c>
      <c r="J2857" s="1" t="e">
        <f>-- M  NDOUR</f>
        <v>#NAME?</v>
      </c>
      <c r="K2857" s="1">
        <v>12</v>
      </c>
      <c r="L2857" s="1" t="s">
        <v>64</v>
      </c>
      <c r="M2857" s="1" t="s">
        <v>65</v>
      </c>
      <c r="N2857" s="2">
        <v>45709.504965277774</v>
      </c>
      <c r="O2857" s="1" t="s">
        <v>66</v>
      </c>
      <c r="Q2857" s="1" t="s">
        <v>67</v>
      </c>
      <c r="R2857" s="2">
        <v>45721.529421296298</v>
      </c>
      <c r="S2857" s="1" t="s">
        <v>4913</v>
      </c>
      <c r="T2857" s="1" t="s">
        <v>100</v>
      </c>
      <c r="U2857" s="1" t="s">
        <v>70</v>
      </c>
      <c r="V2857" s="1" t="s">
        <v>14973</v>
      </c>
      <c r="W2857" s="1" t="s">
        <v>72</v>
      </c>
      <c r="X2857" s="1" t="s">
        <v>73</v>
      </c>
      <c r="Y2857" s="1" t="s">
        <v>2548</v>
      </c>
      <c r="Z2857" s="1" t="s">
        <v>4143</v>
      </c>
      <c r="AA2857" s="1" t="s">
        <v>10889</v>
      </c>
      <c r="AB2857" s="1" t="s">
        <v>14974</v>
      </c>
      <c r="AE2857" s="2">
        <v>45722.758240740739</v>
      </c>
      <c r="AF2857" s="1" t="s">
        <v>77</v>
      </c>
      <c r="AH2857" s="1" t="s">
        <v>78</v>
      </c>
      <c r="AI2857" s="1" t="s">
        <v>58</v>
      </c>
      <c r="AJ2857" s="1" t="s">
        <v>687</v>
      </c>
      <c r="AK2857" s="1" t="s">
        <v>14975</v>
      </c>
      <c r="AL2857" s="1" t="s">
        <v>93</v>
      </c>
      <c r="AM2857" s="2">
        <v>45722.758356481485</v>
      </c>
      <c r="AN2857" s="1" t="s">
        <v>14975</v>
      </c>
      <c r="AO2857" s="1" t="s">
        <v>93</v>
      </c>
      <c r="AP2857" s="1">
        <v>5772998</v>
      </c>
      <c r="AQ2857" s="1" t="s">
        <v>83</v>
      </c>
      <c r="AR2857" s="2">
        <v>45723.672696759262</v>
      </c>
      <c r="AS2857" s="1" t="s">
        <v>84</v>
      </c>
      <c r="AT2857" s="2">
        <v>45722.333333333336</v>
      </c>
      <c r="AU2857" s="1" t="s">
        <v>85</v>
      </c>
      <c r="AV2857" s="1" t="s">
        <v>251</v>
      </c>
      <c r="AW2857" s="1" t="s">
        <v>252</v>
      </c>
      <c r="AX2857" s="1" t="s">
        <v>253</v>
      </c>
      <c r="AZ2857" s="2">
        <v>45723.672696759262</v>
      </c>
      <c r="BB2857" s="1" t="s">
        <v>551</v>
      </c>
      <c r="BC2857" s="1" t="s">
        <v>552</v>
      </c>
      <c r="BD2857" s="1" t="s">
        <v>553</v>
      </c>
      <c r="BE2857" s="1" t="s">
        <v>14976</v>
      </c>
      <c r="BF2857" s="1" t="s">
        <v>196</v>
      </c>
    </row>
    <row r="2858" spans="1:58" x14ac:dyDescent="0.35">
      <c r="A2858" s="1">
        <v>3016114</v>
      </c>
      <c r="B2858" s="1" t="s">
        <v>58</v>
      </c>
      <c r="C2858" s="1">
        <v>33800471</v>
      </c>
      <c r="D2858" s="1">
        <v>339043715</v>
      </c>
      <c r="E2858" s="1" t="s">
        <v>59</v>
      </c>
      <c r="F2858" s="1" t="s">
        <v>60</v>
      </c>
      <c r="G2858" s="1" t="s">
        <v>138</v>
      </c>
      <c r="H2858" s="1" t="s">
        <v>14977</v>
      </c>
      <c r="I2858" s="1">
        <v>782730073</v>
      </c>
      <c r="J2858" s="1" t="s">
        <v>1107</v>
      </c>
      <c r="K2858" s="1">
        <v>20</v>
      </c>
      <c r="L2858" s="1" t="s">
        <v>294</v>
      </c>
      <c r="M2858" s="1" t="s">
        <v>295</v>
      </c>
      <c r="N2858" s="2">
        <v>45671.541666666664</v>
      </c>
      <c r="O2858" s="1" t="s">
        <v>520</v>
      </c>
      <c r="Q2858" s="1" t="s">
        <v>67</v>
      </c>
      <c r="R2858" s="2">
        <v>45721.529490740744</v>
      </c>
      <c r="S2858" s="1" t="s">
        <v>7300</v>
      </c>
      <c r="T2858" s="1" t="s">
        <v>412</v>
      </c>
      <c r="U2858" s="1" t="s">
        <v>1208</v>
      </c>
      <c r="V2858" s="1" t="s">
        <v>14978</v>
      </c>
      <c r="W2858" s="1" t="s">
        <v>263</v>
      </c>
      <c r="X2858" s="1" t="s">
        <v>840</v>
      </c>
      <c r="Y2858" s="1" t="s">
        <v>2712</v>
      </c>
      <c r="Z2858" s="1" t="s">
        <v>2075</v>
      </c>
      <c r="AA2858" s="1" t="s">
        <v>2075</v>
      </c>
      <c r="AB2858" s="1" t="s">
        <v>124</v>
      </c>
      <c r="AE2858" s="2">
        <v>45721.529733796298</v>
      </c>
      <c r="AF2858" s="1" t="s">
        <v>443</v>
      </c>
      <c r="AH2858" s="1" t="s">
        <v>125</v>
      </c>
      <c r="AI2858" s="1" t="s">
        <v>464</v>
      </c>
      <c r="AJ2858" s="1" t="s">
        <v>465</v>
      </c>
      <c r="AK2858" s="1" t="s">
        <v>14979</v>
      </c>
      <c r="AL2858" s="1" t="s">
        <v>7300</v>
      </c>
      <c r="AM2858" s="2">
        <v>45721.529780092591</v>
      </c>
      <c r="AO2858" s="1" t="s">
        <v>7300</v>
      </c>
      <c r="AP2858" s="1">
        <v>5766995</v>
      </c>
      <c r="AQ2858" s="1" t="s">
        <v>83</v>
      </c>
      <c r="AR2858" s="2">
        <v>45721.625856481478</v>
      </c>
      <c r="AS2858" s="1" t="s">
        <v>84</v>
      </c>
      <c r="AT2858" s="2">
        <v>45721.333333333336</v>
      </c>
      <c r="AU2858" s="1" t="s">
        <v>85</v>
      </c>
      <c r="AV2858" s="1" t="s">
        <v>468</v>
      </c>
      <c r="AW2858" s="1" t="s">
        <v>469</v>
      </c>
      <c r="AX2858" s="1" t="s">
        <v>4997</v>
      </c>
      <c r="AZ2858" s="2">
        <v>45721.625856481478</v>
      </c>
      <c r="BB2858" s="1" t="s">
        <v>1619</v>
      </c>
      <c r="BC2858" s="1" t="s">
        <v>1620</v>
      </c>
      <c r="BD2858" s="1" t="s">
        <v>1621</v>
      </c>
      <c r="BE2858" s="1" t="s">
        <v>14980</v>
      </c>
      <c r="BF2858" s="1" t="s">
        <v>5395</v>
      </c>
    </row>
    <row r="2859" spans="1:58" x14ac:dyDescent="0.35">
      <c r="A2859" s="1">
        <v>3016115</v>
      </c>
      <c r="B2859" s="1" t="s">
        <v>58</v>
      </c>
      <c r="C2859" s="1">
        <v>43136201</v>
      </c>
      <c r="D2859" s="1">
        <v>339415587</v>
      </c>
      <c r="E2859" s="1" t="s">
        <v>59</v>
      </c>
      <c r="F2859" s="1" t="s">
        <v>60</v>
      </c>
      <c r="G2859" s="1" t="s">
        <v>1177</v>
      </c>
      <c r="H2859" s="1" t="s">
        <v>1486</v>
      </c>
      <c r="I2859" s="1">
        <v>774223483</v>
      </c>
      <c r="J2859" s="1" t="s">
        <v>1565</v>
      </c>
      <c r="K2859" s="1">
        <v>15</v>
      </c>
      <c r="L2859" s="1" t="s">
        <v>64</v>
      </c>
      <c r="M2859" s="1" t="s">
        <v>65</v>
      </c>
      <c r="N2859" s="2">
        <v>45440.625</v>
      </c>
      <c r="O2859" s="1" t="s">
        <v>66</v>
      </c>
      <c r="Q2859" s="1" t="s">
        <v>67</v>
      </c>
      <c r="R2859" s="2">
        <v>45721.530081018522</v>
      </c>
      <c r="S2859" s="1" t="s">
        <v>317</v>
      </c>
      <c r="T2859" s="1" t="s">
        <v>100</v>
      </c>
      <c r="U2859" s="1" t="s">
        <v>70</v>
      </c>
      <c r="V2859" s="1" t="s">
        <v>14981</v>
      </c>
      <c r="W2859" s="1" t="s">
        <v>143</v>
      </c>
      <c r="X2859" s="1" t="s">
        <v>143</v>
      </c>
      <c r="Y2859" s="1" t="s">
        <v>2618</v>
      </c>
      <c r="Z2859" s="1" t="s">
        <v>145</v>
      </c>
      <c r="AA2859" s="1" t="s">
        <v>14982</v>
      </c>
      <c r="AB2859" s="1" t="s">
        <v>124</v>
      </c>
      <c r="AE2859" s="2">
        <v>45721.530092592591</v>
      </c>
      <c r="AF2859" s="1" t="s">
        <v>77</v>
      </c>
      <c r="AH2859" s="1" t="s">
        <v>78</v>
      </c>
      <c r="AI2859" s="1" t="s">
        <v>79</v>
      </c>
      <c r="AJ2859" s="1" t="s">
        <v>378</v>
      </c>
      <c r="AK2859" s="1" t="s">
        <v>2815</v>
      </c>
      <c r="AL2859" s="1" t="s">
        <v>317</v>
      </c>
      <c r="AM2859" s="2">
        <v>45721.530127314814</v>
      </c>
      <c r="AN2859" s="1" t="s">
        <v>2815</v>
      </c>
      <c r="AP2859" s="1">
        <v>5767001</v>
      </c>
      <c r="AQ2859" s="1" t="s">
        <v>83</v>
      </c>
      <c r="AR2859" s="2">
        <v>45721.776331018518</v>
      </c>
      <c r="AS2859" s="1" t="s">
        <v>84</v>
      </c>
      <c r="AT2859" s="2">
        <v>45723.333333333336</v>
      </c>
      <c r="AU2859" s="1" t="s">
        <v>85</v>
      </c>
      <c r="AV2859" s="1" t="s">
        <v>149</v>
      </c>
      <c r="AW2859" s="1" t="s">
        <v>150</v>
      </c>
      <c r="AX2859" s="1" t="s">
        <v>285</v>
      </c>
      <c r="AZ2859" s="2">
        <v>45721.776331018518</v>
      </c>
      <c r="BB2859" s="1" t="s">
        <v>765</v>
      </c>
      <c r="BC2859" s="1" t="s">
        <v>766</v>
      </c>
      <c r="BD2859" s="1" t="s">
        <v>767</v>
      </c>
      <c r="BE2859" s="1" t="s">
        <v>14983</v>
      </c>
      <c r="BF2859" s="1" t="s">
        <v>156</v>
      </c>
    </row>
    <row r="2860" spans="1:58" x14ac:dyDescent="0.35">
      <c r="A2860" s="1">
        <v>3016116</v>
      </c>
      <c r="B2860" s="1" t="s">
        <v>58</v>
      </c>
      <c r="C2860" s="1">
        <v>33508761</v>
      </c>
      <c r="D2860" s="1">
        <v>338608639</v>
      </c>
      <c r="E2860" s="1" t="s">
        <v>59</v>
      </c>
      <c r="F2860" s="1" t="s">
        <v>60</v>
      </c>
      <c r="G2860" s="1" t="s">
        <v>14984</v>
      </c>
      <c r="H2860" s="1" t="s">
        <v>14985</v>
      </c>
      <c r="I2860" s="1">
        <v>774377123</v>
      </c>
      <c r="J2860" s="1" t="s">
        <v>14986</v>
      </c>
      <c r="K2860" s="1">
        <v>12</v>
      </c>
      <c r="L2860" s="1" t="s">
        <v>64</v>
      </c>
      <c r="M2860" s="1" t="s">
        <v>65</v>
      </c>
      <c r="N2860" s="2">
        <v>44239.625</v>
      </c>
      <c r="O2860" s="1" t="s">
        <v>1087</v>
      </c>
      <c r="Q2860" s="1" t="s">
        <v>67</v>
      </c>
      <c r="R2860" s="2">
        <v>45721.530115740738</v>
      </c>
      <c r="S2860" s="1" t="s">
        <v>354</v>
      </c>
      <c r="T2860" s="1" t="s">
        <v>69</v>
      </c>
      <c r="U2860" s="1" t="s">
        <v>385</v>
      </c>
      <c r="V2860" s="1" t="s">
        <v>14987</v>
      </c>
      <c r="W2860" s="1" t="s">
        <v>72</v>
      </c>
      <c r="X2860" s="1" t="s">
        <v>881</v>
      </c>
      <c r="Y2860" s="1" t="s">
        <v>8673</v>
      </c>
      <c r="Z2860" s="1" t="s">
        <v>1352</v>
      </c>
      <c r="AA2860" s="1" t="s">
        <v>4590</v>
      </c>
      <c r="AB2860" s="1" t="s">
        <v>4590</v>
      </c>
      <c r="AC2860" s="1">
        <v>598</v>
      </c>
      <c r="AE2860" s="2">
        <v>45721.530127314814</v>
      </c>
      <c r="AF2860" s="1" t="s">
        <v>77</v>
      </c>
      <c r="AH2860" s="1" t="s">
        <v>125</v>
      </c>
      <c r="AI2860" s="1" t="s">
        <v>79</v>
      </c>
      <c r="AJ2860" s="1" t="s">
        <v>454</v>
      </c>
      <c r="AK2860" s="1" t="s">
        <v>14988</v>
      </c>
      <c r="AL2860" s="1" t="s">
        <v>354</v>
      </c>
      <c r="AM2860" s="2">
        <v>45721.530162037037</v>
      </c>
      <c r="AN2860" s="1" t="s">
        <v>14988</v>
      </c>
      <c r="AP2860" s="1">
        <v>5767003</v>
      </c>
      <c r="AQ2860" s="1" t="s">
        <v>83</v>
      </c>
      <c r="AR2860" s="2">
        <v>45721.632106481484</v>
      </c>
      <c r="AS2860" s="1" t="s">
        <v>84</v>
      </c>
      <c r="AT2860" s="2">
        <v>45723.333333333336</v>
      </c>
      <c r="AU2860" s="1" t="s">
        <v>85</v>
      </c>
      <c r="AV2860" s="1" t="s">
        <v>1354</v>
      </c>
      <c r="AW2860" s="1" t="s">
        <v>1355</v>
      </c>
      <c r="AX2860" s="1" t="s">
        <v>7690</v>
      </c>
      <c r="AZ2860" s="2">
        <v>45721.632106481484</v>
      </c>
      <c r="BB2860" s="1" t="s">
        <v>1225</v>
      </c>
      <c r="BC2860" s="1" t="s">
        <v>814</v>
      </c>
      <c r="BD2860" s="1" t="s">
        <v>815</v>
      </c>
      <c r="BE2860" s="1" t="s">
        <v>14989</v>
      </c>
      <c r="BF2860" s="1" t="s">
        <v>3587</v>
      </c>
    </row>
    <row r="2861" spans="1:58" x14ac:dyDescent="0.35">
      <c r="A2861" s="1">
        <v>3016117</v>
      </c>
      <c r="B2861" s="1" t="s">
        <v>58</v>
      </c>
      <c r="C2861" s="1">
        <v>37068941</v>
      </c>
      <c r="D2861" s="1">
        <v>338552920</v>
      </c>
      <c r="E2861" s="1" t="s">
        <v>59</v>
      </c>
      <c r="F2861" s="1" t="s">
        <v>60</v>
      </c>
      <c r="G2861" s="1" t="s">
        <v>1286</v>
      </c>
      <c r="H2861" s="1" t="s">
        <v>2994</v>
      </c>
      <c r="I2861" s="1">
        <v>783817372</v>
      </c>
      <c r="J2861" s="1" t="s">
        <v>14990</v>
      </c>
      <c r="K2861" s="1">
        <v>13</v>
      </c>
      <c r="L2861" s="1" t="s">
        <v>64</v>
      </c>
      <c r="M2861" s="1" t="s">
        <v>65</v>
      </c>
      <c r="N2861" s="2">
        <v>44960.541678240741</v>
      </c>
      <c r="O2861" s="1" t="s">
        <v>180</v>
      </c>
      <c r="Q2861" s="1" t="s">
        <v>67</v>
      </c>
      <c r="R2861" s="2">
        <v>45721.530231481483</v>
      </c>
      <c r="S2861" s="1" t="s">
        <v>3235</v>
      </c>
      <c r="T2861" s="1" t="s">
        <v>69</v>
      </c>
      <c r="U2861" s="1" t="s">
        <v>70</v>
      </c>
      <c r="V2861" s="1" t="s">
        <v>14991</v>
      </c>
      <c r="W2861" s="1" t="s">
        <v>72</v>
      </c>
      <c r="X2861" s="1" t="s">
        <v>2112</v>
      </c>
      <c r="Y2861" s="1" t="s">
        <v>10548</v>
      </c>
      <c r="Z2861" s="1" t="s">
        <v>337</v>
      </c>
      <c r="AA2861" s="1" t="s">
        <v>8901</v>
      </c>
      <c r="AB2861" s="1" t="s">
        <v>14992</v>
      </c>
      <c r="AC2861" s="1">
        <v>3</v>
      </c>
      <c r="AE2861" s="2">
        <v>45721.530243055553</v>
      </c>
      <c r="AF2861" s="1" t="s">
        <v>77</v>
      </c>
      <c r="AH2861" s="1" t="s">
        <v>125</v>
      </c>
      <c r="AI2861" s="1" t="s">
        <v>79</v>
      </c>
      <c r="AJ2861" s="1" t="s">
        <v>378</v>
      </c>
      <c r="AK2861" s="1" t="s">
        <v>14993</v>
      </c>
      <c r="AL2861" s="1" t="s">
        <v>3235</v>
      </c>
      <c r="AM2861" s="2">
        <v>45721.530277777776</v>
      </c>
      <c r="AN2861" s="1" t="s">
        <v>14993</v>
      </c>
      <c r="AP2861" s="1">
        <v>5767005</v>
      </c>
      <c r="AQ2861" s="1" t="s">
        <v>83</v>
      </c>
      <c r="AR2861" s="2">
        <v>45721.926631944443</v>
      </c>
      <c r="AS2861" s="1" t="s">
        <v>84</v>
      </c>
      <c r="AT2861" s="2">
        <v>45723.333333333336</v>
      </c>
      <c r="AU2861" s="1" t="s">
        <v>85</v>
      </c>
      <c r="AV2861" s="1" t="s">
        <v>2117</v>
      </c>
      <c r="AW2861" s="1" t="s">
        <v>2118</v>
      </c>
      <c r="AX2861" s="1" t="s">
        <v>3859</v>
      </c>
      <c r="AZ2861" s="2">
        <v>45721.926631944443</v>
      </c>
      <c r="BB2861" s="1" t="s">
        <v>537</v>
      </c>
      <c r="BC2861" s="1" t="s">
        <v>538</v>
      </c>
      <c r="BD2861" s="1" t="s">
        <v>91</v>
      </c>
      <c r="BE2861" s="1" t="s">
        <v>14994</v>
      </c>
      <c r="BF2861" s="1" t="s">
        <v>1484</v>
      </c>
    </row>
    <row r="2862" spans="1:58" x14ac:dyDescent="0.35">
      <c r="A2862" s="1">
        <v>3016118</v>
      </c>
      <c r="B2862" s="1" t="s">
        <v>223</v>
      </c>
      <c r="C2862" s="1">
        <v>36866961</v>
      </c>
      <c r="D2862" s="1">
        <v>338360060</v>
      </c>
      <c r="E2862" s="1" t="s">
        <v>59</v>
      </c>
      <c r="F2862" s="1" t="s">
        <v>60</v>
      </c>
      <c r="G2862" s="1" t="s">
        <v>116</v>
      </c>
      <c r="H2862" s="1" t="s">
        <v>14995</v>
      </c>
      <c r="I2862" s="1">
        <v>772748372</v>
      </c>
      <c r="J2862" s="1" t="s">
        <v>293</v>
      </c>
      <c r="K2862" s="1">
        <v>12</v>
      </c>
      <c r="L2862" s="1" t="s">
        <v>64</v>
      </c>
      <c r="M2862" s="1" t="s">
        <v>65</v>
      </c>
      <c r="N2862" s="2">
        <v>45625.551076388889</v>
      </c>
      <c r="O2862" s="1" t="s">
        <v>497</v>
      </c>
      <c r="Q2862" s="1" t="s">
        <v>67</v>
      </c>
      <c r="R2862" s="2">
        <v>45721.530312499999</v>
      </c>
      <c r="S2862" s="1" t="s">
        <v>1529</v>
      </c>
      <c r="T2862" s="1" t="s">
        <v>1021</v>
      </c>
      <c r="U2862" s="1" t="s">
        <v>723</v>
      </c>
      <c r="V2862" s="1" t="s">
        <v>14996</v>
      </c>
      <c r="W2862" s="1" t="s">
        <v>653</v>
      </c>
      <c r="X2862" s="1" t="s">
        <v>654</v>
      </c>
      <c r="Y2862" s="1" t="s">
        <v>14997</v>
      </c>
      <c r="Z2862" s="1" t="s">
        <v>944</v>
      </c>
      <c r="AA2862" s="1" t="s">
        <v>945</v>
      </c>
      <c r="AB2862" s="1" t="s">
        <v>13177</v>
      </c>
      <c r="AE2862" s="2">
        <v>45721.530324074076</v>
      </c>
      <c r="AF2862" s="1" t="s">
        <v>77</v>
      </c>
      <c r="AH2862" s="1" t="s">
        <v>125</v>
      </c>
      <c r="AI2862" s="1" t="s">
        <v>360</v>
      </c>
      <c r="AJ2862" s="1" t="s">
        <v>1740</v>
      </c>
      <c r="AK2862" s="1" t="s">
        <v>14998</v>
      </c>
      <c r="AL2862" s="1" t="s">
        <v>1529</v>
      </c>
      <c r="AM2862" s="2">
        <v>45721.530370370368</v>
      </c>
      <c r="AN2862" s="1" t="s">
        <v>14998</v>
      </c>
      <c r="AP2862" s="1">
        <v>5767006</v>
      </c>
      <c r="AQ2862" s="1" t="s">
        <v>83</v>
      </c>
      <c r="AR2862" s="2">
        <v>45721.734236111108</v>
      </c>
      <c r="AS2862" s="1" t="s">
        <v>84</v>
      </c>
      <c r="AT2862" s="2">
        <v>45723.333333333336</v>
      </c>
      <c r="AU2862" s="1" t="s">
        <v>85</v>
      </c>
      <c r="AV2862" s="1" t="s">
        <v>608</v>
      </c>
      <c r="AW2862" s="1" t="s">
        <v>609</v>
      </c>
      <c r="AX2862" s="1" t="s">
        <v>6547</v>
      </c>
      <c r="AZ2862" s="2">
        <v>45721.734236111108</v>
      </c>
      <c r="BB2862" s="1" t="s">
        <v>776</v>
      </c>
      <c r="BC2862" s="1" t="s">
        <v>777</v>
      </c>
      <c r="BD2862" s="1" t="s">
        <v>778</v>
      </c>
      <c r="BE2862" s="1" t="s">
        <v>14999</v>
      </c>
      <c r="BF2862" s="1" t="s">
        <v>349</v>
      </c>
    </row>
    <row r="2863" spans="1:58" x14ac:dyDescent="0.35">
      <c r="A2863" s="1">
        <v>3016119</v>
      </c>
      <c r="B2863" s="1" t="s">
        <v>58</v>
      </c>
      <c r="C2863" s="1">
        <v>44746541</v>
      </c>
      <c r="D2863" s="1">
        <v>338436492</v>
      </c>
      <c r="E2863" s="1" t="s">
        <v>59</v>
      </c>
      <c r="F2863" s="1" t="s">
        <v>60</v>
      </c>
      <c r="G2863" s="1" t="s">
        <v>3318</v>
      </c>
      <c r="H2863" s="1" t="s">
        <v>15000</v>
      </c>
      <c r="I2863" s="1">
        <v>776735598</v>
      </c>
      <c r="J2863" s="1" t="s">
        <v>1720</v>
      </c>
      <c r="K2863" s="1">
        <v>12</v>
      </c>
      <c r="L2863" s="1" t="s">
        <v>64</v>
      </c>
      <c r="M2863" s="1" t="s">
        <v>65</v>
      </c>
      <c r="N2863" s="2">
        <v>45631.513425925928</v>
      </c>
      <c r="O2863" s="1" t="s">
        <v>66</v>
      </c>
      <c r="Q2863" s="1" t="s">
        <v>67</v>
      </c>
      <c r="R2863" s="2">
        <v>45721.53125</v>
      </c>
      <c r="S2863" s="1" t="s">
        <v>200</v>
      </c>
      <c r="T2863" s="1" t="s">
        <v>100</v>
      </c>
      <c r="U2863" s="1" t="s">
        <v>70</v>
      </c>
      <c r="V2863" s="1" t="s">
        <v>15001</v>
      </c>
      <c r="Y2863" s="1" t="s">
        <v>1182</v>
      </c>
      <c r="Z2863" s="1" t="s">
        <v>75</v>
      </c>
      <c r="AA2863" s="1" t="s">
        <v>2874</v>
      </c>
      <c r="AB2863" s="1" t="s">
        <v>2874</v>
      </c>
      <c r="AC2863" s="1">
        <v>697</v>
      </c>
      <c r="AE2863" s="2">
        <v>45721.844004629631</v>
      </c>
      <c r="AF2863" s="1" t="s">
        <v>77</v>
      </c>
      <c r="AH2863" s="1" t="s">
        <v>125</v>
      </c>
      <c r="AI2863" s="1" t="s">
        <v>58</v>
      </c>
      <c r="AJ2863" s="1" t="s">
        <v>126</v>
      </c>
      <c r="AK2863" s="1" t="s">
        <v>13858</v>
      </c>
      <c r="AL2863" s="1" t="s">
        <v>204</v>
      </c>
      <c r="AM2863" s="2">
        <v>45721.844074074077</v>
      </c>
      <c r="AN2863" s="1" t="s">
        <v>13858</v>
      </c>
      <c r="AO2863" s="1" t="s">
        <v>204</v>
      </c>
      <c r="AP2863" s="1">
        <v>5768966</v>
      </c>
      <c r="AQ2863" s="1" t="s">
        <v>83</v>
      </c>
      <c r="AR2863" s="2">
        <v>45722.616770833331</v>
      </c>
      <c r="AS2863" s="1" t="s">
        <v>84</v>
      </c>
      <c r="AT2863" s="2">
        <v>45721.333333333336</v>
      </c>
      <c r="AU2863" s="1" t="s">
        <v>85</v>
      </c>
      <c r="AV2863" s="1" t="s">
        <v>899</v>
      </c>
      <c r="AW2863" s="1" t="s">
        <v>900</v>
      </c>
      <c r="AX2863" s="1" t="s">
        <v>901</v>
      </c>
      <c r="AZ2863" s="2">
        <v>45722.616770833331</v>
      </c>
      <c r="BB2863" s="1" t="s">
        <v>1003</v>
      </c>
      <c r="BC2863" s="1" t="s">
        <v>595</v>
      </c>
      <c r="BD2863" s="1" t="s">
        <v>1004</v>
      </c>
      <c r="BE2863" s="1" t="s">
        <v>15002</v>
      </c>
      <c r="BF2863" s="1" t="s">
        <v>1002</v>
      </c>
    </row>
    <row r="2864" spans="1:58" x14ac:dyDescent="0.35">
      <c r="A2864" s="1">
        <v>3016120</v>
      </c>
      <c r="B2864" s="1" t="s">
        <v>223</v>
      </c>
      <c r="C2864" s="1">
        <v>43896811</v>
      </c>
      <c r="D2864" s="1">
        <v>338566424</v>
      </c>
      <c r="E2864" s="1" t="s">
        <v>59</v>
      </c>
      <c r="F2864" s="1" t="s">
        <v>60</v>
      </c>
      <c r="G2864" s="1" t="s">
        <v>876</v>
      </c>
      <c r="H2864" s="1" t="s">
        <v>15003</v>
      </c>
      <c r="I2864" s="1">
        <v>782296251</v>
      </c>
      <c r="J2864" s="1" t="s">
        <v>2919</v>
      </c>
      <c r="K2864" s="1">
        <v>12</v>
      </c>
      <c r="L2864" s="1" t="s">
        <v>64</v>
      </c>
      <c r="M2864" s="1" t="s">
        <v>65</v>
      </c>
      <c r="N2864" s="2">
        <v>45567.5</v>
      </c>
      <c r="O2864" s="1" t="s">
        <v>497</v>
      </c>
      <c r="Q2864" s="1" t="s">
        <v>67</v>
      </c>
      <c r="R2864" s="2">
        <v>45721.53266203704</v>
      </c>
      <c r="S2864" s="1" t="s">
        <v>5265</v>
      </c>
      <c r="T2864" s="1" t="s">
        <v>100</v>
      </c>
      <c r="U2864" s="1" t="s">
        <v>70</v>
      </c>
      <c r="V2864" s="1" t="s">
        <v>15004</v>
      </c>
      <c r="W2864" s="1" t="s">
        <v>2158</v>
      </c>
      <c r="X2864" s="1" t="s">
        <v>3901</v>
      </c>
      <c r="Y2864" s="1" t="s">
        <v>15005</v>
      </c>
      <c r="Z2864" s="1" t="s">
        <v>1352</v>
      </c>
      <c r="AA2864" s="1" t="s">
        <v>1352</v>
      </c>
      <c r="AB2864" s="1" t="s">
        <v>15006</v>
      </c>
      <c r="AE2864" s="2">
        <v>45721.532673611109</v>
      </c>
      <c r="AF2864" s="1" t="s">
        <v>77</v>
      </c>
      <c r="AH2864" s="1" t="s">
        <v>125</v>
      </c>
      <c r="AI2864" s="1" t="s">
        <v>360</v>
      </c>
      <c r="AJ2864" s="1" t="s">
        <v>1740</v>
      </c>
      <c r="AK2864" s="1" t="s">
        <v>15007</v>
      </c>
      <c r="AL2864" s="1" t="s">
        <v>5265</v>
      </c>
      <c r="AM2864" s="2">
        <v>45721.532708333332</v>
      </c>
      <c r="AN2864" s="1" t="s">
        <v>15007</v>
      </c>
      <c r="AP2864" s="1">
        <v>5767024</v>
      </c>
      <c r="AQ2864" s="1" t="s">
        <v>83</v>
      </c>
      <c r="AR2864" s="2">
        <v>45722.522499999999</v>
      </c>
      <c r="AS2864" s="1" t="s">
        <v>84</v>
      </c>
      <c r="AT2864" s="2">
        <v>45723.333333333336</v>
      </c>
      <c r="AU2864" s="1" t="s">
        <v>85</v>
      </c>
      <c r="AV2864" s="1" t="s">
        <v>3904</v>
      </c>
      <c r="AW2864" s="1" t="s">
        <v>3905</v>
      </c>
      <c r="AX2864" s="1" t="s">
        <v>15008</v>
      </c>
      <c r="AZ2864" s="2">
        <v>45722.522499999999</v>
      </c>
      <c r="BB2864" s="1" t="s">
        <v>746</v>
      </c>
      <c r="BC2864" s="1" t="s">
        <v>747</v>
      </c>
      <c r="BD2864" s="1" t="s">
        <v>748</v>
      </c>
      <c r="BE2864" s="1" t="s">
        <v>15009</v>
      </c>
      <c r="BF2864" s="1" t="s">
        <v>1936</v>
      </c>
    </row>
    <row r="2865" spans="1:58" x14ac:dyDescent="0.35">
      <c r="A2865" s="1">
        <v>3016121</v>
      </c>
      <c r="B2865" s="1" t="s">
        <v>58</v>
      </c>
      <c r="C2865" s="1">
        <v>40947341</v>
      </c>
      <c r="D2865" s="1">
        <v>338440184</v>
      </c>
      <c r="E2865" s="1" t="s">
        <v>59</v>
      </c>
      <c r="F2865" s="1" t="s">
        <v>60</v>
      </c>
      <c r="G2865" s="1" t="s">
        <v>1347</v>
      </c>
      <c r="H2865" s="1" t="s">
        <v>15010</v>
      </c>
      <c r="I2865" s="1">
        <v>773977237</v>
      </c>
      <c r="J2865" s="1" t="s">
        <v>1096</v>
      </c>
      <c r="K2865" s="1">
        <v>13</v>
      </c>
      <c r="L2865" s="1" t="s">
        <v>64</v>
      </c>
      <c r="M2865" s="1" t="s">
        <v>65</v>
      </c>
      <c r="N2865" s="2">
        <v>45124.041666666664</v>
      </c>
      <c r="O2865" s="1" t="s">
        <v>353</v>
      </c>
      <c r="Q2865" s="1" t="s">
        <v>67</v>
      </c>
      <c r="R2865" s="2">
        <v>45721.532708333332</v>
      </c>
      <c r="S2865" s="1" t="s">
        <v>397</v>
      </c>
      <c r="T2865" s="1" t="s">
        <v>69</v>
      </c>
      <c r="U2865" s="1" t="s">
        <v>2761</v>
      </c>
      <c r="V2865" s="1" t="s">
        <v>15011</v>
      </c>
      <c r="W2865" s="1" t="s">
        <v>653</v>
      </c>
      <c r="X2865" s="1" t="s">
        <v>654</v>
      </c>
      <c r="Y2865" s="1" t="s">
        <v>15012</v>
      </c>
      <c r="Z2865" s="1" t="s">
        <v>400</v>
      </c>
      <c r="AA2865" s="1" t="s">
        <v>9785</v>
      </c>
      <c r="AB2865" s="1" t="s">
        <v>124</v>
      </c>
      <c r="AE2865" s="2">
        <v>45721.532719907409</v>
      </c>
      <c r="AF2865" s="1" t="s">
        <v>77</v>
      </c>
      <c r="AH2865" s="1" t="s">
        <v>78</v>
      </c>
      <c r="AI2865" s="1" t="s">
        <v>79</v>
      </c>
      <c r="AJ2865" s="1" t="s">
        <v>283</v>
      </c>
      <c r="AK2865" s="1" t="s">
        <v>15013</v>
      </c>
      <c r="AL2865" s="1" t="s">
        <v>397</v>
      </c>
      <c r="AM2865" s="2">
        <v>45721.532754629632</v>
      </c>
      <c r="AN2865" s="1" t="s">
        <v>15013</v>
      </c>
      <c r="AP2865" s="1">
        <v>5767025</v>
      </c>
      <c r="AQ2865" s="1" t="s">
        <v>83</v>
      </c>
      <c r="AR2865" s="2">
        <v>45722.451249999998</v>
      </c>
      <c r="AS2865" s="1" t="s">
        <v>84</v>
      </c>
      <c r="AT2865" s="2">
        <v>45723.333333333336</v>
      </c>
      <c r="AU2865" s="1" t="s">
        <v>85</v>
      </c>
      <c r="AV2865" s="1" t="s">
        <v>608</v>
      </c>
      <c r="AW2865" s="1" t="s">
        <v>609</v>
      </c>
      <c r="AX2865" s="1" t="s">
        <v>4582</v>
      </c>
      <c r="AZ2865" s="2">
        <v>45722.451249999998</v>
      </c>
      <c r="BB2865" s="1" t="s">
        <v>111</v>
      </c>
      <c r="BC2865" s="1" t="s">
        <v>112</v>
      </c>
      <c r="BD2865" s="1" t="s">
        <v>113</v>
      </c>
      <c r="BE2865" s="1" t="s">
        <v>3843</v>
      </c>
      <c r="BF2865" s="1" t="s">
        <v>612</v>
      </c>
    </row>
    <row r="2866" spans="1:58" x14ac:dyDescent="0.35">
      <c r="A2866" s="1">
        <v>3016122</v>
      </c>
      <c r="B2866" s="1" t="s">
        <v>58</v>
      </c>
      <c r="C2866" s="1">
        <v>38601861</v>
      </c>
      <c r="D2866" s="1">
        <v>338676140</v>
      </c>
      <c r="E2866" s="1" t="s">
        <v>59</v>
      </c>
      <c r="F2866" s="1" t="s">
        <v>60</v>
      </c>
      <c r="G2866" s="1" t="s">
        <v>876</v>
      </c>
      <c r="H2866" s="1" t="s">
        <v>15014</v>
      </c>
      <c r="I2866" s="1">
        <v>777134591</v>
      </c>
      <c r="J2866" s="1" t="s">
        <v>15015</v>
      </c>
      <c r="K2866" s="1">
        <v>15</v>
      </c>
      <c r="L2866" s="1" t="s">
        <v>64</v>
      </c>
      <c r="M2866" s="1" t="s">
        <v>65</v>
      </c>
      <c r="N2866" s="2">
        <v>44951.718275462961</v>
      </c>
      <c r="O2866" s="1" t="s">
        <v>66</v>
      </c>
      <c r="Q2866" s="1" t="s">
        <v>67</v>
      </c>
      <c r="R2866" s="2">
        <v>45721.532766203702</v>
      </c>
      <c r="S2866" s="1" t="s">
        <v>425</v>
      </c>
      <c r="T2866" s="1" t="s">
        <v>69</v>
      </c>
      <c r="U2866" s="1" t="s">
        <v>70</v>
      </c>
      <c r="V2866" s="1" t="s">
        <v>15016</v>
      </c>
      <c r="Y2866" s="1" t="s">
        <v>11925</v>
      </c>
      <c r="Z2866" s="1" t="s">
        <v>1137</v>
      </c>
      <c r="AA2866" s="1" t="s">
        <v>15017</v>
      </c>
      <c r="AB2866" s="1" t="s">
        <v>15017</v>
      </c>
      <c r="AE2866" s="2">
        <v>45721.532777777778</v>
      </c>
      <c r="AF2866" s="1" t="s">
        <v>77</v>
      </c>
      <c r="AH2866" s="1" t="s">
        <v>125</v>
      </c>
      <c r="AI2866" s="1" t="s">
        <v>79</v>
      </c>
      <c r="AJ2866" s="1" t="s">
        <v>378</v>
      </c>
      <c r="AK2866" s="1" t="s">
        <v>15016</v>
      </c>
      <c r="AL2866" s="1" t="s">
        <v>425</v>
      </c>
      <c r="AM2866" s="2">
        <v>45721.532812500001</v>
      </c>
      <c r="AN2866" s="1" t="s">
        <v>15016</v>
      </c>
      <c r="AP2866" s="1">
        <v>5767026</v>
      </c>
      <c r="AQ2866" s="1" t="s">
        <v>83</v>
      </c>
      <c r="AR2866" s="2">
        <v>45721.770254629628</v>
      </c>
      <c r="AS2866" s="1" t="s">
        <v>84</v>
      </c>
      <c r="AT2866" s="2">
        <v>45723.333333333336</v>
      </c>
      <c r="AU2866" s="1" t="s">
        <v>85</v>
      </c>
      <c r="AV2866" s="1" t="s">
        <v>1214</v>
      </c>
      <c r="AW2866" s="1" t="s">
        <v>1215</v>
      </c>
      <c r="AX2866" s="1" t="s">
        <v>2466</v>
      </c>
      <c r="AZ2866" s="2">
        <v>45721.770254629628</v>
      </c>
      <c r="BB2866" s="1" t="s">
        <v>765</v>
      </c>
      <c r="BC2866" s="1" t="s">
        <v>766</v>
      </c>
      <c r="BD2866" s="1" t="s">
        <v>767</v>
      </c>
      <c r="BE2866" s="1" t="s">
        <v>15018</v>
      </c>
      <c r="BF2866" s="1" t="s">
        <v>525</v>
      </c>
    </row>
    <row r="2867" spans="1:58" x14ac:dyDescent="0.35">
      <c r="A2867" s="1">
        <v>3016123</v>
      </c>
      <c r="B2867" s="1" t="s">
        <v>58</v>
      </c>
      <c r="C2867" s="1">
        <v>43451651</v>
      </c>
      <c r="D2867" s="1">
        <v>338057774</v>
      </c>
      <c r="E2867" s="1" t="s">
        <v>59</v>
      </c>
      <c r="F2867" s="1" t="s">
        <v>60</v>
      </c>
      <c r="G2867" s="1" t="s">
        <v>1286</v>
      </c>
      <c r="H2867" s="1" t="s">
        <v>2468</v>
      </c>
      <c r="I2867" s="1">
        <v>783856101</v>
      </c>
      <c r="J2867" s="1" t="s">
        <v>3718</v>
      </c>
      <c r="K2867" s="1">
        <v>13</v>
      </c>
      <c r="L2867" s="1" t="s">
        <v>64</v>
      </c>
      <c r="M2867" s="1" t="s">
        <v>65</v>
      </c>
      <c r="N2867" s="2">
        <v>45467</v>
      </c>
      <c r="O2867" s="1" t="s">
        <v>66</v>
      </c>
      <c r="Q2867" s="1" t="s">
        <v>67</v>
      </c>
      <c r="R2867" s="2">
        <v>45721.533680555556</v>
      </c>
      <c r="S2867" s="1" t="s">
        <v>7389</v>
      </c>
      <c r="T2867" s="1" t="s">
        <v>100</v>
      </c>
      <c r="U2867" s="1" t="s">
        <v>70</v>
      </c>
      <c r="V2867" s="1" t="s">
        <v>15019</v>
      </c>
      <c r="W2867" s="1" t="s">
        <v>334</v>
      </c>
      <c r="X2867" s="1" t="s">
        <v>335</v>
      </c>
      <c r="Y2867" s="1" t="s">
        <v>7157</v>
      </c>
      <c r="Z2867" s="1" t="s">
        <v>2999</v>
      </c>
      <c r="AA2867" s="1" t="s">
        <v>15020</v>
      </c>
      <c r="AB2867" s="1" t="s">
        <v>124</v>
      </c>
      <c r="AE2867" s="2">
        <v>45721.533692129633</v>
      </c>
      <c r="AF2867" s="1" t="s">
        <v>77</v>
      </c>
      <c r="AH2867" s="1" t="s">
        <v>125</v>
      </c>
      <c r="AI2867" s="1" t="s">
        <v>79</v>
      </c>
      <c r="AJ2867" s="1" t="s">
        <v>378</v>
      </c>
      <c r="AK2867" s="1" t="s">
        <v>15019</v>
      </c>
      <c r="AL2867" s="1" t="s">
        <v>7389</v>
      </c>
      <c r="AM2867" s="2">
        <v>45721.533726851849</v>
      </c>
      <c r="AN2867" s="1" t="s">
        <v>15019</v>
      </c>
      <c r="AP2867" s="1">
        <v>5767028</v>
      </c>
      <c r="AQ2867" s="1" t="s">
        <v>83</v>
      </c>
      <c r="AR2867" s="2">
        <v>45721.634918981479</v>
      </c>
      <c r="AS2867" s="1" t="s">
        <v>84</v>
      </c>
      <c r="AT2867" s="2">
        <v>45723.333333333336</v>
      </c>
      <c r="AU2867" s="1" t="s">
        <v>85</v>
      </c>
      <c r="AV2867" s="1" t="s">
        <v>1702</v>
      </c>
      <c r="AW2867" s="1" t="s">
        <v>1703</v>
      </c>
      <c r="AX2867" s="1" t="s">
        <v>3219</v>
      </c>
      <c r="AZ2867" s="2">
        <v>45721.634918981479</v>
      </c>
      <c r="BB2867" s="1" t="s">
        <v>367</v>
      </c>
      <c r="BC2867" s="1" t="s">
        <v>368</v>
      </c>
      <c r="BD2867" s="1" t="s">
        <v>368</v>
      </c>
      <c r="BE2867" s="1" t="s">
        <v>15021</v>
      </c>
      <c r="BF2867" s="1" t="s">
        <v>5552</v>
      </c>
    </row>
    <row r="2868" spans="1:58" x14ac:dyDescent="0.35">
      <c r="A2868" s="1">
        <v>3016124</v>
      </c>
      <c r="B2868" s="1" t="s">
        <v>58</v>
      </c>
      <c r="C2868" s="1">
        <v>40403631</v>
      </c>
      <c r="D2868" s="1">
        <v>338708638</v>
      </c>
      <c r="E2868" s="1" t="s">
        <v>59</v>
      </c>
      <c r="F2868" s="1" t="s">
        <v>60</v>
      </c>
      <c r="G2868" s="1" t="s">
        <v>138</v>
      </c>
      <c r="H2868" s="1" t="s">
        <v>7058</v>
      </c>
      <c r="I2868" s="1">
        <v>784527151</v>
      </c>
      <c r="J2868" s="1" t="s">
        <v>2436</v>
      </c>
      <c r="K2868" s="1">
        <v>12</v>
      </c>
      <c r="L2868" s="1" t="s">
        <v>64</v>
      </c>
      <c r="M2868" s="1" t="s">
        <v>65</v>
      </c>
      <c r="N2868" s="2">
        <v>44977.659525462965</v>
      </c>
      <c r="O2868" s="1" t="s">
        <v>66</v>
      </c>
      <c r="Q2868" s="1" t="s">
        <v>67</v>
      </c>
      <c r="R2868" s="2">
        <v>45721.534074074072</v>
      </c>
      <c r="S2868" s="1" t="s">
        <v>722</v>
      </c>
      <c r="T2868" s="1" t="s">
        <v>100</v>
      </c>
      <c r="U2868" s="1" t="s">
        <v>70</v>
      </c>
      <c r="V2868" s="1" t="s">
        <v>15022</v>
      </c>
      <c r="W2868" s="1" t="s">
        <v>162</v>
      </c>
      <c r="X2868" s="1" t="s">
        <v>1191</v>
      </c>
      <c r="Y2868" s="1" t="s">
        <v>7075</v>
      </c>
      <c r="Z2868" s="1" t="s">
        <v>1193</v>
      </c>
      <c r="AA2868" s="1" t="s">
        <v>1353</v>
      </c>
      <c r="AB2868" s="1" t="s">
        <v>1353</v>
      </c>
      <c r="AE2868" s="2">
        <v>45722.495532407411</v>
      </c>
      <c r="AF2868" s="1" t="s">
        <v>77</v>
      </c>
      <c r="AH2868" s="1" t="s">
        <v>125</v>
      </c>
      <c r="AI2868" s="1" t="s">
        <v>58</v>
      </c>
      <c r="AJ2868" s="1" t="s">
        <v>126</v>
      </c>
      <c r="AK2868" s="1" t="s">
        <v>15023</v>
      </c>
      <c r="AL2868" s="1" t="s">
        <v>128</v>
      </c>
      <c r="AM2868" s="2">
        <v>45722.495625000003</v>
      </c>
      <c r="AN2868" s="1" t="s">
        <v>15023</v>
      </c>
      <c r="AO2868" s="1" t="s">
        <v>128</v>
      </c>
      <c r="AP2868" s="1">
        <v>5771323</v>
      </c>
      <c r="AQ2868" s="1" t="s">
        <v>83</v>
      </c>
      <c r="AR2868" s="2">
        <v>45722.568298611113</v>
      </c>
      <c r="AS2868" s="1" t="s">
        <v>84</v>
      </c>
      <c r="AT2868" s="2">
        <v>45722.333333333336</v>
      </c>
      <c r="AU2868" s="1" t="s">
        <v>85</v>
      </c>
      <c r="AV2868" s="1" t="s">
        <v>402</v>
      </c>
      <c r="AW2868" s="1" t="s">
        <v>403</v>
      </c>
      <c r="AX2868" s="1" t="s">
        <v>404</v>
      </c>
      <c r="AZ2868" s="2">
        <v>45722.568298611113</v>
      </c>
      <c r="BB2868" s="1" t="s">
        <v>367</v>
      </c>
      <c r="BC2868" s="1" t="s">
        <v>368</v>
      </c>
      <c r="BD2868" s="1" t="s">
        <v>368</v>
      </c>
      <c r="BE2868" s="1" t="s">
        <v>15024</v>
      </c>
      <c r="BF2868" s="1" t="s">
        <v>1484</v>
      </c>
    </row>
    <row r="2869" spans="1:58" x14ac:dyDescent="0.35">
      <c r="A2869" s="1">
        <v>3016125</v>
      </c>
      <c r="B2869" s="1" t="s">
        <v>58</v>
      </c>
      <c r="C2869" s="1">
        <v>42789331</v>
      </c>
      <c r="D2869" s="1">
        <v>338236797</v>
      </c>
      <c r="E2869" s="1" t="s">
        <v>59</v>
      </c>
      <c r="F2869" s="1" t="s">
        <v>60</v>
      </c>
      <c r="G2869" s="1" t="s">
        <v>1768</v>
      </c>
      <c r="H2869" s="1" t="s">
        <v>15025</v>
      </c>
      <c r="I2869" s="1">
        <v>787514055</v>
      </c>
      <c r="J2869" s="1" t="s">
        <v>7750</v>
      </c>
      <c r="K2869" s="1">
        <v>12</v>
      </c>
      <c r="L2869" s="1" t="s">
        <v>64</v>
      </c>
      <c r="M2869" s="1" t="s">
        <v>65</v>
      </c>
      <c r="N2869" s="2">
        <v>45614.583344907405</v>
      </c>
      <c r="O2869" s="1" t="s">
        <v>66</v>
      </c>
      <c r="Q2869" s="1" t="s">
        <v>67</v>
      </c>
      <c r="R2869" s="2">
        <v>45721.534178240741</v>
      </c>
      <c r="S2869" s="1" t="s">
        <v>10529</v>
      </c>
      <c r="T2869" s="1" t="s">
        <v>100</v>
      </c>
      <c r="U2869" s="1" t="s">
        <v>101</v>
      </c>
      <c r="V2869" s="1" t="s">
        <v>15026</v>
      </c>
      <c r="W2869" s="1" t="s">
        <v>72</v>
      </c>
      <c r="X2869" s="1" t="s">
        <v>183</v>
      </c>
      <c r="Y2869" s="1" t="s">
        <v>13598</v>
      </c>
      <c r="Z2869" s="1" t="s">
        <v>546</v>
      </c>
      <c r="AA2869" s="1" t="s">
        <v>2520</v>
      </c>
      <c r="AB2869" s="1" t="s">
        <v>15027</v>
      </c>
      <c r="AE2869" s="2">
        <v>45721.534189814818</v>
      </c>
      <c r="AF2869" s="1" t="s">
        <v>77</v>
      </c>
      <c r="AH2869" s="1" t="s">
        <v>125</v>
      </c>
      <c r="AI2869" s="1" t="s">
        <v>79</v>
      </c>
      <c r="AJ2869" s="1" t="s">
        <v>147</v>
      </c>
      <c r="AK2869" s="1" t="s">
        <v>15026</v>
      </c>
      <c r="AL2869" s="1" t="s">
        <v>10529</v>
      </c>
      <c r="AM2869" s="2">
        <v>45721.534224537034</v>
      </c>
      <c r="AN2869" s="1" t="s">
        <v>15026</v>
      </c>
      <c r="AP2869" s="1">
        <v>5767030</v>
      </c>
      <c r="AQ2869" s="1" t="s">
        <v>83</v>
      </c>
      <c r="AR2869" s="2">
        <v>45722.800011574072</v>
      </c>
      <c r="AS2869" s="1" t="s">
        <v>84</v>
      </c>
      <c r="AT2869" s="2">
        <v>45723.333333333336</v>
      </c>
      <c r="AU2869" s="1" t="s">
        <v>85</v>
      </c>
      <c r="AV2869" s="1" t="s">
        <v>480</v>
      </c>
      <c r="AW2869" s="1" t="s">
        <v>481</v>
      </c>
      <c r="AX2869" s="1" t="s">
        <v>4634</v>
      </c>
      <c r="AZ2869" s="2">
        <v>45722.800011574072</v>
      </c>
      <c r="BB2869" s="1" t="s">
        <v>1129</v>
      </c>
      <c r="BC2869" s="1" t="s">
        <v>1130</v>
      </c>
      <c r="BD2869" s="1" t="s">
        <v>815</v>
      </c>
      <c r="BE2869" s="1" t="s">
        <v>15028</v>
      </c>
      <c r="BF2869" s="1" t="s">
        <v>431</v>
      </c>
    </row>
    <row r="2870" spans="1:58" x14ac:dyDescent="0.35">
      <c r="A2870" s="1">
        <v>3016126</v>
      </c>
      <c r="B2870" s="1" t="s">
        <v>327</v>
      </c>
      <c r="C2870" s="1">
        <v>35321321</v>
      </c>
      <c r="D2870" s="1">
        <v>338541219</v>
      </c>
      <c r="E2870" s="1" t="s">
        <v>59</v>
      </c>
      <c r="F2870" s="1" t="s">
        <v>60</v>
      </c>
      <c r="G2870" s="1" t="s">
        <v>8370</v>
      </c>
      <c r="H2870" s="1" t="s">
        <v>1028</v>
      </c>
      <c r="I2870" s="1">
        <v>771813108</v>
      </c>
      <c r="J2870" s="1" t="s">
        <v>15029</v>
      </c>
      <c r="K2870" s="1">
        <v>13</v>
      </c>
      <c r="L2870" s="1" t="s">
        <v>64</v>
      </c>
      <c r="M2870" s="1" t="s">
        <v>65</v>
      </c>
      <c r="N2870" s="2">
        <v>43523.625</v>
      </c>
      <c r="O2870" s="1" t="s">
        <v>331</v>
      </c>
      <c r="Q2870" s="1" t="s">
        <v>67</v>
      </c>
      <c r="R2870" s="2">
        <v>45721.534386574072</v>
      </c>
      <c r="S2870" s="1" t="s">
        <v>317</v>
      </c>
      <c r="T2870" s="1" t="s">
        <v>100</v>
      </c>
      <c r="U2870" s="1" t="s">
        <v>70</v>
      </c>
      <c r="V2870" s="1" t="s">
        <v>15030</v>
      </c>
      <c r="W2870" s="1" t="s">
        <v>334</v>
      </c>
      <c r="X2870" s="1" t="s">
        <v>1153</v>
      </c>
      <c r="Y2870" s="1" t="s">
        <v>7752</v>
      </c>
      <c r="Z2870" s="1" t="s">
        <v>2321</v>
      </c>
      <c r="AA2870" s="1" t="s">
        <v>4174</v>
      </c>
      <c r="AB2870" s="1" t="s">
        <v>4174</v>
      </c>
      <c r="AC2870" s="1">
        <v>4175</v>
      </c>
      <c r="AE2870" s="2">
        <v>45721.534398148149</v>
      </c>
      <c r="AF2870" s="1" t="s">
        <v>77</v>
      </c>
      <c r="AH2870" s="1" t="s">
        <v>78</v>
      </c>
      <c r="AI2870" s="1" t="s">
        <v>360</v>
      </c>
      <c r="AJ2870" s="1" t="s">
        <v>303</v>
      </c>
      <c r="AK2870" s="1" t="s">
        <v>15031</v>
      </c>
      <c r="AL2870" s="1" t="s">
        <v>317</v>
      </c>
      <c r="AM2870" s="2">
        <v>45721.534432870372</v>
      </c>
      <c r="AN2870" s="1" t="s">
        <v>15031</v>
      </c>
      <c r="AP2870" s="1">
        <v>5767035</v>
      </c>
      <c r="AQ2870" s="1" t="s">
        <v>83</v>
      </c>
      <c r="AR2870" s="2">
        <v>45722.491979166669</v>
      </c>
      <c r="AS2870" s="1" t="s">
        <v>84</v>
      </c>
      <c r="AT2870" s="2">
        <v>45723.333333333336</v>
      </c>
      <c r="AU2870" s="1" t="s">
        <v>85</v>
      </c>
      <c r="AV2870" s="1" t="s">
        <v>1214</v>
      </c>
      <c r="AW2870" s="1" t="s">
        <v>1215</v>
      </c>
      <c r="AX2870" s="1" t="s">
        <v>2800</v>
      </c>
      <c r="AZ2870" s="2">
        <v>45722.491979166669</v>
      </c>
      <c r="BB2870" s="1" t="s">
        <v>504</v>
      </c>
      <c r="BC2870" s="1" t="s">
        <v>505</v>
      </c>
      <c r="BD2870" s="1" t="s">
        <v>506</v>
      </c>
      <c r="BE2870" s="1" t="s">
        <v>15032</v>
      </c>
      <c r="BF2870" s="1" t="s">
        <v>1142</v>
      </c>
    </row>
    <row r="2871" spans="1:58" x14ac:dyDescent="0.35">
      <c r="A2871" s="1">
        <v>3016127</v>
      </c>
      <c r="B2871" s="1" t="s">
        <v>58</v>
      </c>
      <c r="C2871" s="1">
        <v>744521</v>
      </c>
      <c r="D2871" s="1">
        <v>338776260</v>
      </c>
      <c r="E2871" s="1" t="s">
        <v>59</v>
      </c>
      <c r="F2871" s="1" t="s">
        <v>60</v>
      </c>
      <c r="G2871" s="1" t="s">
        <v>116</v>
      </c>
      <c r="H2871" s="1" t="s">
        <v>1450</v>
      </c>
      <c r="I2871" s="1">
        <v>772141515</v>
      </c>
      <c r="J2871" s="1" t="s">
        <v>15033</v>
      </c>
      <c r="K2871" s="1">
        <v>13</v>
      </c>
      <c r="L2871" s="1" t="s">
        <v>244</v>
      </c>
      <c r="M2871" s="1" t="s">
        <v>65</v>
      </c>
      <c r="N2871" s="2">
        <v>44958</v>
      </c>
      <c r="O2871" s="1" t="s">
        <v>353</v>
      </c>
      <c r="Q2871" s="1" t="s">
        <v>67</v>
      </c>
      <c r="R2871" s="2">
        <v>45721.535798611112</v>
      </c>
      <c r="S2871" s="1" t="s">
        <v>6862</v>
      </c>
      <c r="T2871" s="1" t="s">
        <v>100</v>
      </c>
      <c r="U2871" s="1" t="s">
        <v>70</v>
      </c>
      <c r="V2871" s="1" t="s">
        <v>15034</v>
      </c>
      <c r="W2871" s="1" t="s">
        <v>162</v>
      </c>
      <c r="X2871" s="1" t="s">
        <v>163</v>
      </c>
      <c r="Y2871" s="1" t="s">
        <v>15035</v>
      </c>
      <c r="Z2871" s="1" t="s">
        <v>165</v>
      </c>
      <c r="AA2871" s="1" t="s">
        <v>15036</v>
      </c>
      <c r="AB2871" s="1" t="s">
        <v>15036</v>
      </c>
      <c r="AC2871" s="1">
        <v>970</v>
      </c>
      <c r="AE2871" s="2">
        <v>45721.535856481481</v>
      </c>
      <c r="AF2871" s="1" t="s">
        <v>77</v>
      </c>
      <c r="AH2871" s="1" t="s">
        <v>125</v>
      </c>
      <c r="AI2871" s="1" t="s">
        <v>79</v>
      </c>
      <c r="AJ2871" s="1" t="s">
        <v>378</v>
      </c>
      <c r="AK2871" s="1" t="s">
        <v>15037</v>
      </c>
      <c r="AL2871" s="1" t="s">
        <v>6862</v>
      </c>
      <c r="AM2871" s="2">
        <v>45721.535891203705</v>
      </c>
      <c r="AN2871" s="1" t="s">
        <v>15037</v>
      </c>
      <c r="AP2871" s="1">
        <v>5767043</v>
      </c>
      <c r="AQ2871" s="1" t="s">
        <v>83</v>
      </c>
      <c r="AR2871" s="2">
        <v>45722.547129629631</v>
      </c>
      <c r="AS2871" s="1" t="s">
        <v>84</v>
      </c>
      <c r="AT2871" s="2">
        <v>45723.333333333336</v>
      </c>
      <c r="AU2871" s="1" t="s">
        <v>85</v>
      </c>
      <c r="AV2871" s="1" t="s">
        <v>169</v>
      </c>
      <c r="AW2871" s="1" t="s">
        <v>170</v>
      </c>
      <c r="AX2871" s="1" t="s">
        <v>5919</v>
      </c>
      <c r="AZ2871" s="2">
        <v>45722.547129629631</v>
      </c>
      <c r="BB2871" s="1" t="s">
        <v>537</v>
      </c>
      <c r="BC2871" s="1" t="s">
        <v>538</v>
      </c>
      <c r="BD2871" s="1" t="s">
        <v>91</v>
      </c>
      <c r="BE2871" s="1" t="s">
        <v>15038</v>
      </c>
      <c r="BF2871" s="1" t="s">
        <v>176</v>
      </c>
    </row>
    <row r="2872" spans="1:58" x14ac:dyDescent="0.35">
      <c r="A2872" s="1">
        <v>3016128</v>
      </c>
      <c r="B2872" s="1" t="s">
        <v>58</v>
      </c>
      <c r="C2872" s="1">
        <v>45293481</v>
      </c>
      <c r="D2872" s="1">
        <v>339051138</v>
      </c>
      <c r="E2872" s="1" t="s">
        <v>59</v>
      </c>
      <c r="F2872" s="1" t="s">
        <v>60</v>
      </c>
      <c r="G2872" s="1" t="s">
        <v>1286</v>
      </c>
      <c r="H2872" s="1" t="s">
        <v>2677</v>
      </c>
      <c r="I2872" s="1">
        <v>774747011</v>
      </c>
      <c r="J2872" s="1" t="s">
        <v>15039</v>
      </c>
      <c r="K2872" s="1">
        <v>12</v>
      </c>
      <c r="L2872" s="1" t="s">
        <v>64</v>
      </c>
      <c r="M2872" s="1" t="s">
        <v>65</v>
      </c>
      <c r="N2872" s="2">
        <v>45721.501099537039</v>
      </c>
      <c r="O2872" s="1" t="s">
        <v>66</v>
      </c>
      <c r="Q2872" s="1" t="s">
        <v>67</v>
      </c>
      <c r="R2872" s="2">
        <v>45721.535949074074</v>
      </c>
      <c r="S2872" s="1" t="s">
        <v>1338</v>
      </c>
      <c r="T2872" s="1" t="s">
        <v>100</v>
      </c>
      <c r="U2872" s="1" t="s">
        <v>1122</v>
      </c>
      <c r="V2872" s="1" t="s">
        <v>15040</v>
      </c>
      <c r="W2872" s="1" t="s">
        <v>263</v>
      </c>
      <c r="X2872" s="1" t="s">
        <v>263</v>
      </c>
      <c r="Y2872" s="1" t="s">
        <v>1174</v>
      </c>
      <c r="Z2872" s="1" t="s">
        <v>964</v>
      </c>
      <c r="AA2872" s="1" t="s">
        <v>7698</v>
      </c>
      <c r="AB2872" s="1" t="s">
        <v>124</v>
      </c>
      <c r="AE2872" s="2">
        <v>45721.535949074074</v>
      </c>
      <c r="AF2872" s="1" t="s">
        <v>77</v>
      </c>
      <c r="AH2872" s="1" t="s">
        <v>78</v>
      </c>
      <c r="AI2872" s="1" t="s">
        <v>79</v>
      </c>
      <c r="AJ2872" s="1" t="s">
        <v>283</v>
      </c>
      <c r="AK2872" s="1" t="s">
        <v>15041</v>
      </c>
      <c r="AL2872" s="1" t="s">
        <v>1338</v>
      </c>
      <c r="AM2872" s="2">
        <v>45721.536006944443</v>
      </c>
      <c r="AN2872" s="1" t="s">
        <v>15041</v>
      </c>
      <c r="AP2872" s="1">
        <v>5767044</v>
      </c>
      <c r="AQ2872" s="1" t="s">
        <v>83</v>
      </c>
      <c r="AR2872" s="2">
        <v>45722.434791666667</v>
      </c>
      <c r="AS2872" s="1" t="s">
        <v>84</v>
      </c>
      <c r="AT2872" s="2">
        <v>45723.336805555555</v>
      </c>
      <c r="AU2872" s="1" t="s">
        <v>85</v>
      </c>
      <c r="AV2872" s="1" t="s">
        <v>108</v>
      </c>
      <c r="AW2872" s="1" t="s">
        <v>109</v>
      </c>
      <c r="AX2872" s="1" t="s">
        <v>1965</v>
      </c>
      <c r="AZ2872" s="2">
        <v>45722.434791666667</v>
      </c>
      <c r="BB2872" s="1" t="s">
        <v>1060</v>
      </c>
      <c r="BC2872" s="1" t="s">
        <v>1061</v>
      </c>
      <c r="BD2872" s="1" t="s">
        <v>1062</v>
      </c>
      <c r="BE2872" s="1" t="s">
        <v>15042</v>
      </c>
      <c r="BF2872" s="1" t="s">
        <v>274</v>
      </c>
    </row>
    <row r="2873" spans="1:58" x14ac:dyDescent="0.35">
      <c r="A2873" s="1">
        <v>3016129</v>
      </c>
      <c r="B2873" s="1" t="s">
        <v>223</v>
      </c>
      <c r="C2873" s="1">
        <v>41319591</v>
      </c>
      <c r="D2873" s="1">
        <v>339458417</v>
      </c>
      <c r="E2873" s="1" t="s">
        <v>59</v>
      </c>
      <c r="F2873" s="1" t="s">
        <v>60</v>
      </c>
      <c r="G2873" s="1" t="s">
        <v>1177</v>
      </c>
      <c r="H2873" s="1" t="s">
        <v>7720</v>
      </c>
      <c r="I2873" s="1">
        <v>782257976</v>
      </c>
      <c r="J2873" s="1" t="s">
        <v>8308</v>
      </c>
      <c r="K2873" s="1">
        <v>15</v>
      </c>
      <c r="L2873" s="1" t="s">
        <v>64</v>
      </c>
      <c r="M2873" s="1" t="s">
        <v>65</v>
      </c>
      <c r="N2873" s="2">
        <v>45147.708333333336</v>
      </c>
      <c r="O2873" s="1" t="s">
        <v>98</v>
      </c>
      <c r="Q2873" s="1" t="s">
        <v>67</v>
      </c>
      <c r="R2873" s="2">
        <v>45721.536122685182</v>
      </c>
      <c r="S2873" s="1" t="s">
        <v>5090</v>
      </c>
      <c r="T2873" s="1" t="s">
        <v>100</v>
      </c>
      <c r="U2873" s="1" t="s">
        <v>70</v>
      </c>
      <c r="V2873" s="1" t="s">
        <v>15043</v>
      </c>
      <c r="W2873" s="1" t="s">
        <v>143</v>
      </c>
      <c r="X2873" s="1" t="s">
        <v>143</v>
      </c>
      <c r="Y2873" s="1" t="s">
        <v>4521</v>
      </c>
      <c r="Z2873" s="1" t="s">
        <v>4522</v>
      </c>
      <c r="AA2873" s="1" t="s">
        <v>4523</v>
      </c>
      <c r="AB2873" s="1" t="s">
        <v>7722</v>
      </c>
      <c r="AE2873" s="2">
        <v>45721.536134259259</v>
      </c>
      <c r="AF2873" s="1" t="s">
        <v>77</v>
      </c>
      <c r="AH2873" s="1" t="s">
        <v>125</v>
      </c>
      <c r="AI2873" s="1" t="s">
        <v>106</v>
      </c>
      <c r="AJ2873" s="1" t="s">
        <v>1212</v>
      </c>
      <c r="AK2873" s="1" t="s">
        <v>2409</v>
      </c>
      <c r="AL2873" s="1" t="s">
        <v>5090</v>
      </c>
      <c r="AM2873" s="2">
        <v>45721.536157407405</v>
      </c>
      <c r="AN2873" s="1" t="s">
        <v>2409</v>
      </c>
      <c r="AP2873" s="1">
        <v>5767049</v>
      </c>
      <c r="AQ2873" s="1" t="s">
        <v>83</v>
      </c>
      <c r="AR2873" s="2">
        <v>45722.484791666669</v>
      </c>
      <c r="AS2873" s="1" t="s">
        <v>84</v>
      </c>
      <c r="AT2873" s="2">
        <v>45723.333333333336</v>
      </c>
      <c r="AU2873" s="1" t="s">
        <v>85</v>
      </c>
      <c r="AV2873" s="1" t="s">
        <v>149</v>
      </c>
      <c r="AW2873" s="1" t="s">
        <v>150</v>
      </c>
      <c r="AX2873" s="1" t="s">
        <v>151</v>
      </c>
      <c r="AZ2873" s="2">
        <v>45722.484791666669</v>
      </c>
      <c r="BB2873" s="1" t="s">
        <v>746</v>
      </c>
      <c r="BC2873" s="1" t="s">
        <v>747</v>
      </c>
      <c r="BD2873" s="1" t="s">
        <v>748</v>
      </c>
      <c r="BE2873" s="1" t="s">
        <v>15044</v>
      </c>
      <c r="BF2873" s="1" t="s">
        <v>290</v>
      </c>
    </row>
    <row r="2874" spans="1:58" x14ac:dyDescent="0.35">
      <c r="A2874" s="1">
        <v>3016130</v>
      </c>
      <c r="B2874" s="1" t="s">
        <v>327</v>
      </c>
      <c r="C2874" s="1">
        <v>1101</v>
      </c>
      <c r="D2874" s="1">
        <v>338210218</v>
      </c>
      <c r="E2874" s="1" t="s">
        <v>59</v>
      </c>
      <c r="F2874" s="1" t="s">
        <v>60</v>
      </c>
      <c r="G2874" s="1" t="s">
        <v>5271</v>
      </c>
      <c r="I2874" s="1" t="s">
        <v>15045</v>
      </c>
      <c r="J2874" s="1" t="s">
        <v>15046</v>
      </c>
      <c r="K2874" s="1">
        <v>20</v>
      </c>
      <c r="L2874" s="1" t="s">
        <v>4934</v>
      </c>
      <c r="M2874" s="1" t="s">
        <v>4935</v>
      </c>
      <c r="N2874" s="2">
        <v>40513</v>
      </c>
      <c r="O2874" s="1" t="s">
        <v>5100</v>
      </c>
      <c r="Q2874" s="1" t="s">
        <v>67</v>
      </c>
      <c r="R2874" s="2">
        <v>45721.53634259259</v>
      </c>
      <c r="S2874" s="1" t="s">
        <v>6295</v>
      </c>
      <c r="T2874" s="1" t="s">
        <v>412</v>
      </c>
      <c r="U2874" s="1" t="s">
        <v>1189</v>
      </c>
      <c r="V2874" s="1" t="s">
        <v>15047</v>
      </c>
      <c r="W2874" s="1" t="s">
        <v>214</v>
      </c>
      <c r="X2874" s="1" t="s">
        <v>215</v>
      </c>
      <c r="Y2874" s="1" t="s">
        <v>6392</v>
      </c>
      <c r="Z2874" s="1" t="s">
        <v>248</v>
      </c>
      <c r="AA2874" s="1" t="s">
        <v>248</v>
      </c>
      <c r="AB2874" s="1" t="s">
        <v>5274</v>
      </c>
      <c r="AC2874" s="1">
        <v>15</v>
      </c>
      <c r="AE2874" s="2">
        <v>45721.553379629629</v>
      </c>
      <c r="AF2874" s="1" t="s">
        <v>14053</v>
      </c>
      <c r="AG2874" s="1">
        <v>24</v>
      </c>
      <c r="AH2874" s="1" t="s">
        <v>125</v>
      </c>
      <c r="AI2874" s="1" t="s">
        <v>464</v>
      </c>
      <c r="AJ2874" s="1" t="s">
        <v>492</v>
      </c>
      <c r="AK2874" s="1" t="s">
        <v>15048</v>
      </c>
      <c r="AL2874" s="1" t="s">
        <v>421</v>
      </c>
      <c r="AM2874" s="2">
        <v>45721.553483796299</v>
      </c>
      <c r="AO2874" s="1" t="s">
        <v>421</v>
      </c>
      <c r="AP2874" s="1">
        <v>5767171</v>
      </c>
      <c r="AQ2874" s="1" t="s">
        <v>83</v>
      </c>
      <c r="AR2874" s="2">
        <v>45722.495520833334</v>
      </c>
      <c r="AS2874" s="1" t="s">
        <v>84</v>
      </c>
      <c r="AT2874" s="2">
        <v>45721.5625</v>
      </c>
      <c r="AU2874" s="1" t="s">
        <v>573</v>
      </c>
      <c r="AV2874" s="1" t="s">
        <v>1957</v>
      </c>
      <c r="AW2874" s="1" t="s">
        <v>1958</v>
      </c>
      <c r="AX2874" s="1" t="s">
        <v>5114</v>
      </c>
      <c r="AY2874" s="2">
        <v>45722.553379629629</v>
      </c>
      <c r="AZ2874" s="2">
        <v>45722.495520833334</v>
      </c>
      <c r="BA2874" s="1" t="s">
        <v>419</v>
      </c>
      <c r="BB2874" s="1" t="s">
        <v>703</v>
      </c>
      <c r="BC2874" s="1" t="s">
        <v>677</v>
      </c>
      <c r="BD2874" s="1" t="s">
        <v>704</v>
      </c>
      <c r="BE2874" s="1" t="s">
        <v>15049</v>
      </c>
      <c r="BF2874" s="1" t="s">
        <v>137</v>
      </c>
    </row>
    <row r="2875" spans="1:58" x14ac:dyDescent="0.35">
      <c r="A2875" s="1">
        <v>3016131</v>
      </c>
      <c r="B2875" s="1" t="s">
        <v>58</v>
      </c>
      <c r="C2875" s="1">
        <v>34295231</v>
      </c>
      <c r="D2875" s="1">
        <v>338238026</v>
      </c>
      <c r="E2875" s="1" t="s">
        <v>59</v>
      </c>
      <c r="F2875" s="1" t="s">
        <v>60</v>
      </c>
      <c r="G2875" s="1" t="s">
        <v>7652</v>
      </c>
      <c r="H2875" s="1" t="s">
        <v>7653</v>
      </c>
      <c r="I2875" s="1">
        <v>781753993</v>
      </c>
      <c r="J2875" s="1" t="s">
        <v>15050</v>
      </c>
      <c r="K2875" s="1">
        <v>12</v>
      </c>
      <c r="L2875" s="1" t="s">
        <v>64</v>
      </c>
      <c r="M2875" s="1" t="s">
        <v>65</v>
      </c>
      <c r="N2875" s="2">
        <v>44805</v>
      </c>
      <c r="O2875" s="1" t="s">
        <v>353</v>
      </c>
      <c r="Q2875" s="1" t="s">
        <v>67</v>
      </c>
      <c r="R2875" s="2">
        <v>45721.53738425926</v>
      </c>
      <c r="S2875" s="1" t="s">
        <v>1081</v>
      </c>
      <c r="T2875" s="1" t="s">
        <v>69</v>
      </c>
      <c r="U2875" s="1" t="s">
        <v>70</v>
      </c>
      <c r="V2875" s="1" t="s">
        <v>15051</v>
      </c>
      <c r="W2875" s="1" t="s">
        <v>214</v>
      </c>
      <c r="X2875" s="1" t="s">
        <v>215</v>
      </c>
      <c r="Y2875" s="1" t="s">
        <v>3080</v>
      </c>
      <c r="Z2875" s="1" t="s">
        <v>2336</v>
      </c>
      <c r="AA2875" s="1" t="s">
        <v>3482</v>
      </c>
      <c r="AB2875" s="1" t="s">
        <v>3482</v>
      </c>
      <c r="AE2875" s="2">
        <v>45721.537395833337</v>
      </c>
      <c r="AF2875" s="1" t="s">
        <v>77</v>
      </c>
      <c r="AH2875" s="1" t="s">
        <v>125</v>
      </c>
      <c r="AI2875" s="1" t="s">
        <v>79</v>
      </c>
      <c r="AJ2875" s="1" t="s">
        <v>80</v>
      </c>
      <c r="AK2875" s="1" t="s">
        <v>15052</v>
      </c>
      <c r="AL2875" s="1" t="s">
        <v>1081</v>
      </c>
      <c r="AM2875" s="2">
        <v>45721.537430555552</v>
      </c>
      <c r="AN2875" s="1" t="s">
        <v>15052</v>
      </c>
      <c r="AP2875" s="1">
        <v>5767058</v>
      </c>
      <c r="AQ2875" s="1" t="s">
        <v>83</v>
      </c>
      <c r="AR2875" s="2">
        <v>45722.46</v>
      </c>
      <c r="AS2875" s="1" t="s">
        <v>84</v>
      </c>
      <c r="AT2875" s="2">
        <v>45723.333333333336</v>
      </c>
      <c r="AU2875" s="1" t="s">
        <v>85</v>
      </c>
      <c r="AV2875" s="1" t="s">
        <v>1957</v>
      </c>
      <c r="AW2875" s="1" t="s">
        <v>1958</v>
      </c>
      <c r="AX2875" s="1" t="s">
        <v>2365</v>
      </c>
      <c r="AZ2875" s="2">
        <v>45722.46</v>
      </c>
      <c r="BB2875" s="1" t="s">
        <v>1003</v>
      </c>
      <c r="BC2875" s="1" t="s">
        <v>595</v>
      </c>
      <c r="BD2875" s="1" t="s">
        <v>1004</v>
      </c>
      <c r="BE2875" s="1" t="s">
        <v>755</v>
      </c>
      <c r="BF2875" s="1" t="s">
        <v>137</v>
      </c>
    </row>
    <row r="2876" spans="1:58" x14ac:dyDescent="0.35">
      <c r="A2876" s="1">
        <v>3016132</v>
      </c>
      <c r="B2876" s="1" t="s">
        <v>327</v>
      </c>
      <c r="C2876" s="1">
        <v>31671891</v>
      </c>
      <c r="D2876" s="1">
        <v>338241033</v>
      </c>
      <c r="E2876" s="1" t="s">
        <v>59</v>
      </c>
      <c r="F2876" s="1" t="s">
        <v>60</v>
      </c>
      <c r="G2876" s="1" t="s">
        <v>275</v>
      </c>
      <c r="H2876" s="1" t="s">
        <v>15053</v>
      </c>
      <c r="I2876" s="1">
        <v>773729635</v>
      </c>
      <c r="J2876" s="1" t="s">
        <v>15054</v>
      </c>
      <c r="K2876" s="1">
        <v>20</v>
      </c>
      <c r="L2876" s="1" t="s">
        <v>294</v>
      </c>
      <c r="M2876" s="1" t="s">
        <v>295</v>
      </c>
      <c r="N2876" s="2">
        <v>43290.319988425923</v>
      </c>
      <c r="O2876" s="1" t="s">
        <v>331</v>
      </c>
      <c r="Q2876" s="1" t="s">
        <v>67</v>
      </c>
      <c r="R2876" s="2">
        <v>45721.538252314815</v>
      </c>
      <c r="S2876" s="1" t="s">
        <v>12404</v>
      </c>
      <c r="T2876" s="1" t="s">
        <v>100</v>
      </c>
      <c r="U2876" s="1" t="s">
        <v>70</v>
      </c>
      <c r="V2876" s="1" t="s">
        <v>15055</v>
      </c>
      <c r="W2876" s="1" t="s">
        <v>72</v>
      </c>
      <c r="X2876" s="1" t="s">
        <v>356</v>
      </c>
      <c r="Y2876" s="1" t="s">
        <v>4681</v>
      </c>
      <c r="Z2876" s="1" t="s">
        <v>2851</v>
      </c>
      <c r="AA2876" s="1" t="s">
        <v>8068</v>
      </c>
      <c r="AB2876" s="1" t="s">
        <v>15056</v>
      </c>
      <c r="AC2876" s="1">
        <v>1140</v>
      </c>
      <c r="AE2876" s="2">
        <v>45721.538263888891</v>
      </c>
      <c r="AF2876" s="1" t="s">
        <v>77</v>
      </c>
      <c r="AH2876" s="1" t="s">
        <v>78</v>
      </c>
      <c r="AI2876" s="1" t="s">
        <v>360</v>
      </c>
      <c r="AJ2876" s="1" t="s">
        <v>1212</v>
      </c>
      <c r="AK2876" s="1" t="s">
        <v>15057</v>
      </c>
      <c r="AL2876" s="1" t="s">
        <v>12404</v>
      </c>
      <c r="AM2876" s="2">
        <v>45721.538298611114</v>
      </c>
      <c r="AN2876" s="1" t="s">
        <v>15057</v>
      </c>
      <c r="AP2876" s="1">
        <v>5767062</v>
      </c>
      <c r="AQ2876" s="1" t="s">
        <v>83</v>
      </c>
      <c r="AR2876" s="2">
        <v>45721.649513888886</v>
      </c>
      <c r="AS2876" s="1" t="s">
        <v>84</v>
      </c>
      <c r="AT2876" s="2">
        <v>45723.305555555555</v>
      </c>
      <c r="AU2876" s="1" t="s">
        <v>85</v>
      </c>
      <c r="AV2876" s="1" t="s">
        <v>645</v>
      </c>
      <c r="AW2876" s="1" t="s">
        <v>646</v>
      </c>
      <c r="AX2876" s="1" t="s">
        <v>2446</v>
      </c>
      <c r="AZ2876" s="2">
        <v>45721.649513888886</v>
      </c>
      <c r="BB2876" s="1" t="s">
        <v>286</v>
      </c>
      <c r="BC2876" s="1" t="s">
        <v>287</v>
      </c>
      <c r="BD2876" s="1" t="s">
        <v>288</v>
      </c>
      <c r="BE2876" s="1" t="s">
        <v>15058</v>
      </c>
      <c r="BF2876" s="1" t="s">
        <v>937</v>
      </c>
    </row>
    <row r="2877" spans="1:58" x14ac:dyDescent="0.35">
      <c r="A2877" s="1">
        <v>3016134</v>
      </c>
      <c r="B2877" s="1" t="s">
        <v>58</v>
      </c>
      <c r="C2877" s="1">
        <v>35272101</v>
      </c>
      <c r="D2877" s="1">
        <v>338235441</v>
      </c>
      <c r="E2877" s="1" t="s">
        <v>59</v>
      </c>
      <c r="F2877" s="1" t="s">
        <v>60</v>
      </c>
      <c r="G2877" s="1" t="s">
        <v>3517</v>
      </c>
      <c r="H2877" s="1" t="s">
        <v>1450</v>
      </c>
      <c r="I2877" s="1">
        <v>776191770</v>
      </c>
      <c r="J2877" s="1" t="s">
        <v>15059</v>
      </c>
      <c r="K2877" s="1">
        <v>12</v>
      </c>
      <c r="L2877" s="1" t="s">
        <v>64</v>
      </c>
      <c r="M2877" s="1" t="s">
        <v>65</v>
      </c>
      <c r="N2877" s="2">
        <v>43678</v>
      </c>
      <c r="O2877" s="1" t="s">
        <v>616</v>
      </c>
      <c r="Q2877" s="1" t="s">
        <v>67</v>
      </c>
      <c r="R2877" s="2">
        <v>45721.540879629632</v>
      </c>
      <c r="S2877" s="1" t="s">
        <v>7798</v>
      </c>
      <c r="T2877" s="1" t="s">
        <v>639</v>
      </c>
      <c r="U2877" s="1" t="s">
        <v>1219</v>
      </c>
      <c r="V2877" s="1" t="s">
        <v>15060</v>
      </c>
      <c r="W2877" s="1" t="s">
        <v>214</v>
      </c>
      <c r="X2877" s="1" t="s">
        <v>215</v>
      </c>
      <c r="Y2877" s="1" t="s">
        <v>15061</v>
      </c>
      <c r="Z2877" s="1" t="s">
        <v>2773</v>
      </c>
      <c r="AA2877" s="1" t="s">
        <v>2773</v>
      </c>
      <c r="AB2877" s="1" t="s">
        <v>3745</v>
      </c>
      <c r="AC2877" s="1" t="s">
        <v>15062</v>
      </c>
      <c r="AE2877" s="2">
        <v>45721.541689814818</v>
      </c>
      <c r="AF2877" s="1" t="s">
        <v>77</v>
      </c>
      <c r="AH2877" s="1" t="s">
        <v>125</v>
      </c>
      <c r="AI2877" s="1" t="s">
        <v>79</v>
      </c>
      <c r="AJ2877" s="1" t="s">
        <v>283</v>
      </c>
      <c r="AK2877" s="1" t="s">
        <v>15063</v>
      </c>
      <c r="AL2877" s="1" t="s">
        <v>7798</v>
      </c>
      <c r="AM2877" s="2">
        <v>45721.54179398148</v>
      </c>
      <c r="AO2877" s="1" t="s">
        <v>7798</v>
      </c>
      <c r="AP2877" s="1">
        <v>5767090</v>
      </c>
      <c r="AQ2877" s="1" t="s">
        <v>83</v>
      </c>
      <c r="AR2877" s="2">
        <v>45721.886296296296</v>
      </c>
      <c r="AS2877" s="1" t="s">
        <v>84</v>
      </c>
      <c r="AT2877" s="2">
        <v>45721.333333333336</v>
      </c>
      <c r="AU2877" s="1" t="s">
        <v>573</v>
      </c>
      <c r="AV2877" s="1" t="s">
        <v>1957</v>
      </c>
      <c r="AW2877" s="1" t="s">
        <v>1958</v>
      </c>
      <c r="AX2877" s="1" t="s">
        <v>4027</v>
      </c>
      <c r="AZ2877" s="2">
        <v>45721.886296296296</v>
      </c>
      <c r="BB2877" s="1" t="s">
        <v>1399</v>
      </c>
      <c r="BC2877" s="1" t="s">
        <v>1130</v>
      </c>
      <c r="BD2877" s="1" t="s">
        <v>815</v>
      </c>
      <c r="BE2877" s="1" t="s">
        <v>15064</v>
      </c>
      <c r="BF2877" s="1" t="s">
        <v>137</v>
      </c>
    </row>
    <row r="2878" spans="1:58" x14ac:dyDescent="0.35">
      <c r="A2878" s="1">
        <v>3016135</v>
      </c>
      <c r="B2878" s="1" t="s">
        <v>58</v>
      </c>
      <c r="C2878" s="1">
        <v>42628361</v>
      </c>
      <c r="D2878" s="1">
        <v>338602032</v>
      </c>
      <c r="E2878" s="1" t="s">
        <v>59</v>
      </c>
      <c r="F2878" s="1" t="s">
        <v>60</v>
      </c>
      <c r="G2878" s="1" t="s">
        <v>12179</v>
      </c>
      <c r="I2878" s="1" t="s">
        <v>3009</v>
      </c>
      <c r="J2878" s="1">
        <v>772881426</v>
      </c>
      <c r="K2878" s="1">
        <v>20</v>
      </c>
      <c r="L2878" s="1" t="s">
        <v>294</v>
      </c>
      <c r="M2878" s="1" t="s">
        <v>295</v>
      </c>
      <c r="N2878" s="2">
        <v>45485.6253125</v>
      </c>
      <c r="O2878" s="1" t="s">
        <v>2009</v>
      </c>
      <c r="Q2878" s="1" t="s">
        <v>67</v>
      </c>
      <c r="R2878" s="2">
        <v>45721.541018518517</v>
      </c>
      <c r="S2878" s="1" t="s">
        <v>3463</v>
      </c>
      <c r="T2878" s="1" t="s">
        <v>412</v>
      </c>
      <c r="U2878" s="1" t="s">
        <v>101</v>
      </c>
      <c r="V2878" s="1" t="s">
        <v>15065</v>
      </c>
      <c r="W2878" s="1" t="s">
        <v>72</v>
      </c>
      <c r="X2878" s="1" t="s">
        <v>881</v>
      </c>
      <c r="Y2878" s="1" t="s">
        <v>15066</v>
      </c>
      <c r="Z2878" s="1" t="s">
        <v>883</v>
      </c>
      <c r="AA2878" s="1" t="s">
        <v>2417</v>
      </c>
      <c r="AB2878" s="1" t="s">
        <v>124</v>
      </c>
      <c r="AE2878" s="2">
        <v>45721.643831018519</v>
      </c>
      <c r="AF2878" s="1" t="s">
        <v>417</v>
      </c>
      <c r="AG2878" s="1">
        <v>48</v>
      </c>
      <c r="AH2878" s="1" t="s">
        <v>125</v>
      </c>
      <c r="AI2878" s="1" t="s">
        <v>58</v>
      </c>
      <c r="AJ2878" s="1" t="s">
        <v>126</v>
      </c>
      <c r="AL2878" s="1" t="s">
        <v>1936</v>
      </c>
      <c r="AM2878" s="2">
        <v>45721.644074074073</v>
      </c>
      <c r="AN2878" s="1" t="s">
        <v>15067</v>
      </c>
      <c r="AO2878" s="1" t="s">
        <v>1936</v>
      </c>
      <c r="AP2878" s="1">
        <v>5768071</v>
      </c>
      <c r="AQ2878" s="1" t="s">
        <v>83</v>
      </c>
      <c r="AR2878" s="2">
        <v>45722.475057870368</v>
      </c>
      <c r="AS2878" s="1" t="s">
        <v>84</v>
      </c>
      <c r="AT2878" s="2">
        <v>45721.333333333336</v>
      </c>
      <c r="AU2878" s="1" t="s">
        <v>85</v>
      </c>
      <c r="AV2878" s="1" t="s">
        <v>899</v>
      </c>
      <c r="AW2878" s="1" t="s">
        <v>900</v>
      </c>
      <c r="AX2878" s="1" t="s">
        <v>901</v>
      </c>
      <c r="AY2878" s="2">
        <v>45723.643831018519</v>
      </c>
      <c r="AZ2878" s="2">
        <v>45722.475057870368</v>
      </c>
      <c r="BA2878" s="1" t="s">
        <v>419</v>
      </c>
      <c r="BB2878" s="1" t="s">
        <v>504</v>
      </c>
      <c r="BC2878" s="1" t="s">
        <v>505</v>
      </c>
      <c r="BD2878" s="1" t="s">
        <v>506</v>
      </c>
      <c r="BE2878" s="1" t="s">
        <v>15068</v>
      </c>
      <c r="BF2878" s="1" t="s">
        <v>1936</v>
      </c>
    </row>
    <row r="2879" spans="1:58" x14ac:dyDescent="0.35">
      <c r="A2879" s="1">
        <v>3016136</v>
      </c>
      <c r="B2879" s="1" t="s">
        <v>223</v>
      </c>
      <c r="C2879" s="1">
        <v>40374801</v>
      </c>
      <c r="D2879" s="1">
        <v>339759370</v>
      </c>
      <c r="E2879" s="1" t="s">
        <v>59</v>
      </c>
      <c r="F2879" s="1" t="s">
        <v>60</v>
      </c>
      <c r="G2879" s="1" t="s">
        <v>1539</v>
      </c>
      <c r="H2879" s="1" t="s">
        <v>2348</v>
      </c>
      <c r="I2879" s="1">
        <v>774630149</v>
      </c>
      <c r="J2879" s="1" t="s">
        <v>1752</v>
      </c>
      <c r="K2879" s="1">
        <v>14</v>
      </c>
      <c r="L2879" s="1" t="s">
        <v>64</v>
      </c>
      <c r="M2879" s="1" t="s">
        <v>65</v>
      </c>
      <c r="N2879" s="2">
        <v>44964.5</v>
      </c>
      <c r="O2879" s="1" t="s">
        <v>98</v>
      </c>
      <c r="Q2879" s="1" t="s">
        <v>67</v>
      </c>
      <c r="R2879" s="2">
        <v>45721.543078703704</v>
      </c>
      <c r="S2879" s="1" t="s">
        <v>1172</v>
      </c>
      <c r="T2879" s="1" t="s">
        <v>100</v>
      </c>
      <c r="U2879" s="1" t="s">
        <v>70</v>
      </c>
      <c r="V2879" s="1" t="s">
        <v>15069</v>
      </c>
      <c r="W2879" s="1" t="s">
        <v>298</v>
      </c>
      <c r="X2879" s="1" t="s">
        <v>299</v>
      </c>
      <c r="Y2879" s="1" t="s">
        <v>559</v>
      </c>
      <c r="Z2879" s="1" t="s">
        <v>301</v>
      </c>
      <c r="AA2879" s="1" t="s">
        <v>15070</v>
      </c>
      <c r="AB2879" s="1" t="s">
        <v>124</v>
      </c>
      <c r="AE2879" s="2">
        <v>45721.543090277781</v>
      </c>
      <c r="AF2879" s="1" t="s">
        <v>77</v>
      </c>
      <c r="AH2879" s="1" t="s">
        <v>125</v>
      </c>
      <c r="AI2879" s="1" t="s">
        <v>106</v>
      </c>
      <c r="AJ2879" s="1" t="s">
        <v>674</v>
      </c>
      <c r="AK2879" s="1" t="s">
        <v>15071</v>
      </c>
      <c r="AL2879" s="1" t="s">
        <v>1172</v>
      </c>
      <c r="AM2879" s="2">
        <v>45721.543124999997</v>
      </c>
      <c r="AN2879" s="1" t="s">
        <v>15071</v>
      </c>
      <c r="AP2879" s="1">
        <v>5767098</v>
      </c>
      <c r="AQ2879" s="1" t="s">
        <v>83</v>
      </c>
      <c r="AR2879" s="2">
        <v>45721.671076388891</v>
      </c>
      <c r="AS2879" s="1" t="s">
        <v>84</v>
      </c>
      <c r="AT2879" s="2">
        <v>45723.333333333336</v>
      </c>
      <c r="AU2879" s="1" t="s">
        <v>85</v>
      </c>
      <c r="AV2879" s="1" t="s">
        <v>233</v>
      </c>
      <c r="AW2879" s="1" t="s">
        <v>234</v>
      </c>
      <c r="AX2879" s="1" t="s">
        <v>932</v>
      </c>
      <c r="AZ2879" s="2">
        <v>45721.671064814815</v>
      </c>
      <c r="BB2879" s="1" t="s">
        <v>10135</v>
      </c>
      <c r="BC2879" s="1" t="s">
        <v>10136</v>
      </c>
      <c r="BD2879" s="1" t="s">
        <v>10137</v>
      </c>
      <c r="BE2879" s="1" t="s">
        <v>15072</v>
      </c>
      <c r="BF2879" s="1" t="s">
        <v>1319</v>
      </c>
    </row>
    <row r="2880" spans="1:58" x14ac:dyDescent="0.35">
      <c r="A2880" s="1">
        <v>3016137</v>
      </c>
      <c r="B2880" s="1" t="s">
        <v>58</v>
      </c>
      <c r="C2880" s="1">
        <v>42387161</v>
      </c>
      <c r="D2880" s="1">
        <v>338531772</v>
      </c>
      <c r="E2880" s="1" t="s">
        <v>59</v>
      </c>
      <c r="F2880" s="1" t="s">
        <v>60</v>
      </c>
      <c r="G2880" s="1" t="s">
        <v>805</v>
      </c>
      <c r="H2880" s="1" t="s">
        <v>382</v>
      </c>
      <c r="I2880" s="1">
        <v>774260384</v>
      </c>
      <c r="J2880" s="1" t="s">
        <v>8318</v>
      </c>
      <c r="K2880" s="1">
        <v>13</v>
      </c>
      <c r="L2880" s="1" t="s">
        <v>64</v>
      </c>
      <c r="M2880" s="1" t="s">
        <v>65</v>
      </c>
      <c r="N2880" s="2">
        <v>45295.778900462959</v>
      </c>
      <c r="O2880" s="1" t="s">
        <v>66</v>
      </c>
      <c r="Q2880" s="1" t="s">
        <v>67</v>
      </c>
      <c r="R2880" s="2">
        <v>45721.543807870374</v>
      </c>
      <c r="S2880" s="1" t="s">
        <v>14215</v>
      </c>
      <c r="T2880" s="1" t="s">
        <v>69</v>
      </c>
      <c r="U2880" s="1" t="s">
        <v>70</v>
      </c>
      <c r="V2880" s="1" t="s">
        <v>15073</v>
      </c>
      <c r="W2880" s="1" t="s">
        <v>72</v>
      </c>
      <c r="X2880" s="1" t="s">
        <v>2112</v>
      </c>
      <c r="Y2880" s="1" t="s">
        <v>10148</v>
      </c>
      <c r="Z2880" s="1" t="s">
        <v>2999</v>
      </c>
      <c r="AA2880" s="1" t="s">
        <v>15074</v>
      </c>
      <c r="AB2880" s="1" t="s">
        <v>124</v>
      </c>
      <c r="AE2880" s="2">
        <v>45721.543819444443</v>
      </c>
      <c r="AF2880" s="1" t="s">
        <v>77</v>
      </c>
      <c r="AH2880" s="1" t="s">
        <v>125</v>
      </c>
      <c r="AI2880" s="1" t="s">
        <v>79</v>
      </c>
      <c r="AJ2880" s="1" t="s">
        <v>378</v>
      </c>
      <c r="AK2880" s="1" t="s">
        <v>15075</v>
      </c>
      <c r="AL2880" s="1" t="s">
        <v>14215</v>
      </c>
      <c r="AM2880" s="2">
        <v>45721.543865740743</v>
      </c>
      <c r="AN2880" s="1" t="s">
        <v>15075</v>
      </c>
      <c r="AP2880" s="1">
        <v>5767107</v>
      </c>
      <c r="AQ2880" s="1" t="s">
        <v>83</v>
      </c>
      <c r="AR2880" s="2">
        <v>45721.724502314813</v>
      </c>
      <c r="AS2880" s="1" t="s">
        <v>84</v>
      </c>
      <c r="AT2880" s="2">
        <v>45723.333333333336</v>
      </c>
      <c r="AU2880" s="1" t="s">
        <v>85</v>
      </c>
      <c r="AV2880" s="1" t="s">
        <v>2117</v>
      </c>
      <c r="AW2880" s="1" t="s">
        <v>2118</v>
      </c>
      <c r="AX2880" s="1" t="s">
        <v>2119</v>
      </c>
      <c r="AZ2880" s="2">
        <v>45721.724502314813</v>
      </c>
      <c r="BB2880" s="1" t="s">
        <v>537</v>
      </c>
      <c r="BC2880" s="1" t="s">
        <v>538</v>
      </c>
      <c r="BD2880" s="1" t="s">
        <v>91</v>
      </c>
      <c r="BE2880" s="1" t="s">
        <v>2509</v>
      </c>
      <c r="BF2880" s="1" t="s">
        <v>349</v>
      </c>
    </row>
    <row r="2881" spans="1:58" x14ac:dyDescent="0.35">
      <c r="A2881" s="1">
        <v>3016138</v>
      </c>
      <c r="B2881" s="1" t="s">
        <v>58</v>
      </c>
      <c r="C2881" s="1">
        <v>45148441</v>
      </c>
      <c r="D2881" s="1">
        <v>338290849</v>
      </c>
      <c r="E2881" s="1" t="s">
        <v>59</v>
      </c>
      <c r="F2881" s="1" t="s">
        <v>60</v>
      </c>
      <c r="G2881" s="1" t="s">
        <v>1366</v>
      </c>
      <c r="H2881" s="1" t="s">
        <v>11868</v>
      </c>
      <c r="I2881" s="1">
        <v>776182789</v>
      </c>
      <c r="J2881" s="1" t="s">
        <v>3261</v>
      </c>
      <c r="K2881" s="1">
        <v>12</v>
      </c>
      <c r="L2881" s="1" t="s">
        <v>64</v>
      </c>
      <c r="M2881" s="1" t="s">
        <v>65</v>
      </c>
      <c r="N2881" s="2">
        <v>45668.458333333336</v>
      </c>
      <c r="O2881" s="1" t="s">
        <v>66</v>
      </c>
      <c r="Q2881" s="1" t="s">
        <v>67</v>
      </c>
      <c r="R2881" s="2">
        <v>45721.544108796297</v>
      </c>
      <c r="S2881" s="1" t="s">
        <v>5883</v>
      </c>
      <c r="T2881" s="1" t="s">
        <v>100</v>
      </c>
      <c r="U2881" s="1" t="s">
        <v>120</v>
      </c>
      <c r="V2881" s="1" t="s">
        <v>15076</v>
      </c>
      <c r="Y2881" s="1" t="s">
        <v>3115</v>
      </c>
      <c r="Z2881" s="1" t="s">
        <v>1165</v>
      </c>
      <c r="AA2881" s="1" t="s">
        <v>15077</v>
      </c>
      <c r="AB2881" s="1" t="s">
        <v>15077</v>
      </c>
      <c r="AE2881" s="2">
        <v>45721.544120370374</v>
      </c>
      <c r="AF2881" s="1" t="s">
        <v>77</v>
      </c>
      <c r="AH2881" s="1" t="s">
        <v>78</v>
      </c>
      <c r="AI2881" s="1" t="s">
        <v>1000</v>
      </c>
      <c r="AJ2881" s="1" t="s">
        <v>378</v>
      </c>
      <c r="AK2881" s="1" t="s">
        <v>15076</v>
      </c>
      <c r="AL2881" s="1" t="s">
        <v>5883</v>
      </c>
      <c r="AM2881" s="2">
        <v>45721.54415509259</v>
      </c>
      <c r="AN2881" s="1" t="s">
        <v>15076</v>
      </c>
      <c r="AP2881" s="1">
        <v>5767114</v>
      </c>
      <c r="AQ2881" s="1" t="s">
        <v>83</v>
      </c>
      <c r="AR2881" s="2">
        <v>45721.759155092594</v>
      </c>
      <c r="AS2881" s="1" t="s">
        <v>84</v>
      </c>
      <c r="AT2881" s="2">
        <v>45723.295138888891</v>
      </c>
      <c r="AU2881" s="1" t="s">
        <v>85</v>
      </c>
      <c r="AV2881" s="1" t="s">
        <v>645</v>
      </c>
      <c r="AW2881" s="1" t="s">
        <v>646</v>
      </c>
      <c r="AX2881" s="1" t="s">
        <v>2446</v>
      </c>
      <c r="AZ2881" s="2">
        <v>45721.759155092594</v>
      </c>
      <c r="BB2881" s="1" t="s">
        <v>1003</v>
      </c>
      <c r="BC2881" s="1" t="s">
        <v>595</v>
      </c>
      <c r="BD2881" s="1" t="s">
        <v>1004</v>
      </c>
      <c r="BE2881" s="1" t="s">
        <v>15078</v>
      </c>
      <c r="BF2881" s="1" t="s">
        <v>1002</v>
      </c>
    </row>
    <row r="2882" spans="1:58" x14ac:dyDescent="0.35">
      <c r="A2882" s="1">
        <v>3016139</v>
      </c>
      <c r="B2882" s="1" t="s">
        <v>223</v>
      </c>
      <c r="C2882" s="1">
        <v>37256211</v>
      </c>
      <c r="D2882" s="1">
        <v>339755742</v>
      </c>
      <c r="E2882" s="1" t="s">
        <v>59</v>
      </c>
      <c r="F2882" s="1" t="s">
        <v>60</v>
      </c>
      <c r="G2882" s="1" t="s">
        <v>4501</v>
      </c>
      <c r="H2882" s="1" t="s">
        <v>4060</v>
      </c>
      <c r="I2882" s="1">
        <v>773139394</v>
      </c>
      <c r="J2882" s="1" t="s">
        <v>889</v>
      </c>
      <c r="K2882" s="1">
        <v>14</v>
      </c>
      <c r="L2882" s="1" t="s">
        <v>64</v>
      </c>
      <c r="M2882" s="1" t="s">
        <v>65</v>
      </c>
      <c r="N2882" s="2">
        <v>44322.583333333336</v>
      </c>
      <c r="O2882" s="1" t="s">
        <v>98</v>
      </c>
      <c r="Q2882" s="1" t="s">
        <v>67</v>
      </c>
      <c r="R2882" s="2">
        <v>45721.544259259259</v>
      </c>
      <c r="S2882" s="1" t="s">
        <v>1161</v>
      </c>
      <c r="T2882" s="1" t="s">
        <v>100</v>
      </c>
      <c r="U2882" s="1" t="s">
        <v>723</v>
      </c>
      <c r="V2882" s="1" t="s">
        <v>15079</v>
      </c>
      <c r="W2882" s="1" t="s">
        <v>298</v>
      </c>
      <c r="X2882" s="1" t="s">
        <v>299</v>
      </c>
      <c r="Y2882" s="1" t="s">
        <v>3069</v>
      </c>
      <c r="Z2882" s="1" t="s">
        <v>301</v>
      </c>
      <c r="AA2882" s="1" t="s">
        <v>301</v>
      </c>
      <c r="AB2882" s="1" t="s">
        <v>124</v>
      </c>
      <c r="AE2882" s="2">
        <v>45722.162372685183</v>
      </c>
      <c r="AF2882" s="1" t="s">
        <v>77</v>
      </c>
      <c r="AH2882" s="1" t="s">
        <v>125</v>
      </c>
      <c r="AI2882" s="1" t="s">
        <v>106</v>
      </c>
      <c r="AJ2882" s="1" t="s">
        <v>303</v>
      </c>
      <c r="AK2882" s="1" t="s">
        <v>15080</v>
      </c>
      <c r="AL2882" s="1" t="s">
        <v>1319</v>
      </c>
      <c r="AM2882" s="2">
        <v>45722.162442129629</v>
      </c>
      <c r="AN2882" s="1" t="s">
        <v>15080</v>
      </c>
      <c r="AO2882" s="1" t="s">
        <v>1319</v>
      </c>
      <c r="AP2882" s="1">
        <v>5770444</v>
      </c>
      <c r="AQ2882" s="1" t="s">
        <v>83</v>
      </c>
      <c r="AR2882" s="2">
        <v>45722.553252314814</v>
      </c>
      <c r="AS2882" s="1" t="s">
        <v>84</v>
      </c>
      <c r="AT2882" s="2">
        <v>45722.333333333336</v>
      </c>
      <c r="AU2882" s="1" t="s">
        <v>85</v>
      </c>
      <c r="AV2882" s="1" t="s">
        <v>306</v>
      </c>
      <c r="AW2882" s="1" t="s">
        <v>307</v>
      </c>
      <c r="AX2882" s="1" t="s">
        <v>308</v>
      </c>
      <c r="AZ2882" s="2">
        <v>45722.553252314814</v>
      </c>
      <c r="BB2882" s="1" t="s">
        <v>9079</v>
      </c>
      <c r="BC2882" s="1" t="s">
        <v>1344</v>
      </c>
      <c r="BD2882" s="1" t="s">
        <v>9080</v>
      </c>
      <c r="BE2882" s="1" t="s">
        <v>15081</v>
      </c>
      <c r="BF2882" s="1" t="s">
        <v>649</v>
      </c>
    </row>
    <row r="2883" spans="1:58" x14ac:dyDescent="0.35">
      <c r="A2883" s="1">
        <v>3016140</v>
      </c>
      <c r="B2883" s="1" t="s">
        <v>58</v>
      </c>
      <c r="C2883" s="1">
        <v>43062841</v>
      </c>
      <c r="D2883" s="1">
        <v>339020615</v>
      </c>
      <c r="E2883" s="1" t="s">
        <v>59</v>
      </c>
      <c r="F2883" s="1" t="s">
        <v>60</v>
      </c>
      <c r="G2883" s="1" t="s">
        <v>5591</v>
      </c>
      <c r="H2883" s="1" t="s">
        <v>15082</v>
      </c>
      <c r="I2883" s="1">
        <v>777622913</v>
      </c>
      <c r="J2883" s="1" t="s">
        <v>12259</v>
      </c>
      <c r="K2883" s="1">
        <v>19</v>
      </c>
      <c r="L2883" s="1" t="s">
        <v>64</v>
      </c>
      <c r="M2883" s="1" t="s">
        <v>65</v>
      </c>
      <c r="N2883" s="2">
        <v>45439.563703703701</v>
      </c>
      <c r="O2883" s="1" t="s">
        <v>353</v>
      </c>
      <c r="Q2883" s="1" t="s">
        <v>67</v>
      </c>
      <c r="R2883" s="2">
        <v>45721.544293981482</v>
      </c>
      <c r="S2883" s="1" t="s">
        <v>2481</v>
      </c>
      <c r="T2883" s="1" t="s">
        <v>100</v>
      </c>
      <c r="U2883" s="1" t="s">
        <v>2761</v>
      </c>
      <c r="V2883" s="1" t="s">
        <v>15083</v>
      </c>
      <c r="W2883" s="1" t="s">
        <v>785</v>
      </c>
      <c r="X2883" s="1" t="s">
        <v>785</v>
      </c>
      <c r="Y2883" s="1" t="s">
        <v>5662</v>
      </c>
      <c r="Z2883" s="1" t="s">
        <v>2764</v>
      </c>
      <c r="AA2883" s="1" t="s">
        <v>15084</v>
      </c>
      <c r="AB2883" s="1" t="s">
        <v>124</v>
      </c>
      <c r="AE2883" s="2">
        <v>45721.544305555559</v>
      </c>
      <c r="AF2883" s="1" t="s">
        <v>77</v>
      </c>
      <c r="AH2883" s="1" t="s">
        <v>125</v>
      </c>
      <c r="AI2883" s="1" t="s">
        <v>79</v>
      </c>
      <c r="AJ2883" s="1" t="s">
        <v>167</v>
      </c>
      <c r="AK2883" s="1" t="s">
        <v>15085</v>
      </c>
      <c r="AL2883" s="1" t="s">
        <v>2481</v>
      </c>
      <c r="AM2883" s="2">
        <v>45721.544340277775</v>
      </c>
      <c r="AN2883" s="1" t="s">
        <v>15085</v>
      </c>
      <c r="AP2883" s="1">
        <v>5767116</v>
      </c>
      <c r="AQ2883" s="1" t="s">
        <v>83</v>
      </c>
      <c r="AR2883" s="2">
        <v>45721.960486111115</v>
      </c>
      <c r="AS2883" s="1" t="s">
        <v>84</v>
      </c>
      <c r="AT2883" s="2">
        <v>45723.333333333336</v>
      </c>
      <c r="AU2883" s="1" t="s">
        <v>85</v>
      </c>
      <c r="AV2883" s="1" t="s">
        <v>790</v>
      </c>
      <c r="AW2883" s="1" t="s">
        <v>791</v>
      </c>
      <c r="AX2883" s="1" t="s">
        <v>792</v>
      </c>
      <c r="AZ2883" s="2">
        <v>45721.960486111115</v>
      </c>
      <c r="BB2883" s="1" t="s">
        <v>1225</v>
      </c>
      <c r="BC2883" s="1" t="s">
        <v>814</v>
      </c>
      <c r="BD2883" s="1" t="s">
        <v>815</v>
      </c>
      <c r="BE2883" s="1" t="s">
        <v>814</v>
      </c>
      <c r="BF2883" s="1" t="s">
        <v>657</v>
      </c>
    </row>
    <row r="2884" spans="1:58" x14ac:dyDescent="0.35">
      <c r="A2884" s="1">
        <v>3016141</v>
      </c>
      <c r="B2884" s="1" t="s">
        <v>327</v>
      </c>
      <c r="C2884" s="1">
        <v>32478111</v>
      </c>
      <c r="D2884" s="1">
        <v>338214581</v>
      </c>
      <c r="E2884" s="1" t="s">
        <v>59</v>
      </c>
      <c r="F2884" s="1" t="s">
        <v>60</v>
      </c>
      <c r="G2884" s="1" t="s">
        <v>4910</v>
      </c>
      <c r="H2884" s="1" t="s">
        <v>15086</v>
      </c>
      <c r="I2884" s="1">
        <v>776480380</v>
      </c>
      <c r="J2884" s="1" t="s">
        <v>15087</v>
      </c>
      <c r="K2884" s="1">
        <v>20</v>
      </c>
      <c r="L2884" s="1" t="s">
        <v>294</v>
      </c>
      <c r="M2884" s="1" t="s">
        <v>295</v>
      </c>
      <c r="N2884" s="2">
        <v>43647</v>
      </c>
      <c r="O2884" s="1" t="s">
        <v>15088</v>
      </c>
      <c r="Q2884" s="1" t="s">
        <v>67</v>
      </c>
      <c r="R2884" s="2">
        <v>45721.546793981484</v>
      </c>
      <c r="S2884" s="1" t="s">
        <v>2481</v>
      </c>
      <c r="T2884" s="1" t="s">
        <v>100</v>
      </c>
      <c r="U2884" s="1" t="s">
        <v>120</v>
      </c>
      <c r="V2884" s="1" t="s">
        <v>15089</v>
      </c>
      <c r="Y2884" s="1" t="s">
        <v>15090</v>
      </c>
      <c r="Z2884" s="1" t="s">
        <v>248</v>
      </c>
      <c r="AA2884" s="1" t="s">
        <v>248</v>
      </c>
      <c r="AB2884" s="1" t="s">
        <v>15091</v>
      </c>
      <c r="AC2884" s="1">
        <v>69</v>
      </c>
      <c r="AE2884" s="2">
        <v>45721.546805555554</v>
      </c>
      <c r="AF2884" s="1" t="s">
        <v>77</v>
      </c>
      <c r="AH2884" s="1" t="s">
        <v>125</v>
      </c>
      <c r="AI2884" s="1" t="s">
        <v>360</v>
      </c>
      <c r="AJ2884" s="1" t="s">
        <v>167</v>
      </c>
      <c r="AK2884" s="1" t="s">
        <v>15092</v>
      </c>
      <c r="AL2884" s="1" t="s">
        <v>2481</v>
      </c>
      <c r="AM2884" s="2">
        <v>45721.546840277777</v>
      </c>
      <c r="AN2884" s="1" t="s">
        <v>15092</v>
      </c>
      <c r="AP2884" s="1">
        <v>5767132</v>
      </c>
      <c r="AQ2884" s="1" t="s">
        <v>83</v>
      </c>
      <c r="AR2884" s="2">
        <v>45722.511018518519</v>
      </c>
      <c r="AS2884" s="1" t="s">
        <v>84</v>
      </c>
      <c r="AT2884" s="2">
        <v>45721.333333333336</v>
      </c>
      <c r="AU2884" s="1" t="s">
        <v>573</v>
      </c>
      <c r="AV2884" s="1" t="s">
        <v>1957</v>
      </c>
      <c r="AW2884" s="1" t="s">
        <v>1958</v>
      </c>
      <c r="AX2884" s="1" t="s">
        <v>3294</v>
      </c>
      <c r="AZ2884" s="2">
        <v>45722.511018518519</v>
      </c>
      <c r="BB2884" s="1" t="s">
        <v>1571</v>
      </c>
      <c r="BC2884" s="1" t="s">
        <v>1572</v>
      </c>
      <c r="BD2884" s="1" t="s">
        <v>1573</v>
      </c>
      <c r="BE2884" s="1" t="s">
        <v>15093</v>
      </c>
      <c r="BF2884" s="1" t="s">
        <v>137</v>
      </c>
    </row>
    <row r="2885" spans="1:58" x14ac:dyDescent="0.35">
      <c r="A2885" s="1">
        <v>3016142</v>
      </c>
      <c r="B2885" s="1" t="s">
        <v>223</v>
      </c>
      <c r="C2885" s="1">
        <v>40035671</v>
      </c>
      <c r="D2885" s="1">
        <v>339822030</v>
      </c>
      <c r="E2885" s="1" t="s">
        <v>59</v>
      </c>
      <c r="F2885" s="1" t="s">
        <v>60</v>
      </c>
      <c r="G2885" s="1" t="s">
        <v>876</v>
      </c>
      <c r="H2885" s="1" t="s">
        <v>7498</v>
      </c>
      <c r="I2885" s="1">
        <v>773752539</v>
      </c>
      <c r="J2885" s="1" t="s">
        <v>15094</v>
      </c>
      <c r="K2885" s="1">
        <v>17</v>
      </c>
      <c r="L2885" s="1" t="s">
        <v>64</v>
      </c>
      <c r="M2885" s="1" t="s">
        <v>65</v>
      </c>
      <c r="N2885" s="2">
        <v>45419.806157407409</v>
      </c>
      <c r="O2885" s="1" t="s">
        <v>497</v>
      </c>
      <c r="Q2885" s="1" t="s">
        <v>67</v>
      </c>
      <c r="R2885" s="2">
        <v>45721.547094907408</v>
      </c>
      <c r="S2885" s="1" t="s">
        <v>2555</v>
      </c>
      <c r="T2885" s="1" t="s">
        <v>69</v>
      </c>
      <c r="U2885" s="1" t="s">
        <v>1122</v>
      </c>
      <c r="V2885" s="1" t="s">
        <v>15095</v>
      </c>
      <c r="W2885" s="1" t="s">
        <v>3521</v>
      </c>
      <c r="X2885" s="1" t="s">
        <v>6971</v>
      </c>
      <c r="Y2885" s="1" t="s">
        <v>6972</v>
      </c>
      <c r="Z2885" s="1" t="s">
        <v>6973</v>
      </c>
      <c r="AA2885" s="1" t="s">
        <v>15096</v>
      </c>
      <c r="AB2885" s="1" t="s">
        <v>124</v>
      </c>
      <c r="AC2885" s="1">
        <v>773752539</v>
      </c>
      <c r="AE2885" s="2">
        <v>45721.547106481485</v>
      </c>
      <c r="AF2885" s="1" t="s">
        <v>77</v>
      </c>
      <c r="AH2885" s="1" t="s">
        <v>125</v>
      </c>
      <c r="AI2885" s="1" t="s">
        <v>58</v>
      </c>
      <c r="AJ2885" s="1" t="s">
        <v>674</v>
      </c>
      <c r="AK2885" s="1" t="s">
        <v>15095</v>
      </c>
      <c r="AL2885" s="1" t="s">
        <v>2555</v>
      </c>
      <c r="AM2885" s="2">
        <v>45721.906956018516</v>
      </c>
      <c r="AN2885" s="1" t="s">
        <v>6975</v>
      </c>
      <c r="AO2885" s="1" t="s">
        <v>406</v>
      </c>
      <c r="AP2885" s="1">
        <v>5769088</v>
      </c>
      <c r="AQ2885" s="1" t="s">
        <v>83</v>
      </c>
      <c r="AR2885" s="2">
        <v>45722.510497685187</v>
      </c>
      <c r="AS2885" s="1" t="s">
        <v>84</v>
      </c>
      <c r="AT2885" s="2">
        <v>45721.5625</v>
      </c>
      <c r="AU2885" s="1" t="s">
        <v>573</v>
      </c>
      <c r="AV2885" s="1" t="s">
        <v>526</v>
      </c>
      <c r="AW2885" s="1" t="s">
        <v>526</v>
      </c>
      <c r="AX2885" s="1" t="s">
        <v>527</v>
      </c>
      <c r="AZ2885" s="2">
        <v>45722.510497685187</v>
      </c>
      <c r="BB2885" s="1" t="s">
        <v>4571</v>
      </c>
      <c r="BC2885" s="1" t="s">
        <v>951</v>
      </c>
      <c r="BD2885" s="1" t="s">
        <v>815</v>
      </c>
      <c r="BE2885" s="1" t="s">
        <v>15097</v>
      </c>
      <c r="BF2885" s="1" t="s">
        <v>1484</v>
      </c>
    </row>
    <row r="2886" spans="1:58" x14ac:dyDescent="0.35">
      <c r="A2886" s="1">
        <v>3016143</v>
      </c>
      <c r="B2886" s="1" t="s">
        <v>58</v>
      </c>
      <c r="C2886" s="1">
        <v>39421541</v>
      </c>
      <c r="D2886" s="1">
        <v>338711281</v>
      </c>
      <c r="E2886" s="1" t="s">
        <v>59</v>
      </c>
      <c r="F2886" s="1" t="s">
        <v>60</v>
      </c>
      <c r="G2886" s="1" t="s">
        <v>15098</v>
      </c>
      <c r="H2886" s="1" t="s">
        <v>15099</v>
      </c>
      <c r="I2886" s="1">
        <v>778131016</v>
      </c>
      <c r="J2886" s="1" t="s">
        <v>15100</v>
      </c>
      <c r="K2886" s="1">
        <v>12</v>
      </c>
      <c r="L2886" s="1" t="s">
        <v>64</v>
      </c>
      <c r="M2886" s="1" t="s">
        <v>65</v>
      </c>
      <c r="N2886" s="2">
        <v>45108</v>
      </c>
      <c r="O2886" s="1" t="s">
        <v>353</v>
      </c>
      <c r="Q2886" s="1" t="s">
        <v>67</v>
      </c>
      <c r="R2886" s="2">
        <v>45721.54760416667</v>
      </c>
      <c r="S2886" s="1" t="s">
        <v>5883</v>
      </c>
      <c r="T2886" s="1" t="s">
        <v>100</v>
      </c>
      <c r="U2886" s="1" t="s">
        <v>70</v>
      </c>
      <c r="V2886" s="1" t="s">
        <v>15101</v>
      </c>
      <c r="W2886" s="1" t="s">
        <v>653</v>
      </c>
      <c r="X2886" s="1" t="s">
        <v>654</v>
      </c>
      <c r="Y2886" s="1" t="s">
        <v>15102</v>
      </c>
      <c r="Z2886" s="1" t="s">
        <v>7865</v>
      </c>
      <c r="AA2886" s="1" t="s">
        <v>11431</v>
      </c>
      <c r="AB2886" s="1" t="s">
        <v>124</v>
      </c>
      <c r="AE2886" s="2">
        <v>45721.547615740739</v>
      </c>
      <c r="AF2886" s="1" t="s">
        <v>77</v>
      </c>
      <c r="AH2886" s="1" t="s">
        <v>78</v>
      </c>
      <c r="AI2886" s="1" t="s">
        <v>1000</v>
      </c>
      <c r="AJ2886" s="1" t="s">
        <v>378</v>
      </c>
      <c r="AK2886" s="1" t="s">
        <v>15101</v>
      </c>
      <c r="AL2886" s="1" t="s">
        <v>5883</v>
      </c>
      <c r="AM2886" s="2">
        <v>45721.547650462962</v>
      </c>
      <c r="AN2886" s="1" t="s">
        <v>15101</v>
      </c>
      <c r="AP2886" s="1">
        <v>5767135</v>
      </c>
      <c r="AQ2886" s="1" t="s">
        <v>83</v>
      </c>
      <c r="AR2886" s="2">
        <v>45722.545972222222</v>
      </c>
      <c r="AS2886" s="1" t="s">
        <v>84</v>
      </c>
      <c r="AT2886" s="2">
        <v>45723.333333333336</v>
      </c>
      <c r="AU2886" s="1" t="s">
        <v>85</v>
      </c>
      <c r="AV2886" s="1" t="s">
        <v>608</v>
      </c>
      <c r="AW2886" s="1" t="s">
        <v>609</v>
      </c>
      <c r="AX2886" s="1" t="s">
        <v>6547</v>
      </c>
      <c r="AZ2886" s="2">
        <v>45722.545972222222</v>
      </c>
      <c r="BB2886" s="1" t="s">
        <v>765</v>
      </c>
      <c r="BC2886" s="1" t="s">
        <v>766</v>
      </c>
      <c r="BD2886" s="1" t="s">
        <v>767</v>
      </c>
      <c r="BE2886" s="1" t="s">
        <v>15103</v>
      </c>
      <c r="BF2886" s="1" t="s">
        <v>657</v>
      </c>
    </row>
    <row r="2887" spans="1:58" x14ac:dyDescent="0.35">
      <c r="A2887" s="1">
        <v>3016144</v>
      </c>
      <c r="B2887" s="1" t="s">
        <v>223</v>
      </c>
      <c r="C2887" s="1">
        <v>36465921</v>
      </c>
      <c r="D2887" s="1">
        <v>338379641</v>
      </c>
      <c r="E2887" s="1" t="s">
        <v>59</v>
      </c>
      <c r="F2887" s="1" t="s">
        <v>60</v>
      </c>
      <c r="G2887" s="1" t="s">
        <v>8370</v>
      </c>
      <c r="H2887" s="1" t="s">
        <v>2054</v>
      </c>
      <c r="I2887" s="1">
        <v>775620285</v>
      </c>
      <c r="J2887" s="1" t="s">
        <v>15104</v>
      </c>
      <c r="K2887" s="1">
        <v>13</v>
      </c>
      <c r="L2887" s="1" t="s">
        <v>64</v>
      </c>
      <c r="M2887" s="1" t="s">
        <v>65</v>
      </c>
      <c r="N2887" s="2">
        <v>44036.625</v>
      </c>
      <c r="O2887" s="1" t="s">
        <v>497</v>
      </c>
      <c r="Q2887" s="1" t="s">
        <v>67</v>
      </c>
      <c r="R2887" s="2">
        <v>45721.548032407409</v>
      </c>
      <c r="S2887" s="1" t="s">
        <v>6637</v>
      </c>
      <c r="T2887" s="1" t="s">
        <v>100</v>
      </c>
      <c r="U2887" s="1" t="s">
        <v>70</v>
      </c>
      <c r="V2887" s="1" t="s">
        <v>15105</v>
      </c>
      <c r="W2887" s="1" t="s">
        <v>162</v>
      </c>
      <c r="X2887" s="1" t="s">
        <v>1191</v>
      </c>
      <c r="Y2887" s="1" t="s">
        <v>15106</v>
      </c>
      <c r="Z2887" s="1" t="s">
        <v>400</v>
      </c>
      <c r="AA2887" s="1" t="s">
        <v>1944</v>
      </c>
      <c r="AB2887" s="1" t="s">
        <v>1944</v>
      </c>
      <c r="AC2887" s="1">
        <v>678</v>
      </c>
      <c r="AE2887" s="2">
        <v>45721.548043981478</v>
      </c>
      <c r="AF2887" s="1" t="s">
        <v>77</v>
      </c>
      <c r="AH2887" s="1" t="s">
        <v>78</v>
      </c>
      <c r="AI2887" s="1" t="s">
        <v>339</v>
      </c>
      <c r="AJ2887" s="1" t="s">
        <v>107</v>
      </c>
      <c r="AK2887" s="1" t="s">
        <v>15107</v>
      </c>
      <c r="AL2887" s="1" t="s">
        <v>6637</v>
      </c>
      <c r="AM2887" s="2">
        <v>45723.51599537037</v>
      </c>
      <c r="AN2887" s="1" t="s">
        <v>15108</v>
      </c>
      <c r="AO2887" s="1" t="s">
        <v>406</v>
      </c>
      <c r="AP2887" s="1">
        <v>5775436</v>
      </c>
      <c r="AQ2887" s="1" t="s">
        <v>83</v>
      </c>
      <c r="AR2887" s="2">
        <v>45724.56145833333</v>
      </c>
      <c r="AS2887" s="1" t="s">
        <v>84</v>
      </c>
      <c r="AT2887" s="2">
        <v>45723.333333333336</v>
      </c>
      <c r="AU2887" s="1" t="s">
        <v>573</v>
      </c>
      <c r="AV2887" s="1" t="s">
        <v>4855</v>
      </c>
      <c r="AW2887" s="1" t="s">
        <v>4856</v>
      </c>
      <c r="AX2887" s="1" t="s">
        <v>15109</v>
      </c>
      <c r="AZ2887" s="2">
        <v>45724.56145833333</v>
      </c>
      <c r="BB2887" s="1" t="s">
        <v>504</v>
      </c>
      <c r="BC2887" s="1" t="s">
        <v>505</v>
      </c>
      <c r="BD2887" s="1" t="s">
        <v>506</v>
      </c>
      <c r="BE2887" s="1" t="s">
        <v>507</v>
      </c>
      <c r="BF2887" s="1" t="s">
        <v>508</v>
      </c>
    </row>
    <row r="2888" spans="1:58" x14ac:dyDescent="0.35">
      <c r="A2888" s="1">
        <v>3016145</v>
      </c>
      <c r="B2888" s="1" t="s">
        <v>58</v>
      </c>
      <c r="C2888" s="1">
        <v>37347101</v>
      </c>
      <c r="D2888" s="1">
        <v>338579161</v>
      </c>
      <c r="E2888" s="1" t="s">
        <v>59</v>
      </c>
      <c r="F2888" s="1" t="s">
        <v>60</v>
      </c>
      <c r="G2888" s="1" t="s">
        <v>15110</v>
      </c>
      <c r="I2888" s="1" t="s">
        <v>15111</v>
      </c>
      <c r="J2888" s="1" t="s">
        <v>3992</v>
      </c>
      <c r="K2888" s="1">
        <v>20</v>
      </c>
      <c r="L2888" s="1" t="s">
        <v>294</v>
      </c>
      <c r="M2888" s="1" t="s">
        <v>295</v>
      </c>
      <c r="N2888" s="2">
        <v>45623.5</v>
      </c>
      <c r="O2888" s="1" t="s">
        <v>520</v>
      </c>
      <c r="Q2888" s="1" t="s">
        <v>67</v>
      </c>
      <c r="R2888" s="2">
        <v>45721.548773148148</v>
      </c>
      <c r="S2888" s="1" t="s">
        <v>7300</v>
      </c>
      <c r="T2888" s="1" t="s">
        <v>412</v>
      </c>
      <c r="U2888" s="1" t="s">
        <v>603</v>
      </c>
      <c r="V2888" s="1" t="s">
        <v>7735</v>
      </c>
      <c r="W2888" s="1" t="s">
        <v>653</v>
      </c>
      <c r="X2888" s="1" t="s">
        <v>654</v>
      </c>
      <c r="Y2888" s="1" t="s">
        <v>4053</v>
      </c>
      <c r="Z2888" s="1" t="s">
        <v>400</v>
      </c>
      <c r="AA2888" s="1" t="s">
        <v>15112</v>
      </c>
      <c r="AB2888" s="1" t="s">
        <v>15112</v>
      </c>
      <c r="AE2888" s="2">
        <v>45721.54896990741</v>
      </c>
      <c r="AF2888" s="1" t="s">
        <v>443</v>
      </c>
      <c r="AH2888" s="1" t="s">
        <v>125</v>
      </c>
      <c r="AI2888" s="1" t="s">
        <v>464</v>
      </c>
      <c r="AJ2888" s="1" t="s">
        <v>465</v>
      </c>
      <c r="AK2888" s="1" t="s">
        <v>15113</v>
      </c>
      <c r="AL2888" s="1" t="s">
        <v>7300</v>
      </c>
      <c r="AM2888" s="2">
        <v>45721.549039351848</v>
      </c>
      <c r="AO2888" s="1" t="s">
        <v>7300</v>
      </c>
      <c r="AP2888" s="1">
        <v>5767150</v>
      </c>
      <c r="AQ2888" s="1" t="s">
        <v>83</v>
      </c>
      <c r="AR2888" s="2">
        <v>45722.450624999998</v>
      </c>
      <c r="AS2888" s="1" t="s">
        <v>84</v>
      </c>
      <c r="AT2888" s="2">
        <v>45721.333333333336</v>
      </c>
      <c r="AU2888" s="1" t="s">
        <v>85</v>
      </c>
      <c r="AV2888" s="1" t="s">
        <v>608</v>
      </c>
      <c r="AW2888" s="1" t="s">
        <v>609</v>
      </c>
      <c r="AX2888" s="1" t="s">
        <v>6838</v>
      </c>
      <c r="AZ2888" s="2">
        <v>45722.450624999998</v>
      </c>
      <c r="BB2888" s="1" t="s">
        <v>192</v>
      </c>
      <c r="BC2888" s="1" t="s">
        <v>193</v>
      </c>
      <c r="BD2888" s="1" t="s">
        <v>194</v>
      </c>
      <c r="BE2888" s="1" t="s">
        <v>755</v>
      </c>
      <c r="BF2888" s="1" t="s">
        <v>612</v>
      </c>
    </row>
    <row r="2889" spans="1:58" x14ac:dyDescent="0.35">
      <c r="A2889" s="1">
        <v>3016146</v>
      </c>
      <c r="B2889" s="1" t="s">
        <v>58</v>
      </c>
      <c r="C2889" s="1">
        <v>1645701</v>
      </c>
      <c r="D2889" s="1">
        <v>339049765</v>
      </c>
      <c r="E2889" s="1" t="s">
        <v>59</v>
      </c>
      <c r="F2889" s="1" t="s">
        <v>60</v>
      </c>
      <c r="G2889" s="1" t="s">
        <v>258</v>
      </c>
      <c r="H2889" s="1" t="s">
        <v>3027</v>
      </c>
      <c r="I2889" s="1">
        <v>778719539</v>
      </c>
      <c r="J2889" s="1" t="s">
        <v>1096</v>
      </c>
      <c r="K2889" s="1">
        <v>16</v>
      </c>
      <c r="L2889" s="1" t="s">
        <v>1029</v>
      </c>
      <c r="M2889" s="1" t="s">
        <v>65</v>
      </c>
      <c r="N2889" s="2">
        <v>45663.541666666664</v>
      </c>
      <c r="O2889" s="1" t="s">
        <v>180</v>
      </c>
      <c r="Q2889" s="1" t="s">
        <v>67</v>
      </c>
      <c r="R2889" s="2">
        <v>45721.548796296294</v>
      </c>
      <c r="S2889" s="1" t="s">
        <v>4849</v>
      </c>
      <c r="T2889" s="1" t="s">
        <v>450</v>
      </c>
      <c r="U2889" s="1" t="s">
        <v>70</v>
      </c>
      <c r="V2889" s="1" t="s">
        <v>15114</v>
      </c>
      <c r="W2889" s="1" t="s">
        <v>892</v>
      </c>
      <c r="X2889" s="1" t="s">
        <v>892</v>
      </c>
      <c r="Y2889" s="1" t="s">
        <v>2320</v>
      </c>
      <c r="Z2889" s="1" t="s">
        <v>894</v>
      </c>
      <c r="AA2889" s="1" t="s">
        <v>2321</v>
      </c>
      <c r="AB2889" s="1" t="s">
        <v>8654</v>
      </c>
      <c r="AE2889" s="2">
        <v>45721.548807870371</v>
      </c>
      <c r="AF2889" s="1" t="s">
        <v>77</v>
      </c>
      <c r="AH2889" s="1" t="s">
        <v>78</v>
      </c>
      <c r="AI2889" s="1" t="s">
        <v>79</v>
      </c>
      <c r="AJ2889" s="1" t="s">
        <v>378</v>
      </c>
      <c r="AK2889" s="1" t="s">
        <v>14824</v>
      </c>
      <c r="AL2889" s="1" t="s">
        <v>4849</v>
      </c>
      <c r="AM2889" s="2">
        <v>45721.548831018517</v>
      </c>
      <c r="AN2889" s="1" t="s">
        <v>14824</v>
      </c>
      <c r="AP2889" s="1">
        <v>5767149</v>
      </c>
      <c r="AQ2889" s="1" t="s">
        <v>83</v>
      </c>
      <c r="AR2889" s="2">
        <v>45721.708009259259</v>
      </c>
      <c r="AS2889" s="1" t="s">
        <v>84</v>
      </c>
      <c r="AT2889" s="2">
        <v>45723.333333333336</v>
      </c>
      <c r="AU2889" s="1" t="s">
        <v>85</v>
      </c>
      <c r="AV2889" s="1" t="s">
        <v>1446</v>
      </c>
      <c r="AW2889" s="1" t="s">
        <v>1447</v>
      </c>
      <c r="AX2889" s="1" t="s">
        <v>3927</v>
      </c>
      <c r="AZ2889" s="2">
        <v>45721.708009259259</v>
      </c>
      <c r="BB2889" s="1" t="s">
        <v>765</v>
      </c>
      <c r="BC2889" s="1" t="s">
        <v>766</v>
      </c>
      <c r="BD2889" s="1" t="s">
        <v>767</v>
      </c>
      <c r="BE2889" s="1" t="s">
        <v>15115</v>
      </c>
      <c r="BF2889" s="1" t="s">
        <v>906</v>
      </c>
    </row>
    <row r="2890" spans="1:58" x14ac:dyDescent="0.35">
      <c r="A2890" s="1">
        <v>3016147</v>
      </c>
      <c r="B2890" s="1" t="s">
        <v>58</v>
      </c>
      <c r="C2890" s="1">
        <v>42809831</v>
      </c>
      <c r="D2890" s="1">
        <v>339011859</v>
      </c>
      <c r="E2890" s="1" t="s">
        <v>59</v>
      </c>
      <c r="F2890" s="1" t="s">
        <v>60</v>
      </c>
      <c r="G2890" s="1" t="s">
        <v>61</v>
      </c>
      <c r="H2890" s="1" t="s">
        <v>15116</v>
      </c>
      <c r="I2890" s="1">
        <v>776395684</v>
      </c>
      <c r="J2890" s="1" t="s">
        <v>15117</v>
      </c>
      <c r="K2890" s="1">
        <v>14</v>
      </c>
      <c r="L2890" s="1" t="s">
        <v>64</v>
      </c>
      <c r="M2890" s="1" t="s">
        <v>65</v>
      </c>
      <c r="N2890" s="2">
        <v>45371.618680555555</v>
      </c>
      <c r="O2890" s="1" t="s">
        <v>353</v>
      </c>
      <c r="Q2890" s="1" t="s">
        <v>67</v>
      </c>
      <c r="R2890" s="2">
        <v>45721.549664351849</v>
      </c>
      <c r="S2890" s="1" t="s">
        <v>15118</v>
      </c>
      <c r="T2890" s="1" t="s">
        <v>602</v>
      </c>
      <c r="U2890" s="1" t="s">
        <v>70</v>
      </c>
      <c r="V2890" s="1" t="s">
        <v>15119</v>
      </c>
      <c r="W2890" s="1" t="s">
        <v>263</v>
      </c>
      <c r="X2890" s="1" t="s">
        <v>840</v>
      </c>
      <c r="Y2890" s="1" t="s">
        <v>4915</v>
      </c>
      <c r="Z2890" s="1" t="s">
        <v>4276</v>
      </c>
      <c r="AA2890" s="1" t="s">
        <v>15120</v>
      </c>
      <c r="AB2890" s="1" t="s">
        <v>124</v>
      </c>
      <c r="AE2890" s="2">
        <v>45721.550254629627</v>
      </c>
      <c r="AF2890" s="1" t="s">
        <v>77</v>
      </c>
      <c r="AH2890" s="1" t="s">
        <v>125</v>
      </c>
      <c r="AI2890" s="1" t="s">
        <v>1000</v>
      </c>
      <c r="AJ2890" s="1" t="s">
        <v>80</v>
      </c>
      <c r="AK2890" s="1" t="s">
        <v>15121</v>
      </c>
      <c r="AL2890" s="1" t="s">
        <v>15118</v>
      </c>
      <c r="AM2890" s="2">
        <v>45721.550370370373</v>
      </c>
      <c r="AO2890" s="1" t="s">
        <v>15118</v>
      </c>
      <c r="AP2890" s="1">
        <v>5767154</v>
      </c>
      <c r="AQ2890" s="1" t="s">
        <v>83</v>
      </c>
      <c r="AR2890" s="2">
        <v>45721.774189814816</v>
      </c>
      <c r="AS2890" s="1" t="s">
        <v>84</v>
      </c>
      <c r="AT2890" s="2">
        <v>45721.5625</v>
      </c>
      <c r="AU2890" s="1" t="s">
        <v>573</v>
      </c>
      <c r="AV2890" s="1" t="s">
        <v>1328</v>
      </c>
      <c r="AW2890" s="1" t="s">
        <v>1329</v>
      </c>
      <c r="AX2890" s="1" t="s">
        <v>2883</v>
      </c>
      <c r="AZ2890" s="2">
        <v>45721.774189814816</v>
      </c>
      <c r="BB2890" s="1" t="s">
        <v>111</v>
      </c>
      <c r="BC2890" s="1" t="s">
        <v>112</v>
      </c>
      <c r="BD2890" s="1" t="s">
        <v>113</v>
      </c>
      <c r="BE2890" s="1" t="s">
        <v>15122</v>
      </c>
      <c r="BF2890" s="1" t="s">
        <v>1365</v>
      </c>
    </row>
    <row r="2891" spans="1:58" x14ac:dyDescent="0.35">
      <c r="A2891" s="1">
        <v>3016148</v>
      </c>
      <c r="B2891" s="1" t="s">
        <v>58</v>
      </c>
      <c r="C2891" s="1">
        <v>35569111</v>
      </c>
      <c r="D2891" s="1">
        <v>338327442</v>
      </c>
      <c r="E2891" s="1" t="s">
        <v>59</v>
      </c>
      <c r="F2891" s="1" t="s">
        <v>60</v>
      </c>
      <c r="G2891" s="1" t="s">
        <v>769</v>
      </c>
      <c r="H2891" s="1" t="s">
        <v>315</v>
      </c>
      <c r="I2891" s="1">
        <v>775368787</v>
      </c>
      <c r="J2891" s="1" t="s">
        <v>1187</v>
      </c>
      <c r="K2891" s="1">
        <v>12</v>
      </c>
      <c r="L2891" s="1" t="s">
        <v>64</v>
      </c>
      <c r="M2891" s="1" t="s">
        <v>65</v>
      </c>
      <c r="N2891" s="2">
        <v>44531.525706018518</v>
      </c>
      <c r="O2891" s="1" t="s">
        <v>1087</v>
      </c>
      <c r="Q2891" s="1" t="s">
        <v>67</v>
      </c>
      <c r="R2891" s="2">
        <v>45721.550393518519</v>
      </c>
      <c r="S2891" s="1" t="s">
        <v>354</v>
      </c>
      <c r="T2891" s="1" t="s">
        <v>69</v>
      </c>
      <c r="U2891" s="1" t="s">
        <v>70</v>
      </c>
      <c r="V2891" s="1" t="s">
        <v>15123</v>
      </c>
      <c r="W2891" s="1" t="s">
        <v>214</v>
      </c>
      <c r="X2891" s="1" t="s">
        <v>319</v>
      </c>
      <c r="Y2891" s="1" t="s">
        <v>15124</v>
      </c>
      <c r="Z2891" s="1" t="s">
        <v>321</v>
      </c>
      <c r="AA2891" s="1" t="s">
        <v>321</v>
      </c>
      <c r="AB2891" s="1" t="s">
        <v>124</v>
      </c>
      <c r="AE2891" s="2">
        <v>45721.550405092596</v>
      </c>
      <c r="AF2891" s="1" t="s">
        <v>77</v>
      </c>
      <c r="AH2891" s="1" t="s">
        <v>125</v>
      </c>
      <c r="AI2891" s="1" t="s">
        <v>79</v>
      </c>
      <c r="AJ2891" s="1" t="s">
        <v>454</v>
      </c>
      <c r="AK2891" s="1" t="s">
        <v>15125</v>
      </c>
      <c r="AL2891" s="1" t="s">
        <v>354</v>
      </c>
      <c r="AM2891" s="2">
        <v>45721.550439814811</v>
      </c>
      <c r="AN2891" s="1" t="s">
        <v>15125</v>
      </c>
      <c r="AP2891" s="1">
        <v>5767155</v>
      </c>
      <c r="AQ2891" s="1" t="s">
        <v>83</v>
      </c>
      <c r="AR2891" s="2">
        <v>45721.713240740741</v>
      </c>
      <c r="AS2891" s="1" t="s">
        <v>84</v>
      </c>
      <c r="AT2891" s="2">
        <v>45723.333333333336</v>
      </c>
      <c r="AU2891" s="1" t="s">
        <v>85</v>
      </c>
      <c r="AV2891" s="1" t="s">
        <v>2194</v>
      </c>
      <c r="AW2891" s="1" t="s">
        <v>2195</v>
      </c>
      <c r="AX2891" s="1" t="s">
        <v>9478</v>
      </c>
      <c r="AZ2891" s="2">
        <v>45721.713240740741</v>
      </c>
      <c r="BB2891" s="1" t="s">
        <v>813</v>
      </c>
      <c r="BC2891" s="1" t="s">
        <v>814</v>
      </c>
      <c r="BD2891" s="1" t="s">
        <v>815</v>
      </c>
      <c r="BE2891" s="1" t="s">
        <v>8118</v>
      </c>
      <c r="BF2891" s="1" t="s">
        <v>325</v>
      </c>
    </row>
    <row r="2892" spans="1:58" x14ac:dyDescent="0.35">
      <c r="A2892" s="1">
        <v>3016149</v>
      </c>
      <c r="B2892" s="1" t="s">
        <v>58</v>
      </c>
      <c r="C2892" s="1">
        <v>40996441</v>
      </c>
      <c r="D2892" s="1">
        <v>339609878</v>
      </c>
      <c r="E2892" s="1" t="s">
        <v>59</v>
      </c>
      <c r="F2892" s="1" t="s">
        <v>60</v>
      </c>
      <c r="G2892" s="1" t="s">
        <v>116</v>
      </c>
      <c r="H2892" s="1" t="s">
        <v>4208</v>
      </c>
      <c r="I2892" s="1">
        <v>771718305</v>
      </c>
      <c r="J2892" s="1" t="s">
        <v>1096</v>
      </c>
      <c r="K2892" s="1">
        <v>12</v>
      </c>
      <c r="L2892" s="1" t="s">
        <v>64</v>
      </c>
      <c r="M2892" s="1" t="s">
        <v>65</v>
      </c>
      <c r="N2892" s="2">
        <v>45720.895844907405</v>
      </c>
      <c r="O2892" s="1" t="s">
        <v>12399</v>
      </c>
      <c r="Q2892" s="1" t="s">
        <v>67</v>
      </c>
      <c r="R2892" s="2">
        <v>45721.55060185185</v>
      </c>
      <c r="S2892" s="1" t="s">
        <v>10529</v>
      </c>
      <c r="T2892" s="1" t="s">
        <v>100</v>
      </c>
      <c r="U2892" s="1" t="s">
        <v>70</v>
      </c>
      <c r="V2892" s="1" t="s">
        <v>15126</v>
      </c>
      <c r="W2892" s="1" t="s">
        <v>298</v>
      </c>
      <c r="Y2892" s="1" t="s">
        <v>5419</v>
      </c>
      <c r="Z2892" s="1" t="s">
        <v>5420</v>
      </c>
      <c r="AA2892" s="1" t="s">
        <v>11808</v>
      </c>
      <c r="AB2892" s="1" t="s">
        <v>124</v>
      </c>
      <c r="AE2892" s="2">
        <v>45721.55060185185</v>
      </c>
      <c r="AF2892" s="1" t="s">
        <v>77</v>
      </c>
      <c r="AH2892" s="1" t="s">
        <v>125</v>
      </c>
      <c r="AI2892" s="1" t="s">
        <v>79</v>
      </c>
      <c r="AJ2892" s="1" t="s">
        <v>147</v>
      </c>
      <c r="AK2892" s="1" t="s">
        <v>15126</v>
      </c>
      <c r="AL2892" s="1" t="s">
        <v>10529</v>
      </c>
      <c r="AM2892" s="2">
        <v>45721.550636574073</v>
      </c>
      <c r="AN2892" s="1" t="s">
        <v>15126</v>
      </c>
      <c r="AP2892" s="1">
        <v>5767156</v>
      </c>
      <c r="AQ2892" s="1" t="s">
        <v>83</v>
      </c>
      <c r="AR2892" s="2">
        <v>45722.577488425923</v>
      </c>
      <c r="AS2892" s="1" t="s">
        <v>84</v>
      </c>
      <c r="AT2892" s="2">
        <v>45723.333333333336</v>
      </c>
      <c r="AU2892" s="1" t="s">
        <v>85</v>
      </c>
      <c r="AV2892" s="1" t="s">
        <v>700</v>
      </c>
      <c r="AW2892" s="1" t="s">
        <v>701</v>
      </c>
      <c r="AX2892" s="1" t="s">
        <v>702</v>
      </c>
      <c r="AZ2892" s="2">
        <v>45722.577488425923</v>
      </c>
      <c r="BB2892" s="1" t="s">
        <v>1878</v>
      </c>
      <c r="BC2892" s="1" t="s">
        <v>1879</v>
      </c>
      <c r="BD2892" s="1" t="s">
        <v>1880</v>
      </c>
      <c r="BE2892" s="1" t="s">
        <v>15127</v>
      </c>
      <c r="BF2892" s="1" t="s">
        <v>817</v>
      </c>
    </row>
    <row r="2893" spans="1:58" x14ac:dyDescent="0.35">
      <c r="A2893" s="1">
        <v>3016150</v>
      </c>
      <c r="B2893" s="1" t="s">
        <v>223</v>
      </c>
      <c r="C2893" s="1">
        <v>40156751</v>
      </c>
      <c r="D2893" s="1">
        <v>339410811</v>
      </c>
      <c r="E2893" s="1" t="s">
        <v>59</v>
      </c>
      <c r="F2893" s="1" t="s">
        <v>60</v>
      </c>
      <c r="G2893" s="1" t="s">
        <v>116</v>
      </c>
      <c r="H2893" s="1" t="s">
        <v>496</v>
      </c>
      <c r="I2893" s="1">
        <v>777477912</v>
      </c>
      <c r="J2893" s="1" t="s">
        <v>511</v>
      </c>
      <c r="K2893" s="1">
        <v>15</v>
      </c>
      <c r="L2893" s="1" t="s">
        <v>64</v>
      </c>
      <c r="M2893" s="1" t="s">
        <v>65</v>
      </c>
      <c r="N2893" s="2">
        <v>44957.583333333336</v>
      </c>
      <c r="O2893" s="1" t="s">
        <v>98</v>
      </c>
      <c r="Q2893" s="1" t="s">
        <v>67</v>
      </c>
      <c r="R2893" s="2">
        <v>45721.551041666666</v>
      </c>
      <c r="S2893" s="1" t="s">
        <v>317</v>
      </c>
      <c r="T2893" s="1" t="s">
        <v>100</v>
      </c>
      <c r="U2893" s="1" t="s">
        <v>385</v>
      </c>
      <c r="V2893" s="1" t="s">
        <v>15128</v>
      </c>
      <c r="W2893" s="1" t="s">
        <v>143</v>
      </c>
      <c r="X2893" s="1" t="s">
        <v>143</v>
      </c>
      <c r="Y2893" s="1" t="s">
        <v>2688</v>
      </c>
      <c r="Z2893" s="1" t="s">
        <v>2689</v>
      </c>
      <c r="AA2893" s="1" t="s">
        <v>15129</v>
      </c>
      <c r="AB2893" s="1" t="s">
        <v>124</v>
      </c>
      <c r="AE2893" s="2">
        <v>45721.551053240742</v>
      </c>
      <c r="AF2893" s="1" t="s">
        <v>77</v>
      </c>
      <c r="AH2893" s="1" t="s">
        <v>78</v>
      </c>
      <c r="AI2893" s="1" t="s">
        <v>106</v>
      </c>
      <c r="AJ2893" s="1" t="s">
        <v>303</v>
      </c>
      <c r="AK2893" s="1" t="s">
        <v>15130</v>
      </c>
      <c r="AL2893" s="1" t="s">
        <v>317</v>
      </c>
      <c r="AM2893" s="2">
        <v>45721.551076388889</v>
      </c>
      <c r="AN2893" s="1" t="s">
        <v>15130</v>
      </c>
      <c r="AP2893" s="1">
        <v>5767157</v>
      </c>
      <c r="AQ2893" s="1" t="s">
        <v>83</v>
      </c>
      <c r="AR2893" s="2">
        <v>45721.750254629631</v>
      </c>
      <c r="AS2893" s="1" t="s">
        <v>84</v>
      </c>
      <c r="AT2893" s="2">
        <v>45723.333333333336</v>
      </c>
      <c r="AU2893" s="1" t="s">
        <v>85</v>
      </c>
      <c r="AV2893" s="1" t="s">
        <v>149</v>
      </c>
      <c r="AW2893" s="1" t="s">
        <v>150</v>
      </c>
      <c r="AX2893" s="1" t="s">
        <v>745</v>
      </c>
      <c r="AZ2893" s="2">
        <v>45721.750254629631</v>
      </c>
      <c r="BB2893" s="1" t="s">
        <v>286</v>
      </c>
      <c r="BC2893" s="1" t="s">
        <v>287</v>
      </c>
      <c r="BD2893" s="1" t="s">
        <v>288</v>
      </c>
      <c r="BE2893" s="1" t="s">
        <v>15131</v>
      </c>
      <c r="BF2893" s="1" t="s">
        <v>290</v>
      </c>
    </row>
    <row r="2894" spans="1:58" x14ac:dyDescent="0.35">
      <c r="A2894" s="1">
        <v>3016151</v>
      </c>
      <c r="B2894" s="1" t="s">
        <v>223</v>
      </c>
      <c r="C2894" s="1">
        <v>45266991</v>
      </c>
      <c r="D2894" s="1">
        <v>339708820</v>
      </c>
      <c r="E2894" s="1" t="s">
        <v>59</v>
      </c>
      <c r="F2894" s="1" t="s">
        <v>60</v>
      </c>
      <c r="G2894" s="1" t="s">
        <v>15132</v>
      </c>
      <c r="H2894" s="1" t="s">
        <v>2491</v>
      </c>
      <c r="I2894" s="1">
        <v>776129966</v>
      </c>
      <c r="J2894" s="1" t="s">
        <v>15133</v>
      </c>
      <c r="K2894" s="1">
        <v>14</v>
      </c>
      <c r="L2894" s="1" t="s">
        <v>64</v>
      </c>
      <c r="M2894" s="1" t="s">
        <v>65</v>
      </c>
      <c r="N2894" s="2">
        <v>45720.666666666664</v>
      </c>
      <c r="O2894" s="1" t="s">
        <v>497</v>
      </c>
      <c r="Q2894" s="1" t="s">
        <v>67</v>
      </c>
      <c r="R2894" s="2">
        <v>45721.551145833335</v>
      </c>
      <c r="S2894" s="1" t="s">
        <v>296</v>
      </c>
      <c r="T2894" s="1" t="s">
        <v>100</v>
      </c>
      <c r="U2894" s="1" t="s">
        <v>70</v>
      </c>
      <c r="V2894" s="1" t="s">
        <v>15134</v>
      </c>
      <c r="W2894" s="1" t="s">
        <v>298</v>
      </c>
      <c r="X2894" s="1" t="s">
        <v>427</v>
      </c>
      <c r="Y2894" s="1" t="s">
        <v>5560</v>
      </c>
      <c r="Z2894" s="1" t="s">
        <v>1525</v>
      </c>
      <c r="AA2894" s="1" t="s">
        <v>2360</v>
      </c>
      <c r="AB2894" s="1" t="s">
        <v>124</v>
      </c>
      <c r="AE2894" s="2">
        <v>45721.551157407404</v>
      </c>
      <c r="AF2894" s="1" t="s">
        <v>77</v>
      </c>
      <c r="AH2894" s="1" t="s">
        <v>125</v>
      </c>
      <c r="AI2894" s="1" t="s">
        <v>106</v>
      </c>
      <c r="AJ2894" s="1" t="s">
        <v>1326</v>
      </c>
      <c r="AK2894" s="1" t="s">
        <v>15135</v>
      </c>
      <c r="AL2894" s="1" t="s">
        <v>296</v>
      </c>
      <c r="AM2894" s="2">
        <v>45721.551192129627</v>
      </c>
      <c r="AN2894" s="1" t="s">
        <v>15135</v>
      </c>
      <c r="AP2894" s="1">
        <v>5767158</v>
      </c>
      <c r="AQ2894" s="1" t="s">
        <v>83</v>
      </c>
      <c r="AR2894" s="2">
        <v>45722.513055555559</v>
      </c>
      <c r="AS2894" s="1" t="s">
        <v>84</v>
      </c>
      <c r="AT2894" s="2">
        <v>45723.333333333336</v>
      </c>
      <c r="AU2894" s="1" t="s">
        <v>85</v>
      </c>
      <c r="AV2894" s="1" t="s">
        <v>233</v>
      </c>
      <c r="AW2894" s="1" t="s">
        <v>234</v>
      </c>
      <c r="AX2894" s="1" t="s">
        <v>1519</v>
      </c>
      <c r="AZ2894" s="2">
        <v>45722.513055555559</v>
      </c>
      <c r="BB2894" s="1" t="s">
        <v>367</v>
      </c>
      <c r="BC2894" s="1" t="s">
        <v>368</v>
      </c>
      <c r="BD2894" s="1" t="s">
        <v>368</v>
      </c>
      <c r="BE2894" s="1" t="s">
        <v>15136</v>
      </c>
      <c r="BF2894" s="1" t="s">
        <v>586</v>
      </c>
    </row>
    <row r="2895" spans="1:58" x14ac:dyDescent="0.35">
      <c r="A2895" s="1">
        <v>3016152</v>
      </c>
      <c r="B2895" s="1" t="s">
        <v>58</v>
      </c>
      <c r="C2895" s="1">
        <v>811061</v>
      </c>
      <c r="D2895" s="1">
        <v>338363186</v>
      </c>
      <c r="E2895" s="1" t="s">
        <v>59</v>
      </c>
      <c r="F2895" s="1" t="s">
        <v>60</v>
      </c>
      <c r="G2895" s="1" t="s">
        <v>1335</v>
      </c>
      <c r="H2895" s="1" t="s">
        <v>315</v>
      </c>
      <c r="I2895" s="1">
        <v>774492085</v>
      </c>
      <c r="J2895" s="1" t="s">
        <v>277</v>
      </c>
      <c r="K2895" s="1">
        <v>13</v>
      </c>
      <c r="L2895" s="1" t="s">
        <v>64</v>
      </c>
      <c r="M2895" s="1" t="s">
        <v>65</v>
      </c>
      <c r="N2895" s="2">
        <v>45044.750011574077</v>
      </c>
      <c r="O2895" s="1" t="s">
        <v>180</v>
      </c>
      <c r="Q2895" s="1" t="s">
        <v>67</v>
      </c>
      <c r="R2895" s="2">
        <v>45721.554895833331</v>
      </c>
      <c r="S2895" s="1" t="s">
        <v>5640</v>
      </c>
      <c r="T2895" s="1" t="s">
        <v>100</v>
      </c>
      <c r="U2895" s="1" t="s">
        <v>863</v>
      </c>
      <c r="V2895" s="1" t="s">
        <v>15137</v>
      </c>
      <c r="W2895" s="1" t="s">
        <v>653</v>
      </c>
      <c r="X2895" s="1" t="s">
        <v>654</v>
      </c>
      <c r="Y2895" s="1" t="s">
        <v>4406</v>
      </c>
      <c r="Z2895" s="1" t="s">
        <v>1476</v>
      </c>
      <c r="AA2895" s="1" t="s">
        <v>15138</v>
      </c>
      <c r="AB2895" s="1" t="s">
        <v>15138</v>
      </c>
      <c r="AC2895" s="1">
        <v>55</v>
      </c>
      <c r="AE2895" s="2">
        <v>45721.554907407408</v>
      </c>
      <c r="AF2895" s="1" t="s">
        <v>77</v>
      </c>
      <c r="AH2895" s="1" t="s">
        <v>78</v>
      </c>
      <c r="AI2895" s="1" t="s">
        <v>79</v>
      </c>
      <c r="AJ2895" s="1" t="s">
        <v>80</v>
      </c>
      <c r="AK2895" s="1" t="s">
        <v>15139</v>
      </c>
      <c r="AL2895" s="1" t="s">
        <v>5640</v>
      </c>
      <c r="AM2895" s="2">
        <v>45721.554965277777</v>
      </c>
      <c r="AN2895" s="1" t="s">
        <v>15139</v>
      </c>
      <c r="AP2895" s="1">
        <v>5767181</v>
      </c>
      <c r="AQ2895" s="1" t="s">
        <v>83</v>
      </c>
      <c r="AR2895" s="2">
        <v>45722.620254629626</v>
      </c>
      <c r="AS2895" s="1" t="s">
        <v>84</v>
      </c>
      <c r="AT2895" s="2">
        <v>45723.333333333336</v>
      </c>
      <c r="AU2895" s="1" t="s">
        <v>85</v>
      </c>
      <c r="AV2895" s="1" t="s">
        <v>608</v>
      </c>
      <c r="AW2895" s="1" t="s">
        <v>609</v>
      </c>
      <c r="AX2895" s="1" t="s">
        <v>4357</v>
      </c>
      <c r="AZ2895" s="2">
        <v>45722.620254629626</v>
      </c>
      <c r="BB2895" s="1" t="s">
        <v>367</v>
      </c>
      <c r="BC2895" s="1" t="s">
        <v>368</v>
      </c>
      <c r="BD2895" s="1" t="s">
        <v>368</v>
      </c>
      <c r="BE2895" s="1" t="s">
        <v>3843</v>
      </c>
      <c r="BF2895" s="1" t="s">
        <v>8026</v>
      </c>
    </row>
    <row r="2896" spans="1:58" x14ac:dyDescent="0.35">
      <c r="A2896" s="1">
        <v>3016153</v>
      </c>
      <c r="B2896" s="1" t="s">
        <v>94</v>
      </c>
      <c r="C2896" s="1">
        <v>2835451</v>
      </c>
      <c r="D2896" s="1">
        <v>338362095</v>
      </c>
      <c r="E2896" s="1" t="s">
        <v>59</v>
      </c>
      <c r="F2896" s="1" t="s">
        <v>60</v>
      </c>
      <c r="G2896" s="1" t="s">
        <v>15140</v>
      </c>
      <c r="H2896" s="1" t="s">
        <v>15141</v>
      </c>
      <c r="I2896" s="1">
        <v>338462095</v>
      </c>
      <c r="J2896" s="1" t="s">
        <v>15142</v>
      </c>
      <c r="K2896" s="1">
        <v>13</v>
      </c>
      <c r="L2896" s="1" t="s">
        <v>244</v>
      </c>
      <c r="M2896" s="1" t="s">
        <v>65</v>
      </c>
      <c r="N2896" s="2">
        <v>44657.544641203705</v>
      </c>
      <c r="O2896" s="1" t="s">
        <v>98</v>
      </c>
      <c r="Q2896" s="1" t="s">
        <v>67</v>
      </c>
      <c r="R2896" s="2">
        <v>45721.555254629631</v>
      </c>
      <c r="S2896" s="1" t="s">
        <v>6637</v>
      </c>
      <c r="T2896" s="1" t="s">
        <v>100</v>
      </c>
      <c r="U2896" s="1" t="s">
        <v>70</v>
      </c>
      <c r="V2896" s="1" t="s">
        <v>15143</v>
      </c>
      <c r="W2896" s="1" t="s">
        <v>653</v>
      </c>
      <c r="X2896" s="1" t="s">
        <v>654</v>
      </c>
      <c r="Y2896" s="1" t="s">
        <v>2084</v>
      </c>
      <c r="Z2896" s="1" t="s">
        <v>2085</v>
      </c>
      <c r="AA2896" s="1" t="s">
        <v>2086</v>
      </c>
      <c r="AB2896" s="1" t="s">
        <v>2086</v>
      </c>
      <c r="AE2896" s="2">
        <v>45721.555266203701</v>
      </c>
      <c r="AF2896" s="1" t="s">
        <v>77</v>
      </c>
      <c r="AH2896" s="1" t="s">
        <v>78</v>
      </c>
      <c r="AI2896" s="1" t="s">
        <v>79</v>
      </c>
      <c r="AJ2896" s="1" t="s">
        <v>107</v>
      </c>
      <c r="AK2896" s="1" t="s">
        <v>15144</v>
      </c>
      <c r="AL2896" s="1" t="s">
        <v>6637</v>
      </c>
      <c r="AM2896" s="2">
        <v>45721.555312500001</v>
      </c>
      <c r="AN2896" s="1" t="s">
        <v>15144</v>
      </c>
      <c r="AP2896" s="1">
        <v>5767182</v>
      </c>
      <c r="AQ2896" s="1" t="s">
        <v>83</v>
      </c>
      <c r="AR2896" s="2">
        <v>45721.734884259262</v>
      </c>
      <c r="AS2896" s="1" t="s">
        <v>84</v>
      </c>
      <c r="AT2896" s="2">
        <v>45723.333333333336</v>
      </c>
      <c r="AU2896" s="1" t="s">
        <v>85</v>
      </c>
      <c r="AV2896" s="1" t="s">
        <v>608</v>
      </c>
      <c r="AW2896" s="1" t="s">
        <v>609</v>
      </c>
      <c r="AX2896" s="1" t="s">
        <v>2707</v>
      </c>
      <c r="AZ2896" s="2">
        <v>45721.734884259262</v>
      </c>
      <c r="BB2896" s="1" t="s">
        <v>746</v>
      </c>
      <c r="BC2896" s="1" t="s">
        <v>747</v>
      </c>
      <c r="BD2896" s="1" t="s">
        <v>748</v>
      </c>
      <c r="BE2896" s="1" t="s">
        <v>2948</v>
      </c>
      <c r="BF2896" s="1" t="s">
        <v>349</v>
      </c>
    </row>
    <row r="2897" spans="1:58" x14ac:dyDescent="0.35">
      <c r="A2897" s="1">
        <v>3016154</v>
      </c>
      <c r="B2897" s="1" t="s">
        <v>58</v>
      </c>
      <c r="C2897" s="1">
        <v>1527101</v>
      </c>
      <c r="D2897" s="1">
        <v>339518979</v>
      </c>
      <c r="E2897" s="1" t="s">
        <v>59</v>
      </c>
      <c r="F2897" s="1" t="s">
        <v>60</v>
      </c>
      <c r="G2897" s="1" t="s">
        <v>138</v>
      </c>
      <c r="H2897" s="1" t="s">
        <v>1095</v>
      </c>
      <c r="I2897" s="1">
        <v>775187193</v>
      </c>
      <c r="J2897" s="1" t="s">
        <v>939</v>
      </c>
      <c r="K2897" s="1">
        <v>14</v>
      </c>
      <c r="L2897" s="1" t="s">
        <v>64</v>
      </c>
      <c r="M2897" s="1" t="s">
        <v>65</v>
      </c>
      <c r="N2897" s="2">
        <v>44835</v>
      </c>
      <c r="O2897" s="1" t="s">
        <v>66</v>
      </c>
      <c r="Q2897" s="1" t="s">
        <v>67</v>
      </c>
      <c r="R2897" s="2">
        <v>45721.555914351855</v>
      </c>
      <c r="S2897" s="1" t="s">
        <v>12404</v>
      </c>
      <c r="T2897" s="1" t="s">
        <v>100</v>
      </c>
      <c r="U2897" s="1" t="s">
        <v>70</v>
      </c>
      <c r="V2897" s="1" t="s">
        <v>15145</v>
      </c>
      <c r="W2897" s="1" t="s">
        <v>263</v>
      </c>
      <c r="X2897" s="1" t="s">
        <v>263</v>
      </c>
      <c r="Y2897" s="1" t="s">
        <v>15146</v>
      </c>
      <c r="Z2897" s="1" t="s">
        <v>852</v>
      </c>
      <c r="AA2897" s="1" t="s">
        <v>5877</v>
      </c>
      <c r="AB2897" s="1" t="s">
        <v>5878</v>
      </c>
      <c r="AE2897" s="2">
        <v>45721.555925925924</v>
      </c>
      <c r="AF2897" s="1" t="s">
        <v>77</v>
      </c>
      <c r="AH2897" s="1" t="s">
        <v>78</v>
      </c>
      <c r="AI2897" s="1" t="s">
        <v>79</v>
      </c>
      <c r="AJ2897" s="1" t="s">
        <v>378</v>
      </c>
      <c r="AK2897" s="1" t="s">
        <v>15147</v>
      </c>
      <c r="AL2897" s="1" t="s">
        <v>12404</v>
      </c>
      <c r="AM2897" s="2">
        <v>45721.555949074071</v>
      </c>
      <c r="AN2897" s="1" t="s">
        <v>15147</v>
      </c>
      <c r="AP2897" s="1">
        <v>5767188</v>
      </c>
      <c r="AQ2897" s="1" t="s">
        <v>83</v>
      </c>
      <c r="AR2897" s="2">
        <v>45722.473171296297</v>
      </c>
      <c r="AS2897" s="1" t="s">
        <v>84</v>
      </c>
      <c r="AT2897" s="2">
        <v>45723.347222222219</v>
      </c>
      <c r="AU2897" s="1" t="s">
        <v>85</v>
      </c>
      <c r="AV2897" s="1" t="s">
        <v>108</v>
      </c>
      <c r="AW2897" s="1" t="s">
        <v>109</v>
      </c>
      <c r="AX2897" s="1" t="s">
        <v>1965</v>
      </c>
      <c r="AZ2897" s="2">
        <v>45722.473171296297</v>
      </c>
      <c r="BB2897" s="1" t="s">
        <v>192</v>
      </c>
      <c r="BC2897" s="1" t="s">
        <v>193</v>
      </c>
      <c r="BD2897" s="1" t="s">
        <v>194</v>
      </c>
      <c r="BE2897" s="1" t="s">
        <v>15148</v>
      </c>
      <c r="BF2897" s="1" t="s">
        <v>325</v>
      </c>
    </row>
    <row r="2898" spans="1:58" x14ac:dyDescent="0.35">
      <c r="A2898" s="1">
        <v>3016155</v>
      </c>
      <c r="B2898" s="1" t="s">
        <v>58</v>
      </c>
      <c r="C2898" s="1">
        <v>33585911</v>
      </c>
      <c r="D2898" s="1">
        <v>338787567</v>
      </c>
      <c r="E2898" s="1" t="s">
        <v>59</v>
      </c>
      <c r="F2898" s="1" t="s">
        <v>60</v>
      </c>
      <c r="G2898" s="1" t="s">
        <v>15149</v>
      </c>
      <c r="H2898" s="1" t="s">
        <v>2427</v>
      </c>
      <c r="I2898" s="1">
        <v>777214485</v>
      </c>
      <c r="J2898" s="1">
        <v>777214485</v>
      </c>
      <c r="K2898" s="1">
        <v>13</v>
      </c>
      <c r="L2898" s="1" t="s">
        <v>64</v>
      </c>
      <c r="M2898" s="1" t="s">
        <v>65</v>
      </c>
      <c r="N2898" s="2">
        <v>45554.666678240741</v>
      </c>
      <c r="O2898" s="1" t="s">
        <v>353</v>
      </c>
      <c r="Q2898" s="1" t="s">
        <v>67</v>
      </c>
      <c r="R2898" s="2">
        <v>45721.556817129633</v>
      </c>
      <c r="S2898" s="1" t="s">
        <v>6728</v>
      </c>
      <c r="T2898" s="1" t="s">
        <v>69</v>
      </c>
      <c r="U2898" s="1" t="s">
        <v>4078</v>
      </c>
      <c r="V2898" s="1" t="s">
        <v>15150</v>
      </c>
      <c r="Y2898" s="1" t="s">
        <v>11552</v>
      </c>
      <c r="Z2898" s="1" t="s">
        <v>400</v>
      </c>
      <c r="AA2898" s="1" t="s">
        <v>15151</v>
      </c>
      <c r="AB2898" s="1" t="s">
        <v>124</v>
      </c>
      <c r="AE2898" s="2">
        <v>45721.556828703702</v>
      </c>
      <c r="AF2898" s="1" t="s">
        <v>77</v>
      </c>
      <c r="AH2898" s="1" t="s">
        <v>125</v>
      </c>
      <c r="AI2898" s="1" t="s">
        <v>79</v>
      </c>
      <c r="AJ2898" s="1" t="s">
        <v>283</v>
      </c>
      <c r="AK2898" s="1" t="s">
        <v>15150</v>
      </c>
      <c r="AL2898" s="1" t="s">
        <v>6728</v>
      </c>
      <c r="AM2898" s="2">
        <v>45721.556875000002</v>
      </c>
      <c r="AN2898" s="1" t="s">
        <v>15150</v>
      </c>
      <c r="AP2898" s="1">
        <v>5767189</v>
      </c>
      <c r="AQ2898" s="1" t="s">
        <v>83</v>
      </c>
      <c r="AR2898" s="2">
        <v>45721.676921296297</v>
      </c>
      <c r="AS2898" s="1" t="s">
        <v>84</v>
      </c>
      <c r="AT2898" s="2">
        <v>45723.333333333336</v>
      </c>
      <c r="AU2898" s="1" t="s">
        <v>85</v>
      </c>
      <c r="AV2898" s="1" t="s">
        <v>1196</v>
      </c>
      <c r="AW2898" s="1" t="s">
        <v>1197</v>
      </c>
      <c r="AX2898" s="1" t="s">
        <v>2149</v>
      </c>
      <c r="AZ2898" s="2">
        <v>45721.676921296297</v>
      </c>
      <c r="BB2898" s="1" t="s">
        <v>15152</v>
      </c>
      <c r="BC2898" s="1" t="s">
        <v>677</v>
      </c>
      <c r="BD2898" s="1" t="s">
        <v>15153</v>
      </c>
      <c r="BE2898" s="1" t="s">
        <v>15154</v>
      </c>
      <c r="BF2898" s="1" t="s">
        <v>1512</v>
      </c>
    </row>
    <row r="2899" spans="1:58" x14ac:dyDescent="0.35">
      <c r="A2899" s="1">
        <v>3016156</v>
      </c>
      <c r="B2899" s="1" t="s">
        <v>58</v>
      </c>
      <c r="C2899" s="1">
        <v>43384351</v>
      </c>
      <c r="D2899" s="1">
        <v>339518662</v>
      </c>
      <c r="E2899" s="1" t="s">
        <v>59</v>
      </c>
      <c r="F2899" s="1" t="s">
        <v>60</v>
      </c>
      <c r="G2899" s="1" t="s">
        <v>291</v>
      </c>
      <c r="H2899" s="1" t="s">
        <v>954</v>
      </c>
      <c r="I2899" s="1">
        <v>775535877</v>
      </c>
      <c r="J2899" s="1" t="s">
        <v>15155</v>
      </c>
      <c r="K2899" s="1">
        <v>14</v>
      </c>
      <c r="L2899" s="1" t="s">
        <v>64</v>
      </c>
      <c r="M2899" s="1" t="s">
        <v>65</v>
      </c>
      <c r="N2899" s="2">
        <v>45469.041666666664</v>
      </c>
      <c r="O2899" s="1" t="s">
        <v>66</v>
      </c>
      <c r="Q2899" s="1" t="s">
        <v>67</v>
      </c>
      <c r="R2899" s="2">
        <v>45721.557245370372</v>
      </c>
      <c r="S2899" s="1" t="s">
        <v>5216</v>
      </c>
      <c r="T2899" s="1" t="s">
        <v>100</v>
      </c>
      <c r="U2899" s="1" t="s">
        <v>120</v>
      </c>
      <c r="V2899" s="1" t="s">
        <v>15156</v>
      </c>
      <c r="W2899" s="1" t="s">
        <v>263</v>
      </c>
      <c r="X2899" s="1" t="s">
        <v>263</v>
      </c>
      <c r="Y2899" s="1" t="s">
        <v>2057</v>
      </c>
      <c r="Z2899" s="1" t="s">
        <v>964</v>
      </c>
      <c r="AA2899" s="1" t="s">
        <v>4897</v>
      </c>
      <c r="AB2899" s="1" t="s">
        <v>124</v>
      </c>
      <c r="AE2899" s="2">
        <v>45721.557256944441</v>
      </c>
      <c r="AF2899" s="1" t="s">
        <v>77</v>
      </c>
      <c r="AH2899" s="1" t="s">
        <v>78</v>
      </c>
      <c r="AI2899" s="1" t="s">
        <v>79</v>
      </c>
      <c r="AJ2899" s="1" t="s">
        <v>283</v>
      </c>
      <c r="AK2899" s="1" t="s">
        <v>15157</v>
      </c>
      <c r="AL2899" s="1" t="s">
        <v>5216</v>
      </c>
      <c r="AM2899" s="2">
        <v>45721.557280092595</v>
      </c>
      <c r="AN2899" s="1" t="s">
        <v>15157</v>
      </c>
      <c r="AP2899" s="1">
        <v>5767190</v>
      </c>
      <c r="AQ2899" s="1" t="s">
        <v>83</v>
      </c>
      <c r="AR2899" s="2">
        <v>45722.510983796295</v>
      </c>
      <c r="AS2899" s="1" t="s">
        <v>84</v>
      </c>
      <c r="AT2899" s="2">
        <v>45723.354166666664</v>
      </c>
      <c r="AU2899" s="1" t="s">
        <v>85</v>
      </c>
      <c r="AV2899" s="1" t="s">
        <v>108</v>
      </c>
      <c r="AW2899" s="1" t="s">
        <v>109</v>
      </c>
      <c r="AX2899" s="1" t="s">
        <v>1965</v>
      </c>
      <c r="AZ2899" s="2">
        <v>45722.510983796295</v>
      </c>
      <c r="BB2899" s="1" t="s">
        <v>1026</v>
      </c>
      <c r="BC2899" s="1" t="s">
        <v>951</v>
      </c>
      <c r="BD2899" s="1" t="s">
        <v>815</v>
      </c>
      <c r="BE2899" s="1" t="s">
        <v>15158</v>
      </c>
      <c r="BF2899" s="1" t="s">
        <v>274</v>
      </c>
    </row>
    <row r="2900" spans="1:58" x14ac:dyDescent="0.35">
      <c r="A2900" s="1">
        <v>3016157</v>
      </c>
      <c r="B2900" s="1" t="s">
        <v>58</v>
      </c>
      <c r="C2900" s="1">
        <v>40364441</v>
      </c>
      <c r="D2900" s="1">
        <v>338352979</v>
      </c>
      <c r="E2900" s="1" t="s">
        <v>59</v>
      </c>
      <c r="F2900" s="1" t="s">
        <v>60</v>
      </c>
      <c r="G2900" s="1" t="s">
        <v>953</v>
      </c>
      <c r="H2900" s="1" t="s">
        <v>496</v>
      </c>
      <c r="I2900" s="1">
        <v>776503301</v>
      </c>
      <c r="J2900" s="1" t="s">
        <v>4745</v>
      </c>
      <c r="K2900" s="1">
        <v>12</v>
      </c>
      <c r="L2900" s="1" t="s">
        <v>64</v>
      </c>
      <c r="M2900" s="1" t="s">
        <v>65</v>
      </c>
      <c r="N2900" s="2">
        <v>45636.470590277779</v>
      </c>
      <c r="O2900" s="1" t="s">
        <v>66</v>
      </c>
      <c r="Q2900" s="1" t="s">
        <v>67</v>
      </c>
      <c r="R2900" s="2">
        <v>45721.55740740741</v>
      </c>
      <c r="S2900" s="1" t="s">
        <v>6671</v>
      </c>
      <c r="T2900" s="1" t="s">
        <v>100</v>
      </c>
      <c r="U2900" s="1" t="s">
        <v>120</v>
      </c>
      <c r="V2900" s="1" t="s">
        <v>15159</v>
      </c>
      <c r="W2900" s="1" t="s">
        <v>72</v>
      </c>
      <c r="X2900" s="1" t="s">
        <v>881</v>
      </c>
      <c r="Y2900" s="1" t="s">
        <v>3168</v>
      </c>
      <c r="Z2900" s="1" t="s">
        <v>1067</v>
      </c>
      <c r="AA2900" s="1" t="s">
        <v>3646</v>
      </c>
      <c r="AB2900" s="1" t="s">
        <v>124</v>
      </c>
      <c r="AE2900" s="2">
        <v>45721.55741898148</v>
      </c>
      <c r="AF2900" s="1" t="s">
        <v>77</v>
      </c>
      <c r="AH2900" s="1" t="s">
        <v>78</v>
      </c>
      <c r="AI2900" s="1" t="s">
        <v>79</v>
      </c>
      <c r="AJ2900" s="1" t="s">
        <v>283</v>
      </c>
      <c r="AK2900" s="1" t="s">
        <v>15160</v>
      </c>
      <c r="AL2900" s="1" t="s">
        <v>6671</v>
      </c>
      <c r="AM2900" s="2">
        <v>45721.557453703703</v>
      </c>
      <c r="AN2900" s="1" t="s">
        <v>15160</v>
      </c>
      <c r="AP2900" s="1">
        <v>5767191</v>
      </c>
      <c r="AQ2900" s="1" t="s">
        <v>83</v>
      </c>
      <c r="AR2900" s="2">
        <v>45721.742858796293</v>
      </c>
      <c r="AS2900" s="1" t="s">
        <v>84</v>
      </c>
      <c r="AT2900" s="2">
        <v>45723.333333333336</v>
      </c>
      <c r="AU2900" s="1" t="s">
        <v>85</v>
      </c>
      <c r="AV2900" s="1" t="s">
        <v>1354</v>
      </c>
      <c r="AW2900" s="1" t="s">
        <v>1355</v>
      </c>
      <c r="AX2900" s="1" t="s">
        <v>7958</v>
      </c>
      <c r="AZ2900" s="2">
        <v>45721.742858796293</v>
      </c>
      <c r="BB2900" s="1" t="s">
        <v>2666</v>
      </c>
      <c r="BC2900" s="1" t="s">
        <v>2667</v>
      </c>
      <c r="BD2900" s="1" t="s">
        <v>2668</v>
      </c>
      <c r="BE2900" s="1" t="s">
        <v>15161</v>
      </c>
      <c r="BF2900" s="1" t="s">
        <v>906</v>
      </c>
    </row>
    <row r="2901" spans="1:58" x14ac:dyDescent="0.35">
      <c r="A2901" s="1">
        <v>3016158</v>
      </c>
      <c r="B2901" s="1" t="s">
        <v>223</v>
      </c>
      <c r="C2901" s="1">
        <v>30370461</v>
      </c>
      <c r="D2901" s="1">
        <v>339701650</v>
      </c>
      <c r="E2901" s="1" t="s">
        <v>59</v>
      </c>
      <c r="F2901" s="1" t="s">
        <v>60</v>
      </c>
      <c r="G2901" s="1" t="s">
        <v>2341</v>
      </c>
      <c r="H2901" s="1" t="s">
        <v>315</v>
      </c>
      <c r="I2901" s="1">
        <v>775549291</v>
      </c>
      <c r="J2901" s="1" t="s">
        <v>7185</v>
      </c>
      <c r="K2901" s="1">
        <v>14</v>
      </c>
      <c r="L2901" s="1" t="s">
        <v>64</v>
      </c>
      <c r="M2901" s="1" t="s">
        <v>65</v>
      </c>
      <c r="N2901" s="2">
        <v>45580.720138888886</v>
      </c>
      <c r="O2901" s="1" t="s">
        <v>98</v>
      </c>
      <c r="Q2901" s="1" t="s">
        <v>67</v>
      </c>
      <c r="R2901" s="2">
        <v>45721.559178240743</v>
      </c>
      <c r="S2901" s="1" t="s">
        <v>2933</v>
      </c>
      <c r="T2901" s="1" t="s">
        <v>69</v>
      </c>
      <c r="U2901" s="1" t="s">
        <v>723</v>
      </c>
      <c r="V2901" s="1" t="s">
        <v>15162</v>
      </c>
      <c r="W2901" s="1" t="s">
        <v>298</v>
      </c>
      <c r="X2901" s="1" t="s">
        <v>298</v>
      </c>
      <c r="Y2901" s="1" t="s">
        <v>5439</v>
      </c>
      <c r="Z2901" s="1" t="s">
        <v>929</v>
      </c>
      <c r="AA2901" s="1" t="s">
        <v>15163</v>
      </c>
      <c r="AB2901" s="1" t="s">
        <v>124</v>
      </c>
      <c r="AE2901" s="2">
        <v>45721.559189814812</v>
      </c>
      <c r="AF2901" s="1" t="s">
        <v>77</v>
      </c>
      <c r="AH2901" s="1" t="s">
        <v>78</v>
      </c>
      <c r="AI2901" s="1" t="s">
        <v>360</v>
      </c>
      <c r="AJ2901" s="1" t="s">
        <v>1326</v>
      </c>
      <c r="AK2901" s="1" t="s">
        <v>15164</v>
      </c>
      <c r="AL2901" s="1" t="s">
        <v>2933</v>
      </c>
      <c r="AM2901" s="2">
        <v>45721.559212962966</v>
      </c>
      <c r="AN2901" s="1" t="s">
        <v>15164</v>
      </c>
      <c r="AP2901" s="1">
        <v>5767197</v>
      </c>
      <c r="AQ2901" s="1" t="s">
        <v>83</v>
      </c>
      <c r="AR2901" s="2">
        <v>45721.652465277781</v>
      </c>
      <c r="AS2901" s="1" t="s">
        <v>84</v>
      </c>
      <c r="AT2901" s="2">
        <v>45723.295138888891</v>
      </c>
      <c r="AU2901" s="1" t="s">
        <v>85</v>
      </c>
      <c r="AV2901" s="1" t="s">
        <v>4129</v>
      </c>
      <c r="AW2901" s="1" t="s">
        <v>4130</v>
      </c>
      <c r="AX2901" s="1" t="s">
        <v>4131</v>
      </c>
      <c r="AZ2901" s="2">
        <v>45721.652465277781</v>
      </c>
      <c r="BB2901" s="1" t="s">
        <v>561</v>
      </c>
      <c r="BC2901" s="1" t="s">
        <v>562</v>
      </c>
      <c r="BD2901" s="1" t="s">
        <v>113</v>
      </c>
      <c r="BE2901" s="1" t="s">
        <v>15165</v>
      </c>
      <c r="BF2901" s="1" t="s">
        <v>3587</v>
      </c>
    </row>
    <row r="2902" spans="1:58" x14ac:dyDescent="0.35">
      <c r="A2902" s="1">
        <v>3016159</v>
      </c>
      <c r="B2902" s="1" t="s">
        <v>58</v>
      </c>
      <c r="C2902" s="1">
        <v>39891211</v>
      </c>
      <c r="D2902" s="1">
        <v>339577639</v>
      </c>
      <c r="E2902" s="1" t="s">
        <v>59</v>
      </c>
      <c r="F2902" s="1" t="s">
        <v>60</v>
      </c>
      <c r="G2902" s="1" t="s">
        <v>15166</v>
      </c>
      <c r="H2902" s="1" t="s">
        <v>15167</v>
      </c>
      <c r="I2902" s="1">
        <v>778263833</v>
      </c>
      <c r="J2902" s="1" t="s">
        <v>1922</v>
      </c>
      <c r="K2902" s="1">
        <v>14</v>
      </c>
      <c r="L2902" s="1" t="s">
        <v>64</v>
      </c>
      <c r="M2902" s="1" t="s">
        <v>65</v>
      </c>
      <c r="N2902" s="2">
        <v>44898.679861111108</v>
      </c>
      <c r="O2902" s="1" t="s">
        <v>66</v>
      </c>
      <c r="Q2902" s="1" t="s">
        <v>67</v>
      </c>
      <c r="R2902" s="2">
        <v>45721.559317129628</v>
      </c>
      <c r="S2902" s="1" t="s">
        <v>2017</v>
      </c>
      <c r="T2902" s="1" t="s">
        <v>100</v>
      </c>
      <c r="U2902" s="1" t="s">
        <v>70</v>
      </c>
      <c r="V2902" s="1" t="s">
        <v>15168</v>
      </c>
      <c r="Y2902" s="1" t="s">
        <v>15169</v>
      </c>
      <c r="Z2902" s="1" t="s">
        <v>4276</v>
      </c>
      <c r="AA2902" s="1" t="s">
        <v>15170</v>
      </c>
      <c r="AB2902" s="1" t="s">
        <v>124</v>
      </c>
      <c r="AE2902" s="2">
        <v>45721.559328703705</v>
      </c>
      <c r="AF2902" s="1" t="s">
        <v>77</v>
      </c>
      <c r="AH2902" s="1" t="s">
        <v>125</v>
      </c>
      <c r="AI2902" s="1" t="s">
        <v>106</v>
      </c>
      <c r="AJ2902" s="1" t="s">
        <v>378</v>
      </c>
      <c r="AL2902" s="1" t="s">
        <v>2017</v>
      </c>
      <c r="AM2902" s="2">
        <v>45721.559363425928</v>
      </c>
      <c r="AP2902" s="1">
        <v>5767201</v>
      </c>
      <c r="AQ2902" s="1" t="s">
        <v>83</v>
      </c>
      <c r="AR2902" s="2">
        <v>45721.767060185186</v>
      </c>
      <c r="AS2902" s="1" t="s">
        <v>84</v>
      </c>
      <c r="AT2902" s="2">
        <v>45723.333333333336</v>
      </c>
      <c r="AU2902" s="1" t="s">
        <v>85</v>
      </c>
      <c r="AV2902" s="1" t="s">
        <v>1328</v>
      </c>
      <c r="AW2902" s="1" t="s">
        <v>1329</v>
      </c>
      <c r="AX2902" s="1" t="s">
        <v>1363</v>
      </c>
      <c r="AZ2902" s="2">
        <v>45721.767060185186</v>
      </c>
      <c r="BB2902" s="1" t="s">
        <v>192</v>
      </c>
      <c r="BC2902" s="1" t="s">
        <v>193</v>
      </c>
      <c r="BD2902" s="1" t="s">
        <v>194</v>
      </c>
      <c r="BE2902" s="1" t="s">
        <v>15171</v>
      </c>
      <c r="BF2902" s="1" t="s">
        <v>914</v>
      </c>
    </row>
    <row r="2903" spans="1:58" x14ac:dyDescent="0.35">
      <c r="A2903" s="1">
        <v>3016160</v>
      </c>
      <c r="B2903" s="1" t="s">
        <v>58</v>
      </c>
      <c r="C2903" s="1">
        <v>43304381</v>
      </c>
      <c r="D2903" s="1">
        <v>338359650</v>
      </c>
      <c r="E2903" s="1" t="s">
        <v>59</v>
      </c>
      <c r="F2903" s="1" t="s">
        <v>60</v>
      </c>
      <c r="G2903" s="1" t="s">
        <v>15172</v>
      </c>
      <c r="H2903" s="1" t="s">
        <v>15173</v>
      </c>
      <c r="I2903" s="1">
        <v>781648789</v>
      </c>
      <c r="J2903" s="1" t="s">
        <v>15174</v>
      </c>
      <c r="K2903" s="1">
        <v>12</v>
      </c>
      <c r="L2903" s="1" t="s">
        <v>64</v>
      </c>
      <c r="M2903" s="1" t="s">
        <v>65</v>
      </c>
      <c r="N2903" s="2">
        <v>45453.583333333336</v>
      </c>
      <c r="O2903" s="1" t="s">
        <v>66</v>
      </c>
      <c r="Q2903" s="1" t="s">
        <v>67</v>
      </c>
      <c r="R2903" s="2">
        <v>45721.559363425928</v>
      </c>
      <c r="S2903" s="1" t="s">
        <v>6523</v>
      </c>
      <c r="T2903" s="1" t="s">
        <v>100</v>
      </c>
      <c r="U2903" s="1" t="s">
        <v>70</v>
      </c>
      <c r="V2903" s="1" t="s">
        <v>15175</v>
      </c>
      <c r="W2903" s="1" t="s">
        <v>72</v>
      </c>
      <c r="X2903" s="1" t="s">
        <v>2112</v>
      </c>
      <c r="Y2903" s="1" t="s">
        <v>3857</v>
      </c>
      <c r="Z2903" s="1" t="s">
        <v>337</v>
      </c>
      <c r="AA2903" s="1" t="s">
        <v>5151</v>
      </c>
      <c r="AB2903" s="1" t="s">
        <v>5151</v>
      </c>
      <c r="AE2903" s="2">
        <v>45721.559374999997</v>
      </c>
      <c r="AF2903" s="1" t="s">
        <v>77</v>
      </c>
      <c r="AH2903" s="1" t="s">
        <v>125</v>
      </c>
      <c r="AI2903" s="1" t="s">
        <v>79</v>
      </c>
      <c r="AJ2903" s="1" t="s">
        <v>378</v>
      </c>
      <c r="AK2903" s="1" t="s">
        <v>15176</v>
      </c>
      <c r="AL2903" s="1" t="s">
        <v>6523</v>
      </c>
      <c r="AM2903" s="2">
        <v>45721.55940972222</v>
      </c>
      <c r="AN2903" s="1" t="s">
        <v>15176</v>
      </c>
      <c r="AP2903" s="1">
        <v>5767202</v>
      </c>
      <c r="AQ2903" s="1" t="s">
        <v>83</v>
      </c>
      <c r="AR2903" s="2">
        <v>45721.877187500002</v>
      </c>
      <c r="AS2903" s="1" t="s">
        <v>84</v>
      </c>
      <c r="AT2903" s="2">
        <v>45723.333333333336</v>
      </c>
      <c r="AU2903" s="1" t="s">
        <v>85</v>
      </c>
      <c r="AV2903" s="1" t="s">
        <v>2117</v>
      </c>
      <c r="AW2903" s="1" t="s">
        <v>2118</v>
      </c>
      <c r="AX2903" s="1" t="s">
        <v>2119</v>
      </c>
      <c r="AZ2903" s="2">
        <v>45721.877187500002</v>
      </c>
      <c r="BB2903" s="1" t="s">
        <v>765</v>
      </c>
      <c r="BC2903" s="1" t="s">
        <v>766</v>
      </c>
      <c r="BD2903" s="1" t="s">
        <v>767</v>
      </c>
      <c r="BE2903" s="1" t="s">
        <v>12809</v>
      </c>
      <c r="BF2903" s="1" t="s">
        <v>406</v>
      </c>
    </row>
    <row r="2904" spans="1:58" x14ac:dyDescent="0.35">
      <c r="A2904" s="1">
        <v>3016161</v>
      </c>
      <c r="B2904" s="1" t="s">
        <v>58</v>
      </c>
      <c r="C2904" s="1">
        <v>37111151</v>
      </c>
      <c r="D2904" s="1">
        <v>339925847</v>
      </c>
      <c r="E2904" s="1" t="s">
        <v>59</v>
      </c>
      <c r="F2904" s="1" t="s">
        <v>60</v>
      </c>
      <c r="G2904" s="1" t="s">
        <v>2348</v>
      </c>
      <c r="H2904" s="1" t="s">
        <v>3415</v>
      </c>
      <c r="I2904" s="1">
        <v>776415745</v>
      </c>
      <c r="J2904" s="1" t="s">
        <v>15177</v>
      </c>
      <c r="K2904" s="1">
        <v>19</v>
      </c>
      <c r="L2904" s="1" t="s">
        <v>64</v>
      </c>
      <c r="M2904" s="1" t="s">
        <v>65</v>
      </c>
      <c r="N2904" s="2">
        <v>45245.629780092589</v>
      </c>
      <c r="O2904" s="1" t="s">
        <v>66</v>
      </c>
      <c r="Q2904" s="1" t="s">
        <v>67</v>
      </c>
      <c r="R2904" s="2">
        <v>45721.56013888889</v>
      </c>
      <c r="S2904" s="1" t="s">
        <v>586</v>
      </c>
      <c r="T2904" s="1" t="s">
        <v>100</v>
      </c>
      <c r="U2904" s="1" t="s">
        <v>1208</v>
      </c>
      <c r="V2904" s="1" t="s">
        <v>15178</v>
      </c>
      <c r="W2904" s="1" t="s">
        <v>785</v>
      </c>
      <c r="X2904" s="1" t="s">
        <v>785</v>
      </c>
      <c r="Y2904" s="1" t="s">
        <v>10106</v>
      </c>
      <c r="Z2904" s="1" t="s">
        <v>5663</v>
      </c>
      <c r="AA2904" s="1" t="s">
        <v>10107</v>
      </c>
      <c r="AB2904" s="1" t="s">
        <v>124</v>
      </c>
      <c r="AC2904" s="1">
        <v>782925346</v>
      </c>
      <c r="AE2904" s="2">
        <v>45721.560567129629</v>
      </c>
      <c r="AF2904" s="1" t="s">
        <v>77</v>
      </c>
      <c r="AH2904" s="1" t="s">
        <v>78</v>
      </c>
      <c r="AI2904" s="1" t="s">
        <v>79</v>
      </c>
      <c r="AJ2904" s="1" t="s">
        <v>454</v>
      </c>
      <c r="AK2904" s="1" t="s">
        <v>13159</v>
      </c>
      <c r="AL2904" s="1" t="s">
        <v>586</v>
      </c>
      <c r="AM2904" s="2">
        <v>45721.560613425929</v>
      </c>
      <c r="AO2904" s="1" t="s">
        <v>586</v>
      </c>
      <c r="AP2904" s="1">
        <v>5767215</v>
      </c>
      <c r="AQ2904" s="1" t="s">
        <v>83</v>
      </c>
      <c r="AR2904" s="2">
        <v>45721.961446759262</v>
      </c>
      <c r="AS2904" s="1" t="s">
        <v>84</v>
      </c>
      <c r="AT2904" s="2">
        <v>45721.333333333336</v>
      </c>
      <c r="AU2904" s="1" t="s">
        <v>573</v>
      </c>
      <c r="AV2904" s="1" t="s">
        <v>790</v>
      </c>
      <c r="AW2904" s="1" t="s">
        <v>791</v>
      </c>
      <c r="AX2904" s="1" t="s">
        <v>792</v>
      </c>
      <c r="AZ2904" s="2">
        <v>45721.961446759262</v>
      </c>
      <c r="BB2904" s="1" t="s">
        <v>2825</v>
      </c>
      <c r="BC2904" s="1" t="s">
        <v>153</v>
      </c>
      <c r="BD2904" s="1" t="s">
        <v>2826</v>
      </c>
      <c r="BE2904" s="1" t="s">
        <v>2544</v>
      </c>
      <c r="BF2904" s="1" t="s">
        <v>657</v>
      </c>
    </row>
    <row r="2905" spans="1:58" x14ac:dyDescent="0.35">
      <c r="A2905" s="1">
        <v>3016163</v>
      </c>
      <c r="B2905" s="1" t="s">
        <v>58</v>
      </c>
      <c r="C2905" s="1">
        <v>30678521</v>
      </c>
      <c r="D2905" s="1">
        <v>339588676</v>
      </c>
      <c r="E2905" s="1" t="s">
        <v>59</v>
      </c>
      <c r="F2905" s="1" t="s">
        <v>60</v>
      </c>
      <c r="G2905" s="1" t="s">
        <v>876</v>
      </c>
      <c r="H2905" s="1" t="s">
        <v>15179</v>
      </c>
      <c r="I2905" s="1">
        <v>778946206</v>
      </c>
      <c r="J2905" s="1" t="s">
        <v>1297</v>
      </c>
      <c r="K2905" s="1">
        <v>12</v>
      </c>
      <c r="L2905" s="1" t="s">
        <v>64</v>
      </c>
      <c r="M2905" s="1" t="s">
        <v>65</v>
      </c>
      <c r="N2905" s="2">
        <v>45533.75</v>
      </c>
      <c r="O2905" s="1" t="s">
        <v>66</v>
      </c>
      <c r="Q2905" s="1" t="s">
        <v>67</v>
      </c>
      <c r="R2905" s="2">
        <v>45721.560219907406</v>
      </c>
      <c r="S2905" s="1" t="s">
        <v>5339</v>
      </c>
      <c r="T2905" s="1" t="s">
        <v>100</v>
      </c>
      <c r="U2905" s="1" t="s">
        <v>70</v>
      </c>
      <c r="V2905" s="1" t="s">
        <v>15180</v>
      </c>
      <c r="W2905" s="1" t="s">
        <v>263</v>
      </c>
      <c r="X2905" s="1" t="s">
        <v>840</v>
      </c>
      <c r="Z2905" s="1" t="s">
        <v>841</v>
      </c>
      <c r="AA2905" s="1" t="s">
        <v>1984</v>
      </c>
      <c r="AB2905" s="1" t="s">
        <v>1984</v>
      </c>
      <c r="AC2905" s="1">
        <v>775348037</v>
      </c>
      <c r="AE2905" s="2">
        <v>45721.560231481482</v>
      </c>
      <c r="AF2905" s="1" t="s">
        <v>77</v>
      </c>
      <c r="AH2905" s="1" t="s">
        <v>78</v>
      </c>
      <c r="AI2905" s="1" t="s">
        <v>79</v>
      </c>
      <c r="AJ2905" s="1" t="s">
        <v>283</v>
      </c>
      <c r="AK2905" s="1" t="s">
        <v>15180</v>
      </c>
      <c r="AL2905" s="1" t="s">
        <v>5339</v>
      </c>
      <c r="AM2905" s="2">
        <v>45721.560312499998</v>
      </c>
      <c r="AN2905" s="1" t="s">
        <v>15180</v>
      </c>
      <c r="AP2905" s="1">
        <v>5767212</v>
      </c>
      <c r="AQ2905" s="1" t="s">
        <v>83</v>
      </c>
      <c r="AR2905" s="2">
        <v>45722.529282407406</v>
      </c>
      <c r="AS2905" s="1" t="s">
        <v>84</v>
      </c>
      <c r="AT2905" s="2">
        <v>45723.333333333336</v>
      </c>
      <c r="AU2905" s="1" t="s">
        <v>85</v>
      </c>
      <c r="AV2905" s="1" t="s">
        <v>1328</v>
      </c>
      <c r="AW2905" s="1" t="s">
        <v>1329</v>
      </c>
      <c r="AX2905" s="1" t="s">
        <v>2883</v>
      </c>
      <c r="AZ2905" s="2">
        <v>45722.529282407406</v>
      </c>
      <c r="BB2905" s="1" t="s">
        <v>219</v>
      </c>
      <c r="BC2905" s="1" t="s">
        <v>220</v>
      </c>
      <c r="BD2905" s="1" t="s">
        <v>221</v>
      </c>
      <c r="BE2905" s="1" t="s">
        <v>3843</v>
      </c>
      <c r="BF2905" s="1" t="s">
        <v>914</v>
      </c>
    </row>
    <row r="2906" spans="1:58" x14ac:dyDescent="0.35">
      <c r="A2906" s="1">
        <v>3016162</v>
      </c>
      <c r="B2906" s="1" t="s">
        <v>58</v>
      </c>
      <c r="C2906" s="1">
        <v>44804191</v>
      </c>
      <c r="D2906" s="1">
        <v>338946187</v>
      </c>
      <c r="E2906" s="1" t="s">
        <v>59</v>
      </c>
      <c r="F2906" s="1" t="s">
        <v>60</v>
      </c>
      <c r="G2906" s="1" t="s">
        <v>6901</v>
      </c>
      <c r="H2906" s="1" t="s">
        <v>707</v>
      </c>
      <c r="I2906" s="1">
        <v>761658639</v>
      </c>
      <c r="J2906" s="1" t="s">
        <v>1827</v>
      </c>
      <c r="K2906" s="1">
        <v>13</v>
      </c>
      <c r="L2906" s="1" t="s">
        <v>64</v>
      </c>
      <c r="M2906" s="1" t="s">
        <v>65</v>
      </c>
      <c r="N2906" s="2">
        <v>45696.636805555558</v>
      </c>
      <c r="O2906" s="1" t="s">
        <v>66</v>
      </c>
      <c r="Q2906" s="1" t="s">
        <v>67</v>
      </c>
      <c r="R2906" s="2">
        <v>45721.560219907406</v>
      </c>
      <c r="S2906" s="1" t="s">
        <v>498</v>
      </c>
      <c r="T2906" s="1" t="s">
        <v>100</v>
      </c>
      <c r="U2906" s="1" t="s">
        <v>70</v>
      </c>
      <c r="V2906" s="1" t="s">
        <v>15181</v>
      </c>
      <c r="Y2906" s="1" t="s">
        <v>7075</v>
      </c>
      <c r="Z2906" s="1" t="s">
        <v>3755</v>
      </c>
      <c r="AA2906" s="1">
        <v>7010</v>
      </c>
      <c r="AB2906" s="1" t="s">
        <v>124</v>
      </c>
      <c r="AE2906" s="2">
        <v>45721.560231481482</v>
      </c>
      <c r="AF2906" s="1" t="s">
        <v>77</v>
      </c>
      <c r="AH2906" s="1" t="s">
        <v>125</v>
      </c>
      <c r="AI2906" s="1" t="s">
        <v>79</v>
      </c>
      <c r="AJ2906" s="1" t="s">
        <v>378</v>
      </c>
      <c r="AK2906" s="1" t="s">
        <v>15182</v>
      </c>
      <c r="AL2906" s="1" t="s">
        <v>498</v>
      </c>
      <c r="AM2906" s="2">
        <v>45721.560324074075</v>
      </c>
      <c r="AN2906" s="1" t="s">
        <v>15182</v>
      </c>
      <c r="AP2906" s="1">
        <v>5767213</v>
      </c>
      <c r="AQ2906" s="1" t="s">
        <v>83</v>
      </c>
      <c r="AR2906" s="2">
        <v>45721.879560185182</v>
      </c>
      <c r="AS2906" s="1" t="s">
        <v>84</v>
      </c>
      <c r="AT2906" s="2">
        <v>45723.333333333336</v>
      </c>
      <c r="AU2906" s="1" t="s">
        <v>85</v>
      </c>
      <c r="AV2906" s="1" t="s">
        <v>1196</v>
      </c>
      <c r="AW2906" s="1" t="s">
        <v>1197</v>
      </c>
      <c r="AX2906" s="1" t="s">
        <v>3983</v>
      </c>
      <c r="AZ2906" s="2">
        <v>45721.879560185182</v>
      </c>
      <c r="BB2906" s="1" t="s">
        <v>192</v>
      </c>
      <c r="BC2906" s="1" t="s">
        <v>193</v>
      </c>
      <c r="BD2906" s="1" t="s">
        <v>194</v>
      </c>
      <c r="BE2906" s="1" t="s">
        <v>13143</v>
      </c>
      <c r="BF2906" s="1" t="s">
        <v>406</v>
      </c>
    </row>
    <row r="2907" spans="1:58" x14ac:dyDescent="0.35">
      <c r="A2907" s="1">
        <v>3016164</v>
      </c>
      <c r="B2907" s="1" t="s">
        <v>2121</v>
      </c>
      <c r="C2907" s="1">
        <v>37359001</v>
      </c>
      <c r="D2907" s="1">
        <v>339144912</v>
      </c>
      <c r="E2907" s="1" t="s">
        <v>59</v>
      </c>
      <c r="F2907" s="1" t="s">
        <v>2121</v>
      </c>
      <c r="G2907" s="1" t="s">
        <v>61</v>
      </c>
      <c r="H2907" s="1" t="s">
        <v>6799</v>
      </c>
      <c r="I2907" s="1">
        <v>783442072</v>
      </c>
      <c r="J2907" s="1" t="s">
        <v>118</v>
      </c>
      <c r="K2907" s="1">
        <v>14</v>
      </c>
      <c r="L2907" s="1" t="s">
        <v>64</v>
      </c>
      <c r="M2907" s="1" t="s">
        <v>65</v>
      </c>
      <c r="N2907" s="2">
        <v>45656.416666666664</v>
      </c>
      <c r="O2907" s="1" t="s">
        <v>2123</v>
      </c>
      <c r="Q2907" s="1" t="s">
        <v>67</v>
      </c>
      <c r="R2907" s="2">
        <v>45721.560497685183</v>
      </c>
      <c r="S2907" s="1" t="s">
        <v>1529</v>
      </c>
      <c r="T2907" s="1" t="s">
        <v>1021</v>
      </c>
      <c r="U2907" s="1" t="s">
        <v>603</v>
      </c>
      <c r="V2907" s="1" t="s">
        <v>15183</v>
      </c>
      <c r="W2907" s="1" t="s">
        <v>2126</v>
      </c>
      <c r="X2907" s="1" t="s">
        <v>215</v>
      </c>
      <c r="Y2907" s="1" t="s">
        <v>2127</v>
      </c>
      <c r="Z2907" s="1" t="s">
        <v>841</v>
      </c>
      <c r="AA2907" s="1" t="s">
        <v>15184</v>
      </c>
      <c r="AB2907" s="1" t="s">
        <v>124</v>
      </c>
      <c r="AE2907" s="2">
        <v>45721.56050925926</v>
      </c>
      <c r="AF2907" s="1" t="s">
        <v>2129</v>
      </c>
      <c r="AG2907" s="1">
        <v>24</v>
      </c>
      <c r="AH2907" s="1" t="s">
        <v>125</v>
      </c>
      <c r="AI2907" s="1" t="s">
        <v>79</v>
      </c>
      <c r="AJ2907" s="1" t="s">
        <v>3850</v>
      </c>
      <c r="AK2907" s="1" t="s">
        <v>15185</v>
      </c>
      <c r="AL2907" s="1" t="s">
        <v>1529</v>
      </c>
      <c r="AM2907" s="2">
        <v>45721.560532407406</v>
      </c>
      <c r="AN2907" s="1" t="s">
        <v>15185</v>
      </c>
      <c r="AP2907" s="1">
        <v>5767214</v>
      </c>
      <c r="AQ2907" s="1" t="s">
        <v>83</v>
      </c>
      <c r="AR2907" s="2">
        <v>45722.614224537036</v>
      </c>
      <c r="AS2907" s="1" t="s">
        <v>84</v>
      </c>
      <c r="AT2907" s="2">
        <v>45723.333333333336</v>
      </c>
      <c r="AU2907" s="1" t="s">
        <v>85</v>
      </c>
      <c r="AV2907" s="1" t="s">
        <v>1957</v>
      </c>
      <c r="AW2907" s="1" t="s">
        <v>1958</v>
      </c>
      <c r="AX2907" s="1" t="s">
        <v>5114</v>
      </c>
      <c r="AY2907" s="2">
        <v>45722.56050925926</v>
      </c>
      <c r="AZ2907" s="2">
        <v>45722.614224537036</v>
      </c>
      <c r="BA2907" s="1" t="s">
        <v>5191</v>
      </c>
      <c r="BB2907" s="1" t="s">
        <v>2641</v>
      </c>
      <c r="BC2907" s="1" t="s">
        <v>1200</v>
      </c>
      <c r="BD2907" s="1" t="s">
        <v>2642</v>
      </c>
      <c r="BE2907" s="1" t="s">
        <v>15186</v>
      </c>
      <c r="BF2907" s="1" t="s">
        <v>914</v>
      </c>
    </row>
    <row r="2908" spans="1:58" x14ac:dyDescent="0.35">
      <c r="A2908" s="1">
        <v>3016165</v>
      </c>
      <c r="B2908" s="1" t="s">
        <v>58</v>
      </c>
      <c r="C2908" s="1">
        <v>43175911</v>
      </c>
      <c r="D2908" s="1">
        <v>338420954</v>
      </c>
      <c r="E2908" s="1" t="s">
        <v>59</v>
      </c>
      <c r="F2908" s="1" t="s">
        <v>60</v>
      </c>
      <c r="G2908" s="1" t="s">
        <v>15187</v>
      </c>
      <c r="H2908" s="1" t="s">
        <v>15187</v>
      </c>
      <c r="I2908" s="1">
        <v>780140499</v>
      </c>
      <c r="J2908" s="1" t="s">
        <v>408</v>
      </c>
      <c r="K2908" s="1">
        <v>20</v>
      </c>
      <c r="L2908" s="1" t="s">
        <v>294</v>
      </c>
      <c r="M2908" s="1" t="s">
        <v>295</v>
      </c>
      <c r="N2908" s="2">
        <v>45432.458333333336</v>
      </c>
      <c r="O2908" s="1" t="s">
        <v>520</v>
      </c>
      <c r="Q2908" s="1" t="s">
        <v>67</v>
      </c>
      <c r="R2908" s="2">
        <v>45721.560590277775</v>
      </c>
      <c r="S2908" s="1" t="s">
        <v>4842</v>
      </c>
      <c r="T2908" s="1" t="s">
        <v>412</v>
      </c>
      <c r="U2908" s="1" t="s">
        <v>70</v>
      </c>
      <c r="V2908" s="1" t="s">
        <v>15188</v>
      </c>
      <c r="Y2908" s="1" t="s">
        <v>1013</v>
      </c>
      <c r="Z2908" s="1" t="s">
        <v>2263</v>
      </c>
      <c r="AA2908" s="1" t="s">
        <v>3398</v>
      </c>
      <c r="AB2908" s="1" t="s">
        <v>124</v>
      </c>
      <c r="AE2908" s="2">
        <v>45721.560601851852</v>
      </c>
      <c r="AF2908" s="1" t="s">
        <v>417</v>
      </c>
      <c r="AG2908" s="1">
        <v>48</v>
      </c>
      <c r="AH2908" s="1" t="s">
        <v>125</v>
      </c>
      <c r="AI2908" s="1" t="s">
        <v>79</v>
      </c>
      <c r="AJ2908" s="1" t="s">
        <v>378</v>
      </c>
      <c r="AK2908" s="1" t="s">
        <v>15189</v>
      </c>
      <c r="AL2908" s="1" t="s">
        <v>4842</v>
      </c>
      <c r="AM2908" s="2">
        <v>45721.560636574075</v>
      </c>
      <c r="AN2908" s="1" t="s">
        <v>15189</v>
      </c>
      <c r="AP2908" s="1">
        <v>5767216</v>
      </c>
      <c r="AQ2908" s="1" t="s">
        <v>83</v>
      </c>
      <c r="AR2908" s="2">
        <v>45721.881851851853</v>
      </c>
      <c r="AS2908" s="1" t="s">
        <v>84</v>
      </c>
      <c r="AT2908" s="2">
        <v>45723.333333333336</v>
      </c>
      <c r="AU2908" s="1" t="s">
        <v>85</v>
      </c>
      <c r="AV2908" s="1" t="s">
        <v>1957</v>
      </c>
      <c r="AW2908" s="1" t="s">
        <v>1958</v>
      </c>
      <c r="AX2908" s="1" t="s">
        <v>2365</v>
      </c>
      <c r="AY2908" s="2">
        <v>45723.560601851852</v>
      </c>
      <c r="AZ2908" s="2">
        <v>45721.881851851853</v>
      </c>
      <c r="BA2908" s="1" t="s">
        <v>419</v>
      </c>
      <c r="BB2908" s="1" t="s">
        <v>89</v>
      </c>
      <c r="BC2908" s="1" t="s">
        <v>90</v>
      </c>
      <c r="BD2908" s="1" t="s">
        <v>91</v>
      </c>
      <c r="BE2908" s="1" t="s">
        <v>8142</v>
      </c>
      <c r="BF2908" s="1" t="s">
        <v>406</v>
      </c>
    </row>
    <row r="2909" spans="1:58" x14ac:dyDescent="0.35">
      <c r="A2909" s="1">
        <v>3016166</v>
      </c>
      <c r="B2909" s="1" t="s">
        <v>58</v>
      </c>
      <c r="C2909" s="1">
        <v>41177401</v>
      </c>
      <c r="D2909" s="1">
        <v>339043468</v>
      </c>
      <c r="E2909" s="1" t="s">
        <v>59</v>
      </c>
      <c r="F2909" s="1" t="s">
        <v>60</v>
      </c>
      <c r="G2909" s="1" t="s">
        <v>422</v>
      </c>
      <c r="H2909" s="1" t="s">
        <v>15190</v>
      </c>
      <c r="I2909" s="1">
        <v>775565430</v>
      </c>
      <c r="J2909" s="1" t="s">
        <v>15191</v>
      </c>
      <c r="K2909" s="1">
        <v>14</v>
      </c>
      <c r="L2909" s="1" t="s">
        <v>64</v>
      </c>
      <c r="M2909" s="1" t="s">
        <v>65</v>
      </c>
      <c r="N2909" s="2">
        <v>45550</v>
      </c>
      <c r="O2909" s="1" t="s">
        <v>66</v>
      </c>
      <c r="Q2909" s="1" t="s">
        <v>67</v>
      </c>
      <c r="R2909" s="2">
        <v>45721.561157407406</v>
      </c>
      <c r="S2909" s="1" t="s">
        <v>354</v>
      </c>
      <c r="T2909" s="1" t="s">
        <v>69</v>
      </c>
      <c r="U2909" s="1" t="s">
        <v>2761</v>
      </c>
      <c r="V2909" s="1" t="s">
        <v>15192</v>
      </c>
      <c r="W2909" s="1" t="s">
        <v>263</v>
      </c>
      <c r="X2909" s="1" t="s">
        <v>840</v>
      </c>
      <c r="Y2909" s="1" t="s">
        <v>5834</v>
      </c>
      <c r="Z2909" s="1" t="s">
        <v>841</v>
      </c>
      <c r="AA2909" s="1" t="s">
        <v>15193</v>
      </c>
      <c r="AB2909" s="1" t="s">
        <v>124</v>
      </c>
      <c r="AE2909" s="2">
        <v>45721.561157407406</v>
      </c>
      <c r="AF2909" s="1" t="s">
        <v>77</v>
      </c>
      <c r="AH2909" s="1" t="s">
        <v>125</v>
      </c>
      <c r="AI2909" s="1" t="s">
        <v>79</v>
      </c>
      <c r="AJ2909" s="1" t="s">
        <v>283</v>
      </c>
      <c r="AK2909" s="1" t="s">
        <v>15194</v>
      </c>
      <c r="AL2909" s="1" t="s">
        <v>354</v>
      </c>
      <c r="AM2909" s="2">
        <v>45721.561192129629</v>
      </c>
      <c r="AN2909" s="1" t="s">
        <v>15194</v>
      </c>
      <c r="AP2909" s="1">
        <v>5767218</v>
      </c>
      <c r="AQ2909" s="1" t="s">
        <v>83</v>
      </c>
      <c r="AR2909" s="2">
        <v>45722.480821759258</v>
      </c>
      <c r="AS2909" s="1" t="s">
        <v>84</v>
      </c>
      <c r="AT2909" s="2">
        <v>45723.333333333336</v>
      </c>
      <c r="AU2909" s="1" t="s">
        <v>85</v>
      </c>
      <c r="AV2909" s="1" t="s">
        <v>1328</v>
      </c>
      <c r="AW2909" s="1" t="s">
        <v>1329</v>
      </c>
      <c r="AX2909" s="1" t="s">
        <v>7466</v>
      </c>
      <c r="AZ2909" s="2">
        <v>45722.480821759258</v>
      </c>
      <c r="BB2909" s="1" t="s">
        <v>219</v>
      </c>
      <c r="BC2909" s="1" t="s">
        <v>220</v>
      </c>
      <c r="BD2909" s="1" t="s">
        <v>221</v>
      </c>
      <c r="BE2909" s="1" t="s">
        <v>15195</v>
      </c>
      <c r="BF2909" s="1" t="s">
        <v>914</v>
      </c>
    </row>
    <row r="2910" spans="1:58" x14ac:dyDescent="0.35">
      <c r="A2910" s="1">
        <v>3016167</v>
      </c>
      <c r="B2910" s="1" t="s">
        <v>58</v>
      </c>
      <c r="C2910" s="1">
        <v>45132321</v>
      </c>
      <c r="D2910" s="1">
        <v>339824526</v>
      </c>
      <c r="E2910" s="1" t="s">
        <v>59</v>
      </c>
      <c r="F2910" s="1" t="s">
        <v>60</v>
      </c>
      <c r="G2910" s="1" t="s">
        <v>3408</v>
      </c>
      <c r="H2910" s="1" t="s">
        <v>4046</v>
      </c>
      <c r="I2910" s="1">
        <v>339824526</v>
      </c>
      <c r="J2910" s="1" t="s">
        <v>6670</v>
      </c>
      <c r="K2910" s="1">
        <v>17</v>
      </c>
      <c r="L2910" s="1" t="s">
        <v>64</v>
      </c>
      <c r="M2910" s="1" t="s">
        <v>65</v>
      </c>
      <c r="N2910" s="2">
        <v>45672.458333333336</v>
      </c>
      <c r="O2910" s="1" t="s">
        <v>66</v>
      </c>
      <c r="Q2910" s="1" t="s">
        <v>67</v>
      </c>
      <c r="R2910" s="2">
        <v>45721.564432870371</v>
      </c>
      <c r="S2910" s="1" t="s">
        <v>1941</v>
      </c>
      <c r="T2910" s="1" t="s">
        <v>100</v>
      </c>
      <c r="U2910" s="1" t="s">
        <v>70</v>
      </c>
      <c r="V2910" s="1" t="s">
        <v>15196</v>
      </c>
      <c r="W2910" s="1" t="s">
        <v>3521</v>
      </c>
      <c r="X2910" s="1" t="s">
        <v>3522</v>
      </c>
      <c r="Y2910" s="1" t="s">
        <v>15197</v>
      </c>
      <c r="Z2910" s="1" t="s">
        <v>3713</v>
      </c>
      <c r="AA2910" s="1" t="s">
        <v>8649</v>
      </c>
      <c r="AB2910" s="1" t="s">
        <v>124</v>
      </c>
      <c r="AE2910" s="2">
        <v>45721.564444444448</v>
      </c>
      <c r="AF2910" s="1" t="s">
        <v>77</v>
      </c>
      <c r="AH2910" s="1" t="s">
        <v>78</v>
      </c>
      <c r="AI2910" s="1" t="s">
        <v>79</v>
      </c>
      <c r="AJ2910" s="1" t="s">
        <v>378</v>
      </c>
      <c r="AK2910" s="1" t="s">
        <v>10262</v>
      </c>
      <c r="AL2910" s="1" t="s">
        <v>1941</v>
      </c>
      <c r="AM2910" s="2">
        <v>45721.564479166664</v>
      </c>
      <c r="AN2910" s="1" t="s">
        <v>10262</v>
      </c>
      <c r="AP2910" s="1">
        <v>5767242</v>
      </c>
      <c r="AQ2910" s="1" t="s">
        <v>83</v>
      </c>
      <c r="AR2910" s="2">
        <v>45722.437986111108</v>
      </c>
      <c r="AS2910" s="1" t="s">
        <v>84</v>
      </c>
      <c r="AT2910" s="2">
        <v>45723.333333333336</v>
      </c>
      <c r="AU2910" s="1" t="s">
        <v>85</v>
      </c>
      <c r="AV2910" s="1" t="s">
        <v>3527</v>
      </c>
      <c r="AW2910" s="1" t="s">
        <v>3528</v>
      </c>
      <c r="AX2910" s="1" t="s">
        <v>3716</v>
      </c>
      <c r="AZ2910" s="2">
        <v>45722.437986111108</v>
      </c>
      <c r="BB2910" s="1" t="s">
        <v>111</v>
      </c>
      <c r="BC2910" s="1" t="s">
        <v>112</v>
      </c>
      <c r="BD2910" s="1" t="s">
        <v>113</v>
      </c>
      <c r="BE2910" s="1" t="s">
        <v>3530</v>
      </c>
      <c r="BF2910" s="1" t="s">
        <v>406</v>
      </c>
    </row>
    <row r="2911" spans="1:58" x14ac:dyDescent="0.35">
      <c r="A2911" s="1">
        <v>3016168</v>
      </c>
      <c r="B2911" s="1" t="s">
        <v>223</v>
      </c>
      <c r="C2911" s="1">
        <v>72971</v>
      </c>
      <c r="D2911" s="1">
        <v>339207055</v>
      </c>
      <c r="E2911" s="1" t="s">
        <v>59</v>
      </c>
      <c r="F2911" s="1" t="s">
        <v>60</v>
      </c>
      <c r="G2911" s="1" t="s">
        <v>15198</v>
      </c>
      <c r="H2911" s="1" t="s">
        <v>15199</v>
      </c>
      <c r="I2911" s="1">
        <v>778343495</v>
      </c>
      <c r="J2911" s="1" t="s">
        <v>15200</v>
      </c>
      <c r="K2911" s="1">
        <v>20</v>
      </c>
      <c r="L2911" s="1" t="s">
        <v>4934</v>
      </c>
      <c r="M2911" s="1" t="s">
        <v>4935</v>
      </c>
      <c r="N2911" s="2">
        <v>45303.625</v>
      </c>
      <c r="O2911" s="1" t="s">
        <v>5429</v>
      </c>
      <c r="Q2911" s="1" t="s">
        <v>67</v>
      </c>
      <c r="R2911" s="2">
        <v>45721.565127314818</v>
      </c>
      <c r="S2911" s="1" t="s">
        <v>5141</v>
      </c>
      <c r="T2911" s="1" t="s">
        <v>412</v>
      </c>
      <c r="U2911" s="1" t="s">
        <v>1189</v>
      </c>
      <c r="V2911" s="1" t="s">
        <v>15201</v>
      </c>
      <c r="W2911" s="1" t="s">
        <v>214</v>
      </c>
      <c r="X2911" s="1" t="s">
        <v>215</v>
      </c>
      <c r="Y2911" s="1" t="s">
        <v>5391</v>
      </c>
      <c r="Z2911" s="1" t="s">
        <v>248</v>
      </c>
      <c r="AA2911" s="1" t="s">
        <v>248</v>
      </c>
      <c r="AB2911" s="1" t="s">
        <v>15202</v>
      </c>
      <c r="AE2911" s="2">
        <v>45721.62809027778</v>
      </c>
      <c r="AF2911" s="1" t="s">
        <v>443</v>
      </c>
      <c r="AH2911" s="1" t="s">
        <v>125</v>
      </c>
      <c r="AI2911" s="1" t="s">
        <v>464</v>
      </c>
      <c r="AJ2911" s="1" t="s">
        <v>492</v>
      </c>
      <c r="AK2911" s="1" t="s">
        <v>15203</v>
      </c>
      <c r="AL2911" s="1" t="s">
        <v>4598</v>
      </c>
      <c r="AM2911" s="2">
        <v>45721.628657407404</v>
      </c>
      <c r="AO2911" s="1" t="s">
        <v>4598</v>
      </c>
      <c r="AP2911" s="1">
        <v>5767800</v>
      </c>
      <c r="AQ2911" s="1" t="s">
        <v>83</v>
      </c>
      <c r="AR2911" s="2">
        <v>45722.621886574074</v>
      </c>
      <c r="AS2911" s="1" t="s">
        <v>84</v>
      </c>
      <c r="AT2911" s="2">
        <v>45721.5625</v>
      </c>
      <c r="AU2911" s="1" t="s">
        <v>85</v>
      </c>
      <c r="AV2911" s="1" t="s">
        <v>1957</v>
      </c>
      <c r="AW2911" s="1" t="s">
        <v>1958</v>
      </c>
      <c r="AX2911" s="1" t="s">
        <v>1959</v>
      </c>
      <c r="AZ2911" s="2">
        <v>45722.621886574074</v>
      </c>
      <c r="BB2911" s="1" t="s">
        <v>9597</v>
      </c>
      <c r="BC2911" s="1" t="s">
        <v>5858</v>
      </c>
      <c r="BD2911" s="1" t="s">
        <v>9598</v>
      </c>
      <c r="BE2911" s="1" t="s">
        <v>15204</v>
      </c>
      <c r="BF2911" s="1" t="s">
        <v>137</v>
      </c>
    </row>
    <row r="2912" spans="1:58" x14ac:dyDescent="0.35">
      <c r="A2912" s="1">
        <v>3016169</v>
      </c>
      <c r="B2912" s="1" t="s">
        <v>327</v>
      </c>
      <c r="C2912" s="1">
        <v>35418771</v>
      </c>
      <c r="D2912" s="1">
        <v>338219702</v>
      </c>
      <c r="E2912" s="1" t="s">
        <v>59</v>
      </c>
      <c r="F2912" s="1" t="s">
        <v>60</v>
      </c>
      <c r="G2912" s="1" t="s">
        <v>15205</v>
      </c>
      <c r="H2912" s="1" t="s">
        <v>15206</v>
      </c>
      <c r="I2912" s="1">
        <v>773229258</v>
      </c>
      <c r="J2912" s="1" t="s">
        <v>15207</v>
      </c>
      <c r="K2912" s="1">
        <v>12</v>
      </c>
      <c r="L2912" s="1" t="s">
        <v>64</v>
      </c>
      <c r="M2912" s="1" t="s">
        <v>65</v>
      </c>
      <c r="N2912" s="2">
        <v>43580.643819444442</v>
      </c>
      <c r="O2912" s="1" t="s">
        <v>2002</v>
      </c>
      <c r="Q2912" s="1" t="s">
        <v>67</v>
      </c>
      <c r="R2912" s="2">
        <v>45721.565659722219</v>
      </c>
      <c r="S2912" s="1" t="s">
        <v>7280</v>
      </c>
      <c r="T2912" s="1" t="s">
        <v>100</v>
      </c>
      <c r="U2912" s="1" t="s">
        <v>70</v>
      </c>
      <c r="V2912" s="1" t="s">
        <v>15208</v>
      </c>
      <c r="W2912" s="1" t="s">
        <v>214</v>
      </c>
      <c r="X2912" s="1" t="s">
        <v>215</v>
      </c>
      <c r="Y2912" s="1" t="s">
        <v>15209</v>
      </c>
      <c r="Z2912" s="1" t="s">
        <v>2336</v>
      </c>
      <c r="AA2912" s="1" t="s">
        <v>3455</v>
      </c>
      <c r="AB2912" s="1" t="s">
        <v>124</v>
      </c>
      <c r="AE2912" s="2">
        <v>45721.565671296295</v>
      </c>
      <c r="AF2912" s="1" t="s">
        <v>77</v>
      </c>
      <c r="AH2912" s="1" t="s">
        <v>78</v>
      </c>
      <c r="AI2912" s="1" t="s">
        <v>360</v>
      </c>
      <c r="AJ2912" s="1" t="s">
        <v>283</v>
      </c>
      <c r="AK2912" s="1" t="s">
        <v>15210</v>
      </c>
      <c r="AL2912" s="1" t="s">
        <v>7280</v>
      </c>
      <c r="AM2912" s="2">
        <v>45721.565706018519</v>
      </c>
      <c r="AN2912" s="1" t="s">
        <v>15210</v>
      </c>
      <c r="AP2912" s="1">
        <v>5767260</v>
      </c>
      <c r="AQ2912" s="1" t="s">
        <v>83</v>
      </c>
      <c r="AR2912" s="2">
        <v>45722.484097222223</v>
      </c>
      <c r="AS2912" s="1" t="s">
        <v>84</v>
      </c>
      <c r="AT2912" s="2">
        <v>45721.5625</v>
      </c>
      <c r="AU2912" s="1" t="s">
        <v>573</v>
      </c>
      <c r="AV2912" s="1" t="s">
        <v>1957</v>
      </c>
      <c r="AW2912" s="1" t="s">
        <v>1958</v>
      </c>
      <c r="AX2912" s="1" t="s">
        <v>5114</v>
      </c>
      <c r="AZ2912" s="2">
        <v>45722.484097222223</v>
      </c>
      <c r="BB2912" s="1" t="s">
        <v>703</v>
      </c>
      <c r="BC2912" s="1" t="s">
        <v>677</v>
      </c>
      <c r="BD2912" s="1" t="s">
        <v>704</v>
      </c>
      <c r="BE2912" s="1" t="s">
        <v>15211</v>
      </c>
      <c r="BF2912" s="1" t="s">
        <v>137</v>
      </c>
    </row>
    <row r="2913" spans="1:58" x14ac:dyDescent="0.35">
      <c r="A2913" s="1">
        <v>3016170</v>
      </c>
      <c r="B2913" s="1" t="s">
        <v>327</v>
      </c>
      <c r="C2913" s="1">
        <v>251</v>
      </c>
      <c r="D2913" s="1">
        <v>339775717</v>
      </c>
      <c r="E2913" s="1" t="s">
        <v>59</v>
      </c>
      <c r="F2913" s="1" t="s">
        <v>60</v>
      </c>
      <c r="G2913" s="1" t="s">
        <v>4933</v>
      </c>
      <c r="I2913" s="1">
        <v>774467487</v>
      </c>
      <c r="J2913" s="1" t="s">
        <v>459</v>
      </c>
      <c r="K2913" s="1">
        <v>20</v>
      </c>
      <c r="L2913" s="1" t="s">
        <v>4934</v>
      </c>
      <c r="M2913" s="1" t="s">
        <v>4935</v>
      </c>
      <c r="N2913" s="2">
        <v>40513</v>
      </c>
      <c r="O2913" s="1" t="s">
        <v>5100</v>
      </c>
      <c r="Q2913" s="1" t="s">
        <v>67</v>
      </c>
      <c r="R2913" s="2">
        <v>45721.565868055557</v>
      </c>
      <c r="S2913" s="1" t="s">
        <v>910</v>
      </c>
      <c r="T2913" s="1" t="s">
        <v>412</v>
      </c>
      <c r="U2913" s="1" t="s">
        <v>120</v>
      </c>
      <c r="V2913" s="1" t="s">
        <v>911</v>
      </c>
      <c r="W2913" s="1" t="s">
        <v>298</v>
      </c>
      <c r="X2913" s="1" t="s">
        <v>670</v>
      </c>
      <c r="Y2913" s="1" t="s">
        <v>11351</v>
      </c>
      <c r="Z2913" s="1" t="s">
        <v>672</v>
      </c>
      <c r="AA2913" s="1" t="s">
        <v>11352</v>
      </c>
      <c r="AB2913" s="1" t="s">
        <v>124</v>
      </c>
      <c r="AE2913" s="2">
        <v>45721.566076388888</v>
      </c>
      <c r="AF2913" s="1" t="s">
        <v>14053</v>
      </c>
      <c r="AG2913" s="1">
        <v>24</v>
      </c>
      <c r="AH2913" s="1" t="s">
        <v>125</v>
      </c>
      <c r="AI2913" s="1" t="s">
        <v>464</v>
      </c>
      <c r="AJ2913" s="1" t="s">
        <v>465</v>
      </c>
      <c r="AK2913" s="1" t="s">
        <v>15212</v>
      </c>
      <c r="AL2913" s="1" t="s">
        <v>910</v>
      </c>
      <c r="AM2913" s="2">
        <v>45721.566122685188</v>
      </c>
      <c r="AO2913" s="1" t="s">
        <v>910</v>
      </c>
      <c r="AP2913" s="1">
        <v>5767261</v>
      </c>
      <c r="AQ2913" s="1" t="s">
        <v>83</v>
      </c>
      <c r="AR2913" s="2">
        <v>45722.866851851853</v>
      </c>
      <c r="AS2913" s="1" t="s">
        <v>84</v>
      </c>
      <c r="AT2913" s="2">
        <v>45721.5625</v>
      </c>
      <c r="AU2913" s="1" t="s">
        <v>85</v>
      </c>
      <c r="AV2913" s="1" t="s">
        <v>233</v>
      </c>
      <c r="AW2913" s="1" t="s">
        <v>234</v>
      </c>
      <c r="AX2913" s="1" t="s">
        <v>1317</v>
      </c>
      <c r="AY2913" s="2">
        <v>45722.566076388888</v>
      </c>
      <c r="AZ2913" s="2">
        <v>45722.866851851853</v>
      </c>
      <c r="BA2913" s="1" t="s">
        <v>5191</v>
      </c>
      <c r="BB2913" s="1" t="s">
        <v>1060</v>
      </c>
      <c r="BC2913" s="1" t="s">
        <v>1061</v>
      </c>
      <c r="BD2913" s="1" t="s">
        <v>1062</v>
      </c>
      <c r="BE2913" s="1" t="s">
        <v>15213</v>
      </c>
      <c r="BF2913" s="1" t="s">
        <v>1319</v>
      </c>
    </row>
    <row r="2914" spans="1:58" x14ac:dyDescent="0.35">
      <c r="A2914" s="1">
        <v>3016171</v>
      </c>
      <c r="B2914" s="1" t="s">
        <v>58</v>
      </c>
      <c r="C2914" s="1">
        <v>37660681</v>
      </c>
      <c r="D2914" s="1">
        <v>338727602</v>
      </c>
      <c r="E2914" s="1" t="s">
        <v>59</v>
      </c>
      <c r="F2914" s="1" t="s">
        <v>60</v>
      </c>
      <c r="G2914" s="1" t="s">
        <v>769</v>
      </c>
      <c r="H2914" s="1" t="s">
        <v>1218</v>
      </c>
      <c r="I2914" s="1">
        <v>772674360</v>
      </c>
      <c r="J2914" s="1" t="s">
        <v>1187</v>
      </c>
      <c r="K2914" s="1">
        <v>13</v>
      </c>
      <c r="L2914" s="1" t="s">
        <v>64</v>
      </c>
      <c r="M2914" s="1" t="s">
        <v>65</v>
      </c>
      <c r="N2914" s="2">
        <v>45456.692129629628</v>
      </c>
      <c r="O2914" s="1" t="s">
        <v>66</v>
      </c>
      <c r="Q2914" s="1" t="s">
        <v>67</v>
      </c>
      <c r="R2914" s="2">
        <v>45721.566041666665</v>
      </c>
      <c r="S2914" s="1" t="s">
        <v>6359</v>
      </c>
      <c r="T2914" s="1" t="s">
        <v>69</v>
      </c>
      <c r="U2914" s="1" t="s">
        <v>70</v>
      </c>
      <c r="V2914" s="1" t="s">
        <v>15214</v>
      </c>
      <c r="Y2914" s="1" t="s">
        <v>12792</v>
      </c>
      <c r="Z2914" s="1" t="s">
        <v>2075</v>
      </c>
      <c r="AA2914" s="1" t="s">
        <v>2075</v>
      </c>
      <c r="AB2914" s="1" t="s">
        <v>2075</v>
      </c>
      <c r="AE2914" s="2">
        <v>45721.566192129627</v>
      </c>
      <c r="AF2914" s="1" t="s">
        <v>77</v>
      </c>
      <c r="AH2914" s="1" t="s">
        <v>125</v>
      </c>
      <c r="AI2914" s="1" t="s">
        <v>58</v>
      </c>
      <c r="AJ2914" s="1" t="s">
        <v>378</v>
      </c>
      <c r="AL2914" s="1" t="s">
        <v>6359</v>
      </c>
      <c r="AM2914" s="2">
        <v>45722.7503125</v>
      </c>
      <c r="AN2914" s="1" t="s">
        <v>15215</v>
      </c>
      <c r="AO2914" s="1" t="s">
        <v>657</v>
      </c>
      <c r="AP2914" s="1">
        <v>5772976</v>
      </c>
      <c r="AQ2914" s="1" t="s">
        <v>83</v>
      </c>
      <c r="AR2914" s="2">
        <v>45723.774085648147</v>
      </c>
      <c r="AS2914" s="1" t="s">
        <v>84</v>
      </c>
      <c r="AT2914" s="2">
        <v>45723.333333333336</v>
      </c>
      <c r="AU2914" s="1" t="s">
        <v>85</v>
      </c>
      <c r="AV2914" s="1" t="s">
        <v>342</v>
      </c>
      <c r="AW2914" s="1" t="s">
        <v>343</v>
      </c>
      <c r="AX2914" s="1" t="s">
        <v>344</v>
      </c>
      <c r="AZ2914" s="2">
        <v>45723.774085648147</v>
      </c>
      <c r="BB2914" s="1" t="s">
        <v>765</v>
      </c>
      <c r="BC2914" s="1" t="s">
        <v>766</v>
      </c>
      <c r="BD2914" s="1" t="s">
        <v>767</v>
      </c>
      <c r="BE2914" s="1" t="s">
        <v>15216</v>
      </c>
      <c r="BF2914" s="1" t="s">
        <v>406</v>
      </c>
    </row>
    <row r="2915" spans="1:58" x14ac:dyDescent="0.35">
      <c r="A2915" s="1">
        <v>3016172</v>
      </c>
      <c r="B2915" s="1" t="s">
        <v>223</v>
      </c>
      <c r="C2915" s="1">
        <v>40555941</v>
      </c>
      <c r="D2915" s="1">
        <v>338779941</v>
      </c>
      <c r="E2915" s="1" t="s">
        <v>59</v>
      </c>
      <c r="F2915" s="1" t="s">
        <v>60</v>
      </c>
      <c r="G2915" s="1" t="s">
        <v>224</v>
      </c>
      <c r="H2915" s="1" t="s">
        <v>3518</v>
      </c>
      <c r="I2915" s="1">
        <v>774480611</v>
      </c>
      <c r="J2915" s="1" t="s">
        <v>2261</v>
      </c>
      <c r="K2915" s="1">
        <v>13</v>
      </c>
      <c r="L2915" s="1" t="s">
        <v>64</v>
      </c>
      <c r="M2915" s="1" t="s">
        <v>65</v>
      </c>
      <c r="N2915" s="2">
        <v>45000.791666666664</v>
      </c>
      <c r="O2915" s="1" t="s">
        <v>497</v>
      </c>
      <c r="Q2915" s="1" t="s">
        <v>67</v>
      </c>
      <c r="R2915" s="2">
        <v>45721.567129629628</v>
      </c>
      <c r="S2915" s="1" t="s">
        <v>296</v>
      </c>
      <c r="T2915" s="1" t="s">
        <v>100</v>
      </c>
      <c r="U2915" s="1" t="s">
        <v>70</v>
      </c>
      <c r="V2915" s="1" t="s">
        <v>15217</v>
      </c>
      <c r="W2915" s="1" t="s">
        <v>162</v>
      </c>
      <c r="X2915" s="1" t="s">
        <v>163</v>
      </c>
      <c r="Y2915" s="1" t="s">
        <v>3693</v>
      </c>
      <c r="Z2915" s="1" t="s">
        <v>165</v>
      </c>
      <c r="AA2915" s="1" t="s">
        <v>15218</v>
      </c>
      <c r="AB2915" s="1" t="s">
        <v>15218</v>
      </c>
      <c r="AE2915" s="2">
        <v>45721.567141203705</v>
      </c>
      <c r="AF2915" s="1" t="s">
        <v>77</v>
      </c>
      <c r="AH2915" s="1" t="s">
        <v>125</v>
      </c>
      <c r="AI2915" s="1" t="s">
        <v>360</v>
      </c>
      <c r="AJ2915" s="1" t="s">
        <v>1326</v>
      </c>
      <c r="AK2915" s="1" t="s">
        <v>15219</v>
      </c>
      <c r="AL2915" s="1" t="s">
        <v>296</v>
      </c>
      <c r="AM2915" s="2">
        <v>45721.567164351851</v>
      </c>
      <c r="AN2915" s="1" t="s">
        <v>15219</v>
      </c>
      <c r="AP2915" s="1">
        <v>5767275</v>
      </c>
      <c r="AQ2915" s="1" t="s">
        <v>83</v>
      </c>
      <c r="AR2915" s="2">
        <v>45722.517094907409</v>
      </c>
      <c r="AS2915" s="1" t="s">
        <v>84</v>
      </c>
      <c r="AT2915" s="2">
        <v>45723.336805555555</v>
      </c>
      <c r="AU2915" s="1" t="s">
        <v>85</v>
      </c>
      <c r="AV2915" s="1" t="s">
        <v>169</v>
      </c>
      <c r="AW2915" s="1" t="s">
        <v>170</v>
      </c>
      <c r="AX2915" s="1" t="s">
        <v>3628</v>
      </c>
      <c r="AZ2915" s="2">
        <v>45722.517094907409</v>
      </c>
      <c r="BB2915" s="1" t="s">
        <v>1643</v>
      </c>
      <c r="BC2915" s="1" t="s">
        <v>1644</v>
      </c>
      <c r="BD2915" s="1" t="s">
        <v>1645</v>
      </c>
      <c r="BE2915" s="1" t="s">
        <v>15220</v>
      </c>
      <c r="BF2915" s="1" t="s">
        <v>176</v>
      </c>
    </row>
    <row r="2916" spans="1:58" x14ac:dyDescent="0.35">
      <c r="A2916" s="1">
        <v>3016173</v>
      </c>
      <c r="B2916" s="1" t="s">
        <v>223</v>
      </c>
      <c r="C2916" s="1">
        <v>34046861</v>
      </c>
      <c r="D2916" s="1">
        <v>339712112</v>
      </c>
      <c r="E2916" s="1" t="s">
        <v>59</v>
      </c>
      <c r="F2916" s="1" t="s">
        <v>60</v>
      </c>
      <c r="G2916" s="1" t="s">
        <v>258</v>
      </c>
      <c r="H2916" s="1" t="s">
        <v>15221</v>
      </c>
      <c r="I2916" s="1">
        <v>772785144</v>
      </c>
      <c r="J2916" s="1" t="s">
        <v>15222</v>
      </c>
      <c r="K2916" s="1">
        <v>14</v>
      </c>
      <c r="L2916" s="1" t="s">
        <v>64</v>
      </c>
      <c r="M2916" s="1" t="s">
        <v>65</v>
      </c>
      <c r="N2916" s="2">
        <v>45660.458333333336</v>
      </c>
      <c r="O2916" s="1" t="s">
        <v>98</v>
      </c>
      <c r="Q2916" s="1" t="s">
        <v>67</v>
      </c>
      <c r="R2916" s="2">
        <v>45721.567546296297</v>
      </c>
      <c r="S2916" s="1" t="s">
        <v>2555</v>
      </c>
      <c r="T2916" s="1" t="s">
        <v>69</v>
      </c>
      <c r="U2916" s="1" t="s">
        <v>70</v>
      </c>
      <c r="V2916" s="1" t="s">
        <v>15223</v>
      </c>
      <c r="W2916" s="1" t="s">
        <v>298</v>
      </c>
      <c r="X2916" s="1" t="s">
        <v>298</v>
      </c>
      <c r="Y2916" s="1" t="s">
        <v>632</v>
      </c>
      <c r="Z2916" s="1" t="s">
        <v>929</v>
      </c>
      <c r="AA2916" s="1" t="s">
        <v>930</v>
      </c>
      <c r="AB2916" s="1" t="s">
        <v>9175</v>
      </c>
      <c r="AE2916" s="2">
        <v>45721.567557870374</v>
      </c>
      <c r="AF2916" s="1" t="s">
        <v>77</v>
      </c>
      <c r="AH2916" s="1" t="s">
        <v>78</v>
      </c>
      <c r="AI2916" s="1" t="s">
        <v>106</v>
      </c>
      <c r="AJ2916" s="1" t="s">
        <v>674</v>
      </c>
      <c r="AK2916" s="1" t="s">
        <v>15223</v>
      </c>
      <c r="AL2916" s="1" t="s">
        <v>2555</v>
      </c>
      <c r="AM2916" s="2">
        <v>45721.56758101852</v>
      </c>
      <c r="AN2916" s="1" t="s">
        <v>15223</v>
      </c>
      <c r="AP2916" s="1">
        <v>5767277</v>
      </c>
      <c r="AQ2916" s="1" t="s">
        <v>83</v>
      </c>
      <c r="AR2916" s="2">
        <v>45721.623472222222</v>
      </c>
      <c r="AS2916" s="1" t="s">
        <v>84</v>
      </c>
      <c r="AT2916" s="2">
        <v>45723.291666666664</v>
      </c>
      <c r="AU2916" s="1" t="s">
        <v>85</v>
      </c>
      <c r="AV2916" s="1" t="s">
        <v>4129</v>
      </c>
      <c r="AW2916" s="1" t="s">
        <v>4130</v>
      </c>
      <c r="AX2916" s="1" t="s">
        <v>4131</v>
      </c>
      <c r="AZ2916" s="2">
        <v>45721.623472222222</v>
      </c>
      <c r="BB2916" s="1" t="s">
        <v>703</v>
      </c>
      <c r="BC2916" s="1" t="s">
        <v>677</v>
      </c>
      <c r="BD2916" s="1" t="s">
        <v>704</v>
      </c>
      <c r="BE2916" s="1" t="s">
        <v>15224</v>
      </c>
      <c r="BF2916" s="1" t="s">
        <v>6916</v>
      </c>
    </row>
    <row r="2917" spans="1:58" x14ac:dyDescent="0.35">
      <c r="A2917" s="1">
        <v>3016174</v>
      </c>
      <c r="B2917" s="1" t="s">
        <v>223</v>
      </c>
      <c r="C2917" s="1">
        <v>42254531</v>
      </c>
      <c r="D2917" s="1">
        <v>339753218</v>
      </c>
      <c r="E2917" s="1" t="s">
        <v>59</v>
      </c>
      <c r="F2917" s="1" t="s">
        <v>60</v>
      </c>
      <c r="G2917" s="1" t="s">
        <v>1539</v>
      </c>
      <c r="H2917" s="1" t="s">
        <v>1384</v>
      </c>
      <c r="I2917" s="1">
        <v>775925283</v>
      </c>
      <c r="J2917" s="1" t="s">
        <v>118</v>
      </c>
      <c r="K2917" s="1">
        <v>14</v>
      </c>
      <c r="L2917" s="1" t="s">
        <v>64</v>
      </c>
      <c r="M2917" s="1" t="s">
        <v>65</v>
      </c>
      <c r="N2917" s="2">
        <v>45282</v>
      </c>
      <c r="O2917" s="1" t="s">
        <v>98</v>
      </c>
      <c r="Q2917" s="1" t="s">
        <v>67</v>
      </c>
      <c r="R2917" s="2">
        <v>45721.56858796296</v>
      </c>
      <c r="S2917" s="1" t="s">
        <v>1638</v>
      </c>
      <c r="T2917" s="1" t="s">
        <v>100</v>
      </c>
      <c r="U2917" s="1" t="s">
        <v>70</v>
      </c>
      <c r="V2917" s="1" t="s">
        <v>15225</v>
      </c>
      <c r="W2917" s="1" t="s">
        <v>298</v>
      </c>
      <c r="X2917" s="1" t="s">
        <v>299</v>
      </c>
      <c r="Y2917" s="1" t="s">
        <v>559</v>
      </c>
      <c r="Z2917" s="1" t="s">
        <v>301</v>
      </c>
      <c r="AA2917" s="1" t="s">
        <v>301</v>
      </c>
      <c r="AB2917" s="1" t="s">
        <v>15226</v>
      </c>
      <c r="AE2917" s="2">
        <v>45721.568599537037</v>
      </c>
      <c r="AF2917" s="1" t="s">
        <v>77</v>
      </c>
      <c r="AH2917" s="1" t="s">
        <v>125</v>
      </c>
      <c r="AI2917" s="1" t="s">
        <v>360</v>
      </c>
      <c r="AJ2917" s="1" t="s">
        <v>107</v>
      </c>
      <c r="AK2917" s="1" t="s">
        <v>15225</v>
      </c>
      <c r="AL2917" s="1" t="s">
        <v>1638</v>
      </c>
      <c r="AM2917" s="2">
        <v>45721.568622685183</v>
      </c>
      <c r="AN2917" s="1" t="s">
        <v>15225</v>
      </c>
      <c r="AP2917" s="1">
        <v>5767290</v>
      </c>
      <c r="AQ2917" s="1" t="s">
        <v>83</v>
      </c>
      <c r="AR2917" s="2">
        <v>45721.679085648146</v>
      </c>
      <c r="AS2917" s="1" t="s">
        <v>84</v>
      </c>
      <c r="AT2917" s="2">
        <v>45723.333333333336</v>
      </c>
      <c r="AU2917" s="1" t="s">
        <v>85</v>
      </c>
      <c r="AV2917" s="1" t="s">
        <v>233</v>
      </c>
      <c r="AW2917" s="1" t="s">
        <v>234</v>
      </c>
      <c r="AX2917" s="1" t="s">
        <v>1635</v>
      </c>
      <c r="AZ2917" s="2">
        <v>45721.679085648146</v>
      </c>
      <c r="BB2917" s="1" t="s">
        <v>1060</v>
      </c>
      <c r="BC2917" s="1" t="s">
        <v>1061</v>
      </c>
      <c r="BD2917" s="1" t="s">
        <v>1062</v>
      </c>
      <c r="BE2917" s="1" t="s">
        <v>15227</v>
      </c>
      <c r="BF2917" s="1" t="s">
        <v>1319</v>
      </c>
    </row>
    <row r="2918" spans="1:58" x14ac:dyDescent="0.35">
      <c r="A2918" s="1">
        <v>3016175</v>
      </c>
      <c r="B2918" s="1" t="s">
        <v>58</v>
      </c>
      <c r="C2918" s="1">
        <v>3168451</v>
      </c>
      <c r="D2918" s="1">
        <v>338483154</v>
      </c>
      <c r="E2918" s="1" t="s">
        <v>59</v>
      </c>
      <c r="F2918" s="1" t="s">
        <v>60</v>
      </c>
      <c r="G2918" s="1" t="s">
        <v>1273</v>
      </c>
      <c r="H2918" s="1" t="s">
        <v>15228</v>
      </c>
      <c r="I2918" s="1">
        <v>775481753</v>
      </c>
      <c r="J2918" s="1" t="s">
        <v>1276</v>
      </c>
      <c r="K2918" s="1">
        <v>12</v>
      </c>
      <c r="L2918" s="1" t="s">
        <v>64</v>
      </c>
      <c r="M2918" s="1" t="s">
        <v>65</v>
      </c>
      <c r="N2918" s="2">
        <v>44896</v>
      </c>
      <c r="O2918" s="1" t="s">
        <v>353</v>
      </c>
      <c r="Q2918" s="1" t="s">
        <v>67</v>
      </c>
      <c r="R2918" s="2">
        <v>45721.569224537037</v>
      </c>
      <c r="S2918" s="1" t="s">
        <v>15229</v>
      </c>
      <c r="T2918" s="1" t="s">
        <v>1021</v>
      </c>
      <c r="U2918" s="1" t="s">
        <v>1031</v>
      </c>
      <c r="V2918" s="1" t="s">
        <v>15230</v>
      </c>
      <c r="Y2918" s="1" t="s">
        <v>6089</v>
      </c>
      <c r="Z2918" s="1" t="s">
        <v>10250</v>
      </c>
      <c r="AC2918" s="1" t="s">
        <v>15231</v>
      </c>
      <c r="AE2918" s="2">
        <v>45721.569467592592</v>
      </c>
      <c r="AF2918" s="1" t="s">
        <v>77</v>
      </c>
      <c r="AH2918" s="1" t="s">
        <v>125</v>
      </c>
      <c r="AI2918" s="1" t="s">
        <v>360</v>
      </c>
      <c r="AJ2918" s="1" t="s">
        <v>1740</v>
      </c>
      <c r="AL2918" s="1" t="s">
        <v>15229</v>
      </c>
      <c r="AM2918" s="2">
        <v>45721.569513888891</v>
      </c>
      <c r="AO2918" s="1" t="s">
        <v>15229</v>
      </c>
      <c r="AP2918" s="1">
        <v>5767303</v>
      </c>
      <c r="AQ2918" s="1" t="s">
        <v>83</v>
      </c>
      <c r="AR2918" s="2">
        <v>45721.609849537039</v>
      </c>
      <c r="AS2918" s="1" t="s">
        <v>84</v>
      </c>
      <c r="AT2918" s="2">
        <v>45721.333333333336</v>
      </c>
      <c r="AU2918" s="1" t="s">
        <v>573</v>
      </c>
      <c r="AV2918" s="1" t="s">
        <v>1957</v>
      </c>
      <c r="AW2918" s="1" t="s">
        <v>1958</v>
      </c>
      <c r="AX2918" s="1" t="s">
        <v>3016</v>
      </c>
      <c r="AZ2918" s="2">
        <v>45721.609849537039</v>
      </c>
      <c r="BB2918" s="1" t="s">
        <v>746</v>
      </c>
      <c r="BC2918" s="1" t="s">
        <v>747</v>
      </c>
      <c r="BD2918" s="1" t="s">
        <v>748</v>
      </c>
      <c r="BE2918" s="1" t="s">
        <v>4267</v>
      </c>
      <c r="BF2918" s="1" t="s">
        <v>137</v>
      </c>
    </row>
    <row r="2919" spans="1:58" x14ac:dyDescent="0.35">
      <c r="A2919" s="1">
        <v>3016176</v>
      </c>
      <c r="B2919" s="1" t="s">
        <v>58</v>
      </c>
      <c r="C2919" s="1">
        <v>38034381</v>
      </c>
      <c r="D2919" s="1">
        <v>338421083</v>
      </c>
      <c r="E2919" s="1" t="s">
        <v>59</v>
      </c>
      <c r="F2919" s="1" t="s">
        <v>60</v>
      </c>
      <c r="G2919" s="1" t="s">
        <v>15232</v>
      </c>
      <c r="H2919" s="1" t="s">
        <v>15233</v>
      </c>
      <c r="I2919" s="1">
        <v>775070088</v>
      </c>
      <c r="J2919" s="1" t="s">
        <v>15234</v>
      </c>
      <c r="K2919" s="1">
        <v>12</v>
      </c>
      <c r="L2919" s="1" t="s">
        <v>64</v>
      </c>
      <c r="M2919" s="1" t="s">
        <v>65</v>
      </c>
      <c r="N2919" s="2">
        <v>44490.510416666664</v>
      </c>
      <c r="O2919" s="1" t="s">
        <v>1087</v>
      </c>
      <c r="Q2919" s="1" t="s">
        <v>67</v>
      </c>
      <c r="R2919" s="2">
        <v>45721.569236111114</v>
      </c>
      <c r="S2919" s="1" t="s">
        <v>782</v>
      </c>
      <c r="T2919" s="1" t="s">
        <v>783</v>
      </c>
      <c r="U2919" s="1" t="s">
        <v>70</v>
      </c>
      <c r="V2919" s="1" t="s">
        <v>15235</v>
      </c>
      <c r="Y2919" s="1" t="s">
        <v>10804</v>
      </c>
      <c r="Z2919" s="1" t="s">
        <v>248</v>
      </c>
      <c r="AA2919" s="1" t="s">
        <v>248</v>
      </c>
      <c r="AB2919" s="1" t="s">
        <v>124</v>
      </c>
      <c r="AE2919" s="2">
        <v>45721.569409722222</v>
      </c>
      <c r="AF2919" s="1" t="s">
        <v>77</v>
      </c>
      <c r="AH2919" s="1" t="s">
        <v>125</v>
      </c>
      <c r="AI2919" s="1" t="s">
        <v>79</v>
      </c>
      <c r="AJ2919" s="1" t="s">
        <v>378</v>
      </c>
      <c r="AL2919" s="1" t="s">
        <v>782</v>
      </c>
      <c r="AM2919" s="2">
        <v>45721.569479166668</v>
      </c>
      <c r="AO2919" s="1" t="s">
        <v>782</v>
      </c>
      <c r="AP2919" s="1">
        <v>5767302</v>
      </c>
      <c r="AQ2919" s="1" t="s">
        <v>83</v>
      </c>
      <c r="AR2919" s="2">
        <v>45721.747754629629</v>
      </c>
      <c r="AS2919" s="1" t="s">
        <v>84</v>
      </c>
      <c r="AT2919" s="2">
        <v>45721.333333333336</v>
      </c>
      <c r="AU2919" s="1" t="s">
        <v>573</v>
      </c>
      <c r="AV2919" s="1" t="s">
        <v>1957</v>
      </c>
      <c r="AW2919" s="1" t="s">
        <v>1958</v>
      </c>
      <c r="AX2919" s="1" t="s">
        <v>5114</v>
      </c>
      <c r="AZ2919" s="2">
        <v>45721.747754629629</v>
      </c>
      <c r="BB2919" s="1" t="s">
        <v>1878</v>
      </c>
      <c r="BC2919" s="1" t="s">
        <v>1879</v>
      </c>
      <c r="BD2919" s="1" t="s">
        <v>1880</v>
      </c>
      <c r="BE2919" s="1" t="s">
        <v>15236</v>
      </c>
      <c r="BF2919" s="1" t="s">
        <v>1612</v>
      </c>
    </row>
    <row r="2920" spans="1:58" x14ac:dyDescent="0.35">
      <c r="A2920" s="1">
        <v>3016177</v>
      </c>
      <c r="B2920" s="1" t="s">
        <v>58</v>
      </c>
      <c r="C2920" s="1">
        <v>44154501</v>
      </c>
      <c r="D2920" s="1">
        <v>338580366</v>
      </c>
      <c r="E2920" s="1" t="s">
        <v>59</v>
      </c>
      <c r="F2920" s="1" t="s">
        <v>60</v>
      </c>
      <c r="G2920" s="1" t="s">
        <v>15237</v>
      </c>
      <c r="I2920" s="1">
        <v>774633414</v>
      </c>
      <c r="J2920" s="1" t="s">
        <v>330</v>
      </c>
      <c r="K2920" s="1">
        <v>20</v>
      </c>
      <c r="L2920" s="1" t="s">
        <v>294</v>
      </c>
      <c r="M2920" s="1" t="s">
        <v>295</v>
      </c>
      <c r="N2920" s="2">
        <v>45560.811145833337</v>
      </c>
      <c r="O2920" s="1" t="s">
        <v>487</v>
      </c>
      <c r="Q2920" s="1" t="s">
        <v>67</v>
      </c>
      <c r="R2920" s="2">
        <v>45721.569305555553</v>
      </c>
      <c r="S2920" s="1" t="s">
        <v>910</v>
      </c>
      <c r="T2920" s="1" t="s">
        <v>412</v>
      </c>
      <c r="U2920" s="1" t="s">
        <v>1208</v>
      </c>
      <c r="V2920" s="1" t="s">
        <v>15238</v>
      </c>
      <c r="W2920" s="1" t="s">
        <v>214</v>
      </c>
      <c r="X2920" s="1" t="s">
        <v>319</v>
      </c>
      <c r="Y2920" s="1" t="s">
        <v>14177</v>
      </c>
      <c r="Z2920" s="1" t="s">
        <v>321</v>
      </c>
      <c r="AA2920" s="1" t="s">
        <v>322</v>
      </c>
      <c r="AB2920" s="1" t="s">
        <v>124</v>
      </c>
      <c r="AE2920" s="2">
        <v>45721.569548611114</v>
      </c>
      <c r="AF2920" s="1" t="s">
        <v>417</v>
      </c>
      <c r="AG2920" s="1">
        <v>48</v>
      </c>
      <c r="AH2920" s="1" t="s">
        <v>125</v>
      </c>
      <c r="AI2920" s="1" t="s">
        <v>464</v>
      </c>
      <c r="AJ2920" s="1" t="s">
        <v>465</v>
      </c>
      <c r="AK2920" s="1" t="s">
        <v>15239</v>
      </c>
      <c r="AL2920" s="1" t="s">
        <v>910</v>
      </c>
      <c r="AM2920" s="2">
        <v>45721.569594907407</v>
      </c>
      <c r="AO2920" s="1" t="s">
        <v>910</v>
      </c>
      <c r="AP2920" s="1">
        <v>5767307</v>
      </c>
      <c r="AQ2920" s="1" t="s">
        <v>83</v>
      </c>
      <c r="AR2920" s="2">
        <v>45722.416620370372</v>
      </c>
      <c r="AS2920" s="1" t="s">
        <v>84</v>
      </c>
      <c r="AT2920" s="2">
        <v>45721.5625</v>
      </c>
      <c r="AU2920" s="1" t="s">
        <v>85</v>
      </c>
      <c r="AV2920" s="1" t="s">
        <v>2194</v>
      </c>
      <c r="AW2920" s="1" t="s">
        <v>2195</v>
      </c>
      <c r="AX2920" s="1" t="s">
        <v>2196</v>
      </c>
      <c r="AY2920" s="2">
        <v>45723.569548611114</v>
      </c>
      <c r="AZ2920" s="2">
        <v>45722.416620370372</v>
      </c>
      <c r="BA2920" s="1" t="s">
        <v>419</v>
      </c>
      <c r="BB2920" s="1" t="s">
        <v>1129</v>
      </c>
      <c r="BC2920" s="1" t="s">
        <v>1130</v>
      </c>
      <c r="BD2920" s="1" t="s">
        <v>815</v>
      </c>
      <c r="BE2920" s="1" t="s">
        <v>15240</v>
      </c>
      <c r="BF2920" s="1" t="s">
        <v>176</v>
      </c>
    </row>
    <row r="2921" spans="1:58" x14ac:dyDescent="0.35">
      <c r="A2921" s="1">
        <v>3016178</v>
      </c>
      <c r="B2921" s="1" t="s">
        <v>58</v>
      </c>
      <c r="C2921" s="1">
        <v>42156031</v>
      </c>
      <c r="D2921" s="1">
        <v>338011136</v>
      </c>
      <c r="E2921" s="1" t="s">
        <v>59</v>
      </c>
      <c r="F2921" s="1" t="s">
        <v>60</v>
      </c>
      <c r="G2921" s="1" t="s">
        <v>15241</v>
      </c>
      <c r="I2921" s="1">
        <v>788631948</v>
      </c>
      <c r="J2921" s="1" t="s">
        <v>1171</v>
      </c>
      <c r="K2921" s="1">
        <v>20</v>
      </c>
      <c r="L2921" s="1" t="s">
        <v>294</v>
      </c>
      <c r="M2921" s="1" t="s">
        <v>295</v>
      </c>
      <c r="N2921" s="2">
        <v>45699.625</v>
      </c>
      <c r="O2921" s="1" t="s">
        <v>487</v>
      </c>
      <c r="Q2921" s="1" t="s">
        <v>67</v>
      </c>
      <c r="R2921" s="2">
        <v>45721.569664351853</v>
      </c>
      <c r="S2921" s="1" t="s">
        <v>411</v>
      </c>
      <c r="T2921" s="1" t="s">
        <v>412</v>
      </c>
      <c r="U2921" s="1" t="s">
        <v>101</v>
      </c>
      <c r="V2921" s="1" t="s">
        <v>15242</v>
      </c>
      <c r="W2921" s="1" t="s">
        <v>72</v>
      </c>
      <c r="X2921" s="1" t="s">
        <v>183</v>
      </c>
      <c r="Y2921" s="1" t="s">
        <v>1247</v>
      </c>
      <c r="Z2921" s="1" t="s">
        <v>75</v>
      </c>
      <c r="AA2921" s="1" t="s">
        <v>5523</v>
      </c>
      <c r="AB2921" s="1" t="s">
        <v>124</v>
      </c>
      <c r="AE2921" s="2">
        <v>45721.569675925923</v>
      </c>
      <c r="AF2921" s="1" t="s">
        <v>443</v>
      </c>
      <c r="AH2921" s="1" t="s">
        <v>125</v>
      </c>
      <c r="AI2921" s="1" t="s">
        <v>464</v>
      </c>
      <c r="AJ2921" s="1" t="s">
        <v>465</v>
      </c>
      <c r="AK2921" s="1" t="s">
        <v>15243</v>
      </c>
      <c r="AL2921" s="1" t="s">
        <v>411</v>
      </c>
      <c r="AM2921" s="2">
        <v>45721.569710648146</v>
      </c>
      <c r="AN2921" s="1" t="s">
        <v>15243</v>
      </c>
      <c r="AP2921" s="1">
        <v>5767308</v>
      </c>
      <c r="AQ2921" s="1" t="s">
        <v>83</v>
      </c>
      <c r="AR2921" s="2">
        <v>45721.6484375</v>
      </c>
      <c r="AS2921" s="1" t="s">
        <v>84</v>
      </c>
      <c r="AT2921" s="2">
        <v>45723.333333333336</v>
      </c>
      <c r="AU2921" s="1" t="s">
        <v>85</v>
      </c>
      <c r="AV2921" s="1" t="s">
        <v>468</v>
      </c>
      <c r="AW2921" s="1" t="s">
        <v>469</v>
      </c>
      <c r="AX2921" s="1" t="s">
        <v>470</v>
      </c>
      <c r="AZ2921" s="2">
        <v>45721.6484375</v>
      </c>
      <c r="BB2921" s="1" t="s">
        <v>1619</v>
      </c>
      <c r="BC2921" s="1" t="s">
        <v>1620</v>
      </c>
      <c r="BD2921" s="1" t="s">
        <v>1621</v>
      </c>
      <c r="BF2921" s="1" t="s">
        <v>4115</v>
      </c>
    </row>
    <row r="2922" spans="1:58" x14ac:dyDescent="0.35">
      <c r="A2922" s="1">
        <v>3016179</v>
      </c>
      <c r="B2922" s="1" t="s">
        <v>223</v>
      </c>
      <c r="C2922" s="1">
        <v>42069471</v>
      </c>
      <c r="D2922" s="1">
        <v>339678227</v>
      </c>
      <c r="E2922" s="1" t="s">
        <v>59</v>
      </c>
      <c r="F2922" s="1" t="s">
        <v>60</v>
      </c>
      <c r="G2922" s="1" t="s">
        <v>2268</v>
      </c>
      <c r="H2922" s="1" t="s">
        <v>1647</v>
      </c>
      <c r="I2922" s="1">
        <v>771175084</v>
      </c>
      <c r="J2922" s="1" t="s">
        <v>908</v>
      </c>
      <c r="K2922" s="1">
        <v>16</v>
      </c>
      <c r="L2922" s="1" t="s">
        <v>64</v>
      </c>
      <c r="M2922" s="1" t="s">
        <v>65</v>
      </c>
      <c r="N2922" s="2">
        <v>45250.041666666664</v>
      </c>
      <c r="O2922" s="1" t="s">
        <v>98</v>
      </c>
      <c r="Q2922" s="1" t="s">
        <v>67</v>
      </c>
      <c r="R2922" s="2">
        <v>45721.569768518515</v>
      </c>
      <c r="S2922" s="1" t="s">
        <v>384</v>
      </c>
      <c r="T2922" s="1" t="s">
        <v>69</v>
      </c>
      <c r="U2922" s="1" t="s">
        <v>160</v>
      </c>
      <c r="V2922" s="1" t="s">
        <v>15244</v>
      </c>
      <c r="W2922" s="1" t="s">
        <v>578</v>
      </c>
      <c r="X2922" s="1" t="s">
        <v>578</v>
      </c>
      <c r="Y2922" s="1" t="s">
        <v>579</v>
      </c>
      <c r="Z2922" s="1" t="s">
        <v>580</v>
      </c>
      <c r="AA2922" s="1" t="s">
        <v>581</v>
      </c>
      <c r="AB2922" s="1" t="s">
        <v>581</v>
      </c>
      <c r="AE2922" s="2">
        <v>45721.569780092592</v>
      </c>
      <c r="AF2922" s="1" t="s">
        <v>77</v>
      </c>
      <c r="AH2922" s="1" t="s">
        <v>125</v>
      </c>
      <c r="AI2922" s="1" t="s">
        <v>106</v>
      </c>
      <c r="AJ2922" s="1" t="s">
        <v>107</v>
      </c>
      <c r="AK2922" s="1" t="s">
        <v>15244</v>
      </c>
      <c r="AL2922" s="1" t="s">
        <v>384</v>
      </c>
      <c r="AM2922" s="2">
        <v>45721.569814814815</v>
      </c>
      <c r="AN2922" s="1" t="s">
        <v>15244</v>
      </c>
      <c r="AP2922" s="1">
        <v>5767312</v>
      </c>
      <c r="AQ2922" s="1" t="s">
        <v>83</v>
      </c>
      <c r="AR2922" s="2">
        <v>45721.751157407409</v>
      </c>
      <c r="AS2922" s="1" t="s">
        <v>84</v>
      </c>
      <c r="AT2922" s="2">
        <v>45723.333333333336</v>
      </c>
      <c r="AU2922" s="1" t="s">
        <v>85</v>
      </c>
      <c r="AV2922" s="1" t="s">
        <v>700</v>
      </c>
      <c r="AW2922" s="1" t="s">
        <v>701</v>
      </c>
      <c r="AX2922" s="1" t="s">
        <v>1848</v>
      </c>
      <c r="AZ2922" s="2">
        <v>45721.751157407409</v>
      </c>
      <c r="BB2922" s="1" t="s">
        <v>746</v>
      </c>
      <c r="BC2922" s="1" t="s">
        <v>747</v>
      </c>
      <c r="BD2922" s="1" t="s">
        <v>748</v>
      </c>
      <c r="BE2922" s="1" t="s">
        <v>15245</v>
      </c>
      <c r="BF2922" s="1" t="s">
        <v>137</v>
      </c>
    </row>
    <row r="2923" spans="1:58" x14ac:dyDescent="0.35">
      <c r="A2923" s="1">
        <v>3016180</v>
      </c>
      <c r="B2923" s="1" t="s">
        <v>327</v>
      </c>
      <c r="C2923" s="1">
        <v>2887871</v>
      </c>
      <c r="D2923" s="1" t="s">
        <v>15246</v>
      </c>
      <c r="E2923" s="1" t="s">
        <v>59</v>
      </c>
      <c r="F2923" s="1" t="s">
        <v>4920</v>
      </c>
      <c r="G2923" s="1" t="s">
        <v>12280</v>
      </c>
      <c r="I2923" s="1" t="s">
        <v>15247</v>
      </c>
      <c r="J2923" s="1" t="s">
        <v>15248</v>
      </c>
      <c r="K2923" s="1">
        <v>20</v>
      </c>
      <c r="L2923" s="1" t="s">
        <v>1008</v>
      </c>
      <c r="M2923" s="1" t="s">
        <v>1009</v>
      </c>
      <c r="N2923" s="2">
        <v>44292.506956018522</v>
      </c>
      <c r="O2923" s="1" t="s">
        <v>8182</v>
      </c>
      <c r="Q2923" s="1" t="s">
        <v>67</v>
      </c>
      <c r="R2923" s="2">
        <v>45721.570914351854</v>
      </c>
      <c r="S2923" s="1" t="s">
        <v>3789</v>
      </c>
      <c r="T2923" s="1" t="s">
        <v>412</v>
      </c>
      <c r="U2923" s="1" t="s">
        <v>723</v>
      </c>
      <c r="V2923" s="1" t="s">
        <v>15249</v>
      </c>
      <c r="W2923" s="1" t="s">
        <v>214</v>
      </c>
      <c r="Z2923" s="1" t="s">
        <v>1477</v>
      </c>
      <c r="AA2923" s="1" t="s">
        <v>15250</v>
      </c>
      <c r="AB2923" s="1" t="s">
        <v>15250</v>
      </c>
      <c r="AE2923" s="2">
        <v>45721.571157407408</v>
      </c>
      <c r="AF2923" s="1" t="s">
        <v>417</v>
      </c>
      <c r="AG2923" s="1">
        <v>48</v>
      </c>
      <c r="AH2923" s="1" t="s">
        <v>125</v>
      </c>
      <c r="AI2923" s="1" t="s">
        <v>464</v>
      </c>
      <c r="AJ2923" s="1" t="s">
        <v>465</v>
      </c>
      <c r="AK2923" s="1" t="s">
        <v>15251</v>
      </c>
      <c r="AL2923" s="1" t="s">
        <v>3789</v>
      </c>
      <c r="AM2923" s="2">
        <v>45721.571215277778</v>
      </c>
      <c r="AO2923" s="1" t="s">
        <v>3789</v>
      </c>
      <c r="AP2923" s="1">
        <v>5767321</v>
      </c>
      <c r="AQ2923" s="1" t="s">
        <v>83</v>
      </c>
      <c r="AR2923" s="2">
        <v>45721.605914351851</v>
      </c>
      <c r="AS2923" s="1" t="s">
        <v>84</v>
      </c>
      <c r="AT2923" s="2">
        <v>45721.333333333336</v>
      </c>
      <c r="AU2923" s="1" t="s">
        <v>85</v>
      </c>
      <c r="AV2923" s="1" t="s">
        <v>468</v>
      </c>
      <c r="AW2923" s="1" t="s">
        <v>469</v>
      </c>
      <c r="AX2923" s="1" t="s">
        <v>6239</v>
      </c>
      <c r="AY2923" s="2">
        <v>45723.571157407408</v>
      </c>
      <c r="AZ2923" s="2">
        <v>45721.605914351851</v>
      </c>
      <c r="BA2923" s="1" t="s">
        <v>419</v>
      </c>
      <c r="BB2923" s="1" t="s">
        <v>561</v>
      </c>
      <c r="BC2923" s="1" t="s">
        <v>562</v>
      </c>
      <c r="BD2923" s="1" t="s">
        <v>113</v>
      </c>
      <c r="BE2923" s="1" t="s">
        <v>15252</v>
      </c>
      <c r="BF2923" s="1" t="s">
        <v>5245</v>
      </c>
    </row>
    <row r="2924" spans="1:58" x14ac:dyDescent="0.35">
      <c r="A2924" s="1">
        <v>3016181</v>
      </c>
      <c r="B2924" s="1" t="s">
        <v>223</v>
      </c>
      <c r="C2924" s="1">
        <v>32585291</v>
      </c>
      <c r="D2924" s="1">
        <v>339705284</v>
      </c>
      <c r="E2924" s="1" t="s">
        <v>59</v>
      </c>
      <c r="F2924" s="1" t="s">
        <v>60</v>
      </c>
      <c r="G2924" s="1" t="s">
        <v>1539</v>
      </c>
      <c r="H2924" s="1" t="s">
        <v>627</v>
      </c>
      <c r="I2924" s="1">
        <v>786828012</v>
      </c>
      <c r="J2924" s="1" t="s">
        <v>15253</v>
      </c>
      <c r="K2924" s="1">
        <v>14</v>
      </c>
      <c r="L2924" s="1" t="s">
        <v>64</v>
      </c>
      <c r="M2924" s="1" t="s">
        <v>65</v>
      </c>
      <c r="N2924" s="2">
        <v>45549.709039351852</v>
      </c>
      <c r="O2924" s="1" t="s">
        <v>497</v>
      </c>
      <c r="Q2924" s="1" t="s">
        <v>67</v>
      </c>
      <c r="R2924" s="2">
        <v>45721.571157407408</v>
      </c>
      <c r="S2924" s="1" t="s">
        <v>1874</v>
      </c>
      <c r="T2924" s="1" t="s">
        <v>100</v>
      </c>
      <c r="U2924" s="1" t="s">
        <v>385</v>
      </c>
      <c r="V2924" s="1" t="s">
        <v>15254</v>
      </c>
      <c r="Y2924" s="1" t="s">
        <v>3052</v>
      </c>
      <c r="Z2924" s="1" t="s">
        <v>301</v>
      </c>
      <c r="AA2924" s="1" t="s">
        <v>3053</v>
      </c>
      <c r="AB2924" s="1" t="s">
        <v>124</v>
      </c>
      <c r="AE2924" s="2">
        <v>45721.571168981478</v>
      </c>
      <c r="AF2924" s="1" t="s">
        <v>77</v>
      </c>
      <c r="AH2924" s="1" t="s">
        <v>78</v>
      </c>
      <c r="AI2924" s="1" t="s">
        <v>106</v>
      </c>
      <c r="AJ2924" s="1" t="s">
        <v>1740</v>
      </c>
      <c r="AK2924" s="1" t="s">
        <v>4602</v>
      </c>
      <c r="AL2924" s="1" t="s">
        <v>1874</v>
      </c>
      <c r="AM2924" s="2">
        <v>45721.571203703701</v>
      </c>
      <c r="AN2924" s="1" t="s">
        <v>4602</v>
      </c>
      <c r="AP2924" s="1">
        <v>5767320</v>
      </c>
      <c r="AQ2924" s="1" t="s">
        <v>83</v>
      </c>
      <c r="AR2924" s="2">
        <v>45721.688136574077</v>
      </c>
      <c r="AS2924" s="1" t="s">
        <v>84</v>
      </c>
      <c r="AT2924" s="2">
        <v>45723.333333333336</v>
      </c>
      <c r="AU2924" s="1" t="s">
        <v>85</v>
      </c>
      <c r="AV2924" s="1" t="s">
        <v>2524</v>
      </c>
      <c r="AW2924" s="1" t="s">
        <v>2525</v>
      </c>
      <c r="AX2924" s="1" t="s">
        <v>2526</v>
      </c>
      <c r="AZ2924" s="2">
        <v>45721.688136574077</v>
      </c>
      <c r="BB2924" s="1" t="s">
        <v>661</v>
      </c>
      <c r="BC2924" s="1" t="s">
        <v>662</v>
      </c>
      <c r="BD2924" s="1" t="s">
        <v>663</v>
      </c>
      <c r="BE2924" s="1" t="s">
        <v>15255</v>
      </c>
      <c r="BF2924" s="1" t="s">
        <v>8702</v>
      </c>
    </row>
    <row r="2925" spans="1:58" x14ac:dyDescent="0.35">
      <c r="A2925" s="1">
        <v>3016182</v>
      </c>
      <c r="B2925" s="1" t="s">
        <v>58</v>
      </c>
      <c r="C2925" s="1">
        <v>42642851</v>
      </c>
      <c r="D2925" s="1">
        <v>338027707</v>
      </c>
      <c r="E2925" s="1" t="s">
        <v>59</v>
      </c>
      <c r="F2925" s="1" t="s">
        <v>60</v>
      </c>
      <c r="G2925" s="1" t="s">
        <v>2331</v>
      </c>
      <c r="H2925" s="1" t="s">
        <v>382</v>
      </c>
      <c r="I2925" s="1">
        <v>785462069</v>
      </c>
      <c r="J2925" s="1" t="s">
        <v>15256</v>
      </c>
      <c r="K2925" s="1">
        <v>12</v>
      </c>
      <c r="L2925" s="1" t="s">
        <v>64</v>
      </c>
      <c r="M2925" s="1" t="s">
        <v>65</v>
      </c>
      <c r="N2925" s="2">
        <v>45341.51048611111</v>
      </c>
      <c r="O2925" s="1" t="s">
        <v>66</v>
      </c>
      <c r="Q2925" s="1" t="s">
        <v>67</v>
      </c>
      <c r="R2925" s="2">
        <v>45721.571226851855</v>
      </c>
      <c r="S2925" s="1" t="s">
        <v>15257</v>
      </c>
      <c r="T2925" s="1" t="s">
        <v>69</v>
      </c>
      <c r="U2925" s="1" t="s">
        <v>70</v>
      </c>
      <c r="V2925" s="1" t="s">
        <v>15258</v>
      </c>
      <c r="W2925" s="1" t="s">
        <v>72</v>
      </c>
      <c r="X2925" s="1" t="s">
        <v>73</v>
      </c>
      <c r="Y2925" s="1" t="s">
        <v>4559</v>
      </c>
      <c r="Z2925" s="1" t="s">
        <v>3129</v>
      </c>
      <c r="AA2925" s="1" t="s">
        <v>3130</v>
      </c>
      <c r="AB2925" s="1" t="s">
        <v>124</v>
      </c>
      <c r="AE2925" s="2">
        <v>45721.571238425924</v>
      </c>
      <c r="AF2925" s="1" t="s">
        <v>77</v>
      </c>
      <c r="AH2925" s="1" t="s">
        <v>125</v>
      </c>
      <c r="AI2925" s="1" t="s">
        <v>79</v>
      </c>
      <c r="AJ2925" s="1" t="s">
        <v>283</v>
      </c>
      <c r="AK2925" s="1" t="s">
        <v>15258</v>
      </c>
      <c r="AL2925" s="1" t="s">
        <v>15257</v>
      </c>
      <c r="AM2925" s="2">
        <v>45721.571273148147</v>
      </c>
      <c r="AN2925" s="1" t="s">
        <v>15258</v>
      </c>
      <c r="AP2925" s="1">
        <v>5767325</v>
      </c>
      <c r="AQ2925" s="1" t="s">
        <v>83</v>
      </c>
      <c r="AR2925" s="2">
        <v>45721.707060185188</v>
      </c>
      <c r="AS2925" s="1" t="s">
        <v>84</v>
      </c>
      <c r="AT2925" s="2">
        <v>45723.291666666664</v>
      </c>
      <c r="AU2925" s="1" t="s">
        <v>85</v>
      </c>
      <c r="AV2925" s="1" t="s">
        <v>2382</v>
      </c>
      <c r="AW2925" s="1" t="s">
        <v>2383</v>
      </c>
      <c r="AX2925" s="1" t="s">
        <v>2384</v>
      </c>
      <c r="AZ2925" s="2">
        <v>45721.707060185188</v>
      </c>
      <c r="BB2925" s="1" t="s">
        <v>594</v>
      </c>
      <c r="BC2925" s="1" t="s">
        <v>595</v>
      </c>
      <c r="BD2925" s="1" t="s">
        <v>596</v>
      </c>
      <c r="BE2925" s="1" t="s">
        <v>15259</v>
      </c>
      <c r="BF2925" s="1" t="s">
        <v>937</v>
      </c>
    </row>
    <row r="2926" spans="1:58" x14ac:dyDescent="0.35">
      <c r="A2926" s="1">
        <v>3016183</v>
      </c>
      <c r="B2926" s="1" t="s">
        <v>223</v>
      </c>
      <c r="C2926" s="1">
        <v>34608331</v>
      </c>
      <c r="D2926" s="1">
        <v>339950722</v>
      </c>
      <c r="E2926" s="1" t="s">
        <v>59</v>
      </c>
      <c r="F2926" s="1" t="s">
        <v>60</v>
      </c>
      <c r="G2926" s="1" t="s">
        <v>2759</v>
      </c>
      <c r="H2926" s="1" t="s">
        <v>15260</v>
      </c>
      <c r="I2926" s="1">
        <v>772158905</v>
      </c>
      <c r="J2926" s="1" t="s">
        <v>4638</v>
      </c>
      <c r="K2926" s="1">
        <v>19</v>
      </c>
      <c r="L2926" s="1" t="s">
        <v>64</v>
      </c>
      <c r="M2926" s="1" t="s">
        <v>65</v>
      </c>
      <c r="N2926" s="2">
        <v>44202.791666666664</v>
      </c>
      <c r="O2926" s="1" t="s">
        <v>98</v>
      </c>
      <c r="Q2926" s="1" t="s">
        <v>67</v>
      </c>
      <c r="R2926" s="2">
        <v>45721.571400462963</v>
      </c>
      <c r="S2926" s="1" t="s">
        <v>617</v>
      </c>
      <c r="T2926" s="1" t="s">
        <v>100</v>
      </c>
      <c r="U2926" s="1" t="s">
        <v>70</v>
      </c>
      <c r="V2926" s="1" t="s">
        <v>15261</v>
      </c>
      <c r="W2926" s="1" t="s">
        <v>785</v>
      </c>
      <c r="X2926" s="1" t="s">
        <v>1886</v>
      </c>
      <c r="Y2926" s="1" t="s">
        <v>15262</v>
      </c>
      <c r="Z2926" s="1" t="s">
        <v>15263</v>
      </c>
      <c r="AA2926" s="1" t="s">
        <v>15264</v>
      </c>
      <c r="AB2926" s="1" t="s">
        <v>124</v>
      </c>
      <c r="AE2926" s="2">
        <v>45721.571412037039</v>
      </c>
      <c r="AF2926" s="1" t="s">
        <v>77</v>
      </c>
      <c r="AH2926" s="1" t="s">
        <v>125</v>
      </c>
      <c r="AI2926" s="1" t="s">
        <v>106</v>
      </c>
      <c r="AJ2926" s="1" t="s">
        <v>1326</v>
      </c>
      <c r="AK2926" s="1" t="s">
        <v>15265</v>
      </c>
      <c r="AL2926" s="1" t="s">
        <v>617</v>
      </c>
      <c r="AM2926" s="2">
        <v>45721.571446759262</v>
      </c>
      <c r="AN2926" s="1" t="s">
        <v>15265</v>
      </c>
      <c r="AP2926" s="1">
        <v>5767326</v>
      </c>
      <c r="AQ2926" s="1" t="s">
        <v>83</v>
      </c>
      <c r="AR2926" s="2">
        <v>45723.672905092593</v>
      </c>
      <c r="AS2926" s="1" t="s">
        <v>84</v>
      </c>
      <c r="AT2926" s="2">
        <v>45723.570833333331</v>
      </c>
      <c r="AU2926" s="1" t="s">
        <v>85</v>
      </c>
      <c r="AV2926" s="1" t="s">
        <v>790</v>
      </c>
      <c r="AW2926" s="1" t="s">
        <v>791</v>
      </c>
      <c r="AX2926" s="1" t="s">
        <v>1890</v>
      </c>
      <c r="AZ2926" s="2">
        <v>45723.672905092593</v>
      </c>
      <c r="BB2926" s="1" t="s">
        <v>111</v>
      </c>
      <c r="BC2926" s="1" t="s">
        <v>112</v>
      </c>
      <c r="BD2926" s="1" t="s">
        <v>113</v>
      </c>
      <c r="BE2926" s="1" t="s">
        <v>15266</v>
      </c>
      <c r="BF2926" s="1" t="s">
        <v>2355</v>
      </c>
    </row>
    <row r="2927" spans="1:58" x14ac:dyDescent="0.35">
      <c r="A2927" s="1">
        <v>3016184</v>
      </c>
      <c r="B2927" s="1" t="s">
        <v>58</v>
      </c>
      <c r="C2927" s="1">
        <v>37175211</v>
      </c>
      <c r="D2927" s="1">
        <v>338678353</v>
      </c>
      <c r="E2927" s="1" t="s">
        <v>59</v>
      </c>
      <c r="F2927" s="1" t="s">
        <v>60</v>
      </c>
      <c r="G2927" s="1" t="s">
        <v>15267</v>
      </c>
      <c r="H2927" s="1" t="s">
        <v>4373</v>
      </c>
      <c r="I2927" s="1">
        <v>775430698</v>
      </c>
      <c r="J2927" s="1" t="s">
        <v>1940</v>
      </c>
      <c r="K2927" s="1">
        <v>20</v>
      </c>
      <c r="L2927" s="1" t="s">
        <v>294</v>
      </c>
      <c r="M2927" s="1" t="s">
        <v>295</v>
      </c>
      <c r="N2927" s="2">
        <v>45015.899131944447</v>
      </c>
      <c r="O2927" s="1" t="s">
        <v>520</v>
      </c>
      <c r="Q2927" s="1" t="s">
        <v>67</v>
      </c>
      <c r="R2927" s="2">
        <v>45721.572048611109</v>
      </c>
      <c r="S2927" s="1" t="s">
        <v>5258</v>
      </c>
      <c r="T2927" s="1" t="s">
        <v>412</v>
      </c>
      <c r="U2927" s="1" t="s">
        <v>120</v>
      </c>
      <c r="V2927" s="1" t="s">
        <v>15268</v>
      </c>
      <c r="Y2927" s="1" t="s">
        <v>9226</v>
      </c>
      <c r="Z2927" s="1" t="s">
        <v>75</v>
      </c>
      <c r="AA2927" s="1" t="s">
        <v>2713</v>
      </c>
      <c r="AB2927" s="1" t="s">
        <v>124</v>
      </c>
      <c r="AC2927" s="1">
        <v>78</v>
      </c>
      <c r="AE2927" s="2">
        <v>45721.572291666664</v>
      </c>
      <c r="AF2927" s="1" t="s">
        <v>417</v>
      </c>
      <c r="AG2927" s="1">
        <v>48</v>
      </c>
      <c r="AH2927" s="1" t="s">
        <v>125</v>
      </c>
      <c r="AI2927" s="1" t="s">
        <v>464</v>
      </c>
      <c r="AJ2927" s="1" t="s">
        <v>465</v>
      </c>
      <c r="AK2927" s="1" t="s">
        <v>15269</v>
      </c>
      <c r="AL2927" s="1" t="s">
        <v>5258</v>
      </c>
      <c r="AM2927" s="2">
        <v>45721.572337962964</v>
      </c>
      <c r="AO2927" s="1" t="s">
        <v>5258</v>
      </c>
      <c r="AP2927" s="1">
        <v>5767331</v>
      </c>
      <c r="AQ2927" s="1" t="s">
        <v>83</v>
      </c>
      <c r="AR2927" s="2">
        <v>45721.752314814818</v>
      </c>
      <c r="AS2927" s="1" t="s">
        <v>84</v>
      </c>
      <c r="AT2927" s="2">
        <v>45721.5625</v>
      </c>
      <c r="AU2927" s="1" t="s">
        <v>85</v>
      </c>
      <c r="AV2927" s="1" t="s">
        <v>480</v>
      </c>
      <c r="AW2927" s="1" t="s">
        <v>481</v>
      </c>
      <c r="AX2927" s="1" t="s">
        <v>6558</v>
      </c>
      <c r="AY2927" s="2">
        <v>45723.572291666664</v>
      </c>
      <c r="AZ2927" s="2">
        <v>45721.752314814818</v>
      </c>
      <c r="BA2927" s="1" t="s">
        <v>419</v>
      </c>
      <c r="BB2927" s="1" t="s">
        <v>2734</v>
      </c>
      <c r="BC2927" s="1" t="s">
        <v>2735</v>
      </c>
      <c r="BD2927" s="1" t="s">
        <v>2736</v>
      </c>
      <c r="BE2927" s="1" t="s">
        <v>7990</v>
      </c>
      <c r="BF2927" s="1" t="s">
        <v>431</v>
      </c>
    </row>
    <row r="2928" spans="1:58" x14ac:dyDescent="0.35">
      <c r="A2928" s="1">
        <v>3016185</v>
      </c>
      <c r="B2928" s="1" t="s">
        <v>58</v>
      </c>
      <c r="C2928" s="1">
        <v>40277811</v>
      </c>
      <c r="D2928" s="1">
        <v>339766800</v>
      </c>
      <c r="E2928" s="1" t="s">
        <v>59</v>
      </c>
      <c r="F2928" s="1" t="s">
        <v>60</v>
      </c>
      <c r="G2928" s="1" t="s">
        <v>275</v>
      </c>
      <c r="H2928" s="1" t="s">
        <v>1121</v>
      </c>
      <c r="I2928" s="1">
        <v>773603946</v>
      </c>
      <c r="J2928" s="1" t="s">
        <v>277</v>
      </c>
      <c r="K2928" s="1">
        <v>14</v>
      </c>
      <c r="L2928" s="1" t="s">
        <v>64</v>
      </c>
      <c r="M2928" s="1" t="s">
        <v>65</v>
      </c>
      <c r="N2928" s="2">
        <v>45447.625011574077</v>
      </c>
      <c r="O2928" s="1" t="s">
        <v>66</v>
      </c>
      <c r="Q2928" s="1" t="s">
        <v>67</v>
      </c>
      <c r="R2928" s="2">
        <v>45721.574131944442</v>
      </c>
      <c r="S2928" s="1" t="s">
        <v>5451</v>
      </c>
      <c r="T2928" s="1" t="s">
        <v>100</v>
      </c>
      <c r="U2928" s="1" t="s">
        <v>70</v>
      </c>
      <c r="V2928" s="1" t="s">
        <v>15270</v>
      </c>
      <c r="W2928" s="1" t="s">
        <v>298</v>
      </c>
      <c r="X2928" s="1" t="s">
        <v>670</v>
      </c>
      <c r="Y2928" s="1" t="s">
        <v>3372</v>
      </c>
      <c r="Z2928" s="1" t="s">
        <v>672</v>
      </c>
      <c r="AA2928" s="1" t="s">
        <v>2076</v>
      </c>
      <c r="AB2928" s="1" t="s">
        <v>15271</v>
      </c>
      <c r="AE2928" s="2">
        <v>45721.574143518519</v>
      </c>
      <c r="AF2928" s="1" t="s">
        <v>77</v>
      </c>
      <c r="AH2928" s="1" t="s">
        <v>78</v>
      </c>
      <c r="AI2928" s="1" t="s">
        <v>79</v>
      </c>
      <c r="AJ2928" s="1" t="s">
        <v>378</v>
      </c>
      <c r="AK2928" s="1" t="s">
        <v>15272</v>
      </c>
      <c r="AL2928" s="1" t="s">
        <v>5451</v>
      </c>
      <c r="AM2928" s="2">
        <v>45721.574178240742</v>
      </c>
      <c r="AN2928" s="1" t="s">
        <v>15272</v>
      </c>
      <c r="AP2928" s="1">
        <v>5767348</v>
      </c>
      <c r="AQ2928" s="1" t="s">
        <v>83</v>
      </c>
      <c r="AR2928" s="2">
        <v>45723.458032407405</v>
      </c>
      <c r="AS2928" s="1" t="s">
        <v>84</v>
      </c>
      <c r="AT2928" s="2">
        <v>45723.333333333336</v>
      </c>
      <c r="AU2928" s="1" t="s">
        <v>85</v>
      </c>
      <c r="AV2928" s="1" t="s">
        <v>233</v>
      </c>
      <c r="AW2928" s="1" t="s">
        <v>234</v>
      </c>
      <c r="AX2928" s="1" t="s">
        <v>1128</v>
      </c>
      <c r="AZ2928" s="2">
        <v>45723.458032407405</v>
      </c>
      <c r="BB2928" s="1" t="s">
        <v>537</v>
      </c>
      <c r="BC2928" s="1" t="s">
        <v>538</v>
      </c>
      <c r="BD2928" s="1" t="s">
        <v>91</v>
      </c>
      <c r="BE2928" s="1" t="s">
        <v>14703</v>
      </c>
      <c r="BF2928" s="1" t="s">
        <v>431</v>
      </c>
    </row>
    <row r="2929" spans="1:58" x14ac:dyDescent="0.35">
      <c r="A2929" s="1">
        <v>3016186</v>
      </c>
      <c r="B2929" s="1" t="s">
        <v>58</v>
      </c>
      <c r="C2929" s="1">
        <v>34835771</v>
      </c>
      <c r="D2929" s="1">
        <v>338257156</v>
      </c>
      <c r="E2929" s="1" t="s">
        <v>59</v>
      </c>
      <c r="F2929" s="1" t="s">
        <v>60</v>
      </c>
      <c r="G2929" s="1" t="s">
        <v>1948</v>
      </c>
      <c r="H2929" s="1" t="s">
        <v>15273</v>
      </c>
      <c r="I2929" s="1">
        <v>779638118</v>
      </c>
      <c r="J2929" s="1" t="s">
        <v>15274</v>
      </c>
      <c r="K2929" s="1">
        <v>12</v>
      </c>
      <c r="L2929" s="1" t="s">
        <v>64</v>
      </c>
      <c r="M2929" s="1" t="s">
        <v>65</v>
      </c>
      <c r="N2929" s="2">
        <v>44835</v>
      </c>
      <c r="O2929" s="1" t="s">
        <v>66</v>
      </c>
      <c r="Q2929" s="1" t="s">
        <v>67</v>
      </c>
      <c r="R2929" s="2">
        <v>45721.574826388889</v>
      </c>
      <c r="S2929" s="1" t="s">
        <v>7389</v>
      </c>
      <c r="T2929" s="1" t="s">
        <v>100</v>
      </c>
      <c r="U2929" s="1" t="s">
        <v>70</v>
      </c>
      <c r="V2929" s="1" t="s">
        <v>15275</v>
      </c>
      <c r="W2929" s="1" t="s">
        <v>72</v>
      </c>
      <c r="X2929" s="1" t="s">
        <v>73</v>
      </c>
      <c r="Y2929" s="1" t="s">
        <v>4559</v>
      </c>
      <c r="Z2929" s="1" t="s">
        <v>2851</v>
      </c>
      <c r="AA2929" s="1" t="s">
        <v>5064</v>
      </c>
      <c r="AB2929" s="1" t="s">
        <v>124</v>
      </c>
      <c r="AC2929" s="1">
        <v>487</v>
      </c>
      <c r="AE2929" s="2">
        <v>45721.574849537035</v>
      </c>
      <c r="AF2929" s="1" t="s">
        <v>77</v>
      </c>
      <c r="AH2929" s="1" t="s">
        <v>125</v>
      </c>
      <c r="AI2929" s="1" t="s">
        <v>79</v>
      </c>
      <c r="AJ2929" s="1" t="s">
        <v>378</v>
      </c>
      <c r="AK2929" s="1" t="s">
        <v>15275</v>
      </c>
      <c r="AL2929" s="1" t="s">
        <v>7389</v>
      </c>
      <c r="AM2929" s="2">
        <v>45721.574884259258</v>
      </c>
      <c r="AN2929" s="1" t="s">
        <v>15275</v>
      </c>
      <c r="AP2929" s="1">
        <v>5767355</v>
      </c>
      <c r="AQ2929" s="1" t="s">
        <v>83</v>
      </c>
      <c r="AR2929" s="2">
        <v>45721.696898148148</v>
      </c>
      <c r="AS2929" s="1" t="s">
        <v>84</v>
      </c>
      <c r="AT2929" s="2">
        <v>45723.309027777781</v>
      </c>
      <c r="AU2929" s="1" t="s">
        <v>85</v>
      </c>
      <c r="AV2929" s="1" t="s">
        <v>2382</v>
      </c>
      <c r="AW2929" s="1" t="s">
        <v>2383</v>
      </c>
      <c r="AX2929" s="1" t="s">
        <v>2384</v>
      </c>
      <c r="AZ2929" s="2">
        <v>45721.696898148148</v>
      </c>
      <c r="BB2929" s="1" t="s">
        <v>2825</v>
      </c>
      <c r="BC2929" s="1" t="s">
        <v>153</v>
      </c>
      <c r="BD2929" s="1" t="s">
        <v>2826</v>
      </c>
      <c r="BE2929" s="1" t="s">
        <v>15276</v>
      </c>
      <c r="BF2929" s="1" t="s">
        <v>1002</v>
      </c>
    </row>
    <row r="2930" spans="1:58" x14ac:dyDescent="0.35">
      <c r="A2930" s="1">
        <v>3016187</v>
      </c>
      <c r="B2930" s="1" t="s">
        <v>58</v>
      </c>
      <c r="C2930" s="1">
        <v>39873391</v>
      </c>
      <c r="D2930" s="1">
        <v>339551384</v>
      </c>
      <c r="E2930" s="1" t="s">
        <v>59</v>
      </c>
      <c r="F2930" s="1" t="s">
        <v>60</v>
      </c>
      <c r="G2930" s="1" t="s">
        <v>138</v>
      </c>
      <c r="H2930" s="1" t="s">
        <v>15277</v>
      </c>
      <c r="I2930" s="1">
        <v>783829053</v>
      </c>
      <c r="J2930" s="1" t="s">
        <v>3513</v>
      </c>
      <c r="K2930" s="1">
        <v>14</v>
      </c>
      <c r="L2930" s="1" t="s">
        <v>64</v>
      </c>
      <c r="M2930" s="1" t="s">
        <v>65</v>
      </c>
      <c r="N2930" s="2">
        <v>45570.666666666664</v>
      </c>
      <c r="O2930" s="1" t="s">
        <v>66</v>
      </c>
      <c r="Q2930" s="1" t="s">
        <v>67</v>
      </c>
      <c r="R2930" s="2">
        <v>45721.575115740743</v>
      </c>
      <c r="S2930" s="1" t="s">
        <v>5781</v>
      </c>
      <c r="T2930" s="1" t="s">
        <v>100</v>
      </c>
      <c r="U2930" s="1" t="s">
        <v>70</v>
      </c>
      <c r="V2930" s="1" t="s">
        <v>15278</v>
      </c>
      <c r="Y2930" s="1" t="s">
        <v>15279</v>
      </c>
      <c r="Z2930" s="1" t="s">
        <v>266</v>
      </c>
      <c r="AA2930" s="1" t="s">
        <v>15280</v>
      </c>
      <c r="AB2930" s="1" t="s">
        <v>124</v>
      </c>
      <c r="AE2930" s="2">
        <v>45721.575127314813</v>
      </c>
      <c r="AF2930" s="1" t="s">
        <v>77</v>
      </c>
      <c r="AH2930" s="1" t="s">
        <v>125</v>
      </c>
      <c r="AI2930" s="1" t="s">
        <v>58</v>
      </c>
      <c r="AJ2930" s="1" t="s">
        <v>378</v>
      </c>
      <c r="AK2930" s="1" t="s">
        <v>15278</v>
      </c>
      <c r="AL2930" s="1" t="s">
        <v>5781</v>
      </c>
      <c r="AM2930" s="2">
        <v>45721.899004629631</v>
      </c>
      <c r="AN2930" s="1" t="s">
        <v>15281</v>
      </c>
      <c r="AO2930" s="1" t="s">
        <v>406</v>
      </c>
      <c r="AP2930" s="1">
        <v>5769065</v>
      </c>
      <c r="AQ2930" s="1" t="s">
        <v>83</v>
      </c>
      <c r="AR2930" s="2">
        <v>45722.528287037036</v>
      </c>
      <c r="AS2930" s="1" t="s">
        <v>84</v>
      </c>
      <c r="AT2930" s="2">
        <v>45722.333333333336</v>
      </c>
      <c r="AU2930" s="1" t="s">
        <v>85</v>
      </c>
      <c r="AV2930" s="1" t="s">
        <v>1196</v>
      </c>
      <c r="AW2930" s="1" t="s">
        <v>1197</v>
      </c>
      <c r="AX2930" s="1" t="s">
        <v>3559</v>
      </c>
      <c r="AZ2930" s="2">
        <v>45722.528287037036</v>
      </c>
      <c r="BB2930" s="1" t="s">
        <v>152</v>
      </c>
      <c r="BC2930" s="1" t="s">
        <v>153</v>
      </c>
      <c r="BD2930" s="1" t="s">
        <v>154</v>
      </c>
      <c r="BE2930" s="1" t="s">
        <v>15282</v>
      </c>
      <c r="BF2930" s="1" t="s">
        <v>274</v>
      </c>
    </row>
    <row r="2931" spans="1:58" x14ac:dyDescent="0.35">
      <c r="A2931" s="1">
        <v>3016188</v>
      </c>
      <c r="B2931" s="1" t="s">
        <v>58</v>
      </c>
      <c r="C2931" s="1">
        <v>1987901</v>
      </c>
      <c r="D2931" s="1">
        <v>339781735</v>
      </c>
      <c r="E2931" s="1" t="s">
        <v>59</v>
      </c>
      <c r="F2931" s="1" t="s">
        <v>60</v>
      </c>
      <c r="G2931" s="1" t="s">
        <v>1263</v>
      </c>
      <c r="H2931" s="1" t="s">
        <v>15283</v>
      </c>
      <c r="I2931" s="1">
        <v>776389573</v>
      </c>
      <c r="J2931" s="1" t="s">
        <v>4986</v>
      </c>
      <c r="K2931" s="1">
        <v>20</v>
      </c>
      <c r="L2931" s="1" t="s">
        <v>294</v>
      </c>
      <c r="M2931" s="1" t="s">
        <v>295</v>
      </c>
      <c r="N2931" s="2">
        <v>44456.581956018519</v>
      </c>
      <c r="O2931" s="1" t="s">
        <v>5377</v>
      </c>
      <c r="Q2931" s="1" t="s">
        <v>67</v>
      </c>
      <c r="R2931" s="2">
        <v>45721.575127314813</v>
      </c>
      <c r="S2931" s="1" t="s">
        <v>910</v>
      </c>
      <c r="T2931" s="1" t="s">
        <v>412</v>
      </c>
      <c r="U2931" s="1" t="s">
        <v>70</v>
      </c>
      <c r="V2931" s="1" t="s">
        <v>15284</v>
      </c>
      <c r="W2931" s="1" t="s">
        <v>298</v>
      </c>
      <c r="X2931" s="1" t="s">
        <v>427</v>
      </c>
      <c r="Y2931" s="1" t="s">
        <v>428</v>
      </c>
      <c r="Z2931" s="1" t="s">
        <v>231</v>
      </c>
      <c r="AA2931" s="1" t="s">
        <v>429</v>
      </c>
      <c r="AB2931" s="1" t="s">
        <v>124</v>
      </c>
      <c r="AE2931" s="2">
        <v>45721.575335648151</v>
      </c>
      <c r="AF2931" s="1" t="s">
        <v>417</v>
      </c>
      <c r="AG2931" s="1">
        <v>48</v>
      </c>
      <c r="AH2931" s="1" t="s">
        <v>125</v>
      </c>
      <c r="AI2931" s="1" t="s">
        <v>464</v>
      </c>
      <c r="AJ2931" s="1" t="s">
        <v>465</v>
      </c>
      <c r="AK2931" s="1" t="s">
        <v>15285</v>
      </c>
      <c r="AL2931" s="1" t="s">
        <v>910</v>
      </c>
      <c r="AM2931" s="2">
        <v>45721.575370370374</v>
      </c>
      <c r="AO2931" s="1" t="s">
        <v>910</v>
      </c>
      <c r="AP2931" s="1">
        <v>5767358</v>
      </c>
      <c r="AQ2931" s="1" t="s">
        <v>83</v>
      </c>
      <c r="AR2931" s="2">
        <v>45721.74291666667</v>
      </c>
      <c r="AS2931" s="1" t="s">
        <v>84</v>
      </c>
      <c r="AT2931" s="2">
        <v>45721.5625</v>
      </c>
      <c r="AU2931" s="1" t="s">
        <v>85</v>
      </c>
      <c r="AV2931" s="1" t="s">
        <v>233</v>
      </c>
      <c r="AW2931" s="1" t="s">
        <v>234</v>
      </c>
      <c r="AX2931" s="1" t="s">
        <v>3373</v>
      </c>
      <c r="AY2931" s="2">
        <v>45723.575335648151</v>
      </c>
      <c r="AZ2931" s="2">
        <v>45721.74291666667</v>
      </c>
      <c r="BA2931" s="1" t="s">
        <v>419</v>
      </c>
      <c r="BB2931" s="1" t="s">
        <v>367</v>
      </c>
      <c r="BC2931" s="1" t="s">
        <v>368</v>
      </c>
      <c r="BD2931" s="1" t="s">
        <v>368</v>
      </c>
      <c r="BE2931" s="1" t="s">
        <v>15286</v>
      </c>
      <c r="BF2931" s="1" t="s">
        <v>7744</v>
      </c>
    </row>
    <row r="2932" spans="1:58" x14ac:dyDescent="0.35">
      <c r="A2932" s="1">
        <v>3016189</v>
      </c>
      <c r="B2932" s="1" t="s">
        <v>58</v>
      </c>
      <c r="C2932" s="1">
        <v>39892601</v>
      </c>
      <c r="D2932" s="1">
        <v>338681710</v>
      </c>
      <c r="E2932" s="1" t="s">
        <v>59</v>
      </c>
      <c r="F2932" s="1" t="s">
        <v>60</v>
      </c>
      <c r="G2932" s="1" t="s">
        <v>15287</v>
      </c>
      <c r="H2932" s="1" t="s">
        <v>15288</v>
      </c>
      <c r="I2932" s="1">
        <v>773483411</v>
      </c>
      <c r="J2932" s="1" t="s">
        <v>15289</v>
      </c>
      <c r="K2932" s="1">
        <v>12</v>
      </c>
      <c r="L2932" s="1" t="s">
        <v>64</v>
      </c>
      <c r="M2932" s="1" t="s">
        <v>65</v>
      </c>
      <c r="N2932" s="2">
        <v>44868.666666666664</v>
      </c>
      <c r="O2932" s="1" t="s">
        <v>66</v>
      </c>
      <c r="Q2932" s="1" t="s">
        <v>67</v>
      </c>
      <c r="R2932" s="2">
        <v>45721.575324074074</v>
      </c>
      <c r="S2932" s="1" t="s">
        <v>2245</v>
      </c>
      <c r="T2932" s="1" t="s">
        <v>69</v>
      </c>
      <c r="U2932" s="1" t="s">
        <v>70</v>
      </c>
      <c r="V2932" s="1" t="s">
        <v>15290</v>
      </c>
      <c r="Y2932" s="1" t="s">
        <v>1434</v>
      </c>
      <c r="Z2932" s="1" t="s">
        <v>2851</v>
      </c>
      <c r="AA2932" s="1" t="s">
        <v>2852</v>
      </c>
      <c r="AB2932" s="1" t="s">
        <v>2852</v>
      </c>
      <c r="AE2932" s="2">
        <v>45721.575335648151</v>
      </c>
      <c r="AF2932" s="1" t="s">
        <v>77</v>
      </c>
      <c r="AH2932" s="1" t="s">
        <v>125</v>
      </c>
      <c r="AI2932" s="1" t="s">
        <v>79</v>
      </c>
      <c r="AJ2932" s="1" t="s">
        <v>378</v>
      </c>
      <c r="AK2932" s="1" t="s">
        <v>3131</v>
      </c>
      <c r="AL2932" s="1" t="s">
        <v>2245</v>
      </c>
      <c r="AM2932" s="2">
        <v>45721.575358796297</v>
      </c>
      <c r="AN2932" s="1" t="s">
        <v>3131</v>
      </c>
      <c r="AP2932" s="1">
        <v>5767357</v>
      </c>
      <c r="AQ2932" s="1" t="s">
        <v>83</v>
      </c>
      <c r="AR2932" s="2">
        <v>45721.762986111113</v>
      </c>
      <c r="AS2932" s="1" t="s">
        <v>84</v>
      </c>
      <c r="AT2932" s="2">
        <v>45723.3125</v>
      </c>
      <c r="AU2932" s="1" t="s">
        <v>85</v>
      </c>
      <c r="AV2932" s="1" t="s">
        <v>2382</v>
      </c>
      <c r="AW2932" s="1" t="s">
        <v>2383</v>
      </c>
      <c r="AX2932" s="1" t="s">
        <v>2384</v>
      </c>
      <c r="AZ2932" s="2">
        <v>45721.762986111113</v>
      </c>
      <c r="BB2932" s="1" t="s">
        <v>192</v>
      </c>
      <c r="BC2932" s="1" t="s">
        <v>193</v>
      </c>
      <c r="BD2932" s="1" t="s">
        <v>194</v>
      </c>
      <c r="BE2932" s="1" t="s">
        <v>15291</v>
      </c>
      <c r="BF2932" s="1" t="s">
        <v>1002</v>
      </c>
    </row>
    <row r="2933" spans="1:58" x14ac:dyDescent="0.35">
      <c r="A2933" s="1">
        <v>3016190</v>
      </c>
      <c r="B2933" s="1" t="s">
        <v>58</v>
      </c>
      <c r="C2933" s="1">
        <v>42004041</v>
      </c>
      <c r="D2933" s="1">
        <v>339534630</v>
      </c>
      <c r="E2933" s="1" t="s">
        <v>59</v>
      </c>
      <c r="F2933" s="1" t="s">
        <v>60</v>
      </c>
      <c r="G2933" s="1" t="s">
        <v>1539</v>
      </c>
      <c r="H2933" s="1" t="s">
        <v>15292</v>
      </c>
      <c r="I2933" s="1">
        <v>776031229</v>
      </c>
      <c r="J2933" s="1" t="s">
        <v>2685</v>
      </c>
      <c r="K2933" s="1">
        <v>14</v>
      </c>
      <c r="L2933" s="1" t="s">
        <v>64</v>
      </c>
      <c r="M2933" s="1" t="s">
        <v>65</v>
      </c>
      <c r="N2933" s="2">
        <v>45240.708333333336</v>
      </c>
      <c r="O2933" s="1" t="s">
        <v>66</v>
      </c>
      <c r="Q2933" s="1" t="s">
        <v>67</v>
      </c>
      <c r="R2933" s="2">
        <v>45721.575798611113</v>
      </c>
      <c r="S2933" s="1" t="s">
        <v>14564</v>
      </c>
      <c r="T2933" s="1" t="s">
        <v>69</v>
      </c>
      <c r="U2933" s="1" t="s">
        <v>70</v>
      </c>
      <c r="V2933" s="1" t="s">
        <v>15293</v>
      </c>
      <c r="W2933" s="1" t="s">
        <v>263</v>
      </c>
      <c r="X2933" s="1" t="s">
        <v>840</v>
      </c>
      <c r="Y2933" s="1" t="s">
        <v>7981</v>
      </c>
      <c r="Z2933" s="1" t="s">
        <v>841</v>
      </c>
      <c r="AA2933" s="1" t="s">
        <v>7592</v>
      </c>
      <c r="AB2933" s="1" t="s">
        <v>124</v>
      </c>
      <c r="AC2933" s="1">
        <v>770773130</v>
      </c>
      <c r="AE2933" s="2">
        <v>45721.575821759259</v>
      </c>
      <c r="AF2933" s="1" t="s">
        <v>77</v>
      </c>
      <c r="AH2933" s="1" t="s">
        <v>125</v>
      </c>
      <c r="AI2933" s="1" t="s">
        <v>79</v>
      </c>
      <c r="AJ2933" s="1" t="s">
        <v>378</v>
      </c>
      <c r="AK2933" s="1" t="s">
        <v>15293</v>
      </c>
      <c r="AL2933" s="1" t="s">
        <v>14564</v>
      </c>
      <c r="AM2933" s="2">
        <v>45721.575844907406</v>
      </c>
      <c r="AN2933" s="1" t="s">
        <v>15293</v>
      </c>
      <c r="AP2933" s="1">
        <v>5767363</v>
      </c>
      <c r="AQ2933" s="1" t="s">
        <v>83</v>
      </c>
      <c r="AR2933" s="2">
        <v>45721.767858796295</v>
      </c>
      <c r="AS2933" s="1" t="s">
        <v>84</v>
      </c>
      <c r="AT2933" s="2">
        <v>45723.333333333336</v>
      </c>
      <c r="AU2933" s="1" t="s">
        <v>85</v>
      </c>
      <c r="AV2933" s="1" t="s">
        <v>1328</v>
      </c>
      <c r="AW2933" s="1" t="s">
        <v>1329</v>
      </c>
      <c r="AX2933" s="1" t="s">
        <v>2441</v>
      </c>
      <c r="AZ2933" s="2">
        <v>45721.767858796295</v>
      </c>
      <c r="BB2933" s="1" t="s">
        <v>152</v>
      </c>
      <c r="BC2933" s="1" t="s">
        <v>153</v>
      </c>
      <c r="BD2933" s="1" t="s">
        <v>154</v>
      </c>
      <c r="BE2933" s="1" t="s">
        <v>11838</v>
      </c>
      <c r="BF2933" s="1" t="s">
        <v>914</v>
      </c>
    </row>
    <row r="2934" spans="1:58" x14ac:dyDescent="0.35">
      <c r="A2934" s="1">
        <v>3016191</v>
      </c>
      <c r="B2934" s="1" t="s">
        <v>58</v>
      </c>
      <c r="C2934" s="1">
        <v>37699191</v>
      </c>
      <c r="D2934" s="1">
        <v>339677592</v>
      </c>
      <c r="E2934" s="1" t="s">
        <v>59</v>
      </c>
      <c r="F2934" s="1" t="s">
        <v>60</v>
      </c>
      <c r="G2934" s="1" t="s">
        <v>2341</v>
      </c>
      <c r="H2934" s="1" t="s">
        <v>3623</v>
      </c>
      <c r="I2934" s="1">
        <v>776529023</v>
      </c>
      <c r="J2934" s="1" t="s">
        <v>12648</v>
      </c>
      <c r="K2934" s="1">
        <v>16</v>
      </c>
      <c r="L2934" s="1" t="s">
        <v>64</v>
      </c>
      <c r="M2934" s="1" t="s">
        <v>65</v>
      </c>
      <c r="N2934" s="2">
        <v>45184.743067129632</v>
      </c>
      <c r="O2934" s="1" t="s">
        <v>66</v>
      </c>
      <c r="Q2934" s="1" t="s">
        <v>67</v>
      </c>
      <c r="R2934" s="2">
        <v>45721.575925925928</v>
      </c>
      <c r="S2934" s="1" t="s">
        <v>5581</v>
      </c>
      <c r="T2934" s="1" t="s">
        <v>100</v>
      </c>
      <c r="U2934" s="1" t="s">
        <v>723</v>
      </c>
      <c r="V2934" s="1" t="s">
        <v>15294</v>
      </c>
      <c r="W2934" s="1" t="s">
        <v>578</v>
      </c>
      <c r="X2934" s="1" t="s">
        <v>578</v>
      </c>
      <c r="Y2934" s="1" t="s">
        <v>7608</v>
      </c>
      <c r="Z2934" s="1" t="s">
        <v>580</v>
      </c>
      <c r="AA2934" s="1" t="s">
        <v>581</v>
      </c>
      <c r="AB2934" s="1" t="s">
        <v>124</v>
      </c>
      <c r="AE2934" s="2">
        <v>45721.575937499998</v>
      </c>
      <c r="AF2934" s="1" t="s">
        <v>77</v>
      </c>
      <c r="AH2934" s="1" t="s">
        <v>78</v>
      </c>
      <c r="AI2934" s="1" t="s">
        <v>79</v>
      </c>
      <c r="AJ2934" s="1" t="s">
        <v>283</v>
      </c>
      <c r="AK2934" s="1" t="s">
        <v>15294</v>
      </c>
      <c r="AL2934" s="1" t="s">
        <v>5581</v>
      </c>
      <c r="AM2934" s="2">
        <v>45721.575972222221</v>
      </c>
      <c r="AN2934" s="1" t="s">
        <v>15294</v>
      </c>
      <c r="AP2934" s="1">
        <v>5767364</v>
      </c>
      <c r="AQ2934" s="1" t="s">
        <v>83</v>
      </c>
      <c r="AR2934" s="2">
        <v>45721.910416666666</v>
      </c>
      <c r="AS2934" s="1" t="s">
        <v>84</v>
      </c>
      <c r="AT2934" s="2">
        <v>45723.333333333336</v>
      </c>
      <c r="AU2934" s="1" t="s">
        <v>85</v>
      </c>
      <c r="AV2934" s="1" t="s">
        <v>700</v>
      </c>
      <c r="AW2934" s="1" t="s">
        <v>701</v>
      </c>
      <c r="AX2934" s="1" t="s">
        <v>702</v>
      </c>
      <c r="AZ2934" s="2">
        <v>45721.910416666666</v>
      </c>
      <c r="BB2934" s="1" t="s">
        <v>1399</v>
      </c>
      <c r="BC2934" s="1" t="s">
        <v>1130</v>
      </c>
      <c r="BD2934" s="1" t="s">
        <v>815</v>
      </c>
      <c r="BE2934" s="1" t="s">
        <v>10648</v>
      </c>
      <c r="BF2934" s="1" t="s">
        <v>137</v>
      </c>
    </row>
    <row r="2935" spans="1:58" x14ac:dyDescent="0.35">
      <c r="A2935" s="1">
        <v>3016192</v>
      </c>
      <c r="B2935" s="1" t="s">
        <v>223</v>
      </c>
      <c r="C2935" s="1">
        <v>42049061</v>
      </c>
      <c r="D2935" s="1">
        <v>339903336</v>
      </c>
      <c r="E2935" s="1" t="s">
        <v>59</v>
      </c>
      <c r="F2935" s="1" t="s">
        <v>60</v>
      </c>
      <c r="G2935" s="1" t="s">
        <v>1539</v>
      </c>
      <c r="H2935" s="1" t="s">
        <v>15295</v>
      </c>
      <c r="I2935" s="1">
        <v>779617683</v>
      </c>
      <c r="J2935" s="1" t="s">
        <v>2480</v>
      </c>
      <c r="K2935" s="1">
        <v>19</v>
      </c>
      <c r="L2935" s="1" t="s">
        <v>64</v>
      </c>
      <c r="M2935" s="1" t="s">
        <v>65</v>
      </c>
      <c r="N2935" s="2">
        <v>45268</v>
      </c>
      <c r="O2935" s="1" t="s">
        <v>98</v>
      </c>
      <c r="Q2935" s="1" t="s">
        <v>67</v>
      </c>
      <c r="R2935" s="2">
        <v>45721.576921296299</v>
      </c>
      <c r="S2935" s="1" t="s">
        <v>6523</v>
      </c>
      <c r="T2935" s="1" t="s">
        <v>100</v>
      </c>
      <c r="U2935" s="1" t="s">
        <v>70</v>
      </c>
      <c r="V2935" s="1" t="s">
        <v>15296</v>
      </c>
      <c r="W2935" s="1" t="s">
        <v>785</v>
      </c>
      <c r="X2935" s="1" t="s">
        <v>785</v>
      </c>
      <c r="Y2935" s="1" t="s">
        <v>15297</v>
      </c>
      <c r="Z2935" s="1" t="s">
        <v>5663</v>
      </c>
      <c r="AA2935" s="1" t="s">
        <v>15298</v>
      </c>
      <c r="AB2935" s="1" t="s">
        <v>15298</v>
      </c>
      <c r="AC2935" s="1">
        <v>779921354</v>
      </c>
      <c r="AE2935" s="2">
        <v>45721.576932870368</v>
      </c>
      <c r="AF2935" s="1" t="s">
        <v>77</v>
      </c>
      <c r="AH2935" s="1" t="s">
        <v>125</v>
      </c>
      <c r="AI2935" s="1" t="s">
        <v>106</v>
      </c>
      <c r="AJ2935" s="1" t="s">
        <v>107</v>
      </c>
      <c r="AK2935" s="1" t="s">
        <v>15299</v>
      </c>
      <c r="AL2935" s="1" t="s">
        <v>6523</v>
      </c>
      <c r="AM2935" s="2">
        <v>45721.576967592591</v>
      </c>
      <c r="AN2935" s="1" t="s">
        <v>15299</v>
      </c>
      <c r="AP2935" s="1">
        <v>5767373</v>
      </c>
      <c r="AQ2935" s="1" t="s">
        <v>83</v>
      </c>
      <c r="AR2935" s="2">
        <v>45722.405949074076</v>
      </c>
      <c r="AS2935" s="1" t="s">
        <v>84</v>
      </c>
      <c r="AT2935" s="2">
        <v>45723.333333333336</v>
      </c>
      <c r="AU2935" s="1" t="s">
        <v>85</v>
      </c>
      <c r="AV2935" s="1" t="s">
        <v>790</v>
      </c>
      <c r="AW2935" s="1" t="s">
        <v>791</v>
      </c>
      <c r="AX2935" s="1" t="s">
        <v>11214</v>
      </c>
      <c r="AZ2935" s="2">
        <v>45722.405949074076</v>
      </c>
      <c r="BB2935" s="1" t="s">
        <v>3887</v>
      </c>
      <c r="BC2935" s="1" t="s">
        <v>3888</v>
      </c>
      <c r="BD2935" s="1" t="s">
        <v>3889</v>
      </c>
      <c r="BE2935" s="1" t="s">
        <v>15300</v>
      </c>
      <c r="BF2935" s="1" t="s">
        <v>817</v>
      </c>
    </row>
    <row r="2936" spans="1:58" x14ac:dyDescent="0.35">
      <c r="A2936" s="1">
        <v>3016193</v>
      </c>
      <c r="B2936" s="1" t="s">
        <v>58</v>
      </c>
      <c r="C2936" s="1">
        <v>42535901</v>
      </c>
      <c r="D2936" s="1">
        <v>338421689</v>
      </c>
      <c r="E2936" s="1" t="s">
        <v>59</v>
      </c>
      <c r="F2936" s="1" t="s">
        <v>60</v>
      </c>
      <c r="G2936" s="1" t="s">
        <v>1177</v>
      </c>
      <c r="H2936" s="1" t="s">
        <v>565</v>
      </c>
      <c r="I2936" s="1">
        <v>775577848</v>
      </c>
      <c r="J2936" s="1" t="s">
        <v>7851</v>
      </c>
      <c r="K2936" s="1">
        <v>12</v>
      </c>
      <c r="L2936" s="1" t="s">
        <v>64</v>
      </c>
      <c r="M2936" s="1" t="s">
        <v>65</v>
      </c>
      <c r="N2936" s="2">
        <v>45318.523032407407</v>
      </c>
      <c r="O2936" s="1" t="s">
        <v>66</v>
      </c>
      <c r="Q2936" s="1" t="s">
        <v>67</v>
      </c>
      <c r="R2936" s="2">
        <v>45721.577118055553</v>
      </c>
      <c r="S2936" s="1" t="s">
        <v>617</v>
      </c>
      <c r="T2936" s="1" t="s">
        <v>100</v>
      </c>
      <c r="U2936" s="1" t="s">
        <v>70</v>
      </c>
      <c r="V2936" s="1" t="s">
        <v>15301</v>
      </c>
      <c r="Y2936" s="1" t="s">
        <v>3674</v>
      </c>
      <c r="Z2936" s="1" t="s">
        <v>2773</v>
      </c>
      <c r="AA2936" s="1" t="s">
        <v>2773</v>
      </c>
      <c r="AB2936" s="1" t="s">
        <v>15302</v>
      </c>
      <c r="AE2936" s="2">
        <v>45721.746620370373</v>
      </c>
      <c r="AF2936" s="1" t="s">
        <v>77</v>
      </c>
      <c r="AH2936" s="1" t="s">
        <v>125</v>
      </c>
      <c r="AI2936" s="1" t="s">
        <v>58</v>
      </c>
      <c r="AJ2936" s="1" t="s">
        <v>80</v>
      </c>
      <c r="AK2936" s="1" t="s">
        <v>15303</v>
      </c>
      <c r="AL2936" s="1" t="s">
        <v>906</v>
      </c>
      <c r="AM2936" s="2">
        <v>45721.746724537035</v>
      </c>
      <c r="AN2936" s="1" t="s">
        <v>15303</v>
      </c>
      <c r="AO2936" s="1" t="s">
        <v>906</v>
      </c>
      <c r="AP2936" s="1">
        <v>5768782</v>
      </c>
      <c r="AQ2936" s="1" t="s">
        <v>83</v>
      </c>
      <c r="AR2936" s="2">
        <v>45722.610937500001</v>
      </c>
      <c r="AS2936" s="1" t="s">
        <v>84</v>
      </c>
      <c r="AT2936" s="2">
        <v>45722.350694444445</v>
      </c>
      <c r="AU2936" s="1" t="s">
        <v>85</v>
      </c>
      <c r="AV2936" s="1" t="s">
        <v>645</v>
      </c>
      <c r="AW2936" s="1" t="s">
        <v>646</v>
      </c>
      <c r="AX2936" s="1" t="s">
        <v>2446</v>
      </c>
      <c r="AZ2936" s="2">
        <v>45722.610925925925</v>
      </c>
      <c r="BB2936" s="1" t="s">
        <v>3083</v>
      </c>
      <c r="BC2936" s="1" t="s">
        <v>3084</v>
      </c>
      <c r="BD2936" s="1" t="s">
        <v>767</v>
      </c>
      <c r="BE2936" s="1" t="s">
        <v>1120</v>
      </c>
      <c r="BF2936" s="1" t="s">
        <v>137</v>
      </c>
    </row>
    <row r="2937" spans="1:58" x14ac:dyDescent="0.35">
      <c r="A2937" s="1">
        <v>3016194</v>
      </c>
      <c r="B2937" s="1" t="s">
        <v>58</v>
      </c>
      <c r="C2937" s="1">
        <v>30797671</v>
      </c>
      <c r="D2937" s="1">
        <v>339580381</v>
      </c>
      <c r="E2937" s="1" t="s">
        <v>59</v>
      </c>
      <c r="F2937" s="1" t="s">
        <v>60</v>
      </c>
      <c r="G2937" s="1" t="s">
        <v>1845</v>
      </c>
      <c r="H2937" s="1" t="s">
        <v>3696</v>
      </c>
      <c r="I2937" s="1">
        <v>776127835</v>
      </c>
      <c r="J2937" s="1" t="s">
        <v>2950</v>
      </c>
      <c r="K2937" s="1">
        <v>14</v>
      </c>
      <c r="L2937" s="1" t="s">
        <v>64</v>
      </c>
      <c r="M2937" s="1" t="s">
        <v>65</v>
      </c>
      <c r="N2937" s="2">
        <v>45456.666678240741</v>
      </c>
      <c r="O2937" s="1" t="s">
        <v>66</v>
      </c>
      <c r="Q2937" s="1" t="s">
        <v>67</v>
      </c>
      <c r="R2937" s="2">
        <v>45721.57744212963</v>
      </c>
      <c r="S2937" s="1" t="s">
        <v>2864</v>
      </c>
      <c r="T2937" s="1" t="s">
        <v>1021</v>
      </c>
      <c r="U2937" s="1" t="s">
        <v>4354</v>
      </c>
      <c r="V2937" s="1" t="s">
        <v>15304</v>
      </c>
      <c r="W2937" s="1" t="s">
        <v>263</v>
      </c>
      <c r="X2937" s="1" t="s">
        <v>840</v>
      </c>
      <c r="Y2937" s="1" t="s">
        <v>1559</v>
      </c>
      <c r="Z2937" s="1" t="s">
        <v>841</v>
      </c>
      <c r="AA2937" s="1" t="s">
        <v>2971</v>
      </c>
      <c r="AB2937" s="1" t="s">
        <v>15305</v>
      </c>
      <c r="AC2937" s="1">
        <v>776127835</v>
      </c>
      <c r="AE2937" s="2">
        <v>45721.577453703707</v>
      </c>
      <c r="AF2937" s="1" t="s">
        <v>77</v>
      </c>
      <c r="AH2937" s="1" t="s">
        <v>125</v>
      </c>
      <c r="AI2937" s="1" t="s">
        <v>79</v>
      </c>
      <c r="AJ2937" s="1" t="s">
        <v>283</v>
      </c>
      <c r="AK2937" s="1" t="s">
        <v>1423</v>
      </c>
      <c r="AL2937" s="1" t="s">
        <v>2864</v>
      </c>
      <c r="AM2937" s="2">
        <v>45721.577476851853</v>
      </c>
      <c r="AN2937" s="1" t="s">
        <v>1423</v>
      </c>
      <c r="AP2937" s="1">
        <v>5767381</v>
      </c>
      <c r="AQ2937" s="1" t="s">
        <v>83</v>
      </c>
      <c r="AR2937" s="2">
        <v>45721.784189814818</v>
      </c>
      <c r="AS2937" s="1" t="s">
        <v>84</v>
      </c>
      <c r="AT2937" s="2">
        <v>45723.333333333336</v>
      </c>
      <c r="AU2937" s="1" t="s">
        <v>85</v>
      </c>
      <c r="AV2937" s="1" t="s">
        <v>1328</v>
      </c>
      <c r="AW2937" s="1" t="s">
        <v>1329</v>
      </c>
      <c r="AX2937" s="1" t="s">
        <v>5262</v>
      </c>
      <c r="AZ2937" s="2">
        <v>45721.784189814818</v>
      </c>
      <c r="BB2937" s="1" t="s">
        <v>504</v>
      </c>
      <c r="BC2937" s="1" t="s">
        <v>505</v>
      </c>
      <c r="BD2937" s="1" t="s">
        <v>506</v>
      </c>
      <c r="BE2937" s="1" t="s">
        <v>14630</v>
      </c>
      <c r="BF2937" s="1" t="s">
        <v>914</v>
      </c>
    </row>
    <row r="2938" spans="1:58" x14ac:dyDescent="0.35">
      <c r="A2938" s="1">
        <v>3016195</v>
      </c>
      <c r="B2938" s="1" t="s">
        <v>223</v>
      </c>
      <c r="C2938" s="1">
        <v>42201921</v>
      </c>
      <c r="D2938" s="1">
        <v>339801815</v>
      </c>
      <c r="E2938" s="1" t="s">
        <v>59</v>
      </c>
      <c r="F2938" s="1" t="s">
        <v>60</v>
      </c>
      <c r="G2938" s="1" t="s">
        <v>530</v>
      </c>
      <c r="H2938" s="1" t="s">
        <v>15306</v>
      </c>
      <c r="I2938" s="1">
        <v>777841530</v>
      </c>
      <c r="J2938" s="1" t="s">
        <v>2616</v>
      </c>
      <c r="K2938" s="1">
        <v>15</v>
      </c>
      <c r="L2938" s="1" t="s">
        <v>64</v>
      </c>
      <c r="M2938" s="1" t="s">
        <v>65</v>
      </c>
      <c r="N2938" s="2">
        <v>45273.041666666664</v>
      </c>
      <c r="O2938" s="1" t="s">
        <v>98</v>
      </c>
      <c r="Q2938" s="1" t="s">
        <v>67</v>
      </c>
      <c r="R2938" s="2">
        <v>45721.577499999999</v>
      </c>
      <c r="S2938" s="1" t="s">
        <v>384</v>
      </c>
      <c r="T2938" s="1" t="s">
        <v>69</v>
      </c>
      <c r="U2938" s="1" t="s">
        <v>70</v>
      </c>
      <c r="V2938" s="1" t="s">
        <v>15307</v>
      </c>
      <c r="W2938" s="1" t="s">
        <v>3521</v>
      </c>
      <c r="X2938" s="1" t="s">
        <v>3522</v>
      </c>
      <c r="Y2938" s="1" t="s">
        <v>5982</v>
      </c>
      <c r="Z2938" s="1" t="s">
        <v>3713</v>
      </c>
      <c r="AA2938" s="1" t="s">
        <v>6744</v>
      </c>
      <c r="AB2938" s="1" t="s">
        <v>124</v>
      </c>
      <c r="AE2938" s="2">
        <v>45721.577511574076</v>
      </c>
      <c r="AF2938" s="1" t="s">
        <v>77</v>
      </c>
      <c r="AH2938" s="1" t="s">
        <v>125</v>
      </c>
      <c r="AI2938" s="1" t="s">
        <v>106</v>
      </c>
      <c r="AJ2938" s="1" t="s">
        <v>107</v>
      </c>
      <c r="AK2938" s="1" t="s">
        <v>15307</v>
      </c>
      <c r="AL2938" s="1" t="s">
        <v>384</v>
      </c>
      <c r="AM2938" s="2">
        <v>45721.577546296299</v>
      </c>
      <c r="AN2938" s="1" t="s">
        <v>15307</v>
      </c>
      <c r="AP2938" s="1">
        <v>5767382</v>
      </c>
      <c r="AQ2938" s="1" t="s">
        <v>83</v>
      </c>
      <c r="AR2938" s="2">
        <v>45721.885833333334</v>
      </c>
      <c r="AS2938" s="1" t="s">
        <v>84</v>
      </c>
      <c r="AT2938" s="2">
        <v>45723.333333333336</v>
      </c>
      <c r="AU2938" s="1" t="s">
        <v>85</v>
      </c>
      <c r="AV2938" s="1" t="s">
        <v>3527</v>
      </c>
      <c r="AW2938" s="1" t="s">
        <v>3528</v>
      </c>
      <c r="AX2938" s="1" t="s">
        <v>4122</v>
      </c>
      <c r="AZ2938" s="2">
        <v>45721.885833333334</v>
      </c>
      <c r="BB2938" s="1" t="s">
        <v>746</v>
      </c>
      <c r="BC2938" s="1" t="s">
        <v>747</v>
      </c>
      <c r="BD2938" s="1" t="s">
        <v>748</v>
      </c>
      <c r="BE2938" s="1" t="s">
        <v>12909</v>
      </c>
      <c r="BF2938" s="1" t="s">
        <v>406</v>
      </c>
    </row>
    <row r="2939" spans="1:58" x14ac:dyDescent="0.35">
      <c r="A2939" s="1">
        <v>3016196</v>
      </c>
      <c r="B2939" s="1" t="s">
        <v>58</v>
      </c>
      <c r="C2939" s="1">
        <v>43388151</v>
      </c>
      <c r="D2939" s="1">
        <v>338057298</v>
      </c>
      <c r="E2939" s="1" t="s">
        <v>59</v>
      </c>
      <c r="F2939" s="1" t="s">
        <v>60</v>
      </c>
      <c r="G2939" s="1" t="s">
        <v>4421</v>
      </c>
      <c r="H2939" s="1" t="s">
        <v>15308</v>
      </c>
      <c r="I2939" s="1">
        <v>775870769</v>
      </c>
      <c r="J2939" s="1" t="s">
        <v>15309</v>
      </c>
      <c r="K2939" s="1">
        <v>12</v>
      </c>
      <c r="L2939" s="1" t="s">
        <v>64</v>
      </c>
      <c r="M2939" s="1" t="s">
        <v>65</v>
      </c>
      <c r="N2939" s="2">
        <v>45471.625</v>
      </c>
      <c r="O2939" s="1" t="s">
        <v>66</v>
      </c>
      <c r="Q2939" s="1" t="s">
        <v>67</v>
      </c>
      <c r="R2939" s="2">
        <v>45721.577569444446</v>
      </c>
      <c r="S2939" s="1" t="s">
        <v>2555</v>
      </c>
      <c r="T2939" s="1" t="s">
        <v>69</v>
      </c>
      <c r="U2939" s="1" t="s">
        <v>1542</v>
      </c>
      <c r="V2939" s="1" t="s">
        <v>15310</v>
      </c>
      <c r="W2939" s="1" t="s">
        <v>162</v>
      </c>
      <c r="X2939" s="1" t="s">
        <v>1191</v>
      </c>
      <c r="Y2939" s="1" t="s">
        <v>5453</v>
      </c>
      <c r="Z2939" s="1" t="s">
        <v>1193</v>
      </c>
      <c r="AA2939" s="1" t="s">
        <v>4444</v>
      </c>
      <c r="AB2939" s="1" t="s">
        <v>124</v>
      </c>
      <c r="AE2939" s="2">
        <v>45721.577581018515</v>
      </c>
      <c r="AF2939" s="1" t="s">
        <v>77</v>
      </c>
      <c r="AH2939" s="1" t="s">
        <v>125</v>
      </c>
      <c r="AI2939" s="1" t="s">
        <v>79</v>
      </c>
      <c r="AJ2939" s="1" t="s">
        <v>303</v>
      </c>
      <c r="AK2939" s="1" t="s">
        <v>15310</v>
      </c>
      <c r="AL2939" s="1" t="s">
        <v>2555</v>
      </c>
      <c r="AM2939" s="2">
        <v>45721.577615740738</v>
      </c>
      <c r="AN2939" s="1" t="s">
        <v>15310</v>
      </c>
      <c r="AP2939" s="1">
        <v>5767383</v>
      </c>
      <c r="AQ2939" s="1" t="s">
        <v>83</v>
      </c>
      <c r="AR2939" s="2">
        <v>45722.379328703704</v>
      </c>
      <c r="AS2939" s="1" t="s">
        <v>84</v>
      </c>
      <c r="AT2939" s="2">
        <v>45721.5625</v>
      </c>
      <c r="AU2939" s="1" t="s">
        <v>85</v>
      </c>
      <c r="AV2939" s="1" t="s">
        <v>1196</v>
      </c>
      <c r="AW2939" s="1" t="s">
        <v>1197</v>
      </c>
      <c r="AX2939" s="1" t="s">
        <v>3062</v>
      </c>
      <c r="AZ2939" s="2">
        <v>45722.379328703704</v>
      </c>
      <c r="BB2939" s="1" t="s">
        <v>367</v>
      </c>
      <c r="BC2939" s="1" t="s">
        <v>368</v>
      </c>
      <c r="BD2939" s="1" t="s">
        <v>368</v>
      </c>
      <c r="BE2939" s="1" t="s">
        <v>15311</v>
      </c>
      <c r="BF2939" s="1" t="s">
        <v>2555</v>
      </c>
    </row>
    <row r="2940" spans="1:58" x14ac:dyDescent="0.35">
      <c r="A2940" s="1">
        <v>3016197</v>
      </c>
      <c r="B2940" s="1" t="s">
        <v>58</v>
      </c>
      <c r="C2940" s="1">
        <v>137841</v>
      </c>
      <c r="D2940" s="1">
        <v>338236053</v>
      </c>
      <c r="E2940" s="1" t="s">
        <v>59</v>
      </c>
      <c r="F2940" s="1" t="s">
        <v>60</v>
      </c>
      <c r="G2940" s="1" t="s">
        <v>15312</v>
      </c>
      <c r="I2940" s="1">
        <v>775642519</v>
      </c>
      <c r="J2940" s="1" t="s">
        <v>3261</v>
      </c>
      <c r="K2940" s="1">
        <v>20</v>
      </c>
      <c r="L2940" s="1" t="s">
        <v>409</v>
      </c>
      <c r="M2940" s="1" t="s">
        <v>2154</v>
      </c>
      <c r="N2940" s="2">
        <v>43298.57640046296</v>
      </c>
      <c r="O2940" s="1" t="s">
        <v>2009</v>
      </c>
      <c r="Q2940" s="1" t="s">
        <v>67</v>
      </c>
      <c r="R2940" s="2">
        <v>45721.577997685185</v>
      </c>
      <c r="S2940" s="1" t="s">
        <v>2546</v>
      </c>
      <c r="T2940" s="1" t="s">
        <v>412</v>
      </c>
      <c r="U2940" s="1" t="s">
        <v>1208</v>
      </c>
      <c r="V2940" s="1" t="s">
        <v>15313</v>
      </c>
      <c r="W2940" s="1" t="s">
        <v>72</v>
      </c>
      <c r="X2940" s="1" t="s">
        <v>356</v>
      </c>
      <c r="Y2940" s="1" t="s">
        <v>2012</v>
      </c>
      <c r="Z2940" s="1" t="s">
        <v>75</v>
      </c>
      <c r="AA2940" s="1" t="s">
        <v>5523</v>
      </c>
      <c r="AB2940" s="1" t="s">
        <v>124</v>
      </c>
      <c r="AC2940" s="1" t="s">
        <v>15314</v>
      </c>
      <c r="AE2940" s="2">
        <v>45721.578275462962</v>
      </c>
      <c r="AF2940" s="1" t="s">
        <v>417</v>
      </c>
      <c r="AG2940" s="1">
        <v>48</v>
      </c>
      <c r="AH2940" s="1" t="s">
        <v>125</v>
      </c>
      <c r="AI2940" s="1" t="s">
        <v>464</v>
      </c>
      <c r="AJ2940" s="1" t="s">
        <v>465</v>
      </c>
      <c r="AK2940" s="1" t="s">
        <v>15315</v>
      </c>
      <c r="AL2940" s="1" t="s">
        <v>2546</v>
      </c>
      <c r="AM2940" s="2">
        <v>45721.578541666669</v>
      </c>
      <c r="AO2940" s="1" t="s">
        <v>2546</v>
      </c>
      <c r="AP2940" s="1">
        <v>5767396</v>
      </c>
      <c r="AQ2940" s="1" t="s">
        <v>83</v>
      </c>
      <c r="AR2940" s="2">
        <v>45722.442430555559</v>
      </c>
      <c r="AS2940" s="1" t="s">
        <v>84</v>
      </c>
      <c r="AT2940" s="2">
        <v>45721.291666666664</v>
      </c>
      <c r="AU2940" s="1" t="s">
        <v>573</v>
      </c>
      <c r="AV2940" s="1" t="s">
        <v>645</v>
      </c>
      <c r="AW2940" s="1" t="s">
        <v>646</v>
      </c>
      <c r="AX2940" s="1" t="s">
        <v>2446</v>
      </c>
      <c r="AY2940" s="2">
        <v>45723.578275462962</v>
      </c>
      <c r="AZ2940" s="2">
        <v>45722.442430555559</v>
      </c>
      <c r="BA2940" s="1" t="s">
        <v>419</v>
      </c>
      <c r="BB2940" s="1" t="s">
        <v>1060</v>
      </c>
      <c r="BC2940" s="1" t="s">
        <v>1061</v>
      </c>
      <c r="BD2940" s="1" t="s">
        <v>1062</v>
      </c>
      <c r="BE2940" s="1" t="s">
        <v>1400</v>
      </c>
      <c r="BF2940" s="1" t="s">
        <v>3853</v>
      </c>
    </row>
    <row r="2941" spans="1:58" x14ac:dyDescent="0.35">
      <c r="A2941" s="1">
        <v>3016198</v>
      </c>
      <c r="B2941" s="1" t="s">
        <v>58</v>
      </c>
      <c r="C2941" s="1">
        <v>42228151</v>
      </c>
      <c r="D2941" s="1">
        <v>338013787</v>
      </c>
      <c r="E2941" s="1" t="s">
        <v>59</v>
      </c>
      <c r="F2941" s="1" t="s">
        <v>60</v>
      </c>
      <c r="G2941" s="1" t="s">
        <v>15316</v>
      </c>
      <c r="I2941" s="1">
        <v>783802254</v>
      </c>
      <c r="J2941" s="1" t="s">
        <v>15317</v>
      </c>
      <c r="K2941" s="1">
        <v>20</v>
      </c>
      <c r="L2941" s="1" t="s">
        <v>294</v>
      </c>
      <c r="M2941" s="1" t="s">
        <v>295</v>
      </c>
      <c r="N2941" s="2">
        <v>45573.663622685184</v>
      </c>
      <c r="O2941" s="1" t="s">
        <v>520</v>
      </c>
      <c r="Q2941" s="1" t="s">
        <v>67</v>
      </c>
      <c r="R2941" s="2">
        <v>45721.5780787037</v>
      </c>
      <c r="S2941" s="1" t="s">
        <v>4862</v>
      </c>
      <c r="T2941" s="1" t="s">
        <v>412</v>
      </c>
      <c r="U2941" s="1" t="s">
        <v>160</v>
      </c>
      <c r="V2941" s="1" t="s">
        <v>15318</v>
      </c>
      <c r="Y2941" s="1" t="s">
        <v>808</v>
      </c>
      <c r="Z2941" s="1" t="s">
        <v>337</v>
      </c>
      <c r="AA2941" s="1" t="s">
        <v>8638</v>
      </c>
      <c r="AB2941" s="1" t="s">
        <v>8638</v>
      </c>
      <c r="AE2941" s="2">
        <v>45721.578333333331</v>
      </c>
      <c r="AF2941" s="1" t="s">
        <v>417</v>
      </c>
      <c r="AG2941" s="1">
        <v>48</v>
      </c>
      <c r="AH2941" s="1" t="s">
        <v>125</v>
      </c>
      <c r="AI2941" s="1" t="s">
        <v>464</v>
      </c>
      <c r="AJ2941" s="1" t="s">
        <v>465</v>
      </c>
      <c r="AK2941" s="1" t="s">
        <v>15319</v>
      </c>
      <c r="AL2941" s="1" t="s">
        <v>4862</v>
      </c>
      <c r="AM2941" s="2">
        <v>45721.578402777777</v>
      </c>
      <c r="AO2941" s="1" t="s">
        <v>4862</v>
      </c>
      <c r="AP2941" s="1">
        <v>5767391</v>
      </c>
      <c r="AQ2941" s="1" t="s">
        <v>83</v>
      </c>
      <c r="AR2941" s="2">
        <v>45721.724999999999</v>
      </c>
      <c r="AS2941" s="1" t="s">
        <v>84</v>
      </c>
      <c r="AT2941" s="2">
        <v>45721.5625</v>
      </c>
      <c r="AU2941" s="1" t="s">
        <v>85</v>
      </c>
      <c r="AV2941" s="1" t="s">
        <v>1702</v>
      </c>
      <c r="AW2941" s="1" t="s">
        <v>1703</v>
      </c>
      <c r="AX2941" s="1" t="s">
        <v>1704</v>
      </c>
      <c r="AY2941" s="2">
        <v>45723.578333333331</v>
      </c>
      <c r="AZ2941" s="2">
        <v>45721.724999999999</v>
      </c>
      <c r="BA2941" s="1" t="s">
        <v>419</v>
      </c>
      <c r="BB2941" s="1" t="s">
        <v>537</v>
      </c>
      <c r="BC2941" s="1" t="s">
        <v>538</v>
      </c>
      <c r="BD2941" s="1" t="s">
        <v>91</v>
      </c>
      <c r="BE2941" s="1" t="s">
        <v>2509</v>
      </c>
      <c r="BF2941" s="1" t="s">
        <v>349</v>
      </c>
    </row>
    <row r="2942" spans="1:58" x14ac:dyDescent="0.35">
      <c r="A2942" s="1">
        <v>3016199</v>
      </c>
      <c r="B2942" s="1" t="s">
        <v>223</v>
      </c>
      <c r="C2942" s="1">
        <v>40690381</v>
      </c>
      <c r="D2942" s="1">
        <v>339768252</v>
      </c>
      <c r="E2942" s="1" t="s">
        <v>59</v>
      </c>
      <c r="F2942" s="1" t="s">
        <v>60</v>
      </c>
      <c r="G2942" s="1" t="s">
        <v>116</v>
      </c>
      <c r="H2942" s="1" t="s">
        <v>6799</v>
      </c>
      <c r="I2942" s="1">
        <v>772095610</v>
      </c>
      <c r="J2942" s="1" t="s">
        <v>8563</v>
      </c>
      <c r="K2942" s="1">
        <v>14</v>
      </c>
      <c r="L2942" s="1" t="s">
        <v>64</v>
      </c>
      <c r="M2942" s="1" t="s">
        <v>65</v>
      </c>
      <c r="N2942" s="2">
        <v>45295.000011574077</v>
      </c>
      <c r="O2942" s="1" t="s">
        <v>497</v>
      </c>
      <c r="Q2942" s="1" t="s">
        <v>67</v>
      </c>
      <c r="R2942" s="2">
        <v>45721.578113425923</v>
      </c>
      <c r="S2942" s="1" t="s">
        <v>6452</v>
      </c>
      <c r="T2942" s="1" t="s">
        <v>69</v>
      </c>
      <c r="U2942" s="1" t="s">
        <v>70</v>
      </c>
      <c r="V2942" s="1" t="s">
        <v>15320</v>
      </c>
      <c r="W2942" s="1" t="s">
        <v>298</v>
      </c>
      <c r="X2942" s="1" t="s">
        <v>670</v>
      </c>
      <c r="Y2942" s="1" t="s">
        <v>9634</v>
      </c>
      <c r="Z2942" s="1" t="s">
        <v>672</v>
      </c>
      <c r="AA2942" s="1" t="s">
        <v>1904</v>
      </c>
      <c r="AB2942" s="1" t="s">
        <v>124</v>
      </c>
      <c r="AE2942" s="2">
        <v>45721.578125</v>
      </c>
      <c r="AF2942" s="1" t="s">
        <v>77</v>
      </c>
      <c r="AH2942" s="1" t="s">
        <v>125</v>
      </c>
      <c r="AI2942" s="1" t="s">
        <v>106</v>
      </c>
      <c r="AJ2942" s="1" t="s">
        <v>107</v>
      </c>
      <c r="AK2942" s="1" t="s">
        <v>15320</v>
      </c>
      <c r="AL2942" s="1" t="s">
        <v>6452</v>
      </c>
      <c r="AM2942" s="2">
        <v>45721.578159722223</v>
      </c>
      <c r="AN2942" s="1" t="s">
        <v>15320</v>
      </c>
      <c r="AP2942" s="1">
        <v>5767389</v>
      </c>
      <c r="AQ2942" s="1" t="s">
        <v>83</v>
      </c>
      <c r="AR2942" s="2">
        <v>45721.73909722222</v>
      </c>
      <c r="AS2942" s="1" t="s">
        <v>84</v>
      </c>
      <c r="AT2942" s="2">
        <v>45723.333333333336</v>
      </c>
      <c r="AU2942" s="1" t="s">
        <v>85</v>
      </c>
      <c r="AV2942" s="1" t="s">
        <v>233</v>
      </c>
      <c r="AW2942" s="1" t="s">
        <v>234</v>
      </c>
      <c r="AX2942" s="1" t="s">
        <v>713</v>
      </c>
      <c r="AZ2942" s="2">
        <v>45721.73909722222</v>
      </c>
      <c r="BB2942" s="1" t="s">
        <v>746</v>
      </c>
      <c r="BC2942" s="1" t="s">
        <v>747</v>
      </c>
      <c r="BD2942" s="1" t="s">
        <v>748</v>
      </c>
      <c r="BE2942" s="1" t="s">
        <v>15321</v>
      </c>
      <c r="BF2942" s="1" t="s">
        <v>240</v>
      </c>
    </row>
    <row r="2943" spans="1:58" x14ac:dyDescent="0.35">
      <c r="A2943" s="1">
        <v>3016200</v>
      </c>
      <c r="B2943" s="1" t="s">
        <v>58</v>
      </c>
      <c r="C2943" s="1">
        <v>44971051</v>
      </c>
      <c r="D2943" s="1">
        <v>339033073</v>
      </c>
      <c r="E2943" s="1" t="s">
        <v>59</v>
      </c>
      <c r="F2943" s="1" t="s">
        <v>60</v>
      </c>
      <c r="G2943" s="1" t="s">
        <v>116</v>
      </c>
      <c r="H2943" s="1" t="s">
        <v>15322</v>
      </c>
      <c r="I2943" s="1">
        <v>775442804</v>
      </c>
      <c r="J2943" s="1" t="s">
        <v>330</v>
      </c>
      <c r="K2943" s="1">
        <v>14</v>
      </c>
      <c r="L2943" s="1" t="s">
        <v>64</v>
      </c>
      <c r="M2943" s="1" t="s">
        <v>65</v>
      </c>
      <c r="N2943" s="2">
        <v>45663.75</v>
      </c>
      <c r="O2943" s="1" t="s">
        <v>66</v>
      </c>
      <c r="Q2943" s="1" t="s">
        <v>67</v>
      </c>
      <c r="R2943" s="2">
        <v>45721.578831018516</v>
      </c>
      <c r="S2943" s="1" t="s">
        <v>5640</v>
      </c>
      <c r="T2943" s="1" t="s">
        <v>100</v>
      </c>
      <c r="U2943" s="1" t="s">
        <v>70</v>
      </c>
      <c r="V2943" s="1" t="s">
        <v>15323</v>
      </c>
      <c r="W2943" s="1" t="s">
        <v>298</v>
      </c>
      <c r="X2943" s="1" t="s">
        <v>1124</v>
      </c>
      <c r="Y2943" s="1" t="s">
        <v>15324</v>
      </c>
      <c r="Z2943" s="1" t="s">
        <v>1525</v>
      </c>
      <c r="AA2943" s="1" t="s">
        <v>1526</v>
      </c>
      <c r="AB2943" s="1" t="s">
        <v>124</v>
      </c>
      <c r="AE2943" s="2">
        <v>45721.578842592593</v>
      </c>
      <c r="AF2943" s="1" t="s">
        <v>77</v>
      </c>
      <c r="AH2943" s="1" t="s">
        <v>78</v>
      </c>
      <c r="AI2943" s="1" t="s">
        <v>79</v>
      </c>
      <c r="AJ2943" s="1" t="s">
        <v>378</v>
      </c>
      <c r="AK2943" s="1" t="s">
        <v>15325</v>
      </c>
      <c r="AL2943" s="1" t="s">
        <v>5640</v>
      </c>
      <c r="AM2943" s="2">
        <v>45721.578877314816</v>
      </c>
      <c r="AN2943" s="1" t="s">
        <v>15325</v>
      </c>
      <c r="AP2943" s="1">
        <v>5767400</v>
      </c>
      <c r="AQ2943" s="1" t="s">
        <v>83</v>
      </c>
      <c r="AR2943" s="2">
        <v>45724.59134259259</v>
      </c>
      <c r="AS2943" s="1" t="s">
        <v>84</v>
      </c>
      <c r="AT2943" s="2">
        <v>45723.333333333336</v>
      </c>
      <c r="AU2943" s="1" t="s">
        <v>85</v>
      </c>
      <c r="AV2943" s="1" t="s">
        <v>233</v>
      </c>
      <c r="AW2943" s="1" t="s">
        <v>234</v>
      </c>
      <c r="AX2943" s="1" t="s">
        <v>1317</v>
      </c>
      <c r="AZ2943" s="2">
        <v>45724.59134259259</v>
      </c>
      <c r="BB2943" s="1" t="s">
        <v>714</v>
      </c>
      <c r="BC2943" s="1" t="s">
        <v>715</v>
      </c>
      <c r="BD2943" s="1" t="s">
        <v>716</v>
      </c>
      <c r="BE2943" s="1" t="s">
        <v>717</v>
      </c>
      <c r="BF2943" s="1" t="s">
        <v>431</v>
      </c>
    </row>
    <row r="2944" spans="1:58" x14ac:dyDescent="0.35">
      <c r="A2944" s="1">
        <v>3016201</v>
      </c>
      <c r="B2944" s="1" t="s">
        <v>58</v>
      </c>
      <c r="C2944" s="1">
        <v>40811521</v>
      </c>
      <c r="D2944" s="1">
        <v>338256968</v>
      </c>
      <c r="E2944" s="1" t="s">
        <v>59</v>
      </c>
      <c r="F2944" s="1" t="s">
        <v>60</v>
      </c>
      <c r="G2944" s="1" t="s">
        <v>275</v>
      </c>
      <c r="H2944" s="1" t="s">
        <v>1728</v>
      </c>
      <c r="I2944" s="1">
        <v>777630168</v>
      </c>
      <c r="J2944" s="1" t="s">
        <v>848</v>
      </c>
      <c r="K2944" s="1">
        <v>13</v>
      </c>
      <c r="L2944" s="1" t="s">
        <v>244</v>
      </c>
      <c r="M2944" s="1" t="s">
        <v>65</v>
      </c>
      <c r="N2944" s="2">
        <v>45219.041666666664</v>
      </c>
      <c r="O2944" s="1" t="s">
        <v>66</v>
      </c>
      <c r="Q2944" s="1" t="s">
        <v>67</v>
      </c>
      <c r="R2944" s="2">
        <v>45721.579710648148</v>
      </c>
      <c r="S2944" s="1" t="s">
        <v>1020</v>
      </c>
      <c r="T2944" s="1" t="s">
        <v>1021</v>
      </c>
      <c r="U2944" s="1" t="s">
        <v>385</v>
      </c>
      <c r="V2944" s="1" t="s">
        <v>15326</v>
      </c>
      <c r="W2944" s="1" t="s">
        <v>334</v>
      </c>
      <c r="X2944" s="1" t="s">
        <v>1153</v>
      </c>
      <c r="Y2944" s="1" t="s">
        <v>3591</v>
      </c>
      <c r="Z2944" s="1" t="s">
        <v>1137</v>
      </c>
      <c r="AA2944" s="1" t="s">
        <v>1137</v>
      </c>
      <c r="AB2944" s="1" t="s">
        <v>3592</v>
      </c>
      <c r="AE2944" s="2">
        <v>45721.579722222225</v>
      </c>
      <c r="AF2944" s="1" t="s">
        <v>77</v>
      </c>
      <c r="AH2944" s="1" t="s">
        <v>125</v>
      </c>
      <c r="AI2944" s="1" t="s">
        <v>79</v>
      </c>
      <c r="AJ2944" s="1" t="s">
        <v>283</v>
      </c>
      <c r="AK2944" s="1" t="s">
        <v>15327</v>
      </c>
      <c r="AL2944" s="1" t="s">
        <v>1020</v>
      </c>
      <c r="AM2944" s="2">
        <v>45721.579756944448</v>
      </c>
      <c r="AN2944" s="1" t="s">
        <v>15327</v>
      </c>
      <c r="AP2944" s="1">
        <v>5767405</v>
      </c>
      <c r="AQ2944" s="1" t="s">
        <v>83</v>
      </c>
      <c r="AR2944" s="2">
        <v>45722.49322916667</v>
      </c>
      <c r="AS2944" s="1" t="s">
        <v>84</v>
      </c>
      <c r="AT2944" s="2">
        <v>45723.333333333336</v>
      </c>
      <c r="AU2944" s="1" t="s">
        <v>85</v>
      </c>
      <c r="AV2944" s="1" t="s">
        <v>1214</v>
      </c>
      <c r="AW2944" s="1" t="s">
        <v>1215</v>
      </c>
      <c r="AX2944" s="1" t="s">
        <v>7714</v>
      </c>
      <c r="AZ2944" s="2">
        <v>45722.49322916667</v>
      </c>
      <c r="BB2944" s="1" t="s">
        <v>504</v>
      </c>
      <c r="BC2944" s="1" t="s">
        <v>505</v>
      </c>
      <c r="BD2944" s="1" t="s">
        <v>506</v>
      </c>
      <c r="BE2944" s="1" t="s">
        <v>15328</v>
      </c>
      <c r="BF2944" s="1" t="s">
        <v>525</v>
      </c>
    </row>
    <row r="2945" spans="1:58" x14ac:dyDescent="0.35">
      <c r="A2945" s="1">
        <v>3016202</v>
      </c>
      <c r="B2945" s="1" t="s">
        <v>58</v>
      </c>
      <c r="C2945" s="1">
        <v>30394181</v>
      </c>
      <c r="D2945" s="1">
        <v>339780197</v>
      </c>
      <c r="E2945" s="1" t="s">
        <v>59</v>
      </c>
      <c r="F2945" s="1" t="s">
        <v>60</v>
      </c>
      <c r="G2945" s="1" t="s">
        <v>2778</v>
      </c>
      <c r="H2945" s="1" t="s">
        <v>15329</v>
      </c>
      <c r="I2945" s="1">
        <v>776402175</v>
      </c>
      <c r="J2945" s="1" t="s">
        <v>13413</v>
      </c>
      <c r="K2945" s="1">
        <v>20</v>
      </c>
      <c r="L2945" s="1" t="s">
        <v>294</v>
      </c>
      <c r="M2945" s="1" t="s">
        <v>295</v>
      </c>
      <c r="N2945" s="2">
        <v>45169.914583333331</v>
      </c>
      <c r="O2945" s="1" t="s">
        <v>520</v>
      </c>
      <c r="Q2945" s="1" t="s">
        <v>67</v>
      </c>
      <c r="R2945" s="2">
        <v>45721.579837962963</v>
      </c>
      <c r="S2945" s="1" t="s">
        <v>7451</v>
      </c>
      <c r="T2945" s="1" t="s">
        <v>412</v>
      </c>
      <c r="U2945" s="1" t="s">
        <v>70</v>
      </c>
      <c r="V2945" s="1" t="s">
        <v>15330</v>
      </c>
      <c r="W2945" s="1" t="s">
        <v>298</v>
      </c>
      <c r="X2945" s="1" t="s">
        <v>427</v>
      </c>
      <c r="Y2945" s="1" t="s">
        <v>5560</v>
      </c>
      <c r="Z2945" s="1" t="s">
        <v>231</v>
      </c>
      <c r="AA2945" s="1" t="s">
        <v>231</v>
      </c>
      <c r="AB2945" s="1" t="s">
        <v>124</v>
      </c>
      <c r="AE2945" s="2">
        <v>45721.58016203704</v>
      </c>
      <c r="AF2945" s="1" t="s">
        <v>417</v>
      </c>
      <c r="AG2945" s="1">
        <v>48</v>
      </c>
      <c r="AH2945" s="1" t="s">
        <v>125</v>
      </c>
      <c r="AI2945" s="1" t="s">
        <v>464</v>
      </c>
      <c r="AJ2945" s="1" t="s">
        <v>465</v>
      </c>
      <c r="AK2945" s="1" t="s">
        <v>15331</v>
      </c>
      <c r="AL2945" s="1" t="s">
        <v>7451</v>
      </c>
      <c r="AM2945" s="2">
        <v>45721.580208333333</v>
      </c>
      <c r="AO2945" s="1" t="s">
        <v>7451</v>
      </c>
      <c r="AP2945" s="1">
        <v>5767406</v>
      </c>
      <c r="AQ2945" s="1" t="s">
        <v>83</v>
      </c>
      <c r="AR2945" s="2">
        <v>45722.420682870368</v>
      </c>
      <c r="AS2945" s="1" t="s">
        <v>84</v>
      </c>
      <c r="AT2945" s="2">
        <v>45721.5625</v>
      </c>
      <c r="AU2945" s="1" t="s">
        <v>85</v>
      </c>
      <c r="AV2945" s="1" t="s">
        <v>233</v>
      </c>
      <c r="AW2945" s="1" t="s">
        <v>234</v>
      </c>
      <c r="AX2945" s="1" t="s">
        <v>675</v>
      </c>
      <c r="AY2945" s="2">
        <v>45723.58016203704</v>
      </c>
      <c r="AZ2945" s="2">
        <v>45722.420682870368</v>
      </c>
      <c r="BA2945" s="1" t="s">
        <v>419</v>
      </c>
      <c r="BB2945" s="1" t="s">
        <v>111</v>
      </c>
      <c r="BC2945" s="1" t="s">
        <v>112</v>
      </c>
      <c r="BD2945" s="1" t="s">
        <v>113</v>
      </c>
      <c r="BE2945" s="1" t="s">
        <v>1547</v>
      </c>
      <c r="BF2945" s="1" t="s">
        <v>188</v>
      </c>
    </row>
    <row r="2946" spans="1:58" x14ac:dyDescent="0.35">
      <c r="A2946" s="1">
        <v>3016203</v>
      </c>
      <c r="B2946" s="1" t="s">
        <v>58</v>
      </c>
      <c r="C2946" s="1">
        <v>44435461</v>
      </c>
      <c r="D2946" s="1">
        <v>338517485</v>
      </c>
      <c r="E2946" s="1" t="s">
        <v>59</v>
      </c>
      <c r="F2946" s="1" t="s">
        <v>60</v>
      </c>
      <c r="G2946" s="1" t="s">
        <v>116</v>
      </c>
      <c r="H2946" s="1" t="s">
        <v>15332</v>
      </c>
      <c r="I2946" s="1">
        <v>776320817</v>
      </c>
      <c r="J2946" s="1" t="s">
        <v>3992</v>
      </c>
      <c r="K2946" s="1">
        <v>13</v>
      </c>
      <c r="L2946" s="1" t="s">
        <v>244</v>
      </c>
      <c r="M2946" s="1" t="s">
        <v>65</v>
      </c>
      <c r="N2946" s="2">
        <v>45605.659722222219</v>
      </c>
      <c r="O2946" s="1" t="s">
        <v>66</v>
      </c>
      <c r="Q2946" s="1" t="s">
        <v>67</v>
      </c>
      <c r="R2946" s="2">
        <v>45721.580509259256</v>
      </c>
      <c r="S2946" s="1" t="s">
        <v>10593</v>
      </c>
      <c r="T2946" s="1" t="s">
        <v>100</v>
      </c>
      <c r="U2946" s="1" t="s">
        <v>723</v>
      </c>
      <c r="V2946" s="1" t="s">
        <v>15333</v>
      </c>
      <c r="W2946" s="1" t="s">
        <v>334</v>
      </c>
      <c r="X2946" s="1" t="s">
        <v>335</v>
      </c>
      <c r="Y2946" s="1" t="s">
        <v>2494</v>
      </c>
      <c r="Z2946" s="1" t="s">
        <v>337</v>
      </c>
      <c r="AA2946" s="1" t="s">
        <v>11663</v>
      </c>
      <c r="AB2946" s="1" t="s">
        <v>15334</v>
      </c>
      <c r="AE2946" s="2">
        <v>45721.580520833333</v>
      </c>
      <c r="AF2946" s="1" t="s">
        <v>77</v>
      </c>
      <c r="AH2946" s="1" t="s">
        <v>78</v>
      </c>
      <c r="AI2946" s="1" t="s">
        <v>79</v>
      </c>
      <c r="AJ2946" s="1" t="s">
        <v>454</v>
      </c>
      <c r="AK2946" s="1" t="s">
        <v>15335</v>
      </c>
      <c r="AL2946" s="1" t="s">
        <v>10593</v>
      </c>
      <c r="AM2946" s="2">
        <v>45721.580543981479</v>
      </c>
      <c r="AN2946" s="1" t="s">
        <v>15335</v>
      </c>
      <c r="AP2946" s="1">
        <v>5767409</v>
      </c>
      <c r="AQ2946" s="1" t="s">
        <v>83</v>
      </c>
      <c r="AR2946" s="2">
        <v>45721.725648148145</v>
      </c>
      <c r="AS2946" s="1" t="s">
        <v>84</v>
      </c>
      <c r="AT2946" s="2">
        <v>45723.333333333336</v>
      </c>
      <c r="AU2946" s="1" t="s">
        <v>85</v>
      </c>
      <c r="AV2946" s="1" t="s">
        <v>1702</v>
      </c>
      <c r="AW2946" s="1" t="s">
        <v>1703</v>
      </c>
      <c r="AX2946" s="1" t="s">
        <v>8150</v>
      </c>
      <c r="AZ2946" s="2">
        <v>45721.725648148145</v>
      </c>
      <c r="BB2946" s="1" t="s">
        <v>3226</v>
      </c>
      <c r="BC2946" s="1" t="s">
        <v>3227</v>
      </c>
      <c r="BD2946" s="1" t="s">
        <v>767</v>
      </c>
      <c r="BE2946" s="1" t="s">
        <v>10378</v>
      </c>
      <c r="BF2946" s="1" t="s">
        <v>349</v>
      </c>
    </row>
    <row r="2947" spans="1:58" x14ac:dyDescent="0.35">
      <c r="A2947" s="1">
        <v>3016204</v>
      </c>
      <c r="B2947" s="1" t="s">
        <v>58</v>
      </c>
      <c r="C2947" s="1">
        <v>41269221</v>
      </c>
      <c r="D2947" s="1">
        <v>338752698</v>
      </c>
      <c r="E2947" s="1" t="s">
        <v>59</v>
      </c>
      <c r="F2947" s="1" t="s">
        <v>60</v>
      </c>
      <c r="G2947" s="1" t="s">
        <v>12443</v>
      </c>
      <c r="H2947" s="1" t="s">
        <v>15336</v>
      </c>
      <c r="I2947" s="1" t="s">
        <v>15337</v>
      </c>
      <c r="K2947" s="1">
        <v>12</v>
      </c>
      <c r="L2947" s="1" t="s">
        <v>64</v>
      </c>
      <c r="M2947" s="1" t="s">
        <v>65</v>
      </c>
      <c r="N2947" s="2">
        <v>45183.041666666664</v>
      </c>
      <c r="O2947" s="1" t="s">
        <v>66</v>
      </c>
      <c r="Q2947" s="1" t="s">
        <v>67</v>
      </c>
      <c r="R2947" s="2">
        <v>45721.581550925926</v>
      </c>
      <c r="S2947" s="1" t="s">
        <v>6191</v>
      </c>
      <c r="T2947" s="1" t="s">
        <v>100</v>
      </c>
      <c r="U2947" s="1" t="s">
        <v>70</v>
      </c>
      <c r="V2947" s="1" t="s">
        <v>15338</v>
      </c>
      <c r="W2947" s="1" t="s">
        <v>653</v>
      </c>
      <c r="X2947" s="1" t="s">
        <v>654</v>
      </c>
      <c r="Y2947" s="1" t="s">
        <v>15339</v>
      </c>
      <c r="Z2947" s="1" t="s">
        <v>400</v>
      </c>
      <c r="AA2947" s="1" t="s">
        <v>6923</v>
      </c>
      <c r="AB2947" s="1" t="s">
        <v>124</v>
      </c>
      <c r="AE2947" s="2">
        <v>45721.581562500003</v>
      </c>
      <c r="AF2947" s="1" t="s">
        <v>77</v>
      </c>
      <c r="AH2947" s="1" t="s">
        <v>78</v>
      </c>
      <c r="AI2947" s="1" t="s">
        <v>79</v>
      </c>
      <c r="AJ2947" s="1" t="s">
        <v>283</v>
      </c>
      <c r="AK2947" s="1" t="s">
        <v>15338</v>
      </c>
      <c r="AL2947" s="1" t="s">
        <v>6191</v>
      </c>
      <c r="AM2947" s="2">
        <v>45721.581608796296</v>
      </c>
      <c r="AN2947" s="1" t="s">
        <v>15338</v>
      </c>
      <c r="AP2947" s="1">
        <v>5767415</v>
      </c>
      <c r="AQ2947" s="1" t="s">
        <v>83</v>
      </c>
      <c r="AR2947" s="2">
        <v>45721.653784722221</v>
      </c>
      <c r="AS2947" s="1" t="s">
        <v>84</v>
      </c>
      <c r="AT2947" s="2">
        <v>45723.333333333336</v>
      </c>
      <c r="AU2947" s="1" t="s">
        <v>85</v>
      </c>
      <c r="AV2947" s="1" t="s">
        <v>608</v>
      </c>
      <c r="AW2947" s="1" t="s">
        <v>609</v>
      </c>
      <c r="AX2947" s="1" t="s">
        <v>2707</v>
      </c>
      <c r="AZ2947" s="2">
        <v>45721.653784722221</v>
      </c>
      <c r="BB2947" s="1" t="s">
        <v>2742</v>
      </c>
      <c r="BC2947" s="1" t="s">
        <v>2743</v>
      </c>
      <c r="BD2947" s="1" t="s">
        <v>2744</v>
      </c>
      <c r="BE2947" s="1" t="s">
        <v>6605</v>
      </c>
      <c r="BF2947" s="1" t="s">
        <v>1512</v>
      </c>
    </row>
    <row r="2948" spans="1:58" x14ac:dyDescent="0.35">
      <c r="A2948" s="1">
        <v>3016206</v>
      </c>
      <c r="B2948" s="1" t="s">
        <v>58</v>
      </c>
      <c r="C2948" s="1">
        <v>44893161</v>
      </c>
      <c r="D2948" s="1">
        <v>338585665</v>
      </c>
      <c r="E2948" s="1" t="s">
        <v>59</v>
      </c>
      <c r="F2948" s="1" t="s">
        <v>60</v>
      </c>
      <c r="G2948" s="1" t="s">
        <v>1263</v>
      </c>
      <c r="H2948" s="1" t="s">
        <v>15340</v>
      </c>
      <c r="I2948" s="1">
        <v>771946938</v>
      </c>
      <c r="J2948" s="1" t="s">
        <v>9921</v>
      </c>
      <c r="K2948" s="1">
        <v>12</v>
      </c>
      <c r="L2948" s="1" t="s">
        <v>64</v>
      </c>
      <c r="M2948" s="1" t="s">
        <v>65</v>
      </c>
      <c r="N2948" s="2">
        <v>45642.594386574077</v>
      </c>
      <c r="O2948" s="1" t="s">
        <v>66</v>
      </c>
      <c r="Q2948" s="1" t="s">
        <v>67</v>
      </c>
      <c r="R2948" s="2">
        <v>45721.582152777781</v>
      </c>
      <c r="S2948" s="1" t="s">
        <v>3349</v>
      </c>
      <c r="T2948" s="1" t="s">
        <v>69</v>
      </c>
      <c r="U2948" s="1" t="s">
        <v>70</v>
      </c>
      <c r="V2948" s="1" t="s">
        <v>15341</v>
      </c>
      <c r="W2948" s="1" t="s">
        <v>72</v>
      </c>
      <c r="X2948" s="1" t="s">
        <v>881</v>
      </c>
      <c r="Y2948" s="1" t="s">
        <v>15342</v>
      </c>
      <c r="Z2948" s="1" t="s">
        <v>2311</v>
      </c>
      <c r="AA2948" s="1">
        <v>2501</v>
      </c>
      <c r="AB2948" s="1" t="s">
        <v>124</v>
      </c>
      <c r="AE2948" s="2">
        <v>45721.58216435185</v>
      </c>
      <c r="AF2948" s="1" t="s">
        <v>77</v>
      </c>
      <c r="AH2948" s="1" t="s">
        <v>78</v>
      </c>
      <c r="AI2948" s="1" t="s">
        <v>79</v>
      </c>
      <c r="AJ2948" s="1" t="s">
        <v>378</v>
      </c>
      <c r="AK2948" s="1" t="s">
        <v>15341</v>
      </c>
      <c r="AL2948" s="1" t="s">
        <v>3349</v>
      </c>
      <c r="AM2948" s="2">
        <v>45721.58221064815</v>
      </c>
      <c r="AN2948" s="1" t="s">
        <v>15341</v>
      </c>
      <c r="AP2948" s="1">
        <v>5767425</v>
      </c>
      <c r="AQ2948" s="1" t="s">
        <v>83</v>
      </c>
      <c r="AR2948" s="2">
        <v>45721.781076388892</v>
      </c>
      <c r="AS2948" s="1" t="s">
        <v>84</v>
      </c>
      <c r="AT2948" s="2">
        <v>45723.333333333336</v>
      </c>
      <c r="AU2948" s="1" t="s">
        <v>85</v>
      </c>
      <c r="AV2948" s="1" t="s">
        <v>1354</v>
      </c>
      <c r="AW2948" s="1" t="s">
        <v>1355</v>
      </c>
      <c r="AX2948" s="1" t="s">
        <v>2816</v>
      </c>
      <c r="AZ2948" s="2">
        <v>45721.781076388892</v>
      </c>
      <c r="BB2948" s="1" t="s">
        <v>432</v>
      </c>
      <c r="BC2948" s="1" t="s">
        <v>433</v>
      </c>
      <c r="BD2948" s="1" t="s">
        <v>434</v>
      </c>
      <c r="BE2948" s="1" t="s">
        <v>15343</v>
      </c>
      <c r="BF2948" s="1" t="s">
        <v>906</v>
      </c>
    </row>
    <row r="2949" spans="1:58" x14ac:dyDescent="0.35">
      <c r="A2949" s="1">
        <v>3016207</v>
      </c>
      <c r="B2949" s="1" t="s">
        <v>58</v>
      </c>
      <c r="C2949" s="1">
        <v>41942151</v>
      </c>
      <c r="D2949" s="1">
        <v>338930357</v>
      </c>
      <c r="E2949" s="1" t="s">
        <v>59</v>
      </c>
      <c r="F2949" s="1" t="s">
        <v>60</v>
      </c>
      <c r="G2949" s="1" t="s">
        <v>116</v>
      </c>
      <c r="H2949" s="1" t="s">
        <v>827</v>
      </c>
      <c r="I2949" s="1">
        <v>779151195</v>
      </c>
      <c r="J2949" s="1" t="s">
        <v>293</v>
      </c>
      <c r="K2949" s="1">
        <v>13</v>
      </c>
      <c r="L2949" s="1" t="s">
        <v>64</v>
      </c>
      <c r="M2949" s="1" t="s">
        <v>65</v>
      </c>
      <c r="N2949" s="2">
        <v>45567.440578703703</v>
      </c>
      <c r="O2949" s="1" t="s">
        <v>520</v>
      </c>
      <c r="Q2949" s="1" t="s">
        <v>67</v>
      </c>
      <c r="R2949" s="2">
        <v>45721.582337962966</v>
      </c>
      <c r="S2949" s="1" t="s">
        <v>4862</v>
      </c>
      <c r="T2949" s="1" t="s">
        <v>412</v>
      </c>
      <c r="U2949" s="1" t="s">
        <v>70</v>
      </c>
      <c r="V2949" s="1" t="s">
        <v>15344</v>
      </c>
      <c r="W2949" s="1" t="s">
        <v>162</v>
      </c>
      <c r="X2949" s="1" t="s">
        <v>163</v>
      </c>
      <c r="Y2949" s="1" t="s">
        <v>5517</v>
      </c>
      <c r="Z2949" s="1" t="s">
        <v>165</v>
      </c>
      <c r="AA2949" s="1" t="s">
        <v>4066</v>
      </c>
      <c r="AB2949" s="1" t="s">
        <v>124</v>
      </c>
      <c r="AE2949" s="2">
        <v>45721.584652777776</v>
      </c>
      <c r="AF2949" s="1" t="s">
        <v>443</v>
      </c>
      <c r="AH2949" s="1" t="s">
        <v>125</v>
      </c>
      <c r="AI2949" s="1" t="s">
        <v>464</v>
      </c>
      <c r="AJ2949" s="1" t="s">
        <v>465</v>
      </c>
      <c r="AK2949" s="1" t="s">
        <v>15345</v>
      </c>
      <c r="AL2949" s="1" t="s">
        <v>4862</v>
      </c>
      <c r="AM2949" s="2">
        <v>45721.584710648145</v>
      </c>
      <c r="AO2949" s="1" t="s">
        <v>4862</v>
      </c>
      <c r="AP2949" s="1">
        <v>5767457</v>
      </c>
      <c r="AQ2949" s="1" t="s">
        <v>83</v>
      </c>
      <c r="AR2949" s="2">
        <v>45722.469236111108</v>
      </c>
      <c r="AS2949" s="1" t="s">
        <v>84</v>
      </c>
      <c r="AT2949" s="2">
        <v>45721.5625</v>
      </c>
      <c r="AU2949" s="1" t="s">
        <v>85</v>
      </c>
      <c r="AV2949" s="1" t="s">
        <v>169</v>
      </c>
      <c r="AW2949" s="1" t="s">
        <v>170</v>
      </c>
      <c r="AX2949" s="1" t="s">
        <v>536</v>
      </c>
      <c r="AZ2949" s="2">
        <v>45722.469236111108</v>
      </c>
      <c r="BB2949" s="1" t="s">
        <v>192</v>
      </c>
      <c r="BC2949" s="1" t="s">
        <v>193</v>
      </c>
      <c r="BD2949" s="1" t="s">
        <v>194</v>
      </c>
      <c r="BE2949" s="1" t="s">
        <v>15346</v>
      </c>
      <c r="BF2949" s="1" t="s">
        <v>176</v>
      </c>
    </row>
    <row r="2950" spans="1:58" x14ac:dyDescent="0.35">
      <c r="A2950" s="1">
        <v>3016208</v>
      </c>
      <c r="B2950" s="1" t="s">
        <v>4973</v>
      </c>
      <c r="C2950" s="1">
        <v>38886611</v>
      </c>
      <c r="D2950" s="1" t="s">
        <v>6596</v>
      </c>
      <c r="E2950" s="1" t="s">
        <v>59</v>
      </c>
      <c r="F2950" s="1" t="s">
        <v>4973</v>
      </c>
      <c r="G2950" s="1" t="s">
        <v>6597</v>
      </c>
      <c r="I2950" s="1">
        <v>782905851</v>
      </c>
      <c r="J2950" s="1" t="s">
        <v>15347</v>
      </c>
      <c r="K2950" s="1">
        <v>21</v>
      </c>
      <c r="L2950" s="1" t="s">
        <v>5908</v>
      </c>
      <c r="M2950" s="1" t="s">
        <v>5909</v>
      </c>
      <c r="N2950" s="2">
        <v>44852.375</v>
      </c>
      <c r="O2950" s="1" t="s">
        <v>6600</v>
      </c>
      <c r="Q2950" s="1" t="s">
        <v>67</v>
      </c>
      <c r="R2950" s="2">
        <v>45721.582361111112</v>
      </c>
      <c r="S2950" s="1" t="s">
        <v>3796</v>
      </c>
      <c r="T2950" s="1" t="s">
        <v>412</v>
      </c>
      <c r="U2950" s="1" t="s">
        <v>101</v>
      </c>
      <c r="V2950" s="1" t="s">
        <v>15348</v>
      </c>
      <c r="W2950" s="1" t="s">
        <v>143</v>
      </c>
      <c r="X2950" s="1" t="s">
        <v>143</v>
      </c>
      <c r="Y2950" s="1" t="s">
        <v>822</v>
      </c>
      <c r="Z2950" s="1" t="s">
        <v>1090</v>
      </c>
      <c r="AA2950" s="1" t="s">
        <v>1090</v>
      </c>
      <c r="AB2950" s="1" t="s">
        <v>124</v>
      </c>
      <c r="AE2950" s="2">
        <v>45723.283321759256</v>
      </c>
      <c r="AF2950" s="1" t="s">
        <v>2129</v>
      </c>
      <c r="AG2950" s="1">
        <v>24</v>
      </c>
      <c r="AH2950" s="1" t="s">
        <v>125</v>
      </c>
      <c r="AI2950" s="1" t="s">
        <v>464</v>
      </c>
      <c r="AJ2950" s="1" t="s">
        <v>492</v>
      </c>
      <c r="AK2950" s="1" t="s">
        <v>15349</v>
      </c>
      <c r="AL2950" s="1" t="s">
        <v>494</v>
      </c>
      <c r="AM2950" s="2">
        <v>45723.283402777779</v>
      </c>
      <c r="AN2950" s="1" t="s">
        <v>15349</v>
      </c>
      <c r="AO2950" s="1" t="s">
        <v>494</v>
      </c>
      <c r="AP2950" s="1">
        <v>5774378</v>
      </c>
      <c r="AQ2950" s="1" t="s">
        <v>83</v>
      </c>
      <c r="AR2950" s="2">
        <v>45723.760960648149</v>
      </c>
      <c r="AS2950" s="1" t="s">
        <v>84</v>
      </c>
      <c r="AT2950" s="2">
        <v>45723.333333333336</v>
      </c>
      <c r="AU2950" s="1" t="s">
        <v>85</v>
      </c>
      <c r="AV2950" s="1" t="s">
        <v>468</v>
      </c>
      <c r="AW2950" s="1" t="s">
        <v>469</v>
      </c>
      <c r="AX2950" s="1" t="s">
        <v>4997</v>
      </c>
      <c r="AY2950" s="2">
        <v>45724.283321759256</v>
      </c>
      <c r="AZ2950" s="2">
        <v>45723.760960648149</v>
      </c>
      <c r="BA2950" s="1" t="s">
        <v>419</v>
      </c>
      <c r="BB2950" s="1" t="s">
        <v>1619</v>
      </c>
      <c r="BC2950" s="1" t="s">
        <v>1620</v>
      </c>
      <c r="BD2950" s="1" t="s">
        <v>1621</v>
      </c>
      <c r="BE2950" s="1" t="s">
        <v>15350</v>
      </c>
      <c r="BF2950" s="1" t="s">
        <v>4924</v>
      </c>
    </row>
    <row r="2951" spans="1:58" x14ac:dyDescent="0.35">
      <c r="A2951" s="1">
        <v>3016208</v>
      </c>
      <c r="B2951" s="1" t="s">
        <v>4973</v>
      </c>
      <c r="C2951" s="1">
        <v>38886611</v>
      </c>
      <c r="D2951" s="1" t="s">
        <v>6596</v>
      </c>
      <c r="E2951" s="1" t="s">
        <v>59</v>
      </c>
      <c r="F2951" s="1" t="s">
        <v>4973</v>
      </c>
      <c r="G2951" s="1" t="s">
        <v>6597</v>
      </c>
      <c r="I2951" s="1">
        <v>782905851</v>
      </c>
      <c r="J2951" s="1" t="s">
        <v>15347</v>
      </c>
      <c r="K2951" s="1">
        <v>21</v>
      </c>
      <c r="L2951" s="1" t="s">
        <v>5908</v>
      </c>
      <c r="M2951" s="1" t="s">
        <v>5909</v>
      </c>
      <c r="N2951" s="2">
        <v>44852.375</v>
      </c>
      <c r="O2951" s="1" t="s">
        <v>6600</v>
      </c>
      <c r="Q2951" s="1" t="s">
        <v>67</v>
      </c>
      <c r="R2951" s="2">
        <v>45721.582361111112</v>
      </c>
      <c r="S2951" s="1" t="s">
        <v>3796</v>
      </c>
      <c r="T2951" s="1" t="s">
        <v>412</v>
      </c>
      <c r="U2951" s="1" t="s">
        <v>101</v>
      </c>
      <c r="V2951" s="1" t="s">
        <v>15348</v>
      </c>
      <c r="W2951" s="1" t="s">
        <v>143</v>
      </c>
      <c r="X2951" s="1" t="s">
        <v>143</v>
      </c>
      <c r="Y2951" s="1" t="s">
        <v>822</v>
      </c>
      <c r="Z2951" s="1" t="s">
        <v>1090</v>
      </c>
      <c r="AA2951" s="1" t="s">
        <v>1090</v>
      </c>
      <c r="AB2951" s="1" t="s">
        <v>124</v>
      </c>
      <c r="AE2951" s="2">
        <v>45723.283321759256</v>
      </c>
      <c r="AF2951" s="1" t="s">
        <v>2129</v>
      </c>
      <c r="AG2951" s="1">
        <v>24</v>
      </c>
      <c r="AH2951" s="1" t="s">
        <v>125</v>
      </c>
      <c r="AI2951" s="1" t="s">
        <v>464</v>
      </c>
      <c r="AJ2951" s="1" t="s">
        <v>492</v>
      </c>
      <c r="AK2951" s="1" t="s">
        <v>15349</v>
      </c>
      <c r="AL2951" s="1" t="s">
        <v>494</v>
      </c>
      <c r="AM2951" s="2">
        <v>45723.283402777779</v>
      </c>
      <c r="AN2951" s="1" t="s">
        <v>15349</v>
      </c>
      <c r="AO2951" s="1" t="s">
        <v>494</v>
      </c>
      <c r="AP2951" s="1">
        <v>5774377</v>
      </c>
      <c r="AQ2951" s="1" t="s">
        <v>83</v>
      </c>
      <c r="AR2951" s="2">
        <v>45723.760960648149</v>
      </c>
      <c r="AS2951" s="1" t="s">
        <v>84</v>
      </c>
      <c r="AT2951" s="2">
        <v>45723.333333333336</v>
      </c>
      <c r="AU2951" s="1" t="s">
        <v>85</v>
      </c>
      <c r="AV2951" s="1" t="s">
        <v>468</v>
      </c>
      <c r="AW2951" s="1" t="s">
        <v>469</v>
      </c>
      <c r="AX2951" s="1" t="s">
        <v>6239</v>
      </c>
      <c r="AY2951" s="2">
        <v>45724.283321759256</v>
      </c>
      <c r="AZ2951" s="2">
        <v>45723.760960648149</v>
      </c>
      <c r="BA2951" s="1" t="s">
        <v>419</v>
      </c>
      <c r="BB2951" s="1" t="s">
        <v>1619</v>
      </c>
      <c r="BC2951" s="1" t="s">
        <v>1620</v>
      </c>
      <c r="BD2951" s="1" t="s">
        <v>1621</v>
      </c>
      <c r="BE2951" s="1" t="s">
        <v>15350</v>
      </c>
      <c r="BF2951" s="1" t="s">
        <v>4924</v>
      </c>
    </row>
    <row r="2952" spans="1:58" x14ac:dyDescent="0.35">
      <c r="A2952" s="1">
        <v>3016209</v>
      </c>
      <c r="B2952" s="1" t="s">
        <v>223</v>
      </c>
      <c r="C2952" s="1">
        <v>45168761</v>
      </c>
      <c r="D2952" s="1">
        <v>338740050</v>
      </c>
      <c r="E2952" s="1" t="s">
        <v>59</v>
      </c>
      <c r="F2952" s="1" t="s">
        <v>60</v>
      </c>
      <c r="G2952" s="1" t="s">
        <v>8081</v>
      </c>
      <c r="H2952" s="1" t="s">
        <v>15351</v>
      </c>
      <c r="I2952" s="1">
        <v>771444228</v>
      </c>
      <c r="J2952" s="1" t="s">
        <v>1752</v>
      </c>
      <c r="K2952" s="1">
        <v>13</v>
      </c>
      <c r="L2952" s="1" t="s">
        <v>64</v>
      </c>
      <c r="M2952" s="1" t="s">
        <v>65</v>
      </c>
      <c r="N2952" s="2">
        <v>45688.625</v>
      </c>
      <c r="O2952" s="1" t="s">
        <v>98</v>
      </c>
      <c r="Q2952" s="1" t="s">
        <v>67</v>
      </c>
      <c r="R2952" s="2">
        <v>45721.582499999997</v>
      </c>
      <c r="S2952" s="1" t="s">
        <v>5640</v>
      </c>
      <c r="T2952" s="1" t="s">
        <v>100</v>
      </c>
      <c r="U2952" s="1" t="s">
        <v>70</v>
      </c>
      <c r="V2952" s="1" t="s">
        <v>15352</v>
      </c>
      <c r="W2952" s="1" t="s">
        <v>653</v>
      </c>
      <c r="X2952" s="1" t="s">
        <v>942</v>
      </c>
      <c r="Y2952" s="1" t="s">
        <v>4851</v>
      </c>
      <c r="Z2952" s="1" t="s">
        <v>1476</v>
      </c>
      <c r="AA2952" s="1" t="s">
        <v>9800</v>
      </c>
      <c r="AB2952" s="1" t="s">
        <v>124</v>
      </c>
      <c r="AE2952" s="2">
        <v>45721.582511574074</v>
      </c>
      <c r="AF2952" s="1" t="s">
        <v>77</v>
      </c>
      <c r="AH2952" s="1" t="s">
        <v>78</v>
      </c>
      <c r="AI2952" s="1" t="s">
        <v>360</v>
      </c>
      <c r="AJ2952" s="1" t="s">
        <v>107</v>
      </c>
      <c r="AK2952" s="1" t="s">
        <v>15353</v>
      </c>
      <c r="AL2952" s="1" t="s">
        <v>5640</v>
      </c>
      <c r="AM2952" s="2">
        <v>45721.582546296297</v>
      </c>
      <c r="AN2952" s="1" t="s">
        <v>15353</v>
      </c>
      <c r="AP2952" s="1">
        <v>5767428</v>
      </c>
      <c r="AQ2952" s="1" t="s">
        <v>83</v>
      </c>
      <c r="AR2952" s="2">
        <v>45721.860763888886</v>
      </c>
      <c r="AS2952" s="1" t="s">
        <v>84</v>
      </c>
      <c r="AT2952" s="2">
        <v>45723.333333333336</v>
      </c>
      <c r="AU2952" s="1" t="s">
        <v>85</v>
      </c>
      <c r="AV2952" s="1" t="s">
        <v>947</v>
      </c>
      <c r="AW2952" s="1" t="s">
        <v>948</v>
      </c>
      <c r="AX2952" s="1" t="s">
        <v>2682</v>
      </c>
      <c r="AZ2952" s="2">
        <v>45721.860763888886</v>
      </c>
      <c r="BB2952" s="1" t="s">
        <v>2825</v>
      </c>
      <c r="BC2952" s="1" t="s">
        <v>153</v>
      </c>
      <c r="BD2952" s="1" t="s">
        <v>2826</v>
      </c>
      <c r="BE2952" s="1" t="s">
        <v>15354</v>
      </c>
      <c r="BF2952" s="1" t="s">
        <v>1484</v>
      </c>
    </row>
    <row r="2953" spans="1:58" x14ac:dyDescent="0.35">
      <c r="A2953" s="1">
        <v>3016210</v>
      </c>
      <c r="B2953" s="1" t="s">
        <v>327</v>
      </c>
      <c r="C2953" s="1">
        <v>32372061</v>
      </c>
      <c r="D2953" s="1">
        <v>339542968</v>
      </c>
      <c r="E2953" s="1" t="s">
        <v>59</v>
      </c>
      <c r="F2953" s="1" t="s">
        <v>60</v>
      </c>
      <c r="G2953" s="1" t="s">
        <v>224</v>
      </c>
      <c r="H2953" s="1" t="s">
        <v>15355</v>
      </c>
      <c r="I2953" s="1" t="s">
        <v>15356</v>
      </c>
      <c r="J2953" s="1" t="s">
        <v>10660</v>
      </c>
      <c r="K2953" s="1">
        <v>14</v>
      </c>
      <c r="L2953" s="1" t="s">
        <v>64</v>
      </c>
      <c r="M2953" s="1" t="s">
        <v>65</v>
      </c>
      <c r="N2953" s="2">
        <v>43435</v>
      </c>
      <c r="O2953" s="1" t="s">
        <v>2002</v>
      </c>
      <c r="Q2953" s="1" t="s">
        <v>67</v>
      </c>
      <c r="R2953" s="2">
        <v>45721.582557870373</v>
      </c>
      <c r="S2953" s="1" t="s">
        <v>14515</v>
      </c>
      <c r="T2953" s="1" t="s">
        <v>69</v>
      </c>
      <c r="U2953" s="1" t="s">
        <v>385</v>
      </c>
      <c r="V2953" s="1" t="s">
        <v>15357</v>
      </c>
      <c r="W2953" s="1" t="s">
        <v>263</v>
      </c>
      <c r="X2953" s="1" t="s">
        <v>263</v>
      </c>
      <c r="Y2953" s="1" t="s">
        <v>15358</v>
      </c>
      <c r="Z2953" s="1" t="s">
        <v>852</v>
      </c>
      <c r="AA2953" s="1" t="s">
        <v>15359</v>
      </c>
      <c r="AB2953" s="1" t="s">
        <v>15359</v>
      </c>
      <c r="AE2953" s="2">
        <v>45721.582569444443</v>
      </c>
      <c r="AF2953" s="1" t="s">
        <v>1035</v>
      </c>
      <c r="AH2953" s="1" t="s">
        <v>78</v>
      </c>
      <c r="AI2953" s="1" t="s">
        <v>106</v>
      </c>
      <c r="AJ2953" s="1" t="s">
        <v>107</v>
      </c>
      <c r="AK2953" s="1" t="s">
        <v>15357</v>
      </c>
      <c r="AL2953" s="1" t="s">
        <v>14515</v>
      </c>
      <c r="AM2953" s="2">
        <v>45721.582604166666</v>
      </c>
      <c r="AN2953" s="1" t="s">
        <v>15357</v>
      </c>
      <c r="AP2953" s="1">
        <v>5767429</v>
      </c>
      <c r="AQ2953" s="1" t="s">
        <v>83</v>
      </c>
      <c r="AR2953" s="2">
        <v>45722.668252314812</v>
      </c>
      <c r="AS2953" s="1" t="s">
        <v>84</v>
      </c>
      <c r="AT2953" s="2">
        <v>45723.350694444445</v>
      </c>
      <c r="AU2953" s="1" t="s">
        <v>85</v>
      </c>
      <c r="AV2953" s="1" t="s">
        <v>108</v>
      </c>
      <c r="AW2953" s="1" t="s">
        <v>109</v>
      </c>
      <c r="AX2953" s="1" t="s">
        <v>110</v>
      </c>
      <c r="AZ2953" s="2">
        <v>45722.668252314812</v>
      </c>
      <c r="BB2953" s="1" t="s">
        <v>3535</v>
      </c>
      <c r="BC2953" s="1" t="s">
        <v>1282</v>
      </c>
      <c r="BD2953" s="1" t="s">
        <v>3536</v>
      </c>
      <c r="BE2953" s="1" t="s">
        <v>15360</v>
      </c>
      <c r="BF2953" s="1" t="s">
        <v>115</v>
      </c>
    </row>
    <row r="2954" spans="1:58" x14ac:dyDescent="0.35">
      <c r="A2954" s="1">
        <v>3016211</v>
      </c>
      <c r="B2954" s="1" t="s">
        <v>58</v>
      </c>
      <c r="C2954" s="1">
        <v>34578211</v>
      </c>
      <c r="D2954" s="1">
        <v>338378365</v>
      </c>
      <c r="E2954" s="1" t="s">
        <v>59</v>
      </c>
      <c r="F2954" s="1" t="s">
        <v>60</v>
      </c>
      <c r="G2954" s="1" t="s">
        <v>275</v>
      </c>
      <c r="H2954" s="1" t="s">
        <v>15361</v>
      </c>
      <c r="I2954" s="1">
        <v>778960465</v>
      </c>
      <c r="J2954" s="1" t="s">
        <v>889</v>
      </c>
      <c r="K2954" s="1">
        <v>13</v>
      </c>
      <c r="L2954" s="1" t="s">
        <v>64</v>
      </c>
      <c r="M2954" s="1" t="s">
        <v>65</v>
      </c>
      <c r="N2954" s="2">
        <v>45248.708344907405</v>
      </c>
      <c r="O2954" s="1" t="s">
        <v>66</v>
      </c>
      <c r="Q2954" s="1" t="s">
        <v>67</v>
      </c>
      <c r="R2954" s="2">
        <v>45721.582939814813</v>
      </c>
      <c r="S2954" s="1" t="s">
        <v>1134</v>
      </c>
      <c r="T2954" s="1" t="s">
        <v>100</v>
      </c>
      <c r="U2954" s="1" t="s">
        <v>640</v>
      </c>
      <c r="V2954" s="1" t="s">
        <v>15362</v>
      </c>
      <c r="W2954" s="1" t="s">
        <v>162</v>
      </c>
      <c r="X2954" s="1" t="s">
        <v>1191</v>
      </c>
      <c r="Y2954" s="1" t="s">
        <v>1855</v>
      </c>
      <c r="Z2954" s="1" t="s">
        <v>1193</v>
      </c>
      <c r="AA2954" s="1" t="s">
        <v>15363</v>
      </c>
      <c r="AB2954" s="1" t="s">
        <v>15363</v>
      </c>
      <c r="AE2954" s="2">
        <v>45721.582951388889</v>
      </c>
      <c r="AF2954" s="1" t="s">
        <v>77</v>
      </c>
      <c r="AH2954" s="1" t="s">
        <v>78</v>
      </c>
      <c r="AI2954" s="1" t="s">
        <v>79</v>
      </c>
      <c r="AJ2954" s="1" t="s">
        <v>283</v>
      </c>
      <c r="AK2954" s="1" t="s">
        <v>15364</v>
      </c>
      <c r="AL2954" s="1" t="s">
        <v>1134</v>
      </c>
      <c r="AM2954" s="2">
        <v>45721.582997685182</v>
      </c>
      <c r="AN2954" s="1" t="s">
        <v>15364</v>
      </c>
      <c r="AP2954" s="1">
        <v>5767442</v>
      </c>
      <c r="AQ2954" s="1" t="s">
        <v>83</v>
      </c>
      <c r="AR2954" s="2">
        <v>45721.875960648147</v>
      </c>
      <c r="AS2954" s="1" t="s">
        <v>84</v>
      </c>
      <c r="AT2954" s="2">
        <v>45723.333333333336</v>
      </c>
      <c r="AU2954" s="1" t="s">
        <v>85</v>
      </c>
      <c r="AV2954" s="1" t="s">
        <v>2524</v>
      </c>
      <c r="AW2954" s="1" t="s">
        <v>2525</v>
      </c>
      <c r="AX2954" s="1" t="s">
        <v>2526</v>
      </c>
      <c r="AZ2954" s="2">
        <v>45721.875960648147</v>
      </c>
      <c r="BB2954" s="1" t="s">
        <v>111</v>
      </c>
      <c r="BC2954" s="1" t="s">
        <v>112</v>
      </c>
      <c r="BD2954" s="1" t="s">
        <v>113</v>
      </c>
      <c r="BE2954" s="1" t="s">
        <v>15365</v>
      </c>
      <c r="BF2954" s="1" t="s">
        <v>8702</v>
      </c>
    </row>
    <row r="2955" spans="1:58" x14ac:dyDescent="0.35">
      <c r="A2955" s="1">
        <v>3016212</v>
      </c>
      <c r="B2955" s="1" t="s">
        <v>58</v>
      </c>
      <c r="C2955" s="1">
        <v>39518751</v>
      </c>
      <c r="D2955" s="1">
        <v>338428821</v>
      </c>
      <c r="E2955" s="1" t="s">
        <v>59</v>
      </c>
      <c r="F2955" s="1" t="s">
        <v>60</v>
      </c>
      <c r="G2955" s="1" t="s">
        <v>117</v>
      </c>
      <c r="H2955" s="1" t="s">
        <v>15366</v>
      </c>
      <c r="I2955" s="1">
        <v>773988529</v>
      </c>
      <c r="J2955" s="1" t="s">
        <v>576</v>
      </c>
      <c r="K2955" s="1">
        <v>12</v>
      </c>
      <c r="L2955" s="1" t="s">
        <v>64</v>
      </c>
      <c r="M2955" s="1" t="s">
        <v>65</v>
      </c>
      <c r="N2955" s="2">
        <v>45027.791678240741</v>
      </c>
      <c r="O2955" s="1" t="s">
        <v>353</v>
      </c>
      <c r="Q2955" s="1" t="s">
        <v>67</v>
      </c>
      <c r="R2955" s="2">
        <v>45721.583495370367</v>
      </c>
      <c r="S2955" s="1" t="s">
        <v>4314</v>
      </c>
      <c r="T2955" s="1" t="s">
        <v>69</v>
      </c>
      <c r="U2955" s="1" t="s">
        <v>723</v>
      </c>
      <c r="V2955" s="1" t="s">
        <v>15367</v>
      </c>
      <c r="W2955" s="1" t="s">
        <v>72</v>
      </c>
      <c r="X2955" s="1" t="s">
        <v>73</v>
      </c>
      <c r="Y2955" s="1" t="s">
        <v>1182</v>
      </c>
      <c r="Z2955" s="1" t="s">
        <v>2851</v>
      </c>
      <c r="AA2955" s="1" t="s">
        <v>5064</v>
      </c>
      <c r="AB2955" s="1" t="s">
        <v>15368</v>
      </c>
      <c r="AE2955" s="2">
        <v>45721.583506944444</v>
      </c>
      <c r="AF2955" s="1" t="s">
        <v>77</v>
      </c>
      <c r="AH2955" s="1" t="s">
        <v>78</v>
      </c>
      <c r="AI2955" s="1" t="s">
        <v>79</v>
      </c>
      <c r="AJ2955" s="1" t="s">
        <v>674</v>
      </c>
      <c r="AK2955" s="1" t="s">
        <v>15369</v>
      </c>
      <c r="AL2955" s="1" t="s">
        <v>4314</v>
      </c>
      <c r="AM2955" s="2">
        <v>45721.583541666667</v>
      </c>
      <c r="AN2955" s="1" t="s">
        <v>15369</v>
      </c>
      <c r="AP2955" s="1">
        <v>5767443</v>
      </c>
      <c r="AQ2955" s="1" t="s">
        <v>83</v>
      </c>
      <c r="AR2955" s="2">
        <v>45721.703310185185</v>
      </c>
      <c r="AS2955" s="1" t="s">
        <v>84</v>
      </c>
      <c r="AT2955" s="2">
        <v>45723.295138888891</v>
      </c>
      <c r="AU2955" s="1" t="s">
        <v>85</v>
      </c>
      <c r="AV2955" s="1" t="s">
        <v>2382</v>
      </c>
      <c r="AW2955" s="1" t="s">
        <v>2383</v>
      </c>
      <c r="AX2955" s="1" t="s">
        <v>2384</v>
      </c>
      <c r="AZ2955" s="2">
        <v>45721.703310185185</v>
      </c>
      <c r="BB2955" s="1" t="s">
        <v>950</v>
      </c>
      <c r="BC2955" s="1" t="s">
        <v>951</v>
      </c>
      <c r="BD2955" s="1" t="s">
        <v>815</v>
      </c>
      <c r="BE2955" s="1" t="s">
        <v>15370</v>
      </c>
      <c r="BF2955" s="1" t="s">
        <v>2073</v>
      </c>
    </row>
    <row r="2956" spans="1:58" x14ac:dyDescent="0.35">
      <c r="A2956" s="1">
        <v>3016213</v>
      </c>
      <c r="B2956" s="1" t="s">
        <v>223</v>
      </c>
      <c r="C2956" s="1">
        <v>41378051</v>
      </c>
      <c r="D2956" s="1">
        <v>339373789</v>
      </c>
      <c r="E2956" s="1" t="s">
        <v>59</v>
      </c>
      <c r="F2956" s="1" t="s">
        <v>60</v>
      </c>
      <c r="G2956" s="1" t="s">
        <v>3568</v>
      </c>
      <c r="H2956" s="1" t="s">
        <v>10891</v>
      </c>
      <c r="I2956" s="1">
        <v>777964895</v>
      </c>
      <c r="J2956" s="1" t="s">
        <v>1417</v>
      </c>
      <c r="K2956" s="1">
        <v>16</v>
      </c>
      <c r="L2956" s="1" t="s">
        <v>64</v>
      </c>
      <c r="M2956" s="1" t="s">
        <v>65</v>
      </c>
      <c r="N2956" s="2">
        <v>45152.708333333336</v>
      </c>
      <c r="O2956" s="1" t="s">
        <v>98</v>
      </c>
      <c r="Q2956" s="1" t="s">
        <v>67</v>
      </c>
      <c r="R2956" s="2">
        <v>45721.583622685182</v>
      </c>
      <c r="S2956" s="1" t="s">
        <v>5816</v>
      </c>
      <c r="T2956" s="1" t="s">
        <v>100</v>
      </c>
      <c r="U2956" s="1" t="s">
        <v>70</v>
      </c>
      <c r="V2956" s="1" t="s">
        <v>15371</v>
      </c>
      <c r="W2956" s="1" t="s">
        <v>578</v>
      </c>
      <c r="X2956" s="1" t="s">
        <v>578</v>
      </c>
      <c r="Y2956" s="1" t="s">
        <v>4908</v>
      </c>
      <c r="Z2956" s="1" t="s">
        <v>4909</v>
      </c>
      <c r="AA2956" s="1" t="s">
        <v>15372</v>
      </c>
      <c r="AB2956" s="1" t="s">
        <v>15372</v>
      </c>
      <c r="AE2956" s="2">
        <v>45721.583634259259</v>
      </c>
      <c r="AF2956" s="1" t="s">
        <v>77</v>
      </c>
      <c r="AH2956" s="1" t="s">
        <v>78</v>
      </c>
      <c r="AI2956" s="1" t="s">
        <v>79</v>
      </c>
      <c r="AJ2956" s="1" t="s">
        <v>147</v>
      </c>
      <c r="AK2956" s="1" t="s">
        <v>15371</v>
      </c>
      <c r="AL2956" s="1" t="s">
        <v>5816</v>
      </c>
      <c r="AM2956" s="2">
        <v>45721.583657407406</v>
      </c>
      <c r="AN2956" s="1" t="s">
        <v>15371</v>
      </c>
      <c r="AP2956" s="1">
        <v>5767444</v>
      </c>
      <c r="AQ2956" s="1" t="s">
        <v>83</v>
      </c>
      <c r="AR2956" s="2">
        <v>45722.607534722221</v>
      </c>
      <c r="AS2956" s="1" t="s">
        <v>84</v>
      </c>
      <c r="AT2956" s="2">
        <v>45723.333333333336</v>
      </c>
      <c r="AU2956" s="1" t="s">
        <v>85</v>
      </c>
      <c r="AV2956" s="1" t="s">
        <v>700</v>
      </c>
      <c r="AW2956" s="1" t="s">
        <v>701</v>
      </c>
      <c r="AX2956" s="1" t="s">
        <v>702</v>
      </c>
      <c r="AZ2956" s="2">
        <v>45722.607534722221</v>
      </c>
      <c r="BB2956" s="1" t="s">
        <v>504</v>
      </c>
      <c r="BC2956" s="1" t="s">
        <v>505</v>
      </c>
      <c r="BD2956" s="1" t="s">
        <v>506</v>
      </c>
      <c r="BE2956" s="1" t="s">
        <v>15373</v>
      </c>
      <c r="BF2956" s="1" t="s">
        <v>137</v>
      </c>
    </row>
    <row r="2957" spans="1:58" x14ac:dyDescent="0.35">
      <c r="A2957" s="1">
        <v>3016214</v>
      </c>
      <c r="B2957" s="1" t="s">
        <v>1203</v>
      </c>
      <c r="C2957" s="1">
        <v>37080861</v>
      </c>
      <c r="D2957" s="1">
        <v>339780517</v>
      </c>
      <c r="E2957" s="1" t="s">
        <v>59</v>
      </c>
      <c r="F2957" s="1" t="s">
        <v>60</v>
      </c>
      <c r="G2957" s="1" t="s">
        <v>599</v>
      </c>
      <c r="H2957" s="1" t="s">
        <v>1647</v>
      </c>
      <c r="I2957" s="1">
        <v>785276591</v>
      </c>
      <c r="J2957" s="1" t="s">
        <v>15374</v>
      </c>
      <c r="K2957" s="1">
        <v>14</v>
      </c>
      <c r="L2957" s="1" t="s">
        <v>64</v>
      </c>
      <c r="M2957" s="1" t="s">
        <v>65</v>
      </c>
      <c r="N2957" s="2">
        <v>45645.422129629631</v>
      </c>
      <c r="O2957" s="1" t="s">
        <v>497</v>
      </c>
      <c r="Q2957" s="1" t="s">
        <v>67</v>
      </c>
      <c r="R2957" s="2">
        <v>45721.584710648145</v>
      </c>
      <c r="S2957" s="1" t="s">
        <v>7798</v>
      </c>
      <c r="T2957" s="1" t="s">
        <v>639</v>
      </c>
      <c r="U2957" s="1" t="s">
        <v>1208</v>
      </c>
      <c r="V2957" s="1" t="s">
        <v>15375</v>
      </c>
      <c r="W2957" s="1" t="s">
        <v>298</v>
      </c>
      <c r="X2957" s="1" t="s">
        <v>427</v>
      </c>
      <c r="Y2957" s="1" t="s">
        <v>6802</v>
      </c>
      <c r="Z2957" s="1" t="s">
        <v>231</v>
      </c>
      <c r="AA2957" s="1" t="s">
        <v>1594</v>
      </c>
      <c r="AB2957" s="1" t="s">
        <v>124</v>
      </c>
      <c r="AE2957" s="2">
        <v>45721.585243055553</v>
      </c>
      <c r="AF2957" s="1" t="s">
        <v>77</v>
      </c>
      <c r="AH2957" s="1" t="s">
        <v>125</v>
      </c>
      <c r="AI2957" s="1" t="s">
        <v>106</v>
      </c>
      <c r="AJ2957" s="1" t="s">
        <v>1212</v>
      </c>
      <c r="AK2957" s="1" t="s">
        <v>15376</v>
      </c>
      <c r="AL2957" s="1" t="s">
        <v>7798</v>
      </c>
      <c r="AM2957" s="2">
        <v>45721.585312499999</v>
      </c>
      <c r="AO2957" s="1" t="s">
        <v>7798</v>
      </c>
      <c r="AP2957" s="1">
        <v>5767467</v>
      </c>
      <c r="AQ2957" s="1" t="s">
        <v>83</v>
      </c>
      <c r="AR2957" s="2">
        <v>45721.725104166668</v>
      </c>
      <c r="AS2957" s="1" t="s">
        <v>84</v>
      </c>
      <c r="AT2957" s="2">
        <v>45721.333333333336</v>
      </c>
      <c r="AU2957" s="1" t="s">
        <v>573</v>
      </c>
      <c r="AV2957" s="1" t="s">
        <v>233</v>
      </c>
      <c r="AW2957" s="1" t="s">
        <v>234</v>
      </c>
      <c r="AX2957" s="1" t="s">
        <v>675</v>
      </c>
      <c r="AZ2957" s="2">
        <v>45721.725104166668</v>
      </c>
      <c r="BB2957" s="1" t="s">
        <v>561</v>
      </c>
      <c r="BC2957" s="1" t="s">
        <v>562</v>
      </c>
      <c r="BD2957" s="1" t="s">
        <v>113</v>
      </c>
      <c r="BE2957" s="1" t="s">
        <v>15377</v>
      </c>
      <c r="BF2957" s="1" t="s">
        <v>1365</v>
      </c>
    </row>
    <row r="2958" spans="1:58" x14ac:dyDescent="0.35">
      <c r="A2958" s="1">
        <v>3016215</v>
      </c>
      <c r="B2958" s="1" t="s">
        <v>223</v>
      </c>
      <c r="C2958" s="1">
        <v>41176811</v>
      </c>
      <c r="D2958" s="1">
        <v>338378455</v>
      </c>
      <c r="E2958" s="1" t="s">
        <v>59</v>
      </c>
      <c r="F2958" s="1" t="s">
        <v>60</v>
      </c>
      <c r="G2958" s="1" t="s">
        <v>876</v>
      </c>
      <c r="H2958" s="1" t="s">
        <v>15378</v>
      </c>
      <c r="I2958" s="1">
        <v>776317075</v>
      </c>
      <c r="J2958" s="1" t="s">
        <v>15379</v>
      </c>
      <c r="K2958" s="1">
        <v>13</v>
      </c>
      <c r="L2958" s="1" t="s">
        <v>244</v>
      </c>
      <c r="M2958" s="1" t="s">
        <v>65</v>
      </c>
      <c r="N2958" s="2">
        <v>45110.583333333336</v>
      </c>
      <c r="O2958" s="1" t="s">
        <v>98</v>
      </c>
      <c r="Q2958" s="1" t="s">
        <v>67</v>
      </c>
      <c r="R2958" s="2">
        <v>45721.585694444446</v>
      </c>
      <c r="S2958" s="1" t="s">
        <v>5216</v>
      </c>
      <c r="T2958" s="1" t="s">
        <v>100</v>
      </c>
      <c r="U2958" s="1" t="s">
        <v>101</v>
      </c>
      <c r="V2958" s="1" t="s">
        <v>15380</v>
      </c>
      <c r="W2958" s="1" t="s">
        <v>162</v>
      </c>
      <c r="X2958" s="1" t="s">
        <v>1191</v>
      </c>
      <c r="Y2958" s="1" t="s">
        <v>1192</v>
      </c>
      <c r="Z2958" s="1" t="s">
        <v>1193</v>
      </c>
      <c r="AA2958" s="1" t="s">
        <v>1194</v>
      </c>
      <c r="AB2958" s="1" t="s">
        <v>15381</v>
      </c>
      <c r="AE2958" s="2">
        <v>45721.585706018515</v>
      </c>
      <c r="AF2958" s="1" t="s">
        <v>77</v>
      </c>
      <c r="AH2958" s="1" t="s">
        <v>78</v>
      </c>
      <c r="AI2958" s="1" t="s">
        <v>360</v>
      </c>
      <c r="AJ2958" s="1" t="s">
        <v>1212</v>
      </c>
      <c r="AK2958" s="1" t="s">
        <v>15382</v>
      </c>
      <c r="AL2958" s="1" t="s">
        <v>5216</v>
      </c>
      <c r="AM2958" s="2">
        <v>45721.585752314815</v>
      </c>
      <c r="AN2958" s="1" t="s">
        <v>15382</v>
      </c>
      <c r="AP2958" s="1">
        <v>5767471</v>
      </c>
      <c r="AQ2958" s="1" t="s">
        <v>83</v>
      </c>
      <c r="AR2958" s="2">
        <v>45721.884699074071</v>
      </c>
      <c r="AS2958" s="1" t="s">
        <v>84</v>
      </c>
      <c r="AT2958" s="2">
        <v>45723.333333333336</v>
      </c>
      <c r="AU2958" s="1" t="s">
        <v>85</v>
      </c>
      <c r="AV2958" s="1" t="s">
        <v>1196</v>
      </c>
      <c r="AW2958" s="1" t="s">
        <v>1197</v>
      </c>
      <c r="AX2958" s="1" t="s">
        <v>2807</v>
      </c>
      <c r="AZ2958" s="2">
        <v>45721.884699074071</v>
      </c>
      <c r="BB2958" s="1" t="s">
        <v>1199</v>
      </c>
      <c r="BC2958" s="1" t="s">
        <v>1200</v>
      </c>
      <c r="BD2958" s="1" t="s">
        <v>1201</v>
      </c>
      <c r="BE2958" s="1" t="s">
        <v>15383</v>
      </c>
      <c r="BF2958" s="1" t="s">
        <v>406</v>
      </c>
    </row>
    <row r="2959" spans="1:58" x14ac:dyDescent="0.35">
      <c r="A2959" s="1">
        <v>3016216</v>
      </c>
      <c r="B2959" s="1" t="s">
        <v>223</v>
      </c>
      <c r="C2959" s="1">
        <v>36407531</v>
      </c>
      <c r="D2959" s="1">
        <v>339786771</v>
      </c>
      <c r="E2959" s="1" t="s">
        <v>59</v>
      </c>
      <c r="F2959" s="1" t="s">
        <v>60</v>
      </c>
      <c r="G2959" s="1" t="s">
        <v>953</v>
      </c>
      <c r="H2959" s="1" t="s">
        <v>11462</v>
      </c>
      <c r="I2959" s="1">
        <v>784633155</v>
      </c>
      <c r="J2959" s="1" t="s">
        <v>15384</v>
      </c>
      <c r="K2959" s="1">
        <v>14</v>
      </c>
      <c r="L2959" s="1" t="s">
        <v>64</v>
      </c>
      <c r="M2959" s="1" t="s">
        <v>65</v>
      </c>
      <c r="N2959" s="2">
        <v>44016.5</v>
      </c>
      <c r="O2959" s="1" t="s">
        <v>98</v>
      </c>
      <c r="Q2959" s="1" t="s">
        <v>67</v>
      </c>
      <c r="R2959" s="2">
        <v>45721.585694444446</v>
      </c>
      <c r="S2959" s="1" t="s">
        <v>2910</v>
      </c>
      <c r="T2959" s="1" t="s">
        <v>69</v>
      </c>
      <c r="U2959" s="1" t="s">
        <v>70</v>
      </c>
      <c r="V2959" s="1" t="s">
        <v>15385</v>
      </c>
      <c r="W2959" s="1" t="s">
        <v>298</v>
      </c>
      <c r="X2959" s="1" t="s">
        <v>427</v>
      </c>
      <c r="Y2959" s="1" t="s">
        <v>1315</v>
      </c>
      <c r="Z2959" s="1" t="s">
        <v>231</v>
      </c>
      <c r="AA2959" s="1" t="s">
        <v>2484</v>
      </c>
      <c r="AB2959" s="1" t="s">
        <v>15386</v>
      </c>
      <c r="AE2959" s="2">
        <v>45721.585706018515</v>
      </c>
      <c r="AF2959" s="1" t="s">
        <v>77</v>
      </c>
      <c r="AH2959" s="1" t="s">
        <v>125</v>
      </c>
      <c r="AI2959" s="1" t="s">
        <v>106</v>
      </c>
      <c r="AJ2959" s="1" t="s">
        <v>1212</v>
      </c>
      <c r="AK2959" s="1" t="s">
        <v>14664</v>
      </c>
      <c r="AL2959" s="1" t="s">
        <v>2910</v>
      </c>
      <c r="AM2959" s="2">
        <v>45721.585763888892</v>
      </c>
      <c r="AN2959" s="1" t="s">
        <v>14664</v>
      </c>
      <c r="AP2959" s="1">
        <v>5767472</v>
      </c>
      <c r="AQ2959" s="1" t="s">
        <v>83</v>
      </c>
      <c r="AR2959" s="2">
        <v>45721.691284722219</v>
      </c>
      <c r="AS2959" s="1" t="s">
        <v>84</v>
      </c>
      <c r="AT2959" s="2">
        <v>45723.333333333336</v>
      </c>
      <c r="AU2959" s="1" t="s">
        <v>85</v>
      </c>
      <c r="AV2959" s="1" t="s">
        <v>233</v>
      </c>
      <c r="AW2959" s="1" t="s">
        <v>234</v>
      </c>
      <c r="AX2959" s="1" t="s">
        <v>675</v>
      </c>
      <c r="AZ2959" s="2">
        <v>45721.691284722219</v>
      </c>
      <c r="BB2959" s="1" t="s">
        <v>3535</v>
      </c>
      <c r="BC2959" s="1" t="s">
        <v>1282</v>
      </c>
      <c r="BD2959" s="1" t="s">
        <v>3536</v>
      </c>
      <c r="BE2959" s="1" t="s">
        <v>15387</v>
      </c>
      <c r="BF2959" s="1" t="s">
        <v>1612</v>
      </c>
    </row>
    <row r="2960" spans="1:58" x14ac:dyDescent="0.35">
      <c r="A2960" s="1">
        <v>3016217</v>
      </c>
      <c r="B2960" s="1" t="s">
        <v>58</v>
      </c>
      <c r="C2960" s="1">
        <v>35415851</v>
      </c>
      <c r="D2960" s="1">
        <v>338321192</v>
      </c>
      <c r="E2960" s="1" t="s">
        <v>59</v>
      </c>
      <c r="F2960" s="1" t="s">
        <v>60</v>
      </c>
      <c r="G2960" s="1" t="s">
        <v>12205</v>
      </c>
      <c r="H2960" s="1" t="s">
        <v>6527</v>
      </c>
      <c r="I2960" s="1">
        <v>781673189</v>
      </c>
      <c r="J2960" s="1" t="s">
        <v>15388</v>
      </c>
      <c r="K2960" s="1">
        <v>12</v>
      </c>
      <c r="L2960" s="1" t="s">
        <v>64</v>
      </c>
      <c r="M2960" s="1" t="s">
        <v>65</v>
      </c>
      <c r="N2960" s="2">
        <v>43678</v>
      </c>
      <c r="O2960" s="1" t="s">
        <v>616</v>
      </c>
      <c r="Q2960" s="1" t="s">
        <v>67</v>
      </c>
      <c r="R2960" s="2">
        <v>45721.585949074077</v>
      </c>
      <c r="S2960" s="1" t="s">
        <v>782</v>
      </c>
      <c r="T2960" s="1" t="s">
        <v>783</v>
      </c>
      <c r="U2960" s="1" t="s">
        <v>70</v>
      </c>
      <c r="V2960" s="1" t="s">
        <v>15389</v>
      </c>
      <c r="W2960" s="1" t="s">
        <v>214</v>
      </c>
      <c r="X2960" s="1" t="s">
        <v>319</v>
      </c>
      <c r="Y2960" s="1" t="s">
        <v>14177</v>
      </c>
      <c r="Z2960" s="1" t="s">
        <v>321</v>
      </c>
      <c r="AA2960" s="1" t="s">
        <v>322</v>
      </c>
      <c r="AB2960" s="1" t="s">
        <v>11386</v>
      </c>
      <c r="AC2960" s="1" t="s">
        <v>15390</v>
      </c>
      <c r="AE2960" s="2">
        <v>45721.586099537039</v>
      </c>
      <c r="AF2960" s="1" t="s">
        <v>77</v>
      </c>
      <c r="AH2960" s="1" t="s">
        <v>125</v>
      </c>
      <c r="AI2960" s="1" t="s">
        <v>79</v>
      </c>
      <c r="AJ2960" s="1" t="s">
        <v>378</v>
      </c>
      <c r="AL2960" s="1" t="s">
        <v>782</v>
      </c>
      <c r="AM2960" s="2">
        <v>45721.586134259262</v>
      </c>
      <c r="AO2960" s="1" t="s">
        <v>782</v>
      </c>
      <c r="AP2960" s="1">
        <v>5767473</v>
      </c>
      <c r="AQ2960" s="1" t="s">
        <v>83</v>
      </c>
      <c r="AR2960" s="2">
        <v>45722.601319444446</v>
      </c>
      <c r="AS2960" s="1" t="s">
        <v>84</v>
      </c>
      <c r="AT2960" s="2">
        <v>45721.333333333336</v>
      </c>
      <c r="AU2960" s="1" t="s">
        <v>573</v>
      </c>
      <c r="AV2960" s="1" t="s">
        <v>2194</v>
      </c>
      <c r="AW2960" s="1" t="s">
        <v>2195</v>
      </c>
      <c r="AX2960" s="1" t="s">
        <v>2722</v>
      </c>
      <c r="AZ2960" s="2">
        <v>45722.601319444446</v>
      </c>
      <c r="BB2960" s="1" t="s">
        <v>765</v>
      </c>
      <c r="BC2960" s="1" t="s">
        <v>766</v>
      </c>
      <c r="BD2960" s="1" t="s">
        <v>767</v>
      </c>
      <c r="BE2960" s="1" t="s">
        <v>10616</v>
      </c>
      <c r="BF2960" s="1" t="s">
        <v>325</v>
      </c>
    </row>
    <row r="2961" spans="1:58" x14ac:dyDescent="0.35">
      <c r="A2961" s="1">
        <v>3016218</v>
      </c>
      <c r="B2961" s="1" t="s">
        <v>58</v>
      </c>
      <c r="C2961" s="1">
        <v>36497021</v>
      </c>
      <c r="D2961" s="1">
        <v>339588091</v>
      </c>
      <c r="E2961" s="1" t="s">
        <v>59</v>
      </c>
      <c r="F2961" s="1" t="s">
        <v>60</v>
      </c>
      <c r="G2961" s="1" t="s">
        <v>7012</v>
      </c>
      <c r="H2961" s="1" t="s">
        <v>7013</v>
      </c>
      <c r="I2961" s="1">
        <v>775519878</v>
      </c>
      <c r="J2961" s="1" t="s">
        <v>15391</v>
      </c>
      <c r="K2961" s="1">
        <v>14</v>
      </c>
      <c r="L2961" s="1" t="s">
        <v>64</v>
      </c>
      <c r="M2961" s="1" t="s">
        <v>65</v>
      </c>
      <c r="N2961" s="2">
        <v>45288.763194444444</v>
      </c>
      <c r="O2961" s="1" t="s">
        <v>66</v>
      </c>
      <c r="Q2961" s="1" t="s">
        <v>67</v>
      </c>
      <c r="R2961" s="2">
        <v>45721.586863425924</v>
      </c>
      <c r="S2961" s="1" t="s">
        <v>10529</v>
      </c>
      <c r="T2961" s="1" t="s">
        <v>100</v>
      </c>
      <c r="U2961" s="1" t="s">
        <v>70</v>
      </c>
      <c r="V2961" s="1" t="s">
        <v>15392</v>
      </c>
      <c r="W2961" s="1" t="s">
        <v>263</v>
      </c>
      <c r="X2961" s="1" t="s">
        <v>840</v>
      </c>
      <c r="Y2961" s="1" t="s">
        <v>6953</v>
      </c>
      <c r="Z2961" s="1" t="s">
        <v>841</v>
      </c>
      <c r="AA2961" s="1" t="s">
        <v>5160</v>
      </c>
      <c r="AB2961" s="1" t="s">
        <v>5160</v>
      </c>
      <c r="AE2961" s="2">
        <v>45721.586875000001</v>
      </c>
      <c r="AF2961" s="1" t="s">
        <v>77</v>
      </c>
      <c r="AH2961" s="1" t="s">
        <v>125</v>
      </c>
      <c r="AI2961" s="1" t="s">
        <v>79</v>
      </c>
      <c r="AJ2961" s="1" t="s">
        <v>147</v>
      </c>
      <c r="AK2961" s="1" t="s">
        <v>15392</v>
      </c>
      <c r="AL2961" s="1" t="s">
        <v>10529</v>
      </c>
      <c r="AM2961" s="2">
        <v>45721.586909722224</v>
      </c>
      <c r="AN2961" s="1" t="s">
        <v>15392</v>
      </c>
      <c r="AP2961" s="1">
        <v>5767481</v>
      </c>
      <c r="AQ2961" s="1" t="s">
        <v>83</v>
      </c>
      <c r="AR2961" s="2">
        <v>45721.78019675926</v>
      </c>
      <c r="AS2961" s="1" t="s">
        <v>84</v>
      </c>
      <c r="AT2961" s="2">
        <v>45723.333333333336</v>
      </c>
      <c r="AU2961" s="1" t="s">
        <v>85</v>
      </c>
      <c r="AV2961" s="1" t="s">
        <v>1328</v>
      </c>
      <c r="AW2961" s="1" t="s">
        <v>1329</v>
      </c>
      <c r="AX2961" s="1" t="s">
        <v>6610</v>
      </c>
      <c r="AZ2961" s="2">
        <v>45721.78019675926</v>
      </c>
      <c r="BB2961" s="1" t="s">
        <v>192</v>
      </c>
      <c r="BC2961" s="1" t="s">
        <v>193</v>
      </c>
      <c r="BD2961" s="1" t="s">
        <v>194</v>
      </c>
      <c r="BE2961" s="1" t="s">
        <v>4899</v>
      </c>
      <c r="BF2961" s="1" t="s">
        <v>914</v>
      </c>
    </row>
    <row r="2962" spans="1:58" x14ac:dyDescent="0.35">
      <c r="A2962" s="1">
        <v>3016219</v>
      </c>
      <c r="B2962" s="1" t="s">
        <v>1978</v>
      </c>
      <c r="C2962" s="1">
        <v>1491</v>
      </c>
      <c r="D2962" s="1">
        <v>338367896</v>
      </c>
      <c r="E2962" s="1" t="s">
        <v>59</v>
      </c>
      <c r="F2962" s="1" t="s">
        <v>60</v>
      </c>
      <c r="G2962" s="1" t="s">
        <v>5362</v>
      </c>
      <c r="I2962" s="1">
        <v>774181474</v>
      </c>
      <c r="J2962" s="1" t="s">
        <v>3009</v>
      </c>
      <c r="K2962" s="1">
        <v>20</v>
      </c>
      <c r="L2962" s="1" t="s">
        <v>4934</v>
      </c>
      <c r="M2962" s="1" t="s">
        <v>4935</v>
      </c>
      <c r="N2962" s="2">
        <v>44911.500011574077</v>
      </c>
      <c r="O2962" s="1" t="s">
        <v>5558</v>
      </c>
      <c r="Q2962" s="1" t="s">
        <v>67</v>
      </c>
      <c r="R2962" s="2">
        <v>45721.586898148147</v>
      </c>
      <c r="S2962" s="1" t="s">
        <v>2156</v>
      </c>
      <c r="T2962" s="1" t="s">
        <v>412</v>
      </c>
      <c r="U2962" s="1" t="s">
        <v>603</v>
      </c>
      <c r="V2962" s="1" t="s">
        <v>15393</v>
      </c>
      <c r="W2962" s="1" t="s">
        <v>653</v>
      </c>
      <c r="X2962" s="1" t="s">
        <v>942</v>
      </c>
      <c r="Y2962" s="1" t="s">
        <v>2680</v>
      </c>
      <c r="Z2962" s="1" t="s">
        <v>1476</v>
      </c>
      <c r="AA2962" s="1" t="s">
        <v>15394</v>
      </c>
      <c r="AB2962" s="1" t="s">
        <v>124</v>
      </c>
      <c r="AE2962" s="2">
        <v>45721.62059027778</v>
      </c>
      <c r="AF2962" s="1" t="s">
        <v>443</v>
      </c>
      <c r="AH2962" s="1" t="s">
        <v>125</v>
      </c>
      <c r="AI2962" s="1" t="s">
        <v>464</v>
      </c>
      <c r="AJ2962" s="1" t="s">
        <v>465</v>
      </c>
      <c r="AK2962" s="1" t="s">
        <v>15395</v>
      </c>
      <c r="AL2962" s="1" t="s">
        <v>2156</v>
      </c>
      <c r="AM2962" s="2">
        <v>45721.620636574073</v>
      </c>
      <c r="AO2962" s="1" t="s">
        <v>2156</v>
      </c>
      <c r="AP2962" s="1">
        <v>5767731</v>
      </c>
      <c r="AQ2962" s="1" t="s">
        <v>83</v>
      </c>
      <c r="AR2962" s="2">
        <v>45725.98914351852</v>
      </c>
      <c r="AS2962" s="1" t="s">
        <v>84</v>
      </c>
      <c r="AT2962" s="2">
        <v>45721.5625</v>
      </c>
      <c r="AU2962" s="1" t="s">
        <v>85</v>
      </c>
      <c r="AV2962" s="1" t="s">
        <v>947</v>
      </c>
      <c r="AW2962" s="1" t="s">
        <v>948</v>
      </c>
      <c r="AX2962" s="1" t="s">
        <v>2682</v>
      </c>
      <c r="AZ2962" s="2">
        <v>45725.98914351852</v>
      </c>
      <c r="BB2962" s="1" t="s">
        <v>219</v>
      </c>
      <c r="BC2962" s="1" t="s">
        <v>220</v>
      </c>
      <c r="BD2962" s="1" t="s">
        <v>221</v>
      </c>
      <c r="BE2962" s="1" t="s">
        <v>15396</v>
      </c>
      <c r="BF2962" s="1" t="s">
        <v>14364</v>
      </c>
    </row>
    <row r="2963" spans="1:58" x14ac:dyDescent="0.35">
      <c r="A2963" s="1">
        <v>3016220</v>
      </c>
      <c r="B2963" s="1" t="s">
        <v>58</v>
      </c>
      <c r="C2963" s="1">
        <v>32789151</v>
      </c>
      <c r="D2963" s="1">
        <v>338445592</v>
      </c>
      <c r="E2963" s="1" t="s">
        <v>59</v>
      </c>
      <c r="F2963" s="1" t="s">
        <v>60</v>
      </c>
      <c r="G2963" s="1" t="s">
        <v>117</v>
      </c>
      <c r="H2963" s="1" t="s">
        <v>15397</v>
      </c>
      <c r="I2963" s="1">
        <v>783707814</v>
      </c>
      <c r="J2963" s="1" t="s">
        <v>576</v>
      </c>
      <c r="K2963" s="1">
        <v>13</v>
      </c>
      <c r="L2963" s="1" t="s">
        <v>64</v>
      </c>
      <c r="M2963" s="1" t="s">
        <v>65</v>
      </c>
      <c r="N2963" s="2">
        <v>45484.541666666664</v>
      </c>
      <c r="O2963" s="1" t="s">
        <v>353</v>
      </c>
      <c r="Q2963" s="1" t="s">
        <v>67</v>
      </c>
      <c r="R2963" s="2">
        <v>45721.587199074071</v>
      </c>
      <c r="S2963" s="1" t="s">
        <v>7053</v>
      </c>
      <c r="T2963" s="1" t="s">
        <v>1021</v>
      </c>
      <c r="U2963" s="1" t="s">
        <v>385</v>
      </c>
      <c r="V2963" s="1" t="s">
        <v>15398</v>
      </c>
      <c r="Y2963" s="1" t="s">
        <v>943</v>
      </c>
      <c r="Z2963" s="1" t="s">
        <v>165</v>
      </c>
      <c r="AA2963" s="1" t="s">
        <v>165</v>
      </c>
      <c r="AB2963" s="1" t="s">
        <v>15399</v>
      </c>
      <c r="AC2963" s="1">
        <v>775</v>
      </c>
      <c r="AE2963" s="2">
        <v>45721.587210648147</v>
      </c>
      <c r="AF2963" s="1" t="s">
        <v>77</v>
      </c>
      <c r="AH2963" s="1" t="s">
        <v>125</v>
      </c>
      <c r="AI2963" s="1" t="s">
        <v>79</v>
      </c>
      <c r="AJ2963" s="1" t="s">
        <v>283</v>
      </c>
      <c r="AK2963" s="1" t="s">
        <v>15400</v>
      </c>
      <c r="AL2963" s="1" t="s">
        <v>7053</v>
      </c>
      <c r="AM2963" s="2">
        <v>45721.587233796294</v>
      </c>
      <c r="AN2963" s="1" t="s">
        <v>15400</v>
      </c>
      <c r="AP2963" s="1">
        <v>5767482</v>
      </c>
      <c r="AQ2963" s="1" t="s">
        <v>83</v>
      </c>
      <c r="AR2963" s="2">
        <v>45722.647997685184</v>
      </c>
      <c r="AS2963" s="1" t="s">
        <v>84</v>
      </c>
      <c r="AT2963" s="2">
        <v>45723.333333333336</v>
      </c>
      <c r="AU2963" s="1" t="s">
        <v>85</v>
      </c>
      <c r="AV2963" s="1" t="s">
        <v>169</v>
      </c>
      <c r="AW2963" s="1" t="s">
        <v>170</v>
      </c>
      <c r="AX2963" s="1" t="s">
        <v>2980</v>
      </c>
      <c r="AZ2963" s="2">
        <v>45722.647997685184</v>
      </c>
      <c r="BB2963" s="1" t="s">
        <v>504</v>
      </c>
      <c r="BC2963" s="1" t="s">
        <v>505</v>
      </c>
      <c r="BD2963" s="1" t="s">
        <v>506</v>
      </c>
      <c r="BE2963" s="1" t="s">
        <v>15401</v>
      </c>
      <c r="BF2963" s="1" t="s">
        <v>176</v>
      </c>
    </row>
    <row r="2964" spans="1:58" x14ac:dyDescent="0.35">
      <c r="A2964" s="1">
        <v>3016221</v>
      </c>
      <c r="B2964" s="1" t="s">
        <v>58</v>
      </c>
      <c r="C2964" s="1">
        <v>42209061</v>
      </c>
      <c r="D2964" s="1">
        <v>338277680</v>
      </c>
      <c r="E2964" s="1" t="s">
        <v>59</v>
      </c>
      <c r="F2964" s="1" t="s">
        <v>60</v>
      </c>
      <c r="G2964" s="1" t="s">
        <v>15402</v>
      </c>
      <c r="I2964" s="1">
        <v>774518718</v>
      </c>
      <c r="J2964" s="1" t="s">
        <v>15403</v>
      </c>
      <c r="K2964" s="1">
        <v>20</v>
      </c>
      <c r="L2964" s="1" t="s">
        <v>294</v>
      </c>
      <c r="M2964" s="1" t="s">
        <v>295</v>
      </c>
      <c r="N2964" s="2">
        <v>45505.458333333336</v>
      </c>
      <c r="O2964" s="1" t="s">
        <v>520</v>
      </c>
      <c r="Q2964" s="1" t="s">
        <v>67</v>
      </c>
      <c r="R2964" s="2">
        <v>45721.587673611109</v>
      </c>
      <c r="S2964" s="1" t="s">
        <v>5749</v>
      </c>
      <c r="T2964" s="1" t="s">
        <v>412</v>
      </c>
      <c r="U2964" s="1" t="s">
        <v>101</v>
      </c>
      <c r="V2964" s="1" t="s">
        <v>15404</v>
      </c>
      <c r="Y2964" s="1" t="s">
        <v>3674</v>
      </c>
      <c r="Z2964" s="1" t="s">
        <v>1352</v>
      </c>
      <c r="AA2964" s="1" t="s">
        <v>2290</v>
      </c>
      <c r="AB2964" s="1" t="s">
        <v>2291</v>
      </c>
      <c r="AE2964" s="2">
        <v>45721.587835648148</v>
      </c>
      <c r="AF2964" s="1" t="s">
        <v>417</v>
      </c>
      <c r="AG2964" s="1">
        <v>48</v>
      </c>
      <c r="AH2964" s="1" t="s">
        <v>125</v>
      </c>
      <c r="AI2964" s="1" t="s">
        <v>464</v>
      </c>
      <c r="AJ2964" s="1" t="s">
        <v>674</v>
      </c>
      <c r="AK2964" s="1" t="s">
        <v>14001</v>
      </c>
      <c r="AL2964" s="1" t="s">
        <v>5749</v>
      </c>
      <c r="AM2964" s="2">
        <v>45721.587870370371</v>
      </c>
      <c r="AO2964" s="1" t="s">
        <v>5749</v>
      </c>
      <c r="AP2964" s="1">
        <v>5767493</v>
      </c>
      <c r="AQ2964" s="1" t="s">
        <v>83</v>
      </c>
      <c r="AR2964" s="2">
        <v>45721.78565972222</v>
      </c>
      <c r="AS2964" s="1" t="s">
        <v>84</v>
      </c>
      <c r="AT2964" s="2">
        <v>45721.5625</v>
      </c>
      <c r="AU2964" s="1" t="s">
        <v>85</v>
      </c>
      <c r="AV2964" s="1" t="s">
        <v>480</v>
      </c>
      <c r="AW2964" s="1" t="s">
        <v>481</v>
      </c>
      <c r="AX2964" s="1" t="s">
        <v>4339</v>
      </c>
      <c r="AY2964" s="2">
        <v>45723.587835648148</v>
      </c>
      <c r="AZ2964" s="2">
        <v>45721.78565972222</v>
      </c>
      <c r="BA2964" s="1" t="s">
        <v>419</v>
      </c>
      <c r="BB2964" s="1" t="s">
        <v>1658</v>
      </c>
      <c r="BC2964" s="1" t="s">
        <v>1659</v>
      </c>
      <c r="BD2964" s="1" t="s">
        <v>1660</v>
      </c>
      <c r="BE2964" s="1" t="s">
        <v>15405</v>
      </c>
      <c r="BF2964" s="1" t="s">
        <v>906</v>
      </c>
    </row>
    <row r="2965" spans="1:58" x14ac:dyDescent="0.35">
      <c r="A2965" s="1">
        <v>3016222</v>
      </c>
      <c r="B2965" s="1" t="s">
        <v>58</v>
      </c>
      <c r="C2965" s="1">
        <v>34930571</v>
      </c>
      <c r="D2965" s="1">
        <v>338422264</v>
      </c>
      <c r="E2965" s="1" t="s">
        <v>59</v>
      </c>
      <c r="F2965" s="1" t="s">
        <v>60</v>
      </c>
      <c r="G2965" s="1" t="s">
        <v>15406</v>
      </c>
      <c r="H2965" s="1" t="s">
        <v>15407</v>
      </c>
      <c r="I2965" s="1">
        <v>775921226</v>
      </c>
      <c r="J2965" s="1" t="s">
        <v>15408</v>
      </c>
      <c r="K2965" s="1">
        <v>12</v>
      </c>
      <c r="L2965" s="1" t="s">
        <v>244</v>
      </c>
      <c r="M2965" s="1" t="s">
        <v>65</v>
      </c>
      <c r="N2965" s="2">
        <v>44805</v>
      </c>
      <c r="O2965" s="1" t="s">
        <v>180</v>
      </c>
      <c r="Q2965" s="1" t="s">
        <v>67</v>
      </c>
      <c r="R2965" s="2">
        <v>45721.588229166664</v>
      </c>
      <c r="S2965" s="1" t="s">
        <v>8845</v>
      </c>
      <c r="T2965" s="1" t="s">
        <v>69</v>
      </c>
      <c r="U2965" s="1" t="s">
        <v>2761</v>
      </c>
      <c r="V2965" s="1" t="s">
        <v>15409</v>
      </c>
      <c r="Y2965" s="1" t="s">
        <v>8433</v>
      </c>
      <c r="Z2965" s="1" t="s">
        <v>248</v>
      </c>
      <c r="AA2965" s="1" t="s">
        <v>248</v>
      </c>
      <c r="AB2965" s="1" t="s">
        <v>1014</v>
      </c>
      <c r="AC2965" s="1" t="s">
        <v>15410</v>
      </c>
      <c r="AE2965" s="2">
        <v>45721.588229166664</v>
      </c>
      <c r="AF2965" s="1" t="s">
        <v>77</v>
      </c>
      <c r="AH2965" s="1" t="s">
        <v>125</v>
      </c>
      <c r="AI2965" s="1" t="s">
        <v>79</v>
      </c>
      <c r="AJ2965" s="1" t="s">
        <v>283</v>
      </c>
      <c r="AK2965" s="1" t="s">
        <v>15411</v>
      </c>
      <c r="AL2965" s="1" t="s">
        <v>8845</v>
      </c>
      <c r="AM2965" s="2">
        <v>45721.588287037041</v>
      </c>
      <c r="AN2965" s="1" t="s">
        <v>15411</v>
      </c>
      <c r="AP2965" s="1">
        <v>5767499</v>
      </c>
      <c r="AQ2965" s="1" t="s">
        <v>83</v>
      </c>
      <c r="AR2965" s="2">
        <v>45721.884733796294</v>
      </c>
      <c r="AS2965" s="1" t="s">
        <v>84</v>
      </c>
      <c r="AT2965" s="2">
        <v>45723.333333333336</v>
      </c>
      <c r="AU2965" s="1" t="s">
        <v>85</v>
      </c>
      <c r="AV2965" s="1" t="s">
        <v>1957</v>
      </c>
      <c r="AW2965" s="1" t="s">
        <v>1958</v>
      </c>
      <c r="AX2965" s="1" t="s">
        <v>4027</v>
      </c>
      <c r="AZ2965" s="2">
        <v>45721.884733796294</v>
      </c>
      <c r="BB2965" s="1" t="s">
        <v>813</v>
      </c>
      <c r="BC2965" s="1" t="s">
        <v>814</v>
      </c>
      <c r="BD2965" s="1" t="s">
        <v>815</v>
      </c>
      <c r="BE2965" s="1" t="s">
        <v>4267</v>
      </c>
      <c r="BF2965" s="1" t="s">
        <v>137</v>
      </c>
    </row>
    <row r="2966" spans="1:58" x14ac:dyDescent="0.35">
      <c r="A2966" s="1">
        <v>3016223</v>
      </c>
      <c r="B2966" s="1" t="s">
        <v>58</v>
      </c>
      <c r="C2966" s="1">
        <v>546041</v>
      </c>
      <c r="D2966" s="1">
        <v>338653206</v>
      </c>
      <c r="E2966" s="1" t="s">
        <v>59</v>
      </c>
      <c r="F2966" s="1" t="s">
        <v>60</v>
      </c>
      <c r="G2966" s="1" t="s">
        <v>1539</v>
      </c>
      <c r="H2966" s="1" t="s">
        <v>8028</v>
      </c>
      <c r="I2966" s="1">
        <v>780134950</v>
      </c>
      <c r="J2966" s="1" t="s">
        <v>6956</v>
      </c>
      <c r="K2966" s="1">
        <v>12</v>
      </c>
      <c r="L2966" s="1" t="s">
        <v>64</v>
      </c>
      <c r="M2966" s="1" t="s">
        <v>65</v>
      </c>
      <c r="N2966" s="2">
        <v>44055.735081018516</v>
      </c>
      <c r="O2966" s="1" t="s">
        <v>616</v>
      </c>
      <c r="Q2966" s="1" t="s">
        <v>67</v>
      </c>
      <c r="R2966" s="2">
        <v>45721.589282407411</v>
      </c>
      <c r="S2966" s="1" t="s">
        <v>12071</v>
      </c>
      <c r="T2966" s="1" t="s">
        <v>69</v>
      </c>
      <c r="U2966" s="1" t="s">
        <v>618</v>
      </c>
      <c r="V2966" s="1" t="s">
        <v>15412</v>
      </c>
      <c r="Y2966" s="1" t="s">
        <v>8482</v>
      </c>
      <c r="Z2966" s="1" t="s">
        <v>1352</v>
      </c>
      <c r="AA2966" s="1" t="s">
        <v>5819</v>
      </c>
      <c r="AB2966" s="1" t="s">
        <v>5819</v>
      </c>
      <c r="AC2966" s="1">
        <v>121</v>
      </c>
      <c r="AE2966" s="2">
        <v>45721.58929398148</v>
      </c>
      <c r="AF2966" s="1" t="s">
        <v>77</v>
      </c>
      <c r="AH2966" s="1" t="s">
        <v>125</v>
      </c>
      <c r="AI2966" s="1" t="s">
        <v>79</v>
      </c>
      <c r="AJ2966" s="1" t="s">
        <v>283</v>
      </c>
      <c r="AK2966" s="1" t="s">
        <v>6222</v>
      </c>
      <c r="AL2966" s="1" t="s">
        <v>12071</v>
      </c>
      <c r="AM2966" s="2">
        <v>45721.589328703703</v>
      </c>
      <c r="AN2966" s="1" t="s">
        <v>6222</v>
      </c>
      <c r="AP2966" s="1">
        <v>5767506</v>
      </c>
      <c r="AQ2966" s="1" t="s">
        <v>83</v>
      </c>
      <c r="AR2966" s="2">
        <v>45721.610405092593</v>
      </c>
      <c r="AS2966" s="1" t="s">
        <v>84</v>
      </c>
      <c r="AT2966" s="2">
        <v>45723.333333333336</v>
      </c>
      <c r="AU2966" s="1" t="s">
        <v>85</v>
      </c>
      <c r="AV2966" s="1" t="s">
        <v>1354</v>
      </c>
      <c r="AW2966" s="1" t="s">
        <v>1355</v>
      </c>
      <c r="AX2966" s="1" t="s">
        <v>7996</v>
      </c>
      <c r="AZ2966" s="2">
        <v>45721.610405092593</v>
      </c>
      <c r="BB2966" s="1" t="s">
        <v>813</v>
      </c>
      <c r="BC2966" s="1" t="s">
        <v>814</v>
      </c>
      <c r="BD2966" s="1" t="s">
        <v>815</v>
      </c>
      <c r="BE2966" s="1" t="s">
        <v>15413</v>
      </c>
      <c r="BF2966" s="1" t="s">
        <v>886</v>
      </c>
    </row>
    <row r="2967" spans="1:58" x14ac:dyDescent="0.35">
      <c r="A2967" s="1">
        <v>3016224</v>
      </c>
      <c r="B2967" s="1" t="s">
        <v>94</v>
      </c>
      <c r="C2967" s="1">
        <v>43754091</v>
      </c>
      <c r="D2967" s="1">
        <v>339713903</v>
      </c>
      <c r="E2967" s="1" t="s">
        <v>59</v>
      </c>
      <c r="F2967" s="1" t="s">
        <v>60</v>
      </c>
      <c r="G2967" s="1" t="s">
        <v>1366</v>
      </c>
      <c r="H2967" s="1" t="s">
        <v>382</v>
      </c>
      <c r="I2967" s="1">
        <v>781280383</v>
      </c>
      <c r="J2967" s="1" t="s">
        <v>4195</v>
      </c>
      <c r="K2967" s="1">
        <v>14</v>
      </c>
      <c r="L2967" s="1" t="s">
        <v>64</v>
      </c>
      <c r="M2967" s="1" t="s">
        <v>65</v>
      </c>
      <c r="N2967" s="2">
        <v>45517.541666666664</v>
      </c>
      <c r="O2967" s="1" t="s">
        <v>98</v>
      </c>
      <c r="Q2967" s="1" t="s">
        <v>67</v>
      </c>
      <c r="R2967" s="2">
        <v>45721.589618055557</v>
      </c>
      <c r="S2967" s="1" t="s">
        <v>11336</v>
      </c>
      <c r="T2967" s="1" t="s">
        <v>69</v>
      </c>
      <c r="U2967" s="1" t="s">
        <v>1208</v>
      </c>
      <c r="V2967" s="1" t="s">
        <v>15414</v>
      </c>
      <c r="W2967" s="1" t="s">
        <v>298</v>
      </c>
      <c r="X2967" s="1" t="s">
        <v>298</v>
      </c>
      <c r="Y2967" s="1" t="s">
        <v>5587</v>
      </c>
      <c r="Z2967" s="1" t="s">
        <v>929</v>
      </c>
      <c r="AA2967" s="1" t="s">
        <v>5739</v>
      </c>
      <c r="AB2967" s="1" t="s">
        <v>15415</v>
      </c>
      <c r="AE2967" s="2">
        <v>45721.590752314813</v>
      </c>
      <c r="AF2967" s="1" t="s">
        <v>77</v>
      </c>
      <c r="AH2967" s="1" t="s">
        <v>125</v>
      </c>
      <c r="AI2967" s="1" t="s">
        <v>106</v>
      </c>
      <c r="AJ2967" s="1" t="s">
        <v>674</v>
      </c>
      <c r="AK2967" s="1" t="s">
        <v>15414</v>
      </c>
      <c r="AL2967" s="1" t="s">
        <v>11336</v>
      </c>
      <c r="AM2967" s="2">
        <v>45721.59103009259</v>
      </c>
      <c r="AO2967" s="1" t="s">
        <v>11336</v>
      </c>
      <c r="AP2967" s="1">
        <v>5767516</v>
      </c>
      <c r="AQ2967" s="1" t="s">
        <v>83</v>
      </c>
      <c r="AR2967" s="2">
        <v>45721.655775462961</v>
      </c>
      <c r="AS2967" s="1" t="s">
        <v>84</v>
      </c>
      <c r="AT2967" s="2">
        <v>45721.302083333336</v>
      </c>
      <c r="AU2967" s="1" t="s">
        <v>573</v>
      </c>
      <c r="AV2967" s="1" t="s">
        <v>4129</v>
      </c>
      <c r="AW2967" s="1" t="s">
        <v>4130</v>
      </c>
      <c r="AX2967" s="1" t="s">
        <v>4131</v>
      </c>
      <c r="AZ2967" s="2">
        <v>45721.655775462961</v>
      </c>
      <c r="BB2967" s="1" t="s">
        <v>2659</v>
      </c>
      <c r="BC2967" s="1" t="s">
        <v>1061</v>
      </c>
      <c r="BD2967" s="1" t="s">
        <v>2660</v>
      </c>
      <c r="BE2967" s="1" t="s">
        <v>15416</v>
      </c>
      <c r="BF2967" s="1" t="s">
        <v>875</v>
      </c>
    </row>
    <row r="2968" spans="1:58" x14ac:dyDescent="0.35">
      <c r="A2968" s="1">
        <v>3016225</v>
      </c>
      <c r="B2968" s="1" t="s">
        <v>58</v>
      </c>
      <c r="C2968" s="1">
        <v>31154901</v>
      </c>
      <c r="D2968" s="1">
        <v>339951802</v>
      </c>
      <c r="E2968" s="1" t="s">
        <v>59</v>
      </c>
      <c r="F2968" s="1" t="s">
        <v>60</v>
      </c>
      <c r="G2968" s="1" t="s">
        <v>876</v>
      </c>
      <c r="H2968" s="1" t="s">
        <v>1472</v>
      </c>
      <c r="I2968" s="1">
        <v>789653783</v>
      </c>
      <c r="J2968" s="1" t="s">
        <v>2919</v>
      </c>
      <c r="K2968" s="1">
        <v>19</v>
      </c>
      <c r="L2968" s="1" t="s">
        <v>64</v>
      </c>
      <c r="M2968" s="1" t="s">
        <v>65</v>
      </c>
      <c r="N2968" s="2">
        <v>45593.458344907405</v>
      </c>
      <c r="O2968" s="1" t="s">
        <v>66</v>
      </c>
      <c r="Q2968" s="1" t="s">
        <v>67</v>
      </c>
      <c r="R2968" s="2">
        <v>45721.590150462966</v>
      </c>
      <c r="S2968" s="1" t="s">
        <v>6155</v>
      </c>
      <c r="T2968" s="1" t="s">
        <v>69</v>
      </c>
      <c r="U2968" s="1" t="s">
        <v>70</v>
      </c>
      <c r="V2968" s="1" t="s">
        <v>15417</v>
      </c>
      <c r="W2968" s="1" t="s">
        <v>785</v>
      </c>
      <c r="X2968" s="1" t="s">
        <v>1886</v>
      </c>
      <c r="Y2968" s="1" t="s">
        <v>12433</v>
      </c>
      <c r="Z2968" s="1" t="s">
        <v>5103</v>
      </c>
      <c r="AA2968" s="1" t="s">
        <v>15418</v>
      </c>
      <c r="AB2968" s="1" t="s">
        <v>124</v>
      </c>
      <c r="AE2968" s="2">
        <v>45721.590162037035</v>
      </c>
      <c r="AF2968" s="1" t="s">
        <v>77</v>
      </c>
      <c r="AH2968" s="1" t="s">
        <v>78</v>
      </c>
      <c r="AI2968" s="1" t="s">
        <v>79</v>
      </c>
      <c r="AJ2968" s="1" t="s">
        <v>378</v>
      </c>
      <c r="AK2968" s="1" t="s">
        <v>15419</v>
      </c>
      <c r="AL2968" s="1" t="s">
        <v>6155</v>
      </c>
      <c r="AM2968" s="2">
        <v>45721.590185185189</v>
      </c>
      <c r="AN2968" s="1" t="s">
        <v>15419</v>
      </c>
      <c r="AP2968" s="1">
        <v>5767513</v>
      </c>
      <c r="AQ2968" s="1" t="s">
        <v>83</v>
      </c>
      <c r="AR2968" s="2">
        <v>45722.625289351854</v>
      </c>
      <c r="AS2968" s="1" t="s">
        <v>84</v>
      </c>
      <c r="AT2968" s="2">
        <v>45723.333333333336</v>
      </c>
      <c r="AU2968" s="1" t="s">
        <v>85</v>
      </c>
      <c r="AV2968" s="1" t="s">
        <v>790</v>
      </c>
      <c r="AW2968" s="1" t="s">
        <v>791</v>
      </c>
      <c r="AX2968" s="1" t="s">
        <v>11214</v>
      </c>
      <c r="AZ2968" s="2">
        <v>45722.625289351854</v>
      </c>
      <c r="BB2968" s="1" t="s">
        <v>89</v>
      </c>
      <c r="BC2968" s="1" t="s">
        <v>90</v>
      </c>
      <c r="BD2968" s="1" t="s">
        <v>91</v>
      </c>
      <c r="BE2968" s="1" t="s">
        <v>15420</v>
      </c>
      <c r="BF2968" s="1" t="s">
        <v>657</v>
      </c>
    </row>
    <row r="2969" spans="1:58" x14ac:dyDescent="0.35">
      <c r="A2969" s="1">
        <v>3016226</v>
      </c>
      <c r="B2969" s="1" t="s">
        <v>94</v>
      </c>
      <c r="C2969" s="1">
        <v>30336901</v>
      </c>
      <c r="D2969" s="1">
        <v>339557965</v>
      </c>
      <c r="E2969" s="1" t="s">
        <v>59</v>
      </c>
      <c r="F2969" s="1" t="s">
        <v>60</v>
      </c>
      <c r="G2969" s="1" t="s">
        <v>15421</v>
      </c>
      <c r="H2969" s="1" t="s">
        <v>15422</v>
      </c>
      <c r="I2969" s="1">
        <v>777924881</v>
      </c>
      <c r="J2969" s="1" t="s">
        <v>2900</v>
      </c>
      <c r="K2969" s="1">
        <v>12</v>
      </c>
      <c r="L2969" s="1" t="s">
        <v>64</v>
      </c>
      <c r="M2969" s="1" t="s">
        <v>65</v>
      </c>
      <c r="N2969" s="2">
        <v>43007.431469907409</v>
      </c>
      <c r="O2969" s="1" t="s">
        <v>909</v>
      </c>
      <c r="Q2969" s="1" t="s">
        <v>67</v>
      </c>
      <c r="R2969" s="2">
        <v>45721.590219907404</v>
      </c>
      <c r="S2969" s="1" t="s">
        <v>1394</v>
      </c>
      <c r="T2969" s="1" t="s">
        <v>412</v>
      </c>
      <c r="U2969" s="1" t="s">
        <v>101</v>
      </c>
      <c r="V2969" s="1" t="s">
        <v>15423</v>
      </c>
      <c r="W2969" s="1" t="s">
        <v>263</v>
      </c>
      <c r="X2969" s="1" t="s">
        <v>264</v>
      </c>
      <c r="Y2969" s="1" t="s">
        <v>9488</v>
      </c>
      <c r="Z2969" s="1" t="s">
        <v>1058</v>
      </c>
      <c r="AA2969" s="1" t="s">
        <v>15424</v>
      </c>
      <c r="AB2969" s="1" t="s">
        <v>124</v>
      </c>
      <c r="AE2969" s="2">
        <v>45721.590555555558</v>
      </c>
      <c r="AF2969" s="1" t="s">
        <v>77</v>
      </c>
      <c r="AH2969" s="1" t="s">
        <v>125</v>
      </c>
      <c r="AI2969" s="1" t="s">
        <v>464</v>
      </c>
      <c r="AJ2969" s="1" t="s">
        <v>465</v>
      </c>
      <c r="AK2969" s="1" t="s">
        <v>15425</v>
      </c>
      <c r="AL2969" s="1" t="s">
        <v>1394</v>
      </c>
      <c r="AM2969" s="2">
        <v>45721.590590277781</v>
      </c>
      <c r="AO2969" s="1" t="s">
        <v>1394</v>
      </c>
      <c r="AP2969" s="1">
        <v>5767514</v>
      </c>
      <c r="AQ2969" s="1" t="s">
        <v>83</v>
      </c>
      <c r="AR2969" s="2">
        <v>45722.610451388886</v>
      </c>
      <c r="AS2969" s="1" t="s">
        <v>84</v>
      </c>
      <c r="AT2969" s="2">
        <v>45721.388888888891</v>
      </c>
      <c r="AU2969" s="1" t="s">
        <v>85</v>
      </c>
      <c r="AV2969" s="1" t="s">
        <v>108</v>
      </c>
      <c r="AW2969" s="1" t="s">
        <v>109</v>
      </c>
      <c r="AX2969" s="1" t="s">
        <v>110</v>
      </c>
      <c r="AZ2969" s="2">
        <v>45722.610451388886</v>
      </c>
      <c r="BB2969" s="1" t="s">
        <v>9079</v>
      </c>
      <c r="BC2969" s="1" t="s">
        <v>1344</v>
      </c>
      <c r="BD2969" s="1" t="s">
        <v>9080</v>
      </c>
      <c r="BE2969" s="1" t="s">
        <v>15426</v>
      </c>
      <c r="BF2969" s="1" t="s">
        <v>274</v>
      </c>
    </row>
    <row r="2970" spans="1:58" x14ac:dyDescent="0.35">
      <c r="A2970" s="1">
        <v>3016227</v>
      </c>
      <c r="B2970" s="1" t="s">
        <v>58</v>
      </c>
      <c r="C2970" s="1">
        <v>30210191</v>
      </c>
      <c r="D2970" s="1">
        <v>338487132</v>
      </c>
      <c r="E2970" s="1" t="s">
        <v>59</v>
      </c>
      <c r="F2970" s="1" t="s">
        <v>60</v>
      </c>
      <c r="G2970" s="1" t="s">
        <v>1177</v>
      </c>
      <c r="H2970" s="1" t="s">
        <v>3266</v>
      </c>
      <c r="I2970" s="1">
        <v>773757993</v>
      </c>
      <c r="J2970" s="1" t="s">
        <v>2042</v>
      </c>
      <c r="K2970" s="1">
        <v>12</v>
      </c>
      <c r="L2970" s="1" t="s">
        <v>64</v>
      </c>
      <c r="M2970" s="1" t="s">
        <v>65</v>
      </c>
      <c r="N2970" s="2">
        <v>44166.579872685186</v>
      </c>
      <c r="O2970" s="1" t="s">
        <v>353</v>
      </c>
      <c r="Q2970" s="1" t="s">
        <v>67</v>
      </c>
      <c r="R2970" s="2">
        <v>45721.590694444443</v>
      </c>
      <c r="S2970" s="1" t="s">
        <v>5704</v>
      </c>
      <c r="T2970" s="1" t="s">
        <v>100</v>
      </c>
      <c r="U2970" s="1" t="s">
        <v>101</v>
      </c>
      <c r="V2970" s="1" t="s">
        <v>15427</v>
      </c>
      <c r="Y2970" s="1" t="s">
        <v>10860</v>
      </c>
      <c r="Z2970" s="1" t="s">
        <v>248</v>
      </c>
      <c r="AA2970" s="1" t="s">
        <v>248</v>
      </c>
      <c r="AB2970" s="1" t="s">
        <v>10489</v>
      </c>
      <c r="AE2970" s="2">
        <v>45721.59070601852</v>
      </c>
      <c r="AF2970" s="1" t="s">
        <v>77</v>
      </c>
      <c r="AH2970" s="1" t="s">
        <v>125</v>
      </c>
      <c r="AI2970" s="1" t="s">
        <v>79</v>
      </c>
      <c r="AJ2970" s="1" t="s">
        <v>167</v>
      </c>
      <c r="AK2970" s="1" t="s">
        <v>15428</v>
      </c>
      <c r="AL2970" s="1" t="s">
        <v>5704</v>
      </c>
      <c r="AM2970" s="2">
        <v>45721.590740740743</v>
      </c>
      <c r="AN2970" s="1" t="s">
        <v>15428</v>
      </c>
      <c r="AP2970" s="1">
        <v>5767515</v>
      </c>
      <c r="AQ2970" s="1" t="s">
        <v>83</v>
      </c>
      <c r="AR2970" s="2">
        <v>45721.774305555555</v>
      </c>
      <c r="AS2970" s="1" t="s">
        <v>84</v>
      </c>
      <c r="AT2970" s="2">
        <v>45723.333333333336</v>
      </c>
      <c r="AU2970" s="1" t="s">
        <v>85</v>
      </c>
      <c r="AV2970" s="1" t="s">
        <v>1957</v>
      </c>
      <c r="AW2970" s="1" t="s">
        <v>1958</v>
      </c>
      <c r="AX2970" s="1" t="s">
        <v>1959</v>
      </c>
      <c r="AZ2970" s="2">
        <v>45721.774305555555</v>
      </c>
      <c r="BB2970" s="1" t="s">
        <v>2089</v>
      </c>
      <c r="BC2970" s="1" t="s">
        <v>814</v>
      </c>
      <c r="BD2970" s="1" t="s">
        <v>815</v>
      </c>
      <c r="BE2970" s="1" t="s">
        <v>15429</v>
      </c>
      <c r="BF2970" s="1" t="s">
        <v>649</v>
      </c>
    </row>
    <row r="2971" spans="1:58" x14ac:dyDescent="0.35">
      <c r="A2971" s="1">
        <v>3016228</v>
      </c>
      <c r="B2971" s="1" t="s">
        <v>58</v>
      </c>
      <c r="C2971" s="1">
        <v>43999101</v>
      </c>
      <c r="D2971" s="1">
        <v>338556020</v>
      </c>
      <c r="E2971" s="1" t="s">
        <v>59</v>
      </c>
      <c r="F2971" s="1" t="s">
        <v>60</v>
      </c>
      <c r="G2971" s="1" t="s">
        <v>95</v>
      </c>
      <c r="H2971" s="1" t="s">
        <v>693</v>
      </c>
      <c r="I2971" s="1">
        <v>771209090</v>
      </c>
      <c r="J2971" s="1" t="s">
        <v>939</v>
      </c>
      <c r="K2971" s="1">
        <v>13</v>
      </c>
      <c r="L2971" s="1" t="s">
        <v>64</v>
      </c>
      <c r="M2971" s="1" t="s">
        <v>65</v>
      </c>
      <c r="N2971" s="2">
        <v>45547.666666666664</v>
      </c>
      <c r="O2971" s="1" t="s">
        <v>66</v>
      </c>
      <c r="Q2971" s="1" t="s">
        <v>67</v>
      </c>
      <c r="R2971" s="2">
        <v>45721.590983796297</v>
      </c>
      <c r="S2971" s="1" t="s">
        <v>2481</v>
      </c>
      <c r="T2971" s="1" t="s">
        <v>100</v>
      </c>
      <c r="U2971" s="1" t="s">
        <v>603</v>
      </c>
      <c r="V2971" s="1" t="s">
        <v>15430</v>
      </c>
      <c r="Y2971" s="1" t="s">
        <v>2704</v>
      </c>
      <c r="Z2971" s="1" t="s">
        <v>1476</v>
      </c>
      <c r="AA2971" s="1" t="s">
        <v>3614</v>
      </c>
      <c r="AB2971" s="1" t="s">
        <v>124</v>
      </c>
      <c r="AE2971" s="2">
        <v>45721.590995370374</v>
      </c>
      <c r="AF2971" s="1" t="s">
        <v>77</v>
      </c>
      <c r="AH2971" s="1" t="s">
        <v>125</v>
      </c>
      <c r="AI2971" s="1" t="s">
        <v>79</v>
      </c>
      <c r="AJ2971" s="1" t="s">
        <v>283</v>
      </c>
      <c r="AK2971" s="1" t="s">
        <v>15431</v>
      </c>
      <c r="AL2971" s="1" t="s">
        <v>2481</v>
      </c>
      <c r="AM2971" s="2">
        <v>45721.59103009259</v>
      </c>
      <c r="AN2971" s="1" t="s">
        <v>15431</v>
      </c>
      <c r="AP2971" s="1">
        <v>5767517</v>
      </c>
      <c r="AQ2971" s="1" t="s">
        <v>83</v>
      </c>
      <c r="AR2971" s="2">
        <v>45722.459317129629</v>
      </c>
      <c r="AS2971" s="1" t="s">
        <v>84</v>
      </c>
      <c r="AT2971" s="2">
        <v>45723.333333333336</v>
      </c>
      <c r="AU2971" s="1" t="s">
        <v>85</v>
      </c>
      <c r="AV2971" s="1" t="s">
        <v>608</v>
      </c>
      <c r="AW2971" s="1" t="s">
        <v>609</v>
      </c>
      <c r="AX2971" s="1" t="s">
        <v>610</v>
      </c>
      <c r="AZ2971" s="2">
        <v>45722.459317129629</v>
      </c>
      <c r="BB2971" s="1" t="s">
        <v>1129</v>
      </c>
      <c r="BC2971" s="1" t="s">
        <v>1130</v>
      </c>
      <c r="BD2971" s="1" t="s">
        <v>815</v>
      </c>
      <c r="BE2971" s="1" t="s">
        <v>15432</v>
      </c>
      <c r="BF2971" s="1" t="s">
        <v>875</v>
      </c>
    </row>
    <row r="2972" spans="1:58" x14ac:dyDescent="0.35">
      <c r="A2972" s="1">
        <v>3016229</v>
      </c>
      <c r="B2972" s="1" t="s">
        <v>58</v>
      </c>
      <c r="C2972" s="1">
        <v>34512961</v>
      </c>
      <c r="D2972" s="1">
        <v>338643378</v>
      </c>
      <c r="E2972" s="1" t="s">
        <v>59</v>
      </c>
      <c r="F2972" s="1" t="s">
        <v>60</v>
      </c>
      <c r="G2972" s="1" t="s">
        <v>4768</v>
      </c>
      <c r="H2972" s="1" t="s">
        <v>15433</v>
      </c>
      <c r="I2972" s="1">
        <v>770995304</v>
      </c>
      <c r="J2972" s="1" t="s">
        <v>15434</v>
      </c>
      <c r="K2972" s="1">
        <v>12</v>
      </c>
      <c r="L2972" s="1" t="s">
        <v>2278</v>
      </c>
      <c r="M2972" s="1" t="s">
        <v>65</v>
      </c>
      <c r="N2972" s="2">
        <v>45004.913287037038</v>
      </c>
      <c r="O2972" s="1" t="s">
        <v>4216</v>
      </c>
      <c r="Q2972" s="1" t="s">
        <v>67</v>
      </c>
      <c r="R2972" s="2">
        <v>45721.591354166667</v>
      </c>
      <c r="S2972" s="1" t="s">
        <v>8457</v>
      </c>
      <c r="T2972" s="1" t="s">
        <v>69</v>
      </c>
      <c r="U2972" s="1" t="s">
        <v>70</v>
      </c>
      <c r="V2972" s="1" t="s">
        <v>15435</v>
      </c>
      <c r="Y2972" s="1" t="s">
        <v>12137</v>
      </c>
      <c r="Z2972" s="1" t="s">
        <v>1352</v>
      </c>
      <c r="AA2972" s="1" t="s">
        <v>7687</v>
      </c>
      <c r="AB2972" s="1" t="s">
        <v>7688</v>
      </c>
      <c r="AE2972" s="2">
        <v>45721.591365740744</v>
      </c>
      <c r="AF2972" s="1" t="s">
        <v>77</v>
      </c>
      <c r="AH2972" s="1" t="s">
        <v>125</v>
      </c>
      <c r="AI2972" s="1" t="s">
        <v>79</v>
      </c>
      <c r="AJ2972" s="1" t="s">
        <v>378</v>
      </c>
      <c r="AK2972" s="1" t="s">
        <v>15436</v>
      </c>
      <c r="AL2972" s="1" t="s">
        <v>8457</v>
      </c>
      <c r="AM2972" s="2">
        <v>45721.591400462959</v>
      </c>
      <c r="AN2972" s="1" t="s">
        <v>15436</v>
      </c>
      <c r="AP2972" s="1">
        <v>5767518</v>
      </c>
      <c r="AQ2972" s="1" t="s">
        <v>83</v>
      </c>
      <c r="AR2972" s="2">
        <v>45721.777581018519</v>
      </c>
      <c r="AS2972" s="1" t="s">
        <v>84</v>
      </c>
      <c r="AT2972" s="2">
        <v>45723.333333333336</v>
      </c>
      <c r="AU2972" s="1" t="s">
        <v>85</v>
      </c>
      <c r="AV2972" s="1" t="s">
        <v>1354</v>
      </c>
      <c r="AW2972" s="1" t="s">
        <v>1355</v>
      </c>
      <c r="AX2972" s="1" t="s">
        <v>3648</v>
      </c>
      <c r="AZ2972" s="2">
        <v>45721.777581018519</v>
      </c>
      <c r="BB2972" s="1" t="s">
        <v>9983</v>
      </c>
      <c r="BC2972" s="1" t="s">
        <v>9984</v>
      </c>
      <c r="BD2972" s="1" t="s">
        <v>815</v>
      </c>
      <c r="BE2972" s="1" t="s">
        <v>15437</v>
      </c>
      <c r="BF2972" s="1" t="s">
        <v>906</v>
      </c>
    </row>
    <row r="2973" spans="1:58" x14ac:dyDescent="0.35">
      <c r="A2973" s="1">
        <v>3016230</v>
      </c>
      <c r="B2973" s="1" t="s">
        <v>223</v>
      </c>
      <c r="C2973" s="1">
        <v>36928341</v>
      </c>
      <c r="D2973" s="1">
        <v>339610558</v>
      </c>
      <c r="E2973" s="1" t="s">
        <v>59</v>
      </c>
      <c r="F2973" s="1" t="s">
        <v>60</v>
      </c>
      <c r="G2973" s="1" t="s">
        <v>530</v>
      </c>
      <c r="H2973" s="1" t="s">
        <v>15438</v>
      </c>
      <c r="I2973" s="1">
        <v>775095290</v>
      </c>
      <c r="J2973" s="1" t="s">
        <v>2616</v>
      </c>
      <c r="K2973" s="1">
        <v>16</v>
      </c>
      <c r="L2973" s="1" t="s">
        <v>64</v>
      </c>
      <c r="M2973" s="1" t="s">
        <v>65</v>
      </c>
      <c r="N2973" s="2">
        <v>44204.629166666666</v>
      </c>
      <c r="O2973" s="1" t="s">
        <v>497</v>
      </c>
      <c r="Q2973" s="1" t="s">
        <v>67</v>
      </c>
      <c r="R2973" s="2">
        <v>45721.592048611114</v>
      </c>
      <c r="S2973" s="1" t="s">
        <v>317</v>
      </c>
      <c r="T2973" s="1" t="s">
        <v>100</v>
      </c>
      <c r="U2973" s="1" t="s">
        <v>70</v>
      </c>
      <c r="V2973" s="1" t="s">
        <v>15439</v>
      </c>
      <c r="W2973" s="1" t="s">
        <v>892</v>
      </c>
      <c r="X2973" s="1" t="s">
        <v>892</v>
      </c>
      <c r="Y2973" s="1" t="s">
        <v>8784</v>
      </c>
      <c r="Z2973" s="1" t="s">
        <v>894</v>
      </c>
      <c r="AA2973" s="1" t="s">
        <v>4995</v>
      </c>
      <c r="AB2973" s="1" t="s">
        <v>4995</v>
      </c>
      <c r="AE2973" s="2">
        <v>45721.592060185183</v>
      </c>
      <c r="AF2973" s="1" t="s">
        <v>77</v>
      </c>
      <c r="AH2973" s="1" t="s">
        <v>78</v>
      </c>
      <c r="AI2973" s="1" t="s">
        <v>106</v>
      </c>
      <c r="AJ2973" s="1" t="s">
        <v>303</v>
      </c>
      <c r="AK2973" s="1" t="s">
        <v>15031</v>
      </c>
      <c r="AL2973" s="1" t="s">
        <v>317</v>
      </c>
      <c r="AM2973" s="2">
        <v>45721.592083333337</v>
      </c>
      <c r="AN2973" s="1" t="s">
        <v>15031</v>
      </c>
      <c r="AP2973" s="1">
        <v>5767525</v>
      </c>
      <c r="AQ2973" s="1" t="s">
        <v>83</v>
      </c>
      <c r="AR2973" s="2">
        <v>45721.65519675926</v>
      </c>
      <c r="AS2973" s="1" t="s">
        <v>84</v>
      </c>
      <c r="AT2973" s="2">
        <v>45723.333333333336</v>
      </c>
      <c r="AU2973" s="1" t="s">
        <v>85</v>
      </c>
      <c r="AV2973" s="1" t="s">
        <v>1446</v>
      </c>
      <c r="AW2973" s="1" t="s">
        <v>1447</v>
      </c>
      <c r="AX2973" s="1" t="s">
        <v>1642</v>
      </c>
      <c r="AZ2973" s="2">
        <v>45721.65519675926</v>
      </c>
      <c r="BB2973" s="1" t="s">
        <v>746</v>
      </c>
      <c r="BC2973" s="1" t="s">
        <v>747</v>
      </c>
      <c r="BD2973" s="1" t="s">
        <v>748</v>
      </c>
      <c r="BE2973" s="1" t="s">
        <v>15440</v>
      </c>
      <c r="BF2973" s="1" t="s">
        <v>886</v>
      </c>
    </row>
    <row r="2974" spans="1:58" x14ac:dyDescent="0.35">
      <c r="A2974" s="1">
        <v>3016231</v>
      </c>
      <c r="B2974" s="1" t="s">
        <v>58</v>
      </c>
      <c r="C2974" s="1">
        <v>43626091</v>
      </c>
      <c r="D2974" s="1">
        <v>338225791</v>
      </c>
      <c r="E2974" s="1" t="s">
        <v>59</v>
      </c>
      <c r="F2974" s="1" t="s">
        <v>60</v>
      </c>
      <c r="G2974" s="1" t="s">
        <v>314</v>
      </c>
      <c r="H2974" s="1" t="s">
        <v>15082</v>
      </c>
      <c r="I2974" s="1">
        <v>774131463</v>
      </c>
      <c r="J2974" s="1" t="s">
        <v>11298</v>
      </c>
      <c r="K2974" s="1">
        <v>12</v>
      </c>
      <c r="L2974" s="1" t="s">
        <v>64</v>
      </c>
      <c r="M2974" s="1" t="s">
        <v>65</v>
      </c>
      <c r="N2974" s="2">
        <v>45713.541666666664</v>
      </c>
      <c r="O2974" s="1" t="s">
        <v>66</v>
      </c>
      <c r="Q2974" s="1" t="s">
        <v>67</v>
      </c>
      <c r="R2974" s="2">
        <v>45721.592245370368</v>
      </c>
      <c r="S2974" s="1" t="s">
        <v>8451</v>
      </c>
      <c r="T2974" s="1" t="s">
        <v>69</v>
      </c>
      <c r="U2974" s="1" t="s">
        <v>70</v>
      </c>
      <c r="V2974" s="1" t="s">
        <v>15441</v>
      </c>
      <c r="W2974" s="1" t="s">
        <v>72</v>
      </c>
      <c r="X2974" s="1" t="s">
        <v>356</v>
      </c>
      <c r="Y2974" s="1" t="s">
        <v>4197</v>
      </c>
      <c r="Z2974" s="1" t="s">
        <v>2851</v>
      </c>
      <c r="AA2974" s="1" t="s">
        <v>3243</v>
      </c>
      <c r="AB2974" s="1" t="s">
        <v>2853</v>
      </c>
      <c r="AC2974" s="1" t="s">
        <v>15442</v>
      </c>
      <c r="AE2974" s="2">
        <v>45721.592256944445</v>
      </c>
      <c r="AF2974" s="1" t="s">
        <v>77</v>
      </c>
      <c r="AH2974" s="1" t="s">
        <v>125</v>
      </c>
      <c r="AI2974" s="1" t="s">
        <v>79</v>
      </c>
      <c r="AJ2974" s="1" t="s">
        <v>378</v>
      </c>
      <c r="AK2974" s="1" t="s">
        <v>15441</v>
      </c>
      <c r="AL2974" s="1" t="s">
        <v>8451</v>
      </c>
      <c r="AM2974" s="2">
        <v>45721.592291666668</v>
      </c>
      <c r="AN2974" s="1" t="s">
        <v>15441</v>
      </c>
      <c r="AP2974" s="1">
        <v>5767527</v>
      </c>
      <c r="AQ2974" s="1" t="s">
        <v>83</v>
      </c>
      <c r="AR2974" s="2">
        <v>45721.708368055559</v>
      </c>
      <c r="AS2974" s="1" t="s">
        <v>84</v>
      </c>
      <c r="AT2974" s="2">
        <v>45723.302083333336</v>
      </c>
      <c r="AU2974" s="1" t="s">
        <v>85</v>
      </c>
      <c r="AV2974" s="1" t="s">
        <v>645</v>
      </c>
      <c r="AW2974" s="1" t="s">
        <v>646</v>
      </c>
      <c r="AX2974" s="1" t="s">
        <v>2446</v>
      </c>
      <c r="AZ2974" s="2">
        <v>45721.708368055559</v>
      </c>
      <c r="BB2974" s="1" t="s">
        <v>152</v>
      </c>
      <c r="BC2974" s="1" t="s">
        <v>153</v>
      </c>
      <c r="BD2974" s="1" t="s">
        <v>154</v>
      </c>
      <c r="BE2974" s="1" t="s">
        <v>15443</v>
      </c>
      <c r="BF2974" s="1" t="s">
        <v>937</v>
      </c>
    </row>
    <row r="2975" spans="1:58" x14ac:dyDescent="0.35">
      <c r="A2975" s="1">
        <v>3016232</v>
      </c>
      <c r="B2975" s="1" t="s">
        <v>58</v>
      </c>
      <c r="C2975" s="1">
        <v>37506791</v>
      </c>
      <c r="D2975" s="1">
        <v>338368070</v>
      </c>
      <c r="E2975" s="1" t="s">
        <v>59</v>
      </c>
      <c r="F2975" s="1" t="s">
        <v>60</v>
      </c>
      <c r="G2975" s="1" t="s">
        <v>11588</v>
      </c>
      <c r="H2975" s="1" t="s">
        <v>1825</v>
      </c>
      <c r="I2975" s="1">
        <v>785070540</v>
      </c>
      <c r="J2975" s="1" t="s">
        <v>15444</v>
      </c>
      <c r="K2975" s="1">
        <v>13</v>
      </c>
      <c r="L2975" s="1" t="s">
        <v>64</v>
      </c>
      <c r="M2975" s="1" t="s">
        <v>65</v>
      </c>
      <c r="N2975" s="2">
        <v>45245.6175</v>
      </c>
      <c r="O2975" s="1" t="s">
        <v>66</v>
      </c>
      <c r="Q2975" s="1" t="s">
        <v>67</v>
      </c>
      <c r="R2975" s="2">
        <v>45721.593078703707</v>
      </c>
      <c r="S2975" s="1" t="s">
        <v>1488</v>
      </c>
      <c r="T2975" s="1" t="s">
        <v>69</v>
      </c>
      <c r="U2975" s="1" t="s">
        <v>385</v>
      </c>
      <c r="V2975" s="1" t="s">
        <v>15445</v>
      </c>
      <c r="W2975" s="1" t="s">
        <v>653</v>
      </c>
      <c r="X2975" s="1" t="s">
        <v>654</v>
      </c>
      <c r="Y2975" s="1" t="s">
        <v>6880</v>
      </c>
      <c r="Z2975" s="1" t="s">
        <v>1476</v>
      </c>
      <c r="AA2975" s="1" t="s">
        <v>3614</v>
      </c>
      <c r="AB2975" s="1" t="s">
        <v>124</v>
      </c>
      <c r="AE2975" s="2">
        <v>45721.593090277776</v>
      </c>
      <c r="AF2975" s="1" t="s">
        <v>77</v>
      </c>
      <c r="AH2975" s="1" t="s">
        <v>125</v>
      </c>
      <c r="AI2975" s="1" t="s">
        <v>79</v>
      </c>
      <c r="AJ2975" s="1" t="s">
        <v>454</v>
      </c>
      <c r="AK2975" s="1" t="s">
        <v>15446</v>
      </c>
      <c r="AL2975" s="1" t="s">
        <v>1488</v>
      </c>
      <c r="AM2975" s="2">
        <v>45721.593124999999</v>
      </c>
      <c r="AN2975" s="1" t="s">
        <v>15446</v>
      </c>
      <c r="AP2975" s="1">
        <v>5767531</v>
      </c>
      <c r="AQ2975" s="1" t="s">
        <v>83</v>
      </c>
      <c r="AR2975" s="2">
        <v>45722.946747685186</v>
      </c>
      <c r="AS2975" s="1" t="s">
        <v>84</v>
      </c>
      <c r="AT2975" s="2">
        <v>45723.333333333336</v>
      </c>
      <c r="AU2975" s="1" t="s">
        <v>85</v>
      </c>
      <c r="AV2975" s="1" t="s">
        <v>608</v>
      </c>
      <c r="AW2975" s="1" t="s">
        <v>609</v>
      </c>
      <c r="AX2975" s="1" t="s">
        <v>6838</v>
      </c>
      <c r="AZ2975" s="2">
        <v>45722.946747685186</v>
      </c>
      <c r="BB2975" s="1" t="s">
        <v>152</v>
      </c>
      <c r="BC2975" s="1" t="s">
        <v>153</v>
      </c>
      <c r="BD2975" s="1" t="s">
        <v>154</v>
      </c>
      <c r="BE2975" s="1" t="s">
        <v>8690</v>
      </c>
      <c r="BF2975" s="1" t="s">
        <v>8026</v>
      </c>
    </row>
    <row r="2976" spans="1:58" x14ac:dyDescent="0.35">
      <c r="A2976" s="1">
        <v>3016233</v>
      </c>
      <c r="B2976" s="1" t="s">
        <v>58</v>
      </c>
      <c r="C2976" s="1">
        <v>34871341</v>
      </c>
      <c r="D2976" s="1">
        <v>338772714</v>
      </c>
      <c r="E2976" s="1" t="s">
        <v>59</v>
      </c>
      <c r="F2976" s="1" t="s">
        <v>60</v>
      </c>
      <c r="G2976" s="1" t="s">
        <v>876</v>
      </c>
      <c r="H2976" s="1" t="s">
        <v>5423</v>
      </c>
      <c r="I2976" s="1">
        <v>774029199</v>
      </c>
      <c r="J2976" s="1" t="s">
        <v>511</v>
      </c>
      <c r="K2976" s="1">
        <v>13</v>
      </c>
      <c r="L2976" s="1" t="s">
        <v>64</v>
      </c>
      <c r="M2976" s="1" t="s">
        <v>65</v>
      </c>
      <c r="N2976" s="2">
        <v>45309.756724537037</v>
      </c>
      <c r="O2976" s="1" t="s">
        <v>66</v>
      </c>
      <c r="Q2976" s="1" t="s">
        <v>67</v>
      </c>
      <c r="R2976" s="2">
        <v>45721.593310185184</v>
      </c>
      <c r="S2976" s="1" t="s">
        <v>4738</v>
      </c>
      <c r="T2976" s="1" t="s">
        <v>69</v>
      </c>
      <c r="U2976" s="1" t="s">
        <v>70</v>
      </c>
      <c r="V2976" s="1" t="s">
        <v>15447</v>
      </c>
      <c r="W2976" s="1" t="s">
        <v>162</v>
      </c>
      <c r="X2976" s="1" t="s">
        <v>163</v>
      </c>
      <c r="Y2976" s="1" t="s">
        <v>6615</v>
      </c>
      <c r="Z2976" s="1" t="s">
        <v>337</v>
      </c>
      <c r="AA2976" s="1" t="s">
        <v>15448</v>
      </c>
      <c r="AB2976" s="1" t="s">
        <v>15448</v>
      </c>
      <c r="AE2976" s="2">
        <v>45721.593321759261</v>
      </c>
      <c r="AF2976" s="1" t="s">
        <v>77</v>
      </c>
      <c r="AH2976" s="1" t="s">
        <v>125</v>
      </c>
      <c r="AI2976" s="1" t="s">
        <v>79</v>
      </c>
      <c r="AJ2976" s="1" t="s">
        <v>378</v>
      </c>
      <c r="AK2976" s="1" t="s">
        <v>4576</v>
      </c>
      <c r="AL2976" s="1" t="s">
        <v>4738</v>
      </c>
      <c r="AM2976" s="2">
        <v>45721.593344907407</v>
      </c>
      <c r="AN2976" s="1" t="s">
        <v>4576</v>
      </c>
      <c r="AP2976" s="1">
        <v>5767532</v>
      </c>
      <c r="AQ2976" s="1" t="s">
        <v>83</v>
      </c>
      <c r="AR2976" s="2">
        <v>45722.54550925926</v>
      </c>
      <c r="AS2976" s="1" t="s">
        <v>84</v>
      </c>
      <c r="AT2976" s="2">
        <v>45723.333333333336</v>
      </c>
      <c r="AU2976" s="1" t="s">
        <v>85</v>
      </c>
      <c r="AV2976" s="1" t="s">
        <v>169</v>
      </c>
      <c r="AW2976" s="1" t="s">
        <v>170</v>
      </c>
      <c r="AX2976" s="1" t="s">
        <v>2980</v>
      </c>
      <c r="AZ2976" s="2">
        <v>45722.54550925926</v>
      </c>
      <c r="BB2976" s="1" t="s">
        <v>2825</v>
      </c>
      <c r="BC2976" s="1" t="s">
        <v>153</v>
      </c>
      <c r="BD2976" s="1" t="s">
        <v>2826</v>
      </c>
      <c r="BE2976" s="1" t="s">
        <v>8254</v>
      </c>
      <c r="BF2976" s="1" t="s">
        <v>176</v>
      </c>
    </row>
    <row r="2977" spans="1:58" x14ac:dyDescent="0.35">
      <c r="A2977" s="1">
        <v>3016234</v>
      </c>
      <c r="B2977" s="1" t="s">
        <v>327</v>
      </c>
      <c r="C2977" s="1">
        <v>375731</v>
      </c>
      <c r="D2977" s="1">
        <v>338253020</v>
      </c>
      <c r="E2977" s="1" t="s">
        <v>59</v>
      </c>
      <c r="F2977" s="1" t="s">
        <v>60</v>
      </c>
      <c r="G2977" s="1" t="s">
        <v>116</v>
      </c>
      <c r="H2977" s="1" t="s">
        <v>2468</v>
      </c>
      <c r="I2977" s="1">
        <v>775611868</v>
      </c>
      <c r="J2977" s="1" t="s">
        <v>15449</v>
      </c>
      <c r="K2977" s="1">
        <v>12</v>
      </c>
      <c r="L2977" s="1" t="s">
        <v>64</v>
      </c>
      <c r="M2977" s="1" t="s">
        <v>65</v>
      </c>
      <c r="N2977" s="2">
        <v>43116</v>
      </c>
      <c r="O2977" s="1" t="s">
        <v>331</v>
      </c>
      <c r="Q2977" s="1" t="s">
        <v>67</v>
      </c>
      <c r="R2977" s="2">
        <v>45721.593460648146</v>
      </c>
      <c r="S2977" s="1" t="s">
        <v>2729</v>
      </c>
      <c r="T2977" s="1" t="s">
        <v>69</v>
      </c>
      <c r="U2977" s="1" t="s">
        <v>70</v>
      </c>
      <c r="V2977" s="1" t="s">
        <v>15450</v>
      </c>
      <c r="W2977" s="1" t="s">
        <v>72</v>
      </c>
      <c r="X2977" s="1" t="s">
        <v>356</v>
      </c>
      <c r="Y2977" s="1" t="s">
        <v>6325</v>
      </c>
      <c r="Z2977" s="1" t="s">
        <v>75</v>
      </c>
      <c r="AA2977" s="1" t="s">
        <v>7223</v>
      </c>
      <c r="AB2977" s="1" t="s">
        <v>7223</v>
      </c>
      <c r="AC2977" s="1">
        <v>4045</v>
      </c>
      <c r="AE2977" s="2">
        <v>45721.5934837963</v>
      </c>
      <c r="AF2977" s="1" t="s">
        <v>77</v>
      </c>
      <c r="AH2977" s="1" t="s">
        <v>125</v>
      </c>
      <c r="AI2977" s="1" t="s">
        <v>79</v>
      </c>
      <c r="AJ2977" s="1" t="s">
        <v>378</v>
      </c>
      <c r="AK2977" s="1" t="s">
        <v>15451</v>
      </c>
      <c r="AL2977" s="1" t="s">
        <v>2729</v>
      </c>
      <c r="AM2977" s="2">
        <v>45721.593506944446</v>
      </c>
      <c r="AN2977" s="1" t="s">
        <v>15451</v>
      </c>
      <c r="AP2977" s="1">
        <v>5767533</v>
      </c>
      <c r="AQ2977" s="1" t="s">
        <v>83</v>
      </c>
      <c r="AR2977" s="2">
        <v>45721.697557870371</v>
      </c>
      <c r="AS2977" s="1" t="s">
        <v>84</v>
      </c>
      <c r="AT2977" s="2">
        <v>45723.309027777781</v>
      </c>
      <c r="AU2977" s="1" t="s">
        <v>85</v>
      </c>
      <c r="AV2977" s="1" t="s">
        <v>645</v>
      </c>
      <c r="AW2977" s="1" t="s">
        <v>646</v>
      </c>
      <c r="AX2977" s="1" t="s">
        <v>2446</v>
      </c>
      <c r="AZ2977" s="2">
        <v>45721.697557870371</v>
      </c>
      <c r="BB2977" s="1" t="s">
        <v>933</v>
      </c>
      <c r="BC2977" s="1" t="s">
        <v>934</v>
      </c>
      <c r="BD2977" s="1" t="s">
        <v>935</v>
      </c>
      <c r="BE2977" s="1" t="s">
        <v>15452</v>
      </c>
      <c r="BF2977" s="1" t="s">
        <v>937</v>
      </c>
    </row>
    <row r="2978" spans="1:58" x14ac:dyDescent="0.35">
      <c r="A2978" s="1">
        <v>3016235</v>
      </c>
      <c r="B2978" s="1" t="s">
        <v>58</v>
      </c>
      <c r="C2978" s="1">
        <v>33540201</v>
      </c>
      <c r="D2978" s="1">
        <v>338774324</v>
      </c>
      <c r="E2978" s="1" t="s">
        <v>59</v>
      </c>
      <c r="F2978" s="1" t="s">
        <v>60</v>
      </c>
      <c r="G2978" s="1" t="s">
        <v>555</v>
      </c>
      <c r="H2978" s="1" t="s">
        <v>706</v>
      </c>
      <c r="I2978" s="1">
        <v>783881299</v>
      </c>
      <c r="J2978" s="1" t="s">
        <v>3107</v>
      </c>
      <c r="K2978" s="1">
        <v>12</v>
      </c>
      <c r="L2978" s="1" t="s">
        <v>64</v>
      </c>
      <c r="M2978" s="1" t="s">
        <v>65</v>
      </c>
      <c r="N2978" s="2">
        <v>44995</v>
      </c>
      <c r="O2978" s="1" t="s">
        <v>353</v>
      </c>
      <c r="Q2978" s="1" t="s">
        <v>67</v>
      </c>
      <c r="R2978" s="2">
        <v>45721.593842592592</v>
      </c>
      <c r="S2978" s="1" t="s">
        <v>2221</v>
      </c>
      <c r="T2978" s="1" t="s">
        <v>1021</v>
      </c>
      <c r="U2978" s="1" t="s">
        <v>1189</v>
      </c>
      <c r="V2978" s="1" t="s">
        <v>15453</v>
      </c>
      <c r="Y2978" s="1" t="s">
        <v>14251</v>
      </c>
      <c r="Z2978" s="1" t="s">
        <v>2321</v>
      </c>
      <c r="AA2978" s="1" t="s">
        <v>5367</v>
      </c>
      <c r="AB2978" s="1" t="s">
        <v>124</v>
      </c>
      <c r="AE2978" s="2">
        <v>45721.724803240744</v>
      </c>
      <c r="AF2978" s="1" t="s">
        <v>77</v>
      </c>
      <c r="AH2978" s="1" t="s">
        <v>78</v>
      </c>
      <c r="AI2978" s="1" t="s">
        <v>79</v>
      </c>
      <c r="AJ2978" s="1" t="s">
        <v>126</v>
      </c>
      <c r="AK2978" s="1" t="s">
        <v>13680</v>
      </c>
      <c r="AL2978" s="1" t="s">
        <v>525</v>
      </c>
      <c r="AM2978" s="2">
        <v>45721.72488425926</v>
      </c>
      <c r="AN2978" s="1" t="s">
        <v>13680</v>
      </c>
      <c r="AO2978" s="1" t="s">
        <v>525</v>
      </c>
      <c r="AP2978" s="1">
        <v>5768715</v>
      </c>
      <c r="AQ2978" s="1" t="s">
        <v>83</v>
      </c>
      <c r="AR2978" s="2">
        <v>45722.495289351849</v>
      </c>
      <c r="AS2978" s="1" t="s">
        <v>84</v>
      </c>
      <c r="AT2978" s="2">
        <v>45721.5625</v>
      </c>
      <c r="AU2978" s="1" t="s">
        <v>85</v>
      </c>
      <c r="AV2978" s="1" t="s">
        <v>270</v>
      </c>
      <c r="AW2978" s="1" t="s">
        <v>271</v>
      </c>
      <c r="AX2978" s="1" t="s">
        <v>272</v>
      </c>
      <c r="AZ2978" s="2">
        <v>45722.495289351849</v>
      </c>
      <c r="BB2978" s="1" t="s">
        <v>111</v>
      </c>
      <c r="BC2978" s="1" t="s">
        <v>112</v>
      </c>
      <c r="BD2978" s="1" t="s">
        <v>113</v>
      </c>
      <c r="BE2978" s="1" t="s">
        <v>3843</v>
      </c>
      <c r="BF2978" s="1" t="s">
        <v>525</v>
      </c>
    </row>
    <row r="2979" spans="1:58" x14ac:dyDescent="0.35">
      <c r="A2979" s="1">
        <v>3016236</v>
      </c>
      <c r="B2979" s="1" t="s">
        <v>94</v>
      </c>
      <c r="C2979" s="1">
        <v>35958851</v>
      </c>
      <c r="D2979" s="1">
        <v>339475315</v>
      </c>
      <c r="E2979" s="1" t="s">
        <v>59</v>
      </c>
      <c r="F2979" s="1" t="s">
        <v>60</v>
      </c>
      <c r="G2979" s="1" t="s">
        <v>1845</v>
      </c>
      <c r="H2979" s="1" t="s">
        <v>1095</v>
      </c>
      <c r="I2979" s="1">
        <v>779328584</v>
      </c>
      <c r="J2979" s="1" t="s">
        <v>1187</v>
      </c>
      <c r="K2979" s="1">
        <v>14</v>
      </c>
      <c r="L2979" s="1" t="s">
        <v>64</v>
      </c>
      <c r="M2979" s="1" t="s">
        <v>65</v>
      </c>
      <c r="N2979" s="2">
        <v>44744.583344907405</v>
      </c>
      <c r="O2979" s="1" t="s">
        <v>98</v>
      </c>
      <c r="Q2979" s="1" t="s">
        <v>67</v>
      </c>
      <c r="R2979" s="2">
        <v>45721.594652777778</v>
      </c>
      <c r="S2979" s="1" t="s">
        <v>4738</v>
      </c>
      <c r="T2979" s="1" t="s">
        <v>69</v>
      </c>
      <c r="U2979" s="1" t="s">
        <v>385</v>
      </c>
      <c r="V2979" s="1" t="s">
        <v>15454</v>
      </c>
      <c r="W2979" s="1" t="s">
        <v>298</v>
      </c>
      <c r="X2979" s="1" t="s">
        <v>670</v>
      </c>
      <c r="Y2979" s="1" t="s">
        <v>3134</v>
      </c>
      <c r="Z2979" s="1" t="s">
        <v>672</v>
      </c>
      <c r="AA2979" s="1" t="s">
        <v>3135</v>
      </c>
      <c r="AB2979" s="1" t="s">
        <v>124</v>
      </c>
      <c r="AE2979" s="2">
        <v>45722.766701388886</v>
      </c>
      <c r="AF2979" s="1" t="s">
        <v>77</v>
      </c>
      <c r="AH2979" s="1" t="s">
        <v>125</v>
      </c>
      <c r="AI2979" s="1" t="s">
        <v>106</v>
      </c>
      <c r="AJ2979" s="1" t="s">
        <v>303</v>
      </c>
      <c r="AK2979" s="1" t="s">
        <v>15455</v>
      </c>
      <c r="AL2979" s="1" t="s">
        <v>1319</v>
      </c>
      <c r="AM2979" s="2">
        <v>45722.766770833332</v>
      </c>
      <c r="AN2979" s="1" t="s">
        <v>15455</v>
      </c>
      <c r="AO2979" s="1" t="s">
        <v>1319</v>
      </c>
      <c r="AP2979" s="1">
        <v>5773030</v>
      </c>
      <c r="AQ2979" s="1" t="s">
        <v>83</v>
      </c>
      <c r="AR2979" s="2">
        <v>45723.749513888892</v>
      </c>
      <c r="AS2979" s="1" t="s">
        <v>84</v>
      </c>
      <c r="AT2979" s="2">
        <v>45722.333333333336</v>
      </c>
      <c r="AU2979" s="1" t="s">
        <v>85</v>
      </c>
      <c r="AV2979" s="1" t="s">
        <v>306</v>
      </c>
      <c r="AW2979" s="1" t="s">
        <v>307</v>
      </c>
      <c r="AX2979" s="1" t="s">
        <v>308</v>
      </c>
      <c r="AZ2979" s="2">
        <v>45723.749513888892</v>
      </c>
      <c r="BB2979" s="1" t="s">
        <v>111</v>
      </c>
      <c r="BC2979" s="1" t="s">
        <v>112</v>
      </c>
      <c r="BD2979" s="1" t="s">
        <v>113</v>
      </c>
      <c r="BE2979" s="1" t="s">
        <v>15456</v>
      </c>
      <c r="BF2979" s="1" t="s">
        <v>1512</v>
      </c>
    </row>
    <row r="2980" spans="1:58" x14ac:dyDescent="0.35">
      <c r="A2980" s="1">
        <v>3016237</v>
      </c>
      <c r="B2980" s="1" t="s">
        <v>327</v>
      </c>
      <c r="C2980" s="1">
        <v>3467991</v>
      </c>
      <c r="D2980" s="1" t="s">
        <v>15457</v>
      </c>
      <c r="E2980" s="1" t="s">
        <v>59</v>
      </c>
      <c r="F2980" s="1" t="s">
        <v>4920</v>
      </c>
      <c r="G2980" s="1" t="s">
        <v>15458</v>
      </c>
      <c r="I2980" s="1" t="s">
        <v>15459</v>
      </c>
      <c r="J2980" s="1" t="s">
        <v>15460</v>
      </c>
      <c r="K2980" s="1">
        <v>20</v>
      </c>
      <c r="L2980" s="1" t="s">
        <v>1008</v>
      </c>
      <c r="M2980" s="1" t="s">
        <v>1009</v>
      </c>
      <c r="N2980" s="2">
        <v>43536.375011574077</v>
      </c>
      <c r="O2980" s="1" t="s">
        <v>8182</v>
      </c>
      <c r="Q2980" s="1" t="s">
        <v>67</v>
      </c>
      <c r="R2980" s="2">
        <v>45721.595046296294</v>
      </c>
      <c r="S2980" s="1" t="s">
        <v>6023</v>
      </c>
      <c r="T2980" s="1" t="s">
        <v>412</v>
      </c>
      <c r="U2980" s="1" t="s">
        <v>101</v>
      </c>
      <c r="V2980" s="1" t="s">
        <v>101</v>
      </c>
      <c r="W2980" s="1" t="s">
        <v>892</v>
      </c>
      <c r="X2980" s="1" t="s">
        <v>892</v>
      </c>
      <c r="Y2980" s="1" t="s">
        <v>12236</v>
      </c>
      <c r="Z2980" s="1" t="s">
        <v>894</v>
      </c>
      <c r="AA2980" s="1" t="s">
        <v>4619</v>
      </c>
      <c r="AB2980" s="1" t="s">
        <v>15461</v>
      </c>
      <c r="AE2980" s="2">
        <v>45721.627129629633</v>
      </c>
      <c r="AF2980" s="1" t="s">
        <v>15462</v>
      </c>
      <c r="AG2980" s="1">
        <v>4</v>
      </c>
      <c r="AH2980" s="1" t="s">
        <v>125</v>
      </c>
      <c r="AI2980" s="1" t="s">
        <v>464</v>
      </c>
      <c r="AJ2980" s="1" t="s">
        <v>492</v>
      </c>
      <c r="AK2980" s="1" t="s">
        <v>15463</v>
      </c>
      <c r="AL2980" s="1" t="s">
        <v>467</v>
      </c>
      <c r="AM2980" s="2">
        <v>45721.627638888887</v>
      </c>
      <c r="AO2980" s="1" t="s">
        <v>467</v>
      </c>
      <c r="AP2980" s="1">
        <v>5767789</v>
      </c>
      <c r="AQ2980" s="1" t="s">
        <v>83</v>
      </c>
      <c r="AR2980" s="2">
        <v>45722.562986111108</v>
      </c>
      <c r="AS2980" s="1" t="s">
        <v>84</v>
      </c>
      <c r="AT2980" s="2">
        <v>45721.5625</v>
      </c>
      <c r="AU2980" s="1" t="s">
        <v>85</v>
      </c>
      <c r="AV2980" s="1" t="s">
        <v>1446</v>
      </c>
      <c r="AW2980" s="1" t="s">
        <v>1447</v>
      </c>
      <c r="AX2980" s="1" t="s">
        <v>2836</v>
      </c>
      <c r="AY2980" s="2">
        <v>45721.793796296297</v>
      </c>
      <c r="AZ2980" s="2">
        <v>45722.562986111108</v>
      </c>
      <c r="BA2980" s="1" t="s">
        <v>5191</v>
      </c>
      <c r="BB2980" s="1" t="s">
        <v>286</v>
      </c>
      <c r="BC2980" s="1" t="s">
        <v>287</v>
      </c>
      <c r="BD2980" s="1" t="s">
        <v>288</v>
      </c>
      <c r="BE2980" s="1" t="s">
        <v>15464</v>
      </c>
      <c r="BF2980" s="1" t="s">
        <v>2305</v>
      </c>
    </row>
    <row r="2981" spans="1:58" x14ac:dyDescent="0.35">
      <c r="A2981" s="1">
        <v>3016238</v>
      </c>
      <c r="B2981" s="1" t="s">
        <v>58</v>
      </c>
      <c r="C2981" s="1">
        <v>38971151</v>
      </c>
      <c r="D2981" s="1">
        <v>338713353</v>
      </c>
      <c r="E2981" s="1" t="s">
        <v>59</v>
      </c>
      <c r="F2981" s="1" t="s">
        <v>60</v>
      </c>
      <c r="G2981" s="1" t="s">
        <v>1347</v>
      </c>
      <c r="H2981" s="1" t="s">
        <v>916</v>
      </c>
      <c r="I2981" s="1">
        <v>775255486</v>
      </c>
      <c r="J2981" s="1" t="s">
        <v>486</v>
      </c>
      <c r="K2981" s="1">
        <v>13</v>
      </c>
      <c r="L2981" s="1" t="s">
        <v>64</v>
      </c>
      <c r="M2981" s="1" t="s">
        <v>65</v>
      </c>
      <c r="N2981" s="2">
        <v>44967.784756944442</v>
      </c>
      <c r="O2981" s="1" t="s">
        <v>66</v>
      </c>
      <c r="Q2981" s="1" t="s">
        <v>67</v>
      </c>
      <c r="R2981" s="2">
        <v>45721.595069444447</v>
      </c>
      <c r="S2981" s="1" t="s">
        <v>6359</v>
      </c>
      <c r="T2981" s="1" t="s">
        <v>69</v>
      </c>
      <c r="U2981" s="1" t="s">
        <v>2761</v>
      </c>
      <c r="V2981" s="1" t="s">
        <v>15465</v>
      </c>
      <c r="W2981" s="1" t="s">
        <v>653</v>
      </c>
      <c r="X2981" s="1" t="s">
        <v>654</v>
      </c>
      <c r="Y2981" s="1" t="s">
        <v>7792</v>
      </c>
      <c r="Z2981" s="1" t="s">
        <v>944</v>
      </c>
      <c r="AA2981" s="1" t="s">
        <v>2945</v>
      </c>
      <c r="AB2981" s="1" t="s">
        <v>944</v>
      </c>
      <c r="AE2981" s="2">
        <v>45721.595081018517</v>
      </c>
      <c r="AF2981" s="1" t="s">
        <v>77</v>
      </c>
      <c r="AH2981" s="1" t="s">
        <v>125</v>
      </c>
      <c r="AI2981" s="1" t="s">
        <v>79</v>
      </c>
      <c r="AJ2981" s="1" t="s">
        <v>283</v>
      </c>
      <c r="AK2981" s="1" t="s">
        <v>15466</v>
      </c>
      <c r="AL2981" s="1" t="s">
        <v>6359</v>
      </c>
      <c r="AM2981" s="2">
        <v>45721.59511574074</v>
      </c>
      <c r="AN2981" s="1" t="s">
        <v>15466</v>
      </c>
      <c r="AP2981" s="1">
        <v>5767543</v>
      </c>
      <c r="AQ2981" s="1" t="s">
        <v>83</v>
      </c>
      <c r="AR2981" s="2">
        <v>45722.54515046296</v>
      </c>
      <c r="AS2981" s="1" t="s">
        <v>84</v>
      </c>
      <c r="AT2981" s="2">
        <v>45723.333333333336</v>
      </c>
      <c r="AU2981" s="1" t="s">
        <v>85</v>
      </c>
      <c r="AV2981" s="1" t="s">
        <v>608</v>
      </c>
      <c r="AW2981" s="1" t="s">
        <v>609</v>
      </c>
      <c r="AX2981" s="1" t="s">
        <v>2707</v>
      </c>
      <c r="AZ2981" s="2">
        <v>45722.54515046296</v>
      </c>
      <c r="BB2981" s="1" t="s">
        <v>950</v>
      </c>
      <c r="BC2981" s="1" t="s">
        <v>951</v>
      </c>
      <c r="BD2981" s="1" t="s">
        <v>815</v>
      </c>
      <c r="BE2981" s="1" t="s">
        <v>15467</v>
      </c>
      <c r="BF2981" s="1" t="s">
        <v>657</v>
      </c>
    </row>
    <row r="2982" spans="1:58" x14ac:dyDescent="0.35">
      <c r="A2982" s="1">
        <v>3016239</v>
      </c>
      <c r="B2982" s="1" t="s">
        <v>58</v>
      </c>
      <c r="C2982" s="1">
        <v>40094791</v>
      </c>
      <c r="D2982" s="1">
        <v>338788879</v>
      </c>
      <c r="E2982" s="1" t="s">
        <v>59</v>
      </c>
      <c r="F2982" s="1" t="s">
        <v>60</v>
      </c>
      <c r="G2982" s="1" t="s">
        <v>599</v>
      </c>
      <c r="H2982" s="1" t="s">
        <v>15468</v>
      </c>
      <c r="I2982" s="1">
        <v>777628301</v>
      </c>
      <c r="J2982" s="1" t="s">
        <v>511</v>
      </c>
      <c r="K2982" s="1">
        <v>13</v>
      </c>
      <c r="L2982" s="1" t="s">
        <v>64</v>
      </c>
      <c r="M2982" s="1" t="s">
        <v>65</v>
      </c>
      <c r="N2982" s="2">
        <v>45552.583344907405</v>
      </c>
      <c r="O2982" s="1" t="s">
        <v>66</v>
      </c>
      <c r="Q2982" s="1" t="s">
        <v>67</v>
      </c>
      <c r="R2982" s="2">
        <v>45721.595104166663</v>
      </c>
      <c r="S2982" s="1" t="s">
        <v>7389</v>
      </c>
      <c r="T2982" s="1" t="s">
        <v>100</v>
      </c>
      <c r="U2982" s="1" t="s">
        <v>2761</v>
      </c>
      <c r="V2982" s="1" t="s">
        <v>15469</v>
      </c>
      <c r="W2982" s="1" t="s">
        <v>162</v>
      </c>
      <c r="X2982" s="1" t="s">
        <v>1191</v>
      </c>
      <c r="Y2982" s="1" t="s">
        <v>4152</v>
      </c>
      <c r="Z2982" s="1" t="s">
        <v>3874</v>
      </c>
      <c r="AA2982" s="1" t="s">
        <v>3874</v>
      </c>
      <c r="AB2982" s="1" t="s">
        <v>15470</v>
      </c>
      <c r="AE2982" s="2">
        <v>45721.59511574074</v>
      </c>
      <c r="AF2982" s="1" t="s">
        <v>77</v>
      </c>
      <c r="AH2982" s="1" t="s">
        <v>125</v>
      </c>
      <c r="AI2982" s="1" t="s">
        <v>79</v>
      </c>
      <c r="AJ2982" s="1" t="s">
        <v>283</v>
      </c>
      <c r="AK2982" s="1" t="s">
        <v>15469</v>
      </c>
      <c r="AL2982" s="1" t="s">
        <v>7389</v>
      </c>
      <c r="AM2982" s="2">
        <v>45721.595173611109</v>
      </c>
      <c r="AN2982" s="1" t="s">
        <v>15469</v>
      </c>
      <c r="AP2982" s="1">
        <v>5767544</v>
      </c>
      <c r="AQ2982" s="1" t="s">
        <v>83</v>
      </c>
      <c r="AR2982" s="2">
        <v>45721.929444444446</v>
      </c>
      <c r="AS2982" s="1" t="s">
        <v>84</v>
      </c>
      <c r="AT2982" s="2">
        <v>45723.333333333336</v>
      </c>
      <c r="AU2982" s="1" t="s">
        <v>85</v>
      </c>
      <c r="AV2982" s="1" t="s">
        <v>1196</v>
      </c>
      <c r="AW2982" s="1" t="s">
        <v>1197</v>
      </c>
      <c r="AX2982" s="1" t="s">
        <v>1198</v>
      </c>
      <c r="AZ2982" s="2">
        <v>45721.929444444446</v>
      </c>
      <c r="BB2982" s="1" t="s">
        <v>6832</v>
      </c>
      <c r="BC2982" s="1" t="s">
        <v>1271</v>
      </c>
      <c r="BD2982" s="1" t="s">
        <v>815</v>
      </c>
      <c r="BE2982" s="1" t="s">
        <v>15471</v>
      </c>
      <c r="BF2982" s="1" t="s">
        <v>1484</v>
      </c>
    </row>
    <row r="2983" spans="1:58" x14ac:dyDescent="0.35">
      <c r="A2983" s="1">
        <v>3016240</v>
      </c>
      <c r="B2983" s="1" t="s">
        <v>223</v>
      </c>
      <c r="C2983" s="1">
        <v>39811571</v>
      </c>
      <c r="D2983" s="1">
        <v>338052113</v>
      </c>
      <c r="E2983" s="1" t="s">
        <v>59</v>
      </c>
      <c r="F2983" s="1" t="s">
        <v>60</v>
      </c>
      <c r="G2983" s="1" t="s">
        <v>555</v>
      </c>
      <c r="H2983" s="1" t="s">
        <v>15472</v>
      </c>
      <c r="I2983" s="1">
        <v>770180576</v>
      </c>
      <c r="J2983" s="1" t="s">
        <v>1940</v>
      </c>
      <c r="K2983" s="1">
        <v>13</v>
      </c>
      <c r="L2983" s="1" t="s">
        <v>64</v>
      </c>
      <c r="M2983" s="1" t="s">
        <v>65</v>
      </c>
      <c r="N2983" s="2">
        <v>45720.416666666664</v>
      </c>
      <c r="O2983" s="1" t="s">
        <v>98</v>
      </c>
      <c r="Q2983" s="1" t="s">
        <v>67</v>
      </c>
      <c r="R2983" s="2">
        <v>45721.59511574074</v>
      </c>
      <c r="S2983" s="1" t="s">
        <v>397</v>
      </c>
      <c r="T2983" s="1" t="s">
        <v>69</v>
      </c>
      <c r="U2983" s="1" t="s">
        <v>385</v>
      </c>
      <c r="V2983" s="1" t="s">
        <v>15473</v>
      </c>
      <c r="W2983" s="1" t="s">
        <v>653</v>
      </c>
      <c r="X2983" s="1" t="s">
        <v>654</v>
      </c>
      <c r="Y2983" s="1" t="s">
        <v>9776</v>
      </c>
      <c r="Z2983" s="1" t="s">
        <v>2085</v>
      </c>
      <c r="AA2983" s="1" t="s">
        <v>9777</v>
      </c>
      <c r="AB2983" s="1" t="s">
        <v>9777</v>
      </c>
      <c r="AE2983" s="2">
        <v>45721.595127314817</v>
      </c>
      <c r="AF2983" s="1" t="s">
        <v>77</v>
      </c>
      <c r="AH2983" s="1" t="s">
        <v>78</v>
      </c>
      <c r="AI2983" s="1" t="s">
        <v>360</v>
      </c>
      <c r="AJ2983" s="1" t="s">
        <v>107</v>
      </c>
      <c r="AK2983" s="1" t="s">
        <v>15474</v>
      </c>
      <c r="AL2983" s="1" t="s">
        <v>397</v>
      </c>
      <c r="AM2983" s="2">
        <v>45721.595185185186</v>
      </c>
      <c r="AN2983" s="1" t="s">
        <v>15474</v>
      </c>
      <c r="AP2983" s="1">
        <v>5767545</v>
      </c>
      <c r="AQ2983" s="1" t="s">
        <v>83</v>
      </c>
      <c r="AR2983" s="2">
        <v>45721.735300925924</v>
      </c>
      <c r="AS2983" s="1" t="s">
        <v>84</v>
      </c>
      <c r="AT2983" s="2">
        <v>45723.333333333336</v>
      </c>
      <c r="AU2983" s="1" t="s">
        <v>85</v>
      </c>
      <c r="AV2983" s="1" t="s">
        <v>608</v>
      </c>
      <c r="AW2983" s="1" t="s">
        <v>609</v>
      </c>
      <c r="AX2983" s="1" t="s">
        <v>6286</v>
      </c>
      <c r="AZ2983" s="2">
        <v>45721.735300925924</v>
      </c>
      <c r="BB2983" s="1" t="s">
        <v>746</v>
      </c>
      <c r="BC2983" s="1" t="s">
        <v>747</v>
      </c>
      <c r="BD2983" s="1" t="s">
        <v>748</v>
      </c>
      <c r="BE2983" s="1" t="s">
        <v>2948</v>
      </c>
      <c r="BF2983" s="1" t="s">
        <v>349</v>
      </c>
    </row>
    <row r="2984" spans="1:58" x14ac:dyDescent="0.35">
      <c r="A2984" s="1">
        <v>3016241</v>
      </c>
      <c r="B2984" s="1" t="s">
        <v>58</v>
      </c>
      <c r="C2984" s="1">
        <v>45373181</v>
      </c>
      <c r="D2984" s="1">
        <v>339547956</v>
      </c>
      <c r="E2984" s="1" t="s">
        <v>59</v>
      </c>
      <c r="F2984" s="1" t="s">
        <v>60</v>
      </c>
      <c r="G2984" s="1" t="s">
        <v>1779</v>
      </c>
      <c r="H2984" s="1" t="s">
        <v>4373</v>
      </c>
      <c r="I2984" s="1">
        <v>781752930</v>
      </c>
      <c r="J2984" s="1" t="s">
        <v>8311</v>
      </c>
      <c r="K2984" s="1">
        <v>14</v>
      </c>
      <c r="L2984" s="1" t="s">
        <v>64</v>
      </c>
      <c r="M2984" s="1" t="s">
        <v>65</v>
      </c>
      <c r="N2984" s="2">
        <v>45715.604513888888</v>
      </c>
      <c r="O2984" s="1" t="s">
        <v>66</v>
      </c>
      <c r="Q2984" s="1" t="s">
        <v>67</v>
      </c>
      <c r="R2984" s="2">
        <v>45721.595266203702</v>
      </c>
      <c r="S2984" s="1" t="s">
        <v>7241</v>
      </c>
      <c r="T2984" s="1" t="s">
        <v>69</v>
      </c>
      <c r="U2984" s="1" t="s">
        <v>70</v>
      </c>
      <c r="V2984" s="1" t="s">
        <v>15475</v>
      </c>
      <c r="W2984" s="1" t="s">
        <v>263</v>
      </c>
      <c r="X2984" s="1" t="s">
        <v>840</v>
      </c>
      <c r="Y2984" s="1" t="s">
        <v>2712</v>
      </c>
      <c r="Z2984" s="1" t="s">
        <v>4276</v>
      </c>
      <c r="AA2984" s="1" t="s">
        <v>1889</v>
      </c>
      <c r="AB2984" s="1" t="s">
        <v>124</v>
      </c>
      <c r="AE2984" s="2">
        <v>45721.595266203702</v>
      </c>
      <c r="AF2984" s="1" t="s">
        <v>77</v>
      </c>
      <c r="AH2984" s="1" t="s">
        <v>125</v>
      </c>
      <c r="AI2984" s="1" t="s">
        <v>79</v>
      </c>
      <c r="AJ2984" s="1" t="s">
        <v>283</v>
      </c>
      <c r="AK2984" s="1" t="s">
        <v>15476</v>
      </c>
      <c r="AL2984" s="1" t="s">
        <v>7241</v>
      </c>
      <c r="AM2984" s="2">
        <v>45721.595300925925</v>
      </c>
      <c r="AN2984" s="1" t="s">
        <v>15476</v>
      </c>
      <c r="AP2984" s="1">
        <v>5767546</v>
      </c>
      <c r="AQ2984" s="1" t="s">
        <v>83</v>
      </c>
      <c r="AR2984" s="2">
        <v>45721.787627314814</v>
      </c>
      <c r="AS2984" s="1" t="s">
        <v>84</v>
      </c>
      <c r="AT2984" s="2">
        <v>45723.333333333336</v>
      </c>
      <c r="AU2984" s="1" t="s">
        <v>85</v>
      </c>
      <c r="AV2984" s="1" t="s">
        <v>1328</v>
      </c>
      <c r="AW2984" s="1" t="s">
        <v>1329</v>
      </c>
      <c r="AX2984" s="1" t="s">
        <v>2441</v>
      </c>
      <c r="AZ2984" s="2">
        <v>45721.787627314814</v>
      </c>
      <c r="BB2984" s="1" t="s">
        <v>192</v>
      </c>
      <c r="BC2984" s="1" t="s">
        <v>193</v>
      </c>
      <c r="BD2984" s="1" t="s">
        <v>194</v>
      </c>
      <c r="BE2984" s="1" t="s">
        <v>4899</v>
      </c>
      <c r="BF2984" s="1" t="s">
        <v>914</v>
      </c>
    </row>
    <row r="2985" spans="1:58" x14ac:dyDescent="0.35">
      <c r="A2985" s="1">
        <v>3016242</v>
      </c>
      <c r="B2985" s="1" t="s">
        <v>327</v>
      </c>
      <c r="C2985" s="1">
        <v>2831531</v>
      </c>
      <c r="D2985" s="1">
        <v>339531029</v>
      </c>
      <c r="E2985" s="1" t="s">
        <v>59</v>
      </c>
      <c r="F2985" s="1" t="s">
        <v>60</v>
      </c>
      <c r="G2985" s="1" t="s">
        <v>5804</v>
      </c>
      <c r="H2985" s="1" t="s">
        <v>5805</v>
      </c>
      <c r="K2985" s="1">
        <v>20</v>
      </c>
      <c r="L2985" s="1" t="s">
        <v>4934</v>
      </c>
      <c r="M2985" s="1" t="s">
        <v>4935</v>
      </c>
      <c r="N2985" s="2">
        <v>42200.600694444445</v>
      </c>
      <c r="O2985" s="1" t="s">
        <v>5100</v>
      </c>
      <c r="Q2985" s="1" t="s">
        <v>67</v>
      </c>
      <c r="R2985" s="2">
        <v>45721.595625000002</v>
      </c>
      <c r="S2985" s="1" t="s">
        <v>2032</v>
      </c>
      <c r="T2985" s="1" t="s">
        <v>412</v>
      </c>
      <c r="U2985" s="1" t="s">
        <v>120</v>
      </c>
      <c r="V2985" s="1" t="s">
        <v>15477</v>
      </c>
      <c r="W2985" s="1" t="s">
        <v>263</v>
      </c>
      <c r="X2985" s="1" t="s">
        <v>263</v>
      </c>
      <c r="Y2985" s="1" t="s">
        <v>103</v>
      </c>
      <c r="Z2985" s="1" t="s">
        <v>104</v>
      </c>
      <c r="AB2985" s="1" t="s">
        <v>104</v>
      </c>
      <c r="AE2985" s="2">
        <v>45721.595821759256</v>
      </c>
      <c r="AF2985" s="1" t="s">
        <v>1035</v>
      </c>
      <c r="AH2985" s="1" t="s">
        <v>78</v>
      </c>
      <c r="AI2985" s="1" t="s">
        <v>464</v>
      </c>
      <c r="AJ2985" s="1" t="s">
        <v>1043</v>
      </c>
      <c r="AK2985" s="1" t="s">
        <v>15477</v>
      </c>
      <c r="AL2985" s="1" t="s">
        <v>2032</v>
      </c>
      <c r="AM2985" s="2">
        <v>45721.595868055556</v>
      </c>
      <c r="AN2985" s="1" t="s">
        <v>15477</v>
      </c>
      <c r="AO2985" s="1" t="s">
        <v>2032</v>
      </c>
      <c r="AP2985" s="1">
        <v>5767548</v>
      </c>
      <c r="AQ2985" s="1" t="s">
        <v>83</v>
      </c>
      <c r="AR2985" s="2">
        <v>45721.597129629627</v>
      </c>
      <c r="AS2985" s="1" t="s">
        <v>84</v>
      </c>
      <c r="AT2985" s="2">
        <v>45721.333333333336</v>
      </c>
      <c r="AU2985" s="1" t="s">
        <v>85</v>
      </c>
      <c r="AV2985" s="1" t="s">
        <v>108</v>
      </c>
      <c r="AW2985" s="1" t="s">
        <v>109</v>
      </c>
      <c r="AX2985" s="1" t="s">
        <v>2105</v>
      </c>
      <c r="AZ2985" s="2">
        <v>45721.597129629627</v>
      </c>
      <c r="BB2985" s="1" t="s">
        <v>14049</v>
      </c>
      <c r="BC2985" s="1" t="s">
        <v>13735</v>
      </c>
      <c r="BD2985" s="1" t="s">
        <v>14050</v>
      </c>
      <c r="BE2985" s="1" t="s">
        <v>15478</v>
      </c>
      <c r="BF2985" s="1" t="s">
        <v>2032</v>
      </c>
    </row>
    <row r="2986" spans="1:58" x14ac:dyDescent="0.35">
      <c r="A2986" s="1">
        <v>3016243</v>
      </c>
      <c r="B2986" s="1" t="s">
        <v>58</v>
      </c>
      <c r="C2986" s="1">
        <v>37163701</v>
      </c>
      <c r="D2986" s="1">
        <v>339610502</v>
      </c>
      <c r="E2986" s="1" t="s">
        <v>59</v>
      </c>
      <c r="F2986" s="1" t="s">
        <v>60</v>
      </c>
      <c r="G2986" s="1" t="s">
        <v>15479</v>
      </c>
      <c r="I2986" s="1">
        <v>777639925</v>
      </c>
      <c r="J2986" s="1" t="s">
        <v>848</v>
      </c>
      <c r="K2986" s="1">
        <v>20</v>
      </c>
      <c r="L2986" s="1" t="s">
        <v>294</v>
      </c>
      <c r="M2986" s="1" t="s">
        <v>295</v>
      </c>
      <c r="N2986" s="2">
        <v>44837.722233796296</v>
      </c>
      <c r="O2986" s="1" t="s">
        <v>5377</v>
      </c>
      <c r="Q2986" s="1" t="s">
        <v>67</v>
      </c>
      <c r="R2986" s="2">
        <v>45721.59584490741</v>
      </c>
      <c r="S2986" s="1" t="s">
        <v>2546</v>
      </c>
      <c r="T2986" s="1" t="s">
        <v>412</v>
      </c>
      <c r="U2986" s="1" t="s">
        <v>70</v>
      </c>
      <c r="V2986" s="1" t="s">
        <v>15480</v>
      </c>
      <c r="W2986" s="1" t="s">
        <v>892</v>
      </c>
      <c r="X2986" s="1" t="s">
        <v>892</v>
      </c>
      <c r="Y2986" s="1" t="s">
        <v>893</v>
      </c>
      <c r="Z2986" s="1" t="s">
        <v>894</v>
      </c>
      <c r="AA2986" s="1" t="s">
        <v>895</v>
      </c>
      <c r="AB2986" s="1" t="s">
        <v>15481</v>
      </c>
      <c r="AE2986" s="2">
        <v>45721.732129629629</v>
      </c>
      <c r="AF2986" s="1" t="s">
        <v>417</v>
      </c>
      <c r="AG2986" s="1">
        <v>48</v>
      </c>
      <c r="AH2986" s="1" t="s">
        <v>125</v>
      </c>
      <c r="AI2986" s="1" t="s">
        <v>464</v>
      </c>
      <c r="AJ2986" s="1" t="s">
        <v>80</v>
      </c>
      <c r="AK2986" s="1" t="s">
        <v>15482</v>
      </c>
      <c r="AL2986" s="1" t="s">
        <v>906</v>
      </c>
      <c r="AM2986" s="2">
        <v>45721.732222222221</v>
      </c>
      <c r="AN2986" s="1" t="s">
        <v>15482</v>
      </c>
      <c r="AO2986" s="1" t="s">
        <v>906</v>
      </c>
      <c r="AP2986" s="1">
        <v>5768748</v>
      </c>
      <c r="AQ2986" s="1" t="s">
        <v>83</v>
      </c>
      <c r="AR2986" s="2">
        <v>45722.647824074076</v>
      </c>
      <c r="AS2986" s="1" t="s">
        <v>84</v>
      </c>
      <c r="AT2986" s="2">
        <v>45722.333333333336</v>
      </c>
      <c r="AU2986" s="1" t="s">
        <v>85</v>
      </c>
      <c r="AV2986" s="1" t="s">
        <v>899</v>
      </c>
      <c r="AW2986" s="1" t="s">
        <v>900</v>
      </c>
      <c r="AX2986" s="1" t="s">
        <v>901</v>
      </c>
      <c r="AY2986" s="2">
        <v>45723.732129629629</v>
      </c>
      <c r="AZ2986" s="2">
        <v>45722.647824074076</v>
      </c>
      <c r="BA2986" s="1" t="s">
        <v>419</v>
      </c>
      <c r="BB2986" s="1" t="s">
        <v>1571</v>
      </c>
      <c r="BC2986" s="1" t="s">
        <v>1572</v>
      </c>
      <c r="BD2986" s="1" t="s">
        <v>1573</v>
      </c>
      <c r="BE2986" s="1" t="s">
        <v>15483</v>
      </c>
      <c r="BF2986" s="1" t="s">
        <v>3853</v>
      </c>
    </row>
    <row r="2987" spans="1:58" x14ac:dyDescent="0.35">
      <c r="A2987" s="1">
        <v>3016244</v>
      </c>
      <c r="B2987" s="1" t="s">
        <v>58</v>
      </c>
      <c r="C2987" s="1">
        <v>44674581</v>
      </c>
      <c r="D2987" s="1">
        <v>339781272</v>
      </c>
      <c r="E2987" s="1" t="s">
        <v>59</v>
      </c>
      <c r="F2987" s="1" t="s">
        <v>60</v>
      </c>
      <c r="G2987" s="1" t="s">
        <v>2107</v>
      </c>
      <c r="H2987" s="1" t="s">
        <v>15484</v>
      </c>
      <c r="I2987" s="1">
        <v>770576480</v>
      </c>
      <c r="J2987" s="1" t="s">
        <v>15485</v>
      </c>
      <c r="K2987" s="1">
        <v>13</v>
      </c>
      <c r="L2987" s="1" t="s">
        <v>64</v>
      </c>
      <c r="M2987" s="1" t="s">
        <v>65</v>
      </c>
      <c r="N2987" s="2">
        <v>45624.041666666664</v>
      </c>
      <c r="O2987" s="1" t="s">
        <v>66</v>
      </c>
      <c r="Q2987" s="1" t="s">
        <v>67</v>
      </c>
      <c r="R2987" s="2">
        <v>45721.595937500002</v>
      </c>
      <c r="S2987" s="1" t="s">
        <v>782</v>
      </c>
      <c r="T2987" s="1" t="s">
        <v>783</v>
      </c>
      <c r="U2987" s="1" t="s">
        <v>70</v>
      </c>
      <c r="V2987" s="1" t="s">
        <v>15486</v>
      </c>
      <c r="W2987" s="1" t="s">
        <v>298</v>
      </c>
      <c r="X2987" s="1" t="s">
        <v>1124</v>
      </c>
      <c r="Y2987" s="1" t="s">
        <v>1524</v>
      </c>
      <c r="Z2987" s="1" t="s">
        <v>1525</v>
      </c>
      <c r="AA2987" s="1" t="s">
        <v>1526</v>
      </c>
      <c r="AB2987" s="1" t="s">
        <v>124</v>
      </c>
      <c r="AE2987" s="2">
        <v>45721.596064814818</v>
      </c>
      <c r="AF2987" s="1" t="s">
        <v>77</v>
      </c>
      <c r="AH2987" s="1" t="s">
        <v>125</v>
      </c>
      <c r="AI2987" s="1" t="s">
        <v>79</v>
      </c>
      <c r="AJ2987" s="1" t="s">
        <v>855</v>
      </c>
      <c r="AL2987" s="1" t="s">
        <v>782</v>
      </c>
      <c r="AM2987" s="2">
        <v>45721.59611111111</v>
      </c>
      <c r="AO2987" s="1" t="s">
        <v>782</v>
      </c>
      <c r="AP2987" s="1">
        <v>5767551</v>
      </c>
      <c r="AQ2987" s="1" t="s">
        <v>83</v>
      </c>
      <c r="AR2987" s="2">
        <v>45724.590925925928</v>
      </c>
      <c r="AS2987" s="1" t="s">
        <v>84</v>
      </c>
      <c r="AT2987" s="2">
        <v>45721.333333333336</v>
      </c>
      <c r="AU2987" s="1" t="s">
        <v>573</v>
      </c>
      <c r="AV2987" s="1" t="s">
        <v>233</v>
      </c>
      <c r="AW2987" s="1" t="s">
        <v>234</v>
      </c>
      <c r="AX2987" s="1" t="s">
        <v>1128</v>
      </c>
      <c r="AZ2987" s="2">
        <v>45724.590925925928</v>
      </c>
      <c r="BB2987" s="1" t="s">
        <v>714</v>
      </c>
      <c r="BC2987" s="1" t="s">
        <v>715</v>
      </c>
      <c r="BD2987" s="1" t="s">
        <v>716</v>
      </c>
      <c r="BE2987" s="1" t="s">
        <v>717</v>
      </c>
      <c r="BF2987" s="1" t="s">
        <v>431</v>
      </c>
    </row>
    <row r="2988" spans="1:58" x14ac:dyDescent="0.35">
      <c r="A2988" s="1">
        <v>3016245</v>
      </c>
      <c r="B2988" s="1" t="s">
        <v>58</v>
      </c>
      <c r="C2988" s="1">
        <v>40530041</v>
      </c>
      <c r="D2988" s="1">
        <v>338703708</v>
      </c>
      <c r="E2988" s="1" t="s">
        <v>59</v>
      </c>
      <c r="F2988" s="1" t="s">
        <v>60</v>
      </c>
      <c r="G2988" s="1" t="s">
        <v>2242</v>
      </c>
      <c r="H2988" s="1" t="s">
        <v>3415</v>
      </c>
      <c r="I2988" s="1">
        <v>775732898</v>
      </c>
      <c r="J2988" s="1" t="s">
        <v>1133</v>
      </c>
      <c r="K2988" s="1">
        <v>12</v>
      </c>
      <c r="L2988" s="1" t="s">
        <v>64</v>
      </c>
      <c r="M2988" s="1" t="s">
        <v>65</v>
      </c>
      <c r="N2988" s="2">
        <v>44991.458333333336</v>
      </c>
      <c r="O2988" s="1" t="s">
        <v>66</v>
      </c>
      <c r="Q2988" s="1" t="s">
        <v>67</v>
      </c>
      <c r="R2988" s="2">
        <v>45721.596018518518</v>
      </c>
      <c r="S2988" s="1" t="s">
        <v>1180</v>
      </c>
      <c r="T2988" s="1" t="s">
        <v>100</v>
      </c>
      <c r="U2988" s="1" t="s">
        <v>70</v>
      </c>
      <c r="V2988" s="1" t="s">
        <v>15487</v>
      </c>
      <c r="W2988" s="1" t="s">
        <v>653</v>
      </c>
      <c r="X2988" s="1" t="s">
        <v>654</v>
      </c>
      <c r="Y2988" s="1" t="s">
        <v>4356</v>
      </c>
      <c r="Z2988" s="1" t="s">
        <v>606</v>
      </c>
      <c r="AA2988" s="1" t="s">
        <v>3706</v>
      </c>
      <c r="AB2988" s="1" t="s">
        <v>124</v>
      </c>
      <c r="AE2988" s="2">
        <v>45721.596030092594</v>
      </c>
      <c r="AF2988" s="1" t="s">
        <v>77</v>
      </c>
      <c r="AH2988" s="1" t="s">
        <v>78</v>
      </c>
      <c r="AI2988" s="1" t="s">
        <v>79</v>
      </c>
      <c r="AJ2988" s="1" t="s">
        <v>378</v>
      </c>
      <c r="AK2988" s="1" t="s">
        <v>10424</v>
      </c>
      <c r="AL2988" s="1" t="s">
        <v>1180</v>
      </c>
      <c r="AM2988" s="2">
        <v>45721.596064814818</v>
      </c>
      <c r="AN2988" s="1" t="s">
        <v>10424</v>
      </c>
      <c r="AP2988" s="1">
        <v>5767550</v>
      </c>
      <c r="AQ2988" s="1" t="s">
        <v>83</v>
      </c>
      <c r="AR2988" s="2">
        <v>45722.544259259259</v>
      </c>
      <c r="AS2988" s="1" t="s">
        <v>84</v>
      </c>
      <c r="AT2988" s="2">
        <v>45723.333333333336</v>
      </c>
      <c r="AU2988" s="1" t="s">
        <v>85</v>
      </c>
      <c r="AV2988" s="1" t="s">
        <v>608</v>
      </c>
      <c r="AW2988" s="1" t="s">
        <v>609</v>
      </c>
      <c r="AX2988" s="1" t="s">
        <v>610</v>
      </c>
      <c r="AZ2988" s="2">
        <v>45722.544259259259</v>
      </c>
      <c r="BB2988" s="1" t="s">
        <v>537</v>
      </c>
      <c r="BC2988" s="1" t="s">
        <v>538</v>
      </c>
      <c r="BD2988" s="1" t="s">
        <v>91</v>
      </c>
      <c r="BE2988" s="1" t="s">
        <v>11646</v>
      </c>
      <c r="BF2988" s="1" t="s">
        <v>657</v>
      </c>
    </row>
    <row r="2989" spans="1:58" x14ac:dyDescent="0.35">
      <c r="A2989" s="1">
        <v>3016246</v>
      </c>
      <c r="B2989" s="1" t="s">
        <v>58</v>
      </c>
      <c r="C2989" s="1">
        <v>39988401</v>
      </c>
      <c r="D2989" s="1">
        <v>338263485</v>
      </c>
      <c r="E2989" s="1" t="s">
        <v>59</v>
      </c>
      <c r="F2989" s="1" t="s">
        <v>60</v>
      </c>
      <c r="G2989" s="1" t="s">
        <v>15488</v>
      </c>
      <c r="I2989" s="1">
        <v>777955168</v>
      </c>
      <c r="J2989" s="1" t="s">
        <v>15489</v>
      </c>
      <c r="K2989" s="1">
        <v>12</v>
      </c>
      <c r="L2989" s="1" t="s">
        <v>64</v>
      </c>
      <c r="M2989" s="1" t="s">
        <v>65</v>
      </c>
      <c r="N2989" s="2">
        <v>44892.478472222225</v>
      </c>
      <c r="O2989" s="1" t="s">
        <v>66</v>
      </c>
      <c r="Q2989" s="1" t="s">
        <v>67</v>
      </c>
      <c r="R2989" s="2">
        <v>45721.596122685187</v>
      </c>
      <c r="S2989" s="1" t="s">
        <v>2729</v>
      </c>
      <c r="T2989" s="1" t="s">
        <v>69</v>
      </c>
      <c r="U2989" s="1" t="s">
        <v>1031</v>
      </c>
      <c r="V2989" s="1" t="s">
        <v>15490</v>
      </c>
      <c r="W2989" s="1" t="s">
        <v>334</v>
      </c>
      <c r="X2989" s="1" t="s">
        <v>335</v>
      </c>
      <c r="Y2989" s="1" t="s">
        <v>808</v>
      </c>
      <c r="Z2989" s="1" t="s">
        <v>337</v>
      </c>
      <c r="AA2989" s="1" t="s">
        <v>8638</v>
      </c>
      <c r="AB2989" s="1" t="s">
        <v>8638</v>
      </c>
      <c r="AC2989" s="1">
        <v>88</v>
      </c>
      <c r="AE2989" s="2">
        <v>45721.596134259256</v>
      </c>
      <c r="AF2989" s="1" t="s">
        <v>77</v>
      </c>
      <c r="AH2989" s="1" t="s">
        <v>125</v>
      </c>
      <c r="AI2989" s="1" t="s">
        <v>79</v>
      </c>
      <c r="AJ2989" s="1" t="s">
        <v>283</v>
      </c>
      <c r="AK2989" s="1" t="s">
        <v>15490</v>
      </c>
      <c r="AL2989" s="1" t="s">
        <v>2729</v>
      </c>
      <c r="AM2989" s="2">
        <v>45721.596168981479</v>
      </c>
      <c r="AN2989" s="1" t="s">
        <v>15490</v>
      </c>
      <c r="AP2989" s="1">
        <v>5767552</v>
      </c>
      <c r="AQ2989" s="1" t="s">
        <v>83</v>
      </c>
      <c r="AR2989" s="2">
        <v>45721.675868055558</v>
      </c>
      <c r="AS2989" s="1" t="s">
        <v>84</v>
      </c>
      <c r="AT2989" s="2">
        <v>45723.333333333336</v>
      </c>
      <c r="AU2989" s="1" t="s">
        <v>85</v>
      </c>
      <c r="AV2989" s="1" t="s">
        <v>1702</v>
      </c>
      <c r="AW2989" s="1" t="s">
        <v>1703</v>
      </c>
      <c r="AX2989" s="1" t="s">
        <v>10658</v>
      </c>
      <c r="AZ2989" s="2">
        <v>45721.675868055558</v>
      </c>
      <c r="BB2989" s="1" t="s">
        <v>3083</v>
      </c>
      <c r="BC2989" s="1" t="s">
        <v>3084</v>
      </c>
      <c r="BD2989" s="1" t="s">
        <v>767</v>
      </c>
      <c r="BE2989" s="1" t="s">
        <v>15491</v>
      </c>
      <c r="BF2989" s="1" t="s">
        <v>349</v>
      </c>
    </row>
    <row r="2990" spans="1:58" x14ac:dyDescent="0.35">
      <c r="A2990" s="1">
        <v>3016247</v>
      </c>
      <c r="B2990" s="1" t="s">
        <v>58</v>
      </c>
      <c r="C2990" s="1">
        <v>43805961</v>
      </c>
      <c r="D2990" s="1">
        <v>338028289</v>
      </c>
      <c r="E2990" s="1" t="s">
        <v>59</v>
      </c>
      <c r="F2990" s="1" t="s">
        <v>60</v>
      </c>
      <c r="G2990" s="1" t="s">
        <v>4075</v>
      </c>
      <c r="H2990" s="1" t="s">
        <v>3709</v>
      </c>
      <c r="I2990" s="1">
        <v>770682778</v>
      </c>
      <c r="J2990" s="1" t="s">
        <v>15492</v>
      </c>
      <c r="K2990" s="1">
        <v>13</v>
      </c>
      <c r="L2990" s="1" t="s">
        <v>64</v>
      </c>
      <c r="M2990" s="1" t="s">
        <v>65</v>
      </c>
      <c r="N2990" s="2">
        <v>45531.666666666664</v>
      </c>
      <c r="O2990" s="1" t="s">
        <v>66</v>
      </c>
      <c r="Q2990" s="1" t="s">
        <v>67</v>
      </c>
      <c r="R2990" s="2">
        <v>45721.596238425926</v>
      </c>
      <c r="S2990" s="1" t="s">
        <v>5816</v>
      </c>
      <c r="T2990" s="1" t="s">
        <v>100</v>
      </c>
      <c r="U2990" s="1" t="s">
        <v>70</v>
      </c>
      <c r="V2990" s="1" t="s">
        <v>15493</v>
      </c>
      <c r="W2990" s="1" t="s">
        <v>72</v>
      </c>
      <c r="X2990" s="1" t="s">
        <v>183</v>
      </c>
      <c r="Y2990" s="1" t="s">
        <v>6354</v>
      </c>
      <c r="Z2990" s="1" t="s">
        <v>358</v>
      </c>
      <c r="AA2990" s="1" t="s">
        <v>15494</v>
      </c>
      <c r="AB2990" s="1" t="s">
        <v>124</v>
      </c>
      <c r="AE2990" s="2">
        <v>45721.596250000002</v>
      </c>
      <c r="AF2990" s="1" t="s">
        <v>77</v>
      </c>
      <c r="AH2990" s="1" t="s">
        <v>78</v>
      </c>
      <c r="AI2990" s="1" t="s">
        <v>1000</v>
      </c>
      <c r="AJ2990" s="1" t="s">
        <v>378</v>
      </c>
      <c r="AK2990" s="1" t="s">
        <v>15493</v>
      </c>
      <c r="AL2990" s="1" t="s">
        <v>5816</v>
      </c>
      <c r="AM2990" s="2">
        <v>45721.596319444441</v>
      </c>
      <c r="AN2990" s="1" t="s">
        <v>15493</v>
      </c>
      <c r="AP2990" s="1">
        <v>5767556</v>
      </c>
      <c r="AQ2990" s="1" t="s">
        <v>83</v>
      </c>
      <c r="AR2990" s="2">
        <v>45722.704247685186</v>
      </c>
      <c r="AS2990" s="1" t="s">
        <v>84</v>
      </c>
      <c r="AT2990" s="2">
        <v>45723.333333333336</v>
      </c>
      <c r="AU2990" s="1" t="s">
        <v>85</v>
      </c>
      <c r="AV2990" s="1" t="s">
        <v>480</v>
      </c>
      <c r="AW2990" s="1" t="s">
        <v>481</v>
      </c>
      <c r="AX2990" s="1" t="s">
        <v>1691</v>
      </c>
      <c r="AZ2990" s="2">
        <v>45722.704247685186</v>
      </c>
      <c r="BB2990" s="1" t="s">
        <v>1878</v>
      </c>
      <c r="BC2990" s="1" t="s">
        <v>1879</v>
      </c>
      <c r="BD2990" s="1" t="s">
        <v>1880</v>
      </c>
      <c r="BE2990" s="1" t="s">
        <v>15495</v>
      </c>
      <c r="BF2990" s="1" t="s">
        <v>649</v>
      </c>
    </row>
    <row r="2991" spans="1:58" x14ac:dyDescent="0.35">
      <c r="A2991" s="1">
        <v>3016248</v>
      </c>
      <c r="B2991" s="1" t="s">
        <v>58</v>
      </c>
      <c r="C2991" s="1">
        <v>43154991</v>
      </c>
      <c r="D2991" s="1">
        <v>339045995</v>
      </c>
      <c r="E2991" s="1" t="s">
        <v>59</v>
      </c>
      <c r="F2991" s="1" t="s">
        <v>60</v>
      </c>
      <c r="G2991" s="1" t="s">
        <v>15496</v>
      </c>
      <c r="H2991" s="1" t="s">
        <v>15496</v>
      </c>
      <c r="I2991" s="1">
        <v>777766549</v>
      </c>
      <c r="J2991" s="1" t="s">
        <v>5731</v>
      </c>
      <c r="K2991" s="1">
        <v>20</v>
      </c>
      <c r="L2991" s="1" t="s">
        <v>294</v>
      </c>
      <c r="M2991" s="1" t="s">
        <v>295</v>
      </c>
      <c r="N2991" s="2">
        <v>45618.473043981481</v>
      </c>
      <c r="O2991" s="1" t="s">
        <v>487</v>
      </c>
      <c r="Q2991" s="1" t="s">
        <v>67</v>
      </c>
      <c r="R2991" s="2">
        <v>45721.596238425926</v>
      </c>
      <c r="S2991" s="1" t="s">
        <v>7451</v>
      </c>
      <c r="T2991" s="1" t="s">
        <v>412</v>
      </c>
      <c r="U2991" s="1" t="s">
        <v>101</v>
      </c>
      <c r="V2991" s="1" t="s">
        <v>15497</v>
      </c>
      <c r="W2991" s="1" t="s">
        <v>263</v>
      </c>
      <c r="X2991" s="1" t="s">
        <v>840</v>
      </c>
      <c r="Y2991" s="1" t="s">
        <v>15498</v>
      </c>
      <c r="Z2991" s="1" t="s">
        <v>4276</v>
      </c>
      <c r="AA2991" s="1" t="s">
        <v>15499</v>
      </c>
      <c r="AB2991" s="1" t="s">
        <v>124</v>
      </c>
      <c r="AE2991" s="2">
        <v>45721.596562500003</v>
      </c>
      <c r="AF2991" s="1" t="s">
        <v>417</v>
      </c>
      <c r="AG2991" s="1">
        <v>48</v>
      </c>
      <c r="AH2991" s="1" t="s">
        <v>125</v>
      </c>
      <c r="AI2991" s="1" t="s">
        <v>464</v>
      </c>
      <c r="AJ2991" s="1" t="s">
        <v>465</v>
      </c>
      <c r="AK2991" s="1" t="s">
        <v>15500</v>
      </c>
      <c r="AL2991" s="1" t="s">
        <v>7451</v>
      </c>
      <c r="AM2991" s="2">
        <v>45721.596620370372</v>
      </c>
      <c r="AO2991" s="1" t="s">
        <v>7451</v>
      </c>
      <c r="AP2991" s="1">
        <v>5767562</v>
      </c>
      <c r="AQ2991" s="1" t="s">
        <v>83</v>
      </c>
      <c r="AR2991" s="2">
        <v>45721.779537037037</v>
      </c>
      <c r="AS2991" s="1" t="s">
        <v>84</v>
      </c>
      <c r="AT2991" s="2">
        <v>45721.5625</v>
      </c>
      <c r="AU2991" s="1" t="s">
        <v>85</v>
      </c>
      <c r="AV2991" s="1" t="s">
        <v>1328</v>
      </c>
      <c r="AW2991" s="1" t="s">
        <v>1329</v>
      </c>
      <c r="AX2991" s="1" t="s">
        <v>2883</v>
      </c>
      <c r="AY2991" s="2">
        <v>45723.596562500003</v>
      </c>
      <c r="AZ2991" s="2">
        <v>45721.779537037037</v>
      </c>
      <c r="BA2991" s="1" t="s">
        <v>419</v>
      </c>
      <c r="BB2991" s="1" t="s">
        <v>1129</v>
      </c>
      <c r="BC2991" s="1" t="s">
        <v>1130</v>
      </c>
      <c r="BD2991" s="1" t="s">
        <v>815</v>
      </c>
      <c r="BE2991" s="1" t="s">
        <v>15501</v>
      </c>
      <c r="BF2991" s="1" t="s">
        <v>914</v>
      </c>
    </row>
    <row r="2992" spans="1:58" x14ac:dyDescent="0.35">
      <c r="A2992" s="1">
        <v>3016249</v>
      </c>
      <c r="B2992" s="1" t="s">
        <v>223</v>
      </c>
      <c r="C2992" s="1">
        <v>40330231</v>
      </c>
      <c r="D2992" s="1">
        <v>339712230</v>
      </c>
      <c r="E2992" s="1" t="s">
        <v>59</v>
      </c>
      <c r="F2992" s="1" t="s">
        <v>60</v>
      </c>
      <c r="G2992" s="1" t="s">
        <v>10349</v>
      </c>
      <c r="H2992" s="1" t="s">
        <v>15502</v>
      </c>
      <c r="I2992" s="1">
        <v>777772942</v>
      </c>
      <c r="J2992" s="1" t="s">
        <v>15503</v>
      </c>
      <c r="K2992" s="1">
        <v>14</v>
      </c>
      <c r="L2992" s="1" t="s">
        <v>64</v>
      </c>
      <c r="M2992" s="1" t="s">
        <v>65</v>
      </c>
      <c r="N2992" s="2">
        <v>45699.458333333336</v>
      </c>
      <c r="O2992" s="1" t="s">
        <v>98</v>
      </c>
      <c r="Q2992" s="1" t="s">
        <v>67</v>
      </c>
      <c r="R2992" s="2">
        <v>45721.596250000002</v>
      </c>
      <c r="S2992" s="1" t="s">
        <v>2437</v>
      </c>
      <c r="T2992" s="1" t="s">
        <v>69</v>
      </c>
      <c r="U2992" s="1" t="s">
        <v>70</v>
      </c>
      <c r="V2992" s="1" t="s">
        <v>15504</v>
      </c>
      <c r="W2992" s="1" t="s">
        <v>298</v>
      </c>
      <c r="X2992" s="1" t="s">
        <v>298</v>
      </c>
      <c r="Y2992" s="1" t="s">
        <v>632</v>
      </c>
      <c r="Z2992" s="1" t="s">
        <v>929</v>
      </c>
      <c r="AA2992" s="1" t="s">
        <v>4127</v>
      </c>
      <c r="AB2992" s="1" t="s">
        <v>124</v>
      </c>
      <c r="AE2992" s="2">
        <v>45721.596261574072</v>
      </c>
      <c r="AF2992" s="1" t="s">
        <v>77</v>
      </c>
      <c r="AH2992" s="1" t="s">
        <v>125</v>
      </c>
      <c r="AI2992" s="1" t="s">
        <v>106</v>
      </c>
      <c r="AJ2992" s="1" t="s">
        <v>1326</v>
      </c>
      <c r="AK2992" s="1" t="s">
        <v>15504</v>
      </c>
      <c r="AL2992" s="1" t="s">
        <v>2437</v>
      </c>
      <c r="AM2992" s="2">
        <v>45721.596331018518</v>
      </c>
      <c r="AN2992" s="1" t="s">
        <v>15504</v>
      </c>
      <c r="AP2992" s="1">
        <v>5767557</v>
      </c>
      <c r="AQ2992" s="1" t="s">
        <v>83</v>
      </c>
      <c r="AR2992" s="2">
        <v>45721.624907407408</v>
      </c>
      <c r="AS2992" s="1" t="s">
        <v>84</v>
      </c>
      <c r="AT2992" s="2">
        <v>45723.298611111109</v>
      </c>
      <c r="AU2992" s="1" t="s">
        <v>85</v>
      </c>
      <c r="AV2992" s="1" t="s">
        <v>4129</v>
      </c>
      <c r="AW2992" s="1" t="s">
        <v>4130</v>
      </c>
      <c r="AX2992" s="1" t="s">
        <v>4131</v>
      </c>
      <c r="AZ2992" s="2">
        <v>45721.624907407408</v>
      </c>
      <c r="BB2992" s="1" t="s">
        <v>1571</v>
      </c>
      <c r="BC2992" s="1" t="s">
        <v>1572</v>
      </c>
      <c r="BD2992" s="1" t="s">
        <v>1573</v>
      </c>
      <c r="BE2992" s="1" t="s">
        <v>15505</v>
      </c>
      <c r="BF2992" s="1" t="s">
        <v>6916</v>
      </c>
    </row>
    <row r="2993" spans="1:58" x14ac:dyDescent="0.35">
      <c r="A2993" s="1">
        <v>3016250</v>
      </c>
      <c r="B2993" s="1" t="s">
        <v>58</v>
      </c>
      <c r="C2993" s="1">
        <v>33879531</v>
      </c>
      <c r="D2993" s="1">
        <v>339615706</v>
      </c>
      <c r="E2993" s="1" t="s">
        <v>59</v>
      </c>
      <c r="F2993" s="1" t="s">
        <v>60</v>
      </c>
      <c r="G2993" s="1" t="s">
        <v>15506</v>
      </c>
      <c r="H2993" s="1" t="s">
        <v>7231</v>
      </c>
      <c r="I2993" s="1">
        <v>783731378</v>
      </c>
      <c r="J2993" s="1" t="s">
        <v>330</v>
      </c>
      <c r="K2993" s="1">
        <v>16</v>
      </c>
      <c r="L2993" s="1" t="s">
        <v>64</v>
      </c>
      <c r="M2993" s="1" t="s">
        <v>65</v>
      </c>
      <c r="N2993" s="2">
        <v>44972.791666666664</v>
      </c>
      <c r="O2993" s="1" t="s">
        <v>66</v>
      </c>
      <c r="Q2993" s="1" t="s">
        <v>67</v>
      </c>
      <c r="R2993" s="2">
        <v>45721.596516203703</v>
      </c>
      <c r="S2993" s="1" t="s">
        <v>1459</v>
      </c>
      <c r="T2993" s="1" t="s">
        <v>100</v>
      </c>
      <c r="U2993" s="1" t="s">
        <v>70</v>
      </c>
      <c r="V2993" s="1" t="s">
        <v>15507</v>
      </c>
      <c r="W2993" s="1" t="s">
        <v>892</v>
      </c>
      <c r="X2993" s="1" t="s">
        <v>892</v>
      </c>
      <c r="Y2993" s="1" t="s">
        <v>13816</v>
      </c>
      <c r="Z2993" s="1" t="s">
        <v>894</v>
      </c>
      <c r="AA2993" s="1" t="s">
        <v>4676</v>
      </c>
      <c r="AB2993" s="1" t="s">
        <v>124</v>
      </c>
      <c r="AE2993" s="2">
        <v>45721.730578703704</v>
      </c>
      <c r="AF2993" s="1" t="s">
        <v>77</v>
      </c>
      <c r="AH2993" s="1" t="s">
        <v>125</v>
      </c>
      <c r="AI2993" s="1" t="s">
        <v>79</v>
      </c>
      <c r="AJ2993" s="1" t="s">
        <v>80</v>
      </c>
      <c r="AK2993" s="1" t="s">
        <v>15508</v>
      </c>
      <c r="AL2993" s="1" t="s">
        <v>906</v>
      </c>
      <c r="AM2993" s="2">
        <v>45721.730682870373</v>
      </c>
      <c r="AN2993" s="1" t="s">
        <v>15508</v>
      </c>
      <c r="AO2993" s="1" t="s">
        <v>906</v>
      </c>
      <c r="AP2993" s="1">
        <v>5768744</v>
      </c>
      <c r="AQ2993" s="1" t="s">
        <v>83</v>
      </c>
      <c r="AR2993" s="2">
        <v>45722.730983796297</v>
      </c>
      <c r="AS2993" s="1" t="s">
        <v>84</v>
      </c>
      <c r="AT2993" s="2">
        <v>45721.5625</v>
      </c>
      <c r="AU2993" s="1" t="s">
        <v>85</v>
      </c>
      <c r="AV2993" s="1" t="s">
        <v>899</v>
      </c>
      <c r="AW2993" s="1" t="s">
        <v>900</v>
      </c>
      <c r="AX2993" s="1" t="s">
        <v>901</v>
      </c>
      <c r="AZ2993" s="2">
        <v>45722.730983796297</v>
      </c>
      <c r="BB2993" s="1" t="s">
        <v>537</v>
      </c>
      <c r="BC2993" s="1" t="s">
        <v>538</v>
      </c>
      <c r="BD2993" s="1" t="s">
        <v>91</v>
      </c>
      <c r="BE2993" s="1" t="s">
        <v>15509</v>
      </c>
      <c r="BF2993" s="1" t="s">
        <v>906</v>
      </c>
    </row>
    <row r="2994" spans="1:58" x14ac:dyDescent="0.35">
      <c r="A2994" s="1">
        <v>3016251</v>
      </c>
      <c r="B2994" s="1" t="s">
        <v>2121</v>
      </c>
      <c r="C2994" s="1">
        <v>32290801</v>
      </c>
      <c r="D2994" s="1">
        <v>339148481</v>
      </c>
      <c r="E2994" s="1" t="s">
        <v>59</v>
      </c>
      <c r="F2994" s="1" t="s">
        <v>2121</v>
      </c>
      <c r="G2994" s="1" t="s">
        <v>2268</v>
      </c>
      <c r="H2994" s="1" t="s">
        <v>1647</v>
      </c>
      <c r="I2994" s="1">
        <v>775096288</v>
      </c>
      <c r="J2994" s="1" t="s">
        <v>15510</v>
      </c>
      <c r="K2994" s="1">
        <v>12</v>
      </c>
      <c r="L2994" s="1" t="s">
        <v>64</v>
      </c>
      <c r="M2994" s="1" t="s">
        <v>65</v>
      </c>
      <c r="N2994" s="2">
        <v>45700.708333333336</v>
      </c>
      <c r="O2994" s="1" t="s">
        <v>2123</v>
      </c>
      <c r="Q2994" s="1" t="s">
        <v>67</v>
      </c>
      <c r="R2994" s="2">
        <v>45721.597800925927</v>
      </c>
      <c r="S2994" s="1" t="s">
        <v>4955</v>
      </c>
      <c r="T2994" s="1" t="s">
        <v>639</v>
      </c>
      <c r="U2994" s="1" t="s">
        <v>1208</v>
      </c>
      <c r="V2994" s="1" t="s">
        <v>15511</v>
      </c>
      <c r="W2994" s="1" t="s">
        <v>2126</v>
      </c>
      <c r="X2994" s="1" t="s">
        <v>215</v>
      </c>
      <c r="Y2994" s="1" t="s">
        <v>2127</v>
      </c>
      <c r="Z2994" s="1" t="s">
        <v>1774</v>
      </c>
      <c r="AA2994" s="1" t="s">
        <v>7772</v>
      </c>
      <c r="AB2994" s="1" t="s">
        <v>124</v>
      </c>
      <c r="AE2994" s="2">
        <v>45721.598923611113</v>
      </c>
      <c r="AF2994" s="1" t="s">
        <v>2129</v>
      </c>
      <c r="AG2994" s="1">
        <v>24</v>
      </c>
      <c r="AH2994" s="1" t="s">
        <v>125</v>
      </c>
      <c r="AI2994" s="1" t="s">
        <v>106</v>
      </c>
      <c r="AJ2994" s="1" t="s">
        <v>1740</v>
      </c>
      <c r="AK2994" s="1" t="s">
        <v>15512</v>
      </c>
      <c r="AL2994" s="1" t="s">
        <v>4955</v>
      </c>
      <c r="AM2994" s="2">
        <v>45721.598969907405</v>
      </c>
      <c r="AO2994" s="1" t="s">
        <v>4955</v>
      </c>
      <c r="AP2994" s="1">
        <v>5767577</v>
      </c>
      <c r="AQ2994" s="1" t="s">
        <v>83</v>
      </c>
      <c r="AR2994" s="2">
        <v>45723.545891203707</v>
      </c>
      <c r="AS2994" s="1" t="s">
        <v>84</v>
      </c>
      <c r="AT2994" s="2">
        <v>45721.333333333336</v>
      </c>
      <c r="AU2994" s="1" t="s">
        <v>573</v>
      </c>
      <c r="AV2994" s="1" t="s">
        <v>1957</v>
      </c>
      <c r="AW2994" s="1" t="s">
        <v>1958</v>
      </c>
      <c r="AX2994" s="1" t="s">
        <v>4027</v>
      </c>
      <c r="AY2994" s="2">
        <v>45722.598923611113</v>
      </c>
      <c r="AZ2994" s="2">
        <v>45723.545891203707</v>
      </c>
      <c r="BA2994" s="1" t="s">
        <v>5191</v>
      </c>
      <c r="BB2994" s="1" t="s">
        <v>661</v>
      </c>
      <c r="BC2994" s="1" t="s">
        <v>662</v>
      </c>
      <c r="BD2994" s="1" t="s">
        <v>663</v>
      </c>
      <c r="BE2994" s="1" t="s">
        <v>15513</v>
      </c>
      <c r="BF2994" s="1" t="s">
        <v>2132</v>
      </c>
    </row>
    <row r="2995" spans="1:58" x14ac:dyDescent="0.35">
      <c r="A2995" s="1">
        <v>3016253</v>
      </c>
      <c r="B2995" s="1" t="s">
        <v>58</v>
      </c>
      <c r="C2995" s="1">
        <v>37399221</v>
      </c>
      <c r="D2995" s="1">
        <v>338943831</v>
      </c>
      <c r="E2995" s="1" t="s">
        <v>59</v>
      </c>
      <c r="F2995" s="1" t="s">
        <v>60</v>
      </c>
      <c r="G2995" s="1" t="s">
        <v>599</v>
      </c>
      <c r="H2995" s="1" t="s">
        <v>15514</v>
      </c>
      <c r="I2995" s="1">
        <v>783802380</v>
      </c>
      <c r="J2995" s="1" t="s">
        <v>1305</v>
      </c>
      <c r="K2995" s="1">
        <v>13</v>
      </c>
      <c r="L2995" s="1" t="s">
        <v>64</v>
      </c>
      <c r="M2995" s="1" t="s">
        <v>65</v>
      </c>
      <c r="N2995" s="2">
        <v>45209.604166666664</v>
      </c>
      <c r="O2995" s="1" t="s">
        <v>66</v>
      </c>
      <c r="Q2995" s="1" t="s">
        <v>67</v>
      </c>
      <c r="R2995" s="2">
        <v>45721.598263888889</v>
      </c>
      <c r="S2995" s="1" t="s">
        <v>261</v>
      </c>
      <c r="T2995" s="1" t="s">
        <v>69</v>
      </c>
      <c r="U2995" s="1" t="s">
        <v>160</v>
      </c>
      <c r="V2995" s="1" t="s">
        <v>15515</v>
      </c>
      <c r="Y2995" s="1" t="s">
        <v>13635</v>
      </c>
      <c r="Z2995" s="1" t="s">
        <v>400</v>
      </c>
      <c r="AA2995" s="1" t="s">
        <v>400</v>
      </c>
      <c r="AB2995" s="1" t="s">
        <v>400</v>
      </c>
      <c r="AE2995" s="2">
        <v>45721.598275462966</v>
      </c>
      <c r="AF2995" s="1" t="s">
        <v>77</v>
      </c>
      <c r="AH2995" s="1" t="s">
        <v>125</v>
      </c>
      <c r="AI2995" s="1" t="s">
        <v>79</v>
      </c>
      <c r="AJ2995" s="1" t="s">
        <v>378</v>
      </c>
      <c r="AK2995" s="1" t="s">
        <v>15515</v>
      </c>
      <c r="AL2995" s="1" t="s">
        <v>261</v>
      </c>
      <c r="AM2995" s="2">
        <v>45721.598298611112</v>
      </c>
      <c r="AN2995" s="1" t="s">
        <v>15515</v>
      </c>
      <c r="AP2995" s="1">
        <v>5767569</v>
      </c>
      <c r="AQ2995" s="1" t="s">
        <v>83</v>
      </c>
      <c r="AR2995" s="2">
        <v>45721.774027777778</v>
      </c>
      <c r="AS2995" s="1" t="s">
        <v>84</v>
      </c>
      <c r="AT2995" s="2">
        <v>45723.333333333336</v>
      </c>
      <c r="AU2995" s="1" t="s">
        <v>85</v>
      </c>
      <c r="AV2995" s="1" t="s">
        <v>608</v>
      </c>
      <c r="AW2995" s="1" t="s">
        <v>609</v>
      </c>
      <c r="AX2995" s="1" t="s">
        <v>8687</v>
      </c>
      <c r="AZ2995" s="2">
        <v>45721.774027777778</v>
      </c>
      <c r="BB2995" s="1" t="s">
        <v>89</v>
      </c>
      <c r="BC2995" s="1" t="s">
        <v>90</v>
      </c>
      <c r="BD2995" s="1" t="s">
        <v>91</v>
      </c>
      <c r="BE2995" s="1" t="s">
        <v>173</v>
      </c>
      <c r="BF2995" s="1" t="s">
        <v>8026</v>
      </c>
    </row>
    <row r="2996" spans="1:58" x14ac:dyDescent="0.35">
      <c r="A2996" s="1">
        <v>3016254</v>
      </c>
      <c r="B2996" s="1" t="s">
        <v>58</v>
      </c>
      <c r="C2996" s="1">
        <v>37672981</v>
      </c>
      <c r="D2996" s="1">
        <v>338947101</v>
      </c>
      <c r="E2996" s="1" t="s">
        <v>59</v>
      </c>
      <c r="F2996" s="1" t="s">
        <v>60</v>
      </c>
      <c r="G2996" s="1" t="s">
        <v>15516</v>
      </c>
      <c r="H2996" s="1" t="s">
        <v>3623</v>
      </c>
      <c r="I2996" s="1">
        <v>771978946</v>
      </c>
      <c r="J2996" s="1" t="s">
        <v>15517</v>
      </c>
      <c r="K2996" s="1">
        <v>14</v>
      </c>
      <c r="L2996" s="1" t="s">
        <v>64</v>
      </c>
      <c r="M2996" s="1" t="s">
        <v>65</v>
      </c>
      <c r="N2996" s="2">
        <v>45138.8</v>
      </c>
      <c r="O2996" s="1" t="s">
        <v>66</v>
      </c>
      <c r="Q2996" s="1" t="s">
        <v>67</v>
      </c>
      <c r="R2996" s="2">
        <v>45721.598437499997</v>
      </c>
      <c r="S2996" s="1" t="s">
        <v>4835</v>
      </c>
      <c r="T2996" s="1" t="s">
        <v>69</v>
      </c>
      <c r="U2996" s="1" t="s">
        <v>70</v>
      </c>
      <c r="V2996" s="1" t="s">
        <v>15518</v>
      </c>
      <c r="W2996" s="1" t="s">
        <v>162</v>
      </c>
      <c r="X2996" s="1" t="s">
        <v>1191</v>
      </c>
      <c r="Y2996" s="1" t="s">
        <v>8145</v>
      </c>
      <c r="Z2996" s="1" t="s">
        <v>400</v>
      </c>
      <c r="AA2996" s="1" t="s">
        <v>15519</v>
      </c>
      <c r="AB2996" s="1" t="s">
        <v>15519</v>
      </c>
      <c r="AE2996" s="2">
        <v>45721.598449074074</v>
      </c>
      <c r="AF2996" s="1" t="s">
        <v>77</v>
      </c>
      <c r="AH2996" s="1" t="s">
        <v>125</v>
      </c>
      <c r="AI2996" s="1" t="s">
        <v>79</v>
      </c>
      <c r="AJ2996" s="1" t="s">
        <v>378</v>
      </c>
      <c r="AK2996" s="1" t="s">
        <v>4838</v>
      </c>
      <c r="AL2996" s="1" t="s">
        <v>4835</v>
      </c>
      <c r="AM2996" s="2">
        <v>45721.59847222222</v>
      </c>
      <c r="AN2996" s="1" t="s">
        <v>4838</v>
      </c>
      <c r="AP2996" s="1">
        <v>5767571</v>
      </c>
      <c r="AQ2996" s="1" t="s">
        <v>83</v>
      </c>
      <c r="AR2996" s="2">
        <v>45721.875324074077</v>
      </c>
      <c r="AS2996" s="1" t="s">
        <v>84</v>
      </c>
      <c r="AT2996" s="2">
        <v>45723.333333333336</v>
      </c>
      <c r="AU2996" s="1" t="s">
        <v>85</v>
      </c>
      <c r="AV2996" s="1" t="s">
        <v>1196</v>
      </c>
      <c r="AW2996" s="1" t="s">
        <v>1197</v>
      </c>
      <c r="AX2996" s="1" t="s">
        <v>3062</v>
      </c>
      <c r="AZ2996" s="2">
        <v>45721.875324074077</v>
      </c>
      <c r="BB2996" s="1" t="s">
        <v>89</v>
      </c>
      <c r="BC2996" s="1" t="s">
        <v>90</v>
      </c>
      <c r="BD2996" s="1" t="s">
        <v>91</v>
      </c>
      <c r="BE2996" s="1" t="s">
        <v>11774</v>
      </c>
      <c r="BF2996" s="1" t="s">
        <v>406</v>
      </c>
    </row>
    <row r="2997" spans="1:58" x14ac:dyDescent="0.35">
      <c r="A2997" s="1">
        <v>3016255</v>
      </c>
      <c r="B2997" s="1" t="s">
        <v>223</v>
      </c>
      <c r="C2997" s="1">
        <v>43878471</v>
      </c>
      <c r="D2997" s="1">
        <v>339013403</v>
      </c>
      <c r="E2997" s="1" t="s">
        <v>59</v>
      </c>
      <c r="F2997" s="1" t="s">
        <v>60</v>
      </c>
      <c r="G2997" s="1" t="s">
        <v>4029</v>
      </c>
      <c r="H2997" s="1" t="s">
        <v>139</v>
      </c>
      <c r="I2997" s="1">
        <v>775166959</v>
      </c>
      <c r="J2997" s="1" t="s">
        <v>8469</v>
      </c>
      <c r="K2997" s="1">
        <v>16</v>
      </c>
      <c r="L2997" s="1" t="s">
        <v>64</v>
      </c>
      <c r="M2997" s="1" t="s">
        <v>65</v>
      </c>
      <c r="N2997" s="2">
        <v>45513.5</v>
      </c>
      <c r="O2997" s="1" t="s">
        <v>497</v>
      </c>
      <c r="Q2997" s="1" t="s">
        <v>67</v>
      </c>
      <c r="R2997" s="2">
        <v>45721.598668981482</v>
      </c>
      <c r="S2997" s="1" t="s">
        <v>10529</v>
      </c>
      <c r="T2997" s="1" t="s">
        <v>100</v>
      </c>
      <c r="U2997" s="1" t="s">
        <v>70</v>
      </c>
      <c r="V2997" s="1" t="s">
        <v>15520</v>
      </c>
      <c r="W2997" s="1" t="s">
        <v>263</v>
      </c>
      <c r="X2997" s="1" t="s">
        <v>263</v>
      </c>
      <c r="Y2997" s="1" t="s">
        <v>4165</v>
      </c>
      <c r="Z2997" s="1" t="s">
        <v>964</v>
      </c>
      <c r="AA2997" s="1" t="s">
        <v>11112</v>
      </c>
      <c r="AB2997" s="1" t="s">
        <v>124</v>
      </c>
      <c r="AE2997" s="2">
        <v>45721.598668981482</v>
      </c>
      <c r="AF2997" s="1" t="s">
        <v>77</v>
      </c>
      <c r="AH2997" s="1" t="s">
        <v>125</v>
      </c>
      <c r="AI2997" s="1" t="s">
        <v>106</v>
      </c>
      <c r="AJ2997" s="1" t="s">
        <v>1212</v>
      </c>
      <c r="AK2997" s="1" t="s">
        <v>15520</v>
      </c>
      <c r="AL2997" s="1" t="s">
        <v>10529</v>
      </c>
      <c r="AM2997" s="2">
        <v>45721.598703703705</v>
      </c>
      <c r="AN2997" s="1" t="s">
        <v>15520</v>
      </c>
      <c r="AP2997" s="1">
        <v>5767572</v>
      </c>
      <c r="AQ2997" s="1" t="s">
        <v>83</v>
      </c>
      <c r="AR2997" s="2">
        <v>45722.612060185187</v>
      </c>
      <c r="AS2997" s="1" t="s">
        <v>84</v>
      </c>
      <c r="AT2997" s="2">
        <v>45723.361111111109</v>
      </c>
      <c r="AU2997" s="1" t="s">
        <v>85</v>
      </c>
      <c r="AV2997" s="1" t="s">
        <v>108</v>
      </c>
      <c r="AW2997" s="1" t="s">
        <v>109</v>
      </c>
      <c r="AX2997" s="1" t="s">
        <v>110</v>
      </c>
      <c r="AZ2997" s="2">
        <v>45722.612060185187</v>
      </c>
      <c r="BB2997" s="1" t="s">
        <v>746</v>
      </c>
      <c r="BC2997" s="1" t="s">
        <v>747</v>
      </c>
      <c r="BD2997" s="1" t="s">
        <v>748</v>
      </c>
      <c r="BE2997" s="1" t="s">
        <v>13907</v>
      </c>
      <c r="BF2997" s="1" t="s">
        <v>115</v>
      </c>
    </row>
    <row r="2998" spans="1:58" x14ac:dyDescent="0.35">
      <c r="A2998" s="1">
        <v>3016256</v>
      </c>
      <c r="B2998" s="1" t="s">
        <v>223</v>
      </c>
      <c r="C2998" s="1">
        <v>42740211</v>
      </c>
      <c r="D2998" s="1">
        <v>338545435</v>
      </c>
      <c r="E2998" s="1" t="s">
        <v>59</v>
      </c>
      <c r="F2998" s="1" t="s">
        <v>60</v>
      </c>
      <c r="G2998" s="1" t="s">
        <v>1335</v>
      </c>
      <c r="H2998" s="1" t="s">
        <v>15521</v>
      </c>
      <c r="I2998" s="1">
        <v>784796949</v>
      </c>
      <c r="J2998" s="1" t="s">
        <v>1385</v>
      </c>
      <c r="K2998" s="1">
        <v>12</v>
      </c>
      <c r="L2998" s="1" t="s">
        <v>64</v>
      </c>
      <c r="M2998" s="1" t="s">
        <v>65</v>
      </c>
      <c r="N2998" s="2">
        <v>45488.666666666664</v>
      </c>
      <c r="O2998" s="1" t="s">
        <v>98</v>
      </c>
      <c r="Q2998" s="1" t="s">
        <v>67</v>
      </c>
      <c r="R2998" s="2">
        <v>45721.598912037036</v>
      </c>
      <c r="S2998" s="1" t="s">
        <v>5581</v>
      </c>
      <c r="T2998" s="1" t="s">
        <v>100</v>
      </c>
      <c r="U2998" s="1" t="s">
        <v>70</v>
      </c>
      <c r="V2998" s="1" t="s">
        <v>15522</v>
      </c>
      <c r="W2998" s="1" t="s">
        <v>334</v>
      </c>
      <c r="X2998" s="1" t="s">
        <v>1153</v>
      </c>
      <c r="Y2998" s="1" t="s">
        <v>8544</v>
      </c>
      <c r="Z2998" s="1" t="s">
        <v>1507</v>
      </c>
      <c r="AA2998" s="1" t="s">
        <v>824</v>
      </c>
      <c r="AB2998" s="1" t="s">
        <v>15523</v>
      </c>
      <c r="AE2998" s="2">
        <v>45721.598923611113</v>
      </c>
      <c r="AF2998" s="1" t="s">
        <v>77</v>
      </c>
      <c r="AH2998" s="1" t="s">
        <v>78</v>
      </c>
      <c r="AI2998" s="1" t="s">
        <v>106</v>
      </c>
      <c r="AJ2998" s="1" t="s">
        <v>167</v>
      </c>
      <c r="AK2998" s="1" t="s">
        <v>15524</v>
      </c>
      <c r="AL2998" s="1" t="s">
        <v>5581</v>
      </c>
      <c r="AM2998" s="2">
        <v>45721.598946759259</v>
      </c>
      <c r="AN2998" s="1" t="s">
        <v>15524</v>
      </c>
      <c r="AP2998" s="1">
        <v>5767576</v>
      </c>
      <c r="AQ2998" s="1" t="s">
        <v>83</v>
      </c>
      <c r="AR2998" s="2">
        <v>45722.668993055559</v>
      </c>
      <c r="AS2998" s="1" t="s">
        <v>84</v>
      </c>
      <c r="AT2998" s="2">
        <v>45723.333333333336</v>
      </c>
      <c r="AU2998" s="1" t="s">
        <v>85</v>
      </c>
      <c r="AV2998" s="1" t="s">
        <v>1214</v>
      </c>
      <c r="AW2998" s="1" t="s">
        <v>1215</v>
      </c>
      <c r="AX2998" s="1" t="s">
        <v>3574</v>
      </c>
      <c r="AZ2998" s="2">
        <v>45722.668993055559</v>
      </c>
      <c r="BB2998" s="1" t="s">
        <v>2486</v>
      </c>
      <c r="BC2998" s="1" t="s">
        <v>2487</v>
      </c>
      <c r="BD2998" s="1" t="s">
        <v>2488</v>
      </c>
      <c r="BE2998" s="1" t="s">
        <v>15525</v>
      </c>
      <c r="BF2998" s="1" t="s">
        <v>1142</v>
      </c>
    </row>
    <row r="2999" spans="1:58" x14ac:dyDescent="0.35">
      <c r="A2999" s="1">
        <v>3016257</v>
      </c>
      <c r="B2999" s="1" t="s">
        <v>223</v>
      </c>
      <c r="C2999" s="1">
        <v>35783581</v>
      </c>
      <c r="D2999" s="1">
        <v>339709506</v>
      </c>
      <c r="E2999" s="1" t="s">
        <v>59</v>
      </c>
      <c r="F2999" s="1" t="s">
        <v>60</v>
      </c>
      <c r="G2999" s="1" t="s">
        <v>275</v>
      </c>
      <c r="H2999" s="1" t="s">
        <v>2022</v>
      </c>
      <c r="I2999" s="1">
        <v>786767847</v>
      </c>
      <c r="J2999" s="1" t="s">
        <v>4745</v>
      </c>
      <c r="K2999" s="1">
        <v>14</v>
      </c>
      <c r="L2999" s="1" t="s">
        <v>64</v>
      </c>
      <c r="M2999" s="1" t="s">
        <v>65</v>
      </c>
      <c r="N2999" s="2">
        <v>45145.791666666664</v>
      </c>
      <c r="O2999" s="1" t="s">
        <v>98</v>
      </c>
      <c r="Q2999" s="1" t="s">
        <v>67</v>
      </c>
      <c r="R2999" s="2">
        <v>45721.599664351852</v>
      </c>
      <c r="S2999" s="1" t="s">
        <v>5725</v>
      </c>
      <c r="T2999" s="1" t="s">
        <v>100</v>
      </c>
      <c r="U2999" s="1" t="s">
        <v>160</v>
      </c>
      <c r="V2999" s="1" t="s">
        <v>15526</v>
      </c>
      <c r="W2999" s="1" t="s">
        <v>298</v>
      </c>
      <c r="X2999" s="1" t="s">
        <v>427</v>
      </c>
      <c r="Y2999" s="1" t="s">
        <v>1315</v>
      </c>
      <c r="Z2999" s="1" t="s">
        <v>231</v>
      </c>
      <c r="AA2999" s="1" t="s">
        <v>2484</v>
      </c>
      <c r="AB2999" s="1" t="s">
        <v>10703</v>
      </c>
      <c r="AC2999" s="1">
        <v>776516370</v>
      </c>
      <c r="AE2999" s="2">
        <v>45721.599675925929</v>
      </c>
      <c r="AF2999" s="1" t="s">
        <v>77</v>
      </c>
      <c r="AH2999" s="1" t="s">
        <v>125</v>
      </c>
      <c r="AI2999" s="1" t="s">
        <v>106</v>
      </c>
      <c r="AJ2999" s="1" t="s">
        <v>1326</v>
      </c>
      <c r="AK2999" s="1" t="s">
        <v>15526</v>
      </c>
      <c r="AL2999" s="1" t="s">
        <v>5725</v>
      </c>
      <c r="AM2999" s="2">
        <v>45721.599710648145</v>
      </c>
      <c r="AN2999" s="1" t="s">
        <v>15526</v>
      </c>
      <c r="AP2999" s="1">
        <v>5767580</v>
      </c>
      <c r="AQ2999" s="1" t="s">
        <v>83</v>
      </c>
      <c r="AR2999" s="2">
        <v>45721.670069444444</v>
      </c>
      <c r="AS2999" s="1" t="s">
        <v>84</v>
      </c>
      <c r="AT2999" s="2">
        <v>45723.333333333336</v>
      </c>
      <c r="AU2999" s="1" t="s">
        <v>85</v>
      </c>
      <c r="AV2999" s="1" t="s">
        <v>233</v>
      </c>
      <c r="AW2999" s="1" t="s">
        <v>234</v>
      </c>
      <c r="AX2999" s="1" t="s">
        <v>235</v>
      </c>
      <c r="AZ2999" s="2">
        <v>45721.670069444444</v>
      </c>
      <c r="BB2999" s="1" t="s">
        <v>3887</v>
      </c>
      <c r="BC2999" s="1" t="s">
        <v>3888</v>
      </c>
      <c r="BD2999" s="1" t="s">
        <v>3889</v>
      </c>
      <c r="BE2999" s="1" t="s">
        <v>13019</v>
      </c>
      <c r="BF2999" s="1" t="s">
        <v>1319</v>
      </c>
    </row>
    <row r="3000" spans="1:58" x14ac:dyDescent="0.35">
      <c r="A3000" s="1">
        <v>3016258</v>
      </c>
      <c r="B3000" s="1" t="s">
        <v>58</v>
      </c>
      <c r="C3000" s="1">
        <v>42754731</v>
      </c>
      <c r="D3000" s="1">
        <v>338207463</v>
      </c>
      <c r="E3000" s="1" t="s">
        <v>59</v>
      </c>
      <c r="F3000" s="1" t="s">
        <v>60</v>
      </c>
      <c r="G3000" s="1" t="s">
        <v>4900</v>
      </c>
      <c r="I3000" s="1">
        <v>781652001</v>
      </c>
      <c r="J3000" s="1" t="s">
        <v>15527</v>
      </c>
      <c r="K3000" s="1">
        <v>20</v>
      </c>
      <c r="L3000" s="1" t="s">
        <v>294</v>
      </c>
      <c r="M3000" s="1" t="s">
        <v>295</v>
      </c>
      <c r="N3000" s="2">
        <v>45523.041678240741</v>
      </c>
      <c r="O3000" s="1" t="s">
        <v>487</v>
      </c>
      <c r="Q3000" s="1" t="s">
        <v>67</v>
      </c>
      <c r="R3000" s="2">
        <v>45721.599675925929</v>
      </c>
      <c r="S3000" s="1" t="s">
        <v>7451</v>
      </c>
      <c r="T3000" s="1" t="s">
        <v>412</v>
      </c>
      <c r="U3000" s="1" t="s">
        <v>70</v>
      </c>
      <c r="V3000" s="1" t="s">
        <v>15528</v>
      </c>
      <c r="Y3000" s="1" t="s">
        <v>3474</v>
      </c>
      <c r="Z3000" s="1" t="s">
        <v>1067</v>
      </c>
      <c r="AA3000" s="1" t="s">
        <v>1067</v>
      </c>
      <c r="AB3000" s="1" t="s">
        <v>4903</v>
      </c>
      <c r="AE3000" s="2">
        <v>45721.599988425929</v>
      </c>
      <c r="AF3000" s="1" t="s">
        <v>417</v>
      </c>
      <c r="AG3000" s="1">
        <v>48</v>
      </c>
      <c r="AH3000" s="1" t="s">
        <v>125</v>
      </c>
      <c r="AI3000" s="1" t="s">
        <v>464</v>
      </c>
      <c r="AJ3000" s="1" t="s">
        <v>465</v>
      </c>
      <c r="AK3000" s="1" t="s">
        <v>15331</v>
      </c>
      <c r="AL3000" s="1" t="s">
        <v>7451</v>
      </c>
      <c r="AM3000" s="2">
        <v>45721.600266203706</v>
      </c>
      <c r="AO3000" s="1" t="s">
        <v>7451</v>
      </c>
      <c r="AP3000" s="1">
        <v>5767588</v>
      </c>
      <c r="AQ3000" s="1" t="s">
        <v>83</v>
      </c>
      <c r="AR3000" s="2">
        <v>45722.483078703706</v>
      </c>
      <c r="AS3000" s="1" t="s">
        <v>84</v>
      </c>
      <c r="AT3000" s="2">
        <v>45721.333333333336</v>
      </c>
      <c r="AU3000" s="1" t="s">
        <v>85</v>
      </c>
      <c r="AV3000" s="1" t="s">
        <v>1354</v>
      </c>
      <c r="AW3000" s="1" t="s">
        <v>1355</v>
      </c>
      <c r="AX3000" s="1" t="s">
        <v>7996</v>
      </c>
      <c r="AY3000" s="2">
        <v>45723.599988425929</v>
      </c>
      <c r="AZ3000" s="2">
        <v>45722.483078703706</v>
      </c>
      <c r="BA3000" s="1" t="s">
        <v>419</v>
      </c>
      <c r="BB3000" s="1" t="s">
        <v>111</v>
      </c>
      <c r="BC3000" s="1" t="s">
        <v>112</v>
      </c>
      <c r="BD3000" s="1" t="s">
        <v>113</v>
      </c>
      <c r="BE3000" s="1" t="s">
        <v>4599</v>
      </c>
      <c r="BF3000" s="1" t="s">
        <v>897</v>
      </c>
    </row>
    <row r="3001" spans="1:58" x14ac:dyDescent="0.35">
      <c r="A3001" s="1">
        <v>3016259</v>
      </c>
      <c r="B3001" s="1" t="s">
        <v>58</v>
      </c>
      <c r="C3001" s="1">
        <v>44951571</v>
      </c>
      <c r="D3001" s="1">
        <v>338027627</v>
      </c>
      <c r="E3001" s="1" t="s">
        <v>59</v>
      </c>
      <c r="F3001" s="1" t="s">
        <v>60</v>
      </c>
      <c r="G3001" s="1" t="s">
        <v>15529</v>
      </c>
      <c r="H3001" s="1" t="s">
        <v>15530</v>
      </c>
      <c r="I3001" s="1">
        <v>771908564</v>
      </c>
      <c r="J3001" s="1" t="s">
        <v>15531</v>
      </c>
      <c r="K3001" s="1">
        <v>12</v>
      </c>
      <c r="L3001" s="1" t="s">
        <v>64</v>
      </c>
      <c r="M3001" s="1" t="s">
        <v>65</v>
      </c>
      <c r="N3001" s="2">
        <v>45652.375</v>
      </c>
      <c r="O3001" s="1" t="s">
        <v>1087</v>
      </c>
      <c r="Q3001" s="1" t="s">
        <v>67</v>
      </c>
      <c r="R3001" s="2">
        <v>45721.600370370368</v>
      </c>
      <c r="S3001" s="1" t="s">
        <v>6723</v>
      </c>
      <c r="T3001" s="1" t="s">
        <v>100</v>
      </c>
      <c r="U3001" s="1" t="s">
        <v>2761</v>
      </c>
      <c r="V3001" s="1" t="s">
        <v>15532</v>
      </c>
      <c r="W3001" s="1" t="s">
        <v>214</v>
      </c>
      <c r="X3001" s="1" t="s">
        <v>215</v>
      </c>
      <c r="Y3001" s="1" t="s">
        <v>3013</v>
      </c>
      <c r="Z3001" s="1" t="s">
        <v>248</v>
      </c>
      <c r="AA3001" s="1" t="s">
        <v>248</v>
      </c>
      <c r="AB3001" s="1" t="s">
        <v>1672</v>
      </c>
      <c r="AE3001" s="2">
        <v>45721.600381944445</v>
      </c>
      <c r="AF3001" s="1" t="s">
        <v>77</v>
      </c>
      <c r="AH3001" s="1" t="s">
        <v>125</v>
      </c>
      <c r="AI3001" s="1" t="s">
        <v>79</v>
      </c>
      <c r="AJ3001" s="1" t="s">
        <v>283</v>
      </c>
      <c r="AK3001" s="1" t="s">
        <v>15533</v>
      </c>
      <c r="AL3001" s="1" t="s">
        <v>6723</v>
      </c>
      <c r="AM3001" s="2">
        <v>45721.600405092591</v>
      </c>
      <c r="AN3001" s="1" t="s">
        <v>15533</v>
      </c>
      <c r="AP3001" s="1">
        <v>5767589</v>
      </c>
      <c r="AQ3001" s="1" t="s">
        <v>83</v>
      </c>
      <c r="AR3001" s="2">
        <v>45721.910983796297</v>
      </c>
      <c r="AS3001" s="1" t="s">
        <v>84</v>
      </c>
      <c r="AT3001" s="2">
        <v>45723.333333333336</v>
      </c>
      <c r="AU3001" s="1" t="s">
        <v>85</v>
      </c>
      <c r="AV3001" s="1" t="s">
        <v>1957</v>
      </c>
      <c r="AW3001" s="1" t="s">
        <v>1958</v>
      </c>
      <c r="AX3001" s="1" t="s">
        <v>4027</v>
      </c>
      <c r="AZ3001" s="2">
        <v>45721.910983796297</v>
      </c>
      <c r="BB3001" s="1" t="s">
        <v>1399</v>
      </c>
      <c r="BC3001" s="1" t="s">
        <v>1130</v>
      </c>
      <c r="BD3001" s="1" t="s">
        <v>815</v>
      </c>
      <c r="BE3001" s="1" t="s">
        <v>10648</v>
      </c>
      <c r="BF3001" s="1" t="s">
        <v>137</v>
      </c>
    </row>
    <row r="3002" spans="1:58" x14ac:dyDescent="0.35">
      <c r="A3002" s="1">
        <v>3016260</v>
      </c>
      <c r="B3002" s="1" t="s">
        <v>58</v>
      </c>
      <c r="C3002" s="1">
        <v>30407811</v>
      </c>
      <c r="D3002" s="1">
        <v>338654926</v>
      </c>
      <c r="E3002" s="1" t="s">
        <v>59</v>
      </c>
      <c r="F3002" s="1" t="s">
        <v>60</v>
      </c>
      <c r="G3002" s="1" t="s">
        <v>1539</v>
      </c>
      <c r="H3002" s="1" t="s">
        <v>15534</v>
      </c>
      <c r="I3002" s="1">
        <v>776503718</v>
      </c>
      <c r="J3002" s="1" t="s">
        <v>118</v>
      </c>
      <c r="K3002" s="1">
        <v>16</v>
      </c>
      <c r="L3002" s="1" t="s">
        <v>64</v>
      </c>
      <c r="M3002" s="1" t="s">
        <v>65</v>
      </c>
      <c r="N3002" s="2">
        <v>45089.833333333336</v>
      </c>
      <c r="O3002" s="1" t="s">
        <v>353</v>
      </c>
      <c r="Q3002" s="1" t="s">
        <v>67</v>
      </c>
      <c r="R3002" s="2">
        <v>45721.600763888891</v>
      </c>
      <c r="S3002" s="1" t="s">
        <v>5339</v>
      </c>
      <c r="T3002" s="1" t="s">
        <v>100</v>
      </c>
      <c r="U3002" s="1" t="s">
        <v>70</v>
      </c>
      <c r="V3002" s="1" t="s">
        <v>15535</v>
      </c>
      <c r="W3002" s="1" t="s">
        <v>72</v>
      </c>
      <c r="X3002" s="1" t="s">
        <v>73</v>
      </c>
      <c r="Y3002" s="1" t="s">
        <v>4883</v>
      </c>
      <c r="Z3002" s="1" t="s">
        <v>1435</v>
      </c>
      <c r="AA3002" s="1" t="s">
        <v>15536</v>
      </c>
      <c r="AB3002" s="1" t="s">
        <v>124</v>
      </c>
      <c r="AE3002" s="2">
        <v>45721.600775462961</v>
      </c>
      <c r="AF3002" s="1" t="s">
        <v>77</v>
      </c>
      <c r="AH3002" s="1" t="s">
        <v>78</v>
      </c>
      <c r="AI3002" s="1" t="s">
        <v>79</v>
      </c>
      <c r="AJ3002" s="1" t="s">
        <v>378</v>
      </c>
      <c r="AK3002" s="1" t="s">
        <v>15535</v>
      </c>
      <c r="AL3002" s="1" t="s">
        <v>5339</v>
      </c>
      <c r="AM3002" s="2">
        <v>45721.600810185184</v>
      </c>
      <c r="AN3002" s="1" t="s">
        <v>15535</v>
      </c>
      <c r="AP3002" s="1">
        <v>5767593</v>
      </c>
      <c r="AQ3002" s="1" t="s">
        <v>83</v>
      </c>
      <c r="AR3002" s="2">
        <v>45721.697222222225</v>
      </c>
      <c r="AS3002" s="1" t="s">
        <v>84</v>
      </c>
      <c r="AT3002" s="2">
        <v>45723.298611111109</v>
      </c>
      <c r="AU3002" s="1" t="s">
        <v>85</v>
      </c>
      <c r="AV3002" s="1" t="s">
        <v>2382</v>
      </c>
      <c r="AW3002" s="1" t="s">
        <v>2383</v>
      </c>
      <c r="AX3002" s="1" t="s">
        <v>2384</v>
      </c>
      <c r="AZ3002" s="2">
        <v>45721.697222222225</v>
      </c>
      <c r="BB3002" s="1" t="s">
        <v>1003</v>
      </c>
      <c r="BC3002" s="1" t="s">
        <v>595</v>
      </c>
      <c r="BD3002" s="1" t="s">
        <v>1004</v>
      </c>
      <c r="BE3002" s="1" t="s">
        <v>15537</v>
      </c>
      <c r="BF3002" s="1" t="s">
        <v>3123</v>
      </c>
    </row>
    <row r="3003" spans="1:58" x14ac:dyDescent="0.35">
      <c r="A3003" s="1">
        <v>3016261</v>
      </c>
      <c r="B3003" s="1" t="s">
        <v>327</v>
      </c>
      <c r="C3003" s="1">
        <v>35389821</v>
      </c>
      <c r="D3003" s="1">
        <v>339573910</v>
      </c>
      <c r="E3003" s="1" t="s">
        <v>59</v>
      </c>
      <c r="F3003" s="1" t="s">
        <v>60</v>
      </c>
      <c r="G3003" s="1" t="s">
        <v>769</v>
      </c>
      <c r="H3003" s="1" t="s">
        <v>3230</v>
      </c>
      <c r="I3003" s="1">
        <v>783017755</v>
      </c>
      <c r="J3003" s="1" t="s">
        <v>8225</v>
      </c>
      <c r="K3003" s="1">
        <v>14</v>
      </c>
      <c r="L3003" s="1" t="s">
        <v>64</v>
      </c>
      <c r="M3003" s="1" t="s">
        <v>65</v>
      </c>
      <c r="N3003" s="2">
        <v>43570</v>
      </c>
      <c r="O3003" s="1" t="s">
        <v>2002</v>
      </c>
      <c r="Q3003" s="1" t="s">
        <v>67</v>
      </c>
      <c r="R3003" s="2">
        <v>45721.601099537038</v>
      </c>
      <c r="S3003" s="1" t="s">
        <v>7241</v>
      </c>
      <c r="T3003" s="1" t="s">
        <v>69</v>
      </c>
      <c r="U3003" s="1" t="s">
        <v>603</v>
      </c>
      <c r="V3003" s="1" t="s">
        <v>15538</v>
      </c>
      <c r="W3003" s="1" t="s">
        <v>263</v>
      </c>
      <c r="X3003" s="1" t="s">
        <v>840</v>
      </c>
      <c r="Y3003" s="1" t="s">
        <v>2439</v>
      </c>
      <c r="Z3003" s="1" t="s">
        <v>841</v>
      </c>
      <c r="AA3003" s="1" t="s">
        <v>842</v>
      </c>
      <c r="AB3003" s="1" t="s">
        <v>124</v>
      </c>
      <c r="AE3003" s="2">
        <v>45721.601111111115</v>
      </c>
      <c r="AF3003" s="1" t="s">
        <v>77</v>
      </c>
      <c r="AH3003" s="1" t="s">
        <v>125</v>
      </c>
      <c r="AI3003" s="1" t="s">
        <v>106</v>
      </c>
      <c r="AJ3003" s="1" t="s">
        <v>107</v>
      </c>
      <c r="AK3003" s="1" t="s">
        <v>15539</v>
      </c>
      <c r="AL3003" s="1" t="s">
        <v>7241</v>
      </c>
      <c r="AM3003" s="2">
        <v>45721.601145833331</v>
      </c>
      <c r="AN3003" s="1" t="s">
        <v>15539</v>
      </c>
      <c r="AP3003" s="1">
        <v>5767597</v>
      </c>
      <c r="AQ3003" s="1" t="s">
        <v>83</v>
      </c>
      <c r="AR3003" s="2">
        <v>45721.77784722222</v>
      </c>
      <c r="AS3003" s="1" t="s">
        <v>84</v>
      </c>
      <c r="AT3003" s="2">
        <v>45723.333333333336</v>
      </c>
      <c r="AU3003" s="1" t="s">
        <v>85</v>
      </c>
      <c r="AV3003" s="1" t="s">
        <v>1328</v>
      </c>
      <c r="AW3003" s="1" t="s">
        <v>1329</v>
      </c>
      <c r="AX3003" s="1" t="s">
        <v>1330</v>
      </c>
      <c r="AZ3003" s="2">
        <v>45721.77784722222</v>
      </c>
      <c r="BB3003" s="1" t="s">
        <v>2641</v>
      </c>
      <c r="BC3003" s="1" t="s">
        <v>1200</v>
      </c>
      <c r="BD3003" s="1" t="s">
        <v>2642</v>
      </c>
      <c r="BE3003" s="1" t="s">
        <v>15540</v>
      </c>
      <c r="BF3003" s="1" t="s">
        <v>914</v>
      </c>
    </row>
    <row r="3004" spans="1:58" x14ac:dyDescent="0.35">
      <c r="A3004" s="1">
        <v>3016262</v>
      </c>
      <c r="B3004" s="1" t="s">
        <v>223</v>
      </c>
      <c r="C3004" s="1">
        <v>39010371</v>
      </c>
      <c r="D3004" s="1">
        <v>339701581</v>
      </c>
      <c r="E3004" s="1" t="s">
        <v>59</v>
      </c>
      <c r="F3004" s="1" t="s">
        <v>60</v>
      </c>
      <c r="G3004" s="1" t="s">
        <v>15541</v>
      </c>
      <c r="H3004" s="1" t="s">
        <v>225</v>
      </c>
      <c r="I3004" s="1" t="s">
        <v>15542</v>
      </c>
      <c r="J3004" s="1" t="s">
        <v>15543</v>
      </c>
      <c r="K3004" s="1">
        <v>12</v>
      </c>
      <c r="L3004" s="1" t="s">
        <v>64</v>
      </c>
      <c r="M3004" s="1" t="s">
        <v>65</v>
      </c>
      <c r="N3004" s="2">
        <v>45229.729166666664</v>
      </c>
      <c r="O3004" s="1" t="s">
        <v>98</v>
      </c>
      <c r="Q3004" s="1" t="s">
        <v>67</v>
      </c>
      <c r="R3004" s="2">
        <v>45721.601724537039</v>
      </c>
      <c r="S3004" s="1" t="s">
        <v>2374</v>
      </c>
      <c r="T3004" s="1" t="s">
        <v>69</v>
      </c>
      <c r="U3004" s="1" t="s">
        <v>385</v>
      </c>
      <c r="V3004" s="1" t="s">
        <v>15544</v>
      </c>
      <c r="W3004" s="1" t="s">
        <v>298</v>
      </c>
      <c r="X3004" s="1" t="s">
        <v>298</v>
      </c>
      <c r="Y3004" s="1" t="s">
        <v>632</v>
      </c>
      <c r="Z3004" s="1" t="s">
        <v>929</v>
      </c>
      <c r="AA3004" s="1" t="s">
        <v>4127</v>
      </c>
      <c r="AB3004" s="1" t="s">
        <v>4127</v>
      </c>
      <c r="AE3004" s="2">
        <v>45721.601736111108</v>
      </c>
      <c r="AF3004" s="1" t="s">
        <v>77</v>
      </c>
      <c r="AH3004" s="1" t="s">
        <v>125</v>
      </c>
      <c r="AI3004" s="1" t="s">
        <v>106</v>
      </c>
      <c r="AJ3004" s="1" t="s">
        <v>1326</v>
      </c>
      <c r="AK3004" s="1" t="s">
        <v>15545</v>
      </c>
      <c r="AL3004" s="1" t="s">
        <v>2374</v>
      </c>
      <c r="AM3004" s="2">
        <v>45721.601759259262</v>
      </c>
      <c r="AN3004" s="1" t="s">
        <v>15545</v>
      </c>
      <c r="AP3004" s="1">
        <v>5767601</v>
      </c>
      <c r="AQ3004" s="1" t="s">
        <v>83</v>
      </c>
      <c r="AR3004" s="2">
        <v>45721.624513888892</v>
      </c>
      <c r="AS3004" s="1" t="s">
        <v>84</v>
      </c>
      <c r="AT3004" s="2">
        <v>45723.302083333336</v>
      </c>
      <c r="AU3004" s="1" t="s">
        <v>85</v>
      </c>
      <c r="AV3004" s="1" t="s">
        <v>4129</v>
      </c>
      <c r="AW3004" s="1" t="s">
        <v>4130</v>
      </c>
      <c r="AX3004" s="1" t="s">
        <v>4131</v>
      </c>
      <c r="AZ3004" s="2">
        <v>45721.624513888892</v>
      </c>
      <c r="BB3004" s="1" t="s">
        <v>1571</v>
      </c>
      <c r="BC3004" s="1" t="s">
        <v>1572</v>
      </c>
      <c r="BD3004" s="1" t="s">
        <v>1573</v>
      </c>
      <c r="BE3004" s="1" t="s">
        <v>15546</v>
      </c>
      <c r="BF3004" s="1" t="s">
        <v>2891</v>
      </c>
    </row>
    <row r="3005" spans="1:58" x14ac:dyDescent="0.35">
      <c r="A3005" s="1">
        <v>3016263</v>
      </c>
      <c r="B3005" s="1" t="s">
        <v>58</v>
      </c>
      <c r="C3005" s="1">
        <v>40818041</v>
      </c>
      <c r="D3005" s="1">
        <v>339617955</v>
      </c>
      <c r="E3005" s="1" t="s">
        <v>59</v>
      </c>
      <c r="F3005" s="1" t="s">
        <v>60</v>
      </c>
      <c r="G3005" s="1" t="s">
        <v>15547</v>
      </c>
      <c r="H3005" s="1" t="s">
        <v>15548</v>
      </c>
      <c r="I3005" s="1">
        <v>781715295</v>
      </c>
      <c r="J3005" s="1" t="s">
        <v>15549</v>
      </c>
      <c r="K3005" s="1">
        <v>16</v>
      </c>
      <c r="L3005" s="1" t="s">
        <v>64</v>
      </c>
      <c r="M3005" s="1" t="s">
        <v>65</v>
      </c>
      <c r="N3005" s="2">
        <v>45618.870833333334</v>
      </c>
      <c r="O3005" s="1" t="s">
        <v>66</v>
      </c>
      <c r="Q3005" s="1" t="s">
        <v>67</v>
      </c>
      <c r="R3005" s="2">
        <v>45721.601851851854</v>
      </c>
      <c r="S3005" s="1" t="s">
        <v>1432</v>
      </c>
      <c r="T3005" s="1" t="s">
        <v>783</v>
      </c>
      <c r="U3005" s="1" t="s">
        <v>1031</v>
      </c>
      <c r="V3005" s="1" t="s">
        <v>15550</v>
      </c>
      <c r="W3005" s="1" t="s">
        <v>892</v>
      </c>
      <c r="X3005" s="1" t="s">
        <v>892</v>
      </c>
      <c r="Y3005" s="1" t="s">
        <v>5690</v>
      </c>
      <c r="Z3005" s="1" t="s">
        <v>1444</v>
      </c>
      <c r="AA3005" s="1" t="s">
        <v>15551</v>
      </c>
      <c r="AB3005" s="1" t="s">
        <v>124</v>
      </c>
      <c r="AE3005" s="2">
        <v>45722.735196759262</v>
      </c>
      <c r="AF3005" s="1" t="s">
        <v>77</v>
      </c>
      <c r="AH3005" s="1" t="s">
        <v>125</v>
      </c>
      <c r="AI3005" s="1" t="s">
        <v>79</v>
      </c>
      <c r="AJ3005" s="1" t="s">
        <v>80</v>
      </c>
      <c r="AK3005" s="1" t="s">
        <v>15552</v>
      </c>
      <c r="AL3005" s="1" t="s">
        <v>906</v>
      </c>
      <c r="AM3005" s="2">
        <v>45722.735312500001</v>
      </c>
      <c r="AN3005" s="1" t="s">
        <v>15552</v>
      </c>
      <c r="AO3005" s="1" t="s">
        <v>906</v>
      </c>
      <c r="AP3005" s="1">
        <v>5772927</v>
      </c>
      <c r="AQ3005" s="1" t="s">
        <v>83</v>
      </c>
      <c r="AR3005" s="2">
        <v>45723.760266203702</v>
      </c>
      <c r="AS3005" s="1" t="s">
        <v>84</v>
      </c>
      <c r="AT3005" s="2">
        <v>45722.333333333336</v>
      </c>
      <c r="AU3005" s="1" t="s">
        <v>85</v>
      </c>
      <c r="AV3005" s="1" t="s">
        <v>899</v>
      </c>
      <c r="AW3005" s="1" t="s">
        <v>900</v>
      </c>
      <c r="AX3005" s="1" t="s">
        <v>901</v>
      </c>
      <c r="AZ3005" s="2">
        <v>45723.760266203702</v>
      </c>
      <c r="BB3005" s="1" t="s">
        <v>367</v>
      </c>
      <c r="BC3005" s="1" t="s">
        <v>368</v>
      </c>
      <c r="BD3005" s="1" t="s">
        <v>368</v>
      </c>
      <c r="BE3005" s="1" t="s">
        <v>15553</v>
      </c>
      <c r="BF3005" s="1" t="s">
        <v>906</v>
      </c>
    </row>
    <row r="3006" spans="1:58" x14ac:dyDescent="0.35">
      <c r="A3006" s="1">
        <v>3016264</v>
      </c>
      <c r="B3006" s="1" t="s">
        <v>223</v>
      </c>
      <c r="C3006" s="1">
        <v>822141</v>
      </c>
      <c r="D3006" s="1">
        <v>338364421</v>
      </c>
      <c r="E3006" s="1" t="s">
        <v>59</v>
      </c>
      <c r="F3006" s="1" t="s">
        <v>60</v>
      </c>
      <c r="G3006" s="1" t="s">
        <v>4169</v>
      </c>
      <c r="H3006" s="1" t="s">
        <v>2510</v>
      </c>
      <c r="I3006" s="1">
        <v>775442667</v>
      </c>
      <c r="J3006" s="1" t="s">
        <v>260</v>
      </c>
      <c r="K3006" s="1">
        <v>13</v>
      </c>
      <c r="L3006" s="1" t="s">
        <v>64</v>
      </c>
      <c r="M3006" s="1" t="s">
        <v>65</v>
      </c>
      <c r="N3006" s="2">
        <v>44559.646539351852</v>
      </c>
      <c r="O3006" s="1" t="s">
        <v>497</v>
      </c>
      <c r="Q3006" s="1" t="s">
        <v>67</v>
      </c>
      <c r="R3006" s="2">
        <v>45721.601875</v>
      </c>
      <c r="S3006" s="1" t="s">
        <v>4738</v>
      </c>
      <c r="T3006" s="1" t="s">
        <v>69</v>
      </c>
      <c r="U3006" s="1" t="s">
        <v>385</v>
      </c>
      <c r="V3006" s="1" t="s">
        <v>15554</v>
      </c>
      <c r="W3006" s="1" t="s">
        <v>653</v>
      </c>
      <c r="X3006" s="1" t="s">
        <v>942</v>
      </c>
      <c r="Y3006" s="1" t="s">
        <v>1475</v>
      </c>
      <c r="Z3006" s="1" t="s">
        <v>1476</v>
      </c>
      <c r="AA3006" s="1" t="s">
        <v>4511</v>
      </c>
      <c r="AB3006" s="1" t="s">
        <v>15555</v>
      </c>
      <c r="AE3006" s="2">
        <v>45721.601886574077</v>
      </c>
      <c r="AF3006" s="1" t="s">
        <v>77</v>
      </c>
      <c r="AH3006" s="1" t="s">
        <v>125</v>
      </c>
      <c r="AI3006" s="1" t="s">
        <v>339</v>
      </c>
      <c r="AJ3006" s="1" t="s">
        <v>674</v>
      </c>
      <c r="AK3006" s="1" t="s">
        <v>15556</v>
      </c>
      <c r="AL3006" s="1" t="s">
        <v>4738</v>
      </c>
      <c r="AM3006" s="2">
        <v>45723.921574074076</v>
      </c>
      <c r="AN3006" s="1" t="s">
        <v>15557</v>
      </c>
      <c r="AO3006" s="1" t="s">
        <v>406</v>
      </c>
      <c r="AP3006" s="1">
        <v>5777301</v>
      </c>
      <c r="AQ3006" s="1" t="s">
        <v>83</v>
      </c>
      <c r="AR3006" s="2">
        <v>45724.716562499998</v>
      </c>
      <c r="AS3006" s="1" t="s">
        <v>84</v>
      </c>
      <c r="AT3006" s="2">
        <v>45723.333333333336</v>
      </c>
      <c r="AU3006" s="1" t="s">
        <v>573</v>
      </c>
      <c r="AV3006" s="1" t="s">
        <v>4855</v>
      </c>
      <c r="AW3006" s="1" t="s">
        <v>4856</v>
      </c>
      <c r="AX3006" s="1" t="s">
        <v>15558</v>
      </c>
      <c r="AZ3006" s="2">
        <v>45724.716562499998</v>
      </c>
      <c r="BB3006" s="1" t="s">
        <v>3431</v>
      </c>
      <c r="BC3006" s="1" t="s">
        <v>3432</v>
      </c>
      <c r="BD3006" s="1" t="s">
        <v>3433</v>
      </c>
      <c r="BE3006" s="1" t="s">
        <v>15559</v>
      </c>
      <c r="BF3006" s="1" t="s">
        <v>601</v>
      </c>
    </row>
    <row r="3007" spans="1:58" x14ac:dyDescent="0.35">
      <c r="A3007" s="1">
        <v>3016265</v>
      </c>
      <c r="B3007" s="1" t="s">
        <v>58</v>
      </c>
      <c r="C3007" s="1">
        <v>42721761</v>
      </c>
      <c r="D3007" s="1">
        <v>338018258</v>
      </c>
      <c r="E3007" s="1" t="s">
        <v>59</v>
      </c>
      <c r="F3007" s="1" t="s">
        <v>60</v>
      </c>
      <c r="G3007" s="1" t="s">
        <v>876</v>
      </c>
      <c r="H3007" s="1" t="s">
        <v>7700</v>
      </c>
      <c r="I3007" s="1">
        <v>777139038</v>
      </c>
      <c r="J3007" s="1" t="s">
        <v>15560</v>
      </c>
      <c r="K3007" s="1">
        <v>12</v>
      </c>
      <c r="L3007" s="1" t="s">
        <v>64</v>
      </c>
      <c r="M3007" s="1" t="s">
        <v>65</v>
      </c>
      <c r="N3007" s="2">
        <v>45352.50236111111</v>
      </c>
      <c r="O3007" s="1" t="s">
        <v>66</v>
      </c>
      <c r="Q3007" s="1" t="s">
        <v>67</v>
      </c>
      <c r="R3007" s="2">
        <v>45721.602280092593</v>
      </c>
      <c r="S3007" s="1" t="s">
        <v>838</v>
      </c>
      <c r="T3007" s="1" t="s">
        <v>69</v>
      </c>
      <c r="U3007" s="1" t="s">
        <v>70</v>
      </c>
      <c r="V3007" s="1" t="s">
        <v>15561</v>
      </c>
      <c r="Y3007" s="1" t="s">
        <v>1221</v>
      </c>
      <c r="Z3007" s="1" t="s">
        <v>2851</v>
      </c>
      <c r="AA3007" s="1" t="s">
        <v>5064</v>
      </c>
      <c r="AB3007" s="1" t="s">
        <v>15562</v>
      </c>
      <c r="AE3007" s="2">
        <v>45722.607627314814</v>
      </c>
      <c r="AF3007" s="1" t="s">
        <v>77</v>
      </c>
      <c r="AH3007" s="1" t="s">
        <v>125</v>
      </c>
      <c r="AI3007" s="1" t="s">
        <v>58</v>
      </c>
      <c r="AJ3007" s="1" t="s">
        <v>126</v>
      </c>
      <c r="AK3007" s="1" t="s">
        <v>15563</v>
      </c>
      <c r="AL3007" s="1" t="s">
        <v>196</v>
      </c>
      <c r="AM3007" s="2">
        <v>45722.607789351852</v>
      </c>
      <c r="AN3007" s="1" t="s">
        <v>15563</v>
      </c>
      <c r="AO3007" s="1" t="s">
        <v>196</v>
      </c>
      <c r="AP3007" s="1">
        <v>5772019</v>
      </c>
      <c r="AQ3007" s="1" t="s">
        <v>83</v>
      </c>
      <c r="AR3007" s="2">
        <v>45722.684513888889</v>
      </c>
      <c r="AS3007" s="1" t="s">
        <v>84</v>
      </c>
      <c r="AT3007" s="2">
        <v>45722.333333333336</v>
      </c>
      <c r="AU3007" s="1" t="s">
        <v>85</v>
      </c>
      <c r="AV3007" s="1" t="s">
        <v>86</v>
      </c>
      <c r="AW3007" s="1" t="s">
        <v>87</v>
      </c>
      <c r="AX3007" s="1" t="s">
        <v>88</v>
      </c>
      <c r="AZ3007" s="2">
        <v>45722.684513888889</v>
      </c>
      <c r="BB3007" s="1" t="s">
        <v>776</v>
      </c>
      <c r="BC3007" s="1" t="s">
        <v>777</v>
      </c>
      <c r="BD3007" s="1" t="s">
        <v>778</v>
      </c>
      <c r="BE3007" s="1" t="s">
        <v>15564</v>
      </c>
      <c r="BF3007" s="1" t="s">
        <v>1512</v>
      </c>
    </row>
    <row r="3008" spans="1:58" x14ac:dyDescent="0.35">
      <c r="A3008" s="1">
        <v>3016266</v>
      </c>
      <c r="B3008" s="1" t="s">
        <v>58</v>
      </c>
      <c r="C3008" s="1">
        <v>1477031</v>
      </c>
      <c r="D3008" s="1">
        <v>339514355</v>
      </c>
      <c r="E3008" s="1" t="s">
        <v>59</v>
      </c>
      <c r="F3008" s="1" t="s">
        <v>60</v>
      </c>
      <c r="G3008" s="1" t="s">
        <v>2234</v>
      </c>
      <c r="H3008" s="1" t="s">
        <v>15565</v>
      </c>
      <c r="I3008" s="1">
        <v>776247909</v>
      </c>
      <c r="J3008" s="1" t="s">
        <v>1276</v>
      </c>
      <c r="K3008" s="1">
        <v>14</v>
      </c>
      <c r="L3008" s="1" t="s">
        <v>64</v>
      </c>
      <c r="M3008" s="1" t="s">
        <v>65</v>
      </c>
      <c r="N3008" s="2">
        <v>44805</v>
      </c>
      <c r="O3008" s="1" t="s">
        <v>353</v>
      </c>
      <c r="Q3008" s="1" t="s">
        <v>67</v>
      </c>
      <c r="R3008" s="2">
        <v>45721.602569444447</v>
      </c>
      <c r="S3008" s="1" t="s">
        <v>2592</v>
      </c>
      <c r="T3008" s="1" t="s">
        <v>69</v>
      </c>
      <c r="U3008" s="1" t="s">
        <v>70</v>
      </c>
      <c r="V3008" s="1" t="s">
        <v>15566</v>
      </c>
      <c r="W3008" s="1" t="s">
        <v>263</v>
      </c>
      <c r="X3008" s="1" t="s">
        <v>263</v>
      </c>
      <c r="Y3008" s="1" t="s">
        <v>4347</v>
      </c>
      <c r="Z3008" s="1" t="s">
        <v>852</v>
      </c>
      <c r="AA3008" s="1" t="s">
        <v>15567</v>
      </c>
      <c r="AB3008" s="1" t="s">
        <v>8654</v>
      </c>
      <c r="AC3008" s="1">
        <v>46</v>
      </c>
      <c r="AE3008" s="2">
        <v>45721.602581018517</v>
      </c>
      <c r="AF3008" s="1" t="s">
        <v>77</v>
      </c>
      <c r="AH3008" s="1" t="s">
        <v>125</v>
      </c>
      <c r="AI3008" s="1" t="s">
        <v>79</v>
      </c>
      <c r="AJ3008" s="1" t="s">
        <v>378</v>
      </c>
      <c r="AK3008" s="1" t="s">
        <v>15566</v>
      </c>
      <c r="AL3008" s="1" t="s">
        <v>2592</v>
      </c>
      <c r="AM3008" s="2">
        <v>45721.602638888886</v>
      </c>
      <c r="AN3008" s="1" t="s">
        <v>15566</v>
      </c>
      <c r="AP3008" s="1">
        <v>5767609</v>
      </c>
      <c r="AQ3008" s="1" t="s">
        <v>83</v>
      </c>
      <c r="AR3008" s="2">
        <v>45721.695717592593</v>
      </c>
      <c r="AS3008" s="1" t="s">
        <v>84</v>
      </c>
      <c r="AT3008" s="2">
        <v>45723.333333333336</v>
      </c>
      <c r="AU3008" s="1" t="s">
        <v>85</v>
      </c>
      <c r="AV3008" s="1" t="s">
        <v>108</v>
      </c>
      <c r="AW3008" s="1" t="s">
        <v>109</v>
      </c>
      <c r="AX3008" s="1" t="s">
        <v>1997</v>
      </c>
      <c r="AZ3008" s="2">
        <v>45721.695717592593</v>
      </c>
      <c r="BB3008" s="1" t="s">
        <v>111</v>
      </c>
      <c r="BC3008" s="1" t="s">
        <v>112</v>
      </c>
      <c r="BD3008" s="1" t="s">
        <v>113</v>
      </c>
      <c r="BE3008" s="1" t="s">
        <v>15568</v>
      </c>
      <c r="BF3008" s="1" t="s">
        <v>1365</v>
      </c>
    </row>
    <row r="3009" spans="1:58" x14ac:dyDescent="0.35">
      <c r="A3009" s="1">
        <v>3016267</v>
      </c>
      <c r="B3009" s="1" t="s">
        <v>223</v>
      </c>
      <c r="C3009" s="1">
        <v>38542851</v>
      </c>
      <c r="D3009" s="1">
        <v>339558522</v>
      </c>
      <c r="E3009" s="1" t="s">
        <v>59</v>
      </c>
      <c r="F3009" s="1" t="s">
        <v>60</v>
      </c>
      <c r="G3009" s="1" t="s">
        <v>2828</v>
      </c>
      <c r="H3009" s="1" t="s">
        <v>15569</v>
      </c>
      <c r="I3009" s="1">
        <v>779523470</v>
      </c>
      <c r="J3009" s="1" t="s">
        <v>15570</v>
      </c>
      <c r="K3009" s="1">
        <v>14</v>
      </c>
      <c r="L3009" s="1" t="s">
        <v>64</v>
      </c>
      <c r="M3009" s="1" t="s">
        <v>65</v>
      </c>
      <c r="N3009" s="2">
        <v>44559.447916666664</v>
      </c>
      <c r="O3009" s="1" t="s">
        <v>497</v>
      </c>
      <c r="Q3009" s="1" t="s">
        <v>67</v>
      </c>
      <c r="R3009" s="2">
        <v>45721.602581018517</v>
      </c>
      <c r="S3009" s="1" t="s">
        <v>6155</v>
      </c>
      <c r="T3009" s="1" t="s">
        <v>69</v>
      </c>
      <c r="U3009" s="1" t="s">
        <v>385</v>
      </c>
      <c r="V3009" s="1" t="s">
        <v>15571</v>
      </c>
      <c r="W3009" s="1" t="s">
        <v>263</v>
      </c>
      <c r="X3009" s="1" t="s">
        <v>264</v>
      </c>
      <c r="Y3009" s="1" t="s">
        <v>3532</v>
      </c>
      <c r="Z3009" s="1" t="s">
        <v>266</v>
      </c>
      <c r="AA3009" s="1" t="s">
        <v>15572</v>
      </c>
      <c r="AB3009" s="1" t="s">
        <v>15572</v>
      </c>
      <c r="AE3009" s="2">
        <v>45721.602592592593</v>
      </c>
      <c r="AF3009" s="1" t="s">
        <v>77</v>
      </c>
      <c r="AH3009" s="1" t="s">
        <v>78</v>
      </c>
      <c r="AI3009" s="1" t="s">
        <v>106</v>
      </c>
      <c r="AJ3009" s="1" t="s">
        <v>1212</v>
      </c>
      <c r="AK3009" s="1" t="s">
        <v>15573</v>
      </c>
      <c r="AL3009" s="1" t="s">
        <v>6155</v>
      </c>
      <c r="AM3009" s="2">
        <v>45721.602638888886</v>
      </c>
      <c r="AN3009" s="1" t="s">
        <v>15573</v>
      </c>
      <c r="AP3009" s="1">
        <v>5767610</v>
      </c>
      <c r="AQ3009" s="1" t="s">
        <v>83</v>
      </c>
      <c r="AR3009" s="2">
        <v>45722.459143518521</v>
      </c>
      <c r="AS3009" s="1" t="s">
        <v>84</v>
      </c>
      <c r="AT3009" s="2">
        <v>45723.34375</v>
      </c>
      <c r="AU3009" s="1" t="s">
        <v>85</v>
      </c>
      <c r="AV3009" s="1" t="s">
        <v>108</v>
      </c>
      <c r="AW3009" s="1" t="s">
        <v>109</v>
      </c>
      <c r="AX3009" s="1" t="s">
        <v>110</v>
      </c>
      <c r="AZ3009" s="2">
        <v>45722.459143518521</v>
      </c>
      <c r="BB3009" s="1" t="s">
        <v>2457</v>
      </c>
      <c r="BC3009" s="1" t="s">
        <v>2458</v>
      </c>
      <c r="BD3009" s="1" t="s">
        <v>2459</v>
      </c>
      <c r="BE3009" s="1" t="s">
        <v>15574</v>
      </c>
      <c r="BF3009" s="1" t="s">
        <v>115</v>
      </c>
    </row>
    <row r="3010" spans="1:58" x14ac:dyDescent="0.35">
      <c r="A3010" s="1">
        <v>3016268</v>
      </c>
      <c r="B3010" s="1" t="s">
        <v>58</v>
      </c>
      <c r="C3010" s="1">
        <v>44580921</v>
      </c>
      <c r="D3010" s="1">
        <v>339046200</v>
      </c>
      <c r="E3010" s="1" t="s">
        <v>59</v>
      </c>
      <c r="F3010" s="1" t="s">
        <v>60</v>
      </c>
      <c r="G3010" s="1" t="s">
        <v>224</v>
      </c>
      <c r="H3010" s="1" t="s">
        <v>12393</v>
      </c>
      <c r="I3010" s="1">
        <v>768803390</v>
      </c>
      <c r="J3010" s="1" t="s">
        <v>15575</v>
      </c>
      <c r="K3010" s="1">
        <v>14</v>
      </c>
      <c r="L3010" s="1" t="s">
        <v>64</v>
      </c>
      <c r="M3010" s="1" t="s">
        <v>65</v>
      </c>
      <c r="N3010" s="2">
        <v>45701.663182870368</v>
      </c>
      <c r="O3010" s="1" t="s">
        <v>66</v>
      </c>
      <c r="Q3010" s="1" t="s">
        <v>67</v>
      </c>
      <c r="R3010" s="2">
        <v>45721.603298611109</v>
      </c>
      <c r="S3010" s="1" t="s">
        <v>3273</v>
      </c>
      <c r="T3010" s="1" t="s">
        <v>69</v>
      </c>
      <c r="U3010" s="1" t="s">
        <v>70</v>
      </c>
      <c r="V3010" s="1" t="s">
        <v>15576</v>
      </c>
      <c r="W3010" s="1" t="s">
        <v>263</v>
      </c>
      <c r="X3010" s="1" t="s">
        <v>840</v>
      </c>
      <c r="Y3010" s="1" t="s">
        <v>8847</v>
      </c>
      <c r="Z3010" s="1" t="s">
        <v>841</v>
      </c>
      <c r="AA3010" s="1" t="s">
        <v>7942</v>
      </c>
      <c r="AB3010" s="1" t="s">
        <v>124</v>
      </c>
      <c r="AE3010" s="2">
        <v>45721.603298611109</v>
      </c>
      <c r="AF3010" s="1" t="s">
        <v>77</v>
      </c>
      <c r="AH3010" s="1" t="s">
        <v>125</v>
      </c>
      <c r="AI3010" s="1" t="s">
        <v>79</v>
      </c>
      <c r="AJ3010" s="1" t="s">
        <v>378</v>
      </c>
      <c r="AK3010" s="1" t="s">
        <v>15577</v>
      </c>
      <c r="AL3010" s="1" t="s">
        <v>3273</v>
      </c>
      <c r="AM3010" s="2">
        <v>45721.603333333333</v>
      </c>
      <c r="AN3010" s="1" t="s">
        <v>15577</v>
      </c>
      <c r="AP3010" s="1">
        <v>5767614</v>
      </c>
      <c r="AQ3010" s="1" t="s">
        <v>83</v>
      </c>
      <c r="AR3010" s="2">
        <v>45721.784918981481</v>
      </c>
      <c r="AS3010" s="1" t="s">
        <v>84</v>
      </c>
      <c r="AT3010" s="2">
        <v>45723.333333333336</v>
      </c>
      <c r="AU3010" s="1" t="s">
        <v>85</v>
      </c>
      <c r="AV3010" s="1" t="s">
        <v>1328</v>
      </c>
      <c r="AW3010" s="1" t="s">
        <v>1329</v>
      </c>
      <c r="AX3010" s="1" t="s">
        <v>8178</v>
      </c>
      <c r="AZ3010" s="2">
        <v>45721.784918981481</v>
      </c>
      <c r="BB3010" s="1" t="s">
        <v>192</v>
      </c>
      <c r="BC3010" s="1" t="s">
        <v>193</v>
      </c>
      <c r="BD3010" s="1" t="s">
        <v>194</v>
      </c>
      <c r="BE3010" s="1" t="s">
        <v>4899</v>
      </c>
      <c r="BF3010" s="1" t="s">
        <v>914</v>
      </c>
    </row>
    <row r="3011" spans="1:58" x14ac:dyDescent="0.35">
      <c r="A3011" s="1">
        <v>3016269</v>
      </c>
      <c r="B3011" s="1" t="s">
        <v>58</v>
      </c>
      <c r="C3011" s="1">
        <v>284951</v>
      </c>
      <c r="D3011" s="1">
        <v>338603828</v>
      </c>
      <c r="E3011" s="1" t="s">
        <v>59</v>
      </c>
      <c r="F3011" s="1" t="s">
        <v>60</v>
      </c>
      <c r="G3011" s="1" t="s">
        <v>138</v>
      </c>
      <c r="H3011" s="1" t="s">
        <v>15578</v>
      </c>
      <c r="I3011" s="1">
        <v>776148211</v>
      </c>
      <c r="J3011" s="1" t="s">
        <v>939</v>
      </c>
      <c r="K3011" s="1">
        <v>12</v>
      </c>
      <c r="L3011" s="1" t="s">
        <v>244</v>
      </c>
      <c r="M3011" s="1" t="s">
        <v>65</v>
      </c>
      <c r="N3011" s="2">
        <v>43678</v>
      </c>
      <c r="O3011" s="1" t="s">
        <v>616</v>
      </c>
      <c r="Q3011" s="1" t="s">
        <v>67</v>
      </c>
      <c r="R3011" s="2">
        <v>45721.605219907404</v>
      </c>
      <c r="S3011" s="1" t="s">
        <v>2481</v>
      </c>
      <c r="T3011" s="1" t="s">
        <v>100</v>
      </c>
      <c r="U3011" s="1" t="s">
        <v>70</v>
      </c>
      <c r="V3011" s="1" t="s">
        <v>15579</v>
      </c>
      <c r="W3011" s="1" t="s">
        <v>72</v>
      </c>
      <c r="X3011" s="1" t="s">
        <v>881</v>
      </c>
      <c r="Y3011" s="1" t="s">
        <v>15580</v>
      </c>
      <c r="Z3011" s="1" t="s">
        <v>1352</v>
      </c>
      <c r="AA3011" s="1" t="s">
        <v>1352</v>
      </c>
      <c r="AB3011" s="1" t="s">
        <v>1352</v>
      </c>
      <c r="AC3011" s="1">
        <v>646</v>
      </c>
      <c r="AE3011" s="2">
        <v>45721.792500000003</v>
      </c>
      <c r="AF3011" s="1" t="s">
        <v>77</v>
      </c>
      <c r="AH3011" s="1" t="s">
        <v>125</v>
      </c>
      <c r="AI3011" s="1" t="s">
        <v>58</v>
      </c>
      <c r="AJ3011" s="1" t="s">
        <v>126</v>
      </c>
      <c r="AK3011" s="1" t="s">
        <v>15581</v>
      </c>
      <c r="AL3011" s="1" t="s">
        <v>906</v>
      </c>
      <c r="AM3011" s="2">
        <v>45721.792662037034</v>
      </c>
      <c r="AN3011" s="1" t="s">
        <v>15581</v>
      </c>
      <c r="AO3011" s="1" t="s">
        <v>906</v>
      </c>
      <c r="AP3011" s="1">
        <v>5768912</v>
      </c>
      <c r="AQ3011" s="1" t="s">
        <v>83</v>
      </c>
      <c r="AR3011" s="2">
        <v>45722.575023148151</v>
      </c>
      <c r="AS3011" s="1" t="s">
        <v>84</v>
      </c>
      <c r="AT3011" s="2">
        <v>45721.333333333336</v>
      </c>
      <c r="AU3011" s="1" t="s">
        <v>85</v>
      </c>
      <c r="AV3011" s="1" t="s">
        <v>189</v>
      </c>
      <c r="AW3011" s="1" t="s">
        <v>190</v>
      </c>
      <c r="AX3011" s="1" t="s">
        <v>191</v>
      </c>
      <c r="AZ3011" s="2">
        <v>45722.575023148151</v>
      </c>
      <c r="BB3011" s="1" t="s">
        <v>15582</v>
      </c>
      <c r="BC3011" s="1" t="s">
        <v>15583</v>
      </c>
      <c r="BD3011" s="1" t="s">
        <v>10204</v>
      </c>
      <c r="BE3011" s="1" t="s">
        <v>15584</v>
      </c>
      <c r="BF3011" s="1" t="s">
        <v>598</v>
      </c>
    </row>
    <row r="3012" spans="1:58" x14ac:dyDescent="0.35">
      <c r="A3012" s="1">
        <v>3016270</v>
      </c>
      <c r="B3012" s="1" t="s">
        <v>58</v>
      </c>
      <c r="C3012" s="1">
        <v>34359301</v>
      </c>
      <c r="D3012" s="1">
        <v>338205524</v>
      </c>
      <c r="E3012" s="1" t="s">
        <v>59</v>
      </c>
      <c r="F3012" s="1" t="s">
        <v>60</v>
      </c>
      <c r="G3012" s="1" t="s">
        <v>530</v>
      </c>
      <c r="H3012" s="1" t="s">
        <v>96</v>
      </c>
      <c r="I3012" s="1">
        <v>783081147</v>
      </c>
      <c r="J3012" s="1" t="s">
        <v>15585</v>
      </c>
      <c r="K3012" s="1">
        <v>12</v>
      </c>
      <c r="L3012" s="1" t="s">
        <v>64</v>
      </c>
      <c r="M3012" s="1" t="s">
        <v>65</v>
      </c>
      <c r="N3012" s="2">
        <v>45241.666678240741</v>
      </c>
      <c r="O3012" s="1" t="s">
        <v>66</v>
      </c>
      <c r="Q3012" s="1" t="s">
        <v>67</v>
      </c>
      <c r="R3012" s="2">
        <v>45721.605729166666</v>
      </c>
      <c r="S3012" s="1" t="s">
        <v>6671</v>
      </c>
      <c r="T3012" s="1" t="s">
        <v>100</v>
      </c>
      <c r="U3012" s="1" t="s">
        <v>70</v>
      </c>
      <c r="V3012" s="1" t="s">
        <v>15586</v>
      </c>
      <c r="W3012" s="1" t="s">
        <v>72</v>
      </c>
      <c r="X3012" s="1" t="s">
        <v>2112</v>
      </c>
      <c r="Y3012" s="1" t="s">
        <v>6425</v>
      </c>
      <c r="Z3012" s="1" t="s">
        <v>546</v>
      </c>
      <c r="AA3012" s="1" t="s">
        <v>5323</v>
      </c>
      <c r="AB3012" s="1" t="s">
        <v>5323</v>
      </c>
      <c r="AC3012" s="1">
        <v>236</v>
      </c>
      <c r="AE3012" s="2">
        <v>45721.605740740742</v>
      </c>
      <c r="AF3012" s="1" t="s">
        <v>77</v>
      </c>
      <c r="AH3012" s="1" t="s">
        <v>78</v>
      </c>
      <c r="AI3012" s="1" t="s">
        <v>79</v>
      </c>
      <c r="AJ3012" s="1" t="s">
        <v>283</v>
      </c>
      <c r="AK3012" s="1" t="s">
        <v>15587</v>
      </c>
      <c r="AL3012" s="1" t="s">
        <v>6671</v>
      </c>
      <c r="AM3012" s="2">
        <v>45721.605787037035</v>
      </c>
      <c r="AN3012" s="1" t="s">
        <v>15587</v>
      </c>
      <c r="AP3012" s="1">
        <v>5767629</v>
      </c>
      <c r="AQ3012" s="1" t="s">
        <v>83</v>
      </c>
      <c r="AR3012" s="2">
        <v>45721.880787037036</v>
      </c>
      <c r="AS3012" s="1" t="s">
        <v>84</v>
      </c>
      <c r="AT3012" s="2">
        <v>45723.333333333336</v>
      </c>
      <c r="AU3012" s="1" t="s">
        <v>85</v>
      </c>
      <c r="AV3012" s="1" t="s">
        <v>2117</v>
      </c>
      <c r="AW3012" s="1" t="s">
        <v>2118</v>
      </c>
      <c r="AX3012" s="1" t="s">
        <v>3185</v>
      </c>
      <c r="AZ3012" s="2">
        <v>45721.880787037036</v>
      </c>
      <c r="BB3012" s="1" t="s">
        <v>765</v>
      </c>
      <c r="BC3012" s="1" t="s">
        <v>766</v>
      </c>
      <c r="BD3012" s="1" t="s">
        <v>767</v>
      </c>
      <c r="BE3012" s="1" t="s">
        <v>3875</v>
      </c>
      <c r="BF3012" s="1" t="s">
        <v>406</v>
      </c>
    </row>
    <row r="3013" spans="1:58" x14ac:dyDescent="0.35">
      <c r="A3013" s="1">
        <v>3016271</v>
      </c>
      <c r="B3013" s="1" t="s">
        <v>58</v>
      </c>
      <c r="C3013" s="1">
        <v>35865091</v>
      </c>
      <c r="D3013" s="1">
        <v>338328782</v>
      </c>
      <c r="E3013" s="1" t="s">
        <v>59</v>
      </c>
      <c r="F3013" s="1" t="s">
        <v>60</v>
      </c>
      <c r="G3013" s="1" t="s">
        <v>3318</v>
      </c>
      <c r="H3013" s="1" t="s">
        <v>15588</v>
      </c>
      <c r="I3013" s="1" t="s">
        <v>15589</v>
      </c>
      <c r="J3013" s="1" t="s">
        <v>2678</v>
      </c>
      <c r="K3013" s="1">
        <v>12</v>
      </c>
      <c r="L3013" s="1" t="s">
        <v>64</v>
      </c>
      <c r="M3013" s="1" t="s">
        <v>65</v>
      </c>
      <c r="N3013" s="2">
        <v>44805</v>
      </c>
      <c r="O3013" s="1" t="s">
        <v>353</v>
      </c>
      <c r="Q3013" s="1" t="s">
        <v>67</v>
      </c>
      <c r="R3013" s="2">
        <v>45721.605740740742</v>
      </c>
      <c r="S3013" s="1" t="s">
        <v>722</v>
      </c>
      <c r="T3013" s="1" t="s">
        <v>100</v>
      </c>
      <c r="U3013" s="1" t="s">
        <v>1031</v>
      </c>
      <c r="V3013" s="1" t="s">
        <v>15590</v>
      </c>
      <c r="W3013" s="1" t="s">
        <v>334</v>
      </c>
      <c r="X3013" s="1" t="s">
        <v>335</v>
      </c>
      <c r="Y3013" s="1" t="s">
        <v>7157</v>
      </c>
      <c r="Z3013" s="1" t="s">
        <v>337</v>
      </c>
      <c r="AA3013" s="1" t="s">
        <v>3932</v>
      </c>
      <c r="AB3013" s="1" t="s">
        <v>124</v>
      </c>
      <c r="AC3013" s="1" t="s">
        <v>15591</v>
      </c>
      <c r="AE3013" s="2">
        <v>45721.605752314812</v>
      </c>
      <c r="AF3013" s="1" t="s">
        <v>77</v>
      </c>
      <c r="AH3013" s="1" t="s">
        <v>78</v>
      </c>
      <c r="AI3013" s="1" t="s">
        <v>79</v>
      </c>
      <c r="AJ3013" s="1" t="s">
        <v>454</v>
      </c>
      <c r="AK3013" s="1" t="s">
        <v>15592</v>
      </c>
      <c r="AL3013" s="1" t="s">
        <v>722</v>
      </c>
      <c r="AM3013" s="2">
        <v>45721.605810185189</v>
      </c>
      <c r="AN3013" s="1" t="s">
        <v>15592</v>
      </c>
      <c r="AP3013" s="1">
        <v>5767630</v>
      </c>
      <c r="AQ3013" s="1" t="s">
        <v>83</v>
      </c>
      <c r="AR3013" s="2">
        <v>45721.721412037034</v>
      </c>
      <c r="AS3013" s="1" t="s">
        <v>84</v>
      </c>
      <c r="AT3013" s="2">
        <v>45723.333333333336</v>
      </c>
      <c r="AU3013" s="1" t="s">
        <v>85</v>
      </c>
      <c r="AV3013" s="1" t="s">
        <v>1702</v>
      </c>
      <c r="AW3013" s="1" t="s">
        <v>1703</v>
      </c>
      <c r="AX3013" s="1" t="s">
        <v>4767</v>
      </c>
      <c r="AZ3013" s="2">
        <v>45721.721412037034</v>
      </c>
      <c r="BB3013" s="1" t="s">
        <v>1225</v>
      </c>
      <c r="BC3013" s="1" t="s">
        <v>814</v>
      </c>
      <c r="BD3013" s="1" t="s">
        <v>815</v>
      </c>
      <c r="BE3013" s="1" t="s">
        <v>15593</v>
      </c>
      <c r="BF3013" s="1" t="s">
        <v>1612</v>
      </c>
    </row>
    <row r="3014" spans="1:58" x14ac:dyDescent="0.35">
      <c r="A3014" s="1">
        <v>3016272</v>
      </c>
      <c r="B3014" s="1" t="s">
        <v>223</v>
      </c>
      <c r="C3014" s="1">
        <v>39102581</v>
      </c>
      <c r="D3014" s="1">
        <v>339757860</v>
      </c>
      <c r="E3014" s="1" t="s">
        <v>59</v>
      </c>
      <c r="F3014" s="1" t="s">
        <v>60</v>
      </c>
      <c r="G3014" s="1" t="s">
        <v>116</v>
      </c>
      <c r="H3014" s="1" t="s">
        <v>2054</v>
      </c>
      <c r="I3014" s="1">
        <v>778807855</v>
      </c>
      <c r="J3014" s="1" t="s">
        <v>15594</v>
      </c>
      <c r="K3014" s="1">
        <v>14</v>
      </c>
      <c r="L3014" s="1" t="s">
        <v>64</v>
      </c>
      <c r="M3014" s="1" t="s">
        <v>65</v>
      </c>
      <c r="N3014" s="2">
        <v>44741.541666666664</v>
      </c>
      <c r="O3014" s="1" t="s">
        <v>98</v>
      </c>
      <c r="Q3014" s="1" t="s">
        <v>67</v>
      </c>
      <c r="R3014" s="2">
        <v>45721.606192129628</v>
      </c>
      <c r="S3014" s="1" t="s">
        <v>4335</v>
      </c>
      <c r="T3014" s="1" t="s">
        <v>69</v>
      </c>
      <c r="U3014" s="1" t="s">
        <v>385</v>
      </c>
      <c r="V3014" s="1" t="s">
        <v>15595</v>
      </c>
      <c r="W3014" s="1" t="s">
        <v>298</v>
      </c>
      <c r="X3014" s="1" t="s">
        <v>299</v>
      </c>
      <c r="Y3014" s="1" t="s">
        <v>10702</v>
      </c>
      <c r="Z3014" s="1" t="s">
        <v>301</v>
      </c>
      <c r="AA3014" s="1" t="s">
        <v>15596</v>
      </c>
      <c r="AB3014" s="1" t="s">
        <v>124</v>
      </c>
      <c r="AE3014" s="2">
        <v>45722.147951388892</v>
      </c>
      <c r="AF3014" s="1" t="s">
        <v>77</v>
      </c>
      <c r="AH3014" s="1" t="s">
        <v>125</v>
      </c>
      <c r="AI3014" s="1" t="s">
        <v>106</v>
      </c>
      <c r="AJ3014" s="1" t="s">
        <v>303</v>
      </c>
      <c r="AK3014" s="1" t="s">
        <v>15597</v>
      </c>
      <c r="AL3014" s="1" t="s">
        <v>1319</v>
      </c>
      <c r="AM3014" s="2">
        <v>45722.148043981484</v>
      </c>
      <c r="AN3014" s="1" t="s">
        <v>15597</v>
      </c>
      <c r="AO3014" s="1" t="s">
        <v>1319</v>
      </c>
      <c r="AP3014" s="1">
        <v>5770437</v>
      </c>
      <c r="AQ3014" s="1" t="s">
        <v>83</v>
      </c>
      <c r="AR3014" s="2">
        <v>45722.516863425924</v>
      </c>
      <c r="AS3014" s="1" t="s">
        <v>84</v>
      </c>
      <c r="AT3014" s="2">
        <v>45722.333333333336</v>
      </c>
      <c r="AU3014" s="1" t="s">
        <v>85</v>
      </c>
      <c r="AV3014" s="1" t="s">
        <v>306</v>
      </c>
      <c r="AW3014" s="1" t="s">
        <v>307</v>
      </c>
      <c r="AX3014" s="1" t="s">
        <v>308</v>
      </c>
      <c r="AZ3014" s="2">
        <v>45722.516863425924</v>
      </c>
      <c r="BB3014" s="1" t="s">
        <v>15598</v>
      </c>
      <c r="BC3014" s="1" t="s">
        <v>15599</v>
      </c>
      <c r="BD3014" s="1" t="s">
        <v>15600</v>
      </c>
      <c r="BE3014" s="1" t="s">
        <v>15601</v>
      </c>
      <c r="BF3014" s="1" t="s">
        <v>3150</v>
      </c>
    </row>
    <row r="3015" spans="1:58" x14ac:dyDescent="0.35">
      <c r="A3015" s="1">
        <v>3016273</v>
      </c>
      <c r="B3015" s="1" t="s">
        <v>58</v>
      </c>
      <c r="C3015" s="1">
        <v>41340541</v>
      </c>
      <c r="D3015" s="1">
        <v>339565501</v>
      </c>
      <c r="E3015" s="1" t="s">
        <v>59</v>
      </c>
      <c r="F3015" s="1" t="s">
        <v>60</v>
      </c>
      <c r="G3015" s="1" t="s">
        <v>3318</v>
      </c>
      <c r="H3015" s="1" t="s">
        <v>15602</v>
      </c>
      <c r="I3015" s="1">
        <v>777009713</v>
      </c>
      <c r="J3015" s="1" t="s">
        <v>15603</v>
      </c>
      <c r="K3015" s="1">
        <v>14</v>
      </c>
      <c r="L3015" s="1" t="s">
        <v>64</v>
      </c>
      <c r="M3015" s="1" t="s">
        <v>65</v>
      </c>
      <c r="N3015" s="2">
        <v>45483.70140046296</v>
      </c>
      <c r="O3015" s="1" t="s">
        <v>66</v>
      </c>
      <c r="Q3015" s="1" t="s">
        <v>67</v>
      </c>
      <c r="R3015" s="2">
        <v>45721.606944444444</v>
      </c>
      <c r="S3015" s="1" t="s">
        <v>8915</v>
      </c>
      <c r="T3015" s="1" t="s">
        <v>69</v>
      </c>
      <c r="U3015" s="1" t="s">
        <v>70</v>
      </c>
      <c r="V3015" s="1" t="s">
        <v>15604</v>
      </c>
      <c r="Y3015" s="1" t="s">
        <v>10715</v>
      </c>
      <c r="Z3015" s="1" t="s">
        <v>852</v>
      </c>
      <c r="AA3015" s="1" t="s">
        <v>5280</v>
      </c>
      <c r="AB3015" s="1" t="s">
        <v>124</v>
      </c>
      <c r="AE3015" s="2">
        <v>45721.606956018521</v>
      </c>
      <c r="AF3015" s="1" t="s">
        <v>77</v>
      </c>
      <c r="AH3015" s="1" t="s">
        <v>125</v>
      </c>
      <c r="AI3015" s="1" t="s">
        <v>79</v>
      </c>
      <c r="AJ3015" s="1" t="s">
        <v>378</v>
      </c>
      <c r="AK3015" s="1" t="s">
        <v>15605</v>
      </c>
      <c r="AL3015" s="1" t="s">
        <v>8915</v>
      </c>
      <c r="AM3015" s="2">
        <v>45721.607002314813</v>
      </c>
      <c r="AN3015" s="1" t="s">
        <v>15605</v>
      </c>
      <c r="AP3015" s="1">
        <v>5767633</v>
      </c>
      <c r="AQ3015" s="1" t="s">
        <v>83</v>
      </c>
      <c r="AR3015" s="2">
        <v>45722.490277777775</v>
      </c>
      <c r="AS3015" s="1" t="s">
        <v>84</v>
      </c>
      <c r="AT3015" s="2">
        <v>45723.371527777781</v>
      </c>
      <c r="AU3015" s="1" t="s">
        <v>85</v>
      </c>
      <c r="AV3015" s="1" t="s">
        <v>108</v>
      </c>
      <c r="AW3015" s="1" t="s">
        <v>109</v>
      </c>
      <c r="AX3015" s="1" t="s">
        <v>1965</v>
      </c>
      <c r="AZ3015" s="2">
        <v>45722.490277777775</v>
      </c>
      <c r="BB3015" s="1" t="s">
        <v>192</v>
      </c>
      <c r="BC3015" s="1" t="s">
        <v>193</v>
      </c>
      <c r="BD3015" s="1" t="s">
        <v>194</v>
      </c>
      <c r="BE3015" s="1" t="s">
        <v>15606</v>
      </c>
      <c r="BF3015" s="1" t="s">
        <v>274</v>
      </c>
    </row>
    <row r="3016" spans="1:58" x14ac:dyDescent="0.35">
      <c r="A3016" s="1">
        <v>3016274</v>
      </c>
      <c r="B3016" s="1" t="s">
        <v>94</v>
      </c>
      <c r="C3016" s="1">
        <v>34024841</v>
      </c>
      <c r="D3016" s="1">
        <v>339662934</v>
      </c>
      <c r="E3016" s="1" t="s">
        <v>59</v>
      </c>
      <c r="F3016" s="1" t="s">
        <v>60</v>
      </c>
      <c r="G3016" s="1" t="s">
        <v>275</v>
      </c>
      <c r="H3016" s="1" t="s">
        <v>6046</v>
      </c>
      <c r="I3016" s="1">
        <v>777281963</v>
      </c>
      <c r="J3016" s="1">
        <v>777281963</v>
      </c>
      <c r="K3016" s="1">
        <v>16</v>
      </c>
      <c r="L3016" s="1" t="s">
        <v>64</v>
      </c>
      <c r="M3016" s="1" t="s">
        <v>65</v>
      </c>
      <c r="N3016" s="2">
        <v>45126.369756944441</v>
      </c>
      <c r="O3016" s="1" t="s">
        <v>98</v>
      </c>
      <c r="Q3016" s="1" t="s">
        <v>67</v>
      </c>
      <c r="R3016" s="2">
        <v>45721.607048611113</v>
      </c>
      <c r="S3016" s="1" t="s">
        <v>2910</v>
      </c>
      <c r="T3016" s="1" t="s">
        <v>69</v>
      </c>
      <c r="U3016" s="1" t="s">
        <v>557</v>
      </c>
      <c r="V3016" s="1" t="s">
        <v>15607</v>
      </c>
      <c r="W3016" s="1" t="s">
        <v>725</v>
      </c>
      <c r="X3016" s="1" t="s">
        <v>725</v>
      </c>
      <c r="Y3016" s="1" t="s">
        <v>2989</v>
      </c>
      <c r="Z3016" s="1" t="s">
        <v>2649</v>
      </c>
      <c r="AA3016" s="1" t="s">
        <v>15608</v>
      </c>
      <c r="AB3016" s="1" t="s">
        <v>15608</v>
      </c>
      <c r="AE3016" s="2">
        <v>45721.607060185182</v>
      </c>
      <c r="AF3016" s="1" t="s">
        <v>77</v>
      </c>
      <c r="AH3016" s="1" t="s">
        <v>125</v>
      </c>
      <c r="AI3016" s="1" t="s">
        <v>106</v>
      </c>
      <c r="AJ3016" s="1" t="s">
        <v>1212</v>
      </c>
      <c r="AK3016" s="1" t="s">
        <v>14664</v>
      </c>
      <c r="AL3016" s="1" t="s">
        <v>2910</v>
      </c>
      <c r="AM3016" s="2">
        <v>45721.607094907406</v>
      </c>
      <c r="AN3016" s="1" t="s">
        <v>14664</v>
      </c>
      <c r="AP3016" s="1">
        <v>5767634</v>
      </c>
      <c r="AQ3016" s="1" t="s">
        <v>83</v>
      </c>
      <c r="AR3016" s="2">
        <v>45723.441527777781</v>
      </c>
      <c r="AS3016" s="1" t="s">
        <v>84</v>
      </c>
      <c r="AT3016" s="2">
        <v>45723.333333333336</v>
      </c>
      <c r="AU3016" s="1" t="s">
        <v>85</v>
      </c>
      <c r="AV3016" s="1" t="s">
        <v>1867</v>
      </c>
      <c r="AW3016" s="1" t="s">
        <v>1868</v>
      </c>
      <c r="AX3016" s="1" t="s">
        <v>1869</v>
      </c>
      <c r="AZ3016" s="2">
        <v>45723.441527777781</v>
      </c>
      <c r="BB3016" s="1" t="s">
        <v>561</v>
      </c>
      <c r="BC3016" s="1" t="s">
        <v>562</v>
      </c>
      <c r="BD3016" s="1" t="s">
        <v>113</v>
      </c>
      <c r="BE3016" s="1" t="s">
        <v>15609</v>
      </c>
      <c r="BF3016" s="1" t="s">
        <v>2561</v>
      </c>
    </row>
    <row r="3017" spans="1:58" x14ac:dyDescent="0.35">
      <c r="A3017" s="1">
        <v>3016275</v>
      </c>
      <c r="B3017" s="1" t="s">
        <v>58</v>
      </c>
      <c r="C3017" s="1">
        <v>38867641</v>
      </c>
      <c r="D3017" s="1">
        <v>338561720</v>
      </c>
      <c r="E3017" s="1" t="s">
        <v>59</v>
      </c>
      <c r="F3017" s="1" t="s">
        <v>60</v>
      </c>
      <c r="G3017" s="1" t="s">
        <v>275</v>
      </c>
      <c r="H3017" s="1" t="s">
        <v>11316</v>
      </c>
      <c r="I3017" s="1">
        <v>777625873</v>
      </c>
      <c r="J3017" s="1" t="s">
        <v>277</v>
      </c>
      <c r="K3017" s="1">
        <v>12</v>
      </c>
      <c r="L3017" s="1" t="s">
        <v>64</v>
      </c>
      <c r="M3017" s="1" t="s">
        <v>65</v>
      </c>
      <c r="N3017" s="2">
        <v>45159.041666666664</v>
      </c>
      <c r="O3017" s="1" t="s">
        <v>66</v>
      </c>
      <c r="Q3017" s="1" t="s">
        <v>67</v>
      </c>
      <c r="R3017" s="2">
        <v>45721.608425925922</v>
      </c>
      <c r="S3017" s="1" t="s">
        <v>5283</v>
      </c>
      <c r="T3017" s="1" t="s">
        <v>100</v>
      </c>
      <c r="U3017" s="1" t="s">
        <v>70</v>
      </c>
      <c r="V3017" s="1" t="s">
        <v>15610</v>
      </c>
      <c r="W3017" s="1" t="s">
        <v>72</v>
      </c>
      <c r="X3017" s="1" t="s">
        <v>73</v>
      </c>
      <c r="Y3017" s="1" t="s">
        <v>2359</v>
      </c>
      <c r="Z3017" s="1" t="s">
        <v>2851</v>
      </c>
      <c r="AA3017" s="1" t="s">
        <v>2852</v>
      </c>
      <c r="AB3017" s="1" t="s">
        <v>2852</v>
      </c>
      <c r="AE3017" s="2">
        <v>45721.608425925922</v>
      </c>
      <c r="AF3017" s="1" t="s">
        <v>77</v>
      </c>
      <c r="AH3017" s="1" t="s">
        <v>125</v>
      </c>
      <c r="AI3017" s="1" t="s">
        <v>79</v>
      </c>
      <c r="AJ3017" s="1" t="s">
        <v>454</v>
      </c>
      <c r="AK3017" s="1" t="s">
        <v>15611</v>
      </c>
      <c r="AL3017" s="1" t="s">
        <v>5283</v>
      </c>
      <c r="AM3017" s="2">
        <v>45721.608472222222</v>
      </c>
      <c r="AN3017" s="1" t="s">
        <v>15611</v>
      </c>
      <c r="AP3017" s="1">
        <v>5767649</v>
      </c>
      <c r="AQ3017" s="1" t="s">
        <v>83</v>
      </c>
      <c r="AR3017" s="2">
        <v>45721.767812500002</v>
      </c>
      <c r="AS3017" s="1" t="s">
        <v>84</v>
      </c>
      <c r="AT3017" s="2">
        <v>45723.322916666664</v>
      </c>
      <c r="AU3017" s="1" t="s">
        <v>85</v>
      </c>
      <c r="AV3017" s="1" t="s">
        <v>2382</v>
      </c>
      <c r="AW3017" s="1" t="s">
        <v>2383</v>
      </c>
      <c r="AX3017" s="1" t="s">
        <v>2384</v>
      </c>
      <c r="AZ3017" s="2">
        <v>45721.767812500002</v>
      </c>
      <c r="BB3017" s="1" t="s">
        <v>192</v>
      </c>
      <c r="BC3017" s="1" t="s">
        <v>193</v>
      </c>
      <c r="BD3017" s="1" t="s">
        <v>194</v>
      </c>
      <c r="BE3017" s="1" t="s">
        <v>15612</v>
      </c>
      <c r="BF3017" s="1" t="s">
        <v>1002</v>
      </c>
    </row>
    <row r="3018" spans="1:58" x14ac:dyDescent="0.35">
      <c r="A3018" s="1">
        <v>3016276</v>
      </c>
      <c r="B3018" s="1" t="s">
        <v>58</v>
      </c>
      <c r="C3018" s="1">
        <v>39799391</v>
      </c>
      <c r="D3018" s="1">
        <v>338559731</v>
      </c>
      <c r="E3018" s="1" t="s">
        <v>59</v>
      </c>
      <c r="F3018" s="1" t="s">
        <v>60</v>
      </c>
      <c r="G3018" s="1" t="s">
        <v>15613</v>
      </c>
      <c r="H3018" s="1" t="s">
        <v>15614</v>
      </c>
      <c r="I3018" s="1" t="s">
        <v>15615</v>
      </c>
      <c r="J3018" s="1" t="s">
        <v>15616</v>
      </c>
      <c r="K3018" s="1">
        <v>12</v>
      </c>
      <c r="L3018" s="1" t="s">
        <v>64</v>
      </c>
      <c r="M3018" s="1" t="s">
        <v>65</v>
      </c>
      <c r="N3018" s="2">
        <v>44852.458333333336</v>
      </c>
      <c r="O3018" s="1" t="s">
        <v>180</v>
      </c>
      <c r="Q3018" s="1" t="s">
        <v>67</v>
      </c>
      <c r="R3018" s="2">
        <v>45721.609340277777</v>
      </c>
      <c r="S3018" s="1" t="s">
        <v>228</v>
      </c>
      <c r="T3018" s="1" t="s">
        <v>100</v>
      </c>
      <c r="U3018" s="1" t="s">
        <v>70</v>
      </c>
      <c r="V3018" s="1" t="s">
        <v>15617</v>
      </c>
      <c r="W3018" s="1" t="s">
        <v>334</v>
      </c>
      <c r="X3018" s="1" t="s">
        <v>335</v>
      </c>
      <c r="Y3018" s="1" t="s">
        <v>13397</v>
      </c>
      <c r="Z3018" s="1" t="s">
        <v>2999</v>
      </c>
      <c r="AA3018" s="1" t="s">
        <v>12824</v>
      </c>
      <c r="AB3018" s="1" t="s">
        <v>124</v>
      </c>
      <c r="AE3018" s="2">
        <v>45721.609351851854</v>
      </c>
      <c r="AF3018" s="1" t="s">
        <v>77</v>
      </c>
      <c r="AH3018" s="1" t="s">
        <v>125</v>
      </c>
      <c r="AI3018" s="1" t="s">
        <v>79</v>
      </c>
      <c r="AJ3018" s="1" t="s">
        <v>378</v>
      </c>
      <c r="AK3018" s="1" t="s">
        <v>15618</v>
      </c>
      <c r="AL3018" s="1" t="s">
        <v>228</v>
      </c>
      <c r="AM3018" s="2">
        <v>45721.609375</v>
      </c>
      <c r="AN3018" s="1" t="s">
        <v>15618</v>
      </c>
      <c r="AP3018" s="1">
        <v>5767655</v>
      </c>
      <c r="AQ3018" s="1" t="s">
        <v>83</v>
      </c>
      <c r="AR3018" s="2">
        <v>45722.490902777776</v>
      </c>
      <c r="AS3018" s="1" t="s">
        <v>84</v>
      </c>
      <c r="AT3018" s="2">
        <v>45723.333333333336</v>
      </c>
      <c r="AU3018" s="1" t="s">
        <v>85</v>
      </c>
      <c r="AV3018" s="1" t="s">
        <v>1702</v>
      </c>
      <c r="AW3018" s="1" t="s">
        <v>1703</v>
      </c>
      <c r="AX3018" s="1" t="s">
        <v>5331</v>
      </c>
      <c r="AZ3018" s="2">
        <v>45722.490902777776</v>
      </c>
      <c r="BB3018" s="1" t="s">
        <v>152</v>
      </c>
      <c r="BC3018" s="1" t="s">
        <v>153</v>
      </c>
      <c r="BD3018" s="1" t="s">
        <v>154</v>
      </c>
      <c r="BE3018" s="1" t="s">
        <v>2544</v>
      </c>
      <c r="BF3018" s="1" t="s">
        <v>349</v>
      </c>
    </row>
    <row r="3019" spans="1:58" x14ac:dyDescent="0.35">
      <c r="A3019" s="1">
        <v>3016277</v>
      </c>
      <c r="B3019" s="1" t="s">
        <v>58</v>
      </c>
      <c r="C3019" s="1">
        <v>37154731</v>
      </c>
      <c r="D3019" s="1">
        <v>339581010</v>
      </c>
      <c r="E3019" s="1" t="s">
        <v>59</v>
      </c>
      <c r="F3019" s="1" t="s">
        <v>60</v>
      </c>
      <c r="G3019" s="1" t="s">
        <v>15619</v>
      </c>
      <c r="I3019" s="1">
        <v>776170289</v>
      </c>
      <c r="J3019" s="1" t="s">
        <v>4125</v>
      </c>
      <c r="K3019" s="1">
        <v>20</v>
      </c>
      <c r="L3019" s="1" t="s">
        <v>294</v>
      </c>
      <c r="M3019" s="1" t="s">
        <v>295</v>
      </c>
      <c r="N3019" s="2">
        <v>44363.631944444445</v>
      </c>
      <c r="O3019" s="1" t="s">
        <v>5377</v>
      </c>
      <c r="Q3019" s="1" t="s">
        <v>67</v>
      </c>
      <c r="R3019" s="2">
        <v>45721.609814814816</v>
      </c>
      <c r="S3019" s="1" t="s">
        <v>4862</v>
      </c>
      <c r="T3019" s="1" t="s">
        <v>412</v>
      </c>
      <c r="U3019" s="1" t="s">
        <v>1219</v>
      </c>
      <c r="V3019" s="1" t="s">
        <v>15620</v>
      </c>
      <c r="Y3019" s="1" t="s">
        <v>11230</v>
      </c>
      <c r="Z3019" s="1" t="s">
        <v>841</v>
      </c>
      <c r="AA3019" s="1" t="s">
        <v>1984</v>
      </c>
      <c r="AB3019" s="1" t="s">
        <v>124</v>
      </c>
      <c r="AE3019" s="2">
        <v>45721.634768518517</v>
      </c>
      <c r="AF3019" s="1" t="s">
        <v>417</v>
      </c>
      <c r="AG3019" s="1">
        <v>48</v>
      </c>
      <c r="AH3019" s="1" t="s">
        <v>125</v>
      </c>
      <c r="AI3019" s="1" t="s">
        <v>464</v>
      </c>
      <c r="AJ3019" s="1" t="s">
        <v>492</v>
      </c>
      <c r="AK3019" s="1" t="s">
        <v>15621</v>
      </c>
      <c r="AL3019" s="1" t="s">
        <v>421</v>
      </c>
      <c r="AM3019" s="2">
        <v>45721.63486111111</v>
      </c>
      <c r="AO3019" s="1" t="s">
        <v>421</v>
      </c>
      <c r="AP3019" s="1">
        <v>5767943</v>
      </c>
      <c r="AQ3019" s="1" t="s">
        <v>83</v>
      </c>
      <c r="AR3019" s="2">
        <v>45721.733831018515</v>
      </c>
      <c r="AS3019" s="1" t="s">
        <v>84</v>
      </c>
      <c r="AT3019" s="2">
        <v>45721.333333333336</v>
      </c>
      <c r="AU3019" s="1" t="s">
        <v>573</v>
      </c>
      <c r="AV3019" s="1" t="s">
        <v>1328</v>
      </c>
      <c r="AW3019" s="1" t="s">
        <v>1329</v>
      </c>
      <c r="AX3019" s="1" t="s">
        <v>8178</v>
      </c>
      <c r="AY3019" s="2">
        <v>45723.634768518517</v>
      </c>
      <c r="AZ3019" s="2">
        <v>45721.733831018515</v>
      </c>
      <c r="BA3019" s="1" t="s">
        <v>419</v>
      </c>
      <c r="BB3019" s="1" t="s">
        <v>2089</v>
      </c>
      <c r="BC3019" s="1" t="s">
        <v>814</v>
      </c>
      <c r="BD3019" s="1" t="s">
        <v>815</v>
      </c>
      <c r="BE3019" s="1" t="s">
        <v>15622</v>
      </c>
      <c r="BF3019" s="1" t="s">
        <v>1612</v>
      </c>
    </row>
    <row r="3020" spans="1:58" x14ac:dyDescent="0.35">
      <c r="A3020" s="1">
        <v>3016278</v>
      </c>
      <c r="B3020" s="1" t="s">
        <v>58</v>
      </c>
      <c r="C3020" s="1">
        <v>30462871</v>
      </c>
      <c r="D3020" s="1">
        <v>338203200</v>
      </c>
      <c r="E3020" s="1" t="s">
        <v>59</v>
      </c>
      <c r="F3020" s="1" t="s">
        <v>60</v>
      </c>
      <c r="G3020" s="1" t="s">
        <v>15623</v>
      </c>
      <c r="I3020" s="1">
        <v>786309007</v>
      </c>
      <c r="J3020" s="1" t="s">
        <v>15624</v>
      </c>
      <c r="K3020" s="1">
        <v>20</v>
      </c>
      <c r="L3020" s="1" t="s">
        <v>409</v>
      </c>
      <c r="M3020" s="1" t="s">
        <v>2154</v>
      </c>
      <c r="N3020" s="2">
        <v>45407.604745370372</v>
      </c>
      <c r="O3020" s="1" t="s">
        <v>2009</v>
      </c>
      <c r="Q3020" s="1" t="s">
        <v>67</v>
      </c>
      <c r="R3020" s="2">
        <v>45721.610833333332</v>
      </c>
      <c r="S3020" s="1" t="s">
        <v>2546</v>
      </c>
      <c r="T3020" s="1" t="s">
        <v>412</v>
      </c>
      <c r="U3020" s="1" t="s">
        <v>70</v>
      </c>
      <c r="V3020" s="1" t="s">
        <v>15625</v>
      </c>
      <c r="W3020" s="1" t="s">
        <v>72</v>
      </c>
      <c r="X3020" s="1" t="s">
        <v>881</v>
      </c>
      <c r="Y3020" s="1" t="s">
        <v>3428</v>
      </c>
      <c r="Z3020" s="1" t="s">
        <v>1067</v>
      </c>
      <c r="AA3020" s="1" t="s">
        <v>3429</v>
      </c>
      <c r="AB3020" s="1" t="s">
        <v>3429</v>
      </c>
      <c r="AC3020" s="1" t="s">
        <v>15626</v>
      </c>
      <c r="AE3020" s="2">
        <v>45721.610844907409</v>
      </c>
      <c r="AF3020" s="1" t="s">
        <v>417</v>
      </c>
      <c r="AG3020" s="1">
        <v>48</v>
      </c>
      <c r="AH3020" s="1" t="s">
        <v>125</v>
      </c>
      <c r="AI3020" s="1" t="s">
        <v>464</v>
      </c>
      <c r="AJ3020" s="1" t="s">
        <v>465</v>
      </c>
      <c r="AK3020" s="1" t="s">
        <v>2551</v>
      </c>
      <c r="AL3020" s="1" t="s">
        <v>2546</v>
      </c>
      <c r="AM3020" s="2">
        <v>45721.610879629632</v>
      </c>
      <c r="AN3020" s="1" t="s">
        <v>2551</v>
      </c>
      <c r="AP3020" s="1">
        <v>5767657</v>
      </c>
      <c r="AQ3020" s="1" t="s">
        <v>83</v>
      </c>
      <c r="AR3020" s="2">
        <v>45721.745937500003</v>
      </c>
      <c r="AS3020" s="1" t="s">
        <v>84</v>
      </c>
      <c r="AT3020" s="2">
        <v>45723.333333333336</v>
      </c>
      <c r="AU3020" s="1" t="s">
        <v>85</v>
      </c>
      <c r="AV3020" s="1" t="s">
        <v>1354</v>
      </c>
      <c r="AW3020" s="1" t="s">
        <v>1355</v>
      </c>
      <c r="AX3020" s="1" t="s">
        <v>2419</v>
      </c>
      <c r="AY3020" s="2">
        <v>45723.610844907409</v>
      </c>
      <c r="AZ3020" s="2">
        <v>45721.745937500003</v>
      </c>
      <c r="BA3020" s="1" t="s">
        <v>419</v>
      </c>
      <c r="BB3020" s="1" t="s">
        <v>367</v>
      </c>
      <c r="BC3020" s="1" t="s">
        <v>368</v>
      </c>
      <c r="BD3020" s="1" t="s">
        <v>368</v>
      </c>
      <c r="BE3020" s="1" t="s">
        <v>15627</v>
      </c>
      <c r="BF3020" s="1" t="s">
        <v>7744</v>
      </c>
    </row>
    <row r="3021" spans="1:58" x14ac:dyDescent="0.35">
      <c r="A3021" s="1">
        <v>3016279</v>
      </c>
      <c r="B3021" s="1" t="s">
        <v>223</v>
      </c>
      <c r="C3021" s="1">
        <v>44184241</v>
      </c>
      <c r="D3021" s="1">
        <v>339609635</v>
      </c>
      <c r="E3021" s="1" t="s">
        <v>59</v>
      </c>
      <c r="F3021" s="1" t="s">
        <v>60</v>
      </c>
      <c r="G3021" s="1" t="s">
        <v>953</v>
      </c>
      <c r="H3021" s="1" t="s">
        <v>12126</v>
      </c>
      <c r="I3021" s="1">
        <v>785376474</v>
      </c>
      <c r="J3021" s="1" t="s">
        <v>260</v>
      </c>
      <c r="K3021" s="1">
        <v>16</v>
      </c>
      <c r="L3021" s="1" t="s">
        <v>64</v>
      </c>
      <c r="M3021" s="1" t="s">
        <v>65</v>
      </c>
      <c r="N3021" s="2">
        <v>45573.5</v>
      </c>
      <c r="O3021" s="1" t="s">
        <v>98</v>
      </c>
      <c r="Q3021" s="1" t="s">
        <v>67</v>
      </c>
      <c r="R3021" s="2">
        <v>45721.61246527778</v>
      </c>
      <c r="S3021" s="1" t="s">
        <v>6671</v>
      </c>
      <c r="T3021" s="1" t="s">
        <v>100</v>
      </c>
      <c r="U3021" s="1" t="s">
        <v>70</v>
      </c>
      <c r="V3021" s="1" t="s">
        <v>15628</v>
      </c>
      <c r="W3021" s="1" t="s">
        <v>578</v>
      </c>
      <c r="X3021" s="1" t="s">
        <v>578</v>
      </c>
      <c r="Y3021" s="1" t="s">
        <v>1755</v>
      </c>
      <c r="Z3021" s="1" t="s">
        <v>1756</v>
      </c>
      <c r="AA3021" s="1" t="s">
        <v>1895</v>
      </c>
      <c r="AB3021" s="1" t="s">
        <v>124</v>
      </c>
      <c r="AE3021" s="2">
        <v>45721.612476851849</v>
      </c>
      <c r="AF3021" s="1" t="s">
        <v>77</v>
      </c>
      <c r="AH3021" s="1" t="s">
        <v>78</v>
      </c>
      <c r="AI3021" s="1" t="s">
        <v>106</v>
      </c>
      <c r="AJ3021" s="1" t="s">
        <v>107</v>
      </c>
      <c r="AK3021" s="1" t="s">
        <v>15629</v>
      </c>
      <c r="AL3021" s="1" t="s">
        <v>6671</v>
      </c>
      <c r="AM3021" s="2">
        <v>45721.612523148149</v>
      </c>
      <c r="AN3021" s="1" t="s">
        <v>15629</v>
      </c>
      <c r="AP3021" s="1">
        <v>5767664</v>
      </c>
      <c r="AQ3021" s="1" t="s">
        <v>83</v>
      </c>
      <c r="AR3021" s="2">
        <v>45723.673622685186</v>
      </c>
      <c r="AS3021" s="1" t="s">
        <v>84</v>
      </c>
      <c r="AT3021" s="2">
        <v>45723.333333333336</v>
      </c>
      <c r="AU3021" s="1" t="s">
        <v>85</v>
      </c>
      <c r="AV3021" s="1" t="s">
        <v>700</v>
      </c>
      <c r="AW3021" s="1" t="s">
        <v>701</v>
      </c>
      <c r="AX3021" s="1" t="s">
        <v>2640</v>
      </c>
      <c r="AZ3021" s="2">
        <v>45723.673622685186</v>
      </c>
      <c r="BB3021" s="1" t="s">
        <v>703</v>
      </c>
      <c r="BC3021" s="1" t="s">
        <v>677</v>
      </c>
      <c r="BD3021" s="1" t="s">
        <v>704</v>
      </c>
      <c r="BE3021" s="1" t="s">
        <v>15630</v>
      </c>
      <c r="BF3021" s="1" t="s">
        <v>137</v>
      </c>
    </row>
    <row r="3022" spans="1:58" x14ac:dyDescent="0.35">
      <c r="A3022" s="1">
        <v>3016280</v>
      </c>
      <c r="B3022" s="1" t="s">
        <v>58</v>
      </c>
      <c r="C3022" s="1">
        <v>37804271</v>
      </c>
      <c r="D3022" s="1">
        <v>338646815</v>
      </c>
      <c r="E3022" s="1" t="s">
        <v>59</v>
      </c>
      <c r="F3022" s="1" t="s">
        <v>60</v>
      </c>
      <c r="G3022" s="1" t="s">
        <v>15631</v>
      </c>
      <c r="H3022" s="1" t="s">
        <v>15632</v>
      </c>
      <c r="I3022" s="1">
        <v>783767744</v>
      </c>
      <c r="J3022" s="1" t="s">
        <v>1503</v>
      </c>
      <c r="K3022" s="1">
        <v>12</v>
      </c>
      <c r="L3022" s="1" t="s">
        <v>64</v>
      </c>
      <c r="M3022" s="1" t="s">
        <v>65</v>
      </c>
      <c r="N3022" s="2">
        <v>45143.458344907405</v>
      </c>
      <c r="O3022" s="1" t="s">
        <v>353</v>
      </c>
      <c r="Q3022" s="1" t="s">
        <v>67</v>
      </c>
      <c r="R3022" s="2">
        <v>45721.613634259258</v>
      </c>
      <c r="S3022" s="1" t="s">
        <v>2996</v>
      </c>
      <c r="T3022" s="1" t="s">
        <v>69</v>
      </c>
      <c r="U3022" s="1" t="s">
        <v>70</v>
      </c>
      <c r="V3022" s="1" t="s">
        <v>15633</v>
      </c>
      <c r="W3022" s="1" t="s">
        <v>72</v>
      </c>
      <c r="X3022" s="1" t="s">
        <v>356</v>
      </c>
      <c r="Y3022" s="1" t="s">
        <v>3678</v>
      </c>
      <c r="Z3022" s="1" t="s">
        <v>685</v>
      </c>
      <c r="AA3022" s="1" t="s">
        <v>3679</v>
      </c>
      <c r="AB3022" s="1" t="s">
        <v>3679</v>
      </c>
      <c r="AE3022" s="2">
        <v>45721.613645833335</v>
      </c>
      <c r="AF3022" s="1" t="s">
        <v>77</v>
      </c>
      <c r="AH3022" s="1" t="s">
        <v>78</v>
      </c>
      <c r="AI3022" s="1" t="s">
        <v>79</v>
      </c>
      <c r="AJ3022" s="1" t="s">
        <v>378</v>
      </c>
      <c r="AK3022" s="1" t="s">
        <v>15633</v>
      </c>
      <c r="AL3022" s="1" t="s">
        <v>2996</v>
      </c>
      <c r="AM3022" s="2">
        <v>45721.613726851851</v>
      </c>
      <c r="AN3022" s="1" t="s">
        <v>15633</v>
      </c>
      <c r="AP3022" s="1">
        <v>5767673</v>
      </c>
      <c r="AQ3022" s="1" t="s">
        <v>83</v>
      </c>
      <c r="AR3022" s="2">
        <v>45722.495219907411</v>
      </c>
      <c r="AS3022" s="1" t="s">
        <v>84</v>
      </c>
      <c r="AT3022" s="2">
        <v>45723.3125</v>
      </c>
      <c r="AU3022" s="1" t="s">
        <v>85</v>
      </c>
      <c r="AV3022" s="1" t="s">
        <v>645</v>
      </c>
      <c r="AW3022" s="1" t="s">
        <v>646</v>
      </c>
      <c r="AX3022" s="1" t="s">
        <v>2446</v>
      </c>
      <c r="AZ3022" s="2">
        <v>45722.495219907411</v>
      </c>
      <c r="BB3022" s="1" t="s">
        <v>1003</v>
      </c>
      <c r="BC3022" s="1" t="s">
        <v>595</v>
      </c>
      <c r="BD3022" s="1" t="s">
        <v>1004</v>
      </c>
      <c r="BE3022" s="1" t="s">
        <v>15634</v>
      </c>
      <c r="BF3022" s="1" t="s">
        <v>1002</v>
      </c>
    </row>
    <row r="3023" spans="1:58" x14ac:dyDescent="0.35">
      <c r="A3023" s="1">
        <v>3016281</v>
      </c>
      <c r="B3023" s="1" t="s">
        <v>58</v>
      </c>
      <c r="C3023" s="1">
        <v>43595361</v>
      </c>
      <c r="D3023" s="1">
        <v>339993818</v>
      </c>
      <c r="E3023" s="1" t="s">
        <v>59</v>
      </c>
      <c r="F3023" s="1" t="s">
        <v>60</v>
      </c>
      <c r="G3023" s="1" t="s">
        <v>3379</v>
      </c>
      <c r="H3023" s="1" t="s">
        <v>3085</v>
      </c>
      <c r="I3023" s="1">
        <v>773882854</v>
      </c>
      <c r="J3023" s="1" t="s">
        <v>1252</v>
      </c>
      <c r="K3023" s="1">
        <v>14</v>
      </c>
      <c r="L3023" s="1" t="s">
        <v>64</v>
      </c>
      <c r="M3023" s="1" t="s">
        <v>65</v>
      </c>
      <c r="N3023" s="2">
        <v>45489.629120370373</v>
      </c>
      <c r="O3023" s="1" t="s">
        <v>66</v>
      </c>
      <c r="Q3023" s="1" t="s">
        <v>67</v>
      </c>
      <c r="R3023" s="2">
        <v>45721.613645833335</v>
      </c>
      <c r="S3023" s="1" t="s">
        <v>296</v>
      </c>
      <c r="T3023" s="1" t="s">
        <v>100</v>
      </c>
      <c r="U3023" s="1" t="s">
        <v>2237</v>
      </c>
      <c r="V3023" s="1" t="s">
        <v>15635</v>
      </c>
      <c r="Y3023" s="1" t="s">
        <v>14005</v>
      </c>
      <c r="Z3023" s="1" t="s">
        <v>841</v>
      </c>
      <c r="AA3023" s="1" t="s">
        <v>913</v>
      </c>
      <c r="AB3023" s="1" t="s">
        <v>124</v>
      </c>
      <c r="AE3023" s="2">
        <v>45721.613645833335</v>
      </c>
      <c r="AF3023" s="1" t="s">
        <v>77</v>
      </c>
      <c r="AH3023" s="1" t="s">
        <v>125</v>
      </c>
      <c r="AI3023" s="1" t="s">
        <v>79</v>
      </c>
      <c r="AJ3023" s="1" t="s">
        <v>167</v>
      </c>
      <c r="AK3023" s="1" t="s">
        <v>15636</v>
      </c>
      <c r="AL3023" s="1" t="s">
        <v>296</v>
      </c>
      <c r="AM3023" s="2">
        <v>45721.613726851851</v>
      </c>
      <c r="AN3023" s="1" t="s">
        <v>15636</v>
      </c>
      <c r="AP3023" s="1">
        <v>5767674</v>
      </c>
      <c r="AQ3023" s="1" t="s">
        <v>83</v>
      </c>
      <c r="AR3023" s="2">
        <v>45722.49145833333</v>
      </c>
      <c r="AS3023" s="1" t="s">
        <v>84</v>
      </c>
      <c r="AT3023" s="2">
        <v>45723.333333333336</v>
      </c>
      <c r="AU3023" s="1" t="s">
        <v>85</v>
      </c>
      <c r="AV3023" s="1" t="s">
        <v>1328</v>
      </c>
      <c r="AW3023" s="1" t="s">
        <v>1329</v>
      </c>
      <c r="AX3023" s="1" t="s">
        <v>4972</v>
      </c>
      <c r="AZ3023" s="2">
        <v>45722.49145833333</v>
      </c>
      <c r="BB3023" s="1" t="s">
        <v>1129</v>
      </c>
      <c r="BC3023" s="1" t="s">
        <v>1130</v>
      </c>
      <c r="BD3023" s="1" t="s">
        <v>815</v>
      </c>
      <c r="BE3023" s="1" t="s">
        <v>2643</v>
      </c>
      <c r="BF3023" s="1" t="s">
        <v>914</v>
      </c>
    </row>
    <row r="3024" spans="1:58" x14ac:dyDescent="0.35">
      <c r="A3024" s="1">
        <v>3016282</v>
      </c>
      <c r="B3024" s="1" t="s">
        <v>58</v>
      </c>
      <c r="C3024" s="1">
        <v>35988531</v>
      </c>
      <c r="D3024" s="1">
        <v>339990378</v>
      </c>
      <c r="E3024" s="1" t="s">
        <v>59</v>
      </c>
      <c r="F3024" s="1" t="s">
        <v>60</v>
      </c>
      <c r="G3024" s="1" t="s">
        <v>116</v>
      </c>
      <c r="H3024" s="1" t="s">
        <v>1647</v>
      </c>
      <c r="I3024" s="1">
        <v>776167901</v>
      </c>
      <c r="J3024" s="1" t="s">
        <v>330</v>
      </c>
      <c r="K3024" s="1">
        <v>14</v>
      </c>
      <c r="L3024" s="1" t="s">
        <v>64</v>
      </c>
      <c r="M3024" s="1" t="s">
        <v>65</v>
      </c>
      <c r="N3024" s="2">
        <v>45262</v>
      </c>
      <c r="O3024" s="1" t="s">
        <v>66</v>
      </c>
      <c r="Q3024" s="1" t="s">
        <v>67</v>
      </c>
      <c r="R3024" s="2">
        <v>45721.613958333335</v>
      </c>
      <c r="S3024" s="1" t="s">
        <v>6761</v>
      </c>
      <c r="T3024" s="1" t="s">
        <v>1021</v>
      </c>
      <c r="U3024" s="1" t="s">
        <v>101</v>
      </c>
      <c r="V3024" s="1" t="s">
        <v>15637</v>
      </c>
      <c r="W3024" s="1" t="s">
        <v>263</v>
      </c>
      <c r="X3024" s="1" t="s">
        <v>263</v>
      </c>
      <c r="Y3024" s="1" t="s">
        <v>3848</v>
      </c>
      <c r="Z3024" s="1" t="s">
        <v>852</v>
      </c>
      <c r="AA3024" s="1" t="s">
        <v>1963</v>
      </c>
      <c r="AB3024" s="1" t="s">
        <v>1963</v>
      </c>
      <c r="AE3024" s="2">
        <v>45721.613969907405</v>
      </c>
      <c r="AF3024" s="1" t="s">
        <v>77</v>
      </c>
      <c r="AH3024" s="1" t="s">
        <v>78</v>
      </c>
      <c r="AI3024" s="1" t="s">
        <v>79</v>
      </c>
      <c r="AJ3024" s="1" t="s">
        <v>378</v>
      </c>
      <c r="AK3024" s="1" t="s">
        <v>7310</v>
      </c>
      <c r="AL3024" s="1" t="s">
        <v>6761</v>
      </c>
      <c r="AM3024" s="2">
        <v>45721.614016203705</v>
      </c>
      <c r="AN3024" s="1" t="s">
        <v>7310</v>
      </c>
      <c r="AP3024" s="1">
        <v>5767676</v>
      </c>
      <c r="AQ3024" s="1" t="s">
        <v>83</v>
      </c>
      <c r="AR3024" s="2">
        <v>45722.478993055556</v>
      </c>
      <c r="AS3024" s="1" t="s">
        <v>84</v>
      </c>
      <c r="AT3024" s="2">
        <v>45723.368055555555</v>
      </c>
      <c r="AU3024" s="1" t="s">
        <v>85</v>
      </c>
      <c r="AV3024" s="1" t="s">
        <v>108</v>
      </c>
      <c r="AW3024" s="1" t="s">
        <v>109</v>
      </c>
      <c r="AX3024" s="1" t="s">
        <v>1965</v>
      </c>
      <c r="AZ3024" s="2">
        <v>45722.478993055556</v>
      </c>
      <c r="BB3024" s="1" t="s">
        <v>152</v>
      </c>
      <c r="BC3024" s="1" t="s">
        <v>153</v>
      </c>
      <c r="BD3024" s="1" t="s">
        <v>154</v>
      </c>
      <c r="BE3024" s="1" t="s">
        <v>15638</v>
      </c>
      <c r="BF3024" s="1" t="s">
        <v>274</v>
      </c>
    </row>
    <row r="3025" spans="1:58" x14ac:dyDescent="0.35">
      <c r="A3025" s="1">
        <v>3016283</v>
      </c>
      <c r="B3025" s="1" t="s">
        <v>58</v>
      </c>
      <c r="C3025" s="1">
        <v>40649941</v>
      </c>
      <c r="D3025" s="1">
        <v>338709162</v>
      </c>
      <c r="E3025" s="1" t="s">
        <v>59</v>
      </c>
      <c r="F3025" s="1" t="s">
        <v>60</v>
      </c>
      <c r="G3025" s="1" t="s">
        <v>2234</v>
      </c>
      <c r="H3025" s="1" t="s">
        <v>315</v>
      </c>
      <c r="I3025" s="1">
        <v>772246619</v>
      </c>
      <c r="J3025" s="1" t="s">
        <v>6444</v>
      </c>
      <c r="K3025" s="1">
        <v>13</v>
      </c>
      <c r="L3025" s="1" t="s">
        <v>64</v>
      </c>
      <c r="M3025" s="1" t="s">
        <v>65</v>
      </c>
      <c r="N3025" s="2">
        <v>45016.625</v>
      </c>
      <c r="O3025" s="1" t="s">
        <v>66</v>
      </c>
      <c r="Q3025" s="1" t="s">
        <v>67</v>
      </c>
      <c r="R3025" s="2">
        <v>45721.61446759259</v>
      </c>
      <c r="S3025" s="1" t="s">
        <v>2977</v>
      </c>
      <c r="T3025" s="1" t="s">
        <v>69</v>
      </c>
      <c r="U3025" s="1" t="s">
        <v>70</v>
      </c>
      <c r="V3025" s="1" t="s">
        <v>15639</v>
      </c>
      <c r="W3025" s="1" t="s">
        <v>653</v>
      </c>
      <c r="X3025" s="1" t="s">
        <v>654</v>
      </c>
      <c r="Y3025" s="1" t="s">
        <v>11944</v>
      </c>
      <c r="Z3025" s="1" t="s">
        <v>1654</v>
      </c>
      <c r="AA3025" s="1" t="s">
        <v>15640</v>
      </c>
      <c r="AB3025" s="1" t="s">
        <v>124</v>
      </c>
      <c r="AE3025" s="2">
        <v>45721.614479166667</v>
      </c>
      <c r="AF3025" s="1" t="s">
        <v>77</v>
      </c>
      <c r="AH3025" s="1" t="s">
        <v>125</v>
      </c>
      <c r="AI3025" s="1" t="s">
        <v>79</v>
      </c>
      <c r="AJ3025" s="1" t="s">
        <v>378</v>
      </c>
      <c r="AK3025" s="1" t="s">
        <v>1414</v>
      </c>
      <c r="AL3025" s="1" t="s">
        <v>2977</v>
      </c>
      <c r="AM3025" s="2">
        <v>45721.614525462966</v>
      </c>
      <c r="AN3025" s="1" t="s">
        <v>1414</v>
      </c>
      <c r="AP3025" s="1">
        <v>5767685</v>
      </c>
      <c r="AQ3025" s="1" t="s">
        <v>83</v>
      </c>
      <c r="AR3025" s="2">
        <v>45722.618715277778</v>
      </c>
      <c r="AS3025" s="1" t="s">
        <v>84</v>
      </c>
      <c r="AT3025" s="2">
        <v>45723.333333333336</v>
      </c>
      <c r="AU3025" s="1" t="s">
        <v>85</v>
      </c>
      <c r="AV3025" s="1" t="s">
        <v>608</v>
      </c>
      <c r="AW3025" s="1" t="s">
        <v>609</v>
      </c>
      <c r="AX3025" s="1" t="s">
        <v>4357</v>
      </c>
      <c r="AZ3025" s="2">
        <v>45722.618715277778</v>
      </c>
      <c r="BB3025" s="1" t="s">
        <v>89</v>
      </c>
      <c r="BC3025" s="1" t="s">
        <v>90</v>
      </c>
      <c r="BD3025" s="1" t="s">
        <v>91</v>
      </c>
      <c r="BE3025" s="1" t="s">
        <v>173</v>
      </c>
      <c r="BF3025" s="1" t="s">
        <v>8026</v>
      </c>
    </row>
    <row r="3026" spans="1:58" x14ac:dyDescent="0.35">
      <c r="A3026" s="1">
        <v>3016284</v>
      </c>
      <c r="B3026" s="1" t="s">
        <v>223</v>
      </c>
      <c r="C3026" s="1">
        <v>31439501</v>
      </c>
      <c r="D3026" s="1">
        <v>339706484</v>
      </c>
      <c r="E3026" s="1" t="s">
        <v>59</v>
      </c>
      <c r="F3026" s="1" t="s">
        <v>60</v>
      </c>
      <c r="G3026" s="1" t="s">
        <v>627</v>
      </c>
      <c r="H3026" s="1" t="s">
        <v>15641</v>
      </c>
      <c r="I3026" s="1">
        <v>775509674</v>
      </c>
      <c r="J3026" s="1" t="s">
        <v>12829</v>
      </c>
      <c r="K3026" s="1">
        <v>14</v>
      </c>
      <c r="L3026" s="1" t="s">
        <v>64</v>
      </c>
      <c r="M3026" s="1" t="s">
        <v>65</v>
      </c>
      <c r="N3026" s="2">
        <v>45371</v>
      </c>
      <c r="O3026" s="1" t="s">
        <v>98</v>
      </c>
      <c r="Q3026" s="1" t="s">
        <v>67</v>
      </c>
      <c r="R3026" s="2">
        <v>45721.615740740737</v>
      </c>
      <c r="S3026" s="1" t="s">
        <v>498</v>
      </c>
      <c r="T3026" s="1" t="s">
        <v>100</v>
      </c>
      <c r="U3026" s="1" t="s">
        <v>70</v>
      </c>
      <c r="V3026" s="1" t="s">
        <v>15642</v>
      </c>
      <c r="Y3026" s="1" t="s">
        <v>2376</v>
      </c>
      <c r="Z3026" s="1" t="s">
        <v>672</v>
      </c>
      <c r="AA3026" s="1" t="s">
        <v>2377</v>
      </c>
      <c r="AB3026" s="1" t="s">
        <v>124</v>
      </c>
      <c r="AE3026" s="2">
        <v>45721.615752314814</v>
      </c>
      <c r="AF3026" s="1" t="s">
        <v>77</v>
      </c>
      <c r="AH3026" s="1" t="s">
        <v>125</v>
      </c>
      <c r="AI3026" s="1" t="s">
        <v>106</v>
      </c>
      <c r="AJ3026" s="1" t="s">
        <v>107</v>
      </c>
      <c r="AK3026" s="1" t="s">
        <v>15643</v>
      </c>
      <c r="AL3026" s="1" t="s">
        <v>498</v>
      </c>
      <c r="AM3026" s="2">
        <v>45721.615787037037</v>
      </c>
      <c r="AN3026" s="1" t="s">
        <v>15643</v>
      </c>
      <c r="AP3026" s="1">
        <v>5767695</v>
      </c>
      <c r="AQ3026" s="1" t="s">
        <v>83</v>
      </c>
      <c r="AR3026" s="2">
        <v>45722.65351851852</v>
      </c>
      <c r="AS3026" s="1" t="s">
        <v>84</v>
      </c>
      <c r="AT3026" s="2">
        <v>45723.333333333336</v>
      </c>
      <c r="AU3026" s="1" t="s">
        <v>85</v>
      </c>
      <c r="AV3026" s="1" t="s">
        <v>233</v>
      </c>
      <c r="AW3026" s="1" t="s">
        <v>234</v>
      </c>
      <c r="AX3026" s="1" t="s">
        <v>1519</v>
      </c>
      <c r="AZ3026" s="2">
        <v>45722.65351851852</v>
      </c>
      <c r="BB3026" s="1" t="s">
        <v>172</v>
      </c>
      <c r="BC3026" s="1" t="s">
        <v>173</v>
      </c>
      <c r="BD3026" s="1" t="s">
        <v>174</v>
      </c>
      <c r="BE3026" s="1" t="s">
        <v>15644</v>
      </c>
      <c r="BF3026" s="1" t="s">
        <v>240</v>
      </c>
    </row>
    <row r="3027" spans="1:58" x14ac:dyDescent="0.35">
      <c r="A3027" s="1">
        <v>3016285</v>
      </c>
      <c r="B3027" s="1" t="s">
        <v>223</v>
      </c>
      <c r="C3027" s="1">
        <v>36879601</v>
      </c>
      <c r="D3027" s="1">
        <v>338269156</v>
      </c>
      <c r="E3027" s="1" t="s">
        <v>59</v>
      </c>
      <c r="F3027" s="1" t="s">
        <v>60</v>
      </c>
      <c r="G3027" s="1" t="s">
        <v>1263</v>
      </c>
      <c r="H3027" s="1" t="s">
        <v>15645</v>
      </c>
      <c r="I3027" s="1" t="s">
        <v>15646</v>
      </c>
      <c r="J3027" s="1" t="s">
        <v>10012</v>
      </c>
      <c r="K3027" s="1">
        <v>12</v>
      </c>
      <c r="L3027" s="1" t="s">
        <v>64</v>
      </c>
      <c r="M3027" s="1" t="s">
        <v>65</v>
      </c>
      <c r="N3027" s="2">
        <v>44180.625</v>
      </c>
      <c r="O3027" s="1" t="s">
        <v>497</v>
      </c>
      <c r="Q3027" s="1" t="s">
        <v>67</v>
      </c>
      <c r="R3027" s="2">
        <v>45721.616157407407</v>
      </c>
      <c r="S3027" s="1" t="s">
        <v>722</v>
      </c>
      <c r="T3027" s="1" t="s">
        <v>100</v>
      </c>
      <c r="U3027" s="1" t="s">
        <v>385</v>
      </c>
      <c r="V3027" s="1" t="s">
        <v>15647</v>
      </c>
      <c r="W3027" s="1" t="s">
        <v>214</v>
      </c>
      <c r="X3027" s="1" t="s">
        <v>215</v>
      </c>
      <c r="Y3027" s="1" t="s">
        <v>9202</v>
      </c>
      <c r="Z3027" s="1" t="s">
        <v>123</v>
      </c>
      <c r="AA3027" s="1" t="s">
        <v>123</v>
      </c>
      <c r="AB3027" s="1" t="s">
        <v>123</v>
      </c>
      <c r="AE3027" s="2">
        <v>45721.616168981483</v>
      </c>
      <c r="AF3027" s="1" t="s">
        <v>77</v>
      </c>
      <c r="AH3027" s="1" t="s">
        <v>78</v>
      </c>
      <c r="AI3027" s="1" t="s">
        <v>360</v>
      </c>
      <c r="AJ3027" s="1" t="s">
        <v>107</v>
      </c>
      <c r="AK3027" s="1" t="s">
        <v>15648</v>
      </c>
      <c r="AL3027" s="1" t="s">
        <v>722</v>
      </c>
      <c r="AM3027" s="2">
        <v>45721.616215277776</v>
      </c>
      <c r="AN3027" s="1" t="s">
        <v>15648</v>
      </c>
      <c r="AP3027" s="1">
        <v>5767698</v>
      </c>
      <c r="AQ3027" s="1" t="s">
        <v>83</v>
      </c>
      <c r="AR3027" s="2">
        <v>45722.496932870374</v>
      </c>
      <c r="AS3027" s="1" t="s">
        <v>84</v>
      </c>
      <c r="AT3027" s="2">
        <v>45723.333333333336</v>
      </c>
      <c r="AU3027" s="1" t="s">
        <v>85</v>
      </c>
      <c r="AV3027" s="1" t="s">
        <v>1957</v>
      </c>
      <c r="AW3027" s="1" t="s">
        <v>1958</v>
      </c>
      <c r="AX3027" s="1" t="s">
        <v>5114</v>
      </c>
      <c r="AZ3027" s="2">
        <v>45722.496932870374</v>
      </c>
      <c r="BB3027" s="1" t="s">
        <v>703</v>
      </c>
      <c r="BC3027" s="1" t="s">
        <v>677</v>
      </c>
      <c r="BD3027" s="1" t="s">
        <v>704</v>
      </c>
      <c r="BE3027" s="1" t="s">
        <v>15649</v>
      </c>
      <c r="BF3027" s="1" t="s">
        <v>137</v>
      </c>
    </row>
    <row r="3028" spans="1:58" x14ac:dyDescent="0.35">
      <c r="A3028" s="1">
        <v>3016286</v>
      </c>
      <c r="B3028" s="1" t="s">
        <v>58</v>
      </c>
      <c r="C3028" s="1">
        <v>33611571</v>
      </c>
      <c r="D3028" s="1">
        <v>338324823</v>
      </c>
      <c r="E3028" s="1" t="s">
        <v>59</v>
      </c>
      <c r="F3028" s="1" t="s">
        <v>60</v>
      </c>
      <c r="G3028" s="1" t="s">
        <v>258</v>
      </c>
      <c r="H3028" s="1" t="s">
        <v>15650</v>
      </c>
      <c r="I3028" s="1">
        <v>772780705</v>
      </c>
      <c r="J3028" s="1" t="s">
        <v>2055</v>
      </c>
      <c r="K3028" s="1">
        <v>12</v>
      </c>
      <c r="L3028" s="1" t="s">
        <v>64</v>
      </c>
      <c r="M3028" s="1" t="s">
        <v>65</v>
      </c>
      <c r="N3028" s="2">
        <v>44805</v>
      </c>
      <c r="O3028" s="1" t="s">
        <v>180</v>
      </c>
      <c r="Q3028" s="1" t="s">
        <v>67</v>
      </c>
      <c r="R3028" s="2">
        <v>45721.616273148145</v>
      </c>
      <c r="S3028" s="1" t="s">
        <v>1638</v>
      </c>
      <c r="T3028" s="1" t="s">
        <v>100</v>
      </c>
      <c r="U3028" s="1" t="s">
        <v>1031</v>
      </c>
      <c r="V3028" s="1" t="s">
        <v>15651</v>
      </c>
      <c r="W3028" s="1" t="s">
        <v>214</v>
      </c>
      <c r="X3028" s="1" t="s">
        <v>319</v>
      </c>
      <c r="Y3028" s="1" t="s">
        <v>15652</v>
      </c>
      <c r="Z3028" s="1" t="s">
        <v>321</v>
      </c>
      <c r="AA3028" s="1" t="s">
        <v>9830</v>
      </c>
      <c r="AB3028" s="1" t="s">
        <v>9830</v>
      </c>
      <c r="AE3028" s="2">
        <v>45721.616296296299</v>
      </c>
      <c r="AF3028" s="1" t="s">
        <v>77</v>
      </c>
      <c r="AH3028" s="1" t="s">
        <v>125</v>
      </c>
      <c r="AI3028" s="1" t="s">
        <v>360</v>
      </c>
      <c r="AJ3028" s="1" t="s">
        <v>283</v>
      </c>
      <c r="AK3028" s="1" t="s">
        <v>15651</v>
      </c>
      <c r="AL3028" s="1" t="s">
        <v>1638</v>
      </c>
      <c r="AM3028" s="2">
        <v>45721.616331018522</v>
      </c>
      <c r="AN3028" s="1" t="s">
        <v>15651</v>
      </c>
      <c r="AP3028" s="1">
        <v>5767700</v>
      </c>
      <c r="AQ3028" s="1" t="s">
        <v>83</v>
      </c>
      <c r="AR3028" s="2">
        <v>45722.511354166665</v>
      </c>
      <c r="AS3028" s="1" t="s">
        <v>84</v>
      </c>
      <c r="AT3028" s="2">
        <v>45723.333333333336</v>
      </c>
      <c r="AU3028" s="1" t="s">
        <v>85</v>
      </c>
      <c r="AV3028" s="1" t="s">
        <v>2194</v>
      </c>
      <c r="AW3028" s="1" t="s">
        <v>2195</v>
      </c>
      <c r="AX3028" s="1" t="s">
        <v>2196</v>
      </c>
      <c r="AZ3028" s="2">
        <v>45722.511354166665</v>
      </c>
      <c r="BB3028" s="1" t="s">
        <v>111</v>
      </c>
      <c r="BC3028" s="1" t="s">
        <v>112</v>
      </c>
      <c r="BD3028" s="1" t="s">
        <v>113</v>
      </c>
      <c r="BE3028" s="1" t="s">
        <v>2170</v>
      </c>
      <c r="BF3028" s="1" t="s">
        <v>325</v>
      </c>
    </row>
    <row r="3029" spans="1:58" x14ac:dyDescent="0.35">
      <c r="A3029" s="1">
        <v>3016287</v>
      </c>
      <c r="B3029" s="1" t="s">
        <v>58</v>
      </c>
      <c r="C3029" s="1">
        <v>312801</v>
      </c>
      <c r="D3029" s="1">
        <v>338246035</v>
      </c>
      <c r="E3029" s="1" t="s">
        <v>59</v>
      </c>
      <c r="F3029" s="1" t="s">
        <v>60</v>
      </c>
      <c r="G3029" s="1" t="s">
        <v>15653</v>
      </c>
      <c r="H3029" s="1" t="s">
        <v>15654</v>
      </c>
      <c r="I3029" s="1">
        <v>775598224</v>
      </c>
      <c r="J3029" s="1" t="s">
        <v>15655</v>
      </c>
      <c r="K3029" s="1">
        <v>12</v>
      </c>
      <c r="L3029" s="1" t="s">
        <v>244</v>
      </c>
      <c r="M3029" s="1" t="s">
        <v>65</v>
      </c>
      <c r="N3029" s="2">
        <v>44494.625011574077</v>
      </c>
      <c r="O3029" s="1" t="s">
        <v>353</v>
      </c>
      <c r="Q3029" s="1" t="s">
        <v>67</v>
      </c>
      <c r="R3029" s="2">
        <v>45721.617824074077</v>
      </c>
      <c r="S3029" s="1" t="s">
        <v>2729</v>
      </c>
      <c r="T3029" s="1" t="s">
        <v>69</v>
      </c>
      <c r="U3029" s="1" t="s">
        <v>1219</v>
      </c>
      <c r="V3029" s="1" t="s">
        <v>15656</v>
      </c>
      <c r="Y3029" s="1" t="s">
        <v>1597</v>
      </c>
      <c r="Z3029" s="1" t="s">
        <v>75</v>
      </c>
      <c r="AA3029" s="1" t="s">
        <v>13165</v>
      </c>
      <c r="AB3029" s="1" t="s">
        <v>13165</v>
      </c>
      <c r="AC3029" s="1" t="s">
        <v>15657</v>
      </c>
      <c r="AE3029" s="2">
        <v>45721.617835648147</v>
      </c>
      <c r="AF3029" s="1" t="s">
        <v>77</v>
      </c>
      <c r="AH3029" s="1" t="s">
        <v>125</v>
      </c>
      <c r="AI3029" s="1" t="s">
        <v>79</v>
      </c>
      <c r="AJ3029" s="1" t="s">
        <v>283</v>
      </c>
      <c r="AK3029" s="1" t="s">
        <v>15658</v>
      </c>
      <c r="AL3029" s="1" t="s">
        <v>2729</v>
      </c>
      <c r="AM3029" s="2">
        <v>45721.61787037037</v>
      </c>
      <c r="AN3029" s="1" t="s">
        <v>15658</v>
      </c>
      <c r="AP3029" s="1">
        <v>5767709</v>
      </c>
      <c r="AQ3029" s="1" t="s">
        <v>83</v>
      </c>
      <c r="AR3029" s="2">
        <v>45722.494016203702</v>
      </c>
      <c r="AS3029" s="1" t="s">
        <v>84</v>
      </c>
      <c r="AT3029" s="2">
        <v>45723.315972222219</v>
      </c>
      <c r="AU3029" s="1" t="s">
        <v>85</v>
      </c>
      <c r="AV3029" s="1" t="s">
        <v>645</v>
      </c>
      <c r="AW3029" s="1" t="s">
        <v>646</v>
      </c>
      <c r="AX3029" s="1" t="s">
        <v>2446</v>
      </c>
      <c r="AZ3029" s="2">
        <v>45722.494016203702</v>
      </c>
      <c r="BB3029" s="1" t="s">
        <v>15659</v>
      </c>
      <c r="BC3029" s="1" t="s">
        <v>15660</v>
      </c>
      <c r="BD3029" s="1" t="s">
        <v>15661</v>
      </c>
      <c r="BE3029" s="1" t="s">
        <v>15662</v>
      </c>
      <c r="BF3029" s="1" t="s">
        <v>3587</v>
      </c>
    </row>
    <row r="3030" spans="1:58" x14ac:dyDescent="0.35">
      <c r="A3030" s="1">
        <v>3016288</v>
      </c>
      <c r="B3030" s="1" t="s">
        <v>1203</v>
      </c>
      <c r="C3030" s="1">
        <v>38617931</v>
      </c>
      <c r="D3030" s="1">
        <v>339763449</v>
      </c>
      <c r="E3030" s="1" t="s">
        <v>59</v>
      </c>
      <c r="F3030" s="1" t="s">
        <v>60</v>
      </c>
      <c r="G3030" s="1" t="s">
        <v>138</v>
      </c>
      <c r="H3030" s="1" t="s">
        <v>3958</v>
      </c>
      <c r="I3030" s="1">
        <v>780102216</v>
      </c>
      <c r="J3030" s="1" t="s">
        <v>2811</v>
      </c>
      <c r="K3030" s="1">
        <v>14</v>
      </c>
      <c r="L3030" s="1" t="s">
        <v>64</v>
      </c>
      <c r="M3030" s="1" t="s">
        <v>65</v>
      </c>
      <c r="N3030" s="2">
        <v>45415.584861111114</v>
      </c>
      <c r="O3030" s="1" t="s">
        <v>497</v>
      </c>
      <c r="Q3030" s="1" t="s">
        <v>67</v>
      </c>
      <c r="R3030" s="2">
        <v>45721.618252314816</v>
      </c>
      <c r="S3030" s="1" t="s">
        <v>7053</v>
      </c>
      <c r="T3030" s="1" t="s">
        <v>1021</v>
      </c>
      <c r="U3030" s="1" t="s">
        <v>385</v>
      </c>
      <c r="V3030" s="1" t="s">
        <v>15663</v>
      </c>
      <c r="W3030" s="1" t="s">
        <v>298</v>
      </c>
      <c r="X3030" s="1" t="s">
        <v>670</v>
      </c>
      <c r="Y3030" s="1" t="s">
        <v>9634</v>
      </c>
      <c r="Z3030" s="1" t="s">
        <v>231</v>
      </c>
      <c r="AA3030" s="1" t="s">
        <v>1594</v>
      </c>
      <c r="AB3030" s="1" t="s">
        <v>124</v>
      </c>
      <c r="AE3030" s="2">
        <v>45722.531585648147</v>
      </c>
      <c r="AF3030" s="1" t="s">
        <v>77</v>
      </c>
      <c r="AH3030" s="1" t="s">
        <v>125</v>
      </c>
      <c r="AI3030" s="1" t="s">
        <v>106</v>
      </c>
      <c r="AJ3030" s="1" t="s">
        <v>303</v>
      </c>
      <c r="AK3030" s="1" t="s">
        <v>15664</v>
      </c>
      <c r="AL3030" s="1" t="s">
        <v>240</v>
      </c>
      <c r="AM3030" s="2">
        <v>45722.531666666669</v>
      </c>
      <c r="AN3030" s="1" t="s">
        <v>15664</v>
      </c>
      <c r="AO3030" s="1" t="s">
        <v>240</v>
      </c>
      <c r="AP3030" s="1">
        <v>5771545</v>
      </c>
      <c r="AQ3030" s="1" t="s">
        <v>83</v>
      </c>
      <c r="AR3030" s="2">
        <v>45723.615497685183</v>
      </c>
      <c r="AS3030" s="1" t="s">
        <v>84</v>
      </c>
      <c r="AT3030" s="2">
        <v>45722.5625</v>
      </c>
      <c r="AU3030" s="1" t="s">
        <v>85</v>
      </c>
      <c r="AV3030" s="1" t="s">
        <v>306</v>
      </c>
      <c r="AW3030" s="1" t="s">
        <v>307</v>
      </c>
      <c r="AX3030" s="1" t="s">
        <v>308</v>
      </c>
      <c r="AZ3030" s="2">
        <v>45723.615497685183</v>
      </c>
      <c r="BB3030" s="1" t="s">
        <v>561</v>
      </c>
      <c r="BC3030" s="1" t="s">
        <v>562</v>
      </c>
      <c r="BD3030" s="1" t="s">
        <v>113</v>
      </c>
      <c r="BE3030" s="1" t="s">
        <v>15665</v>
      </c>
      <c r="BF3030" s="1" t="s">
        <v>817</v>
      </c>
    </row>
    <row r="3031" spans="1:58" x14ac:dyDescent="0.35">
      <c r="A3031" s="1">
        <v>3016289</v>
      </c>
      <c r="B3031" s="1" t="s">
        <v>58</v>
      </c>
      <c r="C3031" s="1">
        <v>44720921</v>
      </c>
      <c r="D3031" s="1">
        <v>338265959</v>
      </c>
      <c r="E3031" s="1" t="s">
        <v>59</v>
      </c>
      <c r="F3031" s="1" t="s">
        <v>60</v>
      </c>
      <c r="G3031" s="1" t="s">
        <v>15666</v>
      </c>
      <c r="I3031" s="1">
        <v>771513451</v>
      </c>
      <c r="J3031" s="1" t="s">
        <v>3410</v>
      </c>
      <c r="K3031" s="1">
        <v>20</v>
      </c>
      <c r="L3031" s="1" t="s">
        <v>294</v>
      </c>
      <c r="M3031" s="1" t="s">
        <v>295</v>
      </c>
      <c r="N3031" s="2">
        <v>45624.449016203704</v>
      </c>
      <c r="O3031" s="1" t="s">
        <v>2009</v>
      </c>
      <c r="Q3031" s="1" t="s">
        <v>67</v>
      </c>
      <c r="R3031" s="2">
        <v>45721.619143518517</v>
      </c>
      <c r="S3031" s="1" t="s">
        <v>11501</v>
      </c>
      <c r="T3031" s="1" t="s">
        <v>412</v>
      </c>
      <c r="U3031" s="1" t="s">
        <v>70</v>
      </c>
      <c r="V3031" s="1" t="s">
        <v>5041</v>
      </c>
      <c r="Y3031" s="1" t="s">
        <v>1074</v>
      </c>
      <c r="Z3031" s="1" t="s">
        <v>248</v>
      </c>
      <c r="AA3031" s="1" t="s">
        <v>248</v>
      </c>
      <c r="AB3031" s="1" t="s">
        <v>14654</v>
      </c>
      <c r="AC3031" s="1">
        <v>69</v>
      </c>
      <c r="AE3031" s="2">
        <v>45722.634131944447</v>
      </c>
      <c r="AF3031" s="1" t="s">
        <v>417</v>
      </c>
      <c r="AG3031" s="1">
        <v>48</v>
      </c>
      <c r="AH3031" s="1" t="s">
        <v>125</v>
      </c>
      <c r="AI3031" s="1" t="s">
        <v>58</v>
      </c>
      <c r="AJ3031" s="1" t="s">
        <v>126</v>
      </c>
      <c r="AK3031" s="1" t="s">
        <v>15667</v>
      </c>
      <c r="AL3031" s="1" t="s">
        <v>137</v>
      </c>
      <c r="AM3031" s="2">
        <v>45722.63422453704</v>
      </c>
      <c r="AN3031" s="1" t="s">
        <v>15667</v>
      </c>
      <c r="AO3031" s="1" t="s">
        <v>137</v>
      </c>
      <c r="AP3031" s="1">
        <v>5772221</v>
      </c>
      <c r="AQ3031" s="1" t="s">
        <v>83</v>
      </c>
      <c r="AR3031" s="2">
        <v>45722.703333333331</v>
      </c>
      <c r="AS3031" s="1" t="s">
        <v>84</v>
      </c>
      <c r="AT3031" s="2">
        <v>45722.5625</v>
      </c>
      <c r="AU3031" s="1" t="s">
        <v>85</v>
      </c>
      <c r="AV3031" s="1" t="s">
        <v>251</v>
      </c>
      <c r="AW3031" s="1" t="s">
        <v>252</v>
      </c>
      <c r="AX3031" s="1" t="s">
        <v>253</v>
      </c>
      <c r="AY3031" s="2">
        <v>45724.634131944447</v>
      </c>
      <c r="AZ3031" s="2">
        <v>45722.703333333331</v>
      </c>
      <c r="BA3031" s="1" t="s">
        <v>419</v>
      </c>
      <c r="BB3031" s="1" t="s">
        <v>5085</v>
      </c>
      <c r="BC3031" s="1" t="s">
        <v>5086</v>
      </c>
      <c r="BD3031" s="1" t="s">
        <v>5087</v>
      </c>
      <c r="BE3031" s="1" t="s">
        <v>15668</v>
      </c>
      <c r="BF3031" s="1" t="s">
        <v>204</v>
      </c>
    </row>
    <row r="3032" spans="1:58" x14ac:dyDescent="0.35">
      <c r="A3032" s="1">
        <v>3016290</v>
      </c>
      <c r="B3032" s="1" t="s">
        <v>58</v>
      </c>
      <c r="C3032" s="1">
        <v>45353771</v>
      </c>
      <c r="D3032" s="1">
        <v>338725799</v>
      </c>
      <c r="E3032" s="1" t="s">
        <v>59</v>
      </c>
      <c r="F3032" s="1" t="s">
        <v>60</v>
      </c>
      <c r="G3032" s="1" t="s">
        <v>3864</v>
      </c>
      <c r="H3032" s="1" t="s">
        <v>15669</v>
      </c>
      <c r="I3032" s="1">
        <v>770170648</v>
      </c>
      <c r="J3032" s="1" t="s">
        <v>8896</v>
      </c>
      <c r="K3032" s="1">
        <v>13</v>
      </c>
      <c r="L3032" s="1" t="s">
        <v>64</v>
      </c>
      <c r="M3032" s="1" t="s">
        <v>65</v>
      </c>
      <c r="N3032" s="2">
        <v>45716.458333333336</v>
      </c>
      <c r="O3032" s="1" t="s">
        <v>66</v>
      </c>
      <c r="Q3032" s="1" t="s">
        <v>67</v>
      </c>
      <c r="R3032" s="2">
        <v>45721.620011574072</v>
      </c>
      <c r="S3032" s="1" t="s">
        <v>6761</v>
      </c>
      <c r="T3032" s="1" t="s">
        <v>1021</v>
      </c>
      <c r="U3032" s="1" t="s">
        <v>101</v>
      </c>
      <c r="V3032" s="1" t="s">
        <v>15670</v>
      </c>
      <c r="W3032" s="1" t="s">
        <v>162</v>
      </c>
      <c r="X3032" s="1" t="s">
        <v>1191</v>
      </c>
      <c r="Y3032" s="1" t="s">
        <v>2840</v>
      </c>
      <c r="Z3032" s="1" t="s">
        <v>1856</v>
      </c>
      <c r="AA3032" s="1" t="s">
        <v>6215</v>
      </c>
      <c r="AB3032" s="1" t="s">
        <v>124</v>
      </c>
      <c r="AE3032" s="2">
        <v>45721.620023148149</v>
      </c>
      <c r="AF3032" s="1" t="s">
        <v>77</v>
      </c>
      <c r="AH3032" s="1" t="s">
        <v>78</v>
      </c>
      <c r="AI3032" s="1" t="s">
        <v>79</v>
      </c>
      <c r="AJ3032" s="1" t="s">
        <v>283</v>
      </c>
      <c r="AK3032" s="1" t="s">
        <v>7310</v>
      </c>
      <c r="AL3032" s="1" t="s">
        <v>6761</v>
      </c>
      <c r="AM3032" s="2">
        <v>45721.620046296295</v>
      </c>
      <c r="AN3032" s="1" t="s">
        <v>7310</v>
      </c>
      <c r="AP3032" s="1">
        <v>5767727</v>
      </c>
      <c r="AQ3032" s="1" t="s">
        <v>83</v>
      </c>
      <c r="AR3032" s="2">
        <v>45721.752071759256</v>
      </c>
      <c r="AS3032" s="1" t="s">
        <v>84</v>
      </c>
      <c r="AT3032" s="2">
        <v>45723.333333333336</v>
      </c>
      <c r="AU3032" s="1" t="s">
        <v>85</v>
      </c>
      <c r="AV3032" s="1" t="s">
        <v>1196</v>
      </c>
      <c r="AW3032" s="1" t="s">
        <v>1197</v>
      </c>
      <c r="AX3032" s="1" t="s">
        <v>2842</v>
      </c>
      <c r="AZ3032" s="2">
        <v>45721.752071759256</v>
      </c>
      <c r="BB3032" s="1" t="s">
        <v>367</v>
      </c>
      <c r="BC3032" s="1" t="s">
        <v>368</v>
      </c>
      <c r="BD3032" s="1" t="s">
        <v>368</v>
      </c>
      <c r="BE3032" s="1" t="s">
        <v>15671</v>
      </c>
      <c r="BF3032" s="1" t="s">
        <v>7744</v>
      </c>
    </row>
    <row r="3033" spans="1:58" x14ac:dyDescent="0.35">
      <c r="A3033" s="1">
        <v>3016291</v>
      </c>
      <c r="B3033" s="1" t="s">
        <v>223</v>
      </c>
      <c r="C3033" s="1">
        <v>38651981</v>
      </c>
      <c r="D3033" s="1">
        <v>339757796</v>
      </c>
      <c r="E3033" s="1" t="s">
        <v>59</v>
      </c>
      <c r="F3033" s="1" t="s">
        <v>60</v>
      </c>
      <c r="G3033" s="1" t="s">
        <v>555</v>
      </c>
      <c r="H3033" s="1" t="s">
        <v>1647</v>
      </c>
      <c r="I3033" s="1">
        <v>773801277</v>
      </c>
      <c r="J3033" s="1" t="s">
        <v>10036</v>
      </c>
      <c r="K3033" s="1">
        <v>14</v>
      </c>
      <c r="L3033" s="1" t="s">
        <v>64</v>
      </c>
      <c r="M3033" s="1" t="s">
        <v>65</v>
      </c>
      <c r="N3033" s="2">
        <v>44699.75</v>
      </c>
      <c r="O3033" s="1" t="s">
        <v>98</v>
      </c>
      <c r="Q3033" s="1" t="s">
        <v>67</v>
      </c>
      <c r="R3033" s="2">
        <v>45721.620138888888</v>
      </c>
      <c r="S3033" s="1" t="s">
        <v>14515</v>
      </c>
      <c r="T3033" s="1" t="s">
        <v>69</v>
      </c>
      <c r="U3033" s="1" t="s">
        <v>70</v>
      </c>
      <c r="V3033" s="1" t="s">
        <v>15672</v>
      </c>
      <c r="W3033" s="1" t="s">
        <v>298</v>
      </c>
      <c r="X3033" s="1" t="s">
        <v>299</v>
      </c>
      <c r="Y3033" s="1" t="s">
        <v>1340</v>
      </c>
      <c r="Z3033" s="1" t="s">
        <v>231</v>
      </c>
      <c r="AA3033" s="1" t="s">
        <v>231</v>
      </c>
      <c r="AB3033" s="1" t="s">
        <v>124</v>
      </c>
      <c r="AE3033" s="2">
        <v>45721.620150462964</v>
      </c>
      <c r="AF3033" s="1" t="s">
        <v>77</v>
      </c>
      <c r="AH3033" s="1" t="s">
        <v>78</v>
      </c>
      <c r="AI3033" s="1" t="s">
        <v>106</v>
      </c>
      <c r="AJ3033" s="1" t="s">
        <v>107</v>
      </c>
      <c r="AK3033" s="1" t="s">
        <v>15672</v>
      </c>
      <c r="AL3033" s="1" t="s">
        <v>14515</v>
      </c>
      <c r="AM3033" s="2">
        <v>45721.620208333334</v>
      </c>
      <c r="AN3033" s="1" t="s">
        <v>15672</v>
      </c>
      <c r="AP3033" s="1">
        <v>5767728</v>
      </c>
      <c r="AQ3033" s="1" t="s">
        <v>83</v>
      </c>
      <c r="AR3033" s="2">
        <v>45722.53702546296</v>
      </c>
      <c r="AS3033" s="1" t="s">
        <v>84</v>
      </c>
      <c r="AT3033" s="2">
        <v>45723.333333333336</v>
      </c>
      <c r="AU3033" s="1" t="s">
        <v>85</v>
      </c>
      <c r="AV3033" s="1" t="s">
        <v>233</v>
      </c>
      <c r="AW3033" s="1" t="s">
        <v>234</v>
      </c>
      <c r="AX3033" s="1" t="s">
        <v>1128</v>
      </c>
      <c r="AZ3033" s="2">
        <v>45722.53702546296</v>
      </c>
      <c r="BB3033" s="1" t="s">
        <v>1571</v>
      </c>
      <c r="BC3033" s="1" t="s">
        <v>1572</v>
      </c>
      <c r="BD3033" s="1" t="s">
        <v>1573</v>
      </c>
      <c r="BE3033" s="1" t="s">
        <v>15673</v>
      </c>
      <c r="BF3033" s="1" t="s">
        <v>11823</v>
      </c>
    </row>
    <row r="3034" spans="1:58" x14ac:dyDescent="0.35">
      <c r="A3034" s="1">
        <v>3016292</v>
      </c>
      <c r="B3034" s="1" t="s">
        <v>58</v>
      </c>
      <c r="C3034" s="1">
        <v>43689451</v>
      </c>
      <c r="D3034" s="1">
        <v>338358749</v>
      </c>
      <c r="E3034" s="1" t="s">
        <v>59</v>
      </c>
      <c r="F3034" s="1" t="s">
        <v>60</v>
      </c>
      <c r="G3034" s="1" t="s">
        <v>3864</v>
      </c>
      <c r="H3034" s="1" t="s">
        <v>15674</v>
      </c>
      <c r="I3034" s="1">
        <v>781523712</v>
      </c>
      <c r="J3034" s="1" t="s">
        <v>6543</v>
      </c>
      <c r="K3034" s="1">
        <v>13</v>
      </c>
      <c r="L3034" s="1" t="s">
        <v>244</v>
      </c>
      <c r="M3034" s="1" t="s">
        <v>65</v>
      </c>
      <c r="N3034" s="2">
        <v>45495</v>
      </c>
      <c r="O3034" s="1" t="s">
        <v>66</v>
      </c>
      <c r="Q3034" s="1" t="s">
        <v>67</v>
      </c>
      <c r="R3034" s="2">
        <v>45721.620509259257</v>
      </c>
      <c r="S3034" s="1" t="s">
        <v>498</v>
      </c>
      <c r="T3034" s="1" t="s">
        <v>100</v>
      </c>
      <c r="U3034" s="1" t="s">
        <v>70</v>
      </c>
      <c r="V3034" s="1" t="s">
        <v>15675</v>
      </c>
      <c r="W3034" s="1" t="s">
        <v>334</v>
      </c>
      <c r="X3034" s="1" t="s">
        <v>335</v>
      </c>
      <c r="Y3034" s="1" t="s">
        <v>7157</v>
      </c>
      <c r="Z3034" s="1" t="s">
        <v>2999</v>
      </c>
      <c r="AA3034" s="1" t="s">
        <v>15020</v>
      </c>
      <c r="AB3034" s="1" t="s">
        <v>124</v>
      </c>
      <c r="AE3034" s="2">
        <v>45721.620520833334</v>
      </c>
      <c r="AF3034" s="1" t="s">
        <v>77</v>
      </c>
      <c r="AH3034" s="1" t="s">
        <v>125</v>
      </c>
      <c r="AI3034" s="1" t="s">
        <v>79</v>
      </c>
      <c r="AJ3034" s="1" t="s">
        <v>378</v>
      </c>
      <c r="AK3034" s="1" t="s">
        <v>15675</v>
      </c>
      <c r="AL3034" s="1" t="s">
        <v>498</v>
      </c>
      <c r="AM3034" s="2">
        <v>45721.620555555557</v>
      </c>
      <c r="AN3034" s="1" t="s">
        <v>15675</v>
      </c>
      <c r="AP3034" s="1">
        <v>5767730</v>
      </c>
      <c r="AQ3034" s="1" t="s">
        <v>83</v>
      </c>
      <c r="AR3034" s="2">
        <v>45721.967569444445</v>
      </c>
      <c r="AS3034" s="1" t="s">
        <v>84</v>
      </c>
      <c r="AT3034" s="2">
        <v>45721.333333333336</v>
      </c>
      <c r="AU3034" s="1" t="s">
        <v>573</v>
      </c>
      <c r="AV3034" s="1" t="s">
        <v>1702</v>
      </c>
      <c r="AW3034" s="1" t="s">
        <v>1703</v>
      </c>
      <c r="AX3034" s="1" t="s">
        <v>4064</v>
      </c>
      <c r="AZ3034" s="2">
        <v>45721.967569444445</v>
      </c>
      <c r="BB3034" s="1" t="s">
        <v>192</v>
      </c>
      <c r="BC3034" s="1" t="s">
        <v>193</v>
      </c>
      <c r="BD3034" s="1" t="s">
        <v>194</v>
      </c>
      <c r="BE3034" s="1" t="s">
        <v>193</v>
      </c>
      <c r="BF3034" s="1" t="s">
        <v>657</v>
      </c>
    </row>
    <row r="3035" spans="1:58" x14ac:dyDescent="0.35">
      <c r="A3035" s="1">
        <v>3016293</v>
      </c>
      <c r="B3035" s="1" t="s">
        <v>58</v>
      </c>
      <c r="C3035" s="1">
        <v>35746521</v>
      </c>
      <c r="D3035" s="1">
        <v>338225275</v>
      </c>
      <c r="E3035" s="1" t="s">
        <v>59</v>
      </c>
      <c r="F3035" s="1" t="s">
        <v>60</v>
      </c>
      <c r="G3035" s="1" t="s">
        <v>15676</v>
      </c>
      <c r="H3035" s="1" t="s">
        <v>15677</v>
      </c>
      <c r="I3035" s="1">
        <v>778121140</v>
      </c>
      <c r="J3035" s="1" t="s">
        <v>15678</v>
      </c>
      <c r="K3035" s="1">
        <v>12</v>
      </c>
      <c r="L3035" s="1" t="s">
        <v>64</v>
      </c>
      <c r="M3035" s="1" t="s">
        <v>65</v>
      </c>
      <c r="N3035" s="2">
        <v>44805</v>
      </c>
      <c r="O3035" s="1" t="s">
        <v>353</v>
      </c>
      <c r="Q3035" s="1" t="s">
        <v>67</v>
      </c>
      <c r="R3035" s="2">
        <v>45721.625</v>
      </c>
      <c r="S3035" s="1" t="s">
        <v>4817</v>
      </c>
      <c r="T3035" s="1" t="s">
        <v>100</v>
      </c>
      <c r="U3035" s="1" t="s">
        <v>723</v>
      </c>
      <c r="V3035" s="1" t="s">
        <v>15679</v>
      </c>
      <c r="W3035" s="1" t="s">
        <v>214</v>
      </c>
      <c r="X3035" s="1" t="s">
        <v>215</v>
      </c>
      <c r="Y3035" s="1" t="s">
        <v>5366</v>
      </c>
      <c r="Z3035" s="1" t="s">
        <v>2773</v>
      </c>
      <c r="AA3035" s="1" t="s">
        <v>2773</v>
      </c>
      <c r="AB3035" s="1" t="s">
        <v>3745</v>
      </c>
      <c r="AC3035" s="1" t="s">
        <v>15680</v>
      </c>
      <c r="AE3035" s="2">
        <v>45721.625011574077</v>
      </c>
      <c r="AF3035" s="1" t="s">
        <v>77</v>
      </c>
      <c r="AH3035" s="1" t="s">
        <v>125</v>
      </c>
      <c r="AI3035" s="1" t="s">
        <v>360</v>
      </c>
      <c r="AJ3035" s="1" t="s">
        <v>283</v>
      </c>
      <c r="AK3035" s="1" t="s">
        <v>15681</v>
      </c>
      <c r="AL3035" s="1" t="s">
        <v>4817</v>
      </c>
      <c r="AM3035" s="2">
        <v>45721.6250462963</v>
      </c>
      <c r="AN3035" s="1" t="s">
        <v>15681</v>
      </c>
      <c r="AP3035" s="1">
        <v>5767763</v>
      </c>
      <c r="AQ3035" s="1" t="s">
        <v>83</v>
      </c>
      <c r="AR3035" s="2">
        <v>45722.45789351852</v>
      </c>
      <c r="AS3035" s="1" t="s">
        <v>84</v>
      </c>
      <c r="AT3035" s="2">
        <v>45721.5625</v>
      </c>
      <c r="AU3035" s="1" t="s">
        <v>573</v>
      </c>
      <c r="AV3035" s="1" t="s">
        <v>1957</v>
      </c>
      <c r="AW3035" s="1" t="s">
        <v>1958</v>
      </c>
      <c r="AX3035" s="1" t="s">
        <v>5114</v>
      </c>
      <c r="AZ3035" s="2">
        <v>45722.45789351852</v>
      </c>
      <c r="BB3035" s="1" t="s">
        <v>1777</v>
      </c>
      <c r="BC3035" s="1" t="s">
        <v>1521</v>
      </c>
      <c r="BD3035" s="1" t="s">
        <v>815</v>
      </c>
      <c r="BE3035" s="1" t="s">
        <v>15682</v>
      </c>
      <c r="BF3035" s="1" t="s">
        <v>3229</v>
      </c>
    </row>
    <row r="3036" spans="1:58" x14ac:dyDescent="0.35">
      <c r="A3036" s="1">
        <v>3016294</v>
      </c>
      <c r="B3036" s="1" t="s">
        <v>223</v>
      </c>
      <c r="C3036" s="1">
        <v>37134031</v>
      </c>
      <c r="D3036" s="1">
        <v>339811343</v>
      </c>
      <c r="E3036" s="1" t="s">
        <v>59</v>
      </c>
      <c r="F3036" s="1" t="s">
        <v>60</v>
      </c>
      <c r="G3036" s="1" t="s">
        <v>15683</v>
      </c>
      <c r="H3036" s="1" t="s">
        <v>15684</v>
      </c>
      <c r="I3036" s="1">
        <v>779583284</v>
      </c>
      <c r="J3036" s="1" t="s">
        <v>15685</v>
      </c>
      <c r="K3036" s="1">
        <v>15</v>
      </c>
      <c r="L3036" s="1" t="s">
        <v>64</v>
      </c>
      <c r="M3036" s="1" t="s">
        <v>65</v>
      </c>
      <c r="N3036" s="2">
        <v>45335.541666666664</v>
      </c>
      <c r="O3036" s="1" t="s">
        <v>98</v>
      </c>
      <c r="Q3036" s="1" t="s">
        <v>67</v>
      </c>
      <c r="R3036" s="2">
        <v>45721.625115740739</v>
      </c>
      <c r="S3036" s="1" t="s">
        <v>1238</v>
      </c>
      <c r="T3036" s="1" t="s">
        <v>69</v>
      </c>
      <c r="U3036" s="1" t="s">
        <v>70</v>
      </c>
      <c r="V3036" s="1" t="s">
        <v>15686</v>
      </c>
      <c r="W3036" s="1" t="s">
        <v>3521</v>
      </c>
      <c r="X3036" s="1" t="s">
        <v>3522</v>
      </c>
      <c r="Y3036" s="1" t="s">
        <v>5982</v>
      </c>
      <c r="Z3036" s="1" t="s">
        <v>3524</v>
      </c>
      <c r="AA3036" s="1" t="s">
        <v>8504</v>
      </c>
      <c r="AB3036" s="1" t="s">
        <v>124</v>
      </c>
      <c r="AE3036" s="2">
        <v>45721.625127314815</v>
      </c>
      <c r="AF3036" s="1" t="s">
        <v>77</v>
      </c>
      <c r="AH3036" s="1" t="s">
        <v>78</v>
      </c>
      <c r="AI3036" s="1" t="s">
        <v>106</v>
      </c>
      <c r="AJ3036" s="1" t="s">
        <v>107</v>
      </c>
      <c r="AK3036" s="1" t="s">
        <v>15687</v>
      </c>
      <c r="AL3036" s="1" t="s">
        <v>1238</v>
      </c>
      <c r="AM3036" s="2">
        <v>45721.625173611108</v>
      </c>
      <c r="AN3036" s="1" t="s">
        <v>15687</v>
      </c>
      <c r="AP3036" s="1">
        <v>5767764</v>
      </c>
      <c r="AQ3036" s="1" t="s">
        <v>83</v>
      </c>
      <c r="AR3036" s="2">
        <v>45721.889780092592</v>
      </c>
      <c r="AS3036" s="1" t="s">
        <v>84</v>
      </c>
      <c r="AT3036" s="2">
        <v>45723.333333333336</v>
      </c>
      <c r="AU3036" s="1" t="s">
        <v>85</v>
      </c>
      <c r="AV3036" s="1" t="s">
        <v>3527</v>
      </c>
      <c r="AW3036" s="1" t="s">
        <v>3528</v>
      </c>
      <c r="AX3036" s="1" t="s">
        <v>3716</v>
      </c>
      <c r="AZ3036" s="2">
        <v>45721.889780092592</v>
      </c>
      <c r="BB3036" s="1" t="s">
        <v>703</v>
      </c>
      <c r="BC3036" s="1" t="s">
        <v>677</v>
      </c>
      <c r="BD3036" s="1" t="s">
        <v>704</v>
      </c>
      <c r="BE3036" s="1" t="s">
        <v>15688</v>
      </c>
      <c r="BF3036" s="1" t="s">
        <v>406</v>
      </c>
    </row>
    <row r="3037" spans="1:58" x14ac:dyDescent="0.35">
      <c r="A3037" s="1">
        <v>3016295</v>
      </c>
      <c r="B3037" s="1" t="s">
        <v>94</v>
      </c>
      <c r="C3037" s="1">
        <v>251</v>
      </c>
      <c r="D3037" s="1">
        <v>339554364</v>
      </c>
      <c r="E3037" s="1" t="s">
        <v>59</v>
      </c>
      <c r="F3037" s="1" t="s">
        <v>60</v>
      </c>
      <c r="G3037" s="1" t="s">
        <v>4933</v>
      </c>
      <c r="I3037" s="1">
        <v>773071124</v>
      </c>
      <c r="J3037" s="1" t="s">
        <v>2220</v>
      </c>
      <c r="K3037" s="1">
        <v>20</v>
      </c>
      <c r="L3037" s="1" t="s">
        <v>4934</v>
      </c>
      <c r="M3037" s="1" t="s">
        <v>4935</v>
      </c>
      <c r="N3037" s="2">
        <v>40513</v>
      </c>
      <c r="O3037" s="1" t="s">
        <v>5100</v>
      </c>
      <c r="Q3037" s="1" t="s">
        <v>67</v>
      </c>
      <c r="R3037" s="2">
        <v>45721.62568287037</v>
      </c>
      <c r="S3037" s="1" t="s">
        <v>7451</v>
      </c>
      <c r="T3037" s="1" t="s">
        <v>412</v>
      </c>
      <c r="U3037" s="1" t="s">
        <v>101</v>
      </c>
      <c r="V3037" s="1" t="s">
        <v>15689</v>
      </c>
      <c r="W3037" s="1" t="s">
        <v>263</v>
      </c>
      <c r="X3037" s="1" t="s">
        <v>264</v>
      </c>
      <c r="Y3037" s="1" t="s">
        <v>9488</v>
      </c>
      <c r="Z3037" s="1" t="s">
        <v>1058</v>
      </c>
      <c r="AA3037" s="1" t="s">
        <v>2076</v>
      </c>
      <c r="AB3037" s="1" t="s">
        <v>124</v>
      </c>
      <c r="AE3037" s="2">
        <v>45721.706585648149</v>
      </c>
      <c r="AF3037" s="1" t="s">
        <v>14053</v>
      </c>
      <c r="AG3037" s="1">
        <v>24</v>
      </c>
      <c r="AH3037" s="1" t="s">
        <v>125</v>
      </c>
      <c r="AI3037" s="1" t="s">
        <v>106</v>
      </c>
      <c r="AJ3037" s="1" t="s">
        <v>492</v>
      </c>
      <c r="AK3037" s="1" t="s">
        <v>15690</v>
      </c>
      <c r="AL3037" s="1" t="s">
        <v>8656</v>
      </c>
      <c r="AM3037" s="2">
        <v>45721.706655092596</v>
      </c>
      <c r="AO3037" s="1" t="s">
        <v>8656</v>
      </c>
      <c r="AP3037" s="1">
        <v>5768644</v>
      </c>
      <c r="AQ3037" s="1" t="s">
        <v>83</v>
      </c>
      <c r="AR3037" s="2">
        <v>45722.520057870373</v>
      </c>
      <c r="AS3037" s="1" t="s">
        <v>84</v>
      </c>
      <c r="AT3037" s="2">
        <v>45721.381944444445</v>
      </c>
      <c r="AU3037" s="1" t="s">
        <v>573</v>
      </c>
      <c r="AV3037" s="1" t="s">
        <v>108</v>
      </c>
      <c r="AW3037" s="1" t="s">
        <v>109</v>
      </c>
      <c r="AX3037" s="1" t="s">
        <v>110</v>
      </c>
      <c r="AY3037" s="2">
        <v>45722.706585648149</v>
      </c>
      <c r="AZ3037" s="2">
        <v>45722.520057870373</v>
      </c>
      <c r="BA3037" s="1" t="s">
        <v>419</v>
      </c>
      <c r="BB3037" s="1" t="s">
        <v>1060</v>
      </c>
      <c r="BC3037" s="1" t="s">
        <v>1061</v>
      </c>
      <c r="BD3037" s="1" t="s">
        <v>1062</v>
      </c>
      <c r="BE3037" s="1" t="s">
        <v>15691</v>
      </c>
      <c r="BF3037" s="1" t="s">
        <v>115</v>
      </c>
    </row>
    <row r="3038" spans="1:58" x14ac:dyDescent="0.35">
      <c r="A3038" s="1">
        <v>3016296</v>
      </c>
      <c r="B3038" s="1" t="s">
        <v>58</v>
      </c>
      <c r="C3038" s="1">
        <v>35851281</v>
      </c>
      <c r="D3038" s="1">
        <v>338777995</v>
      </c>
      <c r="E3038" s="1" t="s">
        <v>59</v>
      </c>
      <c r="F3038" s="1" t="s">
        <v>60</v>
      </c>
      <c r="G3038" s="1" t="s">
        <v>555</v>
      </c>
      <c r="H3038" s="1" t="s">
        <v>6799</v>
      </c>
      <c r="I3038" s="1">
        <v>774477755</v>
      </c>
      <c r="J3038" s="1" t="s">
        <v>3107</v>
      </c>
      <c r="K3038" s="1">
        <v>13</v>
      </c>
      <c r="L3038" s="1" t="s">
        <v>64</v>
      </c>
      <c r="M3038" s="1" t="s">
        <v>65</v>
      </c>
      <c r="N3038" s="2">
        <v>45717.625011574077</v>
      </c>
      <c r="O3038" s="1" t="s">
        <v>353</v>
      </c>
      <c r="Q3038" s="1" t="s">
        <v>67</v>
      </c>
      <c r="R3038" s="2">
        <v>45721.625960648147</v>
      </c>
      <c r="S3038" s="1" t="s">
        <v>3349</v>
      </c>
      <c r="T3038" s="1" t="s">
        <v>69</v>
      </c>
      <c r="U3038" s="1" t="s">
        <v>2761</v>
      </c>
      <c r="V3038" s="1" t="s">
        <v>15692</v>
      </c>
      <c r="W3038" s="1" t="s">
        <v>162</v>
      </c>
      <c r="X3038" s="1" t="s">
        <v>163</v>
      </c>
      <c r="Y3038" s="1" t="s">
        <v>3626</v>
      </c>
      <c r="Z3038" s="1" t="s">
        <v>165</v>
      </c>
      <c r="AA3038" s="1" t="s">
        <v>165</v>
      </c>
      <c r="AB3038" s="1" t="s">
        <v>3327</v>
      </c>
      <c r="AE3038" s="2">
        <v>45721.625972222224</v>
      </c>
      <c r="AF3038" s="1" t="s">
        <v>77</v>
      </c>
      <c r="AH3038" s="1" t="s">
        <v>78</v>
      </c>
      <c r="AI3038" s="1" t="s">
        <v>79</v>
      </c>
      <c r="AJ3038" s="1" t="s">
        <v>283</v>
      </c>
      <c r="AK3038" s="1" t="s">
        <v>15692</v>
      </c>
      <c r="AL3038" s="1" t="s">
        <v>3349</v>
      </c>
      <c r="AM3038" s="2">
        <v>45721.626030092593</v>
      </c>
      <c r="AN3038" s="1" t="s">
        <v>15692</v>
      </c>
      <c r="AP3038" s="1">
        <v>5767771</v>
      </c>
      <c r="AQ3038" s="1" t="s">
        <v>83</v>
      </c>
      <c r="AR3038" s="2">
        <v>45722.424247685187</v>
      </c>
      <c r="AS3038" s="1" t="s">
        <v>84</v>
      </c>
      <c r="AT3038" s="2">
        <v>45723.333333333336</v>
      </c>
      <c r="AU3038" s="1" t="s">
        <v>85</v>
      </c>
      <c r="AV3038" s="1" t="s">
        <v>169</v>
      </c>
      <c r="AW3038" s="1" t="s">
        <v>170</v>
      </c>
      <c r="AX3038" s="1" t="s">
        <v>1302</v>
      </c>
      <c r="AZ3038" s="2">
        <v>45722.424247685187</v>
      </c>
      <c r="BB3038" s="1" t="s">
        <v>504</v>
      </c>
      <c r="BC3038" s="1" t="s">
        <v>505</v>
      </c>
      <c r="BD3038" s="1" t="s">
        <v>506</v>
      </c>
      <c r="BE3038" s="1" t="s">
        <v>15693</v>
      </c>
      <c r="BF3038" s="1" t="s">
        <v>176</v>
      </c>
    </row>
    <row r="3039" spans="1:58" x14ac:dyDescent="0.35">
      <c r="A3039" s="1">
        <v>3016297</v>
      </c>
      <c r="B3039" s="1" t="s">
        <v>94</v>
      </c>
      <c r="C3039" s="1">
        <v>34794891</v>
      </c>
      <c r="D3039" s="1">
        <v>339678929</v>
      </c>
      <c r="E3039" s="1" t="s">
        <v>59</v>
      </c>
      <c r="F3039" s="1" t="s">
        <v>60</v>
      </c>
      <c r="G3039" s="1" t="s">
        <v>275</v>
      </c>
      <c r="H3039" s="1" t="s">
        <v>13774</v>
      </c>
      <c r="I3039" s="1">
        <v>772098431</v>
      </c>
      <c r="J3039" s="1" t="s">
        <v>6241</v>
      </c>
      <c r="K3039" s="1">
        <v>16</v>
      </c>
      <c r="L3039" s="1" t="s">
        <v>64</v>
      </c>
      <c r="M3039" s="1" t="s">
        <v>65</v>
      </c>
      <c r="N3039" s="2">
        <v>44648.458344907405</v>
      </c>
      <c r="O3039" s="1" t="s">
        <v>98</v>
      </c>
      <c r="Q3039" s="1" t="s">
        <v>67</v>
      </c>
      <c r="R3039" s="2">
        <v>45721.626458333332</v>
      </c>
      <c r="S3039" s="1" t="s">
        <v>8915</v>
      </c>
      <c r="T3039" s="1" t="s">
        <v>69</v>
      </c>
      <c r="U3039" s="1" t="s">
        <v>385</v>
      </c>
      <c r="V3039" s="1" t="s">
        <v>15694</v>
      </c>
      <c r="W3039" s="1" t="s">
        <v>578</v>
      </c>
      <c r="X3039" s="1" t="s">
        <v>578</v>
      </c>
      <c r="Y3039" s="1" t="s">
        <v>12859</v>
      </c>
      <c r="Z3039" s="1" t="s">
        <v>580</v>
      </c>
      <c r="AA3039" s="1" t="s">
        <v>12860</v>
      </c>
      <c r="AB3039" s="1" t="s">
        <v>124</v>
      </c>
      <c r="AE3039" s="2">
        <v>45721.626469907409</v>
      </c>
      <c r="AF3039" s="1" t="s">
        <v>77</v>
      </c>
      <c r="AH3039" s="1" t="s">
        <v>125</v>
      </c>
      <c r="AI3039" s="1" t="s">
        <v>106</v>
      </c>
      <c r="AJ3039" s="1" t="s">
        <v>107</v>
      </c>
      <c r="AK3039" s="1" t="s">
        <v>15695</v>
      </c>
      <c r="AL3039" s="1" t="s">
        <v>8915</v>
      </c>
      <c r="AM3039" s="2">
        <v>45721.626504629632</v>
      </c>
      <c r="AN3039" s="1" t="s">
        <v>15695</v>
      </c>
      <c r="AP3039" s="1">
        <v>5767775</v>
      </c>
      <c r="AQ3039" s="1" t="s">
        <v>83</v>
      </c>
      <c r="AR3039" s="2">
        <v>45722.776817129627</v>
      </c>
      <c r="AS3039" s="1" t="s">
        <v>84</v>
      </c>
      <c r="AT3039" s="2">
        <v>45723.333333333336</v>
      </c>
      <c r="AU3039" s="1" t="s">
        <v>85</v>
      </c>
      <c r="AV3039" s="1" t="s">
        <v>700</v>
      </c>
      <c r="AW3039" s="1" t="s">
        <v>701</v>
      </c>
      <c r="AX3039" s="1" t="s">
        <v>2456</v>
      </c>
      <c r="AZ3039" s="2">
        <v>45722.776805555557</v>
      </c>
      <c r="BB3039" s="1" t="s">
        <v>1849</v>
      </c>
      <c r="BC3039" s="1" t="s">
        <v>1850</v>
      </c>
      <c r="BD3039" s="1" t="s">
        <v>1851</v>
      </c>
      <c r="BE3039" s="1" t="s">
        <v>1852</v>
      </c>
      <c r="BF3039" s="1" t="s">
        <v>137</v>
      </c>
    </row>
    <row r="3040" spans="1:58" x14ac:dyDescent="0.35">
      <c r="A3040" s="1">
        <v>3016298</v>
      </c>
      <c r="B3040" s="1" t="s">
        <v>58</v>
      </c>
      <c r="C3040" s="1">
        <v>34429021</v>
      </c>
      <c r="D3040" s="1">
        <v>338671773</v>
      </c>
      <c r="E3040" s="1" t="s">
        <v>59</v>
      </c>
      <c r="F3040" s="1" t="s">
        <v>60</v>
      </c>
      <c r="G3040" s="1" t="s">
        <v>706</v>
      </c>
      <c r="H3040" s="1" t="s">
        <v>15696</v>
      </c>
      <c r="I3040" s="1">
        <v>781810555</v>
      </c>
      <c r="J3040" s="1" t="s">
        <v>6670</v>
      </c>
      <c r="K3040" s="1">
        <v>12</v>
      </c>
      <c r="L3040" s="1" t="s">
        <v>64</v>
      </c>
      <c r="M3040" s="1" t="s">
        <v>65</v>
      </c>
      <c r="N3040" s="2">
        <v>44805</v>
      </c>
      <c r="O3040" s="1" t="s">
        <v>353</v>
      </c>
      <c r="Q3040" s="1" t="s">
        <v>67</v>
      </c>
      <c r="R3040" s="2">
        <v>45721.626550925925</v>
      </c>
      <c r="S3040" s="1" t="s">
        <v>5725</v>
      </c>
      <c r="T3040" s="1" t="s">
        <v>100</v>
      </c>
      <c r="U3040" s="1" t="s">
        <v>70</v>
      </c>
      <c r="V3040" s="1" t="s">
        <v>15697</v>
      </c>
      <c r="Y3040" s="1" t="s">
        <v>7495</v>
      </c>
      <c r="Z3040" s="1" t="s">
        <v>546</v>
      </c>
      <c r="AA3040" s="1" t="s">
        <v>11484</v>
      </c>
      <c r="AB3040" s="1" t="s">
        <v>11484</v>
      </c>
      <c r="AE3040" s="2">
        <v>45723.661782407406</v>
      </c>
      <c r="AF3040" s="1" t="s">
        <v>77</v>
      </c>
      <c r="AH3040" s="1" t="s">
        <v>125</v>
      </c>
      <c r="AI3040" s="1" t="s">
        <v>58</v>
      </c>
      <c r="AJ3040" s="1" t="s">
        <v>126</v>
      </c>
      <c r="AK3040" s="1" t="s">
        <v>15698</v>
      </c>
      <c r="AL3040" s="1" t="s">
        <v>431</v>
      </c>
      <c r="AM3040" s="2">
        <v>45723.661932870367</v>
      </c>
      <c r="AN3040" s="1" t="s">
        <v>15698</v>
      </c>
      <c r="AO3040" s="1" t="s">
        <v>431</v>
      </c>
      <c r="AP3040" s="1">
        <v>5776451</v>
      </c>
      <c r="AQ3040" s="1" t="s">
        <v>83</v>
      </c>
      <c r="AR3040" s="2">
        <v>45724.520243055558</v>
      </c>
      <c r="AS3040" s="1" t="s">
        <v>84</v>
      </c>
      <c r="AT3040" s="2">
        <v>45723.5625</v>
      </c>
      <c r="AU3040" s="1" t="s">
        <v>85</v>
      </c>
      <c r="AV3040" s="1" t="s">
        <v>189</v>
      </c>
      <c r="AW3040" s="1" t="s">
        <v>190</v>
      </c>
      <c r="AX3040" s="1" t="s">
        <v>191</v>
      </c>
      <c r="AZ3040" s="2">
        <v>45724.520243055558</v>
      </c>
      <c r="BB3040" s="1" t="s">
        <v>551</v>
      </c>
      <c r="BC3040" s="1" t="s">
        <v>552</v>
      </c>
      <c r="BD3040" s="1" t="s">
        <v>553</v>
      </c>
      <c r="BE3040" s="1" t="s">
        <v>15699</v>
      </c>
      <c r="BF3040" s="1" t="s">
        <v>196</v>
      </c>
    </row>
    <row r="3041" spans="1:58" x14ac:dyDescent="0.35">
      <c r="A3041" s="1">
        <v>3016299</v>
      </c>
      <c r="B3041" s="1" t="s">
        <v>58</v>
      </c>
      <c r="C3041" s="1">
        <v>42111801</v>
      </c>
      <c r="D3041" s="1">
        <v>338031315</v>
      </c>
      <c r="E3041" s="1" t="s">
        <v>59</v>
      </c>
      <c r="F3041" s="1" t="s">
        <v>60</v>
      </c>
      <c r="G3041" s="1" t="s">
        <v>15700</v>
      </c>
      <c r="H3041" s="1" t="s">
        <v>2918</v>
      </c>
      <c r="I3041" s="1">
        <v>771678048</v>
      </c>
      <c r="J3041" s="1" t="s">
        <v>15701</v>
      </c>
      <c r="K3041" s="1">
        <v>13</v>
      </c>
      <c r="L3041" s="1" t="s">
        <v>64</v>
      </c>
      <c r="M3041" s="1" t="s">
        <v>65</v>
      </c>
      <c r="N3041" s="2">
        <v>45248.644456018519</v>
      </c>
      <c r="O3041" s="1" t="s">
        <v>66</v>
      </c>
      <c r="Q3041" s="1" t="s">
        <v>67</v>
      </c>
      <c r="R3041" s="2">
        <v>45721.627303240741</v>
      </c>
      <c r="S3041" s="1" t="s">
        <v>2754</v>
      </c>
      <c r="T3041" s="1" t="s">
        <v>69</v>
      </c>
      <c r="U3041" s="1" t="s">
        <v>11100</v>
      </c>
      <c r="V3041" s="1" t="s">
        <v>15702</v>
      </c>
      <c r="W3041" s="1" t="s">
        <v>162</v>
      </c>
      <c r="X3041" s="1" t="s">
        <v>1191</v>
      </c>
      <c r="Y3041" s="1" t="s">
        <v>5583</v>
      </c>
      <c r="Z3041" s="1" t="s">
        <v>400</v>
      </c>
      <c r="AA3041" s="1" t="s">
        <v>400</v>
      </c>
      <c r="AB3041" s="1" t="s">
        <v>15703</v>
      </c>
      <c r="AE3041" s="2">
        <v>45721.627314814818</v>
      </c>
      <c r="AF3041" s="1" t="s">
        <v>77</v>
      </c>
      <c r="AH3041" s="1" t="s">
        <v>125</v>
      </c>
      <c r="AI3041" s="1" t="s">
        <v>79</v>
      </c>
      <c r="AJ3041" s="1" t="s">
        <v>674</v>
      </c>
      <c r="AK3041" s="1" t="s">
        <v>15702</v>
      </c>
      <c r="AL3041" s="1" t="s">
        <v>2754</v>
      </c>
      <c r="AM3041" s="2">
        <v>45721.627372685187</v>
      </c>
      <c r="AN3041" s="1" t="s">
        <v>15702</v>
      </c>
      <c r="AP3041" s="1">
        <v>5767787</v>
      </c>
      <c r="AQ3041" s="1" t="s">
        <v>83</v>
      </c>
      <c r="AR3041" s="2">
        <v>45721.869131944448</v>
      </c>
      <c r="AS3041" s="1" t="s">
        <v>84</v>
      </c>
      <c r="AT3041" s="2">
        <v>45723.333333333336</v>
      </c>
      <c r="AU3041" s="1" t="s">
        <v>85</v>
      </c>
      <c r="AV3041" s="1" t="s">
        <v>1196</v>
      </c>
      <c r="AW3041" s="1" t="s">
        <v>1197</v>
      </c>
      <c r="AX3041" s="1" t="s">
        <v>4224</v>
      </c>
      <c r="AZ3041" s="2">
        <v>45721.869131944448</v>
      </c>
      <c r="BB3041" s="1" t="s">
        <v>89</v>
      </c>
      <c r="BC3041" s="1" t="s">
        <v>90</v>
      </c>
      <c r="BD3041" s="1" t="s">
        <v>91</v>
      </c>
      <c r="BE3041" s="1" t="s">
        <v>15704</v>
      </c>
      <c r="BF3041" s="1" t="s">
        <v>406</v>
      </c>
    </row>
    <row r="3042" spans="1:58" x14ac:dyDescent="0.35">
      <c r="A3042" s="1">
        <v>3016300</v>
      </c>
      <c r="B3042" s="1" t="s">
        <v>223</v>
      </c>
      <c r="C3042" s="1">
        <v>33529361</v>
      </c>
      <c r="D3042" s="1">
        <v>339822018</v>
      </c>
      <c r="E3042" s="1" t="s">
        <v>59</v>
      </c>
      <c r="F3042" s="1" t="s">
        <v>60</v>
      </c>
      <c r="G3042" s="1" t="s">
        <v>116</v>
      </c>
      <c r="H3042" s="1" t="s">
        <v>2724</v>
      </c>
      <c r="I3042" s="1">
        <v>773606832</v>
      </c>
      <c r="J3042" s="1" t="s">
        <v>15705</v>
      </c>
      <c r="K3042" s="1">
        <v>13</v>
      </c>
      <c r="L3042" s="1" t="s">
        <v>64</v>
      </c>
      <c r="M3042" s="1" t="s">
        <v>65</v>
      </c>
      <c r="N3042" s="2">
        <v>44180.666666666664</v>
      </c>
      <c r="O3042" s="1" t="s">
        <v>98</v>
      </c>
      <c r="Q3042" s="1" t="s">
        <v>67</v>
      </c>
      <c r="R3042" s="2">
        <v>45721.628229166665</v>
      </c>
      <c r="S3042" s="1" t="s">
        <v>10529</v>
      </c>
      <c r="T3042" s="1" t="s">
        <v>100</v>
      </c>
      <c r="U3042" s="1" t="s">
        <v>70</v>
      </c>
      <c r="V3042" s="1" t="s">
        <v>15706</v>
      </c>
      <c r="W3042" s="1" t="s">
        <v>3521</v>
      </c>
      <c r="X3042" s="1" t="s">
        <v>6971</v>
      </c>
      <c r="Y3042" s="1" t="s">
        <v>6972</v>
      </c>
      <c r="Z3042" s="1" t="s">
        <v>6973</v>
      </c>
      <c r="AA3042" s="1" t="s">
        <v>15096</v>
      </c>
      <c r="AB3042" s="1" t="s">
        <v>124</v>
      </c>
      <c r="AE3042" s="2">
        <v>45721.628240740742</v>
      </c>
      <c r="AF3042" s="1" t="s">
        <v>77</v>
      </c>
      <c r="AH3042" s="1" t="s">
        <v>125</v>
      </c>
      <c r="AI3042" s="1" t="s">
        <v>106</v>
      </c>
      <c r="AJ3042" s="1" t="s">
        <v>1212</v>
      </c>
      <c r="AK3042" s="1" t="s">
        <v>15706</v>
      </c>
      <c r="AL3042" s="1" t="s">
        <v>10529</v>
      </c>
      <c r="AM3042" s="2">
        <v>45721.628275462965</v>
      </c>
      <c r="AN3042" s="1" t="s">
        <v>15706</v>
      </c>
      <c r="AP3042" s="1">
        <v>5767793</v>
      </c>
      <c r="AQ3042" s="1" t="s">
        <v>83</v>
      </c>
      <c r="AR3042" s="2">
        <v>45722.513078703705</v>
      </c>
      <c r="AS3042" s="1" t="s">
        <v>84</v>
      </c>
      <c r="AT3042" s="2">
        <v>45723.333333333336</v>
      </c>
      <c r="AU3042" s="1" t="s">
        <v>85</v>
      </c>
      <c r="AV3042" s="1" t="s">
        <v>3527</v>
      </c>
      <c r="AW3042" s="1" t="s">
        <v>3528</v>
      </c>
      <c r="AX3042" s="1" t="s">
        <v>4122</v>
      </c>
      <c r="AZ3042" s="2">
        <v>45722.513078703705</v>
      </c>
      <c r="BB3042" s="1" t="s">
        <v>746</v>
      </c>
      <c r="BC3042" s="1" t="s">
        <v>747</v>
      </c>
      <c r="BD3042" s="1" t="s">
        <v>748</v>
      </c>
      <c r="BE3042" s="1" t="s">
        <v>15707</v>
      </c>
      <c r="BF3042" s="1" t="s">
        <v>15708</v>
      </c>
    </row>
    <row r="3043" spans="1:58" x14ac:dyDescent="0.35">
      <c r="A3043" s="1">
        <v>3016301</v>
      </c>
      <c r="B3043" s="1" t="s">
        <v>58</v>
      </c>
      <c r="C3043" s="1">
        <v>33814781</v>
      </c>
      <c r="D3043" s="1">
        <v>338226589</v>
      </c>
      <c r="E3043" s="1" t="s">
        <v>59</v>
      </c>
      <c r="F3043" s="1" t="s">
        <v>60</v>
      </c>
      <c r="G3043" s="1" t="s">
        <v>530</v>
      </c>
      <c r="H3043" s="1" t="s">
        <v>5821</v>
      </c>
      <c r="I3043" s="1">
        <v>776512177</v>
      </c>
      <c r="J3043" s="1" t="s">
        <v>15709</v>
      </c>
      <c r="K3043" s="1">
        <v>12</v>
      </c>
      <c r="L3043" s="1" t="s">
        <v>64</v>
      </c>
      <c r="M3043" s="1" t="s">
        <v>65</v>
      </c>
      <c r="N3043" s="2">
        <v>44805</v>
      </c>
      <c r="O3043" s="1" t="s">
        <v>353</v>
      </c>
      <c r="Q3043" s="1" t="s">
        <v>67</v>
      </c>
      <c r="R3043" s="2">
        <v>45721.62871527778</v>
      </c>
      <c r="S3043" s="1" t="s">
        <v>2858</v>
      </c>
      <c r="T3043" s="1" t="s">
        <v>69</v>
      </c>
      <c r="U3043" s="1" t="s">
        <v>70</v>
      </c>
      <c r="V3043" s="1" t="s">
        <v>15710</v>
      </c>
      <c r="W3043" s="1" t="s">
        <v>214</v>
      </c>
      <c r="X3043" s="1" t="s">
        <v>215</v>
      </c>
      <c r="Y3043" s="1" t="s">
        <v>8075</v>
      </c>
      <c r="Z3043" s="1" t="s">
        <v>2773</v>
      </c>
      <c r="AA3043" s="1" t="s">
        <v>2773</v>
      </c>
      <c r="AB3043" s="1" t="s">
        <v>7425</v>
      </c>
      <c r="AE3043" s="2">
        <v>45721.62872685185</v>
      </c>
      <c r="AF3043" s="1" t="s">
        <v>77</v>
      </c>
      <c r="AH3043" s="1" t="s">
        <v>125</v>
      </c>
      <c r="AI3043" s="1" t="s">
        <v>79</v>
      </c>
      <c r="AJ3043" s="1" t="s">
        <v>378</v>
      </c>
      <c r="AK3043" s="1" t="s">
        <v>1423</v>
      </c>
      <c r="AL3043" s="1" t="s">
        <v>2858</v>
      </c>
      <c r="AM3043" s="2">
        <v>45721.628761574073</v>
      </c>
      <c r="AN3043" s="1" t="s">
        <v>1423</v>
      </c>
      <c r="AP3043" s="1">
        <v>5767801</v>
      </c>
      <c r="AQ3043" s="1" t="s">
        <v>83</v>
      </c>
      <c r="AR3043" s="2">
        <v>45722.759988425925</v>
      </c>
      <c r="AS3043" s="1" t="s">
        <v>84</v>
      </c>
      <c r="AT3043" s="2">
        <v>45723.333333333336</v>
      </c>
      <c r="AU3043" s="1" t="s">
        <v>85</v>
      </c>
      <c r="AV3043" s="1" t="s">
        <v>1957</v>
      </c>
      <c r="AW3043" s="1" t="s">
        <v>1958</v>
      </c>
      <c r="AX3043" s="1" t="s">
        <v>2175</v>
      </c>
      <c r="AZ3043" s="2">
        <v>45722.759988425925</v>
      </c>
      <c r="BB3043" s="1" t="s">
        <v>1003</v>
      </c>
      <c r="BC3043" s="1" t="s">
        <v>595</v>
      </c>
      <c r="BD3043" s="1" t="s">
        <v>1004</v>
      </c>
      <c r="BE3043" s="1" t="s">
        <v>755</v>
      </c>
      <c r="BF3043" s="1" t="s">
        <v>137</v>
      </c>
    </row>
    <row r="3044" spans="1:58" x14ac:dyDescent="0.35">
      <c r="A3044" s="1">
        <v>3016302</v>
      </c>
      <c r="B3044" s="1" t="s">
        <v>58</v>
      </c>
      <c r="C3044" s="1">
        <v>38923031</v>
      </c>
      <c r="D3044" s="1">
        <v>338559086</v>
      </c>
      <c r="E3044" s="1" t="s">
        <v>59</v>
      </c>
      <c r="F3044" s="1" t="s">
        <v>60</v>
      </c>
      <c r="G3044" s="1" t="s">
        <v>258</v>
      </c>
      <c r="H3044" s="1" t="s">
        <v>954</v>
      </c>
      <c r="I3044" s="1">
        <v>338559086</v>
      </c>
      <c r="J3044" s="1" t="s">
        <v>889</v>
      </c>
      <c r="K3044" s="1">
        <v>12</v>
      </c>
      <c r="L3044" s="1" t="s">
        <v>64</v>
      </c>
      <c r="M3044" s="1" t="s">
        <v>65</v>
      </c>
      <c r="N3044" s="2">
        <v>45224.5</v>
      </c>
      <c r="O3044" s="1" t="s">
        <v>66</v>
      </c>
      <c r="Q3044" s="1" t="s">
        <v>67</v>
      </c>
      <c r="R3044" s="2">
        <v>45721.628912037035</v>
      </c>
      <c r="S3044" s="1" t="s">
        <v>1941</v>
      </c>
      <c r="T3044" s="1" t="s">
        <v>100</v>
      </c>
      <c r="U3044" s="1" t="s">
        <v>70</v>
      </c>
      <c r="V3044" s="1" t="s">
        <v>15711</v>
      </c>
      <c r="W3044" s="1" t="s">
        <v>334</v>
      </c>
      <c r="X3044" s="1" t="s">
        <v>335</v>
      </c>
      <c r="Y3044" s="1" t="s">
        <v>6536</v>
      </c>
      <c r="Z3044" s="1" t="s">
        <v>337</v>
      </c>
      <c r="AA3044" s="1" t="s">
        <v>4106</v>
      </c>
      <c r="AB3044" s="1" t="s">
        <v>124</v>
      </c>
      <c r="AE3044" s="2">
        <v>45721.628935185188</v>
      </c>
      <c r="AF3044" s="1" t="s">
        <v>77</v>
      </c>
      <c r="AH3044" s="1" t="s">
        <v>78</v>
      </c>
      <c r="AI3044" s="1" t="s">
        <v>79</v>
      </c>
      <c r="AJ3044" s="1" t="s">
        <v>378</v>
      </c>
      <c r="AK3044" s="1" t="s">
        <v>11279</v>
      </c>
      <c r="AL3044" s="1" t="s">
        <v>1941</v>
      </c>
      <c r="AM3044" s="2">
        <v>45721.628958333335</v>
      </c>
      <c r="AN3044" s="1" t="s">
        <v>11279</v>
      </c>
      <c r="AP3044" s="1">
        <v>5767805</v>
      </c>
      <c r="AQ3044" s="1" t="s">
        <v>83</v>
      </c>
      <c r="AR3044" s="2">
        <v>45721.96707175926</v>
      </c>
      <c r="AS3044" s="1" t="s">
        <v>84</v>
      </c>
      <c r="AT3044" s="2">
        <v>45723.333333333336</v>
      </c>
      <c r="AU3044" s="1" t="s">
        <v>85</v>
      </c>
      <c r="AV3044" s="1" t="s">
        <v>1702</v>
      </c>
      <c r="AW3044" s="1" t="s">
        <v>1703</v>
      </c>
      <c r="AX3044" s="1" t="s">
        <v>8902</v>
      </c>
      <c r="AZ3044" s="2">
        <v>45721.967060185183</v>
      </c>
      <c r="BB3044" s="1" t="s">
        <v>594</v>
      </c>
      <c r="BC3044" s="1" t="s">
        <v>595</v>
      </c>
      <c r="BD3044" s="1" t="s">
        <v>596</v>
      </c>
      <c r="BE3044" s="1" t="s">
        <v>755</v>
      </c>
      <c r="BF3044" s="1" t="s">
        <v>657</v>
      </c>
    </row>
    <row r="3045" spans="1:58" x14ac:dyDescent="0.35">
      <c r="A3045" s="1">
        <v>3016303</v>
      </c>
      <c r="B3045" s="1" t="s">
        <v>327</v>
      </c>
      <c r="C3045" s="1">
        <v>361791</v>
      </c>
      <c r="D3045" s="1">
        <v>338251472</v>
      </c>
      <c r="E3045" s="1" t="s">
        <v>59</v>
      </c>
      <c r="F3045" s="1" t="s">
        <v>60</v>
      </c>
      <c r="G3045" s="1" t="s">
        <v>1177</v>
      </c>
      <c r="H3045" s="1" t="s">
        <v>1872</v>
      </c>
      <c r="I3045" s="1">
        <v>777694795</v>
      </c>
      <c r="J3045" s="1" t="s">
        <v>1305</v>
      </c>
      <c r="K3045" s="1">
        <v>12</v>
      </c>
      <c r="L3045" s="1" t="s">
        <v>64</v>
      </c>
      <c r="M3045" s="1" t="s">
        <v>65</v>
      </c>
      <c r="N3045" s="2">
        <v>39995</v>
      </c>
      <c r="O3045" s="1" t="s">
        <v>3670</v>
      </c>
      <c r="Q3045" s="1" t="s">
        <v>67</v>
      </c>
      <c r="R3045" s="2">
        <v>45721.629907407405</v>
      </c>
      <c r="S3045" s="1" t="s">
        <v>2968</v>
      </c>
      <c r="T3045" s="1" t="s">
        <v>100</v>
      </c>
      <c r="U3045" s="1" t="s">
        <v>120</v>
      </c>
      <c r="V3045" s="1" t="s">
        <v>15712</v>
      </c>
      <c r="W3045" s="1" t="s">
        <v>72</v>
      </c>
      <c r="X3045" s="1" t="s">
        <v>356</v>
      </c>
      <c r="Y3045" s="1" t="s">
        <v>6243</v>
      </c>
      <c r="Z3045" s="1" t="s">
        <v>1222</v>
      </c>
      <c r="AA3045" s="1" t="s">
        <v>6244</v>
      </c>
      <c r="AB3045" s="1" t="s">
        <v>6244</v>
      </c>
      <c r="AC3045" s="1">
        <v>2403</v>
      </c>
      <c r="AE3045" s="2">
        <v>45721.629907407405</v>
      </c>
      <c r="AF3045" s="1" t="s">
        <v>1035</v>
      </c>
      <c r="AH3045" s="1" t="s">
        <v>125</v>
      </c>
      <c r="AI3045" s="1" t="s">
        <v>79</v>
      </c>
      <c r="AJ3045" s="1" t="s">
        <v>107</v>
      </c>
      <c r="AK3045" s="1" t="s">
        <v>15712</v>
      </c>
      <c r="AL3045" s="1" t="s">
        <v>2968</v>
      </c>
      <c r="AM3045" s="2">
        <v>45721.629942129628</v>
      </c>
      <c r="AN3045" s="1" t="s">
        <v>15712</v>
      </c>
      <c r="AP3045" s="1">
        <v>5767822</v>
      </c>
      <c r="AQ3045" s="1" t="s">
        <v>83</v>
      </c>
      <c r="AR3045" s="2">
        <v>45722.489965277775</v>
      </c>
      <c r="AS3045" s="1" t="s">
        <v>84</v>
      </c>
      <c r="AT3045" s="2">
        <v>45723.319444444445</v>
      </c>
      <c r="AU3045" s="1" t="s">
        <v>85</v>
      </c>
      <c r="AV3045" s="1" t="s">
        <v>645</v>
      </c>
      <c r="AW3045" s="1" t="s">
        <v>646</v>
      </c>
      <c r="AX3045" s="1" t="s">
        <v>2446</v>
      </c>
      <c r="AZ3045" s="2">
        <v>45722.489965277775</v>
      </c>
      <c r="BB3045" s="1" t="s">
        <v>6419</v>
      </c>
      <c r="BC3045" s="1" t="s">
        <v>5858</v>
      </c>
      <c r="BD3045" s="1" t="s">
        <v>6420</v>
      </c>
      <c r="BE3045" s="1" t="s">
        <v>15713</v>
      </c>
      <c r="BF3045" s="1" t="s">
        <v>937</v>
      </c>
    </row>
    <row r="3046" spans="1:58" x14ac:dyDescent="0.35">
      <c r="A3046" s="1">
        <v>3016304</v>
      </c>
      <c r="B3046" s="1" t="s">
        <v>58</v>
      </c>
      <c r="C3046" s="1">
        <v>33949191</v>
      </c>
      <c r="D3046" s="1">
        <v>339048182</v>
      </c>
      <c r="E3046" s="1" t="s">
        <v>59</v>
      </c>
      <c r="F3046" s="1" t="s">
        <v>60</v>
      </c>
      <c r="G3046" s="1" t="s">
        <v>509</v>
      </c>
      <c r="H3046" s="1" t="s">
        <v>2098</v>
      </c>
      <c r="I3046" s="1">
        <v>776267474</v>
      </c>
      <c r="J3046" s="1" t="s">
        <v>1581</v>
      </c>
      <c r="K3046" s="1">
        <v>13</v>
      </c>
      <c r="L3046" s="1" t="s">
        <v>64</v>
      </c>
      <c r="M3046" s="1" t="s">
        <v>65</v>
      </c>
      <c r="N3046" s="2">
        <v>45702.625</v>
      </c>
      <c r="O3046" s="1" t="s">
        <v>66</v>
      </c>
      <c r="Q3046" s="1" t="s">
        <v>67</v>
      </c>
      <c r="R3046" s="2">
        <v>45721.630243055559</v>
      </c>
      <c r="S3046" s="1" t="s">
        <v>7053</v>
      </c>
      <c r="T3046" s="1" t="s">
        <v>1021</v>
      </c>
      <c r="U3046" s="1" t="s">
        <v>385</v>
      </c>
      <c r="V3046" s="1" t="s">
        <v>15714</v>
      </c>
      <c r="W3046" s="1" t="s">
        <v>263</v>
      </c>
      <c r="X3046" s="1" t="s">
        <v>263</v>
      </c>
      <c r="Y3046" s="1" t="s">
        <v>1231</v>
      </c>
      <c r="Z3046" s="1" t="s">
        <v>852</v>
      </c>
      <c r="AA3046" s="1" t="s">
        <v>1232</v>
      </c>
      <c r="AB3046" s="1" t="s">
        <v>1232</v>
      </c>
      <c r="AE3046" s="2">
        <v>45721.630347222221</v>
      </c>
      <c r="AF3046" s="1" t="s">
        <v>77</v>
      </c>
      <c r="AH3046" s="1" t="s">
        <v>125</v>
      </c>
      <c r="AI3046" s="1" t="s">
        <v>79</v>
      </c>
      <c r="AJ3046" s="1" t="s">
        <v>283</v>
      </c>
      <c r="AK3046" s="1" t="s">
        <v>15715</v>
      </c>
      <c r="AL3046" s="1" t="s">
        <v>7053</v>
      </c>
      <c r="AM3046" s="2">
        <v>45721.630381944444</v>
      </c>
      <c r="AN3046" s="1" t="s">
        <v>15715</v>
      </c>
      <c r="AP3046" s="1">
        <v>5767832</v>
      </c>
      <c r="AQ3046" s="1" t="s">
        <v>83</v>
      </c>
      <c r="AR3046" s="2">
        <v>45722.4531712963</v>
      </c>
      <c r="AS3046" s="1" t="s">
        <v>84</v>
      </c>
      <c r="AT3046" s="2">
        <v>45723.361111111109</v>
      </c>
      <c r="AU3046" s="1" t="s">
        <v>85</v>
      </c>
      <c r="AV3046" s="1" t="s">
        <v>108</v>
      </c>
      <c r="AW3046" s="1" t="s">
        <v>109</v>
      </c>
      <c r="AX3046" s="1" t="s">
        <v>1965</v>
      </c>
      <c r="AZ3046" s="2">
        <v>45722.4531712963</v>
      </c>
      <c r="BB3046" s="1" t="s">
        <v>1129</v>
      </c>
      <c r="BC3046" s="1" t="s">
        <v>1130</v>
      </c>
      <c r="BD3046" s="1" t="s">
        <v>815</v>
      </c>
      <c r="BE3046" s="1" t="s">
        <v>15716</v>
      </c>
      <c r="BF3046" s="1" t="s">
        <v>325</v>
      </c>
    </row>
    <row r="3047" spans="1:58" x14ac:dyDescent="0.35">
      <c r="A3047" s="1">
        <v>3016305</v>
      </c>
      <c r="B3047" s="1" t="s">
        <v>58</v>
      </c>
      <c r="C3047" s="1">
        <v>42222151</v>
      </c>
      <c r="D3047" s="1">
        <v>338778382</v>
      </c>
      <c r="E3047" s="1" t="s">
        <v>59</v>
      </c>
      <c r="F3047" s="1" t="s">
        <v>60</v>
      </c>
      <c r="G3047" s="1" t="s">
        <v>530</v>
      </c>
      <c r="H3047" s="1" t="s">
        <v>3230</v>
      </c>
      <c r="K3047" s="1">
        <v>13</v>
      </c>
      <c r="L3047" s="1" t="s">
        <v>64</v>
      </c>
      <c r="M3047" s="1" t="s">
        <v>65</v>
      </c>
      <c r="N3047" s="2">
        <v>45272.691608796296</v>
      </c>
      <c r="O3047" s="1" t="s">
        <v>66</v>
      </c>
      <c r="Q3047" s="1" t="s">
        <v>67</v>
      </c>
      <c r="R3047" s="2">
        <v>45721.630381944444</v>
      </c>
      <c r="S3047" s="1" t="s">
        <v>5339</v>
      </c>
      <c r="T3047" s="1" t="s">
        <v>100</v>
      </c>
      <c r="U3047" s="1" t="s">
        <v>70</v>
      </c>
      <c r="V3047" s="1" t="s">
        <v>15717</v>
      </c>
      <c r="W3047" s="1" t="s">
        <v>162</v>
      </c>
      <c r="X3047" s="1" t="s">
        <v>163</v>
      </c>
      <c r="Y3047" s="1" t="s">
        <v>3626</v>
      </c>
      <c r="Z3047" s="1" t="s">
        <v>165</v>
      </c>
      <c r="AA3047" s="1" t="s">
        <v>15718</v>
      </c>
      <c r="AB3047" s="1" t="s">
        <v>15718</v>
      </c>
      <c r="AE3047" s="2">
        <v>45722.447939814818</v>
      </c>
      <c r="AF3047" s="1" t="s">
        <v>77</v>
      </c>
      <c r="AH3047" s="1" t="s">
        <v>125</v>
      </c>
      <c r="AI3047" s="1" t="s">
        <v>58</v>
      </c>
      <c r="AJ3047" s="1" t="s">
        <v>80</v>
      </c>
      <c r="AK3047" s="1" t="s">
        <v>15719</v>
      </c>
      <c r="AL3047" s="1" t="s">
        <v>176</v>
      </c>
      <c r="AM3047" s="2">
        <v>45722.448263888888</v>
      </c>
      <c r="AN3047" s="1" t="s">
        <v>15720</v>
      </c>
      <c r="AO3047" s="1" t="s">
        <v>176</v>
      </c>
      <c r="AP3047" s="1">
        <v>5771042</v>
      </c>
      <c r="AQ3047" s="1" t="s">
        <v>83</v>
      </c>
      <c r="AR3047" s="2">
        <v>45723.567094907405</v>
      </c>
      <c r="AS3047" s="1" t="s">
        <v>84</v>
      </c>
      <c r="AT3047" s="2">
        <v>45722.333333333336</v>
      </c>
      <c r="AU3047" s="1" t="s">
        <v>573</v>
      </c>
      <c r="AV3047" s="1" t="s">
        <v>1680</v>
      </c>
      <c r="AW3047" s="1" t="s">
        <v>1681</v>
      </c>
      <c r="AX3047" s="1" t="s">
        <v>1682</v>
      </c>
      <c r="AZ3047" s="2">
        <v>45723.567094907405</v>
      </c>
      <c r="BB3047" s="1" t="s">
        <v>551</v>
      </c>
      <c r="BC3047" s="1" t="s">
        <v>552</v>
      </c>
      <c r="BD3047" s="1" t="s">
        <v>553</v>
      </c>
      <c r="BE3047" s="1" t="s">
        <v>15721</v>
      </c>
      <c r="BF3047" s="1" t="s">
        <v>1383</v>
      </c>
    </row>
    <row r="3048" spans="1:58" x14ac:dyDescent="0.35">
      <c r="A3048" s="1">
        <v>3016306</v>
      </c>
      <c r="B3048" s="1" t="s">
        <v>58</v>
      </c>
      <c r="C3048" s="1">
        <v>34866211</v>
      </c>
      <c r="D3048" s="1">
        <v>338026849</v>
      </c>
      <c r="E3048" s="1" t="s">
        <v>59</v>
      </c>
      <c r="F3048" s="1" t="s">
        <v>60</v>
      </c>
      <c r="G3048" s="1" t="s">
        <v>422</v>
      </c>
      <c r="H3048" s="1" t="s">
        <v>1450</v>
      </c>
      <c r="I3048" s="1">
        <v>773526941</v>
      </c>
      <c r="J3048" s="1" t="s">
        <v>1707</v>
      </c>
      <c r="K3048" s="1">
        <v>13</v>
      </c>
      <c r="L3048" s="1" t="s">
        <v>64</v>
      </c>
      <c r="M3048" s="1" t="s">
        <v>65</v>
      </c>
      <c r="N3048" s="2">
        <v>45301.75</v>
      </c>
      <c r="O3048" s="1" t="s">
        <v>180</v>
      </c>
      <c r="Q3048" s="1" t="s">
        <v>67</v>
      </c>
      <c r="R3048" s="2">
        <v>45721.630497685182</v>
      </c>
      <c r="S3048" s="1" t="s">
        <v>2124</v>
      </c>
      <c r="T3048" s="1" t="s">
        <v>1021</v>
      </c>
      <c r="U3048" s="1" t="s">
        <v>2761</v>
      </c>
      <c r="V3048" s="1" t="s">
        <v>15722</v>
      </c>
      <c r="Y3048" s="1" t="s">
        <v>15723</v>
      </c>
      <c r="Z3048" s="1" t="s">
        <v>165</v>
      </c>
      <c r="AA3048" s="1" t="s">
        <v>2750</v>
      </c>
      <c r="AB3048" s="1" t="s">
        <v>124</v>
      </c>
      <c r="AE3048" s="2">
        <v>45721.630509259259</v>
      </c>
      <c r="AF3048" s="1" t="s">
        <v>77</v>
      </c>
      <c r="AH3048" s="1" t="s">
        <v>125</v>
      </c>
      <c r="AI3048" s="1" t="s">
        <v>79</v>
      </c>
      <c r="AJ3048" s="1" t="s">
        <v>283</v>
      </c>
      <c r="AK3048" s="1" t="s">
        <v>15724</v>
      </c>
      <c r="AL3048" s="1" t="s">
        <v>2124</v>
      </c>
      <c r="AM3048" s="2">
        <v>45721.630555555559</v>
      </c>
      <c r="AN3048" s="1" t="s">
        <v>15724</v>
      </c>
      <c r="AP3048" s="1">
        <v>5767834</v>
      </c>
      <c r="AQ3048" s="1" t="s">
        <v>83</v>
      </c>
      <c r="AR3048" s="2">
        <v>45722.539201388892</v>
      </c>
      <c r="AS3048" s="1" t="s">
        <v>84</v>
      </c>
      <c r="AT3048" s="2">
        <v>45723.333333333336</v>
      </c>
      <c r="AU3048" s="1" t="s">
        <v>85</v>
      </c>
      <c r="AV3048" s="1" t="s">
        <v>169</v>
      </c>
      <c r="AW3048" s="1" t="s">
        <v>170</v>
      </c>
      <c r="AX3048" s="1" t="s">
        <v>1734</v>
      </c>
      <c r="AZ3048" s="2">
        <v>45722.539201388892</v>
      </c>
      <c r="BB3048" s="1" t="s">
        <v>504</v>
      </c>
      <c r="BC3048" s="1" t="s">
        <v>505</v>
      </c>
      <c r="BD3048" s="1" t="s">
        <v>506</v>
      </c>
      <c r="BE3048" s="1" t="s">
        <v>15725</v>
      </c>
      <c r="BF3048" s="1" t="s">
        <v>176</v>
      </c>
    </row>
    <row r="3049" spans="1:58" x14ac:dyDescent="0.35">
      <c r="A3049" s="1">
        <v>3016307</v>
      </c>
      <c r="B3049" s="1" t="s">
        <v>58</v>
      </c>
      <c r="C3049" s="1">
        <v>36686051</v>
      </c>
      <c r="D3049" s="1">
        <v>338357018</v>
      </c>
      <c r="E3049" s="1" t="s">
        <v>59</v>
      </c>
      <c r="F3049" s="1" t="s">
        <v>60</v>
      </c>
      <c r="G3049" s="1" t="s">
        <v>116</v>
      </c>
      <c r="H3049" s="1" t="s">
        <v>15650</v>
      </c>
      <c r="I3049" s="1">
        <v>774495581</v>
      </c>
      <c r="J3049" s="1" t="s">
        <v>4562</v>
      </c>
      <c r="K3049" s="1">
        <v>13</v>
      </c>
      <c r="L3049" s="1" t="s">
        <v>64</v>
      </c>
      <c r="M3049" s="1" t="s">
        <v>65</v>
      </c>
      <c r="N3049" s="2">
        <v>45170.666678240741</v>
      </c>
      <c r="O3049" s="1" t="s">
        <v>66</v>
      </c>
      <c r="Q3049" s="1" t="s">
        <v>67</v>
      </c>
      <c r="R3049" s="2">
        <v>45721.631608796299</v>
      </c>
      <c r="S3049" s="1" t="s">
        <v>6204</v>
      </c>
      <c r="T3049" s="1" t="s">
        <v>100</v>
      </c>
      <c r="U3049" s="1" t="s">
        <v>70</v>
      </c>
      <c r="V3049" s="1" t="s">
        <v>15726</v>
      </c>
      <c r="W3049" s="1" t="s">
        <v>334</v>
      </c>
      <c r="Y3049" s="1" t="s">
        <v>15727</v>
      </c>
      <c r="Z3049" s="1" t="s">
        <v>337</v>
      </c>
      <c r="AA3049" s="1" t="s">
        <v>8638</v>
      </c>
      <c r="AB3049" s="1" t="s">
        <v>8638</v>
      </c>
      <c r="AC3049" s="1">
        <v>770</v>
      </c>
      <c r="AE3049" s="2">
        <v>45721.631620370368</v>
      </c>
      <c r="AF3049" s="1" t="s">
        <v>77</v>
      </c>
      <c r="AH3049" s="1" t="s">
        <v>125</v>
      </c>
      <c r="AI3049" s="1" t="s">
        <v>79</v>
      </c>
      <c r="AJ3049" s="1" t="s">
        <v>378</v>
      </c>
      <c r="AK3049" s="1" t="s">
        <v>11507</v>
      </c>
      <c r="AL3049" s="1" t="s">
        <v>6204</v>
      </c>
      <c r="AM3049" s="2">
        <v>45721.631655092591</v>
      </c>
      <c r="AN3049" s="1" t="s">
        <v>11507</v>
      </c>
      <c r="AP3049" s="1">
        <v>5767869</v>
      </c>
      <c r="AQ3049" s="1" t="s">
        <v>83</v>
      </c>
      <c r="AR3049" s="2">
        <v>45721.965925925928</v>
      </c>
      <c r="AS3049" s="1" t="s">
        <v>84</v>
      </c>
      <c r="AT3049" s="2">
        <v>45723.333333333336</v>
      </c>
      <c r="AU3049" s="1" t="s">
        <v>85</v>
      </c>
      <c r="AV3049" s="1" t="s">
        <v>2117</v>
      </c>
      <c r="AW3049" s="1" t="s">
        <v>2118</v>
      </c>
      <c r="AX3049" s="1" t="s">
        <v>3859</v>
      </c>
      <c r="AZ3049" s="2">
        <v>45721.965925925928</v>
      </c>
      <c r="BB3049" s="1" t="s">
        <v>765</v>
      </c>
      <c r="BC3049" s="1" t="s">
        <v>766</v>
      </c>
      <c r="BD3049" s="1" t="s">
        <v>767</v>
      </c>
      <c r="BE3049" s="1" t="s">
        <v>1120</v>
      </c>
      <c r="BF3049" s="1" t="s">
        <v>657</v>
      </c>
    </row>
    <row r="3050" spans="1:58" x14ac:dyDescent="0.35">
      <c r="A3050" s="1">
        <v>3016308</v>
      </c>
      <c r="B3050" s="1" t="s">
        <v>223</v>
      </c>
      <c r="C3050" s="1">
        <v>40656291</v>
      </c>
      <c r="D3050" s="1">
        <v>339750026</v>
      </c>
      <c r="E3050" s="1" t="s">
        <v>59</v>
      </c>
      <c r="F3050" s="1" t="s">
        <v>60</v>
      </c>
      <c r="G3050" s="1" t="s">
        <v>291</v>
      </c>
      <c r="H3050" s="1" t="s">
        <v>13660</v>
      </c>
      <c r="I3050" s="1">
        <v>773582567</v>
      </c>
      <c r="J3050" s="1" t="s">
        <v>8796</v>
      </c>
      <c r="K3050" s="1">
        <v>14</v>
      </c>
      <c r="L3050" s="1" t="s">
        <v>64</v>
      </c>
      <c r="M3050" s="1" t="s">
        <v>65</v>
      </c>
      <c r="N3050" s="2">
        <v>45079.625</v>
      </c>
      <c r="O3050" s="1" t="s">
        <v>98</v>
      </c>
      <c r="Q3050" s="1" t="s">
        <v>67</v>
      </c>
      <c r="R3050" s="2">
        <v>45721.632199074076</v>
      </c>
      <c r="S3050" s="1" t="s">
        <v>890</v>
      </c>
      <c r="T3050" s="1" t="s">
        <v>100</v>
      </c>
      <c r="U3050" s="1" t="s">
        <v>101</v>
      </c>
      <c r="V3050" s="1" t="s">
        <v>15728</v>
      </c>
      <c r="W3050" s="1" t="s">
        <v>298</v>
      </c>
      <c r="X3050" s="1" t="s">
        <v>299</v>
      </c>
      <c r="Y3050" s="1" t="s">
        <v>559</v>
      </c>
      <c r="Z3050" s="1" t="s">
        <v>301</v>
      </c>
      <c r="AA3050" s="1" t="s">
        <v>302</v>
      </c>
      <c r="AB3050" s="1" t="s">
        <v>124</v>
      </c>
      <c r="AE3050" s="2">
        <v>45721.632210648146</v>
      </c>
      <c r="AF3050" s="1" t="s">
        <v>77</v>
      </c>
      <c r="AH3050" s="1" t="s">
        <v>78</v>
      </c>
      <c r="AI3050" s="1" t="s">
        <v>106</v>
      </c>
      <c r="AJ3050" s="1" t="s">
        <v>107</v>
      </c>
      <c r="AK3050" s="1" t="s">
        <v>15729</v>
      </c>
      <c r="AL3050" s="1" t="s">
        <v>890</v>
      </c>
      <c r="AM3050" s="2">
        <v>45721.632372685184</v>
      </c>
      <c r="AN3050" s="1" t="s">
        <v>15729</v>
      </c>
      <c r="AP3050" s="1">
        <v>5767889</v>
      </c>
      <c r="AQ3050" s="1" t="s">
        <v>83</v>
      </c>
      <c r="AR3050" s="2">
        <v>45722.601990740739</v>
      </c>
      <c r="AS3050" s="1" t="s">
        <v>84</v>
      </c>
      <c r="AT3050" s="2">
        <v>45723.333333333336</v>
      </c>
      <c r="AU3050" s="1" t="s">
        <v>85</v>
      </c>
      <c r="AV3050" s="1" t="s">
        <v>233</v>
      </c>
      <c r="AW3050" s="1" t="s">
        <v>234</v>
      </c>
      <c r="AX3050" s="1" t="s">
        <v>932</v>
      </c>
      <c r="AZ3050" s="2">
        <v>45722.601990740739</v>
      </c>
      <c r="BB3050" s="1" t="s">
        <v>561</v>
      </c>
      <c r="BC3050" s="1" t="s">
        <v>562</v>
      </c>
      <c r="BD3050" s="1" t="s">
        <v>113</v>
      </c>
      <c r="BE3050" s="1" t="s">
        <v>4599</v>
      </c>
      <c r="BF3050" s="1" t="s">
        <v>11823</v>
      </c>
    </row>
    <row r="3051" spans="1:58" x14ac:dyDescent="0.35">
      <c r="A3051" s="1">
        <v>3016309</v>
      </c>
      <c r="B3051" s="1" t="s">
        <v>58</v>
      </c>
      <c r="C3051" s="1">
        <v>37320891</v>
      </c>
      <c r="D3051" s="1">
        <v>338561357</v>
      </c>
      <c r="E3051" s="1" t="s">
        <v>59</v>
      </c>
      <c r="F3051" s="1" t="s">
        <v>60</v>
      </c>
      <c r="G3051" s="1" t="s">
        <v>394</v>
      </c>
      <c r="H3051" s="1" t="s">
        <v>3478</v>
      </c>
      <c r="I3051" s="1">
        <v>773809650</v>
      </c>
      <c r="J3051" s="1" t="s">
        <v>7572</v>
      </c>
      <c r="K3051" s="1">
        <v>12</v>
      </c>
      <c r="L3051" s="1" t="s">
        <v>64</v>
      </c>
      <c r="M3051" s="1" t="s">
        <v>65</v>
      </c>
      <c r="N3051" s="2">
        <v>45674.666666666664</v>
      </c>
      <c r="O3051" s="1" t="s">
        <v>66</v>
      </c>
      <c r="Q3051" s="1" t="s">
        <v>67</v>
      </c>
      <c r="R3051" s="2">
        <v>45721.632650462961</v>
      </c>
      <c r="S3051" s="1" t="s">
        <v>3421</v>
      </c>
      <c r="T3051" s="1" t="s">
        <v>69</v>
      </c>
      <c r="U3051" s="1" t="s">
        <v>70</v>
      </c>
      <c r="V3051" s="1" t="s">
        <v>15730</v>
      </c>
      <c r="Y3051" s="1" t="s">
        <v>11115</v>
      </c>
      <c r="Z3051" s="1" t="s">
        <v>546</v>
      </c>
      <c r="AA3051" s="1" t="s">
        <v>1101</v>
      </c>
      <c r="AB3051" s="1" t="s">
        <v>124</v>
      </c>
      <c r="AE3051" s="2">
        <v>45722.576423611114</v>
      </c>
      <c r="AF3051" s="1" t="s">
        <v>77</v>
      </c>
      <c r="AH3051" s="1" t="s">
        <v>125</v>
      </c>
      <c r="AI3051" s="1" t="s">
        <v>58</v>
      </c>
      <c r="AJ3051" s="1" t="s">
        <v>126</v>
      </c>
      <c r="AK3051" s="1" t="s">
        <v>15731</v>
      </c>
      <c r="AL3051" s="1" t="s">
        <v>1383</v>
      </c>
      <c r="AM3051" s="2">
        <v>45722.576516203706</v>
      </c>
      <c r="AN3051" s="1" t="s">
        <v>15731</v>
      </c>
      <c r="AO3051" s="1" t="s">
        <v>1383</v>
      </c>
      <c r="AP3051" s="1">
        <v>5771828</v>
      </c>
      <c r="AQ3051" s="1" t="s">
        <v>83</v>
      </c>
      <c r="AR3051" s="2">
        <v>45723.51939814815</v>
      </c>
      <c r="AS3051" s="1" t="s">
        <v>84</v>
      </c>
      <c r="AT3051" s="2">
        <v>45722.333333333336</v>
      </c>
      <c r="AU3051" s="1" t="s">
        <v>85</v>
      </c>
      <c r="AV3051" s="1" t="s">
        <v>306</v>
      </c>
      <c r="AW3051" s="1" t="s">
        <v>307</v>
      </c>
      <c r="AX3051" s="1" t="s">
        <v>308</v>
      </c>
      <c r="AZ3051" s="2">
        <v>45723.51939814815</v>
      </c>
      <c r="BB3051" s="1" t="s">
        <v>537</v>
      </c>
      <c r="BC3051" s="1" t="s">
        <v>538</v>
      </c>
      <c r="BD3051" s="1" t="s">
        <v>91</v>
      </c>
      <c r="BE3051" s="1" t="s">
        <v>14703</v>
      </c>
      <c r="BF3051" s="1" t="s">
        <v>431</v>
      </c>
    </row>
    <row r="3052" spans="1:58" x14ac:dyDescent="0.35">
      <c r="A3052" s="1">
        <v>3016310</v>
      </c>
      <c r="B3052" s="1" t="s">
        <v>327</v>
      </c>
      <c r="C3052" s="1">
        <v>34377541</v>
      </c>
      <c r="D3052" s="1">
        <v>338680505</v>
      </c>
      <c r="E3052" s="1" t="s">
        <v>59</v>
      </c>
      <c r="F3052" s="1" t="s">
        <v>60</v>
      </c>
      <c r="G3052" s="1" t="s">
        <v>15732</v>
      </c>
      <c r="I3052" s="1">
        <v>774741334</v>
      </c>
      <c r="J3052" s="1" t="s">
        <v>15733</v>
      </c>
      <c r="K3052" s="1">
        <v>20</v>
      </c>
      <c r="L3052" s="1" t="s">
        <v>409</v>
      </c>
      <c r="M3052" s="1" t="s">
        <v>2154</v>
      </c>
      <c r="N3052" s="2">
        <v>43427.485648148147</v>
      </c>
      <c r="O3052" s="1" t="s">
        <v>2297</v>
      </c>
      <c r="Q3052" s="1" t="s">
        <v>67</v>
      </c>
      <c r="R3052" s="2">
        <v>45721.6328125</v>
      </c>
      <c r="S3052" s="1" t="s">
        <v>14097</v>
      </c>
      <c r="T3052" s="1" t="s">
        <v>412</v>
      </c>
      <c r="U3052" s="1" t="s">
        <v>1189</v>
      </c>
      <c r="V3052" s="1" t="s">
        <v>15734</v>
      </c>
      <c r="W3052" s="1" t="s">
        <v>72</v>
      </c>
      <c r="X3052" s="1" t="s">
        <v>881</v>
      </c>
      <c r="Y3052" s="1" t="s">
        <v>10456</v>
      </c>
      <c r="Z3052" s="1" t="s">
        <v>883</v>
      </c>
      <c r="AA3052" s="1" t="s">
        <v>2417</v>
      </c>
      <c r="AB3052" s="1" t="s">
        <v>2417</v>
      </c>
      <c r="AE3052" s="2">
        <v>45722.552754629629</v>
      </c>
      <c r="AF3052" s="1" t="s">
        <v>77</v>
      </c>
      <c r="AH3052" s="1" t="s">
        <v>125</v>
      </c>
      <c r="AI3052" s="1" t="s">
        <v>9157</v>
      </c>
      <c r="AJ3052" s="1" t="s">
        <v>361</v>
      </c>
      <c r="AK3052" s="1" t="s">
        <v>15735</v>
      </c>
      <c r="AL3052" s="1" t="s">
        <v>2305</v>
      </c>
      <c r="AM3052" s="2">
        <v>45722.552858796298</v>
      </c>
      <c r="AN3052" s="1" t="s">
        <v>15735</v>
      </c>
      <c r="AO3052" s="1" t="s">
        <v>2305</v>
      </c>
      <c r="AP3052" s="1">
        <v>5771698</v>
      </c>
      <c r="AQ3052" s="1" t="s">
        <v>83</v>
      </c>
      <c r="AR3052" s="2">
        <v>45722.622256944444</v>
      </c>
      <c r="AS3052" s="1" t="s">
        <v>84</v>
      </c>
      <c r="AT3052" s="2">
        <v>45722.5625</v>
      </c>
      <c r="AU3052" s="1" t="s">
        <v>85</v>
      </c>
      <c r="AV3052" s="1" t="s">
        <v>364</v>
      </c>
      <c r="AW3052" s="1" t="s">
        <v>365</v>
      </c>
      <c r="AX3052" s="1" t="s">
        <v>15736</v>
      </c>
      <c r="AZ3052" s="2">
        <v>45722.622256944444</v>
      </c>
      <c r="BB3052" s="1" t="s">
        <v>15737</v>
      </c>
      <c r="BC3052" s="1" t="s">
        <v>15738</v>
      </c>
      <c r="BD3052" s="1" t="s">
        <v>15739</v>
      </c>
      <c r="BE3052" s="1" t="s">
        <v>10766</v>
      </c>
      <c r="BF3052" s="1" t="s">
        <v>2032</v>
      </c>
    </row>
    <row r="3053" spans="1:58" x14ac:dyDescent="0.35">
      <c r="A3053" s="1">
        <v>3016311</v>
      </c>
      <c r="B3053" s="1" t="s">
        <v>58</v>
      </c>
      <c r="C3053" s="1">
        <v>40730721</v>
      </c>
      <c r="D3053" s="1">
        <v>339553509</v>
      </c>
      <c r="E3053" s="1" t="s">
        <v>59</v>
      </c>
      <c r="F3053" s="1" t="s">
        <v>60</v>
      </c>
      <c r="G3053" s="1" t="s">
        <v>876</v>
      </c>
      <c r="H3053" s="1" t="s">
        <v>15740</v>
      </c>
      <c r="I3053" s="1">
        <v>776139917</v>
      </c>
      <c r="J3053" s="1" t="s">
        <v>8539</v>
      </c>
      <c r="K3053" s="1">
        <v>14</v>
      </c>
      <c r="L3053" s="1" t="s">
        <v>64</v>
      </c>
      <c r="M3053" s="1" t="s">
        <v>65</v>
      </c>
      <c r="N3053" s="2">
        <v>45035.525000000001</v>
      </c>
      <c r="O3053" s="1" t="s">
        <v>66</v>
      </c>
      <c r="Q3053" s="1" t="s">
        <v>67</v>
      </c>
      <c r="R3053" s="2">
        <v>45721.633043981485</v>
      </c>
      <c r="S3053" s="1" t="s">
        <v>2555</v>
      </c>
      <c r="T3053" s="1" t="s">
        <v>69</v>
      </c>
      <c r="U3053" s="1" t="s">
        <v>1122</v>
      </c>
      <c r="V3053" s="1" t="s">
        <v>15741</v>
      </c>
      <c r="W3053" s="1" t="s">
        <v>263</v>
      </c>
      <c r="X3053" s="1" t="s">
        <v>264</v>
      </c>
      <c r="Y3053" s="1" t="s">
        <v>6124</v>
      </c>
      <c r="Z3053" s="1" t="s">
        <v>266</v>
      </c>
      <c r="AA3053" s="1" t="s">
        <v>9387</v>
      </c>
      <c r="AB3053" s="1" t="s">
        <v>124</v>
      </c>
      <c r="AE3053" s="2">
        <v>45721.633055555554</v>
      </c>
      <c r="AF3053" s="1" t="s">
        <v>77</v>
      </c>
      <c r="AH3053" s="1" t="s">
        <v>125</v>
      </c>
      <c r="AI3053" s="1" t="s">
        <v>79</v>
      </c>
      <c r="AJ3053" s="1" t="s">
        <v>303</v>
      </c>
      <c r="AK3053" s="1" t="s">
        <v>15741</v>
      </c>
      <c r="AL3053" s="1" t="s">
        <v>2555</v>
      </c>
      <c r="AM3053" s="2">
        <v>45721.633090277777</v>
      </c>
      <c r="AN3053" s="1" t="s">
        <v>15741</v>
      </c>
      <c r="AP3053" s="1">
        <v>5767911</v>
      </c>
      <c r="AQ3053" s="1" t="s">
        <v>83</v>
      </c>
      <c r="AR3053" s="2">
        <v>45722.462013888886</v>
      </c>
      <c r="AS3053" s="1" t="s">
        <v>84</v>
      </c>
      <c r="AT3053" s="2">
        <v>45721.5625</v>
      </c>
      <c r="AU3053" s="1" t="s">
        <v>85</v>
      </c>
      <c r="AV3053" s="1" t="s">
        <v>108</v>
      </c>
      <c r="AW3053" s="1" t="s">
        <v>109</v>
      </c>
      <c r="AX3053" s="1" t="s">
        <v>1997</v>
      </c>
      <c r="AZ3053" s="2">
        <v>45722.462013888886</v>
      </c>
      <c r="BB3053" s="1" t="s">
        <v>1026</v>
      </c>
      <c r="BC3053" s="1" t="s">
        <v>951</v>
      </c>
      <c r="BD3053" s="1" t="s">
        <v>815</v>
      </c>
      <c r="BE3053" s="1" t="s">
        <v>15742</v>
      </c>
      <c r="BF3053" s="1" t="s">
        <v>274</v>
      </c>
    </row>
    <row r="3054" spans="1:58" x14ac:dyDescent="0.35">
      <c r="A3054" s="1">
        <v>3016312</v>
      </c>
      <c r="B3054" s="1" t="s">
        <v>58</v>
      </c>
      <c r="C3054" s="1">
        <v>40170751</v>
      </c>
      <c r="D3054" s="1">
        <v>338780283</v>
      </c>
      <c r="E3054" s="1" t="s">
        <v>59</v>
      </c>
      <c r="F3054" s="1" t="s">
        <v>60</v>
      </c>
      <c r="G3054" s="1" t="s">
        <v>275</v>
      </c>
      <c r="H3054" s="1" t="s">
        <v>13054</v>
      </c>
      <c r="I3054" s="1">
        <v>776200211</v>
      </c>
      <c r="J3054" s="1" t="s">
        <v>1337</v>
      </c>
      <c r="K3054" s="1">
        <v>13</v>
      </c>
      <c r="L3054" s="1" t="s">
        <v>64</v>
      </c>
      <c r="M3054" s="1" t="s">
        <v>65</v>
      </c>
      <c r="N3054" s="2">
        <v>45717.605150462965</v>
      </c>
      <c r="O3054" s="1" t="s">
        <v>520</v>
      </c>
      <c r="Q3054" s="1" t="s">
        <v>67</v>
      </c>
      <c r="R3054" s="2">
        <v>45721.633888888886</v>
      </c>
      <c r="S3054" s="1" t="s">
        <v>3278</v>
      </c>
      <c r="T3054" s="1" t="s">
        <v>412</v>
      </c>
      <c r="U3054" s="1" t="s">
        <v>70</v>
      </c>
      <c r="V3054" s="1" t="s">
        <v>15743</v>
      </c>
      <c r="W3054" s="1" t="s">
        <v>162</v>
      </c>
      <c r="Y3054" s="1" t="s">
        <v>13056</v>
      </c>
      <c r="Z3054" s="1" t="s">
        <v>1193</v>
      </c>
      <c r="AA3054" s="1" t="s">
        <v>1193</v>
      </c>
      <c r="AB3054" s="1" t="s">
        <v>3060</v>
      </c>
      <c r="AC3054" s="1">
        <v>214</v>
      </c>
      <c r="AE3054" s="2">
        <v>45721.63417824074</v>
      </c>
      <c r="AF3054" s="1" t="s">
        <v>443</v>
      </c>
      <c r="AH3054" s="1" t="s">
        <v>125</v>
      </c>
      <c r="AI3054" s="1" t="s">
        <v>464</v>
      </c>
      <c r="AJ3054" s="1" t="s">
        <v>465</v>
      </c>
      <c r="AK3054" s="1" t="s">
        <v>15744</v>
      </c>
      <c r="AL3054" s="1" t="s">
        <v>3278</v>
      </c>
      <c r="AM3054" s="2">
        <v>45721.63422453704</v>
      </c>
      <c r="AO3054" s="1" t="s">
        <v>3278</v>
      </c>
      <c r="AP3054" s="1">
        <v>5767931</v>
      </c>
      <c r="AQ3054" s="1" t="s">
        <v>83</v>
      </c>
      <c r="AR3054" s="2">
        <v>45721.669548611113</v>
      </c>
      <c r="AS3054" s="1" t="s">
        <v>84</v>
      </c>
      <c r="AT3054" s="2">
        <v>45721.333333333336</v>
      </c>
      <c r="AU3054" s="1" t="s">
        <v>85</v>
      </c>
      <c r="AV3054" s="1" t="s">
        <v>790</v>
      </c>
      <c r="AW3054" s="1" t="s">
        <v>791</v>
      </c>
      <c r="AX3054" s="1" t="s">
        <v>11214</v>
      </c>
      <c r="AZ3054" s="2">
        <v>45721.669548611113</v>
      </c>
      <c r="BB3054" s="1" t="s">
        <v>1026</v>
      </c>
      <c r="BC3054" s="1" t="s">
        <v>951</v>
      </c>
      <c r="BD3054" s="1" t="s">
        <v>815</v>
      </c>
      <c r="BE3054" s="1" t="s">
        <v>15745</v>
      </c>
      <c r="BF3054" s="1" t="s">
        <v>3796</v>
      </c>
    </row>
    <row r="3055" spans="1:58" x14ac:dyDescent="0.35">
      <c r="A3055" s="1">
        <v>3016313</v>
      </c>
      <c r="B3055" s="1" t="s">
        <v>327</v>
      </c>
      <c r="C3055" s="1">
        <v>33503091</v>
      </c>
      <c r="D3055" s="1">
        <v>338371523</v>
      </c>
      <c r="E3055" s="1" t="s">
        <v>59</v>
      </c>
      <c r="F3055" s="1" t="s">
        <v>60</v>
      </c>
      <c r="G3055" s="1" t="s">
        <v>530</v>
      </c>
      <c r="H3055" s="1" t="s">
        <v>15746</v>
      </c>
      <c r="I3055" s="1">
        <v>777304081</v>
      </c>
      <c r="J3055" s="1" t="s">
        <v>277</v>
      </c>
      <c r="K3055" s="1">
        <v>13</v>
      </c>
      <c r="L3055" s="1" t="s">
        <v>64</v>
      </c>
      <c r="M3055" s="1" t="s">
        <v>65</v>
      </c>
      <c r="N3055" s="2">
        <v>43116</v>
      </c>
      <c r="O3055" s="1" t="s">
        <v>331</v>
      </c>
      <c r="Q3055" s="1" t="s">
        <v>67</v>
      </c>
      <c r="R3055" s="2">
        <v>45721.634328703702</v>
      </c>
      <c r="S3055" s="1" t="s">
        <v>1529</v>
      </c>
      <c r="T3055" s="1" t="s">
        <v>1021</v>
      </c>
      <c r="U3055" s="1" t="s">
        <v>1189</v>
      </c>
      <c r="V3055" s="1" t="s">
        <v>15747</v>
      </c>
      <c r="W3055" s="1" t="s">
        <v>162</v>
      </c>
      <c r="X3055" s="1" t="s">
        <v>163</v>
      </c>
      <c r="Y3055" s="1" t="s">
        <v>5058</v>
      </c>
      <c r="Z3055" s="1" t="s">
        <v>165</v>
      </c>
      <c r="AA3055" s="1" t="s">
        <v>165</v>
      </c>
      <c r="AB3055" s="1" t="s">
        <v>15748</v>
      </c>
      <c r="AE3055" s="2">
        <v>45721.634340277778</v>
      </c>
      <c r="AF3055" s="1" t="s">
        <v>77</v>
      </c>
      <c r="AH3055" s="1" t="s">
        <v>125</v>
      </c>
      <c r="AI3055" s="1" t="s">
        <v>360</v>
      </c>
      <c r="AJ3055" s="1" t="s">
        <v>1740</v>
      </c>
      <c r="AK3055" s="1" t="s">
        <v>15749</v>
      </c>
      <c r="AL3055" s="1" t="s">
        <v>1529</v>
      </c>
      <c r="AM3055" s="2">
        <v>45721.634386574071</v>
      </c>
      <c r="AN3055" s="1" t="s">
        <v>15749</v>
      </c>
      <c r="AP3055" s="1">
        <v>5767932</v>
      </c>
      <c r="AQ3055" s="1" t="s">
        <v>83</v>
      </c>
      <c r="AR3055" s="2">
        <v>45722.485810185186</v>
      </c>
      <c r="AS3055" s="1" t="s">
        <v>84</v>
      </c>
      <c r="AT3055" s="2">
        <v>45723.333333333336</v>
      </c>
      <c r="AU3055" s="1" t="s">
        <v>85</v>
      </c>
      <c r="AV3055" s="1" t="s">
        <v>169</v>
      </c>
      <c r="AW3055" s="1" t="s">
        <v>170</v>
      </c>
      <c r="AX3055" s="1" t="s">
        <v>3628</v>
      </c>
      <c r="AZ3055" s="2">
        <v>45722.485810185186</v>
      </c>
      <c r="BB3055" s="1" t="s">
        <v>2666</v>
      </c>
      <c r="BC3055" s="1" t="s">
        <v>2667</v>
      </c>
      <c r="BD3055" s="1" t="s">
        <v>2668</v>
      </c>
      <c r="BE3055" s="1" t="s">
        <v>15750</v>
      </c>
      <c r="BF3055" s="1" t="s">
        <v>564</v>
      </c>
    </row>
    <row r="3056" spans="1:58" x14ac:dyDescent="0.35">
      <c r="A3056" s="1">
        <v>3016314</v>
      </c>
      <c r="B3056" s="1" t="s">
        <v>58</v>
      </c>
      <c r="C3056" s="1">
        <v>40539071</v>
      </c>
      <c r="D3056" s="1">
        <v>338644650</v>
      </c>
      <c r="E3056" s="1" t="s">
        <v>59</v>
      </c>
      <c r="F3056" s="1" t="s">
        <v>60</v>
      </c>
      <c r="G3056" s="1" t="s">
        <v>15751</v>
      </c>
      <c r="H3056" s="1" t="s">
        <v>15752</v>
      </c>
      <c r="I3056" s="1">
        <v>788030781</v>
      </c>
      <c r="J3056" s="1" t="s">
        <v>15753</v>
      </c>
      <c r="K3056" s="1">
        <v>12</v>
      </c>
      <c r="L3056" s="1" t="s">
        <v>64</v>
      </c>
      <c r="M3056" s="1" t="s">
        <v>65</v>
      </c>
      <c r="N3056" s="2">
        <v>45637.034502314818</v>
      </c>
      <c r="O3056" s="1" t="s">
        <v>66</v>
      </c>
      <c r="Q3056" s="1" t="s">
        <v>67</v>
      </c>
      <c r="R3056" s="2">
        <v>45721.634780092594</v>
      </c>
      <c r="S3056" s="1" t="s">
        <v>1161</v>
      </c>
      <c r="T3056" s="1" t="s">
        <v>100</v>
      </c>
      <c r="U3056" s="1" t="s">
        <v>1162</v>
      </c>
      <c r="V3056" s="1" t="s">
        <v>15754</v>
      </c>
      <c r="Y3056" s="1" t="s">
        <v>8038</v>
      </c>
      <c r="Z3056" s="1" t="s">
        <v>477</v>
      </c>
      <c r="AA3056" s="1" t="s">
        <v>477</v>
      </c>
      <c r="AB3056" s="1" t="s">
        <v>15755</v>
      </c>
      <c r="AE3056" s="2">
        <v>45721.634791666664</v>
      </c>
      <c r="AF3056" s="1" t="s">
        <v>77</v>
      </c>
      <c r="AH3056" s="1" t="s">
        <v>78</v>
      </c>
      <c r="AI3056" s="1" t="s">
        <v>79</v>
      </c>
      <c r="AJ3056" s="1" t="s">
        <v>454</v>
      </c>
      <c r="AK3056" s="1" t="s">
        <v>15756</v>
      </c>
      <c r="AL3056" s="1" t="s">
        <v>1161</v>
      </c>
      <c r="AM3056" s="2">
        <v>45721.634826388887</v>
      </c>
      <c r="AN3056" s="1" t="s">
        <v>15756</v>
      </c>
      <c r="AP3056" s="1">
        <v>5767939</v>
      </c>
      <c r="AQ3056" s="1" t="s">
        <v>83</v>
      </c>
      <c r="AR3056" s="2">
        <v>45722.479456018518</v>
      </c>
      <c r="AS3056" s="1" t="s">
        <v>84</v>
      </c>
      <c r="AT3056" s="2">
        <v>45721.350694444445</v>
      </c>
      <c r="AU3056" s="1" t="s">
        <v>573</v>
      </c>
      <c r="AV3056" s="1" t="s">
        <v>2382</v>
      </c>
      <c r="AW3056" s="1" t="s">
        <v>2383</v>
      </c>
      <c r="AX3056" s="1" t="s">
        <v>2384</v>
      </c>
      <c r="AZ3056" s="2">
        <v>45722.479456018518</v>
      </c>
      <c r="BB3056" s="1" t="s">
        <v>1129</v>
      </c>
      <c r="BC3056" s="1" t="s">
        <v>1130</v>
      </c>
      <c r="BD3056" s="1" t="s">
        <v>815</v>
      </c>
      <c r="BE3056" s="1" t="s">
        <v>15757</v>
      </c>
      <c r="BF3056" s="1" t="s">
        <v>313</v>
      </c>
    </row>
    <row r="3057" spans="1:58" x14ac:dyDescent="0.35">
      <c r="A3057" s="1">
        <v>3016315</v>
      </c>
      <c r="B3057" s="1" t="s">
        <v>58</v>
      </c>
      <c r="C3057" s="1">
        <v>42716441</v>
      </c>
      <c r="D3057" s="1">
        <v>338011511</v>
      </c>
      <c r="E3057" s="1" t="s">
        <v>59</v>
      </c>
      <c r="F3057" s="1" t="s">
        <v>60</v>
      </c>
      <c r="G3057" s="1" t="s">
        <v>876</v>
      </c>
      <c r="H3057" s="1" t="s">
        <v>12694</v>
      </c>
      <c r="I3057" s="1">
        <v>776498701</v>
      </c>
      <c r="J3057" s="1" t="s">
        <v>15758</v>
      </c>
      <c r="K3057" s="1">
        <v>12</v>
      </c>
      <c r="L3057" s="1" t="s">
        <v>64</v>
      </c>
      <c r="M3057" s="1" t="s">
        <v>65</v>
      </c>
      <c r="N3057" s="2">
        <v>45358.469525462962</v>
      </c>
      <c r="O3057" s="1" t="s">
        <v>180</v>
      </c>
      <c r="Q3057" s="1" t="s">
        <v>67</v>
      </c>
      <c r="R3057" s="2">
        <v>45721.63585648148</v>
      </c>
      <c r="S3057" s="1" t="s">
        <v>5216</v>
      </c>
      <c r="T3057" s="1" t="s">
        <v>100</v>
      </c>
      <c r="U3057" s="1" t="s">
        <v>70</v>
      </c>
      <c r="V3057" s="1" t="s">
        <v>15759</v>
      </c>
      <c r="W3057" s="1" t="s">
        <v>72</v>
      </c>
      <c r="X3057" s="1" t="s">
        <v>73</v>
      </c>
      <c r="Y3057" s="1" t="s">
        <v>2359</v>
      </c>
      <c r="Z3057" s="1" t="s">
        <v>11398</v>
      </c>
      <c r="AA3057" s="1" t="s">
        <v>11399</v>
      </c>
      <c r="AB3057" s="1" t="s">
        <v>124</v>
      </c>
      <c r="AE3057" s="2">
        <v>45721.635868055557</v>
      </c>
      <c r="AF3057" s="1" t="s">
        <v>77</v>
      </c>
      <c r="AH3057" s="1" t="s">
        <v>125</v>
      </c>
      <c r="AI3057" s="1" t="s">
        <v>79</v>
      </c>
      <c r="AJ3057" s="1" t="s">
        <v>378</v>
      </c>
      <c r="AK3057" s="1" t="s">
        <v>15760</v>
      </c>
      <c r="AL3057" s="1" t="s">
        <v>5216</v>
      </c>
      <c r="AM3057" s="2">
        <v>45721.63590277778</v>
      </c>
      <c r="AN3057" s="1" t="s">
        <v>15760</v>
      </c>
      <c r="AP3057" s="1">
        <v>5767958</v>
      </c>
      <c r="AQ3057" s="1" t="s">
        <v>83</v>
      </c>
      <c r="AR3057" s="2">
        <v>45722.43378472222</v>
      </c>
      <c r="AS3057" s="1" t="s">
        <v>84</v>
      </c>
      <c r="AT3057" s="2">
        <v>45723.336805555555</v>
      </c>
      <c r="AU3057" s="1" t="s">
        <v>85</v>
      </c>
      <c r="AV3057" s="1" t="s">
        <v>2382</v>
      </c>
      <c r="AW3057" s="1" t="s">
        <v>2383</v>
      </c>
      <c r="AX3057" s="1" t="s">
        <v>2384</v>
      </c>
      <c r="AZ3057" s="2">
        <v>45722.43378472222</v>
      </c>
      <c r="BB3057" s="1" t="s">
        <v>594</v>
      </c>
      <c r="BC3057" s="1" t="s">
        <v>595</v>
      </c>
      <c r="BD3057" s="1" t="s">
        <v>596</v>
      </c>
      <c r="BE3057" s="1" t="s">
        <v>15761</v>
      </c>
      <c r="BF3057" s="1" t="s">
        <v>363</v>
      </c>
    </row>
    <row r="3058" spans="1:58" x14ac:dyDescent="0.35">
      <c r="A3058" s="1">
        <v>3016316</v>
      </c>
      <c r="B3058" s="1" t="s">
        <v>223</v>
      </c>
      <c r="C3058" s="1">
        <v>37477491</v>
      </c>
      <c r="D3058" s="1">
        <v>339712378</v>
      </c>
      <c r="E3058" s="1" t="s">
        <v>59</v>
      </c>
      <c r="F3058" s="1" t="s">
        <v>60</v>
      </c>
      <c r="G3058" s="1" t="s">
        <v>530</v>
      </c>
      <c r="H3058" s="1" t="s">
        <v>12514</v>
      </c>
      <c r="I3058" s="1">
        <v>773821248</v>
      </c>
      <c r="J3058" s="1" t="s">
        <v>15762</v>
      </c>
      <c r="K3058" s="1">
        <v>14</v>
      </c>
      <c r="L3058" s="1" t="s">
        <v>64</v>
      </c>
      <c r="M3058" s="1" t="s">
        <v>65</v>
      </c>
      <c r="N3058" s="2">
        <v>44417.541666666664</v>
      </c>
      <c r="O3058" s="1" t="s">
        <v>98</v>
      </c>
      <c r="Q3058" s="1" t="s">
        <v>67</v>
      </c>
      <c r="R3058" s="2">
        <v>45721.636134259257</v>
      </c>
      <c r="S3058" s="1" t="s">
        <v>4835</v>
      </c>
      <c r="T3058" s="1" t="s">
        <v>69</v>
      </c>
      <c r="U3058" s="1" t="s">
        <v>70</v>
      </c>
      <c r="V3058" s="1" t="s">
        <v>15763</v>
      </c>
      <c r="W3058" s="1" t="s">
        <v>298</v>
      </c>
      <c r="X3058" s="1" t="s">
        <v>298</v>
      </c>
      <c r="Y3058" s="1" t="s">
        <v>632</v>
      </c>
      <c r="Z3058" s="1" t="s">
        <v>929</v>
      </c>
      <c r="AA3058" s="1" t="s">
        <v>4127</v>
      </c>
      <c r="AB3058" s="1" t="s">
        <v>4127</v>
      </c>
      <c r="AE3058" s="2">
        <v>45721.636145833334</v>
      </c>
      <c r="AF3058" s="1" t="s">
        <v>77</v>
      </c>
      <c r="AH3058" s="1" t="s">
        <v>125</v>
      </c>
      <c r="AI3058" s="1" t="s">
        <v>106</v>
      </c>
      <c r="AJ3058" s="1" t="s">
        <v>107</v>
      </c>
      <c r="AK3058" s="1" t="s">
        <v>15764</v>
      </c>
      <c r="AL3058" s="1" t="s">
        <v>4835</v>
      </c>
      <c r="AM3058" s="2">
        <v>45721.63621527778</v>
      </c>
      <c r="AN3058" s="1" t="s">
        <v>15764</v>
      </c>
      <c r="AP3058" s="1">
        <v>5767962</v>
      </c>
      <c r="AQ3058" s="1" t="s">
        <v>83</v>
      </c>
      <c r="AR3058" s="2">
        <v>45722.483217592591</v>
      </c>
      <c r="AS3058" s="1" t="s">
        <v>84</v>
      </c>
      <c r="AT3058" s="2">
        <v>45723.298611111109</v>
      </c>
      <c r="AU3058" s="1" t="s">
        <v>85</v>
      </c>
      <c r="AV3058" s="1" t="s">
        <v>4129</v>
      </c>
      <c r="AW3058" s="1" t="s">
        <v>4130</v>
      </c>
      <c r="AX3058" s="1" t="s">
        <v>4131</v>
      </c>
      <c r="AZ3058" s="2">
        <v>45722.483217592591</v>
      </c>
      <c r="BB3058" s="1" t="s">
        <v>1480</v>
      </c>
      <c r="BC3058" s="1" t="s">
        <v>1481</v>
      </c>
      <c r="BD3058" s="1" t="s">
        <v>1482</v>
      </c>
      <c r="BE3058" s="1" t="s">
        <v>15765</v>
      </c>
      <c r="BF3058" s="1" t="s">
        <v>875</v>
      </c>
    </row>
    <row r="3059" spans="1:58" x14ac:dyDescent="0.35">
      <c r="A3059" s="1">
        <v>3016317</v>
      </c>
      <c r="B3059" s="1" t="s">
        <v>58</v>
      </c>
      <c r="C3059" s="1">
        <v>43600201</v>
      </c>
      <c r="D3059" s="1">
        <v>338445533</v>
      </c>
      <c r="E3059" s="1" t="s">
        <v>59</v>
      </c>
      <c r="F3059" s="1" t="s">
        <v>60</v>
      </c>
      <c r="G3059" s="1" t="s">
        <v>275</v>
      </c>
      <c r="H3059" s="1" t="s">
        <v>11128</v>
      </c>
      <c r="I3059" s="1">
        <v>771369548</v>
      </c>
      <c r="J3059" s="1" t="s">
        <v>889</v>
      </c>
      <c r="K3059" s="1">
        <v>13</v>
      </c>
      <c r="L3059" s="1" t="s">
        <v>64</v>
      </c>
      <c r="M3059" s="1" t="s">
        <v>65</v>
      </c>
      <c r="N3059" s="2">
        <v>45489.596412037034</v>
      </c>
      <c r="O3059" s="1" t="s">
        <v>66</v>
      </c>
      <c r="Q3059" s="1" t="s">
        <v>67</v>
      </c>
      <c r="R3059" s="2">
        <v>45721.636261574073</v>
      </c>
      <c r="S3059" s="1" t="s">
        <v>6723</v>
      </c>
      <c r="T3059" s="1" t="s">
        <v>100</v>
      </c>
      <c r="U3059" s="1" t="s">
        <v>70</v>
      </c>
      <c r="V3059" s="1" t="s">
        <v>15766</v>
      </c>
      <c r="W3059" s="1" t="s">
        <v>162</v>
      </c>
      <c r="X3059" s="1" t="s">
        <v>163</v>
      </c>
      <c r="Y3059" s="1" t="s">
        <v>4242</v>
      </c>
      <c r="Z3059" s="1" t="s">
        <v>165</v>
      </c>
      <c r="AA3059" s="1" t="s">
        <v>15767</v>
      </c>
      <c r="AB3059" s="1" t="s">
        <v>15767</v>
      </c>
      <c r="AE3059" s="2">
        <v>45721.636273148149</v>
      </c>
      <c r="AF3059" s="1" t="s">
        <v>77</v>
      </c>
      <c r="AH3059" s="1" t="s">
        <v>125</v>
      </c>
      <c r="AI3059" s="1" t="s">
        <v>79</v>
      </c>
      <c r="AJ3059" s="1" t="s">
        <v>378</v>
      </c>
      <c r="AK3059" s="1" t="s">
        <v>15768</v>
      </c>
      <c r="AL3059" s="1" t="s">
        <v>6723</v>
      </c>
      <c r="AM3059" s="2">
        <v>45721.636307870373</v>
      </c>
      <c r="AN3059" s="1" t="s">
        <v>15768</v>
      </c>
      <c r="AP3059" s="1">
        <v>5767963</v>
      </c>
      <c r="AQ3059" s="1" t="s">
        <v>83</v>
      </c>
      <c r="AR3059" s="2">
        <v>45722.549039351848</v>
      </c>
      <c r="AS3059" s="1" t="s">
        <v>84</v>
      </c>
      <c r="AT3059" s="2">
        <v>45723.333333333336</v>
      </c>
      <c r="AU3059" s="1" t="s">
        <v>85</v>
      </c>
      <c r="AV3059" s="1" t="s">
        <v>169</v>
      </c>
      <c r="AW3059" s="1" t="s">
        <v>170</v>
      </c>
      <c r="AX3059" s="1" t="s">
        <v>2079</v>
      </c>
      <c r="AZ3059" s="2">
        <v>45722.549039351848</v>
      </c>
      <c r="BB3059" s="1" t="s">
        <v>2825</v>
      </c>
      <c r="BC3059" s="1" t="s">
        <v>153</v>
      </c>
      <c r="BD3059" s="1" t="s">
        <v>2826</v>
      </c>
      <c r="BE3059" s="1" t="s">
        <v>15769</v>
      </c>
      <c r="BF3059" s="1" t="s">
        <v>176</v>
      </c>
    </row>
    <row r="3060" spans="1:58" x14ac:dyDescent="0.35">
      <c r="A3060" s="1">
        <v>3016318</v>
      </c>
      <c r="B3060" s="1" t="s">
        <v>223</v>
      </c>
      <c r="C3060" s="1">
        <v>42772391</v>
      </c>
      <c r="D3060" s="1">
        <v>338786607</v>
      </c>
      <c r="E3060" s="1" t="s">
        <v>59</v>
      </c>
      <c r="F3060" s="1" t="s">
        <v>60</v>
      </c>
      <c r="G3060" s="1" t="s">
        <v>116</v>
      </c>
      <c r="H3060" s="1" t="s">
        <v>14286</v>
      </c>
      <c r="I3060" s="1">
        <v>338786607</v>
      </c>
      <c r="J3060" s="1" t="s">
        <v>330</v>
      </c>
      <c r="K3060" s="1">
        <v>12</v>
      </c>
      <c r="L3060" s="1" t="s">
        <v>64</v>
      </c>
      <c r="M3060" s="1" t="s">
        <v>65</v>
      </c>
      <c r="N3060" s="2">
        <v>45722.541678240741</v>
      </c>
      <c r="O3060" s="1" t="s">
        <v>66</v>
      </c>
      <c r="Q3060" s="1" t="s">
        <v>67</v>
      </c>
      <c r="R3060" s="2">
        <v>45721.636620370373</v>
      </c>
      <c r="S3060" s="1" t="s">
        <v>1941</v>
      </c>
      <c r="T3060" s="1" t="s">
        <v>100</v>
      </c>
      <c r="U3060" s="1" t="s">
        <v>70</v>
      </c>
      <c r="V3060" s="1" t="s">
        <v>15770</v>
      </c>
      <c r="W3060" s="1" t="s">
        <v>162</v>
      </c>
      <c r="X3060" s="1" t="s">
        <v>1191</v>
      </c>
      <c r="Y3060" s="1" t="s">
        <v>3556</v>
      </c>
      <c r="Z3060" s="1" t="s">
        <v>400</v>
      </c>
      <c r="AA3060" s="1" t="s">
        <v>6382</v>
      </c>
      <c r="AB3060" s="1" t="s">
        <v>15771</v>
      </c>
      <c r="AC3060" s="1">
        <v>1</v>
      </c>
      <c r="AE3060" s="2">
        <v>45721.636631944442</v>
      </c>
      <c r="AF3060" s="1" t="s">
        <v>77</v>
      </c>
      <c r="AH3060" s="1" t="s">
        <v>78</v>
      </c>
      <c r="AI3060" s="1" t="s">
        <v>106</v>
      </c>
      <c r="AJ3060" s="1" t="s">
        <v>107</v>
      </c>
      <c r="AK3060" s="1" t="s">
        <v>15772</v>
      </c>
      <c r="AL3060" s="1" t="s">
        <v>1941</v>
      </c>
      <c r="AM3060" s="2">
        <v>45721.636666666665</v>
      </c>
      <c r="AN3060" s="1" t="s">
        <v>15772</v>
      </c>
      <c r="AP3060" s="1">
        <v>5767967</v>
      </c>
      <c r="AQ3060" s="1" t="s">
        <v>83</v>
      </c>
      <c r="AR3060" s="2">
        <v>45722.458275462966</v>
      </c>
      <c r="AS3060" s="1" t="s">
        <v>84</v>
      </c>
      <c r="AT3060" s="2">
        <v>45723.333333333336</v>
      </c>
      <c r="AU3060" s="1" t="s">
        <v>85</v>
      </c>
      <c r="AV3060" s="1" t="s">
        <v>1196</v>
      </c>
      <c r="AW3060" s="1" t="s">
        <v>1197</v>
      </c>
      <c r="AX3060" s="1" t="s">
        <v>3559</v>
      </c>
      <c r="AZ3060" s="2">
        <v>45722.458275462966</v>
      </c>
      <c r="BB3060" s="1" t="s">
        <v>367</v>
      </c>
      <c r="BC3060" s="1" t="s">
        <v>368</v>
      </c>
      <c r="BD3060" s="1" t="s">
        <v>368</v>
      </c>
      <c r="BE3060" s="1" t="s">
        <v>15773</v>
      </c>
      <c r="BF3060" s="1" t="s">
        <v>1484</v>
      </c>
    </row>
    <row r="3061" spans="1:58" x14ac:dyDescent="0.35">
      <c r="A3061" s="1">
        <v>3016320</v>
      </c>
      <c r="B3061" s="1" t="s">
        <v>94</v>
      </c>
      <c r="C3061" s="1">
        <v>34407161</v>
      </c>
      <c r="D3061" s="1">
        <v>339753821</v>
      </c>
      <c r="E3061" s="1" t="s">
        <v>59</v>
      </c>
      <c r="F3061" s="1" t="s">
        <v>60</v>
      </c>
      <c r="G3061" s="1" t="s">
        <v>2644</v>
      </c>
      <c r="H3061" s="1" t="s">
        <v>14868</v>
      </c>
      <c r="I3061" s="1">
        <v>773884769</v>
      </c>
      <c r="J3061" s="1" t="s">
        <v>11348</v>
      </c>
      <c r="K3061" s="1">
        <v>14</v>
      </c>
      <c r="L3061" s="1" t="s">
        <v>64</v>
      </c>
      <c r="M3061" s="1" t="s">
        <v>65</v>
      </c>
      <c r="N3061" s="2">
        <v>44762.586817129632</v>
      </c>
      <c r="O3061" s="1" t="s">
        <v>98</v>
      </c>
      <c r="Q3061" s="1" t="s">
        <v>67</v>
      </c>
      <c r="R3061" s="2">
        <v>45721.636770833335</v>
      </c>
      <c r="S3061" s="1" t="s">
        <v>12404</v>
      </c>
      <c r="T3061" s="1" t="s">
        <v>100</v>
      </c>
      <c r="U3061" s="1" t="s">
        <v>70</v>
      </c>
      <c r="V3061" s="1" t="s">
        <v>15774</v>
      </c>
      <c r="W3061" s="1" t="s">
        <v>298</v>
      </c>
      <c r="X3061" s="1" t="s">
        <v>299</v>
      </c>
      <c r="Y3061" s="1" t="s">
        <v>3069</v>
      </c>
      <c r="Z3061" s="1" t="s">
        <v>231</v>
      </c>
      <c r="AA3061" s="1" t="s">
        <v>301</v>
      </c>
      <c r="AB3061" s="1" t="s">
        <v>124</v>
      </c>
      <c r="AE3061" s="2">
        <v>45721.636782407404</v>
      </c>
      <c r="AF3061" s="1" t="s">
        <v>77</v>
      </c>
      <c r="AH3061" s="1" t="s">
        <v>78</v>
      </c>
      <c r="AI3061" s="1" t="s">
        <v>106</v>
      </c>
      <c r="AJ3061" s="1" t="s">
        <v>1212</v>
      </c>
      <c r="AK3061" s="1" t="s">
        <v>15775</v>
      </c>
      <c r="AL3061" s="1" t="s">
        <v>12404</v>
      </c>
      <c r="AM3061" s="2">
        <v>45721.636840277781</v>
      </c>
      <c r="AN3061" s="1" t="s">
        <v>15775</v>
      </c>
      <c r="AP3061" s="1">
        <v>5767969</v>
      </c>
      <c r="AQ3061" s="1" t="s">
        <v>83</v>
      </c>
      <c r="AR3061" s="2">
        <v>45722.5233912037</v>
      </c>
      <c r="AS3061" s="1" t="s">
        <v>84</v>
      </c>
      <c r="AT3061" s="2">
        <v>45723.333333333336</v>
      </c>
      <c r="AU3061" s="1" t="s">
        <v>85</v>
      </c>
      <c r="AV3061" s="1" t="s">
        <v>233</v>
      </c>
      <c r="AW3061" s="1" t="s">
        <v>234</v>
      </c>
      <c r="AX3061" s="1" t="s">
        <v>1128</v>
      </c>
      <c r="AZ3061" s="2">
        <v>45722.5233912037</v>
      </c>
      <c r="BB3061" s="1" t="s">
        <v>1480</v>
      </c>
      <c r="BC3061" s="1" t="s">
        <v>1481</v>
      </c>
      <c r="BD3061" s="1" t="s">
        <v>1482</v>
      </c>
      <c r="BE3061" s="1" t="s">
        <v>15776</v>
      </c>
      <c r="BF3061" s="1" t="s">
        <v>11823</v>
      </c>
    </row>
    <row r="3062" spans="1:58" x14ac:dyDescent="0.35">
      <c r="A3062" s="1">
        <v>3016321</v>
      </c>
      <c r="B3062" s="1" t="s">
        <v>223</v>
      </c>
      <c r="C3062" s="1">
        <v>43709221</v>
      </c>
      <c r="D3062" s="1">
        <v>339706012</v>
      </c>
      <c r="E3062" s="1" t="s">
        <v>59</v>
      </c>
      <c r="F3062" s="1" t="s">
        <v>60</v>
      </c>
      <c r="G3062" s="1" t="s">
        <v>1038</v>
      </c>
      <c r="H3062" s="1" t="s">
        <v>1486</v>
      </c>
      <c r="I3062" s="1">
        <v>783525364</v>
      </c>
      <c r="J3062" s="1" t="s">
        <v>10036</v>
      </c>
      <c r="K3062" s="1">
        <v>14</v>
      </c>
      <c r="L3062" s="1" t="s">
        <v>64</v>
      </c>
      <c r="M3062" s="1" t="s">
        <v>65</v>
      </c>
      <c r="N3062" s="2">
        <v>45510.5</v>
      </c>
      <c r="O3062" s="1" t="s">
        <v>98</v>
      </c>
      <c r="Q3062" s="1" t="s">
        <v>67</v>
      </c>
      <c r="R3062" s="2">
        <v>45721.638043981482</v>
      </c>
      <c r="S3062" s="1" t="s">
        <v>978</v>
      </c>
      <c r="T3062" s="1" t="s">
        <v>100</v>
      </c>
      <c r="U3062" s="1" t="s">
        <v>70</v>
      </c>
      <c r="V3062" s="1" t="s">
        <v>15777</v>
      </c>
      <c r="W3062" s="1" t="s">
        <v>298</v>
      </c>
      <c r="X3062" s="1" t="s">
        <v>670</v>
      </c>
      <c r="Y3062" s="1" t="s">
        <v>4775</v>
      </c>
      <c r="Z3062" s="1" t="s">
        <v>672</v>
      </c>
      <c r="AA3062" s="1" t="s">
        <v>3820</v>
      </c>
      <c r="AB3062" s="1" t="s">
        <v>124</v>
      </c>
      <c r="AE3062" s="2">
        <v>45721.638055555559</v>
      </c>
      <c r="AF3062" s="1" t="s">
        <v>77</v>
      </c>
      <c r="AH3062" s="1" t="s">
        <v>125</v>
      </c>
      <c r="AI3062" s="1" t="s">
        <v>106</v>
      </c>
      <c r="AJ3062" s="1" t="s">
        <v>167</v>
      </c>
      <c r="AK3062" s="1" t="s">
        <v>15777</v>
      </c>
      <c r="AL3062" s="1" t="s">
        <v>978</v>
      </c>
      <c r="AM3062" s="2">
        <v>45721.638078703705</v>
      </c>
      <c r="AN3062" s="1" t="s">
        <v>15777</v>
      </c>
      <c r="AP3062" s="1">
        <v>5767987</v>
      </c>
      <c r="AQ3062" s="1" t="s">
        <v>83</v>
      </c>
      <c r="AR3062" s="2">
        <v>45722.539780092593</v>
      </c>
      <c r="AS3062" s="1" t="s">
        <v>84</v>
      </c>
      <c r="AT3062" s="2">
        <v>45723.333333333336</v>
      </c>
      <c r="AU3062" s="1" t="s">
        <v>85</v>
      </c>
      <c r="AV3062" s="1" t="s">
        <v>233</v>
      </c>
      <c r="AW3062" s="1" t="s">
        <v>234</v>
      </c>
      <c r="AX3062" s="1" t="s">
        <v>1635</v>
      </c>
      <c r="AZ3062" s="2">
        <v>45722.539780092593</v>
      </c>
      <c r="BB3062" s="1" t="s">
        <v>676</v>
      </c>
      <c r="BC3062" s="1" t="s">
        <v>677</v>
      </c>
      <c r="BD3062" s="1" t="s">
        <v>678</v>
      </c>
      <c r="BE3062" s="1" t="s">
        <v>15778</v>
      </c>
      <c r="BF3062" s="1" t="s">
        <v>240</v>
      </c>
    </row>
    <row r="3063" spans="1:58" x14ac:dyDescent="0.35">
      <c r="A3063" s="1">
        <v>3016322</v>
      </c>
      <c r="B3063" s="1" t="s">
        <v>58</v>
      </c>
      <c r="C3063" s="1">
        <v>42532091</v>
      </c>
      <c r="D3063" s="1">
        <v>338718489</v>
      </c>
      <c r="E3063" s="1" t="s">
        <v>59</v>
      </c>
      <c r="F3063" s="1" t="s">
        <v>60</v>
      </c>
      <c r="G3063" s="1" t="s">
        <v>258</v>
      </c>
      <c r="H3063" s="1" t="s">
        <v>15779</v>
      </c>
      <c r="I3063" s="1">
        <v>781200497</v>
      </c>
      <c r="J3063" s="1" t="s">
        <v>15780</v>
      </c>
      <c r="K3063" s="1">
        <v>13</v>
      </c>
      <c r="L3063" s="1" t="s">
        <v>64</v>
      </c>
      <c r="M3063" s="1" t="s">
        <v>65</v>
      </c>
      <c r="N3063" s="2">
        <v>45317.683206018519</v>
      </c>
      <c r="O3063" s="1" t="s">
        <v>66</v>
      </c>
      <c r="Q3063" s="1" t="s">
        <v>67</v>
      </c>
      <c r="R3063" s="2">
        <v>45721.638321759259</v>
      </c>
      <c r="S3063" s="1" t="s">
        <v>4817</v>
      </c>
      <c r="T3063" s="1" t="s">
        <v>100</v>
      </c>
      <c r="U3063" s="1" t="s">
        <v>385</v>
      </c>
      <c r="V3063" s="1" t="s">
        <v>15781</v>
      </c>
      <c r="Y3063" s="1" t="s">
        <v>15782</v>
      </c>
      <c r="Z3063" s="1" t="s">
        <v>2913</v>
      </c>
      <c r="AA3063" s="1" t="s">
        <v>2914</v>
      </c>
      <c r="AB3063" s="1" t="s">
        <v>10435</v>
      </c>
      <c r="AE3063" s="2">
        <v>45721.638333333336</v>
      </c>
      <c r="AF3063" s="1" t="s">
        <v>77</v>
      </c>
      <c r="AH3063" s="1" t="s">
        <v>125</v>
      </c>
      <c r="AI3063" s="1" t="s">
        <v>360</v>
      </c>
      <c r="AJ3063" s="1" t="s">
        <v>283</v>
      </c>
      <c r="AK3063" s="1" t="s">
        <v>15783</v>
      </c>
      <c r="AL3063" s="1" t="s">
        <v>4817</v>
      </c>
      <c r="AM3063" s="2">
        <v>45721.638368055559</v>
      </c>
      <c r="AN3063" s="1" t="s">
        <v>15783</v>
      </c>
      <c r="AP3063" s="1">
        <v>5767989</v>
      </c>
      <c r="AQ3063" s="1" t="s">
        <v>83</v>
      </c>
      <c r="AR3063" s="2">
        <v>45722.508888888886</v>
      </c>
      <c r="AS3063" s="1" t="s">
        <v>84</v>
      </c>
      <c r="AT3063" s="2">
        <v>45723.333333333336</v>
      </c>
      <c r="AU3063" s="1" t="s">
        <v>85</v>
      </c>
      <c r="AV3063" s="1" t="s">
        <v>1196</v>
      </c>
      <c r="AW3063" s="1" t="s">
        <v>1197</v>
      </c>
      <c r="AX3063" s="1" t="s">
        <v>3983</v>
      </c>
      <c r="AZ3063" s="2">
        <v>45722.508888888886</v>
      </c>
      <c r="BB3063" s="1" t="s">
        <v>192</v>
      </c>
      <c r="BC3063" s="1" t="s">
        <v>193</v>
      </c>
      <c r="BD3063" s="1" t="s">
        <v>194</v>
      </c>
      <c r="BE3063" s="1" t="s">
        <v>15784</v>
      </c>
      <c r="BF3063" s="1" t="s">
        <v>2891</v>
      </c>
    </row>
    <row r="3064" spans="1:58" x14ac:dyDescent="0.35">
      <c r="A3064" s="1">
        <v>3016323</v>
      </c>
      <c r="B3064" s="1" t="s">
        <v>94</v>
      </c>
      <c r="C3064" s="1">
        <v>32751931</v>
      </c>
      <c r="D3064" s="1">
        <v>339671317</v>
      </c>
      <c r="E3064" s="1" t="s">
        <v>59</v>
      </c>
      <c r="F3064" s="1" t="s">
        <v>60</v>
      </c>
      <c r="G3064" s="1" t="s">
        <v>2268</v>
      </c>
      <c r="H3064" s="1" t="s">
        <v>371</v>
      </c>
      <c r="I3064" s="1">
        <v>776435327</v>
      </c>
      <c r="J3064" s="1" t="s">
        <v>15785</v>
      </c>
      <c r="K3064" s="1">
        <v>16</v>
      </c>
      <c r="L3064" s="1" t="s">
        <v>64</v>
      </c>
      <c r="M3064" s="1" t="s">
        <v>65</v>
      </c>
      <c r="N3064" s="2">
        <v>45195.346539351849</v>
      </c>
      <c r="O3064" s="1" t="s">
        <v>98</v>
      </c>
      <c r="Q3064" s="1" t="s">
        <v>67</v>
      </c>
      <c r="R3064" s="2">
        <v>45721.638437499998</v>
      </c>
      <c r="S3064" s="1" t="s">
        <v>2374</v>
      </c>
      <c r="T3064" s="1" t="s">
        <v>69</v>
      </c>
      <c r="U3064" s="1" t="s">
        <v>385</v>
      </c>
      <c r="V3064" s="1" t="s">
        <v>15786</v>
      </c>
      <c r="W3064" s="1" t="s">
        <v>578</v>
      </c>
      <c r="X3064" s="1" t="s">
        <v>578</v>
      </c>
      <c r="Y3064" s="1" t="s">
        <v>696</v>
      </c>
      <c r="Z3064" s="1" t="s">
        <v>580</v>
      </c>
      <c r="AA3064" s="1" t="s">
        <v>2479</v>
      </c>
      <c r="AB3064" s="1" t="s">
        <v>124</v>
      </c>
      <c r="AE3064" s="2">
        <v>45721.638449074075</v>
      </c>
      <c r="AF3064" s="1" t="s">
        <v>77</v>
      </c>
      <c r="AH3064" s="1" t="s">
        <v>125</v>
      </c>
      <c r="AI3064" s="1" t="s">
        <v>106</v>
      </c>
      <c r="AJ3064" s="1" t="s">
        <v>1326</v>
      </c>
      <c r="AK3064" s="1" t="s">
        <v>15787</v>
      </c>
      <c r="AL3064" s="1" t="s">
        <v>2374</v>
      </c>
      <c r="AM3064" s="2">
        <v>45721.638483796298</v>
      </c>
      <c r="AN3064" s="1" t="s">
        <v>15787</v>
      </c>
      <c r="AP3064" s="1">
        <v>5767990</v>
      </c>
      <c r="AQ3064" s="1" t="s">
        <v>83</v>
      </c>
      <c r="AR3064" s="2">
        <v>45722.485821759263</v>
      </c>
      <c r="AS3064" s="1" t="s">
        <v>84</v>
      </c>
      <c r="AT3064" s="2">
        <v>45723.333333333336</v>
      </c>
      <c r="AU3064" s="1" t="s">
        <v>85</v>
      </c>
      <c r="AV3064" s="1" t="s">
        <v>700</v>
      </c>
      <c r="AW3064" s="1" t="s">
        <v>701</v>
      </c>
      <c r="AX3064" s="1" t="s">
        <v>1848</v>
      </c>
      <c r="AZ3064" s="2">
        <v>45722.485821759263</v>
      </c>
      <c r="BB3064" s="1" t="s">
        <v>1571</v>
      </c>
      <c r="BC3064" s="1" t="s">
        <v>1572</v>
      </c>
      <c r="BD3064" s="1" t="s">
        <v>1573</v>
      </c>
      <c r="BE3064" s="1" t="s">
        <v>15788</v>
      </c>
      <c r="BF3064" s="1" t="s">
        <v>137</v>
      </c>
    </row>
    <row r="3065" spans="1:58" x14ac:dyDescent="0.35">
      <c r="A3065" s="1">
        <v>3016324</v>
      </c>
      <c r="B3065" s="1" t="s">
        <v>58</v>
      </c>
      <c r="C3065" s="1">
        <v>37131411</v>
      </c>
      <c r="D3065" s="1">
        <v>338365238</v>
      </c>
      <c r="E3065" s="1" t="s">
        <v>59</v>
      </c>
      <c r="F3065" s="1" t="s">
        <v>60</v>
      </c>
      <c r="G3065" s="1" t="s">
        <v>2490</v>
      </c>
      <c r="H3065" s="1" t="s">
        <v>15650</v>
      </c>
      <c r="I3065" s="1">
        <v>781315133</v>
      </c>
      <c r="J3065" s="1" t="s">
        <v>15789</v>
      </c>
      <c r="K3065" s="1">
        <v>12</v>
      </c>
      <c r="L3065" s="1" t="s">
        <v>64</v>
      </c>
      <c r="M3065" s="1" t="s">
        <v>65</v>
      </c>
      <c r="N3065" s="2">
        <v>45215</v>
      </c>
      <c r="O3065" s="1" t="s">
        <v>353</v>
      </c>
      <c r="Q3065" s="1" t="s">
        <v>67</v>
      </c>
      <c r="R3065" s="2">
        <v>45721.638611111113</v>
      </c>
      <c r="S3065" s="1" t="s">
        <v>879</v>
      </c>
      <c r="T3065" s="1" t="s">
        <v>100</v>
      </c>
      <c r="U3065" s="1" t="s">
        <v>70</v>
      </c>
      <c r="V3065" s="1" t="s">
        <v>15790</v>
      </c>
      <c r="Y3065" s="1" t="s">
        <v>9621</v>
      </c>
      <c r="Z3065" s="1" t="s">
        <v>2321</v>
      </c>
      <c r="AA3065" s="1" t="s">
        <v>2321</v>
      </c>
      <c r="AB3065" s="1" t="s">
        <v>124</v>
      </c>
      <c r="AE3065" s="2">
        <v>45721.638622685183</v>
      </c>
      <c r="AF3065" s="1" t="s">
        <v>77</v>
      </c>
      <c r="AH3065" s="1" t="s">
        <v>78</v>
      </c>
      <c r="AI3065" s="1" t="s">
        <v>79</v>
      </c>
      <c r="AJ3065" s="1" t="s">
        <v>378</v>
      </c>
      <c r="AK3065" s="1" t="s">
        <v>15791</v>
      </c>
      <c r="AL3065" s="1" t="s">
        <v>879</v>
      </c>
      <c r="AM3065" s="2">
        <v>45721.638657407406</v>
      </c>
      <c r="AN3065" s="1" t="s">
        <v>15791</v>
      </c>
      <c r="AP3065" s="1">
        <v>5767994</v>
      </c>
      <c r="AQ3065" s="1" t="s">
        <v>83</v>
      </c>
      <c r="AR3065" s="2">
        <v>45722.52449074074</v>
      </c>
      <c r="AS3065" s="1" t="s">
        <v>84</v>
      </c>
      <c r="AT3065" s="2">
        <v>45723.333333333336</v>
      </c>
      <c r="AU3065" s="1" t="s">
        <v>85</v>
      </c>
      <c r="AV3065" s="1" t="s">
        <v>1214</v>
      </c>
      <c r="AW3065" s="1" t="s">
        <v>1215</v>
      </c>
      <c r="AX3065" s="1" t="s">
        <v>3594</v>
      </c>
      <c r="AZ3065" s="2">
        <v>45722.52449074074</v>
      </c>
      <c r="BB3065" s="1" t="s">
        <v>765</v>
      </c>
      <c r="BC3065" s="1" t="s">
        <v>766</v>
      </c>
      <c r="BD3065" s="1" t="s">
        <v>767</v>
      </c>
      <c r="BE3065" s="1" t="s">
        <v>15792</v>
      </c>
      <c r="BF3065" s="1" t="s">
        <v>525</v>
      </c>
    </row>
    <row r="3066" spans="1:58" x14ac:dyDescent="0.35">
      <c r="A3066" s="1">
        <v>3016325</v>
      </c>
      <c r="B3066" s="1" t="s">
        <v>1203</v>
      </c>
      <c r="C3066" s="1">
        <v>44135291</v>
      </c>
      <c r="D3066" s="1">
        <v>338429344</v>
      </c>
      <c r="E3066" s="1" t="s">
        <v>59</v>
      </c>
      <c r="F3066" s="1" t="s">
        <v>60</v>
      </c>
      <c r="G3066" s="1" t="s">
        <v>15793</v>
      </c>
      <c r="H3066" s="1" t="s">
        <v>15794</v>
      </c>
      <c r="I3066" s="1">
        <v>787550162</v>
      </c>
      <c r="J3066" s="1" t="s">
        <v>15795</v>
      </c>
      <c r="K3066" s="1">
        <v>12</v>
      </c>
      <c r="L3066" s="1" t="s">
        <v>64</v>
      </c>
      <c r="M3066" s="1" t="s">
        <v>65</v>
      </c>
      <c r="N3066" s="2">
        <v>45596.748611111114</v>
      </c>
      <c r="O3066" s="1" t="s">
        <v>497</v>
      </c>
      <c r="Q3066" s="1" t="s">
        <v>67</v>
      </c>
      <c r="R3066" s="2">
        <v>45721.639120370368</v>
      </c>
      <c r="S3066" s="1" t="s">
        <v>3154</v>
      </c>
      <c r="T3066" s="1" t="s">
        <v>783</v>
      </c>
      <c r="U3066" s="1" t="s">
        <v>70</v>
      </c>
      <c r="V3066" s="1" t="s">
        <v>15796</v>
      </c>
      <c r="W3066" s="1" t="s">
        <v>214</v>
      </c>
      <c r="X3066" s="1" t="s">
        <v>215</v>
      </c>
      <c r="Y3066" s="1" t="s">
        <v>9812</v>
      </c>
      <c r="Z3066" s="1" t="s">
        <v>11155</v>
      </c>
      <c r="AA3066" s="1" t="s">
        <v>11156</v>
      </c>
      <c r="AB3066" s="1" t="s">
        <v>124</v>
      </c>
      <c r="AE3066" s="2">
        <v>45721.639884259261</v>
      </c>
      <c r="AF3066" s="1" t="s">
        <v>77</v>
      </c>
      <c r="AH3066" s="1" t="s">
        <v>125</v>
      </c>
      <c r="AI3066" s="1" t="s">
        <v>360</v>
      </c>
      <c r="AJ3066" s="1" t="s">
        <v>1326</v>
      </c>
      <c r="AK3066" s="1" t="s">
        <v>15797</v>
      </c>
      <c r="AL3066" s="1" t="s">
        <v>3154</v>
      </c>
      <c r="AM3066" s="2">
        <v>45721.639918981484</v>
      </c>
      <c r="AO3066" s="1" t="s">
        <v>3154</v>
      </c>
      <c r="AP3066" s="1">
        <v>5768020</v>
      </c>
      <c r="AQ3066" s="1" t="s">
        <v>83</v>
      </c>
      <c r="AR3066" s="2">
        <v>45722.563125000001</v>
      </c>
      <c r="AS3066" s="1" t="s">
        <v>84</v>
      </c>
      <c r="AT3066" s="2">
        <v>45721.333333333336</v>
      </c>
      <c r="AU3066" s="1" t="s">
        <v>573</v>
      </c>
      <c r="AV3066" s="1" t="s">
        <v>1957</v>
      </c>
      <c r="AW3066" s="1" t="s">
        <v>1958</v>
      </c>
      <c r="AX3066" s="1" t="s">
        <v>2175</v>
      </c>
      <c r="AZ3066" s="2">
        <v>45722.563125000001</v>
      </c>
      <c r="BB3066" s="1" t="s">
        <v>1849</v>
      </c>
      <c r="BC3066" s="1" t="s">
        <v>1850</v>
      </c>
      <c r="BD3066" s="1" t="s">
        <v>1851</v>
      </c>
      <c r="BE3066" s="1" t="s">
        <v>15798</v>
      </c>
      <c r="BF3066" s="1" t="s">
        <v>137</v>
      </c>
    </row>
    <row r="3067" spans="1:58" x14ac:dyDescent="0.35">
      <c r="A3067" s="1">
        <v>3016326</v>
      </c>
      <c r="B3067" s="1" t="s">
        <v>58</v>
      </c>
      <c r="C3067" s="1">
        <v>45394531</v>
      </c>
      <c r="D3067" s="1">
        <v>338294840</v>
      </c>
      <c r="E3067" s="1" t="s">
        <v>59</v>
      </c>
      <c r="F3067" s="1" t="s">
        <v>60</v>
      </c>
      <c r="G3067" s="1" t="s">
        <v>15799</v>
      </c>
      <c r="H3067" s="1" t="s">
        <v>15800</v>
      </c>
      <c r="I3067" s="1">
        <v>781401085</v>
      </c>
      <c r="J3067" s="1" t="s">
        <v>15801</v>
      </c>
      <c r="K3067" s="1">
        <v>12</v>
      </c>
      <c r="L3067" s="1" t="s">
        <v>64</v>
      </c>
      <c r="M3067" s="1" t="s">
        <v>65</v>
      </c>
      <c r="N3067" s="2">
        <v>45720.613506944443</v>
      </c>
      <c r="O3067" s="1" t="s">
        <v>66</v>
      </c>
      <c r="Q3067" s="1" t="s">
        <v>67</v>
      </c>
      <c r="R3067" s="2">
        <v>45721.639641203707</v>
      </c>
      <c r="S3067" s="1" t="s">
        <v>1862</v>
      </c>
      <c r="T3067" s="1" t="s">
        <v>100</v>
      </c>
      <c r="U3067" s="1" t="s">
        <v>70</v>
      </c>
      <c r="V3067" s="1" t="s">
        <v>15802</v>
      </c>
      <c r="W3067" s="1" t="s">
        <v>72</v>
      </c>
      <c r="X3067" s="1" t="s">
        <v>881</v>
      </c>
      <c r="Y3067" s="1" t="s">
        <v>3474</v>
      </c>
      <c r="Z3067" s="1" t="s">
        <v>3653</v>
      </c>
      <c r="AA3067" s="1" t="s">
        <v>15803</v>
      </c>
      <c r="AB3067" s="1" t="s">
        <v>124</v>
      </c>
      <c r="AE3067" s="2">
        <v>45721.639652777776</v>
      </c>
      <c r="AF3067" s="1" t="s">
        <v>77</v>
      </c>
      <c r="AH3067" s="1" t="s">
        <v>78</v>
      </c>
      <c r="AI3067" s="1" t="s">
        <v>79</v>
      </c>
      <c r="AJ3067" s="1" t="s">
        <v>378</v>
      </c>
      <c r="AK3067" s="1" t="s">
        <v>13083</v>
      </c>
      <c r="AL3067" s="1" t="s">
        <v>1862</v>
      </c>
      <c r="AM3067" s="2">
        <v>45721.639675925922</v>
      </c>
      <c r="AN3067" s="1" t="s">
        <v>13083</v>
      </c>
      <c r="AP3067" s="1">
        <v>5768012</v>
      </c>
      <c r="AQ3067" s="1" t="s">
        <v>83</v>
      </c>
      <c r="AR3067" s="2">
        <v>45722.48510416667</v>
      </c>
      <c r="AS3067" s="1" t="s">
        <v>84</v>
      </c>
      <c r="AT3067" s="2">
        <v>45723.333333333336</v>
      </c>
      <c r="AU3067" s="1" t="s">
        <v>85</v>
      </c>
      <c r="AV3067" s="1" t="s">
        <v>1354</v>
      </c>
      <c r="AW3067" s="1" t="s">
        <v>1355</v>
      </c>
      <c r="AX3067" s="1" t="s">
        <v>7996</v>
      </c>
      <c r="AZ3067" s="2">
        <v>45722.48510416667</v>
      </c>
      <c r="BB3067" s="1" t="s">
        <v>111</v>
      </c>
      <c r="BC3067" s="1" t="s">
        <v>112</v>
      </c>
      <c r="BD3067" s="1" t="s">
        <v>113</v>
      </c>
      <c r="BE3067" s="1" t="s">
        <v>4599</v>
      </c>
      <c r="BF3067" s="1" t="s">
        <v>897</v>
      </c>
    </row>
    <row r="3068" spans="1:58" x14ac:dyDescent="0.35">
      <c r="A3068" s="1">
        <v>3016327</v>
      </c>
      <c r="B3068" s="1" t="s">
        <v>58</v>
      </c>
      <c r="C3068" s="1">
        <v>39821041</v>
      </c>
      <c r="D3068" s="1">
        <v>338770702</v>
      </c>
      <c r="E3068" s="1" t="s">
        <v>59</v>
      </c>
      <c r="F3068" s="1" t="s">
        <v>60</v>
      </c>
      <c r="G3068" s="1" t="s">
        <v>876</v>
      </c>
      <c r="H3068" s="1" t="s">
        <v>15804</v>
      </c>
      <c r="I3068" s="1">
        <v>785008582</v>
      </c>
      <c r="J3068" s="1" t="s">
        <v>15805</v>
      </c>
      <c r="K3068" s="1">
        <v>13</v>
      </c>
      <c r="L3068" s="1" t="s">
        <v>64</v>
      </c>
      <c r="M3068" s="1" t="s">
        <v>65</v>
      </c>
      <c r="N3068" s="2">
        <v>44858.743055555555</v>
      </c>
      <c r="O3068" s="1" t="s">
        <v>66</v>
      </c>
      <c r="Q3068" s="1" t="s">
        <v>67</v>
      </c>
      <c r="R3068" s="2">
        <v>45721.640532407408</v>
      </c>
      <c r="S3068" s="1" t="s">
        <v>5216</v>
      </c>
      <c r="T3068" s="1" t="s">
        <v>100</v>
      </c>
      <c r="U3068" s="1" t="s">
        <v>70</v>
      </c>
      <c r="V3068" s="1" t="s">
        <v>15806</v>
      </c>
      <c r="W3068" s="1" t="s">
        <v>334</v>
      </c>
      <c r="X3068" s="1" t="s">
        <v>335</v>
      </c>
      <c r="Y3068" s="1" t="s">
        <v>5866</v>
      </c>
      <c r="Z3068" s="1" t="s">
        <v>165</v>
      </c>
      <c r="AA3068" s="1" t="s">
        <v>2391</v>
      </c>
      <c r="AB3068" s="1" t="s">
        <v>2391</v>
      </c>
      <c r="AE3068" s="2">
        <v>45721.640543981484</v>
      </c>
      <c r="AF3068" s="1" t="s">
        <v>77</v>
      </c>
      <c r="AH3068" s="1" t="s">
        <v>78</v>
      </c>
      <c r="AI3068" s="1" t="s">
        <v>79</v>
      </c>
      <c r="AJ3068" s="1" t="s">
        <v>378</v>
      </c>
      <c r="AK3068" s="1" t="s">
        <v>6256</v>
      </c>
      <c r="AL3068" s="1" t="s">
        <v>5216</v>
      </c>
      <c r="AM3068" s="2">
        <v>45721.640590277777</v>
      </c>
      <c r="AN3068" s="1" t="s">
        <v>6256</v>
      </c>
      <c r="AP3068" s="1">
        <v>5768025</v>
      </c>
      <c r="AQ3068" s="1" t="s">
        <v>83</v>
      </c>
      <c r="AR3068" s="2">
        <v>45722.491539351853</v>
      </c>
      <c r="AS3068" s="1" t="s">
        <v>84</v>
      </c>
      <c r="AT3068" s="2">
        <v>45723.333333333336</v>
      </c>
      <c r="AU3068" s="1" t="s">
        <v>85</v>
      </c>
      <c r="AV3068" s="1" t="s">
        <v>1702</v>
      </c>
      <c r="AW3068" s="1" t="s">
        <v>1703</v>
      </c>
      <c r="AX3068" s="1" t="s">
        <v>6195</v>
      </c>
      <c r="AZ3068" s="2">
        <v>45722.491539351853</v>
      </c>
      <c r="BB3068" s="1" t="s">
        <v>537</v>
      </c>
      <c r="BC3068" s="1" t="s">
        <v>538</v>
      </c>
      <c r="BD3068" s="1" t="s">
        <v>91</v>
      </c>
      <c r="BE3068" s="1" t="s">
        <v>2499</v>
      </c>
      <c r="BF3068" s="1" t="s">
        <v>349</v>
      </c>
    </row>
    <row r="3069" spans="1:58" x14ac:dyDescent="0.35">
      <c r="A3069" s="1">
        <v>3016328</v>
      </c>
      <c r="B3069" s="1" t="s">
        <v>58</v>
      </c>
      <c r="C3069" s="1">
        <v>492661</v>
      </c>
      <c r="D3069" s="1">
        <v>338270846</v>
      </c>
      <c r="E3069" s="1" t="s">
        <v>59</v>
      </c>
      <c r="F3069" s="1" t="s">
        <v>60</v>
      </c>
      <c r="G3069" s="1" t="s">
        <v>116</v>
      </c>
      <c r="H3069" s="1" t="s">
        <v>15807</v>
      </c>
      <c r="I3069" s="1">
        <v>785399824</v>
      </c>
      <c r="J3069" s="1" t="s">
        <v>8563</v>
      </c>
      <c r="K3069" s="1">
        <v>12</v>
      </c>
      <c r="L3069" s="1" t="s">
        <v>64</v>
      </c>
      <c r="M3069" s="1" t="s">
        <v>65</v>
      </c>
      <c r="N3069" s="2">
        <v>45265.471030092594</v>
      </c>
      <c r="O3069" s="1" t="s">
        <v>180</v>
      </c>
      <c r="Q3069" s="1" t="s">
        <v>67</v>
      </c>
      <c r="R3069" s="2">
        <v>45721.641736111109</v>
      </c>
      <c r="S3069" s="1" t="s">
        <v>14511</v>
      </c>
      <c r="T3069" s="1" t="s">
        <v>100</v>
      </c>
      <c r="U3069" s="1" t="s">
        <v>70</v>
      </c>
      <c r="V3069" s="1" t="s">
        <v>15808</v>
      </c>
      <c r="Y3069" s="1" t="s">
        <v>9236</v>
      </c>
      <c r="Z3069" s="1" t="s">
        <v>75</v>
      </c>
      <c r="AA3069" s="1" t="s">
        <v>999</v>
      </c>
      <c r="AB3069" s="1" t="s">
        <v>999</v>
      </c>
      <c r="AC3069" s="1">
        <v>9352</v>
      </c>
      <c r="AE3069" s="2">
        <v>45721.641782407409</v>
      </c>
      <c r="AF3069" s="1" t="s">
        <v>77</v>
      </c>
      <c r="AH3069" s="1" t="s">
        <v>125</v>
      </c>
      <c r="AI3069" s="1" t="s">
        <v>79</v>
      </c>
      <c r="AJ3069" s="1" t="s">
        <v>378</v>
      </c>
      <c r="AK3069" s="1" t="s">
        <v>15809</v>
      </c>
      <c r="AL3069" s="1" t="s">
        <v>14511</v>
      </c>
      <c r="AM3069" s="2">
        <v>45721.641828703701</v>
      </c>
      <c r="AN3069" s="1" t="s">
        <v>15809</v>
      </c>
      <c r="AP3069" s="1">
        <v>5768043</v>
      </c>
      <c r="AQ3069" s="1" t="s">
        <v>83</v>
      </c>
      <c r="AR3069" s="2">
        <v>45722.489004629628</v>
      </c>
      <c r="AS3069" s="1" t="s">
        <v>84</v>
      </c>
      <c r="AT3069" s="2">
        <v>45723.333333333336</v>
      </c>
      <c r="AU3069" s="1" t="s">
        <v>85</v>
      </c>
      <c r="AV3069" s="1" t="s">
        <v>645</v>
      </c>
      <c r="AW3069" s="1" t="s">
        <v>646</v>
      </c>
      <c r="AX3069" s="1" t="s">
        <v>2446</v>
      </c>
      <c r="AZ3069" s="2">
        <v>45722.489004629628</v>
      </c>
      <c r="BB3069" s="1" t="s">
        <v>1003</v>
      </c>
      <c r="BC3069" s="1" t="s">
        <v>595</v>
      </c>
      <c r="BD3069" s="1" t="s">
        <v>1004</v>
      </c>
      <c r="BE3069" s="1" t="s">
        <v>15810</v>
      </c>
      <c r="BF3069" s="1" t="s">
        <v>1538</v>
      </c>
    </row>
    <row r="3070" spans="1:58" x14ac:dyDescent="0.35">
      <c r="A3070" s="1">
        <v>3016329</v>
      </c>
      <c r="B3070" s="1" t="s">
        <v>58</v>
      </c>
      <c r="C3070" s="1">
        <v>29488251</v>
      </c>
      <c r="D3070" s="1">
        <v>338717296</v>
      </c>
      <c r="E3070" s="1" t="s">
        <v>59</v>
      </c>
      <c r="F3070" s="1" t="s">
        <v>60</v>
      </c>
      <c r="G3070" s="1" t="s">
        <v>530</v>
      </c>
      <c r="H3070" s="1" t="s">
        <v>96</v>
      </c>
      <c r="I3070" s="1">
        <v>771123711</v>
      </c>
      <c r="J3070" s="1" t="s">
        <v>14243</v>
      </c>
      <c r="K3070" s="1">
        <v>13</v>
      </c>
      <c r="L3070" s="1" t="s">
        <v>64</v>
      </c>
      <c r="M3070" s="1" t="s">
        <v>65</v>
      </c>
      <c r="N3070" s="2">
        <v>44805</v>
      </c>
      <c r="O3070" s="1" t="s">
        <v>353</v>
      </c>
      <c r="Q3070" s="1" t="s">
        <v>67</v>
      </c>
      <c r="R3070" s="2">
        <v>45721.642071759263</v>
      </c>
      <c r="S3070" s="1" t="s">
        <v>2481</v>
      </c>
      <c r="T3070" s="1" t="s">
        <v>100</v>
      </c>
      <c r="U3070" s="1" t="s">
        <v>2761</v>
      </c>
      <c r="V3070" s="1" t="s">
        <v>15811</v>
      </c>
      <c r="W3070" s="1" t="s">
        <v>162</v>
      </c>
      <c r="X3070" s="1" t="s">
        <v>163</v>
      </c>
      <c r="Y3070" s="1" t="s">
        <v>8275</v>
      </c>
      <c r="Z3070" s="1" t="s">
        <v>165</v>
      </c>
      <c r="AA3070" s="1" t="s">
        <v>15812</v>
      </c>
      <c r="AB3070" s="1" t="s">
        <v>15813</v>
      </c>
      <c r="AC3070" s="1" t="s">
        <v>15814</v>
      </c>
      <c r="AE3070" s="2">
        <v>45721.642083333332</v>
      </c>
      <c r="AF3070" s="1" t="s">
        <v>77</v>
      </c>
      <c r="AH3070" s="1" t="s">
        <v>125</v>
      </c>
      <c r="AI3070" s="1" t="s">
        <v>79</v>
      </c>
      <c r="AJ3070" s="1" t="s">
        <v>283</v>
      </c>
      <c r="AK3070" s="1" t="s">
        <v>15815</v>
      </c>
      <c r="AL3070" s="1" t="s">
        <v>2481</v>
      </c>
      <c r="AM3070" s="2">
        <v>45721.642118055555</v>
      </c>
      <c r="AN3070" s="1" t="s">
        <v>15815</v>
      </c>
      <c r="AP3070" s="1">
        <v>5768047</v>
      </c>
      <c r="AQ3070" s="1" t="s">
        <v>83</v>
      </c>
      <c r="AR3070" s="2">
        <v>45722.495462962965</v>
      </c>
      <c r="AS3070" s="1" t="s">
        <v>84</v>
      </c>
      <c r="AT3070" s="2">
        <v>45723.333333333336</v>
      </c>
      <c r="AU3070" s="1" t="s">
        <v>85</v>
      </c>
      <c r="AV3070" s="1" t="s">
        <v>169</v>
      </c>
      <c r="AW3070" s="1" t="s">
        <v>170</v>
      </c>
      <c r="AX3070" s="1" t="s">
        <v>2980</v>
      </c>
      <c r="AZ3070" s="2">
        <v>45722.495462962965</v>
      </c>
      <c r="BB3070" s="1" t="s">
        <v>1129</v>
      </c>
      <c r="BC3070" s="1" t="s">
        <v>1130</v>
      </c>
      <c r="BD3070" s="1" t="s">
        <v>815</v>
      </c>
      <c r="BE3070" s="1" t="s">
        <v>15816</v>
      </c>
      <c r="BF3070" s="1" t="s">
        <v>176</v>
      </c>
    </row>
    <row r="3071" spans="1:58" x14ac:dyDescent="0.35">
      <c r="A3071" s="1">
        <v>3016330</v>
      </c>
      <c r="B3071" s="1" t="s">
        <v>58</v>
      </c>
      <c r="C3071" s="1">
        <v>42686681</v>
      </c>
      <c r="D3071" s="1">
        <v>338017311</v>
      </c>
      <c r="E3071" s="1" t="s">
        <v>59</v>
      </c>
      <c r="F3071" s="1" t="s">
        <v>60</v>
      </c>
      <c r="G3071" s="1" t="s">
        <v>953</v>
      </c>
      <c r="H3071" s="1" t="s">
        <v>15817</v>
      </c>
      <c r="I3071" s="1">
        <v>775225995</v>
      </c>
      <c r="J3071" s="1" t="s">
        <v>15818</v>
      </c>
      <c r="K3071" s="1">
        <v>13</v>
      </c>
      <c r="L3071" s="1" t="s">
        <v>64</v>
      </c>
      <c r="M3071" s="1" t="s">
        <v>65</v>
      </c>
      <c r="N3071" s="2">
        <v>45369.686064814814</v>
      </c>
      <c r="O3071" s="1" t="s">
        <v>66</v>
      </c>
      <c r="Q3071" s="1" t="s">
        <v>67</v>
      </c>
      <c r="R3071" s="2">
        <v>45721.64334490741</v>
      </c>
      <c r="S3071" s="1" t="s">
        <v>1312</v>
      </c>
      <c r="T3071" s="1" t="s">
        <v>69</v>
      </c>
      <c r="U3071" s="1" t="s">
        <v>70</v>
      </c>
      <c r="V3071" s="1" t="s">
        <v>11842</v>
      </c>
      <c r="W3071" s="1" t="s">
        <v>334</v>
      </c>
      <c r="X3071" s="1" t="s">
        <v>335</v>
      </c>
      <c r="Y3071" s="1" t="s">
        <v>8339</v>
      </c>
      <c r="Z3071" s="1" t="s">
        <v>337</v>
      </c>
      <c r="AA3071" s="1" t="s">
        <v>6923</v>
      </c>
      <c r="AB3071" s="1" t="s">
        <v>124</v>
      </c>
      <c r="AE3071" s="2">
        <v>45721.64335648148</v>
      </c>
      <c r="AF3071" s="1" t="s">
        <v>77</v>
      </c>
      <c r="AH3071" s="1" t="s">
        <v>125</v>
      </c>
      <c r="AI3071" s="1" t="s">
        <v>79</v>
      </c>
      <c r="AJ3071" s="1" t="s">
        <v>378</v>
      </c>
      <c r="AK3071" s="1" t="s">
        <v>11842</v>
      </c>
      <c r="AL3071" s="1" t="s">
        <v>1312</v>
      </c>
      <c r="AM3071" s="2">
        <v>45721.643379629626</v>
      </c>
      <c r="AN3071" s="1" t="s">
        <v>11842</v>
      </c>
      <c r="AP3071" s="1">
        <v>5768055</v>
      </c>
      <c r="AQ3071" s="1" t="s">
        <v>83</v>
      </c>
      <c r="AR3071" s="2">
        <v>45721.966458333336</v>
      </c>
      <c r="AS3071" s="1" t="s">
        <v>84</v>
      </c>
      <c r="AT3071" s="2">
        <v>45723.333333333336</v>
      </c>
      <c r="AU3071" s="1" t="s">
        <v>85</v>
      </c>
      <c r="AV3071" s="1" t="s">
        <v>1702</v>
      </c>
      <c r="AW3071" s="1" t="s">
        <v>1703</v>
      </c>
      <c r="AX3071" s="1" t="s">
        <v>4064</v>
      </c>
      <c r="AZ3071" s="2">
        <v>45721.966458333336</v>
      </c>
      <c r="BB3071" s="1" t="s">
        <v>192</v>
      </c>
      <c r="BC3071" s="1" t="s">
        <v>193</v>
      </c>
      <c r="BD3071" s="1" t="s">
        <v>194</v>
      </c>
      <c r="BE3071" s="1" t="s">
        <v>193</v>
      </c>
      <c r="BF3071" s="1" t="s">
        <v>657</v>
      </c>
    </row>
    <row r="3072" spans="1:58" x14ac:dyDescent="0.35">
      <c r="A3072" s="1">
        <v>3016331</v>
      </c>
      <c r="B3072" s="1" t="s">
        <v>58</v>
      </c>
      <c r="C3072" s="1">
        <v>33909941</v>
      </c>
      <c r="D3072" s="1">
        <v>338019197</v>
      </c>
      <c r="E3072" s="1" t="s">
        <v>59</v>
      </c>
      <c r="F3072" s="1" t="s">
        <v>60</v>
      </c>
      <c r="G3072" s="1" t="s">
        <v>540</v>
      </c>
      <c r="H3072" s="1" t="s">
        <v>15438</v>
      </c>
      <c r="I3072" s="1">
        <v>781450179</v>
      </c>
      <c r="J3072" s="1" t="s">
        <v>3205</v>
      </c>
      <c r="K3072" s="1">
        <v>12</v>
      </c>
      <c r="L3072" s="1" t="s">
        <v>244</v>
      </c>
      <c r="M3072" s="1" t="s">
        <v>65</v>
      </c>
      <c r="N3072" s="2">
        <v>45387.755300925928</v>
      </c>
      <c r="O3072" s="1" t="s">
        <v>66</v>
      </c>
      <c r="Q3072" s="1" t="s">
        <v>67</v>
      </c>
      <c r="R3072" s="2">
        <v>45721.643645833334</v>
      </c>
      <c r="S3072" s="1" t="s">
        <v>2592</v>
      </c>
      <c r="T3072" s="1" t="s">
        <v>69</v>
      </c>
      <c r="U3072" s="1" t="s">
        <v>70</v>
      </c>
      <c r="V3072" s="1" t="s">
        <v>15819</v>
      </c>
      <c r="Y3072" s="1" t="s">
        <v>3428</v>
      </c>
      <c r="Z3072" s="1" t="s">
        <v>1067</v>
      </c>
      <c r="AA3072" s="1" t="s">
        <v>1067</v>
      </c>
      <c r="AB3072" s="1" t="s">
        <v>15820</v>
      </c>
      <c r="AE3072" s="2">
        <v>45721.643657407411</v>
      </c>
      <c r="AF3072" s="1" t="s">
        <v>77</v>
      </c>
      <c r="AH3072" s="1" t="s">
        <v>125</v>
      </c>
      <c r="AI3072" s="1" t="s">
        <v>79</v>
      </c>
      <c r="AJ3072" s="1" t="s">
        <v>378</v>
      </c>
      <c r="AK3072" s="1" t="s">
        <v>15819</v>
      </c>
      <c r="AL3072" s="1" t="s">
        <v>2592</v>
      </c>
      <c r="AM3072" s="2">
        <v>45721.643680555557</v>
      </c>
      <c r="AN3072" s="1" t="s">
        <v>15819</v>
      </c>
      <c r="AP3072" s="1">
        <v>5768064</v>
      </c>
      <c r="AQ3072" s="1" t="s">
        <v>83</v>
      </c>
      <c r="AR3072" s="2">
        <v>45721.743888888886</v>
      </c>
      <c r="AS3072" s="1" t="s">
        <v>84</v>
      </c>
      <c r="AT3072" s="2">
        <v>45723.333333333336</v>
      </c>
      <c r="AU3072" s="1" t="s">
        <v>85</v>
      </c>
      <c r="AV3072" s="1" t="s">
        <v>1354</v>
      </c>
      <c r="AW3072" s="1" t="s">
        <v>1355</v>
      </c>
      <c r="AX3072" s="1" t="s">
        <v>6567</v>
      </c>
      <c r="AZ3072" s="2">
        <v>45721.743888888886</v>
      </c>
      <c r="BB3072" s="1" t="s">
        <v>367</v>
      </c>
      <c r="BC3072" s="1" t="s">
        <v>368</v>
      </c>
      <c r="BD3072" s="1" t="s">
        <v>368</v>
      </c>
      <c r="BE3072" s="1" t="s">
        <v>15821</v>
      </c>
      <c r="BF3072" s="1" t="s">
        <v>7744</v>
      </c>
    </row>
    <row r="3073" spans="1:58" x14ac:dyDescent="0.35">
      <c r="A3073" s="1">
        <v>3016332</v>
      </c>
      <c r="B3073" s="1" t="s">
        <v>58</v>
      </c>
      <c r="C3073" s="1">
        <v>42422561</v>
      </c>
      <c r="D3073" s="1">
        <v>338038970</v>
      </c>
      <c r="E3073" s="1" t="s">
        <v>59</v>
      </c>
      <c r="F3073" s="1" t="s">
        <v>60</v>
      </c>
      <c r="G3073" s="1" t="s">
        <v>3085</v>
      </c>
      <c r="H3073" s="1" t="s">
        <v>4208</v>
      </c>
      <c r="I3073" s="1">
        <v>774173104</v>
      </c>
      <c r="J3073" s="1" t="s">
        <v>15822</v>
      </c>
      <c r="K3073" s="1">
        <v>13</v>
      </c>
      <c r="L3073" s="1" t="s">
        <v>64</v>
      </c>
      <c r="M3073" s="1" t="s">
        <v>65</v>
      </c>
      <c r="N3073" s="2">
        <v>45308.673703703702</v>
      </c>
      <c r="O3073" s="1" t="s">
        <v>66</v>
      </c>
      <c r="Q3073" s="1" t="s">
        <v>67</v>
      </c>
      <c r="R3073" s="2">
        <v>45721.643912037034</v>
      </c>
      <c r="S3073" s="1" t="s">
        <v>2563</v>
      </c>
      <c r="T3073" s="1" t="s">
        <v>1452</v>
      </c>
      <c r="U3073" s="1" t="s">
        <v>70</v>
      </c>
      <c r="V3073" s="1" t="s">
        <v>15823</v>
      </c>
      <c r="W3073" s="1" t="s">
        <v>653</v>
      </c>
      <c r="X3073" s="1" t="s">
        <v>942</v>
      </c>
      <c r="Y3073" s="1" t="s">
        <v>10164</v>
      </c>
      <c r="Z3073" s="1" t="s">
        <v>2913</v>
      </c>
      <c r="AA3073" s="1" t="s">
        <v>2914</v>
      </c>
      <c r="AB3073" s="1" t="s">
        <v>15824</v>
      </c>
      <c r="AE3073" s="2">
        <v>45721.643923611111</v>
      </c>
      <c r="AF3073" s="1" t="s">
        <v>77</v>
      </c>
      <c r="AH3073" s="1" t="s">
        <v>125</v>
      </c>
      <c r="AI3073" s="1" t="s">
        <v>79</v>
      </c>
      <c r="AJ3073" s="1" t="s">
        <v>454</v>
      </c>
      <c r="AK3073" s="1" t="s">
        <v>15825</v>
      </c>
      <c r="AL3073" s="1" t="s">
        <v>2563</v>
      </c>
      <c r="AM3073" s="2">
        <v>45721.643958333334</v>
      </c>
      <c r="AN3073" s="1" t="s">
        <v>15825</v>
      </c>
      <c r="AP3073" s="1">
        <v>5768070</v>
      </c>
      <c r="AQ3073" s="1" t="s">
        <v>83</v>
      </c>
      <c r="AR3073" s="2">
        <v>45721.87195601852</v>
      </c>
      <c r="AS3073" s="1" t="s">
        <v>84</v>
      </c>
      <c r="AT3073" s="2">
        <v>45723.333333333336</v>
      </c>
      <c r="AU3073" s="1" t="s">
        <v>85</v>
      </c>
      <c r="AV3073" s="1" t="s">
        <v>947</v>
      </c>
      <c r="AW3073" s="1" t="s">
        <v>948</v>
      </c>
      <c r="AX3073" s="1" t="s">
        <v>2682</v>
      </c>
      <c r="AZ3073" s="2">
        <v>45721.87195601852</v>
      </c>
      <c r="BB3073" s="1" t="s">
        <v>192</v>
      </c>
      <c r="BC3073" s="1" t="s">
        <v>193</v>
      </c>
      <c r="BD3073" s="1" t="s">
        <v>194</v>
      </c>
      <c r="BE3073" s="1" t="s">
        <v>405</v>
      </c>
      <c r="BF3073" s="1" t="s">
        <v>406</v>
      </c>
    </row>
    <row r="3074" spans="1:58" x14ac:dyDescent="0.35">
      <c r="A3074" s="1">
        <v>3016333</v>
      </c>
      <c r="B3074" s="1" t="s">
        <v>94</v>
      </c>
      <c r="C3074" s="1">
        <v>32848301</v>
      </c>
      <c r="D3074" s="1">
        <v>339613872</v>
      </c>
      <c r="E3074" s="1" t="s">
        <v>59</v>
      </c>
      <c r="F3074" s="1" t="s">
        <v>60</v>
      </c>
      <c r="G3074" s="1" t="s">
        <v>1263</v>
      </c>
      <c r="H3074" s="1" t="s">
        <v>4046</v>
      </c>
      <c r="I3074" s="1">
        <v>779704769</v>
      </c>
      <c r="J3074" s="1" t="s">
        <v>3097</v>
      </c>
      <c r="K3074" s="1">
        <v>20</v>
      </c>
      <c r="L3074" s="1" t="s">
        <v>294</v>
      </c>
      <c r="M3074" s="1" t="s">
        <v>295</v>
      </c>
      <c r="N3074" s="2">
        <v>44547.67015046296</v>
      </c>
      <c r="O3074" s="1" t="s">
        <v>98</v>
      </c>
      <c r="Q3074" s="1" t="s">
        <v>67</v>
      </c>
      <c r="R3074" s="2">
        <v>45721.644074074073</v>
      </c>
      <c r="S3074" s="1" t="s">
        <v>2271</v>
      </c>
      <c r="T3074" s="1" t="s">
        <v>100</v>
      </c>
      <c r="U3074" s="1" t="s">
        <v>70</v>
      </c>
      <c r="V3074" s="1" t="s">
        <v>15826</v>
      </c>
      <c r="W3074" s="1" t="s">
        <v>892</v>
      </c>
      <c r="X3074" s="1" t="s">
        <v>892</v>
      </c>
      <c r="Y3074" s="1" t="s">
        <v>12236</v>
      </c>
      <c r="Z3074" s="1" t="s">
        <v>894</v>
      </c>
      <c r="AA3074" s="1" t="s">
        <v>4619</v>
      </c>
      <c r="AB3074" s="1" t="s">
        <v>15827</v>
      </c>
      <c r="AE3074" s="2">
        <v>45721.644085648149</v>
      </c>
      <c r="AF3074" s="1" t="s">
        <v>77</v>
      </c>
      <c r="AH3074" s="1" t="s">
        <v>78</v>
      </c>
      <c r="AI3074" s="1" t="s">
        <v>106</v>
      </c>
      <c r="AJ3074" s="1" t="s">
        <v>107</v>
      </c>
      <c r="AK3074" s="1" t="s">
        <v>15828</v>
      </c>
      <c r="AL3074" s="1" t="s">
        <v>2271</v>
      </c>
      <c r="AM3074" s="2">
        <v>45721.644131944442</v>
      </c>
      <c r="AN3074" s="1" t="s">
        <v>15828</v>
      </c>
      <c r="AP3074" s="1">
        <v>5768072</v>
      </c>
      <c r="AQ3074" s="1" t="s">
        <v>83</v>
      </c>
      <c r="AR3074" s="2">
        <v>45722.581666666665</v>
      </c>
      <c r="AS3074" s="1" t="s">
        <v>84</v>
      </c>
      <c r="AT3074" s="2">
        <v>45723.333333333336</v>
      </c>
      <c r="AU3074" s="1" t="s">
        <v>85</v>
      </c>
      <c r="AV3074" s="1" t="s">
        <v>1446</v>
      </c>
      <c r="AW3074" s="1" t="s">
        <v>1447</v>
      </c>
      <c r="AX3074" s="1" t="s">
        <v>1448</v>
      </c>
      <c r="AZ3074" s="2">
        <v>45722.581666666665</v>
      </c>
      <c r="BB3074" s="1" t="s">
        <v>345</v>
      </c>
      <c r="BC3074" s="1" t="s">
        <v>346</v>
      </c>
      <c r="BD3074" s="1" t="s">
        <v>347</v>
      </c>
      <c r="BE3074" s="1" t="s">
        <v>15829</v>
      </c>
      <c r="BF3074" s="1" t="s">
        <v>886</v>
      </c>
    </row>
    <row r="3075" spans="1:58" x14ac:dyDescent="0.35">
      <c r="A3075" s="1">
        <v>3016334</v>
      </c>
      <c r="B3075" s="1" t="s">
        <v>58</v>
      </c>
      <c r="C3075" s="1">
        <v>42054931</v>
      </c>
      <c r="D3075" s="1">
        <v>339783896</v>
      </c>
      <c r="E3075" s="1" t="s">
        <v>59</v>
      </c>
      <c r="F3075" s="1" t="s">
        <v>60</v>
      </c>
      <c r="G3075" s="1" t="s">
        <v>117</v>
      </c>
      <c r="H3075" s="1" t="s">
        <v>1486</v>
      </c>
      <c r="I3075" s="1">
        <v>772845074</v>
      </c>
      <c r="J3075" s="1" t="s">
        <v>848</v>
      </c>
      <c r="K3075" s="1">
        <v>13</v>
      </c>
      <c r="L3075" s="1" t="s">
        <v>64</v>
      </c>
      <c r="M3075" s="1" t="s">
        <v>65</v>
      </c>
      <c r="N3075" s="2">
        <v>45245.630902777775</v>
      </c>
      <c r="O3075" s="1" t="s">
        <v>66</v>
      </c>
      <c r="Q3075" s="1" t="s">
        <v>67</v>
      </c>
      <c r="R3075" s="2">
        <v>45721.644502314812</v>
      </c>
      <c r="S3075" s="1" t="s">
        <v>7053</v>
      </c>
      <c r="T3075" s="1" t="s">
        <v>1021</v>
      </c>
      <c r="U3075" s="1" t="s">
        <v>101</v>
      </c>
      <c r="V3075" s="1" t="s">
        <v>15830</v>
      </c>
      <c r="W3075" s="1" t="s">
        <v>298</v>
      </c>
      <c r="X3075" s="1" t="s">
        <v>1124</v>
      </c>
      <c r="Y3075" s="1" t="s">
        <v>1125</v>
      </c>
      <c r="Z3075" s="1" t="s">
        <v>1525</v>
      </c>
      <c r="AA3075" s="1" t="s">
        <v>1526</v>
      </c>
      <c r="AB3075" s="1" t="s">
        <v>124</v>
      </c>
      <c r="AE3075" s="2">
        <v>45723.681620370371</v>
      </c>
      <c r="AF3075" s="1" t="s">
        <v>77</v>
      </c>
      <c r="AH3075" s="1" t="s">
        <v>125</v>
      </c>
      <c r="AI3075" s="1" t="s">
        <v>58</v>
      </c>
      <c r="AJ3075" s="1" t="s">
        <v>126</v>
      </c>
      <c r="AK3075" s="1" t="s">
        <v>3617</v>
      </c>
      <c r="AL3075" s="1" t="s">
        <v>431</v>
      </c>
      <c r="AM3075" s="2">
        <v>45723.681689814817</v>
      </c>
      <c r="AN3075" s="1" t="s">
        <v>3617</v>
      </c>
      <c r="AO3075" s="1" t="s">
        <v>431</v>
      </c>
      <c r="AP3075" s="1">
        <v>5776591</v>
      </c>
      <c r="AQ3075" s="1" t="s">
        <v>83</v>
      </c>
      <c r="AR3075" s="2">
        <v>45724.544583333336</v>
      </c>
      <c r="AS3075" s="1" t="s">
        <v>84</v>
      </c>
      <c r="AT3075" s="2">
        <v>45723.5625</v>
      </c>
      <c r="AU3075" s="1" t="s">
        <v>85</v>
      </c>
      <c r="AV3075" s="1" t="s">
        <v>306</v>
      </c>
      <c r="AW3075" s="1" t="s">
        <v>307</v>
      </c>
      <c r="AX3075" s="1" t="s">
        <v>308</v>
      </c>
      <c r="AZ3075" s="2">
        <v>45724.544583333336</v>
      </c>
      <c r="BB3075" s="1" t="s">
        <v>1878</v>
      </c>
      <c r="BC3075" s="1" t="s">
        <v>1879</v>
      </c>
      <c r="BD3075" s="1" t="s">
        <v>1880</v>
      </c>
      <c r="BE3075" s="1" t="s">
        <v>15831</v>
      </c>
      <c r="BF3075" s="1" t="s">
        <v>2561</v>
      </c>
    </row>
    <row r="3076" spans="1:58" x14ac:dyDescent="0.35">
      <c r="A3076" s="1">
        <v>3016335</v>
      </c>
      <c r="B3076" s="1" t="s">
        <v>223</v>
      </c>
      <c r="C3076" s="1">
        <v>2509781</v>
      </c>
      <c r="D3076" s="1">
        <v>339520011</v>
      </c>
      <c r="E3076" s="1" t="s">
        <v>59</v>
      </c>
      <c r="F3076" s="1" t="s">
        <v>60</v>
      </c>
      <c r="G3076" s="1" t="s">
        <v>555</v>
      </c>
      <c r="H3076" s="1" t="s">
        <v>3374</v>
      </c>
      <c r="I3076" s="1">
        <v>781687499</v>
      </c>
      <c r="J3076" s="1" t="s">
        <v>3107</v>
      </c>
      <c r="K3076" s="1">
        <v>14</v>
      </c>
      <c r="L3076" s="1" t="s">
        <v>64</v>
      </c>
      <c r="M3076" s="1" t="s">
        <v>65</v>
      </c>
      <c r="N3076" s="2">
        <v>44057.583344907405</v>
      </c>
      <c r="O3076" s="1" t="s">
        <v>98</v>
      </c>
      <c r="Q3076" s="1" t="s">
        <v>67</v>
      </c>
      <c r="R3076" s="2">
        <v>45721.644895833335</v>
      </c>
      <c r="S3076" s="1" t="s">
        <v>1638</v>
      </c>
      <c r="T3076" s="1" t="s">
        <v>100</v>
      </c>
      <c r="U3076" s="1" t="s">
        <v>70</v>
      </c>
      <c r="V3076" s="1" t="s">
        <v>15832</v>
      </c>
      <c r="W3076" s="1" t="s">
        <v>263</v>
      </c>
      <c r="X3076" s="1" t="s">
        <v>263</v>
      </c>
      <c r="Y3076" s="1" t="s">
        <v>11826</v>
      </c>
      <c r="Z3076" s="1" t="s">
        <v>852</v>
      </c>
      <c r="AA3076" s="1" t="s">
        <v>5280</v>
      </c>
      <c r="AB3076" s="1" t="s">
        <v>124</v>
      </c>
      <c r="AE3076" s="2">
        <v>45721.644907407404</v>
      </c>
      <c r="AF3076" s="1" t="s">
        <v>77</v>
      </c>
      <c r="AH3076" s="1" t="s">
        <v>125</v>
      </c>
      <c r="AI3076" s="1" t="s">
        <v>106</v>
      </c>
      <c r="AJ3076" s="1" t="s">
        <v>107</v>
      </c>
      <c r="AK3076" s="1" t="s">
        <v>15832</v>
      </c>
      <c r="AL3076" s="1" t="s">
        <v>1638</v>
      </c>
      <c r="AM3076" s="2">
        <v>45721.644942129627</v>
      </c>
      <c r="AN3076" s="1" t="s">
        <v>15832</v>
      </c>
      <c r="AP3076" s="1">
        <v>5768081</v>
      </c>
      <c r="AQ3076" s="1" t="s">
        <v>83</v>
      </c>
      <c r="AR3076" s="2">
        <v>45722.661747685182</v>
      </c>
      <c r="AS3076" s="1" t="s">
        <v>84</v>
      </c>
      <c r="AT3076" s="2">
        <v>45723.368055555555</v>
      </c>
      <c r="AU3076" s="1" t="s">
        <v>85</v>
      </c>
      <c r="AV3076" s="1" t="s">
        <v>108</v>
      </c>
      <c r="AW3076" s="1" t="s">
        <v>109</v>
      </c>
      <c r="AX3076" s="1" t="s">
        <v>110</v>
      </c>
      <c r="AZ3076" s="2">
        <v>45722.661747685182</v>
      </c>
      <c r="BB3076" s="1" t="s">
        <v>746</v>
      </c>
      <c r="BC3076" s="1" t="s">
        <v>747</v>
      </c>
      <c r="BD3076" s="1" t="s">
        <v>748</v>
      </c>
      <c r="BE3076" s="1" t="s">
        <v>15833</v>
      </c>
      <c r="BF3076" s="1" t="s">
        <v>115</v>
      </c>
    </row>
    <row r="3077" spans="1:58" x14ac:dyDescent="0.35">
      <c r="A3077" s="1">
        <v>3016336</v>
      </c>
      <c r="B3077" s="1" t="s">
        <v>58</v>
      </c>
      <c r="C3077" s="1">
        <v>30639391</v>
      </c>
      <c r="D3077" s="1">
        <v>338042979</v>
      </c>
      <c r="E3077" s="1" t="s">
        <v>59</v>
      </c>
      <c r="F3077" s="1" t="s">
        <v>60</v>
      </c>
      <c r="G3077" s="1" t="s">
        <v>15834</v>
      </c>
      <c r="H3077" s="1" t="s">
        <v>382</v>
      </c>
      <c r="I3077" s="1">
        <v>774502374</v>
      </c>
      <c r="J3077" s="1" t="s">
        <v>15835</v>
      </c>
      <c r="K3077" s="1">
        <v>12</v>
      </c>
      <c r="L3077" s="1" t="s">
        <v>64</v>
      </c>
      <c r="M3077" s="1" t="s">
        <v>65</v>
      </c>
      <c r="N3077" s="2">
        <v>45336.541666666664</v>
      </c>
      <c r="O3077" s="1" t="s">
        <v>353</v>
      </c>
      <c r="Q3077" s="1" t="s">
        <v>67</v>
      </c>
      <c r="R3077" s="2">
        <v>45721.645115740743</v>
      </c>
      <c r="S3077" s="1" t="s">
        <v>890</v>
      </c>
      <c r="T3077" s="1" t="s">
        <v>100</v>
      </c>
      <c r="U3077" s="1" t="s">
        <v>70</v>
      </c>
      <c r="V3077" s="1" t="s">
        <v>15836</v>
      </c>
      <c r="Y3077" s="1" t="s">
        <v>15837</v>
      </c>
      <c r="Z3077" s="1" t="s">
        <v>944</v>
      </c>
      <c r="AA3077" s="1" t="s">
        <v>945</v>
      </c>
      <c r="AB3077" s="1" t="s">
        <v>124</v>
      </c>
      <c r="AE3077" s="2">
        <v>45723.871354166666</v>
      </c>
      <c r="AF3077" s="1" t="s">
        <v>77</v>
      </c>
      <c r="AH3077" s="1" t="s">
        <v>125</v>
      </c>
      <c r="AI3077" s="1" t="s">
        <v>79</v>
      </c>
      <c r="AJ3077" s="1" t="s">
        <v>126</v>
      </c>
      <c r="AK3077" s="1" t="s">
        <v>15838</v>
      </c>
      <c r="AL3077" s="1" t="s">
        <v>1383</v>
      </c>
      <c r="AM3077" s="2">
        <v>45724.822141203702</v>
      </c>
      <c r="AN3077" s="1" t="s">
        <v>15839</v>
      </c>
      <c r="AO3077" s="1" t="s">
        <v>657</v>
      </c>
      <c r="AP3077" s="1">
        <v>5780202</v>
      </c>
      <c r="AQ3077" s="1" t="s">
        <v>83</v>
      </c>
      <c r="AR3077" s="2">
        <v>45725.60528935185</v>
      </c>
      <c r="AS3077" s="1" t="s">
        <v>84</v>
      </c>
      <c r="AT3077" s="2">
        <v>45724.333333333336</v>
      </c>
      <c r="AU3077" s="1" t="s">
        <v>85</v>
      </c>
      <c r="AV3077" s="1" t="s">
        <v>342</v>
      </c>
      <c r="AW3077" s="1" t="s">
        <v>343</v>
      </c>
      <c r="AX3077" s="1" t="s">
        <v>344</v>
      </c>
      <c r="AZ3077" s="2">
        <v>45725.60528935185</v>
      </c>
      <c r="BB3077" s="1" t="s">
        <v>537</v>
      </c>
      <c r="BC3077" s="1" t="s">
        <v>538</v>
      </c>
      <c r="BD3077" s="1" t="s">
        <v>91</v>
      </c>
      <c r="BE3077" s="1" t="s">
        <v>15840</v>
      </c>
      <c r="BF3077" s="1" t="s">
        <v>349</v>
      </c>
    </row>
    <row r="3078" spans="1:58" x14ac:dyDescent="0.35">
      <c r="A3078" s="1">
        <v>3016337</v>
      </c>
      <c r="B3078" s="1" t="s">
        <v>58</v>
      </c>
      <c r="C3078" s="1">
        <v>41555231</v>
      </c>
      <c r="D3078" s="1">
        <v>338373985</v>
      </c>
      <c r="E3078" s="1" t="s">
        <v>59</v>
      </c>
      <c r="F3078" s="1" t="s">
        <v>60</v>
      </c>
      <c r="G3078" s="1" t="s">
        <v>509</v>
      </c>
      <c r="H3078" s="1" t="s">
        <v>1728</v>
      </c>
      <c r="I3078" s="1">
        <v>773504757</v>
      </c>
      <c r="J3078" s="1" t="s">
        <v>1581</v>
      </c>
      <c r="K3078" s="1">
        <v>12</v>
      </c>
      <c r="L3078" s="1" t="s">
        <v>64</v>
      </c>
      <c r="M3078" s="1" t="s">
        <v>65</v>
      </c>
      <c r="N3078" s="2">
        <v>45183.708333333336</v>
      </c>
      <c r="O3078" s="1" t="s">
        <v>66</v>
      </c>
      <c r="Q3078" s="1" t="s">
        <v>67</v>
      </c>
      <c r="R3078" s="2">
        <v>45721.645555555559</v>
      </c>
      <c r="S3078" s="1" t="s">
        <v>1488</v>
      </c>
      <c r="T3078" s="1" t="s">
        <v>69</v>
      </c>
      <c r="U3078" s="1" t="s">
        <v>70</v>
      </c>
      <c r="V3078" s="1" t="s">
        <v>15841</v>
      </c>
      <c r="Y3078" s="1" t="s">
        <v>10094</v>
      </c>
      <c r="Z3078" s="1" t="s">
        <v>7315</v>
      </c>
      <c r="AA3078" s="1" t="s">
        <v>359</v>
      </c>
      <c r="AB3078" s="1" t="s">
        <v>124</v>
      </c>
      <c r="AE3078" s="2">
        <v>45721.645578703705</v>
      </c>
      <c r="AF3078" s="1" t="s">
        <v>77</v>
      </c>
      <c r="AH3078" s="1" t="s">
        <v>78</v>
      </c>
      <c r="AI3078" s="1" t="s">
        <v>79</v>
      </c>
      <c r="AJ3078" s="1" t="s">
        <v>454</v>
      </c>
      <c r="AK3078" s="1" t="s">
        <v>15842</v>
      </c>
      <c r="AL3078" s="1" t="s">
        <v>1488</v>
      </c>
      <c r="AM3078" s="2">
        <v>45721.645613425928</v>
      </c>
      <c r="AN3078" s="1" t="s">
        <v>15842</v>
      </c>
      <c r="AP3078" s="1">
        <v>5768089</v>
      </c>
      <c r="AQ3078" s="1" t="s">
        <v>83</v>
      </c>
      <c r="AR3078" s="2">
        <v>45722.662800925929</v>
      </c>
      <c r="AS3078" s="1" t="s">
        <v>84</v>
      </c>
      <c r="AT3078" s="2">
        <v>45721.5625</v>
      </c>
      <c r="AU3078" s="1" t="s">
        <v>573</v>
      </c>
      <c r="AV3078" s="1" t="s">
        <v>169</v>
      </c>
      <c r="AW3078" s="1" t="s">
        <v>170</v>
      </c>
      <c r="AX3078" s="1" t="s">
        <v>2588</v>
      </c>
      <c r="AZ3078" s="2">
        <v>45722.662800925929</v>
      </c>
      <c r="BB3078" s="1" t="s">
        <v>2825</v>
      </c>
      <c r="BC3078" s="1" t="s">
        <v>153</v>
      </c>
      <c r="BD3078" s="1" t="s">
        <v>2826</v>
      </c>
      <c r="BE3078" s="1" t="s">
        <v>15843</v>
      </c>
      <c r="BF3078" s="1" t="s">
        <v>406</v>
      </c>
    </row>
    <row r="3079" spans="1:58" x14ac:dyDescent="0.35">
      <c r="A3079" s="1">
        <v>3016338</v>
      </c>
      <c r="B3079" s="1" t="s">
        <v>58</v>
      </c>
      <c r="C3079" s="1">
        <v>350371</v>
      </c>
      <c r="D3079" s="1">
        <v>338250168</v>
      </c>
      <c r="E3079" s="1" t="s">
        <v>59</v>
      </c>
      <c r="F3079" s="1" t="s">
        <v>60</v>
      </c>
      <c r="G3079" s="1" t="s">
        <v>2107</v>
      </c>
      <c r="H3079" s="1" t="s">
        <v>15844</v>
      </c>
      <c r="I3079" s="1">
        <v>776089820</v>
      </c>
      <c r="J3079" s="1" t="s">
        <v>2109</v>
      </c>
      <c r="K3079" s="1">
        <v>12</v>
      </c>
      <c r="L3079" s="1" t="s">
        <v>244</v>
      </c>
      <c r="M3079" s="1" t="s">
        <v>65</v>
      </c>
      <c r="N3079" s="2">
        <v>44805</v>
      </c>
      <c r="O3079" s="1" t="s">
        <v>180</v>
      </c>
      <c r="Q3079" s="1" t="s">
        <v>67</v>
      </c>
      <c r="R3079" s="2">
        <v>45721.645775462966</v>
      </c>
      <c r="S3079" s="1" t="s">
        <v>1238</v>
      </c>
      <c r="T3079" s="1" t="s">
        <v>69</v>
      </c>
      <c r="U3079" s="1" t="s">
        <v>1098</v>
      </c>
      <c r="V3079" s="1" t="s">
        <v>15845</v>
      </c>
      <c r="Y3079" s="1" t="s">
        <v>1597</v>
      </c>
      <c r="Z3079" s="1" t="s">
        <v>685</v>
      </c>
      <c r="AA3079" s="1" t="s">
        <v>1379</v>
      </c>
      <c r="AB3079" s="1" t="s">
        <v>1379</v>
      </c>
      <c r="AC3079" s="1" t="s">
        <v>15846</v>
      </c>
      <c r="AE3079" s="2">
        <v>45721.645787037036</v>
      </c>
      <c r="AF3079" s="1" t="s">
        <v>77</v>
      </c>
      <c r="AH3079" s="1" t="s">
        <v>78</v>
      </c>
      <c r="AI3079" s="1" t="s">
        <v>79</v>
      </c>
      <c r="AJ3079" s="1" t="s">
        <v>283</v>
      </c>
      <c r="AK3079" s="1" t="s">
        <v>15847</v>
      </c>
      <c r="AL3079" s="1" t="s">
        <v>1238</v>
      </c>
      <c r="AM3079" s="2">
        <v>45721.645821759259</v>
      </c>
      <c r="AN3079" s="1" t="s">
        <v>15847</v>
      </c>
      <c r="AP3079" s="1">
        <v>5768090</v>
      </c>
      <c r="AQ3079" s="1" t="s">
        <v>83</v>
      </c>
      <c r="AR3079" s="2">
        <v>45722.463865740741</v>
      </c>
      <c r="AS3079" s="1" t="s">
        <v>84</v>
      </c>
      <c r="AT3079" s="2">
        <v>45723.340277777781</v>
      </c>
      <c r="AU3079" s="1" t="s">
        <v>85</v>
      </c>
      <c r="AV3079" s="1" t="s">
        <v>645</v>
      </c>
      <c r="AW3079" s="1" t="s">
        <v>646</v>
      </c>
      <c r="AX3079" s="1" t="s">
        <v>2446</v>
      </c>
      <c r="AZ3079" s="2">
        <v>45722.463865740741</v>
      </c>
      <c r="BB3079" s="1" t="s">
        <v>6287</v>
      </c>
      <c r="BC3079" s="1" t="s">
        <v>6288</v>
      </c>
      <c r="BD3079" s="1" t="s">
        <v>6289</v>
      </c>
      <c r="BE3079" s="1" t="s">
        <v>15848</v>
      </c>
      <c r="BF3079" s="1" t="s">
        <v>1439</v>
      </c>
    </row>
    <row r="3080" spans="1:58" x14ac:dyDescent="0.35">
      <c r="A3080" s="1">
        <v>3016339</v>
      </c>
      <c r="B3080" s="1" t="s">
        <v>58</v>
      </c>
      <c r="C3080" s="1">
        <v>39693371</v>
      </c>
      <c r="D3080" s="1">
        <v>338579875</v>
      </c>
      <c r="E3080" s="1" t="s">
        <v>59</v>
      </c>
      <c r="F3080" s="1" t="s">
        <v>60</v>
      </c>
      <c r="G3080" s="1" t="s">
        <v>275</v>
      </c>
      <c r="H3080" s="1" t="s">
        <v>15849</v>
      </c>
      <c r="I3080" s="1">
        <v>774412567</v>
      </c>
      <c r="J3080" s="1" t="s">
        <v>277</v>
      </c>
      <c r="K3080" s="1">
        <v>13</v>
      </c>
      <c r="L3080" s="1" t="s">
        <v>64</v>
      </c>
      <c r="M3080" s="1" t="s">
        <v>65</v>
      </c>
      <c r="N3080" s="2">
        <v>45084.041666666664</v>
      </c>
      <c r="O3080" s="1" t="s">
        <v>353</v>
      </c>
      <c r="Q3080" s="1" t="s">
        <v>67</v>
      </c>
      <c r="R3080" s="2">
        <v>45721.645787037036</v>
      </c>
      <c r="S3080" s="1" t="s">
        <v>2592</v>
      </c>
      <c r="T3080" s="1" t="s">
        <v>69</v>
      </c>
      <c r="U3080" s="1" t="s">
        <v>2761</v>
      </c>
      <c r="V3080" s="1" t="s">
        <v>15850</v>
      </c>
      <c r="Y3080" s="1" t="s">
        <v>1146</v>
      </c>
      <c r="Z3080" s="1" t="s">
        <v>2321</v>
      </c>
      <c r="AA3080" s="1" t="s">
        <v>4174</v>
      </c>
      <c r="AB3080" s="1" t="s">
        <v>124</v>
      </c>
      <c r="AC3080" s="1" t="s">
        <v>15851</v>
      </c>
      <c r="AE3080" s="2">
        <v>45721.645821759259</v>
      </c>
      <c r="AF3080" s="1" t="s">
        <v>77</v>
      </c>
      <c r="AH3080" s="1" t="s">
        <v>125</v>
      </c>
      <c r="AI3080" s="1" t="s">
        <v>79</v>
      </c>
      <c r="AJ3080" s="1" t="s">
        <v>283</v>
      </c>
      <c r="AK3080" s="1" t="s">
        <v>15850</v>
      </c>
      <c r="AL3080" s="1" t="s">
        <v>2592</v>
      </c>
      <c r="AM3080" s="2">
        <v>45721.645891203705</v>
      </c>
      <c r="AN3080" s="1" t="s">
        <v>15850</v>
      </c>
      <c r="AP3080" s="1">
        <v>5768091</v>
      </c>
      <c r="AQ3080" s="1" t="s">
        <v>83</v>
      </c>
      <c r="AR3080" s="2">
        <v>45722.47824074074</v>
      </c>
      <c r="AS3080" s="1" t="s">
        <v>84</v>
      </c>
      <c r="AT3080" s="2">
        <v>45723.333333333336</v>
      </c>
      <c r="AU3080" s="1" t="s">
        <v>85</v>
      </c>
      <c r="AV3080" s="1" t="s">
        <v>1214</v>
      </c>
      <c r="AW3080" s="1" t="s">
        <v>1215</v>
      </c>
      <c r="AX3080" s="1" t="s">
        <v>6251</v>
      </c>
      <c r="AZ3080" s="2">
        <v>45722.47824074074</v>
      </c>
      <c r="BB3080" s="1" t="s">
        <v>1520</v>
      </c>
      <c r="BC3080" s="1" t="s">
        <v>1521</v>
      </c>
      <c r="BD3080" s="1" t="s">
        <v>815</v>
      </c>
      <c r="BE3080" s="1" t="s">
        <v>15852</v>
      </c>
      <c r="BF3080" s="1" t="s">
        <v>525</v>
      </c>
    </row>
    <row r="3081" spans="1:58" x14ac:dyDescent="0.35">
      <c r="A3081" s="1">
        <v>3016340</v>
      </c>
      <c r="B3081" s="1" t="s">
        <v>58</v>
      </c>
      <c r="C3081" s="1">
        <v>41315111</v>
      </c>
      <c r="D3081" s="1">
        <v>338654626</v>
      </c>
      <c r="E3081" s="1" t="s">
        <v>59</v>
      </c>
      <c r="F3081" s="1" t="s">
        <v>60</v>
      </c>
      <c r="G3081" s="1" t="s">
        <v>275</v>
      </c>
      <c r="H3081" s="1" t="s">
        <v>954</v>
      </c>
      <c r="I3081" s="1">
        <v>776835769</v>
      </c>
      <c r="J3081" s="1" t="s">
        <v>8731</v>
      </c>
      <c r="K3081" s="1">
        <v>12</v>
      </c>
      <c r="L3081" s="1" t="s">
        <v>64</v>
      </c>
      <c r="M3081" s="1" t="s">
        <v>65</v>
      </c>
      <c r="N3081" s="2">
        <v>45132.5</v>
      </c>
      <c r="O3081" s="1" t="s">
        <v>66</v>
      </c>
      <c r="Q3081" s="1" t="s">
        <v>67</v>
      </c>
      <c r="R3081" s="2">
        <v>45721.645833333336</v>
      </c>
      <c r="S3081" s="1" t="s">
        <v>797</v>
      </c>
      <c r="T3081" s="1" t="s">
        <v>100</v>
      </c>
      <c r="U3081" s="1" t="s">
        <v>160</v>
      </c>
      <c r="V3081" s="1" t="s">
        <v>15853</v>
      </c>
      <c r="W3081" s="1" t="s">
        <v>72</v>
      </c>
      <c r="X3081" s="1" t="s">
        <v>881</v>
      </c>
      <c r="Y3081" s="1" t="s">
        <v>3168</v>
      </c>
      <c r="Z3081" s="1" t="s">
        <v>75</v>
      </c>
      <c r="AA3081" s="1" t="s">
        <v>2874</v>
      </c>
      <c r="AB3081" s="1" t="s">
        <v>2874</v>
      </c>
      <c r="AE3081" s="2">
        <v>45722.658703703702</v>
      </c>
      <c r="AF3081" s="1" t="s">
        <v>77</v>
      </c>
      <c r="AH3081" s="1" t="s">
        <v>125</v>
      </c>
      <c r="AI3081" s="1" t="s">
        <v>58</v>
      </c>
      <c r="AJ3081" s="1" t="s">
        <v>126</v>
      </c>
      <c r="AL3081" s="1" t="s">
        <v>886</v>
      </c>
      <c r="AM3081" s="2">
        <v>45722.659085648149</v>
      </c>
      <c r="AN3081" s="1" t="s">
        <v>15854</v>
      </c>
      <c r="AO3081" s="1" t="s">
        <v>886</v>
      </c>
      <c r="AP3081" s="1">
        <v>5772387</v>
      </c>
      <c r="AQ3081" s="1" t="s">
        <v>83</v>
      </c>
      <c r="AR3081" s="2">
        <v>45723.606481481482</v>
      </c>
      <c r="AS3081" s="1" t="s">
        <v>84</v>
      </c>
      <c r="AT3081" s="2">
        <v>45723.333333333336</v>
      </c>
      <c r="AU3081" s="1" t="s">
        <v>85</v>
      </c>
      <c r="AV3081" s="1" t="s">
        <v>899</v>
      </c>
      <c r="AW3081" s="1" t="s">
        <v>900</v>
      </c>
      <c r="AX3081" s="1" t="s">
        <v>901</v>
      </c>
      <c r="AZ3081" s="2">
        <v>45723.713275462964</v>
      </c>
      <c r="BB3081" s="1" t="s">
        <v>89</v>
      </c>
      <c r="BC3081" s="1" t="s">
        <v>90</v>
      </c>
      <c r="BD3081" s="1" t="s">
        <v>91</v>
      </c>
      <c r="BE3081" s="1" t="s">
        <v>15855</v>
      </c>
      <c r="BF3081" s="1" t="s">
        <v>1538</v>
      </c>
    </row>
    <row r="3082" spans="1:58" x14ac:dyDescent="0.35">
      <c r="A3082" s="1">
        <v>3016341</v>
      </c>
      <c r="B3082" s="1" t="s">
        <v>327</v>
      </c>
      <c r="C3082" s="1">
        <v>1599551</v>
      </c>
      <c r="D3082" s="1">
        <v>339519184</v>
      </c>
      <c r="E3082" s="1" t="s">
        <v>59</v>
      </c>
      <c r="F3082" s="1" t="s">
        <v>60</v>
      </c>
      <c r="G3082" s="1" t="s">
        <v>2268</v>
      </c>
      <c r="H3082" s="1" t="s">
        <v>15856</v>
      </c>
      <c r="I3082" s="1">
        <v>775643399</v>
      </c>
      <c r="J3082" s="1" t="s">
        <v>908</v>
      </c>
      <c r="K3082" s="1">
        <v>14</v>
      </c>
      <c r="L3082" s="1" t="s">
        <v>64</v>
      </c>
      <c r="M3082" s="1" t="s">
        <v>65</v>
      </c>
      <c r="N3082" s="2">
        <v>43189.350937499999</v>
      </c>
      <c r="O3082" s="1" t="s">
        <v>331</v>
      </c>
      <c r="Q3082" s="1" t="s">
        <v>67</v>
      </c>
      <c r="R3082" s="2">
        <v>45721.647175925929</v>
      </c>
      <c r="S3082" s="1" t="s">
        <v>7049</v>
      </c>
      <c r="T3082" s="1" t="s">
        <v>100</v>
      </c>
      <c r="U3082" s="1" t="s">
        <v>4078</v>
      </c>
      <c r="V3082" s="1" t="s">
        <v>15857</v>
      </c>
      <c r="W3082" s="1" t="s">
        <v>263</v>
      </c>
      <c r="X3082" s="1" t="s">
        <v>263</v>
      </c>
      <c r="Y3082" s="1" t="s">
        <v>5267</v>
      </c>
      <c r="Z3082" s="1" t="s">
        <v>852</v>
      </c>
      <c r="AA3082" s="1" t="s">
        <v>15858</v>
      </c>
      <c r="AB3082" s="1" t="s">
        <v>15858</v>
      </c>
      <c r="AE3082" s="2">
        <v>45721.647187499999</v>
      </c>
      <c r="AF3082" s="1" t="s">
        <v>77</v>
      </c>
      <c r="AH3082" s="1" t="s">
        <v>78</v>
      </c>
      <c r="AI3082" s="1" t="s">
        <v>106</v>
      </c>
      <c r="AJ3082" s="1" t="s">
        <v>167</v>
      </c>
      <c r="AK3082" s="1" t="s">
        <v>15857</v>
      </c>
      <c r="AL3082" s="1" t="s">
        <v>7049</v>
      </c>
      <c r="AM3082" s="2">
        <v>45721.647210648145</v>
      </c>
      <c r="AN3082" s="1" t="s">
        <v>15857</v>
      </c>
      <c r="AP3082" s="1">
        <v>5768102</v>
      </c>
      <c r="AQ3082" s="1" t="s">
        <v>83</v>
      </c>
      <c r="AR3082" s="2">
        <v>45722.635000000002</v>
      </c>
      <c r="AS3082" s="1" t="s">
        <v>84</v>
      </c>
      <c r="AT3082" s="2">
        <v>45723.375</v>
      </c>
      <c r="AU3082" s="1" t="s">
        <v>85</v>
      </c>
      <c r="AV3082" s="1" t="s">
        <v>108</v>
      </c>
      <c r="AW3082" s="1" t="s">
        <v>109</v>
      </c>
      <c r="AX3082" s="1" t="s">
        <v>110</v>
      </c>
      <c r="AZ3082" s="2">
        <v>45722.635000000002</v>
      </c>
      <c r="BB3082" s="1" t="s">
        <v>2641</v>
      </c>
      <c r="BC3082" s="1" t="s">
        <v>1200</v>
      </c>
      <c r="BD3082" s="1" t="s">
        <v>2642</v>
      </c>
      <c r="BE3082" s="1" t="s">
        <v>15859</v>
      </c>
      <c r="BF3082" s="1" t="s">
        <v>115</v>
      </c>
    </row>
    <row r="3083" spans="1:58" x14ac:dyDescent="0.35">
      <c r="A3083" s="1">
        <v>3016342</v>
      </c>
      <c r="B3083" s="1" t="s">
        <v>58</v>
      </c>
      <c r="C3083" s="1">
        <v>41964461</v>
      </c>
      <c r="D3083" s="1">
        <v>338949145</v>
      </c>
      <c r="E3083" s="1" t="s">
        <v>59</v>
      </c>
      <c r="F3083" s="1" t="s">
        <v>60</v>
      </c>
      <c r="G3083" s="1" t="s">
        <v>138</v>
      </c>
      <c r="H3083" s="1" t="s">
        <v>15860</v>
      </c>
      <c r="I3083" s="1">
        <v>772752256</v>
      </c>
      <c r="J3083" s="1" t="s">
        <v>3513</v>
      </c>
      <c r="K3083" s="1">
        <v>13</v>
      </c>
      <c r="L3083" s="1" t="s">
        <v>244</v>
      </c>
      <c r="M3083" s="1" t="s">
        <v>65</v>
      </c>
      <c r="N3083" s="2">
        <v>45442.625</v>
      </c>
      <c r="O3083" s="1" t="s">
        <v>66</v>
      </c>
      <c r="Q3083" s="1" t="s">
        <v>67</v>
      </c>
      <c r="R3083" s="2">
        <v>45721.647349537037</v>
      </c>
      <c r="S3083" s="1" t="s">
        <v>5816</v>
      </c>
      <c r="T3083" s="1" t="s">
        <v>100</v>
      </c>
      <c r="U3083" s="1" t="s">
        <v>70</v>
      </c>
      <c r="V3083" s="1" t="s">
        <v>15861</v>
      </c>
      <c r="Y3083" s="1" t="s">
        <v>2231</v>
      </c>
      <c r="Z3083" s="1" t="s">
        <v>1193</v>
      </c>
      <c r="AA3083" s="1" t="s">
        <v>1193</v>
      </c>
      <c r="AB3083" s="1" t="s">
        <v>15862</v>
      </c>
      <c r="AE3083" s="2">
        <v>45721.647361111114</v>
      </c>
      <c r="AF3083" s="1" t="s">
        <v>77</v>
      </c>
      <c r="AH3083" s="1" t="s">
        <v>78</v>
      </c>
      <c r="AI3083" s="1" t="s">
        <v>79</v>
      </c>
      <c r="AJ3083" s="1" t="s">
        <v>147</v>
      </c>
      <c r="AK3083" s="1" t="s">
        <v>15861</v>
      </c>
      <c r="AL3083" s="1" t="s">
        <v>5816</v>
      </c>
      <c r="AM3083" s="2">
        <v>45721.64739583333</v>
      </c>
      <c r="AN3083" s="1" t="s">
        <v>15861</v>
      </c>
      <c r="AP3083" s="1">
        <v>5768103</v>
      </c>
      <c r="AQ3083" s="1" t="s">
        <v>83</v>
      </c>
      <c r="AR3083" s="2">
        <v>45722.495046296295</v>
      </c>
      <c r="AS3083" s="1" t="s">
        <v>84</v>
      </c>
      <c r="AT3083" s="2">
        <v>45723.333333333336</v>
      </c>
      <c r="AU3083" s="1" t="s">
        <v>85</v>
      </c>
      <c r="AV3083" s="1" t="s">
        <v>1196</v>
      </c>
      <c r="AW3083" s="1" t="s">
        <v>1197</v>
      </c>
      <c r="AX3083" s="1" t="s">
        <v>3021</v>
      </c>
      <c r="AZ3083" s="2">
        <v>45722.495046296295</v>
      </c>
      <c r="BB3083" s="1" t="s">
        <v>537</v>
      </c>
      <c r="BC3083" s="1" t="s">
        <v>538</v>
      </c>
      <c r="BD3083" s="1" t="s">
        <v>91</v>
      </c>
      <c r="BE3083" s="1" t="s">
        <v>14723</v>
      </c>
      <c r="BF3083" s="1" t="s">
        <v>1484</v>
      </c>
    </row>
    <row r="3084" spans="1:58" x14ac:dyDescent="0.35">
      <c r="A3084" s="1">
        <v>3016343</v>
      </c>
      <c r="B3084" s="1" t="s">
        <v>58</v>
      </c>
      <c r="C3084" s="1">
        <v>37383641</v>
      </c>
      <c r="D3084" s="1">
        <v>338246442</v>
      </c>
      <c r="E3084" s="1" t="s">
        <v>59</v>
      </c>
      <c r="F3084" s="1" t="s">
        <v>60</v>
      </c>
      <c r="G3084" s="1" t="s">
        <v>15863</v>
      </c>
      <c r="I3084" s="1" t="s">
        <v>15864</v>
      </c>
      <c r="J3084" s="1" t="s">
        <v>15865</v>
      </c>
      <c r="K3084" s="1">
        <v>20</v>
      </c>
      <c r="L3084" s="1" t="s">
        <v>294</v>
      </c>
      <c r="M3084" s="1" t="s">
        <v>295</v>
      </c>
      <c r="N3084" s="2">
        <v>44356.698611111111</v>
      </c>
      <c r="O3084" s="1" t="s">
        <v>5616</v>
      </c>
      <c r="Q3084" s="1" t="s">
        <v>67</v>
      </c>
      <c r="R3084" s="2">
        <v>45721.64775462963</v>
      </c>
      <c r="S3084" s="1" t="s">
        <v>6068</v>
      </c>
      <c r="T3084" s="1" t="s">
        <v>412</v>
      </c>
      <c r="U3084" s="1" t="s">
        <v>385</v>
      </c>
      <c r="V3084" s="1" t="s">
        <v>15866</v>
      </c>
      <c r="W3084" s="1" t="s">
        <v>72</v>
      </c>
      <c r="X3084" s="1" t="s">
        <v>73</v>
      </c>
      <c r="Y3084" s="1" t="s">
        <v>1773</v>
      </c>
      <c r="Z3084" s="1" t="s">
        <v>1774</v>
      </c>
      <c r="AA3084" s="1" t="s">
        <v>1775</v>
      </c>
      <c r="AB3084" s="1" t="s">
        <v>1775</v>
      </c>
      <c r="AE3084" s="2">
        <v>45721.670289351852</v>
      </c>
      <c r="AF3084" s="1" t="s">
        <v>417</v>
      </c>
      <c r="AG3084" s="1">
        <v>48</v>
      </c>
      <c r="AH3084" s="1" t="s">
        <v>125</v>
      </c>
      <c r="AI3084" s="1" t="s">
        <v>464</v>
      </c>
      <c r="AJ3084" s="1" t="s">
        <v>492</v>
      </c>
      <c r="AK3084" s="1" t="s">
        <v>15867</v>
      </c>
      <c r="AL3084" s="1" t="s">
        <v>4598</v>
      </c>
      <c r="AM3084" s="2">
        <v>45721.670393518521</v>
      </c>
      <c r="AO3084" s="1" t="s">
        <v>4598</v>
      </c>
      <c r="AP3084" s="1">
        <v>5768301</v>
      </c>
      <c r="AQ3084" s="1" t="s">
        <v>83</v>
      </c>
      <c r="AR3084" s="2">
        <v>45722.568090277775</v>
      </c>
      <c r="AS3084" s="1" t="s">
        <v>84</v>
      </c>
      <c r="AT3084" s="2">
        <v>45721.357638888891</v>
      </c>
      <c r="AU3084" s="1" t="s">
        <v>573</v>
      </c>
      <c r="AV3084" s="1" t="s">
        <v>2382</v>
      </c>
      <c r="AW3084" s="1" t="s">
        <v>2383</v>
      </c>
      <c r="AX3084" s="1" t="s">
        <v>2384</v>
      </c>
      <c r="AY3084" s="2">
        <v>45723.670289351852</v>
      </c>
      <c r="AZ3084" s="2">
        <v>45722.568090277775</v>
      </c>
      <c r="BA3084" s="1" t="s">
        <v>419</v>
      </c>
      <c r="BB3084" s="1" t="s">
        <v>432</v>
      </c>
      <c r="BC3084" s="1" t="s">
        <v>433</v>
      </c>
      <c r="BD3084" s="1" t="s">
        <v>434</v>
      </c>
      <c r="BE3084" s="1" t="s">
        <v>15868</v>
      </c>
      <c r="BF3084" s="1" t="s">
        <v>3853</v>
      </c>
    </row>
    <row r="3085" spans="1:58" x14ac:dyDescent="0.35">
      <c r="A3085" s="1">
        <v>3016344</v>
      </c>
      <c r="B3085" s="1" t="s">
        <v>58</v>
      </c>
      <c r="C3085" s="1">
        <v>44447931</v>
      </c>
      <c r="D3085" s="1">
        <v>338249626</v>
      </c>
      <c r="E3085" s="1" t="s">
        <v>59</v>
      </c>
      <c r="F3085" s="1" t="s">
        <v>60</v>
      </c>
      <c r="G3085" s="1" t="s">
        <v>15869</v>
      </c>
      <c r="H3085" s="1" t="s">
        <v>15870</v>
      </c>
      <c r="I3085" s="1">
        <v>773714803</v>
      </c>
      <c r="J3085" s="1" t="s">
        <v>15871</v>
      </c>
      <c r="K3085" s="1">
        <v>12</v>
      </c>
      <c r="L3085" s="1" t="s">
        <v>64</v>
      </c>
      <c r="M3085" s="1" t="s">
        <v>65</v>
      </c>
      <c r="N3085" s="2">
        <v>45603</v>
      </c>
      <c r="O3085" s="1" t="s">
        <v>66</v>
      </c>
      <c r="Q3085" s="1" t="s">
        <v>67</v>
      </c>
      <c r="R3085" s="2">
        <v>45721.648553240739</v>
      </c>
      <c r="S3085" s="1" t="s">
        <v>3273</v>
      </c>
      <c r="T3085" s="1" t="s">
        <v>69</v>
      </c>
      <c r="U3085" s="1" t="s">
        <v>70</v>
      </c>
      <c r="V3085" s="1" t="s">
        <v>15872</v>
      </c>
      <c r="W3085" s="1" t="s">
        <v>72</v>
      </c>
      <c r="X3085" s="1" t="s">
        <v>183</v>
      </c>
      <c r="Y3085" s="1" t="s">
        <v>545</v>
      </c>
      <c r="Z3085" s="1" t="s">
        <v>7315</v>
      </c>
      <c r="AA3085" s="1" t="s">
        <v>7316</v>
      </c>
      <c r="AB3085" s="1" t="s">
        <v>124</v>
      </c>
      <c r="AE3085" s="2">
        <v>45721.648564814815</v>
      </c>
      <c r="AF3085" s="1" t="s">
        <v>77</v>
      </c>
      <c r="AH3085" s="1" t="s">
        <v>125</v>
      </c>
      <c r="AI3085" s="1" t="s">
        <v>79</v>
      </c>
      <c r="AJ3085" s="1" t="s">
        <v>378</v>
      </c>
      <c r="AK3085" s="1" t="s">
        <v>3275</v>
      </c>
      <c r="AL3085" s="1" t="s">
        <v>3273</v>
      </c>
      <c r="AM3085" s="2">
        <v>45721.648599537039</v>
      </c>
      <c r="AN3085" s="1" t="s">
        <v>3275</v>
      </c>
      <c r="AP3085" s="1">
        <v>5768114</v>
      </c>
      <c r="AQ3085" s="1" t="s">
        <v>83</v>
      </c>
      <c r="AR3085" s="2">
        <v>45722.72519675926</v>
      </c>
      <c r="AS3085" s="1" t="s">
        <v>84</v>
      </c>
      <c r="AT3085" s="2">
        <v>45723.333333333336</v>
      </c>
      <c r="AU3085" s="1" t="s">
        <v>85</v>
      </c>
      <c r="AV3085" s="1" t="s">
        <v>480</v>
      </c>
      <c r="AW3085" s="1" t="s">
        <v>481</v>
      </c>
      <c r="AX3085" s="1" t="s">
        <v>9847</v>
      </c>
      <c r="AZ3085" s="2">
        <v>45722.72519675926</v>
      </c>
      <c r="BB3085" s="1" t="s">
        <v>765</v>
      </c>
      <c r="BC3085" s="1" t="s">
        <v>766</v>
      </c>
      <c r="BD3085" s="1" t="s">
        <v>767</v>
      </c>
      <c r="BE3085" s="1" t="s">
        <v>1120</v>
      </c>
      <c r="BF3085" s="1" t="s">
        <v>431</v>
      </c>
    </row>
    <row r="3086" spans="1:58" x14ac:dyDescent="0.35">
      <c r="A3086" s="1">
        <v>3016345</v>
      </c>
      <c r="B3086" s="1" t="s">
        <v>58</v>
      </c>
      <c r="C3086" s="1">
        <v>45218761</v>
      </c>
      <c r="D3086" s="1">
        <v>338680390</v>
      </c>
      <c r="E3086" s="1" t="s">
        <v>59</v>
      </c>
      <c r="F3086" s="1" t="s">
        <v>60</v>
      </c>
      <c r="G3086" s="1" t="s">
        <v>15873</v>
      </c>
      <c r="H3086" s="1" t="s">
        <v>15874</v>
      </c>
      <c r="I3086" s="1">
        <v>789104792</v>
      </c>
      <c r="J3086" s="1" t="s">
        <v>15875</v>
      </c>
      <c r="K3086" s="1">
        <v>12</v>
      </c>
      <c r="L3086" s="1" t="s">
        <v>64</v>
      </c>
      <c r="M3086" s="1" t="s">
        <v>65</v>
      </c>
      <c r="N3086" s="2">
        <v>45696.666666666664</v>
      </c>
      <c r="O3086" s="1" t="s">
        <v>66</v>
      </c>
      <c r="Q3086" s="1" t="s">
        <v>67</v>
      </c>
      <c r="R3086" s="2">
        <v>45721.648680555554</v>
      </c>
      <c r="S3086" s="1" t="s">
        <v>890</v>
      </c>
      <c r="T3086" s="1" t="s">
        <v>100</v>
      </c>
      <c r="U3086" s="1" t="s">
        <v>70</v>
      </c>
      <c r="V3086" s="1" t="s">
        <v>15876</v>
      </c>
      <c r="Y3086" s="1" t="s">
        <v>1089</v>
      </c>
      <c r="Z3086" s="1" t="s">
        <v>2311</v>
      </c>
      <c r="AA3086" s="1">
        <v>250</v>
      </c>
      <c r="AB3086" s="1" t="s">
        <v>124</v>
      </c>
      <c r="AE3086" s="2">
        <v>45721.648692129631</v>
      </c>
      <c r="AF3086" s="1" t="s">
        <v>77</v>
      </c>
      <c r="AH3086" s="1" t="s">
        <v>78</v>
      </c>
      <c r="AI3086" s="1" t="s">
        <v>79</v>
      </c>
      <c r="AJ3086" s="1" t="s">
        <v>378</v>
      </c>
      <c r="AK3086" s="1" t="s">
        <v>5003</v>
      </c>
      <c r="AL3086" s="1" t="s">
        <v>890</v>
      </c>
      <c r="AM3086" s="2">
        <v>45721.648738425924</v>
      </c>
      <c r="AN3086" s="1" t="s">
        <v>5003</v>
      </c>
      <c r="AP3086" s="1">
        <v>5768118</v>
      </c>
      <c r="AQ3086" s="1" t="s">
        <v>83</v>
      </c>
      <c r="AR3086" s="2">
        <v>45721.706053240741</v>
      </c>
      <c r="AS3086" s="1" t="s">
        <v>84</v>
      </c>
      <c r="AT3086" s="2">
        <v>45723.333333333336</v>
      </c>
      <c r="AU3086" s="1" t="s">
        <v>85</v>
      </c>
      <c r="AV3086" s="1" t="s">
        <v>2382</v>
      </c>
      <c r="AW3086" s="1" t="s">
        <v>2383</v>
      </c>
      <c r="AX3086" s="1" t="s">
        <v>3246</v>
      </c>
      <c r="AZ3086" s="2">
        <v>45721.706053240741</v>
      </c>
      <c r="BB3086" s="1" t="s">
        <v>367</v>
      </c>
      <c r="BC3086" s="1" t="s">
        <v>368</v>
      </c>
      <c r="BD3086" s="1" t="s">
        <v>368</v>
      </c>
      <c r="BE3086" s="1" t="s">
        <v>15877</v>
      </c>
      <c r="BF3086" s="1" t="s">
        <v>1403</v>
      </c>
    </row>
    <row r="3087" spans="1:58" x14ac:dyDescent="0.35">
      <c r="A3087" s="1">
        <v>3016346</v>
      </c>
      <c r="B3087" s="1" t="s">
        <v>58</v>
      </c>
      <c r="C3087" s="1">
        <v>34445571</v>
      </c>
      <c r="D3087" s="1">
        <v>338367663</v>
      </c>
      <c r="E3087" s="1" t="s">
        <v>59</v>
      </c>
      <c r="F3087" s="1" t="s">
        <v>60</v>
      </c>
      <c r="G3087" s="1" t="s">
        <v>1273</v>
      </c>
      <c r="H3087" s="1" t="s">
        <v>10185</v>
      </c>
      <c r="I3087" s="1">
        <v>781163706</v>
      </c>
      <c r="J3087" s="1" t="s">
        <v>15878</v>
      </c>
      <c r="K3087" s="1">
        <v>13</v>
      </c>
      <c r="L3087" s="1" t="s">
        <v>244</v>
      </c>
      <c r="M3087" s="1" t="s">
        <v>65</v>
      </c>
      <c r="N3087" s="2">
        <v>45108</v>
      </c>
      <c r="O3087" s="1" t="s">
        <v>353</v>
      </c>
      <c r="Q3087" s="1" t="s">
        <v>67</v>
      </c>
      <c r="R3087" s="2">
        <v>45721.649907407409</v>
      </c>
      <c r="S3087" s="1" t="s">
        <v>11429</v>
      </c>
      <c r="T3087" s="1" t="s">
        <v>1452</v>
      </c>
      <c r="U3087" s="1" t="s">
        <v>70</v>
      </c>
      <c r="V3087" s="1" t="s">
        <v>15879</v>
      </c>
      <c r="W3087" s="1" t="s">
        <v>653</v>
      </c>
      <c r="X3087" s="1" t="s">
        <v>654</v>
      </c>
      <c r="Y3087" s="1" t="s">
        <v>4703</v>
      </c>
      <c r="Z3087" s="1" t="s">
        <v>3446</v>
      </c>
      <c r="AA3087" s="1" t="s">
        <v>6278</v>
      </c>
      <c r="AB3087" s="1" t="s">
        <v>8327</v>
      </c>
      <c r="AE3087" s="2">
        <v>45721.649918981479</v>
      </c>
      <c r="AF3087" s="1" t="s">
        <v>77</v>
      </c>
      <c r="AH3087" s="1" t="s">
        <v>125</v>
      </c>
      <c r="AI3087" s="1" t="s">
        <v>79</v>
      </c>
      <c r="AJ3087" s="1" t="s">
        <v>378</v>
      </c>
      <c r="AK3087" s="1" t="s">
        <v>15879</v>
      </c>
      <c r="AL3087" s="1" t="s">
        <v>11429</v>
      </c>
      <c r="AM3087" s="2">
        <v>45721.649953703702</v>
      </c>
      <c r="AN3087" s="1" t="s">
        <v>15879</v>
      </c>
      <c r="AP3087" s="1">
        <v>5768129</v>
      </c>
      <c r="AQ3087" s="1" t="s">
        <v>83</v>
      </c>
      <c r="AR3087" s="2">
        <v>45722.624374999999</v>
      </c>
      <c r="AS3087" s="1" t="s">
        <v>84</v>
      </c>
      <c r="AT3087" s="2">
        <v>45723.333333333336</v>
      </c>
      <c r="AU3087" s="1" t="s">
        <v>85</v>
      </c>
      <c r="AV3087" s="1" t="s">
        <v>608</v>
      </c>
      <c r="AW3087" s="1" t="s">
        <v>609</v>
      </c>
      <c r="AX3087" s="1" t="s">
        <v>610</v>
      </c>
      <c r="AZ3087" s="2">
        <v>45722.624374999999</v>
      </c>
      <c r="BB3087" s="1" t="s">
        <v>152</v>
      </c>
      <c r="BC3087" s="1" t="s">
        <v>153</v>
      </c>
      <c r="BD3087" s="1" t="s">
        <v>154</v>
      </c>
      <c r="BE3087" s="1" t="s">
        <v>8690</v>
      </c>
      <c r="BF3087" s="1" t="s">
        <v>8026</v>
      </c>
    </row>
    <row r="3088" spans="1:58" x14ac:dyDescent="0.35">
      <c r="A3088" s="1">
        <v>3016347</v>
      </c>
      <c r="B3088" s="1" t="s">
        <v>58</v>
      </c>
      <c r="C3088" s="1">
        <v>39945691</v>
      </c>
      <c r="D3088" s="1">
        <v>339615128</v>
      </c>
      <c r="E3088" s="1" t="s">
        <v>59</v>
      </c>
      <c r="F3088" s="1" t="s">
        <v>60</v>
      </c>
      <c r="G3088" s="1" t="s">
        <v>15880</v>
      </c>
      <c r="H3088" s="1" t="s">
        <v>15881</v>
      </c>
      <c r="I3088" s="1">
        <v>783731331</v>
      </c>
      <c r="J3088" s="1" t="s">
        <v>12010</v>
      </c>
      <c r="K3088" s="1">
        <v>16</v>
      </c>
      <c r="L3088" s="1" t="s">
        <v>64</v>
      </c>
      <c r="M3088" s="1" t="s">
        <v>65</v>
      </c>
      <c r="N3088" s="2">
        <v>45237</v>
      </c>
      <c r="O3088" s="1" t="s">
        <v>180</v>
      </c>
      <c r="Q3088" s="1" t="s">
        <v>67</v>
      </c>
      <c r="R3088" s="2">
        <v>45721.650104166663</v>
      </c>
      <c r="S3088" s="1" t="s">
        <v>1638</v>
      </c>
      <c r="T3088" s="1" t="s">
        <v>100</v>
      </c>
      <c r="U3088" s="1" t="s">
        <v>70</v>
      </c>
      <c r="V3088" s="1" t="s">
        <v>15882</v>
      </c>
      <c r="W3088" s="1" t="s">
        <v>892</v>
      </c>
      <c r="X3088" s="1" t="s">
        <v>892</v>
      </c>
      <c r="Y3088" s="1" t="s">
        <v>6474</v>
      </c>
      <c r="Z3088" s="1" t="s">
        <v>894</v>
      </c>
      <c r="AA3088" s="1" t="s">
        <v>5144</v>
      </c>
      <c r="AB3088" s="1" t="s">
        <v>5144</v>
      </c>
      <c r="AE3088" s="2">
        <v>45721.65011574074</v>
      </c>
      <c r="AF3088" s="1" t="s">
        <v>77</v>
      </c>
      <c r="AH3088" s="1" t="s">
        <v>125</v>
      </c>
      <c r="AI3088" s="1" t="s">
        <v>106</v>
      </c>
      <c r="AJ3088" s="1" t="s">
        <v>283</v>
      </c>
      <c r="AK3088" s="1" t="s">
        <v>15882</v>
      </c>
      <c r="AL3088" s="1" t="s">
        <v>1638</v>
      </c>
      <c r="AM3088" s="2">
        <v>45721.650138888886</v>
      </c>
      <c r="AN3088" s="1" t="s">
        <v>15882</v>
      </c>
      <c r="AP3088" s="1">
        <v>5768130</v>
      </c>
      <c r="AQ3088" s="1" t="s">
        <v>83</v>
      </c>
      <c r="AR3088" s="2">
        <v>45722.608726851853</v>
      </c>
      <c r="AS3088" s="1" t="s">
        <v>84</v>
      </c>
      <c r="AT3088" s="2">
        <v>45723.333333333336</v>
      </c>
      <c r="AU3088" s="1" t="s">
        <v>85</v>
      </c>
      <c r="AV3088" s="1" t="s">
        <v>1446</v>
      </c>
      <c r="AW3088" s="1" t="s">
        <v>1447</v>
      </c>
      <c r="AX3088" s="1" t="s">
        <v>1587</v>
      </c>
      <c r="AZ3088" s="2">
        <v>45722.608726851853</v>
      </c>
      <c r="BB3088" s="1" t="s">
        <v>1129</v>
      </c>
      <c r="BC3088" s="1" t="s">
        <v>1130</v>
      </c>
      <c r="BD3088" s="1" t="s">
        <v>815</v>
      </c>
      <c r="BE3088" s="1" t="s">
        <v>15883</v>
      </c>
      <c r="BF3088" s="1" t="s">
        <v>906</v>
      </c>
    </row>
    <row r="3089" spans="1:58" x14ac:dyDescent="0.35">
      <c r="A3089" s="1">
        <v>3016348</v>
      </c>
      <c r="B3089" s="1" t="s">
        <v>223</v>
      </c>
      <c r="C3089" s="1">
        <v>42698541</v>
      </c>
      <c r="D3089" s="1">
        <v>339453353</v>
      </c>
      <c r="E3089" s="1" t="s">
        <v>59</v>
      </c>
      <c r="F3089" s="1" t="s">
        <v>60</v>
      </c>
      <c r="G3089" s="1" t="s">
        <v>2490</v>
      </c>
      <c r="H3089" s="1" t="s">
        <v>4326</v>
      </c>
      <c r="I3089" s="1">
        <v>339453353</v>
      </c>
      <c r="J3089" s="1">
        <v>775238465</v>
      </c>
      <c r="K3089" s="1">
        <v>15</v>
      </c>
      <c r="L3089" s="1" t="s">
        <v>64</v>
      </c>
      <c r="M3089" s="1" t="s">
        <v>65</v>
      </c>
      <c r="N3089" s="2">
        <v>45404</v>
      </c>
      <c r="O3089" s="1" t="s">
        <v>98</v>
      </c>
      <c r="Q3089" s="1" t="s">
        <v>67</v>
      </c>
      <c r="R3089" s="2">
        <v>45721.651863425926</v>
      </c>
      <c r="S3089" s="1" t="s">
        <v>5980</v>
      </c>
      <c r="T3089" s="1" t="s">
        <v>69</v>
      </c>
      <c r="U3089" s="1" t="s">
        <v>2761</v>
      </c>
      <c r="V3089" s="1" t="s">
        <v>277</v>
      </c>
      <c r="W3089" s="1" t="s">
        <v>143</v>
      </c>
      <c r="X3089" s="1" t="s">
        <v>143</v>
      </c>
      <c r="Y3089" s="1" t="s">
        <v>4328</v>
      </c>
      <c r="Z3089" s="1" t="s">
        <v>4329</v>
      </c>
      <c r="AA3089" s="1" t="s">
        <v>4330</v>
      </c>
      <c r="AB3089" s="1" t="s">
        <v>124</v>
      </c>
      <c r="AE3089" s="2">
        <v>45721.651875000003</v>
      </c>
      <c r="AF3089" s="1" t="s">
        <v>77</v>
      </c>
      <c r="AH3089" s="1" t="s">
        <v>78</v>
      </c>
      <c r="AI3089" s="1" t="s">
        <v>106</v>
      </c>
      <c r="AJ3089" s="1" t="s">
        <v>107</v>
      </c>
      <c r="AK3089" s="1" t="s">
        <v>15884</v>
      </c>
      <c r="AL3089" s="1" t="s">
        <v>5980</v>
      </c>
      <c r="AM3089" s="2">
        <v>45721.651909722219</v>
      </c>
      <c r="AN3089" s="1" t="s">
        <v>15884</v>
      </c>
      <c r="AP3089" s="1">
        <v>5768145</v>
      </c>
      <c r="AQ3089" s="1" t="s">
        <v>83</v>
      </c>
      <c r="AR3089" s="2">
        <v>45723.73065972222</v>
      </c>
      <c r="AS3089" s="1" t="s">
        <v>84</v>
      </c>
      <c r="AT3089" s="2">
        <v>45723.333333333336</v>
      </c>
      <c r="AU3089" s="1" t="s">
        <v>85</v>
      </c>
      <c r="AV3089" s="1" t="s">
        <v>149</v>
      </c>
      <c r="AW3089" s="1" t="s">
        <v>150</v>
      </c>
      <c r="AX3089" s="1" t="s">
        <v>516</v>
      </c>
      <c r="AZ3089" s="2">
        <v>45723.73065972222</v>
      </c>
      <c r="BB3089" s="1" t="s">
        <v>15885</v>
      </c>
      <c r="BC3089" s="1" t="s">
        <v>13229</v>
      </c>
      <c r="BD3089" s="1" t="s">
        <v>1744</v>
      </c>
      <c r="BE3089" s="1" t="s">
        <v>15886</v>
      </c>
      <c r="BF3089" s="1" t="s">
        <v>290</v>
      </c>
    </row>
    <row r="3090" spans="1:58" x14ac:dyDescent="0.35">
      <c r="A3090" s="1">
        <v>3016349</v>
      </c>
      <c r="B3090" s="1" t="s">
        <v>58</v>
      </c>
      <c r="C3090" s="1">
        <v>32183271</v>
      </c>
      <c r="D3090" s="1">
        <v>338213056</v>
      </c>
      <c r="E3090" s="1" t="s">
        <v>59</v>
      </c>
      <c r="F3090" s="1" t="s">
        <v>60</v>
      </c>
      <c r="G3090" s="1" t="s">
        <v>15887</v>
      </c>
      <c r="I3090" s="1">
        <v>784303407</v>
      </c>
      <c r="J3090" s="1" t="s">
        <v>15888</v>
      </c>
      <c r="K3090" s="1">
        <v>20</v>
      </c>
      <c r="L3090" s="1" t="s">
        <v>294</v>
      </c>
      <c r="M3090" s="1" t="s">
        <v>295</v>
      </c>
      <c r="N3090" s="2">
        <v>44049.588576388887</v>
      </c>
      <c r="O3090" s="1" t="s">
        <v>5377</v>
      </c>
      <c r="Q3090" s="1" t="s">
        <v>67</v>
      </c>
      <c r="R3090" s="2">
        <v>45721.652592592596</v>
      </c>
      <c r="S3090" s="1" t="s">
        <v>4842</v>
      </c>
      <c r="T3090" s="1" t="s">
        <v>412</v>
      </c>
      <c r="U3090" s="1" t="s">
        <v>70</v>
      </c>
      <c r="V3090" s="1" t="s">
        <v>15889</v>
      </c>
      <c r="W3090" s="1" t="s">
        <v>72</v>
      </c>
      <c r="Y3090" s="1" t="s">
        <v>15890</v>
      </c>
      <c r="Z3090" s="1" t="s">
        <v>248</v>
      </c>
      <c r="AA3090" s="1" t="s">
        <v>248</v>
      </c>
      <c r="AB3090" s="1" t="s">
        <v>15891</v>
      </c>
      <c r="AC3090" s="1">
        <v>10</v>
      </c>
      <c r="AE3090" s="2">
        <v>45721.652615740742</v>
      </c>
      <c r="AF3090" s="1" t="s">
        <v>417</v>
      </c>
      <c r="AG3090" s="1">
        <v>48</v>
      </c>
      <c r="AH3090" s="1" t="s">
        <v>125</v>
      </c>
      <c r="AI3090" s="1" t="s">
        <v>79</v>
      </c>
      <c r="AJ3090" s="1" t="s">
        <v>378</v>
      </c>
      <c r="AK3090" s="1" t="s">
        <v>15892</v>
      </c>
      <c r="AL3090" s="1" t="s">
        <v>4842</v>
      </c>
      <c r="AM3090" s="2">
        <v>45721.652650462966</v>
      </c>
      <c r="AN3090" s="1" t="s">
        <v>15892</v>
      </c>
      <c r="AP3090" s="1">
        <v>5768146</v>
      </c>
      <c r="AQ3090" s="1" t="s">
        <v>83</v>
      </c>
      <c r="AR3090" s="2">
        <v>45722.527071759258</v>
      </c>
      <c r="AS3090" s="1" t="s">
        <v>84</v>
      </c>
      <c r="AT3090" s="2">
        <v>45723.333333333336</v>
      </c>
      <c r="AU3090" s="1" t="s">
        <v>85</v>
      </c>
      <c r="AV3090" s="1" t="s">
        <v>1957</v>
      </c>
      <c r="AW3090" s="1" t="s">
        <v>1958</v>
      </c>
      <c r="AX3090" s="1" t="s">
        <v>3294</v>
      </c>
      <c r="AY3090" s="2">
        <v>45723.652615740742</v>
      </c>
      <c r="AZ3090" s="2">
        <v>45722.527071759258</v>
      </c>
      <c r="BA3090" s="1" t="s">
        <v>419</v>
      </c>
      <c r="BB3090" s="1" t="s">
        <v>765</v>
      </c>
      <c r="BC3090" s="1" t="s">
        <v>766</v>
      </c>
      <c r="BD3090" s="1" t="s">
        <v>767</v>
      </c>
      <c r="BE3090" s="1" t="s">
        <v>1120</v>
      </c>
      <c r="BF3090" s="1" t="s">
        <v>137</v>
      </c>
    </row>
    <row r="3091" spans="1:58" x14ac:dyDescent="0.35">
      <c r="A3091" s="1">
        <v>3016350</v>
      </c>
      <c r="B3091" s="1" t="s">
        <v>58</v>
      </c>
      <c r="C3091" s="1">
        <v>36641501</v>
      </c>
      <c r="D3091" s="1">
        <v>339033078</v>
      </c>
      <c r="E3091" s="1" t="s">
        <v>59</v>
      </c>
      <c r="F3091" s="1" t="s">
        <v>60</v>
      </c>
      <c r="G3091" s="1" t="s">
        <v>706</v>
      </c>
      <c r="H3091" s="1" t="s">
        <v>11819</v>
      </c>
      <c r="I3091" s="1">
        <v>776381031</v>
      </c>
      <c r="J3091" s="1" t="s">
        <v>708</v>
      </c>
      <c r="K3091" s="1">
        <v>14</v>
      </c>
      <c r="L3091" s="1" t="s">
        <v>64</v>
      </c>
      <c r="M3091" s="1" t="s">
        <v>65</v>
      </c>
      <c r="N3091" s="2">
        <v>45667.541678240741</v>
      </c>
      <c r="O3091" s="1" t="s">
        <v>2009</v>
      </c>
      <c r="Q3091" s="1" t="s">
        <v>67</v>
      </c>
      <c r="R3091" s="2">
        <v>45721.652650462966</v>
      </c>
      <c r="S3091" s="1" t="s">
        <v>411</v>
      </c>
      <c r="T3091" s="1" t="s">
        <v>412</v>
      </c>
      <c r="U3091" s="1" t="s">
        <v>70</v>
      </c>
      <c r="V3091" s="1" t="s">
        <v>15893</v>
      </c>
      <c r="Y3091" s="1" t="s">
        <v>15894</v>
      </c>
      <c r="Z3091" s="1" t="s">
        <v>231</v>
      </c>
      <c r="AA3091" s="1" t="s">
        <v>231</v>
      </c>
      <c r="AB3091" s="1" t="s">
        <v>15895</v>
      </c>
      <c r="AE3091" s="2">
        <v>45722.491909722223</v>
      </c>
      <c r="AF3091" s="1" t="s">
        <v>77</v>
      </c>
      <c r="AH3091" s="1" t="s">
        <v>125</v>
      </c>
      <c r="AI3091" s="1" t="s">
        <v>464</v>
      </c>
      <c r="AJ3091" s="1" t="s">
        <v>126</v>
      </c>
      <c r="AK3091" s="1" t="s">
        <v>15896</v>
      </c>
      <c r="AL3091" s="1" t="s">
        <v>188</v>
      </c>
      <c r="AM3091" s="2">
        <v>45722.491990740738</v>
      </c>
      <c r="AN3091" s="1" t="s">
        <v>15896</v>
      </c>
      <c r="AO3091" s="1" t="s">
        <v>188</v>
      </c>
      <c r="AP3091" s="1">
        <v>5771302</v>
      </c>
      <c r="AQ3091" s="1" t="s">
        <v>83</v>
      </c>
      <c r="AR3091" s="2">
        <v>45722.873414351852</v>
      </c>
      <c r="AS3091" s="1" t="s">
        <v>84</v>
      </c>
      <c r="AT3091" s="2">
        <v>45722.333333333336</v>
      </c>
      <c r="AU3091" s="1" t="s">
        <v>85</v>
      </c>
      <c r="AV3091" s="1" t="s">
        <v>468</v>
      </c>
      <c r="AW3091" s="1" t="s">
        <v>469</v>
      </c>
      <c r="AX3091" s="1" t="s">
        <v>4997</v>
      </c>
      <c r="AZ3091" s="2">
        <v>45722.873414351852</v>
      </c>
      <c r="BB3091" s="1" t="s">
        <v>1129</v>
      </c>
      <c r="BC3091" s="1" t="s">
        <v>1130</v>
      </c>
      <c r="BD3091" s="1" t="s">
        <v>815</v>
      </c>
      <c r="BE3091" s="1" t="s">
        <v>15897</v>
      </c>
      <c r="BF3091" s="1" t="s">
        <v>431</v>
      </c>
    </row>
    <row r="3092" spans="1:58" x14ac:dyDescent="0.35">
      <c r="A3092" s="1">
        <v>3016351</v>
      </c>
      <c r="B3092" s="1" t="s">
        <v>223</v>
      </c>
      <c r="C3092" s="1">
        <v>37106191</v>
      </c>
      <c r="D3092" s="1">
        <v>339709442</v>
      </c>
      <c r="E3092" s="1" t="s">
        <v>59</v>
      </c>
      <c r="F3092" s="1" t="s">
        <v>60</v>
      </c>
      <c r="G3092" s="1" t="s">
        <v>3408</v>
      </c>
      <c r="H3092" s="1" t="s">
        <v>15898</v>
      </c>
      <c r="I3092" s="1">
        <v>786089366</v>
      </c>
      <c r="J3092" s="1" t="s">
        <v>260</v>
      </c>
      <c r="K3092" s="1">
        <v>14</v>
      </c>
      <c r="L3092" s="1" t="s">
        <v>64</v>
      </c>
      <c r="M3092" s="1" t="s">
        <v>65</v>
      </c>
      <c r="N3092" s="2">
        <v>45499.5</v>
      </c>
      <c r="O3092" s="1" t="s">
        <v>98</v>
      </c>
      <c r="Q3092" s="1" t="s">
        <v>67</v>
      </c>
      <c r="R3092" s="2">
        <v>45721.653541666667</v>
      </c>
      <c r="S3092" s="1" t="s">
        <v>1134</v>
      </c>
      <c r="T3092" s="1" t="s">
        <v>100</v>
      </c>
      <c r="U3092" s="1" t="s">
        <v>557</v>
      </c>
      <c r="V3092" s="1" t="s">
        <v>15899</v>
      </c>
      <c r="W3092" s="1" t="s">
        <v>298</v>
      </c>
      <c r="X3092" s="1" t="s">
        <v>427</v>
      </c>
      <c r="Y3092" s="1" t="s">
        <v>11829</v>
      </c>
      <c r="Z3092" s="1" t="s">
        <v>301</v>
      </c>
      <c r="AA3092" s="1" t="s">
        <v>1316</v>
      </c>
      <c r="AB3092" s="1" t="s">
        <v>124</v>
      </c>
      <c r="AE3092" s="2">
        <v>45721.653553240743</v>
      </c>
      <c r="AF3092" s="1" t="s">
        <v>77</v>
      </c>
      <c r="AH3092" s="1" t="s">
        <v>78</v>
      </c>
      <c r="AI3092" s="1" t="s">
        <v>106</v>
      </c>
      <c r="AJ3092" s="1" t="s">
        <v>107</v>
      </c>
      <c r="AK3092" s="1" t="s">
        <v>15900</v>
      </c>
      <c r="AL3092" s="1" t="s">
        <v>1134</v>
      </c>
      <c r="AM3092" s="2">
        <v>45721.653587962966</v>
      </c>
      <c r="AN3092" s="1" t="s">
        <v>15900</v>
      </c>
      <c r="AP3092" s="1">
        <v>5768149</v>
      </c>
      <c r="AQ3092" s="1" t="s">
        <v>83</v>
      </c>
      <c r="AR3092" s="2">
        <v>45722.483425925922</v>
      </c>
      <c r="AS3092" s="1" t="s">
        <v>84</v>
      </c>
      <c r="AT3092" s="2">
        <v>45723.333333333336</v>
      </c>
      <c r="AU3092" s="1" t="s">
        <v>85</v>
      </c>
      <c r="AV3092" s="1" t="s">
        <v>233</v>
      </c>
      <c r="AW3092" s="1" t="s">
        <v>234</v>
      </c>
      <c r="AX3092" s="1" t="s">
        <v>3373</v>
      </c>
      <c r="AZ3092" s="2">
        <v>45722.483425925922</v>
      </c>
      <c r="BB3092" s="1" t="s">
        <v>561</v>
      </c>
      <c r="BC3092" s="1" t="s">
        <v>562</v>
      </c>
      <c r="BD3092" s="1" t="s">
        <v>113</v>
      </c>
      <c r="BE3092" s="1" t="s">
        <v>15901</v>
      </c>
      <c r="BF3092" s="1" t="s">
        <v>3587</v>
      </c>
    </row>
    <row r="3093" spans="1:58" x14ac:dyDescent="0.35">
      <c r="A3093" s="1">
        <v>3016352</v>
      </c>
      <c r="B3093" s="1" t="s">
        <v>223</v>
      </c>
      <c r="C3093" s="1">
        <v>39499061</v>
      </c>
      <c r="D3093" s="1">
        <v>339713112</v>
      </c>
      <c r="E3093" s="1" t="s">
        <v>59</v>
      </c>
      <c r="F3093" s="1" t="s">
        <v>60</v>
      </c>
      <c r="G3093" s="1" t="s">
        <v>769</v>
      </c>
      <c r="H3093" s="1" t="s">
        <v>3106</v>
      </c>
      <c r="I3093" s="1">
        <v>784592446</v>
      </c>
      <c r="J3093" s="1" t="s">
        <v>4553</v>
      </c>
      <c r="K3093" s="1">
        <v>12</v>
      </c>
      <c r="L3093" s="1" t="s">
        <v>64</v>
      </c>
      <c r="M3093" s="1" t="s">
        <v>65</v>
      </c>
      <c r="N3093" s="2">
        <v>44769.726388888892</v>
      </c>
      <c r="O3093" s="1" t="s">
        <v>98</v>
      </c>
      <c r="Q3093" s="1" t="s">
        <v>67</v>
      </c>
      <c r="R3093" s="2">
        <v>45721.655347222222</v>
      </c>
      <c r="S3093" s="1" t="s">
        <v>1151</v>
      </c>
      <c r="T3093" s="1" t="s">
        <v>100</v>
      </c>
      <c r="U3093" s="1" t="s">
        <v>70</v>
      </c>
      <c r="V3093" s="1" t="s">
        <v>15902</v>
      </c>
      <c r="W3093" s="1" t="s">
        <v>298</v>
      </c>
      <c r="X3093" s="1" t="s">
        <v>298</v>
      </c>
      <c r="Y3093" s="1" t="s">
        <v>632</v>
      </c>
      <c r="Z3093" s="1" t="s">
        <v>929</v>
      </c>
      <c r="AA3093" s="1" t="s">
        <v>930</v>
      </c>
      <c r="AB3093" s="1" t="s">
        <v>9175</v>
      </c>
      <c r="AE3093" s="2">
        <v>45721.655358796299</v>
      </c>
      <c r="AF3093" s="1" t="s">
        <v>77</v>
      </c>
      <c r="AH3093" s="1" t="s">
        <v>125</v>
      </c>
      <c r="AI3093" s="1" t="s">
        <v>106</v>
      </c>
      <c r="AJ3093" s="1" t="s">
        <v>107</v>
      </c>
      <c r="AK3093" s="1" t="s">
        <v>11517</v>
      </c>
      <c r="AL3093" s="1" t="s">
        <v>1151</v>
      </c>
      <c r="AM3093" s="2">
        <v>45721.655405092592</v>
      </c>
      <c r="AN3093" s="1" t="s">
        <v>11517</v>
      </c>
      <c r="AP3093" s="1">
        <v>5768169</v>
      </c>
      <c r="AQ3093" s="1" t="s">
        <v>83</v>
      </c>
      <c r="AR3093" s="2">
        <v>45722.448541666665</v>
      </c>
      <c r="AS3093" s="1" t="s">
        <v>84</v>
      </c>
      <c r="AT3093" s="2">
        <v>45723.295138888891</v>
      </c>
      <c r="AU3093" s="1" t="s">
        <v>85</v>
      </c>
      <c r="AV3093" s="1" t="s">
        <v>4129</v>
      </c>
      <c r="AW3093" s="1" t="s">
        <v>4130</v>
      </c>
      <c r="AX3093" s="1" t="s">
        <v>4131</v>
      </c>
      <c r="AZ3093" s="2">
        <v>45722.448541666665</v>
      </c>
      <c r="BB3093" s="1" t="s">
        <v>1480</v>
      </c>
      <c r="BC3093" s="1" t="s">
        <v>1481</v>
      </c>
      <c r="BD3093" s="1" t="s">
        <v>1482</v>
      </c>
      <c r="BE3093" s="1" t="s">
        <v>15903</v>
      </c>
      <c r="BF3093" s="1" t="s">
        <v>6916</v>
      </c>
    </row>
    <row r="3094" spans="1:58" x14ac:dyDescent="0.35">
      <c r="A3094" s="1">
        <v>3016353</v>
      </c>
      <c r="B3094" s="1" t="s">
        <v>58</v>
      </c>
      <c r="C3094" s="1">
        <v>43452831</v>
      </c>
      <c r="D3094" s="1">
        <v>338554404</v>
      </c>
      <c r="E3094" s="1" t="s">
        <v>59</v>
      </c>
      <c r="F3094" s="1" t="s">
        <v>60</v>
      </c>
      <c r="G3094" s="1" t="s">
        <v>6719</v>
      </c>
      <c r="H3094" s="1" t="s">
        <v>12786</v>
      </c>
      <c r="I3094" s="1">
        <v>776020013</v>
      </c>
      <c r="J3094" s="1" t="s">
        <v>6722</v>
      </c>
      <c r="K3094" s="1">
        <v>13</v>
      </c>
      <c r="L3094" s="1" t="s">
        <v>64</v>
      </c>
      <c r="M3094" s="1" t="s">
        <v>65</v>
      </c>
      <c r="N3094" s="2">
        <v>45467.652361111112</v>
      </c>
      <c r="O3094" s="1" t="s">
        <v>66</v>
      </c>
      <c r="Q3094" s="1" t="s">
        <v>67</v>
      </c>
      <c r="R3094" s="2">
        <v>45721.655555555553</v>
      </c>
      <c r="S3094" s="1" t="s">
        <v>6737</v>
      </c>
      <c r="T3094" s="1" t="s">
        <v>69</v>
      </c>
      <c r="U3094" s="1" t="s">
        <v>4467</v>
      </c>
      <c r="V3094" s="1" t="s">
        <v>15904</v>
      </c>
      <c r="W3094" s="1" t="s">
        <v>72</v>
      </c>
      <c r="X3094" s="1" t="s">
        <v>73</v>
      </c>
      <c r="Y3094" s="1" t="s">
        <v>2359</v>
      </c>
      <c r="Z3094" s="1" t="s">
        <v>11398</v>
      </c>
      <c r="AA3094" s="1" t="s">
        <v>11399</v>
      </c>
      <c r="AB3094" s="1" t="s">
        <v>124</v>
      </c>
      <c r="AE3094" s="2">
        <v>45721.65556712963</v>
      </c>
      <c r="AF3094" s="1" t="s">
        <v>77</v>
      </c>
      <c r="AH3094" s="1" t="s">
        <v>125</v>
      </c>
      <c r="AI3094" s="1" t="s">
        <v>79</v>
      </c>
      <c r="AJ3094" s="1" t="s">
        <v>147</v>
      </c>
      <c r="AK3094" s="1" t="s">
        <v>1423</v>
      </c>
      <c r="AL3094" s="1" t="s">
        <v>6737</v>
      </c>
      <c r="AM3094" s="2">
        <v>45721.655590277776</v>
      </c>
      <c r="AN3094" s="1" t="s">
        <v>1423</v>
      </c>
      <c r="AP3094" s="1">
        <v>5768170</v>
      </c>
      <c r="AQ3094" s="1" t="s">
        <v>83</v>
      </c>
      <c r="AR3094" s="2">
        <v>45722.428495370368</v>
      </c>
      <c r="AS3094" s="1" t="s">
        <v>84</v>
      </c>
      <c r="AT3094" s="2">
        <v>45723.329861111109</v>
      </c>
      <c r="AU3094" s="1" t="s">
        <v>85</v>
      </c>
      <c r="AV3094" s="1" t="s">
        <v>2382</v>
      </c>
      <c r="AW3094" s="1" t="s">
        <v>2383</v>
      </c>
      <c r="AX3094" s="1" t="s">
        <v>2384</v>
      </c>
      <c r="AZ3094" s="2">
        <v>45722.428483796299</v>
      </c>
      <c r="BB3094" s="1" t="s">
        <v>594</v>
      </c>
      <c r="BC3094" s="1" t="s">
        <v>595</v>
      </c>
      <c r="BD3094" s="1" t="s">
        <v>596</v>
      </c>
      <c r="BE3094" s="1" t="s">
        <v>15905</v>
      </c>
      <c r="BF3094" s="1" t="s">
        <v>363</v>
      </c>
    </row>
    <row r="3095" spans="1:58" x14ac:dyDescent="0.35">
      <c r="A3095" s="1">
        <v>3016354</v>
      </c>
      <c r="B3095" s="1" t="s">
        <v>58</v>
      </c>
      <c r="C3095" s="1">
        <v>35864441</v>
      </c>
      <c r="D3095" s="1">
        <v>339419612</v>
      </c>
      <c r="E3095" s="1" t="s">
        <v>59</v>
      </c>
      <c r="F3095" s="1" t="s">
        <v>60</v>
      </c>
      <c r="G3095" s="1" t="s">
        <v>116</v>
      </c>
      <c r="H3095" s="1" t="s">
        <v>5437</v>
      </c>
      <c r="I3095" s="1">
        <v>7.8527248707738798E+18</v>
      </c>
      <c r="J3095" s="1" t="s">
        <v>293</v>
      </c>
      <c r="K3095" s="1">
        <v>15</v>
      </c>
      <c r="L3095" s="1" t="s">
        <v>64</v>
      </c>
      <c r="M3095" s="1" t="s">
        <v>65</v>
      </c>
      <c r="N3095" s="2">
        <v>44957.416018518517</v>
      </c>
      <c r="O3095" s="1" t="s">
        <v>66</v>
      </c>
      <c r="Q3095" s="1" t="s">
        <v>67</v>
      </c>
      <c r="R3095" s="2">
        <v>45721.655613425923</v>
      </c>
      <c r="S3095" s="1" t="s">
        <v>7053</v>
      </c>
      <c r="T3095" s="1" t="s">
        <v>1021</v>
      </c>
      <c r="U3095" s="1" t="s">
        <v>4078</v>
      </c>
      <c r="V3095" s="1" t="s">
        <v>15906</v>
      </c>
      <c r="W3095" s="1" t="s">
        <v>143</v>
      </c>
      <c r="X3095" s="1" t="s">
        <v>143</v>
      </c>
      <c r="Y3095" s="1" t="s">
        <v>522</v>
      </c>
      <c r="Z3095" s="1" t="s">
        <v>388</v>
      </c>
      <c r="AA3095" s="1" t="s">
        <v>2695</v>
      </c>
      <c r="AB3095" s="1" t="s">
        <v>124</v>
      </c>
      <c r="AE3095" s="2">
        <v>45721.655624999999</v>
      </c>
      <c r="AF3095" s="1" t="s">
        <v>77</v>
      </c>
      <c r="AH3095" s="1" t="s">
        <v>125</v>
      </c>
      <c r="AI3095" s="1" t="s">
        <v>79</v>
      </c>
      <c r="AJ3095" s="1" t="s">
        <v>283</v>
      </c>
      <c r="AK3095" s="1" t="s">
        <v>15907</v>
      </c>
      <c r="AL3095" s="1" t="s">
        <v>7053</v>
      </c>
      <c r="AM3095" s="2">
        <v>45721.655648148146</v>
      </c>
      <c r="AN3095" s="1" t="s">
        <v>15907</v>
      </c>
      <c r="AP3095" s="1">
        <v>5768171</v>
      </c>
      <c r="AQ3095" s="1" t="s">
        <v>83</v>
      </c>
      <c r="AR3095" s="2">
        <v>45722.698483796295</v>
      </c>
      <c r="AS3095" s="1" t="s">
        <v>84</v>
      </c>
      <c r="AT3095" s="2">
        <v>45723.333333333336</v>
      </c>
      <c r="AU3095" s="1" t="s">
        <v>85</v>
      </c>
      <c r="AV3095" s="1" t="s">
        <v>149</v>
      </c>
      <c r="AW3095" s="1" t="s">
        <v>150</v>
      </c>
      <c r="AX3095" s="1" t="s">
        <v>2597</v>
      </c>
      <c r="AZ3095" s="2">
        <v>45722.698472222219</v>
      </c>
      <c r="BB3095" s="1" t="s">
        <v>3178</v>
      </c>
      <c r="BC3095" s="1" t="s">
        <v>2177</v>
      </c>
      <c r="BD3095" s="1" t="s">
        <v>815</v>
      </c>
      <c r="BE3095" s="1" t="s">
        <v>15908</v>
      </c>
      <c r="BF3095" s="1" t="s">
        <v>156</v>
      </c>
    </row>
    <row r="3096" spans="1:58" x14ac:dyDescent="0.35">
      <c r="A3096" s="1">
        <v>3016355</v>
      </c>
      <c r="B3096" s="1" t="s">
        <v>58</v>
      </c>
      <c r="C3096" s="1">
        <v>45108311</v>
      </c>
      <c r="D3096" s="1">
        <v>339033307</v>
      </c>
      <c r="E3096" s="1" t="s">
        <v>59</v>
      </c>
      <c r="F3096" s="1" t="s">
        <v>60</v>
      </c>
      <c r="G3096" s="1" t="s">
        <v>15909</v>
      </c>
      <c r="H3096" s="1" t="s">
        <v>15910</v>
      </c>
      <c r="I3096" s="1">
        <v>777196334</v>
      </c>
      <c r="J3096" s="1" t="s">
        <v>293</v>
      </c>
      <c r="K3096" s="1">
        <v>14</v>
      </c>
      <c r="L3096" s="1" t="s">
        <v>64</v>
      </c>
      <c r="M3096" s="1" t="s">
        <v>65</v>
      </c>
      <c r="N3096" s="2">
        <v>45681.458333333336</v>
      </c>
      <c r="O3096" s="1" t="s">
        <v>66</v>
      </c>
      <c r="Q3096" s="1" t="s">
        <v>67</v>
      </c>
      <c r="R3096" s="2">
        <v>45721.6559375</v>
      </c>
      <c r="S3096" s="1" t="s">
        <v>6761</v>
      </c>
      <c r="T3096" s="1" t="s">
        <v>1021</v>
      </c>
      <c r="U3096" s="1" t="s">
        <v>385</v>
      </c>
      <c r="V3096" s="1" t="s">
        <v>15911</v>
      </c>
      <c r="W3096" s="1" t="s">
        <v>298</v>
      </c>
      <c r="X3096" s="1" t="s">
        <v>427</v>
      </c>
      <c r="Y3096" s="1" t="s">
        <v>4596</v>
      </c>
      <c r="Z3096" s="1" t="s">
        <v>4276</v>
      </c>
      <c r="AA3096" s="1" t="s">
        <v>12361</v>
      </c>
      <c r="AB3096" s="1" t="s">
        <v>124</v>
      </c>
      <c r="AE3096" s="2">
        <v>45722.404178240744</v>
      </c>
      <c r="AF3096" s="1" t="s">
        <v>77</v>
      </c>
      <c r="AH3096" s="1" t="s">
        <v>125</v>
      </c>
      <c r="AI3096" s="1" t="s">
        <v>58</v>
      </c>
      <c r="AJ3096" s="1" t="s">
        <v>126</v>
      </c>
      <c r="AK3096" s="1" t="s">
        <v>15912</v>
      </c>
      <c r="AL3096" s="1" t="s">
        <v>188</v>
      </c>
      <c r="AM3096" s="2">
        <v>45722.404247685183</v>
      </c>
      <c r="AN3096" s="1" t="s">
        <v>15912</v>
      </c>
      <c r="AO3096" s="1" t="s">
        <v>188</v>
      </c>
      <c r="AP3096" s="1">
        <v>5770846</v>
      </c>
      <c r="AQ3096" s="1" t="s">
        <v>83</v>
      </c>
      <c r="AR3096" s="2">
        <v>45723.454247685186</v>
      </c>
      <c r="AS3096" s="1" t="s">
        <v>84</v>
      </c>
      <c r="AT3096" s="2">
        <v>45722.333333333336</v>
      </c>
      <c r="AU3096" s="1" t="s">
        <v>85</v>
      </c>
      <c r="AV3096" s="1" t="s">
        <v>233</v>
      </c>
      <c r="AW3096" s="1" t="s">
        <v>234</v>
      </c>
      <c r="AX3096" s="1" t="s">
        <v>675</v>
      </c>
      <c r="AZ3096" s="2">
        <v>45723.454236111109</v>
      </c>
      <c r="BB3096" s="1" t="s">
        <v>1425</v>
      </c>
      <c r="BC3096" s="1" t="s">
        <v>1426</v>
      </c>
      <c r="BD3096" s="1" t="s">
        <v>1427</v>
      </c>
      <c r="BE3096" s="1" t="s">
        <v>15913</v>
      </c>
      <c r="BF3096" s="1" t="s">
        <v>735</v>
      </c>
    </row>
    <row r="3097" spans="1:58" x14ac:dyDescent="0.35">
      <c r="A3097" s="1">
        <v>3016356</v>
      </c>
      <c r="B3097" s="1" t="s">
        <v>58</v>
      </c>
      <c r="C3097" s="1">
        <v>38457841</v>
      </c>
      <c r="D3097" s="1">
        <v>338723934</v>
      </c>
      <c r="E3097" s="1" t="s">
        <v>59</v>
      </c>
      <c r="F3097" s="1" t="s">
        <v>60</v>
      </c>
      <c r="G3097" s="1" t="s">
        <v>1204</v>
      </c>
      <c r="H3097" s="1" t="s">
        <v>15914</v>
      </c>
      <c r="I3097" s="1">
        <v>775393598</v>
      </c>
      <c r="J3097" s="1" t="s">
        <v>1987</v>
      </c>
      <c r="K3097" s="1">
        <v>12</v>
      </c>
      <c r="L3097" s="1" t="s">
        <v>64</v>
      </c>
      <c r="M3097" s="1" t="s">
        <v>65</v>
      </c>
      <c r="N3097" s="2">
        <v>45710.541666666664</v>
      </c>
      <c r="O3097" s="1" t="s">
        <v>66</v>
      </c>
      <c r="Q3097" s="1" t="s">
        <v>67</v>
      </c>
      <c r="R3097" s="2">
        <v>45721.6562962963</v>
      </c>
      <c r="S3097" s="1" t="s">
        <v>617</v>
      </c>
      <c r="T3097" s="1" t="s">
        <v>100</v>
      </c>
      <c r="U3097" s="1" t="s">
        <v>160</v>
      </c>
      <c r="V3097" s="1" t="s">
        <v>15915</v>
      </c>
      <c r="W3097" s="1" t="s">
        <v>653</v>
      </c>
      <c r="X3097" s="1" t="s">
        <v>942</v>
      </c>
      <c r="Y3097" s="1" t="s">
        <v>15916</v>
      </c>
      <c r="Z3097" s="1" t="s">
        <v>1822</v>
      </c>
      <c r="AA3097" s="1" t="s">
        <v>1822</v>
      </c>
      <c r="AB3097" s="1" t="s">
        <v>15917</v>
      </c>
      <c r="AE3097" s="2">
        <v>45721.656307870369</v>
      </c>
      <c r="AF3097" s="1" t="s">
        <v>77</v>
      </c>
      <c r="AH3097" s="1" t="s">
        <v>125</v>
      </c>
      <c r="AI3097" s="1" t="s">
        <v>79</v>
      </c>
      <c r="AJ3097" s="1" t="s">
        <v>147</v>
      </c>
      <c r="AK3097" s="1" t="s">
        <v>15918</v>
      </c>
      <c r="AL3097" s="1" t="s">
        <v>617</v>
      </c>
      <c r="AM3097" s="2">
        <v>45721.656354166669</v>
      </c>
      <c r="AN3097" s="1" t="s">
        <v>15918</v>
      </c>
      <c r="AP3097" s="1">
        <v>5768179</v>
      </c>
      <c r="AQ3097" s="1" t="s">
        <v>83</v>
      </c>
      <c r="AR3097" s="2">
        <v>45722.45585648148</v>
      </c>
      <c r="AS3097" s="1" t="s">
        <v>84</v>
      </c>
      <c r="AT3097" s="2">
        <v>45723.333333333336</v>
      </c>
      <c r="AU3097" s="1" t="s">
        <v>85</v>
      </c>
      <c r="AV3097" s="1" t="s">
        <v>947</v>
      </c>
      <c r="AW3097" s="1" t="s">
        <v>948</v>
      </c>
      <c r="AX3097" s="1" t="s">
        <v>2625</v>
      </c>
      <c r="AZ3097" s="2">
        <v>45722.45585648148</v>
      </c>
      <c r="BB3097" s="1" t="s">
        <v>3226</v>
      </c>
      <c r="BC3097" s="1" t="s">
        <v>3227</v>
      </c>
      <c r="BD3097" s="1" t="s">
        <v>767</v>
      </c>
      <c r="BE3097" s="1" t="s">
        <v>15919</v>
      </c>
      <c r="BF3097" s="1" t="s">
        <v>3150</v>
      </c>
    </row>
    <row r="3098" spans="1:58" x14ac:dyDescent="0.35">
      <c r="A3098" s="1">
        <v>3016357</v>
      </c>
      <c r="B3098" s="1" t="s">
        <v>58</v>
      </c>
      <c r="C3098" s="1">
        <v>40779791</v>
      </c>
      <c r="D3098" s="1">
        <v>338587700</v>
      </c>
      <c r="E3098" s="1" t="s">
        <v>59</v>
      </c>
      <c r="F3098" s="1" t="s">
        <v>60</v>
      </c>
      <c r="G3098" s="1" t="s">
        <v>6356</v>
      </c>
      <c r="H3098" s="1" t="s">
        <v>382</v>
      </c>
      <c r="I3098" s="1">
        <v>771162629</v>
      </c>
      <c r="J3098" s="1" t="s">
        <v>15920</v>
      </c>
      <c r="K3098" s="1">
        <v>12</v>
      </c>
      <c r="L3098" s="1" t="s">
        <v>64</v>
      </c>
      <c r="M3098" s="1" t="s">
        <v>65</v>
      </c>
      <c r="N3098" s="2">
        <v>45586</v>
      </c>
      <c r="O3098" s="1" t="s">
        <v>66</v>
      </c>
      <c r="Q3098" s="1" t="s">
        <v>67</v>
      </c>
      <c r="R3098" s="2">
        <v>45721.657638888886</v>
      </c>
      <c r="S3098" s="1" t="s">
        <v>10529</v>
      </c>
      <c r="T3098" s="1" t="s">
        <v>100</v>
      </c>
      <c r="U3098" s="1" t="s">
        <v>70</v>
      </c>
      <c r="V3098" s="1" t="s">
        <v>15921</v>
      </c>
      <c r="W3098" s="1" t="s">
        <v>334</v>
      </c>
      <c r="X3098" s="1" t="s">
        <v>335</v>
      </c>
      <c r="Y3098" s="1" t="s">
        <v>11688</v>
      </c>
      <c r="Z3098" s="1" t="s">
        <v>2999</v>
      </c>
      <c r="AA3098" s="1" t="s">
        <v>8148</v>
      </c>
      <c r="AB3098" s="1" t="s">
        <v>124</v>
      </c>
      <c r="AE3098" s="2">
        <v>45721.657650462963</v>
      </c>
      <c r="AF3098" s="1" t="s">
        <v>77</v>
      </c>
      <c r="AH3098" s="1" t="s">
        <v>125</v>
      </c>
      <c r="AI3098" s="1" t="s">
        <v>79</v>
      </c>
      <c r="AJ3098" s="1" t="s">
        <v>147</v>
      </c>
      <c r="AK3098" s="1" t="s">
        <v>15921</v>
      </c>
      <c r="AL3098" s="1" t="s">
        <v>10529</v>
      </c>
      <c r="AM3098" s="2">
        <v>45721.657696759263</v>
      </c>
      <c r="AN3098" s="1" t="s">
        <v>15921</v>
      </c>
      <c r="AP3098" s="1">
        <v>5768191</v>
      </c>
      <c r="AQ3098" s="1" t="s">
        <v>83</v>
      </c>
      <c r="AR3098" s="2">
        <v>45722.599166666667</v>
      </c>
      <c r="AS3098" s="1" t="s">
        <v>84</v>
      </c>
      <c r="AT3098" s="2">
        <v>45723.333333333336</v>
      </c>
      <c r="AU3098" s="1" t="s">
        <v>85</v>
      </c>
      <c r="AV3098" s="1" t="s">
        <v>1702</v>
      </c>
      <c r="AW3098" s="1" t="s">
        <v>1703</v>
      </c>
      <c r="AX3098" s="1" t="s">
        <v>6195</v>
      </c>
      <c r="AZ3098" s="2">
        <v>45722.599166666667</v>
      </c>
      <c r="BB3098" s="1" t="s">
        <v>1878</v>
      </c>
      <c r="BC3098" s="1" t="s">
        <v>1879</v>
      </c>
      <c r="BD3098" s="1" t="s">
        <v>1880</v>
      </c>
      <c r="BE3098" s="1" t="s">
        <v>15922</v>
      </c>
      <c r="BF3098" s="1" t="s">
        <v>2891</v>
      </c>
    </row>
    <row r="3099" spans="1:58" x14ac:dyDescent="0.35">
      <c r="A3099" s="1">
        <v>3016358</v>
      </c>
      <c r="B3099" s="1" t="s">
        <v>223</v>
      </c>
      <c r="C3099" s="1">
        <v>38160701</v>
      </c>
      <c r="D3099" s="1">
        <v>339519353</v>
      </c>
      <c r="E3099" s="1" t="s">
        <v>59</v>
      </c>
      <c r="F3099" s="1" t="s">
        <v>60</v>
      </c>
      <c r="G3099" s="1" t="s">
        <v>15923</v>
      </c>
      <c r="H3099" s="1" t="s">
        <v>15924</v>
      </c>
      <c r="I3099" s="1">
        <v>776667779</v>
      </c>
      <c r="J3099" s="1" t="s">
        <v>15925</v>
      </c>
      <c r="K3099" s="1">
        <v>14</v>
      </c>
      <c r="L3099" s="1" t="s">
        <v>64</v>
      </c>
      <c r="M3099" s="1" t="s">
        <v>65</v>
      </c>
      <c r="N3099" s="2">
        <v>44510.541666666664</v>
      </c>
      <c r="O3099" s="1" t="s">
        <v>98</v>
      </c>
      <c r="Q3099" s="1" t="s">
        <v>67</v>
      </c>
      <c r="R3099" s="2">
        <v>45721.657650462963</v>
      </c>
      <c r="S3099" s="1" t="s">
        <v>4817</v>
      </c>
      <c r="T3099" s="1" t="s">
        <v>100</v>
      </c>
      <c r="U3099" s="1" t="s">
        <v>385</v>
      </c>
      <c r="V3099" s="1" t="s">
        <v>15926</v>
      </c>
      <c r="W3099" s="1" t="s">
        <v>263</v>
      </c>
      <c r="X3099" s="1" t="s">
        <v>263</v>
      </c>
      <c r="Y3099" s="1" t="s">
        <v>4165</v>
      </c>
      <c r="Z3099" s="1" t="s">
        <v>852</v>
      </c>
      <c r="AA3099" s="1" t="s">
        <v>7681</v>
      </c>
      <c r="AB3099" s="1" t="s">
        <v>124</v>
      </c>
      <c r="AE3099" s="2">
        <v>45721.65766203704</v>
      </c>
      <c r="AF3099" s="1" t="s">
        <v>77</v>
      </c>
      <c r="AH3099" s="1" t="s">
        <v>125</v>
      </c>
      <c r="AI3099" s="1" t="s">
        <v>106</v>
      </c>
      <c r="AJ3099" s="1" t="s">
        <v>107</v>
      </c>
      <c r="AK3099" s="1" t="s">
        <v>15927</v>
      </c>
      <c r="AL3099" s="1" t="s">
        <v>4817</v>
      </c>
      <c r="AM3099" s="2">
        <v>45721.657708333332</v>
      </c>
      <c r="AN3099" s="1" t="s">
        <v>15927</v>
      </c>
      <c r="AP3099" s="1">
        <v>5768192</v>
      </c>
      <c r="AQ3099" s="1" t="s">
        <v>83</v>
      </c>
      <c r="AR3099" s="2">
        <v>45722.609398148146</v>
      </c>
      <c r="AS3099" s="1" t="s">
        <v>84</v>
      </c>
      <c r="AT3099" s="2">
        <v>45723.336805555555</v>
      </c>
      <c r="AU3099" s="1" t="s">
        <v>85</v>
      </c>
      <c r="AV3099" s="1" t="s">
        <v>108</v>
      </c>
      <c r="AW3099" s="1" t="s">
        <v>109</v>
      </c>
      <c r="AX3099" s="1" t="s">
        <v>110</v>
      </c>
      <c r="AZ3099" s="2">
        <v>45722.609398148146</v>
      </c>
      <c r="BB3099" s="1" t="s">
        <v>746</v>
      </c>
      <c r="BC3099" s="1" t="s">
        <v>747</v>
      </c>
      <c r="BD3099" s="1" t="s">
        <v>748</v>
      </c>
      <c r="BE3099" s="1" t="s">
        <v>13907</v>
      </c>
      <c r="BF3099" s="1" t="s">
        <v>115</v>
      </c>
    </row>
    <row r="3100" spans="1:58" x14ac:dyDescent="0.35">
      <c r="A3100" s="1">
        <v>3016359</v>
      </c>
      <c r="B3100" s="1" t="s">
        <v>58</v>
      </c>
      <c r="C3100" s="1">
        <v>31918121</v>
      </c>
      <c r="D3100" s="1">
        <v>338937821</v>
      </c>
      <c r="E3100" s="1" t="s">
        <v>59</v>
      </c>
      <c r="F3100" s="1" t="s">
        <v>60</v>
      </c>
      <c r="G3100" s="1" t="s">
        <v>1335</v>
      </c>
      <c r="H3100" s="1" t="s">
        <v>3027</v>
      </c>
      <c r="I3100" s="1">
        <v>776940415</v>
      </c>
      <c r="J3100" s="1" t="s">
        <v>2567</v>
      </c>
      <c r="K3100" s="1">
        <v>13</v>
      </c>
      <c r="L3100" s="1" t="s">
        <v>64</v>
      </c>
      <c r="M3100" s="1" t="s">
        <v>65</v>
      </c>
      <c r="N3100" s="2">
        <v>45194.5</v>
      </c>
      <c r="O3100" s="1" t="s">
        <v>66</v>
      </c>
      <c r="Q3100" s="1" t="s">
        <v>67</v>
      </c>
      <c r="R3100" s="2">
        <v>45721.657916666663</v>
      </c>
      <c r="S3100" s="1" t="s">
        <v>12724</v>
      </c>
      <c r="T3100" s="1" t="s">
        <v>69</v>
      </c>
      <c r="U3100" s="1" t="s">
        <v>70</v>
      </c>
      <c r="V3100" s="1" t="s">
        <v>15928</v>
      </c>
      <c r="W3100" s="1" t="s">
        <v>653</v>
      </c>
      <c r="X3100" s="1" t="s">
        <v>654</v>
      </c>
      <c r="Y3100" s="1" t="s">
        <v>4780</v>
      </c>
      <c r="Z3100" s="1" t="s">
        <v>400</v>
      </c>
      <c r="AA3100" s="1" t="s">
        <v>400</v>
      </c>
      <c r="AB3100" s="1" t="s">
        <v>400</v>
      </c>
      <c r="AE3100" s="2">
        <v>45721.657916666663</v>
      </c>
      <c r="AF3100" s="1" t="s">
        <v>77</v>
      </c>
      <c r="AH3100" s="1" t="s">
        <v>125</v>
      </c>
      <c r="AI3100" s="1" t="s">
        <v>79</v>
      </c>
      <c r="AJ3100" s="1" t="s">
        <v>378</v>
      </c>
      <c r="AK3100" s="1" t="s">
        <v>15928</v>
      </c>
      <c r="AL3100" s="1" t="s">
        <v>12724</v>
      </c>
      <c r="AM3100" s="2">
        <v>45721.657951388886</v>
      </c>
      <c r="AN3100" s="1" t="s">
        <v>15928</v>
      </c>
      <c r="AP3100" s="1">
        <v>5768193</v>
      </c>
      <c r="AQ3100" s="1" t="s">
        <v>83</v>
      </c>
      <c r="AR3100" s="2">
        <v>45721.965405092589</v>
      </c>
      <c r="AS3100" s="1" t="s">
        <v>84</v>
      </c>
      <c r="AT3100" s="2">
        <v>45723.333333333336</v>
      </c>
      <c r="AU3100" s="1" t="s">
        <v>85</v>
      </c>
      <c r="AV3100" s="1" t="s">
        <v>608</v>
      </c>
      <c r="AW3100" s="1" t="s">
        <v>609</v>
      </c>
      <c r="AX3100" s="1" t="s">
        <v>4582</v>
      </c>
      <c r="AZ3100" s="2">
        <v>45721.965405092589</v>
      </c>
      <c r="BB3100" s="1" t="s">
        <v>192</v>
      </c>
      <c r="BC3100" s="1" t="s">
        <v>193</v>
      </c>
      <c r="BD3100" s="1" t="s">
        <v>194</v>
      </c>
      <c r="BE3100" s="1" t="s">
        <v>193</v>
      </c>
      <c r="BF3100" s="1" t="s">
        <v>657</v>
      </c>
    </row>
    <row r="3101" spans="1:58" x14ac:dyDescent="0.35">
      <c r="A3101" s="1">
        <v>3016360</v>
      </c>
      <c r="B3101" s="1" t="s">
        <v>223</v>
      </c>
      <c r="C3101" s="1">
        <v>4541</v>
      </c>
      <c r="D3101" s="1">
        <v>338326097</v>
      </c>
      <c r="E3101" s="1" t="s">
        <v>59</v>
      </c>
      <c r="F3101" s="1" t="s">
        <v>60</v>
      </c>
      <c r="G3101" s="1" t="s">
        <v>15929</v>
      </c>
      <c r="I3101" s="1">
        <v>776517156</v>
      </c>
      <c r="J3101" s="1" t="s">
        <v>511</v>
      </c>
      <c r="K3101" s="1">
        <v>20</v>
      </c>
      <c r="L3101" s="1" t="s">
        <v>294</v>
      </c>
      <c r="M3101" s="1" t="s">
        <v>295</v>
      </c>
      <c r="N3101" s="2">
        <v>44770.565983796296</v>
      </c>
      <c r="O3101" s="1" t="s">
        <v>460</v>
      </c>
      <c r="Q3101" s="1" t="s">
        <v>67</v>
      </c>
      <c r="R3101" s="2">
        <v>45721.657951388886</v>
      </c>
      <c r="S3101" s="1" t="s">
        <v>2010</v>
      </c>
      <c r="T3101" s="1" t="s">
        <v>412</v>
      </c>
      <c r="U3101" s="1" t="s">
        <v>101</v>
      </c>
      <c r="V3101" s="1" t="s">
        <v>15930</v>
      </c>
      <c r="Y3101" s="1" t="s">
        <v>13917</v>
      </c>
      <c r="Z3101" s="1" t="s">
        <v>1477</v>
      </c>
      <c r="AA3101" s="1" t="s">
        <v>1477</v>
      </c>
      <c r="AB3101" s="1" t="s">
        <v>124</v>
      </c>
      <c r="AE3101" s="2">
        <v>45721.657962962963</v>
      </c>
      <c r="AF3101" s="1" t="s">
        <v>77</v>
      </c>
      <c r="AH3101" s="1" t="s">
        <v>125</v>
      </c>
      <c r="AI3101" s="1" t="s">
        <v>464</v>
      </c>
      <c r="AJ3101" s="1" t="s">
        <v>465</v>
      </c>
      <c r="AK3101" s="1" t="s">
        <v>15930</v>
      </c>
      <c r="AL3101" s="1" t="s">
        <v>2010</v>
      </c>
      <c r="AM3101" s="2">
        <v>45721.657997685186</v>
      </c>
      <c r="AN3101" s="1" t="s">
        <v>15930</v>
      </c>
      <c r="AP3101" s="1">
        <v>5768194</v>
      </c>
      <c r="AQ3101" s="1" t="s">
        <v>83</v>
      </c>
      <c r="AR3101" s="2">
        <v>45722.455081018517</v>
      </c>
      <c r="AS3101" s="1" t="s">
        <v>84</v>
      </c>
      <c r="AT3101" s="2">
        <v>45721.5625</v>
      </c>
      <c r="AU3101" s="1" t="s">
        <v>573</v>
      </c>
      <c r="AV3101" s="1" t="s">
        <v>2194</v>
      </c>
      <c r="AW3101" s="1" t="s">
        <v>2195</v>
      </c>
      <c r="AX3101" s="1" t="s">
        <v>3991</v>
      </c>
      <c r="AZ3101" s="2">
        <v>45722.455081018517</v>
      </c>
      <c r="BB3101" s="1" t="s">
        <v>504</v>
      </c>
      <c r="BC3101" s="1" t="s">
        <v>505</v>
      </c>
      <c r="BD3101" s="1" t="s">
        <v>506</v>
      </c>
      <c r="BE3101" s="1" t="s">
        <v>15931</v>
      </c>
      <c r="BF3101" s="1" t="s">
        <v>176</v>
      </c>
    </row>
    <row r="3102" spans="1:58" x14ac:dyDescent="0.35">
      <c r="A3102" s="1">
        <v>3016361</v>
      </c>
      <c r="B3102" s="1" t="s">
        <v>58</v>
      </c>
      <c r="C3102" s="1">
        <v>37189261</v>
      </c>
      <c r="D3102" s="1">
        <v>338435792</v>
      </c>
      <c r="E3102" s="1" t="s">
        <v>59</v>
      </c>
      <c r="F3102" s="1" t="s">
        <v>60</v>
      </c>
      <c r="G3102" s="1" t="s">
        <v>15932</v>
      </c>
      <c r="H3102" s="1" t="s">
        <v>15933</v>
      </c>
      <c r="K3102" s="1">
        <v>12</v>
      </c>
      <c r="L3102" s="1" t="s">
        <v>64</v>
      </c>
      <c r="M3102" s="1" t="s">
        <v>65</v>
      </c>
      <c r="N3102" s="2">
        <v>45136.440937500003</v>
      </c>
      <c r="O3102" s="1" t="s">
        <v>66</v>
      </c>
      <c r="Q3102" s="1" t="s">
        <v>67</v>
      </c>
      <c r="R3102" s="2">
        <v>45721.661041666666</v>
      </c>
      <c r="S3102" s="1" t="s">
        <v>6204</v>
      </c>
      <c r="T3102" s="1" t="s">
        <v>100</v>
      </c>
      <c r="U3102" s="1" t="s">
        <v>70</v>
      </c>
      <c r="V3102" s="1" t="s">
        <v>15934</v>
      </c>
      <c r="Y3102" s="1" t="s">
        <v>4883</v>
      </c>
      <c r="Z3102" s="1" t="s">
        <v>2851</v>
      </c>
      <c r="AA3102" s="1" t="s">
        <v>5064</v>
      </c>
      <c r="AB3102" s="1" t="s">
        <v>124</v>
      </c>
      <c r="AE3102" s="2">
        <v>45722.600219907406</v>
      </c>
      <c r="AF3102" s="1" t="s">
        <v>77</v>
      </c>
      <c r="AH3102" s="1" t="s">
        <v>78</v>
      </c>
      <c r="AI3102" s="1" t="s">
        <v>1000</v>
      </c>
      <c r="AJ3102" s="1" t="s">
        <v>80</v>
      </c>
      <c r="AK3102" s="1" t="s">
        <v>15935</v>
      </c>
      <c r="AL3102" s="1" t="s">
        <v>1002</v>
      </c>
      <c r="AM3102" s="2">
        <v>45722.600335648145</v>
      </c>
      <c r="AN3102" s="1" t="s">
        <v>15935</v>
      </c>
      <c r="AO3102" s="1" t="s">
        <v>1002</v>
      </c>
      <c r="AP3102" s="1">
        <v>5771973</v>
      </c>
      <c r="AQ3102" s="1" t="s">
        <v>83</v>
      </c>
      <c r="AR3102" s="2">
        <v>45722.778645833336</v>
      </c>
      <c r="AS3102" s="1" t="s">
        <v>84</v>
      </c>
      <c r="AT3102" s="2">
        <v>45722.333333333336</v>
      </c>
      <c r="AU3102" s="1" t="s">
        <v>85</v>
      </c>
      <c r="AV3102" s="1" t="s">
        <v>86</v>
      </c>
      <c r="AW3102" s="1" t="s">
        <v>87</v>
      </c>
      <c r="AX3102" s="1" t="s">
        <v>88</v>
      </c>
      <c r="AZ3102" s="2">
        <v>45722.778645833336</v>
      </c>
      <c r="BB3102" s="1" t="s">
        <v>765</v>
      </c>
      <c r="BC3102" s="1" t="s">
        <v>766</v>
      </c>
      <c r="BD3102" s="1" t="s">
        <v>767</v>
      </c>
      <c r="BE3102" s="1" t="s">
        <v>15936</v>
      </c>
      <c r="BF3102" s="1" t="s">
        <v>1002</v>
      </c>
    </row>
    <row r="3103" spans="1:58" x14ac:dyDescent="0.35">
      <c r="A3103" s="1">
        <v>3016362</v>
      </c>
      <c r="B3103" s="1" t="s">
        <v>223</v>
      </c>
      <c r="C3103" s="1">
        <v>33717071</v>
      </c>
      <c r="D3103" s="1">
        <v>339651044</v>
      </c>
      <c r="E3103" s="1" t="s">
        <v>59</v>
      </c>
      <c r="F3103" s="1" t="s">
        <v>60</v>
      </c>
      <c r="G3103" s="1" t="s">
        <v>275</v>
      </c>
      <c r="H3103" s="1" t="s">
        <v>4713</v>
      </c>
      <c r="I3103" s="1">
        <v>775615885</v>
      </c>
      <c r="J3103" s="1" t="s">
        <v>277</v>
      </c>
      <c r="K3103" s="1">
        <v>16</v>
      </c>
      <c r="L3103" s="1" t="s">
        <v>64</v>
      </c>
      <c r="M3103" s="1" t="s">
        <v>65</v>
      </c>
      <c r="N3103" s="2">
        <v>44068</v>
      </c>
      <c r="O3103" s="1" t="s">
        <v>98</v>
      </c>
      <c r="Q3103" s="1" t="s">
        <v>67</v>
      </c>
      <c r="R3103" s="2">
        <v>45721.661192129628</v>
      </c>
      <c r="S3103" s="1" t="s">
        <v>8113</v>
      </c>
      <c r="T3103" s="1" t="s">
        <v>69</v>
      </c>
      <c r="U3103" s="1" t="s">
        <v>70</v>
      </c>
      <c r="V3103" s="1" t="s">
        <v>15937</v>
      </c>
      <c r="W3103" s="1" t="s">
        <v>725</v>
      </c>
      <c r="X3103" s="1" t="s">
        <v>13124</v>
      </c>
      <c r="Y3103" s="1" t="s">
        <v>15938</v>
      </c>
      <c r="Z3103" s="1" t="s">
        <v>11365</v>
      </c>
      <c r="AA3103" s="1" t="s">
        <v>15939</v>
      </c>
      <c r="AB3103" s="1" t="s">
        <v>124</v>
      </c>
      <c r="AE3103" s="2">
        <v>45721.661203703705</v>
      </c>
      <c r="AF3103" s="1" t="s">
        <v>77</v>
      </c>
      <c r="AH3103" s="1" t="s">
        <v>78</v>
      </c>
      <c r="AI3103" s="1" t="s">
        <v>106</v>
      </c>
      <c r="AJ3103" s="1" t="s">
        <v>1212</v>
      </c>
      <c r="AK3103" s="1" t="s">
        <v>15940</v>
      </c>
      <c r="AL3103" s="1" t="s">
        <v>8113</v>
      </c>
      <c r="AM3103" s="2">
        <v>45721.661238425928</v>
      </c>
      <c r="AN3103" s="1" t="s">
        <v>15940</v>
      </c>
      <c r="AP3103" s="1">
        <v>5768207</v>
      </c>
      <c r="AQ3103" s="1" t="s">
        <v>83</v>
      </c>
      <c r="AR3103" s="2">
        <v>45722.642175925925</v>
      </c>
      <c r="AS3103" s="1" t="s">
        <v>84</v>
      </c>
      <c r="AT3103" s="2">
        <v>45723.333333333336</v>
      </c>
      <c r="AU3103" s="1" t="s">
        <v>85</v>
      </c>
      <c r="AV3103" s="1" t="s">
        <v>1446</v>
      </c>
      <c r="AW3103" s="1" t="s">
        <v>1447</v>
      </c>
      <c r="AX3103" s="1" t="s">
        <v>2836</v>
      </c>
      <c r="AZ3103" s="2">
        <v>45722.642175925925</v>
      </c>
      <c r="BB3103" s="1" t="s">
        <v>1343</v>
      </c>
      <c r="BC3103" s="1" t="s">
        <v>1344</v>
      </c>
      <c r="BD3103" s="1" t="s">
        <v>1345</v>
      </c>
      <c r="BE3103" s="1" t="s">
        <v>15941</v>
      </c>
      <c r="BF3103" s="1" t="s">
        <v>3150</v>
      </c>
    </row>
    <row r="3104" spans="1:58" x14ac:dyDescent="0.35">
      <c r="A3104" s="1">
        <v>3016363</v>
      </c>
      <c r="B3104" s="1" t="s">
        <v>327</v>
      </c>
      <c r="C3104" s="1">
        <v>386591</v>
      </c>
      <c r="D3104" s="1">
        <v>338690090</v>
      </c>
      <c r="E3104" s="1" t="s">
        <v>59</v>
      </c>
      <c r="F3104" s="1" t="s">
        <v>60</v>
      </c>
      <c r="G3104" s="1" t="s">
        <v>15942</v>
      </c>
      <c r="I3104" s="1">
        <v>775539919</v>
      </c>
      <c r="J3104" s="1" t="s">
        <v>15943</v>
      </c>
      <c r="K3104" s="1">
        <v>20</v>
      </c>
      <c r="L3104" s="1" t="s">
        <v>409</v>
      </c>
      <c r="M3104" s="1" t="s">
        <v>2154</v>
      </c>
      <c r="N3104" s="2">
        <v>37307.5</v>
      </c>
      <c r="O3104" s="1" t="s">
        <v>2297</v>
      </c>
      <c r="Q3104" s="1" t="s">
        <v>67</v>
      </c>
      <c r="R3104" s="2">
        <v>45721.662083333336</v>
      </c>
      <c r="S3104" s="1" t="s">
        <v>2546</v>
      </c>
      <c r="T3104" s="1" t="s">
        <v>412</v>
      </c>
      <c r="U3104" s="1" t="s">
        <v>1189</v>
      </c>
      <c r="V3104" s="1" t="s">
        <v>15944</v>
      </c>
      <c r="W3104" s="1" t="s">
        <v>2158</v>
      </c>
      <c r="X3104" s="1" t="s">
        <v>356</v>
      </c>
      <c r="Y3104" s="1" t="s">
        <v>15945</v>
      </c>
      <c r="Z3104" s="1" t="s">
        <v>1090</v>
      </c>
      <c r="AA3104" s="1" t="s">
        <v>1090</v>
      </c>
      <c r="AB3104" s="1" t="s">
        <v>15946</v>
      </c>
      <c r="AE3104" s="2">
        <v>45721.662291666667</v>
      </c>
      <c r="AF3104" s="1" t="s">
        <v>417</v>
      </c>
      <c r="AG3104" s="1">
        <v>48</v>
      </c>
      <c r="AH3104" s="1" t="s">
        <v>125</v>
      </c>
      <c r="AI3104" s="1" t="s">
        <v>464</v>
      </c>
      <c r="AJ3104" s="1" t="s">
        <v>465</v>
      </c>
      <c r="AK3104" s="1" t="s">
        <v>15947</v>
      </c>
      <c r="AL3104" s="1" t="s">
        <v>2546</v>
      </c>
      <c r="AM3104" s="2">
        <v>45721.662326388891</v>
      </c>
      <c r="AN3104" s="1" t="s">
        <v>15947</v>
      </c>
      <c r="AP3104" s="1">
        <v>5768225</v>
      </c>
      <c r="AQ3104" s="1" t="s">
        <v>83</v>
      </c>
      <c r="AR3104" s="2">
        <v>45722.768229166664</v>
      </c>
      <c r="AS3104" s="1" t="s">
        <v>84</v>
      </c>
      <c r="AT3104" s="2">
        <v>45723.333333333336</v>
      </c>
      <c r="AU3104" s="1" t="s">
        <v>85</v>
      </c>
      <c r="AV3104" s="1" t="s">
        <v>468</v>
      </c>
      <c r="AW3104" s="1" t="s">
        <v>469</v>
      </c>
      <c r="AX3104" s="1" t="s">
        <v>6239</v>
      </c>
      <c r="AY3104" s="2">
        <v>45723.662291666667</v>
      </c>
      <c r="AZ3104" s="2">
        <v>45722.768229166664</v>
      </c>
      <c r="BA3104" s="1" t="s">
        <v>419</v>
      </c>
      <c r="BB3104" s="1" t="s">
        <v>1619</v>
      </c>
      <c r="BC3104" s="1" t="s">
        <v>1620</v>
      </c>
      <c r="BD3104" s="1" t="s">
        <v>1621</v>
      </c>
      <c r="BF3104" s="1" t="s">
        <v>4115</v>
      </c>
    </row>
    <row r="3105" spans="1:58" x14ac:dyDescent="0.35">
      <c r="A3105" s="1">
        <v>3016364</v>
      </c>
      <c r="B3105" s="1" t="s">
        <v>327</v>
      </c>
      <c r="C3105" s="1">
        <v>36636821</v>
      </c>
      <c r="D3105" s="1">
        <v>338213515</v>
      </c>
      <c r="E3105" s="1" t="s">
        <v>59</v>
      </c>
      <c r="F3105" s="1" t="s">
        <v>60</v>
      </c>
      <c r="G3105" s="1" t="s">
        <v>11885</v>
      </c>
      <c r="H3105" s="1" t="s">
        <v>11886</v>
      </c>
      <c r="I3105" s="1">
        <v>774893043</v>
      </c>
      <c r="J3105" s="1" t="s">
        <v>15948</v>
      </c>
      <c r="K3105" s="1">
        <v>12</v>
      </c>
      <c r="L3105" s="1" t="s">
        <v>64</v>
      </c>
      <c r="M3105" s="1" t="s">
        <v>65</v>
      </c>
      <c r="N3105" s="2">
        <v>44175.513310185182</v>
      </c>
      <c r="O3105" s="1" t="s">
        <v>2002</v>
      </c>
      <c r="Q3105" s="1" t="s">
        <v>67</v>
      </c>
      <c r="R3105" s="2">
        <v>45721.662523148145</v>
      </c>
      <c r="S3105" s="1" t="s">
        <v>7493</v>
      </c>
      <c r="T3105" s="1" t="s">
        <v>100</v>
      </c>
      <c r="U3105" s="1" t="s">
        <v>70</v>
      </c>
      <c r="V3105" s="1" t="s">
        <v>15949</v>
      </c>
      <c r="W3105" s="1" t="s">
        <v>214</v>
      </c>
      <c r="X3105" s="1" t="s">
        <v>215</v>
      </c>
      <c r="Y3105" s="1" t="s">
        <v>11889</v>
      </c>
      <c r="Z3105" s="1" t="s">
        <v>248</v>
      </c>
      <c r="AA3105" s="1" t="s">
        <v>248</v>
      </c>
      <c r="AB3105" s="1" t="s">
        <v>1672</v>
      </c>
      <c r="AC3105" s="1">
        <v>45</v>
      </c>
      <c r="AE3105" s="2">
        <v>45721.662534722222</v>
      </c>
      <c r="AF3105" s="1" t="s">
        <v>1035</v>
      </c>
      <c r="AH3105" s="1" t="s">
        <v>125</v>
      </c>
      <c r="AI3105" s="1" t="s">
        <v>360</v>
      </c>
      <c r="AJ3105" s="1" t="s">
        <v>107</v>
      </c>
      <c r="AK3105" s="1" t="s">
        <v>15950</v>
      </c>
      <c r="AL3105" s="1" t="s">
        <v>7493</v>
      </c>
      <c r="AM3105" s="2">
        <v>45721.662569444445</v>
      </c>
      <c r="AN3105" s="1" t="s">
        <v>15950</v>
      </c>
      <c r="AP3105" s="1">
        <v>5768228</v>
      </c>
      <c r="AQ3105" s="1" t="s">
        <v>83</v>
      </c>
      <c r="AR3105" s="2">
        <v>45722.482939814814</v>
      </c>
      <c r="AS3105" s="1" t="s">
        <v>84</v>
      </c>
      <c r="AT3105" s="2">
        <v>45723.333333333336</v>
      </c>
      <c r="AU3105" s="1" t="s">
        <v>85</v>
      </c>
      <c r="AV3105" s="1" t="s">
        <v>1957</v>
      </c>
      <c r="AW3105" s="1" t="s">
        <v>1958</v>
      </c>
      <c r="AX3105" s="1" t="s">
        <v>2339</v>
      </c>
      <c r="AZ3105" s="2">
        <v>45722.482939814814</v>
      </c>
      <c r="BB3105" s="1" t="s">
        <v>703</v>
      </c>
      <c r="BC3105" s="1" t="s">
        <v>677</v>
      </c>
      <c r="BD3105" s="1" t="s">
        <v>704</v>
      </c>
      <c r="BE3105" s="1" t="s">
        <v>15951</v>
      </c>
      <c r="BF3105" s="1" t="s">
        <v>137</v>
      </c>
    </row>
    <row r="3106" spans="1:58" x14ac:dyDescent="0.35">
      <c r="A3106" s="1">
        <v>3016365</v>
      </c>
      <c r="B3106" s="1" t="s">
        <v>58</v>
      </c>
      <c r="C3106" s="1">
        <v>41225551</v>
      </c>
      <c r="D3106" s="1">
        <v>338579402</v>
      </c>
      <c r="E3106" s="1" t="s">
        <v>59</v>
      </c>
      <c r="F3106" s="1" t="s">
        <v>60</v>
      </c>
      <c r="G3106" s="1" t="s">
        <v>117</v>
      </c>
      <c r="H3106" s="1" t="s">
        <v>15952</v>
      </c>
      <c r="I3106" s="1">
        <v>772850687</v>
      </c>
      <c r="J3106" s="1" t="s">
        <v>15953</v>
      </c>
      <c r="K3106" s="1">
        <v>12</v>
      </c>
      <c r="L3106" s="1" t="s">
        <v>64</v>
      </c>
      <c r="M3106" s="1" t="s">
        <v>65</v>
      </c>
      <c r="N3106" s="2">
        <v>45471.5</v>
      </c>
      <c r="O3106" s="1" t="s">
        <v>66</v>
      </c>
      <c r="Q3106" s="1" t="s">
        <v>67</v>
      </c>
      <c r="R3106" s="2">
        <v>45721.662708333337</v>
      </c>
      <c r="S3106" s="1" t="s">
        <v>6658</v>
      </c>
      <c r="T3106" s="1" t="s">
        <v>100</v>
      </c>
      <c r="U3106" s="1" t="s">
        <v>160</v>
      </c>
      <c r="V3106" s="1" t="s">
        <v>15954</v>
      </c>
      <c r="W3106" s="1" t="s">
        <v>162</v>
      </c>
      <c r="X3106" s="1" t="s">
        <v>1191</v>
      </c>
      <c r="Y3106" s="1" t="s">
        <v>6261</v>
      </c>
      <c r="Z3106" s="1" t="s">
        <v>1193</v>
      </c>
      <c r="AA3106" s="1" t="s">
        <v>1353</v>
      </c>
      <c r="AB3106" s="1" t="s">
        <v>124</v>
      </c>
      <c r="AE3106" s="2">
        <v>45721.662789351853</v>
      </c>
      <c r="AF3106" s="1" t="s">
        <v>77</v>
      </c>
      <c r="AH3106" s="1" t="s">
        <v>78</v>
      </c>
      <c r="AI3106" s="1" t="s">
        <v>79</v>
      </c>
      <c r="AJ3106" s="1" t="s">
        <v>378</v>
      </c>
      <c r="AK3106" s="1" t="s">
        <v>15955</v>
      </c>
      <c r="AL3106" s="1" t="s">
        <v>6658</v>
      </c>
      <c r="AM3106" s="2">
        <v>45721.662835648145</v>
      </c>
      <c r="AN3106" s="1" t="s">
        <v>15955</v>
      </c>
      <c r="AP3106" s="1">
        <v>5768232</v>
      </c>
      <c r="AQ3106" s="1" t="s">
        <v>83</v>
      </c>
      <c r="AR3106" s="2">
        <v>45723.548472222225</v>
      </c>
      <c r="AS3106" s="1" t="s">
        <v>84</v>
      </c>
      <c r="AT3106" s="2">
        <v>45723.333333333336</v>
      </c>
      <c r="AU3106" s="1" t="s">
        <v>85</v>
      </c>
      <c r="AV3106" s="1" t="s">
        <v>1196</v>
      </c>
      <c r="AW3106" s="1" t="s">
        <v>1197</v>
      </c>
      <c r="AX3106" s="1" t="s">
        <v>2847</v>
      </c>
      <c r="AZ3106" s="2">
        <v>45723.548472222225</v>
      </c>
      <c r="BB3106" s="1" t="s">
        <v>89</v>
      </c>
      <c r="BC3106" s="1" t="s">
        <v>90</v>
      </c>
      <c r="BD3106" s="1" t="s">
        <v>91</v>
      </c>
      <c r="BE3106" s="1" t="s">
        <v>15956</v>
      </c>
      <c r="BF3106" s="1" t="s">
        <v>406</v>
      </c>
    </row>
    <row r="3107" spans="1:58" x14ac:dyDescent="0.35">
      <c r="A3107" s="1">
        <v>3016366</v>
      </c>
      <c r="B3107" s="1" t="s">
        <v>58</v>
      </c>
      <c r="C3107" s="1">
        <v>40902641</v>
      </c>
      <c r="D3107" s="1">
        <v>338678542</v>
      </c>
      <c r="E3107" s="1" t="s">
        <v>59</v>
      </c>
      <c r="F3107" s="1" t="s">
        <v>60</v>
      </c>
      <c r="G3107" s="1" t="s">
        <v>530</v>
      </c>
      <c r="H3107" s="1" t="s">
        <v>15957</v>
      </c>
      <c r="I3107" s="1">
        <v>774182463</v>
      </c>
      <c r="J3107" s="1" t="s">
        <v>531</v>
      </c>
      <c r="K3107" s="1">
        <v>12</v>
      </c>
      <c r="L3107" s="1" t="s">
        <v>64</v>
      </c>
      <c r="M3107" s="1" t="s">
        <v>65</v>
      </c>
      <c r="N3107" s="2">
        <v>45056.75</v>
      </c>
      <c r="O3107" s="1" t="s">
        <v>66</v>
      </c>
      <c r="Q3107" s="1" t="s">
        <v>67</v>
      </c>
      <c r="R3107" s="2">
        <v>45721.662789351853</v>
      </c>
      <c r="S3107" s="1" t="s">
        <v>6658</v>
      </c>
      <c r="T3107" s="1" t="s">
        <v>100</v>
      </c>
      <c r="U3107" s="1" t="s">
        <v>70</v>
      </c>
      <c r="V3107" s="1" t="s">
        <v>15958</v>
      </c>
      <c r="W3107" s="1" t="s">
        <v>72</v>
      </c>
      <c r="X3107" s="1" t="s">
        <v>183</v>
      </c>
      <c r="Y3107" s="1" t="s">
        <v>1688</v>
      </c>
      <c r="Z3107" s="1" t="s">
        <v>546</v>
      </c>
      <c r="AA3107" s="1" t="s">
        <v>15959</v>
      </c>
      <c r="AB3107" s="1" t="s">
        <v>15959</v>
      </c>
      <c r="AE3107" s="2">
        <v>45721.662800925929</v>
      </c>
      <c r="AF3107" s="1" t="s">
        <v>77</v>
      </c>
      <c r="AH3107" s="1" t="s">
        <v>78</v>
      </c>
      <c r="AI3107" s="1" t="s">
        <v>79</v>
      </c>
      <c r="AJ3107" s="1" t="s">
        <v>378</v>
      </c>
      <c r="AK3107" s="1" t="s">
        <v>15960</v>
      </c>
      <c r="AL3107" s="1" t="s">
        <v>6658</v>
      </c>
      <c r="AM3107" s="2">
        <v>45721.662858796299</v>
      </c>
      <c r="AN3107" s="1" t="s">
        <v>15960</v>
      </c>
      <c r="AP3107" s="1">
        <v>5768233</v>
      </c>
      <c r="AQ3107" s="1" t="s">
        <v>83</v>
      </c>
      <c r="AR3107" s="2">
        <v>45723.520486111112</v>
      </c>
      <c r="AS3107" s="1" t="s">
        <v>84</v>
      </c>
      <c r="AT3107" s="2">
        <v>45723.333333333336</v>
      </c>
      <c r="AU3107" s="1" t="s">
        <v>85</v>
      </c>
      <c r="AV3107" s="1" t="s">
        <v>480</v>
      </c>
      <c r="AW3107" s="1" t="s">
        <v>481</v>
      </c>
      <c r="AX3107" s="1" t="s">
        <v>4339</v>
      </c>
      <c r="AZ3107" s="2">
        <v>45723.520486111112</v>
      </c>
      <c r="BB3107" s="1" t="s">
        <v>765</v>
      </c>
      <c r="BC3107" s="1" t="s">
        <v>766</v>
      </c>
      <c r="BD3107" s="1" t="s">
        <v>767</v>
      </c>
      <c r="BE3107" s="1" t="s">
        <v>1120</v>
      </c>
      <c r="BF3107" s="1" t="s">
        <v>431</v>
      </c>
    </row>
    <row r="3108" spans="1:58" x14ac:dyDescent="0.35">
      <c r="A3108" s="1">
        <v>3016367</v>
      </c>
      <c r="B3108" s="1" t="s">
        <v>58</v>
      </c>
      <c r="C3108" s="1">
        <v>2472701</v>
      </c>
      <c r="D3108" s="1">
        <v>338252144</v>
      </c>
      <c r="E3108" s="1" t="s">
        <v>59</v>
      </c>
      <c r="F3108" s="1" t="s">
        <v>60</v>
      </c>
      <c r="G3108" s="1" t="s">
        <v>15961</v>
      </c>
      <c r="I3108" s="1" t="s">
        <v>8940</v>
      </c>
      <c r="J3108" s="1">
        <v>772182141</v>
      </c>
      <c r="K3108" s="1">
        <v>20</v>
      </c>
      <c r="L3108" s="1" t="s">
        <v>1008</v>
      </c>
      <c r="M3108" s="1" t="s">
        <v>1009</v>
      </c>
      <c r="N3108" s="2">
        <v>43647.000011574077</v>
      </c>
      <c r="O3108" s="1" t="s">
        <v>5490</v>
      </c>
      <c r="Q3108" s="1" t="s">
        <v>67</v>
      </c>
      <c r="R3108" s="2">
        <v>45721.663055555553</v>
      </c>
      <c r="S3108" s="1" t="s">
        <v>3463</v>
      </c>
      <c r="T3108" s="1" t="s">
        <v>412</v>
      </c>
      <c r="U3108" s="1" t="s">
        <v>70</v>
      </c>
      <c r="V3108" s="1" t="s">
        <v>15962</v>
      </c>
      <c r="W3108" s="1" t="s">
        <v>72</v>
      </c>
      <c r="X3108" s="1" t="s">
        <v>73</v>
      </c>
      <c r="Y3108" s="1" t="s">
        <v>2159</v>
      </c>
      <c r="Z3108" s="1" t="s">
        <v>1090</v>
      </c>
      <c r="AA3108" s="1" t="s">
        <v>1090</v>
      </c>
      <c r="AB3108" s="1" t="s">
        <v>15963</v>
      </c>
      <c r="AC3108" s="1" t="s">
        <v>15964</v>
      </c>
      <c r="AE3108" s="2">
        <v>45721.663194444445</v>
      </c>
      <c r="AF3108" s="1" t="s">
        <v>77</v>
      </c>
      <c r="AH3108" s="1" t="s">
        <v>125</v>
      </c>
      <c r="AI3108" s="1" t="s">
        <v>464</v>
      </c>
      <c r="AJ3108" s="1" t="s">
        <v>465</v>
      </c>
      <c r="AK3108" s="1" t="s">
        <v>15965</v>
      </c>
      <c r="AL3108" s="1" t="s">
        <v>3463</v>
      </c>
      <c r="AM3108" s="2">
        <v>45721.663206018522</v>
      </c>
      <c r="AO3108" s="1" t="s">
        <v>3463</v>
      </c>
      <c r="AP3108" s="1">
        <v>5768237</v>
      </c>
      <c r="AQ3108" s="1" t="s">
        <v>83</v>
      </c>
      <c r="AR3108" s="2">
        <v>45722.550925925927</v>
      </c>
      <c r="AS3108" s="1" t="s">
        <v>84</v>
      </c>
      <c r="AT3108" s="2">
        <v>45721.347222222219</v>
      </c>
      <c r="AU3108" s="1" t="s">
        <v>85</v>
      </c>
      <c r="AV3108" s="1" t="s">
        <v>2382</v>
      </c>
      <c r="AW3108" s="1" t="s">
        <v>2383</v>
      </c>
      <c r="AX3108" s="1" t="s">
        <v>2384</v>
      </c>
      <c r="AZ3108" s="2">
        <v>45722.550925925927</v>
      </c>
      <c r="BB3108" s="1" t="s">
        <v>1878</v>
      </c>
      <c r="BC3108" s="1" t="s">
        <v>1879</v>
      </c>
      <c r="BD3108" s="1" t="s">
        <v>1880</v>
      </c>
      <c r="BE3108" s="1" t="s">
        <v>15966</v>
      </c>
      <c r="BF3108" s="1" t="s">
        <v>817</v>
      </c>
    </row>
    <row r="3109" spans="1:58" x14ac:dyDescent="0.35">
      <c r="A3109" s="1">
        <v>3016368</v>
      </c>
      <c r="B3109" s="1" t="s">
        <v>58</v>
      </c>
      <c r="C3109" s="1">
        <v>41735261</v>
      </c>
      <c r="D3109" s="1">
        <v>338525836</v>
      </c>
      <c r="E3109" s="1" t="s">
        <v>59</v>
      </c>
      <c r="F3109" s="1" t="s">
        <v>60</v>
      </c>
      <c r="G3109" s="1" t="s">
        <v>876</v>
      </c>
      <c r="H3109" s="1" t="s">
        <v>315</v>
      </c>
      <c r="I3109" s="1">
        <v>782673526</v>
      </c>
      <c r="J3109" s="1" t="s">
        <v>1297</v>
      </c>
      <c r="K3109" s="1">
        <v>13</v>
      </c>
      <c r="L3109" s="1" t="s">
        <v>64</v>
      </c>
      <c r="M3109" s="1" t="s">
        <v>65</v>
      </c>
      <c r="N3109" s="2">
        <v>45191.708333333336</v>
      </c>
      <c r="O3109" s="1" t="s">
        <v>66</v>
      </c>
      <c r="Q3109" s="1" t="s">
        <v>67</v>
      </c>
      <c r="R3109" s="2">
        <v>45721.663229166668</v>
      </c>
      <c r="S3109" s="1" t="s">
        <v>752</v>
      </c>
      <c r="T3109" s="1" t="s">
        <v>69</v>
      </c>
      <c r="U3109" s="1" t="s">
        <v>1031</v>
      </c>
      <c r="V3109" s="1" t="s">
        <v>15967</v>
      </c>
      <c r="W3109" s="1" t="s">
        <v>653</v>
      </c>
      <c r="X3109" s="1" t="s">
        <v>654</v>
      </c>
      <c r="Y3109" s="1" t="s">
        <v>6880</v>
      </c>
      <c r="Z3109" s="1" t="s">
        <v>606</v>
      </c>
      <c r="AA3109" s="1" t="s">
        <v>1841</v>
      </c>
      <c r="AB3109" s="1" t="s">
        <v>124</v>
      </c>
      <c r="AE3109" s="2">
        <v>45721.663240740738</v>
      </c>
      <c r="AF3109" s="1" t="s">
        <v>77</v>
      </c>
      <c r="AH3109" s="1" t="s">
        <v>125</v>
      </c>
      <c r="AI3109" s="1" t="s">
        <v>79</v>
      </c>
      <c r="AJ3109" s="1" t="s">
        <v>378</v>
      </c>
      <c r="AK3109" s="1" t="s">
        <v>15968</v>
      </c>
      <c r="AL3109" s="1" t="s">
        <v>752</v>
      </c>
      <c r="AM3109" s="2">
        <v>45721.663275462961</v>
      </c>
      <c r="AN3109" s="1" t="s">
        <v>15968</v>
      </c>
      <c r="AP3109" s="1">
        <v>5768238</v>
      </c>
      <c r="AQ3109" s="1" t="s">
        <v>83</v>
      </c>
      <c r="AR3109" s="2">
        <v>45722.946018518516</v>
      </c>
      <c r="AS3109" s="1" t="s">
        <v>84</v>
      </c>
      <c r="AT3109" s="2">
        <v>45723.333333333336</v>
      </c>
      <c r="AU3109" s="1" t="s">
        <v>85</v>
      </c>
      <c r="AV3109" s="1" t="s">
        <v>608</v>
      </c>
      <c r="AW3109" s="1" t="s">
        <v>609</v>
      </c>
      <c r="AX3109" s="1" t="s">
        <v>2410</v>
      </c>
      <c r="AZ3109" s="2">
        <v>45722.946018518516</v>
      </c>
      <c r="BB3109" s="1" t="s">
        <v>1129</v>
      </c>
      <c r="BC3109" s="1" t="s">
        <v>1130</v>
      </c>
      <c r="BD3109" s="1" t="s">
        <v>815</v>
      </c>
      <c r="BE3109" s="1" t="s">
        <v>2366</v>
      </c>
      <c r="BF3109" s="1" t="s">
        <v>8026</v>
      </c>
    </row>
    <row r="3110" spans="1:58" x14ac:dyDescent="0.35">
      <c r="A3110" s="1">
        <v>3016369</v>
      </c>
      <c r="B3110" s="1" t="s">
        <v>58</v>
      </c>
      <c r="C3110" s="1">
        <v>44561931</v>
      </c>
      <c r="D3110" s="1">
        <v>338216328</v>
      </c>
      <c r="E3110" s="1" t="s">
        <v>59</v>
      </c>
      <c r="F3110" s="1" t="s">
        <v>60</v>
      </c>
      <c r="G3110" s="1" t="s">
        <v>794</v>
      </c>
      <c r="H3110" s="1" t="s">
        <v>1384</v>
      </c>
      <c r="I3110" s="1">
        <v>770564749</v>
      </c>
      <c r="J3110" s="1" t="s">
        <v>1358</v>
      </c>
      <c r="K3110" s="1">
        <v>13</v>
      </c>
      <c r="L3110" s="1" t="s">
        <v>64</v>
      </c>
      <c r="M3110" s="1" t="s">
        <v>65</v>
      </c>
      <c r="N3110" s="2">
        <v>45632.445659722223</v>
      </c>
      <c r="O3110" s="1" t="s">
        <v>66</v>
      </c>
      <c r="Q3110" s="1" t="s">
        <v>67</v>
      </c>
      <c r="R3110" s="2">
        <v>45721.664548611108</v>
      </c>
      <c r="S3110" s="1" t="s">
        <v>2628</v>
      </c>
      <c r="T3110" s="1" t="s">
        <v>69</v>
      </c>
      <c r="U3110" s="1" t="s">
        <v>70</v>
      </c>
      <c r="V3110" s="1" t="s">
        <v>15969</v>
      </c>
      <c r="Y3110" s="1" t="s">
        <v>5546</v>
      </c>
      <c r="Z3110" s="1" t="s">
        <v>1477</v>
      </c>
      <c r="AA3110" s="1" t="s">
        <v>6904</v>
      </c>
      <c r="AB3110" s="1" t="s">
        <v>6904</v>
      </c>
      <c r="AE3110" s="2">
        <v>45722.474131944444</v>
      </c>
      <c r="AF3110" s="1" t="s">
        <v>77</v>
      </c>
      <c r="AH3110" s="1" t="s">
        <v>125</v>
      </c>
      <c r="AI3110" s="1" t="s">
        <v>58</v>
      </c>
      <c r="AJ3110" s="1" t="s">
        <v>126</v>
      </c>
      <c r="AK3110" s="1" t="s">
        <v>15970</v>
      </c>
      <c r="AL3110" s="1" t="s">
        <v>137</v>
      </c>
      <c r="AM3110" s="2">
        <v>45722.474224537036</v>
      </c>
      <c r="AN3110" s="1" t="s">
        <v>15970</v>
      </c>
      <c r="AO3110" s="1" t="s">
        <v>137</v>
      </c>
      <c r="AP3110" s="1">
        <v>5771193</v>
      </c>
      <c r="AQ3110" s="1" t="s">
        <v>83</v>
      </c>
      <c r="AR3110" s="2">
        <v>45722.60491898148</v>
      </c>
      <c r="AS3110" s="1" t="s">
        <v>84</v>
      </c>
      <c r="AT3110" s="2">
        <v>45722.333333333336</v>
      </c>
      <c r="AU3110" s="1" t="s">
        <v>85</v>
      </c>
      <c r="AV3110" s="1" t="s">
        <v>251</v>
      </c>
      <c r="AW3110" s="1" t="s">
        <v>252</v>
      </c>
      <c r="AX3110" s="1" t="s">
        <v>253</v>
      </c>
      <c r="AZ3110" s="2">
        <v>45722.608993055554</v>
      </c>
      <c r="BB3110" s="1" t="s">
        <v>551</v>
      </c>
      <c r="BC3110" s="1" t="s">
        <v>552</v>
      </c>
      <c r="BD3110" s="1" t="s">
        <v>553</v>
      </c>
      <c r="BE3110" s="1" t="s">
        <v>15971</v>
      </c>
      <c r="BF3110" s="1" t="s">
        <v>128</v>
      </c>
    </row>
    <row r="3111" spans="1:58" x14ac:dyDescent="0.35">
      <c r="A3111" s="1">
        <v>3016370</v>
      </c>
      <c r="B3111" s="1" t="s">
        <v>58</v>
      </c>
      <c r="C3111" s="1">
        <v>217391</v>
      </c>
      <c r="D3111" s="1">
        <v>338228891</v>
      </c>
      <c r="E3111" s="1" t="s">
        <v>59</v>
      </c>
      <c r="F3111" s="1" t="s">
        <v>60</v>
      </c>
      <c r="G3111" s="1" t="s">
        <v>2275</v>
      </c>
      <c r="H3111" s="1" t="s">
        <v>15972</v>
      </c>
      <c r="I3111" s="1">
        <v>778083344</v>
      </c>
      <c r="J3111" s="1" t="s">
        <v>15973</v>
      </c>
      <c r="K3111" s="1">
        <v>12</v>
      </c>
      <c r="L3111" s="1" t="s">
        <v>64</v>
      </c>
      <c r="M3111" s="1" t="s">
        <v>65</v>
      </c>
      <c r="N3111" s="2">
        <v>44835</v>
      </c>
      <c r="O3111" s="1" t="s">
        <v>66</v>
      </c>
      <c r="Q3111" s="1" t="s">
        <v>67</v>
      </c>
      <c r="R3111" s="2">
        <v>45721.665324074071</v>
      </c>
      <c r="S3111" s="1" t="s">
        <v>7635</v>
      </c>
      <c r="T3111" s="1" t="s">
        <v>69</v>
      </c>
      <c r="U3111" s="1" t="s">
        <v>385</v>
      </c>
      <c r="V3111" s="1" t="s">
        <v>15974</v>
      </c>
      <c r="W3111" s="1" t="s">
        <v>334</v>
      </c>
      <c r="X3111" s="1" t="s">
        <v>335</v>
      </c>
      <c r="Y3111" s="1" t="s">
        <v>2494</v>
      </c>
      <c r="Z3111" s="1" t="s">
        <v>2495</v>
      </c>
      <c r="AA3111" s="1" t="s">
        <v>2496</v>
      </c>
      <c r="AB3111" s="1" t="s">
        <v>2496</v>
      </c>
      <c r="AE3111" s="2">
        <v>45721.665335648147</v>
      </c>
      <c r="AF3111" s="1" t="s">
        <v>77</v>
      </c>
      <c r="AH3111" s="1" t="s">
        <v>125</v>
      </c>
      <c r="AI3111" s="1" t="s">
        <v>79</v>
      </c>
      <c r="AJ3111" s="1" t="s">
        <v>378</v>
      </c>
      <c r="AK3111" s="1" t="s">
        <v>7637</v>
      </c>
      <c r="AL3111" s="1" t="s">
        <v>7635</v>
      </c>
      <c r="AM3111" s="2">
        <v>45721.665358796294</v>
      </c>
      <c r="AN3111" s="1" t="s">
        <v>7637</v>
      </c>
      <c r="AP3111" s="1">
        <v>5768243</v>
      </c>
      <c r="AQ3111" s="1" t="s">
        <v>83</v>
      </c>
      <c r="AR3111" s="2">
        <v>45722.471516203703</v>
      </c>
      <c r="AS3111" s="1" t="s">
        <v>84</v>
      </c>
      <c r="AT3111" s="2">
        <v>45723.333333333336</v>
      </c>
      <c r="AU3111" s="1" t="s">
        <v>85</v>
      </c>
      <c r="AV3111" s="1" t="s">
        <v>1702</v>
      </c>
      <c r="AW3111" s="1" t="s">
        <v>1703</v>
      </c>
      <c r="AX3111" s="1" t="s">
        <v>4796</v>
      </c>
      <c r="AZ3111" s="2">
        <v>45722.471516203703</v>
      </c>
      <c r="BB3111" s="1" t="s">
        <v>192</v>
      </c>
      <c r="BC3111" s="1" t="s">
        <v>193</v>
      </c>
      <c r="BD3111" s="1" t="s">
        <v>194</v>
      </c>
      <c r="BE3111" s="1" t="s">
        <v>193</v>
      </c>
      <c r="BF3111" s="1" t="s">
        <v>349</v>
      </c>
    </row>
    <row r="3112" spans="1:58" x14ac:dyDescent="0.35">
      <c r="A3112" s="1">
        <v>3016371</v>
      </c>
      <c r="B3112" s="1" t="s">
        <v>58</v>
      </c>
      <c r="C3112" s="1">
        <v>44554681</v>
      </c>
      <c r="D3112" s="1">
        <v>338042548</v>
      </c>
      <c r="E3112" s="1" t="s">
        <v>59</v>
      </c>
      <c r="F3112" s="1" t="s">
        <v>60</v>
      </c>
      <c r="G3112" s="1" t="s">
        <v>1539</v>
      </c>
      <c r="H3112" s="1" t="s">
        <v>976</v>
      </c>
      <c r="I3112" s="1">
        <v>777186319</v>
      </c>
      <c r="J3112" s="1" t="s">
        <v>118</v>
      </c>
      <c r="K3112" s="1">
        <v>13</v>
      </c>
      <c r="L3112" s="1" t="s">
        <v>64</v>
      </c>
      <c r="M3112" s="1" t="s">
        <v>65</v>
      </c>
      <c r="N3112" s="2">
        <v>45616.458333333336</v>
      </c>
      <c r="O3112" s="1" t="s">
        <v>66</v>
      </c>
      <c r="Q3112" s="1" t="s">
        <v>67</v>
      </c>
      <c r="R3112" s="2">
        <v>45721.66642361111</v>
      </c>
      <c r="S3112" s="1" t="s">
        <v>1418</v>
      </c>
      <c r="T3112" s="1" t="s">
        <v>1021</v>
      </c>
      <c r="U3112" s="1" t="s">
        <v>101</v>
      </c>
      <c r="V3112" s="1" t="s">
        <v>15975</v>
      </c>
      <c r="W3112" s="1" t="s">
        <v>162</v>
      </c>
      <c r="X3112" s="1" t="s">
        <v>163</v>
      </c>
      <c r="Y3112" s="1" t="s">
        <v>164</v>
      </c>
      <c r="Z3112" s="1" t="s">
        <v>165</v>
      </c>
      <c r="AA3112" s="1" t="s">
        <v>166</v>
      </c>
      <c r="AB3112" s="1" t="s">
        <v>124</v>
      </c>
      <c r="AE3112" s="2">
        <v>45721.666435185187</v>
      </c>
      <c r="AF3112" s="1" t="s">
        <v>77</v>
      </c>
      <c r="AH3112" s="1" t="s">
        <v>125</v>
      </c>
      <c r="AI3112" s="1" t="s">
        <v>79</v>
      </c>
      <c r="AJ3112" s="1" t="s">
        <v>283</v>
      </c>
      <c r="AK3112" s="1" t="s">
        <v>1423</v>
      </c>
      <c r="AL3112" s="1" t="s">
        <v>1418</v>
      </c>
      <c r="AM3112" s="2">
        <v>45721.66646990741</v>
      </c>
      <c r="AN3112" s="1" t="s">
        <v>1423</v>
      </c>
      <c r="AP3112" s="1">
        <v>5768253</v>
      </c>
      <c r="AQ3112" s="1" t="s">
        <v>83</v>
      </c>
      <c r="AR3112" s="2">
        <v>45722.494513888887</v>
      </c>
      <c r="AS3112" s="1" t="s">
        <v>84</v>
      </c>
      <c r="AT3112" s="2">
        <v>45723.333333333336</v>
      </c>
      <c r="AU3112" s="1" t="s">
        <v>85</v>
      </c>
      <c r="AV3112" s="1" t="s">
        <v>169</v>
      </c>
      <c r="AW3112" s="1" t="s">
        <v>170</v>
      </c>
      <c r="AX3112" s="1" t="s">
        <v>2588</v>
      </c>
      <c r="AZ3112" s="2">
        <v>45722.494513888887</v>
      </c>
      <c r="BB3112" s="1" t="s">
        <v>192</v>
      </c>
      <c r="BC3112" s="1" t="s">
        <v>193</v>
      </c>
      <c r="BD3112" s="1" t="s">
        <v>194</v>
      </c>
      <c r="BE3112" s="1" t="s">
        <v>15976</v>
      </c>
      <c r="BF3112" s="1" t="s">
        <v>176</v>
      </c>
    </row>
    <row r="3113" spans="1:58" x14ac:dyDescent="0.35">
      <c r="A3113" s="1">
        <v>3016372</v>
      </c>
      <c r="B3113" s="1" t="s">
        <v>1203</v>
      </c>
      <c r="C3113" s="1">
        <v>31755821</v>
      </c>
      <c r="D3113" s="1">
        <v>339467071</v>
      </c>
      <c r="E3113" s="1" t="s">
        <v>59</v>
      </c>
      <c r="F3113" s="1" t="s">
        <v>60</v>
      </c>
      <c r="G3113" s="1" t="s">
        <v>275</v>
      </c>
      <c r="H3113" s="1" t="s">
        <v>3374</v>
      </c>
      <c r="I3113" s="1">
        <v>775374422</v>
      </c>
      <c r="J3113" s="1" t="s">
        <v>8731</v>
      </c>
      <c r="K3113" s="1">
        <v>15</v>
      </c>
      <c r="L3113" s="1" t="s">
        <v>64</v>
      </c>
      <c r="M3113" s="1" t="s">
        <v>65</v>
      </c>
      <c r="N3113" s="2">
        <v>45015.372152777774</v>
      </c>
      <c r="O3113" s="1" t="s">
        <v>497</v>
      </c>
      <c r="Q3113" s="1" t="s">
        <v>67</v>
      </c>
      <c r="R3113" s="2">
        <v>45721.66715277778</v>
      </c>
      <c r="S3113" s="1" t="s">
        <v>5541</v>
      </c>
      <c r="T3113" s="1" t="s">
        <v>1021</v>
      </c>
      <c r="U3113" s="1" t="s">
        <v>385</v>
      </c>
      <c r="V3113" s="1" t="s">
        <v>15977</v>
      </c>
      <c r="W3113" s="1" t="s">
        <v>143</v>
      </c>
      <c r="X3113" s="1" t="s">
        <v>143</v>
      </c>
      <c r="Y3113" s="1" t="s">
        <v>822</v>
      </c>
      <c r="Z3113" s="1" t="s">
        <v>823</v>
      </c>
      <c r="AA3113" s="1" t="s">
        <v>5970</v>
      </c>
      <c r="AB3113" s="1" t="s">
        <v>124</v>
      </c>
      <c r="AE3113" s="2">
        <v>45722.738668981481</v>
      </c>
      <c r="AF3113" s="1" t="s">
        <v>77</v>
      </c>
      <c r="AH3113" s="1" t="s">
        <v>78</v>
      </c>
      <c r="AI3113" s="1" t="s">
        <v>360</v>
      </c>
      <c r="AJ3113" s="1" t="s">
        <v>303</v>
      </c>
      <c r="AK3113" s="1" t="s">
        <v>15978</v>
      </c>
      <c r="AL3113" s="1" t="s">
        <v>290</v>
      </c>
      <c r="AM3113" s="2">
        <v>45722.738761574074</v>
      </c>
      <c r="AN3113" s="1" t="s">
        <v>15978</v>
      </c>
      <c r="AO3113" s="1" t="s">
        <v>290</v>
      </c>
      <c r="AP3113" s="1">
        <v>5772947</v>
      </c>
      <c r="AQ3113" s="1" t="s">
        <v>83</v>
      </c>
      <c r="AR3113" s="2">
        <v>45723.477662037039</v>
      </c>
      <c r="AS3113" s="1" t="s">
        <v>84</v>
      </c>
      <c r="AT3113" s="2">
        <v>45722.333333333336</v>
      </c>
      <c r="AU3113" s="1" t="s">
        <v>85</v>
      </c>
      <c r="AV3113" s="1" t="s">
        <v>205</v>
      </c>
      <c r="AW3113" s="1" t="s">
        <v>206</v>
      </c>
      <c r="AX3113" s="1" t="s">
        <v>207</v>
      </c>
      <c r="AZ3113" s="2">
        <v>45723.477662037039</v>
      </c>
      <c r="BB3113" s="1" t="s">
        <v>286</v>
      </c>
      <c r="BC3113" s="1" t="s">
        <v>287</v>
      </c>
      <c r="BD3113" s="1" t="s">
        <v>288</v>
      </c>
      <c r="BE3113" s="1" t="s">
        <v>15979</v>
      </c>
      <c r="BF3113" s="1" t="s">
        <v>290</v>
      </c>
    </row>
    <row r="3114" spans="1:58" x14ac:dyDescent="0.35">
      <c r="A3114" s="1">
        <v>3016374</v>
      </c>
      <c r="B3114" s="1" t="s">
        <v>58</v>
      </c>
      <c r="C3114" s="1">
        <v>339671</v>
      </c>
      <c r="D3114" s="1">
        <v>338248956</v>
      </c>
      <c r="E3114" s="1" t="s">
        <v>59</v>
      </c>
      <c r="F3114" s="1" t="s">
        <v>60</v>
      </c>
      <c r="G3114" s="1" t="s">
        <v>15980</v>
      </c>
      <c r="I3114" s="1">
        <v>775089609</v>
      </c>
      <c r="J3114" s="1" t="s">
        <v>2230</v>
      </c>
      <c r="K3114" s="1">
        <v>20</v>
      </c>
      <c r="L3114" s="1" t="s">
        <v>294</v>
      </c>
      <c r="M3114" s="1" t="s">
        <v>295</v>
      </c>
      <c r="N3114" s="2">
        <v>44908.791678240741</v>
      </c>
      <c r="O3114" s="1" t="s">
        <v>520</v>
      </c>
      <c r="Q3114" s="1" t="s">
        <v>67</v>
      </c>
      <c r="R3114" s="2">
        <v>45721.66715277778</v>
      </c>
      <c r="S3114" s="1" t="s">
        <v>8656</v>
      </c>
      <c r="T3114" s="1" t="s">
        <v>412</v>
      </c>
      <c r="U3114" s="1" t="s">
        <v>1189</v>
      </c>
      <c r="V3114" s="1" t="s">
        <v>15981</v>
      </c>
      <c r="W3114" s="1" t="s">
        <v>72</v>
      </c>
      <c r="X3114" s="1" t="s">
        <v>73</v>
      </c>
      <c r="Y3114" s="1" t="s">
        <v>3621</v>
      </c>
      <c r="Z3114" s="1" t="s">
        <v>1090</v>
      </c>
      <c r="AA3114" s="1" t="s">
        <v>1090</v>
      </c>
      <c r="AB3114" s="1" t="s">
        <v>124</v>
      </c>
      <c r="AE3114" s="2">
        <v>45721.667395833334</v>
      </c>
      <c r="AF3114" s="1" t="s">
        <v>443</v>
      </c>
      <c r="AH3114" s="1" t="s">
        <v>125</v>
      </c>
      <c r="AI3114" s="1" t="s">
        <v>79</v>
      </c>
      <c r="AJ3114" s="1" t="s">
        <v>126</v>
      </c>
      <c r="AK3114" s="1" t="s">
        <v>15982</v>
      </c>
      <c r="AL3114" s="1" t="s">
        <v>8656</v>
      </c>
      <c r="AM3114" s="2">
        <v>45721.667442129627</v>
      </c>
      <c r="AO3114" s="1" t="s">
        <v>8656</v>
      </c>
      <c r="AP3114" s="1">
        <v>5768262</v>
      </c>
      <c r="AQ3114" s="1" t="s">
        <v>83</v>
      </c>
      <c r="AR3114" s="2">
        <v>45722.568807870368</v>
      </c>
      <c r="AS3114" s="1" t="s">
        <v>84</v>
      </c>
      <c r="AT3114" s="2">
        <v>45721.354166666664</v>
      </c>
      <c r="AU3114" s="1" t="s">
        <v>573</v>
      </c>
      <c r="AV3114" s="1" t="s">
        <v>2382</v>
      </c>
      <c r="AW3114" s="1" t="s">
        <v>2383</v>
      </c>
      <c r="AX3114" s="1" t="s">
        <v>2384</v>
      </c>
      <c r="AZ3114" s="2">
        <v>45722.568807870368</v>
      </c>
      <c r="BB3114" s="1" t="s">
        <v>1060</v>
      </c>
      <c r="BC3114" s="1" t="s">
        <v>1061</v>
      </c>
      <c r="BD3114" s="1" t="s">
        <v>1062</v>
      </c>
      <c r="BE3114" s="1" t="s">
        <v>1400</v>
      </c>
      <c r="BF3114" s="1" t="s">
        <v>3853</v>
      </c>
    </row>
    <row r="3115" spans="1:58" x14ac:dyDescent="0.35">
      <c r="A3115" s="1">
        <v>3016373</v>
      </c>
      <c r="B3115" s="1" t="s">
        <v>58</v>
      </c>
      <c r="C3115" s="1">
        <v>40558441</v>
      </c>
      <c r="D3115" s="1">
        <v>338943399</v>
      </c>
      <c r="E3115" s="1" t="s">
        <v>59</v>
      </c>
      <c r="F3115" s="1" t="s">
        <v>60</v>
      </c>
      <c r="G3115" s="1" t="s">
        <v>15983</v>
      </c>
      <c r="I3115" s="1">
        <v>778227235</v>
      </c>
      <c r="J3115" s="1" t="s">
        <v>2919</v>
      </c>
      <c r="K3115" s="1">
        <v>12</v>
      </c>
      <c r="L3115" s="1" t="s">
        <v>64</v>
      </c>
      <c r="M3115" s="1" t="s">
        <v>65</v>
      </c>
      <c r="N3115" s="2">
        <v>45255.689722222225</v>
      </c>
      <c r="O3115" s="1" t="s">
        <v>66</v>
      </c>
      <c r="Q3115" s="1" t="s">
        <v>67</v>
      </c>
      <c r="R3115" s="2">
        <v>45721.66715277778</v>
      </c>
      <c r="S3115" s="1" t="s">
        <v>9253</v>
      </c>
      <c r="T3115" s="1" t="s">
        <v>100</v>
      </c>
      <c r="U3115" s="1" t="s">
        <v>70</v>
      </c>
      <c r="V3115" s="1" t="s">
        <v>15984</v>
      </c>
      <c r="Y3115" s="1" t="s">
        <v>15837</v>
      </c>
      <c r="Z3115" s="1" t="s">
        <v>944</v>
      </c>
      <c r="AA3115" s="1" t="s">
        <v>945</v>
      </c>
      <c r="AB3115" s="1" t="s">
        <v>15985</v>
      </c>
      <c r="AE3115" s="2">
        <v>45723.64025462963</v>
      </c>
      <c r="AF3115" s="1" t="s">
        <v>77</v>
      </c>
      <c r="AH3115" s="1" t="s">
        <v>78</v>
      </c>
      <c r="AI3115" s="1" t="s">
        <v>58</v>
      </c>
      <c r="AJ3115" s="1" t="s">
        <v>126</v>
      </c>
      <c r="AK3115" s="1" t="s">
        <v>15986</v>
      </c>
      <c r="AL3115" s="1" t="s">
        <v>612</v>
      </c>
      <c r="AM3115" s="2">
        <v>45723.640370370369</v>
      </c>
      <c r="AN3115" s="1" t="s">
        <v>15986</v>
      </c>
      <c r="AO3115" s="1" t="s">
        <v>612</v>
      </c>
      <c r="AP3115" s="1">
        <v>5776295</v>
      </c>
      <c r="AQ3115" s="1" t="s">
        <v>83</v>
      </c>
      <c r="AR3115" s="2">
        <v>45723.868958333333</v>
      </c>
      <c r="AS3115" s="1" t="s">
        <v>84</v>
      </c>
      <c r="AT3115" s="2">
        <v>45723.333333333336</v>
      </c>
      <c r="AU3115" s="1" t="s">
        <v>85</v>
      </c>
      <c r="AV3115" s="1" t="s">
        <v>1680</v>
      </c>
      <c r="AW3115" s="1" t="s">
        <v>1681</v>
      </c>
      <c r="AX3115" s="1" t="s">
        <v>1682</v>
      </c>
      <c r="AZ3115" s="2">
        <v>45723.868958333333</v>
      </c>
      <c r="BB3115" s="1" t="s">
        <v>689</v>
      </c>
      <c r="BC3115" s="1" t="s">
        <v>690</v>
      </c>
      <c r="BD3115" s="1" t="s">
        <v>691</v>
      </c>
      <c r="BE3115" s="1" t="s">
        <v>15838</v>
      </c>
      <c r="BF3115" s="1" t="s">
        <v>1383</v>
      </c>
    </row>
    <row r="3116" spans="1:58" x14ac:dyDescent="0.35">
      <c r="A3116" s="1">
        <v>3016375</v>
      </c>
      <c r="B3116" s="1" t="s">
        <v>58</v>
      </c>
      <c r="C3116" s="1">
        <v>38344531</v>
      </c>
      <c r="D3116" s="1">
        <v>338688749</v>
      </c>
      <c r="E3116" s="1" t="s">
        <v>59</v>
      </c>
      <c r="F3116" s="1" t="s">
        <v>60</v>
      </c>
      <c r="G3116" s="1" t="s">
        <v>15987</v>
      </c>
      <c r="H3116" s="1" t="s">
        <v>15988</v>
      </c>
      <c r="I3116" s="1">
        <v>774116426</v>
      </c>
      <c r="J3116" s="1" t="s">
        <v>2270</v>
      </c>
      <c r="K3116" s="1">
        <v>13</v>
      </c>
      <c r="L3116" s="1" t="s">
        <v>64</v>
      </c>
      <c r="M3116" s="1" t="s">
        <v>65</v>
      </c>
      <c r="N3116" s="2">
        <v>44927</v>
      </c>
      <c r="O3116" s="1" t="s">
        <v>353</v>
      </c>
      <c r="Q3116" s="1" t="s">
        <v>67</v>
      </c>
      <c r="R3116" s="2">
        <v>45721.667557870373</v>
      </c>
      <c r="S3116" s="1" t="s">
        <v>12404</v>
      </c>
      <c r="T3116" s="1" t="s">
        <v>100</v>
      </c>
      <c r="U3116" s="1" t="s">
        <v>70</v>
      </c>
      <c r="V3116" s="1" t="s">
        <v>15989</v>
      </c>
      <c r="W3116" s="1" t="s">
        <v>162</v>
      </c>
      <c r="X3116" s="1" t="s">
        <v>163</v>
      </c>
      <c r="Y3116" s="1" t="s">
        <v>943</v>
      </c>
      <c r="Z3116" s="1" t="s">
        <v>165</v>
      </c>
      <c r="AA3116" s="1" t="s">
        <v>165</v>
      </c>
      <c r="AB3116" s="1" t="s">
        <v>124</v>
      </c>
      <c r="AE3116" s="2">
        <v>45721.667569444442</v>
      </c>
      <c r="AF3116" s="1" t="s">
        <v>77</v>
      </c>
      <c r="AH3116" s="1" t="s">
        <v>78</v>
      </c>
      <c r="AI3116" s="1" t="s">
        <v>79</v>
      </c>
      <c r="AJ3116" s="1" t="s">
        <v>378</v>
      </c>
      <c r="AK3116" s="1" t="s">
        <v>15990</v>
      </c>
      <c r="AL3116" s="1" t="s">
        <v>12404</v>
      </c>
      <c r="AM3116" s="2">
        <v>45721.667604166665</v>
      </c>
      <c r="AN3116" s="1" t="s">
        <v>15990</v>
      </c>
      <c r="AP3116" s="1">
        <v>5768263</v>
      </c>
      <c r="AQ3116" s="1" t="s">
        <v>83</v>
      </c>
      <c r="AR3116" s="2">
        <v>45722.549884259257</v>
      </c>
      <c r="AS3116" s="1" t="s">
        <v>84</v>
      </c>
      <c r="AT3116" s="2">
        <v>45723.333333333336</v>
      </c>
      <c r="AU3116" s="1" t="s">
        <v>85</v>
      </c>
      <c r="AV3116" s="1" t="s">
        <v>169</v>
      </c>
      <c r="AW3116" s="1" t="s">
        <v>170</v>
      </c>
      <c r="AX3116" s="1" t="s">
        <v>536</v>
      </c>
      <c r="AZ3116" s="2">
        <v>45722.549884259257</v>
      </c>
      <c r="BB3116" s="1" t="s">
        <v>765</v>
      </c>
      <c r="BC3116" s="1" t="s">
        <v>766</v>
      </c>
      <c r="BD3116" s="1" t="s">
        <v>767</v>
      </c>
      <c r="BE3116" s="1" t="s">
        <v>14444</v>
      </c>
      <c r="BF3116" s="1" t="s">
        <v>176</v>
      </c>
    </row>
    <row r="3117" spans="1:58" x14ac:dyDescent="0.35">
      <c r="A3117" s="1">
        <v>3016376</v>
      </c>
      <c r="B3117" s="1" t="s">
        <v>58</v>
      </c>
      <c r="C3117" s="1">
        <v>43792761</v>
      </c>
      <c r="D3117" s="1">
        <v>338321401</v>
      </c>
      <c r="E3117" s="1" t="s">
        <v>59</v>
      </c>
      <c r="F3117" s="1" t="s">
        <v>60</v>
      </c>
      <c r="G3117" s="1" t="s">
        <v>275</v>
      </c>
      <c r="H3117" s="1" t="s">
        <v>15991</v>
      </c>
      <c r="I3117" s="1">
        <v>776831547</v>
      </c>
      <c r="J3117" s="1" t="s">
        <v>15992</v>
      </c>
      <c r="K3117" s="1">
        <v>13</v>
      </c>
      <c r="L3117" s="1" t="s">
        <v>244</v>
      </c>
      <c r="M3117" s="1" t="s">
        <v>65</v>
      </c>
      <c r="N3117" s="2">
        <v>45523.583333333336</v>
      </c>
      <c r="O3117" s="1" t="s">
        <v>66</v>
      </c>
      <c r="Q3117" s="1" t="s">
        <v>67</v>
      </c>
      <c r="R3117" s="2">
        <v>45721.667696759258</v>
      </c>
      <c r="S3117" s="1" t="s">
        <v>6658</v>
      </c>
      <c r="T3117" s="1" t="s">
        <v>100</v>
      </c>
      <c r="U3117" s="1" t="s">
        <v>70</v>
      </c>
      <c r="V3117" s="1" t="s">
        <v>15993</v>
      </c>
      <c r="W3117" s="1" t="s">
        <v>334</v>
      </c>
      <c r="X3117" s="1" t="s">
        <v>1153</v>
      </c>
      <c r="Y3117" s="1" t="s">
        <v>760</v>
      </c>
      <c r="Z3117" s="1" t="s">
        <v>321</v>
      </c>
      <c r="AA3117" s="1" t="s">
        <v>4034</v>
      </c>
      <c r="AB3117" s="1" t="s">
        <v>124</v>
      </c>
      <c r="AE3117" s="2">
        <v>45721.667708333334</v>
      </c>
      <c r="AF3117" s="1" t="s">
        <v>77</v>
      </c>
      <c r="AH3117" s="1" t="s">
        <v>78</v>
      </c>
      <c r="AI3117" s="1" t="s">
        <v>79</v>
      </c>
      <c r="AJ3117" s="1" t="s">
        <v>378</v>
      </c>
      <c r="AK3117" s="1" t="s">
        <v>15994</v>
      </c>
      <c r="AL3117" s="1" t="s">
        <v>6658</v>
      </c>
      <c r="AM3117" s="2">
        <v>45721.667743055557</v>
      </c>
      <c r="AN3117" s="1" t="s">
        <v>15994</v>
      </c>
      <c r="AP3117" s="1">
        <v>5768264</v>
      </c>
      <c r="AQ3117" s="1" t="s">
        <v>83</v>
      </c>
      <c r="AR3117" s="2">
        <v>45722.465590277781</v>
      </c>
      <c r="AS3117" s="1" t="s">
        <v>84</v>
      </c>
      <c r="AT3117" s="2">
        <v>45723.333333333336</v>
      </c>
      <c r="AU3117" s="1" t="s">
        <v>85</v>
      </c>
      <c r="AV3117" s="1" t="s">
        <v>1214</v>
      </c>
      <c r="AW3117" s="1" t="s">
        <v>1215</v>
      </c>
      <c r="AX3117" s="1" t="s">
        <v>9622</v>
      </c>
      <c r="AZ3117" s="2">
        <v>45722.465590277781</v>
      </c>
      <c r="BB3117" s="1" t="s">
        <v>765</v>
      </c>
      <c r="BC3117" s="1" t="s">
        <v>766</v>
      </c>
      <c r="BD3117" s="1" t="s">
        <v>767</v>
      </c>
      <c r="BE3117" s="1" t="s">
        <v>15995</v>
      </c>
      <c r="BF3117" s="1" t="s">
        <v>525</v>
      </c>
    </row>
    <row r="3118" spans="1:58" x14ac:dyDescent="0.35">
      <c r="A3118" s="1">
        <v>3016377</v>
      </c>
      <c r="B3118" s="1" t="s">
        <v>223</v>
      </c>
      <c r="C3118" s="1">
        <v>33848461</v>
      </c>
      <c r="D3118" s="1">
        <v>338014787</v>
      </c>
      <c r="E3118" s="1" t="s">
        <v>59</v>
      </c>
      <c r="F3118" s="1" t="s">
        <v>60</v>
      </c>
      <c r="G3118" s="1" t="s">
        <v>4636</v>
      </c>
      <c r="H3118" s="1" t="s">
        <v>3518</v>
      </c>
      <c r="I3118" s="1">
        <v>786368881</v>
      </c>
      <c r="J3118" s="1" t="s">
        <v>5852</v>
      </c>
      <c r="K3118" s="1">
        <v>12</v>
      </c>
      <c r="L3118" s="1" t="s">
        <v>64</v>
      </c>
      <c r="M3118" s="1" t="s">
        <v>65</v>
      </c>
      <c r="N3118" s="2">
        <v>45372</v>
      </c>
      <c r="O3118" s="1" t="s">
        <v>497</v>
      </c>
      <c r="Q3118" s="1" t="s">
        <v>67</v>
      </c>
      <c r="R3118" s="2">
        <v>45721.667905092596</v>
      </c>
      <c r="S3118" s="1" t="s">
        <v>2318</v>
      </c>
      <c r="T3118" s="1" t="s">
        <v>69</v>
      </c>
      <c r="U3118" s="1" t="s">
        <v>70</v>
      </c>
      <c r="V3118" s="1" t="s">
        <v>15996</v>
      </c>
      <c r="W3118" s="1" t="s">
        <v>214</v>
      </c>
      <c r="X3118" s="1" t="s">
        <v>319</v>
      </c>
      <c r="Y3118" s="1" t="s">
        <v>15997</v>
      </c>
      <c r="Z3118" s="1" t="s">
        <v>321</v>
      </c>
      <c r="AA3118" s="1" t="s">
        <v>322</v>
      </c>
      <c r="AB3118" s="1" t="s">
        <v>124</v>
      </c>
      <c r="AE3118" s="2">
        <v>45721.667916666665</v>
      </c>
      <c r="AF3118" s="1" t="s">
        <v>77</v>
      </c>
      <c r="AH3118" s="1" t="s">
        <v>125</v>
      </c>
      <c r="AI3118" s="1" t="s">
        <v>360</v>
      </c>
      <c r="AJ3118" s="1" t="s">
        <v>674</v>
      </c>
      <c r="AK3118" s="1" t="s">
        <v>15996</v>
      </c>
      <c r="AL3118" s="1" t="s">
        <v>2318</v>
      </c>
      <c r="AM3118" s="2">
        <v>45721.667939814812</v>
      </c>
      <c r="AN3118" s="1" t="s">
        <v>15996</v>
      </c>
      <c r="AP3118" s="1">
        <v>5768266</v>
      </c>
      <c r="AQ3118" s="1" t="s">
        <v>83</v>
      </c>
      <c r="AR3118" s="2">
        <v>45722.449606481481</v>
      </c>
      <c r="AS3118" s="1" t="s">
        <v>84</v>
      </c>
      <c r="AT3118" s="2">
        <v>45723.333333333336</v>
      </c>
      <c r="AU3118" s="1" t="s">
        <v>85</v>
      </c>
      <c r="AV3118" s="1" t="s">
        <v>2194</v>
      </c>
      <c r="AW3118" s="1" t="s">
        <v>2195</v>
      </c>
      <c r="AX3118" s="1" t="s">
        <v>2196</v>
      </c>
      <c r="AZ3118" s="2">
        <v>45722.449606481481</v>
      </c>
      <c r="BB3118" s="1" t="s">
        <v>2486</v>
      </c>
      <c r="BC3118" s="1" t="s">
        <v>2487</v>
      </c>
      <c r="BD3118" s="1" t="s">
        <v>2488</v>
      </c>
      <c r="BE3118" s="1" t="s">
        <v>15998</v>
      </c>
      <c r="BF3118" s="1" t="s">
        <v>176</v>
      </c>
    </row>
    <row r="3119" spans="1:58" x14ac:dyDescent="0.35">
      <c r="A3119" s="1">
        <v>3016378</v>
      </c>
      <c r="B3119" s="1" t="s">
        <v>58</v>
      </c>
      <c r="C3119" s="1">
        <v>45391741</v>
      </c>
      <c r="D3119" s="1">
        <v>339050373</v>
      </c>
      <c r="E3119" s="1" t="s">
        <v>59</v>
      </c>
      <c r="F3119" s="1" t="s">
        <v>60</v>
      </c>
      <c r="G3119" s="1" t="s">
        <v>5591</v>
      </c>
      <c r="H3119" s="1" t="s">
        <v>15999</v>
      </c>
      <c r="I3119" s="1">
        <v>782535426</v>
      </c>
      <c r="J3119" s="1" t="s">
        <v>16000</v>
      </c>
      <c r="K3119" s="1">
        <v>16</v>
      </c>
      <c r="L3119" s="1" t="s">
        <v>64</v>
      </c>
      <c r="M3119" s="1" t="s">
        <v>65</v>
      </c>
      <c r="N3119" s="2">
        <v>45721.541666666664</v>
      </c>
      <c r="O3119" s="1" t="s">
        <v>66</v>
      </c>
      <c r="Q3119" s="1" t="s">
        <v>67</v>
      </c>
      <c r="R3119" s="2">
        <v>45721.669074074074</v>
      </c>
      <c r="S3119" s="1" t="s">
        <v>1418</v>
      </c>
      <c r="T3119" s="1" t="s">
        <v>1021</v>
      </c>
      <c r="U3119" s="1" t="s">
        <v>101</v>
      </c>
      <c r="V3119" s="1" t="s">
        <v>16001</v>
      </c>
      <c r="W3119" s="1" t="s">
        <v>892</v>
      </c>
      <c r="X3119" s="1" t="s">
        <v>892</v>
      </c>
      <c r="Y3119" s="1" t="s">
        <v>14422</v>
      </c>
      <c r="Z3119" s="1" t="s">
        <v>1444</v>
      </c>
      <c r="AA3119" s="1" t="s">
        <v>12027</v>
      </c>
      <c r="AB3119" s="1" t="s">
        <v>124</v>
      </c>
      <c r="AE3119" s="2">
        <v>45721.669085648151</v>
      </c>
      <c r="AF3119" s="1" t="s">
        <v>77</v>
      </c>
      <c r="AH3119" s="1" t="s">
        <v>125</v>
      </c>
      <c r="AI3119" s="1" t="s">
        <v>79</v>
      </c>
      <c r="AJ3119" s="1" t="s">
        <v>283</v>
      </c>
      <c r="AK3119" s="1" t="s">
        <v>1423</v>
      </c>
      <c r="AL3119" s="1" t="s">
        <v>1418</v>
      </c>
      <c r="AM3119" s="2">
        <v>45721.66914351852</v>
      </c>
      <c r="AN3119" s="1" t="s">
        <v>1423</v>
      </c>
      <c r="AP3119" s="1">
        <v>5768273</v>
      </c>
      <c r="AQ3119" s="1" t="s">
        <v>83</v>
      </c>
      <c r="AR3119" s="2">
        <v>45722.496793981481</v>
      </c>
      <c r="AS3119" s="1" t="s">
        <v>84</v>
      </c>
      <c r="AT3119" s="2">
        <v>45723.333333333336</v>
      </c>
      <c r="AU3119" s="1" t="s">
        <v>85</v>
      </c>
      <c r="AV3119" s="1" t="s">
        <v>1446</v>
      </c>
      <c r="AW3119" s="1" t="s">
        <v>1447</v>
      </c>
      <c r="AX3119" s="1" t="s">
        <v>2836</v>
      </c>
      <c r="AZ3119" s="2">
        <v>45722.496793981481</v>
      </c>
      <c r="BB3119" s="1" t="s">
        <v>3178</v>
      </c>
      <c r="BC3119" s="1" t="s">
        <v>2177</v>
      </c>
      <c r="BD3119" s="1" t="s">
        <v>815</v>
      </c>
      <c r="BE3119" s="1" t="s">
        <v>16002</v>
      </c>
      <c r="BF3119" s="1" t="s">
        <v>906</v>
      </c>
    </row>
    <row r="3120" spans="1:58" x14ac:dyDescent="0.35">
      <c r="A3120" s="1">
        <v>3016379</v>
      </c>
      <c r="B3120" s="1" t="s">
        <v>58</v>
      </c>
      <c r="C3120" s="1">
        <v>41610781</v>
      </c>
      <c r="D3120" s="1">
        <v>338358929</v>
      </c>
      <c r="E3120" s="1" t="s">
        <v>59</v>
      </c>
      <c r="F3120" s="1" t="s">
        <v>60</v>
      </c>
      <c r="G3120" s="1" t="s">
        <v>599</v>
      </c>
      <c r="H3120" s="1" t="s">
        <v>16003</v>
      </c>
      <c r="I3120" s="1">
        <v>770201443</v>
      </c>
      <c r="J3120" s="1" t="s">
        <v>16004</v>
      </c>
      <c r="K3120" s="1">
        <v>13</v>
      </c>
      <c r="L3120" s="1" t="s">
        <v>64</v>
      </c>
      <c r="M3120" s="1" t="s">
        <v>65</v>
      </c>
      <c r="N3120" s="2">
        <v>45187.583333333336</v>
      </c>
      <c r="O3120" s="1" t="s">
        <v>66</v>
      </c>
      <c r="Q3120" s="1" t="s">
        <v>67</v>
      </c>
      <c r="R3120" s="2">
        <v>45721.670335648145</v>
      </c>
      <c r="S3120" s="1" t="s">
        <v>4335</v>
      </c>
      <c r="T3120" s="1" t="s">
        <v>69</v>
      </c>
      <c r="U3120" s="1" t="s">
        <v>70</v>
      </c>
      <c r="V3120" s="1" t="s">
        <v>16005</v>
      </c>
      <c r="W3120" s="1" t="s">
        <v>334</v>
      </c>
      <c r="X3120" s="1" t="s">
        <v>335</v>
      </c>
      <c r="Y3120" s="1" t="s">
        <v>10531</v>
      </c>
      <c r="Z3120" s="1" t="s">
        <v>337</v>
      </c>
      <c r="AA3120" s="1" t="s">
        <v>1944</v>
      </c>
      <c r="AB3120" s="1" t="s">
        <v>1944</v>
      </c>
      <c r="AE3120" s="2">
        <v>45721.670347222222</v>
      </c>
      <c r="AF3120" s="1" t="s">
        <v>77</v>
      </c>
      <c r="AH3120" s="1" t="s">
        <v>125</v>
      </c>
      <c r="AI3120" s="1" t="s">
        <v>79</v>
      </c>
      <c r="AJ3120" s="1" t="s">
        <v>378</v>
      </c>
      <c r="AK3120" s="1" t="s">
        <v>16005</v>
      </c>
      <c r="AL3120" s="1" t="s">
        <v>4335</v>
      </c>
      <c r="AM3120" s="2">
        <v>45721.670416666668</v>
      </c>
      <c r="AN3120" s="1" t="s">
        <v>16005</v>
      </c>
      <c r="AP3120" s="1">
        <v>5768302</v>
      </c>
      <c r="AQ3120" s="1" t="s">
        <v>83</v>
      </c>
      <c r="AR3120" s="2">
        <v>45722.47457175926</v>
      </c>
      <c r="AS3120" s="1" t="s">
        <v>84</v>
      </c>
      <c r="AT3120" s="2">
        <v>45723.333333333336</v>
      </c>
      <c r="AU3120" s="1" t="s">
        <v>85</v>
      </c>
      <c r="AV3120" s="1" t="s">
        <v>1702</v>
      </c>
      <c r="AW3120" s="1" t="s">
        <v>1703</v>
      </c>
      <c r="AX3120" s="1" t="s">
        <v>6195</v>
      </c>
      <c r="AZ3120" s="2">
        <v>45722.47457175926</v>
      </c>
      <c r="BB3120" s="1" t="s">
        <v>192</v>
      </c>
      <c r="BC3120" s="1" t="s">
        <v>193</v>
      </c>
      <c r="BD3120" s="1" t="s">
        <v>194</v>
      </c>
      <c r="BE3120" s="1" t="s">
        <v>193</v>
      </c>
      <c r="BF3120" s="1" t="s">
        <v>349</v>
      </c>
    </row>
    <row r="3121" spans="1:58" x14ac:dyDescent="0.35">
      <c r="A3121" s="1">
        <v>3016380</v>
      </c>
      <c r="B3121" s="1" t="s">
        <v>58</v>
      </c>
      <c r="C3121" s="1">
        <v>41191211</v>
      </c>
      <c r="D3121" s="1">
        <v>338326682</v>
      </c>
      <c r="E3121" s="1" t="s">
        <v>59</v>
      </c>
      <c r="F3121" s="1" t="s">
        <v>60</v>
      </c>
      <c r="G3121" s="1" t="s">
        <v>876</v>
      </c>
      <c r="H3121" s="1" t="s">
        <v>2276</v>
      </c>
      <c r="I3121" s="1">
        <v>774356817</v>
      </c>
      <c r="J3121" s="1" t="s">
        <v>2919</v>
      </c>
      <c r="K3121" s="1">
        <v>12</v>
      </c>
      <c r="L3121" s="1" t="s">
        <v>64</v>
      </c>
      <c r="M3121" s="1" t="s">
        <v>65</v>
      </c>
      <c r="N3121" s="2">
        <v>45168.67291666667</v>
      </c>
      <c r="O3121" s="1" t="s">
        <v>66</v>
      </c>
      <c r="Q3121" s="1" t="s">
        <v>67</v>
      </c>
      <c r="R3121" s="2">
        <v>45721.670925925922</v>
      </c>
      <c r="S3121" s="1" t="s">
        <v>617</v>
      </c>
      <c r="T3121" s="1" t="s">
        <v>100</v>
      </c>
      <c r="U3121" s="1" t="s">
        <v>160</v>
      </c>
      <c r="V3121" s="1" t="s">
        <v>16006</v>
      </c>
      <c r="W3121" s="1" t="s">
        <v>653</v>
      </c>
      <c r="X3121" s="1" t="s">
        <v>654</v>
      </c>
      <c r="Y3121" s="1" t="s">
        <v>16007</v>
      </c>
      <c r="Z3121" s="1" t="s">
        <v>400</v>
      </c>
      <c r="AA3121" s="1" t="s">
        <v>3734</v>
      </c>
      <c r="AB3121" s="1" t="s">
        <v>124</v>
      </c>
      <c r="AE3121" s="2">
        <v>45721.670925925922</v>
      </c>
      <c r="AF3121" s="1" t="s">
        <v>77</v>
      </c>
      <c r="AH3121" s="1" t="s">
        <v>125</v>
      </c>
      <c r="AI3121" s="1" t="s">
        <v>79</v>
      </c>
      <c r="AJ3121" s="1" t="s">
        <v>378</v>
      </c>
      <c r="AK3121" s="1" t="s">
        <v>16008</v>
      </c>
      <c r="AL3121" s="1" t="s">
        <v>617</v>
      </c>
      <c r="AM3121" s="2">
        <v>45721.670960648145</v>
      </c>
      <c r="AN3121" s="1" t="s">
        <v>16008</v>
      </c>
      <c r="AP3121" s="1">
        <v>5768309</v>
      </c>
      <c r="AQ3121" s="1" t="s">
        <v>83</v>
      </c>
      <c r="AR3121" s="2">
        <v>45723.418078703704</v>
      </c>
      <c r="AS3121" s="1" t="s">
        <v>84</v>
      </c>
      <c r="AT3121" s="2">
        <v>45723.333333333336</v>
      </c>
      <c r="AU3121" s="1" t="s">
        <v>85</v>
      </c>
      <c r="AV3121" s="1" t="s">
        <v>608</v>
      </c>
      <c r="AW3121" s="1" t="s">
        <v>609</v>
      </c>
      <c r="AX3121" s="1" t="s">
        <v>2559</v>
      </c>
      <c r="AZ3121" s="2">
        <v>45723.418078703704</v>
      </c>
      <c r="BB3121" s="1" t="s">
        <v>537</v>
      </c>
      <c r="BC3121" s="1" t="s">
        <v>538</v>
      </c>
      <c r="BD3121" s="1" t="s">
        <v>91</v>
      </c>
      <c r="BE3121" s="1" t="s">
        <v>2499</v>
      </c>
      <c r="BF3121" s="1" t="s">
        <v>657</v>
      </c>
    </row>
    <row r="3122" spans="1:58" x14ac:dyDescent="0.35">
      <c r="A3122" s="1">
        <v>3016381</v>
      </c>
      <c r="B3122" s="1" t="s">
        <v>1203</v>
      </c>
      <c r="C3122" s="1">
        <v>36220871</v>
      </c>
      <c r="D3122" s="1">
        <v>338366407</v>
      </c>
      <c r="E3122" s="1" t="s">
        <v>59</v>
      </c>
      <c r="F3122" s="1" t="s">
        <v>60</v>
      </c>
      <c r="G3122" s="1" t="s">
        <v>224</v>
      </c>
      <c r="H3122" s="1" t="s">
        <v>2468</v>
      </c>
      <c r="I3122" s="1">
        <v>773604352</v>
      </c>
      <c r="J3122" s="1" t="s">
        <v>2261</v>
      </c>
      <c r="K3122" s="1">
        <v>13</v>
      </c>
      <c r="L3122" s="1" t="s">
        <v>64</v>
      </c>
      <c r="M3122" s="1" t="s">
        <v>65</v>
      </c>
      <c r="N3122" s="2">
        <v>43967.666666666664</v>
      </c>
      <c r="O3122" s="1" t="s">
        <v>497</v>
      </c>
      <c r="Q3122" s="1" t="s">
        <v>67</v>
      </c>
      <c r="R3122" s="2">
        <v>45721.673333333332</v>
      </c>
      <c r="S3122" s="1" t="s">
        <v>317</v>
      </c>
      <c r="T3122" s="1" t="s">
        <v>100</v>
      </c>
      <c r="U3122" s="1" t="s">
        <v>2761</v>
      </c>
      <c r="V3122" s="1" t="s">
        <v>16009</v>
      </c>
      <c r="W3122" s="1" t="s">
        <v>653</v>
      </c>
      <c r="X3122" s="1" t="s">
        <v>942</v>
      </c>
      <c r="Y3122" s="1" t="s">
        <v>1475</v>
      </c>
      <c r="Z3122" s="1" t="s">
        <v>1476</v>
      </c>
      <c r="AA3122" s="1" t="s">
        <v>16010</v>
      </c>
      <c r="AB3122" s="1" t="s">
        <v>16010</v>
      </c>
      <c r="AE3122" s="2">
        <v>45721.673344907409</v>
      </c>
      <c r="AF3122" s="1" t="s">
        <v>77</v>
      </c>
      <c r="AH3122" s="1" t="s">
        <v>78</v>
      </c>
      <c r="AI3122" s="1" t="s">
        <v>360</v>
      </c>
      <c r="AJ3122" s="1" t="s">
        <v>303</v>
      </c>
      <c r="AK3122" s="1" t="s">
        <v>16011</v>
      </c>
      <c r="AL3122" s="1" t="s">
        <v>317</v>
      </c>
      <c r="AM3122" s="2">
        <v>45721.673379629632</v>
      </c>
      <c r="AN3122" s="1" t="s">
        <v>16011</v>
      </c>
      <c r="AP3122" s="1">
        <v>5768345</v>
      </c>
      <c r="AQ3122" s="1" t="s">
        <v>83</v>
      </c>
      <c r="AR3122" s="2">
        <v>45722.571504629632</v>
      </c>
      <c r="AS3122" s="1" t="s">
        <v>84</v>
      </c>
      <c r="AT3122" s="2">
        <v>45723.333333333336</v>
      </c>
      <c r="AU3122" s="1" t="s">
        <v>85</v>
      </c>
      <c r="AV3122" s="1" t="s">
        <v>947</v>
      </c>
      <c r="AW3122" s="1" t="s">
        <v>948</v>
      </c>
      <c r="AX3122" s="1" t="s">
        <v>5201</v>
      </c>
      <c r="AZ3122" s="2">
        <v>45722.571504629632</v>
      </c>
      <c r="BB3122" s="1" t="s">
        <v>2601</v>
      </c>
      <c r="BC3122" s="1" t="s">
        <v>2458</v>
      </c>
      <c r="BD3122" s="1" t="s">
        <v>2602</v>
      </c>
      <c r="BE3122" s="1" t="s">
        <v>16012</v>
      </c>
      <c r="BF3122" s="1" t="s">
        <v>1484</v>
      </c>
    </row>
    <row r="3123" spans="1:58" x14ac:dyDescent="0.35">
      <c r="A3123" s="1">
        <v>3016382</v>
      </c>
      <c r="B3123" s="1" t="s">
        <v>94</v>
      </c>
      <c r="C3123" s="1">
        <v>1911921</v>
      </c>
      <c r="D3123" s="1">
        <v>339911324</v>
      </c>
      <c r="E3123" s="1" t="s">
        <v>59</v>
      </c>
      <c r="F3123" s="1" t="s">
        <v>60</v>
      </c>
      <c r="G3123" s="1" t="s">
        <v>16013</v>
      </c>
      <c r="H3123" s="1" t="s">
        <v>16014</v>
      </c>
      <c r="I3123" s="1">
        <v>778505217</v>
      </c>
      <c r="J3123" s="1" t="s">
        <v>16015</v>
      </c>
      <c r="K3123" s="1">
        <v>19</v>
      </c>
      <c r="L3123" s="1" t="s">
        <v>1029</v>
      </c>
      <c r="M3123" s="1" t="s">
        <v>65</v>
      </c>
      <c r="N3123" s="2">
        <v>43454.329699074071</v>
      </c>
      <c r="O3123" s="1" t="s">
        <v>331</v>
      </c>
      <c r="Q3123" s="1" t="s">
        <v>67</v>
      </c>
      <c r="R3123" s="2">
        <v>45721.674143518518</v>
      </c>
      <c r="S3123" s="1" t="s">
        <v>3435</v>
      </c>
      <c r="T3123" s="1" t="s">
        <v>69</v>
      </c>
      <c r="U3123" s="1" t="s">
        <v>101</v>
      </c>
      <c r="V3123" s="1" t="s">
        <v>16016</v>
      </c>
      <c r="W3123" s="1" t="s">
        <v>785</v>
      </c>
      <c r="X3123" s="1" t="s">
        <v>785</v>
      </c>
      <c r="Y3123" s="1" t="s">
        <v>8929</v>
      </c>
      <c r="Z3123" s="1" t="s">
        <v>5663</v>
      </c>
      <c r="AA3123" s="1" t="s">
        <v>8211</v>
      </c>
      <c r="AB3123" s="1" t="s">
        <v>8211</v>
      </c>
      <c r="AE3123" s="2">
        <v>45721.674675925926</v>
      </c>
      <c r="AF3123" s="1" t="s">
        <v>16017</v>
      </c>
      <c r="AH3123" s="1" t="s">
        <v>125</v>
      </c>
      <c r="AI3123" s="1" t="s">
        <v>106</v>
      </c>
      <c r="AJ3123" s="1" t="s">
        <v>1212</v>
      </c>
      <c r="AL3123" s="1" t="s">
        <v>3435</v>
      </c>
      <c r="AM3123" s="2">
        <v>45721.674699074072</v>
      </c>
      <c r="AO3123" s="1" t="s">
        <v>3435</v>
      </c>
      <c r="AP3123" s="1">
        <v>5768386</v>
      </c>
      <c r="AQ3123" s="1" t="s">
        <v>83</v>
      </c>
      <c r="AR3123" s="2">
        <v>45722.565682870372</v>
      </c>
      <c r="AS3123" s="1" t="s">
        <v>84</v>
      </c>
      <c r="AT3123" s="2">
        <v>45721.5625</v>
      </c>
      <c r="AU3123" s="1" t="s">
        <v>573</v>
      </c>
      <c r="AV3123" s="1" t="s">
        <v>790</v>
      </c>
      <c r="AW3123" s="1" t="s">
        <v>791</v>
      </c>
      <c r="AX3123" s="1" t="s">
        <v>1890</v>
      </c>
      <c r="AZ3123" s="2">
        <v>45722.565682870372</v>
      </c>
      <c r="BB3123" s="1" t="s">
        <v>2486</v>
      </c>
      <c r="BC3123" s="1" t="s">
        <v>2487</v>
      </c>
      <c r="BD3123" s="1" t="s">
        <v>2488</v>
      </c>
      <c r="BE3123" s="1" t="s">
        <v>16018</v>
      </c>
      <c r="BF3123" s="1" t="s">
        <v>2355</v>
      </c>
    </row>
    <row r="3124" spans="1:58" x14ac:dyDescent="0.35">
      <c r="A3124" s="1">
        <v>3016383</v>
      </c>
      <c r="B3124" s="1" t="s">
        <v>327</v>
      </c>
      <c r="C3124" s="1">
        <v>1953781</v>
      </c>
      <c r="D3124" s="1">
        <v>339913771</v>
      </c>
      <c r="E3124" s="1" t="s">
        <v>59</v>
      </c>
      <c r="F3124" s="1" t="s">
        <v>60</v>
      </c>
      <c r="G3124" s="1" t="s">
        <v>16019</v>
      </c>
      <c r="H3124" s="1" t="s">
        <v>16019</v>
      </c>
      <c r="I3124" s="1">
        <v>774417112</v>
      </c>
      <c r="J3124" s="1" t="s">
        <v>16020</v>
      </c>
      <c r="K3124" s="1">
        <v>20</v>
      </c>
      <c r="L3124" s="1" t="s">
        <v>1008</v>
      </c>
      <c r="M3124" s="1" t="s">
        <v>1009</v>
      </c>
      <c r="N3124" s="2">
        <v>40513</v>
      </c>
      <c r="O3124" s="1" t="s">
        <v>5100</v>
      </c>
      <c r="Q3124" s="1" t="s">
        <v>67</v>
      </c>
      <c r="R3124" s="2">
        <v>45721.675069444442</v>
      </c>
      <c r="S3124" s="1" t="s">
        <v>2546</v>
      </c>
      <c r="T3124" s="1" t="s">
        <v>412</v>
      </c>
      <c r="U3124" s="1" t="s">
        <v>101</v>
      </c>
      <c r="V3124" s="1" t="s">
        <v>16021</v>
      </c>
      <c r="W3124" s="1" t="s">
        <v>785</v>
      </c>
      <c r="X3124" s="1" t="s">
        <v>785</v>
      </c>
      <c r="Y3124" s="1" t="s">
        <v>8210</v>
      </c>
      <c r="Z3124" s="1" t="s">
        <v>5663</v>
      </c>
      <c r="AA3124" s="1" t="s">
        <v>8211</v>
      </c>
      <c r="AB3124" s="1" t="s">
        <v>8211</v>
      </c>
      <c r="AC3124" s="1">
        <v>907</v>
      </c>
      <c r="AE3124" s="2">
        <v>45721.675092592595</v>
      </c>
      <c r="AF3124" s="1" t="s">
        <v>417</v>
      </c>
      <c r="AG3124" s="1">
        <v>48</v>
      </c>
      <c r="AH3124" s="1" t="s">
        <v>78</v>
      </c>
      <c r="AI3124" s="1" t="s">
        <v>464</v>
      </c>
      <c r="AJ3124" s="1" t="s">
        <v>465</v>
      </c>
      <c r="AK3124" s="1" t="s">
        <v>16022</v>
      </c>
      <c r="AL3124" s="1" t="s">
        <v>2546</v>
      </c>
      <c r="AM3124" s="2">
        <v>45721.675138888888</v>
      </c>
      <c r="AN3124" s="1" t="s">
        <v>16022</v>
      </c>
      <c r="AP3124" s="1">
        <v>5768402</v>
      </c>
      <c r="AQ3124" s="1" t="s">
        <v>83</v>
      </c>
      <c r="AR3124" s="2">
        <v>45722.493194444447</v>
      </c>
      <c r="AS3124" s="1" t="s">
        <v>84</v>
      </c>
      <c r="AT3124" s="2">
        <v>45721.566666666666</v>
      </c>
      <c r="AU3124" s="1" t="s">
        <v>573</v>
      </c>
      <c r="AV3124" s="1" t="s">
        <v>790</v>
      </c>
      <c r="AW3124" s="1" t="s">
        <v>791</v>
      </c>
      <c r="AX3124" s="1" t="s">
        <v>1890</v>
      </c>
      <c r="AY3124" s="2">
        <v>45723.675092592595</v>
      </c>
      <c r="AZ3124" s="2">
        <v>45722.493194444447</v>
      </c>
      <c r="BA3124" s="1" t="s">
        <v>419</v>
      </c>
      <c r="BB3124" s="1" t="s">
        <v>367</v>
      </c>
      <c r="BC3124" s="1" t="s">
        <v>368</v>
      </c>
      <c r="BD3124" s="1" t="s">
        <v>368</v>
      </c>
      <c r="BE3124" s="1" t="s">
        <v>16023</v>
      </c>
      <c r="BF3124" s="1" t="s">
        <v>2355</v>
      </c>
    </row>
    <row r="3125" spans="1:58" x14ac:dyDescent="0.35">
      <c r="A3125" s="1">
        <v>3016384</v>
      </c>
      <c r="B3125" s="1" t="s">
        <v>58</v>
      </c>
      <c r="C3125" s="1">
        <v>40126311</v>
      </c>
      <c r="D3125" s="1">
        <v>338421628</v>
      </c>
      <c r="E3125" s="1" t="s">
        <v>59</v>
      </c>
      <c r="F3125" s="1" t="s">
        <v>60</v>
      </c>
      <c r="G3125" s="1" t="s">
        <v>3518</v>
      </c>
      <c r="I3125" s="1">
        <v>783802301</v>
      </c>
      <c r="J3125" s="1" t="s">
        <v>16024</v>
      </c>
      <c r="K3125" s="1">
        <v>12</v>
      </c>
      <c r="L3125" s="1" t="s">
        <v>64</v>
      </c>
      <c r="M3125" s="1" t="s">
        <v>65</v>
      </c>
      <c r="N3125" s="2">
        <v>44922.75</v>
      </c>
      <c r="O3125" s="1" t="s">
        <v>66</v>
      </c>
      <c r="Q3125" s="1" t="s">
        <v>67</v>
      </c>
      <c r="R3125" s="2">
        <v>45721.67527777778</v>
      </c>
      <c r="S3125" s="1" t="s">
        <v>5816</v>
      </c>
      <c r="T3125" s="1" t="s">
        <v>100</v>
      </c>
      <c r="U3125" s="1" t="s">
        <v>70</v>
      </c>
      <c r="V3125" s="1" t="s">
        <v>16025</v>
      </c>
      <c r="W3125" s="1" t="s">
        <v>214</v>
      </c>
      <c r="X3125" s="1" t="s">
        <v>215</v>
      </c>
      <c r="Y3125" s="1" t="s">
        <v>3080</v>
      </c>
      <c r="Z3125" s="1" t="s">
        <v>2336</v>
      </c>
      <c r="AA3125" s="1" t="s">
        <v>3482</v>
      </c>
      <c r="AB3125" s="1" t="s">
        <v>3482</v>
      </c>
      <c r="AE3125" s="2">
        <v>45724.598055555558</v>
      </c>
      <c r="AF3125" s="1" t="s">
        <v>77</v>
      </c>
      <c r="AH3125" s="1" t="s">
        <v>125</v>
      </c>
      <c r="AI3125" s="1" t="s">
        <v>58</v>
      </c>
      <c r="AJ3125" s="1" t="s">
        <v>126</v>
      </c>
      <c r="AK3125" s="1" t="s">
        <v>16026</v>
      </c>
      <c r="AL3125" s="1" t="s">
        <v>269</v>
      </c>
      <c r="AM3125" s="2">
        <v>45724.598182870373</v>
      </c>
      <c r="AN3125" s="1" t="s">
        <v>16026</v>
      </c>
      <c r="AO3125" s="1" t="s">
        <v>269</v>
      </c>
      <c r="AP3125" s="1">
        <v>5779577</v>
      </c>
      <c r="AQ3125" s="1" t="s">
        <v>83</v>
      </c>
      <c r="AR3125" s="2">
        <v>45725.493287037039</v>
      </c>
      <c r="AS3125" s="1" t="s">
        <v>84</v>
      </c>
      <c r="AT3125" s="2">
        <v>45724.333333333336</v>
      </c>
      <c r="AU3125" s="1" t="s">
        <v>85</v>
      </c>
      <c r="AV3125" s="1" t="s">
        <v>130</v>
      </c>
      <c r="AW3125" s="1" t="s">
        <v>131</v>
      </c>
      <c r="AX3125" s="1" t="s">
        <v>132</v>
      </c>
      <c r="AZ3125" s="2">
        <v>45725.493287037039</v>
      </c>
      <c r="BB3125" s="1" t="s">
        <v>1425</v>
      </c>
      <c r="BC3125" s="1" t="s">
        <v>1426</v>
      </c>
      <c r="BD3125" s="1" t="s">
        <v>1427</v>
      </c>
      <c r="BE3125" s="1" t="s">
        <v>16027</v>
      </c>
      <c r="BF3125" s="1" t="s">
        <v>735</v>
      </c>
    </row>
    <row r="3126" spans="1:58" x14ac:dyDescent="0.35">
      <c r="A3126" s="1">
        <v>3016385</v>
      </c>
      <c r="B3126" s="1" t="s">
        <v>327</v>
      </c>
      <c r="C3126" s="1">
        <v>34431451</v>
      </c>
      <c r="D3126" s="1">
        <v>339514042</v>
      </c>
      <c r="E3126" s="1" t="s">
        <v>59</v>
      </c>
      <c r="F3126" s="1" t="s">
        <v>60</v>
      </c>
      <c r="G3126" s="1" t="s">
        <v>117</v>
      </c>
      <c r="H3126" s="1" t="s">
        <v>3958</v>
      </c>
      <c r="I3126" s="1">
        <v>774951463</v>
      </c>
      <c r="J3126" s="1" t="s">
        <v>576</v>
      </c>
      <c r="K3126" s="1">
        <v>14</v>
      </c>
      <c r="L3126" s="1" t="s">
        <v>64</v>
      </c>
      <c r="M3126" s="1" t="s">
        <v>65</v>
      </c>
      <c r="N3126" s="2">
        <v>43712</v>
      </c>
      <c r="O3126" s="1" t="s">
        <v>2002</v>
      </c>
      <c r="Q3126" s="1" t="s">
        <v>67</v>
      </c>
      <c r="R3126" s="2">
        <v>45721.675995370373</v>
      </c>
      <c r="S3126" s="1" t="s">
        <v>1161</v>
      </c>
      <c r="T3126" s="1" t="s">
        <v>100</v>
      </c>
      <c r="U3126" s="1" t="s">
        <v>1162</v>
      </c>
      <c r="V3126" s="1" t="s">
        <v>16028</v>
      </c>
      <c r="W3126" s="1" t="s">
        <v>263</v>
      </c>
      <c r="X3126" s="1" t="s">
        <v>263</v>
      </c>
      <c r="Y3126" s="1" t="s">
        <v>3604</v>
      </c>
      <c r="Z3126" s="1" t="s">
        <v>852</v>
      </c>
      <c r="AA3126" s="1" t="s">
        <v>3605</v>
      </c>
      <c r="AB3126" s="1" t="s">
        <v>3605</v>
      </c>
      <c r="AE3126" s="2">
        <v>45721.676006944443</v>
      </c>
      <c r="AF3126" s="1" t="s">
        <v>1035</v>
      </c>
      <c r="AH3126" s="1" t="s">
        <v>78</v>
      </c>
      <c r="AI3126" s="1" t="s">
        <v>106</v>
      </c>
      <c r="AJ3126" s="1" t="s">
        <v>167</v>
      </c>
      <c r="AK3126" s="1" t="s">
        <v>16029</v>
      </c>
      <c r="AL3126" s="1" t="s">
        <v>1161</v>
      </c>
      <c r="AM3126" s="2">
        <v>45721.676041666666</v>
      </c>
      <c r="AN3126" s="1" t="s">
        <v>16029</v>
      </c>
      <c r="AP3126" s="1">
        <v>5768433</v>
      </c>
      <c r="AQ3126" s="1" t="s">
        <v>83</v>
      </c>
      <c r="AR3126" s="2">
        <v>45722.679872685185</v>
      </c>
      <c r="AS3126" s="1" t="s">
        <v>84</v>
      </c>
      <c r="AT3126" s="2">
        <v>45723.340277777781</v>
      </c>
      <c r="AU3126" s="1" t="s">
        <v>85</v>
      </c>
      <c r="AV3126" s="1" t="s">
        <v>108</v>
      </c>
      <c r="AW3126" s="1" t="s">
        <v>109</v>
      </c>
      <c r="AX3126" s="1" t="s">
        <v>110</v>
      </c>
      <c r="AZ3126" s="2">
        <v>45722.679872685185</v>
      </c>
      <c r="BB3126" s="1" t="s">
        <v>1060</v>
      </c>
      <c r="BC3126" s="1" t="s">
        <v>1061</v>
      </c>
      <c r="BD3126" s="1" t="s">
        <v>1062</v>
      </c>
      <c r="BE3126" s="1" t="s">
        <v>16030</v>
      </c>
      <c r="BF3126" s="1" t="s">
        <v>115</v>
      </c>
    </row>
    <row r="3127" spans="1:58" x14ac:dyDescent="0.35">
      <c r="A3127" s="1">
        <v>3016386</v>
      </c>
      <c r="B3127" s="1" t="s">
        <v>58</v>
      </c>
      <c r="C3127" s="1">
        <v>40456011</v>
      </c>
      <c r="D3127" s="1">
        <v>338480022</v>
      </c>
      <c r="E3127" s="1" t="s">
        <v>59</v>
      </c>
      <c r="F3127" s="1" t="s">
        <v>60</v>
      </c>
      <c r="G3127" s="1" t="s">
        <v>13223</v>
      </c>
      <c r="H3127" s="1" t="s">
        <v>16031</v>
      </c>
      <c r="I3127" s="1" t="s">
        <v>16032</v>
      </c>
      <c r="J3127" s="1" t="s">
        <v>1720</v>
      </c>
      <c r="K3127" s="1">
        <v>16</v>
      </c>
      <c r="L3127" s="1" t="s">
        <v>64</v>
      </c>
      <c r="M3127" s="1" t="s">
        <v>65</v>
      </c>
      <c r="N3127" s="2">
        <v>45717.625</v>
      </c>
      <c r="O3127" s="1" t="s">
        <v>66</v>
      </c>
      <c r="Q3127" s="1" t="s">
        <v>67</v>
      </c>
      <c r="R3127" s="2">
        <v>45721.676249999997</v>
      </c>
      <c r="S3127" s="1" t="s">
        <v>2245</v>
      </c>
      <c r="T3127" s="1" t="s">
        <v>69</v>
      </c>
      <c r="U3127" s="1" t="s">
        <v>70</v>
      </c>
      <c r="V3127" s="1" t="s">
        <v>16033</v>
      </c>
      <c r="W3127" s="1" t="s">
        <v>214</v>
      </c>
      <c r="X3127" s="1" t="s">
        <v>319</v>
      </c>
      <c r="Y3127" s="1" t="s">
        <v>10615</v>
      </c>
      <c r="Z3127" s="1" t="s">
        <v>321</v>
      </c>
      <c r="AA3127" s="1" t="s">
        <v>322</v>
      </c>
      <c r="AB3127" s="1" t="s">
        <v>322</v>
      </c>
      <c r="AE3127" s="2">
        <v>45721.676261574074</v>
      </c>
      <c r="AF3127" s="1" t="s">
        <v>77</v>
      </c>
      <c r="AH3127" s="1" t="s">
        <v>125</v>
      </c>
      <c r="AI3127" s="1" t="s">
        <v>79</v>
      </c>
      <c r="AJ3127" s="1" t="s">
        <v>378</v>
      </c>
      <c r="AK3127" s="1" t="s">
        <v>3131</v>
      </c>
      <c r="AL3127" s="1" t="s">
        <v>2245</v>
      </c>
      <c r="AM3127" s="2">
        <v>45721.676296296297</v>
      </c>
      <c r="AN3127" s="1" t="s">
        <v>3131</v>
      </c>
      <c r="AP3127" s="1">
        <v>5768438</v>
      </c>
      <c r="AQ3127" s="1" t="s">
        <v>83</v>
      </c>
      <c r="AR3127" s="2">
        <v>45722.520324074074</v>
      </c>
      <c r="AS3127" s="1" t="s">
        <v>84</v>
      </c>
      <c r="AT3127" s="2">
        <v>45723.333333333336</v>
      </c>
      <c r="AU3127" s="1" t="s">
        <v>85</v>
      </c>
      <c r="AV3127" s="1" t="s">
        <v>2194</v>
      </c>
      <c r="AW3127" s="1" t="s">
        <v>2195</v>
      </c>
      <c r="AX3127" s="1" t="s">
        <v>2196</v>
      </c>
      <c r="AZ3127" s="2">
        <v>45722.520324074074</v>
      </c>
      <c r="BB3127" s="1" t="s">
        <v>152</v>
      </c>
      <c r="BC3127" s="1" t="s">
        <v>153</v>
      </c>
      <c r="BD3127" s="1" t="s">
        <v>154</v>
      </c>
      <c r="BE3127" s="1" t="s">
        <v>3494</v>
      </c>
      <c r="BF3127" s="1" t="s">
        <v>325</v>
      </c>
    </row>
    <row r="3128" spans="1:58" x14ac:dyDescent="0.35">
      <c r="A3128" s="1">
        <v>3016387</v>
      </c>
      <c r="B3128" s="1" t="s">
        <v>58</v>
      </c>
      <c r="C3128" s="1">
        <v>41625511</v>
      </c>
      <c r="D3128" s="1">
        <v>338933992</v>
      </c>
      <c r="E3128" s="1" t="s">
        <v>59</v>
      </c>
      <c r="F3128" s="1" t="s">
        <v>60</v>
      </c>
      <c r="G3128" s="1" t="s">
        <v>555</v>
      </c>
      <c r="H3128" s="1" t="s">
        <v>16034</v>
      </c>
      <c r="I3128" s="1">
        <v>775073901</v>
      </c>
      <c r="J3128" s="1" t="s">
        <v>16035</v>
      </c>
      <c r="K3128" s="1">
        <v>13</v>
      </c>
      <c r="L3128" s="1" t="s">
        <v>64</v>
      </c>
      <c r="M3128" s="1" t="s">
        <v>65</v>
      </c>
      <c r="N3128" s="2">
        <v>45183.708333333336</v>
      </c>
      <c r="O3128" s="1" t="s">
        <v>66</v>
      </c>
      <c r="Q3128" s="1" t="s">
        <v>67</v>
      </c>
      <c r="R3128" s="2">
        <v>45721.676550925928</v>
      </c>
      <c r="S3128" s="1" t="s">
        <v>8457</v>
      </c>
      <c r="T3128" s="1" t="s">
        <v>69</v>
      </c>
      <c r="U3128" s="1" t="s">
        <v>70</v>
      </c>
      <c r="V3128" s="1" t="s">
        <v>16036</v>
      </c>
      <c r="W3128" s="1" t="s">
        <v>162</v>
      </c>
      <c r="X3128" s="1" t="s">
        <v>163</v>
      </c>
      <c r="Y3128" s="1" t="s">
        <v>16037</v>
      </c>
      <c r="Z3128" s="1" t="s">
        <v>1300</v>
      </c>
      <c r="AA3128" s="1">
        <v>2013</v>
      </c>
      <c r="AB3128" s="1" t="s">
        <v>124</v>
      </c>
      <c r="AE3128" s="2">
        <v>45721.676562499997</v>
      </c>
      <c r="AF3128" s="1" t="s">
        <v>77</v>
      </c>
      <c r="AH3128" s="1" t="s">
        <v>125</v>
      </c>
      <c r="AI3128" s="1" t="s">
        <v>79</v>
      </c>
      <c r="AJ3128" s="1" t="s">
        <v>378</v>
      </c>
      <c r="AK3128" s="1" t="s">
        <v>16038</v>
      </c>
      <c r="AL3128" s="1" t="s">
        <v>8457</v>
      </c>
      <c r="AM3128" s="2">
        <v>45721.67659722222</v>
      </c>
      <c r="AN3128" s="1" t="s">
        <v>16038</v>
      </c>
      <c r="AP3128" s="1">
        <v>5768442</v>
      </c>
      <c r="AQ3128" s="1" t="s">
        <v>83</v>
      </c>
      <c r="AR3128" s="2">
        <v>45722.503263888888</v>
      </c>
      <c r="AS3128" s="1" t="s">
        <v>84</v>
      </c>
      <c r="AT3128" s="2">
        <v>45723.333333333336</v>
      </c>
      <c r="AU3128" s="1" t="s">
        <v>85</v>
      </c>
      <c r="AV3128" s="1" t="s">
        <v>169</v>
      </c>
      <c r="AW3128" s="1" t="s">
        <v>170</v>
      </c>
      <c r="AX3128" s="1" t="s">
        <v>2079</v>
      </c>
      <c r="AZ3128" s="2">
        <v>45722.503263888888</v>
      </c>
      <c r="BB3128" s="1" t="s">
        <v>152</v>
      </c>
      <c r="BC3128" s="1" t="s">
        <v>153</v>
      </c>
      <c r="BD3128" s="1" t="s">
        <v>154</v>
      </c>
      <c r="BE3128" s="1" t="s">
        <v>16039</v>
      </c>
      <c r="BF3128" s="1" t="s">
        <v>176</v>
      </c>
    </row>
    <row r="3129" spans="1:58" x14ac:dyDescent="0.35">
      <c r="A3129" s="1">
        <v>3016388</v>
      </c>
      <c r="B3129" s="1" t="s">
        <v>58</v>
      </c>
      <c r="C3129" s="1">
        <v>41969091</v>
      </c>
      <c r="D3129" s="1">
        <v>338948745</v>
      </c>
      <c r="E3129" s="1" t="s">
        <v>59</v>
      </c>
      <c r="F3129" s="1" t="s">
        <v>60</v>
      </c>
      <c r="G3129" s="1" t="s">
        <v>177</v>
      </c>
      <c r="H3129" s="1" t="s">
        <v>16040</v>
      </c>
      <c r="I3129" s="1">
        <v>338948745</v>
      </c>
      <c r="J3129" s="1" t="s">
        <v>16041</v>
      </c>
      <c r="K3129" s="1">
        <v>13</v>
      </c>
      <c r="L3129" s="1" t="s">
        <v>64</v>
      </c>
      <c r="M3129" s="1" t="s">
        <v>65</v>
      </c>
      <c r="N3129" s="2">
        <v>45411.692395833335</v>
      </c>
      <c r="O3129" s="1" t="s">
        <v>66</v>
      </c>
      <c r="Q3129" s="1" t="s">
        <v>67</v>
      </c>
      <c r="R3129" s="2">
        <v>45721.677106481482</v>
      </c>
      <c r="S3129" s="1" t="s">
        <v>3421</v>
      </c>
      <c r="T3129" s="1" t="s">
        <v>69</v>
      </c>
      <c r="U3129" s="1" t="s">
        <v>70</v>
      </c>
      <c r="V3129" s="1" t="s">
        <v>16042</v>
      </c>
      <c r="W3129" s="1" t="s">
        <v>653</v>
      </c>
      <c r="X3129" s="1" t="s">
        <v>654</v>
      </c>
      <c r="Y3129" s="1" t="s">
        <v>4356</v>
      </c>
      <c r="Z3129" s="1" t="s">
        <v>1654</v>
      </c>
      <c r="AA3129" s="1" t="s">
        <v>16043</v>
      </c>
      <c r="AB3129" s="1" t="s">
        <v>124</v>
      </c>
      <c r="AE3129" s="2">
        <v>45721.677118055559</v>
      </c>
      <c r="AF3129" s="1" t="s">
        <v>77</v>
      </c>
      <c r="AH3129" s="1" t="s">
        <v>78</v>
      </c>
      <c r="AI3129" s="1" t="s">
        <v>79</v>
      </c>
      <c r="AJ3129" s="1" t="s">
        <v>283</v>
      </c>
      <c r="AK3129" s="1" t="s">
        <v>16042</v>
      </c>
      <c r="AL3129" s="1" t="s">
        <v>3421</v>
      </c>
      <c r="AM3129" s="2">
        <v>45721.677152777775</v>
      </c>
      <c r="AN3129" s="1" t="s">
        <v>16042</v>
      </c>
      <c r="AP3129" s="1">
        <v>5768443</v>
      </c>
      <c r="AQ3129" s="1" t="s">
        <v>83</v>
      </c>
      <c r="AR3129" s="2">
        <v>45723.426493055558</v>
      </c>
      <c r="AS3129" s="1" t="s">
        <v>84</v>
      </c>
      <c r="AT3129" s="2">
        <v>45723.333333333336</v>
      </c>
      <c r="AU3129" s="1" t="s">
        <v>85</v>
      </c>
      <c r="AV3129" s="1" t="s">
        <v>608</v>
      </c>
      <c r="AW3129" s="1" t="s">
        <v>609</v>
      </c>
      <c r="AX3129" s="1" t="s">
        <v>1424</v>
      </c>
      <c r="AZ3129" s="2">
        <v>45723.426493055558</v>
      </c>
      <c r="BB3129" s="1" t="s">
        <v>537</v>
      </c>
      <c r="BC3129" s="1" t="s">
        <v>538</v>
      </c>
      <c r="BD3129" s="1" t="s">
        <v>91</v>
      </c>
      <c r="BE3129" s="1" t="s">
        <v>2499</v>
      </c>
      <c r="BF3129" s="1" t="s">
        <v>657</v>
      </c>
    </row>
    <row r="3130" spans="1:58" x14ac:dyDescent="0.35">
      <c r="A3130" s="1">
        <v>3016389</v>
      </c>
      <c r="B3130" s="1" t="s">
        <v>58</v>
      </c>
      <c r="C3130" s="1">
        <v>859711</v>
      </c>
      <c r="D3130" s="1">
        <v>338659261</v>
      </c>
      <c r="E3130" s="1" t="s">
        <v>59</v>
      </c>
      <c r="F3130" s="1" t="s">
        <v>60</v>
      </c>
      <c r="G3130" s="1" t="s">
        <v>1335</v>
      </c>
      <c r="H3130" s="1" t="s">
        <v>954</v>
      </c>
      <c r="I3130" s="1">
        <v>776554935</v>
      </c>
      <c r="J3130" s="1" t="s">
        <v>16044</v>
      </c>
      <c r="K3130" s="1">
        <v>13</v>
      </c>
      <c r="L3130" s="1" t="s">
        <v>64</v>
      </c>
      <c r="M3130" s="1" t="s">
        <v>65</v>
      </c>
      <c r="N3130" s="2">
        <v>43800</v>
      </c>
      <c r="O3130" s="1" t="s">
        <v>616</v>
      </c>
      <c r="Q3130" s="1" t="s">
        <v>67</v>
      </c>
      <c r="R3130" s="2">
        <v>45721.677256944444</v>
      </c>
      <c r="S3130" s="1" t="s">
        <v>12404</v>
      </c>
      <c r="T3130" s="1" t="s">
        <v>100</v>
      </c>
      <c r="U3130" s="1" t="s">
        <v>70</v>
      </c>
      <c r="V3130" s="1" t="s">
        <v>16045</v>
      </c>
      <c r="W3130" s="1" t="s">
        <v>72</v>
      </c>
      <c r="X3130" s="1" t="s">
        <v>881</v>
      </c>
      <c r="Y3130" s="1" t="s">
        <v>15342</v>
      </c>
      <c r="Z3130" s="1" t="s">
        <v>1352</v>
      </c>
      <c r="AA3130" s="1" t="s">
        <v>16046</v>
      </c>
      <c r="AB3130" s="1" t="s">
        <v>16046</v>
      </c>
      <c r="AC3130" s="1">
        <v>168</v>
      </c>
      <c r="AE3130" s="2">
        <v>45722.570370370369</v>
      </c>
      <c r="AF3130" s="1" t="s">
        <v>77</v>
      </c>
      <c r="AH3130" s="1" t="s">
        <v>125</v>
      </c>
      <c r="AI3130" s="1" t="s">
        <v>58</v>
      </c>
      <c r="AJ3130" s="1" t="s">
        <v>126</v>
      </c>
      <c r="AK3130" s="1" t="s">
        <v>16047</v>
      </c>
      <c r="AL3130" s="1" t="s">
        <v>1936</v>
      </c>
      <c r="AM3130" s="2">
        <v>45722.570486111108</v>
      </c>
      <c r="AN3130" s="1" t="s">
        <v>16047</v>
      </c>
      <c r="AO3130" s="1" t="s">
        <v>1936</v>
      </c>
      <c r="AP3130" s="1">
        <v>5771796</v>
      </c>
      <c r="AQ3130" s="1" t="s">
        <v>83</v>
      </c>
      <c r="AR3130" s="2">
        <v>45722.73542824074</v>
      </c>
      <c r="AS3130" s="1" t="s">
        <v>84</v>
      </c>
      <c r="AT3130" s="2">
        <v>45722.333333333336</v>
      </c>
      <c r="AU3130" s="1" t="s">
        <v>85</v>
      </c>
      <c r="AV3130" s="1" t="s">
        <v>189</v>
      </c>
      <c r="AW3130" s="1" t="s">
        <v>190</v>
      </c>
      <c r="AX3130" s="1" t="s">
        <v>191</v>
      </c>
      <c r="AZ3130" s="2">
        <v>45722.73542824074</v>
      </c>
      <c r="BB3130" s="1" t="s">
        <v>551</v>
      </c>
      <c r="BC3130" s="1" t="s">
        <v>552</v>
      </c>
      <c r="BD3130" s="1" t="s">
        <v>553</v>
      </c>
      <c r="BE3130" s="1" t="s">
        <v>16048</v>
      </c>
      <c r="BF3130" s="1" t="s">
        <v>204</v>
      </c>
    </row>
    <row r="3131" spans="1:58" x14ac:dyDescent="0.35">
      <c r="A3131" s="1">
        <v>3016390</v>
      </c>
      <c r="B3131" s="1" t="s">
        <v>223</v>
      </c>
      <c r="C3131" s="1">
        <v>43726721</v>
      </c>
      <c r="D3131" s="1">
        <v>339712171</v>
      </c>
      <c r="E3131" s="1" t="s">
        <v>59</v>
      </c>
      <c r="F3131" s="1" t="s">
        <v>60</v>
      </c>
      <c r="G3131" s="1" t="s">
        <v>117</v>
      </c>
      <c r="H3131" s="1" t="s">
        <v>16049</v>
      </c>
      <c r="I3131" s="1">
        <v>771287184</v>
      </c>
      <c r="J3131" s="1" t="s">
        <v>576</v>
      </c>
      <c r="K3131" s="1">
        <v>14</v>
      </c>
      <c r="L3131" s="1" t="s">
        <v>64</v>
      </c>
      <c r="M3131" s="1" t="s">
        <v>65</v>
      </c>
      <c r="N3131" s="2">
        <v>45721.625</v>
      </c>
      <c r="O3131" s="1" t="s">
        <v>98</v>
      </c>
      <c r="Q3131" s="1" t="s">
        <v>67</v>
      </c>
      <c r="R3131" s="2">
        <v>45721.677291666667</v>
      </c>
      <c r="S3131" s="1" t="s">
        <v>1591</v>
      </c>
      <c r="T3131" s="1" t="s">
        <v>69</v>
      </c>
      <c r="U3131" s="1" t="s">
        <v>70</v>
      </c>
      <c r="V3131" s="1" t="s">
        <v>16050</v>
      </c>
      <c r="W3131" s="1" t="s">
        <v>298</v>
      </c>
      <c r="X3131" s="1" t="s">
        <v>298</v>
      </c>
      <c r="Y3131" s="1" t="s">
        <v>632</v>
      </c>
      <c r="Z3131" s="1" t="s">
        <v>929</v>
      </c>
      <c r="AA3131" s="1" t="s">
        <v>930</v>
      </c>
      <c r="AB3131" s="1" t="s">
        <v>9175</v>
      </c>
      <c r="AE3131" s="2">
        <v>45721.677303240744</v>
      </c>
      <c r="AF3131" s="1" t="s">
        <v>77</v>
      </c>
      <c r="AH3131" s="1" t="s">
        <v>125</v>
      </c>
      <c r="AI3131" s="1" t="s">
        <v>106</v>
      </c>
      <c r="AJ3131" s="1" t="s">
        <v>674</v>
      </c>
      <c r="AK3131" s="1" t="s">
        <v>16050</v>
      </c>
      <c r="AL3131" s="1" t="s">
        <v>1591</v>
      </c>
      <c r="AM3131" s="2">
        <v>45721.677337962959</v>
      </c>
      <c r="AN3131" s="1" t="s">
        <v>16050</v>
      </c>
      <c r="AP3131" s="1">
        <v>5768454</v>
      </c>
      <c r="AQ3131" s="1" t="s">
        <v>83</v>
      </c>
      <c r="AR3131" s="2">
        <v>45722.523854166669</v>
      </c>
      <c r="AS3131" s="1" t="s">
        <v>84</v>
      </c>
      <c r="AT3131" s="2">
        <v>45723.291666666664</v>
      </c>
      <c r="AU3131" s="1" t="s">
        <v>85</v>
      </c>
      <c r="AV3131" s="1" t="s">
        <v>4129</v>
      </c>
      <c r="AW3131" s="1" t="s">
        <v>4130</v>
      </c>
      <c r="AX3131" s="1" t="s">
        <v>4131</v>
      </c>
      <c r="AZ3131" s="2">
        <v>45722.523854166669</v>
      </c>
      <c r="BB3131" s="1" t="s">
        <v>1480</v>
      </c>
      <c r="BC3131" s="1" t="s">
        <v>1481</v>
      </c>
      <c r="BD3131" s="1" t="s">
        <v>1482</v>
      </c>
      <c r="BE3131" s="1" t="s">
        <v>16051</v>
      </c>
      <c r="BF3131" s="1" t="s">
        <v>6916</v>
      </c>
    </row>
    <row r="3132" spans="1:58" x14ac:dyDescent="0.35">
      <c r="A3132" s="1">
        <v>3016391</v>
      </c>
      <c r="B3132" s="1" t="s">
        <v>58</v>
      </c>
      <c r="C3132" s="1">
        <v>41459381</v>
      </c>
      <c r="D3132" s="1">
        <v>339589498</v>
      </c>
      <c r="E3132" s="1" t="s">
        <v>59</v>
      </c>
      <c r="F3132" s="1" t="s">
        <v>60</v>
      </c>
      <c r="G3132" s="1" t="s">
        <v>2426</v>
      </c>
      <c r="H3132" s="1" t="s">
        <v>315</v>
      </c>
      <c r="I3132" s="1">
        <v>773858322</v>
      </c>
      <c r="J3132" s="1" t="s">
        <v>316</v>
      </c>
      <c r="K3132" s="1">
        <v>14</v>
      </c>
      <c r="L3132" s="1" t="s">
        <v>64</v>
      </c>
      <c r="M3132" s="1" t="s">
        <v>65</v>
      </c>
      <c r="N3132" s="2">
        <v>45150.708333333336</v>
      </c>
      <c r="O3132" s="1" t="s">
        <v>66</v>
      </c>
      <c r="Q3132" s="1" t="s">
        <v>67</v>
      </c>
      <c r="R3132" s="2">
        <v>45721.677673611113</v>
      </c>
      <c r="S3132" s="1" t="s">
        <v>2977</v>
      </c>
      <c r="T3132" s="1" t="s">
        <v>69</v>
      </c>
      <c r="U3132" s="1" t="s">
        <v>70</v>
      </c>
      <c r="V3132" s="1" t="s">
        <v>16052</v>
      </c>
      <c r="Y3132" s="1" t="s">
        <v>16053</v>
      </c>
      <c r="Z3132" s="1" t="s">
        <v>841</v>
      </c>
      <c r="AA3132" s="1" t="s">
        <v>842</v>
      </c>
      <c r="AB3132" s="1" t="s">
        <v>124</v>
      </c>
      <c r="AE3132" s="2">
        <v>45721.677685185183</v>
      </c>
      <c r="AF3132" s="1" t="s">
        <v>77</v>
      </c>
      <c r="AH3132" s="1" t="s">
        <v>125</v>
      </c>
      <c r="AI3132" s="1" t="s">
        <v>79</v>
      </c>
      <c r="AJ3132" s="1" t="s">
        <v>378</v>
      </c>
      <c r="AK3132" s="1" t="s">
        <v>16054</v>
      </c>
      <c r="AL3132" s="1" t="s">
        <v>2977</v>
      </c>
      <c r="AM3132" s="2">
        <v>45721.677719907406</v>
      </c>
      <c r="AN3132" s="1" t="s">
        <v>16054</v>
      </c>
      <c r="AP3132" s="1">
        <v>5768461</v>
      </c>
      <c r="AQ3132" s="1" t="s">
        <v>83</v>
      </c>
      <c r="AR3132" s="2">
        <v>45722.798136574071</v>
      </c>
      <c r="AS3132" s="1" t="s">
        <v>84</v>
      </c>
      <c r="AT3132" s="2">
        <v>45723.333333333336</v>
      </c>
      <c r="AU3132" s="1" t="s">
        <v>85</v>
      </c>
      <c r="AV3132" s="1" t="s">
        <v>1328</v>
      </c>
      <c r="AW3132" s="1" t="s">
        <v>1329</v>
      </c>
      <c r="AX3132" s="1" t="s">
        <v>1330</v>
      </c>
      <c r="AZ3132" s="2">
        <v>45722.798136574071</v>
      </c>
      <c r="BB3132" s="1" t="s">
        <v>1003</v>
      </c>
      <c r="BC3132" s="1" t="s">
        <v>595</v>
      </c>
      <c r="BD3132" s="1" t="s">
        <v>1004</v>
      </c>
      <c r="BE3132" s="1" t="s">
        <v>755</v>
      </c>
      <c r="BF3132" s="1" t="s">
        <v>914</v>
      </c>
    </row>
    <row r="3133" spans="1:58" x14ac:dyDescent="0.35">
      <c r="A3133" s="1">
        <v>3016392</v>
      </c>
      <c r="B3133" s="1" t="s">
        <v>58</v>
      </c>
      <c r="C3133" s="1">
        <v>45123451</v>
      </c>
      <c r="D3133" s="1">
        <v>338728662</v>
      </c>
      <c r="E3133" s="1" t="s">
        <v>59</v>
      </c>
      <c r="F3133" s="1" t="s">
        <v>60</v>
      </c>
      <c r="G3133" s="1" t="s">
        <v>275</v>
      </c>
      <c r="H3133" s="1" t="s">
        <v>16055</v>
      </c>
      <c r="I3133" s="1">
        <v>784412769</v>
      </c>
      <c r="J3133" s="1" t="s">
        <v>277</v>
      </c>
      <c r="K3133" s="1">
        <v>13</v>
      </c>
      <c r="L3133" s="1" t="s">
        <v>64</v>
      </c>
      <c r="M3133" s="1" t="s">
        <v>65</v>
      </c>
      <c r="N3133" s="2">
        <v>45665.666666666664</v>
      </c>
      <c r="O3133" s="1" t="s">
        <v>66</v>
      </c>
      <c r="Q3133" s="1" t="s">
        <v>67</v>
      </c>
      <c r="R3133" s="2">
        <v>45721.678182870368</v>
      </c>
      <c r="S3133" s="1" t="s">
        <v>1151</v>
      </c>
      <c r="T3133" s="1" t="s">
        <v>100</v>
      </c>
      <c r="U3133" s="1" t="s">
        <v>603</v>
      </c>
      <c r="V3133" s="1" t="s">
        <v>16056</v>
      </c>
      <c r="Y3133" s="1" t="s">
        <v>3486</v>
      </c>
      <c r="Z3133" s="1" t="s">
        <v>337</v>
      </c>
      <c r="AA3133" s="1" t="s">
        <v>491</v>
      </c>
      <c r="AB3133" s="1" t="s">
        <v>491</v>
      </c>
      <c r="AE3133" s="2">
        <v>45721.678194444445</v>
      </c>
      <c r="AF3133" s="1" t="s">
        <v>77</v>
      </c>
      <c r="AH3133" s="1" t="s">
        <v>125</v>
      </c>
      <c r="AI3133" s="1" t="s">
        <v>79</v>
      </c>
      <c r="AJ3133" s="1" t="s">
        <v>283</v>
      </c>
      <c r="AK3133" s="1" t="s">
        <v>14553</v>
      </c>
      <c r="AL3133" s="1" t="s">
        <v>1151</v>
      </c>
      <c r="AM3133" s="2">
        <v>45721.678217592591</v>
      </c>
      <c r="AN3133" s="1" t="s">
        <v>14553</v>
      </c>
      <c r="AP3133" s="1">
        <v>5768465</v>
      </c>
      <c r="AQ3133" s="1" t="s">
        <v>83</v>
      </c>
      <c r="AR3133" s="2">
        <v>45722.448958333334</v>
      </c>
      <c r="AS3133" s="1" t="s">
        <v>84</v>
      </c>
      <c r="AT3133" s="2">
        <v>45723.333333333336</v>
      </c>
      <c r="AU3133" s="1" t="s">
        <v>85</v>
      </c>
      <c r="AV3133" s="1" t="s">
        <v>2117</v>
      </c>
      <c r="AW3133" s="1" t="s">
        <v>2118</v>
      </c>
      <c r="AX3133" s="1" t="s">
        <v>2119</v>
      </c>
      <c r="AZ3133" s="2">
        <v>45722.448958333334</v>
      </c>
      <c r="BB3133" s="1" t="s">
        <v>1076</v>
      </c>
      <c r="BC3133" s="1" t="s">
        <v>951</v>
      </c>
      <c r="BD3133" s="1" t="s">
        <v>815</v>
      </c>
      <c r="BE3133" s="1" t="s">
        <v>16057</v>
      </c>
      <c r="BF3133" s="1" t="s">
        <v>1484</v>
      </c>
    </row>
    <row r="3134" spans="1:58" x14ac:dyDescent="0.35">
      <c r="A3134" s="1">
        <v>3016393</v>
      </c>
      <c r="B3134" s="1" t="s">
        <v>58</v>
      </c>
      <c r="C3134" s="1">
        <v>38529501</v>
      </c>
      <c r="D3134" s="1">
        <v>338222841</v>
      </c>
      <c r="E3134" s="1" t="s">
        <v>59</v>
      </c>
      <c r="F3134" s="1" t="s">
        <v>60</v>
      </c>
      <c r="G3134" s="1" t="s">
        <v>16058</v>
      </c>
      <c r="H3134" s="1" t="s">
        <v>16059</v>
      </c>
      <c r="I3134" s="1">
        <v>782933350</v>
      </c>
      <c r="J3134" s="1" t="s">
        <v>16060</v>
      </c>
      <c r="K3134" s="1">
        <v>12</v>
      </c>
      <c r="L3134" s="1" t="s">
        <v>64</v>
      </c>
      <c r="M3134" s="1" t="s">
        <v>65</v>
      </c>
      <c r="N3134" s="2">
        <v>44927</v>
      </c>
      <c r="O3134" s="1" t="s">
        <v>353</v>
      </c>
      <c r="Q3134" s="1" t="s">
        <v>67</v>
      </c>
      <c r="R3134" s="2">
        <v>45721.678611111114</v>
      </c>
      <c r="S3134" s="1" t="s">
        <v>782</v>
      </c>
      <c r="T3134" s="1" t="s">
        <v>783</v>
      </c>
      <c r="U3134" s="1" t="s">
        <v>101</v>
      </c>
      <c r="V3134" s="1" t="s">
        <v>16061</v>
      </c>
      <c r="W3134" s="1" t="s">
        <v>214</v>
      </c>
      <c r="X3134" s="1" t="s">
        <v>215</v>
      </c>
      <c r="Y3134" s="1" t="s">
        <v>10326</v>
      </c>
      <c r="Z3134" s="1" t="s">
        <v>2773</v>
      </c>
      <c r="AA3134" s="1" t="s">
        <v>2773</v>
      </c>
      <c r="AB3134" s="1" t="s">
        <v>16062</v>
      </c>
      <c r="AC3134" s="1" t="s">
        <v>16063</v>
      </c>
      <c r="AE3134" s="2">
        <v>45721.678784722222</v>
      </c>
      <c r="AF3134" s="1" t="s">
        <v>77</v>
      </c>
      <c r="AH3134" s="1" t="s">
        <v>125</v>
      </c>
      <c r="AI3134" s="1" t="s">
        <v>79</v>
      </c>
      <c r="AJ3134" s="1" t="s">
        <v>378</v>
      </c>
      <c r="AL3134" s="1" t="s">
        <v>782</v>
      </c>
      <c r="AM3134" s="2">
        <v>45721.678831018522</v>
      </c>
      <c r="AO3134" s="1" t="s">
        <v>782</v>
      </c>
      <c r="AP3134" s="1">
        <v>5768469</v>
      </c>
      <c r="AQ3134" s="1" t="s">
        <v>83</v>
      </c>
      <c r="AR3134" s="2">
        <v>45722.543009259258</v>
      </c>
      <c r="AS3134" s="1" t="s">
        <v>84</v>
      </c>
      <c r="AT3134" s="2">
        <v>45721.333333333336</v>
      </c>
      <c r="AU3134" s="1" t="s">
        <v>573</v>
      </c>
      <c r="AV3134" s="1" t="s">
        <v>1957</v>
      </c>
      <c r="AW3134" s="1" t="s">
        <v>1958</v>
      </c>
      <c r="AX3134" s="1" t="s">
        <v>2365</v>
      </c>
      <c r="AZ3134" s="2">
        <v>45722.543009259258</v>
      </c>
      <c r="BB3134" s="1" t="s">
        <v>1425</v>
      </c>
      <c r="BC3134" s="1" t="s">
        <v>1426</v>
      </c>
      <c r="BD3134" s="1" t="s">
        <v>1427</v>
      </c>
      <c r="BE3134" s="1" t="s">
        <v>16064</v>
      </c>
      <c r="BF3134" s="1" t="s">
        <v>735</v>
      </c>
    </row>
    <row r="3135" spans="1:58" x14ac:dyDescent="0.35">
      <c r="A3135" s="1">
        <v>3016394</v>
      </c>
      <c r="B3135" s="1" t="s">
        <v>58</v>
      </c>
      <c r="C3135" s="1">
        <v>42335411</v>
      </c>
      <c r="D3135" s="1">
        <v>338034803</v>
      </c>
      <c r="E3135" s="1" t="s">
        <v>59</v>
      </c>
      <c r="F3135" s="1" t="s">
        <v>60</v>
      </c>
      <c r="G3135" s="1" t="s">
        <v>2234</v>
      </c>
      <c r="H3135" s="1" t="s">
        <v>5822</v>
      </c>
      <c r="I3135" s="1">
        <v>774444425</v>
      </c>
      <c r="J3135" s="1" t="s">
        <v>16065</v>
      </c>
      <c r="K3135" s="1">
        <v>13</v>
      </c>
      <c r="L3135" s="1" t="s">
        <v>64</v>
      </c>
      <c r="M3135" s="1" t="s">
        <v>65</v>
      </c>
      <c r="N3135" s="2">
        <v>45288.86546296296</v>
      </c>
      <c r="O3135" s="1" t="s">
        <v>66</v>
      </c>
      <c r="Q3135" s="1" t="s">
        <v>67</v>
      </c>
      <c r="R3135" s="2">
        <v>45721.67900462963</v>
      </c>
      <c r="S3135" s="1" t="s">
        <v>2780</v>
      </c>
      <c r="T3135" s="1" t="s">
        <v>69</v>
      </c>
      <c r="U3135" s="1" t="s">
        <v>2761</v>
      </c>
      <c r="V3135" s="1" t="s">
        <v>16066</v>
      </c>
      <c r="W3135" s="1" t="s">
        <v>162</v>
      </c>
      <c r="X3135" s="1" t="s">
        <v>1191</v>
      </c>
      <c r="Y3135" s="1" t="s">
        <v>3687</v>
      </c>
      <c r="Z3135" s="1" t="s">
        <v>1193</v>
      </c>
      <c r="AA3135" s="1" t="s">
        <v>1353</v>
      </c>
      <c r="AB3135" s="1" t="s">
        <v>124</v>
      </c>
      <c r="AE3135" s="2">
        <v>45721.679016203707</v>
      </c>
      <c r="AF3135" s="1" t="s">
        <v>77</v>
      </c>
      <c r="AH3135" s="1" t="s">
        <v>125</v>
      </c>
      <c r="AI3135" s="1" t="s">
        <v>79</v>
      </c>
      <c r="AJ3135" s="1" t="s">
        <v>283</v>
      </c>
      <c r="AK3135" s="1" t="e">
        <f>-cli VEUT CHANGER SON MDP ¿  NOM NUM APPELANT EGAL NOM DUR le ND  ¿CONFORMITE OK ¿ cli SEST CONNECTE</f>
        <v>#NAME?</v>
      </c>
      <c r="AL3135" s="1" t="s">
        <v>2780</v>
      </c>
      <c r="AM3135" s="2">
        <v>45721.679074074076</v>
      </c>
      <c r="AN3135" s="1" t="e">
        <f>-cli VEUT CHANGER SON MDP ¿  NOM NUM APPELANT EGAL NOM DUR le ND  ¿CONFORMITE OK ¿ cli SEST CONNECTE</f>
        <v>#NAME?</v>
      </c>
      <c r="AP3135" s="1">
        <v>5768478</v>
      </c>
      <c r="AQ3135" s="1" t="s">
        <v>83</v>
      </c>
      <c r="AR3135" s="2">
        <v>45722.614571759259</v>
      </c>
      <c r="AS3135" s="1" t="s">
        <v>84</v>
      </c>
      <c r="AT3135" s="2">
        <v>45723.333333333336</v>
      </c>
      <c r="AU3135" s="1" t="s">
        <v>85</v>
      </c>
      <c r="AV3135" s="1" t="s">
        <v>1196</v>
      </c>
      <c r="AW3135" s="1" t="s">
        <v>1197</v>
      </c>
      <c r="AX3135" s="1" t="s">
        <v>1198</v>
      </c>
      <c r="AZ3135" s="2">
        <v>45722.614571759259</v>
      </c>
      <c r="BB3135" s="1" t="s">
        <v>1129</v>
      </c>
      <c r="BC3135" s="1" t="s">
        <v>1130</v>
      </c>
      <c r="BD3135" s="1" t="s">
        <v>815</v>
      </c>
      <c r="BE3135" s="1" t="s">
        <v>16067</v>
      </c>
      <c r="BF3135" s="1" t="s">
        <v>1612</v>
      </c>
    </row>
    <row r="3136" spans="1:58" x14ac:dyDescent="0.35">
      <c r="A3136" s="1">
        <v>3016395</v>
      </c>
      <c r="B3136" s="1" t="s">
        <v>58</v>
      </c>
      <c r="C3136" s="1">
        <v>42412971</v>
      </c>
      <c r="D3136" s="1">
        <v>338566981</v>
      </c>
      <c r="E3136" s="1" t="s">
        <v>59</v>
      </c>
      <c r="F3136" s="1" t="s">
        <v>60</v>
      </c>
      <c r="G3136" s="1" t="s">
        <v>1263</v>
      </c>
      <c r="H3136" s="1" t="s">
        <v>976</v>
      </c>
      <c r="I3136" s="1">
        <v>781893936</v>
      </c>
      <c r="J3136" s="1" t="s">
        <v>9762</v>
      </c>
      <c r="K3136" s="1">
        <v>12</v>
      </c>
      <c r="L3136" s="1" t="s">
        <v>64</v>
      </c>
      <c r="M3136" s="1" t="s">
        <v>65</v>
      </c>
      <c r="N3136" s="2">
        <v>45304.696597222224</v>
      </c>
      <c r="O3136" s="1" t="s">
        <v>66</v>
      </c>
      <c r="Q3136" s="1" t="s">
        <v>67</v>
      </c>
      <c r="R3136" s="2">
        <v>45721.680069444446</v>
      </c>
      <c r="S3136" s="1" t="s">
        <v>8047</v>
      </c>
      <c r="T3136" s="1" t="s">
        <v>69</v>
      </c>
      <c r="U3136" s="1" t="s">
        <v>101</v>
      </c>
      <c r="V3136" s="1" t="s">
        <v>16068</v>
      </c>
      <c r="W3136" s="1" t="s">
        <v>72</v>
      </c>
      <c r="X3136" s="1" t="s">
        <v>2112</v>
      </c>
      <c r="Y3136" s="1" t="s">
        <v>6425</v>
      </c>
      <c r="Z3136" s="1" t="s">
        <v>546</v>
      </c>
      <c r="AA3136" s="1" t="s">
        <v>5323</v>
      </c>
      <c r="AB3136" s="1" t="s">
        <v>5323</v>
      </c>
      <c r="AE3136" s="2">
        <v>45721.680081018516</v>
      </c>
      <c r="AF3136" s="1" t="s">
        <v>77</v>
      </c>
      <c r="AH3136" s="1" t="s">
        <v>125</v>
      </c>
      <c r="AI3136" s="1" t="s">
        <v>79</v>
      </c>
      <c r="AJ3136" s="1" t="s">
        <v>283</v>
      </c>
      <c r="AK3136" s="1" t="s">
        <v>16069</v>
      </c>
      <c r="AL3136" s="1" t="s">
        <v>8047</v>
      </c>
      <c r="AM3136" s="2">
        <v>45721.680127314816</v>
      </c>
      <c r="AN3136" s="1" t="s">
        <v>16069</v>
      </c>
      <c r="AP3136" s="1">
        <v>5768487</v>
      </c>
      <c r="AQ3136" s="1" t="s">
        <v>83</v>
      </c>
      <c r="AR3136" s="2">
        <v>45722.455763888887</v>
      </c>
      <c r="AS3136" s="1" t="s">
        <v>84</v>
      </c>
      <c r="AT3136" s="2">
        <v>45723.333333333336</v>
      </c>
      <c r="AU3136" s="1" t="s">
        <v>85</v>
      </c>
      <c r="AV3136" s="1" t="s">
        <v>2117</v>
      </c>
      <c r="AW3136" s="1" t="s">
        <v>2118</v>
      </c>
      <c r="AX3136" s="1" t="s">
        <v>2119</v>
      </c>
      <c r="AZ3136" s="2">
        <v>45722.455752314818</v>
      </c>
      <c r="BB3136" s="1" t="s">
        <v>1878</v>
      </c>
      <c r="BC3136" s="1" t="s">
        <v>1879</v>
      </c>
      <c r="BD3136" s="1" t="s">
        <v>1880</v>
      </c>
      <c r="BE3136" s="1" t="s">
        <v>16070</v>
      </c>
      <c r="BF3136" s="1" t="s">
        <v>13404</v>
      </c>
    </row>
    <row r="3137" spans="1:58" x14ac:dyDescent="0.35">
      <c r="A3137" s="1">
        <v>3016396</v>
      </c>
      <c r="B3137" s="1" t="s">
        <v>58</v>
      </c>
      <c r="C3137" s="1">
        <v>40187301</v>
      </c>
      <c r="D3137" s="1">
        <v>338306252</v>
      </c>
      <c r="E3137" s="1" t="s">
        <v>59</v>
      </c>
      <c r="F3137" s="1" t="s">
        <v>60</v>
      </c>
      <c r="G3137" s="1" t="s">
        <v>16071</v>
      </c>
      <c r="H3137" s="1" t="s">
        <v>16072</v>
      </c>
      <c r="I3137" s="1">
        <v>775202610</v>
      </c>
      <c r="J3137" s="1" t="s">
        <v>16073</v>
      </c>
      <c r="K3137" s="1">
        <v>12</v>
      </c>
      <c r="L3137" s="1" t="s">
        <v>64</v>
      </c>
      <c r="M3137" s="1" t="s">
        <v>65</v>
      </c>
      <c r="N3137" s="2">
        <v>45589.041666666664</v>
      </c>
      <c r="O3137" s="1" t="s">
        <v>66</v>
      </c>
      <c r="Q3137" s="1" t="s">
        <v>67</v>
      </c>
      <c r="R3137" s="2">
        <v>45721.681550925925</v>
      </c>
      <c r="S3137" s="1" t="s">
        <v>1529</v>
      </c>
      <c r="T3137" s="1" t="s">
        <v>1021</v>
      </c>
      <c r="U3137" s="1" t="s">
        <v>385</v>
      </c>
      <c r="V3137" s="1" t="s">
        <v>16074</v>
      </c>
      <c r="Y3137" s="1" t="s">
        <v>5322</v>
      </c>
      <c r="Z3137" s="1" t="s">
        <v>7315</v>
      </c>
      <c r="AA3137" s="1" t="s">
        <v>359</v>
      </c>
      <c r="AB3137" s="1" t="s">
        <v>124</v>
      </c>
      <c r="AE3137" s="2">
        <v>45721.681562500002</v>
      </c>
      <c r="AF3137" s="1" t="s">
        <v>77</v>
      </c>
      <c r="AH3137" s="1" t="s">
        <v>125</v>
      </c>
      <c r="AI3137" s="1" t="s">
        <v>79</v>
      </c>
      <c r="AJ3137" s="1" t="s">
        <v>454</v>
      </c>
      <c r="AK3137" s="1" t="s">
        <v>16075</v>
      </c>
      <c r="AL3137" s="1" t="s">
        <v>1529</v>
      </c>
      <c r="AM3137" s="2">
        <v>45721.681597222225</v>
      </c>
      <c r="AN3137" s="1" t="s">
        <v>16075</v>
      </c>
      <c r="AP3137" s="1">
        <v>5768494</v>
      </c>
      <c r="AQ3137" s="1" t="s">
        <v>83</v>
      </c>
      <c r="AR3137" s="2">
        <v>45722.465127314812</v>
      </c>
      <c r="AS3137" s="1" t="s">
        <v>84</v>
      </c>
      <c r="AT3137" s="2">
        <v>45723.333333333336</v>
      </c>
      <c r="AU3137" s="1" t="s">
        <v>85</v>
      </c>
      <c r="AV3137" s="1" t="s">
        <v>2117</v>
      </c>
      <c r="AW3137" s="1" t="s">
        <v>2118</v>
      </c>
      <c r="AX3137" s="1" t="s">
        <v>3185</v>
      </c>
      <c r="AZ3137" s="2">
        <v>45722.465127314812</v>
      </c>
      <c r="BB3137" s="1" t="s">
        <v>111</v>
      </c>
      <c r="BC3137" s="1" t="s">
        <v>112</v>
      </c>
      <c r="BD3137" s="1" t="s">
        <v>113</v>
      </c>
      <c r="BE3137" s="1" t="s">
        <v>16076</v>
      </c>
      <c r="BF3137" s="1" t="s">
        <v>564</v>
      </c>
    </row>
    <row r="3138" spans="1:58" x14ac:dyDescent="0.35">
      <c r="A3138" s="1">
        <v>3016397</v>
      </c>
      <c r="B3138" s="1" t="s">
        <v>223</v>
      </c>
      <c r="C3138" s="1">
        <v>45228911</v>
      </c>
      <c r="D3138" s="1">
        <v>339712496</v>
      </c>
      <c r="E3138" s="1" t="s">
        <v>59</v>
      </c>
      <c r="F3138" s="1" t="s">
        <v>60</v>
      </c>
      <c r="G3138" s="1" t="s">
        <v>117</v>
      </c>
      <c r="H3138" s="1" t="s">
        <v>96</v>
      </c>
      <c r="I3138" s="1">
        <v>777351156</v>
      </c>
      <c r="J3138" s="1" t="s">
        <v>576</v>
      </c>
      <c r="K3138" s="1">
        <v>14</v>
      </c>
      <c r="L3138" s="1" t="s">
        <v>64</v>
      </c>
      <c r="M3138" s="1" t="s">
        <v>65</v>
      </c>
      <c r="N3138" s="2">
        <v>45712.458333333336</v>
      </c>
      <c r="O3138" s="1" t="s">
        <v>98</v>
      </c>
      <c r="Q3138" s="1" t="s">
        <v>67</v>
      </c>
      <c r="R3138" s="2">
        <v>45721.681643518517</v>
      </c>
      <c r="S3138" s="1" t="s">
        <v>8400</v>
      </c>
      <c r="T3138" s="1" t="s">
        <v>1021</v>
      </c>
      <c r="U3138" s="1" t="s">
        <v>385</v>
      </c>
      <c r="V3138" s="1" t="s">
        <v>16077</v>
      </c>
      <c r="Y3138" s="1" t="s">
        <v>10590</v>
      </c>
      <c r="Z3138" s="1" t="s">
        <v>929</v>
      </c>
      <c r="AA3138" s="1" t="s">
        <v>2128</v>
      </c>
      <c r="AB3138" s="1" t="s">
        <v>124</v>
      </c>
      <c r="AE3138" s="2">
        <v>45721.681643518517</v>
      </c>
      <c r="AF3138" s="1" t="s">
        <v>77</v>
      </c>
      <c r="AH3138" s="1" t="s">
        <v>78</v>
      </c>
      <c r="AI3138" s="1" t="s">
        <v>106</v>
      </c>
      <c r="AJ3138" s="1" t="s">
        <v>674</v>
      </c>
      <c r="AK3138" s="1" t="s">
        <v>16078</v>
      </c>
      <c r="AL3138" s="1" t="s">
        <v>8400</v>
      </c>
      <c r="AM3138" s="2">
        <v>45721.68167824074</v>
      </c>
      <c r="AN3138" s="1" t="s">
        <v>16078</v>
      </c>
      <c r="AP3138" s="1">
        <v>5768495</v>
      </c>
      <c r="AQ3138" s="1" t="s">
        <v>83</v>
      </c>
      <c r="AR3138" s="2">
        <v>45721.735196759262</v>
      </c>
      <c r="AS3138" s="1" t="s">
        <v>84</v>
      </c>
      <c r="AT3138" s="2">
        <v>45723.333333333336</v>
      </c>
      <c r="AU3138" s="1" t="s">
        <v>85</v>
      </c>
      <c r="AV3138" s="1" t="s">
        <v>2524</v>
      </c>
      <c r="AW3138" s="1" t="s">
        <v>2525</v>
      </c>
      <c r="AX3138" s="1" t="s">
        <v>2526</v>
      </c>
      <c r="AZ3138" s="2">
        <v>45721.735196759262</v>
      </c>
      <c r="BB3138" s="1" t="s">
        <v>561</v>
      </c>
      <c r="BC3138" s="1" t="s">
        <v>562</v>
      </c>
      <c r="BD3138" s="1" t="s">
        <v>113</v>
      </c>
      <c r="BE3138" s="1" t="s">
        <v>16079</v>
      </c>
      <c r="BF3138" s="1" t="s">
        <v>6655</v>
      </c>
    </row>
    <row r="3139" spans="1:58" x14ac:dyDescent="0.35">
      <c r="A3139" s="1">
        <v>3016398</v>
      </c>
      <c r="B3139" s="1" t="s">
        <v>58</v>
      </c>
      <c r="C3139" s="1">
        <v>43854181</v>
      </c>
      <c r="D3139" s="1">
        <v>339017426</v>
      </c>
      <c r="E3139" s="1" t="s">
        <v>59</v>
      </c>
      <c r="F3139" s="1" t="s">
        <v>60</v>
      </c>
      <c r="G3139" s="1" t="s">
        <v>16080</v>
      </c>
      <c r="H3139" s="1" t="s">
        <v>382</v>
      </c>
      <c r="I3139" s="1">
        <v>776783971</v>
      </c>
      <c r="J3139" s="1" t="s">
        <v>16081</v>
      </c>
      <c r="K3139" s="1">
        <v>16</v>
      </c>
      <c r="L3139" s="1" t="s">
        <v>64</v>
      </c>
      <c r="M3139" s="1" t="s">
        <v>65</v>
      </c>
      <c r="N3139" s="2">
        <v>45518.458333333336</v>
      </c>
      <c r="O3139" s="1" t="s">
        <v>66</v>
      </c>
      <c r="Q3139" s="1" t="s">
        <v>67</v>
      </c>
      <c r="R3139" s="2">
        <v>45721.682222222225</v>
      </c>
      <c r="S3139" s="1" t="s">
        <v>1418</v>
      </c>
      <c r="T3139" s="1" t="s">
        <v>1021</v>
      </c>
      <c r="U3139" s="1" t="s">
        <v>101</v>
      </c>
      <c r="V3139" s="1" t="s">
        <v>16082</v>
      </c>
      <c r="W3139" s="1" t="s">
        <v>892</v>
      </c>
      <c r="X3139" s="1" t="s">
        <v>892</v>
      </c>
      <c r="Y3139" s="1" t="s">
        <v>11623</v>
      </c>
      <c r="Z3139" s="1" t="s">
        <v>1444</v>
      </c>
      <c r="AA3139" s="1" t="s">
        <v>16083</v>
      </c>
      <c r="AB3139" s="1" t="s">
        <v>124</v>
      </c>
      <c r="AE3139" s="2">
        <v>45721.682233796295</v>
      </c>
      <c r="AF3139" s="1" t="s">
        <v>77</v>
      </c>
      <c r="AH3139" s="1" t="s">
        <v>125</v>
      </c>
      <c r="AI3139" s="1" t="s">
        <v>79</v>
      </c>
      <c r="AJ3139" s="1" t="s">
        <v>283</v>
      </c>
      <c r="AK3139" s="1" t="s">
        <v>1423</v>
      </c>
      <c r="AL3139" s="1" t="s">
        <v>1418</v>
      </c>
      <c r="AM3139" s="2">
        <v>45721.682268518518</v>
      </c>
      <c r="AN3139" s="1" t="s">
        <v>1423</v>
      </c>
      <c r="AP3139" s="1">
        <v>5768502</v>
      </c>
      <c r="AQ3139" s="1" t="s">
        <v>83</v>
      </c>
      <c r="AR3139" s="2">
        <v>45722.530023148145</v>
      </c>
      <c r="AS3139" s="1" t="s">
        <v>84</v>
      </c>
      <c r="AT3139" s="2">
        <v>45723.333333333336</v>
      </c>
      <c r="AU3139" s="1" t="s">
        <v>85</v>
      </c>
      <c r="AV3139" s="1" t="s">
        <v>1446</v>
      </c>
      <c r="AW3139" s="1" t="s">
        <v>1447</v>
      </c>
      <c r="AX3139" s="1" t="s">
        <v>1642</v>
      </c>
      <c r="AZ3139" s="2">
        <v>45722.530023148145</v>
      </c>
      <c r="BB3139" s="1" t="s">
        <v>192</v>
      </c>
      <c r="BC3139" s="1" t="s">
        <v>193</v>
      </c>
      <c r="BD3139" s="1" t="s">
        <v>194</v>
      </c>
      <c r="BE3139" s="1" t="s">
        <v>16084</v>
      </c>
      <c r="BF3139" s="1" t="s">
        <v>906</v>
      </c>
    </row>
    <row r="3140" spans="1:58" x14ac:dyDescent="0.35">
      <c r="A3140" s="1">
        <v>3016399</v>
      </c>
      <c r="B3140" s="1" t="s">
        <v>223</v>
      </c>
      <c r="C3140" s="1">
        <v>45228601</v>
      </c>
      <c r="D3140" s="1">
        <v>339757026</v>
      </c>
      <c r="E3140" s="1" t="s">
        <v>59</v>
      </c>
      <c r="F3140" s="1" t="s">
        <v>60</v>
      </c>
      <c r="G3140" s="1" t="s">
        <v>530</v>
      </c>
      <c r="H3140" s="1" t="s">
        <v>259</v>
      </c>
      <c r="I3140" s="1">
        <v>770822940</v>
      </c>
      <c r="J3140" s="1" t="s">
        <v>13250</v>
      </c>
      <c r="K3140" s="1">
        <v>14</v>
      </c>
      <c r="L3140" s="1" t="s">
        <v>64</v>
      </c>
      <c r="M3140" s="1" t="s">
        <v>65</v>
      </c>
      <c r="N3140" s="2">
        <v>45721.611111111109</v>
      </c>
      <c r="O3140" s="1" t="s">
        <v>98</v>
      </c>
      <c r="Q3140" s="1" t="s">
        <v>67</v>
      </c>
      <c r="R3140" s="2">
        <v>45721.682384259257</v>
      </c>
      <c r="S3140" s="1" t="s">
        <v>7635</v>
      </c>
      <c r="T3140" s="1" t="s">
        <v>69</v>
      </c>
      <c r="U3140" s="1" t="s">
        <v>70</v>
      </c>
      <c r="V3140" s="1" t="s">
        <v>16085</v>
      </c>
      <c r="W3140" s="1" t="s">
        <v>298</v>
      </c>
      <c r="X3140" s="1" t="s">
        <v>299</v>
      </c>
      <c r="Y3140" s="1" t="s">
        <v>3052</v>
      </c>
      <c r="Z3140" s="1" t="s">
        <v>7844</v>
      </c>
      <c r="AA3140" s="1" t="s">
        <v>16086</v>
      </c>
      <c r="AB3140" s="1" t="s">
        <v>124</v>
      </c>
      <c r="AE3140" s="2">
        <v>45721.682395833333</v>
      </c>
      <c r="AF3140" s="1" t="s">
        <v>77</v>
      </c>
      <c r="AH3140" s="1" t="s">
        <v>125</v>
      </c>
      <c r="AI3140" s="1" t="s">
        <v>106</v>
      </c>
      <c r="AJ3140" s="1" t="s">
        <v>107</v>
      </c>
      <c r="AK3140" s="1" t="s">
        <v>16085</v>
      </c>
      <c r="AL3140" s="1" t="s">
        <v>7635</v>
      </c>
      <c r="AM3140" s="2">
        <v>45721.68241898148</v>
      </c>
      <c r="AN3140" s="1" t="s">
        <v>16085</v>
      </c>
      <c r="AP3140" s="1">
        <v>5768503</v>
      </c>
      <c r="AQ3140" s="1" t="s">
        <v>83</v>
      </c>
      <c r="AR3140" s="2">
        <v>45722.551863425928</v>
      </c>
      <c r="AS3140" s="1" t="s">
        <v>84</v>
      </c>
      <c r="AT3140" s="2">
        <v>45723.333333333336</v>
      </c>
      <c r="AU3140" s="1" t="s">
        <v>85</v>
      </c>
      <c r="AV3140" s="1" t="s">
        <v>233</v>
      </c>
      <c r="AW3140" s="1" t="s">
        <v>234</v>
      </c>
      <c r="AX3140" s="1" t="s">
        <v>1128</v>
      </c>
      <c r="AZ3140" s="2">
        <v>45722.551863425928</v>
      </c>
      <c r="BB3140" s="1" t="s">
        <v>1343</v>
      </c>
      <c r="BC3140" s="1" t="s">
        <v>1344</v>
      </c>
      <c r="BD3140" s="1" t="s">
        <v>1345</v>
      </c>
      <c r="BE3140" s="1" t="s">
        <v>1511</v>
      </c>
      <c r="BF3140" s="1" t="s">
        <v>1512</v>
      </c>
    </row>
    <row r="3141" spans="1:58" x14ac:dyDescent="0.35">
      <c r="A3141" s="1">
        <v>3016400</v>
      </c>
      <c r="B3141" s="1" t="s">
        <v>223</v>
      </c>
      <c r="C3141" s="1">
        <v>43724401</v>
      </c>
      <c r="D3141" s="1">
        <v>338449196</v>
      </c>
      <c r="E3141" s="1" t="s">
        <v>59</v>
      </c>
      <c r="F3141" s="1" t="s">
        <v>60</v>
      </c>
      <c r="G3141" s="1" t="s">
        <v>394</v>
      </c>
      <c r="H3141" s="1" t="s">
        <v>5423</v>
      </c>
      <c r="I3141" s="1">
        <v>771231706</v>
      </c>
      <c r="J3141" s="1" t="s">
        <v>16087</v>
      </c>
      <c r="K3141" s="1">
        <v>13</v>
      </c>
      <c r="L3141" s="1" t="s">
        <v>64</v>
      </c>
      <c r="M3141" s="1" t="s">
        <v>65</v>
      </c>
      <c r="N3141" s="2">
        <v>45506.702777777777</v>
      </c>
      <c r="O3141" s="1" t="s">
        <v>98</v>
      </c>
      <c r="Q3141" s="1" t="s">
        <v>67</v>
      </c>
      <c r="R3141" s="2">
        <v>45721.682708333334</v>
      </c>
      <c r="S3141" s="1" t="s">
        <v>1548</v>
      </c>
      <c r="T3141" s="1" t="s">
        <v>69</v>
      </c>
      <c r="U3141" s="1" t="s">
        <v>70</v>
      </c>
      <c r="V3141" s="1" t="s">
        <v>16088</v>
      </c>
      <c r="W3141" s="1" t="s">
        <v>653</v>
      </c>
      <c r="X3141" s="1" t="s">
        <v>942</v>
      </c>
      <c r="Y3141" s="1" t="s">
        <v>1475</v>
      </c>
      <c r="Z3141" s="1" t="s">
        <v>2705</v>
      </c>
      <c r="AA3141" s="1" t="s">
        <v>6215</v>
      </c>
      <c r="AB3141" s="1" t="s">
        <v>124</v>
      </c>
      <c r="AE3141" s="2">
        <v>45721.682719907411</v>
      </c>
      <c r="AF3141" s="1" t="s">
        <v>77</v>
      </c>
      <c r="AH3141" s="1" t="s">
        <v>125</v>
      </c>
      <c r="AI3141" s="1" t="s">
        <v>360</v>
      </c>
      <c r="AJ3141" s="1" t="s">
        <v>1326</v>
      </c>
      <c r="AK3141" s="1" t="s">
        <v>16088</v>
      </c>
      <c r="AL3141" s="1" t="s">
        <v>1548</v>
      </c>
      <c r="AM3141" s="2">
        <v>45721.682743055557</v>
      </c>
      <c r="AN3141" s="1" t="s">
        <v>16088</v>
      </c>
      <c r="AP3141" s="1">
        <v>5768504</v>
      </c>
      <c r="AQ3141" s="1" t="s">
        <v>83</v>
      </c>
      <c r="AR3141" s="2">
        <v>45722.574143518519</v>
      </c>
      <c r="AS3141" s="1" t="s">
        <v>84</v>
      </c>
      <c r="AT3141" s="2">
        <v>45723.333333333336</v>
      </c>
      <c r="AU3141" s="1" t="s">
        <v>85</v>
      </c>
      <c r="AV3141" s="1" t="s">
        <v>947</v>
      </c>
      <c r="AW3141" s="1" t="s">
        <v>948</v>
      </c>
      <c r="AX3141" s="1" t="s">
        <v>5018</v>
      </c>
      <c r="AZ3141" s="2">
        <v>45722.574143518519</v>
      </c>
      <c r="BB3141" s="1" t="s">
        <v>16089</v>
      </c>
      <c r="BC3141" s="1" t="s">
        <v>16090</v>
      </c>
      <c r="BD3141" s="1" t="s">
        <v>13543</v>
      </c>
      <c r="BE3141" s="1" t="s">
        <v>16091</v>
      </c>
      <c r="BF3141" s="1" t="s">
        <v>1484</v>
      </c>
    </row>
    <row r="3142" spans="1:58" x14ac:dyDescent="0.35">
      <c r="A3142" s="1">
        <v>3016401</v>
      </c>
      <c r="B3142" s="1" t="s">
        <v>58</v>
      </c>
      <c r="C3142" s="1">
        <v>37846941</v>
      </c>
      <c r="D3142" s="1">
        <v>338644071</v>
      </c>
      <c r="E3142" s="1" t="s">
        <v>59</v>
      </c>
      <c r="F3142" s="1" t="s">
        <v>60</v>
      </c>
      <c r="G3142" s="1" t="s">
        <v>16092</v>
      </c>
      <c r="H3142" s="1" t="s">
        <v>16093</v>
      </c>
      <c r="I3142" s="1">
        <v>771477550</v>
      </c>
      <c r="J3142" s="1" t="s">
        <v>8563</v>
      </c>
      <c r="K3142" s="1">
        <v>12</v>
      </c>
      <c r="L3142" s="1" t="s">
        <v>64</v>
      </c>
      <c r="M3142" s="1" t="s">
        <v>65</v>
      </c>
      <c r="N3142" s="2">
        <v>44835</v>
      </c>
      <c r="O3142" s="1" t="s">
        <v>353</v>
      </c>
      <c r="Q3142" s="1" t="s">
        <v>67</v>
      </c>
      <c r="R3142" s="2">
        <v>45721.682754629626</v>
      </c>
      <c r="S3142" s="1" t="s">
        <v>2271</v>
      </c>
      <c r="T3142" s="1" t="s">
        <v>100</v>
      </c>
      <c r="U3142" s="1" t="s">
        <v>70</v>
      </c>
      <c r="V3142" s="1" t="s">
        <v>16094</v>
      </c>
      <c r="Y3142" s="1" t="s">
        <v>5716</v>
      </c>
      <c r="Z3142" s="1" t="s">
        <v>2851</v>
      </c>
      <c r="AA3142" s="1" t="s">
        <v>8068</v>
      </c>
      <c r="AB3142" s="1" t="s">
        <v>15056</v>
      </c>
      <c r="AC3142" s="1">
        <v>965</v>
      </c>
      <c r="AE3142" s="2">
        <v>45721.682754629626</v>
      </c>
      <c r="AF3142" s="1" t="s">
        <v>77</v>
      </c>
      <c r="AH3142" s="1" t="s">
        <v>78</v>
      </c>
      <c r="AI3142" s="1" t="s">
        <v>79</v>
      </c>
      <c r="AJ3142" s="1" t="s">
        <v>378</v>
      </c>
      <c r="AK3142" s="1" t="s">
        <v>16094</v>
      </c>
      <c r="AL3142" s="1" t="s">
        <v>2271</v>
      </c>
      <c r="AM3142" s="2">
        <v>45721.682789351849</v>
      </c>
      <c r="AN3142" s="1" t="s">
        <v>16094</v>
      </c>
      <c r="AP3142" s="1">
        <v>5768505</v>
      </c>
      <c r="AQ3142" s="1" t="s">
        <v>83</v>
      </c>
      <c r="AR3142" s="2">
        <v>45722.471284722225</v>
      </c>
      <c r="AS3142" s="1" t="s">
        <v>84</v>
      </c>
      <c r="AT3142" s="2">
        <v>45723.322916666664</v>
      </c>
      <c r="AU3142" s="1" t="s">
        <v>85</v>
      </c>
      <c r="AV3142" s="1" t="s">
        <v>645</v>
      </c>
      <c r="AW3142" s="1" t="s">
        <v>646</v>
      </c>
      <c r="AX3142" s="1" t="s">
        <v>2446</v>
      </c>
      <c r="AZ3142" s="2">
        <v>45722.471284722225</v>
      </c>
      <c r="BB3142" s="1" t="s">
        <v>1658</v>
      </c>
      <c r="BC3142" s="1" t="s">
        <v>1659</v>
      </c>
      <c r="BD3142" s="1" t="s">
        <v>1660</v>
      </c>
      <c r="BE3142" s="1" t="s">
        <v>16095</v>
      </c>
      <c r="BF3142" s="1" t="s">
        <v>3229</v>
      </c>
    </row>
    <row r="3143" spans="1:58" x14ac:dyDescent="0.35">
      <c r="A3143" s="1">
        <v>3016402</v>
      </c>
      <c r="B3143" s="1" t="s">
        <v>58</v>
      </c>
      <c r="C3143" s="1">
        <v>43145501</v>
      </c>
      <c r="D3143" s="1">
        <v>338606466</v>
      </c>
      <c r="E3143" s="1" t="s">
        <v>59</v>
      </c>
      <c r="F3143" s="1" t="s">
        <v>60</v>
      </c>
      <c r="G3143" s="1" t="s">
        <v>9415</v>
      </c>
      <c r="H3143" s="1" t="s">
        <v>16096</v>
      </c>
      <c r="I3143" s="1">
        <v>776500789</v>
      </c>
      <c r="J3143" s="1" t="s">
        <v>16097</v>
      </c>
      <c r="K3143" s="1">
        <v>12</v>
      </c>
      <c r="L3143" s="1" t="s">
        <v>64</v>
      </c>
      <c r="M3143" s="1" t="s">
        <v>65</v>
      </c>
      <c r="N3143" s="2">
        <v>45423.541666666664</v>
      </c>
      <c r="O3143" s="1" t="s">
        <v>353</v>
      </c>
      <c r="Q3143" s="1" t="s">
        <v>67</v>
      </c>
      <c r="R3143" s="2">
        <v>45721.683206018519</v>
      </c>
      <c r="S3143" s="1" t="s">
        <v>8591</v>
      </c>
      <c r="T3143" s="1" t="s">
        <v>69</v>
      </c>
      <c r="U3143" s="1" t="s">
        <v>70</v>
      </c>
      <c r="V3143" s="1" t="s">
        <v>16098</v>
      </c>
      <c r="Y3143" s="1" t="s">
        <v>3474</v>
      </c>
      <c r="Z3143" s="1" t="s">
        <v>3653</v>
      </c>
      <c r="AA3143" s="1" t="s">
        <v>16099</v>
      </c>
      <c r="AB3143" s="1" t="s">
        <v>124</v>
      </c>
      <c r="AE3143" s="2">
        <v>45721.683217592596</v>
      </c>
      <c r="AF3143" s="1" t="s">
        <v>77</v>
      </c>
      <c r="AH3143" s="1" t="s">
        <v>125</v>
      </c>
      <c r="AI3143" s="1" t="s">
        <v>79</v>
      </c>
      <c r="AJ3143" s="1" t="s">
        <v>378</v>
      </c>
      <c r="AK3143" s="1" t="s">
        <v>12763</v>
      </c>
      <c r="AL3143" s="1" t="s">
        <v>8591</v>
      </c>
      <c r="AM3143" s="2">
        <v>45721.683252314811</v>
      </c>
      <c r="AN3143" s="1" t="s">
        <v>12763</v>
      </c>
      <c r="AP3143" s="1">
        <v>5768509</v>
      </c>
      <c r="AQ3143" s="1" t="s">
        <v>83</v>
      </c>
      <c r="AR3143" s="2">
        <v>45722.483784722222</v>
      </c>
      <c r="AS3143" s="1" t="s">
        <v>84</v>
      </c>
      <c r="AT3143" s="2">
        <v>45723.333333333336</v>
      </c>
      <c r="AU3143" s="1" t="s">
        <v>85</v>
      </c>
      <c r="AV3143" s="1" t="s">
        <v>1354</v>
      </c>
      <c r="AW3143" s="1" t="s">
        <v>1355</v>
      </c>
      <c r="AX3143" s="1" t="s">
        <v>7392</v>
      </c>
      <c r="AZ3143" s="2">
        <v>45722.483784722222</v>
      </c>
      <c r="BB3143" s="1" t="s">
        <v>111</v>
      </c>
      <c r="BC3143" s="1" t="s">
        <v>112</v>
      </c>
      <c r="BD3143" s="1" t="s">
        <v>113</v>
      </c>
      <c r="BE3143" s="1" t="s">
        <v>4599</v>
      </c>
      <c r="BF3143" s="1" t="s">
        <v>897</v>
      </c>
    </row>
    <row r="3144" spans="1:58" x14ac:dyDescent="0.35">
      <c r="A3144" s="1">
        <v>3016403</v>
      </c>
      <c r="B3144" s="1" t="s">
        <v>58</v>
      </c>
      <c r="C3144" s="1">
        <v>34410351</v>
      </c>
      <c r="D3144" s="1">
        <v>338374671</v>
      </c>
      <c r="E3144" s="1" t="s">
        <v>59</v>
      </c>
      <c r="F3144" s="1" t="s">
        <v>60</v>
      </c>
      <c r="G3144" s="1" t="s">
        <v>16100</v>
      </c>
      <c r="H3144" s="1" t="s">
        <v>9421</v>
      </c>
      <c r="I3144" s="1">
        <v>776164745</v>
      </c>
      <c r="J3144" s="1" t="s">
        <v>16101</v>
      </c>
      <c r="K3144" s="1">
        <v>13</v>
      </c>
      <c r="L3144" s="1" t="s">
        <v>64</v>
      </c>
      <c r="M3144" s="1" t="s">
        <v>65</v>
      </c>
      <c r="N3144" s="2">
        <v>44805</v>
      </c>
      <c r="O3144" s="1" t="s">
        <v>180</v>
      </c>
      <c r="Q3144" s="1" t="s">
        <v>67</v>
      </c>
      <c r="R3144" s="2">
        <v>45721.683437500003</v>
      </c>
      <c r="S3144" s="1" t="s">
        <v>617</v>
      </c>
      <c r="T3144" s="1" t="s">
        <v>100</v>
      </c>
      <c r="U3144" s="1" t="s">
        <v>120</v>
      </c>
      <c r="V3144" s="1" t="s">
        <v>16102</v>
      </c>
      <c r="Y3144" s="1" t="s">
        <v>943</v>
      </c>
      <c r="Z3144" s="1" t="s">
        <v>165</v>
      </c>
      <c r="AA3144" s="1" t="s">
        <v>809</v>
      </c>
      <c r="AB3144" s="1" t="s">
        <v>810</v>
      </c>
      <c r="AC3144" s="1" t="s">
        <v>16103</v>
      </c>
      <c r="AE3144" s="2">
        <v>45721.683449074073</v>
      </c>
      <c r="AF3144" s="1" t="s">
        <v>77</v>
      </c>
      <c r="AH3144" s="1" t="s">
        <v>125</v>
      </c>
      <c r="AI3144" s="1" t="s">
        <v>79</v>
      </c>
      <c r="AJ3144" s="1" t="s">
        <v>283</v>
      </c>
      <c r="AK3144" s="1" t="s">
        <v>16104</v>
      </c>
      <c r="AL3144" s="1" t="s">
        <v>617</v>
      </c>
      <c r="AM3144" s="2">
        <v>45721.683506944442</v>
      </c>
      <c r="AN3144" s="1" t="s">
        <v>16104</v>
      </c>
      <c r="AP3144" s="1">
        <v>5768510</v>
      </c>
      <c r="AQ3144" s="1" t="s">
        <v>83</v>
      </c>
      <c r="AR3144" s="2">
        <v>45721.697766203702</v>
      </c>
      <c r="AS3144" s="1" t="s">
        <v>84</v>
      </c>
      <c r="AT3144" s="2">
        <v>45723.333333333336</v>
      </c>
      <c r="AU3144" s="1" t="s">
        <v>85</v>
      </c>
      <c r="AV3144" s="1" t="s">
        <v>169</v>
      </c>
      <c r="AW3144" s="1" t="s">
        <v>170</v>
      </c>
      <c r="AX3144" s="1" t="s">
        <v>1734</v>
      </c>
      <c r="AZ3144" s="2">
        <v>45721.697766203702</v>
      </c>
      <c r="BB3144" s="1" t="s">
        <v>367</v>
      </c>
      <c r="BC3144" s="1" t="s">
        <v>368</v>
      </c>
      <c r="BD3144" s="1" t="s">
        <v>368</v>
      </c>
      <c r="BE3144" s="1" t="s">
        <v>16105</v>
      </c>
      <c r="BF3144" s="1" t="s">
        <v>1753</v>
      </c>
    </row>
    <row r="3145" spans="1:58" x14ac:dyDescent="0.35">
      <c r="A3145" s="1">
        <v>3016404</v>
      </c>
      <c r="B3145" s="1" t="s">
        <v>58</v>
      </c>
      <c r="C3145" s="1">
        <v>34926231</v>
      </c>
      <c r="D3145" s="1">
        <v>338643548</v>
      </c>
      <c r="E3145" s="1" t="s">
        <v>59</v>
      </c>
      <c r="F3145" s="1" t="s">
        <v>60</v>
      </c>
      <c r="G3145" s="1" t="s">
        <v>1948</v>
      </c>
      <c r="H3145" s="1" t="s">
        <v>11128</v>
      </c>
      <c r="I3145" s="1">
        <v>775591690</v>
      </c>
      <c r="J3145" s="1" t="s">
        <v>12284</v>
      </c>
      <c r="K3145" s="1">
        <v>12</v>
      </c>
      <c r="L3145" s="1" t="s">
        <v>64</v>
      </c>
      <c r="M3145" s="1" t="s">
        <v>65</v>
      </c>
      <c r="N3145" s="2">
        <v>44805</v>
      </c>
      <c r="O3145" s="1" t="s">
        <v>353</v>
      </c>
      <c r="Q3145" s="1" t="s">
        <v>67</v>
      </c>
      <c r="R3145" s="2">
        <v>45721.683449074073</v>
      </c>
      <c r="S3145" s="1" t="s">
        <v>797</v>
      </c>
      <c r="T3145" s="1" t="s">
        <v>100</v>
      </c>
      <c r="U3145" s="1" t="s">
        <v>1219</v>
      </c>
      <c r="V3145" s="1" t="s">
        <v>16106</v>
      </c>
      <c r="W3145" s="1" t="s">
        <v>72</v>
      </c>
      <c r="X3145" s="1" t="s">
        <v>73</v>
      </c>
      <c r="Y3145" s="1" t="s">
        <v>2548</v>
      </c>
      <c r="Z3145" s="1" t="s">
        <v>4143</v>
      </c>
      <c r="AA3145" s="1" t="s">
        <v>9835</v>
      </c>
      <c r="AB3145" s="1" t="s">
        <v>9835</v>
      </c>
      <c r="AC3145" s="1">
        <v>2916</v>
      </c>
      <c r="AE3145" s="2">
        <v>45721.683449074073</v>
      </c>
      <c r="AF3145" s="1" t="s">
        <v>77</v>
      </c>
      <c r="AH3145" s="1" t="s">
        <v>78</v>
      </c>
      <c r="AI3145" s="1" t="s">
        <v>79</v>
      </c>
      <c r="AJ3145" s="1" t="s">
        <v>454</v>
      </c>
      <c r="AK3145" s="1" t="s">
        <v>16106</v>
      </c>
      <c r="AL3145" s="1" t="s">
        <v>797</v>
      </c>
      <c r="AM3145" s="2">
        <v>45721.683506944442</v>
      </c>
      <c r="AN3145" s="1" t="s">
        <v>16106</v>
      </c>
      <c r="AP3145" s="1">
        <v>5768511</v>
      </c>
      <c r="AQ3145" s="1" t="s">
        <v>83</v>
      </c>
      <c r="AR3145" s="2">
        <v>45722.644513888888</v>
      </c>
      <c r="AS3145" s="1" t="s">
        <v>84</v>
      </c>
      <c r="AT3145" s="2">
        <v>45723.315972222219</v>
      </c>
      <c r="AU3145" s="1" t="s">
        <v>85</v>
      </c>
      <c r="AV3145" s="1" t="s">
        <v>2382</v>
      </c>
      <c r="AW3145" s="1" t="s">
        <v>2383</v>
      </c>
      <c r="AX3145" s="1" t="s">
        <v>2384</v>
      </c>
      <c r="AZ3145" s="2">
        <v>45722.644513888888</v>
      </c>
      <c r="BB3145" s="1" t="s">
        <v>1225</v>
      </c>
      <c r="BC3145" s="1" t="s">
        <v>814</v>
      </c>
      <c r="BD3145" s="1" t="s">
        <v>815</v>
      </c>
      <c r="BE3145" s="1" t="s">
        <v>16107</v>
      </c>
      <c r="BF3145" s="1" t="s">
        <v>1612</v>
      </c>
    </row>
    <row r="3146" spans="1:58" x14ac:dyDescent="0.35">
      <c r="A3146" s="1">
        <v>3016405</v>
      </c>
      <c r="B3146" s="1" t="s">
        <v>2121</v>
      </c>
      <c r="C3146" s="1">
        <v>43513581</v>
      </c>
      <c r="D3146" s="1">
        <v>339146851</v>
      </c>
      <c r="E3146" s="1" t="s">
        <v>59</v>
      </c>
      <c r="F3146" s="1" t="s">
        <v>2121</v>
      </c>
      <c r="G3146" s="1" t="s">
        <v>3318</v>
      </c>
      <c r="H3146" s="1" t="s">
        <v>665</v>
      </c>
      <c r="I3146" s="1" t="s">
        <v>16108</v>
      </c>
      <c r="J3146" s="1" t="s">
        <v>6241</v>
      </c>
      <c r="K3146" s="1">
        <v>12</v>
      </c>
      <c r="L3146" s="1" t="s">
        <v>64</v>
      </c>
      <c r="M3146" s="1" t="s">
        <v>65</v>
      </c>
      <c r="N3146" s="2">
        <v>45712.458333333336</v>
      </c>
      <c r="O3146" s="1" t="s">
        <v>2123</v>
      </c>
      <c r="Q3146" s="1" t="s">
        <v>67</v>
      </c>
      <c r="R3146" s="2">
        <v>45721.683749999997</v>
      </c>
      <c r="S3146" s="1" t="s">
        <v>9499</v>
      </c>
      <c r="T3146" s="1" t="s">
        <v>1021</v>
      </c>
      <c r="U3146" s="1" t="s">
        <v>385</v>
      </c>
      <c r="V3146" s="1" t="s">
        <v>16109</v>
      </c>
      <c r="W3146" s="1" t="s">
        <v>2126</v>
      </c>
      <c r="X3146" s="1" t="s">
        <v>215</v>
      </c>
      <c r="Y3146" s="1" t="s">
        <v>2127</v>
      </c>
      <c r="Z3146" s="1" t="s">
        <v>929</v>
      </c>
      <c r="AA3146" s="1" t="s">
        <v>2128</v>
      </c>
      <c r="AB3146" s="1" t="s">
        <v>16110</v>
      </c>
      <c r="AE3146" s="2">
        <v>45722.725972222222</v>
      </c>
      <c r="AF3146" s="1" t="s">
        <v>2129</v>
      </c>
      <c r="AG3146" s="1">
        <v>24</v>
      </c>
      <c r="AH3146" s="1" t="s">
        <v>78</v>
      </c>
      <c r="AI3146" s="1" t="s">
        <v>79</v>
      </c>
      <c r="AJ3146" s="1" t="s">
        <v>80</v>
      </c>
      <c r="AK3146" s="1" t="s">
        <v>16111</v>
      </c>
      <c r="AL3146" s="1" t="s">
        <v>82</v>
      </c>
      <c r="AM3146" s="2">
        <v>45722.726053240738</v>
      </c>
      <c r="AN3146" s="1" t="s">
        <v>16111</v>
      </c>
      <c r="AO3146" s="1" t="s">
        <v>82</v>
      </c>
      <c r="AP3146" s="1">
        <v>5772899</v>
      </c>
      <c r="AQ3146" s="1" t="s">
        <v>83</v>
      </c>
      <c r="AR3146" s="2">
        <v>45723.579907407409</v>
      </c>
      <c r="AS3146" s="1" t="s">
        <v>84</v>
      </c>
      <c r="AT3146" s="2">
        <v>45722.333333333336</v>
      </c>
      <c r="AU3146" s="1" t="s">
        <v>85</v>
      </c>
      <c r="AV3146" s="1" t="s">
        <v>130</v>
      </c>
      <c r="AW3146" s="1" t="s">
        <v>131</v>
      </c>
      <c r="AX3146" s="1" t="s">
        <v>132</v>
      </c>
      <c r="AY3146" s="2">
        <v>45723.725972222222</v>
      </c>
      <c r="AZ3146" s="2">
        <v>45723.579907407409</v>
      </c>
      <c r="BA3146" s="1" t="s">
        <v>419</v>
      </c>
      <c r="BB3146" s="1" t="s">
        <v>813</v>
      </c>
      <c r="BC3146" s="1" t="s">
        <v>814</v>
      </c>
      <c r="BD3146" s="1" t="s">
        <v>815</v>
      </c>
      <c r="BE3146" s="1" t="s">
        <v>16112</v>
      </c>
      <c r="BF3146" s="1" t="s">
        <v>82</v>
      </c>
    </row>
    <row r="3147" spans="1:58" x14ac:dyDescent="0.35">
      <c r="A3147" s="1">
        <v>3016406</v>
      </c>
      <c r="B3147" s="1" t="s">
        <v>223</v>
      </c>
      <c r="C3147" s="1">
        <v>38730131</v>
      </c>
      <c r="D3147" s="1">
        <v>339563627</v>
      </c>
      <c r="E3147" s="1" t="s">
        <v>59</v>
      </c>
      <c r="F3147" s="1" t="s">
        <v>60</v>
      </c>
      <c r="G3147" s="1" t="s">
        <v>275</v>
      </c>
      <c r="H3147" s="1" t="s">
        <v>15010</v>
      </c>
      <c r="I3147" s="1">
        <v>778010140</v>
      </c>
      <c r="J3147" s="1" t="s">
        <v>277</v>
      </c>
      <c r="K3147" s="1">
        <v>14</v>
      </c>
      <c r="L3147" s="1" t="s">
        <v>64</v>
      </c>
      <c r="M3147" s="1" t="s">
        <v>65</v>
      </c>
      <c r="N3147" s="2">
        <v>44999.791666666664</v>
      </c>
      <c r="O3147" s="1" t="s">
        <v>98</v>
      </c>
      <c r="Q3147" s="1" t="s">
        <v>67</v>
      </c>
      <c r="R3147" s="2">
        <v>45721.685115740744</v>
      </c>
      <c r="S3147" s="1" t="s">
        <v>8909</v>
      </c>
      <c r="T3147" s="1" t="s">
        <v>69</v>
      </c>
      <c r="U3147" s="1" t="s">
        <v>70</v>
      </c>
      <c r="V3147" s="1" t="s">
        <v>16113</v>
      </c>
      <c r="W3147" s="1" t="s">
        <v>263</v>
      </c>
      <c r="X3147" s="1" t="s">
        <v>840</v>
      </c>
      <c r="Y3147" s="1" t="s">
        <v>13862</v>
      </c>
      <c r="Z3147" s="1" t="s">
        <v>841</v>
      </c>
      <c r="AA3147" s="1" t="s">
        <v>13863</v>
      </c>
      <c r="AB3147" s="1" t="s">
        <v>124</v>
      </c>
      <c r="AC3147" s="1">
        <v>778010140</v>
      </c>
      <c r="AE3147" s="2">
        <v>45721.685115740744</v>
      </c>
      <c r="AF3147" s="1" t="s">
        <v>77</v>
      </c>
      <c r="AH3147" s="1" t="s">
        <v>125</v>
      </c>
      <c r="AI3147" s="1" t="s">
        <v>106</v>
      </c>
      <c r="AJ3147" s="1" t="s">
        <v>107</v>
      </c>
      <c r="AK3147" s="1" t="s">
        <v>16114</v>
      </c>
      <c r="AL3147" s="1" t="s">
        <v>8909</v>
      </c>
      <c r="AM3147" s="2">
        <v>45721.685162037036</v>
      </c>
      <c r="AN3147" s="1" t="s">
        <v>16114</v>
      </c>
      <c r="AP3147" s="1">
        <v>5768525</v>
      </c>
      <c r="AQ3147" s="1" t="s">
        <v>83</v>
      </c>
      <c r="AR3147" s="2">
        <v>45722.480347222219</v>
      </c>
      <c r="AS3147" s="1" t="s">
        <v>84</v>
      </c>
      <c r="AT3147" s="2">
        <v>45723.333333333336</v>
      </c>
      <c r="AU3147" s="1" t="s">
        <v>85</v>
      </c>
      <c r="AV3147" s="1" t="s">
        <v>1328</v>
      </c>
      <c r="AW3147" s="1" t="s">
        <v>1329</v>
      </c>
      <c r="AX3147" s="1" t="s">
        <v>7466</v>
      </c>
      <c r="AZ3147" s="2">
        <v>45722.480347222219</v>
      </c>
      <c r="BB3147" s="1" t="s">
        <v>561</v>
      </c>
      <c r="BC3147" s="1" t="s">
        <v>562</v>
      </c>
      <c r="BD3147" s="1" t="s">
        <v>113</v>
      </c>
      <c r="BE3147" s="1" t="s">
        <v>16115</v>
      </c>
      <c r="BF3147" s="1" t="s">
        <v>649</v>
      </c>
    </row>
    <row r="3148" spans="1:58" x14ac:dyDescent="0.35">
      <c r="A3148" s="1">
        <v>3016407</v>
      </c>
      <c r="B3148" s="1" t="s">
        <v>223</v>
      </c>
      <c r="C3148" s="1">
        <v>41373771</v>
      </c>
      <c r="D3148" s="1">
        <v>339701232</v>
      </c>
      <c r="E3148" s="1" t="s">
        <v>59</v>
      </c>
      <c r="F3148" s="1" t="s">
        <v>60</v>
      </c>
      <c r="G3148" s="1" t="s">
        <v>117</v>
      </c>
      <c r="H3148" s="1" t="s">
        <v>315</v>
      </c>
      <c r="I3148" s="1">
        <v>784456663</v>
      </c>
      <c r="J3148" s="1" t="s">
        <v>1503</v>
      </c>
      <c r="K3148" s="1">
        <v>14</v>
      </c>
      <c r="L3148" s="1" t="s">
        <v>64</v>
      </c>
      <c r="M3148" s="1" t="s">
        <v>65</v>
      </c>
      <c r="N3148" s="2">
        <v>45316.5</v>
      </c>
      <c r="O3148" s="1" t="s">
        <v>98</v>
      </c>
      <c r="Q3148" s="1" t="s">
        <v>67</v>
      </c>
      <c r="R3148" s="2">
        <v>45721.685243055559</v>
      </c>
      <c r="S3148" s="1" t="s">
        <v>2212</v>
      </c>
      <c r="T3148" s="1" t="s">
        <v>69</v>
      </c>
      <c r="U3148" s="1" t="s">
        <v>603</v>
      </c>
      <c r="V3148" s="1" t="s">
        <v>16116</v>
      </c>
      <c r="W3148" s="1" t="s">
        <v>298</v>
      </c>
      <c r="X3148" s="1" t="s">
        <v>298</v>
      </c>
      <c r="Y3148" s="1" t="s">
        <v>928</v>
      </c>
      <c r="Z3148" s="1" t="s">
        <v>929</v>
      </c>
      <c r="AA3148" s="1" t="s">
        <v>16117</v>
      </c>
      <c r="AB3148" s="1" t="s">
        <v>16117</v>
      </c>
      <c r="AE3148" s="2">
        <v>45721.685254629629</v>
      </c>
      <c r="AF3148" s="1" t="s">
        <v>77</v>
      </c>
      <c r="AH3148" s="1" t="s">
        <v>125</v>
      </c>
      <c r="AI3148" s="1" t="s">
        <v>106</v>
      </c>
      <c r="AJ3148" s="1" t="s">
        <v>107</v>
      </c>
      <c r="AK3148" s="1" t="s">
        <v>16118</v>
      </c>
      <c r="AL3148" s="1" t="s">
        <v>2212</v>
      </c>
      <c r="AM3148" s="2">
        <v>45721.685289351852</v>
      </c>
      <c r="AN3148" s="1" t="s">
        <v>16118</v>
      </c>
      <c r="AP3148" s="1">
        <v>5768526</v>
      </c>
      <c r="AQ3148" s="1" t="s">
        <v>83</v>
      </c>
      <c r="AR3148" s="2">
        <v>45722.54891203704</v>
      </c>
      <c r="AS3148" s="1" t="s">
        <v>84</v>
      </c>
      <c r="AT3148" s="2">
        <v>45723.302083333336</v>
      </c>
      <c r="AU3148" s="1" t="s">
        <v>85</v>
      </c>
      <c r="AV3148" s="1" t="s">
        <v>4129</v>
      </c>
      <c r="AW3148" s="1" t="s">
        <v>4130</v>
      </c>
      <c r="AX3148" s="1" t="s">
        <v>4131</v>
      </c>
      <c r="AZ3148" s="2">
        <v>45722.54891203704</v>
      </c>
      <c r="BB3148" s="1" t="s">
        <v>1480</v>
      </c>
      <c r="BC3148" s="1" t="s">
        <v>1481</v>
      </c>
      <c r="BD3148" s="1" t="s">
        <v>1482</v>
      </c>
      <c r="BE3148" s="1" t="s">
        <v>16119</v>
      </c>
      <c r="BF3148" s="1" t="s">
        <v>6916</v>
      </c>
    </row>
    <row r="3149" spans="1:58" x14ac:dyDescent="0.35">
      <c r="A3149" s="1">
        <v>3016408</v>
      </c>
      <c r="B3149" s="1" t="s">
        <v>58</v>
      </c>
      <c r="C3149" s="1">
        <v>39301801</v>
      </c>
      <c r="D3149" s="1">
        <v>338201841</v>
      </c>
      <c r="E3149" s="1" t="s">
        <v>59</v>
      </c>
      <c r="F3149" s="1" t="s">
        <v>60</v>
      </c>
      <c r="G3149" s="1" t="s">
        <v>1038</v>
      </c>
      <c r="H3149" s="1" t="s">
        <v>16120</v>
      </c>
      <c r="I3149" s="1">
        <v>777473458</v>
      </c>
      <c r="J3149" s="1" t="s">
        <v>14429</v>
      </c>
      <c r="K3149" s="1">
        <v>12</v>
      </c>
      <c r="L3149" s="1" t="s">
        <v>64</v>
      </c>
      <c r="M3149" s="1" t="s">
        <v>65</v>
      </c>
      <c r="N3149" s="2">
        <v>45286.791678240741</v>
      </c>
      <c r="O3149" s="1" t="s">
        <v>4216</v>
      </c>
      <c r="Q3149" s="1" t="s">
        <v>67</v>
      </c>
      <c r="R3149" s="2">
        <v>45721.685752314814</v>
      </c>
      <c r="S3149" s="1" t="s">
        <v>829</v>
      </c>
      <c r="T3149" s="1" t="s">
        <v>69</v>
      </c>
      <c r="U3149" s="1" t="s">
        <v>70</v>
      </c>
      <c r="V3149" s="1" t="s">
        <v>16121</v>
      </c>
      <c r="Y3149" s="1" t="s">
        <v>3678</v>
      </c>
      <c r="Z3149" s="1" t="s">
        <v>685</v>
      </c>
      <c r="AA3149" s="1" t="s">
        <v>1379</v>
      </c>
      <c r="AB3149" s="1" t="s">
        <v>16122</v>
      </c>
      <c r="AE3149" s="2">
        <v>45721.685763888891</v>
      </c>
      <c r="AF3149" s="1" t="s">
        <v>77</v>
      </c>
      <c r="AH3149" s="1" t="s">
        <v>125</v>
      </c>
      <c r="AI3149" s="1" t="s">
        <v>79</v>
      </c>
      <c r="AJ3149" s="1" t="s">
        <v>378</v>
      </c>
      <c r="AK3149" s="1" t="s">
        <v>16121</v>
      </c>
      <c r="AL3149" s="1" t="s">
        <v>829</v>
      </c>
      <c r="AM3149" s="2">
        <v>45721.685798611114</v>
      </c>
      <c r="AN3149" s="1" t="s">
        <v>16121</v>
      </c>
      <c r="AP3149" s="1">
        <v>5768530</v>
      </c>
      <c r="AQ3149" s="1" t="s">
        <v>83</v>
      </c>
      <c r="AR3149" s="2">
        <v>45722.513923611114</v>
      </c>
      <c r="AS3149" s="1" t="s">
        <v>84</v>
      </c>
      <c r="AT3149" s="2">
        <v>45721.333333333336</v>
      </c>
      <c r="AU3149" s="1" t="s">
        <v>573</v>
      </c>
      <c r="AV3149" s="1" t="s">
        <v>1957</v>
      </c>
      <c r="AW3149" s="1" t="s">
        <v>1958</v>
      </c>
      <c r="AX3149" s="1" t="s">
        <v>2365</v>
      </c>
      <c r="AZ3149" s="2">
        <v>45722.513923611114</v>
      </c>
      <c r="BB3149" s="1" t="s">
        <v>89</v>
      </c>
      <c r="BC3149" s="1" t="s">
        <v>90</v>
      </c>
      <c r="BD3149" s="1" t="s">
        <v>91</v>
      </c>
      <c r="BE3149" s="1" t="s">
        <v>16123</v>
      </c>
      <c r="BF3149" s="1" t="s">
        <v>93</v>
      </c>
    </row>
    <row r="3150" spans="1:58" x14ac:dyDescent="0.35">
      <c r="A3150" s="1">
        <v>3016409</v>
      </c>
      <c r="B3150" s="1" t="s">
        <v>2121</v>
      </c>
      <c r="C3150" s="1">
        <v>43518961</v>
      </c>
      <c r="D3150" s="1">
        <v>339142619</v>
      </c>
      <c r="E3150" s="1" t="s">
        <v>59</v>
      </c>
      <c r="F3150" s="1" t="s">
        <v>2121</v>
      </c>
      <c r="G3150" s="1" t="s">
        <v>1347</v>
      </c>
      <c r="H3150" s="1" t="s">
        <v>2510</v>
      </c>
      <c r="I3150" s="1">
        <v>786102234</v>
      </c>
      <c r="J3150" s="1" t="s">
        <v>486</v>
      </c>
      <c r="K3150" s="1">
        <v>12</v>
      </c>
      <c r="L3150" s="1" t="s">
        <v>64</v>
      </c>
      <c r="M3150" s="1" t="s">
        <v>65</v>
      </c>
      <c r="N3150" s="2">
        <v>45678.458333333336</v>
      </c>
      <c r="O3150" s="1" t="s">
        <v>2123</v>
      </c>
      <c r="Q3150" s="1" t="s">
        <v>67</v>
      </c>
      <c r="R3150" s="2">
        <v>45721.686354166668</v>
      </c>
      <c r="S3150" s="1" t="s">
        <v>9499</v>
      </c>
      <c r="T3150" s="1" t="s">
        <v>1021</v>
      </c>
      <c r="U3150" s="1" t="s">
        <v>1208</v>
      </c>
      <c r="V3150" s="1" t="s">
        <v>16124</v>
      </c>
      <c r="W3150" s="1" t="s">
        <v>2126</v>
      </c>
      <c r="X3150" s="1" t="s">
        <v>215</v>
      </c>
      <c r="Y3150" s="1" t="s">
        <v>2127</v>
      </c>
      <c r="Z3150" s="1" t="s">
        <v>1507</v>
      </c>
      <c r="AA3150" s="1" t="s">
        <v>824</v>
      </c>
      <c r="AB3150" s="1" t="s">
        <v>9606</v>
      </c>
      <c r="AE3150" s="2">
        <v>45721.686527777776</v>
      </c>
      <c r="AF3150" s="1" t="s">
        <v>2129</v>
      </c>
      <c r="AG3150" s="1">
        <v>24</v>
      </c>
      <c r="AH3150" s="1" t="s">
        <v>125</v>
      </c>
      <c r="AI3150" s="1" t="s">
        <v>79</v>
      </c>
      <c r="AJ3150" s="1" t="s">
        <v>167</v>
      </c>
      <c r="AL3150" s="1" t="s">
        <v>9499</v>
      </c>
      <c r="AM3150" s="2">
        <v>45721.686574074076</v>
      </c>
      <c r="AO3150" s="1" t="s">
        <v>9499</v>
      </c>
      <c r="AP3150" s="1">
        <v>5768534</v>
      </c>
      <c r="AQ3150" s="1" t="s">
        <v>83</v>
      </c>
      <c r="AR3150" s="2">
        <v>45722.591747685183</v>
      </c>
      <c r="AS3150" s="1" t="s">
        <v>84</v>
      </c>
      <c r="AT3150" s="2">
        <v>45721.5625</v>
      </c>
      <c r="AU3150" s="1" t="s">
        <v>573</v>
      </c>
      <c r="AV3150" s="1" t="s">
        <v>1957</v>
      </c>
      <c r="AW3150" s="1" t="s">
        <v>1958</v>
      </c>
      <c r="AX3150" s="1" t="s">
        <v>1959</v>
      </c>
      <c r="AY3150" s="2">
        <v>45722.686527777776</v>
      </c>
      <c r="AZ3150" s="2">
        <v>45722.591747685183</v>
      </c>
      <c r="BA3150" s="1" t="s">
        <v>419</v>
      </c>
      <c r="BB3150" s="1" t="s">
        <v>1129</v>
      </c>
      <c r="BC3150" s="1" t="s">
        <v>1130</v>
      </c>
      <c r="BD3150" s="1" t="s">
        <v>815</v>
      </c>
      <c r="BE3150" s="1" t="s">
        <v>16125</v>
      </c>
      <c r="BF3150" s="1" t="s">
        <v>525</v>
      </c>
    </row>
    <row r="3151" spans="1:58" x14ac:dyDescent="0.35">
      <c r="A3151" s="1">
        <v>3016410</v>
      </c>
      <c r="B3151" s="1" t="s">
        <v>58</v>
      </c>
      <c r="C3151" s="1">
        <v>39478041</v>
      </c>
      <c r="D3151" s="1">
        <v>339782733</v>
      </c>
      <c r="E3151" s="1" t="s">
        <v>59</v>
      </c>
      <c r="F3151" s="1" t="s">
        <v>60</v>
      </c>
      <c r="G3151" s="1" t="s">
        <v>16126</v>
      </c>
      <c r="I3151" s="1">
        <v>788367909</v>
      </c>
      <c r="J3151" s="1" t="s">
        <v>889</v>
      </c>
      <c r="K3151" s="1">
        <v>20</v>
      </c>
      <c r="L3151" s="1" t="s">
        <v>294</v>
      </c>
      <c r="M3151" s="1" t="s">
        <v>295</v>
      </c>
      <c r="N3151" s="2">
        <v>45051.703159722223</v>
      </c>
      <c r="O3151" s="1" t="s">
        <v>66</v>
      </c>
      <c r="Q3151" s="1" t="s">
        <v>67</v>
      </c>
      <c r="R3151" s="2">
        <v>45721.686643518522</v>
      </c>
      <c r="S3151" s="1" t="s">
        <v>1418</v>
      </c>
      <c r="T3151" s="1" t="s">
        <v>1021</v>
      </c>
      <c r="U3151" s="1" t="s">
        <v>1189</v>
      </c>
      <c r="V3151" s="1" t="s">
        <v>16127</v>
      </c>
      <c r="W3151" s="1" t="s">
        <v>298</v>
      </c>
      <c r="X3151" s="1" t="s">
        <v>1124</v>
      </c>
      <c r="Y3151" s="1" t="s">
        <v>8852</v>
      </c>
      <c r="Z3151" s="1" t="s">
        <v>1491</v>
      </c>
      <c r="AA3151" s="1" t="s">
        <v>1126</v>
      </c>
      <c r="AB3151" s="1" t="s">
        <v>124</v>
      </c>
      <c r="AE3151" s="2">
        <v>45722.798310185186</v>
      </c>
      <c r="AF3151" s="1" t="s">
        <v>77</v>
      </c>
      <c r="AH3151" s="1" t="s">
        <v>125</v>
      </c>
      <c r="AI3151" s="1" t="s">
        <v>58</v>
      </c>
      <c r="AJ3151" s="1" t="s">
        <v>126</v>
      </c>
      <c r="AL3151" s="1" t="s">
        <v>431</v>
      </c>
      <c r="AM3151" s="2">
        <v>45722.798379629632</v>
      </c>
      <c r="AO3151" s="1" t="s">
        <v>431</v>
      </c>
      <c r="AP3151" s="1">
        <v>5773084</v>
      </c>
      <c r="AQ3151" s="1" t="s">
        <v>83</v>
      </c>
      <c r="AR3151" s="2">
        <v>45722.79896990741</v>
      </c>
      <c r="AS3151" s="1" t="s">
        <v>84</v>
      </c>
      <c r="AT3151" s="2">
        <v>45722.5625</v>
      </c>
      <c r="AU3151" s="1" t="s">
        <v>85</v>
      </c>
      <c r="AV3151" s="1" t="s">
        <v>306</v>
      </c>
      <c r="AW3151" s="1" t="s">
        <v>307</v>
      </c>
      <c r="AX3151" s="1" t="s">
        <v>308</v>
      </c>
      <c r="AZ3151" s="2">
        <v>45722.79896990741</v>
      </c>
      <c r="BB3151" s="1" t="s">
        <v>1129</v>
      </c>
      <c r="BC3151" s="1" t="s">
        <v>1130</v>
      </c>
      <c r="BD3151" s="1" t="s">
        <v>815</v>
      </c>
      <c r="BE3151" s="1" t="s">
        <v>16128</v>
      </c>
      <c r="BF3151" s="1" t="s">
        <v>431</v>
      </c>
    </row>
    <row r="3152" spans="1:58" x14ac:dyDescent="0.35">
      <c r="A3152" s="1">
        <v>3016411</v>
      </c>
      <c r="B3152" s="1" t="s">
        <v>58</v>
      </c>
      <c r="C3152" s="1">
        <v>32655261</v>
      </c>
      <c r="D3152" s="1">
        <v>338563600</v>
      </c>
      <c r="E3152" s="1" t="s">
        <v>59</v>
      </c>
      <c r="F3152" s="1" t="s">
        <v>60</v>
      </c>
      <c r="G3152" s="1" t="s">
        <v>530</v>
      </c>
      <c r="H3152" s="1" t="s">
        <v>16129</v>
      </c>
      <c r="I3152" s="1">
        <v>778608639</v>
      </c>
      <c r="J3152" s="1" t="s">
        <v>889</v>
      </c>
      <c r="K3152" s="1">
        <v>12</v>
      </c>
      <c r="L3152" s="1" t="s">
        <v>64</v>
      </c>
      <c r="M3152" s="1" t="s">
        <v>65</v>
      </c>
      <c r="N3152" s="2">
        <v>45183.732638888891</v>
      </c>
      <c r="O3152" s="1" t="s">
        <v>180</v>
      </c>
      <c r="Q3152" s="1" t="s">
        <v>67</v>
      </c>
      <c r="R3152" s="2">
        <v>45721.688761574071</v>
      </c>
      <c r="S3152" s="1" t="s">
        <v>3349</v>
      </c>
      <c r="T3152" s="1" t="s">
        <v>69</v>
      </c>
      <c r="U3152" s="1" t="s">
        <v>70</v>
      </c>
      <c r="V3152" s="1" t="s">
        <v>16130</v>
      </c>
      <c r="Y3152" s="1" t="s">
        <v>16131</v>
      </c>
      <c r="Z3152" s="1" t="s">
        <v>546</v>
      </c>
      <c r="AA3152" s="1" t="s">
        <v>5323</v>
      </c>
      <c r="AB3152" s="1" t="s">
        <v>5323</v>
      </c>
      <c r="AE3152" s="2">
        <v>45721.688773148147</v>
      </c>
      <c r="AF3152" s="1" t="s">
        <v>77</v>
      </c>
      <c r="AH3152" s="1" t="s">
        <v>78</v>
      </c>
      <c r="AI3152" s="1" t="s">
        <v>79</v>
      </c>
      <c r="AJ3152" s="1" t="s">
        <v>378</v>
      </c>
      <c r="AK3152" s="1" t="s">
        <v>16130</v>
      </c>
      <c r="AL3152" s="1" t="s">
        <v>3349</v>
      </c>
      <c r="AM3152" s="2">
        <v>45721.688807870371</v>
      </c>
      <c r="AN3152" s="1" t="s">
        <v>16130</v>
      </c>
      <c r="AP3152" s="1">
        <v>5768551</v>
      </c>
      <c r="AQ3152" s="1" t="s">
        <v>83</v>
      </c>
      <c r="AR3152" s="2">
        <v>45723.488136574073</v>
      </c>
      <c r="AS3152" s="1" t="s">
        <v>84</v>
      </c>
      <c r="AT3152" s="2">
        <v>45723.333333333336</v>
      </c>
      <c r="AU3152" s="1" t="s">
        <v>85</v>
      </c>
      <c r="AV3152" s="1" t="s">
        <v>2117</v>
      </c>
      <c r="AW3152" s="1" t="s">
        <v>2118</v>
      </c>
      <c r="AX3152" s="1" t="s">
        <v>3185</v>
      </c>
      <c r="AZ3152" s="2">
        <v>45723.488136574073</v>
      </c>
      <c r="BB3152" s="1" t="s">
        <v>89</v>
      </c>
      <c r="BC3152" s="1" t="s">
        <v>90</v>
      </c>
      <c r="BD3152" s="1" t="s">
        <v>91</v>
      </c>
      <c r="BE3152" s="1" t="s">
        <v>6726</v>
      </c>
      <c r="BF3152" s="1" t="s">
        <v>406</v>
      </c>
    </row>
    <row r="3153" spans="1:58" x14ac:dyDescent="0.35">
      <c r="A3153" s="1">
        <v>3016412</v>
      </c>
      <c r="B3153" s="1" t="s">
        <v>58</v>
      </c>
      <c r="C3153" s="1">
        <v>44887061</v>
      </c>
      <c r="D3153" s="1">
        <v>338774549</v>
      </c>
      <c r="E3153" s="1" t="s">
        <v>59</v>
      </c>
      <c r="F3153" s="1" t="s">
        <v>60</v>
      </c>
      <c r="G3153" s="1" t="s">
        <v>530</v>
      </c>
      <c r="H3153" s="1" t="s">
        <v>1170</v>
      </c>
      <c r="I3153" s="1">
        <v>777617171</v>
      </c>
      <c r="J3153" s="1" t="s">
        <v>13255</v>
      </c>
      <c r="K3153" s="1">
        <v>13</v>
      </c>
      <c r="L3153" s="1" t="s">
        <v>64</v>
      </c>
      <c r="M3153" s="1" t="s">
        <v>65</v>
      </c>
      <c r="N3153" s="2">
        <v>45642.746087962965</v>
      </c>
      <c r="O3153" s="1" t="s">
        <v>66</v>
      </c>
      <c r="Q3153" s="1" t="s">
        <v>67</v>
      </c>
      <c r="R3153" s="2">
        <v>45721.688819444447</v>
      </c>
      <c r="S3153" s="1" t="s">
        <v>1229</v>
      </c>
      <c r="T3153" s="1" t="s">
        <v>69</v>
      </c>
      <c r="U3153" s="1" t="s">
        <v>2761</v>
      </c>
      <c r="V3153" s="1" t="s">
        <v>16132</v>
      </c>
      <c r="Y3153" s="1" t="s">
        <v>16133</v>
      </c>
      <c r="Z3153" s="1" t="s">
        <v>1300</v>
      </c>
      <c r="AA3153" s="1">
        <v>1008</v>
      </c>
      <c r="AB3153" s="1" t="s">
        <v>124</v>
      </c>
      <c r="AE3153" s="2">
        <v>45721.688831018517</v>
      </c>
      <c r="AF3153" s="1" t="s">
        <v>77</v>
      </c>
      <c r="AH3153" s="1" t="s">
        <v>125</v>
      </c>
      <c r="AI3153" s="1" t="s">
        <v>79</v>
      </c>
      <c r="AJ3153" s="1" t="s">
        <v>283</v>
      </c>
      <c r="AK3153" s="1" t="s">
        <v>16134</v>
      </c>
      <c r="AL3153" s="1" t="s">
        <v>1229</v>
      </c>
      <c r="AM3153" s="2">
        <v>45721.68886574074</v>
      </c>
      <c r="AN3153" s="1" t="s">
        <v>16134</v>
      </c>
      <c r="AP3153" s="1">
        <v>5768552</v>
      </c>
      <c r="AQ3153" s="1" t="s">
        <v>83</v>
      </c>
      <c r="AR3153" s="2">
        <v>45722.54478009259</v>
      </c>
      <c r="AS3153" s="1" t="s">
        <v>84</v>
      </c>
      <c r="AT3153" s="2">
        <v>45723.333333333336</v>
      </c>
      <c r="AU3153" s="1" t="s">
        <v>85</v>
      </c>
      <c r="AV3153" s="1" t="s">
        <v>169</v>
      </c>
      <c r="AW3153" s="1" t="s">
        <v>170</v>
      </c>
      <c r="AX3153" s="1" t="s">
        <v>1734</v>
      </c>
      <c r="AZ3153" s="2">
        <v>45722.54478009259</v>
      </c>
      <c r="BB3153" s="1" t="s">
        <v>2825</v>
      </c>
      <c r="BC3153" s="1" t="s">
        <v>153</v>
      </c>
      <c r="BD3153" s="1" t="s">
        <v>2826</v>
      </c>
      <c r="BE3153" s="1" t="s">
        <v>16135</v>
      </c>
      <c r="BF3153" s="1" t="s">
        <v>176</v>
      </c>
    </row>
    <row r="3154" spans="1:58" x14ac:dyDescent="0.35">
      <c r="A3154" s="1">
        <v>3016413</v>
      </c>
      <c r="B3154" s="1" t="s">
        <v>58</v>
      </c>
      <c r="C3154" s="1">
        <v>43919361</v>
      </c>
      <c r="D3154" s="1">
        <v>338028821</v>
      </c>
      <c r="E3154" s="1" t="s">
        <v>59</v>
      </c>
      <c r="F3154" s="1" t="s">
        <v>60</v>
      </c>
      <c r="G3154" s="1" t="s">
        <v>2348</v>
      </c>
      <c r="H3154" s="1" t="s">
        <v>16136</v>
      </c>
      <c r="I3154" s="1">
        <v>776169366</v>
      </c>
      <c r="J3154" s="1" t="s">
        <v>293</v>
      </c>
      <c r="K3154" s="1">
        <v>12</v>
      </c>
      <c r="L3154" s="1" t="s">
        <v>64</v>
      </c>
      <c r="M3154" s="1" t="s">
        <v>65</v>
      </c>
      <c r="N3154" s="2">
        <v>45518.771597222221</v>
      </c>
      <c r="O3154" s="1" t="s">
        <v>353</v>
      </c>
      <c r="Q3154" s="1" t="s">
        <v>67</v>
      </c>
      <c r="R3154" s="2">
        <v>45721.689016203702</v>
      </c>
      <c r="S3154" s="1" t="s">
        <v>1548</v>
      </c>
      <c r="T3154" s="1" t="s">
        <v>69</v>
      </c>
      <c r="U3154" s="1" t="s">
        <v>70</v>
      </c>
      <c r="V3154" s="1" t="s">
        <v>16137</v>
      </c>
      <c r="W3154" s="1" t="s">
        <v>72</v>
      </c>
      <c r="X3154" s="1" t="s">
        <v>881</v>
      </c>
      <c r="Y3154" s="1" t="s">
        <v>3428</v>
      </c>
      <c r="Z3154" s="1" t="s">
        <v>3653</v>
      </c>
      <c r="AA3154" s="1" t="s">
        <v>16099</v>
      </c>
      <c r="AB3154" s="1" t="s">
        <v>124</v>
      </c>
      <c r="AE3154" s="2">
        <v>45721.689027777778</v>
      </c>
      <c r="AF3154" s="1" t="s">
        <v>77</v>
      </c>
      <c r="AH3154" s="1" t="s">
        <v>125</v>
      </c>
      <c r="AI3154" s="1" t="s">
        <v>79</v>
      </c>
      <c r="AJ3154" s="1" t="s">
        <v>378</v>
      </c>
      <c r="AK3154" s="1" t="s">
        <v>16137</v>
      </c>
      <c r="AL3154" s="1" t="s">
        <v>1548</v>
      </c>
      <c r="AM3154" s="2">
        <v>45721.689050925925</v>
      </c>
      <c r="AN3154" s="1" t="s">
        <v>16137</v>
      </c>
      <c r="AP3154" s="1">
        <v>5768553</v>
      </c>
      <c r="AQ3154" s="1" t="s">
        <v>83</v>
      </c>
      <c r="AR3154" s="2">
        <v>45721.745162037034</v>
      </c>
      <c r="AS3154" s="1" t="s">
        <v>84</v>
      </c>
      <c r="AT3154" s="2">
        <v>45723.333333333336</v>
      </c>
      <c r="AU3154" s="1" t="s">
        <v>85</v>
      </c>
      <c r="AV3154" s="1" t="s">
        <v>1354</v>
      </c>
      <c r="AW3154" s="1" t="s">
        <v>1355</v>
      </c>
      <c r="AX3154" s="1" t="s">
        <v>3803</v>
      </c>
      <c r="AZ3154" s="2">
        <v>45721.745162037034</v>
      </c>
      <c r="BB3154" s="1" t="s">
        <v>367</v>
      </c>
      <c r="BC3154" s="1" t="s">
        <v>368</v>
      </c>
      <c r="BD3154" s="1" t="s">
        <v>368</v>
      </c>
      <c r="BE3154" s="1" t="s">
        <v>16138</v>
      </c>
      <c r="BF3154" s="1" t="s">
        <v>7744</v>
      </c>
    </row>
    <row r="3155" spans="1:58" x14ac:dyDescent="0.35">
      <c r="A3155" s="1">
        <v>3016414</v>
      </c>
      <c r="B3155" s="1" t="s">
        <v>223</v>
      </c>
      <c r="C3155" s="1">
        <v>38896801</v>
      </c>
      <c r="D3155" s="1">
        <v>338363489</v>
      </c>
      <c r="E3155" s="1" t="s">
        <v>59</v>
      </c>
      <c r="F3155" s="1" t="s">
        <v>60</v>
      </c>
      <c r="G3155" s="1" t="s">
        <v>275</v>
      </c>
      <c r="H3155" s="1" t="s">
        <v>4312</v>
      </c>
      <c r="I3155" s="1">
        <v>781465699</v>
      </c>
      <c r="J3155" s="1" t="s">
        <v>277</v>
      </c>
      <c r="K3155" s="1">
        <v>13</v>
      </c>
      <c r="L3155" s="1" t="s">
        <v>64</v>
      </c>
      <c r="M3155" s="1" t="s">
        <v>65</v>
      </c>
      <c r="N3155" s="2">
        <v>44627.458333333336</v>
      </c>
      <c r="O3155" s="1" t="s">
        <v>98</v>
      </c>
      <c r="Q3155" s="1" t="s">
        <v>67</v>
      </c>
      <c r="R3155" s="2">
        <v>45721.689236111109</v>
      </c>
      <c r="S3155" s="1" t="s">
        <v>317</v>
      </c>
      <c r="T3155" s="1" t="s">
        <v>100</v>
      </c>
      <c r="U3155" s="1" t="s">
        <v>70</v>
      </c>
      <c r="V3155" s="1" t="s">
        <v>16139</v>
      </c>
      <c r="W3155" s="1" t="s">
        <v>653</v>
      </c>
      <c r="X3155" s="1" t="s">
        <v>942</v>
      </c>
      <c r="Y3155" s="1" t="s">
        <v>16140</v>
      </c>
      <c r="Z3155" s="1" t="s">
        <v>1476</v>
      </c>
      <c r="AA3155" s="1" t="s">
        <v>3459</v>
      </c>
      <c r="AB3155" s="1" t="s">
        <v>3459</v>
      </c>
      <c r="AE3155" s="2">
        <v>45721.689247685186</v>
      </c>
      <c r="AF3155" s="1" t="s">
        <v>77</v>
      </c>
      <c r="AH3155" s="1" t="s">
        <v>78</v>
      </c>
      <c r="AI3155" s="1" t="s">
        <v>360</v>
      </c>
      <c r="AJ3155" s="1" t="s">
        <v>303</v>
      </c>
      <c r="AK3155" s="1" t="s">
        <v>15031</v>
      </c>
      <c r="AL3155" s="1" t="s">
        <v>317</v>
      </c>
      <c r="AM3155" s="2">
        <v>45721.689270833333</v>
      </c>
      <c r="AN3155" s="1" t="s">
        <v>15031</v>
      </c>
      <c r="AP3155" s="1">
        <v>5768554</v>
      </c>
      <c r="AQ3155" s="1" t="s">
        <v>83</v>
      </c>
      <c r="AR3155" s="2">
        <v>45722.575532407405</v>
      </c>
      <c r="AS3155" s="1" t="s">
        <v>84</v>
      </c>
      <c r="AT3155" s="2">
        <v>45723.333333333336</v>
      </c>
      <c r="AU3155" s="1" t="s">
        <v>85</v>
      </c>
      <c r="AV3155" s="1" t="s">
        <v>947</v>
      </c>
      <c r="AW3155" s="1" t="s">
        <v>948</v>
      </c>
      <c r="AX3155" s="1" t="s">
        <v>6780</v>
      </c>
      <c r="AZ3155" s="2">
        <v>45722.575532407405</v>
      </c>
      <c r="BB3155" s="1" t="s">
        <v>703</v>
      </c>
      <c r="BC3155" s="1" t="s">
        <v>677</v>
      </c>
      <c r="BD3155" s="1" t="s">
        <v>704</v>
      </c>
      <c r="BE3155" s="1" t="s">
        <v>16141</v>
      </c>
      <c r="BF3155" s="1" t="s">
        <v>1484</v>
      </c>
    </row>
    <row r="3156" spans="1:58" x14ac:dyDescent="0.35">
      <c r="A3156" s="1">
        <v>3016415</v>
      </c>
      <c r="B3156" s="1" t="s">
        <v>58</v>
      </c>
      <c r="C3156" s="1">
        <v>32765721</v>
      </c>
      <c r="D3156" s="1">
        <v>339610287</v>
      </c>
      <c r="E3156" s="1" t="s">
        <v>59</v>
      </c>
      <c r="F3156" s="1" t="s">
        <v>60</v>
      </c>
      <c r="G3156" s="1" t="s">
        <v>876</v>
      </c>
      <c r="H3156" s="1" t="s">
        <v>16142</v>
      </c>
      <c r="I3156" s="1">
        <v>779041224</v>
      </c>
      <c r="J3156" s="1" t="s">
        <v>16143</v>
      </c>
      <c r="K3156" s="1">
        <v>16</v>
      </c>
      <c r="L3156" s="1" t="s">
        <v>64</v>
      </c>
      <c r="M3156" s="1" t="s">
        <v>65</v>
      </c>
      <c r="N3156" s="2">
        <v>45297.613645833335</v>
      </c>
      <c r="O3156" s="1" t="s">
        <v>180</v>
      </c>
      <c r="Q3156" s="1" t="s">
        <v>67</v>
      </c>
      <c r="R3156" s="2">
        <v>45721.689432870371</v>
      </c>
      <c r="S3156" s="1" t="s">
        <v>590</v>
      </c>
      <c r="T3156" s="1" t="s">
        <v>69</v>
      </c>
      <c r="U3156" s="1" t="s">
        <v>70</v>
      </c>
      <c r="V3156" s="1" t="s">
        <v>16144</v>
      </c>
      <c r="W3156" s="1" t="s">
        <v>892</v>
      </c>
      <c r="X3156" s="1" t="s">
        <v>892</v>
      </c>
      <c r="Y3156" s="1" t="s">
        <v>13816</v>
      </c>
      <c r="Z3156" s="1" t="s">
        <v>894</v>
      </c>
      <c r="AA3156" s="1" t="s">
        <v>16145</v>
      </c>
      <c r="AB3156" s="1" t="s">
        <v>16145</v>
      </c>
      <c r="AE3156" s="2">
        <v>45721.689444444448</v>
      </c>
      <c r="AF3156" s="1" t="s">
        <v>77</v>
      </c>
      <c r="AH3156" s="1" t="s">
        <v>125</v>
      </c>
      <c r="AI3156" s="1" t="s">
        <v>79</v>
      </c>
      <c r="AJ3156" s="1" t="s">
        <v>855</v>
      </c>
      <c r="AK3156" s="1" t="s">
        <v>1423</v>
      </c>
      <c r="AL3156" s="1" t="s">
        <v>590</v>
      </c>
      <c r="AM3156" s="2">
        <v>45721.689479166664</v>
      </c>
      <c r="AN3156" s="1" t="s">
        <v>1423</v>
      </c>
      <c r="AP3156" s="1">
        <v>5768555</v>
      </c>
      <c r="AQ3156" s="1" t="s">
        <v>83</v>
      </c>
      <c r="AR3156" s="2">
        <v>45722.592453703706</v>
      </c>
      <c r="AS3156" s="1" t="s">
        <v>84</v>
      </c>
      <c r="AT3156" s="2">
        <v>45723.333333333336</v>
      </c>
      <c r="AU3156" s="1" t="s">
        <v>85</v>
      </c>
      <c r="AV3156" s="1" t="s">
        <v>1446</v>
      </c>
      <c r="AW3156" s="1" t="s">
        <v>1447</v>
      </c>
      <c r="AX3156" s="1" t="s">
        <v>1448</v>
      </c>
      <c r="AZ3156" s="2">
        <v>45722.592453703706</v>
      </c>
      <c r="BB3156" s="1" t="s">
        <v>111</v>
      </c>
      <c r="BC3156" s="1" t="s">
        <v>112</v>
      </c>
      <c r="BD3156" s="1" t="s">
        <v>113</v>
      </c>
      <c r="BE3156" s="1" t="s">
        <v>16146</v>
      </c>
      <c r="BF3156" s="1" t="s">
        <v>906</v>
      </c>
    </row>
    <row r="3157" spans="1:58" x14ac:dyDescent="0.35">
      <c r="A3157" s="1">
        <v>3016416</v>
      </c>
      <c r="B3157" s="1" t="s">
        <v>58</v>
      </c>
      <c r="C3157" s="1">
        <v>33345871</v>
      </c>
      <c r="D3157" s="1">
        <v>339806527</v>
      </c>
      <c r="E3157" s="1" t="s">
        <v>59</v>
      </c>
      <c r="F3157" s="1" t="s">
        <v>60</v>
      </c>
      <c r="G3157" s="1" t="s">
        <v>1335</v>
      </c>
      <c r="H3157" s="1" t="s">
        <v>1095</v>
      </c>
      <c r="I3157" s="1">
        <v>785120867</v>
      </c>
      <c r="J3157" s="1" t="s">
        <v>1556</v>
      </c>
      <c r="K3157" s="1">
        <v>15</v>
      </c>
      <c r="L3157" s="1" t="s">
        <v>64</v>
      </c>
      <c r="M3157" s="1" t="s">
        <v>65</v>
      </c>
      <c r="N3157" s="2">
        <v>45274.041666666664</v>
      </c>
      <c r="O3157" s="1" t="s">
        <v>66</v>
      </c>
      <c r="Q3157" s="1" t="s">
        <v>67</v>
      </c>
      <c r="R3157" s="2">
        <v>45721.690011574072</v>
      </c>
      <c r="S3157" s="1" t="s">
        <v>317</v>
      </c>
      <c r="T3157" s="1" t="s">
        <v>100</v>
      </c>
      <c r="U3157" s="1" t="s">
        <v>1031</v>
      </c>
      <c r="V3157" s="1" t="s">
        <v>16147</v>
      </c>
      <c r="W3157" s="1" t="s">
        <v>3521</v>
      </c>
      <c r="X3157" s="1" t="s">
        <v>5679</v>
      </c>
      <c r="Y3157" s="1" t="s">
        <v>9209</v>
      </c>
      <c r="Z3157" s="1" t="s">
        <v>5681</v>
      </c>
      <c r="AA3157" s="1" t="s">
        <v>16148</v>
      </c>
      <c r="AB3157" s="1" t="s">
        <v>16149</v>
      </c>
      <c r="AE3157" s="2">
        <v>45721.690023148149</v>
      </c>
      <c r="AF3157" s="1" t="s">
        <v>77</v>
      </c>
      <c r="AH3157" s="1" t="s">
        <v>78</v>
      </c>
      <c r="AI3157" s="1" t="s">
        <v>79</v>
      </c>
      <c r="AJ3157" s="1" t="s">
        <v>283</v>
      </c>
      <c r="AK3157" s="1" t="s">
        <v>16150</v>
      </c>
      <c r="AL3157" s="1" t="s">
        <v>317</v>
      </c>
      <c r="AM3157" s="2">
        <v>45721.690057870372</v>
      </c>
      <c r="AN3157" s="1" t="s">
        <v>16150</v>
      </c>
      <c r="AP3157" s="1">
        <v>5768559</v>
      </c>
      <c r="AQ3157" s="1" t="s">
        <v>83</v>
      </c>
      <c r="AR3157" s="2">
        <v>45722.547824074078</v>
      </c>
      <c r="AS3157" s="1" t="s">
        <v>84</v>
      </c>
      <c r="AT3157" s="2">
        <v>45723.333333333336</v>
      </c>
      <c r="AU3157" s="1" t="s">
        <v>85</v>
      </c>
      <c r="AV3157" s="1" t="s">
        <v>5684</v>
      </c>
      <c r="AW3157" s="1" t="s">
        <v>5685</v>
      </c>
      <c r="AX3157" s="1" t="s">
        <v>5686</v>
      </c>
      <c r="AZ3157" s="2">
        <v>45722.547824074078</v>
      </c>
      <c r="BB3157" s="1" t="s">
        <v>765</v>
      </c>
      <c r="BC3157" s="1" t="s">
        <v>766</v>
      </c>
      <c r="BD3157" s="1" t="s">
        <v>767</v>
      </c>
      <c r="BE3157" s="1" t="s">
        <v>16151</v>
      </c>
      <c r="BF3157" s="1" t="s">
        <v>15708</v>
      </c>
    </row>
    <row r="3158" spans="1:58" x14ac:dyDescent="0.35">
      <c r="A3158" s="1">
        <v>3016417</v>
      </c>
      <c r="B3158" s="1" t="s">
        <v>58</v>
      </c>
      <c r="C3158" s="1">
        <v>34789641</v>
      </c>
      <c r="D3158" s="1">
        <v>338605859</v>
      </c>
      <c r="E3158" s="1" t="s">
        <v>59</v>
      </c>
      <c r="F3158" s="1" t="s">
        <v>60</v>
      </c>
      <c r="G3158" s="1" t="s">
        <v>769</v>
      </c>
      <c r="H3158" s="1" t="s">
        <v>13188</v>
      </c>
      <c r="I3158" s="1">
        <v>775395110</v>
      </c>
      <c r="J3158" s="1" t="s">
        <v>3410</v>
      </c>
      <c r="K3158" s="1">
        <v>12</v>
      </c>
      <c r="L3158" s="1" t="s">
        <v>64</v>
      </c>
      <c r="M3158" s="1" t="s">
        <v>65</v>
      </c>
      <c r="N3158" s="2">
        <v>44805</v>
      </c>
      <c r="O3158" s="1" t="s">
        <v>353</v>
      </c>
      <c r="Q3158" s="1" t="s">
        <v>67</v>
      </c>
      <c r="R3158" s="2">
        <v>45721.690347222226</v>
      </c>
      <c r="S3158" s="1" t="s">
        <v>8280</v>
      </c>
      <c r="T3158" s="1" t="s">
        <v>69</v>
      </c>
      <c r="U3158" s="1" t="s">
        <v>70</v>
      </c>
      <c r="V3158" s="1" t="s">
        <v>16152</v>
      </c>
      <c r="Y3158" s="1" t="s">
        <v>7956</v>
      </c>
      <c r="Z3158" s="1" t="s">
        <v>1352</v>
      </c>
      <c r="AA3158" s="1" t="s">
        <v>1352</v>
      </c>
      <c r="AB3158" s="1" t="s">
        <v>1352</v>
      </c>
      <c r="AE3158" s="2">
        <v>45721.690358796295</v>
      </c>
      <c r="AF3158" s="1" t="s">
        <v>77</v>
      </c>
      <c r="AH3158" s="1" t="s">
        <v>125</v>
      </c>
      <c r="AI3158" s="1" t="s">
        <v>79</v>
      </c>
      <c r="AJ3158" s="1" t="s">
        <v>283</v>
      </c>
      <c r="AK3158" s="1" t="s">
        <v>9127</v>
      </c>
      <c r="AL3158" s="1" t="s">
        <v>8280</v>
      </c>
      <c r="AM3158" s="2">
        <v>45721.690393518518</v>
      </c>
      <c r="AN3158" s="1" t="s">
        <v>9127</v>
      </c>
      <c r="AP3158" s="1">
        <v>5768560</v>
      </c>
      <c r="AQ3158" s="1" t="s">
        <v>83</v>
      </c>
      <c r="AR3158" s="2">
        <v>45722.606041666666</v>
      </c>
      <c r="AS3158" s="1" t="s">
        <v>84</v>
      </c>
      <c r="AT3158" s="2">
        <v>45723.333333333336</v>
      </c>
      <c r="AU3158" s="1" t="s">
        <v>85</v>
      </c>
      <c r="AV3158" s="1" t="s">
        <v>1354</v>
      </c>
      <c r="AW3158" s="1" t="s">
        <v>1355</v>
      </c>
      <c r="AX3158" s="1" t="s">
        <v>3430</v>
      </c>
      <c r="AZ3158" s="2">
        <v>45722.606041666666</v>
      </c>
      <c r="BB3158" s="1" t="s">
        <v>1003</v>
      </c>
      <c r="BC3158" s="1" t="s">
        <v>595</v>
      </c>
      <c r="BD3158" s="1" t="s">
        <v>1004</v>
      </c>
      <c r="BE3158" s="1" t="s">
        <v>16153</v>
      </c>
      <c r="BF3158" s="1" t="s">
        <v>1936</v>
      </c>
    </row>
    <row r="3159" spans="1:58" x14ac:dyDescent="0.35">
      <c r="A3159" s="1">
        <v>3016418</v>
      </c>
      <c r="B3159" s="1" t="s">
        <v>1203</v>
      </c>
      <c r="C3159" s="1">
        <v>38419851</v>
      </c>
      <c r="D3159" s="1">
        <v>339781034</v>
      </c>
      <c r="E3159" s="1" t="s">
        <v>59</v>
      </c>
      <c r="F3159" s="1" t="s">
        <v>60</v>
      </c>
      <c r="G3159" s="1" t="s">
        <v>1539</v>
      </c>
      <c r="H3159" s="1" t="s">
        <v>1486</v>
      </c>
      <c r="I3159" s="1">
        <v>770989406</v>
      </c>
      <c r="J3159" s="1" t="s">
        <v>118</v>
      </c>
      <c r="K3159" s="1">
        <v>14</v>
      </c>
      <c r="L3159" s="1" t="s">
        <v>244</v>
      </c>
      <c r="M3159" s="1" t="s">
        <v>65</v>
      </c>
      <c r="N3159" s="2">
        <v>45412.526238425926</v>
      </c>
      <c r="O3159" s="1" t="s">
        <v>497</v>
      </c>
      <c r="Q3159" s="1" t="s">
        <v>67</v>
      </c>
      <c r="R3159" s="2">
        <v>45721.691157407404</v>
      </c>
      <c r="S3159" s="1" t="s">
        <v>6761</v>
      </c>
      <c r="T3159" s="1" t="s">
        <v>1021</v>
      </c>
      <c r="U3159" s="1" t="s">
        <v>723</v>
      </c>
      <c r="V3159" s="1" t="s">
        <v>16154</v>
      </c>
      <c r="W3159" s="1" t="s">
        <v>298</v>
      </c>
      <c r="X3159" s="1" t="s">
        <v>427</v>
      </c>
      <c r="Y3159" s="1" t="s">
        <v>3995</v>
      </c>
      <c r="Z3159" s="1" t="s">
        <v>231</v>
      </c>
      <c r="AA3159" s="1" t="s">
        <v>2484</v>
      </c>
      <c r="AB3159" s="1" t="s">
        <v>124</v>
      </c>
      <c r="AE3159" s="2">
        <v>45722.722048611111</v>
      </c>
      <c r="AF3159" s="1" t="s">
        <v>77</v>
      </c>
      <c r="AH3159" s="1" t="s">
        <v>125</v>
      </c>
      <c r="AI3159" s="1" t="s">
        <v>106</v>
      </c>
      <c r="AJ3159" s="1" t="s">
        <v>303</v>
      </c>
      <c r="AK3159" s="1" t="s">
        <v>3617</v>
      </c>
      <c r="AL3159" s="1" t="s">
        <v>1319</v>
      </c>
      <c r="AM3159" s="2">
        <v>45722.722129629627</v>
      </c>
      <c r="AN3159" s="1" t="s">
        <v>3617</v>
      </c>
      <c r="AO3159" s="1" t="s">
        <v>1319</v>
      </c>
      <c r="AP3159" s="1">
        <v>5772887</v>
      </c>
      <c r="AQ3159" s="1" t="s">
        <v>83</v>
      </c>
      <c r="AR3159" s="2">
        <v>45723.446273148147</v>
      </c>
      <c r="AS3159" s="1" t="s">
        <v>84</v>
      </c>
      <c r="AT3159" s="2">
        <v>45722.333333333336</v>
      </c>
      <c r="AU3159" s="1" t="s">
        <v>85</v>
      </c>
      <c r="AV3159" s="1" t="s">
        <v>306</v>
      </c>
      <c r="AW3159" s="1" t="s">
        <v>307</v>
      </c>
      <c r="AX3159" s="1" t="s">
        <v>308</v>
      </c>
      <c r="AZ3159" s="2">
        <v>45723.446273148147</v>
      </c>
      <c r="BB3159" s="1" t="s">
        <v>89</v>
      </c>
      <c r="BC3159" s="1" t="s">
        <v>90</v>
      </c>
      <c r="BD3159" s="1" t="s">
        <v>91</v>
      </c>
      <c r="BE3159" s="1" t="s">
        <v>16155</v>
      </c>
      <c r="BF3159" s="1" t="s">
        <v>735</v>
      </c>
    </row>
    <row r="3160" spans="1:58" x14ac:dyDescent="0.35">
      <c r="A3160" s="1">
        <v>3016419</v>
      </c>
      <c r="B3160" s="1" t="s">
        <v>58</v>
      </c>
      <c r="C3160" s="1">
        <v>38727921</v>
      </c>
      <c r="D3160" s="1">
        <v>338217024</v>
      </c>
      <c r="E3160" s="1" t="s">
        <v>59</v>
      </c>
      <c r="F3160" s="1" t="s">
        <v>60</v>
      </c>
      <c r="G3160" s="1" t="s">
        <v>16156</v>
      </c>
      <c r="I3160" s="1">
        <v>773809603</v>
      </c>
      <c r="J3160" s="1" t="s">
        <v>4170</v>
      </c>
      <c r="K3160" s="1">
        <v>20</v>
      </c>
      <c r="L3160" s="1" t="s">
        <v>1008</v>
      </c>
      <c r="M3160" s="1" t="s">
        <v>1009</v>
      </c>
      <c r="N3160" s="2">
        <v>44589.000011574077</v>
      </c>
      <c r="O3160" s="1" t="s">
        <v>5208</v>
      </c>
      <c r="Q3160" s="1" t="s">
        <v>67</v>
      </c>
      <c r="R3160" s="2">
        <v>45721.69121527778</v>
      </c>
      <c r="S3160" s="1" t="s">
        <v>5258</v>
      </c>
      <c r="T3160" s="1" t="s">
        <v>412</v>
      </c>
      <c r="U3160" s="1" t="s">
        <v>1208</v>
      </c>
      <c r="V3160" s="1" t="s">
        <v>16157</v>
      </c>
      <c r="W3160" s="1" t="s">
        <v>214</v>
      </c>
      <c r="X3160" s="1" t="s">
        <v>215</v>
      </c>
      <c r="Y3160" s="1" t="s">
        <v>16158</v>
      </c>
      <c r="Z3160" s="1" t="s">
        <v>248</v>
      </c>
      <c r="AA3160" s="1" t="s">
        <v>248</v>
      </c>
      <c r="AB3160" s="1" t="s">
        <v>5706</v>
      </c>
      <c r="AC3160" s="1">
        <v>5</v>
      </c>
      <c r="AE3160" s="2">
        <v>45721.691481481481</v>
      </c>
      <c r="AF3160" s="1" t="s">
        <v>443</v>
      </c>
      <c r="AH3160" s="1" t="s">
        <v>125</v>
      </c>
      <c r="AI3160" s="1" t="s">
        <v>464</v>
      </c>
      <c r="AJ3160" s="1" t="s">
        <v>465</v>
      </c>
      <c r="AK3160" s="1" t="s">
        <v>16159</v>
      </c>
      <c r="AL3160" s="1" t="s">
        <v>5258</v>
      </c>
      <c r="AM3160" s="2">
        <v>45721.691516203704</v>
      </c>
      <c r="AO3160" s="1" t="s">
        <v>5258</v>
      </c>
      <c r="AP3160" s="1">
        <v>5768562</v>
      </c>
      <c r="AQ3160" s="1" t="s">
        <v>83</v>
      </c>
      <c r="AR3160" s="2">
        <v>45722.60796296296</v>
      </c>
      <c r="AS3160" s="1" t="s">
        <v>84</v>
      </c>
      <c r="AT3160" s="2">
        <v>45721.333333333336</v>
      </c>
      <c r="AU3160" s="1" t="s">
        <v>573</v>
      </c>
      <c r="AV3160" s="1" t="s">
        <v>1957</v>
      </c>
      <c r="AW3160" s="1" t="s">
        <v>1958</v>
      </c>
      <c r="AX3160" s="1" t="s">
        <v>4027</v>
      </c>
      <c r="AZ3160" s="2">
        <v>45722.60796296296</v>
      </c>
      <c r="BB3160" s="1" t="s">
        <v>1399</v>
      </c>
      <c r="BC3160" s="1" t="s">
        <v>1130</v>
      </c>
      <c r="BD3160" s="1" t="s">
        <v>815</v>
      </c>
      <c r="BE3160" s="1" t="s">
        <v>4267</v>
      </c>
      <c r="BF3160" s="1" t="s">
        <v>137</v>
      </c>
    </row>
    <row r="3161" spans="1:58" x14ac:dyDescent="0.35">
      <c r="A3161" s="1">
        <v>3016420</v>
      </c>
      <c r="B3161" s="1" t="s">
        <v>223</v>
      </c>
      <c r="C3161" s="1">
        <v>39973871</v>
      </c>
      <c r="D3161" s="1">
        <v>339766651</v>
      </c>
      <c r="E3161" s="1" t="s">
        <v>59</v>
      </c>
      <c r="F3161" s="1" t="s">
        <v>60</v>
      </c>
      <c r="G3161" s="1" t="s">
        <v>258</v>
      </c>
      <c r="H3161" s="1" t="s">
        <v>3958</v>
      </c>
      <c r="I3161" s="1">
        <v>777141247</v>
      </c>
      <c r="J3161" s="1" t="s">
        <v>1940</v>
      </c>
      <c r="K3161" s="1">
        <v>14</v>
      </c>
      <c r="L3161" s="1" t="s">
        <v>64</v>
      </c>
      <c r="M3161" s="1" t="s">
        <v>65</v>
      </c>
      <c r="N3161" s="2">
        <v>44893.583333333336</v>
      </c>
      <c r="O3161" s="1" t="s">
        <v>98</v>
      </c>
      <c r="Q3161" s="1" t="s">
        <v>67</v>
      </c>
      <c r="R3161" s="2">
        <v>45721.691493055558</v>
      </c>
      <c r="S3161" s="1" t="s">
        <v>6484</v>
      </c>
      <c r="T3161" s="1" t="s">
        <v>69</v>
      </c>
      <c r="U3161" s="1" t="s">
        <v>1122</v>
      </c>
      <c r="V3161" s="1" t="s">
        <v>16160</v>
      </c>
      <c r="W3161" s="1" t="s">
        <v>298</v>
      </c>
      <c r="X3161" s="1" t="s">
        <v>670</v>
      </c>
      <c r="Y3161" s="1" t="s">
        <v>1876</v>
      </c>
      <c r="Z3161" s="1" t="s">
        <v>672</v>
      </c>
      <c r="AA3161" s="1" t="s">
        <v>1904</v>
      </c>
      <c r="AB3161" s="1" t="s">
        <v>124</v>
      </c>
      <c r="AE3161" s="2">
        <v>45721.691504629627</v>
      </c>
      <c r="AF3161" s="1" t="s">
        <v>77</v>
      </c>
      <c r="AH3161" s="1" t="s">
        <v>125</v>
      </c>
      <c r="AI3161" s="1" t="s">
        <v>106</v>
      </c>
      <c r="AJ3161" s="1" t="s">
        <v>283</v>
      </c>
      <c r="AK3161" s="1" t="s">
        <v>1423</v>
      </c>
      <c r="AL3161" s="1" t="s">
        <v>6484</v>
      </c>
      <c r="AM3161" s="2">
        <v>45721.69153935185</v>
      </c>
      <c r="AN3161" s="1" t="s">
        <v>1423</v>
      </c>
      <c r="AP3161" s="1">
        <v>5768563</v>
      </c>
      <c r="AQ3161" s="1" t="s">
        <v>83</v>
      </c>
      <c r="AR3161" s="2">
        <v>45722.484826388885</v>
      </c>
      <c r="AS3161" s="1" t="s">
        <v>84</v>
      </c>
      <c r="AT3161" s="2">
        <v>45721.333333333336</v>
      </c>
      <c r="AU3161" s="1" t="s">
        <v>85</v>
      </c>
      <c r="AV3161" s="1" t="s">
        <v>233</v>
      </c>
      <c r="AW3161" s="1" t="s">
        <v>234</v>
      </c>
      <c r="AX3161" s="1" t="s">
        <v>1317</v>
      </c>
      <c r="AZ3161" s="2">
        <v>45722.484826388885</v>
      </c>
      <c r="BB3161" s="1" t="s">
        <v>2659</v>
      </c>
      <c r="BC3161" s="1" t="s">
        <v>1061</v>
      </c>
      <c r="BD3161" s="1" t="s">
        <v>2660</v>
      </c>
      <c r="BE3161" s="1" t="s">
        <v>16161</v>
      </c>
      <c r="BF3161" s="1" t="s">
        <v>240</v>
      </c>
    </row>
    <row r="3162" spans="1:58" x14ac:dyDescent="0.35">
      <c r="A3162" s="1">
        <v>3016421</v>
      </c>
      <c r="B3162" s="1" t="s">
        <v>2121</v>
      </c>
      <c r="C3162" s="1">
        <v>41023711</v>
      </c>
      <c r="D3162" s="1">
        <v>339147643</v>
      </c>
      <c r="E3162" s="1" t="s">
        <v>59</v>
      </c>
      <c r="F3162" s="1" t="s">
        <v>2121</v>
      </c>
      <c r="G3162" s="1" t="s">
        <v>2234</v>
      </c>
      <c r="H3162" s="1" t="s">
        <v>382</v>
      </c>
      <c r="I3162" s="1">
        <v>776482825</v>
      </c>
      <c r="J3162" s="1" t="s">
        <v>2296</v>
      </c>
      <c r="K3162" s="1">
        <v>13</v>
      </c>
      <c r="L3162" s="1" t="s">
        <v>64</v>
      </c>
      <c r="M3162" s="1" t="s">
        <v>65</v>
      </c>
      <c r="N3162" s="2">
        <v>45684.75</v>
      </c>
      <c r="O3162" s="1" t="s">
        <v>2123</v>
      </c>
      <c r="Q3162" s="1" t="s">
        <v>67</v>
      </c>
      <c r="R3162" s="2">
        <v>45721.691967592589</v>
      </c>
      <c r="S3162" s="1" t="s">
        <v>9499</v>
      </c>
      <c r="T3162" s="1" t="s">
        <v>1021</v>
      </c>
      <c r="U3162" s="1" t="s">
        <v>1208</v>
      </c>
      <c r="V3162" s="1" t="s">
        <v>16162</v>
      </c>
      <c r="W3162" s="1" t="s">
        <v>2126</v>
      </c>
      <c r="X3162" s="1" t="s">
        <v>215</v>
      </c>
      <c r="Y3162" s="1" t="s">
        <v>2127</v>
      </c>
      <c r="Z3162" s="1" t="s">
        <v>2705</v>
      </c>
      <c r="AA3162" s="1" t="s">
        <v>11345</v>
      </c>
      <c r="AB3162" s="1" t="s">
        <v>124</v>
      </c>
      <c r="AE3162" s="2">
        <v>45721.692523148151</v>
      </c>
      <c r="AF3162" s="1" t="s">
        <v>2129</v>
      </c>
      <c r="AG3162" s="1">
        <v>24</v>
      </c>
      <c r="AH3162" s="1" t="s">
        <v>125</v>
      </c>
      <c r="AI3162" s="1" t="s">
        <v>79</v>
      </c>
      <c r="AJ3162" s="1" t="s">
        <v>167</v>
      </c>
      <c r="AK3162" s="1" t="s">
        <v>16163</v>
      </c>
      <c r="AL3162" s="1" t="s">
        <v>9499</v>
      </c>
      <c r="AM3162" s="2">
        <v>45721.692569444444</v>
      </c>
      <c r="AO3162" s="1" t="s">
        <v>9499</v>
      </c>
      <c r="AP3162" s="1">
        <v>5768571</v>
      </c>
      <c r="AQ3162" s="1" t="s">
        <v>83</v>
      </c>
      <c r="AR3162" s="2">
        <v>45722.942499999997</v>
      </c>
      <c r="AS3162" s="1" t="s">
        <v>84</v>
      </c>
      <c r="AT3162" s="2">
        <v>45721.5625</v>
      </c>
      <c r="AU3162" s="1" t="s">
        <v>573</v>
      </c>
      <c r="AV3162" s="1" t="s">
        <v>1957</v>
      </c>
      <c r="AW3162" s="1" t="s">
        <v>1958</v>
      </c>
      <c r="AX3162" s="1" t="s">
        <v>2175</v>
      </c>
      <c r="AY3162" s="2">
        <v>45722.692523148151</v>
      </c>
      <c r="AZ3162" s="2">
        <v>45722.942499999997</v>
      </c>
      <c r="BA3162" s="1" t="s">
        <v>5191</v>
      </c>
      <c r="BB3162" s="1" t="s">
        <v>1026</v>
      </c>
      <c r="BC3162" s="1" t="s">
        <v>951</v>
      </c>
      <c r="BD3162" s="1" t="s">
        <v>815</v>
      </c>
      <c r="BE3162" s="1" t="s">
        <v>16164</v>
      </c>
      <c r="BF3162" s="1" t="s">
        <v>406</v>
      </c>
    </row>
    <row r="3163" spans="1:58" x14ac:dyDescent="0.35">
      <c r="A3163" s="1">
        <v>3016422</v>
      </c>
      <c r="B3163" s="1" t="s">
        <v>58</v>
      </c>
      <c r="C3163" s="1">
        <v>41522691</v>
      </c>
      <c r="D3163" s="1">
        <v>338604922</v>
      </c>
      <c r="E3163" s="1" t="s">
        <v>59</v>
      </c>
      <c r="F3163" s="1" t="s">
        <v>60</v>
      </c>
      <c r="G3163" s="1" t="s">
        <v>509</v>
      </c>
      <c r="H3163" s="1" t="s">
        <v>4833</v>
      </c>
      <c r="I3163" s="1">
        <v>781396066</v>
      </c>
      <c r="J3163" s="1" t="s">
        <v>6956</v>
      </c>
      <c r="K3163" s="1">
        <v>12</v>
      </c>
      <c r="L3163" s="1" t="s">
        <v>64</v>
      </c>
      <c r="M3163" s="1" t="s">
        <v>65</v>
      </c>
      <c r="N3163" s="2">
        <v>45229.625011574077</v>
      </c>
      <c r="O3163" s="1" t="s">
        <v>353</v>
      </c>
      <c r="Q3163" s="1" t="s">
        <v>67</v>
      </c>
      <c r="R3163" s="2">
        <v>45721.692187499997</v>
      </c>
      <c r="S3163" s="1" t="s">
        <v>2271</v>
      </c>
      <c r="T3163" s="1" t="s">
        <v>100</v>
      </c>
      <c r="U3163" s="1" t="s">
        <v>70</v>
      </c>
      <c r="V3163" s="1" t="s">
        <v>16165</v>
      </c>
      <c r="Y3163" s="1" t="s">
        <v>3428</v>
      </c>
      <c r="Z3163" s="1" t="s">
        <v>1067</v>
      </c>
      <c r="AA3163" s="1" t="s">
        <v>6772</v>
      </c>
      <c r="AB3163" s="1" t="s">
        <v>6772</v>
      </c>
      <c r="AC3163" s="1">
        <v>3</v>
      </c>
      <c r="AE3163" s="2">
        <v>45721.692199074074</v>
      </c>
      <c r="AF3163" s="1" t="s">
        <v>77</v>
      </c>
      <c r="AH3163" s="1" t="s">
        <v>78</v>
      </c>
      <c r="AI3163" s="1" t="s">
        <v>79</v>
      </c>
      <c r="AJ3163" s="1" t="s">
        <v>378</v>
      </c>
      <c r="AK3163" s="1" t="s">
        <v>16165</v>
      </c>
      <c r="AL3163" s="1" t="s">
        <v>2271</v>
      </c>
      <c r="AM3163" s="2">
        <v>45721.692233796297</v>
      </c>
      <c r="AN3163" s="1" t="s">
        <v>16165</v>
      </c>
      <c r="AP3163" s="1">
        <v>5768570</v>
      </c>
      <c r="AQ3163" s="1" t="s">
        <v>83</v>
      </c>
      <c r="AR3163" s="2">
        <v>45721.745393518519</v>
      </c>
      <c r="AS3163" s="1" t="s">
        <v>84</v>
      </c>
      <c r="AZ3163" s="2">
        <v>45721.745393518519</v>
      </c>
      <c r="BB3163" s="1" t="s">
        <v>367</v>
      </c>
      <c r="BC3163" s="1" t="s">
        <v>368</v>
      </c>
      <c r="BD3163" s="1" t="s">
        <v>368</v>
      </c>
      <c r="BE3163" s="1" t="s">
        <v>15627</v>
      </c>
      <c r="BF3163" s="1" t="s">
        <v>7744</v>
      </c>
    </row>
    <row r="3164" spans="1:58" x14ac:dyDescent="0.35">
      <c r="A3164" s="1">
        <v>3016423</v>
      </c>
      <c r="B3164" s="1" t="s">
        <v>4973</v>
      </c>
      <c r="C3164" s="1">
        <v>1361</v>
      </c>
      <c r="D3164" s="1" t="s">
        <v>16166</v>
      </c>
      <c r="E3164" s="1" t="s">
        <v>59</v>
      </c>
      <c r="F3164" s="1" t="s">
        <v>4975</v>
      </c>
      <c r="G3164" s="1" t="s">
        <v>6234</v>
      </c>
      <c r="I3164" s="1">
        <v>771166808</v>
      </c>
      <c r="J3164" s="1" t="s">
        <v>16167</v>
      </c>
      <c r="K3164" s="1">
        <v>20</v>
      </c>
      <c r="L3164" s="1" t="s">
        <v>4934</v>
      </c>
      <c r="M3164" s="1" t="s">
        <v>4935</v>
      </c>
      <c r="N3164" s="2">
        <v>42464.404861111114</v>
      </c>
      <c r="O3164" s="1" t="s">
        <v>16168</v>
      </c>
      <c r="Q3164" s="1" t="s">
        <v>67</v>
      </c>
      <c r="R3164" s="2">
        <v>45721.693749999999</v>
      </c>
      <c r="S3164" s="1" t="s">
        <v>5364</v>
      </c>
      <c r="T3164" s="1" t="s">
        <v>412</v>
      </c>
      <c r="U3164" s="1" t="s">
        <v>8792</v>
      </c>
      <c r="V3164" s="1" t="s">
        <v>16169</v>
      </c>
      <c r="Y3164" s="1" t="s">
        <v>6434</v>
      </c>
      <c r="Z3164" s="1" t="s">
        <v>248</v>
      </c>
      <c r="AA3164" s="1" t="s">
        <v>248</v>
      </c>
      <c r="AB3164" s="1" t="s">
        <v>16170</v>
      </c>
      <c r="AE3164" s="2">
        <v>45721.694016203706</v>
      </c>
      <c r="AF3164" s="1" t="s">
        <v>6026</v>
      </c>
      <c r="AG3164" s="1">
        <v>24</v>
      </c>
      <c r="AH3164" s="1" t="s">
        <v>125</v>
      </c>
      <c r="AI3164" s="1" t="s">
        <v>464</v>
      </c>
      <c r="AJ3164" s="1" t="s">
        <v>465</v>
      </c>
      <c r="AK3164" s="1" t="s">
        <v>16169</v>
      </c>
      <c r="AL3164" s="1" t="s">
        <v>5364</v>
      </c>
      <c r="AM3164" s="2">
        <v>45721.694143518522</v>
      </c>
      <c r="AO3164" s="1" t="s">
        <v>5364</v>
      </c>
      <c r="AP3164" s="1">
        <v>5768575</v>
      </c>
      <c r="AQ3164" s="1" t="s">
        <v>83</v>
      </c>
      <c r="AR3164" s="2">
        <v>45722.458680555559</v>
      </c>
      <c r="AS3164" s="1" t="s">
        <v>84</v>
      </c>
      <c r="AT3164" s="2">
        <v>45721.333333333336</v>
      </c>
      <c r="AU3164" s="1" t="s">
        <v>573</v>
      </c>
      <c r="AV3164" s="1" t="s">
        <v>468</v>
      </c>
      <c r="AW3164" s="1" t="s">
        <v>469</v>
      </c>
      <c r="AX3164" s="1" t="s">
        <v>470</v>
      </c>
      <c r="AY3164" s="2">
        <v>45722.694016203706</v>
      </c>
      <c r="AZ3164" s="2">
        <v>45722.458680555559</v>
      </c>
      <c r="BA3164" s="1" t="s">
        <v>419</v>
      </c>
      <c r="BB3164" s="1" t="s">
        <v>367</v>
      </c>
      <c r="BC3164" s="1" t="s">
        <v>368</v>
      </c>
      <c r="BD3164" s="1" t="s">
        <v>368</v>
      </c>
      <c r="BF3164" s="1" t="s">
        <v>467</v>
      </c>
    </row>
    <row r="3165" spans="1:58" x14ac:dyDescent="0.35">
      <c r="A3165" s="1">
        <v>3016424</v>
      </c>
      <c r="B3165" s="1" t="s">
        <v>58</v>
      </c>
      <c r="C3165" s="1">
        <v>31790761</v>
      </c>
      <c r="D3165" s="1">
        <v>339540880</v>
      </c>
      <c r="E3165" s="1" t="s">
        <v>59</v>
      </c>
      <c r="F3165" s="1" t="s">
        <v>60</v>
      </c>
      <c r="G3165" s="1" t="s">
        <v>1204</v>
      </c>
      <c r="H3165" s="1" t="s">
        <v>681</v>
      </c>
      <c r="I3165" s="1">
        <v>774298583</v>
      </c>
      <c r="J3165" s="1" t="s">
        <v>1581</v>
      </c>
      <c r="K3165" s="1">
        <v>20</v>
      </c>
      <c r="L3165" s="1" t="s">
        <v>294</v>
      </c>
      <c r="M3165" s="1" t="s">
        <v>295</v>
      </c>
      <c r="N3165" s="2">
        <v>45608.666678240741</v>
      </c>
      <c r="O3165" s="1" t="s">
        <v>180</v>
      </c>
      <c r="Q3165" s="1" t="s">
        <v>67</v>
      </c>
      <c r="R3165" s="2">
        <v>45721.695277777777</v>
      </c>
      <c r="S3165" s="1" t="s">
        <v>1529</v>
      </c>
      <c r="T3165" s="1" t="s">
        <v>1021</v>
      </c>
      <c r="U3165" s="1" t="s">
        <v>1189</v>
      </c>
      <c r="V3165" s="1" t="s">
        <v>16171</v>
      </c>
      <c r="Y3165" s="1" t="s">
        <v>16172</v>
      </c>
      <c r="Z3165" s="1" t="s">
        <v>852</v>
      </c>
      <c r="AA3165" s="1" t="s">
        <v>16173</v>
      </c>
      <c r="AB3165" s="1" t="s">
        <v>16173</v>
      </c>
      <c r="AE3165" s="2">
        <v>45721.695289351854</v>
      </c>
      <c r="AF3165" s="1" t="s">
        <v>77</v>
      </c>
      <c r="AH3165" s="1" t="s">
        <v>125</v>
      </c>
      <c r="AI3165" s="1" t="s">
        <v>79</v>
      </c>
      <c r="AJ3165" s="1" t="s">
        <v>80</v>
      </c>
      <c r="AK3165" s="1" t="s">
        <v>16174</v>
      </c>
      <c r="AL3165" s="1" t="s">
        <v>1529</v>
      </c>
      <c r="AM3165" s="2">
        <v>45721.695324074077</v>
      </c>
      <c r="AN3165" s="1" t="s">
        <v>16174</v>
      </c>
      <c r="AP3165" s="1">
        <v>5768582</v>
      </c>
      <c r="AQ3165" s="1" t="s">
        <v>83</v>
      </c>
      <c r="AR3165" s="2">
        <v>45722.551516203705</v>
      </c>
      <c r="AS3165" s="1" t="s">
        <v>84</v>
      </c>
      <c r="AT3165" s="2">
        <v>45723.381944444445</v>
      </c>
      <c r="AU3165" s="1" t="s">
        <v>85</v>
      </c>
      <c r="AV3165" s="1" t="s">
        <v>108</v>
      </c>
      <c r="AW3165" s="1" t="s">
        <v>109</v>
      </c>
      <c r="AX3165" s="1" t="s">
        <v>1965</v>
      </c>
      <c r="AZ3165" s="2">
        <v>45722.551516203705</v>
      </c>
      <c r="BB3165" s="1" t="s">
        <v>504</v>
      </c>
      <c r="BC3165" s="1" t="s">
        <v>505</v>
      </c>
      <c r="BD3165" s="1" t="s">
        <v>506</v>
      </c>
      <c r="BE3165" s="1" t="s">
        <v>16175</v>
      </c>
      <c r="BF3165" s="1" t="s">
        <v>274</v>
      </c>
    </row>
    <row r="3166" spans="1:58" x14ac:dyDescent="0.35">
      <c r="A3166" s="1">
        <v>3016425</v>
      </c>
      <c r="B3166" s="1" t="s">
        <v>58</v>
      </c>
      <c r="C3166" s="1">
        <v>42959601</v>
      </c>
      <c r="D3166" s="1">
        <v>338048521</v>
      </c>
      <c r="E3166" s="1" t="s">
        <v>59</v>
      </c>
      <c r="F3166" s="1" t="s">
        <v>60</v>
      </c>
      <c r="G3166" s="1" t="s">
        <v>794</v>
      </c>
      <c r="H3166" s="1" t="s">
        <v>8590</v>
      </c>
      <c r="I3166" s="1">
        <v>774138892</v>
      </c>
      <c r="J3166" s="1" t="s">
        <v>1358</v>
      </c>
      <c r="K3166" s="1">
        <v>13</v>
      </c>
      <c r="L3166" s="1" t="s">
        <v>64</v>
      </c>
      <c r="M3166" s="1" t="s">
        <v>65</v>
      </c>
      <c r="N3166" s="2">
        <v>45405.582476851851</v>
      </c>
      <c r="O3166" s="1" t="s">
        <v>66</v>
      </c>
      <c r="Q3166" s="1" t="s">
        <v>67</v>
      </c>
      <c r="R3166" s="2">
        <v>45721.6953587963</v>
      </c>
      <c r="S3166" s="1" t="s">
        <v>5704</v>
      </c>
      <c r="T3166" s="1" t="s">
        <v>100</v>
      </c>
      <c r="U3166" s="1" t="s">
        <v>70</v>
      </c>
      <c r="V3166" s="1" t="s">
        <v>16176</v>
      </c>
      <c r="W3166" s="1" t="s">
        <v>653</v>
      </c>
      <c r="X3166" s="1" t="s">
        <v>654</v>
      </c>
      <c r="Y3166" s="1" t="s">
        <v>16177</v>
      </c>
      <c r="Z3166" s="1" t="s">
        <v>13323</v>
      </c>
      <c r="AA3166" s="1" t="s">
        <v>13324</v>
      </c>
      <c r="AB3166" s="1" t="s">
        <v>124</v>
      </c>
      <c r="AE3166" s="2">
        <v>45721.695370370369</v>
      </c>
      <c r="AF3166" s="1" t="s">
        <v>77</v>
      </c>
      <c r="AH3166" s="1" t="s">
        <v>125</v>
      </c>
      <c r="AI3166" s="1" t="s">
        <v>79</v>
      </c>
      <c r="AJ3166" s="1" t="s">
        <v>378</v>
      </c>
      <c r="AK3166" s="1" t="s">
        <v>7273</v>
      </c>
      <c r="AL3166" s="1" t="s">
        <v>5704</v>
      </c>
      <c r="AM3166" s="2">
        <v>45721.695416666669</v>
      </c>
      <c r="AN3166" s="1" t="s">
        <v>7273</v>
      </c>
      <c r="AP3166" s="1">
        <v>5768583</v>
      </c>
      <c r="AQ3166" s="1" t="s">
        <v>83</v>
      </c>
      <c r="AR3166" s="2">
        <v>45722.737476851849</v>
      </c>
      <c r="AS3166" s="1" t="s">
        <v>84</v>
      </c>
      <c r="AT3166" s="2">
        <v>45723.333333333336</v>
      </c>
      <c r="AU3166" s="1" t="s">
        <v>85</v>
      </c>
      <c r="AV3166" s="1" t="s">
        <v>608</v>
      </c>
      <c r="AW3166" s="1" t="s">
        <v>609</v>
      </c>
      <c r="AX3166" s="1" t="s">
        <v>6838</v>
      </c>
      <c r="AZ3166" s="2">
        <v>45722.737476851849</v>
      </c>
      <c r="BB3166" s="1" t="s">
        <v>537</v>
      </c>
      <c r="BC3166" s="1" t="s">
        <v>538</v>
      </c>
      <c r="BD3166" s="1" t="s">
        <v>91</v>
      </c>
      <c r="BE3166" s="1" t="s">
        <v>15420</v>
      </c>
      <c r="BF3166" s="1" t="s">
        <v>657</v>
      </c>
    </row>
    <row r="3167" spans="1:58" x14ac:dyDescent="0.35">
      <c r="A3167" s="1">
        <v>3016426</v>
      </c>
      <c r="B3167" s="1" t="s">
        <v>58</v>
      </c>
      <c r="C3167" s="1">
        <v>42238621</v>
      </c>
      <c r="D3167" s="1">
        <v>338644464</v>
      </c>
      <c r="E3167" s="1" t="s">
        <v>59</v>
      </c>
      <c r="F3167" s="1" t="s">
        <v>60</v>
      </c>
      <c r="G3167" s="1" t="s">
        <v>13979</v>
      </c>
      <c r="I3167" s="1">
        <v>781037390</v>
      </c>
      <c r="J3167" s="1" t="s">
        <v>13980</v>
      </c>
      <c r="K3167" s="1">
        <v>20</v>
      </c>
      <c r="L3167" s="1" t="s">
        <v>294</v>
      </c>
      <c r="M3167" s="1" t="s">
        <v>295</v>
      </c>
      <c r="N3167" s="2">
        <v>45276.666666666664</v>
      </c>
      <c r="O3167" s="1" t="s">
        <v>520</v>
      </c>
      <c r="Q3167" s="1" t="s">
        <v>67</v>
      </c>
      <c r="R3167" s="2">
        <v>45721.696006944447</v>
      </c>
      <c r="S3167" s="1" t="s">
        <v>8656</v>
      </c>
      <c r="T3167" s="1" t="s">
        <v>412</v>
      </c>
      <c r="U3167" s="1" t="s">
        <v>1219</v>
      </c>
      <c r="V3167" s="1" t="s">
        <v>16178</v>
      </c>
      <c r="Y3167" s="1" t="s">
        <v>3791</v>
      </c>
      <c r="Z3167" s="1" t="s">
        <v>477</v>
      </c>
      <c r="AA3167" s="1" t="s">
        <v>13982</v>
      </c>
      <c r="AB3167" s="1" t="s">
        <v>13983</v>
      </c>
      <c r="AE3167" s="2">
        <v>45721.696226851855</v>
      </c>
      <c r="AF3167" s="1" t="s">
        <v>417</v>
      </c>
      <c r="AG3167" s="1">
        <v>48</v>
      </c>
      <c r="AH3167" s="1" t="s">
        <v>125</v>
      </c>
      <c r="AI3167" s="1" t="s">
        <v>79</v>
      </c>
      <c r="AJ3167" s="1" t="s">
        <v>126</v>
      </c>
      <c r="AK3167" s="1" t="s">
        <v>16179</v>
      </c>
      <c r="AL3167" s="1" t="s">
        <v>8656</v>
      </c>
      <c r="AM3167" s="2">
        <v>45721.696273148147</v>
      </c>
      <c r="AO3167" s="1" t="s">
        <v>8656</v>
      </c>
      <c r="AP3167" s="1">
        <v>5768587</v>
      </c>
      <c r="AQ3167" s="1" t="s">
        <v>83</v>
      </c>
      <c r="AR3167" s="2">
        <v>45722.552708333336</v>
      </c>
      <c r="AS3167" s="1" t="s">
        <v>84</v>
      </c>
      <c r="AT3167" s="2">
        <v>45721.333333333336</v>
      </c>
      <c r="AU3167" s="1" t="s">
        <v>573</v>
      </c>
      <c r="AV3167" s="1" t="s">
        <v>480</v>
      </c>
      <c r="AW3167" s="1" t="s">
        <v>481</v>
      </c>
      <c r="AX3167" s="1" t="s">
        <v>2794</v>
      </c>
      <c r="AY3167" s="2">
        <v>45723.696226851855</v>
      </c>
      <c r="AZ3167" s="2">
        <v>45722.552708333336</v>
      </c>
      <c r="BA3167" s="1" t="s">
        <v>419</v>
      </c>
      <c r="BB3167" s="1" t="s">
        <v>1026</v>
      </c>
      <c r="BC3167" s="1" t="s">
        <v>951</v>
      </c>
      <c r="BD3167" s="1" t="s">
        <v>815</v>
      </c>
      <c r="BE3167" s="1" t="s">
        <v>16180</v>
      </c>
      <c r="BF3167" s="1" t="s">
        <v>2014</v>
      </c>
    </row>
    <row r="3168" spans="1:58" x14ac:dyDescent="0.35">
      <c r="A3168" s="1">
        <v>3016427</v>
      </c>
      <c r="B3168" s="1" t="s">
        <v>58</v>
      </c>
      <c r="C3168" s="1">
        <v>40702551</v>
      </c>
      <c r="D3168" s="1">
        <v>339991501</v>
      </c>
      <c r="E3168" s="1" t="s">
        <v>59</v>
      </c>
      <c r="F3168" s="1" t="s">
        <v>60</v>
      </c>
      <c r="G3168" s="1" t="s">
        <v>1286</v>
      </c>
      <c r="H3168" s="1" t="s">
        <v>16181</v>
      </c>
      <c r="I3168" s="1" t="s">
        <v>16182</v>
      </c>
      <c r="J3168" s="1" t="s">
        <v>3718</v>
      </c>
      <c r="K3168" s="1">
        <v>14</v>
      </c>
      <c r="L3168" s="1" t="s">
        <v>64</v>
      </c>
      <c r="M3168" s="1" t="s">
        <v>65</v>
      </c>
      <c r="N3168" s="2">
        <v>45077</v>
      </c>
      <c r="O3168" s="1" t="s">
        <v>180</v>
      </c>
      <c r="Q3168" s="1" t="s">
        <v>67</v>
      </c>
      <c r="R3168" s="2">
        <v>45721.696238425924</v>
      </c>
      <c r="S3168" s="1" t="s">
        <v>2461</v>
      </c>
      <c r="T3168" s="1" t="s">
        <v>69</v>
      </c>
      <c r="U3168" s="1" t="s">
        <v>723</v>
      </c>
      <c r="V3168" s="1" t="s">
        <v>16183</v>
      </c>
      <c r="W3168" s="1" t="s">
        <v>263</v>
      </c>
      <c r="X3168" s="1" t="s">
        <v>263</v>
      </c>
      <c r="Y3168" s="1" t="s">
        <v>2019</v>
      </c>
      <c r="Z3168" s="1" t="s">
        <v>964</v>
      </c>
      <c r="AA3168" s="1">
        <v>4000</v>
      </c>
      <c r="AB3168" s="1" t="s">
        <v>124</v>
      </c>
      <c r="AE3168" s="2">
        <v>45721.696250000001</v>
      </c>
      <c r="AF3168" s="1" t="s">
        <v>77</v>
      </c>
      <c r="AH3168" s="1" t="s">
        <v>125</v>
      </c>
      <c r="AI3168" s="1" t="s">
        <v>79</v>
      </c>
      <c r="AJ3168" s="1" t="s">
        <v>454</v>
      </c>
      <c r="AK3168" s="1" t="s">
        <v>16184</v>
      </c>
      <c r="AL3168" s="1" t="s">
        <v>2461</v>
      </c>
      <c r="AM3168" s="2">
        <v>45721.696296296293</v>
      </c>
      <c r="AN3168" s="1" t="s">
        <v>16184</v>
      </c>
      <c r="AP3168" s="1">
        <v>5768591</v>
      </c>
      <c r="AQ3168" s="1" t="s">
        <v>83</v>
      </c>
      <c r="AR3168" s="2">
        <v>45722.443206018521</v>
      </c>
      <c r="AS3168" s="1" t="s">
        <v>84</v>
      </c>
      <c r="AT3168" s="2">
        <v>45723.375</v>
      </c>
      <c r="AU3168" s="1" t="s">
        <v>85</v>
      </c>
      <c r="AV3168" s="1" t="s">
        <v>108</v>
      </c>
      <c r="AW3168" s="1" t="s">
        <v>109</v>
      </c>
      <c r="AX3168" s="1" t="s">
        <v>1965</v>
      </c>
      <c r="AZ3168" s="2">
        <v>45722.443206018521</v>
      </c>
      <c r="BB3168" s="1" t="s">
        <v>192</v>
      </c>
      <c r="BC3168" s="1" t="s">
        <v>193</v>
      </c>
      <c r="BD3168" s="1" t="s">
        <v>194</v>
      </c>
      <c r="BE3168" s="1" t="s">
        <v>16185</v>
      </c>
      <c r="BF3168" s="1" t="s">
        <v>274</v>
      </c>
    </row>
    <row r="3169" spans="1:58" x14ac:dyDescent="0.35">
      <c r="A3169" s="1">
        <v>3016428</v>
      </c>
      <c r="B3169" s="1" t="s">
        <v>58</v>
      </c>
      <c r="C3169" s="1">
        <v>34075511</v>
      </c>
      <c r="D3169" s="1">
        <v>338254578</v>
      </c>
      <c r="E3169" s="1" t="s">
        <v>59</v>
      </c>
      <c r="F3169" s="1" t="s">
        <v>60</v>
      </c>
      <c r="G3169" s="1" t="s">
        <v>16186</v>
      </c>
      <c r="H3169" s="1" t="s">
        <v>16187</v>
      </c>
      <c r="I3169" s="1">
        <v>772906285</v>
      </c>
      <c r="J3169" s="1" t="s">
        <v>16188</v>
      </c>
      <c r="K3169" s="1">
        <v>12</v>
      </c>
      <c r="L3169" s="1" t="s">
        <v>64</v>
      </c>
      <c r="M3169" s="1" t="s">
        <v>65</v>
      </c>
      <c r="N3169" s="2">
        <v>44805</v>
      </c>
      <c r="O3169" s="1" t="s">
        <v>353</v>
      </c>
      <c r="Q3169" s="1" t="s">
        <v>67</v>
      </c>
      <c r="R3169" s="2">
        <v>45721.69636574074</v>
      </c>
      <c r="S3169" s="1" t="s">
        <v>2271</v>
      </c>
      <c r="T3169" s="1" t="s">
        <v>100</v>
      </c>
      <c r="U3169" s="1" t="s">
        <v>70</v>
      </c>
      <c r="V3169" s="1" t="s">
        <v>16189</v>
      </c>
      <c r="W3169" s="1" t="s">
        <v>72</v>
      </c>
      <c r="X3169" s="1" t="s">
        <v>73</v>
      </c>
      <c r="Y3169" s="1" t="s">
        <v>4559</v>
      </c>
      <c r="Z3169" s="1" t="s">
        <v>2851</v>
      </c>
      <c r="AA3169" s="1" t="s">
        <v>5064</v>
      </c>
      <c r="AB3169" s="1" t="s">
        <v>124</v>
      </c>
      <c r="AC3169" s="1">
        <v>567</v>
      </c>
      <c r="AE3169" s="2">
        <v>45721.696388888886</v>
      </c>
      <c r="AF3169" s="1" t="s">
        <v>77</v>
      </c>
      <c r="AH3169" s="1" t="s">
        <v>78</v>
      </c>
      <c r="AI3169" s="1" t="s">
        <v>79</v>
      </c>
      <c r="AJ3169" s="1" t="s">
        <v>378</v>
      </c>
      <c r="AK3169" s="1" t="s">
        <v>16189</v>
      </c>
      <c r="AL3169" s="1" t="s">
        <v>2271</v>
      </c>
      <c r="AM3169" s="2">
        <v>45721.696412037039</v>
      </c>
      <c r="AN3169" s="1" t="s">
        <v>16189</v>
      </c>
      <c r="AP3169" s="1">
        <v>5768592</v>
      </c>
      <c r="AQ3169" s="1" t="s">
        <v>83</v>
      </c>
      <c r="AR3169" s="2">
        <v>45722.471956018519</v>
      </c>
      <c r="AS3169" s="1" t="s">
        <v>84</v>
      </c>
      <c r="AT3169" s="2">
        <v>45723.340277777781</v>
      </c>
      <c r="AU3169" s="1" t="s">
        <v>85</v>
      </c>
      <c r="AV3169" s="1" t="s">
        <v>2382</v>
      </c>
      <c r="AW3169" s="1" t="s">
        <v>2383</v>
      </c>
      <c r="AX3169" s="1" t="s">
        <v>2384</v>
      </c>
      <c r="AZ3169" s="2">
        <v>45722.471956018519</v>
      </c>
      <c r="BB3169" s="1" t="s">
        <v>192</v>
      </c>
      <c r="BC3169" s="1" t="s">
        <v>193</v>
      </c>
      <c r="BD3169" s="1" t="s">
        <v>194</v>
      </c>
      <c r="BE3169" s="1" t="s">
        <v>16190</v>
      </c>
      <c r="BF3169" s="1" t="s">
        <v>13404</v>
      </c>
    </row>
    <row r="3170" spans="1:58" x14ac:dyDescent="0.35">
      <c r="A3170" s="1">
        <v>3016429</v>
      </c>
      <c r="B3170" s="1" t="s">
        <v>58</v>
      </c>
      <c r="C3170" s="1">
        <v>3355601</v>
      </c>
      <c r="D3170" s="1">
        <v>338714003</v>
      </c>
      <c r="E3170" s="1" t="s">
        <v>59</v>
      </c>
      <c r="F3170" s="1" t="s">
        <v>60</v>
      </c>
      <c r="G3170" s="1" t="s">
        <v>1204</v>
      </c>
      <c r="H3170" s="1" t="s">
        <v>16191</v>
      </c>
      <c r="I3170" s="1">
        <v>788267134</v>
      </c>
      <c r="J3170" s="1" t="s">
        <v>1556</v>
      </c>
      <c r="K3170" s="1">
        <v>13</v>
      </c>
      <c r="L3170" s="1" t="s">
        <v>64</v>
      </c>
      <c r="M3170" s="1" t="s">
        <v>65</v>
      </c>
      <c r="N3170" s="2">
        <v>44896</v>
      </c>
      <c r="O3170" s="1" t="s">
        <v>353</v>
      </c>
      <c r="Q3170" s="1" t="s">
        <v>67</v>
      </c>
      <c r="R3170" s="2">
        <v>45721.697384259256</v>
      </c>
      <c r="S3170" s="1" t="s">
        <v>1188</v>
      </c>
      <c r="T3170" s="1" t="s">
        <v>1021</v>
      </c>
      <c r="U3170" s="1" t="s">
        <v>101</v>
      </c>
      <c r="V3170" s="1" t="s">
        <v>16192</v>
      </c>
      <c r="Y3170" s="1" t="s">
        <v>1498</v>
      </c>
      <c r="Z3170" s="1" t="s">
        <v>165</v>
      </c>
      <c r="AA3170" s="1" t="s">
        <v>16193</v>
      </c>
      <c r="AB3170" s="1" t="s">
        <v>16193</v>
      </c>
      <c r="AC3170" s="1">
        <v>6</v>
      </c>
      <c r="AE3170" s="2">
        <v>45721.697395833333</v>
      </c>
      <c r="AF3170" s="1" t="s">
        <v>77</v>
      </c>
      <c r="AH3170" s="1" t="s">
        <v>125</v>
      </c>
      <c r="AI3170" s="1" t="s">
        <v>79</v>
      </c>
      <c r="AJ3170" s="1" t="s">
        <v>283</v>
      </c>
      <c r="AK3170" s="1" t="s">
        <v>1423</v>
      </c>
      <c r="AL3170" s="1" t="s">
        <v>1188</v>
      </c>
      <c r="AM3170" s="2">
        <v>45721.697430555556</v>
      </c>
      <c r="AN3170" s="1" t="s">
        <v>1423</v>
      </c>
      <c r="AP3170" s="1">
        <v>5768597</v>
      </c>
      <c r="AQ3170" s="1" t="s">
        <v>83</v>
      </c>
      <c r="AR3170" s="2">
        <v>45722.651134259257</v>
      </c>
      <c r="AS3170" s="1" t="s">
        <v>84</v>
      </c>
      <c r="AT3170" s="2">
        <v>45723.333333333336</v>
      </c>
      <c r="AU3170" s="1" t="s">
        <v>85</v>
      </c>
      <c r="AV3170" s="1" t="s">
        <v>169</v>
      </c>
      <c r="AW3170" s="1" t="s">
        <v>170</v>
      </c>
      <c r="AX3170" s="1" t="s">
        <v>2980</v>
      </c>
      <c r="AZ3170" s="2">
        <v>45722.651134259257</v>
      </c>
      <c r="BB3170" s="1" t="s">
        <v>1129</v>
      </c>
      <c r="BC3170" s="1" t="s">
        <v>1130</v>
      </c>
      <c r="BD3170" s="1" t="s">
        <v>815</v>
      </c>
      <c r="BE3170" s="1" t="s">
        <v>16194</v>
      </c>
      <c r="BF3170" s="1" t="s">
        <v>176</v>
      </c>
    </row>
    <row r="3171" spans="1:58" x14ac:dyDescent="0.35">
      <c r="A3171" s="1">
        <v>3016430</v>
      </c>
      <c r="B3171" s="1" t="s">
        <v>58</v>
      </c>
      <c r="C3171" s="1">
        <v>33941081</v>
      </c>
      <c r="D3171" s="1">
        <v>338786461</v>
      </c>
      <c r="E3171" s="1" t="s">
        <v>59</v>
      </c>
      <c r="F3171" s="1" t="s">
        <v>60</v>
      </c>
      <c r="G3171" s="1" t="s">
        <v>117</v>
      </c>
      <c r="H3171" s="1" t="s">
        <v>3415</v>
      </c>
      <c r="I3171" s="1">
        <v>777730114</v>
      </c>
      <c r="J3171" s="1" t="s">
        <v>576</v>
      </c>
      <c r="K3171" s="1">
        <v>13</v>
      </c>
      <c r="L3171" s="1" t="s">
        <v>64</v>
      </c>
      <c r="M3171" s="1" t="s">
        <v>65</v>
      </c>
      <c r="N3171" s="2">
        <v>45687.500011574077</v>
      </c>
      <c r="O3171" s="1" t="s">
        <v>353</v>
      </c>
      <c r="Q3171" s="1" t="s">
        <v>67</v>
      </c>
      <c r="R3171" s="2">
        <v>45721.697488425925</v>
      </c>
      <c r="S3171" s="1" t="s">
        <v>6204</v>
      </c>
      <c r="T3171" s="1" t="s">
        <v>100</v>
      </c>
      <c r="U3171" s="1" t="s">
        <v>70</v>
      </c>
      <c r="V3171" s="1" t="s">
        <v>16195</v>
      </c>
      <c r="W3171" s="1" t="s">
        <v>162</v>
      </c>
      <c r="X3171" s="1" t="s">
        <v>1191</v>
      </c>
      <c r="Y3171" s="1" t="s">
        <v>12668</v>
      </c>
      <c r="Z3171" s="1" t="s">
        <v>1193</v>
      </c>
      <c r="AA3171" s="1" t="s">
        <v>1193</v>
      </c>
      <c r="AB3171" s="1" t="s">
        <v>124</v>
      </c>
      <c r="AE3171" s="2">
        <v>45721.697500000002</v>
      </c>
      <c r="AF3171" s="1" t="s">
        <v>77</v>
      </c>
      <c r="AH3171" s="1" t="s">
        <v>125</v>
      </c>
      <c r="AI3171" s="1" t="s">
        <v>79</v>
      </c>
      <c r="AJ3171" s="1" t="s">
        <v>378</v>
      </c>
      <c r="AK3171" s="1" t="s">
        <v>16196</v>
      </c>
      <c r="AL3171" s="1" t="s">
        <v>6204</v>
      </c>
      <c r="AM3171" s="2">
        <v>45721.697546296295</v>
      </c>
      <c r="AN3171" s="1" t="s">
        <v>16196</v>
      </c>
      <c r="AP3171" s="1">
        <v>5768598</v>
      </c>
      <c r="AQ3171" s="1" t="s">
        <v>83</v>
      </c>
      <c r="AR3171" s="2">
        <v>45722.570057870369</v>
      </c>
      <c r="AS3171" s="1" t="s">
        <v>84</v>
      </c>
      <c r="AT3171" s="2">
        <v>45723.333333333336</v>
      </c>
      <c r="AU3171" s="1" t="s">
        <v>85</v>
      </c>
      <c r="AV3171" s="1" t="s">
        <v>1196</v>
      </c>
      <c r="AW3171" s="1" t="s">
        <v>1197</v>
      </c>
      <c r="AX3171" s="1" t="s">
        <v>2149</v>
      </c>
      <c r="AZ3171" s="2">
        <v>45722.570057870369</v>
      </c>
      <c r="BB3171" s="1" t="s">
        <v>537</v>
      </c>
      <c r="BC3171" s="1" t="s">
        <v>538</v>
      </c>
      <c r="BD3171" s="1" t="s">
        <v>91</v>
      </c>
      <c r="BE3171" s="1" t="s">
        <v>16197</v>
      </c>
      <c r="BF3171" s="1" t="s">
        <v>1484</v>
      </c>
    </row>
    <row r="3172" spans="1:58" x14ac:dyDescent="0.35">
      <c r="A3172" s="1">
        <v>3016431</v>
      </c>
      <c r="B3172" s="1" t="s">
        <v>58</v>
      </c>
      <c r="C3172" s="1">
        <v>33051631</v>
      </c>
      <c r="D3172" s="1">
        <v>339579803</v>
      </c>
      <c r="E3172" s="1" t="s">
        <v>59</v>
      </c>
      <c r="F3172" s="1" t="s">
        <v>60</v>
      </c>
      <c r="G3172" s="1" t="s">
        <v>258</v>
      </c>
      <c r="H3172" s="1" t="s">
        <v>96</v>
      </c>
      <c r="I3172" s="1">
        <v>776733989</v>
      </c>
      <c r="J3172" s="1" t="s">
        <v>4986</v>
      </c>
      <c r="K3172" s="1">
        <v>14</v>
      </c>
      <c r="L3172" s="1" t="s">
        <v>64</v>
      </c>
      <c r="M3172" s="1" t="s">
        <v>65</v>
      </c>
      <c r="N3172" s="2">
        <v>44958</v>
      </c>
      <c r="O3172" s="1" t="s">
        <v>353</v>
      </c>
      <c r="Q3172" s="1" t="s">
        <v>67</v>
      </c>
      <c r="R3172" s="2">
        <v>45721.697500000002</v>
      </c>
      <c r="S3172" s="1" t="s">
        <v>296</v>
      </c>
      <c r="T3172" s="1" t="s">
        <v>100</v>
      </c>
      <c r="U3172" s="1" t="s">
        <v>70</v>
      </c>
      <c r="V3172" s="1" t="s">
        <v>16198</v>
      </c>
      <c r="Y3172" s="1" t="s">
        <v>6529</v>
      </c>
      <c r="Z3172" s="1" t="s">
        <v>841</v>
      </c>
      <c r="AA3172" s="1" t="s">
        <v>842</v>
      </c>
      <c r="AB3172" s="1" t="s">
        <v>124</v>
      </c>
      <c r="AE3172" s="2">
        <v>45721.697511574072</v>
      </c>
      <c r="AF3172" s="1" t="s">
        <v>77</v>
      </c>
      <c r="AH3172" s="1" t="s">
        <v>125</v>
      </c>
      <c r="AI3172" s="1" t="s">
        <v>79</v>
      </c>
      <c r="AJ3172" s="1" t="s">
        <v>147</v>
      </c>
      <c r="AK3172" s="1" t="s">
        <v>16199</v>
      </c>
      <c r="AL3172" s="1" t="s">
        <v>296</v>
      </c>
      <c r="AM3172" s="2">
        <v>45721.697569444441</v>
      </c>
      <c r="AN3172" s="1" t="s">
        <v>16199</v>
      </c>
      <c r="AP3172" s="1">
        <v>5768599</v>
      </c>
      <c r="AQ3172" s="1" t="s">
        <v>83</v>
      </c>
      <c r="AR3172" s="2">
        <v>45722.528368055559</v>
      </c>
      <c r="AS3172" s="1" t="s">
        <v>84</v>
      </c>
      <c r="AT3172" s="2">
        <v>45723.333333333336</v>
      </c>
      <c r="AU3172" s="1" t="s">
        <v>85</v>
      </c>
      <c r="AV3172" s="1" t="s">
        <v>1328</v>
      </c>
      <c r="AW3172" s="1" t="s">
        <v>1329</v>
      </c>
      <c r="AX3172" s="1" t="s">
        <v>1363</v>
      </c>
      <c r="AZ3172" s="2">
        <v>45722.528368055559</v>
      </c>
      <c r="BB3172" s="1" t="s">
        <v>1003</v>
      </c>
      <c r="BC3172" s="1" t="s">
        <v>595</v>
      </c>
      <c r="BD3172" s="1" t="s">
        <v>1004</v>
      </c>
      <c r="BE3172" s="1" t="s">
        <v>16200</v>
      </c>
      <c r="BF3172" s="1" t="s">
        <v>914</v>
      </c>
    </row>
    <row r="3173" spans="1:58" x14ac:dyDescent="0.35">
      <c r="A3173" s="1">
        <v>3016432</v>
      </c>
      <c r="B3173" s="1" t="s">
        <v>58</v>
      </c>
      <c r="C3173" s="1">
        <v>40265831</v>
      </c>
      <c r="D3173" s="1">
        <v>339994174</v>
      </c>
      <c r="E3173" s="1" t="s">
        <v>59</v>
      </c>
      <c r="F3173" s="1" t="s">
        <v>60</v>
      </c>
      <c r="G3173" s="1" t="s">
        <v>116</v>
      </c>
      <c r="H3173" s="1" t="s">
        <v>681</v>
      </c>
      <c r="I3173" s="1">
        <v>765014636</v>
      </c>
      <c r="J3173" s="1" t="s">
        <v>16201</v>
      </c>
      <c r="K3173" s="1">
        <v>14</v>
      </c>
      <c r="L3173" s="1" t="s">
        <v>64</v>
      </c>
      <c r="M3173" s="1" t="s">
        <v>65</v>
      </c>
      <c r="N3173" s="2">
        <v>44972.667083333334</v>
      </c>
      <c r="O3173" s="1" t="s">
        <v>66</v>
      </c>
      <c r="Q3173" s="1" t="s">
        <v>67</v>
      </c>
      <c r="R3173" s="2">
        <v>45721.699062500003</v>
      </c>
      <c r="S3173" s="1" t="s">
        <v>6862</v>
      </c>
      <c r="T3173" s="1" t="s">
        <v>100</v>
      </c>
      <c r="U3173" s="1" t="s">
        <v>70</v>
      </c>
      <c r="V3173" s="1" t="s">
        <v>16202</v>
      </c>
      <c r="Y3173" s="1" t="s">
        <v>6529</v>
      </c>
      <c r="Z3173" s="1" t="s">
        <v>841</v>
      </c>
      <c r="AA3173" s="1" t="s">
        <v>842</v>
      </c>
      <c r="AB3173" s="1" t="s">
        <v>124</v>
      </c>
      <c r="AE3173" s="2">
        <v>45721.699074074073</v>
      </c>
      <c r="AF3173" s="1" t="s">
        <v>77</v>
      </c>
      <c r="AH3173" s="1" t="s">
        <v>125</v>
      </c>
      <c r="AI3173" s="1" t="s">
        <v>79</v>
      </c>
      <c r="AJ3173" s="1" t="s">
        <v>378</v>
      </c>
      <c r="AK3173" s="1" t="s">
        <v>16203</v>
      </c>
      <c r="AL3173" s="1" t="s">
        <v>6862</v>
      </c>
      <c r="AM3173" s="2">
        <v>45721.699097222219</v>
      </c>
      <c r="AN3173" s="1" t="s">
        <v>16203</v>
      </c>
      <c r="AP3173" s="1">
        <v>5768605</v>
      </c>
      <c r="AQ3173" s="1" t="s">
        <v>83</v>
      </c>
      <c r="AR3173" s="2">
        <v>45722.45585648148</v>
      </c>
      <c r="AS3173" s="1" t="s">
        <v>84</v>
      </c>
      <c r="AT3173" s="2">
        <v>45723.333333333336</v>
      </c>
      <c r="AU3173" s="1" t="s">
        <v>85</v>
      </c>
      <c r="AV3173" s="1" t="s">
        <v>1328</v>
      </c>
      <c r="AW3173" s="1" t="s">
        <v>1329</v>
      </c>
      <c r="AX3173" s="1" t="s">
        <v>5262</v>
      </c>
      <c r="AZ3173" s="2">
        <v>45722.45585648148</v>
      </c>
      <c r="BB3173" s="1" t="s">
        <v>1003</v>
      </c>
      <c r="BC3173" s="1" t="s">
        <v>595</v>
      </c>
      <c r="BD3173" s="1" t="s">
        <v>1004</v>
      </c>
      <c r="BE3173" s="1" t="s">
        <v>16204</v>
      </c>
      <c r="BF3173" s="1" t="s">
        <v>914</v>
      </c>
    </row>
    <row r="3174" spans="1:58" x14ac:dyDescent="0.35">
      <c r="A3174" s="1">
        <v>3016433</v>
      </c>
      <c r="B3174" s="1" t="s">
        <v>58</v>
      </c>
      <c r="C3174" s="1">
        <v>44982621</v>
      </c>
      <c r="D3174" s="1">
        <v>339049536</v>
      </c>
      <c r="E3174" s="1" t="s">
        <v>59</v>
      </c>
      <c r="F3174" s="1" t="s">
        <v>60</v>
      </c>
      <c r="G3174" s="1" t="s">
        <v>16205</v>
      </c>
      <c r="H3174" s="1" t="s">
        <v>16205</v>
      </c>
      <c r="I3174" s="1">
        <v>781723289</v>
      </c>
      <c r="J3174" s="1" t="s">
        <v>3936</v>
      </c>
      <c r="K3174" s="1">
        <v>20</v>
      </c>
      <c r="L3174" s="1" t="s">
        <v>294</v>
      </c>
      <c r="M3174" s="1" t="s">
        <v>295</v>
      </c>
      <c r="N3174" s="2">
        <v>45650.602476851855</v>
      </c>
      <c r="O3174" s="1" t="s">
        <v>520</v>
      </c>
      <c r="Q3174" s="1" t="s">
        <v>67</v>
      </c>
      <c r="R3174" s="2">
        <v>45721.699479166666</v>
      </c>
      <c r="S3174" s="1" t="s">
        <v>910</v>
      </c>
      <c r="T3174" s="1" t="s">
        <v>412</v>
      </c>
      <c r="U3174" s="1" t="s">
        <v>70</v>
      </c>
      <c r="V3174" s="1" t="s">
        <v>16206</v>
      </c>
      <c r="W3174" s="1" t="s">
        <v>892</v>
      </c>
      <c r="X3174" s="1" t="s">
        <v>892</v>
      </c>
      <c r="Y3174" s="1" t="s">
        <v>11124</v>
      </c>
      <c r="Z3174" s="1" t="s">
        <v>1444</v>
      </c>
      <c r="AA3174" s="1" t="s">
        <v>16207</v>
      </c>
      <c r="AB3174" s="1" t="s">
        <v>124</v>
      </c>
      <c r="AE3174" s="2">
        <v>45721.699664351851</v>
      </c>
      <c r="AF3174" s="1" t="s">
        <v>417</v>
      </c>
      <c r="AG3174" s="1">
        <v>48</v>
      </c>
      <c r="AH3174" s="1" t="s">
        <v>125</v>
      </c>
      <c r="AI3174" s="1" t="s">
        <v>464</v>
      </c>
      <c r="AJ3174" s="1" t="s">
        <v>465</v>
      </c>
      <c r="AK3174" s="1" t="s">
        <v>16208</v>
      </c>
      <c r="AL3174" s="1" t="s">
        <v>910</v>
      </c>
      <c r="AM3174" s="2">
        <v>45721.69972222222</v>
      </c>
      <c r="AO3174" s="1" t="s">
        <v>910</v>
      </c>
      <c r="AP3174" s="1">
        <v>5768607</v>
      </c>
      <c r="AQ3174" s="1" t="s">
        <v>83</v>
      </c>
      <c r="AR3174" s="2">
        <v>45722.484120370369</v>
      </c>
      <c r="AS3174" s="1" t="s">
        <v>84</v>
      </c>
      <c r="AT3174" s="2">
        <v>45721.5625</v>
      </c>
      <c r="AU3174" s="1" t="s">
        <v>85</v>
      </c>
      <c r="AV3174" s="1" t="s">
        <v>1446</v>
      </c>
      <c r="AW3174" s="1" t="s">
        <v>1447</v>
      </c>
      <c r="AX3174" s="1" t="s">
        <v>2836</v>
      </c>
      <c r="AY3174" s="2">
        <v>45723.699664351851</v>
      </c>
      <c r="AZ3174" s="2">
        <v>45722.484120370369</v>
      </c>
      <c r="BA3174" s="1" t="s">
        <v>419</v>
      </c>
      <c r="BB3174" s="1" t="s">
        <v>537</v>
      </c>
      <c r="BC3174" s="1" t="s">
        <v>538</v>
      </c>
      <c r="BD3174" s="1" t="s">
        <v>91</v>
      </c>
      <c r="BE3174" s="1" t="s">
        <v>16209</v>
      </c>
      <c r="BF3174" s="1" t="s">
        <v>906</v>
      </c>
    </row>
    <row r="3175" spans="1:58" x14ac:dyDescent="0.35">
      <c r="A3175" s="1">
        <v>3016434</v>
      </c>
      <c r="B3175" s="1" t="s">
        <v>58</v>
      </c>
      <c r="C3175" s="1">
        <v>38983471</v>
      </c>
      <c r="D3175" s="1">
        <v>338238477</v>
      </c>
      <c r="E3175" s="1" t="s">
        <v>59</v>
      </c>
      <c r="F3175" s="1" t="s">
        <v>60</v>
      </c>
      <c r="G3175" s="1" t="s">
        <v>6901</v>
      </c>
      <c r="H3175" s="1" t="s">
        <v>3958</v>
      </c>
      <c r="I3175" s="1">
        <v>775186589</v>
      </c>
      <c r="J3175" s="1" t="s">
        <v>7299</v>
      </c>
      <c r="K3175" s="1">
        <v>12</v>
      </c>
      <c r="L3175" s="1" t="s">
        <v>64</v>
      </c>
      <c r="M3175" s="1" t="s">
        <v>65</v>
      </c>
      <c r="N3175" s="2">
        <v>44996</v>
      </c>
      <c r="O3175" s="1" t="s">
        <v>353</v>
      </c>
      <c r="Q3175" s="1" t="s">
        <v>67</v>
      </c>
      <c r="R3175" s="2">
        <v>45721.70003472222</v>
      </c>
      <c r="S3175" s="1" t="s">
        <v>797</v>
      </c>
      <c r="T3175" s="1" t="s">
        <v>100</v>
      </c>
      <c r="U3175" s="1" t="s">
        <v>70</v>
      </c>
      <c r="V3175" s="1" t="s">
        <v>16210</v>
      </c>
      <c r="Y3175" s="1" t="s">
        <v>16211</v>
      </c>
      <c r="Z3175" s="1" t="s">
        <v>248</v>
      </c>
      <c r="AA3175" s="1" t="s">
        <v>248</v>
      </c>
      <c r="AB3175" s="1" t="s">
        <v>124</v>
      </c>
      <c r="AE3175" s="2">
        <v>45721.700046296297</v>
      </c>
      <c r="AF3175" s="1" t="s">
        <v>77</v>
      </c>
      <c r="AH3175" s="1" t="s">
        <v>78</v>
      </c>
      <c r="AI3175" s="1" t="s">
        <v>79</v>
      </c>
      <c r="AJ3175" s="1" t="s">
        <v>378</v>
      </c>
      <c r="AK3175" s="1" t="s">
        <v>16210</v>
      </c>
      <c r="AL3175" s="1" t="s">
        <v>797</v>
      </c>
      <c r="AM3175" s="2">
        <v>45721.70008101852</v>
      </c>
      <c r="AN3175" s="1" t="s">
        <v>16210</v>
      </c>
      <c r="AP3175" s="1">
        <v>5768611</v>
      </c>
      <c r="AQ3175" s="1" t="s">
        <v>83</v>
      </c>
      <c r="AR3175" s="2">
        <v>45722.658009259256</v>
      </c>
      <c r="AS3175" s="1" t="s">
        <v>84</v>
      </c>
      <c r="AT3175" s="2">
        <v>45723.333333333336</v>
      </c>
      <c r="AU3175" s="1" t="s">
        <v>85</v>
      </c>
      <c r="AV3175" s="1" t="s">
        <v>1957</v>
      </c>
      <c r="AW3175" s="1" t="s">
        <v>1958</v>
      </c>
      <c r="AX3175" s="1" t="s">
        <v>3016</v>
      </c>
      <c r="AZ3175" s="2">
        <v>45722.658009259256</v>
      </c>
      <c r="BB3175" s="1" t="s">
        <v>1399</v>
      </c>
      <c r="BC3175" s="1" t="s">
        <v>1130</v>
      </c>
      <c r="BD3175" s="1" t="s">
        <v>815</v>
      </c>
      <c r="BE3175" s="1" t="s">
        <v>10648</v>
      </c>
      <c r="BF3175" s="1" t="s">
        <v>137</v>
      </c>
    </row>
    <row r="3176" spans="1:58" x14ac:dyDescent="0.35">
      <c r="A3176" s="1">
        <v>3016435</v>
      </c>
      <c r="B3176" s="1" t="s">
        <v>58</v>
      </c>
      <c r="C3176" s="1">
        <v>41474721</v>
      </c>
      <c r="D3176" s="1">
        <v>338935169</v>
      </c>
      <c r="E3176" s="1" t="s">
        <v>59</v>
      </c>
      <c r="F3176" s="1" t="s">
        <v>60</v>
      </c>
      <c r="G3176" s="1" t="s">
        <v>224</v>
      </c>
      <c r="H3176" s="1" t="s">
        <v>6878</v>
      </c>
      <c r="I3176" s="1">
        <v>781789422</v>
      </c>
      <c r="J3176" s="1" t="s">
        <v>16212</v>
      </c>
      <c r="K3176" s="1">
        <v>13</v>
      </c>
      <c r="L3176" s="1" t="s">
        <v>64</v>
      </c>
      <c r="M3176" s="1" t="s">
        <v>65</v>
      </c>
      <c r="N3176" s="2">
        <v>45157.458333333336</v>
      </c>
      <c r="O3176" s="1" t="s">
        <v>66</v>
      </c>
      <c r="Q3176" s="1" t="s">
        <v>67</v>
      </c>
      <c r="R3176" s="2">
        <v>45721.700567129628</v>
      </c>
      <c r="S3176" s="1" t="s">
        <v>7546</v>
      </c>
      <c r="T3176" s="1" t="s">
        <v>1452</v>
      </c>
      <c r="U3176" s="1" t="s">
        <v>70</v>
      </c>
      <c r="V3176" s="1" t="s">
        <v>16213</v>
      </c>
      <c r="W3176" s="1" t="s">
        <v>72</v>
      </c>
      <c r="X3176" s="1" t="s">
        <v>2112</v>
      </c>
      <c r="Y3176" s="1" t="s">
        <v>10148</v>
      </c>
      <c r="Z3176" s="1" t="s">
        <v>2999</v>
      </c>
      <c r="AA3176" s="1" t="s">
        <v>16214</v>
      </c>
      <c r="AB3176" s="1" t="s">
        <v>124</v>
      </c>
      <c r="AE3176" s="2">
        <v>45721.700578703705</v>
      </c>
      <c r="AF3176" s="1" t="s">
        <v>77</v>
      </c>
      <c r="AH3176" s="1" t="s">
        <v>125</v>
      </c>
      <c r="AI3176" s="1" t="s">
        <v>79</v>
      </c>
      <c r="AJ3176" s="1" t="s">
        <v>378</v>
      </c>
      <c r="AK3176" s="1" t="s">
        <v>16215</v>
      </c>
      <c r="AL3176" s="1" t="s">
        <v>7546</v>
      </c>
      <c r="AM3176" s="2">
        <v>45721.700613425928</v>
      </c>
      <c r="AN3176" s="1" t="s">
        <v>16215</v>
      </c>
      <c r="AP3176" s="1">
        <v>5768615</v>
      </c>
      <c r="AQ3176" s="1" t="s">
        <v>83</v>
      </c>
      <c r="AR3176" s="2">
        <v>45722.662766203706</v>
      </c>
      <c r="AS3176" s="1" t="s">
        <v>84</v>
      </c>
      <c r="AT3176" s="2">
        <v>45723.333333333336</v>
      </c>
      <c r="AU3176" s="1" t="s">
        <v>85</v>
      </c>
      <c r="AV3176" s="1" t="s">
        <v>2117</v>
      </c>
      <c r="AW3176" s="1" t="s">
        <v>2118</v>
      </c>
      <c r="AX3176" s="1" t="s">
        <v>3185</v>
      </c>
      <c r="AZ3176" s="2">
        <v>45722.662766203706</v>
      </c>
      <c r="BB3176" s="1" t="s">
        <v>504</v>
      </c>
      <c r="BC3176" s="1" t="s">
        <v>505</v>
      </c>
      <c r="BD3176" s="1" t="s">
        <v>506</v>
      </c>
      <c r="BE3176" s="1" t="s">
        <v>16216</v>
      </c>
      <c r="BF3176" s="1" t="s">
        <v>349</v>
      </c>
    </row>
    <row r="3177" spans="1:58" x14ac:dyDescent="0.35">
      <c r="A3177" s="1">
        <v>3016436</v>
      </c>
      <c r="B3177" s="1" t="s">
        <v>58</v>
      </c>
      <c r="C3177" s="1">
        <v>33289651</v>
      </c>
      <c r="D3177" s="1">
        <v>338408945</v>
      </c>
      <c r="E3177" s="1" t="s">
        <v>59</v>
      </c>
      <c r="F3177" s="1" t="s">
        <v>60</v>
      </c>
      <c r="G3177" s="1" t="s">
        <v>5591</v>
      </c>
      <c r="H3177" s="1" t="s">
        <v>96</v>
      </c>
      <c r="I3177" s="1">
        <v>774025019</v>
      </c>
      <c r="J3177" s="1" t="s">
        <v>6543</v>
      </c>
      <c r="K3177" s="1">
        <v>19</v>
      </c>
      <c r="L3177" s="1" t="s">
        <v>64</v>
      </c>
      <c r="M3177" s="1" t="s">
        <v>65</v>
      </c>
      <c r="N3177" s="2">
        <v>45709.499791666669</v>
      </c>
      <c r="O3177" s="1" t="s">
        <v>66</v>
      </c>
      <c r="Q3177" s="1" t="s">
        <v>67</v>
      </c>
      <c r="R3177" s="2">
        <v>45721.700636574074</v>
      </c>
      <c r="S3177" s="1" t="s">
        <v>1188</v>
      </c>
      <c r="T3177" s="1" t="s">
        <v>1021</v>
      </c>
      <c r="U3177" s="1" t="s">
        <v>101</v>
      </c>
      <c r="V3177" s="1" t="s">
        <v>16217</v>
      </c>
      <c r="W3177" s="1" t="s">
        <v>214</v>
      </c>
      <c r="X3177" s="1" t="s">
        <v>215</v>
      </c>
      <c r="Y3177" s="1" t="s">
        <v>5546</v>
      </c>
      <c r="Z3177" s="1" t="s">
        <v>248</v>
      </c>
      <c r="AA3177" s="1" t="s">
        <v>16218</v>
      </c>
      <c r="AB3177" s="1" t="s">
        <v>124</v>
      </c>
      <c r="AE3177" s="2">
        <v>45721.700648148151</v>
      </c>
      <c r="AF3177" s="1" t="s">
        <v>77</v>
      </c>
      <c r="AH3177" s="1" t="s">
        <v>125</v>
      </c>
      <c r="AI3177" s="1" t="s">
        <v>79</v>
      </c>
      <c r="AJ3177" s="1" t="s">
        <v>283</v>
      </c>
      <c r="AK3177" s="1" t="s">
        <v>1423</v>
      </c>
      <c r="AL3177" s="1" t="s">
        <v>1188</v>
      </c>
      <c r="AM3177" s="2">
        <v>45721.700671296298</v>
      </c>
      <c r="AN3177" s="1" t="s">
        <v>1423</v>
      </c>
      <c r="AP3177" s="1">
        <v>5768616</v>
      </c>
      <c r="AQ3177" s="1" t="s">
        <v>83</v>
      </c>
      <c r="AR3177" s="2">
        <v>45722.445162037038</v>
      </c>
      <c r="AS3177" s="1" t="s">
        <v>84</v>
      </c>
      <c r="AT3177" s="2">
        <v>45723.333333333336</v>
      </c>
      <c r="AU3177" s="1" t="s">
        <v>85</v>
      </c>
      <c r="AV3177" s="1" t="s">
        <v>1957</v>
      </c>
      <c r="AW3177" s="1" t="s">
        <v>1958</v>
      </c>
      <c r="AX3177" s="1" t="s">
        <v>3294</v>
      </c>
      <c r="AZ3177" s="2">
        <v>45722.445162037038</v>
      </c>
      <c r="BB3177" s="1" t="s">
        <v>1399</v>
      </c>
      <c r="BC3177" s="1" t="s">
        <v>1130</v>
      </c>
      <c r="BD3177" s="1" t="s">
        <v>815</v>
      </c>
      <c r="BE3177" s="1" t="s">
        <v>10648</v>
      </c>
      <c r="BF3177" s="1" t="s">
        <v>137</v>
      </c>
    </row>
    <row r="3178" spans="1:58" x14ac:dyDescent="0.35">
      <c r="A3178" s="1">
        <v>3016437</v>
      </c>
      <c r="B3178" s="1" t="s">
        <v>327</v>
      </c>
      <c r="C3178" s="1">
        <v>34506841</v>
      </c>
      <c r="D3178" s="1">
        <v>339523760</v>
      </c>
      <c r="E3178" s="1" t="s">
        <v>59</v>
      </c>
      <c r="F3178" s="1" t="s">
        <v>60</v>
      </c>
      <c r="G3178" s="1" t="s">
        <v>6719</v>
      </c>
      <c r="H3178" s="1" t="s">
        <v>16219</v>
      </c>
      <c r="I3178" s="1">
        <v>774222865</v>
      </c>
      <c r="J3178" s="1" t="s">
        <v>16220</v>
      </c>
      <c r="K3178" s="1">
        <v>20</v>
      </c>
      <c r="L3178" s="1" t="s">
        <v>294</v>
      </c>
      <c r="M3178" s="1" t="s">
        <v>295</v>
      </c>
      <c r="N3178" s="2">
        <v>43451.657326388886</v>
      </c>
      <c r="O3178" s="1" t="s">
        <v>909</v>
      </c>
      <c r="Q3178" s="1" t="s">
        <v>67</v>
      </c>
      <c r="R3178" s="2">
        <v>45721.701979166668</v>
      </c>
      <c r="S3178" s="1" t="s">
        <v>4936</v>
      </c>
      <c r="T3178" s="1" t="s">
        <v>412</v>
      </c>
      <c r="U3178" s="1" t="s">
        <v>603</v>
      </c>
      <c r="V3178" s="1" t="s">
        <v>16221</v>
      </c>
      <c r="W3178" s="1" t="s">
        <v>263</v>
      </c>
      <c r="X3178" s="1" t="s">
        <v>263</v>
      </c>
      <c r="Y3178" s="1" t="s">
        <v>4165</v>
      </c>
      <c r="Z3178" s="1" t="s">
        <v>852</v>
      </c>
      <c r="AA3178" s="1" t="s">
        <v>7681</v>
      </c>
      <c r="AB3178" s="1" t="s">
        <v>7681</v>
      </c>
      <c r="AC3178" s="1" t="s">
        <v>16222</v>
      </c>
      <c r="AE3178" s="2">
        <v>45721.701990740738</v>
      </c>
      <c r="AF3178" s="1" t="s">
        <v>443</v>
      </c>
      <c r="AH3178" s="1" t="s">
        <v>125</v>
      </c>
      <c r="AI3178" s="1" t="s">
        <v>464</v>
      </c>
      <c r="AJ3178" s="1" t="s">
        <v>465</v>
      </c>
      <c r="AK3178" s="1" t="s">
        <v>16223</v>
      </c>
      <c r="AL3178" s="1" t="s">
        <v>4936</v>
      </c>
      <c r="AM3178" s="2">
        <v>45721.702037037037</v>
      </c>
      <c r="AN3178" s="1" t="s">
        <v>16223</v>
      </c>
      <c r="AP3178" s="1">
        <v>5768619</v>
      </c>
      <c r="AQ3178" s="1" t="s">
        <v>83</v>
      </c>
      <c r="AR3178" s="2">
        <v>45722.431620370371</v>
      </c>
      <c r="AS3178" s="1" t="s">
        <v>84</v>
      </c>
      <c r="AT3178" s="2">
        <v>45723.333333333336</v>
      </c>
      <c r="AU3178" s="1" t="s">
        <v>85</v>
      </c>
      <c r="AV3178" s="1" t="s">
        <v>108</v>
      </c>
      <c r="AW3178" s="1" t="s">
        <v>109</v>
      </c>
      <c r="AX3178" s="1" t="s">
        <v>110</v>
      </c>
      <c r="AZ3178" s="2">
        <v>45722.431620370371</v>
      </c>
      <c r="BB3178" s="1" t="s">
        <v>5295</v>
      </c>
      <c r="BC3178" s="1" t="s">
        <v>5296</v>
      </c>
      <c r="BD3178" s="1" t="s">
        <v>5297</v>
      </c>
      <c r="BE3178" s="1" t="s">
        <v>16224</v>
      </c>
      <c r="BF3178" s="1" t="s">
        <v>274</v>
      </c>
    </row>
    <row r="3179" spans="1:58" x14ac:dyDescent="0.35">
      <c r="A3179" s="1">
        <v>3016438</v>
      </c>
      <c r="B3179" s="1" t="s">
        <v>58</v>
      </c>
      <c r="C3179" s="1">
        <v>44685441</v>
      </c>
      <c r="D3179" s="1">
        <v>338803984</v>
      </c>
      <c r="E3179" s="1" t="s">
        <v>59</v>
      </c>
      <c r="F3179" s="1" t="s">
        <v>60</v>
      </c>
      <c r="G3179" s="1" t="s">
        <v>16225</v>
      </c>
      <c r="H3179" s="1" t="s">
        <v>5821</v>
      </c>
      <c r="I3179" s="1">
        <v>778882451</v>
      </c>
      <c r="J3179" s="1" t="s">
        <v>1305</v>
      </c>
      <c r="K3179" s="1">
        <v>13</v>
      </c>
      <c r="L3179" s="1" t="s">
        <v>64</v>
      </c>
      <c r="M3179" s="1" t="s">
        <v>65</v>
      </c>
      <c r="N3179" s="2">
        <v>45673.666666666664</v>
      </c>
      <c r="O3179" s="1" t="s">
        <v>66</v>
      </c>
      <c r="Q3179" s="1" t="s">
        <v>67</v>
      </c>
      <c r="R3179" s="2">
        <v>45721.702187499999</v>
      </c>
      <c r="S3179" s="1" t="s">
        <v>3287</v>
      </c>
      <c r="T3179" s="1" t="s">
        <v>69</v>
      </c>
      <c r="U3179" s="1" t="s">
        <v>70</v>
      </c>
      <c r="V3179" s="1" t="s">
        <v>16226</v>
      </c>
      <c r="Y3179" s="1" t="s">
        <v>3412</v>
      </c>
      <c r="Z3179" s="1" t="s">
        <v>2075</v>
      </c>
      <c r="AA3179" s="1" t="s">
        <v>3413</v>
      </c>
      <c r="AB3179" s="1" t="s">
        <v>3413</v>
      </c>
      <c r="AE3179" s="2">
        <v>45721.702314814815</v>
      </c>
      <c r="AF3179" s="1" t="s">
        <v>77</v>
      </c>
      <c r="AH3179" s="1" t="s">
        <v>125</v>
      </c>
      <c r="AI3179" s="1" t="s">
        <v>58</v>
      </c>
      <c r="AJ3179" s="1" t="s">
        <v>378</v>
      </c>
      <c r="AL3179" s="1" t="s">
        <v>3287</v>
      </c>
      <c r="AM3179" s="2">
        <v>45722.756597222222</v>
      </c>
      <c r="AN3179" s="1" t="s">
        <v>15215</v>
      </c>
      <c r="AO3179" s="1" t="s">
        <v>657</v>
      </c>
      <c r="AP3179" s="1">
        <v>5772994</v>
      </c>
      <c r="AQ3179" s="1" t="s">
        <v>83</v>
      </c>
      <c r="AR3179" s="2">
        <v>45723.773425925923</v>
      </c>
      <c r="AS3179" s="1" t="s">
        <v>84</v>
      </c>
      <c r="AT3179" s="2">
        <v>45723.333333333336</v>
      </c>
      <c r="AU3179" s="1" t="s">
        <v>85</v>
      </c>
      <c r="AV3179" s="1" t="s">
        <v>342</v>
      </c>
      <c r="AW3179" s="1" t="s">
        <v>343</v>
      </c>
      <c r="AX3179" s="1" t="s">
        <v>344</v>
      </c>
      <c r="AZ3179" s="2">
        <v>45723.773425925923</v>
      </c>
      <c r="BB3179" s="1" t="s">
        <v>89</v>
      </c>
      <c r="BC3179" s="1" t="s">
        <v>90</v>
      </c>
      <c r="BD3179" s="1" t="s">
        <v>91</v>
      </c>
      <c r="BE3179" s="1" t="s">
        <v>16227</v>
      </c>
      <c r="BF3179" s="1" t="s">
        <v>406</v>
      </c>
    </row>
    <row r="3180" spans="1:58" x14ac:dyDescent="0.35">
      <c r="A3180" s="1">
        <v>3016439</v>
      </c>
      <c r="B3180" s="1" t="s">
        <v>58</v>
      </c>
      <c r="C3180" s="1">
        <v>588231</v>
      </c>
      <c r="D3180" s="1">
        <v>338673172</v>
      </c>
      <c r="E3180" s="1" t="s">
        <v>59</v>
      </c>
      <c r="F3180" s="1" t="s">
        <v>60</v>
      </c>
      <c r="G3180" s="1" t="s">
        <v>16228</v>
      </c>
      <c r="I3180" s="1">
        <v>773667266</v>
      </c>
      <c r="J3180" s="1" t="s">
        <v>16229</v>
      </c>
      <c r="K3180" s="1">
        <v>20</v>
      </c>
      <c r="L3180" s="1" t="s">
        <v>1008</v>
      </c>
      <c r="M3180" s="1" t="s">
        <v>1009</v>
      </c>
      <c r="N3180" s="2">
        <v>44441.534039351849</v>
      </c>
      <c r="O3180" s="1" t="s">
        <v>2009</v>
      </c>
      <c r="Q3180" s="1" t="s">
        <v>67</v>
      </c>
      <c r="R3180" s="2">
        <v>45721.702650462961</v>
      </c>
      <c r="S3180" s="1" t="s">
        <v>4842</v>
      </c>
      <c r="T3180" s="1" t="s">
        <v>412</v>
      </c>
      <c r="U3180" s="1" t="s">
        <v>101</v>
      </c>
      <c r="V3180" s="1" t="s">
        <v>101</v>
      </c>
      <c r="W3180" s="1" t="s">
        <v>72</v>
      </c>
      <c r="X3180" s="1" t="s">
        <v>183</v>
      </c>
      <c r="Y3180" s="1" t="s">
        <v>2896</v>
      </c>
      <c r="Z3180" s="1" t="s">
        <v>546</v>
      </c>
      <c r="AA3180" s="1" t="s">
        <v>16230</v>
      </c>
      <c r="AB3180" s="1" t="s">
        <v>16231</v>
      </c>
      <c r="AE3180" s="2">
        <v>45721.702893518515</v>
      </c>
      <c r="AF3180" s="1" t="s">
        <v>77</v>
      </c>
      <c r="AH3180" s="1" t="s">
        <v>125</v>
      </c>
      <c r="AI3180" s="1" t="s">
        <v>464</v>
      </c>
      <c r="AJ3180" s="1" t="s">
        <v>465</v>
      </c>
      <c r="AK3180" s="1" t="s">
        <v>16232</v>
      </c>
      <c r="AL3180" s="1" t="s">
        <v>4842</v>
      </c>
      <c r="AM3180" s="2">
        <v>45721.702951388892</v>
      </c>
      <c r="AO3180" s="1" t="s">
        <v>4842</v>
      </c>
      <c r="AP3180" s="1">
        <v>5768623</v>
      </c>
      <c r="AQ3180" s="1" t="s">
        <v>83</v>
      </c>
      <c r="AR3180" s="2">
        <v>45722.458495370367</v>
      </c>
      <c r="AS3180" s="1" t="s">
        <v>84</v>
      </c>
      <c r="AT3180" s="2">
        <v>45721.333333333336</v>
      </c>
      <c r="AU3180" s="1" t="s">
        <v>573</v>
      </c>
      <c r="AV3180" s="1" t="s">
        <v>480</v>
      </c>
      <c r="AW3180" s="1" t="s">
        <v>481</v>
      </c>
      <c r="AX3180" s="1" t="s">
        <v>1533</v>
      </c>
      <c r="AZ3180" s="2">
        <v>45722.458495370367</v>
      </c>
      <c r="BB3180" s="1" t="s">
        <v>152</v>
      </c>
      <c r="BC3180" s="1" t="s">
        <v>153</v>
      </c>
      <c r="BD3180" s="1" t="s">
        <v>154</v>
      </c>
      <c r="BE3180" s="1" t="s">
        <v>13600</v>
      </c>
      <c r="BF3180" s="1" t="s">
        <v>188</v>
      </c>
    </row>
    <row r="3181" spans="1:58" x14ac:dyDescent="0.35">
      <c r="A3181" s="1">
        <v>3016440</v>
      </c>
      <c r="B3181" s="1" t="s">
        <v>94</v>
      </c>
      <c r="C3181" s="1">
        <v>35445381</v>
      </c>
      <c r="D3181" s="1">
        <v>338243809</v>
      </c>
      <c r="E3181" s="1" t="s">
        <v>59</v>
      </c>
      <c r="F3181" s="1" t="s">
        <v>60</v>
      </c>
      <c r="G3181" s="1" t="s">
        <v>16233</v>
      </c>
      <c r="H3181" s="1" t="s">
        <v>16234</v>
      </c>
      <c r="I3181" s="1">
        <v>775595140</v>
      </c>
      <c r="J3181" s="1" t="s">
        <v>16235</v>
      </c>
      <c r="K3181" s="1">
        <v>12</v>
      </c>
      <c r="L3181" s="1" t="s">
        <v>64</v>
      </c>
      <c r="M3181" s="1" t="s">
        <v>65</v>
      </c>
      <c r="N3181" s="2">
        <v>43943.666666666664</v>
      </c>
      <c r="O3181" s="1" t="s">
        <v>98</v>
      </c>
      <c r="Q3181" s="1" t="s">
        <v>67</v>
      </c>
      <c r="R3181" s="2">
        <v>45721.702719907407</v>
      </c>
      <c r="S3181" s="1" t="s">
        <v>9499</v>
      </c>
      <c r="T3181" s="1" t="s">
        <v>1021</v>
      </c>
      <c r="U3181" s="1" t="s">
        <v>1189</v>
      </c>
      <c r="V3181" s="1" t="s">
        <v>16236</v>
      </c>
      <c r="W3181" s="1" t="s">
        <v>72</v>
      </c>
      <c r="X3181" s="1" t="s">
        <v>356</v>
      </c>
      <c r="Y3181" s="1" t="s">
        <v>12916</v>
      </c>
      <c r="Z3181" s="1" t="s">
        <v>2851</v>
      </c>
      <c r="AA3181" s="1" t="s">
        <v>3243</v>
      </c>
      <c r="AB3181" s="1" t="s">
        <v>124</v>
      </c>
      <c r="AC3181" s="1">
        <v>1707</v>
      </c>
      <c r="AE3181" s="2">
        <v>45721.702731481484</v>
      </c>
      <c r="AF3181" s="1" t="s">
        <v>77</v>
      </c>
      <c r="AH3181" s="1" t="s">
        <v>125</v>
      </c>
      <c r="AI3181" s="1" t="s">
        <v>79</v>
      </c>
      <c r="AJ3181" s="1" t="s">
        <v>167</v>
      </c>
      <c r="AK3181" s="1" t="s">
        <v>1423</v>
      </c>
      <c r="AL3181" s="1" t="s">
        <v>9499</v>
      </c>
      <c r="AM3181" s="2">
        <v>45721.702766203707</v>
      </c>
      <c r="AN3181" s="1" t="s">
        <v>1423</v>
      </c>
      <c r="AP3181" s="1">
        <v>5768622</v>
      </c>
      <c r="AQ3181" s="1" t="s">
        <v>83</v>
      </c>
      <c r="AR3181" s="2">
        <v>45722.469583333332</v>
      </c>
      <c r="AS3181" s="1" t="s">
        <v>84</v>
      </c>
      <c r="AT3181" s="2">
        <v>45723.329861111109</v>
      </c>
      <c r="AU3181" s="1" t="s">
        <v>85</v>
      </c>
      <c r="AV3181" s="1" t="s">
        <v>645</v>
      </c>
      <c r="AW3181" s="1" t="s">
        <v>646</v>
      </c>
      <c r="AX3181" s="1" t="s">
        <v>2446</v>
      </c>
      <c r="AZ3181" s="2">
        <v>45722.469583333332</v>
      </c>
      <c r="BB3181" s="1" t="s">
        <v>9561</v>
      </c>
      <c r="BC3181" s="1" t="s">
        <v>9562</v>
      </c>
      <c r="BD3181" s="1" t="s">
        <v>9563</v>
      </c>
      <c r="BE3181" s="1" t="s">
        <v>16237</v>
      </c>
      <c r="BF3181" s="1" t="s">
        <v>937</v>
      </c>
    </row>
    <row r="3182" spans="1:58" x14ac:dyDescent="0.35">
      <c r="A3182" s="1">
        <v>3016441</v>
      </c>
      <c r="B3182" s="1" t="s">
        <v>223</v>
      </c>
      <c r="C3182" s="1">
        <v>44184461</v>
      </c>
      <c r="D3182" s="1">
        <v>339546654</v>
      </c>
      <c r="E3182" s="1" t="s">
        <v>59</v>
      </c>
      <c r="F3182" s="1" t="s">
        <v>60</v>
      </c>
      <c r="G3182" s="1" t="s">
        <v>1825</v>
      </c>
      <c r="H3182" s="1" t="s">
        <v>16238</v>
      </c>
      <c r="I3182" s="1">
        <v>777011420</v>
      </c>
      <c r="J3182" s="1" t="s">
        <v>1827</v>
      </c>
      <c r="K3182" s="1">
        <v>14</v>
      </c>
      <c r="L3182" s="1" t="s">
        <v>64</v>
      </c>
      <c r="M3182" s="1" t="s">
        <v>65</v>
      </c>
      <c r="N3182" s="2">
        <v>45567.738888888889</v>
      </c>
      <c r="O3182" s="1" t="s">
        <v>98</v>
      </c>
      <c r="Q3182" s="1" t="s">
        <v>67</v>
      </c>
      <c r="R3182" s="2">
        <v>45721.702962962961</v>
      </c>
      <c r="S3182" s="1" t="s">
        <v>1529</v>
      </c>
      <c r="T3182" s="1" t="s">
        <v>1021</v>
      </c>
      <c r="U3182" s="1" t="s">
        <v>385</v>
      </c>
      <c r="V3182" s="1" t="s">
        <v>16239</v>
      </c>
      <c r="W3182" s="1" t="s">
        <v>263</v>
      </c>
      <c r="X3182" s="1" t="s">
        <v>264</v>
      </c>
      <c r="Y3182" s="1" t="s">
        <v>16240</v>
      </c>
      <c r="Z3182" s="1" t="s">
        <v>16241</v>
      </c>
      <c r="AA3182" s="1" t="s">
        <v>1413</v>
      </c>
      <c r="AB3182" s="1" t="s">
        <v>124</v>
      </c>
      <c r="AE3182" s="2">
        <v>45721.702974537038</v>
      </c>
      <c r="AF3182" s="1" t="s">
        <v>77</v>
      </c>
      <c r="AH3182" s="1" t="s">
        <v>125</v>
      </c>
      <c r="AI3182" s="1" t="s">
        <v>106</v>
      </c>
      <c r="AJ3182" s="1" t="s">
        <v>1740</v>
      </c>
      <c r="AK3182" s="1" t="s">
        <v>2409</v>
      </c>
      <c r="AL3182" s="1" t="s">
        <v>1529</v>
      </c>
      <c r="AM3182" s="2">
        <v>45721.702997685185</v>
      </c>
      <c r="AN3182" s="1" t="s">
        <v>2409</v>
      </c>
      <c r="AP3182" s="1">
        <v>5768625</v>
      </c>
      <c r="AQ3182" s="1" t="s">
        <v>83</v>
      </c>
      <c r="AR3182" s="2">
        <v>45723.471712962964</v>
      </c>
      <c r="AS3182" s="1" t="s">
        <v>84</v>
      </c>
      <c r="AT3182" s="2">
        <v>45723.357638888891</v>
      </c>
      <c r="AU3182" s="1" t="s">
        <v>85</v>
      </c>
      <c r="AV3182" s="1" t="s">
        <v>108</v>
      </c>
      <c r="AW3182" s="1" t="s">
        <v>109</v>
      </c>
      <c r="AX3182" s="1" t="s">
        <v>110</v>
      </c>
      <c r="AZ3182" s="2">
        <v>45723.471701388888</v>
      </c>
      <c r="BB3182" s="1" t="s">
        <v>504</v>
      </c>
      <c r="BC3182" s="1" t="s">
        <v>505</v>
      </c>
      <c r="BD3182" s="1" t="s">
        <v>506</v>
      </c>
      <c r="BE3182" s="1" t="s">
        <v>16242</v>
      </c>
      <c r="BF3182" s="1" t="s">
        <v>115</v>
      </c>
    </row>
    <row r="3183" spans="1:58" x14ac:dyDescent="0.35">
      <c r="A3183" s="1">
        <v>3016442</v>
      </c>
      <c r="B3183" s="1" t="s">
        <v>2121</v>
      </c>
      <c r="C3183" s="1">
        <v>42291921</v>
      </c>
      <c r="D3183" s="1">
        <v>339146861</v>
      </c>
      <c r="E3183" s="1" t="s">
        <v>59</v>
      </c>
      <c r="F3183" s="1" t="s">
        <v>2121</v>
      </c>
      <c r="G3183" s="1" t="s">
        <v>769</v>
      </c>
      <c r="H3183" s="1" t="s">
        <v>16243</v>
      </c>
      <c r="I3183" s="1">
        <v>783577000</v>
      </c>
      <c r="J3183" s="1" t="s">
        <v>1187</v>
      </c>
      <c r="K3183" s="1">
        <v>14</v>
      </c>
      <c r="L3183" s="1" t="s">
        <v>64</v>
      </c>
      <c r="M3183" s="1" t="s">
        <v>65</v>
      </c>
      <c r="N3183" s="2">
        <v>45701.708333333336</v>
      </c>
      <c r="O3183" s="1" t="s">
        <v>2123</v>
      </c>
      <c r="Q3183" s="1" t="s">
        <v>67</v>
      </c>
      <c r="R3183" s="2">
        <v>45721.704212962963</v>
      </c>
      <c r="S3183" s="1" t="s">
        <v>9499</v>
      </c>
      <c r="T3183" s="1" t="s">
        <v>1021</v>
      </c>
      <c r="U3183" s="1" t="s">
        <v>603</v>
      </c>
      <c r="V3183" s="1" t="s">
        <v>16244</v>
      </c>
      <c r="W3183" s="1" t="s">
        <v>2126</v>
      </c>
      <c r="X3183" s="1" t="s">
        <v>215</v>
      </c>
      <c r="Y3183" s="1" t="s">
        <v>2127</v>
      </c>
      <c r="Z3183" s="1" t="s">
        <v>929</v>
      </c>
      <c r="AA3183" s="1" t="s">
        <v>930</v>
      </c>
      <c r="AB3183" s="1" t="s">
        <v>124</v>
      </c>
      <c r="AE3183" s="2">
        <v>45721.704884259256</v>
      </c>
      <c r="AF3183" s="1" t="s">
        <v>2129</v>
      </c>
      <c r="AG3183" s="1">
        <v>24</v>
      </c>
      <c r="AH3183" s="1" t="s">
        <v>125</v>
      </c>
      <c r="AI3183" s="1" t="s">
        <v>79</v>
      </c>
      <c r="AJ3183" s="1" t="s">
        <v>167</v>
      </c>
      <c r="AL3183" s="1" t="s">
        <v>9499</v>
      </c>
      <c r="AM3183" s="2">
        <v>45721.704953703702</v>
      </c>
      <c r="AO3183" s="1" t="s">
        <v>9499</v>
      </c>
      <c r="AP3183" s="1">
        <v>5768636</v>
      </c>
      <c r="AQ3183" s="1" t="s">
        <v>83</v>
      </c>
      <c r="AR3183" s="2">
        <v>45722.719398148147</v>
      </c>
      <c r="AS3183" s="1" t="s">
        <v>84</v>
      </c>
      <c r="AT3183" s="2">
        <v>45721.5625</v>
      </c>
      <c r="AU3183" s="1" t="s">
        <v>573</v>
      </c>
      <c r="AV3183" s="1" t="s">
        <v>1957</v>
      </c>
      <c r="AW3183" s="1" t="s">
        <v>1958</v>
      </c>
      <c r="AX3183" s="1" t="s">
        <v>1959</v>
      </c>
      <c r="AY3183" s="2">
        <v>45722.704884259256</v>
      </c>
      <c r="AZ3183" s="2">
        <v>45722.719398148147</v>
      </c>
      <c r="BA3183" s="1" t="s">
        <v>5191</v>
      </c>
      <c r="BB3183" s="1" t="s">
        <v>1026</v>
      </c>
      <c r="BC3183" s="1" t="s">
        <v>951</v>
      </c>
      <c r="BD3183" s="1" t="s">
        <v>815</v>
      </c>
      <c r="BE3183" s="1" t="s">
        <v>16245</v>
      </c>
      <c r="BF3183" s="1" t="s">
        <v>82</v>
      </c>
    </row>
    <row r="3184" spans="1:58" x14ac:dyDescent="0.35">
      <c r="A3184" s="1">
        <v>3016443</v>
      </c>
      <c r="B3184" s="1" t="s">
        <v>58</v>
      </c>
      <c r="C3184" s="1">
        <v>45244381</v>
      </c>
      <c r="D3184" s="1">
        <v>338309822</v>
      </c>
      <c r="E3184" s="1" t="s">
        <v>59</v>
      </c>
      <c r="F3184" s="1" t="s">
        <v>60</v>
      </c>
      <c r="G3184" s="1" t="s">
        <v>876</v>
      </c>
      <c r="H3184" s="1" t="s">
        <v>1218</v>
      </c>
      <c r="I3184" s="1">
        <v>778000450</v>
      </c>
      <c r="J3184" s="1" t="s">
        <v>16246</v>
      </c>
      <c r="K3184" s="1">
        <v>13</v>
      </c>
      <c r="L3184" s="1" t="s">
        <v>64</v>
      </c>
      <c r="M3184" s="1" t="s">
        <v>65</v>
      </c>
      <c r="N3184" s="2">
        <v>45696.666666666664</v>
      </c>
      <c r="O3184" s="1" t="s">
        <v>66</v>
      </c>
      <c r="Q3184" s="1" t="s">
        <v>67</v>
      </c>
      <c r="R3184" s="2">
        <v>45721.704722222225</v>
      </c>
      <c r="S3184" s="1" t="s">
        <v>7493</v>
      </c>
      <c r="T3184" s="1" t="s">
        <v>100</v>
      </c>
      <c r="U3184" s="1" t="s">
        <v>70</v>
      </c>
      <c r="V3184" s="1" t="s">
        <v>16247</v>
      </c>
      <c r="W3184" s="1" t="s">
        <v>334</v>
      </c>
      <c r="X3184" s="1" t="s">
        <v>335</v>
      </c>
      <c r="Y3184" s="1" t="s">
        <v>2935</v>
      </c>
      <c r="Z3184" s="1" t="s">
        <v>337</v>
      </c>
      <c r="AA3184" s="1" t="s">
        <v>2936</v>
      </c>
      <c r="AB3184" s="1" t="s">
        <v>2937</v>
      </c>
      <c r="AE3184" s="2">
        <v>45721.704733796294</v>
      </c>
      <c r="AF3184" s="1" t="s">
        <v>77</v>
      </c>
      <c r="AH3184" s="1" t="s">
        <v>125</v>
      </c>
      <c r="AI3184" s="1" t="s">
        <v>79</v>
      </c>
      <c r="AJ3184" s="1" t="s">
        <v>378</v>
      </c>
      <c r="AK3184" s="1" t="s">
        <v>16248</v>
      </c>
      <c r="AL3184" s="1" t="s">
        <v>7493</v>
      </c>
      <c r="AM3184" s="2">
        <v>45721.704756944448</v>
      </c>
      <c r="AN3184" s="1" t="s">
        <v>16248</v>
      </c>
      <c r="AP3184" s="1">
        <v>5768634</v>
      </c>
      <c r="AQ3184" s="1" t="s">
        <v>83</v>
      </c>
      <c r="AR3184" s="2">
        <v>45722.535428240742</v>
      </c>
      <c r="AS3184" s="1" t="s">
        <v>84</v>
      </c>
      <c r="AT3184" s="2">
        <v>45723.333333333336</v>
      </c>
      <c r="AU3184" s="1" t="s">
        <v>85</v>
      </c>
      <c r="AV3184" s="1" t="s">
        <v>1702</v>
      </c>
      <c r="AW3184" s="1" t="s">
        <v>1703</v>
      </c>
      <c r="AX3184" s="1" t="s">
        <v>4064</v>
      </c>
      <c r="AZ3184" s="2">
        <v>45722.535428240742</v>
      </c>
      <c r="BB3184" s="1" t="s">
        <v>192</v>
      </c>
      <c r="BC3184" s="1" t="s">
        <v>193</v>
      </c>
      <c r="BD3184" s="1" t="s">
        <v>194</v>
      </c>
      <c r="BE3184" s="1" t="s">
        <v>755</v>
      </c>
      <c r="BF3184" s="1" t="s">
        <v>349</v>
      </c>
    </row>
    <row r="3185" spans="1:58" x14ac:dyDescent="0.35">
      <c r="A3185" s="1">
        <v>3016444</v>
      </c>
      <c r="B3185" s="1" t="s">
        <v>58</v>
      </c>
      <c r="C3185" s="1">
        <v>44857761</v>
      </c>
      <c r="D3185" s="1">
        <v>338609229</v>
      </c>
      <c r="E3185" s="1" t="s">
        <v>59</v>
      </c>
      <c r="F3185" s="1" t="s">
        <v>60</v>
      </c>
      <c r="G3185" s="1" t="s">
        <v>1845</v>
      </c>
      <c r="H3185" s="1" t="s">
        <v>1095</v>
      </c>
      <c r="I3185" s="1">
        <v>771998563</v>
      </c>
      <c r="J3185" s="1" t="s">
        <v>2950</v>
      </c>
      <c r="K3185" s="1">
        <v>13</v>
      </c>
      <c r="L3185" s="1" t="s">
        <v>64</v>
      </c>
      <c r="M3185" s="1" t="s">
        <v>65</v>
      </c>
      <c r="N3185" s="2">
        <v>45684.541666666664</v>
      </c>
      <c r="O3185" s="1" t="s">
        <v>66</v>
      </c>
      <c r="Q3185" s="1" t="s">
        <v>67</v>
      </c>
      <c r="R3185" s="2">
        <v>45721.706585648149</v>
      </c>
      <c r="S3185" s="1" t="s">
        <v>2968</v>
      </c>
      <c r="T3185" s="1" t="s">
        <v>100</v>
      </c>
      <c r="U3185" s="1" t="s">
        <v>70</v>
      </c>
      <c r="V3185" s="1" t="s">
        <v>16249</v>
      </c>
      <c r="W3185" s="1" t="s">
        <v>72</v>
      </c>
      <c r="X3185" s="1" t="s">
        <v>881</v>
      </c>
      <c r="Y3185" s="1" t="s">
        <v>3168</v>
      </c>
      <c r="Z3185" s="1" t="s">
        <v>3653</v>
      </c>
      <c r="AA3185" s="1" t="s">
        <v>16250</v>
      </c>
      <c r="AB3185" s="1" t="s">
        <v>124</v>
      </c>
      <c r="AE3185" s="2">
        <v>45721.706597222219</v>
      </c>
      <c r="AF3185" s="1" t="s">
        <v>77</v>
      </c>
      <c r="AH3185" s="1" t="s">
        <v>125</v>
      </c>
      <c r="AI3185" s="1" t="s">
        <v>79</v>
      </c>
      <c r="AJ3185" s="1" t="s">
        <v>283</v>
      </c>
      <c r="AK3185" s="1" t="s">
        <v>16249</v>
      </c>
      <c r="AL3185" s="1" t="s">
        <v>2968</v>
      </c>
      <c r="AM3185" s="2">
        <v>45721.706620370373</v>
      </c>
      <c r="AN3185" s="1" t="s">
        <v>16249</v>
      </c>
      <c r="AP3185" s="1">
        <v>5768643</v>
      </c>
      <c r="AQ3185" s="1" t="s">
        <v>83</v>
      </c>
      <c r="AR3185" s="2">
        <v>45722.603668981479</v>
      </c>
      <c r="AS3185" s="1" t="s">
        <v>84</v>
      </c>
      <c r="AT3185" s="2">
        <v>45723.333333333336</v>
      </c>
      <c r="AU3185" s="1" t="s">
        <v>85</v>
      </c>
      <c r="AV3185" s="1" t="s">
        <v>1354</v>
      </c>
      <c r="AW3185" s="1" t="s">
        <v>1355</v>
      </c>
      <c r="AX3185" s="1" t="s">
        <v>3648</v>
      </c>
      <c r="AZ3185" s="2">
        <v>45722.603668981479</v>
      </c>
      <c r="BB3185" s="1" t="s">
        <v>2089</v>
      </c>
      <c r="BC3185" s="1" t="s">
        <v>814</v>
      </c>
      <c r="BD3185" s="1" t="s">
        <v>815</v>
      </c>
      <c r="BE3185" s="1" t="s">
        <v>16251</v>
      </c>
      <c r="BF3185" s="1" t="s">
        <v>993</v>
      </c>
    </row>
    <row r="3186" spans="1:58" x14ac:dyDescent="0.35">
      <c r="A3186" s="1">
        <v>3016445</v>
      </c>
      <c r="B3186" s="1" t="s">
        <v>58</v>
      </c>
      <c r="C3186" s="1">
        <v>40797951</v>
      </c>
      <c r="D3186" s="1">
        <v>338344014</v>
      </c>
      <c r="E3186" s="1" t="s">
        <v>59</v>
      </c>
      <c r="F3186" s="1" t="s">
        <v>60</v>
      </c>
      <c r="G3186" s="1" t="s">
        <v>16252</v>
      </c>
      <c r="H3186" s="1" t="s">
        <v>16253</v>
      </c>
      <c r="I3186" s="1">
        <v>776893485</v>
      </c>
      <c r="J3186" s="1" t="s">
        <v>16254</v>
      </c>
      <c r="K3186" s="1">
        <v>13</v>
      </c>
      <c r="L3186" s="1" t="s">
        <v>64</v>
      </c>
      <c r="M3186" s="1" t="s">
        <v>65</v>
      </c>
      <c r="N3186" s="2">
        <v>45635.708333333336</v>
      </c>
      <c r="O3186" s="1" t="s">
        <v>66</v>
      </c>
      <c r="Q3186" s="1" t="s">
        <v>67</v>
      </c>
      <c r="R3186" s="2">
        <v>45721.70684027778</v>
      </c>
      <c r="S3186" s="1" t="s">
        <v>2271</v>
      </c>
      <c r="T3186" s="1" t="s">
        <v>100</v>
      </c>
      <c r="U3186" s="1" t="s">
        <v>70</v>
      </c>
      <c r="V3186" s="1" t="s">
        <v>16255</v>
      </c>
      <c r="W3186" s="1" t="s">
        <v>334</v>
      </c>
      <c r="X3186" s="1" t="s">
        <v>1153</v>
      </c>
      <c r="Y3186" s="1" t="s">
        <v>16256</v>
      </c>
      <c r="Z3186" s="1" t="s">
        <v>13062</v>
      </c>
      <c r="AA3186" s="1" t="s">
        <v>7816</v>
      </c>
      <c r="AB3186" s="1" t="s">
        <v>124</v>
      </c>
      <c r="AE3186" s="2">
        <v>45721.70685185185</v>
      </c>
      <c r="AF3186" s="1" t="s">
        <v>77</v>
      </c>
      <c r="AH3186" s="1" t="s">
        <v>78</v>
      </c>
      <c r="AI3186" s="1" t="s">
        <v>79</v>
      </c>
      <c r="AJ3186" s="1" t="s">
        <v>2542</v>
      </c>
      <c r="AK3186" s="1" t="s">
        <v>16257</v>
      </c>
      <c r="AL3186" s="1" t="s">
        <v>2271</v>
      </c>
      <c r="AM3186" s="2">
        <v>45721.706875000003</v>
      </c>
      <c r="AN3186" s="1" t="s">
        <v>16257</v>
      </c>
      <c r="AP3186" s="1">
        <v>5768645</v>
      </c>
      <c r="AQ3186" s="1" t="s">
        <v>83</v>
      </c>
      <c r="AR3186" s="2">
        <v>45722.556875000002</v>
      </c>
      <c r="AS3186" s="1" t="s">
        <v>84</v>
      </c>
      <c r="AT3186" s="2">
        <v>45723.333333333336</v>
      </c>
      <c r="AU3186" s="1" t="s">
        <v>85</v>
      </c>
      <c r="AV3186" s="1" t="s">
        <v>1214</v>
      </c>
      <c r="AW3186" s="1" t="s">
        <v>1215</v>
      </c>
      <c r="AX3186" s="1" t="s">
        <v>7355</v>
      </c>
      <c r="AZ3186" s="2">
        <v>45722.556875000002</v>
      </c>
      <c r="BB3186" s="1" t="s">
        <v>765</v>
      </c>
      <c r="BC3186" s="1" t="s">
        <v>766</v>
      </c>
      <c r="BD3186" s="1" t="s">
        <v>767</v>
      </c>
      <c r="BE3186" s="1" t="s">
        <v>16258</v>
      </c>
      <c r="BF3186" s="1" t="s">
        <v>525</v>
      </c>
    </row>
    <row r="3187" spans="1:58" x14ac:dyDescent="0.35">
      <c r="A3187" s="1">
        <v>3016446</v>
      </c>
      <c r="B3187" s="1" t="s">
        <v>58</v>
      </c>
      <c r="C3187" s="1">
        <v>44051751</v>
      </c>
      <c r="D3187" s="1">
        <v>338776844</v>
      </c>
      <c r="E3187" s="1" t="s">
        <v>59</v>
      </c>
      <c r="F3187" s="1" t="s">
        <v>60</v>
      </c>
      <c r="G3187" s="1" t="s">
        <v>509</v>
      </c>
      <c r="H3187" s="1" t="s">
        <v>4542</v>
      </c>
      <c r="I3187" s="1">
        <v>772147472</v>
      </c>
      <c r="J3187" s="1" t="s">
        <v>757</v>
      </c>
      <c r="K3187" s="1">
        <v>13</v>
      </c>
      <c r="L3187" s="1" t="s">
        <v>244</v>
      </c>
      <c r="M3187" s="1" t="s">
        <v>65</v>
      </c>
      <c r="N3187" s="2">
        <v>45548.746840277781</v>
      </c>
      <c r="O3187" s="1" t="s">
        <v>66</v>
      </c>
      <c r="Q3187" s="1" t="s">
        <v>67</v>
      </c>
      <c r="R3187" s="2">
        <v>45721.707638888889</v>
      </c>
      <c r="S3187" s="1" t="s">
        <v>3421</v>
      </c>
      <c r="T3187" s="1" t="s">
        <v>69</v>
      </c>
      <c r="U3187" s="1" t="s">
        <v>70</v>
      </c>
      <c r="V3187" s="1" t="s">
        <v>16259</v>
      </c>
      <c r="Y3187" s="1" t="s">
        <v>16260</v>
      </c>
      <c r="Z3187" s="1" t="s">
        <v>2321</v>
      </c>
      <c r="AA3187" s="1" t="s">
        <v>2321</v>
      </c>
      <c r="AB3187" s="1" t="s">
        <v>2321</v>
      </c>
      <c r="AC3187" s="1">
        <v>1</v>
      </c>
      <c r="AE3187" s="2">
        <v>45722.48159722222</v>
      </c>
      <c r="AF3187" s="1" t="s">
        <v>77</v>
      </c>
      <c r="AH3187" s="1" t="s">
        <v>78</v>
      </c>
      <c r="AI3187" s="1" t="s">
        <v>58</v>
      </c>
      <c r="AJ3187" s="1" t="s">
        <v>126</v>
      </c>
      <c r="AK3187" s="1" t="s">
        <v>16261</v>
      </c>
      <c r="AL3187" s="1" t="s">
        <v>525</v>
      </c>
      <c r="AM3187" s="2">
        <v>45722.48170138889</v>
      </c>
      <c r="AN3187" s="1" t="s">
        <v>16261</v>
      </c>
      <c r="AO3187" s="1" t="s">
        <v>525</v>
      </c>
      <c r="AP3187" s="1">
        <v>5771240</v>
      </c>
      <c r="AQ3187" s="1" t="s">
        <v>83</v>
      </c>
      <c r="AR3187" s="2">
        <v>45723.497708333336</v>
      </c>
      <c r="AS3187" s="1" t="s">
        <v>84</v>
      </c>
      <c r="AT3187" s="2">
        <v>45722.333333333336</v>
      </c>
      <c r="AU3187" s="1" t="s">
        <v>85</v>
      </c>
      <c r="AV3187" s="1" t="s">
        <v>270</v>
      </c>
      <c r="AW3187" s="1" t="s">
        <v>271</v>
      </c>
      <c r="AX3187" s="1" t="s">
        <v>272</v>
      </c>
      <c r="AZ3187" s="2">
        <v>45723.497708333336</v>
      </c>
      <c r="BB3187" s="1" t="s">
        <v>89</v>
      </c>
      <c r="BC3187" s="1" t="s">
        <v>90</v>
      </c>
      <c r="BD3187" s="1" t="s">
        <v>91</v>
      </c>
      <c r="BE3187" s="1" t="s">
        <v>16262</v>
      </c>
      <c r="BF3187" s="1" t="s">
        <v>525</v>
      </c>
    </row>
    <row r="3188" spans="1:58" x14ac:dyDescent="0.35">
      <c r="A3188" s="1">
        <v>3016447</v>
      </c>
      <c r="B3188" s="1" t="s">
        <v>58</v>
      </c>
      <c r="C3188" s="1">
        <v>44278151</v>
      </c>
      <c r="D3188" s="1">
        <v>339541952</v>
      </c>
      <c r="E3188" s="1" t="s">
        <v>59</v>
      </c>
      <c r="F3188" s="1" t="s">
        <v>60</v>
      </c>
      <c r="G3188" s="1" t="s">
        <v>2268</v>
      </c>
      <c r="H3188" s="1" t="s">
        <v>2677</v>
      </c>
      <c r="I3188" s="1">
        <v>777270701</v>
      </c>
      <c r="J3188" s="1" t="s">
        <v>2270</v>
      </c>
      <c r="K3188" s="1">
        <v>13</v>
      </c>
      <c r="L3188" s="1" t="s">
        <v>244</v>
      </c>
      <c r="M3188" s="1" t="s">
        <v>65</v>
      </c>
      <c r="N3188" s="2">
        <v>45576.622893518521</v>
      </c>
      <c r="O3188" s="1" t="s">
        <v>66</v>
      </c>
      <c r="Q3188" s="1" t="s">
        <v>67</v>
      </c>
      <c r="R3188" s="2">
        <v>45721.707650462966</v>
      </c>
      <c r="S3188" s="1" t="s">
        <v>4303</v>
      </c>
      <c r="T3188" s="1" t="s">
        <v>69</v>
      </c>
      <c r="U3188" s="1" t="s">
        <v>863</v>
      </c>
      <c r="V3188" s="1" t="s">
        <v>16263</v>
      </c>
      <c r="W3188" s="1" t="s">
        <v>263</v>
      </c>
      <c r="X3188" s="1" t="s">
        <v>263</v>
      </c>
      <c r="Y3188" s="1" t="s">
        <v>2019</v>
      </c>
      <c r="Z3188" s="1" t="s">
        <v>852</v>
      </c>
      <c r="AA3188" s="1" t="s">
        <v>2472</v>
      </c>
      <c r="AB3188" s="1" t="s">
        <v>124</v>
      </c>
      <c r="AE3188" s="2">
        <v>45721.707662037035</v>
      </c>
      <c r="AF3188" s="1" t="s">
        <v>77</v>
      </c>
      <c r="AH3188" s="1" t="s">
        <v>125</v>
      </c>
      <c r="AI3188" s="1" t="s">
        <v>79</v>
      </c>
      <c r="AJ3188" s="1" t="s">
        <v>454</v>
      </c>
      <c r="AK3188" s="1" t="s">
        <v>13159</v>
      </c>
      <c r="AL3188" s="1" t="s">
        <v>4303</v>
      </c>
      <c r="AM3188" s="2">
        <v>45721.707708333335</v>
      </c>
      <c r="AN3188" s="1" t="s">
        <v>13159</v>
      </c>
      <c r="AP3188" s="1">
        <v>5768647</v>
      </c>
      <c r="AQ3188" s="1" t="s">
        <v>83</v>
      </c>
      <c r="AR3188" s="2">
        <v>45722.574826388889</v>
      </c>
      <c r="AS3188" s="1" t="s">
        <v>84</v>
      </c>
      <c r="AT3188" s="2">
        <v>45723.333333333336</v>
      </c>
      <c r="AU3188" s="1" t="s">
        <v>85</v>
      </c>
      <c r="AV3188" s="1" t="s">
        <v>108</v>
      </c>
      <c r="AW3188" s="1" t="s">
        <v>109</v>
      </c>
      <c r="AX3188" s="1" t="s">
        <v>1965</v>
      </c>
      <c r="AZ3188" s="2">
        <v>45722.574826388889</v>
      </c>
      <c r="BB3188" s="1" t="s">
        <v>1026</v>
      </c>
      <c r="BC3188" s="1" t="s">
        <v>951</v>
      </c>
      <c r="BD3188" s="1" t="s">
        <v>815</v>
      </c>
      <c r="BE3188" s="1" t="s">
        <v>9502</v>
      </c>
      <c r="BF3188" s="1" t="s">
        <v>274</v>
      </c>
    </row>
    <row r="3189" spans="1:58" x14ac:dyDescent="0.35">
      <c r="A3189" s="1">
        <v>3016448</v>
      </c>
      <c r="B3189" s="1" t="s">
        <v>58</v>
      </c>
      <c r="C3189" s="1">
        <v>45218761</v>
      </c>
      <c r="D3189" s="1">
        <v>338680390</v>
      </c>
      <c r="E3189" s="1" t="s">
        <v>59</v>
      </c>
      <c r="F3189" s="1" t="s">
        <v>60</v>
      </c>
      <c r="G3189" s="1" t="s">
        <v>15873</v>
      </c>
      <c r="H3189" s="1" t="s">
        <v>15874</v>
      </c>
      <c r="I3189" s="1">
        <v>789104792</v>
      </c>
      <c r="J3189" s="1" t="s">
        <v>16264</v>
      </c>
      <c r="K3189" s="1">
        <v>12</v>
      </c>
      <c r="L3189" s="1" t="s">
        <v>64</v>
      </c>
      <c r="M3189" s="1" t="s">
        <v>65</v>
      </c>
      <c r="N3189" s="2">
        <v>45696.666666666664</v>
      </c>
      <c r="O3189" s="1" t="s">
        <v>66</v>
      </c>
      <c r="Q3189" s="1" t="s">
        <v>67</v>
      </c>
      <c r="R3189" s="2">
        <v>45721.707824074074</v>
      </c>
      <c r="S3189" s="1" t="s">
        <v>1403</v>
      </c>
      <c r="T3189" s="1" t="s">
        <v>69</v>
      </c>
      <c r="U3189" s="1" t="s">
        <v>160</v>
      </c>
      <c r="V3189" s="1" t="s">
        <v>16265</v>
      </c>
      <c r="Y3189" s="1" t="s">
        <v>1089</v>
      </c>
      <c r="Z3189" s="1" t="s">
        <v>2311</v>
      </c>
      <c r="AA3189" s="1">
        <v>250</v>
      </c>
      <c r="AB3189" s="1" t="s">
        <v>124</v>
      </c>
      <c r="AE3189" s="2">
        <v>45722.541597222225</v>
      </c>
      <c r="AF3189" s="1" t="s">
        <v>77</v>
      </c>
      <c r="AH3189" s="1" t="s">
        <v>78</v>
      </c>
      <c r="AI3189" s="1" t="s">
        <v>58</v>
      </c>
      <c r="AJ3189" s="1" t="s">
        <v>80</v>
      </c>
      <c r="AK3189" s="1" t="s">
        <v>16266</v>
      </c>
      <c r="AL3189" s="1" t="s">
        <v>1002</v>
      </c>
      <c r="AM3189" s="2">
        <v>45722.54179398148</v>
      </c>
      <c r="AN3189" s="1" t="s">
        <v>16266</v>
      </c>
      <c r="AO3189" s="1" t="s">
        <v>1002</v>
      </c>
      <c r="AP3189" s="1">
        <v>5771609</v>
      </c>
      <c r="AQ3189" s="1" t="s">
        <v>83</v>
      </c>
      <c r="AR3189" s="2">
        <v>45723.607314814813</v>
      </c>
      <c r="AS3189" s="1" t="s">
        <v>84</v>
      </c>
      <c r="AT3189" s="2">
        <v>45722.347222222219</v>
      </c>
      <c r="AU3189" s="1" t="s">
        <v>85</v>
      </c>
      <c r="AV3189" s="1" t="s">
        <v>2382</v>
      </c>
      <c r="AW3189" s="1" t="s">
        <v>2383</v>
      </c>
      <c r="AX3189" s="1" t="s">
        <v>2384</v>
      </c>
      <c r="AZ3189" s="2">
        <v>45723.607314814813</v>
      </c>
      <c r="BB3189" s="1" t="s">
        <v>537</v>
      </c>
      <c r="BC3189" s="1" t="s">
        <v>538</v>
      </c>
      <c r="BD3189" s="1" t="s">
        <v>91</v>
      </c>
      <c r="BE3189" s="1" t="s">
        <v>16267</v>
      </c>
      <c r="BF3189" s="1" t="s">
        <v>1936</v>
      </c>
    </row>
    <row r="3190" spans="1:58" x14ac:dyDescent="0.35">
      <c r="A3190" s="1">
        <v>3016449</v>
      </c>
      <c r="B3190" s="1" t="s">
        <v>58</v>
      </c>
      <c r="C3190" s="1">
        <v>40390211</v>
      </c>
      <c r="D3190" s="1">
        <v>339990374</v>
      </c>
      <c r="E3190" s="1" t="s">
        <v>59</v>
      </c>
      <c r="F3190" s="1" t="s">
        <v>60</v>
      </c>
      <c r="G3190" s="1" t="s">
        <v>275</v>
      </c>
      <c r="H3190" s="1" t="s">
        <v>16268</v>
      </c>
      <c r="I3190" s="1">
        <v>779212689</v>
      </c>
      <c r="J3190" s="1" t="s">
        <v>889</v>
      </c>
      <c r="K3190" s="1">
        <v>14</v>
      </c>
      <c r="L3190" s="1" t="s">
        <v>64</v>
      </c>
      <c r="M3190" s="1" t="s">
        <v>65</v>
      </c>
      <c r="N3190" s="2">
        <v>44967.416666666664</v>
      </c>
      <c r="O3190" s="1" t="s">
        <v>66</v>
      </c>
      <c r="Q3190" s="1" t="s">
        <v>67</v>
      </c>
      <c r="R3190" s="2">
        <v>45721.708252314813</v>
      </c>
      <c r="S3190" s="1" t="s">
        <v>8372</v>
      </c>
      <c r="T3190" s="1" t="s">
        <v>100</v>
      </c>
      <c r="U3190" s="1" t="s">
        <v>160</v>
      </c>
      <c r="V3190" s="1" t="s">
        <v>16269</v>
      </c>
      <c r="W3190" s="1" t="s">
        <v>263</v>
      </c>
      <c r="X3190" s="1" t="s">
        <v>263</v>
      </c>
      <c r="Y3190" s="1" t="s">
        <v>7748</v>
      </c>
      <c r="Z3190" s="1" t="s">
        <v>852</v>
      </c>
      <c r="AA3190" s="1" t="s">
        <v>7439</v>
      </c>
      <c r="AB3190" s="1" t="s">
        <v>16270</v>
      </c>
      <c r="AC3190" s="1">
        <v>779212689</v>
      </c>
      <c r="AE3190" s="2">
        <v>45721.70826388889</v>
      </c>
      <c r="AF3190" s="1" t="s">
        <v>77</v>
      </c>
      <c r="AH3190" s="1" t="s">
        <v>78</v>
      </c>
      <c r="AI3190" s="1" t="s">
        <v>79</v>
      </c>
      <c r="AJ3190" s="1" t="s">
        <v>167</v>
      </c>
      <c r="AK3190" s="1" t="s">
        <v>16271</v>
      </c>
      <c r="AL3190" s="1" t="s">
        <v>8372</v>
      </c>
      <c r="AM3190" s="2">
        <v>45721.708287037036</v>
      </c>
      <c r="AN3190" s="1" t="s">
        <v>16271</v>
      </c>
      <c r="AP3190" s="1">
        <v>5768652</v>
      </c>
      <c r="AQ3190" s="1" t="s">
        <v>83</v>
      </c>
      <c r="AR3190" s="2">
        <v>45722.648090277777</v>
      </c>
      <c r="AS3190" s="1" t="s">
        <v>84</v>
      </c>
      <c r="AT3190" s="2">
        <v>45723.340277777781</v>
      </c>
      <c r="AU3190" s="1" t="s">
        <v>85</v>
      </c>
      <c r="AV3190" s="1" t="s">
        <v>108</v>
      </c>
      <c r="AW3190" s="1" t="s">
        <v>109</v>
      </c>
      <c r="AX3190" s="1" t="s">
        <v>1965</v>
      </c>
      <c r="AZ3190" s="2">
        <v>45722.648090277777</v>
      </c>
      <c r="BB3190" s="1" t="s">
        <v>192</v>
      </c>
      <c r="BC3190" s="1" t="s">
        <v>193</v>
      </c>
      <c r="BD3190" s="1" t="s">
        <v>194</v>
      </c>
      <c r="BE3190" s="1" t="s">
        <v>16272</v>
      </c>
      <c r="BF3190" s="1" t="s">
        <v>325</v>
      </c>
    </row>
    <row r="3191" spans="1:58" x14ac:dyDescent="0.35">
      <c r="A3191" s="1">
        <v>3016450</v>
      </c>
      <c r="B3191" s="1" t="s">
        <v>58</v>
      </c>
      <c r="C3191" s="1">
        <v>39898091</v>
      </c>
      <c r="D3191" s="1">
        <v>338605023</v>
      </c>
      <c r="E3191" s="1" t="s">
        <v>59</v>
      </c>
      <c r="F3191" s="1" t="s">
        <v>60</v>
      </c>
      <c r="G3191" s="1" t="s">
        <v>555</v>
      </c>
      <c r="H3191" s="1" t="s">
        <v>3940</v>
      </c>
      <c r="I3191" s="1">
        <v>786005753</v>
      </c>
      <c r="J3191" s="1" t="s">
        <v>3107</v>
      </c>
      <c r="K3191" s="1">
        <v>12</v>
      </c>
      <c r="L3191" s="1" t="s">
        <v>64</v>
      </c>
      <c r="M3191" s="1" t="s">
        <v>65</v>
      </c>
      <c r="N3191" s="2">
        <v>45332.683900462966</v>
      </c>
      <c r="O3191" s="1" t="s">
        <v>180</v>
      </c>
      <c r="Q3191" s="1" t="s">
        <v>67</v>
      </c>
      <c r="R3191" s="2">
        <v>45721.708298611113</v>
      </c>
      <c r="S3191" s="1" t="s">
        <v>617</v>
      </c>
      <c r="T3191" s="1" t="s">
        <v>100</v>
      </c>
      <c r="U3191" s="1" t="s">
        <v>1031</v>
      </c>
      <c r="V3191" s="1" t="s">
        <v>16273</v>
      </c>
      <c r="Y3191" s="1" t="s">
        <v>3344</v>
      </c>
      <c r="Z3191" s="1" t="s">
        <v>883</v>
      </c>
      <c r="AA3191" s="1" t="s">
        <v>884</v>
      </c>
      <c r="AB3191" s="1" t="s">
        <v>884</v>
      </c>
      <c r="AE3191" s="2">
        <v>45722.533599537041</v>
      </c>
      <c r="AF3191" s="1" t="s">
        <v>77</v>
      </c>
      <c r="AH3191" s="1" t="s">
        <v>78</v>
      </c>
      <c r="AI3191" s="1" t="s">
        <v>58</v>
      </c>
      <c r="AJ3191" s="1" t="s">
        <v>80</v>
      </c>
      <c r="AK3191" s="1" t="s">
        <v>16274</v>
      </c>
      <c r="AL3191" s="1" t="s">
        <v>1002</v>
      </c>
      <c r="AM3191" s="2">
        <v>45722.533692129633</v>
      </c>
      <c r="AN3191" s="1" t="s">
        <v>16274</v>
      </c>
      <c r="AO3191" s="1" t="s">
        <v>1002</v>
      </c>
      <c r="AP3191" s="1">
        <v>5771561</v>
      </c>
      <c r="AQ3191" s="1" t="s">
        <v>83</v>
      </c>
      <c r="AR3191" s="2">
        <v>45723.510648148149</v>
      </c>
      <c r="AS3191" s="1" t="s">
        <v>84</v>
      </c>
      <c r="AT3191" s="2">
        <v>45722.34375</v>
      </c>
      <c r="AU3191" s="1" t="s">
        <v>85</v>
      </c>
      <c r="AV3191" s="1" t="s">
        <v>2382</v>
      </c>
      <c r="AW3191" s="1" t="s">
        <v>2383</v>
      </c>
      <c r="AX3191" s="1" t="s">
        <v>2384</v>
      </c>
      <c r="AZ3191" s="2">
        <v>45723.510648148149</v>
      </c>
      <c r="BB3191" s="1" t="s">
        <v>504</v>
      </c>
      <c r="BC3191" s="1" t="s">
        <v>505</v>
      </c>
      <c r="BD3191" s="1" t="s">
        <v>506</v>
      </c>
      <c r="BE3191" s="1" t="s">
        <v>16275</v>
      </c>
      <c r="BF3191" s="1" t="s">
        <v>1936</v>
      </c>
    </row>
    <row r="3192" spans="1:58" x14ac:dyDescent="0.35">
      <c r="A3192" s="1">
        <v>3016451</v>
      </c>
      <c r="B3192" s="1" t="s">
        <v>58</v>
      </c>
      <c r="C3192" s="1">
        <v>41053911</v>
      </c>
      <c r="D3192" s="1">
        <v>338482002</v>
      </c>
      <c r="E3192" s="1" t="s">
        <v>59</v>
      </c>
      <c r="F3192" s="1" t="s">
        <v>60</v>
      </c>
      <c r="G3192" s="1" t="s">
        <v>2242</v>
      </c>
      <c r="H3192" s="1" t="s">
        <v>954</v>
      </c>
      <c r="I3192" s="1">
        <v>773707488</v>
      </c>
      <c r="J3192" s="1" t="s">
        <v>16276</v>
      </c>
      <c r="K3192" s="1">
        <v>12</v>
      </c>
      <c r="L3192" s="1" t="s">
        <v>64</v>
      </c>
      <c r="M3192" s="1" t="s">
        <v>65</v>
      </c>
      <c r="N3192" s="2">
        <v>45090.733067129629</v>
      </c>
      <c r="O3192" s="1" t="s">
        <v>66</v>
      </c>
      <c r="Q3192" s="1" t="s">
        <v>67</v>
      </c>
      <c r="R3192" s="2">
        <v>45721.708425925928</v>
      </c>
      <c r="S3192" s="1" t="s">
        <v>8030</v>
      </c>
      <c r="T3192" s="1" t="s">
        <v>100</v>
      </c>
      <c r="U3192" s="1" t="s">
        <v>70</v>
      </c>
      <c r="V3192" s="1" t="s">
        <v>16277</v>
      </c>
      <c r="W3192" s="1" t="s">
        <v>214</v>
      </c>
      <c r="X3192" s="1" t="s">
        <v>319</v>
      </c>
      <c r="Y3192" s="1" t="s">
        <v>4305</v>
      </c>
      <c r="Z3192" s="1" t="s">
        <v>477</v>
      </c>
      <c r="AA3192" s="1" t="s">
        <v>500</v>
      </c>
      <c r="AB3192" s="1" t="s">
        <v>500</v>
      </c>
      <c r="AE3192" s="2">
        <v>45721.708437499998</v>
      </c>
      <c r="AF3192" s="1" t="s">
        <v>77</v>
      </c>
      <c r="AH3192" s="1" t="s">
        <v>125</v>
      </c>
      <c r="AI3192" s="1" t="s">
        <v>79</v>
      </c>
      <c r="AJ3192" s="1" t="s">
        <v>378</v>
      </c>
      <c r="AK3192" s="1" t="s">
        <v>16278</v>
      </c>
      <c r="AL3192" s="1" t="s">
        <v>8030</v>
      </c>
      <c r="AM3192" s="2">
        <v>45721.708472222221</v>
      </c>
      <c r="AN3192" s="1" t="s">
        <v>16278</v>
      </c>
      <c r="AP3192" s="1">
        <v>5768654</v>
      </c>
      <c r="AQ3192" s="1" t="s">
        <v>83</v>
      </c>
      <c r="AR3192" s="2">
        <v>45722.533900462964</v>
      </c>
      <c r="AS3192" s="1" t="s">
        <v>84</v>
      </c>
      <c r="AT3192" s="2">
        <v>45723.333333333336</v>
      </c>
      <c r="AU3192" s="1" t="s">
        <v>85</v>
      </c>
      <c r="AV3192" s="1" t="s">
        <v>2194</v>
      </c>
      <c r="AW3192" s="1" t="s">
        <v>2195</v>
      </c>
      <c r="AX3192" s="1" t="s">
        <v>3285</v>
      </c>
      <c r="AZ3192" s="2">
        <v>45722.533900462964</v>
      </c>
      <c r="BB3192" s="1" t="s">
        <v>765</v>
      </c>
      <c r="BC3192" s="1" t="s">
        <v>766</v>
      </c>
      <c r="BD3192" s="1" t="s">
        <v>767</v>
      </c>
      <c r="BE3192" s="1" t="s">
        <v>16279</v>
      </c>
      <c r="BF3192" s="1" t="s">
        <v>325</v>
      </c>
    </row>
    <row r="3193" spans="1:58" x14ac:dyDescent="0.35">
      <c r="A3193" s="1">
        <v>3016452</v>
      </c>
      <c r="B3193" s="1" t="s">
        <v>58</v>
      </c>
      <c r="C3193" s="1">
        <v>30745291</v>
      </c>
      <c r="D3193" s="1">
        <v>338220896</v>
      </c>
      <c r="E3193" s="1" t="s">
        <v>59</v>
      </c>
      <c r="F3193" s="1" t="s">
        <v>60</v>
      </c>
      <c r="G3193" s="1" t="s">
        <v>9739</v>
      </c>
      <c r="H3193" s="1" t="s">
        <v>16280</v>
      </c>
      <c r="I3193" s="1">
        <v>770382543</v>
      </c>
      <c r="J3193" s="1" t="s">
        <v>9741</v>
      </c>
      <c r="K3193" s="1">
        <v>20</v>
      </c>
      <c r="L3193" s="1" t="s">
        <v>294</v>
      </c>
      <c r="M3193" s="1" t="s">
        <v>295</v>
      </c>
      <c r="N3193" s="2">
        <v>45272.697280092594</v>
      </c>
      <c r="O3193" s="1" t="s">
        <v>520</v>
      </c>
      <c r="Q3193" s="1" t="s">
        <v>67</v>
      </c>
      <c r="R3193" s="2">
        <v>45721.710046296299</v>
      </c>
      <c r="S3193" s="1" t="s">
        <v>4842</v>
      </c>
      <c r="T3193" s="1" t="s">
        <v>412</v>
      </c>
      <c r="U3193" s="1" t="s">
        <v>70</v>
      </c>
      <c r="V3193" s="1" t="s">
        <v>16281</v>
      </c>
      <c r="Y3193" s="1" t="s">
        <v>10741</v>
      </c>
      <c r="Z3193" s="1" t="s">
        <v>2773</v>
      </c>
      <c r="AA3193" s="1" t="s">
        <v>2773</v>
      </c>
      <c r="AB3193" s="1" t="s">
        <v>16062</v>
      </c>
      <c r="AC3193" s="1" t="s">
        <v>16282</v>
      </c>
      <c r="AE3193" s="2">
        <v>45722.455451388887</v>
      </c>
      <c r="AF3193" s="1" t="s">
        <v>443</v>
      </c>
      <c r="AH3193" s="1" t="s">
        <v>125</v>
      </c>
      <c r="AI3193" s="1" t="s">
        <v>58</v>
      </c>
      <c r="AJ3193" s="1" t="s">
        <v>126</v>
      </c>
      <c r="AK3193" s="1" t="s">
        <v>16283</v>
      </c>
      <c r="AL3193" s="1" t="s">
        <v>137</v>
      </c>
      <c r="AM3193" s="2">
        <v>45722.455543981479</v>
      </c>
      <c r="AN3193" s="1" t="s">
        <v>16283</v>
      </c>
      <c r="AO3193" s="1" t="s">
        <v>137</v>
      </c>
      <c r="AP3193" s="1">
        <v>5771086</v>
      </c>
      <c r="AQ3193" s="1" t="s">
        <v>83</v>
      </c>
      <c r="AR3193" s="2">
        <v>45722.773993055554</v>
      </c>
      <c r="AS3193" s="1" t="s">
        <v>84</v>
      </c>
      <c r="AT3193" s="2">
        <v>45722.333333333336</v>
      </c>
      <c r="AU3193" s="1" t="s">
        <v>85</v>
      </c>
      <c r="AV3193" s="1" t="s">
        <v>251</v>
      </c>
      <c r="AW3193" s="1" t="s">
        <v>252</v>
      </c>
      <c r="AX3193" s="1" t="s">
        <v>253</v>
      </c>
      <c r="AZ3193" s="2">
        <v>45722.773993055554</v>
      </c>
      <c r="BB3193" s="1" t="s">
        <v>254</v>
      </c>
      <c r="BC3193" s="1" t="s">
        <v>255</v>
      </c>
      <c r="BD3193" s="1" t="s">
        <v>256</v>
      </c>
      <c r="BE3193" s="1" t="s">
        <v>16284</v>
      </c>
      <c r="BF3193" s="1" t="s">
        <v>128</v>
      </c>
    </row>
    <row r="3194" spans="1:58" x14ac:dyDescent="0.35">
      <c r="A3194" s="1">
        <v>3016453</v>
      </c>
      <c r="B3194" s="1" t="s">
        <v>58</v>
      </c>
      <c r="C3194" s="1">
        <v>41287081</v>
      </c>
      <c r="D3194" s="1">
        <v>338329945</v>
      </c>
      <c r="E3194" s="1" t="s">
        <v>59</v>
      </c>
      <c r="F3194" s="1" t="s">
        <v>60</v>
      </c>
      <c r="G3194" s="1" t="s">
        <v>1286</v>
      </c>
      <c r="H3194" s="1" t="s">
        <v>16285</v>
      </c>
      <c r="I3194" s="1">
        <v>771586974</v>
      </c>
      <c r="J3194" s="1" t="s">
        <v>118</v>
      </c>
      <c r="K3194" s="1">
        <v>13</v>
      </c>
      <c r="L3194" s="1" t="s">
        <v>64</v>
      </c>
      <c r="M3194" s="1" t="s">
        <v>65</v>
      </c>
      <c r="N3194" s="2">
        <v>45138.655150462961</v>
      </c>
      <c r="O3194" s="1" t="s">
        <v>66</v>
      </c>
      <c r="Q3194" s="1" t="s">
        <v>67</v>
      </c>
      <c r="R3194" s="2">
        <v>45721.710150462961</v>
      </c>
      <c r="S3194" s="1" t="s">
        <v>6484</v>
      </c>
      <c r="T3194" s="1" t="s">
        <v>69</v>
      </c>
      <c r="U3194" s="1" t="s">
        <v>603</v>
      </c>
      <c r="V3194" s="1" t="s">
        <v>16286</v>
      </c>
      <c r="W3194" s="1" t="s">
        <v>72</v>
      </c>
      <c r="X3194" s="1" t="s">
        <v>183</v>
      </c>
      <c r="Y3194" s="1" t="s">
        <v>1247</v>
      </c>
      <c r="Z3194" s="1" t="s">
        <v>477</v>
      </c>
      <c r="AA3194" s="1" t="s">
        <v>477</v>
      </c>
      <c r="AB3194" s="1" t="s">
        <v>16287</v>
      </c>
      <c r="AE3194" s="2">
        <v>45721.710162037038</v>
      </c>
      <c r="AF3194" s="1" t="s">
        <v>77</v>
      </c>
      <c r="AH3194" s="1" t="s">
        <v>125</v>
      </c>
      <c r="AI3194" s="1" t="s">
        <v>79</v>
      </c>
      <c r="AJ3194" s="1" t="s">
        <v>283</v>
      </c>
      <c r="AK3194" s="1" t="s">
        <v>16286</v>
      </c>
      <c r="AL3194" s="1" t="s">
        <v>6484</v>
      </c>
      <c r="AM3194" s="2">
        <v>45721.710196759261</v>
      </c>
      <c r="AN3194" s="1" t="s">
        <v>16286</v>
      </c>
      <c r="AP3194" s="1">
        <v>5768660</v>
      </c>
      <c r="AQ3194" s="1" t="s">
        <v>83</v>
      </c>
      <c r="AR3194" s="2">
        <v>45722.83079861111</v>
      </c>
      <c r="AS3194" s="1" t="s">
        <v>84</v>
      </c>
      <c r="AT3194" s="2">
        <v>45723.333333333336</v>
      </c>
      <c r="AU3194" s="1" t="s">
        <v>85</v>
      </c>
      <c r="AV3194" s="1" t="s">
        <v>480</v>
      </c>
      <c r="AW3194" s="1" t="s">
        <v>481</v>
      </c>
      <c r="AX3194" s="1" t="s">
        <v>4339</v>
      </c>
      <c r="AZ3194" s="2">
        <v>45722.83079861111</v>
      </c>
      <c r="BB3194" s="1" t="s">
        <v>1129</v>
      </c>
      <c r="BC3194" s="1" t="s">
        <v>1130</v>
      </c>
      <c r="BD3194" s="1" t="s">
        <v>815</v>
      </c>
      <c r="BE3194" s="1" t="s">
        <v>16288</v>
      </c>
      <c r="BF3194" s="1" t="s">
        <v>313</v>
      </c>
    </row>
    <row r="3195" spans="1:58" x14ac:dyDescent="0.35">
      <c r="A3195" s="1">
        <v>3016454</v>
      </c>
      <c r="B3195" s="1" t="s">
        <v>58</v>
      </c>
      <c r="C3195" s="1">
        <v>35228381</v>
      </c>
      <c r="D3195" s="1">
        <v>339625664</v>
      </c>
      <c r="E3195" s="1" t="s">
        <v>59</v>
      </c>
      <c r="F3195" s="1" t="s">
        <v>60</v>
      </c>
      <c r="G3195" s="1" t="s">
        <v>1845</v>
      </c>
      <c r="H3195" s="1" t="s">
        <v>16289</v>
      </c>
      <c r="I3195" s="1">
        <v>776316019</v>
      </c>
      <c r="J3195" s="1" t="s">
        <v>330</v>
      </c>
      <c r="K3195" s="1">
        <v>16</v>
      </c>
      <c r="L3195" s="1" t="s">
        <v>64</v>
      </c>
      <c r="M3195" s="1" t="s">
        <v>65</v>
      </c>
      <c r="N3195" s="2">
        <v>44805</v>
      </c>
      <c r="O3195" s="1" t="s">
        <v>180</v>
      </c>
      <c r="Q3195" s="1" t="s">
        <v>67</v>
      </c>
      <c r="R3195" s="2">
        <v>45721.710659722223</v>
      </c>
      <c r="S3195" s="1" t="s">
        <v>1188</v>
      </c>
      <c r="T3195" s="1" t="s">
        <v>1021</v>
      </c>
      <c r="U3195" s="1" t="s">
        <v>101</v>
      </c>
      <c r="V3195" s="1" t="s">
        <v>16290</v>
      </c>
      <c r="W3195" s="1" t="s">
        <v>892</v>
      </c>
      <c r="X3195" s="1" t="s">
        <v>892</v>
      </c>
      <c r="Y3195" s="1" t="s">
        <v>3213</v>
      </c>
      <c r="Z3195" s="1" t="s">
        <v>894</v>
      </c>
      <c r="AA3195" s="1" t="s">
        <v>16291</v>
      </c>
      <c r="AB3195" s="1" t="s">
        <v>16291</v>
      </c>
      <c r="AE3195" s="2">
        <v>45721.7106712963</v>
      </c>
      <c r="AF3195" s="1" t="s">
        <v>77</v>
      </c>
      <c r="AH3195" s="1" t="s">
        <v>125</v>
      </c>
      <c r="AI3195" s="1" t="s">
        <v>79</v>
      </c>
      <c r="AJ3195" s="1" t="s">
        <v>283</v>
      </c>
      <c r="AK3195" s="1" t="s">
        <v>16292</v>
      </c>
      <c r="AL3195" s="1" t="s">
        <v>1188</v>
      </c>
      <c r="AM3195" s="2">
        <v>45721.710706018515</v>
      </c>
      <c r="AN3195" s="1" t="s">
        <v>16292</v>
      </c>
      <c r="AP3195" s="1">
        <v>5768665</v>
      </c>
      <c r="AQ3195" s="1" t="s">
        <v>83</v>
      </c>
      <c r="AR3195" s="2">
        <v>45722.69636574074</v>
      </c>
      <c r="AS3195" s="1" t="s">
        <v>84</v>
      </c>
      <c r="AT3195" s="2">
        <v>45723.333333333336</v>
      </c>
      <c r="AU3195" s="1" t="s">
        <v>85</v>
      </c>
      <c r="AV3195" s="1" t="s">
        <v>1446</v>
      </c>
      <c r="AW3195" s="1" t="s">
        <v>1447</v>
      </c>
      <c r="AX3195" s="1" t="s">
        <v>1587</v>
      </c>
      <c r="AZ3195" s="2">
        <v>45722.69636574074</v>
      </c>
      <c r="BB3195" s="1" t="s">
        <v>776</v>
      </c>
      <c r="BC3195" s="1" t="s">
        <v>777</v>
      </c>
      <c r="BD3195" s="1" t="s">
        <v>778</v>
      </c>
      <c r="BE3195" s="1" t="s">
        <v>16293</v>
      </c>
      <c r="BF3195" s="1" t="s">
        <v>906</v>
      </c>
    </row>
    <row r="3196" spans="1:58" x14ac:dyDescent="0.35">
      <c r="A3196" s="1">
        <v>3016455</v>
      </c>
      <c r="B3196" s="1" t="s">
        <v>58</v>
      </c>
      <c r="C3196" s="1">
        <v>41332491</v>
      </c>
      <c r="D3196" s="1">
        <v>338304854</v>
      </c>
      <c r="E3196" s="1" t="s">
        <v>59</v>
      </c>
      <c r="F3196" s="1" t="s">
        <v>60</v>
      </c>
      <c r="G3196" s="1" t="s">
        <v>2759</v>
      </c>
      <c r="H3196" s="1" t="s">
        <v>11014</v>
      </c>
      <c r="I3196" s="1">
        <v>777663037</v>
      </c>
      <c r="J3196" s="1" t="s">
        <v>16294</v>
      </c>
      <c r="K3196" s="1">
        <v>13</v>
      </c>
      <c r="L3196" s="1" t="s">
        <v>64</v>
      </c>
      <c r="M3196" s="1" t="s">
        <v>65</v>
      </c>
      <c r="N3196" s="2">
        <v>45540</v>
      </c>
      <c r="O3196" s="1" t="s">
        <v>66</v>
      </c>
      <c r="Q3196" s="1" t="s">
        <v>67</v>
      </c>
      <c r="R3196" s="2">
        <v>45721.7106712963</v>
      </c>
      <c r="S3196" s="1" t="s">
        <v>1207</v>
      </c>
      <c r="T3196" s="1" t="s">
        <v>639</v>
      </c>
      <c r="U3196" s="1" t="s">
        <v>70</v>
      </c>
      <c r="V3196" s="1" t="s">
        <v>16295</v>
      </c>
      <c r="Y3196" s="1" t="s">
        <v>16296</v>
      </c>
      <c r="Z3196" s="1" t="s">
        <v>1352</v>
      </c>
      <c r="AA3196" s="1" t="s">
        <v>16297</v>
      </c>
      <c r="AB3196" s="1" t="s">
        <v>124</v>
      </c>
      <c r="AE3196" s="2">
        <v>45721.711053240739</v>
      </c>
      <c r="AF3196" s="1" t="s">
        <v>77</v>
      </c>
      <c r="AH3196" s="1" t="s">
        <v>125</v>
      </c>
      <c r="AI3196" s="1" t="s">
        <v>79</v>
      </c>
      <c r="AJ3196" s="1" t="s">
        <v>378</v>
      </c>
      <c r="AK3196" s="1" t="s">
        <v>16298</v>
      </c>
      <c r="AL3196" s="1" t="s">
        <v>1207</v>
      </c>
      <c r="AM3196" s="2">
        <v>45721.711122685185</v>
      </c>
      <c r="AO3196" s="1" t="s">
        <v>1207</v>
      </c>
      <c r="AP3196" s="1">
        <v>5768667</v>
      </c>
      <c r="AQ3196" s="1" t="s">
        <v>83</v>
      </c>
      <c r="AR3196" s="2">
        <v>45722.602986111109</v>
      </c>
      <c r="AS3196" s="1" t="s">
        <v>84</v>
      </c>
      <c r="AT3196" s="2">
        <v>45721.333333333336</v>
      </c>
      <c r="AU3196" s="1" t="s">
        <v>573</v>
      </c>
      <c r="AV3196" s="1" t="s">
        <v>1354</v>
      </c>
      <c r="AW3196" s="1" t="s">
        <v>1355</v>
      </c>
      <c r="AX3196" s="1" t="s">
        <v>1356</v>
      </c>
      <c r="AZ3196" s="2">
        <v>45722.602986111109</v>
      </c>
      <c r="BB3196" s="1" t="s">
        <v>1003</v>
      </c>
      <c r="BC3196" s="1" t="s">
        <v>595</v>
      </c>
      <c r="BD3196" s="1" t="s">
        <v>1004</v>
      </c>
      <c r="BE3196" s="1" t="s">
        <v>2294</v>
      </c>
      <c r="BF3196" s="1" t="s">
        <v>1936</v>
      </c>
    </row>
    <row r="3197" spans="1:58" x14ac:dyDescent="0.35">
      <c r="A3197" s="1">
        <v>3016456</v>
      </c>
      <c r="B3197" s="1" t="s">
        <v>223</v>
      </c>
      <c r="C3197" s="1">
        <v>32094111</v>
      </c>
      <c r="D3197" s="1">
        <v>338358881</v>
      </c>
      <c r="E3197" s="1" t="s">
        <v>59</v>
      </c>
      <c r="F3197" s="1" t="s">
        <v>60</v>
      </c>
      <c r="G3197" s="1" t="s">
        <v>769</v>
      </c>
      <c r="H3197" s="1" t="s">
        <v>2986</v>
      </c>
      <c r="I3197" s="1">
        <v>773380656</v>
      </c>
      <c r="J3197" s="1" t="s">
        <v>848</v>
      </c>
      <c r="K3197" s="1">
        <v>13</v>
      </c>
      <c r="L3197" s="1" t="s">
        <v>64</v>
      </c>
      <c r="M3197" s="1" t="s">
        <v>65</v>
      </c>
      <c r="N3197" s="2">
        <v>45521.662824074076</v>
      </c>
      <c r="O3197" s="1" t="s">
        <v>497</v>
      </c>
      <c r="Q3197" s="1" t="s">
        <v>67</v>
      </c>
      <c r="R3197" s="2">
        <v>45721.712708333333</v>
      </c>
      <c r="S3197" s="1" t="s">
        <v>8047</v>
      </c>
      <c r="T3197" s="1" t="s">
        <v>69</v>
      </c>
      <c r="U3197" s="1" t="s">
        <v>70</v>
      </c>
      <c r="V3197" s="1" t="s">
        <v>16299</v>
      </c>
      <c r="W3197" s="1" t="s">
        <v>334</v>
      </c>
      <c r="X3197" s="1" t="s">
        <v>1153</v>
      </c>
      <c r="Y3197" s="1" t="s">
        <v>10408</v>
      </c>
      <c r="Z3197" s="1" t="s">
        <v>1507</v>
      </c>
      <c r="AA3197" s="1" t="s">
        <v>16300</v>
      </c>
      <c r="AB3197" s="1" t="s">
        <v>16300</v>
      </c>
      <c r="AC3197" s="1">
        <v>72</v>
      </c>
      <c r="AE3197" s="2">
        <v>45722.571747685186</v>
      </c>
      <c r="AF3197" s="1" t="s">
        <v>77</v>
      </c>
      <c r="AH3197" s="1" t="s">
        <v>78</v>
      </c>
      <c r="AI3197" s="1" t="s">
        <v>339</v>
      </c>
      <c r="AJ3197" s="1" t="s">
        <v>1043</v>
      </c>
      <c r="AK3197" s="1" t="s">
        <v>16301</v>
      </c>
      <c r="AL3197" s="1" t="s">
        <v>1142</v>
      </c>
      <c r="AM3197" s="2">
        <v>45722.571840277778</v>
      </c>
      <c r="AN3197" s="1" t="s">
        <v>16301</v>
      </c>
      <c r="AO3197" s="1" t="s">
        <v>1142</v>
      </c>
      <c r="AP3197" s="1">
        <v>5771810</v>
      </c>
      <c r="AQ3197" s="1" t="s">
        <v>83</v>
      </c>
      <c r="AR3197" s="2">
        <v>45723.572534722225</v>
      </c>
      <c r="AS3197" s="1" t="s">
        <v>84</v>
      </c>
      <c r="AT3197" s="2">
        <v>45722.5625</v>
      </c>
      <c r="AU3197" s="1" t="s">
        <v>85</v>
      </c>
      <c r="AV3197" s="1" t="s">
        <v>205</v>
      </c>
      <c r="AW3197" s="1" t="s">
        <v>206</v>
      </c>
      <c r="AX3197" s="1" t="s">
        <v>207</v>
      </c>
      <c r="AZ3197" s="2">
        <v>45723.572534722225</v>
      </c>
      <c r="BB3197" s="1" t="s">
        <v>345</v>
      </c>
      <c r="BC3197" s="1" t="s">
        <v>346</v>
      </c>
      <c r="BD3197" s="1" t="s">
        <v>347</v>
      </c>
      <c r="BE3197" s="1" t="s">
        <v>16302</v>
      </c>
      <c r="BF3197" s="1" t="s">
        <v>1142</v>
      </c>
    </row>
    <row r="3198" spans="1:58" x14ac:dyDescent="0.35">
      <c r="A3198" s="1">
        <v>3016458</v>
      </c>
      <c r="B3198" s="1" t="s">
        <v>223</v>
      </c>
      <c r="C3198" s="1">
        <v>29785841</v>
      </c>
      <c r="D3198" s="1">
        <v>338675064</v>
      </c>
      <c r="E3198" s="1" t="s">
        <v>59</v>
      </c>
      <c r="F3198" s="1" t="s">
        <v>60</v>
      </c>
      <c r="G3198" s="1" t="s">
        <v>16303</v>
      </c>
      <c r="H3198" s="1" t="s">
        <v>16304</v>
      </c>
      <c r="I3198" s="1">
        <v>773260749</v>
      </c>
      <c r="J3198" s="1" t="s">
        <v>16305</v>
      </c>
      <c r="K3198" s="1">
        <v>12</v>
      </c>
      <c r="L3198" s="1" t="s">
        <v>64</v>
      </c>
      <c r="M3198" s="1" t="s">
        <v>65</v>
      </c>
      <c r="N3198" s="2">
        <v>44722.458344907405</v>
      </c>
      <c r="O3198" s="1" t="s">
        <v>497</v>
      </c>
      <c r="Q3198" s="1" t="s">
        <v>67</v>
      </c>
      <c r="R3198" s="2">
        <v>45721.715312499997</v>
      </c>
      <c r="S3198" s="1" t="s">
        <v>16306</v>
      </c>
      <c r="T3198" s="1" t="s">
        <v>100</v>
      </c>
      <c r="U3198" s="1" t="s">
        <v>70</v>
      </c>
      <c r="V3198" s="1" t="s">
        <v>16307</v>
      </c>
      <c r="Y3198" s="1" t="s">
        <v>16308</v>
      </c>
      <c r="Z3198" s="1" t="s">
        <v>477</v>
      </c>
      <c r="AA3198" s="1" t="s">
        <v>478</v>
      </c>
      <c r="AB3198" s="1" t="s">
        <v>478</v>
      </c>
      <c r="AC3198" s="1" t="s">
        <v>16309</v>
      </c>
      <c r="AE3198" s="2">
        <v>45721.715358796297</v>
      </c>
      <c r="AF3198" s="1" t="s">
        <v>77</v>
      </c>
      <c r="AH3198" s="1" t="s">
        <v>78</v>
      </c>
      <c r="AI3198" s="1" t="s">
        <v>360</v>
      </c>
      <c r="AJ3198" s="1" t="s">
        <v>107</v>
      </c>
      <c r="AK3198" s="1" t="s">
        <v>16310</v>
      </c>
      <c r="AL3198" s="1" t="s">
        <v>16306</v>
      </c>
      <c r="AM3198" s="2">
        <v>45721.715405092589</v>
      </c>
      <c r="AN3198" s="1" t="s">
        <v>16310</v>
      </c>
      <c r="AP3198" s="1">
        <v>5768690</v>
      </c>
      <c r="AQ3198" s="1" t="s">
        <v>83</v>
      </c>
      <c r="AR3198" s="2">
        <v>45722.584224537037</v>
      </c>
      <c r="AS3198" s="1" t="s">
        <v>84</v>
      </c>
      <c r="AT3198" s="2">
        <v>45723.333333333336</v>
      </c>
      <c r="AU3198" s="1" t="s">
        <v>85</v>
      </c>
      <c r="AV3198" s="1" t="s">
        <v>480</v>
      </c>
      <c r="AW3198" s="1" t="s">
        <v>481</v>
      </c>
      <c r="AX3198" s="1" t="s">
        <v>4339</v>
      </c>
      <c r="AZ3198" s="2">
        <v>45722.584224537037</v>
      </c>
      <c r="BB3198" s="1" t="s">
        <v>2486</v>
      </c>
      <c r="BC3198" s="1" t="s">
        <v>2487</v>
      </c>
      <c r="BD3198" s="1" t="s">
        <v>2488</v>
      </c>
      <c r="BE3198" s="1" t="s">
        <v>5506</v>
      </c>
      <c r="BF3198" s="1" t="s">
        <v>1319</v>
      </c>
    </row>
    <row r="3199" spans="1:58" x14ac:dyDescent="0.35">
      <c r="A3199" s="1">
        <v>3016457</v>
      </c>
      <c r="B3199" s="1" t="s">
        <v>58</v>
      </c>
      <c r="C3199" s="1">
        <v>40253571</v>
      </c>
      <c r="D3199" s="1">
        <v>338571312</v>
      </c>
      <c r="E3199" s="1" t="s">
        <v>59</v>
      </c>
      <c r="F3199" s="1" t="s">
        <v>60</v>
      </c>
      <c r="G3199" s="1" t="s">
        <v>138</v>
      </c>
      <c r="H3199" s="1" t="s">
        <v>16311</v>
      </c>
      <c r="I3199" s="1">
        <v>772299976</v>
      </c>
      <c r="J3199" s="1" t="s">
        <v>3513</v>
      </c>
      <c r="K3199" s="1">
        <v>13</v>
      </c>
      <c r="L3199" s="1" t="s">
        <v>64</v>
      </c>
      <c r="M3199" s="1" t="s">
        <v>65</v>
      </c>
      <c r="N3199" s="2">
        <v>45139.041666666664</v>
      </c>
      <c r="O3199" s="1" t="s">
        <v>66</v>
      </c>
      <c r="Q3199" s="1" t="s">
        <v>67</v>
      </c>
      <c r="R3199" s="2">
        <v>45721.715312499997</v>
      </c>
      <c r="S3199" s="1" t="s">
        <v>1238</v>
      </c>
      <c r="T3199" s="1" t="s">
        <v>69</v>
      </c>
      <c r="U3199" s="1" t="s">
        <v>70</v>
      </c>
      <c r="V3199" s="1" t="s">
        <v>16312</v>
      </c>
      <c r="Y3199" s="1" t="s">
        <v>15837</v>
      </c>
      <c r="Z3199" s="1" t="s">
        <v>944</v>
      </c>
      <c r="AA3199" s="1" t="s">
        <v>945</v>
      </c>
      <c r="AB3199" s="1" t="s">
        <v>16313</v>
      </c>
      <c r="AE3199" s="2">
        <v>45721.715324074074</v>
      </c>
      <c r="AF3199" s="1" t="s">
        <v>77</v>
      </c>
      <c r="AH3199" s="1" t="s">
        <v>78</v>
      </c>
      <c r="AI3199" s="1" t="s">
        <v>58</v>
      </c>
      <c r="AJ3199" s="1" t="s">
        <v>283</v>
      </c>
      <c r="AK3199" s="1" t="s">
        <v>3110</v>
      </c>
      <c r="AL3199" s="1" t="s">
        <v>1238</v>
      </c>
      <c r="AM3199" s="2">
        <v>45723.677685185183</v>
      </c>
      <c r="AN3199" s="1" t="s">
        <v>16314</v>
      </c>
      <c r="AO3199" s="1" t="s">
        <v>657</v>
      </c>
      <c r="AP3199" s="1">
        <v>5776572</v>
      </c>
      <c r="AQ3199" s="1" t="s">
        <v>83</v>
      </c>
      <c r="AR3199" s="2">
        <v>45723.868518518517</v>
      </c>
      <c r="AS3199" s="1" t="s">
        <v>84</v>
      </c>
      <c r="AT3199" s="2">
        <v>45723.333333333336</v>
      </c>
      <c r="AU3199" s="1" t="s">
        <v>85</v>
      </c>
      <c r="AV3199" s="1" t="s">
        <v>1680</v>
      </c>
      <c r="AW3199" s="1" t="s">
        <v>1681</v>
      </c>
      <c r="AX3199" s="1" t="s">
        <v>1682</v>
      </c>
      <c r="AZ3199" s="2">
        <v>45723.868518518517</v>
      </c>
      <c r="BB3199" s="1" t="s">
        <v>689</v>
      </c>
      <c r="BC3199" s="1" t="s">
        <v>690</v>
      </c>
      <c r="BD3199" s="1" t="s">
        <v>691</v>
      </c>
      <c r="BE3199" s="1" t="s">
        <v>15838</v>
      </c>
      <c r="BF3199" s="1" t="s">
        <v>1383</v>
      </c>
    </row>
    <row r="3200" spans="1:58" x14ac:dyDescent="0.35">
      <c r="A3200" s="1">
        <v>3016459</v>
      </c>
      <c r="B3200" s="1" t="s">
        <v>58</v>
      </c>
      <c r="C3200" s="1">
        <v>38373731</v>
      </c>
      <c r="D3200" s="1">
        <v>338213074</v>
      </c>
      <c r="E3200" s="1" t="s">
        <v>59</v>
      </c>
      <c r="F3200" s="1" t="s">
        <v>60</v>
      </c>
      <c r="G3200" s="1" t="s">
        <v>9739</v>
      </c>
      <c r="H3200" s="1" t="s">
        <v>16315</v>
      </c>
      <c r="I3200" s="1">
        <v>779486449</v>
      </c>
      <c r="J3200" s="1" t="s">
        <v>16316</v>
      </c>
      <c r="K3200" s="1">
        <v>12</v>
      </c>
      <c r="L3200" s="1" t="s">
        <v>64</v>
      </c>
      <c r="M3200" s="1" t="s">
        <v>65</v>
      </c>
      <c r="N3200" s="2">
        <v>44927</v>
      </c>
      <c r="O3200" s="1" t="s">
        <v>353</v>
      </c>
      <c r="Q3200" s="1" t="s">
        <v>67</v>
      </c>
      <c r="R3200" s="2">
        <v>45721.719780092593</v>
      </c>
      <c r="S3200" s="1" t="s">
        <v>8770</v>
      </c>
      <c r="T3200" s="1" t="s">
        <v>100</v>
      </c>
      <c r="U3200" s="1" t="s">
        <v>70</v>
      </c>
      <c r="V3200" s="1" t="s">
        <v>16317</v>
      </c>
      <c r="Y3200" s="1" t="s">
        <v>10741</v>
      </c>
      <c r="Z3200" s="1" t="s">
        <v>2773</v>
      </c>
      <c r="AA3200" s="1" t="s">
        <v>2773</v>
      </c>
      <c r="AB3200" s="1" t="s">
        <v>16318</v>
      </c>
      <c r="AE3200" s="2">
        <v>45722.52921296296</v>
      </c>
      <c r="AF3200" s="1" t="s">
        <v>77</v>
      </c>
      <c r="AH3200" s="1" t="s">
        <v>125</v>
      </c>
      <c r="AI3200" s="1" t="s">
        <v>58</v>
      </c>
      <c r="AJ3200" s="1" t="s">
        <v>126</v>
      </c>
      <c r="AK3200" s="1" t="s">
        <v>16319</v>
      </c>
      <c r="AL3200" s="1" t="s">
        <v>137</v>
      </c>
      <c r="AM3200" s="2">
        <v>45722.529328703706</v>
      </c>
      <c r="AN3200" s="1" t="s">
        <v>16319</v>
      </c>
      <c r="AO3200" s="1" t="s">
        <v>137</v>
      </c>
      <c r="AP3200" s="1">
        <v>5771538</v>
      </c>
      <c r="AQ3200" s="1" t="s">
        <v>83</v>
      </c>
      <c r="AR3200" s="2">
        <v>45722.77239583333</v>
      </c>
      <c r="AS3200" s="1" t="s">
        <v>84</v>
      </c>
      <c r="AT3200" s="2">
        <v>45722.5625</v>
      </c>
      <c r="AU3200" s="1" t="s">
        <v>85</v>
      </c>
      <c r="AV3200" s="1" t="s">
        <v>251</v>
      </c>
      <c r="AW3200" s="1" t="s">
        <v>252</v>
      </c>
      <c r="AX3200" s="1" t="s">
        <v>253</v>
      </c>
      <c r="AZ3200" s="2">
        <v>45722.77239583333</v>
      </c>
      <c r="BB3200" s="1" t="s">
        <v>254</v>
      </c>
      <c r="BC3200" s="1" t="s">
        <v>255</v>
      </c>
      <c r="BD3200" s="1" t="s">
        <v>256</v>
      </c>
      <c r="BE3200" s="1" t="s">
        <v>16320</v>
      </c>
      <c r="BF3200" s="1" t="s">
        <v>128</v>
      </c>
    </row>
    <row r="3201" spans="1:58" x14ac:dyDescent="0.35">
      <c r="A3201" s="1">
        <v>3016460</v>
      </c>
      <c r="B3201" s="1" t="s">
        <v>58</v>
      </c>
      <c r="C3201" s="1">
        <v>1925131</v>
      </c>
      <c r="D3201" s="1">
        <v>338341312</v>
      </c>
      <c r="E3201" s="1" t="s">
        <v>59</v>
      </c>
      <c r="F3201" s="1" t="s">
        <v>60</v>
      </c>
      <c r="G3201" s="1" t="s">
        <v>177</v>
      </c>
      <c r="H3201" s="1" t="s">
        <v>16321</v>
      </c>
      <c r="I3201" s="1">
        <v>771609546</v>
      </c>
      <c r="J3201" s="1" t="s">
        <v>16322</v>
      </c>
      <c r="K3201" s="1">
        <v>16</v>
      </c>
      <c r="L3201" s="1" t="s">
        <v>1029</v>
      </c>
      <c r="M3201" s="1" t="s">
        <v>65</v>
      </c>
      <c r="N3201" s="2">
        <v>45017</v>
      </c>
      <c r="O3201" s="1" t="s">
        <v>180</v>
      </c>
      <c r="Q3201" s="1" t="s">
        <v>67</v>
      </c>
      <c r="R3201" s="2">
        <v>45721.719837962963</v>
      </c>
      <c r="S3201" s="1" t="s">
        <v>6862</v>
      </c>
      <c r="T3201" s="1" t="s">
        <v>100</v>
      </c>
      <c r="U3201" s="1" t="s">
        <v>70</v>
      </c>
      <c r="V3201" s="1" t="s">
        <v>16323</v>
      </c>
      <c r="W3201" s="1" t="s">
        <v>334</v>
      </c>
      <c r="X3201" s="1" t="s">
        <v>1153</v>
      </c>
      <c r="Y3201" s="1" t="s">
        <v>16324</v>
      </c>
      <c r="Z3201" s="1" t="s">
        <v>8825</v>
      </c>
      <c r="AA3201" s="1" t="s">
        <v>8825</v>
      </c>
      <c r="AB3201" s="1" t="s">
        <v>124</v>
      </c>
      <c r="AE3201" s="2">
        <v>45721.719861111109</v>
      </c>
      <c r="AF3201" s="1" t="s">
        <v>77</v>
      </c>
      <c r="AH3201" s="1" t="s">
        <v>125</v>
      </c>
      <c r="AI3201" s="1" t="s">
        <v>79</v>
      </c>
      <c r="AJ3201" s="1" t="s">
        <v>378</v>
      </c>
      <c r="AK3201" s="1" t="s">
        <v>16203</v>
      </c>
      <c r="AL3201" s="1" t="s">
        <v>6862</v>
      </c>
      <c r="AM3201" s="2">
        <v>45721.719895833332</v>
      </c>
      <c r="AN3201" s="1" t="s">
        <v>16203</v>
      </c>
      <c r="AP3201" s="1">
        <v>5768702</v>
      </c>
      <c r="AQ3201" s="1" t="s">
        <v>83</v>
      </c>
      <c r="AR3201" s="2">
        <v>45722.490752314814</v>
      </c>
      <c r="AS3201" s="1" t="s">
        <v>84</v>
      </c>
      <c r="AT3201" s="2">
        <v>45723.333333333336</v>
      </c>
      <c r="AU3201" s="1" t="s">
        <v>85</v>
      </c>
      <c r="AV3201" s="1" t="s">
        <v>1214</v>
      </c>
      <c r="AW3201" s="1" t="s">
        <v>1215</v>
      </c>
      <c r="AX3201" s="1" t="s">
        <v>7754</v>
      </c>
      <c r="AZ3201" s="2">
        <v>45722.490752314814</v>
      </c>
      <c r="BB3201" s="1" t="s">
        <v>89</v>
      </c>
      <c r="BC3201" s="1" t="s">
        <v>90</v>
      </c>
      <c r="BD3201" s="1" t="s">
        <v>91</v>
      </c>
      <c r="BE3201" s="1" t="s">
        <v>16325</v>
      </c>
      <c r="BF3201" s="1" t="s">
        <v>525</v>
      </c>
    </row>
    <row r="3202" spans="1:58" x14ac:dyDescent="0.35">
      <c r="A3202" s="1">
        <v>3016461</v>
      </c>
      <c r="B3202" s="1" t="s">
        <v>223</v>
      </c>
      <c r="C3202" s="1">
        <v>43917491</v>
      </c>
      <c r="D3202" s="1">
        <v>338377764</v>
      </c>
      <c r="E3202" s="1" t="s">
        <v>59</v>
      </c>
      <c r="F3202" s="1" t="s">
        <v>60</v>
      </c>
      <c r="G3202" s="1" t="s">
        <v>1860</v>
      </c>
      <c r="H3202" s="1" t="s">
        <v>9153</v>
      </c>
      <c r="I3202" s="1">
        <v>789596640</v>
      </c>
      <c r="J3202" s="1" t="s">
        <v>10582</v>
      </c>
      <c r="K3202" s="1">
        <v>12</v>
      </c>
      <c r="L3202" s="1" t="s">
        <v>64</v>
      </c>
      <c r="M3202" s="1" t="s">
        <v>65</v>
      </c>
      <c r="N3202" s="2">
        <v>45725.500011574077</v>
      </c>
      <c r="O3202" s="1" t="s">
        <v>66</v>
      </c>
      <c r="Q3202" s="1" t="s">
        <v>67</v>
      </c>
      <c r="R3202" s="2">
        <v>45721.721215277779</v>
      </c>
      <c r="S3202" s="1" t="s">
        <v>16306</v>
      </c>
      <c r="T3202" s="1" t="s">
        <v>100</v>
      </c>
      <c r="U3202" s="1" t="s">
        <v>160</v>
      </c>
      <c r="V3202" s="1" t="s">
        <v>16326</v>
      </c>
      <c r="W3202" s="1" t="s">
        <v>162</v>
      </c>
      <c r="X3202" s="1" t="s">
        <v>1191</v>
      </c>
      <c r="Y3202" s="1" t="s">
        <v>9156</v>
      </c>
      <c r="Z3202" s="1" t="s">
        <v>400</v>
      </c>
      <c r="AA3202" s="1" t="s">
        <v>4781</v>
      </c>
      <c r="AB3202" s="1" t="s">
        <v>4782</v>
      </c>
      <c r="AE3202" s="2">
        <v>45721.721226851849</v>
      </c>
      <c r="AF3202" s="1" t="s">
        <v>77</v>
      </c>
      <c r="AH3202" s="1" t="s">
        <v>78</v>
      </c>
      <c r="AI3202" s="1" t="s">
        <v>339</v>
      </c>
      <c r="AJ3202" s="1" t="s">
        <v>107</v>
      </c>
      <c r="AK3202" s="1" t="s">
        <v>16327</v>
      </c>
      <c r="AL3202" s="1" t="s">
        <v>16306</v>
      </c>
      <c r="AM3202" s="2">
        <v>45722.494131944448</v>
      </c>
      <c r="AN3202" s="1" t="s">
        <v>16328</v>
      </c>
      <c r="AO3202" s="1" t="s">
        <v>406</v>
      </c>
      <c r="AP3202" s="1">
        <v>5771316</v>
      </c>
      <c r="AQ3202" s="1" t="s">
        <v>83</v>
      </c>
      <c r="AR3202" s="2">
        <v>45722.535509259258</v>
      </c>
      <c r="AS3202" s="1" t="s">
        <v>84</v>
      </c>
      <c r="AT3202" s="2">
        <v>45722.333333333336</v>
      </c>
      <c r="AU3202" s="1" t="s">
        <v>573</v>
      </c>
      <c r="AV3202" s="1" t="s">
        <v>4855</v>
      </c>
      <c r="AW3202" s="1" t="s">
        <v>4856</v>
      </c>
      <c r="AX3202" s="1" t="s">
        <v>16329</v>
      </c>
      <c r="AZ3202" s="2">
        <v>45722.535509259258</v>
      </c>
      <c r="BB3202" s="1" t="s">
        <v>504</v>
      </c>
      <c r="BC3202" s="1" t="s">
        <v>505</v>
      </c>
      <c r="BD3202" s="1" t="s">
        <v>506</v>
      </c>
      <c r="BE3202" s="1" t="s">
        <v>16330</v>
      </c>
      <c r="BF3202" s="1" t="s">
        <v>508</v>
      </c>
    </row>
    <row r="3203" spans="1:58" x14ac:dyDescent="0.35">
      <c r="A3203" s="1">
        <v>3016462</v>
      </c>
      <c r="B3203" s="1" t="s">
        <v>58</v>
      </c>
      <c r="C3203" s="1">
        <v>37167081</v>
      </c>
      <c r="D3203" s="1">
        <v>338251822</v>
      </c>
      <c r="E3203" s="1" t="s">
        <v>59</v>
      </c>
      <c r="F3203" s="1" t="s">
        <v>60</v>
      </c>
      <c r="G3203" s="1" t="s">
        <v>16331</v>
      </c>
      <c r="H3203" s="1" t="s">
        <v>16332</v>
      </c>
      <c r="I3203" s="1">
        <v>786061700</v>
      </c>
      <c r="J3203" s="1" t="s">
        <v>16333</v>
      </c>
      <c r="K3203" s="1">
        <v>12</v>
      </c>
      <c r="L3203" s="1" t="s">
        <v>64</v>
      </c>
      <c r="M3203" s="1" t="s">
        <v>65</v>
      </c>
      <c r="N3203" s="2">
        <v>45128.000011574077</v>
      </c>
      <c r="O3203" s="1" t="s">
        <v>353</v>
      </c>
      <c r="Q3203" s="1" t="s">
        <v>67</v>
      </c>
      <c r="R3203" s="2">
        <v>45721.721412037034</v>
      </c>
      <c r="S3203" s="1" t="s">
        <v>1277</v>
      </c>
      <c r="T3203" s="1" t="s">
        <v>69</v>
      </c>
      <c r="U3203" s="1" t="s">
        <v>70</v>
      </c>
      <c r="V3203" s="1" t="s">
        <v>16334</v>
      </c>
      <c r="Y3203" s="1" t="s">
        <v>16335</v>
      </c>
      <c r="Z3203" s="1" t="s">
        <v>1352</v>
      </c>
      <c r="AA3203" s="1" t="s">
        <v>11391</v>
      </c>
      <c r="AB3203" s="1" t="s">
        <v>16336</v>
      </c>
      <c r="AE3203" s="2">
        <v>45721.72142361111</v>
      </c>
      <c r="AF3203" s="1" t="s">
        <v>77</v>
      </c>
      <c r="AH3203" s="1" t="s">
        <v>125</v>
      </c>
      <c r="AI3203" s="1" t="s">
        <v>79</v>
      </c>
      <c r="AJ3203" s="1" t="s">
        <v>378</v>
      </c>
      <c r="AK3203" s="1" t="s">
        <v>16334</v>
      </c>
      <c r="AL3203" s="1" t="s">
        <v>1277</v>
      </c>
      <c r="AM3203" s="2">
        <v>45721.721493055556</v>
      </c>
      <c r="AN3203" s="1" t="s">
        <v>16334</v>
      </c>
      <c r="AP3203" s="1">
        <v>5768704</v>
      </c>
      <c r="AQ3203" s="1" t="s">
        <v>83</v>
      </c>
      <c r="AR3203" s="2">
        <v>45722.501261574071</v>
      </c>
      <c r="AS3203" s="1" t="s">
        <v>84</v>
      </c>
      <c r="AT3203" s="2">
        <v>45723.333333333336</v>
      </c>
      <c r="AU3203" s="1" t="s">
        <v>85</v>
      </c>
      <c r="AV3203" s="1" t="s">
        <v>1354</v>
      </c>
      <c r="AW3203" s="1" t="s">
        <v>1355</v>
      </c>
      <c r="AX3203" s="1" t="s">
        <v>3468</v>
      </c>
      <c r="AZ3203" s="2">
        <v>45722.501261574071</v>
      </c>
      <c r="BB3203" s="1" t="s">
        <v>1003</v>
      </c>
      <c r="BC3203" s="1" t="s">
        <v>595</v>
      </c>
      <c r="BD3203" s="1" t="s">
        <v>1004</v>
      </c>
      <c r="BE3203" s="1" t="s">
        <v>16337</v>
      </c>
      <c r="BF3203" s="1" t="s">
        <v>1936</v>
      </c>
    </row>
    <row r="3204" spans="1:58" x14ac:dyDescent="0.35">
      <c r="A3204" s="1">
        <v>3016463</v>
      </c>
      <c r="B3204" s="1" t="s">
        <v>58</v>
      </c>
      <c r="C3204" s="1">
        <v>45061531</v>
      </c>
      <c r="D3204" s="1">
        <v>339580755</v>
      </c>
      <c r="E3204" s="1" t="s">
        <v>59</v>
      </c>
      <c r="F3204" s="1" t="s">
        <v>60</v>
      </c>
      <c r="G3204" s="1" t="s">
        <v>1882</v>
      </c>
      <c r="H3204" s="1" t="s">
        <v>3696</v>
      </c>
      <c r="I3204" s="1">
        <v>781272992</v>
      </c>
      <c r="J3204" s="1" t="s">
        <v>2166</v>
      </c>
      <c r="K3204" s="1">
        <v>14</v>
      </c>
      <c r="L3204" s="1" t="s">
        <v>64</v>
      </c>
      <c r="M3204" s="1" t="s">
        <v>65</v>
      </c>
      <c r="N3204" s="2">
        <v>45678.666666666664</v>
      </c>
      <c r="O3204" s="1" t="s">
        <v>66</v>
      </c>
      <c r="Q3204" s="1" t="s">
        <v>67</v>
      </c>
      <c r="R3204" s="2">
        <v>45721.72142361111</v>
      </c>
      <c r="S3204" s="1" t="s">
        <v>8400</v>
      </c>
      <c r="T3204" s="1" t="s">
        <v>1021</v>
      </c>
      <c r="U3204" s="1" t="s">
        <v>101</v>
      </c>
      <c r="V3204" s="1" t="s">
        <v>16338</v>
      </c>
      <c r="Y3204" s="1" t="s">
        <v>14422</v>
      </c>
      <c r="Z3204" s="1" t="s">
        <v>841</v>
      </c>
      <c r="AA3204" s="1" t="s">
        <v>913</v>
      </c>
      <c r="AB3204" s="1" t="s">
        <v>913</v>
      </c>
      <c r="AE3204" s="2">
        <v>45721.721435185187</v>
      </c>
      <c r="AF3204" s="1" t="s">
        <v>77</v>
      </c>
      <c r="AH3204" s="1" t="s">
        <v>78</v>
      </c>
      <c r="AI3204" s="1" t="s">
        <v>79</v>
      </c>
      <c r="AJ3204" s="1" t="s">
        <v>378</v>
      </c>
      <c r="AK3204" s="1" t="s">
        <v>16339</v>
      </c>
      <c r="AL3204" s="1" t="s">
        <v>8400</v>
      </c>
      <c r="AM3204" s="2">
        <v>45721.721504629626</v>
      </c>
      <c r="AN3204" s="1" t="s">
        <v>16339</v>
      </c>
      <c r="AP3204" s="1">
        <v>5768705</v>
      </c>
      <c r="AQ3204" s="1" t="s">
        <v>83</v>
      </c>
      <c r="AR3204" s="2">
        <v>45722.480624999997</v>
      </c>
      <c r="AS3204" s="1" t="s">
        <v>84</v>
      </c>
      <c r="AT3204" s="2">
        <v>45723.333333333336</v>
      </c>
      <c r="AU3204" s="1" t="s">
        <v>85</v>
      </c>
      <c r="AV3204" s="1" t="s">
        <v>1328</v>
      </c>
      <c r="AW3204" s="1" t="s">
        <v>1329</v>
      </c>
      <c r="AX3204" s="1" t="s">
        <v>8178</v>
      </c>
      <c r="AZ3204" s="2">
        <v>45722.480624999997</v>
      </c>
      <c r="BB3204" s="1" t="s">
        <v>1878</v>
      </c>
      <c r="BC3204" s="1" t="s">
        <v>1879</v>
      </c>
      <c r="BD3204" s="1" t="s">
        <v>1880</v>
      </c>
      <c r="BE3204" s="1" t="s">
        <v>16340</v>
      </c>
      <c r="BF3204" s="1" t="s">
        <v>1612</v>
      </c>
    </row>
    <row r="3205" spans="1:58" x14ac:dyDescent="0.35">
      <c r="A3205" s="1">
        <v>3016464</v>
      </c>
      <c r="B3205" s="1" t="s">
        <v>223</v>
      </c>
      <c r="C3205" s="1">
        <v>39331371</v>
      </c>
      <c r="D3205" s="1">
        <v>338342525</v>
      </c>
      <c r="E3205" s="1" t="s">
        <v>59</v>
      </c>
      <c r="F3205" s="1" t="s">
        <v>60</v>
      </c>
      <c r="G3205" s="1" t="s">
        <v>599</v>
      </c>
      <c r="H3205" s="1" t="s">
        <v>3642</v>
      </c>
      <c r="I3205" s="1">
        <v>776326697</v>
      </c>
      <c r="J3205" s="1" t="s">
        <v>16341</v>
      </c>
      <c r="K3205" s="1">
        <v>13</v>
      </c>
      <c r="L3205" s="1" t="s">
        <v>64</v>
      </c>
      <c r="M3205" s="1" t="s">
        <v>65</v>
      </c>
      <c r="N3205" s="2">
        <v>44764.606944444444</v>
      </c>
      <c r="O3205" s="1" t="s">
        <v>98</v>
      </c>
      <c r="Q3205" s="1" t="s">
        <v>67</v>
      </c>
      <c r="R3205" s="2">
        <v>45721.722384259258</v>
      </c>
      <c r="S3205" s="1" t="s">
        <v>1312</v>
      </c>
      <c r="T3205" s="1" t="s">
        <v>69</v>
      </c>
      <c r="U3205" s="1" t="s">
        <v>70</v>
      </c>
      <c r="V3205" s="1" t="s">
        <v>16342</v>
      </c>
      <c r="W3205" s="1" t="s">
        <v>334</v>
      </c>
      <c r="X3205" s="1" t="s">
        <v>1153</v>
      </c>
      <c r="Y3205" s="1" t="s">
        <v>10408</v>
      </c>
      <c r="Z3205" s="1" t="s">
        <v>1507</v>
      </c>
      <c r="AA3205" s="1" t="s">
        <v>2045</v>
      </c>
      <c r="AB3205" s="1" t="s">
        <v>2045</v>
      </c>
      <c r="AE3205" s="2">
        <v>45721.722395833334</v>
      </c>
      <c r="AF3205" s="1" t="s">
        <v>77</v>
      </c>
      <c r="AH3205" s="1" t="s">
        <v>125</v>
      </c>
      <c r="AI3205" s="1" t="s">
        <v>360</v>
      </c>
      <c r="AJ3205" s="1" t="s">
        <v>107</v>
      </c>
      <c r="AK3205" s="1" t="s">
        <v>16342</v>
      </c>
      <c r="AL3205" s="1" t="s">
        <v>1312</v>
      </c>
      <c r="AM3205" s="2">
        <v>45721.722430555557</v>
      </c>
      <c r="AN3205" s="1" t="s">
        <v>16342</v>
      </c>
      <c r="AP3205" s="1">
        <v>5768706</v>
      </c>
      <c r="AQ3205" s="1" t="s">
        <v>83</v>
      </c>
      <c r="AR3205" s="2">
        <v>45722.658113425925</v>
      </c>
      <c r="AS3205" s="1" t="s">
        <v>84</v>
      </c>
      <c r="AT3205" s="2">
        <v>45723.333333333336</v>
      </c>
      <c r="AU3205" s="1" t="s">
        <v>85</v>
      </c>
      <c r="AV3205" s="1" t="s">
        <v>1214</v>
      </c>
      <c r="AW3205" s="1" t="s">
        <v>1215</v>
      </c>
      <c r="AX3205" s="1" t="s">
        <v>16343</v>
      </c>
      <c r="AZ3205" s="2">
        <v>45722.658113425925</v>
      </c>
      <c r="BB3205" s="1" t="s">
        <v>1571</v>
      </c>
      <c r="BC3205" s="1" t="s">
        <v>1572</v>
      </c>
      <c r="BD3205" s="1" t="s">
        <v>1573</v>
      </c>
      <c r="BE3205" s="1" t="s">
        <v>16344</v>
      </c>
      <c r="BF3205" s="1" t="s">
        <v>1142</v>
      </c>
    </row>
    <row r="3206" spans="1:58" x14ac:dyDescent="0.35">
      <c r="A3206" s="1">
        <v>3016465</v>
      </c>
      <c r="B3206" s="1" t="s">
        <v>223</v>
      </c>
      <c r="C3206" s="1">
        <v>33102931</v>
      </c>
      <c r="D3206" s="1">
        <v>339757033</v>
      </c>
      <c r="E3206" s="1" t="s">
        <v>59</v>
      </c>
      <c r="F3206" s="1" t="s">
        <v>60</v>
      </c>
      <c r="G3206" s="1" t="s">
        <v>1113</v>
      </c>
      <c r="H3206" s="1" t="s">
        <v>8330</v>
      </c>
      <c r="I3206" s="1">
        <v>784811947</v>
      </c>
      <c r="J3206" s="1" t="s">
        <v>16345</v>
      </c>
      <c r="K3206" s="1">
        <v>14</v>
      </c>
      <c r="L3206" s="1" t="s">
        <v>64</v>
      </c>
      <c r="M3206" s="1" t="s">
        <v>65</v>
      </c>
      <c r="N3206" s="2">
        <v>45719.541666666664</v>
      </c>
      <c r="O3206" s="1" t="s">
        <v>497</v>
      </c>
      <c r="Q3206" s="1" t="s">
        <v>67</v>
      </c>
      <c r="R3206" s="2">
        <v>45721.722546296296</v>
      </c>
      <c r="S3206" s="1" t="s">
        <v>1418</v>
      </c>
      <c r="T3206" s="1" t="s">
        <v>1021</v>
      </c>
      <c r="U3206" s="1" t="s">
        <v>723</v>
      </c>
      <c r="V3206" s="1" t="s">
        <v>16346</v>
      </c>
      <c r="Y3206" s="1" t="s">
        <v>462</v>
      </c>
      <c r="Z3206" s="1" t="s">
        <v>301</v>
      </c>
      <c r="AA3206" s="1" t="s">
        <v>463</v>
      </c>
      <c r="AB3206" s="1" t="s">
        <v>124</v>
      </c>
      <c r="AE3206" s="2">
        <v>45721.722546296296</v>
      </c>
      <c r="AF3206" s="1" t="s">
        <v>77</v>
      </c>
      <c r="AH3206" s="1" t="s">
        <v>125</v>
      </c>
      <c r="AI3206" s="1" t="s">
        <v>106</v>
      </c>
      <c r="AJ3206" s="1" t="s">
        <v>1740</v>
      </c>
      <c r="AK3206" s="1" t="s">
        <v>1423</v>
      </c>
      <c r="AL3206" s="1" t="s">
        <v>1418</v>
      </c>
      <c r="AM3206" s="2">
        <v>45721.722581018519</v>
      </c>
      <c r="AN3206" s="1" t="s">
        <v>1423</v>
      </c>
      <c r="AP3206" s="1">
        <v>5768707</v>
      </c>
      <c r="AQ3206" s="1" t="s">
        <v>83</v>
      </c>
      <c r="AR3206" s="2">
        <v>45722.489814814813</v>
      </c>
      <c r="AS3206" s="1" t="s">
        <v>84</v>
      </c>
      <c r="AT3206" s="2">
        <v>45723.333333333336</v>
      </c>
      <c r="AU3206" s="1" t="s">
        <v>85</v>
      </c>
      <c r="AV3206" s="1" t="s">
        <v>233</v>
      </c>
      <c r="AW3206" s="1" t="s">
        <v>234</v>
      </c>
      <c r="AX3206" s="1" t="s">
        <v>1635</v>
      </c>
      <c r="AZ3206" s="2">
        <v>45722.489814814813</v>
      </c>
      <c r="BB3206" s="1" t="s">
        <v>286</v>
      </c>
      <c r="BC3206" s="1" t="s">
        <v>287</v>
      </c>
      <c r="BD3206" s="1" t="s">
        <v>288</v>
      </c>
      <c r="BE3206" s="1" t="s">
        <v>16347</v>
      </c>
      <c r="BF3206" s="1" t="s">
        <v>1612</v>
      </c>
    </row>
    <row r="3207" spans="1:58" x14ac:dyDescent="0.35">
      <c r="A3207" s="1">
        <v>3016466</v>
      </c>
      <c r="B3207" s="1" t="s">
        <v>223</v>
      </c>
      <c r="C3207" s="1">
        <v>43624651</v>
      </c>
      <c r="D3207" s="1">
        <v>339930818</v>
      </c>
      <c r="E3207" s="1" t="s">
        <v>59</v>
      </c>
      <c r="F3207" s="1" t="s">
        <v>60</v>
      </c>
      <c r="G3207" s="1" t="s">
        <v>1563</v>
      </c>
      <c r="H3207" s="1" t="s">
        <v>16348</v>
      </c>
      <c r="I3207" s="1">
        <v>775063101</v>
      </c>
      <c r="J3207" s="1" t="s">
        <v>16349</v>
      </c>
      <c r="K3207" s="1">
        <v>19</v>
      </c>
      <c r="L3207" s="1" t="s">
        <v>64</v>
      </c>
      <c r="M3207" s="1" t="s">
        <v>65</v>
      </c>
      <c r="N3207" s="2">
        <v>45561.458333333336</v>
      </c>
      <c r="O3207" s="1" t="s">
        <v>98</v>
      </c>
      <c r="Q3207" s="1" t="s">
        <v>67</v>
      </c>
      <c r="R3207" s="2">
        <v>45721.723379629628</v>
      </c>
      <c r="S3207" s="1" t="s">
        <v>5704</v>
      </c>
      <c r="T3207" s="1" t="s">
        <v>100</v>
      </c>
      <c r="U3207" s="1" t="s">
        <v>70</v>
      </c>
      <c r="V3207" s="1" t="s">
        <v>16350</v>
      </c>
      <c r="W3207" s="1" t="s">
        <v>785</v>
      </c>
      <c r="X3207" s="1" t="s">
        <v>785</v>
      </c>
      <c r="Y3207" s="1" t="s">
        <v>9494</v>
      </c>
      <c r="Z3207" s="1" t="s">
        <v>7263</v>
      </c>
      <c r="AA3207" s="1" t="s">
        <v>16351</v>
      </c>
      <c r="AB3207" s="1" t="s">
        <v>124</v>
      </c>
      <c r="AE3207" s="2">
        <v>45721.723391203705</v>
      </c>
      <c r="AF3207" s="1" t="s">
        <v>77</v>
      </c>
      <c r="AH3207" s="1" t="s">
        <v>125</v>
      </c>
      <c r="AI3207" s="1" t="s">
        <v>106</v>
      </c>
      <c r="AJ3207" s="1" t="s">
        <v>2095</v>
      </c>
      <c r="AK3207" s="1" t="s">
        <v>16352</v>
      </c>
      <c r="AL3207" s="1" t="s">
        <v>5704</v>
      </c>
      <c r="AM3207" s="2">
        <v>45721.723425925928</v>
      </c>
      <c r="AN3207" s="1" t="s">
        <v>16352</v>
      </c>
      <c r="AP3207" s="1">
        <v>5768708</v>
      </c>
      <c r="AQ3207" s="1" t="s">
        <v>83</v>
      </c>
      <c r="AR3207" s="2">
        <v>45723.556597222225</v>
      </c>
      <c r="AS3207" s="1" t="s">
        <v>84</v>
      </c>
      <c r="AT3207" s="2">
        <v>45723.5625</v>
      </c>
      <c r="AU3207" s="1" t="s">
        <v>85</v>
      </c>
      <c r="AV3207" s="1" t="s">
        <v>790</v>
      </c>
      <c r="AW3207" s="1" t="s">
        <v>791</v>
      </c>
      <c r="AX3207" s="1" t="s">
        <v>1890</v>
      </c>
      <c r="AZ3207" s="2">
        <v>45723.556597222225</v>
      </c>
      <c r="BB3207" s="1" t="s">
        <v>111</v>
      </c>
      <c r="BC3207" s="1" t="s">
        <v>112</v>
      </c>
      <c r="BD3207" s="1" t="s">
        <v>113</v>
      </c>
      <c r="BE3207" s="1" t="s">
        <v>16353</v>
      </c>
      <c r="BF3207" s="1" t="s">
        <v>2355</v>
      </c>
    </row>
    <row r="3208" spans="1:58" x14ac:dyDescent="0.35">
      <c r="A3208" s="1">
        <v>3016467</v>
      </c>
      <c r="B3208" s="1" t="s">
        <v>58</v>
      </c>
      <c r="C3208" s="1">
        <v>39172231</v>
      </c>
      <c r="D3208" s="1">
        <v>338243269</v>
      </c>
      <c r="E3208" s="1" t="s">
        <v>59</v>
      </c>
      <c r="F3208" s="1" t="s">
        <v>60</v>
      </c>
      <c r="G3208" s="1" t="s">
        <v>16354</v>
      </c>
      <c r="H3208" s="1" t="s">
        <v>16355</v>
      </c>
      <c r="I3208" s="1">
        <v>771753570</v>
      </c>
      <c r="J3208" s="1" t="s">
        <v>16356</v>
      </c>
      <c r="K3208" s="1">
        <v>12</v>
      </c>
      <c r="L3208" s="1" t="s">
        <v>64</v>
      </c>
      <c r="M3208" s="1" t="s">
        <v>65</v>
      </c>
      <c r="N3208" s="2">
        <v>45032</v>
      </c>
      <c r="O3208" s="1" t="s">
        <v>353</v>
      </c>
      <c r="Q3208" s="1" t="s">
        <v>67</v>
      </c>
      <c r="R3208" s="2">
        <v>45721.723414351851</v>
      </c>
      <c r="S3208" s="1" t="s">
        <v>200</v>
      </c>
      <c r="T3208" s="1" t="s">
        <v>100</v>
      </c>
      <c r="U3208" s="1" t="s">
        <v>70</v>
      </c>
      <c r="V3208" s="1" t="s">
        <v>16357</v>
      </c>
      <c r="W3208" s="1" t="s">
        <v>214</v>
      </c>
      <c r="X3208" s="1" t="s">
        <v>215</v>
      </c>
      <c r="Y3208" s="1" t="s">
        <v>3080</v>
      </c>
      <c r="Z3208" s="1" t="s">
        <v>2336</v>
      </c>
      <c r="AA3208" s="1" t="s">
        <v>3482</v>
      </c>
      <c r="AB3208" s="1" t="s">
        <v>124</v>
      </c>
      <c r="AC3208" s="1">
        <v>1765</v>
      </c>
      <c r="AE3208" s="2">
        <v>45721.723425925928</v>
      </c>
      <c r="AF3208" s="1" t="s">
        <v>77</v>
      </c>
      <c r="AH3208" s="1" t="s">
        <v>125</v>
      </c>
      <c r="AI3208" s="1" t="s">
        <v>79</v>
      </c>
      <c r="AJ3208" s="1" t="s">
        <v>378</v>
      </c>
      <c r="AK3208" s="1" t="s">
        <v>16358</v>
      </c>
      <c r="AL3208" s="1" t="s">
        <v>200</v>
      </c>
      <c r="AM3208" s="2">
        <v>45721.72347222222</v>
      </c>
      <c r="AN3208" s="1" t="s">
        <v>16358</v>
      </c>
      <c r="AP3208" s="1">
        <v>5768709</v>
      </c>
      <c r="AQ3208" s="1" t="s">
        <v>83</v>
      </c>
      <c r="AR3208" s="2">
        <v>45722.51189814815</v>
      </c>
      <c r="AS3208" s="1" t="s">
        <v>84</v>
      </c>
      <c r="AT3208" s="2">
        <v>45723.333333333336</v>
      </c>
      <c r="AU3208" s="1" t="s">
        <v>85</v>
      </c>
      <c r="AV3208" s="1" t="s">
        <v>1957</v>
      </c>
      <c r="AW3208" s="1" t="s">
        <v>1958</v>
      </c>
      <c r="AX3208" s="1" t="s">
        <v>3294</v>
      </c>
      <c r="AZ3208" s="2">
        <v>45722.51189814815</v>
      </c>
      <c r="BB3208" s="1" t="s">
        <v>1425</v>
      </c>
      <c r="BC3208" s="1" t="s">
        <v>1426</v>
      </c>
      <c r="BD3208" s="1" t="s">
        <v>1427</v>
      </c>
      <c r="BE3208" s="1" t="s">
        <v>16359</v>
      </c>
      <c r="BF3208" s="1" t="s">
        <v>735</v>
      </c>
    </row>
    <row r="3209" spans="1:58" x14ac:dyDescent="0.35">
      <c r="A3209" s="1">
        <v>3016468</v>
      </c>
      <c r="B3209" s="1" t="s">
        <v>58</v>
      </c>
      <c r="C3209" s="1">
        <v>42579661</v>
      </c>
      <c r="D3209" s="1">
        <v>338332711</v>
      </c>
      <c r="E3209" s="1" t="s">
        <v>59</v>
      </c>
      <c r="F3209" s="1" t="s">
        <v>60</v>
      </c>
      <c r="G3209" s="1" t="s">
        <v>11227</v>
      </c>
      <c r="H3209" s="1" t="s">
        <v>7971</v>
      </c>
      <c r="I3209" s="1" t="s">
        <v>1556</v>
      </c>
      <c r="J3209" s="1">
        <v>777738381</v>
      </c>
      <c r="K3209" s="1">
        <v>13</v>
      </c>
      <c r="L3209" s="1" t="s">
        <v>64</v>
      </c>
      <c r="M3209" s="1" t="s">
        <v>65</v>
      </c>
      <c r="N3209" s="2">
        <v>45332.708333333336</v>
      </c>
      <c r="O3209" s="1" t="s">
        <v>66</v>
      </c>
      <c r="Q3209" s="1" t="s">
        <v>67</v>
      </c>
      <c r="R3209" s="2">
        <v>45721.723437499997</v>
      </c>
      <c r="S3209" s="1" t="s">
        <v>2920</v>
      </c>
      <c r="T3209" s="1" t="s">
        <v>69</v>
      </c>
      <c r="U3209" s="1" t="s">
        <v>70</v>
      </c>
      <c r="V3209" s="1" t="s">
        <v>16360</v>
      </c>
      <c r="Y3209" s="1" t="s">
        <v>1146</v>
      </c>
      <c r="Z3209" s="1" t="s">
        <v>2321</v>
      </c>
      <c r="AA3209" s="1" t="s">
        <v>6109</v>
      </c>
      <c r="AB3209" s="1" t="s">
        <v>124</v>
      </c>
      <c r="AE3209" s="2">
        <v>45721.723449074074</v>
      </c>
      <c r="AF3209" s="1" t="s">
        <v>77</v>
      </c>
      <c r="AH3209" s="1" t="s">
        <v>78</v>
      </c>
      <c r="AI3209" s="1" t="s">
        <v>79</v>
      </c>
      <c r="AJ3209" s="1" t="s">
        <v>378</v>
      </c>
      <c r="AK3209" s="1" t="s">
        <v>1722</v>
      </c>
      <c r="AL3209" s="1" t="s">
        <v>2920</v>
      </c>
      <c r="AM3209" s="2">
        <v>45721.723495370374</v>
      </c>
      <c r="AN3209" s="1" t="s">
        <v>1722</v>
      </c>
      <c r="AP3209" s="1">
        <v>5768710</v>
      </c>
      <c r="AQ3209" s="1" t="s">
        <v>83</v>
      </c>
      <c r="AR3209" s="2">
        <v>45722.47347222222</v>
      </c>
      <c r="AS3209" s="1" t="s">
        <v>84</v>
      </c>
      <c r="AT3209" s="2">
        <v>45723.333333333336</v>
      </c>
      <c r="AU3209" s="1" t="s">
        <v>85</v>
      </c>
      <c r="AV3209" s="1" t="s">
        <v>1214</v>
      </c>
      <c r="AW3209" s="1" t="s">
        <v>1215</v>
      </c>
      <c r="AX3209" s="1" t="s">
        <v>2466</v>
      </c>
      <c r="AZ3209" s="2">
        <v>45722.47347222222</v>
      </c>
      <c r="BB3209" s="1" t="s">
        <v>152</v>
      </c>
      <c r="BC3209" s="1" t="s">
        <v>153</v>
      </c>
      <c r="BD3209" s="1" t="s">
        <v>154</v>
      </c>
      <c r="BE3209" s="1" t="s">
        <v>16361</v>
      </c>
      <c r="BF3209" s="1" t="s">
        <v>525</v>
      </c>
    </row>
    <row r="3210" spans="1:58" x14ac:dyDescent="0.35">
      <c r="A3210" s="1">
        <v>3016469</v>
      </c>
      <c r="B3210" s="1" t="s">
        <v>58</v>
      </c>
      <c r="C3210" s="1">
        <v>40167651</v>
      </c>
      <c r="D3210" s="1">
        <v>338439844</v>
      </c>
      <c r="E3210" s="1" t="s">
        <v>59</v>
      </c>
      <c r="F3210" s="1" t="s">
        <v>60</v>
      </c>
      <c r="G3210" s="1" t="s">
        <v>769</v>
      </c>
      <c r="H3210" s="1" t="s">
        <v>1486</v>
      </c>
      <c r="I3210" s="1">
        <v>785442516</v>
      </c>
      <c r="J3210" s="1" t="s">
        <v>16362</v>
      </c>
      <c r="K3210" s="1">
        <v>12</v>
      </c>
      <c r="L3210" s="1" t="s">
        <v>64</v>
      </c>
      <c r="M3210" s="1" t="s">
        <v>65</v>
      </c>
      <c r="N3210" s="2">
        <v>44930.788194444445</v>
      </c>
      <c r="O3210" s="1" t="s">
        <v>66</v>
      </c>
      <c r="Q3210" s="1" t="s">
        <v>67</v>
      </c>
      <c r="R3210" s="2">
        <v>45721.723553240743</v>
      </c>
      <c r="S3210" s="1" t="s">
        <v>9499</v>
      </c>
      <c r="T3210" s="1" t="s">
        <v>1021</v>
      </c>
      <c r="U3210" s="1" t="s">
        <v>723</v>
      </c>
      <c r="V3210" s="1" t="s">
        <v>16363</v>
      </c>
      <c r="Y3210" s="1" t="s">
        <v>641</v>
      </c>
      <c r="Z3210" s="1" t="s">
        <v>1352</v>
      </c>
      <c r="AA3210" s="1" t="s">
        <v>1352</v>
      </c>
      <c r="AB3210" s="1" t="s">
        <v>16364</v>
      </c>
      <c r="AE3210" s="2">
        <v>45721.723564814813</v>
      </c>
      <c r="AF3210" s="1" t="s">
        <v>77</v>
      </c>
      <c r="AH3210" s="1" t="s">
        <v>125</v>
      </c>
      <c r="AI3210" s="1" t="s">
        <v>79</v>
      </c>
      <c r="AJ3210" s="1" t="s">
        <v>147</v>
      </c>
      <c r="AK3210" s="1" t="s">
        <v>1423</v>
      </c>
      <c r="AL3210" s="1" t="s">
        <v>9499</v>
      </c>
      <c r="AM3210" s="2">
        <v>45721.723599537036</v>
      </c>
      <c r="AN3210" s="1" t="s">
        <v>1423</v>
      </c>
      <c r="AP3210" s="1">
        <v>5768711</v>
      </c>
      <c r="AQ3210" s="1" t="s">
        <v>83</v>
      </c>
      <c r="AR3210" s="2">
        <v>45722.433796296296</v>
      </c>
      <c r="AS3210" s="1" t="s">
        <v>84</v>
      </c>
      <c r="AT3210" s="2">
        <v>45723.326388888891</v>
      </c>
      <c r="AU3210" s="1" t="s">
        <v>85</v>
      </c>
      <c r="AV3210" s="1" t="s">
        <v>645</v>
      </c>
      <c r="AW3210" s="1" t="s">
        <v>646</v>
      </c>
      <c r="AX3210" s="1" t="s">
        <v>2446</v>
      </c>
      <c r="AZ3210" s="2">
        <v>45722.433796296296</v>
      </c>
      <c r="BB3210" s="1" t="s">
        <v>111</v>
      </c>
      <c r="BC3210" s="1" t="s">
        <v>112</v>
      </c>
      <c r="BD3210" s="1" t="s">
        <v>113</v>
      </c>
      <c r="BE3210" s="1" t="s">
        <v>16365</v>
      </c>
      <c r="BF3210" s="1" t="s">
        <v>3229</v>
      </c>
    </row>
    <row r="3211" spans="1:58" x14ac:dyDescent="0.35">
      <c r="A3211" s="1">
        <v>3016470</v>
      </c>
      <c r="B3211" s="1" t="s">
        <v>1203</v>
      </c>
      <c r="C3211" s="1">
        <v>38750721</v>
      </c>
      <c r="D3211" s="1">
        <v>339615846</v>
      </c>
      <c r="E3211" s="1" t="s">
        <v>59</v>
      </c>
      <c r="F3211" s="1" t="s">
        <v>60</v>
      </c>
      <c r="G3211" s="1" t="s">
        <v>258</v>
      </c>
      <c r="H3211" s="1" t="s">
        <v>665</v>
      </c>
      <c r="I3211" s="1">
        <v>773471314</v>
      </c>
      <c r="J3211" s="1" t="s">
        <v>1096</v>
      </c>
      <c r="K3211" s="1">
        <v>16</v>
      </c>
      <c r="L3211" s="1" t="s">
        <v>64</v>
      </c>
      <c r="M3211" s="1" t="s">
        <v>65</v>
      </c>
      <c r="N3211" s="2">
        <v>45014.755358796298</v>
      </c>
      <c r="O3211" s="1" t="s">
        <v>497</v>
      </c>
      <c r="Q3211" s="1" t="s">
        <v>67</v>
      </c>
      <c r="R3211" s="2">
        <v>45721.723738425928</v>
      </c>
      <c r="S3211" s="1" t="s">
        <v>617</v>
      </c>
      <c r="T3211" s="1" t="s">
        <v>100</v>
      </c>
      <c r="U3211" s="1" t="s">
        <v>160</v>
      </c>
      <c r="V3211" s="1" t="s">
        <v>16366</v>
      </c>
      <c r="W3211" s="1" t="s">
        <v>892</v>
      </c>
      <c r="X3211" s="1" t="s">
        <v>892</v>
      </c>
      <c r="Y3211" s="1" t="s">
        <v>7276</v>
      </c>
      <c r="Z3211" s="1" t="s">
        <v>894</v>
      </c>
      <c r="AA3211" s="1" t="s">
        <v>7277</v>
      </c>
      <c r="AB3211" s="1" t="s">
        <v>7278</v>
      </c>
      <c r="AE3211" s="2">
        <v>45721.723749999997</v>
      </c>
      <c r="AF3211" s="1" t="s">
        <v>77</v>
      </c>
      <c r="AH3211" s="1" t="s">
        <v>125</v>
      </c>
      <c r="AI3211" s="1" t="s">
        <v>106</v>
      </c>
      <c r="AJ3211" s="1" t="s">
        <v>1326</v>
      </c>
      <c r="AK3211" s="1" t="s">
        <v>16367</v>
      </c>
      <c r="AL3211" s="1" t="s">
        <v>617</v>
      </c>
      <c r="AM3211" s="2">
        <v>45721.72378472222</v>
      </c>
      <c r="AN3211" s="1" t="s">
        <v>16367</v>
      </c>
      <c r="AP3211" s="1">
        <v>5768712</v>
      </c>
      <c r="AQ3211" s="1" t="s">
        <v>83</v>
      </c>
      <c r="AR3211" s="2">
        <v>45722.573182870372</v>
      </c>
      <c r="AS3211" s="1" t="s">
        <v>84</v>
      </c>
      <c r="AT3211" s="2">
        <v>45723.333333333336</v>
      </c>
      <c r="AU3211" s="1" t="s">
        <v>85</v>
      </c>
      <c r="AV3211" s="1" t="s">
        <v>1446</v>
      </c>
      <c r="AW3211" s="1" t="s">
        <v>1447</v>
      </c>
      <c r="AX3211" s="1" t="s">
        <v>1642</v>
      </c>
      <c r="AZ3211" s="2">
        <v>45722.573182870372</v>
      </c>
      <c r="BB3211" s="1" t="s">
        <v>1643</v>
      </c>
      <c r="BC3211" s="1" t="s">
        <v>1644</v>
      </c>
      <c r="BD3211" s="1" t="s">
        <v>1645</v>
      </c>
      <c r="BE3211" s="1" t="s">
        <v>16368</v>
      </c>
      <c r="BF3211" s="1" t="s">
        <v>886</v>
      </c>
    </row>
    <row r="3212" spans="1:58" x14ac:dyDescent="0.35">
      <c r="A3212" s="1">
        <v>3016471</v>
      </c>
      <c r="B3212" s="1" t="s">
        <v>58</v>
      </c>
      <c r="C3212" s="1">
        <v>33509931</v>
      </c>
      <c r="D3212" s="1">
        <v>338253541</v>
      </c>
      <c r="E3212" s="1" t="s">
        <v>59</v>
      </c>
      <c r="F3212" s="1" t="s">
        <v>60</v>
      </c>
      <c r="G3212" s="1" t="s">
        <v>138</v>
      </c>
      <c r="H3212" s="1" t="s">
        <v>16369</v>
      </c>
      <c r="I3212" s="1">
        <v>784482017</v>
      </c>
      <c r="J3212" s="1" t="s">
        <v>3513</v>
      </c>
      <c r="K3212" s="1">
        <v>12</v>
      </c>
      <c r="L3212" s="1" t="s">
        <v>64</v>
      </c>
      <c r="M3212" s="1" t="s">
        <v>65</v>
      </c>
      <c r="N3212" s="2">
        <v>44940.750011574077</v>
      </c>
      <c r="O3212" s="1" t="s">
        <v>353</v>
      </c>
      <c r="Q3212" s="1" t="s">
        <v>67</v>
      </c>
      <c r="R3212" s="2">
        <v>45721.724097222221</v>
      </c>
      <c r="S3212" s="1" t="s">
        <v>2245</v>
      </c>
      <c r="T3212" s="1" t="s">
        <v>69</v>
      </c>
      <c r="U3212" s="1" t="s">
        <v>70</v>
      </c>
      <c r="V3212" s="1" t="s">
        <v>16370</v>
      </c>
      <c r="Y3212" s="1" t="s">
        <v>5716</v>
      </c>
      <c r="Z3212" s="1" t="s">
        <v>75</v>
      </c>
      <c r="AA3212" s="1" t="s">
        <v>1462</v>
      </c>
      <c r="AB3212" s="1" t="s">
        <v>1462</v>
      </c>
      <c r="AC3212" s="1">
        <v>2104</v>
      </c>
      <c r="AE3212" s="2">
        <v>45722.531875000001</v>
      </c>
      <c r="AF3212" s="1" t="s">
        <v>77</v>
      </c>
      <c r="AH3212" s="1" t="s">
        <v>78</v>
      </c>
      <c r="AI3212" s="1" t="s">
        <v>58</v>
      </c>
      <c r="AJ3212" s="1" t="s">
        <v>687</v>
      </c>
      <c r="AK3212" s="1" t="s">
        <v>16371</v>
      </c>
      <c r="AL3212" s="1" t="s">
        <v>3123</v>
      </c>
      <c r="AM3212" s="2">
        <v>45722.532106481478</v>
      </c>
      <c r="AN3212" s="1" t="s">
        <v>16371</v>
      </c>
      <c r="AO3212" s="1" t="s">
        <v>3123</v>
      </c>
      <c r="AP3212" s="1">
        <v>5771546</v>
      </c>
      <c r="AQ3212" s="1" t="s">
        <v>83</v>
      </c>
      <c r="AR3212" s="2">
        <v>45722.652465277781</v>
      </c>
      <c r="AS3212" s="1" t="s">
        <v>84</v>
      </c>
      <c r="AT3212" s="2">
        <v>45722.333333333336</v>
      </c>
      <c r="AU3212" s="1" t="s">
        <v>85</v>
      </c>
      <c r="AV3212" s="1" t="s">
        <v>251</v>
      </c>
      <c r="AW3212" s="1" t="s">
        <v>252</v>
      </c>
      <c r="AX3212" s="1" t="s">
        <v>253</v>
      </c>
      <c r="AZ3212" s="2">
        <v>45722.652465277781</v>
      </c>
      <c r="BB3212" s="1" t="s">
        <v>254</v>
      </c>
      <c r="BC3212" s="1" t="s">
        <v>255</v>
      </c>
      <c r="BD3212" s="1" t="s">
        <v>256</v>
      </c>
      <c r="BE3212" s="1" t="s">
        <v>16372</v>
      </c>
      <c r="BF3212" s="1" t="s">
        <v>196</v>
      </c>
    </row>
    <row r="3213" spans="1:58" x14ac:dyDescent="0.35">
      <c r="A3213" s="1">
        <v>3016472</v>
      </c>
      <c r="B3213" s="1" t="s">
        <v>58</v>
      </c>
      <c r="C3213" s="1">
        <v>45139121</v>
      </c>
      <c r="D3213" s="1">
        <v>338495561</v>
      </c>
      <c r="E3213" s="1" t="s">
        <v>59</v>
      </c>
      <c r="F3213" s="1" t="s">
        <v>60</v>
      </c>
      <c r="G3213" s="1" t="s">
        <v>16373</v>
      </c>
      <c r="H3213" s="1" t="s">
        <v>16373</v>
      </c>
      <c r="I3213" s="1">
        <v>775114641</v>
      </c>
      <c r="J3213" s="1" t="s">
        <v>16374</v>
      </c>
      <c r="K3213" s="1">
        <v>20</v>
      </c>
      <c r="L3213" s="1" t="s">
        <v>294</v>
      </c>
      <c r="M3213" s="1" t="s">
        <v>295</v>
      </c>
      <c r="N3213" s="2">
        <v>45680.708333333336</v>
      </c>
      <c r="O3213" s="1" t="s">
        <v>520</v>
      </c>
      <c r="Q3213" s="1" t="s">
        <v>67</v>
      </c>
      <c r="R3213" s="2">
        <v>45721.724131944444</v>
      </c>
      <c r="S3213" s="1" t="s">
        <v>7300</v>
      </c>
      <c r="T3213" s="1" t="s">
        <v>412</v>
      </c>
      <c r="U3213" s="1" t="s">
        <v>1189</v>
      </c>
      <c r="V3213" s="1" t="s">
        <v>16375</v>
      </c>
      <c r="W3213" s="1" t="s">
        <v>162</v>
      </c>
      <c r="X3213" s="1" t="s">
        <v>163</v>
      </c>
      <c r="Y3213" s="1" t="s">
        <v>6615</v>
      </c>
      <c r="Z3213" s="1" t="s">
        <v>1300</v>
      </c>
      <c r="AA3213" s="1">
        <v>2062</v>
      </c>
      <c r="AB3213" s="1" t="s">
        <v>124</v>
      </c>
      <c r="AE3213" s="2">
        <v>45721.724374999998</v>
      </c>
      <c r="AF3213" s="1" t="s">
        <v>417</v>
      </c>
      <c r="AG3213" s="1">
        <v>48</v>
      </c>
      <c r="AH3213" s="1" t="s">
        <v>125</v>
      </c>
      <c r="AI3213" s="1" t="s">
        <v>464</v>
      </c>
      <c r="AJ3213" s="1" t="s">
        <v>465</v>
      </c>
      <c r="AK3213" s="1" t="s">
        <v>16376</v>
      </c>
      <c r="AL3213" s="1" t="s">
        <v>7300</v>
      </c>
      <c r="AM3213" s="2">
        <v>45721.724421296298</v>
      </c>
      <c r="AO3213" s="1" t="s">
        <v>7300</v>
      </c>
      <c r="AP3213" s="1">
        <v>5768714</v>
      </c>
      <c r="AQ3213" s="1" t="s">
        <v>83</v>
      </c>
      <c r="AR3213" s="2">
        <v>45721.73741898148</v>
      </c>
      <c r="AS3213" s="1" t="s">
        <v>84</v>
      </c>
      <c r="AT3213" s="2">
        <v>45721.333333333336</v>
      </c>
      <c r="AU3213" s="1" t="s">
        <v>85</v>
      </c>
      <c r="AV3213" s="1" t="s">
        <v>468</v>
      </c>
      <c r="AW3213" s="1" t="s">
        <v>469</v>
      </c>
      <c r="AX3213" s="1" t="s">
        <v>6854</v>
      </c>
      <c r="AY3213" s="2">
        <v>45723.724374999998</v>
      </c>
      <c r="AZ3213" s="2">
        <v>45721.73741898148</v>
      </c>
      <c r="BA3213" s="1" t="s">
        <v>419</v>
      </c>
      <c r="BB3213" s="1" t="s">
        <v>1619</v>
      </c>
      <c r="BC3213" s="1" t="s">
        <v>1620</v>
      </c>
      <c r="BD3213" s="1" t="s">
        <v>1621</v>
      </c>
      <c r="BF3213" s="1" t="s">
        <v>4115</v>
      </c>
    </row>
    <row r="3214" spans="1:58" x14ac:dyDescent="0.35">
      <c r="A3214" s="1">
        <v>3016473</v>
      </c>
      <c r="B3214" s="1" t="s">
        <v>327</v>
      </c>
      <c r="C3214" s="1">
        <v>35066531</v>
      </c>
      <c r="D3214" s="1">
        <v>338360025</v>
      </c>
      <c r="E3214" s="1" t="s">
        <v>59</v>
      </c>
      <c r="F3214" s="1" t="s">
        <v>60</v>
      </c>
      <c r="G3214" s="1" t="s">
        <v>258</v>
      </c>
      <c r="H3214" s="1" t="s">
        <v>1028</v>
      </c>
      <c r="I3214" s="1">
        <v>771822887</v>
      </c>
      <c r="J3214" s="1" t="s">
        <v>13946</v>
      </c>
      <c r="K3214" s="1">
        <v>13</v>
      </c>
      <c r="L3214" s="1" t="s">
        <v>64</v>
      </c>
      <c r="M3214" s="1" t="s">
        <v>65</v>
      </c>
      <c r="N3214" s="2">
        <v>43375.458333333336</v>
      </c>
      <c r="O3214" s="1" t="s">
        <v>331</v>
      </c>
      <c r="Q3214" s="1" t="s">
        <v>67</v>
      </c>
      <c r="R3214" s="2">
        <v>45721.725613425922</v>
      </c>
      <c r="S3214" s="1" t="s">
        <v>12404</v>
      </c>
      <c r="T3214" s="1" t="s">
        <v>100</v>
      </c>
      <c r="U3214" s="1" t="s">
        <v>70</v>
      </c>
      <c r="V3214" s="1" t="s">
        <v>16377</v>
      </c>
      <c r="W3214" s="1" t="s">
        <v>653</v>
      </c>
      <c r="X3214" s="1" t="s">
        <v>942</v>
      </c>
      <c r="Y3214" s="1" t="s">
        <v>9455</v>
      </c>
      <c r="Z3214" s="1" t="s">
        <v>2075</v>
      </c>
      <c r="AA3214" s="1" t="s">
        <v>2075</v>
      </c>
      <c r="AB3214" s="1" t="s">
        <v>2075</v>
      </c>
      <c r="AE3214" s="2">
        <v>45721.725624999999</v>
      </c>
      <c r="AF3214" s="1" t="s">
        <v>77</v>
      </c>
      <c r="AH3214" s="1" t="s">
        <v>78</v>
      </c>
      <c r="AI3214" s="1" t="s">
        <v>360</v>
      </c>
      <c r="AJ3214" s="1" t="s">
        <v>1212</v>
      </c>
      <c r="AK3214" s="1" t="s">
        <v>16378</v>
      </c>
      <c r="AL3214" s="1" t="s">
        <v>12404</v>
      </c>
      <c r="AM3214" s="2">
        <v>45721.725694444445</v>
      </c>
      <c r="AN3214" s="1" t="s">
        <v>16378</v>
      </c>
      <c r="AP3214" s="1">
        <v>5768719</v>
      </c>
      <c r="AQ3214" s="1" t="s">
        <v>83</v>
      </c>
      <c r="AR3214" s="2">
        <v>45722.550474537034</v>
      </c>
      <c r="AS3214" s="1" t="s">
        <v>84</v>
      </c>
      <c r="AT3214" s="2">
        <v>45723.333333333336</v>
      </c>
      <c r="AU3214" s="1" t="s">
        <v>85</v>
      </c>
      <c r="AV3214" s="1" t="s">
        <v>947</v>
      </c>
      <c r="AW3214" s="1" t="s">
        <v>948</v>
      </c>
      <c r="AX3214" s="1" t="s">
        <v>16379</v>
      </c>
      <c r="AZ3214" s="2">
        <v>45722.550474537034</v>
      </c>
      <c r="BB3214" s="1" t="s">
        <v>2486</v>
      </c>
      <c r="BC3214" s="1" t="s">
        <v>2487</v>
      </c>
      <c r="BD3214" s="1" t="s">
        <v>2488</v>
      </c>
      <c r="BE3214" s="1" t="s">
        <v>9413</v>
      </c>
      <c r="BF3214" s="1" t="s">
        <v>406</v>
      </c>
    </row>
    <row r="3215" spans="1:58" x14ac:dyDescent="0.35">
      <c r="A3215" s="1">
        <v>3016474</v>
      </c>
      <c r="B3215" s="1" t="s">
        <v>58</v>
      </c>
      <c r="C3215" s="1">
        <v>44279101</v>
      </c>
      <c r="D3215" s="1">
        <v>339676945</v>
      </c>
      <c r="E3215" s="1" t="s">
        <v>59</v>
      </c>
      <c r="F3215" s="1" t="s">
        <v>60</v>
      </c>
      <c r="G3215" s="1" t="s">
        <v>1366</v>
      </c>
      <c r="H3215" s="1" t="s">
        <v>16380</v>
      </c>
      <c r="I3215" s="1">
        <v>773303816</v>
      </c>
      <c r="J3215" s="1" t="s">
        <v>8677</v>
      </c>
      <c r="K3215" s="1">
        <v>16</v>
      </c>
      <c r="L3215" s="1" t="s">
        <v>64</v>
      </c>
      <c r="M3215" s="1" t="s">
        <v>65</v>
      </c>
      <c r="N3215" s="2">
        <v>45582.694884259261</v>
      </c>
      <c r="O3215" s="1" t="s">
        <v>66</v>
      </c>
      <c r="Q3215" s="1" t="s">
        <v>67</v>
      </c>
      <c r="R3215" s="2">
        <v>45721.7266087963</v>
      </c>
      <c r="S3215" s="1" t="s">
        <v>1188</v>
      </c>
      <c r="T3215" s="1" t="s">
        <v>1021</v>
      </c>
      <c r="U3215" s="1" t="s">
        <v>1219</v>
      </c>
      <c r="V3215" s="1" t="s">
        <v>16381</v>
      </c>
      <c r="W3215" s="1" t="s">
        <v>578</v>
      </c>
      <c r="X3215" s="1" t="s">
        <v>578</v>
      </c>
      <c r="Y3215" s="1" t="s">
        <v>4662</v>
      </c>
      <c r="Z3215" s="1" t="s">
        <v>697</v>
      </c>
      <c r="AA3215" s="1" t="s">
        <v>4802</v>
      </c>
      <c r="AB3215" s="1" t="s">
        <v>124</v>
      </c>
      <c r="AE3215" s="2">
        <v>45721.7266087963</v>
      </c>
      <c r="AF3215" s="1" t="s">
        <v>77</v>
      </c>
      <c r="AH3215" s="1" t="s">
        <v>125</v>
      </c>
      <c r="AI3215" s="1" t="s">
        <v>79</v>
      </c>
      <c r="AJ3215" s="1" t="s">
        <v>454</v>
      </c>
      <c r="AK3215" s="1" t="s">
        <v>1423</v>
      </c>
      <c r="AL3215" s="1" t="s">
        <v>1188</v>
      </c>
      <c r="AM3215" s="2">
        <v>45721.726643518516</v>
      </c>
      <c r="AN3215" s="1" t="s">
        <v>1423</v>
      </c>
      <c r="AP3215" s="1">
        <v>5768725</v>
      </c>
      <c r="AQ3215" s="1" t="s">
        <v>83</v>
      </c>
      <c r="AR3215" s="2">
        <v>45722.454340277778</v>
      </c>
      <c r="AS3215" s="1" t="s">
        <v>84</v>
      </c>
      <c r="AT3215" s="2">
        <v>45723.333333333336</v>
      </c>
      <c r="AU3215" s="1" t="s">
        <v>85</v>
      </c>
      <c r="AV3215" s="1" t="s">
        <v>700</v>
      </c>
      <c r="AW3215" s="1" t="s">
        <v>701</v>
      </c>
      <c r="AX3215" s="1" t="s">
        <v>702</v>
      </c>
      <c r="AZ3215" s="2">
        <v>45722.454340277778</v>
      </c>
      <c r="BB3215" s="1" t="s">
        <v>1399</v>
      </c>
      <c r="BC3215" s="1" t="s">
        <v>1130</v>
      </c>
      <c r="BD3215" s="1" t="s">
        <v>815</v>
      </c>
      <c r="BE3215" s="1" t="s">
        <v>10648</v>
      </c>
      <c r="BF3215" s="1" t="s">
        <v>137</v>
      </c>
    </row>
    <row r="3216" spans="1:58" x14ac:dyDescent="0.35">
      <c r="A3216" s="1">
        <v>3016475</v>
      </c>
      <c r="B3216" s="1" t="s">
        <v>58</v>
      </c>
      <c r="C3216" s="1">
        <v>45294471</v>
      </c>
      <c r="D3216" s="1">
        <v>338723394</v>
      </c>
      <c r="E3216" s="1" t="s">
        <v>59</v>
      </c>
      <c r="F3216" s="1" t="s">
        <v>60</v>
      </c>
      <c r="G3216" s="1" t="s">
        <v>350</v>
      </c>
      <c r="H3216" s="1" t="s">
        <v>16382</v>
      </c>
      <c r="I3216" s="1">
        <v>782852789</v>
      </c>
      <c r="J3216" s="1" t="s">
        <v>848</v>
      </c>
      <c r="K3216" s="1">
        <v>13</v>
      </c>
      <c r="L3216" s="1" t="s">
        <v>64</v>
      </c>
      <c r="M3216" s="1" t="s">
        <v>65</v>
      </c>
      <c r="N3216" s="2">
        <v>45715.653749999998</v>
      </c>
      <c r="O3216" s="1" t="s">
        <v>66</v>
      </c>
      <c r="Q3216" s="1" t="s">
        <v>67</v>
      </c>
      <c r="R3216" s="2">
        <v>45721.726631944446</v>
      </c>
      <c r="S3216" s="1" t="s">
        <v>5704</v>
      </c>
      <c r="T3216" s="1" t="s">
        <v>100</v>
      </c>
      <c r="U3216" s="1" t="s">
        <v>70</v>
      </c>
      <c r="V3216" s="1" t="s">
        <v>16383</v>
      </c>
      <c r="W3216" s="1" t="s">
        <v>162</v>
      </c>
      <c r="X3216" s="1" t="s">
        <v>1191</v>
      </c>
      <c r="Y3216" s="1" t="s">
        <v>2840</v>
      </c>
      <c r="Z3216" s="1" t="s">
        <v>1193</v>
      </c>
      <c r="AA3216" s="1" t="s">
        <v>1193</v>
      </c>
      <c r="AB3216" s="1" t="s">
        <v>124</v>
      </c>
      <c r="AE3216" s="2">
        <v>45721.726643518516</v>
      </c>
      <c r="AF3216" s="1" t="s">
        <v>77</v>
      </c>
      <c r="AH3216" s="1" t="s">
        <v>125</v>
      </c>
      <c r="AI3216" s="1" t="s">
        <v>79</v>
      </c>
      <c r="AJ3216" s="1" t="s">
        <v>378</v>
      </c>
      <c r="AK3216" s="1" t="s">
        <v>16384</v>
      </c>
      <c r="AL3216" s="1" t="s">
        <v>5704</v>
      </c>
      <c r="AM3216" s="2">
        <v>45721.726678240739</v>
      </c>
      <c r="AN3216" s="1" t="s">
        <v>16384</v>
      </c>
      <c r="AP3216" s="1">
        <v>5768726</v>
      </c>
      <c r="AQ3216" s="1" t="s">
        <v>83</v>
      </c>
      <c r="AR3216" s="2">
        <v>45722.497187499997</v>
      </c>
      <c r="AS3216" s="1" t="s">
        <v>84</v>
      </c>
      <c r="AT3216" s="2">
        <v>45723.333333333336</v>
      </c>
      <c r="AU3216" s="1" t="s">
        <v>85</v>
      </c>
      <c r="AV3216" s="1" t="s">
        <v>1196</v>
      </c>
      <c r="AW3216" s="1" t="s">
        <v>1197</v>
      </c>
      <c r="AX3216" s="1" t="s">
        <v>2847</v>
      </c>
      <c r="AZ3216" s="2">
        <v>45722.497187499997</v>
      </c>
      <c r="BB3216" s="1" t="s">
        <v>765</v>
      </c>
      <c r="BC3216" s="1" t="s">
        <v>766</v>
      </c>
      <c r="BD3216" s="1" t="s">
        <v>767</v>
      </c>
      <c r="BE3216" s="1" t="s">
        <v>4541</v>
      </c>
      <c r="BF3216" s="1" t="s">
        <v>1484</v>
      </c>
    </row>
    <row r="3217" spans="1:58" x14ac:dyDescent="0.35">
      <c r="A3217" s="1">
        <v>3016476</v>
      </c>
      <c r="B3217" s="1" t="s">
        <v>223</v>
      </c>
      <c r="C3217" s="1">
        <v>39496991</v>
      </c>
      <c r="D3217" s="1">
        <v>339512873</v>
      </c>
      <c r="E3217" s="1" t="s">
        <v>59</v>
      </c>
      <c r="F3217" s="1" t="s">
        <v>60</v>
      </c>
      <c r="G3217" s="1" t="s">
        <v>2034</v>
      </c>
      <c r="H3217" s="1" t="s">
        <v>16385</v>
      </c>
      <c r="I3217" s="1">
        <v>771171505</v>
      </c>
      <c r="J3217" s="1" t="s">
        <v>16386</v>
      </c>
      <c r="K3217" s="1">
        <v>14</v>
      </c>
      <c r="L3217" s="1" t="s">
        <v>64</v>
      </c>
      <c r="M3217" s="1" t="s">
        <v>65</v>
      </c>
      <c r="N3217" s="2">
        <v>44768.666666666664</v>
      </c>
      <c r="O3217" s="1" t="s">
        <v>98</v>
      </c>
      <c r="Q3217" s="1" t="s">
        <v>67</v>
      </c>
      <c r="R3217" s="2">
        <v>45721.72792824074</v>
      </c>
      <c r="S3217" s="1" t="s">
        <v>829</v>
      </c>
      <c r="T3217" s="1" t="s">
        <v>69</v>
      </c>
      <c r="U3217" s="1" t="s">
        <v>70</v>
      </c>
      <c r="V3217" s="1" t="s">
        <v>16387</v>
      </c>
      <c r="W3217" s="1" t="s">
        <v>263</v>
      </c>
      <c r="X3217" s="1" t="s">
        <v>263</v>
      </c>
      <c r="Y3217" s="1" t="s">
        <v>4165</v>
      </c>
      <c r="Z3217" s="1" t="s">
        <v>852</v>
      </c>
      <c r="AA3217" s="1" t="s">
        <v>7681</v>
      </c>
      <c r="AB3217" s="1" t="s">
        <v>124</v>
      </c>
      <c r="AE3217" s="2">
        <v>45721.727939814817</v>
      </c>
      <c r="AF3217" s="1" t="s">
        <v>77</v>
      </c>
      <c r="AH3217" s="1" t="s">
        <v>125</v>
      </c>
      <c r="AI3217" s="1" t="s">
        <v>106</v>
      </c>
      <c r="AJ3217" s="1" t="s">
        <v>1326</v>
      </c>
      <c r="AK3217" s="1" t="s">
        <v>16387</v>
      </c>
      <c r="AL3217" s="1" t="s">
        <v>829</v>
      </c>
      <c r="AM3217" s="2">
        <v>45721.727962962963</v>
      </c>
      <c r="AN3217" s="1" t="s">
        <v>16387</v>
      </c>
      <c r="AP3217" s="1">
        <v>5768728</v>
      </c>
      <c r="AQ3217" s="1" t="s">
        <v>83</v>
      </c>
      <c r="AR3217" s="2">
        <v>45722.608831018515</v>
      </c>
      <c r="AS3217" s="1" t="s">
        <v>84</v>
      </c>
      <c r="AT3217" s="2">
        <v>45723.347222222219</v>
      </c>
      <c r="AU3217" s="1" t="s">
        <v>85</v>
      </c>
      <c r="AV3217" s="1" t="s">
        <v>108</v>
      </c>
      <c r="AW3217" s="1" t="s">
        <v>109</v>
      </c>
      <c r="AX3217" s="1" t="s">
        <v>110</v>
      </c>
      <c r="AZ3217" s="2">
        <v>45722.608831018515</v>
      </c>
      <c r="BB3217" s="1" t="s">
        <v>746</v>
      </c>
      <c r="BC3217" s="1" t="s">
        <v>747</v>
      </c>
      <c r="BD3217" s="1" t="s">
        <v>748</v>
      </c>
      <c r="BE3217" s="1" t="s">
        <v>13907</v>
      </c>
      <c r="BF3217" s="1" t="s">
        <v>115</v>
      </c>
    </row>
    <row r="3218" spans="1:58" x14ac:dyDescent="0.35">
      <c r="A3218" s="1">
        <v>3016477</v>
      </c>
      <c r="B3218" s="1" t="s">
        <v>58</v>
      </c>
      <c r="C3218" s="1">
        <v>45373331</v>
      </c>
      <c r="D3218" s="1">
        <v>339051504</v>
      </c>
      <c r="E3218" s="1" t="s">
        <v>59</v>
      </c>
      <c r="F3218" s="1" t="s">
        <v>60</v>
      </c>
      <c r="G3218" s="1" t="s">
        <v>769</v>
      </c>
      <c r="H3218" s="1" t="s">
        <v>16388</v>
      </c>
      <c r="I3218" s="1">
        <v>768445620</v>
      </c>
      <c r="J3218" s="1" t="s">
        <v>889</v>
      </c>
      <c r="K3218" s="1">
        <v>14</v>
      </c>
      <c r="L3218" s="1" t="s">
        <v>64</v>
      </c>
      <c r="M3218" s="1" t="s">
        <v>65</v>
      </c>
      <c r="N3218" s="2">
        <v>45721.666666666664</v>
      </c>
      <c r="O3218" s="1" t="s">
        <v>66</v>
      </c>
      <c r="Q3218" s="1" t="s">
        <v>67</v>
      </c>
      <c r="R3218" s="2">
        <v>45721.728587962964</v>
      </c>
      <c r="S3218" s="1" t="s">
        <v>1403</v>
      </c>
      <c r="T3218" s="1" t="s">
        <v>69</v>
      </c>
      <c r="U3218" s="1" t="s">
        <v>1031</v>
      </c>
      <c r="V3218" s="1" t="s">
        <v>16389</v>
      </c>
      <c r="W3218" s="1" t="s">
        <v>263</v>
      </c>
      <c r="X3218" s="1" t="s">
        <v>840</v>
      </c>
      <c r="Y3218" s="1" t="s">
        <v>11374</v>
      </c>
      <c r="Z3218" s="1" t="s">
        <v>4276</v>
      </c>
      <c r="AA3218" s="1" t="s">
        <v>13035</v>
      </c>
      <c r="AB3218" s="1" t="s">
        <v>124</v>
      </c>
      <c r="AE3218" s="2">
        <v>45721.72859953704</v>
      </c>
      <c r="AF3218" s="1" t="s">
        <v>77</v>
      </c>
      <c r="AH3218" s="1" t="s">
        <v>125</v>
      </c>
      <c r="AI3218" s="1" t="s">
        <v>79</v>
      </c>
      <c r="AJ3218" s="1" t="s">
        <v>147</v>
      </c>
      <c r="AK3218" s="1" t="s">
        <v>16389</v>
      </c>
      <c r="AL3218" s="1" t="s">
        <v>1403</v>
      </c>
      <c r="AM3218" s="2">
        <v>45721.728622685187</v>
      </c>
      <c r="AN3218" s="1" t="s">
        <v>16389</v>
      </c>
      <c r="AP3218" s="1">
        <v>5768733</v>
      </c>
      <c r="AQ3218" s="1" t="s">
        <v>83</v>
      </c>
      <c r="AR3218" s="2">
        <v>45722.445138888892</v>
      </c>
      <c r="AS3218" s="1" t="s">
        <v>84</v>
      </c>
      <c r="AT3218" s="2">
        <v>45723.333333333336</v>
      </c>
      <c r="AU3218" s="1" t="s">
        <v>85</v>
      </c>
      <c r="AV3218" s="1" t="s">
        <v>1328</v>
      </c>
      <c r="AW3218" s="1" t="s">
        <v>1329</v>
      </c>
      <c r="AX3218" s="1" t="s">
        <v>8178</v>
      </c>
      <c r="AZ3218" s="2">
        <v>45722.445138888892</v>
      </c>
      <c r="BB3218" s="1" t="s">
        <v>6832</v>
      </c>
      <c r="BC3218" s="1" t="s">
        <v>1271</v>
      </c>
      <c r="BD3218" s="1" t="s">
        <v>815</v>
      </c>
      <c r="BE3218" s="1" t="s">
        <v>16390</v>
      </c>
      <c r="BF3218" s="1" t="s">
        <v>914</v>
      </c>
    </row>
    <row r="3219" spans="1:58" x14ac:dyDescent="0.35">
      <c r="A3219" s="1">
        <v>3016478</v>
      </c>
      <c r="B3219" s="1" t="s">
        <v>58</v>
      </c>
      <c r="C3219" s="1">
        <v>35563751</v>
      </c>
      <c r="D3219" s="1">
        <v>338451903</v>
      </c>
      <c r="E3219" s="1" t="s">
        <v>59</v>
      </c>
      <c r="F3219" s="1" t="s">
        <v>60</v>
      </c>
      <c r="G3219" s="1" t="s">
        <v>258</v>
      </c>
      <c r="H3219" s="1" t="s">
        <v>16391</v>
      </c>
      <c r="I3219" s="1">
        <v>781283357</v>
      </c>
      <c r="J3219" s="1" t="s">
        <v>16392</v>
      </c>
      <c r="K3219" s="1">
        <v>12</v>
      </c>
      <c r="L3219" s="1" t="s">
        <v>64</v>
      </c>
      <c r="M3219" s="1" t="s">
        <v>65</v>
      </c>
      <c r="N3219" s="2">
        <v>45059.440659722219</v>
      </c>
      <c r="O3219" s="1" t="s">
        <v>353</v>
      </c>
      <c r="Q3219" s="1" t="s">
        <v>67</v>
      </c>
      <c r="R3219" s="2">
        <v>45721.729479166665</v>
      </c>
      <c r="S3219" s="1" t="s">
        <v>1081</v>
      </c>
      <c r="T3219" s="1" t="s">
        <v>69</v>
      </c>
      <c r="U3219" s="1" t="s">
        <v>70</v>
      </c>
      <c r="V3219" s="1" t="s">
        <v>16393</v>
      </c>
      <c r="W3219" s="1" t="s">
        <v>72</v>
      </c>
      <c r="X3219" s="1" t="s">
        <v>881</v>
      </c>
      <c r="Y3219" s="1" t="s">
        <v>3465</v>
      </c>
      <c r="Z3219" s="1" t="s">
        <v>883</v>
      </c>
      <c r="AA3219" s="1" t="s">
        <v>884</v>
      </c>
      <c r="AB3219" s="1" t="s">
        <v>884</v>
      </c>
      <c r="AE3219" s="2">
        <v>45721.729490740741</v>
      </c>
      <c r="AF3219" s="1" t="s">
        <v>77</v>
      </c>
      <c r="AH3219" s="1" t="s">
        <v>125</v>
      </c>
      <c r="AI3219" s="1" t="s">
        <v>79</v>
      </c>
      <c r="AJ3219" s="1" t="s">
        <v>80</v>
      </c>
      <c r="AK3219" s="1" t="s">
        <v>16393</v>
      </c>
      <c r="AL3219" s="1" t="s">
        <v>1081</v>
      </c>
      <c r="AM3219" s="2">
        <v>45721.729525462964</v>
      </c>
      <c r="AN3219" s="1" t="s">
        <v>16393</v>
      </c>
      <c r="AP3219" s="1">
        <v>5768738</v>
      </c>
      <c r="AQ3219" s="1" t="s">
        <v>83</v>
      </c>
      <c r="AR3219" s="2">
        <v>45722.474687499998</v>
      </c>
      <c r="AS3219" s="1" t="s">
        <v>84</v>
      </c>
      <c r="AT3219" s="2">
        <v>45723.333333333336</v>
      </c>
      <c r="AU3219" s="1" t="s">
        <v>85</v>
      </c>
      <c r="AV3219" s="1" t="s">
        <v>1354</v>
      </c>
      <c r="AW3219" s="1" t="s">
        <v>1355</v>
      </c>
      <c r="AX3219" s="1" t="s">
        <v>6773</v>
      </c>
      <c r="AZ3219" s="2">
        <v>45722.474687499998</v>
      </c>
      <c r="BB3219" s="1" t="s">
        <v>152</v>
      </c>
      <c r="BC3219" s="1" t="s">
        <v>153</v>
      </c>
      <c r="BD3219" s="1" t="s">
        <v>154</v>
      </c>
      <c r="BE3219" s="1" t="s">
        <v>1693</v>
      </c>
      <c r="BF3219" s="1" t="s">
        <v>1936</v>
      </c>
    </row>
    <row r="3220" spans="1:58" x14ac:dyDescent="0.35">
      <c r="A3220" s="1">
        <v>3016479</v>
      </c>
      <c r="B3220" s="1" t="s">
        <v>58</v>
      </c>
      <c r="C3220" s="1">
        <v>41686831</v>
      </c>
      <c r="D3220" s="1">
        <v>338404211</v>
      </c>
      <c r="E3220" s="1" t="s">
        <v>59</v>
      </c>
      <c r="F3220" s="1" t="s">
        <v>60</v>
      </c>
      <c r="G3220" s="1" t="s">
        <v>12704</v>
      </c>
      <c r="H3220" s="1" t="s">
        <v>9739</v>
      </c>
      <c r="I3220" s="1">
        <v>773205441</v>
      </c>
      <c r="J3220" s="1" t="s">
        <v>16394</v>
      </c>
      <c r="K3220" s="1">
        <v>12</v>
      </c>
      <c r="L3220" s="1" t="s">
        <v>64</v>
      </c>
      <c r="M3220" s="1" t="s">
        <v>65</v>
      </c>
      <c r="N3220" s="2">
        <v>45278.673819444448</v>
      </c>
      <c r="O3220" s="1" t="s">
        <v>66</v>
      </c>
      <c r="Q3220" s="1" t="s">
        <v>67</v>
      </c>
      <c r="R3220" s="2">
        <v>45721.730347222219</v>
      </c>
      <c r="S3220" s="1" t="s">
        <v>694</v>
      </c>
      <c r="T3220" s="1" t="s">
        <v>69</v>
      </c>
      <c r="U3220" s="1" t="s">
        <v>70</v>
      </c>
      <c r="V3220" s="1" t="s">
        <v>16395</v>
      </c>
      <c r="Y3220" s="1" t="s">
        <v>10741</v>
      </c>
      <c r="Z3220" s="1" t="s">
        <v>2773</v>
      </c>
      <c r="AA3220" s="1" t="s">
        <v>2773</v>
      </c>
      <c r="AB3220" s="1" t="s">
        <v>16318</v>
      </c>
      <c r="AC3220" s="1" t="s">
        <v>15680</v>
      </c>
      <c r="AE3220" s="2">
        <v>45722.869641203702</v>
      </c>
      <c r="AF3220" s="1" t="s">
        <v>77</v>
      </c>
      <c r="AH3220" s="1" t="s">
        <v>125</v>
      </c>
      <c r="AI3220" s="1" t="s">
        <v>58</v>
      </c>
      <c r="AJ3220" s="1" t="s">
        <v>126</v>
      </c>
      <c r="AK3220" s="1" t="s">
        <v>16396</v>
      </c>
      <c r="AL3220" s="1" t="s">
        <v>204</v>
      </c>
      <c r="AM3220" s="2">
        <v>45722.869768518518</v>
      </c>
      <c r="AN3220" s="1" t="s">
        <v>16396</v>
      </c>
      <c r="AO3220" s="1" t="s">
        <v>204</v>
      </c>
      <c r="AP3220" s="1">
        <v>5773186</v>
      </c>
      <c r="AQ3220" s="1" t="s">
        <v>83</v>
      </c>
      <c r="AR3220" s="2">
        <v>45723.512453703705</v>
      </c>
      <c r="AS3220" s="1" t="s">
        <v>84</v>
      </c>
      <c r="AT3220" s="2">
        <v>45722.5625</v>
      </c>
      <c r="AU3220" s="1" t="s">
        <v>85</v>
      </c>
      <c r="AV3220" s="1" t="s">
        <v>130</v>
      </c>
      <c r="AW3220" s="1" t="s">
        <v>131</v>
      </c>
      <c r="AX3220" s="1" t="s">
        <v>132</v>
      </c>
      <c r="AZ3220" s="2">
        <v>45723.512453703705</v>
      </c>
      <c r="BB3220" s="1" t="s">
        <v>3083</v>
      </c>
      <c r="BC3220" s="1" t="s">
        <v>3084</v>
      </c>
      <c r="BD3220" s="1" t="s">
        <v>767</v>
      </c>
      <c r="BE3220" s="1" t="s">
        <v>1120</v>
      </c>
      <c r="BF3220" s="1" t="s">
        <v>137</v>
      </c>
    </row>
    <row r="3221" spans="1:58" x14ac:dyDescent="0.35">
      <c r="A3221" s="1">
        <v>3016480</v>
      </c>
      <c r="B3221" s="1" t="s">
        <v>58</v>
      </c>
      <c r="C3221" s="1">
        <v>41731321</v>
      </c>
      <c r="D3221" s="1">
        <v>338751656</v>
      </c>
      <c r="E3221" s="1" t="s">
        <v>59</v>
      </c>
      <c r="F3221" s="1" t="s">
        <v>60</v>
      </c>
      <c r="G3221" s="1" t="s">
        <v>1263</v>
      </c>
      <c r="H3221" s="1" t="s">
        <v>6478</v>
      </c>
      <c r="I3221" s="1">
        <v>784982996</v>
      </c>
      <c r="J3221" s="1" t="s">
        <v>16397</v>
      </c>
      <c r="K3221" s="1">
        <v>13</v>
      </c>
      <c r="L3221" s="1" t="s">
        <v>64</v>
      </c>
      <c r="M3221" s="1" t="s">
        <v>65</v>
      </c>
      <c r="N3221" s="2">
        <v>45192.515335648146</v>
      </c>
      <c r="O3221" s="1" t="s">
        <v>66</v>
      </c>
      <c r="Q3221" s="1" t="s">
        <v>67</v>
      </c>
      <c r="R3221" s="2">
        <v>45721.73065972222</v>
      </c>
      <c r="S3221" s="1" t="s">
        <v>6862</v>
      </c>
      <c r="T3221" s="1" t="s">
        <v>100</v>
      </c>
      <c r="U3221" s="1" t="s">
        <v>70</v>
      </c>
      <c r="V3221" s="1" t="s">
        <v>16398</v>
      </c>
      <c r="W3221" s="1" t="s">
        <v>162</v>
      </c>
      <c r="X3221" s="1" t="s">
        <v>1191</v>
      </c>
      <c r="Y3221" s="1" t="s">
        <v>16399</v>
      </c>
      <c r="Z3221" s="1" t="s">
        <v>400</v>
      </c>
      <c r="AA3221" s="1" t="s">
        <v>9091</v>
      </c>
      <c r="AB3221" s="1" t="s">
        <v>124</v>
      </c>
      <c r="AE3221" s="2">
        <v>45721.730671296296</v>
      </c>
      <c r="AF3221" s="1" t="s">
        <v>77</v>
      </c>
      <c r="AH3221" s="1" t="s">
        <v>125</v>
      </c>
      <c r="AI3221" s="1" t="s">
        <v>79</v>
      </c>
      <c r="AJ3221" s="1" t="s">
        <v>378</v>
      </c>
      <c r="AK3221" s="1" t="s">
        <v>15037</v>
      </c>
      <c r="AL3221" s="1" t="s">
        <v>6862</v>
      </c>
      <c r="AM3221" s="2">
        <v>45721.730706018519</v>
      </c>
      <c r="AN3221" s="1" t="s">
        <v>15037</v>
      </c>
      <c r="AP3221" s="1">
        <v>5768745</v>
      </c>
      <c r="AQ3221" s="1" t="s">
        <v>83</v>
      </c>
      <c r="AR3221" s="2">
        <v>45722.455416666664</v>
      </c>
      <c r="AS3221" s="1" t="s">
        <v>84</v>
      </c>
      <c r="AT3221" s="2">
        <v>45723.333333333336</v>
      </c>
      <c r="AU3221" s="1" t="s">
        <v>85</v>
      </c>
      <c r="AV3221" s="1" t="s">
        <v>1196</v>
      </c>
      <c r="AW3221" s="1" t="s">
        <v>1197</v>
      </c>
      <c r="AX3221" s="1" t="s">
        <v>1198</v>
      </c>
      <c r="AZ3221" s="2">
        <v>45722.455416666664</v>
      </c>
      <c r="BB3221" s="1" t="s">
        <v>765</v>
      </c>
      <c r="BC3221" s="1" t="s">
        <v>766</v>
      </c>
      <c r="BD3221" s="1" t="s">
        <v>767</v>
      </c>
      <c r="BE3221" s="1" t="s">
        <v>3757</v>
      </c>
      <c r="BF3221" s="1" t="s">
        <v>406</v>
      </c>
    </row>
    <row r="3222" spans="1:58" x14ac:dyDescent="0.35">
      <c r="A3222" s="1">
        <v>3016481</v>
      </c>
      <c r="B3222" s="1" t="s">
        <v>58</v>
      </c>
      <c r="C3222" s="1">
        <v>45050331</v>
      </c>
      <c r="D3222" s="1">
        <v>338010392</v>
      </c>
      <c r="E3222" s="1" t="s">
        <v>59</v>
      </c>
      <c r="F3222" s="1" t="s">
        <v>60</v>
      </c>
      <c r="G3222" s="1" t="s">
        <v>1335</v>
      </c>
      <c r="H3222" s="1" t="s">
        <v>117</v>
      </c>
      <c r="I3222" s="1">
        <v>776332925</v>
      </c>
      <c r="J3222" s="1" t="s">
        <v>2388</v>
      </c>
      <c r="K3222" s="1">
        <v>12</v>
      </c>
      <c r="L3222" s="1" t="s">
        <v>64</v>
      </c>
      <c r="M3222" s="1" t="s">
        <v>65</v>
      </c>
      <c r="N3222" s="2">
        <v>45656.625</v>
      </c>
      <c r="O3222" s="1" t="s">
        <v>66</v>
      </c>
      <c r="Q3222" s="1" t="s">
        <v>67</v>
      </c>
      <c r="R3222" s="2">
        <v>45721.731736111113</v>
      </c>
      <c r="S3222" s="1" t="s">
        <v>1418</v>
      </c>
      <c r="T3222" s="1" t="s">
        <v>1021</v>
      </c>
      <c r="U3222" s="1" t="s">
        <v>1189</v>
      </c>
      <c r="V3222" s="1" t="s">
        <v>16400</v>
      </c>
      <c r="W3222" s="1" t="s">
        <v>72</v>
      </c>
      <c r="X3222" s="1" t="s">
        <v>73</v>
      </c>
      <c r="Y3222" s="1" t="s">
        <v>8049</v>
      </c>
      <c r="Z3222" s="1" t="s">
        <v>3129</v>
      </c>
      <c r="AA3222" s="1" t="s">
        <v>7282</v>
      </c>
      <c r="AB3222" s="1" t="s">
        <v>124</v>
      </c>
      <c r="AE3222" s="2">
        <v>45721.731747685182</v>
      </c>
      <c r="AF3222" s="1" t="s">
        <v>77</v>
      </c>
      <c r="AH3222" s="1" t="s">
        <v>125</v>
      </c>
      <c r="AI3222" s="1" t="s">
        <v>79</v>
      </c>
      <c r="AJ3222" s="1" t="s">
        <v>283</v>
      </c>
      <c r="AK3222" s="1" t="s">
        <v>1423</v>
      </c>
      <c r="AL3222" s="1" t="s">
        <v>1418</v>
      </c>
      <c r="AM3222" s="2">
        <v>45721.731770833336</v>
      </c>
      <c r="AN3222" s="1" t="s">
        <v>1423</v>
      </c>
      <c r="AP3222" s="1">
        <v>5768747</v>
      </c>
      <c r="AQ3222" s="1" t="s">
        <v>83</v>
      </c>
      <c r="AR3222" s="2">
        <v>45722.425034722219</v>
      </c>
      <c r="AS3222" s="1" t="s">
        <v>84</v>
      </c>
      <c r="AT3222" s="2">
        <v>45723.361111111109</v>
      </c>
      <c r="AU3222" s="1" t="s">
        <v>85</v>
      </c>
      <c r="AV3222" s="1" t="s">
        <v>2382</v>
      </c>
      <c r="AW3222" s="1" t="s">
        <v>2383</v>
      </c>
      <c r="AX3222" s="1" t="s">
        <v>2384</v>
      </c>
      <c r="AZ3222" s="2">
        <v>45722.425034722219</v>
      </c>
      <c r="BB3222" s="1" t="s">
        <v>2734</v>
      </c>
      <c r="BC3222" s="1" t="s">
        <v>2735</v>
      </c>
      <c r="BD3222" s="1" t="s">
        <v>2736</v>
      </c>
      <c r="BE3222" s="1" t="s">
        <v>16401</v>
      </c>
      <c r="BF3222" s="1" t="s">
        <v>3123</v>
      </c>
    </row>
    <row r="3223" spans="1:58" x14ac:dyDescent="0.35">
      <c r="A3223" s="1">
        <v>3016482</v>
      </c>
      <c r="B3223" s="1" t="s">
        <v>58</v>
      </c>
      <c r="C3223" s="1">
        <v>42975591</v>
      </c>
      <c r="D3223" s="1">
        <v>338407482</v>
      </c>
      <c r="E3223" s="1" t="s">
        <v>59</v>
      </c>
      <c r="F3223" s="1" t="s">
        <v>60</v>
      </c>
      <c r="G3223" s="1" t="s">
        <v>509</v>
      </c>
      <c r="H3223" s="1" t="s">
        <v>15746</v>
      </c>
      <c r="I3223" s="1">
        <v>779068281</v>
      </c>
      <c r="J3223" s="1" t="s">
        <v>2616</v>
      </c>
      <c r="K3223" s="1">
        <v>12</v>
      </c>
      <c r="L3223" s="1" t="s">
        <v>64</v>
      </c>
      <c r="M3223" s="1" t="s">
        <v>65</v>
      </c>
      <c r="N3223" s="2">
        <v>45390.041666666664</v>
      </c>
      <c r="O3223" s="1" t="s">
        <v>66</v>
      </c>
      <c r="Q3223" s="1" t="s">
        <v>67</v>
      </c>
      <c r="R3223" s="2">
        <v>45721.732291666667</v>
      </c>
      <c r="S3223" s="1" t="s">
        <v>8400</v>
      </c>
      <c r="T3223" s="1" t="s">
        <v>1021</v>
      </c>
      <c r="U3223" s="1" t="s">
        <v>101</v>
      </c>
      <c r="V3223" s="1" t="s">
        <v>16402</v>
      </c>
      <c r="Y3223" s="1" t="s">
        <v>1461</v>
      </c>
      <c r="Z3223" s="1" t="s">
        <v>2822</v>
      </c>
      <c r="AA3223" s="1" t="s">
        <v>12221</v>
      </c>
      <c r="AB3223" s="1" t="s">
        <v>124</v>
      </c>
      <c r="AE3223" s="2">
        <v>45721.732303240744</v>
      </c>
      <c r="AF3223" s="1" t="s">
        <v>77</v>
      </c>
      <c r="AH3223" s="1" t="s">
        <v>78</v>
      </c>
      <c r="AI3223" s="1" t="s">
        <v>79</v>
      </c>
      <c r="AJ3223" s="1" t="s">
        <v>378</v>
      </c>
      <c r="AK3223" s="1" t="s">
        <v>16403</v>
      </c>
      <c r="AL3223" s="1" t="s">
        <v>8400</v>
      </c>
      <c r="AM3223" s="2">
        <v>45721.73233796296</v>
      </c>
      <c r="AN3223" s="1" t="s">
        <v>16403</v>
      </c>
      <c r="AP3223" s="1">
        <v>5768749</v>
      </c>
      <c r="AQ3223" s="1" t="s">
        <v>83</v>
      </c>
      <c r="AR3223" s="2">
        <v>45722.497395833336</v>
      </c>
      <c r="AS3223" s="1" t="s">
        <v>84</v>
      </c>
      <c r="AT3223" s="2">
        <v>45723.364583333336</v>
      </c>
      <c r="AU3223" s="1" t="s">
        <v>85</v>
      </c>
      <c r="AV3223" s="1" t="s">
        <v>645</v>
      </c>
      <c r="AW3223" s="1" t="s">
        <v>646</v>
      </c>
      <c r="AX3223" s="1" t="s">
        <v>2446</v>
      </c>
      <c r="AZ3223" s="2">
        <v>45722.497395833336</v>
      </c>
      <c r="BB3223" s="1" t="s">
        <v>432</v>
      </c>
      <c r="BC3223" s="1" t="s">
        <v>433</v>
      </c>
      <c r="BD3223" s="1" t="s">
        <v>434</v>
      </c>
      <c r="BE3223" s="1" t="s">
        <v>16404</v>
      </c>
      <c r="BF3223" s="1" t="s">
        <v>1002</v>
      </c>
    </row>
    <row r="3224" spans="1:58" x14ac:dyDescent="0.35">
      <c r="A3224" s="1">
        <v>3016483</v>
      </c>
      <c r="B3224" s="1" t="s">
        <v>58</v>
      </c>
      <c r="C3224" s="1">
        <v>37189441</v>
      </c>
      <c r="D3224" s="1">
        <v>338228274</v>
      </c>
      <c r="E3224" s="1" t="s">
        <v>59</v>
      </c>
      <c r="F3224" s="1" t="s">
        <v>60</v>
      </c>
      <c r="G3224" s="1" t="s">
        <v>394</v>
      </c>
      <c r="H3224" s="1" t="s">
        <v>16405</v>
      </c>
      <c r="I3224" s="1">
        <v>772556288</v>
      </c>
      <c r="J3224" s="1" t="s">
        <v>16406</v>
      </c>
      <c r="K3224" s="1">
        <v>12</v>
      </c>
      <c r="L3224" s="1" t="s">
        <v>64</v>
      </c>
      <c r="M3224" s="1" t="s">
        <v>65</v>
      </c>
      <c r="N3224" s="2">
        <v>44805</v>
      </c>
      <c r="O3224" s="1" t="s">
        <v>353</v>
      </c>
      <c r="Q3224" s="1" t="s">
        <v>67</v>
      </c>
      <c r="R3224" s="2">
        <v>45721.732939814814</v>
      </c>
      <c r="S3224" s="1" t="s">
        <v>651</v>
      </c>
      <c r="T3224" s="1" t="s">
        <v>69</v>
      </c>
      <c r="U3224" s="1" t="s">
        <v>70</v>
      </c>
      <c r="V3224" s="1" t="s">
        <v>16407</v>
      </c>
      <c r="W3224" s="1" t="s">
        <v>334</v>
      </c>
      <c r="X3224" s="1" t="s">
        <v>335</v>
      </c>
      <c r="Y3224" s="1" t="s">
        <v>2494</v>
      </c>
      <c r="Z3224" s="1" t="s">
        <v>477</v>
      </c>
      <c r="AA3224" s="1" t="s">
        <v>6115</v>
      </c>
      <c r="AB3224" s="1" t="s">
        <v>124</v>
      </c>
      <c r="AC3224" s="1">
        <v>199</v>
      </c>
      <c r="AE3224" s="2">
        <v>45721.732951388891</v>
      </c>
      <c r="AF3224" s="1" t="s">
        <v>77</v>
      </c>
      <c r="AH3224" s="1" t="s">
        <v>125</v>
      </c>
      <c r="AI3224" s="1" t="s">
        <v>79</v>
      </c>
      <c r="AJ3224" s="1" t="s">
        <v>378</v>
      </c>
      <c r="AK3224" s="1" t="s">
        <v>16407</v>
      </c>
      <c r="AL3224" s="1" t="s">
        <v>651</v>
      </c>
      <c r="AM3224" s="2">
        <v>45721.732986111114</v>
      </c>
      <c r="AN3224" s="1" t="s">
        <v>16407</v>
      </c>
      <c r="AP3224" s="1">
        <v>5768750</v>
      </c>
      <c r="AQ3224" s="1" t="s">
        <v>83</v>
      </c>
      <c r="AR3224" s="2">
        <v>45722.470567129632</v>
      </c>
      <c r="AS3224" s="1" t="s">
        <v>84</v>
      </c>
      <c r="AT3224" s="2">
        <v>45723.333333333336</v>
      </c>
      <c r="AU3224" s="1" t="s">
        <v>85</v>
      </c>
      <c r="AV3224" s="1" t="s">
        <v>1702</v>
      </c>
      <c r="AW3224" s="1" t="s">
        <v>1703</v>
      </c>
      <c r="AX3224" s="1" t="s">
        <v>1946</v>
      </c>
      <c r="AZ3224" s="2">
        <v>45722.470567129632</v>
      </c>
      <c r="BB3224" s="1" t="s">
        <v>3083</v>
      </c>
      <c r="BC3224" s="1" t="s">
        <v>3084</v>
      </c>
      <c r="BD3224" s="1" t="s">
        <v>767</v>
      </c>
      <c r="BE3224" s="1" t="s">
        <v>1120</v>
      </c>
      <c r="BF3224" s="1" t="s">
        <v>349</v>
      </c>
    </row>
    <row r="3225" spans="1:58" x14ac:dyDescent="0.35">
      <c r="A3225" s="1">
        <v>3016484</v>
      </c>
      <c r="B3225" s="1" t="s">
        <v>58</v>
      </c>
      <c r="C3225" s="1">
        <v>37082731</v>
      </c>
      <c r="D3225" s="1">
        <v>339518299</v>
      </c>
      <c r="E3225" s="1" t="s">
        <v>59</v>
      </c>
      <c r="F3225" s="1" t="s">
        <v>60</v>
      </c>
      <c r="G3225" s="1" t="s">
        <v>718</v>
      </c>
      <c r="H3225" s="1" t="s">
        <v>2371</v>
      </c>
      <c r="I3225" s="1">
        <v>780160357</v>
      </c>
      <c r="J3225" s="1" t="s">
        <v>7862</v>
      </c>
      <c r="K3225" s="1">
        <v>14</v>
      </c>
      <c r="L3225" s="1" t="s">
        <v>64</v>
      </c>
      <c r="M3225" s="1" t="s">
        <v>65</v>
      </c>
      <c r="N3225" s="2">
        <v>44974.737500000003</v>
      </c>
      <c r="O3225" s="1" t="s">
        <v>66</v>
      </c>
      <c r="Q3225" s="1" t="s">
        <v>67</v>
      </c>
      <c r="R3225" s="2">
        <v>45721.733842592592</v>
      </c>
      <c r="S3225" s="1" t="s">
        <v>2977</v>
      </c>
      <c r="T3225" s="1" t="s">
        <v>69</v>
      </c>
      <c r="U3225" s="1" t="s">
        <v>1122</v>
      </c>
      <c r="V3225" s="1" t="s">
        <v>16408</v>
      </c>
      <c r="W3225" s="1" t="s">
        <v>263</v>
      </c>
      <c r="X3225" s="1" t="s">
        <v>263</v>
      </c>
      <c r="Y3225" s="1" t="s">
        <v>1231</v>
      </c>
      <c r="Z3225" s="1" t="s">
        <v>852</v>
      </c>
      <c r="AA3225" s="1" t="s">
        <v>5280</v>
      </c>
      <c r="AB3225" s="1" t="s">
        <v>5280</v>
      </c>
      <c r="AE3225" s="2">
        <v>45721.733854166669</v>
      </c>
      <c r="AF3225" s="1" t="s">
        <v>77</v>
      </c>
      <c r="AH3225" s="1" t="s">
        <v>125</v>
      </c>
      <c r="AI3225" s="1" t="s">
        <v>79</v>
      </c>
      <c r="AJ3225" s="1" t="s">
        <v>283</v>
      </c>
      <c r="AK3225" s="1" t="s">
        <v>16409</v>
      </c>
      <c r="AL3225" s="1" t="s">
        <v>2977</v>
      </c>
      <c r="AM3225" s="2">
        <v>45721.733912037038</v>
      </c>
      <c r="AN3225" s="1" t="s">
        <v>16409</v>
      </c>
      <c r="AP3225" s="1">
        <v>5768751</v>
      </c>
      <c r="AQ3225" s="1" t="s">
        <v>83</v>
      </c>
      <c r="AR3225" s="2">
        <v>45722.551423611112</v>
      </c>
      <c r="AS3225" s="1" t="s">
        <v>84</v>
      </c>
      <c r="AT3225" s="2">
        <v>45723.333333333336</v>
      </c>
      <c r="AU3225" s="1" t="s">
        <v>85</v>
      </c>
      <c r="AV3225" s="1" t="s">
        <v>2524</v>
      </c>
      <c r="AW3225" s="1" t="s">
        <v>2525</v>
      </c>
      <c r="AX3225" s="1" t="s">
        <v>2526</v>
      </c>
      <c r="AZ3225" s="2">
        <v>45722.551423611112</v>
      </c>
      <c r="BB3225" s="1" t="s">
        <v>661</v>
      </c>
      <c r="BC3225" s="1" t="s">
        <v>662</v>
      </c>
      <c r="BD3225" s="1" t="s">
        <v>663</v>
      </c>
      <c r="BE3225" s="1" t="s">
        <v>16410</v>
      </c>
      <c r="BF3225" s="1" t="s">
        <v>1494</v>
      </c>
    </row>
    <row r="3226" spans="1:58" x14ac:dyDescent="0.35">
      <c r="A3226" s="1">
        <v>3016485</v>
      </c>
      <c r="B3226" s="1" t="s">
        <v>58</v>
      </c>
      <c r="C3226" s="1">
        <v>33126931</v>
      </c>
      <c r="D3226" s="1">
        <v>338608525</v>
      </c>
      <c r="E3226" s="1" t="s">
        <v>59</v>
      </c>
      <c r="F3226" s="1" t="s">
        <v>60</v>
      </c>
      <c r="G3226" s="1" t="s">
        <v>116</v>
      </c>
      <c r="H3226" s="1" t="s">
        <v>16411</v>
      </c>
      <c r="I3226" s="1" t="s">
        <v>16412</v>
      </c>
      <c r="J3226" s="1" t="s">
        <v>15878</v>
      </c>
      <c r="K3226" s="1">
        <v>12</v>
      </c>
      <c r="L3226" s="1" t="s">
        <v>64</v>
      </c>
      <c r="M3226" s="1" t="s">
        <v>65</v>
      </c>
      <c r="N3226" s="2">
        <v>45706.519930555558</v>
      </c>
      <c r="O3226" s="1" t="s">
        <v>353</v>
      </c>
      <c r="Q3226" s="1" t="s">
        <v>67</v>
      </c>
      <c r="R3226" s="2">
        <v>45721.73400462963</v>
      </c>
      <c r="S3226" s="1" t="s">
        <v>12569</v>
      </c>
      <c r="T3226" s="1" t="s">
        <v>100</v>
      </c>
      <c r="U3226" s="1" t="s">
        <v>70</v>
      </c>
      <c r="V3226" s="1" t="s">
        <v>16413</v>
      </c>
      <c r="W3226" s="1" t="s">
        <v>72</v>
      </c>
      <c r="X3226" s="1" t="s">
        <v>881</v>
      </c>
      <c r="Y3226" s="1" t="s">
        <v>15342</v>
      </c>
      <c r="Z3226" s="1" t="s">
        <v>1352</v>
      </c>
      <c r="AA3226" s="1" t="s">
        <v>1352</v>
      </c>
      <c r="AB3226" s="1" t="s">
        <v>1352</v>
      </c>
      <c r="AC3226" s="1">
        <v>187</v>
      </c>
      <c r="AE3226" s="2">
        <v>45723.671759259261</v>
      </c>
      <c r="AF3226" s="1" t="s">
        <v>77</v>
      </c>
      <c r="AH3226" s="1" t="s">
        <v>125</v>
      </c>
      <c r="AI3226" s="1" t="s">
        <v>58</v>
      </c>
      <c r="AJ3226" s="1" t="s">
        <v>126</v>
      </c>
      <c r="AL3226" s="1" t="s">
        <v>1936</v>
      </c>
      <c r="AM3226" s="2">
        <v>45723.671875</v>
      </c>
      <c r="AN3226" s="1" t="s">
        <v>16414</v>
      </c>
      <c r="AO3226" s="1" t="s">
        <v>1936</v>
      </c>
      <c r="AP3226" s="1">
        <v>5776525</v>
      </c>
      <c r="AQ3226" s="1" t="s">
        <v>83</v>
      </c>
      <c r="AR3226" s="2">
        <v>45723.744097222225</v>
      </c>
      <c r="AS3226" s="1" t="s">
        <v>84</v>
      </c>
      <c r="AT3226" s="2">
        <v>45723.5625</v>
      </c>
      <c r="AU3226" s="1" t="s">
        <v>573</v>
      </c>
      <c r="AV3226" s="1" t="s">
        <v>658</v>
      </c>
      <c r="AW3226" s="1" t="s">
        <v>659</v>
      </c>
      <c r="AX3226" s="1" t="s">
        <v>660</v>
      </c>
      <c r="AZ3226" s="2">
        <v>45723.744097222225</v>
      </c>
      <c r="BB3226" s="1" t="s">
        <v>594</v>
      </c>
      <c r="BC3226" s="1" t="s">
        <v>595</v>
      </c>
      <c r="BD3226" s="1" t="s">
        <v>596</v>
      </c>
      <c r="BE3226" s="1" t="s">
        <v>16415</v>
      </c>
      <c r="BF3226" s="1" t="s">
        <v>906</v>
      </c>
    </row>
    <row r="3227" spans="1:58" x14ac:dyDescent="0.35">
      <c r="A3227" s="1">
        <v>3016486</v>
      </c>
      <c r="B3227" s="1" t="s">
        <v>58</v>
      </c>
      <c r="C3227" s="1">
        <v>44021581</v>
      </c>
      <c r="D3227" s="1">
        <v>339902776</v>
      </c>
      <c r="E3227" s="1" t="s">
        <v>59</v>
      </c>
      <c r="F3227" s="1" t="s">
        <v>60</v>
      </c>
      <c r="G3227" s="1" t="s">
        <v>1456</v>
      </c>
      <c r="H3227" s="1" t="s">
        <v>16416</v>
      </c>
      <c r="I3227" s="1">
        <v>775780628</v>
      </c>
      <c r="J3227" s="1" t="s">
        <v>11656</v>
      </c>
      <c r="K3227" s="1">
        <v>19</v>
      </c>
      <c r="L3227" s="1" t="s">
        <v>64</v>
      </c>
      <c r="M3227" s="1" t="s">
        <v>65</v>
      </c>
      <c r="N3227" s="2">
        <v>45533.666666666664</v>
      </c>
      <c r="O3227" s="1" t="s">
        <v>66</v>
      </c>
      <c r="Q3227" s="1" t="s">
        <v>67</v>
      </c>
      <c r="R3227" s="2">
        <v>45721.734594907408</v>
      </c>
      <c r="S3227" s="1" t="s">
        <v>200</v>
      </c>
      <c r="T3227" s="1" t="s">
        <v>100</v>
      </c>
      <c r="U3227" s="1" t="s">
        <v>863</v>
      </c>
      <c r="V3227" s="1" t="s">
        <v>16417</v>
      </c>
      <c r="W3227" s="1" t="s">
        <v>785</v>
      </c>
      <c r="X3227" s="1" t="s">
        <v>785</v>
      </c>
      <c r="Y3227" s="1" t="s">
        <v>5497</v>
      </c>
      <c r="Z3227" s="1" t="s">
        <v>5663</v>
      </c>
      <c r="AA3227" s="1" t="s">
        <v>16418</v>
      </c>
      <c r="AB3227" s="1" t="s">
        <v>16418</v>
      </c>
      <c r="AE3227" s="2">
        <v>45721.734606481485</v>
      </c>
      <c r="AF3227" s="1" t="s">
        <v>77</v>
      </c>
      <c r="AH3227" s="1" t="s">
        <v>125</v>
      </c>
      <c r="AI3227" s="1" t="s">
        <v>79</v>
      </c>
      <c r="AJ3227" s="1" t="s">
        <v>303</v>
      </c>
      <c r="AK3227" s="1" t="s">
        <v>16419</v>
      </c>
      <c r="AL3227" s="1" t="s">
        <v>200</v>
      </c>
      <c r="AM3227" s="2">
        <v>45721.7346412037</v>
      </c>
      <c r="AN3227" s="1" t="s">
        <v>16419</v>
      </c>
      <c r="AP3227" s="1">
        <v>5768753</v>
      </c>
      <c r="AQ3227" s="1" t="s">
        <v>83</v>
      </c>
      <c r="AR3227" s="2">
        <v>45722.68608796296</v>
      </c>
      <c r="AS3227" s="1" t="s">
        <v>84</v>
      </c>
      <c r="AT3227" s="2">
        <v>45723.333333333336</v>
      </c>
      <c r="AU3227" s="1" t="s">
        <v>85</v>
      </c>
      <c r="AV3227" s="1" t="s">
        <v>790</v>
      </c>
      <c r="AW3227" s="1" t="s">
        <v>791</v>
      </c>
      <c r="AX3227" s="1" t="s">
        <v>1930</v>
      </c>
      <c r="AZ3227" s="2">
        <v>45722.68608796296</v>
      </c>
      <c r="BB3227" s="1" t="s">
        <v>2176</v>
      </c>
      <c r="BC3227" s="1" t="s">
        <v>2177</v>
      </c>
      <c r="BD3227" s="1" t="s">
        <v>2178</v>
      </c>
      <c r="BE3227" s="1" t="s">
        <v>16420</v>
      </c>
      <c r="BF3227" s="1" t="s">
        <v>657</v>
      </c>
    </row>
    <row r="3228" spans="1:58" x14ac:dyDescent="0.35">
      <c r="A3228" s="1">
        <v>3016487</v>
      </c>
      <c r="B3228" s="1" t="s">
        <v>58</v>
      </c>
      <c r="C3228" s="1">
        <v>39302161</v>
      </c>
      <c r="D3228" s="1">
        <v>339414536</v>
      </c>
      <c r="E3228" s="1" t="s">
        <v>59</v>
      </c>
      <c r="F3228" s="1" t="s">
        <v>60</v>
      </c>
      <c r="G3228" s="1" t="s">
        <v>6356</v>
      </c>
      <c r="H3228" s="1" t="s">
        <v>2994</v>
      </c>
      <c r="I3228" s="1">
        <v>782240122</v>
      </c>
      <c r="J3228" s="1" t="s">
        <v>16421</v>
      </c>
      <c r="K3228" s="1">
        <v>15</v>
      </c>
      <c r="L3228" s="1" t="s">
        <v>64</v>
      </c>
      <c r="M3228" s="1" t="s">
        <v>65</v>
      </c>
      <c r="N3228" s="2">
        <v>45267.650821759256</v>
      </c>
      <c r="O3228" s="1" t="s">
        <v>66</v>
      </c>
      <c r="Q3228" s="1" t="s">
        <v>67</v>
      </c>
      <c r="R3228" s="2">
        <v>45721.734849537039</v>
      </c>
      <c r="S3228" s="1" t="s">
        <v>1557</v>
      </c>
      <c r="T3228" s="1" t="s">
        <v>100</v>
      </c>
      <c r="U3228" s="1" t="s">
        <v>70</v>
      </c>
      <c r="V3228" s="1" t="s">
        <v>16422</v>
      </c>
      <c r="W3228" s="1" t="s">
        <v>143</v>
      </c>
      <c r="X3228" s="1" t="s">
        <v>143</v>
      </c>
      <c r="Y3228" s="1" t="s">
        <v>16423</v>
      </c>
      <c r="Z3228" s="1" t="s">
        <v>388</v>
      </c>
      <c r="AA3228" s="1" t="s">
        <v>7444</v>
      </c>
      <c r="AB3228" s="1" t="s">
        <v>7444</v>
      </c>
      <c r="AE3228" s="2">
        <v>45721.734861111108</v>
      </c>
      <c r="AF3228" s="1" t="s">
        <v>77</v>
      </c>
      <c r="AH3228" s="1" t="s">
        <v>125</v>
      </c>
      <c r="AI3228" s="1" t="s">
        <v>79</v>
      </c>
      <c r="AJ3228" s="1" t="s">
        <v>147</v>
      </c>
      <c r="AK3228" s="1" t="s">
        <v>16424</v>
      </c>
      <c r="AL3228" s="1" t="s">
        <v>1557</v>
      </c>
      <c r="AM3228" s="2">
        <v>45721.734884259262</v>
      </c>
      <c r="AN3228" s="1" t="s">
        <v>16424</v>
      </c>
      <c r="AP3228" s="1">
        <v>5768754</v>
      </c>
      <c r="AQ3228" s="1" t="s">
        <v>83</v>
      </c>
      <c r="AR3228" s="2">
        <v>45722.725694444445</v>
      </c>
      <c r="AS3228" s="1" t="s">
        <v>84</v>
      </c>
      <c r="AT3228" s="2">
        <v>45723.333333333336</v>
      </c>
      <c r="AU3228" s="1" t="s">
        <v>85</v>
      </c>
      <c r="AV3228" s="1" t="s">
        <v>149</v>
      </c>
      <c r="AW3228" s="1" t="s">
        <v>150</v>
      </c>
      <c r="AX3228" s="1" t="s">
        <v>151</v>
      </c>
      <c r="AZ3228" s="2">
        <v>45722.725694444445</v>
      </c>
      <c r="BB3228" s="1" t="s">
        <v>89</v>
      </c>
      <c r="BC3228" s="1" t="s">
        <v>90</v>
      </c>
      <c r="BD3228" s="1" t="s">
        <v>91</v>
      </c>
      <c r="BE3228" s="1" t="s">
        <v>16425</v>
      </c>
      <c r="BF3228" s="1" t="s">
        <v>156</v>
      </c>
    </row>
    <row r="3229" spans="1:58" x14ac:dyDescent="0.35">
      <c r="A3229" s="1">
        <v>3016488</v>
      </c>
      <c r="B3229" s="1" t="s">
        <v>58</v>
      </c>
      <c r="C3229" s="1">
        <v>45284061</v>
      </c>
      <c r="D3229" s="1">
        <v>338554745</v>
      </c>
      <c r="E3229" s="1" t="s">
        <v>59</v>
      </c>
      <c r="F3229" s="1" t="s">
        <v>60</v>
      </c>
      <c r="G3229" s="1" t="s">
        <v>422</v>
      </c>
      <c r="H3229" s="1" t="s">
        <v>16426</v>
      </c>
      <c r="I3229" s="1">
        <v>776277733</v>
      </c>
      <c r="J3229" s="1" t="s">
        <v>1707</v>
      </c>
      <c r="K3229" s="1">
        <v>13</v>
      </c>
      <c r="L3229" s="1" t="s">
        <v>64</v>
      </c>
      <c r="M3229" s="1" t="s">
        <v>65</v>
      </c>
      <c r="N3229" s="2">
        <v>45704.583333333336</v>
      </c>
      <c r="O3229" s="1" t="s">
        <v>66</v>
      </c>
      <c r="Q3229" s="1" t="s">
        <v>67</v>
      </c>
      <c r="R3229" s="2">
        <v>45721.735972222225</v>
      </c>
      <c r="S3229" s="1" t="s">
        <v>879</v>
      </c>
      <c r="T3229" s="1" t="s">
        <v>100</v>
      </c>
      <c r="U3229" s="1" t="s">
        <v>385</v>
      </c>
      <c r="V3229" s="1" t="s">
        <v>16427</v>
      </c>
      <c r="W3229" s="1" t="s">
        <v>334</v>
      </c>
      <c r="X3229" s="1" t="s">
        <v>335</v>
      </c>
      <c r="Y3229" s="1" t="s">
        <v>2935</v>
      </c>
      <c r="Z3229" s="1" t="s">
        <v>337</v>
      </c>
      <c r="AA3229" s="1" t="s">
        <v>9930</v>
      </c>
      <c r="AB3229" s="1" t="s">
        <v>9930</v>
      </c>
      <c r="AE3229" s="2">
        <v>45721.735972222225</v>
      </c>
      <c r="AF3229" s="1" t="s">
        <v>77</v>
      </c>
      <c r="AH3229" s="1" t="s">
        <v>78</v>
      </c>
      <c r="AI3229" s="1" t="s">
        <v>79</v>
      </c>
      <c r="AJ3229" s="1" t="s">
        <v>283</v>
      </c>
      <c r="AK3229" s="1" t="s">
        <v>16428</v>
      </c>
      <c r="AL3229" s="1" t="s">
        <v>879</v>
      </c>
      <c r="AM3229" s="2">
        <v>45721.736006944448</v>
      </c>
      <c r="AN3229" s="1" t="s">
        <v>16428</v>
      </c>
      <c r="AP3229" s="1">
        <v>5768761</v>
      </c>
      <c r="AQ3229" s="1" t="s">
        <v>83</v>
      </c>
      <c r="AR3229" s="2">
        <v>45722.501597222225</v>
      </c>
      <c r="AS3229" s="1" t="s">
        <v>84</v>
      </c>
      <c r="AT3229" s="2">
        <v>45723.333333333336</v>
      </c>
      <c r="AU3229" s="1" t="s">
        <v>85</v>
      </c>
      <c r="AV3229" s="1" t="s">
        <v>1702</v>
      </c>
      <c r="AW3229" s="1" t="s">
        <v>1703</v>
      </c>
      <c r="AX3229" s="1" t="s">
        <v>10474</v>
      </c>
      <c r="AZ3229" s="2">
        <v>45722.501597222225</v>
      </c>
      <c r="BB3229" s="1" t="s">
        <v>1129</v>
      </c>
      <c r="BC3229" s="1" t="s">
        <v>1130</v>
      </c>
      <c r="BD3229" s="1" t="s">
        <v>815</v>
      </c>
      <c r="BE3229" s="1" t="s">
        <v>3933</v>
      </c>
      <c r="BF3229" s="1" t="s">
        <v>349</v>
      </c>
    </row>
    <row r="3230" spans="1:58" x14ac:dyDescent="0.35">
      <c r="A3230" s="1">
        <v>3016489</v>
      </c>
      <c r="B3230" s="1" t="s">
        <v>58</v>
      </c>
      <c r="C3230" s="1">
        <v>36705591</v>
      </c>
      <c r="D3230" s="1">
        <v>338221568</v>
      </c>
      <c r="E3230" s="1" t="s">
        <v>59</v>
      </c>
      <c r="F3230" s="1" t="s">
        <v>60</v>
      </c>
      <c r="G3230" s="1" t="s">
        <v>7118</v>
      </c>
      <c r="H3230" s="1" t="s">
        <v>7119</v>
      </c>
      <c r="I3230" s="1">
        <v>774497703</v>
      </c>
      <c r="J3230" s="1" t="s">
        <v>16429</v>
      </c>
      <c r="K3230" s="1">
        <v>12</v>
      </c>
      <c r="L3230" s="1" t="s">
        <v>64</v>
      </c>
      <c r="M3230" s="1" t="s">
        <v>65</v>
      </c>
      <c r="N3230" s="2">
        <v>45101</v>
      </c>
      <c r="O3230" s="1" t="s">
        <v>353</v>
      </c>
      <c r="Q3230" s="1" t="s">
        <v>67</v>
      </c>
      <c r="R3230" s="2">
        <v>45721.736342592594</v>
      </c>
      <c r="S3230" s="1" t="s">
        <v>8400</v>
      </c>
      <c r="T3230" s="1" t="s">
        <v>1021</v>
      </c>
      <c r="U3230" s="1" t="s">
        <v>101</v>
      </c>
      <c r="V3230" s="1" t="s">
        <v>16430</v>
      </c>
      <c r="W3230" s="1" t="s">
        <v>72</v>
      </c>
      <c r="X3230" s="1" t="s">
        <v>73</v>
      </c>
      <c r="Y3230" s="1" t="s">
        <v>4559</v>
      </c>
      <c r="Z3230" s="1" t="s">
        <v>2851</v>
      </c>
      <c r="AA3230" s="1" t="s">
        <v>5064</v>
      </c>
      <c r="AB3230" s="1" t="s">
        <v>124</v>
      </c>
      <c r="AC3230" s="1">
        <v>105</v>
      </c>
      <c r="AE3230" s="2">
        <v>45721.736354166664</v>
      </c>
      <c r="AF3230" s="1" t="s">
        <v>77</v>
      </c>
      <c r="AH3230" s="1" t="s">
        <v>78</v>
      </c>
      <c r="AI3230" s="1" t="s">
        <v>79</v>
      </c>
      <c r="AJ3230" s="1" t="s">
        <v>378</v>
      </c>
      <c r="AK3230" s="1" t="s">
        <v>16431</v>
      </c>
      <c r="AL3230" s="1" t="s">
        <v>8400</v>
      </c>
      <c r="AM3230" s="2">
        <v>45721.736388888887</v>
      </c>
      <c r="AN3230" s="1" t="s">
        <v>16431</v>
      </c>
      <c r="AP3230" s="1">
        <v>5768762</v>
      </c>
      <c r="AQ3230" s="1" t="s">
        <v>83</v>
      </c>
      <c r="AR3230" s="2">
        <v>45722.482453703706</v>
      </c>
      <c r="AS3230" s="1" t="s">
        <v>84</v>
      </c>
      <c r="AT3230" s="2">
        <v>45723.364583333336</v>
      </c>
      <c r="AU3230" s="1" t="s">
        <v>85</v>
      </c>
      <c r="AV3230" s="1" t="s">
        <v>2382</v>
      </c>
      <c r="AW3230" s="1" t="s">
        <v>2383</v>
      </c>
      <c r="AX3230" s="1" t="s">
        <v>2384</v>
      </c>
      <c r="AZ3230" s="2">
        <v>45722.482453703706</v>
      </c>
      <c r="BB3230" s="1" t="s">
        <v>1692</v>
      </c>
      <c r="BC3230" s="1" t="s">
        <v>1693</v>
      </c>
      <c r="BD3230" s="1" t="s">
        <v>1694</v>
      </c>
      <c r="BE3230" s="1" t="s">
        <v>16432</v>
      </c>
      <c r="BF3230" s="1" t="s">
        <v>1538</v>
      </c>
    </row>
    <row r="3231" spans="1:58" x14ac:dyDescent="0.35">
      <c r="A3231" s="1">
        <v>3016490</v>
      </c>
      <c r="B3231" s="1" t="s">
        <v>2121</v>
      </c>
      <c r="C3231" s="1">
        <v>43936101</v>
      </c>
      <c r="D3231" s="1">
        <v>339146774</v>
      </c>
      <c r="E3231" s="1" t="s">
        <v>59</v>
      </c>
      <c r="F3231" s="1" t="s">
        <v>2121</v>
      </c>
      <c r="G3231" s="1" t="s">
        <v>95</v>
      </c>
      <c r="H3231" s="1" t="s">
        <v>794</v>
      </c>
      <c r="I3231" s="1">
        <v>778239528</v>
      </c>
      <c r="J3231" s="1" t="s">
        <v>889</v>
      </c>
      <c r="K3231" s="1">
        <v>14</v>
      </c>
      <c r="L3231" s="1" t="s">
        <v>64</v>
      </c>
      <c r="M3231" s="1" t="s">
        <v>65</v>
      </c>
      <c r="N3231" s="2">
        <v>45694.666666666664</v>
      </c>
      <c r="O3231" s="1" t="s">
        <v>2123</v>
      </c>
      <c r="Q3231" s="1" t="s">
        <v>67</v>
      </c>
      <c r="R3231" s="2">
        <v>45721.736446759256</v>
      </c>
      <c r="S3231" s="1" t="s">
        <v>9499</v>
      </c>
      <c r="T3231" s="1" t="s">
        <v>1021</v>
      </c>
      <c r="U3231" s="1" t="s">
        <v>603</v>
      </c>
      <c r="V3231" s="1" t="s">
        <v>16433</v>
      </c>
      <c r="W3231" s="1" t="s">
        <v>2126</v>
      </c>
      <c r="X3231" s="1" t="s">
        <v>215</v>
      </c>
      <c r="Y3231" s="1" t="s">
        <v>2127</v>
      </c>
      <c r="Z3231" s="1" t="s">
        <v>929</v>
      </c>
      <c r="AA3231" s="1" t="s">
        <v>5588</v>
      </c>
      <c r="AB3231" s="1" t="s">
        <v>124</v>
      </c>
      <c r="AE3231" s="2">
        <v>45721.736643518518</v>
      </c>
      <c r="AF3231" s="1" t="s">
        <v>2129</v>
      </c>
      <c r="AG3231" s="1">
        <v>24</v>
      </c>
      <c r="AH3231" s="1" t="s">
        <v>125</v>
      </c>
      <c r="AI3231" s="1" t="s">
        <v>79</v>
      </c>
      <c r="AJ3231" s="1" t="s">
        <v>167</v>
      </c>
      <c r="AL3231" s="1" t="s">
        <v>9499</v>
      </c>
      <c r="AM3231" s="2">
        <v>45721.736678240741</v>
      </c>
      <c r="AO3231" s="1" t="s">
        <v>9499</v>
      </c>
      <c r="AP3231" s="1">
        <v>5768763</v>
      </c>
      <c r="AQ3231" s="1" t="s">
        <v>83</v>
      </c>
      <c r="AR3231" s="2">
        <v>45722.719918981478</v>
      </c>
      <c r="AS3231" s="1" t="s">
        <v>84</v>
      </c>
      <c r="AT3231" s="2">
        <v>45721.5625</v>
      </c>
      <c r="AU3231" s="1" t="s">
        <v>573</v>
      </c>
      <c r="AV3231" s="1" t="s">
        <v>1957</v>
      </c>
      <c r="AW3231" s="1" t="s">
        <v>1958</v>
      </c>
      <c r="AX3231" s="1" t="s">
        <v>2365</v>
      </c>
      <c r="AY3231" s="2">
        <v>45722.736643518518</v>
      </c>
      <c r="AZ3231" s="2">
        <v>45722.719918981478</v>
      </c>
      <c r="BA3231" s="1" t="s">
        <v>419</v>
      </c>
      <c r="BB3231" s="1" t="s">
        <v>1026</v>
      </c>
      <c r="BC3231" s="1" t="s">
        <v>951</v>
      </c>
      <c r="BD3231" s="1" t="s">
        <v>815</v>
      </c>
      <c r="BE3231" s="1" t="s">
        <v>16434</v>
      </c>
      <c r="BF3231" s="1" t="s">
        <v>82</v>
      </c>
    </row>
    <row r="3232" spans="1:58" x14ac:dyDescent="0.35">
      <c r="A3232" s="1">
        <v>3016491</v>
      </c>
      <c r="B3232" s="1" t="s">
        <v>58</v>
      </c>
      <c r="C3232" s="1">
        <v>33354311</v>
      </c>
      <c r="D3232" s="1">
        <v>338603549</v>
      </c>
      <c r="E3232" s="1" t="s">
        <v>59</v>
      </c>
      <c r="F3232" s="1" t="s">
        <v>60</v>
      </c>
      <c r="G3232" s="1" t="s">
        <v>5995</v>
      </c>
      <c r="H3232" s="1" t="s">
        <v>1674</v>
      </c>
      <c r="I3232" s="1">
        <v>773560460</v>
      </c>
      <c r="J3232" s="1" t="s">
        <v>16435</v>
      </c>
      <c r="K3232" s="1">
        <v>12</v>
      </c>
      <c r="L3232" s="1" t="s">
        <v>64</v>
      </c>
      <c r="M3232" s="1" t="s">
        <v>65</v>
      </c>
      <c r="N3232" s="2">
        <v>44553.666678240741</v>
      </c>
      <c r="O3232" s="1" t="s">
        <v>353</v>
      </c>
      <c r="Q3232" s="1" t="s">
        <v>67</v>
      </c>
      <c r="R3232" s="2">
        <v>45721.736655092594</v>
      </c>
      <c r="S3232" s="1" t="s">
        <v>590</v>
      </c>
      <c r="T3232" s="1" t="s">
        <v>69</v>
      </c>
      <c r="U3232" s="1" t="s">
        <v>1122</v>
      </c>
      <c r="V3232" s="1" t="s">
        <v>16436</v>
      </c>
      <c r="W3232" s="1" t="s">
        <v>72</v>
      </c>
      <c r="X3232" s="1" t="s">
        <v>356</v>
      </c>
      <c r="Y3232" s="1" t="s">
        <v>3678</v>
      </c>
      <c r="Z3232" s="1" t="s">
        <v>75</v>
      </c>
      <c r="AA3232" s="1" t="s">
        <v>4819</v>
      </c>
      <c r="AB3232" s="1" t="s">
        <v>124</v>
      </c>
      <c r="AC3232" s="1">
        <v>10397</v>
      </c>
      <c r="AE3232" s="2">
        <v>45721.736666666664</v>
      </c>
      <c r="AF3232" s="1" t="s">
        <v>77</v>
      </c>
      <c r="AH3232" s="1" t="s">
        <v>125</v>
      </c>
      <c r="AI3232" s="1" t="s">
        <v>79</v>
      </c>
      <c r="AJ3232" s="1" t="s">
        <v>283</v>
      </c>
      <c r="AK3232" s="1" t="s">
        <v>16437</v>
      </c>
      <c r="AL3232" s="1" t="s">
        <v>590</v>
      </c>
      <c r="AM3232" s="2">
        <v>45721.736712962964</v>
      </c>
      <c r="AN3232" s="1" t="s">
        <v>16437</v>
      </c>
      <c r="AP3232" s="1">
        <v>5768764</v>
      </c>
      <c r="AQ3232" s="1" t="s">
        <v>83</v>
      </c>
      <c r="AR3232" s="2">
        <v>45722.728425925925</v>
      </c>
      <c r="AS3232" s="1" t="s">
        <v>84</v>
      </c>
      <c r="AT3232" s="2">
        <v>45722.368055555555</v>
      </c>
      <c r="AU3232" s="1" t="s">
        <v>85</v>
      </c>
      <c r="AV3232" s="1" t="s">
        <v>645</v>
      </c>
      <c r="AW3232" s="1" t="s">
        <v>646</v>
      </c>
      <c r="AX3232" s="1" t="s">
        <v>2446</v>
      </c>
      <c r="AZ3232" s="2">
        <v>45722.728425925925</v>
      </c>
      <c r="BB3232" s="1" t="s">
        <v>1026</v>
      </c>
      <c r="BC3232" s="1" t="s">
        <v>951</v>
      </c>
      <c r="BD3232" s="1" t="s">
        <v>815</v>
      </c>
      <c r="BE3232" s="1" t="s">
        <v>16438</v>
      </c>
      <c r="BF3232" s="1" t="s">
        <v>1439</v>
      </c>
    </row>
    <row r="3233" spans="1:58" x14ac:dyDescent="0.35">
      <c r="A3233" s="1">
        <v>3016492</v>
      </c>
      <c r="B3233" s="1" t="s">
        <v>223</v>
      </c>
      <c r="C3233" s="1">
        <v>40234781</v>
      </c>
      <c r="D3233" s="1">
        <v>339962404</v>
      </c>
      <c r="E3233" s="1" t="s">
        <v>59</v>
      </c>
      <c r="F3233" s="1" t="s">
        <v>60</v>
      </c>
      <c r="G3233" s="1" t="s">
        <v>1882</v>
      </c>
      <c r="H3233" s="1" t="s">
        <v>2892</v>
      </c>
      <c r="I3233" s="1">
        <v>776359248</v>
      </c>
      <c r="J3233" s="1" t="s">
        <v>16439</v>
      </c>
      <c r="K3233" s="1">
        <v>19</v>
      </c>
      <c r="L3233" s="1" t="s">
        <v>64</v>
      </c>
      <c r="M3233" s="1" t="s">
        <v>65</v>
      </c>
      <c r="N3233" s="2">
        <v>44940.625</v>
      </c>
      <c r="O3233" s="1" t="s">
        <v>98</v>
      </c>
      <c r="Q3233" s="1" t="s">
        <v>67</v>
      </c>
      <c r="R3233" s="2">
        <v>45721.737118055556</v>
      </c>
      <c r="S3233" s="1" t="s">
        <v>1312</v>
      </c>
      <c r="T3233" s="1" t="s">
        <v>69</v>
      </c>
      <c r="U3233" s="1" t="s">
        <v>70</v>
      </c>
      <c r="V3233" s="1" t="s">
        <v>11878</v>
      </c>
      <c r="W3233" s="1" t="s">
        <v>785</v>
      </c>
      <c r="X3233" s="1" t="s">
        <v>3089</v>
      </c>
      <c r="Y3233" s="1" t="s">
        <v>16440</v>
      </c>
      <c r="Z3233" s="1" t="s">
        <v>16441</v>
      </c>
      <c r="AA3233" s="1" t="s">
        <v>16442</v>
      </c>
      <c r="AB3233" s="1" t="s">
        <v>16443</v>
      </c>
      <c r="AC3233" s="1">
        <v>776359248</v>
      </c>
      <c r="AE3233" s="2">
        <v>45721.737118055556</v>
      </c>
      <c r="AF3233" s="1" t="s">
        <v>77</v>
      </c>
      <c r="AH3233" s="1" t="s">
        <v>125</v>
      </c>
      <c r="AI3233" s="1" t="s">
        <v>106</v>
      </c>
      <c r="AJ3233" s="1" t="s">
        <v>107</v>
      </c>
      <c r="AK3233" s="1" t="s">
        <v>11878</v>
      </c>
      <c r="AL3233" s="1" t="s">
        <v>1312</v>
      </c>
      <c r="AM3233" s="2">
        <v>45721.73715277778</v>
      </c>
      <c r="AN3233" s="1" t="s">
        <v>11878</v>
      </c>
      <c r="AP3233" s="1">
        <v>5768765</v>
      </c>
      <c r="AQ3233" s="1" t="s">
        <v>83</v>
      </c>
      <c r="AR3233" s="2">
        <v>45722.416365740741</v>
      </c>
      <c r="AS3233" s="1" t="s">
        <v>84</v>
      </c>
      <c r="AT3233" s="2">
        <v>45723.333333333336</v>
      </c>
      <c r="AU3233" s="1" t="s">
        <v>85</v>
      </c>
      <c r="AV3233" s="1" t="s">
        <v>790</v>
      </c>
      <c r="AW3233" s="1" t="s">
        <v>791</v>
      </c>
      <c r="AX3233" s="1" t="s">
        <v>11214</v>
      </c>
      <c r="AZ3233" s="2">
        <v>45722.416365740741</v>
      </c>
      <c r="BB3233" s="1" t="s">
        <v>1343</v>
      </c>
      <c r="BC3233" s="1" t="s">
        <v>1344</v>
      </c>
      <c r="BD3233" s="1" t="s">
        <v>1345</v>
      </c>
      <c r="BE3233" s="1" t="s">
        <v>16444</v>
      </c>
      <c r="BF3233" s="1" t="s">
        <v>817</v>
      </c>
    </row>
    <row r="3234" spans="1:58" x14ac:dyDescent="0.35">
      <c r="A3234" s="1">
        <v>3016493</v>
      </c>
      <c r="B3234" s="1" t="s">
        <v>223</v>
      </c>
      <c r="C3234" s="1">
        <v>38512131</v>
      </c>
      <c r="D3234" s="1">
        <v>339549551</v>
      </c>
      <c r="E3234" s="1" t="s">
        <v>59</v>
      </c>
      <c r="F3234" s="1" t="s">
        <v>60</v>
      </c>
      <c r="G3234" s="1" t="s">
        <v>138</v>
      </c>
      <c r="H3234" s="1" t="s">
        <v>16445</v>
      </c>
      <c r="I3234" s="1">
        <v>783315278</v>
      </c>
      <c r="J3234" s="1" t="s">
        <v>16446</v>
      </c>
      <c r="K3234" s="1">
        <v>14</v>
      </c>
      <c r="L3234" s="1" t="s">
        <v>64</v>
      </c>
      <c r="M3234" s="1" t="s">
        <v>65</v>
      </c>
      <c r="N3234" s="2">
        <v>44568.666666666664</v>
      </c>
      <c r="O3234" s="1" t="s">
        <v>98</v>
      </c>
      <c r="Q3234" s="1" t="s">
        <v>67</v>
      </c>
      <c r="R3234" s="2">
        <v>45721.73741898148</v>
      </c>
      <c r="S3234" s="1" t="s">
        <v>2481</v>
      </c>
      <c r="T3234" s="1" t="s">
        <v>100</v>
      </c>
      <c r="U3234" s="1" t="s">
        <v>2761</v>
      </c>
      <c r="V3234" s="1" t="s">
        <v>16447</v>
      </c>
      <c r="W3234" s="1" t="s">
        <v>263</v>
      </c>
      <c r="X3234" s="1" t="s">
        <v>840</v>
      </c>
      <c r="Y3234" s="1" t="s">
        <v>1360</v>
      </c>
      <c r="Z3234" s="1" t="s">
        <v>841</v>
      </c>
      <c r="AA3234" s="1" t="s">
        <v>1361</v>
      </c>
      <c r="AB3234" s="1" t="s">
        <v>124</v>
      </c>
      <c r="AE3234" s="2">
        <v>45721.737430555557</v>
      </c>
      <c r="AF3234" s="1" t="s">
        <v>77</v>
      </c>
      <c r="AH3234" s="1" t="s">
        <v>125</v>
      </c>
      <c r="AI3234" s="1" t="s">
        <v>79</v>
      </c>
      <c r="AJ3234" s="1" t="s">
        <v>283</v>
      </c>
      <c r="AK3234" s="1" t="s">
        <v>16448</v>
      </c>
      <c r="AL3234" s="1" t="s">
        <v>2481</v>
      </c>
      <c r="AM3234" s="2">
        <v>45721.737476851849</v>
      </c>
      <c r="AN3234" s="1" t="s">
        <v>16448</v>
      </c>
      <c r="AP3234" s="1">
        <v>5768769</v>
      </c>
      <c r="AQ3234" s="1" t="s">
        <v>83</v>
      </c>
      <c r="AR3234" s="2">
        <v>45722.61041666667</v>
      </c>
      <c r="AS3234" s="1" t="s">
        <v>84</v>
      </c>
      <c r="AT3234" s="2">
        <v>45723.333333333336</v>
      </c>
      <c r="AU3234" s="1" t="s">
        <v>85</v>
      </c>
      <c r="AV3234" s="1" t="s">
        <v>1328</v>
      </c>
      <c r="AW3234" s="1" t="s">
        <v>1329</v>
      </c>
      <c r="AX3234" s="1" t="s">
        <v>1363</v>
      </c>
      <c r="AZ3234" s="2">
        <v>45722.61041666667</v>
      </c>
      <c r="BB3234" s="1" t="s">
        <v>367</v>
      </c>
      <c r="BC3234" s="1" t="s">
        <v>368</v>
      </c>
      <c r="BD3234" s="1" t="s">
        <v>368</v>
      </c>
      <c r="BE3234" s="1" t="s">
        <v>16449</v>
      </c>
      <c r="BF3234" s="1" t="s">
        <v>914</v>
      </c>
    </row>
    <row r="3235" spans="1:58" x14ac:dyDescent="0.35">
      <c r="A3235" s="1">
        <v>3016494</v>
      </c>
      <c r="B3235" s="1" t="s">
        <v>223</v>
      </c>
      <c r="C3235" s="1">
        <v>43296631</v>
      </c>
      <c r="D3235" s="1">
        <v>338369493</v>
      </c>
      <c r="E3235" s="1" t="s">
        <v>59</v>
      </c>
      <c r="F3235" s="1" t="s">
        <v>60</v>
      </c>
      <c r="G3235" s="1" t="s">
        <v>16450</v>
      </c>
      <c r="H3235" s="1" t="s">
        <v>2054</v>
      </c>
      <c r="I3235" s="1">
        <v>772558785</v>
      </c>
      <c r="J3235" s="1" t="s">
        <v>16451</v>
      </c>
      <c r="K3235" s="1">
        <v>13</v>
      </c>
      <c r="L3235" s="1" t="s">
        <v>64</v>
      </c>
      <c r="M3235" s="1" t="s">
        <v>65</v>
      </c>
      <c r="N3235" s="2">
        <v>45451.5</v>
      </c>
      <c r="O3235" s="1" t="s">
        <v>98</v>
      </c>
      <c r="Q3235" s="1" t="s">
        <v>67</v>
      </c>
      <c r="R3235" s="2">
        <v>45721.73878472222</v>
      </c>
      <c r="S3235" s="1" t="s">
        <v>1238</v>
      </c>
      <c r="T3235" s="1" t="s">
        <v>69</v>
      </c>
      <c r="U3235" s="1" t="s">
        <v>101</v>
      </c>
      <c r="V3235" s="1" t="s">
        <v>16452</v>
      </c>
      <c r="W3235" s="1" t="s">
        <v>653</v>
      </c>
      <c r="X3235" s="1" t="s">
        <v>942</v>
      </c>
      <c r="Y3235" s="1" t="s">
        <v>7055</v>
      </c>
      <c r="Z3235" s="1" t="s">
        <v>1476</v>
      </c>
      <c r="AA3235" s="1" t="s">
        <v>2792</v>
      </c>
      <c r="AB3235" s="1" t="s">
        <v>124</v>
      </c>
      <c r="AE3235" s="2">
        <v>45721.738796296297</v>
      </c>
      <c r="AF3235" s="1" t="s">
        <v>77</v>
      </c>
      <c r="AH3235" s="1" t="s">
        <v>78</v>
      </c>
      <c r="AI3235" s="1" t="s">
        <v>360</v>
      </c>
      <c r="AJ3235" s="1" t="s">
        <v>107</v>
      </c>
      <c r="AK3235" s="1" t="s">
        <v>16453</v>
      </c>
      <c r="AL3235" s="1" t="s">
        <v>1238</v>
      </c>
      <c r="AM3235" s="2">
        <v>45721.73883101852</v>
      </c>
      <c r="AN3235" s="1" t="s">
        <v>16453</v>
      </c>
      <c r="AP3235" s="1">
        <v>5768770</v>
      </c>
      <c r="AQ3235" s="1" t="s">
        <v>83</v>
      </c>
      <c r="AR3235" s="2">
        <v>45722.57267361111</v>
      </c>
      <c r="AS3235" s="1" t="s">
        <v>84</v>
      </c>
      <c r="AT3235" s="2">
        <v>45721.5625</v>
      </c>
      <c r="AU3235" s="1" t="s">
        <v>573</v>
      </c>
      <c r="AV3235" s="1" t="s">
        <v>947</v>
      </c>
      <c r="AW3235" s="1" t="s">
        <v>948</v>
      </c>
      <c r="AX3235" s="1" t="s">
        <v>5201</v>
      </c>
      <c r="AZ3235" s="2">
        <v>45722.57267361111</v>
      </c>
      <c r="BB3235" s="1" t="s">
        <v>2486</v>
      </c>
      <c r="BC3235" s="1" t="s">
        <v>2487</v>
      </c>
      <c r="BD3235" s="1" t="s">
        <v>2488</v>
      </c>
      <c r="BE3235" s="1" t="s">
        <v>16454</v>
      </c>
      <c r="BF3235" s="1" t="s">
        <v>1484</v>
      </c>
    </row>
    <row r="3236" spans="1:58" x14ac:dyDescent="0.35">
      <c r="A3236" s="1">
        <v>3016495</v>
      </c>
      <c r="B3236" s="1" t="s">
        <v>327</v>
      </c>
      <c r="C3236" s="1">
        <v>35777111</v>
      </c>
      <c r="D3236" s="1">
        <v>339787441</v>
      </c>
      <c r="E3236" s="1" t="s">
        <v>59</v>
      </c>
      <c r="F3236" s="1" t="s">
        <v>60</v>
      </c>
      <c r="G3236" s="1" t="s">
        <v>12364</v>
      </c>
      <c r="H3236" s="1" t="s">
        <v>3623</v>
      </c>
      <c r="I3236" s="1" t="s">
        <v>16455</v>
      </c>
      <c r="J3236" s="1" t="s">
        <v>293</v>
      </c>
      <c r="K3236" s="1">
        <v>14</v>
      </c>
      <c r="L3236" s="1" t="s">
        <v>64</v>
      </c>
      <c r="M3236" s="1" t="s">
        <v>65</v>
      </c>
      <c r="N3236" s="2">
        <v>43762.666666666664</v>
      </c>
      <c r="O3236" s="1" t="s">
        <v>331</v>
      </c>
      <c r="Q3236" s="1" t="s">
        <v>67</v>
      </c>
      <c r="R3236" s="2">
        <v>45721.739282407405</v>
      </c>
      <c r="S3236" s="1" t="s">
        <v>1277</v>
      </c>
      <c r="T3236" s="1" t="s">
        <v>69</v>
      </c>
      <c r="U3236" s="1" t="s">
        <v>603</v>
      </c>
      <c r="V3236" s="1" t="s">
        <v>16456</v>
      </c>
      <c r="W3236" s="1" t="s">
        <v>298</v>
      </c>
      <c r="X3236" s="1" t="s">
        <v>427</v>
      </c>
      <c r="Y3236" s="1" t="s">
        <v>16457</v>
      </c>
      <c r="Z3236" s="1" t="s">
        <v>231</v>
      </c>
      <c r="AA3236" s="1" t="s">
        <v>5315</v>
      </c>
      <c r="AB3236" s="1" t="s">
        <v>124</v>
      </c>
      <c r="AE3236" s="2">
        <v>45721.739305555559</v>
      </c>
      <c r="AF3236" s="1" t="s">
        <v>77</v>
      </c>
      <c r="AH3236" s="1" t="s">
        <v>125</v>
      </c>
      <c r="AI3236" s="1" t="s">
        <v>106</v>
      </c>
      <c r="AJ3236" s="1" t="s">
        <v>13362</v>
      </c>
      <c r="AK3236" s="1" t="s">
        <v>16456</v>
      </c>
      <c r="AL3236" s="1" t="s">
        <v>1277</v>
      </c>
      <c r="AM3236" s="2">
        <v>45721.739328703705</v>
      </c>
      <c r="AN3236" s="1" t="s">
        <v>16456</v>
      </c>
      <c r="AP3236" s="1">
        <v>5768771</v>
      </c>
      <c r="AQ3236" s="1" t="s">
        <v>83</v>
      </c>
      <c r="AR3236" s="2">
        <v>45722.484409722223</v>
      </c>
      <c r="AS3236" s="1" t="s">
        <v>84</v>
      </c>
      <c r="AT3236" s="2">
        <v>45723.333333333336</v>
      </c>
      <c r="AU3236" s="1" t="s">
        <v>85</v>
      </c>
      <c r="AV3236" s="1" t="s">
        <v>233</v>
      </c>
      <c r="AW3236" s="1" t="s">
        <v>234</v>
      </c>
      <c r="AX3236" s="1" t="s">
        <v>713</v>
      </c>
      <c r="AZ3236" s="2">
        <v>45722.484409722223</v>
      </c>
      <c r="BB3236" s="1" t="s">
        <v>1060</v>
      </c>
      <c r="BC3236" s="1" t="s">
        <v>1061</v>
      </c>
      <c r="BD3236" s="1" t="s">
        <v>1062</v>
      </c>
      <c r="BE3236" s="1" t="s">
        <v>9037</v>
      </c>
      <c r="BF3236" s="1" t="s">
        <v>1319</v>
      </c>
    </row>
    <row r="3237" spans="1:58" x14ac:dyDescent="0.35">
      <c r="A3237" s="1">
        <v>3016496</v>
      </c>
      <c r="B3237" s="1" t="s">
        <v>58</v>
      </c>
      <c r="C3237" s="1">
        <v>41999961</v>
      </c>
      <c r="D3237" s="1">
        <v>338030903</v>
      </c>
      <c r="E3237" s="1" t="s">
        <v>59</v>
      </c>
      <c r="F3237" s="1" t="s">
        <v>60</v>
      </c>
      <c r="G3237" s="1" t="s">
        <v>769</v>
      </c>
      <c r="H3237" s="1" t="s">
        <v>16458</v>
      </c>
      <c r="I3237" s="1">
        <v>776522132</v>
      </c>
      <c r="J3237" s="1" t="s">
        <v>1628</v>
      </c>
      <c r="K3237" s="1">
        <v>13</v>
      </c>
      <c r="L3237" s="1" t="s">
        <v>64</v>
      </c>
      <c r="M3237" s="1" t="s">
        <v>65</v>
      </c>
      <c r="N3237" s="2">
        <v>45250.530648148146</v>
      </c>
      <c r="O3237" s="1" t="s">
        <v>353</v>
      </c>
      <c r="Q3237" s="1" t="s">
        <v>67</v>
      </c>
      <c r="R3237" s="2">
        <v>45721.740381944444</v>
      </c>
      <c r="S3237" s="1" t="s">
        <v>6204</v>
      </c>
      <c r="T3237" s="1" t="s">
        <v>100</v>
      </c>
      <c r="U3237" s="1" t="s">
        <v>70</v>
      </c>
      <c r="V3237" s="1" t="s">
        <v>16459</v>
      </c>
      <c r="W3237" s="1" t="s">
        <v>162</v>
      </c>
      <c r="X3237" s="1" t="s">
        <v>1191</v>
      </c>
      <c r="Y3237" s="1" t="s">
        <v>11552</v>
      </c>
      <c r="Z3237" s="1" t="s">
        <v>3755</v>
      </c>
      <c r="AA3237" s="1">
        <v>7000</v>
      </c>
      <c r="AB3237" s="1" t="s">
        <v>124</v>
      </c>
      <c r="AE3237" s="2">
        <v>45721.740393518521</v>
      </c>
      <c r="AF3237" s="1" t="s">
        <v>77</v>
      </c>
      <c r="AH3237" s="1" t="s">
        <v>125</v>
      </c>
      <c r="AI3237" s="1" t="s">
        <v>79</v>
      </c>
      <c r="AJ3237" s="1" t="s">
        <v>378</v>
      </c>
      <c r="AK3237" s="1" t="s">
        <v>11507</v>
      </c>
      <c r="AL3237" s="1" t="s">
        <v>6204</v>
      </c>
      <c r="AM3237" s="2">
        <v>45721.740428240744</v>
      </c>
      <c r="AN3237" s="1" t="s">
        <v>11507</v>
      </c>
      <c r="AP3237" s="1">
        <v>5768772</v>
      </c>
      <c r="AQ3237" s="1" t="s">
        <v>83</v>
      </c>
      <c r="AR3237" s="2">
        <v>45722.451956018522</v>
      </c>
      <c r="AS3237" s="1" t="s">
        <v>84</v>
      </c>
      <c r="AT3237" s="2">
        <v>45723.333333333336</v>
      </c>
      <c r="AU3237" s="1" t="s">
        <v>85</v>
      </c>
      <c r="AV3237" s="1" t="s">
        <v>1196</v>
      </c>
      <c r="AW3237" s="1" t="s">
        <v>1197</v>
      </c>
      <c r="AX3237" s="1" t="s">
        <v>3021</v>
      </c>
      <c r="AZ3237" s="2">
        <v>45722.451956018522</v>
      </c>
      <c r="BB3237" s="1" t="s">
        <v>537</v>
      </c>
      <c r="BC3237" s="1" t="s">
        <v>538</v>
      </c>
      <c r="BD3237" s="1" t="s">
        <v>91</v>
      </c>
      <c r="BE3237" s="1" t="s">
        <v>14723</v>
      </c>
      <c r="BF3237" s="1" t="s">
        <v>1484</v>
      </c>
    </row>
    <row r="3238" spans="1:58" x14ac:dyDescent="0.35">
      <c r="A3238" s="1">
        <v>3016497</v>
      </c>
      <c r="B3238" s="1" t="s">
        <v>58</v>
      </c>
      <c r="C3238" s="1">
        <v>45366611</v>
      </c>
      <c r="D3238" s="1">
        <v>338725508</v>
      </c>
      <c r="E3238" s="1" t="s">
        <v>59</v>
      </c>
      <c r="F3238" s="1" t="s">
        <v>60</v>
      </c>
      <c r="G3238" s="1" t="s">
        <v>4029</v>
      </c>
      <c r="H3238" s="1" t="s">
        <v>16460</v>
      </c>
      <c r="I3238" s="1">
        <v>783521702</v>
      </c>
      <c r="J3238" s="1" t="s">
        <v>16461</v>
      </c>
      <c r="K3238" s="1">
        <v>13</v>
      </c>
      <c r="L3238" s="1" t="s">
        <v>64</v>
      </c>
      <c r="M3238" s="1" t="s">
        <v>65</v>
      </c>
      <c r="N3238" s="2">
        <v>45721.509062500001</v>
      </c>
      <c r="O3238" s="1" t="s">
        <v>66</v>
      </c>
      <c r="Q3238" s="1" t="s">
        <v>67</v>
      </c>
      <c r="R3238" s="2">
        <v>45721.741689814815</v>
      </c>
      <c r="S3238" s="1" t="s">
        <v>3235</v>
      </c>
      <c r="T3238" s="1" t="s">
        <v>69</v>
      </c>
      <c r="U3238" s="1" t="s">
        <v>70</v>
      </c>
      <c r="V3238" s="1" t="s">
        <v>16462</v>
      </c>
      <c r="W3238" s="1" t="s">
        <v>334</v>
      </c>
      <c r="X3238" s="1" t="s">
        <v>335</v>
      </c>
      <c r="Y3238" s="1" t="s">
        <v>2935</v>
      </c>
      <c r="Z3238" s="1" t="s">
        <v>337</v>
      </c>
      <c r="AA3238" s="1" t="s">
        <v>6923</v>
      </c>
      <c r="AB3238" s="1" t="s">
        <v>124</v>
      </c>
      <c r="AE3238" s="2">
        <v>45721.741701388892</v>
      </c>
      <c r="AF3238" s="1" t="s">
        <v>77</v>
      </c>
      <c r="AH3238" s="1" t="s">
        <v>125</v>
      </c>
      <c r="AI3238" s="1" t="s">
        <v>79</v>
      </c>
      <c r="AJ3238" s="1" t="s">
        <v>378</v>
      </c>
      <c r="AK3238" s="1" t="s">
        <v>16463</v>
      </c>
      <c r="AL3238" s="1" t="s">
        <v>3235</v>
      </c>
      <c r="AM3238" s="2">
        <v>45721.741736111115</v>
      </c>
      <c r="AN3238" s="1" t="s">
        <v>16463</v>
      </c>
      <c r="AP3238" s="1">
        <v>5768773</v>
      </c>
      <c r="AQ3238" s="1" t="s">
        <v>83</v>
      </c>
      <c r="AR3238" s="2">
        <v>45722.742546296293</v>
      </c>
      <c r="AS3238" s="1" t="s">
        <v>84</v>
      </c>
      <c r="AT3238" s="2">
        <v>45723.333333333336</v>
      </c>
      <c r="AU3238" s="1" t="s">
        <v>85</v>
      </c>
      <c r="AV3238" s="1" t="s">
        <v>1702</v>
      </c>
      <c r="AW3238" s="1" t="s">
        <v>1703</v>
      </c>
      <c r="AX3238" s="1" t="s">
        <v>4064</v>
      </c>
      <c r="AZ3238" s="2">
        <v>45722.743379629632</v>
      </c>
      <c r="BB3238" s="1" t="s">
        <v>111</v>
      </c>
      <c r="BC3238" s="1" t="s">
        <v>112</v>
      </c>
      <c r="BD3238" s="1" t="s">
        <v>113</v>
      </c>
      <c r="BE3238" s="1" t="s">
        <v>3843</v>
      </c>
      <c r="BF3238" s="1" t="s">
        <v>657</v>
      </c>
    </row>
    <row r="3239" spans="1:58" x14ac:dyDescent="0.35">
      <c r="A3239" s="1">
        <v>3016498</v>
      </c>
      <c r="B3239" s="1" t="s">
        <v>58</v>
      </c>
      <c r="C3239" s="1">
        <v>40817961</v>
      </c>
      <c r="D3239" s="1">
        <v>339554207</v>
      </c>
      <c r="E3239" s="1" t="s">
        <v>59</v>
      </c>
      <c r="F3239" s="1" t="s">
        <v>60</v>
      </c>
      <c r="G3239" s="1" t="s">
        <v>3318</v>
      </c>
      <c r="H3239" s="1" t="s">
        <v>139</v>
      </c>
      <c r="I3239" s="1" t="s">
        <v>16464</v>
      </c>
      <c r="J3239" s="1" t="s">
        <v>531</v>
      </c>
      <c r="K3239" s="1">
        <v>14</v>
      </c>
      <c r="L3239" s="1" t="s">
        <v>64</v>
      </c>
      <c r="M3239" s="1" t="s">
        <v>65</v>
      </c>
      <c r="N3239" s="2">
        <v>45042.458333333336</v>
      </c>
      <c r="O3239" s="1" t="s">
        <v>66</v>
      </c>
      <c r="Q3239" s="1" t="s">
        <v>67</v>
      </c>
      <c r="R3239" s="2">
        <v>45721.741840277777</v>
      </c>
      <c r="S3239" s="1" t="s">
        <v>5704</v>
      </c>
      <c r="T3239" s="1" t="s">
        <v>100</v>
      </c>
      <c r="U3239" s="1" t="s">
        <v>70</v>
      </c>
      <c r="V3239" s="1" t="s">
        <v>16465</v>
      </c>
      <c r="W3239" s="1" t="s">
        <v>263</v>
      </c>
      <c r="X3239" s="1" t="s">
        <v>264</v>
      </c>
      <c r="Y3239" s="1" t="s">
        <v>265</v>
      </c>
      <c r="Z3239" s="1" t="s">
        <v>266</v>
      </c>
      <c r="AA3239" s="1" t="s">
        <v>3565</v>
      </c>
      <c r="AB3239" s="1" t="s">
        <v>124</v>
      </c>
      <c r="AE3239" s="2">
        <v>45721.741851851853</v>
      </c>
      <c r="AF3239" s="1" t="s">
        <v>77</v>
      </c>
      <c r="AH3239" s="1" t="s">
        <v>125</v>
      </c>
      <c r="AI3239" s="1" t="s">
        <v>79</v>
      </c>
      <c r="AJ3239" s="1" t="s">
        <v>378</v>
      </c>
      <c r="AK3239" s="1" t="s">
        <v>16466</v>
      </c>
      <c r="AL3239" s="1" t="s">
        <v>5704</v>
      </c>
      <c r="AM3239" s="2">
        <v>45721.741886574076</v>
      </c>
      <c r="AN3239" s="1" t="s">
        <v>16466</v>
      </c>
      <c r="AP3239" s="1">
        <v>5768774</v>
      </c>
      <c r="AQ3239" s="1" t="s">
        <v>83</v>
      </c>
      <c r="AR3239" s="2">
        <v>45722.399247685185</v>
      </c>
      <c r="AS3239" s="1" t="s">
        <v>84</v>
      </c>
      <c r="AT3239" s="2">
        <v>45723.364583333336</v>
      </c>
      <c r="AU3239" s="1" t="s">
        <v>85</v>
      </c>
      <c r="AV3239" s="1" t="s">
        <v>108</v>
      </c>
      <c r="AW3239" s="1" t="s">
        <v>109</v>
      </c>
      <c r="AX3239" s="1" t="s">
        <v>1965</v>
      </c>
      <c r="AZ3239" s="2">
        <v>45722.399247685185</v>
      </c>
      <c r="BB3239" s="1" t="s">
        <v>192</v>
      </c>
      <c r="BC3239" s="1" t="s">
        <v>193</v>
      </c>
      <c r="BD3239" s="1" t="s">
        <v>194</v>
      </c>
      <c r="BE3239" s="1" t="s">
        <v>12015</v>
      </c>
      <c r="BF3239" s="1" t="s">
        <v>274</v>
      </c>
    </row>
    <row r="3240" spans="1:58" x14ac:dyDescent="0.35">
      <c r="A3240" s="1">
        <v>3016499</v>
      </c>
      <c r="B3240" s="1" t="s">
        <v>58</v>
      </c>
      <c r="C3240" s="1">
        <v>38678951</v>
      </c>
      <c r="D3240" s="1">
        <v>338306744</v>
      </c>
      <c r="E3240" s="1" t="s">
        <v>59</v>
      </c>
      <c r="F3240" s="1" t="s">
        <v>60</v>
      </c>
      <c r="G3240" s="1" t="s">
        <v>12095</v>
      </c>
      <c r="H3240" s="1" t="s">
        <v>16467</v>
      </c>
      <c r="I3240" s="1">
        <v>775622057</v>
      </c>
      <c r="J3240" s="1" t="s">
        <v>16468</v>
      </c>
      <c r="K3240" s="1">
        <v>19</v>
      </c>
      <c r="L3240" s="1" t="s">
        <v>64</v>
      </c>
      <c r="M3240" s="1" t="s">
        <v>65</v>
      </c>
      <c r="N3240" s="2">
        <v>45623.675428240742</v>
      </c>
      <c r="O3240" s="1" t="s">
        <v>66</v>
      </c>
      <c r="Q3240" s="1" t="s">
        <v>67</v>
      </c>
      <c r="R3240" s="2">
        <v>45721.741967592592</v>
      </c>
      <c r="S3240" s="1" t="s">
        <v>1771</v>
      </c>
      <c r="T3240" s="1" t="s">
        <v>450</v>
      </c>
      <c r="U3240" s="1" t="s">
        <v>385</v>
      </c>
      <c r="V3240" s="1" t="s">
        <v>16469</v>
      </c>
      <c r="Y3240" s="1" t="s">
        <v>4286</v>
      </c>
      <c r="Z3240" s="1" t="s">
        <v>546</v>
      </c>
      <c r="AA3240" s="1" t="s">
        <v>16470</v>
      </c>
      <c r="AB3240" s="1" t="s">
        <v>6272</v>
      </c>
      <c r="AE3240" s="2">
        <v>45721.741979166669</v>
      </c>
      <c r="AF3240" s="1" t="s">
        <v>77</v>
      </c>
      <c r="AH3240" s="1" t="s">
        <v>125</v>
      </c>
      <c r="AI3240" s="1" t="s">
        <v>79</v>
      </c>
      <c r="AJ3240" s="1" t="s">
        <v>454</v>
      </c>
      <c r="AK3240" s="1" t="s">
        <v>16471</v>
      </c>
      <c r="AL3240" s="1" t="s">
        <v>1771</v>
      </c>
      <c r="AM3240" s="2">
        <v>45721.742013888892</v>
      </c>
      <c r="AN3240" s="1" t="s">
        <v>16471</v>
      </c>
      <c r="AP3240" s="1">
        <v>5768775</v>
      </c>
      <c r="AQ3240" s="1" t="s">
        <v>83</v>
      </c>
      <c r="AR3240" s="2">
        <v>45722.502280092594</v>
      </c>
      <c r="AS3240" s="1" t="s">
        <v>84</v>
      </c>
      <c r="AT3240" s="2">
        <v>45722.333333333336</v>
      </c>
      <c r="AU3240" s="1" t="s">
        <v>85</v>
      </c>
      <c r="AV3240" s="1" t="s">
        <v>2117</v>
      </c>
      <c r="AW3240" s="1" t="s">
        <v>2118</v>
      </c>
      <c r="AX3240" s="1" t="s">
        <v>3859</v>
      </c>
      <c r="AZ3240" s="2">
        <v>45722.502280092594</v>
      </c>
      <c r="BB3240" s="1" t="s">
        <v>111</v>
      </c>
      <c r="BC3240" s="1" t="s">
        <v>112</v>
      </c>
      <c r="BD3240" s="1" t="s">
        <v>113</v>
      </c>
      <c r="BE3240" s="1" t="s">
        <v>4379</v>
      </c>
      <c r="BF3240" s="1" t="s">
        <v>3229</v>
      </c>
    </row>
    <row r="3241" spans="1:58" x14ac:dyDescent="0.35">
      <c r="A3241" s="1">
        <v>3016500</v>
      </c>
      <c r="B3241" s="1" t="s">
        <v>223</v>
      </c>
      <c r="C3241" s="1">
        <v>31339571</v>
      </c>
      <c r="D3241" s="1">
        <v>339555635</v>
      </c>
      <c r="E3241" s="1" t="s">
        <v>59</v>
      </c>
      <c r="F3241" s="1" t="s">
        <v>60</v>
      </c>
      <c r="G3241" s="1" t="s">
        <v>1366</v>
      </c>
      <c r="H3241" s="1" t="s">
        <v>16472</v>
      </c>
      <c r="I3241" s="1">
        <v>784514582</v>
      </c>
      <c r="J3241" s="1" t="s">
        <v>1385</v>
      </c>
      <c r="K3241" s="1">
        <v>14</v>
      </c>
      <c r="L3241" s="1" t="s">
        <v>64</v>
      </c>
      <c r="M3241" s="1" t="s">
        <v>65</v>
      </c>
      <c r="N3241" s="2">
        <v>45034.708333333336</v>
      </c>
      <c r="O3241" s="1" t="s">
        <v>98</v>
      </c>
      <c r="Q3241" s="1" t="s">
        <v>67</v>
      </c>
      <c r="R3241" s="2">
        <v>45721.742129629631</v>
      </c>
      <c r="S3241" s="1" t="s">
        <v>1638</v>
      </c>
      <c r="T3241" s="1" t="s">
        <v>100</v>
      </c>
      <c r="U3241" s="1" t="s">
        <v>70</v>
      </c>
      <c r="V3241" s="1" t="s">
        <v>16473</v>
      </c>
      <c r="W3241" s="1" t="s">
        <v>263</v>
      </c>
      <c r="X3241" s="1" t="s">
        <v>264</v>
      </c>
      <c r="Y3241" s="1" t="s">
        <v>1388</v>
      </c>
      <c r="Z3241" s="1" t="s">
        <v>376</v>
      </c>
      <c r="AA3241" s="1" t="s">
        <v>1389</v>
      </c>
      <c r="AB3241" s="1" t="s">
        <v>1389</v>
      </c>
      <c r="AE3241" s="2">
        <v>45721.7421412037</v>
      </c>
      <c r="AF3241" s="1" t="s">
        <v>77</v>
      </c>
      <c r="AH3241" s="1" t="s">
        <v>125</v>
      </c>
      <c r="AI3241" s="1" t="s">
        <v>106</v>
      </c>
      <c r="AJ3241" s="1" t="s">
        <v>107</v>
      </c>
      <c r="AK3241" s="1" t="s">
        <v>16473</v>
      </c>
      <c r="AL3241" s="1" t="s">
        <v>1638</v>
      </c>
      <c r="AM3241" s="2">
        <v>45721.742164351854</v>
      </c>
      <c r="AN3241" s="1" t="s">
        <v>16473</v>
      </c>
      <c r="AP3241" s="1">
        <v>5768776</v>
      </c>
      <c r="AQ3241" s="1" t="s">
        <v>83</v>
      </c>
      <c r="AR3241" s="2">
        <v>45723.630150462966</v>
      </c>
      <c r="AS3241" s="1" t="s">
        <v>84</v>
      </c>
      <c r="AT3241" s="2">
        <v>45723.354166666664</v>
      </c>
      <c r="AU3241" s="1" t="s">
        <v>85</v>
      </c>
      <c r="AV3241" s="1" t="s">
        <v>108</v>
      </c>
      <c r="AW3241" s="1" t="s">
        <v>109</v>
      </c>
      <c r="AX3241" s="1" t="s">
        <v>110</v>
      </c>
      <c r="AZ3241" s="2">
        <v>45723.630150462966</v>
      </c>
      <c r="BB3241" s="1" t="s">
        <v>703</v>
      </c>
      <c r="BC3241" s="1" t="s">
        <v>677</v>
      </c>
      <c r="BD3241" s="1" t="s">
        <v>704</v>
      </c>
      <c r="BE3241" s="1" t="s">
        <v>16474</v>
      </c>
      <c r="BF3241" s="1" t="s">
        <v>115</v>
      </c>
    </row>
    <row r="3242" spans="1:58" x14ac:dyDescent="0.35">
      <c r="A3242" s="1">
        <v>3016501</v>
      </c>
      <c r="B3242" s="1" t="s">
        <v>223</v>
      </c>
      <c r="C3242" s="1">
        <v>36296681</v>
      </c>
      <c r="D3242" s="1">
        <v>338320692</v>
      </c>
      <c r="E3242" s="1" t="s">
        <v>59</v>
      </c>
      <c r="F3242" s="1" t="s">
        <v>60</v>
      </c>
      <c r="G3242" s="1" t="s">
        <v>794</v>
      </c>
      <c r="H3242" s="1" t="s">
        <v>139</v>
      </c>
      <c r="I3242" s="1">
        <v>784399118</v>
      </c>
      <c r="J3242" s="1" t="s">
        <v>4861</v>
      </c>
      <c r="K3242" s="1">
        <v>12</v>
      </c>
      <c r="L3242" s="1" t="s">
        <v>64</v>
      </c>
      <c r="M3242" s="1" t="s">
        <v>65</v>
      </c>
      <c r="N3242" s="2">
        <v>43962</v>
      </c>
      <c r="O3242" s="1" t="s">
        <v>98</v>
      </c>
      <c r="Q3242" s="1" t="s">
        <v>67</v>
      </c>
      <c r="R3242" s="2">
        <v>45721.742523148147</v>
      </c>
      <c r="S3242" s="1" t="s">
        <v>1557</v>
      </c>
      <c r="T3242" s="1" t="s">
        <v>100</v>
      </c>
      <c r="U3242" s="1" t="s">
        <v>70</v>
      </c>
      <c r="V3242" s="1" t="s">
        <v>16475</v>
      </c>
      <c r="W3242" s="1" t="s">
        <v>214</v>
      </c>
      <c r="X3242" s="1" t="s">
        <v>319</v>
      </c>
      <c r="Y3242" s="1" t="s">
        <v>16476</v>
      </c>
      <c r="Z3242" s="1" t="s">
        <v>321</v>
      </c>
      <c r="AA3242" s="1" t="s">
        <v>322</v>
      </c>
      <c r="AB3242" s="1" t="s">
        <v>322</v>
      </c>
      <c r="AE3242" s="2">
        <v>45721.742534722223</v>
      </c>
      <c r="AF3242" s="1" t="s">
        <v>77</v>
      </c>
      <c r="AH3242" s="1" t="s">
        <v>125</v>
      </c>
      <c r="AI3242" s="1" t="s">
        <v>360</v>
      </c>
      <c r="AJ3242" s="1" t="s">
        <v>107</v>
      </c>
      <c r="AK3242" s="1" t="s">
        <v>16477</v>
      </c>
      <c r="AL3242" s="1" t="s">
        <v>1557</v>
      </c>
      <c r="AM3242" s="2">
        <v>45721.74255787037</v>
      </c>
      <c r="AN3242" s="1" t="s">
        <v>16477</v>
      </c>
      <c r="AP3242" s="1">
        <v>5768777</v>
      </c>
      <c r="AQ3242" s="1" t="s">
        <v>83</v>
      </c>
      <c r="AR3242" s="2">
        <v>45722.45107638889</v>
      </c>
      <c r="AS3242" s="1" t="s">
        <v>84</v>
      </c>
      <c r="AT3242" s="2">
        <v>45723.333333333336</v>
      </c>
      <c r="AU3242" s="1" t="s">
        <v>85</v>
      </c>
      <c r="AV3242" s="1" t="s">
        <v>2194</v>
      </c>
      <c r="AW3242" s="1" t="s">
        <v>2195</v>
      </c>
      <c r="AX3242" s="1" t="s">
        <v>8117</v>
      </c>
      <c r="AZ3242" s="2">
        <v>45722.45107638889</v>
      </c>
      <c r="BB3242" s="1" t="s">
        <v>746</v>
      </c>
      <c r="BC3242" s="1" t="s">
        <v>747</v>
      </c>
      <c r="BD3242" s="1" t="s">
        <v>748</v>
      </c>
      <c r="BE3242" s="1" t="s">
        <v>16478</v>
      </c>
      <c r="BF3242" s="1" t="s">
        <v>176</v>
      </c>
    </row>
    <row r="3243" spans="1:58" x14ac:dyDescent="0.35">
      <c r="A3243" s="1">
        <v>3016502</v>
      </c>
      <c r="B3243" s="1" t="s">
        <v>58</v>
      </c>
      <c r="C3243" s="1">
        <v>42176581</v>
      </c>
      <c r="D3243" s="1">
        <v>338431474</v>
      </c>
      <c r="E3243" s="1" t="s">
        <v>59</v>
      </c>
      <c r="F3243" s="1" t="s">
        <v>60</v>
      </c>
      <c r="G3243" s="1" t="s">
        <v>16479</v>
      </c>
      <c r="H3243" s="1" t="s">
        <v>16480</v>
      </c>
      <c r="I3243" s="1">
        <v>771456061</v>
      </c>
      <c r="J3243" s="1" t="s">
        <v>16481</v>
      </c>
      <c r="K3243" s="1">
        <v>12</v>
      </c>
      <c r="L3243" s="1" t="s">
        <v>64</v>
      </c>
      <c r="M3243" s="1" t="s">
        <v>65</v>
      </c>
      <c r="N3243" s="2">
        <v>45261.576388888891</v>
      </c>
      <c r="O3243" s="1" t="s">
        <v>66</v>
      </c>
      <c r="Q3243" s="1" t="s">
        <v>67</v>
      </c>
      <c r="R3243" s="2">
        <v>45721.743414351855</v>
      </c>
      <c r="S3243" s="1" t="s">
        <v>8047</v>
      </c>
      <c r="T3243" s="1" t="s">
        <v>69</v>
      </c>
      <c r="U3243" s="1" t="s">
        <v>603</v>
      </c>
      <c r="V3243" s="1" t="s">
        <v>16482</v>
      </c>
      <c r="Y3243" s="1" t="s">
        <v>7168</v>
      </c>
      <c r="Z3243" s="1" t="s">
        <v>1067</v>
      </c>
      <c r="AA3243" s="1" t="s">
        <v>1067</v>
      </c>
      <c r="AB3243" s="1" t="s">
        <v>124</v>
      </c>
      <c r="AE3243" s="2">
        <v>45721.743425925924</v>
      </c>
      <c r="AF3243" s="1" t="s">
        <v>77</v>
      </c>
      <c r="AH3243" s="1" t="s">
        <v>125</v>
      </c>
      <c r="AI3243" s="1" t="s">
        <v>79</v>
      </c>
      <c r="AJ3243" s="1" t="s">
        <v>283</v>
      </c>
      <c r="AK3243" s="1" t="s">
        <v>16483</v>
      </c>
      <c r="AL3243" s="1" t="s">
        <v>8047</v>
      </c>
      <c r="AM3243" s="2">
        <v>45721.743472222224</v>
      </c>
      <c r="AN3243" s="1" t="s">
        <v>16483</v>
      </c>
      <c r="AP3243" s="1">
        <v>5768778</v>
      </c>
      <c r="AQ3243" s="1" t="s">
        <v>83</v>
      </c>
      <c r="AR3243" s="2">
        <v>45722.461041666669</v>
      </c>
      <c r="AS3243" s="1" t="s">
        <v>84</v>
      </c>
      <c r="AT3243" s="2">
        <v>45723.333333333336</v>
      </c>
      <c r="AU3243" s="1" t="s">
        <v>85</v>
      </c>
      <c r="AV3243" s="1" t="s">
        <v>2117</v>
      </c>
      <c r="AW3243" s="1" t="s">
        <v>2118</v>
      </c>
      <c r="AX3243" s="1" t="s">
        <v>2119</v>
      </c>
      <c r="AZ3243" s="2">
        <v>45722.461041666669</v>
      </c>
      <c r="BB3243" s="1" t="s">
        <v>4846</v>
      </c>
      <c r="BC3243" s="1" t="s">
        <v>951</v>
      </c>
      <c r="BD3243" s="1" t="s">
        <v>815</v>
      </c>
      <c r="BE3243" s="1" t="s">
        <v>16484</v>
      </c>
      <c r="BF3243" s="1" t="s">
        <v>1484</v>
      </c>
    </row>
    <row r="3244" spans="1:58" x14ac:dyDescent="0.35">
      <c r="A3244" s="1">
        <v>3016503</v>
      </c>
      <c r="B3244" s="1" t="s">
        <v>94</v>
      </c>
      <c r="C3244" s="1">
        <v>33055991</v>
      </c>
      <c r="D3244" s="1">
        <v>339513511</v>
      </c>
      <c r="E3244" s="1" t="s">
        <v>59</v>
      </c>
      <c r="F3244" s="1" t="s">
        <v>60</v>
      </c>
      <c r="G3244" s="1" t="s">
        <v>15923</v>
      </c>
      <c r="H3244" s="1" t="s">
        <v>16485</v>
      </c>
      <c r="I3244" s="1">
        <v>775063463</v>
      </c>
      <c r="J3244" s="1" t="s">
        <v>16486</v>
      </c>
      <c r="K3244" s="1">
        <v>14</v>
      </c>
      <c r="L3244" s="1" t="s">
        <v>64</v>
      </c>
      <c r="M3244" s="1" t="s">
        <v>65</v>
      </c>
      <c r="N3244" s="2">
        <v>44845.647835648146</v>
      </c>
      <c r="O3244" s="1" t="s">
        <v>98</v>
      </c>
      <c r="Q3244" s="1" t="s">
        <v>67</v>
      </c>
      <c r="R3244" s="2">
        <v>45721.743831018517</v>
      </c>
      <c r="S3244" s="1" t="s">
        <v>1207</v>
      </c>
      <c r="T3244" s="1" t="s">
        <v>639</v>
      </c>
      <c r="U3244" s="1" t="s">
        <v>70</v>
      </c>
      <c r="V3244" s="1" t="s">
        <v>5041</v>
      </c>
      <c r="W3244" s="1" t="s">
        <v>263</v>
      </c>
      <c r="X3244" s="1" t="s">
        <v>263</v>
      </c>
      <c r="Y3244" s="1" t="s">
        <v>4165</v>
      </c>
      <c r="Z3244" s="1" t="s">
        <v>852</v>
      </c>
      <c r="AA3244" s="1" t="s">
        <v>7681</v>
      </c>
      <c r="AB3244" s="1" t="s">
        <v>16487</v>
      </c>
      <c r="AE3244" s="2">
        <v>45721.744270833333</v>
      </c>
      <c r="AF3244" s="1" t="s">
        <v>77</v>
      </c>
      <c r="AH3244" s="1" t="s">
        <v>125</v>
      </c>
      <c r="AI3244" s="1" t="s">
        <v>106</v>
      </c>
      <c r="AJ3244" s="1" t="s">
        <v>1212</v>
      </c>
      <c r="AK3244" s="1" t="s">
        <v>16488</v>
      </c>
      <c r="AL3244" s="1" t="s">
        <v>1207</v>
      </c>
      <c r="AM3244" s="2">
        <v>45721.744328703702</v>
      </c>
      <c r="AO3244" s="1" t="s">
        <v>1207</v>
      </c>
      <c r="AP3244" s="1">
        <v>5768779</v>
      </c>
      <c r="AQ3244" s="1" t="s">
        <v>83</v>
      </c>
      <c r="AR3244" s="2">
        <v>45722.613252314812</v>
      </c>
      <c r="AS3244" s="1" t="s">
        <v>84</v>
      </c>
      <c r="AT3244" s="2">
        <v>45721.375</v>
      </c>
      <c r="AU3244" s="1" t="s">
        <v>573</v>
      </c>
      <c r="AV3244" s="1" t="s">
        <v>108</v>
      </c>
      <c r="AW3244" s="1" t="s">
        <v>109</v>
      </c>
      <c r="AX3244" s="1" t="s">
        <v>110</v>
      </c>
      <c r="AZ3244" s="2">
        <v>45722.613252314812</v>
      </c>
      <c r="BB3244" s="1" t="s">
        <v>111</v>
      </c>
      <c r="BC3244" s="1" t="s">
        <v>112</v>
      </c>
      <c r="BD3244" s="1" t="s">
        <v>113</v>
      </c>
      <c r="BE3244" s="1" t="s">
        <v>16489</v>
      </c>
      <c r="BF3244" s="1" t="s">
        <v>115</v>
      </c>
    </row>
    <row r="3245" spans="1:58" x14ac:dyDescent="0.35">
      <c r="A3245" s="1">
        <v>3016504</v>
      </c>
      <c r="B3245" s="1" t="s">
        <v>58</v>
      </c>
      <c r="C3245" s="1">
        <v>36312631</v>
      </c>
      <c r="D3245" s="1">
        <v>338256399</v>
      </c>
      <c r="E3245" s="1" t="s">
        <v>59</v>
      </c>
      <c r="F3245" s="1" t="s">
        <v>60</v>
      </c>
      <c r="G3245" s="1" t="s">
        <v>1845</v>
      </c>
      <c r="H3245" s="1" t="s">
        <v>16490</v>
      </c>
      <c r="I3245" s="1">
        <v>773960037</v>
      </c>
      <c r="J3245" s="1" t="s">
        <v>2254</v>
      </c>
      <c r="K3245" s="1">
        <v>12</v>
      </c>
      <c r="L3245" s="1" t="s">
        <v>64</v>
      </c>
      <c r="M3245" s="1" t="s">
        <v>65</v>
      </c>
      <c r="N3245" s="2">
        <v>44805</v>
      </c>
      <c r="O3245" s="1" t="s">
        <v>353</v>
      </c>
      <c r="Q3245" s="1" t="s">
        <v>67</v>
      </c>
      <c r="R3245" s="2">
        <v>45721.746412037035</v>
      </c>
      <c r="S3245" s="1" t="s">
        <v>1376</v>
      </c>
      <c r="T3245" s="1" t="s">
        <v>69</v>
      </c>
      <c r="U3245" s="1" t="s">
        <v>70</v>
      </c>
      <c r="V3245" s="1" t="s">
        <v>16491</v>
      </c>
      <c r="W3245" s="1" t="s">
        <v>72</v>
      </c>
      <c r="X3245" s="1" t="s">
        <v>881</v>
      </c>
      <c r="Y3245" s="1" t="s">
        <v>16492</v>
      </c>
      <c r="Z3245" s="1" t="s">
        <v>1352</v>
      </c>
      <c r="AA3245" s="1" t="s">
        <v>16046</v>
      </c>
      <c r="AB3245" s="1" t="s">
        <v>16046</v>
      </c>
      <c r="AE3245" s="2">
        <v>45721.746423611112</v>
      </c>
      <c r="AF3245" s="1" t="s">
        <v>77</v>
      </c>
      <c r="AH3245" s="1" t="s">
        <v>78</v>
      </c>
      <c r="AI3245" s="1" t="s">
        <v>79</v>
      </c>
      <c r="AJ3245" s="1" t="s">
        <v>378</v>
      </c>
      <c r="AK3245" s="1" t="s">
        <v>16491</v>
      </c>
      <c r="AL3245" s="1" t="s">
        <v>1376</v>
      </c>
      <c r="AM3245" s="2">
        <v>45721.746458333335</v>
      </c>
      <c r="AN3245" s="1" t="s">
        <v>16491</v>
      </c>
      <c r="AP3245" s="1">
        <v>5768780</v>
      </c>
      <c r="AQ3245" s="1" t="s">
        <v>83</v>
      </c>
      <c r="AR3245" s="2">
        <v>45722.710069444445</v>
      </c>
      <c r="AS3245" s="1" t="s">
        <v>84</v>
      </c>
      <c r="AT3245" s="2">
        <v>45723.333333333336</v>
      </c>
      <c r="AU3245" s="1" t="s">
        <v>85</v>
      </c>
      <c r="AV3245" s="1" t="s">
        <v>1354</v>
      </c>
      <c r="AW3245" s="1" t="s">
        <v>1355</v>
      </c>
      <c r="AX3245" s="1" t="s">
        <v>8085</v>
      </c>
      <c r="AZ3245" s="2">
        <v>45722.710069444445</v>
      </c>
      <c r="BB3245" s="1" t="s">
        <v>813</v>
      </c>
      <c r="BC3245" s="1" t="s">
        <v>814</v>
      </c>
      <c r="BD3245" s="1" t="s">
        <v>815</v>
      </c>
      <c r="BE3245" s="1" t="s">
        <v>16493</v>
      </c>
      <c r="BF3245" s="1" t="s">
        <v>906</v>
      </c>
    </row>
    <row r="3246" spans="1:58" x14ac:dyDescent="0.35">
      <c r="A3246" s="1">
        <v>3016505</v>
      </c>
      <c r="B3246" s="1" t="s">
        <v>58</v>
      </c>
      <c r="C3246" s="1">
        <v>303901</v>
      </c>
      <c r="D3246" s="1">
        <v>338208980</v>
      </c>
      <c r="E3246" s="1" t="s">
        <v>59</v>
      </c>
      <c r="F3246" s="1" t="s">
        <v>60</v>
      </c>
      <c r="G3246" s="1" t="s">
        <v>530</v>
      </c>
      <c r="H3246" s="1" t="s">
        <v>16494</v>
      </c>
      <c r="I3246" s="1">
        <v>777875069</v>
      </c>
      <c r="J3246" s="1" t="s">
        <v>530</v>
      </c>
      <c r="K3246" s="1">
        <v>12</v>
      </c>
      <c r="L3246" s="1" t="s">
        <v>244</v>
      </c>
      <c r="M3246" s="1" t="s">
        <v>65</v>
      </c>
      <c r="N3246" s="2">
        <v>44805</v>
      </c>
      <c r="O3246" s="1" t="s">
        <v>180</v>
      </c>
      <c r="Q3246" s="1" t="s">
        <v>67</v>
      </c>
      <c r="R3246" s="2">
        <v>45721.74795138889</v>
      </c>
      <c r="S3246" s="1" t="s">
        <v>1575</v>
      </c>
      <c r="T3246" s="1" t="s">
        <v>69</v>
      </c>
      <c r="U3246" s="1" t="s">
        <v>70</v>
      </c>
      <c r="V3246" s="1" t="s">
        <v>16495</v>
      </c>
      <c r="W3246" s="1" t="s">
        <v>72</v>
      </c>
      <c r="X3246" s="1" t="s">
        <v>881</v>
      </c>
      <c r="Y3246" s="1" t="s">
        <v>16496</v>
      </c>
      <c r="Z3246" s="1" t="s">
        <v>1067</v>
      </c>
      <c r="AA3246" s="1" t="s">
        <v>10899</v>
      </c>
      <c r="AB3246" s="1" t="s">
        <v>10899</v>
      </c>
      <c r="AC3246" s="1" t="s">
        <v>16497</v>
      </c>
      <c r="AE3246" s="2">
        <v>45721.74796296296</v>
      </c>
      <c r="AF3246" s="1" t="s">
        <v>1035</v>
      </c>
      <c r="AH3246" s="1" t="s">
        <v>125</v>
      </c>
      <c r="AI3246" s="1" t="s">
        <v>79</v>
      </c>
      <c r="AJ3246" s="1" t="s">
        <v>378</v>
      </c>
      <c r="AK3246" s="1" t="s">
        <v>1733</v>
      </c>
      <c r="AL3246" s="1" t="s">
        <v>1575</v>
      </c>
      <c r="AM3246" s="2">
        <v>45721.747997685183</v>
      </c>
      <c r="AN3246" s="1" t="s">
        <v>1733</v>
      </c>
      <c r="AP3246" s="1">
        <v>5768788</v>
      </c>
      <c r="AQ3246" s="1" t="s">
        <v>83</v>
      </c>
      <c r="AR3246" s="2">
        <v>45722.609456018516</v>
      </c>
      <c r="AS3246" s="1" t="s">
        <v>84</v>
      </c>
      <c r="AT3246" s="2">
        <v>45723.333333333336</v>
      </c>
      <c r="AU3246" s="1" t="s">
        <v>85</v>
      </c>
      <c r="AV3246" s="1" t="s">
        <v>1354</v>
      </c>
      <c r="AW3246" s="1" t="s">
        <v>1355</v>
      </c>
      <c r="AX3246" s="1" t="s">
        <v>8101</v>
      </c>
      <c r="AZ3246" s="2">
        <v>45722.609456018516</v>
      </c>
      <c r="BB3246" s="1" t="s">
        <v>1878</v>
      </c>
      <c r="BC3246" s="1" t="s">
        <v>1879</v>
      </c>
      <c r="BD3246" s="1" t="s">
        <v>1880</v>
      </c>
      <c r="BE3246" s="1" t="s">
        <v>2366</v>
      </c>
      <c r="BF3246" s="1" t="s">
        <v>993</v>
      </c>
    </row>
    <row r="3247" spans="1:58" x14ac:dyDescent="0.35">
      <c r="A3247" s="1">
        <v>3016506</v>
      </c>
      <c r="B3247" s="1" t="s">
        <v>4973</v>
      </c>
      <c r="C3247" s="1">
        <v>30608271</v>
      </c>
      <c r="D3247" s="1" t="s">
        <v>16498</v>
      </c>
      <c r="E3247" s="1" t="s">
        <v>59</v>
      </c>
      <c r="F3247" s="1" t="s">
        <v>4973</v>
      </c>
      <c r="G3247" s="1" t="s">
        <v>16499</v>
      </c>
      <c r="I3247" s="1" t="s">
        <v>16500</v>
      </c>
      <c r="J3247" s="1" t="s">
        <v>16501</v>
      </c>
      <c r="K3247" s="1">
        <v>20</v>
      </c>
      <c r="L3247" s="1" t="s">
        <v>1008</v>
      </c>
      <c r="M3247" s="1" t="s">
        <v>1009</v>
      </c>
      <c r="N3247" s="2">
        <v>43836.464583333334</v>
      </c>
      <c r="O3247" s="1" t="s">
        <v>5910</v>
      </c>
      <c r="Q3247" s="1" t="s">
        <v>67</v>
      </c>
      <c r="R3247" s="2">
        <v>45721.748506944445</v>
      </c>
      <c r="S3247" s="1" t="s">
        <v>6601</v>
      </c>
      <c r="T3247" s="1" t="s">
        <v>412</v>
      </c>
      <c r="U3247" s="1" t="s">
        <v>723</v>
      </c>
      <c r="V3247" s="1" t="s">
        <v>16502</v>
      </c>
      <c r="W3247" s="1" t="s">
        <v>214</v>
      </c>
      <c r="X3247" s="1" t="s">
        <v>215</v>
      </c>
      <c r="Z3247" s="1" t="s">
        <v>248</v>
      </c>
      <c r="AA3247" s="1" t="s">
        <v>248</v>
      </c>
      <c r="AB3247" s="1" t="s">
        <v>11777</v>
      </c>
      <c r="AE3247" s="2">
        <v>45721.748738425929</v>
      </c>
      <c r="AF3247" s="1" t="s">
        <v>2129</v>
      </c>
      <c r="AG3247" s="1">
        <v>24</v>
      </c>
      <c r="AH3247" s="1" t="s">
        <v>125</v>
      </c>
      <c r="AI3247" s="1" t="s">
        <v>464</v>
      </c>
      <c r="AJ3247" s="1" t="s">
        <v>465</v>
      </c>
      <c r="AK3247" s="1" t="s">
        <v>16503</v>
      </c>
      <c r="AL3247" s="1" t="s">
        <v>6601</v>
      </c>
      <c r="AM3247" s="2">
        <v>45721.748773148145</v>
      </c>
      <c r="AO3247" s="1" t="s">
        <v>6601</v>
      </c>
      <c r="AP3247" s="1">
        <v>5768790</v>
      </c>
      <c r="AQ3247" s="1" t="s">
        <v>83</v>
      </c>
      <c r="AR3247" s="2">
        <v>45722.618969907409</v>
      </c>
      <c r="AS3247" s="1" t="s">
        <v>84</v>
      </c>
      <c r="AY3247" s="2">
        <v>45722.748738425929</v>
      </c>
      <c r="AZ3247" s="2">
        <v>45722.618969907409</v>
      </c>
      <c r="BA3247" s="1" t="s">
        <v>419</v>
      </c>
      <c r="BB3247" s="1" t="s">
        <v>1619</v>
      </c>
      <c r="BC3247" s="1" t="s">
        <v>1620</v>
      </c>
      <c r="BD3247" s="1" t="s">
        <v>1621</v>
      </c>
      <c r="BE3247" s="1" t="s">
        <v>16504</v>
      </c>
      <c r="BF3247" s="1" t="s">
        <v>4983</v>
      </c>
    </row>
    <row r="3248" spans="1:58" x14ac:dyDescent="0.35">
      <c r="A3248" s="1">
        <v>3016506</v>
      </c>
      <c r="B3248" s="1" t="s">
        <v>4973</v>
      </c>
      <c r="C3248" s="1">
        <v>30608271</v>
      </c>
      <c r="D3248" s="1" t="s">
        <v>16498</v>
      </c>
      <c r="E3248" s="1" t="s">
        <v>59</v>
      </c>
      <c r="F3248" s="1" t="s">
        <v>4973</v>
      </c>
      <c r="G3248" s="1" t="s">
        <v>16499</v>
      </c>
      <c r="I3248" s="1" t="s">
        <v>16500</v>
      </c>
      <c r="J3248" s="1" t="s">
        <v>16501</v>
      </c>
      <c r="K3248" s="1">
        <v>20</v>
      </c>
      <c r="L3248" s="1" t="s">
        <v>1008</v>
      </c>
      <c r="M3248" s="1" t="s">
        <v>1009</v>
      </c>
      <c r="N3248" s="2">
        <v>43836.464583333334</v>
      </c>
      <c r="O3248" s="1" t="s">
        <v>5910</v>
      </c>
      <c r="Q3248" s="1" t="s">
        <v>67</v>
      </c>
      <c r="R3248" s="2">
        <v>45721.748506944445</v>
      </c>
      <c r="S3248" s="1" t="s">
        <v>6601</v>
      </c>
      <c r="T3248" s="1" t="s">
        <v>412</v>
      </c>
      <c r="U3248" s="1" t="s">
        <v>723</v>
      </c>
      <c r="V3248" s="1" t="s">
        <v>16502</v>
      </c>
      <c r="W3248" s="1" t="s">
        <v>214</v>
      </c>
      <c r="X3248" s="1" t="s">
        <v>215</v>
      </c>
      <c r="Z3248" s="1" t="s">
        <v>248</v>
      </c>
      <c r="AA3248" s="1" t="s">
        <v>248</v>
      </c>
      <c r="AB3248" s="1" t="s">
        <v>11777</v>
      </c>
      <c r="AE3248" s="2">
        <v>45721.748738425929</v>
      </c>
      <c r="AF3248" s="1" t="s">
        <v>2129</v>
      </c>
      <c r="AG3248" s="1">
        <v>24</v>
      </c>
      <c r="AH3248" s="1" t="s">
        <v>125</v>
      </c>
      <c r="AI3248" s="1" t="s">
        <v>464</v>
      </c>
      <c r="AJ3248" s="1" t="s">
        <v>465</v>
      </c>
      <c r="AK3248" s="1" t="s">
        <v>16503</v>
      </c>
      <c r="AL3248" s="1" t="s">
        <v>6601</v>
      </c>
      <c r="AM3248" s="2">
        <v>45721.748773148145</v>
      </c>
      <c r="AO3248" s="1" t="s">
        <v>6601</v>
      </c>
      <c r="AP3248" s="1">
        <v>5768789</v>
      </c>
      <c r="AQ3248" s="1" t="s">
        <v>83</v>
      </c>
      <c r="AR3248" s="2">
        <v>45722.618969907409</v>
      </c>
      <c r="AS3248" s="1" t="s">
        <v>84</v>
      </c>
      <c r="AT3248" s="2">
        <v>45721.5625</v>
      </c>
      <c r="AU3248" s="1" t="s">
        <v>85</v>
      </c>
      <c r="AV3248" s="1" t="s">
        <v>468</v>
      </c>
      <c r="AW3248" s="1" t="s">
        <v>469</v>
      </c>
      <c r="AX3248" s="1" t="s">
        <v>7719</v>
      </c>
      <c r="AY3248" s="2">
        <v>45722.748738425929</v>
      </c>
      <c r="AZ3248" s="2">
        <v>45722.618969907409</v>
      </c>
      <c r="BA3248" s="1" t="s">
        <v>419</v>
      </c>
      <c r="BB3248" s="1" t="s">
        <v>1619</v>
      </c>
      <c r="BC3248" s="1" t="s">
        <v>1620</v>
      </c>
      <c r="BD3248" s="1" t="s">
        <v>1621</v>
      </c>
      <c r="BE3248" s="1" t="s">
        <v>16504</v>
      </c>
      <c r="BF3248" s="1" t="s">
        <v>4983</v>
      </c>
    </row>
    <row r="3249" spans="1:58" x14ac:dyDescent="0.35">
      <c r="A3249" s="1">
        <v>3016507</v>
      </c>
      <c r="B3249" s="1" t="s">
        <v>58</v>
      </c>
      <c r="C3249" s="1">
        <v>33512691</v>
      </c>
      <c r="D3249" s="1">
        <v>339575918</v>
      </c>
      <c r="E3249" s="1" t="s">
        <v>59</v>
      </c>
      <c r="F3249" s="1" t="s">
        <v>60</v>
      </c>
      <c r="G3249" s="1" t="s">
        <v>95</v>
      </c>
      <c r="H3249" s="1" t="s">
        <v>3953</v>
      </c>
      <c r="I3249" s="1">
        <v>777860614</v>
      </c>
      <c r="J3249" s="1" t="s">
        <v>3370</v>
      </c>
      <c r="K3249" s="1">
        <v>14</v>
      </c>
      <c r="L3249" s="1" t="s">
        <v>64</v>
      </c>
      <c r="M3249" s="1" t="s">
        <v>65</v>
      </c>
      <c r="N3249" s="2">
        <v>45045</v>
      </c>
      <c r="O3249" s="1" t="s">
        <v>353</v>
      </c>
      <c r="Q3249" s="1" t="s">
        <v>67</v>
      </c>
      <c r="R3249" s="2">
        <v>45721.749074074076</v>
      </c>
      <c r="S3249" s="1" t="s">
        <v>694</v>
      </c>
      <c r="T3249" s="1" t="s">
        <v>69</v>
      </c>
      <c r="U3249" s="1" t="s">
        <v>70</v>
      </c>
      <c r="V3249" s="1" t="s">
        <v>16505</v>
      </c>
      <c r="W3249" s="1" t="s">
        <v>263</v>
      </c>
      <c r="X3249" s="1" t="s">
        <v>840</v>
      </c>
      <c r="Y3249" s="1" t="s">
        <v>5751</v>
      </c>
      <c r="Z3249" s="1" t="s">
        <v>841</v>
      </c>
      <c r="AA3249" s="1" t="s">
        <v>1984</v>
      </c>
      <c r="AB3249" s="1" t="s">
        <v>124</v>
      </c>
      <c r="AC3249" s="1">
        <v>777860614</v>
      </c>
      <c r="AE3249" s="2">
        <v>45721.749085648145</v>
      </c>
      <c r="AF3249" s="1" t="s">
        <v>77</v>
      </c>
      <c r="AH3249" s="1" t="s">
        <v>125</v>
      </c>
      <c r="AI3249" s="1" t="s">
        <v>79</v>
      </c>
      <c r="AJ3249" s="1" t="s">
        <v>283</v>
      </c>
      <c r="AK3249" s="1" t="s">
        <v>699</v>
      </c>
      <c r="AL3249" s="1" t="s">
        <v>694</v>
      </c>
      <c r="AM3249" s="2">
        <v>45721.749120370368</v>
      </c>
      <c r="AN3249" s="1" t="s">
        <v>699</v>
      </c>
      <c r="AP3249" s="1">
        <v>5768792</v>
      </c>
      <c r="AQ3249" s="1" t="s">
        <v>83</v>
      </c>
      <c r="AR3249" s="2">
        <v>45722.518969907411</v>
      </c>
      <c r="AS3249" s="1" t="s">
        <v>84</v>
      </c>
      <c r="AT3249" s="2">
        <v>45723.333333333336</v>
      </c>
      <c r="AU3249" s="1" t="s">
        <v>85</v>
      </c>
      <c r="AV3249" s="1" t="s">
        <v>1328</v>
      </c>
      <c r="AW3249" s="1" t="s">
        <v>1329</v>
      </c>
      <c r="AX3249" s="1" t="s">
        <v>3897</v>
      </c>
      <c r="AZ3249" s="2">
        <v>45722.518969907411</v>
      </c>
      <c r="BB3249" s="1" t="s">
        <v>765</v>
      </c>
      <c r="BC3249" s="1" t="s">
        <v>766</v>
      </c>
      <c r="BD3249" s="1" t="s">
        <v>767</v>
      </c>
      <c r="BE3249" s="1" t="s">
        <v>1120</v>
      </c>
      <c r="BF3249" s="1" t="s">
        <v>914</v>
      </c>
    </row>
    <row r="3250" spans="1:58" x14ac:dyDescent="0.35">
      <c r="A3250" s="1">
        <v>3016508</v>
      </c>
      <c r="B3250" s="1" t="s">
        <v>58</v>
      </c>
      <c r="C3250" s="1">
        <v>31525381</v>
      </c>
      <c r="D3250" s="1">
        <v>338608607</v>
      </c>
      <c r="E3250" s="1" t="s">
        <v>59</v>
      </c>
      <c r="F3250" s="1" t="s">
        <v>60</v>
      </c>
      <c r="G3250" s="1" t="s">
        <v>9199</v>
      </c>
      <c r="H3250" s="1" t="s">
        <v>16506</v>
      </c>
      <c r="I3250" s="1">
        <v>777303297</v>
      </c>
      <c r="J3250" s="1" t="s">
        <v>16507</v>
      </c>
      <c r="K3250" s="1">
        <v>12</v>
      </c>
      <c r="L3250" s="1" t="s">
        <v>64</v>
      </c>
      <c r="M3250" s="1" t="s">
        <v>65</v>
      </c>
      <c r="N3250" s="2">
        <v>43739</v>
      </c>
      <c r="O3250" s="1" t="s">
        <v>616</v>
      </c>
      <c r="Q3250" s="1" t="s">
        <v>67</v>
      </c>
      <c r="R3250" s="2">
        <v>45721.749386574076</v>
      </c>
      <c r="S3250" s="1" t="s">
        <v>12404</v>
      </c>
      <c r="T3250" s="1" t="s">
        <v>100</v>
      </c>
      <c r="U3250" s="1" t="s">
        <v>70</v>
      </c>
      <c r="V3250" s="1" t="s">
        <v>16508</v>
      </c>
      <c r="W3250" s="1" t="s">
        <v>72</v>
      </c>
      <c r="X3250" s="1" t="s">
        <v>881</v>
      </c>
      <c r="Y3250" s="1" t="s">
        <v>15342</v>
      </c>
      <c r="Z3250" s="1" t="s">
        <v>1352</v>
      </c>
      <c r="AA3250" s="1" t="s">
        <v>16046</v>
      </c>
      <c r="AB3250" s="1" t="s">
        <v>16509</v>
      </c>
      <c r="AE3250" s="2">
        <v>45722.568668981483</v>
      </c>
      <c r="AF3250" s="1" t="s">
        <v>77</v>
      </c>
      <c r="AH3250" s="1" t="s">
        <v>125</v>
      </c>
      <c r="AI3250" s="1" t="s">
        <v>58</v>
      </c>
      <c r="AJ3250" s="1" t="s">
        <v>126</v>
      </c>
      <c r="AK3250" s="1" t="s">
        <v>16510</v>
      </c>
      <c r="AL3250" s="1" t="s">
        <v>1936</v>
      </c>
      <c r="AM3250" s="2">
        <v>45722.568912037037</v>
      </c>
      <c r="AN3250" s="1" t="s">
        <v>16510</v>
      </c>
      <c r="AO3250" s="1" t="s">
        <v>1936</v>
      </c>
      <c r="AP3250" s="1">
        <v>5771789</v>
      </c>
      <c r="AQ3250" s="1" t="s">
        <v>83</v>
      </c>
      <c r="AR3250" s="2">
        <v>45722.734652777777</v>
      </c>
      <c r="AS3250" s="1" t="s">
        <v>84</v>
      </c>
      <c r="AT3250" s="2">
        <v>45722.5625</v>
      </c>
      <c r="AU3250" s="1" t="s">
        <v>85</v>
      </c>
      <c r="AV3250" s="1" t="s">
        <v>189</v>
      </c>
      <c r="AW3250" s="1" t="s">
        <v>190</v>
      </c>
      <c r="AX3250" s="1" t="s">
        <v>191</v>
      </c>
      <c r="AZ3250" s="2">
        <v>45722.734652777777</v>
      </c>
      <c r="BB3250" s="1" t="s">
        <v>551</v>
      </c>
      <c r="BC3250" s="1" t="s">
        <v>552</v>
      </c>
      <c r="BD3250" s="1" t="s">
        <v>553</v>
      </c>
      <c r="BE3250" s="1" t="s">
        <v>16048</v>
      </c>
      <c r="BF3250" s="1" t="s">
        <v>204</v>
      </c>
    </row>
    <row r="3251" spans="1:58" x14ac:dyDescent="0.35">
      <c r="A3251" s="1">
        <v>3016509</v>
      </c>
      <c r="B3251" s="1" t="s">
        <v>58</v>
      </c>
      <c r="C3251" s="1">
        <v>35760751</v>
      </c>
      <c r="D3251" s="1">
        <v>338255135</v>
      </c>
      <c r="E3251" s="1" t="s">
        <v>59</v>
      </c>
      <c r="F3251" s="1" t="s">
        <v>60</v>
      </c>
      <c r="G3251" s="1" t="s">
        <v>818</v>
      </c>
      <c r="H3251" s="1" t="s">
        <v>16511</v>
      </c>
      <c r="I3251" s="1">
        <v>776581765</v>
      </c>
      <c r="J3251" s="1" t="s">
        <v>820</v>
      </c>
      <c r="K3251" s="1">
        <v>12</v>
      </c>
      <c r="L3251" s="1" t="s">
        <v>64</v>
      </c>
      <c r="M3251" s="1" t="s">
        <v>65</v>
      </c>
      <c r="N3251" s="2">
        <v>44805</v>
      </c>
      <c r="O3251" s="1" t="s">
        <v>353</v>
      </c>
      <c r="Q3251" s="1" t="s">
        <v>67</v>
      </c>
      <c r="R3251" s="2">
        <v>45721.750694444447</v>
      </c>
      <c r="S3251" s="1" t="s">
        <v>12724</v>
      </c>
      <c r="T3251" s="1" t="s">
        <v>69</v>
      </c>
      <c r="U3251" s="1" t="s">
        <v>70</v>
      </c>
      <c r="V3251" s="1" t="s">
        <v>16512</v>
      </c>
      <c r="W3251" s="1" t="s">
        <v>72</v>
      </c>
      <c r="X3251" s="1" t="s">
        <v>881</v>
      </c>
      <c r="Y3251" s="1" t="s">
        <v>14348</v>
      </c>
      <c r="Z3251" s="1" t="s">
        <v>1352</v>
      </c>
      <c r="AA3251" s="1" t="s">
        <v>16046</v>
      </c>
      <c r="AB3251" s="1" t="s">
        <v>16046</v>
      </c>
      <c r="AE3251" s="2">
        <v>45721.750706018516</v>
      </c>
      <c r="AF3251" s="1" t="s">
        <v>77</v>
      </c>
      <c r="AH3251" s="1" t="s">
        <v>125</v>
      </c>
      <c r="AI3251" s="1" t="s">
        <v>79</v>
      </c>
      <c r="AJ3251" s="1" t="s">
        <v>283</v>
      </c>
      <c r="AK3251" s="1" t="s">
        <v>16512</v>
      </c>
      <c r="AL3251" s="1" t="s">
        <v>12724</v>
      </c>
      <c r="AM3251" s="2">
        <v>45721.750740740739</v>
      </c>
      <c r="AN3251" s="1" t="s">
        <v>16512</v>
      </c>
      <c r="AP3251" s="1">
        <v>5768798</v>
      </c>
      <c r="AQ3251" s="1" t="s">
        <v>83</v>
      </c>
      <c r="AR3251" s="2">
        <v>45722.605370370373</v>
      </c>
      <c r="AS3251" s="1" t="s">
        <v>84</v>
      </c>
      <c r="AT3251" s="2">
        <v>45723.333333333336</v>
      </c>
      <c r="AU3251" s="1" t="s">
        <v>85</v>
      </c>
      <c r="AV3251" s="1" t="s">
        <v>1354</v>
      </c>
      <c r="AW3251" s="1" t="s">
        <v>1355</v>
      </c>
      <c r="AX3251" s="1" t="s">
        <v>2816</v>
      </c>
      <c r="AZ3251" s="2">
        <v>45722.605370370373</v>
      </c>
      <c r="BB3251" s="1" t="s">
        <v>1003</v>
      </c>
      <c r="BC3251" s="1" t="s">
        <v>595</v>
      </c>
      <c r="BD3251" s="1" t="s">
        <v>1004</v>
      </c>
      <c r="BE3251" s="1" t="s">
        <v>2294</v>
      </c>
      <c r="BF3251" s="1" t="s">
        <v>1936</v>
      </c>
    </row>
    <row r="3252" spans="1:58" x14ac:dyDescent="0.35">
      <c r="A3252" s="1">
        <v>3016510</v>
      </c>
      <c r="B3252" s="1" t="s">
        <v>58</v>
      </c>
      <c r="C3252" s="1">
        <v>45371681</v>
      </c>
      <c r="D3252" s="1">
        <v>338297437</v>
      </c>
      <c r="E3252" s="1" t="s">
        <v>59</v>
      </c>
      <c r="F3252" s="1" t="s">
        <v>60</v>
      </c>
      <c r="G3252" s="1" t="s">
        <v>16513</v>
      </c>
      <c r="H3252" s="1" t="s">
        <v>116</v>
      </c>
      <c r="I3252" s="1">
        <v>781759464</v>
      </c>
      <c r="J3252" s="1" t="s">
        <v>16514</v>
      </c>
      <c r="K3252" s="1">
        <v>12</v>
      </c>
      <c r="L3252" s="1" t="s">
        <v>64</v>
      </c>
      <c r="M3252" s="1" t="s">
        <v>65</v>
      </c>
      <c r="N3252" s="2">
        <v>45716.709583333337</v>
      </c>
      <c r="O3252" s="1" t="s">
        <v>66</v>
      </c>
      <c r="Q3252" s="1" t="s">
        <v>67</v>
      </c>
      <c r="R3252" s="2">
        <v>45721.750891203701</v>
      </c>
      <c r="S3252" s="1" t="s">
        <v>8883</v>
      </c>
      <c r="T3252" s="1" t="s">
        <v>69</v>
      </c>
      <c r="U3252" s="1" t="s">
        <v>101</v>
      </c>
      <c r="V3252" s="1" t="s">
        <v>16515</v>
      </c>
      <c r="W3252" s="1" t="s">
        <v>72</v>
      </c>
      <c r="X3252" s="1" t="s">
        <v>183</v>
      </c>
      <c r="Y3252" s="1" t="s">
        <v>1247</v>
      </c>
      <c r="Z3252" s="1" t="s">
        <v>1477</v>
      </c>
      <c r="AA3252" s="1" t="s">
        <v>1477</v>
      </c>
      <c r="AB3252" s="1" t="s">
        <v>6905</v>
      </c>
      <c r="AE3252" s="2">
        <v>45721.750891203701</v>
      </c>
      <c r="AF3252" s="1" t="s">
        <v>77</v>
      </c>
      <c r="AH3252" s="1" t="s">
        <v>125</v>
      </c>
      <c r="AI3252" s="1" t="s">
        <v>79</v>
      </c>
      <c r="AJ3252" s="1" t="s">
        <v>283</v>
      </c>
      <c r="AK3252" s="1" t="s">
        <v>16516</v>
      </c>
      <c r="AL3252" s="1" t="s">
        <v>8883</v>
      </c>
      <c r="AM3252" s="2">
        <v>45721.750925925924</v>
      </c>
      <c r="AN3252" s="1" t="s">
        <v>16516</v>
      </c>
      <c r="AP3252" s="1">
        <v>5768799</v>
      </c>
      <c r="AQ3252" s="1" t="s">
        <v>83</v>
      </c>
      <c r="AR3252" s="2">
        <v>45721.759594907409</v>
      </c>
      <c r="AS3252" s="1" t="s">
        <v>84</v>
      </c>
      <c r="AT3252" s="2">
        <v>45723.333333333336</v>
      </c>
      <c r="AU3252" s="1" t="s">
        <v>85</v>
      </c>
      <c r="AV3252" s="1" t="s">
        <v>480</v>
      </c>
      <c r="AW3252" s="1" t="s">
        <v>481</v>
      </c>
      <c r="AX3252" s="1" t="s">
        <v>2514</v>
      </c>
      <c r="AZ3252" s="2">
        <v>45721.759594907409</v>
      </c>
      <c r="BB3252" s="1" t="s">
        <v>367</v>
      </c>
      <c r="BC3252" s="1" t="s">
        <v>368</v>
      </c>
      <c r="BD3252" s="1" t="s">
        <v>368</v>
      </c>
      <c r="BF3252" s="1" t="s">
        <v>8883</v>
      </c>
    </row>
    <row r="3253" spans="1:58" x14ac:dyDescent="0.35">
      <c r="A3253" s="1">
        <v>3016511</v>
      </c>
      <c r="B3253" s="1" t="s">
        <v>58</v>
      </c>
      <c r="C3253" s="1">
        <v>43422911</v>
      </c>
      <c r="D3253" s="1">
        <v>338580501</v>
      </c>
      <c r="E3253" s="1" t="s">
        <v>59</v>
      </c>
      <c r="F3253" s="1" t="s">
        <v>60</v>
      </c>
      <c r="G3253" s="1" t="s">
        <v>422</v>
      </c>
      <c r="H3253" s="1" t="s">
        <v>3623</v>
      </c>
      <c r="K3253" s="1">
        <v>13</v>
      </c>
      <c r="L3253" s="1" t="s">
        <v>64</v>
      </c>
      <c r="M3253" s="1" t="s">
        <v>65</v>
      </c>
      <c r="N3253" s="2">
        <v>45492.041666666664</v>
      </c>
      <c r="O3253" s="1" t="s">
        <v>66</v>
      </c>
      <c r="Q3253" s="1" t="s">
        <v>67</v>
      </c>
      <c r="R3253" s="2">
        <v>45721.75236111111</v>
      </c>
      <c r="S3253" s="1" t="s">
        <v>1557</v>
      </c>
      <c r="T3253" s="1" t="s">
        <v>100</v>
      </c>
      <c r="U3253" s="1" t="s">
        <v>70</v>
      </c>
      <c r="V3253" s="1" t="s">
        <v>16517</v>
      </c>
      <c r="W3253" s="1" t="s">
        <v>214</v>
      </c>
      <c r="X3253" s="1" t="s">
        <v>319</v>
      </c>
      <c r="Y3253" s="1" t="s">
        <v>9825</v>
      </c>
      <c r="Z3253" s="1" t="s">
        <v>358</v>
      </c>
      <c r="AA3253" s="1" t="s">
        <v>359</v>
      </c>
      <c r="AB3253" s="1" t="s">
        <v>124</v>
      </c>
      <c r="AE3253" s="2">
        <v>45721.752372685187</v>
      </c>
      <c r="AF3253" s="1" t="s">
        <v>77</v>
      </c>
      <c r="AH3253" s="1" t="s">
        <v>125</v>
      </c>
      <c r="AI3253" s="1" t="s">
        <v>79</v>
      </c>
      <c r="AJ3253" s="1" t="s">
        <v>147</v>
      </c>
      <c r="AK3253" s="1" t="s">
        <v>16424</v>
      </c>
      <c r="AL3253" s="1" t="s">
        <v>1557</v>
      </c>
      <c r="AM3253" s="2">
        <v>45721.75240740741</v>
      </c>
      <c r="AN3253" s="1" t="s">
        <v>16424</v>
      </c>
      <c r="AP3253" s="1">
        <v>5768805</v>
      </c>
      <c r="AQ3253" s="1" t="s">
        <v>83</v>
      </c>
      <c r="AR3253" s="2">
        <v>45722.578726851854</v>
      </c>
      <c r="AS3253" s="1" t="s">
        <v>84</v>
      </c>
      <c r="AT3253" s="2">
        <v>45723.333333333336</v>
      </c>
      <c r="AU3253" s="1" t="s">
        <v>85</v>
      </c>
      <c r="AV3253" s="1" t="s">
        <v>2194</v>
      </c>
      <c r="AW3253" s="1" t="s">
        <v>2195</v>
      </c>
      <c r="AX3253" s="1" t="s">
        <v>8117</v>
      </c>
      <c r="AZ3253" s="2">
        <v>45722.578726851854</v>
      </c>
      <c r="BB3253" s="1" t="s">
        <v>1003</v>
      </c>
      <c r="BC3253" s="1" t="s">
        <v>595</v>
      </c>
      <c r="BD3253" s="1" t="s">
        <v>1004</v>
      </c>
      <c r="BE3253" s="1" t="s">
        <v>11611</v>
      </c>
      <c r="BF3253" s="1" t="s">
        <v>325</v>
      </c>
    </row>
    <row r="3254" spans="1:58" x14ac:dyDescent="0.35">
      <c r="A3254" s="1">
        <v>3016512</v>
      </c>
      <c r="B3254" s="1" t="s">
        <v>58</v>
      </c>
      <c r="C3254" s="1">
        <v>38997871</v>
      </c>
      <c r="D3254" s="1">
        <v>339579272</v>
      </c>
      <c r="E3254" s="1" t="s">
        <v>59</v>
      </c>
      <c r="F3254" s="1" t="s">
        <v>60</v>
      </c>
      <c r="G3254" s="1" t="s">
        <v>16518</v>
      </c>
      <c r="H3254" s="1" t="s">
        <v>16519</v>
      </c>
      <c r="I3254" s="1">
        <v>784745251</v>
      </c>
      <c r="J3254" s="1" t="s">
        <v>16520</v>
      </c>
      <c r="K3254" s="1">
        <v>14</v>
      </c>
      <c r="L3254" s="1" t="s">
        <v>64</v>
      </c>
      <c r="M3254" s="1" t="s">
        <v>65</v>
      </c>
      <c r="N3254" s="2">
        <v>45063</v>
      </c>
      <c r="O3254" s="1" t="s">
        <v>353</v>
      </c>
      <c r="Q3254" s="1" t="s">
        <v>67</v>
      </c>
      <c r="R3254" s="2">
        <v>45721.752592592595</v>
      </c>
      <c r="S3254" s="1" t="s">
        <v>8770</v>
      </c>
      <c r="T3254" s="1" t="s">
        <v>100</v>
      </c>
      <c r="U3254" s="1" t="s">
        <v>70</v>
      </c>
      <c r="V3254" s="1" t="s">
        <v>16521</v>
      </c>
      <c r="Y3254" s="1" t="s">
        <v>9230</v>
      </c>
      <c r="Z3254" s="1" t="s">
        <v>841</v>
      </c>
      <c r="AA3254" s="1" t="s">
        <v>842</v>
      </c>
      <c r="AB3254" s="1" t="s">
        <v>124</v>
      </c>
      <c r="AE3254" s="2">
        <v>45721.752604166664</v>
      </c>
      <c r="AF3254" s="1" t="s">
        <v>77</v>
      </c>
      <c r="AH3254" s="1" t="s">
        <v>78</v>
      </c>
      <c r="AI3254" s="1" t="s">
        <v>79</v>
      </c>
      <c r="AJ3254" s="1" t="s">
        <v>378</v>
      </c>
      <c r="AL3254" s="1" t="s">
        <v>8770</v>
      </c>
      <c r="AM3254" s="2">
        <v>45721.752662037034</v>
      </c>
      <c r="AP3254" s="1">
        <v>5768806</v>
      </c>
      <c r="AQ3254" s="1" t="s">
        <v>83</v>
      </c>
      <c r="AR3254" s="2">
        <v>45722.792500000003</v>
      </c>
      <c r="AS3254" s="1" t="s">
        <v>84</v>
      </c>
      <c r="AT3254" s="2">
        <v>45723.333333333336</v>
      </c>
      <c r="AU3254" s="1" t="s">
        <v>85</v>
      </c>
      <c r="AV3254" s="1" t="s">
        <v>1328</v>
      </c>
      <c r="AW3254" s="1" t="s">
        <v>1329</v>
      </c>
      <c r="AX3254" s="1" t="s">
        <v>2883</v>
      </c>
      <c r="AZ3254" s="2">
        <v>45722.792500000003</v>
      </c>
      <c r="BB3254" s="1" t="s">
        <v>765</v>
      </c>
      <c r="BC3254" s="1" t="s">
        <v>766</v>
      </c>
      <c r="BD3254" s="1" t="s">
        <v>767</v>
      </c>
      <c r="BE3254" s="1" t="s">
        <v>1120</v>
      </c>
      <c r="BF3254" s="1" t="s">
        <v>914</v>
      </c>
    </row>
    <row r="3255" spans="1:58" x14ac:dyDescent="0.35">
      <c r="A3255" s="1">
        <v>3016513</v>
      </c>
      <c r="B3255" s="1" t="s">
        <v>58</v>
      </c>
      <c r="C3255" s="1">
        <v>35287071</v>
      </c>
      <c r="D3255" s="1">
        <v>339714830</v>
      </c>
      <c r="E3255" s="1" t="s">
        <v>59</v>
      </c>
      <c r="F3255" s="1" t="s">
        <v>60</v>
      </c>
      <c r="G3255" s="1" t="s">
        <v>2884</v>
      </c>
      <c r="H3255" s="1" t="s">
        <v>496</v>
      </c>
      <c r="I3255" s="1">
        <v>771850258</v>
      </c>
      <c r="J3255" s="1" t="s">
        <v>2308</v>
      </c>
      <c r="K3255" s="1">
        <v>14</v>
      </c>
      <c r="L3255" s="1" t="s">
        <v>64</v>
      </c>
      <c r="M3255" s="1" t="s">
        <v>65</v>
      </c>
      <c r="N3255" s="2">
        <v>45427.457384259258</v>
      </c>
      <c r="O3255" s="1" t="s">
        <v>180</v>
      </c>
      <c r="Q3255" s="1" t="s">
        <v>67</v>
      </c>
      <c r="R3255" s="2">
        <v>45721.752638888887</v>
      </c>
      <c r="S3255" s="1" t="s">
        <v>10960</v>
      </c>
      <c r="T3255" s="1" t="s">
        <v>69</v>
      </c>
      <c r="U3255" s="1" t="s">
        <v>70</v>
      </c>
      <c r="V3255" s="1" t="s">
        <v>16522</v>
      </c>
      <c r="W3255" s="1" t="s">
        <v>298</v>
      </c>
      <c r="X3255" s="1" t="s">
        <v>298</v>
      </c>
      <c r="Y3255" s="1" t="s">
        <v>9558</v>
      </c>
      <c r="Z3255" s="1" t="s">
        <v>929</v>
      </c>
      <c r="AA3255" s="1" t="s">
        <v>4293</v>
      </c>
      <c r="AB3255" s="1" t="s">
        <v>124</v>
      </c>
      <c r="AE3255" s="2">
        <v>45721.752650462964</v>
      </c>
      <c r="AF3255" s="1" t="s">
        <v>77</v>
      </c>
      <c r="AH3255" s="1" t="s">
        <v>78</v>
      </c>
      <c r="AI3255" s="1" t="s">
        <v>79</v>
      </c>
      <c r="AJ3255" s="1" t="s">
        <v>378</v>
      </c>
      <c r="AK3255" s="1" t="s">
        <v>16522</v>
      </c>
      <c r="AL3255" s="1" t="s">
        <v>10960</v>
      </c>
      <c r="AM3255" s="2">
        <v>45721.752696759257</v>
      </c>
      <c r="AN3255" s="1" t="s">
        <v>16522</v>
      </c>
      <c r="AP3255" s="1">
        <v>5768807</v>
      </c>
      <c r="AQ3255" s="1" t="s">
        <v>83</v>
      </c>
      <c r="AR3255" s="2">
        <v>45722.698113425926</v>
      </c>
      <c r="AS3255" s="1" t="s">
        <v>84</v>
      </c>
      <c r="AT3255" s="2">
        <v>45723.322916666664</v>
      </c>
      <c r="AU3255" s="1" t="s">
        <v>85</v>
      </c>
      <c r="AV3255" s="1" t="s">
        <v>4129</v>
      </c>
      <c r="AW3255" s="1" t="s">
        <v>4130</v>
      </c>
      <c r="AX3255" s="1" t="s">
        <v>4131</v>
      </c>
      <c r="AZ3255" s="2">
        <v>45722.698113425926</v>
      </c>
      <c r="BB3255" s="1" t="s">
        <v>89</v>
      </c>
      <c r="BC3255" s="1" t="s">
        <v>90</v>
      </c>
      <c r="BD3255" s="1" t="s">
        <v>91</v>
      </c>
      <c r="BE3255" s="1" t="s">
        <v>6013</v>
      </c>
      <c r="BF3255" s="1" t="s">
        <v>82</v>
      </c>
    </row>
    <row r="3256" spans="1:58" x14ac:dyDescent="0.35">
      <c r="A3256" s="1">
        <v>3016514</v>
      </c>
      <c r="B3256" s="1" t="s">
        <v>58</v>
      </c>
      <c r="C3256" s="1">
        <v>42350361</v>
      </c>
      <c r="D3256" s="1">
        <v>338568868</v>
      </c>
      <c r="E3256" s="1" t="s">
        <v>59</v>
      </c>
      <c r="F3256" s="1" t="s">
        <v>60</v>
      </c>
      <c r="G3256" s="1" t="s">
        <v>509</v>
      </c>
      <c r="H3256" s="1" t="s">
        <v>1807</v>
      </c>
      <c r="I3256" s="1">
        <v>775071028</v>
      </c>
      <c r="J3256" s="1" t="s">
        <v>1581</v>
      </c>
      <c r="K3256" s="1">
        <v>12</v>
      </c>
      <c r="L3256" s="1" t="s">
        <v>64</v>
      </c>
      <c r="M3256" s="1" t="s">
        <v>65</v>
      </c>
      <c r="N3256" s="2">
        <v>45289.689918981479</v>
      </c>
      <c r="O3256" s="1" t="s">
        <v>66</v>
      </c>
      <c r="Q3256" s="1" t="s">
        <v>67</v>
      </c>
      <c r="R3256" s="2">
        <v>45721.753078703703</v>
      </c>
      <c r="S3256" s="1" t="s">
        <v>3624</v>
      </c>
      <c r="T3256" s="1" t="s">
        <v>69</v>
      </c>
      <c r="U3256" s="1" t="s">
        <v>70</v>
      </c>
      <c r="V3256" s="1" t="s">
        <v>16523</v>
      </c>
      <c r="W3256" s="1" t="s">
        <v>214</v>
      </c>
      <c r="X3256" s="1" t="s">
        <v>319</v>
      </c>
      <c r="Y3256" s="1" t="s">
        <v>1268</v>
      </c>
      <c r="Z3256" s="1" t="s">
        <v>1677</v>
      </c>
      <c r="AA3256" s="1" t="s">
        <v>16524</v>
      </c>
      <c r="AB3256" s="1" t="s">
        <v>124</v>
      </c>
      <c r="AE3256" s="2">
        <v>45722.644687499997</v>
      </c>
      <c r="AF3256" s="1" t="s">
        <v>77</v>
      </c>
      <c r="AH3256" s="1" t="s">
        <v>125</v>
      </c>
      <c r="AI3256" s="1" t="s">
        <v>58</v>
      </c>
      <c r="AJ3256" s="1" t="s">
        <v>80</v>
      </c>
      <c r="AK3256" s="1" t="s">
        <v>16525</v>
      </c>
      <c r="AL3256" s="1" t="s">
        <v>325</v>
      </c>
      <c r="AM3256" s="2">
        <v>45722.64503472222</v>
      </c>
      <c r="AN3256" s="1" t="s">
        <v>16525</v>
      </c>
      <c r="AO3256" s="1" t="s">
        <v>325</v>
      </c>
      <c r="AP3256" s="1">
        <v>5772279</v>
      </c>
      <c r="AQ3256" s="1" t="s">
        <v>83</v>
      </c>
      <c r="AR3256" s="2">
        <v>45723.521087962959</v>
      </c>
      <c r="AS3256" s="1" t="s">
        <v>84</v>
      </c>
      <c r="AT3256" s="2">
        <v>45722.333333333336</v>
      </c>
      <c r="AU3256" s="1" t="s">
        <v>85</v>
      </c>
      <c r="AV3256" s="1" t="s">
        <v>251</v>
      </c>
      <c r="AW3256" s="1" t="s">
        <v>252</v>
      </c>
      <c r="AX3256" s="1" t="s">
        <v>253</v>
      </c>
      <c r="AZ3256" s="2">
        <v>45723.521087962959</v>
      </c>
      <c r="BB3256" s="1" t="s">
        <v>254</v>
      </c>
      <c r="BC3256" s="1" t="s">
        <v>255</v>
      </c>
      <c r="BD3256" s="1" t="s">
        <v>256</v>
      </c>
      <c r="BE3256" s="1" t="s">
        <v>16526</v>
      </c>
      <c r="BF3256" s="1" t="s">
        <v>5513</v>
      </c>
    </row>
    <row r="3257" spans="1:58" x14ac:dyDescent="0.35">
      <c r="A3257" s="1">
        <v>3016515</v>
      </c>
      <c r="B3257" s="1" t="s">
        <v>58</v>
      </c>
      <c r="C3257" s="1">
        <v>44186251</v>
      </c>
      <c r="D3257" s="1">
        <v>338642908</v>
      </c>
      <c r="E3257" s="1" t="s">
        <v>59</v>
      </c>
      <c r="F3257" s="1" t="s">
        <v>60</v>
      </c>
      <c r="G3257" s="1" t="s">
        <v>769</v>
      </c>
      <c r="H3257" s="1" t="s">
        <v>16527</v>
      </c>
      <c r="I3257" s="1">
        <v>781952336</v>
      </c>
      <c r="J3257" s="1" t="s">
        <v>9967</v>
      </c>
      <c r="K3257" s="1">
        <v>12</v>
      </c>
      <c r="L3257" s="1" t="s">
        <v>64</v>
      </c>
      <c r="M3257" s="1" t="s">
        <v>65</v>
      </c>
      <c r="N3257" s="2">
        <v>45626.375</v>
      </c>
      <c r="O3257" s="1" t="s">
        <v>66</v>
      </c>
      <c r="Q3257" s="1" t="s">
        <v>67</v>
      </c>
      <c r="R3257" s="2">
        <v>45721.75340277778</v>
      </c>
      <c r="S3257" s="1" t="s">
        <v>4391</v>
      </c>
      <c r="T3257" s="1" t="s">
        <v>639</v>
      </c>
      <c r="U3257" s="1" t="s">
        <v>1122</v>
      </c>
      <c r="V3257" s="1" t="s">
        <v>16528</v>
      </c>
      <c r="W3257" s="1" t="s">
        <v>72</v>
      </c>
      <c r="X3257" s="1" t="s">
        <v>73</v>
      </c>
      <c r="Y3257" s="1" t="s">
        <v>12968</v>
      </c>
      <c r="Z3257" s="1" t="s">
        <v>2851</v>
      </c>
      <c r="AA3257" s="1" t="s">
        <v>3243</v>
      </c>
      <c r="AB3257" s="1" t="s">
        <v>2853</v>
      </c>
      <c r="AE3257" s="2">
        <v>45721.753958333335</v>
      </c>
      <c r="AF3257" s="1" t="s">
        <v>77</v>
      </c>
      <c r="AH3257" s="1" t="s">
        <v>125</v>
      </c>
      <c r="AI3257" s="1" t="s">
        <v>79</v>
      </c>
      <c r="AJ3257" s="1" t="s">
        <v>283</v>
      </c>
      <c r="AK3257" s="1" t="s">
        <v>16529</v>
      </c>
      <c r="AL3257" s="1" t="s">
        <v>4391</v>
      </c>
      <c r="AM3257" s="2">
        <v>45721.754062499997</v>
      </c>
      <c r="AO3257" s="1" t="s">
        <v>4391</v>
      </c>
      <c r="AP3257" s="1">
        <v>5768813</v>
      </c>
      <c r="AQ3257" s="1" t="s">
        <v>83</v>
      </c>
      <c r="AR3257" s="2">
        <v>45722.48228009259</v>
      </c>
      <c r="AS3257" s="1" t="s">
        <v>84</v>
      </c>
      <c r="AT3257" s="2">
        <v>45721.371527777781</v>
      </c>
      <c r="AU3257" s="1" t="s">
        <v>573</v>
      </c>
      <c r="AV3257" s="1" t="s">
        <v>2382</v>
      </c>
      <c r="AW3257" s="1" t="s">
        <v>2383</v>
      </c>
      <c r="AX3257" s="1" t="s">
        <v>2384</v>
      </c>
      <c r="AZ3257" s="2">
        <v>45722.48228009259</v>
      </c>
      <c r="BB3257" s="1" t="s">
        <v>1026</v>
      </c>
      <c r="BC3257" s="1" t="s">
        <v>951</v>
      </c>
      <c r="BD3257" s="1" t="s">
        <v>815</v>
      </c>
      <c r="BE3257" s="1" t="s">
        <v>16530</v>
      </c>
      <c r="BF3257" s="1" t="s">
        <v>363</v>
      </c>
    </row>
    <row r="3258" spans="1:58" x14ac:dyDescent="0.35">
      <c r="A3258" s="1">
        <v>3016516</v>
      </c>
      <c r="B3258" s="1" t="s">
        <v>223</v>
      </c>
      <c r="C3258" s="1">
        <v>39741971</v>
      </c>
      <c r="D3258" s="1">
        <v>338038903</v>
      </c>
      <c r="E3258" s="1" t="s">
        <v>59</v>
      </c>
      <c r="F3258" s="1" t="s">
        <v>60</v>
      </c>
      <c r="G3258" s="1" t="s">
        <v>509</v>
      </c>
      <c r="H3258" s="1" t="s">
        <v>16531</v>
      </c>
      <c r="I3258" s="1">
        <v>783934691</v>
      </c>
      <c r="J3258" s="1" t="s">
        <v>1752</v>
      </c>
      <c r="K3258" s="1">
        <v>13</v>
      </c>
      <c r="L3258" s="1" t="s">
        <v>64</v>
      </c>
      <c r="M3258" s="1" t="s">
        <v>65</v>
      </c>
      <c r="N3258" s="2">
        <v>45259.041666666664</v>
      </c>
      <c r="O3258" s="1" t="s">
        <v>98</v>
      </c>
      <c r="Q3258" s="1" t="s">
        <v>67</v>
      </c>
      <c r="R3258" s="2">
        <v>45721.753483796296</v>
      </c>
      <c r="S3258" s="1" t="s">
        <v>2245</v>
      </c>
      <c r="T3258" s="1" t="s">
        <v>69</v>
      </c>
      <c r="U3258" s="1" t="s">
        <v>385</v>
      </c>
      <c r="V3258" s="1" t="s">
        <v>16532</v>
      </c>
      <c r="W3258" s="1" t="s">
        <v>653</v>
      </c>
      <c r="X3258" s="1" t="s">
        <v>942</v>
      </c>
      <c r="Y3258" s="1" t="s">
        <v>16533</v>
      </c>
      <c r="Z3258" s="1" t="s">
        <v>1476</v>
      </c>
      <c r="AA3258" s="1" t="s">
        <v>2792</v>
      </c>
      <c r="AB3258" s="1" t="s">
        <v>124</v>
      </c>
      <c r="AE3258" s="2">
        <v>45721.753495370373</v>
      </c>
      <c r="AF3258" s="1" t="s">
        <v>77</v>
      </c>
      <c r="AH3258" s="1" t="s">
        <v>125</v>
      </c>
      <c r="AI3258" s="1" t="s">
        <v>360</v>
      </c>
      <c r="AJ3258" s="1" t="s">
        <v>1326</v>
      </c>
      <c r="AK3258" s="1" t="s">
        <v>16534</v>
      </c>
      <c r="AL3258" s="1" t="s">
        <v>2245</v>
      </c>
      <c r="AM3258" s="2">
        <v>45721.753530092596</v>
      </c>
      <c r="AN3258" s="1" t="s">
        <v>16534</v>
      </c>
      <c r="AP3258" s="1">
        <v>5768809</v>
      </c>
      <c r="AQ3258" s="1" t="s">
        <v>83</v>
      </c>
      <c r="AR3258" s="2">
        <v>45722.751620370371</v>
      </c>
      <c r="AS3258" s="1" t="s">
        <v>84</v>
      </c>
      <c r="AT3258" s="2">
        <v>45723.333333333336</v>
      </c>
      <c r="AU3258" s="1" t="s">
        <v>85</v>
      </c>
      <c r="AV3258" s="1" t="s">
        <v>947</v>
      </c>
      <c r="AW3258" s="1" t="s">
        <v>948</v>
      </c>
      <c r="AX3258" s="1" t="s">
        <v>5018</v>
      </c>
      <c r="AZ3258" s="2">
        <v>45722.751620370371</v>
      </c>
      <c r="BB3258" s="1" t="s">
        <v>1480</v>
      </c>
      <c r="BC3258" s="1" t="s">
        <v>1481</v>
      </c>
      <c r="BD3258" s="1" t="s">
        <v>1482</v>
      </c>
      <c r="BE3258" s="1" t="s">
        <v>16535</v>
      </c>
      <c r="BF3258" s="1" t="s">
        <v>1484</v>
      </c>
    </row>
    <row r="3259" spans="1:58" x14ac:dyDescent="0.35">
      <c r="A3259" s="1">
        <v>3016517</v>
      </c>
      <c r="B3259" s="1" t="s">
        <v>58</v>
      </c>
      <c r="C3259" s="1">
        <v>43406601</v>
      </c>
      <c r="D3259" s="1">
        <v>338297434</v>
      </c>
      <c r="E3259" s="1" t="s">
        <v>59</v>
      </c>
      <c r="F3259" s="1" t="s">
        <v>60</v>
      </c>
      <c r="G3259" s="1" t="s">
        <v>3195</v>
      </c>
      <c r="H3259" s="1" t="s">
        <v>496</v>
      </c>
      <c r="I3259" s="1">
        <v>781759464</v>
      </c>
      <c r="J3259" s="1" t="s">
        <v>16514</v>
      </c>
      <c r="K3259" s="1">
        <v>13</v>
      </c>
      <c r="L3259" s="1" t="s">
        <v>64</v>
      </c>
      <c r="M3259" s="1" t="s">
        <v>65</v>
      </c>
      <c r="N3259" s="2">
        <v>45717.564421296294</v>
      </c>
      <c r="O3259" s="1" t="s">
        <v>66</v>
      </c>
      <c r="Q3259" s="1" t="s">
        <v>67</v>
      </c>
      <c r="R3259" s="2">
        <v>45721.753530092596</v>
      </c>
      <c r="S3259" s="1" t="s">
        <v>8883</v>
      </c>
      <c r="T3259" s="1" t="s">
        <v>69</v>
      </c>
      <c r="U3259" s="1" t="s">
        <v>101</v>
      </c>
      <c r="V3259" s="1" t="s">
        <v>16515</v>
      </c>
      <c r="W3259" s="1" t="s">
        <v>72</v>
      </c>
      <c r="X3259" s="1" t="s">
        <v>183</v>
      </c>
      <c r="Y3259" s="1" t="s">
        <v>1247</v>
      </c>
      <c r="Z3259" s="1" t="s">
        <v>400</v>
      </c>
      <c r="AA3259" s="1" t="s">
        <v>400</v>
      </c>
      <c r="AB3259" s="1" t="s">
        <v>124</v>
      </c>
      <c r="AE3259" s="2">
        <v>45721.753541666665</v>
      </c>
      <c r="AF3259" s="1" t="s">
        <v>77</v>
      </c>
      <c r="AH3259" s="1" t="s">
        <v>125</v>
      </c>
      <c r="AI3259" s="1" t="s">
        <v>79</v>
      </c>
      <c r="AJ3259" s="1" t="s">
        <v>283</v>
      </c>
      <c r="AK3259" s="1" t="s">
        <v>16516</v>
      </c>
      <c r="AL3259" s="1" t="s">
        <v>8883</v>
      </c>
      <c r="AM3259" s="2">
        <v>45721.753599537034</v>
      </c>
      <c r="AN3259" s="1" t="s">
        <v>16516</v>
      </c>
      <c r="AP3259" s="1">
        <v>5768810</v>
      </c>
      <c r="AQ3259" s="1" t="s">
        <v>83</v>
      </c>
      <c r="AR3259" s="2">
        <v>45722.515567129631</v>
      </c>
      <c r="AS3259" s="1" t="s">
        <v>84</v>
      </c>
      <c r="AT3259" s="2">
        <v>45723.333333333336</v>
      </c>
      <c r="AU3259" s="1" t="s">
        <v>85</v>
      </c>
      <c r="AV3259" s="1" t="s">
        <v>480</v>
      </c>
      <c r="AW3259" s="1" t="s">
        <v>481</v>
      </c>
      <c r="AX3259" s="1" t="s">
        <v>2794</v>
      </c>
      <c r="AZ3259" s="2">
        <v>45722.515567129631</v>
      </c>
      <c r="BB3259" s="1" t="s">
        <v>1129</v>
      </c>
      <c r="BC3259" s="1" t="s">
        <v>1130</v>
      </c>
      <c r="BD3259" s="1" t="s">
        <v>815</v>
      </c>
      <c r="BE3259" s="1" t="s">
        <v>16536</v>
      </c>
      <c r="BF3259" s="1" t="s">
        <v>13404</v>
      </c>
    </row>
    <row r="3260" spans="1:58" x14ac:dyDescent="0.35">
      <c r="A3260" s="1">
        <v>3016518</v>
      </c>
      <c r="B3260" s="1" t="s">
        <v>223</v>
      </c>
      <c r="C3260" s="1">
        <v>34046861</v>
      </c>
      <c r="D3260" s="1">
        <v>339712112</v>
      </c>
      <c r="E3260" s="1" t="s">
        <v>59</v>
      </c>
      <c r="F3260" s="1" t="s">
        <v>60</v>
      </c>
      <c r="G3260" s="1" t="s">
        <v>258</v>
      </c>
      <c r="H3260" s="1" t="s">
        <v>15221</v>
      </c>
      <c r="I3260" s="1">
        <v>772785144</v>
      </c>
      <c r="J3260" s="1" t="s">
        <v>1150</v>
      </c>
      <c r="K3260" s="1">
        <v>14</v>
      </c>
      <c r="L3260" s="1" t="s">
        <v>64</v>
      </c>
      <c r="M3260" s="1" t="s">
        <v>65</v>
      </c>
      <c r="N3260" s="2">
        <v>45660.458333333336</v>
      </c>
      <c r="O3260" s="1" t="s">
        <v>98</v>
      </c>
      <c r="Q3260" s="1" t="s">
        <v>67</v>
      </c>
      <c r="R3260" s="2">
        <v>45721.753564814811</v>
      </c>
      <c r="S3260" s="1" t="s">
        <v>2555</v>
      </c>
      <c r="T3260" s="1" t="s">
        <v>69</v>
      </c>
      <c r="U3260" s="1" t="s">
        <v>70</v>
      </c>
      <c r="V3260" s="1" t="s">
        <v>15223</v>
      </c>
      <c r="W3260" s="1" t="s">
        <v>298</v>
      </c>
      <c r="X3260" s="1" t="s">
        <v>298</v>
      </c>
      <c r="Y3260" s="1" t="s">
        <v>632</v>
      </c>
      <c r="Z3260" s="1" t="s">
        <v>929</v>
      </c>
      <c r="AA3260" s="1" t="s">
        <v>930</v>
      </c>
      <c r="AB3260" s="1" t="s">
        <v>9175</v>
      </c>
      <c r="AE3260" s="2">
        <v>45721.753564814811</v>
      </c>
      <c r="AF3260" s="1" t="s">
        <v>77</v>
      </c>
      <c r="AH3260" s="1" t="s">
        <v>125</v>
      </c>
      <c r="AI3260" s="1" t="s">
        <v>106</v>
      </c>
      <c r="AJ3260" s="1" t="s">
        <v>674</v>
      </c>
      <c r="AK3260" s="1" t="s">
        <v>15223</v>
      </c>
      <c r="AL3260" s="1" t="s">
        <v>2555</v>
      </c>
      <c r="AM3260" s="2">
        <v>45721.753634259258</v>
      </c>
      <c r="AN3260" s="1" t="s">
        <v>15223</v>
      </c>
      <c r="AP3260" s="1">
        <v>5768811</v>
      </c>
      <c r="AQ3260" s="1" t="s">
        <v>83</v>
      </c>
      <c r="AR3260" s="2">
        <v>45722.501400462963</v>
      </c>
      <c r="AS3260" s="1" t="s">
        <v>84</v>
      </c>
      <c r="AT3260" s="2">
        <v>45723.319444444445</v>
      </c>
      <c r="AU3260" s="1" t="s">
        <v>85</v>
      </c>
      <c r="AV3260" s="1" t="s">
        <v>4129</v>
      </c>
      <c r="AW3260" s="1" t="s">
        <v>4130</v>
      </c>
      <c r="AX3260" s="1" t="s">
        <v>4131</v>
      </c>
      <c r="AZ3260" s="2">
        <v>45722.501400462963</v>
      </c>
      <c r="BB3260" s="1" t="s">
        <v>561</v>
      </c>
      <c r="BC3260" s="1" t="s">
        <v>562</v>
      </c>
      <c r="BD3260" s="1" t="s">
        <v>113</v>
      </c>
      <c r="BE3260" s="1" t="s">
        <v>16537</v>
      </c>
      <c r="BF3260" s="1" t="s">
        <v>3587</v>
      </c>
    </row>
    <row r="3261" spans="1:58" x14ac:dyDescent="0.35">
      <c r="A3261" s="1">
        <v>3016519</v>
      </c>
      <c r="B3261" s="1" t="s">
        <v>223</v>
      </c>
      <c r="C3261" s="1">
        <v>29923771</v>
      </c>
      <c r="D3261" s="1">
        <v>338379435</v>
      </c>
      <c r="E3261" s="1" t="s">
        <v>59</v>
      </c>
      <c r="F3261" s="1" t="s">
        <v>60</v>
      </c>
      <c r="G3261" s="1" t="s">
        <v>314</v>
      </c>
      <c r="H3261" s="1" t="s">
        <v>16538</v>
      </c>
      <c r="I3261" s="1">
        <v>782207728</v>
      </c>
      <c r="J3261" s="1" t="s">
        <v>16539</v>
      </c>
      <c r="K3261" s="1">
        <v>13</v>
      </c>
      <c r="L3261" s="1" t="s">
        <v>2278</v>
      </c>
      <c r="M3261" s="1" t="s">
        <v>65</v>
      </c>
      <c r="N3261" s="2">
        <v>45442.541678240741</v>
      </c>
      <c r="O3261" s="1" t="s">
        <v>1981</v>
      </c>
      <c r="Q3261" s="1" t="s">
        <v>67</v>
      </c>
      <c r="R3261" s="2">
        <v>45721.753564814811</v>
      </c>
      <c r="S3261" s="1" t="s">
        <v>14515</v>
      </c>
      <c r="T3261" s="1" t="s">
        <v>69</v>
      </c>
      <c r="U3261" s="1" t="s">
        <v>160</v>
      </c>
      <c r="V3261" s="1" t="s">
        <v>16540</v>
      </c>
      <c r="Y3261" s="1" t="s">
        <v>16541</v>
      </c>
      <c r="Z3261" s="1" t="s">
        <v>3874</v>
      </c>
      <c r="AA3261" s="1" t="s">
        <v>3874</v>
      </c>
      <c r="AB3261" s="1" t="s">
        <v>3874</v>
      </c>
      <c r="AC3261" s="1">
        <v>522</v>
      </c>
      <c r="AE3261" s="2">
        <v>45721.753587962965</v>
      </c>
      <c r="AF3261" s="1" t="s">
        <v>77</v>
      </c>
      <c r="AH3261" s="1" t="s">
        <v>78</v>
      </c>
      <c r="AI3261" s="1" t="s">
        <v>360</v>
      </c>
      <c r="AJ3261" s="1" t="s">
        <v>107</v>
      </c>
      <c r="AK3261" s="1" t="s">
        <v>16540</v>
      </c>
      <c r="AL3261" s="1" t="s">
        <v>14515</v>
      </c>
      <c r="AM3261" s="2">
        <v>45721.753645833334</v>
      </c>
      <c r="AN3261" s="1" t="s">
        <v>16540</v>
      </c>
      <c r="AP3261" s="1">
        <v>5768812</v>
      </c>
      <c r="AQ3261" s="1" t="s">
        <v>83</v>
      </c>
      <c r="AR3261" s="2">
        <v>45722.519270833334</v>
      </c>
      <c r="AS3261" s="1" t="s">
        <v>84</v>
      </c>
      <c r="AT3261" s="2">
        <v>45723.333333333336</v>
      </c>
      <c r="AU3261" s="1" t="s">
        <v>85</v>
      </c>
      <c r="AV3261" s="1" t="s">
        <v>1196</v>
      </c>
      <c r="AW3261" s="1" t="s">
        <v>1197</v>
      </c>
      <c r="AX3261" s="1" t="s">
        <v>4224</v>
      </c>
      <c r="AZ3261" s="2">
        <v>45722.519270833334</v>
      </c>
      <c r="BB3261" s="1" t="s">
        <v>537</v>
      </c>
      <c r="BC3261" s="1" t="s">
        <v>538</v>
      </c>
      <c r="BD3261" s="1" t="s">
        <v>91</v>
      </c>
      <c r="BE3261" s="1" t="s">
        <v>16542</v>
      </c>
      <c r="BF3261" s="1" t="s">
        <v>1484</v>
      </c>
    </row>
    <row r="3262" spans="1:58" x14ac:dyDescent="0.35">
      <c r="A3262" s="1">
        <v>3016520</v>
      </c>
      <c r="B3262" s="1" t="s">
        <v>58</v>
      </c>
      <c r="C3262" s="1">
        <v>30617001</v>
      </c>
      <c r="D3262" s="1">
        <v>338602984</v>
      </c>
      <c r="E3262" s="1" t="s">
        <v>59</v>
      </c>
      <c r="F3262" s="1" t="s">
        <v>60</v>
      </c>
      <c r="G3262" s="1" t="s">
        <v>9680</v>
      </c>
      <c r="H3262" s="1" t="s">
        <v>681</v>
      </c>
      <c r="I3262" s="1">
        <v>776499522</v>
      </c>
      <c r="J3262" s="1" t="s">
        <v>16543</v>
      </c>
      <c r="K3262" s="1">
        <v>12</v>
      </c>
      <c r="L3262" s="1" t="s">
        <v>244</v>
      </c>
      <c r="M3262" s="1" t="s">
        <v>65</v>
      </c>
      <c r="N3262" s="2">
        <v>43678</v>
      </c>
      <c r="O3262" s="1" t="s">
        <v>616</v>
      </c>
      <c r="Q3262" s="1" t="s">
        <v>67</v>
      </c>
      <c r="R3262" s="2">
        <v>45721.754351851851</v>
      </c>
      <c r="S3262" s="1" t="s">
        <v>1312</v>
      </c>
      <c r="T3262" s="1" t="s">
        <v>69</v>
      </c>
      <c r="U3262" s="1" t="s">
        <v>160</v>
      </c>
      <c r="V3262" s="1" t="s">
        <v>16544</v>
      </c>
      <c r="W3262" s="1" t="s">
        <v>72</v>
      </c>
      <c r="X3262" s="1" t="s">
        <v>881</v>
      </c>
      <c r="Y3262" s="1" t="s">
        <v>6400</v>
      </c>
      <c r="Z3262" s="1" t="s">
        <v>1352</v>
      </c>
      <c r="AA3262" s="1" t="s">
        <v>1352</v>
      </c>
      <c r="AB3262" s="1" t="s">
        <v>1352</v>
      </c>
      <c r="AC3262" s="1">
        <v>380</v>
      </c>
      <c r="AE3262" s="2">
        <v>45722.601203703707</v>
      </c>
      <c r="AF3262" s="1" t="s">
        <v>77</v>
      </c>
      <c r="AH3262" s="1" t="s">
        <v>125</v>
      </c>
      <c r="AI3262" s="1" t="s">
        <v>1000</v>
      </c>
      <c r="AJ3262" s="1" t="s">
        <v>126</v>
      </c>
      <c r="AK3262" s="1" t="s">
        <v>16545</v>
      </c>
      <c r="AL3262" s="1" t="s">
        <v>1936</v>
      </c>
      <c r="AM3262" s="2">
        <v>45722.601331018515</v>
      </c>
      <c r="AN3262" s="1" t="s">
        <v>16545</v>
      </c>
      <c r="AO3262" s="1" t="s">
        <v>1936</v>
      </c>
      <c r="AP3262" s="1">
        <v>5771983</v>
      </c>
      <c r="AQ3262" s="1" t="s">
        <v>83</v>
      </c>
      <c r="AR3262" s="2">
        <v>45723.755925925929</v>
      </c>
      <c r="AS3262" s="1" t="s">
        <v>84</v>
      </c>
      <c r="AT3262" s="2">
        <v>45722.333333333336</v>
      </c>
      <c r="AU3262" s="1" t="s">
        <v>85</v>
      </c>
      <c r="AV3262" s="1" t="s">
        <v>899</v>
      </c>
      <c r="AW3262" s="1" t="s">
        <v>900</v>
      </c>
      <c r="AX3262" s="1" t="s">
        <v>901</v>
      </c>
      <c r="AZ3262" s="2">
        <v>45723.755925925929</v>
      </c>
      <c r="BB3262" s="1" t="s">
        <v>89</v>
      </c>
      <c r="BC3262" s="1" t="s">
        <v>90</v>
      </c>
      <c r="BD3262" s="1" t="s">
        <v>91</v>
      </c>
      <c r="BE3262" s="1" t="s">
        <v>16546</v>
      </c>
      <c r="BF3262" s="1" t="s">
        <v>906</v>
      </c>
    </row>
    <row r="3263" spans="1:58" x14ac:dyDescent="0.35">
      <c r="A3263" s="1">
        <v>3016521</v>
      </c>
      <c r="B3263" s="1" t="s">
        <v>58</v>
      </c>
      <c r="C3263" s="1">
        <v>40521681</v>
      </c>
      <c r="D3263" s="1">
        <v>338584743</v>
      </c>
      <c r="E3263" s="1" t="s">
        <v>59</v>
      </c>
      <c r="F3263" s="1" t="s">
        <v>60</v>
      </c>
      <c r="G3263" s="1" t="s">
        <v>2341</v>
      </c>
      <c r="H3263" s="1" t="s">
        <v>1095</v>
      </c>
      <c r="I3263" s="1">
        <v>775459411</v>
      </c>
      <c r="J3263" s="1" t="s">
        <v>4615</v>
      </c>
      <c r="K3263" s="1">
        <v>12</v>
      </c>
      <c r="L3263" s="1" t="s">
        <v>64</v>
      </c>
      <c r="M3263" s="1" t="s">
        <v>65</v>
      </c>
      <c r="N3263" s="2">
        <v>44985.50886574074</v>
      </c>
      <c r="O3263" s="1" t="s">
        <v>66</v>
      </c>
      <c r="Q3263" s="1" t="s">
        <v>67</v>
      </c>
      <c r="R3263" s="2">
        <v>45721.754537037035</v>
      </c>
      <c r="S3263" s="1" t="s">
        <v>740</v>
      </c>
      <c r="T3263" s="1" t="s">
        <v>69</v>
      </c>
      <c r="U3263" s="1" t="s">
        <v>385</v>
      </c>
      <c r="V3263" s="1" t="s">
        <v>16547</v>
      </c>
      <c r="W3263" s="1" t="s">
        <v>214</v>
      </c>
      <c r="X3263" s="1" t="s">
        <v>319</v>
      </c>
      <c r="Y3263" s="1" t="s">
        <v>15124</v>
      </c>
      <c r="Z3263" s="1" t="s">
        <v>477</v>
      </c>
      <c r="AA3263" s="1" t="s">
        <v>500</v>
      </c>
      <c r="AB3263" s="1" t="s">
        <v>16548</v>
      </c>
      <c r="AC3263" s="1" t="s">
        <v>16549</v>
      </c>
      <c r="AE3263" s="2">
        <v>45721.754548611112</v>
      </c>
      <c r="AF3263" s="1" t="s">
        <v>77</v>
      </c>
      <c r="AH3263" s="1" t="s">
        <v>78</v>
      </c>
      <c r="AI3263" s="1" t="s">
        <v>79</v>
      </c>
      <c r="AJ3263" s="1" t="s">
        <v>6406</v>
      </c>
      <c r="AK3263" s="1" t="s">
        <v>16547</v>
      </c>
      <c r="AL3263" s="1" t="s">
        <v>740</v>
      </c>
      <c r="AM3263" s="2">
        <v>45721.754594907405</v>
      </c>
      <c r="AN3263" s="1" t="s">
        <v>16547</v>
      </c>
      <c r="AP3263" s="1">
        <v>5768816</v>
      </c>
      <c r="AQ3263" s="1" t="s">
        <v>83</v>
      </c>
      <c r="AR3263" s="2">
        <v>45722.450694444444</v>
      </c>
      <c r="AS3263" s="1" t="s">
        <v>84</v>
      </c>
      <c r="AT3263" s="2">
        <v>45723.333333333336</v>
      </c>
      <c r="AU3263" s="1" t="s">
        <v>85</v>
      </c>
      <c r="AV3263" s="1" t="s">
        <v>2194</v>
      </c>
      <c r="AW3263" s="1" t="s">
        <v>2195</v>
      </c>
      <c r="AX3263" s="1" t="s">
        <v>2196</v>
      </c>
      <c r="AZ3263" s="2">
        <v>45722.450694444444</v>
      </c>
      <c r="BB3263" s="1" t="s">
        <v>765</v>
      </c>
      <c r="BC3263" s="1" t="s">
        <v>766</v>
      </c>
      <c r="BD3263" s="1" t="s">
        <v>767</v>
      </c>
      <c r="BE3263" s="1" t="s">
        <v>16550</v>
      </c>
      <c r="BF3263" s="1" t="s">
        <v>325</v>
      </c>
    </row>
    <row r="3264" spans="1:58" x14ac:dyDescent="0.35">
      <c r="A3264" s="1">
        <v>3016522</v>
      </c>
      <c r="B3264" s="1" t="s">
        <v>58</v>
      </c>
      <c r="C3264" s="1">
        <v>43421961</v>
      </c>
      <c r="D3264" s="1">
        <v>338056843</v>
      </c>
      <c r="E3264" s="1" t="s">
        <v>59</v>
      </c>
      <c r="F3264" s="1" t="s">
        <v>60</v>
      </c>
      <c r="G3264" s="1" t="s">
        <v>8267</v>
      </c>
      <c r="H3264" s="1" t="s">
        <v>954</v>
      </c>
      <c r="I3264" s="1">
        <v>785527267</v>
      </c>
      <c r="J3264" s="1" t="s">
        <v>16551</v>
      </c>
      <c r="K3264" s="1">
        <v>12</v>
      </c>
      <c r="L3264" s="1" t="s">
        <v>64</v>
      </c>
      <c r="M3264" s="1" t="s">
        <v>65</v>
      </c>
      <c r="N3264" s="2">
        <v>45458</v>
      </c>
      <c r="O3264" s="1" t="s">
        <v>66</v>
      </c>
      <c r="Q3264" s="1" t="s">
        <v>67</v>
      </c>
      <c r="R3264" s="2">
        <v>45721.756319444445</v>
      </c>
      <c r="S3264" s="1" t="s">
        <v>3306</v>
      </c>
      <c r="T3264" s="1" t="s">
        <v>100</v>
      </c>
      <c r="U3264" s="1" t="s">
        <v>1122</v>
      </c>
      <c r="V3264" s="1" t="s">
        <v>16552</v>
      </c>
      <c r="W3264" s="1" t="s">
        <v>162</v>
      </c>
      <c r="X3264" s="1" t="s">
        <v>1191</v>
      </c>
      <c r="Y3264" s="1" t="s">
        <v>16553</v>
      </c>
      <c r="Z3264" s="1" t="s">
        <v>1193</v>
      </c>
      <c r="AA3264" s="1" t="s">
        <v>1353</v>
      </c>
      <c r="AB3264" s="1" t="s">
        <v>1353</v>
      </c>
      <c r="AE3264" s="2">
        <v>45721.756319444445</v>
      </c>
      <c r="AF3264" s="1" t="s">
        <v>77</v>
      </c>
      <c r="AH3264" s="1" t="s">
        <v>125</v>
      </c>
      <c r="AI3264" s="1" t="s">
        <v>79</v>
      </c>
      <c r="AJ3264" s="1" t="s">
        <v>3850</v>
      </c>
      <c r="AK3264" s="1" t="s">
        <v>16552</v>
      </c>
      <c r="AL3264" s="1" t="s">
        <v>3306</v>
      </c>
      <c r="AM3264" s="2">
        <v>45721.756354166668</v>
      </c>
      <c r="AN3264" s="1" t="s">
        <v>16552</v>
      </c>
      <c r="AP3264" s="1">
        <v>5768820</v>
      </c>
      <c r="AQ3264" s="1" t="s">
        <v>83</v>
      </c>
      <c r="AR3264" s="2">
        <v>45722.604027777779</v>
      </c>
      <c r="AS3264" s="1" t="s">
        <v>84</v>
      </c>
      <c r="AT3264" s="2">
        <v>45723.333333333336</v>
      </c>
      <c r="AU3264" s="1" t="s">
        <v>85</v>
      </c>
      <c r="AV3264" s="1" t="s">
        <v>1196</v>
      </c>
      <c r="AW3264" s="1" t="s">
        <v>1197</v>
      </c>
      <c r="AX3264" s="1" t="s">
        <v>2149</v>
      </c>
      <c r="AZ3264" s="2">
        <v>45722.604027777779</v>
      </c>
      <c r="BB3264" s="1" t="s">
        <v>4082</v>
      </c>
      <c r="BC3264" s="1" t="s">
        <v>1130</v>
      </c>
      <c r="BD3264" s="1" t="s">
        <v>815</v>
      </c>
      <c r="BE3264" s="1" t="s">
        <v>16554</v>
      </c>
      <c r="BF3264" s="1" t="s">
        <v>1484</v>
      </c>
    </row>
    <row r="3265" spans="1:58" x14ac:dyDescent="0.35">
      <c r="A3265" s="1">
        <v>3016523</v>
      </c>
      <c r="B3265" s="1" t="s">
        <v>223</v>
      </c>
      <c r="C3265" s="1">
        <v>36795571</v>
      </c>
      <c r="D3265" s="1">
        <v>338362880</v>
      </c>
      <c r="E3265" s="1" t="s">
        <v>59</v>
      </c>
      <c r="F3265" s="1" t="s">
        <v>60</v>
      </c>
      <c r="G3265" s="1" t="s">
        <v>275</v>
      </c>
      <c r="H3265" s="1" t="s">
        <v>496</v>
      </c>
      <c r="I3265" s="1">
        <v>774322034</v>
      </c>
      <c r="J3265" s="1" t="s">
        <v>8731</v>
      </c>
      <c r="K3265" s="1">
        <v>13</v>
      </c>
      <c r="L3265" s="1" t="s">
        <v>64</v>
      </c>
      <c r="M3265" s="1" t="s">
        <v>65</v>
      </c>
      <c r="N3265" s="2">
        <v>44149.696527777778</v>
      </c>
      <c r="O3265" s="1" t="s">
        <v>98</v>
      </c>
      <c r="Q3265" s="1" t="s">
        <v>67</v>
      </c>
      <c r="R3265" s="2">
        <v>45721.756620370368</v>
      </c>
      <c r="S3265" s="1" t="s">
        <v>797</v>
      </c>
      <c r="T3265" s="1" t="s">
        <v>100</v>
      </c>
      <c r="U3265" s="1" t="s">
        <v>557</v>
      </c>
      <c r="V3265" s="1" t="s">
        <v>16555</v>
      </c>
      <c r="W3265" s="1" t="s">
        <v>653</v>
      </c>
      <c r="X3265" s="1" t="s">
        <v>942</v>
      </c>
      <c r="Y3265" s="1" t="s">
        <v>2749</v>
      </c>
      <c r="Z3265" s="1" t="s">
        <v>1476</v>
      </c>
      <c r="AA3265" s="1" t="s">
        <v>16556</v>
      </c>
      <c r="AB3265" s="1" t="s">
        <v>2076</v>
      </c>
      <c r="AE3265" s="2">
        <v>45721.756631944445</v>
      </c>
      <c r="AF3265" s="1" t="s">
        <v>77</v>
      </c>
      <c r="AH3265" s="1" t="s">
        <v>78</v>
      </c>
      <c r="AI3265" s="1" t="s">
        <v>360</v>
      </c>
      <c r="AJ3265" s="1" t="s">
        <v>107</v>
      </c>
      <c r="AK3265" s="1" t="s">
        <v>16555</v>
      </c>
      <c r="AL3265" s="1" t="s">
        <v>797</v>
      </c>
      <c r="AM3265" s="2">
        <v>45721.756666666668</v>
      </c>
      <c r="AN3265" s="1" t="s">
        <v>16555</v>
      </c>
      <c r="AP3265" s="1">
        <v>5768821</v>
      </c>
      <c r="AQ3265" s="1" t="s">
        <v>83</v>
      </c>
      <c r="AR3265" s="2">
        <v>45722.736932870372</v>
      </c>
      <c r="AS3265" s="1" t="s">
        <v>84</v>
      </c>
      <c r="AT3265" s="2">
        <v>45723.333333333336</v>
      </c>
      <c r="AU3265" s="1" t="s">
        <v>85</v>
      </c>
      <c r="AV3265" s="1" t="s">
        <v>947</v>
      </c>
      <c r="AW3265" s="1" t="s">
        <v>948</v>
      </c>
      <c r="AX3265" s="1" t="s">
        <v>3616</v>
      </c>
      <c r="AZ3265" s="2">
        <v>45722.736932870372</v>
      </c>
      <c r="BB3265" s="1" t="s">
        <v>801</v>
      </c>
      <c r="BC3265" s="1" t="s">
        <v>802</v>
      </c>
      <c r="BD3265" s="1" t="s">
        <v>803</v>
      </c>
      <c r="BE3265" s="1" t="s">
        <v>16557</v>
      </c>
      <c r="BF3265" s="1" t="s">
        <v>1484</v>
      </c>
    </row>
    <row r="3266" spans="1:58" x14ac:dyDescent="0.35">
      <c r="A3266" s="1">
        <v>3016524</v>
      </c>
      <c r="B3266" s="1" t="s">
        <v>58</v>
      </c>
      <c r="C3266" s="1">
        <v>44884771</v>
      </c>
      <c r="D3266" s="1">
        <v>338611813</v>
      </c>
      <c r="E3266" s="1" t="s">
        <v>59</v>
      </c>
      <c r="F3266" s="1" t="s">
        <v>60</v>
      </c>
      <c r="G3266" s="1" t="s">
        <v>509</v>
      </c>
      <c r="H3266" s="1" t="s">
        <v>4208</v>
      </c>
      <c r="I3266" s="1">
        <v>776900268</v>
      </c>
      <c r="J3266" s="1" t="s">
        <v>1581</v>
      </c>
      <c r="K3266" s="1">
        <v>13</v>
      </c>
      <c r="L3266" s="1" t="s">
        <v>64</v>
      </c>
      <c r="M3266" s="1" t="s">
        <v>65</v>
      </c>
      <c r="N3266" s="2">
        <v>45640.743136574078</v>
      </c>
      <c r="O3266" s="1" t="s">
        <v>66</v>
      </c>
      <c r="Q3266" s="1" t="s">
        <v>67</v>
      </c>
      <c r="R3266" s="2">
        <v>45721.757696759261</v>
      </c>
      <c r="S3266" s="1" t="s">
        <v>740</v>
      </c>
      <c r="T3266" s="1" t="s">
        <v>69</v>
      </c>
      <c r="U3266" s="1" t="s">
        <v>70</v>
      </c>
      <c r="V3266" s="1" t="s">
        <v>16558</v>
      </c>
      <c r="Y3266" s="1" t="s">
        <v>16559</v>
      </c>
      <c r="Z3266" s="1" t="s">
        <v>1193</v>
      </c>
      <c r="AA3266" s="1" t="s">
        <v>1193</v>
      </c>
      <c r="AB3266" s="1" t="s">
        <v>124</v>
      </c>
      <c r="AE3266" s="2">
        <v>45721.757708333331</v>
      </c>
      <c r="AF3266" s="1" t="s">
        <v>77</v>
      </c>
      <c r="AH3266" s="1" t="s">
        <v>78</v>
      </c>
      <c r="AI3266" s="1" t="s">
        <v>58</v>
      </c>
      <c r="AJ3266" s="1" t="s">
        <v>378</v>
      </c>
      <c r="AK3266" s="1" t="s">
        <v>16558</v>
      </c>
      <c r="AL3266" s="1" t="s">
        <v>740</v>
      </c>
      <c r="AM3266" s="2">
        <v>45722.544374999998</v>
      </c>
      <c r="AN3266" s="1" t="s">
        <v>16560</v>
      </c>
      <c r="AO3266" s="1" t="s">
        <v>1484</v>
      </c>
      <c r="AP3266" s="1">
        <v>5771625</v>
      </c>
      <c r="AQ3266" s="1" t="s">
        <v>83</v>
      </c>
      <c r="AR3266" s="2">
        <v>45723.531689814816</v>
      </c>
      <c r="AS3266" s="1" t="s">
        <v>84</v>
      </c>
      <c r="AT3266" s="2">
        <v>45722.5625</v>
      </c>
      <c r="AU3266" s="1" t="s">
        <v>573</v>
      </c>
      <c r="AV3266" s="1" t="s">
        <v>1680</v>
      </c>
      <c r="AW3266" s="1" t="s">
        <v>1681</v>
      </c>
      <c r="AX3266" s="1" t="s">
        <v>1682</v>
      </c>
      <c r="AZ3266" s="2">
        <v>45723.531689814816</v>
      </c>
      <c r="BB3266" s="1" t="s">
        <v>551</v>
      </c>
      <c r="BC3266" s="1" t="s">
        <v>552</v>
      </c>
      <c r="BD3266" s="1" t="s">
        <v>553</v>
      </c>
      <c r="BE3266" s="1" t="s">
        <v>754</v>
      </c>
      <c r="BF3266" s="1" t="s">
        <v>128</v>
      </c>
    </row>
    <row r="3267" spans="1:58" x14ac:dyDescent="0.35">
      <c r="A3267" s="1">
        <v>3016525</v>
      </c>
      <c r="B3267" s="1" t="s">
        <v>58</v>
      </c>
      <c r="C3267" s="1">
        <v>33716641</v>
      </c>
      <c r="D3267" s="1">
        <v>339901920</v>
      </c>
      <c r="E3267" s="1" t="s">
        <v>59</v>
      </c>
      <c r="F3267" s="1" t="s">
        <v>60</v>
      </c>
      <c r="G3267" s="1" t="s">
        <v>16561</v>
      </c>
      <c r="I3267" s="1">
        <v>772660339</v>
      </c>
      <c r="J3267" s="1" t="s">
        <v>16562</v>
      </c>
      <c r="K3267" s="1">
        <v>20</v>
      </c>
      <c r="L3267" s="1" t="s">
        <v>294</v>
      </c>
      <c r="M3267" s="1" t="s">
        <v>295</v>
      </c>
      <c r="N3267" s="2">
        <v>45376.502581018518</v>
      </c>
      <c r="O3267" s="1" t="s">
        <v>487</v>
      </c>
      <c r="Q3267" s="1" t="s">
        <v>67</v>
      </c>
      <c r="R3267" s="2">
        <v>45721.757743055554</v>
      </c>
      <c r="S3267" s="1" t="s">
        <v>7451</v>
      </c>
      <c r="T3267" s="1" t="s">
        <v>412</v>
      </c>
      <c r="U3267" s="1" t="s">
        <v>101</v>
      </c>
      <c r="V3267" s="1" t="s">
        <v>16563</v>
      </c>
      <c r="W3267" s="1" t="s">
        <v>785</v>
      </c>
      <c r="X3267" s="1" t="s">
        <v>785</v>
      </c>
      <c r="Y3267" s="1" t="s">
        <v>16564</v>
      </c>
      <c r="Z3267" s="1" t="s">
        <v>5663</v>
      </c>
      <c r="AA3267" s="1" t="s">
        <v>16565</v>
      </c>
      <c r="AB3267" s="1" t="s">
        <v>16565</v>
      </c>
      <c r="AC3267" s="1">
        <v>775846464</v>
      </c>
      <c r="AE3267" s="2">
        <v>45722.459108796298</v>
      </c>
      <c r="AF3267" s="1" t="s">
        <v>443</v>
      </c>
      <c r="AH3267" s="1" t="s">
        <v>125</v>
      </c>
      <c r="AI3267" s="1" t="s">
        <v>464</v>
      </c>
      <c r="AJ3267" s="1" t="s">
        <v>492</v>
      </c>
      <c r="AK3267" s="1" t="s">
        <v>16566</v>
      </c>
      <c r="AL3267" s="1" t="s">
        <v>4983</v>
      </c>
      <c r="AM3267" s="2">
        <v>45722.459201388891</v>
      </c>
      <c r="AO3267" s="1" t="s">
        <v>4983</v>
      </c>
      <c r="AP3267" s="1">
        <v>5771106</v>
      </c>
      <c r="AQ3267" s="1" t="s">
        <v>83</v>
      </c>
      <c r="AR3267" s="2">
        <v>45722.727488425924</v>
      </c>
      <c r="AS3267" s="1" t="s">
        <v>84</v>
      </c>
      <c r="AT3267" s="2">
        <v>45722.333333333336</v>
      </c>
      <c r="AU3267" s="1" t="s">
        <v>573</v>
      </c>
      <c r="AV3267" s="1" t="s">
        <v>790</v>
      </c>
      <c r="AW3267" s="1" t="s">
        <v>791</v>
      </c>
      <c r="AX3267" s="1" t="s">
        <v>2207</v>
      </c>
      <c r="AZ3267" s="2">
        <v>45722.727488425924</v>
      </c>
      <c r="BB3267" s="1" t="s">
        <v>111</v>
      </c>
      <c r="BC3267" s="1" t="s">
        <v>112</v>
      </c>
      <c r="BD3267" s="1" t="s">
        <v>113</v>
      </c>
      <c r="BE3267" s="1" t="s">
        <v>16567</v>
      </c>
      <c r="BF3267" s="1" t="s">
        <v>13821</v>
      </c>
    </row>
    <row r="3268" spans="1:58" x14ac:dyDescent="0.35">
      <c r="A3268" s="1">
        <v>3016526</v>
      </c>
      <c r="B3268" s="1" t="s">
        <v>58</v>
      </c>
      <c r="C3268" s="1">
        <v>38675501</v>
      </c>
      <c r="D3268" s="1">
        <v>339574550</v>
      </c>
      <c r="E3268" s="1" t="s">
        <v>59</v>
      </c>
      <c r="F3268" s="1" t="s">
        <v>60</v>
      </c>
      <c r="G3268" s="1" t="s">
        <v>4075</v>
      </c>
      <c r="H3268" s="1" t="s">
        <v>139</v>
      </c>
      <c r="I3268" s="1">
        <v>771263012</v>
      </c>
      <c r="J3268" s="1" t="s">
        <v>16568</v>
      </c>
      <c r="K3268" s="1">
        <v>14</v>
      </c>
      <c r="L3268" s="1" t="s">
        <v>64</v>
      </c>
      <c r="M3268" s="1" t="s">
        <v>65</v>
      </c>
      <c r="N3268" s="2">
        <v>45112.516458333332</v>
      </c>
      <c r="O3268" s="1" t="s">
        <v>66</v>
      </c>
      <c r="Q3268" s="1" t="s">
        <v>67</v>
      </c>
      <c r="R3268" s="2">
        <v>45721.757789351854</v>
      </c>
      <c r="S3268" s="1" t="s">
        <v>7635</v>
      </c>
      <c r="T3268" s="1" t="s">
        <v>69</v>
      </c>
      <c r="U3268" s="1" t="s">
        <v>723</v>
      </c>
      <c r="V3268" s="1" t="s">
        <v>16569</v>
      </c>
      <c r="W3268" s="1" t="s">
        <v>263</v>
      </c>
      <c r="X3268" s="1" t="s">
        <v>840</v>
      </c>
      <c r="Y3268" s="1" t="s">
        <v>16570</v>
      </c>
      <c r="Z3268" s="1" t="s">
        <v>841</v>
      </c>
      <c r="AA3268" s="1" t="s">
        <v>2440</v>
      </c>
      <c r="AB3268" s="1" t="s">
        <v>2248</v>
      </c>
      <c r="AE3268" s="2">
        <v>45721.7578125</v>
      </c>
      <c r="AF3268" s="1" t="s">
        <v>77</v>
      </c>
      <c r="AH3268" s="1" t="s">
        <v>125</v>
      </c>
      <c r="AI3268" s="1" t="s">
        <v>79</v>
      </c>
      <c r="AJ3268" s="1" t="s">
        <v>283</v>
      </c>
      <c r="AK3268" s="1" t="s">
        <v>4175</v>
      </c>
      <c r="AL3268" s="1" t="s">
        <v>7635</v>
      </c>
      <c r="AM3268" s="2">
        <v>45721.757847222223</v>
      </c>
      <c r="AN3268" s="1" t="s">
        <v>4175</v>
      </c>
      <c r="AP3268" s="1">
        <v>5768824</v>
      </c>
      <c r="AQ3268" s="1" t="s">
        <v>83</v>
      </c>
      <c r="AR3268" s="2">
        <v>45722.437754629631</v>
      </c>
      <c r="AS3268" s="1" t="s">
        <v>84</v>
      </c>
      <c r="AT3268" s="2">
        <v>45723.333333333336</v>
      </c>
      <c r="AU3268" s="1" t="s">
        <v>85</v>
      </c>
      <c r="AV3268" s="1" t="s">
        <v>1328</v>
      </c>
      <c r="AW3268" s="1" t="s">
        <v>1329</v>
      </c>
      <c r="AX3268" s="1" t="s">
        <v>2972</v>
      </c>
      <c r="AZ3268" s="2">
        <v>45722.437754629631</v>
      </c>
      <c r="BB3268" s="1" t="s">
        <v>1425</v>
      </c>
      <c r="BC3268" s="1" t="s">
        <v>1426</v>
      </c>
      <c r="BD3268" s="1" t="s">
        <v>1427</v>
      </c>
      <c r="BE3268" s="1" t="s">
        <v>16571</v>
      </c>
      <c r="BF3268" s="1" t="s">
        <v>735</v>
      </c>
    </row>
    <row r="3269" spans="1:58" x14ac:dyDescent="0.35">
      <c r="A3269" s="1">
        <v>3016527</v>
      </c>
      <c r="B3269" s="1" t="s">
        <v>223</v>
      </c>
      <c r="C3269" s="1">
        <v>37062951</v>
      </c>
      <c r="D3269" s="1">
        <v>339374163</v>
      </c>
      <c r="E3269" s="1" t="s">
        <v>59</v>
      </c>
      <c r="F3269" s="1" t="s">
        <v>60</v>
      </c>
      <c r="G3269" s="1" t="s">
        <v>530</v>
      </c>
      <c r="H3269" s="1" t="s">
        <v>315</v>
      </c>
      <c r="I3269" s="1">
        <v>778822013</v>
      </c>
      <c r="J3269" s="1" t="s">
        <v>2616</v>
      </c>
      <c r="K3269" s="1">
        <v>16</v>
      </c>
      <c r="L3269" s="1" t="s">
        <v>64</v>
      </c>
      <c r="M3269" s="1" t="s">
        <v>65</v>
      </c>
      <c r="N3269" s="2">
        <v>45478.734826388885</v>
      </c>
      <c r="O3269" s="1" t="s">
        <v>497</v>
      </c>
      <c r="Q3269" s="1" t="s">
        <v>67</v>
      </c>
      <c r="R3269" s="2">
        <v>45721.759918981479</v>
      </c>
      <c r="S3269" s="1" t="s">
        <v>6658</v>
      </c>
      <c r="T3269" s="1" t="s">
        <v>100</v>
      </c>
      <c r="U3269" s="1" t="s">
        <v>385</v>
      </c>
      <c r="V3269" s="1" t="s">
        <v>16572</v>
      </c>
      <c r="W3269" s="1" t="s">
        <v>578</v>
      </c>
      <c r="X3269" s="1" t="s">
        <v>578</v>
      </c>
      <c r="Y3269" s="1" t="s">
        <v>579</v>
      </c>
      <c r="Z3269" s="1" t="s">
        <v>580</v>
      </c>
      <c r="AA3269" s="1" t="s">
        <v>581</v>
      </c>
      <c r="AB3269" s="1" t="s">
        <v>16573</v>
      </c>
      <c r="AE3269" s="2">
        <v>45721.759930555556</v>
      </c>
      <c r="AF3269" s="1" t="s">
        <v>77</v>
      </c>
      <c r="AH3269" s="1" t="s">
        <v>78</v>
      </c>
      <c r="AI3269" s="1" t="s">
        <v>106</v>
      </c>
      <c r="AJ3269" s="1" t="s">
        <v>107</v>
      </c>
      <c r="AK3269" s="1" t="s">
        <v>16574</v>
      </c>
      <c r="AL3269" s="1" t="s">
        <v>6658</v>
      </c>
      <c r="AM3269" s="2">
        <v>45721.759965277779</v>
      </c>
      <c r="AN3269" s="1" t="s">
        <v>16574</v>
      </c>
      <c r="AP3269" s="1">
        <v>5768830</v>
      </c>
      <c r="AQ3269" s="1" t="s">
        <v>83</v>
      </c>
      <c r="AR3269" s="2">
        <v>45722.496192129627</v>
      </c>
      <c r="AS3269" s="1" t="s">
        <v>84</v>
      </c>
      <c r="AT3269" s="2">
        <v>45723.333333333336</v>
      </c>
      <c r="AU3269" s="1" t="s">
        <v>85</v>
      </c>
      <c r="AV3269" s="1" t="s">
        <v>700</v>
      </c>
      <c r="AW3269" s="1" t="s">
        <v>701</v>
      </c>
      <c r="AX3269" s="1" t="s">
        <v>1848</v>
      </c>
      <c r="AZ3269" s="2">
        <v>45722.496192129627</v>
      </c>
      <c r="BB3269" s="1" t="s">
        <v>703</v>
      </c>
      <c r="BC3269" s="1" t="s">
        <v>677</v>
      </c>
      <c r="BD3269" s="1" t="s">
        <v>704</v>
      </c>
      <c r="BE3269" s="1" t="s">
        <v>16575</v>
      </c>
      <c r="BF3269" s="1" t="s">
        <v>137</v>
      </c>
    </row>
    <row r="3270" spans="1:58" x14ac:dyDescent="0.35">
      <c r="A3270" s="1">
        <v>3016528</v>
      </c>
      <c r="B3270" s="1" t="s">
        <v>58</v>
      </c>
      <c r="C3270" s="1">
        <v>37534441</v>
      </c>
      <c r="D3270" s="1">
        <v>339512545</v>
      </c>
      <c r="E3270" s="1" t="s">
        <v>59</v>
      </c>
      <c r="F3270" s="1" t="s">
        <v>60</v>
      </c>
      <c r="G3270" s="1" t="s">
        <v>599</v>
      </c>
      <c r="H3270" s="1" t="s">
        <v>5032</v>
      </c>
      <c r="I3270" s="4" t="s">
        <v>16576</v>
      </c>
      <c r="J3270" s="1" t="s">
        <v>16577</v>
      </c>
      <c r="K3270" s="1">
        <v>14</v>
      </c>
      <c r="L3270" s="1" t="s">
        <v>64</v>
      </c>
      <c r="M3270" s="1" t="s">
        <v>65</v>
      </c>
      <c r="N3270" s="2">
        <v>44932.833333333336</v>
      </c>
      <c r="O3270" s="1" t="s">
        <v>66</v>
      </c>
      <c r="Q3270" s="1" t="s">
        <v>67</v>
      </c>
      <c r="R3270" s="2">
        <v>45721.760335648149</v>
      </c>
      <c r="S3270" s="1" t="s">
        <v>1541</v>
      </c>
      <c r="T3270" s="1" t="s">
        <v>69</v>
      </c>
      <c r="U3270" s="1" t="s">
        <v>385</v>
      </c>
      <c r="V3270" s="1" t="s">
        <v>16578</v>
      </c>
      <c r="W3270" s="1" t="s">
        <v>263</v>
      </c>
      <c r="X3270" s="1" t="s">
        <v>263</v>
      </c>
      <c r="Y3270" s="1" t="s">
        <v>6987</v>
      </c>
      <c r="Z3270" s="1" t="s">
        <v>852</v>
      </c>
      <c r="AA3270" s="1" t="s">
        <v>1111</v>
      </c>
      <c r="AB3270" s="1" t="s">
        <v>1111</v>
      </c>
      <c r="AE3270" s="2">
        <v>45721.760347222225</v>
      </c>
      <c r="AF3270" s="1" t="s">
        <v>77</v>
      </c>
      <c r="AH3270" s="1" t="s">
        <v>125</v>
      </c>
      <c r="AI3270" s="1" t="s">
        <v>79</v>
      </c>
      <c r="AJ3270" s="1" t="s">
        <v>454</v>
      </c>
      <c r="AK3270" s="1" t="s">
        <v>16579</v>
      </c>
      <c r="AL3270" s="1" t="s">
        <v>1541</v>
      </c>
      <c r="AM3270" s="2">
        <v>45721.760381944441</v>
      </c>
      <c r="AN3270" s="1" t="s">
        <v>16579</v>
      </c>
      <c r="AP3270" s="1">
        <v>5768836</v>
      </c>
      <c r="AQ3270" s="1" t="s">
        <v>83</v>
      </c>
      <c r="AR3270" s="2">
        <v>45722.607303240744</v>
      </c>
      <c r="AS3270" s="1" t="s">
        <v>84</v>
      </c>
      <c r="AT3270" s="2">
        <v>45723.378472222219</v>
      </c>
      <c r="AU3270" s="1" t="s">
        <v>85</v>
      </c>
      <c r="AV3270" s="1" t="s">
        <v>108</v>
      </c>
      <c r="AW3270" s="1" t="s">
        <v>109</v>
      </c>
      <c r="AX3270" s="1" t="s">
        <v>1965</v>
      </c>
      <c r="AZ3270" s="2">
        <v>45722.607303240744</v>
      </c>
      <c r="BB3270" s="1" t="s">
        <v>1129</v>
      </c>
      <c r="BC3270" s="1" t="s">
        <v>1130</v>
      </c>
      <c r="BD3270" s="1" t="s">
        <v>815</v>
      </c>
      <c r="BE3270" s="1" t="s">
        <v>16580</v>
      </c>
      <c r="BF3270" s="1" t="s">
        <v>325</v>
      </c>
    </row>
    <row r="3271" spans="1:58" x14ac:dyDescent="0.35">
      <c r="A3271" s="1">
        <v>3016529</v>
      </c>
      <c r="B3271" s="1" t="s">
        <v>58</v>
      </c>
      <c r="C3271" s="1">
        <v>45341421</v>
      </c>
      <c r="D3271" s="1">
        <v>338486261</v>
      </c>
      <c r="E3271" s="1" t="s">
        <v>59</v>
      </c>
      <c r="F3271" s="1" t="s">
        <v>60</v>
      </c>
      <c r="G3271" s="1" t="s">
        <v>769</v>
      </c>
      <c r="H3271" s="1" t="s">
        <v>8590</v>
      </c>
      <c r="I3271" s="1">
        <v>773571978</v>
      </c>
      <c r="J3271" s="1" t="s">
        <v>330</v>
      </c>
      <c r="K3271" s="1">
        <v>14</v>
      </c>
      <c r="L3271" s="1" t="s">
        <v>64</v>
      </c>
      <c r="M3271" s="1" t="s">
        <v>65</v>
      </c>
      <c r="N3271" s="2">
        <v>45714.583333333336</v>
      </c>
      <c r="O3271" s="1" t="s">
        <v>66</v>
      </c>
      <c r="Q3271" s="1" t="s">
        <v>67</v>
      </c>
      <c r="R3271" s="2">
        <v>45721.760567129626</v>
      </c>
      <c r="S3271" s="1" t="s">
        <v>590</v>
      </c>
      <c r="T3271" s="1" t="s">
        <v>69</v>
      </c>
      <c r="U3271" s="1" t="s">
        <v>70</v>
      </c>
      <c r="V3271" s="1" t="s">
        <v>16581</v>
      </c>
      <c r="W3271" s="1" t="s">
        <v>214</v>
      </c>
      <c r="X3271" s="1" t="s">
        <v>215</v>
      </c>
      <c r="Y3271" s="1" t="s">
        <v>1013</v>
      </c>
      <c r="Z3271" s="1" t="s">
        <v>964</v>
      </c>
      <c r="AA3271" s="1">
        <v>4000</v>
      </c>
      <c r="AB3271" s="1" t="s">
        <v>124</v>
      </c>
      <c r="AE3271" s="2">
        <v>45721.760578703703</v>
      </c>
      <c r="AF3271" s="1" t="s">
        <v>77</v>
      </c>
      <c r="AH3271" s="1" t="s">
        <v>125</v>
      </c>
      <c r="AI3271" s="1" t="s">
        <v>79</v>
      </c>
      <c r="AJ3271" s="1" t="s">
        <v>378</v>
      </c>
      <c r="AK3271" s="1" t="s">
        <v>1423</v>
      </c>
      <c r="AL3271" s="1" t="s">
        <v>590</v>
      </c>
      <c r="AM3271" s="2">
        <v>45721.760613425926</v>
      </c>
      <c r="AN3271" s="1" t="s">
        <v>1423</v>
      </c>
      <c r="AP3271" s="1">
        <v>5768837</v>
      </c>
      <c r="AQ3271" s="1" t="s">
        <v>83</v>
      </c>
      <c r="AR3271" s="2">
        <v>45722.695752314816</v>
      </c>
      <c r="AS3271" s="1" t="s">
        <v>84</v>
      </c>
      <c r="AT3271" s="2">
        <v>45723.333333333336</v>
      </c>
      <c r="AU3271" s="1" t="s">
        <v>85</v>
      </c>
      <c r="AV3271" s="1" t="s">
        <v>1957</v>
      </c>
      <c r="AW3271" s="1" t="s">
        <v>1958</v>
      </c>
      <c r="AX3271" s="1" t="s">
        <v>4027</v>
      </c>
      <c r="AZ3271" s="2">
        <v>45722.695752314816</v>
      </c>
      <c r="BB3271" s="1" t="s">
        <v>111</v>
      </c>
      <c r="BC3271" s="1" t="s">
        <v>112</v>
      </c>
      <c r="BD3271" s="1" t="s">
        <v>113</v>
      </c>
      <c r="BE3271" s="1" t="s">
        <v>2170</v>
      </c>
      <c r="BF3271" s="1" t="s">
        <v>325</v>
      </c>
    </row>
    <row r="3272" spans="1:58" x14ac:dyDescent="0.35">
      <c r="A3272" s="1">
        <v>3016530</v>
      </c>
      <c r="B3272" s="1" t="s">
        <v>58</v>
      </c>
      <c r="C3272" s="1">
        <v>40029531</v>
      </c>
      <c r="D3272" s="1">
        <v>338710393</v>
      </c>
      <c r="E3272" s="1" t="s">
        <v>59</v>
      </c>
      <c r="F3272" s="1" t="s">
        <v>60</v>
      </c>
      <c r="G3272" s="1" t="s">
        <v>6786</v>
      </c>
      <c r="H3272" s="1" t="s">
        <v>16582</v>
      </c>
      <c r="I3272" s="1" t="s">
        <v>16583</v>
      </c>
      <c r="J3272" s="1" t="s">
        <v>16584</v>
      </c>
      <c r="K3272" s="1">
        <v>12</v>
      </c>
      <c r="L3272" s="1" t="s">
        <v>64</v>
      </c>
      <c r="M3272" s="1" t="s">
        <v>65</v>
      </c>
      <c r="N3272" s="2">
        <v>44898.458333333336</v>
      </c>
      <c r="O3272" s="1" t="s">
        <v>66</v>
      </c>
      <c r="Q3272" s="1" t="s">
        <v>67</v>
      </c>
      <c r="R3272" s="2">
        <v>45721.761157407411</v>
      </c>
      <c r="S3272" s="1" t="s">
        <v>2318</v>
      </c>
      <c r="T3272" s="1" t="s">
        <v>69</v>
      </c>
      <c r="U3272" s="1" t="s">
        <v>723</v>
      </c>
      <c r="V3272" s="1" t="s">
        <v>16585</v>
      </c>
      <c r="W3272" s="1" t="s">
        <v>653</v>
      </c>
      <c r="X3272" s="1" t="s">
        <v>942</v>
      </c>
      <c r="Y3272" s="1" t="s">
        <v>7398</v>
      </c>
      <c r="Z3272" s="1" t="s">
        <v>1476</v>
      </c>
      <c r="AA3272" s="1" t="s">
        <v>16586</v>
      </c>
      <c r="AB3272" s="1" t="s">
        <v>16587</v>
      </c>
      <c r="AE3272" s="2">
        <v>45721.76116898148</v>
      </c>
      <c r="AF3272" s="1" t="s">
        <v>77</v>
      </c>
      <c r="AH3272" s="1" t="s">
        <v>125</v>
      </c>
      <c r="AI3272" s="1" t="s">
        <v>79</v>
      </c>
      <c r="AJ3272" s="1" t="s">
        <v>454</v>
      </c>
      <c r="AK3272" s="1" t="s">
        <v>16585</v>
      </c>
      <c r="AL3272" s="1" t="s">
        <v>2318</v>
      </c>
      <c r="AM3272" s="2">
        <v>45721.761203703703</v>
      </c>
      <c r="AN3272" s="1" t="s">
        <v>16585</v>
      </c>
      <c r="AP3272" s="1">
        <v>5768840</v>
      </c>
      <c r="AQ3272" s="1" t="s">
        <v>83</v>
      </c>
      <c r="AR3272" s="2">
        <v>45722.460011574076</v>
      </c>
      <c r="AS3272" s="1" t="s">
        <v>84</v>
      </c>
      <c r="AT3272" s="2">
        <v>45723.333333333336</v>
      </c>
      <c r="AU3272" s="1" t="s">
        <v>85</v>
      </c>
      <c r="AV3272" s="1" t="s">
        <v>947</v>
      </c>
      <c r="AW3272" s="1" t="s">
        <v>948</v>
      </c>
      <c r="AX3272" s="1" t="s">
        <v>1479</v>
      </c>
      <c r="AZ3272" s="2">
        <v>45722.460011574076</v>
      </c>
      <c r="BB3272" s="1" t="s">
        <v>1225</v>
      </c>
      <c r="BC3272" s="1" t="s">
        <v>814</v>
      </c>
      <c r="BD3272" s="1" t="s">
        <v>815</v>
      </c>
      <c r="BE3272" s="1" t="s">
        <v>16588</v>
      </c>
      <c r="BF3272" s="1" t="s">
        <v>817</v>
      </c>
    </row>
    <row r="3273" spans="1:58" x14ac:dyDescent="0.35">
      <c r="A3273" s="1">
        <v>3016531</v>
      </c>
      <c r="B3273" s="1" t="s">
        <v>58</v>
      </c>
      <c r="C3273" s="1">
        <v>42506261</v>
      </c>
      <c r="D3273" s="1">
        <v>338569621</v>
      </c>
      <c r="E3273" s="1" t="s">
        <v>59</v>
      </c>
      <c r="F3273" s="1" t="s">
        <v>60</v>
      </c>
      <c r="G3273" s="1" t="s">
        <v>12509</v>
      </c>
      <c r="I3273" s="1">
        <v>776291133</v>
      </c>
      <c r="K3273" s="1">
        <v>20</v>
      </c>
      <c r="L3273" s="1" t="s">
        <v>294</v>
      </c>
      <c r="M3273" s="1" t="s">
        <v>295</v>
      </c>
      <c r="N3273" s="2">
        <v>45313.666666666664</v>
      </c>
      <c r="O3273" s="1" t="s">
        <v>520</v>
      </c>
      <c r="Q3273" s="1" t="s">
        <v>67</v>
      </c>
      <c r="R3273" s="2">
        <v>45721.761481481481</v>
      </c>
      <c r="S3273" s="1" t="s">
        <v>2032</v>
      </c>
      <c r="T3273" s="1" t="s">
        <v>412</v>
      </c>
      <c r="U3273" s="1" t="s">
        <v>70</v>
      </c>
      <c r="V3273" s="1" t="s">
        <v>16589</v>
      </c>
      <c r="W3273" s="1" t="s">
        <v>72</v>
      </c>
      <c r="X3273" s="1" t="s">
        <v>183</v>
      </c>
      <c r="Y3273" s="1" t="s">
        <v>1100</v>
      </c>
      <c r="Z3273" s="1" t="s">
        <v>546</v>
      </c>
      <c r="AA3273" s="1" t="s">
        <v>9227</v>
      </c>
      <c r="AB3273" s="1" t="s">
        <v>124</v>
      </c>
      <c r="AE3273" s="2">
        <v>45721.761620370373</v>
      </c>
      <c r="AF3273" s="1" t="s">
        <v>417</v>
      </c>
      <c r="AG3273" s="1">
        <v>48</v>
      </c>
      <c r="AH3273" s="1" t="s">
        <v>78</v>
      </c>
      <c r="AI3273" s="1" t="s">
        <v>464</v>
      </c>
      <c r="AJ3273" s="1" t="s">
        <v>303</v>
      </c>
      <c r="AL3273" s="1" t="s">
        <v>2032</v>
      </c>
      <c r="AM3273" s="2">
        <v>45721.761643518519</v>
      </c>
      <c r="AO3273" s="1" t="s">
        <v>2032</v>
      </c>
      <c r="AP3273" s="1">
        <v>5768841</v>
      </c>
      <c r="AQ3273" s="1" t="s">
        <v>83</v>
      </c>
      <c r="AR3273" s="2">
        <v>45722.53197916667</v>
      </c>
      <c r="AS3273" s="1" t="s">
        <v>84</v>
      </c>
      <c r="AT3273" s="2">
        <v>45721.333333333336</v>
      </c>
      <c r="AU3273" s="1" t="s">
        <v>85</v>
      </c>
      <c r="AV3273" s="1" t="s">
        <v>306</v>
      </c>
      <c r="AW3273" s="1" t="s">
        <v>307</v>
      </c>
      <c r="AX3273" s="1" t="s">
        <v>308</v>
      </c>
      <c r="AY3273" s="2">
        <v>45723.761620370373</v>
      </c>
      <c r="AZ3273" s="2">
        <v>45722.53197916667</v>
      </c>
      <c r="BA3273" s="1" t="s">
        <v>419</v>
      </c>
      <c r="BB3273" s="1" t="s">
        <v>4949</v>
      </c>
      <c r="BC3273" s="1" t="s">
        <v>4950</v>
      </c>
      <c r="BD3273" s="1" t="s">
        <v>4951</v>
      </c>
      <c r="BE3273" s="1" t="s">
        <v>16590</v>
      </c>
      <c r="BF3273" s="1" t="s">
        <v>1936</v>
      </c>
    </row>
    <row r="3274" spans="1:58" x14ac:dyDescent="0.35">
      <c r="A3274" s="1">
        <v>3016532</v>
      </c>
      <c r="B3274" s="1" t="s">
        <v>94</v>
      </c>
      <c r="C3274" s="1">
        <v>34463381</v>
      </c>
      <c r="D3274" s="1">
        <v>339753862</v>
      </c>
      <c r="E3274" s="1" t="s">
        <v>59</v>
      </c>
      <c r="F3274" s="1" t="s">
        <v>60</v>
      </c>
      <c r="G3274" s="1" t="s">
        <v>2268</v>
      </c>
      <c r="H3274" s="1" t="s">
        <v>665</v>
      </c>
      <c r="I3274" s="1">
        <v>775361801</v>
      </c>
      <c r="J3274" s="1" t="s">
        <v>16591</v>
      </c>
      <c r="K3274" s="1">
        <v>14</v>
      </c>
      <c r="L3274" s="1" t="s">
        <v>64</v>
      </c>
      <c r="M3274" s="1" t="s">
        <v>65</v>
      </c>
      <c r="N3274" s="2">
        <v>44761.083344907405</v>
      </c>
      <c r="O3274" s="1" t="s">
        <v>98</v>
      </c>
      <c r="Q3274" s="1" t="s">
        <v>67</v>
      </c>
      <c r="R3274" s="2">
        <v>45721.761736111112</v>
      </c>
      <c r="S3274" s="1" t="s">
        <v>3154</v>
      </c>
      <c r="T3274" s="1" t="s">
        <v>783</v>
      </c>
      <c r="U3274" s="1" t="s">
        <v>1208</v>
      </c>
      <c r="V3274" s="1" t="s">
        <v>16592</v>
      </c>
      <c r="W3274" s="1" t="s">
        <v>298</v>
      </c>
      <c r="X3274" s="1" t="s">
        <v>299</v>
      </c>
      <c r="Y3274" s="1" t="s">
        <v>300</v>
      </c>
      <c r="Z3274" s="1" t="s">
        <v>301</v>
      </c>
      <c r="AA3274" s="1" t="s">
        <v>15070</v>
      </c>
      <c r="AB3274" s="1" t="s">
        <v>124</v>
      </c>
      <c r="AE3274" s="2">
        <v>45721.762013888889</v>
      </c>
      <c r="AF3274" s="1" t="s">
        <v>77</v>
      </c>
      <c r="AH3274" s="1" t="s">
        <v>125</v>
      </c>
      <c r="AI3274" s="1" t="s">
        <v>106</v>
      </c>
      <c r="AJ3274" s="1" t="s">
        <v>1326</v>
      </c>
      <c r="AK3274" s="1" t="s">
        <v>16593</v>
      </c>
      <c r="AL3274" s="1" t="s">
        <v>3154</v>
      </c>
      <c r="AM3274" s="2">
        <v>45721.762048611112</v>
      </c>
      <c r="AO3274" s="1" t="s">
        <v>3154</v>
      </c>
      <c r="AP3274" s="1">
        <v>5768845</v>
      </c>
      <c r="AQ3274" s="1" t="s">
        <v>83</v>
      </c>
      <c r="AR3274" s="2">
        <v>45722.568935185183</v>
      </c>
      <c r="AS3274" s="1" t="s">
        <v>84</v>
      </c>
      <c r="AT3274" s="2">
        <v>45721.333333333336</v>
      </c>
      <c r="AU3274" s="1" t="s">
        <v>573</v>
      </c>
      <c r="AV3274" s="1" t="s">
        <v>233</v>
      </c>
      <c r="AW3274" s="1" t="s">
        <v>234</v>
      </c>
      <c r="AX3274" s="1" t="s">
        <v>1519</v>
      </c>
      <c r="AZ3274" s="2">
        <v>45722.568935185183</v>
      </c>
      <c r="BB3274" s="1" t="s">
        <v>561</v>
      </c>
      <c r="BC3274" s="1" t="s">
        <v>562</v>
      </c>
      <c r="BD3274" s="1" t="s">
        <v>113</v>
      </c>
      <c r="BE3274" s="1" t="s">
        <v>16594</v>
      </c>
      <c r="BF3274" s="1" t="s">
        <v>649</v>
      </c>
    </row>
    <row r="3275" spans="1:58" x14ac:dyDescent="0.35">
      <c r="A3275" s="1">
        <v>3016533</v>
      </c>
      <c r="B3275" s="1" t="s">
        <v>58</v>
      </c>
      <c r="C3275" s="1">
        <v>43036051</v>
      </c>
      <c r="D3275" s="1">
        <v>339578868</v>
      </c>
      <c r="E3275" s="1" t="s">
        <v>59</v>
      </c>
      <c r="F3275" s="1" t="s">
        <v>60</v>
      </c>
      <c r="G3275" s="1" t="s">
        <v>16595</v>
      </c>
      <c r="I3275" s="1">
        <v>775410431</v>
      </c>
      <c r="J3275" s="1" t="s">
        <v>330</v>
      </c>
      <c r="K3275" s="1">
        <v>20</v>
      </c>
      <c r="L3275" s="1" t="s">
        <v>409</v>
      </c>
      <c r="M3275" s="1" t="s">
        <v>295</v>
      </c>
      <c r="N3275" s="2">
        <v>45412.666678240741</v>
      </c>
      <c r="O3275" s="1" t="s">
        <v>6664</v>
      </c>
      <c r="Q3275" s="1" t="s">
        <v>67</v>
      </c>
      <c r="R3275" s="2">
        <v>45721.761817129627</v>
      </c>
      <c r="S3275" s="1" t="s">
        <v>5258</v>
      </c>
      <c r="T3275" s="1" t="s">
        <v>412</v>
      </c>
      <c r="U3275" s="1" t="s">
        <v>1208</v>
      </c>
      <c r="V3275" s="1" t="s">
        <v>16596</v>
      </c>
      <c r="W3275" s="1" t="s">
        <v>263</v>
      </c>
      <c r="X3275" s="1" t="s">
        <v>840</v>
      </c>
      <c r="Y3275" s="1" t="s">
        <v>12291</v>
      </c>
      <c r="Z3275" s="1" t="s">
        <v>841</v>
      </c>
      <c r="AA3275" s="1" t="s">
        <v>1984</v>
      </c>
      <c r="AB3275" s="1" t="s">
        <v>124</v>
      </c>
      <c r="AE3275" s="2">
        <v>45721.762048611112</v>
      </c>
      <c r="AF3275" s="1" t="s">
        <v>77</v>
      </c>
      <c r="AH3275" s="1" t="s">
        <v>125</v>
      </c>
      <c r="AI3275" s="1" t="s">
        <v>464</v>
      </c>
      <c r="AJ3275" s="1" t="s">
        <v>465</v>
      </c>
      <c r="AK3275" s="1" t="s">
        <v>16597</v>
      </c>
      <c r="AL3275" s="1" t="s">
        <v>5258</v>
      </c>
      <c r="AM3275" s="2">
        <v>45721.762083333335</v>
      </c>
      <c r="AO3275" s="1" t="s">
        <v>5258</v>
      </c>
      <c r="AP3275" s="1">
        <v>5768846</v>
      </c>
      <c r="AQ3275" s="1" t="s">
        <v>83</v>
      </c>
      <c r="AR3275" s="2">
        <v>45723.434479166666</v>
      </c>
      <c r="AS3275" s="1" t="s">
        <v>84</v>
      </c>
      <c r="AT3275" s="2">
        <v>45721.5625</v>
      </c>
      <c r="AU3275" s="1" t="s">
        <v>85</v>
      </c>
      <c r="AV3275" s="1" t="s">
        <v>468</v>
      </c>
      <c r="AW3275" s="1" t="s">
        <v>469</v>
      </c>
      <c r="AX3275" s="1" t="s">
        <v>8922</v>
      </c>
      <c r="AZ3275" s="2">
        <v>45723.434479166666</v>
      </c>
      <c r="BB3275" s="1" t="s">
        <v>1619</v>
      </c>
      <c r="BC3275" s="1" t="s">
        <v>1620</v>
      </c>
      <c r="BD3275" s="1" t="s">
        <v>1621</v>
      </c>
      <c r="BE3275" s="1" t="s">
        <v>16598</v>
      </c>
      <c r="BF3275" s="1" t="s">
        <v>8656</v>
      </c>
    </row>
    <row r="3276" spans="1:58" x14ac:dyDescent="0.35">
      <c r="A3276" s="1">
        <v>3016534</v>
      </c>
      <c r="B3276" s="1" t="s">
        <v>58</v>
      </c>
      <c r="C3276" s="1">
        <v>45216301</v>
      </c>
      <c r="D3276" s="1">
        <v>338675945</v>
      </c>
      <c r="E3276" s="1" t="s">
        <v>59</v>
      </c>
      <c r="F3276" s="1" t="s">
        <v>60</v>
      </c>
      <c r="G3276" s="1" t="s">
        <v>116</v>
      </c>
      <c r="H3276" s="1" t="s">
        <v>16599</v>
      </c>
      <c r="I3276" s="1">
        <v>770496071</v>
      </c>
      <c r="J3276" s="1" t="s">
        <v>293</v>
      </c>
      <c r="K3276" s="1">
        <v>13</v>
      </c>
      <c r="L3276" s="1" t="s">
        <v>64</v>
      </c>
      <c r="M3276" s="1" t="s">
        <v>65</v>
      </c>
      <c r="N3276" s="2">
        <v>45703.416678240741</v>
      </c>
      <c r="O3276" s="1" t="s">
        <v>353</v>
      </c>
      <c r="Q3276" s="1" t="s">
        <v>67</v>
      </c>
      <c r="R3276" s="2">
        <v>45721.762141203704</v>
      </c>
      <c r="S3276" s="1" t="s">
        <v>2996</v>
      </c>
      <c r="T3276" s="1" t="s">
        <v>69</v>
      </c>
      <c r="U3276" s="1" t="s">
        <v>385</v>
      </c>
      <c r="V3276" s="1" t="s">
        <v>16600</v>
      </c>
      <c r="W3276" s="1" t="s">
        <v>162</v>
      </c>
      <c r="X3276" s="1" t="s">
        <v>1191</v>
      </c>
      <c r="Y3276" s="1" t="s">
        <v>9940</v>
      </c>
      <c r="Z3276" s="1" t="s">
        <v>2321</v>
      </c>
      <c r="AA3276" s="1" t="s">
        <v>3360</v>
      </c>
      <c r="AB3276" s="1" t="s">
        <v>124</v>
      </c>
      <c r="AE3276" s="2">
        <v>45721.762152777781</v>
      </c>
      <c r="AF3276" s="1" t="s">
        <v>77</v>
      </c>
      <c r="AH3276" s="1" t="s">
        <v>78</v>
      </c>
      <c r="AI3276" s="1" t="s">
        <v>79</v>
      </c>
      <c r="AJ3276" s="1" t="s">
        <v>283</v>
      </c>
      <c r="AK3276" s="1" t="s">
        <v>16600</v>
      </c>
      <c r="AL3276" s="1" t="s">
        <v>2996</v>
      </c>
      <c r="AM3276" s="2">
        <v>45721.762199074074</v>
      </c>
      <c r="AN3276" s="1" t="s">
        <v>16600</v>
      </c>
      <c r="AP3276" s="1">
        <v>5768847</v>
      </c>
      <c r="AQ3276" s="1" t="s">
        <v>83</v>
      </c>
      <c r="AR3276" s="2">
        <v>45722.520138888889</v>
      </c>
      <c r="AS3276" s="1" t="s">
        <v>84</v>
      </c>
      <c r="AT3276" s="2">
        <v>45722.333333333336</v>
      </c>
      <c r="AU3276" s="1" t="s">
        <v>85</v>
      </c>
      <c r="AV3276" s="1" t="s">
        <v>1196</v>
      </c>
      <c r="AW3276" s="1" t="s">
        <v>1197</v>
      </c>
      <c r="AX3276" s="1" t="s">
        <v>4224</v>
      </c>
      <c r="AZ3276" s="2">
        <v>45722.520138888889</v>
      </c>
      <c r="BB3276" s="1" t="s">
        <v>111</v>
      </c>
      <c r="BC3276" s="1" t="s">
        <v>112</v>
      </c>
      <c r="BD3276" s="1" t="s">
        <v>113</v>
      </c>
      <c r="BE3276" s="1" t="s">
        <v>16601</v>
      </c>
      <c r="BF3276" s="1" t="s">
        <v>1512</v>
      </c>
    </row>
    <row r="3277" spans="1:58" x14ac:dyDescent="0.35">
      <c r="A3277" s="1">
        <v>3016535</v>
      </c>
      <c r="B3277" s="1" t="s">
        <v>94</v>
      </c>
      <c r="C3277" s="1">
        <v>33033751</v>
      </c>
      <c r="D3277" s="1">
        <v>339713659</v>
      </c>
      <c r="E3277" s="1" t="s">
        <v>59</v>
      </c>
      <c r="F3277" s="1" t="s">
        <v>60</v>
      </c>
      <c r="G3277" s="1" t="s">
        <v>1736</v>
      </c>
      <c r="H3277" s="1" t="s">
        <v>16602</v>
      </c>
      <c r="I3277" s="1">
        <v>781754523</v>
      </c>
      <c r="J3277" s="1" t="s">
        <v>16603</v>
      </c>
      <c r="K3277" s="1">
        <v>14</v>
      </c>
      <c r="L3277" s="1" t="s">
        <v>64</v>
      </c>
      <c r="M3277" s="1" t="s">
        <v>65</v>
      </c>
      <c r="N3277" s="2">
        <v>43304.6875</v>
      </c>
      <c r="O3277" s="1" t="s">
        <v>331</v>
      </c>
      <c r="Q3277" s="1" t="s">
        <v>67</v>
      </c>
      <c r="R3277" s="2">
        <v>45721.763009259259</v>
      </c>
      <c r="S3277" s="1" t="s">
        <v>11676</v>
      </c>
      <c r="T3277" s="1" t="s">
        <v>69</v>
      </c>
      <c r="U3277" s="1" t="s">
        <v>70</v>
      </c>
      <c r="V3277" s="1" t="s">
        <v>16604</v>
      </c>
      <c r="W3277" s="1" t="s">
        <v>298</v>
      </c>
      <c r="X3277" s="1" t="s">
        <v>298</v>
      </c>
      <c r="Y3277" s="1" t="s">
        <v>632</v>
      </c>
      <c r="Z3277" s="1" t="s">
        <v>929</v>
      </c>
      <c r="AA3277" s="1" t="s">
        <v>930</v>
      </c>
      <c r="AB3277" s="1" t="s">
        <v>930</v>
      </c>
      <c r="AE3277" s="2">
        <v>45721.763819444444</v>
      </c>
      <c r="AF3277" s="1" t="s">
        <v>77</v>
      </c>
      <c r="AH3277" s="1" t="s">
        <v>125</v>
      </c>
      <c r="AI3277" s="1" t="s">
        <v>106</v>
      </c>
      <c r="AJ3277" s="1" t="s">
        <v>1740</v>
      </c>
      <c r="AK3277" s="1" t="s">
        <v>16605</v>
      </c>
      <c r="AL3277" s="1" t="s">
        <v>11676</v>
      </c>
      <c r="AM3277" s="2">
        <v>45721.771226851852</v>
      </c>
      <c r="AO3277" s="1" t="s">
        <v>11676</v>
      </c>
      <c r="AP3277" s="1">
        <v>5768869</v>
      </c>
      <c r="AQ3277" s="1" t="s">
        <v>83</v>
      </c>
      <c r="AR3277" s="2">
        <v>45722.437037037038</v>
      </c>
      <c r="AS3277" s="1" t="s">
        <v>84</v>
      </c>
      <c r="AT3277" s="2">
        <v>45721.291666666664</v>
      </c>
      <c r="AU3277" s="1" t="s">
        <v>573</v>
      </c>
      <c r="AV3277" s="1" t="s">
        <v>4129</v>
      </c>
      <c r="AW3277" s="1" t="s">
        <v>4130</v>
      </c>
      <c r="AX3277" s="1" t="s">
        <v>4131</v>
      </c>
      <c r="AZ3277" s="2">
        <v>45722.437037037038</v>
      </c>
      <c r="BB3277" s="1" t="s">
        <v>1571</v>
      </c>
      <c r="BC3277" s="1" t="s">
        <v>1572</v>
      </c>
      <c r="BD3277" s="1" t="s">
        <v>1573</v>
      </c>
      <c r="BE3277" s="1" t="s">
        <v>16606</v>
      </c>
      <c r="BF3277" s="1" t="s">
        <v>6916</v>
      </c>
    </row>
    <row r="3278" spans="1:58" x14ac:dyDescent="0.35">
      <c r="A3278" s="1">
        <v>3016536</v>
      </c>
      <c r="B3278" s="1" t="s">
        <v>58</v>
      </c>
      <c r="C3278" s="1">
        <v>39432461</v>
      </c>
      <c r="D3278" s="1">
        <v>338208397</v>
      </c>
      <c r="E3278" s="1" t="s">
        <v>59</v>
      </c>
      <c r="F3278" s="1" t="s">
        <v>60</v>
      </c>
      <c r="G3278" s="1" t="s">
        <v>3356</v>
      </c>
      <c r="H3278" s="1" t="s">
        <v>7643</v>
      </c>
      <c r="I3278" s="1" t="s">
        <v>16607</v>
      </c>
      <c r="J3278" s="1" t="s">
        <v>16608</v>
      </c>
      <c r="K3278" s="1">
        <v>12</v>
      </c>
      <c r="L3278" s="1" t="s">
        <v>64</v>
      </c>
      <c r="M3278" s="1" t="s">
        <v>65</v>
      </c>
      <c r="N3278" s="2">
        <v>45108</v>
      </c>
      <c r="O3278" s="1" t="s">
        <v>353</v>
      </c>
      <c r="Q3278" s="1" t="s">
        <v>67</v>
      </c>
      <c r="R3278" s="2">
        <v>45721.764849537038</v>
      </c>
      <c r="S3278" s="1" t="s">
        <v>2374</v>
      </c>
      <c r="T3278" s="1" t="s">
        <v>69</v>
      </c>
      <c r="U3278" s="1" t="s">
        <v>385</v>
      </c>
      <c r="V3278" s="1" t="s">
        <v>16609</v>
      </c>
      <c r="W3278" s="1" t="s">
        <v>72</v>
      </c>
      <c r="X3278" s="1" t="s">
        <v>183</v>
      </c>
      <c r="Y3278" s="1" t="s">
        <v>2886</v>
      </c>
      <c r="Z3278" s="1" t="s">
        <v>2822</v>
      </c>
      <c r="AA3278" s="1" t="s">
        <v>13902</v>
      </c>
      <c r="AB3278" s="1" t="s">
        <v>124</v>
      </c>
      <c r="AE3278" s="2">
        <v>45721.764861111114</v>
      </c>
      <c r="AF3278" s="1" t="s">
        <v>77</v>
      </c>
      <c r="AH3278" s="1" t="s">
        <v>125</v>
      </c>
      <c r="AI3278" s="1" t="s">
        <v>79</v>
      </c>
      <c r="AJ3278" s="1" t="s">
        <v>454</v>
      </c>
      <c r="AK3278" s="1" t="s">
        <v>16610</v>
      </c>
      <c r="AL3278" s="1" t="s">
        <v>2374</v>
      </c>
      <c r="AM3278" s="2">
        <v>45721.76489583333</v>
      </c>
      <c r="AN3278" s="1" t="s">
        <v>16610</v>
      </c>
      <c r="AP3278" s="1">
        <v>5768848</v>
      </c>
      <c r="AQ3278" s="1" t="s">
        <v>83</v>
      </c>
      <c r="AR3278" s="2">
        <v>45723.405428240738</v>
      </c>
      <c r="AS3278" s="1" t="s">
        <v>84</v>
      </c>
      <c r="AT3278" s="2">
        <v>45723.333333333336</v>
      </c>
      <c r="AU3278" s="1" t="s">
        <v>85</v>
      </c>
      <c r="AV3278" s="1" t="s">
        <v>480</v>
      </c>
      <c r="AW3278" s="1" t="s">
        <v>481</v>
      </c>
      <c r="AX3278" s="1" t="s">
        <v>4091</v>
      </c>
      <c r="AZ3278" s="2">
        <v>45723.405428240738</v>
      </c>
      <c r="BB3278" s="1" t="s">
        <v>813</v>
      </c>
      <c r="BC3278" s="1" t="s">
        <v>814</v>
      </c>
      <c r="BD3278" s="1" t="s">
        <v>815</v>
      </c>
      <c r="BE3278" s="1" t="s">
        <v>16611</v>
      </c>
      <c r="BF3278" s="1" t="s">
        <v>2561</v>
      </c>
    </row>
    <row r="3279" spans="1:58" x14ac:dyDescent="0.35">
      <c r="A3279" s="1">
        <v>3016537</v>
      </c>
      <c r="B3279" s="1" t="s">
        <v>58</v>
      </c>
      <c r="C3279" s="1">
        <v>35674331</v>
      </c>
      <c r="D3279" s="1">
        <v>338251481</v>
      </c>
      <c r="E3279" s="1" t="s">
        <v>59</v>
      </c>
      <c r="F3279" s="1" t="s">
        <v>60</v>
      </c>
      <c r="G3279" s="1" t="s">
        <v>599</v>
      </c>
      <c r="H3279" s="1" t="s">
        <v>12369</v>
      </c>
      <c r="I3279" s="1" t="s">
        <v>16612</v>
      </c>
      <c r="J3279" s="1">
        <v>775392270</v>
      </c>
      <c r="K3279" s="1">
        <v>12</v>
      </c>
      <c r="L3279" s="1" t="s">
        <v>64</v>
      </c>
      <c r="M3279" s="1" t="s">
        <v>65</v>
      </c>
      <c r="N3279" s="2">
        <v>44805</v>
      </c>
      <c r="O3279" s="1" t="s">
        <v>180</v>
      </c>
      <c r="Q3279" s="1" t="s">
        <v>67</v>
      </c>
      <c r="R3279" s="2">
        <v>45721.764872685184</v>
      </c>
      <c r="S3279" s="1" t="s">
        <v>879</v>
      </c>
      <c r="T3279" s="1" t="s">
        <v>100</v>
      </c>
      <c r="U3279" s="1" t="s">
        <v>70</v>
      </c>
      <c r="V3279" s="1" t="s">
        <v>16613</v>
      </c>
      <c r="W3279" s="1" t="s">
        <v>72</v>
      </c>
      <c r="X3279" s="1" t="s">
        <v>183</v>
      </c>
      <c r="Y3279" s="1" t="s">
        <v>5300</v>
      </c>
      <c r="Z3279" s="1" t="s">
        <v>4143</v>
      </c>
      <c r="AA3279" s="1" t="s">
        <v>16614</v>
      </c>
      <c r="AB3279" s="1" t="s">
        <v>16614</v>
      </c>
      <c r="AC3279" s="1">
        <v>1441</v>
      </c>
      <c r="AE3279" s="2">
        <v>45721.764884259261</v>
      </c>
      <c r="AF3279" s="1" t="s">
        <v>77</v>
      </c>
      <c r="AH3279" s="1" t="s">
        <v>78</v>
      </c>
      <c r="AI3279" s="1" t="s">
        <v>79</v>
      </c>
      <c r="AJ3279" s="1" t="s">
        <v>378</v>
      </c>
      <c r="AK3279" s="1" t="s">
        <v>16615</v>
      </c>
      <c r="AL3279" s="1" t="s">
        <v>879</v>
      </c>
      <c r="AM3279" s="2">
        <v>45721.764930555553</v>
      </c>
      <c r="AN3279" s="1" t="s">
        <v>16615</v>
      </c>
      <c r="AP3279" s="1">
        <v>5768852</v>
      </c>
      <c r="AQ3279" s="1" t="s">
        <v>83</v>
      </c>
      <c r="AR3279" s="2">
        <v>45722.555856481478</v>
      </c>
      <c r="AS3279" s="1" t="s">
        <v>84</v>
      </c>
      <c r="AT3279" s="2">
        <v>45723.333333333336</v>
      </c>
      <c r="AU3279" s="1" t="s">
        <v>85</v>
      </c>
      <c r="AV3279" s="1" t="s">
        <v>480</v>
      </c>
      <c r="AW3279" s="1" t="s">
        <v>481</v>
      </c>
      <c r="AX3279" s="1" t="s">
        <v>3001</v>
      </c>
      <c r="AZ3279" s="2">
        <v>45722.555856481478</v>
      </c>
      <c r="BB3279" s="1" t="s">
        <v>703</v>
      </c>
      <c r="BC3279" s="1" t="s">
        <v>677</v>
      </c>
      <c r="BD3279" s="1" t="s">
        <v>704</v>
      </c>
      <c r="BE3279" s="1" t="s">
        <v>755</v>
      </c>
      <c r="BF3279" s="1" t="s">
        <v>313</v>
      </c>
    </row>
    <row r="3280" spans="1:58" x14ac:dyDescent="0.35">
      <c r="A3280" s="1">
        <v>3016538</v>
      </c>
      <c r="B3280" s="1" t="s">
        <v>58</v>
      </c>
      <c r="C3280" s="1">
        <v>45378441</v>
      </c>
      <c r="D3280" s="1">
        <v>339034183</v>
      </c>
      <c r="E3280" s="1" t="s">
        <v>59</v>
      </c>
      <c r="F3280" s="1" t="s">
        <v>60</v>
      </c>
      <c r="G3280" s="1" t="s">
        <v>2268</v>
      </c>
      <c r="H3280" s="1" t="s">
        <v>16616</v>
      </c>
      <c r="I3280" s="1">
        <v>774301996</v>
      </c>
      <c r="J3280" s="1" t="s">
        <v>2270</v>
      </c>
      <c r="K3280" s="1">
        <v>14</v>
      </c>
      <c r="L3280" s="1" t="s">
        <v>64</v>
      </c>
      <c r="M3280" s="1" t="s">
        <v>65</v>
      </c>
      <c r="N3280" s="2">
        <v>45720.583333333336</v>
      </c>
      <c r="O3280" s="1" t="s">
        <v>180</v>
      </c>
      <c r="Q3280" s="1" t="s">
        <v>67</v>
      </c>
      <c r="R3280" s="2">
        <v>45721.765069444446</v>
      </c>
      <c r="S3280" s="1" t="s">
        <v>14511</v>
      </c>
      <c r="T3280" s="1" t="s">
        <v>100</v>
      </c>
      <c r="U3280" s="1" t="s">
        <v>70</v>
      </c>
      <c r="V3280" s="1" t="s">
        <v>16617</v>
      </c>
      <c r="W3280" s="1" t="s">
        <v>298</v>
      </c>
      <c r="X3280" s="1" t="s">
        <v>670</v>
      </c>
      <c r="Y3280" s="1" t="s">
        <v>9712</v>
      </c>
      <c r="Z3280" s="1" t="s">
        <v>1525</v>
      </c>
      <c r="AA3280" s="1" t="s">
        <v>1526</v>
      </c>
      <c r="AB3280" s="1" t="s">
        <v>124</v>
      </c>
      <c r="AE3280" s="2">
        <v>45723.878472222219</v>
      </c>
      <c r="AF3280" s="1" t="s">
        <v>77</v>
      </c>
      <c r="AH3280" s="1" t="s">
        <v>125</v>
      </c>
      <c r="AI3280" s="1" t="s">
        <v>58</v>
      </c>
      <c r="AJ3280" s="1" t="s">
        <v>126</v>
      </c>
      <c r="AK3280" s="1" t="s">
        <v>16618</v>
      </c>
      <c r="AL3280" s="1" t="s">
        <v>431</v>
      </c>
      <c r="AM3280" s="2">
        <v>45723.878541666665</v>
      </c>
      <c r="AN3280" s="1" t="s">
        <v>16618</v>
      </c>
      <c r="AO3280" s="1" t="s">
        <v>431</v>
      </c>
      <c r="AP3280" s="1">
        <v>5777217</v>
      </c>
      <c r="AQ3280" s="1" t="s">
        <v>83</v>
      </c>
      <c r="AR3280" s="2">
        <v>45724.53696759259</v>
      </c>
      <c r="AS3280" s="1" t="s">
        <v>84</v>
      </c>
      <c r="AT3280" s="2">
        <v>45723.5625</v>
      </c>
      <c r="AU3280" s="1" t="s">
        <v>85</v>
      </c>
      <c r="AV3280" s="1" t="s">
        <v>306</v>
      </c>
      <c r="AW3280" s="1" t="s">
        <v>307</v>
      </c>
      <c r="AX3280" s="1" t="s">
        <v>308</v>
      </c>
      <c r="AZ3280" s="2">
        <v>45724.53696759259</v>
      </c>
      <c r="BB3280" s="1" t="s">
        <v>1878</v>
      </c>
      <c r="BC3280" s="1" t="s">
        <v>1879</v>
      </c>
      <c r="BD3280" s="1" t="s">
        <v>1880</v>
      </c>
      <c r="BE3280" s="1" t="s">
        <v>16619</v>
      </c>
      <c r="BF3280" s="1" t="s">
        <v>649</v>
      </c>
    </row>
    <row r="3281" spans="1:58" x14ac:dyDescent="0.35">
      <c r="A3281" s="1">
        <v>3016539</v>
      </c>
      <c r="B3281" s="1" t="s">
        <v>58</v>
      </c>
      <c r="C3281" s="1">
        <v>37654011</v>
      </c>
      <c r="D3281" s="1">
        <v>338558921</v>
      </c>
      <c r="E3281" s="1" t="s">
        <v>59</v>
      </c>
      <c r="F3281" s="1" t="s">
        <v>60</v>
      </c>
      <c r="G3281" s="1" t="s">
        <v>1204</v>
      </c>
      <c r="H3281" s="1" t="s">
        <v>4953</v>
      </c>
      <c r="I3281" s="1">
        <v>776342492</v>
      </c>
      <c r="J3281" s="1" t="s">
        <v>1987</v>
      </c>
      <c r="K3281" s="1">
        <v>13</v>
      </c>
      <c r="L3281" s="1" t="s">
        <v>64</v>
      </c>
      <c r="M3281" s="1" t="s">
        <v>65</v>
      </c>
      <c r="N3281" s="2">
        <v>45155</v>
      </c>
      <c r="O3281" s="1" t="s">
        <v>180</v>
      </c>
      <c r="Q3281" s="1" t="s">
        <v>67</v>
      </c>
      <c r="R3281" s="2">
        <v>45721.765775462962</v>
      </c>
      <c r="S3281" s="1" t="s">
        <v>8551</v>
      </c>
      <c r="T3281" s="1" t="s">
        <v>69</v>
      </c>
      <c r="U3281" s="1" t="s">
        <v>385</v>
      </c>
      <c r="V3281" s="1" t="s">
        <v>16620</v>
      </c>
      <c r="W3281" s="1" t="s">
        <v>334</v>
      </c>
      <c r="X3281" s="1" t="s">
        <v>335</v>
      </c>
      <c r="Y3281" s="1" t="s">
        <v>16621</v>
      </c>
      <c r="Z3281" s="1" t="s">
        <v>337</v>
      </c>
      <c r="AA3281" s="1" t="s">
        <v>4872</v>
      </c>
      <c r="AB3281" s="1" t="s">
        <v>4872</v>
      </c>
      <c r="AE3281" s="2">
        <v>45721.765787037039</v>
      </c>
      <c r="AF3281" s="1" t="s">
        <v>77</v>
      </c>
      <c r="AH3281" s="1" t="s">
        <v>125</v>
      </c>
      <c r="AI3281" s="1" t="s">
        <v>79</v>
      </c>
      <c r="AJ3281" s="1" t="s">
        <v>283</v>
      </c>
      <c r="AK3281" s="1" t="s">
        <v>16622</v>
      </c>
      <c r="AL3281" s="1" t="s">
        <v>8551</v>
      </c>
      <c r="AM3281" s="2">
        <v>45721.765844907408</v>
      </c>
      <c r="AN3281" s="1" t="s">
        <v>16622</v>
      </c>
      <c r="AP3281" s="1">
        <v>5768854</v>
      </c>
      <c r="AQ3281" s="1" t="s">
        <v>83</v>
      </c>
      <c r="AR3281" s="2">
        <v>45722.517847222225</v>
      </c>
      <c r="AS3281" s="1" t="s">
        <v>84</v>
      </c>
      <c r="AT3281" s="2">
        <v>45723.333333333336</v>
      </c>
      <c r="AU3281" s="1" t="s">
        <v>85</v>
      </c>
      <c r="AV3281" s="1" t="s">
        <v>2524</v>
      </c>
      <c r="AW3281" s="1" t="s">
        <v>2525</v>
      </c>
      <c r="AX3281" s="1" t="s">
        <v>2526</v>
      </c>
      <c r="AZ3281" s="2">
        <v>45722.517847222225</v>
      </c>
      <c r="BB3281" s="1" t="s">
        <v>111</v>
      </c>
      <c r="BC3281" s="1" t="s">
        <v>112</v>
      </c>
      <c r="BD3281" s="1" t="s">
        <v>113</v>
      </c>
      <c r="BE3281" s="1" t="s">
        <v>16623</v>
      </c>
      <c r="BF3281" s="1" t="s">
        <v>6655</v>
      </c>
    </row>
    <row r="3282" spans="1:58" x14ac:dyDescent="0.35">
      <c r="A3282" s="1">
        <v>3016540</v>
      </c>
      <c r="B3282" s="1" t="s">
        <v>223</v>
      </c>
      <c r="C3282" s="1">
        <v>38243211</v>
      </c>
      <c r="D3282" s="1">
        <v>339757572</v>
      </c>
      <c r="E3282" s="1" t="s">
        <v>59</v>
      </c>
      <c r="F3282" s="1" t="s">
        <v>60</v>
      </c>
      <c r="G3282" s="1" t="s">
        <v>530</v>
      </c>
      <c r="H3282" s="1" t="s">
        <v>16624</v>
      </c>
      <c r="I3282" s="1">
        <v>771644420</v>
      </c>
      <c r="J3282" s="1" t="s">
        <v>16625</v>
      </c>
      <c r="K3282" s="1">
        <v>14</v>
      </c>
      <c r="L3282" s="1" t="s">
        <v>64</v>
      </c>
      <c r="M3282" s="1" t="s">
        <v>65</v>
      </c>
      <c r="N3282" s="2">
        <v>45318.5</v>
      </c>
      <c r="O3282" s="1" t="s">
        <v>98</v>
      </c>
      <c r="Q3282" s="1" t="s">
        <v>67</v>
      </c>
      <c r="R3282" s="2">
        <v>45721.766215277778</v>
      </c>
      <c r="S3282" s="1" t="s">
        <v>12404</v>
      </c>
      <c r="T3282" s="1" t="s">
        <v>100</v>
      </c>
      <c r="U3282" s="1" t="s">
        <v>160</v>
      </c>
      <c r="V3282" s="1" t="s">
        <v>16626</v>
      </c>
      <c r="Y3282" s="1" t="s">
        <v>462</v>
      </c>
      <c r="Z3282" s="1" t="s">
        <v>301</v>
      </c>
      <c r="AA3282" s="1" t="s">
        <v>3053</v>
      </c>
      <c r="AB3282" s="1" t="s">
        <v>124</v>
      </c>
      <c r="AE3282" s="2">
        <v>45721.766226851854</v>
      </c>
      <c r="AF3282" s="1" t="s">
        <v>77</v>
      </c>
      <c r="AH3282" s="1" t="s">
        <v>78</v>
      </c>
      <c r="AI3282" s="1" t="s">
        <v>106</v>
      </c>
      <c r="AJ3282" s="1" t="s">
        <v>1212</v>
      </c>
      <c r="AK3282" s="1" t="s">
        <v>16626</v>
      </c>
      <c r="AL3282" s="1" t="s">
        <v>12404</v>
      </c>
      <c r="AM3282" s="2">
        <v>45721.766261574077</v>
      </c>
      <c r="AN3282" s="1" t="s">
        <v>16626</v>
      </c>
      <c r="AP3282" s="1">
        <v>5768855</v>
      </c>
      <c r="AQ3282" s="1" t="s">
        <v>83</v>
      </c>
      <c r="AR3282" s="2">
        <v>45722.531469907408</v>
      </c>
      <c r="AS3282" s="1" t="s">
        <v>84</v>
      </c>
      <c r="AT3282" s="2">
        <v>45723.333333333336</v>
      </c>
      <c r="AU3282" s="1" t="s">
        <v>85</v>
      </c>
      <c r="AV3282" s="1" t="s">
        <v>233</v>
      </c>
      <c r="AW3282" s="1" t="s">
        <v>234</v>
      </c>
      <c r="AX3282" s="1" t="s">
        <v>1519</v>
      </c>
      <c r="AZ3282" s="2">
        <v>45722.531469907408</v>
      </c>
      <c r="BB3282" s="1" t="s">
        <v>6814</v>
      </c>
      <c r="BC3282" s="1" t="s">
        <v>6815</v>
      </c>
      <c r="BD3282" s="1" t="s">
        <v>748</v>
      </c>
      <c r="BE3282" s="1" t="s">
        <v>16627</v>
      </c>
      <c r="BF3282" s="1" t="s">
        <v>11823</v>
      </c>
    </row>
    <row r="3283" spans="1:58" x14ac:dyDescent="0.35">
      <c r="A3283" s="1">
        <v>3016541</v>
      </c>
      <c r="B3283" s="1" t="s">
        <v>58</v>
      </c>
      <c r="C3283" s="1">
        <v>294951</v>
      </c>
      <c r="D3283" s="1">
        <v>338683688</v>
      </c>
      <c r="E3283" s="1" t="s">
        <v>59</v>
      </c>
      <c r="F3283" s="1" t="s">
        <v>60</v>
      </c>
      <c r="G3283" s="1" t="s">
        <v>11227</v>
      </c>
      <c r="H3283" s="1" t="s">
        <v>16628</v>
      </c>
      <c r="I3283" s="1">
        <v>783176565</v>
      </c>
      <c r="J3283" s="1" t="s">
        <v>16629</v>
      </c>
      <c r="K3283" s="1">
        <v>12</v>
      </c>
      <c r="L3283" s="1" t="s">
        <v>64</v>
      </c>
      <c r="M3283" s="1" t="s">
        <v>65</v>
      </c>
      <c r="N3283" s="2">
        <v>44294.666678240741</v>
      </c>
      <c r="O3283" s="1" t="s">
        <v>1087</v>
      </c>
      <c r="Q3283" s="1" t="s">
        <v>67</v>
      </c>
      <c r="R3283" s="2">
        <v>45721.76667824074</v>
      </c>
      <c r="S3283" s="1" t="s">
        <v>772</v>
      </c>
      <c r="T3283" s="1" t="s">
        <v>69</v>
      </c>
      <c r="U3283" s="1" t="s">
        <v>618</v>
      </c>
      <c r="V3283" s="1" t="s">
        <v>16630</v>
      </c>
      <c r="Y3283" s="1" t="s">
        <v>3918</v>
      </c>
      <c r="Z3283" s="1" t="s">
        <v>75</v>
      </c>
      <c r="AA3283" s="1" t="s">
        <v>3121</v>
      </c>
      <c r="AB3283" s="1" t="s">
        <v>3121</v>
      </c>
      <c r="AC3283" s="1" t="s">
        <v>16631</v>
      </c>
      <c r="AE3283" s="2">
        <v>45721.766689814816</v>
      </c>
      <c r="AF3283" s="1" t="s">
        <v>77</v>
      </c>
      <c r="AH3283" s="1" t="s">
        <v>125</v>
      </c>
      <c r="AI3283" s="1" t="s">
        <v>79</v>
      </c>
      <c r="AJ3283" s="1" t="s">
        <v>378</v>
      </c>
      <c r="AK3283" s="1" t="s">
        <v>974</v>
      </c>
      <c r="AL3283" s="1" t="s">
        <v>772</v>
      </c>
      <c r="AM3283" s="2">
        <v>45721.766736111109</v>
      </c>
      <c r="AN3283" s="1" t="s">
        <v>974</v>
      </c>
      <c r="AP3283" s="1">
        <v>5768856</v>
      </c>
      <c r="AQ3283" s="1" t="s">
        <v>83</v>
      </c>
      <c r="AR3283" s="2">
        <v>45722.542858796296</v>
      </c>
      <c r="AS3283" s="1" t="s">
        <v>84</v>
      </c>
      <c r="AT3283" s="2">
        <v>45723.361111111109</v>
      </c>
      <c r="AU3283" s="1" t="s">
        <v>85</v>
      </c>
      <c r="AV3283" s="1" t="s">
        <v>645</v>
      </c>
      <c r="AW3283" s="1" t="s">
        <v>646</v>
      </c>
      <c r="AX3283" s="1" t="s">
        <v>2446</v>
      </c>
      <c r="AZ3283" s="2">
        <v>45722.542858796296</v>
      </c>
      <c r="BB3283" s="1" t="s">
        <v>623</v>
      </c>
      <c r="BC3283" s="1" t="s">
        <v>624</v>
      </c>
      <c r="BD3283" s="1" t="s">
        <v>625</v>
      </c>
      <c r="BE3283" s="1" t="s">
        <v>16632</v>
      </c>
      <c r="BF3283" s="1" t="s">
        <v>93</v>
      </c>
    </row>
    <row r="3284" spans="1:58" x14ac:dyDescent="0.35">
      <c r="A3284" s="1">
        <v>3016542</v>
      </c>
      <c r="B3284" s="1" t="s">
        <v>327</v>
      </c>
      <c r="C3284" s="1">
        <v>34708611</v>
      </c>
      <c r="D3284" s="1">
        <v>338348970</v>
      </c>
      <c r="E3284" s="1" t="s">
        <v>59</v>
      </c>
      <c r="F3284" s="1" t="s">
        <v>60</v>
      </c>
      <c r="G3284" s="1" t="s">
        <v>599</v>
      </c>
      <c r="H3284" s="1" t="s">
        <v>681</v>
      </c>
      <c r="I3284" s="1">
        <v>779725872</v>
      </c>
      <c r="J3284" s="1" t="s">
        <v>3370</v>
      </c>
      <c r="K3284" s="1">
        <v>13</v>
      </c>
      <c r="L3284" s="1" t="s">
        <v>244</v>
      </c>
      <c r="M3284" s="1" t="s">
        <v>65</v>
      </c>
      <c r="N3284" s="2">
        <v>43249.666666666664</v>
      </c>
      <c r="O3284" s="1" t="s">
        <v>331</v>
      </c>
      <c r="Q3284" s="1" t="s">
        <v>67</v>
      </c>
      <c r="R3284" s="2">
        <v>45721.766712962963</v>
      </c>
      <c r="S3284" s="1" t="s">
        <v>16306</v>
      </c>
      <c r="T3284" s="1" t="s">
        <v>100</v>
      </c>
      <c r="U3284" s="1" t="s">
        <v>1031</v>
      </c>
      <c r="V3284" s="1" t="s">
        <v>16633</v>
      </c>
      <c r="W3284" s="1" t="s">
        <v>334</v>
      </c>
      <c r="X3284" s="1" t="s">
        <v>1153</v>
      </c>
      <c r="Y3284" s="1" t="s">
        <v>1308</v>
      </c>
      <c r="Z3284" s="1" t="s">
        <v>2464</v>
      </c>
      <c r="AA3284" s="1" t="s">
        <v>2464</v>
      </c>
      <c r="AB3284" s="1" t="s">
        <v>2464</v>
      </c>
      <c r="AE3284" s="2">
        <v>45721.766736111109</v>
      </c>
      <c r="AF3284" s="1" t="s">
        <v>77</v>
      </c>
      <c r="AH3284" s="1" t="s">
        <v>78</v>
      </c>
      <c r="AI3284" s="1" t="s">
        <v>360</v>
      </c>
      <c r="AJ3284" s="1" t="s">
        <v>167</v>
      </c>
      <c r="AK3284" s="1" t="s">
        <v>16634</v>
      </c>
      <c r="AL3284" s="1" t="s">
        <v>16306</v>
      </c>
      <c r="AM3284" s="2">
        <v>45721.766770833332</v>
      </c>
      <c r="AN3284" s="1" t="s">
        <v>16634</v>
      </c>
      <c r="AP3284" s="1">
        <v>5768857</v>
      </c>
      <c r="AQ3284" s="1" t="s">
        <v>83</v>
      </c>
      <c r="AR3284" s="2">
        <v>45722.491076388891</v>
      </c>
      <c r="AS3284" s="1" t="s">
        <v>84</v>
      </c>
      <c r="AT3284" s="2">
        <v>45723.333333333336</v>
      </c>
      <c r="AU3284" s="1" t="s">
        <v>85</v>
      </c>
      <c r="AV3284" s="1" t="s">
        <v>1214</v>
      </c>
      <c r="AW3284" s="1" t="s">
        <v>1215</v>
      </c>
      <c r="AX3284" s="1" t="s">
        <v>7714</v>
      </c>
      <c r="AZ3284" s="2">
        <v>45722.491076388891</v>
      </c>
      <c r="BB3284" s="1" t="s">
        <v>6814</v>
      </c>
      <c r="BC3284" s="1" t="s">
        <v>6815</v>
      </c>
      <c r="BD3284" s="1" t="s">
        <v>748</v>
      </c>
      <c r="BF3284" s="1" t="s">
        <v>1142</v>
      </c>
    </row>
    <row r="3285" spans="1:58" x14ac:dyDescent="0.35">
      <c r="A3285" s="1">
        <v>3016543</v>
      </c>
      <c r="B3285" s="1" t="s">
        <v>58</v>
      </c>
      <c r="C3285" s="1">
        <v>40673221</v>
      </c>
      <c r="D3285" s="1">
        <v>338586752</v>
      </c>
      <c r="E3285" s="1" t="s">
        <v>59</v>
      </c>
      <c r="F3285" s="1" t="s">
        <v>60</v>
      </c>
      <c r="G3285" s="1" t="s">
        <v>16635</v>
      </c>
      <c r="H3285" s="1" t="s">
        <v>16636</v>
      </c>
      <c r="I3285" s="1">
        <v>765378635</v>
      </c>
      <c r="K3285" s="1">
        <v>14</v>
      </c>
      <c r="L3285" s="1" t="s">
        <v>64</v>
      </c>
      <c r="M3285" s="1" t="s">
        <v>65</v>
      </c>
      <c r="N3285" s="2">
        <v>45021.707997685182</v>
      </c>
      <c r="O3285" s="1" t="s">
        <v>353</v>
      </c>
      <c r="Q3285" s="1" t="s">
        <v>67</v>
      </c>
      <c r="R3285" s="2">
        <v>45721.767118055555</v>
      </c>
      <c r="S3285" s="1" t="s">
        <v>16637</v>
      </c>
      <c r="T3285" s="1" t="s">
        <v>69</v>
      </c>
      <c r="U3285" s="1" t="s">
        <v>70</v>
      </c>
      <c r="V3285" s="1" t="s">
        <v>16638</v>
      </c>
      <c r="Y3285" s="1" t="s">
        <v>16639</v>
      </c>
      <c r="Z3285" s="1" t="s">
        <v>2851</v>
      </c>
      <c r="AA3285" s="1" t="s">
        <v>5064</v>
      </c>
      <c r="AB3285" s="1" t="s">
        <v>5064</v>
      </c>
      <c r="AE3285" s="2">
        <v>45721.76771990741</v>
      </c>
      <c r="AF3285" s="1" t="s">
        <v>77</v>
      </c>
      <c r="AH3285" s="1" t="s">
        <v>125</v>
      </c>
      <c r="AI3285" s="1" t="s">
        <v>79</v>
      </c>
      <c r="AJ3285" s="1" t="s">
        <v>378</v>
      </c>
      <c r="AL3285" s="1" t="s">
        <v>16637</v>
      </c>
      <c r="AM3285" s="2">
        <v>45721.767812500002</v>
      </c>
      <c r="AO3285" s="1" t="s">
        <v>16637</v>
      </c>
      <c r="AP3285" s="1">
        <v>5768859</v>
      </c>
      <c r="AQ3285" s="1" t="s">
        <v>83</v>
      </c>
      <c r="AR3285" s="2">
        <v>45722.507951388892</v>
      </c>
      <c r="AS3285" s="1" t="s">
        <v>84</v>
      </c>
      <c r="AT3285" s="2">
        <v>45721.364583333336</v>
      </c>
      <c r="AU3285" s="1" t="s">
        <v>573</v>
      </c>
      <c r="AV3285" s="1" t="s">
        <v>2382</v>
      </c>
      <c r="AW3285" s="1" t="s">
        <v>2383</v>
      </c>
      <c r="AX3285" s="1" t="s">
        <v>2384</v>
      </c>
      <c r="AZ3285" s="2">
        <v>45722.507951388892</v>
      </c>
      <c r="BB3285" s="1" t="s">
        <v>1003</v>
      </c>
      <c r="BC3285" s="1" t="s">
        <v>595</v>
      </c>
      <c r="BD3285" s="1" t="s">
        <v>1004</v>
      </c>
      <c r="BE3285" s="1" t="s">
        <v>16640</v>
      </c>
      <c r="BF3285" s="1" t="s">
        <v>1002</v>
      </c>
    </row>
    <row r="3286" spans="1:58" x14ac:dyDescent="0.35">
      <c r="A3286" s="1">
        <v>3016544</v>
      </c>
      <c r="B3286" s="1" t="s">
        <v>327</v>
      </c>
      <c r="C3286" s="1">
        <v>29879541</v>
      </c>
      <c r="D3286" s="1">
        <v>338377520</v>
      </c>
      <c r="E3286" s="1" t="s">
        <v>59</v>
      </c>
      <c r="F3286" s="1" t="s">
        <v>60</v>
      </c>
      <c r="G3286" s="1" t="s">
        <v>224</v>
      </c>
      <c r="H3286" s="1" t="s">
        <v>16641</v>
      </c>
      <c r="I3286" s="1">
        <v>771511269</v>
      </c>
      <c r="J3286" s="1" t="s">
        <v>16642</v>
      </c>
      <c r="K3286" s="1">
        <v>13</v>
      </c>
      <c r="L3286" s="1" t="s">
        <v>64</v>
      </c>
      <c r="M3286" s="1" t="s">
        <v>65</v>
      </c>
      <c r="N3286" s="2">
        <v>43631.463807870372</v>
      </c>
      <c r="O3286" s="1" t="s">
        <v>7674</v>
      </c>
      <c r="Q3286" s="1" t="s">
        <v>67</v>
      </c>
      <c r="R3286" s="2">
        <v>45721.767314814817</v>
      </c>
      <c r="S3286" s="1" t="s">
        <v>16643</v>
      </c>
      <c r="T3286" s="1" t="s">
        <v>100</v>
      </c>
      <c r="U3286" s="1" t="s">
        <v>70</v>
      </c>
      <c r="V3286" s="1" t="s">
        <v>16644</v>
      </c>
      <c r="W3286" s="1" t="s">
        <v>162</v>
      </c>
      <c r="X3286" s="1" t="s">
        <v>1191</v>
      </c>
      <c r="Y3286" s="1" t="s">
        <v>2146</v>
      </c>
      <c r="Z3286" s="1" t="s">
        <v>400</v>
      </c>
      <c r="AA3286" s="1" t="s">
        <v>5237</v>
      </c>
      <c r="AB3286" s="1" t="s">
        <v>124</v>
      </c>
      <c r="AE3286" s="2">
        <v>45721.767326388886</v>
      </c>
      <c r="AF3286" s="1" t="s">
        <v>77</v>
      </c>
      <c r="AH3286" s="1" t="s">
        <v>78</v>
      </c>
      <c r="AI3286" s="1" t="s">
        <v>360</v>
      </c>
      <c r="AJ3286" s="1" t="s">
        <v>107</v>
      </c>
      <c r="AK3286" s="1" t="s">
        <v>16645</v>
      </c>
      <c r="AL3286" s="1" t="s">
        <v>16643</v>
      </c>
      <c r="AM3286" s="2">
        <v>45721.767361111109</v>
      </c>
      <c r="AN3286" s="1" t="s">
        <v>16645</v>
      </c>
      <c r="AP3286" s="1">
        <v>5768858</v>
      </c>
      <c r="AQ3286" s="1" t="s">
        <v>83</v>
      </c>
      <c r="AR3286" s="2">
        <v>45722.752754629626</v>
      </c>
      <c r="AS3286" s="1" t="s">
        <v>84</v>
      </c>
      <c r="AT3286" s="2">
        <v>45723.333333333336</v>
      </c>
      <c r="AU3286" s="1" t="s">
        <v>85</v>
      </c>
      <c r="AV3286" s="1" t="s">
        <v>1196</v>
      </c>
      <c r="AW3286" s="1" t="s">
        <v>1197</v>
      </c>
      <c r="AX3286" s="1" t="s">
        <v>4224</v>
      </c>
      <c r="AZ3286" s="2">
        <v>45722.752754629626</v>
      </c>
      <c r="BB3286" s="1" t="s">
        <v>746</v>
      </c>
      <c r="BC3286" s="1" t="s">
        <v>747</v>
      </c>
      <c r="BD3286" s="1" t="s">
        <v>748</v>
      </c>
      <c r="BE3286" s="1" t="s">
        <v>16646</v>
      </c>
      <c r="BF3286" s="1" t="s">
        <v>1484</v>
      </c>
    </row>
    <row r="3287" spans="1:58" x14ac:dyDescent="0.35">
      <c r="A3287" s="1">
        <v>3016545</v>
      </c>
      <c r="B3287" s="1" t="s">
        <v>58</v>
      </c>
      <c r="C3287" s="1">
        <v>42343621</v>
      </c>
      <c r="D3287" s="1">
        <v>338025182</v>
      </c>
      <c r="E3287" s="1" t="s">
        <v>59</v>
      </c>
      <c r="F3287" s="1" t="s">
        <v>60</v>
      </c>
      <c r="G3287" s="1" t="s">
        <v>16647</v>
      </c>
      <c r="H3287" s="1" t="s">
        <v>16648</v>
      </c>
      <c r="I3287" s="1">
        <v>771152318</v>
      </c>
      <c r="J3287" s="1" t="s">
        <v>16649</v>
      </c>
      <c r="K3287" s="1">
        <v>12</v>
      </c>
      <c r="L3287" s="1" t="s">
        <v>64</v>
      </c>
      <c r="M3287" s="1" t="s">
        <v>65</v>
      </c>
      <c r="N3287" s="2">
        <v>45573</v>
      </c>
      <c r="O3287" s="1" t="s">
        <v>353</v>
      </c>
      <c r="Q3287" s="1" t="s">
        <v>67</v>
      </c>
      <c r="R3287" s="2">
        <v>45721.76834490741</v>
      </c>
      <c r="S3287" s="1" t="s">
        <v>6693</v>
      </c>
      <c r="T3287" s="1" t="s">
        <v>100</v>
      </c>
      <c r="U3287" s="1" t="s">
        <v>70</v>
      </c>
      <c r="V3287" s="1" t="s">
        <v>16650</v>
      </c>
      <c r="W3287" s="1" t="s">
        <v>72</v>
      </c>
      <c r="Y3287" s="1" t="s">
        <v>4883</v>
      </c>
      <c r="Z3287" s="1" t="s">
        <v>3129</v>
      </c>
      <c r="AA3287" s="1" t="s">
        <v>3270</v>
      </c>
      <c r="AB3287" s="1" t="s">
        <v>124</v>
      </c>
      <c r="AE3287" s="2">
        <v>45721.76835648148</v>
      </c>
      <c r="AF3287" s="1" t="s">
        <v>77</v>
      </c>
      <c r="AH3287" s="1" t="s">
        <v>125</v>
      </c>
      <c r="AI3287" s="1" t="s">
        <v>79</v>
      </c>
      <c r="AJ3287" s="1" t="s">
        <v>378</v>
      </c>
      <c r="AK3287" s="1" t="s">
        <v>16650</v>
      </c>
      <c r="AL3287" s="1" t="s">
        <v>6693</v>
      </c>
      <c r="AM3287" s="2">
        <v>45721.768391203703</v>
      </c>
      <c r="AN3287" s="1" t="s">
        <v>16650</v>
      </c>
      <c r="AP3287" s="1">
        <v>5768860</v>
      </c>
      <c r="AQ3287" s="1" t="s">
        <v>83</v>
      </c>
      <c r="AR3287" s="2">
        <v>45722.62777777778</v>
      </c>
      <c r="AS3287" s="1" t="s">
        <v>84</v>
      </c>
      <c r="AT3287" s="2">
        <v>45723.333333333336</v>
      </c>
      <c r="AU3287" s="1" t="s">
        <v>85</v>
      </c>
      <c r="AV3287" s="1" t="s">
        <v>1957</v>
      </c>
      <c r="AW3287" s="1" t="s">
        <v>1958</v>
      </c>
      <c r="AX3287" s="1" t="s">
        <v>3294</v>
      </c>
      <c r="AZ3287" s="2">
        <v>45722.62777777778</v>
      </c>
      <c r="BB3287" s="1" t="s">
        <v>1003</v>
      </c>
      <c r="BC3287" s="1" t="s">
        <v>595</v>
      </c>
      <c r="BD3287" s="1" t="s">
        <v>1004</v>
      </c>
      <c r="BE3287" s="1" t="s">
        <v>16651</v>
      </c>
      <c r="BF3287" s="1" t="s">
        <v>3123</v>
      </c>
    </row>
    <row r="3288" spans="1:58" x14ac:dyDescent="0.35">
      <c r="A3288" s="1">
        <v>3016546</v>
      </c>
      <c r="B3288" s="1" t="s">
        <v>58</v>
      </c>
      <c r="C3288" s="1">
        <v>37609191</v>
      </c>
      <c r="D3288" s="1">
        <v>338255598</v>
      </c>
      <c r="E3288" s="1" t="s">
        <v>59</v>
      </c>
      <c r="F3288" s="1" t="s">
        <v>60</v>
      </c>
      <c r="G3288" s="1" t="s">
        <v>1636</v>
      </c>
      <c r="H3288" s="1" t="s">
        <v>16652</v>
      </c>
      <c r="I3288" s="1">
        <v>772580935</v>
      </c>
      <c r="J3288" s="1" t="s">
        <v>16653</v>
      </c>
      <c r="K3288" s="1">
        <v>12</v>
      </c>
      <c r="L3288" s="1" t="s">
        <v>64</v>
      </c>
      <c r="M3288" s="1" t="s">
        <v>65</v>
      </c>
      <c r="N3288" s="2">
        <v>44805</v>
      </c>
      <c r="O3288" s="1" t="s">
        <v>180</v>
      </c>
      <c r="Q3288" s="1" t="s">
        <v>67</v>
      </c>
      <c r="R3288" s="2">
        <v>45721.768935185188</v>
      </c>
      <c r="S3288" s="1" t="s">
        <v>2563</v>
      </c>
      <c r="T3288" s="1" t="s">
        <v>1452</v>
      </c>
      <c r="U3288" s="1" t="s">
        <v>70</v>
      </c>
      <c r="V3288" s="1" t="s">
        <v>16654</v>
      </c>
      <c r="Y3288" s="1" t="s">
        <v>5252</v>
      </c>
      <c r="Z3288" s="1" t="s">
        <v>75</v>
      </c>
      <c r="AA3288" s="1" t="s">
        <v>7223</v>
      </c>
      <c r="AB3288" s="1" t="s">
        <v>7223</v>
      </c>
      <c r="AC3288" s="1" t="s">
        <v>16655</v>
      </c>
      <c r="AE3288" s="2">
        <v>45721.768946759257</v>
      </c>
      <c r="AF3288" s="1" t="s">
        <v>77</v>
      </c>
      <c r="AH3288" s="1" t="s">
        <v>125</v>
      </c>
      <c r="AI3288" s="1" t="s">
        <v>79</v>
      </c>
      <c r="AJ3288" s="1" t="s">
        <v>378</v>
      </c>
      <c r="AK3288" s="1" t="s">
        <v>16656</v>
      </c>
      <c r="AL3288" s="1" t="s">
        <v>2563</v>
      </c>
      <c r="AM3288" s="2">
        <v>45721.76898148148</v>
      </c>
      <c r="AN3288" s="1" t="s">
        <v>16656</v>
      </c>
      <c r="AP3288" s="1">
        <v>5768861</v>
      </c>
      <c r="AQ3288" s="1" t="s">
        <v>83</v>
      </c>
      <c r="AR3288" s="2">
        <v>45722.563252314816</v>
      </c>
      <c r="AS3288" s="1" t="s">
        <v>84</v>
      </c>
      <c r="AT3288" s="2">
        <v>45721.5625</v>
      </c>
      <c r="AU3288" s="1" t="s">
        <v>573</v>
      </c>
      <c r="AV3288" s="1" t="s">
        <v>1354</v>
      </c>
      <c r="AW3288" s="1" t="s">
        <v>1355</v>
      </c>
      <c r="AX3288" s="1" t="s">
        <v>6567</v>
      </c>
      <c r="AZ3288" s="2">
        <v>45722.563252314816</v>
      </c>
      <c r="BB3288" s="1" t="s">
        <v>89</v>
      </c>
      <c r="BC3288" s="1" t="s">
        <v>90</v>
      </c>
      <c r="BD3288" s="1" t="s">
        <v>91</v>
      </c>
      <c r="BE3288" s="1" t="s">
        <v>16657</v>
      </c>
      <c r="BF3288" s="1" t="s">
        <v>1538</v>
      </c>
    </row>
    <row r="3289" spans="1:58" x14ac:dyDescent="0.35">
      <c r="A3289" s="1">
        <v>3016547</v>
      </c>
      <c r="B3289" s="1" t="s">
        <v>58</v>
      </c>
      <c r="C3289" s="1">
        <v>34620921</v>
      </c>
      <c r="D3289" s="1">
        <v>338789340</v>
      </c>
      <c r="E3289" s="1" t="s">
        <v>59</v>
      </c>
      <c r="F3289" s="1" t="s">
        <v>60</v>
      </c>
      <c r="G3289" s="1" t="s">
        <v>116</v>
      </c>
      <c r="H3289" s="1" t="s">
        <v>827</v>
      </c>
      <c r="I3289" s="1">
        <v>771389164</v>
      </c>
      <c r="J3289" s="1" t="s">
        <v>486</v>
      </c>
      <c r="K3289" s="1">
        <v>13</v>
      </c>
      <c r="L3289" s="1" t="s">
        <v>64</v>
      </c>
      <c r="M3289" s="1" t="s">
        <v>65</v>
      </c>
      <c r="N3289" s="2">
        <v>44896</v>
      </c>
      <c r="O3289" s="1" t="s">
        <v>353</v>
      </c>
      <c r="Q3289" s="1" t="s">
        <v>67</v>
      </c>
      <c r="R3289" s="2">
        <v>45721.769259259258</v>
      </c>
      <c r="S3289" s="1" t="s">
        <v>1238</v>
      </c>
      <c r="T3289" s="1" t="s">
        <v>69</v>
      </c>
      <c r="U3289" s="1" t="s">
        <v>2761</v>
      </c>
      <c r="V3289" s="1" t="s">
        <v>16658</v>
      </c>
      <c r="W3289" s="1" t="s">
        <v>162</v>
      </c>
      <c r="X3289" s="1" t="s">
        <v>1191</v>
      </c>
      <c r="Y3289" s="1" t="s">
        <v>16553</v>
      </c>
      <c r="Z3289" s="1" t="s">
        <v>1193</v>
      </c>
      <c r="AA3289" s="1" t="s">
        <v>1353</v>
      </c>
      <c r="AB3289" s="1" t="s">
        <v>16659</v>
      </c>
      <c r="AE3289" s="2">
        <v>45721.769270833334</v>
      </c>
      <c r="AF3289" s="1" t="s">
        <v>77</v>
      </c>
      <c r="AH3289" s="1" t="s">
        <v>78</v>
      </c>
      <c r="AI3289" s="1" t="s">
        <v>79</v>
      </c>
      <c r="AJ3289" s="1" t="s">
        <v>283</v>
      </c>
      <c r="AK3289" s="1" t="s">
        <v>16660</v>
      </c>
      <c r="AL3289" s="1" t="s">
        <v>1238</v>
      </c>
      <c r="AM3289" s="2">
        <v>45721.769305555557</v>
      </c>
      <c r="AN3289" s="1" t="s">
        <v>16660</v>
      </c>
      <c r="AP3289" s="1">
        <v>5768863</v>
      </c>
      <c r="AQ3289" s="1" t="s">
        <v>83</v>
      </c>
      <c r="AR3289" s="2">
        <v>45722.583865740744</v>
      </c>
      <c r="AS3289" s="1" t="s">
        <v>84</v>
      </c>
      <c r="AT3289" s="2">
        <v>45723.333333333336</v>
      </c>
      <c r="AU3289" s="1" t="s">
        <v>85</v>
      </c>
      <c r="AV3289" s="1" t="s">
        <v>1196</v>
      </c>
      <c r="AW3289" s="1" t="s">
        <v>1197</v>
      </c>
      <c r="AX3289" s="1" t="s">
        <v>2807</v>
      </c>
      <c r="AZ3289" s="2">
        <v>45722.583865740744</v>
      </c>
      <c r="BB3289" s="1" t="s">
        <v>152</v>
      </c>
      <c r="BC3289" s="1" t="s">
        <v>153</v>
      </c>
      <c r="BD3289" s="1" t="s">
        <v>154</v>
      </c>
      <c r="BE3289" s="1" t="s">
        <v>16661</v>
      </c>
      <c r="BF3289" s="1" t="s">
        <v>3150</v>
      </c>
    </row>
    <row r="3290" spans="1:58" x14ac:dyDescent="0.35">
      <c r="A3290" s="1">
        <v>3016548</v>
      </c>
      <c r="B3290" s="1" t="s">
        <v>58</v>
      </c>
      <c r="C3290" s="1">
        <v>37172761</v>
      </c>
      <c r="D3290" s="1">
        <v>338246765</v>
      </c>
      <c r="E3290" s="1" t="s">
        <v>59</v>
      </c>
      <c r="F3290" s="1" t="s">
        <v>60</v>
      </c>
      <c r="G3290" s="1" t="s">
        <v>555</v>
      </c>
      <c r="H3290" s="1" t="s">
        <v>16662</v>
      </c>
      <c r="I3290" s="1">
        <v>776521137</v>
      </c>
      <c r="J3290" s="1" t="s">
        <v>3107</v>
      </c>
      <c r="K3290" s="1">
        <v>13</v>
      </c>
      <c r="L3290" s="1" t="s">
        <v>64</v>
      </c>
      <c r="M3290" s="1" t="s">
        <v>65</v>
      </c>
      <c r="N3290" s="2">
        <v>44288.541678240741</v>
      </c>
      <c r="O3290" s="1" t="s">
        <v>5377</v>
      </c>
      <c r="Q3290" s="1" t="s">
        <v>67</v>
      </c>
      <c r="R3290" s="2">
        <v>45721.772361111114</v>
      </c>
      <c r="S3290" s="1" t="s">
        <v>11501</v>
      </c>
      <c r="T3290" s="1" t="s">
        <v>412</v>
      </c>
      <c r="U3290" s="1" t="s">
        <v>70</v>
      </c>
      <c r="V3290" s="1" t="s">
        <v>5041</v>
      </c>
      <c r="W3290" s="1" t="s">
        <v>72</v>
      </c>
      <c r="X3290" s="1" t="s">
        <v>73</v>
      </c>
      <c r="Y3290" s="1" t="s">
        <v>1378</v>
      </c>
      <c r="Z3290" s="1" t="s">
        <v>1774</v>
      </c>
      <c r="AA3290" s="1" t="s">
        <v>16663</v>
      </c>
      <c r="AB3290" s="1" t="s">
        <v>16663</v>
      </c>
      <c r="AC3290" s="1">
        <v>7671</v>
      </c>
      <c r="AE3290" s="2">
        <v>45721.774988425925</v>
      </c>
      <c r="AF3290" s="1" t="s">
        <v>443</v>
      </c>
      <c r="AH3290" s="1" t="s">
        <v>125</v>
      </c>
      <c r="AI3290" s="1" t="s">
        <v>464</v>
      </c>
      <c r="AJ3290" s="1" t="s">
        <v>465</v>
      </c>
      <c r="AK3290" s="1" t="s">
        <v>16664</v>
      </c>
      <c r="AL3290" s="1" t="s">
        <v>11501</v>
      </c>
      <c r="AM3290" s="2">
        <v>45721.775046296294</v>
      </c>
      <c r="AO3290" s="1" t="s">
        <v>11501</v>
      </c>
      <c r="AP3290" s="1">
        <v>5768880</v>
      </c>
      <c r="AQ3290" s="1" t="s">
        <v>83</v>
      </c>
      <c r="AR3290" s="2">
        <v>45722.766817129632</v>
      </c>
      <c r="AS3290" s="1" t="s">
        <v>84</v>
      </c>
      <c r="AT3290" s="2">
        <v>45721.361111111109</v>
      </c>
      <c r="AU3290" s="1" t="s">
        <v>85</v>
      </c>
      <c r="AV3290" s="1" t="s">
        <v>2382</v>
      </c>
      <c r="AW3290" s="1" t="s">
        <v>2383</v>
      </c>
      <c r="AX3290" s="1" t="s">
        <v>2384</v>
      </c>
      <c r="AZ3290" s="2">
        <v>45722.766817129632</v>
      </c>
      <c r="BB3290" s="1" t="s">
        <v>537</v>
      </c>
      <c r="BC3290" s="1" t="s">
        <v>538</v>
      </c>
      <c r="BD3290" s="1" t="s">
        <v>91</v>
      </c>
      <c r="BE3290" s="1" t="s">
        <v>16665</v>
      </c>
      <c r="BF3290" s="1" t="s">
        <v>363</v>
      </c>
    </row>
    <row r="3291" spans="1:58" x14ac:dyDescent="0.35">
      <c r="A3291" s="1">
        <v>3016549</v>
      </c>
      <c r="B3291" s="1" t="s">
        <v>58</v>
      </c>
      <c r="C3291" s="1">
        <v>747521</v>
      </c>
      <c r="D3291" s="1">
        <v>338355062</v>
      </c>
      <c r="E3291" s="1" t="s">
        <v>59</v>
      </c>
      <c r="F3291" s="1" t="s">
        <v>60</v>
      </c>
      <c r="G3291" s="1" t="s">
        <v>1794</v>
      </c>
      <c r="H3291" s="1" t="s">
        <v>382</v>
      </c>
      <c r="I3291" s="1">
        <v>776137345</v>
      </c>
      <c r="J3291" s="1" t="s">
        <v>8469</v>
      </c>
      <c r="K3291" s="1">
        <v>13</v>
      </c>
      <c r="L3291" s="1" t="s">
        <v>64</v>
      </c>
      <c r="M3291" s="1" t="s">
        <v>65</v>
      </c>
      <c r="N3291" s="2">
        <v>44892.583344907405</v>
      </c>
      <c r="O3291" s="1" t="s">
        <v>66</v>
      </c>
      <c r="Q3291" s="1" t="s">
        <v>67</v>
      </c>
      <c r="R3291" s="2">
        <v>45721.772777777776</v>
      </c>
      <c r="S3291" s="1" t="s">
        <v>1180</v>
      </c>
      <c r="T3291" s="1" t="s">
        <v>100</v>
      </c>
      <c r="U3291" s="1" t="s">
        <v>2761</v>
      </c>
      <c r="V3291" s="1" t="s">
        <v>16666</v>
      </c>
      <c r="W3291" s="1" t="s">
        <v>334</v>
      </c>
      <c r="X3291" s="1" t="s">
        <v>335</v>
      </c>
      <c r="Y3291" s="1" t="s">
        <v>16621</v>
      </c>
      <c r="Z3291" s="1" t="s">
        <v>337</v>
      </c>
      <c r="AA3291" s="1" t="s">
        <v>4872</v>
      </c>
      <c r="AB3291" s="1" t="s">
        <v>4872</v>
      </c>
      <c r="AC3291" s="1">
        <v>175</v>
      </c>
      <c r="AE3291" s="2">
        <v>45721.772789351853</v>
      </c>
      <c r="AF3291" s="1" t="s">
        <v>77</v>
      </c>
      <c r="AH3291" s="1" t="s">
        <v>78</v>
      </c>
      <c r="AI3291" s="1" t="s">
        <v>79</v>
      </c>
      <c r="AJ3291" s="1" t="s">
        <v>167</v>
      </c>
      <c r="AK3291" s="1" t="s">
        <v>16667</v>
      </c>
      <c r="AL3291" s="1" t="s">
        <v>1180</v>
      </c>
      <c r="AM3291" s="2">
        <v>45721.772824074076</v>
      </c>
      <c r="AN3291" s="1" t="s">
        <v>16667</v>
      </c>
      <c r="AP3291" s="1">
        <v>5768871</v>
      </c>
      <c r="AQ3291" s="1" t="s">
        <v>83</v>
      </c>
      <c r="AR3291" s="2">
        <v>45722.497129629628</v>
      </c>
      <c r="AS3291" s="1" t="s">
        <v>84</v>
      </c>
      <c r="AT3291" s="2">
        <v>45723.333333333336</v>
      </c>
      <c r="AU3291" s="1" t="s">
        <v>85</v>
      </c>
      <c r="AV3291" s="1" t="s">
        <v>1702</v>
      </c>
      <c r="AW3291" s="1" t="s">
        <v>1703</v>
      </c>
      <c r="AX3291" s="1" t="s">
        <v>4039</v>
      </c>
      <c r="AZ3291" s="2">
        <v>45722.497129629628</v>
      </c>
      <c r="BB3291" s="1" t="s">
        <v>1129</v>
      </c>
      <c r="BC3291" s="1" t="s">
        <v>1130</v>
      </c>
      <c r="BD3291" s="1" t="s">
        <v>815</v>
      </c>
      <c r="BE3291" s="1" t="s">
        <v>3933</v>
      </c>
      <c r="BF3291" s="1" t="s">
        <v>349</v>
      </c>
    </row>
    <row r="3292" spans="1:58" x14ac:dyDescent="0.35">
      <c r="A3292" s="1">
        <v>3016550</v>
      </c>
      <c r="B3292" s="1" t="s">
        <v>58</v>
      </c>
      <c r="C3292" s="1">
        <v>34335931</v>
      </c>
      <c r="D3292" s="1">
        <v>338275122</v>
      </c>
      <c r="E3292" s="1" t="s">
        <v>59</v>
      </c>
      <c r="F3292" s="1" t="s">
        <v>60</v>
      </c>
      <c r="G3292" s="1" t="s">
        <v>1113</v>
      </c>
      <c r="H3292" s="1" t="s">
        <v>693</v>
      </c>
      <c r="I3292" s="1">
        <v>781194672</v>
      </c>
      <c r="J3292" s="1" t="s">
        <v>1115</v>
      </c>
      <c r="K3292" s="1">
        <v>12</v>
      </c>
      <c r="L3292" s="1" t="s">
        <v>64</v>
      </c>
      <c r="M3292" s="1" t="s">
        <v>65</v>
      </c>
      <c r="N3292" s="2">
        <v>45057</v>
      </c>
      <c r="O3292" s="1" t="s">
        <v>180</v>
      </c>
      <c r="Q3292" s="1" t="s">
        <v>67</v>
      </c>
      <c r="R3292" s="2">
        <v>45721.772893518515</v>
      </c>
      <c r="S3292" s="1" t="s">
        <v>2920</v>
      </c>
      <c r="T3292" s="1" t="s">
        <v>69</v>
      </c>
      <c r="U3292" s="1" t="s">
        <v>385</v>
      </c>
      <c r="V3292" s="1" t="s">
        <v>16668</v>
      </c>
      <c r="W3292" s="1" t="s">
        <v>72</v>
      </c>
      <c r="X3292" s="1" t="s">
        <v>183</v>
      </c>
      <c r="Y3292" s="1" t="s">
        <v>1247</v>
      </c>
      <c r="Z3292" s="1" t="s">
        <v>75</v>
      </c>
      <c r="AA3292" s="1" t="s">
        <v>2713</v>
      </c>
      <c r="AB3292" s="1" t="s">
        <v>124</v>
      </c>
      <c r="AC3292" s="1">
        <v>5</v>
      </c>
      <c r="AE3292" s="2">
        <v>45721.772905092592</v>
      </c>
      <c r="AF3292" s="1" t="s">
        <v>77</v>
      </c>
      <c r="AH3292" s="1" t="s">
        <v>78</v>
      </c>
      <c r="AI3292" s="1" t="s">
        <v>79</v>
      </c>
      <c r="AJ3292" s="1" t="s">
        <v>454</v>
      </c>
      <c r="AK3292" s="1" t="s">
        <v>16669</v>
      </c>
      <c r="AL3292" s="1" t="s">
        <v>2920</v>
      </c>
      <c r="AM3292" s="2">
        <v>45721.772951388892</v>
      </c>
      <c r="AN3292" s="1" t="s">
        <v>16669</v>
      </c>
      <c r="AP3292" s="1">
        <v>5768872</v>
      </c>
      <c r="AQ3292" s="1" t="s">
        <v>83</v>
      </c>
      <c r="AR3292" s="2">
        <v>45722.49318287037</v>
      </c>
      <c r="AS3292" s="1" t="s">
        <v>84</v>
      </c>
      <c r="AT3292" s="2">
        <v>45723.333333333336</v>
      </c>
      <c r="AU3292" s="1" t="s">
        <v>85</v>
      </c>
      <c r="AV3292" s="1" t="s">
        <v>480</v>
      </c>
      <c r="AW3292" s="1" t="s">
        <v>481</v>
      </c>
      <c r="AX3292" s="1" t="s">
        <v>2966</v>
      </c>
      <c r="AZ3292" s="2">
        <v>45722.49318287037</v>
      </c>
      <c r="BB3292" s="1" t="s">
        <v>111</v>
      </c>
      <c r="BC3292" s="1" t="s">
        <v>112</v>
      </c>
      <c r="BD3292" s="1" t="s">
        <v>113</v>
      </c>
      <c r="BE3292" s="1" t="s">
        <v>16670</v>
      </c>
      <c r="BF3292" s="1" t="s">
        <v>3229</v>
      </c>
    </row>
    <row r="3293" spans="1:58" x14ac:dyDescent="0.35">
      <c r="A3293" s="1">
        <v>3016551</v>
      </c>
      <c r="B3293" s="1" t="s">
        <v>58</v>
      </c>
      <c r="C3293" s="1">
        <v>39163521</v>
      </c>
      <c r="D3293" s="1">
        <v>338367660</v>
      </c>
      <c r="E3293" s="1" t="s">
        <v>59</v>
      </c>
      <c r="F3293" s="1" t="s">
        <v>60</v>
      </c>
      <c r="G3293" s="1" t="s">
        <v>16671</v>
      </c>
      <c r="H3293" s="1" t="s">
        <v>1347</v>
      </c>
      <c r="I3293" s="1">
        <v>776488553</v>
      </c>
      <c r="J3293" s="1" t="s">
        <v>16672</v>
      </c>
      <c r="K3293" s="1">
        <v>13</v>
      </c>
      <c r="L3293" s="1" t="s">
        <v>64</v>
      </c>
      <c r="M3293" s="1" t="s">
        <v>65</v>
      </c>
      <c r="N3293" s="2">
        <v>45037</v>
      </c>
      <c r="O3293" s="1" t="s">
        <v>353</v>
      </c>
      <c r="Q3293" s="1" t="s">
        <v>67</v>
      </c>
      <c r="R3293" s="2">
        <v>45721.773252314815</v>
      </c>
      <c r="S3293" s="1" t="s">
        <v>11676</v>
      </c>
      <c r="T3293" s="1" t="s">
        <v>69</v>
      </c>
      <c r="U3293" s="1" t="s">
        <v>70</v>
      </c>
      <c r="V3293" s="1" t="s">
        <v>16673</v>
      </c>
      <c r="Y3293" s="1" t="s">
        <v>2704</v>
      </c>
      <c r="Z3293" s="1" t="s">
        <v>1476</v>
      </c>
      <c r="AA3293" s="1" t="s">
        <v>3614</v>
      </c>
      <c r="AB3293" s="1" t="s">
        <v>124</v>
      </c>
      <c r="AE3293" s="2">
        <v>45721.773819444446</v>
      </c>
      <c r="AF3293" s="1" t="s">
        <v>77</v>
      </c>
      <c r="AH3293" s="1" t="s">
        <v>125</v>
      </c>
      <c r="AI3293" s="1" t="s">
        <v>79</v>
      </c>
      <c r="AJ3293" s="1" t="s">
        <v>378</v>
      </c>
      <c r="AK3293" s="1" t="s">
        <v>16673</v>
      </c>
      <c r="AL3293" s="1" t="s">
        <v>11676</v>
      </c>
      <c r="AM3293" s="2">
        <v>45721.773888888885</v>
      </c>
      <c r="AO3293" s="1" t="s">
        <v>11676</v>
      </c>
      <c r="AP3293" s="1">
        <v>5768875</v>
      </c>
      <c r="AQ3293" s="1" t="s">
        <v>83</v>
      </c>
      <c r="AR3293" s="2">
        <v>45723.427905092591</v>
      </c>
      <c r="AS3293" s="1" t="s">
        <v>84</v>
      </c>
      <c r="AT3293" s="2">
        <v>45721.5625</v>
      </c>
      <c r="AU3293" s="1" t="s">
        <v>573</v>
      </c>
      <c r="AV3293" s="1" t="s">
        <v>608</v>
      </c>
      <c r="AW3293" s="1" t="s">
        <v>609</v>
      </c>
      <c r="AX3293" s="1" t="s">
        <v>4357</v>
      </c>
      <c r="AZ3293" s="2">
        <v>45723.427905092591</v>
      </c>
      <c r="BB3293" s="1" t="s">
        <v>765</v>
      </c>
      <c r="BC3293" s="1" t="s">
        <v>766</v>
      </c>
      <c r="BD3293" s="1" t="s">
        <v>767</v>
      </c>
      <c r="BE3293" s="1" t="s">
        <v>1120</v>
      </c>
      <c r="BF3293" s="1" t="s">
        <v>657</v>
      </c>
    </row>
    <row r="3294" spans="1:58" x14ac:dyDescent="0.35">
      <c r="A3294" s="1">
        <v>3016552</v>
      </c>
      <c r="B3294" s="1" t="s">
        <v>94</v>
      </c>
      <c r="C3294" s="1">
        <v>45192581</v>
      </c>
      <c r="D3294" s="1">
        <v>339701463</v>
      </c>
      <c r="E3294" s="1" t="s">
        <v>59</v>
      </c>
      <c r="F3294" s="1" t="s">
        <v>60</v>
      </c>
      <c r="G3294" s="1" t="s">
        <v>138</v>
      </c>
      <c r="H3294" s="1" t="s">
        <v>1028</v>
      </c>
      <c r="I3294" s="1">
        <v>772234553</v>
      </c>
      <c r="J3294" s="1" t="s">
        <v>1358</v>
      </c>
      <c r="K3294" s="1">
        <v>14</v>
      </c>
      <c r="L3294" s="1" t="s">
        <v>64</v>
      </c>
      <c r="M3294" s="1" t="s">
        <v>65</v>
      </c>
      <c r="N3294" s="2">
        <v>45679.541400462964</v>
      </c>
      <c r="O3294" s="1" t="s">
        <v>98</v>
      </c>
      <c r="Q3294" s="1" t="s">
        <v>67</v>
      </c>
      <c r="R3294" s="2">
        <v>45721.773379629631</v>
      </c>
      <c r="S3294" s="1" t="s">
        <v>1839</v>
      </c>
      <c r="T3294" s="1" t="s">
        <v>100</v>
      </c>
      <c r="U3294" s="1" t="s">
        <v>385</v>
      </c>
      <c r="V3294" s="1" t="s">
        <v>16674</v>
      </c>
      <c r="W3294" s="1" t="s">
        <v>298</v>
      </c>
      <c r="X3294" s="1" t="s">
        <v>298</v>
      </c>
      <c r="Y3294" s="1" t="s">
        <v>5587</v>
      </c>
      <c r="Z3294" s="1" t="s">
        <v>929</v>
      </c>
      <c r="AA3294" s="1" t="s">
        <v>8739</v>
      </c>
      <c r="AB3294" s="1" t="s">
        <v>8739</v>
      </c>
      <c r="AE3294" s="2">
        <v>45721.7733912037</v>
      </c>
      <c r="AF3294" s="1" t="s">
        <v>77</v>
      </c>
      <c r="AH3294" s="1" t="s">
        <v>78</v>
      </c>
      <c r="AI3294" s="1" t="s">
        <v>106</v>
      </c>
      <c r="AJ3294" s="1" t="s">
        <v>1740</v>
      </c>
      <c r="AK3294" s="1" t="s">
        <v>16674</v>
      </c>
      <c r="AL3294" s="1" t="s">
        <v>1839</v>
      </c>
      <c r="AM3294" s="2">
        <v>45721.773425925923</v>
      </c>
      <c r="AN3294" s="1" t="s">
        <v>16674</v>
      </c>
      <c r="AP3294" s="1">
        <v>5768874</v>
      </c>
      <c r="AQ3294" s="1" t="s">
        <v>83</v>
      </c>
      <c r="AR3294" s="2">
        <v>45722.458229166667</v>
      </c>
      <c r="AS3294" s="1" t="s">
        <v>84</v>
      </c>
      <c r="AT3294" s="2">
        <v>45723.3125</v>
      </c>
      <c r="AU3294" s="1" t="s">
        <v>85</v>
      </c>
      <c r="AV3294" s="1" t="s">
        <v>4129</v>
      </c>
      <c r="AW3294" s="1" t="s">
        <v>4130</v>
      </c>
      <c r="AX3294" s="1" t="s">
        <v>4131</v>
      </c>
      <c r="AZ3294" s="2">
        <v>45722.458229166667</v>
      </c>
      <c r="BB3294" s="1" t="s">
        <v>561</v>
      </c>
      <c r="BC3294" s="1" t="s">
        <v>562</v>
      </c>
      <c r="BD3294" s="1" t="s">
        <v>113</v>
      </c>
      <c r="BE3294" s="1" t="s">
        <v>16675</v>
      </c>
      <c r="BF3294" s="1" t="s">
        <v>3587</v>
      </c>
    </row>
    <row r="3295" spans="1:58" x14ac:dyDescent="0.35">
      <c r="A3295" s="1">
        <v>3016553</v>
      </c>
      <c r="B3295" s="1" t="s">
        <v>223</v>
      </c>
      <c r="C3295" s="1">
        <v>44781661</v>
      </c>
      <c r="D3295" s="1">
        <v>339747633</v>
      </c>
      <c r="E3295" s="1" t="s">
        <v>59</v>
      </c>
      <c r="F3295" s="1" t="s">
        <v>60</v>
      </c>
      <c r="G3295" s="1" t="s">
        <v>2062</v>
      </c>
      <c r="H3295" s="1" t="s">
        <v>827</v>
      </c>
      <c r="I3295" s="1">
        <v>775059508</v>
      </c>
      <c r="J3295" s="1" t="s">
        <v>10212</v>
      </c>
      <c r="K3295" s="1">
        <v>14</v>
      </c>
      <c r="L3295" s="1" t="s">
        <v>64</v>
      </c>
      <c r="M3295" s="1" t="s">
        <v>65</v>
      </c>
      <c r="N3295" s="2">
        <v>45653.666666666664</v>
      </c>
      <c r="O3295" s="1" t="s">
        <v>98</v>
      </c>
      <c r="Q3295" s="1" t="s">
        <v>67</v>
      </c>
      <c r="R3295" s="2">
        <v>45721.774409722224</v>
      </c>
      <c r="S3295" s="1" t="s">
        <v>9253</v>
      </c>
      <c r="T3295" s="1" t="s">
        <v>100</v>
      </c>
      <c r="U3295" s="1" t="s">
        <v>723</v>
      </c>
      <c r="V3295" s="1" t="s">
        <v>16676</v>
      </c>
      <c r="W3295" s="1" t="s">
        <v>298</v>
      </c>
      <c r="X3295" s="1" t="s">
        <v>1124</v>
      </c>
      <c r="Y3295" s="1" t="s">
        <v>1490</v>
      </c>
      <c r="Z3295" s="1" t="s">
        <v>301</v>
      </c>
      <c r="AA3295" s="1" t="s">
        <v>301</v>
      </c>
      <c r="AB3295" s="1" t="s">
        <v>124</v>
      </c>
      <c r="AE3295" s="2">
        <v>45721.774421296293</v>
      </c>
      <c r="AF3295" s="1" t="s">
        <v>77</v>
      </c>
      <c r="AH3295" s="1" t="s">
        <v>125</v>
      </c>
      <c r="AI3295" s="1" t="s">
        <v>106</v>
      </c>
      <c r="AJ3295" s="1" t="s">
        <v>107</v>
      </c>
      <c r="AK3295" s="1" t="s">
        <v>16677</v>
      </c>
      <c r="AL3295" s="1" t="s">
        <v>9253</v>
      </c>
      <c r="AM3295" s="2">
        <v>45721.774444444447</v>
      </c>
      <c r="AN3295" s="1" t="s">
        <v>16677</v>
      </c>
      <c r="AP3295" s="1">
        <v>5768876</v>
      </c>
      <c r="AQ3295" s="1" t="s">
        <v>83</v>
      </c>
      <c r="AR3295" s="2">
        <v>45722.519861111112</v>
      </c>
      <c r="AS3295" s="1" t="s">
        <v>84</v>
      </c>
      <c r="AT3295" s="2">
        <v>45723.333333333336</v>
      </c>
      <c r="AU3295" s="1" t="s">
        <v>85</v>
      </c>
      <c r="AV3295" s="1" t="s">
        <v>233</v>
      </c>
      <c r="AW3295" s="1" t="s">
        <v>234</v>
      </c>
      <c r="AX3295" s="1" t="s">
        <v>1519</v>
      </c>
      <c r="AZ3295" s="2">
        <v>45722.519861111112</v>
      </c>
      <c r="BB3295" s="1" t="s">
        <v>561</v>
      </c>
      <c r="BC3295" s="1" t="s">
        <v>562</v>
      </c>
      <c r="BD3295" s="1" t="s">
        <v>113</v>
      </c>
      <c r="BE3295" s="1" t="s">
        <v>16678</v>
      </c>
      <c r="BF3295" s="1" t="s">
        <v>3587</v>
      </c>
    </row>
    <row r="3296" spans="1:58" x14ac:dyDescent="0.35">
      <c r="A3296" s="1">
        <v>3016554</v>
      </c>
      <c r="B3296" s="1" t="s">
        <v>58</v>
      </c>
      <c r="C3296" s="1">
        <v>36523861</v>
      </c>
      <c r="D3296" s="1">
        <v>338245080</v>
      </c>
      <c r="E3296" s="1" t="s">
        <v>59</v>
      </c>
      <c r="F3296" s="1" t="s">
        <v>60</v>
      </c>
      <c r="G3296" s="1" t="s">
        <v>4636</v>
      </c>
      <c r="H3296" s="1" t="s">
        <v>1440</v>
      </c>
      <c r="I3296" s="1">
        <v>776137254</v>
      </c>
      <c r="J3296" s="1" t="s">
        <v>16679</v>
      </c>
      <c r="K3296" s="1">
        <v>12</v>
      </c>
      <c r="L3296" s="1" t="s">
        <v>64</v>
      </c>
      <c r="M3296" s="1" t="s">
        <v>65</v>
      </c>
      <c r="N3296" s="2">
        <v>44960.833344907405</v>
      </c>
      <c r="O3296" s="1" t="s">
        <v>180</v>
      </c>
      <c r="Q3296" s="1" t="s">
        <v>67</v>
      </c>
      <c r="R3296" s="2">
        <v>45721.774756944447</v>
      </c>
      <c r="S3296" s="1" t="s">
        <v>772</v>
      </c>
      <c r="T3296" s="1" t="s">
        <v>69</v>
      </c>
      <c r="U3296" s="1" t="s">
        <v>70</v>
      </c>
      <c r="V3296" s="1" t="s">
        <v>16680</v>
      </c>
      <c r="Y3296" s="1" t="s">
        <v>3115</v>
      </c>
      <c r="Z3296" s="1" t="s">
        <v>75</v>
      </c>
      <c r="AA3296" s="1" t="s">
        <v>1183</v>
      </c>
      <c r="AB3296" s="1" t="s">
        <v>1183</v>
      </c>
      <c r="AE3296" s="2">
        <v>45722.634733796294</v>
      </c>
      <c r="AF3296" s="1" t="s">
        <v>77</v>
      </c>
      <c r="AH3296" s="1" t="s">
        <v>78</v>
      </c>
      <c r="AI3296" s="1" t="s">
        <v>58</v>
      </c>
      <c r="AJ3296" s="1" t="s">
        <v>687</v>
      </c>
      <c r="AK3296" s="1" t="s">
        <v>16681</v>
      </c>
      <c r="AL3296" s="1" t="s">
        <v>3123</v>
      </c>
      <c r="AM3296" s="2">
        <v>45722.634895833333</v>
      </c>
      <c r="AN3296" s="1" t="s">
        <v>16681</v>
      </c>
      <c r="AO3296" s="1" t="s">
        <v>3123</v>
      </c>
      <c r="AP3296" s="1">
        <v>5772222</v>
      </c>
      <c r="AQ3296" s="1" t="s">
        <v>83</v>
      </c>
      <c r="AR3296" s="2">
        <v>45723.477847222224</v>
      </c>
      <c r="AS3296" s="1" t="s">
        <v>84</v>
      </c>
      <c r="AT3296" s="2">
        <v>45722.333333333336</v>
      </c>
      <c r="AU3296" s="1" t="s">
        <v>85</v>
      </c>
      <c r="AV3296" s="1" t="s">
        <v>251</v>
      </c>
      <c r="AW3296" s="1" t="s">
        <v>252</v>
      </c>
      <c r="AX3296" s="1" t="s">
        <v>253</v>
      </c>
      <c r="AZ3296" s="2">
        <v>45723.477847222224</v>
      </c>
      <c r="BB3296" s="1" t="s">
        <v>551</v>
      </c>
      <c r="BC3296" s="1" t="s">
        <v>552</v>
      </c>
      <c r="BD3296" s="1" t="s">
        <v>553</v>
      </c>
      <c r="BE3296" s="1" t="s">
        <v>16682</v>
      </c>
      <c r="BF3296" s="1" t="s">
        <v>196</v>
      </c>
    </row>
    <row r="3297" spans="1:58" x14ac:dyDescent="0.35">
      <c r="A3297" s="1">
        <v>3016555</v>
      </c>
      <c r="B3297" s="1" t="s">
        <v>327</v>
      </c>
      <c r="C3297" s="1">
        <v>34258451</v>
      </c>
      <c r="D3297" s="1">
        <v>339578242</v>
      </c>
      <c r="E3297" s="1" t="s">
        <v>59</v>
      </c>
      <c r="F3297" s="1" t="s">
        <v>60</v>
      </c>
      <c r="G3297" s="1" t="s">
        <v>1038</v>
      </c>
      <c r="H3297" s="1" t="s">
        <v>4046</v>
      </c>
      <c r="I3297" s="1">
        <v>771381886</v>
      </c>
      <c r="J3297" s="1" t="s">
        <v>1487</v>
      </c>
      <c r="K3297" s="1">
        <v>14</v>
      </c>
      <c r="L3297" s="1" t="s">
        <v>64</v>
      </c>
      <c r="M3297" s="1" t="s">
        <v>65</v>
      </c>
      <c r="N3297" s="2">
        <v>43440</v>
      </c>
      <c r="O3297" s="1" t="s">
        <v>331</v>
      </c>
      <c r="Q3297" s="1" t="s">
        <v>67</v>
      </c>
      <c r="R3297" s="2">
        <v>45721.77484953704</v>
      </c>
      <c r="S3297" s="1" t="s">
        <v>849</v>
      </c>
      <c r="T3297" s="1" t="s">
        <v>69</v>
      </c>
      <c r="U3297" s="1" t="s">
        <v>385</v>
      </c>
      <c r="V3297" s="1" t="s">
        <v>16683</v>
      </c>
      <c r="W3297" s="1" t="s">
        <v>263</v>
      </c>
      <c r="X3297" s="1" t="s">
        <v>840</v>
      </c>
      <c r="Y3297" s="1" t="s">
        <v>13862</v>
      </c>
      <c r="Z3297" s="1" t="s">
        <v>841</v>
      </c>
      <c r="AA3297" s="1" t="s">
        <v>13863</v>
      </c>
      <c r="AB3297" s="1" t="s">
        <v>124</v>
      </c>
      <c r="AE3297" s="2">
        <v>45721.774861111109</v>
      </c>
      <c r="AF3297" s="1" t="s">
        <v>77</v>
      </c>
      <c r="AH3297" s="1" t="s">
        <v>125</v>
      </c>
      <c r="AI3297" s="1" t="s">
        <v>106</v>
      </c>
      <c r="AJ3297" s="1" t="s">
        <v>107</v>
      </c>
      <c r="AK3297" s="1">
        <v>771381886</v>
      </c>
      <c r="AL3297" s="1" t="s">
        <v>849</v>
      </c>
      <c r="AM3297" s="2">
        <v>45721.774884259263</v>
      </c>
      <c r="AN3297" s="1">
        <v>771381886</v>
      </c>
      <c r="AP3297" s="1">
        <v>5768878</v>
      </c>
      <c r="AQ3297" s="1" t="s">
        <v>83</v>
      </c>
      <c r="AR3297" s="2">
        <v>45722.618900462963</v>
      </c>
      <c r="AS3297" s="1" t="s">
        <v>84</v>
      </c>
      <c r="AT3297" s="2">
        <v>45723.333333333336</v>
      </c>
      <c r="AU3297" s="1" t="s">
        <v>85</v>
      </c>
      <c r="AV3297" s="1" t="s">
        <v>2524</v>
      </c>
      <c r="AW3297" s="1" t="s">
        <v>2525</v>
      </c>
      <c r="AX3297" s="1" t="s">
        <v>2526</v>
      </c>
      <c r="AZ3297" s="2">
        <v>45722.618900462963</v>
      </c>
      <c r="BB3297" s="1" t="s">
        <v>561</v>
      </c>
      <c r="BC3297" s="1" t="s">
        <v>562</v>
      </c>
      <c r="BD3297" s="1" t="s">
        <v>113</v>
      </c>
      <c r="BE3297" s="1" t="s">
        <v>16684</v>
      </c>
      <c r="BF3297" s="1" t="s">
        <v>1494</v>
      </c>
    </row>
    <row r="3298" spans="1:58" x14ac:dyDescent="0.35">
      <c r="A3298" s="1">
        <v>3016556</v>
      </c>
      <c r="B3298" s="1" t="s">
        <v>58</v>
      </c>
      <c r="C3298" s="1">
        <v>41772341</v>
      </c>
      <c r="D3298" s="1">
        <v>338361193</v>
      </c>
      <c r="E3298" s="1" t="s">
        <v>59</v>
      </c>
      <c r="F3298" s="1" t="s">
        <v>60</v>
      </c>
      <c r="G3298" s="1" t="s">
        <v>509</v>
      </c>
      <c r="H3298" s="1" t="s">
        <v>2269</v>
      </c>
      <c r="I3298" s="1">
        <v>772086779</v>
      </c>
      <c r="J3298" s="1" t="s">
        <v>16685</v>
      </c>
      <c r="K3298" s="1">
        <v>13</v>
      </c>
      <c r="L3298" s="1" t="s">
        <v>244</v>
      </c>
      <c r="M3298" s="1" t="s">
        <v>65</v>
      </c>
      <c r="N3298" s="2">
        <v>45203.791666666664</v>
      </c>
      <c r="O3298" s="1" t="s">
        <v>353</v>
      </c>
      <c r="Q3298" s="1" t="s">
        <v>67</v>
      </c>
      <c r="R3298" s="2">
        <v>45721.774918981479</v>
      </c>
      <c r="S3298" s="1" t="s">
        <v>2555</v>
      </c>
      <c r="T3298" s="1" t="s">
        <v>69</v>
      </c>
      <c r="U3298" s="1" t="s">
        <v>160</v>
      </c>
      <c r="V3298" s="1" t="s">
        <v>16686</v>
      </c>
      <c r="Y3298" s="1" t="s">
        <v>15837</v>
      </c>
      <c r="Z3298" s="1" t="s">
        <v>944</v>
      </c>
      <c r="AA3298" s="1" t="s">
        <v>945</v>
      </c>
      <c r="AB3298" s="1" t="s">
        <v>16687</v>
      </c>
      <c r="AE3298" s="2">
        <v>45721.774930555555</v>
      </c>
      <c r="AF3298" s="1" t="s">
        <v>77</v>
      </c>
      <c r="AH3298" s="1" t="s">
        <v>125</v>
      </c>
      <c r="AI3298" s="1" t="s">
        <v>58</v>
      </c>
      <c r="AJ3298" s="1" t="s">
        <v>303</v>
      </c>
      <c r="AK3298" s="1" t="s">
        <v>16686</v>
      </c>
      <c r="AL3298" s="1" t="s">
        <v>2555</v>
      </c>
      <c r="AM3298" s="2">
        <v>45723.543483796297</v>
      </c>
      <c r="AN3298" s="1" t="s">
        <v>16314</v>
      </c>
      <c r="AO3298" s="1" t="s">
        <v>657</v>
      </c>
      <c r="AP3298" s="1">
        <v>5775666</v>
      </c>
      <c r="AQ3298" s="1" t="s">
        <v>83</v>
      </c>
      <c r="AR3298" s="2">
        <v>45723.870069444441</v>
      </c>
      <c r="AS3298" s="1" t="s">
        <v>84</v>
      </c>
      <c r="AT3298" s="2">
        <v>45723.333333333336</v>
      </c>
      <c r="AU3298" s="1" t="s">
        <v>85</v>
      </c>
      <c r="AV3298" s="1" t="s">
        <v>1680</v>
      </c>
      <c r="AW3298" s="1" t="s">
        <v>1681</v>
      </c>
      <c r="AX3298" s="1" t="s">
        <v>1682</v>
      </c>
      <c r="AZ3298" s="2">
        <v>45723.870069444441</v>
      </c>
      <c r="BB3298" s="1" t="s">
        <v>689</v>
      </c>
      <c r="BC3298" s="1" t="s">
        <v>690</v>
      </c>
      <c r="BD3298" s="1" t="s">
        <v>691</v>
      </c>
      <c r="BE3298" s="1" t="s">
        <v>15838</v>
      </c>
      <c r="BF3298" s="1" t="s">
        <v>1383</v>
      </c>
    </row>
    <row r="3299" spans="1:58" x14ac:dyDescent="0.35">
      <c r="A3299" s="1">
        <v>3016557</v>
      </c>
      <c r="B3299" s="1" t="s">
        <v>58</v>
      </c>
      <c r="C3299" s="1">
        <v>35218671</v>
      </c>
      <c r="D3299" s="1">
        <v>338253714</v>
      </c>
      <c r="E3299" s="1" t="s">
        <v>59</v>
      </c>
      <c r="F3299" s="1" t="s">
        <v>60</v>
      </c>
      <c r="G3299" s="1" t="s">
        <v>291</v>
      </c>
      <c r="H3299" s="1" t="s">
        <v>4625</v>
      </c>
      <c r="I3299" s="1" t="s">
        <v>16688</v>
      </c>
      <c r="J3299" s="1" t="s">
        <v>8796</v>
      </c>
      <c r="K3299" s="1">
        <v>12</v>
      </c>
      <c r="L3299" s="1" t="s">
        <v>64</v>
      </c>
      <c r="M3299" s="1" t="s">
        <v>65</v>
      </c>
      <c r="N3299" s="2">
        <v>44805</v>
      </c>
      <c r="O3299" s="1" t="s">
        <v>353</v>
      </c>
      <c r="Q3299" s="1" t="s">
        <v>67</v>
      </c>
      <c r="R3299" s="2">
        <v>45721.775775462964</v>
      </c>
      <c r="S3299" s="1" t="s">
        <v>5704</v>
      </c>
      <c r="T3299" s="1" t="s">
        <v>100</v>
      </c>
      <c r="U3299" s="1" t="s">
        <v>70</v>
      </c>
      <c r="V3299" s="1" t="s">
        <v>16689</v>
      </c>
      <c r="Y3299" s="1" t="s">
        <v>5716</v>
      </c>
      <c r="Z3299" s="1" t="s">
        <v>75</v>
      </c>
      <c r="AA3299" s="1" t="s">
        <v>1462</v>
      </c>
      <c r="AB3299" s="1" t="s">
        <v>1462</v>
      </c>
      <c r="AC3299" s="1">
        <v>2138</v>
      </c>
      <c r="AE3299" s="2">
        <v>45722.535694444443</v>
      </c>
      <c r="AF3299" s="1" t="s">
        <v>77</v>
      </c>
      <c r="AH3299" s="1" t="s">
        <v>78</v>
      </c>
      <c r="AI3299" s="1" t="s">
        <v>58</v>
      </c>
      <c r="AJ3299" s="1" t="s">
        <v>687</v>
      </c>
      <c r="AK3299" s="1" t="s">
        <v>16690</v>
      </c>
      <c r="AL3299" s="1" t="s">
        <v>3123</v>
      </c>
      <c r="AM3299" s="2">
        <v>45722.535902777781</v>
      </c>
      <c r="AN3299" s="1" t="s">
        <v>16690</v>
      </c>
      <c r="AO3299" s="1" t="s">
        <v>3123</v>
      </c>
      <c r="AP3299" s="1">
        <v>5771574</v>
      </c>
      <c r="AQ3299" s="1" t="s">
        <v>83</v>
      </c>
      <c r="AR3299" s="2">
        <v>45722.654004629629</v>
      </c>
      <c r="AS3299" s="1" t="s">
        <v>84</v>
      </c>
      <c r="AT3299" s="2">
        <v>45722.5625</v>
      </c>
      <c r="AU3299" s="1" t="s">
        <v>85</v>
      </c>
      <c r="AV3299" s="1" t="s">
        <v>251</v>
      </c>
      <c r="AW3299" s="1" t="s">
        <v>252</v>
      </c>
      <c r="AX3299" s="1" t="s">
        <v>253</v>
      </c>
      <c r="AZ3299" s="2">
        <v>45722.654004629629</v>
      </c>
      <c r="BB3299" s="1" t="s">
        <v>254</v>
      </c>
      <c r="BC3299" s="1" t="s">
        <v>255</v>
      </c>
      <c r="BD3299" s="1" t="s">
        <v>256</v>
      </c>
      <c r="BE3299" s="1" t="s">
        <v>16691</v>
      </c>
      <c r="BF3299" s="1" t="s">
        <v>196</v>
      </c>
    </row>
    <row r="3300" spans="1:58" x14ac:dyDescent="0.35">
      <c r="A3300" s="1">
        <v>3016558</v>
      </c>
      <c r="B3300" s="1" t="s">
        <v>58</v>
      </c>
      <c r="C3300" s="1">
        <v>38834711</v>
      </c>
      <c r="D3300" s="1">
        <v>338800553</v>
      </c>
      <c r="E3300" s="1" t="s">
        <v>59</v>
      </c>
      <c r="F3300" s="1" t="s">
        <v>60</v>
      </c>
      <c r="G3300" s="1" t="s">
        <v>258</v>
      </c>
      <c r="H3300" s="1" t="s">
        <v>16391</v>
      </c>
      <c r="I3300" s="1">
        <v>777516121</v>
      </c>
      <c r="J3300" s="1" t="s">
        <v>2950</v>
      </c>
      <c r="K3300" s="1">
        <v>13</v>
      </c>
      <c r="L3300" s="1" t="s">
        <v>64</v>
      </c>
      <c r="M3300" s="1" t="s">
        <v>65</v>
      </c>
      <c r="N3300" s="2">
        <v>45617.708333333336</v>
      </c>
      <c r="O3300" s="1" t="s">
        <v>66</v>
      </c>
      <c r="Q3300" s="1" t="s">
        <v>67</v>
      </c>
      <c r="R3300" s="2">
        <v>45721.777326388888</v>
      </c>
      <c r="S3300" s="1" t="s">
        <v>3624</v>
      </c>
      <c r="T3300" s="1" t="s">
        <v>69</v>
      </c>
      <c r="U3300" s="1" t="s">
        <v>70</v>
      </c>
      <c r="V3300" s="1" t="s">
        <v>16692</v>
      </c>
      <c r="W3300" s="1" t="s">
        <v>653</v>
      </c>
      <c r="X3300" s="1" t="s">
        <v>654</v>
      </c>
      <c r="Y3300" s="1" t="s">
        <v>4703</v>
      </c>
      <c r="Z3300" s="1" t="s">
        <v>3446</v>
      </c>
      <c r="AA3300" s="1" t="s">
        <v>8665</v>
      </c>
      <c r="AB3300" s="1" t="s">
        <v>16693</v>
      </c>
      <c r="AE3300" s="2">
        <v>45721.777326388888</v>
      </c>
      <c r="AF3300" s="1" t="s">
        <v>77</v>
      </c>
      <c r="AH3300" s="1" t="s">
        <v>125</v>
      </c>
      <c r="AI3300" s="1" t="s">
        <v>79</v>
      </c>
      <c r="AJ3300" s="1" t="s">
        <v>378</v>
      </c>
      <c r="AK3300" s="1" t="s">
        <v>1722</v>
      </c>
      <c r="AL3300" s="1" t="s">
        <v>3624</v>
      </c>
      <c r="AM3300" s="2">
        <v>45721.777361111112</v>
      </c>
      <c r="AN3300" s="1" t="s">
        <v>1722</v>
      </c>
      <c r="AP3300" s="1">
        <v>5768885</v>
      </c>
      <c r="AQ3300" s="1" t="s">
        <v>83</v>
      </c>
      <c r="AR3300" s="2">
        <v>45722.621898148151</v>
      </c>
      <c r="AS3300" s="1" t="s">
        <v>84</v>
      </c>
      <c r="AT3300" s="2">
        <v>45723.333333333336</v>
      </c>
      <c r="AU3300" s="1" t="s">
        <v>85</v>
      </c>
      <c r="AV3300" s="1" t="s">
        <v>608</v>
      </c>
      <c r="AW3300" s="1" t="s">
        <v>609</v>
      </c>
      <c r="AX3300" s="1" t="s">
        <v>610</v>
      </c>
      <c r="AZ3300" s="2">
        <v>45722.621898148151</v>
      </c>
      <c r="BB3300" s="1" t="s">
        <v>192</v>
      </c>
      <c r="BC3300" s="1" t="s">
        <v>193</v>
      </c>
      <c r="BD3300" s="1" t="s">
        <v>194</v>
      </c>
      <c r="BE3300" s="1" t="s">
        <v>3484</v>
      </c>
      <c r="BF3300" s="1" t="s">
        <v>8026</v>
      </c>
    </row>
    <row r="3301" spans="1:58" x14ac:dyDescent="0.35">
      <c r="A3301" s="1">
        <v>3016559</v>
      </c>
      <c r="B3301" s="1" t="s">
        <v>58</v>
      </c>
      <c r="C3301" s="1">
        <v>34035491</v>
      </c>
      <c r="D3301" s="1">
        <v>338605877</v>
      </c>
      <c r="E3301" s="1" t="s">
        <v>59</v>
      </c>
      <c r="F3301" s="1" t="s">
        <v>60</v>
      </c>
      <c r="G3301" s="1" t="s">
        <v>2908</v>
      </c>
      <c r="H3301" s="1" t="s">
        <v>16694</v>
      </c>
      <c r="I3301" s="1">
        <v>776053705</v>
      </c>
      <c r="J3301" s="1" t="s">
        <v>531</v>
      </c>
      <c r="K3301" s="1">
        <v>12</v>
      </c>
      <c r="L3301" s="1" t="s">
        <v>64</v>
      </c>
      <c r="M3301" s="1" t="s">
        <v>65</v>
      </c>
      <c r="N3301" s="2">
        <v>44544.490289351852</v>
      </c>
      <c r="O3301" s="1" t="s">
        <v>353</v>
      </c>
      <c r="Q3301" s="1" t="s">
        <v>67</v>
      </c>
      <c r="R3301" s="2">
        <v>45721.777754629627</v>
      </c>
      <c r="S3301" s="1" t="s">
        <v>590</v>
      </c>
      <c r="T3301" s="1" t="s">
        <v>69</v>
      </c>
      <c r="U3301" s="1" t="s">
        <v>70</v>
      </c>
      <c r="V3301" s="1" t="s">
        <v>16695</v>
      </c>
      <c r="W3301" s="1" t="s">
        <v>72</v>
      </c>
      <c r="X3301" s="1" t="s">
        <v>881</v>
      </c>
      <c r="Y3301" s="1" t="s">
        <v>16496</v>
      </c>
      <c r="Z3301" s="1" t="s">
        <v>1067</v>
      </c>
      <c r="AA3301" s="1" t="s">
        <v>10899</v>
      </c>
      <c r="AB3301" s="1" t="s">
        <v>10899</v>
      </c>
      <c r="AC3301" s="1">
        <v>102</v>
      </c>
      <c r="AE3301" s="2">
        <v>45721.777766203704</v>
      </c>
      <c r="AF3301" s="1" t="s">
        <v>77</v>
      </c>
      <c r="AH3301" s="1" t="s">
        <v>125</v>
      </c>
      <c r="AI3301" s="1" t="s">
        <v>79</v>
      </c>
      <c r="AJ3301" s="1" t="s">
        <v>378</v>
      </c>
      <c r="AK3301" s="1" t="s">
        <v>1423</v>
      </c>
      <c r="AL3301" s="1" t="s">
        <v>590</v>
      </c>
      <c r="AM3301" s="2">
        <v>45721.777789351851</v>
      </c>
      <c r="AN3301" s="1" t="s">
        <v>1423</v>
      </c>
      <c r="AP3301" s="1">
        <v>5768886</v>
      </c>
      <c r="AQ3301" s="1" t="s">
        <v>83</v>
      </c>
      <c r="AR3301" s="2">
        <v>45722.604664351849</v>
      </c>
      <c r="AS3301" s="1" t="s">
        <v>84</v>
      </c>
      <c r="AT3301" s="2">
        <v>45723.333333333336</v>
      </c>
      <c r="AU3301" s="1" t="s">
        <v>85</v>
      </c>
      <c r="AV3301" s="1" t="s">
        <v>1354</v>
      </c>
      <c r="AW3301" s="1" t="s">
        <v>1355</v>
      </c>
      <c r="AX3301" s="1" t="s">
        <v>8101</v>
      </c>
      <c r="AZ3301" s="2">
        <v>45722.604664351849</v>
      </c>
      <c r="BB3301" s="1" t="s">
        <v>594</v>
      </c>
      <c r="BC3301" s="1" t="s">
        <v>595</v>
      </c>
      <c r="BD3301" s="1" t="s">
        <v>596</v>
      </c>
      <c r="BE3301" s="1" t="s">
        <v>16696</v>
      </c>
      <c r="BF3301" s="1" t="s">
        <v>993</v>
      </c>
    </row>
    <row r="3302" spans="1:58" x14ac:dyDescent="0.35">
      <c r="A3302" s="1">
        <v>3016560</v>
      </c>
      <c r="B3302" s="1" t="s">
        <v>58</v>
      </c>
      <c r="C3302" s="1">
        <v>39814251</v>
      </c>
      <c r="D3302" s="1">
        <v>339515202</v>
      </c>
      <c r="E3302" s="1" t="s">
        <v>59</v>
      </c>
      <c r="F3302" s="1" t="s">
        <v>60</v>
      </c>
      <c r="G3302" s="1" t="s">
        <v>16697</v>
      </c>
      <c r="I3302" s="1" t="s">
        <v>16698</v>
      </c>
      <c r="J3302" s="1" t="s">
        <v>16699</v>
      </c>
      <c r="K3302" s="1">
        <v>20</v>
      </c>
      <c r="L3302" s="1" t="s">
        <v>294</v>
      </c>
      <c r="M3302" s="1" t="s">
        <v>295</v>
      </c>
      <c r="N3302" s="2">
        <v>44853.682638888888</v>
      </c>
      <c r="O3302" s="1" t="s">
        <v>2009</v>
      </c>
      <c r="Q3302" s="1" t="s">
        <v>67</v>
      </c>
      <c r="R3302" s="2">
        <v>45721.780219907407</v>
      </c>
      <c r="S3302" s="1" t="s">
        <v>6601</v>
      </c>
      <c r="T3302" s="1" t="s">
        <v>412</v>
      </c>
      <c r="U3302" s="1" t="s">
        <v>1011</v>
      </c>
      <c r="V3302" s="1" t="s">
        <v>16700</v>
      </c>
      <c r="W3302" s="1" t="s">
        <v>263</v>
      </c>
      <c r="X3302" s="1" t="s">
        <v>263</v>
      </c>
      <c r="Y3302" s="1" t="s">
        <v>4399</v>
      </c>
      <c r="Z3302" s="1" t="s">
        <v>852</v>
      </c>
      <c r="AA3302" s="1" t="s">
        <v>2102</v>
      </c>
      <c r="AB3302" s="1" t="s">
        <v>124</v>
      </c>
      <c r="AE3302" s="2">
        <v>45721.780474537038</v>
      </c>
      <c r="AF3302" s="1" t="s">
        <v>417</v>
      </c>
      <c r="AG3302" s="1">
        <v>48</v>
      </c>
      <c r="AH3302" s="1" t="s">
        <v>125</v>
      </c>
      <c r="AI3302" s="1" t="s">
        <v>464</v>
      </c>
      <c r="AJ3302" s="1" t="s">
        <v>465</v>
      </c>
      <c r="AK3302" s="1" t="s">
        <v>16701</v>
      </c>
      <c r="AL3302" s="1" t="s">
        <v>6601</v>
      </c>
      <c r="AM3302" s="2">
        <v>45721.780509259261</v>
      </c>
      <c r="AO3302" s="1" t="s">
        <v>6601</v>
      </c>
      <c r="AP3302" s="1">
        <v>5768887</v>
      </c>
      <c r="AQ3302" s="1" t="s">
        <v>83</v>
      </c>
      <c r="AR3302" s="2">
        <v>45721.781898148147</v>
      </c>
      <c r="AS3302" s="1" t="s">
        <v>84</v>
      </c>
      <c r="AY3302" s="2">
        <v>45723.780474537038</v>
      </c>
      <c r="AZ3302" s="2">
        <v>45721.781898148147</v>
      </c>
      <c r="BA3302" s="1" t="s">
        <v>419</v>
      </c>
      <c r="BB3302" s="1" t="s">
        <v>367</v>
      </c>
      <c r="BC3302" s="1" t="s">
        <v>368</v>
      </c>
      <c r="BD3302" s="1" t="s">
        <v>368</v>
      </c>
      <c r="BF3302" s="1" t="s">
        <v>6601</v>
      </c>
    </row>
    <row r="3303" spans="1:58" x14ac:dyDescent="0.35">
      <c r="A3303" s="1">
        <v>3016561</v>
      </c>
      <c r="B3303" s="1" t="s">
        <v>58</v>
      </c>
      <c r="C3303" s="1">
        <v>43331261</v>
      </c>
      <c r="D3303" s="1">
        <v>339031050</v>
      </c>
      <c r="E3303" s="1" t="s">
        <v>59</v>
      </c>
      <c r="F3303" s="1" t="s">
        <v>60</v>
      </c>
      <c r="G3303" s="1" t="s">
        <v>4435</v>
      </c>
      <c r="H3303" s="1" t="s">
        <v>2627</v>
      </c>
      <c r="I3303" s="1" t="s">
        <v>16702</v>
      </c>
      <c r="J3303" s="1" t="s">
        <v>6515</v>
      </c>
      <c r="K3303" s="1">
        <v>14</v>
      </c>
      <c r="L3303" s="1" t="s">
        <v>64</v>
      </c>
      <c r="M3303" s="1" t="s">
        <v>65</v>
      </c>
      <c r="N3303" s="2">
        <v>45721.666666666664</v>
      </c>
      <c r="O3303" s="1" t="s">
        <v>66</v>
      </c>
      <c r="Q3303" s="1" t="s">
        <v>67</v>
      </c>
      <c r="R3303" s="2">
        <v>45721.780763888892</v>
      </c>
      <c r="S3303" s="1" t="s">
        <v>2461</v>
      </c>
      <c r="T3303" s="1" t="s">
        <v>69</v>
      </c>
      <c r="U3303" s="1" t="s">
        <v>101</v>
      </c>
      <c r="V3303" s="1" t="s">
        <v>16703</v>
      </c>
      <c r="W3303" s="1" t="s">
        <v>298</v>
      </c>
      <c r="X3303" s="1" t="s">
        <v>670</v>
      </c>
      <c r="Y3303" s="1" t="s">
        <v>9712</v>
      </c>
      <c r="Z3303" s="1" t="s">
        <v>1632</v>
      </c>
      <c r="AA3303" s="1" t="s">
        <v>1633</v>
      </c>
      <c r="AB3303" s="1" t="s">
        <v>124</v>
      </c>
      <c r="AE3303" s="2">
        <v>45721.780775462961</v>
      </c>
      <c r="AF3303" s="1" t="s">
        <v>77</v>
      </c>
      <c r="AH3303" s="1" t="s">
        <v>125</v>
      </c>
      <c r="AI3303" s="1" t="s">
        <v>79</v>
      </c>
      <c r="AJ3303" s="1" t="s">
        <v>147</v>
      </c>
      <c r="AK3303" s="1" t="s">
        <v>2240</v>
      </c>
      <c r="AL3303" s="1" t="s">
        <v>2461</v>
      </c>
      <c r="AM3303" s="2">
        <v>45721.780810185184</v>
      </c>
      <c r="AN3303" s="1" t="s">
        <v>2240</v>
      </c>
      <c r="AP3303" s="1">
        <v>5768888</v>
      </c>
      <c r="AQ3303" s="1" t="s">
        <v>83</v>
      </c>
      <c r="AR3303" s="2">
        <v>45723.487951388888</v>
      </c>
      <c r="AS3303" s="1" t="s">
        <v>84</v>
      </c>
      <c r="AT3303" s="2">
        <v>45723.333333333336</v>
      </c>
      <c r="AU3303" s="1" t="s">
        <v>85</v>
      </c>
      <c r="AV3303" s="1" t="s">
        <v>233</v>
      </c>
      <c r="AW3303" s="1" t="s">
        <v>234</v>
      </c>
      <c r="AX3303" s="1" t="s">
        <v>1635</v>
      </c>
      <c r="AZ3303" s="2">
        <v>45723.487951388888</v>
      </c>
      <c r="BB3303" s="1" t="s">
        <v>1129</v>
      </c>
      <c r="BC3303" s="1" t="s">
        <v>1130</v>
      </c>
      <c r="BD3303" s="1" t="s">
        <v>815</v>
      </c>
      <c r="BE3303" s="1" t="s">
        <v>16704</v>
      </c>
      <c r="BF3303" s="1" t="s">
        <v>1365</v>
      </c>
    </row>
    <row r="3304" spans="1:58" x14ac:dyDescent="0.35">
      <c r="A3304" s="1">
        <v>3016562</v>
      </c>
      <c r="B3304" s="1" t="s">
        <v>58</v>
      </c>
      <c r="C3304" s="1">
        <v>39437331</v>
      </c>
      <c r="D3304" s="1">
        <v>338374516</v>
      </c>
      <c r="E3304" s="1" t="s">
        <v>59</v>
      </c>
      <c r="F3304" s="1" t="s">
        <v>60</v>
      </c>
      <c r="G3304" s="1" t="s">
        <v>876</v>
      </c>
      <c r="H3304" s="1" t="s">
        <v>16705</v>
      </c>
      <c r="I3304" s="1">
        <v>781778254</v>
      </c>
      <c r="J3304" s="1" t="s">
        <v>511</v>
      </c>
      <c r="K3304" s="1">
        <v>13</v>
      </c>
      <c r="L3304" s="1" t="s">
        <v>64</v>
      </c>
      <c r="M3304" s="1" t="s">
        <v>65</v>
      </c>
      <c r="N3304" s="2">
        <v>45628.650590277779</v>
      </c>
      <c r="O3304" s="1" t="s">
        <v>66</v>
      </c>
      <c r="Q3304" s="1" t="s">
        <v>67</v>
      </c>
      <c r="R3304" s="2">
        <v>45721.781087962961</v>
      </c>
      <c r="S3304" s="1" t="s">
        <v>4136</v>
      </c>
      <c r="T3304" s="1" t="s">
        <v>69</v>
      </c>
      <c r="U3304" s="1" t="s">
        <v>101</v>
      </c>
      <c r="V3304" s="1" t="s">
        <v>16706</v>
      </c>
      <c r="W3304" s="1" t="s">
        <v>162</v>
      </c>
      <c r="X3304" s="1" t="s">
        <v>163</v>
      </c>
      <c r="Y3304" s="1" t="s">
        <v>6615</v>
      </c>
      <c r="Z3304" s="1" t="s">
        <v>165</v>
      </c>
      <c r="AA3304" s="1" t="s">
        <v>165</v>
      </c>
      <c r="AB3304" s="1" t="s">
        <v>3327</v>
      </c>
      <c r="AE3304" s="2">
        <v>45721.781099537038</v>
      </c>
      <c r="AF3304" s="1" t="s">
        <v>77</v>
      </c>
      <c r="AH3304" s="1" t="s">
        <v>78</v>
      </c>
      <c r="AI3304" s="1" t="s">
        <v>79</v>
      </c>
      <c r="AJ3304" s="1" t="s">
        <v>283</v>
      </c>
      <c r="AK3304" s="1" t="s">
        <v>1423</v>
      </c>
      <c r="AL3304" s="1" t="s">
        <v>4136</v>
      </c>
      <c r="AM3304" s="2">
        <v>45721.781134259261</v>
      </c>
      <c r="AN3304" s="1" t="s">
        <v>1423</v>
      </c>
      <c r="AP3304" s="1">
        <v>5768889</v>
      </c>
      <c r="AQ3304" s="1" t="s">
        <v>83</v>
      </c>
      <c r="AR3304" s="2">
        <v>45722.546539351853</v>
      </c>
      <c r="AS3304" s="1" t="s">
        <v>84</v>
      </c>
      <c r="AT3304" s="2">
        <v>45723.333333333336</v>
      </c>
      <c r="AU3304" s="1" t="s">
        <v>85</v>
      </c>
      <c r="AV3304" s="1" t="s">
        <v>169</v>
      </c>
      <c r="AW3304" s="1" t="s">
        <v>170</v>
      </c>
      <c r="AX3304" s="1" t="s">
        <v>1302</v>
      </c>
      <c r="AZ3304" s="2">
        <v>45722.546539351853</v>
      </c>
      <c r="BB3304" s="1" t="s">
        <v>1129</v>
      </c>
      <c r="BC3304" s="1" t="s">
        <v>1130</v>
      </c>
      <c r="BD3304" s="1" t="s">
        <v>815</v>
      </c>
      <c r="BE3304" s="1" t="s">
        <v>16707</v>
      </c>
      <c r="BF3304" s="1" t="s">
        <v>176</v>
      </c>
    </row>
    <row r="3305" spans="1:58" x14ac:dyDescent="0.35">
      <c r="A3305" s="1">
        <v>3016563</v>
      </c>
      <c r="B3305" s="1" t="s">
        <v>58</v>
      </c>
      <c r="C3305" s="1">
        <v>32934151</v>
      </c>
      <c r="D3305" s="1">
        <v>338220833</v>
      </c>
      <c r="E3305" s="1" t="s">
        <v>59</v>
      </c>
      <c r="F3305" s="1" t="s">
        <v>60</v>
      </c>
      <c r="G3305" s="1" t="s">
        <v>16708</v>
      </c>
      <c r="H3305" s="1" t="s">
        <v>16709</v>
      </c>
      <c r="I3305" s="1">
        <v>776474784</v>
      </c>
      <c r="J3305" s="1" t="s">
        <v>16710</v>
      </c>
      <c r="K3305" s="1">
        <v>12</v>
      </c>
      <c r="L3305" s="1" t="s">
        <v>64</v>
      </c>
      <c r="M3305" s="1" t="s">
        <v>65</v>
      </c>
      <c r="N3305" s="2">
        <v>44994</v>
      </c>
      <c r="O3305" s="1" t="s">
        <v>180</v>
      </c>
      <c r="Q3305" s="1" t="s">
        <v>67</v>
      </c>
      <c r="R3305" s="2">
        <v>45721.781168981484</v>
      </c>
      <c r="S3305" s="1" t="s">
        <v>2977</v>
      </c>
      <c r="T3305" s="1" t="s">
        <v>69</v>
      </c>
      <c r="U3305" s="1" t="s">
        <v>1122</v>
      </c>
      <c r="V3305" s="1" t="s">
        <v>16711</v>
      </c>
      <c r="Y3305" s="1" t="s">
        <v>1074</v>
      </c>
      <c r="Z3305" s="1" t="s">
        <v>248</v>
      </c>
      <c r="AA3305" s="1" t="s">
        <v>248</v>
      </c>
      <c r="AB3305" s="1" t="s">
        <v>9441</v>
      </c>
      <c r="AC3305" s="1">
        <v>104</v>
      </c>
      <c r="AE3305" s="2">
        <v>45721.781180555554</v>
      </c>
      <c r="AF3305" s="1" t="s">
        <v>77</v>
      </c>
      <c r="AH3305" s="1" t="s">
        <v>125</v>
      </c>
      <c r="AI3305" s="1" t="s">
        <v>58</v>
      </c>
      <c r="AJ3305" s="1" t="s">
        <v>283</v>
      </c>
      <c r="AK3305" s="1" t="s">
        <v>16712</v>
      </c>
      <c r="AL3305" s="1" t="s">
        <v>2977</v>
      </c>
      <c r="AM3305" s="2">
        <v>45721.781226851854</v>
      </c>
      <c r="AN3305" s="1" t="s">
        <v>16712</v>
      </c>
      <c r="AP3305" s="1">
        <v>5768890</v>
      </c>
      <c r="AQ3305" s="1" t="s">
        <v>83</v>
      </c>
      <c r="AR3305" s="2">
        <v>45723.030474537038</v>
      </c>
      <c r="AS3305" s="1" t="s">
        <v>84</v>
      </c>
      <c r="AT3305" s="2">
        <v>45722.333333333336</v>
      </c>
      <c r="AU3305" s="1" t="s">
        <v>85</v>
      </c>
      <c r="AV3305" s="1" t="s">
        <v>1957</v>
      </c>
      <c r="AW3305" s="1" t="s">
        <v>1958</v>
      </c>
      <c r="AX3305" s="1" t="s">
        <v>1959</v>
      </c>
      <c r="AZ3305" s="2">
        <v>45723.030474537038</v>
      </c>
      <c r="BB3305" s="1" t="s">
        <v>1399</v>
      </c>
      <c r="BC3305" s="1" t="s">
        <v>1130</v>
      </c>
      <c r="BD3305" s="1" t="s">
        <v>815</v>
      </c>
      <c r="BE3305" s="1" t="s">
        <v>10648</v>
      </c>
      <c r="BF3305" s="1" t="s">
        <v>137</v>
      </c>
    </row>
    <row r="3306" spans="1:58" x14ac:dyDescent="0.35">
      <c r="A3306" s="1">
        <v>3016564</v>
      </c>
      <c r="B3306" s="1" t="s">
        <v>58</v>
      </c>
      <c r="C3306" s="1">
        <v>32516011</v>
      </c>
      <c r="D3306" s="1">
        <v>338351827</v>
      </c>
      <c r="E3306" s="1" t="s">
        <v>59</v>
      </c>
      <c r="F3306" s="1" t="s">
        <v>60</v>
      </c>
      <c r="G3306" s="1" t="s">
        <v>1335</v>
      </c>
      <c r="H3306" s="1" t="s">
        <v>924</v>
      </c>
      <c r="I3306" s="1">
        <v>774503171</v>
      </c>
      <c r="J3306" s="1" t="s">
        <v>2567</v>
      </c>
      <c r="K3306" s="1">
        <v>13</v>
      </c>
      <c r="L3306" s="1" t="s">
        <v>64</v>
      </c>
      <c r="M3306" s="1" t="s">
        <v>65</v>
      </c>
      <c r="N3306" s="2">
        <v>44914.741238425922</v>
      </c>
      <c r="O3306" s="1" t="s">
        <v>66</v>
      </c>
      <c r="Q3306" s="1" t="s">
        <v>67</v>
      </c>
      <c r="R3306" s="2">
        <v>45721.781655092593</v>
      </c>
      <c r="S3306" s="1" t="s">
        <v>8591</v>
      </c>
      <c r="T3306" s="1" t="s">
        <v>69</v>
      </c>
      <c r="U3306" s="1" t="s">
        <v>70</v>
      </c>
      <c r="V3306" s="1" t="s">
        <v>16713</v>
      </c>
      <c r="Y3306" s="1" t="s">
        <v>10531</v>
      </c>
      <c r="Z3306" s="1" t="s">
        <v>337</v>
      </c>
      <c r="AA3306" s="1" t="s">
        <v>1944</v>
      </c>
      <c r="AB3306" s="1" t="s">
        <v>1944</v>
      </c>
      <c r="AC3306" s="1">
        <v>265</v>
      </c>
      <c r="AE3306" s="2">
        <v>45721.781666666669</v>
      </c>
      <c r="AF3306" s="1" t="s">
        <v>77</v>
      </c>
      <c r="AH3306" s="1" t="s">
        <v>125</v>
      </c>
      <c r="AI3306" s="1" t="s">
        <v>58</v>
      </c>
      <c r="AJ3306" s="1" t="s">
        <v>378</v>
      </c>
      <c r="AK3306" s="1" t="s">
        <v>16713</v>
      </c>
      <c r="AL3306" s="1" t="s">
        <v>8591</v>
      </c>
      <c r="AM3306" s="2">
        <v>45722.478564814817</v>
      </c>
      <c r="AN3306" s="1" t="s">
        <v>16714</v>
      </c>
      <c r="AO3306" s="1" t="s">
        <v>349</v>
      </c>
      <c r="AP3306" s="1">
        <v>5771216</v>
      </c>
      <c r="AQ3306" s="1" t="s">
        <v>83</v>
      </c>
      <c r="AR3306" s="2">
        <v>45722.489247685182</v>
      </c>
      <c r="AS3306" s="1" t="s">
        <v>84</v>
      </c>
      <c r="AT3306" s="2">
        <v>45722.333333333336</v>
      </c>
      <c r="AU3306" s="1" t="s">
        <v>85</v>
      </c>
      <c r="AV3306" s="1" t="s">
        <v>1680</v>
      </c>
      <c r="AW3306" s="1" t="s">
        <v>1681</v>
      </c>
      <c r="AX3306" s="1" t="s">
        <v>1682</v>
      </c>
      <c r="AZ3306" s="2">
        <v>45722.489247685182</v>
      </c>
      <c r="BB3306" s="1" t="s">
        <v>192</v>
      </c>
      <c r="BC3306" s="1" t="s">
        <v>193</v>
      </c>
      <c r="BD3306" s="1" t="s">
        <v>194</v>
      </c>
      <c r="BE3306" s="1" t="s">
        <v>193</v>
      </c>
      <c r="BF3306" s="1" t="s">
        <v>349</v>
      </c>
    </row>
    <row r="3307" spans="1:58" x14ac:dyDescent="0.35">
      <c r="A3307" s="1">
        <v>3016565</v>
      </c>
      <c r="B3307" s="1" t="s">
        <v>58</v>
      </c>
      <c r="C3307" s="1">
        <v>32537771</v>
      </c>
      <c r="D3307" s="1">
        <v>338710915</v>
      </c>
      <c r="E3307" s="1" t="s">
        <v>59</v>
      </c>
      <c r="F3307" s="1" t="s">
        <v>60</v>
      </c>
      <c r="G3307" s="1" t="s">
        <v>769</v>
      </c>
      <c r="H3307" s="1" t="s">
        <v>7351</v>
      </c>
      <c r="I3307" s="1" t="s">
        <v>16715</v>
      </c>
      <c r="J3307" s="1" t="s">
        <v>848</v>
      </c>
      <c r="K3307" s="1">
        <v>19</v>
      </c>
      <c r="L3307" s="1" t="s">
        <v>64</v>
      </c>
      <c r="M3307" s="1" t="s">
        <v>65</v>
      </c>
      <c r="N3307" s="2">
        <v>44900.508333333331</v>
      </c>
      <c r="O3307" s="1" t="s">
        <v>66</v>
      </c>
      <c r="Q3307" s="1" t="s">
        <v>67</v>
      </c>
      <c r="R3307" s="2">
        <v>45721.781782407408</v>
      </c>
      <c r="S3307" s="1" t="s">
        <v>1188</v>
      </c>
      <c r="T3307" s="1" t="s">
        <v>1021</v>
      </c>
      <c r="U3307" s="1" t="s">
        <v>1189</v>
      </c>
      <c r="V3307" s="1" t="s">
        <v>16716</v>
      </c>
      <c r="W3307" s="1" t="s">
        <v>653</v>
      </c>
      <c r="X3307" s="1" t="s">
        <v>654</v>
      </c>
      <c r="Y3307" s="1" t="s">
        <v>12078</v>
      </c>
      <c r="Z3307" s="1" t="s">
        <v>3446</v>
      </c>
      <c r="AA3307" s="1" t="s">
        <v>8665</v>
      </c>
      <c r="AB3307" s="1" t="s">
        <v>124</v>
      </c>
      <c r="AE3307" s="2">
        <v>45721.781793981485</v>
      </c>
      <c r="AF3307" s="1" t="s">
        <v>77</v>
      </c>
      <c r="AH3307" s="1" t="s">
        <v>125</v>
      </c>
      <c r="AI3307" s="1" t="s">
        <v>79</v>
      </c>
      <c r="AJ3307" s="1" t="s">
        <v>283</v>
      </c>
      <c r="AK3307" s="1" t="s">
        <v>16717</v>
      </c>
      <c r="AL3307" s="1" t="s">
        <v>1188</v>
      </c>
      <c r="AM3307" s="2">
        <v>45721.781828703701</v>
      </c>
      <c r="AN3307" s="1" t="s">
        <v>16717</v>
      </c>
      <c r="AP3307" s="1">
        <v>5768892</v>
      </c>
      <c r="AQ3307" s="1" t="s">
        <v>83</v>
      </c>
      <c r="AR3307" s="2">
        <v>45722.623379629629</v>
      </c>
      <c r="AS3307" s="1" t="s">
        <v>84</v>
      </c>
      <c r="AT3307" s="2">
        <v>45723.333333333336</v>
      </c>
      <c r="AU3307" s="1" t="s">
        <v>85</v>
      </c>
      <c r="AV3307" s="1" t="s">
        <v>608</v>
      </c>
      <c r="AW3307" s="1" t="s">
        <v>609</v>
      </c>
      <c r="AX3307" s="1" t="s">
        <v>6838</v>
      </c>
      <c r="AZ3307" s="2">
        <v>45722.623379629629</v>
      </c>
      <c r="BB3307" s="1" t="s">
        <v>2185</v>
      </c>
      <c r="BC3307" s="1" t="s">
        <v>2186</v>
      </c>
      <c r="BD3307" s="1" t="s">
        <v>2187</v>
      </c>
      <c r="BE3307" s="1" t="s">
        <v>16718</v>
      </c>
      <c r="BF3307" s="1" t="s">
        <v>8026</v>
      </c>
    </row>
    <row r="3308" spans="1:58" x14ac:dyDescent="0.35">
      <c r="A3308" s="1">
        <v>3016566</v>
      </c>
      <c r="B3308" s="1" t="s">
        <v>58</v>
      </c>
      <c r="C3308" s="1">
        <v>38373561</v>
      </c>
      <c r="D3308" s="1">
        <v>338254390</v>
      </c>
      <c r="E3308" s="1" t="s">
        <v>59</v>
      </c>
      <c r="F3308" s="1" t="s">
        <v>60</v>
      </c>
      <c r="G3308" s="1" t="s">
        <v>12958</v>
      </c>
      <c r="H3308" s="1" t="s">
        <v>12959</v>
      </c>
      <c r="I3308" s="1">
        <v>773375942</v>
      </c>
      <c r="J3308" s="1" t="s">
        <v>16719</v>
      </c>
      <c r="K3308" s="1">
        <v>12</v>
      </c>
      <c r="L3308" s="1" t="s">
        <v>64</v>
      </c>
      <c r="M3308" s="1" t="s">
        <v>65</v>
      </c>
      <c r="N3308" s="2">
        <v>44896</v>
      </c>
      <c r="O3308" s="1" t="s">
        <v>180</v>
      </c>
      <c r="Q3308" s="1" t="s">
        <v>67</v>
      </c>
      <c r="R3308" s="2">
        <v>45721.782407407409</v>
      </c>
      <c r="S3308" s="1" t="s">
        <v>1638</v>
      </c>
      <c r="T3308" s="1" t="s">
        <v>100</v>
      </c>
      <c r="U3308" s="1" t="s">
        <v>2761</v>
      </c>
      <c r="V3308" s="1" t="s">
        <v>16720</v>
      </c>
      <c r="Y3308" s="1" t="s">
        <v>5252</v>
      </c>
      <c r="Z3308" s="1" t="s">
        <v>75</v>
      </c>
      <c r="AA3308" s="1" t="s">
        <v>5253</v>
      </c>
      <c r="AB3308" s="1" t="s">
        <v>5253</v>
      </c>
      <c r="AE3308" s="2">
        <v>45722.555277777778</v>
      </c>
      <c r="AF3308" s="1" t="s">
        <v>77</v>
      </c>
      <c r="AH3308" s="1" t="s">
        <v>78</v>
      </c>
      <c r="AI3308" s="1" t="s">
        <v>58</v>
      </c>
      <c r="AJ3308" s="1" t="s">
        <v>687</v>
      </c>
      <c r="AK3308" s="1" t="s">
        <v>16721</v>
      </c>
      <c r="AL3308" s="1" t="s">
        <v>3123</v>
      </c>
      <c r="AM3308" s="2">
        <v>45722.555439814816</v>
      </c>
      <c r="AN3308" s="1" t="s">
        <v>16721</v>
      </c>
      <c r="AO3308" s="1" t="s">
        <v>3123</v>
      </c>
      <c r="AP3308" s="1">
        <v>5771719</v>
      </c>
      <c r="AQ3308" s="1" t="s">
        <v>83</v>
      </c>
      <c r="AR3308" s="2">
        <v>45723.502442129633</v>
      </c>
      <c r="AS3308" s="1" t="s">
        <v>84</v>
      </c>
      <c r="AT3308" s="2">
        <v>45722.333333333336</v>
      </c>
      <c r="AU3308" s="1" t="s">
        <v>85</v>
      </c>
      <c r="AV3308" s="1" t="s">
        <v>86</v>
      </c>
      <c r="AW3308" s="1" t="s">
        <v>87</v>
      </c>
      <c r="AX3308" s="1" t="s">
        <v>88</v>
      </c>
      <c r="AZ3308" s="2">
        <v>45723.502442129633</v>
      </c>
      <c r="BB3308" s="1" t="s">
        <v>2089</v>
      </c>
      <c r="BC3308" s="1" t="s">
        <v>814</v>
      </c>
      <c r="BD3308" s="1" t="s">
        <v>815</v>
      </c>
      <c r="BE3308" s="1" t="s">
        <v>16722</v>
      </c>
      <c r="BF3308" s="1" t="s">
        <v>2891</v>
      </c>
    </row>
    <row r="3309" spans="1:58" x14ac:dyDescent="0.35">
      <c r="A3309" s="1">
        <v>3016567</v>
      </c>
      <c r="B3309" s="1" t="s">
        <v>58</v>
      </c>
      <c r="C3309" s="1">
        <v>39814251</v>
      </c>
      <c r="D3309" s="1">
        <v>339515202</v>
      </c>
      <c r="E3309" s="1" t="s">
        <v>59</v>
      </c>
      <c r="F3309" s="1" t="s">
        <v>60</v>
      </c>
      <c r="G3309" s="1" t="s">
        <v>16697</v>
      </c>
      <c r="I3309" s="1">
        <v>781223579</v>
      </c>
      <c r="J3309" s="1" t="s">
        <v>16723</v>
      </c>
      <c r="K3309" s="1">
        <v>20</v>
      </c>
      <c r="L3309" s="1" t="s">
        <v>294</v>
      </c>
      <c r="M3309" s="1" t="s">
        <v>295</v>
      </c>
      <c r="N3309" s="2">
        <v>44853.682638888888</v>
      </c>
      <c r="O3309" s="1" t="s">
        <v>2009</v>
      </c>
      <c r="Q3309" s="1" t="s">
        <v>67</v>
      </c>
      <c r="R3309" s="2">
        <v>45721.783125000002</v>
      </c>
      <c r="S3309" s="1" t="s">
        <v>6601</v>
      </c>
      <c r="T3309" s="1" t="s">
        <v>412</v>
      </c>
      <c r="U3309" s="1" t="s">
        <v>1011</v>
      </c>
      <c r="V3309" s="1" t="s">
        <v>16700</v>
      </c>
      <c r="W3309" s="1" t="s">
        <v>263</v>
      </c>
      <c r="X3309" s="1" t="s">
        <v>263</v>
      </c>
      <c r="Y3309" s="1" t="s">
        <v>4399</v>
      </c>
      <c r="Z3309" s="1" t="s">
        <v>852</v>
      </c>
      <c r="AA3309" s="1" t="s">
        <v>2102</v>
      </c>
      <c r="AB3309" s="1" t="s">
        <v>124</v>
      </c>
      <c r="AE3309" s="2">
        <v>45721.783136574071</v>
      </c>
      <c r="AF3309" s="1" t="s">
        <v>417</v>
      </c>
      <c r="AG3309" s="1">
        <v>48</v>
      </c>
      <c r="AH3309" s="1" t="s">
        <v>125</v>
      </c>
      <c r="AI3309" s="1" t="s">
        <v>464</v>
      </c>
      <c r="AJ3309" s="1" t="s">
        <v>465</v>
      </c>
      <c r="AK3309" s="1" t="s">
        <v>16701</v>
      </c>
      <c r="AL3309" s="1" t="s">
        <v>6601</v>
      </c>
      <c r="AM3309" s="2">
        <v>45721.783171296294</v>
      </c>
      <c r="AN3309" s="1" t="s">
        <v>16701</v>
      </c>
      <c r="AP3309" s="1">
        <v>5768895</v>
      </c>
      <c r="AQ3309" s="1" t="s">
        <v>83</v>
      </c>
      <c r="AR3309" s="2">
        <v>45722.506377314814</v>
      </c>
      <c r="AS3309" s="1" t="s">
        <v>84</v>
      </c>
      <c r="AT3309" s="2">
        <v>45722.34375</v>
      </c>
      <c r="AU3309" s="1" t="s">
        <v>573</v>
      </c>
      <c r="AV3309" s="1" t="s">
        <v>108</v>
      </c>
      <c r="AW3309" s="1" t="s">
        <v>109</v>
      </c>
      <c r="AX3309" s="1" t="s">
        <v>1965</v>
      </c>
      <c r="AY3309" s="2">
        <v>45723.783136574071</v>
      </c>
      <c r="AZ3309" s="2">
        <v>45722.506377314814</v>
      </c>
      <c r="BA3309" s="1" t="s">
        <v>419</v>
      </c>
      <c r="BB3309" s="1" t="s">
        <v>1026</v>
      </c>
      <c r="BC3309" s="1" t="s">
        <v>951</v>
      </c>
      <c r="BD3309" s="1" t="s">
        <v>815</v>
      </c>
      <c r="BE3309" s="1" t="s">
        <v>16724</v>
      </c>
      <c r="BF3309" s="1" t="s">
        <v>274</v>
      </c>
    </row>
    <row r="3310" spans="1:58" x14ac:dyDescent="0.35">
      <c r="A3310" s="1">
        <v>3016568</v>
      </c>
      <c r="B3310" s="1" t="s">
        <v>58</v>
      </c>
      <c r="C3310" s="1">
        <v>45321381</v>
      </c>
      <c r="D3310" s="1">
        <v>338595746</v>
      </c>
      <c r="E3310" s="1" t="s">
        <v>59</v>
      </c>
      <c r="F3310" s="1" t="s">
        <v>60</v>
      </c>
      <c r="G3310" s="1" t="s">
        <v>224</v>
      </c>
      <c r="H3310" s="1" t="s">
        <v>8510</v>
      </c>
      <c r="I3310" s="1">
        <v>776407693</v>
      </c>
      <c r="J3310" s="1" t="s">
        <v>16725</v>
      </c>
      <c r="K3310" s="1">
        <v>12</v>
      </c>
      <c r="L3310" s="1" t="s">
        <v>64</v>
      </c>
      <c r="M3310" s="1" t="s">
        <v>65</v>
      </c>
      <c r="N3310" s="2">
        <v>45709.625</v>
      </c>
      <c r="O3310" s="1" t="s">
        <v>66</v>
      </c>
      <c r="Q3310" s="1" t="s">
        <v>67</v>
      </c>
      <c r="R3310" s="2">
        <v>45721.784050925926</v>
      </c>
      <c r="S3310" s="1" t="s">
        <v>1097</v>
      </c>
      <c r="T3310" s="1" t="s">
        <v>100</v>
      </c>
      <c r="U3310" s="1" t="s">
        <v>70</v>
      </c>
      <c r="V3310" s="1" t="s">
        <v>16726</v>
      </c>
      <c r="W3310" s="1" t="s">
        <v>214</v>
      </c>
      <c r="X3310" s="1" t="s">
        <v>319</v>
      </c>
      <c r="Y3310" s="1" t="s">
        <v>1268</v>
      </c>
      <c r="Z3310" s="1" t="s">
        <v>1677</v>
      </c>
      <c r="AA3310" s="1" t="s">
        <v>8917</v>
      </c>
      <c r="AB3310" s="1" t="s">
        <v>124</v>
      </c>
      <c r="AE3310" s="2">
        <v>45721.784062500003</v>
      </c>
      <c r="AF3310" s="1" t="s">
        <v>77</v>
      </c>
      <c r="AH3310" s="1" t="s">
        <v>78</v>
      </c>
      <c r="AI3310" s="1" t="s">
        <v>79</v>
      </c>
      <c r="AJ3310" s="1" t="s">
        <v>378</v>
      </c>
      <c r="AK3310" s="1" t="s">
        <v>13133</v>
      </c>
      <c r="AL3310" s="1" t="s">
        <v>1097</v>
      </c>
      <c r="AM3310" s="2">
        <v>45721.784097222226</v>
      </c>
      <c r="AN3310" s="1" t="s">
        <v>13133</v>
      </c>
      <c r="AP3310" s="1">
        <v>5768896</v>
      </c>
      <c r="AQ3310" s="1" t="s">
        <v>83</v>
      </c>
      <c r="AR3310" s="2">
        <v>45722.643634259257</v>
      </c>
      <c r="AS3310" s="1" t="s">
        <v>84</v>
      </c>
      <c r="AT3310" s="2">
        <v>45723.333333333336</v>
      </c>
      <c r="AU3310" s="1" t="s">
        <v>85</v>
      </c>
      <c r="AV3310" s="1" t="s">
        <v>2194</v>
      </c>
      <c r="AW3310" s="1" t="s">
        <v>2195</v>
      </c>
      <c r="AX3310" s="1" t="s">
        <v>9021</v>
      </c>
      <c r="AZ3310" s="2">
        <v>45722.643634259257</v>
      </c>
      <c r="BB3310" s="1" t="s">
        <v>765</v>
      </c>
      <c r="BC3310" s="1" t="s">
        <v>766</v>
      </c>
      <c r="BD3310" s="1" t="s">
        <v>767</v>
      </c>
      <c r="BE3310" s="1" t="s">
        <v>16727</v>
      </c>
      <c r="BF3310" s="1" t="s">
        <v>325</v>
      </c>
    </row>
    <row r="3311" spans="1:58" x14ac:dyDescent="0.35">
      <c r="A3311" s="1">
        <v>3016569</v>
      </c>
      <c r="B3311" s="1" t="s">
        <v>58</v>
      </c>
      <c r="C3311" s="1">
        <v>45015111</v>
      </c>
      <c r="D3311" s="1">
        <v>338805918</v>
      </c>
      <c r="E3311" s="1" t="s">
        <v>59</v>
      </c>
      <c r="F3311" s="1" t="s">
        <v>60</v>
      </c>
      <c r="G3311" s="1" t="s">
        <v>16728</v>
      </c>
      <c r="H3311" s="1" t="s">
        <v>1178</v>
      </c>
      <c r="I3311" s="1">
        <v>772500347</v>
      </c>
      <c r="J3311" s="1" t="s">
        <v>1565</v>
      </c>
      <c r="K3311" s="1">
        <v>13</v>
      </c>
      <c r="L3311" s="1" t="s">
        <v>64</v>
      </c>
      <c r="M3311" s="1" t="s">
        <v>65</v>
      </c>
      <c r="N3311" s="2">
        <v>45660.666678240741</v>
      </c>
      <c r="O3311" s="1" t="s">
        <v>180</v>
      </c>
      <c r="Q3311" s="1" t="s">
        <v>67</v>
      </c>
      <c r="R3311" s="2">
        <v>45721.784537037034</v>
      </c>
      <c r="S3311" s="1" t="s">
        <v>1548</v>
      </c>
      <c r="T3311" s="1" t="s">
        <v>69</v>
      </c>
      <c r="U3311" s="1" t="s">
        <v>120</v>
      </c>
      <c r="V3311" s="1" t="s">
        <v>16729</v>
      </c>
      <c r="Y3311" s="1" t="s">
        <v>14338</v>
      </c>
      <c r="Z3311" s="1" t="s">
        <v>400</v>
      </c>
      <c r="AA3311" s="1" t="s">
        <v>400</v>
      </c>
      <c r="AB3311" s="1" t="s">
        <v>16730</v>
      </c>
      <c r="AE3311" s="2">
        <v>45721.784537037034</v>
      </c>
      <c r="AF3311" s="1" t="s">
        <v>77</v>
      </c>
      <c r="AH3311" s="1" t="s">
        <v>125</v>
      </c>
      <c r="AI3311" s="1" t="s">
        <v>79</v>
      </c>
      <c r="AJ3311" s="1" t="s">
        <v>454</v>
      </c>
      <c r="AK3311" s="1" t="s">
        <v>16729</v>
      </c>
      <c r="AL3311" s="1" t="s">
        <v>1548</v>
      </c>
      <c r="AM3311" s="2">
        <v>45721.784571759257</v>
      </c>
      <c r="AN3311" s="1" t="s">
        <v>16729</v>
      </c>
      <c r="AP3311" s="1">
        <v>5768897</v>
      </c>
      <c r="AQ3311" s="1" t="s">
        <v>83</v>
      </c>
      <c r="AR3311" s="2">
        <v>45722.533113425925</v>
      </c>
      <c r="AS3311" s="1" t="s">
        <v>84</v>
      </c>
      <c r="AT3311" s="2">
        <v>45723.333333333336</v>
      </c>
      <c r="AU3311" s="1" t="s">
        <v>85</v>
      </c>
      <c r="AV3311" s="1" t="s">
        <v>1196</v>
      </c>
      <c r="AW3311" s="1" t="s">
        <v>1197</v>
      </c>
      <c r="AX3311" s="1" t="s">
        <v>4259</v>
      </c>
      <c r="AZ3311" s="2">
        <v>45722.533113425925</v>
      </c>
      <c r="BB3311" s="1" t="s">
        <v>504</v>
      </c>
      <c r="BC3311" s="1" t="s">
        <v>505</v>
      </c>
      <c r="BD3311" s="1" t="s">
        <v>506</v>
      </c>
      <c r="BE3311" s="1" t="s">
        <v>16731</v>
      </c>
      <c r="BF3311" s="1" t="s">
        <v>406</v>
      </c>
    </row>
    <row r="3312" spans="1:58" x14ac:dyDescent="0.35">
      <c r="A3312" s="1">
        <v>3016570</v>
      </c>
      <c r="B3312" s="1" t="s">
        <v>1978</v>
      </c>
      <c r="C3312" s="1">
        <v>29267231</v>
      </c>
      <c r="D3312" s="1">
        <v>338371825</v>
      </c>
      <c r="E3312" s="1" t="s">
        <v>59</v>
      </c>
      <c r="F3312" s="1" t="s">
        <v>60</v>
      </c>
      <c r="G3312" s="1" t="s">
        <v>1273</v>
      </c>
      <c r="H3312" s="1" t="s">
        <v>16732</v>
      </c>
      <c r="I3312" s="1">
        <v>775696747</v>
      </c>
      <c r="J3312" s="1" t="s">
        <v>5039</v>
      </c>
      <c r="K3312" s="1">
        <v>13</v>
      </c>
      <c r="L3312" s="1" t="s">
        <v>2278</v>
      </c>
      <c r="M3312" s="1" t="s">
        <v>65</v>
      </c>
      <c r="N3312" s="2">
        <v>43709</v>
      </c>
      <c r="O3312" s="1" t="s">
        <v>14278</v>
      </c>
      <c r="Q3312" s="1" t="s">
        <v>67</v>
      </c>
      <c r="R3312" s="2">
        <v>45721.784560185188</v>
      </c>
      <c r="S3312" s="1" t="s">
        <v>1245</v>
      </c>
      <c r="T3312" s="1" t="s">
        <v>639</v>
      </c>
      <c r="U3312" s="1" t="s">
        <v>101</v>
      </c>
      <c r="V3312" s="1" t="s">
        <v>13100</v>
      </c>
      <c r="W3312" s="1" t="s">
        <v>162</v>
      </c>
      <c r="X3312" s="1" t="s">
        <v>163</v>
      </c>
      <c r="Y3312" s="1" t="s">
        <v>16733</v>
      </c>
      <c r="Z3312" s="1" t="s">
        <v>165</v>
      </c>
      <c r="AA3312" s="1" t="s">
        <v>5588</v>
      </c>
      <c r="AB3312" s="1" t="s">
        <v>5588</v>
      </c>
      <c r="AC3312" s="1">
        <v>833</v>
      </c>
      <c r="AE3312" s="2">
        <v>45721.784895833334</v>
      </c>
      <c r="AF3312" s="1" t="s">
        <v>1035</v>
      </c>
      <c r="AH3312" s="1" t="s">
        <v>125</v>
      </c>
      <c r="AI3312" s="1" t="s">
        <v>360</v>
      </c>
      <c r="AJ3312" s="1" t="s">
        <v>1740</v>
      </c>
      <c r="AK3312" s="1" t="s">
        <v>16734</v>
      </c>
      <c r="AL3312" s="1" t="s">
        <v>1245</v>
      </c>
      <c r="AM3312" s="2">
        <v>45721.784942129627</v>
      </c>
      <c r="AO3312" s="1" t="s">
        <v>1245</v>
      </c>
      <c r="AP3312" s="1">
        <v>5768899</v>
      </c>
      <c r="AQ3312" s="1" t="s">
        <v>83</v>
      </c>
      <c r="AR3312" s="2">
        <v>45722.518854166665</v>
      </c>
      <c r="AS3312" s="1" t="s">
        <v>84</v>
      </c>
      <c r="AT3312" s="2">
        <v>45721.333333333336</v>
      </c>
      <c r="AU3312" s="1" t="s">
        <v>573</v>
      </c>
      <c r="AV3312" s="1" t="s">
        <v>169</v>
      </c>
      <c r="AW3312" s="1" t="s">
        <v>170</v>
      </c>
      <c r="AX3312" s="1" t="s">
        <v>3628</v>
      </c>
      <c r="AZ3312" s="2">
        <v>45722.518854166665</v>
      </c>
      <c r="BB3312" s="1" t="s">
        <v>1060</v>
      </c>
      <c r="BC3312" s="1" t="s">
        <v>1061</v>
      </c>
      <c r="BD3312" s="1" t="s">
        <v>1062</v>
      </c>
      <c r="BE3312" s="1" t="s">
        <v>16735</v>
      </c>
      <c r="BF3312" s="1" t="s">
        <v>176</v>
      </c>
    </row>
    <row r="3313" spans="1:58" x14ac:dyDescent="0.35">
      <c r="A3313" s="1">
        <v>3016571</v>
      </c>
      <c r="B3313" s="1" t="s">
        <v>327</v>
      </c>
      <c r="C3313" s="1">
        <v>34714641</v>
      </c>
      <c r="D3313" s="1">
        <v>339713236</v>
      </c>
      <c r="E3313" s="1" t="s">
        <v>59</v>
      </c>
      <c r="F3313" s="1" t="s">
        <v>60</v>
      </c>
      <c r="G3313" s="1" t="s">
        <v>116</v>
      </c>
      <c r="H3313" s="1" t="s">
        <v>954</v>
      </c>
      <c r="I3313" s="1">
        <v>787387745</v>
      </c>
      <c r="J3313" s="1" t="s">
        <v>16736</v>
      </c>
      <c r="K3313" s="1">
        <v>14</v>
      </c>
      <c r="L3313" s="1" t="s">
        <v>64</v>
      </c>
      <c r="M3313" s="1" t="s">
        <v>65</v>
      </c>
      <c r="N3313" s="2">
        <v>43187.404861111114</v>
      </c>
      <c r="O3313" s="1" t="s">
        <v>331</v>
      </c>
      <c r="Q3313" s="1" t="s">
        <v>67</v>
      </c>
      <c r="R3313" s="2">
        <v>45721.784780092596</v>
      </c>
      <c r="S3313" s="1" t="s">
        <v>879</v>
      </c>
      <c r="T3313" s="1" t="s">
        <v>100</v>
      </c>
      <c r="U3313" s="1" t="s">
        <v>70</v>
      </c>
      <c r="V3313" s="1" t="s">
        <v>16737</v>
      </c>
      <c r="W3313" s="1" t="s">
        <v>298</v>
      </c>
      <c r="X3313" s="1" t="s">
        <v>298</v>
      </c>
      <c r="Y3313" s="1" t="s">
        <v>5587</v>
      </c>
      <c r="Z3313" s="1" t="s">
        <v>929</v>
      </c>
      <c r="AA3313" s="1" t="s">
        <v>5739</v>
      </c>
      <c r="AB3313" s="1" t="s">
        <v>124</v>
      </c>
      <c r="AE3313" s="2">
        <v>45721.784791666665</v>
      </c>
      <c r="AF3313" s="1" t="s">
        <v>77</v>
      </c>
      <c r="AH3313" s="1" t="s">
        <v>78</v>
      </c>
      <c r="AI3313" s="1" t="s">
        <v>106</v>
      </c>
      <c r="AJ3313" s="1" t="s">
        <v>107</v>
      </c>
      <c r="AK3313" s="1" t="s">
        <v>16738</v>
      </c>
      <c r="AL3313" s="1" t="s">
        <v>879</v>
      </c>
      <c r="AM3313" s="2">
        <v>45721.784826388888</v>
      </c>
      <c r="AN3313" s="1" t="s">
        <v>16738</v>
      </c>
      <c r="AP3313" s="1">
        <v>5768898</v>
      </c>
      <c r="AQ3313" s="1" t="s">
        <v>83</v>
      </c>
      <c r="AR3313" s="2">
        <v>45722.435474537036</v>
      </c>
      <c r="AS3313" s="1" t="s">
        <v>84</v>
      </c>
      <c r="AT3313" s="2">
        <v>45723.336805555555</v>
      </c>
      <c r="AU3313" s="1" t="s">
        <v>85</v>
      </c>
      <c r="AV3313" s="1" t="s">
        <v>4129</v>
      </c>
      <c r="AW3313" s="1" t="s">
        <v>4130</v>
      </c>
      <c r="AX3313" s="1" t="s">
        <v>4131</v>
      </c>
      <c r="AZ3313" s="2">
        <v>45722.435474537036</v>
      </c>
      <c r="BB3313" s="1" t="s">
        <v>703</v>
      </c>
      <c r="BC3313" s="1" t="s">
        <v>677</v>
      </c>
      <c r="BD3313" s="1" t="s">
        <v>704</v>
      </c>
      <c r="BE3313" s="1" t="s">
        <v>16739</v>
      </c>
      <c r="BF3313" s="1" t="s">
        <v>6916</v>
      </c>
    </row>
    <row r="3314" spans="1:58" x14ac:dyDescent="0.35">
      <c r="A3314" s="1">
        <v>3016572</v>
      </c>
      <c r="B3314" s="1" t="s">
        <v>58</v>
      </c>
      <c r="C3314" s="1">
        <v>44877041</v>
      </c>
      <c r="D3314" s="1">
        <v>338570221</v>
      </c>
      <c r="E3314" s="1" t="s">
        <v>59</v>
      </c>
      <c r="F3314" s="1" t="s">
        <v>60</v>
      </c>
      <c r="G3314" s="1" t="s">
        <v>12095</v>
      </c>
      <c r="H3314" s="1" t="s">
        <v>1218</v>
      </c>
      <c r="I3314" s="1">
        <v>784324057</v>
      </c>
      <c r="J3314" s="1" t="s">
        <v>16740</v>
      </c>
      <c r="K3314" s="1">
        <v>13</v>
      </c>
      <c r="L3314" s="1" t="s">
        <v>64</v>
      </c>
      <c r="M3314" s="1" t="s">
        <v>65</v>
      </c>
      <c r="N3314" s="2">
        <v>45643.700162037036</v>
      </c>
      <c r="O3314" s="1" t="s">
        <v>66</v>
      </c>
      <c r="Q3314" s="1" t="s">
        <v>67</v>
      </c>
      <c r="R3314" s="2">
        <v>45721.785196759258</v>
      </c>
      <c r="S3314" s="1" t="s">
        <v>8883</v>
      </c>
      <c r="T3314" s="1" t="s">
        <v>69</v>
      </c>
      <c r="U3314" s="1" t="s">
        <v>1542</v>
      </c>
      <c r="V3314" s="1" t="s">
        <v>16741</v>
      </c>
      <c r="Y3314" s="1" t="s">
        <v>16742</v>
      </c>
      <c r="Z3314" s="1" t="s">
        <v>1193</v>
      </c>
      <c r="AA3314" s="1" t="s">
        <v>1193</v>
      </c>
      <c r="AB3314" s="1" t="s">
        <v>3019</v>
      </c>
      <c r="AC3314" s="1">
        <v>1</v>
      </c>
      <c r="AE3314" s="2">
        <v>45721.785208333335</v>
      </c>
      <c r="AF3314" s="1" t="s">
        <v>77</v>
      </c>
      <c r="AH3314" s="1" t="s">
        <v>125</v>
      </c>
      <c r="AI3314" s="1" t="s">
        <v>79</v>
      </c>
      <c r="AJ3314" s="1" t="s">
        <v>283</v>
      </c>
      <c r="AK3314" s="1" t="s">
        <v>16743</v>
      </c>
      <c r="AL3314" s="1" t="s">
        <v>8883</v>
      </c>
      <c r="AM3314" s="2">
        <v>45721.785243055558</v>
      </c>
      <c r="AN3314" s="1" t="s">
        <v>16743</v>
      </c>
      <c r="AP3314" s="1">
        <v>5768900</v>
      </c>
      <c r="AQ3314" s="1" t="s">
        <v>83</v>
      </c>
      <c r="AR3314" s="2">
        <v>45722.61645833333</v>
      </c>
      <c r="AS3314" s="1" t="s">
        <v>84</v>
      </c>
      <c r="AT3314" s="2">
        <v>45723.333333333336</v>
      </c>
      <c r="AU3314" s="1" t="s">
        <v>85</v>
      </c>
      <c r="AV3314" s="1" t="s">
        <v>2524</v>
      </c>
      <c r="AW3314" s="1" t="s">
        <v>2525</v>
      </c>
      <c r="AX3314" s="1" t="s">
        <v>2526</v>
      </c>
      <c r="AZ3314" s="2">
        <v>45722.61645833333</v>
      </c>
      <c r="BB3314" s="1" t="s">
        <v>1026</v>
      </c>
      <c r="BC3314" s="1" t="s">
        <v>951</v>
      </c>
      <c r="BD3314" s="1" t="s">
        <v>815</v>
      </c>
      <c r="BE3314" s="1" t="s">
        <v>16744</v>
      </c>
      <c r="BF3314" s="1" t="s">
        <v>3441</v>
      </c>
    </row>
    <row r="3315" spans="1:58" x14ac:dyDescent="0.35">
      <c r="A3315" s="1">
        <v>3016573</v>
      </c>
      <c r="B3315" s="1" t="s">
        <v>58</v>
      </c>
      <c r="C3315" s="1">
        <v>42094021</v>
      </c>
      <c r="D3315" s="1">
        <v>338544148</v>
      </c>
      <c r="E3315" s="1" t="s">
        <v>59</v>
      </c>
      <c r="F3315" s="1" t="s">
        <v>60</v>
      </c>
      <c r="G3315" s="1" t="s">
        <v>116</v>
      </c>
      <c r="H3315" s="1" t="s">
        <v>2054</v>
      </c>
      <c r="I3315" s="1">
        <v>770706277</v>
      </c>
      <c r="J3315" s="1" t="s">
        <v>2055</v>
      </c>
      <c r="K3315" s="1">
        <v>13</v>
      </c>
      <c r="L3315" s="1" t="s">
        <v>64</v>
      </c>
      <c r="M3315" s="1" t="s">
        <v>65</v>
      </c>
      <c r="N3315" s="2">
        <v>45625.612673611111</v>
      </c>
      <c r="O3315" s="1" t="s">
        <v>66</v>
      </c>
      <c r="Q3315" s="1" t="s">
        <v>67</v>
      </c>
      <c r="R3315" s="2">
        <v>45721.785312499997</v>
      </c>
      <c r="S3315" s="1" t="s">
        <v>1746</v>
      </c>
      <c r="T3315" s="1" t="s">
        <v>69</v>
      </c>
      <c r="U3315" s="1" t="s">
        <v>385</v>
      </c>
      <c r="V3315" s="1" t="s">
        <v>16745</v>
      </c>
      <c r="Y3315" s="1" t="s">
        <v>6681</v>
      </c>
      <c r="Z3315" s="1" t="s">
        <v>1476</v>
      </c>
      <c r="AA3315" s="1" t="s">
        <v>3459</v>
      </c>
      <c r="AB3315" s="1" t="s">
        <v>124</v>
      </c>
      <c r="AE3315" s="2">
        <v>45721.785324074073</v>
      </c>
      <c r="AF3315" s="1" t="s">
        <v>77</v>
      </c>
      <c r="AH3315" s="1" t="s">
        <v>125</v>
      </c>
      <c r="AI3315" s="1" t="s">
        <v>79</v>
      </c>
      <c r="AJ3315" s="1" t="s">
        <v>80</v>
      </c>
      <c r="AK3315" s="1" t="s">
        <v>16746</v>
      </c>
      <c r="AL3315" s="1" t="s">
        <v>1746</v>
      </c>
      <c r="AM3315" s="2">
        <v>45721.785358796296</v>
      </c>
      <c r="AN3315" s="1" t="s">
        <v>16746</v>
      </c>
      <c r="AP3315" s="1">
        <v>5768901</v>
      </c>
      <c r="AQ3315" s="1" t="s">
        <v>83</v>
      </c>
      <c r="AR3315" s="2">
        <v>45722.464236111111</v>
      </c>
      <c r="AS3315" s="1" t="s">
        <v>84</v>
      </c>
      <c r="AT3315" s="2">
        <v>45721.5625</v>
      </c>
      <c r="AU3315" s="1" t="s">
        <v>573</v>
      </c>
      <c r="AV3315" s="1" t="s">
        <v>947</v>
      </c>
      <c r="AW3315" s="1" t="s">
        <v>948</v>
      </c>
      <c r="AX3315" s="1" t="s">
        <v>6821</v>
      </c>
      <c r="AZ3315" s="2">
        <v>45722.464236111111</v>
      </c>
      <c r="BB3315" s="1" t="s">
        <v>133</v>
      </c>
      <c r="BC3315" s="1" t="s">
        <v>134</v>
      </c>
      <c r="BD3315" s="1" t="s">
        <v>135</v>
      </c>
      <c r="BE3315" s="1" t="s">
        <v>16747</v>
      </c>
      <c r="BF3315" s="1" t="s">
        <v>817</v>
      </c>
    </row>
    <row r="3316" spans="1:58" x14ac:dyDescent="0.35">
      <c r="A3316" s="1">
        <v>3016574</v>
      </c>
      <c r="B3316" s="1" t="s">
        <v>58</v>
      </c>
      <c r="C3316" s="1">
        <v>35183611</v>
      </c>
      <c r="D3316" s="1">
        <v>338779487</v>
      </c>
      <c r="E3316" s="1" t="s">
        <v>59</v>
      </c>
      <c r="F3316" s="1" t="s">
        <v>60</v>
      </c>
      <c r="G3316" s="1" t="s">
        <v>116</v>
      </c>
      <c r="H3316" s="1" t="s">
        <v>770</v>
      </c>
      <c r="I3316" s="1">
        <v>774221818</v>
      </c>
      <c r="J3316" s="1" t="s">
        <v>330</v>
      </c>
      <c r="K3316" s="1">
        <v>13</v>
      </c>
      <c r="L3316" s="1" t="s">
        <v>64</v>
      </c>
      <c r="M3316" s="1" t="s">
        <v>65</v>
      </c>
      <c r="N3316" s="2">
        <v>45692.041678240741</v>
      </c>
      <c r="O3316" s="1" t="s">
        <v>66</v>
      </c>
      <c r="Q3316" s="1" t="s">
        <v>67</v>
      </c>
      <c r="R3316" s="2">
        <v>45721.786608796298</v>
      </c>
      <c r="S3316" s="1" t="s">
        <v>8671</v>
      </c>
      <c r="T3316" s="1" t="s">
        <v>100</v>
      </c>
      <c r="U3316" s="1" t="s">
        <v>640</v>
      </c>
      <c r="V3316" s="1" t="s">
        <v>16748</v>
      </c>
      <c r="W3316" s="1" t="s">
        <v>162</v>
      </c>
      <c r="X3316" s="1" t="s">
        <v>163</v>
      </c>
      <c r="Y3316" s="1" t="s">
        <v>8275</v>
      </c>
      <c r="Z3316" s="1" t="s">
        <v>165</v>
      </c>
      <c r="AA3316" s="1" t="s">
        <v>12340</v>
      </c>
      <c r="AB3316" s="1" t="s">
        <v>12340</v>
      </c>
      <c r="AC3316" s="1">
        <v>7</v>
      </c>
      <c r="AE3316" s="2">
        <v>45721.786620370367</v>
      </c>
      <c r="AF3316" s="1" t="s">
        <v>77</v>
      </c>
      <c r="AH3316" s="1" t="s">
        <v>78</v>
      </c>
      <c r="AI3316" s="1" t="s">
        <v>79</v>
      </c>
      <c r="AJ3316" s="1" t="s">
        <v>283</v>
      </c>
      <c r="AK3316" s="1" t="s">
        <v>16749</v>
      </c>
      <c r="AL3316" s="1" t="s">
        <v>8671</v>
      </c>
      <c r="AM3316" s="2">
        <v>45721.786643518521</v>
      </c>
      <c r="AN3316" s="1" t="s">
        <v>16749</v>
      </c>
      <c r="AP3316" s="1">
        <v>5768902</v>
      </c>
      <c r="AQ3316" s="1" t="s">
        <v>83</v>
      </c>
      <c r="AR3316" s="2">
        <v>45724.500451388885</v>
      </c>
      <c r="AS3316" s="1" t="s">
        <v>84</v>
      </c>
      <c r="AT3316" s="2">
        <v>45722.333333333336</v>
      </c>
      <c r="AU3316" s="1" t="s">
        <v>85</v>
      </c>
      <c r="AV3316" s="1" t="s">
        <v>169</v>
      </c>
      <c r="AW3316" s="1" t="s">
        <v>170</v>
      </c>
      <c r="AX3316" s="1" t="s">
        <v>1734</v>
      </c>
      <c r="AZ3316" s="2">
        <v>45724.500451388885</v>
      </c>
      <c r="BB3316" s="1" t="s">
        <v>1129</v>
      </c>
      <c r="BC3316" s="1" t="s">
        <v>1130</v>
      </c>
      <c r="BD3316" s="1" t="s">
        <v>815</v>
      </c>
      <c r="BE3316" s="1" t="s">
        <v>16750</v>
      </c>
      <c r="BF3316" s="1" t="s">
        <v>176</v>
      </c>
    </row>
    <row r="3317" spans="1:58" x14ac:dyDescent="0.35">
      <c r="A3317" s="1">
        <v>3016575</v>
      </c>
      <c r="B3317" s="1" t="s">
        <v>58</v>
      </c>
      <c r="C3317" s="1">
        <v>45246151</v>
      </c>
      <c r="D3317" s="1">
        <v>338485572</v>
      </c>
      <c r="E3317" s="1" t="s">
        <v>59</v>
      </c>
      <c r="F3317" s="1" t="s">
        <v>60</v>
      </c>
      <c r="G3317" s="1" t="s">
        <v>1177</v>
      </c>
      <c r="H3317" s="1" t="s">
        <v>16751</v>
      </c>
      <c r="I3317" s="1">
        <v>777309611</v>
      </c>
      <c r="J3317" s="1" t="s">
        <v>511</v>
      </c>
      <c r="K3317" s="1">
        <v>12</v>
      </c>
      <c r="L3317" s="1" t="s">
        <v>64</v>
      </c>
      <c r="M3317" s="1" t="s">
        <v>65</v>
      </c>
      <c r="N3317" s="2">
        <v>45698.666666666664</v>
      </c>
      <c r="O3317" s="1" t="s">
        <v>66</v>
      </c>
      <c r="Q3317" s="1" t="s">
        <v>67</v>
      </c>
      <c r="R3317" s="2">
        <v>45721.787118055552</v>
      </c>
      <c r="S3317" s="1" t="s">
        <v>296</v>
      </c>
      <c r="T3317" s="1" t="s">
        <v>100</v>
      </c>
      <c r="U3317" s="1" t="s">
        <v>70</v>
      </c>
      <c r="V3317" s="1" t="s">
        <v>16752</v>
      </c>
      <c r="W3317" s="1" t="s">
        <v>214</v>
      </c>
      <c r="X3317" s="1" t="s">
        <v>319</v>
      </c>
      <c r="Y3317" s="1" t="s">
        <v>2192</v>
      </c>
      <c r="Z3317" s="1" t="s">
        <v>1677</v>
      </c>
      <c r="AA3317" s="1" t="s">
        <v>12147</v>
      </c>
      <c r="AB3317" s="1" t="s">
        <v>124</v>
      </c>
      <c r="AE3317" s="2">
        <v>45721.787129629629</v>
      </c>
      <c r="AF3317" s="1" t="s">
        <v>77</v>
      </c>
      <c r="AH3317" s="1" t="s">
        <v>125</v>
      </c>
      <c r="AI3317" s="1" t="s">
        <v>79</v>
      </c>
      <c r="AJ3317" s="1" t="s">
        <v>378</v>
      </c>
      <c r="AK3317" s="1" t="s">
        <v>16753</v>
      </c>
      <c r="AL3317" s="1" t="s">
        <v>296</v>
      </c>
      <c r="AM3317" s="2">
        <v>45721.787152777775</v>
      </c>
      <c r="AN3317" s="1" t="s">
        <v>16753</v>
      </c>
      <c r="AP3317" s="1">
        <v>5768903</v>
      </c>
      <c r="AQ3317" s="1" t="s">
        <v>83</v>
      </c>
      <c r="AR3317" s="2">
        <v>45722.601967592593</v>
      </c>
      <c r="AS3317" s="1" t="s">
        <v>84</v>
      </c>
      <c r="AT3317" s="2">
        <v>45723.333333333336</v>
      </c>
      <c r="AU3317" s="1" t="s">
        <v>85</v>
      </c>
      <c r="AV3317" s="1" t="s">
        <v>2194</v>
      </c>
      <c r="AW3317" s="1" t="s">
        <v>2195</v>
      </c>
      <c r="AX3317" s="1" t="s">
        <v>2196</v>
      </c>
      <c r="AZ3317" s="2">
        <v>45722.601967592593</v>
      </c>
      <c r="BB3317" s="1" t="s">
        <v>1003</v>
      </c>
      <c r="BC3317" s="1" t="s">
        <v>595</v>
      </c>
      <c r="BD3317" s="1" t="s">
        <v>1004</v>
      </c>
      <c r="BE3317" s="1" t="s">
        <v>2197</v>
      </c>
      <c r="BF3317" s="1" t="s">
        <v>325</v>
      </c>
    </row>
    <row r="3318" spans="1:58" x14ac:dyDescent="0.35">
      <c r="A3318" s="1">
        <v>3016576</v>
      </c>
      <c r="B3318" s="1" t="s">
        <v>223</v>
      </c>
      <c r="C3318" s="1">
        <v>43029401</v>
      </c>
      <c r="D3318" s="1">
        <v>339706839</v>
      </c>
      <c r="E3318" s="1" t="s">
        <v>59</v>
      </c>
      <c r="F3318" s="1" t="s">
        <v>60</v>
      </c>
      <c r="G3318" s="1" t="s">
        <v>876</v>
      </c>
      <c r="H3318" s="1" t="s">
        <v>3518</v>
      </c>
      <c r="I3318" s="1">
        <v>770558451</v>
      </c>
      <c r="J3318" s="1" t="s">
        <v>8131</v>
      </c>
      <c r="K3318" s="1">
        <v>14</v>
      </c>
      <c r="L3318" s="1" t="s">
        <v>64</v>
      </c>
      <c r="M3318" s="1" t="s">
        <v>65</v>
      </c>
      <c r="N3318" s="2">
        <v>45720.416666666664</v>
      </c>
      <c r="O3318" s="1" t="s">
        <v>98</v>
      </c>
      <c r="Q3318" s="1" t="s">
        <v>67</v>
      </c>
      <c r="R3318" s="2">
        <v>45721.787627314814</v>
      </c>
      <c r="S3318" s="1" t="s">
        <v>5704</v>
      </c>
      <c r="T3318" s="1" t="s">
        <v>100</v>
      </c>
      <c r="U3318" s="1" t="s">
        <v>70</v>
      </c>
      <c r="V3318" s="1" t="s">
        <v>16754</v>
      </c>
      <c r="Y3318" s="1" t="s">
        <v>2067</v>
      </c>
      <c r="Z3318" s="1" t="s">
        <v>672</v>
      </c>
      <c r="AA3318" s="1" t="s">
        <v>3047</v>
      </c>
      <c r="AB3318" s="1" t="s">
        <v>124</v>
      </c>
      <c r="AE3318" s="2">
        <v>45722.456504629627</v>
      </c>
      <c r="AF3318" s="1" t="s">
        <v>77</v>
      </c>
      <c r="AH3318" s="1" t="s">
        <v>125</v>
      </c>
      <c r="AI3318" s="1" t="s">
        <v>106</v>
      </c>
      <c r="AJ3318" s="1" t="s">
        <v>303</v>
      </c>
      <c r="AK3318" s="1" t="s">
        <v>16755</v>
      </c>
      <c r="AL3318" s="1" t="s">
        <v>240</v>
      </c>
      <c r="AM3318" s="2">
        <v>45722.456597222219</v>
      </c>
      <c r="AN3318" s="1" t="s">
        <v>16755</v>
      </c>
      <c r="AO3318" s="1" t="s">
        <v>240</v>
      </c>
      <c r="AP3318" s="1">
        <v>5771090</v>
      </c>
      <c r="AQ3318" s="1" t="s">
        <v>83</v>
      </c>
      <c r="AR3318" s="2">
        <v>45722.693865740737</v>
      </c>
      <c r="AS3318" s="1" t="s">
        <v>84</v>
      </c>
      <c r="AT3318" s="2">
        <v>45722.333333333336</v>
      </c>
      <c r="AU3318" s="1" t="s">
        <v>85</v>
      </c>
      <c r="AV3318" s="1" t="s">
        <v>306</v>
      </c>
      <c r="AW3318" s="1" t="s">
        <v>307</v>
      </c>
      <c r="AX3318" s="1" t="s">
        <v>308</v>
      </c>
      <c r="AZ3318" s="2">
        <v>45722.693865740737</v>
      </c>
      <c r="BB3318" s="1" t="s">
        <v>676</v>
      </c>
      <c r="BC3318" s="1" t="s">
        <v>677</v>
      </c>
      <c r="BD3318" s="1" t="s">
        <v>678</v>
      </c>
      <c r="BE3318" s="1" t="s">
        <v>16756</v>
      </c>
      <c r="BF3318" s="1" t="s">
        <v>240</v>
      </c>
    </row>
    <row r="3319" spans="1:58" x14ac:dyDescent="0.35">
      <c r="A3319" s="1">
        <v>3016577</v>
      </c>
      <c r="B3319" s="1" t="s">
        <v>1203</v>
      </c>
      <c r="C3319" s="1">
        <v>32556311</v>
      </c>
      <c r="D3319" s="1">
        <v>339731006</v>
      </c>
      <c r="E3319" s="1" t="s">
        <v>59</v>
      </c>
      <c r="F3319" s="1" t="s">
        <v>60</v>
      </c>
      <c r="G3319" s="1" t="s">
        <v>116</v>
      </c>
      <c r="H3319" s="1" t="s">
        <v>954</v>
      </c>
      <c r="I3319" s="1">
        <v>772298693</v>
      </c>
      <c r="J3319" s="1" t="s">
        <v>16584</v>
      </c>
      <c r="K3319" s="1">
        <v>16</v>
      </c>
      <c r="L3319" s="1" t="s">
        <v>64</v>
      </c>
      <c r="M3319" s="1" t="s">
        <v>65</v>
      </c>
      <c r="N3319" s="2">
        <v>44761.625011574077</v>
      </c>
      <c r="O3319" s="1" t="s">
        <v>497</v>
      </c>
      <c r="Q3319" s="1" t="s">
        <v>67</v>
      </c>
      <c r="R3319" s="2">
        <v>45721.788773148146</v>
      </c>
      <c r="S3319" s="1" t="s">
        <v>7910</v>
      </c>
      <c r="T3319" s="1" t="s">
        <v>1452</v>
      </c>
      <c r="U3319" s="1" t="s">
        <v>1542</v>
      </c>
      <c r="V3319" s="1" t="s">
        <v>16757</v>
      </c>
      <c r="Y3319" s="1" t="s">
        <v>6104</v>
      </c>
      <c r="Z3319" s="1" t="s">
        <v>1568</v>
      </c>
      <c r="AA3319" s="1" t="s">
        <v>8108</v>
      </c>
      <c r="AB3319" s="1" t="s">
        <v>124</v>
      </c>
      <c r="AE3319" s="2">
        <v>45721.788784722223</v>
      </c>
      <c r="AF3319" s="1" t="s">
        <v>77</v>
      </c>
      <c r="AH3319" s="1" t="s">
        <v>78</v>
      </c>
      <c r="AI3319" s="1" t="s">
        <v>106</v>
      </c>
      <c r="AJ3319" s="1" t="s">
        <v>674</v>
      </c>
      <c r="AK3319" s="1" t="s">
        <v>12068</v>
      </c>
      <c r="AL3319" s="1" t="s">
        <v>7910</v>
      </c>
      <c r="AM3319" s="2">
        <v>45721.788842592592</v>
      </c>
      <c r="AN3319" s="1" t="s">
        <v>12068</v>
      </c>
      <c r="AP3319" s="1">
        <v>5768908</v>
      </c>
      <c r="AQ3319" s="1" t="s">
        <v>83</v>
      </c>
      <c r="AR3319" s="2">
        <v>45722.405914351853</v>
      </c>
      <c r="AS3319" s="1" t="s">
        <v>84</v>
      </c>
      <c r="AT3319" s="2">
        <v>45723.305555555555</v>
      </c>
      <c r="AU3319" s="1" t="s">
        <v>85</v>
      </c>
      <c r="AV3319" s="1" t="s">
        <v>4129</v>
      </c>
      <c r="AW3319" s="1" t="s">
        <v>4130</v>
      </c>
      <c r="AX3319" s="1" t="s">
        <v>4131</v>
      </c>
      <c r="AZ3319" s="2">
        <v>45722.405914351853</v>
      </c>
      <c r="BB3319" s="1" t="s">
        <v>1060</v>
      </c>
      <c r="BC3319" s="1" t="s">
        <v>1061</v>
      </c>
      <c r="BD3319" s="1" t="s">
        <v>1062</v>
      </c>
      <c r="BE3319" s="1" t="s">
        <v>16758</v>
      </c>
      <c r="BF3319" s="1" t="s">
        <v>6916</v>
      </c>
    </row>
    <row r="3320" spans="1:58" x14ac:dyDescent="0.35">
      <c r="A3320" s="1">
        <v>3016578</v>
      </c>
      <c r="B3320" s="1" t="s">
        <v>58</v>
      </c>
      <c r="C3320" s="1">
        <v>35041151</v>
      </c>
      <c r="D3320" s="1">
        <v>338428336</v>
      </c>
      <c r="E3320" s="1" t="s">
        <v>59</v>
      </c>
      <c r="F3320" s="1" t="s">
        <v>60</v>
      </c>
      <c r="G3320" s="1" t="s">
        <v>95</v>
      </c>
      <c r="H3320" s="1" t="s">
        <v>954</v>
      </c>
      <c r="I3320" s="1">
        <v>776806244</v>
      </c>
      <c r="J3320" s="1" t="s">
        <v>2879</v>
      </c>
      <c r="K3320" s="1">
        <v>12</v>
      </c>
      <c r="L3320" s="1" t="s">
        <v>64</v>
      </c>
      <c r="M3320" s="1" t="s">
        <v>65</v>
      </c>
      <c r="N3320" s="2">
        <v>44805</v>
      </c>
      <c r="O3320" s="1" t="s">
        <v>353</v>
      </c>
      <c r="Q3320" s="1" t="s">
        <v>67</v>
      </c>
      <c r="R3320" s="2">
        <v>45721.790497685186</v>
      </c>
      <c r="S3320" s="1" t="s">
        <v>16306</v>
      </c>
      <c r="T3320" s="1" t="s">
        <v>100</v>
      </c>
      <c r="U3320" s="1" t="s">
        <v>70</v>
      </c>
      <c r="V3320" s="1" t="s">
        <v>16759</v>
      </c>
      <c r="W3320" s="1" t="s">
        <v>214</v>
      </c>
      <c r="X3320" s="1" t="s">
        <v>215</v>
      </c>
      <c r="Y3320" s="1" t="s">
        <v>3481</v>
      </c>
      <c r="Z3320" s="1" t="s">
        <v>2336</v>
      </c>
      <c r="AA3320" s="1" t="s">
        <v>2336</v>
      </c>
      <c r="AB3320" s="1" t="s">
        <v>124</v>
      </c>
      <c r="AE3320" s="2">
        <v>45721.790509259263</v>
      </c>
      <c r="AF3320" s="1" t="s">
        <v>77</v>
      </c>
      <c r="AH3320" s="1" t="s">
        <v>78</v>
      </c>
      <c r="AI3320" s="1" t="s">
        <v>79</v>
      </c>
      <c r="AJ3320" s="1" t="s">
        <v>378</v>
      </c>
      <c r="AK3320" s="1" t="s">
        <v>16760</v>
      </c>
      <c r="AL3320" s="1" t="s">
        <v>16306</v>
      </c>
      <c r="AM3320" s="2">
        <v>45721.790543981479</v>
      </c>
      <c r="AN3320" s="1" t="s">
        <v>16760</v>
      </c>
      <c r="AP3320" s="1">
        <v>5768909</v>
      </c>
      <c r="AQ3320" s="1" t="s">
        <v>83</v>
      </c>
      <c r="AR3320" s="2">
        <v>45722.459398148145</v>
      </c>
      <c r="AS3320" s="1" t="s">
        <v>84</v>
      </c>
      <c r="AT3320" s="2">
        <v>45723.333333333336</v>
      </c>
      <c r="AU3320" s="1" t="s">
        <v>85</v>
      </c>
      <c r="AV3320" s="1" t="s">
        <v>1957</v>
      </c>
      <c r="AW3320" s="1" t="s">
        <v>1958</v>
      </c>
      <c r="AX3320" s="1" t="s">
        <v>2339</v>
      </c>
      <c r="AZ3320" s="2">
        <v>45722.459398148145</v>
      </c>
      <c r="BB3320" s="1" t="s">
        <v>192</v>
      </c>
      <c r="BC3320" s="1" t="s">
        <v>193</v>
      </c>
      <c r="BD3320" s="1" t="s">
        <v>194</v>
      </c>
      <c r="BE3320" s="1" t="s">
        <v>16761</v>
      </c>
      <c r="BF3320" s="1" t="s">
        <v>137</v>
      </c>
    </row>
    <row r="3321" spans="1:58" x14ac:dyDescent="0.35">
      <c r="A3321" s="1">
        <v>3016579</v>
      </c>
      <c r="B3321" s="1" t="s">
        <v>58</v>
      </c>
      <c r="C3321" s="1">
        <v>35164331</v>
      </c>
      <c r="D3321" s="1">
        <v>338257467</v>
      </c>
      <c r="E3321" s="1" t="s">
        <v>59</v>
      </c>
      <c r="F3321" s="1" t="s">
        <v>60</v>
      </c>
      <c r="G3321" s="1" t="s">
        <v>16762</v>
      </c>
      <c r="H3321" s="1" t="s">
        <v>16763</v>
      </c>
      <c r="I3321" s="1">
        <v>784518582</v>
      </c>
      <c r="J3321" s="1" t="s">
        <v>16764</v>
      </c>
      <c r="K3321" s="1">
        <v>12</v>
      </c>
      <c r="L3321" s="1" t="s">
        <v>64</v>
      </c>
      <c r="M3321" s="1" t="s">
        <v>65</v>
      </c>
      <c r="N3321" s="2">
        <v>44805</v>
      </c>
      <c r="O3321" s="1" t="s">
        <v>353</v>
      </c>
      <c r="Q3321" s="1" t="s">
        <v>67</v>
      </c>
      <c r="R3321" s="2">
        <v>45721.790856481479</v>
      </c>
      <c r="S3321" s="1" t="s">
        <v>6484</v>
      </c>
      <c r="T3321" s="1" t="s">
        <v>69</v>
      </c>
      <c r="U3321" s="1" t="s">
        <v>70</v>
      </c>
      <c r="V3321" s="1" t="s">
        <v>16765</v>
      </c>
      <c r="Y3321" s="1" t="s">
        <v>16639</v>
      </c>
      <c r="Z3321" s="1" t="s">
        <v>2851</v>
      </c>
      <c r="AA3321" s="1" t="s">
        <v>5064</v>
      </c>
      <c r="AB3321" s="1" t="s">
        <v>124</v>
      </c>
      <c r="AC3321" s="1">
        <v>398</v>
      </c>
      <c r="AE3321" s="2">
        <v>45721.790868055556</v>
      </c>
      <c r="AF3321" s="1" t="s">
        <v>77</v>
      </c>
      <c r="AH3321" s="1" t="s">
        <v>125</v>
      </c>
      <c r="AI3321" s="1" t="s">
        <v>79</v>
      </c>
      <c r="AJ3321" s="1" t="s">
        <v>378</v>
      </c>
      <c r="AK3321" s="1" t="s">
        <v>1423</v>
      </c>
      <c r="AL3321" s="1" t="s">
        <v>6484</v>
      </c>
      <c r="AM3321" s="2">
        <v>45721.790902777779</v>
      </c>
      <c r="AN3321" s="1" t="s">
        <v>1423</v>
      </c>
      <c r="AP3321" s="1">
        <v>5768910</v>
      </c>
      <c r="AQ3321" s="1" t="s">
        <v>83</v>
      </c>
      <c r="AR3321" s="2">
        <v>45722.515462962961</v>
      </c>
      <c r="AS3321" s="1" t="s">
        <v>84</v>
      </c>
      <c r="AT3321" s="2">
        <v>45723.357638888891</v>
      </c>
      <c r="AU3321" s="1" t="s">
        <v>85</v>
      </c>
      <c r="AV3321" s="1" t="s">
        <v>2382</v>
      </c>
      <c r="AW3321" s="1" t="s">
        <v>2383</v>
      </c>
      <c r="AX3321" s="1" t="s">
        <v>2384</v>
      </c>
      <c r="AZ3321" s="2">
        <v>45722.515462962961</v>
      </c>
      <c r="BB3321" s="1" t="s">
        <v>1003</v>
      </c>
      <c r="BC3321" s="1" t="s">
        <v>595</v>
      </c>
      <c r="BD3321" s="1" t="s">
        <v>1004</v>
      </c>
      <c r="BE3321" s="1" t="s">
        <v>16766</v>
      </c>
      <c r="BF3321" s="1" t="s">
        <v>1439</v>
      </c>
    </row>
    <row r="3322" spans="1:58" x14ac:dyDescent="0.35">
      <c r="A3322" s="1">
        <v>3016580</v>
      </c>
      <c r="B3322" s="1" t="s">
        <v>58</v>
      </c>
      <c r="C3322" s="1">
        <v>42260691</v>
      </c>
      <c r="D3322" s="1">
        <v>338031839</v>
      </c>
      <c r="E3322" s="1" t="s">
        <v>59</v>
      </c>
      <c r="F3322" s="1" t="s">
        <v>60</v>
      </c>
      <c r="G3322" s="1" t="s">
        <v>12205</v>
      </c>
      <c r="H3322" s="1" t="s">
        <v>96</v>
      </c>
      <c r="I3322" s="1">
        <v>776852569</v>
      </c>
      <c r="J3322" s="1" t="s">
        <v>16767</v>
      </c>
      <c r="K3322" s="1">
        <v>13</v>
      </c>
      <c r="L3322" s="1" t="s">
        <v>244</v>
      </c>
      <c r="M3322" s="1" t="s">
        <v>65</v>
      </c>
      <c r="N3322" s="2">
        <v>45281.811018518521</v>
      </c>
      <c r="O3322" s="1" t="s">
        <v>66</v>
      </c>
      <c r="Q3322" s="1" t="s">
        <v>67</v>
      </c>
      <c r="R3322" s="2">
        <v>45721.793263888889</v>
      </c>
      <c r="S3322" s="1" t="s">
        <v>6693</v>
      </c>
      <c r="T3322" s="1" t="s">
        <v>100</v>
      </c>
      <c r="U3322" s="1" t="s">
        <v>101</v>
      </c>
      <c r="V3322" s="1" t="s">
        <v>16768</v>
      </c>
      <c r="W3322" s="1" t="s">
        <v>162</v>
      </c>
      <c r="X3322" s="1" t="s">
        <v>1191</v>
      </c>
      <c r="Y3322" s="1" t="s">
        <v>16769</v>
      </c>
      <c r="Z3322" s="1" t="s">
        <v>400</v>
      </c>
      <c r="AA3322" s="1" t="s">
        <v>400</v>
      </c>
      <c r="AB3322" s="1" t="s">
        <v>124</v>
      </c>
      <c r="AE3322" s="2">
        <v>45721.793275462966</v>
      </c>
      <c r="AF3322" s="1" t="s">
        <v>77</v>
      </c>
      <c r="AH3322" s="1" t="s">
        <v>125</v>
      </c>
      <c r="AI3322" s="1" t="s">
        <v>79</v>
      </c>
      <c r="AJ3322" s="1" t="s">
        <v>283</v>
      </c>
      <c r="AK3322" s="1" t="s">
        <v>16768</v>
      </c>
      <c r="AL3322" s="1" t="s">
        <v>6693</v>
      </c>
      <c r="AM3322" s="2">
        <v>45721.793310185189</v>
      </c>
      <c r="AN3322" s="1" t="s">
        <v>16768</v>
      </c>
      <c r="AP3322" s="1">
        <v>5768916</v>
      </c>
      <c r="AQ3322" s="1" t="s">
        <v>83</v>
      </c>
      <c r="AR3322" s="2">
        <v>45722.482951388891</v>
      </c>
      <c r="AS3322" s="1" t="s">
        <v>84</v>
      </c>
      <c r="AT3322" s="2">
        <v>45723.333333333336</v>
      </c>
      <c r="AU3322" s="1" t="s">
        <v>85</v>
      </c>
      <c r="AV3322" s="1" t="s">
        <v>1196</v>
      </c>
      <c r="AW3322" s="1" t="s">
        <v>1197</v>
      </c>
      <c r="AX3322" s="1" t="s">
        <v>3559</v>
      </c>
      <c r="AZ3322" s="2">
        <v>45722.482951388891</v>
      </c>
      <c r="BB3322" s="1" t="s">
        <v>950</v>
      </c>
      <c r="BC3322" s="1" t="s">
        <v>951</v>
      </c>
      <c r="BD3322" s="1" t="s">
        <v>815</v>
      </c>
      <c r="BE3322" s="1" t="s">
        <v>16770</v>
      </c>
      <c r="BF3322" s="1" t="s">
        <v>1484</v>
      </c>
    </row>
    <row r="3323" spans="1:58" x14ac:dyDescent="0.35">
      <c r="A3323" s="1">
        <v>3016581</v>
      </c>
      <c r="B3323" s="1" t="s">
        <v>58</v>
      </c>
      <c r="C3323" s="1">
        <v>43740951</v>
      </c>
      <c r="D3323" s="1">
        <v>338226392</v>
      </c>
      <c r="E3323" s="1" t="s">
        <v>59</v>
      </c>
      <c r="F3323" s="1" t="s">
        <v>60</v>
      </c>
      <c r="G3323" s="1" t="s">
        <v>3568</v>
      </c>
      <c r="H3323" s="1" t="s">
        <v>16771</v>
      </c>
      <c r="I3323" s="1">
        <v>776311910</v>
      </c>
      <c r="J3323" s="1" t="s">
        <v>1720</v>
      </c>
      <c r="K3323" s="1">
        <v>12</v>
      </c>
      <c r="L3323" s="1" t="s">
        <v>64</v>
      </c>
      <c r="M3323" s="1" t="s">
        <v>65</v>
      </c>
      <c r="N3323" s="2">
        <v>45499.5</v>
      </c>
      <c r="O3323" s="1" t="s">
        <v>66</v>
      </c>
      <c r="Q3323" s="1" t="s">
        <v>67</v>
      </c>
      <c r="R3323" s="2">
        <v>45721.793437499997</v>
      </c>
      <c r="S3323" s="1" t="s">
        <v>12309</v>
      </c>
      <c r="T3323" s="1" t="s">
        <v>69</v>
      </c>
      <c r="U3323" s="1" t="s">
        <v>70</v>
      </c>
      <c r="V3323" s="1" t="s">
        <v>16772</v>
      </c>
      <c r="Y3323" s="1" t="s">
        <v>10741</v>
      </c>
      <c r="Z3323" s="1" t="s">
        <v>2773</v>
      </c>
      <c r="AA3323" s="1" t="s">
        <v>2773</v>
      </c>
      <c r="AB3323" s="1" t="s">
        <v>2773</v>
      </c>
      <c r="AE3323" s="2">
        <v>45722.461331018516</v>
      </c>
      <c r="AF3323" s="1" t="s">
        <v>77</v>
      </c>
      <c r="AH3323" s="1" t="s">
        <v>125</v>
      </c>
      <c r="AI3323" s="1" t="s">
        <v>58</v>
      </c>
      <c r="AJ3323" s="1" t="s">
        <v>126</v>
      </c>
      <c r="AK3323" s="1" t="s">
        <v>16773</v>
      </c>
      <c r="AL3323" s="1" t="s">
        <v>137</v>
      </c>
      <c r="AM3323" s="2">
        <v>45722.461504629631</v>
      </c>
      <c r="AN3323" s="1" t="s">
        <v>16773</v>
      </c>
      <c r="AO3323" s="1" t="s">
        <v>137</v>
      </c>
      <c r="AP3323" s="1">
        <v>5771126</v>
      </c>
      <c r="AQ3323" s="1" t="s">
        <v>83</v>
      </c>
      <c r="AR3323" s="2">
        <v>45724.596435185187</v>
      </c>
      <c r="AS3323" s="1" t="s">
        <v>84</v>
      </c>
      <c r="AT3323" s="2">
        <v>45722.333333333336</v>
      </c>
      <c r="AU3323" s="1" t="s">
        <v>85</v>
      </c>
      <c r="AV3323" s="1" t="s">
        <v>251</v>
      </c>
      <c r="AW3323" s="1" t="s">
        <v>252</v>
      </c>
      <c r="AX3323" s="1" t="s">
        <v>253</v>
      </c>
      <c r="AZ3323" s="2">
        <v>45724.596435185187</v>
      </c>
      <c r="BB3323" s="1" t="s">
        <v>551</v>
      </c>
      <c r="BC3323" s="1" t="s">
        <v>552</v>
      </c>
      <c r="BD3323" s="1" t="s">
        <v>553</v>
      </c>
      <c r="BE3323" s="1" t="s">
        <v>754</v>
      </c>
      <c r="BF3323" s="1" t="s">
        <v>269</v>
      </c>
    </row>
    <row r="3324" spans="1:58" x14ac:dyDescent="0.35">
      <c r="A3324" s="1">
        <v>3016582</v>
      </c>
      <c r="B3324" s="1" t="s">
        <v>58</v>
      </c>
      <c r="C3324" s="1">
        <v>36252261</v>
      </c>
      <c r="D3324" s="1">
        <v>338272232</v>
      </c>
      <c r="E3324" s="1" t="s">
        <v>59</v>
      </c>
      <c r="F3324" s="1" t="s">
        <v>60</v>
      </c>
      <c r="G3324" s="1" t="s">
        <v>3266</v>
      </c>
      <c r="H3324" s="1" t="s">
        <v>2572</v>
      </c>
      <c r="I3324" s="1">
        <v>775646868</v>
      </c>
      <c r="J3324" s="1" t="s">
        <v>16774</v>
      </c>
      <c r="K3324" s="1">
        <v>13</v>
      </c>
      <c r="L3324" s="1" t="s">
        <v>64</v>
      </c>
      <c r="M3324" s="1" t="s">
        <v>65</v>
      </c>
      <c r="N3324" s="2">
        <v>45595.475115740737</v>
      </c>
      <c r="O3324" s="1" t="s">
        <v>1087</v>
      </c>
      <c r="Q3324" s="1" t="s">
        <v>67</v>
      </c>
      <c r="R3324" s="2">
        <v>45721.794583333336</v>
      </c>
      <c r="S3324" s="1" t="s">
        <v>296</v>
      </c>
      <c r="T3324" s="1" t="s">
        <v>100</v>
      </c>
      <c r="U3324" s="1" t="s">
        <v>120</v>
      </c>
      <c r="V3324" s="1" t="s">
        <v>16775</v>
      </c>
      <c r="Y3324" s="1" t="s">
        <v>2335</v>
      </c>
      <c r="Z3324" s="1" t="s">
        <v>2773</v>
      </c>
      <c r="AA3324" s="1" t="s">
        <v>2773</v>
      </c>
      <c r="AB3324" s="1" t="s">
        <v>13783</v>
      </c>
      <c r="AE3324" s="2">
        <v>45723.035787037035</v>
      </c>
      <c r="AF3324" s="1" t="s">
        <v>77</v>
      </c>
      <c r="AH3324" s="1" t="s">
        <v>125</v>
      </c>
      <c r="AI3324" s="1" t="s">
        <v>58</v>
      </c>
      <c r="AJ3324" s="1" t="s">
        <v>126</v>
      </c>
      <c r="AK3324" s="1" t="s">
        <v>16776</v>
      </c>
      <c r="AL3324" s="1" t="s">
        <v>137</v>
      </c>
      <c r="AM3324" s="2">
        <v>45723.035914351851</v>
      </c>
      <c r="AN3324" s="1" t="s">
        <v>16776</v>
      </c>
      <c r="AO3324" s="1" t="s">
        <v>137</v>
      </c>
      <c r="AP3324" s="1">
        <v>5774357</v>
      </c>
      <c r="AQ3324" s="1" t="s">
        <v>83</v>
      </c>
      <c r="AR3324" s="2">
        <v>45723.513171296298</v>
      </c>
      <c r="AS3324" s="1" t="s">
        <v>84</v>
      </c>
      <c r="AT3324" s="2">
        <v>45723.333333333336</v>
      </c>
      <c r="AU3324" s="1" t="s">
        <v>85</v>
      </c>
      <c r="AV3324" s="1" t="s">
        <v>130</v>
      </c>
      <c r="AW3324" s="1" t="s">
        <v>131</v>
      </c>
      <c r="AX3324" s="1" t="s">
        <v>132</v>
      </c>
      <c r="AZ3324" s="2">
        <v>45723.513171296298</v>
      </c>
      <c r="BB3324" s="1" t="s">
        <v>1399</v>
      </c>
      <c r="BC3324" s="1" t="s">
        <v>1130</v>
      </c>
      <c r="BD3324" s="1" t="s">
        <v>815</v>
      </c>
      <c r="BE3324" s="1" t="s">
        <v>10648</v>
      </c>
      <c r="BF3324" s="1" t="s">
        <v>137</v>
      </c>
    </row>
    <row r="3325" spans="1:58" x14ac:dyDescent="0.35">
      <c r="A3325" s="1">
        <v>3016583</v>
      </c>
      <c r="B3325" s="1" t="s">
        <v>58</v>
      </c>
      <c r="C3325" s="1">
        <v>45262781</v>
      </c>
      <c r="D3325" s="1">
        <v>338350682</v>
      </c>
      <c r="E3325" s="1" t="s">
        <v>59</v>
      </c>
      <c r="F3325" s="1" t="s">
        <v>60</v>
      </c>
      <c r="G3325" s="1" t="s">
        <v>6583</v>
      </c>
      <c r="H3325" s="1" t="s">
        <v>6934</v>
      </c>
      <c r="I3325" s="1">
        <v>788985871</v>
      </c>
      <c r="J3325" s="1" t="s">
        <v>5916</v>
      </c>
      <c r="K3325" s="1">
        <v>13</v>
      </c>
      <c r="L3325" s="1" t="s">
        <v>64</v>
      </c>
      <c r="M3325" s="1" t="s">
        <v>65</v>
      </c>
      <c r="N3325" s="2">
        <v>45716.75</v>
      </c>
      <c r="O3325" s="1" t="s">
        <v>66</v>
      </c>
      <c r="Q3325" s="1" t="s">
        <v>67</v>
      </c>
      <c r="R3325" s="2">
        <v>45721.794907407406</v>
      </c>
      <c r="S3325" s="1" t="s">
        <v>1541</v>
      </c>
      <c r="T3325" s="1" t="s">
        <v>69</v>
      </c>
      <c r="U3325" s="1" t="s">
        <v>2761</v>
      </c>
      <c r="V3325" s="1" t="s">
        <v>16777</v>
      </c>
      <c r="W3325" s="1" t="s">
        <v>334</v>
      </c>
      <c r="X3325" s="1" t="s">
        <v>335</v>
      </c>
      <c r="Y3325" s="1" t="s">
        <v>2935</v>
      </c>
      <c r="Z3325" s="1" t="s">
        <v>3755</v>
      </c>
      <c r="AA3325" s="1" t="s">
        <v>16778</v>
      </c>
      <c r="AB3325" s="1" t="s">
        <v>124</v>
      </c>
      <c r="AE3325" s="2">
        <v>45721.794930555552</v>
      </c>
      <c r="AF3325" s="1" t="s">
        <v>77</v>
      </c>
      <c r="AH3325" s="1" t="s">
        <v>125</v>
      </c>
      <c r="AI3325" s="1" t="s">
        <v>79</v>
      </c>
      <c r="AJ3325" s="1" t="s">
        <v>283</v>
      </c>
      <c r="AK3325" s="1" t="s">
        <v>16779</v>
      </c>
      <c r="AL3325" s="1" t="s">
        <v>1541</v>
      </c>
      <c r="AM3325" s="2">
        <v>45721.794953703706</v>
      </c>
      <c r="AN3325" s="1" t="s">
        <v>16779</v>
      </c>
      <c r="AP3325" s="1">
        <v>5768919</v>
      </c>
      <c r="AQ3325" s="1" t="s">
        <v>83</v>
      </c>
      <c r="AR3325" s="2">
        <v>45722.456203703703</v>
      </c>
      <c r="AS3325" s="1" t="s">
        <v>84</v>
      </c>
      <c r="AT3325" s="2">
        <v>45723.333333333336</v>
      </c>
      <c r="AU3325" s="1" t="s">
        <v>85</v>
      </c>
      <c r="AV3325" s="1" t="s">
        <v>1702</v>
      </c>
      <c r="AW3325" s="1" t="s">
        <v>1703</v>
      </c>
      <c r="AX3325" s="1" t="s">
        <v>8423</v>
      </c>
      <c r="AZ3325" s="2">
        <v>45722.456203703703</v>
      </c>
      <c r="BB3325" s="1" t="s">
        <v>1129</v>
      </c>
      <c r="BC3325" s="1" t="s">
        <v>1130</v>
      </c>
      <c r="BD3325" s="1" t="s">
        <v>815</v>
      </c>
      <c r="BE3325" s="1" t="s">
        <v>16780</v>
      </c>
      <c r="BF3325" s="1" t="s">
        <v>406</v>
      </c>
    </row>
    <row r="3326" spans="1:58" x14ac:dyDescent="0.35">
      <c r="A3326" s="1">
        <v>3016584</v>
      </c>
      <c r="B3326" s="1" t="s">
        <v>223</v>
      </c>
      <c r="C3326" s="1">
        <v>41558251</v>
      </c>
      <c r="D3326" s="1">
        <v>338532718</v>
      </c>
      <c r="E3326" s="1" t="s">
        <v>59</v>
      </c>
      <c r="F3326" s="1" t="s">
        <v>60</v>
      </c>
      <c r="G3326" s="1" t="s">
        <v>1366</v>
      </c>
      <c r="H3326" s="1" t="s">
        <v>16781</v>
      </c>
      <c r="I3326" s="1">
        <v>771309082</v>
      </c>
      <c r="J3326" s="1" t="s">
        <v>1368</v>
      </c>
      <c r="K3326" s="1">
        <v>13</v>
      </c>
      <c r="L3326" s="1" t="s">
        <v>64</v>
      </c>
      <c r="M3326" s="1" t="s">
        <v>65</v>
      </c>
      <c r="N3326" s="2">
        <v>45330.666666666664</v>
      </c>
      <c r="O3326" s="1" t="s">
        <v>98</v>
      </c>
      <c r="Q3326" s="1" t="s">
        <v>67</v>
      </c>
      <c r="R3326" s="2">
        <v>45721.795266203706</v>
      </c>
      <c r="S3326" s="1" t="s">
        <v>10960</v>
      </c>
      <c r="T3326" s="1" t="s">
        <v>69</v>
      </c>
      <c r="U3326" s="1" t="s">
        <v>1542</v>
      </c>
      <c r="V3326" s="1" t="s">
        <v>16782</v>
      </c>
      <c r="W3326" s="1" t="s">
        <v>334</v>
      </c>
      <c r="X3326" s="1" t="s">
        <v>1153</v>
      </c>
      <c r="Y3326" s="1" t="s">
        <v>8544</v>
      </c>
      <c r="Z3326" s="1" t="s">
        <v>1507</v>
      </c>
      <c r="AA3326" s="1" t="s">
        <v>824</v>
      </c>
      <c r="AB3326" s="1" t="s">
        <v>16783</v>
      </c>
      <c r="AE3326" s="2">
        <v>45721.795277777775</v>
      </c>
      <c r="AF3326" s="1" t="s">
        <v>77</v>
      </c>
      <c r="AH3326" s="1" t="s">
        <v>125</v>
      </c>
      <c r="AI3326" s="1" t="s">
        <v>360</v>
      </c>
      <c r="AJ3326" s="1" t="s">
        <v>107</v>
      </c>
      <c r="AK3326" s="1" t="s">
        <v>16784</v>
      </c>
      <c r="AL3326" s="1" t="s">
        <v>10960</v>
      </c>
      <c r="AM3326" s="2">
        <v>45721.795312499999</v>
      </c>
      <c r="AN3326" s="1" t="s">
        <v>16784</v>
      </c>
      <c r="AP3326" s="1">
        <v>5768921</v>
      </c>
      <c r="AQ3326" s="1" t="s">
        <v>83</v>
      </c>
      <c r="AR3326" s="2">
        <v>45722.670324074075</v>
      </c>
      <c r="AS3326" s="1" t="s">
        <v>84</v>
      </c>
      <c r="AT3326" s="2">
        <v>45722.333333333336</v>
      </c>
      <c r="AU3326" s="1" t="s">
        <v>85</v>
      </c>
      <c r="AV3326" s="1" t="s">
        <v>1214</v>
      </c>
      <c r="AW3326" s="1" t="s">
        <v>1215</v>
      </c>
      <c r="AX3326" s="1" t="s">
        <v>4243</v>
      </c>
      <c r="AZ3326" s="2">
        <v>45722.670324074075</v>
      </c>
      <c r="BB3326" s="1" t="s">
        <v>2486</v>
      </c>
      <c r="BC3326" s="1" t="s">
        <v>2487</v>
      </c>
      <c r="BD3326" s="1" t="s">
        <v>2488</v>
      </c>
      <c r="BE3326" s="1" t="s">
        <v>16785</v>
      </c>
      <c r="BF3326" s="1" t="s">
        <v>1142</v>
      </c>
    </row>
    <row r="3327" spans="1:58" x14ac:dyDescent="0.35">
      <c r="A3327" s="1">
        <v>3016585</v>
      </c>
      <c r="B3327" s="1" t="s">
        <v>58</v>
      </c>
      <c r="C3327" s="1">
        <v>32648061</v>
      </c>
      <c r="D3327" s="1">
        <v>338587220</v>
      </c>
      <c r="E3327" s="1" t="s">
        <v>59</v>
      </c>
      <c r="F3327" s="1" t="s">
        <v>60</v>
      </c>
      <c r="G3327" s="1" t="s">
        <v>769</v>
      </c>
      <c r="H3327" s="1" t="s">
        <v>5821</v>
      </c>
      <c r="I3327" s="1">
        <v>775428926</v>
      </c>
      <c r="J3327" s="1" t="s">
        <v>16786</v>
      </c>
      <c r="K3327" s="1">
        <v>12</v>
      </c>
      <c r="L3327" s="1" t="s">
        <v>64</v>
      </c>
      <c r="M3327" s="1" t="s">
        <v>65</v>
      </c>
      <c r="N3327" s="2">
        <v>45036.554710648146</v>
      </c>
      <c r="O3327" s="1" t="s">
        <v>66</v>
      </c>
      <c r="Q3327" s="1" t="s">
        <v>67</v>
      </c>
      <c r="R3327" s="2">
        <v>45721.797337962962</v>
      </c>
      <c r="S3327" s="1" t="s">
        <v>2481</v>
      </c>
      <c r="T3327" s="1" t="s">
        <v>100</v>
      </c>
      <c r="U3327" s="1" t="s">
        <v>70</v>
      </c>
      <c r="V3327" s="1" t="s">
        <v>16787</v>
      </c>
      <c r="Y3327" s="1" t="s">
        <v>5716</v>
      </c>
      <c r="Z3327" s="1" t="s">
        <v>2851</v>
      </c>
      <c r="AA3327" s="1" t="s">
        <v>2852</v>
      </c>
      <c r="AB3327" s="1" t="s">
        <v>2852</v>
      </c>
      <c r="AE3327" s="2">
        <v>45721.797349537039</v>
      </c>
      <c r="AF3327" s="1" t="s">
        <v>77</v>
      </c>
      <c r="AH3327" s="1" t="s">
        <v>125</v>
      </c>
      <c r="AI3327" s="1" t="s">
        <v>79</v>
      </c>
      <c r="AJ3327" s="1" t="s">
        <v>283</v>
      </c>
      <c r="AK3327" s="1" t="s">
        <v>16788</v>
      </c>
      <c r="AL3327" s="1" t="s">
        <v>2481</v>
      </c>
      <c r="AM3327" s="2">
        <v>45721.797384259262</v>
      </c>
      <c r="AN3327" s="1" t="s">
        <v>16788</v>
      </c>
      <c r="AP3327" s="1">
        <v>5768922</v>
      </c>
      <c r="AQ3327" s="1" t="s">
        <v>83</v>
      </c>
      <c r="AR3327" s="2">
        <v>45722.473344907405</v>
      </c>
      <c r="AS3327" s="1" t="s">
        <v>84</v>
      </c>
      <c r="AT3327" s="2">
        <v>45723.347222222219</v>
      </c>
      <c r="AU3327" s="1" t="s">
        <v>85</v>
      </c>
      <c r="AV3327" s="1" t="s">
        <v>645</v>
      </c>
      <c r="AW3327" s="1" t="s">
        <v>646</v>
      </c>
      <c r="AX3327" s="1" t="s">
        <v>2446</v>
      </c>
      <c r="AZ3327" s="2">
        <v>45722.473344907405</v>
      </c>
      <c r="BB3327" s="1" t="s">
        <v>594</v>
      </c>
      <c r="BC3327" s="1" t="s">
        <v>595</v>
      </c>
      <c r="BD3327" s="1" t="s">
        <v>596</v>
      </c>
      <c r="BE3327" s="1" t="s">
        <v>16789</v>
      </c>
      <c r="BF3327" s="1" t="s">
        <v>363</v>
      </c>
    </row>
    <row r="3328" spans="1:58" x14ac:dyDescent="0.35">
      <c r="A3328" s="1">
        <v>3016586</v>
      </c>
      <c r="B3328" s="1" t="s">
        <v>58</v>
      </c>
      <c r="C3328" s="1">
        <v>44057341</v>
      </c>
      <c r="D3328" s="1">
        <v>339017775</v>
      </c>
      <c r="E3328" s="1" t="s">
        <v>59</v>
      </c>
      <c r="F3328" s="1" t="s">
        <v>60</v>
      </c>
      <c r="G3328" s="1" t="s">
        <v>4029</v>
      </c>
      <c r="H3328" s="1" t="s">
        <v>2844</v>
      </c>
      <c r="I3328" s="1">
        <v>786672409</v>
      </c>
      <c r="J3328" s="1" t="s">
        <v>16790</v>
      </c>
      <c r="K3328" s="1">
        <v>16</v>
      </c>
      <c r="L3328" s="1" t="s">
        <v>64</v>
      </c>
      <c r="M3328" s="1" t="s">
        <v>65</v>
      </c>
      <c r="N3328" s="2">
        <v>45540.541666666664</v>
      </c>
      <c r="O3328" s="1" t="s">
        <v>66</v>
      </c>
      <c r="Q3328" s="1" t="s">
        <v>67</v>
      </c>
      <c r="R3328" s="2">
        <v>45721.797881944447</v>
      </c>
      <c r="S3328" s="1" t="s">
        <v>2780</v>
      </c>
      <c r="T3328" s="1" t="s">
        <v>69</v>
      </c>
      <c r="U3328" s="1" t="s">
        <v>70</v>
      </c>
      <c r="V3328" s="1" t="s">
        <v>16791</v>
      </c>
      <c r="W3328" s="1" t="s">
        <v>892</v>
      </c>
      <c r="X3328" s="1" t="s">
        <v>892</v>
      </c>
      <c r="Y3328" s="1" t="s">
        <v>893</v>
      </c>
      <c r="Z3328" s="1" t="s">
        <v>1444</v>
      </c>
      <c r="AA3328" s="1" t="s">
        <v>11908</v>
      </c>
      <c r="AB3328" s="1" t="s">
        <v>124</v>
      </c>
      <c r="AE3328" s="2">
        <v>45721.797893518517</v>
      </c>
      <c r="AF3328" s="1" t="s">
        <v>77</v>
      </c>
      <c r="AH3328" s="1" t="s">
        <v>125</v>
      </c>
      <c r="AI3328" s="1" t="s">
        <v>79</v>
      </c>
      <c r="AJ3328" s="1" t="s">
        <v>378</v>
      </c>
      <c r="AK3328" s="1" t="s">
        <v>16792</v>
      </c>
      <c r="AL3328" s="1" t="s">
        <v>2780</v>
      </c>
      <c r="AM3328" s="2">
        <v>45721.79792824074</v>
      </c>
      <c r="AN3328" s="1" t="s">
        <v>16792</v>
      </c>
      <c r="AP3328" s="1">
        <v>5768923</v>
      </c>
      <c r="AQ3328" s="1" t="s">
        <v>83</v>
      </c>
      <c r="AR3328" s="2">
        <v>45722.550104166665</v>
      </c>
      <c r="AS3328" s="1" t="s">
        <v>84</v>
      </c>
      <c r="AT3328" s="2">
        <v>45723.333333333336</v>
      </c>
      <c r="AU3328" s="1" t="s">
        <v>85</v>
      </c>
      <c r="AV3328" s="1" t="s">
        <v>1446</v>
      </c>
      <c r="AW3328" s="1" t="s">
        <v>1447</v>
      </c>
      <c r="AX3328" s="1" t="s">
        <v>1587</v>
      </c>
      <c r="AZ3328" s="2">
        <v>45722.550104166665</v>
      </c>
      <c r="BB3328" s="1" t="s">
        <v>3969</v>
      </c>
      <c r="BC3328" s="1" t="s">
        <v>3970</v>
      </c>
      <c r="BD3328" s="1" t="s">
        <v>3971</v>
      </c>
      <c r="BE3328" s="1" t="s">
        <v>16793</v>
      </c>
      <c r="BF3328" s="1" t="s">
        <v>906</v>
      </c>
    </row>
    <row r="3329" spans="1:58" x14ac:dyDescent="0.35">
      <c r="A3329" s="1">
        <v>3016587</v>
      </c>
      <c r="B3329" s="1" t="s">
        <v>223</v>
      </c>
      <c r="C3329" s="1">
        <v>42578141</v>
      </c>
      <c r="D3329" s="1">
        <v>339709152</v>
      </c>
      <c r="E3329" s="1" t="s">
        <v>59</v>
      </c>
      <c r="F3329" s="1" t="s">
        <v>60</v>
      </c>
      <c r="G3329" s="1" t="s">
        <v>117</v>
      </c>
      <c r="H3329" s="1" t="s">
        <v>3953</v>
      </c>
      <c r="I3329" s="1">
        <v>771927664</v>
      </c>
      <c r="J3329" s="1" t="s">
        <v>1473</v>
      </c>
      <c r="K3329" s="1">
        <v>14</v>
      </c>
      <c r="L3329" s="1" t="s">
        <v>64</v>
      </c>
      <c r="M3329" s="1" t="s">
        <v>65</v>
      </c>
      <c r="N3329" s="2">
        <v>45423.937824074077</v>
      </c>
      <c r="O3329" s="1" t="s">
        <v>497</v>
      </c>
      <c r="Q3329" s="1" t="s">
        <v>67</v>
      </c>
      <c r="R3329" s="2">
        <v>45721.80064814815</v>
      </c>
      <c r="S3329" s="1" t="s">
        <v>978</v>
      </c>
      <c r="T3329" s="1" t="s">
        <v>100</v>
      </c>
      <c r="U3329" s="1" t="s">
        <v>70</v>
      </c>
      <c r="V3329" s="1" t="s">
        <v>16794</v>
      </c>
      <c r="Y3329" s="1" t="s">
        <v>2579</v>
      </c>
      <c r="Z3329" s="1" t="s">
        <v>231</v>
      </c>
      <c r="AA3329" s="1" t="s">
        <v>5315</v>
      </c>
      <c r="AB3329" s="1" t="s">
        <v>124</v>
      </c>
      <c r="AE3329" s="2">
        <v>45721.800659722219</v>
      </c>
      <c r="AF3329" s="1" t="s">
        <v>77</v>
      </c>
      <c r="AH3329" s="1" t="s">
        <v>125</v>
      </c>
      <c r="AI3329" s="1" t="s">
        <v>106</v>
      </c>
      <c r="AJ3329" s="1" t="s">
        <v>167</v>
      </c>
      <c r="AK3329" s="1" t="s">
        <v>16794</v>
      </c>
      <c r="AL3329" s="1" t="s">
        <v>978</v>
      </c>
      <c r="AM3329" s="2">
        <v>45721.800694444442</v>
      </c>
      <c r="AN3329" s="1" t="s">
        <v>16794</v>
      </c>
      <c r="AP3329" s="1">
        <v>5768925</v>
      </c>
      <c r="AQ3329" s="1" t="s">
        <v>83</v>
      </c>
      <c r="AR3329" s="2">
        <v>45722.669131944444</v>
      </c>
      <c r="AS3329" s="1" t="s">
        <v>84</v>
      </c>
      <c r="AT3329" s="2">
        <v>45723.333333333336</v>
      </c>
      <c r="AU3329" s="1" t="s">
        <v>85</v>
      </c>
      <c r="AV3329" s="1" t="s">
        <v>233</v>
      </c>
      <c r="AW3329" s="1" t="s">
        <v>234</v>
      </c>
      <c r="AX3329" s="1" t="s">
        <v>1635</v>
      </c>
      <c r="AZ3329" s="2">
        <v>45722.669131944444</v>
      </c>
      <c r="BB3329" s="1" t="s">
        <v>2486</v>
      </c>
      <c r="BC3329" s="1" t="s">
        <v>2487</v>
      </c>
      <c r="BD3329" s="1" t="s">
        <v>2488</v>
      </c>
      <c r="BE3329" s="1" t="s">
        <v>16795</v>
      </c>
      <c r="BF3329" s="1" t="s">
        <v>1319</v>
      </c>
    </row>
    <row r="3330" spans="1:58" x14ac:dyDescent="0.35">
      <c r="A3330" s="1">
        <v>3016588</v>
      </c>
      <c r="B3330" s="1" t="s">
        <v>58</v>
      </c>
      <c r="C3330" s="1">
        <v>40087911</v>
      </c>
      <c r="D3330" s="1">
        <v>338279596</v>
      </c>
      <c r="E3330" s="1" t="s">
        <v>59</v>
      </c>
      <c r="F3330" s="1" t="s">
        <v>60</v>
      </c>
      <c r="G3330" s="1" t="s">
        <v>116</v>
      </c>
      <c r="H3330" s="1" t="s">
        <v>3266</v>
      </c>
      <c r="I3330" s="1">
        <v>781350101</v>
      </c>
      <c r="J3330" s="1" t="s">
        <v>330</v>
      </c>
      <c r="K3330" s="1">
        <v>12</v>
      </c>
      <c r="L3330" s="1" t="s">
        <v>64</v>
      </c>
      <c r="M3330" s="1" t="s">
        <v>65</v>
      </c>
      <c r="N3330" s="2">
        <v>44905.5</v>
      </c>
      <c r="O3330" s="1" t="s">
        <v>66</v>
      </c>
      <c r="Q3330" s="1" t="s">
        <v>67</v>
      </c>
      <c r="R3330" s="2">
        <v>45721.802905092591</v>
      </c>
      <c r="S3330" s="1" t="s">
        <v>8671</v>
      </c>
      <c r="T3330" s="1" t="s">
        <v>100</v>
      </c>
      <c r="U3330" s="1" t="s">
        <v>70</v>
      </c>
      <c r="V3330" s="1" t="s">
        <v>16796</v>
      </c>
      <c r="W3330" s="1" t="s">
        <v>72</v>
      </c>
      <c r="X3330" s="1" t="s">
        <v>183</v>
      </c>
      <c r="Y3330" s="1" t="s">
        <v>545</v>
      </c>
      <c r="Z3330" s="1" t="s">
        <v>546</v>
      </c>
      <c r="AA3330" s="1" t="s">
        <v>5323</v>
      </c>
      <c r="AB3330" s="1" t="s">
        <v>6441</v>
      </c>
      <c r="AE3330" s="2">
        <v>45721.802916666667</v>
      </c>
      <c r="AF3330" s="1" t="s">
        <v>77</v>
      </c>
      <c r="AH3330" s="1" t="s">
        <v>78</v>
      </c>
      <c r="AI3330" s="1" t="s">
        <v>79</v>
      </c>
      <c r="AJ3330" s="1" t="s">
        <v>378</v>
      </c>
      <c r="AK3330" s="1" t="s">
        <v>16797</v>
      </c>
      <c r="AL3330" s="1" t="s">
        <v>8671</v>
      </c>
      <c r="AM3330" s="2">
        <v>45721.802951388891</v>
      </c>
      <c r="AN3330" s="1" t="s">
        <v>16797</v>
      </c>
      <c r="AP3330" s="1">
        <v>5768932</v>
      </c>
      <c r="AQ3330" s="1" t="s">
        <v>83</v>
      </c>
      <c r="AR3330" s="2">
        <v>45723.440995370373</v>
      </c>
      <c r="AS3330" s="1" t="s">
        <v>84</v>
      </c>
      <c r="AT3330" s="2">
        <v>45723.333333333336</v>
      </c>
      <c r="AU3330" s="1" t="s">
        <v>85</v>
      </c>
      <c r="AV3330" s="1" t="s">
        <v>480</v>
      </c>
      <c r="AW3330" s="1" t="s">
        <v>481</v>
      </c>
      <c r="AX3330" s="1" t="s">
        <v>9871</v>
      </c>
      <c r="AZ3330" s="2">
        <v>45723.440995370373</v>
      </c>
      <c r="BB3330" s="1" t="s">
        <v>192</v>
      </c>
      <c r="BC3330" s="1" t="s">
        <v>193</v>
      </c>
      <c r="BD3330" s="1" t="s">
        <v>194</v>
      </c>
      <c r="BE3330" s="1" t="s">
        <v>1920</v>
      </c>
      <c r="BF3330" s="1" t="s">
        <v>431</v>
      </c>
    </row>
    <row r="3331" spans="1:58" x14ac:dyDescent="0.35">
      <c r="A3331" s="1">
        <v>3016589</v>
      </c>
      <c r="B3331" s="1" t="s">
        <v>58</v>
      </c>
      <c r="C3331" s="1">
        <v>42975761</v>
      </c>
      <c r="D3331" s="1">
        <v>338019259</v>
      </c>
      <c r="E3331" s="1" t="s">
        <v>59</v>
      </c>
      <c r="F3331" s="1" t="s">
        <v>60</v>
      </c>
      <c r="G3331" s="1" t="s">
        <v>2926</v>
      </c>
      <c r="H3331" s="1" t="s">
        <v>2627</v>
      </c>
      <c r="I3331" s="1">
        <v>778638346</v>
      </c>
      <c r="J3331" s="1" t="s">
        <v>4390</v>
      </c>
      <c r="K3331" s="1">
        <v>13</v>
      </c>
      <c r="L3331" s="1" t="s">
        <v>64</v>
      </c>
      <c r="M3331" s="1" t="s">
        <v>65</v>
      </c>
      <c r="N3331" s="2">
        <v>45394.696712962963</v>
      </c>
      <c r="O3331" s="1" t="s">
        <v>66</v>
      </c>
      <c r="Q3331" s="1" t="s">
        <v>67</v>
      </c>
      <c r="R3331" s="2">
        <v>45721.804942129631</v>
      </c>
      <c r="S3331" s="1" t="s">
        <v>8372</v>
      </c>
      <c r="T3331" s="1" t="s">
        <v>100</v>
      </c>
      <c r="U3331" s="1" t="s">
        <v>70</v>
      </c>
      <c r="V3331" s="1" t="s">
        <v>16798</v>
      </c>
      <c r="W3331" s="1" t="s">
        <v>72</v>
      </c>
      <c r="X3331" s="1" t="s">
        <v>881</v>
      </c>
      <c r="Y3331" s="1" t="s">
        <v>3168</v>
      </c>
      <c r="Z3331" s="1" t="s">
        <v>3653</v>
      </c>
      <c r="AA3331" s="1" t="s">
        <v>16799</v>
      </c>
      <c r="AB3331" s="1" t="s">
        <v>124</v>
      </c>
      <c r="AE3331" s="2">
        <v>45721.8049537037</v>
      </c>
      <c r="AF3331" s="1" t="s">
        <v>77</v>
      </c>
      <c r="AH3331" s="1" t="s">
        <v>78</v>
      </c>
      <c r="AI3331" s="1" t="s">
        <v>79</v>
      </c>
      <c r="AJ3331" s="1" t="s">
        <v>147</v>
      </c>
      <c r="AK3331" s="1" t="s">
        <v>16800</v>
      </c>
      <c r="AL3331" s="1" t="s">
        <v>8372</v>
      </c>
      <c r="AM3331" s="2">
        <v>45721.804976851854</v>
      </c>
      <c r="AN3331" s="1" t="s">
        <v>16800</v>
      </c>
      <c r="AP3331" s="1">
        <v>5768933</v>
      </c>
      <c r="AQ3331" s="1" t="s">
        <v>83</v>
      </c>
      <c r="AR3331" s="2">
        <v>45722.608078703706</v>
      </c>
      <c r="AS3331" s="1" t="s">
        <v>84</v>
      </c>
      <c r="AT3331" s="2">
        <v>45723.333333333336</v>
      </c>
      <c r="AU3331" s="1" t="s">
        <v>85</v>
      </c>
      <c r="AV3331" s="1" t="s">
        <v>1354</v>
      </c>
      <c r="AW3331" s="1" t="s">
        <v>1355</v>
      </c>
      <c r="AX3331" s="1" t="s">
        <v>2303</v>
      </c>
      <c r="AZ3331" s="2">
        <v>45722.608078703706</v>
      </c>
      <c r="BB3331" s="1" t="s">
        <v>594</v>
      </c>
      <c r="BC3331" s="1" t="s">
        <v>595</v>
      </c>
      <c r="BD3331" s="1" t="s">
        <v>596</v>
      </c>
      <c r="BE3331" s="1" t="s">
        <v>16801</v>
      </c>
      <c r="BF3331" s="1" t="s">
        <v>993</v>
      </c>
    </row>
    <row r="3332" spans="1:58" x14ac:dyDescent="0.35">
      <c r="A3332" s="1">
        <v>3016590</v>
      </c>
      <c r="B3332" s="1" t="s">
        <v>223</v>
      </c>
      <c r="C3332" s="1">
        <v>34889641</v>
      </c>
      <c r="D3332" s="1">
        <v>339763396</v>
      </c>
      <c r="E3332" s="1" t="s">
        <v>59</v>
      </c>
      <c r="F3332" s="1" t="s">
        <v>60</v>
      </c>
      <c r="G3332" s="1" t="s">
        <v>1845</v>
      </c>
      <c r="H3332" s="1" t="s">
        <v>16802</v>
      </c>
      <c r="I3332" s="1" t="s">
        <v>16803</v>
      </c>
      <c r="J3332" s="1" t="s">
        <v>16804</v>
      </c>
      <c r="K3332" s="1">
        <v>14</v>
      </c>
      <c r="L3332" s="1" t="s">
        <v>64</v>
      </c>
      <c r="M3332" s="1" t="s">
        <v>65</v>
      </c>
      <c r="N3332" s="2">
        <v>45310.458333333336</v>
      </c>
      <c r="O3332" s="1" t="s">
        <v>98</v>
      </c>
      <c r="Q3332" s="1" t="s">
        <v>67</v>
      </c>
      <c r="R3332" s="2">
        <v>45721.805</v>
      </c>
      <c r="S3332" s="1" t="s">
        <v>8533</v>
      </c>
      <c r="T3332" s="1" t="s">
        <v>100</v>
      </c>
      <c r="U3332" s="1" t="s">
        <v>1031</v>
      </c>
      <c r="V3332" s="1" t="s">
        <v>16805</v>
      </c>
      <c r="W3332" s="1" t="s">
        <v>298</v>
      </c>
      <c r="X3332" s="1" t="s">
        <v>670</v>
      </c>
      <c r="Y3332" s="1" t="s">
        <v>7087</v>
      </c>
      <c r="Z3332" s="1" t="s">
        <v>672</v>
      </c>
      <c r="AA3332" s="1" t="s">
        <v>2076</v>
      </c>
      <c r="AB3332" s="1" t="s">
        <v>16806</v>
      </c>
      <c r="AE3332" s="2">
        <v>45722.512858796297</v>
      </c>
      <c r="AF3332" s="1" t="s">
        <v>77</v>
      </c>
      <c r="AH3332" s="1" t="s">
        <v>125</v>
      </c>
      <c r="AI3332" s="1" t="s">
        <v>106</v>
      </c>
      <c r="AJ3332" s="1" t="s">
        <v>303</v>
      </c>
      <c r="AK3332" s="1" t="s">
        <v>16807</v>
      </c>
      <c r="AL3332" s="1" t="s">
        <v>240</v>
      </c>
      <c r="AM3332" s="2">
        <v>45722.512928240743</v>
      </c>
      <c r="AN3332" s="1" t="s">
        <v>16807</v>
      </c>
      <c r="AO3332" s="1" t="s">
        <v>240</v>
      </c>
      <c r="AP3332" s="1">
        <v>5771441</v>
      </c>
      <c r="AQ3332" s="1" t="s">
        <v>83</v>
      </c>
      <c r="AR3332" s="2">
        <v>45722.693344907406</v>
      </c>
      <c r="AS3332" s="1" t="s">
        <v>84</v>
      </c>
      <c r="AT3332" s="2">
        <v>45722.333333333336</v>
      </c>
      <c r="AU3332" s="1" t="s">
        <v>85</v>
      </c>
      <c r="AV3332" s="1" t="s">
        <v>306</v>
      </c>
      <c r="AW3332" s="1" t="s">
        <v>307</v>
      </c>
      <c r="AX3332" s="1" t="s">
        <v>308</v>
      </c>
      <c r="AZ3332" s="2">
        <v>45722.693344907406</v>
      </c>
      <c r="BB3332" s="1" t="s">
        <v>2601</v>
      </c>
      <c r="BC3332" s="1" t="s">
        <v>2458</v>
      </c>
      <c r="BD3332" s="1" t="s">
        <v>2602</v>
      </c>
      <c r="BE3332" s="1" t="s">
        <v>16808</v>
      </c>
      <c r="BF3332" s="1" t="s">
        <v>240</v>
      </c>
    </row>
    <row r="3333" spans="1:58" x14ac:dyDescent="0.35">
      <c r="A3333" s="1">
        <v>3016591</v>
      </c>
      <c r="B3333" s="1" t="s">
        <v>327</v>
      </c>
      <c r="C3333" s="1">
        <v>35888521</v>
      </c>
      <c r="D3333" s="1">
        <v>339717274</v>
      </c>
      <c r="E3333" s="1" t="s">
        <v>59</v>
      </c>
      <c r="F3333" s="1" t="s">
        <v>60</v>
      </c>
      <c r="G3333" s="1" t="s">
        <v>350</v>
      </c>
      <c r="H3333" s="1" t="s">
        <v>16809</v>
      </c>
      <c r="I3333" s="1">
        <v>776545907</v>
      </c>
      <c r="J3333" s="1" t="s">
        <v>352</v>
      </c>
      <c r="K3333" s="1">
        <v>14</v>
      </c>
      <c r="L3333" s="1" t="s">
        <v>4290</v>
      </c>
      <c r="M3333" s="1" t="s">
        <v>65</v>
      </c>
      <c r="N3333" s="2">
        <v>43841</v>
      </c>
      <c r="O3333" s="1" t="s">
        <v>331</v>
      </c>
      <c r="Q3333" s="1" t="s">
        <v>67</v>
      </c>
      <c r="R3333" s="2">
        <v>45721.805254629631</v>
      </c>
      <c r="S3333" s="1" t="s">
        <v>9253</v>
      </c>
      <c r="T3333" s="1" t="s">
        <v>100</v>
      </c>
      <c r="U3333" s="1" t="s">
        <v>385</v>
      </c>
      <c r="V3333" s="1" t="s">
        <v>16810</v>
      </c>
      <c r="W3333" s="1" t="s">
        <v>298</v>
      </c>
      <c r="X3333" s="1" t="s">
        <v>298</v>
      </c>
      <c r="Y3333" s="1" t="s">
        <v>632</v>
      </c>
      <c r="Z3333" s="1" t="s">
        <v>929</v>
      </c>
      <c r="AA3333" s="1" t="s">
        <v>930</v>
      </c>
      <c r="AB3333" s="1" t="s">
        <v>9175</v>
      </c>
      <c r="AC3333" s="1">
        <v>776545907</v>
      </c>
      <c r="AE3333" s="2">
        <v>45721.805266203701</v>
      </c>
      <c r="AF3333" s="1" t="s">
        <v>77</v>
      </c>
      <c r="AH3333" s="1" t="s">
        <v>125</v>
      </c>
      <c r="AI3333" s="1" t="s">
        <v>106</v>
      </c>
      <c r="AJ3333" s="1" t="s">
        <v>107</v>
      </c>
      <c r="AK3333" s="1" t="s">
        <v>16811</v>
      </c>
      <c r="AL3333" s="1" t="s">
        <v>9253</v>
      </c>
      <c r="AM3333" s="2">
        <v>45721.805300925924</v>
      </c>
      <c r="AN3333" s="1" t="s">
        <v>16811</v>
      </c>
      <c r="AP3333" s="1">
        <v>5768935</v>
      </c>
      <c r="AQ3333" s="1" t="s">
        <v>83</v>
      </c>
      <c r="AR3333" s="2">
        <v>45722.608090277776</v>
      </c>
      <c r="AS3333" s="1" t="s">
        <v>84</v>
      </c>
      <c r="AT3333" s="2">
        <v>45723.315972222219</v>
      </c>
      <c r="AU3333" s="1" t="s">
        <v>85</v>
      </c>
      <c r="AV3333" s="1" t="s">
        <v>4129</v>
      </c>
      <c r="AW3333" s="1" t="s">
        <v>4130</v>
      </c>
      <c r="AX3333" s="1" t="s">
        <v>4131</v>
      </c>
      <c r="AZ3333" s="2">
        <v>45722.608090277776</v>
      </c>
      <c r="BB3333" s="1" t="s">
        <v>537</v>
      </c>
      <c r="BC3333" s="1" t="s">
        <v>538</v>
      </c>
      <c r="BD3333" s="1" t="s">
        <v>91</v>
      </c>
      <c r="BE3333" s="1" t="s">
        <v>16812</v>
      </c>
      <c r="BF3333" s="1" t="s">
        <v>735</v>
      </c>
    </row>
    <row r="3334" spans="1:58" x14ac:dyDescent="0.35">
      <c r="A3334" s="1">
        <v>3016592</v>
      </c>
      <c r="B3334" s="1" t="s">
        <v>58</v>
      </c>
      <c r="C3334" s="1">
        <v>41345811</v>
      </c>
      <c r="D3334" s="1">
        <v>338947510</v>
      </c>
      <c r="E3334" s="1" t="s">
        <v>59</v>
      </c>
      <c r="F3334" s="1" t="s">
        <v>60</v>
      </c>
      <c r="G3334" s="1" t="s">
        <v>2107</v>
      </c>
      <c r="H3334" s="1" t="s">
        <v>1384</v>
      </c>
      <c r="I3334" s="1">
        <v>771921252</v>
      </c>
      <c r="J3334" s="1" t="s">
        <v>2109</v>
      </c>
      <c r="K3334" s="1">
        <v>13</v>
      </c>
      <c r="L3334" s="1" t="s">
        <v>64</v>
      </c>
      <c r="M3334" s="1" t="s">
        <v>65</v>
      </c>
      <c r="N3334" s="2">
        <v>45141.454861111109</v>
      </c>
      <c r="O3334" s="1" t="s">
        <v>66</v>
      </c>
      <c r="Q3334" s="1" t="s">
        <v>67</v>
      </c>
      <c r="R3334" s="2">
        <v>45721.806076388886</v>
      </c>
      <c r="S3334" s="1" t="s">
        <v>16306</v>
      </c>
      <c r="T3334" s="1" t="s">
        <v>100</v>
      </c>
      <c r="U3334" s="1" t="s">
        <v>70</v>
      </c>
      <c r="V3334" s="1" t="s">
        <v>16813</v>
      </c>
      <c r="W3334" s="1" t="s">
        <v>334</v>
      </c>
      <c r="X3334" s="1" t="s">
        <v>335</v>
      </c>
      <c r="Y3334" s="1" t="s">
        <v>808</v>
      </c>
      <c r="Z3334" s="1" t="s">
        <v>2999</v>
      </c>
      <c r="AA3334" s="1" t="s">
        <v>16814</v>
      </c>
      <c r="AB3334" s="1" t="s">
        <v>124</v>
      </c>
      <c r="AE3334" s="2">
        <v>45721.806087962963</v>
      </c>
      <c r="AF3334" s="1" t="s">
        <v>77</v>
      </c>
      <c r="AH3334" s="1" t="s">
        <v>78</v>
      </c>
      <c r="AI3334" s="1" t="s">
        <v>79</v>
      </c>
      <c r="AJ3334" s="1" t="s">
        <v>378</v>
      </c>
      <c r="AK3334" s="1" t="s">
        <v>16815</v>
      </c>
      <c r="AL3334" s="1" t="s">
        <v>16306</v>
      </c>
      <c r="AM3334" s="2">
        <v>45721.806122685186</v>
      </c>
      <c r="AN3334" s="1" t="s">
        <v>16815</v>
      </c>
      <c r="AP3334" s="1">
        <v>5768936</v>
      </c>
      <c r="AQ3334" s="1" t="s">
        <v>83</v>
      </c>
      <c r="AR3334" s="2">
        <v>45722.47552083333</v>
      </c>
      <c r="AS3334" s="1" t="s">
        <v>84</v>
      </c>
      <c r="AT3334" s="2">
        <v>45723.333333333336</v>
      </c>
      <c r="AU3334" s="1" t="s">
        <v>85</v>
      </c>
      <c r="AV3334" s="1" t="s">
        <v>1702</v>
      </c>
      <c r="AW3334" s="1" t="s">
        <v>1703</v>
      </c>
      <c r="AX3334" s="1" t="s">
        <v>1946</v>
      </c>
      <c r="AZ3334" s="2">
        <v>45722.47552083333</v>
      </c>
      <c r="BB3334" s="1" t="s">
        <v>152</v>
      </c>
      <c r="BC3334" s="1" t="s">
        <v>153</v>
      </c>
      <c r="BD3334" s="1" t="s">
        <v>154</v>
      </c>
      <c r="BE3334" s="1" t="s">
        <v>2544</v>
      </c>
      <c r="BF3334" s="1" t="s">
        <v>349</v>
      </c>
    </row>
    <row r="3335" spans="1:58" x14ac:dyDescent="0.35">
      <c r="A3335" s="1">
        <v>3016593</v>
      </c>
      <c r="B3335" s="1" t="s">
        <v>58</v>
      </c>
      <c r="C3335" s="1">
        <v>39879191</v>
      </c>
      <c r="D3335" s="1">
        <v>338427432</v>
      </c>
      <c r="E3335" s="1" t="s">
        <v>59</v>
      </c>
      <c r="F3335" s="1" t="s">
        <v>60</v>
      </c>
      <c r="G3335" s="1" t="s">
        <v>3138</v>
      </c>
      <c r="H3335" s="1" t="s">
        <v>16816</v>
      </c>
      <c r="I3335" s="1">
        <v>773417782</v>
      </c>
      <c r="J3335" s="1" t="s">
        <v>16817</v>
      </c>
      <c r="K3335" s="1">
        <v>12</v>
      </c>
      <c r="L3335" s="1" t="s">
        <v>64</v>
      </c>
      <c r="M3335" s="1" t="s">
        <v>65</v>
      </c>
      <c r="N3335" s="2">
        <v>44869.743055555555</v>
      </c>
      <c r="O3335" s="1" t="s">
        <v>66</v>
      </c>
      <c r="Q3335" s="1" t="s">
        <v>67</v>
      </c>
      <c r="R3335" s="2">
        <v>45721.807974537034</v>
      </c>
      <c r="S3335" s="1" t="s">
        <v>772</v>
      </c>
      <c r="T3335" s="1" t="s">
        <v>69</v>
      </c>
      <c r="U3335" s="1" t="s">
        <v>70</v>
      </c>
      <c r="V3335" s="1" t="s">
        <v>16818</v>
      </c>
      <c r="Y3335" s="1" t="s">
        <v>5036</v>
      </c>
      <c r="Z3335" s="1" t="s">
        <v>2773</v>
      </c>
      <c r="AA3335" s="1" t="s">
        <v>2773</v>
      </c>
      <c r="AB3335" s="1" t="s">
        <v>16062</v>
      </c>
      <c r="AC3335" s="1" t="s">
        <v>16819</v>
      </c>
      <c r="AE3335" s="2">
        <v>45722.613993055558</v>
      </c>
      <c r="AF3335" s="1" t="s">
        <v>77</v>
      </c>
      <c r="AH3335" s="1" t="s">
        <v>125</v>
      </c>
      <c r="AI3335" s="1" t="s">
        <v>58</v>
      </c>
      <c r="AJ3335" s="1" t="s">
        <v>126</v>
      </c>
      <c r="AK3335" s="1" t="s">
        <v>16820</v>
      </c>
      <c r="AL3335" s="1" t="s">
        <v>137</v>
      </c>
      <c r="AM3335" s="2">
        <v>45722.614074074074</v>
      </c>
      <c r="AN3335" s="1" t="s">
        <v>16820</v>
      </c>
      <c r="AO3335" s="1" t="s">
        <v>137</v>
      </c>
      <c r="AP3335" s="1">
        <v>5772085</v>
      </c>
      <c r="AQ3335" s="1" t="s">
        <v>83</v>
      </c>
      <c r="AR3335" s="2">
        <v>45722.773344907408</v>
      </c>
      <c r="AS3335" s="1" t="s">
        <v>84</v>
      </c>
      <c r="AT3335" s="2">
        <v>45722.333333333336</v>
      </c>
      <c r="AU3335" s="1" t="s">
        <v>85</v>
      </c>
      <c r="AV3335" s="1" t="s">
        <v>251</v>
      </c>
      <c r="AW3335" s="1" t="s">
        <v>252</v>
      </c>
      <c r="AX3335" s="1" t="s">
        <v>253</v>
      </c>
      <c r="AZ3335" s="2">
        <v>45722.773344907408</v>
      </c>
      <c r="BB3335" s="1" t="s">
        <v>254</v>
      </c>
      <c r="BC3335" s="1" t="s">
        <v>255</v>
      </c>
      <c r="BD3335" s="1" t="s">
        <v>256</v>
      </c>
      <c r="BE3335" s="1" t="s">
        <v>16821</v>
      </c>
      <c r="BF3335" s="1" t="s">
        <v>128</v>
      </c>
    </row>
    <row r="3336" spans="1:58" x14ac:dyDescent="0.35">
      <c r="A3336" s="1">
        <v>3016594</v>
      </c>
      <c r="B3336" s="1" t="s">
        <v>223</v>
      </c>
      <c r="C3336" s="1">
        <v>41287811</v>
      </c>
      <c r="D3336" s="1">
        <v>339736430</v>
      </c>
      <c r="E3336" s="1" t="s">
        <v>59</v>
      </c>
      <c r="F3336" s="1" t="s">
        <v>60</v>
      </c>
      <c r="G3336" s="1" t="s">
        <v>116</v>
      </c>
      <c r="H3336" s="1" t="s">
        <v>315</v>
      </c>
      <c r="I3336" s="1">
        <v>772580799</v>
      </c>
      <c r="J3336" s="1" t="s">
        <v>1385</v>
      </c>
      <c r="K3336" s="1">
        <v>14</v>
      </c>
      <c r="L3336" s="1" t="s">
        <v>64</v>
      </c>
      <c r="M3336" s="1" t="s">
        <v>65</v>
      </c>
      <c r="N3336" s="2">
        <v>45152.708333333336</v>
      </c>
      <c r="O3336" s="1" t="s">
        <v>98</v>
      </c>
      <c r="Q3336" s="1" t="s">
        <v>67</v>
      </c>
      <c r="R3336" s="2">
        <v>45721.808912037035</v>
      </c>
      <c r="S3336" s="1" t="s">
        <v>2481</v>
      </c>
      <c r="T3336" s="1" t="s">
        <v>100</v>
      </c>
      <c r="U3336" s="1" t="s">
        <v>70</v>
      </c>
      <c r="V3336" s="1" t="s">
        <v>16822</v>
      </c>
      <c r="Y3336" s="1" t="s">
        <v>1567</v>
      </c>
      <c r="Z3336" s="1" t="s">
        <v>1568</v>
      </c>
      <c r="AA3336" s="1" t="s">
        <v>1569</v>
      </c>
      <c r="AB3336" s="1" t="s">
        <v>1569</v>
      </c>
      <c r="AE3336" s="2">
        <v>45721.808912037035</v>
      </c>
      <c r="AF3336" s="1" t="s">
        <v>77</v>
      </c>
      <c r="AH3336" s="1" t="s">
        <v>125</v>
      </c>
      <c r="AI3336" s="1" t="s">
        <v>106</v>
      </c>
      <c r="AJ3336" s="1" t="s">
        <v>167</v>
      </c>
      <c r="AK3336" s="1" t="s">
        <v>16823</v>
      </c>
      <c r="AL3336" s="1" t="s">
        <v>2481</v>
      </c>
      <c r="AM3336" s="2">
        <v>45721.808958333335</v>
      </c>
      <c r="AN3336" s="1" t="s">
        <v>16823</v>
      </c>
      <c r="AP3336" s="1">
        <v>5768938</v>
      </c>
      <c r="AQ3336" s="1" t="s">
        <v>83</v>
      </c>
      <c r="AR3336" s="2">
        <v>45722.454756944448</v>
      </c>
      <c r="AS3336" s="1" t="s">
        <v>84</v>
      </c>
      <c r="AT3336" s="2">
        <v>45723.329861111109</v>
      </c>
      <c r="AU3336" s="1" t="s">
        <v>85</v>
      </c>
      <c r="AV3336" s="1" t="s">
        <v>4129</v>
      </c>
      <c r="AW3336" s="1" t="s">
        <v>4130</v>
      </c>
      <c r="AX3336" s="1" t="s">
        <v>4131</v>
      </c>
      <c r="AZ3336" s="2">
        <v>45722.454756944448</v>
      </c>
      <c r="BB3336" s="1" t="s">
        <v>703</v>
      </c>
      <c r="BC3336" s="1" t="s">
        <v>677</v>
      </c>
      <c r="BD3336" s="1" t="s">
        <v>704</v>
      </c>
      <c r="BE3336" s="1" t="s">
        <v>16824</v>
      </c>
      <c r="BF3336" s="1" t="s">
        <v>6916</v>
      </c>
    </row>
    <row r="3337" spans="1:58" x14ac:dyDescent="0.35">
      <c r="A3337" s="1">
        <v>3016595</v>
      </c>
      <c r="B3337" s="1" t="s">
        <v>58</v>
      </c>
      <c r="C3337" s="1">
        <v>39339671</v>
      </c>
      <c r="D3337" s="1">
        <v>338203315</v>
      </c>
      <c r="E3337" s="1" t="s">
        <v>59</v>
      </c>
      <c r="F3337" s="1" t="s">
        <v>60</v>
      </c>
      <c r="G3337" s="1" t="s">
        <v>16825</v>
      </c>
      <c r="H3337" s="1" t="s">
        <v>1486</v>
      </c>
      <c r="I3337" s="1">
        <v>771477387</v>
      </c>
      <c r="J3337" s="1" t="s">
        <v>16826</v>
      </c>
      <c r="K3337" s="1">
        <v>12</v>
      </c>
      <c r="L3337" s="1" t="s">
        <v>64</v>
      </c>
      <c r="M3337" s="1" t="s">
        <v>65</v>
      </c>
      <c r="N3337" s="2">
        <v>44722.583333333336</v>
      </c>
      <c r="O3337" s="1" t="s">
        <v>353</v>
      </c>
      <c r="Q3337" s="1" t="s">
        <v>67</v>
      </c>
      <c r="R3337" s="2">
        <v>45721.813125000001</v>
      </c>
      <c r="S3337" s="1" t="s">
        <v>6204</v>
      </c>
      <c r="T3337" s="1" t="s">
        <v>100</v>
      </c>
      <c r="U3337" s="1" t="s">
        <v>70</v>
      </c>
      <c r="V3337" s="1" t="s">
        <v>16827</v>
      </c>
      <c r="W3337" s="1" t="s">
        <v>72</v>
      </c>
      <c r="X3337" s="1" t="s">
        <v>881</v>
      </c>
      <c r="Y3337" s="1" t="s">
        <v>15342</v>
      </c>
      <c r="Z3337" s="1" t="s">
        <v>1352</v>
      </c>
      <c r="AA3337" s="1" t="s">
        <v>7687</v>
      </c>
      <c r="AB3337" s="1" t="s">
        <v>16828</v>
      </c>
      <c r="AE3337" s="2">
        <v>45723.486990740741</v>
      </c>
      <c r="AF3337" s="1" t="s">
        <v>77</v>
      </c>
      <c r="AH3337" s="1" t="s">
        <v>125</v>
      </c>
      <c r="AI3337" s="1" t="s">
        <v>58</v>
      </c>
      <c r="AJ3337" s="1" t="s">
        <v>126</v>
      </c>
      <c r="AL3337" s="1" t="s">
        <v>1936</v>
      </c>
      <c r="AM3337" s="2">
        <v>45723.487488425926</v>
      </c>
      <c r="AN3337" s="1" t="s">
        <v>16829</v>
      </c>
      <c r="AO3337" s="1" t="s">
        <v>1936</v>
      </c>
      <c r="AP3337" s="1">
        <v>5775224</v>
      </c>
      <c r="AQ3337" s="1" t="s">
        <v>83</v>
      </c>
      <c r="AR3337" s="2">
        <v>45723.825902777775</v>
      </c>
      <c r="AS3337" s="1" t="s">
        <v>84</v>
      </c>
      <c r="AT3337" s="2">
        <v>45723.333333333336</v>
      </c>
      <c r="AU3337" s="1" t="s">
        <v>573</v>
      </c>
      <c r="AV3337" s="1" t="s">
        <v>189</v>
      </c>
      <c r="AW3337" s="1" t="s">
        <v>190</v>
      </c>
      <c r="AX3337" s="1" t="s">
        <v>191</v>
      </c>
      <c r="AZ3337" s="2">
        <v>45723.825902777775</v>
      </c>
      <c r="BB3337" s="1" t="s">
        <v>551</v>
      </c>
      <c r="BC3337" s="1" t="s">
        <v>552</v>
      </c>
      <c r="BD3337" s="1" t="s">
        <v>553</v>
      </c>
      <c r="BE3337" s="1" t="s">
        <v>16830</v>
      </c>
      <c r="BF3337" s="1" t="s">
        <v>598</v>
      </c>
    </row>
    <row r="3338" spans="1:58" x14ac:dyDescent="0.35">
      <c r="A3338" s="1">
        <v>3016596</v>
      </c>
      <c r="B3338" s="1" t="s">
        <v>58</v>
      </c>
      <c r="C3338" s="1">
        <v>42526551</v>
      </c>
      <c r="D3338" s="1">
        <v>338573062</v>
      </c>
      <c r="E3338" s="1" t="s">
        <v>59</v>
      </c>
      <c r="F3338" s="1" t="s">
        <v>60</v>
      </c>
      <c r="G3338" s="1" t="s">
        <v>16831</v>
      </c>
      <c r="H3338" s="1" t="s">
        <v>16832</v>
      </c>
      <c r="I3338" s="1">
        <v>774140323</v>
      </c>
      <c r="J3338" s="1" t="s">
        <v>16833</v>
      </c>
      <c r="K3338" s="1">
        <v>13</v>
      </c>
      <c r="L3338" s="1" t="s">
        <v>64</v>
      </c>
      <c r="M3338" s="1" t="s">
        <v>65</v>
      </c>
      <c r="N3338" s="2">
        <v>45316.793715277781</v>
      </c>
      <c r="O3338" s="1" t="s">
        <v>66</v>
      </c>
      <c r="Q3338" s="1" t="s">
        <v>67</v>
      </c>
      <c r="R3338" s="2">
        <v>45721.813148148147</v>
      </c>
      <c r="S3338" s="1" t="s">
        <v>8671</v>
      </c>
      <c r="T3338" s="1" t="s">
        <v>100</v>
      </c>
      <c r="U3338" s="1" t="s">
        <v>160</v>
      </c>
      <c r="V3338" s="1" t="s">
        <v>16834</v>
      </c>
      <c r="W3338" s="1" t="s">
        <v>892</v>
      </c>
      <c r="X3338" s="1" t="s">
        <v>892</v>
      </c>
      <c r="Y3338" s="1" t="s">
        <v>6474</v>
      </c>
      <c r="Z3338" s="1" t="s">
        <v>1193</v>
      </c>
      <c r="AA3338" s="1" t="s">
        <v>1193</v>
      </c>
      <c r="AB3338" s="1" t="s">
        <v>3060</v>
      </c>
      <c r="AE3338" s="2">
        <v>45721.813159722224</v>
      </c>
      <c r="AF3338" s="1" t="s">
        <v>77</v>
      </c>
      <c r="AH3338" s="1" t="s">
        <v>78</v>
      </c>
      <c r="AI3338" s="1" t="s">
        <v>79</v>
      </c>
      <c r="AJ3338" s="1" t="s">
        <v>378</v>
      </c>
      <c r="AK3338" s="1" t="s">
        <v>16835</v>
      </c>
      <c r="AL3338" s="1" t="s">
        <v>8671</v>
      </c>
      <c r="AM3338" s="2">
        <v>45721.813194444447</v>
      </c>
      <c r="AN3338" s="1" t="s">
        <v>16835</v>
      </c>
      <c r="AP3338" s="1">
        <v>5768940</v>
      </c>
      <c r="AQ3338" s="1" t="s">
        <v>83</v>
      </c>
      <c r="AR3338" s="2">
        <v>45722.757777777777</v>
      </c>
      <c r="AS3338" s="1" t="s">
        <v>84</v>
      </c>
      <c r="AT3338" s="2">
        <v>45723.333333333336</v>
      </c>
      <c r="AU3338" s="1" t="s">
        <v>85</v>
      </c>
      <c r="AV3338" s="1" t="s">
        <v>1446</v>
      </c>
      <c r="AW3338" s="1" t="s">
        <v>1447</v>
      </c>
      <c r="AX3338" s="1" t="s">
        <v>5146</v>
      </c>
      <c r="AZ3338" s="2">
        <v>45722.757777777777</v>
      </c>
      <c r="BB3338" s="1" t="s">
        <v>765</v>
      </c>
      <c r="BC3338" s="1" t="s">
        <v>766</v>
      </c>
      <c r="BD3338" s="1" t="s">
        <v>767</v>
      </c>
      <c r="BE3338" s="1" t="s">
        <v>4541</v>
      </c>
      <c r="BF3338" s="1" t="s">
        <v>1484</v>
      </c>
    </row>
    <row r="3339" spans="1:58" x14ac:dyDescent="0.35">
      <c r="A3339" s="1">
        <v>3016597</v>
      </c>
      <c r="B3339" s="1" t="s">
        <v>58</v>
      </c>
      <c r="C3339" s="1">
        <v>29975951</v>
      </c>
      <c r="D3339" s="1">
        <v>339612201</v>
      </c>
      <c r="E3339" s="1" t="s">
        <v>59</v>
      </c>
      <c r="F3339" s="1" t="s">
        <v>60</v>
      </c>
      <c r="G3339" s="1" t="s">
        <v>275</v>
      </c>
      <c r="H3339" s="1" t="s">
        <v>4046</v>
      </c>
      <c r="I3339" s="1">
        <v>775354666</v>
      </c>
      <c r="J3339" s="1" t="s">
        <v>2230</v>
      </c>
      <c r="K3339" s="1">
        <v>16</v>
      </c>
      <c r="L3339" s="1" t="s">
        <v>64</v>
      </c>
      <c r="M3339" s="1" t="s">
        <v>65</v>
      </c>
      <c r="N3339" s="2">
        <v>45252</v>
      </c>
      <c r="O3339" s="1" t="s">
        <v>353</v>
      </c>
      <c r="Q3339" s="1" t="s">
        <v>67</v>
      </c>
      <c r="R3339" s="2">
        <v>45721.819016203706</v>
      </c>
      <c r="S3339" s="1" t="s">
        <v>6204</v>
      </c>
      <c r="T3339" s="1" t="s">
        <v>100</v>
      </c>
      <c r="U3339" s="1" t="s">
        <v>70</v>
      </c>
      <c r="V3339" s="1" t="s">
        <v>16836</v>
      </c>
      <c r="W3339" s="1" t="s">
        <v>892</v>
      </c>
      <c r="X3339" s="1" t="s">
        <v>892</v>
      </c>
      <c r="Y3339" s="1" t="s">
        <v>5143</v>
      </c>
      <c r="Z3339" s="1" t="s">
        <v>894</v>
      </c>
      <c r="AA3339" s="1" t="s">
        <v>3207</v>
      </c>
      <c r="AB3339" s="1" t="s">
        <v>124</v>
      </c>
      <c r="AE3339" s="2">
        <v>45721.819027777776</v>
      </c>
      <c r="AF3339" s="1" t="s">
        <v>77</v>
      </c>
      <c r="AH3339" s="1" t="s">
        <v>125</v>
      </c>
      <c r="AI3339" s="1" t="s">
        <v>79</v>
      </c>
      <c r="AJ3339" s="1" t="s">
        <v>378</v>
      </c>
      <c r="AK3339" s="1" t="s">
        <v>11507</v>
      </c>
      <c r="AL3339" s="1" t="s">
        <v>6204</v>
      </c>
      <c r="AM3339" s="2">
        <v>45721.819062499999</v>
      </c>
      <c r="AN3339" s="1" t="s">
        <v>11507</v>
      </c>
      <c r="AP3339" s="1">
        <v>5768941</v>
      </c>
      <c r="AQ3339" s="1" t="s">
        <v>83</v>
      </c>
      <c r="AR3339" s="2">
        <v>45722.507303240738</v>
      </c>
      <c r="AS3339" s="1" t="s">
        <v>84</v>
      </c>
      <c r="AT3339" s="2">
        <v>45723.333333333336</v>
      </c>
      <c r="AU3339" s="1" t="s">
        <v>85</v>
      </c>
      <c r="AV3339" s="1" t="s">
        <v>1446</v>
      </c>
      <c r="AW3339" s="1" t="s">
        <v>1447</v>
      </c>
      <c r="AX3339" s="1" t="s">
        <v>1642</v>
      </c>
      <c r="AZ3339" s="2">
        <v>45722.507303240738</v>
      </c>
      <c r="BB3339" s="1" t="s">
        <v>765</v>
      </c>
      <c r="BC3339" s="1" t="s">
        <v>766</v>
      </c>
      <c r="BD3339" s="1" t="s">
        <v>767</v>
      </c>
      <c r="BE3339" s="1" t="s">
        <v>16837</v>
      </c>
      <c r="BF3339" s="1" t="s">
        <v>906</v>
      </c>
    </row>
    <row r="3340" spans="1:58" x14ac:dyDescent="0.35">
      <c r="A3340" s="1">
        <v>3016598</v>
      </c>
      <c r="B3340" s="1" t="s">
        <v>58</v>
      </c>
      <c r="C3340" s="1">
        <v>44958181</v>
      </c>
      <c r="D3340" s="1">
        <v>339824164</v>
      </c>
      <c r="E3340" s="1" t="s">
        <v>59</v>
      </c>
      <c r="F3340" s="1" t="s">
        <v>60</v>
      </c>
      <c r="G3340" s="1" t="s">
        <v>555</v>
      </c>
      <c r="H3340" s="1" t="s">
        <v>16838</v>
      </c>
      <c r="I3340" s="1">
        <v>771079983</v>
      </c>
      <c r="J3340" s="1" t="s">
        <v>16839</v>
      </c>
      <c r="K3340" s="1">
        <v>17</v>
      </c>
      <c r="L3340" s="1" t="s">
        <v>64</v>
      </c>
      <c r="M3340" s="1" t="s">
        <v>65</v>
      </c>
      <c r="N3340" s="2">
        <v>45650.458333333336</v>
      </c>
      <c r="O3340" s="1" t="s">
        <v>66</v>
      </c>
      <c r="Q3340" s="1" t="s">
        <v>67</v>
      </c>
      <c r="R3340" s="2">
        <v>45721.819525462961</v>
      </c>
      <c r="S3340" s="1" t="s">
        <v>1312</v>
      </c>
      <c r="T3340" s="1" t="s">
        <v>69</v>
      </c>
      <c r="U3340" s="1" t="s">
        <v>1031</v>
      </c>
      <c r="V3340" s="1" t="s">
        <v>16840</v>
      </c>
      <c r="W3340" s="1" t="s">
        <v>3521</v>
      </c>
      <c r="X3340" s="1" t="s">
        <v>3522</v>
      </c>
      <c r="Y3340" s="1" t="s">
        <v>8648</v>
      </c>
      <c r="Z3340" s="1" t="s">
        <v>3713</v>
      </c>
      <c r="AA3340" s="1" t="s">
        <v>8649</v>
      </c>
      <c r="AB3340" s="1" t="s">
        <v>124</v>
      </c>
      <c r="AE3340" s="2">
        <v>45721.819525462961</v>
      </c>
      <c r="AF3340" s="1" t="s">
        <v>77</v>
      </c>
      <c r="AH3340" s="1" t="s">
        <v>125</v>
      </c>
      <c r="AI3340" s="1" t="s">
        <v>79</v>
      </c>
      <c r="AJ3340" s="1" t="s">
        <v>855</v>
      </c>
      <c r="AK3340" s="1" t="s">
        <v>16840</v>
      </c>
      <c r="AL3340" s="1" t="s">
        <v>1312</v>
      </c>
      <c r="AM3340" s="2">
        <v>45721.819560185184</v>
      </c>
      <c r="AN3340" s="1" t="s">
        <v>16840</v>
      </c>
      <c r="AP3340" s="1">
        <v>5768942</v>
      </c>
      <c r="AQ3340" s="1" t="s">
        <v>83</v>
      </c>
      <c r="AR3340" s="2">
        <v>45722.643773148149</v>
      </c>
      <c r="AS3340" s="1" t="s">
        <v>84</v>
      </c>
      <c r="AT3340" s="2">
        <v>45723.333333333336</v>
      </c>
      <c r="AU3340" s="1" t="s">
        <v>85</v>
      </c>
      <c r="AV3340" s="1" t="s">
        <v>3527</v>
      </c>
      <c r="AW3340" s="1" t="s">
        <v>3528</v>
      </c>
      <c r="AX3340" s="1" t="s">
        <v>3529</v>
      </c>
      <c r="AZ3340" s="2">
        <v>45722.643773148149</v>
      </c>
      <c r="BB3340" s="1" t="s">
        <v>1520</v>
      </c>
      <c r="BC3340" s="1" t="s">
        <v>1521</v>
      </c>
      <c r="BD3340" s="1" t="s">
        <v>815</v>
      </c>
      <c r="BE3340" s="1" t="s">
        <v>16841</v>
      </c>
      <c r="BF3340" s="1" t="s">
        <v>15708</v>
      </c>
    </row>
    <row r="3341" spans="1:58" x14ac:dyDescent="0.35">
      <c r="A3341" s="1">
        <v>3016599</v>
      </c>
      <c r="B3341" s="1" t="s">
        <v>58</v>
      </c>
      <c r="C3341" s="1">
        <v>42534381</v>
      </c>
      <c r="D3341" s="1">
        <v>338371487</v>
      </c>
      <c r="E3341" s="1" t="s">
        <v>59</v>
      </c>
      <c r="F3341" s="1" t="s">
        <v>60</v>
      </c>
      <c r="G3341" s="1" t="s">
        <v>876</v>
      </c>
      <c r="H3341" s="1" t="s">
        <v>16842</v>
      </c>
      <c r="I3341" s="1">
        <v>775458888</v>
      </c>
      <c r="J3341" s="1" t="s">
        <v>2599</v>
      </c>
      <c r="K3341" s="1">
        <v>13</v>
      </c>
      <c r="L3341" s="1" t="s">
        <v>64</v>
      </c>
      <c r="M3341" s="1" t="s">
        <v>65</v>
      </c>
      <c r="N3341" s="2">
        <v>45371.668969907405</v>
      </c>
      <c r="O3341" s="1" t="s">
        <v>66</v>
      </c>
      <c r="Q3341" s="1" t="s">
        <v>67</v>
      </c>
      <c r="R3341" s="2">
        <v>45721.821840277778</v>
      </c>
      <c r="S3341" s="1" t="s">
        <v>2481</v>
      </c>
      <c r="T3341" s="1" t="s">
        <v>100</v>
      </c>
      <c r="U3341" s="1" t="s">
        <v>70</v>
      </c>
      <c r="V3341" s="1" t="s">
        <v>16843</v>
      </c>
      <c r="W3341" s="1" t="s">
        <v>334</v>
      </c>
      <c r="X3341" s="1" t="s">
        <v>335</v>
      </c>
      <c r="Y3341" s="1" t="s">
        <v>7157</v>
      </c>
      <c r="Z3341" s="1" t="s">
        <v>165</v>
      </c>
      <c r="AA3341" s="1" t="s">
        <v>165</v>
      </c>
      <c r="AB3341" s="1" t="s">
        <v>124</v>
      </c>
      <c r="AE3341" s="2">
        <v>45721.821863425925</v>
      </c>
      <c r="AF3341" s="1" t="s">
        <v>77</v>
      </c>
      <c r="AH3341" s="1" t="s">
        <v>125</v>
      </c>
      <c r="AI3341" s="1" t="s">
        <v>79</v>
      </c>
      <c r="AJ3341" s="1" t="s">
        <v>283</v>
      </c>
      <c r="AK3341" s="1" t="s">
        <v>16844</v>
      </c>
      <c r="AL3341" s="1" t="s">
        <v>2481</v>
      </c>
      <c r="AM3341" s="2">
        <v>45721.821898148148</v>
      </c>
      <c r="AN3341" s="1" t="s">
        <v>16844</v>
      </c>
      <c r="AP3341" s="1">
        <v>5768943</v>
      </c>
      <c r="AQ3341" s="1" t="s">
        <v>83</v>
      </c>
      <c r="AR3341" s="2">
        <v>45722.476076388892</v>
      </c>
      <c r="AS3341" s="1" t="s">
        <v>84</v>
      </c>
      <c r="AT3341" s="2">
        <v>45723.333333333336</v>
      </c>
      <c r="AU3341" s="1" t="s">
        <v>85</v>
      </c>
      <c r="AV3341" s="1" t="s">
        <v>1702</v>
      </c>
      <c r="AW3341" s="1" t="s">
        <v>1703</v>
      </c>
      <c r="AX3341" s="1" t="s">
        <v>1946</v>
      </c>
      <c r="AZ3341" s="2">
        <v>45722.476076388892</v>
      </c>
      <c r="BB3341" s="1" t="s">
        <v>192</v>
      </c>
      <c r="BC3341" s="1" t="s">
        <v>193</v>
      </c>
      <c r="BD3341" s="1" t="s">
        <v>194</v>
      </c>
      <c r="BE3341" s="1" t="s">
        <v>193</v>
      </c>
      <c r="BF3341" s="1" t="s">
        <v>349</v>
      </c>
    </row>
    <row r="3342" spans="1:58" x14ac:dyDescent="0.35">
      <c r="A3342" s="1">
        <v>3016600</v>
      </c>
      <c r="B3342" s="1" t="s">
        <v>58</v>
      </c>
      <c r="C3342" s="1">
        <v>45050631</v>
      </c>
      <c r="D3342" s="1">
        <v>338332487</v>
      </c>
      <c r="E3342" s="1" t="s">
        <v>59</v>
      </c>
      <c r="F3342" s="1" t="s">
        <v>60</v>
      </c>
      <c r="G3342" s="1" t="s">
        <v>4464</v>
      </c>
      <c r="H3342" s="1" t="s">
        <v>4542</v>
      </c>
      <c r="I3342" s="1" t="s">
        <v>16845</v>
      </c>
      <c r="J3342" s="1" t="s">
        <v>16846</v>
      </c>
      <c r="K3342" s="1">
        <v>13</v>
      </c>
      <c r="L3342" s="1" t="s">
        <v>64</v>
      </c>
      <c r="M3342" s="1" t="s">
        <v>65</v>
      </c>
      <c r="N3342" s="2">
        <v>45688.75</v>
      </c>
      <c r="O3342" s="1" t="s">
        <v>66</v>
      </c>
      <c r="Q3342" s="1" t="s">
        <v>67</v>
      </c>
      <c r="R3342" s="2">
        <v>45721.823275462964</v>
      </c>
      <c r="S3342" s="1" t="s">
        <v>12569</v>
      </c>
      <c r="T3342" s="1" t="s">
        <v>100</v>
      </c>
      <c r="U3342" s="1" t="s">
        <v>70</v>
      </c>
      <c r="V3342" s="1" t="s">
        <v>16847</v>
      </c>
      <c r="Y3342" s="1" t="s">
        <v>3423</v>
      </c>
      <c r="Z3342" s="1" t="s">
        <v>400</v>
      </c>
      <c r="AA3342" s="1" t="s">
        <v>400</v>
      </c>
      <c r="AB3342" s="1" t="s">
        <v>16848</v>
      </c>
      <c r="AE3342" s="2">
        <v>45721.823287037034</v>
      </c>
      <c r="AF3342" s="1" t="s">
        <v>77</v>
      </c>
      <c r="AH3342" s="1" t="s">
        <v>78</v>
      </c>
      <c r="AI3342" s="1" t="s">
        <v>79</v>
      </c>
      <c r="AJ3342" s="1" t="s">
        <v>147</v>
      </c>
      <c r="AK3342" s="1" t="s">
        <v>12571</v>
      </c>
      <c r="AL3342" s="1" t="s">
        <v>12569</v>
      </c>
      <c r="AM3342" s="2">
        <v>45721.823321759257</v>
      </c>
      <c r="AN3342" s="1" t="s">
        <v>12571</v>
      </c>
      <c r="AP3342" s="1">
        <v>5768944</v>
      </c>
      <c r="AQ3342" s="1" t="s">
        <v>83</v>
      </c>
      <c r="AR3342" s="2">
        <v>45722.666875000003</v>
      </c>
      <c r="AS3342" s="1" t="s">
        <v>84</v>
      </c>
      <c r="AT3342" s="2">
        <v>45723.333333333336</v>
      </c>
      <c r="AU3342" s="1" t="s">
        <v>85</v>
      </c>
      <c r="AV3342" s="1" t="s">
        <v>1196</v>
      </c>
      <c r="AW3342" s="1" t="s">
        <v>1197</v>
      </c>
      <c r="AX3342" s="1" t="s">
        <v>3983</v>
      </c>
      <c r="AZ3342" s="2">
        <v>45722.666875000003</v>
      </c>
      <c r="BB3342" s="1" t="s">
        <v>765</v>
      </c>
      <c r="BC3342" s="1" t="s">
        <v>766</v>
      </c>
      <c r="BD3342" s="1" t="s">
        <v>767</v>
      </c>
      <c r="BE3342" s="1" t="s">
        <v>7078</v>
      </c>
      <c r="BF3342" s="1" t="s">
        <v>406</v>
      </c>
    </row>
    <row r="3343" spans="1:58" x14ac:dyDescent="0.35">
      <c r="A3343" s="1">
        <v>3016601</v>
      </c>
      <c r="B3343" s="1" t="s">
        <v>58</v>
      </c>
      <c r="C3343" s="1">
        <v>43240841</v>
      </c>
      <c r="D3343" s="1">
        <v>339694365</v>
      </c>
      <c r="E3343" s="1" t="s">
        <v>59</v>
      </c>
      <c r="F3343" s="1" t="s">
        <v>60</v>
      </c>
      <c r="G3343" s="1" t="s">
        <v>350</v>
      </c>
      <c r="H3343" s="1" t="s">
        <v>4189</v>
      </c>
      <c r="I3343" s="1">
        <v>772550073</v>
      </c>
      <c r="J3343" s="1" t="s">
        <v>352</v>
      </c>
      <c r="K3343" s="1">
        <v>16</v>
      </c>
      <c r="L3343" s="1" t="s">
        <v>64</v>
      </c>
      <c r="M3343" s="1" t="s">
        <v>65</v>
      </c>
      <c r="N3343" s="2">
        <v>45434.666666666664</v>
      </c>
      <c r="O3343" s="1" t="s">
        <v>66</v>
      </c>
      <c r="Q3343" s="1" t="s">
        <v>67</v>
      </c>
      <c r="R3343" s="2">
        <v>45721.825254629628</v>
      </c>
      <c r="S3343" s="1" t="s">
        <v>10903</v>
      </c>
      <c r="T3343" s="1" t="s">
        <v>69</v>
      </c>
      <c r="U3343" s="1" t="s">
        <v>70</v>
      </c>
      <c r="V3343" s="1" t="s">
        <v>16849</v>
      </c>
      <c r="W3343" s="1" t="s">
        <v>578</v>
      </c>
      <c r="X3343" s="1" t="s">
        <v>2452</v>
      </c>
      <c r="Y3343" s="1" t="s">
        <v>8537</v>
      </c>
      <c r="Z3343" s="1" t="s">
        <v>1756</v>
      </c>
      <c r="AA3343" s="1" t="s">
        <v>824</v>
      </c>
      <c r="AB3343" s="1" t="s">
        <v>124</v>
      </c>
      <c r="AE3343" s="2">
        <v>45721.825266203705</v>
      </c>
      <c r="AF3343" s="1" t="s">
        <v>77</v>
      </c>
      <c r="AH3343" s="1" t="s">
        <v>78</v>
      </c>
      <c r="AI3343" s="1" t="s">
        <v>79</v>
      </c>
      <c r="AJ3343" s="1" t="s">
        <v>674</v>
      </c>
      <c r="AK3343" s="1">
        <v>772550073</v>
      </c>
      <c r="AL3343" s="1" t="s">
        <v>10903</v>
      </c>
      <c r="AM3343" s="2">
        <v>45721.825289351851</v>
      </c>
      <c r="AN3343" s="1">
        <v>772550073</v>
      </c>
      <c r="AP3343" s="1">
        <v>5768945</v>
      </c>
      <c r="AQ3343" s="1" t="s">
        <v>83</v>
      </c>
      <c r="AR3343" s="2">
        <v>45723.033877314818</v>
      </c>
      <c r="AS3343" s="1" t="s">
        <v>84</v>
      </c>
      <c r="AT3343" s="2">
        <v>45723.333333333336</v>
      </c>
      <c r="AU3343" s="1" t="s">
        <v>85</v>
      </c>
      <c r="AV3343" s="1" t="s">
        <v>700</v>
      </c>
      <c r="AW3343" s="1" t="s">
        <v>701</v>
      </c>
      <c r="AX3343" s="1" t="s">
        <v>2640</v>
      </c>
      <c r="AZ3343" s="2">
        <v>45723.033877314818</v>
      </c>
      <c r="BB3343" s="1" t="s">
        <v>111</v>
      </c>
      <c r="BC3343" s="1" t="s">
        <v>112</v>
      </c>
      <c r="BD3343" s="1" t="s">
        <v>113</v>
      </c>
      <c r="BE3343" s="1" t="s">
        <v>13367</v>
      </c>
      <c r="BF3343" s="1" t="s">
        <v>137</v>
      </c>
    </row>
    <row r="3344" spans="1:58" x14ac:dyDescent="0.35">
      <c r="A3344" s="1">
        <v>3016602</v>
      </c>
      <c r="B3344" s="1" t="s">
        <v>223</v>
      </c>
      <c r="C3344" s="1">
        <v>32713861</v>
      </c>
      <c r="D3344" s="1">
        <v>339701560</v>
      </c>
      <c r="E3344" s="1" t="s">
        <v>59</v>
      </c>
      <c r="F3344" s="1" t="s">
        <v>60</v>
      </c>
      <c r="G3344" s="1" t="s">
        <v>4791</v>
      </c>
      <c r="H3344" s="1" t="s">
        <v>693</v>
      </c>
      <c r="I3344" s="1">
        <v>778759955</v>
      </c>
      <c r="J3344" s="1" t="s">
        <v>16850</v>
      </c>
      <c r="K3344" s="1">
        <v>14</v>
      </c>
      <c r="L3344" s="1" t="s">
        <v>64</v>
      </c>
      <c r="M3344" s="1" t="s">
        <v>65</v>
      </c>
      <c r="N3344" s="2">
        <v>45227</v>
      </c>
      <c r="O3344" s="1" t="s">
        <v>98</v>
      </c>
      <c r="Q3344" s="1" t="s">
        <v>67</v>
      </c>
      <c r="R3344" s="2">
        <v>45721.82916666667</v>
      </c>
      <c r="S3344" s="1" t="s">
        <v>1312</v>
      </c>
      <c r="T3344" s="1" t="s">
        <v>69</v>
      </c>
      <c r="U3344" s="1" t="s">
        <v>385</v>
      </c>
      <c r="V3344" s="1" t="s">
        <v>16851</v>
      </c>
      <c r="W3344" s="1" t="s">
        <v>298</v>
      </c>
      <c r="X3344" s="1" t="s">
        <v>298</v>
      </c>
      <c r="Y3344" s="1" t="s">
        <v>5439</v>
      </c>
      <c r="Z3344" s="1" t="s">
        <v>929</v>
      </c>
      <c r="AA3344" s="1" t="s">
        <v>5440</v>
      </c>
      <c r="AB3344" s="1" t="s">
        <v>124</v>
      </c>
      <c r="AE3344" s="2">
        <v>45721.82917824074</v>
      </c>
      <c r="AF3344" s="1" t="s">
        <v>77</v>
      </c>
      <c r="AH3344" s="1" t="s">
        <v>125</v>
      </c>
      <c r="AI3344" s="1" t="s">
        <v>106</v>
      </c>
      <c r="AJ3344" s="1" t="s">
        <v>107</v>
      </c>
      <c r="AK3344" s="1" t="s">
        <v>16851</v>
      </c>
      <c r="AL3344" s="1" t="s">
        <v>1312</v>
      </c>
      <c r="AM3344" s="2">
        <v>45721.829201388886</v>
      </c>
      <c r="AN3344" s="1" t="s">
        <v>16851</v>
      </c>
      <c r="AP3344" s="1">
        <v>5768946</v>
      </c>
      <c r="AQ3344" s="1" t="s">
        <v>83</v>
      </c>
      <c r="AR3344" s="2">
        <v>45722.535104166665</v>
      </c>
      <c r="AS3344" s="1" t="s">
        <v>84</v>
      </c>
      <c r="AT3344" s="2">
        <v>45723.326388888891</v>
      </c>
      <c r="AU3344" s="1" t="s">
        <v>85</v>
      </c>
      <c r="AV3344" s="1" t="s">
        <v>4129</v>
      </c>
      <c r="AW3344" s="1" t="s">
        <v>4130</v>
      </c>
      <c r="AX3344" s="1" t="s">
        <v>4131</v>
      </c>
      <c r="AZ3344" s="2">
        <v>45722.535104166665</v>
      </c>
      <c r="BB3344" s="1" t="s">
        <v>746</v>
      </c>
      <c r="BC3344" s="1" t="s">
        <v>747</v>
      </c>
      <c r="BD3344" s="1" t="s">
        <v>748</v>
      </c>
      <c r="BE3344" s="1" t="s">
        <v>16852</v>
      </c>
      <c r="BF3344" s="1" t="s">
        <v>1612</v>
      </c>
    </row>
    <row r="3345" spans="1:58" x14ac:dyDescent="0.35">
      <c r="A3345" s="1">
        <v>3016603</v>
      </c>
      <c r="B3345" s="1" t="s">
        <v>58</v>
      </c>
      <c r="C3345" s="1">
        <v>44627511</v>
      </c>
      <c r="D3345" s="1">
        <v>338265041</v>
      </c>
      <c r="E3345" s="1" t="s">
        <v>59</v>
      </c>
      <c r="F3345" s="1" t="s">
        <v>60</v>
      </c>
      <c r="G3345" s="1" t="s">
        <v>16853</v>
      </c>
      <c r="H3345" s="1" t="s">
        <v>16853</v>
      </c>
      <c r="I3345" s="1">
        <v>775750470</v>
      </c>
      <c r="J3345" s="1" t="s">
        <v>1305</v>
      </c>
      <c r="K3345" s="1">
        <v>20</v>
      </c>
      <c r="L3345" s="1" t="s">
        <v>294</v>
      </c>
      <c r="M3345" s="1" t="s">
        <v>295</v>
      </c>
      <c r="N3345" s="2">
        <v>45617.416666666664</v>
      </c>
      <c r="O3345" s="1" t="s">
        <v>520</v>
      </c>
      <c r="Q3345" s="1" t="s">
        <v>67</v>
      </c>
      <c r="R3345" s="2">
        <v>45721.830833333333</v>
      </c>
      <c r="S3345" s="1" t="s">
        <v>411</v>
      </c>
      <c r="T3345" s="1" t="s">
        <v>412</v>
      </c>
      <c r="U3345" s="1" t="s">
        <v>12213</v>
      </c>
      <c r="V3345" s="1" t="s">
        <v>16854</v>
      </c>
      <c r="Y3345" s="1" t="s">
        <v>5341</v>
      </c>
      <c r="Z3345" s="1" t="s">
        <v>248</v>
      </c>
      <c r="AA3345" s="1" t="s">
        <v>248</v>
      </c>
      <c r="AB3345" s="1" t="s">
        <v>124</v>
      </c>
      <c r="AE3345" s="2">
        <v>45721.83084490741</v>
      </c>
      <c r="AF3345" s="1" t="s">
        <v>443</v>
      </c>
      <c r="AH3345" s="1" t="s">
        <v>125</v>
      </c>
      <c r="AI3345" s="1" t="s">
        <v>464</v>
      </c>
      <c r="AJ3345" s="1" t="s">
        <v>465</v>
      </c>
      <c r="AK3345" s="1" t="s">
        <v>16855</v>
      </c>
      <c r="AL3345" s="1" t="s">
        <v>411</v>
      </c>
      <c r="AM3345" s="2">
        <v>45721.830879629626</v>
      </c>
      <c r="AN3345" s="1" t="s">
        <v>16855</v>
      </c>
      <c r="AP3345" s="1">
        <v>5768947</v>
      </c>
      <c r="AQ3345" s="1" t="s">
        <v>83</v>
      </c>
      <c r="AR3345" s="2">
        <v>45722.4141087963</v>
      </c>
      <c r="AS3345" s="1" t="s">
        <v>84</v>
      </c>
      <c r="AT3345" s="2">
        <v>45723.333333333336</v>
      </c>
      <c r="AU3345" s="1" t="s">
        <v>85</v>
      </c>
      <c r="AV3345" s="1" t="s">
        <v>468</v>
      </c>
      <c r="AW3345" s="1" t="s">
        <v>469</v>
      </c>
      <c r="AX3345" s="1" t="s">
        <v>495</v>
      </c>
      <c r="AZ3345" s="2">
        <v>45722.4141087963</v>
      </c>
      <c r="BB3345" s="1" t="s">
        <v>1619</v>
      </c>
      <c r="BC3345" s="1" t="s">
        <v>1620</v>
      </c>
      <c r="BD3345" s="1" t="s">
        <v>1621</v>
      </c>
      <c r="BE3345" s="1" t="s">
        <v>16856</v>
      </c>
      <c r="BF3345" s="1" t="s">
        <v>3796</v>
      </c>
    </row>
    <row r="3346" spans="1:58" x14ac:dyDescent="0.35">
      <c r="A3346" s="1">
        <v>3016604</v>
      </c>
      <c r="B3346" s="1" t="s">
        <v>58</v>
      </c>
      <c r="C3346" s="1">
        <v>40170261</v>
      </c>
      <c r="D3346" s="1">
        <v>338438552</v>
      </c>
      <c r="E3346" s="1" t="s">
        <v>59</v>
      </c>
      <c r="F3346" s="1" t="s">
        <v>60</v>
      </c>
      <c r="G3346" s="1" t="s">
        <v>3934</v>
      </c>
      <c r="H3346" s="1" t="s">
        <v>16857</v>
      </c>
      <c r="I3346" s="1">
        <v>774965243</v>
      </c>
      <c r="J3346" s="1" t="s">
        <v>16858</v>
      </c>
      <c r="K3346" s="1">
        <v>12</v>
      </c>
      <c r="L3346" s="1" t="s">
        <v>64</v>
      </c>
      <c r="M3346" s="1" t="s">
        <v>65</v>
      </c>
      <c r="N3346" s="2">
        <v>44939.5</v>
      </c>
      <c r="O3346" s="1" t="s">
        <v>66</v>
      </c>
      <c r="Q3346" s="1" t="s">
        <v>67</v>
      </c>
      <c r="R3346" s="2">
        <v>45721.83152777778</v>
      </c>
      <c r="S3346" s="1" t="s">
        <v>1229</v>
      </c>
      <c r="T3346" s="1" t="s">
        <v>69</v>
      </c>
      <c r="U3346" s="1" t="s">
        <v>70</v>
      </c>
      <c r="V3346" s="1" t="s">
        <v>16859</v>
      </c>
      <c r="W3346" s="1" t="s">
        <v>72</v>
      </c>
      <c r="X3346" s="1" t="s">
        <v>183</v>
      </c>
      <c r="Y3346" s="1" t="s">
        <v>11115</v>
      </c>
      <c r="Z3346" s="1" t="s">
        <v>546</v>
      </c>
      <c r="AA3346" s="1" t="s">
        <v>1101</v>
      </c>
      <c r="AB3346" s="1" t="s">
        <v>124</v>
      </c>
      <c r="AE3346" s="2">
        <v>45721.83153935185</v>
      </c>
      <c r="AF3346" s="1" t="s">
        <v>77</v>
      </c>
      <c r="AH3346" s="1" t="s">
        <v>125</v>
      </c>
      <c r="AI3346" s="1" t="s">
        <v>79</v>
      </c>
      <c r="AJ3346" s="1" t="s">
        <v>378</v>
      </c>
      <c r="AK3346" s="1" t="s">
        <v>16859</v>
      </c>
      <c r="AL3346" s="1" t="s">
        <v>1229</v>
      </c>
      <c r="AM3346" s="2">
        <v>45721.831562500003</v>
      </c>
      <c r="AN3346" s="1" t="s">
        <v>16859</v>
      </c>
      <c r="AP3346" s="1">
        <v>5768951</v>
      </c>
      <c r="AQ3346" s="1" t="s">
        <v>83</v>
      </c>
      <c r="AR3346" s="2">
        <v>45722.489930555559</v>
      </c>
      <c r="AS3346" s="1" t="s">
        <v>84</v>
      </c>
      <c r="AT3346" s="2">
        <v>45723.333333333336</v>
      </c>
      <c r="AU3346" s="1" t="s">
        <v>85</v>
      </c>
      <c r="AV3346" s="1" t="s">
        <v>480</v>
      </c>
      <c r="AW3346" s="1" t="s">
        <v>481</v>
      </c>
      <c r="AX3346" s="1" t="s">
        <v>3001</v>
      </c>
      <c r="AZ3346" s="2">
        <v>45722.489930555559</v>
      </c>
      <c r="BB3346" s="1" t="s">
        <v>3431</v>
      </c>
      <c r="BC3346" s="1" t="s">
        <v>3432</v>
      </c>
      <c r="BD3346" s="1" t="s">
        <v>3433</v>
      </c>
      <c r="BE3346" s="1" t="s">
        <v>16860</v>
      </c>
      <c r="BF3346" s="1" t="s">
        <v>3435</v>
      </c>
    </row>
    <row r="3347" spans="1:58" x14ac:dyDescent="0.35">
      <c r="A3347" s="1">
        <v>3016605</v>
      </c>
      <c r="B3347" s="1" t="s">
        <v>58</v>
      </c>
      <c r="C3347" s="1">
        <v>40614351</v>
      </c>
      <c r="D3347" s="1">
        <v>338585112</v>
      </c>
      <c r="E3347" s="1" t="s">
        <v>59</v>
      </c>
      <c r="F3347" s="1" t="s">
        <v>60</v>
      </c>
      <c r="G3347" s="1" t="s">
        <v>422</v>
      </c>
      <c r="H3347" s="1" t="s">
        <v>3642</v>
      </c>
      <c r="I3347" s="1">
        <v>778377187</v>
      </c>
      <c r="J3347" s="1" t="s">
        <v>4195</v>
      </c>
      <c r="K3347" s="1">
        <v>12</v>
      </c>
      <c r="L3347" s="1" t="s">
        <v>64</v>
      </c>
      <c r="M3347" s="1" t="s">
        <v>65</v>
      </c>
      <c r="N3347" s="2">
        <v>45007.577118055553</v>
      </c>
      <c r="O3347" s="1" t="s">
        <v>66</v>
      </c>
      <c r="Q3347" s="1" t="s">
        <v>67</v>
      </c>
      <c r="R3347" s="2">
        <v>45721.833055555559</v>
      </c>
      <c r="S3347" s="1" t="s">
        <v>3929</v>
      </c>
      <c r="T3347" s="1" t="s">
        <v>69</v>
      </c>
      <c r="U3347" s="1" t="s">
        <v>70</v>
      </c>
      <c r="V3347" s="1" t="s">
        <v>16861</v>
      </c>
      <c r="Y3347" s="1" t="s">
        <v>3674</v>
      </c>
      <c r="Z3347" s="1" t="s">
        <v>2311</v>
      </c>
      <c r="AA3347" s="1" t="s">
        <v>16862</v>
      </c>
      <c r="AB3347" s="1" t="s">
        <v>124</v>
      </c>
      <c r="AE3347" s="2">
        <v>45721.833078703705</v>
      </c>
      <c r="AF3347" s="1" t="s">
        <v>77</v>
      </c>
      <c r="AH3347" s="1" t="s">
        <v>125</v>
      </c>
      <c r="AI3347" s="1" t="s">
        <v>79</v>
      </c>
      <c r="AJ3347" s="1" t="s">
        <v>378</v>
      </c>
      <c r="AK3347" s="1" t="s">
        <v>16863</v>
      </c>
      <c r="AL3347" s="1" t="s">
        <v>3929</v>
      </c>
      <c r="AM3347" s="2">
        <v>45721.833101851851</v>
      </c>
      <c r="AN3347" s="1" t="s">
        <v>16863</v>
      </c>
      <c r="AP3347" s="1">
        <v>5768953</v>
      </c>
      <c r="AQ3347" s="1" t="s">
        <v>83</v>
      </c>
      <c r="AR3347" s="2">
        <v>45722.571921296294</v>
      </c>
      <c r="AS3347" s="1" t="s">
        <v>84</v>
      </c>
      <c r="AT3347" s="2">
        <v>45723.368055555555</v>
      </c>
      <c r="AU3347" s="1" t="s">
        <v>85</v>
      </c>
      <c r="AV3347" s="1" t="s">
        <v>645</v>
      </c>
      <c r="AW3347" s="1" t="s">
        <v>646</v>
      </c>
      <c r="AX3347" s="1" t="s">
        <v>2446</v>
      </c>
      <c r="AZ3347" s="2">
        <v>45722.571921296294</v>
      </c>
      <c r="BB3347" s="1" t="s">
        <v>2825</v>
      </c>
      <c r="BC3347" s="1" t="s">
        <v>153</v>
      </c>
      <c r="BD3347" s="1" t="s">
        <v>2826</v>
      </c>
      <c r="BE3347" s="1" t="s">
        <v>5313</v>
      </c>
      <c r="BF3347" s="1" t="s">
        <v>1936</v>
      </c>
    </row>
    <row r="3348" spans="1:58" x14ac:dyDescent="0.35">
      <c r="A3348" s="1">
        <v>3016606</v>
      </c>
      <c r="B3348" s="1" t="s">
        <v>58</v>
      </c>
      <c r="C3348" s="1">
        <v>1492961</v>
      </c>
      <c r="D3348" s="1">
        <v>339016345</v>
      </c>
      <c r="E3348" s="1" t="s">
        <v>59</v>
      </c>
      <c r="F3348" s="1" t="s">
        <v>60</v>
      </c>
      <c r="G3348" s="1" t="s">
        <v>116</v>
      </c>
      <c r="H3348" s="1" t="s">
        <v>7198</v>
      </c>
      <c r="I3348" s="1">
        <v>773751440</v>
      </c>
      <c r="K3348" s="1">
        <v>14</v>
      </c>
      <c r="L3348" s="1" t="s">
        <v>64</v>
      </c>
      <c r="M3348" s="1" t="s">
        <v>65</v>
      </c>
      <c r="N3348" s="2">
        <v>45517.410370370373</v>
      </c>
      <c r="O3348" s="1" t="s">
        <v>66</v>
      </c>
      <c r="Q3348" s="1" t="s">
        <v>67</v>
      </c>
      <c r="R3348" s="2">
        <v>45721.833344907405</v>
      </c>
      <c r="S3348" s="1" t="s">
        <v>2271</v>
      </c>
      <c r="T3348" s="1" t="s">
        <v>100</v>
      </c>
      <c r="U3348" s="1" t="s">
        <v>160</v>
      </c>
      <c r="V3348" s="1" t="s">
        <v>16864</v>
      </c>
      <c r="W3348" s="1" t="s">
        <v>263</v>
      </c>
      <c r="X3348" s="1" t="s">
        <v>263</v>
      </c>
      <c r="Y3348" s="1" t="s">
        <v>4347</v>
      </c>
      <c r="Z3348" s="1" t="s">
        <v>852</v>
      </c>
      <c r="AA3348" s="1" t="s">
        <v>13291</v>
      </c>
      <c r="AB3348" s="1" t="s">
        <v>13291</v>
      </c>
      <c r="AE3348" s="2">
        <v>45721.833356481482</v>
      </c>
      <c r="AF3348" s="1" t="s">
        <v>77</v>
      </c>
      <c r="AH3348" s="1" t="s">
        <v>78</v>
      </c>
      <c r="AI3348" s="1" t="s">
        <v>79</v>
      </c>
      <c r="AJ3348" s="1" t="s">
        <v>378</v>
      </c>
      <c r="AK3348" s="1" t="s">
        <v>16864</v>
      </c>
      <c r="AL3348" s="1" t="s">
        <v>2271</v>
      </c>
      <c r="AM3348" s="2">
        <v>45721.833391203705</v>
      </c>
      <c r="AN3348" s="1" t="s">
        <v>16864</v>
      </c>
      <c r="AP3348" s="1">
        <v>5768954</v>
      </c>
      <c r="AQ3348" s="1" t="s">
        <v>83</v>
      </c>
      <c r="AR3348" s="2">
        <v>45722.53052083333</v>
      </c>
      <c r="AS3348" s="1" t="s">
        <v>84</v>
      </c>
      <c r="AT3348" s="2">
        <v>45723.34375</v>
      </c>
      <c r="AU3348" s="1" t="s">
        <v>85</v>
      </c>
      <c r="AV3348" s="1" t="s">
        <v>108</v>
      </c>
      <c r="AW3348" s="1" t="s">
        <v>109</v>
      </c>
      <c r="AX3348" s="1" t="s">
        <v>1965</v>
      </c>
      <c r="AZ3348" s="2">
        <v>45722.53052083333</v>
      </c>
      <c r="BB3348" s="1" t="s">
        <v>432</v>
      </c>
      <c r="BC3348" s="1" t="s">
        <v>433</v>
      </c>
      <c r="BD3348" s="1" t="s">
        <v>434</v>
      </c>
      <c r="BE3348" s="1" t="s">
        <v>16865</v>
      </c>
      <c r="BF3348" s="1" t="s">
        <v>325</v>
      </c>
    </row>
    <row r="3349" spans="1:58" x14ac:dyDescent="0.35">
      <c r="A3349" s="1">
        <v>3016607</v>
      </c>
      <c r="B3349" s="1" t="s">
        <v>58</v>
      </c>
      <c r="C3349" s="1">
        <v>559991</v>
      </c>
      <c r="D3349" s="1">
        <v>338278073</v>
      </c>
      <c r="E3349" s="1" t="s">
        <v>59</v>
      </c>
      <c r="F3349" s="1" t="s">
        <v>60</v>
      </c>
      <c r="G3349" s="1" t="s">
        <v>1845</v>
      </c>
      <c r="H3349" s="1" t="s">
        <v>3953</v>
      </c>
      <c r="I3349" s="1">
        <v>775504087</v>
      </c>
      <c r="J3349" s="1" t="s">
        <v>6030</v>
      </c>
      <c r="K3349" s="1">
        <v>12</v>
      </c>
      <c r="L3349" s="1" t="s">
        <v>64</v>
      </c>
      <c r="M3349" s="1" t="s">
        <v>65</v>
      </c>
      <c r="N3349" s="2">
        <v>43678</v>
      </c>
      <c r="O3349" s="1" t="s">
        <v>616</v>
      </c>
      <c r="Q3349" s="1" t="s">
        <v>67</v>
      </c>
      <c r="R3349" s="2">
        <v>45721.835138888891</v>
      </c>
      <c r="S3349" s="1" t="s">
        <v>978</v>
      </c>
      <c r="T3349" s="1" t="s">
        <v>100</v>
      </c>
      <c r="U3349" s="1" t="s">
        <v>385</v>
      </c>
      <c r="V3349" s="1" t="s">
        <v>16866</v>
      </c>
      <c r="Y3349" s="1" t="s">
        <v>998</v>
      </c>
      <c r="Z3349" s="1" t="s">
        <v>75</v>
      </c>
      <c r="AA3349" s="1" t="s">
        <v>999</v>
      </c>
      <c r="AB3349" s="1" t="s">
        <v>999</v>
      </c>
      <c r="AC3349" s="1">
        <v>9903</v>
      </c>
      <c r="AE3349" s="2">
        <v>45721.835150462961</v>
      </c>
      <c r="AF3349" s="1" t="s">
        <v>77</v>
      </c>
      <c r="AH3349" s="1" t="s">
        <v>125</v>
      </c>
      <c r="AI3349" s="1" t="s">
        <v>79</v>
      </c>
      <c r="AJ3349" s="1" t="s">
        <v>283</v>
      </c>
      <c r="AK3349" s="1" t="s">
        <v>16866</v>
      </c>
      <c r="AL3349" s="1" t="s">
        <v>978</v>
      </c>
      <c r="AM3349" s="2">
        <v>45721.835185185184</v>
      </c>
      <c r="AN3349" s="1" t="s">
        <v>16866</v>
      </c>
      <c r="AP3349" s="1">
        <v>5768955</v>
      </c>
      <c r="AQ3349" s="1" t="s">
        <v>83</v>
      </c>
      <c r="AR3349" s="2">
        <v>45722.411215277774</v>
      </c>
      <c r="AS3349" s="1" t="s">
        <v>84</v>
      </c>
      <c r="AT3349" s="2">
        <v>45723.350694444445</v>
      </c>
      <c r="AU3349" s="1" t="s">
        <v>85</v>
      </c>
      <c r="AV3349" s="1" t="s">
        <v>645</v>
      </c>
      <c r="AW3349" s="1" t="s">
        <v>646</v>
      </c>
      <c r="AX3349" s="1" t="s">
        <v>2446</v>
      </c>
      <c r="AZ3349" s="2">
        <v>45722.411215277774</v>
      </c>
      <c r="BB3349" s="1" t="s">
        <v>765</v>
      </c>
      <c r="BC3349" s="1" t="s">
        <v>766</v>
      </c>
      <c r="BD3349" s="1" t="s">
        <v>767</v>
      </c>
      <c r="BE3349" s="1" t="s">
        <v>16867</v>
      </c>
      <c r="BF3349" s="1" t="s">
        <v>2891</v>
      </c>
    </row>
    <row r="3350" spans="1:58" x14ac:dyDescent="0.35">
      <c r="A3350" s="1">
        <v>3016608</v>
      </c>
      <c r="B3350" s="1" t="s">
        <v>58</v>
      </c>
      <c r="C3350" s="1">
        <v>39939901</v>
      </c>
      <c r="D3350" s="1">
        <v>338263196</v>
      </c>
      <c r="E3350" s="1" t="s">
        <v>59</v>
      </c>
      <c r="F3350" s="1" t="s">
        <v>60</v>
      </c>
      <c r="G3350" s="1" t="s">
        <v>769</v>
      </c>
      <c r="H3350" s="1" t="s">
        <v>2491</v>
      </c>
      <c r="I3350" s="1">
        <v>777190782</v>
      </c>
      <c r="J3350" s="1" t="s">
        <v>848</v>
      </c>
      <c r="K3350" s="1">
        <v>13</v>
      </c>
      <c r="L3350" s="1" t="s">
        <v>64</v>
      </c>
      <c r="M3350" s="1" t="s">
        <v>65</v>
      </c>
      <c r="N3350" s="2">
        <v>44888.804884259262</v>
      </c>
      <c r="O3350" s="1" t="s">
        <v>66</v>
      </c>
      <c r="Q3350" s="1" t="s">
        <v>67</v>
      </c>
      <c r="R3350" s="2">
        <v>45721.835960648146</v>
      </c>
      <c r="S3350" s="1" t="s">
        <v>2920</v>
      </c>
      <c r="T3350" s="1" t="s">
        <v>69</v>
      </c>
      <c r="U3350" s="1" t="s">
        <v>70</v>
      </c>
      <c r="V3350" s="1" t="s">
        <v>16868</v>
      </c>
      <c r="W3350" s="1" t="s">
        <v>334</v>
      </c>
      <c r="X3350" s="1" t="s">
        <v>335</v>
      </c>
      <c r="Y3350" s="1" t="s">
        <v>4764</v>
      </c>
      <c r="Z3350" s="1" t="s">
        <v>337</v>
      </c>
      <c r="AA3350" s="1" t="s">
        <v>3315</v>
      </c>
      <c r="AB3350" s="1" t="s">
        <v>16869</v>
      </c>
      <c r="AE3350" s="2">
        <v>45721.835972222223</v>
      </c>
      <c r="AF3350" s="1" t="s">
        <v>77</v>
      </c>
      <c r="AH3350" s="1" t="s">
        <v>78</v>
      </c>
      <c r="AI3350" s="1" t="s">
        <v>79</v>
      </c>
      <c r="AJ3350" s="1" t="s">
        <v>378</v>
      </c>
      <c r="AK3350" s="1" t="s">
        <v>1722</v>
      </c>
      <c r="AL3350" s="1" t="s">
        <v>2920</v>
      </c>
      <c r="AM3350" s="2">
        <v>45721.835995370369</v>
      </c>
      <c r="AN3350" s="1" t="s">
        <v>1722</v>
      </c>
      <c r="AP3350" s="1">
        <v>5768956</v>
      </c>
      <c r="AQ3350" s="1" t="s">
        <v>83</v>
      </c>
      <c r="AR3350" s="2">
        <v>45722.473009259258</v>
      </c>
      <c r="AS3350" s="1" t="s">
        <v>84</v>
      </c>
      <c r="AT3350" s="2">
        <v>45723.333333333336</v>
      </c>
      <c r="AU3350" s="1" t="s">
        <v>85</v>
      </c>
      <c r="AV3350" s="1" t="s">
        <v>1702</v>
      </c>
      <c r="AW3350" s="1" t="s">
        <v>1703</v>
      </c>
      <c r="AX3350" s="1" t="s">
        <v>10336</v>
      </c>
      <c r="AZ3350" s="2">
        <v>45722.473009259258</v>
      </c>
      <c r="BB3350" s="1" t="s">
        <v>152</v>
      </c>
      <c r="BC3350" s="1" t="s">
        <v>153</v>
      </c>
      <c r="BD3350" s="1" t="s">
        <v>154</v>
      </c>
      <c r="BE3350" s="1" t="s">
        <v>2544</v>
      </c>
      <c r="BF3350" s="1" t="s">
        <v>349</v>
      </c>
    </row>
    <row r="3351" spans="1:58" x14ac:dyDescent="0.35">
      <c r="A3351" s="1">
        <v>3016609</v>
      </c>
      <c r="B3351" s="1" t="s">
        <v>223</v>
      </c>
      <c r="C3351" s="1">
        <v>43166311</v>
      </c>
      <c r="D3351" s="1">
        <v>338544019</v>
      </c>
      <c r="E3351" s="1" t="s">
        <v>59</v>
      </c>
      <c r="F3351" s="1" t="s">
        <v>60</v>
      </c>
      <c r="G3351" s="1" t="s">
        <v>224</v>
      </c>
      <c r="H3351" s="1" t="s">
        <v>1472</v>
      </c>
      <c r="I3351" s="1">
        <v>773371432</v>
      </c>
      <c r="J3351" s="1" t="s">
        <v>16870</v>
      </c>
      <c r="K3351" s="1">
        <v>12</v>
      </c>
      <c r="L3351" s="1" t="s">
        <v>64</v>
      </c>
      <c r="M3351" s="1" t="s">
        <v>65</v>
      </c>
      <c r="N3351" s="2">
        <v>45430.55</v>
      </c>
      <c r="O3351" s="1" t="s">
        <v>98</v>
      </c>
      <c r="Q3351" s="1" t="s">
        <v>67</v>
      </c>
      <c r="R3351" s="2">
        <v>45721.83630787037</v>
      </c>
      <c r="S3351" s="1" t="s">
        <v>12911</v>
      </c>
      <c r="T3351" s="1" t="s">
        <v>69</v>
      </c>
      <c r="U3351" s="1" t="s">
        <v>70</v>
      </c>
      <c r="V3351" s="1" t="s">
        <v>16871</v>
      </c>
      <c r="W3351" s="1" t="s">
        <v>334</v>
      </c>
      <c r="X3351" s="1" t="s">
        <v>1153</v>
      </c>
      <c r="Y3351" s="1" t="s">
        <v>10408</v>
      </c>
      <c r="Z3351" s="1" t="s">
        <v>8825</v>
      </c>
      <c r="AA3351" s="1" t="s">
        <v>8825</v>
      </c>
      <c r="AB3351" s="1" t="s">
        <v>16872</v>
      </c>
      <c r="AE3351" s="2">
        <v>45721.836319444446</v>
      </c>
      <c r="AF3351" s="1" t="s">
        <v>77</v>
      </c>
      <c r="AH3351" s="1" t="s">
        <v>78</v>
      </c>
      <c r="AI3351" s="1" t="s">
        <v>360</v>
      </c>
      <c r="AJ3351" s="1" t="s">
        <v>107</v>
      </c>
      <c r="AK3351" s="1" t="s">
        <v>16871</v>
      </c>
      <c r="AL3351" s="1" t="s">
        <v>12911</v>
      </c>
      <c r="AM3351" s="2">
        <v>45721.836354166669</v>
      </c>
      <c r="AN3351" s="1" t="s">
        <v>16871</v>
      </c>
      <c r="AP3351" s="1">
        <v>5768957</v>
      </c>
      <c r="AQ3351" s="1" t="s">
        <v>83</v>
      </c>
      <c r="AR3351" s="2">
        <v>45722.667546296296</v>
      </c>
      <c r="AS3351" s="1" t="s">
        <v>84</v>
      </c>
      <c r="AT3351" s="2">
        <v>45723.333333333336</v>
      </c>
      <c r="AU3351" s="1" t="s">
        <v>85</v>
      </c>
      <c r="AV3351" s="1" t="s">
        <v>1214</v>
      </c>
      <c r="AW3351" s="1" t="s">
        <v>1215</v>
      </c>
      <c r="AX3351" s="1" t="s">
        <v>1216</v>
      </c>
      <c r="AZ3351" s="2">
        <v>45722.667546296296</v>
      </c>
      <c r="BB3351" s="1" t="s">
        <v>1571</v>
      </c>
      <c r="BC3351" s="1" t="s">
        <v>1572</v>
      </c>
      <c r="BD3351" s="1" t="s">
        <v>1573</v>
      </c>
      <c r="BE3351" s="1" t="s">
        <v>16873</v>
      </c>
      <c r="BF3351" s="1" t="s">
        <v>1142</v>
      </c>
    </row>
    <row r="3352" spans="1:58" x14ac:dyDescent="0.35">
      <c r="A3352" s="1">
        <v>3016610</v>
      </c>
      <c r="B3352" s="1" t="s">
        <v>58</v>
      </c>
      <c r="C3352" s="1">
        <v>40936001</v>
      </c>
      <c r="D3352" s="1">
        <v>338588884</v>
      </c>
      <c r="E3352" s="1" t="s">
        <v>59</v>
      </c>
      <c r="F3352" s="1" t="s">
        <v>60</v>
      </c>
      <c r="G3352" s="1" t="s">
        <v>16874</v>
      </c>
      <c r="H3352" s="1" t="s">
        <v>16875</v>
      </c>
      <c r="I3352" s="1">
        <v>784973885</v>
      </c>
      <c r="J3352" s="1" t="s">
        <v>16876</v>
      </c>
      <c r="K3352" s="1">
        <v>12</v>
      </c>
      <c r="L3352" s="1" t="s">
        <v>64</v>
      </c>
      <c r="M3352" s="1" t="s">
        <v>65</v>
      </c>
      <c r="N3352" s="2">
        <v>45068.813923611109</v>
      </c>
      <c r="O3352" s="1" t="s">
        <v>66</v>
      </c>
      <c r="Q3352" s="1" t="s">
        <v>67</v>
      </c>
      <c r="R3352" s="2">
        <v>45721.836458333331</v>
      </c>
      <c r="S3352" s="1" t="s">
        <v>3154</v>
      </c>
      <c r="T3352" s="1" t="s">
        <v>783</v>
      </c>
      <c r="U3352" s="1" t="s">
        <v>1208</v>
      </c>
      <c r="V3352" s="1" t="s">
        <v>16877</v>
      </c>
      <c r="Y3352" s="1" t="s">
        <v>16878</v>
      </c>
      <c r="Z3352" s="1" t="s">
        <v>337</v>
      </c>
      <c r="AA3352" s="1" t="s">
        <v>6875</v>
      </c>
      <c r="AB3352" s="1" t="s">
        <v>6875</v>
      </c>
      <c r="AE3352" s="2">
        <v>45721.836608796293</v>
      </c>
      <c r="AF3352" s="1" t="s">
        <v>77</v>
      </c>
      <c r="AH3352" s="1" t="s">
        <v>125</v>
      </c>
      <c r="AI3352" s="1" t="s">
        <v>79</v>
      </c>
      <c r="AJ3352" s="1" t="s">
        <v>283</v>
      </c>
      <c r="AK3352" s="1" t="s">
        <v>16879</v>
      </c>
      <c r="AL3352" s="1" t="s">
        <v>3154</v>
      </c>
      <c r="AM3352" s="2">
        <v>45721.836631944447</v>
      </c>
      <c r="AO3352" s="1" t="s">
        <v>3154</v>
      </c>
      <c r="AP3352" s="1">
        <v>5768958</v>
      </c>
      <c r="AQ3352" s="1" t="s">
        <v>83</v>
      </c>
      <c r="AR3352" s="2">
        <v>45722.627523148149</v>
      </c>
      <c r="AS3352" s="1" t="s">
        <v>84</v>
      </c>
      <c r="AT3352" s="2">
        <v>45721.5625</v>
      </c>
      <c r="AU3352" s="1" t="s">
        <v>573</v>
      </c>
      <c r="AV3352" s="1" t="s">
        <v>2524</v>
      </c>
      <c r="AW3352" s="1" t="s">
        <v>2525</v>
      </c>
      <c r="AX3352" s="1" t="s">
        <v>2526</v>
      </c>
      <c r="AZ3352" s="2">
        <v>45722.627523148149</v>
      </c>
      <c r="BB3352" s="1" t="s">
        <v>776</v>
      </c>
      <c r="BC3352" s="1" t="s">
        <v>777</v>
      </c>
      <c r="BD3352" s="1" t="s">
        <v>778</v>
      </c>
      <c r="BE3352" s="1" t="s">
        <v>16880</v>
      </c>
      <c r="BF3352" s="1" t="s">
        <v>3441</v>
      </c>
    </row>
    <row r="3353" spans="1:58" x14ac:dyDescent="0.35">
      <c r="A3353" s="1">
        <v>3016611</v>
      </c>
      <c r="B3353" s="1" t="s">
        <v>58</v>
      </c>
      <c r="C3353" s="1">
        <v>45340131</v>
      </c>
      <c r="D3353" s="1">
        <v>338484685</v>
      </c>
      <c r="E3353" s="1" t="s">
        <v>59</v>
      </c>
      <c r="F3353" s="1" t="s">
        <v>60</v>
      </c>
      <c r="G3353" s="1" t="s">
        <v>16881</v>
      </c>
      <c r="H3353" s="1" t="s">
        <v>16882</v>
      </c>
      <c r="I3353" s="1">
        <v>774177499</v>
      </c>
      <c r="J3353" s="1" t="s">
        <v>16883</v>
      </c>
      <c r="K3353" s="1">
        <v>12</v>
      </c>
      <c r="L3353" s="1" t="s">
        <v>64</v>
      </c>
      <c r="M3353" s="1" t="s">
        <v>65</v>
      </c>
      <c r="N3353" s="2">
        <v>45713.663946759261</v>
      </c>
      <c r="O3353" s="1" t="s">
        <v>66</v>
      </c>
      <c r="Q3353" s="1" t="s">
        <v>67</v>
      </c>
      <c r="R3353" s="2">
        <v>45721.837650462963</v>
      </c>
      <c r="S3353" s="1" t="s">
        <v>1746</v>
      </c>
      <c r="T3353" s="1" t="s">
        <v>69</v>
      </c>
      <c r="U3353" s="1" t="s">
        <v>70</v>
      </c>
      <c r="V3353" s="1" t="s">
        <v>16884</v>
      </c>
      <c r="W3353" s="1" t="s">
        <v>214</v>
      </c>
      <c r="X3353" s="1" t="s">
        <v>215</v>
      </c>
      <c r="Y3353" s="1" t="s">
        <v>1013</v>
      </c>
      <c r="Z3353" s="1" t="s">
        <v>11155</v>
      </c>
      <c r="AA3353" s="1" t="s">
        <v>11156</v>
      </c>
      <c r="AB3353" s="1" t="s">
        <v>124</v>
      </c>
      <c r="AE3353" s="2">
        <v>45721.83766203704</v>
      </c>
      <c r="AF3353" s="1" t="s">
        <v>77</v>
      </c>
      <c r="AH3353" s="1" t="s">
        <v>125</v>
      </c>
      <c r="AI3353" s="1" t="s">
        <v>79</v>
      </c>
      <c r="AJ3353" s="1" t="s">
        <v>378</v>
      </c>
      <c r="AK3353" s="1">
        <v>774177499</v>
      </c>
      <c r="AL3353" s="1" t="s">
        <v>1746</v>
      </c>
      <c r="AM3353" s="2">
        <v>45721.837696759256</v>
      </c>
      <c r="AN3353" s="1">
        <v>774177499</v>
      </c>
      <c r="AP3353" s="1">
        <v>5768959</v>
      </c>
      <c r="AQ3353" s="1" t="s">
        <v>83</v>
      </c>
      <c r="AR3353" s="2">
        <v>45722.473287037035</v>
      </c>
      <c r="AS3353" s="1" t="s">
        <v>84</v>
      </c>
      <c r="AT3353" s="2">
        <v>45721.333333333336</v>
      </c>
      <c r="AU3353" s="1" t="s">
        <v>573</v>
      </c>
      <c r="AV3353" s="1" t="s">
        <v>1957</v>
      </c>
      <c r="AW3353" s="1" t="s">
        <v>1958</v>
      </c>
      <c r="AX3353" s="1" t="s">
        <v>2339</v>
      </c>
      <c r="AZ3353" s="2">
        <v>45722.473287037035</v>
      </c>
      <c r="BB3353" s="1" t="s">
        <v>1658</v>
      </c>
      <c r="BC3353" s="1" t="s">
        <v>1659</v>
      </c>
      <c r="BD3353" s="1" t="s">
        <v>1660</v>
      </c>
      <c r="BE3353" s="1" t="s">
        <v>1120</v>
      </c>
      <c r="BF3353" s="1" t="s">
        <v>137</v>
      </c>
    </row>
    <row r="3354" spans="1:58" x14ac:dyDescent="0.35">
      <c r="A3354" s="1">
        <v>3016612</v>
      </c>
      <c r="B3354" s="1" t="s">
        <v>327</v>
      </c>
      <c r="C3354" s="1">
        <v>34479831</v>
      </c>
      <c r="D3354" s="1">
        <v>339711946</v>
      </c>
      <c r="E3354" s="1" t="s">
        <v>59</v>
      </c>
      <c r="F3354" s="1" t="s">
        <v>60</v>
      </c>
      <c r="G3354" s="1" t="s">
        <v>15923</v>
      </c>
      <c r="H3354" s="1" t="s">
        <v>16885</v>
      </c>
      <c r="I3354" s="1" t="s">
        <v>16886</v>
      </c>
      <c r="J3354" s="1" t="s">
        <v>16887</v>
      </c>
      <c r="K3354" s="1">
        <v>14</v>
      </c>
      <c r="L3354" s="1" t="s">
        <v>64</v>
      </c>
      <c r="M3354" s="1" t="s">
        <v>65</v>
      </c>
      <c r="N3354" s="2">
        <v>43116</v>
      </c>
      <c r="O3354" s="1" t="s">
        <v>331</v>
      </c>
      <c r="Q3354" s="1" t="s">
        <v>67</v>
      </c>
      <c r="R3354" s="2">
        <v>45721.840173611112</v>
      </c>
      <c r="S3354" s="1" t="s">
        <v>8533</v>
      </c>
      <c r="T3354" s="1" t="s">
        <v>100</v>
      </c>
      <c r="U3354" s="1" t="s">
        <v>385</v>
      </c>
      <c r="V3354" s="1" t="s">
        <v>16888</v>
      </c>
      <c r="W3354" s="1" t="s">
        <v>298</v>
      </c>
      <c r="X3354" s="1" t="s">
        <v>298</v>
      </c>
      <c r="Y3354" s="1" t="s">
        <v>632</v>
      </c>
      <c r="Z3354" s="1" t="s">
        <v>929</v>
      </c>
      <c r="AA3354" s="1" t="s">
        <v>4127</v>
      </c>
      <c r="AB3354" s="1" t="s">
        <v>124</v>
      </c>
      <c r="AE3354" s="2">
        <v>45722.624062499999</v>
      </c>
      <c r="AF3354" s="1" t="s">
        <v>77</v>
      </c>
      <c r="AH3354" s="1" t="s">
        <v>78</v>
      </c>
      <c r="AI3354" s="1" t="s">
        <v>339</v>
      </c>
      <c r="AJ3354" s="1" t="s">
        <v>674</v>
      </c>
      <c r="AK3354" s="1" t="s">
        <v>16889</v>
      </c>
      <c r="AL3354" s="1" t="s">
        <v>6916</v>
      </c>
      <c r="AM3354" s="2">
        <v>45722.624166666668</v>
      </c>
      <c r="AN3354" s="1" t="s">
        <v>16889</v>
      </c>
      <c r="AO3354" s="1" t="s">
        <v>6916</v>
      </c>
      <c r="AP3354" s="1">
        <v>5772162</v>
      </c>
      <c r="AQ3354" s="1" t="s">
        <v>83</v>
      </c>
      <c r="AR3354" s="2">
        <v>45723.543020833335</v>
      </c>
      <c r="AS3354" s="1" t="s">
        <v>84</v>
      </c>
      <c r="AT3354" s="2">
        <v>45722.291666666664</v>
      </c>
      <c r="AU3354" s="1" t="s">
        <v>85</v>
      </c>
      <c r="AV3354" s="1" t="s">
        <v>86</v>
      </c>
      <c r="AW3354" s="1" t="s">
        <v>87</v>
      </c>
      <c r="AX3354" s="1" t="s">
        <v>88</v>
      </c>
      <c r="AZ3354" s="2">
        <v>45723.543020833335</v>
      </c>
      <c r="BB3354" s="1" t="s">
        <v>561</v>
      </c>
      <c r="BC3354" s="1" t="s">
        <v>562</v>
      </c>
      <c r="BD3354" s="1" t="s">
        <v>113</v>
      </c>
      <c r="BE3354" s="1" t="s">
        <v>16890</v>
      </c>
      <c r="BF3354" s="1" t="s">
        <v>1365</v>
      </c>
    </row>
    <row r="3355" spans="1:58" x14ac:dyDescent="0.35">
      <c r="A3355" s="1">
        <v>3016613</v>
      </c>
      <c r="B3355" s="1" t="s">
        <v>58</v>
      </c>
      <c r="C3355" s="1">
        <v>44576751</v>
      </c>
      <c r="D3355" s="1">
        <v>339045654</v>
      </c>
      <c r="E3355" s="1" t="s">
        <v>59</v>
      </c>
      <c r="F3355" s="1" t="s">
        <v>60</v>
      </c>
      <c r="G3355" s="1" t="s">
        <v>117</v>
      </c>
      <c r="H3355" s="1" t="s">
        <v>2054</v>
      </c>
      <c r="I3355" s="1">
        <v>770606805</v>
      </c>
      <c r="J3355" s="1" t="s">
        <v>1187</v>
      </c>
      <c r="K3355" s="1">
        <v>14</v>
      </c>
      <c r="L3355" s="1" t="s">
        <v>64</v>
      </c>
      <c r="M3355" s="1" t="s">
        <v>65</v>
      </c>
      <c r="N3355" s="2">
        <v>45616.791666666664</v>
      </c>
      <c r="O3355" s="1" t="s">
        <v>66</v>
      </c>
      <c r="Q3355" s="1" t="s">
        <v>67</v>
      </c>
      <c r="R3355" s="2">
        <v>45721.840439814812</v>
      </c>
      <c r="S3355" s="1" t="s">
        <v>7280</v>
      </c>
      <c r="T3355" s="1" t="s">
        <v>100</v>
      </c>
      <c r="U3355" s="1" t="s">
        <v>70</v>
      </c>
      <c r="V3355" s="1" t="s">
        <v>16891</v>
      </c>
      <c r="Y3355" s="1" t="s">
        <v>6608</v>
      </c>
      <c r="Z3355" s="1" t="s">
        <v>4276</v>
      </c>
      <c r="AA3355" s="1" t="s">
        <v>13035</v>
      </c>
      <c r="AB3355" s="1" t="s">
        <v>124</v>
      </c>
      <c r="AE3355" s="2">
        <v>45721.840451388889</v>
      </c>
      <c r="AF3355" s="1" t="s">
        <v>77</v>
      </c>
      <c r="AH3355" s="1" t="s">
        <v>78</v>
      </c>
      <c r="AI3355" s="1" t="s">
        <v>106</v>
      </c>
      <c r="AJ3355" s="1" t="s">
        <v>378</v>
      </c>
      <c r="AK3355" s="1" t="s">
        <v>7283</v>
      </c>
      <c r="AL3355" s="1" t="s">
        <v>7280</v>
      </c>
      <c r="AM3355" s="2">
        <v>45721.840474537035</v>
      </c>
      <c r="AN3355" s="1" t="s">
        <v>7283</v>
      </c>
      <c r="AP3355" s="1">
        <v>5768961</v>
      </c>
      <c r="AQ3355" s="1" t="s">
        <v>83</v>
      </c>
      <c r="AR3355" s="2">
        <v>45722.495555555557</v>
      </c>
      <c r="AS3355" s="1" t="s">
        <v>84</v>
      </c>
      <c r="AT3355" s="2">
        <v>45723.333333333336</v>
      </c>
      <c r="AU3355" s="1" t="s">
        <v>85</v>
      </c>
      <c r="AV3355" s="1" t="s">
        <v>1328</v>
      </c>
      <c r="AW3355" s="1" t="s">
        <v>1329</v>
      </c>
      <c r="AX3355" s="1" t="s">
        <v>7466</v>
      </c>
      <c r="AZ3355" s="2">
        <v>45722.495555555557</v>
      </c>
      <c r="BB3355" s="1" t="s">
        <v>192</v>
      </c>
      <c r="BC3355" s="1" t="s">
        <v>193</v>
      </c>
      <c r="BD3355" s="1" t="s">
        <v>194</v>
      </c>
      <c r="BE3355" s="1" t="s">
        <v>4899</v>
      </c>
      <c r="BF3355" s="1" t="s">
        <v>914</v>
      </c>
    </row>
    <row r="3356" spans="1:58" x14ac:dyDescent="0.35">
      <c r="A3356" s="1">
        <v>3016614</v>
      </c>
      <c r="B3356" s="1" t="s">
        <v>223</v>
      </c>
      <c r="C3356" s="1">
        <v>31575721</v>
      </c>
      <c r="D3356" s="1">
        <v>339523083</v>
      </c>
      <c r="E3356" s="1" t="s">
        <v>59</v>
      </c>
      <c r="F3356" s="1" t="s">
        <v>60</v>
      </c>
      <c r="G3356" s="1" t="s">
        <v>4501</v>
      </c>
      <c r="H3356" s="1" t="s">
        <v>954</v>
      </c>
      <c r="I3356" s="1">
        <v>776484787</v>
      </c>
      <c r="J3356" s="1" t="s">
        <v>12054</v>
      </c>
      <c r="K3356" s="1">
        <v>14</v>
      </c>
      <c r="L3356" s="1" t="s">
        <v>64</v>
      </c>
      <c r="M3356" s="1" t="s">
        <v>65</v>
      </c>
      <c r="N3356" s="2">
        <v>45098.625</v>
      </c>
      <c r="O3356" s="1" t="s">
        <v>98</v>
      </c>
      <c r="Q3356" s="1" t="s">
        <v>67</v>
      </c>
      <c r="R3356" s="2">
        <v>45721.841898148145</v>
      </c>
      <c r="S3356" s="1" t="s">
        <v>752</v>
      </c>
      <c r="T3356" s="1" t="s">
        <v>69</v>
      </c>
      <c r="U3356" s="1" t="s">
        <v>385</v>
      </c>
      <c r="V3356" s="1" t="s">
        <v>16892</v>
      </c>
      <c r="W3356" s="1" t="s">
        <v>263</v>
      </c>
      <c r="X3356" s="1" t="s">
        <v>263</v>
      </c>
      <c r="Y3356" s="1" t="s">
        <v>4165</v>
      </c>
      <c r="Z3356" s="1" t="s">
        <v>852</v>
      </c>
      <c r="AA3356" s="1" t="s">
        <v>7681</v>
      </c>
      <c r="AB3356" s="1" t="s">
        <v>7681</v>
      </c>
      <c r="AE3356" s="2">
        <v>45721.841909722221</v>
      </c>
      <c r="AF3356" s="1" t="s">
        <v>77</v>
      </c>
      <c r="AH3356" s="1" t="s">
        <v>125</v>
      </c>
      <c r="AI3356" s="1" t="s">
        <v>106</v>
      </c>
      <c r="AJ3356" s="1" t="s">
        <v>1326</v>
      </c>
      <c r="AK3356" s="1" t="s">
        <v>16893</v>
      </c>
      <c r="AL3356" s="1" t="s">
        <v>752</v>
      </c>
      <c r="AM3356" s="2">
        <v>45721.841932870368</v>
      </c>
      <c r="AN3356" s="1" t="s">
        <v>16893</v>
      </c>
      <c r="AP3356" s="1">
        <v>5768962</v>
      </c>
      <c r="AQ3356" s="1" t="s">
        <v>83</v>
      </c>
      <c r="AR3356" s="2">
        <v>45722.617719907408</v>
      </c>
      <c r="AS3356" s="1" t="s">
        <v>84</v>
      </c>
      <c r="AT3356" s="2">
        <v>45723.333333333336</v>
      </c>
      <c r="AU3356" s="1" t="s">
        <v>85</v>
      </c>
      <c r="AV3356" s="1" t="s">
        <v>108</v>
      </c>
      <c r="AW3356" s="1" t="s">
        <v>109</v>
      </c>
      <c r="AX3356" s="1" t="s">
        <v>110</v>
      </c>
      <c r="AZ3356" s="2">
        <v>45722.617719907408</v>
      </c>
      <c r="BB3356" s="1" t="s">
        <v>746</v>
      </c>
      <c r="BC3356" s="1" t="s">
        <v>747</v>
      </c>
      <c r="BD3356" s="1" t="s">
        <v>748</v>
      </c>
      <c r="BE3356" s="1" t="s">
        <v>16894</v>
      </c>
      <c r="BF3356" s="1" t="s">
        <v>115</v>
      </c>
    </row>
    <row r="3357" spans="1:58" x14ac:dyDescent="0.35">
      <c r="A3357" s="1">
        <v>3016615</v>
      </c>
      <c r="B3357" s="1" t="s">
        <v>223</v>
      </c>
      <c r="C3357" s="1">
        <v>39682521</v>
      </c>
      <c r="D3357" s="1">
        <v>339708277</v>
      </c>
      <c r="E3357" s="1" t="s">
        <v>59</v>
      </c>
      <c r="F3357" s="1" t="s">
        <v>60</v>
      </c>
      <c r="G3357" s="1" t="s">
        <v>15987</v>
      </c>
      <c r="H3357" s="1" t="s">
        <v>16895</v>
      </c>
      <c r="I3357" s="1">
        <v>775954561</v>
      </c>
      <c r="J3357" s="1" t="s">
        <v>1922</v>
      </c>
      <c r="K3357" s="1">
        <v>12</v>
      </c>
      <c r="L3357" s="1" t="s">
        <v>64</v>
      </c>
      <c r="M3357" s="1" t="s">
        <v>65</v>
      </c>
      <c r="N3357" s="2">
        <v>45553.541666666664</v>
      </c>
      <c r="O3357" s="1" t="s">
        <v>98</v>
      </c>
      <c r="Q3357" s="1" t="s">
        <v>67</v>
      </c>
      <c r="R3357" s="2">
        <v>45721.842928240738</v>
      </c>
      <c r="S3357" s="1" t="s">
        <v>1188</v>
      </c>
      <c r="T3357" s="1" t="s">
        <v>1021</v>
      </c>
      <c r="U3357" s="1" t="s">
        <v>1189</v>
      </c>
      <c r="V3357" s="1" t="s">
        <v>16896</v>
      </c>
      <c r="W3357" s="1" t="s">
        <v>298</v>
      </c>
      <c r="X3357" s="1" t="s">
        <v>427</v>
      </c>
      <c r="Y3357" s="1" t="s">
        <v>4191</v>
      </c>
      <c r="Z3357" s="1" t="s">
        <v>231</v>
      </c>
      <c r="AA3357" s="1" t="s">
        <v>2657</v>
      </c>
      <c r="AB3357" s="1" t="s">
        <v>124</v>
      </c>
      <c r="AE3357" s="2">
        <v>45721.842939814815</v>
      </c>
      <c r="AF3357" s="1" t="s">
        <v>77</v>
      </c>
      <c r="AH3357" s="1" t="s">
        <v>125</v>
      </c>
      <c r="AI3357" s="1" t="s">
        <v>106</v>
      </c>
      <c r="AJ3357" s="1" t="s">
        <v>107</v>
      </c>
      <c r="AK3357" s="1" t="s">
        <v>1423</v>
      </c>
      <c r="AL3357" s="1" t="s">
        <v>1188</v>
      </c>
      <c r="AM3357" s="2">
        <v>45721.842974537038</v>
      </c>
      <c r="AN3357" s="1" t="s">
        <v>1423</v>
      </c>
      <c r="AP3357" s="1">
        <v>5768963</v>
      </c>
      <c r="AQ3357" s="1" t="s">
        <v>83</v>
      </c>
      <c r="AR3357" s="2">
        <v>45722.492083333331</v>
      </c>
      <c r="AS3357" s="1" t="s">
        <v>84</v>
      </c>
      <c r="AT3357" s="2">
        <v>45723.333333333336</v>
      </c>
      <c r="AU3357" s="1" t="s">
        <v>85</v>
      </c>
      <c r="AV3357" s="1" t="s">
        <v>233</v>
      </c>
      <c r="AW3357" s="1" t="s">
        <v>234</v>
      </c>
      <c r="AX3357" s="1" t="s">
        <v>1128</v>
      </c>
      <c r="AZ3357" s="2">
        <v>45722.492083333331</v>
      </c>
      <c r="BB3357" s="1" t="s">
        <v>2659</v>
      </c>
      <c r="BC3357" s="1" t="s">
        <v>1061</v>
      </c>
      <c r="BD3357" s="1" t="s">
        <v>2660</v>
      </c>
      <c r="BE3357" s="1" t="s">
        <v>16897</v>
      </c>
      <c r="BF3357" s="1" t="s">
        <v>13404</v>
      </c>
    </row>
    <row r="3358" spans="1:58" x14ac:dyDescent="0.35">
      <c r="A3358" s="1">
        <v>3016616</v>
      </c>
      <c r="B3358" s="1" t="s">
        <v>327</v>
      </c>
      <c r="C3358" s="1">
        <v>35219001</v>
      </c>
      <c r="D3358" s="1">
        <v>339714652</v>
      </c>
      <c r="E3358" s="1" t="s">
        <v>59</v>
      </c>
      <c r="F3358" s="1" t="s">
        <v>60</v>
      </c>
      <c r="G3358" s="1" t="s">
        <v>1366</v>
      </c>
      <c r="H3358" s="1" t="s">
        <v>681</v>
      </c>
      <c r="I3358" s="1">
        <v>772552394</v>
      </c>
      <c r="J3358" s="1" t="s">
        <v>1368</v>
      </c>
      <c r="K3358" s="1">
        <v>14</v>
      </c>
      <c r="L3358" s="1" t="s">
        <v>64</v>
      </c>
      <c r="M3358" s="1" t="s">
        <v>65</v>
      </c>
      <c r="N3358" s="2">
        <v>43469.694444444445</v>
      </c>
      <c r="O3358" s="1" t="s">
        <v>331</v>
      </c>
      <c r="Q3358" s="1" t="s">
        <v>67</v>
      </c>
      <c r="R3358" s="2">
        <v>45721.843541666669</v>
      </c>
      <c r="S3358" s="1" t="s">
        <v>3742</v>
      </c>
      <c r="T3358" s="1" t="s">
        <v>69</v>
      </c>
      <c r="U3358" s="1" t="s">
        <v>70</v>
      </c>
      <c r="V3358" s="1" t="s">
        <v>16898</v>
      </c>
      <c r="W3358" s="1" t="s">
        <v>298</v>
      </c>
      <c r="X3358" s="1" t="s">
        <v>298</v>
      </c>
      <c r="Y3358" s="1" t="s">
        <v>5205</v>
      </c>
      <c r="Z3358" s="1" t="s">
        <v>929</v>
      </c>
      <c r="AA3358" s="1" t="s">
        <v>930</v>
      </c>
      <c r="AB3358" s="1" t="s">
        <v>124</v>
      </c>
      <c r="AE3358" s="2">
        <v>45721.843564814815</v>
      </c>
      <c r="AF3358" s="1" t="s">
        <v>77</v>
      </c>
      <c r="AH3358" s="1" t="s">
        <v>78</v>
      </c>
      <c r="AI3358" s="1" t="s">
        <v>106</v>
      </c>
      <c r="AJ3358" s="1" t="s">
        <v>1326</v>
      </c>
      <c r="AK3358" s="1" t="s">
        <v>4620</v>
      </c>
      <c r="AL3358" s="1" t="s">
        <v>3742</v>
      </c>
      <c r="AM3358" s="2">
        <v>45721.843587962961</v>
      </c>
      <c r="AN3358" s="1" t="s">
        <v>4620</v>
      </c>
      <c r="AP3358" s="1">
        <v>5768964</v>
      </c>
      <c r="AQ3358" s="1" t="s">
        <v>83</v>
      </c>
      <c r="AR3358" s="2">
        <v>45722.637430555558</v>
      </c>
      <c r="AS3358" s="1" t="s">
        <v>84</v>
      </c>
      <c r="AT3358" s="2">
        <v>45723.333333333336</v>
      </c>
      <c r="AU3358" s="1" t="s">
        <v>85</v>
      </c>
      <c r="AV3358" s="1" t="s">
        <v>4129</v>
      </c>
      <c r="AW3358" s="1" t="s">
        <v>4130</v>
      </c>
      <c r="AX3358" s="1" t="s">
        <v>4131</v>
      </c>
      <c r="AZ3358" s="2">
        <v>45722.637430555558</v>
      </c>
      <c r="BB3358" s="1" t="s">
        <v>703</v>
      </c>
      <c r="BC3358" s="1" t="s">
        <v>677</v>
      </c>
      <c r="BD3358" s="1" t="s">
        <v>704</v>
      </c>
      <c r="BE3358" s="1" t="s">
        <v>16899</v>
      </c>
      <c r="BF3358" s="1" t="s">
        <v>6916</v>
      </c>
    </row>
    <row r="3359" spans="1:58" x14ac:dyDescent="0.35">
      <c r="A3359" s="1">
        <v>3016617</v>
      </c>
      <c r="B3359" s="1" t="s">
        <v>58</v>
      </c>
      <c r="C3359" s="1">
        <v>40594921</v>
      </c>
      <c r="D3359" s="1">
        <v>338576972</v>
      </c>
      <c r="E3359" s="1" t="s">
        <v>59</v>
      </c>
      <c r="F3359" s="1" t="s">
        <v>60</v>
      </c>
      <c r="G3359" s="1" t="s">
        <v>314</v>
      </c>
      <c r="H3359" s="1" t="s">
        <v>16900</v>
      </c>
      <c r="I3359" s="1">
        <v>771871615</v>
      </c>
      <c r="J3359" s="1" t="s">
        <v>9407</v>
      </c>
      <c r="K3359" s="1">
        <v>13</v>
      </c>
      <c r="L3359" s="1" t="s">
        <v>64</v>
      </c>
      <c r="M3359" s="1" t="s">
        <v>65</v>
      </c>
      <c r="N3359" s="2">
        <v>45005</v>
      </c>
      <c r="O3359" s="1" t="s">
        <v>353</v>
      </c>
      <c r="Q3359" s="1" t="s">
        <v>67</v>
      </c>
      <c r="R3359" s="2">
        <v>45721.843946759262</v>
      </c>
      <c r="S3359" s="1" t="s">
        <v>1403</v>
      </c>
      <c r="T3359" s="1" t="s">
        <v>69</v>
      </c>
      <c r="U3359" s="1" t="s">
        <v>70</v>
      </c>
      <c r="V3359" s="1" t="s">
        <v>16901</v>
      </c>
      <c r="Y3359" s="1" t="s">
        <v>10531</v>
      </c>
      <c r="Z3359" s="1" t="s">
        <v>2999</v>
      </c>
      <c r="AA3359" s="1" t="s">
        <v>16902</v>
      </c>
      <c r="AB3359" s="1" t="s">
        <v>124</v>
      </c>
      <c r="AE3359" s="2">
        <v>45721.843958333331</v>
      </c>
      <c r="AF3359" s="1" t="s">
        <v>77</v>
      </c>
      <c r="AH3359" s="1" t="s">
        <v>125</v>
      </c>
      <c r="AI3359" s="1" t="s">
        <v>58</v>
      </c>
      <c r="AJ3359" s="1" t="s">
        <v>378</v>
      </c>
      <c r="AK3359" s="1" t="s">
        <v>1824</v>
      </c>
      <c r="AL3359" s="1" t="s">
        <v>1403</v>
      </c>
      <c r="AM3359" s="2">
        <v>45722.477280092593</v>
      </c>
      <c r="AN3359" s="1" t="s">
        <v>16903</v>
      </c>
      <c r="AO3359" s="1" t="s">
        <v>349</v>
      </c>
      <c r="AP3359" s="1">
        <v>5771208</v>
      </c>
      <c r="AQ3359" s="1" t="s">
        <v>83</v>
      </c>
      <c r="AR3359" s="2">
        <v>45722.673333333332</v>
      </c>
      <c r="AS3359" s="1" t="s">
        <v>84</v>
      </c>
      <c r="AT3359" s="2">
        <v>45722.333333333336</v>
      </c>
      <c r="AU3359" s="1" t="s">
        <v>85</v>
      </c>
      <c r="AV3359" s="1" t="s">
        <v>1680</v>
      </c>
      <c r="AW3359" s="1" t="s">
        <v>1681</v>
      </c>
      <c r="AX3359" s="1" t="s">
        <v>1682</v>
      </c>
      <c r="AZ3359" s="2">
        <v>45722.673321759263</v>
      </c>
      <c r="BB3359" s="1" t="s">
        <v>5085</v>
      </c>
      <c r="BC3359" s="1" t="s">
        <v>5086</v>
      </c>
      <c r="BD3359" s="1" t="s">
        <v>5087</v>
      </c>
      <c r="BE3359" s="1" t="s">
        <v>14661</v>
      </c>
      <c r="BF3359" s="1" t="s">
        <v>1383</v>
      </c>
    </row>
    <row r="3360" spans="1:58" x14ac:dyDescent="0.35">
      <c r="A3360" s="1">
        <v>3016618</v>
      </c>
      <c r="B3360" s="1" t="s">
        <v>58</v>
      </c>
      <c r="C3360" s="1">
        <v>33108681</v>
      </c>
      <c r="D3360" s="1">
        <v>338605700</v>
      </c>
      <c r="E3360" s="1" t="s">
        <v>59</v>
      </c>
      <c r="F3360" s="1" t="s">
        <v>60</v>
      </c>
      <c r="G3360" s="1" t="s">
        <v>16904</v>
      </c>
      <c r="H3360" s="1" t="s">
        <v>5423</v>
      </c>
      <c r="I3360" s="1">
        <v>782503175</v>
      </c>
      <c r="J3360" s="1" t="s">
        <v>16905</v>
      </c>
      <c r="K3360" s="1">
        <v>13</v>
      </c>
      <c r="L3360" s="1" t="s">
        <v>64</v>
      </c>
      <c r="M3360" s="1" t="s">
        <v>65</v>
      </c>
      <c r="N3360" s="2">
        <v>45201.041678240741</v>
      </c>
      <c r="O3360" s="1" t="s">
        <v>1087</v>
      </c>
      <c r="Q3360" s="1" t="s">
        <v>67</v>
      </c>
      <c r="R3360" s="2">
        <v>45721.845682870371</v>
      </c>
      <c r="S3360" s="1" t="s">
        <v>8030</v>
      </c>
      <c r="T3360" s="1" t="s">
        <v>100</v>
      </c>
      <c r="U3360" s="1" t="s">
        <v>70</v>
      </c>
      <c r="V3360" s="1" t="s">
        <v>16906</v>
      </c>
      <c r="W3360" s="1" t="s">
        <v>72</v>
      </c>
      <c r="X3360" s="1" t="s">
        <v>881</v>
      </c>
      <c r="Y3360" s="1" t="s">
        <v>5601</v>
      </c>
      <c r="Z3360" s="1" t="s">
        <v>883</v>
      </c>
      <c r="AA3360" s="1" t="s">
        <v>2417</v>
      </c>
      <c r="AB3360" s="1" t="s">
        <v>2417</v>
      </c>
      <c r="AE3360" s="2">
        <v>45721.845694444448</v>
      </c>
      <c r="AF3360" s="1" t="s">
        <v>77</v>
      </c>
      <c r="AH3360" s="1" t="s">
        <v>125</v>
      </c>
      <c r="AI3360" s="1" t="s">
        <v>79</v>
      </c>
      <c r="AJ3360" s="1" t="s">
        <v>378</v>
      </c>
      <c r="AK3360" s="1" t="s">
        <v>16907</v>
      </c>
      <c r="AL3360" s="1" t="s">
        <v>8030</v>
      </c>
      <c r="AM3360" s="2">
        <v>45721.84574074074</v>
      </c>
      <c r="AN3360" s="1" t="s">
        <v>16907</v>
      </c>
      <c r="AP3360" s="1">
        <v>5768967</v>
      </c>
      <c r="AQ3360" s="1" t="s">
        <v>83</v>
      </c>
      <c r="AR3360" s="2">
        <v>45722.50986111111</v>
      </c>
      <c r="AS3360" s="1" t="s">
        <v>84</v>
      </c>
      <c r="AT3360" s="2">
        <v>45723.333333333336</v>
      </c>
      <c r="AU3360" s="1" t="s">
        <v>85</v>
      </c>
      <c r="AV3360" s="1" t="s">
        <v>1354</v>
      </c>
      <c r="AW3360" s="1" t="s">
        <v>1355</v>
      </c>
      <c r="AX3360" s="1" t="s">
        <v>3468</v>
      </c>
      <c r="AZ3360" s="2">
        <v>45722.50986111111</v>
      </c>
      <c r="BB3360" s="1" t="s">
        <v>813</v>
      </c>
      <c r="BC3360" s="1" t="s">
        <v>814</v>
      </c>
      <c r="BD3360" s="1" t="s">
        <v>815</v>
      </c>
      <c r="BE3360" s="1" t="s">
        <v>16908</v>
      </c>
      <c r="BF3360" s="1" t="s">
        <v>1936</v>
      </c>
    </row>
    <row r="3361" spans="1:58" x14ac:dyDescent="0.35">
      <c r="A3361" s="1">
        <v>3016619</v>
      </c>
      <c r="B3361" s="1" t="s">
        <v>58</v>
      </c>
      <c r="C3361" s="1">
        <v>41949051</v>
      </c>
      <c r="D3361" s="1">
        <v>338427921</v>
      </c>
      <c r="E3361" s="1" t="s">
        <v>59</v>
      </c>
      <c r="F3361" s="1" t="s">
        <v>60</v>
      </c>
      <c r="G3361" s="1" t="s">
        <v>197</v>
      </c>
      <c r="H3361" s="1" t="s">
        <v>16909</v>
      </c>
      <c r="I3361" s="1">
        <v>776974084</v>
      </c>
      <c r="J3361" s="1" t="s">
        <v>16910</v>
      </c>
      <c r="K3361" s="1">
        <v>13</v>
      </c>
      <c r="L3361" s="1" t="s">
        <v>64</v>
      </c>
      <c r="M3361" s="1" t="s">
        <v>65</v>
      </c>
      <c r="N3361" s="2">
        <v>45246.599502314813</v>
      </c>
      <c r="O3361" s="1" t="s">
        <v>66</v>
      </c>
      <c r="Q3361" s="1" t="s">
        <v>67</v>
      </c>
      <c r="R3361" s="2">
        <v>45721.845763888887</v>
      </c>
      <c r="S3361" s="1" t="s">
        <v>2271</v>
      </c>
      <c r="T3361" s="1" t="s">
        <v>100</v>
      </c>
      <c r="U3361" s="1" t="s">
        <v>70</v>
      </c>
      <c r="V3361" s="1" t="s">
        <v>16911</v>
      </c>
      <c r="W3361" s="1" t="s">
        <v>72</v>
      </c>
      <c r="X3361" s="1" t="s">
        <v>73</v>
      </c>
      <c r="Y3361" s="1" t="s">
        <v>4559</v>
      </c>
      <c r="Z3361" s="1" t="s">
        <v>3129</v>
      </c>
      <c r="AA3361" s="1" t="s">
        <v>3270</v>
      </c>
      <c r="AB3361" s="1" t="s">
        <v>124</v>
      </c>
      <c r="AE3361" s="2">
        <v>45721.845775462964</v>
      </c>
      <c r="AF3361" s="1" t="s">
        <v>77</v>
      </c>
      <c r="AH3361" s="1" t="s">
        <v>78</v>
      </c>
      <c r="AI3361" s="1" t="s">
        <v>79</v>
      </c>
      <c r="AJ3361" s="1" t="s">
        <v>378</v>
      </c>
      <c r="AK3361" s="1" t="s">
        <v>16911</v>
      </c>
      <c r="AL3361" s="1" t="s">
        <v>2271</v>
      </c>
      <c r="AM3361" s="2">
        <v>45721.845821759256</v>
      </c>
      <c r="AN3361" s="1" t="s">
        <v>16911</v>
      </c>
      <c r="AP3361" s="1">
        <v>5768968</v>
      </c>
      <c r="AQ3361" s="1" t="s">
        <v>83</v>
      </c>
      <c r="AR3361" s="2">
        <v>45722.442627314813</v>
      </c>
      <c r="AS3361" s="1" t="s">
        <v>84</v>
      </c>
      <c r="AT3361" s="2">
        <v>45723.368055555555</v>
      </c>
      <c r="AU3361" s="1" t="s">
        <v>85</v>
      </c>
      <c r="AV3361" s="1" t="s">
        <v>2382</v>
      </c>
      <c r="AW3361" s="1" t="s">
        <v>2383</v>
      </c>
      <c r="AX3361" s="1" t="s">
        <v>2384</v>
      </c>
      <c r="AZ3361" s="2">
        <v>45722.442627314813</v>
      </c>
      <c r="BB3361" s="1" t="s">
        <v>1003</v>
      </c>
      <c r="BC3361" s="1" t="s">
        <v>595</v>
      </c>
      <c r="BD3361" s="1" t="s">
        <v>1004</v>
      </c>
      <c r="BE3361" s="1" t="s">
        <v>16912</v>
      </c>
      <c r="BF3361" s="1" t="s">
        <v>3123</v>
      </c>
    </row>
    <row r="3362" spans="1:58" x14ac:dyDescent="0.35">
      <c r="A3362" s="1">
        <v>3016620</v>
      </c>
      <c r="B3362" s="1" t="s">
        <v>58</v>
      </c>
      <c r="C3362" s="1">
        <v>45323681</v>
      </c>
      <c r="D3362" s="1">
        <v>338807243</v>
      </c>
      <c r="E3362" s="1" t="s">
        <v>59</v>
      </c>
      <c r="F3362" s="1" t="s">
        <v>60</v>
      </c>
      <c r="G3362" s="1" t="s">
        <v>1169</v>
      </c>
      <c r="H3362" s="1" t="s">
        <v>954</v>
      </c>
      <c r="I3362" s="1">
        <v>775075361</v>
      </c>
      <c r="J3362" s="1" t="s">
        <v>16913</v>
      </c>
      <c r="K3362" s="1">
        <v>13</v>
      </c>
      <c r="L3362" s="1" t="s">
        <v>64</v>
      </c>
      <c r="M3362" s="1" t="s">
        <v>65</v>
      </c>
      <c r="N3362" s="2">
        <v>45707.603738425925</v>
      </c>
      <c r="O3362" s="1" t="s">
        <v>66</v>
      </c>
      <c r="Q3362" s="1" t="s">
        <v>67</v>
      </c>
      <c r="R3362" s="2">
        <v>45721.846018518518</v>
      </c>
      <c r="S3362" s="1" t="s">
        <v>543</v>
      </c>
      <c r="T3362" s="1" t="s">
        <v>69</v>
      </c>
      <c r="U3362" s="1" t="s">
        <v>70</v>
      </c>
      <c r="V3362" s="1" t="s">
        <v>16914</v>
      </c>
      <c r="W3362" s="1" t="s">
        <v>653</v>
      </c>
      <c r="X3362" s="1" t="s">
        <v>942</v>
      </c>
      <c r="Y3362" s="1" t="s">
        <v>3412</v>
      </c>
      <c r="Z3362" s="1" t="s">
        <v>2705</v>
      </c>
      <c r="AA3362" s="1" t="s">
        <v>5414</v>
      </c>
      <c r="AB3362" s="1" t="s">
        <v>124</v>
      </c>
      <c r="AE3362" s="2">
        <v>45721.846030092594</v>
      </c>
      <c r="AF3362" s="1" t="s">
        <v>77</v>
      </c>
      <c r="AH3362" s="1" t="s">
        <v>125</v>
      </c>
      <c r="AI3362" s="1" t="s">
        <v>79</v>
      </c>
      <c r="AJ3362" s="1" t="s">
        <v>378</v>
      </c>
      <c r="AK3362" s="1" t="s">
        <v>16914</v>
      </c>
      <c r="AL3362" s="1" t="s">
        <v>543</v>
      </c>
      <c r="AM3362" s="2">
        <v>45721.846053240741</v>
      </c>
      <c r="AN3362" s="1" t="s">
        <v>16914</v>
      </c>
      <c r="AP3362" s="1">
        <v>5768969</v>
      </c>
      <c r="AQ3362" s="1" t="s">
        <v>83</v>
      </c>
      <c r="AR3362" s="2">
        <v>45722.484467592592</v>
      </c>
      <c r="AS3362" s="1" t="s">
        <v>84</v>
      </c>
      <c r="AT3362" s="2">
        <v>45723.333333333336</v>
      </c>
      <c r="AU3362" s="1" t="s">
        <v>85</v>
      </c>
      <c r="AV3362" s="1" t="s">
        <v>947</v>
      </c>
      <c r="AW3362" s="1" t="s">
        <v>948</v>
      </c>
      <c r="AX3362" s="1" t="s">
        <v>6821</v>
      </c>
      <c r="AZ3362" s="2">
        <v>45722.484467592592</v>
      </c>
      <c r="BB3362" s="1" t="s">
        <v>192</v>
      </c>
      <c r="BC3362" s="1" t="s">
        <v>193</v>
      </c>
      <c r="BD3362" s="1" t="s">
        <v>194</v>
      </c>
      <c r="BE3362" s="1" t="s">
        <v>3450</v>
      </c>
      <c r="BF3362" s="1" t="s">
        <v>1484</v>
      </c>
    </row>
    <row r="3363" spans="1:58" x14ac:dyDescent="0.35">
      <c r="A3363" s="1">
        <v>3016621</v>
      </c>
      <c r="B3363" s="1" t="s">
        <v>58</v>
      </c>
      <c r="C3363" s="1">
        <v>44655321</v>
      </c>
      <c r="D3363" s="1">
        <v>338326068</v>
      </c>
      <c r="E3363" s="1" t="s">
        <v>59</v>
      </c>
      <c r="F3363" s="1" t="s">
        <v>60</v>
      </c>
      <c r="G3363" s="1" t="s">
        <v>16915</v>
      </c>
      <c r="H3363" s="1" t="s">
        <v>681</v>
      </c>
      <c r="I3363" s="1">
        <v>772906900</v>
      </c>
      <c r="J3363" s="1" t="s">
        <v>16916</v>
      </c>
      <c r="K3363" s="1">
        <v>13</v>
      </c>
      <c r="L3363" s="1" t="s">
        <v>64</v>
      </c>
      <c r="M3363" s="1" t="s">
        <v>65</v>
      </c>
      <c r="N3363" s="2">
        <v>45622.505914351852</v>
      </c>
      <c r="O3363" s="1" t="s">
        <v>66</v>
      </c>
      <c r="Q3363" s="1" t="s">
        <v>67</v>
      </c>
      <c r="R3363" s="2">
        <v>45721.846331018518</v>
      </c>
      <c r="S3363" s="1" t="s">
        <v>8909</v>
      </c>
      <c r="T3363" s="1" t="s">
        <v>69</v>
      </c>
      <c r="U3363" s="1" t="s">
        <v>70</v>
      </c>
      <c r="V3363" s="1" t="s">
        <v>16917</v>
      </c>
      <c r="W3363" s="1" t="s">
        <v>214</v>
      </c>
      <c r="X3363" s="1" t="s">
        <v>319</v>
      </c>
      <c r="Y3363" s="1" t="s">
        <v>320</v>
      </c>
      <c r="Z3363" s="1" t="s">
        <v>321</v>
      </c>
      <c r="AA3363" s="1" t="s">
        <v>322</v>
      </c>
      <c r="AB3363" s="1" t="s">
        <v>322</v>
      </c>
      <c r="AC3363" s="1">
        <v>1</v>
      </c>
      <c r="AE3363" s="2">
        <v>45721.846342592595</v>
      </c>
      <c r="AF3363" s="1" t="s">
        <v>77</v>
      </c>
      <c r="AH3363" s="1" t="s">
        <v>125</v>
      </c>
      <c r="AI3363" s="1" t="s">
        <v>79</v>
      </c>
      <c r="AJ3363" s="1" t="s">
        <v>378</v>
      </c>
      <c r="AK3363" s="1" t="s">
        <v>16918</v>
      </c>
      <c r="AL3363" s="1" t="s">
        <v>8909</v>
      </c>
      <c r="AM3363" s="2">
        <v>45721.846377314818</v>
      </c>
      <c r="AN3363" s="1" t="s">
        <v>16918</v>
      </c>
      <c r="AP3363" s="1">
        <v>5768970</v>
      </c>
      <c r="AQ3363" s="1" t="s">
        <v>83</v>
      </c>
      <c r="AR3363" s="2">
        <v>45722.681331018517</v>
      </c>
      <c r="AS3363" s="1" t="s">
        <v>84</v>
      </c>
      <c r="AT3363" s="2">
        <v>45723.333333333336</v>
      </c>
      <c r="AU3363" s="1" t="s">
        <v>85</v>
      </c>
      <c r="AV3363" s="1" t="s">
        <v>2194</v>
      </c>
      <c r="AW3363" s="1" t="s">
        <v>2195</v>
      </c>
      <c r="AX3363" s="1" t="s">
        <v>2196</v>
      </c>
      <c r="AZ3363" s="2">
        <v>45722.681331018517</v>
      </c>
      <c r="BB3363" s="1" t="s">
        <v>192</v>
      </c>
      <c r="BC3363" s="1" t="s">
        <v>193</v>
      </c>
      <c r="BD3363" s="1" t="s">
        <v>194</v>
      </c>
      <c r="BE3363" s="1" t="s">
        <v>326</v>
      </c>
      <c r="BF3363" s="1" t="s">
        <v>325</v>
      </c>
    </row>
    <row r="3364" spans="1:58" x14ac:dyDescent="0.35">
      <c r="A3364" s="1">
        <v>3016622</v>
      </c>
      <c r="B3364" s="1" t="s">
        <v>223</v>
      </c>
      <c r="C3364" s="1">
        <v>38457021</v>
      </c>
      <c r="D3364" s="1">
        <v>339782289</v>
      </c>
      <c r="E3364" s="1" t="s">
        <v>59</v>
      </c>
      <c r="F3364" s="1" t="s">
        <v>60</v>
      </c>
      <c r="G3364" s="1" t="s">
        <v>258</v>
      </c>
      <c r="H3364" s="1" t="s">
        <v>16919</v>
      </c>
      <c r="I3364" s="1">
        <v>784487034</v>
      </c>
      <c r="J3364" s="1" t="s">
        <v>2616</v>
      </c>
      <c r="K3364" s="1">
        <v>16</v>
      </c>
      <c r="L3364" s="1" t="s">
        <v>64</v>
      </c>
      <c r="M3364" s="1" t="s">
        <v>65</v>
      </c>
      <c r="N3364" s="2">
        <v>44944.833333333336</v>
      </c>
      <c r="O3364" s="1" t="s">
        <v>98</v>
      </c>
      <c r="Q3364" s="1" t="s">
        <v>67</v>
      </c>
      <c r="R3364" s="2">
        <v>45721.847418981481</v>
      </c>
      <c r="S3364" s="1" t="s">
        <v>200</v>
      </c>
      <c r="T3364" s="1" t="s">
        <v>100</v>
      </c>
      <c r="U3364" s="1" t="s">
        <v>723</v>
      </c>
      <c r="V3364" s="1" t="s">
        <v>16920</v>
      </c>
      <c r="W3364" s="1" t="s">
        <v>298</v>
      </c>
      <c r="X3364" s="1" t="s">
        <v>427</v>
      </c>
      <c r="Y3364" s="1" t="s">
        <v>11829</v>
      </c>
      <c r="Z3364" s="1" t="s">
        <v>231</v>
      </c>
      <c r="AA3364" s="1" t="s">
        <v>231</v>
      </c>
      <c r="AB3364" s="1" t="s">
        <v>124</v>
      </c>
      <c r="AE3364" s="2">
        <v>45721.847430555557</v>
      </c>
      <c r="AF3364" s="1" t="s">
        <v>77</v>
      </c>
      <c r="AH3364" s="1" t="s">
        <v>125</v>
      </c>
      <c r="AI3364" s="1" t="s">
        <v>106</v>
      </c>
      <c r="AJ3364" s="1" t="s">
        <v>107</v>
      </c>
      <c r="AK3364" s="1" t="s">
        <v>16921</v>
      </c>
      <c r="AL3364" s="1" t="s">
        <v>200</v>
      </c>
      <c r="AM3364" s="2">
        <v>45721.84746527778</v>
      </c>
      <c r="AN3364" s="1" t="s">
        <v>16921</v>
      </c>
      <c r="AP3364" s="1">
        <v>5768971</v>
      </c>
      <c r="AQ3364" s="1" t="s">
        <v>83</v>
      </c>
      <c r="AR3364" s="2">
        <v>45722.54923611111</v>
      </c>
      <c r="AS3364" s="1" t="s">
        <v>84</v>
      </c>
      <c r="AT3364" s="2">
        <v>45723.333333333336</v>
      </c>
      <c r="AU3364" s="1" t="s">
        <v>85</v>
      </c>
      <c r="AV3364" s="1" t="s">
        <v>233</v>
      </c>
      <c r="AW3364" s="1" t="s">
        <v>234</v>
      </c>
      <c r="AX3364" s="1" t="s">
        <v>1635</v>
      </c>
      <c r="AZ3364" s="2">
        <v>45722.54923611111</v>
      </c>
      <c r="BB3364" s="1" t="s">
        <v>561</v>
      </c>
      <c r="BC3364" s="1" t="s">
        <v>562</v>
      </c>
      <c r="BD3364" s="1" t="s">
        <v>113</v>
      </c>
      <c r="BE3364" s="1" t="s">
        <v>16922</v>
      </c>
      <c r="BF3364" s="1" t="s">
        <v>564</v>
      </c>
    </row>
    <row r="3365" spans="1:58" x14ac:dyDescent="0.35">
      <c r="A3365" s="1">
        <v>3016623</v>
      </c>
      <c r="B3365" s="1" t="s">
        <v>58</v>
      </c>
      <c r="C3365" s="1">
        <v>44882591</v>
      </c>
      <c r="D3365" s="1">
        <v>338725665</v>
      </c>
      <c r="E3365" s="1" t="s">
        <v>59</v>
      </c>
      <c r="F3365" s="1" t="s">
        <v>60</v>
      </c>
      <c r="G3365" s="1" t="s">
        <v>1845</v>
      </c>
      <c r="H3365" s="1" t="s">
        <v>315</v>
      </c>
      <c r="I3365" s="1">
        <v>782881576</v>
      </c>
      <c r="J3365" s="1" t="s">
        <v>5045</v>
      </c>
      <c r="K3365" s="1">
        <v>13</v>
      </c>
      <c r="L3365" s="1" t="s">
        <v>244</v>
      </c>
      <c r="M3365" s="1" t="s">
        <v>65</v>
      </c>
      <c r="N3365" s="2">
        <v>45713.554942129631</v>
      </c>
      <c r="O3365" s="1" t="s">
        <v>520</v>
      </c>
      <c r="Q3365" s="1" t="s">
        <v>67</v>
      </c>
      <c r="R3365" s="2">
        <v>45721.847627314812</v>
      </c>
      <c r="S3365" s="1" t="s">
        <v>1810</v>
      </c>
      <c r="T3365" s="1" t="s">
        <v>412</v>
      </c>
      <c r="U3365" s="1" t="s">
        <v>70</v>
      </c>
      <c r="V3365" s="1" t="s">
        <v>16923</v>
      </c>
      <c r="W3365" s="1" t="s">
        <v>162</v>
      </c>
      <c r="X3365" s="1" t="s">
        <v>1191</v>
      </c>
      <c r="Y3365" s="1" t="s">
        <v>2840</v>
      </c>
      <c r="Z3365" s="1" t="s">
        <v>1193</v>
      </c>
      <c r="AA3365" s="1" t="s">
        <v>1194</v>
      </c>
      <c r="AB3365" s="1" t="s">
        <v>124</v>
      </c>
      <c r="AE3365" s="2">
        <v>45721.848877314813</v>
      </c>
      <c r="AF3365" s="1" t="s">
        <v>443</v>
      </c>
      <c r="AH3365" s="1" t="s">
        <v>125</v>
      </c>
      <c r="AI3365" s="1" t="s">
        <v>464</v>
      </c>
      <c r="AJ3365" s="1" t="s">
        <v>465</v>
      </c>
      <c r="AK3365" s="1" t="s">
        <v>16924</v>
      </c>
      <c r="AL3365" s="1" t="s">
        <v>1810</v>
      </c>
      <c r="AM3365" s="2">
        <v>45721.848935185182</v>
      </c>
      <c r="AO3365" s="1" t="s">
        <v>1810</v>
      </c>
      <c r="AP3365" s="1">
        <v>5768974</v>
      </c>
      <c r="AQ3365" s="1" t="s">
        <v>83</v>
      </c>
      <c r="AR3365" s="2">
        <v>45722.333854166667</v>
      </c>
      <c r="AS3365" s="1" t="s">
        <v>84</v>
      </c>
      <c r="AT3365" s="2">
        <v>45721.333333333336</v>
      </c>
      <c r="AU3365" s="1" t="s">
        <v>85</v>
      </c>
      <c r="AV3365" s="1" t="s">
        <v>1196</v>
      </c>
      <c r="AW3365" s="1" t="s">
        <v>1197</v>
      </c>
      <c r="AX3365" s="1" t="s">
        <v>2842</v>
      </c>
      <c r="AZ3365" s="2">
        <v>45722.333854166667</v>
      </c>
      <c r="BB3365" s="1" t="s">
        <v>1129</v>
      </c>
      <c r="BC3365" s="1" t="s">
        <v>1130</v>
      </c>
      <c r="BD3365" s="1" t="s">
        <v>815</v>
      </c>
      <c r="BE3365" s="1" t="s">
        <v>16925</v>
      </c>
      <c r="BF3365" s="1" t="s">
        <v>3796</v>
      </c>
    </row>
    <row r="3366" spans="1:58" x14ac:dyDescent="0.35">
      <c r="A3366" s="1">
        <v>3016624</v>
      </c>
      <c r="B3366" s="1" t="s">
        <v>58</v>
      </c>
      <c r="C3366" s="1">
        <v>44679931</v>
      </c>
      <c r="D3366" s="1">
        <v>338781637</v>
      </c>
      <c r="E3366" s="1" t="s">
        <v>59</v>
      </c>
      <c r="F3366" s="1" t="s">
        <v>60</v>
      </c>
      <c r="G3366" s="1" t="s">
        <v>876</v>
      </c>
      <c r="H3366" s="1" t="s">
        <v>14777</v>
      </c>
      <c r="I3366" s="1">
        <v>784729368</v>
      </c>
      <c r="J3366" s="1" t="s">
        <v>16926</v>
      </c>
      <c r="K3366" s="1">
        <v>17</v>
      </c>
      <c r="L3366" s="1" t="s">
        <v>64</v>
      </c>
      <c r="M3366" s="1" t="s">
        <v>65</v>
      </c>
      <c r="N3366" s="2">
        <v>45645.729849537034</v>
      </c>
      <c r="O3366" s="1" t="s">
        <v>66</v>
      </c>
      <c r="Q3366" s="1" t="s">
        <v>67</v>
      </c>
      <c r="R3366" s="2">
        <v>45721.848483796297</v>
      </c>
      <c r="S3366" s="1" t="s">
        <v>6658</v>
      </c>
      <c r="T3366" s="1" t="s">
        <v>100</v>
      </c>
      <c r="U3366" s="1" t="s">
        <v>70</v>
      </c>
      <c r="V3366" s="1" t="s">
        <v>16927</v>
      </c>
      <c r="Y3366" s="1" t="s">
        <v>9978</v>
      </c>
      <c r="Z3366" s="1" t="s">
        <v>400</v>
      </c>
      <c r="AA3366" s="1" t="s">
        <v>3734</v>
      </c>
      <c r="AB3366" s="1" t="s">
        <v>16928</v>
      </c>
      <c r="AE3366" s="2">
        <v>45721.848495370374</v>
      </c>
      <c r="AF3366" s="1" t="s">
        <v>77</v>
      </c>
      <c r="AH3366" s="1" t="s">
        <v>78</v>
      </c>
      <c r="AI3366" s="1" t="s">
        <v>79</v>
      </c>
      <c r="AJ3366" s="1" t="s">
        <v>378</v>
      </c>
      <c r="AK3366" s="1" t="s">
        <v>16929</v>
      </c>
      <c r="AL3366" s="1" t="s">
        <v>6658</v>
      </c>
      <c r="AM3366" s="2">
        <v>45721.848530092589</v>
      </c>
      <c r="AN3366" s="1" t="s">
        <v>16929</v>
      </c>
      <c r="AP3366" s="1">
        <v>5768972</v>
      </c>
      <c r="AQ3366" s="1" t="s">
        <v>83</v>
      </c>
      <c r="AR3366" s="2">
        <v>45723.418935185182</v>
      </c>
      <c r="AS3366" s="1" t="s">
        <v>84</v>
      </c>
      <c r="AT3366" s="2">
        <v>45723.333333333336</v>
      </c>
      <c r="AU3366" s="1" t="s">
        <v>85</v>
      </c>
      <c r="AV3366" s="1" t="s">
        <v>608</v>
      </c>
      <c r="AW3366" s="1" t="s">
        <v>609</v>
      </c>
      <c r="AX3366" s="1" t="s">
        <v>1424</v>
      </c>
      <c r="AZ3366" s="2">
        <v>45723.418935185182</v>
      </c>
      <c r="BB3366" s="1" t="s">
        <v>192</v>
      </c>
      <c r="BC3366" s="1" t="s">
        <v>193</v>
      </c>
      <c r="BD3366" s="1" t="s">
        <v>194</v>
      </c>
      <c r="BE3366" s="1" t="s">
        <v>193</v>
      </c>
      <c r="BF3366" s="1" t="s">
        <v>657</v>
      </c>
    </row>
    <row r="3367" spans="1:58" x14ac:dyDescent="0.35">
      <c r="A3367" s="1">
        <v>3016625</v>
      </c>
      <c r="B3367" s="1" t="s">
        <v>58</v>
      </c>
      <c r="C3367" s="1">
        <v>31280381</v>
      </c>
      <c r="D3367" s="1">
        <v>338775220</v>
      </c>
      <c r="E3367" s="1" t="s">
        <v>59</v>
      </c>
      <c r="F3367" s="1" t="s">
        <v>60</v>
      </c>
      <c r="G3367" s="1" t="s">
        <v>177</v>
      </c>
      <c r="H3367" s="1" t="s">
        <v>2098</v>
      </c>
      <c r="I3367" s="1">
        <v>774525901</v>
      </c>
      <c r="J3367" s="1" t="s">
        <v>1697</v>
      </c>
      <c r="K3367" s="1">
        <v>12</v>
      </c>
      <c r="L3367" s="1" t="s">
        <v>64</v>
      </c>
      <c r="M3367" s="1" t="s">
        <v>65</v>
      </c>
      <c r="N3367" s="2">
        <v>45716.463368055556</v>
      </c>
      <c r="O3367" s="1" t="s">
        <v>66</v>
      </c>
      <c r="Q3367" s="1" t="s">
        <v>67</v>
      </c>
      <c r="R3367" s="2">
        <v>45721.848807870374</v>
      </c>
      <c r="S3367" s="1" t="s">
        <v>1188</v>
      </c>
      <c r="T3367" s="1" t="s">
        <v>1021</v>
      </c>
      <c r="U3367" s="1" t="s">
        <v>1189</v>
      </c>
      <c r="V3367" s="1" t="s">
        <v>16930</v>
      </c>
      <c r="W3367" s="1" t="s">
        <v>162</v>
      </c>
      <c r="X3367" s="1" t="s">
        <v>163</v>
      </c>
      <c r="Y3367" s="1" t="s">
        <v>9032</v>
      </c>
      <c r="Z3367" s="1" t="s">
        <v>165</v>
      </c>
      <c r="AA3367" s="1" t="s">
        <v>16931</v>
      </c>
      <c r="AB3367" s="1" t="s">
        <v>16931</v>
      </c>
      <c r="AC3367" s="1">
        <v>1052</v>
      </c>
      <c r="AE3367" s="2">
        <v>45721.848819444444</v>
      </c>
      <c r="AF3367" s="1" t="s">
        <v>77</v>
      </c>
      <c r="AH3367" s="1" t="s">
        <v>125</v>
      </c>
      <c r="AI3367" s="1" t="s">
        <v>79</v>
      </c>
      <c r="AJ3367" s="1" t="s">
        <v>283</v>
      </c>
      <c r="AK3367" s="1" t="s">
        <v>1423</v>
      </c>
      <c r="AL3367" s="1" t="s">
        <v>1188</v>
      </c>
      <c r="AM3367" s="2">
        <v>45721.848854166667</v>
      </c>
      <c r="AN3367" s="1" t="s">
        <v>1423</v>
      </c>
      <c r="AP3367" s="1">
        <v>5768973</v>
      </c>
      <c r="AQ3367" s="1" t="s">
        <v>83</v>
      </c>
      <c r="AR3367" s="2">
        <v>45722.433888888889</v>
      </c>
      <c r="AS3367" s="1" t="s">
        <v>84</v>
      </c>
      <c r="AT3367" s="2">
        <v>45723.333333333336</v>
      </c>
      <c r="AU3367" s="1" t="s">
        <v>85</v>
      </c>
      <c r="AV3367" s="1" t="s">
        <v>169</v>
      </c>
      <c r="AW3367" s="1" t="s">
        <v>170</v>
      </c>
      <c r="AX3367" s="1" t="s">
        <v>3628</v>
      </c>
      <c r="AZ3367" s="2">
        <v>45722.433888888889</v>
      </c>
      <c r="BB3367" s="1" t="s">
        <v>1425</v>
      </c>
      <c r="BC3367" s="1" t="s">
        <v>1426</v>
      </c>
      <c r="BD3367" s="1" t="s">
        <v>1427</v>
      </c>
      <c r="BE3367" s="1" t="s">
        <v>16932</v>
      </c>
      <c r="BF3367" s="1" t="s">
        <v>735</v>
      </c>
    </row>
    <row r="3368" spans="1:58" x14ac:dyDescent="0.35">
      <c r="A3368" s="1">
        <v>3016626</v>
      </c>
      <c r="B3368" s="1" t="s">
        <v>58</v>
      </c>
      <c r="C3368" s="1">
        <v>41037191</v>
      </c>
      <c r="D3368" s="1">
        <v>338589439</v>
      </c>
      <c r="E3368" s="1" t="s">
        <v>59</v>
      </c>
      <c r="F3368" s="1" t="s">
        <v>60</v>
      </c>
      <c r="G3368" s="1" t="s">
        <v>769</v>
      </c>
      <c r="H3368" s="1" t="s">
        <v>681</v>
      </c>
      <c r="I3368" s="1">
        <v>774930896</v>
      </c>
      <c r="J3368" s="1" t="s">
        <v>16933</v>
      </c>
      <c r="K3368" s="1">
        <v>12</v>
      </c>
      <c r="L3368" s="1" t="s">
        <v>64</v>
      </c>
      <c r="M3368" s="1" t="s">
        <v>65</v>
      </c>
      <c r="N3368" s="2">
        <v>45086.736111111109</v>
      </c>
      <c r="O3368" s="1" t="s">
        <v>66</v>
      </c>
      <c r="Q3368" s="1" t="s">
        <v>67</v>
      </c>
      <c r="R3368" s="2">
        <v>45721.848958333336</v>
      </c>
      <c r="S3368" s="1" t="s">
        <v>4335</v>
      </c>
      <c r="T3368" s="1" t="s">
        <v>69</v>
      </c>
      <c r="U3368" s="1" t="s">
        <v>2761</v>
      </c>
      <c r="V3368" s="1" t="s">
        <v>16934</v>
      </c>
      <c r="Y3368" s="1" t="s">
        <v>2310</v>
      </c>
      <c r="Z3368" s="1" t="s">
        <v>1352</v>
      </c>
      <c r="AA3368" s="1" t="s">
        <v>1352</v>
      </c>
      <c r="AB3368" s="1" t="s">
        <v>1352</v>
      </c>
      <c r="AE3368" s="2">
        <v>45721.848969907405</v>
      </c>
      <c r="AF3368" s="1" t="s">
        <v>77</v>
      </c>
      <c r="AH3368" s="1" t="s">
        <v>125</v>
      </c>
      <c r="AI3368" s="1" t="s">
        <v>79</v>
      </c>
      <c r="AJ3368" s="1" t="s">
        <v>283</v>
      </c>
      <c r="AK3368" s="1" t="s">
        <v>16934</v>
      </c>
      <c r="AL3368" s="1" t="s">
        <v>4335</v>
      </c>
      <c r="AM3368" s="2">
        <v>45721.848993055559</v>
      </c>
      <c r="AN3368" s="1" t="s">
        <v>16934</v>
      </c>
      <c r="AP3368" s="1">
        <v>5768975</v>
      </c>
      <c r="AQ3368" s="1" t="s">
        <v>83</v>
      </c>
      <c r="AR3368" s="2">
        <v>45722.572743055556</v>
      </c>
      <c r="AS3368" s="1" t="s">
        <v>84</v>
      </c>
      <c r="AT3368" s="2">
        <v>45723.354166666664</v>
      </c>
      <c r="AU3368" s="1" t="s">
        <v>85</v>
      </c>
      <c r="AV3368" s="1" t="s">
        <v>645</v>
      </c>
      <c r="AW3368" s="1" t="s">
        <v>646</v>
      </c>
      <c r="AX3368" s="1" t="s">
        <v>2446</v>
      </c>
      <c r="AZ3368" s="2">
        <v>45722.572743055556</v>
      </c>
      <c r="BB3368" s="1" t="s">
        <v>504</v>
      </c>
      <c r="BC3368" s="1" t="s">
        <v>505</v>
      </c>
      <c r="BD3368" s="1" t="s">
        <v>506</v>
      </c>
      <c r="BE3368" s="1" t="s">
        <v>16935</v>
      </c>
      <c r="BF3368" s="1" t="s">
        <v>1936</v>
      </c>
    </row>
    <row r="3369" spans="1:58" x14ac:dyDescent="0.35">
      <c r="A3369" s="1">
        <v>3016627</v>
      </c>
      <c r="B3369" s="1" t="s">
        <v>58</v>
      </c>
      <c r="C3369" s="1">
        <v>42813361</v>
      </c>
      <c r="D3369" s="1">
        <v>338046323</v>
      </c>
      <c r="E3369" s="1" t="s">
        <v>59</v>
      </c>
      <c r="F3369" s="1" t="s">
        <v>60</v>
      </c>
      <c r="G3369" s="1" t="s">
        <v>10836</v>
      </c>
      <c r="H3369" s="1" t="s">
        <v>16936</v>
      </c>
      <c r="I3369" s="1" t="s">
        <v>16937</v>
      </c>
      <c r="J3369" s="1" t="s">
        <v>16938</v>
      </c>
      <c r="K3369" s="1">
        <v>13</v>
      </c>
      <c r="L3369" s="1" t="s">
        <v>64</v>
      </c>
      <c r="M3369" s="1" t="s">
        <v>65</v>
      </c>
      <c r="N3369" s="2">
        <v>45369.745254629626</v>
      </c>
      <c r="O3369" s="1" t="s">
        <v>66</v>
      </c>
      <c r="Q3369" s="1" t="s">
        <v>67</v>
      </c>
      <c r="R3369" s="2">
        <v>45721.849386574075</v>
      </c>
      <c r="S3369" s="1" t="s">
        <v>1277</v>
      </c>
      <c r="T3369" s="1" t="s">
        <v>69</v>
      </c>
      <c r="U3369" s="1" t="s">
        <v>70</v>
      </c>
      <c r="V3369" s="1" t="s">
        <v>16939</v>
      </c>
      <c r="Y3369" s="1" t="s">
        <v>16940</v>
      </c>
      <c r="Z3369" s="1" t="s">
        <v>3755</v>
      </c>
      <c r="AA3369" s="1">
        <v>7000</v>
      </c>
      <c r="AB3369" s="1" t="s">
        <v>124</v>
      </c>
      <c r="AE3369" s="2">
        <v>45721.849398148152</v>
      </c>
      <c r="AF3369" s="1" t="s">
        <v>77</v>
      </c>
      <c r="AH3369" s="1" t="s">
        <v>125</v>
      </c>
      <c r="AI3369" s="1" t="s">
        <v>79</v>
      </c>
      <c r="AJ3369" s="1" t="s">
        <v>378</v>
      </c>
      <c r="AK3369" s="1" t="s">
        <v>16939</v>
      </c>
      <c r="AL3369" s="1" t="s">
        <v>1277</v>
      </c>
      <c r="AM3369" s="2">
        <v>45721.849432870367</v>
      </c>
      <c r="AN3369" s="1" t="s">
        <v>16939</v>
      </c>
      <c r="AP3369" s="1">
        <v>5768977</v>
      </c>
      <c r="AQ3369" s="1" t="s">
        <v>83</v>
      </c>
      <c r="AR3369" s="2">
        <v>45722.542384259257</v>
      </c>
      <c r="AS3369" s="1" t="s">
        <v>84</v>
      </c>
      <c r="AT3369" s="2">
        <v>45723.333333333336</v>
      </c>
      <c r="AU3369" s="1" t="s">
        <v>85</v>
      </c>
      <c r="AV3369" s="1" t="s">
        <v>1196</v>
      </c>
      <c r="AW3369" s="1" t="s">
        <v>1197</v>
      </c>
      <c r="AX3369" s="1" t="s">
        <v>2807</v>
      </c>
      <c r="AZ3369" s="2">
        <v>45722.542384259257</v>
      </c>
      <c r="BB3369" s="1" t="s">
        <v>192</v>
      </c>
      <c r="BC3369" s="1" t="s">
        <v>193</v>
      </c>
      <c r="BD3369" s="1" t="s">
        <v>194</v>
      </c>
      <c r="BE3369" s="1" t="s">
        <v>13143</v>
      </c>
      <c r="BF3369" s="1" t="s">
        <v>406</v>
      </c>
    </row>
    <row r="3370" spans="1:58" x14ac:dyDescent="0.35">
      <c r="A3370" s="1">
        <v>3016628</v>
      </c>
      <c r="B3370" s="1" t="s">
        <v>58</v>
      </c>
      <c r="C3370" s="1">
        <v>43511721</v>
      </c>
      <c r="D3370" s="1">
        <v>338254885</v>
      </c>
      <c r="E3370" s="1" t="s">
        <v>59</v>
      </c>
      <c r="F3370" s="1" t="s">
        <v>60</v>
      </c>
      <c r="G3370" s="1" t="s">
        <v>16941</v>
      </c>
      <c r="H3370" s="1" t="s">
        <v>16942</v>
      </c>
      <c r="I3370" s="1">
        <v>774263400</v>
      </c>
      <c r="J3370" s="1" t="s">
        <v>16943</v>
      </c>
      <c r="K3370" s="1">
        <v>12</v>
      </c>
      <c r="L3370" s="1" t="s">
        <v>64</v>
      </c>
      <c r="M3370" s="1" t="s">
        <v>65</v>
      </c>
      <c r="N3370" s="2">
        <v>45487.518449074072</v>
      </c>
      <c r="O3370" s="1" t="s">
        <v>66</v>
      </c>
      <c r="Q3370" s="1" t="s">
        <v>67</v>
      </c>
      <c r="R3370" s="2">
        <v>45721.849456018521</v>
      </c>
      <c r="S3370" s="1" t="s">
        <v>1762</v>
      </c>
      <c r="T3370" s="1" t="s">
        <v>69</v>
      </c>
      <c r="U3370" s="1" t="s">
        <v>70</v>
      </c>
      <c r="V3370" s="1" t="s">
        <v>16944</v>
      </c>
      <c r="Y3370" s="1" t="s">
        <v>11115</v>
      </c>
      <c r="Z3370" s="1" t="s">
        <v>7315</v>
      </c>
      <c r="AA3370" s="1" t="s">
        <v>16945</v>
      </c>
      <c r="AB3370" s="1" t="s">
        <v>124</v>
      </c>
      <c r="AE3370" s="2">
        <v>45721.84946759259</v>
      </c>
      <c r="AF3370" s="1" t="s">
        <v>77</v>
      </c>
      <c r="AH3370" s="1" t="s">
        <v>125</v>
      </c>
      <c r="AI3370" s="1" t="s">
        <v>79</v>
      </c>
      <c r="AJ3370" s="1" t="s">
        <v>378</v>
      </c>
      <c r="AK3370" s="1" t="s">
        <v>16946</v>
      </c>
      <c r="AL3370" s="1" t="s">
        <v>1762</v>
      </c>
      <c r="AM3370" s="2">
        <v>45721.84951388889</v>
      </c>
      <c r="AN3370" s="1" t="s">
        <v>16946</v>
      </c>
      <c r="AP3370" s="1">
        <v>5768978</v>
      </c>
      <c r="AQ3370" s="1" t="s">
        <v>83</v>
      </c>
      <c r="AR3370" s="2">
        <v>45722.550150462965</v>
      </c>
      <c r="AS3370" s="1" t="s">
        <v>84</v>
      </c>
      <c r="AT3370" s="2">
        <v>45723.333333333336</v>
      </c>
      <c r="AU3370" s="1" t="s">
        <v>85</v>
      </c>
      <c r="AV3370" s="1" t="s">
        <v>480</v>
      </c>
      <c r="AW3370" s="1" t="s">
        <v>481</v>
      </c>
      <c r="AX3370" s="1" t="s">
        <v>2514</v>
      </c>
      <c r="AZ3370" s="2">
        <v>45722.550150462965</v>
      </c>
      <c r="BB3370" s="1" t="s">
        <v>254</v>
      </c>
      <c r="BC3370" s="1" t="s">
        <v>255</v>
      </c>
      <c r="BD3370" s="1" t="s">
        <v>256</v>
      </c>
      <c r="BE3370" s="1" t="s">
        <v>16947</v>
      </c>
      <c r="BF3370" s="1" t="s">
        <v>1383</v>
      </c>
    </row>
    <row r="3371" spans="1:58" x14ac:dyDescent="0.35">
      <c r="A3371" s="1">
        <v>3016629</v>
      </c>
      <c r="B3371" s="1" t="s">
        <v>327</v>
      </c>
      <c r="C3371" s="1">
        <v>34862581</v>
      </c>
      <c r="D3371" s="1">
        <v>339518898</v>
      </c>
      <c r="E3371" s="1" t="s">
        <v>59</v>
      </c>
      <c r="F3371" s="1" t="s">
        <v>60</v>
      </c>
      <c r="G3371" s="1" t="s">
        <v>2490</v>
      </c>
      <c r="H3371" s="1" t="s">
        <v>16948</v>
      </c>
      <c r="I3371" s="1" t="s">
        <v>16949</v>
      </c>
      <c r="J3371" s="1" t="s">
        <v>8907</v>
      </c>
      <c r="K3371" s="1">
        <v>14</v>
      </c>
      <c r="L3371" s="1" t="s">
        <v>64</v>
      </c>
      <c r="M3371" s="1" t="s">
        <v>65</v>
      </c>
      <c r="N3371" s="2">
        <v>43273.313888888886</v>
      </c>
      <c r="O3371" s="1" t="s">
        <v>331</v>
      </c>
      <c r="Q3371" s="1" t="s">
        <v>67</v>
      </c>
      <c r="R3371" s="2">
        <v>45721.849675925929</v>
      </c>
      <c r="S3371" s="1" t="s">
        <v>1277</v>
      </c>
      <c r="T3371" s="1" t="s">
        <v>69</v>
      </c>
      <c r="U3371" s="1" t="s">
        <v>70</v>
      </c>
      <c r="V3371" s="1" t="s">
        <v>16950</v>
      </c>
      <c r="W3371" s="1" t="s">
        <v>263</v>
      </c>
      <c r="X3371" s="1" t="s">
        <v>263</v>
      </c>
      <c r="Y3371" s="1" t="s">
        <v>16951</v>
      </c>
      <c r="Z3371" s="1" t="s">
        <v>852</v>
      </c>
      <c r="AA3371" s="1" t="s">
        <v>2472</v>
      </c>
      <c r="AB3371" s="1" t="s">
        <v>2472</v>
      </c>
      <c r="AE3371" s="2">
        <v>45721.849687499998</v>
      </c>
      <c r="AF3371" s="1" t="s">
        <v>77</v>
      </c>
      <c r="AH3371" s="1" t="s">
        <v>125</v>
      </c>
      <c r="AI3371" s="1" t="s">
        <v>106</v>
      </c>
      <c r="AJ3371" s="1" t="s">
        <v>107</v>
      </c>
      <c r="AK3371" s="1" t="s">
        <v>16950</v>
      </c>
      <c r="AL3371" s="1" t="s">
        <v>1277</v>
      </c>
      <c r="AM3371" s="2">
        <v>45721.849722222221</v>
      </c>
      <c r="AN3371" s="1" t="s">
        <v>16950</v>
      </c>
      <c r="AP3371" s="1">
        <v>5768979</v>
      </c>
      <c r="AQ3371" s="1" t="s">
        <v>83</v>
      </c>
      <c r="AR3371" s="2">
        <v>45722.724918981483</v>
      </c>
      <c r="AS3371" s="1" t="s">
        <v>84</v>
      </c>
      <c r="AT3371" s="2">
        <v>45723.364583333336</v>
      </c>
      <c r="AU3371" s="1" t="s">
        <v>85</v>
      </c>
      <c r="AV3371" s="1" t="s">
        <v>108</v>
      </c>
      <c r="AW3371" s="1" t="s">
        <v>109</v>
      </c>
      <c r="AX3371" s="1" t="s">
        <v>110</v>
      </c>
      <c r="AZ3371" s="2">
        <v>45722.724918981483</v>
      </c>
      <c r="BB3371" s="1" t="s">
        <v>13798</v>
      </c>
      <c r="BC3371" s="1" t="s">
        <v>2458</v>
      </c>
      <c r="BD3371" s="1" t="s">
        <v>13799</v>
      </c>
      <c r="BE3371" s="1" t="s">
        <v>16952</v>
      </c>
      <c r="BF3371" s="1" t="s">
        <v>115</v>
      </c>
    </row>
    <row r="3372" spans="1:58" x14ac:dyDescent="0.35">
      <c r="A3372" s="1">
        <v>3016630</v>
      </c>
      <c r="B3372" s="1" t="s">
        <v>58</v>
      </c>
      <c r="C3372" s="1">
        <v>37148441</v>
      </c>
      <c r="D3372" s="1">
        <v>338219579</v>
      </c>
      <c r="E3372" s="1" t="s">
        <v>59</v>
      </c>
      <c r="F3372" s="1" t="s">
        <v>60</v>
      </c>
      <c r="G3372" s="1" t="s">
        <v>769</v>
      </c>
      <c r="H3372" s="1" t="s">
        <v>16953</v>
      </c>
      <c r="I3372" s="1">
        <v>784371070</v>
      </c>
      <c r="J3372" s="1" t="s">
        <v>16954</v>
      </c>
      <c r="K3372" s="1">
        <v>12</v>
      </c>
      <c r="L3372" s="1" t="s">
        <v>64</v>
      </c>
      <c r="M3372" s="1" t="s">
        <v>65</v>
      </c>
      <c r="N3372" s="2">
        <v>44805</v>
      </c>
      <c r="O3372" s="1" t="s">
        <v>353</v>
      </c>
      <c r="Q3372" s="1" t="s">
        <v>67</v>
      </c>
      <c r="R3372" s="2">
        <v>45721.850324074076</v>
      </c>
      <c r="S3372" s="1" t="s">
        <v>6862</v>
      </c>
      <c r="T3372" s="1" t="s">
        <v>100</v>
      </c>
      <c r="U3372" s="1" t="s">
        <v>70</v>
      </c>
      <c r="V3372" s="1" t="s">
        <v>16955</v>
      </c>
      <c r="W3372" s="1" t="s">
        <v>72</v>
      </c>
      <c r="X3372" s="1" t="s">
        <v>183</v>
      </c>
      <c r="Y3372" s="1" t="s">
        <v>11115</v>
      </c>
      <c r="Z3372" s="1" t="s">
        <v>546</v>
      </c>
      <c r="AA3372" s="1" t="s">
        <v>2520</v>
      </c>
      <c r="AB3372" s="1" t="s">
        <v>124</v>
      </c>
      <c r="AC3372" s="1" t="s">
        <v>16956</v>
      </c>
      <c r="AE3372" s="2">
        <v>45721.850335648145</v>
      </c>
      <c r="AF3372" s="1" t="s">
        <v>77</v>
      </c>
      <c r="AH3372" s="1" t="s">
        <v>125</v>
      </c>
      <c r="AI3372" s="1" t="s">
        <v>79</v>
      </c>
      <c r="AJ3372" s="1" t="s">
        <v>378</v>
      </c>
      <c r="AK3372" s="1" t="s">
        <v>15037</v>
      </c>
      <c r="AL3372" s="1" t="s">
        <v>6862</v>
      </c>
      <c r="AM3372" s="2">
        <v>45721.850370370368</v>
      </c>
      <c r="AN3372" s="1" t="s">
        <v>15037</v>
      </c>
      <c r="AP3372" s="1">
        <v>5768980</v>
      </c>
      <c r="AQ3372" s="1" t="s">
        <v>83</v>
      </c>
      <c r="AR3372" s="2">
        <v>45722.511145833334</v>
      </c>
      <c r="AS3372" s="1" t="s">
        <v>84</v>
      </c>
      <c r="AT3372" s="2">
        <v>45723.333333333336</v>
      </c>
      <c r="AU3372" s="1" t="s">
        <v>85</v>
      </c>
      <c r="AV3372" s="1" t="s">
        <v>480</v>
      </c>
      <c r="AW3372" s="1" t="s">
        <v>481</v>
      </c>
      <c r="AX3372" s="1" t="s">
        <v>5246</v>
      </c>
      <c r="AZ3372" s="2">
        <v>45722.511145833334</v>
      </c>
      <c r="BB3372" s="1" t="s">
        <v>367</v>
      </c>
      <c r="BC3372" s="1" t="s">
        <v>368</v>
      </c>
      <c r="BD3372" s="1" t="s">
        <v>368</v>
      </c>
      <c r="BE3372" s="1" t="s">
        <v>16957</v>
      </c>
      <c r="BF3372" s="1" t="s">
        <v>586</v>
      </c>
    </row>
    <row r="3373" spans="1:58" x14ac:dyDescent="0.35">
      <c r="A3373" s="1">
        <v>3016631</v>
      </c>
      <c r="B3373" s="1" t="s">
        <v>58</v>
      </c>
      <c r="C3373" s="1">
        <v>30234801</v>
      </c>
      <c r="D3373" s="1">
        <v>339900792</v>
      </c>
      <c r="E3373" s="1" t="s">
        <v>59</v>
      </c>
      <c r="F3373" s="1" t="s">
        <v>60</v>
      </c>
      <c r="G3373" s="1" t="s">
        <v>5591</v>
      </c>
      <c r="H3373" s="1" t="s">
        <v>4010</v>
      </c>
      <c r="I3373" s="1">
        <v>778600150</v>
      </c>
      <c r="J3373" s="1" t="s">
        <v>16958</v>
      </c>
      <c r="K3373" s="1">
        <v>19</v>
      </c>
      <c r="L3373" s="1" t="s">
        <v>64</v>
      </c>
      <c r="M3373" s="1" t="s">
        <v>65</v>
      </c>
      <c r="N3373" s="2">
        <v>45683.416666666664</v>
      </c>
      <c r="O3373" s="1" t="s">
        <v>66</v>
      </c>
      <c r="Q3373" s="1" t="s">
        <v>67</v>
      </c>
      <c r="R3373" s="2">
        <v>45721.851354166669</v>
      </c>
      <c r="S3373" s="1" t="s">
        <v>543</v>
      </c>
      <c r="T3373" s="1" t="s">
        <v>69</v>
      </c>
      <c r="U3373" s="1" t="s">
        <v>70</v>
      </c>
      <c r="V3373" s="1" t="s">
        <v>16959</v>
      </c>
      <c r="W3373" s="1" t="s">
        <v>785</v>
      </c>
      <c r="X3373" s="1" t="s">
        <v>785</v>
      </c>
      <c r="Y3373" s="1" t="s">
        <v>16960</v>
      </c>
      <c r="Z3373" s="1" t="s">
        <v>5663</v>
      </c>
      <c r="AA3373" s="1" t="s">
        <v>16418</v>
      </c>
      <c r="AB3373" s="1" t="s">
        <v>124</v>
      </c>
      <c r="AE3373" s="2">
        <v>45724.742997685185</v>
      </c>
      <c r="AF3373" s="1" t="s">
        <v>77</v>
      </c>
      <c r="AH3373" s="1" t="s">
        <v>125</v>
      </c>
      <c r="AI3373" s="1" t="s">
        <v>58</v>
      </c>
      <c r="AJ3373" s="1" t="s">
        <v>126</v>
      </c>
      <c r="AK3373" s="1" t="s">
        <v>16961</v>
      </c>
      <c r="AL3373" s="1" t="s">
        <v>269</v>
      </c>
      <c r="AM3373" s="2">
        <v>45724.743078703701</v>
      </c>
      <c r="AN3373" s="1" t="s">
        <v>16961</v>
      </c>
      <c r="AO3373" s="1" t="s">
        <v>269</v>
      </c>
      <c r="AP3373" s="1">
        <v>5780026</v>
      </c>
      <c r="AQ3373" s="1" t="s">
        <v>83</v>
      </c>
      <c r="AR3373" s="2">
        <v>45725.78800925926</v>
      </c>
      <c r="AS3373" s="1" t="s">
        <v>84</v>
      </c>
      <c r="AT3373" s="2">
        <v>45724.333333333336</v>
      </c>
      <c r="AU3373" s="1" t="s">
        <v>85</v>
      </c>
      <c r="AV3373" s="1" t="s">
        <v>342</v>
      </c>
      <c r="AW3373" s="1" t="s">
        <v>343</v>
      </c>
      <c r="AX3373" s="1" t="s">
        <v>344</v>
      </c>
      <c r="AZ3373" s="2">
        <v>45725.78800925926</v>
      </c>
      <c r="BB3373" s="1" t="s">
        <v>192</v>
      </c>
      <c r="BC3373" s="1" t="s">
        <v>193</v>
      </c>
      <c r="BD3373" s="1" t="s">
        <v>194</v>
      </c>
      <c r="BE3373" s="1" t="s">
        <v>193</v>
      </c>
      <c r="BF3373" s="1" t="s">
        <v>657</v>
      </c>
    </row>
    <row r="3374" spans="1:58" x14ac:dyDescent="0.35">
      <c r="A3374" s="1">
        <v>3016632</v>
      </c>
      <c r="B3374" s="1" t="s">
        <v>58</v>
      </c>
      <c r="C3374" s="1">
        <v>32699571</v>
      </c>
      <c r="D3374" s="1">
        <v>338429955</v>
      </c>
      <c r="E3374" s="1" t="s">
        <v>59</v>
      </c>
      <c r="F3374" s="1" t="s">
        <v>60</v>
      </c>
      <c r="G3374" s="1" t="s">
        <v>1768</v>
      </c>
      <c r="H3374" s="1" t="s">
        <v>3415</v>
      </c>
      <c r="I3374" s="1">
        <v>774482713</v>
      </c>
      <c r="J3374" s="1" t="s">
        <v>10487</v>
      </c>
      <c r="K3374" s="1">
        <v>13</v>
      </c>
      <c r="L3374" s="1" t="s">
        <v>64</v>
      </c>
      <c r="M3374" s="1" t="s">
        <v>65</v>
      </c>
      <c r="N3374" s="2">
        <v>45638.626087962963</v>
      </c>
      <c r="O3374" s="1" t="s">
        <v>180</v>
      </c>
      <c r="Q3374" s="1" t="s">
        <v>67</v>
      </c>
      <c r="R3374" s="2">
        <v>45721.851481481484</v>
      </c>
      <c r="S3374" s="1" t="s">
        <v>1188</v>
      </c>
      <c r="T3374" s="1" t="s">
        <v>1021</v>
      </c>
      <c r="U3374" s="1" t="s">
        <v>1189</v>
      </c>
      <c r="V3374" s="1" t="s">
        <v>16962</v>
      </c>
      <c r="Y3374" s="1" t="s">
        <v>12807</v>
      </c>
      <c r="Z3374" s="1" t="s">
        <v>546</v>
      </c>
      <c r="AA3374" s="1" t="s">
        <v>10095</v>
      </c>
      <c r="AB3374" s="1" t="s">
        <v>10095</v>
      </c>
      <c r="AE3374" s="2">
        <v>45721.851493055554</v>
      </c>
      <c r="AF3374" s="1" t="s">
        <v>77</v>
      </c>
      <c r="AH3374" s="1" t="s">
        <v>125</v>
      </c>
      <c r="AI3374" s="1" t="s">
        <v>79</v>
      </c>
      <c r="AJ3374" s="1" t="s">
        <v>283</v>
      </c>
      <c r="AK3374" s="1" t="s">
        <v>1423</v>
      </c>
      <c r="AL3374" s="1" t="s">
        <v>1188</v>
      </c>
      <c r="AM3374" s="2">
        <v>45721.851527777777</v>
      </c>
      <c r="AN3374" s="1" t="s">
        <v>1423</v>
      </c>
      <c r="AP3374" s="1">
        <v>5768982</v>
      </c>
      <c r="AQ3374" s="1" t="s">
        <v>83</v>
      </c>
      <c r="AR3374" s="2">
        <v>45722.539155092592</v>
      </c>
      <c r="AS3374" s="1" t="s">
        <v>84</v>
      </c>
      <c r="AT3374" s="2">
        <v>45723.333333333336</v>
      </c>
      <c r="AU3374" s="1" t="s">
        <v>85</v>
      </c>
      <c r="AV3374" s="1" t="s">
        <v>2117</v>
      </c>
      <c r="AW3374" s="1" t="s">
        <v>2118</v>
      </c>
      <c r="AX3374" s="1" t="s">
        <v>3859</v>
      </c>
      <c r="AZ3374" s="2">
        <v>45722.539155092592</v>
      </c>
      <c r="BB3374" s="1" t="s">
        <v>1026</v>
      </c>
      <c r="BC3374" s="1" t="s">
        <v>951</v>
      </c>
      <c r="BD3374" s="1" t="s">
        <v>815</v>
      </c>
      <c r="BE3374" s="1" t="s">
        <v>16963</v>
      </c>
      <c r="BF3374" s="1" t="s">
        <v>406</v>
      </c>
    </row>
    <row r="3375" spans="1:58" x14ac:dyDescent="0.35">
      <c r="A3375" s="1">
        <v>3016633</v>
      </c>
      <c r="B3375" s="1" t="s">
        <v>327</v>
      </c>
      <c r="C3375" s="1">
        <v>34782691</v>
      </c>
      <c r="D3375" s="1">
        <v>339458931</v>
      </c>
      <c r="E3375" s="1" t="s">
        <v>59</v>
      </c>
      <c r="F3375" s="1" t="s">
        <v>60</v>
      </c>
      <c r="G3375" s="1" t="s">
        <v>2644</v>
      </c>
      <c r="H3375" s="1" t="s">
        <v>916</v>
      </c>
      <c r="I3375" s="1">
        <v>775731442</v>
      </c>
      <c r="J3375" s="1" t="s">
        <v>14869</v>
      </c>
      <c r="K3375" s="1">
        <v>15</v>
      </c>
      <c r="L3375" s="1" t="s">
        <v>64</v>
      </c>
      <c r="M3375" s="1" t="s">
        <v>65</v>
      </c>
      <c r="N3375" s="2">
        <v>43216.600694444445</v>
      </c>
      <c r="O3375" s="1" t="s">
        <v>331</v>
      </c>
      <c r="Q3375" s="1" t="s">
        <v>67</v>
      </c>
      <c r="R3375" s="2">
        <v>45721.853703703702</v>
      </c>
      <c r="S3375" s="1" t="s">
        <v>8372</v>
      </c>
      <c r="T3375" s="1" t="s">
        <v>100</v>
      </c>
      <c r="U3375" s="1" t="s">
        <v>70</v>
      </c>
      <c r="V3375" s="1" t="s">
        <v>16964</v>
      </c>
      <c r="W3375" s="1" t="s">
        <v>143</v>
      </c>
      <c r="X3375" s="1" t="s">
        <v>143</v>
      </c>
      <c r="Y3375" s="1" t="s">
        <v>4109</v>
      </c>
      <c r="Z3375" s="1" t="s">
        <v>4110</v>
      </c>
      <c r="AA3375" s="1" t="s">
        <v>11684</v>
      </c>
      <c r="AB3375" s="1" t="s">
        <v>124</v>
      </c>
      <c r="AC3375" s="1" t="s">
        <v>16965</v>
      </c>
      <c r="AE3375" s="2">
        <v>45721.853726851848</v>
      </c>
      <c r="AF3375" s="1" t="s">
        <v>77</v>
      </c>
      <c r="AH3375" s="1" t="s">
        <v>78</v>
      </c>
      <c r="AI3375" s="1" t="s">
        <v>106</v>
      </c>
      <c r="AJ3375" s="1" t="s">
        <v>107</v>
      </c>
      <c r="AK3375" s="1" t="s">
        <v>16966</v>
      </c>
      <c r="AL3375" s="1" t="s">
        <v>8372</v>
      </c>
      <c r="AM3375" s="2">
        <v>45721.853761574072</v>
      </c>
      <c r="AN3375" s="1" t="s">
        <v>16966</v>
      </c>
      <c r="AP3375" s="1">
        <v>5768983</v>
      </c>
      <c r="AQ3375" s="1" t="s">
        <v>83</v>
      </c>
      <c r="AR3375" s="2">
        <v>45722.598182870373</v>
      </c>
      <c r="AS3375" s="1" t="s">
        <v>84</v>
      </c>
      <c r="AT3375" s="2">
        <v>45723.333333333336</v>
      </c>
      <c r="AU3375" s="1" t="s">
        <v>85</v>
      </c>
      <c r="AV3375" s="1" t="s">
        <v>149</v>
      </c>
      <c r="AW3375" s="1" t="s">
        <v>150</v>
      </c>
      <c r="AX3375" s="1" t="s">
        <v>745</v>
      </c>
      <c r="AZ3375" s="2">
        <v>45722.598182870373</v>
      </c>
      <c r="BB3375" s="1" t="s">
        <v>286</v>
      </c>
      <c r="BC3375" s="1" t="s">
        <v>287</v>
      </c>
      <c r="BD3375" s="1" t="s">
        <v>288</v>
      </c>
      <c r="BE3375" s="1" t="s">
        <v>16967</v>
      </c>
      <c r="BF3375" s="1" t="s">
        <v>290</v>
      </c>
    </row>
    <row r="3376" spans="1:58" x14ac:dyDescent="0.35">
      <c r="A3376" s="1">
        <v>3016634</v>
      </c>
      <c r="B3376" s="1" t="s">
        <v>58</v>
      </c>
      <c r="C3376" s="1">
        <v>29871141</v>
      </c>
      <c r="D3376" s="1">
        <v>338278054</v>
      </c>
      <c r="E3376" s="1" t="s">
        <v>59</v>
      </c>
      <c r="F3376" s="1" t="s">
        <v>60</v>
      </c>
      <c r="G3376" s="1" t="s">
        <v>258</v>
      </c>
      <c r="H3376" s="1" t="s">
        <v>16490</v>
      </c>
      <c r="I3376" s="1" t="s">
        <v>16968</v>
      </c>
      <c r="J3376" s="1" t="s">
        <v>16969</v>
      </c>
      <c r="K3376" s="1">
        <v>12</v>
      </c>
      <c r="L3376" s="1" t="s">
        <v>244</v>
      </c>
      <c r="M3376" s="1" t="s">
        <v>65</v>
      </c>
      <c r="N3376" s="2">
        <v>44805</v>
      </c>
      <c r="O3376" s="1" t="s">
        <v>353</v>
      </c>
      <c r="Q3376" s="1" t="s">
        <v>67</v>
      </c>
      <c r="R3376" s="2">
        <v>45721.854421296295</v>
      </c>
      <c r="S3376" s="1" t="s">
        <v>12569</v>
      </c>
      <c r="T3376" s="1" t="s">
        <v>100</v>
      </c>
      <c r="U3376" s="1" t="s">
        <v>70</v>
      </c>
      <c r="V3376" s="1" t="s">
        <v>16970</v>
      </c>
      <c r="W3376" s="1" t="s">
        <v>72</v>
      </c>
      <c r="X3376" s="1" t="s">
        <v>183</v>
      </c>
      <c r="Y3376" s="1" t="s">
        <v>11115</v>
      </c>
      <c r="Z3376" s="1" t="s">
        <v>546</v>
      </c>
      <c r="AA3376" s="1" t="s">
        <v>16971</v>
      </c>
      <c r="AB3376" s="1" t="s">
        <v>16972</v>
      </c>
      <c r="AC3376" s="1">
        <v>533</v>
      </c>
      <c r="AE3376" s="2">
        <v>45721.854432870372</v>
      </c>
      <c r="AF3376" s="1" t="s">
        <v>77</v>
      </c>
      <c r="AH3376" s="1" t="s">
        <v>78</v>
      </c>
      <c r="AI3376" s="1" t="s">
        <v>79</v>
      </c>
      <c r="AJ3376" s="1" t="s">
        <v>147</v>
      </c>
      <c r="AK3376" s="1" t="s">
        <v>12571</v>
      </c>
      <c r="AL3376" s="1" t="s">
        <v>12569</v>
      </c>
      <c r="AM3376" s="2">
        <v>45721.854467592595</v>
      </c>
      <c r="AN3376" s="1" t="s">
        <v>12571</v>
      </c>
      <c r="AP3376" s="1">
        <v>5768985</v>
      </c>
      <c r="AQ3376" s="1" t="s">
        <v>83</v>
      </c>
      <c r="AR3376" s="2">
        <v>45722.512314814812</v>
      </c>
      <c r="AS3376" s="1" t="s">
        <v>84</v>
      </c>
      <c r="AT3376" s="2">
        <v>45723.333333333336</v>
      </c>
      <c r="AU3376" s="1" t="s">
        <v>85</v>
      </c>
      <c r="AV3376" s="1" t="s">
        <v>480</v>
      </c>
      <c r="AW3376" s="1" t="s">
        <v>481</v>
      </c>
      <c r="AX3376" s="1" t="s">
        <v>6558</v>
      </c>
      <c r="AZ3376" s="2">
        <v>45722.512314814812</v>
      </c>
      <c r="BB3376" s="1" t="s">
        <v>367</v>
      </c>
      <c r="BC3376" s="1" t="s">
        <v>368</v>
      </c>
      <c r="BD3376" s="1" t="s">
        <v>368</v>
      </c>
      <c r="BE3376" s="1" t="s">
        <v>16957</v>
      </c>
      <c r="BF3376" s="1" t="s">
        <v>586</v>
      </c>
    </row>
    <row r="3377" spans="1:58" x14ac:dyDescent="0.35">
      <c r="A3377" s="1">
        <v>3016635</v>
      </c>
      <c r="B3377" s="1" t="s">
        <v>94</v>
      </c>
      <c r="C3377" s="1">
        <v>36040091</v>
      </c>
      <c r="D3377" s="1">
        <v>339744119</v>
      </c>
      <c r="E3377" s="1" t="s">
        <v>59</v>
      </c>
      <c r="F3377" s="1" t="s">
        <v>60</v>
      </c>
      <c r="G3377" s="1" t="s">
        <v>1263</v>
      </c>
      <c r="H3377" s="1" t="s">
        <v>2022</v>
      </c>
      <c r="I3377" s="1">
        <v>778009945</v>
      </c>
      <c r="J3377" s="1" t="s">
        <v>16973</v>
      </c>
      <c r="K3377" s="1">
        <v>14</v>
      </c>
      <c r="L3377" s="1" t="s">
        <v>64</v>
      </c>
      <c r="M3377" s="1" t="s">
        <v>65</v>
      </c>
      <c r="N3377" s="2">
        <v>43871.625</v>
      </c>
      <c r="O3377" s="1" t="s">
        <v>331</v>
      </c>
      <c r="Q3377" s="1" t="s">
        <v>67</v>
      </c>
      <c r="R3377" s="2">
        <v>45721.854675925926</v>
      </c>
      <c r="S3377" s="1" t="s">
        <v>6102</v>
      </c>
      <c r="T3377" s="1" t="s">
        <v>1452</v>
      </c>
      <c r="U3377" s="1" t="s">
        <v>70</v>
      </c>
      <c r="V3377" s="1" t="s">
        <v>16974</v>
      </c>
      <c r="W3377" s="1" t="s">
        <v>298</v>
      </c>
      <c r="X3377" s="1" t="s">
        <v>1124</v>
      </c>
      <c r="Y3377" s="1" t="s">
        <v>1490</v>
      </c>
      <c r="Z3377" s="1" t="s">
        <v>301</v>
      </c>
      <c r="AA3377" s="1" t="s">
        <v>301</v>
      </c>
      <c r="AB3377" s="1" t="s">
        <v>124</v>
      </c>
      <c r="AC3377" s="1">
        <v>775094118</v>
      </c>
      <c r="AE3377" s="2">
        <v>45721.855138888888</v>
      </c>
      <c r="AF3377" s="1" t="s">
        <v>77</v>
      </c>
      <c r="AH3377" s="1" t="s">
        <v>125</v>
      </c>
      <c r="AI3377" s="1" t="s">
        <v>106</v>
      </c>
      <c r="AJ3377" s="1" t="s">
        <v>1740</v>
      </c>
      <c r="AL3377" s="1" t="s">
        <v>6102</v>
      </c>
      <c r="AM3377" s="2">
        <v>45721.855254629627</v>
      </c>
      <c r="AO3377" s="1" t="s">
        <v>6102</v>
      </c>
      <c r="AP3377" s="1">
        <v>5768989</v>
      </c>
      <c r="AQ3377" s="1" t="s">
        <v>83</v>
      </c>
      <c r="AR3377" s="2">
        <v>45722.501631944448</v>
      </c>
      <c r="AS3377" s="1" t="s">
        <v>84</v>
      </c>
      <c r="AT3377" s="2">
        <v>45721.333333333336</v>
      </c>
      <c r="AU3377" s="1" t="s">
        <v>573</v>
      </c>
      <c r="AV3377" s="1" t="s">
        <v>233</v>
      </c>
      <c r="AW3377" s="1" t="s">
        <v>234</v>
      </c>
      <c r="AX3377" s="1" t="s">
        <v>235</v>
      </c>
      <c r="AZ3377" s="2">
        <v>45722.501631944448</v>
      </c>
      <c r="BB3377" s="1" t="s">
        <v>1571</v>
      </c>
      <c r="BC3377" s="1" t="s">
        <v>1572</v>
      </c>
      <c r="BD3377" s="1" t="s">
        <v>1573</v>
      </c>
      <c r="BE3377" s="1" t="s">
        <v>16975</v>
      </c>
      <c r="BF3377" s="1" t="s">
        <v>240</v>
      </c>
    </row>
    <row r="3378" spans="1:58" x14ac:dyDescent="0.35">
      <c r="A3378" s="1">
        <v>3016636</v>
      </c>
      <c r="B3378" s="1" t="s">
        <v>58</v>
      </c>
      <c r="C3378" s="1">
        <v>370031</v>
      </c>
      <c r="D3378" s="1">
        <v>338252365</v>
      </c>
      <c r="E3378" s="1" t="s">
        <v>59</v>
      </c>
      <c r="F3378" s="1" t="s">
        <v>60</v>
      </c>
      <c r="G3378" s="1" t="s">
        <v>1845</v>
      </c>
      <c r="H3378" s="1" t="s">
        <v>16976</v>
      </c>
      <c r="I3378" s="1">
        <v>776460370</v>
      </c>
      <c r="J3378" s="1" t="s">
        <v>16977</v>
      </c>
      <c r="K3378" s="1">
        <v>12</v>
      </c>
      <c r="L3378" s="1" t="s">
        <v>64</v>
      </c>
      <c r="M3378" s="1" t="s">
        <v>65</v>
      </c>
      <c r="N3378" s="2">
        <v>44835.48542824074</v>
      </c>
      <c r="O3378" s="1" t="s">
        <v>66</v>
      </c>
      <c r="Q3378" s="1" t="s">
        <v>67</v>
      </c>
      <c r="R3378" s="2">
        <v>45721.854884259257</v>
      </c>
      <c r="S3378" s="1" t="s">
        <v>4335</v>
      </c>
      <c r="T3378" s="1" t="s">
        <v>69</v>
      </c>
      <c r="U3378" s="1" t="s">
        <v>1031</v>
      </c>
      <c r="V3378" s="1" t="s">
        <v>16978</v>
      </c>
      <c r="W3378" s="1" t="s">
        <v>72</v>
      </c>
      <c r="X3378" s="1" t="s">
        <v>73</v>
      </c>
      <c r="Y3378" s="1" t="s">
        <v>2548</v>
      </c>
      <c r="Z3378" s="1" t="s">
        <v>4143</v>
      </c>
      <c r="AA3378" s="1" t="s">
        <v>9835</v>
      </c>
      <c r="AB3378" s="1" t="s">
        <v>9835</v>
      </c>
      <c r="AC3378" s="1">
        <v>2909</v>
      </c>
      <c r="AE3378" s="2">
        <v>45721.854907407411</v>
      </c>
      <c r="AF3378" s="1" t="s">
        <v>77</v>
      </c>
      <c r="AH3378" s="1" t="s">
        <v>125</v>
      </c>
      <c r="AI3378" s="1" t="s">
        <v>79</v>
      </c>
      <c r="AJ3378" s="1" t="s">
        <v>283</v>
      </c>
      <c r="AK3378" s="1" t="s">
        <v>16978</v>
      </c>
      <c r="AL3378" s="1" t="s">
        <v>4335</v>
      </c>
      <c r="AM3378" s="2">
        <v>45721.854942129627</v>
      </c>
      <c r="AN3378" s="1" t="s">
        <v>16978</v>
      </c>
      <c r="AP3378" s="1">
        <v>5768987</v>
      </c>
      <c r="AQ3378" s="1" t="s">
        <v>83</v>
      </c>
      <c r="AR3378" s="2">
        <v>45722.483981481484</v>
      </c>
      <c r="AS3378" s="1" t="s">
        <v>84</v>
      </c>
      <c r="AT3378" s="2">
        <v>45723.34375</v>
      </c>
      <c r="AU3378" s="1" t="s">
        <v>85</v>
      </c>
      <c r="AV3378" s="1" t="s">
        <v>2382</v>
      </c>
      <c r="AW3378" s="1" t="s">
        <v>2383</v>
      </c>
      <c r="AX3378" s="1" t="s">
        <v>2384</v>
      </c>
      <c r="AZ3378" s="2">
        <v>45722.483981481484</v>
      </c>
      <c r="BB3378" s="1" t="s">
        <v>813</v>
      </c>
      <c r="BC3378" s="1" t="s">
        <v>814</v>
      </c>
      <c r="BD3378" s="1" t="s">
        <v>815</v>
      </c>
      <c r="BE3378" s="1" t="s">
        <v>16979</v>
      </c>
      <c r="BF3378" s="1" t="s">
        <v>93</v>
      </c>
    </row>
    <row r="3379" spans="1:58" x14ac:dyDescent="0.35">
      <c r="A3379" s="1">
        <v>3016637</v>
      </c>
      <c r="B3379" s="1" t="s">
        <v>58</v>
      </c>
      <c r="C3379" s="1">
        <v>32108631</v>
      </c>
      <c r="D3379" s="1">
        <v>338378209</v>
      </c>
      <c r="E3379" s="1" t="s">
        <v>59</v>
      </c>
      <c r="F3379" s="1" t="s">
        <v>60</v>
      </c>
      <c r="G3379" s="1" t="s">
        <v>16980</v>
      </c>
      <c r="H3379" s="1" t="s">
        <v>3864</v>
      </c>
      <c r="I3379" s="1">
        <v>774427391</v>
      </c>
      <c r="J3379" s="1" t="s">
        <v>14518</v>
      </c>
      <c r="K3379" s="1">
        <v>13</v>
      </c>
      <c r="L3379" s="1" t="s">
        <v>244</v>
      </c>
      <c r="M3379" s="1" t="s">
        <v>65</v>
      </c>
      <c r="N3379" s="2">
        <v>44986</v>
      </c>
      <c r="O3379" s="1" t="s">
        <v>180</v>
      </c>
      <c r="Q3379" s="1" t="s">
        <v>67</v>
      </c>
      <c r="R3379" s="2">
        <v>45721.855023148149</v>
      </c>
      <c r="S3379" s="1" t="s">
        <v>740</v>
      </c>
      <c r="T3379" s="1" t="s">
        <v>69</v>
      </c>
      <c r="U3379" s="1" t="s">
        <v>70</v>
      </c>
      <c r="V3379" s="1" t="s">
        <v>16981</v>
      </c>
      <c r="W3379" s="1" t="s">
        <v>162</v>
      </c>
      <c r="X3379" s="1" t="s">
        <v>1191</v>
      </c>
      <c r="Y3379" s="1" t="s">
        <v>5236</v>
      </c>
      <c r="Z3379" s="1" t="s">
        <v>400</v>
      </c>
      <c r="AA3379" s="1" t="s">
        <v>15151</v>
      </c>
      <c r="AB3379" s="1" t="s">
        <v>124</v>
      </c>
      <c r="AE3379" s="2">
        <v>45721.855034722219</v>
      </c>
      <c r="AF3379" s="1" t="s">
        <v>77</v>
      </c>
      <c r="AH3379" s="1" t="s">
        <v>78</v>
      </c>
      <c r="AI3379" s="1" t="s">
        <v>58</v>
      </c>
      <c r="AJ3379" s="1" t="s">
        <v>378</v>
      </c>
      <c r="AK3379" s="1" t="s">
        <v>16981</v>
      </c>
      <c r="AL3379" s="1" t="s">
        <v>740</v>
      </c>
      <c r="AM3379" s="2">
        <v>45722.544548611113</v>
      </c>
      <c r="AN3379" s="1" t="s">
        <v>16982</v>
      </c>
      <c r="AO3379" s="1" t="s">
        <v>406</v>
      </c>
      <c r="AP3379" s="1">
        <v>5771626</v>
      </c>
      <c r="AQ3379" s="1" t="s">
        <v>83</v>
      </c>
      <c r="AR3379" s="2">
        <v>45722.733182870368</v>
      </c>
      <c r="AS3379" s="1" t="s">
        <v>84</v>
      </c>
      <c r="AT3379" s="2">
        <v>45722.333333333336</v>
      </c>
      <c r="AU3379" s="1" t="s">
        <v>573</v>
      </c>
      <c r="AV3379" s="1" t="s">
        <v>1680</v>
      </c>
      <c r="AW3379" s="1" t="s">
        <v>1681</v>
      </c>
      <c r="AX3379" s="1" t="s">
        <v>1682</v>
      </c>
      <c r="AZ3379" s="2">
        <v>45722.733182870368</v>
      </c>
      <c r="BB3379" s="1" t="s">
        <v>1003</v>
      </c>
      <c r="BC3379" s="1" t="s">
        <v>595</v>
      </c>
      <c r="BD3379" s="1" t="s">
        <v>1004</v>
      </c>
      <c r="BE3379" s="1" t="s">
        <v>2228</v>
      </c>
      <c r="BF3379" s="1" t="s">
        <v>128</v>
      </c>
    </row>
    <row r="3380" spans="1:58" x14ac:dyDescent="0.35">
      <c r="A3380" s="1">
        <v>3016638</v>
      </c>
      <c r="B3380" s="1" t="s">
        <v>327</v>
      </c>
      <c r="C3380" s="1">
        <v>34265761</v>
      </c>
      <c r="D3380" s="1">
        <v>338326471</v>
      </c>
      <c r="E3380" s="1" t="s">
        <v>59</v>
      </c>
      <c r="F3380" s="1" t="s">
        <v>60</v>
      </c>
      <c r="G3380" s="1" t="s">
        <v>16983</v>
      </c>
      <c r="I3380" s="1">
        <v>772945139</v>
      </c>
      <c r="J3380" s="1" t="s">
        <v>16984</v>
      </c>
      <c r="K3380" s="1">
        <v>20</v>
      </c>
      <c r="L3380" s="1" t="s">
        <v>1008</v>
      </c>
      <c r="M3380" s="1" t="s">
        <v>1009</v>
      </c>
      <c r="N3380" s="2">
        <v>42808.437476851854</v>
      </c>
      <c r="O3380" s="1" t="s">
        <v>2297</v>
      </c>
      <c r="Q3380" s="1" t="s">
        <v>67</v>
      </c>
      <c r="R3380" s="2">
        <v>45721.855543981481</v>
      </c>
      <c r="S3380" s="1" t="s">
        <v>8492</v>
      </c>
      <c r="T3380" s="1" t="s">
        <v>412</v>
      </c>
      <c r="U3380" s="1" t="s">
        <v>1189</v>
      </c>
      <c r="V3380" s="1" t="s">
        <v>16985</v>
      </c>
      <c r="Y3380" s="1" t="s">
        <v>16476</v>
      </c>
      <c r="Z3380" s="1" t="s">
        <v>321</v>
      </c>
      <c r="AA3380" s="1" t="s">
        <v>322</v>
      </c>
      <c r="AB3380" s="1" t="s">
        <v>124</v>
      </c>
      <c r="AE3380" s="2">
        <v>45721.855879629627</v>
      </c>
      <c r="AF3380" s="1" t="s">
        <v>417</v>
      </c>
      <c r="AG3380" s="1">
        <v>48</v>
      </c>
      <c r="AH3380" s="1" t="s">
        <v>125</v>
      </c>
      <c r="AI3380" s="1" t="s">
        <v>464</v>
      </c>
      <c r="AJ3380" s="1" t="s">
        <v>465</v>
      </c>
      <c r="AK3380" s="1" t="s">
        <v>16986</v>
      </c>
      <c r="AL3380" s="1" t="s">
        <v>8492</v>
      </c>
      <c r="AM3380" s="2">
        <v>45721.855937499997</v>
      </c>
      <c r="AO3380" s="1" t="s">
        <v>8492</v>
      </c>
      <c r="AP3380" s="1">
        <v>5768992</v>
      </c>
      <c r="AQ3380" s="1" t="s">
        <v>83</v>
      </c>
      <c r="AR3380" s="2">
        <v>45721.863275462965</v>
      </c>
      <c r="AS3380" s="1" t="s">
        <v>84</v>
      </c>
      <c r="AY3380" s="2">
        <v>45723.855879629627</v>
      </c>
      <c r="AZ3380" s="2">
        <v>45721.863275462965</v>
      </c>
      <c r="BA3380" s="1" t="s">
        <v>419</v>
      </c>
      <c r="BB3380" s="1" t="s">
        <v>367</v>
      </c>
      <c r="BC3380" s="1" t="s">
        <v>368</v>
      </c>
      <c r="BD3380" s="1" t="s">
        <v>368</v>
      </c>
      <c r="BF3380" s="1" t="s">
        <v>8492</v>
      </c>
    </row>
    <row r="3381" spans="1:58" x14ac:dyDescent="0.35">
      <c r="A3381" s="1">
        <v>3016639</v>
      </c>
      <c r="B3381" s="1" t="s">
        <v>58</v>
      </c>
      <c r="C3381" s="1">
        <v>42566391</v>
      </c>
      <c r="D3381" s="1">
        <v>339991740</v>
      </c>
      <c r="E3381" s="1" t="s">
        <v>59</v>
      </c>
      <c r="F3381" s="1" t="s">
        <v>60</v>
      </c>
      <c r="G3381" s="1" t="s">
        <v>2034</v>
      </c>
      <c r="H3381" s="1" t="s">
        <v>16987</v>
      </c>
      <c r="I3381" s="1">
        <v>775492380</v>
      </c>
      <c r="J3381" s="1" t="s">
        <v>16988</v>
      </c>
      <c r="K3381" s="1">
        <v>14</v>
      </c>
      <c r="L3381" s="1" t="s">
        <v>64</v>
      </c>
      <c r="M3381" s="1" t="s">
        <v>65</v>
      </c>
      <c r="N3381" s="2">
        <v>45324.514131944445</v>
      </c>
      <c r="O3381" s="1" t="s">
        <v>66</v>
      </c>
      <c r="Q3381" s="1" t="s">
        <v>67</v>
      </c>
      <c r="R3381" s="2">
        <v>45721.857708333337</v>
      </c>
      <c r="S3381" s="1" t="s">
        <v>7635</v>
      </c>
      <c r="T3381" s="1" t="s">
        <v>69</v>
      </c>
      <c r="U3381" s="1" t="s">
        <v>723</v>
      </c>
      <c r="V3381" s="1" t="s">
        <v>16989</v>
      </c>
      <c r="Y3381" s="1" t="s">
        <v>7680</v>
      </c>
      <c r="Z3381" s="1" t="s">
        <v>964</v>
      </c>
      <c r="AA3381" s="1" t="s">
        <v>16990</v>
      </c>
      <c r="AB3381" s="1" t="s">
        <v>124</v>
      </c>
      <c r="AE3381" s="2">
        <v>45721.857708333337</v>
      </c>
      <c r="AF3381" s="1" t="s">
        <v>77</v>
      </c>
      <c r="AH3381" s="1" t="s">
        <v>125</v>
      </c>
      <c r="AI3381" s="1" t="s">
        <v>79</v>
      </c>
      <c r="AJ3381" s="1" t="s">
        <v>80</v>
      </c>
      <c r="AK3381" s="1" t="s">
        <v>16991</v>
      </c>
      <c r="AL3381" s="1" t="s">
        <v>7635</v>
      </c>
      <c r="AM3381" s="2">
        <v>45721.857743055552</v>
      </c>
      <c r="AN3381" s="1" t="s">
        <v>16991</v>
      </c>
      <c r="AP3381" s="1">
        <v>5768994</v>
      </c>
      <c r="AQ3381" s="1" t="s">
        <v>83</v>
      </c>
      <c r="AR3381" s="2">
        <v>45722.532488425924</v>
      </c>
      <c r="AS3381" s="1" t="s">
        <v>84</v>
      </c>
      <c r="AT3381" s="2">
        <v>45723.357638888891</v>
      </c>
      <c r="AU3381" s="1" t="s">
        <v>85</v>
      </c>
      <c r="AV3381" s="1" t="s">
        <v>108</v>
      </c>
      <c r="AW3381" s="1" t="s">
        <v>109</v>
      </c>
      <c r="AX3381" s="1" t="s">
        <v>1965</v>
      </c>
      <c r="AZ3381" s="2">
        <v>45722.532488425924</v>
      </c>
      <c r="BB3381" s="1" t="s">
        <v>1129</v>
      </c>
      <c r="BC3381" s="1" t="s">
        <v>1130</v>
      </c>
      <c r="BD3381" s="1" t="s">
        <v>815</v>
      </c>
      <c r="BE3381" s="1" t="s">
        <v>16992</v>
      </c>
      <c r="BF3381" s="1" t="s">
        <v>325</v>
      </c>
    </row>
    <row r="3382" spans="1:58" x14ac:dyDescent="0.35">
      <c r="A3382" s="1">
        <v>3016640</v>
      </c>
      <c r="B3382" s="1" t="s">
        <v>58</v>
      </c>
      <c r="C3382" s="1">
        <v>981331</v>
      </c>
      <c r="D3382" s="1">
        <v>338365649</v>
      </c>
      <c r="E3382" s="1" t="s">
        <v>59</v>
      </c>
      <c r="F3382" s="1" t="s">
        <v>60</v>
      </c>
      <c r="G3382" s="1" t="s">
        <v>4636</v>
      </c>
      <c r="H3382" s="1" t="s">
        <v>2371</v>
      </c>
      <c r="I3382" s="1">
        <v>784844694</v>
      </c>
      <c r="J3382" s="1" t="s">
        <v>16993</v>
      </c>
      <c r="K3382" s="1">
        <v>13</v>
      </c>
      <c r="L3382" s="1" t="s">
        <v>244</v>
      </c>
      <c r="M3382" s="1" t="s">
        <v>65</v>
      </c>
      <c r="N3382" s="2">
        <v>44835</v>
      </c>
      <c r="O3382" s="1" t="s">
        <v>353</v>
      </c>
      <c r="Q3382" s="1" t="s">
        <v>67</v>
      </c>
      <c r="R3382" s="2">
        <v>45721.85832175926</v>
      </c>
      <c r="S3382" s="1" t="s">
        <v>651</v>
      </c>
      <c r="T3382" s="1" t="s">
        <v>69</v>
      </c>
      <c r="U3382" s="1" t="s">
        <v>385</v>
      </c>
      <c r="V3382" s="1" t="s">
        <v>16994</v>
      </c>
      <c r="Y3382" s="1" t="s">
        <v>3564</v>
      </c>
      <c r="Z3382" s="1" t="s">
        <v>606</v>
      </c>
      <c r="AA3382" s="1" t="s">
        <v>10812</v>
      </c>
      <c r="AB3382" s="1" t="s">
        <v>124</v>
      </c>
      <c r="AC3382" s="1">
        <v>158</v>
      </c>
      <c r="AE3382" s="2">
        <v>45721.85833333333</v>
      </c>
      <c r="AF3382" s="1" t="s">
        <v>77</v>
      </c>
      <c r="AH3382" s="1" t="s">
        <v>125</v>
      </c>
      <c r="AI3382" s="1" t="s">
        <v>79</v>
      </c>
      <c r="AJ3382" s="1" t="s">
        <v>454</v>
      </c>
      <c r="AK3382" s="1" t="s">
        <v>16995</v>
      </c>
      <c r="AL3382" s="1" t="s">
        <v>651</v>
      </c>
      <c r="AM3382" s="2">
        <v>45721.858368055553</v>
      </c>
      <c r="AN3382" s="1" t="s">
        <v>16995</v>
      </c>
      <c r="AP3382" s="1">
        <v>5768995</v>
      </c>
      <c r="AQ3382" s="1" t="s">
        <v>83</v>
      </c>
      <c r="AR3382" s="2">
        <v>45723.426041666666</v>
      </c>
      <c r="AS3382" s="1" t="s">
        <v>84</v>
      </c>
      <c r="AT3382" s="2">
        <v>45723.333333333336</v>
      </c>
      <c r="AU3382" s="1" t="s">
        <v>85</v>
      </c>
      <c r="AV3382" s="1" t="s">
        <v>608</v>
      </c>
      <c r="AW3382" s="1" t="s">
        <v>609</v>
      </c>
      <c r="AX3382" s="1" t="s">
        <v>2410</v>
      </c>
      <c r="AZ3382" s="2">
        <v>45723.426041666666</v>
      </c>
      <c r="BB3382" s="1" t="s">
        <v>1129</v>
      </c>
      <c r="BC3382" s="1" t="s">
        <v>1130</v>
      </c>
      <c r="BD3382" s="1" t="s">
        <v>815</v>
      </c>
      <c r="BE3382" s="1" t="s">
        <v>1400</v>
      </c>
      <c r="BF3382" s="1" t="s">
        <v>657</v>
      </c>
    </row>
    <row r="3383" spans="1:58" x14ac:dyDescent="0.35">
      <c r="A3383" s="1">
        <v>3016641</v>
      </c>
      <c r="B3383" s="1" t="s">
        <v>58</v>
      </c>
      <c r="C3383" s="1">
        <v>33766731</v>
      </c>
      <c r="D3383" s="1">
        <v>338322049</v>
      </c>
      <c r="E3383" s="1" t="s">
        <v>59</v>
      </c>
      <c r="F3383" s="1" t="s">
        <v>60</v>
      </c>
      <c r="G3383" s="1" t="s">
        <v>2268</v>
      </c>
      <c r="H3383" s="1" t="s">
        <v>924</v>
      </c>
      <c r="I3383" s="1" t="s">
        <v>16996</v>
      </c>
      <c r="J3383" s="1" t="s">
        <v>908</v>
      </c>
      <c r="K3383" s="1">
        <v>12</v>
      </c>
      <c r="L3383" s="1" t="s">
        <v>64</v>
      </c>
      <c r="M3383" s="1" t="s">
        <v>65</v>
      </c>
      <c r="N3383" s="2">
        <v>45124.625</v>
      </c>
      <c r="O3383" s="1" t="s">
        <v>66</v>
      </c>
      <c r="Q3383" s="1" t="s">
        <v>67</v>
      </c>
      <c r="R3383" s="2">
        <v>45721.859236111108</v>
      </c>
      <c r="S3383" s="1" t="s">
        <v>4410</v>
      </c>
      <c r="T3383" s="1" t="s">
        <v>69</v>
      </c>
      <c r="U3383" s="1" t="s">
        <v>385</v>
      </c>
      <c r="V3383" s="1" t="s">
        <v>16997</v>
      </c>
      <c r="W3383" s="1" t="s">
        <v>214</v>
      </c>
      <c r="X3383" s="1" t="s">
        <v>319</v>
      </c>
      <c r="Y3383" s="1" t="s">
        <v>7115</v>
      </c>
      <c r="Z3383" s="1" t="s">
        <v>321</v>
      </c>
      <c r="AA3383" s="1" t="s">
        <v>16998</v>
      </c>
      <c r="AB3383" s="1" t="s">
        <v>16999</v>
      </c>
      <c r="AE3383" s="2">
        <v>45721.859247685185</v>
      </c>
      <c r="AF3383" s="1" t="s">
        <v>77</v>
      </c>
      <c r="AH3383" s="1" t="s">
        <v>125</v>
      </c>
      <c r="AI3383" s="1" t="s">
        <v>79</v>
      </c>
      <c r="AJ3383" s="1" t="s">
        <v>283</v>
      </c>
      <c r="AK3383" s="1" t="s">
        <v>17000</v>
      </c>
      <c r="AL3383" s="1" t="s">
        <v>4410</v>
      </c>
      <c r="AM3383" s="2">
        <v>45721.859282407408</v>
      </c>
      <c r="AN3383" s="1" t="s">
        <v>17000</v>
      </c>
      <c r="AP3383" s="1">
        <v>5768997</v>
      </c>
      <c r="AQ3383" s="1" t="s">
        <v>83</v>
      </c>
      <c r="AR3383" s="2">
        <v>45722.668611111112</v>
      </c>
      <c r="AS3383" s="1" t="s">
        <v>84</v>
      </c>
      <c r="AT3383" s="2">
        <v>45722.333333333336</v>
      </c>
      <c r="AU3383" s="1" t="s">
        <v>85</v>
      </c>
      <c r="AV3383" s="1" t="s">
        <v>2194</v>
      </c>
      <c r="AW3383" s="1" t="s">
        <v>2195</v>
      </c>
      <c r="AX3383" s="1" t="s">
        <v>9478</v>
      </c>
      <c r="AZ3383" s="2">
        <v>45722.668611111112</v>
      </c>
      <c r="BB3383" s="1" t="s">
        <v>111</v>
      </c>
      <c r="BC3383" s="1" t="s">
        <v>112</v>
      </c>
      <c r="BD3383" s="1" t="s">
        <v>113</v>
      </c>
      <c r="BE3383" s="1" t="s">
        <v>17001</v>
      </c>
      <c r="BF3383" s="1" t="s">
        <v>8702</v>
      </c>
    </row>
    <row r="3384" spans="1:58" x14ac:dyDescent="0.35">
      <c r="A3384" s="1">
        <v>3016642</v>
      </c>
      <c r="B3384" s="1" t="s">
        <v>223</v>
      </c>
      <c r="C3384" s="1">
        <v>44961561</v>
      </c>
      <c r="D3384" s="1">
        <v>339709840</v>
      </c>
      <c r="E3384" s="1" t="s">
        <v>59</v>
      </c>
      <c r="F3384" s="1" t="s">
        <v>60</v>
      </c>
      <c r="G3384" s="1" t="s">
        <v>1263</v>
      </c>
      <c r="H3384" s="1" t="s">
        <v>17002</v>
      </c>
      <c r="I3384" s="1">
        <v>776896030</v>
      </c>
      <c r="J3384" s="1" t="s">
        <v>3813</v>
      </c>
      <c r="K3384" s="1">
        <v>14</v>
      </c>
      <c r="L3384" s="1" t="s">
        <v>64</v>
      </c>
      <c r="M3384" s="1" t="s">
        <v>65</v>
      </c>
      <c r="N3384" s="2">
        <v>45665.458333333336</v>
      </c>
      <c r="O3384" s="1" t="s">
        <v>98</v>
      </c>
      <c r="Q3384" s="1" t="s">
        <v>67</v>
      </c>
      <c r="R3384" s="2">
        <v>45721.859884259262</v>
      </c>
      <c r="S3384" s="1" t="s">
        <v>1403</v>
      </c>
      <c r="T3384" s="1" t="s">
        <v>69</v>
      </c>
      <c r="U3384" s="1" t="s">
        <v>70</v>
      </c>
      <c r="V3384" s="1" t="s">
        <v>17003</v>
      </c>
      <c r="W3384" s="1" t="s">
        <v>298</v>
      </c>
      <c r="X3384" s="1" t="s">
        <v>427</v>
      </c>
      <c r="Y3384" s="1" t="s">
        <v>2483</v>
      </c>
      <c r="Z3384" s="1" t="s">
        <v>301</v>
      </c>
      <c r="AA3384" s="1" t="s">
        <v>301</v>
      </c>
      <c r="AB3384" s="1" t="s">
        <v>124</v>
      </c>
      <c r="AE3384" s="2">
        <v>45721.859895833331</v>
      </c>
      <c r="AF3384" s="1" t="s">
        <v>77</v>
      </c>
      <c r="AH3384" s="1" t="s">
        <v>125</v>
      </c>
      <c r="AI3384" s="1" t="s">
        <v>106</v>
      </c>
      <c r="AJ3384" s="1" t="s">
        <v>1212</v>
      </c>
      <c r="AK3384" s="1" t="s">
        <v>17003</v>
      </c>
      <c r="AL3384" s="1" t="s">
        <v>1403</v>
      </c>
      <c r="AM3384" s="2">
        <v>45721.859930555554</v>
      </c>
      <c r="AN3384" s="1" t="s">
        <v>17003</v>
      </c>
      <c r="AP3384" s="1">
        <v>5769001</v>
      </c>
      <c r="AQ3384" s="1" t="s">
        <v>83</v>
      </c>
      <c r="AR3384" s="2">
        <v>45722.611331018517</v>
      </c>
      <c r="AS3384" s="1" t="s">
        <v>84</v>
      </c>
      <c r="AT3384" s="2">
        <v>45723.333333333336</v>
      </c>
      <c r="AU3384" s="1" t="s">
        <v>85</v>
      </c>
      <c r="AV3384" s="1" t="s">
        <v>233</v>
      </c>
      <c r="AW3384" s="1" t="s">
        <v>234</v>
      </c>
      <c r="AX3384" s="1" t="s">
        <v>3373</v>
      </c>
      <c r="AZ3384" s="2">
        <v>45722.611331018517</v>
      </c>
      <c r="BB3384" s="1" t="s">
        <v>3887</v>
      </c>
      <c r="BC3384" s="1" t="s">
        <v>3888</v>
      </c>
      <c r="BD3384" s="1" t="s">
        <v>3889</v>
      </c>
      <c r="BE3384" s="1" t="s">
        <v>17004</v>
      </c>
      <c r="BF3384" s="1" t="s">
        <v>1319</v>
      </c>
    </row>
    <row r="3385" spans="1:58" x14ac:dyDescent="0.35">
      <c r="A3385" s="1">
        <v>3016643</v>
      </c>
      <c r="B3385" s="1" t="s">
        <v>58</v>
      </c>
      <c r="C3385" s="1">
        <v>36427401</v>
      </c>
      <c r="D3385" s="1">
        <v>339579330</v>
      </c>
      <c r="E3385" s="1" t="s">
        <v>59</v>
      </c>
      <c r="F3385" s="1" t="s">
        <v>60</v>
      </c>
      <c r="G3385" s="1" t="s">
        <v>116</v>
      </c>
      <c r="H3385" s="1" t="s">
        <v>1486</v>
      </c>
      <c r="I3385" s="1">
        <v>775393422</v>
      </c>
      <c r="J3385" s="1" t="s">
        <v>9526</v>
      </c>
      <c r="K3385" s="1">
        <v>14</v>
      </c>
      <c r="L3385" s="1" t="s">
        <v>64</v>
      </c>
      <c r="M3385" s="1" t="s">
        <v>65</v>
      </c>
      <c r="N3385" s="2">
        <v>44835</v>
      </c>
      <c r="O3385" s="1" t="s">
        <v>353</v>
      </c>
      <c r="Q3385" s="1" t="s">
        <v>67</v>
      </c>
      <c r="R3385" s="2">
        <v>45721.859930555554</v>
      </c>
      <c r="S3385" s="1" t="s">
        <v>2780</v>
      </c>
      <c r="T3385" s="1" t="s">
        <v>69</v>
      </c>
      <c r="U3385" s="1" t="s">
        <v>70</v>
      </c>
      <c r="V3385" s="1" t="s">
        <v>17005</v>
      </c>
      <c r="Y3385" s="1" t="s">
        <v>9000</v>
      </c>
      <c r="Z3385" s="1" t="s">
        <v>841</v>
      </c>
      <c r="AA3385" s="1" t="s">
        <v>7982</v>
      </c>
      <c r="AB3385" s="1" t="s">
        <v>124</v>
      </c>
      <c r="AE3385" s="2">
        <v>45721.859942129631</v>
      </c>
      <c r="AF3385" s="1" t="s">
        <v>77</v>
      </c>
      <c r="AH3385" s="1" t="s">
        <v>125</v>
      </c>
      <c r="AI3385" s="1" t="s">
        <v>79</v>
      </c>
      <c r="AJ3385" s="1" t="s">
        <v>378</v>
      </c>
      <c r="AK3385" s="1" t="s">
        <v>17006</v>
      </c>
      <c r="AL3385" s="1" t="s">
        <v>2780</v>
      </c>
      <c r="AM3385" s="2">
        <v>45721.859976851854</v>
      </c>
      <c r="AN3385" s="1" t="s">
        <v>17006</v>
      </c>
      <c r="AP3385" s="1">
        <v>5769002</v>
      </c>
      <c r="AQ3385" s="1" t="s">
        <v>83</v>
      </c>
      <c r="AR3385" s="2">
        <v>45722.788090277776</v>
      </c>
      <c r="AS3385" s="1" t="s">
        <v>84</v>
      </c>
      <c r="AT3385" s="2">
        <v>45723.333333333336</v>
      </c>
      <c r="AU3385" s="1" t="s">
        <v>85</v>
      </c>
      <c r="AV3385" s="1" t="s">
        <v>1328</v>
      </c>
      <c r="AW3385" s="1" t="s">
        <v>1329</v>
      </c>
      <c r="AX3385" s="1" t="s">
        <v>2883</v>
      </c>
      <c r="AZ3385" s="2">
        <v>45722.788090277776</v>
      </c>
      <c r="BB3385" s="1" t="s">
        <v>537</v>
      </c>
      <c r="BC3385" s="1" t="s">
        <v>538</v>
      </c>
      <c r="BD3385" s="1" t="s">
        <v>91</v>
      </c>
      <c r="BE3385" s="1" t="s">
        <v>8202</v>
      </c>
      <c r="BF3385" s="1" t="s">
        <v>914</v>
      </c>
    </row>
    <row r="3386" spans="1:58" x14ac:dyDescent="0.35">
      <c r="A3386" s="1">
        <v>3016645</v>
      </c>
      <c r="B3386" s="1" t="s">
        <v>58</v>
      </c>
      <c r="C3386" s="1">
        <v>43919361</v>
      </c>
      <c r="D3386" s="1">
        <v>338028821</v>
      </c>
      <c r="E3386" s="1" t="s">
        <v>59</v>
      </c>
      <c r="F3386" s="1" t="s">
        <v>60</v>
      </c>
      <c r="G3386" s="1" t="s">
        <v>2348</v>
      </c>
      <c r="H3386" s="1" t="s">
        <v>16136</v>
      </c>
      <c r="K3386" s="1">
        <v>12</v>
      </c>
      <c r="L3386" s="1" t="s">
        <v>64</v>
      </c>
      <c r="M3386" s="1" t="s">
        <v>65</v>
      </c>
      <c r="N3386" s="2">
        <v>45518.771597222221</v>
      </c>
      <c r="O3386" s="1" t="s">
        <v>353</v>
      </c>
      <c r="Q3386" s="1" t="s">
        <v>67</v>
      </c>
      <c r="R3386" s="2">
        <v>45721.860277777778</v>
      </c>
      <c r="S3386" s="1" t="s">
        <v>598</v>
      </c>
      <c r="T3386" s="1" t="s">
        <v>69</v>
      </c>
      <c r="U3386" s="1" t="s">
        <v>12152</v>
      </c>
      <c r="V3386" s="1" t="s">
        <v>16137</v>
      </c>
      <c r="W3386" s="1" t="s">
        <v>72</v>
      </c>
      <c r="X3386" s="1" t="s">
        <v>881</v>
      </c>
      <c r="Y3386" s="1" t="s">
        <v>3428</v>
      </c>
      <c r="Z3386" s="1" t="s">
        <v>3653</v>
      </c>
      <c r="AA3386" s="1" t="s">
        <v>16099</v>
      </c>
      <c r="AB3386" s="1" t="s">
        <v>124</v>
      </c>
      <c r="AE3386" s="2">
        <v>45721.860486111109</v>
      </c>
      <c r="AF3386" s="1" t="s">
        <v>77</v>
      </c>
      <c r="AH3386" s="1" t="s">
        <v>125</v>
      </c>
      <c r="AI3386" s="1" t="s">
        <v>58</v>
      </c>
      <c r="AJ3386" s="1" t="s">
        <v>126</v>
      </c>
      <c r="AK3386" s="1" t="s">
        <v>597</v>
      </c>
      <c r="AL3386" s="1" t="s">
        <v>598</v>
      </c>
      <c r="AM3386" s="2">
        <v>45721.860567129632</v>
      </c>
      <c r="AN3386" s="1" t="s">
        <v>597</v>
      </c>
      <c r="AO3386" s="1" t="s">
        <v>598</v>
      </c>
      <c r="AP3386" s="1">
        <v>5769004</v>
      </c>
      <c r="AQ3386" s="1" t="s">
        <v>83</v>
      </c>
      <c r="AR3386" s="2">
        <v>45722.605949074074</v>
      </c>
      <c r="AS3386" s="1" t="s">
        <v>84</v>
      </c>
      <c r="AT3386" s="2">
        <v>45721.333333333336</v>
      </c>
      <c r="AU3386" s="1" t="s">
        <v>85</v>
      </c>
      <c r="AV3386" s="1" t="s">
        <v>899</v>
      </c>
      <c r="AW3386" s="1" t="s">
        <v>900</v>
      </c>
      <c r="AX3386" s="1" t="s">
        <v>901</v>
      </c>
      <c r="AZ3386" s="2">
        <v>45722.605949074074</v>
      </c>
      <c r="BB3386" s="1" t="s">
        <v>594</v>
      </c>
      <c r="BC3386" s="1" t="s">
        <v>595</v>
      </c>
      <c r="BD3386" s="1" t="s">
        <v>596</v>
      </c>
      <c r="BE3386" s="1" t="s">
        <v>17007</v>
      </c>
      <c r="BF3386" s="1" t="s">
        <v>993</v>
      </c>
    </row>
    <row r="3387" spans="1:58" x14ac:dyDescent="0.35">
      <c r="A3387" s="1">
        <v>3016646</v>
      </c>
      <c r="B3387" s="1" t="s">
        <v>327</v>
      </c>
      <c r="C3387" s="1">
        <v>35355651</v>
      </c>
      <c r="D3387" s="1">
        <v>339531233</v>
      </c>
      <c r="E3387" s="1" t="s">
        <v>59</v>
      </c>
      <c r="F3387" s="1" t="s">
        <v>60</v>
      </c>
      <c r="G3387" s="1" t="s">
        <v>530</v>
      </c>
      <c r="H3387" s="1" t="s">
        <v>2491</v>
      </c>
      <c r="I3387" s="1">
        <v>777646438</v>
      </c>
      <c r="J3387" s="1" t="s">
        <v>4094</v>
      </c>
      <c r="K3387" s="1">
        <v>14</v>
      </c>
      <c r="L3387" s="1" t="s">
        <v>64</v>
      </c>
      <c r="M3387" s="1" t="s">
        <v>65</v>
      </c>
      <c r="N3387" s="2">
        <v>43552.458333333336</v>
      </c>
      <c r="O3387" s="1" t="s">
        <v>331</v>
      </c>
      <c r="Q3387" s="1" t="s">
        <v>67</v>
      </c>
      <c r="R3387" s="2">
        <v>45721.862175925926</v>
      </c>
      <c r="S3387" s="1" t="s">
        <v>543</v>
      </c>
      <c r="T3387" s="1" t="s">
        <v>69</v>
      </c>
      <c r="U3387" s="1" t="s">
        <v>2761</v>
      </c>
      <c r="V3387" s="1" t="s">
        <v>17008</v>
      </c>
      <c r="W3387" s="1" t="s">
        <v>263</v>
      </c>
      <c r="X3387" s="1" t="s">
        <v>263</v>
      </c>
      <c r="Y3387" s="1" t="s">
        <v>103</v>
      </c>
      <c r="Z3387" s="1" t="s">
        <v>104</v>
      </c>
      <c r="AA3387" s="1" t="s">
        <v>5426</v>
      </c>
      <c r="AB3387" s="1" t="s">
        <v>5427</v>
      </c>
      <c r="AE3387" s="2">
        <v>45721.862175925926</v>
      </c>
      <c r="AF3387" s="1" t="s">
        <v>77</v>
      </c>
      <c r="AH3387" s="1" t="s">
        <v>125</v>
      </c>
      <c r="AI3387" s="1" t="s">
        <v>106</v>
      </c>
      <c r="AJ3387" s="1" t="s">
        <v>283</v>
      </c>
      <c r="AK3387" s="1" t="s">
        <v>17008</v>
      </c>
      <c r="AL3387" s="1" t="s">
        <v>543</v>
      </c>
      <c r="AM3387" s="2">
        <v>45721.862210648149</v>
      </c>
      <c r="AN3387" s="1" t="s">
        <v>17008</v>
      </c>
      <c r="AP3387" s="1">
        <v>5769006</v>
      </c>
      <c r="AQ3387" s="1" t="s">
        <v>83</v>
      </c>
      <c r="AR3387" s="2">
        <v>45722.659108796295</v>
      </c>
      <c r="AS3387" s="1" t="s">
        <v>84</v>
      </c>
      <c r="AT3387" s="2">
        <v>45721.385416666664</v>
      </c>
      <c r="AU3387" s="1" t="s">
        <v>573</v>
      </c>
      <c r="AV3387" s="1" t="s">
        <v>108</v>
      </c>
      <c r="AW3387" s="1" t="s">
        <v>109</v>
      </c>
      <c r="AX3387" s="1" t="s">
        <v>110</v>
      </c>
      <c r="AZ3387" s="2">
        <v>45722.659108796295</v>
      </c>
      <c r="BB3387" s="1" t="s">
        <v>703</v>
      </c>
      <c r="BC3387" s="1" t="s">
        <v>677</v>
      </c>
      <c r="BD3387" s="1" t="s">
        <v>704</v>
      </c>
      <c r="BE3387" s="1" t="s">
        <v>17009</v>
      </c>
      <c r="BF3387" s="1" t="s">
        <v>115</v>
      </c>
    </row>
    <row r="3388" spans="1:58" x14ac:dyDescent="0.35">
      <c r="A3388" s="1">
        <v>3016647</v>
      </c>
      <c r="B3388" s="1" t="s">
        <v>223</v>
      </c>
      <c r="C3388" s="1">
        <v>44204621</v>
      </c>
      <c r="D3388" s="1">
        <v>339754604</v>
      </c>
      <c r="E3388" s="1" t="s">
        <v>59</v>
      </c>
      <c r="F3388" s="1" t="s">
        <v>60</v>
      </c>
      <c r="G3388" s="1" t="s">
        <v>2831</v>
      </c>
      <c r="H3388" s="1" t="s">
        <v>5061</v>
      </c>
      <c r="I3388" s="1">
        <v>778161397</v>
      </c>
      <c r="J3388" s="1" t="s">
        <v>17010</v>
      </c>
      <c r="K3388" s="1">
        <v>14</v>
      </c>
      <c r="L3388" s="1" t="s">
        <v>64</v>
      </c>
      <c r="M3388" s="1" t="s">
        <v>65</v>
      </c>
      <c r="N3388" s="2">
        <v>45604.583333333336</v>
      </c>
      <c r="O3388" s="1" t="s">
        <v>497</v>
      </c>
      <c r="Q3388" s="1" t="s">
        <v>67</v>
      </c>
      <c r="R3388" s="2">
        <v>45721.862442129626</v>
      </c>
      <c r="S3388" s="1" t="s">
        <v>1188</v>
      </c>
      <c r="T3388" s="1" t="s">
        <v>1021</v>
      </c>
      <c r="U3388" s="1" t="s">
        <v>385</v>
      </c>
      <c r="V3388" s="1" t="s">
        <v>17011</v>
      </c>
      <c r="W3388" s="1" t="s">
        <v>298</v>
      </c>
      <c r="X3388" s="1" t="s">
        <v>299</v>
      </c>
      <c r="Y3388" s="1" t="s">
        <v>3263</v>
      </c>
      <c r="Z3388" s="1" t="s">
        <v>301</v>
      </c>
      <c r="AA3388" s="1" t="s">
        <v>463</v>
      </c>
      <c r="AB3388" s="1" t="s">
        <v>124</v>
      </c>
      <c r="AE3388" s="2">
        <v>45721.862453703703</v>
      </c>
      <c r="AF3388" s="1" t="s">
        <v>77</v>
      </c>
      <c r="AH3388" s="1" t="s">
        <v>125</v>
      </c>
      <c r="AI3388" s="1" t="s">
        <v>106</v>
      </c>
      <c r="AJ3388" s="1" t="s">
        <v>107</v>
      </c>
      <c r="AK3388" s="1" t="s">
        <v>1423</v>
      </c>
      <c r="AL3388" s="1" t="s">
        <v>1188</v>
      </c>
      <c r="AM3388" s="2">
        <v>45721.862488425926</v>
      </c>
      <c r="AN3388" s="1" t="s">
        <v>1423</v>
      </c>
      <c r="AP3388" s="1">
        <v>5769007</v>
      </c>
      <c r="AQ3388" s="1" t="s">
        <v>83</v>
      </c>
      <c r="AR3388" s="2">
        <v>45722.675254629627</v>
      </c>
      <c r="AS3388" s="1" t="s">
        <v>84</v>
      </c>
      <c r="AT3388" s="2">
        <v>45723.333333333336</v>
      </c>
      <c r="AU3388" s="1" t="s">
        <v>85</v>
      </c>
      <c r="AV3388" s="1" t="s">
        <v>233</v>
      </c>
      <c r="AW3388" s="1" t="s">
        <v>234</v>
      </c>
      <c r="AX3388" s="1" t="s">
        <v>675</v>
      </c>
      <c r="AZ3388" s="2">
        <v>45722.675254629627</v>
      </c>
      <c r="BB3388" s="1" t="s">
        <v>7847</v>
      </c>
      <c r="BC3388" s="1" t="s">
        <v>1282</v>
      </c>
      <c r="BD3388" s="1" t="s">
        <v>7848</v>
      </c>
      <c r="BE3388" s="1" t="s">
        <v>17012</v>
      </c>
      <c r="BF3388" s="1" t="s">
        <v>1612</v>
      </c>
    </row>
    <row r="3389" spans="1:58" x14ac:dyDescent="0.35">
      <c r="A3389" s="1">
        <v>3016648</v>
      </c>
      <c r="B3389" s="1" t="s">
        <v>58</v>
      </c>
      <c r="C3389" s="1">
        <v>43741441</v>
      </c>
      <c r="D3389" s="1">
        <v>338455561</v>
      </c>
      <c r="E3389" s="1" t="s">
        <v>59</v>
      </c>
      <c r="F3389" s="1" t="s">
        <v>60</v>
      </c>
      <c r="G3389" s="1" t="s">
        <v>116</v>
      </c>
      <c r="H3389" s="1" t="s">
        <v>5780</v>
      </c>
      <c r="I3389" s="1">
        <v>787874218</v>
      </c>
      <c r="J3389" s="1" t="s">
        <v>17013</v>
      </c>
      <c r="K3389" s="1">
        <v>13</v>
      </c>
      <c r="L3389" s="1" t="s">
        <v>64</v>
      </c>
      <c r="M3389" s="1" t="s">
        <v>65</v>
      </c>
      <c r="N3389" s="2">
        <v>45498.5</v>
      </c>
      <c r="O3389" s="1" t="s">
        <v>66</v>
      </c>
      <c r="Q3389" s="1" t="s">
        <v>67</v>
      </c>
      <c r="R3389" s="2">
        <v>45721.86377314815</v>
      </c>
      <c r="S3389" s="1" t="s">
        <v>1312</v>
      </c>
      <c r="T3389" s="1" t="s">
        <v>69</v>
      </c>
      <c r="U3389" s="1" t="s">
        <v>723</v>
      </c>
      <c r="V3389" s="1" t="s">
        <v>17014</v>
      </c>
      <c r="W3389" s="1" t="s">
        <v>162</v>
      </c>
      <c r="X3389" s="1" t="s">
        <v>1191</v>
      </c>
      <c r="Y3389" s="1" t="s">
        <v>2840</v>
      </c>
      <c r="Z3389" s="1" t="s">
        <v>1193</v>
      </c>
      <c r="AA3389" s="1" t="s">
        <v>4444</v>
      </c>
      <c r="AB3389" s="1" t="s">
        <v>124</v>
      </c>
      <c r="AE3389" s="2">
        <v>45721.86378472222</v>
      </c>
      <c r="AF3389" s="1" t="s">
        <v>77</v>
      </c>
      <c r="AH3389" s="1" t="s">
        <v>125</v>
      </c>
      <c r="AI3389" s="1" t="s">
        <v>79</v>
      </c>
      <c r="AJ3389" s="1" t="s">
        <v>454</v>
      </c>
      <c r="AK3389" s="1" t="s">
        <v>17014</v>
      </c>
      <c r="AL3389" s="1" t="s">
        <v>1312</v>
      </c>
      <c r="AM3389" s="2">
        <v>45721.863819444443</v>
      </c>
      <c r="AN3389" s="1" t="s">
        <v>17014</v>
      </c>
      <c r="AP3389" s="1">
        <v>5769008</v>
      </c>
      <c r="AQ3389" s="1" t="s">
        <v>83</v>
      </c>
      <c r="AR3389" s="2">
        <v>45722.477083333331</v>
      </c>
      <c r="AS3389" s="1" t="s">
        <v>84</v>
      </c>
      <c r="AT3389" s="2">
        <v>45723.333333333336</v>
      </c>
      <c r="AU3389" s="1" t="s">
        <v>85</v>
      </c>
      <c r="AV3389" s="1" t="s">
        <v>1196</v>
      </c>
      <c r="AW3389" s="1" t="s">
        <v>1197</v>
      </c>
      <c r="AX3389" s="1" t="s">
        <v>3449</v>
      </c>
      <c r="AZ3389" s="2">
        <v>45722.477083333331</v>
      </c>
      <c r="BB3389" s="1" t="s">
        <v>111</v>
      </c>
      <c r="BC3389" s="1" t="s">
        <v>112</v>
      </c>
      <c r="BD3389" s="1" t="s">
        <v>113</v>
      </c>
      <c r="BE3389" s="1" t="s">
        <v>17015</v>
      </c>
      <c r="BF3389" s="1" t="s">
        <v>3587</v>
      </c>
    </row>
    <row r="3390" spans="1:58" x14ac:dyDescent="0.35">
      <c r="A3390" s="1">
        <v>3016649</v>
      </c>
      <c r="B3390" s="1" t="s">
        <v>223</v>
      </c>
      <c r="C3390" s="1">
        <v>39068891</v>
      </c>
      <c r="D3390" s="1">
        <v>339558976</v>
      </c>
      <c r="E3390" s="1" t="s">
        <v>59</v>
      </c>
      <c r="F3390" s="1" t="s">
        <v>60</v>
      </c>
      <c r="G3390" s="1" t="s">
        <v>275</v>
      </c>
      <c r="H3390" s="1" t="s">
        <v>2356</v>
      </c>
      <c r="I3390" s="1">
        <v>775419383</v>
      </c>
      <c r="J3390" s="1" t="s">
        <v>17016</v>
      </c>
      <c r="K3390" s="1">
        <v>14</v>
      </c>
      <c r="L3390" s="1" t="s">
        <v>64</v>
      </c>
      <c r="M3390" s="1" t="s">
        <v>65</v>
      </c>
      <c r="N3390" s="2">
        <v>45041.5</v>
      </c>
      <c r="O3390" s="1" t="s">
        <v>98</v>
      </c>
      <c r="Q3390" s="1" t="s">
        <v>67</v>
      </c>
      <c r="R3390" s="2">
        <v>45721.863900462966</v>
      </c>
      <c r="S3390" s="1" t="s">
        <v>772</v>
      </c>
      <c r="T3390" s="1" t="s">
        <v>69</v>
      </c>
      <c r="U3390" s="1" t="s">
        <v>70</v>
      </c>
      <c r="V3390" s="1" t="s">
        <v>17017</v>
      </c>
      <c r="W3390" s="1" t="s">
        <v>263</v>
      </c>
      <c r="X3390" s="1" t="s">
        <v>264</v>
      </c>
      <c r="Y3390" s="1" t="s">
        <v>17018</v>
      </c>
      <c r="Z3390" s="1" t="s">
        <v>1058</v>
      </c>
      <c r="AA3390" s="1" t="s">
        <v>17019</v>
      </c>
      <c r="AB3390" s="1" t="s">
        <v>124</v>
      </c>
      <c r="AE3390" s="2">
        <v>45721.863912037035</v>
      </c>
      <c r="AF3390" s="1" t="s">
        <v>77</v>
      </c>
      <c r="AH3390" s="1" t="s">
        <v>125</v>
      </c>
      <c r="AI3390" s="1" t="s">
        <v>106</v>
      </c>
      <c r="AJ3390" s="1" t="s">
        <v>107</v>
      </c>
      <c r="AK3390" s="1" t="s">
        <v>974</v>
      </c>
      <c r="AL3390" s="1" t="s">
        <v>772</v>
      </c>
      <c r="AM3390" s="2">
        <v>45721.863946759258</v>
      </c>
      <c r="AN3390" s="1" t="s">
        <v>974</v>
      </c>
      <c r="AP3390" s="1">
        <v>5769009</v>
      </c>
      <c r="AQ3390" s="1" t="s">
        <v>83</v>
      </c>
      <c r="AR3390" s="2">
        <v>45722.679270833331</v>
      </c>
      <c r="AS3390" s="1" t="s">
        <v>84</v>
      </c>
      <c r="AT3390" s="2">
        <v>45723.378472222219</v>
      </c>
      <c r="AU3390" s="1" t="s">
        <v>85</v>
      </c>
      <c r="AV3390" s="1" t="s">
        <v>108</v>
      </c>
      <c r="AW3390" s="1" t="s">
        <v>109</v>
      </c>
      <c r="AX3390" s="1" t="s">
        <v>110</v>
      </c>
      <c r="AZ3390" s="2">
        <v>45722.679270833331</v>
      </c>
      <c r="BB3390" s="1" t="s">
        <v>703</v>
      </c>
      <c r="BC3390" s="1" t="s">
        <v>677</v>
      </c>
      <c r="BD3390" s="1" t="s">
        <v>704</v>
      </c>
      <c r="BE3390" s="1" t="s">
        <v>17020</v>
      </c>
      <c r="BF3390" s="1" t="s">
        <v>115</v>
      </c>
    </row>
    <row r="3391" spans="1:58" x14ac:dyDescent="0.35">
      <c r="A3391" s="1">
        <v>3016650</v>
      </c>
      <c r="B3391" s="1" t="s">
        <v>327</v>
      </c>
      <c r="C3391" s="1">
        <v>34265761</v>
      </c>
      <c r="D3391" s="1">
        <v>338326471</v>
      </c>
      <c r="E3391" s="1" t="s">
        <v>59</v>
      </c>
      <c r="F3391" s="1" t="s">
        <v>60</v>
      </c>
      <c r="G3391" s="1" t="s">
        <v>16983</v>
      </c>
      <c r="I3391" s="1">
        <v>772945139</v>
      </c>
      <c r="J3391" s="1" t="s">
        <v>16984</v>
      </c>
      <c r="K3391" s="1">
        <v>20</v>
      </c>
      <c r="L3391" s="1" t="s">
        <v>1008</v>
      </c>
      <c r="M3391" s="1" t="s">
        <v>1009</v>
      </c>
      <c r="N3391" s="2">
        <v>42808.437476851854</v>
      </c>
      <c r="O3391" s="1" t="s">
        <v>2297</v>
      </c>
      <c r="Q3391" s="1" t="s">
        <v>67</v>
      </c>
      <c r="R3391" s="2">
        <v>45721.864131944443</v>
      </c>
      <c r="S3391" s="1" t="s">
        <v>8492</v>
      </c>
      <c r="T3391" s="1" t="s">
        <v>412</v>
      </c>
      <c r="U3391" s="1" t="s">
        <v>1189</v>
      </c>
      <c r="V3391" s="1" t="s">
        <v>16985</v>
      </c>
      <c r="Y3391" s="1" t="s">
        <v>16476</v>
      </c>
      <c r="Z3391" s="1" t="s">
        <v>321</v>
      </c>
      <c r="AA3391" s="1" t="s">
        <v>322</v>
      </c>
      <c r="AB3391" s="1" t="s">
        <v>124</v>
      </c>
      <c r="AE3391" s="2">
        <v>45721.864386574074</v>
      </c>
      <c r="AF3391" s="1" t="s">
        <v>417</v>
      </c>
      <c r="AG3391" s="1">
        <v>48</v>
      </c>
      <c r="AH3391" s="1" t="s">
        <v>125</v>
      </c>
      <c r="AI3391" s="1" t="s">
        <v>464</v>
      </c>
      <c r="AJ3391" s="1" t="s">
        <v>465</v>
      </c>
      <c r="AK3391" s="1" t="s">
        <v>16986</v>
      </c>
      <c r="AL3391" s="1" t="s">
        <v>8492</v>
      </c>
      <c r="AM3391" s="2">
        <v>45721.86445601852</v>
      </c>
      <c r="AO3391" s="1" t="s">
        <v>8492</v>
      </c>
      <c r="AP3391" s="1">
        <v>5769011</v>
      </c>
      <c r="AQ3391" s="1" t="s">
        <v>83</v>
      </c>
      <c r="AR3391" s="2">
        <v>45722.450324074074</v>
      </c>
      <c r="AS3391" s="1" t="s">
        <v>84</v>
      </c>
      <c r="AT3391" s="2">
        <v>45721.5625</v>
      </c>
      <c r="AU3391" s="1" t="s">
        <v>85</v>
      </c>
      <c r="AV3391" s="1" t="s">
        <v>2194</v>
      </c>
      <c r="AW3391" s="1" t="s">
        <v>2195</v>
      </c>
      <c r="AX3391" s="1" t="s">
        <v>3991</v>
      </c>
      <c r="AY3391" s="2">
        <v>45723.864386574074</v>
      </c>
      <c r="AZ3391" s="2">
        <v>45722.454050925924</v>
      </c>
      <c r="BA3391" s="1" t="s">
        <v>419</v>
      </c>
      <c r="BB3391" s="1" t="s">
        <v>286</v>
      </c>
      <c r="BC3391" s="1" t="s">
        <v>287</v>
      </c>
      <c r="BD3391" s="1" t="s">
        <v>288</v>
      </c>
      <c r="BE3391" s="1" t="s">
        <v>17021</v>
      </c>
      <c r="BF3391" s="1" t="s">
        <v>176</v>
      </c>
    </row>
    <row r="3392" spans="1:58" x14ac:dyDescent="0.35">
      <c r="A3392" s="1">
        <v>3016651</v>
      </c>
      <c r="B3392" s="1" t="s">
        <v>223</v>
      </c>
      <c r="C3392" s="1">
        <v>39220741</v>
      </c>
      <c r="D3392" s="1">
        <v>338379365</v>
      </c>
      <c r="E3392" s="1" t="s">
        <v>59</v>
      </c>
      <c r="F3392" s="1" t="s">
        <v>60</v>
      </c>
      <c r="G3392" s="1" t="s">
        <v>116</v>
      </c>
      <c r="H3392" s="1" t="s">
        <v>14408</v>
      </c>
      <c r="I3392" s="1">
        <v>776301987</v>
      </c>
      <c r="J3392" s="1" t="s">
        <v>8563</v>
      </c>
      <c r="K3392" s="1">
        <v>13</v>
      </c>
      <c r="L3392" s="1" t="s">
        <v>64</v>
      </c>
      <c r="M3392" s="1" t="s">
        <v>65</v>
      </c>
      <c r="N3392" s="2">
        <v>44713.458333333336</v>
      </c>
      <c r="O3392" s="1" t="s">
        <v>98</v>
      </c>
      <c r="Q3392" s="1" t="s">
        <v>67</v>
      </c>
      <c r="R3392" s="2">
        <v>45721.864282407405</v>
      </c>
      <c r="S3392" s="1" t="s">
        <v>13559</v>
      </c>
      <c r="T3392" s="1" t="s">
        <v>69</v>
      </c>
      <c r="U3392" s="1" t="s">
        <v>385</v>
      </c>
      <c r="V3392" s="1" t="s">
        <v>17022</v>
      </c>
      <c r="W3392" s="1" t="s">
        <v>162</v>
      </c>
      <c r="X3392" s="1" t="s">
        <v>1191</v>
      </c>
      <c r="Y3392" s="1" t="s">
        <v>17023</v>
      </c>
      <c r="Z3392" s="1" t="s">
        <v>3874</v>
      </c>
      <c r="AA3392" s="1" t="s">
        <v>3874</v>
      </c>
      <c r="AB3392" s="1" t="s">
        <v>3874</v>
      </c>
      <c r="AE3392" s="2">
        <v>45721.864293981482</v>
      </c>
      <c r="AF3392" s="1" t="s">
        <v>77</v>
      </c>
      <c r="AH3392" s="1" t="s">
        <v>125</v>
      </c>
      <c r="AI3392" s="1" t="s">
        <v>339</v>
      </c>
      <c r="AJ3392" s="1" t="s">
        <v>107</v>
      </c>
      <c r="AK3392" s="1" t="s">
        <v>17024</v>
      </c>
      <c r="AL3392" s="1" t="s">
        <v>13559</v>
      </c>
      <c r="AM3392" s="2">
        <v>45723.85015046296</v>
      </c>
      <c r="AN3392" s="1" t="s">
        <v>17025</v>
      </c>
      <c r="AO3392" s="1" t="s">
        <v>1484</v>
      </c>
      <c r="AP3392" s="1">
        <v>5777149</v>
      </c>
      <c r="AQ3392" s="1" t="s">
        <v>83</v>
      </c>
      <c r="AR3392" s="2">
        <v>45724.965717592589</v>
      </c>
      <c r="AS3392" s="1" t="s">
        <v>84</v>
      </c>
      <c r="AT3392" s="2">
        <v>45723.333333333336</v>
      </c>
      <c r="AU3392" s="1" t="s">
        <v>573</v>
      </c>
      <c r="AV3392" s="1" t="s">
        <v>402</v>
      </c>
      <c r="AW3392" s="1" t="s">
        <v>403</v>
      </c>
      <c r="AX3392" s="1" t="s">
        <v>404</v>
      </c>
      <c r="AZ3392" s="2">
        <v>45724.965717592589</v>
      </c>
      <c r="BB3392" s="1" t="s">
        <v>676</v>
      </c>
      <c r="BC3392" s="1" t="s">
        <v>677</v>
      </c>
      <c r="BD3392" s="1" t="s">
        <v>678</v>
      </c>
      <c r="BE3392" s="1" t="s">
        <v>17026</v>
      </c>
      <c r="BF3392" s="1" t="s">
        <v>14364</v>
      </c>
    </row>
    <row r="3393" spans="1:58" x14ac:dyDescent="0.35">
      <c r="A3393" s="1">
        <v>3016653</v>
      </c>
      <c r="B3393" s="1" t="s">
        <v>58</v>
      </c>
      <c r="C3393" s="1">
        <v>39912201</v>
      </c>
      <c r="D3393" s="1">
        <v>338684922</v>
      </c>
      <c r="E3393" s="1" t="s">
        <v>59</v>
      </c>
      <c r="F3393" s="1" t="s">
        <v>60</v>
      </c>
      <c r="G3393" s="1" t="s">
        <v>116</v>
      </c>
      <c r="H3393" s="1" t="s">
        <v>1991</v>
      </c>
      <c r="I3393" s="1">
        <v>777263634</v>
      </c>
      <c r="J3393" s="1" t="s">
        <v>330</v>
      </c>
      <c r="K3393" s="1">
        <v>12</v>
      </c>
      <c r="L3393" s="1" t="s">
        <v>244</v>
      </c>
      <c r="M3393" s="1" t="s">
        <v>65</v>
      </c>
      <c r="N3393" s="2">
        <v>44877.822222222225</v>
      </c>
      <c r="O3393" s="1" t="s">
        <v>66</v>
      </c>
      <c r="Q3393" s="1" t="s">
        <v>67</v>
      </c>
      <c r="R3393" s="2">
        <v>45721.86513888889</v>
      </c>
      <c r="S3393" s="1" t="s">
        <v>1629</v>
      </c>
      <c r="T3393" s="1" t="s">
        <v>69</v>
      </c>
      <c r="U3393" s="1" t="s">
        <v>2237</v>
      </c>
      <c r="V3393" s="1" t="s">
        <v>17027</v>
      </c>
      <c r="W3393" s="1" t="s">
        <v>334</v>
      </c>
      <c r="X3393" s="1" t="s">
        <v>335</v>
      </c>
      <c r="Y3393" s="1" t="s">
        <v>13460</v>
      </c>
      <c r="Z3393" s="1" t="s">
        <v>337</v>
      </c>
      <c r="AA3393" s="1" t="s">
        <v>17028</v>
      </c>
      <c r="AB3393" s="1" t="s">
        <v>17028</v>
      </c>
      <c r="AE3393" s="2">
        <v>45721.86515046296</v>
      </c>
      <c r="AF3393" s="1" t="s">
        <v>77</v>
      </c>
      <c r="AH3393" s="1" t="s">
        <v>125</v>
      </c>
      <c r="AI3393" s="1" t="s">
        <v>79</v>
      </c>
      <c r="AJ3393" s="1" t="s">
        <v>283</v>
      </c>
      <c r="AK3393" s="1" t="s">
        <v>4331</v>
      </c>
      <c r="AL3393" s="1" t="s">
        <v>1629</v>
      </c>
      <c r="AM3393" s="2">
        <v>45721.865208333336</v>
      </c>
      <c r="AN3393" s="1" t="s">
        <v>4331</v>
      </c>
      <c r="AP3393" s="1">
        <v>5769013</v>
      </c>
      <c r="AQ3393" s="1" t="s">
        <v>83</v>
      </c>
      <c r="AR3393" s="2">
        <v>45722.527696759258</v>
      </c>
      <c r="AS3393" s="1" t="s">
        <v>84</v>
      </c>
      <c r="AT3393" s="2">
        <v>45723.333333333336</v>
      </c>
      <c r="AU3393" s="1" t="s">
        <v>85</v>
      </c>
      <c r="AV3393" s="1" t="s">
        <v>1702</v>
      </c>
      <c r="AW3393" s="1" t="s">
        <v>1703</v>
      </c>
      <c r="AX3393" s="1" t="s">
        <v>8150</v>
      </c>
      <c r="AZ3393" s="2">
        <v>45722.527696759258</v>
      </c>
      <c r="BB3393" s="1" t="s">
        <v>1129</v>
      </c>
      <c r="BC3393" s="1" t="s">
        <v>1130</v>
      </c>
      <c r="BD3393" s="1" t="s">
        <v>815</v>
      </c>
      <c r="BE3393" s="1" t="s">
        <v>3933</v>
      </c>
      <c r="BF3393" s="1" t="s">
        <v>349</v>
      </c>
    </row>
    <row r="3394" spans="1:58" x14ac:dyDescent="0.35">
      <c r="A3394" s="1">
        <v>3016652</v>
      </c>
      <c r="B3394" s="1" t="s">
        <v>58</v>
      </c>
      <c r="C3394" s="1">
        <v>30179561</v>
      </c>
      <c r="D3394" s="1">
        <v>339675723</v>
      </c>
      <c r="E3394" s="1" t="s">
        <v>59</v>
      </c>
      <c r="F3394" s="1" t="s">
        <v>60</v>
      </c>
      <c r="G3394" s="1" t="s">
        <v>95</v>
      </c>
      <c r="H3394" s="1" t="s">
        <v>693</v>
      </c>
      <c r="I3394" s="1">
        <v>784419516</v>
      </c>
      <c r="J3394" s="1" t="s">
        <v>531</v>
      </c>
      <c r="K3394" s="1">
        <v>14</v>
      </c>
      <c r="L3394" s="1" t="s">
        <v>64</v>
      </c>
      <c r="M3394" s="1" t="s">
        <v>65</v>
      </c>
      <c r="N3394" s="2">
        <v>45715.416666666664</v>
      </c>
      <c r="O3394" s="1" t="s">
        <v>66</v>
      </c>
      <c r="Q3394" s="1" t="s">
        <v>67</v>
      </c>
      <c r="R3394" s="2">
        <v>45721.86513888889</v>
      </c>
      <c r="S3394" s="1" t="s">
        <v>1839</v>
      </c>
      <c r="T3394" s="1" t="s">
        <v>100</v>
      </c>
      <c r="U3394" s="1" t="s">
        <v>70</v>
      </c>
      <c r="V3394" s="1" t="s">
        <v>17029</v>
      </c>
      <c r="W3394" s="1" t="s">
        <v>578</v>
      </c>
      <c r="X3394" s="1" t="s">
        <v>578</v>
      </c>
      <c r="Y3394" s="1" t="s">
        <v>2214</v>
      </c>
      <c r="Z3394" s="1" t="s">
        <v>5420</v>
      </c>
      <c r="AA3394" s="1" t="s">
        <v>5631</v>
      </c>
      <c r="AB3394" s="1" t="s">
        <v>17030</v>
      </c>
      <c r="AE3394" s="2">
        <v>45721.86513888889</v>
      </c>
      <c r="AF3394" s="1" t="s">
        <v>77</v>
      </c>
      <c r="AH3394" s="1" t="s">
        <v>78</v>
      </c>
      <c r="AI3394" s="1" t="s">
        <v>79</v>
      </c>
      <c r="AJ3394" s="1" t="s">
        <v>283</v>
      </c>
      <c r="AK3394" s="1" t="s">
        <v>17029</v>
      </c>
      <c r="AL3394" s="1" t="s">
        <v>1839</v>
      </c>
      <c r="AM3394" s="2">
        <v>45721.865208333336</v>
      </c>
      <c r="AN3394" s="1" t="s">
        <v>17029</v>
      </c>
      <c r="AP3394" s="1">
        <v>5769012</v>
      </c>
      <c r="AQ3394" s="1" t="s">
        <v>83</v>
      </c>
      <c r="AR3394" s="2">
        <v>45722.770879629628</v>
      </c>
      <c r="AS3394" s="1" t="s">
        <v>84</v>
      </c>
      <c r="AT3394" s="2">
        <v>45723.333333333336</v>
      </c>
      <c r="AU3394" s="1" t="s">
        <v>85</v>
      </c>
      <c r="AV3394" s="1" t="s">
        <v>700</v>
      </c>
      <c r="AW3394" s="1" t="s">
        <v>701</v>
      </c>
      <c r="AX3394" s="1" t="s">
        <v>2456</v>
      </c>
      <c r="AZ3394" s="2">
        <v>45722.770879629628</v>
      </c>
      <c r="BB3394" s="1" t="s">
        <v>192</v>
      </c>
      <c r="BC3394" s="1" t="s">
        <v>193</v>
      </c>
      <c r="BD3394" s="1" t="s">
        <v>194</v>
      </c>
      <c r="BE3394" s="1" t="s">
        <v>17031</v>
      </c>
      <c r="BF3394" s="1" t="s">
        <v>431</v>
      </c>
    </row>
    <row r="3395" spans="1:58" x14ac:dyDescent="0.35">
      <c r="A3395" s="1">
        <v>3016654</v>
      </c>
      <c r="B3395" s="1" t="s">
        <v>223</v>
      </c>
      <c r="C3395" s="1">
        <v>19631</v>
      </c>
      <c r="D3395" s="1">
        <v>338602126</v>
      </c>
      <c r="E3395" s="1" t="s">
        <v>59</v>
      </c>
      <c r="F3395" s="1" t="s">
        <v>60</v>
      </c>
      <c r="G3395" s="1" t="s">
        <v>1836</v>
      </c>
      <c r="H3395" s="1" t="s">
        <v>17032</v>
      </c>
      <c r="I3395" s="1">
        <v>772682755</v>
      </c>
      <c r="J3395" s="1" t="s">
        <v>1838</v>
      </c>
      <c r="K3395" s="1">
        <v>12</v>
      </c>
      <c r="L3395" s="1" t="s">
        <v>64</v>
      </c>
      <c r="M3395" s="1" t="s">
        <v>65</v>
      </c>
      <c r="N3395" s="2">
        <v>44169.625</v>
      </c>
      <c r="O3395" s="1" t="s">
        <v>98</v>
      </c>
      <c r="Q3395" s="1" t="s">
        <v>67</v>
      </c>
      <c r="R3395" s="2">
        <v>45721.865578703706</v>
      </c>
      <c r="S3395" s="1" t="s">
        <v>3624</v>
      </c>
      <c r="T3395" s="1" t="s">
        <v>69</v>
      </c>
      <c r="U3395" s="1" t="s">
        <v>70</v>
      </c>
      <c r="V3395" s="1" t="s">
        <v>17033</v>
      </c>
      <c r="W3395" s="1" t="s">
        <v>72</v>
      </c>
      <c r="X3395" s="1" t="s">
        <v>2112</v>
      </c>
      <c r="Y3395" s="1" t="s">
        <v>11706</v>
      </c>
      <c r="Z3395" s="1" t="s">
        <v>1067</v>
      </c>
      <c r="AA3395" s="1" t="s">
        <v>11707</v>
      </c>
      <c r="AB3395" s="1" t="s">
        <v>11708</v>
      </c>
      <c r="AC3395" s="1" t="s">
        <v>17034</v>
      </c>
      <c r="AE3395" s="2">
        <v>45721.865590277775</v>
      </c>
      <c r="AF3395" s="1" t="s">
        <v>77</v>
      </c>
      <c r="AH3395" s="1" t="s">
        <v>125</v>
      </c>
      <c r="AI3395" s="1" t="s">
        <v>360</v>
      </c>
      <c r="AJ3395" s="1" t="s">
        <v>1326</v>
      </c>
      <c r="AK3395" s="1" t="s">
        <v>17033</v>
      </c>
      <c r="AL3395" s="1" t="s">
        <v>3624</v>
      </c>
      <c r="AM3395" s="2">
        <v>45721.865624999999</v>
      </c>
      <c r="AN3395" s="1" t="s">
        <v>17033</v>
      </c>
      <c r="AP3395" s="1">
        <v>5769014</v>
      </c>
      <c r="AQ3395" s="1" t="s">
        <v>83</v>
      </c>
      <c r="AR3395" s="2">
        <v>45722.444988425923</v>
      </c>
      <c r="AS3395" s="1" t="s">
        <v>84</v>
      </c>
      <c r="AT3395" s="2">
        <v>45723.333333333336</v>
      </c>
      <c r="AU3395" s="1" t="s">
        <v>85</v>
      </c>
      <c r="AV3395" s="1" t="s">
        <v>2117</v>
      </c>
      <c r="AW3395" s="1" t="s">
        <v>2118</v>
      </c>
      <c r="AX3395" s="1" t="s">
        <v>3859</v>
      </c>
      <c r="AZ3395" s="2">
        <v>45722.444988425923</v>
      </c>
      <c r="BB3395" s="1" t="s">
        <v>765</v>
      </c>
      <c r="BC3395" s="1" t="s">
        <v>766</v>
      </c>
      <c r="BD3395" s="1" t="s">
        <v>767</v>
      </c>
      <c r="BE3395" s="1" t="s">
        <v>17035</v>
      </c>
      <c r="BF3395" s="1" t="s">
        <v>1484</v>
      </c>
    </row>
    <row r="3396" spans="1:58" x14ac:dyDescent="0.35">
      <c r="A3396" s="1">
        <v>3016655</v>
      </c>
      <c r="B3396" s="1" t="s">
        <v>223</v>
      </c>
      <c r="C3396" s="1">
        <v>34698451</v>
      </c>
      <c r="D3396" s="1">
        <v>339458814</v>
      </c>
      <c r="E3396" s="1" t="s">
        <v>59</v>
      </c>
      <c r="F3396" s="1" t="s">
        <v>60</v>
      </c>
      <c r="G3396" s="1" t="s">
        <v>876</v>
      </c>
      <c r="H3396" s="1" t="s">
        <v>2677</v>
      </c>
      <c r="I3396" s="1">
        <v>786538696</v>
      </c>
      <c r="J3396" s="1" t="s">
        <v>1565</v>
      </c>
      <c r="K3396" s="1">
        <v>15</v>
      </c>
      <c r="L3396" s="1" t="s">
        <v>64</v>
      </c>
      <c r="M3396" s="1" t="s">
        <v>65</v>
      </c>
      <c r="N3396" s="2">
        <v>45583.458333333336</v>
      </c>
      <c r="O3396" s="1" t="s">
        <v>98</v>
      </c>
      <c r="Q3396" s="1" t="s">
        <v>67</v>
      </c>
      <c r="R3396" s="2">
        <v>45721.86645833333</v>
      </c>
      <c r="S3396" s="1" t="s">
        <v>740</v>
      </c>
      <c r="T3396" s="1" t="s">
        <v>69</v>
      </c>
      <c r="U3396" s="1" t="s">
        <v>70</v>
      </c>
      <c r="V3396" s="1" t="s">
        <v>1662</v>
      </c>
      <c r="W3396" s="1" t="s">
        <v>143</v>
      </c>
      <c r="X3396" s="1" t="s">
        <v>143</v>
      </c>
      <c r="Y3396" s="1" t="s">
        <v>5991</v>
      </c>
      <c r="Z3396" s="1" t="s">
        <v>7894</v>
      </c>
      <c r="AA3396" s="1" t="s">
        <v>7895</v>
      </c>
      <c r="AB3396" s="1" t="s">
        <v>124</v>
      </c>
      <c r="AE3396" s="2">
        <v>45721.866469907407</v>
      </c>
      <c r="AF3396" s="1" t="s">
        <v>77</v>
      </c>
      <c r="AH3396" s="1" t="s">
        <v>78</v>
      </c>
      <c r="AI3396" s="1" t="s">
        <v>106</v>
      </c>
      <c r="AJ3396" s="1" t="s">
        <v>107</v>
      </c>
      <c r="AK3396" s="1" t="s">
        <v>1662</v>
      </c>
      <c r="AL3396" s="1" t="s">
        <v>740</v>
      </c>
      <c r="AM3396" s="2">
        <v>45721.866493055553</v>
      </c>
      <c r="AN3396" s="1" t="s">
        <v>1662</v>
      </c>
      <c r="AP3396" s="1">
        <v>5769015</v>
      </c>
      <c r="AQ3396" s="1" t="s">
        <v>83</v>
      </c>
      <c r="AR3396" s="2">
        <v>45722.512442129628</v>
      </c>
      <c r="AS3396" s="1" t="s">
        <v>84</v>
      </c>
      <c r="AT3396" s="2">
        <v>45723.333333333336</v>
      </c>
      <c r="AU3396" s="1" t="s">
        <v>85</v>
      </c>
      <c r="AV3396" s="1" t="s">
        <v>149</v>
      </c>
      <c r="AW3396" s="1" t="s">
        <v>150</v>
      </c>
      <c r="AX3396" s="1" t="s">
        <v>456</v>
      </c>
      <c r="AZ3396" s="2">
        <v>45722.512442129628</v>
      </c>
      <c r="BB3396" s="1" t="s">
        <v>746</v>
      </c>
      <c r="BC3396" s="1" t="s">
        <v>747</v>
      </c>
      <c r="BD3396" s="1" t="s">
        <v>748</v>
      </c>
      <c r="BE3396" s="1" t="s">
        <v>17036</v>
      </c>
      <c r="BF3396" s="1" t="s">
        <v>290</v>
      </c>
    </row>
    <row r="3397" spans="1:58" x14ac:dyDescent="0.35">
      <c r="A3397" s="1">
        <v>3016656</v>
      </c>
      <c r="B3397" s="1" t="s">
        <v>58</v>
      </c>
      <c r="C3397" s="1">
        <v>40731071</v>
      </c>
      <c r="D3397" s="1">
        <v>338574271</v>
      </c>
      <c r="E3397" s="1" t="s">
        <v>59</v>
      </c>
      <c r="F3397" s="1" t="s">
        <v>60</v>
      </c>
      <c r="G3397" s="1" t="s">
        <v>9352</v>
      </c>
      <c r="H3397" s="1" t="s">
        <v>15472</v>
      </c>
      <c r="I3397" s="1">
        <v>776275073</v>
      </c>
      <c r="J3397" s="1" t="s">
        <v>17037</v>
      </c>
      <c r="K3397" s="1">
        <v>13</v>
      </c>
      <c r="L3397" s="1" t="s">
        <v>64</v>
      </c>
      <c r="M3397" s="1" t="s">
        <v>65</v>
      </c>
      <c r="N3397" s="2">
        <v>45030.458333333336</v>
      </c>
      <c r="O3397" s="1" t="s">
        <v>66</v>
      </c>
      <c r="Q3397" s="1" t="s">
        <v>67</v>
      </c>
      <c r="R3397" s="2">
        <v>45721.866770833331</v>
      </c>
      <c r="S3397" s="1" t="s">
        <v>6693</v>
      </c>
      <c r="T3397" s="1" t="s">
        <v>100</v>
      </c>
      <c r="U3397" s="1" t="s">
        <v>70</v>
      </c>
      <c r="V3397" s="1" t="s">
        <v>17038</v>
      </c>
      <c r="Y3397" s="1" t="s">
        <v>12245</v>
      </c>
      <c r="Z3397" s="1" t="s">
        <v>1476</v>
      </c>
      <c r="AA3397" s="1" t="s">
        <v>17039</v>
      </c>
      <c r="AB3397" s="1" t="s">
        <v>17039</v>
      </c>
      <c r="AE3397" s="2">
        <v>45721.866782407407</v>
      </c>
      <c r="AF3397" s="1" t="s">
        <v>77</v>
      </c>
      <c r="AH3397" s="1" t="s">
        <v>78</v>
      </c>
      <c r="AI3397" s="1" t="s">
        <v>79</v>
      </c>
      <c r="AJ3397" s="1" t="s">
        <v>855</v>
      </c>
      <c r="AK3397" s="1" t="s">
        <v>17038</v>
      </c>
      <c r="AL3397" s="1" t="s">
        <v>6693</v>
      </c>
      <c r="AM3397" s="2">
        <v>45721.866805555554</v>
      </c>
      <c r="AN3397" s="1" t="s">
        <v>17038</v>
      </c>
      <c r="AP3397" s="1">
        <v>5769016</v>
      </c>
      <c r="AQ3397" s="1" t="s">
        <v>83</v>
      </c>
      <c r="AR3397" s="2">
        <v>45722.450324074074</v>
      </c>
      <c r="AS3397" s="1" t="s">
        <v>84</v>
      </c>
      <c r="AT3397" s="2">
        <v>45723.333333333336</v>
      </c>
      <c r="AU3397" s="1" t="s">
        <v>85</v>
      </c>
      <c r="AV3397" s="1" t="s">
        <v>947</v>
      </c>
      <c r="AW3397" s="1" t="s">
        <v>948</v>
      </c>
      <c r="AX3397" s="1" t="s">
        <v>1479</v>
      </c>
      <c r="AZ3397" s="2">
        <v>45722.450324074074</v>
      </c>
      <c r="BB3397" s="1" t="s">
        <v>2825</v>
      </c>
      <c r="BC3397" s="1" t="s">
        <v>153</v>
      </c>
      <c r="BD3397" s="1" t="s">
        <v>2826</v>
      </c>
      <c r="BE3397" s="1" t="s">
        <v>17040</v>
      </c>
      <c r="BF3397" s="1" t="s">
        <v>406</v>
      </c>
    </row>
    <row r="3398" spans="1:58" x14ac:dyDescent="0.35">
      <c r="A3398" s="1">
        <v>3016657</v>
      </c>
      <c r="B3398" s="1" t="s">
        <v>223</v>
      </c>
      <c r="C3398" s="1">
        <v>37455411</v>
      </c>
      <c r="D3398" s="1">
        <v>338712488</v>
      </c>
      <c r="E3398" s="1" t="s">
        <v>59</v>
      </c>
      <c r="F3398" s="1" t="s">
        <v>60</v>
      </c>
      <c r="G3398" s="1" t="s">
        <v>117</v>
      </c>
      <c r="H3398" s="1" t="s">
        <v>17041</v>
      </c>
      <c r="I3398" s="1">
        <v>775612915</v>
      </c>
      <c r="J3398" s="1" t="s">
        <v>576</v>
      </c>
      <c r="K3398" s="1">
        <v>13</v>
      </c>
      <c r="L3398" s="1" t="s">
        <v>64</v>
      </c>
      <c r="M3398" s="1" t="s">
        <v>65</v>
      </c>
      <c r="N3398" s="2">
        <v>44378.375</v>
      </c>
      <c r="O3398" s="1" t="s">
        <v>98</v>
      </c>
      <c r="Q3398" s="1" t="s">
        <v>67</v>
      </c>
      <c r="R3398" s="2">
        <v>45721.867743055554</v>
      </c>
      <c r="S3398" s="1" t="s">
        <v>4577</v>
      </c>
      <c r="T3398" s="1" t="s">
        <v>69</v>
      </c>
      <c r="U3398" s="1" t="s">
        <v>1031</v>
      </c>
      <c r="V3398" s="1" t="s">
        <v>17042</v>
      </c>
      <c r="W3398" s="1" t="s">
        <v>653</v>
      </c>
      <c r="X3398" s="1" t="s">
        <v>942</v>
      </c>
      <c r="Y3398" s="1" t="s">
        <v>3351</v>
      </c>
      <c r="Z3398" s="1" t="s">
        <v>1476</v>
      </c>
      <c r="AA3398" s="1" t="s">
        <v>3352</v>
      </c>
      <c r="AB3398" s="1" t="s">
        <v>3352</v>
      </c>
      <c r="AE3398" s="2">
        <v>45721.867754629631</v>
      </c>
      <c r="AF3398" s="1" t="s">
        <v>77</v>
      </c>
      <c r="AH3398" s="1" t="s">
        <v>125</v>
      </c>
      <c r="AI3398" s="1" t="s">
        <v>360</v>
      </c>
      <c r="AJ3398" s="1" t="s">
        <v>674</v>
      </c>
      <c r="AK3398" s="1" t="s">
        <v>17043</v>
      </c>
      <c r="AL3398" s="1" t="s">
        <v>4577</v>
      </c>
      <c r="AM3398" s="2">
        <v>45721.867789351854</v>
      </c>
      <c r="AN3398" s="1" t="s">
        <v>17043</v>
      </c>
      <c r="AP3398" s="1">
        <v>5769017</v>
      </c>
      <c r="AQ3398" s="1" t="s">
        <v>83</v>
      </c>
      <c r="AR3398" s="2">
        <v>45722.766539351855</v>
      </c>
      <c r="AS3398" s="1" t="s">
        <v>84</v>
      </c>
      <c r="AT3398" s="2">
        <v>45723.333333333336</v>
      </c>
      <c r="AU3398" s="1" t="s">
        <v>85</v>
      </c>
      <c r="AV3398" s="1" t="s">
        <v>947</v>
      </c>
      <c r="AW3398" s="1" t="s">
        <v>948</v>
      </c>
      <c r="AX3398" s="1" t="s">
        <v>949</v>
      </c>
      <c r="AZ3398" s="2">
        <v>45722.766539351855</v>
      </c>
      <c r="BB3398" s="1" t="s">
        <v>1270</v>
      </c>
      <c r="BC3398" s="1" t="s">
        <v>1271</v>
      </c>
      <c r="BD3398" s="1" t="s">
        <v>815</v>
      </c>
      <c r="BE3398" s="1" t="s">
        <v>17044</v>
      </c>
      <c r="BF3398" s="1" t="s">
        <v>1484</v>
      </c>
    </row>
    <row r="3399" spans="1:58" x14ac:dyDescent="0.35">
      <c r="A3399" s="1">
        <v>3016658</v>
      </c>
      <c r="B3399" s="1" t="s">
        <v>58</v>
      </c>
      <c r="C3399" s="1">
        <v>42399821</v>
      </c>
      <c r="D3399" s="1">
        <v>338576642</v>
      </c>
      <c r="E3399" s="1" t="s">
        <v>59</v>
      </c>
      <c r="F3399" s="1" t="s">
        <v>60</v>
      </c>
      <c r="G3399" s="1" t="s">
        <v>555</v>
      </c>
      <c r="H3399" s="1" t="s">
        <v>3642</v>
      </c>
      <c r="I3399" s="1">
        <v>781556652</v>
      </c>
      <c r="J3399" s="1" t="s">
        <v>17045</v>
      </c>
      <c r="K3399" s="1">
        <v>13</v>
      </c>
      <c r="L3399" s="1" t="s">
        <v>64</v>
      </c>
      <c r="M3399" s="1" t="s">
        <v>65</v>
      </c>
      <c r="N3399" s="2">
        <v>45294.78833333333</v>
      </c>
      <c r="O3399" s="1" t="s">
        <v>66</v>
      </c>
      <c r="Q3399" s="1" t="s">
        <v>67</v>
      </c>
      <c r="R3399" s="2">
        <v>45721.869305555556</v>
      </c>
      <c r="S3399" s="1" t="s">
        <v>1338</v>
      </c>
      <c r="T3399" s="1" t="s">
        <v>100</v>
      </c>
      <c r="U3399" s="1" t="s">
        <v>70</v>
      </c>
      <c r="V3399" s="1" t="s">
        <v>17046</v>
      </c>
      <c r="W3399" s="1" t="s">
        <v>334</v>
      </c>
      <c r="X3399" s="1" t="s">
        <v>335</v>
      </c>
      <c r="Y3399" s="1" t="s">
        <v>2935</v>
      </c>
      <c r="Z3399" s="1" t="s">
        <v>337</v>
      </c>
      <c r="AA3399" s="1" t="s">
        <v>11663</v>
      </c>
      <c r="AB3399" s="1" t="s">
        <v>11663</v>
      </c>
      <c r="AE3399" s="2">
        <v>45721.869305555556</v>
      </c>
      <c r="AF3399" s="1" t="s">
        <v>77</v>
      </c>
      <c r="AH3399" s="1" t="s">
        <v>78</v>
      </c>
      <c r="AI3399" s="1" t="s">
        <v>79</v>
      </c>
      <c r="AJ3399" s="1" t="s">
        <v>454</v>
      </c>
      <c r="AK3399" s="1" t="s">
        <v>17047</v>
      </c>
      <c r="AL3399" s="1" t="s">
        <v>1338</v>
      </c>
      <c r="AM3399" s="2">
        <v>45721.869340277779</v>
      </c>
      <c r="AN3399" s="1" t="s">
        <v>17047</v>
      </c>
      <c r="AP3399" s="1">
        <v>5769018</v>
      </c>
      <c r="AQ3399" s="1" t="s">
        <v>83</v>
      </c>
      <c r="AR3399" s="2">
        <v>45722.472233796296</v>
      </c>
      <c r="AS3399" s="1" t="s">
        <v>84</v>
      </c>
      <c r="AT3399" s="2">
        <v>45723.333333333336</v>
      </c>
      <c r="AU3399" s="1" t="s">
        <v>85</v>
      </c>
      <c r="AV3399" s="1" t="s">
        <v>1702</v>
      </c>
      <c r="AW3399" s="1" t="s">
        <v>1703</v>
      </c>
      <c r="AX3399" s="1" t="s">
        <v>3219</v>
      </c>
      <c r="AZ3399" s="2">
        <v>45722.472222222219</v>
      </c>
      <c r="BB3399" s="1" t="s">
        <v>504</v>
      </c>
      <c r="BC3399" s="1" t="s">
        <v>505</v>
      </c>
      <c r="BD3399" s="1" t="s">
        <v>506</v>
      </c>
      <c r="BE3399" s="1" t="s">
        <v>17048</v>
      </c>
      <c r="BF3399" s="1" t="s">
        <v>349</v>
      </c>
    </row>
    <row r="3400" spans="1:58" x14ac:dyDescent="0.35">
      <c r="A3400" s="1">
        <v>3016659</v>
      </c>
      <c r="B3400" s="1" t="s">
        <v>223</v>
      </c>
      <c r="C3400" s="1">
        <v>41065651</v>
      </c>
      <c r="D3400" s="1">
        <v>339783168</v>
      </c>
      <c r="E3400" s="1" t="s">
        <v>59</v>
      </c>
      <c r="F3400" s="1" t="s">
        <v>60</v>
      </c>
      <c r="G3400" s="1" t="s">
        <v>138</v>
      </c>
      <c r="H3400" s="1" t="s">
        <v>17049</v>
      </c>
      <c r="I3400" s="1">
        <v>774717782</v>
      </c>
      <c r="J3400" s="1" t="s">
        <v>2811</v>
      </c>
      <c r="K3400" s="1">
        <v>14</v>
      </c>
      <c r="L3400" s="1" t="s">
        <v>64</v>
      </c>
      <c r="M3400" s="1" t="s">
        <v>65</v>
      </c>
      <c r="N3400" s="2">
        <v>45104.625</v>
      </c>
      <c r="O3400" s="1" t="s">
        <v>98</v>
      </c>
      <c r="Q3400" s="1" t="s">
        <v>67</v>
      </c>
      <c r="R3400" s="2">
        <v>45721.869398148148</v>
      </c>
      <c r="S3400" s="1" t="s">
        <v>2968</v>
      </c>
      <c r="T3400" s="1" t="s">
        <v>100</v>
      </c>
      <c r="U3400" s="1" t="s">
        <v>70</v>
      </c>
      <c r="V3400" s="1" t="s">
        <v>17050</v>
      </c>
      <c r="W3400" s="1" t="s">
        <v>298</v>
      </c>
      <c r="X3400" s="1" t="s">
        <v>427</v>
      </c>
      <c r="Y3400" s="1" t="s">
        <v>2579</v>
      </c>
      <c r="Z3400" s="1" t="s">
        <v>231</v>
      </c>
      <c r="AA3400" s="1" t="s">
        <v>2657</v>
      </c>
      <c r="AB3400" s="1" t="s">
        <v>124</v>
      </c>
      <c r="AE3400" s="2">
        <v>45722.683391203704</v>
      </c>
      <c r="AF3400" s="1" t="s">
        <v>77</v>
      </c>
      <c r="AH3400" s="1" t="s">
        <v>125</v>
      </c>
      <c r="AI3400" s="1" t="s">
        <v>106</v>
      </c>
      <c r="AJ3400" s="1" t="s">
        <v>303</v>
      </c>
      <c r="AK3400" s="1" t="s">
        <v>17051</v>
      </c>
      <c r="AL3400" s="1" t="s">
        <v>1319</v>
      </c>
      <c r="AM3400" s="2">
        <v>45722.683495370373</v>
      </c>
      <c r="AN3400" s="1" t="s">
        <v>17051</v>
      </c>
      <c r="AO3400" s="1" t="s">
        <v>1319</v>
      </c>
      <c r="AP3400" s="1">
        <v>5772713</v>
      </c>
      <c r="AQ3400" s="1" t="s">
        <v>83</v>
      </c>
      <c r="AR3400" s="2">
        <v>45723.526597222219</v>
      </c>
      <c r="AS3400" s="1" t="s">
        <v>84</v>
      </c>
      <c r="AT3400" s="2">
        <v>45722.5625</v>
      </c>
      <c r="AU3400" s="1" t="s">
        <v>85</v>
      </c>
      <c r="AV3400" s="1" t="s">
        <v>306</v>
      </c>
      <c r="AW3400" s="1" t="s">
        <v>307</v>
      </c>
      <c r="AX3400" s="1" t="s">
        <v>308</v>
      </c>
      <c r="AZ3400" s="2">
        <v>45723.526597222219</v>
      </c>
      <c r="BB3400" s="1" t="s">
        <v>8507</v>
      </c>
      <c r="BC3400" s="1" t="s">
        <v>802</v>
      </c>
      <c r="BD3400" s="1" t="s">
        <v>8508</v>
      </c>
      <c r="BE3400" s="1" t="s">
        <v>17052</v>
      </c>
      <c r="BF3400" s="1" t="s">
        <v>1319</v>
      </c>
    </row>
    <row r="3401" spans="1:58" x14ac:dyDescent="0.35">
      <c r="A3401" s="1">
        <v>3016660</v>
      </c>
      <c r="B3401" s="1" t="s">
        <v>58</v>
      </c>
      <c r="C3401" s="1">
        <v>45291551</v>
      </c>
      <c r="D3401" s="1">
        <v>338453360</v>
      </c>
      <c r="E3401" s="1" t="s">
        <v>59</v>
      </c>
      <c r="F3401" s="1" t="s">
        <v>60</v>
      </c>
      <c r="G3401" s="1" t="s">
        <v>17053</v>
      </c>
      <c r="H3401" s="1" t="s">
        <v>17054</v>
      </c>
      <c r="I3401" s="1">
        <v>787550292</v>
      </c>
      <c r="J3401" s="1" t="s">
        <v>17055</v>
      </c>
      <c r="K3401" s="1">
        <v>12</v>
      </c>
      <c r="L3401" s="1" t="s">
        <v>64</v>
      </c>
      <c r="M3401" s="1" t="s">
        <v>65</v>
      </c>
      <c r="N3401" s="2">
        <v>45710.708333333336</v>
      </c>
      <c r="O3401" s="1" t="s">
        <v>66</v>
      </c>
      <c r="Q3401" s="1" t="s">
        <v>67</v>
      </c>
      <c r="R3401" s="2">
        <v>45721.869837962964</v>
      </c>
      <c r="S3401" s="1" t="s">
        <v>651</v>
      </c>
      <c r="T3401" s="1" t="s">
        <v>69</v>
      </c>
      <c r="U3401" s="1" t="s">
        <v>70</v>
      </c>
      <c r="V3401" s="1" t="s">
        <v>17056</v>
      </c>
      <c r="Y3401" s="1" t="s">
        <v>10029</v>
      </c>
      <c r="Z3401" s="1" t="s">
        <v>3475</v>
      </c>
      <c r="AA3401" s="1" t="s">
        <v>17057</v>
      </c>
      <c r="AB3401" s="1" t="s">
        <v>124</v>
      </c>
      <c r="AE3401" s="2">
        <v>45721.869837962964</v>
      </c>
      <c r="AF3401" s="1" t="s">
        <v>77</v>
      </c>
      <c r="AH3401" s="1" t="s">
        <v>125</v>
      </c>
      <c r="AI3401" s="1" t="s">
        <v>79</v>
      </c>
      <c r="AJ3401" s="1" t="s">
        <v>378</v>
      </c>
      <c r="AK3401" s="1" t="s">
        <v>17056</v>
      </c>
      <c r="AL3401" s="1" t="s">
        <v>651</v>
      </c>
      <c r="AM3401" s="2">
        <v>45721.869872685187</v>
      </c>
      <c r="AN3401" s="1" t="s">
        <v>17056</v>
      </c>
      <c r="AP3401" s="1">
        <v>5769020</v>
      </c>
      <c r="AQ3401" s="1" t="s">
        <v>83</v>
      </c>
      <c r="AR3401" s="2">
        <v>45722.533171296294</v>
      </c>
      <c r="AS3401" s="1" t="s">
        <v>84</v>
      </c>
      <c r="AT3401" s="2">
        <v>45723.333333333336</v>
      </c>
      <c r="AU3401" s="1" t="s">
        <v>85</v>
      </c>
      <c r="AV3401" s="1" t="s">
        <v>1354</v>
      </c>
      <c r="AW3401" s="1" t="s">
        <v>1355</v>
      </c>
      <c r="AX3401" s="1" t="s">
        <v>8101</v>
      </c>
      <c r="AZ3401" s="2">
        <v>45722.533171296294</v>
      </c>
      <c r="BB3401" s="1" t="s">
        <v>537</v>
      </c>
      <c r="BC3401" s="1" t="s">
        <v>538</v>
      </c>
      <c r="BD3401" s="1" t="s">
        <v>91</v>
      </c>
      <c r="BE3401" s="1" t="s">
        <v>16267</v>
      </c>
      <c r="BF3401" s="1" t="s">
        <v>1936</v>
      </c>
    </row>
    <row r="3402" spans="1:58" x14ac:dyDescent="0.35">
      <c r="A3402" s="1">
        <v>3016661</v>
      </c>
      <c r="B3402" s="1" t="s">
        <v>223</v>
      </c>
      <c r="C3402" s="1">
        <v>32240391</v>
      </c>
      <c r="D3402" s="1">
        <v>339600138</v>
      </c>
      <c r="E3402" s="1" t="s">
        <v>59</v>
      </c>
      <c r="F3402" s="1" t="s">
        <v>60</v>
      </c>
      <c r="G3402" s="1" t="s">
        <v>769</v>
      </c>
      <c r="H3402" s="1" t="s">
        <v>96</v>
      </c>
      <c r="I3402" s="1">
        <v>781412318</v>
      </c>
      <c r="J3402" s="1" t="s">
        <v>1187</v>
      </c>
      <c r="K3402" s="1">
        <v>16</v>
      </c>
      <c r="L3402" s="1" t="s">
        <v>64</v>
      </c>
      <c r="M3402" s="1" t="s">
        <v>65</v>
      </c>
      <c r="N3402" s="2">
        <v>44592.625</v>
      </c>
      <c r="O3402" s="1" t="s">
        <v>98</v>
      </c>
      <c r="Q3402" s="1" t="s">
        <v>67</v>
      </c>
      <c r="R3402" s="2">
        <v>45721.869872685187</v>
      </c>
      <c r="S3402" s="1" t="s">
        <v>2920</v>
      </c>
      <c r="T3402" s="1" t="s">
        <v>69</v>
      </c>
      <c r="U3402" s="1" t="s">
        <v>70</v>
      </c>
      <c r="V3402" s="1" t="s">
        <v>17058</v>
      </c>
      <c r="W3402" s="1" t="s">
        <v>892</v>
      </c>
      <c r="X3402" s="1" t="s">
        <v>892</v>
      </c>
      <c r="Y3402" s="1" t="s">
        <v>7568</v>
      </c>
      <c r="Z3402" s="1" t="s">
        <v>894</v>
      </c>
      <c r="AA3402" s="1" t="s">
        <v>2321</v>
      </c>
      <c r="AB3402" s="1" t="s">
        <v>17059</v>
      </c>
      <c r="AE3402" s="2">
        <v>45721.869884259257</v>
      </c>
      <c r="AF3402" s="1" t="s">
        <v>77</v>
      </c>
      <c r="AH3402" s="1" t="s">
        <v>78</v>
      </c>
      <c r="AI3402" s="1" t="s">
        <v>106</v>
      </c>
      <c r="AJ3402" s="1" t="s">
        <v>1326</v>
      </c>
      <c r="AK3402" s="1" t="s">
        <v>17060</v>
      </c>
      <c r="AL3402" s="1" t="s">
        <v>2920</v>
      </c>
      <c r="AM3402" s="2">
        <v>45721.86990740741</v>
      </c>
      <c r="AN3402" s="1" t="s">
        <v>17060</v>
      </c>
      <c r="AP3402" s="1">
        <v>5769021</v>
      </c>
      <c r="AQ3402" s="1" t="s">
        <v>83</v>
      </c>
      <c r="AR3402" s="2">
        <v>45722.508020833331</v>
      </c>
      <c r="AS3402" s="1" t="s">
        <v>84</v>
      </c>
      <c r="AT3402" s="2">
        <v>45723.333333333336</v>
      </c>
      <c r="AU3402" s="1" t="s">
        <v>85</v>
      </c>
      <c r="AV3402" s="1" t="s">
        <v>1446</v>
      </c>
      <c r="AW3402" s="1" t="s">
        <v>1447</v>
      </c>
      <c r="AX3402" s="1" t="s">
        <v>2323</v>
      </c>
      <c r="AZ3402" s="2">
        <v>45722.508020833331</v>
      </c>
      <c r="BB3402" s="1" t="s">
        <v>801</v>
      </c>
      <c r="BC3402" s="1" t="s">
        <v>802</v>
      </c>
      <c r="BD3402" s="1" t="s">
        <v>803</v>
      </c>
      <c r="BE3402" s="1" t="s">
        <v>17061</v>
      </c>
      <c r="BF3402" s="1" t="s">
        <v>886</v>
      </c>
    </row>
    <row r="3403" spans="1:58" x14ac:dyDescent="0.35">
      <c r="A3403" s="1">
        <v>3016662</v>
      </c>
      <c r="B3403" s="1" t="s">
        <v>58</v>
      </c>
      <c r="C3403" s="1">
        <v>37442111</v>
      </c>
      <c r="D3403" s="1">
        <v>338224835</v>
      </c>
      <c r="E3403" s="1" t="s">
        <v>59</v>
      </c>
      <c r="F3403" s="1" t="s">
        <v>60</v>
      </c>
      <c r="G3403" s="1" t="s">
        <v>12126</v>
      </c>
      <c r="H3403" s="1" t="s">
        <v>6901</v>
      </c>
      <c r="I3403" s="1">
        <v>770951157</v>
      </c>
      <c r="J3403" s="1" t="s">
        <v>6901</v>
      </c>
      <c r="K3403" s="1">
        <v>13</v>
      </c>
      <c r="L3403" s="1" t="s">
        <v>64</v>
      </c>
      <c r="M3403" s="1" t="s">
        <v>65</v>
      </c>
      <c r="N3403" s="2">
        <v>44805</v>
      </c>
      <c r="O3403" s="1" t="s">
        <v>180</v>
      </c>
      <c r="Q3403" s="1" t="s">
        <v>67</v>
      </c>
      <c r="R3403" s="2">
        <v>45721.870127314818</v>
      </c>
      <c r="S3403" s="1" t="s">
        <v>3287</v>
      </c>
      <c r="T3403" s="1" t="s">
        <v>69</v>
      </c>
      <c r="U3403" s="1" t="s">
        <v>70</v>
      </c>
      <c r="V3403" s="1" t="s">
        <v>17062</v>
      </c>
      <c r="W3403" s="1" t="s">
        <v>214</v>
      </c>
      <c r="X3403" s="1" t="s">
        <v>319</v>
      </c>
      <c r="Y3403" s="1" t="s">
        <v>3492</v>
      </c>
      <c r="Z3403" s="1" t="s">
        <v>321</v>
      </c>
      <c r="AA3403" s="1" t="s">
        <v>322</v>
      </c>
      <c r="AB3403" s="1" t="s">
        <v>322</v>
      </c>
      <c r="AE3403" s="2">
        <v>45721.870266203703</v>
      </c>
      <c r="AF3403" s="1" t="s">
        <v>77</v>
      </c>
      <c r="AH3403" s="1" t="s">
        <v>125</v>
      </c>
      <c r="AI3403" s="1" t="s">
        <v>79</v>
      </c>
      <c r="AJ3403" s="1" t="s">
        <v>378</v>
      </c>
      <c r="AL3403" s="1" t="s">
        <v>3287</v>
      </c>
      <c r="AM3403" s="2">
        <v>45721.870324074072</v>
      </c>
      <c r="AO3403" s="1" t="s">
        <v>3287</v>
      </c>
      <c r="AP3403" s="1">
        <v>5769022</v>
      </c>
      <c r="AQ3403" s="1" t="s">
        <v>83</v>
      </c>
      <c r="AR3403" s="2">
        <v>45722.56449074074</v>
      </c>
      <c r="AS3403" s="1" t="s">
        <v>84</v>
      </c>
      <c r="AT3403" s="2">
        <v>45721.333333333336</v>
      </c>
      <c r="AU3403" s="1" t="s">
        <v>573</v>
      </c>
      <c r="AV3403" s="1" t="s">
        <v>2194</v>
      </c>
      <c r="AW3403" s="1" t="s">
        <v>2195</v>
      </c>
      <c r="AX3403" s="1" t="s">
        <v>3991</v>
      </c>
      <c r="AZ3403" s="2">
        <v>45722.56449074074</v>
      </c>
      <c r="BB3403" s="1" t="s">
        <v>1003</v>
      </c>
      <c r="BC3403" s="1" t="s">
        <v>595</v>
      </c>
      <c r="BD3403" s="1" t="s">
        <v>1004</v>
      </c>
      <c r="BE3403" s="1" t="s">
        <v>11611</v>
      </c>
      <c r="BF3403" s="1" t="s">
        <v>325</v>
      </c>
    </row>
    <row r="3404" spans="1:58" x14ac:dyDescent="0.35">
      <c r="A3404" s="1">
        <v>3016663</v>
      </c>
      <c r="B3404" s="1" t="s">
        <v>58</v>
      </c>
      <c r="C3404" s="1">
        <v>39126511</v>
      </c>
      <c r="D3404" s="1">
        <v>338647014</v>
      </c>
      <c r="E3404" s="1" t="s">
        <v>59</v>
      </c>
      <c r="F3404" s="1" t="s">
        <v>60</v>
      </c>
      <c r="G3404" s="1" t="s">
        <v>17063</v>
      </c>
      <c r="H3404" s="1" t="s">
        <v>17064</v>
      </c>
      <c r="I3404" s="1">
        <v>785353803</v>
      </c>
      <c r="J3404" s="1" t="s">
        <v>17065</v>
      </c>
      <c r="K3404" s="1">
        <v>12</v>
      </c>
      <c r="L3404" s="1" t="s">
        <v>64</v>
      </c>
      <c r="M3404" s="1" t="s">
        <v>65</v>
      </c>
      <c r="N3404" s="2">
        <v>45449.708333333336</v>
      </c>
      <c r="O3404" s="1" t="s">
        <v>66</v>
      </c>
      <c r="Q3404" s="1" t="s">
        <v>67</v>
      </c>
      <c r="R3404" s="2">
        <v>45721.871539351851</v>
      </c>
      <c r="S3404" s="1" t="s">
        <v>7049</v>
      </c>
      <c r="T3404" s="1" t="s">
        <v>100</v>
      </c>
      <c r="U3404" s="1" t="s">
        <v>70</v>
      </c>
      <c r="V3404" s="1" t="s">
        <v>17066</v>
      </c>
      <c r="W3404" s="1" t="s">
        <v>72</v>
      </c>
      <c r="X3404" s="1" t="s">
        <v>73</v>
      </c>
      <c r="Y3404" s="1" t="s">
        <v>2359</v>
      </c>
      <c r="Z3404" s="1" t="s">
        <v>17067</v>
      </c>
      <c r="AA3404" s="1" t="s">
        <v>17067</v>
      </c>
      <c r="AB3404" s="1" t="s">
        <v>124</v>
      </c>
      <c r="AE3404" s="2">
        <v>45722.587569444448</v>
      </c>
      <c r="AF3404" s="1" t="s">
        <v>77</v>
      </c>
      <c r="AH3404" s="1" t="s">
        <v>78</v>
      </c>
      <c r="AI3404" s="1" t="s">
        <v>58</v>
      </c>
      <c r="AJ3404" s="1" t="s">
        <v>80</v>
      </c>
      <c r="AK3404" s="1" t="s">
        <v>17068</v>
      </c>
      <c r="AL3404" s="1" t="s">
        <v>1538</v>
      </c>
      <c r="AM3404" s="2">
        <v>45722.58803240741</v>
      </c>
      <c r="AN3404" s="1" t="s">
        <v>17068</v>
      </c>
      <c r="AO3404" s="1" t="s">
        <v>1538</v>
      </c>
      <c r="AP3404" s="1">
        <v>5771912</v>
      </c>
      <c r="AQ3404" s="1" t="s">
        <v>83</v>
      </c>
      <c r="AR3404" s="2">
        <v>45723.578414351854</v>
      </c>
      <c r="AS3404" s="1" t="s">
        <v>84</v>
      </c>
      <c r="AT3404" s="2">
        <v>45722.329861111109</v>
      </c>
      <c r="AU3404" s="1" t="s">
        <v>85</v>
      </c>
      <c r="AV3404" s="1" t="s">
        <v>2382</v>
      </c>
      <c r="AW3404" s="1" t="s">
        <v>2383</v>
      </c>
      <c r="AX3404" s="1" t="s">
        <v>2384</v>
      </c>
      <c r="AZ3404" s="2">
        <v>45723.578414351854</v>
      </c>
      <c r="BB3404" s="1" t="s">
        <v>192</v>
      </c>
      <c r="BC3404" s="1" t="s">
        <v>193</v>
      </c>
      <c r="BD3404" s="1" t="s">
        <v>194</v>
      </c>
      <c r="BE3404" s="1" t="s">
        <v>17069</v>
      </c>
      <c r="BF3404" s="1" t="s">
        <v>93</v>
      </c>
    </row>
    <row r="3405" spans="1:58" x14ac:dyDescent="0.35">
      <c r="A3405" s="1">
        <v>3016664</v>
      </c>
      <c r="B3405" s="1" t="s">
        <v>327</v>
      </c>
      <c r="C3405" s="1">
        <v>35308351</v>
      </c>
      <c r="D3405" s="1">
        <v>339786107</v>
      </c>
      <c r="E3405" s="1" t="s">
        <v>59</v>
      </c>
      <c r="F3405" s="1" t="s">
        <v>60</v>
      </c>
      <c r="G3405" s="1" t="s">
        <v>1273</v>
      </c>
      <c r="H3405" s="1" t="s">
        <v>17070</v>
      </c>
      <c r="I3405" s="1">
        <v>777646438</v>
      </c>
      <c r="J3405" s="1" t="s">
        <v>9921</v>
      </c>
      <c r="K3405" s="1">
        <v>14</v>
      </c>
      <c r="L3405" s="1" t="s">
        <v>64</v>
      </c>
      <c r="M3405" s="1" t="s">
        <v>65</v>
      </c>
      <c r="N3405" s="2">
        <v>43524.458333333336</v>
      </c>
      <c r="O3405" s="1" t="s">
        <v>331</v>
      </c>
      <c r="Q3405" s="1" t="s">
        <v>67</v>
      </c>
      <c r="R3405" s="2">
        <v>45721.873935185184</v>
      </c>
      <c r="S3405" s="1" t="s">
        <v>543</v>
      </c>
      <c r="T3405" s="1" t="s">
        <v>69</v>
      </c>
      <c r="U3405" s="1" t="s">
        <v>70</v>
      </c>
      <c r="V3405" s="1" t="s">
        <v>17071</v>
      </c>
      <c r="W3405" s="1" t="s">
        <v>298</v>
      </c>
      <c r="X3405" s="1" t="s">
        <v>427</v>
      </c>
      <c r="Y3405" s="1" t="s">
        <v>16457</v>
      </c>
      <c r="Z3405" s="1" t="s">
        <v>231</v>
      </c>
      <c r="AA3405" s="1" t="s">
        <v>5315</v>
      </c>
      <c r="AB3405" s="1" t="s">
        <v>124</v>
      </c>
      <c r="AE3405" s="2">
        <v>45721.87394675926</v>
      </c>
      <c r="AF3405" s="1" t="s">
        <v>77</v>
      </c>
      <c r="AH3405" s="1" t="s">
        <v>125</v>
      </c>
      <c r="AI3405" s="1" t="s">
        <v>106</v>
      </c>
      <c r="AJ3405" s="1" t="s">
        <v>674</v>
      </c>
      <c r="AK3405" s="1" t="s">
        <v>17071</v>
      </c>
      <c r="AL3405" s="1" t="s">
        <v>543</v>
      </c>
      <c r="AM3405" s="2">
        <v>45721.873981481483</v>
      </c>
      <c r="AN3405" s="1" t="s">
        <v>17071</v>
      </c>
      <c r="AP3405" s="1">
        <v>5769026</v>
      </c>
      <c r="AQ3405" s="1" t="s">
        <v>83</v>
      </c>
      <c r="AR3405" s="2">
        <v>45722.483877314815</v>
      </c>
      <c r="AS3405" s="1" t="s">
        <v>84</v>
      </c>
      <c r="AT3405" s="2">
        <v>45723.333333333336</v>
      </c>
      <c r="AU3405" s="1" t="s">
        <v>85</v>
      </c>
      <c r="AV3405" s="1" t="s">
        <v>233</v>
      </c>
      <c r="AW3405" s="1" t="s">
        <v>234</v>
      </c>
      <c r="AX3405" s="1" t="s">
        <v>235</v>
      </c>
      <c r="AZ3405" s="2">
        <v>45722.483877314815</v>
      </c>
      <c r="BB3405" s="1" t="s">
        <v>3779</v>
      </c>
      <c r="BC3405" s="1" t="s">
        <v>677</v>
      </c>
      <c r="BD3405" s="1" t="s">
        <v>3780</v>
      </c>
      <c r="BE3405" s="1" t="s">
        <v>17072</v>
      </c>
      <c r="BF3405" s="1" t="s">
        <v>1319</v>
      </c>
    </row>
    <row r="3406" spans="1:58" x14ac:dyDescent="0.35">
      <c r="A3406" s="1">
        <v>3016665</v>
      </c>
      <c r="B3406" s="1" t="s">
        <v>58</v>
      </c>
      <c r="C3406" s="1">
        <v>29272431</v>
      </c>
      <c r="D3406" s="1">
        <v>338782317</v>
      </c>
      <c r="E3406" s="1" t="s">
        <v>59</v>
      </c>
      <c r="F3406" s="1" t="s">
        <v>60</v>
      </c>
      <c r="G3406" s="1" t="s">
        <v>116</v>
      </c>
      <c r="H3406" s="1" t="s">
        <v>17073</v>
      </c>
      <c r="I3406" s="1">
        <v>780145620</v>
      </c>
      <c r="J3406" s="1" t="s">
        <v>17074</v>
      </c>
      <c r="K3406" s="1">
        <v>13</v>
      </c>
      <c r="L3406" s="1" t="s">
        <v>64</v>
      </c>
      <c r="M3406" s="1" t="s">
        <v>65</v>
      </c>
      <c r="N3406" s="2">
        <v>44944.75</v>
      </c>
      <c r="O3406" s="1" t="s">
        <v>66</v>
      </c>
      <c r="Q3406" s="1" t="s">
        <v>67</v>
      </c>
      <c r="R3406" s="2">
        <v>45721.874374999999</v>
      </c>
      <c r="S3406" s="1" t="s">
        <v>2563</v>
      </c>
      <c r="T3406" s="1" t="s">
        <v>1452</v>
      </c>
      <c r="U3406" s="1" t="s">
        <v>2761</v>
      </c>
      <c r="V3406" s="1" t="s">
        <v>17075</v>
      </c>
      <c r="W3406" s="1" t="s">
        <v>162</v>
      </c>
      <c r="X3406" s="1" t="s">
        <v>1191</v>
      </c>
      <c r="Y3406" s="1" t="s">
        <v>16399</v>
      </c>
      <c r="Z3406" s="1" t="s">
        <v>400</v>
      </c>
      <c r="AA3406" s="1" t="s">
        <v>9091</v>
      </c>
      <c r="AB3406" s="1" t="s">
        <v>9091</v>
      </c>
      <c r="AC3406" s="1">
        <v>425</v>
      </c>
      <c r="AE3406" s="2">
        <v>45721.874386574076</v>
      </c>
      <c r="AF3406" s="1" t="s">
        <v>77</v>
      </c>
      <c r="AH3406" s="1" t="s">
        <v>125</v>
      </c>
      <c r="AI3406" s="1" t="s">
        <v>79</v>
      </c>
      <c r="AJ3406" s="1" t="s">
        <v>283</v>
      </c>
      <c r="AK3406" s="1" t="s">
        <v>17076</v>
      </c>
      <c r="AL3406" s="1" t="s">
        <v>2563</v>
      </c>
      <c r="AM3406" s="2">
        <v>45721.874421296299</v>
      </c>
      <c r="AN3406" s="1" t="s">
        <v>17076</v>
      </c>
      <c r="AP3406" s="1">
        <v>5769028</v>
      </c>
      <c r="AQ3406" s="1" t="s">
        <v>83</v>
      </c>
      <c r="AR3406" s="2">
        <v>45722.538078703707</v>
      </c>
      <c r="AS3406" s="1" t="s">
        <v>84</v>
      </c>
      <c r="AT3406" s="2">
        <v>45723.333333333336</v>
      </c>
      <c r="AU3406" s="1" t="s">
        <v>85</v>
      </c>
      <c r="AV3406" s="1" t="s">
        <v>1196</v>
      </c>
      <c r="AW3406" s="1" t="s">
        <v>1197</v>
      </c>
      <c r="AX3406" s="1" t="s">
        <v>2847</v>
      </c>
      <c r="AZ3406" s="2">
        <v>45722.538078703707</v>
      </c>
      <c r="BB3406" s="1" t="s">
        <v>192</v>
      </c>
      <c r="BC3406" s="1" t="s">
        <v>193</v>
      </c>
      <c r="BD3406" s="1" t="s">
        <v>194</v>
      </c>
      <c r="BE3406" s="1" t="s">
        <v>17077</v>
      </c>
      <c r="BF3406" s="1" t="s">
        <v>406</v>
      </c>
    </row>
    <row r="3407" spans="1:58" x14ac:dyDescent="0.35">
      <c r="A3407" s="1">
        <v>3016666</v>
      </c>
      <c r="B3407" s="1" t="s">
        <v>58</v>
      </c>
      <c r="C3407" s="1">
        <v>1654401</v>
      </c>
      <c r="D3407" s="1">
        <v>339671973</v>
      </c>
      <c r="E3407" s="1" t="s">
        <v>59</v>
      </c>
      <c r="F3407" s="1" t="s">
        <v>60</v>
      </c>
      <c r="G3407" s="1" t="s">
        <v>3318</v>
      </c>
      <c r="H3407" s="1" t="s">
        <v>2171</v>
      </c>
      <c r="I3407" s="1">
        <v>774250338</v>
      </c>
      <c r="J3407" s="1" t="s">
        <v>17078</v>
      </c>
      <c r="K3407" s="1">
        <v>16</v>
      </c>
      <c r="L3407" s="1" t="s">
        <v>64</v>
      </c>
      <c r="M3407" s="1" t="s">
        <v>65</v>
      </c>
      <c r="N3407" s="2">
        <v>45546.583344907405</v>
      </c>
      <c r="O3407" s="1" t="s">
        <v>353</v>
      </c>
      <c r="Q3407" s="1" t="s">
        <v>67</v>
      </c>
      <c r="R3407" s="2">
        <v>45721.874421296299</v>
      </c>
      <c r="S3407" s="1" t="s">
        <v>3154</v>
      </c>
      <c r="T3407" s="1" t="s">
        <v>783</v>
      </c>
      <c r="U3407" s="1" t="s">
        <v>1208</v>
      </c>
      <c r="V3407" s="1" t="s">
        <v>17079</v>
      </c>
      <c r="W3407" s="1" t="s">
        <v>578</v>
      </c>
      <c r="X3407" s="1" t="s">
        <v>578</v>
      </c>
      <c r="Y3407" s="1" t="s">
        <v>4662</v>
      </c>
      <c r="Z3407" s="1" t="s">
        <v>580</v>
      </c>
      <c r="AA3407" s="1" t="s">
        <v>9903</v>
      </c>
      <c r="AB3407" s="1" t="s">
        <v>124</v>
      </c>
      <c r="AE3407" s="2">
        <v>45722.624699074076</v>
      </c>
      <c r="AF3407" s="1" t="s">
        <v>77</v>
      </c>
      <c r="AH3407" s="1" t="s">
        <v>125</v>
      </c>
      <c r="AI3407" s="1" t="s">
        <v>79</v>
      </c>
      <c r="AJ3407" s="1" t="s">
        <v>126</v>
      </c>
      <c r="AK3407" s="1" t="s">
        <v>17080</v>
      </c>
      <c r="AL3407" s="1" t="s">
        <v>2132</v>
      </c>
      <c r="AM3407" s="2">
        <v>45722.624814814815</v>
      </c>
      <c r="AO3407" s="1" t="s">
        <v>2132</v>
      </c>
      <c r="AP3407" s="1">
        <v>5772169</v>
      </c>
      <c r="AQ3407" s="1" t="s">
        <v>83</v>
      </c>
      <c r="AR3407" s="2">
        <v>45723.502129629633</v>
      </c>
      <c r="AS3407" s="1" t="s">
        <v>84</v>
      </c>
      <c r="AT3407" s="2">
        <v>45722.333333333336</v>
      </c>
      <c r="AU3407" s="1" t="s">
        <v>85</v>
      </c>
      <c r="AV3407" s="1" t="s">
        <v>700</v>
      </c>
      <c r="AW3407" s="1" t="s">
        <v>701</v>
      </c>
      <c r="AX3407" s="1" t="s">
        <v>2640</v>
      </c>
      <c r="AZ3407" s="2">
        <v>45723.502129629633</v>
      </c>
      <c r="BB3407" s="1" t="s">
        <v>1399</v>
      </c>
      <c r="BC3407" s="1" t="s">
        <v>1130</v>
      </c>
      <c r="BD3407" s="1" t="s">
        <v>815</v>
      </c>
      <c r="BE3407" s="1" t="s">
        <v>10648</v>
      </c>
      <c r="BF3407" s="1" t="s">
        <v>137</v>
      </c>
    </row>
    <row r="3408" spans="1:58" x14ac:dyDescent="0.35">
      <c r="A3408" s="1">
        <v>3016667</v>
      </c>
      <c r="B3408" s="1" t="s">
        <v>58</v>
      </c>
      <c r="C3408" s="1">
        <v>42054511</v>
      </c>
      <c r="D3408" s="1">
        <v>338033799</v>
      </c>
      <c r="E3408" s="1" t="s">
        <v>59</v>
      </c>
      <c r="F3408" s="1" t="s">
        <v>60</v>
      </c>
      <c r="G3408" s="1" t="s">
        <v>177</v>
      </c>
      <c r="H3408" s="1" t="s">
        <v>17081</v>
      </c>
      <c r="I3408" s="1">
        <v>779330941</v>
      </c>
      <c r="J3408" s="1" t="s">
        <v>5045</v>
      </c>
      <c r="K3408" s="1">
        <v>12</v>
      </c>
      <c r="L3408" s="1" t="s">
        <v>64</v>
      </c>
      <c r="M3408" s="1" t="s">
        <v>65</v>
      </c>
      <c r="N3408" s="2">
        <v>45240.791666666664</v>
      </c>
      <c r="O3408" s="1" t="s">
        <v>66</v>
      </c>
      <c r="Q3408" s="1" t="s">
        <v>67</v>
      </c>
      <c r="R3408" s="2">
        <v>45721.87537037037</v>
      </c>
      <c r="S3408" s="1" t="s">
        <v>6484</v>
      </c>
      <c r="T3408" s="1" t="s">
        <v>69</v>
      </c>
      <c r="U3408" s="1" t="s">
        <v>603</v>
      </c>
      <c r="V3408" s="1" t="s">
        <v>17082</v>
      </c>
      <c r="W3408" s="1" t="s">
        <v>162</v>
      </c>
      <c r="X3408" s="1" t="s">
        <v>163</v>
      </c>
      <c r="Y3408" s="1" t="s">
        <v>3299</v>
      </c>
      <c r="Z3408" s="1" t="s">
        <v>165</v>
      </c>
      <c r="AA3408" s="1" t="s">
        <v>3300</v>
      </c>
      <c r="AB3408" s="1" t="s">
        <v>3300</v>
      </c>
      <c r="AE3408" s="2">
        <v>45721.875381944446</v>
      </c>
      <c r="AF3408" s="1" t="s">
        <v>77</v>
      </c>
      <c r="AH3408" s="1" t="s">
        <v>125</v>
      </c>
      <c r="AI3408" s="1" t="s">
        <v>79</v>
      </c>
      <c r="AJ3408" s="1" t="s">
        <v>378</v>
      </c>
      <c r="AK3408" s="1" t="s">
        <v>17083</v>
      </c>
      <c r="AL3408" s="1" t="s">
        <v>6484</v>
      </c>
      <c r="AM3408" s="2">
        <v>45721.875416666669</v>
      </c>
      <c r="AN3408" s="1" t="s">
        <v>17083</v>
      </c>
      <c r="AP3408" s="1">
        <v>5769030</v>
      </c>
      <c r="AQ3408" s="1" t="s">
        <v>83</v>
      </c>
      <c r="AR3408" s="2">
        <v>45722.602627314816</v>
      </c>
      <c r="AS3408" s="1" t="s">
        <v>84</v>
      </c>
      <c r="AT3408" s="2">
        <v>45723.333333333336</v>
      </c>
      <c r="AU3408" s="1" t="s">
        <v>85</v>
      </c>
      <c r="AV3408" s="1" t="s">
        <v>169</v>
      </c>
      <c r="AW3408" s="1" t="s">
        <v>170</v>
      </c>
      <c r="AX3408" s="1" t="s">
        <v>1734</v>
      </c>
      <c r="AZ3408" s="2">
        <v>45722.602627314816</v>
      </c>
      <c r="BB3408" s="1" t="s">
        <v>192</v>
      </c>
      <c r="BC3408" s="1" t="s">
        <v>193</v>
      </c>
      <c r="BD3408" s="1" t="s">
        <v>194</v>
      </c>
      <c r="BE3408" s="1" t="s">
        <v>17084</v>
      </c>
      <c r="BF3408" s="1" t="s">
        <v>176</v>
      </c>
    </row>
    <row r="3409" spans="1:58" x14ac:dyDescent="0.35">
      <c r="A3409" s="1">
        <v>3016668</v>
      </c>
      <c r="B3409" s="1" t="s">
        <v>58</v>
      </c>
      <c r="C3409" s="1">
        <v>29778161</v>
      </c>
      <c r="D3409" s="1">
        <v>338326424</v>
      </c>
      <c r="E3409" s="1" t="s">
        <v>59</v>
      </c>
      <c r="F3409" s="1" t="s">
        <v>60</v>
      </c>
      <c r="G3409" s="1" t="s">
        <v>17085</v>
      </c>
      <c r="H3409" s="1" t="s">
        <v>17086</v>
      </c>
      <c r="I3409" s="1">
        <v>776310591</v>
      </c>
      <c r="J3409" s="1" t="s">
        <v>17087</v>
      </c>
      <c r="K3409" s="1">
        <v>12</v>
      </c>
      <c r="L3409" s="1" t="s">
        <v>244</v>
      </c>
      <c r="M3409" s="1" t="s">
        <v>65</v>
      </c>
      <c r="N3409" s="2">
        <v>45404.734560185185</v>
      </c>
      <c r="O3409" s="1" t="s">
        <v>180</v>
      </c>
      <c r="Q3409" s="1" t="s">
        <v>67</v>
      </c>
      <c r="R3409" s="2">
        <v>45721.879907407405</v>
      </c>
      <c r="S3409" s="1" t="s">
        <v>200</v>
      </c>
      <c r="T3409" s="1" t="s">
        <v>100</v>
      </c>
      <c r="U3409" s="1" t="s">
        <v>1219</v>
      </c>
      <c r="V3409" s="1" t="s">
        <v>17088</v>
      </c>
      <c r="W3409" s="1" t="s">
        <v>214</v>
      </c>
      <c r="X3409" s="1" t="s">
        <v>319</v>
      </c>
      <c r="Y3409" s="1" t="s">
        <v>17089</v>
      </c>
      <c r="Z3409" s="1" t="s">
        <v>321</v>
      </c>
      <c r="AA3409" s="1" t="s">
        <v>322</v>
      </c>
      <c r="AB3409" s="1" t="s">
        <v>124</v>
      </c>
      <c r="AE3409" s="2">
        <v>45721.879918981482</v>
      </c>
      <c r="AF3409" s="1" t="s">
        <v>77</v>
      </c>
      <c r="AH3409" s="1" t="s">
        <v>125</v>
      </c>
      <c r="AI3409" s="1" t="s">
        <v>79</v>
      </c>
      <c r="AJ3409" s="1" t="s">
        <v>283</v>
      </c>
      <c r="AK3409" s="1" t="s">
        <v>17090</v>
      </c>
      <c r="AL3409" s="1" t="s">
        <v>200</v>
      </c>
      <c r="AM3409" s="2">
        <v>45721.879953703705</v>
      </c>
      <c r="AN3409" s="1" t="s">
        <v>17090</v>
      </c>
      <c r="AP3409" s="1">
        <v>5769035</v>
      </c>
      <c r="AQ3409" s="1" t="s">
        <v>83</v>
      </c>
      <c r="AR3409" s="2">
        <v>45722.466666666667</v>
      </c>
      <c r="AS3409" s="1" t="s">
        <v>84</v>
      </c>
      <c r="AT3409" s="2">
        <v>45723.333333333336</v>
      </c>
      <c r="AU3409" s="1" t="s">
        <v>85</v>
      </c>
      <c r="AV3409" s="1" t="s">
        <v>2194</v>
      </c>
      <c r="AW3409" s="1" t="s">
        <v>2195</v>
      </c>
      <c r="AX3409" s="1" t="s">
        <v>9021</v>
      </c>
      <c r="AZ3409" s="2">
        <v>45722.466666666667</v>
      </c>
      <c r="BB3409" s="1" t="s">
        <v>1520</v>
      </c>
      <c r="BC3409" s="1" t="s">
        <v>1521</v>
      </c>
      <c r="BD3409" s="1" t="s">
        <v>815</v>
      </c>
      <c r="BE3409" s="1" t="s">
        <v>17091</v>
      </c>
      <c r="BF3409" s="1" t="s">
        <v>176</v>
      </c>
    </row>
    <row r="3410" spans="1:58" x14ac:dyDescent="0.35">
      <c r="A3410" s="1">
        <v>3016669</v>
      </c>
      <c r="B3410" s="1" t="s">
        <v>94</v>
      </c>
      <c r="C3410" s="1">
        <v>2298071</v>
      </c>
      <c r="D3410" s="1">
        <v>339625456</v>
      </c>
      <c r="E3410" s="1" t="s">
        <v>59</v>
      </c>
      <c r="F3410" s="1" t="s">
        <v>60</v>
      </c>
      <c r="G3410" s="1" t="s">
        <v>17092</v>
      </c>
      <c r="H3410" s="1" t="s">
        <v>17093</v>
      </c>
      <c r="I3410" s="1">
        <v>775752651</v>
      </c>
      <c r="J3410" s="1" t="s">
        <v>486</v>
      </c>
      <c r="K3410" s="1">
        <v>20</v>
      </c>
      <c r="L3410" s="1" t="s">
        <v>294</v>
      </c>
      <c r="M3410" s="1" t="s">
        <v>295</v>
      </c>
      <c r="N3410" s="2">
        <v>41621.443807870368</v>
      </c>
      <c r="O3410" s="1" t="s">
        <v>5100</v>
      </c>
      <c r="Q3410" s="1" t="s">
        <v>67</v>
      </c>
      <c r="R3410" s="2">
        <v>45721.880937499998</v>
      </c>
      <c r="S3410" s="1" t="s">
        <v>910</v>
      </c>
      <c r="T3410" s="1" t="s">
        <v>412</v>
      </c>
      <c r="U3410" s="1" t="s">
        <v>101</v>
      </c>
      <c r="V3410" s="1" t="s">
        <v>5917</v>
      </c>
      <c r="W3410" s="1" t="s">
        <v>892</v>
      </c>
      <c r="X3410" s="1" t="s">
        <v>892</v>
      </c>
      <c r="Y3410" s="1" t="s">
        <v>3777</v>
      </c>
      <c r="Z3410" s="1" t="s">
        <v>894</v>
      </c>
      <c r="AA3410" s="1" t="s">
        <v>3778</v>
      </c>
      <c r="AB3410" s="1" t="s">
        <v>3778</v>
      </c>
      <c r="AE3410" s="2">
        <v>45722.414687500001</v>
      </c>
      <c r="AF3410" s="1" t="s">
        <v>417</v>
      </c>
      <c r="AG3410" s="1">
        <v>48</v>
      </c>
      <c r="AH3410" s="1" t="s">
        <v>125</v>
      </c>
      <c r="AI3410" s="1" t="s">
        <v>464</v>
      </c>
      <c r="AJ3410" s="1" t="s">
        <v>492</v>
      </c>
      <c r="AK3410" s="1" t="s">
        <v>17094</v>
      </c>
      <c r="AL3410" s="1" t="s">
        <v>5245</v>
      </c>
      <c r="AM3410" s="2">
        <v>45722.414756944447</v>
      </c>
      <c r="AO3410" s="1" t="s">
        <v>5245</v>
      </c>
      <c r="AP3410" s="1">
        <v>5770894</v>
      </c>
      <c r="AQ3410" s="1" t="s">
        <v>83</v>
      </c>
      <c r="AR3410" s="2">
        <v>45722.57953703704</v>
      </c>
      <c r="AS3410" s="1" t="s">
        <v>84</v>
      </c>
      <c r="AT3410" s="2">
        <v>45722.333333333336</v>
      </c>
      <c r="AU3410" s="1" t="s">
        <v>573</v>
      </c>
      <c r="AV3410" s="1" t="s">
        <v>1446</v>
      </c>
      <c r="AW3410" s="1" t="s">
        <v>1447</v>
      </c>
      <c r="AX3410" s="1" t="s">
        <v>1642</v>
      </c>
      <c r="AY3410" s="2">
        <v>45724.414687500001</v>
      </c>
      <c r="AZ3410" s="2">
        <v>45722.57953703704</v>
      </c>
      <c r="BA3410" s="1" t="s">
        <v>419</v>
      </c>
      <c r="BB3410" s="1" t="s">
        <v>2601</v>
      </c>
      <c r="BC3410" s="1" t="s">
        <v>2458</v>
      </c>
      <c r="BD3410" s="1" t="s">
        <v>2602</v>
      </c>
      <c r="BE3410" s="1" t="s">
        <v>17095</v>
      </c>
      <c r="BF3410" s="1" t="s">
        <v>886</v>
      </c>
    </row>
    <row r="3411" spans="1:58" x14ac:dyDescent="0.35">
      <c r="A3411" s="1">
        <v>3016670</v>
      </c>
      <c r="B3411" s="1" t="s">
        <v>223</v>
      </c>
      <c r="C3411" s="1">
        <v>43558211</v>
      </c>
      <c r="D3411" s="1">
        <v>338445372</v>
      </c>
      <c r="E3411" s="1" t="s">
        <v>59</v>
      </c>
      <c r="F3411" s="1" t="s">
        <v>60</v>
      </c>
      <c r="G3411" s="1" t="s">
        <v>1177</v>
      </c>
      <c r="H3411" s="1" t="s">
        <v>225</v>
      </c>
      <c r="I3411" s="1">
        <v>772032951</v>
      </c>
      <c r="J3411" s="1" t="s">
        <v>17096</v>
      </c>
      <c r="K3411" s="1">
        <v>13</v>
      </c>
      <c r="L3411" s="1" t="s">
        <v>64</v>
      </c>
      <c r="M3411" s="1" t="s">
        <v>65</v>
      </c>
      <c r="N3411" s="2">
        <v>45481.708333333336</v>
      </c>
      <c r="O3411" s="1" t="s">
        <v>98</v>
      </c>
      <c r="Q3411" s="1" t="s">
        <v>67</v>
      </c>
      <c r="R3411" s="2">
        <v>45721.881608796299</v>
      </c>
      <c r="S3411" s="1" t="s">
        <v>1312</v>
      </c>
      <c r="T3411" s="1" t="s">
        <v>69</v>
      </c>
      <c r="U3411" s="1" t="s">
        <v>723</v>
      </c>
      <c r="V3411" s="1" t="s">
        <v>17097</v>
      </c>
      <c r="W3411" s="1" t="s">
        <v>653</v>
      </c>
      <c r="X3411" s="1" t="s">
        <v>942</v>
      </c>
      <c r="Y3411" s="1" t="s">
        <v>2680</v>
      </c>
      <c r="Z3411" s="1" t="s">
        <v>2705</v>
      </c>
      <c r="AA3411" s="1" t="s">
        <v>6215</v>
      </c>
      <c r="AB3411" s="1" t="s">
        <v>124</v>
      </c>
      <c r="AE3411" s="2">
        <v>45721.881620370368</v>
      </c>
      <c r="AF3411" s="1" t="s">
        <v>77</v>
      </c>
      <c r="AH3411" s="1" t="s">
        <v>125</v>
      </c>
      <c r="AI3411" s="1" t="s">
        <v>360</v>
      </c>
      <c r="AJ3411" s="1" t="s">
        <v>2095</v>
      </c>
      <c r="AK3411" s="1" t="s">
        <v>17097</v>
      </c>
      <c r="AL3411" s="1" t="s">
        <v>1312</v>
      </c>
      <c r="AM3411" s="2">
        <v>45721.881643518522</v>
      </c>
      <c r="AN3411" s="1" t="s">
        <v>17097</v>
      </c>
      <c r="AP3411" s="1">
        <v>5769037</v>
      </c>
      <c r="AQ3411" s="1" t="s">
        <v>83</v>
      </c>
      <c r="AR3411" s="2">
        <v>45722.58425925926</v>
      </c>
      <c r="AS3411" s="1" t="s">
        <v>84</v>
      </c>
      <c r="AT3411" s="2">
        <v>45723.333333333336</v>
      </c>
      <c r="AU3411" s="1" t="s">
        <v>85</v>
      </c>
      <c r="AV3411" s="1" t="s">
        <v>947</v>
      </c>
      <c r="AW3411" s="1" t="s">
        <v>948</v>
      </c>
      <c r="AX3411" s="1" t="s">
        <v>1479</v>
      </c>
      <c r="AZ3411" s="2">
        <v>45722.58425925926</v>
      </c>
      <c r="BB3411" s="1" t="s">
        <v>504</v>
      </c>
      <c r="BC3411" s="1" t="s">
        <v>505</v>
      </c>
      <c r="BD3411" s="1" t="s">
        <v>506</v>
      </c>
      <c r="BE3411" s="1" t="s">
        <v>17098</v>
      </c>
      <c r="BF3411" s="1" t="s">
        <v>1484</v>
      </c>
    </row>
    <row r="3412" spans="1:58" x14ac:dyDescent="0.35">
      <c r="A3412" s="1">
        <v>3016671</v>
      </c>
      <c r="B3412" s="1" t="s">
        <v>58</v>
      </c>
      <c r="C3412" s="1">
        <v>43117501</v>
      </c>
      <c r="D3412" s="1">
        <v>339625930</v>
      </c>
      <c r="E3412" s="1" t="s">
        <v>59</v>
      </c>
      <c r="F3412" s="1" t="s">
        <v>60</v>
      </c>
      <c r="G3412" s="1" t="s">
        <v>1273</v>
      </c>
      <c r="H3412" s="1" t="s">
        <v>1113</v>
      </c>
      <c r="I3412" s="1">
        <v>777667791</v>
      </c>
      <c r="J3412" s="1" t="s">
        <v>17099</v>
      </c>
      <c r="K3412" s="1">
        <v>12</v>
      </c>
      <c r="L3412" s="1" t="s">
        <v>64</v>
      </c>
      <c r="M3412" s="1" t="s">
        <v>65</v>
      </c>
      <c r="N3412" s="2">
        <v>45638.571828703702</v>
      </c>
      <c r="O3412" s="1" t="s">
        <v>66</v>
      </c>
      <c r="Q3412" s="1" t="s">
        <v>67</v>
      </c>
      <c r="R3412" s="2">
        <v>45721.881724537037</v>
      </c>
      <c r="S3412" s="1" t="s">
        <v>2555</v>
      </c>
      <c r="T3412" s="1" t="s">
        <v>69</v>
      </c>
      <c r="U3412" s="1" t="s">
        <v>723</v>
      </c>
      <c r="V3412" s="1" t="s">
        <v>17100</v>
      </c>
      <c r="W3412" s="1" t="s">
        <v>892</v>
      </c>
      <c r="X3412" s="1" t="s">
        <v>892</v>
      </c>
      <c r="Y3412" s="1" t="s">
        <v>2320</v>
      </c>
      <c r="Z3412" s="1" t="s">
        <v>894</v>
      </c>
      <c r="AA3412" s="1" t="s">
        <v>2321</v>
      </c>
      <c r="AB3412" s="1" t="s">
        <v>17101</v>
      </c>
      <c r="AE3412" s="2">
        <v>45721.881736111114</v>
      </c>
      <c r="AF3412" s="1" t="s">
        <v>77</v>
      </c>
      <c r="AH3412" s="1" t="s">
        <v>125</v>
      </c>
      <c r="AI3412" s="1" t="s">
        <v>79</v>
      </c>
      <c r="AJ3412" s="1" t="s">
        <v>303</v>
      </c>
      <c r="AK3412" s="1" t="s">
        <v>17100</v>
      </c>
      <c r="AL3412" s="1" t="s">
        <v>2555</v>
      </c>
      <c r="AM3412" s="2">
        <v>45721.88175925926</v>
      </c>
      <c r="AN3412" s="1" t="s">
        <v>17100</v>
      </c>
      <c r="AP3412" s="1">
        <v>5769038</v>
      </c>
      <c r="AQ3412" s="1" t="s">
        <v>83</v>
      </c>
      <c r="AR3412" s="2">
        <v>45723.634398148148</v>
      </c>
      <c r="AS3412" s="1" t="s">
        <v>84</v>
      </c>
      <c r="AT3412" s="2">
        <v>45723.333333333336</v>
      </c>
      <c r="AU3412" s="1" t="s">
        <v>85</v>
      </c>
      <c r="AV3412" s="1" t="s">
        <v>1446</v>
      </c>
      <c r="AW3412" s="1" t="s">
        <v>1447</v>
      </c>
      <c r="AX3412" s="1" t="s">
        <v>3927</v>
      </c>
      <c r="AZ3412" s="2">
        <v>45723.634398148148</v>
      </c>
      <c r="BB3412" s="1" t="s">
        <v>111</v>
      </c>
      <c r="BC3412" s="1" t="s">
        <v>112</v>
      </c>
      <c r="BD3412" s="1" t="s">
        <v>113</v>
      </c>
      <c r="BE3412" s="1" t="s">
        <v>17102</v>
      </c>
      <c r="BF3412" s="1" t="s">
        <v>1512</v>
      </c>
    </row>
    <row r="3413" spans="1:58" x14ac:dyDescent="0.35">
      <c r="A3413" s="1">
        <v>3016672</v>
      </c>
      <c r="B3413" s="1" t="s">
        <v>58</v>
      </c>
      <c r="C3413" s="1">
        <v>42406421</v>
      </c>
      <c r="D3413" s="1">
        <v>338439429</v>
      </c>
      <c r="E3413" s="1" t="s">
        <v>59</v>
      </c>
      <c r="F3413" s="1" t="s">
        <v>60</v>
      </c>
      <c r="G3413" s="1" t="s">
        <v>116</v>
      </c>
      <c r="H3413" s="1" t="s">
        <v>1647</v>
      </c>
      <c r="I3413" s="1">
        <v>772554539</v>
      </c>
      <c r="J3413" s="1" t="s">
        <v>330</v>
      </c>
      <c r="K3413" s="1">
        <v>13</v>
      </c>
      <c r="L3413" s="1" t="s">
        <v>64</v>
      </c>
      <c r="M3413" s="1" t="s">
        <v>65</v>
      </c>
      <c r="N3413" s="2">
        <v>45625.041666666664</v>
      </c>
      <c r="O3413" s="1" t="s">
        <v>66</v>
      </c>
      <c r="Q3413" s="1" t="s">
        <v>67</v>
      </c>
      <c r="R3413" s="2">
        <v>45721.882106481484</v>
      </c>
      <c r="S3413" s="1" t="s">
        <v>8047</v>
      </c>
      <c r="T3413" s="1" t="s">
        <v>69</v>
      </c>
      <c r="U3413" s="1" t="s">
        <v>385</v>
      </c>
      <c r="V3413" s="1" t="s">
        <v>17103</v>
      </c>
      <c r="Y3413" s="1" t="s">
        <v>11990</v>
      </c>
      <c r="Z3413" s="1" t="s">
        <v>2999</v>
      </c>
      <c r="AA3413" s="1" t="s">
        <v>11991</v>
      </c>
      <c r="AB3413" s="1" t="s">
        <v>124</v>
      </c>
      <c r="AE3413" s="2">
        <v>45721.882118055553</v>
      </c>
      <c r="AF3413" s="1" t="s">
        <v>77</v>
      </c>
      <c r="AH3413" s="1" t="s">
        <v>125</v>
      </c>
      <c r="AI3413" s="1" t="s">
        <v>79</v>
      </c>
      <c r="AJ3413" s="1" t="s">
        <v>147</v>
      </c>
      <c r="AK3413" s="1" t="s">
        <v>17104</v>
      </c>
      <c r="AL3413" s="1" t="s">
        <v>8047</v>
      </c>
      <c r="AM3413" s="2">
        <v>45721.882152777776</v>
      </c>
      <c r="AN3413" s="1" t="s">
        <v>17104</v>
      </c>
      <c r="AP3413" s="1">
        <v>5769039</v>
      </c>
      <c r="AQ3413" s="1" t="s">
        <v>83</v>
      </c>
      <c r="AR3413" s="2">
        <v>45722.492476851854</v>
      </c>
      <c r="AS3413" s="1" t="s">
        <v>84</v>
      </c>
      <c r="AT3413" s="2">
        <v>45723.333333333336</v>
      </c>
      <c r="AU3413" s="1" t="s">
        <v>85</v>
      </c>
      <c r="AV3413" s="1" t="s">
        <v>1702</v>
      </c>
      <c r="AW3413" s="1" t="s">
        <v>1703</v>
      </c>
      <c r="AX3413" s="1" t="s">
        <v>8423</v>
      </c>
      <c r="AZ3413" s="2">
        <v>45722.492476851854</v>
      </c>
      <c r="BB3413" s="1" t="s">
        <v>9167</v>
      </c>
      <c r="BC3413" s="1" t="s">
        <v>9168</v>
      </c>
      <c r="BD3413" s="1" t="s">
        <v>9169</v>
      </c>
      <c r="BE3413" s="1" t="s">
        <v>755</v>
      </c>
      <c r="BF3413" s="1" t="s">
        <v>349</v>
      </c>
    </row>
    <row r="3414" spans="1:58" x14ac:dyDescent="0.35">
      <c r="A3414" s="1">
        <v>3016673</v>
      </c>
      <c r="B3414" s="1" t="s">
        <v>223</v>
      </c>
      <c r="C3414" s="1">
        <v>39154591</v>
      </c>
      <c r="D3414" s="1">
        <v>339765552</v>
      </c>
      <c r="E3414" s="1" t="s">
        <v>59</v>
      </c>
      <c r="F3414" s="1" t="s">
        <v>60</v>
      </c>
      <c r="G3414" s="1" t="s">
        <v>530</v>
      </c>
      <c r="H3414" s="1" t="s">
        <v>1991</v>
      </c>
      <c r="I3414" s="1">
        <v>776233508</v>
      </c>
      <c r="J3414" s="1" t="s">
        <v>2616</v>
      </c>
      <c r="K3414" s="1">
        <v>12</v>
      </c>
      <c r="L3414" s="1" t="s">
        <v>64</v>
      </c>
      <c r="M3414" s="1" t="s">
        <v>65</v>
      </c>
      <c r="N3414" s="2">
        <v>44686.654166666667</v>
      </c>
      <c r="O3414" s="1" t="s">
        <v>497</v>
      </c>
      <c r="Q3414" s="1" t="s">
        <v>67</v>
      </c>
      <c r="R3414" s="2">
        <v>45721.882326388892</v>
      </c>
      <c r="S3414" s="1" t="s">
        <v>617</v>
      </c>
      <c r="T3414" s="1" t="s">
        <v>100</v>
      </c>
      <c r="U3414" s="1" t="s">
        <v>70</v>
      </c>
      <c r="V3414" s="1" t="s">
        <v>17105</v>
      </c>
      <c r="W3414" s="1" t="s">
        <v>298</v>
      </c>
      <c r="X3414" s="1" t="s">
        <v>670</v>
      </c>
      <c r="Y3414" s="1" t="s">
        <v>1876</v>
      </c>
      <c r="Z3414" s="1" t="s">
        <v>672</v>
      </c>
      <c r="AA3414" s="1" t="s">
        <v>2657</v>
      </c>
      <c r="AB3414" s="1" t="s">
        <v>17106</v>
      </c>
      <c r="AE3414" s="2">
        <v>45722.559467592589</v>
      </c>
      <c r="AF3414" s="1" t="s">
        <v>77</v>
      </c>
      <c r="AH3414" s="1" t="s">
        <v>125</v>
      </c>
      <c r="AI3414" s="1" t="s">
        <v>106</v>
      </c>
      <c r="AJ3414" s="1" t="s">
        <v>303</v>
      </c>
      <c r="AK3414" s="1" t="s">
        <v>17107</v>
      </c>
      <c r="AL3414" s="1" t="s">
        <v>240</v>
      </c>
      <c r="AM3414" s="2">
        <v>45722.559583333335</v>
      </c>
      <c r="AN3414" s="1" t="s">
        <v>17107</v>
      </c>
      <c r="AO3414" s="1" t="s">
        <v>240</v>
      </c>
      <c r="AP3414" s="1">
        <v>5771729</v>
      </c>
      <c r="AQ3414" s="1" t="s">
        <v>83</v>
      </c>
      <c r="AR3414" s="2">
        <v>45723.619409722225</v>
      </c>
      <c r="AS3414" s="1" t="s">
        <v>84</v>
      </c>
      <c r="AT3414" s="2">
        <v>45722.333333333336</v>
      </c>
      <c r="AU3414" s="1" t="s">
        <v>85</v>
      </c>
      <c r="AV3414" s="1" t="s">
        <v>306</v>
      </c>
      <c r="AW3414" s="1" t="s">
        <v>307</v>
      </c>
      <c r="AX3414" s="1" t="s">
        <v>308</v>
      </c>
      <c r="AZ3414" s="2">
        <v>45723.619409722225</v>
      </c>
      <c r="BB3414" s="1" t="s">
        <v>2633</v>
      </c>
      <c r="BC3414" s="1" t="s">
        <v>690</v>
      </c>
      <c r="BD3414" s="1" t="s">
        <v>2634</v>
      </c>
      <c r="BE3414" s="1" t="s">
        <v>17108</v>
      </c>
      <c r="BF3414" s="1" t="s">
        <v>240</v>
      </c>
    </row>
    <row r="3415" spans="1:58" x14ac:dyDescent="0.35">
      <c r="A3415" s="1">
        <v>3016674</v>
      </c>
      <c r="B3415" s="1" t="s">
        <v>58</v>
      </c>
      <c r="C3415" s="1">
        <v>42660571</v>
      </c>
      <c r="D3415" s="1">
        <v>338017160</v>
      </c>
      <c r="E3415" s="1" t="s">
        <v>59</v>
      </c>
      <c r="F3415" s="1" t="s">
        <v>60</v>
      </c>
      <c r="G3415" s="1" t="s">
        <v>17109</v>
      </c>
      <c r="H3415" s="1" t="s">
        <v>1826</v>
      </c>
      <c r="I3415" s="1">
        <v>784674959</v>
      </c>
      <c r="J3415" s="1" t="s">
        <v>889</v>
      </c>
      <c r="K3415" s="1">
        <v>12</v>
      </c>
      <c r="L3415" s="1" t="s">
        <v>64</v>
      </c>
      <c r="M3415" s="1" t="s">
        <v>65</v>
      </c>
      <c r="N3415" s="2">
        <v>45343.708333333336</v>
      </c>
      <c r="O3415" s="1" t="s">
        <v>66</v>
      </c>
      <c r="Q3415" s="1" t="s">
        <v>67</v>
      </c>
      <c r="R3415" s="2">
        <v>45721.882800925923</v>
      </c>
      <c r="S3415" s="1" t="s">
        <v>1557</v>
      </c>
      <c r="T3415" s="1" t="s">
        <v>100</v>
      </c>
      <c r="U3415" s="1" t="s">
        <v>70</v>
      </c>
      <c r="V3415" s="1" t="s">
        <v>17110</v>
      </c>
      <c r="W3415" s="1" t="s">
        <v>72</v>
      </c>
      <c r="X3415" s="1" t="s">
        <v>183</v>
      </c>
      <c r="Y3415" s="1" t="s">
        <v>1247</v>
      </c>
      <c r="Z3415" s="1" t="s">
        <v>1677</v>
      </c>
      <c r="AA3415" s="1" t="s">
        <v>17111</v>
      </c>
      <c r="AB3415" s="1" t="s">
        <v>124</v>
      </c>
      <c r="AE3415" s="2">
        <v>45722.646458333336</v>
      </c>
      <c r="AF3415" s="1" t="s">
        <v>77</v>
      </c>
      <c r="AH3415" s="1" t="s">
        <v>125</v>
      </c>
      <c r="AI3415" s="1" t="s">
        <v>58</v>
      </c>
      <c r="AJ3415" s="1" t="s">
        <v>80</v>
      </c>
      <c r="AK3415" s="1" t="s">
        <v>17112</v>
      </c>
      <c r="AL3415" s="1" t="s">
        <v>325</v>
      </c>
      <c r="AM3415" s="2">
        <v>45722.646585648145</v>
      </c>
      <c r="AN3415" s="1" t="s">
        <v>17112</v>
      </c>
      <c r="AO3415" s="1" t="s">
        <v>325</v>
      </c>
      <c r="AP3415" s="1">
        <v>5772284</v>
      </c>
      <c r="AQ3415" s="1" t="s">
        <v>83</v>
      </c>
      <c r="AR3415" s="2">
        <v>45723.522141203706</v>
      </c>
      <c r="AS3415" s="1" t="s">
        <v>84</v>
      </c>
      <c r="AT3415" s="2">
        <v>45722.333333333336</v>
      </c>
      <c r="AU3415" s="1" t="s">
        <v>573</v>
      </c>
      <c r="AV3415" s="1" t="s">
        <v>189</v>
      </c>
      <c r="AW3415" s="1" t="s">
        <v>190</v>
      </c>
      <c r="AX3415" s="1" t="s">
        <v>191</v>
      </c>
      <c r="AZ3415" s="2">
        <v>45723.522141203706</v>
      </c>
      <c r="BB3415" s="1" t="s">
        <v>254</v>
      </c>
      <c r="BC3415" s="1" t="s">
        <v>255</v>
      </c>
      <c r="BD3415" s="1" t="s">
        <v>256</v>
      </c>
      <c r="BE3415" s="1" t="s">
        <v>16526</v>
      </c>
      <c r="BF3415" s="1" t="s">
        <v>5513</v>
      </c>
    </row>
    <row r="3416" spans="1:58" x14ac:dyDescent="0.35">
      <c r="A3416" s="1">
        <v>3016675</v>
      </c>
      <c r="B3416" s="1" t="s">
        <v>58</v>
      </c>
      <c r="C3416" s="1">
        <v>36069851</v>
      </c>
      <c r="D3416" s="1">
        <v>338226493</v>
      </c>
      <c r="E3416" s="1" t="s">
        <v>59</v>
      </c>
      <c r="F3416" s="1" t="s">
        <v>60</v>
      </c>
      <c r="G3416" s="1" t="s">
        <v>530</v>
      </c>
      <c r="H3416" s="1" t="s">
        <v>693</v>
      </c>
      <c r="I3416" s="1">
        <v>774547715</v>
      </c>
      <c r="J3416" s="1" t="s">
        <v>5852</v>
      </c>
      <c r="K3416" s="1">
        <v>12</v>
      </c>
      <c r="L3416" s="1" t="s">
        <v>64</v>
      </c>
      <c r="M3416" s="1" t="s">
        <v>65</v>
      </c>
      <c r="N3416" s="2">
        <v>44939.458344907405</v>
      </c>
      <c r="O3416" s="1" t="s">
        <v>66</v>
      </c>
      <c r="Q3416" s="1" t="s">
        <v>67</v>
      </c>
      <c r="R3416" s="2">
        <v>45721.886516203704</v>
      </c>
      <c r="S3416" s="1" t="s">
        <v>1312</v>
      </c>
      <c r="T3416" s="1" t="s">
        <v>69</v>
      </c>
      <c r="U3416" s="1" t="s">
        <v>70</v>
      </c>
      <c r="V3416" s="1" t="s">
        <v>11842</v>
      </c>
      <c r="Y3416" s="1" t="s">
        <v>10741</v>
      </c>
      <c r="Z3416" s="1" t="s">
        <v>2773</v>
      </c>
      <c r="AA3416" s="1" t="s">
        <v>2773</v>
      </c>
      <c r="AB3416" s="1" t="s">
        <v>124</v>
      </c>
      <c r="AE3416" s="2">
        <v>45722.615243055552</v>
      </c>
      <c r="AF3416" s="1" t="s">
        <v>77</v>
      </c>
      <c r="AH3416" s="1" t="s">
        <v>125</v>
      </c>
      <c r="AI3416" s="1" t="s">
        <v>58</v>
      </c>
      <c r="AJ3416" s="1" t="s">
        <v>126</v>
      </c>
      <c r="AK3416" s="1" t="s">
        <v>17113</v>
      </c>
      <c r="AL3416" s="1" t="s">
        <v>137</v>
      </c>
      <c r="AM3416" s="2">
        <v>45722.615370370368</v>
      </c>
      <c r="AN3416" s="1" t="s">
        <v>17113</v>
      </c>
      <c r="AO3416" s="1" t="s">
        <v>137</v>
      </c>
      <c r="AP3416" s="1">
        <v>5772090</v>
      </c>
      <c r="AQ3416" s="1" t="s">
        <v>83</v>
      </c>
      <c r="AR3416" s="2">
        <v>45722.786956018521</v>
      </c>
      <c r="AS3416" s="1" t="s">
        <v>84</v>
      </c>
      <c r="AT3416" s="2">
        <v>45722.5625</v>
      </c>
      <c r="AU3416" s="1" t="s">
        <v>85</v>
      </c>
      <c r="AV3416" s="1" t="s">
        <v>251</v>
      </c>
      <c r="AW3416" s="1" t="s">
        <v>252</v>
      </c>
      <c r="AX3416" s="1" t="s">
        <v>253</v>
      </c>
      <c r="AZ3416" s="2">
        <v>45722.786956018521</v>
      </c>
      <c r="BB3416" s="1" t="s">
        <v>254</v>
      </c>
      <c r="BC3416" s="1" t="s">
        <v>255</v>
      </c>
      <c r="BD3416" s="1" t="s">
        <v>256</v>
      </c>
      <c r="BE3416" s="1" t="s">
        <v>17114</v>
      </c>
      <c r="BF3416" s="1" t="s">
        <v>128</v>
      </c>
    </row>
    <row r="3417" spans="1:58" x14ac:dyDescent="0.35">
      <c r="A3417" s="1">
        <v>3016676</v>
      </c>
      <c r="B3417" s="1" t="s">
        <v>58</v>
      </c>
      <c r="C3417" s="1">
        <v>39888911</v>
      </c>
      <c r="D3417" s="1">
        <v>338270023</v>
      </c>
      <c r="E3417" s="1" t="s">
        <v>59</v>
      </c>
      <c r="F3417" s="1" t="s">
        <v>60</v>
      </c>
      <c r="G3417" s="1" t="s">
        <v>116</v>
      </c>
      <c r="H3417" s="1" t="s">
        <v>770</v>
      </c>
      <c r="I3417" s="1">
        <v>773228462</v>
      </c>
      <c r="J3417" s="1" t="s">
        <v>330</v>
      </c>
      <c r="K3417" s="1">
        <v>12</v>
      </c>
      <c r="L3417" s="1" t="s">
        <v>64</v>
      </c>
      <c r="M3417" s="1" t="s">
        <v>65</v>
      </c>
      <c r="N3417" s="2">
        <v>44882.75</v>
      </c>
      <c r="O3417" s="1" t="s">
        <v>66</v>
      </c>
      <c r="Q3417" s="1" t="s">
        <v>67</v>
      </c>
      <c r="R3417" s="2">
        <v>45721.887754629628</v>
      </c>
      <c r="S3417" s="1" t="s">
        <v>9253</v>
      </c>
      <c r="T3417" s="1" t="s">
        <v>100</v>
      </c>
      <c r="U3417" s="1" t="s">
        <v>70</v>
      </c>
      <c r="V3417" s="1" t="s">
        <v>17115</v>
      </c>
      <c r="W3417" s="1" t="s">
        <v>214</v>
      </c>
      <c r="X3417" s="1" t="s">
        <v>319</v>
      </c>
      <c r="Y3417" s="1" t="s">
        <v>3289</v>
      </c>
      <c r="Z3417" s="1" t="s">
        <v>477</v>
      </c>
      <c r="AA3417" s="1" t="s">
        <v>500</v>
      </c>
      <c r="AB3417" s="1" t="s">
        <v>500</v>
      </c>
      <c r="AE3417" s="2">
        <v>45724.602789351855</v>
      </c>
      <c r="AF3417" s="1" t="s">
        <v>77</v>
      </c>
      <c r="AH3417" s="1" t="s">
        <v>125</v>
      </c>
      <c r="AI3417" s="1" t="s">
        <v>58</v>
      </c>
      <c r="AJ3417" s="1" t="s">
        <v>126</v>
      </c>
      <c r="AK3417" s="1" t="s">
        <v>17116</v>
      </c>
      <c r="AL3417" s="1" t="s">
        <v>598</v>
      </c>
      <c r="AM3417" s="2">
        <v>45724.602881944447</v>
      </c>
      <c r="AN3417" s="1" t="s">
        <v>17116</v>
      </c>
      <c r="AO3417" s="1" t="s">
        <v>598</v>
      </c>
      <c r="AP3417" s="1">
        <v>5779593</v>
      </c>
      <c r="AQ3417" s="1" t="s">
        <v>83</v>
      </c>
      <c r="AR3417" s="2">
        <v>45724.603541666664</v>
      </c>
      <c r="AS3417" s="1" t="s">
        <v>84</v>
      </c>
      <c r="AT3417" s="2">
        <v>45724.5625</v>
      </c>
      <c r="AU3417" s="1" t="s">
        <v>85</v>
      </c>
      <c r="AV3417" s="1" t="s">
        <v>251</v>
      </c>
      <c r="AW3417" s="1" t="s">
        <v>252</v>
      </c>
      <c r="AX3417" s="1" t="s">
        <v>253</v>
      </c>
      <c r="AZ3417" s="2">
        <v>45724.603541666664</v>
      </c>
      <c r="BB3417" s="1" t="s">
        <v>551</v>
      </c>
      <c r="BC3417" s="1" t="s">
        <v>552</v>
      </c>
      <c r="BD3417" s="1" t="s">
        <v>553</v>
      </c>
      <c r="BE3417" s="1" t="s">
        <v>17117</v>
      </c>
      <c r="BF3417" s="1" t="s">
        <v>598</v>
      </c>
    </row>
    <row r="3418" spans="1:58" x14ac:dyDescent="0.35">
      <c r="A3418" s="1">
        <v>3016677</v>
      </c>
      <c r="B3418" s="1" t="s">
        <v>58</v>
      </c>
      <c r="C3418" s="1">
        <v>40865151</v>
      </c>
      <c r="D3418" s="1">
        <v>338451220</v>
      </c>
      <c r="E3418" s="1" t="s">
        <v>59</v>
      </c>
      <c r="F3418" s="1" t="s">
        <v>60</v>
      </c>
      <c r="G3418" s="1" t="s">
        <v>350</v>
      </c>
      <c r="H3418" s="1" t="s">
        <v>17118</v>
      </c>
      <c r="I3418" s="1" t="s">
        <v>17119</v>
      </c>
      <c r="J3418" s="1" t="s">
        <v>352</v>
      </c>
      <c r="K3418" s="1">
        <v>13</v>
      </c>
      <c r="L3418" s="1" t="s">
        <v>244</v>
      </c>
      <c r="M3418" s="1" t="s">
        <v>65</v>
      </c>
      <c r="N3418" s="2">
        <v>45059.440092592595</v>
      </c>
      <c r="O3418" s="1" t="s">
        <v>66</v>
      </c>
      <c r="Q3418" s="1" t="s">
        <v>67</v>
      </c>
      <c r="R3418" s="2">
        <v>45721.888981481483</v>
      </c>
      <c r="S3418" s="1" t="s">
        <v>1277</v>
      </c>
      <c r="T3418" s="1" t="s">
        <v>69</v>
      </c>
      <c r="U3418" s="1" t="s">
        <v>603</v>
      </c>
      <c r="V3418" s="1" t="s">
        <v>17120</v>
      </c>
      <c r="W3418" s="1" t="s">
        <v>334</v>
      </c>
      <c r="X3418" s="1" t="s">
        <v>1153</v>
      </c>
      <c r="Y3418" s="1" t="s">
        <v>11217</v>
      </c>
      <c r="Z3418" s="1" t="s">
        <v>2464</v>
      </c>
      <c r="AA3418" s="1" t="s">
        <v>2464</v>
      </c>
      <c r="AB3418" s="1" t="s">
        <v>17121</v>
      </c>
      <c r="AE3418" s="2">
        <v>45721.888993055552</v>
      </c>
      <c r="AF3418" s="1" t="s">
        <v>77</v>
      </c>
      <c r="AH3418" s="1" t="s">
        <v>125</v>
      </c>
      <c r="AI3418" s="1" t="s">
        <v>79</v>
      </c>
      <c r="AJ3418" s="1" t="s">
        <v>3850</v>
      </c>
      <c r="AK3418" s="1" t="s">
        <v>17120</v>
      </c>
      <c r="AL3418" s="1" t="s">
        <v>1277</v>
      </c>
      <c r="AM3418" s="2">
        <v>45721.889016203706</v>
      </c>
      <c r="AN3418" s="1" t="s">
        <v>17120</v>
      </c>
      <c r="AP3418" s="1">
        <v>5769050</v>
      </c>
      <c r="AQ3418" s="1" t="s">
        <v>83</v>
      </c>
      <c r="AR3418" s="2">
        <v>45722.447581018518</v>
      </c>
      <c r="AS3418" s="1" t="s">
        <v>84</v>
      </c>
      <c r="AT3418" s="2">
        <v>45723.333333333336</v>
      </c>
      <c r="AU3418" s="1" t="s">
        <v>85</v>
      </c>
      <c r="AV3418" s="1" t="s">
        <v>1214</v>
      </c>
      <c r="AW3418" s="1" t="s">
        <v>1215</v>
      </c>
      <c r="AX3418" s="1" t="s">
        <v>9678</v>
      </c>
      <c r="AZ3418" s="2">
        <v>45722.447581018518</v>
      </c>
      <c r="BB3418" s="1" t="s">
        <v>1026</v>
      </c>
      <c r="BC3418" s="1" t="s">
        <v>951</v>
      </c>
      <c r="BD3418" s="1" t="s">
        <v>815</v>
      </c>
      <c r="BE3418" s="1" t="s">
        <v>17122</v>
      </c>
      <c r="BF3418" s="1" t="s">
        <v>525</v>
      </c>
    </row>
    <row r="3419" spans="1:58" x14ac:dyDescent="0.35">
      <c r="A3419" s="1">
        <v>3016678</v>
      </c>
      <c r="B3419" s="1" t="s">
        <v>223</v>
      </c>
      <c r="C3419" s="1">
        <v>41388031</v>
      </c>
      <c r="D3419" s="1">
        <v>339708814</v>
      </c>
      <c r="E3419" s="1" t="s">
        <v>59</v>
      </c>
      <c r="F3419" s="1" t="s">
        <v>60</v>
      </c>
      <c r="G3419" s="1" t="s">
        <v>1456</v>
      </c>
      <c r="H3419" s="1" t="s">
        <v>9321</v>
      </c>
      <c r="I3419" s="1">
        <v>786871279</v>
      </c>
      <c r="J3419" s="1" t="s">
        <v>17123</v>
      </c>
      <c r="K3419" s="1">
        <v>14</v>
      </c>
      <c r="L3419" s="1" t="s">
        <v>64</v>
      </c>
      <c r="M3419" s="1" t="s">
        <v>65</v>
      </c>
      <c r="N3419" s="2">
        <v>45323.666666666664</v>
      </c>
      <c r="O3419" s="1" t="s">
        <v>98</v>
      </c>
      <c r="Q3419" s="1" t="s">
        <v>67</v>
      </c>
      <c r="R3419" s="2">
        <v>45721.892928240741</v>
      </c>
      <c r="S3419" s="1" t="s">
        <v>8250</v>
      </c>
      <c r="T3419" s="1" t="s">
        <v>100</v>
      </c>
      <c r="U3419" s="1" t="s">
        <v>70</v>
      </c>
      <c r="V3419" s="1" t="s">
        <v>17124</v>
      </c>
      <c r="W3419" s="1" t="s">
        <v>298</v>
      </c>
      <c r="X3419" s="1" t="s">
        <v>427</v>
      </c>
      <c r="Y3419" s="1" t="s">
        <v>2483</v>
      </c>
      <c r="Z3419" s="1" t="s">
        <v>231</v>
      </c>
      <c r="AA3419" s="1" t="s">
        <v>3996</v>
      </c>
      <c r="AB3419" s="1" t="s">
        <v>124</v>
      </c>
      <c r="AE3419" s="2">
        <v>45721.892939814818</v>
      </c>
      <c r="AF3419" s="1" t="s">
        <v>77</v>
      </c>
      <c r="AH3419" s="1" t="s">
        <v>78</v>
      </c>
      <c r="AI3419" s="1" t="s">
        <v>106</v>
      </c>
      <c r="AJ3419" s="1" t="s">
        <v>13362</v>
      </c>
      <c r="AK3419" s="1" t="s">
        <v>17125</v>
      </c>
      <c r="AL3419" s="1" t="s">
        <v>8250</v>
      </c>
      <c r="AM3419" s="2">
        <v>45721.892974537041</v>
      </c>
      <c r="AN3419" s="1" t="s">
        <v>17125</v>
      </c>
      <c r="AP3419" s="1">
        <v>5769059</v>
      </c>
      <c r="AQ3419" s="1" t="s">
        <v>83</v>
      </c>
      <c r="AR3419" s="2">
        <v>45722.536585648151</v>
      </c>
      <c r="AS3419" s="1" t="s">
        <v>84</v>
      </c>
      <c r="AT3419" s="2">
        <v>45723.333333333336</v>
      </c>
      <c r="AU3419" s="1" t="s">
        <v>85</v>
      </c>
      <c r="AV3419" s="1" t="s">
        <v>233</v>
      </c>
      <c r="AW3419" s="1" t="s">
        <v>234</v>
      </c>
      <c r="AX3419" s="1" t="s">
        <v>932</v>
      </c>
      <c r="AZ3419" s="2">
        <v>45722.536585648151</v>
      </c>
      <c r="BB3419" s="1" t="s">
        <v>2250</v>
      </c>
      <c r="BC3419" s="1" t="s">
        <v>677</v>
      </c>
      <c r="BD3419" s="1" t="s">
        <v>2251</v>
      </c>
      <c r="BE3419" s="1" t="s">
        <v>17126</v>
      </c>
      <c r="BF3419" s="1" t="s">
        <v>1319</v>
      </c>
    </row>
    <row r="3420" spans="1:58" x14ac:dyDescent="0.35">
      <c r="A3420" s="1">
        <v>3016679</v>
      </c>
      <c r="B3420" s="1" t="s">
        <v>223</v>
      </c>
      <c r="C3420" s="1">
        <v>38702661</v>
      </c>
      <c r="D3420" s="1">
        <v>339619834</v>
      </c>
      <c r="E3420" s="1" t="s">
        <v>59</v>
      </c>
      <c r="F3420" s="1" t="s">
        <v>60</v>
      </c>
      <c r="G3420" s="1" t="s">
        <v>275</v>
      </c>
      <c r="H3420" s="1" t="s">
        <v>7231</v>
      </c>
      <c r="I3420" s="1">
        <v>786007828</v>
      </c>
      <c r="J3420" s="1" t="s">
        <v>277</v>
      </c>
      <c r="K3420" s="1">
        <v>16</v>
      </c>
      <c r="L3420" s="1" t="s">
        <v>64</v>
      </c>
      <c r="M3420" s="1" t="s">
        <v>65</v>
      </c>
      <c r="N3420" s="2">
        <v>45681.541666666664</v>
      </c>
      <c r="O3420" s="1" t="s">
        <v>98</v>
      </c>
      <c r="Q3420" s="1" t="s">
        <v>67</v>
      </c>
      <c r="R3420" s="2">
        <v>45721.893171296295</v>
      </c>
      <c r="S3420" s="1" t="s">
        <v>8815</v>
      </c>
      <c r="T3420" s="1" t="s">
        <v>69</v>
      </c>
      <c r="U3420" s="1" t="s">
        <v>385</v>
      </c>
      <c r="V3420" s="1" t="s">
        <v>17127</v>
      </c>
      <c r="W3420" s="1" t="s">
        <v>892</v>
      </c>
      <c r="X3420" s="1" t="s">
        <v>892</v>
      </c>
      <c r="Y3420" s="1" t="s">
        <v>7568</v>
      </c>
      <c r="Z3420" s="1" t="s">
        <v>894</v>
      </c>
      <c r="AA3420" s="1" t="s">
        <v>2321</v>
      </c>
      <c r="AB3420" s="1" t="s">
        <v>124</v>
      </c>
      <c r="AE3420" s="2">
        <v>45721.893182870372</v>
      </c>
      <c r="AF3420" s="1" t="s">
        <v>77</v>
      </c>
      <c r="AH3420" s="1" t="s">
        <v>125</v>
      </c>
      <c r="AI3420" s="1" t="s">
        <v>106</v>
      </c>
      <c r="AJ3420" s="1" t="s">
        <v>107</v>
      </c>
      <c r="AK3420" s="1" t="s">
        <v>17127</v>
      </c>
      <c r="AL3420" s="1" t="s">
        <v>8815</v>
      </c>
      <c r="AM3420" s="2">
        <v>45721.893206018518</v>
      </c>
      <c r="AN3420" s="1" t="s">
        <v>17127</v>
      </c>
      <c r="AP3420" s="1">
        <v>5769060</v>
      </c>
      <c r="AQ3420" s="1" t="s">
        <v>83</v>
      </c>
      <c r="AR3420" s="2">
        <v>45722.548576388886</v>
      </c>
      <c r="AS3420" s="1" t="s">
        <v>84</v>
      </c>
      <c r="AT3420" s="2">
        <v>45722.333333333336</v>
      </c>
      <c r="AU3420" s="1" t="s">
        <v>85</v>
      </c>
      <c r="AV3420" s="1" t="s">
        <v>1446</v>
      </c>
      <c r="AW3420" s="1" t="s">
        <v>1447</v>
      </c>
      <c r="AX3420" s="1" t="s">
        <v>5146</v>
      </c>
      <c r="AZ3420" s="2">
        <v>45722.548576388886</v>
      </c>
      <c r="BB3420" s="1" t="s">
        <v>2659</v>
      </c>
      <c r="BC3420" s="1" t="s">
        <v>1061</v>
      </c>
      <c r="BD3420" s="1" t="s">
        <v>2660</v>
      </c>
      <c r="BE3420" s="1" t="s">
        <v>17128</v>
      </c>
      <c r="BF3420" s="1" t="s">
        <v>875</v>
      </c>
    </row>
    <row r="3421" spans="1:58" x14ac:dyDescent="0.35">
      <c r="A3421" s="1">
        <v>3016680</v>
      </c>
      <c r="B3421" s="1" t="s">
        <v>58</v>
      </c>
      <c r="C3421" s="1">
        <v>40419971</v>
      </c>
      <c r="D3421" s="1">
        <v>339994751</v>
      </c>
      <c r="E3421" s="1" t="s">
        <v>59</v>
      </c>
      <c r="F3421" s="1" t="s">
        <v>60</v>
      </c>
      <c r="G3421" s="1" t="s">
        <v>1845</v>
      </c>
      <c r="H3421" s="1" t="s">
        <v>17129</v>
      </c>
      <c r="I3421" s="1">
        <v>778181439</v>
      </c>
      <c r="J3421" s="1" t="s">
        <v>6030</v>
      </c>
      <c r="K3421" s="1">
        <v>14</v>
      </c>
      <c r="L3421" s="1" t="s">
        <v>64</v>
      </c>
      <c r="M3421" s="1" t="s">
        <v>65</v>
      </c>
      <c r="N3421" s="2">
        <v>44984.803807870368</v>
      </c>
      <c r="O3421" s="1" t="s">
        <v>66</v>
      </c>
      <c r="Q3421" s="1" t="s">
        <v>67</v>
      </c>
      <c r="R3421" s="2">
        <v>45721.89640046296</v>
      </c>
      <c r="S3421" s="1" t="s">
        <v>543</v>
      </c>
      <c r="T3421" s="1" t="s">
        <v>69</v>
      </c>
      <c r="U3421" s="1" t="s">
        <v>120</v>
      </c>
      <c r="V3421" s="1" t="s">
        <v>17130</v>
      </c>
      <c r="W3421" s="1" t="s">
        <v>653</v>
      </c>
      <c r="X3421" s="1" t="s">
        <v>654</v>
      </c>
      <c r="Y3421" s="1" t="s">
        <v>4703</v>
      </c>
      <c r="Z3421" s="1" t="s">
        <v>3446</v>
      </c>
      <c r="AA3421" s="1" t="s">
        <v>6278</v>
      </c>
      <c r="AB3421" s="1" t="s">
        <v>17131</v>
      </c>
      <c r="AE3421" s="2">
        <v>45721.896423611113</v>
      </c>
      <c r="AF3421" s="1" t="s">
        <v>77</v>
      </c>
      <c r="AH3421" s="1" t="s">
        <v>125</v>
      </c>
      <c r="AI3421" s="1" t="s">
        <v>79</v>
      </c>
      <c r="AJ3421" s="1" t="s">
        <v>283</v>
      </c>
      <c r="AK3421" s="1" t="s">
        <v>17130</v>
      </c>
      <c r="AL3421" s="1" t="s">
        <v>543</v>
      </c>
      <c r="AM3421" s="2">
        <v>45721.89644675926</v>
      </c>
      <c r="AN3421" s="1" t="s">
        <v>17130</v>
      </c>
      <c r="AP3421" s="1">
        <v>5769064</v>
      </c>
      <c r="AQ3421" s="1" t="s">
        <v>83</v>
      </c>
      <c r="AR3421" s="2">
        <v>45723.437384259261</v>
      </c>
      <c r="AS3421" s="1" t="s">
        <v>84</v>
      </c>
      <c r="AT3421" s="2">
        <v>45723.333333333336</v>
      </c>
      <c r="AU3421" s="1" t="s">
        <v>85</v>
      </c>
      <c r="AV3421" s="1" t="s">
        <v>608</v>
      </c>
      <c r="AW3421" s="1" t="s">
        <v>609</v>
      </c>
      <c r="AX3421" s="1" t="s">
        <v>2508</v>
      </c>
      <c r="AZ3421" s="2">
        <v>45723.437384259261</v>
      </c>
      <c r="BB3421" s="1" t="s">
        <v>2176</v>
      </c>
      <c r="BC3421" s="1" t="s">
        <v>2177</v>
      </c>
      <c r="BD3421" s="1" t="s">
        <v>2178</v>
      </c>
      <c r="BE3421" s="1" t="s">
        <v>17132</v>
      </c>
      <c r="BF3421" s="1" t="s">
        <v>657</v>
      </c>
    </row>
    <row r="3422" spans="1:58" x14ac:dyDescent="0.35">
      <c r="A3422" s="1">
        <v>3016681</v>
      </c>
      <c r="B3422" s="1" t="s">
        <v>223</v>
      </c>
      <c r="C3422" s="1">
        <v>33912371</v>
      </c>
      <c r="D3422" s="1">
        <v>338228517</v>
      </c>
      <c r="E3422" s="1" t="s">
        <v>59</v>
      </c>
      <c r="F3422" s="1" t="s">
        <v>60</v>
      </c>
      <c r="G3422" s="1" t="s">
        <v>2034</v>
      </c>
      <c r="H3422" s="1" t="s">
        <v>17133</v>
      </c>
      <c r="I3422" s="1">
        <v>338228517</v>
      </c>
      <c r="J3422" s="1" t="s">
        <v>17134</v>
      </c>
      <c r="K3422" s="1">
        <v>12</v>
      </c>
      <c r="L3422" s="1" t="s">
        <v>64</v>
      </c>
      <c r="M3422" s="1" t="s">
        <v>65</v>
      </c>
      <c r="N3422" s="2">
        <v>45223.041678240741</v>
      </c>
      <c r="O3422" s="1" t="s">
        <v>497</v>
      </c>
      <c r="Q3422" s="1" t="s">
        <v>67</v>
      </c>
      <c r="R3422" s="2">
        <v>45721.899074074077</v>
      </c>
      <c r="S3422" s="1" t="s">
        <v>1629</v>
      </c>
      <c r="T3422" s="1" t="s">
        <v>69</v>
      </c>
      <c r="U3422" s="1" t="s">
        <v>603</v>
      </c>
      <c r="V3422" s="1" t="s">
        <v>17135</v>
      </c>
      <c r="W3422" s="1" t="s">
        <v>214</v>
      </c>
      <c r="X3422" s="1" t="s">
        <v>215</v>
      </c>
      <c r="Y3422" s="1" t="s">
        <v>15209</v>
      </c>
      <c r="Z3422" s="1" t="s">
        <v>2336</v>
      </c>
      <c r="AA3422" s="1" t="s">
        <v>3482</v>
      </c>
      <c r="AB3422" s="1" t="s">
        <v>3482</v>
      </c>
      <c r="AE3422" s="2">
        <v>45721.899074074077</v>
      </c>
      <c r="AF3422" s="1" t="s">
        <v>77</v>
      </c>
      <c r="AH3422" s="1" t="s">
        <v>125</v>
      </c>
      <c r="AI3422" s="1" t="s">
        <v>360</v>
      </c>
      <c r="AJ3422" s="1" t="s">
        <v>1326</v>
      </c>
      <c r="AK3422" s="1" t="s">
        <v>9677</v>
      </c>
      <c r="AL3422" s="1" t="s">
        <v>1629</v>
      </c>
      <c r="AM3422" s="2">
        <v>45721.899108796293</v>
      </c>
      <c r="AN3422" s="1" t="s">
        <v>9677</v>
      </c>
      <c r="AP3422" s="1">
        <v>5769066</v>
      </c>
      <c r="AQ3422" s="1" t="s">
        <v>83</v>
      </c>
      <c r="AR3422" s="2">
        <v>45722.483437499999</v>
      </c>
      <c r="AS3422" s="1" t="s">
        <v>84</v>
      </c>
      <c r="AT3422" s="2">
        <v>45723.333333333336</v>
      </c>
      <c r="AU3422" s="1" t="s">
        <v>85</v>
      </c>
      <c r="AV3422" s="1" t="s">
        <v>1957</v>
      </c>
      <c r="AW3422" s="1" t="s">
        <v>1958</v>
      </c>
      <c r="AX3422" s="1" t="s">
        <v>2365</v>
      </c>
      <c r="AZ3422" s="2">
        <v>45722.483437499999</v>
      </c>
      <c r="BB3422" s="1" t="s">
        <v>2641</v>
      </c>
      <c r="BC3422" s="1" t="s">
        <v>1200</v>
      </c>
      <c r="BD3422" s="1" t="s">
        <v>2642</v>
      </c>
      <c r="BE3422" s="1" t="s">
        <v>2643</v>
      </c>
      <c r="BF3422" s="1" t="s">
        <v>137</v>
      </c>
    </row>
    <row r="3423" spans="1:58" x14ac:dyDescent="0.35">
      <c r="A3423" s="1">
        <v>3016682</v>
      </c>
      <c r="B3423" s="1" t="s">
        <v>58</v>
      </c>
      <c r="C3423" s="1">
        <v>33517331</v>
      </c>
      <c r="D3423" s="1">
        <v>338676278</v>
      </c>
      <c r="E3423" s="1" t="s">
        <v>59</v>
      </c>
      <c r="F3423" s="1" t="s">
        <v>60</v>
      </c>
      <c r="G3423" s="1" t="s">
        <v>876</v>
      </c>
      <c r="H3423" s="1" t="s">
        <v>17136</v>
      </c>
      <c r="I3423" s="1" t="s">
        <v>17137</v>
      </c>
      <c r="J3423" s="1">
        <v>771868560</v>
      </c>
      <c r="K3423" s="1">
        <v>12</v>
      </c>
      <c r="L3423" s="1" t="s">
        <v>64</v>
      </c>
      <c r="M3423" s="1" t="s">
        <v>65</v>
      </c>
      <c r="N3423" s="2">
        <v>43703.684490740743</v>
      </c>
      <c r="O3423" s="1" t="s">
        <v>616</v>
      </c>
      <c r="Q3423" s="1" t="s">
        <v>67</v>
      </c>
      <c r="R3423" s="2">
        <v>45721.899791666663</v>
      </c>
      <c r="S3423" s="1" t="s">
        <v>1229</v>
      </c>
      <c r="T3423" s="1" t="s">
        <v>69</v>
      </c>
      <c r="U3423" s="1" t="s">
        <v>70</v>
      </c>
      <c r="V3423" s="1" t="s">
        <v>17138</v>
      </c>
      <c r="W3423" s="1" t="s">
        <v>72</v>
      </c>
      <c r="X3423" s="1" t="s">
        <v>183</v>
      </c>
      <c r="Y3423" s="1" t="s">
        <v>11115</v>
      </c>
      <c r="Z3423" s="1" t="s">
        <v>546</v>
      </c>
      <c r="AA3423" s="1" t="s">
        <v>16971</v>
      </c>
      <c r="AB3423" s="1" t="s">
        <v>16972</v>
      </c>
      <c r="AC3423" s="1" t="s">
        <v>17139</v>
      </c>
      <c r="AE3423" s="2">
        <v>45721.899814814817</v>
      </c>
      <c r="AF3423" s="1" t="s">
        <v>77</v>
      </c>
      <c r="AH3423" s="1" t="s">
        <v>125</v>
      </c>
      <c r="AI3423" s="1" t="s">
        <v>79</v>
      </c>
      <c r="AJ3423" s="1" t="s">
        <v>283</v>
      </c>
      <c r="AK3423" s="1" t="s">
        <v>17138</v>
      </c>
      <c r="AL3423" s="1" t="s">
        <v>1229</v>
      </c>
      <c r="AM3423" s="2">
        <v>45721.899837962963</v>
      </c>
      <c r="AN3423" s="1" t="s">
        <v>17138</v>
      </c>
      <c r="AP3423" s="1">
        <v>5769070</v>
      </c>
      <c r="AQ3423" s="1" t="s">
        <v>83</v>
      </c>
      <c r="AR3423" s="2">
        <v>45722.490578703706</v>
      </c>
      <c r="AS3423" s="1" t="s">
        <v>84</v>
      </c>
      <c r="AT3423" s="2">
        <v>45723.333333333336</v>
      </c>
      <c r="AU3423" s="1" t="s">
        <v>85</v>
      </c>
      <c r="AV3423" s="1" t="s">
        <v>480</v>
      </c>
      <c r="AW3423" s="1" t="s">
        <v>481</v>
      </c>
      <c r="AX3423" s="1" t="s">
        <v>2402</v>
      </c>
      <c r="AZ3423" s="2">
        <v>45722.490578703706</v>
      </c>
      <c r="BB3423" s="1" t="s">
        <v>3431</v>
      </c>
      <c r="BC3423" s="1" t="s">
        <v>3432</v>
      </c>
      <c r="BD3423" s="1" t="s">
        <v>3433</v>
      </c>
      <c r="BE3423" s="1" t="s">
        <v>16860</v>
      </c>
      <c r="BF3423" s="1" t="s">
        <v>3435</v>
      </c>
    </row>
    <row r="3424" spans="1:58" x14ac:dyDescent="0.35">
      <c r="A3424" s="1">
        <v>3016683</v>
      </c>
      <c r="B3424" s="1" t="s">
        <v>58</v>
      </c>
      <c r="C3424" s="1">
        <v>34279561</v>
      </c>
      <c r="D3424" s="1">
        <v>338601603</v>
      </c>
      <c r="E3424" s="1" t="s">
        <v>59</v>
      </c>
      <c r="F3424" s="1" t="s">
        <v>60</v>
      </c>
      <c r="G3424" s="1" t="s">
        <v>117</v>
      </c>
      <c r="H3424" s="1" t="s">
        <v>8028</v>
      </c>
      <c r="I3424" s="1">
        <v>772702191</v>
      </c>
      <c r="J3424" s="1" t="s">
        <v>17140</v>
      </c>
      <c r="K3424" s="1">
        <v>13</v>
      </c>
      <c r="L3424" s="1" t="s">
        <v>64</v>
      </c>
      <c r="M3424" s="1" t="s">
        <v>65</v>
      </c>
      <c r="N3424" s="2">
        <v>44844.583333333336</v>
      </c>
      <c r="O3424" s="1" t="s">
        <v>66</v>
      </c>
      <c r="Q3424" s="1" t="s">
        <v>67</v>
      </c>
      <c r="R3424" s="2">
        <v>45721.900289351855</v>
      </c>
      <c r="S3424" s="1" t="s">
        <v>7962</v>
      </c>
      <c r="T3424" s="1" t="s">
        <v>639</v>
      </c>
      <c r="U3424" s="1" t="s">
        <v>70</v>
      </c>
      <c r="V3424" s="1" t="s">
        <v>17141</v>
      </c>
      <c r="W3424" s="1" t="s">
        <v>72</v>
      </c>
      <c r="X3424" s="1" t="s">
        <v>183</v>
      </c>
      <c r="Y3424" s="1" t="s">
        <v>11115</v>
      </c>
      <c r="Z3424" s="1" t="s">
        <v>546</v>
      </c>
      <c r="AA3424" s="1" t="s">
        <v>2520</v>
      </c>
      <c r="AB3424" s="1" t="s">
        <v>124</v>
      </c>
      <c r="AC3424" s="1">
        <v>483</v>
      </c>
      <c r="AE3424" s="2">
        <v>45721.90079861111</v>
      </c>
      <c r="AF3424" s="1" t="s">
        <v>77</v>
      </c>
      <c r="AH3424" s="1" t="s">
        <v>125</v>
      </c>
      <c r="AI3424" s="1" t="s">
        <v>79</v>
      </c>
      <c r="AJ3424" s="1" t="s">
        <v>378</v>
      </c>
      <c r="AK3424" s="1" t="s">
        <v>17141</v>
      </c>
      <c r="AL3424" s="1" t="s">
        <v>7962</v>
      </c>
      <c r="AM3424" s="2">
        <v>45721.900856481479</v>
      </c>
      <c r="AO3424" s="1" t="s">
        <v>7962</v>
      </c>
      <c r="AP3424" s="1">
        <v>5769074</v>
      </c>
      <c r="AQ3424" s="1" t="s">
        <v>83</v>
      </c>
      <c r="AR3424" s="2">
        <v>45722.551122685189</v>
      </c>
      <c r="AS3424" s="1" t="s">
        <v>84</v>
      </c>
      <c r="AT3424" s="2">
        <v>45721.333333333336</v>
      </c>
      <c r="AU3424" s="1" t="s">
        <v>85</v>
      </c>
      <c r="AV3424" s="1" t="s">
        <v>480</v>
      </c>
      <c r="AW3424" s="1" t="s">
        <v>481</v>
      </c>
      <c r="AX3424" s="1" t="s">
        <v>4634</v>
      </c>
      <c r="AZ3424" s="2">
        <v>45722.551122685189</v>
      </c>
      <c r="BB3424" s="1" t="s">
        <v>254</v>
      </c>
      <c r="BC3424" s="1" t="s">
        <v>255</v>
      </c>
      <c r="BD3424" s="1" t="s">
        <v>256</v>
      </c>
      <c r="BE3424" s="1" t="s">
        <v>16947</v>
      </c>
      <c r="BF3424" s="1" t="s">
        <v>1383</v>
      </c>
    </row>
    <row r="3425" spans="1:58" x14ac:dyDescent="0.35">
      <c r="A3425" s="1">
        <v>3016684</v>
      </c>
      <c r="B3425" s="1" t="s">
        <v>58</v>
      </c>
      <c r="C3425" s="1">
        <v>39851441</v>
      </c>
      <c r="D3425" s="1">
        <v>338786927</v>
      </c>
      <c r="E3425" s="1" t="s">
        <v>59</v>
      </c>
      <c r="F3425" s="1" t="s">
        <v>60</v>
      </c>
      <c r="G3425" s="1" t="s">
        <v>3356</v>
      </c>
      <c r="H3425" s="1" t="s">
        <v>17142</v>
      </c>
      <c r="I3425" s="1">
        <v>773666565</v>
      </c>
      <c r="J3425" s="1" t="s">
        <v>17143</v>
      </c>
      <c r="K3425" s="1">
        <v>13</v>
      </c>
      <c r="L3425" s="1" t="s">
        <v>64</v>
      </c>
      <c r="M3425" s="1" t="s">
        <v>65</v>
      </c>
      <c r="N3425" s="2">
        <v>44867.458333333336</v>
      </c>
      <c r="O3425" s="1" t="s">
        <v>66</v>
      </c>
      <c r="Q3425" s="1" t="s">
        <v>67</v>
      </c>
      <c r="R3425" s="2">
        <v>45721.901423611111</v>
      </c>
      <c r="S3425" s="1" t="s">
        <v>2920</v>
      </c>
      <c r="T3425" s="1" t="s">
        <v>69</v>
      </c>
      <c r="U3425" s="1" t="s">
        <v>70</v>
      </c>
      <c r="V3425" s="1" t="s">
        <v>17144</v>
      </c>
      <c r="W3425" s="1" t="s">
        <v>72</v>
      </c>
      <c r="X3425" s="1" t="s">
        <v>73</v>
      </c>
      <c r="Y3425" s="1" t="s">
        <v>4559</v>
      </c>
      <c r="Z3425" s="1" t="s">
        <v>2851</v>
      </c>
      <c r="AA3425" s="1" t="s">
        <v>5064</v>
      </c>
      <c r="AB3425" s="1" t="s">
        <v>17145</v>
      </c>
      <c r="AE3425" s="2">
        <v>45721.901435185187</v>
      </c>
      <c r="AF3425" s="1" t="s">
        <v>77</v>
      </c>
      <c r="AH3425" s="1" t="s">
        <v>78</v>
      </c>
      <c r="AI3425" s="1" t="s">
        <v>79</v>
      </c>
      <c r="AJ3425" s="1" t="s">
        <v>378</v>
      </c>
      <c r="AK3425" s="1" t="s">
        <v>1722</v>
      </c>
      <c r="AL3425" s="1" t="s">
        <v>2920</v>
      </c>
      <c r="AM3425" s="2">
        <v>45721.901469907411</v>
      </c>
      <c r="AN3425" s="1" t="s">
        <v>1722</v>
      </c>
      <c r="AP3425" s="1">
        <v>5769078</v>
      </c>
      <c r="AQ3425" s="1" t="s">
        <v>83</v>
      </c>
      <c r="AR3425" s="2">
        <v>45722.520810185182</v>
      </c>
      <c r="AS3425" s="1" t="s">
        <v>84</v>
      </c>
      <c r="AT3425" s="2">
        <v>45723.347222222219</v>
      </c>
      <c r="AU3425" s="1" t="s">
        <v>85</v>
      </c>
      <c r="AV3425" s="1" t="s">
        <v>2382</v>
      </c>
      <c r="AW3425" s="1" t="s">
        <v>2383</v>
      </c>
      <c r="AX3425" s="1" t="s">
        <v>2384</v>
      </c>
      <c r="AZ3425" s="2">
        <v>45722.520810185182</v>
      </c>
      <c r="BB3425" s="1" t="s">
        <v>551</v>
      </c>
      <c r="BC3425" s="1" t="s">
        <v>552</v>
      </c>
      <c r="BD3425" s="1" t="s">
        <v>553</v>
      </c>
      <c r="BE3425" s="1" t="s">
        <v>17146</v>
      </c>
      <c r="BF3425" s="1" t="s">
        <v>196</v>
      </c>
    </row>
    <row r="3426" spans="1:58" x14ac:dyDescent="0.35">
      <c r="A3426" s="1">
        <v>3016685</v>
      </c>
      <c r="B3426" s="1" t="s">
        <v>58</v>
      </c>
      <c r="C3426" s="1">
        <v>2736381</v>
      </c>
      <c r="D3426" s="1">
        <v>338671991</v>
      </c>
      <c r="E3426" s="1" t="s">
        <v>59</v>
      </c>
      <c r="F3426" s="1" t="s">
        <v>60</v>
      </c>
      <c r="G3426" s="1" t="s">
        <v>116</v>
      </c>
      <c r="H3426" s="1" t="s">
        <v>2709</v>
      </c>
      <c r="I3426" s="1">
        <v>776307202</v>
      </c>
      <c r="J3426" s="1" t="s">
        <v>330</v>
      </c>
      <c r="K3426" s="1">
        <v>12</v>
      </c>
      <c r="L3426" s="1" t="s">
        <v>244</v>
      </c>
      <c r="M3426" s="1" t="s">
        <v>65</v>
      </c>
      <c r="N3426" s="2">
        <v>44805</v>
      </c>
      <c r="O3426" s="1" t="s">
        <v>353</v>
      </c>
      <c r="Q3426" s="1" t="s">
        <v>67</v>
      </c>
      <c r="R3426" s="2">
        <v>45721.902048611111</v>
      </c>
      <c r="S3426" s="1" t="s">
        <v>1097</v>
      </c>
      <c r="T3426" s="1" t="s">
        <v>100</v>
      </c>
      <c r="U3426" s="1" t="s">
        <v>2237</v>
      </c>
      <c r="V3426" s="1" t="s">
        <v>17147</v>
      </c>
      <c r="Y3426" s="1" t="s">
        <v>865</v>
      </c>
      <c r="Z3426" s="1" t="s">
        <v>477</v>
      </c>
      <c r="AA3426" s="1" t="s">
        <v>478</v>
      </c>
      <c r="AB3426" s="1" t="s">
        <v>478</v>
      </c>
      <c r="AC3426" s="1" t="s">
        <v>17148</v>
      </c>
      <c r="AE3426" s="2">
        <v>45723.640613425923</v>
      </c>
      <c r="AF3426" s="1" t="s">
        <v>77</v>
      </c>
      <c r="AH3426" s="1" t="s">
        <v>125</v>
      </c>
      <c r="AI3426" s="1" t="s">
        <v>58</v>
      </c>
      <c r="AJ3426" s="1" t="s">
        <v>126</v>
      </c>
      <c r="AK3426" s="1" t="s">
        <v>17149</v>
      </c>
      <c r="AL3426" s="1" t="s">
        <v>313</v>
      </c>
      <c r="AM3426" s="2">
        <v>45723.640729166669</v>
      </c>
      <c r="AN3426" s="1" t="s">
        <v>17149</v>
      </c>
      <c r="AO3426" s="1" t="s">
        <v>313</v>
      </c>
      <c r="AP3426" s="1">
        <v>5776298</v>
      </c>
      <c r="AQ3426" s="1" t="s">
        <v>83</v>
      </c>
      <c r="AR3426" s="2">
        <v>45724.539629629631</v>
      </c>
      <c r="AS3426" s="1" t="s">
        <v>84</v>
      </c>
      <c r="AT3426" s="2">
        <v>45723.333333333336</v>
      </c>
      <c r="AU3426" s="1" t="s">
        <v>85</v>
      </c>
      <c r="AV3426" s="1" t="s">
        <v>189</v>
      </c>
      <c r="AW3426" s="1" t="s">
        <v>190</v>
      </c>
      <c r="AX3426" s="1" t="s">
        <v>191</v>
      </c>
      <c r="AZ3426" s="2">
        <v>45724.539629629631</v>
      </c>
      <c r="BB3426" s="1" t="s">
        <v>551</v>
      </c>
      <c r="BC3426" s="1" t="s">
        <v>552</v>
      </c>
      <c r="BD3426" s="1" t="s">
        <v>553</v>
      </c>
      <c r="BE3426" s="1" t="s">
        <v>17150</v>
      </c>
      <c r="BF3426" s="1" t="s">
        <v>196</v>
      </c>
    </row>
    <row r="3427" spans="1:58" x14ac:dyDescent="0.35">
      <c r="A3427" s="1">
        <v>3016686</v>
      </c>
      <c r="B3427" s="1" t="s">
        <v>58</v>
      </c>
      <c r="C3427" s="1">
        <v>44987571</v>
      </c>
      <c r="D3427" s="1">
        <v>339674794</v>
      </c>
      <c r="E3427" s="1" t="s">
        <v>59</v>
      </c>
      <c r="F3427" s="1" t="s">
        <v>60</v>
      </c>
      <c r="G3427" s="1" t="s">
        <v>509</v>
      </c>
      <c r="H3427" s="1" t="s">
        <v>1095</v>
      </c>
      <c r="I3427" s="1">
        <v>781298292</v>
      </c>
      <c r="J3427" s="1" t="s">
        <v>17151</v>
      </c>
      <c r="K3427" s="1">
        <v>13</v>
      </c>
      <c r="L3427" s="1" t="s">
        <v>244</v>
      </c>
      <c r="M3427" s="1" t="s">
        <v>65</v>
      </c>
      <c r="N3427" s="2">
        <v>45670.458333333336</v>
      </c>
      <c r="O3427" s="1" t="s">
        <v>66</v>
      </c>
      <c r="Q3427" s="1" t="s">
        <v>67</v>
      </c>
      <c r="R3427" s="2">
        <v>45721.903900462959</v>
      </c>
      <c r="S3427" s="1" t="s">
        <v>1862</v>
      </c>
      <c r="T3427" s="1" t="s">
        <v>100</v>
      </c>
      <c r="U3427" s="1" t="s">
        <v>2761</v>
      </c>
      <c r="V3427" s="1" t="s">
        <v>17152</v>
      </c>
      <c r="Y3427" s="1" t="s">
        <v>4551</v>
      </c>
      <c r="Z3427" s="1" t="s">
        <v>580</v>
      </c>
      <c r="AA3427" s="1" t="s">
        <v>581</v>
      </c>
      <c r="AB3427" s="1" t="s">
        <v>124</v>
      </c>
      <c r="AE3427" s="2">
        <v>45721.903912037036</v>
      </c>
      <c r="AF3427" s="1" t="s">
        <v>77</v>
      </c>
      <c r="AH3427" s="1" t="s">
        <v>78</v>
      </c>
      <c r="AI3427" s="1" t="s">
        <v>79</v>
      </c>
      <c r="AJ3427" s="1" t="s">
        <v>283</v>
      </c>
      <c r="AK3427" s="1" t="s">
        <v>17153</v>
      </c>
      <c r="AL3427" s="1" t="s">
        <v>1862</v>
      </c>
      <c r="AM3427" s="2">
        <v>45721.903935185182</v>
      </c>
      <c r="AN3427" s="1" t="s">
        <v>17153</v>
      </c>
      <c r="AP3427" s="1">
        <v>5769080</v>
      </c>
      <c r="AQ3427" s="1" t="s">
        <v>83</v>
      </c>
      <c r="AR3427" s="2">
        <v>45722.611875000002</v>
      </c>
      <c r="AS3427" s="1" t="s">
        <v>84</v>
      </c>
      <c r="AT3427" s="2">
        <v>45723.333333333336</v>
      </c>
      <c r="AU3427" s="1" t="s">
        <v>85</v>
      </c>
      <c r="AV3427" s="1" t="s">
        <v>700</v>
      </c>
      <c r="AW3427" s="1" t="s">
        <v>701</v>
      </c>
      <c r="AX3427" s="1" t="s">
        <v>1848</v>
      </c>
      <c r="AZ3427" s="2">
        <v>45722.611875000002</v>
      </c>
      <c r="BB3427" s="1" t="s">
        <v>1399</v>
      </c>
      <c r="BC3427" s="1" t="s">
        <v>1130</v>
      </c>
      <c r="BD3427" s="1" t="s">
        <v>815</v>
      </c>
      <c r="BE3427" s="1" t="s">
        <v>10648</v>
      </c>
      <c r="BF3427" s="1" t="s">
        <v>137</v>
      </c>
    </row>
    <row r="3428" spans="1:58" x14ac:dyDescent="0.35">
      <c r="A3428" s="1">
        <v>3016687</v>
      </c>
      <c r="B3428" s="1" t="s">
        <v>58</v>
      </c>
      <c r="C3428" s="1">
        <v>45295141</v>
      </c>
      <c r="D3428" s="1">
        <v>338363345</v>
      </c>
      <c r="E3428" s="1" t="s">
        <v>59</v>
      </c>
      <c r="F3428" s="1" t="s">
        <v>60</v>
      </c>
      <c r="G3428" s="1" t="s">
        <v>11244</v>
      </c>
      <c r="H3428" s="1" t="s">
        <v>7700</v>
      </c>
      <c r="I3428" s="1">
        <v>787500117</v>
      </c>
      <c r="J3428" s="1" t="s">
        <v>11245</v>
      </c>
      <c r="K3428" s="1">
        <v>13</v>
      </c>
      <c r="L3428" s="1" t="s">
        <v>64</v>
      </c>
      <c r="M3428" s="1" t="s">
        <v>65</v>
      </c>
      <c r="N3428" s="2">
        <v>45714.041666666664</v>
      </c>
      <c r="O3428" s="1" t="s">
        <v>66</v>
      </c>
      <c r="Q3428" s="1" t="s">
        <v>67</v>
      </c>
      <c r="R3428" s="2">
        <v>45721.904583333337</v>
      </c>
      <c r="S3428" s="1" t="s">
        <v>740</v>
      </c>
      <c r="T3428" s="1" t="s">
        <v>69</v>
      </c>
      <c r="U3428" s="1" t="s">
        <v>723</v>
      </c>
      <c r="V3428" s="1" t="s">
        <v>17154</v>
      </c>
      <c r="W3428" s="1" t="s">
        <v>653</v>
      </c>
      <c r="X3428" s="1" t="s">
        <v>654</v>
      </c>
      <c r="Y3428" s="1" t="s">
        <v>12792</v>
      </c>
      <c r="Z3428" s="1" t="s">
        <v>944</v>
      </c>
      <c r="AA3428" s="1" t="s">
        <v>945</v>
      </c>
      <c r="AB3428" s="1" t="s">
        <v>17155</v>
      </c>
      <c r="AE3428" s="2">
        <v>45721.904594907406</v>
      </c>
      <c r="AF3428" s="1" t="s">
        <v>77</v>
      </c>
      <c r="AH3428" s="1" t="s">
        <v>78</v>
      </c>
      <c r="AI3428" s="1" t="s">
        <v>79</v>
      </c>
      <c r="AJ3428" s="1" t="s">
        <v>80</v>
      </c>
      <c r="AK3428" s="1" t="s">
        <v>17156</v>
      </c>
      <c r="AL3428" s="1" t="s">
        <v>740</v>
      </c>
      <c r="AM3428" s="2">
        <v>45722.73642361111</v>
      </c>
      <c r="AN3428" s="1" t="s">
        <v>17157</v>
      </c>
      <c r="AO3428" s="1" t="s">
        <v>657</v>
      </c>
      <c r="AP3428" s="1">
        <v>5772934</v>
      </c>
      <c r="AQ3428" s="1" t="s">
        <v>83</v>
      </c>
      <c r="AR3428" s="2">
        <v>45723.47047453704</v>
      </c>
      <c r="AS3428" s="1" t="s">
        <v>84</v>
      </c>
      <c r="AT3428" s="2">
        <v>45722.333333333336</v>
      </c>
      <c r="AU3428" s="1" t="s">
        <v>85</v>
      </c>
      <c r="AV3428" s="1" t="s">
        <v>342</v>
      </c>
      <c r="AW3428" s="1" t="s">
        <v>343</v>
      </c>
      <c r="AX3428" s="1" t="s">
        <v>344</v>
      </c>
      <c r="AZ3428" s="2">
        <v>45723.47047453704</v>
      </c>
      <c r="BB3428" s="1" t="s">
        <v>765</v>
      </c>
      <c r="BC3428" s="1" t="s">
        <v>766</v>
      </c>
      <c r="BD3428" s="1" t="s">
        <v>767</v>
      </c>
      <c r="BE3428" s="1" t="s">
        <v>17158</v>
      </c>
      <c r="BF3428" s="1" t="s">
        <v>3150</v>
      </c>
    </row>
    <row r="3429" spans="1:58" x14ac:dyDescent="0.35">
      <c r="A3429" s="1">
        <v>3016688</v>
      </c>
      <c r="B3429" s="1" t="s">
        <v>223</v>
      </c>
      <c r="C3429" s="1">
        <v>40628291</v>
      </c>
      <c r="D3429" s="1">
        <v>339810303</v>
      </c>
      <c r="E3429" s="1" t="s">
        <v>59</v>
      </c>
      <c r="F3429" s="1" t="s">
        <v>60</v>
      </c>
      <c r="G3429" s="1" t="s">
        <v>509</v>
      </c>
      <c r="H3429" s="1" t="s">
        <v>17159</v>
      </c>
      <c r="I3429" s="1">
        <v>776879695</v>
      </c>
      <c r="J3429" s="1" t="s">
        <v>4397</v>
      </c>
      <c r="K3429" s="1">
        <v>17</v>
      </c>
      <c r="L3429" s="1" t="s">
        <v>64</v>
      </c>
      <c r="M3429" s="1" t="s">
        <v>65</v>
      </c>
      <c r="N3429" s="2">
        <v>45015.561805555553</v>
      </c>
      <c r="O3429" s="1" t="s">
        <v>98</v>
      </c>
      <c r="Q3429" s="1" t="s">
        <v>67</v>
      </c>
      <c r="R3429" s="2">
        <v>45721.905752314815</v>
      </c>
      <c r="S3429" s="1" t="s">
        <v>1403</v>
      </c>
      <c r="T3429" s="1" t="s">
        <v>69</v>
      </c>
      <c r="U3429" s="1" t="s">
        <v>70</v>
      </c>
      <c r="V3429" s="1" t="s">
        <v>17160</v>
      </c>
      <c r="W3429" s="1" t="s">
        <v>3521</v>
      </c>
      <c r="X3429" s="1" t="s">
        <v>3522</v>
      </c>
      <c r="Y3429" s="1" t="s">
        <v>4121</v>
      </c>
      <c r="Z3429" s="1" t="s">
        <v>3524</v>
      </c>
      <c r="AA3429" s="1" t="s">
        <v>8504</v>
      </c>
      <c r="AB3429" s="1" t="s">
        <v>8504</v>
      </c>
      <c r="AE3429" s="2">
        <v>45721.905763888892</v>
      </c>
      <c r="AF3429" s="1" t="s">
        <v>77</v>
      </c>
      <c r="AH3429" s="1" t="s">
        <v>125</v>
      </c>
      <c r="AI3429" s="1" t="s">
        <v>106</v>
      </c>
      <c r="AJ3429" s="1" t="s">
        <v>1212</v>
      </c>
      <c r="AK3429" s="1" t="s">
        <v>17160</v>
      </c>
      <c r="AL3429" s="1" t="s">
        <v>1403</v>
      </c>
      <c r="AM3429" s="2">
        <v>45721.905787037038</v>
      </c>
      <c r="AN3429" s="1" t="s">
        <v>17160</v>
      </c>
      <c r="AP3429" s="1">
        <v>5769083</v>
      </c>
      <c r="AQ3429" s="1" t="s">
        <v>83</v>
      </c>
      <c r="AR3429" s="2">
        <v>45722.92827546296</v>
      </c>
      <c r="AS3429" s="1" t="s">
        <v>84</v>
      </c>
      <c r="AT3429" s="2">
        <v>45723.333333333336</v>
      </c>
      <c r="AU3429" s="1" t="s">
        <v>85</v>
      </c>
      <c r="AV3429" s="1" t="s">
        <v>3527</v>
      </c>
      <c r="AW3429" s="1" t="s">
        <v>3528</v>
      </c>
      <c r="AX3429" s="1" t="s">
        <v>3716</v>
      </c>
      <c r="AZ3429" s="2">
        <v>45722.92827546296</v>
      </c>
      <c r="BB3429" s="1" t="s">
        <v>8507</v>
      </c>
      <c r="BC3429" s="1" t="s">
        <v>802</v>
      </c>
      <c r="BD3429" s="1" t="s">
        <v>8508</v>
      </c>
      <c r="BE3429" s="1" t="s">
        <v>17161</v>
      </c>
      <c r="BF3429" s="1" t="s">
        <v>406</v>
      </c>
    </row>
    <row r="3430" spans="1:58" x14ac:dyDescent="0.35">
      <c r="A3430" s="1">
        <v>3016689</v>
      </c>
      <c r="B3430" s="1" t="s">
        <v>58</v>
      </c>
      <c r="C3430" s="1">
        <v>42283571</v>
      </c>
      <c r="D3430" s="1">
        <v>338359419</v>
      </c>
      <c r="E3430" s="1" t="s">
        <v>59</v>
      </c>
      <c r="F3430" s="1" t="s">
        <v>60</v>
      </c>
      <c r="G3430" s="1" t="s">
        <v>1286</v>
      </c>
      <c r="H3430" s="1" t="s">
        <v>2054</v>
      </c>
      <c r="I3430" s="1">
        <v>782176260</v>
      </c>
      <c r="J3430" s="1" t="s">
        <v>1922</v>
      </c>
      <c r="K3430" s="1">
        <v>13</v>
      </c>
      <c r="L3430" s="1" t="s">
        <v>64</v>
      </c>
      <c r="M3430" s="1" t="s">
        <v>65</v>
      </c>
      <c r="N3430" s="2">
        <v>45289.666666666664</v>
      </c>
      <c r="O3430" s="1" t="s">
        <v>66</v>
      </c>
      <c r="Q3430" s="1" t="s">
        <v>67</v>
      </c>
      <c r="R3430" s="2">
        <v>45721.905810185184</v>
      </c>
      <c r="S3430" s="1" t="s">
        <v>397</v>
      </c>
      <c r="T3430" s="1" t="s">
        <v>69</v>
      </c>
      <c r="U3430" s="1" t="s">
        <v>70</v>
      </c>
      <c r="V3430" s="1" t="s">
        <v>17162</v>
      </c>
      <c r="W3430" s="1" t="s">
        <v>334</v>
      </c>
      <c r="X3430" s="1" t="s">
        <v>335</v>
      </c>
      <c r="Y3430" s="1" t="s">
        <v>12792</v>
      </c>
      <c r="Z3430" s="1" t="s">
        <v>337</v>
      </c>
      <c r="AA3430" s="1" t="s">
        <v>11663</v>
      </c>
      <c r="AB3430" s="1" t="s">
        <v>124</v>
      </c>
      <c r="AE3430" s="2">
        <v>45721.905821759261</v>
      </c>
      <c r="AF3430" s="1" t="s">
        <v>77</v>
      </c>
      <c r="AH3430" s="1" t="s">
        <v>78</v>
      </c>
      <c r="AI3430" s="1" t="s">
        <v>79</v>
      </c>
      <c r="AJ3430" s="1" t="s">
        <v>283</v>
      </c>
      <c r="AK3430" s="1" t="s">
        <v>15013</v>
      </c>
      <c r="AL3430" s="1" t="s">
        <v>397</v>
      </c>
      <c r="AM3430" s="2">
        <v>45722.736400462964</v>
      </c>
      <c r="AN3430" s="1" t="s">
        <v>3617</v>
      </c>
      <c r="AO3430" s="1" t="s">
        <v>349</v>
      </c>
      <c r="AP3430" s="1">
        <v>5772933</v>
      </c>
      <c r="AQ3430" s="1" t="s">
        <v>83</v>
      </c>
      <c r="AR3430" s="2">
        <v>45723.607604166667</v>
      </c>
      <c r="AS3430" s="1" t="s">
        <v>84</v>
      </c>
      <c r="AT3430" s="2">
        <v>45722.5625</v>
      </c>
      <c r="AU3430" s="1" t="s">
        <v>85</v>
      </c>
      <c r="AV3430" s="1" t="s">
        <v>342</v>
      </c>
      <c r="AW3430" s="1" t="s">
        <v>343</v>
      </c>
      <c r="AX3430" s="1" t="s">
        <v>344</v>
      </c>
      <c r="AZ3430" s="2">
        <v>45723.607604166667</v>
      </c>
      <c r="BB3430" s="1" t="s">
        <v>192</v>
      </c>
      <c r="BC3430" s="1" t="s">
        <v>193</v>
      </c>
      <c r="BD3430" s="1" t="s">
        <v>194</v>
      </c>
      <c r="BE3430" s="1" t="s">
        <v>755</v>
      </c>
      <c r="BF3430" s="1" t="s">
        <v>349</v>
      </c>
    </row>
    <row r="3431" spans="1:58" x14ac:dyDescent="0.35">
      <c r="A3431" s="1">
        <v>3016690</v>
      </c>
      <c r="B3431" s="1" t="s">
        <v>58</v>
      </c>
      <c r="C3431" s="1">
        <v>37840161</v>
      </c>
      <c r="D3431" s="1">
        <v>338720756</v>
      </c>
      <c r="E3431" s="1" t="s">
        <v>59</v>
      </c>
      <c r="F3431" s="1" t="s">
        <v>60</v>
      </c>
      <c r="G3431" s="1" t="s">
        <v>1286</v>
      </c>
      <c r="H3431" s="1" t="s">
        <v>827</v>
      </c>
      <c r="I3431" s="1">
        <v>777168612</v>
      </c>
      <c r="J3431" s="1" t="s">
        <v>6534</v>
      </c>
      <c r="K3431" s="1">
        <v>14</v>
      </c>
      <c r="L3431" s="1" t="s">
        <v>64</v>
      </c>
      <c r="M3431" s="1" t="s">
        <v>65</v>
      </c>
      <c r="N3431" s="2">
        <v>44924.852083333331</v>
      </c>
      <c r="O3431" s="1" t="s">
        <v>66</v>
      </c>
      <c r="Q3431" s="1" t="s">
        <v>67</v>
      </c>
      <c r="R3431" s="2">
        <v>45721.905833333331</v>
      </c>
      <c r="S3431" s="1" t="s">
        <v>543</v>
      </c>
      <c r="T3431" s="1" t="s">
        <v>69</v>
      </c>
      <c r="U3431" s="1" t="s">
        <v>70</v>
      </c>
      <c r="V3431" s="1" t="s">
        <v>17163</v>
      </c>
      <c r="Y3431" s="1" t="s">
        <v>17164</v>
      </c>
      <c r="Z3431" s="1" t="s">
        <v>3874</v>
      </c>
      <c r="AA3431" s="1" t="s">
        <v>3874</v>
      </c>
      <c r="AB3431" s="1" t="s">
        <v>3874</v>
      </c>
      <c r="AE3431" s="2">
        <v>45721.905844907407</v>
      </c>
      <c r="AF3431" s="1" t="s">
        <v>77</v>
      </c>
      <c r="AH3431" s="1" t="s">
        <v>125</v>
      </c>
      <c r="AI3431" s="1" t="s">
        <v>79</v>
      </c>
      <c r="AJ3431" s="1" t="s">
        <v>378</v>
      </c>
      <c r="AK3431" s="1" t="s">
        <v>17163</v>
      </c>
      <c r="AL3431" s="1" t="s">
        <v>543</v>
      </c>
      <c r="AM3431" s="2">
        <v>45721.90587962963</v>
      </c>
      <c r="AN3431" s="1" t="s">
        <v>17163</v>
      </c>
      <c r="AP3431" s="1">
        <v>5769085</v>
      </c>
      <c r="AQ3431" s="1" t="s">
        <v>83</v>
      </c>
      <c r="AR3431" s="2">
        <v>45722.449386574073</v>
      </c>
      <c r="AS3431" s="1" t="s">
        <v>84</v>
      </c>
      <c r="AT3431" s="2">
        <v>45723.333333333336</v>
      </c>
      <c r="AU3431" s="1" t="s">
        <v>85</v>
      </c>
      <c r="AV3431" s="1" t="s">
        <v>1196</v>
      </c>
      <c r="AW3431" s="1" t="s">
        <v>1197</v>
      </c>
      <c r="AX3431" s="1" t="s">
        <v>3983</v>
      </c>
      <c r="AZ3431" s="2">
        <v>45722.449386574073</v>
      </c>
      <c r="BB3431" s="1" t="s">
        <v>192</v>
      </c>
      <c r="BC3431" s="1" t="s">
        <v>193</v>
      </c>
      <c r="BD3431" s="1" t="s">
        <v>194</v>
      </c>
      <c r="BE3431" s="1" t="s">
        <v>10694</v>
      </c>
      <c r="BF3431" s="1" t="s">
        <v>406</v>
      </c>
    </row>
    <row r="3432" spans="1:58" x14ac:dyDescent="0.35">
      <c r="A3432" s="1">
        <v>3016691</v>
      </c>
      <c r="B3432" s="1" t="s">
        <v>58</v>
      </c>
      <c r="C3432" s="1">
        <v>44995381</v>
      </c>
      <c r="D3432" s="1">
        <v>338806289</v>
      </c>
      <c r="E3432" s="1" t="s">
        <v>59</v>
      </c>
      <c r="F3432" s="1" t="s">
        <v>60</v>
      </c>
      <c r="G3432" s="1" t="s">
        <v>116</v>
      </c>
      <c r="H3432" s="1" t="s">
        <v>17165</v>
      </c>
      <c r="I3432" s="1">
        <v>773735356</v>
      </c>
      <c r="J3432" s="1" t="s">
        <v>2879</v>
      </c>
      <c r="K3432" s="1">
        <v>13</v>
      </c>
      <c r="L3432" s="1" t="s">
        <v>244</v>
      </c>
      <c r="M3432" s="1" t="s">
        <v>65</v>
      </c>
      <c r="N3432" s="2">
        <v>45667.666666666664</v>
      </c>
      <c r="O3432" s="1" t="s">
        <v>66</v>
      </c>
      <c r="Q3432" s="1" t="s">
        <v>67</v>
      </c>
      <c r="R3432" s="2">
        <v>45721.906284722223</v>
      </c>
      <c r="S3432" s="1" t="s">
        <v>8883</v>
      </c>
      <c r="T3432" s="1" t="s">
        <v>69</v>
      </c>
      <c r="U3432" s="1" t="s">
        <v>70</v>
      </c>
      <c r="V3432" s="1" t="s">
        <v>17166</v>
      </c>
      <c r="W3432" s="1" t="s">
        <v>653</v>
      </c>
      <c r="X3432" s="1" t="s">
        <v>942</v>
      </c>
      <c r="Y3432" s="1" t="s">
        <v>14544</v>
      </c>
      <c r="Z3432" s="1" t="s">
        <v>1822</v>
      </c>
      <c r="AA3432" s="1" t="s">
        <v>1822</v>
      </c>
      <c r="AB3432" s="1" t="s">
        <v>124</v>
      </c>
      <c r="AE3432" s="2">
        <v>45721.9062962963</v>
      </c>
      <c r="AF3432" s="1" t="s">
        <v>77</v>
      </c>
      <c r="AH3432" s="1" t="s">
        <v>125</v>
      </c>
      <c r="AI3432" s="1" t="s">
        <v>58</v>
      </c>
      <c r="AJ3432" s="1" t="s">
        <v>378</v>
      </c>
      <c r="AK3432" s="1" t="s">
        <v>12763</v>
      </c>
      <c r="AL3432" s="1" t="s">
        <v>8883</v>
      </c>
      <c r="AM3432" s="2">
        <v>45722.739560185182</v>
      </c>
      <c r="AN3432" s="1" t="s">
        <v>17167</v>
      </c>
      <c r="AO3432" s="1" t="s">
        <v>1484</v>
      </c>
      <c r="AP3432" s="1">
        <v>5772949</v>
      </c>
      <c r="AQ3432" s="1" t="s">
        <v>83</v>
      </c>
      <c r="AR3432" s="2">
        <v>45722.7575462963</v>
      </c>
      <c r="AS3432" s="1" t="s">
        <v>84</v>
      </c>
      <c r="AT3432" s="2">
        <v>45722.5625</v>
      </c>
      <c r="AU3432" s="1" t="s">
        <v>573</v>
      </c>
      <c r="AV3432" s="1" t="s">
        <v>658</v>
      </c>
      <c r="AW3432" s="1" t="s">
        <v>659</v>
      </c>
      <c r="AX3432" s="1" t="s">
        <v>5655</v>
      </c>
      <c r="AZ3432" s="2">
        <v>45722.7575462963</v>
      </c>
      <c r="BB3432" s="1" t="s">
        <v>17168</v>
      </c>
      <c r="BC3432" s="1" t="s">
        <v>17169</v>
      </c>
      <c r="BD3432" s="1" t="s">
        <v>17170</v>
      </c>
      <c r="BE3432" s="1" t="s">
        <v>755</v>
      </c>
      <c r="BF3432" s="1" t="s">
        <v>657</v>
      </c>
    </row>
    <row r="3433" spans="1:58" x14ac:dyDescent="0.35">
      <c r="A3433" s="1">
        <v>3016692</v>
      </c>
      <c r="B3433" s="1" t="s">
        <v>58</v>
      </c>
      <c r="C3433" s="1">
        <v>41376361</v>
      </c>
      <c r="D3433" s="1">
        <v>339042039</v>
      </c>
      <c r="E3433" s="1" t="s">
        <v>59</v>
      </c>
      <c r="F3433" s="1" t="s">
        <v>60</v>
      </c>
      <c r="G3433" s="1" t="s">
        <v>1273</v>
      </c>
      <c r="H3433" s="1" t="s">
        <v>315</v>
      </c>
      <c r="I3433" s="1">
        <v>771753677</v>
      </c>
      <c r="J3433" s="1" t="s">
        <v>5526</v>
      </c>
      <c r="K3433" s="1">
        <v>14</v>
      </c>
      <c r="L3433" s="1" t="s">
        <v>64</v>
      </c>
      <c r="M3433" s="1" t="s">
        <v>65</v>
      </c>
      <c r="N3433" s="2">
        <v>45650.666666666664</v>
      </c>
      <c r="O3433" s="1" t="s">
        <v>66</v>
      </c>
      <c r="Q3433" s="1" t="s">
        <v>67</v>
      </c>
      <c r="R3433" s="2">
        <v>45721.906354166669</v>
      </c>
      <c r="S3433" s="1" t="s">
        <v>3929</v>
      </c>
      <c r="T3433" s="1" t="s">
        <v>69</v>
      </c>
      <c r="U3433" s="1" t="s">
        <v>2761</v>
      </c>
      <c r="V3433" s="1" t="s">
        <v>17171</v>
      </c>
      <c r="W3433" s="1" t="s">
        <v>263</v>
      </c>
      <c r="X3433" s="1" t="s">
        <v>263</v>
      </c>
      <c r="Y3433" s="1" t="s">
        <v>2057</v>
      </c>
      <c r="Z3433" s="1" t="s">
        <v>852</v>
      </c>
      <c r="AA3433" s="1" t="s">
        <v>2058</v>
      </c>
      <c r="AB3433" s="1" t="s">
        <v>124</v>
      </c>
      <c r="AE3433" s="2">
        <v>45721.906365740739</v>
      </c>
      <c r="AF3433" s="1" t="s">
        <v>77</v>
      </c>
      <c r="AH3433" s="1" t="s">
        <v>125</v>
      </c>
      <c r="AI3433" s="1" t="s">
        <v>79</v>
      </c>
      <c r="AJ3433" s="1" t="s">
        <v>283</v>
      </c>
      <c r="AK3433" s="1" t="s">
        <v>17172</v>
      </c>
      <c r="AL3433" s="1" t="s">
        <v>3929</v>
      </c>
      <c r="AM3433" s="2">
        <v>45721.906400462962</v>
      </c>
      <c r="AN3433" s="1" t="s">
        <v>17172</v>
      </c>
      <c r="AP3433" s="1">
        <v>5769087</v>
      </c>
      <c r="AQ3433" s="1" t="s">
        <v>83</v>
      </c>
      <c r="AR3433" s="2">
        <v>45722.605462962965</v>
      </c>
      <c r="AS3433" s="1" t="s">
        <v>84</v>
      </c>
      <c r="AT3433" s="2">
        <v>45723.350694444445</v>
      </c>
      <c r="AU3433" s="1" t="s">
        <v>85</v>
      </c>
      <c r="AV3433" s="1" t="s">
        <v>108</v>
      </c>
      <c r="AW3433" s="1" t="s">
        <v>109</v>
      </c>
      <c r="AX3433" s="1" t="s">
        <v>1965</v>
      </c>
      <c r="AZ3433" s="2">
        <v>45722.605462962965</v>
      </c>
      <c r="BB3433" s="1" t="s">
        <v>1026</v>
      </c>
      <c r="BC3433" s="1" t="s">
        <v>951</v>
      </c>
      <c r="BD3433" s="1" t="s">
        <v>815</v>
      </c>
      <c r="BE3433" s="1" t="s">
        <v>17173</v>
      </c>
      <c r="BF3433" s="1" t="s">
        <v>274</v>
      </c>
    </row>
    <row r="3434" spans="1:58" x14ac:dyDescent="0.35">
      <c r="A3434" s="1">
        <v>3016693</v>
      </c>
      <c r="B3434" s="1" t="s">
        <v>58</v>
      </c>
      <c r="C3434" s="1">
        <v>30522311</v>
      </c>
      <c r="D3434" s="1">
        <v>338673439</v>
      </c>
      <c r="E3434" s="1" t="s">
        <v>59</v>
      </c>
      <c r="F3434" s="1" t="s">
        <v>60</v>
      </c>
      <c r="G3434" s="1" t="s">
        <v>17174</v>
      </c>
      <c r="I3434" s="1">
        <v>774986841</v>
      </c>
      <c r="J3434" s="1" t="s">
        <v>293</v>
      </c>
      <c r="K3434" s="1">
        <v>20</v>
      </c>
      <c r="L3434" s="1" t="s">
        <v>294</v>
      </c>
      <c r="M3434" s="1" t="s">
        <v>295</v>
      </c>
      <c r="N3434" s="2">
        <v>43844.652777777781</v>
      </c>
      <c r="O3434" s="1" t="s">
        <v>2009</v>
      </c>
      <c r="Q3434" s="1" t="s">
        <v>67</v>
      </c>
      <c r="R3434" s="2">
        <v>45721.907094907408</v>
      </c>
      <c r="S3434" s="1" t="s">
        <v>910</v>
      </c>
      <c r="T3434" s="1" t="s">
        <v>412</v>
      </c>
      <c r="U3434" s="1" t="s">
        <v>723</v>
      </c>
      <c r="V3434" s="1" t="s">
        <v>5757</v>
      </c>
      <c r="W3434" s="1" t="s">
        <v>72</v>
      </c>
      <c r="X3434" s="1" t="s">
        <v>183</v>
      </c>
      <c r="Y3434" s="1" t="s">
        <v>2519</v>
      </c>
      <c r="Z3434" s="1" t="s">
        <v>12083</v>
      </c>
      <c r="AA3434" s="1" t="s">
        <v>12084</v>
      </c>
      <c r="AB3434" s="1" t="s">
        <v>12084</v>
      </c>
      <c r="AE3434" s="2">
        <v>45721.907314814816</v>
      </c>
      <c r="AF3434" s="1" t="s">
        <v>77</v>
      </c>
      <c r="AH3434" s="1" t="s">
        <v>125</v>
      </c>
      <c r="AI3434" s="1" t="s">
        <v>464</v>
      </c>
      <c r="AJ3434" s="1" t="s">
        <v>465</v>
      </c>
      <c r="AK3434" s="1" t="s">
        <v>17175</v>
      </c>
      <c r="AL3434" s="1" t="s">
        <v>910</v>
      </c>
      <c r="AM3434" s="2">
        <v>45721.907349537039</v>
      </c>
      <c r="AO3434" s="1" t="s">
        <v>910</v>
      </c>
      <c r="AP3434" s="1">
        <v>5769089</v>
      </c>
      <c r="AQ3434" s="1" t="s">
        <v>83</v>
      </c>
      <c r="AR3434" s="2">
        <v>45722.655405092592</v>
      </c>
      <c r="AS3434" s="1" t="s">
        <v>84</v>
      </c>
      <c r="AT3434" s="2">
        <v>45721.333333333336</v>
      </c>
      <c r="AU3434" s="1" t="s">
        <v>85</v>
      </c>
      <c r="AV3434" s="1" t="s">
        <v>468</v>
      </c>
      <c r="AW3434" s="1" t="s">
        <v>469</v>
      </c>
      <c r="AX3434" s="1" t="s">
        <v>6239</v>
      </c>
      <c r="AZ3434" s="2">
        <v>45722.655405092592</v>
      </c>
      <c r="BB3434" s="1" t="s">
        <v>111</v>
      </c>
      <c r="BC3434" s="1" t="s">
        <v>112</v>
      </c>
      <c r="BD3434" s="1" t="s">
        <v>113</v>
      </c>
      <c r="BE3434" s="1" t="s">
        <v>17176</v>
      </c>
      <c r="BF3434" s="1" t="s">
        <v>5245</v>
      </c>
    </row>
    <row r="3435" spans="1:58" x14ac:dyDescent="0.35">
      <c r="A3435" s="1">
        <v>3016694</v>
      </c>
      <c r="B3435" s="1" t="s">
        <v>58</v>
      </c>
      <c r="C3435" s="1">
        <v>30342471</v>
      </c>
      <c r="D3435" s="1">
        <v>338685666</v>
      </c>
      <c r="E3435" s="1" t="s">
        <v>59</v>
      </c>
      <c r="F3435" s="1" t="s">
        <v>60</v>
      </c>
      <c r="G3435" s="1" t="s">
        <v>275</v>
      </c>
      <c r="H3435" s="1" t="s">
        <v>17177</v>
      </c>
      <c r="I3435" s="1">
        <v>770598145</v>
      </c>
      <c r="J3435" s="1" t="s">
        <v>17178</v>
      </c>
      <c r="K3435" s="1">
        <v>12</v>
      </c>
      <c r="L3435" s="1" t="s">
        <v>244</v>
      </c>
      <c r="M3435" s="1" t="s">
        <v>65</v>
      </c>
      <c r="N3435" s="2">
        <v>43678</v>
      </c>
      <c r="O3435" s="1" t="s">
        <v>616</v>
      </c>
      <c r="Q3435" s="1" t="s">
        <v>67</v>
      </c>
      <c r="R3435" s="2">
        <v>45721.908541666664</v>
      </c>
      <c r="S3435" s="1" t="s">
        <v>8815</v>
      </c>
      <c r="T3435" s="1" t="s">
        <v>69</v>
      </c>
      <c r="U3435" s="1" t="s">
        <v>723</v>
      </c>
      <c r="V3435" s="1" t="s">
        <v>17179</v>
      </c>
      <c r="W3435" s="1" t="s">
        <v>72</v>
      </c>
      <c r="X3435" s="1" t="s">
        <v>73</v>
      </c>
      <c r="Y3435" s="1" t="s">
        <v>17180</v>
      </c>
      <c r="Z3435" s="1" t="s">
        <v>685</v>
      </c>
      <c r="AA3435" s="1" t="s">
        <v>1379</v>
      </c>
      <c r="AB3435" s="1" t="s">
        <v>1379</v>
      </c>
      <c r="AC3435" s="1">
        <v>7067</v>
      </c>
      <c r="AE3435" s="2">
        <v>45721.908553240741</v>
      </c>
      <c r="AF3435" s="1" t="s">
        <v>77</v>
      </c>
      <c r="AH3435" s="1" t="s">
        <v>125</v>
      </c>
      <c r="AI3435" s="1" t="s">
        <v>79</v>
      </c>
      <c r="AJ3435" s="1" t="s">
        <v>283</v>
      </c>
      <c r="AK3435" s="1" t="s">
        <v>17181</v>
      </c>
      <c r="AL3435" s="1" t="s">
        <v>8815</v>
      </c>
      <c r="AM3435" s="2">
        <v>45721.908576388887</v>
      </c>
      <c r="AN3435" s="1" t="s">
        <v>17181</v>
      </c>
      <c r="AP3435" s="1">
        <v>5769090</v>
      </c>
      <c r="AQ3435" s="1" t="s">
        <v>83</v>
      </c>
      <c r="AR3435" s="2">
        <v>45722.432511574072</v>
      </c>
      <c r="AS3435" s="1" t="s">
        <v>84</v>
      </c>
      <c r="AT3435" s="2">
        <v>45721.368055555555</v>
      </c>
      <c r="AU3435" s="1" t="s">
        <v>573</v>
      </c>
      <c r="AV3435" s="1" t="s">
        <v>2382</v>
      </c>
      <c r="AW3435" s="1" t="s">
        <v>2383</v>
      </c>
      <c r="AX3435" s="1" t="s">
        <v>2384</v>
      </c>
      <c r="AZ3435" s="2">
        <v>45722.432511574072</v>
      </c>
      <c r="BB3435" s="1" t="s">
        <v>1777</v>
      </c>
      <c r="BC3435" s="1" t="s">
        <v>1521</v>
      </c>
      <c r="BD3435" s="1" t="s">
        <v>815</v>
      </c>
      <c r="BE3435" s="1" t="s">
        <v>17182</v>
      </c>
      <c r="BF3435" s="1" t="s">
        <v>875</v>
      </c>
    </row>
    <row r="3436" spans="1:58" x14ac:dyDescent="0.35">
      <c r="A3436" s="1">
        <v>3016695</v>
      </c>
      <c r="B3436" s="1" t="s">
        <v>58</v>
      </c>
      <c r="C3436" s="1">
        <v>37782661</v>
      </c>
      <c r="D3436" s="1">
        <v>338715545</v>
      </c>
      <c r="E3436" s="1" t="s">
        <v>59</v>
      </c>
      <c r="F3436" s="1" t="s">
        <v>60</v>
      </c>
      <c r="G3436" s="1" t="s">
        <v>4501</v>
      </c>
      <c r="H3436" s="1" t="s">
        <v>1028</v>
      </c>
      <c r="I3436" s="1">
        <v>777216666</v>
      </c>
      <c r="J3436" s="1" t="s">
        <v>12054</v>
      </c>
      <c r="K3436" s="1">
        <v>13</v>
      </c>
      <c r="L3436" s="1" t="s">
        <v>64</v>
      </c>
      <c r="M3436" s="1" t="s">
        <v>65</v>
      </c>
      <c r="N3436" s="2">
        <v>44958</v>
      </c>
      <c r="O3436" s="1" t="s">
        <v>353</v>
      </c>
      <c r="Q3436" s="1" t="s">
        <v>67</v>
      </c>
      <c r="R3436" s="2">
        <v>45721.908634259256</v>
      </c>
      <c r="S3436" s="1" t="s">
        <v>9253</v>
      </c>
      <c r="T3436" s="1" t="s">
        <v>100</v>
      </c>
      <c r="U3436" s="1" t="s">
        <v>70</v>
      </c>
      <c r="V3436" s="1" t="s">
        <v>17183</v>
      </c>
      <c r="Y3436" s="1" t="s">
        <v>6536</v>
      </c>
      <c r="Z3436" s="1" t="s">
        <v>606</v>
      </c>
      <c r="AA3436" s="1" t="s">
        <v>1749</v>
      </c>
      <c r="AB3436" s="1" t="s">
        <v>124</v>
      </c>
      <c r="AE3436" s="2">
        <v>45721.908634259256</v>
      </c>
      <c r="AF3436" s="1" t="s">
        <v>77</v>
      </c>
      <c r="AH3436" s="1" t="s">
        <v>125</v>
      </c>
      <c r="AI3436" s="1" t="s">
        <v>79</v>
      </c>
      <c r="AJ3436" s="1" t="s">
        <v>378</v>
      </c>
      <c r="AK3436" s="1" t="s">
        <v>17184</v>
      </c>
      <c r="AL3436" s="1" t="s">
        <v>9253</v>
      </c>
      <c r="AM3436" s="2">
        <v>45721.908668981479</v>
      </c>
      <c r="AN3436" s="1" t="s">
        <v>17184</v>
      </c>
      <c r="AP3436" s="1">
        <v>5769091</v>
      </c>
      <c r="AQ3436" s="1" t="s">
        <v>83</v>
      </c>
      <c r="AR3436" s="2">
        <v>45723.424710648149</v>
      </c>
      <c r="AS3436" s="1" t="s">
        <v>84</v>
      </c>
      <c r="AT3436" s="2">
        <v>45723.333333333336</v>
      </c>
      <c r="AU3436" s="1" t="s">
        <v>85</v>
      </c>
      <c r="AV3436" s="1" t="s">
        <v>608</v>
      </c>
      <c r="AW3436" s="1" t="s">
        <v>609</v>
      </c>
      <c r="AX3436" s="1" t="s">
        <v>1424</v>
      </c>
      <c r="AZ3436" s="2">
        <v>45723.424710648149</v>
      </c>
      <c r="BB3436" s="1" t="s">
        <v>192</v>
      </c>
      <c r="BC3436" s="1" t="s">
        <v>193</v>
      </c>
      <c r="BD3436" s="1" t="s">
        <v>194</v>
      </c>
      <c r="BE3436" s="1" t="s">
        <v>193</v>
      </c>
      <c r="BF3436" s="1" t="s">
        <v>657</v>
      </c>
    </row>
    <row r="3437" spans="1:58" x14ac:dyDescent="0.35">
      <c r="A3437" s="1">
        <v>3016696</v>
      </c>
      <c r="B3437" s="1" t="s">
        <v>58</v>
      </c>
      <c r="C3437" s="1">
        <v>36877311</v>
      </c>
      <c r="D3437" s="1">
        <v>338603514</v>
      </c>
      <c r="E3437" s="1" t="s">
        <v>59</v>
      </c>
      <c r="F3437" s="1" t="s">
        <v>60</v>
      </c>
      <c r="G3437" s="1" t="s">
        <v>769</v>
      </c>
      <c r="H3437" s="1" t="s">
        <v>2752</v>
      </c>
      <c r="I3437" s="1">
        <v>784831061</v>
      </c>
      <c r="J3437" s="1" t="s">
        <v>9741</v>
      </c>
      <c r="K3437" s="1">
        <v>12</v>
      </c>
      <c r="L3437" s="1" t="s">
        <v>64</v>
      </c>
      <c r="M3437" s="1" t="s">
        <v>65</v>
      </c>
      <c r="N3437" s="2">
        <v>44805</v>
      </c>
      <c r="O3437" s="1" t="s">
        <v>180</v>
      </c>
      <c r="Q3437" s="1" t="s">
        <v>67</v>
      </c>
      <c r="R3437" s="2">
        <v>45721.90865740741</v>
      </c>
      <c r="S3437" s="1" t="s">
        <v>752</v>
      </c>
      <c r="T3437" s="1" t="s">
        <v>69</v>
      </c>
      <c r="U3437" s="1" t="s">
        <v>385</v>
      </c>
      <c r="V3437" s="1" t="s">
        <v>17185</v>
      </c>
      <c r="W3437" s="1" t="s">
        <v>72</v>
      </c>
      <c r="X3437" s="1" t="s">
        <v>2112</v>
      </c>
      <c r="Y3437" s="1" t="s">
        <v>12807</v>
      </c>
      <c r="Z3437" s="1" t="s">
        <v>546</v>
      </c>
      <c r="AA3437" s="1" t="s">
        <v>10095</v>
      </c>
      <c r="AB3437" s="1" t="s">
        <v>10095</v>
      </c>
      <c r="AC3437" s="1" t="s">
        <v>8025</v>
      </c>
      <c r="AE3437" s="2">
        <v>45721.908668981479</v>
      </c>
      <c r="AF3437" s="1" t="s">
        <v>77</v>
      </c>
      <c r="AH3437" s="1" t="s">
        <v>125</v>
      </c>
      <c r="AI3437" s="1" t="s">
        <v>79</v>
      </c>
      <c r="AJ3437" s="1" t="s">
        <v>454</v>
      </c>
      <c r="AK3437" s="1" t="s">
        <v>17186</v>
      </c>
      <c r="AL3437" s="1" t="s">
        <v>752</v>
      </c>
      <c r="AM3437" s="2">
        <v>45721.908703703702</v>
      </c>
      <c r="AN3437" s="1" t="s">
        <v>17186</v>
      </c>
      <c r="AP3437" s="1">
        <v>5769092</v>
      </c>
      <c r="AQ3437" s="1" t="s">
        <v>83</v>
      </c>
      <c r="AR3437" s="2">
        <v>45722.533553240741</v>
      </c>
      <c r="AS3437" s="1" t="s">
        <v>84</v>
      </c>
      <c r="AT3437" s="2">
        <v>45723.333333333336</v>
      </c>
      <c r="AU3437" s="1" t="s">
        <v>85</v>
      </c>
      <c r="AV3437" s="1" t="s">
        <v>2117</v>
      </c>
      <c r="AW3437" s="1" t="s">
        <v>2118</v>
      </c>
      <c r="AX3437" s="1" t="s">
        <v>2119</v>
      </c>
      <c r="AZ3437" s="2">
        <v>45722.533553240741</v>
      </c>
      <c r="BB3437" s="1" t="s">
        <v>1425</v>
      </c>
      <c r="BC3437" s="1" t="s">
        <v>1426</v>
      </c>
      <c r="BD3437" s="1" t="s">
        <v>1427</v>
      </c>
      <c r="BE3437" s="1" t="s">
        <v>17187</v>
      </c>
      <c r="BF3437" s="1" t="s">
        <v>735</v>
      </c>
    </row>
    <row r="3438" spans="1:58" x14ac:dyDescent="0.35">
      <c r="A3438" s="1">
        <v>3016697</v>
      </c>
      <c r="B3438" s="1" t="s">
        <v>58</v>
      </c>
      <c r="C3438" s="1">
        <v>30982401</v>
      </c>
      <c r="D3438" s="1">
        <v>338943103</v>
      </c>
      <c r="E3438" s="1" t="s">
        <v>59</v>
      </c>
      <c r="F3438" s="1" t="s">
        <v>60</v>
      </c>
      <c r="G3438" s="1" t="s">
        <v>116</v>
      </c>
      <c r="H3438" s="1" t="s">
        <v>2627</v>
      </c>
      <c r="I3438" s="1" t="s">
        <v>17188</v>
      </c>
      <c r="J3438" s="1" t="s">
        <v>1385</v>
      </c>
      <c r="K3438" s="1">
        <v>12</v>
      </c>
      <c r="L3438" s="1" t="s">
        <v>64</v>
      </c>
      <c r="M3438" s="1" t="s">
        <v>65</v>
      </c>
      <c r="N3438" s="2">
        <v>45208.791666666664</v>
      </c>
      <c r="O3438" s="1" t="s">
        <v>66</v>
      </c>
      <c r="Q3438" s="1" t="s">
        <v>67</v>
      </c>
      <c r="R3438" s="2">
        <v>45721.909166666665</v>
      </c>
      <c r="S3438" s="1" t="s">
        <v>12569</v>
      </c>
      <c r="T3438" s="1" t="s">
        <v>100</v>
      </c>
      <c r="U3438" s="1" t="s">
        <v>70</v>
      </c>
      <c r="V3438" s="1" t="s">
        <v>17189</v>
      </c>
      <c r="W3438" s="1" t="s">
        <v>653</v>
      </c>
      <c r="X3438" s="1" t="s">
        <v>942</v>
      </c>
      <c r="Y3438" s="1" t="s">
        <v>14830</v>
      </c>
      <c r="Z3438" s="1" t="s">
        <v>1476</v>
      </c>
      <c r="AA3438" s="1" t="s">
        <v>6778</v>
      </c>
      <c r="AB3438" s="1" t="s">
        <v>124</v>
      </c>
      <c r="AE3438" s="2">
        <v>45721.909166666665</v>
      </c>
      <c r="AF3438" s="1" t="s">
        <v>77</v>
      </c>
      <c r="AH3438" s="1" t="s">
        <v>78</v>
      </c>
      <c r="AI3438" s="1" t="s">
        <v>79</v>
      </c>
      <c r="AJ3438" s="1" t="s">
        <v>378</v>
      </c>
      <c r="AK3438" s="1" t="s">
        <v>12571</v>
      </c>
      <c r="AL3438" s="1" t="s">
        <v>12569</v>
      </c>
      <c r="AM3438" s="2">
        <v>45721.909201388888</v>
      </c>
      <c r="AN3438" s="1" t="s">
        <v>12571</v>
      </c>
      <c r="AP3438" s="1">
        <v>5769093</v>
      </c>
      <c r="AQ3438" s="1" t="s">
        <v>83</v>
      </c>
      <c r="AR3438" s="2">
        <v>45722.475532407407</v>
      </c>
      <c r="AS3438" s="1" t="s">
        <v>84</v>
      </c>
      <c r="AT3438" s="2">
        <v>45723.333333333336</v>
      </c>
      <c r="AU3438" s="1" t="s">
        <v>85</v>
      </c>
      <c r="AV3438" s="1" t="s">
        <v>947</v>
      </c>
      <c r="AW3438" s="1" t="s">
        <v>948</v>
      </c>
      <c r="AX3438" s="1" t="s">
        <v>9823</v>
      </c>
      <c r="AZ3438" s="2">
        <v>45722.475532407407</v>
      </c>
      <c r="BB3438" s="1" t="s">
        <v>1425</v>
      </c>
      <c r="BC3438" s="1" t="s">
        <v>1426</v>
      </c>
      <c r="BD3438" s="1" t="s">
        <v>1427</v>
      </c>
      <c r="BE3438" s="1" t="s">
        <v>17190</v>
      </c>
      <c r="BF3438" s="1" t="s">
        <v>128</v>
      </c>
    </row>
    <row r="3439" spans="1:58" x14ac:dyDescent="0.35">
      <c r="A3439" s="1">
        <v>3016698</v>
      </c>
      <c r="B3439" s="1" t="s">
        <v>94</v>
      </c>
      <c r="C3439" s="1">
        <v>31710451</v>
      </c>
      <c r="D3439" s="1">
        <v>338531648</v>
      </c>
      <c r="E3439" s="1" t="s">
        <v>59</v>
      </c>
      <c r="F3439" s="1" t="s">
        <v>60</v>
      </c>
      <c r="G3439" s="1" t="s">
        <v>17191</v>
      </c>
      <c r="H3439" s="1" t="s">
        <v>2645</v>
      </c>
      <c r="I3439" s="1">
        <v>773687540</v>
      </c>
      <c r="J3439" s="1" t="s">
        <v>17192</v>
      </c>
      <c r="K3439" s="1">
        <v>13</v>
      </c>
      <c r="L3439" s="1" t="s">
        <v>64</v>
      </c>
      <c r="M3439" s="1" t="s">
        <v>65</v>
      </c>
      <c r="N3439" s="2">
        <v>44498.458344907405</v>
      </c>
      <c r="O3439" s="1" t="s">
        <v>98</v>
      </c>
      <c r="Q3439" s="1" t="s">
        <v>67</v>
      </c>
      <c r="R3439" s="2">
        <v>45721.913136574076</v>
      </c>
      <c r="S3439" s="1" t="s">
        <v>10655</v>
      </c>
      <c r="T3439" s="1" t="s">
        <v>69</v>
      </c>
      <c r="U3439" s="1" t="s">
        <v>10789</v>
      </c>
      <c r="V3439" s="1" t="s">
        <v>17193</v>
      </c>
      <c r="W3439" s="1" t="s">
        <v>334</v>
      </c>
      <c r="X3439" s="1" t="s">
        <v>1153</v>
      </c>
      <c r="Y3439" s="1" t="s">
        <v>1210</v>
      </c>
      <c r="Z3439" s="1" t="s">
        <v>1211</v>
      </c>
      <c r="AA3439" s="1" t="s">
        <v>1211</v>
      </c>
      <c r="AB3439" s="1" t="s">
        <v>1211</v>
      </c>
      <c r="AC3439" s="1">
        <v>160</v>
      </c>
      <c r="AE3439" s="2">
        <v>45721.914490740739</v>
      </c>
      <c r="AF3439" s="1" t="s">
        <v>77</v>
      </c>
      <c r="AH3439" s="1" t="s">
        <v>125</v>
      </c>
      <c r="AI3439" s="1" t="s">
        <v>360</v>
      </c>
      <c r="AJ3439" s="1" t="s">
        <v>107</v>
      </c>
      <c r="AK3439" s="1" t="s">
        <v>17194</v>
      </c>
      <c r="AL3439" s="1" t="s">
        <v>10655</v>
      </c>
      <c r="AM3439" s="2">
        <v>45721.914548611108</v>
      </c>
      <c r="AO3439" s="1" t="s">
        <v>10655</v>
      </c>
      <c r="AP3439" s="1">
        <v>5769097</v>
      </c>
      <c r="AQ3439" s="1" t="s">
        <v>83</v>
      </c>
      <c r="AR3439" s="2">
        <v>45722.669606481482</v>
      </c>
      <c r="AS3439" s="1" t="s">
        <v>84</v>
      </c>
      <c r="AT3439" s="2">
        <v>45721.333333333336</v>
      </c>
      <c r="AU3439" s="1" t="s">
        <v>573</v>
      </c>
      <c r="AV3439" s="1" t="s">
        <v>1214</v>
      </c>
      <c r="AW3439" s="1" t="s">
        <v>1215</v>
      </c>
      <c r="AX3439" s="1" t="s">
        <v>7556</v>
      </c>
      <c r="AZ3439" s="2">
        <v>45722.669606481482</v>
      </c>
      <c r="BB3439" s="1" t="s">
        <v>345</v>
      </c>
      <c r="BC3439" s="1" t="s">
        <v>346</v>
      </c>
      <c r="BD3439" s="1" t="s">
        <v>347</v>
      </c>
      <c r="BE3439" s="1" t="s">
        <v>17195</v>
      </c>
      <c r="BF3439" s="1" t="s">
        <v>1142</v>
      </c>
    </row>
    <row r="3440" spans="1:58" x14ac:dyDescent="0.35">
      <c r="A3440" s="1">
        <v>3016699</v>
      </c>
      <c r="B3440" s="1" t="s">
        <v>223</v>
      </c>
      <c r="C3440" s="1">
        <v>42688491</v>
      </c>
      <c r="D3440" s="1">
        <v>339736174</v>
      </c>
      <c r="E3440" s="1" t="s">
        <v>59</v>
      </c>
      <c r="F3440" s="1" t="s">
        <v>60</v>
      </c>
      <c r="G3440" s="1" t="s">
        <v>1177</v>
      </c>
      <c r="H3440" s="1" t="s">
        <v>2959</v>
      </c>
      <c r="I3440" s="1">
        <v>775707355</v>
      </c>
      <c r="J3440" s="1" t="s">
        <v>11628</v>
      </c>
      <c r="K3440" s="1">
        <v>14</v>
      </c>
      <c r="L3440" s="1" t="s">
        <v>64</v>
      </c>
      <c r="M3440" s="1" t="s">
        <v>65</v>
      </c>
      <c r="N3440" s="2">
        <v>45489.5</v>
      </c>
      <c r="O3440" s="1" t="s">
        <v>1981</v>
      </c>
      <c r="Q3440" s="1" t="s">
        <v>67</v>
      </c>
      <c r="R3440" s="2">
        <v>45721.913773148146</v>
      </c>
      <c r="S3440" s="1" t="s">
        <v>1229</v>
      </c>
      <c r="T3440" s="1" t="s">
        <v>69</v>
      </c>
      <c r="U3440" s="1" t="s">
        <v>101</v>
      </c>
      <c r="V3440" s="1" t="s">
        <v>17196</v>
      </c>
      <c r="Y3440" s="1" t="s">
        <v>6104</v>
      </c>
      <c r="Z3440" s="1" t="s">
        <v>1568</v>
      </c>
      <c r="AA3440" s="1" t="s">
        <v>17197</v>
      </c>
      <c r="AB3440" s="1" t="s">
        <v>17197</v>
      </c>
      <c r="AE3440" s="2">
        <v>45721.913784722223</v>
      </c>
      <c r="AF3440" s="1" t="s">
        <v>77</v>
      </c>
      <c r="AH3440" s="1" t="s">
        <v>125</v>
      </c>
      <c r="AI3440" s="1" t="s">
        <v>106</v>
      </c>
      <c r="AJ3440" s="1" t="s">
        <v>674</v>
      </c>
      <c r="AK3440" s="1" t="s">
        <v>17198</v>
      </c>
      <c r="AL3440" s="1" t="s">
        <v>1229</v>
      </c>
      <c r="AM3440" s="2">
        <v>45721.913807870369</v>
      </c>
      <c r="AN3440" s="1" t="s">
        <v>17198</v>
      </c>
      <c r="AP3440" s="1">
        <v>5769094</v>
      </c>
      <c r="AQ3440" s="1" t="s">
        <v>83</v>
      </c>
      <c r="AR3440" s="2">
        <v>45722.398854166669</v>
      </c>
      <c r="AS3440" s="1" t="s">
        <v>84</v>
      </c>
      <c r="AT3440" s="2">
        <v>45723.309027777781</v>
      </c>
      <c r="AU3440" s="1" t="s">
        <v>85</v>
      </c>
      <c r="AV3440" s="1" t="s">
        <v>4129</v>
      </c>
      <c r="AW3440" s="1" t="s">
        <v>4130</v>
      </c>
      <c r="AX3440" s="1" t="s">
        <v>4131</v>
      </c>
      <c r="AZ3440" s="2">
        <v>45722.398854166669</v>
      </c>
      <c r="BB3440" s="1" t="s">
        <v>2641</v>
      </c>
      <c r="BC3440" s="1" t="s">
        <v>1200</v>
      </c>
      <c r="BD3440" s="1" t="s">
        <v>2642</v>
      </c>
      <c r="BE3440" s="1" t="s">
        <v>17199</v>
      </c>
      <c r="BF3440" s="1" t="s">
        <v>6916</v>
      </c>
    </row>
    <row r="3441" spans="1:58" x14ac:dyDescent="0.35">
      <c r="A3441" s="1">
        <v>3016700</v>
      </c>
      <c r="B3441" s="1" t="s">
        <v>58</v>
      </c>
      <c r="C3441" s="1">
        <v>31606641</v>
      </c>
      <c r="D3441" s="1">
        <v>338608934</v>
      </c>
      <c r="E3441" s="1" t="s">
        <v>59</v>
      </c>
      <c r="F3441" s="1" t="s">
        <v>60</v>
      </c>
      <c r="G3441" s="1" t="s">
        <v>1768</v>
      </c>
      <c r="H3441" s="1" t="s">
        <v>17200</v>
      </c>
      <c r="I3441" s="1">
        <v>775240403</v>
      </c>
      <c r="J3441" s="1" t="s">
        <v>17201</v>
      </c>
      <c r="K3441" s="1">
        <v>12</v>
      </c>
      <c r="L3441" s="1" t="s">
        <v>64</v>
      </c>
      <c r="M3441" s="1" t="s">
        <v>65</v>
      </c>
      <c r="N3441" s="2">
        <v>44805</v>
      </c>
      <c r="O3441" s="1" t="s">
        <v>353</v>
      </c>
      <c r="Q3441" s="1" t="s">
        <v>67</v>
      </c>
      <c r="R3441" s="2">
        <v>45721.914965277778</v>
      </c>
      <c r="S3441" s="1" t="s">
        <v>1207</v>
      </c>
      <c r="T3441" s="1" t="s">
        <v>639</v>
      </c>
      <c r="U3441" s="1" t="s">
        <v>70</v>
      </c>
      <c r="V3441" s="1" t="s">
        <v>5917</v>
      </c>
      <c r="W3441" s="1" t="s">
        <v>72</v>
      </c>
      <c r="X3441" s="1" t="s">
        <v>73</v>
      </c>
      <c r="Y3441" s="1" t="s">
        <v>684</v>
      </c>
      <c r="Z3441" s="1" t="s">
        <v>685</v>
      </c>
      <c r="AA3441" s="1" t="s">
        <v>686</v>
      </c>
      <c r="AB3441" s="1" t="s">
        <v>686</v>
      </c>
      <c r="AC3441" s="1">
        <v>24</v>
      </c>
      <c r="AE3441" s="2">
        <v>45721.916631944441</v>
      </c>
      <c r="AF3441" s="1" t="s">
        <v>77</v>
      </c>
      <c r="AH3441" s="1" t="s">
        <v>125</v>
      </c>
      <c r="AI3441" s="1" t="s">
        <v>79</v>
      </c>
      <c r="AJ3441" s="1" t="s">
        <v>2542</v>
      </c>
      <c r="AK3441" s="1" t="s">
        <v>17202</v>
      </c>
      <c r="AL3441" s="1" t="s">
        <v>1207</v>
      </c>
      <c r="AM3441" s="2">
        <v>45721.916678240741</v>
      </c>
      <c r="AO3441" s="1" t="s">
        <v>1207</v>
      </c>
      <c r="AP3441" s="1">
        <v>5769102</v>
      </c>
      <c r="AQ3441" s="1" t="s">
        <v>83</v>
      </c>
      <c r="AR3441" s="2">
        <v>45722.530335648145</v>
      </c>
      <c r="AS3441" s="1" t="s">
        <v>84</v>
      </c>
      <c r="AT3441" s="2">
        <v>45721.375</v>
      </c>
      <c r="AU3441" s="1" t="s">
        <v>573</v>
      </c>
      <c r="AV3441" s="1" t="s">
        <v>2382</v>
      </c>
      <c r="AW3441" s="1" t="s">
        <v>2383</v>
      </c>
      <c r="AX3441" s="1" t="s">
        <v>2384</v>
      </c>
      <c r="AZ3441" s="2">
        <v>45722.530335648145</v>
      </c>
      <c r="BB3441" s="1" t="s">
        <v>192</v>
      </c>
      <c r="BC3441" s="1" t="s">
        <v>193</v>
      </c>
      <c r="BD3441" s="1" t="s">
        <v>194</v>
      </c>
      <c r="BE3441" s="1" t="s">
        <v>17203</v>
      </c>
      <c r="BF3441" s="1" t="s">
        <v>1002</v>
      </c>
    </row>
    <row r="3442" spans="1:58" x14ac:dyDescent="0.35">
      <c r="A3442" s="1">
        <v>3016701</v>
      </c>
      <c r="B3442" s="1" t="s">
        <v>58</v>
      </c>
      <c r="C3442" s="1">
        <v>43752021</v>
      </c>
      <c r="D3442" s="1">
        <v>339045098</v>
      </c>
      <c r="E3442" s="1" t="s">
        <v>59</v>
      </c>
      <c r="F3442" s="1" t="s">
        <v>60</v>
      </c>
      <c r="G3442" s="1" t="s">
        <v>1263</v>
      </c>
      <c r="H3442" s="1" t="s">
        <v>2645</v>
      </c>
      <c r="I3442" s="1">
        <v>789427082</v>
      </c>
      <c r="J3442" s="1" t="s">
        <v>17204</v>
      </c>
      <c r="K3442" s="1">
        <v>20</v>
      </c>
      <c r="L3442" s="1" t="s">
        <v>294</v>
      </c>
      <c r="M3442" s="1" t="s">
        <v>295</v>
      </c>
      <c r="N3442" s="2">
        <v>45603.458333333336</v>
      </c>
      <c r="O3442" s="1" t="s">
        <v>520</v>
      </c>
      <c r="Q3442" s="1" t="s">
        <v>67</v>
      </c>
      <c r="R3442" s="2">
        <v>45721.915312500001</v>
      </c>
      <c r="S3442" s="1" t="s">
        <v>4936</v>
      </c>
      <c r="T3442" s="1" t="s">
        <v>412</v>
      </c>
      <c r="U3442" s="1" t="s">
        <v>70</v>
      </c>
      <c r="V3442" s="1" t="s">
        <v>17205</v>
      </c>
      <c r="Y3442" s="1" t="s">
        <v>16742</v>
      </c>
      <c r="Z3442" s="1" t="s">
        <v>841</v>
      </c>
      <c r="AA3442" s="1" t="s">
        <v>4989</v>
      </c>
      <c r="AB3442" s="1" t="s">
        <v>124</v>
      </c>
      <c r="AE3442" s="2">
        <v>45722.669421296298</v>
      </c>
      <c r="AF3442" s="1" t="s">
        <v>417</v>
      </c>
      <c r="AG3442" s="1">
        <v>48</v>
      </c>
      <c r="AH3442" s="1" t="s">
        <v>125</v>
      </c>
      <c r="AI3442" s="1" t="s">
        <v>58</v>
      </c>
      <c r="AJ3442" s="1" t="s">
        <v>126</v>
      </c>
      <c r="AK3442" s="1" t="s">
        <v>17206</v>
      </c>
      <c r="AL3442" s="1" t="s">
        <v>914</v>
      </c>
      <c r="AM3442" s="2">
        <v>45722.669525462959</v>
      </c>
      <c r="AN3442" s="1" t="s">
        <v>17206</v>
      </c>
      <c r="AO3442" s="1" t="s">
        <v>914</v>
      </c>
      <c r="AP3442" s="1">
        <v>5772546</v>
      </c>
      <c r="AQ3442" s="1" t="s">
        <v>83</v>
      </c>
      <c r="AR3442" s="2">
        <v>45723.477430555555</v>
      </c>
      <c r="AS3442" s="1" t="s">
        <v>84</v>
      </c>
      <c r="AT3442" s="2">
        <v>45722.333333333336</v>
      </c>
      <c r="AU3442" s="1" t="s">
        <v>85</v>
      </c>
      <c r="AV3442" s="1" t="s">
        <v>1680</v>
      </c>
      <c r="AW3442" s="1" t="s">
        <v>1681</v>
      </c>
      <c r="AX3442" s="1" t="s">
        <v>1682</v>
      </c>
      <c r="AY3442" s="2">
        <v>45724.669421296298</v>
      </c>
      <c r="AZ3442" s="2">
        <v>45723.477430555555</v>
      </c>
      <c r="BA3442" s="1" t="s">
        <v>419</v>
      </c>
      <c r="BB3442" s="1" t="s">
        <v>551</v>
      </c>
      <c r="BC3442" s="1" t="s">
        <v>552</v>
      </c>
      <c r="BD3442" s="1" t="s">
        <v>553</v>
      </c>
      <c r="BE3442" s="1" t="s">
        <v>17207</v>
      </c>
      <c r="BF3442" s="1" t="s">
        <v>269</v>
      </c>
    </row>
    <row r="3443" spans="1:58" x14ac:dyDescent="0.35">
      <c r="A3443" s="1">
        <v>3016702</v>
      </c>
      <c r="B3443" s="1" t="s">
        <v>58</v>
      </c>
      <c r="C3443" s="1">
        <v>37705671</v>
      </c>
      <c r="D3443" s="1">
        <v>338733715</v>
      </c>
      <c r="E3443" s="1" t="s">
        <v>59</v>
      </c>
      <c r="F3443" s="1" t="s">
        <v>60</v>
      </c>
      <c r="G3443" s="1" t="s">
        <v>1373</v>
      </c>
      <c r="H3443" s="1" t="s">
        <v>11271</v>
      </c>
      <c r="I3443" s="1">
        <v>772149415</v>
      </c>
      <c r="J3443" s="1" t="s">
        <v>17208</v>
      </c>
      <c r="K3443" s="1">
        <v>12</v>
      </c>
      <c r="L3443" s="1" t="s">
        <v>64</v>
      </c>
      <c r="M3443" s="1" t="s">
        <v>65</v>
      </c>
      <c r="N3443" s="2">
        <v>45721.444444444445</v>
      </c>
      <c r="O3443" s="1" t="s">
        <v>66</v>
      </c>
      <c r="Q3443" s="1" t="s">
        <v>67</v>
      </c>
      <c r="R3443" s="2">
        <v>45721.915694444448</v>
      </c>
      <c r="S3443" s="1" t="s">
        <v>1762</v>
      </c>
      <c r="T3443" s="1" t="s">
        <v>69</v>
      </c>
      <c r="U3443" s="1" t="s">
        <v>17209</v>
      </c>
      <c r="V3443" s="1" t="s">
        <v>17210</v>
      </c>
      <c r="W3443" s="1" t="s">
        <v>162</v>
      </c>
      <c r="X3443" s="1" t="s">
        <v>1191</v>
      </c>
      <c r="Y3443" s="1" t="s">
        <v>2840</v>
      </c>
      <c r="Z3443" s="1" t="s">
        <v>400</v>
      </c>
      <c r="AA3443" s="1" t="s">
        <v>400</v>
      </c>
      <c r="AB3443" s="1" t="s">
        <v>124</v>
      </c>
      <c r="AE3443" s="2">
        <v>45721.915694444448</v>
      </c>
      <c r="AF3443" s="1" t="s">
        <v>77</v>
      </c>
      <c r="AH3443" s="1" t="s">
        <v>125</v>
      </c>
      <c r="AI3443" s="1" t="s">
        <v>79</v>
      </c>
      <c r="AJ3443" s="1" t="s">
        <v>283</v>
      </c>
      <c r="AK3443" s="1" t="s">
        <v>17211</v>
      </c>
      <c r="AL3443" s="1" t="s">
        <v>1762</v>
      </c>
      <c r="AM3443" s="2">
        <v>45721.915729166663</v>
      </c>
      <c r="AN3443" s="1" t="s">
        <v>17211</v>
      </c>
      <c r="AP3443" s="1">
        <v>5769100</v>
      </c>
      <c r="AQ3443" s="1" t="s">
        <v>83</v>
      </c>
      <c r="AR3443" s="2">
        <v>45722.204710648148</v>
      </c>
      <c r="AS3443" s="1" t="s">
        <v>84</v>
      </c>
      <c r="AT3443" s="2">
        <v>45723.333333333336</v>
      </c>
      <c r="AU3443" s="1" t="s">
        <v>85</v>
      </c>
      <c r="AV3443" s="1" t="s">
        <v>1196</v>
      </c>
      <c r="AW3443" s="1" t="s">
        <v>1197</v>
      </c>
      <c r="AX3443" s="1" t="s">
        <v>1198</v>
      </c>
      <c r="AZ3443" s="2">
        <v>45722.204710648148</v>
      </c>
      <c r="BB3443" s="1" t="s">
        <v>367</v>
      </c>
      <c r="BC3443" s="1" t="s">
        <v>368</v>
      </c>
      <c r="BD3443" s="1" t="s">
        <v>368</v>
      </c>
      <c r="BE3443" s="1" t="s">
        <v>17212</v>
      </c>
      <c r="BF3443" s="1" t="s">
        <v>1915</v>
      </c>
    </row>
    <row r="3444" spans="1:58" x14ac:dyDescent="0.35">
      <c r="A3444" s="1">
        <v>3016703</v>
      </c>
      <c r="B3444" s="1" t="s">
        <v>223</v>
      </c>
      <c r="C3444" s="1">
        <v>40065471</v>
      </c>
      <c r="D3444" s="1">
        <v>338710806</v>
      </c>
      <c r="E3444" s="1" t="s">
        <v>59</v>
      </c>
      <c r="F3444" s="1" t="s">
        <v>60</v>
      </c>
      <c r="G3444" s="1" t="s">
        <v>1825</v>
      </c>
      <c r="H3444" s="1" t="s">
        <v>1728</v>
      </c>
      <c r="I3444" s="1">
        <v>775250915</v>
      </c>
      <c r="J3444" s="1" t="s">
        <v>17213</v>
      </c>
      <c r="K3444" s="1">
        <v>13</v>
      </c>
      <c r="L3444" s="1" t="s">
        <v>64</v>
      </c>
      <c r="M3444" s="1" t="s">
        <v>65</v>
      </c>
      <c r="N3444" s="2">
        <v>44903.708333333336</v>
      </c>
      <c r="O3444" s="1" t="s">
        <v>98</v>
      </c>
      <c r="Q3444" s="1" t="s">
        <v>67</v>
      </c>
      <c r="R3444" s="2">
        <v>45721.918229166666</v>
      </c>
      <c r="S3444" s="1" t="s">
        <v>1557</v>
      </c>
      <c r="T3444" s="1" t="s">
        <v>100</v>
      </c>
      <c r="U3444" s="1" t="s">
        <v>70</v>
      </c>
      <c r="V3444" s="1" t="s">
        <v>17214</v>
      </c>
      <c r="W3444" s="1" t="s">
        <v>653</v>
      </c>
      <c r="X3444" s="1" t="s">
        <v>942</v>
      </c>
      <c r="Y3444" s="1" t="s">
        <v>7213</v>
      </c>
      <c r="Z3444" s="1" t="s">
        <v>1476</v>
      </c>
      <c r="AA3444" s="1" t="s">
        <v>17215</v>
      </c>
      <c r="AB3444" s="1" t="s">
        <v>17215</v>
      </c>
      <c r="AE3444" s="2">
        <v>45721.918229166666</v>
      </c>
      <c r="AF3444" s="1" t="s">
        <v>77</v>
      </c>
      <c r="AH3444" s="1" t="s">
        <v>125</v>
      </c>
      <c r="AI3444" s="1" t="s">
        <v>339</v>
      </c>
      <c r="AJ3444" s="1" t="s">
        <v>107</v>
      </c>
      <c r="AK3444" s="1" t="s">
        <v>17216</v>
      </c>
      <c r="AL3444" s="1" t="s">
        <v>1557</v>
      </c>
      <c r="AM3444" s="2">
        <v>45722.765428240738</v>
      </c>
      <c r="AN3444" s="1" t="s">
        <v>17217</v>
      </c>
      <c r="AO3444" s="1" t="s">
        <v>1484</v>
      </c>
      <c r="AP3444" s="1">
        <v>5773024</v>
      </c>
      <c r="AQ3444" s="1" t="s">
        <v>83</v>
      </c>
      <c r="AR3444" s="2">
        <v>45723.727719907409</v>
      </c>
      <c r="AS3444" s="1" t="s">
        <v>84</v>
      </c>
      <c r="AT3444" s="2">
        <v>45722.333333333336</v>
      </c>
      <c r="AU3444" s="1" t="s">
        <v>573</v>
      </c>
      <c r="AV3444" s="1" t="s">
        <v>4855</v>
      </c>
      <c r="AW3444" s="1" t="s">
        <v>4856</v>
      </c>
      <c r="AX3444" s="1" t="s">
        <v>17218</v>
      </c>
      <c r="AZ3444" s="2">
        <v>45723.727719907409</v>
      </c>
      <c r="BB3444" s="1" t="s">
        <v>676</v>
      </c>
      <c r="BC3444" s="1" t="s">
        <v>677</v>
      </c>
      <c r="BD3444" s="1" t="s">
        <v>678</v>
      </c>
      <c r="BE3444" s="1" t="s">
        <v>17219</v>
      </c>
      <c r="BF3444" s="1" t="s">
        <v>1484</v>
      </c>
    </row>
    <row r="3445" spans="1:58" x14ac:dyDescent="0.35">
      <c r="A3445" s="1">
        <v>3016704</v>
      </c>
      <c r="B3445" s="1" t="s">
        <v>58</v>
      </c>
      <c r="C3445" s="1">
        <v>43728631</v>
      </c>
      <c r="D3445" s="1">
        <v>338022946</v>
      </c>
      <c r="E3445" s="1" t="s">
        <v>59</v>
      </c>
      <c r="F3445" s="1" t="s">
        <v>60</v>
      </c>
      <c r="G3445" s="1" t="s">
        <v>17220</v>
      </c>
      <c r="H3445" s="1" t="s">
        <v>17221</v>
      </c>
      <c r="I3445" s="1">
        <v>773446951</v>
      </c>
      <c r="J3445" s="1" t="s">
        <v>17222</v>
      </c>
      <c r="K3445" s="1">
        <v>13</v>
      </c>
      <c r="L3445" s="1" t="s">
        <v>64</v>
      </c>
      <c r="M3445" s="1" t="s">
        <v>65</v>
      </c>
      <c r="N3445" s="2">
        <v>45498.541666666664</v>
      </c>
      <c r="O3445" s="1" t="s">
        <v>66</v>
      </c>
      <c r="Q3445" s="1" t="s">
        <v>67</v>
      </c>
      <c r="R3445" s="2">
        <v>45721.921076388891</v>
      </c>
      <c r="S3445" s="1" t="s">
        <v>16306</v>
      </c>
      <c r="T3445" s="1" t="s">
        <v>100</v>
      </c>
      <c r="U3445" s="1" t="s">
        <v>70</v>
      </c>
      <c r="V3445" s="1" t="s">
        <v>17223</v>
      </c>
      <c r="Y3445" s="1" t="s">
        <v>2840</v>
      </c>
      <c r="Z3445" s="1" t="s">
        <v>1193</v>
      </c>
      <c r="AA3445" s="1" t="s">
        <v>4444</v>
      </c>
      <c r="AB3445" s="1" t="s">
        <v>124</v>
      </c>
      <c r="AE3445" s="2">
        <v>45721.921087962961</v>
      </c>
      <c r="AF3445" s="1" t="s">
        <v>77</v>
      </c>
      <c r="AH3445" s="1" t="s">
        <v>78</v>
      </c>
      <c r="AI3445" s="1" t="s">
        <v>79</v>
      </c>
      <c r="AJ3445" s="1" t="s">
        <v>378</v>
      </c>
      <c r="AK3445" s="1" t="s">
        <v>17224</v>
      </c>
      <c r="AL3445" s="1" t="s">
        <v>16306</v>
      </c>
      <c r="AM3445" s="2">
        <v>45721.921122685184</v>
      </c>
      <c r="AN3445" s="1" t="s">
        <v>17224</v>
      </c>
      <c r="AP3445" s="1">
        <v>5769105</v>
      </c>
      <c r="AQ3445" s="1" t="s">
        <v>83</v>
      </c>
      <c r="AR3445" s="2">
        <v>45722.521539351852</v>
      </c>
      <c r="AS3445" s="1" t="s">
        <v>84</v>
      </c>
      <c r="AT3445" s="2">
        <v>45723.333333333336</v>
      </c>
      <c r="AU3445" s="1" t="s">
        <v>85</v>
      </c>
      <c r="AV3445" s="1" t="s">
        <v>1196</v>
      </c>
      <c r="AW3445" s="1" t="s">
        <v>1197</v>
      </c>
      <c r="AX3445" s="1" t="s">
        <v>2847</v>
      </c>
      <c r="AZ3445" s="2">
        <v>45722.521539351852</v>
      </c>
      <c r="BB3445" s="1" t="s">
        <v>2089</v>
      </c>
      <c r="BC3445" s="1" t="s">
        <v>814</v>
      </c>
      <c r="BD3445" s="1" t="s">
        <v>815</v>
      </c>
      <c r="BE3445" s="1" t="s">
        <v>17225</v>
      </c>
      <c r="BF3445" s="1" t="s">
        <v>1484</v>
      </c>
    </row>
    <row r="3446" spans="1:58" x14ac:dyDescent="0.35">
      <c r="A3446" s="1">
        <v>3016705</v>
      </c>
      <c r="B3446" s="1" t="s">
        <v>58</v>
      </c>
      <c r="C3446" s="1">
        <v>34111201</v>
      </c>
      <c r="D3446" s="1">
        <v>338346537</v>
      </c>
      <c r="E3446" s="1" t="s">
        <v>59</v>
      </c>
      <c r="F3446" s="1" t="s">
        <v>60</v>
      </c>
      <c r="G3446" s="1" t="s">
        <v>1335</v>
      </c>
      <c r="H3446" s="1" t="s">
        <v>1674</v>
      </c>
      <c r="I3446" s="1">
        <v>785707000</v>
      </c>
      <c r="J3446" s="1" t="s">
        <v>1337</v>
      </c>
      <c r="K3446" s="1">
        <v>13</v>
      </c>
      <c r="L3446" s="1" t="s">
        <v>64</v>
      </c>
      <c r="M3446" s="1" t="s">
        <v>65</v>
      </c>
      <c r="N3446" s="2">
        <v>45156</v>
      </c>
      <c r="O3446" s="1" t="s">
        <v>353</v>
      </c>
      <c r="Q3446" s="1" t="s">
        <v>67</v>
      </c>
      <c r="R3446" s="2">
        <v>45721.921342592592</v>
      </c>
      <c r="S3446" s="1" t="s">
        <v>16306</v>
      </c>
      <c r="T3446" s="1" t="s">
        <v>100</v>
      </c>
      <c r="U3446" s="1" t="s">
        <v>723</v>
      </c>
      <c r="V3446" s="1" t="s">
        <v>17226</v>
      </c>
      <c r="W3446" s="1" t="s">
        <v>334</v>
      </c>
      <c r="X3446" s="1" t="s">
        <v>1153</v>
      </c>
      <c r="Y3446" s="1" t="s">
        <v>13671</v>
      </c>
      <c r="Z3446" s="1" t="s">
        <v>2321</v>
      </c>
      <c r="AA3446" s="1" t="s">
        <v>6959</v>
      </c>
      <c r="AB3446" s="1" t="s">
        <v>6959</v>
      </c>
      <c r="AE3446" s="2">
        <v>45721.921354166669</v>
      </c>
      <c r="AF3446" s="1" t="s">
        <v>77</v>
      </c>
      <c r="AH3446" s="1" t="s">
        <v>78</v>
      </c>
      <c r="AI3446" s="1" t="s">
        <v>79</v>
      </c>
      <c r="AJ3446" s="1" t="s">
        <v>454</v>
      </c>
      <c r="AK3446" s="1" t="s">
        <v>17227</v>
      </c>
      <c r="AL3446" s="1" t="s">
        <v>16306</v>
      </c>
      <c r="AM3446" s="2">
        <v>45721.921388888892</v>
      </c>
      <c r="AN3446" s="1" t="s">
        <v>17227</v>
      </c>
      <c r="AP3446" s="1">
        <v>5769106</v>
      </c>
      <c r="AQ3446" s="1" t="s">
        <v>83</v>
      </c>
      <c r="AR3446" s="2">
        <v>45722.48814814815</v>
      </c>
      <c r="AS3446" s="1" t="s">
        <v>84</v>
      </c>
      <c r="AT3446" s="2">
        <v>45723.333333333336</v>
      </c>
      <c r="AU3446" s="1" t="s">
        <v>85</v>
      </c>
      <c r="AV3446" s="1" t="s">
        <v>1214</v>
      </c>
      <c r="AW3446" s="1" t="s">
        <v>1215</v>
      </c>
      <c r="AX3446" s="1" t="s">
        <v>6487</v>
      </c>
      <c r="AZ3446" s="2">
        <v>45722.48814814815</v>
      </c>
      <c r="BB3446" s="1" t="s">
        <v>3226</v>
      </c>
      <c r="BC3446" s="1" t="s">
        <v>3227</v>
      </c>
      <c r="BD3446" s="1" t="s">
        <v>767</v>
      </c>
      <c r="BE3446" s="1" t="s">
        <v>17228</v>
      </c>
      <c r="BF3446" s="1" t="s">
        <v>3229</v>
      </c>
    </row>
    <row r="3447" spans="1:58" x14ac:dyDescent="0.35">
      <c r="A3447" s="1">
        <v>3016706</v>
      </c>
      <c r="B3447" s="1" t="s">
        <v>223</v>
      </c>
      <c r="C3447" s="1">
        <v>41945381</v>
      </c>
      <c r="D3447" s="1">
        <v>339903768</v>
      </c>
      <c r="E3447" s="1" t="s">
        <v>59</v>
      </c>
      <c r="F3447" s="1" t="s">
        <v>60</v>
      </c>
      <c r="G3447" s="1" t="s">
        <v>2468</v>
      </c>
      <c r="H3447" s="1" t="s">
        <v>1335</v>
      </c>
      <c r="I3447" s="1">
        <v>782582156</v>
      </c>
      <c r="J3447" s="1" t="s">
        <v>2388</v>
      </c>
      <c r="K3447" s="1">
        <v>19</v>
      </c>
      <c r="L3447" s="1" t="s">
        <v>64</v>
      </c>
      <c r="M3447" s="1" t="s">
        <v>65</v>
      </c>
      <c r="N3447" s="2">
        <v>45232.041666666664</v>
      </c>
      <c r="O3447" s="1" t="s">
        <v>98</v>
      </c>
      <c r="Q3447" s="1" t="s">
        <v>67</v>
      </c>
      <c r="R3447" s="2">
        <v>45721.921365740738</v>
      </c>
      <c r="S3447" s="1" t="s">
        <v>797</v>
      </c>
      <c r="T3447" s="1" t="s">
        <v>100</v>
      </c>
      <c r="U3447" s="1" t="s">
        <v>70</v>
      </c>
      <c r="V3447" s="1" t="s">
        <v>17229</v>
      </c>
      <c r="W3447" s="1" t="s">
        <v>785</v>
      </c>
      <c r="X3447" s="1" t="s">
        <v>785</v>
      </c>
      <c r="Y3447" s="1" t="s">
        <v>8210</v>
      </c>
      <c r="Z3447" s="1" t="s">
        <v>5663</v>
      </c>
      <c r="AA3447" s="1" t="s">
        <v>8211</v>
      </c>
      <c r="AB3447" s="1" t="s">
        <v>8211</v>
      </c>
      <c r="AC3447" s="1">
        <v>782582156</v>
      </c>
      <c r="AE3447" s="2">
        <v>45721.921377314815</v>
      </c>
      <c r="AF3447" s="1" t="s">
        <v>77</v>
      </c>
      <c r="AH3447" s="1" t="s">
        <v>78</v>
      </c>
      <c r="AI3447" s="1" t="s">
        <v>106</v>
      </c>
      <c r="AJ3447" s="1" t="s">
        <v>107</v>
      </c>
      <c r="AK3447" s="1" t="s">
        <v>17229</v>
      </c>
      <c r="AL3447" s="1" t="s">
        <v>797</v>
      </c>
      <c r="AM3447" s="2">
        <v>45721.921412037038</v>
      </c>
      <c r="AN3447" s="1" t="s">
        <v>17229</v>
      </c>
      <c r="AP3447" s="1">
        <v>5769107</v>
      </c>
      <c r="AQ3447" s="1" t="s">
        <v>83</v>
      </c>
      <c r="AR3447" s="2">
        <v>45722.49491898148</v>
      </c>
      <c r="AS3447" s="1" t="s">
        <v>84</v>
      </c>
      <c r="AT3447" s="2">
        <v>45723.333333333336</v>
      </c>
      <c r="AU3447" s="1" t="s">
        <v>85</v>
      </c>
      <c r="AV3447" s="1" t="s">
        <v>790</v>
      </c>
      <c r="AW3447" s="1" t="s">
        <v>791</v>
      </c>
      <c r="AX3447" s="1" t="s">
        <v>11214</v>
      </c>
      <c r="AZ3447" s="2">
        <v>45722.49491898148</v>
      </c>
      <c r="BB3447" s="1" t="s">
        <v>111</v>
      </c>
      <c r="BC3447" s="1" t="s">
        <v>112</v>
      </c>
      <c r="BD3447" s="1" t="s">
        <v>113</v>
      </c>
      <c r="BE3447" s="1" t="s">
        <v>17230</v>
      </c>
      <c r="BF3447" s="1" t="s">
        <v>2355</v>
      </c>
    </row>
    <row r="3448" spans="1:58" x14ac:dyDescent="0.35">
      <c r="A3448" s="1">
        <v>3016707</v>
      </c>
      <c r="B3448" s="1" t="s">
        <v>58</v>
      </c>
      <c r="C3448" s="1">
        <v>3658841</v>
      </c>
      <c r="D3448" s="1">
        <v>338587544</v>
      </c>
      <c r="E3448" s="1" t="s">
        <v>59</v>
      </c>
      <c r="F3448" s="1" t="s">
        <v>60</v>
      </c>
      <c r="G3448" s="1" t="s">
        <v>17231</v>
      </c>
      <c r="H3448" s="1" t="s">
        <v>17232</v>
      </c>
      <c r="I3448" s="1">
        <v>786077196</v>
      </c>
      <c r="J3448" s="1" t="s">
        <v>17233</v>
      </c>
      <c r="K3448" s="1">
        <v>13</v>
      </c>
      <c r="L3448" s="1" t="s">
        <v>64</v>
      </c>
      <c r="M3448" s="1" t="s">
        <v>65</v>
      </c>
      <c r="N3448" s="2">
        <v>45320.459502314814</v>
      </c>
      <c r="O3448" s="1" t="s">
        <v>66</v>
      </c>
      <c r="Q3448" s="1" t="s">
        <v>67</v>
      </c>
      <c r="R3448" s="2">
        <v>45721.924375000002</v>
      </c>
      <c r="S3448" s="1" t="s">
        <v>8671</v>
      </c>
      <c r="T3448" s="1" t="s">
        <v>100</v>
      </c>
      <c r="U3448" s="1" t="s">
        <v>70</v>
      </c>
      <c r="V3448" s="1" t="s">
        <v>17234</v>
      </c>
      <c r="W3448" s="1" t="s">
        <v>162</v>
      </c>
      <c r="X3448" s="1" t="s">
        <v>1191</v>
      </c>
      <c r="Y3448" s="1" t="s">
        <v>13232</v>
      </c>
      <c r="Z3448" s="1" t="s">
        <v>400</v>
      </c>
      <c r="AA3448" s="1" t="s">
        <v>400</v>
      </c>
      <c r="AB3448" s="1" t="s">
        <v>124</v>
      </c>
      <c r="AE3448" s="2">
        <v>45721.924386574072</v>
      </c>
      <c r="AF3448" s="1" t="s">
        <v>77</v>
      </c>
      <c r="AH3448" s="1" t="s">
        <v>78</v>
      </c>
      <c r="AI3448" s="1" t="s">
        <v>79</v>
      </c>
      <c r="AJ3448" s="1" t="s">
        <v>378</v>
      </c>
      <c r="AK3448" s="1" t="s">
        <v>17235</v>
      </c>
      <c r="AL3448" s="1" t="s">
        <v>8671</v>
      </c>
      <c r="AM3448" s="2">
        <v>45721.924421296295</v>
      </c>
      <c r="AN3448" s="1" t="s">
        <v>17235</v>
      </c>
      <c r="AP3448" s="1">
        <v>5769112</v>
      </c>
      <c r="AQ3448" s="1" t="s">
        <v>83</v>
      </c>
      <c r="AR3448" s="2">
        <v>45722.535937499997</v>
      </c>
      <c r="AS3448" s="1" t="s">
        <v>84</v>
      </c>
      <c r="AT3448" s="2">
        <v>45723.333333333336</v>
      </c>
      <c r="AU3448" s="1" t="s">
        <v>85</v>
      </c>
      <c r="AV3448" s="1" t="s">
        <v>1196</v>
      </c>
      <c r="AW3448" s="1" t="s">
        <v>1197</v>
      </c>
      <c r="AX3448" s="1" t="s">
        <v>2842</v>
      </c>
      <c r="AZ3448" s="2">
        <v>45722.535937499997</v>
      </c>
      <c r="BB3448" s="1" t="s">
        <v>765</v>
      </c>
      <c r="BC3448" s="1" t="s">
        <v>766</v>
      </c>
      <c r="BD3448" s="1" t="s">
        <v>767</v>
      </c>
      <c r="BE3448" s="1" t="s">
        <v>7078</v>
      </c>
      <c r="BF3448" s="1" t="s">
        <v>406</v>
      </c>
    </row>
    <row r="3449" spans="1:58" x14ac:dyDescent="0.35">
      <c r="A3449" s="1">
        <v>3016708</v>
      </c>
      <c r="B3449" s="1" t="s">
        <v>327</v>
      </c>
      <c r="C3449" s="1">
        <v>35848621</v>
      </c>
      <c r="D3449" s="1">
        <v>338364542</v>
      </c>
      <c r="E3449" s="1" t="s">
        <v>59</v>
      </c>
      <c r="F3449" s="1" t="s">
        <v>60</v>
      </c>
      <c r="G3449" s="1" t="s">
        <v>555</v>
      </c>
      <c r="H3449" s="1" t="s">
        <v>17236</v>
      </c>
      <c r="I3449" s="1">
        <v>771080430</v>
      </c>
      <c r="J3449" s="1" t="s">
        <v>17237</v>
      </c>
      <c r="K3449" s="1">
        <v>13</v>
      </c>
      <c r="L3449" s="1" t="s">
        <v>64</v>
      </c>
      <c r="M3449" s="1" t="s">
        <v>65</v>
      </c>
      <c r="N3449" s="2">
        <v>43784.625</v>
      </c>
      <c r="O3449" s="1" t="s">
        <v>739</v>
      </c>
      <c r="Q3449" s="1" t="s">
        <v>67</v>
      </c>
      <c r="R3449" s="2">
        <v>45721.925254629627</v>
      </c>
      <c r="S3449" s="1" t="s">
        <v>8030</v>
      </c>
      <c r="T3449" s="1" t="s">
        <v>100</v>
      </c>
      <c r="U3449" s="1" t="s">
        <v>101</v>
      </c>
      <c r="V3449" s="1" t="s">
        <v>17238</v>
      </c>
      <c r="W3449" s="1" t="s">
        <v>653</v>
      </c>
      <c r="X3449" s="1" t="s">
        <v>942</v>
      </c>
      <c r="Y3449" s="1" t="s">
        <v>2680</v>
      </c>
      <c r="Z3449" s="1" t="s">
        <v>1476</v>
      </c>
      <c r="AA3449" s="1" t="s">
        <v>1477</v>
      </c>
      <c r="AB3449" s="1" t="s">
        <v>1478</v>
      </c>
      <c r="AE3449" s="2">
        <v>45721.925266203703</v>
      </c>
      <c r="AF3449" s="1" t="s">
        <v>77</v>
      </c>
      <c r="AH3449" s="1" t="s">
        <v>78</v>
      </c>
      <c r="AI3449" s="1" t="s">
        <v>360</v>
      </c>
      <c r="AJ3449" s="1" t="s">
        <v>107</v>
      </c>
      <c r="AK3449" s="1" t="s">
        <v>17239</v>
      </c>
      <c r="AL3449" s="1" t="s">
        <v>8030</v>
      </c>
      <c r="AM3449" s="2">
        <v>45721.925312500003</v>
      </c>
      <c r="AN3449" s="1" t="s">
        <v>17239</v>
      </c>
      <c r="AP3449" s="1">
        <v>5769116</v>
      </c>
      <c r="AQ3449" s="1" t="s">
        <v>83</v>
      </c>
      <c r="AR3449" s="2">
        <v>45722.582546296297</v>
      </c>
      <c r="AS3449" s="1" t="s">
        <v>84</v>
      </c>
      <c r="AT3449" s="2">
        <v>45723.333333333336</v>
      </c>
      <c r="AU3449" s="1" t="s">
        <v>85</v>
      </c>
      <c r="AV3449" s="1" t="s">
        <v>947</v>
      </c>
      <c r="AW3449" s="1" t="s">
        <v>948</v>
      </c>
      <c r="AX3449" s="1" t="s">
        <v>5201</v>
      </c>
      <c r="AZ3449" s="2">
        <v>45722.582546296297</v>
      </c>
      <c r="BB3449" s="1" t="s">
        <v>746</v>
      </c>
      <c r="BC3449" s="1" t="s">
        <v>747</v>
      </c>
      <c r="BD3449" s="1" t="s">
        <v>748</v>
      </c>
      <c r="BE3449" s="1" t="s">
        <v>17240</v>
      </c>
      <c r="BF3449" s="1" t="s">
        <v>1484</v>
      </c>
    </row>
    <row r="3450" spans="1:58" x14ac:dyDescent="0.35">
      <c r="A3450" s="1">
        <v>3016709</v>
      </c>
      <c r="B3450" s="1" t="s">
        <v>58</v>
      </c>
      <c r="C3450" s="1">
        <v>30673301</v>
      </c>
      <c r="D3450" s="1">
        <v>338482944</v>
      </c>
      <c r="E3450" s="1" t="s">
        <v>59</v>
      </c>
      <c r="F3450" s="1" t="s">
        <v>60</v>
      </c>
      <c r="G3450" s="1" t="s">
        <v>530</v>
      </c>
      <c r="H3450" s="1" t="s">
        <v>17241</v>
      </c>
      <c r="I3450" s="1">
        <v>776337019</v>
      </c>
      <c r="J3450" s="1" t="s">
        <v>9164</v>
      </c>
      <c r="K3450" s="1">
        <v>12</v>
      </c>
      <c r="L3450" s="1" t="s">
        <v>64</v>
      </c>
      <c r="M3450" s="1" t="s">
        <v>65</v>
      </c>
      <c r="N3450" s="2">
        <v>44567.680567129632</v>
      </c>
      <c r="O3450" s="1" t="s">
        <v>1087</v>
      </c>
      <c r="Q3450" s="1" t="s">
        <v>67</v>
      </c>
      <c r="R3450" s="2">
        <v>45721.928113425929</v>
      </c>
      <c r="S3450" s="1" t="s">
        <v>1862</v>
      </c>
      <c r="T3450" s="1" t="s">
        <v>100</v>
      </c>
      <c r="U3450" s="1" t="s">
        <v>2237</v>
      </c>
      <c r="V3450" s="1" t="s">
        <v>17242</v>
      </c>
      <c r="W3450" s="1" t="s">
        <v>214</v>
      </c>
      <c r="X3450" s="1" t="s">
        <v>319</v>
      </c>
      <c r="Y3450" s="1" t="s">
        <v>17089</v>
      </c>
      <c r="Z3450" s="1" t="s">
        <v>321</v>
      </c>
      <c r="AA3450" s="1" t="s">
        <v>322</v>
      </c>
      <c r="AB3450" s="1" t="s">
        <v>322</v>
      </c>
      <c r="AC3450" s="1">
        <v>1433</v>
      </c>
      <c r="AE3450" s="2">
        <v>45721.928124999999</v>
      </c>
      <c r="AF3450" s="1" t="s">
        <v>77</v>
      </c>
      <c r="AH3450" s="1" t="s">
        <v>78</v>
      </c>
      <c r="AI3450" s="1" t="s">
        <v>79</v>
      </c>
      <c r="AJ3450" s="1" t="s">
        <v>283</v>
      </c>
      <c r="AK3450" s="1" t="s">
        <v>17243</v>
      </c>
      <c r="AL3450" s="1" t="s">
        <v>1862</v>
      </c>
      <c r="AM3450" s="2">
        <v>45721.928159722222</v>
      </c>
      <c r="AN3450" s="1" t="s">
        <v>17243</v>
      </c>
      <c r="AP3450" s="1">
        <v>5769118</v>
      </c>
      <c r="AQ3450" s="1" t="s">
        <v>83</v>
      </c>
      <c r="AR3450" s="2">
        <v>45722.468124999999</v>
      </c>
      <c r="AS3450" s="1" t="s">
        <v>84</v>
      </c>
      <c r="AT3450" s="2">
        <v>45723.333333333336</v>
      </c>
      <c r="AU3450" s="1" t="s">
        <v>85</v>
      </c>
      <c r="AV3450" s="1" t="s">
        <v>2194</v>
      </c>
      <c r="AW3450" s="1" t="s">
        <v>2195</v>
      </c>
      <c r="AX3450" s="1" t="s">
        <v>4307</v>
      </c>
      <c r="AZ3450" s="2">
        <v>45722.468124999999</v>
      </c>
      <c r="BB3450" s="1" t="s">
        <v>152</v>
      </c>
      <c r="BC3450" s="1" t="s">
        <v>153</v>
      </c>
      <c r="BD3450" s="1" t="s">
        <v>154</v>
      </c>
      <c r="BE3450" s="1" t="s">
        <v>17244</v>
      </c>
      <c r="BF3450" s="1" t="s">
        <v>176</v>
      </c>
    </row>
    <row r="3451" spans="1:58" x14ac:dyDescent="0.35">
      <c r="A3451" s="1">
        <v>3016710</v>
      </c>
      <c r="B3451" s="1" t="s">
        <v>58</v>
      </c>
      <c r="C3451" s="1">
        <v>44359641</v>
      </c>
      <c r="D3451" s="1">
        <v>338047838</v>
      </c>
      <c r="E3451" s="1" t="s">
        <v>59</v>
      </c>
      <c r="F3451" s="1" t="s">
        <v>60</v>
      </c>
      <c r="G3451" s="1" t="s">
        <v>769</v>
      </c>
      <c r="H3451" s="1" t="s">
        <v>3415</v>
      </c>
      <c r="I3451" s="1">
        <v>778105122</v>
      </c>
      <c r="J3451" s="1" t="s">
        <v>3119</v>
      </c>
      <c r="K3451" s="1">
        <v>13</v>
      </c>
      <c r="L3451" s="1" t="s">
        <v>64</v>
      </c>
      <c r="M3451" s="1" t="s">
        <v>65</v>
      </c>
      <c r="N3451" s="2">
        <v>45594.738645833335</v>
      </c>
      <c r="O3451" s="1" t="s">
        <v>66</v>
      </c>
      <c r="Q3451" s="1" t="s">
        <v>67</v>
      </c>
      <c r="R3451" s="2">
        <v>45721.929340277777</v>
      </c>
      <c r="S3451" s="1" t="s">
        <v>2858</v>
      </c>
      <c r="T3451" s="1" t="s">
        <v>69</v>
      </c>
      <c r="U3451" s="1" t="s">
        <v>160</v>
      </c>
      <c r="V3451" s="1" t="s">
        <v>17245</v>
      </c>
      <c r="W3451" s="1" t="s">
        <v>653</v>
      </c>
      <c r="X3451" s="1" t="s">
        <v>942</v>
      </c>
      <c r="Y3451" s="1" t="s">
        <v>10164</v>
      </c>
      <c r="Z3451" s="1" t="s">
        <v>11032</v>
      </c>
      <c r="AA3451" s="1" t="s">
        <v>17246</v>
      </c>
      <c r="AB3451" s="1" t="s">
        <v>124</v>
      </c>
      <c r="AE3451" s="2">
        <v>45721.929351851853</v>
      </c>
      <c r="AF3451" s="1" t="s">
        <v>77</v>
      </c>
      <c r="AH3451" s="1" t="s">
        <v>125</v>
      </c>
      <c r="AI3451" s="1" t="s">
        <v>79</v>
      </c>
      <c r="AJ3451" s="1" t="s">
        <v>378</v>
      </c>
      <c r="AK3451" s="1" t="s">
        <v>1423</v>
      </c>
      <c r="AL3451" s="1" t="s">
        <v>2858</v>
      </c>
      <c r="AM3451" s="2">
        <v>45721.929386574076</v>
      </c>
      <c r="AN3451" s="1" t="s">
        <v>1423</v>
      </c>
      <c r="AP3451" s="1">
        <v>5769119</v>
      </c>
      <c r="AQ3451" s="1" t="s">
        <v>83</v>
      </c>
      <c r="AR3451" s="2">
        <v>45722.545949074076</v>
      </c>
      <c r="AS3451" s="1" t="s">
        <v>84</v>
      </c>
      <c r="AT3451" s="2">
        <v>45723.333333333336</v>
      </c>
      <c r="AU3451" s="1" t="s">
        <v>85</v>
      </c>
      <c r="AV3451" s="1" t="s">
        <v>947</v>
      </c>
      <c r="AW3451" s="1" t="s">
        <v>948</v>
      </c>
      <c r="AX3451" s="1" t="s">
        <v>9823</v>
      </c>
      <c r="AZ3451" s="2">
        <v>45722.545949074076</v>
      </c>
      <c r="BB3451" s="1" t="s">
        <v>89</v>
      </c>
      <c r="BC3451" s="1" t="s">
        <v>90</v>
      </c>
      <c r="BD3451" s="1" t="s">
        <v>91</v>
      </c>
      <c r="BE3451" s="1" t="s">
        <v>10502</v>
      </c>
      <c r="BF3451" s="1" t="s">
        <v>406</v>
      </c>
    </row>
    <row r="3452" spans="1:58" x14ac:dyDescent="0.35">
      <c r="A3452" s="1">
        <v>3016711</v>
      </c>
      <c r="B3452" s="1" t="s">
        <v>58</v>
      </c>
      <c r="C3452" s="1">
        <v>30546841</v>
      </c>
      <c r="D3452" s="1">
        <v>338207362</v>
      </c>
      <c r="E3452" s="1" t="s">
        <v>59</v>
      </c>
      <c r="F3452" s="1" t="s">
        <v>60</v>
      </c>
      <c r="G3452" s="1" t="s">
        <v>2926</v>
      </c>
      <c r="H3452" s="1" t="s">
        <v>17247</v>
      </c>
      <c r="I3452" s="1">
        <v>783712618</v>
      </c>
      <c r="J3452" s="1" t="s">
        <v>12010</v>
      </c>
      <c r="K3452" s="1">
        <v>12</v>
      </c>
      <c r="L3452" s="1" t="s">
        <v>64</v>
      </c>
      <c r="M3452" s="1" t="s">
        <v>65</v>
      </c>
      <c r="N3452" s="2">
        <v>43837.69226851852</v>
      </c>
      <c r="O3452" s="1" t="s">
        <v>616</v>
      </c>
      <c r="Q3452" s="1" t="s">
        <v>67</v>
      </c>
      <c r="R3452" s="2">
        <v>45721.930254629631</v>
      </c>
      <c r="S3452" s="1" t="s">
        <v>4314</v>
      </c>
      <c r="T3452" s="1" t="s">
        <v>69</v>
      </c>
      <c r="U3452" s="1" t="s">
        <v>1031</v>
      </c>
      <c r="V3452" s="1" t="s">
        <v>17248</v>
      </c>
      <c r="W3452" s="1" t="s">
        <v>72</v>
      </c>
      <c r="X3452" s="1" t="s">
        <v>183</v>
      </c>
      <c r="Y3452" s="1" t="s">
        <v>545</v>
      </c>
      <c r="Z3452" s="1" t="s">
        <v>546</v>
      </c>
      <c r="AA3452" s="1" t="s">
        <v>5323</v>
      </c>
      <c r="AB3452" s="1" t="s">
        <v>5323</v>
      </c>
      <c r="AC3452" s="1">
        <v>17</v>
      </c>
      <c r="AE3452" s="2">
        <v>45721.930266203701</v>
      </c>
      <c r="AF3452" s="1" t="s">
        <v>77</v>
      </c>
      <c r="AH3452" s="1" t="s">
        <v>78</v>
      </c>
      <c r="AI3452" s="1" t="s">
        <v>79</v>
      </c>
      <c r="AJ3452" s="1" t="s">
        <v>674</v>
      </c>
      <c r="AK3452" s="1" t="e">
        <f>-CLIENT SOUTIENT QUE SON MODEM est TOMBE---- IL A REBRANCHE MAIS AUCUN VOYANT NE  S ALLUME ---- PRIS</f>
        <v>#NAME?</v>
      </c>
      <c r="AL3452" s="1" t="s">
        <v>4314</v>
      </c>
      <c r="AM3452" s="2">
        <v>45721.930300925924</v>
      </c>
      <c r="AN3452" s="1" t="e">
        <f>-CLIENT SOUTIENT QUE SON MODEM est TOMBE---- IL A REBRANCHE MAIS AUCUN VOYANT NE  S ALLUME ---- PRIS</f>
        <v>#NAME?</v>
      </c>
      <c r="AP3452" s="1">
        <v>5769120</v>
      </c>
      <c r="AQ3452" s="1" t="s">
        <v>83</v>
      </c>
      <c r="AR3452" s="2">
        <v>45722.72420138889</v>
      </c>
      <c r="AS3452" s="1" t="s">
        <v>84</v>
      </c>
      <c r="AT3452" s="2">
        <v>45723.333333333336</v>
      </c>
      <c r="AU3452" s="1" t="s">
        <v>85</v>
      </c>
      <c r="AV3452" s="1" t="s">
        <v>480</v>
      </c>
      <c r="AW3452" s="1" t="s">
        <v>481</v>
      </c>
      <c r="AX3452" s="1" t="s">
        <v>1691</v>
      </c>
      <c r="AZ3452" s="2">
        <v>45722.72420138889</v>
      </c>
      <c r="BB3452" s="1" t="s">
        <v>2089</v>
      </c>
      <c r="BC3452" s="1" t="s">
        <v>814</v>
      </c>
      <c r="BD3452" s="1" t="s">
        <v>815</v>
      </c>
      <c r="BE3452" s="1" t="s">
        <v>2460</v>
      </c>
      <c r="BF3452" s="1" t="s">
        <v>431</v>
      </c>
    </row>
    <row r="3453" spans="1:58" x14ac:dyDescent="0.35">
      <c r="A3453" s="1">
        <v>3016712</v>
      </c>
      <c r="B3453" s="1" t="s">
        <v>58</v>
      </c>
      <c r="C3453" s="1">
        <v>37237801</v>
      </c>
      <c r="D3453" s="1">
        <v>338641490</v>
      </c>
      <c r="E3453" s="1" t="s">
        <v>59</v>
      </c>
      <c r="F3453" s="1" t="s">
        <v>60</v>
      </c>
      <c r="G3453" s="1" t="s">
        <v>1347</v>
      </c>
      <c r="H3453" s="1" t="s">
        <v>496</v>
      </c>
      <c r="I3453" s="1">
        <v>777926601</v>
      </c>
      <c r="J3453" s="1" t="s">
        <v>16672</v>
      </c>
      <c r="K3453" s="1">
        <v>13</v>
      </c>
      <c r="L3453" s="1" t="s">
        <v>244</v>
      </c>
      <c r="M3453" s="1" t="s">
        <v>65</v>
      </c>
      <c r="N3453" s="2">
        <v>45011.804872685185</v>
      </c>
      <c r="O3453" s="1" t="s">
        <v>353</v>
      </c>
      <c r="Q3453" s="1" t="s">
        <v>67</v>
      </c>
      <c r="R3453" s="2">
        <v>45721.938275462962</v>
      </c>
      <c r="S3453" s="1" t="s">
        <v>13622</v>
      </c>
      <c r="T3453" s="1" t="s">
        <v>100</v>
      </c>
      <c r="U3453" s="1" t="s">
        <v>70</v>
      </c>
      <c r="V3453" s="1" t="s">
        <v>17249</v>
      </c>
      <c r="W3453" s="1" t="s">
        <v>72</v>
      </c>
      <c r="X3453" s="1" t="s">
        <v>881</v>
      </c>
      <c r="Y3453" s="1" t="s">
        <v>15342</v>
      </c>
      <c r="Z3453" s="1" t="s">
        <v>1352</v>
      </c>
      <c r="AA3453" s="1" t="s">
        <v>7687</v>
      </c>
      <c r="AB3453" s="1" t="s">
        <v>7688</v>
      </c>
      <c r="AC3453" s="1">
        <v>768</v>
      </c>
      <c r="AE3453" s="2">
        <v>45722.618726851855</v>
      </c>
      <c r="AF3453" s="1" t="s">
        <v>77</v>
      </c>
      <c r="AH3453" s="1" t="s">
        <v>125</v>
      </c>
      <c r="AI3453" s="1" t="s">
        <v>58</v>
      </c>
      <c r="AJ3453" s="1" t="s">
        <v>126</v>
      </c>
      <c r="AK3453" s="1" t="s">
        <v>17250</v>
      </c>
      <c r="AL3453" s="1" t="s">
        <v>1936</v>
      </c>
      <c r="AM3453" s="2">
        <v>45722.61886574074</v>
      </c>
      <c r="AN3453" s="1" t="s">
        <v>17250</v>
      </c>
      <c r="AO3453" s="1" t="s">
        <v>1936</v>
      </c>
      <c r="AP3453" s="1">
        <v>5772119</v>
      </c>
      <c r="AQ3453" s="1" t="s">
        <v>83</v>
      </c>
      <c r="AR3453" s="2">
        <v>45722.735081018516</v>
      </c>
      <c r="AS3453" s="1" t="s">
        <v>84</v>
      </c>
      <c r="AT3453" s="2">
        <v>45722.5625</v>
      </c>
      <c r="AU3453" s="1" t="s">
        <v>85</v>
      </c>
      <c r="AV3453" s="1" t="s">
        <v>189</v>
      </c>
      <c r="AW3453" s="1" t="s">
        <v>190</v>
      </c>
      <c r="AX3453" s="1" t="s">
        <v>191</v>
      </c>
      <c r="AZ3453" s="2">
        <v>45722.735081018516</v>
      </c>
      <c r="BB3453" s="1" t="s">
        <v>551</v>
      </c>
      <c r="BC3453" s="1" t="s">
        <v>552</v>
      </c>
      <c r="BD3453" s="1" t="s">
        <v>553</v>
      </c>
      <c r="BE3453" s="1" t="s">
        <v>16048</v>
      </c>
      <c r="BF3453" s="1" t="s">
        <v>204</v>
      </c>
    </row>
    <row r="3454" spans="1:58" x14ac:dyDescent="0.35">
      <c r="A3454" s="1">
        <v>3016714</v>
      </c>
      <c r="B3454" s="1" t="s">
        <v>58</v>
      </c>
      <c r="C3454" s="1">
        <v>32831731</v>
      </c>
      <c r="D3454" s="1">
        <v>338234196</v>
      </c>
      <c r="E3454" s="1" t="s">
        <v>59</v>
      </c>
      <c r="F3454" s="1" t="s">
        <v>60</v>
      </c>
      <c r="G3454" s="1" t="s">
        <v>17251</v>
      </c>
      <c r="H3454" s="1" t="s">
        <v>17252</v>
      </c>
      <c r="I3454" s="1">
        <v>772613840</v>
      </c>
      <c r="J3454" s="1" t="s">
        <v>17253</v>
      </c>
      <c r="K3454" s="1">
        <v>12</v>
      </c>
      <c r="L3454" s="1" t="s">
        <v>64</v>
      </c>
      <c r="M3454" s="1" t="s">
        <v>65</v>
      </c>
      <c r="N3454" s="2">
        <v>44986</v>
      </c>
      <c r="O3454" s="1" t="s">
        <v>353</v>
      </c>
      <c r="Q3454" s="1" t="s">
        <v>67</v>
      </c>
      <c r="R3454" s="2">
        <v>45721.942685185182</v>
      </c>
      <c r="S3454" s="1" t="s">
        <v>13677</v>
      </c>
      <c r="T3454" s="1" t="s">
        <v>100</v>
      </c>
      <c r="U3454" s="1" t="s">
        <v>70</v>
      </c>
      <c r="V3454" s="1" t="s">
        <v>17254</v>
      </c>
      <c r="W3454" s="1" t="s">
        <v>72</v>
      </c>
      <c r="X3454" s="1" t="s">
        <v>183</v>
      </c>
      <c r="Y3454" s="1" t="s">
        <v>11115</v>
      </c>
      <c r="Z3454" s="1" t="s">
        <v>546</v>
      </c>
      <c r="AA3454" s="1" t="s">
        <v>2520</v>
      </c>
      <c r="AB3454" s="1" t="s">
        <v>124</v>
      </c>
      <c r="AE3454" s="2">
        <v>45721.942696759259</v>
      </c>
      <c r="AF3454" s="1" t="s">
        <v>77</v>
      </c>
      <c r="AH3454" s="1" t="s">
        <v>125</v>
      </c>
      <c r="AI3454" s="1" t="s">
        <v>79</v>
      </c>
      <c r="AJ3454" s="1" t="s">
        <v>378</v>
      </c>
      <c r="AK3454" s="1" t="s">
        <v>13772</v>
      </c>
      <c r="AL3454" s="1" t="s">
        <v>13677</v>
      </c>
      <c r="AM3454" s="2">
        <v>45721.942731481482</v>
      </c>
      <c r="AN3454" s="1" t="s">
        <v>13772</v>
      </c>
      <c r="AP3454" s="1">
        <v>5769135</v>
      </c>
      <c r="AQ3454" s="1" t="s">
        <v>83</v>
      </c>
      <c r="AR3454" s="2">
        <v>45722.511620370373</v>
      </c>
      <c r="AS3454" s="1" t="s">
        <v>84</v>
      </c>
      <c r="AT3454" s="2">
        <v>45723.333333333336</v>
      </c>
      <c r="AU3454" s="1" t="s">
        <v>85</v>
      </c>
      <c r="AV3454" s="1" t="s">
        <v>480</v>
      </c>
      <c r="AW3454" s="1" t="s">
        <v>481</v>
      </c>
      <c r="AX3454" s="1" t="s">
        <v>4634</v>
      </c>
      <c r="AZ3454" s="2">
        <v>45722.511620370373</v>
      </c>
      <c r="BB3454" s="1" t="s">
        <v>367</v>
      </c>
      <c r="BC3454" s="1" t="s">
        <v>368</v>
      </c>
      <c r="BD3454" s="1" t="s">
        <v>368</v>
      </c>
      <c r="BE3454" s="1" t="s">
        <v>16957</v>
      </c>
      <c r="BF3454" s="1" t="s">
        <v>586</v>
      </c>
    </row>
    <row r="3455" spans="1:58" x14ac:dyDescent="0.35">
      <c r="A3455" s="1">
        <v>3016715</v>
      </c>
      <c r="B3455" s="1" t="s">
        <v>223</v>
      </c>
      <c r="C3455" s="1">
        <v>38431161</v>
      </c>
      <c r="D3455" s="1">
        <v>339781031</v>
      </c>
      <c r="E3455" s="1" t="s">
        <v>59</v>
      </c>
      <c r="F3455" s="1" t="s">
        <v>60</v>
      </c>
      <c r="G3455" s="1" t="s">
        <v>2653</v>
      </c>
      <c r="H3455" s="1" t="s">
        <v>627</v>
      </c>
      <c r="I3455" s="1">
        <v>775778517</v>
      </c>
      <c r="J3455" s="1" t="s">
        <v>2220</v>
      </c>
      <c r="K3455" s="1">
        <v>14</v>
      </c>
      <c r="L3455" s="1" t="s">
        <v>64</v>
      </c>
      <c r="M3455" s="1" t="s">
        <v>65</v>
      </c>
      <c r="N3455" s="2">
        <v>44557.458333333336</v>
      </c>
      <c r="O3455" s="1" t="s">
        <v>98</v>
      </c>
      <c r="Q3455" s="1" t="s">
        <v>67</v>
      </c>
      <c r="R3455" s="2">
        <v>45721.943229166667</v>
      </c>
      <c r="S3455" s="1" t="s">
        <v>3235</v>
      </c>
      <c r="T3455" s="1" t="s">
        <v>69</v>
      </c>
      <c r="U3455" s="1" t="s">
        <v>2761</v>
      </c>
      <c r="V3455" s="1" t="s">
        <v>17255</v>
      </c>
      <c r="W3455" s="1" t="s">
        <v>298</v>
      </c>
      <c r="X3455" s="1" t="s">
        <v>427</v>
      </c>
      <c r="Y3455" s="1" t="s">
        <v>3885</v>
      </c>
      <c r="Z3455" s="1" t="s">
        <v>231</v>
      </c>
      <c r="AA3455" s="1" t="s">
        <v>2580</v>
      </c>
      <c r="AB3455" s="1" t="s">
        <v>124</v>
      </c>
      <c r="AE3455" s="2">
        <v>45721.943229166667</v>
      </c>
      <c r="AF3455" s="1" t="s">
        <v>77</v>
      </c>
      <c r="AH3455" s="1" t="s">
        <v>125</v>
      </c>
      <c r="AI3455" s="1" t="s">
        <v>106</v>
      </c>
      <c r="AJ3455" s="1" t="s">
        <v>107</v>
      </c>
      <c r="AK3455" s="1" t="s">
        <v>17256</v>
      </c>
      <c r="AL3455" s="1" t="s">
        <v>3235</v>
      </c>
      <c r="AM3455" s="2">
        <v>45721.94326388889</v>
      </c>
      <c r="AN3455" s="1" t="s">
        <v>17256</v>
      </c>
      <c r="AP3455" s="1">
        <v>5769136</v>
      </c>
      <c r="AQ3455" s="1" t="s">
        <v>83</v>
      </c>
      <c r="AR3455" s="2">
        <v>45722.720833333333</v>
      </c>
      <c r="AS3455" s="1" t="s">
        <v>84</v>
      </c>
      <c r="AT3455" s="2">
        <v>45723.333333333336</v>
      </c>
      <c r="AU3455" s="1" t="s">
        <v>85</v>
      </c>
      <c r="AV3455" s="1" t="s">
        <v>233</v>
      </c>
      <c r="AW3455" s="1" t="s">
        <v>234</v>
      </c>
      <c r="AX3455" s="1" t="s">
        <v>713</v>
      </c>
      <c r="AZ3455" s="2">
        <v>45722.720833333333</v>
      </c>
      <c r="BB3455" s="1" t="s">
        <v>703</v>
      </c>
      <c r="BC3455" s="1" t="s">
        <v>677</v>
      </c>
      <c r="BD3455" s="1" t="s">
        <v>704</v>
      </c>
      <c r="BE3455" s="1" t="s">
        <v>1553</v>
      </c>
      <c r="BF3455" s="1" t="s">
        <v>1319</v>
      </c>
    </row>
    <row r="3456" spans="1:58" x14ac:dyDescent="0.35">
      <c r="A3456" s="1">
        <v>3016716</v>
      </c>
      <c r="B3456" s="1" t="s">
        <v>58</v>
      </c>
      <c r="C3456" s="1">
        <v>33943151</v>
      </c>
      <c r="D3456" s="1">
        <v>338773379</v>
      </c>
      <c r="E3456" s="1" t="s">
        <v>59</v>
      </c>
      <c r="F3456" s="1" t="s">
        <v>60</v>
      </c>
      <c r="G3456" s="1" t="s">
        <v>769</v>
      </c>
      <c r="H3456" s="1" t="s">
        <v>12800</v>
      </c>
      <c r="I3456" s="1">
        <v>775598163</v>
      </c>
      <c r="J3456" s="1" t="s">
        <v>4754</v>
      </c>
      <c r="K3456" s="1">
        <v>13</v>
      </c>
      <c r="L3456" s="1" t="s">
        <v>244</v>
      </c>
      <c r="M3456" s="1" t="s">
        <v>65</v>
      </c>
      <c r="N3456" s="2">
        <v>45422.670636574076</v>
      </c>
      <c r="O3456" s="1" t="s">
        <v>180</v>
      </c>
      <c r="Q3456" s="1" t="s">
        <v>67</v>
      </c>
      <c r="R3456" s="2">
        <v>45721.946770833332</v>
      </c>
      <c r="S3456" s="1" t="s">
        <v>13559</v>
      </c>
      <c r="T3456" s="1" t="s">
        <v>69</v>
      </c>
      <c r="U3456" s="1" t="s">
        <v>2237</v>
      </c>
      <c r="V3456" s="1" t="s">
        <v>17257</v>
      </c>
      <c r="Y3456" s="1" t="s">
        <v>1146</v>
      </c>
      <c r="Z3456" s="1" t="s">
        <v>165</v>
      </c>
      <c r="AA3456" s="1" t="s">
        <v>17258</v>
      </c>
      <c r="AB3456" s="1" t="s">
        <v>17258</v>
      </c>
      <c r="AC3456" s="1">
        <v>7008</v>
      </c>
      <c r="AE3456" s="2">
        <v>45722.479479166665</v>
      </c>
      <c r="AF3456" s="1" t="s">
        <v>77</v>
      </c>
      <c r="AH3456" s="1" t="s">
        <v>78</v>
      </c>
      <c r="AI3456" s="1" t="s">
        <v>79</v>
      </c>
      <c r="AJ3456" s="1" t="s">
        <v>126</v>
      </c>
      <c r="AK3456" s="1" t="s">
        <v>17259</v>
      </c>
      <c r="AL3456" s="1" t="s">
        <v>525</v>
      </c>
      <c r="AM3456" s="2">
        <v>45722.479583333334</v>
      </c>
      <c r="AN3456" s="1" t="s">
        <v>17259</v>
      </c>
      <c r="AO3456" s="1" t="s">
        <v>525</v>
      </c>
      <c r="AP3456" s="1">
        <v>5771226</v>
      </c>
      <c r="AQ3456" s="1" t="s">
        <v>83</v>
      </c>
      <c r="AR3456" s="2">
        <v>45722.600266203706</v>
      </c>
      <c r="AS3456" s="1" t="s">
        <v>84</v>
      </c>
      <c r="AT3456" s="2">
        <v>45722.333333333336</v>
      </c>
      <c r="AU3456" s="1" t="s">
        <v>85</v>
      </c>
      <c r="AV3456" s="1" t="s">
        <v>205</v>
      </c>
      <c r="AW3456" s="1" t="s">
        <v>206</v>
      </c>
      <c r="AX3456" s="1" t="s">
        <v>207</v>
      </c>
      <c r="AZ3456" s="2">
        <v>45722.600266203706</v>
      </c>
      <c r="BB3456" s="1" t="s">
        <v>1129</v>
      </c>
      <c r="BC3456" s="1" t="s">
        <v>1130</v>
      </c>
      <c r="BD3456" s="1" t="s">
        <v>815</v>
      </c>
      <c r="BE3456" s="1" t="s">
        <v>17260</v>
      </c>
      <c r="BF3456" s="1" t="s">
        <v>525</v>
      </c>
    </row>
    <row r="3457" spans="1:58" x14ac:dyDescent="0.35">
      <c r="A3457" s="1">
        <v>3016717</v>
      </c>
      <c r="B3457" s="1" t="s">
        <v>58</v>
      </c>
      <c r="C3457" s="1">
        <v>39154211</v>
      </c>
      <c r="D3457" s="1">
        <v>338518598</v>
      </c>
      <c r="E3457" s="1" t="s">
        <v>59</v>
      </c>
      <c r="F3457" s="1" t="s">
        <v>60</v>
      </c>
      <c r="G3457" s="1" t="s">
        <v>769</v>
      </c>
      <c r="H3457" s="1" t="s">
        <v>8576</v>
      </c>
      <c r="I3457" s="1" t="s">
        <v>17261</v>
      </c>
      <c r="J3457" s="1" t="s">
        <v>1187</v>
      </c>
      <c r="K3457" s="1">
        <v>13</v>
      </c>
      <c r="L3457" s="1" t="s">
        <v>64</v>
      </c>
      <c r="M3457" s="1" t="s">
        <v>65</v>
      </c>
      <c r="N3457" s="2">
        <v>45172</v>
      </c>
      <c r="O3457" s="1" t="s">
        <v>353</v>
      </c>
      <c r="Q3457" s="1" t="s">
        <v>67</v>
      </c>
      <c r="R3457" s="2">
        <v>45721.960775462961</v>
      </c>
      <c r="S3457" s="1" t="s">
        <v>13677</v>
      </c>
      <c r="T3457" s="1" t="s">
        <v>100</v>
      </c>
      <c r="U3457" s="1" t="s">
        <v>1031</v>
      </c>
      <c r="V3457" s="1" t="s">
        <v>17262</v>
      </c>
      <c r="Y3457" s="1" t="s">
        <v>17263</v>
      </c>
      <c r="Z3457" s="1" t="s">
        <v>337</v>
      </c>
      <c r="AA3457" s="1" t="s">
        <v>3315</v>
      </c>
      <c r="AB3457" s="1" t="s">
        <v>3315</v>
      </c>
      <c r="AE3457" s="2">
        <v>45721.960787037038</v>
      </c>
      <c r="AF3457" s="1" t="s">
        <v>77</v>
      </c>
      <c r="AH3457" s="1" t="s">
        <v>125</v>
      </c>
      <c r="AI3457" s="1" t="s">
        <v>79</v>
      </c>
      <c r="AJ3457" s="1" t="s">
        <v>378</v>
      </c>
      <c r="AK3457" s="1" t="s">
        <v>17264</v>
      </c>
      <c r="AL3457" s="1" t="s">
        <v>13677</v>
      </c>
      <c r="AM3457" s="2">
        <v>45721.960821759261</v>
      </c>
      <c r="AN3457" s="1" t="s">
        <v>17264</v>
      </c>
      <c r="AP3457" s="1">
        <v>5769153</v>
      </c>
      <c r="AQ3457" s="1" t="s">
        <v>83</v>
      </c>
      <c r="AR3457" s="2">
        <v>45722.47378472222</v>
      </c>
      <c r="AS3457" s="1" t="s">
        <v>84</v>
      </c>
      <c r="AT3457" s="2">
        <v>45723.333333333336</v>
      </c>
      <c r="AU3457" s="1" t="s">
        <v>85</v>
      </c>
      <c r="AV3457" s="1" t="s">
        <v>1702</v>
      </c>
      <c r="AW3457" s="1" t="s">
        <v>1703</v>
      </c>
      <c r="AX3457" s="1" t="s">
        <v>4767</v>
      </c>
      <c r="AZ3457" s="2">
        <v>45722.47378472222</v>
      </c>
      <c r="BB3457" s="1" t="s">
        <v>2734</v>
      </c>
      <c r="BC3457" s="1" t="s">
        <v>2735</v>
      </c>
      <c r="BD3457" s="1" t="s">
        <v>2736</v>
      </c>
      <c r="BE3457" s="1" t="s">
        <v>17265</v>
      </c>
      <c r="BF3457" s="1" t="s">
        <v>349</v>
      </c>
    </row>
    <row r="3458" spans="1:58" x14ac:dyDescent="0.35">
      <c r="A3458" s="1">
        <v>3016718</v>
      </c>
      <c r="B3458" s="1" t="s">
        <v>58</v>
      </c>
      <c r="C3458" s="1">
        <v>40496841</v>
      </c>
      <c r="D3458" s="1">
        <v>338378675</v>
      </c>
      <c r="E3458" s="1" t="s">
        <v>59</v>
      </c>
      <c r="F3458" s="1" t="s">
        <v>60</v>
      </c>
      <c r="G3458" s="1" t="s">
        <v>1286</v>
      </c>
      <c r="H3458" s="1" t="s">
        <v>17266</v>
      </c>
      <c r="I3458" s="1">
        <v>772124310</v>
      </c>
      <c r="J3458" s="1" t="s">
        <v>1922</v>
      </c>
      <c r="K3458" s="1">
        <v>13</v>
      </c>
      <c r="L3458" s="1" t="s">
        <v>64</v>
      </c>
      <c r="M3458" s="1" t="s">
        <v>65</v>
      </c>
      <c r="N3458" s="2">
        <v>44985.734722222223</v>
      </c>
      <c r="O3458" s="1" t="s">
        <v>66</v>
      </c>
      <c r="Q3458" s="1" t="s">
        <v>67</v>
      </c>
      <c r="R3458" s="2">
        <v>45721.962002314816</v>
      </c>
      <c r="S3458" s="1" t="s">
        <v>1746</v>
      </c>
      <c r="T3458" s="1" t="s">
        <v>69</v>
      </c>
      <c r="U3458" s="1" t="s">
        <v>1542</v>
      </c>
      <c r="V3458" s="1" t="s">
        <v>17267</v>
      </c>
      <c r="W3458" s="1" t="s">
        <v>162</v>
      </c>
      <c r="X3458" s="1" t="s">
        <v>1191</v>
      </c>
      <c r="Y3458" s="1" t="s">
        <v>6481</v>
      </c>
      <c r="Z3458" s="1" t="s">
        <v>3755</v>
      </c>
      <c r="AA3458" s="1" t="s">
        <v>17268</v>
      </c>
      <c r="AB3458" s="1" t="s">
        <v>124</v>
      </c>
      <c r="AE3458" s="2">
        <v>45721.962013888886</v>
      </c>
      <c r="AF3458" s="1" t="s">
        <v>77</v>
      </c>
      <c r="AH3458" s="1" t="s">
        <v>125</v>
      </c>
      <c r="AI3458" s="1" t="s">
        <v>79</v>
      </c>
      <c r="AJ3458" s="1" t="s">
        <v>80</v>
      </c>
      <c r="AK3458" s="1" t="s">
        <v>17269</v>
      </c>
      <c r="AL3458" s="1" t="s">
        <v>1746</v>
      </c>
      <c r="AM3458" s="2">
        <v>45721.962048611109</v>
      </c>
      <c r="AN3458" s="1" t="s">
        <v>17269</v>
      </c>
      <c r="AP3458" s="1">
        <v>5769157</v>
      </c>
      <c r="AQ3458" s="1" t="s">
        <v>83</v>
      </c>
      <c r="AR3458" s="2">
        <v>45722.472916666666</v>
      </c>
      <c r="AS3458" s="1" t="s">
        <v>84</v>
      </c>
      <c r="AT3458" s="2">
        <v>45723.333333333336</v>
      </c>
      <c r="AU3458" s="1" t="s">
        <v>85</v>
      </c>
      <c r="AV3458" s="1" t="s">
        <v>2524</v>
      </c>
      <c r="AW3458" s="1" t="s">
        <v>2525</v>
      </c>
      <c r="AX3458" s="1" t="s">
        <v>2526</v>
      </c>
      <c r="AZ3458" s="2">
        <v>45722.472916666666</v>
      </c>
      <c r="BB3458" s="1" t="s">
        <v>661</v>
      </c>
      <c r="BC3458" s="1" t="s">
        <v>662</v>
      </c>
      <c r="BD3458" s="1" t="s">
        <v>663</v>
      </c>
      <c r="BE3458" s="1" t="s">
        <v>15467</v>
      </c>
      <c r="BF3458" s="1" t="s">
        <v>2132</v>
      </c>
    </row>
    <row r="3459" spans="1:58" x14ac:dyDescent="0.35">
      <c r="A3459" s="1">
        <v>3016719</v>
      </c>
      <c r="B3459" s="1" t="s">
        <v>58</v>
      </c>
      <c r="C3459" s="1">
        <v>41984921</v>
      </c>
      <c r="D3459" s="1">
        <v>338939980</v>
      </c>
      <c r="E3459" s="1" t="s">
        <v>59</v>
      </c>
      <c r="F3459" s="1" t="s">
        <v>60</v>
      </c>
      <c r="G3459" s="1" t="s">
        <v>2268</v>
      </c>
      <c r="H3459" s="1" t="s">
        <v>17270</v>
      </c>
      <c r="I3459" s="1" t="s">
        <v>17271</v>
      </c>
      <c r="J3459" s="1" t="s">
        <v>17272</v>
      </c>
      <c r="K3459" s="1">
        <v>13</v>
      </c>
      <c r="L3459" s="1" t="s">
        <v>244</v>
      </c>
      <c r="M3459" s="1" t="s">
        <v>65</v>
      </c>
      <c r="N3459" s="2">
        <v>45309</v>
      </c>
      <c r="O3459" s="1" t="s">
        <v>66</v>
      </c>
      <c r="Q3459" s="1" t="s">
        <v>67</v>
      </c>
      <c r="R3459" s="2">
        <v>45721.964432870373</v>
      </c>
      <c r="S3459" s="1" t="s">
        <v>13622</v>
      </c>
      <c r="T3459" s="1" t="s">
        <v>100</v>
      </c>
      <c r="U3459" s="1" t="s">
        <v>70</v>
      </c>
      <c r="V3459" s="1" t="s">
        <v>17273</v>
      </c>
      <c r="Y3459" s="1" t="s">
        <v>3445</v>
      </c>
      <c r="Z3459" s="1" t="s">
        <v>400</v>
      </c>
      <c r="AA3459" s="1" t="s">
        <v>400</v>
      </c>
      <c r="AB3459" s="1" t="s">
        <v>3223</v>
      </c>
      <c r="AE3459" s="2">
        <v>45721.964467592596</v>
      </c>
      <c r="AF3459" s="1" t="s">
        <v>77</v>
      </c>
      <c r="AH3459" s="1" t="s">
        <v>78</v>
      </c>
      <c r="AI3459" s="1" t="s">
        <v>79</v>
      </c>
      <c r="AJ3459" s="1" t="s">
        <v>378</v>
      </c>
      <c r="AK3459" s="1" t="s">
        <v>17274</v>
      </c>
      <c r="AL3459" s="1" t="s">
        <v>13622</v>
      </c>
      <c r="AM3459" s="2">
        <v>45721.964502314811</v>
      </c>
      <c r="AN3459" s="1" t="s">
        <v>17274</v>
      </c>
      <c r="AP3459" s="1">
        <v>5769161</v>
      </c>
      <c r="AQ3459" s="1" t="s">
        <v>83</v>
      </c>
      <c r="AR3459" s="2">
        <v>45722.541076388887</v>
      </c>
      <c r="AS3459" s="1" t="s">
        <v>84</v>
      </c>
      <c r="AT3459" s="2">
        <v>45723.333333333336</v>
      </c>
      <c r="AU3459" s="1" t="s">
        <v>85</v>
      </c>
      <c r="AV3459" s="1" t="s">
        <v>1196</v>
      </c>
      <c r="AW3459" s="1" t="s">
        <v>1197</v>
      </c>
      <c r="AX3459" s="1" t="s">
        <v>2807</v>
      </c>
      <c r="AZ3459" s="2">
        <v>45722.541076388887</v>
      </c>
      <c r="BB3459" s="1" t="s">
        <v>111</v>
      </c>
      <c r="BC3459" s="1" t="s">
        <v>112</v>
      </c>
      <c r="BD3459" s="1" t="s">
        <v>113</v>
      </c>
      <c r="BE3459" s="1" t="s">
        <v>17275</v>
      </c>
      <c r="BF3459" s="1" t="s">
        <v>406</v>
      </c>
    </row>
    <row r="3460" spans="1:58" x14ac:dyDescent="0.35">
      <c r="A3460" s="1">
        <v>3016720</v>
      </c>
      <c r="B3460" s="1" t="s">
        <v>58</v>
      </c>
      <c r="C3460" s="1">
        <v>39721511</v>
      </c>
      <c r="D3460" s="1">
        <v>339811152</v>
      </c>
      <c r="E3460" s="1" t="s">
        <v>59</v>
      </c>
      <c r="F3460" s="1" t="s">
        <v>60</v>
      </c>
      <c r="G3460" s="1" t="s">
        <v>2242</v>
      </c>
      <c r="H3460" s="1" t="s">
        <v>1728</v>
      </c>
      <c r="I3460" s="1">
        <v>339811152</v>
      </c>
      <c r="J3460" s="1" t="s">
        <v>1133</v>
      </c>
      <c r="K3460" s="1">
        <v>17</v>
      </c>
      <c r="L3460" s="1" t="s">
        <v>244</v>
      </c>
      <c r="M3460" s="1" t="s">
        <v>65</v>
      </c>
      <c r="N3460" s="2">
        <v>45363.625011574077</v>
      </c>
      <c r="O3460" s="1" t="s">
        <v>66</v>
      </c>
      <c r="Q3460" s="1" t="s">
        <v>67</v>
      </c>
      <c r="R3460" s="2">
        <v>45721.970347222225</v>
      </c>
      <c r="S3460" s="1" t="s">
        <v>3742</v>
      </c>
      <c r="T3460" s="1" t="s">
        <v>69</v>
      </c>
      <c r="U3460" s="1" t="s">
        <v>723</v>
      </c>
      <c r="V3460" s="1" t="s">
        <v>17276</v>
      </c>
      <c r="W3460" s="1" t="s">
        <v>3521</v>
      </c>
      <c r="X3460" s="1" t="s">
        <v>3522</v>
      </c>
      <c r="Y3460" s="1" t="s">
        <v>15197</v>
      </c>
      <c r="Z3460" s="1" t="s">
        <v>3524</v>
      </c>
      <c r="AA3460" s="1" t="s">
        <v>17277</v>
      </c>
      <c r="AB3460" s="1" t="s">
        <v>17277</v>
      </c>
      <c r="AE3460" s="2">
        <v>45721.970370370371</v>
      </c>
      <c r="AF3460" s="1" t="s">
        <v>77</v>
      </c>
      <c r="AH3460" s="1" t="s">
        <v>78</v>
      </c>
      <c r="AI3460" s="1" t="s">
        <v>79</v>
      </c>
      <c r="AJ3460" s="1" t="s">
        <v>167</v>
      </c>
      <c r="AK3460" s="1" t="s">
        <v>9924</v>
      </c>
      <c r="AL3460" s="1" t="s">
        <v>3742</v>
      </c>
      <c r="AM3460" s="2">
        <v>45721.970393518517</v>
      </c>
      <c r="AN3460" s="1" t="s">
        <v>9924</v>
      </c>
      <c r="AP3460" s="1">
        <v>5769174</v>
      </c>
      <c r="AQ3460" s="1" t="s">
        <v>83</v>
      </c>
      <c r="AR3460" s="2">
        <v>45722.612569444442</v>
      </c>
      <c r="AS3460" s="1" t="s">
        <v>84</v>
      </c>
      <c r="AT3460" s="2">
        <v>45723.333333333336</v>
      </c>
      <c r="AU3460" s="1" t="s">
        <v>85</v>
      </c>
      <c r="AV3460" s="1" t="s">
        <v>3527</v>
      </c>
      <c r="AW3460" s="1" t="s">
        <v>3528</v>
      </c>
      <c r="AX3460" s="1" t="s">
        <v>4122</v>
      </c>
      <c r="AZ3460" s="2">
        <v>45722.612569444442</v>
      </c>
      <c r="BB3460" s="1" t="s">
        <v>5048</v>
      </c>
      <c r="BC3460" s="1" t="s">
        <v>1644</v>
      </c>
      <c r="BD3460" s="1" t="s">
        <v>5049</v>
      </c>
      <c r="BE3460" s="1" t="s">
        <v>17278</v>
      </c>
      <c r="BF3460" s="1" t="s">
        <v>3150</v>
      </c>
    </row>
    <row r="3461" spans="1:58" x14ac:dyDescent="0.35">
      <c r="A3461" s="1">
        <v>3016721</v>
      </c>
      <c r="B3461" s="1" t="s">
        <v>58</v>
      </c>
      <c r="C3461" s="1">
        <v>43389341</v>
      </c>
      <c r="D3461" s="1">
        <v>338368742</v>
      </c>
      <c r="E3461" s="1" t="s">
        <v>59</v>
      </c>
      <c r="F3461" s="1" t="s">
        <v>60</v>
      </c>
      <c r="G3461" s="1" t="s">
        <v>1845</v>
      </c>
      <c r="H3461" s="1" t="s">
        <v>3085</v>
      </c>
      <c r="I3461" s="1">
        <v>773591014</v>
      </c>
      <c r="J3461" s="1" t="s">
        <v>2254</v>
      </c>
      <c r="K3461" s="1">
        <v>13</v>
      </c>
      <c r="L3461" s="1" t="s">
        <v>64</v>
      </c>
      <c r="M3461" s="1" t="s">
        <v>65</v>
      </c>
      <c r="N3461" s="2">
        <v>45696.500011574077</v>
      </c>
      <c r="O3461" s="1" t="s">
        <v>353</v>
      </c>
      <c r="Q3461" s="1" t="s">
        <v>67</v>
      </c>
      <c r="R3461" s="2">
        <v>45721.971574074072</v>
      </c>
      <c r="S3461" s="1" t="s">
        <v>4770</v>
      </c>
      <c r="T3461" s="1" t="s">
        <v>100</v>
      </c>
      <c r="U3461" s="1" t="s">
        <v>1219</v>
      </c>
      <c r="V3461" s="1" t="s">
        <v>17279</v>
      </c>
      <c r="W3461" s="1" t="s">
        <v>653</v>
      </c>
      <c r="X3461" s="1" t="s">
        <v>942</v>
      </c>
      <c r="Y3461" s="1" t="s">
        <v>3412</v>
      </c>
      <c r="Z3461" s="1" t="s">
        <v>1476</v>
      </c>
      <c r="AA3461" s="1" t="s">
        <v>2740</v>
      </c>
      <c r="AB3461" s="1" t="s">
        <v>1476</v>
      </c>
      <c r="AE3461" s="2">
        <v>45721.971597222226</v>
      </c>
      <c r="AF3461" s="1" t="s">
        <v>77</v>
      </c>
      <c r="AH3461" s="1" t="s">
        <v>78</v>
      </c>
      <c r="AI3461" s="1" t="s">
        <v>79</v>
      </c>
      <c r="AJ3461" s="1" t="s">
        <v>454</v>
      </c>
      <c r="AK3461" s="1" t="s">
        <v>17279</v>
      </c>
      <c r="AL3461" s="1" t="s">
        <v>4770</v>
      </c>
      <c r="AM3461" s="2">
        <v>45721.971620370372</v>
      </c>
      <c r="AN3461" s="1" t="s">
        <v>17279</v>
      </c>
      <c r="AP3461" s="1">
        <v>5769175</v>
      </c>
      <c r="AQ3461" s="1" t="s">
        <v>83</v>
      </c>
      <c r="AR3461" s="2">
        <v>45722.455706018518</v>
      </c>
      <c r="AS3461" s="1" t="s">
        <v>84</v>
      </c>
      <c r="AT3461" s="2">
        <v>45723.333333333336</v>
      </c>
      <c r="AU3461" s="1" t="s">
        <v>85</v>
      </c>
      <c r="AV3461" s="1" t="s">
        <v>947</v>
      </c>
      <c r="AW3461" s="1" t="s">
        <v>948</v>
      </c>
      <c r="AX3461" s="1" t="s">
        <v>2682</v>
      </c>
      <c r="AZ3461" s="2">
        <v>45722.455706018518</v>
      </c>
      <c r="BB3461" s="1" t="s">
        <v>17280</v>
      </c>
      <c r="BC3461" s="1" t="s">
        <v>17281</v>
      </c>
      <c r="BD3461" s="1" t="s">
        <v>17282</v>
      </c>
      <c r="BE3461" s="1" t="s">
        <v>17283</v>
      </c>
      <c r="BF3461" s="1" t="s">
        <v>1484</v>
      </c>
    </row>
    <row r="3462" spans="1:58" x14ac:dyDescent="0.35">
      <c r="A3462" s="1">
        <v>3016722</v>
      </c>
      <c r="B3462" s="1" t="s">
        <v>58</v>
      </c>
      <c r="C3462" s="1">
        <v>43192561</v>
      </c>
      <c r="D3462" s="1">
        <v>339416821</v>
      </c>
      <c r="E3462" s="1" t="s">
        <v>59</v>
      </c>
      <c r="F3462" s="1" t="s">
        <v>60</v>
      </c>
      <c r="G3462" s="1" t="s">
        <v>530</v>
      </c>
      <c r="H3462" s="1" t="s">
        <v>17284</v>
      </c>
      <c r="I3462" s="1">
        <v>785545073</v>
      </c>
      <c r="J3462" s="1" t="s">
        <v>531</v>
      </c>
      <c r="K3462" s="1">
        <v>15</v>
      </c>
      <c r="L3462" s="1" t="s">
        <v>64</v>
      </c>
      <c r="M3462" s="1" t="s">
        <v>65</v>
      </c>
      <c r="N3462" s="2">
        <v>45435</v>
      </c>
      <c r="O3462" s="1" t="s">
        <v>66</v>
      </c>
      <c r="Q3462" s="1" t="s">
        <v>67</v>
      </c>
      <c r="R3462" s="2">
        <v>45721.977361111109</v>
      </c>
      <c r="S3462" s="1" t="s">
        <v>8671</v>
      </c>
      <c r="T3462" s="1" t="s">
        <v>100</v>
      </c>
      <c r="U3462" s="1" t="s">
        <v>70</v>
      </c>
      <c r="V3462" s="1" t="s">
        <v>17285</v>
      </c>
      <c r="W3462" s="1" t="s">
        <v>143</v>
      </c>
      <c r="X3462" s="1" t="s">
        <v>143</v>
      </c>
      <c r="Y3462" s="1" t="s">
        <v>2699</v>
      </c>
      <c r="Z3462" s="1" t="s">
        <v>388</v>
      </c>
      <c r="AA3462" s="1" t="s">
        <v>5444</v>
      </c>
      <c r="AB3462" s="1" t="s">
        <v>124</v>
      </c>
      <c r="AE3462" s="2">
        <v>45721.977361111109</v>
      </c>
      <c r="AF3462" s="1" t="s">
        <v>77</v>
      </c>
      <c r="AH3462" s="1" t="s">
        <v>78</v>
      </c>
      <c r="AI3462" s="1" t="s">
        <v>79</v>
      </c>
      <c r="AJ3462" s="1" t="s">
        <v>378</v>
      </c>
      <c r="AK3462" s="1" t="s">
        <v>17286</v>
      </c>
      <c r="AL3462" s="1" t="s">
        <v>8671</v>
      </c>
      <c r="AM3462" s="2">
        <v>45721.977395833332</v>
      </c>
      <c r="AN3462" s="1" t="s">
        <v>17286</v>
      </c>
      <c r="AP3462" s="1">
        <v>5769182</v>
      </c>
      <c r="AQ3462" s="1" t="s">
        <v>83</v>
      </c>
      <c r="AR3462" s="2">
        <v>45722.658182870371</v>
      </c>
      <c r="AS3462" s="1" t="s">
        <v>84</v>
      </c>
      <c r="AT3462" s="2">
        <v>45723.333333333336</v>
      </c>
      <c r="AU3462" s="1" t="s">
        <v>85</v>
      </c>
      <c r="AV3462" s="1" t="s">
        <v>149</v>
      </c>
      <c r="AW3462" s="1" t="s">
        <v>150</v>
      </c>
      <c r="AX3462" s="1" t="s">
        <v>456</v>
      </c>
      <c r="AZ3462" s="2">
        <v>45722.658182870371</v>
      </c>
      <c r="BB3462" s="1" t="s">
        <v>813</v>
      </c>
      <c r="BC3462" s="1" t="s">
        <v>814</v>
      </c>
      <c r="BD3462" s="1" t="s">
        <v>815</v>
      </c>
      <c r="BE3462" s="1" t="s">
        <v>17287</v>
      </c>
      <c r="BF3462" s="1" t="s">
        <v>649</v>
      </c>
    </row>
    <row r="3463" spans="1:58" x14ac:dyDescent="0.35">
      <c r="A3463" s="1">
        <v>3016723</v>
      </c>
      <c r="B3463" s="1" t="s">
        <v>58</v>
      </c>
      <c r="C3463" s="1">
        <v>40594381</v>
      </c>
      <c r="D3463" s="1">
        <v>339757454</v>
      </c>
      <c r="E3463" s="1" t="s">
        <v>59</v>
      </c>
      <c r="F3463" s="1" t="s">
        <v>60</v>
      </c>
      <c r="G3463" s="1" t="s">
        <v>530</v>
      </c>
      <c r="H3463" s="1" t="s">
        <v>17288</v>
      </c>
      <c r="I3463" s="1" t="s">
        <v>531</v>
      </c>
      <c r="J3463" s="1" t="s">
        <v>17289</v>
      </c>
      <c r="K3463" s="1">
        <v>14</v>
      </c>
      <c r="L3463" s="1" t="s">
        <v>64</v>
      </c>
      <c r="M3463" s="1" t="s">
        <v>65</v>
      </c>
      <c r="N3463" s="2">
        <v>45002.782638888886</v>
      </c>
      <c r="O3463" s="1" t="s">
        <v>66</v>
      </c>
      <c r="Q3463" s="1" t="s">
        <v>67</v>
      </c>
      <c r="R3463" s="2">
        <v>45721.977372685185</v>
      </c>
      <c r="S3463" s="1" t="s">
        <v>9887</v>
      </c>
      <c r="T3463" s="1" t="s">
        <v>100</v>
      </c>
      <c r="U3463" s="1" t="s">
        <v>70</v>
      </c>
      <c r="V3463" s="1" t="s">
        <v>17290</v>
      </c>
      <c r="W3463" s="1" t="s">
        <v>298</v>
      </c>
      <c r="X3463" s="1" t="s">
        <v>299</v>
      </c>
      <c r="Y3463" s="1" t="s">
        <v>4101</v>
      </c>
      <c r="Z3463" s="1" t="s">
        <v>301</v>
      </c>
      <c r="AA3463" s="1" t="s">
        <v>3053</v>
      </c>
      <c r="AB3463" s="1" t="s">
        <v>124</v>
      </c>
      <c r="AE3463" s="2">
        <v>45721.977384259262</v>
      </c>
      <c r="AF3463" s="1" t="s">
        <v>77</v>
      </c>
      <c r="AH3463" s="1" t="s">
        <v>78</v>
      </c>
      <c r="AI3463" s="1" t="s">
        <v>79</v>
      </c>
      <c r="AJ3463" s="1" t="s">
        <v>378</v>
      </c>
      <c r="AK3463" s="1" t="s">
        <v>17291</v>
      </c>
      <c r="AL3463" s="1" t="s">
        <v>9887</v>
      </c>
      <c r="AM3463" s="2">
        <v>45721.977418981478</v>
      </c>
      <c r="AN3463" s="1" t="s">
        <v>17291</v>
      </c>
      <c r="AP3463" s="1">
        <v>5769183</v>
      </c>
      <c r="AQ3463" s="1" t="s">
        <v>83</v>
      </c>
      <c r="AR3463" s="2">
        <v>45723.671747685185</v>
      </c>
      <c r="AS3463" s="1" t="s">
        <v>84</v>
      </c>
      <c r="AT3463" s="2">
        <v>45723.333333333336</v>
      </c>
      <c r="AU3463" s="1" t="s">
        <v>85</v>
      </c>
      <c r="AV3463" s="1" t="s">
        <v>233</v>
      </c>
      <c r="AW3463" s="1" t="s">
        <v>234</v>
      </c>
      <c r="AX3463" s="1" t="s">
        <v>675</v>
      </c>
      <c r="AZ3463" s="2">
        <v>45723.671747685185</v>
      </c>
      <c r="BB3463" s="1" t="s">
        <v>1129</v>
      </c>
      <c r="BC3463" s="1" t="s">
        <v>1130</v>
      </c>
      <c r="BD3463" s="1" t="s">
        <v>815</v>
      </c>
      <c r="BE3463" s="1" t="s">
        <v>17292</v>
      </c>
      <c r="BF3463" s="1" t="s">
        <v>431</v>
      </c>
    </row>
    <row r="3464" spans="1:58" x14ac:dyDescent="0.35">
      <c r="A3464" s="1">
        <v>3016724</v>
      </c>
      <c r="B3464" s="1" t="s">
        <v>58</v>
      </c>
      <c r="C3464" s="1">
        <v>36818311</v>
      </c>
      <c r="D3464" s="1">
        <v>338482656</v>
      </c>
      <c r="E3464" s="1" t="s">
        <v>59</v>
      </c>
      <c r="F3464" s="1" t="s">
        <v>60</v>
      </c>
      <c r="G3464" s="1" t="s">
        <v>1514</v>
      </c>
      <c r="H3464" s="1" t="s">
        <v>17293</v>
      </c>
      <c r="I3464" s="1">
        <v>776578358</v>
      </c>
      <c r="J3464" s="1" t="s">
        <v>17294</v>
      </c>
      <c r="K3464" s="1">
        <v>12</v>
      </c>
      <c r="L3464" s="1" t="s">
        <v>64</v>
      </c>
      <c r="M3464" s="1" t="s">
        <v>65</v>
      </c>
      <c r="N3464" s="2">
        <v>44805</v>
      </c>
      <c r="O3464" s="1" t="s">
        <v>353</v>
      </c>
      <c r="Q3464" s="1" t="s">
        <v>67</v>
      </c>
      <c r="R3464" s="2">
        <v>45721.980810185189</v>
      </c>
      <c r="S3464" s="1" t="s">
        <v>1557</v>
      </c>
      <c r="T3464" s="1" t="s">
        <v>100</v>
      </c>
      <c r="U3464" s="1" t="s">
        <v>1542</v>
      </c>
      <c r="V3464" s="1" t="s">
        <v>17295</v>
      </c>
      <c r="W3464" s="1" t="s">
        <v>214</v>
      </c>
      <c r="X3464" s="1" t="s">
        <v>319</v>
      </c>
      <c r="Y3464" s="1" t="s">
        <v>3289</v>
      </c>
      <c r="Z3464" s="1" t="s">
        <v>477</v>
      </c>
      <c r="AA3464" s="1" t="s">
        <v>500</v>
      </c>
      <c r="AB3464" s="1" t="s">
        <v>500</v>
      </c>
      <c r="AC3464" s="1">
        <v>88</v>
      </c>
      <c r="AE3464" s="2">
        <v>45722.451643518521</v>
      </c>
      <c r="AF3464" s="1" t="s">
        <v>77</v>
      </c>
      <c r="AH3464" s="1" t="s">
        <v>125</v>
      </c>
      <c r="AI3464" s="1" t="s">
        <v>58</v>
      </c>
      <c r="AJ3464" s="1" t="s">
        <v>80</v>
      </c>
      <c r="AK3464" s="1" t="s">
        <v>17296</v>
      </c>
      <c r="AL3464" s="1" t="s">
        <v>325</v>
      </c>
      <c r="AM3464" s="2">
        <v>45722.451747685183</v>
      </c>
      <c r="AN3464" s="1" t="s">
        <v>17296</v>
      </c>
      <c r="AO3464" s="1" t="s">
        <v>325</v>
      </c>
      <c r="AP3464" s="1">
        <v>5771063</v>
      </c>
      <c r="AQ3464" s="1" t="s">
        <v>83</v>
      </c>
      <c r="AR3464" s="2">
        <v>45723.631631944445</v>
      </c>
      <c r="AS3464" s="1" t="s">
        <v>84</v>
      </c>
      <c r="AT3464" s="2">
        <v>45722.333333333336</v>
      </c>
      <c r="AU3464" s="1" t="s">
        <v>85</v>
      </c>
      <c r="AV3464" s="1" t="s">
        <v>270</v>
      </c>
      <c r="AW3464" s="1" t="s">
        <v>271</v>
      </c>
      <c r="AX3464" s="1" t="s">
        <v>272</v>
      </c>
      <c r="AZ3464" s="2">
        <v>45723.631631944445</v>
      </c>
      <c r="BB3464" s="1" t="s">
        <v>1129</v>
      </c>
      <c r="BC3464" s="1" t="s">
        <v>1130</v>
      </c>
      <c r="BD3464" s="1" t="s">
        <v>815</v>
      </c>
      <c r="BE3464" s="1" t="s">
        <v>17297</v>
      </c>
      <c r="BF3464" s="1" t="s">
        <v>176</v>
      </c>
    </row>
    <row r="3465" spans="1:58" x14ac:dyDescent="0.35">
      <c r="A3465" s="1">
        <v>3016725</v>
      </c>
      <c r="B3465" s="1" t="s">
        <v>58</v>
      </c>
      <c r="C3465" s="1">
        <v>30144991</v>
      </c>
      <c r="D3465" s="1">
        <v>338042104</v>
      </c>
      <c r="E3465" s="1" t="s">
        <v>59</v>
      </c>
      <c r="F3465" s="1" t="s">
        <v>60</v>
      </c>
      <c r="G3465" s="1" t="s">
        <v>350</v>
      </c>
      <c r="H3465" s="1" t="s">
        <v>954</v>
      </c>
      <c r="I3465" s="1">
        <v>781197178</v>
      </c>
      <c r="J3465" s="1" t="s">
        <v>17298</v>
      </c>
      <c r="K3465" s="1">
        <v>13</v>
      </c>
      <c r="L3465" s="1" t="s">
        <v>64</v>
      </c>
      <c r="M3465" s="1" t="s">
        <v>65</v>
      </c>
      <c r="N3465" s="2">
        <v>45631.744317129633</v>
      </c>
      <c r="O3465" s="1" t="s">
        <v>66</v>
      </c>
      <c r="Q3465" s="1" t="s">
        <v>67</v>
      </c>
      <c r="R3465" s="2">
        <v>45721.981296296297</v>
      </c>
      <c r="S3465" s="1" t="s">
        <v>8372</v>
      </c>
      <c r="T3465" s="1" t="s">
        <v>100</v>
      </c>
      <c r="U3465" s="1" t="s">
        <v>70</v>
      </c>
      <c r="V3465" s="1" t="s">
        <v>17299</v>
      </c>
      <c r="Y3465" s="1" t="s">
        <v>6886</v>
      </c>
      <c r="Z3465" s="1" t="s">
        <v>165</v>
      </c>
      <c r="AA3465" s="1" t="s">
        <v>17258</v>
      </c>
      <c r="AB3465" s="1" t="s">
        <v>17258</v>
      </c>
      <c r="AE3465" s="2">
        <v>45721.981307870374</v>
      </c>
      <c r="AF3465" s="1" t="s">
        <v>77</v>
      </c>
      <c r="AH3465" s="1" t="s">
        <v>78</v>
      </c>
      <c r="AI3465" s="1" t="s">
        <v>79</v>
      </c>
      <c r="AJ3465" s="1" t="s">
        <v>147</v>
      </c>
      <c r="AK3465" s="1" t="s">
        <v>16800</v>
      </c>
      <c r="AL3465" s="1" t="s">
        <v>8372</v>
      </c>
      <c r="AM3465" s="2">
        <v>45721.981342592589</v>
      </c>
      <c r="AN3465" s="1" t="s">
        <v>16800</v>
      </c>
      <c r="AP3465" s="1">
        <v>5769191</v>
      </c>
      <c r="AQ3465" s="1" t="s">
        <v>83</v>
      </c>
      <c r="AR3465" s="2">
        <v>45722.53738425926</v>
      </c>
      <c r="AS3465" s="1" t="s">
        <v>84</v>
      </c>
      <c r="AT3465" s="2">
        <v>45723.333333333336</v>
      </c>
      <c r="AU3465" s="1" t="s">
        <v>85</v>
      </c>
      <c r="AV3465" s="1" t="s">
        <v>1196</v>
      </c>
      <c r="AW3465" s="1" t="s">
        <v>1197</v>
      </c>
      <c r="AX3465" s="1" t="s">
        <v>2842</v>
      </c>
      <c r="AZ3465" s="2">
        <v>45722.53738425926</v>
      </c>
      <c r="BB3465" s="1" t="s">
        <v>765</v>
      </c>
      <c r="BC3465" s="1" t="s">
        <v>766</v>
      </c>
      <c r="BD3465" s="1" t="s">
        <v>767</v>
      </c>
      <c r="BE3465" s="1" t="s">
        <v>6050</v>
      </c>
      <c r="BF3465" s="1" t="s">
        <v>406</v>
      </c>
    </row>
    <row r="3466" spans="1:58" x14ac:dyDescent="0.35">
      <c r="A3466" s="1">
        <v>3016726</v>
      </c>
      <c r="B3466" s="1" t="s">
        <v>58</v>
      </c>
      <c r="C3466" s="1">
        <v>38889341</v>
      </c>
      <c r="D3466" s="1">
        <v>339365064</v>
      </c>
      <c r="E3466" s="1" t="s">
        <v>59</v>
      </c>
      <c r="F3466" s="1" t="s">
        <v>60</v>
      </c>
      <c r="G3466" s="1" t="s">
        <v>1113</v>
      </c>
      <c r="H3466" s="1" t="s">
        <v>17300</v>
      </c>
      <c r="I3466" s="1">
        <v>339365064</v>
      </c>
      <c r="J3466" s="1">
        <v>774242509</v>
      </c>
      <c r="K3466" s="1">
        <v>15</v>
      </c>
      <c r="L3466" s="1" t="s">
        <v>64</v>
      </c>
      <c r="M3466" s="1" t="s">
        <v>65</v>
      </c>
      <c r="N3466" s="2">
        <v>45120.708333333336</v>
      </c>
      <c r="O3466" s="1" t="s">
        <v>66</v>
      </c>
      <c r="Q3466" s="1" t="s">
        <v>67</v>
      </c>
      <c r="R3466" s="2">
        <v>45721.988564814812</v>
      </c>
      <c r="S3466" s="1" t="s">
        <v>17301</v>
      </c>
      <c r="T3466" s="1" t="s">
        <v>69</v>
      </c>
      <c r="U3466" s="1" t="s">
        <v>70</v>
      </c>
      <c r="V3466" s="1" t="s">
        <v>17302</v>
      </c>
      <c r="W3466" s="1" t="s">
        <v>143</v>
      </c>
      <c r="X3466" s="1" t="s">
        <v>143</v>
      </c>
      <c r="Y3466" s="1" t="s">
        <v>522</v>
      </c>
      <c r="Z3466" s="1" t="s">
        <v>388</v>
      </c>
      <c r="AA3466" s="1" t="s">
        <v>2695</v>
      </c>
      <c r="AB3466" s="1" t="s">
        <v>124</v>
      </c>
      <c r="AE3466" s="2">
        <v>45722.338819444441</v>
      </c>
      <c r="AF3466" s="1" t="s">
        <v>77</v>
      </c>
      <c r="AH3466" s="1" t="s">
        <v>125</v>
      </c>
      <c r="AI3466" s="1" t="s">
        <v>79</v>
      </c>
      <c r="AJ3466" s="1" t="s">
        <v>126</v>
      </c>
      <c r="AK3466" s="1" t="s">
        <v>17303</v>
      </c>
      <c r="AL3466" s="1" t="s">
        <v>204</v>
      </c>
      <c r="AM3466" s="2">
        <v>45722.339016203703</v>
      </c>
      <c r="AN3466" s="1" t="s">
        <v>17304</v>
      </c>
      <c r="AO3466" s="1" t="s">
        <v>204</v>
      </c>
      <c r="AP3466" s="1">
        <v>5770536</v>
      </c>
      <c r="AQ3466" s="1" t="s">
        <v>83</v>
      </c>
      <c r="AR3466" s="2">
        <v>45722.688055555554</v>
      </c>
      <c r="AS3466" s="1" t="s">
        <v>84</v>
      </c>
      <c r="AT3466" s="2">
        <v>45722.333333333336</v>
      </c>
      <c r="AU3466" s="1" t="s">
        <v>85</v>
      </c>
      <c r="AV3466" s="1" t="s">
        <v>205</v>
      </c>
      <c r="AW3466" s="1" t="s">
        <v>206</v>
      </c>
      <c r="AX3466" s="1" t="s">
        <v>207</v>
      </c>
      <c r="AZ3466" s="2">
        <v>45722.688055555554</v>
      </c>
      <c r="BB3466" s="1" t="s">
        <v>765</v>
      </c>
      <c r="BC3466" s="1" t="s">
        <v>766</v>
      </c>
      <c r="BD3466" s="1" t="s">
        <v>767</v>
      </c>
      <c r="BE3466" s="1" t="s">
        <v>2396</v>
      </c>
      <c r="BF3466" s="1" t="s">
        <v>156</v>
      </c>
    </row>
    <row r="3467" spans="1:58" x14ac:dyDescent="0.35">
      <c r="A3467" s="1">
        <v>3016728</v>
      </c>
      <c r="B3467" s="1" t="s">
        <v>58</v>
      </c>
      <c r="C3467" s="1">
        <v>41553831</v>
      </c>
      <c r="D3467" s="1">
        <v>338561922</v>
      </c>
      <c r="E3467" s="1" t="s">
        <v>59</v>
      </c>
      <c r="F3467" s="1" t="s">
        <v>60</v>
      </c>
      <c r="G3467" s="1" t="s">
        <v>859</v>
      </c>
      <c r="H3467" s="1" t="s">
        <v>17305</v>
      </c>
      <c r="I3467" s="1">
        <v>776630568</v>
      </c>
      <c r="J3467" s="1" t="s">
        <v>2685</v>
      </c>
      <c r="K3467" s="1">
        <v>12</v>
      </c>
      <c r="L3467" s="1" t="s">
        <v>64</v>
      </c>
      <c r="M3467" s="1" t="s">
        <v>65</v>
      </c>
      <c r="N3467" s="2">
        <v>45190.625</v>
      </c>
      <c r="O3467" s="1" t="s">
        <v>66</v>
      </c>
      <c r="Q3467" s="1" t="s">
        <v>67</v>
      </c>
      <c r="R3467" s="2">
        <v>45721.999664351853</v>
      </c>
      <c r="S3467" s="1" t="s">
        <v>4770</v>
      </c>
      <c r="T3467" s="1" t="s">
        <v>100</v>
      </c>
      <c r="U3467" s="1" t="s">
        <v>70</v>
      </c>
      <c r="V3467" s="1" t="s">
        <v>17306</v>
      </c>
      <c r="Y3467" s="1" t="s">
        <v>14116</v>
      </c>
      <c r="Z3467" s="1" t="s">
        <v>1352</v>
      </c>
      <c r="AA3467" s="1" t="s">
        <v>2290</v>
      </c>
      <c r="AB3467" s="1" t="s">
        <v>2291</v>
      </c>
      <c r="AE3467" s="2">
        <v>45721.999675925923</v>
      </c>
      <c r="AF3467" s="1" t="s">
        <v>77</v>
      </c>
      <c r="AH3467" s="1" t="s">
        <v>78</v>
      </c>
      <c r="AI3467" s="1" t="s">
        <v>79</v>
      </c>
      <c r="AJ3467" s="1" t="s">
        <v>283</v>
      </c>
      <c r="AK3467" s="1" t="s">
        <v>17306</v>
      </c>
      <c r="AL3467" s="1" t="s">
        <v>4770</v>
      </c>
      <c r="AM3467" s="2">
        <v>45721.999722222223</v>
      </c>
      <c r="AN3467" s="1" t="s">
        <v>17306</v>
      </c>
      <c r="AP3467" s="1">
        <v>5769235</v>
      </c>
      <c r="AQ3467" s="1" t="s">
        <v>83</v>
      </c>
      <c r="AR3467" s="2">
        <v>45722.534756944442</v>
      </c>
      <c r="AS3467" s="1" t="s">
        <v>84</v>
      </c>
      <c r="AZ3467" s="2">
        <v>45722.534756944442</v>
      </c>
      <c r="BB3467" s="1" t="s">
        <v>192</v>
      </c>
      <c r="BC3467" s="1" t="s">
        <v>193</v>
      </c>
      <c r="BD3467" s="1" t="s">
        <v>194</v>
      </c>
      <c r="BE3467" s="1" t="s">
        <v>6895</v>
      </c>
      <c r="BF3467" s="1" t="s">
        <v>1936</v>
      </c>
    </row>
    <row r="3468" spans="1:58" x14ac:dyDescent="0.35">
      <c r="A3468" s="1">
        <v>3016727</v>
      </c>
      <c r="B3468" s="1" t="s">
        <v>58</v>
      </c>
      <c r="C3468" s="1">
        <v>43188311</v>
      </c>
      <c r="D3468" s="1">
        <v>339016084</v>
      </c>
      <c r="E3468" s="1" t="s">
        <v>59</v>
      </c>
      <c r="F3468" s="1" t="s">
        <v>60</v>
      </c>
      <c r="G3468" s="1" t="s">
        <v>509</v>
      </c>
      <c r="H3468" s="1" t="s">
        <v>3266</v>
      </c>
      <c r="I3468" s="1">
        <v>776981070</v>
      </c>
      <c r="J3468" s="1" t="s">
        <v>4368</v>
      </c>
      <c r="K3468" s="1">
        <v>14</v>
      </c>
      <c r="L3468" s="1" t="s">
        <v>64</v>
      </c>
      <c r="M3468" s="1" t="s">
        <v>65</v>
      </c>
      <c r="N3468" s="2">
        <v>45435</v>
      </c>
      <c r="O3468" s="1" t="s">
        <v>66</v>
      </c>
      <c r="Q3468" s="1" t="s">
        <v>67</v>
      </c>
      <c r="R3468" s="2">
        <v>45721.999664351853</v>
      </c>
      <c r="S3468" s="1" t="s">
        <v>3306</v>
      </c>
      <c r="T3468" s="1" t="s">
        <v>100</v>
      </c>
      <c r="U3468" s="1" t="s">
        <v>70</v>
      </c>
      <c r="V3468" s="1" t="s">
        <v>17307</v>
      </c>
      <c r="W3468" s="1" t="s">
        <v>263</v>
      </c>
      <c r="X3468" s="1" t="s">
        <v>263</v>
      </c>
      <c r="Y3468" s="1" t="s">
        <v>5279</v>
      </c>
      <c r="Z3468" s="1" t="s">
        <v>964</v>
      </c>
      <c r="AA3468" s="1" t="s">
        <v>17308</v>
      </c>
      <c r="AB3468" s="1" t="s">
        <v>124</v>
      </c>
      <c r="AE3468" s="2">
        <v>45721.999664351853</v>
      </c>
      <c r="AF3468" s="1" t="s">
        <v>77</v>
      </c>
      <c r="AH3468" s="1" t="s">
        <v>78</v>
      </c>
      <c r="AI3468" s="1" t="s">
        <v>79</v>
      </c>
      <c r="AJ3468" s="1" t="s">
        <v>378</v>
      </c>
      <c r="AK3468" s="1" t="s">
        <v>17307</v>
      </c>
      <c r="AL3468" s="1" t="s">
        <v>3306</v>
      </c>
      <c r="AM3468" s="2">
        <v>45721.999710648146</v>
      </c>
      <c r="AN3468" s="1" t="s">
        <v>17307</v>
      </c>
      <c r="AP3468" s="1">
        <v>5769234</v>
      </c>
      <c r="AQ3468" s="1" t="s">
        <v>83</v>
      </c>
      <c r="AR3468" s="2">
        <v>45722.497025462966</v>
      </c>
      <c r="AS3468" s="1" t="s">
        <v>84</v>
      </c>
      <c r="AZ3468" s="2">
        <v>45722.497025462966</v>
      </c>
      <c r="BB3468" s="1" t="s">
        <v>152</v>
      </c>
      <c r="BC3468" s="1" t="s">
        <v>153</v>
      </c>
      <c r="BD3468" s="1" t="s">
        <v>154</v>
      </c>
      <c r="BE3468" s="1" t="s">
        <v>17309</v>
      </c>
      <c r="BF3468" s="1" t="s">
        <v>274</v>
      </c>
    </row>
    <row r="3469" spans="1:58" x14ac:dyDescent="0.35">
      <c r="A3469" s="1">
        <v>3016729</v>
      </c>
      <c r="B3469" s="1" t="s">
        <v>58</v>
      </c>
      <c r="C3469" s="1">
        <v>34586451</v>
      </c>
      <c r="D3469" s="1">
        <v>338353586</v>
      </c>
      <c r="E3469" s="1" t="s">
        <v>59</v>
      </c>
      <c r="F3469" s="1" t="s">
        <v>60</v>
      </c>
      <c r="G3469" s="1" t="s">
        <v>2268</v>
      </c>
      <c r="H3469" s="1" t="s">
        <v>2677</v>
      </c>
      <c r="I3469" s="1">
        <v>778632819</v>
      </c>
      <c r="J3469" s="1" t="s">
        <v>17310</v>
      </c>
      <c r="K3469" s="1">
        <v>13</v>
      </c>
      <c r="L3469" s="1" t="s">
        <v>64</v>
      </c>
      <c r="M3469" s="1" t="s">
        <v>65</v>
      </c>
      <c r="N3469" s="2">
        <v>45644.750011574077</v>
      </c>
      <c r="O3469" s="1" t="s">
        <v>66</v>
      </c>
      <c r="Q3469" s="1" t="s">
        <v>67</v>
      </c>
      <c r="R3469" s="2">
        <v>45722.009675925925</v>
      </c>
      <c r="S3469" s="1" t="s">
        <v>4770</v>
      </c>
      <c r="T3469" s="1" t="s">
        <v>100</v>
      </c>
      <c r="U3469" s="1" t="s">
        <v>70</v>
      </c>
      <c r="V3469" s="1" t="s">
        <v>17311</v>
      </c>
      <c r="Y3469" s="1" t="s">
        <v>17312</v>
      </c>
      <c r="Z3469" s="1" t="s">
        <v>337</v>
      </c>
      <c r="AA3469" s="1" t="s">
        <v>5710</v>
      </c>
      <c r="AB3469" s="1" t="s">
        <v>5710</v>
      </c>
      <c r="AC3469" s="1">
        <v>625</v>
      </c>
      <c r="AE3469" s="2">
        <v>45722.009687500002</v>
      </c>
      <c r="AF3469" s="1" t="s">
        <v>77</v>
      </c>
      <c r="AH3469" s="1" t="s">
        <v>78</v>
      </c>
      <c r="AI3469" s="1" t="s">
        <v>79</v>
      </c>
      <c r="AJ3469" s="1" t="s">
        <v>283</v>
      </c>
      <c r="AK3469" s="1" t="s">
        <v>17311</v>
      </c>
      <c r="AL3469" s="1" t="s">
        <v>4770</v>
      </c>
      <c r="AM3469" s="2">
        <v>45722.009722222225</v>
      </c>
      <c r="AN3469" s="1" t="s">
        <v>17311</v>
      </c>
      <c r="AP3469" s="1">
        <v>5770355</v>
      </c>
      <c r="AQ3469" s="1" t="s">
        <v>83</v>
      </c>
      <c r="AR3469" s="2">
        <v>45722.523541666669</v>
      </c>
      <c r="AS3469" s="1" t="s">
        <v>84</v>
      </c>
      <c r="AT3469" s="2">
        <v>45722.333333333336</v>
      </c>
      <c r="AU3469" s="1" t="s">
        <v>85</v>
      </c>
      <c r="AV3469" s="1" t="s">
        <v>1702</v>
      </c>
      <c r="AW3469" s="1" t="s">
        <v>1703</v>
      </c>
      <c r="AX3469" s="1" t="s">
        <v>3219</v>
      </c>
      <c r="AZ3469" s="2">
        <v>45722.523541666669</v>
      </c>
      <c r="BB3469" s="1" t="s">
        <v>152</v>
      </c>
      <c r="BC3469" s="1" t="s">
        <v>153</v>
      </c>
      <c r="BD3469" s="1" t="s">
        <v>154</v>
      </c>
      <c r="BE3469" s="1" t="s">
        <v>17313</v>
      </c>
      <c r="BF3469" s="1" t="s">
        <v>349</v>
      </c>
    </row>
    <row r="3470" spans="1:58" x14ac:dyDescent="0.35">
      <c r="A3470" s="1">
        <v>3016731</v>
      </c>
      <c r="B3470" s="1" t="s">
        <v>58</v>
      </c>
      <c r="C3470" s="1">
        <v>39863111</v>
      </c>
      <c r="D3470" s="1">
        <v>338683082</v>
      </c>
      <c r="E3470" s="1" t="s">
        <v>59</v>
      </c>
      <c r="F3470" s="1" t="s">
        <v>60</v>
      </c>
      <c r="G3470" s="1" t="s">
        <v>275</v>
      </c>
      <c r="H3470" s="1" t="s">
        <v>17314</v>
      </c>
      <c r="I3470" s="1">
        <v>776860413</v>
      </c>
      <c r="J3470" s="1" t="s">
        <v>17315</v>
      </c>
      <c r="K3470" s="1">
        <v>12</v>
      </c>
      <c r="L3470" s="1" t="s">
        <v>64</v>
      </c>
      <c r="M3470" s="1" t="s">
        <v>65</v>
      </c>
      <c r="N3470" s="2">
        <v>44939.864398148151</v>
      </c>
      <c r="O3470" s="1" t="s">
        <v>66</v>
      </c>
      <c r="Q3470" s="1" t="s">
        <v>67</v>
      </c>
      <c r="R3470" s="2">
        <v>45722.031875000001</v>
      </c>
      <c r="S3470" s="1" t="s">
        <v>17316</v>
      </c>
      <c r="T3470" s="1" t="s">
        <v>69</v>
      </c>
      <c r="U3470" s="1" t="s">
        <v>70</v>
      </c>
      <c r="V3470" s="1" t="s">
        <v>17317</v>
      </c>
      <c r="Y3470" s="1" t="s">
        <v>10741</v>
      </c>
      <c r="Z3470" s="1" t="s">
        <v>2773</v>
      </c>
      <c r="AA3470" s="1" t="s">
        <v>2773</v>
      </c>
      <c r="AB3470" s="1" t="s">
        <v>124</v>
      </c>
      <c r="AE3470" s="2">
        <v>45722.871574074074</v>
      </c>
      <c r="AF3470" s="1" t="s">
        <v>77</v>
      </c>
      <c r="AH3470" s="1" t="s">
        <v>125</v>
      </c>
      <c r="AI3470" s="1" t="s">
        <v>58</v>
      </c>
      <c r="AJ3470" s="1" t="s">
        <v>126</v>
      </c>
      <c r="AK3470" s="1" t="s">
        <v>16396</v>
      </c>
      <c r="AL3470" s="1" t="s">
        <v>204</v>
      </c>
      <c r="AM3470" s="2">
        <v>45722.872152777774</v>
      </c>
      <c r="AN3470" s="1" t="s">
        <v>16396</v>
      </c>
      <c r="AO3470" s="1" t="s">
        <v>204</v>
      </c>
      <c r="AP3470" s="1">
        <v>5773190</v>
      </c>
      <c r="AQ3470" s="1" t="s">
        <v>83</v>
      </c>
      <c r="AR3470" s="2">
        <v>45723.507743055554</v>
      </c>
      <c r="AS3470" s="1" t="s">
        <v>84</v>
      </c>
      <c r="AT3470" s="2">
        <v>45722.5625</v>
      </c>
      <c r="AU3470" s="1" t="s">
        <v>85</v>
      </c>
      <c r="AV3470" s="1" t="s">
        <v>899</v>
      </c>
      <c r="AW3470" s="1" t="s">
        <v>900</v>
      </c>
      <c r="AX3470" s="1" t="s">
        <v>901</v>
      </c>
      <c r="AZ3470" s="2">
        <v>45723.507743055554</v>
      </c>
      <c r="BB3470" s="1" t="s">
        <v>1003</v>
      </c>
      <c r="BC3470" s="1" t="s">
        <v>595</v>
      </c>
      <c r="BD3470" s="1" t="s">
        <v>1004</v>
      </c>
      <c r="BE3470" s="1" t="s">
        <v>755</v>
      </c>
      <c r="BF3470" s="1" t="s">
        <v>137</v>
      </c>
    </row>
    <row r="3471" spans="1:58" x14ac:dyDescent="0.35">
      <c r="A3471" s="1">
        <v>3016732</v>
      </c>
      <c r="B3471" s="1" t="s">
        <v>58</v>
      </c>
      <c r="C3471" s="1">
        <v>42002461</v>
      </c>
      <c r="D3471" s="1">
        <v>338013543</v>
      </c>
      <c r="E3471" s="1" t="s">
        <v>59</v>
      </c>
      <c r="F3471" s="1" t="s">
        <v>60</v>
      </c>
      <c r="G3471" s="1" t="s">
        <v>224</v>
      </c>
      <c r="H3471" s="1" t="s">
        <v>1028</v>
      </c>
      <c r="I3471" s="1">
        <v>784766528</v>
      </c>
      <c r="J3471" s="1" t="s">
        <v>17318</v>
      </c>
      <c r="K3471" s="1">
        <v>13</v>
      </c>
      <c r="L3471" s="1" t="s">
        <v>64</v>
      </c>
      <c r="M3471" s="1" t="s">
        <v>65</v>
      </c>
      <c r="N3471" s="2">
        <v>45234.666666666664</v>
      </c>
      <c r="O3471" s="1" t="s">
        <v>353</v>
      </c>
      <c r="Q3471" s="1" t="s">
        <v>67</v>
      </c>
      <c r="R3471" s="2">
        <v>45722.177557870367</v>
      </c>
      <c r="S3471" s="1" t="s">
        <v>1915</v>
      </c>
      <c r="T3471" s="1" t="s">
        <v>69</v>
      </c>
      <c r="U3471" s="1" t="s">
        <v>723</v>
      </c>
      <c r="V3471" s="1" t="s">
        <v>17319</v>
      </c>
      <c r="Y3471" s="1" t="s">
        <v>10116</v>
      </c>
      <c r="Z3471" s="1" t="s">
        <v>1654</v>
      </c>
      <c r="AA3471" s="1" t="s">
        <v>1413</v>
      </c>
      <c r="AB3471" s="1" t="s">
        <v>124</v>
      </c>
      <c r="AE3471" s="2">
        <v>45722.177569444444</v>
      </c>
      <c r="AF3471" s="1" t="s">
        <v>77</v>
      </c>
      <c r="AH3471" s="1" t="s">
        <v>125</v>
      </c>
      <c r="AI3471" s="1" t="s">
        <v>79</v>
      </c>
      <c r="AJ3471" s="1" t="s">
        <v>2542</v>
      </c>
      <c r="AK3471" s="1" t="s">
        <v>17320</v>
      </c>
      <c r="AL3471" s="1" t="s">
        <v>1915</v>
      </c>
      <c r="AM3471" s="2">
        <v>45722.17759259259</v>
      </c>
      <c r="AN3471" s="1" t="s">
        <v>17320</v>
      </c>
      <c r="AP3471" s="1">
        <v>5770448</v>
      </c>
      <c r="AQ3471" s="1" t="s">
        <v>83</v>
      </c>
      <c r="AR3471" s="2">
        <v>45722.442129629628</v>
      </c>
      <c r="AS3471" s="1" t="s">
        <v>84</v>
      </c>
      <c r="AT3471" s="2">
        <v>45722.333333333336</v>
      </c>
      <c r="AU3471" s="1" t="s">
        <v>85</v>
      </c>
      <c r="AV3471" s="1" t="s">
        <v>1214</v>
      </c>
      <c r="AW3471" s="1" t="s">
        <v>1215</v>
      </c>
      <c r="AX3471" s="1" t="s">
        <v>7556</v>
      </c>
      <c r="AZ3471" s="2">
        <v>45722.442118055558</v>
      </c>
      <c r="BB3471" s="1" t="s">
        <v>15659</v>
      </c>
      <c r="BC3471" s="1" t="s">
        <v>15660</v>
      </c>
      <c r="BD3471" s="1" t="s">
        <v>15661</v>
      </c>
      <c r="BE3471" s="1" t="s">
        <v>17321</v>
      </c>
      <c r="BF3471" s="1" t="s">
        <v>3587</v>
      </c>
    </row>
    <row r="3472" spans="1:58" x14ac:dyDescent="0.35">
      <c r="A3472" s="1">
        <v>3016733</v>
      </c>
      <c r="B3472" s="1" t="s">
        <v>58</v>
      </c>
      <c r="C3472" s="1">
        <v>37705671</v>
      </c>
      <c r="D3472" s="1">
        <v>338733715</v>
      </c>
      <c r="E3472" s="1" t="s">
        <v>59</v>
      </c>
      <c r="F3472" s="1" t="s">
        <v>60</v>
      </c>
      <c r="G3472" s="1" t="s">
        <v>1373</v>
      </c>
      <c r="H3472" s="1" t="s">
        <v>11271</v>
      </c>
      <c r="I3472" s="1">
        <v>772149415</v>
      </c>
      <c r="J3472" s="1" t="s">
        <v>17322</v>
      </c>
      <c r="K3472" s="1">
        <v>12</v>
      </c>
      <c r="L3472" s="1" t="s">
        <v>64</v>
      </c>
      <c r="M3472" s="1" t="s">
        <v>65</v>
      </c>
      <c r="N3472" s="2">
        <v>45721.444444444445</v>
      </c>
      <c r="O3472" s="1" t="s">
        <v>66</v>
      </c>
      <c r="Q3472" s="1" t="s">
        <v>67</v>
      </c>
      <c r="R3472" s="2">
        <v>45722.208969907406</v>
      </c>
      <c r="S3472" s="1" t="s">
        <v>1915</v>
      </c>
      <c r="T3472" s="1" t="s">
        <v>69</v>
      </c>
      <c r="U3472" s="1" t="s">
        <v>101</v>
      </c>
      <c r="V3472" s="1" t="e">
        <f>++++++++++++++++++++++++++++++ABSENCE de FICHE+++++++++++++++++++++++++++++++++++++++++++++++++ ARO¿</f>
        <v>#NAME?</v>
      </c>
      <c r="W3472" s="1" t="s">
        <v>162</v>
      </c>
      <c r="X3472" s="1" t="s">
        <v>1191</v>
      </c>
      <c r="Y3472" s="1" t="s">
        <v>2840</v>
      </c>
      <c r="Z3472" s="1" t="s">
        <v>400</v>
      </c>
      <c r="AA3472" s="1" t="s">
        <v>400</v>
      </c>
      <c r="AB3472" s="1" t="s">
        <v>124</v>
      </c>
      <c r="AE3472" s="2">
        <v>45722.208981481483</v>
      </c>
      <c r="AF3472" s="1" t="s">
        <v>77</v>
      </c>
      <c r="AH3472" s="1" t="s">
        <v>125</v>
      </c>
      <c r="AI3472" s="1" t="s">
        <v>79</v>
      </c>
      <c r="AJ3472" s="1" t="s">
        <v>283</v>
      </c>
      <c r="AK3472" s="1" t="s">
        <v>4175</v>
      </c>
      <c r="AL3472" s="1" t="s">
        <v>1915</v>
      </c>
      <c r="AM3472" s="2">
        <v>45722.209039351852</v>
      </c>
      <c r="AN3472" s="1" t="s">
        <v>4175</v>
      </c>
      <c r="AP3472" s="1">
        <v>5770449</v>
      </c>
      <c r="AQ3472" s="1" t="s">
        <v>83</v>
      </c>
      <c r="AR3472" s="2">
        <v>45722.457175925927</v>
      </c>
      <c r="AS3472" s="1" t="s">
        <v>84</v>
      </c>
      <c r="AT3472" s="2">
        <v>45722.333333333336</v>
      </c>
      <c r="AU3472" s="1" t="s">
        <v>85</v>
      </c>
      <c r="AV3472" s="1" t="s">
        <v>1196</v>
      </c>
      <c r="AW3472" s="1" t="s">
        <v>1197</v>
      </c>
      <c r="AX3472" s="1" t="s">
        <v>3559</v>
      </c>
      <c r="AZ3472" s="2">
        <v>45722.457175925927</v>
      </c>
      <c r="BB3472" s="1" t="s">
        <v>1878</v>
      </c>
      <c r="BC3472" s="1" t="s">
        <v>1879</v>
      </c>
      <c r="BD3472" s="1" t="s">
        <v>1880</v>
      </c>
      <c r="BE3472" s="1" t="s">
        <v>17323</v>
      </c>
      <c r="BF3472" s="1" t="s">
        <v>406</v>
      </c>
    </row>
    <row r="3473" spans="1:58" x14ac:dyDescent="0.35">
      <c r="A3473" s="1">
        <v>3016734</v>
      </c>
      <c r="B3473" s="1" t="s">
        <v>58</v>
      </c>
      <c r="C3473" s="1">
        <v>31989761</v>
      </c>
      <c r="D3473" s="1">
        <v>338420761</v>
      </c>
      <c r="E3473" s="1" t="s">
        <v>59</v>
      </c>
      <c r="F3473" s="1" t="s">
        <v>60</v>
      </c>
      <c r="G3473" s="1" t="s">
        <v>2062</v>
      </c>
      <c r="H3473" s="1" t="s">
        <v>7198</v>
      </c>
      <c r="I3473" s="1">
        <v>774973702</v>
      </c>
      <c r="J3473" s="1" t="s">
        <v>17324</v>
      </c>
      <c r="K3473" s="1">
        <v>12</v>
      </c>
      <c r="L3473" s="1" t="s">
        <v>64</v>
      </c>
      <c r="M3473" s="1" t="s">
        <v>65</v>
      </c>
      <c r="N3473" s="2">
        <v>45273.562222222223</v>
      </c>
      <c r="O3473" s="1" t="s">
        <v>180</v>
      </c>
      <c r="Q3473" s="1" t="s">
        <v>67</v>
      </c>
      <c r="R3473" s="2">
        <v>45722.321851851855</v>
      </c>
      <c r="S3473" s="1" t="s">
        <v>862</v>
      </c>
      <c r="T3473" s="1" t="s">
        <v>100</v>
      </c>
      <c r="U3473" s="1" t="s">
        <v>70</v>
      </c>
      <c r="V3473" s="1" t="s">
        <v>17325</v>
      </c>
      <c r="Y3473" s="1" t="s">
        <v>10741</v>
      </c>
      <c r="Z3473" s="1" t="s">
        <v>2773</v>
      </c>
      <c r="AA3473" s="1" t="s">
        <v>2773</v>
      </c>
      <c r="AB3473" s="1" t="s">
        <v>16062</v>
      </c>
      <c r="AE3473" s="2">
        <v>45722.619803240741</v>
      </c>
      <c r="AF3473" s="1" t="s">
        <v>77</v>
      </c>
      <c r="AH3473" s="1" t="s">
        <v>125</v>
      </c>
      <c r="AI3473" s="1" t="s">
        <v>58</v>
      </c>
      <c r="AJ3473" s="1" t="s">
        <v>126</v>
      </c>
      <c r="AK3473" s="1" t="s">
        <v>17326</v>
      </c>
      <c r="AL3473" s="1" t="s">
        <v>137</v>
      </c>
      <c r="AM3473" s="2">
        <v>45722.619942129626</v>
      </c>
      <c r="AN3473" s="1" t="s">
        <v>17326</v>
      </c>
      <c r="AO3473" s="1" t="s">
        <v>137</v>
      </c>
      <c r="AP3473" s="1">
        <v>5772123</v>
      </c>
      <c r="AQ3473" s="1" t="s">
        <v>83</v>
      </c>
      <c r="AR3473" s="2">
        <v>45722.865590277775</v>
      </c>
      <c r="AS3473" s="1" t="s">
        <v>84</v>
      </c>
      <c r="AT3473" s="2">
        <v>45722.333333333336</v>
      </c>
      <c r="AU3473" s="1" t="s">
        <v>85</v>
      </c>
      <c r="AV3473" s="1" t="s">
        <v>251</v>
      </c>
      <c r="AW3473" s="1" t="s">
        <v>252</v>
      </c>
      <c r="AX3473" s="1" t="s">
        <v>253</v>
      </c>
      <c r="AZ3473" s="2">
        <v>45722.865590277775</v>
      </c>
      <c r="BB3473" s="1" t="s">
        <v>17327</v>
      </c>
      <c r="BC3473" s="1" t="s">
        <v>17328</v>
      </c>
      <c r="BD3473" s="1" t="s">
        <v>10204</v>
      </c>
      <c r="BE3473" s="1" t="s">
        <v>16396</v>
      </c>
      <c r="BF3473" s="1" t="s">
        <v>204</v>
      </c>
    </row>
    <row r="3474" spans="1:58" x14ac:dyDescent="0.35">
      <c r="A3474" s="1">
        <v>3016735</v>
      </c>
      <c r="B3474" s="1" t="s">
        <v>327</v>
      </c>
      <c r="C3474" s="1">
        <v>966621</v>
      </c>
      <c r="D3474" s="1">
        <v>338540065</v>
      </c>
      <c r="E3474" s="1" t="s">
        <v>59</v>
      </c>
      <c r="F3474" s="1" t="s">
        <v>60</v>
      </c>
      <c r="G3474" s="1" t="s">
        <v>95</v>
      </c>
      <c r="H3474" s="1" t="s">
        <v>2645</v>
      </c>
      <c r="I3474" s="1">
        <v>772567271</v>
      </c>
      <c r="J3474" s="1" t="s">
        <v>3370</v>
      </c>
      <c r="K3474" s="1">
        <v>13</v>
      </c>
      <c r="L3474" s="1" t="s">
        <v>64</v>
      </c>
      <c r="M3474" s="1" t="s">
        <v>65</v>
      </c>
      <c r="N3474" s="2">
        <v>43435</v>
      </c>
      <c r="O3474" s="1" t="s">
        <v>2002</v>
      </c>
      <c r="Q3474" s="1" t="s">
        <v>67</v>
      </c>
      <c r="R3474" s="2">
        <v>45722.331307870372</v>
      </c>
      <c r="S3474" s="1" t="s">
        <v>17329</v>
      </c>
      <c r="T3474" s="1" t="s">
        <v>100</v>
      </c>
      <c r="U3474" s="1" t="s">
        <v>70</v>
      </c>
      <c r="V3474" s="1" t="s">
        <v>17330</v>
      </c>
      <c r="W3474" s="1" t="s">
        <v>334</v>
      </c>
      <c r="X3474" s="1" t="s">
        <v>1153</v>
      </c>
      <c r="Y3474" s="1" t="s">
        <v>10408</v>
      </c>
      <c r="Z3474" s="1" t="s">
        <v>2464</v>
      </c>
      <c r="AE3474" s="2">
        <v>45722.570231481484</v>
      </c>
      <c r="AF3474" s="1" t="s">
        <v>77</v>
      </c>
      <c r="AH3474" s="1" t="s">
        <v>78</v>
      </c>
      <c r="AI3474" s="1" t="s">
        <v>339</v>
      </c>
      <c r="AJ3474" s="1" t="s">
        <v>1043</v>
      </c>
      <c r="AK3474" s="1" t="s">
        <v>17331</v>
      </c>
      <c r="AL3474" s="1" t="s">
        <v>1142</v>
      </c>
      <c r="AM3474" s="2">
        <v>45722.570613425924</v>
      </c>
      <c r="AN3474" s="1" t="s">
        <v>17331</v>
      </c>
      <c r="AO3474" s="1" t="s">
        <v>1142</v>
      </c>
      <c r="AP3474" s="1">
        <v>5771800</v>
      </c>
      <c r="AQ3474" s="1" t="s">
        <v>83</v>
      </c>
      <c r="AR3474" s="2">
        <v>45723.570960648147</v>
      </c>
      <c r="AS3474" s="1" t="s">
        <v>84</v>
      </c>
      <c r="AT3474" s="2">
        <v>45722.333333333336</v>
      </c>
      <c r="AU3474" s="1" t="s">
        <v>85</v>
      </c>
      <c r="AV3474" s="1" t="s">
        <v>205</v>
      </c>
      <c r="AW3474" s="1" t="s">
        <v>206</v>
      </c>
      <c r="AX3474" s="1" t="s">
        <v>207</v>
      </c>
      <c r="AZ3474" s="2">
        <v>45723.570960648147</v>
      </c>
      <c r="BB3474" s="1" t="s">
        <v>345</v>
      </c>
      <c r="BC3474" s="1" t="s">
        <v>346</v>
      </c>
      <c r="BD3474" s="1" t="s">
        <v>347</v>
      </c>
      <c r="BE3474" s="1" t="s">
        <v>16302</v>
      </c>
      <c r="BF3474" s="1" t="s">
        <v>1142</v>
      </c>
    </row>
    <row r="3475" spans="1:58" x14ac:dyDescent="0.35">
      <c r="A3475" s="1">
        <v>3016736</v>
      </c>
      <c r="B3475" s="1" t="s">
        <v>58</v>
      </c>
      <c r="C3475" s="1">
        <v>358221</v>
      </c>
      <c r="D3475" s="1">
        <v>338251084</v>
      </c>
      <c r="E3475" s="1" t="s">
        <v>59</v>
      </c>
      <c r="F3475" s="1" t="s">
        <v>60</v>
      </c>
      <c r="G3475" s="1" t="s">
        <v>275</v>
      </c>
      <c r="H3475" s="1" t="s">
        <v>17332</v>
      </c>
      <c r="I3475" s="1">
        <v>775763960</v>
      </c>
      <c r="J3475" s="1" t="s">
        <v>3416</v>
      </c>
      <c r="K3475" s="1">
        <v>12</v>
      </c>
      <c r="L3475" s="1" t="s">
        <v>64</v>
      </c>
      <c r="M3475" s="1" t="s">
        <v>65</v>
      </c>
      <c r="N3475" s="2">
        <v>44805</v>
      </c>
      <c r="O3475" s="1" t="s">
        <v>180</v>
      </c>
      <c r="Q3475" s="1" t="s">
        <v>67</v>
      </c>
      <c r="R3475" s="2">
        <v>45722.345277777778</v>
      </c>
      <c r="S3475" s="1" t="s">
        <v>5265</v>
      </c>
      <c r="T3475" s="1" t="s">
        <v>100</v>
      </c>
      <c r="U3475" s="1" t="s">
        <v>70</v>
      </c>
      <c r="V3475" s="1" t="s">
        <v>17333</v>
      </c>
      <c r="W3475" s="1" t="s">
        <v>72</v>
      </c>
      <c r="X3475" s="1" t="s">
        <v>73</v>
      </c>
      <c r="Y3475" s="1" t="s">
        <v>4883</v>
      </c>
      <c r="Z3475" s="1" t="s">
        <v>1435</v>
      </c>
      <c r="AA3475" s="1" t="s">
        <v>15536</v>
      </c>
      <c r="AB3475" s="1" t="s">
        <v>5458</v>
      </c>
      <c r="AC3475" s="1" t="s">
        <v>17334</v>
      </c>
      <c r="AE3475" s="2">
        <v>45722.345416666663</v>
      </c>
      <c r="AF3475" s="1" t="s">
        <v>77</v>
      </c>
      <c r="AH3475" s="1" t="s">
        <v>125</v>
      </c>
      <c r="AI3475" s="1" t="s">
        <v>79</v>
      </c>
      <c r="AJ3475" s="1" t="s">
        <v>378</v>
      </c>
      <c r="AK3475" s="1" t="s">
        <v>17335</v>
      </c>
      <c r="AL3475" s="1" t="s">
        <v>5265</v>
      </c>
      <c r="AM3475" s="2">
        <v>45722.345578703702</v>
      </c>
      <c r="AN3475" s="1" t="s">
        <v>17335</v>
      </c>
      <c r="AP3475" s="1">
        <v>5770556</v>
      </c>
      <c r="AQ3475" s="1" t="s">
        <v>83</v>
      </c>
      <c r="AR3475" s="2">
        <v>45722.545023148145</v>
      </c>
      <c r="AS3475" s="1" t="s">
        <v>84</v>
      </c>
      <c r="AT3475" s="2">
        <v>45722.298611111109</v>
      </c>
      <c r="AU3475" s="1" t="s">
        <v>85</v>
      </c>
      <c r="AV3475" s="1" t="s">
        <v>2382</v>
      </c>
      <c r="AW3475" s="1" t="s">
        <v>2383</v>
      </c>
      <c r="AX3475" s="1" t="s">
        <v>2384</v>
      </c>
      <c r="AZ3475" s="2">
        <v>45722.545023148145</v>
      </c>
      <c r="BB3475" s="1" t="s">
        <v>192</v>
      </c>
      <c r="BC3475" s="1" t="s">
        <v>193</v>
      </c>
      <c r="BD3475" s="1" t="s">
        <v>194</v>
      </c>
      <c r="BE3475" s="1" t="s">
        <v>17336</v>
      </c>
      <c r="BF3475" s="1" t="s">
        <v>1002</v>
      </c>
    </row>
    <row r="3476" spans="1:58" x14ac:dyDescent="0.35">
      <c r="A3476" s="1">
        <v>3016737</v>
      </c>
      <c r="B3476" s="1" t="s">
        <v>4161</v>
      </c>
      <c r="C3476" s="1">
        <v>612541</v>
      </c>
      <c r="D3476" s="1">
        <v>338340055</v>
      </c>
      <c r="E3476" s="1" t="s">
        <v>59</v>
      </c>
      <c r="F3476" s="1" t="s">
        <v>60</v>
      </c>
      <c r="G3476" s="1" t="s">
        <v>275</v>
      </c>
      <c r="H3476" s="1" t="s">
        <v>954</v>
      </c>
      <c r="I3476" s="1">
        <v>783846540</v>
      </c>
      <c r="J3476" s="1" t="s">
        <v>8731</v>
      </c>
      <c r="K3476" s="1">
        <v>13</v>
      </c>
      <c r="L3476" s="1" t="s">
        <v>64</v>
      </c>
      <c r="M3476" s="1" t="s">
        <v>65</v>
      </c>
      <c r="N3476" s="2">
        <v>43468.36513888889</v>
      </c>
      <c r="O3476" s="1" t="s">
        <v>331</v>
      </c>
      <c r="Q3476" s="1" t="s">
        <v>67</v>
      </c>
      <c r="R3476" s="2">
        <v>45722.346261574072</v>
      </c>
      <c r="S3476" s="1" t="s">
        <v>586</v>
      </c>
      <c r="T3476" s="1" t="s">
        <v>100</v>
      </c>
      <c r="U3476" s="1" t="s">
        <v>70</v>
      </c>
      <c r="V3476" s="1" t="s">
        <v>17337</v>
      </c>
      <c r="W3476" s="1" t="s">
        <v>334</v>
      </c>
      <c r="X3476" s="1" t="s">
        <v>1153</v>
      </c>
      <c r="Y3476" s="1" t="s">
        <v>10408</v>
      </c>
      <c r="Z3476" s="1" t="s">
        <v>1507</v>
      </c>
      <c r="AA3476" s="1" t="s">
        <v>824</v>
      </c>
      <c r="AB3476" s="1" t="s">
        <v>824</v>
      </c>
      <c r="AC3476" s="1">
        <v>7410</v>
      </c>
      <c r="AE3476" s="2">
        <v>45722.568749999999</v>
      </c>
      <c r="AF3476" s="1" t="s">
        <v>77</v>
      </c>
      <c r="AH3476" s="1" t="s">
        <v>78</v>
      </c>
      <c r="AI3476" s="1" t="s">
        <v>339</v>
      </c>
      <c r="AJ3476" s="1" t="s">
        <v>1043</v>
      </c>
      <c r="AK3476" s="1" t="s">
        <v>17338</v>
      </c>
      <c r="AL3476" s="1" t="s">
        <v>1142</v>
      </c>
      <c r="AM3476" s="2">
        <v>45722.568842592591</v>
      </c>
      <c r="AN3476" s="1" t="s">
        <v>17338</v>
      </c>
      <c r="AO3476" s="1" t="s">
        <v>1142</v>
      </c>
      <c r="AP3476" s="1">
        <v>5771787</v>
      </c>
      <c r="AQ3476" s="1" t="s">
        <v>83</v>
      </c>
      <c r="AR3476" s="2">
        <v>45723.571909722225</v>
      </c>
      <c r="AS3476" s="1" t="s">
        <v>84</v>
      </c>
      <c r="AT3476" s="2">
        <v>45722.5625</v>
      </c>
      <c r="AU3476" s="1" t="s">
        <v>85</v>
      </c>
      <c r="AV3476" s="1" t="s">
        <v>205</v>
      </c>
      <c r="AW3476" s="1" t="s">
        <v>206</v>
      </c>
      <c r="AX3476" s="1" t="s">
        <v>207</v>
      </c>
      <c r="AZ3476" s="2">
        <v>45723.571909722225</v>
      </c>
      <c r="BB3476" s="1" t="s">
        <v>345</v>
      </c>
      <c r="BC3476" s="1" t="s">
        <v>346</v>
      </c>
      <c r="BD3476" s="1" t="s">
        <v>347</v>
      </c>
      <c r="BE3476" s="1" t="s">
        <v>16302</v>
      </c>
      <c r="BF3476" s="1" t="s">
        <v>1142</v>
      </c>
    </row>
    <row r="3477" spans="1:58" x14ac:dyDescent="0.35">
      <c r="A3477" s="1">
        <v>3016738</v>
      </c>
      <c r="B3477" s="1" t="s">
        <v>327</v>
      </c>
      <c r="C3477" s="1">
        <v>611421</v>
      </c>
      <c r="D3477" s="1">
        <v>338321794</v>
      </c>
      <c r="E3477" s="1" t="s">
        <v>59</v>
      </c>
      <c r="F3477" s="1" t="s">
        <v>60</v>
      </c>
      <c r="G3477" s="1" t="s">
        <v>17339</v>
      </c>
      <c r="I3477" s="1">
        <v>783234000</v>
      </c>
      <c r="J3477" s="1" t="s">
        <v>1581</v>
      </c>
      <c r="K3477" s="1">
        <v>20</v>
      </c>
      <c r="L3477" s="1" t="s">
        <v>409</v>
      </c>
      <c r="M3477" s="1" t="s">
        <v>2154</v>
      </c>
      <c r="N3477" s="2">
        <v>40513</v>
      </c>
      <c r="O3477" s="1" t="s">
        <v>5100</v>
      </c>
      <c r="Q3477" s="1" t="s">
        <v>67</v>
      </c>
      <c r="R3477" s="2">
        <v>45722.346747685187</v>
      </c>
      <c r="S3477" s="1" t="s">
        <v>411</v>
      </c>
      <c r="T3477" s="1" t="s">
        <v>412</v>
      </c>
      <c r="U3477" s="1" t="s">
        <v>120</v>
      </c>
      <c r="V3477" s="1" t="s">
        <v>17340</v>
      </c>
      <c r="W3477" s="1" t="s">
        <v>214</v>
      </c>
      <c r="X3477" s="1" t="s">
        <v>319</v>
      </c>
      <c r="Y3477" s="1" t="s">
        <v>17341</v>
      </c>
      <c r="Z3477" s="1" t="s">
        <v>248</v>
      </c>
      <c r="AA3477" s="1" t="s">
        <v>248</v>
      </c>
      <c r="AB3477" s="1" t="s">
        <v>1014</v>
      </c>
      <c r="AE3477" s="2">
        <v>45722.346782407411</v>
      </c>
      <c r="AF3477" s="1" t="s">
        <v>417</v>
      </c>
      <c r="AG3477" s="1">
        <v>48</v>
      </c>
      <c r="AH3477" s="1" t="s">
        <v>125</v>
      </c>
      <c r="AI3477" s="1" t="s">
        <v>464</v>
      </c>
      <c r="AJ3477" s="1" t="s">
        <v>465</v>
      </c>
      <c r="AK3477" s="1" t="s">
        <v>17342</v>
      </c>
      <c r="AL3477" s="1" t="s">
        <v>411</v>
      </c>
      <c r="AM3477" s="2">
        <v>45722.346886574072</v>
      </c>
      <c r="AN3477" s="1" t="s">
        <v>17342</v>
      </c>
      <c r="AP3477" s="1">
        <v>5770558</v>
      </c>
      <c r="AQ3477" s="1" t="s">
        <v>83</v>
      </c>
      <c r="AR3477" s="2">
        <v>45722.653356481482</v>
      </c>
      <c r="AS3477" s="1" t="s">
        <v>84</v>
      </c>
      <c r="AT3477" s="2">
        <v>45722.333333333336</v>
      </c>
      <c r="AU3477" s="1" t="s">
        <v>85</v>
      </c>
      <c r="AV3477" s="1" t="s">
        <v>2194</v>
      </c>
      <c r="AW3477" s="1" t="s">
        <v>2195</v>
      </c>
      <c r="AX3477" s="1" t="s">
        <v>3285</v>
      </c>
      <c r="AY3477" s="2">
        <v>45724.346782407411</v>
      </c>
      <c r="AZ3477" s="2">
        <v>45722.653356481482</v>
      </c>
      <c r="BA3477" s="1" t="s">
        <v>419</v>
      </c>
      <c r="BB3477" s="1" t="s">
        <v>746</v>
      </c>
      <c r="BC3477" s="1" t="s">
        <v>747</v>
      </c>
      <c r="BD3477" s="1" t="s">
        <v>748</v>
      </c>
      <c r="BE3477" s="1" t="s">
        <v>17343</v>
      </c>
      <c r="BF3477" s="1" t="s">
        <v>176</v>
      </c>
    </row>
    <row r="3478" spans="1:58" x14ac:dyDescent="0.35">
      <c r="A3478" s="1">
        <v>3016739</v>
      </c>
      <c r="B3478" s="1" t="s">
        <v>327</v>
      </c>
      <c r="C3478" s="1">
        <v>35030041</v>
      </c>
      <c r="D3478" s="1">
        <v>339754271</v>
      </c>
      <c r="E3478" s="1" t="s">
        <v>59</v>
      </c>
      <c r="F3478" s="1" t="s">
        <v>60</v>
      </c>
      <c r="G3478" s="1" t="s">
        <v>117</v>
      </c>
      <c r="H3478" s="1" t="s">
        <v>10645</v>
      </c>
      <c r="I3478" s="1">
        <v>777112541</v>
      </c>
      <c r="J3478" s="1" t="s">
        <v>576</v>
      </c>
      <c r="K3478" s="1">
        <v>14</v>
      </c>
      <c r="L3478" s="1" t="s">
        <v>64</v>
      </c>
      <c r="M3478" s="1" t="s">
        <v>65</v>
      </c>
      <c r="N3478" s="2">
        <v>43349</v>
      </c>
      <c r="O3478" s="1" t="s">
        <v>331</v>
      </c>
      <c r="Q3478" s="1" t="s">
        <v>67</v>
      </c>
      <c r="R3478" s="2">
        <v>45722.347025462965</v>
      </c>
      <c r="S3478" s="1" t="s">
        <v>2110</v>
      </c>
      <c r="T3478" s="1" t="s">
        <v>100</v>
      </c>
      <c r="U3478" s="1" t="s">
        <v>70</v>
      </c>
      <c r="V3478" s="1" t="s">
        <v>17344</v>
      </c>
      <c r="W3478" s="1" t="s">
        <v>298</v>
      </c>
      <c r="X3478" s="1" t="s">
        <v>299</v>
      </c>
      <c r="Y3478" s="1" t="s">
        <v>559</v>
      </c>
      <c r="Z3478" s="1" t="s">
        <v>1491</v>
      </c>
      <c r="AA3478" s="1" t="s">
        <v>1491</v>
      </c>
      <c r="AB3478" s="1" t="s">
        <v>124</v>
      </c>
      <c r="AE3478" s="2">
        <v>45722.347025462965</v>
      </c>
      <c r="AF3478" s="1" t="s">
        <v>77</v>
      </c>
      <c r="AH3478" s="1" t="s">
        <v>78</v>
      </c>
      <c r="AI3478" s="1" t="s">
        <v>106</v>
      </c>
      <c r="AJ3478" s="1" t="s">
        <v>107</v>
      </c>
      <c r="AK3478" s="1" t="s">
        <v>2116</v>
      </c>
      <c r="AL3478" s="1" t="s">
        <v>2110</v>
      </c>
      <c r="AM3478" s="2">
        <v>45722.347141203703</v>
      </c>
      <c r="AN3478" s="1" t="s">
        <v>2116</v>
      </c>
      <c r="AP3478" s="1">
        <v>5770559</v>
      </c>
      <c r="AQ3478" s="1" t="s">
        <v>83</v>
      </c>
      <c r="AR3478" s="2">
        <v>45722.584374999999</v>
      </c>
      <c r="AS3478" s="1" t="s">
        <v>84</v>
      </c>
      <c r="AT3478" s="2">
        <v>45722.333333333336</v>
      </c>
      <c r="AU3478" s="1" t="s">
        <v>85</v>
      </c>
      <c r="AV3478" s="1" t="s">
        <v>233</v>
      </c>
      <c r="AW3478" s="1" t="s">
        <v>234</v>
      </c>
      <c r="AX3478" s="1" t="s">
        <v>3373</v>
      </c>
      <c r="AZ3478" s="2">
        <v>45722.584374999999</v>
      </c>
      <c r="BB3478" s="1" t="s">
        <v>2641</v>
      </c>
      <c r="BC3478" s="1" t="s">
        <v>1200</v>
      </c>
      <c r="BD3478" s="1" t="s">
        <v>2642</v>
      </c>
      <c r="BE3478" s="1" t="s">
        <v>17345</v>
      </c>
      <c r="BF3478" s="1" t="s">
        <v>1612</v>
      </c>
    </row>
    <row r="3479" spans="1:58" x14ac:dyDescent="0.35">
      <c r="A3479" s="1">
        <v>3016740</v>
      </c>
      <c r="B3479" s="1" t="s">
        <v>58</v>
      </c>
      <c r="C3479" s="1">
        <v>35680991</v>
      </c>
      <c r="D3479" s="1">
        <v>338221674</v>
      </c>
      <c r="E3479" s="1" t="s">
        <v>59</v>
      </c>
      <c r="F3479" s="1" t="s">
        <v>60</v>
      </c>
      <c r="G3479" s="1" t="s">
        <v>17346</v>
      </c>
      <c r="I3479" s="1">
        <v>772673584</v>
      </c>
      <c r="J3479" s="1" t="s">
        <v>17347</v>
      </c>
      <c r="K3479" s="1">
        <v>20</v>
      </c>
      <c r="L3479" s="1" t="s">
        <v>294</v>
      </c>
      <c r="M3479" s="1" t="s">
        <v>295</v>
      </c>
      <c r="N3479" s="2">
        <v>45491.591284722221</v>
      </c>
      <c r="O3479" s="1" t="s">
        <v>520</v>
      </c>
      <c r="Q3479" s="1" t="s">
        <v>67</v>
      </c>
      <c r="R3479" s="2">
        <v>45722.350069444445</v>
      </c>
      <c r="S3479" s="1" t="s">
        <v>2546</v>
      </c>
      <c r="T3479" s="1" t="s">
        <v>412</v>
      </c>
      <c r="U3479" s="1" t="s">
        <v>70</v>
      </c>
      <c r="V3479" s="1" t="s">
        <v>17348</v>
      </c>
      <c r="W3479" s="1" t="s">
        <v>214</v>
      </c>
      <c r="Y3479" s="1" t="s">
        <v>11115</v>
      </c>
      <c r="Z3479" s="1" t="s">
        <v>546</v>
      </c>
      <c r="AA3479" s="1" t="s">
        <v>16230</v>
      </c>
      <c r="AB3479" s="1" t="s">
        <v>124</v>
      </c>
      <c r="AE3479" s="2">
        <v>45722.587175925924</v>
      </c>
      <c r="AF3479" s="1" t="s">
        <v>443</v>
      </c>
      <c r="AH3479" s="1" t="s">
        <v>125</v>
      </c>
      <c r="AI3479" s="1" t="s">
        <v>58</v>
      </c>
      <c r="AJ3479" s="1" t="s">
        <v>126</v>
      </c>
      <c r="AK3479" s="1" t="s">
        <v>17349</v>
      </c>
      <c r="AL3479" s="1" t="s">
        <v>431</v>
      </c>
      <c r="AM3479" s="2">
        <v>45722.587256944447</v>
      </c>
      <c r="AN3479" s="1" t="s">
        <v>17349</v>
      </c>
      <c r="AO3479" s="1" t="s">
        <v>431</v>
      </c>
      <c r="AP3479" s="1">
        <v>5771908</v>
      </c>
      <c r="AQ3479" s="1" t="s">
        <v>83</v>
      </c>
      <c r="AR3479" s="2">
        <v>45722.65452546296</v>
      </c>
      <c r="AS3479" s="1" t="s">
        <v>84</v>
      </c>
      <c r="AT3479" s="2">
        <v>45722.5625</v>
      </c>
      <c r="AU3479" s="1" t="s">
        <v>85</v>
      </c>
      <c r="AV3479" s="1" t="s">
        <v>189</v>
      </c>
      <c r="AW3479" s="1" t="s">
        <v>190</v>
      </c>
      <c r="AX3479" s="1" t="s">
        <v>191</v>
      </c>
      <c r="AZ3479" s="2">
        <v>45722.65452546296</v>
      </c>
      <c r="BB3479" s="1" t="s">
        <v>254</v>
      </c>
      <c r="BC3479" s="1" t="s">
        <v>255</v>
      </c>
      <c r="BD3479" s="1" t="s">
        <v>256</v>
      </c>
      <c r="BE3479" s="1" t="s">
        <v>15731</v>
      </c>
      <c r="BF3479" s="1" t="s">
        <v>1383</v>
      </c>
    </row>
    <row r="3480" spans="1:58" x14ac:dyDescent="0.35">
      <c r="A3480" s="1">
        <v>3016741</v>
      </c>
      <c r="B3480" s="1" t="s">
        <v>58</v>
      </c>
      <c r="C3480" s="1">
        <v>45167801</v>
      </c>
      <c r="D3480" s="1">
        <v>338011324</v>
      </c>
      <c r="E3480" s="1" t="s">
        <v>59</v>
      </c>
      <c r="F3480" s="1" t="s">
        <v>60</v>
      </c>
      <c r="G3480" s="1" t="s">
        <v>2091</v>
      </c>
      <c r="H3480" s="1" t="s">
        <v>1826</v>
      </c>
      <c r="I3480" s="1">
        <v>770170028</v>
      </c>
      <c r="J3480" s="1" t="s">
        <v>5762</v>
      </c>
      <c r="K3480" s="1">
        <v>12</v>
      </c>
      <c r="L3480" s="1" t="s">
        <v>64</v>
      </c>
      <c r="M3480" s="1" t="s">
        <v>65</v>
      </c>
      <c r="N3480" s="2">
        <v>45675.041666666664</v>
      </c>
      <c r="O3480" s="1" t="s">
        <v>180</v>
      </c>
      <c r="Q3480" s="1" t="s">
        <v>67</v>
      </c>
      <c r="R3480" s="2">
        <v>45722.352569444447</v>
      </c>
      <c r="S3480" s="1" t="s">
        <v>5265</v>
      </c>
      <c r="T3480" s="1" t="s">
        <v>100</v>
      </c>
      <c r="U3480" s="1" t="s">
        <v>70</v>
      </c>
      <c r="V3480" s="1" t="s">
        <v>17350</v>
      </c>
      <c r="Y3480" s="1" t="s">
        <v>1221</v>
      </c>
      <c r="Z3480" s="1" t="s">
        <v>1222</v>
      </c>
      <c r="AA3480" s="1" t="s">
        <v>1223</v>
      </c>
      <c r="AB3480" s="1" t="s">
        <v>1223</v>
      </c>
      <c r="AE3480" s="2">
        <v>45722.352627314816</v>
      </c>
      <c r="AF3480" s="1" t="s">
        <v>77</v>
      </c>
      <c r="AH3480" s="1" t="s">
        <v>125</v>
      </c>
      <c r="AI3480" s="1" t="s">
        <v>79</v>
      </c>
      <c r="AJ3480" s="1" t="s">
        <v>3850</v>
      </c>
      <c r="AK3480" s="1" t="s">
        <v>17351</v>
      </c>
      <c r="AL3480" s="1" t="s">
        <v>5265</v>
      </c>
      <c r="AM3480" s="2">
        <v>45722.352893518517</v>
      </c>
      <c r="AN3480" s="1" t="s">
        <v>17351</v>
      </c>
      <c r="AP3480" s="1">
        <v>5770577</v>
      </c>
      <c r="AQ3480" s="1" t="s">
        <v>83</v>
      </c>
      <c r="AR3480" s="2">
        <v>45722.553449074076</v>
      </c>
      <c r="AS3480" s="1" t="s">
        <v>84</v>
      </c>
      <c r="AT3480" s="2">
        <v>45722.291666666664</v>
      </c>
      <c r="AU3480" s="1" t="s">
        <v>85</v>
      </c>
      <c r="AV3480" s="1" t="s">
        <v>2382</v>
      </c>
      <c r="AW3480" s="1" t="s">
        <v>2383</v>
      </c>
      <c r="AX3480" s="1" t="s">
        <v>2384</v>
      </c>
      <c r="AZ3480" s="2">
        <v>45722.553449074076</v>
      </c>
      <c r="BB3480" s="1" t="s">
        <v>192</v>
      </c>
      <c r="BC3480" s="1" t="s">
        <v>193</v>
      </c>
      <c r="BD3480" s="1" t="s">
        <v>194</v>
      </c>
      <c r="BE3480" s="1" t="s">
        <v>17352</v>
      </c>
      <c r="BF3480" s="1" t="s">
        <v>363</v>
      </c>
    </row>
    <row r="3481" spans="1:58" x14ac:dyDescent="0.35">
      <c r="A3481" s="1">
        <v>3016742</v>
      </c>
      <c r="B3481" s="1" t="s">
        <v>58</v>
      </c>
      <c r="C3481" s="1">
        <v>36627201</v>
      </c>
      <c r="D3481" s="1">
        <v>338489128</v>
      </c>
      <c r="E3481" s="1" t="s">
        <v>59</v>
      </c>
      <c r="F3481" s="1" t="s">
        <v>60</v>
      </c>
      <c r="G3481" s="1" t="s">
        <v>17353</v>
      </c>
      <c r="I3481" s="1">
        <v>776344084</v>
      </c>
      <c r="J3481" s="1" t="s">
        <v>17354</v>
      </c>
      <c r="K3481" s="1">
        <v>20</v>
      </c>
      <c r="L3481" s="1" t="s">
        <v>294</v>
      </c>
      <c r="M3481" s="1" t="s">
        <v>295</v>
      </c>
      <c r="N3481" s="2">
        <v>44082</v>
      </c>
      <c r="O3481" s="1" t="s">
        <v>2009</v>
      </c>
      <c r="Q3481" s="1" t="s">
        <v>67</v>
      </c>
      <c r="R3481" s="2">
        <v>45722.35601851852</v>
      </c>
      <c r="S3481" s="1" t="s">
        <v>5141</v>
      </c>
      <c r="T3481" s="1" t="s">
        <v>412</v>
      </c>
      <c r="U3481" s="1" t="s">
        <v>1162</v>
      </c>
      <c r="V3481" s="1" t="s">
        <v>17355</v>
      </c>
      <c r="W3481" s="1" t="s">
        <v>214</v>
      </c>
      <c r="X3481" s="1" t="s">
        <v>215</v>
      </c>
      <c r="Y3481" s="1" t="s">
        <v>17356</v>
      </c>
      <c r="Z3481" s="1" t="s">
        <v>2773</v>
      </c>
      <c r="AA3481" s="1" t="s">
        <v>2773</v>
      </c>
      <c r="AB3481" s="1" t="s">
        <v>14654</v>
      </c>
      <c r="AE3481" s="2">
        <v>45722.356041666666</v>
      </c>
      <c r="AF3481" s="1" t="s">
        <v>77</v>
      </c>
      <c r="AH3481" s="1" t="s">
        <v>125</v>
      </c>
      <c r="AI3481" s="1" t="s">
        <v>464</v>
      </c>
      <c r="AJ3481" s="1" t="s">
        <v>465</v>
      </c>
      <c r="AK3481" s="1" t="s">
        <v>17357</v>
      </c>
      <c r="AL3481" s="1" t="s">
        <v>5141</v>
      </c>
      <c r="AM3481" s="2">
        <v>45722.356296296297</v>
      </c>
      <c r="AN3481" s="1" t="s">
        <v>17357</v>
      </c>
      <c r="AP3481" s="1">
        <v>5770591</v>
      </c>
      <c r="AQ3481" s="1" t="s">
        <v>83</v>
      </c>
      <c r="AR3481" s="2">
        <v>45722.359965277778</v>
      </c>
      <c r="AS3481" s="1" t="s">
        <v>84</v>
      </c>
      <c r="AT3481" s="2">
        <v>45722.333333333336</v>
      </c>
      <c r="AU3481" s="1" t="s">
        <v>85</v>
      </c>
      <c r="AV3481" s="1" t="s">
        <v>1957</v>
      </c>
      <c r="AW3481" s="1" t="s">
        <v>1958</v>
      </c>
      <c r="AX3481" s="1" t="s">
        <v>1959</v>
      </c>
      <c r="AZ3481" s="2">
        <v>45722.359965277778</v>
      </c>
      <c r="BB3481" s="1" t="s">
        <v>367</v>
      </c>
      <c r="BC3481" s="1" t="s">
        <v>368</v>
      </c>
      <c r="BD3481" s="1" t="s">
        <v>368</v>
      </c>
      <c r="BE3481" s="1" t="s">
        <v>17358</v>
      </c>
      <c r="BF3481" s="1" t="s">
        <v>5141</v>
      </c>
    </row>
    <row r="3482" spans="1:58" x14ac:dyDescent="0.35">
      <c r="A3482" s="1">
        <v>3016743</v>
      </c>
      <c r="B3482" s="1" t="s">
        <v>58</v>
      </c>
      <c r="C3482" s="1">
        <v>31713381</v>
      </c>
      <c r="D3482" s="1">
        <v>338363727</v>
      </c>
      <c r="E3482" s="1" t="s">
        <v>59</v>
      </c>
      <c r="F3482" s="1" t="s">
        <v>60</v>
      </c>
      <c r="G3482" s="1" t="s">
        <v>116</v>
      </c>
      <c r="H3482" s="1" t="s">
        <v>17359</v>
      </c>
      <c r="I3482" s="1">
        <v>782067963</v>
      </c>
      <c r="J3482" s="1" t="s">
        <v>2109</v>
      </c>
      <c r="K3482" s="1">
        <v>13</v>
      </c>
      <c r="L3482" s="1" t="s">
        <v>64</v>
      </c>
      <c r="M3482" s="1" t="s">
        <v>65</v>
      </c>
      <c r="N3482" s="2">
        <v>44986</v>
      </c>
      <c r="O3482" s="1" t="s">
        <v>353</v>
      </c>
      <c r="Q3482" s="1" t="s">
        <v>67</v>
      </c>
      <c r="R3482" s="2">
        <v>45722.356736111113</v>
      </c>
      <c r="S3482" s="1" t="s">
        <v>5230</v>
      </c>
      <c r="T3482" s="1" t="s">
        <v>100</v>
      </c>
      <c r="U3482" s="1" t="s">
        <v>70</v>
      </c>
      <c r="V3482" s="1" t="s">
        <v>17360</v>
      </c>
      <c r="W3482" s="1" t="s">
        <v>653</v>
      </c>
      <c r="X3482" s="1" t="s">
        <v>654</v>
      </c>
      <c r="Y3482" s="1" t="s">
        <v>9171</v>
      </c>
      <c r="Z3482" s="1" t="s">
        <v>606</v>
      </c>
      <c r="AA3482" s="1" t="s">
        <v>9172</v>
      </c>
      <c r="AB3482" s="1" t="s">
        <v>124</v>
      </c>
      <c r="AC3482" s="1">
        <v>112</v>
      </c>
      <c r="AE3482" s="2">
        <v>45722.356956018521</v>
      </c>
      <c r="AF3482" s="1" t="s">
        <v>77</v>
      </c>
      <c r="AH3482" s="1" t="s">
        <v>125</v>
      </c>
      <c r="AI3482" s="1" t="s">
        <v>79</v>
      </c>
      <c r="AJ3482" s="1" t="s">
        <v>378</v>
      </c>
      <c r="AK3482" s="1" t="s">
        <v>5232</v>
      </c>
      <c r="AL3482" s="1" t="s">
        <v>5230</v>
      </c>
      <c r="AM3482" s="2">
        <v>45722.35732638889</v>
      </c>
      <c r="AN3482" s="1" t="s">
        <v>5232</v>
      </c>
      <c r="AP3482" s="1">
        <v>5770594</v>
      </c>
      <c r="AQ3482" s="1" t="s">
        <v>83</v>
      </c>
      <c r="AR3482" s="2">
        <v>45722.627615740741</v>
      </c>
      <c r="AS3482" s="1" t="s">
        <v>84</v>
      </c>
      <c r="AT3482" s="2">
        <v>45722.333333333336</v>
      </c>
      <c r="AU3482" s="1" t="s">
        <v>85</v>
      </c>
      <c r="AV3482" s="1" t="s">
        <v>608</v>
      </c>
      <c r="AW3482" s="1" t="s">
        <v>609</v>
      </c>
      <c r="AX3482" s="1" t="s">
        <v>610</v>
      </c>
      <c r="AZ3482" s="2">
        <v>45722.627615740741</v>
      </c>
      <c r="BB3482" s="1" t="s">
        <v>765</v>
      </c>
      <c r="BC3482" s="1" t="s">
        <v>766</v>
      </c>
      <c r="BD3482" s="1" t="s">
        <v>767</v>
      </c>
      <c r="BE3482" s="1" t="s">
        <v>1120</v>
      </c>
      <c r="BF3482" s="1" t="s">
        <v>8026</v>
      </c>
    </row>
    <row r="3483" spans="1:58" x14ac:dyDescent="0.35">
      <c r="A3483" s="1">
        <v>3016744</v>
      </c>
      <c r="B3483" s="1" t="s">
        <v>1203</v>
      </c>
      <c r="C3483" s="1">
        <v>35396711</v>
      </c>
      <c r="D3483" s="1">
        <v>339961985</v>
      </c>
      <c r="E3483" s="1" t="s">
        <v>59</v>
      </c>
      <c r="F3483" s="1" t="s">
        <v>60</v>
      </c>
      <c r="G3483" s="1" t="s">
        <v>769</v>
      </c>
      <c r="H3483" s="1" t="s">
        <v>2583</v>
      </c>
      <c r="I3483" s="1">
        <v>779111322</v>
      </c>
      <c r="J3483" s="1" t="s">
        <v>17361</v>
      </c>
      <c r="K3483" s="1">
        <v>19</v>
      </c>
      <c r="L3483" s="1" t="s">
        <v>64</v>
      </c>
      <c r="M3483" s="1" t="s">
        <v>65</v>
      </c>
      <c r="N3483" s="2">
        <v>44902.583333333336</v>
      </c>
      <c r="O3483" s="1" t="s">
        <v>497</v>
      </c>
      <c r="Q3483" s="1" t="s">
        <v>67</v>
      </c>
      <c r="R3483" s="2">
        <v>45722.358680555553</v>
      </c>
      <c r="S3483" s="1" t="s">
        <v>782</v>
      </c>
      <c r="T3483" s="1" t="s">
        <v>783</v>
      </c>
      <c r="U3483" s="1" t="s">
        <v>1208</v>
      </c>
      <c r="V3483" s="1" t="s">
        <v>17362</v>
      </c>
      <c r="W3483" s="1" t="s">
        <v>785</v>
      </c>
      <c r="X3483" s="1" t="s">
        <v>3089</v>
      </c>
      <c r="Y3483" s="1" t="s">
        <v>8297</v>
      </c>
      <c r="Z3483" s="1" t="s">
        <v>3091</v>
      </c>
      <c r="AA3483" s="1" t="s">
        <v>6098</v>
      </c>
      <c r="AB3483" s="1" t="s">
        <v>124</v>
      </c>
      <c r="AE3483" s="2">
        <v>45722.359363425923</v>
      </c>
      <c r="AF3483" s="1" t="s">
        <v>77</v>
      </c>
      <c r="AH3483" s="1" t="s">
        <v>125</v>
      </c>
      <c r="AI3483" s="1" t="s">
        <v>106</v>
      </c>
      <c r="AJ3483" s="1" t="s">
        <v>1740</v>
      </c>
      <c r="AL3483" s="1" t="s">
        <v>782</v>
      </c>
      <c r="AM3483" s="2">
        <v>45722.359826388885</v>
      </c>
      <c r="AO3483" s="1" t="s">
        <v>782</v>
      </c>
      <c r="AP3483" s="1">
        <v>5770604</v>
      </c>
      <c r="AQ3483" s="1" t="s">
        <v>83</v>
      </c>
      <c r="AR3483" s="2">
        <v>45722.548877314817</v>
      </c>
      <c r="AS3483" s="1" t="s">
        <v>84</v>
      </c>
      <c r="AT3483" s="2">
        <v>45722.5625</v>
      </c>
      <c r="AU3483" s="1" t="s">
        <v>573</v>
      </c>
      <c r="AV3483" s="1" t="s">
        <v>790</v>
      </c>
      <c r="AW3483" s="1" t="s">
        <v>791</v>
      </c>
      <c r="AX3483" s="1" t="s">
        <v>1890</v>
      </c>
      <c r="AZ3483" s="2">
        <v>45722.548877314817</v>
      </c>
      <c r="BB3483" s="1" t="s">
        <v>7847</v>
      </c>
      <c r="BC3483" s="1" t="s">
        <v>1282</v>
      </c>
      <c r="BD3483" s="1" t="s">
        <v>7848</v>
      </c>
      <c r="BE3483" s="1" t="s">
        <v>17363</v>
      </c>
      <c r="BF3483" s="1" t="s">
        <v>1612</v>
      </c>
    </row>
    <row r="3484" spans="1:58" x14ac:dyDescent="0.35">
      <c r="A3484" s="1">
        <v>3016745</v>
      </c>
      <c r="B3484" s="1" t="s">
        <v>58</v>
      </c>
      <c r="C3484" s="1">
        <v>38402841</v>
      </c>
      <c r="D3484" s="1">
        <v>338210895</v>
      </c>
      <c r="E3484" s="1" t="s">
        <v>59</v>
      </c>
      <c r="F3484" s="1" t="s">
        <v>60</v>
      </c>
      <c r="G3484" s="1" t="s">
        <v>17364</v>
      </c>
      <c r="H3484" s="1" t="s">
        <v>17365</v>
      </c>
      <c r="I3484" s="1">
        <v>774997637</v>
      </c>
      <c r="J3484" s="1" t="s">
        <v>17366</v>
      </c>
      <c r="K3484" s="1">
        <v>12</v>
      </c>
      <c r="L3484" s="1" t="s">
        <v>64</v>
      </c>
      <c r="M3484" s="1" t="s">
        <v>65</v>
      </c>
      <c r="N3484" s="2">
        <v>44927</v>
      </c>
      <c r="O3484" s="1" t="s">
        <v>353</v>
      </c>
      <c r="Q3484" s="1" t="s">
        <v>67</v>
      </c>
      <c r="R3484" s="2">
        <v>45722.361446759256</v>
      </c>
      <c r="S3484" s="1" t="s">
        <v>5040</v>
      </c>
      <c r="T3484" s="1" t="s">
        <v>639</v>
      </c>
      <c r="U3484" s="1" t="s">
        <v>70</v>
      </c>
      <c r="V3484" s="1" t="s">
        <v>5041</v>
      </c>
      <c r="Y3484" s="1" t="s">
        <v>4393</v>
      </c>
      <c r="Z3484" s="1" t="s">
        <v>2773</v>
      </c>
      <c r="AA3484" s="1" t="s">
        <v>2773</v>
      </c>
      <c r="AB3484" s="1" t="s">
        <v>12436</v>
      </c>
      <c r="AE3484" s="2">
        <v>45722.364131944443</v>
      </c>
      <c r="AF3484" s="1" t="s">
        <v>77</v>
      </c>
      <c r="AH3484" s="1" t="s">
        <v>125</v>
      </c>
      <c r="AI3484" s="1" t="s">
        <v>79</v>
      </c>
      <c r="AJ3484" s="1" t="s">
        <v>378</v>
      </c>
      <c r="AK3484" s="1" t="s">
        <v>17367</v>
      </c>
      <c r="AL3484" s="1" t="s">
        <v>5040</v>
      </c>
      <c r="AM3484" s="2">
        <v>45722.364201388889</v>
      </c>
      <c r="AO3484" s="1" t="s">
        <v>5040</v>
      </c>
      <c r="AP3484" s="1">
        <v>5770621</v>
      </c>
      <c r="AQ3484" s="1" t="s">
        <v>83</v>
      </c>
      <c r="AR3484" s="2">
        <v>45723.031967592593</v>
      </c>
      <c r="AS3484" s="1" t="s">
        <v>84</v>
      </c>
      <c r="AT3484" s="2">
        <v>45722.333333333336</v>
      </c>
      <c r="AU3484" s="1" t="s">
        <v>573</v>
      </c>
      <c r="AV3484" s="1" t="s">
        <v>1957</v>
      </c>
      <c r="AW3484" s="1" t="s">
        <v>1958</v>
      </c>
      <c r="AX3484" s="1" t="s">
        <v>3294</v>
      </c>
      <c r="AZ3484" s="2">
        <v>45723.031967592593</v>
      </c>
      <c r="BB3484" s="1" t="s">
        <v>1003</v>
      </c>
      <c r="BC3484" s="1" t="s">
        <v>595</v>
      </c>
      <c r="BD3484" s="1" t="s">
        <v>1004</v>
      </c>
      <c r="BE3484" s="1" t="s">
        <v>755</v>
      </c>
      <c r="BF3484" s="1" t="s">
        <v>137</v>
      </c>
    </row>
    <row r="3485" spans="1:58" x14ac:dyDescent="0.35">
      <c r="A3485" s="1">
        <v>3016746</v>
      </c>
      <c r="B3485" s="1" t="s">
        <v>58</v>
      </c>
      <c r="C3485" s="1">
        <v>36627201</v>
      </c>
      <c r="D3485" s="1">
        <v>338489128</v>
      </c>
      <c r="E3485" s="1" t="s">
        <v>59</v>
      </c>
      <c r="F3485" s="1" t="s">
        <v>60</v>
      </c>
      <c r="G3485" s="1" t="s">
        <v>17353</v>
      </c>
      <c r="I3485" s="1">
        <v>776344084</v>
      </c>
      <c r="J3485" s="1" t="s">
        <v>17354</v>
      </c>
      <c r="K3485" s="1">
        <v>20</v>
      </c>
      <c r="L3485" s="1" t="s">
        <v>294</v>
      </c>
      <c r="M3485" s="1" t="s">
        <v>295</v>
      </c>
      <c r="N3485" s="2">
        <v>44082</v>
      </c>
      <c r="O3485" s="1" t="s">
        <v>2009</v>
      </c>
      <c r="Q3485" s="1" t="s">
        <v>67</v>
      </c>
      <c r="R3485" s="2">
        <v>45722.363159722219</v>
      </c>
      <c r="S3485" s="1" t="s">
        <v>5141</v>
      </c>
      <c r="T3485" s="1" t="s">
        <v>412</v>
      </c>
      <c r="U3485" s="1" t="s">
        <v>1162</v>
      </c>
      <c r="V3485" s="1" t="s">
        <v>17355</v>
      </c>
      <c r="W3485" s="1" t="s">
        <v>214</v>
      </c>
      <c r="X3485" s="1" t="s">
        <v>215</v>
      </c>
      <c r="Y3485" s="1" t="s">
        <v>17356</v>
      </c>
      <c r="Z3485" s="1" t="s">
        <v>2773</v>
      </c>
      <c r="AA3485" s="1" t="s">
        <v>2773</v>
      </c>
      <c r="AB3485" s="1" t="s">
        <v>14654</v>
      </c>
      <c r="AE3485" s="2">
        <v>45722.363483796296</v>
      </c>
      <c r="AF3485" s="1" t="s">
        <v>77</v>
      </c>
      <c r="AH3485" s="1" t="s">
        <v>125</v>
      </c>
      <c r="AI3485" s="1" t="s">
        <v>464</v>
      </c>
      <c r="AJ3485" s="1" t="s">
        <v>465</v>
      </c>
      <c r="AK3485" s="1" t="s">
        <v>17357</v>
      </c>
      <c r="AL3485" s="1" t="s">
        <v>5141</v>
      </c>
      <c r="AM3485" s="2">
        <v>45722.363738425927</v>
      </c>
      <c r="AN3485" s="1" t="s">
        <v>17357</v>
      </c>
      <c r="AP3485" s="1">
        <v>5770619</v>
      </c>
      <c r="AQ3485" s="1" t="s">
        <v>83</v>
      </c>
      <c r="AR3485" s="2">
        <v>45722.365972222222</v>
      </c>
      <c r="AS3485" s="1" t="s">
        <v>84</v>
      </c>
      <c r="AT3485" s="2">
        <v>45722.333333333336</v>
      </c>
      <c r="AU3485" s="1" t="s">
        <v>85</v>
      </c>
      <c r="AV3485" s="1" t="s">
        <v>1957</v>
      </c>
      <c r="AW3485" s="1" t="s">
        <v>1958</v>
      </c>
      <c r="AX3485" s="1" t="s">
        <v>5114</v>
      </c>
      <c r="AZ3485" s="2">
        <v>45722.365972222222</v>
      </c>
      <c r="BB3485" s="1" t="s">
        <v>367</v>
      </c>
      <c r="BC3485" s="1" t="s">
        <v>368</v>
      </c>
      <c r="BD3485" s="1" t="s">
        <v>368</v>
      </c>
      <c r="BE3485" s="1" t="s">
        <v>17368</v>
      </c>
      <c r="BF3485" s="1" t="s">
        <v>5141</v>
      </c>
    </row>
    <row r="3486" spans="1:58" x14ac:dyDescent="0.35">
      <c r="A3486" s="1">
        <v>3016747</v>
      </c>
      <c r="B3486" s="1" t="s">
        <v>223</v>
      </c>
      <c r="C3486" s="1">
        <v>32720031</v>
      </c>
      <c r="D3486" s="1">
        <v>338653141</v>
      </c>
      <c r="E3486" s="1" t="s">
        <v>59</v>
      </c>
      <c r="F3486" s="1" t="s">
        <v>60</v>
      </c>
      <c r="G3486" s="1" t="s">
        <v>9199</v>
      </c>
      <c r="H3486" s="1" t="s">
        <v>17369</v>
      </c>
      <c r="I3486" s="1">
        <v>776424154</v>
      </c>
      <c r="J3486" s="1" t="s">
        <v>17370</v>
      </c>
      <c r="K3486" s="1">
        <v>12</v>
      </c>
      <c r="L3486" s="1" t="s">
        <v>64</v>
      </c>
      <c r="M3486" s="1" t="s">
        <v>65</v>
      </c>
      <c r="N3486" s="2">
        <v>44200.000011574077</v>
      </c>
      <c r="O3486" s="1" t="s">
        <v>98</v>
      </c>
      <c r="Q3486" s="1" t="s">
        <v>67</v>
      </c>
      <c r="R3486" s="2">
        <v>45722.363703703704</v>
      </c>
      <c r="S3486" s="1" t="s">
        <v>5216</v>
      </c>
      <c r="T3486" s="1" t="s">
        <v>100</v>
      </c>
      <c r="U3486" s="1" t="s">
        <v>101</v>
      </c>
      <c r="V3486" s="1" t="s">
        <v>17371</v>
      </c>
      <c r="W3486" s="1" t="s">
        <v>2158</v>
      </c>
      <c r="X3486" s="1" t="s">
        <v>3901</v>
      </c>
      <c r="Y3486" s="1" t="s">
        <v>12386</v>
      </c>
      <c r="Z3486" s="1" t="s">
        <v>1352</v>
      </c>
      <c r="AA3486" s="1" t="s">
        <v>17372</v>
      </c>
      <c r="AB3486" s="1" t="s">
        <v>17372</v>
      </c>
      <c r="AC3486" s="1">
        <v>8</v>
      </c>
      <c r="AE3486" s="2">
        <v>45722.363761574074</v>
      </c>
      <c r="AF3486" s="1" t="s">
        <v>77</v>
      </c>
      <c r="AH3486" s="1" t="s">
        <v>78</v>
      </c>
      <c r="AI3486" s="1" t="s">
        <v>360</v>
      </c>
      <c r="AJ3486" s="1" t="s">
        <v>1212</v>
      </c>
      <c r="AK3486" s="1" t="s">
        <v>17373</v>
      </c>
      <c r="AL3486" s="1" t="s">
        <v>5216</v>
      </c>
      <c r="AM3486" s="2">
        <v>45722.363807870373</v>
      </c>
      <c r="AN3486" s="1" t="s">
        <v>17373</v>
      </c>
      <c r="AP3486" s="1">
        <v>5770620</v>
      </c>
      <c r="AQ3486" s="1" t="s">
        <v>83</v>
      </c>
      <c r="AR3486" s="2">
        <v>45722.503368055557</v>
      </c>
      <c r="AS3486" s="1" t="s">
        <v>84</v>
      </c>
      <c r="AT3486" s="2">
        <v>45722.333333333336</v>
      </c>
      <c r="AU3486" s="1" t="s">
        <v>85</v>
      </c>
      <c r="AV3486" s="1" t="s">
        <v>3904</v>
      </c>
      <c r="AW3486" s="1" t="s">
        <v>3905</v>
      </c>
      <c r="AX3486" s="1" t="s">
        <v>17374</v>
      </c>
      <c r="AZ3486" s="2">
        <v>45722.503368055557</v>
      </c>
      <c r="BB3486" s="1" t="s">
        <v>1199</v>
      </c>
      <c r="BC3486" s="1" t="s">
        <v>1200</v>
      </c>
      <c r="BD3486" s="1" t="s">
        <v>1201</v>
      </c>
      <c r="BE3486" s="1" t="s">
        <v>17375</v>
      </c>
      <c r="BF3486" s="1" t="s">
        <v>1936</v>
      </c>
    </row>
    <row r="3487" spans="1:58" x14ac:dyDescent="0.35">
      <c r="A3487" s="1">
        <v>3016748</v>
      </c>
      <c r="B3487" s="1" t="s">
        <v>58</v>
      </c>
      <c r="C3487" s="1">
        <v>1311</v>
      </c>
      <c r="D3487" s="1">
        <v>338429850</v>
      </c>
      <c r="E3487" s="1" t="s">
        <v>59</v>
      </c>
      <c r="F3487" s="1" t="s">
        <v>60</v>
      </c>
      <c r="G3487" s="1" t="s">
        <v>17376</v>
      </c>
      <c r="I3487" s="1">
        <v>773268164</v>
      </c>
      <c r="J3487" s="1" t="s">
        <v>11167</v>
      </c>
      <c r="K3487" s="1">
        <v>20</v>
      </c>
      <c r="L3487" s="1" t="s">
        <v>1008</v>
      </c>
      <c r="M3487" s="1" t="s">
        <v>1009</v>
      </c>
      <c r="N3487" s="2">
        <v>43451.583333333336</v>
      </c>
      <c r="O3487" s="1" t="s">
        <v>5490</v>
      </c>
      <c r="Q3487" s="1" t="s">
        <v>67</v>
      </c>
      <c r="R3487" s="2">
        <v>45722.36446759259</v>
      </c>
      <c r="S3487" s="1" t="s">
        <v>5258</v>
      </c>
      <c r="T3487" s="1" t="s">
        <v>412</v>
      </c>
      <c r="U3487" s="1" t="s">
        <v>70</v>
      </c>
      <c r="V3487" s="1" t="s">
        <v>17377</v>
      </c>
      <c r="W3487" s="1" t="s">
        <v>214</v>
      </c>
      <c r="X3487" s="1" t="s">
        <v>215</v>
      </c>
      <c r="Y3487" s="1" t="s">
        <v>4432</v>
      </c>
      <c r="Z3487" s="1" t="s">
        <v>248</v>
      </c>
      <c r="AA3487" s="1" t="s">
        <v>248</v>
      </c>
      <c r="AB3487" s="1" t="s">
        <v>11777</v>
      </c>
      <c r="AC3487" s="1">
        <v>54</v>
      </c>
      <c r="AE3487" s="2">
        <v>45722.365648148145</v>
      </c>
      <c r="AF3487" s="1" t="s">
        <v>417</v>
      </c>
      <c r="AG3487" s="1">
        <v>48</v>
      </c>
      <c r="AH3487" s="1" t="s">
        <v>125</v>
      </c>
      <c r="AI3487" s="1" t="s">
        <v>464</v>
      </c>
      <c r="AJ3487" s="1" t="s">
        <v>465</v>
      </c>
      <c r="AK3487" s="1" t="s">
        <v>17378</v>
      </c>
      <c r="AL3487" s="1" t="s">
        <v>5258</v>
      </c>
      <c r="AM3487" s="2">
        <v>45722.365706018521</v>
      </c>
      <c r="AO3487" s="1" t="s">
        <v>5258</v>
      </c>
      <c r="AP3487" s="1">
        <v>5770631</v>
      </c>
      <c r="AQ3487" s="1" t="s">
        <v>83</v>
      </c>
      <c r="AR3487" s="2">
        <v>45722.608935185184</v>
      </c>
      <c r="AS3487" s="1" t="s">
        <v>84</v>
      </c>
      <c r="AT3487" s="2">
        <v>45722.333333333336</v>
      </c>
      <c r="AU3487" s="1" t="s">
        <v>85</v>
      </c>
      <c r="AV3487" s="1" t="s">
        <v>1957</v>
      </c>
      <c r="AW3487" s="1" t="s">
        <v>1958</v>
      </c>
      <c r="AX3487" s="1" t="s">
        <v>1959</v>
      </c>
      <c r="AY3487" s="2">
        <v>45724.365648148145</v>
      </c>
      <c r="AZ3487" s="2">
        <v>45722.608935185184</v>
      </c>
      <c r="BA3487" s="1" t="s">
        <v>419</v>
      </c>
      <c r="BB3487" s="1" t="s">
        <v>1003</v>
      </c>
      <c r="BC3487" s="1" t="s">
        <v>595</v>
      </c>
      <c r="BD3487" s="1" t="s">
        <v>1004</v>
      </c>
      <c r="BE3487" s="1" t="s">
        <v>755</v>
      </c>
      <c r="BF3487" s="1" t="s">
        <v>137</v>
      </c>
    </row>
    <row r="3488" spans="1:58" x14ac:dyDescent="0.35">
      <c r="A3488" s="1">
        <v>3016749</v>
      </c>
      <c r="B3488" s="1" t="s">
        <v>58</v>
      </c>
      <c r="C3488" s="1">
        <v>34596871</v>
      </c>
      <c r="D3488" s="1">
        <v>339572803</v>
      </c>
      <c r="E3488" s="1" t="s">
        <v>59</v>
      </c>
      <c r="F3488" s="1" t="s">
        <v>60</v>
      </c>
      <c r="G3488" s="1" t="s">
        <v>2778</v>
      </c>
      <c r="H3488" s="1" t="s">
        <v>954</v>
      </c>
      <c r="I3488" s="1" t="s">
        <v>17379</v>
      </c>
      <c r="J3488" s="1" t="s">
        <v>10120</v>
      </c>
      <c r="K3488" s="1">
        <v>14</v>
      </c>
      <c r="L3488" s="1" t="s">
        <v>64</v>
      </c>
      <c r="M3488" s="1" t="s">
        <v>65</v>
      </c>
      <c r="N3488" s="2">
        <v>45478.541678240741</v>
      </c>
      <c r="O3488" s="1" t="s">
        <v>353</v>
      </c>
      <c r="Q3488" s="1" t="s">
        <v>67</v>
      </c>
      <c r="R3488" s="2">
        <v>45722.365289351852</v>
      </c>
      <c r="S3488" s="1" t="s">
        <v>5090</v>
      </c>
      <c r="T3488" s="1" t="s">
        <v>100</v>
      </c>
      <c r="U3488" s="1" t="s">
        <v>70</v>
      </c>
      <c r="V3488" s="1" t="s">
        <v>17380</v>
      </c>
      <c r="Y3488" s="1" t="s">
        <v>5118</v>
      </c>
      <c r="Z3488" s="1" t="s">
        <v>841</v>
      </c>
      <c r="AA3488" s="1" t="s">
        <v>3895</v>
      </c>
      <c r="AB3488" s="1" t="s">
        <v>124</v>
      </c>
      <c r="AC3488" s="1" t="s">
        <v>17381</v>
      </c>
      <c r="AE3488" s="2">
        <v>45722.365300925929</v>
      </c>
      <c r="AF3488" s="1" t="s">
        <v>77</v>
      </c>
      <c r="AH3488" s="1" t="s">
        <v>125</v>
      </c>
      <c r="AI3488" s="1" t="s">
        <v>79</v>
      </c>
      <c r="AJ3488" s="1" t="s">
        <v>147</v>
      </c>
      <c r="AK3488" s="1" t="s">
        <v>2409</v>
      </c>
      <c r="AL3488" s="1" t="s">
        <v>5090</v>
      </c>
      <c r="AM3488" s="2">
        <v>45722.365335648145</v>
      </c>
      <c r="AN3488" s="1" t="s">
        <v>2409</v>
      </c>
      <c r="AP3488" s="1">
        <v>5770625</v>
      </c>
      <c r="AQ3488" s="1" t="s">
        <v>83</v>
      </c>
      <c r="AR3488" s="2">
        <v>45722.758402777778</v>
      </c>
      <c r="AS3488" s="1" t="s">
        <v>84</v>
      </c>
      <c r="AT3488" s="2">
        <v>45722.333333333336</v>
      </c>
      <c r="AU3488" s="1" t="s">
        <v>85</v>
      </c>
      <c r="AV3488" s="1" t="s">
        <v>1328</v>
      </c>
      <c r="AW3488" s="1" t="s">
        <v>1329</v>
      </c>
      <c r="AX3488" s="1" t="s">
        <v>1363</v>
      </c>
      <c r="AZ3488" s="2">
        <v>45722.758402777778</v>
      </c>
      <c r="BB3488" s="1" t="s">
        <v>367</v>
      </c>
      <c r="BC3488" s="1" t="s">
        <v>368</v>
      </c>
      <c r="BD3488" s="1" t="s">
        <v>368</v>
      </c>
      <c r="BF3488" s="1" t="s">
        <v>5552</v>
      </c>
    </row>
    <row r="3489" spans="1:58" x14ac:dyDescent="0.35">
      <c r="A3489" s="1">
        <v>3016750</v>
      </c>
      <c r="B3489" s="1" t="s">
        <v>58</v>
      </c>
      <c r="C3489" s="1">
        <v>31323511</v>
      </c>
      <c r="D3489" s="1">
        <v>338718236</v>
      </c>
      <c r="E3489" s="1" t="s">
        <v>59</v>
      </c>
      <c r="F3489" s="1" t="s">
        <v>60</v>
      </c>
      <c r="G3489" s="1" t="s">
        <v>2536</v>
      </c>
      <c r="H3489" s="1" t="s">
        <v>12531</v>
      </c>
      <c r="I3489" s="1">
        <v>774409143</v>
      </c>
      <c r="J3489" s="1" t="s">
        <v>17382</v>
      </c>
      <c r="K3489" s="1">
        <v>16</v>
      </c>
      <c r="L3489" s="1" t="s">
        <v>64</v>
      </c>
      <c r="M3489" s="1" t="s">
        <v>65</v>
      </c>
      <c r="N3489" s="2">
        <v>45456</v>
      </c>
      <c r="O3489" s="1" t="s">
        <v>353</v>
      </c>
      <c r="Q3489" s="1" t="s">
        <v>67</v>
      </c>
      <c r="R3489" s="2">
        <v>45722.36619212963</v>
      </c>
      <c r="S3489" s="1" t="s">
        <v>1134</v>
      </c>
      <c r="T3489" s="1" t="s">
        <v>100</v>
      </c>
      <c r="U3489" s="1" t="s">
        <v>120</v>
      </c>
      <c r="V3489" s="1" t="s">
        <v>17383</v>
      </c>
      <c r="Y3489" s="1" t="s">
        <v>3412</v>
      </c>
      <c r="Z3489" s="1" t="s">
        <v>2075</v>
      </c>
      <c r="AA3489" s="1" t="s">
        <v>2075</v>
      </c>
      <c r="AB3489" s="1" t="s">
        <v>124</v>
      </c>
      <c r="AE3489" s="2">
        <v>45722.366238425922</v>
      </c>
      <c r="AF3489" s="1" t="s">
        <v>77</v>
      </c>
      <c r="AH3489" s="1" t="s">
        <v>78</v>
      </c>
      <c r="AI3489" s="1" t="s">
        <v>58</v>
      </c>
      <c r="AJ3489" s="1" t="s">
        <v>283</v>
      </c>
      <c r="AK3489" s="1" t="s">
        <v>17384</v>
      </c>
      <c r="AL3489" s="1" t="s">
        <v>1134</v>
      </c>
      <c r="AM3489" s="2">
        <v>45722.759513888886</v>
      </c>
      <c r="AN3489" s="1" t="s">
        <v>15215</v>
      </c>
      <c r="AO3489" s="1" t="s">
        <v>657</v>
      </c>
      <c r="AP3489" s="1">
        <v>5773002</v>
      </c>
      <c r="AQ3489" s="1" t="s">
        <v>83</v>
      </c>
      <c r="AR3489" s="2">
        <v>45723.517951388887</v>
      </c>
      <c r="AS3489" s="1" t="s">
        <v>84</v>
      </c>
      <c r="AT3489" s="2">
        <v>45723.333333333336</v>
      </c>
      <c r="AU3489" s="1" t="s">
        <v>85</v>
      </c>
      <c r="AV3489" s="1" t="s">
        <v>342</v>
      </c>
      <c r="AW3489" s="1" t="s">
        <v>343</v>
      </c>
      <c r="AX3489" s="1" t="s">
        <v>344</v>
      </c>
      <c r="AZ3489" s="2">
        <v>45723.517939814818</v>
      </c>
      <c r="BB3489" s="1" t="s">
        <v>504</v>
      </c>
      <c r="BC3489" s="1" t="s">
        <v>505</v>
      </c>
      <c r="BD3489" s="1" t="s">
        <v>506</v>
      </c>
      <c r="BE3489" s="1" t="s">
        <v>17385</v>
      </c>
      <c r="BF3489" s="1" t="s">
        <v>406</v>
      </c>
    </row>
    <row r="3490" spans="1:58" x14ac:dyDescent="0.35">
      <c r="A3490" s="1">
        <v>3016751</v>
      </c>
      <c r="B3490" s="1" t="s">
        <v>58</v>
      </c>
      <c r="C3490" s="1">
        <v>31404961</v>
      </c>
      <c r="D3490" s="1">
        <v>339018217</v>
      </c>
      <c r="E3490" s="1" t="s">
        <v>59</v>
      </c>
      <c r="F3490" s="1" t="s">
        <v>60</v>
      </c>
      <c r="G3490" s="1" t="s">
        <v>116</v>
      </c>
      <c r="H3490" s="1" t="s">
        <v>2054</v>
      </c>
      <c r="I3490" s="1">
        <v>784465771</v>
      </c>
      <c r="J3490" s="1" t="s">
        <v>17386</v>
      </c>
      <c r="K3490" s="1">
        <v>14</v>
      </c>
      <c r="L3490" s="1" t="s">
        <v>64</v>
      </c>
      <c r="M3490" s="1" t="s">
        <v>65</v>
      </c>
      <c r="N3490" s="2">
        <v>45476.660590277781</v>
      </c>
      <c r="O3490" s="1" t="s">
        <v>66</v>
      </c>
      <c r="Q3490" s="1" t="s">
        <v>67</v>
      </c>
      <c r="R3490" s="2">
        <v>45722.366770833331</v>
      </c>
      <c r="S3490" s="1" t="s">
        <v>2517</v>
      </c>
      <c r="T3490" s="1" t="s">
        <v>69</v>
      </c>
      <c r="U3490" s="1" t="s">
        <v>70</v>
      </c>
      <c r="V3490" s="1" t="s">
        <v>17387</v>
      </c>
      <c r="W3490" s="1" t="s">
        <v>263</v>
      </c>
      <c r="X3490" s="1" t="s">
        <v>840</v>
      </c>
      <c r="Y3490" s="1" t="s">
        <v>5118</v>
      </c>
      <c r="Z3490" s="1" t="s">
        <v>841</v>
      </c>
      <c r="AA3490" s="1" t="s">
        <v>913</v>
      </c>
      <c r="AB3490" s="1" t="s">
        <v>913</v>
      </c>
      <c r="AE3490" s="2">
        <v>45722.366944444446</v>
      </c>
      <c r="AF3490" s="1" t="s">
        <v>77</v>
      </c>
      <c r="AH3490" s="1" t="s">
        <v>125</v>
      </c>
      <c r="AI3490" s="1" t="s">
        <v>79</v>
      </c>
      <c r="AJ3490" s="1" t="s">
        <v>378</v>
      </c>
      <c r="AK3490" s="1" t="s">
        <v>17388</v>
      </c>
      <c r="AL3490" s="1" t="s">
        <v>2517</v>
      </c>
      <c r="AM3490" s="2">
        <v>45722.367013888892</v>
      </c>
      <c r="AN3490" s="1" t="s">
        <v>17388</v>
      </c>
      <c r="AP3490" s="1">
        <v>5770640</v>
      </c>
      <c r="AQ3490" s="1" t="s">
        <v>83</v>
      </c>
      <c r="AR3490" s="2">
        <v>45722.926689814813</v>
      </c>
      <c r="AS3490" s="1" t="s">
        <v>84</v>
      </c>
      <c r="AT3490" s="2">
        <v>45722.333333333336</v>
      </c>
      <c r="AU3490" s="1" t="s">
        <v>85</v>
      </c>
      <c r="AV3490" s="1" t="s">
        <v>1328</v>
      </c>
      <c r="AW3490" s="1" t="s">
        <v>1329</v>
      </c>
      <c r="AX3490" s="1" t="s">
        <v>6610</v>
      </c>
      <c r="AZ3490" s="2">
        <v>45722.926689814813</v>
      </c>
      <c r="BB3490" s="1" t="s">
        <v>254</v>
      </c>
      <c r="BC3490" s="1" t="s">
        <v>255</v>
      </c>
      <c r="BD3490" s="1" t="s">
        <v>256</v>
      </c>
      <c r="BE3490" s="1" t="s">
        <v>17389</v>
      </c>
      <c r="BF3490" s="1" t="s">
        <v>269</v>
      </c>
    </row>
    <row r="3491" spans="1:58" x14ac:dyDescent="0.35">
      <c r="A3491" s="1">
        <v>3016752</v>
      </c>
      <c r="B3491" s="1" t="s">
        <v>58</v>
      </c>
      <c r="C3491" s="1">
        <v>42863891</v>
      </c>
      <c r="D3491" s="1">
        <v>338045451</v>
      </c>
      <c r="E3491" s="1" t="s">
        <v>59</v>
      </c>
      <c r="F3491" s="1" t="s">
        <v>60</v>
      </c>
      <c r="G3491" s="1" t="s">
        <v>2778</v>
      </c>
      <c r="H3491" s="1" t="s">
        <v>1095</v>
      </c>
      <c r="I3491" s="1">
        <v>778263818</v>
      </c>
      <c r="J3491" s="1" t="s">
        <v>17390</v>
      </c>
      <c r="K3491" s="1">
        <v>13</v>
      </c>
      <c r="L3491" s="1" t="s">
        <v>64</v>
      </c>
      <c r="M3491" s="1" t="s">
        <v>65</v>
      </c>
      <c r="N3491" s="2">
        <v>45437.666666666664</v>
      </c>
      <c r="O3491" s="1" t="s">
        <v>66</v>
      </c>
      <c r="Q3491" s="1" t="s">
        <v>67</v>
      </c>
      <c r="R3491" s="2">
        <v>45722.366851851853</v>
      </c>
      <c r="S3491" s="1" t="s">
        <v>5265</v>
      </c>
      <c r="T3491" s="1" t="s">
        <v>100</v>
      </c>
      <c r="U3491" s="1" t="s">
        <v>70</v>
      </c>
      <c r="V3491" s="1" t="s">
        <v>17391</v>
      </c>
      <c r="W3491" s="1" t="s">
        <v>653</v>
      </c>
      <c r="X3491" s="1" t="s">
        <v>654</v>
      </c>
      <c r="Y3491" s="1" t="s">
        <v>4703</v>
      </c>
      <c r="Z3491" s="1" t="s">
        <v>2505</v>
      </c>
      <c r="AA3491" s="1" t="s">
        <v>8917</v>
      </c>
      <c r="AB3491" s="1" t="s">
        <v>124</v>
      </c>
      <c r="AE3491" s="2">
        <v>45722.366898148146</v>
      </c>
      <c r="AF3491" s="1" t="s">
        <v>77</v>
      </c>
      <c r="AH3491" s="1" t="s">
        <v>125</v>
      </c>
      <c r="AI3491" s="1" t="s">
        <v>79</v>
      </c>
      <c r="AJ3491" s="1" t="s">
        <v>378</v>
      </c>
      <c r="AK3491" s="1" t="s">
        <v>17392</v>
      </c>
      <c r="AL3491" s="1" t="s">
        <v>5265</v>
      </c>
      <c r="AM3491" s="2">
        <v>45722.366956018515</v>
      </c>
      <c r="AN3491" s="1" t="s">
        <v>17392</v>
      </c>
      <c r="AP3491" s="1">
        <v>5770639</v>
      </c>
      <c r="AQ3491" s="1" t="s">
        <v>83</v>
      </c>
      <c r="AR3491" s="2">
        <v>45722.947476851848</v>
      </c>
      <c r="AS3491" s="1" t="s">
        <v>84</v>
      </c>
      <c r="AT3491" s="2">
        <v>45722.333333333336</v>
      </c>
      <c r="AU3491" s="1" t="s">
        <v>85</v>
      </c>
      <c r="AV3491" s="1" t="s">
        <v>608</v>
      </c>
      <c r="AW3491" s="1" t="s">
        <v>609</v>
      </c>
      <c r="AX3491" s="1" t="s">
        <v>6838</v>
      </c>
      <c r="AZ3491" s="2">
        <v>45722.947476851848</v>
      </c>
      <c r="BB3491" s="1" t="s">
        <v>192</v>
      </c>
      <c r="BC3491" s="1" t="s">
        <v>193</v>
      </c>
      <c r="BD3491" s="1" t="s">
        <v>194</v>
      </c>
      <c r="BE3491" s="1" t="s">
        <v>193</v>
      </c>
      <c r="BF3491" s="1" t="s">
        <v>8026</v>
      </c>
    </row>
    <row r="3492" spans="1:58" x14ac:dyDescent="0.35">
      <c r="A3492" s="1">
        <v>3016753</v>
      </c>
      <c r="B3492" s="1" t="s">
        <v>58</v>
      </c>
      <c r="C3492" s="1">
        <v>36627201</v>
      </c>
      <c r="D3492" s="1">
        <v>338489128</v>
      </c>
      <c r="E3492" s="1" t="s">
        <v>59</v>
      </c>
      <c r="F3492" s="1" t="s">
        <v>60</v>
      </c>
      <c r="G3492" s="1" t="s">
        <v>17353</v>
      </c>
      <c r="I3492" s="1">
        <v>776344084</v>
      </c>
      <c r="J3492" s="1" t="s">
        <v>17354</v>
      </c>
      <c r="K3492" s="1">
        <v>20</v>
      </c>
      <c r="L3492" s="1" t="s">
        <v>294</v>
      </c>
      <c r="M3492" s="1" t="s">
        <v>295</v>
      </c>
      <c r="N3492" s="2">
        <v>44082</v>
      </c>
      <c r="O3492" s="1" t="s">
        <v>2009</v>
      </c>
      <c r="Q3492" s="1" t="s">
        <v>67</v>
      </c>
      <c r="R3492" s="2">
        <v>45722.369537037041</v>
      </c>
      <c r="S3492" s="1" t="s">
        <v>5141</v>
      </c>
      <c r="T3492" s="1" t="s">
        <v>412</v>
      </c>
      <c r="U3492" s="1" t="s">
        <v>1162</v>
      </c>
      <c r="V3492" s="1" t="s">
        <v>17393</v>
      </c>
      <c r="W3492" s="1" t="s">
        <v>214</v>
      </c>
      <c r="X3492" s="1" t="s">
        <v>215</v>
      </c>
      <c r="Y3492" s="1" t="s">
        <v>17356</v>
      </c>
      <c r="Z3492" s="1" t="s">
        <v>2773</v>
      </c>
      <c r="AA3492" s="1" t="s">
        <v>2773</v>
      </c>
      <c r="AB3492" s="1" t="s">
        <v>14654</v>
      </c>
      <c r="AE3492" s="2">
        <v>45722.369942129626</v>
      </c>
      <c r="AF3492" s="1" t="s">
        <v>77</v>
      </c>
      <c r="AH3492" s="1" t="s">
        <v>125</v>
      </c>
      <c r="AI3492" s="1" t="s">
        <v>464</v>
      </c>
      <c r="AJ3492" s="1" t="s">
        <v>465</v>
      </c>
      <c r="AK3492" s="1" t="s">
        <v>17357</v>
      </c>
      <c r="AL3492" s="1" t="s">
        <v>5141</v>
      </c>
      <c r="AM3492" s="2">
        <v>45722.370034722226</v>
      </c>
      <c r="AO3492" s="1" t="s">
        <v>5141</v>
      </c>
      <c r="AP3492" s="1">
        <v>5770666</v>
      </c>
      <c r="AQ3492" s="1" t="s">
        <v>83</v>
      </c>
      <c r="AR3492" s="2">
        <v>45722.595937500002</v>
      </c>
      <c r="AS3492" s="1" t="s">
        <v>84</v>
      </c>
      <c r="AT3492" s="2">
        <v>45722.333333333336</v>
      </c>
      <c r="AU3492" s="1" t="s">
        <v>85</v>
      </c>
      <c r="AV3492" s="1" t="s">
        <v>1957</v>
      </c>
      <c r="AW3492" s="1" t="s">
        <v>1958</v>
      </c>
      <c r="AX3492" s="1" t="s">
        <v>2339</v>
      </c>
      <c r="AZ3492" s="2">
        <v>45722.595937500002</v>
      </c>
      <c r="BB3492" s="1" t="s">
        <v>152</v>
      </c>
      <c r="BC3492" s="1" t="s">
        <v>153</v>
      </c>
      <c r="BD3492" s="1" t="s">
        <v>154</v>
      </c>
      <c r="BE3492" s="1" t="s">
        <v>2544</v>
      </c>
      <c r="BF3492" s="1" t="s">
        <v>137</v>
      </c>
    </row>
    <row r="3493" spans="1:58" x14ac:dyDescent="0.35">
      <c r="A3493" s="1">
        <v>3016754</v>
      </c>
      <c r="B3493" s="1" t="s">
        <v>58</v>
      </c>
      <c r="C3493" s="1">
        <v>43714321</v>
      </c>
      <c r="D3493" s="1">
        <v>338331785</v>
      </c>
      <c r="E3493" s="1" t="s">
        <v>59</v>
      </c>
      <c r="F3493" s="1" t="s">
        <v>60</v>
      </c>
      <c r="G3493" s="1" t="s">
        <v>1177</v>
      </c>
      <c r="H3493" s="1" t="s">
        <v>9188</v>
      </c>
      <c r="I3493" s="1">
        <v>784080348</v>
      </c>
      <c r="J3493" s="1" t="s">
        <v>1565</v>
      </c>
      <c r="K3493" s="1">
        <v>13</v>
      </c>
      <c r="L3493" s="1" t="s">
        <v>64</v>
      </c>
      <c r="M3493" s="1" t="s">
        <v>65</v>
      </c>
      <c r="N3493" s="2">
        <v>45496.541666666664</v>
      </c>
      <c r="O3493" s="1" t="s">
        <v>66</v>
      </c>
      <c r="Q3493" s="1" t="s">
        <v>67</v>
      </c>
      <c r="R3493" s="2">
        <v>45722.371736111112</v>
      </c>
      <c r="S3493" s="1" t="s">
        <v>5107</v>
      </c>
      <c r="T3493" s="1" t="s">
        <v>100</v>
      </c>
      <c r="U3493" s="1" t="s">
        <v>70</v>
      </c>
      <c r="V3493" s="1" t="s">
        <v>17394</v>
      </c>
      <c r="W3493" s="1" t="s">
        <v>162</v>
      </c>
      <c r="X3493" s="1" t="s">
        <v>1191</v>
      </c>
      <c r="Y3493" s="1" t="s">
        <v>399</v>
      </c>
      <c r="Z3493" s="1" t="s">
        <v>3446</v>
      </c>
      <c r="AA3493" s="1" t="s">
        <v>8665</v>
      </c>
      <c r="AB3493" s="1" t="s">
        <v>124</v>
      </c>
      <c r="AE3493" s="2">
        <v>45722.37195601852</v>
      </c>
      <c r="AF3493" s="1" t="s">
        <v>77</v>
      </c>
      <c r="AH3493" s="1" t="s">
        <v>125</v>
      </c>
      <c r="AI3493" s="1" t="s">
        <v>79</v>
      </c>
      <c r="AJ3493" s="1" t="s">
        <v>378</v>
      </c>
      <c r="AK3493" s="1" t="s">
        <v>17394</v>
      </c>
      <c r="AL3493" s="1" t="s">
        <v>5107</v>
      </c>
      <c r="AM3493" s="2">
        <v>45722.372071759259</v>
      </c>
      <c r="AN3493" s="1" t="s">
        <v>17394</v>
      </c>
      <c r="AP3493" s="1">
        <v>5770678</v>
      </c>
      <c r="AQ3493" s="1" t="s">
        <v>83</v>
      </c>
      <c r="AR3493" s="2">
        <v>45722.664814814816</v>
      </c>
      <c r="AS3493" s="1" t="s">
        <v>84</v>
      </c>
      <c r="AT3493" s="2">
        <v>45722.333333333336</v>
      </c>
      <c r="AU3493" s="1" t="s">
        <v>85</v>
      </c>
      <c r="AV3493" s="1" t="s">
        <v>1196</v>
      </c>
      <c r="AW3493" s="1" t="s">
        <v>1197</v>
      </c>
      <c r="AX3493" s="1" t="s">
        <v>2847</v>
      </c>
      <c r="AZ3493" s="2">
        <v>45722.664814814816</v>
      </c>
      <c r="BB3493" s="1" t="s">
        <v>89</v>
      </c>
      <c r="BC3493" s="1" t="s">
        <v>90</v>
      </c>
      <c r="BD3493" s="1" t="s">
        <v>91</v>
      </c>
      <c r="BE3493" s="1" t="s">
        <v>11774</v>
      </c>
      <c r="BF3493" s="1" t="s">
        <v>406</v>
      </c>
    </row>
    <row r="3494" spans="1:58" x14ac:dyDescent="0.35">
      <c r="A3494" s="1">
        <v>3016755</v>
      </c>
      <c r="B3494" s="1" t="s">
        <v>58</v>
      </c>
      <c r="C3494" s="1">
        <v>40409821</v>
      </c>
      <c r="D3494" s="1">
        <v>338584066</v>
      </c>
      <c r="E3494" s="1" t="s">
        <v>59</v>
      </c>
      <c r="F3494" s="1" t="s">
        <v>60</v>
      </c>
      <c r="G3494" s="1" t="s">
        <v>1366</v>
      </c>
      <c r="H3494" s="1" t="s">
        <v>1486</v>
      </c>
      <c r="I3494" s="1">
        <v>784072426</v>
      </c>
      <c r="J3494" s="1" t="s">
        <v>8677</v>
      </c>
      <c r="K3494" s="1">
        <v>12</v>
      </c>
      <c r="L3494" s="1" t="s">
        <v>64</v>
      </c>
      <c r="M3494" s="1" t="s">
        <v>65</v>
      </c>
      <c r="N3494" s="2">
        <v>44963.620138888888</v>
      </c>
      <c r="O3494" s="1" t="s">
        <v>66</v>
      </c>
      <c r="Q3494" s="1" t="s">
        <v>67</v>
      </c>
      <c r="R3494" s="2">
        <v>45722.373055555552</v>
      </c>
      <c r="S3494" s="1" t="s">
        <v>5265</v>
      </c>
      <c r="T3494" s="1" t="s">
        <v>100</v>
      </c>
      <c r="U3494" s="1" t="s">
        <v>70</v>
      </c>
      <c r="V3494" s="1" t="s">
        <v>17395</v>
      </c>
      <c r="Y3494" s="1" t="s">
        <v>3344</v>
      </c>
      <c r="Z3494" s="1" t="s">
        <v>685</v>
      </c>
      <c r="AA3494" s="1" t="s">
        <v>17396</v>
      </c>
      <c r="AB3494" s="1" t="s">
        <v>17396</v>
      </c>
      <c r="AE3494" s="2">
        <v>45722.373078703706</v>
      </c>
      <c r="AF3494" s="1" t="s">
        <v>77</v>
      </c>
      <c r="AH3494" s="1" t="s">
        <v>125</v>
      </c>
      <c r="AI3494" s="1" t="s">
        <v>79</v>
      </c>
      <c r="AJ3494" s="1" t="s">
        <v>378</v>
      </c>
      <c r="AK3494" s="1" t="s">
        <v>17397</v>
      </c>
      <c r="AL3494" s="1" t="s">
        <v>5265</v>
      </c>
      <c r="AM3494" s="2">
        <v>45722.373113425929</v>
      </c>
      <c r="AN3494" s="1" t="s">
        <v>17397</v>
      </c>
      <c r="AP3494" s="1">
        <v>5770685</v>
      </c>
      <c r="AQ3494" s="1" t="s">
        <v>83</v>
      </c>
      <c r="AR3494" s="2">
        <v>45723.45784722222</v>
      </c>
      <c r="AS3494" s="1" t="s">
        <v>84</v>
      </c>
      <c r="AT3494" s="2">
        <v>45722.295138888891</v>
      </c>
      <c r="AU3494" s="1" t="s">
        <v>85</v>
      </c>
      <c r="AV3494" s="1" t="s">
        <v>2382</v>
      </c>
      <c r="AW3494" s="1" t="s">
        <v>2383</v>
      </c>
      <c r="AX3494" s="1" t="s">
        <v>2384</v>
      </c>
      <c r="AZ3494" s="2">
        <v>45723.45784722222</v>
      </c>
      <c r="BB3494" s="1" t="s">
        <v>1003</v>
      </c>
      <c r="BC3494" s="1" t="s">
        <v>595</v>
      </c>
      <c r="BD3494" s="1" t="s">
        <v>1004</v>
      </c>
      <c r="BE3494" s="1" t="s">
        <v>17398</v>
      </c>
      <c r="BF3494" s="1" t="s">
        <v>1439</v>
      </c>
    </row>
    <row r="3495" spans="1:58" x14ac:dyDescent="0.35">
      <c r="A3495" s="1">
        <v>3016756</v>
      </c>
      <c r="B3495" s="1" t="s">
        <v>58</v>
      </c>
      <c r="C3495" s="1">
        <v>595051</v>
      </c>
      <c r="D3495" s="1">
        <v>338200019</v>
      </c>
      <c r="E3495" s="1" t="s">
        <v>59</v>
      </c>
      <c r="F3495" s="1" t="s">
        <v>60</v>
      </c>
      <c r="G3495" s="1" t="s">
        <v>1366</v>
      </c>
      <c r="H3495" s="1" t="s">
        <v>4829</v>
      </c>
      <c r="I3495" s="1">
        <v>776372641</v>
      </c>
      <c r="J3495" s="1" t="s">
        <v>1368</v>
      </c>
      <c r="K3495" s="1">
        <v>12</v>
      </c>
      <c r="L3495" s="1" t="s">
        <v>64</v>
      </c>
      <c r="M3495" s="1" t="s">
        <v>65</v>
      </c>
      <c r="N3495" s="2">
        <v>44148.961678240739</v>
      </c>
      <c r="O3495" s="1" t="s">
        <v>353</v>
      </c>
      <c r="Q3495" s="1" t="s">
        <v>67</v>
      </c>
      <c r="R3495" s="2">
        <v>45722.374212962961</v>
      </c>
      <c r="S3495" s="1" t="s">
        <v>5861</v>
      </c>
      <c r="T3495" s="1" t="s">
        <v>69</v>
      </c>
      <c r="U3495" s="1" t="s">
        <v>385</v>
      </c>
      <c r="V3495" s="1" t="s">
        <v>17399</v>
      </c>
      <c r="W3495" s="1" t="s">
        <v>72</v>
      </c>
      <c r="X3495" s="1" t="s">
        <v>2112</v>
      </c>
      <c r="Y3495" s="1" t="s">
        <v>4316</v>
      </c>
      <c r="Z3495" s="1" t="s">
        <v>1067</v>
      </c>
      <c r="AA3495" s="1" t="s">
        <v>4096</v>
      </c>
      <c r="AB3495" s="1" t="s">
        <v>124</v>
      </c>
      <c r="AC3495" s="1" t="s">
        <v>17400</v>
      </c>
      <c r="AE3495" s="2">
        <v>45722.374351851853</v>
      </c>
      <c r="AF3495" s="1" t="s">
        <v>77</v>
      </c>
      <c r="AH3495" s="1" t="s">
        <v>125</v>
      </c>
      <c r="AI3495" s="1" t="s">
        <v>79</v>
      </c>
      <c r="AJ3495" s="1" t="s">
        <v>2542</v>
      </c>
      <c r="AK3495" s="1" t="s">
        <v>17401</v>
      </c>
      <c r="AL3495" s="1" t="s">
        <v>5861</v>
      </c>
      <c r="AM3495" s="2">
        <v>45722.374421296299</v>
      </c>
      <c r="AN3495" s="1" t="s">
        <v>17401</v>
      </c>
      <c r="AP3495" s="1">
        <v>5770694</v>
      </c>
      <c r="AQ3495" s="1" t="s">
        <v>83</v>
      </c>
      <c r="AR3495" s="2">
        <v>45722.523819444446</v>
      </c>
      <c r="AS3495" s="1" t="s">
        <v>84</v>
      </c>
      <c r="AT3495" s="2">
        <v>45722.333333333336</v>
      </c>
      <c r="AU3495" s="1" t="s">
        <v>85</v>
      </c>
      <c r="AV3495" s="1" t="s">
        <v>2117</v>
      </c>
      <c r="AW3495" s="1" t="s">
        <v>2118</v>
      </c>
      <c r="AX3495" s="1" t="s">
        <v>3185</v>
      </c>
      <c r="AZ3495" s="2">
        <v>45722.523819444446</v>
      </c>
      <c r="BB3495" s="1" t="s">
        <v>2786</v>
      </c>
      <c r="BC3495" s="1" t="s">
        <v>951</v>
      </c>
      <c r="BD3495" s="1" t="s">
        <v>815</v>
      </c>
      <c r="BE3495" s="1" t="s">
        <v>17402</v>
      </c>
      <c r="BF3495" s="1" t="s">
        <v>1484</v>
      </c>
    </row>
    <row r="3496" spans="1:58" x14ac:dyDescent="0.35">
      <c r="A3496" s="1">
        <v>3016757</v>
      </c>
      <c r="B3496" s="1" t="s">
        <v>58</v>
      </c>
      <c r="C3496" s="1">
        <v>2346971</v>
      </c>
      <c r="D3496" s="1">
        <v>339661112</v>
      </c>
      <c r="E3496" s="1" t="s">
        <v>59</v>
      </c>
      <c r="F3496" s="1" t="s">
        <v>60</v>
      </c>
      <c r="G3496" s="1" t="s">
        <v>5688</v>
      </c>
      <c r="H3496" s="1" t="s">
        <v>5689</v>
      </c>
      <c r="I3496" s="1">
        <v>778198827</v>
      </c>
      <c r="J3496" s="1" t="s">
        <v>17403</v>
      </c>
      <c r="K3496" s="1">
        <v>20</v>
      </c>
      <c r="L3496" s="1" t="s">
        <v>4934</v>
      </c>
      <c r="M3496" s="1" t="s">
        <v>4935</v>
      </c>
      <c r="N3496" s="2">
        <v>45570.500011574077</v>
      </c>
      <c r="O3496" s="1" t="s">
        <v>2009</v>
      </c>
      <c r="Q3496" s="1" t="s">
        <v>67</v>
      </c>
      <c r="R3496" s="2">
        <v>45722.374398148146</v>
      </c>
      <c r="S3496" s="1" t="s">
        <v>5141</v>
      </c>
      <c r="T3496" s="1" t="s">
        <v>412</v>
      </c>
      <c r="U3496" s="1" t="s">
        <v>1162</v>
      </c>
      <c r="V3496" s="1" t="s">
        <v>17404</v>
      </c>
      <c r="W3496" s="1" t="s">
        <v>725</v>
      </c>
      <c r="X3496" s="1" t="s">
        <v>725</v>
      </c>
      <c r="Y3496" s="1" t="s">
        <v>10380</v>
      </c>
      <c r="Z3496" s="1" t="s">
        <v>2649</v>
      </c>
      <c r="AA3496" s="1" t="s">
        <v>17405</v>
      </c>
      <c r="AB3496" s="1" t="s">
        <v>17406</v>
      </c>
      <c r="AE3496" s="2">
        <v>45722.374444444446</v>
      </c>
      <c r="AF3496" s="1" t="s">
        <v>77</v>
      </c>
      <c r="AH3496" s="1" t="s">
        <v>125</v>
      </c>
      <c r="AI3496" s="1" t="s">
        <v>464</v>
      </c>
      <c r="AJ3496" s="1" t="s">
        <v>465</v>
      </c>
      <c r="AK3496" s="1" t="s">
        <v>10074</v>
      </c>
      <c r="AL3496" s="1" t="s">
        <v>5141</v>
      </c>
      <c r="AM3496" s="2">
        <v>45722.374490740738</v>
      </c>
      <c r="AN3496" s="1" t="s">
        <v>10074</v>
      </c>
      <c r="AP3496" s="1">
        <v>5770695</v>
      </c>
      <c r="AQ3496" s="1" t="s">
        <v>83</v>
      </c>
      <c r="AR3496" s="2">
        <v>45722.685520833336</v>
      </c>
      <c r="AS3496" s="1" t="s">
        <v>84</v>
      </c>
      <c r="AT3496" s="2">
        <v>45722.333333333336</v>
      </c>
      <c r="AU3496" s="1" t="s">
        <v>85</v>
      </c>
      <c r="AV3496" s="1" t="s">
        <v>1867</v>
      </c>
      <c r="AW3496" s="1" t="s">
        <v>1868</v>
      </c>
      <c r="AX3496" s="1" t="s">
        <v>2651</v>
      </c>
      <c r="AZ3496" s="2">
        <v>45722.685520833336</v>
      </c>
      <c r="BB3496" s="1" t="s">
        <v>152</v>
      </c>
      <c r="BC3496" s="1" t="s">
        <v>153</v>
      </c>
      <c r="BD3496" s="1" t="s">
        <v>154</v>
      </c>
      <c r="BE3496" s="1" t="s">
        <v>17407</v>
      </c>
      <c r="BF3496" s="1" t="s">
        <v>906</v>
      </c>
    </row>
    <row r="3497" spans="1:58" x14ac:dyDescent="0.35">
      <c r="A3497" s="1">
        <v>3016758</v>
      </c>
      <c r="B3497" s="1" t="s">
        <v>58</v>
      </c>
      <c r="C3497" s="1">
        <v>43776621</v>
      </c>
      <c r="D3497" s="1">
        <v>339767484</v>
      </c>
      <c r="E3497" s="1" t="s">
        <v>59</v>
      </c>
      <c r="F3497" s="1" t="s">
        <v>60</v>
      </c>
      <c r="G3497" s="1" t="s">
        <v>12205</v>
      </c>
      <c r="H3497" s="1" t="s">
        <v>315</v>
      </c>
      <c r="I3497" s="1">
        <v>774228252</v>
      </c>
      <c r="J3497" s="1" t="s">
        <v>1252</v>
      </c>
      <c r="K3497" s="1">
        <v>14</v>
      </c>
      <c r="L3497" s="1" t="s">
        <v>64</v>
      </c>
      <c r="M3497" s="1" t="s">
        <v>65</v>
      </c>
      <c r="N3497" s="2">
        <v>45505.458333333336</v>
      </c>
      <c r="O3497" s="1" t="s">
        <v>66</v>
      </c>
      <c r="Q3497" s="1" t="s">
        <v>67</v>
      </c>
      <c r="R3497" s="2">
        <v>45722.375150462962</v>
      </c>
      <c r="S3497" s="1" t="s">
        <v>245</v>
      </c>
      <c r="T3497" s="1" t="s">
        <v>100</v>
      </c>
      <c r="U3497" s="1" t="s">
        <v>2761</v>
      </c>
      <c r="V3497" s="1" t="s">
        <v>17408</v>
      </c>
      <c r="W3497" s="1" t="s">
        <v>298</v>
      </c>
      <c r="X3497" s="1" t="s">
        <v>298</v>
      </c>
      <c r="Y3497" s="1" t="s">
        <v>3383</v>
      </c>
      <c r="Z3497" s="1" t="s">
        <v>929</v>
      </c>
      <c r="AA3497" s="1" t="s">
        <v>17409</v>
      </c>
      <c r="AB3497" s="1" t="s">
        <v>124</v>
      </c>
      <c r="AE3497" s="2">
        <v>45722.375208333331</v>
      </c>
      <c r="AF3497" s="1" t="s">
        <v>77</v>
      </c>
      <c r="AH3497" s="1" t="s">
        <v>78</v>
      </c>
      <c r="AI3497" s="1" t="s">
        <v>79</v>
      </c>
      <c r="AJ3497" s="1" t="s">
        <v>283</v>
      </c>
      <c r="AK3497" s="1" t="s">
        <v>17410</v>
      </c>
      <c r="AL3497" s="1" t="s">
        <v>245</v>
      </c>
      <c r="AM3497" s="2">
        <v>45722.375254629631</v>
      </c>
      <c r="AN3497" s="1" t="s">
        <v>17410</v>
      </c>
      <c r="AP3497" s="1">
        <v>5770702</v>
      </c>
      <c r="AQ3497" s="1" t="s">
        <v>83</v>
      </c>
      <c r="AR3497" s="2">
        <v>45722.744675925926</v>
      </c>
      <c r="AS3497" s="1" t="s">
        <v>84</v>
      </c>
      <c r="AT3497" s="2">
        <v>45722.291666666664</v>
      </c>
      <c r="AU3497" s="1" t="s">
        <v>85</v>
      </c>
      <c r="AV3497" s="1" t="s">
        <v>4129</v>
      </c>
      <c r="AW3497" s="1" t="s">
        <v>4130</v>
      </c>
      <c r="AX3497" s="1" t="s">
        <v>4131</v>
      </c>
      <c r="AZ3497" s="2">
        <v>45722.744675925926</v>
      </c>
      <c r="BB3497" s="1" t="s">
        <v>813</v>
      </c>
      <c r="BC3497" s="1" t="s">
        <v>814</v>
      </c>
      <c r="BD3497" s="1" t="s">
        <v>815</v>
      </c>
      <c r="BE3497" s="1" t="s">
        <v>11320</v>
      </c>
      <c r="BF3497" s="1" t="s">
        <v>2073</v>
      </c>
    </row>
    <row r="3498" spans="1:58" x14ac:dyDescent="0.35">
      <c r="A3498" s="1">
        <v>3016759</v>
      </c>
      <c r="B3498" s="1" t="s">
        <v>58</v>
      </c>
      <c r="C3498" s="1">
        <v>30131161</v>
      </c>
      <c r="D3498" s="1">
        <v>339549998</v>
      </c>
      <c r="E3498" s="1" t="s">
        <v>59</v>
      </c>
      <c r="F3498" s="1" t="s">
        <v>60</v>
      </c>
      <c r="G3498" s="1" t="s">
        <v>17411</v>
      </c>
      <c r="H3498" s="1" t="s">
        <v>17412</v>
      </c>
      <c r="I3498" s="1">
        <v>772079530</v>
      </c>
      <c r="J3498" s="1" t="s">
        <v>17413</v>
      </c>
      <c r="K3498" s="1">
        <v>14</v>
      </c>
      <c r="L3498" s="1" t="s">
        <v>64</v>
      </c>
      <c r="M3498" s="1" t="s">
        <v>65</v>
      </c>
      <c r="N3498" s="2">
        <v>44341.958344907405</v>
      </c>
      <c r="O3498" s="1" t="s">
        <v>1087</v>
      </c>
      <c r="Q3498" s="1" t="s">
        <v>67</v>
      </c>
      <c r="R3498" s="2">
        <v>45722.375925925924</v>
      </c>
      <c r="S3498" s="1" t="s">
        <v>1134</v>
      </c>
      <c r="T3498" s="1" t="s">
        <v>100</v>
      </c>
      <c r="U3498" s="1" t="s">
        <v>70</v>
      </c>
      <c r="V3498" s="1" t="s">
        <v>17414</v>
      </c>
      <c r="Y3498" s="1" t="s">
        <v>5118</v>
      </c>
      <c r="Z3498" s="1" t="s">
        <v>841</v>
      </c>
      <c r="AA3498" s="1" t="s">
        <v>3895</v>
      </c>
      <c r="AB3498" s="1" t="s">
        <v>124</v>
      </c>
      <c r="AE3498" s="2">
        <v>45722.375960648147</v>
      </c>
      <c r="AF3498" s="1" t="s">
        <v>77</v>
      </c>
      <c r="AH3498" s="1" t="s">
        <v>125</v>
      </c>
      <c r="AI3498" s="1" t="s">
        <v>79</v>
      </c>
      <c r="AJ3498" s="1" t="s">
        <v>378</v>
      </c>
      <c r="AK3498" s="1" t="s">
        <v>17415</v>
      </c>
      <c r="AL3498" s="1" t="s">
        <v>1134</v>
      </c>
      <c r="AM3498" s="2">
        <v>45722.376006944447</v>
      </c>
      <c r="AN3498" s="1" t="s">
        <v>17415</v>
      </c>
      <c r="AP3498" s="1">
        <v>5770703</v>
      </c>
      <c r="AQ3498" s="1" t="s">
        <v>83</v>
      </c>
      <c r="AR3498" s="2">
        <v>45722.757384259261</v>
      </c>
      <c r="AS3498" s="1" t="s">
        <v>84</v>
      </c>
      <c r="AT3498" s="2">
        <v>45722.333333333336</v>
      </c>
      <c r="AU3498" s="1" t="s">
        <v>85</v>
      </c>
      <c r="AV3498" s="1" t="s">
        <v>1328</v>
      </c>
      <c r="AW3498" s="1" t="s">
        <v>1329</v>
      </c>
      <c r="AX3498" s="1" t="s">
        <v>2972</v>
      </c>
      <c r="AZ3498" s="2">
        <v>45722.757384259261</v>
      </c>
      <c r="BB3498" s="1" t="s">
        <v>367</v>
      </c>
      <c r="BC3498" s="1" t="s">
        <v>368</v>
      </c>
      <c r="BD3498" s="1" t="s">
        <v>368</v>
      </c>
      <c r="BF3498" s="1" t="s">
        <v>5552</v>
      </c>
    </row>
    <row r="3499" spans="1:58" x14ac:dyDescent="0.35">
      <c r="A3499" s="1">
        <v>3016760</v>
      </c>
      <c r="B3499" s="1" t="s">
        <v>58</v>
      </c>
      <c r="C3499" s="1">
        <v>40813121</v>
      </c>
      <c r="D3499" s="1">
        <v>339575327</v>
      </c>
      <c r="E3499" s="1" t="s">
        <v>59</v>
      </c>
      <c r="F3499" s="1" t="s">
        <v>60</v>
      </c>
      <c r="G3499" s="1" t="s">
        <v>116</v>
      </c>
      <c r="H3499" s="1" t="s">
        <v>1170</v>
      </c>
      <c r="I3499" s="1" t="s">
        <v>17416</v>
      </c>
      <c r="J3499" s="1" t="s">
        <v>17417</v>
      </c>
      <c r="K3499" s="1">
        <v>14</v>
      </c>
      <c r="L3499" s="1" t="s">
        <v>64</v>
      </c>
      <c r="M3499" s="1" t="s">
        <v>65</v>
      </c>
      <c r="N3499" s="2">
        <v>45182.458333333336</v>
      </c>
      <c r="O3499" s="1" t="s">
        <v>66</v>
      </c>
      <c r="Q3499" s="1" t="s">
        <v>67</v>
      </c>
      <c r="R3499" s="2">
        <v>45722.377685185187</v>
      </c>
      <c r="S3499" s="1" t="s">
        <v>228</v>
      </c>
      <c r="T3499" s="1" t="s">
        <v>100</v>
      </c>
      <c r="U3499" s="1" t="s">
        <v>70</v>
      </c>
      <c r="V3499" s="1" t="s">
        <v>17418</v>
      </c>
      <c r="W3499" s="1" t="s">
        <v>263</v>
      </c>
      <c r="X3499" s="1" t="s">
        <v>840</v>
      </c>
      <c r="Y3499" s="1" t="s">
        <v>5118</v>
      </c>
      <c r="Z3499" s="1" t="s">
        <v>4276</v>
      </c>
      <c r="AA3499" s="1" t="s">
        <v>12361</v>
      </c>
      <c r="AB3499" s="1" t="s">
        <v>124</v>
      </c>
      <c r="AE3499" s="2">
        <v>45722.377708333333</v>
      </c>
      <c r="AF3499" s="1" t="s">
        <v>77</v>
      </c>
      <c r="AH3499" s="1" t="s">
        <v>125</v>
      </c>
      <c r="AI3499" s="1" t="s">
        <v>79</v>
      </c>
      <c r="AJ3499" s="1" t="s">
        <v>378</v>
      </c>
      <c r="AK3499" s="1" t="s">
        <v>17419</v>
      </c>
      <c r="AL3499" s="1" t="s">
        <v>228</v>
      </c>
      <c r="AM3499" s="2">
        <v>45722.377743055556</v>
      </c>
      <c r="AN3499" s="1" t="s">
        <v>17419</v>
      </c>
      <c r="AP3499" s="1">
        <v>5770716</v>
      </c>
      <c r="AQ3499" s="1" t="s">
        <v>83</v>
      </c>
      <c r="AR3499" s="2">
        <v>45722.756736111114</v>
      </c>
      <c r="AS3499" s="1" t="s">
        <v>84</v>
      </c>
      <c r="AT3499" s="2">
        <v>45722.333333333336</v>
      </c>
      <c r="AU3499" s="1" t="s">
        <v>85</v>
      </c>
      <c r="AV3499" s="1" t="s">
        <v>1328</v>
      </c>
      <c r="AW3499" s="1" t="s">
        <v>1329</v>
      </c>
      <c r="AX3499" s="1" t="s">
        <v>2972</v>
      </c>
      <c r="AZ3499" s="2">
        <v>45722.756736111114</v>
      </c>
      <c r="BB3499" s="1" t="s">
        <v>367</v>
      </c>
      <c r="BC3499" s="1" t="s">
        <v>368</v>
      </c>
      <c r="BD3499" s="1" t="s">
        <v>368</v>
      </c>
      <c r="BF3499" s="1" t="s">
        <v>5552</v>
      </c>
    </row>
    <row r="3500" spans="1:58" x14ac:dyDescent="0.35">
      <c r="A3500" s="1">
        <v>3016761</v>
      </c>
      <c r="B3500" s="1" t="s">
        <v>58</v>
      </c>
      <c r="C3500" s="1">
        <v>43525241</v>
      </c>
      <c r="D3500" s="1">
        <v>339533921</v>
      </c>
      <c r="E3500" s="1" t="s">
        <v>59</v>
      </c>
      <c r="F3500" s="1" t="s">
        <v>60</v>
      </c>
      <c r="G3500" s="1" t="s">
        <v>599</v>
      </c>
      <c r="H3500" s="1" t="s">
        <v>2677</v>
      </c>
      <c r="I3500" s="1">
        <v>771074188</v>
      </c>
      <c r="J3500" s="1" t="s">
        <v>4368</v>
      </c>
      <c r="K3500" s="1">
        <v>13</v>
      </c>
      <c r="L3500" s="1" t="s">
        <v>64</v>
      </c>
      <c r="M3500" s="1" t="s">
        <v>65</v>
      </c>
      <c r="N3500" s="2">
        <v>45490.583333333336</v>
      </c>
      <c r="O3500" s="1" t="s">
        <v>66</v>
      </c>
      <c r="Q3500" s="1" t="s">
        <v>67</v>
      </c>
      <c r="R3500" s="2">
        <v>45722.378217592595</v>
      </c>
      <c r="S3500" s="1" t="s">
        <v>425</v>
      </c>
      <c r="T3500" s="1" t="s">
        <v>69</v>
      </c>
      <c r="U3500" s="1" t="s">
        <v>385</v>
      </c>
      <c r="V3500" s="1" t="s">
        <v>17420</v>
      </c>
      <c r="Y3500" s="1" t="s">
        <v>17421</v>
      </c>
      <c r="Z3500" s="1" t="s">
        <v>852</v>
      </c>
      <c r="AA3500" s="1" t="s">
        <v>12268</v>
      </c>
      <c r="AB3500" s="1" t="s">
        <v>12268</v>
      </c>
      <c r="AE3500" s="2">
        <v>45722.378229166665</v>
      </c>
      <c r="AF3500" s="1" t="s">
        <v>77</v>
      </c>
      <c r="AH3500" s="1" t="s">
        <v>125</v>
      </c>
      <c r="AI3500" s="1" t="s">
        <v>79</v>
      </c>
      <c r="AJ3500" s="1" t="s">
        <v>283</v>
      </c>
      <c r="AK3500" s="1" t="s">
        <v>17420</v>
      </c>
      <c r="AL3500" s="1" t="s">
        <v>425</v>
      </c>
      <c r="AM3500" s="2">
        <v>45722.378275462965</v>
      </c>
      <c r="AN3500" s="1" t="s">
        <v>17420</v>
      </c>
      <c r="AP3500" s="1">
        <v>5770720</v>
      </c>
      <c r="AQ3500" s="1" t="s">
        <v>83</v>
      </c>
      <c r="AR3500" s="2">
        <v>45722.72761574074</v>
      </c>
      <c r="AS3500" s="1" t="s">
        <v>84</v>
      </c>
      <c r="AT3500" s="2">
        <v>45722.333333333336</v>
      </c>
      <c r="AU3500" s="1" t="s">
        <v>85</v>
      </c>
      <c r="AV3500" s="1" t="s">
        <v>108</v>
      </c>
      <c r="AW3500" s="1" t="s">
        <v>109</v>
      </c>
      <c r="AX3500" s="1" t="s">
        <v>1965</v>
      </c>
      <c r="AZ3500" s="2">
        <v>45722.72761574074</v>
      </c>
      <c r="BB3500" s="1" t="s">
        <v>1129</v>
      </c>
      <c r="BC3500" s="1" t="s">
        <v>1130</v>
      </c>
      <c r="BD3500" s="1" t="s">
        <v>815</v>
      </c>
      <c r="BE3500" s="1" t="s">
        <v>17422</v>
      </c>
      <c r="BF3500" s="1" t="s">
        <v>1612</v>
      </c>
    </row>
    <row r="3501" spans="1:58" x14ac:dyDescent="0.35">
      <c r="A3501" s="1">
        <v>3016762</v>
      </c>
      <c r="B3501" s="1" t="s">
        <v>58</v>
      </c>
      <c r="C3501" s="1">
        <v>43154991</v>
      </c>
      <c r="D3501" s="1">
        <v>339045995</v>
      </c>
      <c r="E3501" s="1" t="s">
        <v>59</v>
      </c>
      <c r="F3501" s="1" t="s">
        <v>60</v>
      </c>
      <c r="G3501" s="1" t="s">
        <v>15496</v>
      </c>
      <c r="H3501" s="1" t="s">
        <v>15496</v>
      </c>
      <c r="I3501" s="1">
        <v>777766549</v>
      </c>
      <c r="J3501" s="1" t="s">
        <v>17423</v>
      </c>
      <c r="K3501" s="1">
        <v>20</v>
      </c>
      <c r="L3501" s="1" t="s">
        <v>294</v>
      </c>
      <c r="M3501" s="1" t="s">
        <v>295</v>
      </c>
      <c r="N3501" s="2">
        <v>45618.473043981481</v>
      </c>
      <c r="O3501" s="1" t="s">
        <v>487</v>
      </c>
      <c r="Q3501" s="1" t="s">
        <v>67</v>
      </c>
      <c r="R3501" s="2">
        <v>45722.378460648149</v>
      </c>
      <c r="S3501" s="1" t="s">
        <v>467</v>
      </c>
      <c r="T3501" s="1" t="s">
        <v>412</v>
      </c>
      <c r="U3501" s="1" t="s">
        <v>101</v>
      </c>
      <c r="V3501" s="1" t="s">
        <v>17424</v>
      </c>
      <c r="W3501" s="1" t="s">
        <v>263</v>
      </c>
      <c r="X3501" s="1" t="s">
        <v>840</v>
      </c>
      <c r="Y3501" s="1" t="s">
        <v>15498</v>
      </c>
      <c r="Z3501" s="1" t="s">
        <v>4276</v>
      </c>
      <c r="AA3501" s="1" t="s">
        <v>15499</v>
      </c>
      <c r="AB3501" s="1" t="s">
        <v>124</v>
      </c>
      <c r="AE3501" s="2">
        <v>45722.378796296296</v>
      </c>
      <c r="AF3501" s="1" t="s">
        <v>417</v>
      </c>
      <c r="AG3501" s="1">
        <v>48</v>
      </c>
      <c r="AH3501" s="1" t="s">
        <v>125</v>
      </c>
      <c r="AI3501" s="1" t="s">
        <v>106</v>
      </c>
      <c r="AJ3501" s="1" t="s">
        <v>492</v>
      </c>
      <c r="AK3501" s="1" t="s">
        <v>17424</v>
      </c>
      <c r="AL3501" s="1" t="s">
        <v>467</v>
      </c>
      <c r="AM3501" s="2">
        <v>45722.37908564815</v>
      </c>
      <c r="AO3501" s="1" t="s">
        <v>467</v>
      </c>
      <c r="AP3501" s="1">
        <v>5770724</v>
      </c>
      <c r="AQ3501" s="1" t="s">
        <v>83</v>
      </c>
      <c r="AR3501" s="2">
        <v>45722.515497685185</v>
      </c>
      <c r="AS3501" s="1" t="s">
        <v>84</v>
      </c>
      <c r="AT3501" s="2">
        <v>45722.333333333336</v>
      </c>
      <c r="AU3501" s="1" t="s">
        <v>573</v>
      </c>
      <c r="AV3501" s="1" t="s">
        <v>1328</v>
      </c>
      <c r="AW3501" s="1" t="s">
        <v>1329</v>
      </c>
      <c r="AX3501" s="1" t="s">
        <v>2883</v>
      </c>
      <c r="AY3501" s="2">
        <v>45724.378796296296</v>
      </c>
      <c r="AZ3501" s="2">
        <v>45722.515497685185</v>
      </c>
      <c r="BA3501" s="1" t="s">
        <v>419</v>
      </c>
      <c r="BB3501" s="1" t="s">
        <v>1026</v>
      </c>
      <c r="BC3501" s="1" t="s">
        <v>951</v>
      </c>
      <c r="BD3501" s="1" t="s">
        <v>815</v>
      </c>
      <c r="BE3501" s="1" t="s">
        <v>17425</v>
      </c>
      <c r="BF3501" s="1" t="s">
        <v>2014</v>
      </c>
    </row>
    <row r="3502" spans="1:58" x14ac:dyDescent="0.35">
      <c r="A3502" s="1">
        <v>3016763</v>
      </c>
      <c r="B3502" s="1" t="s">
        <v>58</v>
      </c>
      <c r="C3502" s="1">
        <v>257491</v>
      </c>
      <c r="D3502" s="1">
        <v>338239980</v>
      </c>
      <c r="E3502" s="1" t="s">
        <v>59</v>
      </c>
      <c r="F3502" s="1" t="s">
        <v>60</v>
      </c>
      <c r="G3502" s="1" t="s">
        <v>17426</v>
      </c>
      <c r="H3502" s="1" t="s">
        <v>15190</v>
      </c>
      <c r="I3502" s="1">
        <v>772182610</v>
      </c>
      <c r="J3502" s="1" t="s">
        <v>17427</v>
      </c>
      <c r="K3502" s="1">
        <v>12</v>
      </c>
      <c r="L3502" s="1" t="s">
        <v>64</v>
      </c>
      <c r="M3502" s="1" t="s">
        <v>65</v>
      </c>
      <c r="N3502" s="2">
        <v>44981.654942129629</v>
      </c>
      <c r="O3502" s="1" t="s">
        <v>66</v>
      </c>
      <c r="Q3502" s="1" t="s">
        <v>67</v>
      </c>
      <c r="R3502" s="2">
        <v>45722.37939814815</v>
      </c>
      <c r="S3502" s="1" t="s">
        <v>5090</v>
      </c>
      <c r="T3502" s="1" t="s">
        <v>100</v>
      </c>
      <c r="U3502" s="1" t="s">
        <v>70</v>
      </c>
      <c r="V3502" s="1" t="s">
        <v>17428</v>
      </c>
      <c r="W3502" s="1" t="s">
        <v>214</v>
      </c>
      <c r="X3502" s="1" t="s">
        <v>215</v>
      </c>
      <c r="Y3502" s="1" t="s">
        <v>13487</v>
      </c>
      <c r="Z3502" s="1" t="s">
        <v>248</v>
      </c>
      <c r="AA3502" s="1" t="s">
        <v>248</v>
      </c>
      <c r="AB3502" s="1" t="s">
        <v>15091</v>
      </c>
      <c r="AC3502" s="1">
        <v>66</v>
      </c>
      <c r="AE3502" s="2">
        <v>45722.379421296297</v>
      </c>
      <c r="AF3502" s="1" t="s">
        <v>77</v>
      </c>
      <c r="AH3502" s="1" t="s">
        <v>125</v>
      </c>
      <c r="AI3502" s="1" t="s">
        <v>79</v>
      </c>
      <c r="AJ3502" s="1" t="s">
        <v>147</v>
      </c>
      <c r="AK3502" s="1" t="s">
        <v>2409</v>
      </c>
      <c r="AL3502" s="1" t="s">
        <v>5090</v>
      </c>
      <c r="AM3502" s="2">
        <v>45722.37945601852</v>
      </c>
      <c r="AN3502" s="1" t="s">
        <v>2409</v>
      </c>
      <c r="AP3502" s="1">
        <v>5770725</v>
      </c>
      <c r="AQ3502" s="1" t="s">
        <v>83</v>
      </c>
      <c r="AR3502" s="2">
        <v>45723.030995370369</v>
      </c>
      <c r="AS3502" s="1" t="s">
        <v>84</v>
      </c>
      <c r="AT3502" s="2">
        <v>45722.333333333336</v>
      </c>
      <c r="AU3502" s="1" t="s">
        <v>85</v>
      </c>
      <c r="AV3502" s="1" t="s">
        <v>1957</v>
      </c>
      <c r="AW3502" s="1" t="s">
        <v>1958</v>
      </c>
      <c r="AX3502" s="1" t="s">
        <v>1959</v>
      </c>
      <c r="AZ3502" s="2">
        <v>45723.030995370369</v>
      </c>
      <c r="BB3502" s="1" t="s">
        <v>152</v>
      </c>
      <c r="BC3502" s="1" t="s">
        <v>153</v>
      </c>
      <c r="BD3502" s="1" t="s">
        <v>154</v>
      </c>
      <c r="BE3502" s="1" t="s">
        <v>2544</v>
      </c>
      <c r="BF3502" s="1" t="s">
        <v>137</v>
      </c>
    </row>
    <row r="3503" spans="1:58" x14ac:dyDescent="0.35">
      <c r="A3503" s="1">
        <v>3016764</v>
      </c>
      <c r="B3503" s="1" t="s">
        <v>58</v>
      </c>
      <c r="C3503" s="1">
        <v>34018491</v>
      </c>
      <c r="D3503" s="1">
        <v>339570916</v>
      </c>
      <c r="E3503" s="1" t="s">
        <v>59</v>
      </c>
      <c r="F3503" s="1" t="s">
        <v>60</v>
      </c>
      <c r="G3503" s="1" t="s">
        <v>17429</v>
      </c>
      <c r="H3503" s="1" t="s">
        <v>17430</v>
      </c>
      <c r="I3503" s="1">
        <v>773674596</v>
      </c>
      <c r="J3503" s="1" t="s">
        <v>17431</v>
      </c>
      <c r="K3503" s="1">
        <v>14</v>
      </c>
      <c r="L3503" s="1" t="s">
        <v>64</v>
      </c>
      <c r="M3503" s="1" t="s">
        <v>65</v>
      </c>
      <c r="N3503" s="2">
        <v>44805</v>
      </c>
      <c r="O3503" s="1" t="s">
        <v>180</v>
      </c>
      <c r="Q3503" s="1" t="s">
        <v>67</v>
      </c>
      <c r="R3503" s="2">
        <v>45722.382060185184</v>
      </c>
      <c r="S3503" s="1" t="s">
        <v>5883</v>
      </c>
      <c r="T3503" s="1" t="s">
        <v>100</v>
      </c>
      <c r="U3503" s="1" t="s">
        <v>70</v>
      </c>
      <c r="V3503" s="1" t="s">
        <v>17432</v>
      </c>
      <c r="W3503" s="1" t="s">
        <v>263</v>
      </c>
      <c r="X3503" s="1" t="s">
        <v>840</v>
      </c>
      <c r="Y3503" s="1" t="s">
        <v>5118</v>
      </c>
      <c r="Z3503" s="1" t="s">
        <v>841</v>
      </c>
      <c r="AA3503" s="1" t="s">
        <v>3895</v>
      </c>
      <c r="AB3503" s="1" t="s">
        <v>124</v>
      </c>
      <c r="AC3503" s="1">
        <v>74</v>
      </c>
      <c r="AE3503" s="2">
        <v>45722.382071759261</v>
      </c>
      <c r="AF3503" s="1" t="s">
        <v>77</v>
      </c>
      <c r="AH3503" s="1" t="s">
        <v>78</v>
      </c>
      <c r="AI3503" s="1" t="s">
        <v>1000</v>
      </c>
      <c r="AJ3503" s="1" t="s">
        <v>283</v>
      </c>
      <c r="AK3503" s="1" t="s">
        <v>17432</v>
      </c>
      <c r="AL3503" s="1" t="s">
        <v>5883</v>
      </c>
      <c r="AM3503" s="2">
        <v>45722.382106481484</v>
      </c>
      <c r="AN3503" s="1" t="s">
        <v>17432</v>
      </c>
      <c r="AP3503" s="1">
        <v>5770740</v>
      </c>
      <c r="AQ3503" s="1" t="s">
        <v>83</v>
      </c>
      <c r="AR3503" s="2">
        <v>45722.758125</v>
      </c>
      <c r="AS3503" s="1" t="s">
        <v>84</v>
      </c>
      <c r="AT3503" s="2">
        <v>45722.333333333336</v>
      </c>
      <c r="AU3503" s="1" t="s">
        <v>85</v>
      </c>
      <c r="AV3503" s="1" t="s">
        <v>1328</v>
      </c>
      <c r="AW3503" s="1" t="s">
        <v>1329</v>
      </c>
      <c r="AX3503" s="1" t="s">
        <v>8178</v>
      </c>
      <c r="AZ3503" s="2">
        <v>45722.758125</v>
      </c>
      <c r="BB3503" s="1" t="s">
        <v>367</v>
      </c>
      <c r="BC3503" s="1" t="s">
        <v>368</v>
      </c>
      <c r="BD3503" s="1" t="s">
        <v>368</v>
      </c>
      <c r="BF3503" s="1" t="s">
        <v>5552</v>
      </c>
    </row>
    <row r="3504" spans="1:58" x14ac:dyDescent="0.35">
      <c r="A3504" s="1">
        <v>3016765</v>
      </c>
      <c r="B3504" s="1" t="s">
        <v>58</v>
      </c>
      <c r="C3504" s="1">
        <v>39134801</v>
      </c>
      <c r="D3504" s="1">
        <v>338238641</v>
      </c>
      <c r="E3504" s="1" t="s">
        <v>59</v>
      </c>
      <c r="F3504" s="1" t="s">
        <v>60</v>
      </c>
      <c r="G3504" s="1" t="s">
        <v>8081</v>
      </c>
      <c r="H3504" s="1" t="s">
        <v>17433</v>
      </c>
      <c r="I3504" s="1">
        <v>772567673</v>
      </c>
      <c r="J3504" s="1" t="s">
        <v>17434</v>
      </c>
      <c r="K3504" s="1">
        <v>12</v>
      </c>
      <c r="L3504" s="1" t="s">
        <v>64</v>
      </c>
      <c r="M3504" s="1" t="s">
        <v>65</v>
      </c>
      <c r="N3504" s="2">
        <v>45099</v>
      </c>
      <c r="O3504" s="1" t="s">
        <v>353</v>
      </c>
      <c r="Q3504" s="1" t="s">
        <v>67</v>
      </c>
      <c r="R3504" s="2">
        <v>45722.382743055554</v>
      </c>
      <c r="S3504" s="1" t="s">
        <v>3336</v>
      </c>
      <c r="T3504" s="1" t="s">
        <v>69</v>
      </c>
      <c r="U3504" s="1" t="s">
        <v>70</v>
      </c>
      <c r="V3504" s="1" t="s">
        <v>17435</v>
      </c>
      <c r="W3504" s="1" t="s">
        <v>214</v>
      </c>
      <c r="X3504" s="1" t="s">
        <v>215</v>
      </c>
      <c r="Y3504" s="1" t="s">
        <v>8433</v>
      </c>
      <c r="Z3504" s="1" t="s">
        <v>248</v>
      </c>
      <c r="AA3504" s="1" t="s">
        <v>248</v>
      </c>
      <c r="AB3504" s="1" t="s">
        <v>17436</v>
      </c>
      <c r="AC3504" s="1" t="s">
        <v>17437</v>
      </c>
      <c r="AE3504" s="2">
        <v>45722.382754629631</v>
      </c>
      <c r="AF3504" s="1" t="s">
        <v>77</v>
      </c>
      <c r="AH3504" s="1" t="s">
        <v>125</v>
      </c>
      <c r="AI3504" s="1" t="s">
        <v>79</v>
      </c>
      <c r="AJ3504" s="1" t="s">
        <v>378</v>
      </c>
      <c r="AK3504" s="1" t="s">
        <v>17438</v>
      </c>
      <c r="AL3504" s="1" t="s">
        <v>3336</v>
      </c>
      <c r="AM3504" s="2">
        <v>45722.382789351854</v>
      </c>
      <c r="AN3504" s="1" t="s">
        <v>17438</v>
      </c>
      <c r="AP3504" s="1">
        <v>5770744</v>
      </c>
      <c r="AQ3504" s="1" t="s">
        <v>83</v>
      </c>
      <c r="AR3504" s="2">
        <v>45722.765613425923</v>
      </c>
      <c r="AS3504" s="1" t="s">
        <v>84</v>
      </c>
      <c r="AT3504" s="2">
        <v>45722.333333333336</v>
      </c>
      <c r="AU3504" s="1" t="s">
        <v>85</v>
      </c>
      <c r="AV3504" s="1" t="s">
        <v>1957</v>
      </c>
      <c r="AW3504" s="1" t="s">
        <v>1958</v>
      </c>
      <c r="AX3504" s="1" t="s">
        <v>2365</v>
      </c>
      <c r="AZ3504" s="2">
        <v>45722.765613425923</v>
      </c>
      <c r="BB3504" s="1" t="s">
        <v>17439</v>
      </c>
      <c r="BC3504" s="1" t="s">
        <v>1282</v>
      </c>
      <c r="BD3504" s="1" t="s">
        <v>815</v>
      </c>
      <c r="BE3504" s="1" t="s">
        <v>17440</v>
      </c>
      <c r="BF3504" s="1" t="s">
        <v>137</v>
      </c>
    </row>
    <row r="3505" spans="1:58" x14ac:dyDescent="0.35">
      <c r="A3505" s="1">
        <v>3016766</v>
      </c>
      <c r="B3505" s="1" t="s">
        <v>223</v>
      </c>
      <c r="C3505" s="1">
        <v>238881</v>
      </c>
      <c r="D3505" s="1" t="s">
        <v>17441</v>
      </c>
      <c r="E3505" s="1" t="s">
        <v>59</v>
      </c>
      <c r="F3505" s="1" t="s">
        <v>4920</v>
      </c>
      <c r="G3505" s="1" t="s">
        <v>8180</v>
      </c>
      <c r="I3505" s="1">
        <v>786348549</v>
      </c>
      <c r="J3505" s="1" t="s">
        <v>17442</v>
      </c>
      <c r="K3505" s="1">
        <v>20</v>
      </c>
      <c r="L3505" s="1" t="s">
        <v>1008</v>
      </c>
      <c r="M3505" s="1" t="s">
        <v>1009</v>
      </c>
      <c r="N3505" s="2">
        <v>44819.666678240741</v>
      </c>
      <c r="O3505" s="1" t="s">
        <v>17443</v>
      </c>
      <c r="Q3505" s="1" t="s">
        <v>67</v>
      </c>
      <c r="R3505" s="2">
        <v>45722.383414351854</v>
      </c>
      <c r="S3505" s="1" t="s">
        <v>3796</v>
      </c>
      <c r="T3505" s="1" t="s">
        <v>412</v>
      </c>
      <c r="U3505" s="1" t="s">
        <v>1162</v>
      </c>
      <c r="V3505" s="1" t="s">
        <v>17444</v>
      </c>
      <c r="W3505" s="1" t="s">
        <v>263</v>
      </c>
      <c r="X3505" s="1" t="s">
        <v>840</v>
      </c>
      <c r="Y3505" s="1" t="s">
        <v>7941</v>
      </c>
      <c r="Z3505" s="1" t="s">
        <v>841</v>
      </c>
      <c r="AA3505" s="1" t="s">
        <v>10964</v>
      </c>
      <c r="AB3505" s="1" t="s">
        <v>10964</v>
      </c>
      <c r="AE3505" s="2">
        <v>45722.383564814816</v>
      </c>
      <c r="AF3505" s="1" t="s">
        <v>417</v>
      </c>
      <c r="AG3505" s="1">
        <v>48</v>
      </c>
      <c r="AH3505" s="1" t="s">
        <v>125</v>
      </c>
      <c r="AI3505" s="1" t="s">
        <v>464</v>
      </c>
      <c r="AJ3505" s="1" t="s">
        <v>465</v>
      </c>
      <c r="AK3505" s="1" t="s">
        <v>17444</v>
      </c>
      <c r="AL3505" s="1" t="s">
        <v>3796</v>
      </c>
      <c r="AM3505" s="2">
        <v>45722.383587962962</v>
      </c>
      <c r="AO3505" s="1" t="s">
        <v>3796</v>
      </c>
      <c r="AP3505" s="1">
        <v>5770745</v>
      </c>
      <c r="AQ3505" s="1" t="s">
        <v>83</v>
      </c>
      <c r="AR3505" s="2">
        <v>45722.73</v>
      </c>
      <c r="AS3505" s="1" t="s">
        <v>84</v>
      </c>
      <c r="AT3505" s="2">
        <v>45722.333333333336</v>
      </c>
      <c r="AU3505" s="1" t="s">
        <v>85</v>
      </c>
      <c r="AV3505" s="1" t="s">
        <v>1328</v>
      </c>
      <c r="AW3505" s="1" t="s">
        <v>1329</v>
      </c>
      <c r="AX3505" s="1" t="s">
        <v>8178</v>
      </c>
      <c r="AY3505" s="2">
        <v>45724.383564814816</v>
      </c>
      <c r="AZ3505" s="2">
        <v>45722.73</v>
      </c>
      <c r="BA3505" s="1" t="s">
        <v>419</v>
      </c>
      <c r="BB3505" s="1" t="s">
        <v>152</v>
      </c>
      <c r="BC3505" s="1" t="s">
        <v>153</v>
      </c>
      <c r="BD3505" s="1" t="s">
        <v>154</v>
      </c>
      <c r="BE3505" s="1" t="s">
        <v>17445</v>
      </c>
      <c r="BF3505" s="1" t="s">
        <v>2032</v>
      </c>
    </row>
    <row r="3506" spans="1:58" x14ac:dyDescent="0.35">
      <c r="A3506" s="1">
        <v>3016767</v>
      </c>
      <c r="B3506" s="1" t="s">
        <v>58</v>
      </c>
      <c r="C3506" s="1">
        <v>39492601</v>
      </c>
      <c r="D3506" s="1">
        <v>338605188</v>
      </c>
      <c r="E3506" s="1" t="s">
        <v>59</v>
      </c>
      <c r="F3506" s="1" t="s">
        <v>60</v>
      </c>
      <c r="G3506" s="1" t="s">
        <v>17446</v>
      </c>
      <c r="H3506" s="1" t="s">
        <v>17447</v>
      </c>
      <c r="I3506" s="1">
        <v>783881348</v>
      </c>
      <c r="J3506" s="1" t="s">
        <v>17448</v>
      </c>
      <c r="K3506" s="1">
        <v>12</v>
      </c>
      <c r="L3506" s="1" t="s">
        <v>64</v>
      </c>
      <c r="M3506" s="1" t="s">
        <v>65</v>
      </c>
      <c r="N3506" s="2">
        <v>45108</v>
      </c>
      <c r="O3506" s="1" t="s">
        <v>353</v>
      </c>
      <c r="Q3506" s="1" t="s">
        <v>67</v>
      </c>
      <c r="R3506" s="2">
        <v>45722.383738425924</v>
      </c>
      <c r="S3506" s="1" t="s">
        <v>5090</v>
      </c>
      <c r="T3506" s="1" t="s">
        <v>100</v>
      </c>
      <c r="U3506" s="1" t="s">
        <v>70</v>
      </c>
      <c r="V3506" s="1" t="s">
        <v>17449</v>
      </c>
      <c r="W3506" s="1" t="s">
        <v>72</v>
      </c>
      <c r="X3506" s="1" t="s">
        <v>881</v>
      </c>
      <c r="Y3506" s="1" t="s">
        <v>15342</v>
      </c>
      <c r="Z3506" s="1" t="s">
        <v>1352</v>
      </c>
      <c r="AA3506" s="1" t="s">
        <v>16046</v>
      </c>
      <c r="AB3506" s="1" t="s">
        <v>124</v>
      </c>
      <c r="AE3506" s="2">
        <v>45722.56689814815</v>
      </c>
      <c r="AF3506" s="1" t="s">
        <v>77</v>
      </c>
      <c r="AH3506" s="1" t="s">
        <v>125</v>
      </c>
      <c r="AI3506" s="1" t="s">
        <v>58</v>
      </c>
      <c r="AJ3506" s="1" t="s">
        <v>126</v>
      </c>
      <c r="AK3506" s="1" t="s">
        <v>17450</v>
      </c>
      <c r="AL3506" s="1" t="s">
        <v>1936</v>
      </c>
      <c r="AM3506" s="2">
        <v>45722.567025462966</v>
      </c>
      <c r="AN3506" s="1" t="s">
        <v>17450</v>
      </c>
      <c r="AO3506" s="1" t="s">
        <v>1936</v>
      </c>
      <c r="AP3506" s="1">
        <v>5771783</v>
      </c>
      <c r="AQ3506" s="1" t="s">
        <v>83</v>
      </c>
      <c r="AR3506" s="2">
        <v>45722.734166666669</v>
      </c>
      <c r="AS3506" s="1" t="s">
        <v>84</v>
      </c>
      <c r="AT3506" s="2">
        <v>45722.333333333336</v>
      </c>
      <c r="AU3506" s="1" t="s">
        <v>85</v>
      </c>
      <c r="AV3506" s="1" t="s">
        <v>189</v>
      </c>
      <c r="AW3506" s="1" t="s">
        <v>190</v>
      </c>
      <c r="AX3506" s="1" t="s">
        <v>191</v>
      </c>
      <c r="AZ3506" s="2">
        <v>45722.734166666669</v>
      </c>
      <c r="BB3506" s="1" t="s">
        <v>551</v>
      </c>
      <c r="BC3506" s="1" t="s">
        <v>552</v>
      </c>
      <c r="BD3506" s="1" t="s">
        <v>553</v>
      </c>
      <c r="BE3506" s="1" t="s">
        <v>16048</v>
      </c>
      <c r="BF3506" s="1" t="s">
        <v>204</v>
      </c>
    </row>
    <row r="3507" spans="1:58" x14ac:dyDescent="0.35">
      <c r="A3507" s="1">
        <v>3016768</v>
      </c>
      <c r="B3507" s="1" t="s">
        <v>327</v>
      </c>
      <c r="C3507" s="1">
        <v>238881</v>
      </c>
      <c r="D3507" s="1" t="s">
        <v>17451</v>
      </c>
      <c r="E3507" s="1" t="s">
        <v>59</v>
      </c>
      <c r="F3507" s="1" t="s">
        <v>4920</v>
      </c>
      <c r="G3507" s="1" t="s">
        <v>8180</v>
      </c>
      <c r="I3507" s="1">
        <v>786348549</v>
      </c>
      <c r="J3507" s="1" t="s">
        <v>17442</v>
      </c>
      <c r="K3507" s="1">
        <v>20</v>
      </c>
      <c r="L3507" s="1" t="s">
        <v>1008</v>
      </c>
      <c r="M3507" s="1" t="s">
        <v>1009</v>
      </c>
      <c r="N3507" s="2">
        <v>44833.833344907405</v>
      </c>
      <c r="O3507" s="1" t="s">
        <v>17452</v>
      </c>
      <c r="Q3507" s="1" t="s">
        <v>67</v>
      </c>
      <c r="R3507" s="2">
        <v>45722.385752314818</v>
      </c>
      <c r="S3507" s="1" t="s">
        <v>3796</v>
      </c>
      <c r="T3507" s="1" t="s">
        <v>412</v>
      </c>
      <c r="U3507" s="1" t="s">
        <v>101</v>
      </c>
      <c r="V3507" s="1" t="s">
        <v>17453</v>
      </c>
      <c r="W3507" s="1" t="s">
        <v>214</v>
      </c>
      <c r="Y3507" s="1" t="s">
        <v>7941</v>
      </c>
      <c r="Z3507" s="1" t="s">
        <v>841</v>
      </c>
      <c r="AA3507" s="1" t="s">
        <v>10964</v>
      </c>
      <c r="AB3507" s="1" t="s">
        <v>10964</v>
      </c>
      <c r="AE3507" s="2">
        <v>45722.385879629626</v>
      </c>
      <c r="AF3507" s="1" t="s">
        <v>417</v>
      </c>
      <c r="AG3507" s="1">
        <v>48</v>
      </c>
      <c r="AH3507" s="1" t="s">
        <v>125</v>
      </c>
      <c r="AI3507" s="1" t="s">
        <v>464</v>
      </c>
      <c r="AJ3507" s="1" t="s">
        <v>465</v>
      </c>
      <c r="AK3507" s="1" t="s">
        <v>17453</v>
      </c>
      <c r="AL3507" s="1" t="s">
        <v>3796</v>
      </c>
      <c r="AM3507" s="2">
        <v>45722.385914351849</v>
      </c>
      <c r="AO3507" s="1" t="s">
        <v>3796</v>
      </c>
      <c r="AP3507" s="1">
        <v>5770755</v>
      </c>
      <c r="AQ3507" s="1" t="s">
        <v>83</v>
      </c>
      <c r="AR3507" s="2">
        <v>45722.793796296297</v>
      </c>
      <c r="AS3507" s="1" t="s">
        <v>84</v>
      </c>
      <c r="AT3507" s="2">
        <v>45722.333333333336</v>
      </c>
      <c r="AU3507" s="1" t="s">
        <v>85</v>
      </c>
      <c r="AV3507" s="1" t="s">
        <v>1328</v>
      </c>
      <c r="AW3507" s="1" t="s">
        <v>1329</v>
      </c>
      <c r="AX3507" s="1" t="s">
        <v>4972</v>
      </c>
      <c r="AY3507" s="2">
        <v>45724.385879629626</v>
      </c>
      <c r="AZ3507" s="2">
        <v>45722.793796296297</v>
      </c>
      <c r="BA3507" s="1" t="s">
        <v>419</v>
      </c>
      <c r="BB3507" s="1" t="s">
        <v>5295</v>
      </c>
      <c r="BC3507" s="1" t="s">
        <v>5296</v>
      </c>
      <c r="BD3507" s="1" t="s">
        <v>5297</v>
      </c>
      <c r="BE3507" s="1" t="s">
        <v>17454</v>
      </c>
      <c r="BF3507" s="1" t="s">
        <v>2032</v>
      </c>
    </row>
    <row r="3508" spans="1:58" x14ac:dyDescent="0.35">
      <c r="A3508" s="1">
        <v>3016769</v>
      </c>
      <c r="B3508" s="1" t="s">
        <v>58</v>
      </c>
      <c r="C3508" s="1">
        <v>607191</v>
      </c>
      <c r="D3508" s="1">
        <v>338573836</v>
      </c>
      <c r="E3508" s="1" t="s">
        <v>59</v>
      </c>
      <c r="F3508" s="1" t="s">
        <v>60</v>
      </c>
      <c r="G3508" s="1" t="s">
        <v>530</v>
      </c>
      <c r="H3508" s="1" t="s">
        <v>17455</v>
      </c>
      <c r="I3508" s="1">
        <v>774040135</v>
      </c>
      <c r="J3508" s="1" t="s">
        <v>17456</v>
      </c>
      <c r="K3508" s="1">
        <v>12</v>
      </c>
      <c r="L3508" s="1" t="s">
        <v>64</v>
      </c>
      <c r="M3508" s="1" t="s">
        <v>65</v>
      </c>
      <c r="N3508" s="2">
        <v>45523.708344907405</v>
      </c>
      <c r="O3508" s="1" t="s">
        <v>180</v>
      </c>
      <c r="Q3508" s="1" t="s">
        <v>67</v>
      </c>
      <c r="R3508" s="2">
        <v>45722.387164351851</v>
      </c>
      <c r="S3508" s="1" t="s">
        <v>5069</v>
      </c>
      <c r="T3508" s="1" t="s">
        <v>100</v>
      </c>
      <c r="U3508" s="1" t="s">
        <v>70</v>
      </c>
      <c r="V3508" s="1" t="s">
        <v>17457</v>
      </c>
      <c r="Y3508" s="1" t="s">
        <v>7157</v>
      </c>
      <c r="Z3508" s="1" t="s">
        <v>165</v>
      </c>
      <c r="AA3508" s="1" t="s">
        <v>124</v>
      </c>
      <c r="AB3508" s="1" t="s">
        <v>17458</v>
      </c>
      <c r="AE3508" s="2">
        <v>45722.387187499997</v>
      </c>
      <c r="AF3508" s="1" t="s">
        <v>77</v>
      </c>
      <c r="AH3508" s="1" t="s">
        <v>125</v>
      </c>
      <c r="AI3508" s="1" t="s">
        <v>79</v>
      </c>
      <c r="AJ3508" s="1" t="s">
        <v>378</v>
      </c>
      <c r="AK3508" s="1" t="s">
        <v>17459</v>
      </c>
      <c r="AL3508" s="1" t="s">
        <v>5069</v>
      </c>
      <c r="AM3508" s="2">
        <v>45722.38722222222</v>
      </c>
      <c r="AN3508" s="1" t="s">
        <v>17459</v>
      </c>
      <c r="AP3508" s="1">
        <v>5770759</v>
      </c>
      <c r="AQ3508" s="1" t="s">
        <v>83</v>
      </c>
      <c r="AR3508" s="2">
        <v>45722.589768518519</v>
      </c>
      <c r="AS3508" s="1" t="s">
        <v>84</v>
      </c>
      <c r="AT3508" s="2">
        <v>45722.333333333336</v>
      </c>
      <c r="AU3508" s="1" t="s">
        <v>85</v>
      </c>
      <c r="AV3508" s="1" t="s">
        <v>1702</v>
      </c>
      <c r="AW3508" s="1" t="s">
        <v>1703</v>
      </c>
      <c r="AX3508" s="1" t="s">
        <v>7549</v>
      </c>
      <c r="AZ3508" s="2">
        <v>45722.589768518519</v>
      </c>
      <c r="BB3508" s="1" t="s">
        <v>192</v>
      </c>
      <c r="BC3508" s="1" t="s">
        <v>193</v>
      </c>
      <c r="BD3508" s="1" t="s">
        <v>194</v>
      </c>
      <c r="BE3508" s="1" t="s">
        <v>193</v>
      </c>
      <c r="BF3508" s="1" t="s">
        <v>349</v>
      </c>
    </row>
    <row r="3509" spans="1:58" x14ac:dyDescent="0.35">
      <c r="A3509" s="1">
        <v>3016770</v>
      </c>
      <c r="B3509" s="1" t="s">
        <v>58</v>
      </c>
      <c r="C3509" s="1">
        <v>44311601</v>
      </c>
      <c r="D3509" s="1">
        <v>339010762</v>
      </c>
      <c r="E3509" s="1" t="s">
        <v>59</v>
      </c>
      <c r="F3509" s="1" t="s">
        <v>60</v>
      </c>
      <c r="G3509" s="1" t="s">
        <v>1845</v>
      </c>
      <c r="H3509" s="1" t="s">
        <v>3623</v>
      </c>
      <c r="I3509" s="1">
        <v>773597093</v>
      </c>
      <c r="J3509" s="1" t="s">
        <v>4061</v>
      </c>
      <c r="K3509" s="1">
        <v>14</v>
      </c>
      <c r="L3509" s="1" t="s">
        <v>64</v>
      </c>
      <c r="M3509" s="1" t="s">
        <v>65</v>
      </c>
      <c r="N3509" s="2">
        <v>45693.5</v>
      </c>
      <c r="O3509" s="1" t="s">
        <v>66</v>
      </c>
      <c r="Q3509" s="1" t="s">
        <v>67</v>
      </c>
      <c r="R3509" s="2">
        <v>45722.388275462959</v>
      </c>
      <c r="S3509" s="1" t="s">
        <v>384</v>
      </c>
      <c r="T3509" s="1" t="s">
        <v>69</v>
      </c>
      <c r="U3509" s="1" t="s">
        <v>1031</v>
      </c>
      <c r="V3509" s="1" t="s">
        <v>17460</v>
      </c>
      <c r="Y3509" s="1" t="s">
        <v>17461</v>
      </c>
      <c r="Z3509" s="1" t="s">
        <v>4276</v>
      </c>
      <c r="AA3509" s="1" t="s">
        <v>13035</v>
      </c>
      <c r="AB3509" s="1" t="s">
        <v>124</v>
      </c>
      <c r="AE3509" s="2">
        <v>45722.388287037036</v>
      </c>
      <c r="AF3509" s="1" t="s">
        <v>77</v>
      </c>
      <c r="AH3509" s="1" t="s">
        <v>125</v>
      </c>
      <c r="AI3509" s="1" t="s">
        <v>79</v>
      </c>
      <c r="AJ3509" s="1" t="s">
        <v>855</v>
      </c>
      <c r="AK3509" s="1" t="s">
        <v>17460</v>
      </c>
      <c r="AL3509" s="1" t="s">
        <v>384</v>
      </c>
      <c r="AM3509" s="2">
        <v>45722.388344907406</v>
      </c>
      <c r="AN3509" s="1" t="s">
        <v>17460</v>
      </c>
      <c r="AP3509" s="1">
        <v>5770761</v>
      </c>
      <c r="AQ3509" s="1" t="s">
        <v>83</v>
      </c>
      <c r="AR3509" s="2">
        <v>45722.65215277778</v>
      </c>
      <c r="AS3509" s="1" t="s">
        <v>84</v>
      </c>
      <c r="AT3509" s="2">
        <v>45722.333333333336</v>
      </c>
      <c r="AU3509" s="1" t="s">
        <v>85</v>
      </c>
      <c r="AV3509" s="1" t="s">
        <v>1328</v>
      </c>
      <c r="AW3509" s="1" t="s">
        <v>1329</v>
      </c>
      <c r="AX3509" s="1" t="s">
        <v>7944</v>
      </c>
      <c r="AZ3509" s="2">
        <v>45722.65215277778</v>
      </c>
      <c r="BB3509" s="1" t="s">
        <v>5604</v>
      </c>
      <c r="BC3509" s="1" t="s">
        <v>1271</v>
      </c>
      <c r="BD3509" s="1" t="s">
        <v>815</v>
      </c>
      <c r="BE3509" s="1" t="s">
        <v>17462</v>
      </c>
      <c r="BF3509" s="1" t="s">
        <v>914</v>
      </c>
    </row>
    <row r="3510" spans="1:58" x14ac:dyDescent="0.35">
      <c r="A3510" s="1">
        <v>3016771</v>
      </c>
      <c r="B3510" s="1" t="s">
        <v>58</v>
      </c>
      <c r="C3510" s="1">
        <v>44297021</v>
      </c>
      <c r="D3510" s="1">
        <v>339788665</v>
      </c>
      <c r="E3510" s="1" t="s">
        <v>59</v>
      </c>
      <c r="F3510" s="1" t="s">
        <v>60</v>
      </c>
      <c r="G3510" s="1" t="s">
        <v>95</v>
      </c>
      <c r="H3510" s="1" t="s">
        <v>916</v>
      </c>
      <c r="I3510" s="1">
        <v>772727235</v>
      </c>
      <c r="J3510" s="1" t="s">
        <v>17463</v>
      </c>
      <c r="K3510" s="1">
        <v>14</v>
      </c>
      <c r="L3510" s="1" t="s">
        <v>64</v>
      </c>
      <c r="M3510" s="1" t="s">
        <v>65</v>
      </c>
      <c r="N3510" s="2">
        <v>45583.422152777777</v>
      </c>
      <c r="O3510" s="1" t="s">
        <v>66</v>
      </c>
      <c r="Q3510" s="1" t="s">
        <v>67</v>
      </c>
      <c r="R3510" s="2">
        <v>45722.389444444445</v>
      </c>
      <c r="S3510" s="1" t="s">
        <v>10064</v>
      </c>
      <c r="T3510" s="1" t="s">
        <v>69</v>
      </c>
      <c r="U3510" s="1" t="s">
        <v>70</v>
      </c>
      <c r="V3510" s="1" t="s">
        <v>17464</v>
      </c>
      <c r="W3510" s="1" t="s">
        <v>298</v>
      </c>
      <c r="X3510" s="1" t="s">
        <v>1124</v>
      </c>
      <c r="Y3510" s="1" t="s">
        <v>1544</v>
      </c>
      <c r="Z3510" s="1" t="s">
        <v>1525</v>
      </c>
      <c r="AA3510" s="1" t="s">
        <v>1526</v>
      </c>
      <c r="AB3510" s="1" t="s">
        <v>124</v>
      </c>
      <c r="AE3510" s="2">
        <v>45722.389456018522</v>
      </c>
      <c r="AF3510" s="1" t="s">
        <v>77</v>
      </c>
      <c r="AH3510" s="1" t="s">
        <v>125</v>
      </c>
      <c r="AI3510" s="1" t="s">
        <v>79</v>
      </c>
      <c r="AJ3510" s="1" t="s">
        <v>378</v>
      </c>
      <c r="AK3510" s="1" t="s">
        <v>17465</v>
      </c>
      <c r="AL3510" s="1" t="s">
        <v>10064</v>
      </c>
      <c r="AM3510" s="2">
        <v>45722.389479166668</v>
      </c>
      <c r="AN3510" s="1" t="s">
        <v>17465</v>
      </c>
      <c r="AP3510" s="1">
        <v>5770768</v>
      </c>
      <c r="AQ3510" s="1" t="s">
        <v>83</v>
      </c>
      <c r="AR3510" s="2">
        <v>45723.677604166667</v>
      </c>
      <c r="AS3510" s="1" t="s">
        <v>84</v>
      </c>
      <c r="AT3510" s="2">
        <v>45722.333333333336</v>
      </c>
      <c r="AU3510" s="1" t="s">
        <v>85</v>
      </c>
      <c r="AV3510" s="1" t="s">
        <v>233</v>
      </c>
      <c r="AW3510" s="1" t="s">
        <v>234</v>
      </c>
      <c r="AX3510" s="1" t="s">
        <v>932</v>
      </c>
      <c r="AZ3510" s="2">
        <v>45723.677604166667</v>
      </c>
      <c r="BB3510" s="1" t="s">
        <v>765</v>
      </c>
      <c r="BC3510" s="1" t="s">
        <v>766</v>
      </c>
      <c r="BD3510" s="1" t="s">
        <v>767</v>
      </c>
      <c r="BE3510" s="1" t="s">
        <v>1120</v>
      </c>
      <c r="BF3510" s="1" t="s">
        <v>431</v>
      </c>
    </row>
    <row r="3511" spans="1:58" x14ac:dyDescent="0.35">
      <c r="A3511" s="1">
        <v>3016772</v>
      </c>
      <c r="B3511" s="1" t="s">
        <v>58</v>
      </c>
      <c r="C3511" s="1">
        <v>34596871</v>
      </c>
      <c r="D3511" s="1">
        <v>339575986</v>
      </c>
      <c r="E3511" s="1" t="s">
        <v>59</v>
      </c>
      <c r="F3511" s="1" t="s">
        <v>60</v>
      </c>
      <c r="G3511" s="1" t="s">
        <v>2778</v>
      </c>
      <c r="H3511" s="1" t="s">
        <v>954</v>
      </c>
      <c r="I3511" s="1">
        <v>774293527</v>
      </c>
      <c r="J3511" s="1" t="s">
        <v>17466</v>
      </c>
      <c r="K3511" s="1">
        <v>14</v>
      </c>
      <c r="L3511" s="1" t="s">
        <v>64</v>
      </c>
      <c r="M3511" s="1" t="s">
        <v>65</v>
      </c>
      <c r="N3511" s="2">
        <v>45176.833344907405</v>
      </c>
      <c r="O3511" s="1" t="s">
        <v>180</v>
      </c>
      <c r="Q3511" s="1" t="s">
        <v>67</v>
      </c>
      <c r="R3511" s="2">
        <v>45722.389652777776</v>
      </c>
      <c r="S3511" s="1" t="s">
        <v>245</v>
      </c>
      <c r="T3511" s="1" t="s">
        <v>100</v>
      </c>
      <c r="U3511" s="1" t="s">
        <v>70</v>
      </c>
      <c r="V3511" s="1" t="s">
        <v>17467</v>
      </c>
      <c r="Y3511" s="1" t="s">
        <v>5118</v>
      </c>
      <c r="Z3511" s="1" t="s">
        <v>841</v>
      </c>
      <c r="AA3511" s="1" t="s">
        <v>3895</v>
      </c>
      <c r="AB3511" s="1" t="s">
        <v>124</v>
      </c>
      <c r="AC3511" s="1" t="s">
        <v>17381</v>
      </c>
      <c r="AE3511" s="2">
        <v>45722.389664351853</v>
      </c>
      <c r="AF3511" s="1" t="s">
        <v>77</v>
      </c>
      <c r="AH3511" s="1" t="s">
        <v>78</v>
      </c>
      <c r="AI3511" s="1" t="s">
        <v>79</v>
      </c>
      <c r="AJ3511" s="1" t="s">
        <v>378</v>
      </c>
      <c r="AK3511" s="1" t="s">
        <v>17468</v>
      </c>
      <c r="AL3511" s="1" t="s">
        <v>245</v>
      </c>
      <c r="AM3511" s="2">
        <v>45722.389699074076</v>
      </c>
      <c r="AN3511" s="1" t="s">
        <v>17468</v>
      </c>
      <c r="AP3511" s="1">
        <v>5770769</v>
      </c>
      <c r="AQ3511" s="1" t="s">
        <v>83</v>
      </c>
      <c r="AR3511" s="2">
        <v>45722.758750000001</v>
      </c>
      <c r="AS3511" s="1" t="s">
        <v>84</v>
      </c>
      <c r="AT3511" s="2">
        <v>45722.333333333336</v>
      </c>
      <c r="AU3511" s="1" t="s">
        <v>85</v>
      </c>
      <c r="AV3511" s="1" t="s">
        <v>1328</v>
      </c>
      <c r="AW3511" s="1" t="s">
        <v>1329</v>
      </c>
      <c r="AX3511" s="1" t="s">
        <v>7466</v>
      </c>
      <c r="AZ3511" s="2">
        <v>45722.758750000001</v>
      </c>
      <c r="BB3511" s="1" t="s">
        <v>367</v>
      </c>
      <c r="BC3511" s="1" t="s">
        <v>368</v>
      </c>
      <c r="BD3511" s="1" t="s">
        <v>368</v>
      </c>
      <c r="BF3511" s="1" t="s">
        <v>5552</v>
      </c>
    </row>
    <row r="3512" spans="1:58" x14ac:dyDescent="0.35">
      <c r="A3512" s="1">
        <v>3016773</v>
      </c>
      <c r="B3512" s="1" t="s">
        <v>58</v>
      </c>
      <c r="C3512" s="1">
        <v>37252561</v>
      </c>
      <c r="D3512" s="1">
        <v>338213795</v>
      </c>
      <c r="E3512" s="1" t="s">
        <v>59</v>
      </c>
      <c r="F3512" s="1" t="s">
        <v>60</v>
      </c>
      <c r="G3512" s="1" t="s">
        <v>17469</v>
      </c>
      <c r="H3512" s="1" t="s">
        <v>17470</v>
      </c>
      <c r="I3512" s="1">
        <v>776940844</v>
      </c>
      <c r="J3512" s="1" t="s">
        <v>17471</v>
      </c>
      <c r="K3512" s="1">
        <v>13</v>
      </c>
      <c r="L3512" s="1" t="s">
        <v>64</v>
      </c>
      <c r="M3512" s="1" t="s">
        <v>65</v>
      </c>
      <c r="N3512" s="2">
        <v>45483.500011574077</v>
      </c>
      <c r="O3512" s="1" t="s">
        <v>66</v>
      </c>
      <c r="Q3512" s="1" t="s">
        <v>67</v>
      </c>
      <c r="R3512" s="2">
        <v>45722.390451388892</v>
      </c>
      <c r="S3512" s="1" t="s">
        <v>11387</v>
      </c>
      <c r="T3512" s="1" t="s">
        <v>69</v>
      </c>
      <c r="U3512" s="1" t="s">
        <v>70</v>
      </c>
      <c r="V3512" s="1" t="s">
        <v>17472</v>
      </c>
      <c r="Y3512" s="1" t="s">
        <v>10741</v>
      </c>
      <c r="Z3512" s="1" t="s">
        <v>2773</v>
      </c>
      <c r="AA3512" s="1" t="s">
        <v>2773</v>
      </c>
      <c r="AB3512" s="1" t="s">
        <v>17473</v>
      </c>
      <c r="AE3512" s="2">
        <v>45722.626157407409</v>
      </c>
      <c r="AF3512" s="1" t="s">
        <v>77</v>
      </c>
      <c r="AH3512" s="1" t="s">
        <v>125</v>
      </c>
      <c r="AI3512" s="1" t="s">
        <v>58</v>
      </c>
      <c r="AJ3512" s="1" t="s">
        <v>126</v>
      </c>
      <c r="AK3512" s="1" t="s">
        <v>17474</v>
      </c>
      <c r="AL3512" s="1" t="s">
        <v>137</v>
      </c>
      <c r="AM3512" s="2">
        <v>45722.626446759263</v>
      </c>
      <c r="AN3512" s="1" t="s">
        <v>17474</v>
      </c>
      <c r="AO3512" s="1" t="s">
        <v>137</v>
      </c>
      <c r="AP3512" s="1">
        <v>5772179</v>
      </c>
      <c r="AQ3512" s="1" t="s">
        <v>83</v>
      </c>
      <c r="AR3512" s="2">
        <v>45722.786296296297</v>
      </c>
      <c r="AS3512" s="1" t="s">
        <v>84</v>
      </c>
      <c r="AT3512" s="2">
        <v>45722.333333333336</v>
      </c>
      <c r="AU3512" s="1" t="s">
        <v>85</v>
      </c>
      <c r="AV3512" s="1" t="s">
        <v>251</v>
      </c>
      <c r="AW3512" s="1" t="s">
        <v>252</v>
      </c>
      <c r="AX3512" s="1" t="s">
        <v>253</v>
      </c>
      <c r="AZ3512" s="2">
        <v>45722.786296296297</v>
      </c>
      <c r="BB3512" s="1" t="s">
        <v>254</v>
      </c>
      <c r="BC3512" s="1" t="s">
        <v>255</v>
      </c>
      <c r="BD3512" s="1" t="s">
        <v>256</v>
      </c>
      <c r="BE3512" s="1" t="s">
        <v>17475</v>
      </c>
      <c r="BF3512" s="1" t="s">
        <v>128</v>
      </c>
    </row>
    <row r="3513" spans="1:58" x14ac:dyDescent="0.35">
      <c r="A3513" s="1">
        <v>3016774</v>
      </c>
      <c r="B3513" s="1" t="s">
        <v>58</v>
      </c>
      <c r="C3513" s="1">
        <v>39758031</v>
      </c>
      <c r="D3513" s="1">
        <v>338671076</v>
      </c>
      <c r="E3513" s="1" t="s">
        <v>59</v>
      </c>
      <c r="F3513" s="1" t="s">
        <v>60</v>
      </c>
      <c r="G3513" s="1" t="s">
        <v>876</v>
      </c>
      <c r="H3513" s="1" t="s">
        <v>17476</v>
      </c>
      <c r="I3513" s="1">
        <v>774274307</v>
      </c>
      <c r="J3513" s="1" t="s">
        <v>7851</v>
      </c>
      <c r="K3513" s="1">
        <v>12</v>
      </c>
      <c r="L3513" s="1" t="s">
        <v>64</v>
      </c>
      <c r="M3513" s="1" t="s">
        <v>65</v>
      </c>
      <c r="N3513" s="2">
        <v>44943.833333333336</v>
      </c>
      <c r="O3513" s="1" t="s">
        <v>66</v>
      </c>
      <c r="Q3513" s="1" t="s">
        <v>67</v>
      </c>
      <c r="R3513" s="2">
        <v>45722.390740740739</v>
      </c>
      <c r="S3513" s="1" t="s">
        <v>5417</v>
      </c>
      <c r="T3513" s="1" t="s">
        <v>69</v>
      </c>
      <c r="U3513" s="1" t="s">
        <v>70</v>
      </c>
      <c r="V3513" s="1" t="s">
        <v>17477</v>
      </c>
      <c r="Y3513" s="1" t="s">
        <v>8291</v>
      </c>
      <c r="Z3513" s="1" t="s">
        <v>477</v>
      </c>
      <c r="AA3513" s="1" t="s">
        <v>1918</v>
      </c>
      <c r="AB3513" s="1" t="s">
        <v>1918</v>
      </c>
      <c r="AE3513" s="2">
        <v>45722.390752314815</v>
      </c>
      <c r="AF3513" s="1" t="s">
        <v>77</v>
      </c>
      <c r="AH3513" s="1" t="s">
        <v>125</v>
      </c>
      <c r="AI3513" s="1" t="s">
        <v>79</v>
      </c>
      <c r="AJ3513" s="1" t="s">
        <v>378</v>
      </c>
      <c r="AK3513" s="1" t="s">
        <v>17478</v>
      </c>
      <c r="AL3513" s="1" t="s">
        <v>5417</v>
      </c>
      <c r="AM3513" s="2">
        <v>45722.390787037039</v>
      </c>
      <c r="AN3513" s="1" t="s">
        <v>17478</v>
      </c>
      <c r="AP3513" s="1">
        <v>5770777</v>
      </c>
      <c r="AQ3513" s="1" t="s">
        <v>83</v>
      </c>
      <c r="AR3513" s="2">
        <v>45722.675416666665</v>
      </c>
      <c r="AS3513" s="1" t="s">
        <v>84</v>
      </c>
      <c r="AT3513" s="2">
        <v>45722.333333333336</v>
      </c>
      <c r="AU3513" s="1" t="s">
        <v>85</v>
      </c>
      <c r="AV3513" s="1" t="s">
        <v>480</v>
      </c>
      <c r="AW3513" s="1" t="s">
        <v>481</v>
      </c>
      <c r="AX3513" s="1" t="s">
        <v>3177</v>
      </c>
      <c r="AZ3513" s="2">
        <v>45722.675416666665</v>
      </c>
      <c r="BB3513" s="1" t="s">
        <v>152</v>
      </c>
      <c r="BC3513" s="1" t="s">
        <v>153</v>
      </c>
      <c r="BD3513" s="1" t="s">
        <v>154</v>
      </c>
      <c r="BE3513" s="1" t="s">
        <v>17479</v>
      </c>
      <c r="BF3513" s="1" t="s">
        <v>313</v>
      </c>
    </row>
    <row r="3514" spans="1:58" x14ac:dyDescent="0.35">
      <c r="A3514" s="1">
        <v>3016775</v>
      </c>
      <c r="B3514" s="1" t="s">
        <v>58</v>
      </c>
      <c r="C3514" s="1">
        <v>39293981</v>
      </c>
      <c r="D3514" s="1">
        <v>339570553</v>
      </c>
      <c r="E3514" s="1" t="s">
        <v>59</v>
      </c>
      <c r="F3514" s="1" t="s">
        <v>60</v>
      </c>
      <c r="G3514" s="1" t="s">
        <v>17480</v>
      </c>
      <c r="H3514" s="1" t="s">
        <v>17481</v>
      </c>
      <c r="I3514" s="1" t="s">
        <v>17482</v>
      </c>
      <c r="J3514" s="1" t="s">
        <v>3634</v>
      </c>
      <c r="K3514" s="1">
        <v>14</v>
      </c>
      <c r="L3514" s="1" t="s">
        <v>64</v>
      </c>
      <c r="M3514" s="1" t="s">
        <v>65</v>
      </c>
      <c r="N3514" s="2">
        <v>45092</v>
      </c>
      <c r="O3514" s="1" t="s">
        <v>353</v>
      </c>
      <c r="Q3514" s="1" t="s">
        <v>67</v>
      </c>
      <c r="R3514" s="2">
        <v>45722.3909375</v>
      </c>
      <c r="S3514" s="1" t="s">
        <v>5090</v>
      </c>
      <c r="T3514" s="1" t="s">
        <v>100</v>
      </c>
      <c r="U3514" s="1" t="s">
        <v>70</v>
      </c>
      <c r="V3514" s="1" t="s">
        <v>17483</v>
      </c>
      <c r="W3514" s="1" t="s">
        <v>263</v>
      </c>
      <c r="X3514" s="1" t="s">
        <v>840</v>
      </c>
      <c r="Y3514" s="1" t="s">
        <v>5118</v>
      </c>
      <c r="Z3514" s="1" t="s">
        <v>4276</v>
      </c>
      <c r="AA3514" s="1" t="s">
        <v>1889</v>
      </c>
      <c r="AB3514" s="1" t="s">
        <v>124</v>
      </c>
      <c r="AE3514" s="2">
        <v>45722.390949074077</v>
      </c>
      <c r="AF3514" s="1" t="s">
        <v>77</v>
      </c>
      <c r="AH3514" s="1" t="s">
        <v>125</v>
      </c>
      <c r="AI3514" s="1" t="s">
        <v>79</v>
      </c>
      <c r="AJ3514" s="1" t="s">
        <v>147</v>
      </c>
      <c r="AK3514" s="1" t="s">
        <v>2409</v>
      </c>
      <c r="AL3514" s="1" t="s">
        <v>5090</v>
      </c>
      <c r="AM3514" s="2">
        <v>45722.390983796293</v>
      </c>
      <c r="AN3514" s="1" t="s">
        <v>2409</v>
      </c>
      <c r="AP3514" s="1">
        <v>5770780</v>
      </c>
      <c r="AQ3514" s="1" t="s">
        <v>83</v>
      </c>
      <c r="AR3514" s="2">
        <v>45722.756481481483</v>
      </c>
      <c r="AS3514" s="1" t="s">
        <v>84</v>
      </c>
      <c r="AT3514" s="2">
        <v>45722.333333333336</v>
      </c>
      <c r="AU3514" s="1" t="s">
        <v>85</v>
      </c>
      <c r="AV3514" s="1" t="s">
        <v>1328</v>
      </c>
      <c r="AW3514" s="1" t="s">
        <v>1329</v>
      </c>
      <c r="AX3514" s="1" t="s">
        <v>3897</v>
      </c>
      <c r="AZ3514" s="2">
        <v>45722.756481481483</v>
      </c>
      <c r="BB3514" s="1" t="s">
        <v>367</v>
      </c>
      <c r="BC3514" s="1" t="s">
        <v>368</v>
      </c>
      <c r="BD3514" s="1" t="s">
        <v>368</v>
      </c>
      <c r="BF3514" s="1" t="s">
        <v>5552</v>
      </c>
    </row>
    <row r="3515" spans="1:58" x14ac:dyDescent="0.35">
      <c r="A3515" s="1">
        <v>3016776</v>
      </c>
      <c r="B3515" s="1" t="s">
        <v>58</v>
      </c>
      <c r="C3515" s="1">
        <v>36292721</v>
      </c>
      <c r="D3515" s="1">
        <v>339612756</v>
      </c>
      <c r="E3515" s="1" t="s">
        <v>59</v>
      </c>
      <c r="F3515" s="1" t="s">
        <v>60</v>
      </c>
      <c r="G3515" s="1" t="s">
        <v>555</v>
      </c>
      <c r="H3515" s="1" t="s">
        <v>1647</v>
      </c>
      <c r="I3515" s="1">
        <v>775031034</v>
      </c>
      <c r="J3515" s="1" t="s">
        <v>1940</v>
      </c>
      <c r="K3515" s="1">
        <v>16</v>
      </c>
      <c r="L3515" s="1" t="s">
        <v>64</v>
      </c>
      <c r="M3515" s="1" t="s">
        <v>65</v>
      </c>
      <c r="N3515" s="2">
        <v>45054.679594907408</v>
      </c>
      <c r="O3515" s="1" t="s">
        <v>66</v>
      </c>
      <c r="Q3515" s="1" t="s">
        <v>67</v>
      </c>
      <c r="R3515" s="2">
        <v>45722.394317129627</v>
      </c>
      <c r="S3515" s="1" t="s">
        <v>1451</v>
      </c>
      <c r="T3515" s="1" t="s">
        <v>1452</v>
      </c>
      <c r="U3515" s="1" t="s">
        <v>101</v>
      </c>
      <c r="V3515" s="1" t="s">
        <v>17484</v>
      </c>
      <c r="W3515" s="1" t="s">
        <v>892</v>
      </c>
      <c r="X3515" s="1" t="s">
        <v>892</v>
      </c>
      <c r="Y3515" s="1" t="s">
        <v>11623</v>
      </c>
      <c r="Z3515" s="1" t="s">
        <v>894</v>
      </c>
      <c r="AA3515" s="1" t="s">
        <v>17485</v>
      </c>
      <c r="AB3515" s="1" t="s">
        <v>17486</v>
      </c>
      <c r="AE3515" s="2">
        <v>45722.394328703704</v>
      </c>
      <c r="AF3515" s="1" t="s">
        <v>77</v>
      </c>
      <c r="AH3515" s="1" t="s">
        <v>125</v>
      </c>
      <c r="AI3515" s="1" t="s">
        <v>79</v>
      </c>
      <c r="AJ3515" s="1" t="s">
        <v>378</v>
      </c>
      <c r="AK3515" s="1" t="s">
        <v>11203</v>
      </c>
      <c r="AL3515" s="1" t="s">
        <v>1451</v>
      </c>
      <c r="AM3515" s="2">
        <v>45722.394363425927</v>
      </c>
      <c r="AN3515" s="1" t="s">
        <v>11203</v>
      </c>
      <c r="AP3515" s="1">
        <v>5770789</v>
      </c>
      <c r="AQ3515" s="1" t="s">
        <v>83</v>
      </c>
      <c r="AR3515" s="2">
        <v>45722.627743055556</v>
      </c>
      <c r="AS3515" s="1" t="s">
        <v>84</v>
      </c>
      <c r="AT3515" s="2">
        <v>45722.333333333336</v>
      </c>
      <c r="AU3515" s="1" t="s">
        <v>85</v>
      </c>
      <c r="AV3515" s="1" t="s">
        <v>1446</v>
      </c>
      <c r="AW3515" s="1" t="s">
        <v>1447</v>
      </c>
      <c r="AX3515" s="1" t="s">
        <v>5146</v>
      </c>
      <c r="AZ3515" s="2">
        <v>45722.627743055556</v>
      </c>
      <c r="BB3515" s="1" t="s">
        <v>192</v>
      </c>
      <c r="BC3515" s="1" t="s">
        <v>193</v>
      </c>
      <c r="BD3515" s="1" t="s">
        <v>194</v>
      </c>
      <c r="BE3515" s="1" t="s">
        <v>17487</v>
      </c>
      <c r="BF3515" s="1" t="s">
        <v>906</v>
      </c>
    </row>
    <row r="3516" spans="1:58" x14ac:dyDescent="0.35">
      <c r="A3516" s="1">
        <v>3016777</v>
      </c>
      <c r="B3516" s="1" t="s">
        <v>1805</v>
      </c>
      <c r="C3516" s="1">
        <v>156701</v>
      </c>
      <c r="D3516" s="1">
        <v>338239292</v>
      </c>
      <c r="E3516" s="1" t="s">
        <v>59</v>
      </c>
      <c r="F3516" s="1" t="s">
        <v>60</v>
      </c>
      <c r="G3516" s="1" t="s">
        <v>17488</v>
      </c>
      <c r="I3516" s="1">
        <v>776492756</v>
      </c>
      <c r="J3516" s="1" t="s">
        <v>2811</v>
      </c>
      <c r="K3516" s="1">
        <v>20</v>
      </c>
      <c r="L3516" s="1" t="s">
        <v>1008</v>
      </c>
      <c r="M3516" s="1" t="s">
        <v>1009</v>
      </c>
      <c r="N3516" s="2">
        <v>44092.541678240741</v>
      </c>
      <c r="O3516" s="1" t="s">
        <v>5100</v>
      </c>
      <c r="Q3516" s="1" t="s">
        <v>67</v>
      </c>
      <c r="R3516" s="2">
        <v>45722.39434027778</v>
      </c>
      <c r="S3516" s="1" t="s">
        <v>5258</v>
      </c>
      <c r="T3516" s="1" t="s">
        <v>412</v>
      </c>
      <c r="U3516" s="1" t="s">
        <v>603</v>
      </c>
      <c r="V3516" s="1" t="s">
        <v>17489</v>
      </c>
      <c r="W3516" s="1" t="s">
        <v>214</v>
      </c>
      <c r="X3516" s="1" t="s">
        <v>215</v>
      </c>
      <c r="Y3516" s="1" t="s">
        <v>5399</v>
      </c>
      <c r="Z3516" s="1" t="s">
        <v>5733</v>
      </c>
      <c r="AA3516" s="1" t="s">
        <v>5734</v>
      </c>
      <c r="AB3516" s="1" t="s">
        <v>5734</v>
      </c>
      <c r="AE3516" s="2">
        <v>45722.394652777781</v>
      </c>
      <c r="AF3516" s="1" t="s">
        <v>1035</v>
      </c>
      <c r="AH3516" s="1" t="s">
        <v>125</v>
      </c>
      <c r="AI3516" s="1" t="s">
        <v>464</v>
      </c>
      <c r="AJ3516" s="1" t="s">
        <v>465</v>
      </c>
      <c r="AK3516" s="1" t="s">
        <v>17490</v>
      </c>
      <c r="AL3516" s="1" t="s">
        <v>5258</v>
      </c>
      <c r="AM3516" s="2">
        <v>45722.394687499997</v>
      </c>
      <c r="AO3516" s="1" t="s">
        <v>5258</v>
      </c>
      <c r="AP3516" s="1">
        <v>5770790</v>
      </c>
      <c r="AQ3516" s="1" t="s">
        <v>83</v>
      </c>
      <c r="AR3516" s="2">
        <v>45722.609699074077</v>
      </c>
      <c r="AS3516" s="1" t="s">
        <v>84</v>
      </c>
      <c r="AT3516" s="2">
        <v>45722.333333333336</v>
      </c>
      <c r="AU3516" s="1" t="s">
        <v>573</v>
      </c>
      <c r="AV3516" s="1" t="s">
        <v>1957</v>
      </c>
      <c r="AW3516" s="1" t="s">
        <v>1958</v>
      </c>
      <c r="AX3516" s="1" t="s">
        <v>2365</v>
      </c>
      <c r="AZ3516" s="2">
        <v>45722.609699074077</v>
      </c>
      <c r="BB3516" s="1" t="s">
        <v>703</v>
      </c>
      <c r="BC3516" s="1" t="s">
        <v>677</v>
      </c>
      <c r="BD3516" s="1" t="s">
        <v>704</v>
      </c>
      <c r="BE3516" s="1" t="s">
        <v>17491</v>
      </c>
      <c r="BF3516" s="1" t="s">
        <v>137</v>
      </c>
    </row>
    <row r="3517" spans="1:58" x14ac:dyDescent="0.35">
      <c r="A3517" s="1">
        <v>3016778</v>
      </c>
      <c r="B3517" s="1" t="s">
        <v>58</v>
      </c>
      <c r="C3517" s="1">
        <v>41605121</v>
      </c>
      <c r="D3517" s="1">
        <v>338600409</v>
      </c>
      <c r="E3517" s="1" t="s">
        <v>59</v>
      </c>
      <c r="F3517" s="1" t="s">
        <v>60</v>
      </c>
      <c r="G3517" s="1" t="s">
        <v>17492</v>
      </c>
      <c r="H3517" s="1" t="s">
        <v>17493</v>
      </c>
      <c r="I3517" s="1">
        <v>338600409</v>
      </c>
      <c r="J3517" s="1" t="s">
        <v>17494</v>
      </c>
      <c r="K3517" s="1">
        <v>12</v>
      </c>
      <c r="L3517" s="1" t="s">
        <v>64</v>
      </c>
      <c r="M3517" s="1" t="s">
        <v>65</v>
      </c>
      <c r="N3517" s="2">
        <v>45187.500011574077</v>
      </c>
      <c r="O3517" s="1" t="s">
        <v>353</v>
      </c>
      <c r="Q3517" s="1" t="s">
        <v>67</v>
      </c>
      <c r="R3517" s="2">
        <v>45722.396643518521</v>
      </c>
      <c r="S3517" s="1" t="s">
        <v>1941</v>
      </c>
      <c r="T3517" s="1" t="s">
        <v>100</v>
      </c>
      <c r="U3517" s="1" t="s">
        <v>70</v>
      </c>
      <c r="V3517" s="1" t="s">
        <v>17495</v>
      </c>
      <c r="Y3517" s="1" t="s">
        <v>10741</v>
      </c>
      <c r="Z3517" s="1" t="s">
        <v>11155</v>
      </c>
      <c r="AA3517" s="1" t="s">
        <v>11156</v>
      </c>
      <c r="AB3517" s="1" t="s">
        <v>124</v>
      </c>
      <c r="AE3517" s="2">
        <v>45722.666446759256</v>
      </c>
      <c r="AF3517" s="1" t="s">
        <v>77</v>
      </c>
      <c r="AH3517" s="1" t="s">
        <v>125</v>
      </c>
      <c r="AI3517" s="1" t="s">
        <v>58</v>
      </c>
      <c r="AJ3517" s="1" t="s">
        <v>126</v>
      </c>
      <c r="AK3517" s="1" t="s">
        <v>17496</v>
      </c>
      <c r="AL3517" s="1" t="s">
        <v>137</v>
      </c>
      <c r="AM3517" s="2">
        <v>45722.666550925926</v>
      </c>
      <c r="AN3517" s="1" t="s">
        <v>17496</v>
      </c>
      <c r="AO3517" s="1" t="s">
        <v>137</v>
      </c>
      <c r="AP3517" s="1">
        <v>5772521</v>
      </c>
      <c r="AQ3517" s="1" t="s">
        <v>83</v>
      </c>
      <c r="AR3517" s="2">
        <v>45722.770891203705</v>
      </c>
      <c r="AS3517" s="1" t="s">
        <v>84</v>
      </c>
      <c r="AT3517" s="2">
        <v>45722.5625</v>
      </c>
      <c r="AU3517" s="1" t="s">
        <v>85</v>
      </c>
      <c r="AV3517" s="1" t="s">
        <v>251</v>
      </c>
      <c r="AW3517" s="1" t="s">
        <v>252</v>
      </c>
      <c r="AX3517" s="1" t="s">
        <v>253</v>
      </c>
      <c r="AZ3517" s="2">
        <v>45722.770891203705</v>
      </c>
      <c r="BB3517" s="1" t="s">
        <v>254</v>
      </c>
      <c r="BC3517" s="1" t="s">
        <v>255</v>
      </c>
      <c r="BD3517" s="1" t="s">
        <v>256</v>
      </c>
      <c r="BE3517" s="1" t="s">
        <v>16396</v>
      </c>
      <c r="BF3517" s="1" t="s">
        <v>128</v>
      </c>
    </row>
    <row r="3518" spans="1:58" x14ac:dyDescent="0.35">
      <c r="A3518" s="1">
        <v>3016779</v>
      </c>
      <c r="B3518" s="1" t="s">
        <v>58</v>
      </c>
      <c r="C3518" s="1">
        <v>30561741</v>
      </c>
      <c r="D3518" s="1">
        <v>339588831</v>
      </c>
      <c r="E3518" s="1" t="s">
        <v>59</v>
      </c>
      <c r="F3518" s="1" t="s">
        <v>60</v>
      </c>
      <c r="G3518" s="1" t="s">
        <v>422</v>
      </c>
      <c r="H3518" s="1" t="s">
        <v>17497</v>
      </c>
      <c r="I3518" s="1">
        <v>779977944</v>
      </c>
      <c r="J3518" s="1" t="s">
        <v>17498</v>
      </c>
      <c r="K3518" s="1">
        <v>12</v>
      </c>
      <c r="L3518" s="1" t="s">
        <v>64</v>
      </c>
      <c r="M3518" s="1" t="s">
        <v>65</v>
      </c>
      <c r="N3518" s="2">
        <v>45133.708333333336</v>
      </c>
      <c r="O3518" s="1" t="s">
        <v>66</v>
      </c>
      <c r="Q3518" s="1" t="s">
        <v>67</v>
      </c>
      <c r="R3518" s="2">
        <v>45722.39984953704</v>
      </c>
      <c r="S3518" s="1" t="s">
        <v>17499</v>
      </c>
      <c r="T3518" s="1" t="s">
        <v>100</v>
      </c>
      <c r="U3518" s="1" t="s">
        <v>70</v>
      </c>
      <c r="V3518" s="1" t="s">
        <v>17500</v>
      </c>
      <c r="W3518" s="1" t="s">
        <v>263</v>
      </c>
      <c r="X3518" s="1" t="s">
        <v>840</v>
      </c>
      <c r="Y3518" s="1" t="s">
        <v>5118</v>
      </c>
      <c r="Z3518" s="1" t="s">
        <v>841</v>
      </c>
      <c r="AA3518" s="1" t="s">
        <v>3895</v>
      </c>
      <c r="AB3518" s="1" t="s">
        <v>124</v>
      </c>
      <c r="AE3518" s="2">
        <v>45722.39984953704</v>
      </c>
      <c r="AF3518" s="1" t="s">
        <v>77</v>
      </c>
      <c r="AH3518" s="1" t="s">
        <v>78</v>
      </c>
      <c r="AI3518" s="1" t="s">
        <v>79</v>
      </c>
      <c r="AJ3518" s="1" t="s">
        <v>378</v>
      </c>
      <c r="AK3518" s="1" t="s">
        <v>17501</v>
      </c>
      <c r="AL3518" s="1" t="s">
        <v>17499</v>
      </c>
      <c r="AM3518" s="2">
        <v>45722.399930555555</v>
      </c>
      <c r="AN3518" s="1" t="s">
        <v>17501</v>
      </c>
      <c r="AP3518" s="1">
        <v>5770807</v>
      </c>
      <c r="AQ3518" s="1" t="s">
        <v>83</v>
      </c>
      <c r="AR3518" s="2">
        <v>45722.755856481483</v>
      </c>
      <c r="AS3518" s="1" t="s">
        <v>84</v>
      </c>
      <c r="AT3518" s="2">
        <v>45722.333333333336</v>
      </c>
      <c r="AU3518" s="1" t="s">
        <v>85</v>
      </c>
      <c r="AV3518" s="1" t="s">
        <v>1328</v>
      </c>
      <c r="AW3518" s="1" t="s">
        <v>1329</v>
      </c>
      <c r="AX3518" s="1" t="s">
        <v>7466</v>
      </c>
      <c r="AZ3518" s="2">
        <v>45722.755856481483</v>
      </c>
      <c r="BB3518" s="1" t="s">
        <v>367</v>
      </c>
      <c r="BC3518" s="1" t="s">
        <v>368</v>
      </c>
      <c r="BD3518" s="1" t="s">
        <v>368</v>
      </c>
      <c r="BF3518" s="1" t="s">
        <v>5552</v>
      </c>
    </row>
    <row r="3519" spans="1:58" x14ac:dyDescent="0.35">
      <c r="A3519" s="1">
        <v>3016780</v>
      </c>
      <c r="B3519" s="1" t="s">
        <v>58</v>
      </c>
      <c r="C3519" s="1">
        <v>43350021</v>
      </c>
      <c r="D3519" s="1">
        <v>339031125</v>
      </c>
      <c r="E3519" s="1" t="s">
        <v>59</v>
      </c>
      <c r="F3519" s="1" t="s">
        <v>60</v>
      </c>
      <c r="G3519" s="1" t="s">
        <v>4534</v>
      </c>
      <c r="H3519" s="1" t="s">
        <v>11892</v>
      </c>
      <c r="I3519" s="1">
        <v>773219192</v>
      </c>
      <c r="J3519" s="1" t="s">
        <v>17502</v>
      </c>
      <c r="K3519" s="1">
        <v>14</v>
      </c>
      <c r="L3519" s="1" t="s">
        <v>64</v>
      </c>
      <c r="M3519" s="1" t="s">
        <v>65</v>
      </c>
      <c r="N3519" s="2">
        <v>45453.583333333336</v>
      </c>
      <c r="O3519" s="1" t="s">
        <v>66</v>
      </c>
      <c r="Q3519" s="1" t="s">
        <v>67</v>
      </c>
      <c r="R3519" s="2">
        <v>45722.39984953704</v>
      </c>
      <c r="S3519" s="1" t="s">
        <v>1020</v>
      </c>
      <c r="T3519" s="1" t="s">
        <v>1021</v>
      </c>
      <c r="U3519" s="1" t="s">
        <v>1189</v>
      </c>
      <c r="V3519" s="1" t="s">
        <v>17503</v>
      </c>
      <c r="W3519" s="1" t="s">
        <v>298</v>
      </c>
      <c r="X3519" s="1" t="s">
        <v>298</v>
      </c>
      <c r="Y3519" s="1" t="s">
        <v>4292</v>
      </c>
      <c r="Z3519" s="1" t="s">
        <v>3384</v>
      </c>
      <c r="AA3519" s="1" t="s">
        <v>9559</v>
      </c>
      <c r="AB3519" s="1" t="s">
        <v>124</v>
      </c>
      <c r="AE3519" s="2">
        <v>45722.754837962966</v>
      </c>
      <c r="AF3519" s="1" t="s">
        <v>77</v>
      </c>
      <c r="AH3519" s="1" t="s">
        <v>78</v>
      </c>
      <c r="AI3519" s="1" t="s">
        <v>79</v>
      </c>
      <c r="AJ3519" s="1" t="s">
        <v>80</v>
      </c>
      <c r="AK3519" s="1" t="s">
        <v>3617</v>
      </c>
      <c r="AL3519" s="1" t="s">
        <v>82</v>
      </c>
      <c r="AM3519" s="2">
        <v>45722.754918981482</v>
      </c>
      <c r="AN3519" s="1" t="s">
        <v>3617</v>
      </c>
      <c r="AO3519" s="1" t="s">
        <v>82</v>
      </c>
      <c r="AP3519" s="1">
        <v>5772988</v>
      </c>
      <c r="AQ3519" s="1" t="s">
        <v>83</v>
      </c>
      <c r="AR3519" s="2">
        <v>45723.515196759261</v>
      </c>
      <c r="AS3519" s="1" t="s">
        <v>84</v>
      </c>
      <c r="AT3519" s="2">
        <v>45722.333333333336</v>
      </c>
      <c r="AU3519" s="1" t="s">
        <v>85</v>
      </c>
      <c r="AV3519" s="1" t="s">
        <v>86</v>
      </c>
      <c r="AW3519" s="1" t="s">
        <v>87</v>
      </c>
      <c r="AX3519" s="1" t="s">
        <v>88</v>
      </c>
      <c r="AZ3519" s="2">
        <v>45723.515196759261</v>
      </c>
      <c r="BB3519" s="1" t="s">
        <v>8680</v>
      </c>
      <c r="BC3519" s="1" t="s">
        <v>8681</v>
      </c>
      <c r="BD3519" s="1" t="s">
        <v>8682</v>
      </c>
      <c r="BE3519" s="1" t="s">
        <v>17504</v>
      </c>
      <c r="BF3519" s="1" t="s">
        <v>82</v>
      </c>
    </row>
    <row r="3520" spans="1:58" x14ac:dyDescent="0.35">
      <c r="A3520" s="1">
        <v>3016781</v>
      </c>
      <c r="B3520" s="1" t="s">
        <v>58</v>
      </c>
      <c r="C3520" s="1">
        <v>43388151</v>
      </c>
      <c r="D3520" s="1">
        <v>338057298</v>
      </c>
      <c r="E3520" s="1" t="s">
        <v>59</v>
      </c>
      <c r="F3520" s="1" t="s">
        <v>60</v>
      </c>
      <c r="G3520" s="1" t="s">
        <v>4421</v>
      </c>
      <c r="H3520" s="1" t="s">
        <v>15308</v>
      </c>
      <c r="I3520" s="1">
        <v>775870769</v>
      </c>
      <c r="J3520" s="1" t="s">
        <v>17505</v>
      </c>
      <c r="K3520" s="1">
        <v>12</v>
      </c>
      <c r="L3520" s="1" t="s">
        <v>64</v>
      </c>
      <c r="M3520" s="1" t="s">
        <v>65</v>
      </c>
      <c r="N3520" s="2">
        <v>45471.625</v>
      </c>
      <c r="O3520" s="1" t="s">
        <v>66</v>
      </c>
      <c r="Q3520" s="1" t="s">
        <v>67</v>
      </c>
      <c r="R3520" s="2">
        <v>45722.401469907411</v>
      </c>
      <c r="S3520" s="1" t="s">
        <v>2555</v>
      </c>
      <c r="T3520" s="1" t="s">
        <v>69</v>
      </c>
      <c r="U3520" s="1" t="s">
        <v>1122</v>
      </c>
      <c r="V3520" s="1" t="s">
        <v>17506</v>
      </c>
      <c r="W3520" s="1" t="s">
        <v>162</v>
      </c>
      <c r="X3520" s="1" t="s">
        <v>1191</v>
      </c>
      <c r="Y3520" s="1" t="s">
        <v>5453</v>
      </c>
      <c r="Z3520" s="1" t="s">
        <v>1193</v>
      </c>
      <c r="AA3520" s="1" t="s">
        <v>4444</v>
      </c>
      <c r="AB3520" s="1" t="s">
        <v>124</v>
      </c>
      <c r="AE3520" s="2">
        <v>45722.40148148148</v>
      </c>
      <c r="AF3520" s="1" t="s">
        <v>77</v>
      </c>
      <c r="AH3520" s="1" t="s">
        <v>125</v>
      </c>
      <c r="AI3520" s="1" t="s">
        <v>79</v>
      </c>
      <c r="AJ3520" s="1" t="s">
        <v>303</v>
      </c>
      <c r="AK3520" s="1" t="s">
        <v>17506</v>
      </c>
      <c r="AL3520" s="1" t="s">
        <v>2555</v>
      </c>
      <c r="AM3520" s="2">
        <v>45722.401516203703</v>
      </c>
      <c r="AN3520" s="1" t="s">
        <v>17506</v>
      </c>
      <c r="AP3520" s="1">
        <v>5770816</v>
      </c>
      <c r="AQ3520" s="1" t="s">
        <v>83</v>
      </c>
      <c r="AR3520" s="2">
        <v>45722.480509259258</v>
      </c>
      <c r="AS3520" s="1" t="s">
        <v>84</v>
      </c>
      <c r="AT3520" s="2">
        <v>45722.333333333336</v>
      </c>
      <c r="AU3520" s="1" t="s">
        <v>85</v>
      </c>
      <c r="AV3520" s="1" t="s">
        <v>2524</v>
      </c>
      <c r="AW3520" s="1" t="s">
        <v>2525</v>
      </c>
      <c r="AX3520" s="1" t="s">
        <v>2526</v>
      </c>
      <c r="AZ3520" s="2">
        <v>45722.480509259258</v>
      </c>
      <c r="BB3520" s="1" t="s">
        <v>1026</v>
      </c>
      <c r="BC3520" s="1" t="s">
        <v>951</v>
      </c>
      <c r="BD3520" s="1" t="s">
        <v>815</v>
      </c>
      <c r="BE3520" s="1" t="s">
        <v>17507</v>
      </c>
      <c r="BF3520" s="1" t="s">
        <v>1484</v>
      </c>
    </row>
    <row r="3521" spans="1:58" x14ac:dyDescent="0.35">
      <c r="A3521" s="1">
        <v>3016782</v>
      </c>
      <c r="B3521" s="1" t="s">
        <v>58</v>
      </c>
      <c r="C3521" s="1">
        <v>40130111</v>
      </c>
      <c r="D3521" s="1">
        <v>339549432</v>
      </c>
      <c r="E3521" s="1" t="s">
        <v>59</v>
      </c>
      <c r="F3521" s="1" t="s">
        <v>60</v>
      </c>
      <c r="G3521" s="1" t="s">
        <v>17508</v>
      </c>
      <c r="H3521" s="1" t="s">
        <v>17509</v>
      </c>
      <c r="I3521" s="1">
        <v>774059141</v>
      </c>
      <c r="J3521" s="1" t="s">
        <v>17510</v>
      </c>
      <c r="K3521" s="1">
        <v>14</v>
      </c>
      <c r="L3521" s="1" t="s">
        <v>64</v>
      </c>
      <c r="M3521" s="1" t="s">
        <v>65</v>
      </c>
      <c r="N3521" s="2">
        <v>44958</v>
      </c>
      <c r="O3521" s="1" t="s">
        <v>353</v>
      </c>
      <c r="Q3521" s="1" t="s">
        <v>67</v>
      </c>
      <c r="R3521" s="2">
        <v>45722.401724537034</v>
      </c>
      <c r="S3521" s="1" t="s">
        <v>5417</v>
      </c>
      <c r="T3521" s="1" t="s">
        <v>69</v>
      </c>
      <c r="U3521" s="1" t="s">
        <v>70</v>
      </c>
      <c r="V3521" s="1" t="s">
        <v>17511</v>
      </c>
      <c r="Y3521" s="1" t="s">
        <v>5118</v>
      </c>
      <c r="Z3521" s="1" t="s">
        <v>841</v>
      </c>
      <c r="AA3521" s="1" t="s">
        <v>3895</v>
      </c>
      <c r="AB3521" s="1" t="s">
        <v>124</v>
      </c>
      <c r="AE3521" s="2">
        <v>45722.401736111111</v>
      </c>
      <c r="AF3521" s="1" t="s">
        <v>77</v>
      </c>
      <c r="AH3521" s="1" t="s">
        <v>125</v>
      </c>
      <c r="AI3521" s="1" t="s">
        <v>79</v>
      </c>
      <c r="AJ3521" s="1" t="s">
        <v>378</v>
      </c>
      <c r="AK3521" s="1" t="s">
        <v>17512</v>
      </c>
      <c r="AL3521" s="1" t="s">
        <v>5417</v>
      </c>
      <c r="AM3521" s="2">
        <v>45722.40184027778</v>
      </c>
      <c r="AN3521" s="1" t="s">
        <v>17512</v>
      </c>
      <c r="AP3521" s="1">
        <v>5770821</v>
      </c>
      <c r="AQ3521" s="1" t="s">
        <v>83</v>
      </c>
      <c r="AR3521" s="2">
        <v>45722.947418981479</v>
      </c>
      <c r="AS3521" s="1" t="s">
        <v>84</v>
      </c>
      <c r="AT3521" s="2">
        <v>45722.333333333336</v>
      </c>
      <c r="AU3521" s="1" t="s">
        <v>85</v>
      </c>
      <c r="AV3521" s="1" t="s">
        <v>1328</v>
      </c>
      <c r="AW3521" s="1" t="s">
        <v>1329</v>
      </c>
      <c r="AX3521" s="1" t="s">
        <v>2441</v>
      </c>
      <c r="AZ3521" s="2">
        <v>45722.947418981479</v>
      </c>
      <c r="BB3521" s="1" t="s">
        <v>254</v>
      </c>
      <c r="BC3521" s="1" t="s">
        <v>255</v>
      </c>
      <c r="BD3521" s="1" t="s">
        <v>256</v>
      </c>
      <c r="BE3521" s="1" t="s">
        <v>17389</v>
      </c>
      <c r="BF3521" s="1" t="s">
        <v>269</v>
      </c>
    </row>
    <row r="3522" spans="1:58" x14ac:dyDescent="0.35">
      <c r="A3522" s="1">
        <v>3016783</v>
      </c>
      <c r="B3522" s="1" t="s">
        <v>223</v>
      </c>
      <c r="C3522" s="1">
        <v>37163321</v>
      </c>
      <c r="D3522" s="1">
        <v>339712132</v>
      </c>
      <c r="E3522" s="1" t="s">
        <v>59</v>
      </c>
      <c r="F3522" s="1" t="s">
        <v>60</v>
      </c>
      <c r="G3522" s="1" t="s">
        <v>1204</v>
      </c>
      <c r="H3522" s="1" t="s">
        <v>16458</v>
      </c>
      <c r="I3522" s="1">
        <v>781556618</v>
      </c>
      <c r="J3522" s="1" t="s">
        <v>9191</v>
      </c>
      <c r="K3522" s="1">
        <v>14</v>
      </c>
      <c r="L3522" s="1" t="s">
        <v>64</v>
      </c>
      <c r="M3522" s="1" t="s">
        <v>65</v>
      </c>
      <c r="N3522" s="2">
        <v>45295.041666666664</v>
      </c>
      <c r="O3522" s="1" t="s">
        <v>98</v>
      </c>
      <c r="Q3522" s="1" t="s">
        <v>67</v>
      </c>
      <c r="R3522" s="2">
        <v>45722.401770833334</v>
      </c>
      <c r="S3522" s="1" t="s">
        <v>181</v>
      </c>
      <c r="T3522" s="1" t="s">
        <v>100</v>
      </c>
      <c r="U3522" s="1" t="s">
        <v>70</v>
      </c>
      <c r="V3522" s="1" t="s">
        <v>17513</v>
      </c>
      <c r="Y3522" s="1" t="s">
        <v>10590</v>
      </c>
      <c r="Z3522" s="1" t="s">
        <v>929</v>
      </c>
      <c r="AA3522" s="1" t="s">
        <v>5739</v>
      </c>
      <c r="AB3522" s="1" t="s">
        <v>17514</v>
      </c>
      <c r="AE3522" s="2">
        <v>45722.401782407411</v>
      </c>
      <c r="AF3522" s="1" t="s">
        <v>77</v>
      </c>
      <c r="AH3522" s="1" t="s">
        <v>78</v>
      </c>
      <c r="AI3522" s="1" t="s">
        <v>106</v>
      </c>
      <c r="AJ3522" s="1" t="s">
        <v>1212</v>
      </c>
      <c r="AK3522" s="1" t="s">
        <v>17515</v>
      </c>
      <c r="AL3522" s="1" t="s">
        <v>181</v>
      </c>
      <c r="AM3522" s="2">
        <v>45722.401817129627</v>
      </c>
      <c r="AN3522" s="1" t="s">
        <v>17515</v>
      </c>
      <c r="AP3522" s="1">
        <v>5770820</v>
      </c>
      <c r="AQ3522" s="1" t="s">
        <v>83</v>
      </c>
      <c r="AR3522" s="2">
        <v>45722.460335648146</v>
      </c>
      <c r="AS3522" s="1" t="s">
        <v>84</v>
      </c>
      <c r="AT3522" s="2">
        <v>45722.302083333336</v>
      </c>
      <c r="AU3522" s="1" t="s">
        <v>85</v>
      </c>
      <c r="AV3522" s="1" t="s">
        <v>4129</v>
      </c>
      <c r="AW3522" s="1" t="s">
        <v>4130</v>
      </c>
      <c r="AX3522" s="1" t="s">
        <v>4131</v>
      </c>
      <c r="AZ3522" s="2">
        <v>45722.460335648146</v>
      </c>
      <c r="BB3522" s="1" t="s">
        <v>1480</v>
      </c>
      <c r="BC3522" s="1" t="s">
        <v>1481</v>
      </c>
      <c r="BD3522" s="1" t="s">
        <v>1482</v>
      </c>
      <c r="BE3522" s="1" t="s">
        <v>17516</v>
      </c>
      <c r="BF3522" s="1" t="s">
        <v>6916</v>
      </c>
    </row>
    <row r="3523" spans="1:58" x14ac:dyDescent="0.35">
      <c r="A3523" s="1">
        <v>3016784</v>
      </c>
      <c r="B3523" s="1" t="s">
        <v>58</v>
      </c>
      <c r="C3523" s="1">
        <v>41022611</v>
      </c>
      <c r="D3523" s="1">
        <v>338200907</v>
      </c>
      <c r="E3523" s="1" t="s">
        <v>59</v>
      </c>
      <c r="F3523" s="1" t="s">
        <v>60</v>
      </c>
      <c r="G3523" s="1" t="s">
        <v>509</v>
      </c>
      <c r="H3523" s="1" t="s">
        <v>2276</v>
      </c>
      <c r="I3523" s="1">
        <v>771226219</v>
      </c>
      <c r="J3523" s="1" t="s">
        <v>17517</v>
      </c>
      <c r="K3523" s="1">
        <v>12</v>
      </c>
      <c r="L3523" s="1" t="s">
        <v>64</v>
      </c>
      <c r="M3523" s="1" t="s">
        <v>65</v>
      </c>
      <c r="N3523" s="2">
        <v>45273.699837962966</v>
      </c>
      <c r="O3523" s="1" t="s">
        <v>66</v>
      </c>
      <c r="Q3523" s="1" t="s">
        <v>67</v>
      </c>
      <c r="R3523" s="2">
        <v>45722.402187500003</v>
      </c>
      <c r="S3523" s="1" t="s">
        <v>7798</v>
      </c>
      <c r="T3523" s="1" t="s">
        <v>639</v>
      </c>
      <c r="U3523" s="1" t="s">
        <v>70</v>
      </c>
      <c r="V3523" s="1" t="s">
        <v>14016</v>
      </c>
      <c r="W3523" s="1" t="s">
        <v>214</v>
      </c>
      <c r="X3523" s="1" t="s">
        <v>319</v>
      </c>
      <c r="Y3523" s="1" t="s">
        <v>1268</v>
      </c>
      <c r="Z3523" s="1" t="s">
        <v>321</v>
      </c>
      <c r="AA3523" s="1" t="s">
        <v>1269</v>
      </c>
      <c r="AB3523" s="1" t="s">
        <v>124</v>
      </c>
      <c r="AE3523" s="2">
        <v>45722.694108796299</v>
      </c>
      <c r="AF3523" s="1" t="s">
        <v>77</v>
      </c>
      <c r="AH3523" s="1" t="s">
        <v>125</v>
      </c>
      <c r="AI3523" s="1" t="s">
        <v>58</v>
      </c>
      <c r="AJ3523" s="1" t="s">
        <v>80</v>
      </c>
      <c r="AK3523" s="1" t="s">
        <v>17518</v>
      </c>
      <c r="AL3523" s="1" t="s">
        <v>325</v>
      </c>
      <c r="AM3523" s="2">
        <v>45722.694236111114</v>
      </c>
      <c r="AN3523" s="1" t="s">
        <v>17518</v>
      </c>
      <c r="AO3523" s="1" t="s">
        <v>325</v>
      </c>
      <c r="AP3523" s="1">
        <v>5772771</v>
      </c>
      <c r="AQ3523" s="1" t="s">
        <v>83</v>
      </c>
      <c r="AR3523" s="2">
        <v>45723.547523148147</v>
      </c>
      <c r="AS3523" s="1" t="s">
        <v>84</v>
      </c>
      <c r="AT3523" s="2">
        <v>45722.5625</v>
      </c>
      <c r="AU3523" s="1" t="s">
        <v>85</v>
      </c>
      <c r="AV3523" s="1" t="s">
        <v>251</v>
      </c>
      <c r="AW3523" s="1" t="s">
        <v>252</v>
      </c>
      <c r="AX3523" s="1" t="s">
        <v>253</v>
      </c>
      <c r="AZ3523" s="2">
        <v>45723.547523148147</v>
      </c>
      <c r="BB3523" s="1" t="s">
        <v>254</v>
      </c>
      <c r="BC3523" s="1" t="s">
        <v>255</v>
      </c>
      <c r="BD3523" s="1" t="s">
        <v>256</v>
      </c>
      <c r="BE3523" s="1" t="s">
        <v>16526</v>
      </c>
      <c r="BF3523" s="1" t="s">
        <v>5513</v>
      </c>
    </row>
    <row r="3524" spans="1:58" x14ac:dyDescent="0.35">
      <c r="A3524" s="1">
        <v>3016785</v>
      </c>
      <c r="B3524" s="1" t="s">
        <v>223</v>
      </c>
      <c r="C3524" s="1">
        <v>39799771</v>
      </c>
      <c r="D3524" s="1">
        <v>339678518</v>
      </c>
      <c r="E3524" s="1" t="s">
        <v>59</v>
      </c>
      <c r="F3524" s="1" t="s">
        <v>60</v>
      </c>
      <c r="G3524" s="1" t="s">
        <v>1286</v>
      </c>
      <c r="H3524" s="1" t="s">
        <v>17519</v>
      </c>
      <c r="I3524" s="1">
        <v>777157584</v>
      </c>
      <c r="J3524" s="1" t="s">
        <v>7432</v>
      </c>
      <c r="K3524" s="1">
        <v>16</v>
      </c>
      <c r="L3524" s="1" t="s">
        <v>64</v>
      </c>
      <c r="M3524" s="1" t="s">
        <v>65</v>
      </c>
      <c r="N3524" s="2">
        <v>44853.584722222222</v>
      </c>
      <c r="O3524" s="1" t="s">
        <v>98</v>
      </c>
      <c r="Q3524" s="1" t="s">
        <v>67</v>
      </c>
      <c r="R3524" s="2">
        <v>45722.402349537035</v>
      </c>
      <c r="S3524" s="1" t="s">
        <v>6204</v>
      </c>
      <c r="T3524" s="1" t="s">
        <v>100</v>
      </c>
      <c r="U3524" s="1" t="s">
        <v>70</v>
      </c>
      <c r="V3524" s="1" t="s">
        <v>17520</v>
      </c>
      <c r="W3524" s="1" t="s">
        <v>578</v>
      </c>
      <c r="X3524" s="1" t="s">
        <v>578</v>
      </c>
      <c r="Y3524" s="1" t="s">
        <v>17521</v>
      </c>
      <c r="Z3524" s="1" t="s">
        <v>580</v>
      </c>
      <c r="AA3524" s="1" t="s">
        <v>581</v>
      </c>
      <c r="AB3524" s="1" t="s">
        <v>124</v>
      </c>
      <c r="AE3524" s="2">
        <v>45722.402361111112</v>
      </c>
      <c r="AF3524" s="1" t="s">
        <v>77</v>
      </c>
      <c r="AH3524" s="1" t="s">
        <v>125</v>
      </c>
      <c r="AI3524" s="1" t="s">
        <v>106</v>
      </c>
      <c r="AJ3524" s="1" t="s">
        <v>107</v>
      </c>
      <c r="AK3524" s="1" t="s">
        <v>17522</v>
      </c>
      <c r="AL3524" s="1" t="s">
        <v>6204</v>
      </c>
      <c r="AM3524" s="2">
        <v>45722.402407407404</v>
      </c>
      <c r="AN3524" s="1" t="s">
        <v>17522</v>
      </c>
      <c r="AP3524" s="1">
        <v>5770825</v>
      </c>
      <c r="AQ3524" s="1" t="s">
        <v>83</v>
      </c>
      <c r="AR3524" s="2">
        <v>45722.658703703702</v>
      </c>
      <c r="AS3524" s="1" t="s">
        <v>84</v>
      </c>
      <c r="AT3524" s="2">
        <v>45722.333333333336</v>
      </c>
      <c r="AU3524" s="1" t="s">
        <v>85</v>
      </c>
      <c r="AV3524" s="1" t="s">
        <v>700</v>
      </c>
      <c r="AW3524" s="1" t="s">
        <v>701</v>
      </c>
      <c r="AX3524" s="1" t="s">
        <v>2640</v>
      </c>
      <c r="AZ3524" s="2">
        <v>45722.658703703702</v>
      </c>
      <c r="BB3524" s="1" t="s">
        <v>703</v>
      </c>
      <c r="BC3524" s="1" t="s">
        <v>677</v>
      </c>
      <c r="BD3524" s="1" t="s">
        <v>704</v>
      </c>
      <c r="BE3524" s="1" t="s">
        <v>17523</v>
      </c>
      <c r="BF3524" s="1" t="s">
        <v>137</v>
      </c>
    </row>
    <row r="3525" spans="1:58" x14ac:dyDescent="0.35">
      <c r="A3525" s="1">
        <v>3016786</v>
      </c>
      <c r="B3525" s="1" t="s">
        <v>223</v>
      </c>
      <c r="C3525" s="1">
        <v>39664461</v>
      </c>
      <c r="D3525" s="1">
        <v>339613321</v>
      </c>
      <c r="E3525" s="1" t="s">
        <v>59</v>
      </c>
      <c r="F3525" s="1" t="s">
        <v>60</v>
      </c>
      <c r="G3525" s="1" t="s">
        <v>3318</v>
      </c>
      <c r="H3525" s="1" t="s">
        <v>7901</v>
      </c>
      <c r="I3525" s="1">
        <v>785723032</v>
      </c>
      <c r="J3525" s="1" t="s">
        <v>17524</v>
      </c>
      <c r="K3525" s="1">
        <v>16</v>
      </c>
      <c r="L3525" s="1" t="s">
        <v>64</v>
      </c>
      <c r="M3525" s="1" t="s">
        <v>65</v>
      </c>
      <c r="N3525" s="2">
        <v>44823.458333333336</v>
      </c>
      <c r="O3525" s="1" t="s">
        <v>497</v>
      </c>
      <c r="Q3525" s="1" t="s">
        <v>67</v>
      </c>
      <c r="R3525" s="2">
        <v>45722.403136574074</v>
      </c>
      <c r="S3525" s="1" t="s">
        <v>4967</v>
      </c>
      <c r="T3525" s="1" t="s">
        <v>100</v>
      </c>
      <c r="U3525" s="1" t="s">
        <v>101</v>
      </c>
      <c r="V3525" s="1" t="s">
        <v>17525</v>
      </c>
      <c r="W3525" s="1" t="s">
        <v>892</v>
      </c>
      <c r="X3525" s="1" t="s">
        <v>892</v>
      </c>
      <c r="Y3525" s="1" t="s">
        <v>17526</v>
      </c>
      <c r="Z3525" s="1" t="s">
        <v>894</v>
      </c>
      <c r="AA3525" s="1" t="s">
        <v>12353</v>
      </c>
      <c r="AB3525" s="1" t="s">
        <v>12353</v>
      </c>
      <c r="AE3525" s="2">
        <v>45722.403148148151</v>
      </c>
      <c r="AF3525" s="1" t="s">
        <v>77</v>
      </c>
      <c r="AH3525" s="1" t="s">
        <v>125</v>
      </c>
      <c r="AI3525" s="1" t="s">
        <v>79</v>
      </c>
      <c r="AJ3525" s="1" t="s">
        <v>107</v>
      </c>
      <c r="AK3525" s="1" t="s">
        <v>17527</v>
      </c>
      <c r="AL3525" s="1" t="s">
        <v>4967</v>
      </c>
      <c r="AM3525" s="2">
        <v>45722.403252314813</v>
      </c>
      <c r="AN3525" s="1" t="s">
        <v>17527</v>
      </c>
      <c r="AP3525" s="1">
        <v>5770839</v>
      </c>
      <c r="AQ3525" s="1" t="s">
        <v>83</v>
      </c>
      <c r="AR3525" s="2">
        <v>45722.559305555558</v>
      </c>
      <c r="AS3525" s="1" t="s">
        <v>84</v>
      </c>
      <c r="AT3525" s="2">
        <v>45722.333333333336</v>
      </c>
      <c r="AU3525" s="1" t="s">
        <v>85</v>
      </c>
      <c r="AV3525" s="1" t="s">
        <v>1446</v>
      </c>
      <c r="AW3525" s="1" t="s">
        <v>1447</v>
      </c>
      <c r="AX3525" s="1" t="s">
        <v>2323</v>
      </c>
      <c r="AZ3525" s="2">
        <v>45722.559305555558</v>
      </c>
      <c r="BB3525" s="1" t="s">
        <v>2659</v>
      </c>
      <c r="BC3525" s="1" t="s">
        <v>1061</v>
      </c>
      <c r="BD3525" s="1" t="s">
        <v>2660</v>
      </c>
      <c r="BE3525" s="1" t="s">
        <v>17528</v>
      </c>
      <c r="BF3525" s="1" t="s">
        <v>886</v>
      </c>
    </row>
    <row r="3526" spans="1:58" x14ac:dyDescent="0.35">
      <c r="A3526" s="1">
        <v>3016787</v>
      </c>
      <c r="B3526" s="1" t="s">
        <v>58</v>
      </c>
      <c r="C3526" s="1">
        <v>35811361</v>
      </c>
      <c r="D3526" s="1">
        <v>338274993</v>
      </c>
      <c r="E3526" s="1" t="s">
        <v>59</v>
      </c>
      <c r="F3526" s="1" t="s">
        <v>60</v>
      </c>
      <c r="G3526" s="1" t="s">
        <v>117</v>
      </c>
      <c r="H3526" s="1" t="s">
        <v>1728</v>
      </c>
      <c r="I3526" s="1">
        <v>776432624</v>
      </c>
      <c r="J3526" s="1" t="s">
        <v>17529</v>
      </c>
      <c r="K3526" s="1">
        <v>12</v>
      </c>
      <c r="L3526" s="1" t="s">
        <v>64</v>
      </c>
      <c r="M3526" s="1" t="s">
        <v>65</v>
      </c>
      <c r="N3526" s="2">
        <v>45723.708344907405</v>
      </c>
      <c r="O3526" s="1" t="s">
        <v>180</v>
      </c>
      <c r="Q3526" s="1" t="s">
        <v>67</v>
      </c>
      <c r="R3526" s="2">
        <v>45722.40347222222</v>
      </c>
      <c r="S3526" s="1" t="s">
        <v>6523</v>
      </c>
      <c r="T3526" s="1" t="s">
        <v>100</v>
      </c>
      <c r="U3526" s="1" t="s">
        <v>723</v>
      </c>
      <c r="V3526" s="1" t="s">
        <v>17530</v>
      </c>
      <c r="W3526" s="1" t="s">
        <v>72</v>
      </c>
      <c r="X3526" s="1" t="s">
        <v>183</v>
      </c>
      <c r="Y3526" s="1" t="s">
        <v>865</v>
      </c>
      <c r="Z3526" s="1" t="s">
        <v>75</v>
      </c>
      <c r="AA3526" s="1" t="s">
        <v>185</v>
      </c>
      <c r="AB3526" s="1" t="s">
        <v>185</v>
      </c>
      <c r="AC3526" s="1">
        <v>6624</v>
      </c>
      <c r="AE3526" s="2">
        <v>45722.403483796297</v>
      </c>
      <c r="AF3526" s="1" t="s">
        <v>77</v>
      </c>
      <c r="AH3526" s="1" t="s">
        <v>125</v>
      </c>
      <c r="AI3526" s="1" t="s">
        <v>79</v>
      </c>
      <c r="AJ3526" s="1" t="s">
        <v>283</v>
      </c>
      <c r="AK3526" s="1" t="s">
        <v>17531</v>
      </c>
      <c r="AL3526" s="1" t="s">
        <v>6523</v>
      </c>
      <c r="AM3526" s="2">
        <v>45722.40351851852</v>
      </c>
      <c r="AN3526" s="1" t="s">
        <v>17531</v>
      </c>
      <c r="AP3526" s="1">
        <v>5770843</v>
      </c>
      <c r="AQ3526" s="1" t="s">
        <v>83</v>
      </c>
      <c r="AR3526" s="2">
        <v>45722.562037037038</v>
      </c>
      <c r="AS3526" s="1" t="s">
        <v>84</v>
      </c>
      <c r="AT3526" s="2">
        <v>45722.333333333336</v>
      </c>
      <c r="AU3526" s="1" t="s">
        <v>85</v>
      </c>
      <c r="AV3526" s="1" t="s">
        <v>480</v>
      </c>
      <c r="AW3526" s="1" t="s">
        <v>481</v>
      </c>
      <c r="AX3526" s="1" t="s">
        <v>4339</v>
      </c>
      <c r="AZ3526" s="2">
        <v>45722.562037037038</v>
      </c>
      <c r="BB3526" s="1" t="s">
        <v>1520</v>
      </c>
      <c r="BC3526" s="1" t="s">
        <v>1521</v>
      </c>
      <c r="BD3526" s="1" t="s">
        <v>815</v>
      </c>
      <c r="BE3526" s="1" t="s">
        <v>17532</v>
      </c>
      <c r="BF3526" s="1" t="s">
        <v>13404</v>
      </c>
    </row>
    <row r="3527" spans="1:58" x14ac:dyDescent="0.35">
      <c r="A3527" s="1">
        <v>3016788</v>
      </c>
      <c r="B3527" s="1" t="s">
        <v>4973</v>
      </c>
      <c r="C3527" s="1">
        <v>34073801</v>
      </c>
      <c r="D3527" s="1" t="s">
        <v>17533</v>
      </c>
      <c r="E3527" s="1" t="s">
        <v>59</v>
      </c>
      <c r="F3527" s="1" t="s">
        <v>4975</v>
      </c>
      <c r="G3527" s="1" t="s">
        <v>17534</v>
      </c>
      <c r="H3527" s="1" t="s">
        <v>17535</v>
      </c>
      <c r="I3527" s="1">
        <v>776317662</v>
      </c>
      <c r="J3527" s="1" t="s">
        <v>17536</v>
      </c>
      <c r="K3527" s="1">
        <v>20</v>
      </c>
      <c r="L3527" s="1" t="s">
        <v>1008</v>
      </c>
      <c r="M3527" s="1" t="s">
        <v>1009</v>
      </c>
      <c r="N3527" s="2">
        <v>43251.573263888888</v>
      </c>
      <c r="O3527" s="1" t="s">
        <v>4978</v>
      </c>
      <c r="Q3527" s="1" t="s">
        <v>67</v>
      </c>
      <c r="R3527" s="2">
        <v>45722.405011574076</v>
      </c>
      <c r="S3527" s="1" t="s">
        <v>8656</v>
      </c>
      <c r="T3527" s="1" t="s">
        <v>5135</v>
      </c>
      <c r="U3527" s="1" t="s">
        <v>1122</v>
      </c>
      <c r="V3527" s="1" t="s">
        <v>17537</v>
      </c>
      <c r="Y3527" s="1" t="s">
        <v>6434</v>
      </c>
      <c r="Z3527" s="1" t="s">
        <v>248</v>
      </c>
      <c r="AA3527" s="1" t="s">
        <v>248</v>
      </c>
      <c r="AB3527" s="1" t="s">
        <v>17538</v>
      </c>
      <c r="AE3527" s="2">
        <v>45722.408194444448</v>
      </c>
      <c r="AF3527" s="1" t="s">
        <v>4981</v>
      </c>
      <c r="AG3527" s="1">
        <v>48</v>
      </c>
      <c r="AH3527" s="1" t="s">
        <v>125</v>
      </c>
      <c r="AI3527" s="1" t="s">
        <v>464</v>
      </c>
      <c r="AJ3527" s="1" t="s">
        <v>126</v>
      </c>
      <c r="AK3527" s="1" t="s">
        <v>17539</v>
      </c>
      <c r="AL3527" s="1" t="s">
        <v>8656</v>
      </c>
      <c r="AM3527" s="2">
        <v>45722.40824074074</v>
      </c>
      <c r="AO3527" s="1" t="s">
        <v>8656</v>
      </c>
      <c r="AP3527" s="1">
        <v>5770862</v>
      </c>
      <c r="AQ3527" s="1" t="s">
        <v>83</v>
      </c>
      <c r="AR3527" s="2">
        <v>45722.612291666665</v>
      </c>
      <c r="AS3527" s="1" t="s">
        <v>84</v>
      </c>
      <c r="AT3527" s="2">
        <v>45722.333333333336</v>
      </c>
      <c r="AU3527" s="1" t="s">
        <v>85</v>
      </c>
      <c r="AV3527" s="1" t="s">
        <v>4930</v>
      </c>
      <c r="AW3527" s="1" t="s">
        <v>4930</v>
      </c>
      <c r="AX3527" s="1" t="s">
        <v>17540</v>
      </c>
      <c r="AY3527" s="2">
        <v>45724.408194444448</v>
      </c>
      <c r="AZ3527" s="2">
        <v>45722.612291666665</v>
      </c>
      <c r="BA3527" s="1" t="s">
        <v>419</v>
      </c>
      <c r="BB3527" s="1" t="s">
        <v>286</v>
      </c>
      <c r="BC3527" s="1" t="s">
        <v>287</v>
      </c>
      <c r="BD3527" s="1" t="s">
        <v>288</v>
      </c>
      <c r="BE3527" s="1" t="s">
        <v>17541</v>
      </c>
      <c r="BF3527" s="1" t="s">
        <v>2305</v>
      </c>
    </row>
    <row r="3528" spans="1:58" x14ac:dyDescent="0.35">
      <c r="A3528" s="1">
        <v>3016789</v>
      </c>
      <c r="B3528" s="1" t="s">
        <v>58</v>
      </c>
      <c r="C3528" s="1">
        <v>39910541</v>
      </c>
      <c r="D3528" s="1">
        <v>338788229</v>
      </c>
      <c r="E3528" s="1" t="s">
        <v>59</v>
      </c>
      <c r="F3528" s="1" t="s">
        <v>60</v>
      </c>
      <c r="G3528" s="1" t="s">
        <v>6045</v>
      </c>
      <c r="H3528" s="1" t="s">
        <v>1450</v>
      </c>
      <c r="I3528" s="1">
        <v>772692760</v>
      </c>
      <c r="J3528" s="1" t="s">
        <v>7750</v>
      </c>
      <c r="K3528" s="1">
        <v>13</v>
      </c>
      <c r="L3528" s="1" t="s">
        <v>244</v>
      </c>
      <c r="M3528" s="1" t="s">
        <v>65</v>
      </c>
      <c r="N3528" s="2">
        <v>45512.714270833334</v>
      </c>
      <c r="O3528" s="1" t="s">
        <v>66</v>
      </c>
      <c r="Q3528" s="1" t="s">
        <v>67</v>
      </c>
      <c r="R3528" s="2">
        <v>45722.405300925922</v>
      </c>
      <c r="S3528" s="1" t="s">
        <v>5883</v>
      </c>
      <c r="T3528" s="1" t="s">
        <v>100</v>
      </c>
      <c r="U3528" s="1" t="s">
        <v>70</v>
      </c>
      <c r="V3528" s="1" t="s">
        <v>17542</v>
      </c>
      <c r="W3528" s="1" t="s">
        <v>162</v>
      </c>
      <c r="X3528" s="1" t="s">
        <v>1191</v>
      </c>
      <c r="Y3528" s="1" t="s">
        <v>4222</v>
      </c>
      <c r="Z3528" s="1" t="s">
        <v>1193</v>
      </c>
      <c r="AA3528" s="1" t="s">
        <v>1193</v>
      </c>
      <c r="AB3528" s="1" t="s">
        <v>17543</v>
      </c>
      <c r="AE3528" s="2">
        <v>45722.405312499999</v>
      </c>
      <c r="AF3528" s="1" t="s">
        <v>77</v>
      </c>
      <c r="AH3528" s="1" t="s">
        <v>78</v>
      </c>
      <c r="AI3528" s="1" t="s">
        <v>1000</v>
      </c>
      <c r="AJ3528" s="1" t="s">
        <v>378</v>
      </c>
      <c r="AK3528" s="1" t="s">
        <v>17542</v>
      </c>
      <c r="AL3528" s="1" t="s">
        <v>5883</v>
      </c>
      <c r="AM3528" s="2">
        <v>45722.405405092592</v>
      </c>
      <c r="AN3528" s="1" t="s">
        <v>17542</v>
      </c>
      <c r="AP3528" s="1">
        <v>5770850</v>
      </c>
      <c r="AQ3528" s="1" t="s">
        <v>83</v>
      </c>
      <c r="AR3528" s="2">
        <v>45722.742546296293</v>
      </c>
      <c r="AS3528" s="1" t="s">
        <v>84</v>
      </c>
      <c r="AT3528" s="2">
        <v>45722.333333333336</v>
      </c>
      <c r="AU3528" s="1" t="s">
        <v>85</v>
      </c>
      <c r="AV3528" s="1" t="s">
        <v>1196</v>
      </c>
      <c r="AW3528" s="1" t="s">
        <v>1197</v>
      </c>
      <c r="AX3528" s="1" t="s">
        <v>3062</v>
      </c>
      <c r="AZ3528" s="2">
        <v>45722.742546296293</v>
      </c>
      <c r="BB3528" s="1" t="s">
        <v>537</v>
      </c>
      <c r="BC3528" s="1" t="s">
        <v>538</v>
      </c>
      <c r="BD3528" s="1" t="s">
        <v>91</v>
      </c>
      <c r="BE3528" s="1" t="s">
        <v>14723</v>
      </c>
      <c r="BF3528" s="1" t="s">
        <v>1484</v>
      </c>
    </row>
    <row r="3529" spans="1:58" x14ac:dyDescent="0.35">
      <c r="A3529" s="1">
        <v>3016790</v>
      </c>
      <c r="B3529" s="1" t="s">
        <v>58</v>
      </c>
      <c r="C3529" s="1">
        <v>39717001</v>
      </c>
      <c r="D3529" s="1">
        <v>338236594</v>
      </c>
      <c r="E3529" s="1" t="s">
        <v>59</v>
      </c>
      <c r="F3529" s="1" t="s">
        <v>60</v>
      </c>
      <c r="G3529" s="1" t="s">
        <v>17544</v>
      </c>
      <c r="H3529" s="1" t="s">
        <v>17545</v>
      </c>
      <c r="I3529" s="1">
        <v>778090439</v>
      </c>
      <c r="J3529" s="1" t="s">
        <v>17546</v>
      </c>
      <c r="K3529" s="1">
        <v>12</v>
      </c>
      <c r="L3529" s="1" t="s">
        <v>64</v>
      </c>
      <c r="M3529" s="1" t="s">
        <v>65</v>
      </c>
      <c r="N3529" s="2">
        <v>44986</v>
      </c>
      <c r="O3529" s="1" t="s">
        <v>180</v>
      </c>
      <c r="Q3529" s="1" t="s">
        <v>67</v>
      </c>
      <c r="R3529" s="2">
        <v>45722.406307870369</v>
      </c>
      <c r="S3529" s="1" t="s">
        <v>7241</v>
      </c>
      <c r="T3529" s="1" t="s">
        <v>69</v>
      </c>
      <c r="U3529" s="1" t="s">
        <v>385</v>
      </c>
      <c r="V3529" s="1" t="s">
        <v>17547</v>
      </c>
      <c r="W3529" s="1" t="s">
        <v>214</v>
      </c>
      <c r="X3529" s="1" t="s">
        <v>215</v>
      </c>
      <c r="Y3529" s="1" t="s">
        <v>15890</v>
      </c>
      <c r="Z3529" s="1" t="s">
        <v>248</v>
      </c>
      <c r="AA3529" s="1" t="s">
        <v>248</v>
      </c>
      <c r="AB3529" s="1" t="s">
        <v>17548</v>
      </c>
      <c r="AC3529" s="1">
        <v>10</v>
      </c>
      <c r="AE3529" s="2">
        <v>45722.406319444446</v>
      </c>
      <c r="AF3529" s="1" t="s">
        <v>77</v>
      </c>
      <c r="AH3529" s="1" t="s">
        <v>125</v>
      </c>
      <c r="AI3529" s="1" t="s">
        <v>79</v>
      </c>
      <c r="AJ3529" s="1" t="s">
        <v>454</v>
      </c>
      <c r="AK3529" s="1" t="s">
        <v>17549</v>
      </c>
      <c r="AL3529" s="1" t="s">
        <v>7241</v>
      </c>
      <c r="AM3529" s="2">
        <v>45722.406365740739</v>
      </c>
      <c r="AN3529" s="1" t="s">
        <v>17549</v>
      </c>
      <c r="AP3529" s="1">
        <v>5770853</v>
      </c>
      <c r="AQ3529" s="1" t="s">
        <v>83</v>
      </c>
      <c r="AR3529" s="2">
        <v>45723.029733796298</v>
      </c>
      <c r="AS3529" s="1" t="s">
        <v>84</v>
      </c>
      <c r="AT3529" s="2">
        <v>45722.333333333336</v>
      </c>
      <c r="AU3529" s="1" t="s">
        <v>573</v>
      </c>
      <c r="AV3529" s="1" t="s">
        <v>1957</v>
      </c>
      <c r="AW3529" s="1" t="s">
        <v>1958</v>
      </c>
      <c r="AX3529" s="1" t="s">
        <v>3016</v>
      </c>
      <c r="AZ3529" s="2">
        <v>45723.029733796298</v>
      </c>
      <c r="BB3529" s="1" t="s">
        <v>3083</v>
      </c>
      <c r="BC3529" s="1" t="s">
        <v>3084</v>
      </c>
      <c r="BD3529" s="1" t="s">
        <v>767</v>
      </c>
      <c r="BE3529" s="1" t="s">
        <v>1120</v>
      </c>
      <c r="BF3529" s="1" t="s">
        <v>137</v>
      </c>
    </row>
    <row r="3530" spans="1:58" x14ac:dyDescent="0.35">
      <c r="A3530" s="1">
        <v>3016791</v>
      </c>
      <c r="B3530" s="1" t="s">
        <v>58</v>
      </c>
      <c r="C3530" s="1">
        <v>31665511</v>
      </c>
      <c r="D3530" s="1">
        <v>338276162</v>
      </c>
      <c r="E3530" s="1" t="s">
        <v>59</v>
      </c>
      <c r="F3530" s="1" t="s">
        <v>60</v>
      </c>
      <c r="G3530" s="1" t="s">
        <v>17550</v>
      </c>
      <c r="I3530" s="1">
        <v>777779794</v>
      </c>
      <c r="J3530" s="1" t="s">
        <v>4437</v>
      </c>
      <c r="K3530" s="1">
        <v>20</v>
      </c>
      <c r="L3530" s="1" t="s">
        <v>294</v>
      </c>
      <c r="M3530" s="1" t="s">
        <v>295</v>
      </c>
      <c r="N3530" s="2">
        <v>43843.694745370369</v>
      </c>
      <c r="O3530" s="1" t="s">
        <v>2009</v>
      </c>
      <c r="Q3530" s="1" t="s">
        <v>67</v>
      </c>
      <c r="R3530" s="2">
        <v>45722.407141203701</v>
      </c>
      <c r="S3530" s="1" t="s">
        <v>4924</v>
      </c>
      <c r="T3530" s="1" t="s">
        <v>412</v>
      </c>
      <c r="U3530" s="1" t="s">
        <v>603</v>
      </c>
      <c r="V3530" s="1" t="s">
        <v>17551</v>
      </c>
      <c r="W3530" s="1" t="s">
        <v>72</v>
      </c>
      <c r="X3530" s="1" t="s">
        <v>183</v>
      </c>
      <c r="Y3530" s="1" t="s">
        <v>1688</v>
      </c>
      <c r="Z3530" s="1" t="s">
        <v>12083</v>
      </c>
      <c r="AA3530" s="1" t="s">
        <v>17552</v>
      </c>
      <c r="AB3530" s="1" t="s">
        <v>17552</v>
      </c>
      <c r="AC3530" s="1">
        <v>45</v>
      </c>
      <c r="AE3530" s="2">
        <v>45722.541770833333</v>
      </c>
      <c r="AF3530" s="1" t="s">
        <v>417</v>
      </c>
      <c r="AG3530" s="1">
        <v>48</v>
      </c>
      <c r="AH3530" s="1" t="s">
        <v>125</v>
      </c>
      <c r="AI3530" s="1" t="s">
        <v>58</v>
      </c>
      <c r="AJ3530" s="1" t="s">
        <v>126</v>
      </c>
      <c r="AK3530" s="1" t="s">
        <v>17553</v>
      </c>
      <c r="AL3530" s="1" t="s">
        <v>188</v>
      </c>
      <c r="AM3530" s="2">
        <v>45722.541851851849</v>
      </c>
      <c r="AN3530" s="1" t="s">
        <v>17553</v>
      </c>
      <c r="AO3530" s="1" t="s">
        <v>188</v>
      </c>
      <c r="AP3530" s="1">
        <v>5771610</v>
      </c>
      <c r="AQ3530" s="1" t="s">
        <v>83</v>
      </c>
      <c r="AR3530" s="2">
        <v>45722.593368055554</v>
      </c>
      <c r="AS3530" s="1" t="s">
        <v>84</v>
      </c>
      <c r="AT3530" s="2">
        <v>45722.5625</v>
      </c>
      <c r="AU3530" s="1" t="s">
        <v>85</v>
      </c>
      <c r="AV3530" s="1" t="s">
        <v>189</v>
      </c>
      <c r="AW3530" s="1" t="s">
        <v>190</v>
      </c>
      <c r="AX3530" s="1" t="s">
        <v>191</v>
      </c>
      <c r="AY3530" s="2">
        <v>45724.541770833333</v>
      </c>
      <c r="AZ3530" s="2">
        <v>45722.593368055554</v>
      </c>
      <c r="BA3530" s="1" t="s">
        <v>419</v>
      </c>
      <c r="BB3530" s="1" t="s">
        <v>254</v>
      </c>
      <c r="BC3530" s="1" t="s">
        <v>255</v>
      </c>
      <c r="BD3530" s="1" t="s">
        <v>256</v>
      </c>
      <c r="BE3530" s="1" t="s">
        <v>17554</v>
      </c>
      <c r="BF3530" s="1" t="s">
        <v>196</v>
      </c>
    </row>
    <row r="3531" spans="1:58" x14ac:dyDescent="0.35">
      <c r="A3531" s="1">
        <v>3016792</v>
      </c>
      <c r="B3531" s="1" t="s">
        <v>58</v>
      </c>
      <c r="C3531" s="1">
        <v>40991351</v>
      </c>
      <c r="D3531" s="1">
        <v>339364204</v>
      </c>
      <c r="E3531" s="1" t="s">
        <v>59</v>
      </c>
      <c r="F3531" s="1" t="s">
        <v>60</v>
      </c>
      <c r="G3531" s="1" t="s">
        <v>2268</v>
      </c>
      <c r="H3531" s="1" t="s">
        <v>3415</v>
      </c>
      <c r="I3531" s="1">
        <v>783155258</v>
      </c>
      <c r="J3531" s="1" t="s">
        <v>2693</v>
      </c>
      <c r="K3531" s="1">
        <v>15</v>
      </c>
      <c r="L3531" s="1" t="s">
        <v>64</v>
      </c>
      <c r="M3531" s="1" t="s">
        <v>65</v>
      </c>
      <c r="N3531" s="2">
        <v>45721.408368055556</v>
      </c>
      <c r="O3531" s="1" t="s">
        <v>66</v>
      </c>
      <c r="Q3531" s="1" t="s">
        <v>67</v>
      </c>
      <c r="R3531" s="2">
        <v>45722.407476851855</v>
      </c>
      <c r="S3531" s="1" t="s">
        <v>5090</v>
      </c>
      <c r="T3531" s="1" t="s">
        <v>100</v>
      </c>
      <c r="U3531" s="1" t="s">
        <v>70</v>
      </c>
      <c r="V3531" s="1" t="s">
        <v>17555</v>
      </c>
      <c r="W3531" s="1" t="s">
        <v>143</v>
      </c>
      <c r="Y3531" s="1" t="s">
        <v>9447</v>
      </c>
      <c r="Z3531" s="1" t="s">
        <v>1257</v>
      </c>
      <c r="AA3531" s="1" t="s">
        <v>673</v>
      </c>
      <c r="AB3531" s="1" t="s">
        <v>124</v>
      </c>
      <c r="AE3531" s="2">
        <v>45722.407488425924</v>
      </c>
      <c r="AF3531" s="1" t="s">
        <v>77</v>
      </c>
      <c r="AH3531" s="1" t="s">
        <v>125</v>
      </c>
      <c r="AI3531" s="1" t="s">
        <v>79</v>
      </c>
      <c r="AJ3531" s="1" t="s">
        <v>147</v>
      </c>
      <c r="AK3531" s="1" t="s">
        <v>2409</v>
      </c>
      <c r="AL3531" s="1" t="s">
        <v>5090</v>
      </c>
      <c r="AM3531" s="2">
        <v>45722.407569444447</v>
      </c>
      <c r="AN3531" s="1" t="s">
        <v>2409</v>
      </c>
      <c r="AP3531" s="1">
        <v>5770860</v>
      </c>
      <c r="AQ3531" s="1" t="s">
        <v>83</v>
      </c>
      <c r="AR3531" s="2">
        <v>45722.685127314813</v>
      </c>
      <c r="AS3531" s="1" t="s">
        <v>84</v>
      </c>
      <c r="AT3531" s="2">
        <v>45722.302083333336</v>
      </c>
      <c r="AU3531" s="1" t="s">
        <v>85</v>
      </c>
      <c r="AV3531" s="1" t="s">
        <v>2382</v>
      </c>
      <c r="AW3531" s="1" t="s">
        <v>2383</v>
      </c>
      <c r="AX3531" s="1" t="s">
        <v>2384</v>
      </c>
      <c r="AZ3531" s="2">
        <v>45722.685127314813</v>
      </c>
      <c r="BB3531" s="1" t="s">
        <v>17556</v>
      </c>
      <c r="BC3531" s="1" t="s">
        <v>9984</v>
      </c>
      <c r="BD3531" s="1" t="s">
        <v>815</v>
      </c>
      <c r="BE3531" s="1" t="s">
        <v>17557</v>
      </c>
      <c r="BF3531" s="1" t="s">
        <v>156</v>
      </c>
    </row>
    <row r="3532" spans="1:58" x14ac:dyDescent="0.35">
      <c r="A3532" s="1">
        <v>3016793</v>
      </c>
      <c r="B3532" s="1" t="s">
        <v>58</v>
      </c>
      <c r="C3532" s="1">
        <v>31301331</v>
      </c>
      <c r="D3532" s="1">
        <v>338254182</v>
      </c>
      <c r="E3532" s="1" t="s">
        <v>59</v>
      </c>
      <c r="F3532" s="1" t="s">
        <v>60</v>
      </c>
      <c r="G3532" s="1" t="s">
        <v>509</v>
      </c>
      <c r="H3532" s="1" t="s">
        <v>17558</v>
      </c>
      <c r="I3532" s="1">
        <v>779554480</v>
      </c>
      <c r="J3532" s="1" t="s">
        <v>5347</v>
      </c>
      <c r="K3532" s="1">
        <v>12</v>
      </c>
      <c r="L3532" s="1" t="s">
        <v>64</v>
      </c>
      <c r="M3532" s="1" t="s">
        <v>65</v>
      </c>
      <c r="N3532" s="2">
        <v>44805</v>
      </c>
      <c r="O3532" s="1" t="s">
        <v>353</v>
      </c>
      <c r="Q3532" s="1" t="s">
        <v>67</v>
      </c>
      <c r="R3532" s="2">
        <v>45722.408356481479</v>
      </c>
      <c r="S3532" s="1" t="s">
        <v>6266</v>
      </c>
      <c r="T3532" s="1" t="s">
        <v>100</v>
      </c>
      <c r="U3532" s="1" t="s">
        <v>603</v>
      </c>
      <c r="V3532" s="1" t="s">
        <v>17559</v>
      </c>
      <c r="Y3532" s="1" t="s">
        <v>5300</v>
      </c>
      <c r="Z3532" s="1" t="s">
        <v>4143</v>
      </c>
      <c r="AA3532" s="1" t="s">
        <v>5301</v>
      </c>
      <c r="AB3532" s="1" t="s">
        <v>5301</v>
      </c>
      <c r="AC3532" s="1">
        <v>1266</v>
      </c>
      <c r="AE3532" s="2">
        <v>45722.408368055556</v>
      </c>
      <c r="AF3532" s="1" t="s">
        <v>77</v>
      </c>
      <c r="AH3532" s="1" t="s">
        <v>125</v>
      </c>
      <c r="AI3532" s="1" t="s">
        <v>79</v>
      </c>
      <c r="AJ3532" s="1" t="s">
        <v>283</v>
      </c>
      <c r="AK3532" s="1" t="s">
        <v>17560</v>
      </c>
      <c r="AL3532" s="1" t="s">
        <v>6266</v>
      </c>
      <c r="AM3532" s="2">
        <v>45722.408449074072</v>
      </c>
      <c r="AN3532" s="1" t="s">
        <v>17560</v>
      </c>
      <c r="AP3532" s="1">
        <v>5770865</v>
      </c>
      <c r="AQ3532" s="1" t="s">
        <v>83</v>
      </c>
      <c r="AR3532" s="2">
        <v>45723.573865740742</v>
      </c>
      <c r="AS3532" s="1" t="s">
        <v>84</v>
      </c>
      <c r="AT3532" s="2">
        <v>45722.333333333336</v>
      </c>
      <c r="AU3532" s="1" t="s">
        <v>85</v>
      </c>
      <c r="AV3532" s="1" t="s">
        <v>480</v>
      </c>
      <c r="AW3532" s="1" t="s">
        <v>481</v>
      </c>
      <c r="AX3532" s="1" t="s">
        <v>3001</v>
      </c>
      <c r="AZ3532" s="2">
        <v>45723.573865740742</v>
      </c>
      <c r="BB3532" s="1" t="s">
        <v>111</v>
      </c>
      <c r="BC3532" s="1" t="s">
        <v>112</v>
      </c>
      <c r="BD3532" s="1" t="s">
        <v>113</v>
      </c>
      <c r="BE3532" s="1" t="s">
        <v>17561</v>
      </c>
      <c r="BF3532" s="1" t="s">
        <v>313</v>
      </c>
    </row>
    <row r="3533" spans="1:58" x14ac:dyDescent="0.35">
      <c r="A3533" s="1">
        <v>3016794</v>
      </c>
      <c r="B3533" s="1" t="s">
        <v>58</v>
      </c>
      <c r="C3533" s="1">
        <v>528891</v>
      </c>
      <c r="D3533" s="1">
        <v>338274673</v>
      </c>
      <c r="E3533" s="1" t="s">
        <v>59</v>
      </c>
      <c r="F3533" s="1" t="s">
        <v>60</v>
      </c>
      <c r="G3533" s="1" t="s">
        <v>530</v>
      </c>
      <c r="H3533" s="1" t="s">
        <v>827</v>
      </c>
      <c r="I3533" s="1">
        <v>776340327</v>
      </c>
      <c r="J3533" s="1" t="s">
        <v>2616</v>
      </c>
      <c r="K3533" s="1">
        <v>12</v>
      </c>
      <c r="L3533" s="1" t="s">
        <v>64</v>
      </c>
      <c r="M3533" s="1" t="s">
        <v>65</v>
      </c>
      <c r="N3533" s="2">
        <v>44805</v>
      </c>
      <c r="O3533" s="1" t="s">
        <v>180</v>
      </c>
      <c r="Q3533" s="1" t="s">
        <v>67</v>
      </c>
      <c r="R3533" s="2">
        <v>45722.409467592595</v>
      </c>
      <c r="S3533" s="1" t="s">
        <v>5304</v>
      </c>
      <c r="T3533" s="1" t="s">
        <v>69</v>
      </c>
      <c r="U3533" s="1" t="s">
        <v>70</v>
      </c>
      <c r="V3533" s="1" t="s">
        <v>17562</v>
      </c>
      <c r="W3533" s="1" t="s">
        <v>72</v>
      </c>
      <c r="X3533" s="1" t="s">
        <v>183</v>
      </c>
      <c r="Y3533" s="1" t="s">
        <v>865</v>
      </c>
      <c r="Z3533" s="1" t="s">
        <v>477</v>
      </c>
      <c r="AA3533" s="1" t="s">
        <v>7765</v>
      </c>
      <c r="AB3533" s="1" t="s">
        <v>7766</v>
      </c>
      <c r="AC3533" s="1">
        <v>23</v>
      </c>
      <c r="AE3533" s="2">
        <v>45722.409479166665</v>
      </c>
      <c r="AF3533" s="1" t="s">
        <v>77</v>
      </c>
      <c r="AH3533" s="1" t="s">
        <v>125</v>
      </c>
      <c r="AI3533" s="1" t="s">
        <v>79</v>
      </c>
      <c r="AJ3533" s="1" t="s">
        <v>378</v>
      </c>
      <c r="AK3533" s="1" t="s">
        <v>1423</v>
      </c>
      <c r="AL3533" s="1" t="s">
        <v>5304</v>
      </c>
      <c r="AM3533" s="2">
        <v>45722.409513888888</v>
      </c>
      <c r="AN3533" s="1" t="s">
        <v>1423</v>
      </c>
      <c r="AP3533" s="1">
        <v>5770871</v>
      </c>
      <c r="AQ3533" s="1" t="s">
        <v>83</v>
      </c>
      <c r="AR3533" s="2">
        <v>45722.835069444445</v>
      </c>
      <c r="AS3533" s="1" t="s">
        <v>84</v>
      </c>
      <c r="AT3533" s="2">
        <v>45722.333333333336</v>
      </c>
      <c r="AU3533" s="1" t="s">
        <v>85</v>
      </c>
      <c r="AV3533" s="1" t="s">
        <v>480</v>
      </c>
      <c r="AW3533" s="1" t="s">
        <v>481</v>
      </c>
      <c r="AX3533" s="1" t="s">
        <v>2402</v>
      </c>
      <c r="AZ3533" s="2">
        <v>45722.835069444445</v>
      </c>
      <c r="BB3533" s="1" t="s">
        <v>714</v>
      </c>
      <c r="BC3533" s="1" t="s">
        <v>715</v>
      </c>
      <c r="BD3533" s="1" t="s">
        <v>716</v>
      </c>
      <c r="BE3533" s="1" t="s">
        <v>835</v>
      </c>
      <c r="BF3533" s="1" t="s">
        <v>313</v>
      </c>
    </row>
    <row r="3534" spans="1:58" x14ac:dyDescent="0.35">
      <c r="A3534" s="1">
        <v>3016795</v>
      </c>
      <c r="B3534" s="1" t="s">
        <v>58</v>
      </c>
      <c r="C3534" s="1">
        <v>42629561</v>
      </c>
      <c r="D3534" s="1">
        <v>338016466</v>
      </c>
      <c r="E3534" s="1" t="s">
        <v>59</v>
      </c>
      <c r="F3534" s="1" t="s">
        <v>60</v>
      </c>
      <c r="G3534" s="1" t="s">
        <v>14760</v>
      </c>
      <c r="H3534" s="1" t="s">
        <v>954</v>
      </c>
      <c r="I3534" s="1" t="s">
        <v>17563</v>
      </c>
      <c r="J3534" s="1" t="s">
        <v>10212</v>
      </c>
      <c r="K3534" s="1">
        <v>12</v>
      </c>
      <c r="L3534" s="1" t="s">
        <v>64</v>
      </c>
      <c r="M3534" s="1" t="s">
        <v>65</v>
      </c>
      <c r="N3534" s="2">
        <v>45335.708333333336</v>
      </c>
      <c r="O3534" s="1" t="s">
        <v>66</v>
      </c>
      <c r="Q3534" s="1" t="s">
        <v>67</v>
      </c>
      <c r="R3534" s="2">
        <v>45722.410196759258</v>
      </c>
      <c r="S3534" s="1" t="s">
        <v>5107</v>
      </c>
      <c r="T3534" s="1" t="s">
        <v>100</v>
      </c>
      <c r="U3534" s="1" t="s">
        <v>160</v>
      </c>
      <c r="V3534" s="1" t="s">
        <v>17564</v>
      </c>
      <c r="Y3534" s="1" t="s">
        <v>10148</v>
      </c>
      <c r="Z3534" s="1" t="s">
        <v>2999</v>
      </c>
      <c r="AA3534" s="1" t="s">
        <v>15074</v>
      </c>
      <c r="AB3534" s="1" t="s">
        <v>124</v>
      </c>
      <c r="AE3534" s="2">
        <v>45722.410208333335</v>
      </c>
      <c r="AF3534" s="1" t="s">
        <v>77</v>
      </c>
      <c r="AH3534" s="1" t="s">
        <v>125</v>
      </c>
      <c r="AI3534" s="1" t="s">
        <v>79</v>
      </c>
      <c r="AJ3534" s="1" t="s">
        <v>378</v>
      </c>
      <c r="AK3534" s="1" t="s">
        <v>17564</v>
      </c>
      <c r="AL3534" s="1" t="s">
        <v>5107</v>
      </c>
      <c r="AM3534" s="2">
        <v>45722.410243055558</v>
      </c>
      <c r="AN3534" s="1" t="s">
        <v>17564</v>
      </c>
      <c r="AP3534" s="1">
        <v>5770874</v>
      </c>
      <c r="AQ3534" s="1" t="s">
        <v>83</v>
      </c>
      <c r="AR3534" s="2">
        <v>45722.498113425929</v>
      </c>
      <c r="AS3534" s="1" t="s">
        <v>84</v>
      </c>
      <c r="AT3534" s="2">
        <v>45722.333333333336</v>
      </c>
      <c r="AU3534" s="1" t="s">
        <v>85</v>
      </c>
      <c r="AV3534" s="1" t="s">
        <v>2117</v>
      </c>
      <c r="AW3534" s="1" t="s">
        <v>2118</v>
      </c>
      <c r="AX3534" s="1" t="s">
        <v>3859</v>
      </c>
      <c r="AZ3534" s="2">
        <v>45722.498113425929</v>
      </c>
      <c r="BB3534" s="1" t="s">
        <v>152</v>
      </c>
      <c r="BC3534" s="1" t="s">
        <v>153</v>
      </c>
      <c r="BD3534" s="1" t="s">
        <v>154</v>
      </c>
      <c r="BE3534" s="1" t="s">
        <v>17565</v>
      </c>
      <c r="BF3534" s="1" t="s">
        <v>349</v>
      </c>
    </row>
    <row r="3535" spans="1:58" x14ac:dyDescent="0.35">
      <c r="A3535" s="1">
        <v>3016796</v>
      </c>
      <c r="B3535" s="1" t="s">
        <v>58</v>
      </c>
      <c r="C3535" s="1">
        <v>959971</v>
      </c>
      <c r="D3535" s="1">
        <v>338428545</v>
      </c>
      <c r="E3535" s="1" t="s">
        <v>59</v>
      </c>
      <c r="F3535" s="1" t="s">
        <v>60</v>
      </c>
      <c r="G3535" s="1" t="s">
        <v>258</v>
      </c>
      <c r="H3535" s="1" t="s">
        <v>17566</v>
      </c>
      <c r="I3535" s="1" t="s">
        <v>260</v>
      </c>
      <c r="J3535" s="1">
        <v>767443797</v>
      </c>
      <c r="K3535" s="1">
        <v>20</v>
      </c>
      <c r="L3535" s="1" t="s">
        <v>294</v>
      </c>
      <c r="M3535" s="1" t="s">
        <v>295</v>
      </c>
      <c r="N3535" s="2">
        <v>43875.750798611109</v>
      </c>
      <c r="O3535" s="1" t="s">
        <v>616</v>
      </c>
      <c r="Q3535" s="1" t="s">
        <v>67</v>
      </c>
      <c r="R3535" s="2">
        <v>45722.410312499997</v>
      </c>
      <c r="S3535" s="1" t="s">
        <v>15229</v>
      </c>
      <c r="T3535" s="1" t="s">
        <v>1021</v>
      </c>
      <c r="U3535" s="1" t="s">
        <v>1208</v>
      </c>
      <c r="V3535" s="1" t="s">
        <v>17567</v>
      </c>
      <c r="W3535" s="1" t="s">
        <v>214</v>
      </c>
      <c r="X3535" s="1" t="s">
        <v>215</v>
      </c>
      <c r="Y3535" s="1" t="s">
        <v>10249</v>
      </c>
      <c r="Z3535" s="1" t="s">
        <v>10250</v>
      </c>
      <c r="AA3535" s="1" t="s">
        <v>17568</v>
      </c>
      <c r="AB3535" s="1" t="s">
        <v>124</v>
      </c>
      <c r="AC3535" s="1">
        <v>32</v>
      </c>
      <c r="AE3535" s="2">
        <v>45722.410671296297</v>
      </c>
      <c r="AF3535" s="1" t="s">
        <v>77</v>
      </c>
      <c r="AH3535" s="1" t="s">
        <v>125</v>
      </c>
      <c r="AI3535" s="1" t="s">
        <v>360</v>
      </c>
      <c r="AJ3535" s="1" t="s">
        <v>1740</v>
      </c>
      <c r="AL3535" s="1" t="s">
        <v>15229</v>
      </c>
      <c r="AM3535" s="2">
        <v>45722.41070601852</v>
      </c>
      <c r="AO3535" s="1" t="s">
        <v>15229</v>
      </c>
      <c r="AP3535" s="1">
        <v>5770878</v>
      </c>
      <c r="AQ3535" s="1" t="s">
        <v>83</v>
      </c>
      <c r="AR3535" s="2">
        <v>45722.609965277778</v>
      </c>
      <c r="AS3535" s="1" t="s">
        <v>84</v>
      </c>
      <c r="AT3535" s="2">
        <v>45722.333333333336</v>
      </c>
      <c r="AU3535" s="1" t="s">
        <v>573</v>
      </c>
      <c r="AV3535" s="1" t="s">
        <v>1957</v>
      </c>
      <c r="AW3535" s="1" t="s">
        <v>1958</v>
      </c>
      <c r="AX3535" s="1" t="s">
        <v>3016</v>
      </c>
      <c r="AZ3535" s="2">
        <v>45722.609965277778</v>
      </c>
      <c r="BB3535" s="1" t="s">
        <v>152</v>
      </c>
      <c r="BC3535" s="1" t="s">
        <v>153</v>
      </c>
      <c r="BD3535" s="1" t="s">
        <v>154</v>
      </c>
      <c r="BE3535" s="1" t="s">
        <v>2544</v>
      </c>
      <c r="BF3535" s="1" t="s">
        <v>137</v>
      </c>
    </row>
    <row r="3536" spans="1:58" x14ac:dyDescent="0.35">
      <c r="A3536" s="1">
        <v>3016797</v>
      </c>
      <c r="B3536" s="1" t="s">
        <v>58</v>
      </c>
      <c r="C3536" s="1">
        <v>30460031</v>
      </c>
      <c r="D3536" s="1">
        <v>339014513</v>
      </c>
      <c r="E3536" s="1" t="s">
        <v>59</v>
      </c>
      <c r="F3536" s="1" t="s">
        <v>60</v>
      </c>
      <c r="G3536" s="1" t="s">
        <v>275</v>
      </c>
      <c r="H3536" s="1" t="s">
        <v>17569</v>
      </c>
      <c r="I3536" s="1">
        <v>775206085</v>
      </c>
      <c r="J3536" s="1" t="s">
        <v>277</v>
      </c>
      <c r="K3536" s="1">
        <v>14</v>
      </c>
      <c r="L3536" s="1" t="s">
        <v>64</v>
      </c>
      <c r="M3536" s="1" t="s">
        <v>65</v>
      </c>
      <c r="N3536" s="2">
        <v>45442.000011574077</v>
      </c>
      <c r="O3536" s="1" t="s">
        <v>353</v>
      </c>
      <c r="Q3536" s="1" t="s">
        <v>67</v>
      </c>
      <c r="R3536" s="2">
        <v>45722.410902777781</v>
      </c>
      <c r="S3536" s="1" t="s">
        <v>2110</v>
      </c>
      <c r="T3536" s="1" t="s">
        <v>100</v>
      </c>
      <c r="U3536" s="1" t="s">
        <v>70</v>
      </c>
      <c r="V3536" s="1" t="s">
        <v>17570</v>
      </c>
      <c r="Y3536" s="1" t="s">
        <v>5118</v>
      </c>
      <c r="Z3536" s="1" t="s">
        <v>841</v>
      </c>
      <c r="AA3536" s="1" t="s">
        <v>3895</v>
      </c>
      <c r="AB3536" s="1" t="s">
        <v>17571</v>
      </c>
      <c r="AE3536" s="2">
        <v>45722.410902777781</v>
      </c>
      <c r="AF3536" s="1" t="s">
        <v>77</v>
      </c>
      <c r="AH3536" s="1" t="s">
        <v>78</v>
      </c>
      <c r="AI3536" s="1" t="s">
        <v>79</v>
      </c>
      <c r="AJ3536" s="1" t="s">
        <v>378</v>
      </c>
      <c r="AK3536" s="1" t="s">
        <v>17570</v>
      </c>
      <c r="AL3536" s="1" t="s">
        <v>2110</v>
      </c>
      <c r="AM3536" s="2">
        <v>45722.410949074074</v>
      </c>
      <c r="AN3536" s="1" t="s">
        <v>17570</v>
      </c>
      <c r="AP3536" s="1">
        <v>5770879</v>
      </c>
      <c r="AQ3536" s="1" t="s">
        <v>83</v>
      </c>
      <c r="AR3536" s="2">
        <v>45722.757662037038</v>
      </c>
      <c r="AS3536" s="1" t="s">
        <v>84</v>
      </c>
      <c r="AT3536" s="2">
        <v>45722.333333333336</v>
      </c>
      <c r="AU3536" s="1" t="s">
        <v>85</v>
      </c>
      <c r="AV3536" s="1" t="s">
        <v>1328</v>
      </c>
      <c r="AW3536" s="1" t="s">
        <v>1329</v>
      </c>
      <c r="AX3536" s="1" t="s">
        <v>6610</v>
      </c>
      <c r="AZ3536" s="2">
        <v>45722.757662037038</v>
      </c>
      <c r="BB3536" s="1" t="s">
        <v>367</v>
      </c>
      <c r="BC3536" s="1" t="s">
        <v>368</v>
      </c>
      <c r="BD3536" s="1" t="s">
        <v>368</v>
      </c>
      <c r="BF3536" s="1" t="s">
        <v>5552</v>
      </c>
    </row>
    <row r="3537" spans="1:58" x14ac:dyDescent="0.35">
      <c r="A3537" s="1">
        <v>3016798</v>
      </c>
      <c r="B3537" s="1" t="s">
        <v>58</v>
      </c>
      <c r="C3537" s="1">
        <v>40805921</v>
      </c>
      <c r="D3537" s="1">
        <v>339578779</v>
      </c>
      <c r="E3537" s="1" t="s">
        <v>59</v>
      </c>
      <c r="F3537" s="1" t="s">
        <v>60</v>
      </c>
      <c r="G3537" s="1" t="s">
        <v>61</v>
      </c>
      <c r="H3537" s="1" t="s">
        <v>1674</v>
      </c>
      <c r="I3537" s="1">
        <v>775643647</v>
      </c>
      <c r="J3537" s="1" t="s">
        <v>448</v>
      </c>
      <c r="K3537" s="1">
        <v>12</v>
      </c>
      <c r="L3537" s="1" t="s">
        <v>64</v>
      </c>
      <c r="M3537" s="1" t="s">
        <v>65</v>
      </c>
      <c r="N3537" s="2">
        <v>45044.700254629628</v>
      </c>
      <c r="O3537" s="1" t="s">
        <v>66</v>
      </c>
      <c r="Q3537" s="1" t="s">
        <v>67</v>
      </c>
      <c r="R3537" s="2">
        <v>45722.411550925928</v>
      </c>
      <c r="S3537" s="1" t="s">
        <v>5090</v>
      </c>
      <c r="T3537" s="1" t="s">
        <v>100</v>
      </c>
      <c r="U3537" s="1" t="s">
        <v>70</v>
      </c>
      <c r="V3537" s="1" t="s">
        <v>17572</v>
      </c>
      <c r="Y3537" s="1" t="s">
        <v>5118</v>
      </c>
      <c r="Z3537" s="1" t="s">
        <v>841</v>
      </c>
      <c r="AA3537" s="1" t="s">
        <v>3895</v>
      </c>
      <c r="AB3537" s="1" t="s">
        <v>3895</v>
      </c>
      <c r="AE3537" s="2">
        <v>45722.411550925928</v>
      </c>
      <c r="AF3537" s="1" t="s">
        <v>77</v>
      </c>
      <c r="AH3537" s="1" t="s">
        <v>125</v>
      </c>
      <c r="AI3537" s="1" t="s">
        <v>79</v>
      </c>
      <c r="AJ3537" s="1" t="s">
        <v>147</v>
      </c>
      <c r="AK3537" s="1" t="s">
        <v>2409</v>
      </c>
      <c r="AL3537" s="1" t="s">
        <v>5090</v>
      </c>
      <c r="AM3537" s="2">
        <v>45722.411585648151</v>
      </c>
      <c r="AN3537" s="1" t="s">
        <v>2409</v>
      </c>
      <c r="AP3537" s="1">
        <v>5770882</v>
      </c>
      <c r="AQ3537" s="1" t="s">
        <v>83</v>
      </c>
      <c r="AR3537" s="2">
        <v>45722.757881944446</v>
      </c>
      <c r="AS3537" s="1" t="s">
        <v>84</v>
      </c>
      <c r="AT3537" s="2">
        <v>45722.333333333336</v>
      </c>
      <c r="AU3537" s="1" t="s">
        <v>85</v>
      </c>
      <c r="AV3537" s="1" t="s">
        <v>1328</v>
      </c>
      <c r="AW3537" s="1" t="s">
        <v>1329</v>
      </c>
      <c r="AX3537" s="1" t="s">
        <v>1330</v>
      </c>
      <c r="AZ3537" s="2">
        <v>45722.757881944446</v>
      </c>
      <c r="BB3537" s="1" t="s">
        <v>367</v>
      </c>
      <c r="BC3537" s="1" t="s">
        <v>368</v>
      </c>
      <c r="BD3537" s="1" t="s">
        <v>368</v>
      </c>
      <c r="BF3537" s="1" t="s">
        <v>5552</v>
      </c>
    </row>
    <row r="3538" spans="1:58" x14ac:dyDescent="0.35">
      <c r="A3538" s="1">
        <v>3016799</v>
      </c>
      <c r="B3538" s="1" t="s">
        <v>58</v>
      </c>
      <c r="C3538" s="1">
        <v>40629891</v>
      </c>
      <c r="D3538" s="1">
        <v>339046209</v>
      </c>
      <c r="E3538" s="1" t="s">
        <v>59</v>
      </c>
      <c r="F3538" s="1" t="s">
        <v>60</v>
      </c>
      <c r="G3538" s="1" t="s">
        <v>138</v>
      </c>
      <c r="H3538" s="1" t="s">
        <v>8001</v>
      </c>
      <c r="I3538" s="1">
        <v>781491413</v>
      </c>
      <c r="J3538" s="1" t="s">
        <v>17573</v>
      </c>
      <c r="K3538" s="1">
        <v>14</v>
      </c>
      <c r="L3538" s="1" t="s">
        <v>64</v>
      </c>
      <c r="M3538" s="1" t="s">
        <v>65</v>
      </c>
      <c r="N3538" s="2">
        <v>45653.647951388892</v>
      </c>
      <c r="O3538" s="1" t="s">
        <v>353</v>
      </c>
      <c r="Q3538" s="1" t="s">
        <v>67</v>
      </c>
      <c r="R3538" s="2">
        <v>45722.411736111113</v>
      </c>
      <c r="S3538" s="1" t="s">
        <v>5265</v>
      </c>
      <c r="T3538" s="1" t="s">
        <v>100</v>
      </c>
      <c r="U3538" s="1" t="s">
        <v>101</v>
      </c>
      <c r="V3538" s="1" t="s">
        <v>17574</v>
      </c>
      <c r="W3538" s="1" t="s">
        <v>263</v>
      </c>
      <c r="X3538" s="1" t="s">
        <v>840</v>
      </c>
      <c r="Y3538" s="1" t="s">
        <v>12291</v>
      </c>
      <c r="Z3538" s="1" t="s">
        <v>841</v>
      </c>
      <c r="AA3538" s="1" t="s">
        <v>1984</v>
      </c>
      <c r="AB3538" s="1" t="s">
        <v>124</v>
      </c>
      <c r="AE3538" s="2">
        <v>45722.411747685182</v>
      </c>
      <c r="AF3538" s="1" t="s">
        <v>77</v>
      </c>
      <c r="AH3538" s="1" t="s">
        <v>125</v>
      </c>
      <c r="AI3538" s="1" t="s">
        <v>79</v>
      </c>
      <c r="AJ3538" s="1" t="s">
        <v>3850</v>
      </c>
      <c r="AK3538" s="1" t="s">
        <v>17575</v>
      </c>
      <c r="AL3538" s="1" t="s">
        <v>5265</v>
      </c>
      <c r="AM3538" s="2">
        <v>45722.411782407406</v>
      </c>
      <c r="AN3538" s="1" t="s">
        <v>17575</v>
      </c>
      <c r="AP3538" s="1">
        <v>5770883</v>
      </c>
      <c r="AQ3538" s="1" t="s">
        <v>83</v>
      </c>
      <c r="AR3538" s="2">
        <v>45722.612349537034</v>
      </c>
      <c r="AS3538" s="1" t="s">
        <v>84</v>
      </c>
      <c r="AT3538" s="2">
        <v>45722.333333333336</v>
      </c>
      <c r="AU3538" s="1" t="s">
        <v>85</v>
      </c>
      <c r="AV3538" s="1" t="s">
        <v>1328</v>
      </c>
      <c r="AW3538" s="1" t="s">
        <v>1329</v>
      </c>
      <c r="AX3538" s="1" t="s">
        <v>4972</v>
      </c>
      <c r="AZ3538" s="2">
        <v>45722.612349537034</v>
      </c>
      <c r="BB3538" s="1" t="s">
        <v>776</v>
      </c>
      <c r="BC3538" s="1" t="s">
        <v>777</v>
      </c>
      <c r="BD3538" s="1" t="s">
        <v>778</v>
      </c>
      <c r="BE3538" s="1" t="s">
        <v>1705</v>
      </c>
      <c r="BF3538" s="1" t="s">
        <v>914</v>
      </c>
    </row>
    <row r="3539" spans="1:58" x14ac:dyDescent="0.35">
      <c r="A3539" s="1">
        <v>3016800</v>
      </c>
      <c r="B3539" s="1" t="s">
        <v>58</v>
      </c>
      <c r="C3539" s="1">
        <v>45320061</v>
      </c>
      <c r="D3539" s="1">
        <v>339040612</v>
      </c>
      <c r="E3539" s="1" t="s">
        <v>59</v>
      </c>
      <c r="F3539" s="1" t="s">
        <v>60</v>
      </c>
      <c r="G3539" s="1" t="s">
        <v>275</v>
      </c>
      <c r="H3539" s="1" t="s">
        <v>665</v>
      </c>
      <c r="I3539" s="1">
        <v>781541250</v>
      </c>
      <c r="J3539" s="1" t="s">
        <v>277</v>
      </c>
      <c r="K3539" s="1">
        <v>14</v>
      </c>
      <c r="L3539" s="1" t="s">
        <v>64</v>
      </c>
      <c r="M3539" s="1" t="s">
        <v>65</v>
      </c>
      <c r="N3539" s="2">
        <v>45707.633784722224</v>
      </c>
      <c r="O3539" s="1" t="s">
        <v>66</v>
      </c>
      <c r="Q3539" s="1" t="s">
        <v>67</v>
      </c>
      <c r="R3539" s="2">
        <v>45722.413055555553</v>
      </c>
      <c r="S3539" s="1" t="s">
        <v>1451</v>
      </c>
      <c r="T3539" s="1" t="s">
        <v>1452</v>
      </c>
      <c r="U3539" s="1" t="s">
        <v>101</v>
      </c>
      <c r="V3539" s="1" t="s">
        <v>17576</v>
      </c>
      <c r="W3539" s="1" t="s">
        <v>263</v>
      </c>
      <c r="X3539" s="1" t="s">
        <v>263</v>
      </c>
      <c r="Y3539" s="1" t="s">
        <v>851</v>
      </c>
      <c r="Z3539" s="1" t="s">
        <v>964</v>
      </c>
      <c r="AA3539" s="1" t="s">
        <v>4897</v>
      </c>
      <c r="AB3539" s="1" t="s">
        <v>124</v>
      </c>
      <c r="AE3539" s="2">
        <v>45722.41306712963</v>
      </c>
      <c r="AF3539" s="1" t="s">
        <v>77</v>
      </c>
      <c r="AH3539" s="1" t="s">
        <v>125</v>
      </c>
      <c r="AI3539" s="1" t="s">
        <v>79</v>
      </c>
      <c r="AJ3539" s="1" t="s">
        <v>855</v>
      </c>
      <c r="AK3539" s="1" t="s">
        <v>11203</v>
      </c>
      <c r="AL3539" s="1" t="s">
        <v>1451</v>
      </c>
      <c r="AM3539" s="2">
        <v>45722.413101851853</v>
      </c>
      <c r="AN3539" s="1" t="s">
        <v>11203</v>
      </c>
      <c r="AP3539" s="1">
        <v>5770887</v>
      </c>
      <c r="AQ3539" s="1" t="s">
        <v>83</v>
      </c>
      <c r="AR3539" s="2">
        <v>45723.459907407407</v>
      </c>
      <c r="AS3539" s="1" t="s">
        <v>84</v>
      </c>
      <c r="AT3539" s="2">
        <v>45722.336805555555</v>
      </c>
      <c r="AU3539" s="1" t="s">
        <v>85</v>
      </c>
      <c r="AV3539" s="1" t="s">
        <v>108</v>
      </c>
      <c r="AW3539" s="1" t="s">
        <v>109</v>
      </c>
      <c r="AX3539" s="1" t="s">
        <v>1965</v>
      </c>
      <c r="AZ3539" s="2">
        <v>45723.459907407407</v>
      </c>
      <c r="BB3539" s="1" t="s">
        <v>776</v>
      </c>
      <c r="BC3539" s="1" t="s">
        <v>777</v>
      </c>
      <c r="BD3539" s="1" t="s">
        <v>778</v>
      </c>
      <c r="BE3539" s="1" t="s">
        <v>17577</v>
      </c>
      <c r="BF3539" s="1" t="s">
        <v>274</v>
      </c>
    </row>
    <row r="3540" spans="1:58" x14ac:dyDescent="0.35">
      <c r="A3540" s="1">
        <v>3016801</v>
      </c>
      <c r="B3540" s="1" t="s">
        <v>58</v>
      </c>
      <c r="C3540" s="1">
        <v>38365331</v>
      </c>
      <c r="D3540" s="1">
        <v>338356896</v>
      </c>
      <c r="E3540" s="1" t="s">
        <v>59</v>
      </c>
      <c r="F3540" s="1" t="s">
        <v>60</v>
      </c>
      <c r="G3540" s="1" t="s">
        <v>805</v>
      </c>
      <c r="H3540" s="1" t="s">
        <v>1674</v>
      </c>
      <c r="I3540" s="1">
        <v>770931081</v>
      </c>
      <c r="J3540" s="1" t="s">
        <v>5731</v>
      </c>
      <c r="K3540" s="1">
        <v>13</v>
      </c>
      <c r="L3540" s="1" t="s">
        <v>64</v>
      </c>
      <c r="M3540" s="1" t="s">
        <v>65</v>
      </c>
      <c r="N3540" s="2">
        <v>44927</v>
      </c>
      <c r="O3540" s="1" t="s">
        <v>353</v>
      </c>
      <c r="Q3540" s="1" t="s">
        <v>67</v>
      </c>
      <c r="R3540" s="2">
        <v>45722.413414351853</v>
      </c>
      <c r="S3540" s="1" t="s">
        <v>5216</v>
      </c>
      <c r="T3540" s="1" t="s">
        <v>100</v>
      </c>
      <c r="U3540" s="1" t="s">
        <v>1031</v>
      </c>
      <c r="V3540" s="1" t="s">
        <v>17578</v>
      </c>
      <c r="Y3540" s="1" t="s">
        <v>7343</v>
      </c>
      <c r="Z3540" s="1" t="s">
        <v>337</v>
      </c>
      <c r="AA3540" s="1" t="s">
        <v>2147</v>
      </c>
      <c r="AB3540" s="1" t="s">
        <v>2147</v>
      </c>
      <c r="AC3540" s="1">
        <v>308</v>
      </c>
      <c r="AE3540" s="2">
        <v>45722.413425925923</v>
      </c>
      <c r="AF3540" s="1" t="s">
        <v>77</v>
      </c>
      <c r="AH3540" s="1" t="s">
        <v>78</v>
      </c>
      <c r="AI3540" s="1" t="s">
        <v>79</v>
      </c>
      <c r="AJ3540" s="1" t="s">
        <v>378</v>
      </c>
      <c r="AK3540" s="1" t="s">
        <v>17579</v>
      </c>
      <c r="AL3540" s="1" t="s">
        <v>5216</v>
      </c>
      <c r="AM3540" s="2">
        <v>45722.413483796299</v>
      </c>
      <c r="AN3540" s="1" t="s">
        <v>17579</v>
      </c>
      <c r="AP3540" s="1">
        <v>5770889</v>
      </c>
      <c r="AQ3540" s="1" t="s">
        <v>83</v>
      </c>
      <c r="AR3540" s="2">
        <v>45722.563877314817</v>
      </c>
      <c r="AS3540" s="1" t="s">
        <v>84</v>
      </c>
      <c r="AT3540" s="2">
        <v>45722.333333333336</v>
      </c>
      <c r="AU3540" s="1" t="s">
        <v>85</v>
      </c>
      <c r="AV3540" s="1" t="s">
        <v>1702</v>
      </c>
      <c r="AW3540" s="1" t="s">
        <v>1703</v>
      </c>
      <c r="AX3540" s="1" t="s">
        <v>3219</v>
      </c>
      <c r="AZ3540" s="2">
        <v>45722.563877314817</v>
      </c>
      <c r="BB3540" s="1" t="s">
        <v>1225</v>
      </c>
      <c r="BC3540" s="1" t="s">
        <v>814</v>
      </c>
      <c r="BD3540" s="1" t="s">
        <v>815</v>
      </c>
      <c r="BE3540" s="1" t="s">
        <v>17580</v>
      </c>
      <c r="BF3540" s="1" t="s">
        <v>649</v>
      </c>
    </row>
    <row r="3541" spans="1:58" x14ac:dyDescent="0.35">
      <c r="A3541" s="1">
        <v>3016802</v>
      </c>
      <c r="B3541" s="1" t="s">
        <v>223</v>
      </c>
      <c r="C3541" s="1">
        <v>39877421</v>
      </c>
      <c r="D3541" s="1">
        <v>339575324</v>
      </c>
      <c r="E3541" s="1" t="s">
        <v>59</v>
      </c>
      <c r="F3541" s="1" t="s">
        <v>60</v>
      </c>
      <c r="G3541" s="1" t="s">
        <v>11931</v>
      </c>
      <c r="H3541" s="1" t="s">
        <v>11932</v>
      </c>
      <c r="I3541" s="1">
        <v>785414655</v>
      </c>
      <c r="J3541" s="1" t="s">
        <v>17581</v>
      </c>
      <c r="K3541" s="1">
        <v>14</v>
      </c>
      <c r="L3541" s="1" t="s">
        <v>64</v>
      </c>
      <c r="M3541" s="1" t="s">
        <v>65</v>
      </c>
      <c r="N3541" s="2">
        <v>44862.445347222223</v>
      </c>
      <c r="O3541" s="1" t="s">
        <v>497</v>
      </c>
      <c r="Q3541" s="1" t="s">
        <v>67</v>
      </c>
      <c r="R3541" s="2">
        <v>45722.414687500001</v>
      </c>
      <c r="S3541" s="1" t="s">
        <v>2049</v>
      </c>
      <c r="T3541" s="1" t="s">
        <v>100</v>
      </c>
      <c r="U3541" s="1" t="s">
        <v>70</v>
      </c>
      <c r="V3541" s="1" t="s">
        <v>17582</v>
      </c>
      <c r="W3541" s="1" t="s">
        <v>263</v>
      </c>
      <c r="X3541" s="1" t="s">
        <v>840</v>
      </c>
      <c r="Y3541" s="1" t="s">
        <v>7964</v>
      </c>
      <c r="Z3541" s="1" t="s">
        <v>841</v>
      </c>
      <c r="AA3541" s="1" t="s">
        <v>7965</v>
      </c>
      <c r="AB3541" s="1" t="s">
        <v>124</v>
      </c>
      <c r="AE3541" s="2">
        <v>45722.414699074077</v>
      </c>
      <c r="AF3541" s="1" t="s">
        <v>77</v>
      </c>
      <c r="AH3541" s="1" t="s">
        <v>78</v>
      </c>
      <c r="AI3541" s="1" t="s">
        <v>106</v>
      </c>
      <c r="AJ3541" s="1" t="s">
        <v>107</v>
      </c>
      <c r="AK3541" s="1" t="s">
        <v>3006</v>
      </c>
      <c r="AL3541" s="1" t="s">
        <v>2049</v>
      </c>
      <c r="AM3541" s="2">
        <v>45722.414756944447</v>
      </c>
      <c r="AN3541" s="1" t="s">
        <v>3006</v>
      </c>
      <c r="AP3541" s="1">
        <v>5770893</v>
      </c>
      <c r="AQ3541" s="1" t="s">
        <v>83</v>
      </c>
      <c r="AR3541" s="2">
        <v>45723.5000462963</v>
      </c>
      <c r="AS3541" s="1" t="s">
        <v>84</v>
      </c>
      <c r="AT3541" s="2">
        <v>45722.333333333336</v>
      </c>
      <c r="AU3541" s="1" t="s">
        <v>85</v>
      </c>
      <c r="AV3541" s="1" t="s">
        <v>1328</v>
      </c>
      <c r="AW3541" s="1" t="s">
        <v>1329</v>
      </c>
      <c r="AX3541" s="1" t="s">
        <v>2441</v>
      </c>
      <c r="AZ3541" s="2">
        <v>45723.5000462963</v>
      </c>
      <c r="BB3541" s="1" t="s">
        <v>746</v>
      </c>
      <c r="BC3541" s="1" t="s">
        <v>747</v>
      </c>
      <c r="BD3541" s="1" t="s">
        <v>748</v>
      </c>
      <c r="BE3541" s="1" t="s">
        <v>17583</v>
      </c>
      <c r="BF3541" s="1" t="s">
        <v>914</v>
      </c>
    </row>
    <row r="3542" spans="1:58" x14ac:dyDescent="0.35">
      <c r="A3542" s="1">
        <v>3016803</v>
      </c>
      <c r="B3542" s="1" t="s">
        <v>58</v>
      </c>
      <c r="C3542" s="1">
        <v>35862351</v>
      </c>
      <c r="D3542" s="1">
        <v>338328705</v>
      </c>
      <c r="E3542" s="1" t="s">
        <v>59</v>
      </c>
      <c r="F3542" s="1" t="s">
        <v>60</v>
      </c>
      <c r="G3542" s="1" t="s">
        <v>17584</v>
      </c>
      <c r="H3542" s="1" t="s">
        <v>4272</v>
      </c>
      <c r="I3542" s="1" t="s">
        <v>17585</v>
      </c>
      <c r="J3542" s="1" t="s">
        <v>17586</v>
      </c>
      <c r="K3542" s="1">
        <v>12</v>
      </c>
      <c r="L3542" s="1" t="s">
        <v>64</v>
      </c>
      <c r="M3542" s="1" t="s">
        <v>65</v>
      </c>
      <c r="N3542" s="2">
        <v>44805</v>
      </c>
      <c r="O3542" s="1" t="s">
        <v>353</v>
      </c>
      <c r="Q3542" s="1" t="s">
        <v>67</v>
      </c>
      <c r="R3542" s="2">
        <v>45722.416250000002</v>
      </c>
      <c r="S3542" s="1" t="s">
        <v>228</v>
      </c>
      <c r="T3542" s="1" t="s">
        <v>100</v>
      </c>
      <c r="U3542" s="1" t="s">
        <v>70</v>
      </c>
      <c r="V3542" s="1" t="s">
        <v>17587</v>
      </c>
      <c r="W3542" s="1" t="s">
        <v>334</v>
      </c>
      <c r="X3542" s="1" t="s">
        <v>335</v>
      </c>
      <c r="Y3542" s="1" t="s">
        <v>7157</v>
      </c>
      <c r="Z3542" s="1" t="s">
        <v>337</v>
      </c>
      <c r="AA3542" s="1" t="s">
        <v>3932</v>
      </c>
      <c r="AB3542" s="1" t="s">
        <v>3932</v>
      </c>
      <c r="AC3542" s="1">
        <v>169</v>
      </c>
      <c r="AE3542" s="2">
        <v>45722.416273148148</v>
      </c>
      <c r="AF3542" s="1" t="s">
        <v>77</v>
      </c>
      <c r="AH3542" s="1" t="s">
        <v>125</v>
      </c>
      <c r="AI3542" s="1" t="s">
        <v>58</v>
      </c>
      <c r="AJ3542" s="1" t="s">
        <v>378</v>
      </c>
      <c r="AK3542" s="1" t="s">
        <v>17588</v>
      </c>
      <c r="AL3542" s="1" t="s">
        <v>228</v>
      </c>
      <c r="AM3542" s="2">
        <v>45722.610486111109</v>
      </c>
      <c r="AN3542" s="1" t="s">
        <v>17589</v>
      </c>
      <c r="AO3542" s="1" t="s">
        <v>349</v>
      </c>
      <c r="AP3542" s="1">
        <v>5772050</v>
      </c>
      <c r="AQ3542" s="1" t="s">
        <v>83</v>
      </c>
      <c r="AR3542" s="2">
        <v>45723.878564814811</v>
      </c>
      <c r="AS3542" s="1" t="s">
        <v>84</v>
      </c>
      <c r="AT3542" s="2">
        <v>45722.5625</v>
      </c>
      <c r="AU3542" s="1" t="s">
        <v>85</v>
      </c>
      <c r="AV3542" s="1" t="s">
        <v>1680</v>
      </c>
      <c r="AW3542" s="1" t="s">
        <v>1681</v>
      </c>
      <c r="AX3542" s="1" t="s">
        <v>1682</v>
      </c>
      <c r="AZ3542" s="2">
        <v>45723.878564814811</v>
      </c>
      <c r="BB3542" s="1" t="s">
        <v>902</v>
      </c>
      <c r="BC3542" s="1" t="s">
        <v>903</v>
      </c>
      <c r="BD3542" s="1" t="s">
        <v>904</v>
      </c>
      <c r="BE3542" s="1" t="s">
        <v>17590</v>
      </c>
      <c r="BF3542" s="1" t="s">
        <v>1383</v>
      </c>
    </row>
    <row r="3543" spans="1:58" x14ac:dyDescent="0.35">
      <c r="A3543" s="1">
        <v>3016804</v>
      </c>
      <c r="B3543" s="1" t="s">
        <v>58</v>
      </c>
      <c r="C3543" s="1">
        <v>42076341</v>
      </c>
      <c r="D3543" s="1">
        <v>338432754</v>
      </c>
      <c r="E3543" s="1" t="s">
        <v>59</v>
      </c>
      <c r="F3543" s="1" t="s">
        <v>60</v>
      </c>
      <c r="G3543" s="1" t="s">
        <v>1539</v>
      </c>
      <c r="H3543" s="1" t="s">
        <v>7065</v>
      </c>
      <c r="I3543" s="1">
        <v>779342354</v>
      </c>
      <c r="J3543" s="1" t="s">
        <v>17591</v>
      </c>
      <c r="K3543" s="1">
        <v>19</v>
      </c>
      <c r="L3543" s="1" t="s">
        <v>64</v>
      </c>
      <c r="M3543" s="1" t="s">
        <v>65</v>
      </c>
      <c r="N3543" s="2">
        <v>45663.708333333336</v>
      </c>
      <c r="O3543" s="1" t="s">
        <v>66</v>
      </c>
      <c r="Q3543" s="1" t="s">
        <v>67</v>
      </c>
      <c r="R3543" s="2">
        <v>45722.416516203702</v>
      </c>
      <c r="S3543" s="1" t="s">
        <v>2124</v>
      </c>
      <c r="T3543" s="1" t="s">
        <v>1021</v>
      </c>
      <c r="U3543" s="1" t="s">
        <v>385</v>
      </c>
      <c r="V3543" s="1" t="s">
        <v>17592</v>
      </c>
      <c r="Y3543" s="1" t="s">
        <v>1182</v>
      </c>
      <c r="Z3543" s="1" t="s">
        <v>75</v>
      </c>
      <c r="AA3543" s="1" t="s">
        <v>1462</v>
      </c>
      <c r="AB3543" s="1" t="s">
        <v>1462</v>
      </c>
      <c r="AE3543" s="2">
        <v>45722.416527777779</v>
      </c>
      <c r="AF3543" s="1" t="s">
        <v>77</v>
      </c>
      <c r="AH3543" s="1" t="s">
        <v>125</v>
      </c>
      <c r="AI3543" s="1" t="s">
        <v>79</v>
      </c>
      <c r="AJ3543" s="1" t="s">
        <v>283</v>
      </c>
      <c r="AK3543" s="1" t="s">
        <v>17593</v>
      </c>
      <c r="AL3543" s="1" t="s">
        <v>2124</v>
      </c>
      <c r="AM3543" s="2">
        <v>45722.416562500002</v>
      </c>
      <c r="AN3543" s="1" t="s">
        <v>17593</v>
      </c>
      <c r="AP3543" s="1">
        <v>5770905</v>
      </c>
      <c r="AQ3543" s="1" t="s">
        <v>83</v>
      </c>
      <c r="AR3543" s="2">
        <v>45722.645185185182</v>
      </c>
      <c r="AS3543" s="1" t="s">
        <v>84</v>
      </c>
      <c r="AT3543" s="2">
        <v>45722.305555555555</v>
      </c>
      <c r="AU3543" s="1" t="s">
        <v>85</v>
      </c>
      <c r="AV3543" s="1" t="s">
        <v>2382</v>
      </c>
      <c r="AW3543" s="1" t="s">
        <v>2383</v>
      </c>
      <c r="AX3543" s="1" t="s">
        <v>2384</v>
      </c>
      <c r="AZ3543" s="2">
        <v>45722.645185185182</v>
      </c>
      <c r="BB3543" s="1" t="s">
        <v>3226</v>
      </c>
      <c r="BC3543" s="1" t="s">
        <v>3227</v>
      </c>
      <c r="BD3543" s="1" t="s">
        <v>767</v>
      </c>
      <c r="BE3543" s="1" t="s">
        <v>17594</v>
      </c>
      <c r="BF3543" s="1" t="s">
        <v>817</v>
      </c>
    </row>
    <row r="3544" spans="1:58" x14ac:dyDescent="0.35">
      <c r="A3544" s="1">
        <v>3016805</v>
      </c>
      <c r="B3544" s="1" t="s">
        <v>58</v>
      </c>
      <c r="C3544" s="1">
        <v>32714971</v>
      </c>
      <c r="D3544" s="1">
        <v>339575766</v>
      </c>
      <c r="E3544" s="1" t="s">
        <v>59</v>
      </c>
      <c r="F3544" s="1" t="s">
        <v>60</v>
      </c>
      <c r="G3544" s="1" t="s">
        <v>17595</v>
      </c>
      <c r="H3544" s="1" t="s">
        <v>17596</v>
      </c>
      <c r="I3544" s="1">
        <v>777393900</v>
      </c>
      <c r="J3544" s="1" t="s">
        <v>17597</v>
      </c>
      <c r="K3544" s="1">
        <v>14</v>
      </c>
      <c r="L3544" s="1" t="s">
        <v>64</v>
      </c>
      <c r="M3544" s="1" t="s">
        <v>65</v>
      </c>
      <c r="N3544" s="2">
        <v>45313.750011574077</v>
      </c>
      <c r="O3544" s="1" t="s">
        <v>180</v>
      </c>
      <c r="Q3544" s="1" t="s">
        <v>67</v>
      </c>
      <c r="R3544" s="2">
        <v>45722.417928240742</v>
      </c>
      <c r="S3544" s="1" t="s">
        <v>2517</v>
      </c>
      <c r="T3544" s="1" t="s">
        <v>69</v>
      </c>
      <c r="U3544" s="1" t="s">
        <v>70</v>
      </c>
      <c r="V3544" s="1" t="s">
        <v>17598</v>
      </c>
      <c r="W3544" s="1" t="s">
        <v>263</v>
      </c>
      <c r="X3544" s="1" t="s">
        <v>840</v>
      </c>
      <c r="Y3544" s="1" t="s">
        <v>5118</v>
      </c>
      <c r="Z3544" s="1" t="s">
        <v>841</v>
      </c>
      <c r="AA3544" s="1" t="s">
        <v>3895</v>
      </c>
      <c r="AB3544" s="1" t="s">
        <v>3895</v>
      </c>
      <c r="AE3544" s="2">
        <v>45722.417951388888</v>
      </c>
      <c r="AF3544" s="1" t="s">
        <v>77</v>
      </c>
      <c r="AH3544" s="1" t="s">
        <v>125</v>
      </c>
      <c r="AI3544" s="1" t="s">
        <v>79</v>
      </c>
      <c r="AJ3544" s="1" t="s">
        <v>378</v>
      </c>
      <c r="AK3544" s="1" t="s">
        <v>2587</v>
      </c>
      <c r="AL3544" s="1" t="s">
        <v>2517</v>
      </c>
      <c r="AM3544" s="2">
        <v>45722.418090277781</v>
      </c>
      <c r="AN3544" s="1" t="s">
        <v>2587</v>
      </c>
      <c r="AP3544" s="1">
        <v>5770911</v>
      </c>
      <c r="AQ3544" s="1" t="s">
        <v>83</v>
      </c>
      <c r="AR3544" s="2">
        <v>45722.623344907406</v>
      </c>
      <c r="AS3544" s="1" t="s">
        <v>84</v>
      </c>
      <c r="AT3544" s="2">
        <v>45722.333333333336</v>
      </c>
      <c r="AU3544" s="1" t="s">
        <v>85</v>
      </c>
      <c r="AV3544" s="1" t="s">
        <v>1328</v>
      </c>
      <c r="AW3544" s="1" t="s">
        <v>1329</v>
      </c>
      <c r="AX3544" s="1" t="s">
        <v>3897</v>
      </c>
      <c r="AZ3544" s="2">
        <v>45722.623344907406</v>
      </c>
      <c r="BB3544" s="1" t="s">
        <v>367</v>
      </c>
      <c r="BC3544" s="1" t="s">
        <v>368</v>
      </c>
      <c r="BD3544" s="1" t="s">
        <v>368</v>
      </c>
      <c r="BE3544" s="1" t="s">
        <v>17599</v>
      </c>
      <c r="BF3544" s="1" t="s">
        <v>15257</v>
      </c>
    </row>
    <row r="3545" spans="1:58" x14ac:dyDescent="0.35">
      <c r="A3545" s="1">
        <v>3016806</v>
      </c>
      <c r="B3545" s="1" t="s">
        <v>58</v>
      </c>
      <c r="C3545" s="1">
        <v>44291571</v>
      </c>
      <c r="D3545" s="1">
        <v>339822552</v>
      </c>
      <c r="E3545" s="1" t="s">
        <v>59</v>
      </c>
      <c r="F3545" s="1" t="s">
        <v>60</v>
      </c>
      <c r="G3545" s="1" t="s">
        <v>17600</v>
      </c>
      <c r="I3545" s="1">
        <v>776221919</v>
      </c>
      <c r="J3545" s="1" t="s">
        <v>3282</v>
      </c>
      <c r="K3545" s="1">
        <v>20</v>
      </c>
      <c r="L3545" s="1" t="s">
        <v>294</v>
      </c>
      <c r="M3545" s="1" t="s">
        <v>295</v>
      </c>
      <c r="N3545" s="2">
        <v>45577.695231481484</v>
      </c>
      <c r="O3545" s="1" t="s">
        <v>520</v>
      </c>
      <c r="Q3545" s="1" t="s">
        <v>67</v>
      </c>
      <c r="R3545" s="2">
        <v>45722.417951388888</v>
      </c>
      <c r="S3545" s="1" t="s">
        <v>3278</v>
      </c>
      <c r="T3545" s="1" t="s">
        <v>412</v>
      </c>
      <c r="U3545" s="1" t="s">
        <v>11100</v>
      </c>
      <c r="V3545" s="1" t="s">
        <v>17601</v>
      </c>
      <c r="W3545" s="1" t="s">
        <v>725</v>
      </c>
      <c r="X3545" s="1" t="s">
        <v>726</v>
      </c>
      <c r="Y3545" s="1" t="s">
        <v>989</v>
      </c>
      <c r="Z3545" s="1" t="s">
        <v>990</v>
      </c>
      <c r="AA3545" s="1" t="s">
        <v>991</v>
      </c>
      <c r="AB3545" s="1" t="s">
        <v>124</v>
      </c>
      <c r="AE3545" s="2">
        <v>45722.41846064815</v>
      </c>
      <c r="AF3545" s="1" t="s">
        <v>417</v>
      </c>
      <c r="AG3545" s="1">
        <v>48</v>
      </c>
      <c r="AH3545" s="1" t="s">
        <v>125</v>
      </c>
      <c r="AI3545" s="1" t="s">
        <v>464</v>
      </c>
      <c r="AJ3545" s="1" t="s">
        <v>465</v>
      </c>
      <c r="AK3545" s="1" t="s">
        <v>17602</v>
      </c>
      <c r="AL3545" s="1" t="s">
        <v>3278</v>
      </c>
      <c r="AM3545" s="2">
        <v>45722.418530092589</v>
      </c>
      <c r="AO3545" s="1" t="s">
        <v>3278</v>
      </c>
      <c r="AP3545" s="1">
        <v>5770914</v>
      </c>
      <c r="AQ3545" s="1" t="s">
        <v>83</v>
      </c>
      <c r="AR3545" s="2">
        <v>45722.538726851853</v>
      </c>
      <c r="AS3545" s="1" t="s">
        <v>84</v>
      </c>
      <c r="AT3545" s="2">
        <v>45722.333333333336</v>
      </c>
      <c r="AU3545" s="1" t="s">
        <v>85</v>
      </c>
      <c r="AV3545" s="1" t="s">
        <v>731</v>
      </c>
      <c r="AW3545" s="1" t="s">
        <v>732</v>
      </c>
      <c r="AX3545" s="1" t="s">
        <v>733</v>
      </c>
      <c r="AY3545" s="2">
        <v>45724.41846064815</v>
      </c>
      <c r="AZ3545" s="2">
        <v>45722.538726851853</v>
      </c>
      <c r="BA3545" s="1" t="s">
        <v>419</v>
      </c>
      <c r="BB3545" s="1" t="s">
        <v>594</v>
      </c>
      <c r="BC3545" s="1" t="s">
        <v>595</v>
      </c>
      <c r="BD3545" s="1" t="s">
        <v>596</v>
      </c>
      <c r="BE3545" s="1" t="s">
        <v>17603</v>
      </c>
      <c r="BF3545" s="1" t="s">
        <v>993</v>
      </c>
    </row>
    <row r="3546" spans="1:58" x14ac:dyDescent="0.35">
      <c r="A3546" s="1">
        <v>3016807</v>
      </c>
      <c r="B3546" s="1" t="s">
        <v>327</v>
      </c>
      <c r="C3546" s="1">
        <v>157061</v>
      </c>
      <c r="D3546" s="1">
        <v>338231277</v>
      </c>
      <c r="E3546" s="1" t="s">
        <v>59</v>
      </c>
      <c r="F3546" s="1" t="s">
        <v>60</v>
      </c>
      <c r="G3546" s="1" t="s">
        <v>17604</v>
      </c>
      <c r="I3546" s="1" t="s">
        <v>889</v>
      </c>
      <c r="J3546" s="1">
        <v>775507535</v>
      </c>
      <c r="K3546" s="1">
        <v>20</v>
      </c>
      <c r="L3546" s="1" t="s">
        <v>294</v>
      </c>
      <c r="M3546" s="1" t="s">
        <v>295</v>
      </c>
      <c r="N3546" s="2">
        <v>34730.000011574077</v>
      </c>
      <c r="O3546" s="1" t="s">
        <v>2863</v>
      </c>
      <c r="Q3546" s="1" t="s">
        <v>67</v>
      </c>
      <c r="R3546" s="2">
        <v>45722.418067129627</v>
      </c>
      <c r="S3546" s="1" t="s">
        <v>3463</v>
      </c>
      <c r="T3546" s="1" t="s">
        <v>412</v>
      </c>
      <c r="U3546" s="1" t="s">
        <v>120</v>
      </c>
      <c r="V3546" s="1" t="s">
        <v>17605</v>
      </c>
      <c r="W3546" s="1" t="s">
        <v>214</v>
      </c>
      <c r="X3546" s="1" t="s">
        <v>215</v>
      </c>
      <c r="Y3546" s="1" t="s">
        <v>5399</v>
      </c>
      <c r="Z3546" s="1" t="s">
        <v>248</v>
      </c>
      <c r="AA3546" s="1" t="s">
        <v>248</v>
      </c>
      <c r="AB3546" s="1" t="s">
        <v>5168</v>
      </c>
      <c r="AE3546" s="2">
        <v>45722.418206018519</v>
      </c>
      <c r="AF3546" s="1" t="s">
        <v>417</v>
      </c>
      <c r="AG3546" s="1">
        <v>48</v>
      </c>
      <c r="AH3546" s="1" t="s">
        <v>125</v>
      </c>
      <c r="AI3546" s="1" t="s">
        <v>464</v>
      </c>
      <c r="AJ3546" s="1" t="s">
        <v>465</v>
      </c>
      <c r="AK3546" s="1" t="s">
        <v>17606</v>
      </c>
      <c r="AL3546" s="1" t="s">
        <v>3463</v>
      </c>
      <c r="AM3546" s="2">
        <v>45722.418229166666</v>
      </c>
      <c r="AO3546" s="1" t="s">
        <v>3463</v>
      </c>
      <c r="AP3546" s="1">
        <v>5770912</v>
      </c>
      <c r="AQ3546" s="1" t="s">
        <v>83</v>
      </c>
      <c r="AR3546" s="2">
        <v>45722.563854166663</v>
      </c>
      <c r="AS3546" s="1" t="s">
        <v>84</v>
      </c>
      <c r="AT3546" s="2">
        <v>45722.333333333336</v>
      </c>
      <c r="AU3546" s="1" t="s">
        <v>85</v>
      </c>
      <c r="AV3546" s="1" t="s">
        <v>1957</v>
      </c>
      <c r="AW3546" s="1" t="s">
        <v>1958</v>
      </c>
      <c r="AX3546" s="1" t="s">
        <v>1959</v>
      </c>
      <c r="AY3546" s="2">
        <v>45724.418206018519</v>
      </c>
      <c r="AZ3546" s="2">
        <v>45722.563842592594</v>
      </c>
      <c r="BA3546" s="1" t="s">
        <v>419</v>
      </c>
      <c r="BB3546" s="1" t="s">
        <v>703</v>
      </c>
      <c r="BC3546" s="1" t="s">
        <v>677</v>
      </c>
      <c r="BD3546" s="1" t="s">
        <v>704</v>
      </c>
      <c r="BE3546" s="1" t="s">
        <v>17607</v>
      </c>
      <c r="BF3546" s="1" t="s">
        <v>137</v>
      </c>
    </row>
    <row r="3547" spans="1:58" x14ac:dyDescent="0.35">
      <c r="A3547" s="1">
        <v>3016808</v>
      </c>
      <c r="B3547" s="1" t="s">
        <v>58</v>
      </c>
      <c r="C3547" s="1">
        <v>31937561</v>
      </c>
      <c r="D3547" s="1">
        <v>338751898</v>
      </c>
      <c r="E3547" s="1" t="s">
        <v>59</v>
      </c>
      <c r="F3547" s="1" t="s">
        <v>60</v>
      </c>
      <c r="G3547" s="1" t="s">
        <v>2107</v>
      </c>
      <c r="H3547" s="1" t="s">
        <v>2583</v>
      </c>
      <c r="I3547" s="1">
        <v>775503991</v>
      </c>
      <c r="J3547" s="1" t="s">
        <v>2109</v>
      </c>
      <c r="K3547" s="1">
        <v>19</v>
      </c>
      <c r="L3547" s="1" t="s">
        <v>64</v>
      </c>
      <c r="M3547" s="1" t="s">
        <v>65</v>
      </c>
      <c r="N3547" s="2">
        <v>45174.5</v>
      </c>
      <c r="O3547" s="1" t="s">
        <v>66</v>
      </c>
      <c r="Q3547" s="1" t="s">
        <v>67</v>
      </c>
      <c r="R3547" s="2">
        <v>45722.419583333336</v>
      </c>
      <c r="S3547" s="1" t="s">
        <v>1020</v>
      </c>
      <c r="T3547" s="1" t="s">
        <v>1021</v>
      </c>
      <c r="U3547" s="1" t="s">
        <v>101</v>
      </c>
      <c r="V3547" s="1" t="s">
        <v>17608</v>
      </c>
      <c r="Y3547" s="1" t="s">
        <v>9784</v>
      </c>
      <c r="Z3547" s="1" t="s">
        <v>400</v>
      </c>
      <c r="AA3547" s="1" t="s">
        <v>9785</v>
      </c>
      <c r="AB3547" s="1" t="s">
        <v>17609</v>
      </c>
      <c r="AE3547" s="2">
        <v>45722.419594907406</v>
      </c>
      <c r="AF3547" s="1" t="s">
        <v>77</v>
      </c>
      <c r="AH3547" s="1" t="s">
        <v>125</v>
      </c>
      <c r="AI3547" s="1" t="s">
        <v>79</v>
      </c>
      <c r="AJ3547" s="1" t="s">
        <v>855</v>
      </c>
      <c r="AK3547" s="1" t="s">
        <v>17610</v>
      </c>
      <c r="AL3547" s="1" t="s">
        <v>1020</v>
      </c>
      <c r="AM3547" s="2">
        <v>45722.419699074075</v>
      </c>
      <c r="AN3547" s="1" t="s">
        <v>17610</v>
      </c>
      <c r="AP3547" s="1">
        <v>5770918</v>
      </c>
      <c r="AQ3547" s="1" t="s">
        <v>83</v>
      </c>
      <c r="AR3547" s="2">
        <v>45722.532268518517</v>
      </c>
      <c r="AS3547" s="1" t="s">
        <v>84</v>
      </c>
      <c r="AZ3547" s="2">
        <v>45722.532268518517</v>
      </c>
      <c r="BB3547" s="1" t="s">
        <v>192</v>
      </c>
      <c r="BC3547" s="1" t="s">
        <v>193</v>
      </c>
      <c r="BD3547" s="1" t="s">
        <v>194</v>
      </c>
      <c r="BE3547" s="1" t="s">
        <v>11672</v>
      </c>
      <c r="BF3547" s="1" t="s">
        <v>406</v>
      </c>
    </row>
    <row r="3548" spans="1:58" x14ac:dyDescent="0.35">
      <c r="A3548" s="1">
        <v>3016810</v>
      </c>
      <c r="B3548" s="1" t="s">
        <v>58</v>
      </c>
      <c r="C3548" s="1">
        <v>37454201</v>
      </c>
      <c r="D3548" s="1">
        <v>339051137</v>
      </c>
      <c r="E3548" s="1" t="s">
        <v>59</v>
      </c>
      <c r="F3548" s="1" t="s">
        <v>60</v>
      </c>
      <c r="G3548" s="1" t="s">
        <v>530</v>
      </c>
      <c r="H3548" s="1" t="s">
        <v>17611</v>
      </c>
      <c r="I3548" s="1">
        <v>771481868</v>
      </c>
      <c r="J3548" s="1" t="s">
        <v>531</v>
      </c>
      <c r="K3548" s="1">
        <v>14</v>
      </c>
      <c r="L3548" s="1" t="s">
        <v>64</v>
      </c>
      <c r="M3548" s="1" t="s">
        <v>65</v>
      </c>
      <c r="N3548" s="2">
        <v>45703.614317129628</v>
      </c>
      <c r="O3548" s="1" t="s">
        <v>66</v>
      </c>
      <c r="Q3548" s="1" t="s">
        <v>67</v>
      </c>
      <c r="R3548" s="2">
        <v>45722.421064814815</v>
      </c>
      <c r="S3548" s="1" t="s">
        <v>5704</v>
      </c>
      <c r="T3548" s="1" t="s">
        <v>100</v>
      </c>
      <c r="U3548" s="1" t="s">
        <v>70</v>
      </c>
      <c r="V3548" s="1" t="s">
        <v>17612</v>
      </c>
      <c r="W3548" s="1" t="s">
        <v>263</v>
      </c>
      <c r="X3548" s="1" t="s">
        <v>263</v>
      </c>
      <c r="Y3548" s="1" t="s">
        <v>4347</v>
      </c>
      <c r="Z3548" s="1" t="s">
        <v>852</v>
      </c>
      <c r="AA3548" s="1" t="s">
        <v>13291</v>
      </c>
      <c r="AB3548" s="1" t="s">
        <v>124</v>
      </c>
      <c r="AE3548" s="2">
        <v>45722.421076388891</v>
      </c>
      <c r="AF3548" s="1" t="s">
        <v>77</v>
      </c>
      <c r="AH3548" s="1" t="s">
        <v>125</v>
      </c>
      <c r="AI3548" s="1" t="s">
        <v>79</v>
      </c>
      <c r="AJ3548" s="1" t="s">
        <v>378</v>
      </c>
      <c r="AK3548" s="1" t="s">
        <v>7273</v>
      </c>
      <c r="AL3548" s="1" t="s">
        <v>5704</v>
      </c>
      <c r="AM3548" s="2">
        <v>45722.421168981484</v>
      </c>
      <c r="AN3548" s="1" t="s">
        <v>7273</v>
      </c>
      <c r="AP3548" s="1">
        <v>5770923</v>
      </c>
      <c r="AQ3548" s="1" t="s">
        <v>83</v>
      </c>
      <c r="AR3548" s="2">
        <v>45723.517465277779</v>
      </c>
      <c r="AS3548" s="1" t="s">
        <v>84</v>
      </c>
      <c r="AT3548" s="2">
        <v>45722.340277777781</v>
      </c>
      <c r="AU3548" s="1" t="s">
        <v>85</v>
      </c>
      <c r="AV3548" s="1" t="s">
        <v>108</v>
      </c>
      <c r="AW3548" s="1" t="s">
        <v>109</v>
      </c>
      <c r="AX3548" s="1" t="s">
        <v>1965</v>
      </c>
      <c r="AZ3548" s="2">
        <v>45723.517465277779</v>
      </c>
      <c r="BB3548" s="1" t="s">
        <v>192</v>
      </c>
      <c r="BC3548" s="1" t="s">
        <v>193</v>
      </c>
      <c r="BD3548" s="1" t="s">
        <v>194</v>
      </c>
      <c r="BE3548" s="1" t="s">
        <v>5699</v>
      </c>
      <c r="BF3548" s="1" t="s">
        <v>274</v>
      </c>
    </row>
    <row r="3549" spans="1:58" x14ac:dyDescent="0.35">
      <c r="A3549" s="1">
        <v>3016811</v>
      </c>
      <c r="B3549" s="1" t="s">
        <v>58</v>
      </c>
      <c r="C3549" s="1">
        <v>42423141</v>
      </c>
      <c r="D3549" s="1">
        <v>338015418</v>
      </c>
      <c r="E3549" s="1" t="s">
        <v>59</v>
      </c>
      <c r="F3549" s="1" t="s">
        <v>60</v>
      </c>
      <c r="G3549" s="1" t="s">
        <v>116</v>
      </c>
      <c r="H3549" s="1" t="s">
        <v>4208</v>
      </c>
      <c r="I3549" s="1">
        <v>772688458</v>
      </c>
      <c r="J3549" s="1" t="s">
        <v>1565</v>
      </c>
      <c r="K3549" s="1">
        <v>13</v>
      </c>
      <c r="L3549" s="1" t="s">
        <v>64</v>
      </c>
      <c r="M3549" s="1" t="s">
        <v>65</v>
      </c>
      <c r="N3549" s="2">
        <v>45297.668807870374</v>
      </c>
      <c r="O3549" s="1" t="s">
        <v>66</v>
      </c>
      <c r="Q3549" s="1" t="s">
        <v>67</v>
      </c>
      <c r="R3549" s="2">
        <v>45722.422013888892</v>
      </c>
      <c r="S3549" s="1" t="s">
        <v>8113</v>
      </c>
      <c r="T3549" s="1" t="s">
        <v>69</v>
      </c>
      <c r="U3549" s="1" t="s">
        <v>70</v>
      </c>
      <c r="V3549" s="1" t="s">
        <v>17613</v>
      </c>
      <c r="Y3549" s="1" t="s">
        <v>6886</v>
      </c>
      <c r="Z3549" s="1" t="s">
        <v>1193</v>
      </c>
      <c r="AA3549" s="1" t="s">
        <v>1193</v>
      </c>
      <c r="AB3549" s="1" t="s">
        <v>124</v>
      </c>
      <c r="AE3549" s="2">
        <v>45722.422025462962</v>
      </c>
      <c r="AF3549" s="1" t="s">
        <v>77</v>
      </c>
      <c r="AH3549" s="1" t="s">
        <v>78</v>
      </c>
      <c r="AI3549" s="1" t="s">
        <v>79</v>
      </c>
      <c r="AJ3549" s="1" t="s">
        <v>147</v>
      </c>
      <c r="AK3549" s="1" t="s">
        <v>17614</v>
      </c>
      <c r="AL3549" s="1" t="s">
        <v>8113</v>
      </c>
      <c r="AM3549" s="2">
        <v>45722.4221412037</v>
      </c>
      <c r="AN3549" s="1" t="s">
        <v>17614</v>
      </c>
      <c r="AP3549" s="1">
        <v>5770931</v>
      </c>
      <c r="AQ3549" s="1" t="s">
        <v>83</v>
      </c>
      <c r="AR3549" s="2">
        <v>45722.5315162037</v>
      </c>
      <c r="AS3549" s="1" t="s">
        <v>84</v>
      </c>
      <c r="AT3549" s="2">
        <v>45722.333333333336</v>
      </c>
      <c r="AU3549" s="1" t="s">
        <v>85</v>
      </c>
      <c r="AV3549" s="1" t="s">
        <v>1196</v>
      </c>
      <c r="AW3549" s="1" t="s">
        <v>1197</v>
      </c>
      <c r="AX3549" s="1" t="s">
        <v>2842</v>
      </c>
      <c r="AZ3549" s="2">
        <v>45722.5315162037</v>
      </c>
      <c r="BB3549" s="1" t="s">
        <v>2825</v>
      </c>
      <c r="BC3549" s="1" t="s">
        <v>153</v>
      </c>
      <c r="BD3549" s="1" t="s">
        <v>2826</v>
      </c>
      <c r="BE3549" s="1" t="s">
        <v>17615</v>
      </c>
      <c r="BF3549" s="1" t="s">
        <v>406</v>
      </c>
    </row>
    <row r="3550" spans="1:58" x14ac:dyDescent="0.35">
      <c r="A3550" s="1">
        <v>3016812</v>
      </c>
      <c r="B3550" s="1" t="s">
        <v>58</v>
      </c>
      <c r="C3550" s="1">
        <v>37572161</v>
      </c>
      <c r="D3550" s="1">
        <v>339786105</v>
      </c>
      <c r="E3550" s="1" t="s">
        <v>59</v>
      </c>
      <c r="F3550" s="1" t="s">
        <v>60</v>
      </c>
      <c r="G3550" s="1" t="s">
        <v>14499</v>
      </c>
      <c r="I3550" s="1">
        <v>776198561</v>
      </c>
      <c r="J3550" s="1" t="s">
        <v>14500</v>
      </c>
      <c r="K3550" s="1">
        <v>20</v>
      </c>
      <c r="L3550" s="1" t="s">
        <v>294</v>
      </c>
      <c r="M3550" s="1" t="s">
        <v>295</v>
      </c>
      <c r="N3550" s="2">
        <v>44418.716678240744</v>
      </c>
      <c r="O3550" s="1" t="s">
        <v>5377</v>
      </c>
      <c r="Q3550" s="1" t="s">
        <v>67</v>
      </c>
      <c r="R3550" s="2">
        <v>45722.422754629632</v>
      </c>
      <c r="S3550" s="1" t="s">
        <v>7605</v>
      </c>
      <c r="T3550" s="1" t="s">
        <v>412</v>
      </c>
      <c r="U3550" s="1" t="s">
        <v>603</v>
      </c>
      <c r="V3550" s="1" t="s">
        <v>17616</v>
      </c>
      <c r="W3550" s="1" t="s">
        <v>298</v>
      </c>
      <c r="X3550" s="1" t="s">
        <v>427</v>
      </c>
      <c r="Y3550" s="1" t="s">
        <v>428</v>
      </c>
      <c r="Z3550" s="1" t="s">
        <v>231</v>
      </c>
      <c r="AA3550" s="1" t="s">
        <v>231</v>
      </c>
      <c r="AB3550" s="1" t="s">
        <v>124</v>
      </c>
      <c r="AE3550" s="2">
        <v>45722.591157407405</v>
      </c>
      <c r="AF3550" s="1" t="s">
        <v>417</v>
      </c>
      <c r="AG3550" s="1">
        <v>48</v>
      </c>
      <c r="AH3550" s="1" t="s">
        <v>125</v>
      </c>
      <c r="AI3550" s="1" t="s">
        <v>58</v>
      </c>
      <c r="AJ3550" s="1" t="s">
        <v>126</v>
      </c>
      <c r="AK3550" s="1" t="s">
        <v>17617</v>
      </c>
      <c r="AL3550" s="1" t="s">
        <v>431</v>
      </c>
      <c r="AM3550" s="2">
        <v>45722.591226851851</v>
      </c>
      <c r="AN3550" s="1" t="s">
        <v>17617</v>
      </c>
      <c r="AO3550" s="1" t="s">
        <v>431</v>
      </c>
      <c r="AP3550" s="1">
        <v>5771931</v>
      </c>
      <c r="AQ3550" s="1" t="s">
        <v>83</v>
      </c>
      <c r="AR3550" s="2">
        <v>45723.612233796295</v>
      </c>
      <c r="AS3550" s="1" t="s">
        <v>84</v>
      </c>
      <c r="AT3550" s="2">
        <v>45722.5625</v>
      </c>
      <c r="AU3550" s="1" t="s">
        <v>85</v>
      </c>
      <c r="AV3550" s="1" t="s">
        <v>844</v>
      </c>
      <c r="AW3550" s="1" t="s">
        <v>844</v>
      </c>
      <c r="AX3550" s="1" t="s">
        <v>6633</v>
      </c>
      <c r="AY3550" s="2">
        <v>45724.591157407405</v>
      </c>
      <c r="AZ3550" s="2">
        <v>45723.612233796295</v>
      </c>
      <c r="BA3550" s="1" t="s">
        <v>419</v>
      </c>
      <c r="BB3550" s="1" t="s">
        <v>551</v>
      </c>
      <c r="BC3550" s="1" t="s">
        <v>552</v>
      </c>
      <c r="BD3550" s="1" t="s">
        <v>553</v>
      </c>
      <c r="BE3550" s="1" t="s">
        <v>14828</v>
      </c>
      <c r="BF3550" s="1" t="s">
        <v>269</v>
      </c>
    </row>
    <row r="3551" spans="1:58" x14ac:dyDescent="0.35">
      <c r="A3551" s="1">
        <v>3016813</v>
      </c>
      <c r="B3551" s="1" t="s">
        <v>327</v>
      </c>
      <c r="C3551" s="1">
        <v>2785931</v>
      </c>
      <c r="D3551" s="1">
        <v>338672012</v>
      </c>
      <c r="E3551" s="1" t="s">
        <v>59</v>
      </c>
      <c r="F3551" s="1" t="s">
        <v>60</v>
      </c>
      <c r="G3551" s="1" t="s">
        <v>509</v>
      </c>
      <c r="H3551" s="1" t="s">
        <v>17618</v>
      </c>
      <c r="I3551" s="1">
        <v>773382050</v>
      </c>
      <c r="J3551" s="1" t="s">
        <v>4094</v>
      </c>
      <c r="K3551" s="1">
        <v>20</v>
      </c>
      <c r="L3551" s="1" t="s">
        <v>294</v>
      </c>
      <c r="M3551" s="1" t="s">
        <v>295</v>
      </c>
      <c r="N3551" s="2">
        <v>43586.37736111111</v>
      </c>
      <c r="O3551" s="1" t="s">
        <v>2297</v>
      </c>
      <c r="Q3551" s="1" t="s">
        <v>67</v>
      </c>
      <c r="R3551" s="2">
        <v>45722.423634259256</v>
      </c>
      <c r="S3551" s="1" t="s">
        <v>4924</v>
      </c>
      <c r="T3551" s="1" t="s">
        <v>412</v>
      </c>
      <c r="U3551" s="1" t="s">
        <v>1189</v>
      </c>
      <c r="V3551" s="1" t="s">
        <v>17619</v>
      </c>
      <c r="W3551" s="1" t="s">
        <v>72</v>
      </c>
      <c r="X3551" s="1" t="s">
        <v>183</v>
      </c>
      <c r="Y3551" s="1" t="s">
        <v>17620</v>
      </c>
      <c r="Z3551" s="1" t="s">
        <v>75</v>
      </c>
      <c r="AA3551" s="1" t="s">
        <v>2713</v>
      </c>
      <c r="AB3551" s="1" t="s">
        <v>124</v>
      </c>
      <c r="AC3551" s="1" t="s">
        <v>17621</v>
      </c>
      <c r="AE3551" s="2">
        <v>45722.423877314817</v>
      </c>
      <c r="AF3551" s="1" t="s">
        <v>417</v>
      </c>
      <c r="AG3551" s="1">
        <v>48</v>
      </c>
      <c r="AH3551" s="1" t="s">
        <v>125</v>
      </c>
      <c r="AI3551" s="1" t="s">
        <v>464</v>
      </c>
      <c r="AJ3551" s="1" t="s">
        <v>492</v>
      </c>
      <c r="AK3551" s="1" t="s">
        <v>17619</v>
      </c>
      <c r="AL3551" s="1" t="s">
        <v>4924</v>
      </c>
      <c r="AM3551" s="2">
        <v>45722.42396990741</v>
      </c>
      <c r="AN3551" s="1" t="s">
        <v>17619</v>
      </c>
      <c r="AO3551" s="1" t="s">
        <v>4924</v>
      </c>
      <c r="AP3551" s="1">
        <v>5770933</v>
      </c>
      <c r="AQ3551" s="1" t="s">
        <v>83</v>
      </c>
      <c r="AR3551" s="2">
        <v>45722.546539351853</v>
      </c>
      <c r="AS3551" s="1" t="s">
        <v>84</v>
      </c>
      <c r="AT3551" s="2">
        <v>45722.333333333336</v>
      </c>
      <c r="AU3551" s="1" t="s">
        <v>573</v>
      </c>
      <c r="AV3551" s="1" t="s">
        <v>480</v>
      </c>
      <c r="AW3551" s="1" t="s">
        <v>481</v>
      </c>
      <c r="AX3551" s="1" t="s">
        <v>9871</v>
      </c>
      <c r="AY3551" s="2">
        <v>45724.423877314817</v>
      </c>
      <c r="AZ3551" s="2">
        <v>45722.546539351853</v>
      </c>
      <c r="BA3551" s="1" t="s">
        <v>419</v>
      </c>
      <c r="BB3551" s="1" t="s">
        <v>286</v>
      </c>
      <c r="BC3551" s="1" t="s">
        <v>287</v>
      </c>
      <c r="BD3551" s="1" t="s">
        <v>288</v>
      </c>
      <c r="BE3551" s="1" t="s">
        <v>17622</v>
      </c>
      <c r="BF3551" s="1" t="s">
        <v>2305</v>
      </c>
    </row>
    <row r="3552" spans="1:58" x14ac:dyDescent="0.35">
      <c r="A3552" s="1">
        <v>3016814</v>
      </c>
      <c r="B3552" s="1" t="s">
        <v>327</v>
      </c>
      <c r="C3552" s="1">
        <v>853511</v>
      </c>
      <c r="D3552" s="1">
        <v>338368031</v>
      </c>
      <c r="E3552" s="1" t="s">
        <v>59</v>
      </c>
      <c r="F3552" s="1" t="s">
        <v>60</v>
      </c>
      <c r="G3552" s="1" t="s">
        <v>17623</v>
      </c>
      <c r="I3552" s="1">
        <v>775637219</v>
      </c>
      <c r="J3552" s="1" t="s">
        <v>10036</v>
      </c>
      <c r="K3552" s="1">
        <v>20</v>
      </c>
      <c r="L3552" s="1" t="s">
        <v>294</v>
      </c>
      <c r="M3552" s="1" t="s">
        <v>295</v>
      </c>
      <c r="N3552" s="2">
        <v>42790.317650462966</v>
      </c>
      <c r="O3552" s="1" t="s">
        <v>909</v>
      </c>
      <c r="Q3552" s="1" t="s">
        <v>67</v>
      </c>
      <c r="R3552" s="2">
        <v>45722.423900462964</v>
      </c>
      <c r="S3552" s="1" t="s">
        <v>2414</v>
      </c>
      <c r="T3552" s="1" t="s">
        <v>412</v>
      </c>
      <c r="U3552" s="1" t="s">
        <v>70</v>
      </c>
      <c r="V3552" s="1" t="s">
        <v>17624</v>
      </c>
      <c r="W3552" s="1" t="s">
        <v>653</v>
      </c>
      <c r="X3552" s="1" t="s">
        <v>942</v>
      </c>
      <c r="Y3552" s="1" t="s">
        <v>17625</v>
      </c>
      <c r="Z3552" s="1" t="s">
        <v>2913</v>
      </c>
      <c r="AA3552" s="1" t="s">
        <v>17626</v>
      </c>
      <c r="AB3552" s="1" t="s">
        <v>17626</v>
      </c>
      <c r="AE3552" s="2">
        <v>45722.424097222225</v>
      </c>
      <c r="AF3552" s="1" t="s">
        <v>417</v>
      </c>
      <c r="AG3552" s="1">
        <v>48</v>
      </c>
      <c r="AH3552" s="1" t="s">
        <v>125</v>
      </c>
      <c r="AI3552" s="1" t="s">
        <v>464</v>
      </c>
      <c r="AJ3552" s="1" t="s">
        <v>465</v>
      </c>
      <c r="AK3552" s="1" t="s">
        <v>17624</v>
      </c>
      <c r="AL3552" s="1" t="s">
        <v>2414</v>
      </c>
      <c r="AM3552" s="2">
        <v>45722.42428240741</v>
      </c>
      <c r="AN3552" s="1" t="s">
        <v>17624</v>
      </c>
      <c r="AP3552" s="1">
        <v>5770934</v>
      </c>
      <c r="AQ3552" s="1" t="s">
        <v>83</v>
      </c>
      <c r="AR3552" s="2">
        <v>45722.659386574072</v>
      </c>
      <c r="AS3552" s="1" t="s">
        <v>84</v>
      </c>
      <c r="AT3552" s="2">
        <v>45722.333333333336</v>
      </c>
      <c r="AU3552" s="1" t="s">
        <v>573</v>
      </c>
      <c r="AV3552" s="1" t="s">
        <v>947</v>
      </c>
      <c r="AW3552" s="1" t="s">
        <v>948</v>
      </c>
      <c r="AX3552" s="1" t="s">
        <v>1479</v>
      </c>
      <c r="AY3552" s="2">
        <v>45724.424097222225</v>
      </c>
      <c r="AZ3552" s="2">
        <v>45722.659386574072</v>
      </c>
      <c r="BA3552" s="1" t="s">
        <v>419</v>
      </c>
      <c r="BB3552" s="1" t="s">
        <v>703</v>
      </c>
      <c r="BC3552" s="1" t="s">
        <v>677</v>
      </c>
      <c r="BD3552" s="1" t="s">
        <v>704</v>
      </c>
      <c r="BE3552" s="1" t="s">
        <v>17627</v>
      </c>
      <c r="BF3552" s="1" t="s">
        <v>406</v>
      </c>
    </row>
    <row r="3553" spans="1:58" x14ac:dyDescent="0.35">
      <c r="A3553" s="1">
        <v>3016815</v>
      </c>
      <c r="B3553" s="1" t="s">
        <v>58</v>
      </c>
      <c r="C3553" s="1">
        <v>3405401</v>
      </c>
      <c r="D3553" s="1">
        <v>338689074</v>
      </c>
      <c r="E3553" s="1" t="s">
        <v>59</v>
      </c>
      <c r="F3553" s="1" t="s">
        <v>60</v>
      </c>
      <c r="G3553" s="1" t="s">
        <v>6719</v>
      </c>
      <c r="H3553" s="1" t="s">
        <v>17628</v>
      </c>
      <c r="I3553" s="1">
        <v>774568811</v>
      </c>
      <c r="J3553" s="1" t="s">
        <v>17629</v>
      </c>
      <c r="K3553" s="1">
        <v>12</v>
      </c>
      <c r="L3553" s="1" t="s">
        <v>64</v>
      </c>
      <c r="M3553" s="1" t="s">
        <v>65</v>
      </c>
      <c r="N3553" s="2">
        <v>44805</v>
      </c>
      <c r="O3553" s="1" t="s">
        <v>353</v>
      </c>
      <c r="Q3553" s="1" t="s">
        <v>67</v>
      </c>
      <c r="R3553" s="2">
        <v>45722.426944444444</v>
      </c>
      <c r="S3553" s="1" t="s">
        <v>5883</v>
      </c>
      <c r="T3553" s="1" t="s">
        <v>100</v>
      </c>
      <c r="U3553" s="1" t="s">
        <v>70</v>
      </c>
      <c r="V3553" s="1" t="s">
        <v>17630</v>
      </c>
      <c r="W3553" s="1" t="s">
        <v>72</v>
      </c>
      <c r="X3553" s="1" t="s">
        <v>73</v>
      </c>
      <c r="Y3553" s="1" t="s">
        <v>2548</v>
      </c>
      <c r="Z3553" s="1" t="s">
        <v>4143</v>
      </c>
      <c r="AA3553" s="1" t="s">
        <v>17631</v>
      </c>
      <c r="AB3553" s="1" t="s">
        <v>17631</v>
      </c>
      <c r="AC3553" s="1">
        <v>58</v>
      </c>
      <c r="AE3553" s="2">
        <v>45722.684953703705</v>
      </c>
      <c r="AF3553" s="1" t="s">
        <v>77</v>
      </c>
      <c r="AH3553" s="1" t="s">
        <v>125</v>
      </c>
      <c r="AI3553" s="1" t="s">
        <v>58</v>
      </c>
      <c r="AJ3553" s="1" t="s">
        <v>126</v>
      </c>
      <c r="AK3553" s="1" t="s">
        <v>17632</v>
      </c>
      <c r="AL3553" s="1" t="s">
        <v>445</v>
      </c>
      <c r="AM3553" s="2">
        <v>45722.685127314813</v>
      </c>
      <c r="AN3553" s="1" t="s">
        <v>17632</v>
      </c>
      <c r="AO3553" s="1" t="s">
        <v>445</v>
      </c>
      <c r="AP3553" s="1">
        <v>5772722</v>
      </c>
      <c r="AQ3553" s="1" t="s">
        <v>83</v>
      </c>
      <c r="AR3553" s="2">
        <v>45723.466319444444</v>
      </c>
      <c r="AS3553" s="1" t="s">
        <v>84</v>
      </c>
      <c r="AT3553" s="2">
        <v>45722.333333333336</v>
      </c>
      <c r="AU3553" s="1" t="s">
        <v>85</v>
      </c>
      <c r="AV3553" s="1" t="s">
        <v>86</v>
      </c>
      <c r="AW3553" s="1" t="s">
        <v>87</v>
      </c>
      <c r="AX3553" s="1" t="s">
        <v>88</v>
      </c>
      <c r="AZ3553" s="2">
        <v>45723.468263888892</v>
      </c>
      <c r="BB3553" s="1" t="s">
        <v>765</v>
      </c>
      <c r="BC3553" s="1" t="s">
        <v>766</v>
      </c>
      <c r="BD3553" s="1" t="s">
        <v>767</v>
      </c>
      <c r="BE3553" s="1" t="s">
        <v>17633</v>
      </c>
      <c r="BF3553" s="1" t="s">
        <v>93</v>
      </c>
    </row>
    <row r="3554" spans="1:58" x14ac:dyDescent="0.35">
      <c r="A3554" s="1">
        <v>3016816</v>
      </c>
      <c r="B3554" s="1" t="s">
        <v>58</v>
      </c>
      <c r="C3554" s="1">
        <v>36931371</v>
      </c>
      <c r="D3554" s="1">
        <v>338689249</v>
      </c>
      <c r="E3554" s="1" t="s">
        <v>59</v>
      </c>
      <c r="F3554" s="1" t="s">
        <v>60</v>
      </c>
      <c r="G3554" s="1" t="s">
        <v>17634</v>
      </c>
      <c r="H3554" s="1" t="s">
        <v>17635</v>
      </c>
      <c r="I3554" s="1">
        <v>771398132</v>
      </c>
      <c r="J3554" s="1" t="s">
        <v>17636</v>
      </c>
      <c r="K3554" s="1">
        <v>12</v>
      </c>
      <c r="L3554" s="1" t="s">
        <v>64</v>
      </c>
      <c r="M3554" s="1" t="s">
        <v>65</v>
      </c>
      <c r="N3554" s="2">
        <v>44805</v>
      </c>
      <c r="O3554" s="1" t="s">
        <v>353</v>
      </c>
      <c r="Q3554" s="1" t="s">
        <v>67</v>
      </c>
      <c r="R3554" s="2">
        <v>45722.429236111115</v>
      </c>
      <c r="S3554" s="1" t="s">
        <v>1020</v>
      </c>
      <c r="T3554" s="1" t="s">
        <v>1021</v>
      </c>
      <c r="U3554" s="1" t="s">
        <v>385</v>
      </c>
      <c r="V3554" s="1" t="s">
        <v>17637</v>
      </c>
      <c r="W3554" s="1" t="s">
        <v>72</v>
      </c>
      <c r="X3554" s="1" t="s">
        <v>881</v>
      </c>
      <c r="Y3554" s="1" t="s">
        <v>2289</v>
      </c>
      <c r="Z3554" s="1" t="s">
        <v>1352</v>
      </c>
      <c r="AA3554" s="1" t="s">
        <v>10415</v>
      </c>
      <c r="AB3554" s="1" t="s">
        <v>10416</v>
      </c>
      <c r="AE3554" s="2">
        <v>45722.429259259261</v>
      </c>
      <c r="AF3554" s="1" t="s">
        <v>77</v>
      </c>
      <c r="AH3554" s="1" t="s">
        <v>125</v>
      </c>
      <c r="AI3554" s="1" t="s">
        <v>79</v>
      </c>
      <c r="AJ3554" s="1" t="s">
        <v>454</v>
      </c>
      <c r="AK3554" s="1" t="s">
        <v>17638</v>
      </c>
      <c r="AL3554" s="1" t="s">
        <v>1020</v>
      </c>
      <c r="AM3554" s="2">
        <v>45722.429328703707</v>
      </c>
      <c r="AN3554" s="1" t="s">
        <v>17638</v>
      </c>
      <c r="AP3554" s="1">
        <v>5770954</v>
      </c>
      <c r="AQ3554" s="1" t="s">
        <v>83</v>
      </c>
      <c r="AR3554" s="2">
        <v>45723.670543981483</v>
      </c>
      <c r="AS3554" s="1" t="s">
        <v>84</v>
      </c>
      <c r="AT3554" s="2">
        <v>45722.333333333336</v>
      </c>
      <c r="AU3554" s="1" t="s">
        <v>85</v>
      </c>
      <c r="AV3554" s="1" t="s">
        <v>1354</v>
      </c>
      <c r="AW3554" s="1" t="s">
        <v>1355</v>
      </c>
      <c r="AX3554" s="1" t="s">
        <v>2293</v>
      </c>
      <c r="AZ3554" s="2">
        <v>45723.670543981483</v>
      </c>
      <c r="BB3554" s="1" t="s">
        <v>1003</v>
      </c>
      <c r="BC3554" s="1" t="s">
        <v>595</v>
      </c>
      <c r="BD3554" s="1" t="s">
        <v>1004</v>
      </c>
      <c r="BE3554" s="1" t="s">
        <v>17639</v>
      </c>
      <c r="BF3554" s="1" t="s">
        <v>1936</v>
      </c>
    </row>
    <row r="3555" spans="1:58" x14ac:dyDescent="0.35">
      <c r="A3555" s="1">
        <v>3016817</v>
      </c>
      <c r="B3555" s="1" t="s">
        <v>223</v>
      </c>
      <c r="C3555" s="1">
        <v>41196021</v>
      </c>
      <c r="D3555" s="1">
        <v>339443930</v>
      </c>
      <c r="E3555" s="1" t="s">
        <v>59</v>
      </c>
      <c r="F3555" s="1" t="s">
        <v>60</v>
      </c>
      <c r="G3555" s="1" t="s">
        <v>224</v>
      </c>
      <c r="H3555" s="1" t="s">
        <v>7633</v>
      </c>
      <c r="I3555" s="1">
        <v>770485706</v>
      </c>
      <c r="J3555" s="1" t="s">
        <v>2480</v>
      </c>
      <c r="K3555" s="1">
        <v>15</v>
      </c>
      <c r="L3555" s="1" t="s">
        <v>64</v>
      </c>
      <c r="M3555" s="1" t="s">
        <v>65</v>
      </c>
      <c r="N3555" s="2">
        <v>45152.75</v>
      </c>
      <c r="O3555" s="1" t="s">
        <v>98</v>
      </c>
      <c r="Q3555" s="1" t="s">
        <v>67</v>
      </c>
      <c r="R3555" s="2">
        <v>45722.429745370369</v>
      </c>
      <c r="S3555" s="1" t="s">
        <v>141</v>
      </c>
      <c r="T3555" s="1" t="s">
        <v>69</v>
      </c>
      <c r="U3555" s="1" t="s">
        <v>101</v>
      </c>
      <c r="V3555" s="1" t="s">
        <v>17640</v>
      </c>
      <c r="W3555" s="1" t="s">
        <v>143</v>
      </c>
      <c r="X3555" s="1" t="s">
        <v>143</v>
      </c>
      <c r="Y3555" s="1" t="s">
        <v>11905</v>
      </c>
      <c r="Z3555" s="1" t="s">
        <v>17641</v>
      </c>
      <c r="AA3555" s="1" t="s">
        <v>11908</v>
      </c>
      <c r="AB3555" s="1" t="s">
        <v>124</v>
      </c>
      <c r="AE3555" s="2">
        <v>45723.733032407406</v>
      </c>
      <c r="AF3555" s="1" t="s">
        <v>77</v>
      </c>
      <c r="AH3555" s="1" t="s">
        <v>78</v>
      </c>
      <c r="AI3555" s="1" t="s">
        <v>360</v>
      </c>
      <c r="AJ3555" s="1" t="s">
        <v>303</v>
      </c>
      <c r="AK3555" s="1" t="s">
        <v>17642</v>
      </c>
      <c r="AL3555" s="1" t="s">
        <v>290</v>
      </c>
      <c r="AM3555" s="2">
        <v>45723.733101851853</v>
      </c>
      <c r="AN3555" s="1" t="s">
        <v>17642</v>
      </c>
      <c r="AO3555" s="1" t="s">
        <v>290</v>
      </c>
      <c r="AP3555" s="1">
        <v>5776823</v>
      </c>
      <c r="AQ3555" s="1" t="s">
        <v>83</v>
      </c>
      <c r="AR3555" s="2">
        <v>45724.560763888891</v>
      </c>
      <c r="AS3555" s="1" t="s">
        <v>84</v>
      </c>
      <c r="AT3555" s="2">
        <v>45723.5625</v>
      </c>
      <c r="AU3555" s="1" t="s">
        <v>85</v>
      </c>
      <c r="AV3555" s="1" t="s">
        <v>205</v>
      </c>
      <c r="AW3555" s="1" t="s">
        <v>206</v>
      </c>
      <c r="AX3555" s="1" t="s">
        <v>207</v>
      </c>
      <c r="AZ3555" s="2">
        <v>45724.560763888891</v>
      </c>
      <c r="BB3555" s="1" t="s">
        <v>286</v>
      </c>
      <c r="BC3555" s="1" t="s">
        <v>287</v>
      </c>
      <c r="BD3555" s="1" t="s">
        <v>288</v>
      </c>
      <c r="BE3555" s="1" t="s">
        <v>17643</v>
      </c>
      <c r="BF3555" s="1" t="s">
        <v>290</v>
      </c>
    </row>
    <row r="3556" spans="1:58" x14ac:dyDescent="0.35">
      <c r="A3556" s="1">
        <v>3016818</v>
      </c>
      <c r="B3556" s="1" t="s">
        <v>58</v>
      </c>
      <c r="C3556" s="1">
        <v>41348101</v>
      </c>
      <c r="D3556" s="1">
        <v>338685763</v>
      </c>
      <c r="E3556" s="1" t="s">
        <v>59</v>
      </c>
      <c r="F3556" s="1" t="s">
        <v>60</v>
      </c>
      <c r="G3556" s="1" t="s">
        <v>17644</v>
      </c>
      <c r="I3556" s="1">
        <v>775385755</v>
      </c>
      <c r="J3556" s="1" t="s">
        <v>277</v>
      </c>
      <c r="K3556" s="1">
        <v>20</v>
      </c>
      <c r="L3556" s="1" t="s">
        <v>294</v>
      </c>
      <c r="M3556" s="1" t="s">
        <v>295</v>
      </c>
      <c r="N3556" s="2">
        <v>45141.791666666664</v>
      </c>
      <c r="O3556" s="1" t="s">
        <v>2009</v>
      </c>
      <c r="Q3556" s="1" t="s">
        <v>67</v>
      </c>
      <c r="R3556" s="2">
        <v>45722.43005787037</v>
      </c>
      <c r="S3556" s="1" t="s">
        <v>2546</v>
      </c>
      <c r="T3556" s="1" t="s">
        <v>412</v>
      </c>
      <c r="U3556" s="1" t="s">
        <v>385</v>
      </c>
      <c r="V3556" s="1" t="s">
        <v>17645</v>
      </c>
      <c r="Y3556" s="1" t="s">
        <v>14116</v>
      </c>
      <c r="Z3556" s="1" t="s">
        <v>1352</v>
      </c>
      <c r="AA3556" s="1" t="s">
        <v>1352</v>
      </c>
      <c r="AB3556" s="1" t="s">
        <v>4018</v>
      </c>
      <c r="AE3556" s="2">
        <v>45722.463356481479</v>
      </c>
      <c r="AF3556" s="1" t="s">
        <v>417</v>
      </c>
      <c r="AG3556" s="1">
        <v>48</v>
      </c>
      <c r="AH3556" s="1" t="s">
        <v>125</v>
      </c>
      <c r="AI3556" s="1" t="s">
        <v>464</v>
      </c>
      <c r="AJ3556" s="1" t="s">
        <v>492</v>
      </c>
      <c r="AK3556" s="1" t="s">
        <v>17646</v>
      </c>
      <c r="AL3556" s="1" t="s">
        <v>467</v>
      </c>
      <c r="AM3556" s="2">
        <v>45722.463460648149</v>
      </c>
      <c r="AO3556" s="1" t="s">
        <v>467</v>
      </c>
      <c r="AP3556" s="1">
        <v>5771134</v>
      </c>
      <c r="AQ3556" s="1" t="s">
        <v>83</v>
      </c>
      <c r="AR3556" s="2">
        <v>45722.735717592594</v>
      </c>
      <c r="AS3556" s="1" t="s">
        <v>84</v>
      </c>
      <c r="AT3556" s="2">
        <v>45722.333333333336</v>
      </c>
      <c r="AU3556" s="1" t="s">
        <v>573</v>
      </c>
      <c r="AV3556" s="1" t="s">
        <v>480</v>
      </c>
      <c r="AW3556" s="1" t="s">
        <v>481</v>
      </c>
      <c r="AX3556" s="1" t="s">
        <v>2514</v>
      </c>
      <c r="AY3556" s="2">
        <v>45724.463356481479</v>
      </c>
      <c r="AZ3556" s="2">
        <v>45722.735717592594</v>
      </c>
      <c r="BA3556" s="1" t="s">
        <v>419</v>
      </c>
      <c r="BB3556" s="1" t="s">
        <v>1026</v>
      </c>
      <c r="BC3556" s="1" t="s">
        <v>951</v>
      </c>
      <c r="BD3556" s="1" t="s">
        <v>815</v>
      </c>
      <c r="BE3556" s="1" t="s">
        <v>17647</v>
      </c>
      <c r="BF3556" s="1" t="s">
        <v>2014</v>
      </c>
    </row>
    <row r="3557" spans="1:58" x14ac:dyDescent="0.35">
      <c r="A3557" s="1">
        <v>3016819</v>
      </c>
      <c r="B3557" s="1" t="s">
        <v>58</v>
      </c>
      <c r="C3557" s="1">
        <v>44667131</v>
      </c>
      <c r="D3557" s="1">
        <v>338046738</v>
      </c>
      <c r="E3557" s="1" t="s">
        <v>59</v>
      </c>
      <c r="F3557" s="1" t="s">
        <v>60</v>
      </c>
      <c r="G3557" s="1" t="s">
        <v>5402</v>
      </c>
      <c r="H3557" s="1" t="s">
        <v>14470</v>
      </c>
      <c r="I3557" s="1">
        <v>776570725</v>
      </c>
      <c r="J3557" s="1" t="s">
        <v>17648</v>
      </c>
      <c r="K3557" s="1">
        <v>13</v>
      </c>
      <c r="L3557" s="1" t="s">
        <v>64</v>
      </c>
      <c r="M3557" s="1" t="s">
        <v>65</v>
      </c>
      <c r="N3557" s="2">
        <v>45623.582094907404</v>
      </c>
      <c r="O3557" s="1" t="s">
        <v>66</v>
      </c>
      <c r="Q3557" s="1" t="s">
        <v>67</v>
      </c>
      <c r="R3557" s="2">
        <v>45722.430833333332</v>
      </c>
      <c r="S3557" s="1" t="s">
        <v>1161</v>
      </c>
      <c r="T3557" s="1" t="s">
        <v>100</v>
      </c>
      <c r="U3557" s="1" t="s">
        <v>1162</v>
      </c>
      <c r="V3557" s="1" t="s">
        <v>17649</v>
      </c>
      <c r="Y3557" s="1" t="s">
        <v>4454</v>
      </c>
      <c r="Z3557" s="1" t="s">
        <v>1300</v>
      </c>
      <c r="AA3557" s="1">
        <v>1000</v>
      </c>
      <c r="AB3557" s="1" t="s">
        <v>124</v>
      </c>
      <c r="AE3557" s="2">
        <v>45722.648379629631</v>
      </c>
      <c r="AF3557" s="1" t="s">
        <v>77</v>
      </c>
      <c r="AH3557" s="1" t="s">
        <v>125</v>
      </c>
      <c r="AI3557" s="1" t="s">
        <v>58</v>
      </c>
      <c r="AJ3557" s="1" t="s">
        <v>80</v>
      </c>
      <c r="AK3557" s="1" t="s">
        <v>17650</v>
      </c>
      <c r="AL3557" s="1" t="s">
        <v>176</v>
      </c>
      <c r="AM3557" s="2">
        <v>45722.648819444446</v>
      </c>
      <c r="AN3557" s="1" t="s">
        <v>17651</v>
      </c>
      <c r="AO3557" s="1" t="s">
        <v>176</v>
      </c>
      <c r="AP3557" s="1">
        <v>5772304</v>
      </c>
      <c r="AQ3557" s="1" t="s">
        <v>83</v>
      </c>
      <c r="AR3557" s="2">
        <v>45723.858935185184</v>
      </c>
      <c r="AS3557" s="1" t="s">
        <v>84</v>
      </c>
      <c r="AT3557" s="2">
        <v>45722.333333333336</v>
      </c>
      <c r="AU3557" s="1" t="s">
        <v>573</v>
      </c>
      <c r="AV3557" s="1" t="s">
        <v>1680</v>
      </c>
      <c r="AW3557" s="1" t="s">
        <v>1681</v>
      </c>
      <c r="AX3557" s="1" t="s">
        <v>1682</v>
      </c>
      <c r="AZ3557" s="2">
        <v>45723.858935185184</v>
      </c>
      <c r="BB3557" s="1" t="s">
        <v>17652</v>
      </c>
      <c r="BC3557" s="1" t="s">
        <v>310</v>
      </c>
      <c r="BD3557" s="1" t="s">
        <v>17653</v>
      </c>
      <c r="BE3557" s="1" t="s">
        <v>17654</v>
      </c>
      <c r="BF3557" s="1" t="s">
        <v>204</v>
      </c>
    </row>
    <row r="3558" spans="1:58" x14ac:dyDescent="0.35">
      <c r="A3558" s="1">
        <v>3016820</v>
      </c>
      <c r="B3558" s="1" t="s">
        <v>58</v>
      </c>
      <c r="C3558" s="1">
        <v>30921251</v>
      </c>
      <c r="D3558" s="1">
        <v>338643424</v>
      </c>
      <c r="E3558" s="1" t="s">
        <v>59</v>
      </c>
      <c r="F3558" s="1" t="s">
        <v>60</v>
      </c>
      <c r="G3558" s="1" t="s">
        <v>13439</v>
      </c>
      <c r="I3558" s="1">
        <v>776679333</v>
      </c>
      <c r="J3558" s="1" t="s">
        <v>4643</v>
      </c>
      <c r="K3558" s="1">
        <v>20</v>
      </c>
      <c r="L3558" s="1" t="s">
        <v>409</v>
      </c>
      <c r="M3558" s="1" t="s">
        <v>2154</v>
      </c>
      <c r="N3558" s="2">
        <v>43850.662233796298</v>
      </c>
      <c r="O3558" s="1" t="s">
        <v>2155</v>
      </c>
      <c r="Q3558" s="1" t="s">
        <v>67</v>
      </c>
      <c r="R3558" s="2">
        <v>45722.432083333333</v>
      </c>
      <c r="S3558" s="1" t="s">
        <v>7605</v>
      </c>
      <c r="T3558" s="1" t="s">
        <v>412</v>
      </c>
      <c r="U3558" s="1" t="s">
        <v>101</v>
      </c>
      <c r="V3558" s="1" t="s">
        <v>17655</v>
      </c>
      <c r="Y3558" s="1" t="s">
        <v>13269</v>
      </c>
      <c r="Z3558" s="1" t="s">
        <v>4143</v>
      </c>
      <c r="AA3558" s="1" t="s">
        <v>6981</v>
      </c>
      <c r="AB3558" s="1" t="s">
        <v>6981</v>
      </c>
      <c r="AC3558" s="1" t="s">
        <v>13441</v>
      </c>
      <c r="AE3558" s="2">
        <v>45722.432696759257</v>
      </c>
      <c r="AF3558" s="1" t="s">
        <v>77</v>
      </c>
      <c r="AH3558" s="1" t="s">
        <v>125</v>
      </c>
      <c r="AI3558" s="1" t="s">
        <v>464</v>
      </c>
      <c r="AJ3558" s="1" t="s">
        <v>492</v>
      </c>
      <c r="AK3558" s="1" t="s">
        <v>17655</v>
      </c>
      <c r="AL3558" s="1" t="s">
        <v>7605</v>
      </c>
      <c r="AM3558" s="2">
        <v>45722.432766203703</v>
      </c>
      <c r="AO3558" s="1" t="s">
        <v>7605</v>
      </c>
      <c r="AP3558" s="1">
        <v>5770968</v>
      </c>
      <c r="AQ3558" s="1" t="s">
        <v>83</v>
      </c>
      <c r="AR3558" s="2">
        <v>45722.702118055553</v>
      </c>
      <c r="AS3558" s="1" t="s">
        <v>84</v>
      </c>
      <c r="AT3558" s="2">
        <v>45722.354166666664</v>
      </c>
      <c r="AU3558" s="1" t="s">
        <v>573</v>
      </c>
      <c r="AV3558" s="1" t="s">
        <v>645</v>
      </c>
      <c r="AW3558" s="1" t="s">
        <v>646</v>
      </c>
      <c r="AX3558" s="1" t="s">
        <v>2446</v>
      </c>
      <c r="AZ3558" s="2">
        <v>45722.702118055553</v>
      </c>
      <c r="BB3558" s="1" t="s">
        <v>1129</v>
      </c>
      <c r="BC3558" s="1" t="s">
        <v>1130</v>
      </c>
      <c r="BD3558" s="1" t="s">
        <v>815</v>
      </c>
      <c r="BE3558" s="1" t="s">
        <v>17656</v>
      </c>
      <c r="BF3558" s="1" t="s">
        <v>2073</v>
      </c>
    </row>
    <row r="3559" spans="1:58" x14ac:dyDescent="0.35">
      <c r="A3559" s="1">
        <v>3016821</v>
      </c>
      <c r="B3559" s="1" t="s">
        <v>327</v>
      </c>
      <c r="C3559" s="1">
        <v>33875361</v>
      </c>
      <c r="D3559" s="1">
        <v>338204326</v>
      </c>
      <c r="E3559" s="1" t="s">
        <v>59</v>
      </c>
      <c r="F3559" s="1" t="s">
        <v>60</v>
      </c>
      <c r="G3559" s="1" t="s">
        <v>2268</v>
      </c>
      <c r="H3559" s="1" t="s">
        <v>315</v>
      </c>
      <c r="I3559" s="1">
        <v>776408749</v>
      </c>
      <c r="J3559" s="1" t="s">
        <v>4125</v>
      </c>
      <c r="K3559" s="1">
        <v>12</v>
      </c>
      <c r="L3559" s="1" t="s">
        <v>64</v>
      </c>
      <c r="M3559" s="1" t="s">
        <v>65</v>
      </c>
      <c r="N3559" s="2">
        <v>43215.394733796296</v>
      </c>
      <c r="O3559" s="1" t="s">
        <v>331</v>
      </c>
      <c r="Q3559" s="1" t="s">
        <v>67</v>
      </c>
      <c r="R3559" s="2">
        <v>45722.432164351849</v>
      </c>
      <c r="S3559" s="1" t="s">
        <v>4830</v>
      </c>
      <c r="T3559" s="1" t="s">
        <v>100</v>
      </c>
      <c r="U3559" s="1" t="s">
        <v>70</v>
      </c>
      <c r="V3559" s="1" t="s">
        <v>17657</v>
      </c>
      <c r="W3559" s="1" t="s">
        <v>72</v>
      </c>
      <c r="X3559" s="1" t="s">
        <v>2112</v>
      </c>
      <c r="Y3559" s="1" t="s">
        <v>11706</v>
      </c>
      <c r="Z3559" s="1" t="s">
        <v>1067</v>
      </c>
      <c r="AA3559" s="1" t="s">
        <v>12852</v>
      </c>
      <c r="AB3559" s="1" t="s">
        <v>12853</v>
      </c>
      <c r="AC3559" s="1">
        <v>60</v>
      </c>
      <c r="AE3559" s="2">
        <v>45722.432187500002</v>
      </c>
      <c r="AF3559" s="1" t="s">
        <v>77</v>
      </c>
      <c r="AH3559" s="1" t="s">
        <v>125</v>
      </c>
      <c r="AI3559" s="1" t="s">
        <v>360</v>
      </c>
      <c r="AJ3559" s="1" t="s">
        <v>167</v>
      </c>
      <c r="AK3559" s="1" t="s">
        <v>17658</v>
      </c>
      <c r="AL3559" s="1" t="s">
        <v>4830</v>
      </c>
      <c r="AM3559" s="2">
        <v>45722.432500000003</v>
      </c>
      <c r="AN3559" s="1" t="s">
        <v>17658</v>
      </c>
      <c r="AP3559" s="1">
        <v>5770967</v>
      </c>
      <c r="AQ3559" s="1" t="s">
        <v>83</v>
      </c>
      <c r="AR3559" s="2">
        <v>45722.768113425926</v>
      </c>
      <c r="AS3559" s="1" t="s">
        <v>84</v>
      </c>
      <c r="AT3559" s="2">
        <v>45722.333333333336</v>
      </c>
      <c r="AU3559" s="1" t="s">
        <v>85</v>
      </c>
      <c r="AV3559" s="1" t="s">
        <v>2117</v>
      </c>
      <c r="AW3559" s="1" t="s">
        <v>2118</v>
      </c>
      <c r="AX3559" s="1" t="s">
        <v>3859</v>
      </c>
      <c r="AZ3559" s="2">
        <v>45722.768113425926</v>
      </c>
      <c r="BB3559" s="1" t="s">
        <v>801</v>
      </c>
      <c r="BC3559" s="1" t="s">
        <v>802</v>
      </c>
      <c r="BD3559" s="1" t="s">
        <v>803</v>
      </c>
      <c r="BE3559" s="1" t="s">
        <v>17659</v>
      </c>
      <c r="BF3559" s="1" t="s">
        <v>1484</v>
      </c>
    </row>
    <row r="3560" spans="1:58" x14ac:dyDescent="0.35">
      <c r="A3560" s="1">
        <v>3016822</v>
      </c>
      <c r="B3560" s="1" t="s">
        <v>58</v>
      </c>
      <c r="C3560" s="1">
        <v>40695301</v>
      </c>
      <c r="D3560" s="1">
        <v>339046576</v>
      </c>
      <c r="E3560" s="1" t="s">
        <v>59</v>
      </c>
      <c r="F3560" s="1" t="s">
        <v>60</v>
      </c>
      <c r="G3560" s="1" t="s">
        <v>258</v>
      </c>
      <c r="H3560" s="1" t="s">
        <v>17660</v>
      </c>
      <c r="I3560" s="1">
        <v>776780660</v>
      </c>
      <c r="J3560" s="1" t="s">
        <v>17390</v>
      </c>
      <c r="K3560" s="1">
        <v>14</v>
      </c>
      <c r="L3560" s="1" t="s">
        <v>64</v>
      </c>
      <c r="M3560" s="1" t="s">
        <v>65</v>
      </c>
      <c r="N3560" s="2">
        <v>45702.709108796298</v>
      </c>
      <c r="O3560" s="1" t="s">
        <v>66</v>
      </c>
      <c r="Q3560" s="1" t="s">
        <v>67</v>
      </c>
      <c r="R3560" s="2">
        <v>45722.434178240743</v>
      </c>
      <c r="S3560" s="1" t="s">
        <v>5265</v>
      </c>
      <c r="T3560" s="1" t="s">
        <v>100</v>
      </c>
      <c r="U3560" s="1" t="s">
        <v>160</v>
      </c>
      <c r="V3560" s="1" t="s">
        <v>17661</v>
      </c>
      <c r="W3560" s="1" t="s">
        <v>263</v>
      </c>
      <c r="X3560" s="1" t="s">
        <v>840</v>
      </c>
      <c r="Y3560" s="1" t="s">
        <v>17461</v>
      </c>
      <c r="Z3560" s="1" t="s">
        <v>841</v>
      </c>
      <c r="AA3560" s="1" t="s">
        <v>2440</v>
      </c>
      <c r="AB3560" s="1" t="s">
        <v>5783</v>
      </c>
      <c r="AE3560" s="2">
        <v>45722.434189814812</v>
      </c>
      <c r="AF3560" s="1" t="s">
        <v>77</v>
      </c>
      <c r="AH3560" s="1" t="s">
        <v>125</v>
      </c>
      <c r="AI3560" s="1" t="s">
        <v>79</v>
      </c>
      <c r="AJ3560" s="1" t="s">
        <v>378</v>
      </c>
      <c r="AK3560" s="1" t="s">
        <v>17662</v>
      </c>
      <c r="AL3560" s="1" t="s">
        <v>5265</v>
      </c>
      <c r="AM3560" s="2">
        <v>45722.434224537035</v>
      </c>
      <c r="AN3560" s="1" t="s">
        <v>17662</v>
      </c>
      <c r="AP3560" s="1">
        <v>5770972</v>
      </c>
      <c r="AQ3560" s="1" t="s">
        <v>83</v>
      </c>
      <c r="AR3560" s="2">
        <v>45722.651585648149</v>
      </c>
      <c r="AS3560" s="1" t="s">
        <v>84</v>
      </c>
      <c r="AT3560" s="2">
        <v>45722.333333333336</v>
      </c>
      <c r="AU3560" s="1" t="s">
        <v>85</v>
      </c>
      <c r="AV3560" s="1" t="s">
        <v>1328</v>
      </c>
      <c r="AW3560" s="1" t="s">
        <v>1329</v>
      </c>
      <c r="AX3560" s="1" t="s">
        <v>2883</v>
      </c>
      <c r="AZ3560" s="2">
        <v>45722.651585648149</v>
      </c>
      <c r="BB3560" s="1" t="s">
        <v>537</v>
      </c>
      <c r="BC3560" s="1" t="s">
        <v>538</v>
      </c>
      <c r="BD3560" s="1" t="s">
        <v>91</v>
      </c>
      <c r="BE3560" s="1" t="s">
        <v>8202</v>
      </c>
      <c r="BF3560" s="1" t="s">
        <v>914</v>
      </c>
    </row>
    <row r="3561" spans="1:58" x14ac:dyDescent="0.35">
      <c r="A3561" s="1">
        <v>3016823</v>
      </c>
      <c r="B3561" s="1" t="s">
        <v>223</v>
      </c>
      <c r="C3561" s="1">
        <v>1491</v>
      </c>
      <c r="D3561" s="1">
        <v>339733460</v>
      </c>
      <c r="E3561" s="1" t="s">
        <v>59</v>
      </c>
      <c r="F3561" s="1" t="s">
        <v>60</v>
      </c>
      <c r="G3561" s="1" t="s">
        <v>5362</v>
      </c>
      <c r="I3561" s="1">
        <v>777839219</v>
      </c>
      <c r="J3561" s="1" t="s">
        <v>3513</v>
      </c>
      <c r="K3561" s="1">
        <v>20</v>
      </c>
      <c r="L3561" s="1" t="s">
        <v>4934</v>
      </c>
      <c r="M3561" s="1" t="s">
        <v>4935</v>
      </c>
      <c r="N3561" s="2">
        <v>45245.729178240741</v>
      </c>
      <c r="O3561" s="1" t="s">
        <v>5558</v>
      </c>
      <c r="Q3561" s="1" t="s">
        <v>67</v>
      </c>
      <c r="R3561" s="2">
        <v>45722.434467592589</v>
      </c>
      <c r="S3561" s="1" t="s">
        <v>2546</v>
      </c>
      <c r="T3561" s="1" t="s">
        <v>412</v>
      </c>
      <c r="U3561" s="1" t="s">
        <v>70</v>
      </c>
      <c r="V3561" s="1" t="s">
        <v>17663</v>
      </c>
      <c r="W3561" s="1" t="s">
        <v>298</v>
      </c>
      <c r="X3561" s="1" t="s">
        <v>298</v>
      </c>
      <c r="Y3561" s="1" t="s">
        <v>6104</v>
      </c>
      <c r="Z3561" s="1" t="s">
        <v>1568</v>
      </c>
      <c r="AA3561" s="1" t="s">
        <v>13523</v>
      </c>
      <c r="AB3561" s="1" t="s">
        <v>124</v>
      </c>
      <c r="AE3561" s="2">
        <v>45722.434490740743</v>
      </c>
      <c r="AF3561" s="1" t="s">
        <v>443</v>
      </c>
      <c r="AH3561" s="1" t="s">
        <v>78</v>
      </c>
      <c r="AI3561" s="1" t="s">
        <v>464</v>
      </c>
      <c r="AJ3561" s="1" t="s">
        <v>465</v>
      </c>
      <c r="AK3561" s="1" t="s">
        <v>17664</v>
      </c>
      <c r="AL3561" s="1" t="s">
        <v>2546</v>
      </c>
      <c r="AM3561" s="2">
        <v>45722.434525462966</v>
      </c>
      <c r="AN3561" s="1" t="s">
        <v>17664</v>
      </c>
      <c r="AP3561" s="1">
        <v>5770974</v>
      </c>
      <c r="AQ3561" s="1" t="s">
        <v>83</v>
      </c>
      <c r="AR3561" s="2">
        <v>45722.465127314812</v>
      </c>
      <c r="AS3561" s="1" t="s">
        <v>84</v>
      </c>
      <c r="AT3561" s="2">
        <v>45722.305555555555</v>
      </c>
      <c r="AU3561" s="1" t="s">
        <v>85</v>
      </c>
      <c r="AV3561" s="1" t="s">
        <v>4129</v>
      </c>
      <c r="AW3561" s="1" t="s">
        <v>4130</v>
      </c>
      <c r="AX3561" s="1" t="s">
        <v>4131</v>
      </c>
      <c r="AZ3561" s="2">
        <v>45722.465127314812</v>
      </c>
      <c r="BB3561" s="1" t="s">
        <v>703</v>
      </c>
      <c r="BC3561" s="1" t="s">
        <v>677</v>
      </c>
      <c r="BD3561" s="1" t="s">
        <v>704</v>
      </c>
      <c r="BE3561" s="1" t="s">
        <v>17665</v>
      </c>
      <c r="BF3561" s="1" t="s">
        <v>6916</v>
      </c>
    </row>
    <row r="3562" spans="1:58" x14ac:dyDescent="0.35">
      <c r="A3562" s="1">
        <v>3016824</v>
      </c>
      <c r="B3562" s="1" t="s">
        <v>58</v>
      </c>
      <c r="C3562" s="1">
        <v>34780781</v>
      </c>
      <c r="D3562" s="1">
        <v>338486707</v>
      </c>
      <c r="E3562" s="1" t="s">
        <v>59</v>
      </c>
      <c r="F3562" s="1" t="s">
        <v>60</v>
      </c>
      <c r="G3562" s="1" t="s">
        <v>17666</v>
      </c>
      <c r="I3562" s="1">
        <v>773758085</v>
      </c>
      <c r="J3562" s="1" t="s">
        <v>9967</v>
      </c>
      <c r="K3562" s="1">
        <v>20</v>
      </c>
      <c r="L3562" s="1" t="s">
        <v>409</v>
      </c>
      <c r="M3562" s="1" t="s">
        <v>295</v>
      </c>
      <c r="N3562" s="2">
        <v>45720.708020833335</v>
      </c>
      <c r="O3562" s="1" t="s">
        <v>2009</v>
      </c>
      <c r="Q3562" s="1" t="s">
        <v>67</v>
      </c>
      <c r="R3562" s="2">
        <v>45722.435057870367</v>
      </c>
      <c r="S3562" s="1" t="s">
        <v>5141</v>
      </c>
      <c r="T3562" s="1" t="s">
        <v>412</v>
      </c>
      <c r="U3562" s="1" t="s">
        <v>1162</v>
      </c>
      <c r="V3562" s="1" t="s">
        <v>17667</v>
      </c>
      <c r="W3562" s="1" t="s">
        <v>214</v>
      </c>
      <c r="X3562" s="1" t="s">
        <v>215</v>
      </c>
      <c r="Y3562" s="1" t="s">
        <v>1013</v>
      </c>
      <c r="Z3562" s="1" t="s">
        <v>248</v>
      </c>
      <c r="AA3562" s="1" t="s">
        <v>248</v>
      </c>
      <c r="AB3562" s="1" t="s">
        <v>5964</v>
      </c>
      <c r="AC3562" s="1">
        <v>11</v>
      </c>
      <c r="AE3562" s="2">
        <v>45722.435069444444</v>
      </c>
      <c r="AF3562" s="1" t="s">
        <v>77</v>
      </c>
      <c r="AH3562" s="1" t="s">
        <v>125</v>
      </c>
      <c r="AI3562" s="1" t="s">
        <v>464</v>
      </c>
      <c r="AJ3562" s="1" t="s">
        <v>465</v>
      </c>
      <c r="AK3562" s="1" t="s">
        <v>10074</v>
      </c>
      <c r="AL3562" s="1" t="s">
        <v>5141</v>
      </c>
      <c r="AM3562" s="2">
        <v>45722.435104166667</v>
      </c>
      <c r="AN3562" s="1" t="s">
        <v>10074</v>
      </c>
      <c r="AP3562" s="1">
        <v>5770977</v>
      </c>
      <c r="AQ3562" s="1" t="s">
        <v>83</v>
      </c>
      <c r="AR3562" s="2">
        <v>45722.608472222222</v>
      </c>
      <c r="AS3562" s="1" t="s">
        <v>84</v>
      </c>
      <c r="AT3562" s="2">
        <v>45722.333333333336</v>
      </c>
      <c r="AU3562" s="1" t="s">
        <v>85</v>
      </c>
      <c r="AV3562" s="1" t="s">
        <v>1957</v>
      </c>
      <c r="AW3562" s="1" t="s">
        <v>1958</v>
      </c>
      <c r="AX3562" s="1" t="s">
        <v>2365</v>
      </c>
      <c r="AZ3562" s="2">
        <v>45722.608472222222</v>
      </c>
      <c r="BB3562" s="1" t="s">
        <v>17668</v>
      </c>
      <c r="BC3562" s="1" t="s">
        <v>17669</v>
      </c>
      <c r="BD3562" s="1" t="s">
        <v>815</v>
      </c>
      <c r="BE3562" s="1" t="s">
        <v>17670</v>
      </c>
      <c r="BF3562" s="1" t="s">
        <v>137</v>
      </c>
    </row>
    <row r="3563" spans="1:58" x14ac:dyDescent="0.35">
      <c r="A3563" s="1">
        <v>3016825</v>
      </c>
      <c r="B3563" s="1" t="s">
        <v>327</v>
      </c>
      <c r="C3563" s="1">
        <v>78481</v>
      </c>
      <c r="D3563" s="1">
        <v>338592771</v>
      </c>
      <c r="E3563" s="1" t="s">
        <v>59</v>
      </c>
      <c r="F3563" s="1" t="s">
        <v>60</v>
      </c>
      <c r="G3563" s="1" t="s">
        <v>17671</v>
      </c>
      <c r="I3563" s="1">
        <v>773959044</v>
      </c>
      <c r="J3563" s="1" t="s">
        <v>17672</v>
      </c>
      <c r="K3563" s="1">
        <v>20</v>
      </c>
      <c r="L3563" s="1" t="s">
        <v>1008</v>
      </c>
      <c r="M3563" s="1" t="s">
        <v>1009</v>
      </c>
      <c r="N3563" s="2">
        <v>42552.000011574077</v>
      </c>
      <c r="O3563" s="1" t="s">
        <v>2297</v>
      </c>
      <c r="Q3563" s="1" t="s">
        <v>67</v>
      </c>
      <c r="R3563" s="2">
        <v>45722.435069444444</v>
      </c>
      <c r="S3563" s="1" t="s">
        <v>11501</v>
      </c>
      <c r="T3563" s="1" t="s">
        <v>412</v>
      </c>
      <c r="U3563" s="1" t="s">
        <v>1189</v>
      </c>
      <c r="V3563" s="1" t="s">
        <v>12131</v>
      </c>
      <c r="W3563" s="1" t="s">
        <v>72</v>
      </c>
      <c r="X3563" s="1" t="s">
        <v>881</v>
      </c>
      <c r="Y3563" s="1" t="s">
        <v>17673</v>
      </c>
      <c r="Z3563" s="1" t="s">
        <v>883</v>
      </c>
      <c r="AA3563" s="1" t="s">
        <v>2417</v>
      </c>
      <c r="AB3563" s="1" t="s">
        <v>2417</v>
      </c>
      <c r="AE3563" s="2">
        <v>45722.450208333335</v>
      </c>
      <c r="AF3563" s="1" t="s">
        <v>417</v>
      </c>
      <c r="AG3563" s="1">
        <v>48</v>
      </c>
      <c r="AH3563" s="1" t="s">
        <v>125</v>
      </c>
      <c r="AI3563" s="1" t="s">
        <v>464</v>
      </c>
      <c r="AJ3563" s="1" t="s">
        <v>492</v>
      </c>
      <c r="AK3563" s="1" t="s">
        <v>17674</v>
      </c>
      <c r="AL3563" s="1" t="s">
        <v>4598</v>
      </c>
      <c r="AM3563" s="2">
        <v>45722.450289351851</v>
      </c>
      <c r="AO3563" s="1" t="s">
        <v>4598</v>
      </c>
      <c r="AP3563" s="1">
        <v>5771051</v>
      </c>
      <c r="AQ3563" s="1" t="s">
        <v>83</v>
      </c>
      <c r="AR3563" s="2">
        <v>45722.574895833335</v>
      </c>
      <c r="AS3563" s="1" t="s">
        <v>84</v>
      </c>
      <c r="AT3563" s="2">
        <v>45722.333333333336</v>
      </c>
      <c r="AU3563" s="1" t="s">
        <v>573</v>
      </c>
      <c r="AV3563" s="1" t="s">
        <v>468</v>
      </c>
      <c r="AW3563" s="1" t="s">
        <v>469</v>
      </c>
      <c r="AX3563" s="1" t="s">
        <v>5190</v>
      </c>
      <c r="AY3563" s="2">
        <v>45724.450208333335</v>
      </c>
      <c r="AZ3563" s="2">
        <v>45722.574895833335</v>
      </c>
      <c r="BA3563" s="1" t="s">
        <v>419</v>
      </c>
      <c r="BB3563" s="1" t="s">
        <v>3431</v>
      </c>
      <c r="BC3563" s="1" t="s">
        <v>3432</v>
      </c>
      <c r="BD3563" s="1" t="s">
        <v>3433</v>
      </c>
      <c r="BE3563" s="1" t="s">
        <v>17675</v>
      </c>
      <c r="BF3563" s="1" t="s">
        <v>4598</v>
      </c>
    </row>
    <row r="3564" spans="1:58" x14ac:dyDescent="0.35">
      <c r="A3564" s="1">
        <v>3016826</v>
      </c>
      <c r="B3564" s="1" t="s">
        <v>58</v>
      </c>
      <c r="C3564" s="1">
        <v>37155321</v>
      </c>
      <c r="D3564" s="1">
        <v>338409404</v>
      </c>
      <c r="E3564" s="1" t="s">
        <v>59</v>
      </c>
      <c r="F3564" s="1" t="s">
        <v>60</v>
      </c>
      <c r="G3564" s="1" t="s">
        <v>17676</v>
      </c>
      <c r="H3564" s="1" t="s">
        <v>17677</v>
      </c>
      <c r="I3564" s="1">
        <v>774623758</v>
      </c>
      <c r="J3564" s="1" t="s">
        <v>17678</v>
      </c>
      <c r="K3564" s="1">
        <v>12</v>
      </c>
      <c r="L3564" s="1" t="s">
        <v>64</v>
      </c>
      <c r="M3564" s="1" t="s">
        <v>65</v>
      </c>
      <c r="N3564" s="2">
        <v>45583</v>
      </c>
      <c r="O3564" s="1" t="s">
        <v>353</v>
      </c>
      <c r="Q3564" s="1" t="s">
        <v>67</v>
      </c>
      <c r="R3564" s="2">
        <v>45722.435555555552</v>
      </c>
      <c r="S3564" s="1" t="s">
        <v>7798</v>
      </c>
      <c r="T3564" s="1" t="s">
        <v>639</v>
      </c>
      <c r="U3564" s="1" t="s">
        <v>70</v>
      </c>
      <c r="V3564" s="1" t="s">
        <v>14016</v>
      </c>
      <c r="Y3564" s="1" t="s">
        <v>10741</v>
      </c>
      <c r="Z3564" s="1" t="s">
        <v>2773</v>
      </c>
      <c r="AA3564" s="1" t="s">
        <v>2773</v>
      </c>
      <c r="AB3564" s="1" t="s">
        <v>16062</v>
      </c>
      <c r="AE3564" s="2">
        <v>45722.624456018515</v>
      </c>
      <c r="AF3564" s="1" t="s">
        <v>77</v>
      </c>
      <c r="AH3564" s="1" t="s">
        <v>125</v>
      </c>
      <c r="AI3564" s="1" t="s">
        <v>58</v>
      </c>
      <c r="AJ3564" s="1" t="s">
        <v>126</v>
      </c>
      <c r="AK3564" s="1" t="s">
        <v>17679</v>
      </c>
      <c r="AL3564" s="1" t="s">
        <v>137</v>
      </c>
      <c r="AM3564" s="2">
        <v>45722.624548611115</v>
      </c>
      <c r="AN3564" s="1" t="s">
        <v>17679</v>
      </c>
      <c r="AO3564" s="1" t="s">
        <v>137</v>
      </c>
      <c r="AP3564" s="1">
        <v>5772166</v>
      </c>
      <c r="AQ3564" s="1" t="s">
        <v>83</v>
      </c>
      <c r="AR3564" s="2">
        <v>45722.865046296298</v>
      </c>
      <c r="AS3564" s="1" t="s">
        <v>84</v>
      </c>
      <c r="AT3564" s="2">
        <v>45722.5625</v>
      </c>
      <c r="AU3564" s="1" t="s">
        <v>85</v>
      </c>
      <c r="AV3564" s="1" t="s">
        <v>251</v>
      </c>
      <c r="AW3564" s="1" t="s">
        <v>252</v>
      </c>
      <c r="AX3564" s="1" t="s">
        <v>253</v>
      </c>
      <c r="AZ3564" s="2">
        <v>45722.865046296298</v>
      </c>
      <c r="BB3564" s="1" t="s">
        <v>17327</v>
      </c>
      <c r="BC3564" s="1" t="s">
        <v>17328</v>
      </c>
      <c r="BD3564" s="1" t="s">
        <v>10204</v>
      </c>
      <c r="BE3564" s="1" t="s">
        <v>16396</v>
      </c>
      <c r="BF3564" s="1" t="s">
        <v>204</v>
      </c>
    </row>
    <row r="3565" spans="1:58" x14ac:dyDescent="0.35">
      <c r="A3565" s="1">
        <v>3016827</v>
      </c>
      <c r="B3565" s="1" t="s">
        <v>327</v>
      </c>
      <c r="C3565" s="1">
        <v>96541</v>
      </c>
      <c r="D3565" s="1">
        <v>339783488</v>
      </c>
      <c r="E3565" s="1" t="s">
        <v>59</v>
      </c>
      <c r="F3565" s="1" t="s">
        <v>60</v>
      </c>
      <c r="G3565" s="1" t="s">
        <v>12296</v>
      </c>
      <c r="I3565" s="1">
        <v>774343814</v>
      </c>
      <c r="K3565" s="1">
        <v>20</v>
      </c>
      <c r="L3565" s="1" t="s">
        <v>1008</v>
      </c>
      <c r="M3565" s="1" t="s">
        <v>1009</v>
      </c>
      <c r="N3565" s="2">
        <v>40513</v>
      </c>
      <c r="O3565" s="1" t="s">
        <v>5100</v>
      </c>
      <c r="Q3565" s="1" t="s">
        <v>67</v>
      </c>
      <c r="R3565" s="2">
        <v>45722.436157407406</v>
      </c>
      <c r="S3565" s="1" t="s">
        <v>421</v>
      </c>
      <c r="T3565" s="1" t="s">
        <v>412</v>
      </c>
      <c r="U3565" s="1" t="s">
        <v>120</v>
      </c>
      <c r="V3565" s="1" t="s">
        <v>120</v>
      </c>
      <c r="W3565" s="1" t="s">
        <v>298</v>
      </c>
      <c r="X3565" s="1" t="s">
        <v>427</v>
      </c>
      <c r="Y3565" s="1" t="s">
        <v>4191</v>
      </c>
      <c r="Z3565" s="1" t="s">
        <v>231</v>
      </c>
      <c r="AA3565" s="1" t="s">
        <v>2657</v>
      </c>
      <c r="AB3565" s="1" t="s">
        <v>124</v>
      </c>
      <c r="AE3565" s="2">
        <v>45722.436736111114</v>
      </c>
      <c r="AF3565" s="1" t="s">
        <v>5493</v>
      </c>
      <c r="AG3565" s="1">
        <v>24</v>
      </c>
      <c r="AH3565" s="1" t="s">
        <v>125</v>
      </c>
      <c r="AI3565" s="1" t="s">
        <v>464</v>
      </c>
      <c r="AJ3565" s="1" t="s">
        <v>492</v>
      </c>
      <c r="AK3565" s="1" t="s">
        <v>17680</v>
      </c>
      <c r="AL3565" s="1" t="s">
        <v>421</v>
      </c>
      <c r="AM3565" s="2">
        <v>45722.436793981484</v>
      </c>
      <c r="AO3565" s="1" t="s">
        <v>421</v>
      </c>
      <c r="AP3565" s="1">
        <v>5770987</v>
      </c>
      <c r="AQ3565" s="1" t="s">
        <v>83</v>
      </c>
      <c r="AR3565" s="2">
        <v>45722.590717592589</v>
      </c>
      <c r="AS3565" s="1" t="s">
        <v>84</v>
      </c>
      <c r="AT3565" s="2">
        <v>45722.333333333336</v>
      </c>
      <c r="AU3565" s="1" t="s">
        <v>573</v>
      </c>
      <c r="AV3565" s="1" t="s">
        <v>233</v>
      </c>
      <c r="AW3565" s="1" t="s">
        <v>234</v>
      </c>
      <c r="AX3565" s="1" t="s">
        <v>932</v>
      </c>
      <c r="AY3565" s="2">
        <v>45723.436736111114</v>
      </c>
      <c r="AZ3565" s="2">
        <v>45722.590717592589</v>
      </c>
      <c r="BA3565" s="1" t="s">
        <v>419</v>
      </c>
      <c r="BB3565" s="1" t="s">
        <v>9840</v>
      </c>
      <c r="BC3565" s="1" t="s">
        <v>3103</v>
      </c>
      <c r="BD3565" s="1" t="s">
        <v>9841</v>
      </c>
      <c r="BE3565" s="1" t="s">
        <v>12300</v>
      </c>
      <c r="BF3565" s="1" t="s">
        <v>1319</v>
      </c>
    </row>
    <row r="3566" spans="1:58" x14ac:dyDescent="0.35">
      <c r="A3566" s="1">
        <v>3016828</v>
      </c>
      <c r="B3566" s="1" t="s">
        <v>58</v>
      </c>
      <c r="C3566" s="1">
        <v>43434011</v>
      </c>
      <c r="D3566" s="1">
        <v>338443535</v>
      </c>
      <c r="E3566" s="1" t="s">
        <v>59</v>
      </c>
      <c r="F3566" s="1" t="s">
        <v>60</v>
      </c>
      <c r="G3566" s="1" t="s">
        <v>1845</v>
      </c>
      <c r="H3566" s="1" t="s">
        <v>17681</v>
      </c>
      <c r="I3566" s="1">
        <v>775046068</v>
      </c>
      <c r="J3566" s="1" t="s">
        <v>8103</v>
      </c>
      <c r="K3566" s="1">
        <v>13</v>
      </c>
      <c r="L3566" s="1" t="s">
        <v>244</v>
      </c>
      <c r="M3566" s="1" t="s">
        <v>65</v>
      </c>
      <c r="N3566" s="2">
        <v>45615.666666666664</v>
      </c>
      <c r="O3566" s="1" t="s">
        <v>66</v>
      </c>
      <c r="Q3566" s="1" t="s">
        <v>67</v>
      </c>
      <c r="R3566" s="2">
        <v>45722.436203703706</v>
      </c>
      <c r="S3566" s="1" t="s">
        <v>5069</v>
      </c>
      <c r="T3566" s="1" t="s">
        <v>100</v>
      </c>
      <c r="U3566" s="1" t="s">
        <v>120</v>
      </c>
      <c r="V3566" s="1" t="s">
        <v>17682</v>
      </c>
      <c r="W3566" s="1" t="s">
        <v>334</v>
      </c>
      <c r="X3566" s="1" t="s">
        <v>335</v>
      </c>
      <c r="Y3566" s="1" t="s">
        <v>4105</v>
      </c>
      <c r="Z3566" s="1" t="s">
        <v>337</v>
      </c>
      <c r="AA3566" s="1" t="s">
        <v>3315</v>
      </c>
      <c r="AB3566" s="1" t="s">
        <v>3315</v>
      </c>
      <c r="AC3566" s="1">
        <v>1</v>
      </c>
      <c r="AE3566" s="2">
        <v>45722.436215277776</v>
      </c>
      <c r="AF3566" s="1" t="s">
        <v>77</v>
      </c>
      <c r="AH3566" s="1" t="s">
        <v>125</v>
      </c>
      <c r="AI3566" s="1" t="s">
        <v>79</v>
      </c>
      <c r="AJ3566" s="1" t="s">
        <v>283</v>
      </c>
      <c r="AK3566" s="1" t="s">
        <v>17683</v>
      </c>
      <c r="AL3566" s="1" t="s">
        <v>5069</v>
      </c>
      <c r="AM3566" s="2">
        <v>45722.436249999999</v>
      </c>
      <c r="AN3566" s="1" t="s">
        <v>17683</v>
      </c>
      <c r="AP3566" s="1">
        <v>5770985</v>
      </c>
      <c r="AQ3566" s="1" t="s">
        <v>83</v>
      </c>
      <c r="AR3566" s="2">
        <v>45722.590462962966</v>
      </c>
      <c r="AS3566" s="1" t="s">
        <v>84</v>
      </c>
      <c r="AT3566" s="2">
        <v>45722.333333333336</v>
      </c>
      <c r="AU3566" s="1" t="s">
        <v>85</v>
      </c>
      <c r="AV3566" s="1" t="s">
        <v>1702</v>
      </c>
      <c r="AW3566" s="1" t="s">
        <v>1703</v>
      </c>
      <c r="AX3566" s="1" t="s">
        <v>1704</v>
      </c>
      <c r="AZ3566" s="2">
        <v>45722.590462962966</v>
      </c>
      <c r="BB3566" s="1" t="s">
        <v>504</v>
      </c>
      <c r="BC3566" s="1" t="s">
        <v>505</v>
      </c>
      <c r="BD3566" s="1" t="s">
        <v>506</v>
      </c>
      <c r="BE3566" s="1" t="s">
        <v>17684</v>
      </c>
      <c r="BF3566" s="1" t="s">
        <v>349</v>
      </c>
    </row>
    <row r="3567" spans="1:58" x14ac:dyDescent="0.35">
      <c r="A3567" s="1">
        <v>3016829</v>
      </c>
      <c r="B3567" s="1" t="s">
        <v>223</v>
      </c>
      <c r="C3567" s="1">
        <v>35492881</v>
      </c>
      <c r="D3567" s="1">
        <v>338700041</v>
      </c>
      <c r="E3567" s="1" t="s">
        <v>59</v>
      </c>
      <c r="F3567" s="1" t="s">
        <v>60</v>
      </c>
      <c r="G3567" s="1" t="s">
        <v>876</v>
      </c>
      <c r="H3567" s="1" t="s">
        <v>17685</v>
      </c>
      <c r="I3567" s="1">
        <v>774457778</v>
      </c>
      <c r="J3567" s="1" t="s">
        <v>511</v>
      </c>
      <c r="K3567" s="1">
        <v>12</v>
      </c>
      <c r="L3567" s="1" t="s">
        <v>64</v>
      </c>
      <c r="M3567" s="1" t="s">
        <v>65</v>
      </c>
      <c r="N3567" s="2">
        <v>45454.500011574077</v>
      </c>
      <c r="O3567" s="1" t="s">
        <v>98</v>
      </c>
      <c r="Q3567" s="1" t="s">
        <v>67</v>
      </c>
      <c r="R3567" s="2">
        <v>45722.43645833333</v>
      </c>
      <c r="S3567" s="1" t="s">
        <v>961</v>
      </c>
      <c r="T3567" s="1" t="s">
        <v>100</v>
      </c>
      <c r="U3567" s="1" t="s">
        <v>70</v>
      </c>
      <c r="V3567" s="1" t="s">
        <v>17686</v>
      </c>
      <c r="W3567" s="1" t="s">
        <v>653</v>
      </c>
      <c r="X3567" s="1" t="s">
        <v>654</v>
      </c>
      <c r="Y3567" s="1" t="s">
        <v>10158</v>
      </c>
      <c r="Z3567" s="1" t="s">
        <v>3446</v>
      </c>
      <c r="AA3567" s="1" t="s">
        <v>8665</v>
      </c>
      <c r="AB3567" s="1" t="s">
        <v>17687</v>
      </c>
      <c r="AE3567" s="2">
        <v>45722.436469907407</v>
      </c>
      <c r="AF3567" s="1" t="s">
        <v>77</v>
      </c>
      <c r="AH3567" s="1" t="s">
        <v>125</v>
      </c>
      <c r="AI3567" s="1" t="s">
        <v>360</v>
      </c>
      <c r="AJ3567" s="1" t="s">
        <v>167</v>
      </c>
      <c r="AK3567" s="1" t="s">
        <v>17688</v>
      </c>
      <c r="AL3567" s="1" t="s">
        <v>961</v>
      </c>
      <c r="AM3567" s="2">
        <v>45722.436493055553</v>
      </c>
      <c r="AN3567" s="1" t="s">
        <v>17688</v>
      </c>
      <c r="AP3567" s="1">
        <v>5770986</v>
      </c>
      <c r="AQ3567" s="1" t="s">
        <v>83</v>
      </c>
      <c r="AR3567" s="2">
        <v>45723.611666666664</v>
      </c>
      <c r="AS3567" s="1" t="s">
        <v>84</v>
      </c>
      <c r="AT3567" s="2">
        <v>45722.333333333336</v>
      </c>
      <c r="AU3567" s="1" t="s">
        <v>85</v>
      </c>
      <c r="AV3567" s="1" t="s">
        <v>608</v>
      </c>
      <c r="AW3567" s="1" t="s">
        <v>609</v>
      </c>
      <c r="AX3567" s="1" t="s">
        <v>1657</v>
      </c>
      <c r="AZ3567" s="2">
        <v>45723.611666666664</v>
      </c>
      <c r="BB3567" s="1" t="s">
        <v>345</v>
      </c>
      <c r="BC3567" s="1" t="s">
        <v>346</v>
      </c>
      <c r="BD3567" s="1" t="s">
        <v>347</v>
      </c>
      <c r="BE3567" s="1" t="s">
        <v>17689</v>
      </c>
      <c r="BF3567" s="1" t="s">
        <v>349</v>
      </c>
    </row>
    <row r="3568" spans="1:58" x14ac:dyDescent="0.35">
      <c r="A3568" s="1">
        <v>3016830</v>
      </c>
      <c r="B3568" s="1" t="s">
        <v>327</v>
      </c>
      <c r="C3568" s="1">
        <v>29306101</v>
      </c>
      <c r="D3568" s="1">
        <v>338367161</v>
      </c>
      <c r="E3568" s="1" t="s">
        <v>59</v>
      </c>
      <c r="F3568" s="1" t="s">
        <v>60</v>
      </c>
      <c r="G3568" s="1" t="s">
        <v>4860</v>
      </c>
      <c r="I3568" s="1">
        <v>773066441</v>
      </c>
      <c r="J3568" s="1" t="s">
        <v>889</v>
      </c>
      <c r="K3568" s="1">
        <v>20</v>
      </c>
      <c r="L3568" s="1" t="s">
        <v>1008</v>
      </c>
      <c r="M3568" s="1" t="s">
        <v>1009</v>
      </c>
      <c r="N3568" s="2">
        <v>41701.41810185185</v>
      </c>
      <c r="O3568" s="1" t="s">
        <v>5100</v>
      </c>
      <c r="Q3568" s="1" t="s">
        <v>67</v>
      </c>
      <c r="R3568" s="2">
        <v>45722.436898148146</v>
      </c>
      <c r="S3568" s="1" t="s">
        <v>411</v>
      </c>
      <c r="T3568" s="1" t="s">
        <v>412</v>
      </c>
      <c r="U3568" s="1" t="s">
        <v>101</v>
      </c>
      <c r="V3568" s="1" t="s">
        <v>17690</v>
      </c>
      <c r="W3568" s="1" t="s">
        <v>653</v>
      </c>
      <c r="X3568" s="1" t="s">
        <v>942</v>
      </c>
      <c r="Y3568" s="1" t="s">
        <v>7213</v>
      </c>
      <c r="Z3568" s="1" t="s">
        <v>1476</v>
      </c>
      <c r="AA3568" s="1" t="s">
        <v>17215</v>
      </c>
      <c r="AB3568" s="1" t="s">
        <v>17215</v>
      </c>
      <c r="AC3568" s="1" t="s">
        <v>17691</v>
      </c>
      <c r="AE3568" s="2">
        <v>45722.437002314815</v>
      </c>
      <c r="AF3568" s="1" t="s">
        <v>1035</v>
      </c>
      <c r="AH3568" s="1" t="s">
        <v>125</v>
      </c>
      <c r="AI3568" s="1" t="s">
        <v>339</v>
      </c>
      <c r="AJ3568" s="1" t="s">
        <v>465</v>
      </c>
      <c r="AK3568" s="1" t="s">
        <v>17692</v>
      </c>
      <c r="AL3568" s="1" t="s">
        <v>411</v>
      </c>
      <c r="AM3568" s="2">
        <v>45722.764224537037</v>
      </c>
      <c r="AN3568" s="1" t="s">
        <v>17693</v>
      </c>
      <c r="AO3568" s="1" t="s">
        <v>1484</v>
      </c>
      <c r="AP3568" s="1">
        <v>5773017</v>
      </c>
      <c r="AQ3568" s="1" t="s">
        <v>83</v>
      </c>
      <c r="AR3568" s="2">
        <v>45723.346458333333</v>
      </c>
      <c r="AS3568" s="1" t="s">
        <v>84</v>
      </c>
      <c r="AT3568" s="2">
        <v>45722.5625</v>
      </c>
      <c r="AU3568" s="1" t="s">
        <v>573</v>
      </c>
      <c r="AV3568" s="1" t="s">
        <v>4855</v>
      </c>
      <c r="AW3568" s="1" t="s">
        <v>4856</v>
      </c>
      <c r="AX3568" s="1" t="s">
        <v>17694</v>
      </c>
      <c r="AZ3568" s="2">
        <v>45723.346458333333</v>
      </c>
      <c r="BB3568" s="1" t="s">
        <v>367</v>
      </c>
      <c r="BC3568" s="1" t="s">
        <v>368</v>
      </c>
      <c r="BD3568" s="1" t="s">
        <v>368</v>
      </c>
      <c r="BF3568" s="1" t="s">
        <v>2156</v>
      </c>
    </row>
    <row r="3569" spans="1:58" x14ac:dyDescent="0.35">
      <c r="A3569" s="1">
        <v>3016831</v>
      </c>
      <c r="B3569" s="1" t="s">
        <v>58</v>
      </c>
      <c r="C3569" s="1">
        <v>45238571</v>
      </c>
      <c r="D3569" s="1">
        <v>338435990</v>
      </c>
      <c r="E3569" s="1" t="s">
        <v>59</v>
      </c>
      <c r="F3569" s="1" t="s">
        <v>60</v>
      </c>
      <c r="G3569" s="1" t="s">
        <v>1235</v>
      </c>
      <c r="H3569" s="1" t="s">
        <v>4965</v>
      </c>
      <c r="I3569" s="1">
        <v>778835725</v>
      </c>
      <c r="J3569" s="1" t="s">
        <v>17695</v>
      </c>
      <c r="K3569" s="1">
        <v>12</v>
      </c>
      <c r="L3569" s="1" t="s">
        <v>64</v>
      </c>
      <c r="M3569" s="1" t="s">
        <v>65</v>
      </c>
      <c r="N3569" s="2">
        <v>45694.708333333336</v>
      </c>
      <c r="O3569" s="1" t="s">
        <v>487</v>
      </c>
      <c r="Q3569" s="1" t="s">
        <v>67</v>
      </c>
      <c r="R3569" s="2">
        <v>45722.437291666669</v>
      </c>
      <c r="S3569" s="1" t="s">
        <v>467</v>
      </c>
      <c r="T3569" s="1" t="s">
        <v>412</v>
      </c>
      <c r="U3569" s="1" t="s">
        <v>603</v>
      </c>
      <c r="V3569" s="1" t="s">
        <v>17696</v>
      </c>
      <c r="W3569" s="1" t="s">
        <v>72</v>
      </c>
      <c r="X3569" s="1" t="s">
        <v>183</v>
      </c>
      <c r="Y3569" s="1" t="s">
        <v>3791</v>
      </c>
      <c r="Z3569" s="1" t="s">
        <v>477</v>
      </c>
      <c r="AA3569" s="1" t="s">
        <v>11300</v>
      </c>
      <c r="AB3569" s="1" t="s">
        <v>11300</v>
      </c>
      <c r="AE3569" s="2">
        <v>45722.437523148146</v>
      </c>
      <c r="AF3569" s="1" t="s">
        <v>443</v>
      </c>
      <c r="AH3569" s="1" t="s">
        <v>125</v>
      </c>
      <c r="AI3569" s="1" t="s">
        <v>464</v>
      </c>
      <c r="AJ3569" s="1" t="s">
        <v>492</v>
      </c>
      <c r="AK3569" s="1" t="s">
        <v>17696</v>
      </c>
      <c r="AL3569" s="1" t="s">
        <v>467</v>
      </c>
      <c r="AM3569" s="2">
        <v>45722.437557870369</v>
      </c>
      <c r="AO3569" s="1" t="s">
        <v>467</v>
      </c>
      <c r="AP3569" s="1">
        <v>5770992</v>
      </c>
      <c r="AQ3569" s="1" t="s">
        <v>83</v>
      </c>
      <c r="AR3569" s="2">
        <v>45722.540486111109</v>
      </c>
      <c r="AS3569" s="1" t="s">
        <v>84</v>
      </c>
      <c r="AT3569" s="2">
        <v>45722.333333333336</v>
      </c>
      <c r="AU3569" s="1" t="s">
        <v>573</v>
      </c>
      <c r="AV3569" s="1" t="s">
        <v>480</v>
      </c>
      <c r="AW3569" s="1" t="s">
        <v>481</v>
      </c>
      <c r="AX3569" s="1" t="s">
        <v>3001</v>
      </c>
      <c r="AZ3569" s="2">
        <v>45722.540486111109</v>
      </c>
      <c r="BB3569" s="1" t="s">
        <v>2089</v>
      </c>
      <c r="BC3569" s="1" t="s">
        <v>814</v>
      </c>
      <c r="BD3569" s="1" t="s">
        <v>815</v>
      </c>
      <c r="BE3569" s="1" t="s">
        <v>2460</v>
      </c>
      <c r="BF3569" s="1" t="s">
        <v>188</v>
      </c>
    </row>
    <row r="3570" spans="1:58" x14ac:dyDescent="0.35">
      <c r="A3570" s="1">
        <v>3016832</v>
      </c>
      <c r="B3570" s="1" t="s">
        <v>58</v>
      </c>
      <c r="C3570" s="1">
        <v>2629841</v>
      </c>
      <c r="D3570" s="1">
        <v>339618408</v>
      </c>
      <c r="E3570" s="1" t="s">
        <v>59</v>
      </c>
      <c r="F3570" s="1" t="s">
        <v>60</v>
      </c>
      <c r="G3570" s="1" t="s">
        <v>17697</v>
      </c>
      <c r="H3570" s="1" t="s">
        <v>7875</v>
      </c>
      <c r="I3570" s="1">
        <v>339615170</v>
      </c>
      <c r="J3570" s="1" t="s">
        <v>1305</v>
      </c>
      <c r="K3570" s="1">
        <v>20</v>
      </c>
      <c r="L3570" s="1" t="s">
        <v>4934</v>
      </c>
      <c r="M3570" s="1" t="s">
        <v>4935</v>
      </c>
      <c r="N3570" s="2">
        <v>45070.666678240741</v>
      </c>
      <c r="O3570" s="1" t="s">
        <v>2009</v>
      </c>
      <c r="Q3570" s="1" t="s">
        <v>67</v>
      </c>
      <c r="R3570" s="2">
        <v>45722.438530092593</v>
      </c>
      <c r="S3570" s="1" t="s">
        <v>5258</v>
      </c>
      <c r="T3570" s="1" t="s">
        <v>412</v>
      </c>
      <c r="U3570" s="1" t="s">
        <v>120</v>
      </c>
      <c r="V3570" s="1" t="s">
        <v>17698</v>
      </c>
      <c r="W3570" s="1" t="s">
        <v>892</v>
      </c>
      <c r="X3570" s="1" t="s">
        <v>892</v>
      </c>
      <c r="Y3570" s="1" t="s">
        <v>893</v>
      </c>
      <c r="Z3570" s="1" t="s">
        <v>894</v>
      </c>
      <c r="AA3570" s="1" t="s">
        <v>895</v>
      </c>
      <c r="AB3570" s="1" t="s">
        <v>17699</v>
      </c>
      <c r="AE3570" s="2">
        <v>45722.445439814815</v>
      </c>
      <c r="AF3570" s="1" t="s">
        <v>77</v>
      </c>
      <c r="AH3570" s="1" t="s">
        <v>125</v>
      </c>
      <c r="AI3570" s="1" t="s">
        <v>464</v>
      </c>
      <c r="AJ3570" s="1" t="s">
        <v>465</v>
      </c>
      <c r="AK3570" s="1" t="s">
        <v>17700</v>
      </c>
      <c r="AL3570" s="1" t="s">
        <v>5258</v>
      </c>
      <c r="AM3570" s="2">
        <v>45722.445474537039</v>
      </c>
      <c r="AO3570" s="1" t="s">
        <v>5258</v>
      </c>
      <c r="AP3570" s="1">
        <v>5771024</v>
      </c>
      <c r="AQ3570" s="1" t="s">
        <v>83</v>
      </c>
      <c r="AR3570" s="2">
        <v>45722.588460648149</v>
      </c>
      <c r="AS3570" s="1" t="s">
        <v>84</v>
      </c>
      <c r="AT3570" s="2">
        <v>45722.333333333336</v>
      </c>
      <c r="AU3570" s="1" t="s">
        <v>85</v>
      </c>
      <c r="AV3570" s="1" t="s">
        <v>1446</v>
      </c>
      <c r="AW3570" s="1" t="s">
        <v>1447</v>
      </c>
      <c r="AX3570" s="1" t="s">
        <v>5146</v>
      </c>
      <c r="AZ3570" s="2">
        <v>45722.588460648149</v>
      </c>
      <c r="BB3570" s="1" t="s">
        <v>2176</v>
      </c>
      <c r="BC3570" s="1" t="s">
        <v>2177</v>
      </c>
      <c r="BD3570" s="1" t="s">
        <v>2178</v>
      </c>
      <c r="BE3570" s="1" t="s">
        <v>17701</v>
      </c>
      <c r="BF3570" s="1" t="s">
        <v>906</v>
      </c>
    </row>
    <row r="3571" spans="1:58" x14ac:dyDescent="0.35">
      <c r="A3571" s="1">
        <v>3016833</v>
      </c>
      <c r="B3571" s="1" t="s">
        <v>58</v>
      </c>
      <c r="C3571" s="1">
        <v>35005551</v>
      </c>
      <c r="D3571" s="1">
        <v>338372598</v>
      </c>
      <c r="E3571" s="1" t="s">
        <v>59</v>
      </c>
      <c r="F3571" s="1" t="s">
        <v>60</v>
      </c>
      <c r="G3571" s="1" t="s">
        <v>275</v>
      </c>
      <c r="H3571" s="1" t="s">
        <v>17702</v>
      </c>
      <c r="I3571" s="1">
        <v>777951313</v>
      </c>
      <c r="J3571" s="1" t="s">
        <v>17703</v>
      </c>
      <c r="K3571" s="1">
        <v>13</v>
      </c>
      <c r="L3571" s="1" t="s">
        <v>64</v>
      </c>
      <c r="M3571" s="1" t="s">
        <v>65</v>
      </c>
      <c r="N3571" s="2">
        <v>45040.750011574077</v>
      </c>
      <c r="O3571" s="1" t="s">
        <v>180</v>
      </c>
      <c r="Q3571" s="1" t="s">
        <v>67</v>
      </c>
      <c r="R3571" s="2">
        <v>45722.439849537041</v>
      </c>
      <c r="S3571" s="1" t="s">
        <v>1494</v>
      </c>
      <c r="T3571" s="1" t="s">
        <v>602</v>
      </c>
      <c r="U3571" s="1" t="s">
        <v>1011</v>
      </c>
      <c r="V3571" s="1" t="s">
        <v>17704</v>
      </c>
      <c r="W3571" s="1" t="s">
        <v>162</v>
      </c>
      <c r="X3571" s="1" t="s">
        <v>163</v>
      </c>
      <c r="Y3571" s="1" t="s">
        <v>17705</v>
      </c>
      <c r="Z3571" s="1" t="s">
        <v>165</v>
      </c>
      <c r="AA3571" s="1" t="s">
        <v>17706</v>
      </c>
      <c r="AB3571" s="1" t="s">
        <v>17707</v>
      </c>
      <c r="AE3571" s="2">
        <v>45722.440162037034</v>
      </c>
      <c r="AF3571" s="1" t="s">
        <v>77</v>
      </c>
      <c r="AH3571" s="1" t="s">
        <v>125</v>
      </c>
      <c r="AI3571" s="1" t="s">
        <v>79</v>
      </c>
      <c r="AJ3571" s="1" t="s">
        <v>126</v>
      </c>
      <c r="AK3571" s="1" t="s">
        <v>17704</v>
      </c>
      <c r="AL3571" s="1" t="s">
        <v>1494</v>
      </c>
      <c r="AM3571" s="2">
        <v>45722.44027777778</v>
      </c>
      <c r="AN3571" s="1" t="s">
        <v>17704</v>
      </c>
      <c r="AO3571" s="1" t="s">
        <v>1494</v>
      </c>
      <c r="AP3571" s="1">
        <v>5771006</v>
      </c>
      <c r="AQ3571" s="1" t="s">
        <v>83</v>
      </c>
      <c r="AR3571" s="2">
        <v>45722.59447916667</v>
      </c>
      <c r="AS3571" s="1" t="s">
        <v>84</v>
      </c>
      <c r="AT3571" s="2">
        <v>45722.333333333336</v>
      </c>
      <c r="AU3571" s="1" t="s">
        <v>85</v>
      </c>
      <c r="AV3571" s="1" t="s">
        <v>169</v>
      </c>
      <c r="AW3571" s="1" t="s">
        <v>170</v>
      </c>
      <c r="AX3571" s="1" t="s">
        <v>1734</v>
      </c>
      <c r="AZ3571" s="2">
        <v>45722.59447916667</v>
      </c>
      <c r="BB3571" s="1" t="s">
        <v>561</v>
      </c>
      <c r="BC3571" s="1" t="s">
        <v>562</v>
      </c>
      <c r="BD3571" s="1" t="s">
        <v>113</v>
      </c>
      <c r="BE3571" s="1" t="s">
        <v>17708</v>
      </c>
      <c r="BF3571" s="1" t="s">
        <v>325</v>
      </c>
    </row>
    <row r="3572" spans="1:58" x14ac:dyDescent="0.35">
      <c r="A3572" s="1">
        <v>3016834</v>
      </c>
      <c r="B3572" s="1" t="s">
        <v>223</v>
      </c>
      <c r="C3572" s="1">
        <v>29515911</v>
      </c>
      <c r="D3572" s="1">
        <v>339750927</v>
      </c>
      <c r="E3572" s="1" t="s">
        <v>59</v>
      </c>
      <c r="F3572" s="1" t="s">
        <v>60</v>
      </c>
      <c r="G3572" s="1" t="s">
        <v>116</v>
      </c>
      <c r="H3572" s="1" t="s">
        <v>10771</v>
      </c>
      <c r="I3572" s="1">
        <v>777923058</v>
      </c>
      <c r="J3572" s="1" t="s">
        <v>260</v>
      </c>
      <c r="K3572" s="1">
        <v>14</v>
      </c>
      <c r="L3572" s="1" t="s">
        <v>64</v>
      </c>
      <c r="M3572" s="1" t="s">
        <v>65</v>
      </c>
      <c r="N3572" s="2">
        <v>45232.833333333336</v>
      </c>
      <c r="O3572" s="1" t="s">
        <v>98</v>
      </c>
      <c r="Q3572" s="1" t="s">
        <v>67</v>
      </c>
      <c r="R3572" s="2">
        <v>45722.442627314813</v>
      </c>
      <c r="S3572" s="1" t="s">
        <v>498</v>
      </c>
      <c r="T3572" s="1" t="s">
        <v>100</v>
      </c>
      <c r="U3572" s="1" t="s">
        <v>385</v>
      </c>
      <c r="V3572" s="1" t="s">
        <v>17709</v>
      </c>
      <c r="Y3572" s="1" t="s">
        <v>10702</v>
      </c>
      <c r="Z3572" s="1" t="s">
        <v>301</v>
      </c>
      <c r="AA3572" s="1" t="s">
        <v>3053</v>
      </c>
      <c r="AB3572" s="1" t="s">
        <v>124</v>
      </c>
      <c r="AE3572" s="2">
        <v>45722.44263888889</v>
      </c>
      <c r="AF3572" s="1" t="s">
        <v>77</v>
      </c>
      <c r="AH3572" s="1" t="s">
        <v>125</v>
      </c>
      <c r="AI3572" s="1" t="s">
        <v>106</v>
      </c>
      <c r="AJ3572" s="1" t="s">
        <v>107</v>
      </c>
      <c r="AK3572" s="1" t="s">
        <v>17710</v>
      </c>
      <c r="AL3572" s="1" t="s">
        <v>498</v>
      </c>
      <c r="AM3572" s="2">
        <v>45722.442731481482</v>
      </c>
      <c r="AN3572" s="1" t="s">
        <v>17710</v>
      </c>
      <c r="AP3572" s="1">
        <v>5771019</v>
      </c>
      <c r="AQ3572" s="1" t="s">
        <v>83</v>
      </c>
      <c r="AR3572" s="2">
        <v>45722.555347222224</v>
      </c>
      <c r="AS3572" s="1" t="s">
        <v>84</v>
      </c>
      <c r="AT3572" s="2">
        <v>45722.333333333336</v>
      </c>
      <c r="AU3572" s="1" t="s">
        <v>85</v>
      </c>
      <c r="AV3572" s="1" t="s">
        <v>233</v>
      </c>
      <c r="AW3572" s="1" t="s">
        <v>234</v>
      </c>
      <c r="AX3572" s="1" t="s">
        <v>235</v>
      </c>
      <c r="AZ3572" s="2">
        <v>45722.555347222224</v>
      </c>
      <c r="BB3572" s="1" t="s">
        <v>561</v>
      </c>
      <c r="BC3572" s="1" t="s">
        <v>562</v>
      </c>
      <c r="BD3572" s="1" t="s">
        <v>113</v>
      </c>
      <c r="BE3572" s="1" t="s">
        <v>13088</v>
      </c>
      <c r="BF3572" s="1" t="s">
        <v>564</v>
      </c>
    </row>
    <row r="3573" spans="1:58" x14ac:dyDescent="0.35">
      <c r="A3573" s="1">
        <v>3016835</v>
      </c>
      <c r="B3573" s="1" t="s">
        <v>327</v>
      </c>
      <c r="C3573" s="1">
        <v>401471</v>
      </c>
      <c r="D3573" s="1">
        <v>338246403</v>
      </c>
      <c r="E3573" s="1" t="s">
        <v>59</v>
      </c>
      <c r="F3573" s="1" t="s">
        <v>60</v>
      </c>
      <c r="G3573" s="1" t="s">
        <v>17711</v>
      </c>
      <c r="I3573" s="1">
        <v>777095674</v>
      </c>
      <c r="J3573" s="1" t="s">
        <v>17712</v>
      </c>
      <c r="K3573" s="1">
        <v>20</v>
      </c>
      <c r="L3573" s="1" t="s">
        <v>409</v>
      </c>
      <c r="M3573" s="1" t="s">
        <v>2154</v>
      </c>
      <c r="N3573" s="2">
        <v>40535.498645833337</v>
      </c>
      <c r="O3573" s="1" t="s">
        <v>2297</v>
      </c>
      <c r="Q3573" s="1" t="s">
        <v>67</v>
      </c>
      <c r="R3573" s="2">
        <v>45722.445497685185</v>
      </c>
      <c r="S3573" s="1" t="s">
        <v>5141</v>
      </c>
      <c r="T3573" s="1" t="s">
        <v>412</v>
      </c>
      <c r="U3573" s="1" t="s">
        <v>1189</v>
      </c>
      <c r="V3573" s="1" t="s">
        <v>17713</v>
      </c>
      <c r="W3573" s="1" t="s">
        <v>72</v>
      </c>
      <c r="X3573" s="1" t="s">
        <v>356</v>
      </c>
      <c r="Y3573" s="1" t="s">
        <v>17714</v>
      </c>
      <c r="Z3573" s="1" t="s">
        <v>2851</v>
      </c>
      <c r="AA3573" s="1" t="s">
        <v>2852</v>
      </c>
      <c r="AB3573" s="1" t="s">
        <v>17715</v>
      </c>
      <c r="AE3573" s="2">
        <v>45722.489872685182</v>
      </c>
      <c r="AF3573" s="1" t="s">
        <v>417</v>
      </c>
      <c r="AG3573" s="1">
        <v>48</v>
      </c>
      <c r="AH3573" s="1" t="s">
        <v>125</v>
      </c>
      <c r="AI3573" s="1" t="s">
        <v>464</v>
      </c>
      <c r="AJ3573" s="1" t="s">
        <v>492</v>
      </c>
      <c r="AK3573" s="1" t="s">
        <v>17716</v>
      </c>
      <c r="AL3573" s="1" t="s">
        <v>4115</v>
      </c>
      <c r="AM3573" s="2">
        <v>45722.489965277775</v>
      </c>
      <c r="AO3573" s="1" t="s">
        <v>4115</v>
      </c>
      <c r="AP3573" s="1">
        <v>5771286</v>
      </c>
      <c r="AQ3573" s="1" t="s">
        <v>83</v>
      </c>
      <c r="AR3573" s="2">
        <v>45722.617581018516</v>
      </c>
      <c r="AS3573" s="1" t="s">
        <v>84</v>
      </c>
      <c r="AT3573" s="2">
        <v>45722.364583333336</v>
      </c>
      <c r="AU3573" s="1" t="s">
        <v>573</v>
      </c>
      <c r="AV3573" s="1" t="s">
        <v>645</v>
      </c>
      <c r="AW3573" s="1" t="s">
        <v>646</v>
      </c>
      <c r="AX3573" s="1" t="s">
        <v>2446</v>
      </c>
      <c r="AY3573" s="2">
        <v>45724.489872685182</v>
      </c>
      <c r="AZ3573" s="2">
        <v>45722.617581018516</v>
      </c>
      <c r="BA3573" s="1" t="s">
        <v>419</v>
      </c>
      <c r="BB3573" s="1" t="s">
        <v>6419</v>
      </c>
      <c r="BC3573" s="1" t="s">
        <v>5858</v>
      </c>
      <c r="BD3573" s="1" t="s">
        <v>6420</v>
      </c>
      <c r="BE3573" s="1" t="s">
        <v>17717</v>
      </c>
      <c r="BF3573" s="1" t="s">
        <v>937</v>
      </c>
    </row>
    <row r="3574" spans="1:58" x14ac:dyDescent="0.35">
      <c r="A3574" s="1">
        <v>3016836</v>
      </c>
      <c r="B3574" s="1" t="s">
        <v>58</v>
      </c>
      <c r="C3574" s="1">
        <v>37558351</v>
      </c>
      <c r="D3574" s="1">
        <v>338578120</v>
      </c>
      <c r="E3574" s="1" t="s">
        <v>59</v>
      </c>
      <c r="F3574" s="1" t="s">
        <v>60</v>
      </c>
      <c r="G3574" s="1" t="s">
        <v>4421</v>
      </c>
      <c r="H3574" s="1" t="s">
        <v>13626</v>
      </c>
      <c r="I3574" s="1" t="s">
        <v>17718</v>
      </c>
      <c r="J3574" s="1" t="s">
        <v>14035</v>
      </c>
      <c r="K3574" s="1">
        <v>13</v>
      </c>
      <c r="L3574" s="1" t="s">
        <v>64</v>
      </c>
      <c r="M3574" s="1" t="s">
        <v>65</v>
      </c>
      <c r="N3574" s="2">
        <v>45022.75</v>
      </c>
      <c r="O3574" s="1" t="s">
        <v>66</v>
      </c>
      <c r="Q3574" s="1" t="s">
        <v>67</v>
      </c>
      <c r="R3574" s="2">
        <v>45722.446377314816</v>
      </c>
      <c r="S3574" s="1" t="s">
        <v>5704</v>
      </c>
      <c r="T3574" s="1" t="s">
        <v>100</v>
      </c>
      <c r="U3574" s="1" t="s">
        <v>70</v>
      </c>
      <c r="V3574" s="1" t="s">
        <v>17719</v>
      </c>
      <c r="W3574" s="1" t="s">
        <v>653</v>
      </c>
      <c r="X3574" s="1" t="s">
        <v>654</v>
      </c>
      <c r="Y3574" s="1" t="s">
        <v>8024</v>
      </c>
      <c r="Z3574" s="1" t="s">
        <v>1476</v>
      </c>
      <c r="AA3574" s="1" t="s">
        <v>17720</v>
      </c>
      <c r="AB3574" s="1" t="s">
        <v>17721</v>
      </c>
      <c r="AE3574" s="2">
        <v>45723.641979166663</v>
      </c>
      <c r="AF3574" s="1" t="s">
        <v>77</v>
      </c>
      <c r="AH3574" s="1" t="s">
        <v>78</v>
      </c>
      <c r="AI3574" s="1" t="s">
        <v>58</v>
      </c>
      <c r="AJ3574" s="1" t="s">
        <v>126</v>
      </c>
      <c r="AK3574" s="1" t="s">
        <v>17722</v>
      </c>
      <c r="AL3574" s="1" t="s">
        <v>612</v>
      </c>
      <c r="AM3574" s="2">
        <v>45723.642083333332</v>
      </c>
      <c r="AN3574" s="1" t="s">
        <v>17722</v>
      </c>
      <c r="AO3574" s="1" t="s">
        <v>612</v>
      </c>
      <c r="AP3574" s="1">
        <v>5776308</v>
      </c>
      <c r="AQ3574" s="1" t="s">
        <v>83</v>
      </c>
      <c r="AR3574" s="2">
        <v>45724.657152777778</v>
      </c>
      <c r="AS3574" s="1" t="s">
        <v>84</v>
      </c>
      <c r="AT3574" s="2">
        <v>45723.5625</v>
      </c>
      <c r="AU3574" s="1" t="s">
        <v>85</v>
      </c>
      <c r="AV3574" s="1" t="s">
        <v>1680</v>
      </c>
      <c r="AW3574" s="1" t="s">
        <v>1681</v>
      </c>
      <c r="AX3574" s="1" t="s">
        <v>1682</v>
      </c>
      <c r="AZ3574" s="2">
        <v>45724.657152777778</v>
      </c>
      <c r="BB3574" s="1" t="s">
        <v>902</v>
      </c>
      <c r="BC3574" s="1" t="s">
        <v>903</v>
      </c>
      <c r="BD3574" s="1" t="s">
        <v>904</v>
      </c>
      <c r="BE3574" s="1" t="s">
        <v>17723</v>
      </c>
      <c r="BF3574" s="1" t="s">
        <v>1383</v>
      </c>
    </row>
    <row r="3575" spans="1:58" x14ac:dyDescent="0.35">
      <c r="A3575" s="1">
        <v>3016837</v>
      </c>
      <c r="B3575" s="1" t="s">
        <v>58</v>
      </c>
      <c r="C3575" s="1">
        <v>45262171</v>
      </c>
      <c r="D3575" s="1">
        <v>339033660</v>
      </c>
      <c r="E3575" s="1" t="s">
        <v>59</v>
      </c>
      <c r="F3575" s="1" t="s">
        <v>60</v>
      </c>
      <c r="G3575" s="1" t="s">
        <v>116</v>
      </c>
      <c r="H3575" s="1" t="s">
        <v>10514</v>
      </c>
      <c r="I3575" s="1">
        <v>784364218</v>
      </c>
      <c r="J3575" s="1" t="s">
        <v>330</v>
      </c>
      <c r="K3575" s="1">
        <v>14</v>
      </c>
      <c r="L3575" s="1" t="s">
        <v>64</v>
      </c>
      <c r="M3575" s="1" t="s">
        <v>65</v>
      </c>
      <c r="N3575" s="2">
        <v>45706.768750000003</v>
      </c>
      <c r="O3575" s="1" t="s">
        <v>66</v>
      </c>
      <c r="Q3575" s="1" t="s">
        <v>67</v>
      </c>
      <c r="R3575" s="2">
        <v>45722.447453703702</v>
      </c>
      <c r="S3575" s="1" t="s">
        <v>10064</v>
      </c>
      <c r="T3575" s="1" t="s">
        <v>69</v>
      </c>
      <c r="U3575" s="1" t="s">
        <v>70</v>
      </c>
      <c r="V3575" s="1" t="s">
        <v>17724</v>
      </c>
      <c r="W3575" s="1" t="s">
        <v>298</v>
      </c>
      <c r="X3575" s="1" t="s">
        <v>298</v>
      </c>
      <c r="Y3575" s="1" t="s">
        <v>6851</v>
      </c>
      <c r="Z3575" s="1" t="s">
        <v>5420</v>
      </c>
      <c r="AA3575" s="1" t="s">
        <v>5631</v>
      </c>
      <c r="AB3575" s="1" t="s">
        <v>124</v>
      </c>
      <c r="AE3575" s="2">
        <v>45722.447465277779</v>
      </c>
      <c r="AF3575" s="1" t="s">
        <v>77</v>
      </c>
      <c r="AH3575" s="1" t="s">
        <v>125</v>
      </c>
      <c r="AI3575" s="1" t="s">
        <v>79</v>
      </c>
      <c r="AJ3575" s="1" t="s">
        <v>283</v>
      </c>
      <c r="AK3575" s="1" t="s">
        <v>17725</v>
      </c>
      <c r="AL3575" s="1" t="s">
        <v>10064</v>
      </c>
      <c r="AM3575" s="2">
        <v>45722.447500000002</v>
      </c>
      <c r="AN3575" s="1" t="s">
        <v>17725</v>
      </c>
      <c r="AP3575" s="1">
        <v>5771035</v>
      </c>
      <c r="AQ3575" s="1" t="s">
        <v>83</v>
      </c>
      <c r="AR3575" s="2">
        <v>45722.80195601852</v>
      </c>
      <c r="AS3575" s="1" t="s">
        <v>84</v>
      </c>
      <c r="AT3575" s="2">
        <v>45722.315972222219</v>
      </c>
      <c r="AU3575" s="1" t="s">
        <v>85</v>
      </c>
      <c r="AV3575" s="1" t="s">
        <v>4129</v>
      </c>
      <c r="AW3575" s="1" t="s">
        <v>4130</v>
      </c>
      <c r="AX3575" s="1" t="s">
        <v>4131</v>
      </c>
      <c r="AZ3575" s="2">
        <v>45722.80195601852</v>
      </c>
      <c r="BB3575" s="1" t="s">
        <v>192</v>
      </c>
      <c r="BC3575" s="1" t="s">
        <v>193</v>
      </c>
      <c r="BD3575" s="1" t="s">
        <v>194</v>
      </c>
      <c r="BE3575" s="1" t="s">
        <v>17726</v>
      </c>
      <c r="BF3575" s="1" t="s">
        <v>431</v>
      </c>
    </row>
    <row r="3576" spans="1:58" x14ac:dyDescent="0.35">
      <c r="A3576" s="1">
        <v>3016838</v>
      </c>
      <c r="B3576" s="1" t="s">
        <v>58</v>
      </c>
      <c r="C3576" s="1">
        <v>40633621</v>
      </c>
      <c r="D3576" s="1">
        <v>339995142</v>
      </c>
      <c r="E3576" s="1" t="s">
        <v>59</v>
      </c>
      <c r="F3576" s="1" t="s">
        <v>60</v>
      </c>
      <c r="G3576" s="1" t="s">
        <v>876</v>
      </c>
      <c r="H3576" s="1" t="s">
        <v>1728</v>
      </c>
      <c r="I3576" s="1" t="s">
        <v>17727</v>
      </c>
      <c r="J3576" s="1" t="s">
        <v>2919</v>
      </c>
      <c r="K3576" s="1">
        <v>14</v>
      </c>
      <c r="L3576" s="1" t="s">
        <v>64</v>
      </c>
      <c r="M3576" s="1" t="s">
        <v>65</v>
      </c>
      <c r="N3576" s="2">
        <v>45009.588587962964</v>
      </c>
      <c r="O3576" s="1" t="s">
        <v>66</v>
      </c>
      <c r="Q3576" s="1" t="s">
        <v>67</v>
      </c>
      <c r="R3576" s="2">
        <v>45722.447708333333</v>
      </c>
      <c r="S3576" s="1" t="s">
        <v>5704</v>
      </c>
      <c r="T3576" s="1" t="s">
        <v>100</v>
      </c>
      <c r="U3576" s="1" t="s">
        <v>70</v>
      </c>
      <c r="V3576" s="1" t="s">
        <v>17728</v>
      </c>
      <c r="W3576" s="1" t="s">
        <v>263</v>
      </c>
      <c r="X3576" s="1" t="s">
        <v>840</v>
      </c>
      <c r="Y3576" s="1" t="s">
        <v>5118</v>
      </c>
      <c r="Z3576" s="1" t="s">
        <v>841</v>
      </c>
      <c r="AA3576" s="1" t="s">
        <v>3895</v>
      </c>
      <c r="AB3576" s="1" t="s">
        <v>3895</v>
      </c>
      <c r="AE3576" s="2">
        <v>45722.44771990741</v>
      </c>
      <c r="AF3576" s="1" t="s">
        <v>77</v>
      </c>
      <c r="AH3576" s="1" t="s">
        <v>125</v>
      </c>
      <c r="AI3576" s="1" t="s">
        <v>79</v>
      </c>
      <c r="AJ3576" s="1" t="s">
        <v>378</v>
      </c>
      <c r="AK3576" s="1" t="s">
        <v>7273</v>
      </c>
      <c r="AL3576" s="1" t="s">
        <v>5704</v>
      </c>
      <c r="AM3576" s="2">
        <v>45722.447743055556</v>
      </c>
      <c r="AN3576" s="1" t="s">
        <v>7273</v>
      </c>
      <c r="AP3576" s="1">
        <v>5771036</v>
      </c>
      <c r="AQ3576" s="1" t="s">
        <v>83</v>
      </c>
      <c r="AR3576" s="2">
        <v>45722.75708333333</v>
      </c>
      <c r="AS3576" s="1" t="s">
        <v>84</v>
      </c>
      <c r="AT3576" s="2">
        <v>45722.333333333336</v>
      </c>
      <c r="AU3576" s="1" t="s">
        <v>85</v>
      </c>
      <c r="AV3576" s="1" t="s">
        <v>1328</v>
      </c>
      <c r="AW3576" s="1" t="s">
        <v>1329</v>
      </c>
      <c r="AX3576" s="1" t="s">
        <v>8178</v>
      </c>
      <c r="AZ3576" s="2">
        <v>45722.75708333333</v>
      </c>
      <c r="BB3576" s="1" t="s">
        <v>367</v>
      </c>
      <c r="BC3576" s="1" t="s">
        <v>368</v>
      </c>
      <c r="BD3576" s="1" t="s">
        <v>368</v>
      </c>
      <c r="BF3576" s="1" t="s">
        <v>5552</v>
      </c>
    </row>
    <row r="3577" spans="1:58" x14ac:dyDescent="0.35">
      <c r="A3577" s="1">
        <v>3016839</v>
      </c>
      <c r="B3577" s="1" t="s">
        <v>223</v>
      </c>
      <c r="C3577" s="1">
        <v>44676121</v>
      </c>
      <c r="D3577" s="1">
        <v>339747663</v>
      </c>
      <c r="E3577" s="1" t="s">
        <v>59</v>
      </c>
      <c r="F3577" s="1" t="s">
        <v>60</v>
      </c>
      <c r="G3577" s="1" t="s">
        <v>4636</v>
      </c>
      <c r="H3577" s="1" t="s">
        <v>1170</v>
      </c>
      <c r="I3577" s="1">
        <v>770612617</v>
      </c>
      <c r="J3577" s="1" t="s">
        <v>17729</v>
      </c>
      <c r="K3577" s="1">
        <v>15</v>
      </c>
      <c r="L3577" s="1" t="s">
        <v>64</v>
      </c>
      <c r="M3577" s="1" t="s">
        <v>65</v>
      </c>
      <c r="N3577" s="2">
        <v>45656.541666666664</v>
      </c>
      <c r="O3577" s="1" t="s">
        <v>98</v>
      </c>
      <c r="Q3577" s="1" t="s">
        <v>67</v>
      </c>
      <c r="R3577" s="2">
        <v>45722.448460648149</v>
      </c>
      <c r="S3577" s="1" t="s">
        <v>2910</v>
      </c>
      <c r="T3577" s="1" t="s">
        <v>69</v>
      </c>
      <c r="U3577" s="1" t="s">
        <v>70</v>
      </c>
      <c r="V3577" s="1" t="s">
        <v>17730</v>
      </c>
      <c r="W3577" s="1" t="s">
        <v>298</v>
      </c>
      <c r="X3577" s="1" t="s">
        <v>1124</v>
      </c>
      <c r="Y3577" s="1" t="s">
        <v>7029</v>
      </c>
      <c r="Z3577" s="1" t="s">
        <v>301</v>
      </c>
      <c r="AA3577" s="1" t="s">
        <v>301</v>
      </c>
      <c r="AB3577" s="1" t="s">
        <v>124</v>
      </c>
      <c r="AE3577" s="2">
        <v>45722.448472222219</v>
      </c>
      <c r="AF3577" s="1" t="s">
        <v>77</v>
      </c>
      <c r="AH3577" s="1" t="s">
        <v>125</v>
      </c>
      <c r="AI3577" s="1" t="s">
        <v>106</v>
      </c>
      <c r="AJ3577" s="1" t="s">
        <v>1212</v>
      </c>
      <c r="AK3577" s="1" t="s">
        <v>14664</v>
      </c>
      <c r="AL3577" s="1" t="s">
        <v>2910</v>
      </c>
      <c r="AM3577" s="2">
        <v>45722.448506944442</v>
      </c>
      <c r="AN3577" s="1" t="s">
        <v>14664</v>
      </c>
      <c r="AP3577" s="1">
        <v>5771043</v>
      </c>
      <c r="AQ3577" s="1" t="s">
        <v>83</v>
      </c>
      <c r="AR3577" s="2">
        <v>45722.607812499999</v>
      </c>
      <c r="AS3577" s="1" t="s">
        <v>84</v>
      </c>
      <c r="AT3577" s="2">
        <v>45722.333333333336</v>
      </c>
      <c r="AU3577" s="1" t="s">
        <v>85</v>
      </c>
      <c r="AV3577" s="1" t="s">
        <v>233</v>
      </c>
      <c r="AW3577" s="1" t="s">
        <v>234</v>
      </c>
      <c r="AX3577" s="1" t="s">
        <v>713</v>
      </c>
      <c r="AZ3577" s="2">
        <v>45722.607812499999</v>
      </c>
      <c r="BB3577" s="1" t="s">
        <v>2659</v>
      </c>
      <c r="BC3577" s="1" t="s">
        <v>1061</v>
      </c>
      <c r="BD3577" s="1" t="s">
        <v>2660</v>
      </c>
      <c r="BE3577" s="1" t="s">
        <v>11518</v>
      </c>
      <c r="BF3577" s="1" t="s">
        <v>240</v>
      </c>
    </row>
    <row r="3578" spans="1:58" x14ac:dyDescent="0.35">
      <c r="A3578" s="1">
        <v>3016840</v>
      </c>
      <c r="B3578" s="1" t="s">
        <v>58</v>
      </c>
      <c r="C3578" s="1">
        <v>39576691</v>
      </c>
      <c r="D3578" s="1">
        <v>339713208</v>
      </c>
      <c r="E3578" s="1" t="s">
        <v>59</v>
      </c>
      <c r="F3578" s="1" t="s">
        <v>60</v>
      </c>
      <c r="G3578" s="1" t="s">
        <v>258</v>
      </c>
      <c r="H3578" s="1" t="s">
        <v>2269</v>
      </c>
      <c r="I3578" s="1">
        <v>777113251</v>
      </c>
      <c r="J3578" s="1" t="s">
        <v>3855</v>
      </c>
      <c r="K3578" s="1">
        <v>12</v>
      </c>
      <c r="L3578" s="1" t="s">
        <v>64</v>
      </c>
      <c r="M3578" s="1" t="s">
        <v>65</v>
      </c>
      <c r="N3578" s="2">
        <v>45476.623379629629</v>
      </c>
      <c r="O3578" s="1" t="s">
        <v>66</v>
      </c>
      <c r="Q3578" s="1" t="s">
        <v>67</v>
      </c>
      <c r="R3578" s="2">
        <v>45722.448784722219</v>
      </c>
      <c r="S3578" s="1" t="s">
        <v>5090</v>
      </c>
      <c r="T3578" s="1" t="s">
        <v>100</v>
      </c>
      <c r="U3578" s="1" t="s">
        <v>603</v>
      </c>
      <c r="V3578" s="1" t="s">
        <v>17731</v>
      </c>
      <c r="W3578" s="1" t="s">
        <v>298</v>
      </c>
      <c r="X3578" s="1" t="s">
        <v>298</v>
      </c>
      <c r="Y3578" s="1" t="s">
        <v>6011</v>
      </c>
      <c r="Z3578" s="1" t="s">
        <v>929</v>
      </c>
      <c r="AA3578" s="1" t="s">
        <v>930</v>
      </c>
      <c r="AB3578" s="1" t="s">
        <v>9175</v>
      </c>
      <c r="AE3578" s="2">
        <v>45722.448796296296</v>
      </c>
      <c r="AF3578" s="1" t="s">
        <v>77</v>
      </c>
      <c r="AH3578" s="1" t="s">
        <v>125</v>
      </c>
      <c r="AI3578" s="1" t="s">
        <v>79</v>
      </c>
      <c r="AJ3578" s="1" t="s">
        <v>147</v>
      </c>
      <c r="AK3578" s="1" t="s">
        <v>5093</v>
      </c>
      <c r="AL3578" s="1" t="s">
        <v>5090</v>
      </c>
      <c r="AM3578" s="2">
        <v>45722.448831018519</v>
      </c>
      <c r="AN3578" s="1" t="s">
        <v>5093</v>
      </c>
      <c r="AP3578" s="1">
        <v>5771048</v>
      </c>
      <c r="AQ3578" s="1" t="s">
        <v>83</v>
      </c>
      <c r="AR3578" s="2">
        <v>45722.755590277775</v>
      </c>
      <c r="AS3578" s="1" t="s">
        <v>84</v>
      </c>
      <c r="AT3578" s="2">
        <v>45722.309027777781</v>
      </c>
      <c r="AU3578" s="1" t="s">
        <v>85</v>
      </c>
      <c r="AV3578" s="1" t="s">
        <v>4129</v>
      </c>
      <c r="AW3578" s="1" t="s">
        <v>4130</v>
      </c>
      <c r="AX3578" s="1" t="s">
        <v>4131</v>
      </c>
      <c r="AZ3578" s="2">
        <v>45722.755590277775</v>
      </c>
      <c r="BB3578" s="1" t="s">
        <v>765</v>
      </c>
      <c r="BC3578" s="1" t="s">
        <v>766</v>
      </c>
      <c r="BD3578" s="1" t="s">
        <v>767</v>
      </c>
      <c r="BE3578" s="1" t="s">
        <v>4296</v>
      </c>
      <c r="BF3578" s="1" t="s">
        <v>82</v>
      </c>
    </row>
    <row r="3579" spans="1:58" x14ac:dyDescent="0.35">
      <c r="A3579" s="1">
        <v>3016841</v>
      </c>
      <c r="B3579" s="1" t="s">
        <v>58</v>
      </c>
      <c r="C3579" s="1">
        <v>43420271</v>
      </c>
      <c r="D3579" s="1">
        <v>339547277</v>
      </c>
      <c r="E3579" s="1" t="s">
        <v>59</v>
      </c>
      <c r="F3579" s="1" t="s">
        <v>60</v>
      </c>
      <c r="G3579" s="1" t="s">
        <v>138</v>
      </c>
      <c r="H3579" s="1" t="s">
        <v>17732</v>
      </c>
      <c r="I3579" s="1">
        <v>778088736</v>
      </c>
      <c r="J3579" s="1" t="s">
        <v>8907</v>
      </c>
      <c r="K3579" s="1">
        <v>14</v>
      </c>
      <c r="L3579" s="1" t="s">
        <v>64</v>
      </c>
      <c r="M3579" s="1" t="s">
        <v>65</v>
      </c>
      <c r="N3579" s="2">
        <v>45692.541666666664</v>
      </c>
      <c r="O3579" s="1" t="s">
        <v>66</v>
      </c>
      <c r="Q3579" s="1" t="s">
        <v>67</v>
      </c>
      <c r="R3579" s="2">
        <v>45722.450277777774</v>
      </c>
      <c r="S3579" s="1" t="s">
        <v>2864</v>
      </c>
      <c r="T3579" s="1" t="s">
        <v>1021</v>
      </c>
      <c r="U3579" s="1" t="s">
        <v>101</v>
      </c>
      <c r="V3579" s="1" t="s">
        <v>17733</v>
      </c>
      <c r="Y3579" s="1" t="s">
        <v>12884</v>
      </c>
      <c r="Z3579" s="1" t="s">
        <v>841</v>
      </c>
      <c r="AA3579" s="1" t="s">
        <v>1984</v>
      </c>
      <c r="AB3579" s="1" t="s">
        <v>124</v>
      </c>
      <c r="AE3579" s="2">
        <v>45722.450289351851</v>
      </c>
      <c r="AF3579" s="1" t="s">
        <v>77</v>
      </c>
      <c r="AH3579" s="1" t="s">
        <v>125</v>
      </c>
      <c r="AI3579" s="1" t="s">
        <v>79</v>
      </c>
      <c r="AJ3579" s="1" t="s">
        <v>378</v>
      </c>
      <c r="AK3579" s="1" t="s">
        <v>5499</v>
      </c>
      <c r="AL3579" s="1" t="s">
        <v>2864</v>
      </c>
      <c r="AM3579" s="2">
        <v>45722.450324074074</v>
      </c>
      <c r="AN3579" s="1" t="s">
        <v>5499</v>
      </c>
      <c r="AP3579" s="1">
        <v>5771052</v>
      </c>
      <c r="AQ3579" s="1" t="s">
        <v>83</v>
      </c>
      <c r="AR3579" s="2">
        <v>45722.611539351848</v>
      </c>
      <c r="AS3579" s="1" t="s">
        <v>84</v>
      </c>
      <c r="AT3579" s="2">
        <v>45722.333333333336</v>
      </c>
      <c r="AU3579" s="1" t="s">
        <v>85</v>
      </c>
      <c r="AV3579" s="1" t="s">
        <v>1328</v>
      </c>
      <c r="AW3579" s="1" t="s">
        <v>1329</v>
      </c>
      <c r="AX3579" s="1" t="s">
        <v>7944</v>
      </c>
      <c r="AZ3579" s="2">
        <v>45722.611539351848</v>
      </c>
      <c r="BB3579" s="1" t="s">
        <v>192</v>
      </c>
      <c r="BC3579" s="1" t="s">
        <v>193</v>
      </c>
      <c r="BD3579" s="1" t="s">
        <v>194</v>
      </c>
      <c r="BE3579" s="1" t="s">
        <v>2340</v>
      </c>
      <c r="BF3579" s="1" t="s">
        <v>914</v>
      </c>
    </row>
    <row r="3580" spans="1:58" x14ac:dyDescent="0.35">
      <c r="A3580" s="1">
        <v>3016842</v>
      </c>
      <c r="B3580" s="1" t="s">
        <v>58</v>
      </c>
      <c r="C3580" s="1">
        <v>39479061</v>
      </c>
      <c r="D3580" s="1">
        <v>339713109</v>
      </c>
      <c r="E3580" s="1" t="s">
        <v>59</v>
      </c>
      <c r="F3580" s="1" t="s">
        <v>60</v>
      </c>
      <c r="G3580" s="1" t="s">
        <v>138</v>
      </c>
      <c r="H3580" s="1" t="s">
        <v>17734</v>
      </c>
      <c r="I3580" s="1">
        <v>776894165</v>
      </c>
      <c r="J3580" s="1" t="s">
        <v>17735</v>
      </c>
      <c r="K3580" s="1">
        <v>12</v>
      </c>
      <c r="L3580" s="1" t="s">
        <v>64</v>
      </c>
      <c r="M3580" s="1" t="s">
        <v>65</v>
      </c>
      <c r="N3580" s="2">
        <v>45427.76630787037</v>
      </c>
      <c r="O3580" s="1" t="s">
        <v>66</v>
      </c>
      <c r="Q3580" s="1" t="s">
        <v>67</v>
      </c>
      <c r="R3580" s="2">
        <v>45722.450324074074</v>
      </c>
      <c r="S3580" s="1" t="s">
        <v>4967</v>
      </c>
      <c r="T3580" s="1" t="s">
        <v>100</v>
      </c>
      <c r="U3580" s="1" t="s">
        <v>101</v>
      </c>
      <c r="V3580" s="1" t="s">
        <v>17736</v>
      </c>
      <c r="W3580" s="1" t="s">
        <v>298</v>
      </c>
      <c r="X3580" s="1" t="s">
        <v>298</v>
      </c>
      <c r="Y3580" s="1" t="s">
        <v>9263</v>
      </c>
      <c r="Z3580" s="1" t="s">
        <v>929</v>
      </c>
      <c r="AA3580" s="1" t="s">
        <v>17737</v>
      </c>
      <c r="AB3580" s="1" t="s">
        <v>17738</v>
      </c>
      <c r="AE3580" s="2">
        <v>45722.450335648151</v>
      </c>
      <c r="AF3580" s="1" t="s">
        <v>77</v>
      </c>
      <c r="AH3580" s="1" t="s">
        <v>125</v>
      </c>
      <c r="AI3580" s="1" t="s">
        <v>79</v>
      </c>
      <c r="AJ3580" s="1" t="s">
        <v>283</v>
      </c>
      <c r="AK3580" s="1" t="s">
        <v>17739</v>
      </c>
      <c r="AL3580" s="1" t="s">
        <v>4967</v>
      </c>
      <c r="AM3580" s="2">
        <v>45722.450381944444</v>
      </c>
      <c r="AN3580" s="1" t="s">
        <v>17739</v>
      </c>
      <c r="AP3580" s="1">
        <v>5771053</v>
      </c>
      <c r="AQ3580" s="1" t="s">
        <v>83</v>
      </c>
      <c r="AR3580" s="2">
        <v>45722.698761574073</v>
      </c>
      <c r="AS3580" s="1" t="s">
        <v>84</v>
      </c>
      <c r="AT3580" s="2">
        <v>45722.3125</v>
      </c>
      <c r="AU3580" s="1" t="s">
        <v>85</v>
      </c>
      <c r="AV3580" s="1" t="s">
        <v>4129</v>
      </c>
      <c r="AW3580" s="1" t="s">
        <v>4130</v>
      </c>
      <c r="AX3580" s="1" t="s">
        <v>4131</v>
      </c>
      <c r="AZ3580" s="2">
        <v>45722.698761574073</v>
      </c>
      <c r="BB3580" s="1" t="s">
        <v>89</v>
      </c>
      <c r="BC3580" s="1" t="s">
        <v>90</v>
      </c>
      <c r="BD3580" s="1" t="s">
        <v>91</v>
      </c>
      <c r="BE3580" s="1" t="s">
        <v>17740</v>
      </c>
      <c r="BF3580" s="1" t="s">
        <v>82</v>
      </c>
    </row>
    <row r="3581" spans="1:58" x14ac:dyDescent="0.35">
      <c r="A3581" s="1">
        <v>3016843</v>
      </c>
      <c r="B3581" s="1" t="s">
        <v>223</v>
      </c>
      <c r="C3581" s="1">
        <v>42287281</v>
      </c>
      <c r="D3581" s="1">
        <v>339756680</v>
      </c>
      <c r="E3581" s="1" t="s">
        <v>59</v>
      </c>
      <c r="F3581" s="1" t="s">
        <v>60</v>
      </c>
      <c r="G3581" s="1" t="s">
        <v>1366</v>
      </c>
      <c r="H3581" s="1" t="s">
        <v>12126</v>
      </c>
      <c r="I3581" s="1" t="s">
        <v>17741</v>
      </c>
      <c r="J3581" s="1" t="s">
        <v>8677</v>
      </c>
      <c r="K3581" s="1">
        <v>14</v>
      </c>
      <c r="L3581" s="1" t="s">
        <v>64</v>
      </c>
      <c r="M3581" s="1" t="s">
        <v>65</v>
      </c>
      <c r="N3581" s="2">
        <v>45663.625</v>
      </c>
      <c r="O3581" s="1" t="s">
        <v>98</v>
      </c>
      <c r="Q3581" s="1" t="s">
        <v>67</v>
      </c>
      <c r="R3581" s="2">
        <v>45722.451192129629</v>
      </c>
      <c r="S3581" s="1" t="s">
        <v>10869</v>
      </c>
      <c r="T3581" s="1" t="s">
        <v>69</v>
      </c>
      <c r="U3581" s="1" t="s">
        <v>70</v>
      </c>
      <c r="V3581" s="1" t="s">
        <v>17742</v>
      </c>
      <c r="W3581" s="1" t="s">
        <v>298</v>
      </c>
      <c r="X3581" s="1" t="s">
        <v>299</v>
      </c>
      <c r="Y3581" s="1" t="s">
        <v>462</v>
      </c>
      <c r="Z3581" s="1" t="s">
        <v>231</v>
      </c>
      <c r="AA3581" s="1" t="s">
        <v>2657</v>
      </c>
      <c r="AB3581" s="1" t="s">
        <v>2657</v>
      </c>
      <c r="AE3581" s="2">
        <v>45722.451203703706</v>
      </c>
      <c r="AF3581" s="1" t="s">
        <v>77</v>
      </c>
      <c r="AH3581" s="1" t="s">
        <v>125</v>
      </c>
      <c r="AI3581" s="1" t="s">
        <v>106</v>
      </c>
      <c r="AJ3581" s="1" t="s">
        <v>1740</v>
      </c>
      <c r="AK3581" s="1" t="s">
        <v>17743</v>
      </c>
      <c r="AL3581" s="1" t="s">
        <v>10869</v>
      </c>
      <c r="AM3581" s="2">
        <v>45722.451238425929</v>
      </c>
      <c r="AN3581" s="1" t="s">
        <v>17743</v>
      </c>
      <c r="AP3581" s="1">
        <v>5771055</v>
      </c>
      <c r="AQ3581" s="1" t="s">
        <v>83</v>
      </c>
      <c r="AR3581" s="2">
        <v>45722.697997685187</v>
      </c>
      <c r="AS3581" s="1" t="s">
        <v>84</v>
      </c>
      <c r="AT3581" s="2">
        <v>45722.333333333336</v>
      </c>
      <c r="AU3581" s="1" t="s">
        <v>85</v>
      </c>
      <c r="AV3581" s="1" t="s">
        <v>233</v>
      </c>
      <c r="AW3581" s="1" t="s">
        <v>234</v>
      </c>
      <c r="AX3581" s="1" t="s">
        <v>1519</v>
      </c>
      <c r="AZ3581" s="2">
        <v>45722.697997685187</v>
      </c>
      <c r="BB3581" s="1" t="s">
        <v>236</v>
      </c>
      <c r="BC3581" s="1" t="s">
        <v>237</v>
      </c>
      <c r="BD3581" s="1" t="s">
        <v>238</v>
      </c>
      <c r="BE3581" s="1" t="s">
        <v>17744</v>
      </c>
      <c r="BF3581" s="1" t="s">
        <v>240</v>
      </c>
    </row>
    <row r="3582" spans="1:58" x14ac:dyDescent="0.35">
      <c r="A3582" s="1">
        <v>3016844</v>
      </c>
      <c r="B3582" s="1" t="s">
        <v>58</v>
      </c>
      <c r="C3582" s="1">
        <v>41315171</v>
      </c>
      <c r="D3582" s="1">
        <v>339045700</v>
      </c>
      <c r="E3582" s="1" t="s">
        <v>59</v>
      </c>
      <c r="F3582" s="1" t="s">
        <v>60</v>
      </c>
      <c r="G3582" s="1" t="s">
        <v>769</v>
      </c>
      <c r="H3582" s="1" t="s">
        <v>17745</v>
      </c>
      <c r="I3582" s="1">
        <v>777302857</v>
      </c>
      <c r="J3582" s="1" t="s">
        <v>3554</v>
      </c>
      <c r="K3582" s="1">
        <v>12</v>
      </c>
      <c r="L3582" s="1" t="s">
        <v>64</v>
      </c>
      <c r="M3582" s="1" t="s">
        <v>65</v>
      </c>
      <c r="N3582" s="2">
        <v>45648</v>
      </c>
      <c r="O3582" s="1" t="s">
        <v>66</v>
      </c>
      <c r="Q3582" s="1" t="s">
        <v>67</v>
      </c>
      <c r="R3582" s="2">
        <v>45722.45171296296</v>
      </c>
      <c r="S3582" s="1" t="s">
        <v>14132</v>
      </c>
      <c r="T3582" s="1" t="s">
        <v>639</v>
      </c>
      <c r="U3582" s="1" t="s">
        <v>101</v>
      </c>
      <c r="V3582" s="1" t="s">
        <v>17746</v>
      </c>
      <c r="W3582" s="1" t="s">
        <v>263</v>
      </c>
      <c r="X3582" s="1" t="s">
        <v>840</v>
      </c>
      <c r="Y3582" s="1" t="s">
        <v>5834</v>
      </c>
      <c r="Z3582" s="1" t="s">
        <v>841</v>
      </c>
      <c r="AA3582" s="1" t="s">
        <v>17747</v>
      </c>
      <c r="AB3582" s="1" t="s">
        <v>124</v>
      </c>
      <c r="AE3582" s="2">
        <v>45722.455289351848</v>
      </c>
      <c r="AF3582" s="1" t="s">
        <v>77</v>
      </c>
      <c r="AH3582" s="1" t="s">
        <v>125</v>
      </c>
      <c r="AI3582" s="1" t="s">
        <v>79</v>
      </c>
      <c r="AJ3582" s="1" t="s">
        <v>454</v>
      </c>
      <c r="AK3582" s="1" t="s">
        <v>17748</v>
      </c>
      <c r="AL3582" s="1" t="s">
        <v>14132</v>
      </c>
      <c r="AM3582" s="2">
        <v>45722.455451388887</v>
      </c>
      <c r="AO3582" s="1" t="s">
        <v>14132</v>
      </c>
      <c r="AP3582" s="1">
        <v>5771085</v>
      </c>
      <c r="AQ3582" s="1" t="s">
        <v>83</v>
      </c>
      <c r="AR3582" s="2">
        <v>45723.485833333332</v>
      </c>
      <c r="AS3582" s="1" t="s">
        <v>84</v>
      </c>
      <c r="AT3582" s="2">
        <v>45722.333333333336</v>
      </c>
      <c r="AU3582" s="1" t="s">
        <v>573</v>
      </c>
      <c r="AV3582" s="1" t="s">
        <v>1328</v>
      </c>
      <c r="AW3582" s="1" t="s">
        <v>1329</v>
      </c>
      <c r="AX3582" s="1" t="s">
        <v>8178</v>
      </c>
      <c r="AZ3582" s="2">
        <v>45723.485821759263</v>
      </c>
      <c r="BB3582" s="1" t="s">
        <v>192</v>
      </c>
      <c r="BC3582" s="1" t="s">
        <v>193</v>
      </c>
      <c r="BD3582" s="1" t="s">
        <v>194</v>
      </c>
      <c r="BE3582" s="1" t="s">
        <v>17749</v>
      </c>
      <c r="BF3582" s="1" t="s">
        <v>914</v>
      </c>
    </row>
    <row r="3583" spans="1:58" x14ac:dyDescent="0.35">
      <c r="A3583" s="1">
        <v>3016845</v>
      </c>
      <c r="B3583" s="1" t="s">
        <v>58</v>
      </c>
      <c r="C3583" s="1">
        <v>32272571</v>
      </c>
      <c r="D3583" s="1">
        <v>338484212</v>
      </c>
      <c r="E3583" s="1" t="s">
        <v>59</v>
      </c>
      <c r="F3583" s="1" t="s">
        <v>60</v>
      </c>
      <c r="G3583" s="1" t="s">
        <v>718</v>
      </c>
      <c r="H3583" s="1" t="s">
        <v>17750</v>
      </c>
      <c r="I3583" s="1">
        <v>775753439</v>
      </c>
      <c r="J3583" s="1" t="s">
        <v>17751</v>
      </c>
      <c r="K3583" s="1">
        <v>12</v>
      </c>
      <c r="L3583" s="1" t="s">
        <v>64</v>
      </c>
      <c r="M3583" s="1" t="s">
        <v>65</v>
      </c>
      <c r="N3583" s="2">
        <v>45664.5</v>
      </c>
      <c r="O3583" s="1" t="s">
        <v>66</v>
      </c>
      <c r="Q3583" s="1" t="s">
        <v>67</v>
      </c>
      <c r="R3583" s="2">
        <v>45722.451782407406</v>
      </c>
      <c r="S3583" s="1" t="s">
        <v>8915</v>
      </c>
      <c r="T3583" s="1" t="s">
        <v>69</v>
      </c>
      <c r="U3583" s="1" t="s">
        <v>385</v>
      </c>
      <c r="V3583" s="1" t="s">
        <v>17752</v>
      </c>
      <c r="Y3583" s="1" t="s">
        <v>1074</v>
      </c>
      <c r="Z3583" s="1" t="s">
        <v>248</v>
      </c>
      <c r="AA3583" s="1" t="s">
        <v>248</v>
      </c>
      <c r="AB3583" s="1" t="s">
        <v>124</v>
      </c>
      <c r="AE3583" s="2">
        <v>45722.659259259257</v>
      </c>
      <c r="AF3583" s="1" t="s">
        <v>77</v>
      </c>
      <c r="AH3583" s="1" t="s">
        <v>125</v>
      </c>
      <c r="AI3583" s="1" t="s">
        <v>58</v>
      </c>
      <c r="AJ3583" s="1" t="s">
        <v>126</v>
      </c>
      <c r="AK3583" s="1" t="s">
        <v>17753</v>
      </c>
      <c r="AL3583" s="1" t="s">
        <v>137</v>
      </c>
      <c r="AM3583" s="2">
        <v>45722.659409722219</v>
      </c>
      <c r="AN3583" s="1" t="s">
        <v>17753</v>
      </c>
      <c r="AO3583" s="1" t="s">
        <v>137</v>
      </c>
      <c r="AP3583" s="1">
        <v>5772404</v>
      </c>
      <c r="AQ3583" s="1" t="s">
        <v>83</v>
      </c>
      <c r="AR3583" s="2">
        <v>45722.802766203706</v>
      </c>
      <c r="AS3583" s="1" t="s">
        <v>84</v>
      </c>
      <c r="AT3583" s="2">
        <v>45722.333333333336</v>
      </c>
      <c r="AU3583" s="1" t="s">
        <v>85</v>
      </c>
      <c r="AV3583" s="1" t="s">
        <v>251</v>
      </c>
      <c r="AW3583" s="1" t="s">
        <v>252</v>
      </c>
      <c r="AX3583" s="1" t="s">
        <v>253</v>
      </c>
      <c r="AZ3583" s="2">
        <v>45722.802766203706</v>
      </c>
      <c r="BB3583" s="1" t="s">
        <v>5085</v>
      </c>
      <c r="BC3583" s="1" t="s">
        <v>5086</v>
      </c>
      <c r="BD3583" s="1" t="s">
        <v>5087</v>
      </c>
      <c r="BE3583" s="1" t="s">
        <v>15668</v>
      </c>
      <c r="BF3583" s="1" t="s">
        <v>128</v>
      </c>
    </row>
    <row r="3584" spans="1:58" x14ac:dyDescent="0.35">
      <c r="A3584" s="1">
        <v>3016846</v>
      </c>
      <c r="B3584" s="1" t="s">
        <v>58</v>
      </c>
      <c r="C3584" s="1">
        <v>45146881</v>
      </c>
      <c r="D3584" s="1">
        <v>338807669</v>
      </c>
      <c r="E3584" s="1" t="s">
        <v>59</v>
      </c>
      <c r="F3584" s="1" t="s">
        <v>60</v>
      </c>
      <c r="G3584" s="1" t="s">
        <v>530</v>
      </c>
      <c r="H3584" s="1" t="s">
        <v>17754</v>
      </c>
      <c r="I3584" s="1">
        <v>785381320</v>
      </c>
      <c r="J3584" s="1" t="s">
        <v>16044</v>
      </c>
      <c r="K3584" s="1">
        <v>12</v>
      </c>
      <c r="L3584" s="1" t="s">
        <v>64</v>
      </c>
      <c r="M3584" s="1" t="s">
        <v>65</v>
      </c>
      <c r="N3584" s="2">
        <v>45672.583333333336</v>
      </c>
      <c r="O3584" s="1" t="s">
        <v>66</v>
      </c>
      <c r="Q3584" s="1" t="s">
        <v>67</v>
      </c>
      <c r="R3584" s="2">
        <v>45722.452245370368</v>
      </c>
      <c r="S3584" s="1" t="s">
        <v>6523</v>
      </c>
      <c r="T3584" s="1" t="s">
        <v>100</v>
      </c>
      <c r="U3584" s="1" t="s">
        <v>603</v>
      </c>
      <c r="V3584" s="1" t="s">
        <v>17755</v>
      </c>
      <c r="Y3584" s="1" t="s">
        <v>17756</v>
      </c>
      <c r="Z3584" s="1" t="s">
        <v>1193</v>
      </c>
      <c r="AA3584" s="1" t="s">
        <v>1193</v>
      </c>
      <c r="AB3584" s="1" t="s">
        <v>17757</v>
      </c>
      <c r="AE3584" s="2">
        <v>45722.452268518522</v>
      </c>
      <c r="AF3584" s="1" t="s">
        <v>77</v>
      </c>
      <c r="AH3584" s="1" t="s">
        <v>125</v>
      </c>
      <c r="AI3584" s="1" t="s">
        <v>79</v>
      </c>
      <c r="AJ3584" s="1" t="s">
        <v>283</v>
      </c>
      <c r="AK3584" s="1" t="s">
        <v>17758</v>
      </c>
      <c r="AL3584" s="1" t="s">
        <v>6523</v>
      </c>
      <c r="AM3584" s="2">
        <v>45722.452303240738</v>
      </c>
      <c r="AN3584" s="1" t="s">
        <v>17758</v>
      </c>
      <c r="AP3584" s="1">
        <v>5771065</v>
      </c>
      <c r="AQ3584" s="1" t="s">
        <v>83</v>
      </c>
      <c r="AR3584" s="2">
        <v>45722.747523148151</v>
      </c>
      <c r="AS3584" s="1" t="s">
        <v>84</v>
      </c>
      <c r="AT3584" s="2">
        <v>45722.333333333336</v>
      </c>
      <c r="AU3584" s="1" t="s">
        <v>85</v>
      </c>
      <c r="AV3584" s="1" t="s">
        <v>1196</v>
      </c>
      <c r="AW3584" s="1" t="s">
        <v>1197</v>
      </c>
      <c r="AX3584" s="1" t="s">
        <v>3062</v>
      </c>
      <c r="AZ3584" s="2">
        <v>45722.747523148151</v>
      </c>
      <c r="BB3584" s="1" t="s">
        <v>2786</v>
      </c>
      <c r="BC3584" s="1" t="s">
        <v>951</v>
      </c>
      <c r="BD3584" s="1" t="s">
        <v>815</v>
      </c>
      <c r="BE3584" s="1" t="s">
        <v>17759</v>
      </c>
      <c r="BF3584" s="1" t="s">
        <v>1484</v>
      </c>
    </row>
    <row r="3585" spans="1:58" x14ac:dyDescent="0.35">
      <c r="A3585" s="1">
        <v>3016847</v>
      </c>
      <c r="B3585" s="1" t="s">
        <v>58</v>
      </c>
      <c r="C3585" s="1">
        <v>34427281</v>
      </c>
      <c r="D3585" s="1">
        <v>339570070</v>
      </c>
      <c r="E3585" s="1" t="s">
        <v>59</v>
      </c>
      <c r="F3585" s="1" t="s">
        <v>60</v>
      </c>
      <c r="G3585" s="1" t="s">
        <v>17760</v>
      </c>
      <c r="H3585" s="1" t="s">
        <v>17761</v>
      </c>
      <c r="I3585" s="1">
        <v>776499642</v>
      </c>
      <c r="J3585" s="1" t="s">
        <v>2950</v>
      </c>
      <c r="K3585" s="1">
        <v>20</v>
      </c>
      <c r="L3585" s="1" t="s">
        <v>294</v>
      </c>
      <c r="M3585" s="1" t="s">
        <v>295</v>
      </c>
      <c r="N3585" s="2">
        <v>45310.801192129627</v>
      </c>
      <c r="O3585" s="1" t="s">
        <v>520</v>
      </c>
      <c r="Q3585" s="1" t="s">
        <v>67</v>
      </c>
      <c r="R3585" s="2">
        <v>45722.452928240738</v>
      </c>
      <c r="S3585" s="1" t="s">
        <v>5021</v>
      </c>
      <c r="T3585" s="1" t="s">
        <v>412</v>
      </c>
      <c r="U3585" s="1" t="s">
        <v>385</v>
      </c>
      <c r="V3585" s="1" t="s">
        <v>17762</v>
      </c>
      <c r="Y3585" s="1" t="s">
        <v>11511</v>
      </c>
      <c r="Z3585" s="1" t="s">
        <v>841</v>
      </c>
      <c r="AA3585" s="1" t="s">
        <v>11512</v>
      </c>
      <c r="AB3585" s="1" t="s">
        <v>124</v>
      </c>
      <c r="AE3585" s="2">
        <v>45722.466782407406</v>
      </c>
      <c r="AF3585" s="1" t="s">
        <v>417</v>
      </c>
      <c r="AG3585" s="1">
        <v>48</v>
      </c>
      <c r="AH3585" s="1" t="s">
        <v>125</v>
      </c>
      <c r="AI3585" s="1" t="s">
        <v>464</v>
      </c>
      <c r="AJ3585" s="1" t="s">
        <v>492</v>
      </c>
      <c r="AK3585" s="1" t="s">
        <v>17763</v>
      </c>
      <c r="AL3585" s="1" t="s">
        <v>4983</v>
      </c>
      <c r="AM3585" s="2">
        <v>45722.466909722221</v>
      </c>
      <c r="AO3585" s="1" t="s">
        <v>4983</v>
      </c>
      <c r="AP3585" s="1">
        <v>5771154</v>
      </c>
      <c r="AQ3585" s="1" t="s">
        <v>83</v>
      </c>
      <c r="AR3585" s="2">
        <v>45722.710902777777</v>
      </c>
      <c r="AS3585" s="1" t="s">
        <v>84</v>
      </c>
      <c r="AT3585" s="2">
        <v>45722.333333333336</v>
      </c>
      <c r="AU3585" s="1" t="s">
        <v>573</v>
      </c>
      <c r="AV3585" s="1" t="s">
        <v>1328</v>
      </c>
      <c r="AW3585" s="1" t="s">
        <v>1329</v>
      </c>
      <c r="AX3585" s="1" t="s">
        <v>8178</v>
      </c>
      <c r="AY3585" s="2">
        <v>45724.466782407406</v>
      </c>
      <c r="AZ3585" s="2">
        <v>45722.710902777777</v>
      </c>
      <c r="BA3585" s="1" t="s">
        <v>419</v>
      </c>
      <c r="BB3585" s="1" t="s">
        <v>1026</v>
      </c>
      <c r="BC3585" s="1" t="s">
        <v>951</v>
      </c>
      <c r="BD3585" s="1" t="s">
        <v>815</v>
      </c>
      <c r="BE3585" s="1" t="s">
        <v>17764</v>
      </c>
      <c r="BF3585" s="1" t="s">
        <v>2014</v>
      </c>
    </row>
    <row r="3586" spans="1:58" x14ac:dyDescent="0.35">
      <c r="A3586" s="1">
        <v>3016848</v>
      </c>
      <c r="B3586" s="1" t="s">
        <v>58</v>
      </c>
      <c r="C3586" s="1">
        <v>45363711</v>
      </c>
      <c r="D3586" s="1">
        <v>338726347</v>
      </c>
      <c r="E3586" s="1" t="s">
        <v>59</v>
      </c>
      <c r="F3586" s="1" t="s">
        <v>60</v>
      </c>
      <c r="G3586" s="1" t="s">
        <v>985</v>
      </c>
      <c r="H3586" s="1" t="s">
        <v>12531</v>
      </c>
      <c r="I3586" s="1">
        <v>775109565</v>
      </c>
      <c r="J3586" s="1" t="s">
        <v>17765</v>
      </c>
      <c r="K3586" s="1">
        <v>13</v>
      </c>
      <c r="L3586" s="1" t="s">
        <v>64</v>
      </c>
      <c r="M3586" s="1" t="s">
        <v>65</v>
      </c>
      <c r="N3586" s="2">
        <v>45715.772847222222</v>
      </c>
      <c r="O3586" s="1" t="s">
        <v>66</v>
      </c>
      <c r="Q3586" s="1" t="s">
        <v>67</v>
      </c>
      <c r="R3586" s="2">
        <v>45722.454745370371</v>
      </c>
      <c r="S3586" s="1" t="s">
        <v>3578</v>
      </c>
      <c r="T3586" s="1" t="s">
        <v>100</v>
      </c>
      <c r="U3586" s="1" t="s">
        <v>70</v>
      </c>
      <c r="V3586" s="1" t="s">
        <v>17766</v>
      </c>
      <c r="W3586" s="1" t="s">
        <v>162</v>
      </c>
      <c r="X3586" s="1" t="s">
        <v>1191</v>
      </c>
      <c r="Y3586" s="1" t="s">
        <v>2840</v>
      </c>
      <c r="Z3586" s="1" t="s">
        <v>400</v>
      </c>
      <c r="AA3586" s="1" t="s">
        <v>400</v>
      </c>
      <c r="AB3586" s="1" t="s">
        <v>124</v>
      </c>
      <c r="AE3586" s="2">
        <v>45722.454756944448</v>
      </c>
      <c r="AF3586" s="1" t="s">
        <v>77</v>
      </c>
      <c r="AH3586" s="1" t="s">
        <v>78</v>
      </c>
      <c r="AI3586" s="1" t="s">
        <v>79</v>
      </c>
      <c r="AJ3586" s="1" t="s">
        <v>378</v>
      </c>
      <c r="AK3586" s="1" t="s">
        <v>17767</v>
      </c>
      <c r="AL3586" s="1" t="s">
        <v>3578</v>
      </c>
      <c r="AM3586" s="2">
        <v>45722.454814814817</v>
      </c>
      <c r="AN3586" s="1" t="s">
        <v>17767</v>
      </c>
      <c r="AP3586" s="1">
        <v>5771079</v>
      </c>
      <c r="AQ3586" s="1" t="s">
        <v>83</v>
      </c>
      <c r="AR3586" s="2">
        <v>45722.660231481481</v>
      </c>
      <c r="AS3586" s="1" t="s">
        <v>84</v>
      </c>
      <c r="AT3586" s="2">
        <v>45722.333333333336</v>
      </c>
      <c r="AU3586" s="1" t="s">
        <v>85</v>
      </c>
      <c r="AV3586" s="1" t="s">
        <v>1196</v>
      </c>
      <c r="AW3586" s="1" t="s">
        <v>1197</v>
      </c>
      <c r="AX3586" s="1" t="s">
        <v>2842</v>
      </c>
      <c r="AZ3586" s="2">
        <v>45722.660231481481</v>
      </c>
      <c r="BB3586" s="1" t="s">
        <v>765</v>
      </c>
      <c r="BC3586" s="1" t="s">
        <v>766</v>
      </c>
      <c r="BD3586" s="1" t="s">
        <v>767</v>
      </c>
      <c r="BE3586" s="1" t="s">
        <v>12693</v>
      </c>
      <c r="BF3586" s="1" t="s">
        <v>406</v>
      </c>
    </row>
    <row r="3587" spans="1:58" x14ac:dyDescent="0.35">
      <c r="A3587" s="1">
        <v>3016849</v>
      </c>
      <c r="B3587" s="1" t="s">
        <v>58</v>
      </c>
      <c r="C3587" s="1">
        <v>41759281</v>
      </c>
      <c r="D3587" s="1">
        <v>338948893</v>
      </c>
      <c r="E3587" s="1" t="s">
        <v>59</v>
      </c>
      <c r="F3587" s="1" t="s">
        <v>60</v>
      </c>
      <c r="G3587" s="1" t="s">
        <v>17768</v>
      </c>
      <c r="I3587" s="1" t="s">
        <v>293</v>
      </c>
      <c r="J3587" s="1">
        <v>771034496</v>
      </c>
      <c r="K3587" s="1">
        <v>20</v>
      </c>
      <c r="L3587" s="1" t="s">
        <v>294</v>
      </c>
      <c r="M3587" s="1" t="s">
        <v>295</v>
      </c>
      <c r="N3587" s="2">
        <v>45229.666666666664</v>
      </c>
      <c r="O3587" s="1" t="s">
        <v>520</v>
      </c>
      <c r="Q3587" s="1" t="s">
        <v>67</v>
      </c>
      <c r="R3587" s="2">
        <v>45722.455682870372</v>
      </c>
      <c r="S3587" s="1" t="s">
        <v>3463</v>
      </c>
      <c r="T3587" s="1" t="s">
        <v>412</v>
      </c>
      <c r="U3587" s="1" t="s">
        <v>70</v>
      </c>
      <c r="V3587" s="1" t="s">
        <v>17769</v>
      </c>
      <c r="Y3587" s="1" t="s">
        <v>13767</v>
      </c>
      <c r="Z3587" s="1" t="s">
        <v>606</v>
      </c>
      <c r="AA3587" s="1" t="s">
        <v>3868</v>
      </c>
      <c r="AB3587" s="1" t="s">
        <v>17770</v>
      </c>
      <c r="AE3587" s="2">
        <v>45722.45590277778</v>
      </c>
      <c r="AF3587" s="1" t="s">
        <v>417</v>
      </c>
      <c r="AG3587" s="1">
        <v>48</v>
      </c>
      <c r="AH3587" s="1" t="s">
        <v>125</v>
      </c>
      <c r="AI3587" s="1" t="s">
        <v>464</v>
      </c>
      <c r="AJ3587" s="1" t="s">
        <v>465</v>
      </c>
      <c r="AK3587" s="1" t="s">
        <v>17771</v>
      </c>
      <c r="AL3587" s="1" t="s">
        <v>3463</v>
      </c>
      <c r="AM3587" s="2">
        <v>45722.455972222226</v>
      </c>
      <c r="AO3587" s="1" t="s">
        <v>3463</v>
      </c>
      <c r="AP3587" s="1">
        <v>5771088</v>
      </c>
      <c r="AQ3587" s="1" t="s">
        <v>83</v>
      </c>
      <c r="AR3587" s="2">
        <v>45722.80027777778</v>
      </c>
      <c r="AS3587" s="1" t="s">
        <v>84</v>
      </c>
      <c r="AT3587" s="2">
        <v>45722.333333333336</v>
      </c>
      <c r="AU3587" s="1" t="s">
        <v>85</v>
      </c>
      <c r="AV3587" s="1" t="s">
        <v>608</v>
      </c>
      <c r="AW3587" s="1" t="s">
        <v>609</v>
      </c>
      <c r="AX3587" s="1" t="s">
        <v>6286</v>
      </c>
      <c r="AY3587" s="2">
        <v>45724.45590277778</v>
      </c>
      <c r="AZ3587" s="2">
        <v>45722.80027777778</v>
      </c>
      <c r="BA3587" s="1" t="s">
        <v>419</v>
      </c>
      <c r="BB3587" s="1" t="s">
        <v>111</v>
      </c>
      <c r="BC3587" s="1" t="s">
        <v>112</v>
      </c>
      <c r="BD3587" s="1" t="s">
        <v>113</v>
      </c>
      <c r="BE3587" s="1" t="s">
        <v>17772</v>
      </c>
      <c r="BF3587" s="1" t="s">
        <v>657</v>
      </c>
    </row>
    <row r="3588" spans="1:58" x14ac:dyDescent="0.35">
      <c r="A3588" s="1">
        <v>3016850</v>
      </c>
      <c r="B3588" s="1" t="s">
        <v>223</v>
      </c>
      <c r="C3588" s="1">
        <v>1363411</v>
      </c>
      <c r="D3588" s="1">
        <v>339459151</v>
      </c>
      <c r="E3588" s="1" t="s">
        <v>59</v>
      </c>
      <c r="F3588" s="1" t="s">
        <v>60</v>
      </c>
      <c r="G3588" s="1" t="s">
        <v>4636</v>
      </c>
      <c r="H3588" s="1" t="s">
        <v>11421</v>
      </c>
      <c r="I3588" s="1">
        <v>777251482</v>
      </c>
      <c r="J3588" s="1" t="s">
        <v>11422</v>
      </c>
      <c r="K3588" s="1">
        <v>15</v>
      </c>
      <c r="L3588" s="1" t="s">
        <v>64</v>
      </c>
      <c r="M3588" s="1" t="s">
        <v>65</v>
      </c>
      <c r="N3588" s="2">
        <v>45667.583333333336</v>
      </c>
      <c r="O3588" s="1" t="s">
        <v>497</v>
      </c>
      <c r="Q3588" s="1" t="s">
        <v>67</v>
      </c>
      <c r="R3588" s="2">
        <v>45722.457233796296</v>
      </c>
      <c r="S3588" s="1" t="s">
        <v>5339</v>
      </c>
      <c r="T3588" s="1" t="s">
        <v>100</v>
      </c>
      <c r="U3588" s="1" t="s">
        <v>70</v>
      </c>
      <c r="V3588" s="1" t="s">
        <v>17773</v>
      </c>
      <c r="W3588" s="1" t="s">
        <v>143</v>
      </c>
      <c r="X3588" s="1" t="s">
        <v>5481</v>
      </c>
      <c r="Y3588" s="1" t="s">
        <v>11424</v>
      </c>
      <c r="Z3588" s="1" t="s">
        <v>9264</v>
      </c>
      <c r="AA3588" s="1" t="s">
        <v>11425</v>
      </c>
      <c r="AB3588" s="1" t="s">
        <v>124</v>
      </c>
      <c r="AC3588" s="1" t="s">
        <v>11426</v>
      </c>
      <c r="AE3588" s="2">
        <v>45722.457280092596</v>
      </c>
      <c r="AF3588" s="1" t="s">
        <v>77</v>
      </c>
      <c r="AH3588" s="1" t="s">
        <v>78</v>
      </c>
      <c r="AI3588" s="1" t="s">
        <v>106</v>
      </c>
      <c r="AJ3588" s="1" t="s">
        <v>107</v>
      </c>
      <c r="AK3588" s="1" t="s">
        <v>17774</v>
      </c>
      <c r="AL3588" s="1" t="s">
        <v>5339</v>
      </c>
      <c r="AM3588" s="2">
        <v>45722.457349537035</v>
      </c>
      <c r="AN3588" s="1" t="s">
        <v>17774</v>
      </c>
      <c r="AP3588" s="1">
        <v>5771092</v>
      </c>
      <c r="AQ3588" s="1" t="s">
        <v>83</v>
      </c>
      <c r="AR3588" s="2">
        <v>45723.731238425928</v>
      </c>
      <c r="AS3588" s="1" t="s">
        <v>84</v>
      </c>
      <c r="AT3588" s="2">
        <v>45722.333333333336</v>
      </c>
      <c r="AU3588" s="1" t="s">
        <v>85</v>
      </c>
      <c r="AV3588" s="1" t="s">
        <v>149</v>
      </c>
      <c r="AW3588" s="1" t="s">
        <v>150</v>
      </c>
      <c r="AX3588" s="1" t="s">
        <v>745</v>
      </c>
      <c r="AZ3588" s="2">
        <v>45723.731238425928</v>
      </c>
      <c r="BB3588" s="1" t="s">
        <v>286</v>
      </c>
      <c r="BC3588" s="1" t="s">
        <v>287</v>
      </c>
      <c r="BD3588" s="1" t="s">
        <v>288</v>
      </c>
      <c r="BE3588" s="1" t="s">
        <v>14378</v>
      </c>
      <c r="BF3588" s="1" t="s">
        <v>290</v>
      </c>
    </row>
    <row r="3589" spans="1:58" x14ac:dyDescent="0.35">
      <c r="A3589" s="1">
        <v>3016851</v>
      </c>
      <c r="B3589" s="1" t="s">
        <v>58</v>
      </c>
      <c r="C3589" s="1">
        <v>33486411</v>
      </c>
      <c r="D3589" s="1">
        <v>339578093</v>
      </c>
      <c r="E3589" s="1" t="s">
        <v>59</v>
      </c>
      <c r="F3589" s="1" t="s">
        <v>60</v>
      </c>
      <c r="G3589" s="1" t="s">
        <v>17775</v>
      </c>
      <c r="H3589" s="1" t="s">
        <v>17776</v>
      </c>
      <c r="I3589" s="1">
        <v>774466656</v>
      </c>
      <c r="J3589" s="1" t="s">
        <v>17777</v>
      </c>
      <c r="K3589" s="1">
        <v>14</v>
      </c>
      <c r="L3589" s="1" t="s">
        <v>64</v>
      </c>
      <c r="M3589" s="1" t="s">
        <v>65</v>
      </c>
      <c r="N3589" s="2">
        <v>44805</v>
      </c>
      <c r="O3589" s="1" t="s">
        <v>353</v>
      </c>
      <c r="Q3589" s="1" t="s">
        <v>67</v>
      </c>
      <c r="R3589" s="2">
        <v>45722.458240740743</v>
      </c>
      <c r="S3589" s="1" t="s">
        <v>5175</v>
      </c>
      <c r="T3589" s="1" t="s">
        <v>69</v>
      </c>
      <c r="U3589" s="1" t="s">
        <v>70</v>
      </c>
      <c r="V3589" s="1" t="s">
        <v>17778</v>
      </c>
      <c r="W3589" s="1" t="s">
        <v>263</v>
      </c>
      <c r="X3589" s="1" t="s">
        <v>840</v>
      </c>
      <c r="Y3589" s="1" t="s">
        <v>5118</v>
      </c>
      <c r="Z3589" s="1" t="s">
        <v>841</v>
      </c>
      <c r="AA3589" s="1" t="s">
        <v>3895</v>
      </c>
      <c r="AB3589" s="1" t="s">
        <v>124</v>
      </c>
      <c r="AE3589" s="2">
        <v>45722.458252314813</v>
      </c>
      <c r="AF3589" s="1" t="s">
        <v>77</v>
      </c>
      <c r="AH3589" s="1" t="s">
        <v>125</v>
      </c>
      <c r="AI3589" s="1" t="s">
        <v>79</v>
      </c>
      <c r="AJ3589" s="1" t="s">
        <v>378</v>
      </c>
      <c r="AK3589" s="1" t="s">
        <v>17779</v>
      </c>
      <c r="AL3589" s="1" t="s">
        <v>5175</v>
      </c>
      <c r="AM3589" s="2">
        <v>45722.458310185182</v>
      </c>
      <c r="AN3589" s="1" t="s">
        <v>17779</v>
      </c>
      <c r="AP3589" s="1">
        <v>5771099</v>
      </c>
      <c r="AQ3589" s="1" t="s">
        <v>83</v>
      </c>
      <c r="AR3589" s="2">
        <v>45722.624340277776</v>
      </c>
      <c r="AS3589" s="1" t="s">
        <v>84</v>
      </c>
      <c r="AT3589" s="2">
        <v>45722.333333333336</v>
      </c>
      <c r="AU3589" s="1" t="s">
        <v>85</v>
      </c>
      <c r="AV3589" s="1" t="s">
        <v>1328</v>
      </c>
      <c r="AW3589" s="1" t="s">
        <v>1329</v>
      </c>
      <c r="AX3589" s="1" t="s">
        <v>6610</v>
      </c>
      <c r="AZ3589" s="2">
        <v>45722.624340277776</v>
      </c>
      <c r="BB3589" s="1" t="s">
        <v>367</v>
      </c>
      <c r="BC3589" s="1" t="s">
        <v>368</v>
      </c>
      <c r="BD3589" s="1" t="s">
        <v>368</v>
      </c>
      <c r="BE3589" s="1" t="s">
        <v>17599</v>
      </c>
      <c r="BF3589" s="1" t="s">
        <v>15257</v>
      </c>
    </row>
    <row r="3590" spans="1:58" x14ac:dyDescent="0.35">
      <c r="A3590" s="1">
        <v>3016852</v>
      </c>
      <c r="B3590" s="1" t="s">
        <v>58</v>
      </c>
      <c r="C3590" s="1">
        <v>32486661</v>
      </c>
      <c r="D3590" s="1">
        <v>338931050</v>
      </c>
      <c r="E3590" s="1" t="s">
        <v>59</v>
      </c>
      <c r="F3590" s="1" t="s">
        <v>60</v>
      </c>
      <c r="G3590" s="1" t="s">
        <v>138</v>
      </c>
      <c r="H3590" s="1" t="s">
        <v>10645</v>
      </c>
      <c r="I3590" s="1">
        <v>775426844</v>
      </c>
      <c r="J3590" s="1" t="s">
        <v>3513</v>
      </c>
      <c r="K3590" s="1">
        <v>13</v>
      </c>
      <c r="L3590" s="1" t="s">
        <v>64</v>
      </c>
      <c r="M3590" s="1" t="s">
        <v>65</v>
      </c>
      <c r="N3590" s="2">
        <v>45709.791666666664</v>
      </c>
      <c r="O3590" s="1" t="s">
        <v>353</v>
      </c>
      <c r="Q3590" s="1" t="s">
        <v>67</v>
      </c>
      <c r="R3590" s="2">
        <v>45722.459016203706</v>
      </c>
      <c r="S3590" s="1" t="s">
        <v>2933</v>
      </c>
      <c r="T3590" s="1" t="s">
        <v>69</v>
      </c>
      <c r="U3590" s="1" t="s">
        <v>70</v>
      </c>
      <c r="V3590" s="1" t="s">
        <v>17780</v>
      </c>
      <c r="W3590" s="1" t="s">
        <v>653</v>
      </c>
      <c r="X3590" s="1" t="s">
        <v>654</v>
      </c>
      <c r="Y3590" s="1" t="s">
        <v>17781</v>
      </c>
      <c r="Z3590" s="1" t="s">
        <v>606</v>
      </c>
      <c r="AA3590" s="1" t="s">
        <v>17782</v>
      </c>
      <c r="AB3590" s="1" t="s">
        <v>124</v>
      </c>
      <c r="AE3590" s="2">
        <v>45722.459027777775</v>
      </c>
      <c r="AF3590" s="1" t="s">
        <v>77</v>
      </c>
      <c r="AH3590" s="1" t="s">
        <v>78</v>
      </c>
      <c r="AI3590" s="1" t="s">
        <v>79</v>
      </c>
      <c r="AJ3590" s="1" t="s">
        <v>378</v>
      </c>
      <c r="AK3590" s="1" t="s">
        <v>14716</v>
      </c>
      <c r="AL3590" s="1" t="s">
        <v>2933</v>
      </c>
      <c r="AM3590" s="2">
        <v>45722.459062499998</v>
      </c>
      <c r="AN3590" s="1" t="s">
        <v>14716</v>
      </c>
      <c r="AP3590" s="1">
        <v>5771103</v>
      </c>
      <c r="AQ3590" s="1" t="s">
        <v>83</v>
      </c>
      <c r="AR3590" s="2">
        <v>45722.948206018518</v>
      </c>
      <c r="AS3590" s="1" t="s">
        <v>84</v>
      </c>
      <c r="AT3590" s="2">
        <v>45722.333333333336</v>
      </c>
      <c r="AU3590" s="1" t="s">
        <v>85</v>
      </c>
      <c r="AV3590" s="1" t="s">
        <v>608</v>
      </c>
      <c r="AW3590" s="1" t="s">
        <v>609</v>
      </c>
      <c r="AX3590" s="1" t="s">
        <v>1657</v>
      </c>
      <c r="AZ3590" s="2">
        <v>45722.948206018518</v>
      </c>
      <c r="BB3590" s="1" t="s">
        <v>89</v>
      </c>
      <c r="BC3590" s="1" t="s">
        <v>90</v>
      </c>
      <c r="BD3590" s="1" t="s">
        <v>91</v>
      </c>
      <c r="BE3590" s="1" t="s">
        <v>173</v>
      </c>
      <c r="BF3590" s="1" t="s">
        <v>8026</v>
      </c>
    </row>
    <row r="3591" spans="1:58" x14ac:dyDescent="0.35">
      <c r="A3591" s="1">
        <v>3016853</v>
      </c>
      <c r="B3591" s="1" t="s">
        <v>58</v>
      </c>
      <c r="C3591" s="1">
        <v>36888341</v>
      </c>
      <c r="D3591" s="1">
        <v>338603687</v>
      </c>
      <c r="E3591" s="1" t="s">
        <v>59</v>
      </c>
      <c r="F3591" s="1" t="s">
        <v>60</v>
      </c>
      <c r="G3591" s="1" t="s">
        <v>13957</v>
      </c>
      <c r="I3591" s="1">
        <v>772603719</v>
      </c>
      <c r="J3591" s="1" t="s">
        <v>8229</v>
      </c>
      <c r="K3591" s="1">
        <v>12</v>
      </c>
      <c r="L3591" s="1" t="s">
        <v>64</v>
      </c>
      <c r="M3591" s="1" t="s">
        <v>65</v>
      </c>
      <c r="N3591" s="2">
        <v>44187.583333333336</v>
      </c>
      <c r="O3591" s="1" t="s">
        <v>2009</v>
      </c>
      <c r="Q3591" s="1" t="s">
        <v>67</v>
      </c>
      <c r="R3591" s="2">
        <v>45722.459097222221</v>
      </c>
      <c r="S3591" s="1" t="s">
        <v>8656</v>
      </c>
      <c r="T3591" s="1" t="s">
        <v>412</v>
      </c>
      <c r="U3591" s="1" t="s">
        <v>101</v>
      </c>
      <c r="V3591" s="1" t="s">
        <v>13474</v>
      </c>
      <c r="Y3591" s="1" t="s">
        <v>3918</v>
      </c>
      <c r="Z3591" s="1" t="s">
        <v>75</v>
      </c>
      <c r="AA3591" s="1" t="s">
        <v>13165</v>
      </c>
      <c r="AB3591" s="1" t="s">
        <v>124</v>
      </c>
      <c r="AC3591" s="1" t="s">
        <v>13959</v>
      </c>
      <c r="AE3591" s="2">
        <v>45722.459490740737</v>
      </c>
      <c r="AF3591" s="1" t="s">
        <v>77</v>
      </c>
      <c r="AH3591" s="1" t="s">
        <v>78</v>
      </c>
      <c r="AI3591" s="1" t="s">
        <v>79</v>
      </c>
      <c r="AJ3591" s="1" t="s">
        <v>126</v>
      </c>
      <c r="AK3591" s="1" t="s">
        <v>17783</v>
      </c>
      <c r="AL3591" s="1" t="s">
        <v>8656</v>
      </c>
      <c r="AM3591" s="2">
        <v>45722.459594907406</v>
      </c>
      <c r="AO3591" s="1" t="s">
        <v>8656</v>
      </c>
      <c r="AP3591" s="1">
        <v>5771108</v>
      </c>
      <c r="AQ3591" s="1" t="s">
        <v>83</v>
      </c>
      <c r="AR3591" s="2">
        <v>45722.585729166669</v>
      </c>
      <c r="AS3591" s="1" t="s">
        <v>84</v>
      </c>
      <c r="AT3591" s="2">
        <v>45722.357638888891</v>
      </c>
      <c r="AU3591" s="1" t="s">
        <v>573</v>
      </c>
      <c r="AV3591" s="1" t="s">
        <v>645</v>
      </c>
      <c r="AW3591" s="1" t="s">
        <v>646</v>
      </c>
      <c r="AX3591" s="1" t="s">
        <v>2446</v>
      </c>
      <c r="AZ3591" s="2">
        <v>45722.585729166669</v>
      </c>
      <c r="BB3591" s="1" t="s">
        <v>17784</v>
      </c>
      <c r="BC3591" s="1" t="s">
        <v>2177</v>
      </c>
      <c r="BD3591" s="1" t="s">
        <v>815</v>
      </c>
      <c r="BE3591" s="1" t="s">
        <v>17785</v>
      </c>
      <c r="BF3591" s="1" t="s">
        <v>3853</v>
      </c>
    </row>
    <row r="3592" spans="1:58" x14ac:dyDescent="0.35">
      <c r="A3592" s="1">
        <v>3016854</v>
      </c>
      <c r="B3592" s="1" t="s">
        <v>58</v>
      </c>
      <c r="C3592" s="1">
        <v>34683541</v>
      </c>
      <c r="D3592" s="1">
        <v>338682194</v>
      </c>
      <c r="E3592" s="1" t="s">
        <v>59</v>
      </c>
      <c r="F3592" s="1" t="s">
        <v>60</v>
      </c>
      <c r="G3592" s="1" t="s">
        <v>2268</v>
      </c>
      <c r="H3592" s="1" t="s">
        <v>1440</v>
      </c>
      <c r="I3592" s="1">
        <v>776476371</v>
      </c>
      <c r="J3592" s="1" t="s">
        <v>7069</v>
      </c>
      <c r="K3592" s="1">
        <v>12</v>
      </c>
      <c r="L3592" s="1" t="s">
        <v>64</v>
      </c>
      <c r="M3592" s="1" t="s">
        <v>65</v>
      </c>
      <c r="N3592" s="2">
        <v>44805</v>
      </c>
      <c r="O3592" s="1" t="s">
        <v>353</v>
      </c>
      <c r="Q3592" s="1" t="s">
        <v>67</v>
      </c>
      <c r="R3592" s="2">
        <v>45722.459305555552</v>
      </c>
      <c r="S3592" s="1" t="s">
        <v>956</v>
      </c>
      <c r="T3592" s="1" t="s">
        <v>69</v>
      </c>
      <c r="U3592" s="1" t="s">
        <v>1122</v>
      </c>
      <c r="V3592" s="1" t="s">
        <v>17786</v>
      </c>
      <c r="W3592" s="1" t="s">
        <v>214</v>
      </c>
      <c r="X3592" s="1" t="s">
        <v>215</v>
      </c>
      <c r="Y3592" s="1" t="s">
        <v>2335</v>
      </c>
      <c r="Z3592" s="1" t="s">
        <v>2336</v>
      </c>
      <c r="AA3592" s="1" t="s">
        <v>2336</v>
      </c>
      <c r="AB3592" s="1" t="s">
        <v>17787</v>
      </c>
      <c r="AC3592" s="1" t="s">
        <v>17788</v>
      </c>
      <c r="AE3592" s="2">
        <v>45722.459328703706</v>
      </c>
      <c r="AF3592" s="1" t="s">
        <v>77</v>
      </c>
      <c r="AH3592" s="1" t="s">
        <v>125</v>
      </c>
      <c r="AI3592" s="1" t="s">
        <v>79</v>
      </c>
      <c r="AJ3592" s="1" t="s">
        <v>283</v>
      </c>
      <c r="AK3592" s="1" t="s">
        <v>17786</v>
      </c>
      <c r="AL3592" s="1" t="s">
        <v>956</v>
      </c>
      <c r="AM3592" s="2">
        <v>45722.459363425929</v>
      </c>
      <c r="AN3592" s="1" t="s">
        <v>17786</v>
      </c>
      <c r="AP3592" s="1">
        <v>5771107</v>
      </c>
      <c r="AQ3592" s="1" t="s">
        <v>83</v>
      </c>
      <c r="AR3592" s="2">
        <v>45723.514826388891</v>
      </c>
      <c r="AS3592" s="1" t="s">
        <v>84</v>
      </c>
      <c r="AT3592" s="2">
        <v>45722.333333333336</v>
      </c>
      <c r="AU3592" s="1" t="s">
        <v>85</v>
      </c>
      <c r="AV3592" s="1" t="s">
        <v>1957</v>
      </c>
      <c r="AW3592" s="1" t="s">
        <v>1958</v>
      </c>
      <c r="AX3592" s="1" t="s">
        <v>3294</v>
      </c>
      <c r="AZ3592" s="2">
        <v>45723.514826388891</v>
      </c>
      <c r="BB3592" s="1" t="s">
        <v>1399</v>
      </c>
      <c r="BC3592" s="1" t="s">
        <v>1130</v>
      </c>
      <c r="BD3592" s="1" t="s">
        <v>815</v>
      </c>
      <c r="BE3592" s="1" t="s">
        <v>4267</v>
      </c>
      <c r="BF3592" s="1" t="s">
        <v>137</v>
      </c>
    </row>
    <row r="3593" spans="1:58" x14ac:dyDescent="0.35">
      <c r="A3593" s="1">
        <v>3016855</v>
      </c>
      <c r="B3593" s="1" t="s">
        <v>58</v>
      </c>
      <c r="C3593" s="1">
        <v>37180041</v>
      </c>
      <c r="D3593" s="1">
        <v>338784303</v>
      </c>
      <c r="E3593" s="1" t="s">
        <v>59</v>
      </c>
      <c r="F3593" s="1" t="s">
        <v>60</v>
      </c>
      <c r="G3593" s="1" t="s">
        <v>953</v>
      </c>
      <c r="H3593" s="1" t="s">
        <v>707</v>
      </c>
      <c r="I3593" s="1">
        <v>778358545</v>
      </c>
      <c r="J3593" s="1" t="s">
        <v>17789</v>
      </c>
      <c r="K3593" s="1">
        <v>13</v>
      </c>
      <c r="L3593" s="1" t="s">
        <v>64</v>
      </c>
      <c r="M3593" s="1" t="s">
        <v>65</v>
      </c>
      <c r="N3593" s="2">
        <v>44923.458344907405</v>
      </c>
      <c r="O3593" s="1" t="s">
        <v>66</v>
      </c>
      <c r="Q3593" s="1" t="s">
        <v>67</v>
      </c>
      <c r="R3593" s="2">
        <v>45722.460162037038</v>
      </c>
      <c r="S3593" s="1" t="s">
        <v>782</v>
      </c>
      <c r="T3593" s="1" t="s">
        <v>783</v>
      </c>
      <c r="U3593" s="1" t="s">
        <v>70</v>
      </c>
      <c r="V3593" s="1" t="s">
        <v>17790</v>
      </c>
      <c r="W3593" s="1" t="s">
        <v>162</v>
      </c>
      <c r="X3593" s="1" t="s">
        <v>1191</v>
      </c>
      <c r="Y3593" s="1" t="s">
        <v>17461</v>
      </c>
      <c r="Z3593" s="1" t="s">
        <v>400</v>
      </c>
      <c r="AA3593" s="1" t="s">
        <v>4781</v>
      </c>
      <c r="AB3593" s="1" t="s">
        <v>4782</v>
      </c>
      <c r="AE3593" s="2">
        <v>45722.460324074076</v>
      </c>
      <c r="AF3593" s="1" t="s">
        <v>77</v>
      </c>
      <c r="AH3593" s="1" t="s">
        <v>125</v>
      </c>
      <c r="AI3593" s="1" t="s">
        <v>79</v>
      </c>
      <c r="AJ3593" s="1" t="s">
        <v>378</v>
      </c>
      <c r="AL3593" s="1" t="s">
        <v>782</v>
      </c>
      <c r="AM3593" s="2">
        <v>45722.460381944446</v>
      </c>
      <c r="AO3593" s="1" t="s">
        <v>782</v>
      </c>
      <c r="AP3593" s="1">
        <v>5771119</v>
      </c>
      <c r="AQ3593" s="1" t="s">
        <v>83</v>
      </c>
      <c r="AR3593" s="2">
        <v>45722.667615740742</v>
      </c>
      <c r="AS3593" s="1" t="s">
        <v>84</v>
      </c>
      <c r="AT3593" s="2">
        <v>45722.333333333336</v>
      </c>
      <c r="AU3593" s="1" t="s">
        <v>573</v>
      </c>
      <c r="AV3593" s="1" t="s">
        <v>1196</v>
      </c>
      <c r="AW3593" s="1" t="s">
        <v>1197</v>
      </c>
      <c r="AX3593" s="1" t="s">
        <v>4224</v>
      </c>
      <c r="AZ3593" s="2">
        <v>45722.667615740742</v>
      </c>
      <c r="BB3593" s="1" t="s">
        <v>2825</v>
      </c>
      <c r="BC3593" s="1" t="s">
        <v>153</v>
      </c>
      <c r="BD3593" s="1" t="s">
        <v>2826</v>
      </c>
      <c r="BE3593" s="1" t="s">
        <v>17791</v>
      </c>
      <c r="BF3593" s="1" t="s">
        <v>406</v>
      </c>
    </row>
    <row r="3594" spans="1:58" x14ac:dyDescent="0.35">
      <c r="A3594" s="1">
        <v>3016856</v>
      </c>
      <c r="B3594" s="1" t="s">
        <v>58</v>
      </c>
      <c r="C3594" s="1">
        <v>42677071</v>
      </c>
      <c r="D3594" s="1">
        <v>339011403</v>
      </c>
      <c r="E3594" s="1" t="s">
        <v>59</v>
      </c>
      <c r="F3594" s="1" t="s">
        <v>60</v>
      </c>
      <c r="G3594" s="1" t="s">
        <v>116</v>
      </c>
      <c r="H3594" s="1" t="s">
        <v>10514</v>
      </c>
      <c r="I3594" s="1">
        <v>777466547</v>
      </c>
      <c r="J3594" s="1" t="s">
        <v>17792</v>
      </c>
      <c r="K3594" s="1">
        <v>14</v>
      </c>
      <c r="L3594" s="1" t="s">
        <v>64</v>
      </c>
      <c r="M3594" s="1" t="s">
        <v>65</v>
      </c>
      <c r="N3594" s="2">
        <v>45344.773784722223</v>
      </c>
      <c r="O3594" s="1" t="s">
        <v>66</v>
      </c>
      <c r="Q3594" s="1" t="s">
        <v>67</v>
      </c>
      <c r="R3594" s="2">
        <v>45722.460810185185</v>
      </c>
      <c r="S3594" s="1" t="s">
        <v>2864</v>
      </c>
      <c r="T3594" s="1" t="s">
        <v>1021</v>
      </c>
      <c r="U3594" s="1" t="s">
        <v>101</v>
      </c>
      <c r="V3594" s="1" t="s">
        <v>17793</v>
      </c>
      <c r="Y3594" s="1" t="s">
        <v>6608</v>
      </c>
      <c r="Z3594" s="1" t="s">
        <v>841</v>
      </c>
      <c r="AA3594" s="1" t="s">
        <v>11184</v>
      </c>
      <c r="AB3594" s="1" t="s">
        <v>124</v>
      </c>
      <c r="AE3594" s="2">
        <v>45722.460810185185</v>
      </c>
      <c r="AF3594" s="1" t="s">
        <v>77</v>
      </c>
      <c r="AH3594" s="1" t="s">
        <v>125</v>
      </c>
      <c r="AI3594" s="1" t="s">
        <v>79</v>
      </c>
      <c r="AJ3594" s="1" t="s">
        <v>378</v>
      </c>
      <c r="AK3594" s="1" t="s">
        <v>5499</v>
      </c>
      <c r="AL3594" s="1" t="s">
        <v>2864</v>
      </c>
      <c r="AM3594" s="2">
        <v>45722.4608912037</v>
      </c>
      <c r="AN3594" s="1" t="s">
        <v>5499</v>
      </c>
      <c r="AP3594" s="1">
        <v>5771122</v>
      </c>
      <c r="AQ3594" s="1" t="s">
        <v>83</v>
      </c>
      <c r="AR3594" s="2">
        <v>45722.772499999999</v>
      </c>
      <c r="AS3594" s="1" t="s">
        <v>84</v>
      </c>
      <c r="AT3594" s="2">
        <v>45722.333333333336</v>
      </c>
      <c r="AU3594" s="1" t="s">
        <v>85</v>
      </c>
      <c r="AV3594" s="1" t="s">
        <v>1328</v>
      </c>
      <c r="AW3594" s="1" t="s">
        <v>1329</v>
      </c>
      <c r="AX3594" s="1" t="s">
        <v>8178</v>
      </c>
      <c r="AZ3594" s="2">
        <v>45722.772499999999</v>
      </c>
      <c r="BB3594" s="1" t="s">
        <v>9933</v>
      </c>
      <c r="BC3594" s="1" t="s">
        <v>872</v>
      </c>
      <c r="BD3594" s="1" t="s">
        <v>9934</v>
      </c>
      <c r="BE3594" s="1" t="s">
        <v>17794</v>
      </c>
      <c r="BF3594" s="1" t="s">
        <v>649</v>
      </c>
    </row>
    <row r="3595" spans="1:58" x14ac:dyDescent="0.35">
      <c r="A3595" s="1">
        <v>3016857</v>
      </c>
      <c r="B3595" s="1" t="s">
        <v>58</v>
      </c>
      <c r="C3595" s="1">
        <v>32205751</v>
      </c>
      <c r="D3595" s="1">
        <v>338556667</v>
      </c>
      <c r="E3595" s="1" t="s">
        <v>59</v>
      </c>
      <c r="F3595" s="1" t="s">
        <v>60</v>
      </c>
      <c r="G3595" s="1" t="s">
        <v>1794</v>
      </c>
      <c r="H3595" s="1" t="s">
        <v>17795</v>
      </c>
      <c r="I3595" s="1">
        <v>776804380</v>
      </c>
      <c r="J3595" s="1" t="s">
        <v>17796</v>
      </c>
      <c r="K3595" s="1">
        <v>13</v>
      </c>
      <c r="L3595" s="1" t="s">
        <v>64</v>
      </c>
      <c r="M3595" s="1" t="s">
        <v>65</v>
      </c>
      <c r="N3595" s="2">
        <v>44896</v>
      </c>
      <c r="O3595" s="1" t="s">
        <v>180</v>
      </c>
      <c r="Q3595" s="1" t="s">
        <v>67</v>
      </c>
      <c r="R3595" s="2">
        <v>45722.461331018516</v>
      </c>
      <c r="S3595" s="1" t="s">
        <v>6140</v>
      </c>
      <c r="T3595" s="1" t="s">
        <v>69</v>
      </c>
      <c r="U3595" s="1" t="s">
        <v>70</v>
      </c>
      <c r="V3595" s="1" t="s">
        <v>17797</v>
      </c>
      <c r="W3595" s="1" t="s">
        <v>334</v>
      </c>
      <c r="X3595" s="1" t="s">
        <v>335</v>
      </c>
      <c r="Y3595" s="1" t="s">
        <v>10222</v>
      </c>
      <c r="Z3595" s="1" t="s">
        <v>337</v>
      </c>
      <c r="AA3595" s="1" t="s">
        <v>12935</v>
      </c>
      <c r="AB3595" s="1" t="s">
        <v>17798</v>
      </c>
      <c r="AE3595" s="2">
        <v>45722.461365740739</v>
      </c>
      <c r="AF3595" s="1" t="s">
        <v>77</v>
      </c>
      <c r="AH3595" s="1" t="s">
        <v>78</v>
      </c>
      <c r="AI3595" s="1" t="s">
        <v>79</v>
      </c>
      <c r="AJ3595" s="1" t="s">
        <v>378</v>
      </c>
      <c r="AK3595" s="1" t="s">
        <v>17799</v>
      </c>
      <c r="AL3595" s="1" t="s">
        <v>6140</v>
      </c>
      <c r="AM3595" s="2">
        <v>45722.610520833332</v>
      </c>
      <c r="AO3595" s="1" t="s">
        <v>15257</v>
      </c>
      <c r="AP3595" s="1">
        <v>5772051</v>
      </c>
      <c r="AQ3595" s="1" t="s">
        <v>83</v>
      </c>
      <c r="AR3595" s="2">
        <v>45723.420972222222</v>
      </c>
      <c r="AS3595" s="1" t="s">
        <v>84</v>
      </c>
      <c r="AT3595" s="2">
        <v>45722.5625</v>
      </c>
      <c r="AU3595" s="1" t="s">
        <v>573</v>
      </c>
      <c r="AV3595" s="1" t="s">
        <v>1702</v>
      </c>
      <c r="AW3595" s="1" t="s">
        <v>1703</v>
      </c>
      <c r="AX3595" s="1" t="s">
        <v>5713</v>
      </c>
      <c r="AZ3595" s="2">
        <v>45723.420972222222</v>
      </c>
      <c r="BB3595" s="1" t="s">
        <v>2825</v>
      </c>
      <c r="BC3595" s="1" t="s">
        <v>153</v>
      </c>
      <c r="BD3595" s="1" t="s">
        <v>2826</v>
      </c>
      <c r="BE3595" s="1" t="s">
        <v>2544</v>
      </c>
      <c r="BF3595" s="1" t="s">
        <v>657</v>
      </c>
    </row>
    <row r="3596" spans="1:58" x14ac:dyDescent="0.35">
      <c r="A3596" s="1">
        <v>3016858</v>
      </c>
      <c r="B3596" s="1" t="s">
        <v>58</v>
      </c>
      <c r="C3596" s="1">
        <v>40637521</v>
      </c>
      <c r="D3596" s="1">
        <v>339995197</v>
      </c>
      <c r="E3596" s="1" t="s">
        <v>59</v>
      </c>
      <c r="F3596" s="1" t="s">
        <v>60</v>
      </c>
      <c r="G3596" s="1" t="s">
        <v>258</v>
      </c>
      <c r="H3596" s="1" t="s">
        <v>96</v>
      </c>
      <c r="I3596" s="1">
        <v>777327828</v>
      </c>
      <c r="J3596" s="1" t="s">
        <v>260</v>
      </c>
      <c r="K3596" s="1">
        <v>14</v>
      </c>
      <c r="L3596" s="1" t="s">
        <v>64</v>
      </c>
      <c r="M3596" s="1" t="s">
        <v>65</v>
      </c>
      <c r="N3596" s="2">
        <v>45402.431446759256</v>
      </c>
      <c r="O3596" s="1" t="s">
        <v>66</v>
      </c>
      <c r="Q3596" s="1" t="s">
        <v>67</v>
      </c>
      <c r="R3596" s="2">
        <v>45722.462268518517</v>
      </c>
      <c r="S3596" s="1" t="s">
        <v>10655</v>
      </c>
      <c r="T3596" s="1" t="s">
        <v>69</v>
      </c>
      <c r="U3596" s="1" t="s">
        <v>70</v>
      </c>
      <c r="V3596" s="1" t="s">
        <v>17800</v>
      </c>
      <c r="W3596" s="1" t="s">
        <v>263</v>
      </c>
      <c r="X3596" s="1" t="s">
        <v>840</v>
      </c>
      <c r="Y3596" s="1" t="s">
        <v>5118</v>
      </c>
      <c r="Z3596" s="1" t="s">
        <v>841</v>
      </c>
      <c r="AA3596" s="1" t="s">
        <v>3895</v>
      </c>
      <c r="AB3596" s="1" t="s">
        <v>124</v>
      </c>
      <c r="AE3596" s="2">
        <v>45722.462407407409</v>
      </c>
      <c r="AF3596" s="1" t="s">
        <v>77</v>
      </c>
      <c r="AH3596" s="1" t="s">
        <v>125</v>
      </c>
      <c r="AI3596" s="1" t="s">
        <v>79</v>
      </c>
      <c r="AJ3596" s="1" t="s">
        <v>378</v>
      </c>
      <c r="AL3596" s="1" t="s">
        <v>10655</v>
      </c>
      <c r="AM3596" s="2">
        <v>45722.462430555555</v>
      </c>
      <c r="AO3596" s="1" t="s">
        <v>10655</v>
      </c>
      <c r="AP3596" s="1">
        <v>5771130</v>
      </c>
      <c r="AQ3596" s="1" t="s">
        <v>83</v>
      </c>
      <c r="AR3596" s="2">
        <v>45724.591331018521</v>
      </c>
      <c r="AS3596" s="1" t="s">
        <v>84</v>
      </c>
      <c r="AT3596" s="2">
        <v>45722.333333333336</v>
      </c>
      <c r="AU3596" s="1" t="s">
        <v>573</v>
      </c>
      <c r="AV3596" s="1" t="s">
        <v>1328</v>
      </c>
      <c r="AW3596" s="1" t="s">
        <v>1329</v>
      </c>
      <c r="AX3596" s="1" t="s">
        <v>7466</v>
      </c>
      <c r="AZ3596" s="2">
        <v>45724.591331018521</v>
      </c>
      <c r="BB3596" s="1" t="s">
        <v>813</v>
      </c>
      <c r="BC3596" s="1" t="s">
        <v>814</v>
      </c>
      <c r="BD3596" s="1" t="s">
        <v>815</v>
      </c>
      <c r="BE3596" s="1" t="s">
        <v>10067</v>
      </c>
      <c r="BF3596" s="1" t="s">
        <v>914</v>
      </c>
    </row>
    <row r="3597" spans="1:58" x14ac:dyDescent="0.35">
      <c r="A3597" s="1">
        <v>3016859</v>
      </c>
      <c r="B3597" s="1" t="s">
        <v>58</v>
      </c>
      <c r="C3597" s="1">
        <v>38662321</v>
      </c>
      <c r="D3597" s="1">
        <v>339579649</v>
      </c>
      <c r="E3597" s="1" t="s">
        <v>59</v>
      </c>
      <c r="F3597" s="1" t="s">
        <v>60</v>
      </c>
      <c r="G3597" s="1" t="s">
        <v>17801</v>
      </c>
      <c r="I3597" s="1">
        <v>773642620</v>
      </c>
      <c r="J3597" s="1" t="s">
        <v>2042</v>
      </c>
      <c r="K3597" s="1">
        <v>20</v>
      </c>
      <c r="L3597" s="1" t="s">
        <v>294</v>
      </c>
      <c r="M3597" s="1" t="s">
        <v>295</v>
      </c>
      <c r="N3597" s="2">
        <v>44575.4</v>
      </c>
      <c r="O3597" s="1" t="s">
        <v>5377</v>
      </c>
      <c r="Q3597" s="1" t="s">
        <v>67</v>
      </c>
      <c r="R3597" s="2">
        <v>45722.462534722225</v>
      </c>
      <c r="S3597" s="1" t="s">
        <v>5258</v>
      </c>
      <c r="T3597" s="1" t="s">
        <v>412</v>
      </c>
      <c r="U3597" s="1" t="s">
        <v>70</v>
      </c>
      <c r="V3597" s="1" t="s">
        <v>17802</v>
      </c>
      <c r="W3597" s="1" t="s">
        <v>263</v>
      </c>
      <c r="X3597" s="1" t="s">
        <v>840</v>
      </c>
      <c r="Y3597" s="1" t="s">
        <v>5118</v>
      </c>
      <c r="Z3597" s="1" t="s">
        <v>841</v>
      </c>
      <c r="AA3597" s="1" t="s">
        <v>3895</v>
      </c>
      <c r="AB3597" s="1" t="s">
        <v>3895</v>
      </c>
      <c r="AE3597" s="2">
        <v>45722.462789351855</v>
      </c>
      <c r="AF3597" s="1" t="s">
        <v>417</v>
      </c>
      <c r="AG3597" s="1">
        <v>48</v>
      </c>
      <c r="AH3597" s="1" t="s">
        <v>125</v>
      </c>
      <c r="AI3597" s="1" t="s">
        <v>464</v>
      </c>
      <c r="AJ3597" s="1" t="s">
        <v>465</v>
      </c>
      <c r="AK3597" s="1" t="s">
        <v>17803</v>
      </c>
      <c r="AL3597" s="1" t="s">
        <v>5258</v>
      </c>
      <c r="AM3597" s="2">
        <v>45722.462835648148</v>
      </c>
      <c r="AO3597" s="1" t="s">
        <v>5258</v>
      </c>
      <c r="AP3597" s="1">
        <v>5771131</v>
      </c>
      <c r="AQ3597" s="1" t="s">
        <v>83</v>
      </c>
      <c r="AR3597" s="2">
        <v>45722.927418981482</v>
      </c>
      <c r="AS3597" s="1" t="s">
        <v>84</v>
      </c>
      <c r="AT3597" s="2">
        <v>45722.333333333336</v>
      </c>
      <c r="AU3597" s="1" t="s">
        <v>85</v>
      </c>
      <c r="AV3597" s="1" t="s">
        <v>1328</v>
      </c>
      <c r="AW3597" s="1" t="s">
        <v>1329</v>
      </c>
      <c r="AX3597" s="1" t="s">
        <v>1330</v>
      </c>
      <c r="AY3597" s="2">
        <v>45724.462789351855</v>
      </c>
      <c r="AZ3597" s="2">
        <v>45722.927418981482</v>
      </c>
      <c r="BA3597" s="1" t="s">
        <v>419</v>
      </c>
      <c r="BB3597" s="1" t="s">
        <v>254</v>
      </c>
      <c r="BC3597" s="1" t="s">
        <v>255</v>
      </c>
      <c r="BD3597" s="1" t="s">
        <v>256</v>
      </c>
      <c r="BE3597" s="1" t="s">
        <v>17389</v>
      </c>
      <c r="BF3597" s="1" t="s">
        <v>269</v>
      </c>
    </row>
    <row r="3598" spans="1:58" x14ac:dyDescent="0.35">
      <c r="A3598" s="1">
        <v>3016860</v>
      </c>
      <c r="B3598" s="1" t="s">
        <v>223</v>
      </c>
      <c r="C3598" s="1">
        <v>37575731</v>
      </c>
      <c r="D3598" s="1">
        <v>339607256</v>
      </c>
      <c r="E3598" s="1" t="s">
        <v>59</v>
      </c>
      <c r="F3598" s="1" t="s">
        <v>60</v>
      </c>
      <c r="G3598" s="1" t="s">
        <v>555</v>
      </c>
      <c r="H3598" s="1" t="s">
        <v>2269</v>
      </c>
      <c r="I3598" s="1">
        <v>776311309</v>
      </c>
      <c r="J3598" s="1" t="s">
        <v>3416</v>
      </c>
      <c r="K3598" s="1">
        <v>16</v>
      </c>
      <c r="L3598" s="1" t="s">
        <v>64</v>
      </c>
      <c r="M3598" s="1" t="s">
        <v>65</v>
      </c>
      <c r="N3598" s="2">
        <v>45188.5</v>
      </c>
      <c r="O3598" s="1" t="s">
        <v>98</v>
      </c>
      <c r="Q3598" s="1" t="s">
        <v>67</v>
      </c>
      <c r="R3598" s="2">
        <v>45722.462812500002</v>
      </c>
      <c r="S3598" s="1" t="s">
        <v>14515</v>
      </c>
      <c r="T3598" s="1" t="s">
        <v>69</v>
      </c>
      <c r="U3598" s="1" t="s">
        <v>70</v>
      </c>
      <c r="V3598" s="1" t="s">
        <v>17804</v>
      </c>
      <c r="W3598" s="1" t="s">
        <v>578</v>
      </c>
      <c r="X3598" s="1" t="s">
        <v>578</v>
      </c>
      <c r="Y3598" s="1" t="s">
        <v>17805</v>
      </c>
      <c r="Z3598" s="1" t="s">
        <v>580</v>
      </c>
      <c r="AA3598" s="1" t="s">
        <v>9903</v>
      </c>
      <c r="AB3598" s="1" t="s">
        <v>124</v>
      </c>
      <c r="AE3598" s="2">
        <v>45722.462835648148</v>
      </c>
      <c r="AF3598" s="1" t="s">
        <v>77</v>
      </c>
      <c r="AH3598" s="1" t="s">
        <v>78</v>
      </c>
      <c r="AI3598" s="1" t="s">
        <v>106</v>
      </c>
      <c r="AJ3598" s="1" t="s">
        <v>107</v>
      </c>
      <c r="AK3598" s="1" t="s">
        <v>17804</v>
      </c>
      <c r="AL3598" s="1" t="s">
        <v>14515</v>
      </c>
      <c r="AM3598" s="2">
        <v>45722.46292824074</v>
      </c>
      <c r="AN3598" s="1" t="s">
        <v>17804</v>
      </c>
      <c r="AP3598" s="1">
        <v>5771132</v>
      </c>
      <c r="AQ3598" s="1" t="s">
        <v>83</v>
      </c>
      <c r="AR3598" s="2">
        <v>45722.61309027778</v>
      </c>
      <c r="AS3598" s="1" t="s">
        <v>84</v>
      </c>
      <c r="AT3598" s="2">
        <v>45722.333333333336</v>
      </c>
      <c r="AU3598" s="1" t="s">
        <v>85</v>
      </c>
      <c r="AV3598" s="1" t="s">
        <v>700</v>
      </c>
      <c r="AW3598" s="1" t="s">
        <v>701</v>
      </c>
      <c r="AX3598" s="1" t="s">
        <v>2456</v>
      </c>
      <c r="AZ3598" s="2">
        <v>45722.61309027778</v>
      </c>
      <c r="BB3598" s="1" t="s">
        <v>1480</v>
      </c>
      <c r="BC3598" s="1" t="s">
        <v>1481</v>
      </c>
      <c r="BD3598" s="1" t="s">
        <v>1482</v>
      </c>
      <c r="BE3598" s="1" t="s">
        <v>17806</v>
      </c>
      <c r="BF3598" s="1" t="s">
        <v>137</v>
      </c>
    </row>
    <row r="3599" spans="1:58" x14ac:dyDescent="0.35">
      <c r="A3599" s="1">
        <v>3016861</v>
      </c>
      <c r="B3599" s="1" t="s">
        <v>327</v>
      </c>
      <c r="C3599" s="1">
        <v>188561</v>
      </c>
      <c r="D3599" s="1">
        <v>338224457</v>
      </c>
      <c r="E3599" s="1" t="s">
        <v>59</v>
      </c>
      <c r="F3599" s="1" t="s">
        <v>60</v>
      </c>
      <c r="G3599" s="1" t="s">
        <v>17807</v>
      </c>
      <c r="H3599" s="1" t="s">
        <v>17808</v>
      </c>
      <c r="I3599" s="1">
        <v>776381467</v>
      </c>
      <c r="J3599" s="1" t="s">
        <v>17809</v>
      </c>
      <c r="K3599" s="1">
        <v>12</v>
      </c>
      <c r="L3599" s="1" t="s">
        <v>244</v>
      </c>
      <c r="M3599" s="1" t="s">
        <v>65</v>
      </c>
      <c r="N3599" s="2">
        <v>42769.670497685183</v>
      </c>
      <c r="O3599" s="1" t="s">
        <v>3670</v>
      </c>
      <c r="Q3599" s="1" t="s">
        <v>67</v>
      </c>
      <c r="R3599" s="2">
        <v>45722.464375000003</v>
      </c>
      <c r="S3599" s="1" t="s">
        <v>1020</v>
      </c>
      <c r="T3599" s="1" t="s">
        <v>1021</v>
      </c>
      <c r="U3599" s="1" t="s">
        <v>1189</v>
      </c>
      <c r="V3599" s="1" t="s">
        <v>17810</v>
      </c>
      <c r="W3599" s="1" t="s">
        <v>214</v>
      </c>
      <c r="X3599" s="1" t="s">
        <v>215</v>
      </c>
      <c r="Y3599" s="1" t="s">
        <v>6392</v>
      </c>
      <c r="Z3599" s="1" t="s">
        <v>248</v>
      </c>
      <c r="AA3599" s="1" t="s">
        <v>248</v>
      </c>
      <c r="AB3599" s="1" t="s">
        <v>5274</v>
      </c>
      <c r="AC3599" s="1">
        <v>66</v>
      </c>
      <c r="AE3599" s="2">
        <v>45722.464386574073</v>
      </c>
      <c r="AF3599" s="1" t="s">
        <v>1035</v>
      </c>
      <c r="AH3599" s="1" t="s">
        <v>125</v>
      </c>
      <c r="AI3599" s="1" t="s">
        <v>360</v>
      </c>
      <c r="AJ3599" s="1" t="s">
        <v>1740</v>
      </c>
      <c r="AK3599" s="1" t="s">
        <v>17811</v>
      </c>
      <c r="AL3599" s="1" t="s">
        <v>1020</v>
      </c>
      <c r="AM3599" s="2">
        <v>45722.464432870373</v>
      </c>
      <c r="AN3599" s="1" t="s">
        <v>17811</v>
      </c>
      <c r="AP3599" s="1">
        <v>5771138</v>
      </c>
      <c r="AQ3599" s="1" t="s">
        <v>83</v>
      </c>
      <c r="AR3599" s="2">
        <v>45722.606469907405</v>
      </c>
      <c r="AS3599" s="1" t="s">
        <v>84</v>
      </c>
      <c r="AT3599" s="2">
        <v>45722.333333333336</v>
      </c>
      <c r="AU3599" s="1" t="s">
        <v>85</v>
      </c>
      <c r="AV3599" s="1" t="s">
        <v>1957</v>
      </c>
      <c r="AW3599" s="1" t="s">
        <v>1958</v>
      </c>
      <c r="AX3599" s="1" t="s">
        <v>4027</v>
      </c>
      <c r="AZ3599" s="2">
        <v>45722.606469907405</v>
      </c>
      <c r="BB3599" s="1" t="s">
        <v>703</v>
      </c>
      <c r="BC3599" s="1" t="s">
        <v>677</v>
      </c>
      <c r="BD3599" s="1" t="s">
        <v>704</v>
      </c>
      <c r="BE3599" s="1" t="s">
        <v>17812</v>
      </c>
      <c r="BF3599" s="1" t="s">
        <v>137</v>
      </c>
    </row>
    <row r="3600" spans="1:58" x14ac:dyDescent="0.35">
      <c r="A3600" s="1">
        <v>3016862</v>
      </c>
      <c r="B3600" s="1" t="s">
        <v>4973</v>
      </c>
      <c r="C3600" s="1">
        <v>31909291</v>
      </c>
      <c r="D3600" s="1" t="s">
        <v>17813</v>
      </c>
      <c r="E3600" s="1" t="s">
        <v>59</v>
      </c>
      <c r="F3600" s="1" t="s">
        <v>4975</v>
      </c>
      <c r="G3600" s="1" t="s">
        <v>17814</v>
      </c>
      <c r="I3600" s="1">
        <v>774161037</v>
      </c>
      <c r="K3600" s="1">
        <v>20</v>
      </c>
      <c r="L3600" s="1" t="s">
        <v>294</v>
      </c>
      <c r="M3600" s="1" t="s">
        <v>295</v>
      </c>
      <c r="N3600" s="2">
        <v>45470.333333333336</v>
      </c>
      <c r="O3600" s="1" t="s">
        <v>17815</v>
      </c>
      <c r="Q3600" s="1" t="s">
        <v>67</v>
      </c>
      <c r="R3600" s="2">
        <v>45722.464722222219</v>
      </c>
      <c r="S3600" s="1" t="s">
        <v>421</v>
      </c>
      <c r="T3600" s="1" t="s">
        <v>412</v>
      </c>
      <c r="U3600" s="1" t="s">
        <v>603</v>
      </c>
      <c r="V3600" s="1" t="s">
        <v>5917</v>
      </c>
      <c r="W3600" s="1" t="s">
        <v>334</v>
      </c>
      <c r="X3600" s="1" t="s">
        <v>6260</v>
      </c>
      <c r="Y3600" s="1" t="s">
        <v>6261</v>
      </c>
      <c r="Z3600" s="1" t="s">
        <v>2321</v>
      </c>
      <c r="AA3600" s="1" t="s">
        <v>6109</v>
      </c>
      <c r="AB3600" s="1" t="s">
        <v>124</v>
      </c>
      <c r="AE3600" s="2">
        <v>45722.465081018519</v>
      </c>
      <c r="AF3600" s="1" t="s">
        <v>4981</v>
      </c>
      <c r="AG3600" s="1">
        <v>48</v>
      </c>
      <c r="AH3600" s="1" t="s">
        <v>125</v>
      </c>
      <c r="AI3600" s="1" t="s">
        <v>464</v>
      </c>
      <c r="AJ3600" s="1" t="s">
        <v>492</v>
      </c>
      <c r="AK3600" s="1" t="s">
        <v>17816</v>
      </c>
      <c r="AL3600" s="1" t="s">
        <v>421</v>
      </c>
      <c r="AM3600" s="2">
        <v>45722.465150462966</v>
      </c>
      <c r="AO3600" s="1" t="s">
        <v>421</v>
      </c>
      <c r="AP3600" s="1">
        <v>5771140</v>
      </c>
      <c r="AQ3600" s="1" t="s">
        <v>83</v>
      </c>
      <c r="AR3600" s="2">
        <v>45722.465949074074</v>
      </c>
      <c r="AS3600" s="1" t="s">
        <v>84</v>
      </c>
      <c r="AT3600" s="2">
        <v>45722.333333333336</v>
      </c>
      <c r="AU3600" s="1" t="s">
        <v>573</v>
      </c>
      <c r="AV3600" s="1" t="s">
        <v>468</v>
      </c>
      <c r="AW3600" s="1" t="s">
        <v>469</v>
      </c>
      <c r="AX3600" s="1" t="s">
        <v>4997</v>
      </c>
      <c r="AY3600" s="2">
        <v>45724.465081018519</v>
      </c>
      <c r="AZ3600" s="2">
        <v>45722.465949074074</v>
      </c>
      <c r="BA3600" s="1" t="s">
        <v>419</v>
      </c>
      <c r="BB3600" s="1" t="s">
        <v>367</v>
      </c>
      <c r="BC3600" s="1" t="s">
        <v>368</v>
      </c>
      <c r="BD3600" s="1" t="s">
        <v>368</v>
      </c>
      <c r="BE3600" s="1" t="s">
        <v>17817</v>
      </c>
      <c r="BF3600" s="1" t="s">
        <v>421</v>
      </c>
    </row>
    <row r="3601" spans="1:58" x14ac:dyDescent="0.35">
      <c r="A3601" s="1">
        <v>3016863</v>
      </c>
      <c r="B3601" s="1" t="s">
        <v>58</v>
      </c>
      <c r="C3601" s="1">
        <v>34060321</v>
      </c>
      <c r="D3601" s="1">
        <v>338368850</v>
      </c>
      <c r="E3601" s="1" t="s">
        <v>59</v>
      </c>
      <c r="F3601" s="1" t="s">
        <v>60</v>
      </c>
      <c r="G3601" s="1" t="s">
        <v>177</v>
      </c>
      <c r="H3601" s="1" t="s">
        <v>17818</v>
      </c>
      <c r="I3601" s="1">
        <v>774762064</v>
      </c>
      <c r="J3601" s="1" t="s">
        <v>179</v>
      </c>
      <c r="K3601" s="1">
        <v>13</v>
      </c>
      <c r="L3601" s="1" t="s">
        <v>244</v>
      </c>
      <c r="M3601" s="1" t="s">
        <v>65</v>
      </c>
      <c r="N3601" s="2">
        <v>45716</v>
      </c>
      <c r="O3601" s="1" t="s">
        <v>180</v>
      </c>
      <c r="Q3601" s="1" t="s">
        <v>67</v>
      </c>
      <c r="R3601" s="2">
        <v>45722.465150462966</v>
      </c>
      <c r="S3601" s="1" t="s">
        <v>2124</v>
      </c>
      <c r="T3601" s="1" t="s">
        <v>1021</v>
      </c>
      <c r="U3601" s="1" t="s">
        <v>385</v>
      </c>
      <c r="V3601" s="1" t="s">
        <v>17819</v>
      </c>
      <c r="W3601" s="1" t="s">
        <v>653</v>
      </c>
      <c r="X3601" s="1" t="s">
        <v>654</v>
      </c>
      <c r="Y3601" s="1" t="s">
        <v>2896</v>
      </c>
      <c r="Z3601" s="1" t="s">
        <v>606</v>
      </c>
      <c r="AA3601" s="1" t="s">
        <v>3706</v>
      </c>
      <c r="AB3601" s="1" t="s">
        <v>3706</v>
      </c>
      <c r="AE3601" s="2">
        <v>45722.465162037035</v>
      </c>
      <c r="AF3601" s="1" t="s">
        <v>77</v>
      </c>
      <c r="AH3601" s="1" t="s">
        <v>125</v>
      </c>
      <c r="AI3601" s="1" t="s">
        <v>79</v>
      </c>
      <c r="AJ3601" s="1" t="s">
        <v>283</v>
      </c>
      <c r="AK3601" s="1" t="s">
        <v>17820</v>
      </c>
      <c r="AL3601" s="1" t="s">
        <v>2124</v>
      </c>
      <c r="AM3601" s="2">
        <v>45723.614490740743</v>
      </c>
      <c r="AN3601" s="1" t="s">
        <v>17821</v>
      </c>
      <c r="AO3601" s="1" t="s">
        <v>657</v>
      </c>
      <c r="AP3601" s="1">
        <v>5776173</v>
      </c>
      <c r="AQ3601" s="1" t="s">
        <v>83</v>
      </c>
      <c r="AR3601" s="2">
        <v>45724.381585648145</v>
      </c>
      <c r="AS3601" s="1" t="s">
        <v>84</v>
      </c>
      <c r="AT3601" s="2">
        <v>45723.333333333336</v>
      </c>
      <c r="AU3601" s="1" t="s">
        <v>85</v>
      </c>
      <c r="AV3601" s="1" t="s">
        <v>342</v>
      </c>
      <c r="AW3601" s="1" t="s">
        <v>343</v>
      </c>
      <c r="AX3601" s="1" t="s">
        <v>344</v>
      </c>
      <c r="AZ3601" s="2">
        <v>45724.381585648145</v>
      </c>
      <c r="BB3601" s="1" t="s">
        <v>950</v>
      </c>
      <c r="BC3601" s="1" t="s">
        <v>951</v>
      </c>
      <c r="BD3601" s="1" t="s">
        <v>815</v>
      </c>
      <c r="BE3601" s="1" t="s">
        <v>10648</v>
      </c>
      <c r="BF3601" s="1" t="s">
        <v>657</v>
      </c>
    </row>
    <row r="3602" spans="1:58" x14ac:dyDescent="0.35">
      <c r="A3602" s="1">
        <v>3016864</v>
      </c>
      <c r="B3602" s="1" t="s">
        <v>58</v>
      </c>
      <c r="C3602" s="1">
        <v>31680211</v>
      </c>
      <c r="D3602" s="1">
        <v>338943200</v>
      </c>
      <c r="E3602" s="1" t="s">
        <v>59</v>
      </c>
      <c r="F3602" s="1" t="s">
        <v>60</v>
      </c>
      <c r="G3602" s="1" t="s">
        <v>876</v>
      </c>
      <c r="H3602" s="1" t="s">
        <v>2752</v>
      </c>
      <c r="I3602" s="1">
        <v>772078444</v>
      </c>
      <c r="J3602" s="1" t="s">
        <v>511</v>
      </c>
      <c r="K3602" s="1">
        <v>13</v>
      </c>
      <c r="L3602" s="1" t="s">
        <v>64</v>
      </c>
      <c r="M3602" s="1" t="s">
        <v>65</v>
      </c>
      <c r="N3602" s="2">
        <v>45211.660416666666</v>
      </c>
      <c r="O3602" s="1" t="s">
        <v>66</v>
      </c>
      <c r="Q3602" s="1" t="s">
        <v>67</v>
      </c>
      <c r="R3602" s="2">
        <v>45722.466631944444</v>
      </c>
      <c r="S3602" s="1" t="s">
        <v>1055</v>
      </c>
      <c r="T3602" s="1" t="s">
        <v>69</v>
      </c>
      <c r="U3602" s="1" t="s">
        <v>70</v>
      </c>
      <c r="V3602" s="1" t="s">
        <v>17822</v>
      </c>
      <c r="Y3602" s="1" t="s">
        <v>15339</v>
      </c>
      <c r="Z3602" s="1" t="s">
        <v>400</v>
      </c>
      <c r="AA3602" s="1" t="s">
        <v>6923</v>
      </c>
      <c r="AB3602" s="1" t="s">
        <v>124</v>
      </c>
      <c r="AE3602" s="2">
        <v>45722.466643518521</v>
      </c>
      <c r="AF3602" s="1" t="s">
        <v>77</v>
      </c>
      <c r="AH3602" s="1" t="s">
        <v>125</v>
      </c>
      <c r="AI3602" s="1" t="s">
        <v>79</v>
      </c>
      <c r="AJ3602" s="1" t="s">
        <v>855</v>
      </c>
      <c r="AK3602" s="1" t="s">
        <v>17822</v>
      </c>
      <c r="AL3602" s="1" t="s">
        <v>1055</v>
      </c>
      <c r="AM3602" s="2">
        <v>45722.466678240744</v>
      </c>
      <c r="AN3602" s="1" t="s">
        <v>17822</v>
      </c>
      <c r="AP3602" s="1">
        <v>5771153</v>
      </c>
      <c r="AQ3602" s="1" t="s">
        <v>83</v>
      </c>
      <c r="AR3602" s="2">
        <v>45722.832361111112</v>
      </c>
      <c r="AS3602" s="1" t="s">
        <v>84</v>
      </c>
      <c r="AT3602" s="2">
        <v>45722.333333333336</v>
      </c>
      <c r="AU3602" s="1" t="s">
        <v>85</v>
      </c>
      <c r="AV3602" s="1" t="s">
        <v>608</v>
      </c>
      <c r="AW3602" s="1" t="s">
        <v>609</v>
      </c>
      <c r="AX3602" s="1" t="s">
        <v>610</v>
      </c>
      <c r="AZ3602" s="2">
        <v>45722.832361111112</v>
      </c>
      <c r="BB3602" s="1" t="s">
        <v>1129</v>
      </c>
      <c r="BC3602" s="1" t="s">
        <v>1130</v>
      </c>
      <c r="BD3602" s="1" t="s">
        <v>815</v>
      </c>
      <c r="BE3602" s="1" t="s">
        <v>1400</v>
      </c>
      <c r="BF3602" s="1" t="s">
        <v>657</v>
      </c>
    </row>
    <row r="3603" spans="1:58" x14ac:dyDescent="0.35">
      <c r="A3603" s="1">
        <v>3016865</v>
      </c>
      <c r="B3603" s="1" t="s">
        <v>58</v>
      </c>
      <c r="C3603" s="1">
        <v>588411</v>
      </c>
      <c r="D3603" s="1">
        <v>338250677</v>
      </c>
      <c r="E3603" s="1" t="s">
        <v>59</v>
      </c>
      <c r="F3603" s="1" t="s">
        <v>60</v>
      </c>
      <c r="G3603" s="1" t="s">
        <v>876</v>
      </c>
      <c r="H3603" s="1" t="s">
        <v>17823</v>
      </c>
      <c r="I3603" s="1">
        <v>775327170</v>
      </c>
      <c r="J3603" s="1" t="s">
        <v>17824</v>
      </c>
      <c r="K3603" s="1">
        <v>12</v>
      </c>
      <c r="L3603" s="1" t="s">
        <v>244</v>
      </c>
      <c r="M3603" s="1" t="s">
        <v>65</v>
      </c>
      <c r="N3603" s="2">
        <v>44896</v>
      </c>
      <c r="O3603" s="1" t="s">
        <v>66</v>
      </c>
      <c r="Q3603" s="1" t="s">
        <v>67</v>
      </c>
      <c r="R3603" s="2">
        <v>45722.46670138889</v>
      </c>
      <c r="S3603" s="1" t="s">
        <v>3240</v>
      </c>
      <c r="T3603" s="1" t="s">
        <v>639</v>
      </c>
      <c r="U3603" s="1" t="s">
        <v>1208</v>
      </c>
      <c r="V3603" s="1" t="s">
        <v>17825</v>
      </c>
      <c r="Y3603" s="1" t="s">
        <v>6756</v>
      </c>
      <c r="Z3603" s="1" t="s">
        <v>4143</v>
      </c>
      <c r="AA3603" s="1" t="s">
        <v>16614</v>
      </c>
      <c r="AB3603" s="1" t="s">
        <v>16614</v>
      </c>
      <c r="AC3603" s="1">
        <v>640</v>
      </c>
      <c r="AE3603" s="2">
        <v>45722.470717592594</v>
      </c>
      <c r="AF3603" s="1" t="s">
        <v>77</v>
      </c>
      <c r="AH3603" s="1" t="s">
        <v>125</v>
      </c>
      <c r="AI3603" s="1" t="s">
        <v>79</v>
      </c>
      <c r="AJ3603" s="1" t="s">
        <v>283</v>
      </c>
      <c r="AK3603" s="1" t="s">
        <v>17826</v>
      </c>
      <c r="AL3603" s="1" t="s">
        <v>3240</v>
      </c>
      <c r="AM3603" s="2">
        <v>45722.470833333333</v>
      </c>
      <c r="AO3603" s="1" t="s">
        <v>3240</v>
      </c>
      <c r="AP3603" s="1">
        <v>5771182</v>
      </c>
      <c r="AQ3603" s="1" t="s">
        <v>83</v>
      </c>
      <c r="AR3603" s="2">
        <v>45722.620185185187</v>
      </c>
      <c r="AS3603" s="1" t="s">
        <v>84</v>
      </c>
      <c r="AT3603" s="2">
        <v>45722.319444444445</v>
      </c>
      <c r="AU3603" s="1" t="s">
        <v>573</v>
      </c>
      <c r="AV3603" s="1" t="s">
        <v>2382</v>
      </c>
      <c r="AW3603" s="1" t="s">
        <v>2383</v>
      </c>
      <c r="AX3603" s="1" t="s">
        <v>2384</v>
      </c>
      <c r="AZ3603" s="2">
        <v>45722.620185185187</v>
      </c>
      <c r="BB3603" s="1" t="s">
        <v>2786</v>
      </c>
      <c r="BC3603" s="1" t="s">
        <v>951</v>
      </c>
      <c r="BD3603" s="1" t="s">
        <v>815</v>
      </c>
      <c r="BE3603" s="1" t="s">
        <v>17827</v>
      </c>
      <c r="BF3603" s="1" t="s">
        <v>1538</v>
      </c>
    </row>
    <row r="3604" spans="1:58" x14ac:dyDescent="0.35">
      <c r="A3604" s="1">
        <v>3016866</v>
      </c>
      <c r="B3604" s="1" t="s">
        <v>58</v>
      </c>
      <c r="C3604" s="1">
        <v>2557441</v>
      </c>
      <c r="D3604" s="1">
        <v>338674322</v>
      </c>
      <c r="E3604" s="1" t="s">
        <v>59</v>
      </c>
      <c r="F3604" s="1" t="s">
        <v>60</v>
      </c>
      <c r="G3604" s="1" t="s">
        <v>17828</v>
      </c>
      <c r="I3604" s="1">
        <v>776307650</v>
      </c>
      <c r="J3604" s="1" t="s">
        <v>1417</v>
      </c>
      <c r="K3604" s="1">
        <v>20</v>
      </c>
      <c r="L3604" s="1" t="s">
        <v>294</v>
      </c>
      <c r="M3604" s="1" t="s">
        <v>295</v>
      </c>
      <c r="N3604" s="2">
        <v>43816.670648148145</v>
      </c>
      <c r="O3604" s="1" t="s">
        <v>2155</v>
      </c>
      <c r="Q3604" s="1" t="s">
        <v>67</v>
      </c>
      <c r="R3604" s="2">
        <v>45722.467743055553</v>
      </c>
      <c r="S3604" s="1" t="s">
        <v>5021</v>
      </c>
      <c r="T3604" s="1" t="s">
        <v>412</v>
      </c>
      <c r="U3604" s="1" t="s">
        <v>640</v>
      </c>
      <c r="V3604" s="1" t="s">
        <v>17829</v>
      </c>
      <c r="W3604" s="1" t="s">
        <v>72</v>
      </c>
      <c r="X3604" s="1" t="s">
        <v>183</v>
      </c>
      <c r="Y3604" s="1" t="s">
        <v>184</v>
      </c>
      <c r="Z3604" s="1" t="s">
        <v>12083</v>
      </c>
      <c r="AA3604" s="1" t="s">
        <v>12084</v>
      </c>
      <c r="AB3604" s="1" t="s">
        <v>12084</v>
      </c>
      <c r="AC3604" s="1" t="s">
        <v>17830</v>
      </c>
      <c r="AE3604" s="2">
        <v>45722.512326388889</v>
      </c>
      <c r="AF3604" s="1" t="s">
        <v>443</v>
      </c>
      <c r="AH3604" s="1" t="s">
        <v>125</v>
      </c>
      <c r="AI3604" s="1" t="s">
        <v>464</v>
      </c>
      <c r="AJ3604" s="1" t="s">
        <v>492</v>
      </c>
      <c r="AK3604" s="1" t="s">
        <v>17831</v>
      </c>
      <c r="AL3604" s="1" t="s">
        <v>2302</v>
      </c>
      <c r="AM3604" s="2">
        <v>45722.512430555558</v>
      </c>
      <c r="AO3604" s="1" t="s">
        <v>2302</v>
      </c>
      <c r="AP3604" s="1">
        <v>5771433</v>
      </c>
      <c r="AQ3604" s="1" t="s">
        <v>83</v>
      </c>
      <c r="AR3604" s="2">
        <v>45722.657361111109</v>
      </c>
      <c r="AS3604" s="1" t="s">
        <v>84</v>
      </c>
      <c r="AT3604" s="2">
        <v>45722.333333333336</v>
      </c>
      <c r="AU3604" s="1" t="s">
        <v>573</v>
      </c>
      <c r="AV3604" s="1" t="s">
        <v>480</v>
      </c>
      <c r="AW3604" s="1" t="s">
        <v>481</v>
      </c>
      <c r="AX3604" s="1" t="s">
        <v>3001</v>
      </c>
      <c r="AZ3604" s="2">
        <v>45722.657361111109</v>
      </c>
      <c r="BB3604" s="1" t="s">
        <v>950</v>
      </c>
      <c r="BC3604" s="1" t="s">
        <v>951</v>
      </c>
      <c r="BD3604" s="1" t="s">
        <v>815</v>
      </c>
      <c r="BE3604" s="1" t="s">
        <v>17832</v>
      </c>
      <c r="BF3604" s="1" t="s">
        <v>13404</v>
      </c>
    </row>
    <row r="3605" spans="1:58" x14ac:dyDescent="0.35">
      <c r="A3605" s="1">
        <v>3016867</v>
      </c>
      <c r="B3605" s="1" t="s">
        <v>58</v>
      </c>
      <c r="C3605" s="1">
        <v>34935171</v>
      </c>
      <c r="D3605" s="1">
        <v>338364758</v>
      </c>
      <c r="E3605" s="1" t="s">
        <v>59</v>
      </c>
      <c r="F3605" s="1" t="s">
        <v>60</v>
      </c>
      <c r="G3605" s="1" t="s">
        <v>1539</v>
      </c>
      <c r="H3605" s="1" t="s">
        <v>17833</v>
      </c>
      <c r="I3605" s="1">
        <v>778805172</v>
      </c>
      <c r="J3605" s="1" t="s">
        <v>17834</v>
      </c>
      <c r="K3605" s="1">
        <v>13</v>
      </c>
      <c r="L3605" s="1" t="s">
        <v>64</v>
      </c>
      <c r="M3605" s="1" t="s">
        <v>65</v>
      </c>
      <c r="N3605" s="2">
        <v>45666.750011574077</v>
      </c>
      <c r="O3605" s="1" t="s">
        <v>66</v>
      </c>
      <c r="Q3605" s="1" t="s">
        <v>67</v>
      </c>
      <c r="R3605" s="2">
        <v>45722.469305555554</v>
      </c>
      <c r="S3605" s="1" t="s">
        <v>782</v>
      </c>
      <c r="T3605" s="1" t="s">
        <v>783</v>
      </c>
      <c r="U3605" s="1" t="s">
        <v>70</v>
      </c>
      <c r="V3605" s="1" t="s">
        <v>17835</v>
      </c>
      <c r="W3605" s="1" t="s">
        <v>653</v>
      </c>
      <c r="X3605" s="1" t="s">
        <v>654</v>
      </c>
      <c r="Y3605" s="1" t="s">
        <v>17836</v>
      </c>
      <c r="Z3605" s="1" t="s">
        <v>944</v>
      </c>
      <c r="AA3605" s="1" t="s">
        <v>2945</v>
      </c>
      <c r="AB3605" s="1" t="s">
        <v>2945</v>
      </c>
      <c r="AE3605" s="2">
        <v>45722.46943287037</v>
      </c>
      <c r="AF3605" s="1" t="s">
        <v>77</v>
      </c>
      <c r="AH3605" s="1" t="s">
        <v>125</v>
      </c>
      <c r="AI3605" s="1" t="s">
        <v>79</v>
      </c>
      <c r="AJ3605" s="1" t="s">
        <v>378</v>
      </c>
      <c r="AL3605" s="1" t="s">
        <v>782</v>
      </c>
      <c r="AM3605" s="2">
        <v>45722.469467592593</v>
      </c>
      <c r="AO3605" s="1" t="s">
        <v>782</v>
      </c>
      <c r="AP3605" s="1">
        <v>5771167</v>
      </c>
      <c r="AQ3605" s="1" t="s">
        <v>83</v>
      </c>
      <c r="AR3605" s="2">
        <v>45723.545532407406</v>
      </c>
      <c r="AS3605" s="1" t="s">
        <v>84</v>
      </c>
      <c r="AT3605" s="2">
        <v>45722.333333333336</v>
      </c>
      <c r="AU3605" s="1" t="s">
        <v>573</v>
      </c>
      <c r="AV3605" s="1" t="s">
        <v>608</v>
      </c>
      <c r="AW3605" s="1" t="s">
        <v>609</v>
      </c>
      <c r="AX3605" s="1" t="s">
        <v>2947</v>
      </c>
      <c r="AZ3605" s="2">
        <v>45723.545532407406</v>
      </c>
      <c r="BB3605" s="1" t="s">
        <v>89</v>
      </c>
      <c r="BC3605" s="1" t="s">
        <v>90</v>
      </c>
      <c r="BD3605" s="1" t="s">
        <v>91</v>
      </c>
      <c r="BE3605" s="1" t="s">
        <v>17837</v>
      </c>
      <c r="BF3605" s="1" t="s">
        <v>657</v>
      </c>
    </row>
    <row r="3606" spans="1:58" x14ac:dyDescent="0.35">
      <c r="A3606" s="1">
        <v>3016868</v>
      </c>
      <c r="B3606" s="1" t="s">
        <v>327</v>
      </c>
      <c r="C3606" s="1">
        <v>42124251</v>
      </c>
      <c r="D3606" s="1">
        <v>339616500</v>
      </c>
      <c r="E3606" s="1" t="s">
        <v>59</v>
      </c>
      <c r="F3606" s="1" t="s">
        <v>60</v>
      </c>
      <c r="G3606" s="1" t="s">
        <v>1177</v>
      </c>
      <c r="H3606" s="1" t="s">
        <v>17838</v>
      </c>
      <c r="I3606" s="1">
        <v>776519215</v>
      </c>
      <c r="J3606" s="1" t="s">
        <v>17839</v>
      </c>
      <c r="K3606" s="1">
        <v>20</v>
      </c>
      <c r="L3606" s="1" t="s">
        <v>294</v>
      </c>
      <c r="M3606" s="1" t="s">
        <v>295</v>
      </c>
      <c r="N3606" s="2">
        <v>45486.563854166663</v>
      </c>
      <c r="O3606" s="1" t="s">
        <v>909</v>
      </c>
      <c r="Q3606" s="1" t="s">
        <v>67</v>
      </c>
      <c r="R3606" s="2">
        <v>45722.471956018519</v>
      </c>
      <c r="S3606" s="1" t="s">
        <v>5141</v>
      </c>
      <c r="T3606" s="1" t="s">
        <v>412</v>
      </c>
      <c r="U3606" s="1" t="s">
        <v>70</v>
      </c>
      <c r="V3606" s="1" t="s">
        <v>17840</v>
      </c>
      <c r="W3606" s="1" t="s">
        <v>892</v>
      </c>
      <c r="X3606" s="1" t="s">
        <v>892</v>
      </c>
      <c r="Y3606" s="1" t="s">
        <v>12236</v>
      </c>
      <c r="Z3606" s="1" t="s">
        <v>894</v>
      </c>
      <c r="AA3606" s="1" t="s">
        <v>3771</v>
      </c>
      <c r="AB3606" s="1" t="s">
        <v>3772</v>
      </c>
      <c r="AE3606" s="2">
        <v>45722.471967592595</v>
      </c>
      <c r="AF3606" s="1" t="s">
        <v>443</v>
      </c>
      <c r="AH3606" s="1" t="s">
        <v>125</v>
      </c>
      <c r="AI3606" s="1" t="s">
        <v>464</v>
      </c>
      <c r="AJ3606" s="1" t="s">
        <v>465</v>
      </c>
      <c r="AK3606" s="1" t="s">
        <v>17841</v>
      </c>
      <c r="AL3606" s="1" t="s">
        <v>5141</v>
      </c>
      <c r="AM3606" s="2">
        <v>45722.472025462965</v>
      </c>
      <c r="AN3606" s="1" t="s">
        <v>17841</v>
      </c>
      <c r="AP3606" s="1">
        <v>5771183</v>
      </c>
      <c r="AQ3606" s="1" t="s">
        <v>83</v>
      </c>
      <c r="AR3606" s="2">
        <v>45722.639386574076</v>
      </c>
      <c r="AS3606" s="1" t="s">
        <v>84</v>
      </c>
      <c r="AT3606" s="2">
        <v>45722.333333333336</v>
      </c>
      <c r="AU3606" s="1" t="s">
        <v>85</v>
      </c>
      <c r="AV3606" s="1" t="s">
        <v>1446</v>
      </c>
      <c r="AW3606" s="1" t="s">
        <v>1447</v>
      </c>
      <c r="AX3606" s="1" t="s">
        <v>3927</v>
      </c>
      <c r="AZ3606" s="2">
        <v>45722.639386574076</v>
      </c>
      <c r="BB3606" s="1" t="s">
        <v>1643</v>
      </c>
      <c r="BC3606" s="1" t="s">
        <v>1644</v>
      </c>
      <c r="BD3606" s="1" t="s">
        <v>1645</v>
      </c>
      <c r="BE3606" s="1" t="s">
        <v>17842</v>
      </c>
      <c r="BF3606" s="1" t="s">
        <v>886</v>
      </c>
    </row>
    <row r="3607" spans="1:58" x14ac:dyDescent="0.35">
      <c r="A3607" s="1">
        <v>3016869</v>
      </c>
      <c r="B3607" s="1" t="s">
        <v>94</v>
      </c>
      <c r="C3607" s="1">
        <v>35272211</v>
      </c>
      <c r="D3607" s="1">
        <v>339754423</v>
      </c>
      <c r="E3607" s="1" t="s">
        <v>59</v>
      </c>
      <c r="F3607" s="1" t="s">
        <v>60</v>
      </c>
      <c r="G3607" s="1" t="s">
        <v>116</v>
      </c>
      <c r="H3607" s="1" t="s">
        <v>665</v>
      </c>
      <c r="I3607" s="1">
        <v>780156910</v>
      </c>
      <c r="J3607" s="1" t="s">
        <v>9853</v>
      </c>
      <c r="K3607" s="1">
        <v>14</v>
      </c>
      <c r="L3607" s="1" t="s">
        <v>64</v>
      </c>
      <c r="M3607" s="1" t="s">
        <v>65</v>
      </c>
      <c r="N3607" s="2">
        <v>44730.458344907405</v>
      </c>
      <c r="O3607" s="1" t="s">
        <v>98</v>
      </c>
      <c r="Q3607" s="1" t="s">
        <v>67</v>
      </c>
      <c r="R3607" s="2">
        <v>45722.472129629627</v>
      </c>
      <c r="S3607" s="1" t="s">
        <v>384</v>
      </c>
      <c r="T3607" s="1" t="s">
        <v>69</v>
      </c>
      <c r="U3607" s="1" t="s">
        <v>2761</v>
      </c>
      <c r="V3607" s="1" t="s">
        <v>17843</v>
      </c>
      <c r="W3607" s="1" t="s">
        <v>298</v>
      </c>
      <c r="X3607" s="1" t="s">
        <v>299</v>
      </c>
      <c r="Y3607" s="1" t="s">
        <v>559</v>
      </c>
      <c r="Z3607" s="1" t="s">
        <v>301</v>
      </c>
      <c r="AA3607" s="1" t="s">
        <v>17844</v>
      </c>
      <c r="AB3607" s="1" t="s">
        <v>124</v>
      </c>
      <c r="AE3607" s="2">
        <v>45722.47215277778</v>
      </c>
      <c r="AF3607" s="1" t="s">
        <v>77</v>
      </c>
      <c r="AH3607" s="1" t="s">
        <v>125</v>
      </c>
      <c r="AI3607" s="1" t="s">
        <v>79</v>
      </c>
      <c r="AJ3607" s="1" t="s">
        <v>283</v>
      </c>
      <c r="AK3607" s="1" t="s">
        <v>17843</v>
      </c>
      <c r="AL3607" s="1" t="s">
        <v>384</v>
      </c>
      <c r="AM3607" s="2">
        <v>45722.472187500003</v>
      </c>
      <c r="AN3607" s="1" t="s">
        <v>17843</v>
      </c>
      <c r="AP3607" s="1">
        <v>5771184</v>
      </c>
      <c r="AQ3607" s="1" t="s">
        <v>83</v>
      </c>
      <c r="AR3607" s="2">
        <v>45722.620937500003</v>
      </c>
      <c r="AS3607" s="1" t="s">
        <v>84</v>
      </c>
      <c r="AT3607" s="2">
        <v>45722.333333333336</v>
      </c>
      <c r="AU3607" s="1" t="s">
        <v>85</v>
      </c>
      <c r="AV3607" s="1" t="s">
        <v>233</v>
      </c>
      <c r="AW3607" s="1" t="s">
        <v>234</v>
      </c>
      <c r="AX3607" s="1" t="s">
        <v>3373</v>
      </c>
      <c r="AZ3607" s="2">
        <v>45722.620937500003</v>
      </c>
      <c r="BB3607" s="1" t="s">
        <v>3535</v>
      </c>
      <c r="BC3607" s="1" t="s">
        <v>1282</v>
      </c>
      <c r="BD3607" s="1" t="s">
        <v>3536</v>
      </c>
      <c r="BE3607" s="1" t="s">
        <v>17845</v>
      </c>
      <c r="BF3607" s="1" t="s">
        <v>2073</v>
      </c>
    </row>
    <row r="3608" spans="1:58" x14ac:dyDescent="0.35">
      <c r="A3608" s="1">
        <v>3016870</v>
      </c>
      <c r="B3608" s="1" t="s">
        <v>58</v>
      </c>
      <c r="C3608" s="1">
        <v>34048021</v>
      </c>
      <c r="D3608" s="1">
        <v>339575361</v>
      </c>
      <c r="E3608" s="1" t="s">
        <v>59</v>
      </c>
      <c r="F3608" s="1" t="s">
        <v>60</v>
      </c>
      <c r="G3608" s="1" t="s">
        <v>17846</v>
      </c>
      <c r="H3608" s="1" t="s">
        <v>17847</v>
      </c>
      <c r="I3608" s="1">
        <v>784972464</v>
      </c>
      <c r="J3608" s="1" t="s">
        <v>17848</v>
      </c>
      <c r="K3608" s="1">
        <v>14</v>
      </c>
      <c r="L3608" s="1" t="s">
        <v>64</v>
      </c>
      <c r="M3608" s="1" t="s">
        <v>65</v>
      </c>
      <c r="N3608" s="2">
        <v>44932.705567129633</v>
      </c>
      <c r="O3608" s="1" t="s">
        <v>66</v>
      </c>
      <c r="Q3608" s="1" t="s">
        <v>67</v>
      </c>
      <c r="R3608" s="2">
        <v>45722.472638888888</v>
      </c>
      <c r="S3608" s="1" t="s">
        <v>782</v>
      </c>
      <c r="T3608" s="1" t="s">
        <v>783</v>
      </c>
      <c r="U3608" s="1" t="s">
        <v>70</v>
      </c>
      <c r="V3608" s="1" t="s">
        <v>17849</v>
      </c>
      <c r="Y3608" s="1" t="s">
        <v>5118</v>
      </c>
      <c r="Z3608" s="1" t="s">
        <v>841</v>
      </c>
      <c r="AA3608" s="1" t="s">
        <v>3895</v>
      </c>
      <c r="AB3608" s="1" t="s">
        <v>124</v>
      </c>
      <c r="AE3608" s="2">
        <v>45722.472766203704</v>
      </c>
      <c r="AF3608" s="1" t="s">
        <v>77</v>
      </c>
      <c r="AH3608" s="1" t="s">
        <v>125</v>
      </c>
      <c r="AI3608" s="1" t="s">
        <v>79</v>
      </c>
      <c r="AJ3608" s="1" t="s">
        <v>378</v>
      </c>
      <c r="AL3608" s="1" t="s">
        <v>782</v>
      </c>
      <c r="AM3608" s="2">
        <v>45722.472812499997</v>
      </c>
      <c r="AO3608" s="1" t="s">
        <v>782</v>
      </c>
      <c r="AP3608" s="1">
        <v>5771188</v>
      </c>
      <c r="AQ3608" s="1" t="s">
        <v>83</v>
      </c>
      <c r="AR3608" s="2">
        <v>45724.751307870371</v>
      </c>
      <c r="AS3608" s="1" t="s">
        <v>84</v>
      </c>
      <c r="AT3608" s="2">
        <v>45722.333333333336</v>
      </c>
      <c r="AU3608" s="1" t="s">
        <v>573</v>
      </c>
      <c r="AV3608" s="1" t="s">
        <v>1328</v>
      </c>
      <c r="AW3608" s="1" t="s">
        <v>1329</v>
      </c>
      <c r="AX3608" s="1" t="s">
        <v>5262</v>
      </c>
      <c r="AZ3608" s="2">
        <v>45724.751307870371</v>
      </c>
      <c r="BB3608" s="1" t="s">
        <v>219</v>
      </c>
      <c r="BC3608" s="1" t="s">
        <v>220</v>
      </c>
      <c r="BD3608" s="1" t="s">
        <v>221</v>
      </c>
      <c r="BE3608" s="1" t="s">
        <v>3843</v>
      </c>
      <c r="BF3608" s="1" t="s">
        <v>914</v>
      </c>
    </row>
    <row r="3609" spans="1:58" x14ac:dyDescent="0.35">
      <c r="A3609" s="1">
        <v>3016871</v>
      </c>
      <c r="B3609" s="1" t="s">
        <v>58</v>
      </c>
      <c r="C3609" s="1">
        <v>43224911</v>
      </c>
      <c r="D3609" s="1">
        <v>338645044</v>
      </c>
      <c r="E3609" s="1" t="s">
        <v>59</v>
      </c>
      <c r="F3609" s="1" t="s">
        <v>60</v>
      </c>
      <c r="G3609" s="1" t="s">
        <v>555</v>
      </c>
      <c r="H3609" s="1" t="s">
        <v>17850</v>
      </c>
      <c r="K3609" s="1">
        <v>14</v>
      </c>
      <c r="L3609" s="1" t="s">
        <v>64</v>
      </c>
      <c r="M3609" s="1" t="s">
        <v>65</v>
      </c>
      <c r="N3609" s="2">
        <v>45457.666666666664</v>
      </c>
      <c r="O3609" s="1" t="s">
        <v>66</v>
      </c>
      <c r="Q3609" s="1" t="s">
        <v>67</v>
      </c>
      <c r="R3609" s="2">
        <v>45722.473136574074</v>
      </c>
      <c r="S3609" s="1" t="s">
        <v>5704</v>
      </c>
      <c r="T3609" s="1" t="s">
        <v>100</v>
      </c>
      <c r="U3609" s="1" t="s">
        <v>2237</v>
      </c>
      <c r="V3609" s="1" t="s">
        <v>17851</v>
      </c>
      <c r="W3609" s="1" t="s">
        <v>72</v>
      </c>
      <c r="X3609" s="1" t="s">
        <v>73</v>
      </c>
      <c r="Y3609" s="1" t="s">
        <v>1182</v>
      </c>
      <c r="Z3609" s="1" t="s">
        <v>3384</v>
      </c>
      <c r="AA3609" s="1" t="s">
        <v>9559</v>
      </c>
      <c r="AB3609" s="1" t="s">
        <v>124</v>
      </c>
      <c r="AE3609" s="2">
        <v>45723.43209490741</v>
      </c>
      <c r="AF3609" s="1" t="s">
        <v>77</v>
      </c>
      <c r="AH3609" s="1" t="s">
        <v>125</v>
      </c>
      <c r="AI3609" s="1" t="s">
        <v>58</v>
      </c>
      <c r="AJ3609" s="1" t="s">
        <v>126</v>
      </c>
      <c r="AK3609" s="1" t="s">
        <v>17852</v>
      </c>
      <c r="AL3609" s="1" t="s">
        <v>431</v>
      </c>
      <c r="AM3609" s="2">
        <v>45723.432534722226</v>
      </c>
      <c r="AN3609" s="1" t="s">
        <v>17852</v>
      </c>
      <c r="AO3609" s="1" t="s">
        <v>431</v>
      </c>
      <c r="AP3609" s="1">
        <v>5774862</v>
      </c>
      <c r="AQ3609" s="1" t="s">
        <v>83</v>
      </c>
      <c r="AR3609" s="2">
        <v>45723.705208333333</v>
      </c>
      <c r="AS3609" s="1" t="s">
        <v>84</v>
      </c>
      <c r="AT3609" s="2">
        <v>45723.333333333336</v>
      </c>
      <c r="AU3609" s="1" t="s">
        <v>85</v>
      </c>
      <c r="AV3609" s="1" t="s">
        <v>86</v>
      </c>
      <c r="AW3609" s="1" t="s">
        <v>87</v>
      </c>
      <c r="AX3609" s="1" t="s">
        <v>88</v>
      </c>
      <c r="AZ3609" s="2">
        <v>45723.705208333333</v>
      </c>
      <c r="BB3609" s="1" t="s">
        <v>1026</v>
      </c>
      <c r="BC3609" s="1" t="s">
        <v>951</v>
      </c>
      <c r="BD3609" s="1" t="s">
        <v>815</v>
      </c>
      <c r="BE3609" s="1" t="s">
        <v>17853</v>
      </c>
      <c r="BF3609" s="1" t="s">
        <v>82</v>
      </c>
    </row>
    <row r="3610" spans="1:58" x14ac:dyDescent="0.35">
      <c r="A3610" s="1">
        <v>3016872</v>
      </c>
      <c r="B3610" s="1" t="s">
        <v>58</v>
      </c>
      <c r="C3610" s="1">
        <v>43402701</v>
      </c>
      <c r="D3610" s="1">
        <v>338443399</v>
      </c>
      <c r="E3610" s="1" t="s">
        <v>59</v>
      </c>
      <c r="F3610" s="1" t="s">
        <v>60</v>
      </c>
      <c r="G3610" s="1" t="s">
        <v>17854</v>
      </c>
      <c r="I3610" s="1">
        <v>774919326</v>
      </c>
      <c r="J3610" s="1" t="s">
        <v>11085</v>
      </c>
      <c r="K3610" s="1">
        <v>20</v>
      </c>
      <c r="L3610" s="1" t="s">
        <v>294</v>
      </c>
      <c r="M3610" s="1" t="s">
        <v>295</v>
      </c>
      <c r="N3610" s="2">
        <v>45456.671550925923</v>
      </c>
      <c r="O3610" s="1" t="s">
        <v>520</v>
      </c>
      <c r="Q3610" s="1" t="s">
        <v>67</v>
      </c>
      <c r="R3610" s="2">
        <v>45722.474236111113</v>
      </c>
      <c r="S3610" s="1" t="s">
        <v>7300</v>
      </c>
      <c r="T3610" s="1" t="s">
        <v>412</v>
      </c>
      <c r="U3610" s="1" t="s">
        <v>603</v>
      </c>
      <c r="V3610" s="1" t="s">
        <v>7735</v>
      </c>
      <c r="W3610" s="1" t="s">
        <v>72</v>
      </c>
      <c r="X3610" s="1" t="s">
        <v>881</v>
      </c>
      <c r="Y3610" s="1" t="s">
        <v>2416</v>
      </c>
      <c r="Z3610" s="1" t="s">
        <v>883</v>
      </c>
      <c r="AA3610" s="1" t="s">
        <v>2417</v>
      </c>
      <c r="AB3610" s="1" t="s">
        <v>2417</v>
      </c>
      <c r="AE3610" s="2">
        <v>45722.474444444444</v>
      </c>
      <c r="AF3610" s="1" t="s">
        <v>417</v>
      </c>
      <c r="AG3610" s="1">
        <v>48</v>
      </c>
      <c r="AH3610" s="1" t="s">
        <v>125</v>
      </c>
      <c r="AI3610" s="1" t="s">
        <v>464</v>
      </c>
      <c r="AJ3610" s="1" t="s">
        <v>465</v>
      </c>
      <c r="AK3610" s="1" t="s">
        <v>17855</v>
      </c>
      <c r="AL3610" s="1" t="s">
        <v>7300</v>
      </c>
      <c r="AM3610" s="2">
        <v>45722.474490740744</v>
      </c>
      <c r="AO3610" s="1" t="s">
        <v>7300</v>
      </c>
      <c r="AP3610" s="1">
        <v>5771194</v>
      </c>
      <c r="AQ3610" s="1" t="s">
        <v>83</v>
      </c>
      <c r="AR3610" s="2">
        <v>45722.705821759257</v>
      </c>
      <c r="AS3610" s="1" t="s">
        <v>84</v>
      </c>
      <c r="AT3610" s="2">
        <v>45722.333333333336</v>
      </c>
      <c r="AU3610" s="1" t="s">
        <v>573</v>
      </c>
      <c r="AV3610" s="1" t="s">
        <v>1354</v>
      </c>
      <c r="AW3610" s="1" t="s">
        <v>1355</v>
      </c>
      <c r="AX3610" s="1" t="s">
        <v>2303</v>
      </c>
      <c r="AY3610" s="2">
        <v>45724.474444444444</v>
      </c>
      <c r="AZ3610" s="2">
        <v>45722.705821759257</v>
      </c>
      <c r="BA3610" s="1" t="s">
        <v>419</v>
      </c>
      <c r="BB3610" s="1" t="s">
        <v>1270</v>
      </c>
      <c r="BC3610" s="1" t="s">
        <v>1271</v>
      </c>
      <c r="BD3610" s="1" t="s">
        <v>815</v>
      </c>
      <c r="BE3610" s="1" t="s">
        <v>17856</v>
      </c>
      <c r="BF3610" s="1" t="s">
        <v>906</v>
      </c>
    </row>
    <row r="3611" spans="1:58" x14ac:dyDescent="0.35">
      <c r="A3611" s="1">
        <v>3016873</v>
      </c>
      <c r="B3611" s="1" t="s">
        <v>58</v>
      </c>
      <c r="C3611" s="1">
        <v>40664701</v>
      </c>
      <c r="D3611" s="1">
        <v>339552496</v>
      </c>
      <c r="E3611" s="1" t="s">
        <v>59</v>
      </c>
      <c r="F3611" s="1" t="s">
        <v>60</v>
      </c>
      <c r="G3611" s="1" t="s">
        <v>1177</v>
      </c>
      <c r="H3611" s="1" t="s">
        <v>17857</v>
      </c>
      <c r="I3611" s="1">
        <v>784769251</v>
      </c>
      <c r="J3611" s="1" t="s">
        <v>17858</v>
      </c>
      <c r="K3611" s="1">
        <v>14</v>
      </c>
      <c r="L3611" s="1" t="s">
        <v>64</v>
      </c>
      <c r="M3611" s="1" t="s">
        <v>65</v>
      </c>
      <c r="N3611" s="2">
        <v>45232.041666666664</v>
      </c>
      <c r="O3611" s="1" t="s">
        <v>66</v>
      </c>
      <c r="Q3611" s="1" t="s">
        <v>67</v>
      </c>
      <c r="R3611" s="2">
        <v>45722.475937499999</v>
      </c>
      <c r="S3611" s="1" t="s">
        <v>4335</v>
      </c>
      <c r="T3611" s="1" t="s">
        <v>69</v>
      </c>
      <c r="U3611" s="1" t="s">
        <v>101</v>
      </c>
      <c r="V3611" s="1" t="s">
        <v>17859</v>
      </c>
      <c r="W3611" s="1" t="s">
        <v>263</v>
      </c>
      <c r="X3611" s="1" t="s">
        <v>264</v>
      </c>
      <c r="Y3611" s="1" t="s">
        <v>265</v>
      </c>
      <c r="Z3611" s="1" t="s">
        <v>266</v>
      </c>
      <c r="AA3611" s="1" t="s">
        <v>3565</v>
      </c>
      <c r="AB3611" s="1" t="s">
        <v>3565</v>
      </c>
      <c r="AE3611" s="2">
        <v>45722.475949074076</v>
      </c>
      <c r="AF3611" s="1" t="s">
        <v>77</v>
      </c>
      <c r="AH3611" s="1" t="s">
        <v>125</v>
      </c>
      <c r="AI3611" s="1" t="s">
        <v>79</v>
      </c>
      <c r="AJ3611" s="1" t="s">
        <v>283</v>
      </c>
      <c r="AK3611" s="1" t="s">
        <v>17859</v>
      </c>
      <c r="AL3611" s="1" t="s">
        <v>4335</v>
      </c>
      <c r="AM3611" s="2">
        <v>45722.475995370369</v>
      </c>
      <c r="AN3611" s="1" t="s">
        <v>17859</v>
      </c>
      <c r="AP3611" s="1">
        <v>5771199</v>
      </c>
      <c r="AQ3611" s="1" t="s">
        <v>83</v>
      </c>
      <c r="AR3611" s="2">
        <v>45722.590833333335</v>
      </c>
      <c r="AS3611" s="1" t="s">
        <v>84</v>
      </c>
      <c r="AT3611" s="2">
        <v>45722.347222222219</v>
      </c>
      <c r="AU3611" s="1" t="s">
        <v>85</v>
      </c>
      <c r="AV3611" s="1" t="s">
        <v>108</v>
      </c>
      <c r="AW3611" s="1" t="s">
        <v>109</v>
      </c>
      <c r="AX3611" s="1" t="s">
        <v>1965</v>
      </c>
      <c r="AZ3611" s="2">
        <v>45722.590833333335</v>
      </c>
      <c r="BB3611" s="1" t="s">
        <v>111</v>
      </c>
      <c r="BC3611" s="1" t="s">
        <v>112</v>
      </c>
      <c r="BD3611" s="1" t="s">
        <v>113</v>
      </c>
      <c r="BE3611" s="1" t="s">
        <v>4712</v>
      </c>
      <c r="BF3611" s="1" t="s">
        <v>274</v>
      </c>
    </row>
    <row r="3612" spans="1:58" x14ac:dyDescent="0.35">
      <c r="A3612" s="1">
        <v>3016874</v>
      </c>
      <c r="B3612" s="1" t="s">
        <v>58</v>
      </c>
      <c r="C3612" s="1">
        <v>45374051</v>
      </c>
      <c r="D3612" s="1">
        <v>338726882</v>
      </c>
      <c r="E3612" s="1" t="s">
        <v>59</v>
      </c>
      <c r="F3612" s="1" t="s">
        <v>60</v>
      </c>
      <c r="G3612" s="1" t="s">
        <v>1768</v>
      </c>
      <c r="H3612" s="1" t="s">
        <v>7850</v>
      </c>
      <c r="I3612" s="1">
        <v>772770585</v>
      </c>
      <c r="J3612" s="1" t="s">
        <v>17860</v>
      </c>
      <c r="K3612" s="1">
        <v>13</v>
      </c>
      <c r="L3612" s="1" t="s">
        <v>64</v>
      </c>
      <c r="M3612" s="1" t="s">
        <v>65</v>
      </c>
      <c r="N3612" s="2">
        <v>45721.666666666664</v>
      </c>
      <c r="O3612" s="1" t="s">
        <v>66</v>
      </c>
      <c r="Q3612" s="1" t="s">
        <v>67</v>
      </c>
      <c r="R3612" s="2">
        <v>45722.475995370369</v>
      </c>
      <c r="S3612" s="1" t="s">
        <v>6472</v>
      </c>
      <c r="T3612" s="1" t="s">
        <v>69</v>
      </c>
      <c r="U3612" s="1" t="s">
        <v>70</v>
      </c>
      <c r="V3612" s="1" t="s">
        <v>17861</v>
      </c>
      <c r="W3612" s="1" t="s">
        <v>162</v>
      </c>
      <c r="X3612" s="1" t="s">
        <v>1191</v>
      </c>
      <c r="Y3612" s="1" t="s">
        <v>2840</v>
      </c>
      <c r="Z3612" s="1" t="s">
        <v>1193</v>
      </c>
      <c r="AA3612" s="1" t="s">
        <v>1193</v>
      </c>
      <c r="AB3612" s="1" t="s">
        <v>124</v>
      </c>
      <c r="AE3612" s="2">
        <v>45722.476006944446</v>
      </c>
      <c r="AF3612" s="1" t="s">
        <v>77</v>
      </c>
      <c r="AH3612" s="1" t="s">
        <v>125</v>
      </c>
      <c r="AI3612" s="1" t="s">
        <v>79</v>
      </c>
      <c r="AJ3612" s="1" t="s">
        <v>378</v>
      </c>
      <c r="AK3612" s="1" t="s">
        <v>17862</v>
      </c>
      <c r="AL3612" s="1" t="s">
        <v>6472</v>
      </c>
      <c r="AM3612" s="2">
        <v>45722.476041666669</v>
      </c>
      <c r="AN3612" s="1" t="s">
        <v>17862</v>
      </c>
      <c r="AP3612" s="1">
        <v>5771200</v>
      </c>
      <c r="AQ3612" s="1" t="s">
        <v>83</v>
      </c>
      <c r="AR3612" s="2">
        <v>45722.748425925929</v>
      </c>
      <c r="AS3612" s="1" t="s">
        <v>84</v>
      </c>
      <c r="AT3612" s="2">
        <v>45722.333333333336</v>
      </c>
      <c r="AU3612" s="1" t="s">
        <v>85</v>
      </c>
      <c r="AV3612" s="1" t="s">
        <v>1196</v>
      </c>
      <c r="AW3612" s="1" t="s">
        <v>1197</v>
      </c>
      <c r="AX3612" s="1" t="s">
        <v>3449</v>
      </c>
      <c r="AZ3612" s="2">
        <v>45722.748425925929</v>
      </c>
      <c r="BB3612" s="1" t="s">
        <v>192</v>
      </c>
      <c r="BC3612" s="1" t="s">
        <v>193</v>
      </c>
      <c r="BD3612" s="1" t="s">
        <v>194</v>
      </c>
      <c r="BE3612" s="1" t="s">
        <v>16197</v>
      </c>
      <c r="BF3612" s="1" t="s">
        <v>1484</v>
      </c>
    </row>
    <row r="3613" spans="1:58" x14ac:dyDescent="0.35">
      <c r="A3613" s="1">
        <v>3016875</v>
      </c>
      <c r="B3613" s="1" t="s">
        <v>58</v>
      </c>
      <c r="C3613" s="1">
        <v>35624441</v>
      </c>
      <c r="D3613" s="1">
        <v>338601308</v>
      </c>
      <c r="E3613" s="1" t="s">
        <v>59</v>
      </c>
      <c r="F3613" s="1" t="s">
        <v>60</v>
      </c>
      <c r="G3613" s="1" t="s">
        <v>3672</v>
      </c>
      <c r="H3613" s="1" t="s">
        <v>2427</v>
      </c>
      <c r="I3613" s="1">
        <v>775288949</v>
      </c>
      <c r="J3613" s="1" t="s">
        <v>17863</v>
      </c>
      <c r="K3613" s="1">
        <v>12</v>
      </c>
      <c r="L3613" s="1" t="s">
        <v>64</v>
      </c>
      <c r="M3613" s="1" t="s">
        <v>65</v>
      </c>
      <c r="N3613" s="2">
        <v>45637.458333333336</v>
      </c>
      <c r="O3613" s="1" t="s">
        <v>353</v>
      </c>
      <c r="Q3613" s="1" t="s">
        <v>67</v>
      </c>
      <c r="R3613" s="2">
        <v>45722.476388888892</v>
      </c>
      <c r="S3613" s="1" t="s">
        <v>4895</v>
      </c>
      <c r="T3613" s="1" t="s">
        <v>100</v>
      </c>
      <c r="U3613" s="1" t="s">
        <v>2761</v>
      </c>
      <c r="V3613" s="1" t="s">
        <v>17864</v>
      </c>
      <c r="W3613" s="1" t="s">
        <v>72</v>
      </c>
      <c r="X3613" s="1" t="s">
        <v>2112</v>
      </c>
      <c r="Y3613" s="1" t="s">
        <v>17865</v>
      </c>
      <c r="Z3613" s="1" t="s">
        <v>546</v>
      </c>
      <c r="AA3613" s="1" t="s">
        <v>5323</v>
      </c>
      <c r="AB3613" s="1" t="s">
        <v>124</v>
      </c>
      <c r="AE3613" s="2">
        <v>45722.476400462961</v>
      </c>
      <c r="AF3613" s="1" t="s">
        <v>77</v>
      </c>
      <c r="AH3613" s="1" t="s">
        <v>78</v>
      </c>
      <c r="AI3613" s="1" t="s">
        <v>79</v>
      </c>
      <c r="AJ3613" s="1" t="s">
        <v>167</v>
      </c>
      <c r="AK3613" s="1" t="s">
        <v>17866</v>
      </c>
      <c r="AL3613" s="1" t="s">
        <v>4895</v>
      </c>
      <c r="AM3613" s="2">
        <v>45722.476446759261</v>
      </c>
      <c r="AN3613" s="1" t="s">
        <v>17866</v>
      </c>
      <c r="AP3613" s="1">
        <v>5771201</v>
      </c>
      <c r="AQ3613" s="1" t="s">
        <v>83</v>
      </c>
      <c r="AR3613" s="2">
        <v>45722.714687500003</v>
      </c>
      <c r="AS3613" s="1" t="s">
        <v>84</v>
      </c>
      <c r="AT3613" s="2">
        <v>45722.333333333336</v>
      </c>
      <c r="AU3613" s="1" t="s">
        <v>85</v>
      </c>
      <c r="AV3613" s="1" t="s">
        <v>2117</v>
      </c>
      <c r="AW3613" s="1" t="s">
        <v>2118</v>
      </c>
      <c r="AX3613" s="1" t="s">
        <v>2119</v>
      </c>
      <c r="AZ3613" s="2">
        <v>45722.714687500003</v>
      </c>
      <c r="BB3613" s="1" t="s">
        <v>950</v>
      </c>
      <c r="BC3613" s="1" t="s">
        <v>951</v>
      </c>
      <c r="BD3613" s="1" t="s">
        <v>815</v>
      </c>
      <c r="BE3613" s="1" t="s">
        <v>17867</v>
      </c>
      <c r="BF3613" s="1" t="s">
        <v>2073</v>
      </c>
    </row>
    <row r="3614" spans="1:58" x14ac:dyDescent="0.35">
      <c r="A3614" s="1">
        <v>3016876</v>
      </c>
      <c r="B3614" s="1" t="s">
        <v>58</v>
      </c>
      <c r="C3614" s="1">
        <v>30266391</v>
      </c>
      <c r="D3614" s="1">
        <v>338207482</v>
      </c>
      <c r="E3614" s="1" t="s">
        <v>59</v>
      </c>
      <c r="F3614" s="1" t="s">
        <v>60</v>
      </c>
      <c r="G3614" s="1" t="s">
        <v>876</v>
      </c>
      <c r="H3614" s="1" t="s">
        <v>1472</v>
      </c>
      <c r="I3614" s="1">
        <v>776570753</v>
      </c>
      <c r="J3614" s="1" t="s">
        <v>17868</v>
      </c>
      <c r="K3614" s="1">
        <v>12</v>
      </c>
      <c r="L3614" s="1" t="s">
        <v>64</v>
      </c>
      <c r="M3614" s="1" t="s">
        <v>65</v>
      </c>
      <c r="N3614" s="2">
        <v>44835</v>
      </c>
      <c r="O3614" s="1" t="s">
        <v>66</v>
      </c>
      <c r="Q3614" s="1" t="s">
        <v>67</v>
      </c>
      <c r="R3614" s="2">
        <v>45722.480983796297</v>
      </c>
      <c r="S3614" s="1" t="s">
        <v>17499</v>
      </c>
      <c r="T3614" s="1" t="s">
        <v>100</v>
      </c>
      <c r="U3614" s="1" t="s">
        <v>160</v>
      </c>
      <c r="V3614" s="1" t="s">
        <v>17869</v>
      </c>
      <c r="W3614" s="1" t="s">
        <v>72</v>
      </c>
      <c r="X3614" s="1" t="s">
        <v>2112</v>
      </c>
      <c r="Y3614" s="1" t="s">
        <v>12807</v>
      </c>
      <c r="Z3614" s="1" t="s">
        <v>1067</v>
      </c>
      <c r="AA3614" s="1" t="s">
        <v>17870</v>
      </c>
      <c r="AB3614" s="1" t="s">
        <v>17871</v>
      </c>
      <c r="AC3614" s="1">
        <v>21</v>
      </c>
      <c r="AE3614" s="2">
        <v>45722.481006944443</v>
      </c>
      <c r="AF3614" s="1" t="s">
        <v>77</v>
      </c>
      <c r="AH3614" s="1" t="s">
        <v>78</v>
      </c>
      <c r="AI3614" s="1" t="s">
        <v>79</v>
      </c>
      <c r="AJ3614" s="1" t="s">
        <v>167</v>
      </c>
      <c r="AK3614" s="1" t="s">
        <v>17872</v>
      </c>
      <c r="AL3614" s="1" t="s">
        <v>17499</v>
      </c>
      <c r="AM3614" s="2">
        <v>45722.481076388889</v>
      </c>
      <c r="AN3614" s="1" t="s">
        <v>17872</v>
      </c>
      <c r="AP3614" s="1">
        <v>5771235</v>
      </c>
      <c r="AQ3614" s="1" t="s">
        <v>83</v>
      </c>
      <c r="AR3614" s="2">
        <v>45722.749814814815</v>
      </c>
      <c r="AS3614" s="1" t="s">
        <v>84</v>
      </c>
      <c r="AT3614" s="2">
        <v>45722.333333333336</v>
      </c>
      <c r="AU3614" s="1" t="s">
        <v>85</v>
      </c>
      <c r="AV3614" s="1" t="s">
        <v>2117</v>
      </c>
      <c r="AW3614" s="1" t="s">
        <v>2118</v>
      </c>
      <c r="AX3614" s="1" t="s">
        <v>3185</v>
      </c>
      <c r="AZ3614" s="2">
        <v>45722.749814814815</v>
      </c>
      <c r="BB3614" s="1" t="s">
        <v>89</v>
      </c>
      <c r="BC3614" s="1" t="s">
        <v>90</v>
      </c>
      <c r="BD3614" s="1" t="s">
        <v>91</v>
      </c>
      <c r="BE3614" s="1" t="s">
        <v>4289</v>
      </c>
      <c r="BF3614" s="1" t="s">
        <v>1484</v>
      </c>
    </row>
    <row r="3615" spans="1:58" x14ac:dyDescent="0.35">
      <c r="A3615" s="1">
        <v>3016877</v>
      </c>
      <c r="B3615" s="1" t="s">
        <v>58</v>
      </c>
      <c r="C3615" s="1">
        <v>44150051</v>
      </c>
      <c r="D3615" s="1">
        <v>338409027</v>
      </c>
      <c r="E3615" s="1" t="s">
        <v>59</v>
      </c>
      <c r="F3615" s="1" t="s">
        <v>60</v>
      </c>
      <c r="G3615" s="1" t="s">
        <v>17873</v>
      </c>
      <c r="H3615" s="1" t="s">
        <v>17874</v>
      </c>
      <c r="I3615" s="1">
        <v>780147390</v>
      </c>
      <c r="J3615" s="1" t="s">
        <v>17875</v>
      </c>
      <c r="K3615" s="1">
        <v>12</v>
      </c>
      <c r="L3615" s="1" t="s">
        <v>64</v>
      </c>
      <c r="M3615" s="1" t="s">
        <v>65</v>
      </c>
      <c r="N3615" s="2">
        <v>45554.833333333336</v>
      </c>
      <c r="O3615" s="1" t="s">
        <v>353</v>
      </c>
      <c r="Q3615" s="1" t="s">
        <v>67</v>
      </c>
      <c r="R3615" s="2">
        <v>45722.481099537035</v>
      </c>
      <c r="S3615" s="1" t="s">
        <v>1386</v>
      </c>
      <c r="T3615" s="1" t="s">
        <v>100</v>
      </c>
      <c r="U3615" s="1" t="s">
        <v>70</v>
      </c>
      <c r="V3615" s="1" t="s">
        <v>17876</v>
      </c>
      <c r="Y3615" s="1" t="s">
        <v>2012</v>
      </c>
      <c r="Z3615" s="1" t="s">
        <v>2822</v>
      </c>
      <c r="AA3615" s="1" t="s">
        <v>17877</v>
      </c>
      <c r="AB3615" s="1" t="s">
        <v>124</v>
      </c>
      <c r="AE3615" s="2">
        <v>45722.481122685182</v>
      </c>
      <c r="AF3615" s="1" t="s">
        <v>77</v>
      </c>
      <c r="AH3615" s="1" t="s">
        <v>78</v>
      </c>
      <c r="AI3615" s="1" t="s">
        <v>79</v>
      </c>
      <c r="AJ3615" s="1" t="s">
        <v>283</v>
      </c>
      <c r="AK3615" s="1" t="s">
        <v>17878</v>
      </c>
      <c r="AL3615" s="1" t="s">
        <v>1386</v>
      </c>
      <c r="AM3615" s="2">
        <v>45722.481157407405</v>
      </c>
      <c r="AN3615" s="1" t="s">
        <v>17878</v>
      </c>
      <c r="AP3615" s="1">
        <v>5771236</v>
      </c>
      <c r="AQ3615" s="1" t="s">
        <v>83</v>
      </c>
      <c r="AR3615" s="2">
        <v>45722.653587962966</v>
      </c>
      <c r="AS3615" s="1" t="s">
        <v>84</v>
      </c>
      <c r="AT3615" s="2">
        <v>45722.361111111109</v>
      </c>
      <c r="AU3615" s="1" t="s">
        <v>85</v>
      </c>
      <c r="AV3615" s="1" t="s">
        <v>645</v>
      </c>
      <c r="AW3615" s="1" t="s">
        <v>646</v>
      </c>
      <c r="AX3615" s="1" t="s">
        <v>2446</v>
      </c>
      <c r="AZ3615" s="2">
        <v>45722.653587962966</v>
      </c>
      <c r="BB3615" s="1" t="s">
        <v>3083</v>
      </c>
      <c r="BC3615" s="1" t="s">
        <v>3084</v>
      </c>
      <c r="BD3615" s="1" t="s">
        <v>767</v>
      </c>
      <c r="BE3615" s="1" t="s">
        <v>17879</v>
      </c>
      <c r="BF3615" s="1" t="s">
        <v>1002</v>
      </c>
    </row>
    <row r="3616" spans="1:58" x14ac:dyDescent="0.35">
      <c r="A3616" s="1">
        <v>3016878</v>
      </c>
      <c r="B3616" s="1" t="s">
        <v>223</v>
      </c>
      <c r="C3616" s="1">
        <v>34252581</v>
      </c>
      <c r="D3616" s="1">
        <v>339531169</v>
      </c>
      <c r="E3616" s="1" t="s">
        <v>59</v>
      </c>
      <c r="F3616" s="1" t="s">
        <v>60</v>
      </c>
      <c r="G3616" s="1" t="s">
        <v>17880</v>
      </c>
      <c r="I3616" s="1">
        <v>763930204</v>
      </c>
      <c r="J3616" s="1" t="s">
        <v>408</v>
      </c>
      <c r="K3616" s="1">
        <v>20</v>
      </c>
      <c r="L3616" s="1" t="s">
        <v>294</v>
      </c>
      <c r="M3616" s="1" t="s">
        <v>295</v>
      </c>
      <c r="N3616" s="2">
        <v>43890.80667824074</v>
      </c>
      <c r="O3616" s="1" t="s">
        <v>5558</v>
      </c>
      <c r="Q3616" s="1" t="s">
        <v>67</v>
      </c>
      <c r="R3616" s="2">
        <v>45722.481273148151</v>
      </c>
      <c r="S3616" s="1" t="s">
        <v>2014</v>
      </c>
      <c r="T3616" s="1" t="s">
        <v>412</v>
      </c>
      <c r="U3616" s="1" t="s">
        <v>120</v>
      </c>
      <c r="V3616" s="1" t="s">
        <v>17881</v>
      </c>
      <c r="W3616" s="1" t="s">
        <v>263</v>
      </c>
      <c r="X3616" s="1" t="s">
        <v>263</v>
      </c>
      <c r="Y3616" s="1" t="s">
        <v>103</v>
      </c>
      <c r="Z3616" s="1" t="s">
        <v>104</v>
      </c>
      <c r="AA3616" s="1" t="s">
        <v>1814</v>
      </c>
      <c r="AB3616" s="1" t="s">
        <v>124</v>
      </c>
      <c r="AE3616" s="2">
        <v>45722.481562499997</v>
      </c>
      <c r="AF3616" s="1" t="s">
        <v>443</v>
      </c>
      <c r="AH3616" s="1" t="s">
        <v>125</v>
      </c>
      <c r="AI3616" s="1" t="s">
        <v>464</v>
      </c>
      <c r="AJ3616" s="1" t="s">
        <v>492</v>
      </c>
      <c r="AK3616" s="1" t="s">
        <v>17881</v>
      </c>
      <c r="AL3616" s="1" t="s">
        <v>2014</v>
      </c>
      <c r="AM3616" s="2">
        <v>45722.481631944444</v>
      </c>
      <c r="AO3616" s="1" t="s">
        <v>2014</v>
      </c>
      <c r="AP3616" s="1">
        <v>5771238</v>
      </c>
      <c r="AQ3616" s="1" t="s">
        <v>83</v>
      </c>
      <c r="AR3616" s="2">
        <v>45722.516157407408</v>
      </c>
      <c r="AS3616" s="1" t="s">
        <v>84</v>
      </c>
      <c r="AT3616" s="2">
        <v>45722.333333333336</v>
      </c>
      <c r="AU3616" s="1" t="s">
        <v>85</v>
      </c>
      <c r="AV3616" s="1" t="s">
        <v>108</v>
      </c>
      <c r="AW3616" s="1" t="s">
        <v>109</v>
      </c>
      <c r="AX3616" s="1" t="s">
        <v>1997</v>
      </c>
      <c r="AZ3616" s="2">
        <v>45722.516157407408</v>
      </c>
      <c r="BB3616" s="1" t="s">
        <v>13798</v>
      </c>
      <c r="BC3616" s="1" t="s">
        <v>2458</v>
      </c>
      <c r="BD3616" s="1" t="s">
        <v>13799</v>
      </c>
      <c r="BE3616" s="1" t="s">
        <v>17882</v>
      </c>
      <c r="BF3616" s="1" t="s">
        <v>2032</v>
      </c>
    </row>
    <row r="3617" spans="1:58" x14ac:dyDescent="0.35">
      <c r="A3617" s="1">
        <v>3016879</v>
      </c>
      <c r="B3617" s="1" t="s">
        <v>223</v>
      </c>
      <c r="C3617" s="1">
        <v>41607981</v>
      </c>
      <c r="D3617" s="1">
        <v>338949493</v>
      </c>
      <c r="E3617" s="1" t="s">
        <v>59</v>
      </c>
      <c r="F3617" s="1" t="s">
        <v>60</v>
      </c>
      <c r="G3617" s="1" t="s">
        <v>599</v>
      </c>
      <c r="H3617" s="1" t="s">
        <v>4312</v>
      </c>
      <c r="I3617" s="1">
        <v>775465062</v>
      </c>
      <c r="J3617" s="1" t="s">
        <v>1305</v>
      </c>
      <c r="K3617" s="1">
        <v>12</v>
      </c>
      <c r="L3617" s="1" t="s">
        <v>64</v>
      </c>
      <c r="M3617" s="1" t="s">
        <v>65</v>
      </c>
      <c r="N3617" s="2">
        <v>45554.041666666664</v>
      </c>
      <c r="O3617" s="1" t="s">
        <v>497</v>
      </c>
      <c r="Q3617" s="1" t="s">
        <v>67</v>
      </c>
      <c r="R3617" s="2">
        <v>45722.481631944444</v>
      </c>
      <c r="S3617" s="1" t="s">
        <v>4303</v>
      </c>
      <c r="T3617" s="1" t="s">
        <v>69</v>
      </c>
      <c r="U3617" s="1" t="s">
        <v>385</v>
      </c>
      <c r="V3617" s="1" t="s">
        <v>17883</v>
      </c>
      <c r="W3617" s="1" t="s">
        <v>162</v>
      </c>
      <c r="X3617" s="1" t="s">
        <v>163</v>
      </c>
      <c r="Y3617" s="1" t="s">
        <v>17884</v>
      </c>
      <c r="Z3617" s="1" t="s">
        <v>1300</v>
      </c>
      <c r="AA3617" s="1">
        <v>2017</v>
      </c>
      <c r="AB3617" s="1" t="s">
        <v>124</v>
      </c>
      <c r="AE3617" s="2">
        <v>45722.608912037038</v>
      </c>
      <c r="AF3617" s="1" t="s">
        <v>77</v>
      </c>
      <c r="AH3617" s="1" t="s">
        <v>125</v>
      </c>
      <c r="AI3617" s="1" t="s">
        <v>339</v>
      </c>
      <c r="AJ3617" s="1" t="s">
        <v>303</v>
      </c>
      <c r="AK3617" s="1" t="s">
        <v>17885</v>
      </c>
      <c r="AL3617" s="1" t="s">
        <v>176</v>
      </c>
      <c r="AM3617" s="2">
        <v>45722.609178240738</v>
      </c>
      <c r="AN3617" s="1" t="s">
        <v>17886</v>
      </c>
      <c r="AO3617" s="1" t="s">
        <v>176</v>
      </c>
      <c r="AP3617" s="1">
        <v>5772037</v>
      </c>
      <c r="AQ3617" s="1" t="s">
        <v>83</v>
      </c>
      <c r="AR3617" s="2">
        <v>45723.488576388889</v>
      </c>
      <c r="AS3617" s="1" t="s">
        <v>84</v>
      </c>
      <c r="AT3617" s="2">
        <v>45722.5625</v>
      </c>
      <c r="AU3617" s="1" t="s">
        <v>573</v>
      </c>
      <c r="AV3617" s="1" t="s">
        <v>270</v>
      </c>
      <c r="AW3617" s="1" t="s">
        <v>271</v>
      </c>
      <c r="AX3617" s="1" t="s">
        <v>272</v>
      </c>
      <c r="AZ3617" s="2">
        <v>45723.488576388889</v>
      </c>
      <c r="BB3617" s="1" t="s">
        <v>345</v>
      </c>
      <c r="BC3617" s="1" t="s">
        <v>346</v>
      </c>
      <c r="BD3617" s="1" t="s">
        <v>347</v>
      </c>
      <c r="BE3617" s="1" t="s">
        <v>17887</v>
      </c>
      <c r="BF3617" s="1" t="s">
        <v>176</v>
      </c>
    </row>
    <row r="3618" spans="1:58" x14ac:dyDescent="0.35">
      <c r="A3618" s="1">
        <v>3016880</v>
      </c>
      <c r="B3618" s="1" t="s">
        <v>58</v>
      </c>
      <c r="C3618" s="1">
        <v>36673801</v>
      </c>
      <c r="D3618" s="1">
        <v>338440455</v>
      </c>
      <c r="E3618" s="1" t="s">
        <v>59</v>
      </c>
      <c r="F3618" s="1" t="s">
        <v>60</v>
      </c>
      <c r="G3618" s="1" t="s">
        <v>17888</v>
      </c>
      <c r="I3618" s="1">
        <v>776417120</v>
      </c>
      <c r="J3618" s="1" t="s">
        <v>16041</v>
      </c>
      <c r="K3618" s="1">
        <v>20</v>
      </c>
      <c r="L3618" s="1" t="s">
        <v>294</v>
      </c>
      <c r="M3618" s="1" t="s">
        <v>295</v>
      </c>
      <c r="N3618" s="2">
        <v>45290.666666666664</v>
      </c>
      <c r="O3618" s="1" t="s">
        <v>520</v>
      </c>
      <c r="Q3618" s="1" t="s">
        <v>67</v>
      </c>
      <c r="R3618" s="2">
        <v>45722.481712962966</v>
      </c>
      <c r="S3618" s="1" t="s">
        <v>2156</v>
      </c>
      <c r="T3618" s="1" t="s">
        <v>412</v>
      </c>
      <c r="U3618" s="1" t="s">
        <v>101</v>
      </c>
      <c r="V3618" s="1" t="s">
        <v>17889</v>
      </c>
      <c r="W3618" s="1" t="s">
        <v>72</v>
      </c>
      <c r="X3618" s="1" t="s">
        <v>73</v>
      </c>
      <c r="Y3618" s="1" t="s">
        <v>5023</v>
      </c>
      <c r="Z3618" s="1" t="s">
        <v>4143</v>
      </c>
      <c r="AA3618" s="1" t="s">
        <v>11787</v>
      </c>
      <c r="AB3618" s="1" t="s">
        <v>17890</v>
      </c>
      <c r="AE3618" s="2">
        <v>45722.48196759259</v>
      </c>
      <c r="AF3618" s="1" t="s">
        <v>417</v>
      </c>
      <c r="AG3618" s="1">
        <v>48</v>
      </c>
      <c r="AH3618" s="1" t="s">
        <v>125</v>
      </c>
      <c r="AI3618" s="1" t="s">
        <v>464</v>
      </c>
      <c r="AJ3618" s="1" t="s">
        <v>465</v>
      </c>
      <c r="AK3618" s="1" t="s">
        <v>2193</v>
      </c>
      <c r="AL3618" s="1" t="s">
        <v>2156</v>
      </c>
      <c r="AM3618" s="2">
        <v>45722.482002314813</v>
      </c>
      <c r="AO3618" s="1" t="s">
        <v>2156</v>
      </c>
      <c r="AP3618" s="1">
        <v>5771244</v>
      </c>
      <c r="AQ3618" s="1" t="s">
        <v>83</v>
      </c>
      <c r="AR3618" s="2">
        <v>45722.631863425922</v>
      </c>
      <c r="AS3618" s="1" t="s">
        <v>84</v>
      </c>
      <c r="AT3618" s="2">
        <v>45722.315972222219</v>
      </c>
      <c r="AU3618" s="1" t="s">
        <v>85</v>
      </c>
      <c r="AV3618" s="1" t="s">
        <v>2382</v>
      </c>
      <c r="AW3618" s="1" t="s">
        <v>2383</v>
      </c>
      <c r="AX3618" s="1" t="s">
        <v>2384</v>
      </c>
      <c r="AY3618" s="2">
        <v>45724.48196759259</v>
      </c>
      <c r="AZ3618" s="2">
        <v>45722.631863425922</v>
      </c>
      <c r="BA3618" s="1" t="s">
        <v>419</v>
      </c>
      <c r="BB3618" s="1" t="s">
        <v>765</v>
      </c>
      <c r="BC3618" s="1" t="s">
        <v>766</v>
      </c>
      <c r="BD3618" s="1" t="s">
        <v>767</v>
      </c>
      <c r="BE3618" s="1" t="s">
        <v>17891</v>
      </c>
      <c r="BF3618" s="1" t="s">
        <v>363</v>
      </c>
    </row>
    <row r="3619" spans="1:58" x14ac:dyDescent="0.35">
      <c r="A3619" s="1">
        <v>3016881</v>
      </c>
      <c r="B3619" s="1" t="s">
        <v>327</v>
      </c>
      <c r="C3619" s="1">
        <v>33937351</v>
      </c>
      <c r="D3619" s="1">
        <v>338228871</v>
      </c>
      <c r="E3619" s="1" t="s">
        <v>59</v>
      </c>
      <c r="F3619" s="1" t="s">
        <v>60</v>
      </c>
      <c r="G3619" s="1" t="s">
        <v>17892</v>
      </c>
      <c r="I3619" s="1">
        <v>775424536</v>
      </c>
      <c r="J3619" s="1" t="s">
        <v>2685</v>
      </c>
      <c r="K3619" s="1">
        <v>20</v>
      </c>
      <c r="L3619" s="1" t="s">
        <v>294</v>
      </c>
      <c r="M3619" s="1" t="s">
        <v>295</v>
      </c>
      <c r="N3619" s="2">
        <v>42908.45107638889</v>
      </c>
      <c r="O3619" s="1" t="s">
        <v>5100</v>
      </c>
      <c r="Q3619" s="1" t="s">
        <v>67</v>
      </c>
      <c r="R3619" s="2">
        <v>45722.482222222221</v>
      </c>
      <c r="S3619" s="1" t="s">
        <v>5021</v>
      </c>
      <c r="T3619" s="1" t="s">
        <v>412</v>
      </c>
      <c r="U3619" s="1" t="s">
        <v>70</v>
      </c>
      <c r="V3619" s="1" t="s">
        <v>17893</v>
      </c>
      <c r="W3619" s="1" t="s">
        <v>214</v>
      </c>
      <c r="X3619" s="1" t="s">
        <v>215</v>
      </c>
      <c r="Y3619" s="1" t="s">
        <v>5399</v>
      </c>
      <c r="Z3619" s="1" t="s">
        <v>5733</v>
      </c>
      <c r="AA3619" s="1" t="s">
        <v>5734</v>
      </c>
      <c r="AB3619" s="1" t="s">
        <v>5734</v>
      </c>
      <c r="AE3619" s="2">
        <v>45722.482233796298</v>
      </c>
      <c r="AF3619" s="1" t="s">
        <v>1035</v>
      </c>
      <c r="AH3619" s="1" t="s">
        <v>125</v>
      </c>
      <c r="AI3619" s="1" t="s">
        <v>464</v>
      </c>
      <c r="AJ3619" s="1" t="s">
        <v>465</v>
      </c>
      <c r="AK3619" s="1" t="s">
        <v>17894</v>
      </c>
      <c r="AL3619" s="1" t="s">
        <v>5021</v>
      </c>
      <c r="AM3619" s="2">
        <v>45722.482268518521</v>
      </c>
      <c r="AN3619" s="1" t="s">
        <v>17894</v>
      </c>
      <c r="AP3619" s="1">
        <v>5771245</v>
      </c>
      <c r="AQ3619" s="1" t="s">
        <v>83</v>
      </c>
      <c r="AR3619" s="2">
        <v>45722.622696759259</v>
      </c>
      <c r="AS3619" s="1" t="s">
        <v>84</v>
      </c>
      <c r="AT3619" s="2">
        <v>45722.333333333336</v>
      </c>
      <c r="AU3619" s="1" t="s">
        <v>85</v>
      </c>
      <c r="AV3619" s="1" t="s">
        <v>1957</v>
      </c>
      <c r="AW3619" s="1" t="s">
        <v>1958</v>
      </c>
      <c r="AX3619" s="1" t="s">
        <v>2339</v>
      </c>
      <c r="AZ3619" s="2">
        <v>45722.622696759259</v>
      </c>
      <c r="BB3619" s="1" t="s">
        <v>703</v>
      </c>
      <c r="BC3619" s="1" t="s">
        <v>677</v>
      </c>
      <c r="BD3619" s="1" t="s">
        <v>704</v>
      </c>
      <c r="BE3619" s="1" t="s">
        <v>17895</v>
      </c>
      <c r="BF3619" s="1" t="s">
        <v>137</v>
      </c>
    </row>
    <row r="3620" spans="1:58" x14ac:dyDescent="0.35">
      <c r="A3620" s="1">
        <v>3016882</v>
      </c>
      <c r="B3620" s="1" t="s">
        <v>58</v>
      </c>
      <c r="C3620" s="1">
        <v>32611731</v>
      </c>
      <c r="D3620" s="1">
        <v>338297416</v>
      </c>
      <c r="E3620" s="1" t="s">
        <v>59</v>
      </c>
      <c r="F3620" s="1" t="s">
        <v>60</v>
      </c>
      <c r="G3620" s="1" t="s">
        <v>530</v>
      </c>
      <c r="H3620" s="1" t="s">
        <v>5821</v>
      </c>
      <c r="I3620" s="1">
        <v>777638961</v>
      </c>
      <c r="J3620" s="1" t="s">
        <v>11138</v>
      </c>
      <c r="K3620" s="1">
        <v>13</v>
      </c>
      <c r="L3620" s="1" t="s">
        <v>64</v>
      </c>
      <c r="M3620" s="1" t="s">
        <v>65</v>
      </c>
      <c r="N3620" s="2">
        <v>45719.625</v>
      </c>
      <c r="O3620" s="1" t="s">
        <v>66</v>
      </c>
      <c r="Q3620" s="1" t="s">
        <v>67</v>
      </c>
      <c r="R3620" s="2">
        <v>45722.482256944444</v>
      </c>
      <c r="S3620" s="1" t="s">
        <v>1638</v>
      </c>
      <c r="T3620" s="1" t="s">
        <v>100</v>
      </c>
      <c r="U3620" s="1" t="s">
        <v>70</v>
      </c>
      <c r="V3620" s="1" t="s">
        <v>17896</v>
      </c>
      <c r="W3620" s="1" t="s">
        <v>72</v>
      </c>
      <c r="X3620" s="1" t="s">
        <v>183</v>
      </c>
      <c r="Y3620" s="1" t="s">
        <v>1247</v>
      </c>
      <c r="Z3620" s="1" t="s">
        <v>400</v>
      </c>
      <c r="AA3620" s="1" t="s">
        <v>400</v>
      </c>
      <c r="AB3620" s="1" t="s">
        <v>400</v>
      </c>
      <c r="AC3620" s="1">
        <v>232</v>
      </c>
      <c r="AE3620" s="2">
        <v>45722.482268518521</v>
      </c>
      <c r="AF3620" s="1" t="s">
        <v>77</v>
      </c>
      <c r="AH3620" s="1" t="s">
        <v>125</v>
      </c>
      <c r="AI3620" s="1" t="s">
        <v>360</v>
      </c>
      <c r="AJ3620" s="1" t="s">
        <v>378</v>
      </c>
      <c r="AK3620" s="1" t="s">
        <v>17896</v>
      </c>
      <c r="AL3620" s="1" t="s">
        <v>1638</v>
      </c>
      <c r="AM3620" s="2">
        <v>45722.48233796296</v>
      </c>
      <c r="AN3620" s="1" t="s">
        <v>17896</v>
      </c>
      <c r="AP3620" s="1">
        <v>5771246</v>
      </c>
      <c r="AQ3620" s="1" t="s">
        <v>83</v>
      </c>
      <c r="AR3620" s="2">
        <v>45722.927175925928</v>
      </c>
      <c r="AS3620" s="1" t="s">
        <v>84</v>
      </c>
      <c r="AT3620" s="2">
        <v>45722.333333333336</v>
      </c>
      <c r="AU3620" s="1" t="s">
        <v>85</v>
      </c>
      <c r="AV3620" s="1" t="s">
        <v>480</v>
      </c>
      <c r="AW3620" s="1" t="s">
        <v>481</v>
      </c>
      <c r="AX3620" s="1" t="s">
        <v>6274</v>
      </c>
      <c r="AZ3620" s="2">
        <v>45722.927175925928</v>
      </c>
      <c r="BB3620" s="1" t="s">
        <v>192</v>
      </c>
      <c r="BC3620" s="1" t="s">
        <v>193</v>
      </c>
      <c r="BD3620" s="1" t="s">
        <v>194</v>
      </c>
      <c r="BE3620" s="1" t="s">
        <v>17077</v>
      </c>
      <c r="BF3620" s="1" t="s">
        <v>406</v>
      </c>
    </row>
    <row r="3621" spans="1:58" x14ac:dyDescent="0.35">
      <c r="A3621" s="1">
        <v>3016883</v>
      </c>
      <c r="B3621" s="1" t="s">
        <v>58</v>
      </c>
      <c r="C3621" s="1">
        <v>33657741</v>
      </c>
      <c r="D3621" s="1">
        <v>338222638</v>
      </c>
      <c r="E3621" s="1" t="s">
        <v>59</v>
      </c>
      <c r="F3621" s="1" t="s">
        <v>60</v>
      </c>
      <c r="G3621" s="1" t="s">
        <v>17897</v>
      </c>
      <c r="H3621" s="1" t="s">
        <v>17898</v>
      </c>
      <c r="I3621" s="1">
        <v>774849007</v>
      </c>
      <c r="J3621" s="1" t="s">
        <v>17899</v>
      </c>
      <c r="K3621" s="1">
        <v>12</v>
      </c>
      <c r="L3621" s="1" t="s">
        <v>64</v>
      </c>
      <c r="M3621" s="1" t="s">
        <v>65</v>
      </c>
      <c r="N3621" s="2">
        <v>44338.67015046296</v>
      </c>
      <c r="O3621" s="1" t="s">
        <v>1087</v>
      </c>
      <c r="Q3621" s="1" t="s">
        <v>67</v>
      </c>
      <c r="R3621" s="2">
        <v>45722.484768518516</v>
      </c>
      <c r="S3621" s="1" t="s">
        <v>5040</v>
      </c>
      <c r="T3621" s="1" t="s">
        <v>639</v>
      </c>
      <c r="U3621" s="1" t="s">
        <v>120</v>
      </c>
      <c r="V3621" s="1" t="s">
        <v>120</v>
      </c>
      <c r="W3621" s="1" t="s">
        <v>214</v>
      </c>
      <c r="X3621" s="1" t="s">
        <v>215</v>
      </c>
      <c r="Y3621" s="1" t="s">
        <v>2328</v>
      </c>
      <c r="Z3621" s="1" t="s">
        <v>248</v>
      </c>
      <c r="AA3621" s="1" t="s">
        <v>248</v>
      </c>
      <c r="AB3621" s="1" t="s">
        <v>17538</v>
      </c>
      <c r="AC3621" s="1">
        <v>66</v>
      </c>
      <c r="AE3621" s="2">
        <v>45722.486539351848</v>
      </c>
      <c r="AF3621" s="1" t="s">
        <v>77</v>
      </c>
      <c r="AH3621" s="1" t="s">
        <v>125</v>
      </c>
      <c r="AI3621" s="1" t="s">
        <v>79</v>
      </c>
      <c r="AJ3621" s="1" t="s">
        <v>3850</v>
      </c>
      <c r="AK3621" s="1" t="s">
        <v>17900</v>
      </c>
      <c r="AL3621" s="1" t="s">
        <v>5040</v>
      </c>
      <c r="AM3621" s="2">
        <v>45722.486608796295</v>
      </c>
      <c r="AO3621" s="1" t="s">
        <v>5040</v>
      </c>
      <c r="AP3621" s="1">
        <v>5771271</v>
      </c>
      <c r="AQ3621" s="1" t="s">
        <v>83</v>
      </c>
      <c r="AR3621" s="2">
        <v>45722.765150462961</v>
      </c>
      <c r="AS3621" s="1" t="s">
        <v>84</v>
      </c>
      <c r="AT3621" s="2">
        <v>45722.333333333336</v>
      </c>
      <c r="AU3621" s="1" t="s">
        <v>573</v>
      </c>
      <c r="AV3621" s="1" t="s">
        <v>1957</v>
      </c>
      <c r="AW3621" s="1" t="s">
        <v>1958</v>
      </c>
      <c r="AX3621" s="1" t="s">
        <v>3294</v>
      </c>
      <c r="AZ3621" s="2">
        <v>45722.765150462961</v>
      </c>
      <c r="BB3621" s="1" t="s">
        <v>813</v>
      </c>
      <c r="BC3621" s="1" t="s">
        <v>814</v>
      </c>
      <c r="BD3621" s="1" t="s">
        <v>815</v>
      </c>
      <c r="BE3621" s="1" t="s">
        <v>4267</v>
      </c>
      <c r="BF3621" s="1" t="s">
        <v>137</v>
      </c>
    </row>
    <row r="3622" spans="1:58" x14ac:dyDescent="0.35">
      <c r="A3622" s="1">
        <v>3016884</v>
      </c>
      <c r="B3622" s="1" t="s">
        <v>223</v>
      </c>
      <c r="C3622" s="1">
        <v>2342521</v>
      </c>
      <c r="D3622" s="1">
        <v>338694780</v>
      </c>
      <c r="E3622" s="1" t="s">
        <v>59</v>
      </c>
      <c r="F3622" s="1" t="s">
        <v>60</v>
      </c>
      <c r="G3622" s="1" t="s">
        <v>17901</v>
      </c>
      <c r="H3622" s="1" t="s">
        <v>17902</v>
      </c>
      <c r="I3622" s="1">
        <v>772281572</v>
      </c>
      <c r="J3622" s="1" t="s">
        <v>17903</v>
      </c>
      <c r="K3622" s="1">
        <v>20</v>
      </c>
      <c r="L3622" s="1" t="s">
        <v>4934</v>
      </c>
      <c r="M3622" s="1" t="s">
        <v>4935</v>
      </c>
      <c r="N3622" s="2">
        <v>45387.359606481485</v>
      </c>
      <c r="O3622" s="1" t="s">
        <v>4869</v>
      </c>
      <c r="Q3622" s="1" t="s">
        <v>67</v>
      </c>
      <c r="R3622" s="2">
        <v>45722.48542824074</v>
      </c>
      <c r="S3622" s="1" t="s">
        <v>5258</v>
      </c>
      <c r="T3622" s="1" t="s">
        <v>412</v>
      </c>
      <c r="U3622" s="1" t="s">
        <v>1189</v>
      </c>
      <c r="V3622" s="1" t="s">
        <v>17904</v>
      </c>
      <c r="W3622" s="1" t="s">
        <v>72</v>
      </c>
      <c r="X3622" s="1" t="s">
        <v>183</v>
      </c>
      <c r="Y3622" s="1" t="s">
        <v>1247</v>
      </c>
      <c r="Z3622" s="1" t="s">
        <v>12083</v>
      </c>
      <c r="AA3622" s="1" t="s">
        <v>12084</v>
      </c>
      <c r="AB3622" s="1" t="s">
        <v>124</v>
      </c>
      <c r="AE3622" s="2">
        <v>45722.485648148147</v>
      </c>
      <c r="AF3622" s="1" t="s">
        <v>443</v>
      </c>
      <c r="AH3622" s="1" t="s">
        <v>125</v>
      </c>
      <c r="AI3622" s="1" t="s">
        <v>464</v>
      </c>
      <c r="AJ3622" s="1" t="s">
        <v>465</v>
      </c>
      <c r="AK3622" s="1" t="s">
        <v>17905</v>
      </c>
      <c r="AL3622" s="1" t="s">
        <v>5258</v>
      </c>
      <c r="AM3622" s="2">
        <v>45722.485682870371</v>
      </c>
      <c r="AO3622" s="1" t="s">
        <v>5258</v>
      </c>
      <c r="AP3622" s="1">
        <v>5771269</v>
      </c>
      <c r="AQ3622" s="1" t="s">
        <v>83</v>
      </c>
      <c r="AR3622" s="2">
        <v>45722.514293981483</v>
      </c>
      <c r="AS3622" s="1" t="s">
        <v>84</v>
      </c>
      <c r="AT3622" s="2">
        <v>45722.333333333336</v>
      </c>
      <c r="AU3622" s="1" t="s">
        <v>85</v>
      </c>
      <c r="AV3622" s="1" t="s">
        <v>468</v>
      </c>
      <c r="AW3622" s="1" t="s">
        <v>469</v>
      </c>
      <c r="AX3622" s="1" t="s">
        <v>5190</v>
      </c>
      <c r="AZ3622" s="2">
        <v>45722.514293981483</v>
      </c>
      <c r="BB3622" s="1" t="s">
        <v>111</v>
      </c>
      <c r="BC3622" s="1" t="s">
        <v>112</v>
      </c>
      <c r="BD3622" s="1" t="s">
        <v>113</v>
      </c>
      <c r="BE3622" s="1" t="s">
        <v>17906</v>
      </c>
      <c r="BF3622" s="1" t="s">
        <v>5245</v>
      </c>
    </row>
    <row r="3623" spans="1:58" x14ac:dyDescent="0.35">
      <c r="A3623" s="1">
        <v>3016885</v>
      </c>
      <c r="B3623" s="1" t="s">
        <v>58</v>
      </c>
      <c r="C3623" s="1">
        <v>44386391</v>
      </c>
      <c r="D3623" s="1">
        <v>338702533</v>
      </c>
      <c r="E3623" s="1" t="s">
        <v>59</v>
      </c>
      <c r="F3623" s="1" t="s">
        <v>60</v>
      </c>
      <c r="G3623" s="1" t="s">
        <v>116</v>
      </c>
      <c r="H3623" s="1" t="s">
        <v>1826</v>
      </c>
      <c r="K3623" s="1">
        <v>13</v>
      </c>
      <c r="L3623" s="1" t="s">
        <v>64</v>
      </c>
      <c r="M3623" s="1" t="s">
        <v>65</v>
      </c>
      <c r="N3623" s="2">
        <v>45594.458333333336</v>
      </c>
      <c r="O3623" s="1" t="s">
        <v>66</v>
      </c>
      <c r="Q3623" s="1" t="s">
        <v>67</v>
      </c>
      <c r="R3623" s="2">
        <v>45722.487870370373</v>
      </c>
      <c r="S3623" s="1" t="s">
        <v>5704</v>
      </c>
      <c r="T3623" s="1" t="s">
        <v>100</v>
      </c>
      <c r="U3623" s="1" t="s">
        <v>70</v>
      </c>
      <c r="V3623" s="1" t="s">
        <v>17907</v>
      </c>
      <c r="Y3623" s="1" t="s">
        <v>17908</v>
      </c>
      <c r="Z3623" s="1" t="s">
        <v>606</v>
      </c>
      <c r="AA3623" s="1" t="s">
        <v>3706</v>
      </c>
      <c r="AB3623" s="1" t="s">
        <v>124</v>
      </c>
      <c r="AE3623" s="2">
        <v>45722.487881944442</v>
      </c>
      <c r="AF3623" s="1" t="s">
        <v>77</v>
      </c>
      <c r="AH3623" s="1" t="s">
        <v>125</v>
      </c>
      <c r="AI3623" s="1" t="s">
        <v>79</v>
      </c>
      <c r="AJ3623" s="1" t="s">
        <v>6779</v>
      </c>
      <c r="AK3623" s="1" t="s">
        <v>17909</v>
      </c>
      <c r="AL3623" s="1" t="s">
        <v>5704</v>
      </c>
      <c r="AM3623" s="2">
        <v>45722.705960648149</v>
      </c>
      <c r="AN3623" s="1" t="s">
        <v>17910</v>
      </c>
      <c r="AO3623" s="1" t="s">
        <v>657</v>
      </c>
      <c r="AP3623" s="1">
        <v>5772840</v>
      </c>
      <c r="AQ3623" s="1" t="s">
        <v>83</v>
      </c>
      <c r="AR3623" s="2">
        <v>45723.935706018521</v>
      </c>
      <c r="AS3623" s="1" t="s">
        <v>84</v>
      </c>
      <c r="AT3623" s="2">
        <v>45722.333333333336</v>
      </c>
      <c r="AU3623" s="1" t="s">
        <v>85</v>
      </c>
      <c r="AV3623" s="1" t="s">
        <v>342</v>
      </c>
      <c r="AW3623" s="1" t="s">
        <v>343</v>
      </c>
      <c r="AX3623" s="1" t="s">
        <v>344</v>
      </c>
      <c r="AZ3623" s="2">
        <v>45723.935706018521</v>
      </c>
      <c r="BB3623" s="1" t="s">
        <v>1692</v>
      </c>
      <c r="BC3623" s="1" t="s">
        <v>1693</v>
      </c>
      <c r="BD3623" s="1" t="s">
        <v>1694</v>
      </c>
      <c r="BE3623" s="1" t="s">
        <v>8690</v>
      </c>
      <c r="BF3623" s="1" t="s">
        <v>8026</v>
      </c>
    </row>
    <row r="3624" spans="1:58" x14ac:dyDescent="0.35">
      <c r="A3624" s="1">
        <v>3016886</v>
      </c>
      <c r="B3624" s="1" t="s">
        <v>58</v>
      </c>
      <c r="C3624" s="1">
        <v>41467181</v>
      </c>
      <c r="D3624" s="1">
        <v>339589537</v>
      </c>
      <c r="E3624" s="1" t="s">
        <v>59</v>
      </c>
      <c r="F3624" s="1" t="s">
        <v>60</v>
      </c>
      <c r="G3624" s="1" t="s">
        <v>17911</v>
      </c>
      <c r="I3624" s="1">
        <v>784338887</v>
      </c>
      <c r="J3624" s="1" t="s">
        <v>17912</v>
      </c>
      <c r="K3624" s="1">
        <v>20</v>
      </c>
      <c r="L3624" s="1" t="s">
        <v>294</v>
      </c>
      <c r="M3624" s="1" t="s">
        <v>295</v>
      </c>
      <c r="N3624" s="2">
        <v>45334.666678240741</v>
      </c>
      <c r="O3624" s="1" t="s">
        <v>487</v>
      </c>
      <c r="Q3624" s="1" t="s">
        <v>67</v>
      </c>
      <c r="R3624" s="2">
        <v>45722.489548611113</v>
      </c>
      <c r="S3624" s="1" t="s">
        <v>4862</v>
      </c>
      <c r="T3624" s="1" t="s">
        <v>412</v>
      </c>
      <c r="U3624" s="1" t="s">
        <v>70</v>
      </c>
      <c r="V3624" s="1" t="s">
        <v>17913</v>
      </c>
      <c r="Y3624" s="1" t="s">
        <v>11678</v>
      </c>
      <c r="Z3624" s="1" t="s">
        <v>841</v>
      </c>
      <c r="AA3624" s="1" t="s">
        <v>3895</v>
      </c>
      <c r="AB3624" s="1" t="s">
        <v>3895</v>
      </c>
      <c r="AE3624" s="2">
        <v>45722.49013888889</v>
      </c>
      <c r="AF3624" s="1" t="s">
        <v>417</v>
      </c>
      <c r="AG3624" s="1">
        <v>48</v>
      </c>
      <c r="AH3624" s="1" t="s">
        <v>125</v>
      </c>
      <c r="AI3624" s="1" t="s">
        <v>464</v>
      </c>
      <c r="AJ3624" s="1" t="s">
        <v>465</v>
      </c>
      <c r="AK3624" s="1" t="s">
        <v>5936</v>
      </c>
      <c r="AL3624" s="1" t="s">
        <v>4862</v>
      </c>
      <c r="AM3624" s="2">
        <v>45722.490219907406</v>
      </c>
      <c r="AO3624" s="1" t="s">
        <v>4862</v>
      </c>
      <c r="AP3624" s="1">
        <v>5771290</v>
      </c>
      <c r="AQ3624" s="1" t="s">
        <v>83</v>
      </c>
      <c r="AR3624" s="2">
        <v>45722.658391203702</v>
      </c>
      <c r="AS3624" s="1" t="s">
        <v>84</v>
      </c>
      <c r="AT3624" s="2">
        <v>45722.333333333336</v>
      </c>
      <c r="AU3624" s="1" t="s">
        <v>85</v>
      </c>
      <c r="AV3624" s="1" t="s">
        <v>1328</v>
      </c>
      <c r="AW3624" s="1" t="s">
        <v>1329</v>
      </c>
      <c r="AX3624" s="1" t="s">
        <v>8178</v>
      </c>
      <c r="AY3624" s="2">
        <v>45724.49013888889</v>
      </c>
      <c r="AZ3624" s="2">
        <v>45722.658391203702</v>
      </c>
      <c r="BA3624" s="1" t="s">
        <v>419</v>
      </c>
      <c r="BB3624" s="1" t="s">
        <v>152</v>
      </c>
      <c r="BC3624" s="1" t="s">
        <v>153</v>
      </c>
      <c r="BD3624" s="1" t="s">
        <v>154</v>
      </c>
      <c r="BE3624" s="1" t="s">
        <v>11838</v>
      </c>
      <c r="BF3624" s="1" t="s">
        <v>914</v>
      </c>
    </row>
    <row r="3625" spans="1:58" x14ac:dyDescent="0.35">
      <c r="A3625" s="1">
        <v>3016887</v>
      </c>
      <c r="B3625" s="1" t="s">
        <v>327</v>
      </c>
      <c r="C3625" s="1">
        <v>35109961</v>
      </c>
      <c r="D3625" s="1">
        <v>339785161</v>
      </c>
      <c r="E3625" s="1" t="s">
        <v>59</v>
      </c>
      <c r="F3625" s="1" t="s">
        <v>60</v>
      </c>
      <c r="G3625" s="1" t="s">
        <v>116</v>
      </c>
      <c r="H3625" s="1" t="s">
        <v>12126</v>
      </c>
      <c r="I3625" s="1">
        <v>773655353</v>
      </c>
      <c r="J3625" s="1" t="s">
        <v>17914</v>
      </c>
      <c r="K3625" s="1">
        <v>14</v>
      </c>
      <c r="L3625" s="1" t="s">
        <v>64</v>
      </c>
      <c r="M3625" s="1" t="s">
        <v>65</v>
      </c>
      <c r="N3625" s="2">
        <v>43406.5</v>
      </c>
      <c r="O3625" s="1" t="s">
        <v>331</v>
      </c>
      <c r="Q3625" s="1" t="s">
        <v>67</v>
      </c>
      <c r="R3625" s="2">
        <v>45722.490219907406</v>
      </c>
      <c r="S3625" s="1" t="s">
        <v>17499</v>
      </c>
      <c r="T3625" s="1" t="s">
        <v>100</v>
      </c>
      <c r="U3625" s="1" t="s">
        <v>101</v>
      </c>
      <c r="V3625" s="1" t="s">
        <v>17915</v>
      </c>
      <c r="W3625" s="1" t="s">
        <v>298</v>
      </c>
      <c r="X3625" s="1" t="s">
        <v>427</v>
      </c>
      <c r="Y3625" s="1" t="s">
        <v>2569</v>
      </c>
      <c r="Z3625" s="1" t="s">
        <v>231</v>
      </c>
      <c r="AA3625" s="1" t="s">
        <v>1316</v>
      </c>
      <c r="AB3625" s="1" t="s">
        <v>124</v>
      </c>
      <c r="AE3625" s="2">
        <v>45722.490231481483</v>
      </c>
      <c r="AF3625" s="1" t="s">
        <v>77</v>
      </c>
      <c r="AH3625" s="1" t="s">
        <v>78</v>
      </c>
      <c r="AI3625" s="1" t="s">
        <v>106</v>
      </c>
      <c r="AJ3625" s="1" t="s">
        <v>167</v>
      </c>
      <c r="AK3625" s="1" t="s">
        <v>17916</v>
      </c>
      <c r="AL3625" s="1" t="s">
        <v>17499</v>
      </c>
      <c r="AM3625" s="2">
        <v>45722.490335648145</v>
      </c>
      <c r="AN3625" s="1" t="s">
        <v>17916</v>
      </c>
      <c r="AP3625" s="1">
        <v>5771291</v>
      </c>
      <c r="AQ3625" s="1" t="s">
        <v>83</v>
      </c>
      <c r="AR3625" s="2">
        <v>45722.657476851855</v>
      </c>
      <c r="AS3625" s="1" t="s">
        <v>84</v>
      </c>
      <c r="AT3625" s="2">
        <v>45722.333333333336</v>
      </c>
      <c r="AU3625" s="1" t="s">
        <v>85</v>
      </c>
      <c r="AV3625" s="1" t="s">
        <v>233</v>
      </c>
      <c r="AW3625" s="1" t="s">
        <v>234</v>
      </c>
      <c r="AX3625" s="1" t="s">
        <v>1317</v>
      </c>
      <c r="AZ3625" s="2">
        <v>45722.657476851855</v>
      </c>
      <c r="BB3625" s="1" t="s">
        <v>3779</v>
      </c>
      <c r="BC3625" s="1" t="s">
        <v>677</v>
      </c>
      <c r="BD3625" s="1" t="s">
        <v>3780</v>
      </c>
      <c r="BE3625" s="1" t="s">
        <v>17917</v>
      </c>
      <c r="BF3625" s="1" t="s">
        <v>1319</v>
      </c>
    </row>
    <row r="3626" spans="1:58" x14ac:dyDescent="0.35">
      <c r="A3626" s="1">
        <v>3016888</v>
      </c>
      <c r="B3626" s="1" t="s">
        <v>58</v>
      </c>
      <c r="C3626" s="1">
        <v>33367991</v>
      </c>
      <c r="D3626" s="1">
        <v>338431736</v>
      </c>
      <c r="E3626" s="1" t="s">
        <v>59</v>
      </c>
      <c r="F3626" s="1" t="s">
        <v>60</v>
      </c>
      <c r="G3626" s="1" t="s">
        <v>275</v>
      </c>
      <c r="H3626" s="1" t="s">
        <v>17918</v>
      </c>
      <c r="I3626" s="1">
        <v>779386015</v>
      </c>
      <c r="J3626" s="1" t="s">
        <v>3855</v>
      </c>
      <c r="K3626" s="1">
        <v>13</v>
      </c>
      <c r="L3626" s="1" t="s">
        <v>64</v>
      </c>
      <c r="M3626" s="1" t="s">
        <v>65</v>
      </c>
      <c r="N3626" s="2">
        <v>45668.625</v>
      </c>
      <c r="O3626" s="1" t="s">
        <v>66</v>
      </c>
      <c r="Q3626" s="1" t="s">
        <v>67</v>
      </c>
      <c r="R3626" s="2">
        <v>45722.490243055552</v>
      </c>
      <c r="S3626" s="1" t="s">
        <v>978</v>
      </c>
      <c r="T3626" s="1" t="s">
        <v>100</v>
      </c>
      <c r="U3626" s="1" t="s">
        <v>70</v>
      </c>
      <c r="V3626" s="1" t="s">
        <v>17919</v>
      </c>
      <c r="W3626" s="1" t="s">
        <v>72</v>
      </c>
      <c r="X3626" s="1" t="s">
        <v>183</v>
      </c>
      <c r="Y3626" s="1" t="s">
        <v>8038</v>
      </c>
      <c r="Z3626" s="1" t="s">
        <v>477</v>
      </c>
      <c r="AA3626" s="1" t="s">
        <v>477</v>
      </c>
      <c r="AB3626" s="1" t="s">
        <v>477</v>
      </c>
      <c r="AC3626" s="1">
        <v>22</v>
      </c>
      <c r="AE3626" s="2">
        <v>45722.490254629629</v>
      </c>
      <c r="AF3626" s="1" t="s">
        <v>77</v>
      </c>
      <c r="AH3626" s="1" t="s">
        <v>125</v>
      </c>
      <c r="AI3626" s="1" t="s">
        <v>58</v>
      </c>
      <c r="AJ3626" s="1" t="s">
        <v>378</v>
      </c>
      <c r="AL3626" s="1" t="s">
        <v>978</v>
      </c>
      <c r="AM3626" s="2">
        <v>45722.661666666667</v>
      </c>
      <c r="AN3626" s="1" t="s">
        <v>17920</v>
      </c>
      <c r="AO3626" s="1" t="s">
        <v>406</v>
      </c>
      <c r="AP3626" s="1">
        <v>5772448</v>
      </c>
      <c r="AQ3626" s="1" t="s">
        <v>83</v>
      </c>
      <c r="AR3626" s="2">
        <v>45723.618680555555</v>
      </c>
      <c r="AS3626" s="1" t="s">
        <v>84</v>
      </c>
      <c r="AT3626" s="2">
        <v>45723.333333333336</v>
      </c>
      <c r="AU3626" s="1" t="s">
        <v>85</v>
      </c>
      <c r="AV3626" s="1" t="s">
        <v>306</v>
      </c>
      <c r="AW3626" s="1" t="s">
        <v>307</v>
      </c>
      <c r="AX3626" s="1" t="s">
        <v>308</v>
      </c>
      <c r="AZ3626" s="2">
        <v>45723.618680555555</v>
      </c>
      <c r="BB3626" s="1" t="s">
        <v>192</v>
      </c>
      <c r="BC3626" s="1" t="s">
        <v>193</v>
      </c>
      <c r="BD3626" s="1" t="s">
        <v>194</v>
      </c>
      <c r="BE3626" s="1" t="s">
        <v>17921</v>
      </c>
      <c r="BF3626" s="1" t="s">
        <v>313</v>
      </c>
    </row>
    <row r="3627" spans="1:58" x14ac:dyDescent="0.35">
      <c r="A3627" s="1">
        <v>3016889</v>
      </c>
      <c r="B3627" s="1" t="s">
        <v>327</v>
      </c>
      <c r="C3627" s="1">
        <v>3023631</v>
      </c>
      <c r="D3627" s="1">
        <v>338690345</v>
      </c>
      <c r="E3627" s="1" t="s">
        <v>59</v>
      </c>
      <c r="F3627" s="1" t="s">
        <v>60</v>
      </c>
      <c r="G3627" s="1" t="s">
        <v>12211</v>
      </c>
      <c r="I3627" s="1" t="s">
        <v>17922</v>
      </c>
      <c r="J3627" s="1" t="s">
        <v>293</v>
      </c>
      <c r="K3627" s="1">
        <v>20</v>
      </c>
      <c r="L3627" s="1" t="s">
        <v>409</v>
      </c>
      <c r="M3627" s="1" t="s">
        <v>2154</v>
      </c>
      <c r="N3627" s="2">
        <v>38152</v>
      </c>
      <c r="O3627" s="1" t="s">
        <v>2297</v>
      </c>
      <c r="Q3627" s="1" t="s">
        <v>67</v>
      </c>
      <c r="R3627" s="2">
        <v>45722.49077546296</v>
      </c>
      <c r="S3627" s="1" t="s">
        <v>17923</v>
      </c>
      <c r="T3627" s="1" t="s">
        <v>412</v>
      </c>
      <c r="U3627" s="1" t="s">
        <v>1189</v>
      </c>
      <c r="V3627" s="1" t="s">
        <v>17924</v>
      </c>
      <c r="W3627" s="1" t="s">
        <v>72</v>
      </c>
      <c r="X3627" s="1" t="s">
        <v>881</v>
      </c>
      <c r="Y3627" s="1" t="s">
        <v>10456</v>
      </c>
      <c r="Z3627" s="1" t="s">
        <v>883</v>
      </c>
      <c r="AA3627" s="1" t="s">
        <v>2417</v>
      </c>
      <c r="AB3627" s="1" t="s">
        <v>2417</v>
      </c>
      <c r="AE3627" s="2">
        <v>45723.420358796298</v>
      </c>
      <c r="AF3627" s="1" t="s">
        <v>417</v>
      </c>
      <c r="AG3627" s="1">
        <v>48</v>
      </c>
      <c r="AH3627" s="1" t="s">
        <v>125</v>
      </c>
      <c r="AI3627" s="1" t="s">
        <v>464</v>
      </c>
      <c r="AJ3627" s="1" t="s">
        <v>361</v>
      </c>
      <c r="AK3627" s="1" t="s">
        <v>17925</v>
      </c>
      <c r="AL3627" s="1" t="s">
        <v>2305</v>
      </c>
      <c r="AM3627" s="2">
        <v>45723.420474537037</v>
      </c>
      <c r="AN3627" s="1" t="s">
        <v>17925</v>
      </c>
      <c r="AO3627" s="1" t="s">
        <v>2305</v>
      </c>
      <c r="AP3627" s="1">
        <v>5774798</v>
      </c>
      <c r="AQ3627" s="1" t="s">
        <v>83</v>
      </c>
      <c r="AR3627" s="2">
        <v>45723.593078703707</v>
      </c>
      <c r="AS3627" s="1" t="s">
        <v>84</v>
      </c>
      <c r="AT3627" s="2">
        <v>45723.333333333336</v>
      </c>
      <c r="AU3627" s="1" t="s">
        <v>85</v>
      </c>
      <c r="AV3627" s="1" t="s">
        <v>899</v>
      </c>
      <c r="AW3627" s="1" t="s">
        <v>900</v>
      </c>
      <c r="AX3627" s="1" t="s">
        <v>901</v>
      </c>
      <c r="AY3627" s="2">
        <v>45725.420358796298</v>
      </c>
      <c r="AZ3627" s="2">
        <v>45723.593078703707</v>
      </c>
      <c r="BA3627" s="1" t="s">
        <v>419</v>
      </c>
      <c r="BB3627" s="1" t="s">
        <v>286</v>
      </c>
      <c r="BC3627" s="1" t="s">
        <v>287</v>
      </c>
      <c r="BD3627" s="1" t="s">
        <v>288</v>
      </c>
      <c r="BE3627" s="1" t="s">
        <v>17926</v>
      </c>
      <c r="BF3627" s="1" t="s">
        <v>2305</v>
      </c>
    </row>
    <row r="3628" spans="1:58" x14ac:dyDescent="0.35">
      <c r="A3628" s="1">
        <v>3016890</v>
      </c>
      <c r="B3628" s="1" t="s">
        <v>94</v>
      </c>
      <c r="C3628" s="1">
        <v>32987851</v>
      </c>
      <c r="D3628" s="1">
        <v>339747615</v>
      </c>
      <c r="E3628" s="1" t="s">
        <v>59</v>
      </c>
      <c r="F3628" s="1" t="s">
        <v>60</v>
      </c>
      <c r="G3628" s="1" t="s">
        <v>275</v>
      </c>
      <c r="H3628" s="1" t="s">
        <v>17927</v>
      </c>
      <c r="I3628" s="1">
        <v>771291486</v>
      </c>
      <c r="J3628" s="1" t="s">
        <v>17928</v>
      </c>
      <c r="K3628" s="1">
        <v>14</v>
      </c>
      <c r="L3628" s="1" t="s">
        <v>64</v>
      </c>
      <c r="M3628" s="1" t="s">
        <v>65</v>
      </c>
      <c r="N3628" s="2">
        <v>45623.625</v>
      </c>
      <c r="O3628" s="1" t="s">
        <v>98</v>
      </c>
      <c r="Q3628" s="1" t="s">
        <v>67</v>
      </c>
      <c r="R3628" s="2">
        <v>45722.491516203707</v>
      </c>
      <c r="S3628" s="1" t="s">
        <v>5008</v>
      </c>
      <c r="T3628" s="1" t="s">
        <v>100</v>
      </c>
      <c r="U3628" s="1" t="s">
        <v>70</v>
      </c>
      <c r="V3628" s="1" t="s">
        <v>17929</v>
      </c>
      <c r="W3628" s="1" t="s">
        <v>298</v>
      </c>
      <c r="X3628" s="1" t="s">
        <v>1124</v>
      </c>
      <c r="Y3628" s="1" t="s">
        <v>1490</v>
      </c>
      <c r="Z3628" s="1" t="s">
        <v>301</v>
      </c>
      <c r="AA3628" s="1" t="s">
        <v>2026</v>
      </c>
      <c r="AB3628" s="1" t="s">
        <v>124</v>
      </c>
      <c r="AE3628" s="2">
        <v>45722.491527777776</v>
      </c>
      <c r="AF3628" s="1" t="s">
        <v>77</v>
      </c>
      <c r="AH3628" s="1" t="s">
        <v>125</v>
      </c>
      <c r="AI3628" s="1" t="s">
        <v>106</v>
      </c>
      <c r="AJ3628" s="1" t="s">
        <v>674</v>
      </c>
      <c r="AK3628" s="1" t="s">
        <v>17930</v>
      </c>
      <c r="AL3628" s="1" t="s">
        <v>5008</v>
      </c>
      <c r="AM3628" s="2">
        <v>45722.491562499999</v>
      </c>
      <c r="AN3628" s="1" t="s">
        <v>17930</v>
      </c>
      <c r="AP3628" s="1">
        <v>5771298</v>
      </c>
      <c r="AQ3628" s="1" t="s">
        <v>83</v>
      </c>
      <c r="AR3628" s="2">
        <v>45722.634525462963</v>
      </c>
      <c r="AS3628" s="1" t="s">
        <v>84</v>
      </c>
      <c r="AT3628" s="2">
        <v>45722.333333333336</v>
      </c>
      <c r="AU3628" s="1" t="s">
        <v>85</v>
      </c>
      <c r="AV3628" s="1" t="s">
        <v>233</v>
      </c>
      <c r="AW3628" s="1" t="s">
        <v>234</v>
      </c>
      <c r="AX3628" s="1" t="s">
        <v>1635</v>
      </c>
      <c r="AZ3628" s="2">
        <v>45722.634525462963</v>
      </c>
      <c r="BB3628" s="1" t="s">
        <v>746</v>
      </c>
      <c r="BC3628" s="1" t="s">
        <v>747</v>
      </c>
      <c r="BD3628" s="1" t="s">
        <v>748</v>
      </c>
      <c r="BE3628" s="1" t="s">
        <v>17931</v>
      </c>
      <c r="BF3628" s="1" t="s">
        <v>11823</v>
      </c>
    </row>
    <row r="3629" spans="1:58" x14ac:dyDescent="0.35">
      <c r="A3629" s="1">
        <v>3016891</v>
      </c>
      <c r="B3629" s="1" t="s">
        <v>58</v>
      </c>
      <c r="C3629" s="1">
        <v>45301441</v>
      </c>
      <c r="D3629" s="1">
        <v>339995023</v>
      </c>
      <c r="E3629" s="1" t="s">
        <v>59</v>
      </c>
      <c r="F3629" s="1" t="s">
        <v>60</v>
      </c>
      <c r="G3629" s="1" t="s">
        <v>116</v>
      </c>
      <c r="H3629" s="1" t="s">
        <v>139</v>
      </c>
      <c r="I3629" s="1">
        <v>785252915</v>
      </c>
      <c r="J3629" s="1" t="s">
        <v>17932</v>
      </c>
      <c r="K3629" s="1">
        <v>14</v>
      </c>
      <c r="L3629" s="1" t="s">
        <v>64</v>
      </c>
      <c r="M3629" s="1" t="s">
        <v>65</v>
      </c>
      <c r="N3629" s="2">
        <v>45705.583333333336</v>
      </c>
      <c r="O3629" s="1" t="s">
        <v>66</v>
      </c>
      <c r="Q3629" s="1" t="s">
        <v>67</v>
      </c>
      <c r="R3629" s="2">
        <v>45722.492037037038</v>
      </c>
      <c r="S3629" s="1" t="s">
        <v>1874</v>
      </c>
      <c r="T3629" s="1" t="s">
        <v>100</v>
      </c>
      <c r="U3629" s="1" t="s">
        <v>70</v>
      </c>
      <c r="V3629" s="1" t="s">
        <v>17933</v>
      </c>
      <c r="W3629" s="1" t="s">
        <v>263</v>
      </c>
      <c r="X3629" s="1" t="s">
        <v>840</v>
      </c>
      <c r="Y3629" s="1" t="s">
        <v>8847</v>
      </c>
      <c r="Z3629" s="1" t="s">
        <v>4276</v>
      </c>
      <c r="AA3629" s="1" t="s">
        <v>17934</v>
      </c>
      <c r="AB3629" s="1" t="s">
        <v>124</v>
      </c>
      <c r="AE3629" s="2">
        <v>45722.492037037038</v>
      </c>
      <c r="AF3629" s="1" t="s">
        <v>77</v>
      </c>
      <c r="AH3629" s="1" t="s">
        <v>78</v>
      </c>
      <c r="AI3629" s="1" t="s">
        <v>79</v>
      </c>
      <c r="AJ3629" s="1" t="s">
        <v>378</v>
      </c>
      <c r="AK3629" s="1" t="s">
        <v>8963</v>
      </c>
      <c r="AL3629" s="1" t="s">
        <v>1874</v>
      </c>
      <c r="AM3629" s="2">
        <v>45722.492071759261</v>
      </c>
      <c r="AN3629" s="1" t="s">
        <v>8963</v>
      </c>
      <c r="AP3629" s="1">
        <v>5771308</v>
      </c>
      <c r="AQ3629" s="1" t="s">
        <v>83</v>
      </c>
      <c r="AR3629" s="2">
        <v>45724.513506944444</v>
      </c>
      <c r="AS3629" s="1" t="s">
        <v>84</v>
      </c>
      <c r="AT3629" s="2">
        <v>45722.333333333336</v>
      </c>
      <c r="AU3629" s="1" t="s">
        <v>85</v>
      </c>
      <c r="AV3629" s="1" t="s">
        <v>1328</v>
      </c>
      <c r="AW3629" s="1" t="s">
        <v>1329</v>
      </c>
      <c r="AX3629" s="1" t="s">
        <v>2441</v>
      </c>
      <c r="AZ3629" s="2">
        <v>45724.513506944444</v>
      </c>
      <c r="BB3629" s="1" t="s">
        <v>537</v>
      </c>
      <c r="BC3629" s="1" t="s">
        <v>538</v>
      </c>
      <c r="BD3629" s="1" t="s">
        <v>91</v>
      </c>
      <c r="BE3629" s="1" t="s">
        <v>8202</v>
      </c>
      <c r="BF3629" s="1" t="s">
        <v>914</v>
      </c>
    </row>
    <row r="3630" spans="1:58" x14ac:dyDescent="0.35">
      <c r="A3630" s="1">
        <v>3016892</v>
      </c>
      <c r="B3630" s="1" t="s">
        <v>58</v>
      </c>
      <c r="C3630" s="1">
        <v>38354091</v>
      </c>
      <c r="D3630" s="1">
        <v>339032371</v>
      </c>
      <c r="E3630" s="1" t="s">
        <v>59</v>
      </c>
      <c r="F3630" s="1" t="s">
        <v>60</v>
      </c>
      <c r="G3630" s="1" t="s">
        <v>422</v>
      </c>
      <c r="H3630" s="1" t="s">
        <v>3623</v>
      </c>
      <c r="I3630" s="1">
        <v>773186519</v>
      </c>
      <c r="J3630" s="1" t="s">
        <v>1297</v>
      </c>
      <c r="K3630" s="1">
        <v>14</v>
      </c>
      <c r="L3630" s="1" t="s">
        <v>64</v>
      </c>
      <c r="M3630" s="1" t="s">
        <v>65</v>
      </c>
      <c r="N3630" s="2">
        <v>45512.666666666664</v>
      </c>
      <c r="O3630" s="1" t="s">
        <v>66</v>
      </c>
      <c r="Q3630" s="1" t="s">
        <v>67</v>
      </c>
      <c r="R3630" s="2">
        <v>45722.493125000001</v>
      </c>
      <c r="S3630" s="1" t="s">
        <v>11387</v>
      </c>
      <c r="T3630" s="1" t="s">
        <v>69</v>
      </c>
      <c r="U3630" s="1" t="s">
        <v>2237</v>
      </c>
      <c r="V3630" s="1" t="s">
        <v>17935</v>
      </c>
      <c r="W3630" s="1" t="s">
        <v>298</v>
      </c>
      <c r="X3630" s="1" t="s">
        <v>1124</v>
      </c>
      <c r="Y3630" s="1" t="s">
        <v>1910</v>
      </c>
      <c r="Z3630" s="1" t="s">
        <v>1491</v>
      </c>
      <c r="AA3630" s="1" t="s">
        <v>1126</v>
      </c>
      <c r="AB3630" s="1" t="s">
        <v>124</v>
      </c>
      <c r="AE3630" s="2">
        <v>45722.493136574078</v>
      </c>
      <c r="AF3630" s="1" t="s">
        <v>77</v>
      </c>
      <c r="AH3630" s="1" t="s">
        <v>125</v>
      </c>
      <c r="AI3630" s="1" t="s">
        <v>79</v>
      </c>
      <c r="AJ3630" s="1" t="s">
        <v>283</v>
      </c>
      <c r="AK3630" s="1" t="s">
        <v>2409</v>
      </c>
      <c r="AL3630" s="1" t="s">
        <v>11387</v>
      </c>
      <c r="AM3630" s="2">
        <v>45722.493171296293</v>
      </c>
      <c r="AN3630" s="1" t="s">
        <v>2409</v>
      </c>
      <c r="AP3630" s="1">
        <v>5771310</v>
      </c>
      <c r="AQ3630" s="1" t="s">
        <v>83</v>
      </c>
      <c r="AR3630" s="2">
        <v>45723.678877314815</v>
      </c>
      <c r="AS3630" s="1" t="s">
        <v>84</v>
      </c>
      <c r="AT3630" s="2">
        <v>45722.333333333336</v>
      </c>
      <c r="AU3630" s="1" t="s">
        <v>85</v>
      </c>
      <c r="AV3630" s="1" t="s">
        <v>233</v>
      </c>
      <c r="AW3630" s="1" t="s">
        <v>234</v>
      </c>
      <c r="AX3630" s="1" t="s">
        <v>1786</v>
      </c>
      <c r="AZ3630" s="2">
        <v>45723.678877314815</v>
      </c>
      <c r="BB3630" s="1" t="s">
        <v>152</v>
      </c>
      <c r="BC3630" s="1" t="s">
        <v>153</v>
      </c>
      <c r="BD3630" s="1" t="s">
        <v>154</v>
      </c>
      <c r="BE3630" s="1" t="s">
        <v>17936</v>
      </c>
      <c r="BF3630" s="1" t="s">
        <v>431</v>
      </c>
    </row>
    <row r="3631" spans="1:58" x14ac:dyDescent="0.35">
      <c r="A3631" s="1">
        <v>3016893</v>
      </c>
      <c r="B3631" s="1" t="s">
        <v>58</v>
      </c>
      <c r="C3631" s="1">
        <v>43549961</v>
      </c>
      <c r="D3631" s="1">
        <v>338022366</v>
      </c>
      <c r="E3631" s="1" t="s">
        <v>59</v>
      </c>
      <c r="F3631" s="1" t="s">
        <v>60</v>
      </c>
      <c r="G3631" s="1" t="s">
        <v>1779</v>
      </c>
      <c r="H3631" s="1" t="s">
        <v>315</v>
      </c>
      <c r="I3631" s="1">
        <v>785941041</v>
      </c>
      <c r="J3631" s="1" t="s">
        <v>1940</v>
      </c>
      <c r="K3631" s="1">
        <v>13</v>
      </c>
      <c r="L3631" s="1" t="s">
        <v>64</v>
      </c>
      <c r="M3631" s="1" t="s">
        <v>65</v>
      </c>
      <c r="N3631" s="2">
        <v>45476.625</v>
      </c>
      <c r="O3631" s="1" t="s">
        <v>66</v>
      </c>
      <c r="Q3631" s="1" t="s">
        <v>67</v>
      </c>
      <c r="R3631" s="2">
        <v>45722.494062500002</v>
      </c>
      <c r="S3631" s="1" t="s">
        <v>7389</v>
      </c>
      <c r="T3631" s="1" t="s">
        <v>100</v>
      </c>
      <c r="U3631" s="1" t="s">
        <v>101</v>
      </c>
      <c r="V3631" s="1" t="s">
        <v>17937</v>
      </c>
      <c r="W3631" s="1" t="s">
        <v>334</v>
      </c>
      <c r="X3631" s="1" t="s">
        <v>335</v>
      </c>
      <c r="Y3631" s="1" t="s">
        <v>4063</v>
      </c>
      <c r="Z3631" s="1" t="s">
        <v>2999</v>
      </c>
      <c r="AA3631" s="1">
        <v>9005</v>
      </c>
      <c r="AB3631" s="1" t="s">
        <v>124</v>
      </c>
      <c r="AE3631" s="2">
        <v>45722.494074074071</v>
      </c>
      <c r="AF3631" s="1" t="s">
        <v>77</v>
      </c>
      <c r="AH3631" s="1" t="s">
        <v>125</v>
      </c>
      <c r="AI3631" s="1" t="s">
        <v>79</v>
      </c>
      <c r="AJ3631" s="1" t="s">
        <v>283</v>
      </c>
      <c r="AK3631" s="1" t="s">
        <v>17937</v>
      </c>
      <c r="AL3631" s="1" t="s">
        <v>7389</v>
      </c>
      <c r="AM3631" s="2">
        <v>45722.588090277779</v>
      </c>
      <c r="AN3631" s="1" t="s">
        <v>17938</v>
      </c>
      <c r="AO3631" s="1" t="s">
        <v>657</v>
      </c>
      <c r="AP3631" s="1">
        <v>5771913</v>
      </c>
      <c r="AQ3631" s="1" t="s">
        <v>83</v>
      </c>
      <c r="AR3631" s="2">
        <v>45723.514398148145</v>
      </c>
      <c r="AS3631" s="1" t="s">
        <v>84</v>
      </c>
      <c r="AT3631" s="2">
        <v>45722.5625</v>
      </c>
      <c r="AU3631" s="1" t="s">
        <v>85</v>
      </c>
      <c r="AV3631" s="1" t="s">
        <v>342</v>
      </c>
      <c r="AW3631" s="1" t="s">
        <v>343</v>
      </c>
      <c r="AX3631" s="1" t="s">
        <v>344</v>
      </c>
      <c r="AZ3631" s="2">
        <v>45723.514398148145</v>
      </c>
      <c r="BB3631" s="1" t="s">
        <v>111</v>
      </c>
      <c r="BC3631" s="1" t="s">
        <v>112</v>
      </c>
      <c r="BD3631" s="1" t="s">
        <v>113</v>
      </c>
      <c r="BE3631" s="1" t="s">
        <v>6522</v>
      </c>
      <c r="BF3631" s="1" t="s">
        <v>349</v>
      </c>
    </row>
    <row r="3632" spans="1:58" x14ac:dyDescent="0.35">
      <c r="A3632" s="1">
        <v>3016894</v>
      </c>
      <c r="B3632" s="1" t="s">
        <v>58</v>
      </c>
      <c r="C3632" s="1">
        <v>35624521</v>
      </c>
      <c r="D3632" s="1">
        <v>338807919</v>
      </c>
      <c r="E3632" s="1" t="s">
        <v>59</v>
      </c>
      <c r="F3632" s="1" t="s">
        <v>60</v>
      </c>
      <c r="G3632" s="1" t="s">
        <v>876</v>
      </c>
      <c r="H3632" s="1" t="s">
        <v>17939</v>
      </c>
      <c r="I3632" s="1">
        <v>773097290</v>
      </c>
      <c r="J3632" s="1" t="s">
        <v>2919</v>
      </c>
      <c r="K3632" s="1">
        <v>12</v>
      </c>
      <c r="L3632" s="1" t="s">
        <v>64</v>
      </c>
      <c r="M3632" s="1" t="s">
        <v>65</v>
      </c>
      <c r="N3632" s="2">
        <v>45717.413460648146</v>
      </c>
      <c r="O3632" s="1" t="s">
        <v>66</v>
      </c>
      <c r="Q3632" s="1" t="s">
        <v>67</v>
      </c>
      <c r="R3632" s="2">
        <v>45722.494814814818</v>
      </c>
      <c r="S3632" s="1" t="s">
        <v>1172</v>
      </c>
      <c r="T3632" s="1" t="s">
        <v>100</v>
      </c>
      <c r="U3632" s="1" t="s">
        <v>70</v>
      </c>
      <c r="V3632" s="1" t="s">
        <v>17940</v>
      </c>
      <c r="W3632" s="1" t="s">
        <v>653</v>
      </c>
      <c r="X3632" s="1" t="s">
        <v>654</v>
      </c>
      <c r="Y3632" s="1" t="s">
        <v>12792</v>
      </c>
      <c r="Z3632" s="1" t="s">
        <v>2085</v>
      </c>
      <c r="AA3632" s="1" t="s">
        <v>11445</v>
      </c>
      <c r="AB3632" s="1" t="s">
        <v>17941</v>
      </c>
      <c r="AE3632" s="2">
        <v>45722.494826388887</v>
      </c>
      <c r="AF3632" s="1" t="s">
        <v>77</v>
      </c>
      <c r="AH3632" s="1" t="s">
        <v>125</v>
      </c>
      <c r="AI3632" s="1" t="s">
        <v>79</v>
      </c>
      <c r="AJ3632" s="1" t="s">
        <v>6779</v>
      </c>
      <c r="AK3632" s="1" t="s">
        <v>17940</v>
      </c>
      <c r="AL3632" s="1" t="s">
        <v>1172</v>
      </c>
      <c r="AM3632" s="2">
        <v>45722.49486111111</v>
      </c>
      <c r="AN3632" s="1" t="s">
        <v>17940</v>
      </c>
      <c r="AP3632" s="1">
        <v>5771318</v>
      </c>
      <c r="AQ3632" s="1" t="s">
        <v>83</v>
      </c>
      <c r="AR3632" s="2">
        <v>45723.822442129633</v>
      </c>
      <c r="AS3632" s="1" t="s">
        <v>84</v>
      </c>
      <c r="AT3632" s="2">
        <v>45722.333333333336</v>
      </c>
      <c r="AU3632" s="1" t="s">
        <v>85</v>
      </c>
      <c r="AV3632" s="1" t="s">
        <v>608</v>
      </c>
      <c r="AW3632" s="1" t="s">
        <v>609</v>
      </c>
      <c r="AX3632" s="1" t="s">
        <v>2707</v>
      </c>
      <c r="AZ3632" s="2">
        <v>45723.822442129633</v>
      </c>
      <c r="BB3632" s="1" t="s">
        <v>89</v>
      </c>
      <c r="BC3632" s="1" t="s">
        <v>90</v>
      </c>
      <c r="BD3632" s="1" t="s">
        <v>91</v>
      </c>
      <c r="BE3632" s="1" t="s">
        <v>11433</v>
      </c>
      <c r="BF3632" s="1" t="s">
        <v>657</v>
      </c>
    </row>
    <row r="3633" spans="1:58" x14ac:dyDescent="0.35">
      <c r="A3633" s="1">
        <v>3016895</v>
      </c>
      <c r="B3633" s="1" t="s">
        <v>58</v>
      </c>
      <c r="C3633" s="1">
        <v>40346801</v>
      </c>
      <c r="D3633" s="1">
        <v>338552844</v>
      </c>
      <c r="E3633" s="1" t="s">
        <v>59</v>
      </c>
      <c r="F3633" s="1" t="s">
        <v>60</v>
      </c>
      <c r="G3633" s="1" t="s">
        <v>794</v>
      </c>
      <c r="H3633" s="1" t="s">
        <v>5044</v>
      </c>
      <c r="I3633" s="1">
        <v>775051564</v>
      </c>
      <c r="J3633" s="1" t="s">
        <v>12046</v>
      </c>
      <c r="K3633" s="1">
        <v>12</v>
      </c>
      <c r="L3633" s="1" t="s">
        <v>64</v>
      </c>
      <c r="M3633" s="1" t="s">
        <v>65</v>
      </c>
      <c r="N3633" s="2">
        <v>44951.458333333336</v>
      </c>
      <c r="O3633" s="1" t="s">
        <v>66</v>
      </c>
      <c r="Q3633" s="1" t="s">
        <v>67</v>
      </c>
      <c r="R3633" s="2">
        <v>45722.495115740741</v>
      </c>
      <c r="S3633" s="1" t="s">
        <v>1771</v>
      </c>
      <c r="T3633" s="1" t="s">
        <v>450</v>
      </c>
      <c r="U3633" s="1" t="s">
        <v>385</v>
      </c>
      <c r="V3633" s="1" t="s">
        <v>17942</v>
      </c>
      <c r="W3633" s="1" t="s">
        <v>334</v>
      </c>
      <c r="X3633" s="1" t="s">
        <v>335</v>
      </c>
      <c r="Y3633" s="1" t="s">
        <v>17943</v>
      </c>
      <c r="Z3633" s="1" t="s">
        <v>337</v>
      </c>
      <c r="AA3633" s="1" t="s">
        <v>12935</v>
      </c>
      <c r="AB3633" s="1" t="s">
        <v>124</v>
      </c>
      <c r="AE3633" s="2">
        <v>45722.495127314818</v>
      </c>
      <c r="AF3633" s="1" t="s">
        <v>77</v>
      </c>
      <c r="AH3633" s="1" t="s">
        <v>125</v>
      </c>
      <c r="AI3633" s="1" t="s">
        <v>58</v>
      </c>
      <c r="AJ3633" s="1" t="s">
        <v>454</v>
      </c>
      <c r="AK3633" s="1" t="s">
        <v>17944</v>
      </c>
      <c r="AL3633" s="1" t="s">
        <v>1771</v>
      </c>
      <c r="AM3633" s="2">
        <v>45722.495254629626</v>
      </c>
      <c r="AN3633" s="1" t="s">
        <v>17944</v>
      </c>
      <c r="AP3633" s="1">
        <v>5771319</v>
      </c>
      <c r="AQ3633" s="1" t="s">
        <v>83</v>
      </c>
      <c r="AR3633" s="2">
        <v>45722.857268518521</v>
      </c>
      <c r="AS3633" s="1" t="s">
        <v>84</v>
      </c>
      <c r="AT3633" s="2">
        <v>45722.333333333336</v>
      </c>
      <c r="AU3633" s="1" t="s">
        <v>85</v>
      </c>
      <c r="AV3633" s="1" t="s">
        <v>1702</v>
      </c>
      <c r="AW3633" s="1" t="s">
        <v>1703</v>
      </c>
      <c r="AX3633" s="1" t="s">
        <v>8423</v>
      </c>
      <c r="AZ3633" s="2">
        <v>45722.857268518521</v>
      </c>
      <c r="BB3633" s="1" t="s">
        <v>192</v>
      </c>
      <c r="BC3633" s="1" t="s">
        <v>193</v>
      </c>
      <c r="BD3633" s="1" t="s">
        <v>194</v>
      </c>
      <c r="BE3633" s="1" t="s">
        <v>193</v>
      </c>
      <c r="BF3633" s="1" t="s">
        <v>657</v>
      </c>
    </row>
    <row r="3634" spans="1:58" x14ac:dyDescent="0.35">
      <c r="A3634" s="1">
        <v>3016896</v>
      </c>
      <c r="B3634" s="1" t="s">
        <v>58</v>
      </c>
      <c r="C3634" s="1">
        <v>44042051</v>
      </c>
      <c r="D3634" s="1">
        <v>338298921</v>
      </c>
      <c r="E3634" s="1" t="s">
        <v>59</v>
      </c>
      <c r="F3634" s="1" t="s">
        <v>60</v>
      </c>
      <c r="G3634" s="1" t="s">
        <v>116</v>
      </c>
      <c r="H3634" s="1" t="s">
        <v>1384</v>
      </c>
      <c r="I3634" s="1">
        <v>772970742</v>
      </c>
      <c r="J3634" s="1" t="s">
        <v>17945</v>
      </c>
      <c r="K3634" s="1">
        <v>13</v>
      </c>
      <c r="L3634" s="1" t="s">
        <v>64</v>
      </c>
      <c r="M3634" s="1" t="s">
        <v>65</v>
      </c>
      <c r="N3634" s="2">
        <v>45670.625</v>
      </c>
      <c r="O3634" s="1" t="s">
        <v>66</v>
      </c>
      <c r="Q3634" s="1" t="s">
        <v>67</v>
      </c>
      <c r="R3634" s="2">
        <v>45722.497708333336</v>
      </c>
      <c r="S3634" s="1" t="s">
        <v>2124</v>
      </c>
      <c r="T3634" s="1" t="s">
        <v>1021</v>
      </c>
      <c r="U3634" s="1" t="s">
        <v>101</v>
      </c>
      <c r="V3634" s="1" t="s">
        <v>17946</v>
      </c>
      <c r="Y3634" s="1" t="s">
        <v>8374</v>
      </c>
      <c r="Z3634" s="1" t="s">
        <v>3874</v>
      </c>
      <c r="AA3634" s="1" t="s">
        <v>3874</v>
      </c>
      <c r="AB3634" s="1" t="s">
        <v>3874</v>
      </c>
      <c r="AE3634" s="2">
        <v>45722.497719907406</v>
      </c>
      <c r="AF3634" s="1" t="s">
        <v>77</v>
      </c>
      <c r="AH3634" s="1" t="s">
        <v>125</v>
      </c>
      <c r="AI3634" s="1" t="s">
        <v>79</v>
      </c>
      <c r="AJ3634" s="1" t="s">
        <v>283</v>
      </c>
      <c r="AK3634" s="1" t="s">
        <v>17947</v>
      </c>
      <c r="AL3634" s="1" t="s">
        <v>2124</v>
      </c>
      <c r="AM3634" s="2">
        <v>45722.497754629629</v>
      </c>
      <c r="AN3634" s="1" t="s">
        <v>17947</v>
      </c>
      <c r="AP3634" s="1">
        <v>5771337</v>
      </c>
      <c r="AQ3634" s="1" t="s">
        <v>83</v>
      </c>
      <c r="AR3634" s="2">
        <v>45722.665601851855</v>
      </c>
      <c r="AS3634" s="1" t="s">
        <v>84</v>
      </c>
      <c r="AT3634" s="2">
        <v>45722.333333333336</v>
      </c>
      <c r="AU3634" s="1" t="s">
        <v>85</v>
      </c>
      <c r="AV3634" s="1" t="s">
        <v>1196</v>
      </c>
      <c r="AW3634" s="1" t="s">
        <v>1197</v>
      </c>
      <c r="AX3634" s="1" t="s">
        <v>3449</v>
      </c>
      <c r="AZ3634" s="2">
        <v>45722.665590277778</v>
      </c>
      <c r="BB3634" s="1" t="s">
        <v>192</v>
      </c>
      <c r="BC3634" s="1" t="s">
        <v>193</v>
      </c>
      <c r="BD3634" s="1" t="s">
        <v>194</v>
      </c>
      <c r="BE3634" s="1" t="s">
        <v>10694</v>
      </c>
      <c r="BF3634" s="1" t="s">
        <v>406</v>
      </c>
    </row>
    <row r="3635" spans="1:58" x14ac:dyDescent="0.35">
      <c r="A3635" s="1">
        <v>3016898</v>
      </c>
      <c r="B3635" s="1" t="s">
        <v>327</v>
      </c>
      <c r="C3635" s="1">
        <v>771</v>
      </c>
      <c r="D3635" s="1" t="s">
        <v>17948</v>
      </c>
      <c r="E3635" s="1" t="s">
        <v>59</v>
      </c>
      <c r="F3635" s="1" t="s">
        <v>4920</v>
      </c>
      <c r="G3635" s="1" t="s">
        <v>17949</v>
      </c>
      <c r="I3635" s="1">
        <v>765292155</v>
      </c>
      <c r="J3635" s="1" t="s">
        <v>17950</v>
      </c>
      <c r="K3635" s="1">
        <v>20</v>
      </c>
      <c r="L3635" s="1" t="s">
        <v>1008</v>
      </c>
      <c r="M3635" s="1" t="s">
        <v>1009</v>
      </c>
      <c r="N3635" s="2">
        <v>42262.333333333336</v>
      </c>
      <c r="O3635" s="1" t="s">
        <v>17951</v>
      </c>
      <c r="Q3635" s="1" t="s">
        <v>67</v>
      </c>
      <c r="R3635" s="2">
        <v>45722.497766203705</v>
      </c>
      <c r="S3635" s="1" t="s">
        <v>5141</v>
      </c>
      <c r="T3635" s="1" t="s">
        <v>412</v>
      </c>
      <c r="U3635" s="1" t="s">
        <v>723</v>
      </c>
      <c r="V3635" s="1" t="s">
        <v>17952</v>
      </c>
      <c r="Y3635" s="1" t="s">
        <v>17953</v>
      </c>
      <c r="Z3635" s="1" t="s">
        <v>248</v>
      </c>
      <c r="AA3635" s="1" t="s">
        <v>248</v>
      </c>
      <c r="AB3635" s="1" t="s">
        <v>1014</v>
      </c>
      <c r="AE3635" s="2">
        <v>45722.497789351852</v>
      </c>
      <c r="AF3635" s="1" t="s">
        <v>417</v>
      </c>
      <c r="AG3635" s="1">
        <v>48</v>
      </c>
      <c r="AH3635" s="1" t="s">
        <v>125</v>
      </c>
      <c r="AI3635" s="1" t="s">
        <v>464</v>
      </c>
      <c r="AJ3635" s="1" t="s">
        <v>465</v>
      </c>
      <c r="AK3635" s="1" t="s">
        <v>17954</v>
      </c>
      <c r="AL3635" s="1" t="s">
        <v>5141</v>
      </c>
      <c r="AM3635" s="2">
        <v>45722.497812499998</v>
      </c>
      <c r="AN3635" s="1" t="s">
        <v>17954</v>
      </c>
      <c r="AP3635" s="1">
        <v>5771338</v>
      </c>
      <c r="AQ3635" s="1" t="s">
        <v>83</v>
      </c>
      <c r="AR3635" s="2">
        <v>45722.619849537034</v>
      </c>
      <c r="AS3635" s="1" t="s">
        <v>84</v>
      </c>
      <c r="AT3635" s="2">
        <v>45722.333333333336</v>
      </c>
      <c r="AU3635" s="1" t="s">
        <v>85</v>
      </c>
      <c r="AV3635" s="1" t="s">
        <v>468</v>
      </c>
      <c r="AW3635" s="1" t="s">
        <v>469</v>
      </c>
      <c r="AX3635" s="1" t="s">
        <v>4997</v>
      </c>
      <c r="AY3635" s="2">
        <v>45724.497789351852</v>
      </c>
      <c r="AZ3635" s="2">
        <v>45722.619849537034</v>
      </c>
      <c r="BA3635" s="1" t="s">
        <v>419</v>
      </c>
      <c r="BB3635" s="1" t="s">
        <v>1619</v>
      </c>
      <c r="BC3635" s="1" t="s">
        <v>1620</v>
      </c>
      <c r="BD3635" s="1" t="s">
        <v>1621</v>
      </c>
      <c r="BE3635" s="1" t="s">
        <v>17955</v>
      </c>
      <c r="BF3635" s="1" t="s">
        <v>4598</v>
      </c>
    </row>
    <row r="3636" spans="1:58" x14ac:dyDescent="0.35">
      <c r="A3636" s="1">
        <v>3016897</v>
      </c>
      <c r="B3636" s="1" t="s">
        <v>58</v>
      </c>
      <c r="C3636" s="1">
        <v>32349961</v>
      </c>
      <c r="D3636" s="1">
        <v>339577312</v>
      </c>
      <c r="E3636" s="1" t="s">
        <v>59</v>
      </c>
      <c r="F3636" s="1" t="s">
        <v>60</v>
      </c>
      <c r="G3636" s="1" t="s">
        <v>4412</v>
      </c>
      <c r="H3636" s="1" t="s">
        <v>17956</v>
      </c>
      <c r="I3636" s="1">
        <v>775621363</v>
      </c>
      <c r="J3636" s="1" t="s">
        <v>17957</v>
      </c>
      <c r="K3636" s="1">
        <v>12</v>
      </c>
      <c r="L3636" s="1" t="s">
        <v>64</v>
      </c>
      <c r="M3636" s="1" t="s">
        <v>65</v>
      </c>
      <c r="N3636" s="2">
        <v>44349.76666666667</v>
      </c>
      <c r="O3636" s="1" t="s">
        <v>5377</v>
      </c>
      <c r="Q3636" s="1" t="s">
        <v>67</v>
      </c>
      <c r="R3636" s="2">
        <v>45722.497766203705</v>
      </c>
      <c r="S3636" s="1" t="s">
        <v>1810</v>
      </c>
      <c r="T3636" s="1" t="s">
        <v>412</v>
      </c>
      <c r="U3636" s="1" t="s">
        <v>70</v>
      </c>
      <c r="V3636" s="1" t="s">
        <v>17958</v>
      </c>
      <c r="Y3636" s="1" t="s">
        <v>5118</v>
      </c>
      <c r="Z3636" s="1" t="s">
        <v>841</v>
      </c>
      <c r="AA3636" s="1" t="s">
        <v>3895</v>
      </c>
      <c r="AB3636" s="1" t="s">
        <v>3895</v>
      </c>
      <c r="AE3636" s="2">
        <v>45722.498969907407</v>
      </c>
      <c r="AF3636" s="1" t="s">
        <v>417</v>
      </c>
      <c r="AG3636" s="1">
        <v>48</v>
      </c>
      <c r="AH3636" s="1" t="s">
        <v>125</v>
      </c>
      <c r="AI3636" s="1" t="s">
        <v>464</v>
      </c>
      <c r="AJ3636" s="1" t="s">
        <v>465</v>
      </c>
      <c r="AK3636" s="1" t="s">
        <v>8927</v>
      </c>
      <c r="AL3636" s="1" t="s">
        <v>1810</v>
      </c>
      <c r="AM3636" s="2">
        <v>45722.499027777776</v>
      </c>
      <c r="AO3636" s="1" t="s">
        <v>1810</v>
      </c>
      <c r="AP3636" s="1">
        <v>5771348</v>
      </c>
      <c r="AQ3636" s="1" t="s">
        <v>83</v>
      </c>
      <c r="AR3636" s="2">
        <v>45722.933622685188</v>
      </c>
      <c r="AS3636" s="1" t="s">
        <v>84</v>
      </c>
      <c r="AT3636" s="2">
        <v>45722.333333333336</v>
      </c>
      <c r="AU3636" s="1" t="s">
        <v>85</v>
      </c>
      <c r="AV3636" s="1" t="s">
        <v>1328</v>
      </c>
      <c r="AW3636" s="1" t="s">
        <v>1329</v>
      </c>
      <c r="AX3636" s="1" t="s">
        <v>6610</v>
      </c>
      <c r="AY3636" s="2">
        <v>45724.498969907407</v>
      </c>
      <c r="AZ3636" s="2">
        <v>45722.933622685188</v>
      </c>
      <c r="BA3636" s="1" t="s">
        <v>419</v>
      </c>
      <c r="BB3636" s="1" t="s">
        <v>689</v>
      </c>
      <c r="BC3636" s="1" t="s">
        <v>690</v>
      </c>
      <c r="BD3636" s="1" t="s">
        <v>691</v>
      </c>
      <c r="BE3636" s="1" t="s">
        <v>17959</v>
      </c>
      <c r="BF3636" s="1" t="s">
        <v>13821</v>
      </c>
    </row>
    <row r="3637" spans="1:58" x14ac:dyDescent="0.35">
      <c r="A3637" s="1">
        <v>3016899</v>
      </c>
      <c r="B3637" s="1" t="s">
        <v>223</v>
      </c>
      <c r="C3637" s="1">
        <v>37878171</v>
      </c>
      <c r="D3637" s="1">
        <v>338714596</v>
      </c>
      <c r="E3637" s="1" t="s">
        <v>59</v>
      </c>
      <c r="F3637" s="1" t="s">
        <v>60</v>
      </c>
      <c r="G3637" s="1" t="s">
        <v>10349</v>
      </c>
      <c r="H3637" s="1" t="s">
        <v>17960</v>
      </c>
      <c r="I3637" s="1">
        <v>761421817</v>
      </c>
      <c r="J3637" s="1" t="s">
        <v>17961</v>
      </c>
      <c r="K3637" s="1">
        <v>13</v>
      </c>
      <c r="L3637" s="1" t="s">
        <v>64</v>
      </c>
      <c r="M3637" s="1" t="s">
        <v>65</v>
      </c>
      <c r="N3637" s="2">
        <v>44492.57708333333</v>
      </c>
      <c r="O3637" s="1" t="s">
        <v>98</v>
      </c>
      <c r="Q3637" s="1" t="s">
        <v>67</v>
      </c>
      <c r="R3637" s="2">
        <v>45722.498055555552</v>
      </c>
      <c r="S3637" s="1" t="s">
        <v>862</v>
      </c>
      <c r="T3637" s="1" t="s">
        <v>100</v>
      </c>
      <c r="U3637" s="1" t="s">
        <v>70</v>
      </c>
      <c r="V3637" s="1" t="s">
        <v>17962</v>
      </c>
      <c r="W3637" s="1" t="s">
        <v>653</v>
      </c>
      <c r="X3637" s="1" t="s">
        <v>654</v>
      </c>
      <c r="Y3637" s="1" t="s">
        <v>17963</v>
      </c>
      <c r="Z3637" s="1" t="s">
        <v>2757</v>
      </c>
      <c r="AA3637" s="1" t="s">
        <v>17964</v>
      </c>
      <c r="AB3637" s="1" t="s">
        <v>17964</v>
      </c>
      <c r="AE3637" s="2">
        <v>45722.498067129629</v>
      </c>
      <c r="AF3637" s="1" t="s">
        <v>77</v>
      </c>
      <c r="AH3637" s="1" t="s">
        <v>125</v>
      </c>
      <c r="AI3637" s="1" t="s">
        <v>360</v>
      </c>
      <c r="AJ3637" s="1" t="s">
        <v>1212</v>
      </c>
      <c r="AK3637" s="1" t="s">
        <v>17965</v>
      </c>
      <c r="AL3637" s="1" t="s">
        <v>862</v>
      </c>
      <c r="AM3637" s="2">
        <v>45722.63354166667</v>
      </c>
      <c r="AN3637" s="1" t="s">
        <v>17966</v>
      </c>
      <c r="AO3637" s="1" t="s">
        <v>349</v>
      </c>
      <c r="AP3637" s="1">
        <v>5772219</v>
      </c>
      <c r="AQ3637" s="1" t="s">
        <v>83</v>
      </c>
      <c r="AR3637" s="2">
        <v>45724.833414351851</v>
      </c>
      <c r="AS3637" s="1" t="s">
        <v>84</v>
      </c>
      <c r="AT3637" s="2">
        <v>45722.333333333336</v>
      </c>
      <c r="AU3637" s="1" t="s">
        <v>85</v>
      </c>
      <c r="AV3637" s="1" t="s">
        <v>342</v>
      </c>
      <c r="AW3637" s="1" t="s">
        <v>343</v>
      </c>
      <c r="AX3637" s="1" t="s">
        <v>344</v>
      </c>
      <c r="AZ3637" s="2">
        <v>45724.833414351851</v>
      </c>
      <c r="BB3637" s="1" t="s">
        <v>345</v>
      </c>
      <c r="BC3637" s="1" t="s">
        <v>346</v>
      </c>
      <c r="BD3637" s="1" t="s">
        <v>347</v>
      </c>
      <c r="BE3637" s="1" t="s">
        <v>17967</v>
      </c>
      <c r="BF3637" s="1" t="s">
        <v>349</v>
      </c>
    </row>
    <row r="3638" spans="1:58" x14ac:dyDescent="0.35">
      <c r="A3638" s="1">
        <v>3016900</v>
      </c>
      <c r="B3638" s="1" t="s">
        <v>58</v>
      </c>
      <c r="C3638" s="1">
        <v>38754531</v>
      </c>
      <c r="D3638" s="1">
        <v>338711116</v>
      </c>
      <c r="E3638" s="1" t="s">
        <v>59</v>
      </c>
      <c r="F3638" s="1" t="s">
        <v>60</v>
      </c>
      <c r="G3638" s="1" t="s">
        <v>17968</v>
      </c>
      <c r="I3638" s="1">
        <v>776367589</v>
      </c>
      <c r="J3638" s="1" t="s">
        <v>5489</v>
      </c>
      <c r="K3638" s="1">
        <v>20</v>
      </c>
      <c r="L3638" s="1" t="s">
        <v>294</v>
      </c>
      <c r="M3638" s="1" t="s">
        <v>295</v>
      </c>
      <c r="N3638" s="2">
        <v>44811.75</v>
      </c>
      <c r="O3638" s="1" t="s">
        <v>5377</v>
      </c>
      <c r="Q3638" s="1" t="s">
        <v>67</v>
      </c>
      <c r="R3638" s="2">
        <v>45722.498182870368</v>
      </c>
      <c r="S3638" s="1" t="s">
        <v>5749</v>
      </c>
      <c r="T3638" s="1" t="s">
        <v>412</v>
      </c>
      <c r="U3638" s="1" t="s">
        <v>101</v>
      </c>
      <c r="V3638" s="1" t="s">
        <v>17969</v>
      </c>
      <c r="W3638" s="1" t="s">
        <v>653</v>
      </c>
      <c r="X3638" s="1" t="s">
        <v>654</v>
      </c>
      <c r="Y3638" s="1" t="s">
        <v>15102</v>
      </c>
      <c r="Z3638" s="1" t="s">
        <v>944</v>
      </c>
      <c r="AA3638" s="1" t="s">
        <v>17970</v>
      </c>
      <c r="AB3638" s="1" t="s">
        <v>13177</v>
      </c>
      <c r="AC3638" s="1">
        <v>6</v>
      </c>
      <c r="AE3638" s="2">
        <v>45722.498206018521</v>
      </c>
      <c r="AF3638" s="1" t="s">
        <v>417</v>
      </c>
      <c r="AG3638" s="1">
        <v>48</v>
      </c>
      <c r="AH3638" s="1" t="s">
        <v>125</v>
      </c>
      <c r="AI3638" s="1" t="s">
        <v>464</v>
      </c>
      <c r="AJ3638" s="1" t="s">
        <v>465</v>
      </c>
      <c r="AK3638" s="1" t="s">
        <v>17971</v>
      </c>
      <c r="AL3638" s="1" t="s">
        <v>5749</v>
      </c>
      <c r="AM3638" s="2">
        <v>45722.498229166667</v>
      </c>
      <c r="AN3638" s="1" t="s">
        <v>17971</v>
      </c>
      <c r="AP3638" s="1">
        <v>5771340</v>
      </c>
      <c r="AQ3638" s="1" t="s">
        <v>83</v>
      </c>
      <c r="AR3638" s="2">
        <v>45722.797002314815</v>
      </c>
      <c r="AS3638" s="1" t="s">
        <v>84</v>
      </c>
      <c r="AT3638" s="2">
        <v>45722.333333333336</v>
      </c>
      <c r="AU3638" s="1" t="s">
        <v>85</v>
      </c>
      <c r="AV3638" s="1" t="s">
        <v>608</v>
      </c>
      <c r="AW3638" s="1" t="s">
        <v>609</v>
      </c>
      <c r="AX3638" s="1" t="s">
        <v>6286</v>
      </c>
      <c r="AY3638" s="2">
        <v>45724.498206018521</v>
      </c>
      <c r="AZ3638" s="2">
        <v>45722.797002314815</v>
      </c>
      <c r="BA3638" s="1" t="s">
        <v>419</v>
      </c>
      <c r="BB3638" s="1" t="s">
        <v>89</v>
      </c>
      <c r="BC3638" s="1" t="s">
        <v>90</v>
      </c>
      <c r="BD3638" s="1" t="s">
        <v>91</v>
      </c>
      <c r="BE3638" s="1" t="s">
        <v>11433</v>
      </c>
      <c r="BF3638" s="1" t="s">
        <v>657</v>
      </c>
    </row>
    <row r="3639" spans="1:58" x14ac:dyDescent="0.35">
      <c r="A3639" s="1">
        <v>3016901</v>
      </c>
      <c r="B3639" s="1" t="s">
        <v>58</v>
      </c>
      <c r="C3639" s="1">
        <v>44163141</v>
      </c>
      <c r="D3639" s="1">
        <v>338305288</v>
      </c>
      <c r="E3639" s="1" t="s">
        <v>59</v>
      </c>
      <c r="F3639" s="1" t="s">
        <v>60</v>
      </c>
      <c r="G3639" s="1" t="s">
        <v>17972</v>
      </c>
      <c r="I3639" s="1">
        <v>777755226</v>
      </c>
      <c r="J3639" s="1" t="s">
        <v>889</v>
      </c>
      <c r="K3639" s="1">
        <v>20</v>
      </c>
      <c r="L3639" s="1" t="s">
        <v>294</v>
      </c>
      <c r="M3639" s="1" t="s">
        <v>295</v>
      </c>
      <c r="N3639" s="2">
        <v>45581.711828703701</v>
      </c>
      <c r="O3639" s="1" t="s">
        <v>2009</v>
      </c>
      <c r="Q3639" s="1" t="s">
        <v>67</v>
      </c>
      <c r="R3639" s="2">
        <v>45722.500937500001</v>
      </c>
      <c r="S3639" s="1" t="s">
        <v>4862</v>
      </c>
      <c r="T3639" s="1" t="s">
        <v>412</v>
      </c>
      <c r="U3639" s="1" t="s">
        <v>70</v>
      </c>
      <c r="V3639" s="1" t="s">
        <v>17973</v>
      </c>
      <c r="W3639" s="1" t="s">
        <v>72</v>
      </c>
      <c r="X3639" s="1" t="s">
        <v>881</v>
      </c>
      <c r="Y3639" s="1" t="s">
        <v>7686</v>
      </c>
      <c r="Z3639" s="1" t="s">
        <v>1352</v>
      </c>
      <c r="AA3639" s="1" t="s">
        <v>7687</v>
      </c>
      <c r="AB3639" s="1" t="s">
        <v>7688</v>
      </c>
      <c r="AE3639" s="2">
        <v>45722.50204861111</v>
      </c>
      <c r="AF3639" s="1" t="s">
        <v>77</v>
      </c>
      <c r="AH3639" s="1" t="s">
        <v>125</v>
      </c>
      <c r="AI3639" s="1" t="s">
        <v>464</v>
      </c>
      <c r="AJ3639" s="1" t="s">
        <v>465</v>
      </c>
      <c r="AK3639" s="1" t="s">
        <v>15345</v>
      </c>
      <c r="AL3639" s="1" t="s">
        <v>4862</v>
      </c>
      <c r="AM3639" s="2">
        <v>45722.502106481479</v>
      </c>
      <c r="AO3639" s="1" t="s">
        <v>4862</v>
      </c>
      <c r="AP3639" s="1">
        <v>5771366</v>
      </c>
      <c r="AQ3639" s="1" t="s">
        <v>83</v>
      </c>
      <c r="AR3639" s="2">
        <v>45722.60796296296</v>
      </c>
      <c r="AS3639" s="1" t="s">
        <v>84</v>
      </c>
      <c r="AT3639" s="2">
        <v>45722.333333333336</v>
      </c>
      <c r="AU3639" s="1" t="s">
        <v>85</v>
      </c>
      <c r="AV3639" s="1" t="s">
        <v>1354</v>
      </c>
      <c r="AW3639" s="1" t="s">
        <v>1355</v>
      </c>
      <c r="AX3639" s="1" t="s">
        <v>2816</v>
      </c>
      <c r="AZ3639" s="2">
        <v>45722.60796296296</v>
      </c>
      <c r="BB3639" s="1" t="s">
        <v>1003</v>
      </c>
      <c r="BC3639" s="1" t="s">
        <v>595</v>
      </c>
      <c r="BD3639" s="1" t="s">
        <v>1004</v>
      </c>
      <c r="BE3639" s="1" t="s">
        <v>4181</v>
      </c>
      <c r="BF3639" s="1" t="s">
        <v>1936</v>
      </c>
    </row>
    <row r="3640" spans="1:58" x14ac:dyDescent="0.35">
      <c r="A3640" s="1">
        <v>3016902</v>
      </c>
      <c r="B3640" s="1" t="s">
        <v>58</v>
      </c>
      <c r="C3640" s="1">
        <v>44575651</v>
      </c>
      <c r="D3640" s="1">
        <v>338542132</v>
      </c>
      <c r="E3640" s="1" t="s">
        <v>59</v>
      </c>
      <c r="F3640" s="1" t="s">
        <v>60</v>
      </c>
      <c r="G3640" s="1" t="s">
        <v>876</v>
      </c>
      <c r="H3640" s="1" t="s">
        <v>17974</v>
      </c>
      <c r="I3640" s="1">
        <v>771154552</v>
      </c>
      <c r="J3640" s="1" t="s">
        <v>17975</v>
      </c>
      <c r="K3640" s="1">
        <v>13</v>
      </c>
      <c r="L3640" s="1" t="s">
        <v>64</v>
      </c>
      <c r="M3640" s="1" t="s">
        <v>65</v>
      </c>
      <c r="N3640" s="2">
        <v>45618.475266203706</v>
      </c>
      <c r="O3640" s="1" t="s">
        <v>66</v>
      </c>
      <c r="Q3640" s="1" t="s">
        <v>67</v>
      </c>
      <c r="R3640" s="2">
        <v>45722.501238425924</v>
      </c>
      <c r="S3640" s="1" t="s">
        <v>862</v>
      </c>
      <c r="T3640" s="1" t="s">
        <v>100</v>
      </c>
      <c r="U3640" s="1" t="s">
        <v>70</v>
      </c>
      <c r="V3640" s="1" t="s">
        <v>17976</v>
      </c>
      <c r="Y3640" s="1" t="s">
        <v>943</v>
      </c>
      <c r="Z3640" s="1" t="s">
        <v>1300</v>
      </c>
      <c r="AA3640" s="1">
        <v>1000</v>
      </c>
      <c r="AB3640" s="1" t="s">
        <v>124</v>
      </c>
      <c r="AE3640" s="2">
        <v>45722.501250000001</v>
      </c>
      <c r="AF3640" s="1" t="s">
        <v>77</v>
      </c>
      <c r="AH3640" s="1" t="s">
        <v>125</v>
      </c>
      <c r="AI3640" s="1" t="s">
        <v>79</v>
      </c>
      <c r="AJ3640" s="1" t="s">
        <v>378</v>
      </c>
      <c r="AK3640" s="1" t="s">
        <v>17977</v>
      </c>
      <c r="AL3640" s="1" t="s">
        <v>862</v>
      </c>
      <c r="AM3640" s="2">
        <v>45722.501273148147</v>
      </c>
      <c r="AN3640" s="1" t="s">
        <v>17977</v>
      </c>
      <c r="AP3640" s="1">
        <v>5771360</v>
      </c>
      <c r="AQ3640" s="1" t="s">
        <v>83</v>
      </c>
      <c r="AR3640" s="2">
        <v>45723.708854166667</v>
      </c>
      <c r="AS3640" s="1" t="s">
        <v>84</v>
      </c>
      <c r="AT3640" s="2">
        <v>45722.5625</v>
      </c>
      <c r="AU3640" s="1" t="s">
        <v>85</v>
      </c>
      <c r="AV3640" s="1" t="s">
        <v>169</v>
      </c>
      <c r="AW3640" s="1" t="s">
        <v>170</v>
      </c>
      <c r="AX3640" s="1" t="s">
        <v>1734</v>
      </c>
      <c r="AZ3640" s="2">
        <v>45723.708854166667</v>
      </c>
      <c r="BB3640" s="1" t="s">
        <v>192</v>
      </c>
      <c r="BC3640" s="1" t="s">
        <v>193</v>
      </c>
      <c r="BD3640" s="1" t="s">
        <v>194</v>
      </c>
      <c r="BE3640" s="1" t="s">
        <v>17978</v>
      </c>
      <c r="BF3640" s="1" t="s">
        <v>176</v>
      </c>
    </row>
    <row r="3641" spans="1:58" x14ac:dyDescent="0.35">
      <c r="A3641" s="1">
        <v>3016903</v>
      </c>
      <c r="B3641" s="1" t="s">
        <v>58</v>
      </c>
      <c r="C3641" s="1">
        <v>41908121</v>
      </c>
      <c r="D3641" s="1">
        <v>338939025</v>
      </c>
      <c r="E3641" s="1" t="s">
        <v>59</v>
      </c>
      <c r="F3641" s="1" t="s">
        <v>60</v>
      </c>
      <c r="G3641" s="1" t="s">
        <v>138</v>
      </c>
      <c r="H3641" s="1" t="s">
        <v>315</v>
      </c>
      <c r="I3641" s="1">
        <v>7.7175439900775694E+19</v>
      </c>
      <c r="J3641" s="1" t="s">
        <v>293</v>
      </c>
      <c r="K3641" s="1">
        <v>13</v>
      </c>
      <c r="L3641" s="1" t="s">
        <v>64</v>
      </c>
      <c r="M3641" s="1" t="s">
        <v>65</v>
      </c>
      <c r="N3641" s="2">
        <v>45287.708344907405</v>
      </c>
      <c r="O3641" s="1" t="s">
        <v>353</v>
      </c>
      <c r="Q3641" s="1" t="s">
        <v>67</v>
      </c>
      <c r="R3641" s="2">
        <v>45722.501388888886</v>
      </c>
      <c r="S3641" s="1" t="s">
        <v>1020</v>
      </c>
      <c r="T3641" s="1" t="s">
        <v>1021</v>
      </c>
      <c r="U3641" s="1" t="s">
        <v>385</v>
      </c>
      <c r="V3641" s="1" t="s">
        <v>17979</v>
      </c>
      <c r="W3641" s="1" t="s">
        <v>162</v>
      </c>
      <c r="X3641" s="1" t="s">
        <v>1191</v>
      </c>
      <c r="Y3641" s="1" t="s">
        <v>17980</v>
      </c>
      <c r="Z3641" s="1" t="s">
        <v>400</v>
      </c>
      <c r="AA3641" s="1" t="s">
        <v>400</v>
      </c>
      <c r="AB3641" s="1" t="s">
        <v>124</v>
      </c>
      <c r="AE3641" s="2">
        <v>45722.501400462963</v>
      </c>
      <c r="AF3641" s="1" t="s">
        <v>77</v>
      </c>
      <c r="AH3641" s="1" t="s">
        <v>125</v>
      </c>
      <c r="AI3641" s="1" t="s">
        <v>79</v>
      </c>
      <c r="AJ3641" s="1" t="s">
        <v>454</v>
      </c>
      <c r="AK3641" s="1" t="s">
        <v>17981</v>
      </c>
      <c r="AL3641" s="1" t="s">
        <v>1020</v>
      </c>
      <c r="AM3641" s="2">
        <v>45722.501458333332</v>
      </c>
      <c r="AN3641" s="1" t="s">
        <v>17981</v>
      </c>
      <c r="AP3641" s="1">
        <v>5771361</v>
      </c>
      <c r="AQ3641" s="1" t="s">
        <v>83</v>
      </c>
      <c r="AR3641" s="2">
        <v>45722.591597222221</v>
      </c>
      <c r="AS3641" s="1" t="s">
        <v>84</v>
      </c>
      <c r="AT3641" s="2">
        <v>45722.5625</v>
      </c>
      <c r="AU3641" s="1" t="s">
        <v>85</v>
      </c>
      <c r="AV3641" s="1" t="s">
        <v>1196</v>
      </c>
      <c r="AW3641" s="1" t="s">
        <v>1197</v>
      </c>
      <c r="AX3641" s="1" t="s">
        <v>3449</v>
      </c>
      <c r="AZ3641" s="2">
        <v>45722.591597222221</v>
      </c>
      <c r="BB3641" s="1" t="s">
        <v>950</v>
      </c>
      <c r="BC3641" s="1" t="s">
        <v>951</v>
      </c>
      <c r="BD3641" s="1" t="s">
        <v>815</v>
      </c>
      <c r="BE3641" s="1" t="s">
        <v>17982</v>
      </c>
      <c r="BF3641" s="1" t="s">
        <v>817</v>
      </c>
    </row>
    <row r="3642" spans="1:58" x14ac:dyDescent="0.35">
      <c r="A3642" s="1">
        <v>3016904</v>
      </c>
      <c r="B3642" s="1" t="s">
        <v>58</v>
      </c>
      <c r="C3642" s="1">
        <v>31067621</v>
      </c>
      <c r="D3642" s="1">
        <v>339517583</v>
      </c>
      <c r="E3642" s="1" t="s">
        <v>59</v>
      </c>
      <c r="F3642" s="1" t="s">
        <v>60</v>
      </c>
      <c r="G3642" s="1" t="s">
        <v>1177</v>
      </c>
      <c r="H3642" s="1" t="s">
        <v>1674</v>
      </c>
      <c r="I3642" s="1">
        <v>772909055</v>
      </c>
      <c r="J3642" s="1" t="s">
        <v>1565</v>
      </c>
      <c r="K3642" s="1">
        <v>14</v>
      </c>
      <c r="L3642" s="1" t="s">
        <v>64</v>
      </c>
      <c r="M3642" s="1" t="s">
        <v>65</v>
      </c>
      <c r="N3642" s="2">
        <v>44970.708333333336</v>
      </c>
      <c r="O3642" s="1" t="s">
        <v>66</v>
      </c>
      <c r="Q3642" s="1" t="s">
        <v>67</v>
      </c>
      <c r="R3642" s="2">
        <v>45722.505810185183</v>
      </c>
      <c r="S3642" s="1" t="s">
        <v>6452</v>
      </c>
      <c r="T3642" s="1" t="s">
        <v>69</v>
      </c>
      <c r="U3642" s="1" t="s">
        <v>70</v>
      </c>
      <c r="V3642" s="1" t="s">
        <v>17983</v>
      </c>
      <c r="W3642" s="1" t="s">
        <v>263</v>
      </c>
      <c r="X3642" s="1" t="s">
        <v>263</v>
      </c>
      <c r="Y3642" s="1" t="s">
        <v>12612</v>
      </c>
      <c r="Z3642" s="1" t="s">
        <v>852</v>
      </c>
      <c r="AA3642" s="1" t="s">
        <v>1232</v>
      </c>
      <c r="AB3642" s="1" t="s">
        <v>124</v>
      </c>
      <c r="AE3642" s="2">
        <v>45722.50582175926</v>
      </c>
      <c r="AF3642" s="1" t="s">
        <v>77</v>
      </c>
      <c r="AH3642" s="1" t="s">
        <v>125</v>
      </c>
      <c r="AI3642" s="1" t="s">
        <v>79</v>
      </c>
      <c r="AJ3642" s="1" t="s">
        <v>378</v>
      </c>
      <c r="AK3642" s="1" t="s">
        <v>17983</v>
      </c>
      <c r="AL3642" s="1" t="s">
        <v>6452</v>
      </c>
      <c r="AM3642" s="2">
        <v>45722.505856481483</v>
      </c>
      <c r="AN3642" s="1" t="s">
        <v>17983</v>
      </c>
      <c r="AP3642" s="1">
        <v>5771379</v>
      </c>
      <c r="AQ3642" s="1" t="s">
        <v>83</v>
      </c>
      <c r="AR3642" s="2">
        <v>45722.703703703701</v>
      </c>
      <c r="AS3642" s="1" t="s">
        <v>84</v>
      </c>
      <c r="AT3642" s="2">
        <v>45722.350694444445</v>
      </c>
      <c r="AU3642" s="1" t="s">
        <v>85</v>
      </c>
      <c r="AV3642" s="1" t="s">
        <v>108</v>
      </c>
      <c r="AW3642" s="1" t="s">
        <v>109</v>
      </c>
      <c r="AX3642" s="1" t="s">
        <v>1965</v>
      </c>
      <c r="AZ3642" s="2">
        <v>45722.703703703701</v>
      </c>
      <c r="BB3642" s="1" t="s">
        <v>89</v>
      </c>
      <c r="BC3642" s="1" t="s">
        <v>90</v>
      </c>
      <c r="BD3642" s="1" t="s">
        <v>91</v>
      </c>
      <c r="BE3642" s="1" t="s">
        <v>17984</v>
      </c>
      <c r="BF3642" s="1" t="s">
        <v>325</v>
      </c>
    </row>
    <row r="3643" spans="1:58" x14ac:dyDescent="0.35">
      <c r="A3643" s="1">
        <v>3016905</v>
      </c>
      <c r="B3643" s="1" t="s">
        <v>58</v>
      </c>
      <c r="C3643" s="1">
        <v>273031</v>
      </c>
      <c r="D3643" s="1">
        <v>338241669</v>
      </c>
      <c r="E3643" s="1" t="s">
        <v>59</v>
      </c>
      <c r="F3643" s="1" t="s">
        <v>60</v>
      </c>
      <c r="G3643" s="1" t="s">
        <v>17985</v>
      </c>
      <c r="H3643" s="1" t="s">
        <v>17986</v>
      </c>
      <c r="I3643" s="1">
        <v>777572604</v>
      </c>
      <c r="J3643" s="1" t="s">
        <v>17987</v>
      </c>
      <c r="K3643" s="1">
        <v>20</v>
      </c>
      <c r="L3643" s="1" t="s">
        <v>294</v>
      </c>
      <c r="M3643" s="1" t="s">
        <v>295</v>
      </c>
      <c r="N3643" s="2">
        <v>43888.522245370368</v>
      </c>
      <c r="O3643" s="1" t="s">
        <v>2009</v>
      </c>
      <c r="Q3643" s="1" t="s">
        <v>67</v>
      </c>
      <c r="R3643" s="2">
        <v>45722.505879629629</v>
      </c>
      <c r="S3643" s="1" t="s">
        <v>5527</v>
      </c>
      <c r="T3643" s="1" t="s">
        <v>412</v>
      </c>
      <c r="U3643" s="1" t="s">
        <v>70</v>
      </c>
      <c r="V3643" s="1" t="s">
        <v>1145</v>
      </c>
      <c r="Y3643" s="1" t="s">
        <v>1597</v>
      </c>
      <c r="Z3643" s="1" t="s">
        <v>75</v>
      </c>
      <c r="AE3643" s="2">
        <v>45722.643692129626</v>
      </c>
      <c r="AF3643" s="1" t="s">
        <v>417</v>
      </c>
      <c r="AG3643" s="1">
        <v>48</v>
      </c>
      <c r="AH3643" s="1" t="s">
        <v>78</v>
      </c>
      <c r="AI3643" s="1" t="s">
        <v>58</v>
      </c>
      <c r="AJ3643" s="1" t="s">
        <v>361</v>
      </c>
      <c r="AK3643" s="1" t="s">
        <v>17988</v>
      </c>
      <c r="AL3643" s="1" t="s">
        <v>1538</v>
      </c>
      <c r="AM3643" s="2">
        <v>45722.643819444442</v>
      </c>
      <c r="AN3643" s="1" t="s">
        <v>17988</v>
      </c>
      <c r="AO3643" s="1" t="s">
        <v>1538</v>
      </c>
      <c r="AP3643" s="1">
        <v>5772266</v>
      </c>
      <c r="AQ3643" s="1" t="s">
        <v>83</v>
      </c>
      <c r="AR3643" s="2">
        <v>45723.51489583333</v>
      </c>
      <c r="AS3643" s="1" t="s">
        <v>84</v>
      </c>
      <c r="AT3643" s="2">
        <v>45722.333333333336</v>
      </c>
      <c r="AU3643" s="1" t="s">
        <v>85</v>
      </c>
      <c r="AV3643" s="1" t="s">
        <v>189</v>
      </c>
      <c r="AW3643" s="1" t="s">
        <v>190</v>
      </c>
      <c r="AX3643" s="1" t="s">
        <v>191</v>
      </c>
      <c r="AY3643" s="2">
        <v>45724.643692129626</v>
      </c>
      <c r="AZ3643" s="2">
        <v>45723.514884259261</v>
      </c>
      <c r="BA3643" s="1" t="s">
        <v>419</v>
      </c>
      <c r="BB3643" s="1" t="s">
        <v>254</v>
      </c>
      <c r="BC3643" s="1" t="s">
        <v>255</v>
      </c>
      <c r="BD3643" s="1" t="s">
        <v>256</v>
      </c>
      <c r="BE3643" s="1" t="s">
        <v>17989</v>
      </c>
      <c r="BF3643" s="1" t="s">
        <v>128</v>
      </c>
    </row>
    <row r="3644" spans="1:58" x14ac:dyDescent="0.35">
      <c r="A3644" s="1">
        <v>3016906</v>
      </c>
      <c r="B3644" s="1" t="s">
        <v>58</v>
      </c>
      <c r="C3644" s="1">
        <v>44843721</v>
      </c>
      <c r="D3644" s="1">
        <v>338450655</v>
      </c>
      <c r="E3644" s="1" t="s">
        <v>59</v>
      </c>
      <c r="F3644" s="1" t="s">
        <v>60</v>
      </c>
      <c r="G3644" s="1" t="s">
        <v>1177</v>
      </c>
      <c r="H3644" s="1" t="s">
        <v>315</v>
      </c>
      <c r="I3644" s="1">
        <v>338450655</v>
      </c>
      <c r="J3644" s="1" t="s">
        <v>1096</v>
      </c>
      <c r="K3644" s="1">
        <v>13</v>
      </c>
      <c r="L3644" s="1" t="s">
        <v>244</v>
      </c>
      <c r="M3644" s="1" t="s">
        <v>65</v>
      </c>
      <c r="N3644" s="2">
        <v>45680.75</v>
      </c>
      <c r="O3644" s="1" t="s">
        <v>66</v>
      </c>
      <c r="Q3644" s="1" t="s">
        <v>67</v>
      </c>
      <c r="R3644" s="2">
        <v>45722.50708333333</v>
      </c>
      <c r="S3644" s="1" t="s">
        <v>961</v>
      </c>
      <c r="T3644" s="1" t="s">
        <v>100</v>
      </c>
      <c r="U3644" s="1" t="s">
        <v>2761</v>
      </c>
      <c r="V3644" s="1" t="s">
        <v>17990</v>
      </c>
      <c r="W3644" s="1" t="s">
        <v>162</v>
      </c>
      <c r="X3644" s="1" t="s">
        <v>1191</v>
      </c>
      <c r="Y3644" s="1" t="s">
        <v>2840</v>
      </c>
      <c r="Z3644" s="1" t="s">
        <v>5199</v>
      </c>
      <c r="AA3644" s="1" t="s">
        <v>7912</v>
      </c>
      <c r="AB3644" s="1" t="s">
        <v>124</v>
      </c>
      <c r="AE3644" s="2">
        <v>45722.507094907407</v>
      </c>
      <c r="AF3644" s="1" t="s">
        <v>77</v>
      </c>
      <c r="AH3644" s="1" t="s">
        <v>125</v>
      </c>
      <c r="AI3644" s="1" t="s">
        <v>58</v>
      </c>
      <c r="AJ3644" s="1" t="s">
        <v>167</v>
      </c>
      <c r="AK3644" s="1" t="s">
        <v>17991</v>
      </c>
      <c r="AL3644" s="1" t="s">
        <v>961</v>
      </c>
      <c r="AM3644" s="2">
        <v>45722.830069444448</v>
      </c>
      <c r="AN3644" s="1" t="s">
        <v>15215</v>
      </c>
      <c r="AO3644" s="1" t="s">
        <v>657</v>
      </c>
      <c r="AP3644" s="1">
        <v>5773119</v>
      </c>
      <c r="AQ3644" s="1" t="s">
        <v>83</v>
      </c>
      <c r="AR3644" s="2">
        <v>45724.583090277774</v>
      </c>
      <c r="AS3644" s="1" t="s">
        <v>84</v>
      </c>
      <c r="AT3644" s="2">
        <v>45723.333333333336</v>
      </c>
      <c r="AU3644" s="1" t="s">
        <v>85</v>
      </c>
      <c r="AV3644" s="1" t="s">
        <v>402</v>
      </c>
      <c r="AW3644" s="1" t="s">
        <v>403</v>
      </c>
      <c r="AX3644" s="1" t="s">
        <v>404</v>
      </c>
      <c r="AZ3644" s="2">
        <v>45724.583090277774</v>
      </c>
      <c r="BB3644" s="1" t="s">
        <v>661</v>
      </c>
      <c r="BC3644" s="1" t="s">
        <v>662</v>
      </c>
      <c r="BD3644" s="1" t="s">
        <v>663</v>
      </c>
      <c r="BE3644" s="1" t="s">
        <v>17992</v>
      </c>
      <c r="BF3644" s="1" t="s">
        <v>601</v>
      </c>
    </row>
    <row r="3645" spans="1:58" x14ac:dyDescent="0.35">
      <c r="A3645" s="1">
        <v>3016907</v>
      </c>
      <c r="B3645" s="1" t="s">
        <v>58</v>
      </c>
      <c r="C3645" s="1">
        <v>488421</v>
      </c>
      <c r="D3645" s="1">
        <v>338270338</v>
      </c>
      <c r="E3645" s="1" t="s">
        <v>59</v>
      </c>
      <c r="F3645" s="1" t="s">
        <v>60</v>
      </c>
      <c r="G3645" s="1" t="s">
        <v>1409</v>
      </c>
      <c r="H3645" s="1" t="s">
        <v>17993</v>
      </c>
      <c r="I3645" s="1">
        <v>784262614</v>
      </c>
      <c r="J3645" s="1" t="s">
        <v>12025</v>
      </c>
      <c r="K3645" s="1">
        <v>12</v>
      </c>
      <c r="L3645" s="1" t="s">
        <v>244</v>
      </c>
      <c r="M3645" s="1" t="s">
        <v>65</v>
      </c>
      <c r="N3645" s="2">
        <v>45695.583344907405</v>
      </c>
      <c r="O3645" s="1" t="s">
        <v>180</v>
      </c>
      <c r="Q3645" s="1" t="s">
        <v>67</v>
      </c>
      <c r="R3645" s="2">
        <v>45722.507280092592</v>
      </c>
      <c r="S3645" s="1" t="s">
        <v>245</v>
      </c>
      <c r="T3645" s="1" t="s">
        <v>100</v>
      </c>
      <c r="U3645" s="1" t="s">
        <v>385</v>
      </c>
      <c r="V3645" s="1" t="s">
        <v>17994</v>
      </c>
      <c r="W3645" s="1" t="s">
        <v>72</v>
      </c>
      <c r="X3645" s="1" t="s">
        <v>183</v>
      </c>
      <c r="Y3645" s="1" t="s">
        <v>11111</v>
      </c>
      <c r="Z3645" s="1" t="s">
        <v>477</v>
      </c>
      <c r="AA3645" s="1" t="s">
        <v>1918</v>
      </c>
      <c r="AB3645" s="1" t="s">
        <v>1918</v>
      </c>
      <c r="AC3645" s="1">
        <v>998</v>
      </c>
      <c r="AE3645" s="2">
        <v>45722.507291666669</v>
      </c>
      <c r="AF3645" s="1" t="s">
        <v>77</v>
      </c>
      <c r="AH3645" s="1" t="s">
        <v>78</v>
      </c>
      <c r="AI3645" s="1" t="s">
        <v>79</v>
      </c>
      <c r="AJ3645" s="1" t="s">
        <v>454</v>
      </c>
      <c r="AK3645" s="1" t="s">
        <v>17995</v>
      </c>
      <c r="AL3645" s="1" t="s">
        <v>245</v>
      </c>
      <c r="AM3645" s="2">
        <v>45722.507326388892</v>
      </c>
      <c r="AN3645" s="1" t="s">
        <v>17995</v>
      </c>
      <c r="AP3645" s="1">
        <v>5771394</v>
      </c>
      <c r="AQ3645" s="1" t="s">
        <v>83</v>
      </c>
      <c r="AR3645" s="2">
        <v>45724.406504629631</v>
      </c>
      <c r="AS3645" s="1" t="s">
        <v>84</v>
      </c>
      <c r="AT3645" s="2">
        <v>45722.5625</v>
      </c>
      <c r="AU3645" s="1" t="s">
        <v>85</v>
      </c>
      <c r="AV3645" s="1" t="s">
        <v>480</v>
      </c>
      <c r="AW3645" s="1" t="s">
        <v>481</v>
      </c>
      <c r="AX3645" s="1" t="s">
        <v>10431</v>
      </c>
      <c r="AZ3645" s="2">
        <v>45724.406504629631</v>
      </c>
      <c r="BB3645" s="1" t="s">
        <v>111</v>
      </c>
      <c r="BC3645" s="1" t="s">
        <v>112</v>
      </c>
      <c r="BD3645" s="1" t="s">
        <v>113</v>
      </c>
      <c r="BE3645" s="1" t="s">
        <v>17996</v>
      </c>
      <c r="BF3645" s="1" t="s">
        <v>3587</v>
      </c>
    </row>
    <row r="3646" spans="1:58" x14ac:dyDescent="0.35">
      <c r="A3646" s="1">
        <v>3016908</v>
      </c>
      <c r="B3646" s="1" t="s">
        <v>58</v>
      </c>
      <c r="C3646" s="1">
        <v>37525331</v>
      </c>
      <c r="D3646" s="1">
        <v>338783213</v>
      </c>
      <c r="E3646" s="1" t="s">
        <v>59</v>
      </c>
      <c r="F3646" s="1" t="s">
        <v>60</v>
      </c>
      <c r="G3646" s="1" t="s">
        <v>4029</v>
      </c>
      <c r="H3646" s="1" t="s">
        <v>4604</v>
      </c>
      <c r="I3646" s="1">
        <v>779905305</v>
      </c>
      <c r="J3646" s="1" t="s">
        <v>8469</v>
      </c>
      <c r="K3646" s="1">
        <v>12</v>
      </c>
      <c r="L3646" s="1" t="s">
        <v>64</v>
      </c>
      <c r="M3646" s="1" t="s">
        <v>65</v>
      </c>
      <c r="N3646" s="2">
        <v>44805</v>
      </c>
      <c r="O3646" s="1" t="s">
        <v>353</v>
      </c>
      <c r="Q3646" s="1" t="s">
        <v>67</v>
      </c>
      <c r="R3646" s="2">
        <v>45722.508055555554</v>
      </c>
      <c r="S3646" s="1" t="s">
        <v>918</v>
      </c>
      <c r="T3646" s="1" t="s">
        <v>69</v>
      </c>
      <c r="U3646" s="1" t="s">
        <v>70</v>
      </c>
      <c r="V3646" s="1" t="s">
        <v>17997</v>
      </c>
      <c r="W3646" s="1" t="s">
        <v>162</v>
      </c>
      <c r="X3646" s="1" t="s">
        <v>1191</v>
      </c>
      <c r="Y3646" s="1" t="s">
        <v>4443</v>
      </c>
      <c r="Z3646" s="1" t="s">
        <v>1193</v>
      </c>
      <c r="AA3646" s="1" t="s">
        <v>4444</v>
      </c>
      <c r="AB3646" s="1" t="s">
        <v>124</v>
      </c>
      <c r="AE3646" s="2">
        <v>45722.5080787037</v>
      </c>
      <c r="AF3646" s="1" t="s">
        <v>77</v>
      </c>
      <c r="AH3646" s="1" t="s">
        <v>78</v>
      </c>
      <c r="AI3646" s="1" t="s">
        <v>79</v>
      </c>
      <c r="AJ3646" s="1" t="s">
        <v>378</v>
      </c>
      <c r="AK3646" s="1" t="s">
        <v>17998</v>
      </c>
      <c r="AL3646" s="1" t="s">
        <v>918</v>
      </c>
      <c r="AM3646" s="2">
        <v>45722.508101851854</v>
      </c>
      <c r="AN3646" s="1" t="s">
        <v>17998</v>
      </c>
      <c r="AP3646" s="1">
        <v>5771400</v>
      </c>
      <c r="AQ3646" s="1" t="s">
        <v>83</v>
      </c>
      <c r="AR3646" s="2">
        <v>45722.597314814811</v>
      </c>
      <c r="AS3646" s="1" t="s">
        <v>84</v>
      </c>
      <c r="AT3646" s="2">
        <v>45722.5625</v>
      </c>
      <c r="AU3646" s="1" t="s">
        <v>85</v>
      </c>
      <c r="AV3646" s="1" t="s">
        <v>1196</v>
      </c>
      <c r="AW3646" s="1" t="s">
        <v>1197</v>
      </c>
      <c r="AX3646" s="1" t="s">
        <v>2149</v>
      </c>
      <c r="AZ3646" s="2">
        <v>45722.597314814811</v>
      </c>
      <c r="BB3646" s="1" t="s">
        <v>765</v>
      </c>
      <c r="BC3646" s="1" t="s">
        <v>766</v>
      </c>
      <c r="BD3646" s="1" t="s">
        <v>767</v>
      </c>
      <c r="BE3646" s="1" t="s">
        <v>4541</v>
      </c>
      <c r="BF3646" s="1" t="s">
        <v>1484</v>
      </c>
    </row>
    <row r="3647" spans="1:58" x14ac:dyDescent="0.35">
      <c r="A3647" s="1">
        <v>3016909</v>
      </c>
      <c r="B3647" s="1" t="s">
        <v>58</v>
      </c>
      <c r="C3647" s="1">
        <v>30804091</v>
      </c>
      <c r="D3647" s="1">
        <v>338670080</v>
      </c>
      <c r="E3647" s="1" t="s">
        <v>59</v>
      </c>
      <c r="F3647" s="1" t="s">
        <v>60</v>
      </c>
      <c r="G3647" s="1" t="s">
        <v>1286</v>
      </c>
      <c r="H3647" s="1" t="s">
        <v>17999</v>
      </c>
      <c r="I3647" s="1">
        <v>777838296</v>
      </c>
      <c r="J3647" s="1" t="s">
        <v>18000</v>
      </c>
      <c r="K3647" s="1">
        <v>12</v>
      </c>
      <c r="L3647" s="1" t="s">
        <v>64</v>
      </c>
      <c r="M3647" s="1" t="s">
        <v>65</v>
      </c>
      <c r="N3647" s="2">
        <v>44805</v>
      </c>
      <c r="O3647" s="1" t="s">
        <v>353</v>
      </c>
      <c r="Q3647" s="1" t="s">
        <v>67</v>
      </c>
      <c r="R3647" s="2">
        <v>45722.510150462964</v>
      </c>
      <c r="S3647" s="1" t="s">
        <v>782</v>
      </c>
      <c r="T3647" s="1" t="s">
        <v>783</v>
      </c>
      <c r="U3647" s="1" t="s">
        <v>1208</v>
      </c>
      <c r="V3647" s="1" t="s">
        <v>18001</v>
      </c>
      <c r="Y3647" s="1" t="s">
        <v>3791</v>
      </c>
      <c r="Z3647" s="1" t="s">
        <v>477</v>
      </c>
      <c r="AA3647" s="1" t="s">
        <v>478</v>
      </c>
      <c r="AB3647" s="1" t="s">
        <v>124</v>
      </c>
      <c r="AC3647" s="1">
        <v>84</v>
      </c>
      <c r="AE3647" s="2">
        <v>45722.510312500002</v>
      </c>
      <c r="AF3647" s="1" t="s">
        <v>77</v>
      </c>
      <c r="AH3647" s="1" t="s">
        <v>125</v>
      </c>
      <c r="AI3647" s="1" t="s">
        <v>79</v>
      </c>
      <c r="AJ3647" s="1" t="s">
        <v>283</v>
      </c>
      <c r="AL3647" s="1" t="s">
        <v>782</v>
      </c>
      <c r="AM3647" s="2">
        <v>45722.510381944441</v>
      </c>
      <c r="AO3647" s="1" t="s">
        <v>782</v>
      </c>
      <c r="AP3647" s="1">
        <v>5771411</v>
      </c>
      <c r="AQ3647" s="1" t="s">
        <v>83</v>
      </c>
      <c r="AR3647" s="2">
        <v>45723.669039351851</v>
      </c>
      <c r="AS3647" s="1" t="s">
        <v>84</v>
      </c>
      <c r="AT3647" s="2">
        <v>45722.5625</v>
      </c>
      <c r="AU3647" s="1" t="s">
        <v>85</v>
      </c>
      <c r="AV3647" s="1" t="s">
        <v>480</v>
      </c>
      <c r="AW3647" s="1" t="s">
        <v>481</v>
      </c>
      <c r="AX3647" s="1" t="s">
        <v>3001</v>
      </c>
      <c r="AZ3647" s="2">
        <v>45723.669039351851</v>
      </c>
      <c r="BB3647" s="1" t="s">
        <v>192</v>
      </c>
      <c r="BC3647" s="1" t="s">
        <v>193</v>
      </c>
      <c r="BD3647" s="1" t="s">
        <v>194</v>
      </c>
      <c r="BE3647" s="1" t="s">
        <v>18002</v>
      </c>
      <c r="BF3647" s="1" t="s">
        <v>313</v>
      </c>
    </row>
    <row r="3648" spans="1:58" x14ac:dyDescent="0.35">
      <c r="A3648" s="1">
        <v>3016910</v>
      </c>
      <c r="B3648" s="1" t="s">
        <v>223</v>
      </c>
      <c r="C3648" s="1">
        <v>797841</v>
      </c>
      <c r="D3648" s="1">
        <v>338364648</v>
      </c>
      <c r="E3648" s="1" t="s">
        <v>59</v>
      </c>
      <c r="F3648" s="1" t="s">
        <v>60</v>
      </c>
      <c r="G3648" s="1" t="s">
        <v>555</v>
      </c>
      <c r="H3648" s="1" t="s">
        <v>2645</v>
      </c>
      <c r="I3648" s="1">
        <v>772692025</v>
      </c>
      <c r="J3648" s="1" t="s">
        <v>8978</v>
      </c>
      <c r="K3648" s="1">
        <v>13</v>
      </c>
      <c r="L3648" s="1" t="s">
        <v>64</v>
      </c>
      <c r="M3648" s="1" t="s">
        <v>65</v>
      </c>
      <c r="N3648" s="2">
        <v>44665.599317129629</v>
      </c>
      <c r="O3648" s="1" t="s">
        <v>98</v>
      </c>
      <c r="Q3648" s="1" t="s">
        <v>67</v>
      </c>
      <c r="R3648" s="2">
        <v>45722.51053240741</v>
      </c>
      <c r="S3648" s="1" t="s">
        <v>2100</v>
      </c>
      <c r="T3648" s="1" t="s">
        <v>100</v>
      </c>
      <c r="U3648" s="1" t="s">
        <v>1031</v>
      </c>
      <c r="V3648" s="1" t="s">
        <v>18003</v>
      </c>
      <c r="Y3648" s="1" t="s">
        <v>2680</v>
      </c>
      <c r="Z3648" s="1" t="s">
        <v>1476</v>
      </c>
      <c r="AA3648" s="1" t="s">
        <v>18004</v>
      </c>
      <c r="AB3648" s="1" t="s">
        <v>18004</v>
      </c>
      <c r="AE3648" s="2">
        <v>45722.51054398148</v>
      </c>
      <c r="AF3648" s="1" t="s">
        <v>77</v>
      </c>
      <c r="AH3648" s="1" t="s">
        <v>125</v>
      </c>
      <c r="AI3648" s="1" t="s">
        <v>360</v>
      </c>
      <c r="AJ3648" s="1" t="s">
        <v>1212</v>
      </c>
      <c r="AK3648" s="1" t="s">
        <v>18005</v>
      </c>
      <c r="AL3648" s="1" t="s">
        <v>2100</v>
      </c>
      <c r="AM3648" s="2">
        <v>45722.51059027778</v>
      </c>
      <c r="AN3648" s="1" t="s">
        <v>18005</v>
      </c>
      <c r="AP3648" s="1">
        <v>5771419</v>
      </c>
      <c r="AQ3648" s="1" t="s">
        <v>83</v>
      </c>
      <c r="AR3648" s="2">
        <v>45722.767071759263</v>
      </c>
      <c r="AS3648" s="1" t="s">
        <v>84</v>
      </c>
      <c r="AT3648" s="2">
        <v>45722.5625</v>
      </c>
      <c r="AU3648" s="1" t="s">
        <v>85</v>
      </c>
      <c r="AV3648" s="1" t="s">
        <v>947</v>
      </c>
      <c r="AW3648" s="1" t="s">
        <v>948</v>
      </c>
      <c r="AX3648" s="1" t="s">
        <v>5018</v>
      </c>
      <c r="AZ3648" s="2">
        <v>45722.767071759263</v>
      </c>
      <c r="BB3648" s="1" t="s">
        <v>746</v>
      </c>
      <c r="BC3648" s="1" t="s">
        <v>747</v>
      </c>
      <c r="BD3648" s="1" t="s">
        <v>748</v>
      </c>
      <c r="BE3648" s="1" t="s">
        <v>18006</v>
      </c>
      <c r="BF3648" s="1" t="s">
        <v>1484</v>
      </c>
    </row>
    <row r="3649" spans="1:58" x14ac:dyDescent="0.35">
      <c r="A3649" s="1">
        <v>3016911</v>
      </c>
      <c r="B3649" s="1" t="s">
        <v>58</v>
      </c>
      <c r="C3649" s="1">
        <v>44651481</v>
      </c>
      <c r="D3649" s="1">
        <v>339919376</v>
      </c>
      <c r="E3649" s="1" t="s">
        <v>59</v>
      </c>
      <c r="F3649" s="1" t="s">
        <v>60</v>
      </c>
      <c r="G3649" s="1" t="s">
        <v>1347</v>
      </c>
      <c r="H3649" s="1" t="s">
        <v>3436</v>
      </c>
      <c r="I3649" s="1">
        <v>786939228</v>
      </c>
      <c r="J3649" s="1" t="s">
        <v>18007</v>
      </c>
      <c r="K3649" s="1">
        <v>12</v>
      </c>
      <c r="L3649" s="1" t="s">
        <v>64</v>
      </c>
      <c r="M3649" s="1" t="s">
        <v>65</v>
      </c>
      <c r="N3649" s="2">
        <v>45630.60292824074</v>
      </c>
      <c r="O3649" s="1" t="s">
        <v>66</v>
      </c>
      <c r="Q3649" s="1" t="s">
        <v>67</v>
      </c>
      <c r="R3649" s="2">
        <v>45722.510914351849</v>
      </c>
      <c r="S3649" s="1" t="s">
        <v>7107</v>
      </c>
      <c r="T3649" s="1" t="s">
        <v>69</v>
      </c>
      <c r="U3649" s="1" t="s">
        <v>603</v>
      </c>
      <c r="V3649" s="1" t="s">
        <v>18008</v>
      </c>
      <c r="W3649" s="1" t="s">
        <v>725</v>
      </c>
      <c r="X3649" s="1" t="s">
        <v>726</v>
      </c>
      <c r="Y3649" s="1" t="s">
        <v>989</v>
      </c>
      <c r="Z3649" s="1" t="s">
        <v>18009</v>
      </c>
      <c r="AA3649" s="1" t="s">
        <v>18009</v>
      </c>
      <c r="AB3649" s="1" t="s">
        <v>18010</v>
      </c>
      <c r="AE3649" s="2">
        <v>45722.510925925926</v>
      </c>
      <c r="AF3649" s="1" t="s">
        <v>77</v>
      </c>
      <c r="AH3649" s="1" t="s">
        <v>125</v>
      </c>
      <c r="AI3649" s="1" t="s">
        <v>79</v>
      </c>
      <c r="AJ3649" s="1" t="s">
        <v>283</v>
      </c>
      <c r="AK3649" s="1" t="s">
        <v>18011</v>
      </c>
      <c r="AL3649" s="1" t="s">
        <v>7107</v>
      </c>
      <c r="AM3649" s="2">
        <v>45722.510972222219</v>
      </c>
      <c r="AN3649" s="1" t="s">
        <v>18011</v>
      </c>
      <c r="AP3649" s="1">
        <v>5771423</v>
      </c>
      <c r="AQ3649" s="1" t="s">
        <v>83</v>
      </c>
      <c r="AR3649" s="2">
        <v>45724.544259259259</v>
      </c>
      <c r="AS3649" s="1" t="s">
        <v>84</v>
      </c>
      <c r="AT3649" s="2">
        <v>45722.5625</v>
      </c>
      <c r="AU3649" s="1" t="s">
        <v>85</v>
      </c>
      <c r="AV3649" s="1" t="s">
        <v>731</v>
      </c>
      <c r="AW3649" s="1" t="s">
        <v>732</v>
      </c>
      <c r="AX3649" s="1" t="s">
        <v>733</v>
      </c>
      <c r="AZ3649" s="2">
        <v>45724.544259259259</v>
      </c>
      <c r="BB3649" s="1" t="s">
        <v>152</v>
      </c>
      <c r="BC3649" s="1" t="s">
        <v>153</v>
      </c>
      <c r="BD3649" s="1" t="s">
        <v>154</v>
      </c>
      <c r="BE3649" s="1" t="s">
        <v>18012</v>
      </c>
      <c r="BF3649" s="1" t="s">
        <v>993</v>
      </c>
    </row>
    <row r="3650" spans="1:58" x14ac:dyDescent="0.35">
      <c r="A3650" s="1">
        <v>3016912</v>
      </c>
      <c r="B3650" s="1" t="s">
        <v>58</v>
      </c>
      <c r="C3650" s="1">
        <v>34105271</v>
      </c>
      <c r="D3650" s="1">
        <v>339813646</v>
      </c>
      <c r="E3650" s="1" t="s">
        <v>59</v>
      </c>
      <c r="F3650" s="1" t="s">
        <v>60</v>
      </c>
      <c r="G3650" s="1" t="s">
        <v>116</v>
      </c>
      <c r="H3650" s="1" t="s">
        <v>117</v>
      </c>
      <c r="I3650" s="1">
        <v>776760054</v>
      </c>
      <c r="J3650" s="1" t="s">
        <v>2332</v>
      </c>
      <c r="K3650" s="1">
        <v>15</v>
      </c>
      <c r="L3650" s="1" t="s">
        <v>64</v>
      </c>
      <c r="M3650" s="1" t="s">
        <v>65</v>
      </c>
      <c r="N3650" s="2">
        <v>45255.000011574077</v>
      </c>
      <c r="O3650" s="1" t="s">
        <v>487</v>
      </c>
      <c r="Q3650" s="1" t="s">
        <v>67</v>
      </c>
      <c r="R3650" s="2">
        <v>45722.511076388888</v>
      </c>
      <c r="S3650" s="1" t="s">
        <v>2156</v>
      </c>
      <c r="T3650" s="1" t="s">
        <v>412</v>
      </c>
      <c r="U3650" s="1" t="s">
        <v>2237</v>
      </c>
      <c r="V3650" s="1" t="s">
        <v>18013</v>
      </c>
      <c r="W3650" s="1" t="s">
        <v>3521</v>
      </c>
      <c r="X3650" s="1" t="s">
        <v>3522</v>
      </c>
      <c r="Y3650" s="1" t="s">
        <v>3523</v>
      </c>
      <c r="Z3650" s="1" t="s">
        <v>3524</v>
      </c>
      <c r="AA3650" s="1" t="s">
        <v>6163</v>
      </c>
      <c r="AB3650" s="1" t="s">
        <v>124</v>
      </c>
      <c r="AC3650" s="1">
        <v>775363612</v>
      </c>
      <c r="AE3650" s="2">
        <v>45722.511342592596</v>
      </c>
      <c r="AF3650" s="1" t="s">
        <v>417</v>
      </c>
      <c r="AG3650" s="1">
        <v>48</v>
      </c>
      <c r="AH3650" s="1" t="s">
        <v>125</v>
      </c>
      <c r="AI3650" s="1" t="s">
        <v>464</v>
      </c>
      <c r="AJ3650" s="1" t="s">
        <v>465</v>
      </c>
      <c r="AK3650" s="1" t="s">
        <v>18014</v>
      </c>
      <c r="AL3650" s="1" t="s">
        <v>2156</v>
      </c>
      <c r="AM3650" s="2">
        <v>45722.511388888888</v>
      </c>
      <c r="AO3650" s="1" t="s">
        <v>2156</v>
      </c>
      <c r="AP3650" s="1">
        <v>5771425</v>
      </c>
      <c r="AQ3650" s="1" t="s">
        <v>83</v>
      </c>
      <c r="AR3650" s="2">
        <v>45722.925393518519</v>
      </c>
      <c r="AS3650" s="1" t="s">
        <v>84</v>
      </c>
      <c r="AT3650" s="2">
        <v>45722.333333333336</v>
      </c>
      <c r="AU3650" s="1" t="s">
        <v>573</v>
      </c>
      <c r="AV3650" s="1" t="s">
        <v>3527</v>
      </c>
      <c r="AW3650" s="1" t="s">
        <v>3528</v>
      </c>
      <c r="AX3650" s="1" t="s">
        <v>3716</v>
      </c>
      <c r="AY3650" s="2">
        <v>45724.511342592596</v>
      </c>
      <c r="AZ3650" s="2">
        <v>45722.925393518519</v>
      </c>
      <c r="BA3650" s="1" t="s">
        <v>419</v>
      </c>
      <c r="BB3650" s="1" t="s">
        <v>765</v>
      </c>
      <c r="BC3650" s="1" t="s">
        <v>766</v>
      </c>
      <c r="BD3650" s="1" t="s">
        <v>767</v>
      </c>
      <c r="BE3650" s="1" t="s">
        <v>11076</v>
      </c>
      <c r="BF3650" s="1" t="s">
        <v>406</v>
      </c>
    </row>
    <row r="3651" spans="1:58" x14ac:dyDescent="0.35">
      <c r="A3651" s="1">
        <v>3016913</v>
      </c>
      <c r="B3651" s="1" t="s">
        <v>58</v>
      </c>
      <c r="C3651" s="1">
        <v>43180521</v>
      </c>
      <c r="D3651" s="1">
        <v>338587316</v>
      </c>
      <c r="E3651" s="1" t="s">
        <v>59</v>
      </c>
      <c r="F3651" s="1" t="s">
        <v>60</v>
      </c>
      <c r="G3651" s="1" t="s">
        <v>18015</v>
      </c>
      <c r="H3651" s="1" t="s">
        <v>7294</v>
      </c>
      <c r="I3651" s="1">
        <v>779382214</v>
      </c>
      <c r="J3651" s="1" t="s">
        <v>18016</v>
      </c>
      <c r="K3651" s="1">
        <v>12</v>
      </c>
      <c r="L3651" s="1" t="s">
        <v>64</v>
      </c>
      <c r="M3651" s="1" t="s">
        <v>65</v>
      </c>
      <c r="N3651" s="2">
        <v>45670.625</v>
      </c>
      <c r="O3651" s="1" t="s">
        <v>66</v>
      </c>
      <c r="Q3651" s="1" t="s">
        <v>67</v>
      </c>
      <c r="R3651" s="2">
        <v>45722.511273148149</v>
      </c>
      <c r="S3651" s="1" t="s">
        <v>397</v>
      </c>
      <c r="T3651" s="1" t="s">
        <v>69</v>
      </c>
      <c r="U3651" s="1" t="s">
        <v>70</v>
      </c>
      <c r="V3651" s="1" t="s">
        <v>18017</v>
      </c>
      <c r="W3651" s="1" t="s">
        <v>72</v>
      </c>
      <c r="X3651" s="1" t="s">
        <v>183</v>
      </c>
      <c r="Y3651" s="1" t="s">
        <v>1247</v>
      </c>
      <c r="Z3651" s="1" t="s">
        <v>4143</v>
      </c>
      <c r="AA3651" s="1" t="s">
        <v>4144</v>
      </c>
      <c r="AB3651" s="1" t="s">
        <v>124</v>
      </c>
      <c r="AE3651" s="2">
        <v>45722.511296296296</v>
      </c>
      <c r="AF3651" s="1" t="s">
        <v>77</v>
      </c>
      <c r="AH3651" s="1" t="s">
        <v>78</v>
      </c>
      <c r="AI3651" s="1" t="s">
        <v>79</v>
      </c>
      <c r="AJ3651" s="1" t="s">
        <v>283</v>
      </c>
      <c r="AK3651" s="1" t="s">
        <v>11974</v>
      </c>
      <c r="AL3651" s="1" t="s">
        <v>397</v>
      </c>
      <c r="AM3651" s="2">
        <v>45722.511342592596</v>
      </c>
      <c r="AN3651" s="1" t="s">
        <v>11974</v>
      </c>
      <c r="AP3651" s="1">
        <v>5771424</v>
      </c>
      <c r="AQ3651" s="1" t="s">
        <v>83</v>
      </c>
      <c r="AR3651" s="2">
        <v>45722.624409722222</v>
      </c>
      <c r="AS3651" s="1" t="s">
        <v>84</v>
      </c>
      <c r="AT3651" s="2">
        <v>45722.5625</v>
      </c>
      <c r="AU3651" s="1" t="s">
        <v>85</v>
      </c>
      <c r="AV3651" s="1" t="s">
        <v>480</v>
      </c>
      <c r="AW3651" s="1" t="s">
        <v>481</v>
      </c>
      <c r="AX3651" s="1" t="s">
        <v>4091</v>
      </c>
      <c r="AZ3651" s="2">
        <v>45722.624409722222</v>
      </c>
      <c r="BB3651" s="1" t="s">
        <v>765</v>
      </c>
      <c r="BC3651" s="1" t="s">
        <v>766</v>
      </c>
      <c r="BD3651" s="1" t="s">
        <v>767</v>
      </c>
      <c r="BE3651" s="1" t="s">
        <v>18018</v>
      </c>
      <c r="BF3651" s="1" t="s">
        <v>93</v>
      </c>
    </row>
    <row r="3652" spans="1:58" x14ac:dyDescent="0.35">
      <c r="A3652" s="1">
        <v>3016914</v>
      </c>
      <c r="B3652" s="1" t="s">
        <v>58</v>
      </c>
      <c r="C3652" s="1">
        <v>36946311</v>
      </c>
      <c r="D3652" s="1">
        <v>339585377</v>
      </c>
      <c r="E3652" s="1" t="s">
        <v>59</v>
      </c>
      <c r="F3652" s="1" t="s">
        <v>60</v>
      </c>
      <c r="G3652" s="1" t="s">
        <v>18019</v>
      </c>
      <c r="H3652" s="1" t="s">
        <v>18020</v>
      </c>
      <c r="I3652" s="1" t="s">
        <v>18021</v>
      </c>
      <c r="J3652" s="1">
        <v>774209869</v>
      </c>
      <c r="K3652" s="1">
        <v>14</v>
      </c>
      <c r="L3652" s="1" t="s">
        <v>64</v>
      </c>
      <c r="M3652" s="1" t="s">
        <v>65</v>
      </c>
      <c r="N3652" s="2">
        <v>45444.541666666664</v>
      </c>
      <c r="O3652" s="1" t="s">
        <v>353</v>
      </c>
      <c r="Q3652" s="1" t="s">
        <v>67</v>
      </c>
      <c r="R3652" s="2">
        <v>45722.512083333335</v>
      </c>
      <c r="S3652" s="1" t="s">
        <v>5304</v>
      </c>
      <c r="T3652" s="1" t="s">
        <v>69</v>
      </c>
      <c r="U3652" s="1" t="s">
        <v>70</v>
      </c>
      <c r="V3652" s="1" t="s">
        <v>18022</v>
      </c>
      <c r="Y3652" s="1" t="s">
        <v>5744</v>
      </c>
      <c r="Z3652" s="1" t="s">
        <v>841</v>
      </c>
      <c r="AA3652" s="1" t="s">
        <v>913</v>
      </c>
      <c r="AB3652" s="1" t="s">
        <v>913</v>
      </c>
      <c r="AE3652" s="2">
        <v>45722.512094907404</v>
      </c>
      <c r="AF3652" s="1" t="s">
        <v>77</v>
      </c>
      <c r="AH3652" s="1" t="s">
        <v>125</v>
      </c>
      <c r="AI3652" s="1" t="s">
        <v>79</v>
      </c>
      <c r="AJ3652" s="1" t="s">
        <v>378</v>
      </c>
      <c r="AK3652" s="1" t="s">
        <v>1423</v>
      </c>
      <c r="AL3652" s="1" t="s">
        <v>5304</v>
      </c>
      <c r="AM3652" s="2">
        <v>45722.512245370373</v>
      </c>
      <c r="AN3652" s="1" t="s">
        <v>1423</v>
      </c>
      <c r="AP3652" s="1">
        <v>5771432</v>
      </c>
      <c r="AQ3652" s="1" t="s">
        <v>83</v>
      </c>
      <c r="AR3652" s="2">
        <v>45723.727233796293</v>
      </c>
      <c r="AS3652" s="1" t="s">
        <v>84</v>
      </c>
      <c r="AT3652" s="2">
        <v>45722.5625</v>
      </c>
      <c r="AU3652" s="1" t="s">
        <v>85</v>
      </c>
      <c r="AV3652" s="1" t="s">
        <v>1328</v>
      </c>
      <c r="AW3652" s="1" t="s">
        <v>1329</v>
      </c>
      <c r="AX3652" s="1" t="s">
        <v>1330</v>
      </c>
      <c r="AZ3652" s="2">
        <v>45723.727222222224</v>
      </c>
      <c r="BB3652" s="1" t="s">
        <v>537</v>
      </c>
      <c r="BC3652" s="1" t="s">
        <v>538</v>
      </c>
      <c r="BD3652" s="1" t="s">
        <v>91</v>
      </c>
      <c r="BE3652" s="1" t="s">
        <v>8202</v>
      </c>
      <c r="BF3652" s="1" t="s">
        <v>914</v>
      </c>
    </row>
    <row r="3653" spans="1:58" x14ac:dyDescent="0.35">
      <c r="A3653" s="1">
        <v>3016915</v>
      </c>
      <c r="B3653" s="1" t="s">
        <v>58</v>
      </c>
      <c r="C3653" s="1">
        <v>40546951</v>
      </c>
      <c r="D3653" s="1">
        <v>339581103</v>
      </c>
      <c r="E3653" s="1" t="s">
        <v>59</v>
      </c>
      <c r="F3653" s="1" t="s">
        <v>60</v>
      </c>
      <c r="G3653" s="1" t="s">
        <v>138</v>
      </c>
      <c r="H3653" s="1" t="s">
        <v>18023</v>
      </c>
      <c r="I3653" s="1">
        <v>774040128</v>
      </c>
      <c r="J3653" s="1" t="s">
        <v>18024</v>
      </c>
      <c r="K3653" s="1">
        <v>14</v>
      </c>
      <c r="L3653" s="1" t="s">
        <v>64</v>
      </c>
      <c r="M3653" s="1" t="s">
        <v>65</v>
      </c>
      <c r="N3653" s="2">
        <v>44991.55091435185</v>
      </c>
      <c r="O3653" s="1" t="s">
        <v>66</v>
      </c>
      <c r="Q3653" s="1" t="s">
        <v>67</v>
      </c>
      <c r="R3653" s="2">
        <v>45722.512106481481</v>
      </c>
      <c r="S3653" s="1" t="s">
        <v>18025</v>
      </c>
      <c r="T3653" s="1" t="s">
        <v>450</v>
      </c>
      <c r="U3653" s="1" t="s">
        <v>70</v>
      </c>
      <c r="V3653" s="1" t="s">
        <v>18026</v>
      </c>
      <c r="Y3653" s="1" t="s">
        <v>5118</v>
      </c>
      <c r="Z3653" s="1" t="s">
        <v>841</v>
      </c>
      <c r="AA3653" s="1" t="s">
        <v>3895</v>
      </c>
      <c r="AB3653" s="1" t="s">
        <v>3895</v>
      </c>
      <c r="AE3653" s="2">
        <v>45722.512118055558</v>
      </c>
      <c r="AF3653" s="1" t="s">
        <v>77</v>
      </c>
      <c r="AH3653" s="1" t="s">
        <v>78</v>
      </c>
      <c r="AI3653" s="1" t="s">
        <v>79</v>
      </c>
      <c r="AJ3653" s="1" t="s">
        <v>378</v>
      </c>
      <c r="AK3653" s="1" t="s">
        <v>18027</v>
      </c>
      <c r="AL3653" s="1" t="s">
        <v>18025</v>
      </c>
      <c r="AM3653" s="2">
        <v>45722.512175925927</v>
      </c>
      <c r="AN3653" s="1" t="s">
        <v>18027</v>
      </c>
      <c r="AP3653" s="1">
        <v>5771431</v>
      </c>
      <c r="AQ3653" s="1" t="s">
        <v>83</v>
      </c>
      <c r="AR3653" s="2">
        <v>45722.948171296295</v>
      </c>
      <c r="AS3653" s="1" t="s">
        <v>84</v>
      </c>
      <c r="AT3653" s="2">
        <v>45722.5625</v>
      </c>
      <c r="AU3653" s="1" t="s">
        <v>85</v>
      </c>
      <c r="AV3653" s="1" t="s">
        <v>1328</v>
      </c>
      <c r="AW3653" s="1" t="s">
        <v>1329</v>
      </c>
      <c r="AX3653" s="1" t="s">
        <v>7944</v>
      </c>
      <c r="AZ3653" s="2">
        <v>45722.948171296295</v>
      </c>
      <c r="BB3653" s="1" t="s">
        <v>254</v>
      </c>
      <c r="BC3653" s="1" t="s">
        <v>255</v>
      </c>
      <c r="BD3653" s="1" t="s">
        <v>256</v>
      </c>
      <c r="BE3653" s="1" t="s">
        <v>17389</v>
      </c>
      <c r="BF3653" s="1" t="s">
        <v>269</v>
      </c>
    </row>
    <row r="3654" spans="1:58" x14ac:dyDescent="0.35">
      <c r="A3654" s="1">
        <v>3016916</v>
      </c>
      <c r="B3654" s="1" t="s">
        <v>58</v>
      </c>
      <c r="C3654" s="1">
        <v>31802151</v>
      </c>
      <c r="D3654" s="1">
        <v>339419341</v>
      </c>
      <c r="E3654" s="1" t="s">
        <v>59</v>
      </c>
      <c r="F3654" s="1" t="s">
        <v>60</v>
      </c>
      <c r="G3654" s="1" t="s">
        <v>3568</v>
      </c>
      <c r="H3654" s="1" t="s">
        <v>1647</v>
      </c>
      <c r="I3654" s="1">
        <v>775798805</v>
      </c>
      <c r="J3654" s="1" t="s">
        <v>1417</v>
      </c>
      <c r="K3654" s="1">
        <v>15</v>
      </c>
      <c r="L3654" s="1" t="s">
        <v>64</v>
      </c>
      <c r="M3654" s="1" t="s">
        <v>65</v>
      </c>
      <c r="N3654" s="2">
        <v>44884.666678240741</v>
      </c>
      <c r="O3654" s="1" t="s">
        <v>66</v>
      </c>
      <c r="Q3654" s="1" t="s">
        <v>67</v>
      </c>
      <c r="R3654" s="2">
        <v>45722.512592592589</v>
      </c>
      <c r="S3654" s="1" t="s">
        <v>261</v>
      </c>
      <c r="T3654" s="1" t="s">
        <v>69</v>
      </c>
      <c r="U3654" s="1" t="s">
        <v>70</v>
      </c>
      <c r="V3654" s="1" t="s">
        <v>18028</v>
      </c>
      <c r="W3654" s="1" t="s">
        <v>143</v>
      </c>
      <c r="X3654" s="1" t="s">
        <v>143</v>
      </c>
      <c r="Y3654" s="1" t="s">
        <v>144</v>
      </c>
      <c r="Z3654" s="1" t="s">
        <v>388</v>
      </c>
      <c r="AA3654" s="1" t="s">
        <v>389</v>
      </c>
      <c r="AB3654" s="1" t="s">
        <v>124</v>
      </c>
      <c r="AE3654" s="2">
        <v>45722.512615740743</v>
      </c>
      <c r="AF3654" s="1" t="s">
        <v>77</v>
      </c>
      <c r="AH3654" s="1" t="s">
        <v>125</v>
      </c>
      <c r="AI3654" s="1" t="s">
        <v>79</v>
      </c>
      <c r="AJ3654" s="1" t="s">
        <v>378</v>
      </c>
      <c r="AK3654" s="1" t="s">
        <v>18028</v>
      </c>
      <c r="AL3654" s="1" t="s">
        <v>261</v>
      </c>
      <c r="AM3654" s="2">
        <v>45722.512650462966</v>
      </c>
      <c r="AN3654" s="1" t="s">
        <v>18028</v>
      </c>
      <c r="AP3654" s="1">
        <v>5771434</v>
      </c>
      <c r="AQ3654" s="1" t="s">
        <v>83</v>
      </c>
      <c r="AR3654" s="2">
        <v>45722.701296296298</v>
      </c>
      <c r="AS3654" s="1" t="s">
        <v>84</v>
      </c>
      <c r="AT3654" s="2">
        <v>45722.5625</v>
      </c>
      <c r="AU3654" s="1" t="s">
        <v>85</v>
      </c>
      <c r="AV3654" s="1" t="s">
        <v>149</v>
      </c>
      <c r="AW3654" s="1" t="s">
        <v>150</v>
      </c>
      <c r="AX3654" s="1" t="s">
        <v>456</v>
      </c>
      <c r="AZ3654" s="2">
        <v>45722.701296296298</v>
      </c>
      <c r="BB3654" s="1" t="s">
        <v>152</v>
      </c>
      <c r="BC3654" s="1" t="s">
        <v>153</v>
      </c>
      <c r="BD3654" s="1" t="s">
        <v>154</v>
      </c>
      <c r="BE3654" s="1" t="s">
        <v>18029</v>
      </c>
      <c r="BF3654" s="1" t="s">
        <v>156</v>
      </c>
    </row>
    <row r="3655" spans="1:58" x14ac:dyDescent="0.35">
      <c r="A3655" s="1">
        <v>3016917</v>
      </c>
      <c r="B3655" s="1" t="s">
        <v>58</v>
      </c>
      <c r="C3655" s="1">
        <v>31723261</v>
      </c>
      <c r="D3655" s="1">
        <v>338946539</v>
      </c>
      <c r="E3655" s="1" t="s">
        <v>59</v>
      </c>
      <c r="F3655" s="1" t="s">
        <v>60</v>
      </c>
      <c r="G3655" s="1" t="s">
        <v>1204</v>
      </c>
      <c r="H3655" s="1" t="s">
        <v>2862</v>
      </c>
      <c r="I3655" s="1">
        <v>775073844</v>
      </c>
      <c r="J3655" s="1" t="s">
        <v>1987</v>
      </c>
      <c r="K3655" s="1">
        <v>13</v>
      </c>
      <c r="L3655" s="1" t="s">
        <v>64</v>
      </c>
      <c r="M3655" s="1" t="s">
        <v>65</v>
      </c>
      <c r="N3655" s="2">
        <v>45628.041666666664</v>
      </c>
      <c r="O3655" s="1" t="s">
        <v>66</v>
      </c>
      <c r="Q3655" s="1" t="s">
        <v>67</v>
      </c>
      <c r="R3655" s="2">
        <v>45722.513356481482</v>
      </c>
      <c r="S3655" s="1" t="s">
        <v>6761</v>
      </c>
      <c r="T3655" s="1" t="s">
        <v>1021</v>
      </c>
      <c r="U3655" s="1" t="s">
        <v>101</v>
      </c>
      <c r="V3655" s="1" t="s">
        <v>18030</v>
      </c>
      <c r="Y3655" s="1" t="s">
        <v>17908</v>
      </c>
      <c r="Z3655" s="1" t="s">
        <v>606</v>
      </c>
      <c r="AA3655" s="1" t="s">
        <v>10459</v>
      </c>
      <c r="AB3655" s="1" t="s">
        <v>124</v>
      </c>
      <c r="AE3655" s="2">
        <v>45722.513379629629</v>
      </c>
      <c r="AF3655" s="1" t="s">
        <v>77</v>
      </c>
      <c r="AH3655" s="1" t="s">
        <v>78</v>
      </c>
      <c r="AI3655" s="1" t="s">
        <v>79</v>
      </c>
      <c r="AJ3655" s="1" t="s">
        <v>378</v>
      </c>
      <c r="AK3655" s="1" t="s">
        <v>6888</v>
      </c>
      <c r="AL3655" s="1" t="s">
        <v>6761</v>
      </c>
      <c r="AM3655" s="2">
        <v>45722.705092592594</v>
      </c>
      <c r="AN3655" s="1" t="s">
        <v>18031</v>
      </c>
      <c r="AO3655" s="1" t="s">
        <v>657</v>
      </c>
      <c r="AP3655" s="1">
        <v>5772839</v>
      </c>
      <c r="AQ3655" s="1" t="s">
        <v>83</v>
      </c>
      <c r="AR3655" s="2">
        <v>45722.840069444443</v>
      </c>
      <c r="AS3655" s="1" t="s">
        <v>84</v>
      </c>
      <c r="AT3655" s="2">
        <v>45722.5625</v>
      </c>
      <c r="AU3655" s="1" t="s">
        <v>85</v>
      </c>
      <c r="AV3655" s="1" t="s">
        <v>342</v>
      </c>
      <c r="AW3655" s="1" t="s">
        <v>343</v>
      </c>
      <c r="AX3655" s="1" t="s">
        <v>344</v>
      </c>
      <c r="AZ3655" s="2">
        <v>45722.840069444443</v>
      </c>
      <c r="BB3655" s="1" t="s">
        <v>192</v>
      </c>
      <c r="BC3655" s="1" t="s">
        <v>193</v>
      </c>
      <c r="BD3655" s="1" t="s">
        <v>194</v>
      </c>
      <c r="BE3655" s="1" t="s">
        <v>193</v>
      </c>
      <c r="BF3655" s="1" t="s">
        <v>657</v>
      </c>
    </row>
    <row r="3656" spans="1:58" x14ac:dyDescent="0.35">
      <c r="A3656" s="1">
        <v>3016919</v>
      </c>
      <c r="B3656" s="1" t="s">
        <v>58</v>
      </c>
      <c r="C3656" s="1">
        <v>45071301</v>
      </c>
      <c r="D3656" s="1">
        <v>338729772</v>
      </c>
      <c r="E3656" s="1" t="s">
        <v>59</v>
      </c>
      <c r="F3656" s="1" t="s">
        <v>60</v>
      </c>
      <c r="G3656" s="1" t="s">
        <v>18032</v>
      </c>
      <c r="H3656" s="1" t="s">
        <v>18032</v>
      </c>
      <c r="I3656" s="1">
        <v>778042884</v>
      </c>
      <c r="J3656" s="1" t="s">
        <v>11775</v>
      </c>
      <c r="K3656" s="1">
        <v>20</v>
      </c>
      <c r="L3656" s="1" t="s">
        <v>294</v>
      </c>
      <c r="M3656" s="1" t="s">
        <v>295</v>
      </c>
      <c r="N3656" s="2">
        <v>45656.625</v>
      </c>
      <c r="O3656" s="1" t="s">
        <v>520</v>
      </c>
      <c r="Q3656" s="1" t="s">
        <v>67</v>
      </c>
      <c r="R3656" s="2">
        <v>45722.513819444444</v>
      </c>
      <c r="S3656" s="1" t="s">
        <v>5749</v>
      </c>
      <c r="T3656" s="1" t="s">
        <v>412</v>
      </c>
      <c r="U3656" s="1" t="s">
        <v>1219</v>
      </c>
      <c r="V3656" s="1" t="s">
        <v>18033</v>
      </c>
      <c r="Y3656" s="1" t="s">
        <v>2998</v>
      </c>
      <c r="Z3656" s="1" t="s">
        <v>2549</v>
      </c>
      <c r="AA3656" s="1" t="s">
        <v>18034</v>
      </c>
      <c r="AB3656" s="1" t="s">
        <v>124</v>
      </c>
      <c r="AE3656" s="2">
        <v>45722.564675925925</v>
      </c>
      <c r="AF3656" s="1" t="s">
        <v>443</v>
      </c>
      <c r="AH3656" s="1" t="s">
        <v>125</v>
      </c>
      <c r="AI3656" s="1" t="s">
        <v>58</v>
      </c>
      <c r="AJ3656" s="1" t="s">
        <v>492</v>
      </c>
      <c r="AK3656" s="1" t="s">
        <v>18035</v>
      </c>
      <c r="AL3656" s="1" t="s">
        <v>4598</v>
      </c>
      <c r="AM3656" s="2">
        <v>45722.652546296296</v>
      </c>
      <c r="AN3656" s="1" t="s">
        <v>18036</v>
      </c>
      <c r="AO3656" s="1" t="s">
        <v>349</v>
      </c>
      <c r="AP3656" s="1">
        <v>5772330</v>
      </c>
      <c r="AQ3656" s="1" t="s">
        <v>83</v>
      </c>
      <c r="AR3656" s="2">
        <v>45723.635763888888</v>
      </c>
      <c r="AS3656" s="1" t="s">
        <v>84</v>
      </c>
      <c r="AT3656" s="2">
        <v>45722.5625</v>
      </c>
      <c r="AU3656" s="1" t="s">
        <v>85</v>
      </c>
      <c r="AV3656" s="1" t="s">
        <v>658</v>
      </c>
      <c r="AW3656" s="1" t="s">
        <v>659</v>
      </c>
      <c r="AX3656" s="1" t="s">
        <v>11268</v>
      </c>
      <c r="AZ3656" s="2">
        <v>45723.635763888888</v>
      </c>
      <c r="BB3656" s="1" t="s">
        <v>1060</v>
      </c>
      <c r="BC3656" s="1" t="s">
        <v>1061</v>
      </c>
      <c r="BD3656" s="1" t="s">
        <v>1062</v>
      </c>
      <c r="BE3656" s="1" t="s">
        <v>1400</v>
      </c>
      <c r="BF3656" s="1" t="s">
        <v>3853</v>
      </c>
    </row>
    <row r="3657" spans="1:58" x14ac:dyDescent="0.35">
      <c r="A3657" s="1">
        <v>3016918</v>
      </c>
      <c r="B3657" s="1" t="s">
        <v>223</v>
      </c>
      <c r="C3657" s="1">
        <v>40960791</v>
      </c>
      <c r="D3657" s="1">
        <v>339782940</v>
      </c>
      <c r="E3657" s="1" t="s">
        <v>59</v>
      </c>
      <c r="F3657" s="1" t="s">
        <v>60</v>
      </c>
      <c r="G3657" s="1" t="s">
        <v>769</v>
      </c>
      <c r="H3657" s="1" t="s">
        <v>11519</v>
      </c>
      <c r="I3657" s="1">
        <v>772265007</v>
      </c>
      <c r="J3657" s="1" t="s">
        <v>1187</v>
      </c>
      <c r="K3657" s="1">
        <v>14</v>
      </c>
      <c r="L3657" s="1" t="s">
        <v>64</v>
      </c>
      <c r="M3657" s="1" t="s">
        <v>65</v>
      </c>
      <c r="N3657" s="2">
        <v>45419.729629629626</v>
      </c>
      <c r="O3657" s="1" t="s">
        <v>497</v>
      </c>
      <c r="Q3657" s="1" t="s">
        <v>67</v>
      </c>
      <c r="R3657" s="2">
        <v>45722.513819444444</v>
      </c>
      <c r="S3657" s="1" t="s">
        <v>5090</v>
      </c>
      <c r="T3657" s="1" t="s">
        <v>100</v>
      </c>
      <c r="U3657" s="1" t="s">
        <v>385</v>
      </c>
      <c r="V3657" s="1" t="s">
        <v>18037</v>
      </c>
      <c r="W3657" s="1" t="s">
        <v>298</v>
      </c>
      <c r="X3657" s="1" t="s">
        <v>427</v>
      </c>
      <c r="Y3657" s="1" t="s">
        <v>4383</v>
      </c>
      <c r="Z3657" s="1" t="s">
        <v>231</v>
      </c>
      <c r="AA3657" s="1" t="s">
        <v>2484</v>
      </c>
      <c r="AB3657" s="1" t="s">
        <v>124</v>
      </c>
      <c r="AE3657" s="2">
        <v>45722.689108796294</v>
      </c>
      <c r="AF3657" s="1" t="s">
        <v>77</v>
      </c>
      <c r="AH3657" s="1" t="s">
        <v>125</v>
      </c>
      <c r="AI3657" s="1" t="s">
        <v>106</v>
      </c>
      <c r="AJ3657" s="1" t="s">
        <v>303</v>
      </c>
      <c r="AK3657" s="1" t="s">
        <v>18038</v>
      </c>
      <c r="AL3657" s="1" t="s">
        <v>1319</v>
      </c>
      <c r="AM3657" s="2">
        <v>45722.689189814817</v>
      </c>
      <c r="AN3657" s="1" t="s">
        <v>18038</v>
      </c>
      <c r="AO3657" s="1" t="s">
        <v>1319</v>
      </c>
      <c r="AP3657" s="1">
        <v>5772733</v>
      </c>
      <c r="AQ3657" s="1" t="s">
        <v>83</v>
      </c>
      <c r="AR3657" s="2">
        <v>45723.491400462961</v>
      </c>
      <c r="AS3657" s="1" t="s">
        <v>84</v>
      </c>
      <c r="AT3657" s="2">
        <v>45722.333333333336</v>
      </c>
      <c r="AU3657" s="1" t="s">
        <v>85</v>
      </c>
      <c r="AV3657" s="1" t="s">
        <v>306</v>
      </c>
      <c r="AW3657" s="1" t="s">
        <v>307</v>
      </c>
      <c r="AX3657" s="1" t="s">
        <v>308</v>
      </c>
      <c r="AZ3657" s="2">
        <v>45723.491400462961</v>
      </c>
      <c r="BB3657" s="1" t="s">
        <v>537</v>
      </c>
      <c r="BC3657" s="1" t="s">
        <v>538</v>
      </c>
      <c r="BD3657" s="1" t="s">
        <v>91</v>
      </c>
      <c r="BE3657" s="1" t="s">
        <v>18039</v>
      </c>
      <c r="BF3657" s="1" t="s">
        <v>735</v>
      </c>
    </row>
    <row r="3658" spans="1:58" x14ac:dyDescent="0.35">
      <c r="A3658" s="1">
        <v>3016920</v>
      </c>
      <c r="B3658" s="1" t="s">
        <v>94</v>
      </c>
      <c r="C3658" s="1">
        <v>31892831</v>
      </c>
      <c r="D3658" s="1">
        <v>339547918</v>
      </c>
      <c r="E3658" s="1" t="s">
        <v>59</v>
      </c>
      <c r="F3658" s="1" t="s">
        <v>60</v>
      </c>
      <c r="G3658" s="1" t="s">
        <v>509</v>
      </c>
      <c r="H3658" s="1" t="s">
        <v>681</v>
      </c>
      <c r="I3658" s="1">
        <v>774598078</v>
      </c>
      <c r="J3658" s="1" t="s">
        <v>1337</v>
      </c>
      <c r="K3658" s="1">
        <v>14</v>
      </c>
      <c r="L3658" s="1" t="s">
        <v>64</v>
      </c>
      <c r="M3658" s="1" t="s">
        <v>65</v>
      </c>
      <c r="N3658" s="2">
        <v>44859.570925925924</v>
      </c>
      <c r="O3658" s="1" t="s">
        <v>98</v>
      </c>
      <c r="Q3658" s="1" t="s">
        <v>67</v>
      </c>
      <c r="R3658" s="2">
        <v>45722.515104166669</v>
      </c>
      <c r="S3658" s="1" t="s">
        <v>5090</v>
      </c>
      <c r="T3658" s="1" t="s">
        <v>100</v>
      </c>
      <c r="U3658" s="1" t="s">
        <v>603</v>
      </c>
      <c r="V3658" s="1" t="s">
        <v>18040</v>
      </c>
      <c r="W3658" s="1" t="s">
        <v>263</v>
      </c>
      <c r="X3658" s="1" t="s">
        <v>840</v>
      </c>
      <c r="Y3658" s="1" t="s">
        <v>7964</v>
      </c>
      <c r="Z3658" s="1" t="s">
        <v>841</v>
      </c>
      <c r="AA3658" s="1" t="s">
        <v>5929</v>
      </c>
      <c r="AB3658" s="1" t="s">
        <v>124</v>
      </c>
      <c r="AE3658" s="2">
        <v>45722.515115740738</v>
      </c>
      <c r="AF3658" s="1" t="s">
        <v>77</v>
      </c>
      <c r="AH3658" s="1" t="s">
        <v>125</v>
      </c>
      <c r="AI3658" s="1" t="s">
        <v>106</v>
      </c>
      <c r="AJ3658" s="1" t="s">
        <v>1212</v>
      </c>
      <c r="AK3658" s="1" t="s">
        <v>2409</v>
      </c>
      <c r="AL3658" s="1" t="s">
        <v>5090</v>
      </c>
      <c r="AM3658" s="2">
        <v>45722.515196759261</v>
      </c>
      <c r="AN3658" s="1" t="s">
        <v>2409</v>
      </c>
      <c r="AP3658" s="1">
        <v>5771454</v>
      </c>
      <c r="AQ3658" s="1" t="s">
        <v>83</v>
      </c>
      <c r="AR3658" s="2">
        <v>45722.786886574075</v>
      </c>
      <c r="AS3658" s="1" t="s">
        <v>84</v>
      </c>
      <c r="AT3658" s="2">
        <v>45722.5625</v>
      </c>
      <c r="AU3658" s="1" t="s">
        <v>85</v>
      </c>
      <c r="AV3658" s="1" t="s">
        <v>1328</v>
      </c>
      <c r="AW3658" s="1" t="s">
        <v>1329</v>
      </c>
      <c r="AX3658" s="1" t="s">
        <v>7466</v>
      </c>
      <c r="AZ3658" s="2">
        <v>45722.786886574075</v>
      </c>
      <c r="BB3658" s="1" t="s">
        <v>2533</v>
      </c>
      <c r="BC3658" s="1" t="s">
        <v>677</v>
      </c>
      <c r="BD3658" s="1" t="s">
        <v>2534</v>
      </c>
      <c r="BE3658" s="1" t="s">
        <v>18041</v>
      </c>
      <c r="BF3658" s="1" t="s">
        <v>914</v>
      </c>
    </row>
    <row r="3659" spans="1:58" x14ac:dyDescent="0.35">
      <c r="A3659" s="1">
        <v>3016921</v>
      </c>
      <c r="B3659" s="1" t="s">
        <v>58</v>
      </c>
      <c r="C3659" s="1">
        <v>42722441</v>
      </c>
      <c r="D3659" s="1">
        <v>338736348</v>
      </c>
      <c r="E3659" s="1" t="s">
        <v>59</v>
      </c>
      <c r="F3659" s="1" t="s">
        <v>60</v>
      </c>
      <c r="G3659" s="1" t="s">
        <v>1204</v>
      </c>
      <c r="H3659" s="1" t="s">
        <v>2645</v>
      </c>
      <c r="I3659" s="1">
        <v>779502677</v>
      </c>
      <c r="J3659" s="1" t="s">
        <v>1987</v>
      </c>
      <c r="K3659" s="1">
        <v>12</v>
      </c>
      <c r="L3659" s="1" t="s">
        <v>64</v>
      </c>
      <c r="M3659" s="1" t="s">
        <v>65</v>
      </c>
      <c r="N3659" s="2">
        <v>45532.5</v>
      </c>
      <c r="O3659" s="1" t="s">
        <v>66</v>
      </c>
      <c r="Q3659" s="1" t="s">
        <v>67</v>
      </c>
      <c r="R3659" s="2">
        <v>45722.517106481479</v>
      </c>
      <c r="S3659" s="1" t="s">
        <v>2221</v>
      </c>
      <c r="T3659" s="1" t="s">
        <v>1021</v>
      </c>
      <c r="U3659" s="1" t="s">
        <v>101</v>
      </c>
      <c r="V3659" s="1" t="s">
        <v>18042</v>
      </c>
      <c r="Y3659" s="1" t="s">
        <v>2896</v>
      </c>
      <c r="Z3659" s="1" t="s">
        <v>606</v>
      </c>
      <c r="AA3659" s="1" t="s">
        <v>11548</v>
      </c>
      <c r="AB3659" s="1" t="s">
        <v>124</v>
      </c>
      <c r="AE3659" s="2">
        <v>45723.469467592593</v>
      </c>
      <c r="AF3659" s="1" t="s">
        <v>77</v>
      </c>
      <c r="AH3659" s="1" t="s">
        <v>125</v>
      </c>
      <c r="AI3659" s="1" t="s">
        <v>79</v>
      </c>
      <c r="AJ3659" s="1" t="s">
        <v>126</v>
      </c>
      <c r="AK3659" s="1" t="s">
        <v>18043</v>
      </c>
      <c r="AL3659" s="1" t="s">
        <v>204</v>
      </c>
      <c r="AM3659" s="2">
        <v>45723.495416666665</v>
      </c>
      <c r="AO3659" s="1" t="s">
        <v>8809</v>
      </c>
      <c r="AP3659" s="1">
        <v>5775282</v>
      </c>
      <c r="AQ3659" s="1" t="s">
        <v>83</v>
      </c>
      <c r="AR3659" s="2">
        <v>45723.938402777778</v>
      </c>
      <c r="AS3659" s="1" t="s">
        <v>84</v>
      </c>
      <c r="AZ3659" s="2">
        <v>45723.938402777778</v>
      </c>
      <c r="BB3659" s="1" t="s">
        <v>9983</v>
      </c>
      <c r="BC3659" s="1" t="s">
        <v>9984</v>
      </c>
      <c r="BD3659" s="1" t="s">
        <v>815</v>
      </c>
      <c r="BE3659" s="1" t="s">
        <v>8723</v>
      </c>
      <c r="BF3659" s="1" t="s">
        <v>8026</v>
      </c>
    </row>
    <row r="3660" spans="1:58" x14ac:dyDescent="0.35">
      <c r="A3660" s="1">
        <v>3016922</v>
      </c>
      <c r="B3660" s="1" t="s">
        <v>58</v>
      </c>
      <c r="C3660" s="1">
        <v>43810651</v>
      </c>
      <c r="D3660" s="1">
        <v>338375949</v>
      </c>
      <c r="E3660" s="1" t="s">
        <v>59</v>
      </c>
      <c r="F3660" s="1" t="s">
        <v>60</v>
      </c>
      <c r="G3660" s="1" t="s">
        <v>530</v>
      </c>
      <c r="H3660" s="1" t="s">
        <v>18044</v>
      </c>
      <c r="I3660" s="1">
        <v>786352326</v>
      </c>
      <c r="J3660" s="1" t="s">
        <v>531</v>
      </c>
      <c r="K3660" s="1">
        <v>13</v>
      </c>
      <c r="L3660" s="1" t="s">
        <v>244</v>
      </c>
      <c r="M3660" s="1" t="s">
        <v>65</v>
      </c>
      <c r="N3660" s="2">
        <v>45518.541666666664</v>
      </c>
      <c r="O3660" s="1" t="s">
        <v>353</v>
      </c>
      <c r="Q3660" s="1" t="s">
        <v>67</v>
      </c>
      <c r="R3660" s="2">
        <v>45722.517245370371</v>
      </c>
      <c r="S3660" s="1" t="s">
        <v>10388</v>
      </c>
      <c r="T3660" s="1" t="s">
        <v>1452</v>
      </c>
      <c r="U3660" s="1" t="s">
        <v>12320</v>
      </c>
      <c r="V3660" s="1" t="s">
        <v>18045</v>
      </c>
      <c r="W3660" s="1" t="s">
        <v>162</v>
      </c>
      <c r="X3660" s="1" t="s">
        <v>163</v>
      </c>
      <c r="Y3660" s="1" t="s">
        <v>4242</v>
      </c>
      <c r="Z3660" s="1" t="s">
        <v>1300</v>
      </c>
      <c r="AA3660" s="1">
        <v>1000</v>
      </c>
      <c r="AB3660" s="1" t="s">
        <v>124</v>
      </c>
      <c r="AE3660" s="2">
        <v>45722.517256944448</v>
      </c>
      <c r="AF3660" s="1" t="s">
        <v>77</v>
      </c>
      <c r="AH3660" s="1" t="s">
        <v>125</v>
      </c>
      <c r="AI3660" s="1" t="s">
        <v>360</v>
      </c>
      <c r="AJ3660" s="1" t="s">
        <v>674</v>
      </c>
      <c r="AK3660" s="1" t="s">
        <v>18046</v>
      </c>
      <c r="AL3660" s="1" t="s">
        <v>10388</v>
      </c>
      <c r="AM3660" s="2">
        <v>45722.51730324074</v>
      </c>
      <c r="AN3660" s="1" t="s">
        <v>18046</v>
      </c>
      <c r="AP3660" s="1">
        <v>5771475</v>
      </c>
      <c r="AQ3660" s="1" t="s">
        <v>83</v>
      </c>
      <c r="AR3660" s="2">
        <v>45722.646562499998</v>
      </c>
      <c r="AS3660" s="1" t="s">
        <v>84</v>
      </c>
      <c r="AT3660" s="2">
        <v>45722.5625</v>
      </c>
      <c r="AU3660" s="1" t="s">
        <v>85</v>
      </c>
      <c r="AV3660" s="1" t="s">
        <v>169</v>
      </c>
      <c r="AW3660" s="1" t="s">
        <v>170</v>
      </c>
      <c r="AX3660" s="1" t="s">
        <v>1734</v>
      </c>
      <c r="AZ3660" s="2">
        <v>45722.646562499998</v>
      </c>
      <c r="BB3660" s="1" t="s">
        <v>1129</v>
      </c>
      <c r="BC3660" s="1" t="s">
        <v>1130</v>
      </c>
      <c r="BD3660" s="1" t="s">
        <v>815</v>
      </c>
      <c r="BE3660" s="1" t="s">
        <v>18047</v>
      </c>
      <c r="BF3660" s="1" t="s">
        <v>176</v>
      </c>
    </row>
    <row r="3661" spans="1:58" x14ac:dyDescent="0.35">
      <c r="A3661" s="1">
        <v>3016923</v>
      </c>
      <c r="B3661" s="1" t="s">
        <v>58</v>
      </c>
      <c r="C3661" s="1">
        <v>41521021</v>
      </c>
      <c r="D3661" s="1">
        <v>338935713</v>
      </c>
      <c r="E3661" s="1" t="s">
        <v>59</v>
      </c>
      <c r="F3661" s="1" t="s">
        <v>60</v>
      </c>
      <c r="G3661" s="1" t="s">
        <v>275</v>
      </c>
      <c r="H3661" s="1" t="s">
        <v>315</v>
      </c>
      <c r="I3661" s="1">
        <v>779276828</v>
      </c>
      <c r="J3661" s="1" t="s">
        <v>2879</v>
      </c>
      <c r="K3661" s="1">
        <v>13</v>
      </c>
      <c r="L3661" s="1" t="s">
        <v>64</v>
      </c>
      <c r="M3661" s="1" t="s">
        <v>65</v>
      </c>
      <c r="N3661" s="2">
        <v>45161.465798611112</v>
      </c>
      <c r="O3661" s="1" t="s">
        <v>66</v>
      </c>
      <c r="Q3661" s="1" t="s">
        <v>67</v>
      </c>
      <c r="R3661" s="2">
        <v>45722.517256944448</v>
      </c>
      <c r="S3661" s="1" t="s">
        <v>1020</v>
      </c>
      <c r="T3661" s="1" t="s">
        <v>1021</v>
      </c>
      <c r="U3661" s="1" t="s">
        <v>1219</v>
      </c>
      <c r="V3661" s="1" t="s">
        <v>18048</v>
      </c>
      <c r="W3661" s="1" t="s">
        <v>653</v>
      </c>
      <c r="X3661" s="1" t="s">
        <v>654</v>
      </c>
      <c r="Y3661" s="1" t="s">
        <v>1420</v>
      </c>
      <c r="Z3661" s="1" t="s">
        <v>606</v>
      </c>
      <c r="AA3661" s="1" t="s">
        <v>6283</v>
      </c>
      <c r="AB3661" s="1" t="s">
        <v>124</v>
      </c>
      <c r="AE3661" s="2">
        <v>45722.517268518517</v>
      </c>
      <c r="AF3661" s="1" t="s">
        <v>77</v>
      </c>
      <c r="AH3661" s="1" t="s">
        <v>125</v>
      </c>
      <c r="AI3661" s="1" t="s">
        <v>79</v>
      </c>
      <c r="AJ3661" s="1" t="s">
        <v>283</v>
      </c>
      <c r="AK3661" s="1" t="s">
        <v>18049</v>
      </c>
      <c r="AL3661" s="1" t="s">
        <v>1020</v>
      </c>
      <c r="AM3661" s="2">
        <v>45722.51734953704</v>
      </c>
      <c r="AN3661" s="1" t="s">
        <v>18049</v>
      </c>
      <c r="AP3661" s="1">
        <v>5771476</v>
      </c>
      <c r="AQ3661" s="1" t="s">
        <v>83</v>
      </c>
      <c r="AR3661" s="2">
        <v>45722.951608796298</v>
      </c>
      <c r="AS3661" s="1" t="s">
        <v>84</v>
      </c>
      <c r="AT3661" s="2">
        <v>45722.5625</v>
      </c>
      <c r="AU3661" s="1" t="s">
        <v>85</v>
      </c>
      <c r="AV3661" s="1" t="s">
        <v>608</v>
      </c>
      <c r="AW3661" s="1" t="s">
        <v>609</v>
      </c>
      <c r="AX3661" s="1" t="s">
        <v>8687</v>
      </c>
      <c r="AZ3661" s="2">
        <v>45722.951608796298</v>
      </c>
      <c r="BB3661" s="1" t="s">
        <v>813</v>
      </c>
      <c r="BC3661" s="1" t="s">
        <v>814</v>
      </c>
      <c r="BD3661" s="1" t="s">
        <v>815</v>
      </c>
      <c r="BE3661" s="1" t="s">
        <v>18050</v>
      </c>
      <c r="BF3661" s="1" t="s">
        <v>8026</v>
      </c>
    </row>
    <row r="3662" spans="1:58" x14ac:dyDescent="0.35">
      <c r="A3662" s="1">
        <v>3016924</v>
      </c>
      <c r="B3662" s="1" t="s">
        <v>58</v>
      </c>
      <c r="C3662" s="1">
        <v>35680791</v>
      </c>
      <c r="D3662" s="1">
        <v>339612219</v>
      </c>
      <c r="E3662" s="1" t="s">
        <v>59</v>
      </c>
      <c r="F3662" s="1" t="s">
        <v>60</v>
      </c>
      <c r="G3662" s="1" t="s">
        <v>4029</v>
      </c>
      <c r="H3662" s="1" t="s">
        <v>18051</v>
      </c>
      <c r="I3662" s="1">
        <v>773186859</v>
      </c>
      <c r="J3662" s="1" t="s">
        <v>8469</v>
      </c>
      <c r="K3662" s="1">
        <v>16</v>
      </c>
      <c r="L3662" s="1" t="s">
        <v>64</v>
      </c>
      <c r="M3662" s="1" t="s">
        <v>65</v>
      </c>
      <c r="N3662" s="2">
        <v>45163</v>
      </c>
      <c r="O3662" s="1" t="s">
        <v>353</v>
      </c>
      <c r="Q3662" s="1" t="s">
        <v>67</v>
      </c>
      <c r="R3662" s="2">
        <v>45722.517511574071</v>
      </c>
      <c r="S3662" s="1" t="s">
        <v>6761</v>
      </c>
      <c r="T3662" s="1" t="s">
        <v>1021</v>
      </c>
      <c r="U3662" s="1" t="s">
        <v>101</v>
      </c>
      <c r="V3662" s="1" t="s">
        <v>18052</v>
      </c>
      <c r="W3662" s="1" t="s">
        <v>892</v>
      </c>
      <c r="X3662" s="1" t="s">
        <v>892</v>
      </c>
      <c r="Y3662" s="1" t="s">
        <v>1443</v>
      </c>
      <c r="Z3662" s="1" t="s">
        <v>894</v>
      </c>
      <c r="AA3662" s="1" t="s">
        <v>3207</v>
      </c>
      <c r="AB3662" s="1" t="s">
        <v>3207</v>
      </c>
      <c r="AE3662" s="2">
        <v>45722.517523148148</v>
      </c>
      <c r="AF3662" s="1" t="s">
        <v>77</v>
      </c>
      <c r="AH3662" s="1" t="s">
        <v>78</v>
      </c>
      <c r="AI3662" s="1" t="s">
        <v>79</v>
      </c>
      <c r="AJ3662" s="1" t="s">
        <v>378</v>
      </c>
      <c r="AK3662" s="1" t="s">
        <v>6888</v>
      </c>
      <c r="AL3662" s="1" t="s">
        <v>6761</v>
      </c>
      <c r="AM3662" s="2">
        <v>45722.517581018517</v>
      </c>
      <c r="AN3662" s="1" t="s">
        <v>6888</v>
      </c>
      <c r="AP3662" s="1">
        <v>5771480</v>
      </c>
      <c r="AQ3662" s="1" t="s">
        <v>83</v>
      </c>
      <c r="AR3662" s="2">
        <v>45722.539120370369</v>
      </c>
      <c r="AS3662" s="1" t="s">
        <v>84</v>
      </c>
      <c r="AT3662" s="2">
        <v>45722.5625</v>
      </c>
      <c r="AU3662" s="1" t="s">
        <v>85</v>
      </c>
      <c r="AV3662" s="1" t="s">
        <v>1446</v>
      </c>
      <c r="AW3662" s="1" t="s">
        <v>1447</v>
      </c>
      <c r="AX3662" s="1" t="s">
        <v>1448</v>
      </c>
      <c r="AZ3662" s="2">
        <v>45722.539120370369</v>
      </c>
      <c r="BB3662" s="1" t="s">
        <v>367</v>
      </c>
      <c r="BC3662" s="1" t="s">
        <v>368</v>
      </c>
      <c r="BD3662" s="1" t="s">
        <v>368</v>
      </c>
      <c r="BF3662" s="1" t="s">
        <v>6761</v>
      </c>
    </row>
    <row r="3663" spans="1:58" x14ac:dyDescent="0.35">
      <c r="A3663" s="1">
        <v>3016925</v>
      </c>
      <c r="B3663" s="1" t="s">
        <v>58</v>
      </c>
      <c r="C3663" s="1">
        <v>42496561</v>
      </c>
      <c r="D3663" s="1">
        <v>338569404</v>
      </c>
      <c r="E3663" s="1" t="s">
        <v>59</v>
      </c>
      <c r="F3663" s="1" t="s">
        <v>60</v>
      </c>
      <c r="G3663" s="1" t="s">
        <v>2268</v>
      </c>
      <c r="H3663" s="1" t="s">
        <v>3748</v>
      </c>
      <c r="I3663" s="1">
        <v>784431056</v>
      </c>
      <c r="J3663" s="1" t="s">
        <v>4195</v>
      </c>
      <c r="K3663" s="1">
        <v>12</v>
      </c>
      <c r="L3663" s="1" t="s">
        <v>64</v>
      </c>
      <c r="M3663" s="1" t="s">
        <v>65</v>
      </c>
      <c r="N3663" s="2">
        <v>45310.674432870372</v>
      </c>
      <c r="O3663" s="1" t="s">
        <v>66</v>
      </c>
      <c r="Q3663" s="1" t="s">
        <v>67</v>
      </c>
      <c r="R3663" s="2">
        <v>45722.517534722225</v>
      </c>
      <c r="S3663" s="1" t="s">
        <v>1172</v>
      </c>
      <c r="T3663" s="1" t="s">
        <v>100</v>
      </c>
      <c r="U3663" s="1" t="s">
        <v>70</v>
      </c>
      <c r="V3663" s="1" t="s">
        <v>18053</v>
      </c>
      <c r="W3663" s="1" t="s">
        <v>72</v>
      </c>
      <c r="X3663" s="1" t="s">
        <v>183</v>
      </c>
      <c r="Y3663" s="1" t="s">
        <v>5300</v>
      </c>
      <c r="Z3663" s="1" t="s">
        <v>4143</v>
      </c>
      <c r="AA3663" s="1" t="s">
        <v>16614</v>
      </c>
      <c r="AB3663" s="1" t="s">
        <v>16614</v>
      </c>
      <c r="AC3663" s="1">
        <v>542</v>
      </c>
      <c r="AE3663" s="2">
        <v>45722.517546296294</v>
      </c>
      <c r="AF3663" s="1" t="s">
        <v>77</v>
      </c>
      <c r="AH3663" s="1" t="s">
        <v>125</v>
      </c>
      <c r="AI3663" s="1" t="s">
        <v>79</v>
      </c>
      <c r="AJ3663" s="1" t="s">
        <v>378</v>
      </c>
      <c r="AK3663" s="1" t="s">
        <v>18053</v>
      </c>
      <c r="AL3663" s="1" t="s">
        <v>1172</v>
      </c>
      <c r="AM3663" s="2">
        <v>45722.517592592594</v>
      </c>
      <c r="AN3663" s="1" t="s">
        <v>18053</v>
      </c>
      <c r="AP3663" s="1">
        <v>5771481</v>
      </c>
      <c r="AQ3663" s="1" t="s">
        <v>83</v>
      </c>
      <c r="AR3663" s="2">
        <v>45722.65284722222</v>
      </c>
      <c r="AS3663" s="1" t="s">
        <v>84</v>
      </c>
      <c r="AT3663" s="2">
        <v>45722.5625</v>
      </c>
      <c r="AU3663" s="1" t="s">
        <v>85</v>
      </c>
      <c r="AV3663" s="1" t="s">
        <v>480</v>
      </c>
      <c r="AW3663" s="1" t="s">
        <v>481</v>
      </c>
      <c r="AX3663" s="1" t="s">
        <v>4634</v>
      </c>
      <c r="AZ3663" s="2">
        <v>45722.65284722222</v>
      </c>
      <c r="BB3663" s="1" t="s">
        <v>703</v>
      </c>
      <c r="BC3663" s="1" t="s">
        <v>677</v>
      </c>
      <c r="BD3663" s="1" t="s">
        <v>704</v>
      </c>
      <c r="BE3663" s="1" t="s">
        <v>755</v>
      </c>
      <c r="BF3663" s="1" t="s">
        <v>313</v>
      </c>
    </row>
    <row r="3664" spans="1:58" x14ac:dyDescent="0.35">
      <c r="A3664" s="1">
        <v>3016926</v>
      </c>
      <c r="B3664" s="1" t="s">
        <v>58</v>
      </c>
      <c r="C3664" s="1">
        <v>34058321</v>
      </c>
      <c r="D3664" s="1">
        <v>338327499</v>
      </c>
      <c r="E3664" s="1" t="s">
        <v>59</v>
      </c>
      <c r="F3664" s="1" t="s">
        <v>60</v>
      </c>
      <c r="G3664" s="1" t="s">
        <v>18054</v>
      </c>
      <c r="I3664" s="1">
        <v>788339355</v>
      </c>
      <c r="J3664" s="1" t="s">
        <v>2616</v>
      </c>
      <c r="K3664" s="1">
        <v>20</v>
      </c>
      <c r="L3664" s="1" t="s">
        <v>409</v>
      </c>
      <c r="M3664" s="1" t="s">
        <v>2154</v>
      </c>
      <c r="N3664" s="2">
        <v>44603.847233796296</v>
      </c>
      <c r="O3664" s="1" t="s">
        <v>2155</v>
      </c>
      <c r="Q3664" s="1" t="s">
        <v>67</v>
      </c>
      <c r="R3664" s="2">
        <v>45722.518171296295</v>
      </c>
      <c r="S3664" s="1" t="s">
        <v>5021</v>
      </c>
      <c r="T3664" s="1" t="s">
        <v>412</v>
      </c>
      <c r="U3664" s="1" t="s">
        <v>1189</v>
      </c>
      <c r="V3664" s="1" t="s">
        <v>18055</v>
      </c>
      <c r="W3664" s="1" t="s">
        <v>214</v>
      </c>
      <c r="X3664" s="1" t="s">
        <v>319</v>
      </c>
      <c r="Y3664" s="1" t="s">
        <v>2720</v>
      </c>
      <c r="Z3664" s="1" t="s">
        <v>321</v>
      </c>
      <c r="AA3664" s="1" t="s">
        <v>321</v>
      </c>
      <c r="AB3664" s="1" t="s">
        <v>18056</v>
      </c>
      <c r="AE3664" s="2">
        <v>45722.683842592596</v>
      </c>
      <c r="AF3664" s="1" t="s">
        <v>417</v>
      </c>
      <c r="AG3664" s="1">
        <v>48</v>
      </c>
      <c r="AH3664" s="1" t="s">
        <v>125</v>
      </c>
      <c r="AI3664" s="1" t="s">
        <v>58</v>
      </c>
      <c r="AJ3664" s="1" t="s">
        <v>80</v>
      </c>
      <c r="AK3664" s="1" t="s">
        <v>18057</v>
      </c>
      <c r="AL3664" s="1" t="s">
        <v>325</v>
      </c>
      <c r="AM3664" s="2">
        <v>45722.683946759258</v>
      </c>
      <c r="AN3664" s="1" t="s">
        <v>18057</v>
      </c>
      <c r="AO3664" s="1" t="s">
        <v>325</v>
      </c>
      <c r="AP3664" s="1">
        <v>5772715</v>
      </c>
      <c r="AQ3664" s="1" t="s">
        <v>83</v>
      </c>
      <c r="AR3664" s="2">
        <v>45723.541597222225</v>
      </c>
      <c r="AS3664" s="1" t="s">
        <v>84</v>
      </c>
      <c r="AT3664" s="2">
        <v>45722.333333333336</v>
      </c>
      <c r="AU3664" s="1" t="s">
        <v>85</v>
      </c>
      <c r="AV3664" s="1" t="s">
        <v>270</v>
      </c>
      <c r="AW3664" s="1" t="s">
        <v>271</v>
      </c>
      <c r="AX3664" s="1" t="s">
        <v>272</v>
      </c>
      <c r="AY3664" s="2">
        <v>45724.683842592596</v>
      </c>
      <c r="AZ3664" s="2">
        <v>45723.541597222225</v>
      </c>
      <c r="BA3664" s="1" t="s">
        <v>419</v>
      </c>
      <c r="BB3664" s="1" t="s">
        <v>1129</v>
      </c>
      <c r="BC3664" s="1" t="s">
        <v>1130</v>
      </c>
      <c r="BD3664" s="1" t="s">
        <v>815</v>
      </c>
      <c r="BE3664" s="1" t="s">
        <v>18058</v>
      </c>
      <c r="BF3664" s="1" t="s">
        <v>176</v>
      </c>
    </row>
    <row r="3665" spans="1:58" x14ac:dyDescent="0.35">
      <c r="A3665" s="1">
        <v>3016927</v>
      </c>
      <c r="B3665" s="1" t="s">
        <v>1203</v>
      </c>
      <c r="C3665" s="1">
        <v>36283011</v>
      </c>
      <c r="D3665" s="1">
        <v>339412809</v>
      </c>
      <c r="E3665" s="1" t="s">
        <v>59</v>
      </c>
      <c r="F3665" s="1" t="s">
        <v>60</v>
      </c>
      <c r="G3665" s="1" t="s">
        <v>2268</v>
      </c>
      <c r="H3665" s="1" t="s">
        <v>315</v>
      </c>
      <c r="I3665" s="1">
        <v>777561102</v>
      </c>
      <c r="J3665" s="1" t="s">
        <v>4125</v>
      </c>
      <c r="K3665" s="1">
        <v>20</v>
      </c>
      <c r="L3665" s="1" t="s">
        <v>294</v>
      </c>
      <c r="M3665" s="1" t="s">
        <v>295</v>
      </c>
      <c r="N3665" s="2">
        <v>44088.458344907405</v>
      </c>
      <c r="O3665" s="1" t="s">
        <v>497</v>
      </c>
      <c r="Q3665" s="1" t="s">
        <v>67</v>
      </c>
      <c r="R3665" s="2">
        <v>45722.518807870372</v>
      </c>
      <c r="S3665" s="1" t="s">
        <v>2729</v>
      </c>
      <c r="T3665" s="1" t="s">
        <v>69</v>
      </c>
      <c r="U3665" s="1" t="s">
        <v>385</v>
      </c>
      <c r="V3665" s="1" t="s">
        <v>18059</v>
      </c>
      <c r="W3665" s="1" t="s">
        <v>143</v>
      </c>
      <c r="X3665" s="1" t="s">
        <v>143</v>
      </c>
      <c r="Y3665" s="1" t="s">
        <v>6622</v>
      </c>
      <c r="Z3665" s="1" t="s">
        <v>388</v>
      </c>
      <c r="AA3665" s="1" t="s">
        <v>6623</v>
      </c>
      <c r="AB3665" s="1" t="s">
        <v>6623</v>
      </c>
      <c r="AE3665" s="2">
        <v>45722.518819444442</v>
      </c>
      <c r="AF3665" s="1" t="s">
        <v>77</v>
      </c>
      <c r="AH3665" s="1" t="s">
        <v>125</v>
      </c>
      <c r="AI3665" s="1" t="s">
        <v>106</v>
      </c>
      <c r="AJ3665" s="1" t="s">
        <v>1326</v>
      </c>
      <c r="AK3665" s="1" t="s">
        <v>18059</v>
      </c>
      <c r="AL3665" s="1" t="s">
        <v>2729</v>
      </c>
      <c r="AM3665" s="2">
        <v>45722.518854166665</v>
      </c>
      <c r="AN3665" s="1" t="s">
        <v>18059</v>
      </c>
      <c r="AP3665" s="1">
        <v>5771487</v>
      </c>
      <c r="AQ3665" s="1" t="s">
        <v>83</v>
      </c>
      <c r="AR3665" s="2">
        <v>45722.718124999999</v>
      </c>
      <c r="AS3665" s="1" t="s">
        <v>84</v>
      </c>
      <c r="AT3665" s="2">
        <v>45722.5625</v>
      </c>
      <c r="AU3665" s="1" t="s">
        <v>85</v>
      </c>
      <c r="AV3665" s="1" t="s">
        <v>149</v>
      </c>
      <c r="AW3665" s="1" t="s">
        <v>150</v>
      </c>
      <c r="AX3665" s="1" t="s">
        <v>516</v>
      </c>
      <c r="AZ3665" s="2">
        <v>45722.718124999999</v>
      </c>
      <c r="BB3665" s="1" t="s">
        <v>111</v>
      </c>
      <c r="BC3665" s="1" t="s">
        <v>112</v>
      </c>
      <c r="BD3665" s="1" t="s">
        <v>113</v>
      </c>
      <c r="BE3665" s="1" t="s">
        <v>18060</v>
      </c>
      <c r="BF3665" s="1" t="s">
        <v>1512</v>
      </c>
    </row>
    <row r="3666" spans="1:58" x14ac:dyDescent="0.35">
      <c r="A3666" s="1">
        <v>3016928</v>
      </c>
      <c r="B3666" s="1" t="s">
        <v>223</v>
      </c>
      <c r="C3666" s="1">
        <v>39415731</v>
      </c>
      <c r="D3666" s="1">
        <v>339745451</v>
      </c>
      <c r="E3666" s="1" t="s">
        <v>59</v>
      </c>
      <c r="F3666" s="1" t="s">
        <v>60</v>
      </c>
      <c r="G3666" s="1" t="s">
        <v>1177</v>
      </c>
      <c r="H3666" s="1" t="s">
        <v>8175</v>
      </c>
      <c r="I3666" s="1">
        <v>776040387</v>
      </c>
      <c r="J3666" s="1" t="s">
        <v>2042</v>
      </c>
      <c r="K3666" s="1">
        <v>14</v>
      </c>
      <c r="L3666" s="1" t="s">
        <v>64</v>
      </c>
      <c r="M3666" s="1" t="s">
        <v>65</v>
      </c>
      <c r="N3666" s="2">
        <v>44784.48541666667</v>
      </c>
      <c r="O3666" s="1" t="s">
        <v>98</v>
      </c>
      <c r="Q3666" s="1" t="s">
        <v>67</v>
      </c>
      <c r="R3666" s="2">
        <v>45722.519803240742</v>
      </c>
      <c r="S3666" s="1" t="s">
        <v>5353</v>
      </c>
      <c r="T3666" s="1" t="s">
        <v>100</v>
      </c>
      <c r="U3666" s="1" t="s">
        <v>385</v>
      </c>
      <c r="V3666" s="1" t="s">
        <v>18061</v>
      </c>
      <c r="W3666" s="1" t="s">
        <v>298</v>
      </c>
      <c r="X3666" s="1" t="s">
        <v>1124</v>
      </c>
      <c r="Y3666" s="1" t="s">
        <v>1490</v>
      </c>
      <c r="Z3666" s="1" t="s">
        <v>231</v>
      </c>
      <c r="AA3666" s="1" t="s">
        <v>301</v>
      </c>
      <c r="AB3666" s="1" t="s">
        <v>18062</v>
      </c>
      <c r="AE3666" s="2">
        <v>45722.63863425926</v>
      </c>
      <c r="AF3666" s="1" t="s">
        <v>77</v>
      </c>
      <c r="AH3666" s="1" t="s">
        <v>125</v>
      </c>
      <c r="AI3666" s="1" t="s">
        <v>106</v>
      </c>
      <c r="AJ3666" s="1" t="s">
        <v>303</v>
      </c>
      <c r="AK3666" s="1" t="s">
        <v>18063</v>
      </c>
      <c r="AL3666" s="1" t="s">
        <v>240</v>
      </c>
      <c r="AM3666" s="2">
        <v>45722.638738425929</v>
      </c>
      <c r="AN3666" s="1" t="s">
        <v>18063</v>
      </c>
      <c r="AO3666" s="1" t="s">
        <v>240</v>
      </c>
      <c r="AP3666" s="1">
        <v>5772236</v>
      </c>
      <c r="AQ3666" s="1" t="s">
        <v>83</v>
      </c>
      <c r="AR3666" s="2">
        <v>45724.632638888892</v>
      </c>
      <c r="AS3666" s="1" t="s">
        <v>84</v>
      </c>
      <c r="AT3666" s="2">
        <v>45722.333333333336</v>
      </c>
      <c r="AU3666" s="1" t="s">
        <v>85</v>
      </c>
      <c r="AV3666" s="1" t="s">
        <v>306</v>
      </c>
      <c r="AW3666" s="1" t="s">
        <v>307</v>
      </c>
      <c r="AX3666" s="1" t="s">
        <v>308</v>
      </c>
      <c r="AZ3666" s="2">
        <v>45724.632638888892</v>
      </c>
      <c r="BB3666" s="1" t="s">
        <v>1343</v>
      </c>
      <c r="BC3666" s="1" t="s">
        <v>1344</v>
      </c>
      <c r="BD3666" s="1" t="s">
        <v>1345</v>
      </c>
      <c r="BE3666" s="1" t="s">
        <v>18064</v>
      </c>
      <c r="BF3666" s="1" t="s">
        <v>3587</v>
      </c>
    </row>
    <row r="3667" spans="1:58" x14ac:dyDescent="0.35">
      <c r="A3667" s="1">
        <v>3016929</v>
      </c>
      <c r="B3667" s="1" t="s">
        <v>58</v>
      </c>
      <c r="C3667" s="1">
        <v>44263971</v>
      </c>
      <c r="D3667" s="1">
        <v>338011289</v>
      </c>
      <c r="E3667" s="1" t="s">
        <v>59</v>
      </c>
      <c r="F3667" s="1" t="s">
        <v>60</v>
      </c>
      <c r="G3667" s="1" t="s">
        <v>18065</v>
      </c>
      <c r="I3667" s="1" t="s">
        <v>1940</v>
      </c>
      <c r="J3667" s="1">
        <v>781255801</v>
      </c>
      <c r="K3667" s="1">
        <v>20</v>
      </c>
      <c r="L3667" s="1" t="s">
        <v>294</v>
      </c>
      <c r="M3667" s="1" t="s">
        <v>295</v>
      </c>
      <c r="N3667" s="2">
        <v>45575.529131944444</v>
      </c>
      <c r="O3667" s="1" t="s">
        <v>487</v>
      </c>
      <c r="Q3667" s="1" t="s">
        <v>67</v>
      </c>
      <c r="R3667" s="2">
        <v>45722.519953703704</v>
      </c>
      <c r="S3667" s="1" t="s">
        <v>3463</v>
      </c>
      <c r="T3667" s="1" t="s">
        <v>412</v>
      </c>
      <c r="U3667" s="1" t="s">
        <v>101</v>
      </c>
      <c r="V3667" s="1" t="s">
        <v>18066</v>
      </c>
      <c r="Y3667" s="1" t="s">
        <v>2159</v>
      </c>
      <c r="Z3667" s="1" t="s">
        <v>1090</v>
      </c>
      <c r="AA3667" s="1" t="s">
        <v>1090</v>
      </c>
      <c r="AB3667" s="1" t="s">
        <v>18067</v>
      </c>
      <c r="AE3667" s="2">
        <v>45722.797303240739</v>
      </c>
      <c r="AF3667" s="1" t="s">
        <v>443</v>
      </c>
      <c r="AH3667" s="1" t="s">
        <v>78</v>
      </c>
      <c r="AI3667" s="1" t="s">
        <v>1000</v>
      </c>
      <c r="AJ3667" s="1" t="s">
        <v>80</v>
      </c>
      <c r="AK3667" s="1" t="s">
        <v>18068</v>
      </c>
      <c r="AL3667" s="1" t="s">
        <v>1002</v>
      </c>
      <c r="AM3667" s="2">
        <v>45722.797384259262</v>
      </c>
      <c r="AN3667" s="1" t="s">
        <v>18068</v>
      </c>
      <c r="AO3667" s="1" t="s">
        <v>1002</v>
      </c>
      <c r="AP3667" s="1">
        <v>5773082</v>
      </c>
      <c r="AQ3667" s="1" t="s">
        <v>83</v>
      </c>
      <c r="AR3667" s="2">
        <v>45723.5471412037</v>
      </c>
      <c r="AS3667" s="1" t="s">
        <v>84</v>
      </c>
      <c r="AT3667" s="2">
        <v>45722.333333333336</v>
      </c>
      <c r="AU3667" s="1" t="s">
        <v>85</v>
      </c>
      <c r="AV3667" s="1" t="s">
        <v>86</v>
      </c>
      <c r="AW3667" s="1" t="s">
        <v>87</v>
      </c>
      <c r="AX3667" s="1" t="s">
        <v>88</v>
      </c>
      <c r="AZ3667" s="2">
        <v>45723.5471412037</v>
      </c>
      <c r="BB3667" s="1" t="s">
        <v>152</v>
      </c>
      <c r="BC3667" s="1" t="s">
        <v>153</v>
      </c>
      <c r="BD3667" s="1" t="s">
        <v>154</v>
      </c>
      <c r="BE3667" s="1" t="s">
        <v>18069</v>
      </c>
      <c r="BF3667" s="1" t="s">
        <v>3123</v>
      </c>
    </row>
    <row r="3668" spans="1:58" x14ac:dyDescent="0.35">
      <c r="A3668" s="1">
        <v>3016930</v>
      </c>
      <c r="B3668" s="1" t="s">
        <v>58</v>
      </c>
      <c r="C3668" s="1">
        <v>34366191</v>
      </c>
      <c r="D3668" s="1">
        <v>338218767</v>
      </c>
      <c r="E3668" s="1" t="s">
        <v>59</v>
      </c>
      <c r="F3668" s="1" t="s">
        <v>60</v>
      </c>
      <c r="G3668" s="1" t="s">
        <v>18070</v>
      </c>
      <c r="H3668" s="1" t="s">
        <v>6346</v>
      </c>
      <c r="I3668" s="1">
        <v>777572604</v>
      </c>
      <c r="J3668" s="1" t="s">
        <v>18071</v>
      </c>
      <c r="K3668" s="1">
        <v>13</v>
      </c>
      <c r="L3668" s="1" t="s">
        <v>64</v>
      </c>
      <c r="M3668" s="1" t="s">
        <v>65</v>
      </c>
      <c r="N3668" s="2">
        <v>44347.625</v>
      </c>
      <c r="O3668" s="1" t="s">
        <v>1087</v>
      </c>
      <c r="Q3668" s="1" t="s">
        <v>67</v>
      </c>
      <c r="R3668" s="2">
        <v>45722.522418981483</v>
      </c>
      <c r="S3668" s="1" t="s">
        <v>1338</v>
      </c>
      <c r="T3668" s="1" t="s">
        <v>100</v>
      </c>
      <c r="U3668" s="1" t="s">
        <v>70</v>
      </c>
      <c r="V3668" s="1" t="s">
        <v>18072</v>
      </c>
      <c r="Y3668" s="1" t="s">
        <v>1597</v>
      </c>
      <c r="Z3668" s="1" t="s">
        <v>75</v>
      </c>
      <c r="AA3668" s="1" t="s">
        <v>7381</v>
      </c>
      <c r="AB3668" s="1" t="s">
        <v>18073</v>
      </c>
      <c r="AE3668" s="2">
        <v>45722.635381944441</v>
      </c>
      <c r="AF3668" s="1" t="s">
        <v>77</v>
      </c>
      <c r="AH3668" s="1" t="s">
        <v>78</v>
      </c>
      <c r="AI3668" s="1" t="s">
        <v>58</v>
      </c>
      <c r="AJ3668" s="1" t="s">
        <v>361</v>
      </c>
      <c r="AK3668" s="1" t="s">
        <v>18074</v>
      </c>
      <c r="AL3668" s="1" t="s">
        <v>1538</v>
      </c>
      <c r="AM3668" s="2">
        <v>45722.635567129626</v>
      </c>
      <c r="AN3668" s="1" t="s">
        <v>18074</v>
      </c>
      <c r="AO3668" s="1" t="s">
        <v>1538</v>
      </c>
      <c r="AP3668" s="1">
        <v>5772228</v>
      </c>
      <c r="AQ3668" s="1" t="s">
        <v>83</v>
      </c>
      <c r="AR3668" s="2">
        <v>45723.510937500003</v>
      </c>
      <c r="AS3668" s="1" t="s">
        <v>84</v>
      </c>
      <c r="AT3668" s="2">
        <v>45722.5625</v>
      </c>
      <c r="AU3668" s="1" t="s">
        <v>85</v>
      </c>
      <c r="AV3668" s="1" t="s">
        <v>251</v>
      </c>
      <c r="AW3668" s="1" t="s">
        <v>252</v>
      </c>
      <c r="AX3668" s="1" t="s">
        <v>253</v>
      </c>
      <c r="AZ3668" s="2">
        <v>45723.510937500003</v>
      </c>
      <c r="BB3668" s="1" t="s">
        <v>254</v>
      </c>
      <c r="BC3668" s="1" t="s">
        <v>255</v>
      </c>
      <c r="BD3668" s="1" t="s">
        <v>256</v>
      </c>
      <c r="BE3668" s="1" t="s">
        <v>18075</v>
      </c>
      <c r="BF3668" s="1" t="s">
        <v>128</v>
      </c>
    </row>
    <row r="3669" spans="1:58" x14ac:dyDescent="0.35">
      <c r="A3669" s="1">
        <v>3016931</v>
      </c>
      <c r="B3669" s="1" t="s">
        <v>58</v>
      </c>
      <c r="C3669" s="1">
        <v>3264801</v>
      </c>
      <c r="D3669" s="1">
        <v>338555656</v>
      </c>
      <c r="E3669" s="1" t="s">
        <v>59</v>
      </c>
      <c r="F3669" s="1" t="s">
        <v>60</v>
      </c>
      <c r="G3669" s="1" t="s">
        <v>1286</v>
      </c>
      <c r="H3669" s="1" t="s">
        <v>954</v>
      </c>
      <c r="I3669" s="1">
        <v>775347125</v>
      </c>
      <c r="J3669" s="1" t="s">
        <v>1287</v>
      </c>
      <c r="K3669" s="1">
        <v>12</v>
      </c>
      <c r="L3669" s="1" t="s">
        <v>64</v>
      </c>
      <c r="M3669" s="1" t="s">
        <v>65</v>
      </c>
      <c r="N3669" s="2">
        <v>44861.791678240741</v>
      </c>
      <c r="O3669" s="1" t="s">
        <v>66</v>
      </c>
      <c r="Q3669" s="1" t="s">
        <v>67</v>
      </c>
      <c r="R3669" s="2">
        <v>45722.52542824074</v>
      </c>
      <c r="S3669" s="1" t="s">
        <v>4955</v>
      </c>
      <c r="T3669" s="1" t="s">
        <v>639</v>
      </c>
      <c r="U3669" s="1" t="s">
        <v>1208</v>
      </c>
      <c r="V3669" s="1" t="s">
        <v>4956</v>
      </c>
      <c r="W3669" s="1" t="s">
        <v>334</v>
      </c>
      <c r="X3669" s="1" t="s">
        <v>335</v>
      </c>
      <c r="Y3669" s="1" t="s">
        <v>13389</v>
      </c>
      <c r="Z3669" s="1" t="s">
        <v>337</v>
      </c>
      <c r="AA3669" s="1" t="s">
        <v>5710</v>
      </c>
      <c r="AB3669" s="1" t="s">
        <v>5710</v>
      </c>
      <c r="AC3669" s="1">
        <v>559</v>
      </c>
      <c r="AE3669" s="2">
        <v>45722.525717592594</v>
      </c>
      <c r="AF3669" s="1" t="s">
        <v>77</v>
      </c>
      <c r="AH3669" s="1" t="s">
        <v>125</v>
      </c>
      <c r="AI3669" s="1" t="s">
        <v>79</v>
      </c>
      <c r="AJ3669" s="1" t="s">
        <v>454</v>
      </c>
      <c r="AK3669" s="1" t="s">
        <v>18076</v>
      </c>
      <c r="AL3669" s="1" t="s">
        <v>4955</v>
      </c>
      <c r="AM3669" s="2">
        <v>45722.525775462964</v>
      </c>
      <c r="AO3669" s="1" t="s">
        <v>4955</v>
      </c>
      <c r="AP3669" s="1">
        <v>5771515</v>
      </c>
      <c r="AQ3669" s="1" t="s">
        <v>83</v>
      </c>
      <c r="AR3669" s="2">
        <v>45722.605266203704</v>
      </c>
      <c r="AS3669" s="1" t="s">
        <v>84</v>
      </c>
      <c r="AT3669" s="2">
        <v>45722.333333333336</v>
      </c>
      <c r="AU3669" s="1" t="s">
        <v>573</v>
      </c>
      <c r="AV3669" s="1" t="s">
        <v>1702</v>
      </c>
      <c r="AW3669" s="1" t="s">
        <v>1703</v>
      </c>
      <c r="AX3669" s="1" t="s">
        <v>3219</v>
      </c>
      <c r="AZ3669" s="2">
        <v>45722.605266203704</v>
      </c>
      <c r="BB3669" s="1" t="s">
        <v>950</v>
      </c>
      <c r="BC3669" s="1" t="s">
        <v>951</v>
      </c>
      <c r="BD3669" s="1" t="s">
        <v>815</v>
      </c>
      <c r="BE3669" s="1" t="s">
        <v>18077</v>
      </c>
      <c r="BF3669" s="1" t="s">
        <v>817</v>
      </c>
    </row>
    <row r="3670" spans="1:58" x14ac:dyDescent="0.35">
      <c r="A3670" s="1">
        <v>3016932</v>
      </c>
      <c r="B3670" s="1" t="s">
        <v>327</v>
      </c>
      <c r="C3670" s="1">
        <v>107371</v>
      </c>
      <c r="D3670" s="1">
        <v>338496222</v>
      </c>
      <c r="E3670" s="1" t="s">
        <v>59</v>
      </c>
      <c r="F3670" s="1" t="s">
        <v>60</v>
      </c>
      <c r="G3670" s="1" t="s">
        <v>18078</v>
      </c>
      <c r="I3670" s="1">
        <v>783832790</v>
      </c>
      <c r="J3670" s="1" t="s">
        <v>2811</v>
      </c>
      <c r="K3670" s="1">
        <v>20</v>
      </c>
      <c r="L3670" s="1" t="s">
        <v>409</v>
      </c>
      <c r="M3670" s="1" t="s">
        <v>2154</v>
      </c>
      <c r="N3670" s="2">
        <v>39741.478587962964</v>
      </c>
      <c r="O3670" s="1" t="s">
        <v>2297</v>
      </c>
      <c r="Q3670" s="1" t="s">
        <v>67</v>
      </c>
      <c r="R3670" s="2">
        <v>45722.52553240741</v>
      </c>
      <c r="S3670" s="1" t="s">
        <v>3278</v>
      </c>
      <c r="T3670" s="1" t="s">
        <v>412</v>
      </c>
      <c r="U3670" s="1" t="s">
        <v>1189</v>
      </c>
      <c r="V3670" s="1" t="s">
        <v>18079</v>
      </c>
      <c r="W3670" s="1" t="s">
        <v>214</v>
      </c>
      <c r="X3670" s="1" t="s">
        <v>215</v>
      </c>
      <c r="Y3670" s="1" t="s">
        <v>10778</v>
      </c>
      <c r="Z3670" s="1" t="s">
        <v>248</v>
      </c>
      <c r="AA3670" s="1" t="s">
        <v>248</v>
      </c>
      <c r="AB3670" s="1" t="s">
        <v>1672</v>
      </c>
      <c r="AC3670" s="1">
        <v>11</v>
      </c>
      <c r="AE3670" s="2">
        <v>45722.525543981479</v>
      </c>
      <c r="AF3670" s="1" t="s">
        <v>417</v>
      </c>
      <c r="AG3670" s="1">
        <v>48</v>
      </c>
      <c r="AH3670" s="1" t="s">
        <v>78</v>
      </c>
      <c r="AI3670" s="1" t="s">
        <v>464</v>
      </c>
      <c r="AJ3670" s="1" t="s">
        <v>465</v>
      </c>
      <c r="AK3670" s="1" t="s">
        <v>18079</v>
      </c>
      <c r="AL3670" s="1" t="s">
        <v>3278</v>
      </c>
      <c r="AM3670" s="2">
        <v>45722.525590277779</v>
      </c>
      <c r="AN3670" s="1" t="s">
        <v>18079</v>
      </c>
      <c r="AP3670" s="1">
        <v>5771513</v>
      </c>
      <c r="AQ3670" s="1" t="s">
        <v>83</v>
      </c>
      <c r="AR3670" s="2">
        <v>45722.778680555559</v>
      </c>
      <c r="AS3670" s="1" t="s">
        <v>84</v>
      </c>
      <c r="AT3670" s="2">
        <v>45722.5625</v>
      </c>
      <c r="AU3670" s="1" t="s">
        <v>573</v>
      </c>
      <c r="AV3670" s="1" t="s">
        <v>1957</v>
      </c>
      <c r="AW3670" s="1" t="s">
        <v>1958</v>
      </c>
      <c r="AX3670" s="1" t="s">
        <v>3294</v>
      </c>
      <c r="AY3670" s="2">
        <v>45724.525543981479</v>
      </c>
      <c r="AZ3670" s="2">
        <v>45722.778680555559</v>
      </c>
      <c r="BA3670" s="1" t="s">
        <v>419</v>
      </c>
      <c r="BB3670" s="1" t="s">
        <v>703</v>
      </c>
      <c r="BC3670" s="1" t="s">
        <v>677</v>
      </c>
      <c r="BD3670" s="1" t="s">
        <v>704</v>
      </c>
      <c r="BE3670" s="1" t="s">
        <v>18080</v>
      </c>
      <c r="BF3670" s="1" t="s">
        <v>137</v>
      </c>
    </row>
    <row r="3671" spans="1:58" x14ac:dyDescent="0.35">
      <c r="A3671" s="1">
        <v>3016933</v>
      </c>
      <c r="B3671" s="1" t="s">
        <v>58</v>
      </c>
      <c r="C3671" s="1">
        <v>33654661</v>
      </c>
      <c r="D3671" s="1">
        <v>338222514</v>
      </c>
      <c r="E3671" s="1" t="s">
        <v>59</v>
      </c>
      <c r="F3671" s="1" t="s">
        <v>60</v>
      </c>
      <c r="G3671" s="1" t="s">
        <v>18081</v>
      </c>
      <c r="H3671" s="1" t="s">
        <v>2862</v>
      </c>
      <c r="I3671" s="1">
        <v>772963159</v>
      </c>
      <c r="J3671" s="1" t="s">
        <v>18082</v>
      </c>
      <c r="K3671" s="1">
        <v>12</v>
      </c>
      <c r="L3671" s="1" t="s">
        <v>244</v>
      </c>
      <c r="M3671" s="1" t="s">
        <v>65</v>
      </c>
      <c r="N3671" s="2">
        <v>44805</v>
      </c>
      <c r="O3671" s="1" t="s">
        <v>353</v>
      </c>
      <c r="Q3671" s="1" t="s">
        <v>67</v>
      </c>
      <c r="R3671" s="2">
        <v>45722.525543981479</v>
      </c>
      <c r="S3671" s="1" t="s">
        <v>1874</v>
      </c>
      <c r="T3671" s="1" t="s">
        <v>100</v>
      </c>
      <c r="U3671" s="1" t="s">
        <v>979</v>
      </c>
      <c r="V3671" s="1" t="s">
        <v>18083</v>
      </c>
      <c r="W3671" s="1" t="s">
        <v>214</v>
      </c>
      <c r="X3671" s="1" t="s">
        <v>215</v>
      </c>
      <c r="Y3671" s="1" t="s">
        <v>3321</v>
      </c>
      <c r="Z3671" s="1" t="s">
        <v>2773</v>
      </c>
      <c r="AA3671" s="1" t="s">
        <v>2773</v>
      </c>
      <c r="AB3671" s="1" t="s">
        <v>18084</v>
      </c>
      <c r="AE3671" s="2">
        <v>45722.525555555556</v>
      </c>
      <c r="AF3671" s="1" t="s">
        <v>77</v>
      </c>
      <c r="AH3671" s="1" t="s">
        <v>125</v>
      </c>
      <c r="AI3671" s="1" t="s">
        <v>79</v>
      </c>
      <c r="AJ3671" s="1" t="s">
        <v>283</v>
      </c>
      <c r="AK3671" s="1" t="s">
        <v>18085</v>
      </c>
      <c r="AL3671" s="1" t="s">
        <v>1874</v>
      </c>
      <c r="AM3671" s="2">
        <v>45722.525601851848</v>
      </c>
      <c r="AN3671" s="1" t="s">
        <v>18085</v>
      </c>
      <c r="AP3671" s="1">
        <v>5771514</v>
      </c>
      <c r="AQ3671" s="1" t="s">
        <v>83</v>
      </c>
      <c r="AR3671" s="2">
        <v>45722.750243055554</v>
      </c>
      <c r="AS3671" s="1" t="s">
        <v>84</v>
      </c>
      <c r="AT3671" s="2">
        <v>45724.333333333336</v>
      </c>
      <c r="AU3671" s="1" t="s">
        <v>85</v>
      </c>
      <c r="AV3671" s="1" t="s">
        <v>1957</v>
      </c>
      <c r="AW3671" s="1" t="s">
        <v>1958</v>
      </c>
      <c r="AX3671" s="1" t="s">
        <v>3016</v>
      </c>
      <c r="AZ3671" s="2">
        <v>45722.750243055554</v>
      </c>
      <c r="BB3671" s="1" t="s">
        <v>1399</v>
      </c>
      <c r="BC3671" s="1" t="s">
        <v>1130</v>
      </c>
      <c r="BD3671" s="1" t="s">
        <v>815</v>
      </c>
      <c r="BE3671" s="1" t="s">
        <v>18086</v>
      </c>
      <c r="BF3671" s="1" t="s">
        <v>137</v>
      </c>
    </row>
    <row r="3672" spans="1:58" x14ac:dyDescent="0.35">
      <c r="A3672" s="1">
        <v>3016934</v>
      </c>
      <c r="B3672" s="1" t="s">
        <v>58</v>
      </c>
      <c r="C3672" s="1">
        <v>33720831</v>
      </c>
      <c r="D3672" s="1">
        <v>338350057</v>
      </c>
      <c r="E3672" s="1" t="s">
        <v>59</v>
      </c>
      <c r="F3672" s="1" t="s">
        <v>60</v>
      </c>
      <c r="G3672" s="1" t="s">
        <v>275</v>
      </c>
      <c r="H3672" s="1" t="s">
        <v>2645</v>
      </c>
      <c r="I3672" s="1">
        <v>776797479</v>
      </c>
      <c r="J3672" s="1" t="s">
        <v>17703</v>
      </c>
      <c r="K3672" s="1">
        <v>13</v>
      </c>
      <c r="L3672" s="1" t="s">
        <v>64</v>
      </c>
      <c r="M3672" s="1" t="s">
        <v>65</v>
      </c>
      <c r="N3672" s="2">
        <v>45169</v>
      </c>
      <c r="O3672" s="1" t="s">
        <v>353</v>
      </c>
      <c r="Q3672" s="1" t="s">
        <v>67</v>
      </c>
      <c r="R3672" s="2">
        <v>45722.525902777779</v>
      </c>
      <c r="S3672" s="1" t="s">
        <v>3273</v>
      </c>
      <c r="T3672" s="1" t="s">
        <v>69</v>
      </c>
      <c r="U3672" s="1" t="s">
        <v>70</v>
      </c>
      <c r="V3672" s="1" t="s">
        <v>18087</v>
      </c>
      <c r="W3672" s="1" t="s">
        <v>334</v>
      </c>
      <c r="X3672" s="1" t="s">
        <v>335</v>
      </c>
      <c r="Y3672" s="1" t="s">
        <v>4105</v>
      </c>
      <c r="Z3672" s="1" t="s">
        <v>337</v>
      </c>
      <c r="AA3672" s="1" t="s">
        <v>2936</v>
      </c>
      <c r="AB3672" s="1" t="s">
        <v>2936</v>
      </c>
      <c r="AC3672" s="1">
        <v>176</v>
      </c>
      <c r="AE3672" s="2">
        <v>45722.525925925926</v>
      </c>
      <c r="AF3672" s="1" t="s">
        <v>77</v>
      </c>
      <c r="AH3672" s="1" t="s">
        <v>125</v>
      </c>
      <c r="AI3672" s="1" t="s">
        <v>79</v>
      </c>
      <c r="AJ3672" s="1" t="s">
        <v>378</v>
      </c>
      <c r="AK3672" s="1" t="s">
        <v>18088</v>
      </c>
      <c r="AL3672" s="1" t="s">
        <v>3273</v>
      </c>
      <c r="AM3672" s="2">
        <v>45722.525960648149</v>
      </c>
      <c r="AN3672" s="1" t="s">
        <v>18088</v>
      </c>
      <c r="AP3672" s="1">
        <v>5771516</v>
      </c>
      <c r="AQ3672" s="1" t="s">
        <v>83</v>
      </c>
      <c r="AR3672" s="2">
        <v>45722.6096412037</v>
      </c>
      <c r="AS3672" s="1" t="s">
        <v>84</v>
      </c>
      <c r="AT3672" s="2">
        <v>45724.333333333336</v>
      </c>
      <c r="AU3672" s="1" t="s">
        <v>85</v>
      </c>
      <c r="AV3672" s="1" t="s">
        <v>1702</v>
      </c>
      <c r="AW3672" s="1" t="s">
        <v>1703</v>
      </c>
      <c r="AX3672" s="1" t="s">
        <v>14064</v>
      </c>
      <c r="AZ3672" s="2">
        <v>45722.6096412037</v>
      </c>
      <c r="BB3672" s="1" t="s">
        <v>537</v>
      </c>
      <c r="BC3672" s="1" t="s">
        <v>538</v>
      </c>
      <c r="BD3672" s="1" t="s">
        <v>91</v>
      </c>
      <c r="BE3672" s="1" t="s">
        <v>2499</v>
      </c>
      <c r="BF3672" s="1" t="s">
        <v>349</v>
      </c>
    </row>
    <row r="3673" spans="1:58" x14ac:dyDescent="0.35">
      <c r="A3673" s="1">
        <v>3016935</v>
      </c>
      <c r="B3673" s="1" t="s">
        <v>223</v>
      </c>
      <c r="C3673" s="1">
        <v>41248591</v>
      </c>
      <c r="D3673" s="1">
        <v>339746975</v>
      </c>
      <c r="E3673" s="1" t="s">
        <v>59</v>
      </c>
      <c r="F3673" s="1" t="s">
        <v>60</v>
      </c>
      <c r="G3673" s="1" t="s">
        <v>1335</v>
      </c>
      <c r="H3673" s="1" t="s">
        <v>4535</v>
      </c>
      <c r="I3673" s="1">
        <v>770529841</v>
      </c>
      <c r="J3673" s="1" t="s">
        <v>2099</v>
      </c>
      <c r="K3673" s="1">
        <v>14</v>
      </c>
      <c r="L3673" s="1" t="s">
        <v>64</v>
      </c>
      <c r="M3673" s="1" t="s">
        <v>65</v>
      </c>
      <c r="N3673" s="2">
        <v>45310.666666666664</v>
      </c>
      <c r="O3673" s="1" t="s">
        <v>98</v>
      </c>
      <c r="Q3673" s="1" t="s">
        <v>67</v>
      </c>
      <c r="R3673" s="2">
        <v>45722.525937500002</v>
      </c>
      <c r="S3673" s="1" t="s">
        <v>1386</v>
      </c>
      <c r="T3673" s="1" t="s">
        <v>100</v>
      </c>
      <c r="U3673" s="1" t="s">
        <v>70</v>
      </c>
      <c r="V3673" s="1" t="s">
        <v>18089</v>
      </c>
      <c r="Y3673" s="1" t="s">
        <v>7883</v>
      </c>
      <c r="Z3673" s="1" t="s">
        <v>301</v>
      </c>
      <c r="AA3673" s="1" t="s">
        <v>301</v>
      </c>
      <c r="AB3673" s="1" t="s">
        <v>124</v>
      </c>
      <c r="AE3673" s="2">
        <v>45722.525949074072</v>
      </c>
      <c r="AF3673" s="1" t="s">
        <v>77</v>
      </c>
      <c r="AH3673" s="1" t="s">
        <v>78</v>
      </c>
      <c r="AI3673" s="1" t="s">
        <v>106</v>
      </c>
      <c r="AJ3673" s="1" t="s">
        <v>107</v>
      </c>
      <c r="AK3673" s="1" t="s">
        <v>18090</v>
      </c>
      <c r="AL3673" s="1" t="s">
        <v>1386</v>
      </c>
      <c r="AM3673" s="2">
        <v>45722.525995370372</v>
      </c>
      <c r="AN3673" s="1" t="s">
        <v>18090</v>
      </c>
      <c r="AP3673" s="1">
        <v>5771517</v>
      </c>
      <c r="AQ3673" s="1" t="s">
        <v>83</v>
      </c>
      <c r="AR3673" s="2">
        <v>45722.589722222219</v>
      </c>
      <c r="AS3673" s="1" t="s">
        <v>84</v>
      </c>
      <c r="AT3673" s="2">
        <v>45724.333333333336</v>
      </c>
      <c r="AU3673" s="1" t="s">
        <v>85</v>
      </c>
      <c r="AV3673" s="1" t="s">
        <v>233</v>
      </c>
      <c r="AW3673" s="1" t="s">
        <v>234</v>
      </c>
      <c r="AX3673" s="1" t="s">
        <v>1786</v>
      </c>
      <c r="AZ3673" s="2">
        <v>45722.589722222219</v>
      </c>
      <c r="BB3673" s="1" t="s">
        <v>703</v>
      </c>
      <c r="BC3673" s="1" t="s">
        <v>677</v>
      </c>
      <c r="BD3673" s="1" t="s">
        <v>704</v>
      </c>
      <c r="BE3673" s="1" t="s">
        <v>18091</v>
      </c>
      <c r="BF3673" s="1" t="s">
        <v>240</v>
      </c>
    </row>
    <row r="3674" spans="1:58" x14ac:dyDescent="0.35">
      <c r="A3674" s="1">
        <v>3016936</v>
      </c>
      <c r="B3674" s="1" t="s">
        <v>58</v>
      </c>
      <c r="C3674" s="1">
        <v>41035351</v>
      </c>
      <c r="D3674" s="1">
        <v>338640496</v>
      </c>
      <c r="E3674" s="1" t="s">
        <v>59</v>
      </c>
      <c r="F3674" s="1" t="s">
        <v>60</v>
      </c>
      <c r="G3674" s="1" t="s">
        <v>769</v>
      </c>
      <c r="H3674" s="1" t="s">
        <v>18092</v>
      </c>
      <c r="I3674" s="1">
        <v>778038934</v>
      </c>
      <c r="J3674" s="1" t="s">
        <v>18093</v>
      </c>
      <c r="K3674" s="1">
        <v>12</v>
      </c>
      <c r="L3674" s="1" t="s">
        <v>64</v>
      </c>
      <c r="M3674" s="1" t="s">
        <v>65</v>
      </c>
      <c r="N3674" s="2">
        <v>45086.833333333336</v>
      </c>
      <c r="O3674" s="1" t="s">
        <v>66</v>
      </c>
      <c r="Q3674" s="1" t="s">
        <v>67</v>
      </c>
      <c r="R3674" s="2">
        <v>45722.52615740741</v>
      </c>
      <c r="S3674" s="1" t="s">
        <v>2049</v>
      </c>
      <c r="T3674" s="1" t="s">
        <v>100</v>
      </c>
      <c r="U3674" s="1" t="s">
        <v>70</v>
      </c>
      <c r="V3674" s="1" t="s">
        <v>18094</v>
      </c>
      <c r="W3674" s="1" t="s">
        <v>72</v>
      </c>
      <c r="X3674" s="1" t="s">
        <v>2112</v>
      </c>
      <c r="Y3674" s="1" t="s">
        <v>7488</v>
      </c>
      <c r="Z3674" s="1" t="s">
        <v>546</v>
      </c>
      <c r="AA3674" s="1" t="s">
        <v>10095</v>
      </c>
      <c r="AB3674" s="1" t="s">
        <v>10095</v>
      </c>
      <c r="AE3674" s="2">
        <v>45722.52615740741</v>
      </c>
      <c r="AF3674" s="1" t="s">
        <v>77</v>
      </c>
      <c r="AH3674" s="1" t="s">
        <v>78</v>
      </c>
      <c r="AI3674" s="1" t="s">
        <v>79</v>
      </c>
      <c r="AJ3674" s="1" t="s">
        <v>2542</v>
      </c>
      <c r="AK3674" s="1" t="s">
        <v>18095</v>
      </c>
      <c r="AL3674" s="1" t="s">
        <v>2049</v>
      </c>
      <c r="AM3674" s="2">
        <v>45722.526192129626</v>
      </c>
      <c r="AN3674" s="1" t="s">
        <v>18095</v>
      </c>
      <c r="AP3674" s="1">
        <v>5771521</v>
      </c>
      <c r="AQ3674" s="1" t="s">
        <v>83</v>
      </c>
      <c r="AR3674" s="2">
        <v>45722.663773148146</v>
      </c>
      <c r="AS3674" s="1" t="s">
        <v>84</v>
      </c>
      <c r="AT3674" s="2">
        <v>45724.333333333336</v>
      </c>
      <c r="AU3674" s="1" t="s">
        <v>85</v>
      </c>
      <c r="AV3674" s="1" t="s">
        <v>2117</v>
      </c>
      <c r="AW3674" s="1" t="s">
        <v>2118</v>
      </c>
      <c r="AX3674" s="1" t="s">
        <v>2119</v>
      </c>
      <c r="AZ3674" s="2">
        <v>45722.663773148146</v>
      </c>
      <c r="BB3674" s="1" t="s">
        <v>765</v>
      </c>
      <c r="BC3674" s="1" t="s">
        <v>766</v>
      </c>
      <c r="BD3674" s="1" t="s">
        <v>767</v>
      </c>
      <c r="BE3674" s="1" t="s">
        <v>12809</v>
      </c>
      <c r="BF3674" s="1" t="s">
        <v>406</v>
      </c>
    </row>
    <row r="3675" spans="1:58" x14ac:dyDescent="0.35">
      <c r="A3675" s="1">
        <v>3016937</v>
      </c>
      <c r="B3675" s="1" t="s">
        <v>58</v>
      </c>
      <c r="C3675" s="1">
        <v>38834961</v>
      </c>
      <c r="D3675" s="1">
        <v>338237413</v>
      </c>
      <c r="E3675" s="1" t="s">
        <v>59</v>
      </c>
      <c r="F3675" s="1" t="s">
        <v>60</v>
      </c>
      <c r="G3675" s="1" t="s">
        <v>530</v>
      </c>
      <c r="H3675" s="1" t="s">
        <v>1674</v>
      </c>
      <c r="I3675" s="1">
        <v>772537472</v>
      </c>
      <c r="J3675" s="1" t="s">
        <v>18096</v>
      </c>
      <c r="K3675" s="1">
        <v>12</v>
      </c>
      <c r="L3675" s="1" t="s">
        <v>64</v>
      </c>
      <c r="M3675" s="1" t="s">
        <v>65</v>
      </c>
      <c r="N3675" s="2">
        <v>44986</v>
      </c>
      <c r="O3675" s="1" t="s">
        <v>353</v>
      </c>
      <c r="Q3675" s="1" t="s">
        <v>67</v>
      </c>
      <c r="R3675" s="2">
        <v>45722.526377314818</v>
      </c>
      <c r="S3675" s="1" t="s">
        <v>6862</v>
      </c>
      <c r="T3675" s="1" t="s">
        <v>100</v>
      </c>
      <c r="U3675" s="1" t="s">
        <v>70</v>
      </c>
      <c r="V3675" s="1" t="s">
        <v>18097</v>
      </c>
      <c r="W3675" s="1" t="s">
        <v>72</v>
      </c>
      <c r="X3675" s="1" t="s">
        <v>73</v>
      </c>
      <c r="Y3675" s="1" t="s">
        <v>8049</v>
      </c>
      <c r="Z3675" s="1" t="s">
        <v>2851</v>
      </c>
      <c r="AA3675" s="1" t="s">
        <v>2852</v>
      </c>
      <c r="AB3675" s="1" t="s">
        <v>2852</v>
      </c>
      <c r="AE3675" s="2">
        <v>45722.526400462964</v>
      </c>
      <c r="AF3675" s="1" t="s">
        <v>77</v>
      </c>
      <c r="AH3675" s="1" t="s">
        <v>125</v>
      </c>
      <c r="AI3675" s="1" t="s">
        <v>79</v>
      </c>
      <c r="AJ3675" s="1" t="s">
        <v>378</v>
      </c>
      <c r="AK3675" s="1" t="s">
        <v>16203</v>
      </c>
      <c r="AL3675" s="1" t="s">
        <v>6862</v>
      </c>
      <c r="AM3675" s="2">
        <v>45722.526423611111</v>
      </c>
      <c r="AN3675" s="1" t="s">
        <v>16203</v>
      </c>
      <c r="AP3675" s="1">
        <v>5771525</v>
      </c>
      <c r="AQ3675" s="1" t="s">
        <v>83</v>
      </c>
      <c r="AR3675" s="2">
        <v>45722.681157407409</v>
      </c>
      <c r="AS3675" s="1" t="s">
        <v>84</v>
      </c>
      <c r="AT3675" s="2">
        <v>45724.291666666664</v>
      </c>
      <c r="AU3675" s="1" t="s">
        <v>85</v>
      </c>
      <c r="AV3675" s="1" t="s">
        <v>2382</v>
      </c>
      <c r="AW3675" s="1" t="s">
        <v>2383</v>
      </c>
      <c r="AX3675" s="1" t="s">
        <v>2384</v>
      </c>
      <c r="AZ3675" s="2">
        <v>45722.681157407409</v>
      </c>
      <c r="BB3675" s="1" t="s">
        <v>2825</v>
      </c>
      <c r="BC3675" s="1" t="s">
        <v>153</v>
      </c>
      <c r="BD3675" s="1" t="s">
        <v>2826</v>
      </c>
      <c r="BE3675" s="1" t="s">
        <v>18098</v>
      </c>
      <c r="BF3675" s="1" t="s">
        <v>1439</v>
      </c>
    </row>
    <row r="3676" spans="1:58" x14ac:dyDescent="0.35">
      <c r="A3676" s="1">
        <v>3016938</v>
      </c>
      <c r="B3676" s="1" t="s">
        <v>58</v>
      </c>
      <c r="C3676" s="1">
        <v>40214471</v>
      </c>
      <c r="D3676" s="1">
        <v>338683423</v>
      </c>
      <c r="E3676" s="1" t="s">
        <v>59</v>
      </c>
      <c r="F3676" s="1" t="s">
        <v>60</v>
      </c>
      <c r="G3676" s="1" t="s">
        <v>275</v>
      </c>
      <c r="H3676" s="1" t="s">
        <v>96</v>
      </c>
      <c r="I3676" s="1">
        <v>771088766</v>
      </c>
      <c r="J3676" s="1" t="s">
        <v>889</v>
      </c>
      <c r="K3676" s="1">
        <v>12</v>
      </c>
      <c r="L3676" s="1" t="s">
        <v>64</v>
      </c>
      <c r="M3676" s="1" t="s">
        <v>65</v>
      </c>
      <c r="N3676" s="2">
        <v>44959.791666666664</v>
      </c>
      <c r="O3676" s="1" t="s">
        <v>66</v>
      </c>
      <c r="Q3676" s="1" t="s">
        <v>67</v>
      </c>
      <c r="R3676" s="2">
        <v>45722.526608796295</v>
      </c>
      <c r="S3676" s="1" t="s">
        <v>296</v>
      </c>
      <c r="T3676" s="1" t="s">
        <v>100</v>
      </c>
      <c r="U3676" s="1" t="s">
        <v>70</v>
      </c>
      <c r="V3676" s="1" t="s">
        <v>18099</v>
      </c>
      <c r="Y3676" s="1" t="s">
        <v>7562</v>
      </c>
      <c r="Z3676" s="1" t="s">
        <v>2851</v>
      </c>
      <c r="AA3676" s="1" t="s">
        <v>5064</v>
      </c>
      <c r="AB3676" s="1" t="s">
        <v>124</v>
      </c>
      <c r="AE3676" s="2">
        <v>45722.679247685184</v>
      </c>
      <c r="AF3676" s="1" t="s">
        <v>77</v>
      </c>
      <c r="AH3676" s="1" t="s">
        <v>78</v>
      </c>
      <c r="AI3676" s="1" t="s">
        <v>58</v>
      </c>
      <c r="AJ3676" s="1" t="s">
        <v>687</v>
      </c>
      <c r="AK3676" s="1" t="s">
        <v>18100</v>
      </c>
      <c r="AL3676" s="1" t="s">
        <v>1002</v>
      </c>
      <c r="AM3676" s="2">
        <v>45722.679375</v>
      </c>
      <c r="AN3676" s="1" t="s">
        <v>18100</v>
      </c>
      <c r="AO3676" s="1" t="s">
        <v>1002</v>
      </c>
      <c r="AP3676" s="1">
        <v>5772674</v>
      </c>
      <c r="AQ3676" s="1" t="s">
        <v>83</v>
      </c>
      <c r="AR3676" s="2">
        <v>45724.521215277775</v>
      </c>
      <c r="AS3676" s="1" t="s">
        <v>84</v>
      </c>
      <c r="AT3676" s="2">
        <v>45722.333333333336</v>
      </c>
      <c r="AU3676" s="1" t="s">
        <v>85</v>
      </c>
      <c r="AV3676" s="1" t="s">
        <v>251</v>
      </c>
      <c r="AW3676" s="1" t="s">
        <v>252</v>
      </c>
      <c r="AX3676" s="1" t="s">
        <v>253</v>
      </c>
      <c r="AZ3676" s="2">
        <v>45724.521215277775</v>
      </c>
      <c r="BB3676" s="1" t="s">
        <v>551</v>
      </c>
      <c r="BC3676" s="1" t="s">
        <v>552</v>
      </c>
      <c r="BD3676" s="1" t="s">
        <v>553</v>
      </c>
      <c r="BE3676" s="1" t="s">
        <v>18101</v>
      </c>
      <c r="BF3676" s="1" t="s">
        <v>196</v>
      </c>
    </row>
    <row r="3677" spans="1:58" x14ac:dyDescent="0.35">
      <c r="A3677" s="1">
        <v>3016939</v>
      </c>
      <c r="B3677" s="1" t="s">
        <v>223</v>
      </c>
      <c r="C3677" s="1">
        <v>41013301</v>
      </c>
      <c r="D3677" s="1">
        <v>339220022</v>
      </c>
      <c r="E3677" s="1" t="s">
        <v>59</v>
      </c>
      <c r="F3677" s="1" t="s">
        <v>60</v>
      </c>
      <c r="G3677" s="1" t="s">
        <v>18102</v>
      </c>
      <c r="I3677" s="1">
        <v>783064965</v>
      </c>
      <c r="J3677" s="1" t="s">
        <v>18103</v>
      </c>
      <c r="K3677" s="1">
        <v>20</v>
      </c>
      <c r="L3677" s="1" t="s">
        <v>1008</v>
      </c>
      <c r="M3677" s="1" t="s">
        <v>1009</v>
      </c>
      <c r="N3677" s="2">
        <v>45644.356898148151</v>
      </c>
      <c r="O3677" s="1" t="s">
        <v>18104</v>
      </c>
      <c r="Q3677" s="1" t="s">
        <v>67</v>
      </c>
      <c r="R3677" s="2">
        <v>45722.527245370373</v>
      </c>
      <c r="S3677" s="1" t="s">
        <v>8492</v>
      </c>
      <c r="T3677" s="1" t="s">
        <v>412</v>
      </c>
      <c r="U3677" s="1" t="s">
        <v>1189</v>
      </c>
      <c r="V3677" s="1" t="s">
        <v>18105</v>
      </c>
      <c r="W3677" s="1" t="s">
        <v>72</v>
      </c>
      <c r="X3677" s="1" t="s">
        <v>356</v>
      </c>
      <c r="Y3677" s="1" t="s">
        <v>4197</v>
      </c>
      <c r="Z3677" s="1" t="s">
        <v>75</v>
      </c>
      <c r="AA3677" s="1" t="s">
        <v>3762</v>
      </c>
      <c r="AB3677" s="1" t="s">
        <v>3763</v>
      </c>
      <c r="AC3677" s="1" t="s">
        <v>18106</v>
      </c>
      <c r="AE3677" s="2">
        <v>45722.572546296295</v>
      </c>
      <c r="AF3677" s="1" t="s">
        <v>443</v>
      </c>
      <c r="AH3677" s="1" t="s">
        <v>125</v>
      </c>
      <c r="AI3677" s="1" t="s">
        <v>464</v>
      </c>
      <c r="AJ3677" s="1" t="s">
        <v>492</v>
      </c>
      <c r="AK3677" s="1" t="s">
        <v>18107</v>
      </c>
      <c r="AL3677" s="1" t="s">
        <v>467</v>
      </c>
      <c r="AM3677" s="2">
        <v>45722.572766203702</v>
      </c>
      <c r="AO3677" s="1" t="s">
        <v>467</v>
      </c>
      <c r="AP3677" s="1">
        <v>5771812</v>
      </c>
      <c r="AQ3677" s="1" t="s">
        <v>83</v>
      </c>
      <c r="AR3677" s="2">
        <v>45723.50917824074</v>
      </c>
      <c r="AS3677" s="1" t="s">
        <v>84</v>
      </c>
      <c r="AT3677" s="2">
        <v>45722.5625</v>
      </c>
      <c r="AU3677" s="1" t="s">
        <v>573</v>
      </c>
      <c r="AV3677" s="1" t="s">
        <v>4875</v>
      </c>
      <c r="AW3677" s="1" t="s">
        <v>4876</v>
      </c>
      <c r="AX3677" s="1" t="s">
        <v>4877</v>
      </c>
      <c r="AZ3677" s="2">
        <v>45723.50917824074</v>
      </c>
      <c r="BB3677" s="1" t="s">
        <v>286</v>
      </c>
      <c r="BC3677" s="1" t="s">
        <v>287</v>
      </c>
      <c r="BD3677" s="1" t="s">
        <v>288</v>
      </c>
      <c r="BE3677" s="1" t="s">
        <v>18108</v>
      </c>
      <c r="BF3677" s="1" t="s">
        <v>2305</v>
      </c>
    </row>
    <row r="3678" spans="1:58" x14ac:dyDescent="0.35">
      <c r="A3678" s="1">
        <v>3016940</v>
      </c>
      <c r="B3678" s="1" t="s">
        <v>58</v>
      </c>
      <c r="C3678" s="1">
        <v>45238391</v>
      </c>
      <c r="D3678" s="1">
        <v>338802458</v>
      </c>
      <c r="E3678" s="1" t="s">
        <v>59</v>
      </c>
      <c r="F3678" s="1" t="s">
        <v>60</v>
      </c>
      <c r="G3678" s="1" t="s">
        <v>1177</v>
      </c>
      <c r="H3678" s="1" t="s">
        <v>954</v>
      </c>
      <c r="I3678" s="1">
        <v>771717625</v>
      </c>
      <c r="J3678" s="1" t="s">
        <v>2042</v>
      </c>
      <c r="K3678" s="1">
        <v>13</v>
      </c>
      <c r="L3678" s="1" t="s">
        <v>64</v>
      </c>
      <c r="M3678" s="1" t="s">
        <v>65</v>
      </c>
      <c r="N3678" s="2">
        <v>45695.041666666664</v>
      </c>
      <c r="O3678" s="1" t="s">
        <v>66</v>
      </c>
      <c r="Q3678" s="1" t="s">
        <v>67</v>
      </c>
      <c r="R3678" s="2">
        <v>45722.527303240742</v>
      </c>
      <c r="S3678" s="1" t="s">
        <v>4835</v>
      </c>
      <c r="T3678" s="1" t="s">
        <v>69</v>
      </c>
      <c r="U3678" s="1" t="s">
        <v>70</v>
      </c>
      <c r="V3678" s="1" t="s">
        <v>18109</v>
      </c>
      <c r="W3678" s="1" t="s">
        <v>653</v>
      </c>
      <c r="X3678" s="1" t="s">
        <v>654</v>
      </c>
      <c r="Y3678" s="1" t="s">
        <v>15102</v>
      </c>
      <c r="Z3678" s="1" t="s">
        <v>944</v>
      </c>
      <c r="AA3678" s="1" t="s">
        <v>2408</v>
      </c>
      <c r="AB3678" s="1" t="s">
        <v>124</v>
      </c>
      <c r="AE3678" s="2">
        <v>45722.527314814812</v>
      </c>
      <c r="AF3678" s="1" t="s">
        <v>77</v>
      </c>
      <c r="AH3678" s="1" t="s">
        <v>125</v>
      </c>
      <c r="AI3678" s="1" t="s">
        <v>79</v>
      </c>
      <c r="AJ3678" s="1" t="s">
        <v>378</v>
      </c>
      <c r="AK3678" s="1" t="s">
        <v>18110</v>
      </c>
      <c r="AL3678" s="1" t="s">
        <v>4835</v>
      </c>
      <c r="AM3678" s="2">
        <v>45722.527349537035</v>
      </c>
      <c r="AN3678" s="1" t="s">
        <v>18110</v>
      </c>
      <c r="AP3678" s="1">
        <v>5771528</v>
      </c>
      <c r="AQ3678" s="1" t="s">
        <v>83</v>
      </c>
      <c r="AR3678" s="2">
        <v>45723.71565972222</v>
      </c>
      <c r="AS3678" s="1" t="s">
        <v>84</v>
      </c>
      <c r="AT3678" s="2">
        <v>45724.333333333336</v>
      </c>
      <c r="AU3678" s="1" t="s">
        <v>85</v>
      </c>
      <c r="AV3678" s="1" t="s">
        <v>608</v>
      </c>
      <c r="AW3678" s="1" t="s">
        <v>609</v>
      </c>
      <c r="AX3678" s="1" t="s">
        <v>4357</v>
      </c>
      <c r="AZ3678" s="2">
        <v>45723.71565972222</v>
      </c>
      <c r="BB3678" s="1" t="s">
        <v>537</v>
      </c>
      <c r="BC3678" s="1" t="s">
        <v>538</v>
      </c>
      <c r="BD3678" s="1" t="s">
        <v>91</v>
      </c>
      <c r="BE3678" s="1" t="s">
        <v>11433</v>
      </c>
      <c r="BF3678" s="1" t="s">
        <v>657</v>
      </c>
    </row>
    <row r="3679" spans="1:58" x14ac:dyDescent="0.35">
      <c r="A3679" s="1">
        <v>3016941</v>
      </c>
      <c r="B3679" s="1" t="s">
        <v>58</v>
      </c>
      <c r="C3679" s="1">
        <v>42643851</v>
      </c>
      <c r="D3679" s="1">
        <v>339011579</v>
      </c>
      <c r="E3679" s="1" t="s">
        <v>59</v>
      </c>
      <c r="F3679" s="1" t="s">
        <v>60</v>
      </c>
      <c r="G3679" s="1" t="s">
        <v>2778</v>
      </c>
      <c r="H3679" s="1" t="s">
        <v>139</v>
      </c>
      <c r="I3679" s="1">
        <v>781712216</v>
      </c>
      <c r="J3679" s="1" t="s">
        <v>18111</v>
      </c>
      <c r="K3679" s="1">
        <v>13</v>
      </c>
      <c r="L3679" s="1" t="s">
        <v>64</v>
      </c>
      <c r="M3679" s="1" t="s">
        <v>65</v>
      </c>
      <c r="N3679" s="2">
        <v>45374.541666666664</v>
      </c>
      <c r="O3679" s="1" t="s">
        <v>66</v>
      </c>
      <c r="Q3679" s="1" t="s">
        <v>67</v>
      </c>
      <c r="R3679" s="2">
        <v>45722.528101851851</v>
      </c>
      <c r="S3679" s="1" t="s">
        <v>14515</v>
      </c>
      <c r="T3679" s="1" t="s">
        <v>69</v>
      </c>
      <c r="U3679" s="1" t="s">
        <v>70</v>
      </c>
      <c r="V3679" s="1" t="s">
        <v>18112</v>
      </c>
      <c r="W3679" s="1" t="s">
        <v>263</v>
      </c>
      <c r="X3679" s="1" t="s">
        <v>840</v>
      </c>
      <c r="Y3679" s="1" t="s">
        <v>11374</v>
      </c>
      <c r="Z3679" s="1" t="s">
        <v>841</v>
      </c>
      <c r="AA3679" s="1" t="s">
        <v>3895</v>
      </c>
      <c r="AB3679" s="1" t="s">
        <v>124</v>
      </c>
      <c r="AE3679" s="2">
        <v>45722.528113425928</v>
      </c>
      <c r="AF3679" s="1" t="s">
        <v>77</v>
      </c>
      <c r="AH3679" s="1" t="s">
        <v>78</v>
      </c>
      <c r="AI3679" s="1" t="s">
        <v>79</v>
      </c>
      <c r="AJ3679" s="1" t="s">
        <v>283</v>
      </c>
      <c r="AK3679" s="1" t="s">
        <v>18112</v>
      </c>
      <c r="AL3679" s="1" t="s">
        <v>14515</v>
      </c>
      <c r="AM3679" s="2">
        <v>45722.528148148151</v>
      </c>
      <c r="AN3679" s="1" t="s">
        <v>18112</v>
      </c>
      <c r="AP3679" s="1">
        <v>5771530</v>
      </c>
      <c r="AQ3679" s="1" t="s">
        <v>83</v>
      </c>
      <c r="AR3679" s="2">
        <v>45722.789039351854</v>
      </c>
      <c r="AS3679" s="1" t="s">
        <v>84</v>
      </c>
      <c r="AT3679" s="2">
        <v>45724.333333333336</v>
      </c>
      <c r="AU3679" s="1" t="s">
        <v>85</v>
      </c>
      <c r="AV3679" s="1" t="s">
        <v>1328</v>
      </c>
      <c r="AW3679" s="1" t="s">
        <v>1329</v>
      </c>
      <c r="AX3679" s="1" t="s">
        <v>5262</v>
      </c>
      <c r="AZ3679" s="2">
        <v>45722.789039351854</v>
      </c>
      <c r="BB3679" s="1" t="s">
        <v>219</v>
      </c>
      <c r="BC3679" s="1" t="s">
        <v>220</v>
      </c>
      <c r="BD3679" s="1" t="s">
        <v>221</v>
      </c>
      <c r="BE3679" s="1" t="s">
        <v>3843</v>
      </c>
      <c r="BF3679" s="1" t="s">
        <v>914</v>
      </c>
    </row>
    <row r="3680" spans="1:58" x14ac:dyDescent="0.35">
      <c r="A3680" s="1">
        <v>3016942</v>
      </c>
      <c r="B3680" s="1" t="s">
        <v>58</v>
      </c>
      <c r="C3680" s="1">
        <v>38120891</v>
      </c>
      <c r="D3680" s="1">
        <v>338692740</v>
      </c>
      <c r="E3680" s="1" t="s">
        <v>59</v>
      </c>
      <c r="F3680" s="1" t="s">
        <v>60</v>
      </c>
      <c r="G3680" s="1" t="s">
        <v>769</v>
      </c>
      <c r="H3680" s="1" t="s">
        <v>12925</v>
      </c>
      <c r="I3680" s="1">
        <v>775581801</v>
      </c>
      <c r="J3680" s="1" t="s">
        <v>1187</v>
      </c>
      <c r="K3680" s="1">
        <v>12</v>
      </c>
      <c r="L3680" s="1" t="s">
        <v>64</v>
      </c>
      <c r="M3680" s="1" t="s">
        <v>65</v>
      </c>
      <c r="N3680" s="2">
        <v>44835</v>
      </c>
      <c r="O3680" s="1" t="s">
        <v>353</v>
      </c>
      <c r="Q3680" s="1" t="s">
        <v>67</v>
      </c>
      <c r="R3680" s="2">
        <v>45722.528969907406</v>
      </c>
      <c r="S3680" s="1" t="s">
        <v>5339</v>
      </c>
      <c r="T3680" s="1" t="s">
        <v>100</v>
      </c>
      <c r="U3680" s="1" t="s">
        <v>70</v>
      </c>
      <c r="V3680" s="1" t="s">
        <v>18113</v>
      </c>
      <c r="W3680" s="1" t="s">
        <v>72</v>
      </c>
      <c r="X3680" s="1" t="s">
        <v>183</v>
      </c>
      <c r="Y3680" s="1" t="s">
        <v>13269</v>
      </c>
      <c r="Z3680" s="1" t="s">
        <v>4143</v>
      </c>
      <c r="AA3680" s="1" t="s">
        <v>13270</v>
      </c>
      <c r="AB3680" s="1" t="s">
        <v>124</v>
      </c>
      <c r="AC3680" s="1" t="s">
        <v>18114</v>
      </c>
      <c r="AE3680" s="2">
        <v>45723.489907407406</v>
      </c>
      <c r="AF3680" s="1" t="s">
        <v>77</v>
      </c>
      <c r="AH3680" s="1" t="s">
        <v>125</v>
      </c>
      <c r="AI3680" s="1" t="s">
        <v>58</v>
      </c>
      <c r="AJ3680" s="1" t="s">
        <v>126</v>
      </c>
      <c r="AK3680" s="1" t="s">
        <v>18115</v>
      </c>
      <c r="AL3680" s="1" t="s">
        <v>196</v>
      </c>
      <c r="AM3680" s="2">
        <v>45723.490057870367</v>
      </c>
      <c r="AN3680" s="1" t="s">
        <v>18115</v>
      </c>
      <c r="AO3680" s="1" t="s">
        <v>196</v>
      </c>
      <c r="AP3680" s="1">
        <v>5775242</v>
      </c>
      <c r="AQ3680" s="1" t="s">
        <v>83</v>
      </c>
      <c r="AR3680" s="2">
        <v>45723.697106481479</v>
      </c>
      <c r="AS3680" s="1" t="s">
        <v>84</v>
      </c>
      <c r="AT3680" s="2">
        <v>45723.5625</v>
      </c>
      <c r="AU3680" s="1" t="s">
        <v>85</v>
      </c>
      <c r="AV3680" s="1" t="s">
        <v>306</v>
      </c>
      <c r="AW3680" s="1" t="s">
        <v>307</v>
      </c>
      <c r="AX3680" s="1" t="s">
        <v>308</v>
      </c>
      <c r="AZ3680" s="2">
        <v>45723.697106481479</v>
      </c>
      <c r="BB3680" s="1" t="s">
        <v>111</v>
      </c>
      <c r="BC3680" s="1" t="s">
        <v>112</v>
      </c>
      <c r="BD3680" s="1" t="s">
        <v>113</v>
      </c>
      <c r="BE3680" s="1" t="s">
        <v>18116</v>
      </c>
      <c r="BF3680" s="1" t="s">
        <v>313</v>
      </c>
    </row>
    <row r="3681" spans="1:58" x14ac:dyDescent="0.35">
      <c r="A3681" s="1">
        <v>3016943</v>
      </c>
      <c r="B3681" s="1" t="s">
        <v>58</v>
      </c>
      <c r="C3681" s="1">
        <v>39543031</v>
      </c>
      <c r="D3681" s="1">
        <v>339917791</v>
      </c>
      <c r="E3681" s="1" t="s">
        <v>59</v>
      </c>
      <c r="F3681" s="1" t="s">
        <v>60</v>
      </c>
      <c r="G3681" s="1" t="s">
        <v>6719</v>
      </c>
      <c r="H3681" s="1" t="s">
        <v>18117</v>
      </c>
      <c r="I3681" s="1">
        <v>775360608</v>
      </c>
      <c r="J3681" s="1" t="s">
        <v>18118</v>
      </c>
      <c r="K3681" s="1">
        <v>19</v>
      </c>
      <c r="L3681" s="1" t="s">
        <v>64</v>
      </c>
      <c r="M3681" s="1" t="s">
        <v>65</v>
      </c>
      <c r="N3681" s="2">
        <v>45381.625</v>
      </c>
      <c r="O3681" s="1" t="s">
        <v>66</v>
      </c>
      <c r="Q3681" s="1" t="s">
        <v>67</v>
      </c>
      <c r="R3681" s="2">
        <v>45722.530775462961</v>
      </c>
      <c r="S3681" s="1" t="s">
        <v>1266</v>
      </c>
      <c r="T3681" s="1" t="s">
        <v>639</v>
      </c>
      <c r="U3681" s="1" t="s">
        <v>160</v>
      </c>
      <c r="V3681" s="1" t="s">
        <v>18119</v>
      </c>
      <c r="W3681" s="1" t="s">
        <v>785</v>
      </c>
      <c r="X3681" s="1" t="s">
        <v>785</v>
      </c>
      <c r="Y3681" s="1" t="s">
        <v>16564</v>
      </c>
      <c r="Z3681" s="1" t="s">
        <v>5663</v>
      </c>
      <c r="AA3681" s="1" t="s">
        <v>18120</v>
      </c>
      <c r="AB3681" s="1" t="s">
        <v>18121</v>
      </c>
      <c r="AC3681" s="1">
        <v>771170676</v>
      </c>
      <c r="AE3681" s="2">
        <v>45722.531458333331</v>
      </c>
      <c r="AF3681" s="1" t="s">
        <v>77</v>
      </c>
      <c r="AH3681" s="1" t="s">
        <v>125</v>
      </c>
      <c r="AI3681" s="1" t="s">
        <v>79</v>
      </c>
      <c r="AJ3681" s="1" t="s">
        <v>378</v>
      </c>
      <c r="AK3681" s="1" t="s">
        <v>18122</v>
      </c>
      <c r="AL3681" s="1" t="s">
        <v>1266</v>
      </c>
      <c r="AM3681" s="2">
        <v>45722.531504629631</v>
      </c>
      <c r="AO3681" s="1" t="s">
        <v>1266</v>
      </c>
      <c r="AP3681" s="1">
        <v>5771543</v>
      </c>
      <c r="AQ3681" s="1" t="s">
        <v>83</v>
      </c>
      <c r="AR3681" s="2">
        <v>45723.572604166664</v>
      </c>
      <c r="AS3681" s="1" t="s">
        <v>84</v>
      </c>
      <c r="AT3681" s="2">
        <v>45722.333333333336</v>
      </c>
      <c r="AU3681" s="1" t="s">
        <v>573</v>
      </c>
      <c r="AV3681" s="1" t="s">
        <v>790</v>
      </c>
      <c r="AW3681" s="1" t="s">
        <v>791</v>
      </c>
      <c r="AX3681" s="1" t="s">
        <v>8299</v>
      </c>
      <c r="AZ3681" s="2">
        <v>45723.572604166664</v>
      </c>
      <c r="BB3681" s="1" t="s">
        <v>1425</v>
      </c>
      <c r="BC3681" s="1" t="s">
        <v>1426</v>
      </c>
      <c r="BD3681" s="1" t="s">
        <v>1427</v>
      </c>
      <c r="BE3681" s="1" t="s">
        <v>18123</v>
      </c>
      <c r="BF3681" s="1" t="s">
        <v>735</v>
      </c>
    </row>
    <row r="3682" spans="1:58" x14ac:dyDescent="0.35">
      <c r="A3682" s="1">
        <v>3016944</v>
      </c>
      <c r="B3682" s="1" t="s">
        <v>58</v>
      </c>
      <c r="C3682" s="1">
        <v>41544151</v>
      </c>
      <c r="D3682" s="1">
        <v>338606027</v>
      </c>
      <c r="E3682" s="1" t="s">
        <v>59</v>
      </c>
      <c r="F3682" s="1" t="s">
        <v>60</v>
      </c>
      <c r="G3682" s="1" t="s">
        <v>18124</v>
      </c>
      <c r="I3682" s="1">
        <v>781254076</v>
      </c>
      <c r="J3682" s="1" t="s">
        <v>18125</v>
      </c>
      <c r="K3682" s="1">
        <v>20</v>
      </c>
      <c r="L3682" s="1" t="s">
        <v>294</v>
      </c>
      <c r="M3682" s="1" t="s">
        <v>295</v>
      </c>
      <c r="N3682" s="2">
        <v>45159.75</v>
      </c>
      <c r="O3682" s="1" t="s">
        <v>520</v>
      </c>
      <c r="Q3682" s="1" t="s">
        <v>67</v>
      </c>
      <c r="R3682" s="2">
        <v>45722.531550925924</v>
      </c>
      <c r="S3682" s="1" t="s">
        <v>440</v>
      </c>
      <c r="T3682" s="1" t="s">
        <v>412</v>
      </c>
      <c r="U3682" s="1" t="s">
        <v>101</v>
      </c>
      <c r="V3682" s="1" t="s">
        <v>18126</v>
      </c>
      <c r="Y3682" s="1" t="s">
        <v>7669</v>
      </c>
      <c r="Z3682" s="1" t="s">
        <v>477</v>
      </c>
      <c r="AA3682" s="1" t="s">
        <v>2045</v>
      </c>
      <c r="AB3682" s="1" t="s">
        <v>2045</v>
      </c>
      <c r="AE3682" s="2">
        <v>45722.5315625</v>
      </c>
      <c r="AF3682" s="1" t="s">
        <v>417</v>
      </c>
      <c r="AG3682" s="1">
        <v>48</v>
      </c>
      <c r="AH3682" s="1" t="s">
        <v>125</v>
      </c>
      <c r="AI3682" s="1" t="s">
        <v>360</v>
      </c>
      <c r="AJ3682" s="1" t="s">
        <v>378</v>
      </c>
      <c r="AK3682" s="1" t="s">
        <v>18127</v>
      </c>
      <c r="AL3682" s="1" t="s">
        <v>440</v>
      </c>
      <c r="AM3682" s="2">
        <v>45722.531597222223</v>
      </c>
      <c r="AN3682" s="1" t="s">
        <v>18127</v>
      </c>
      <c r="AP3682" s="1">
        <v>5771544</v>
      </c>
      <c r="AQ3682" s="1" t="s">
        <v>83</v>
      </c>
      <c r="AR3682" s="2">
        <v>45723.483067129629</v>
      </c>
      <c r="AS3682" s="1" t="s">
        <v>84</v>
      </c>
      <c r="AT3682" s="2">
        <v>45724.333333333336</v>
      </c>
      <c r="AU3682" s="1" t="s">
        <v>85</v>
      </c>
      <c r="AV3682" s="1" t="s">
        <v>480</v>
      </c>
      <c r="AW3682" s="1" t="s">
        <v>481</v>
      </c>
      <c r="AX3682" s="1" t="s">
        <v>9871</v>
      </c>
      <c r="AY3682" s="2">
        <v>45724.5315625</v>
      </c>
      <c r="AZ3682" s="2">
        <v>45723.483067129629</v>
      </c>
      <c r="BA3682" s="1" t="s">
        <v>419</v>
      </c>
      <c r="BB3682" s="1" t="s">
        <v>1129</v>
      </c>
      <c r="BC3682" s="1" t="s">
        <v>1130</v>
      </c>
      <c r="BD3682" s="1" t="s">
        <v>815</v>
      </c>
      <c r="BE3682" s="1" t="s">
        <v>2366</v>
      </c>
      <c r="BF3682" s="1" t="s">
        <v>313</v>
      </c>
    </row>
    <row r="3683" spans="1:58" x14ac:dyDescent="0.35">
      <c r="A3683" s="1">
        <v>3016945</v>
      </c>
      <c r="B3683" s="1" t="s">
        <v>58</v>
      </c>
      <c r="C3683" s="1">
        <v>40646551</v>
      </c>
      <c r="D3683" s="1">
        <v>338709128</v>
      </c>
      <c r="E3683" s="1" t="s">
        <v>59</v>
      </c>
      <c r="F3683" s="1" t="s">
        <v>60</v>
      </c>
      <c r="G3683" s="1" t="s">
        <v>2268</v>
      </c>
      <c r="H3683" s="1" t="s">
        <v>18128</v>
      </c>
      <c r="I3683" s="1">
        <v>772087135</v>
      </c>
      <c r="J3683" s="1" t="s">
        <v>908</v>
      </c>
      <c r="K3683" s="1">
        <v>13</v>
      </c>
      <c r="L3683" s="1" t="s">
        <v>64</v>
      </c>
      <c r="M3683" s="1" t="s">
        <v>65</v>
      </c>
      <c r="N3683" s="2">
        <v>45012.708333333336</v>
      </c>
      <c r="O3683" s="1" t="s">
        <v>66</v>
      </c>
      <c r="Q3683" s="1" t="s">
        <v>67</v>
      </c>
      <c r="R3683" s="2">
        <v>45722.532164351855</v>
      </c>
      <c r="S3683" s="1" t="s">
        <v>1638</v>
      </c>
      <c r="T3683" s="1" t="s">
        <v>100</v>
      </c>
      <c r="U3683" s="1" t="s">
        <v>160</v>
      </c>
      <c r="V3683" s="1" t="s">
        <v>18129</v>
      </c>
      <c r="W3683" s="1" t="s">
        <v>653</v>
      </c>
      <c r="X3683" s="1" t="s">
        <v>654</v>
      </c>
      <c r="Y3683" s="1" t="s">
        <v>7314</v>
      </c>
      <c r="Z3683" s="1" t="s">
        <v>606</v>
      </c>
      <c r="AA3683" s="1" t="s">
        <v>1749</v>
      </c>
      <c r="AB3683" s="1" t="s">
        <v>18130</v>
      </c>
      <c r="AE3683" s="2">
        <v>45722.532175925924</v>
      </c>
      <c r="AF3683" s="1" t="s">
        <v>77</v>
      </c>
      <c r="AH3683" s="1" t="s">
        <v>125</v>
      </c>
      <c r="AI3683" s="1" t="s">
        <v>360</v>
      </c>
      <c r="AJ3683" s="1" t="s">
        <v>378</v>
      </c>
      <c r="AK3683" s="1" t="s">
        <v>18129</v>
      </c>
      <c r="AL3683" s="1" t="s">
        <v>1638</v>
      </c>
      <c r="AM3683" s="2">
        <v>45722.532210648147</v>
      </c>
      <c r="AN3683" s="1" t="s">
        <v>18129</v>
      </c>
      <c r="AP3683" s="1">
        <v>5771547</v>
      </c>
      <c r="AQ3683" s="1" t="s">
        <v>83</v>
      </c>
      <c r="AR3683" s="2">
        <v>45722.828310185185</v>
      </c>
      <c r="AS3683" s="1" t="s">
        <v>84</v>
      </c>
      <c r="AT3683" s="2">
        <v>45724.333333333336</v>
      </c>
      <c r="AU3683" s="1" t="s">
        <v>85</v>
      </c>
      <c r="AV3683" s="1" t="s">
        <v>608</v>
      </c>
      <c r="AW3683" s="1" t="s">
        <v>609</v>
      </c>
      <c r="AX3683" s="1" t="s">
        <v>1424</v>
      </c>
      <c r="AZ3683" s="2">
        <v>45722.828310185185</v>
      </c>
      <c r="BB3683" s="1" t="s">
        <v>89</v>
      </c>
      <c r="BC3683" s="1" t="s">
        <v>90</v>
      </c>
      <c r="BD3683" s="1" t="s">
        <v>91</v>
      </c>
      <c r="BE3683" s="1" t="s">
        <v>1595</v>
      </c>
      <c r="BF3683" s="1" t="s">
        <v>657</v>
      </c>
    </row>
    <row r="3684" spans="1:58" x14ac:dyDescent="0.35">
      <c r="A3684" s="1">
        <v>3016946</v>
      </c>
      <c r="B3684" s="1" t="s">
        <v>223</v>
      </c>
      <c r="C3684" s="1">
        <v>42954281</v>
      </c>
      <c r="D3684" s="1">
        <v>339544786</v>
      </c>
      <c r="E3684" s="1" t="s">
        <v>59</v>
      </c>
      <c r="F3684" s="1" t="s">
        <v>60</v>
      </c>
      <c r="G3684" s="1" t="s">
        <v>2653</v>
      </c>
      <c r="H3684" s="1" t="s">
        <v>1178</v>
      </c>
      <c r="I3684" s="1">
        <v>773951613</v>
      </c>
      <c r="J3684" s="1" t="s">
        <v>1752</v>
      </c>
      <c r="K3684" s="1">
        <v>14</v>
      </c>
      <c r="L3684" s="1" t="s">
        <v>64</v>
      </c>
      <c r="M3684" s="1" t="s">
        <v>65</v>
      </c>
      <c r="N3684" s="2">
        <v>45397</v>
      </c>
      <c r="O3684" s="1" t="s">
        <v>98</v>
      </c>
      <c r="Q3684" s="1" t="s">
        <v>67</v>
      </c>
      <c r="R3684" s="2">
        <v>45722.532476851855</v>
      </c>
      <c r="S3684" s="1" t="s">
        <v>2968</v>
      </c>
      <c r="T3684" s="1" t="s">
        <v>100</v>
      </c>
      <c r="U3684" s="1" t="s">
        <v>70</v>
      </c>
      <c r="V3684" s="1" t="s">
        <v>18131</v>
      </c>
      <c r="Y3684" s="1" t="s">
        <v>7034</v>
      </c>
      <c r="Z3684" s="1" t="s">
        <v>964</v>
      </c>
      <c r="AA3684" s="1" t="s">
        <v>18132</v>
      </c>
      <c r="AB3684" s="1" t="s">
        <v>124</v>
      </c>
      <c r="AE3684" s="2">
        <v>45722.532488425924</v>
      </c>
      <c r="AF3684" s="1" t="s">
        <v>77</v>
      </c>
      <c r="AH3684" s="1" t="s">
        <v>125</v>
      </c>
      <c r="AI3684" s="1" t="s">
        <v>106</v>
      </c>
      <c r="AJ3684" s="1" t="s">
        <v>107</v>
      </c>
      <c r="AK3684" s="1" t="s">
        <v>18131</v>
      </c>
      <c r="AL3684" s="1" t="s">
        <v>2968</v>
      </c>
      <c r="AM3684" s="2">
        <v>45722.532534722224</v>
      </c>
      <c r="AN3684" s="1" t="s">
        <v>18131</v>
      </c>
      <c r="AP3684" s="1">
        <v>5771548</v>
      </c>
      <c r="AQ3684" s="1" t="s">
        <v>83</v>
      </c>
      <c r="AR3684" s="2">
        <v>45723.388935185183</v>
      </c>
      <c r="AS3684" s="1" t="s">
        <v>84</v>
      </c>
      <c r="AT3684" s="2">
        <v>45724.333333333336</v>
      </c>
      <c r="AU3684" s="1" t="s">
        <v>85</v>
      </c>
      <c r="AV3684" s="1" t="s">
        <v>108</v>
      </c>
      <c r="AW3684" s="1" t="s">
        <v>109</v>
      </c>
      <c r="AX3684" s="1" t="s">
        <v>110</v>
      </c>
      <c r="AZ3684" s="2">
        <v>45723.388935185183</v>
      </c>
      <c r="BB3684" s="1" t="s">
        <v>703</v>
      </c>
      <c r="BC3684" s="1" t="s">
        <v>677</v>
      </c>
      <c r="BD3684" s="1" t="s">
        <v>704</v>
      </c>
      <c r="BE3684" s="1" t="s">
        <v>18133</v>
      </c>
      <c r="BF3684" s="1" t="s">
        <v>115</v>
      </c>
    </row>
    <row r="3685" spans="1:58" x14ac:dyDescent="0.35">
      <c r="A3685" s="1">
        <v>3016947</v>
      </c>
      <c r="B3685" s="1" t="s">
        <v>58</v>
      </c>
      <c r="C3685" s="1">
        <v>36158621</v>
      </c>
      <c r="D3685" s="1">
        <v>338018605</v>
      </c>
      <c r="E3685" s="1" t="s">
        <v>59</v>
      </c>
      <c r="F3685" s="1" t="s">
        <v>60</v>
      </c>
      <c r="G3685" s="1" t="s">
        <v>5946</v>
      </c>
      <c r="H3685" s="1" t="s">
        <v>5947</v>
      </c>
      <c r="I3685" s="1">
        <v>785389918</v>
      </c>
      <c r="J3685" s="1" t="s">
        <v>18134</v>
      </c>
      <c r="K3685" s="1">
        <v>12</v>
      </c>
      <c r="L3685" s="1" t="s">
        <v>64</v>
      </c>
      <c r="M3685" s="1" t="s">
        <v>65</v>
      </c>
      <c r="N3685" s="2">
        <v>45484.458344907405</v>
      </c>
      <c r="O3685" s="1" t="s">
        <v>353</v>
      </c>
      <c r="Q3685" s="1" t="s">
        <v>67</v>
      </c>
      <c r="R3685" s="2">
        <v>45722.53266203704</v>
      </c>
      <c r="S3685" s="1" t="s">
        <v>18025</v>
      </c>
      <c r="T3685" s="1" t="s">
        <v>450</v>
      </c>
      <c r="U3685" s="1" t="s">
        <v>70</v>
      </c>
      <c r="V3685" s="1" t="s">
        <v>18135</v>
      </c>
      <c r="W3685" s="1" t="s">
        <v>72</v>
      </c>
      <c r="X3685" s="1" t="s">
        <v>73</v>
      </c>
      <c r="Y3685" s="1" t="s">
        <v>4559</v>
      </c>
      <c r="Z3685" s="1" t="s">
        <v>2851</v>
      </c>
      <c r="AA3685" s="1" t="s">
        <v>2852</v>
      </c>
      <c r="AB3685" s="1" t="s">
        <v>124</v>
      </c>
      <c r="AE3685" s="2">
        <v>45722.532673611109</v>
      </c>
      <c r="AF3685" s="1" t="s">
        <v>77</v>
      </c>
      <c r="AH3685" s="1" t="s">
        <v>78</v>
      </c>
      <c r="AI3685" s="1" t="s">
        <v>79</v>
      </c>
      <c r="AJ3685" s="1" t="s">
        <v>378</v>
      </c>
      <c r="AK3685" s="1" t="s">
        <v>18136</v>
      </c>
      <c r="AL3685" s="1" t="s">
        <v>18025</v>
      </c>
      <c r="AM3685" s="2">
        <v>45722.532708333332</v>
      </c>
      <c r="AN3685" s="1" t="s">
        <v>18136</v>
      </c>
      <c r="AP3685" s="1">
        <v>5771551</v>
      </c>
      <c r="AQ3685" s="1" t="s">
        <v>83</v>
      </c>
      <c r="AR3685" s="2">
        <v>45723.560590277775</v>
      </c>
      <c r="AS3685" s="1" t="s">
        <v>84</v>
      </c>
      <c r="AT3685" s="2">
        <v>45724.298611111109</v>
      </c>
      <c r="AU3685" s="1" t="s">
        <v>85</v>
      </c>
      <c r="AV3685" s="1" t="s">
        <v>2382</v>
      </c>
      <c r="AW3685" s="1" t="s">
        <v>2383</v>
      </c>
      <c r="AX3685" s="1" t="s">
        <v>2384</v>
      </c>
      <c r="AZ3685" s="2">
        <v>45723.560590277775</v>
      </c>
      <c r="BB3685" s="1" t="s">
        <v>111</v>
      </c>
      <c r="BC3685" s="1" t="s">
        <v>112</v>
      </c>
      <c r="BD3685" s="1" t="s">
        <v>113</v>
      </c>
      <c r="BE3685" s="1" t="s">
        <v>18137</v>
      </c>
      <c r="BF3685" s="1" t="s">
        <v>2561</v>
      </c>
    </row>
    <row r="3686" spans="1:58" x14ac:dyDescent="0.35">
      <c r="A3686" s="1">
        <v>3016948</v>
      </c>
      <c r="B3686" s="1" t="s">
        <v>58</v>
      </c>
      <c r="C3686" s="1">
        <v>35186511</v>
      </c>
      <c r="D3686" s="1">
        <v>339571246</v>
      </c>
      <c r="E3686" s="1" t="s">
        <v>59</v>
      </c>
      <c r="F3686" s="1" t="s">
        <v>60</v>
      </c>
      <c r="G3686" s="1" t="s">
        <v>18138</v>
      </c>
      <c r="H3686" s="1" t="s">
        <v>18139</v>
      </c>
      <c r="I3686" s="1">
        <v>776930092</v>
      </c>
      <c r="J3686" s="1" t="s">
        <v>18140</v>
      </c>
      <c r="K3686" s="1">
        <v>14</v>
      </c>
      <c r="L3686" s="1" t="s">
        <v>64</v>
      </c>
      <c r="M3686" s="1" t="s">
        <v>65</v>
      </c>
      <c r="N3686" s="2">
        <v>45063.574733796297</v>
      </c>
      <c r="O3686" s="1" t="s">
        <v>353</v>
      </c>
      <c r="Q3686" s="1" t="s">
        <v>67</v>
      </c>
      <c r="R3686" s="2">
        <v>45722.532812500001</v>
      </c>
      <c r="S3686" s="1" t="s">
        <v>2437</v>
      </c>
      <c r="T3686" s="1" t="s">
        <v>69</v>
      </c>
      <c r="U3686" s="1" t="s">
        <v>70</v>
      </c>
      <c r="V3686" s="1" t="s">
        <v>18141</v>
      </c>
      <c r="Y3686" s="1" t="s">
        <v>5118</v>
      </c>
      <c r="Z3686" s="1" t="s">
        <v>841</v>
      </c>
      <c r="AA3686" s="1" t="s">
        <v>3895</v>
      </c>
      <c r="AB3686" s="1" t="s">
        <v>3895</v>
      </c>
      <c r="AE3686" s="2">
        <v>45722.532824074071</v>
      </c>
      <c r="AF3686" s="1" t="s">
        <v>77</v>
      </c>
      <c r="AH3686" s="1" t="s">
        <v>125</v>
      </c>
      <c r="AI3686" s="1" t="s">
        <v>79</v>
      </c>
      <c r="AJ3686" s="1" t="s">
        <v>378</v>
      </c>
      <c r="AK3686" s="1" t="s">
        <v>18141</v>
      </c>
      <c r="AL3686" s="1" t="s">
        <v>2437</v>
      </c>
      <c r="AM3686" s="2">
        <v>45722.532858796294</v>
      </c>
      <c r="AN3686" s="1" t="s">
        <v>18141</v>
      </c>
      <c r="AP3686" s="1">
        <v>5771552</v>
      </c>
      <c r="AQ3686" s="1" t="s">
        <v>83</v>
      </c>
      <c r="AR3686" s="2">
        <v>45722.946944444448</v>
      </c>
      <c r="AS3686" s="1" t="s">
        <v>84</v>
      </c>
      <c r="AT3686" s="2">
        <v>45724.333333333336</v>
      </c>
      <c r="AU3686" s="1" t="s">
        <v>85</v>
      </c>
      <c r="AV3686" s="1" t="s">
        <v>1328</v>
      </c>
      <c r="AW3686" s="1" t="s">
        <v>1329</v>
      </c>
      <c r="AX3686" s="1" t="s">
        <v>4972</v>
      </c>
      <c r="AZ3686" s="2">
        <v>45722.946944444448</v>
      </c>
      <c r="BB3686" s="1" t="s">
        <v>254</v>
      </c>
      <c r="BC3686" s="1" t="s">
        <v>255</v>
      </c>
      <c r="BD3686" s="1" t="s">
        <v>256</v>
      </c>
      <c r="BE3686" s="1" t="s">
        <v>17389</v>
      </c>
      <c r="BF3686" s="1" t="s">
        <v>269</v>
      </c>
    </row>
    <row r="3687" spans="1:58" x14ac:dyDescent="0.35">
      <c r="A3687" s="1">
        <v>3016949</v>
      </c>
      <c r="B3687" s="1" t="s">
        <v>223</v>
      </c>
      <c r="C3687" s="1">
        <v>39696261</v>
      </c>
      <c r="D3687" s="1">
        <v>339758985</v>
      </c>
      <c r="E3687" s="1" t="s">
        <v>59</v>
      </c>
      <c r="F3687" s="1" t="s">
        <v>60</v>
      </c>
      <c r="G3687" s="1" t="s">
        <v>18142</v>
      </c>
      <c r="H3687" s="1" t="s">
        <v>96</v>
      </c>
      <c r="I3687" s="1">
        <v>777321530</v>
      </c>
      <c r="J3687" s="1" t="s">
        <v>18143</v>
      </c>
      <c r="K3687" s="1">
        <v>13</v>
      </c>
      <c r="L3687" s="1" t="s">
        <v>64</v>
      </c>
      <c r="M3687" s="1" t="s">
        <v>65</v>
      </c>
      <c r="N3687" s="2">
        <v>44904.5</v>
      </c>
      <c r="O3687" s="1" t="s">
        <v>497</v>
      </c>
      <c r="Q3687" s="1" t="s">
        <v>67</v>
      </c>
      <c r="R3687" s="2">
        <v>45722.533472222225</v>
      </c>
      <c r="S3687" s="1" t="s">
        <v>1451</v>
      </c>
      <c r="T3687" s="1" t="s">
        <v>1452</v>
      </c>
      <c r="U3687" s="1" t="s">
        <v>101</v>
      </c>
      <c r="V3687" s="1" t="s">
        <v>18144</v>
      </c>
      <c r="W3687" s="1" t="s">
        <v>298</v>
      </c>
      <c r="X3687" s="1" t="s">
        <v>299</v>
      </c>
      <c r="Y3687" s="1" t="s">
        <v>3263</v>
      </c>
      <c r="Z3687" s="1" t="s">
        <v>301</v>
      </c>
      <c r="AA3687" s="1" t="s">
        <v>301</v>
      </c>
      <c r="AB3687" s="1" t="s">
        <v>124</v>
      </c>
      <c r="AE3687" s="2">
        <v>45722.533483796295</v>
      </c>
      <c r="AF3687" s="1" t="s">
        <v>77</v>
      </c>
      <c r="AH3687" s="1" t="s">
        <v>125</v>
      </c>
      <c r="AI3687" s="1" t="s">
        <v>106</v>
      </c>
      <c r="AJ3687" s="1" t="s">
        <v>107</v>
      </c>
      <c r="AK3687" s="1" t="s">
        <v>18145</v>
      </c>
      <c r="AL3687" s="1" t="s">
        <v>1451</v>
      </c>
      <c r="AM3687" s="2">
        <v>45722.533506944441</v>
      </c>
      <c r="AN3687" s="1" t="s">
        <v>18145</v>
      </c>
      <c r="AP3687" s="1">
        <v>5771560</v>
      </c>
      <c r="AQ3687" s="1" t="s">
        <v>83</v>
      </c>
      <c r="AR3687" s="2">
        <v>45722.717905092592</v>
      </c>
      <c r="AS3687" s="1" t="s">
        <v>84</v>
      </c>
      <c r="AT3687" s="2">
        <v>45724.333333333336</v>
      </c>
      <c r="AU3687" s="1" t="s">
        <v>85</v>
      </c>
      <c r="AV3687" s="1" t="s">
        <v>233</v>
      </c>
      <c r="AW3687" s="1" t="s">
        <v>234</v>
      </c>
      <c r="AX3687" s="1" t="s">
        <v>1635</v>
      </c>
      <c r="AZ3687" s="2">
        <v>45722.717905092592</v>
      </c>
      <c r="BB3687" s="1" t="s">
        <v>746</v>
      </c>
      <c r="BC3687" s="1" t="s">
        <v>747</v>
      </c>
      <c r="BD3687" s="1" t="s">
        <v>748</v>
      </c>
      <c r="BE3687" s="1" t="s">
        <v>18146</v>
      </c>
      <c r="BF3687" s="1" t="s">
        <v>11823</v>
      </c>
    </row>
    <row r="3688" spans="1:58" x14ac:dyDescent="0.35">
      <c r="A3688" s="1">
        <v>3016950</v>
      </c>
      <c r="B3688" s="1" t="s">
        <v>58</v>
      </c>
      <c r="C3688" s="1">
        <v>45367591</v>
      </c>
      <c r="D3688" s="1">
        <v>338726454</v>
      </c>
      <c r="E3688" s="1" t="s">
        <v>59</v>
      </c>
      <c r="F3688" s="1" t="s">
        <v>60</v>
      </c>
      <c r="G3688" s="1" t="s">
        <v>1539</v>
      </c>
      <c r="H3688" s="1" t="s">
        <v>15569</v>
      </c>
      <c r="I3688" s="1">
        <v>773903708</v>
      </c>
      <c r="J3688" s="1" t="s">
        <v>2055</v>
      </c>
      <c r="K3688" s="1">
        <v>13</v>
      </c>
      <c r="L3688" s="1" t="s">
        <v>64</v>
      </c>
      <c r="M3688" s="1" t="s">
        <v>65</v>
      </c>
      <c r="N3688" s="2">
        <v>45720.791666666664</v>
      </c>
      <c r="O3688" s="1" t="s">
        <v>66</v>
      </c>
      <c r="Q3688" s="1" t="s">
        <v>67</v>
      </c>
      <c r="R3688" s="2">
        <v>45722.535509259258</v>
      </c>
      <c r="S3688" s="1" t="s">
        <v>6761</v>
      </c>
      <c r="T3688" s="1" t="s">
        <v>1021</v>
      </c>
      <c r="U3688" s="1" t="s">
        <v>101</v>
      </c>
      <c r="V3688" s="1" t="s">
        <v>18147</v>
      </c>
      <c r="W3688" s="1" t="s">
        <v>162</v>
      </c>
      <c r="X3688" s="1" t="s">
        <v>1191</v>
      </c>
      <c r="Y3688" s="1" t="s">
        <v>2840</v>
      </c>
      <c r="Z3688" s="1" t="s">
        <v>400</v>
      </c>
      <c r="AA3688" s="1" t="s">
        <v>15151</v>
      </c>
      <c r="AB3688" s="1" t="s">
        <v>124</v>
      </c>
      <c r="AE3688" s="2">
        <v>45722.535520833335</v>
      </c>
      <c r="AF3688" s="1" t="s">
        <v>77</v>
      </c>
      <c r="AH3688" s="1" t="s">
        <v>78</v>
      </c>
      <c r="AI3688" s="1" t="s">
        <v>79</v>
      </c>
      <c r="AJ3688" s="1" t="s">
        <v>2542</v>
      </c>
      <c r="AK3688" s="1" t="s">
        <v>18148</v>
      </c>
      <c r="AL3688" s="1" t="s">
        <v>6761</v>
      </c>
      <c r="AM3688" s="2">
        <v>45722.535601851851</v>
      </c>
      <c r="AN3688" s="1" t="s">
        <v>18148</v>
      </c>
      <c r="AP3688" s="1">
        <v>5771572</v>
      </c>
      <c r="AQ3688" s="1" t="s">
        <v>83</v>
      </c>
      <c r="AR3688" s="2">
        <v>45722.924293981479</v>
      </c>
      <c r="AS3688" s="1" t="s">
        <v>84</v>
      </c>
      <c r="AT3688" s="2">
        <v>45724.333333333336</v>
      </c>
      <c r="AU3688" s="1" t="s">
        <v>85</v>
      </c>
      <c r="AV3688" s="1" t="s">
        <v>1196</v>
      </c>
      <c r="AW3688" s="1" t="s">
        <v>1197</v>
      </c>
      <c r="AX3688" s="1" t="s">
        <v>3449</v>
      </c>
      <c r="AZ3688" s="2">
        <v>45722.924293981479</v>
      </c>
      <c r="BB3688" s="1" t="s">
        <v>813</v>
      </c>
      <c r="BC3688" s="1" t="s">
        <v>814</v>
      </c>
      <c r="BD3688" s="1" t="s">
        <v>815</v>
      </c>
      <c r="BE3688" s="1" t="s">
        <v>18149</v>
      </c>
      <c r="BF3688" s="1" t="s">
        <v>406</v>
      </c>
    </row>
    <row r="3689" spans="1:58" x14ac:dyDescent="0.35">
      <c r="A3689" s="1">
        <v>3016951</v>
      </c>
      <c r="B3689" s="1" t="s">
        <v>58</v>
      </c>
      <c r="C3689" s="1">
        <v>43700011</v>
      </c>
      <c r="D3689" s="1">
        <v>339917057</v>
      </c>
      <c r="E3689" s="1" t="s">
        <v>59</v>
      </c>
      <c r="F3689" s="1" t="s">
        <v>60</v>
      </c>
      <c r="G3689" s="1" t="s">
        <v>422</v>
      </c>
      <c r="H3689" s="1" t="s">
        <v>2491</v>
      </c>
      <c r="I3689" s="1">
        <v>774036549</v>
      </c>
      <c r="J3689" s="1" t="s">
        <v>1297</v>
      </c>
      <c r="K3689" s="1">
        <v>19</v>
      </c>
      <c r="L3689" s="1" t="s">
        <v>64</v>
      </c>
      <c r="M3689" s="1" t="s">
        <v>65</v>
      </c>
      <c r="N3689" s="2">
        <v>45503.708333333336</v>
      </c>
      <c r="O3689" s="1" t="s">
        <v>66</v>
      </c>
      <c r="Q3689" s="1" t="s">
        <v>67</v>
      </c>
      <c r="R3689" s="2">
        <v>45722.535543981481</v>
      </c>
      <c r="S3689" s="1" t="s">
        <v>7053</v>
      </c>
      <c r="T3689" s="1" t="s">
        <v>1021</v>
      </c>
      <c r="U3689" s="1" t="s">
        <v>101</v>
      </c>
      <c r="V3689" s="1" t="s">
        <v>18150</v>
      </c>
      <c r="W3689" s="1" t="s">
        <v>785</v>
      </c>
      <c r="X3689" s="1" t="s">
        <v>785</v>
      </c>
      <c r="Y3689" s="1" t="s">
        <v>10844</v>
      </c>
      <c r="Z3689" s="1" t="s">
        <v>2764</v>
      </c>
      <c r="AA3689" s="1" t="s">
        <v>9059</v>
      </c>
      <c r="AB3689" s="1" t="s">
        <v>124</v>
      </c>
      <c r="AE3689" s="2">
        <v>45722.535543981481</v>
      </c>
      <c r="AF3689" s="1" t="s">
        <v>77</v>
      </c>
      <c r="AH3689" s="1" t="s">
        <v>78</v>
      </c>
      <c r="AI3689" s="1" t="s">
        <v>79</v>
      </c>
      <c r="AJ3689" s="1" t="s">
        <v>855</v>
      </c>
      <c r="AK3689" s="1" t="s">
        <v>18151</v>
      </c>
      <c r="AL3689" s="1" t="s">
        <v>7053</v>
      </c>
      <c r="AM3689" s="2">
        <v>45722.535601851851</v>
      </c>
      <c r="AN3689" s="1" t="s">
        <v>18151</v>
      </c>
      <c r="AP3689" s="1">
        <v>5771573</v>
      </c>
      <c r="AQ3689" s="1" t="s">
        <v>83</v>
      </c>
      <c r="AR3689" s="2">
        <v>45723.57576388889</v>
      </c>
      <c r="AS3689" s="1" t="s">
        <v>84</v>
      </c>
      <c r="AT3689" s="2">
        <v>45724.333333333336</v>
      </c>
      <c r="AU3689" s="1" t="s">
        <v>85</v>
      </c>
      <c r="AV3689" s="1" t="s">
        <v>790</v>
      </c>
      <c r="AW3689" s="1" t="s">
        <v>791</v>
      </c>
      <c r="AX3689" s="1" t="s">
        <v>2207</v>
      </c>
      <c r="AZ3689" s="2">
        <v>45723.57576388889</v>
      </c>
      <c r="BB3689" s="1" t="s">
        <v>152</v>
      </c>
      <c r="BC3689" s="1" t="s">
        <v>153</v>
      </c>
      <c r="BD3689" s="1" t="s">
        <v>154</v>
      </c>
      <c r="BE3689" s="1" t="s">
        <v>2544</v>
      </c>
      <c r="BF3689" s="1" t="s">
        <v>657</v>
      </c>
    </row>
    <row r="3690" spans="1:58" x14ac:dyDescent="0.35">
      <c r="A3690" s="1">
        <v>3016952</v>
      </c>
      <c r="B3690" s="1" t="s">
        <v>58</v>
      </c>
      <c r="C3690" s="1">
        <v>41997341</v>
      </c>
      <c r="D3690" s="1">
        <v>338351278</v>
      </c>
      <c r="E3690" s="1" t="s">
        <v>59</v>
      </c>
      <c r="F3690" s="1" t="s">
        <v>60</v>
      </c>
      <c r="G3690" s="1" t="s">
        <v>18152</v>
      </c>
      <c r="I3690" s="1">
        <v>771444363</v>
      </c>
      <c r="J3690" s="1" t="s">
        <v>18153</v>
      </c>
      <c r="K3690" s="1">
        <v>20</v>
      </c>
      <c r="L3690" s="1" t="s">
        <v>294</v>
      </c>
      <c r="M3690" s="1" t="s">
        <v>295</v>
      </c>
      <c r="N3690" s="2">
        <v>45275.823425925926</v>
      </c>
      <c r="O3690" s="1" t="s">
        <v>520</v>
      </c>
      <c r="Q3690" s="1" t="s">
        <v>67</v>
      </c>
      <c r="R3690" s="2">
        <v>45722.536307870374</v>
      </c>
      <c r="S3690" s="1" t="s">
        <v>14097</v>
      </c>
      <c r="T3690" s="1" t="s">
        <v>412</v>
      </c>
      <c r="U3690" s="1" t="s">
        <v>70</v>
      </c>
      <c r="V3690" s="1" t="s">
        <v>18154</v>
      </c>
      <c r="W3690" s="1" t="s">
        <v>334</v>
      </c>
      <c r="X3690" s="1" t="s">
        <v>335</v>
      </c>
      <c r="Y3690" s="1" t="s">
        <v>14932</v>
      </c>
      <c r="Z3690" s="1" t="s">
        <v>337</v>
      </c>
      <c r="AA3690" s="1" t="s">
        <v>4872</v>
      </c>
      <c r="AB3690" s="1" t="s">
        <v>4872</v>
      </c>
      <c r="AC3690" s="1">
        <v>485</v>
      </c>
      <c r="AE3690" s="2">
        <v>45722.536527777775</v>
      </c>
      <c r="AF3690" s="1" t="s">
        <v>417</v>
      </c>
      <c r="AG3690" s="1">
        <v>48</v>
      </c>
      <c r="AH3690" s="1" t="s">
        <v>125</v>
      </c>
      <c r="AI3690" s="1" t="s">
        <v>464</v>
      </c>
      <c r="AJ3690" s="1" t="s">
        <v>465</v>
      </c>
      <c r="AK3690" s="1" t="s">
        <v>18154</v>
      </c>
      <c r="AL3690" s="1" t="s">
        <v>14097</v>
      </c>
      <c r="AM3690" s="2">
        <v>45722.536597222221</v>
      </c>
      <c r="AO3690" s="1" t="s">
        <v>14097</v>
      </c>
      <c r="AP3690" s="1">
        <v>5771589</v>
      </c>
      <c r="AQ3690" s="1" t="s">
        <v>83</v>
      </c>
      <c r="AR3690" s="2">
        <v>45722.558553240742</v>
      </c>
      <c r="AS3690" s="1" t="s">
        <v>84</v>
      </c>
      <c r="AT3690" s="2">
        <v>45722.333333333336</v>
      </c>
      <c r="AU3690" s="1" t="s">
        <v>85</v>
      </c>
      <c r="AV3690" s="1" t="s">
        <v>1702</v>
      </c>
      <c r="AW3690" s="1" t="s">
        <v>1703</v>
      </c>
      <c r="AX3690" s="1" t="s">
        <v>5713</v>
      </c>
      <c r="AY3690" s="2">
        <v>45724.536527777775</v>
      </c>
      <c r="AZ3690" s="2">
        <v>45722.558553240742</v>
      </c>
      <c r="BA3690" s="1" t="s">
        <v>419</v>
      </c>
      <c r="BB3690" s="1" t="s">
        <v>1619</v>
      </c>
      <c r="BC3690" s="1" t="s">
        <v>1620</v>
      </c>
      <c r="BD3690" s="1" t="s">
        <v>1621</v>
      </c>
      <c r="BE3690" s="1" t="s">
        <v>18155</v>
      </c>
      <c r="BF3690" s="1" t="s">
        <v>4598</v>
      </c>
    </row>
    <row r="3691" spans="1:58" x14ac:dyDescent="0.35">
      <c r="A3691" s="1">
        <v>3016953</v>
      </c>
      <c r="B3691" s="1" t="s">
        <v>58</v>
      </c>
      <c r="C3691" s="1">
        <v>32083141</v>
      </c>
      <c r="D3691" s="1">
        <v>338371318</v>
      </c>
      <c r="E3691" s="1" t="s">
        <v>59</v>
      </c>
      <c r="F3691" s="1" t="s">
        <v>60</v>
      </c>
      <c r="G3691" s="1" t="s">
        <v>1882</v>
      </c>
      <c r="H3691" s="1" t="s">
        <v>681</v>
      </c>
      <c r="I3691" s="1">
        <v>776213034</v>
      </c>
      <c r="J3691" s="1" t="s">
        <v>15560</v>
      </c>
      <c r="K3691" s="1">
        <v>13</v>
      </c>
      <c r="L3691" s="1" t="s">
        <v>64</v>
      </c>
      <c r="M3691" s="1" t="s">
        <v>65</v>
      </c>
      <c r="N3691" s="2">
        <v>44986</v>
      </c>
      <c r="O3691" s="1" t="s">
        <v>353</v>
      </c>
      <c r="Q3691" s="1" t="s">
        <v>67</v>
      </c>
      <c r="R3691" s="2">
        <v>45722.536446759259</v>
      </c>
      <c r="S3691" s="1" t="s">
        <v>6523</v>
      </c>
      <c r="T3691" s="1" t="s">
        <v>100</v>
      </c>
      <c r="U3691" s="1" t="s">
        <v>70</v>
      </c>
      <c r="V3691" s="1" t="s">
        <v>18156</v>
      </c>
      <c r="W3691" s="1" t="s">
        <v>162</v>
      </c>
      <c r="X3691" s="1" t="s">
        <v>163</v>
      </c>
      <c r="Y3691" s="1" t="s">
        <v>943</v>
      </c>
      <c r="Z3691" s="1" t="s">
        <v>165</v>
      </c>
      <c r="AA3691" s="1" t="s">
        <v>3300</v>
      </c>
      <c r="AB3691" s="1" t="s">
        <v>18157</v>
      </c>
      <c r="AC3691" s="1" t="s">
        <v>7349</v>
      </c>
      <c r="AE3691" s="2">
        <v>45722.536458333336</v>
      </c>
      <c r="AF3691" s="1" t="s">
        <v>77</v>
      </c>
      <c r="AH3691" s="1" t="s">
        <v>125</v>
      </c>
      <c r="AI3691" s="1" t="s">
        <v>79</v>
      </c>
      <c r="AJ3691" s="1" t="s">
        <v>454</v>
      </c>
      <c r="AK3691" s="1" t="s">
        <v>18158</v>
      </c>
      <c r="AL3691" s="1" t="s">
        <v>6523</v>
      </c>
      <c r="AM3691" s="2">
        <v>45722.536493055559</v>
      </c>
      <c r="AN3691" s="1" t="s">
        <v>18158</v>
      </c>
      <c r="AP3691" s="1">
        <v>5771586</v>
      </c>
      <c r="AQ3691" s="1" t="s">
        <v>83</v>
      </c>
      <c r="AR3691" s="2">
        <v>45723.706828703704</v>
      </c>
      <c r="AS3691" s="1" t="s">
        <v>84</v>
      </c>
      <c r="AT3691" s="2">
        <v>45724.333333333336</v>
      </c>
      <c r="AU3691" s="1" t="s">
        <v>85</v>
      </c>
      <c r="AV3691" s="1" t="s">
        <v>169</v>
      </c>
      <c r="AW3691" s="1" t="s">
        <v>170</v>
      </c>
      <c r="AX3691" s="1" t="s">
        <v>2980</v>
      </c>
      <c r="AZ3691" s="2">
        <v>45723.706828703704</v>
      </c>
      <c r="BB3691" s="1" t="s">
        <v>152</v>
      </c>
      <c r="BC3691" s="1" t="s">
        <v>153</v>
      </c>
      <c r="BD3691" s="1" t="s">
        <v>154</v>
      </c>
      <c r="BE3691" s="1" t="s">
        <v>18159</v>
      </c>
      <c r="BF3691" s="1" t="s">
        <v>176</v>
      </c>
    </row>
    <row r="3692" spans="1:58" x14ac:dyDescent="0.35">
      <c r="A3692" s="1">
        <v>3016954</v>
      </c>
      <c r="B3692" s="1" t="s">
        <v>58</v>
      </c>
      <c r="C3692" s="1">
        <v>43091671</v>
      </c>
      <c r="D3692" s="1">
        <v>338421394</v>
      </c>
      <c r="E3692" s="1" t="s">
        <v>59</v>
      </c>
      <c r="F3692" s="1" t="s">
        <v>60</v>
      </c>
      <c r="G3692" s="1" t="s">
        <v>1347</v>
      </c>
      <c r="H3692" s="1" t="s">
        <v>18160</v>
      </c>
      <c r="I3692" s="1">
        <v>775632054</v>
      </c>
      <c r="J3692" s="1" t="s">
        <v>8269</v>
      </c>
      <c r="K3692" s="1">
        <v>12</v>
      </c>
      <c r="L3692" s="1" t="s">
        <v>64</v>
      </c>
      <c r="M3692" s="1" t="s">
        <v>65</v>
      </c>
      <c r="N3692" s="2">
        <v>45422.582881944443</v>
      </c>
      <c r="O3692" s="1" t="s">
        <v>180</v>
      </c>
      <c r="Q3692" s="1" t="s">
        <v>67</v>
      </c>
      <c r="R3692" s="2">
        <v>45722.537939814814</v>
      </c>
      <c r="S3692" s="1" t="s">
        <v>6807</v>
      </c>
      <c r="T3692" s="1" t="s">
        <v>100</v>
      </c>
      <c r="U3692" s="1" t="s">
        <v>70</v>
      </c>
      <c r="V3692" s="1" t="s">
        <v>18161</v>
      </c>
      <c r="Y3692" s="1" t="s">
        <v>10741</v>
      </c>
      <c r="Z3692" s="1" t="s">
        <v>2773</v>
      </c>
      <c r="AA3692" s="1" t="s">
        <v>2773</v>
      </c>
      <c r="AB3692" s="1" t="s">
        <v>18162</v>
      </c>
      <c r="AE3692" s="2">
        <v>45723.595671296294</v>
      </c>
      <c r="AF3692" s="1" t="s">
        <v>77</v>
      </c>
      <c r="AH3692" s="1" t="s">
        <v>125</v>
      </c>
      <c r="AI3692" s="1" t="s">
        <v>58</v>
      </c>
      <c r="AJ3692" s="1" t="s">
        <v>126</v>
      </c>
      <c r="AK3692" s="1" t="s">
        <v>18163</v>
      </c>
      <c r="AL3692" s="1" t="s">
        <v>137</v>
      </c>
      <c r="AM3692" s="2">
        <v>45723.59578703704</v>
      </c>
      <c r="AN3692" s="1" t="s">
        <v>18163</v>
      </c>
      <c r="AO3692" s="1" t="s">
        <v>137</v>
      </c>
      <c r="AP3692" s="1">
        <v>5776072</v>
      </c>
      <c r="AQ3692" s="1" t="s">
        <v>83</v>
      </c>
      <c r="AR3692" s="2">
        <v>45723.760682870372</v>
      </c>
      <c r="AS3692" s="1" t="s">
        <v>84</v>
      </c>
      <c r="AT3692" s="2">
        <v>45723.333333333336</v>
      </c>
      <c r="AU3692" s="1" t="s">
        <v>85</v>
      </c>
      <c r="AV3692" s="1" t="s">
        <v>251</v>
      </c>
      <c r="AW3692" s="1" t="s">
        <v>252</v>
      </c>
      <c r="AX3692" s="1" t="s">
        <v>253</v>
      </c>
      <c r="AZ3692" s="2">
        <v>45723.760682870372</v>
      </c>
      <c r="BB3692" s="1" t="s">
        <v>551</v>
      </c>
      <c r="BC3692" s="1" t="s">
        <v>552</v>
      </c>
      <c r="BD3692" s="1" t="s">
        <v>553</v>
      </c>
      <c r="BE3692" s="1" t="s">
        <v>10373</v>
      </c>
      <c r="BF3692" s="1" t="s">
        <v>5513</v>
      </c>
    </row>
    <row r="3693" spans="1:58" x14ac:dyDescent="0.35">
      <c r="A3693" s="1">
        <v>3016955</v>
      </c>
      <c r="B3693" s="1" t="s">
        <v>58</v>
      </c>
      <c r="C3693" s="1">
        <v>42209481</v>
      </c>
      <c r="D3693" s="1">
        <v>339477954</v>
      </c>
      <c r="E3693" s="1" t="s">
        <v>59</v>
      </c>
      <c r="F3693" s="1" t="s">
        <v>60</v>
      </c>
      <c r="G3693" s="1" t="s">
        <v>4029</v>
      </c>
      <c r="H3693" s="1" t="s">
        <v>2491</v>
      </c>
      <c r="I3693" s="1">
        <v>779081999</v>
      </c>
      <c r="J3693" s="1" t="s">
        <v>316</v>
      </c>
      <c r="K3693" s="1">
        <v>15</v>
      </c>
      <c r="L3693" s="1" t="s">
        <v>64</v>
      </c>
      <c r="M3693" s="1" t="s">
        <v>65</v>
      </c>
      <c r="N3693" s="2">
        <v>45430.625</v>
      </c>
      <c r="O3693" s="1" t="s">
        <v>66</v>
      </c>
      <c r="Q3693" s="1" t="s">
        <v>67</v>
      </c>
      <c r="R3693" s="2">
        <v>45722.538078703707</v>
      </c>
      <c r="S3693" s="1" t="s">
        <v>5230</v>
      </c>
      <c r="T3693" s="1" t="s">
        <v>100</v>
      </c>
      <c r="U3693" s="1" t="s">
        <v>70</v>
      </c>
      <c r="V3693" s="1" t="s">
        <v>18164</v>
      </c>
      <c r="W3693" s="1" t="s">
        <v>143</v>
      </c>
      <c r="X3693" s="1" t="s">
        <v>5481</v>
      </c>
      <c r="Y3693" s="1" t="s">
        <v>9263</v>
      </c>
      <c r="Z3693" s="1" t="s">
        <v>6193</v>
      </c>
      <c r="AA3693" s="1" t="s">
        <v>9059</v>
      </c>
      <c r="AB3693" s="1" t="s">
        <v>124</v>
      </c>
      <c r="AE3693" s="2">
        <v>45722.538090277776</v>
      </c>
      <c r="AF3693" s="1" t="s">
        <v>77</v>
      </c>
      <c r="AH3693" s="1" t="s">
        <v>125</v>
      </c>
      <c r="AI3693" s="1" t="s">
        <v>79</v>
      </c>
      <c r="AJ3693" s="1" t="s">
        <v>283</v>
      </c>
      <c r="AK3693" s="1" t="s">
        <v>18165</v>
      </c>
      <c r="AL3693" s="1" t="s">
        <v>5230</v>
      </c>
      <c r="AM3693" s="2">
        <v>45722.538148148145</v>
      </c>
      <c r="AN3693" s="1" t="s">
        <v>18165</v>
      </c>
      <c r="AP3693" s="1">
        <v>5771594</v>
      </c>
      <c r="AQ3693" s="1" t="s">
        <v>83</v>
      </c>
      <c r="AR3693" s="2">
        <v>45723.707499999997</v>
      </c>
      <c r="AS3693" s="1" t="s">
        <v>84</v>
      </c>
      <c r="AT3693" s="2">
        <v>45724.333333333336</v>
      </c>
      <c r="AU3693" s="1" t="s">
        <v>85</v>
      </c>
      <c r="AV3693" s="1" t="s">
        <v>149</v>
      </c>
      <c r="AW3693" s="1" t="s">
        <v>150</v>
      </c>
      <c r="AX3693" s="1" t="s">
        <v>983</v>
      </c>
      <c r="AZ3693" s="2">
        <v>45723.707499999997</v>
      </c>
      <c r="BB3693" s="1" t="s">
        <v>1619</v>
      </c>
      <c r="BC3693" s="1" t="s">
        <v>1620</v>
      </c>
      <c r="BD3693" s="1" t="s">
        <v>1621</v>
      </c>
      <c r="BE3693" s="1" t="s">
        <v>3843</v>
      </c>
      <c r="BF3693" s="1" t="s">
        <v>156</v>
      </c>
    </row>
    <row r="3694" spans="1:58" x14ac:dyDescent="0.35">
      <c r="A3694" s="1">
        <v>3016956</v>
      </c>
      <c r="B3694" s="1" t="s">
        <v>58</v>
      </c>
      <c r="C3694" s="1">
        <v>36148251</v>
      </c>
      <c r="D3694" s="1">
        <v>338272370</v>
      </c>
      <c r="E3694" s="1" t="s">
        <v>59</v>
      </c>
      <c r="F3694" s="1" t="s">
        <v>60</v>
      </c>
      <c r="G3694" s="1" t="s">
        <v>116</v>
      </c>
      <c r="H3694" s="1" t="s">
        <v>496</v>
      </c>
      <c r="I3694" s="1">
        <v>773326308</v>
      </c>
      <c r="J3694" s="1" t="s">
        <v>18166</v>
      </c>
      <c r="K3694" s="1">
        <v>12</v>
      </c>
      <c r="L3694" s="1" t="s">
        <v>2278</v>
      </c>
      <c r="M3694" s="1" t="s">
        <v>65</v>
      </c>
      <c r="N3694" s="2">
        <v>44287</v>
      </c>
      <c r="O3694" s="1" t="s">
        <v>1087</v>
      </c>
      <c r="Q3694" s="1" t="s">
        <v>67</v>
      </c>
      <c r="R3694" s="2">
        <v>45722.540821759256</v>
      </c>
      <c r="S3694" s="1" t="s">
        <v>14617</v>
      </c>
      <c r="T3694" s="1" t="s">
        <v>602</v>
      </c>
      <c r="U3694" s="1" t="s">
        <v>1098</v>
      </c>
      <c r="V3694" s="1" t="s">
        <v>18167</v>
      </c>
      <c r="W3694" s="1" t="s">
        <v>72</v>
      </c>
      <c r="X3694" s="1" t="s">
        <v>2112</v>
      </c>
      <c r="Y3694" s="1" t="s">
        <v>12851</v>
      </c>
      <c r="Z3694" s="1" t="s">
        <v>1067</v>
      </c>
      <c r="AA3694" s="1" t="s">
        <v>12852</v>
      </c>
      <c r="AB3694" s="1" t="s">
        <v>12853</v>
      </c>
      <c r="AE3694" s="2">
        <v>45722.541585648149</v>
      </c>
      <c r="AF3694" s="1" t="s">
        <v>77</v>
      </c>
      <c r="AH3694" s="1" t="s">
        <v>125</v>
      </c>
      <c r="AI3694" s="1" t="s">
        <v>1000</v>
      </c>
      <c r="AJ3694" s="1" t="s">
        <v>283</v>
      </c>
      <c r="AK3694" s="1" t="s">
        <v>18167</v>
      </c>
      <c r="AL3694" s="1" t="s">
        <v>14617</v>
      </c>
      <c r="AM3694" s="2">
        <v>45722.541712962964</v>
      </c>
      <c r="AN3694" s="1" t="s">
        <v>18167</v>
      </c>
      <c r="AO3694" s="1" t="s">
        <v>14617</v>
      </c>
      <c r="AP3694" s="1">
        <v>5771608</v>
      </c>
      <c r="AQ3694" s="1" t="s">
        <v>83</v>
      </c>
      <c r="AR3694" s="2">
        <v>45722.772951388892</v>
      </c>
      <c r="AS3694" s="1" t="s">
        <v>84</v>
      </c>
      <c r="AT3694" s="2">
        <v>45722.5625</v>
      </c>
      <c r="AU3694" s="1" t="s">
        <v>85</v>
      </c>
      <c r="AV3694" s="1" t="s">
        <v>2117</v>
      </c>
      <c r="AW3694" s="1" t="s">
        <v>2118</v>
      </c>
      <c r="AX3694" s="1" t="s">
        <v>2119</v>
      </c>
      <c r="AZ3694" s="2">
        <v>45722.772951388892</v>
      </c>
      <c r="BB3694" s="1" t="s">
        <v>1102</v>
      </c>
      <c r="BC3694" s="1" t="s">
        <v>1103</v>
      </c>
      <c r="BD3694" s="1" t="s">
        <v>1104</v>
      </c>
      <c r="BE3694" s="1" t="s">
        <v>18168</v>
      </c>
      <c r="BF3694" s="1" t="s">
        <v>1484</v>
      </c>
    </row>
    <row r="3695" spans="1:58" x14ac:dyDescent="0.35">
      <c r="A3695" s="1">
        <v>3016957</v>
      </c>
      <c r="B3695" s="1" t="s">
        <v>58</v>
      </c>
      <c r="C3695" s="1">
        <v>44772161</v>
      </c>
      <c r="D3695" s="1">
        <v>339700461</v>
      </c>
      <c r="E3695" s="1" t="s">
        <v>59</v>
      </c>
      <c r="F3695" s="1" t="s">
        <v>60</v>
      </c>
      <c r="G3695" s="1" t="s">
        <v>555</v>
      </c>
      <c r="H3695" s="1" t="s">
        <v>4351</v>
      </c>
      <c r="I3695" s="1">
        <v>783474764</v>
      </c>
      <c r="J3695" s="1" t="s">
        <v>18169</v>
      </c>
      <c r="K3695" s="1">
        <v>14</v>
      </c>
      <c r="L3695" s="1" t="s">
        <v>244</v>
      </c>
      <c r="M3695" s="1" t="s">
        <v>65</v>
      </c>
      <c r="N3695" s="2">
        <v>45645.708333333336</v>
      </c>
      <c r="O3695" s="1" t="s">
        <v>66</v>
      </c>
      <c r="Q3695" s="1" t="s">
        <v>67</v>
      </c>
      <c r="R3695" s="2">
        <v>45722.54241898148</v>
      </c>
      <c r="S3695" s="1" t="s">
        <v>9207</v>
      </c>
      <c r="T3695" s="1" t="s">
        <v>69</v>
      </c>
      <c r="U3695" s="1" t="s">
        <v>101</v>
      </c>
      <c r="V3695" s="1" t="s">
        <v>18170</v>
      </c>
      <c r="W3695" s="1" t="s">
        <v>298</v>
      </c>
      <c r="X3695" s="1" t="s">
        <v>1124</v>
      </c>
      <c r="Y3695" s="1" t="s">
        <v>9987</v>
      </c>
      <c r="Z3695" s="1" t="s">
        <v>1525</v>
      </c>
      <c r="AA3695" s="1" t="s">
        <v>1526</v>
      </c>
      <c r="AB3695" s="1" t="s">
        <v>124</v>
      </c>
      <c r="AE3695" s="2">
        <v>45722.542453703703</v>
      </c>
      <c r="AF3695" s="1" t="s">
        <v>77</v>
      </c>
      <c r="AH3695" s="1" t="s">
        <v>125</v>
      </c>
      <c r="AI3695" s="1" t="s">
        <v>79</v>
      </c>
      <c r="AJ3695" s="1" t="s">
        <v>283</v>
      </c>
      <c r="AK3695" s="1" t="s">
        <v>18170</v>
      </c>
      <c r="AL3695" s="1" t="s">
        <v>9207</v>
      </c>
      <c r="AM3695" s="2">
        <v>45722.542511574073</v>
      </c>
      <c r="AN3695" s="1" t="s">
        <v>18170</v>
      </c>
      <c r="AP3695" s="1">
        <v>5771614</v>
      </c>
      <c r="AQ3695" s="1" t="s">
        <v>83</v>
      </c>
      <c r="AR3695" s="2">
        <v>45723.677164351851</v>
      </c>
      <c r="AS3695" s="1" t="s">
        <v>84</v>
      </c>
      <c r="AT3695" s="2">
        <v>45724.333333333336</v>
      </c>
      <c r="AU3695" s="1" t="s">
        <v>85</v>
      </c>
      <c r="AV3695" s="1" t="s">
        <v>233</v>
      </c>
      <c r="AW3695" s="1" t="s">
        <v>234</v>
      </c>
      <c r="AX3695" s="1" t="s">
        <v>1317</v>
      </c>
      <c r="AZ3695" s="2">
        <v>45723.677164351851</v>
      </c>
      <c r="BB3695" s="1" t="s">
        <v>765</v>
      </c>
      <c r="BC3695" s="1" t="s">
        <v>766</v>
      </c>
      <c r="BD3695" s="1" t="s">
        <v>767</v>
      </c>
      <c r="BE3695" s="1" t="s">
        <v>1120</v>
      </c>
      <c r="BF3695" s="1" t="s">
        <v>431</v>
      </c>
    </row>
    <row r="3696" spans="1:58" x14ac:dyDescent="0.35">
      <c r="A3696" s="1">
        <v>3016958</v>
      </c>
      <c r="B3696" s="1" t="s">
        <v>58</v>
      </c>
      <c r="C3696" s="1">
        <v>979791</v>
      </c>
      <c r="D3696" s="1">
        <v>338540334</v>
      </c>
      <c r="E3696" s="1" t="s">
        <v>59</v>
      </c>
      <c r="F3696" s="1" t="s">
        <v>60</v>
      </c>
      <c r="G3696" s="1" t="s">
        <v>953</v>
      </c>
      <c r="H3696" s="1" t="s">
        <v>18171</v>
      </c>
      <c r="I3696" s="1">
        <v>775106779</v>
      </c>
      <c r="J3696" s="1" t="s">
        <v>10893</v>
      </c>
      <c r="K3696" s="1">
        <v>13</v>
      </c>
      <c r="L3696" s="1" t="s">
        <v>64</v>
      </c>
      <c r="M3696" s="1" t="s">
        <v>65</v>
      </c>
      <c r="N3696" s="2">
        <v>44896</v>
      </c>
      <c r="O3696" s="1" t="s">
        <v>353</v>
      </c>
      <c r="Q3696" s="1" t="s">
        <v>67</v>
      </c>
      <c r="R3696" s="2">
        <v>45722.544305555559</v>
      </c>
      <c r="S3696" s="1" t="s">
        <v>543</v>
      </c>
      <c r="T3696" s="1" t="s">
        <v>69</v>
      </c>
      <c r="U3696" s="1" t="s">
        <v>70</v>
      </c>
      <c r="V3696" s="1" t="s">
        <v>18172</v>
      </c>
      <c r="W3696" s="1" t="s">
        <v>334</v>
      </c>
      <c r="X3696" s="1" t="s">
        <v>1153</v>
      </c>
      <c r="Y3696" s="1" t="s">
        <v>13061</v>
      </c>
      <c r="Z3696" s="1" t="s">
        <v>17121</v>
      </c>
      <c r="AA3696" s="1" t="s">
        <v>18173</v>
      </c>
      <c r="AB3696" s="1" t="s">
        <v>18173</v>
      </c>
      <c r="AC3696" s="1">
        <v>67</v>
      </c>
      <c r="AE3696" s="2">
        <v>45722.544317129628</v>
      </c>
      <c r="AF3696" s="1" t="s">
        <v>77</v>
      </c>
      <c r="AH3696" s="1" t="s">
        <v>125</v>
      </c>
      <c r="AI3696" s="1" t="s">
        <v>79</v>
      </c>
      <c r="AJ3696" s="1" t="s">
        <v>378</v>
      </c>
      <c r="AK3696" s="1" t="s">
        <v>18172</v>
      </c>
      <c r="AL3696" s="1" t="s">
        <v>543</v>
      </c>
      <c r="AM3696" s="2">
        <v>45722.544363425928</v>
      </c>
      <c r="AN3696" s="1" t="s">
        <v>18172</v>
      </c>
      <c r="AP3696" s="1">
        <v>5771624</v>
      </c>
      <c r="AQ3696" s="1" t="s">
        <v>83</v>
      </c>
      <c r="AR3696" s="2">
        <v>45722.666122685187</v>
      </c>
      <c r="AS3696" s="1" t="s">
        <v>84</v>
      </c>
      <c r="AT3696" s="2">
        <v>45724.333333333336</v>
      </c>
      <c r="AU3696" s="1" t="s">
        <v>85</v>
      </c>
      <c r="AV3696" s="1" t="s">
        <v>1214</v>
      </c>
      <c r="AW3696" s="1" t="s">
        <v>1215</v>
      </c>
      <c r="AX3696" s="1" t="s">
        <v>3574</v>
      </c>
      <c r="AZ3696" s="2">
        <v>45722.666122685187</v>
      </c>
      <c r="BB3696" s="1" t="s">
        <v>111</v>
      </c>
      <c r="BC3696" s="1" t="s">
        <v>112</v>
      </c>
      <c r="BD3696" s="1" t="s">
        <v>113</v>
      </c>
      <c r="BE3696" s="1" t="s">
        <v>18174</v>
      </c>
      <c r="BF3696" s="1" t="s">
        <v>564</v>
      </c>
    </row>
    <row r="3697" spans="1:58" x14ac:dyDescent="0.35">
      <c r="A3697" s="1">
        <v>3016959</v>
      </c>
      <c r="B3697" s="1" t="s">
        <v>223</v>
      </c>
      <c r="C3697" s="1">
        <v>33742331</v>
      </c>
      <c r="D3697" s="1">
        <v>339752827</v>
      </c>
      <c r="E3697" s="1" t="s">
        <v>59</v>
      </c>
      <c r="F3697" s="1" t="s">
        <v>60</v>
      </c>
      <c r="G3697" s="1" t="s">
        <v>876</v>
      </c>
      <c r="H3697" s="1" t="s">
        <v>1991</v>
      </c>
      <c r="I3697" s="1">
        <v>774180843</v>
      </c>
      <c r="J3697" s="1" t="s">
        <v>18175</v>
      </c>
      <c r="K3697" s="1">
        <v>14</v>
      </c>
      <c r="L3697" s="1" t="s">
        <v>64</v>
      </c>
      <c r="M3697" s="1" t="s">
        <v>65</v>
      </c>
      <c r="N3697" s="2">
        <v>44796.51667824074</v>
      </c>
      <c r="O3697" s="1" t="s">
        <v>460</v>
      </c>
      <c r="Q3697" s="1" t="s">
        <v>67</v>
      </c>
      <c r="R3697" s="2">
        <v>45722.544814814813</v>
      </c>
      <c r="S3697" s="1" t="s">
        <v>1394</v>
      </c>
      <c r="T3697" s="1" t="s">
        <v>412</v>
      </c>
      <c r="U3697" s="1" t="s">
        <v>101</v>
      </c>
      <c r="V3697" s="1" t="s">
        <v>18176</v>
      </c>
      <c r="Y3697" s="1" t="s">
        <v>3069</v>
      </c>
      <c r="Z3697" s="1" t="s">
        <v>301</v>
      </c>
      <c r="AA3697" s="1" t="s">
        <v>3053</v>
      </c>
      <c r="AB3697" s="1" t="s">
        <v>124</v>
      </c>
      <c r="AE3697" s="2">
        <v>45722.570219907408</v>
      </c>
      <c r="AF3697" s="1" t="s">
        <v>443</v>
      </c>
      <c r="AH3697" s="1" t="s">
        <v>125</v>
      </c>
      <c r="AI3697" s="1" t="s">
        <v>464</v>
      </c>
      <c r="AJ3697" s="1" t="s">
        <v>492</v>
      </c>
      <c r="AK3697" s="1" t="s">
        <v>18177</v>
      </c>
      <c r="AL3697" s="1" t="s">
        <v>4598</v>
      </c>
      <c r="AM3697" s="2">
        <v>45722.570324074077</v>
      </c>
      <c r="AO3697" s="1" t="s">
        <v>4598</v>
      </c>
      <c r="AP3697" s="1">
        <v>5771791</v>
      </c>
      <c r="AQ3697" s="1" t="s">
        <v>83</v>
      </c>
      <c r="AR3697" s="2">
        <v>45722.678379629629</v>
      </c>
      <c r="AS3697" s="1" t="s">
        <v>84</v>
      </c>
      <c r="AT3697" s="2">
        <v>45722.5625</v>
      </c>
      <c r="AU3697" s="1" t="s">
        <v>573</v>
      </c>
      <c r="AV3697" s="1" t="s">
        <v>233</v>
      </c>
      <c r="AW3697" s="1" t="s">
        <v>234</v>
      </c>
      <c r="AX3697" s="1" t="s">
        <v>1635</v>
      </c>
      <c r="AZ3697" s="2">
        <v>45722.678379629629</v>
      </c>
      <c r="BB3697" s="1" t="s">
        <v>746</v>
      </c>
      <c r="BC3697" s="1" t="s">
        <v>747</v>
      </c>
      <c r="BD3697" s="1" t="s">
        <v>748</v>
      </c>
      <c r="BE3697" s="1" t="s">
        <v>18178</v>
      </c>
      <c r="BF3697" s="1" t="s">
        <v>11823</v>
      </c>
    </row>
    <row r="3698" spans="1:58" x14ac:dyDescent="0.35">
      <c r="A3698" s="1">
        <v>3016960</v>
      </c>
      <c r="B3698" s="1" t="s">
        <v>223</v>
      </c>
      <c r="C3698" s="1">
        <v>43429061</v>
      </c>
      <c r="D3698" s="1">
        <v>339701804</v>
      </c>
      <c r="E3698" s="1" t="s">
        <v>59</v>
      </c>
      <c r="F3698" s="1" t="s">
        <v>60</v>
      </c>
      <c r="G3698" s="1" t="s">
        <v>2268</v>
      </c>
      <c r="H3698" s="1" t="s">
        <v>18179</v>
      </c>
      <c r="I3698" s="1">
        <v>770187734</v>
      </c>
      <c r="J3698" s="1" t="s">
        <v>18180</v>
      </c>
      <c r="K3698" s="1">
        <v>12</v>
      </c>
      <c r="L3698" s="1" t="s">
        <v>64</v>
      </c>
      <c r="M3698" s="1" t="s">
        <v>65</v>
      </c>
      <c r="N3698" s="2">
        <v>45476.5</v>
      </c>
      <c r="O3698" s="1" t="s">
        <v>98</v>
      </c>
      <c r="Q3698" s="1" t="s">
        <v>67</v>
      </c>
      <c r="R3698" s="2">
        <v>45722.545381944445</v>
      </c>
      <c r="S3698" s="1" t="s">
        <v>4335</v>
      </c>
      <c r="T3698" s="1" t="s">
        <v>69</v>
      </c>
      <c r="U3698" s="1" t="s">
        <v>385</v>
      </c>
      <c r="V3698" s="1" t="s">
        <v>18181</v>
      </c>
      <c r="W3698" s="1" t="s">
        <v>298</v>
      </c>
      <c r="X3698" s="1" t="s">
        <v>298</v>
      </c>
      <c r="Y3698" s="1" t="s">
        <v>10053</v>
      </c>
      <c r="Z3698" s="1" t="s">
        <v>929</v>
      </c>
      <c r="AA3698" s="1" t="s">
        <v>18182</v>
      </c>
      <c r="AB3698" s="1" t="s">
        <v>18183</v>
      </c>
      <c r="AE3698" s="2">
        <v>45722.545393518521</v>
      </c>
      <c r="AF3698" s="1" t="s">
        <v>77</v>
      </c>
      <c r="AH3698" s="1" t="s">
        <v>125</v>
      </c>
      <c r="AI3698" s="1" t="s">
        <v>106</v>
      </c>
      <c r="AJ3698" s="1" t="s">
        <v>107</v>
      </c>
      <c r="AK3698" s="1" t="s">
        <v>18181</v>
      </c>
      <c r="AL3698" s="1" t="s">
        <v>4335</v>
      </c>
      <c r="AM3698" s="2">
        <v>45722.545428240737</v>
      </c>
      <c r="AN3698" s="1" t="s">
        <v>18181</v>
      </c>
      <c r="AP3698" s="1">
        <v>5771634</v>
      </c>
      <c r="AQ3698" s="1" t="s">
        <v>83</v>
      </c>
      <c r="AR3698" s="2">
        <v>45722.616087962961</v>
      </c>
      <c r="AS3698" s="1" t="s">
        <v>84</v>
      </c>
      <c r="AT3698" s="2">
        <v>45724.291666666664</v>
      </c>
      <c r="AU3698" s="1" t="s">
        <v>85</v>
      </c>
      <c r="AV3698" s="1" t="s">
        <v>4129</v>
      </c>
      <c r="AW3698" s="1" t="s">
        <v>4130</v>
      </c>
      <c r="AX3698" s="1" t="s">
        <v>4131</v>
      </c>
      <c r="AZ3698" s="2">
        <v>45722.616087962961</v>
      </c>
      <c r="BB3698" s="1" t="s">
        <v>1571</v>
      </c>
      <c r="BC3698" s="1" t="s">
        <v>1572</v>
      </c>
      <c r="BD3698" s="1" t="s">
        <v>1573</v>
      </c>
      <c r="BE3698" s="1" t="s">
        <v>15546</v>
      </c>
      <c r="BF3698" s="1" t="s">
        <v>2891</v>
      </c>
    </row>
    <row r="3699" spans="1:58" x14ac:dyDescent="0.35">
      <c r="A3699" s="1">
        <v>3016961</v>
      </c>
      <c r="B3699" s="1" t="s">
        <v>327</v>
      </c>
      <c r="C3699" s="1">
        <v>35075461</v>
      </c>
      <c r="D3699" s="1">
        <v>339487513</v>
      </c>
      <c r="E3699" s="1" t="s">
        <v>59</v>
      </c>
      <c r="F3699" s="1" t="s">
        <v>60</v>
      </c>
      <c r="G3699" s="1" t="s">
        <v>314</v>
      </c>
      <c r="H3699" s="1" t="s">
        <v>96</v>
      </c>
      <c r="I3699" s="1">
        <v>775774889</v>
      </c>
      <c r="J3699" s="1" t="s">
        <v>18184</v>
      </c>
      <c r="K3699" s="1">
        <v>15</v>
      </c>
      <c r="L3699" s="1" t="s">
        <v>64</v>
      </c>
      <c r="M3699" s="1" t="s">
        <v>65</v>
      </c>
      <c r="N3699" s="2">
        <v>43382.541666666664</v>
      </c>
      <c r="O3699" s="1" t="s">
        <v>331</v>
      </c>
      <c r="Q3699" s="1" t="s">
        <v>67</v>
      </c>
      <c r="R3699" s="2">
        <v>45722.546099537038</v>
      </c>
      <c r="S3699" s="1" t="s">
        <v>6789</v>
      </c>
      <c r="T3699" s="1" t="s">
        <v>69</v>
      </c>
      <c r="U3699" s="1" t="s">
        <v>70</v>
      </c>
      <c r="V3699" s="1" t="s">
        <v>18185</v>
      </c>
      <c r="W3699" s="1" t="s">
        <v>143</v>
      </c>
      <c r="X3699" s="1" t="s">
        <v>143</v>
      </c>
      <c r="Y3699" s="1" t="s">
        <v>4521</v>
      </c>
      <c r="Z3699" s="1" t="s">
        <v>7894</v>
      </c>
      <c r="AA3699" s="1" t="s">
        <v>7895</v>
      </c>
      <c r="AB3699" s="1" t="s">
        <v>7895</v>
      </c>
      <c r="AE3699" s="2">
        <v>45722.546111111114</v>
      </c>
      <c r="AF3699" s="1" t="s">
        <v>77</v>
      </c>
      <c r="AH3699" s="1" t="s">
        <v>125</v>
      </c>
      <c r="AI3699" s="1" t="s">
        <v>106</v>
      </c>
      <c r="AJ3699" s="1" t="s">
        <v>674</v>
      </c>
      <c r="AK3699" s="1" t="s">
        <v>18185</v>
      </c>
      <c r="AL3699" s="1" t="s">
        <v>6789</v>
      </c>
      <c r="AM3699" s="2">
        <v>45722.54614583333</v>
      </c>
      <c r="AN3699" s="1" t="s">
        <v>18185</v>
      </c>
      <c r="AP3699" s="1">
        <v>5771648</v>
      </c>
      <c r="AQ3699" s="1" t="s">
        <v>83</v>
      </c>
      <c r="AR3699" s="2">
        <v>45724.613564814812</v>
      </c>
      <c r="AS3699" s="1" t="s">
        <v>84</v>
      </c>
      <c r="AT3699" s="2">
        <v>45724.333333333336</v>
      </c>
      <c r="AU3699" s="1" t="s">
        <v>85</v>
      </c>
      <c r="AV3699" s="1" t="s">
        <v>149</v>
      </c>
      <c r="AW3699" s="1" t="s">
        <v>150</v>
      </c>
      <c r="AX3699" s="1" t="s">
        <v>456</v>
      </c>
      <c r="AZ3699" s="2">
        <v>45724.613564814812</v>
      </c>
      <c r="BB3699" s="1" t="s">
        <v>746</v>
      </c>
      <c r="BC3699" s="1" t="s">
        <v>747</v>
      </c>
      <c r="BD3699" s="1" t="s">
        <v>748</v>
      </c>
      <c r="BE3699" s="1" t="s">
        <v>18186</v>
      </c>
      <c r="BF3699" s="1" t="s">
        <v>290</v>
      </c>
    </row>
    <row r="3700" spans="1:58" x14ac:dyDescent="0.35">
      <c r="A3700" s="1">
        <v>3016962</v>
      </c>
      <c r="B3700" s="1" t="s">
        <v>58</v>
      </c>
      <c r="C3700" s="1">
        <v>39968491</v>
      </c>
      <c r="D3700" s="1">
        <v>338689119</v>
      </c>
      <c r="E3700" s="1" t="s">
        <v>59</v>
      </c>
      <c r="F3700" s="1" t="s">
        <v>60</v>
      </c>
      <c r="G3700" s="1" t="s">
        <v>18187</v>
      </c>
      <c r="H3700" s="1" t="s">
        <v>18188</v>
      </c>
      <c r="I3700" s="1">
        <v>785058018</v>
      </c>
      <c r="J3700" s="1" t="s">
        <v>18189</v>
      </c>
      <c r="K3700" s="1">
        <v>12</v>
      </c>
      <c r="L3700" s="1" t="s">
        <v>64</v>
      </c>
      <c r="M3700" s="1" t="s">
        <v>65</v>
      </c>
      <c r="N3700" s="2">
        <v>44883.599189814813</v>
      </c>
      <c r="O3700" s="1" t="s">
        <v>66</v>
      </c>
      <c r="Q3700" s="1" t="s">
        <v>67</v>
      </c>
      <c r="R3700" s="2">
        <v>45722.546296296299</v>
      </c>
      <c r="S3700" s="1" t="s">
        <v>1459</v>
      </c>
      <c r="T3700" s="1" t="s">
        <v>100</v>
      </c>
      <c r="U3700" s="1" t="s">
        <v>101</v>
      </c>
      <c r="V3700" s="1" t="s">
        <v>18190</v>
      </c>
      <c r="W3700" s="1" t="s">
        <v>72</v>
      </c>
      <c r="X3700" s="1" t="s">
        <v>881</v>
      </c>
      <c r="Y3700" s="1" t="s">
        <v>12678</v>
      </c>
      <c r="Z3700" s="1" t="s">
        <v>1352</v>
      </c>
      <c r="AA3700" s="1" t="s">
        <v>1352</v>
      </c>
      <c r="AB3700" s="1" t="s">
        <v>1352</v>
      </c>
      <c r="AE3700" s="2">
        <v>45723.659791666665</v>
      </c>
      <c r="AF3700" s="1" t="s">
        <v>77</v>
      </c>
      <c r="AH3700" s="1" t="s">
        <v>125</v>
      </c>
      <c r="AI3700" s="1" t="s">
        <v>58</v>
      </c>
      <c r="AJ3700" s="1" t="s">
        <v>126</v>
      </c>
      <c r="AL3700" s="1" t="s">
        <v>1936</v>
      </c>
      <c r="AM3700" s="2">
        <v>45723.660208333335</v>
      </c>
      <c r="AN3700" s="1" t="s">
        <v>18191</v>
      </c>
      <c r="AO3700" s="1" t="s">
        <v>1936</v>
      </c>
      <c r="AP3700" s="1">
        <v>5776429</v>
      </c>
      <c r="AQ3700" s="1" t="s">
        <v>83</v>
      </c>
      <c r="AR3700" s="2">
        <v>45725.582037037035</v>
      </c>
      <c r="AS3700" s="1" t="s">
        <v>84</v>
      </c>
      <c r="AT3700" s="2">
        <v>45724.333333333336</v>
      </c>
      <c r="AU3700" s="1" t="s">
        <v>85</v>
      </c>
      <c r="AV3700" s="1" t="s">
        <v>899</v>
      </c>
      <c r="AW3700" s="1" t="s">
        <v>900</v>
      </c>
      <c r="AX3700" s="1" t="s">
        <v>901</v>
      </c>
      <c r="AZ3700" s="2">
        <v>45725.582037037035</v>
      </c>
      <c r="BB3700" s="1" t="s">
        <v>111</v>
      </c>
      <c r="BC3700" s="1" t="s">
        <v>112</v>
      </c>
      <c r="BD3700" s="1" t="s">
        <v>113</v>
      </c>
      <c r="BE3700" s="1" t="s">
        <v>3843</v>
      </c>
      <c r="BF3700" s="1" t="s">
        <v>1936</v>
      </c>
    </row>
    <row r="3701" spans="1:58" x14ac:dyDescent="0.35">
      <c r="A3701" s="1">
        <v>3016963</v>
      </c>
      <c r="B3701" s="1" t="s">
        <v>58</v>
      </c>
      <c r="C3701" s="1">
        <v>41834371</v>
      </c>
      <c r="D3701" s="1">
        <v>339548330</v>
      </c>
      <c r="E3701" s="1" t="s">
        <v>59</v>
      </c>
      <c r="F3701" s="1" t="s">
        <v>60</v>
      </c>
      <c r="G3701" s="1" t="s">
        <v>224</v>
      </c>
      <c r="H3701" s="1" t="s">
        <v>6396</v>
      </c>
      <c r="I3701" s="1">
        <v>779863786</v>
      </c>
      <c r="J3701" s="1" t="s">
        <v>18192</v>
      </c>
      <c r="K3701" s="1">
        <v>14</v>
      </c>
      <c r="L3701" s="1" t="s">
        <v>64</v>
      </c>
      <c r="M3701" s="1" t="s">
        <v>65</v>
      </c>
      <c r="N3701" s="2">
        <v>45218.693472222221</v>
      </c>
      <c r="O3701" s="1" t="s">
        <v>66</v>
      </c>
      <c r="Q3701" s="1" t="s">
        <v>67</v>
      </c>
      <c r="R3701" s="2">
        <v>45722.54792824074</v>
      </c>
      <c r="S3701" s="1" t="s">
        <v>3578</v>
      </c>
      <c r="T3701" s="1" t="s">
        <v>100</v>
      </c>
      <c r="U3701" s="1" t="s">
        <v>70</v>
      </c>
      <c r="V3701" s="1" t="s">
        <v>18193</v>
      </c>
      <c r="W3701" s="1" t="s">
        <v>263</v>
      </c>
      <c r="X3701" s="1" t="s">
        <v>840</v>
      </c>
      <c r="Z3701" s="1" t="s">
        <v>841</v>
      </c>
      <c r="AA3701" s="1" t="s">
        <v>3841</v>
      </c>
      <c r="AB3701" s="1" t="s">
        <v>124</v>
      </c>
      <c r="AE3701" s="2">
        <v>45722.547939814816</v>
      </c>
      <c r="AF3701" s="1" t="s">
        <v>77</v>
      </c>
      <c r="AH3701" s="1" t="s">
        <v>78</v>
      </c>
      <c r="AI3701" s="1" t="s">
        <v>79</v>
      </c>
      <c r="AJ3701" s="1" t="s">
        <v>378</v>
      </c>
      <c r="AK3701" s="1" t="s">
        <v>18194</v>
      </c>
      <c r="AL3701" s="1" t="s">
        <v>3578</v>
      </c>
      <c r="AM3701" s="2">
        <v>45722.547974537039</v>
      </c>
      <c r="AN3701" s="1" t="s">
        <v>18194</v>
      </c>
      <c r="AP3701" s="1">
        <v>5771664</v>
      </c>
      <c r="AQ3701" s="1" t="s">
        <v>83</v>
      </c>
      <c r="AR3701" s="2">
        <v>45723.728125000001</v>
      </c>
      <c r="AS3701" s="1" t="s">
        <v>84</v>
      </c>
      <c r="AT3701" s="2">
        <v>45724.333333333336</v>
      </c>
      <c r="AU3701" s="1" t="s">
        <v>85</v>
      </c>
      <c r="AV3701" s="1" t="s">
        <v>1328</v>
      </c>
      <c r="AW3701" s="1" t="s">
        <v>1329</v>
      </c>
      <c r="AX3701" s="1" t="s">
        <v>5262</v>
      </c>
      <c r="AZ3701" s="2">
        <v>45723.728125000001</v>
      </c>
      <c r="BB3701" s="1" t="s">
        <v>537</v>
      </c>
      <c r="BC3701" s="1" t="s">
        <v>538</v>
      </c>
      <c r="BD3701" s="1" t="s">
        <v>91</v>
      </c>
      <c r="BE3701" s="1" t="s">
        <v>8202</v>
      </c>
      <c r="BF3701" s="1" t="s">
        <v>914</v>
      </c>
    </row>
    <row r="3702" spans="1:58" x14ac:dyDescent="0.35">
      <c r="A3702" s="1">
        <v>3016964</v>
      </c>
      <c r="B3702" s="1" t="s">
        <v>58</v>
      </c>
      <c r="C3702" s="1">
        <v>40235261</v>
      </c>
      <c r="D3702" s="1">
        <v>338676125</v>
      </c>
      <c r="E3702" s="1" t="s">
        <v>59</v>
      </c>
      <c r="F3702" s="1" t="s">
        <v>60</v>
      </c>
      <c r="G3702" s="1" t="s">
        <v>18195</v>
      </c>
      <c r="H3702" s="1" t="s">
        <v>18196</v>
      </c>
      <c r="I3702" s="1">
        <v>777341738</v>
      </c>
      <c r="J3702" s="1" t="s">
        <v>18197</v>
      </c>
      <c r="K3702" s="1">
        <v>12</v>
      </c>
      <c r="L3702" s="1" t="s">
        <v>64</v>
      </c>
      <c r="M3702" s="1" t="s">
        <v>65</v>
      </c>
      <c r="N3702" s="2">
        <v>44936.791666666664</v>
      </c>
      <c r="O3702" s="1" t="s">
        <v>66</v>
      </c>
      <c r="Q3702" s="1" t="s">
        <v>67</v>
      </c>
      <c r="R3702" s="2">
        <v>45722.548900462964</v>
      </c>
      <c r="S3702" s="1" t="s">
        <v>1432</v>
      </c>
      <c r="T3702" s="1" t="s">
        <v>783</v>
      </c>
      <c r="U3702" s="1" t="s">
        <v>70</v>
      </c>
      <c r="V3702" s="1" t="s">
        <v>18198</v>
      </c>
      <c r="W3702" s="1" t="s">
        <v>72</v>
      </c>
      <c r="X3702" s="1" t="s">
        <v>183</v>
      </c>
      <c r="Y3702" s="1" t="s">
        <v>13269</v>
      </c>
      <c r="Z3702" s="1" t="s">
        <v>1165</v>
      </c>
      <c r="AA3702" s="1" t="s">
        <v>2887</v>
      </c>
      <c r="AB3702" s="1" t="s">
        <v>18199</v>
      </c>
      <c r="AE3702" s="2">
        <v>45722.802314814813</v>
      </c>
      <c r="AF3702" s="1" t="s">
        <v>77</v>
      </c>
      <c r="AH3702" s="1" t="s">
        <v>125</v>
      </c>
      <c r="AI3702" s="1" t="s">
        <v>58</v>
      </c>
      <c r="AJ3702" s="1" t="s">
        <v>126</v>
      </c>
      <c r="AK3702" s="1" t="s">
        <v>18200</v>
      </c>
      <c r="AL3702" s="1" t="s">
        <v>313</v>
      </c>
      <c r="AM3702" s="2">
        <v>45722.802465277775</v>
      </c>
      <c r="AN3702" s="1" t="s">
        <v>18200</v>
      </c>
      <c r="AO3702" s="1" t="s">
        <v>313</v>
      </c>
      <c r="AP3702" s="1">
        <v>5773095</v>
      </c>
      <c r="AQ3702" s="1" t="s">
        <v>83</v>
      </c>
      <c r="AR3702" s="2">
        <v>45723.505925925929</v>
      </c>
      <c r="AS3702" s="1" t="s">
        <v>84</v>
      </c>
      <c r="AT3702" s="2">
        <v>45722.333333333336</v>
      </c>
      <c r="AU3702" s="1" t="s">
        <v>85</v>
      </c>
      <c r="AV3702" s="1" t="s">
        <v>189</v>
      </c>
      <c r="AW3702" s="1" t="s">
        <v>190</v>
      </c>
      <c r="AX3702" s="1" t="s">
        <v>191</v>
      </c>
      <c r="AZ3702" s="2">
        <v>45723.508113425924</v>
      </c>
      <c r="BB3702" s="1" t="s">
        <v>551</v>
      </c>
      <c r="BC3702" s="1" t="s">
        <v>552</v>
      </c>
      <c r="BD3702" s="1" t="s">
        <v>553</v>
      </c>
      <c r="BE3702" s="1" t="s">
        <v>18201</v>
      </c>
      <c r="BF3702" s="1" t="s">
        <v>196</v>
      </c>
    </row>
    <row r="3703" spans="1:58" x14ac:dyDescent="0.35">
      <c r="A3703" s="1">
        <v>3016965</v>
      </c>
      <c r="B3703" s="1" t="s">
        <v>58</v>
      </c>
      <c r="C3703" s="1">
        <v>35386101</v>
      </c>
      <c r="D3703" s="1">
        <v>338486439</v>
      </c>
      <c r="E3703" s="1" t="s">
        <v>59</v>
      </c>
      <c r="F3703" s="1" t="s">
        <v>60</v>
      </c>
      <c r="G3703" s="1" t="s">
        <v>275</v>
      </c>
      <c r="H3703" s="1" t="s">
        <v>18202</v>
      </c>
      <c r="I3703" s="1">
        <v>773873101</v>
      </c>
      <c r="J3703" s="1" t="s">
        <v>889</v>
      </c>
      <c r="K3703" s="1">
        <v>12</v>
      </c>
      <c r="L3703" s="1" t="s">
        <v>64</v>
      </c>
      <c r="M3703" s="1" t="s">
        <v>65</v>
      </c>
      <c r="N3703" s="2">
        <v>45720.583344907405</v>
      </c>
      <c r="O3703" s="1" t="s">
        <v>180</v>
      </c>
      <c r="Q3703" s="1" t="s">
        <v>67</v>
      </c>
      <c r="R3703" s="2">
        <v>45722.54892361111</v>
      </c>
      <c r="S3703" s="1" t="s">
        <v>181</v>
      </c>
      <c r="T3703" s="1" t="s">
        <v>100</v>
      </c>
      <c r="U3703" s="1" t="s">
        <v>618</v>
      </c>
      <c r="V3703" s="1" t="s">
        <v>18203</v>
      </c>
      <c r="W3703" s="1" t="s">
        <v>214</v>
      </c>
      <c r="X3703" s="1" t="s">
        <v>215</v>
      </c>
      <c r="Y3703" s="1" t="s">
        <v>5391</v>
      </c>
      <c r="Z3703" s="1" t="s">
        <v>248</v>
      </c>
      <c r="AA3703" s="1" t="s">
        <v>248</v>
      </c>
      <c r="AB3703" s="1" t="s">
        <v>18204</v>
      </c>
      <c r="AE3703" s="2">
        <v>45722.548935185187</v>
      </c>
      <c r="AF3703" s="1" t="s">
        <v>77</v>
      </c>
      <c r="AH3703" s="1" t="s">
        <v>78</v>
      </c>
      <c r="AI3703" s="1" t="s">
        <v>79</v>
      </c>
      <c r="AJ3703" s="1" t="s">
        <v>147</v>
      </c>
      <c r="AK3703" s="1" t="s">
        <v>18203</v>
      </c>
      <c r="AL3703" s="1" t="s">
        <v>181</v>
      </c>
      <c r="AM3703" s="2">
        <v>45722.54896990741</v>
      </c>
      <c r="AN3703" s="1" t="s">
        <v>18203</v>
      </c>
      <c r="AP3703" s="1">
        <v>5771673</v>
      </c>
      <c r="AQ3703" s="1" t="s">
        <v>83</v>
      </c>
      <c r="AR3703" s="2">
        <v>45723.740046296298</v>
      </c>
      <c r="AS3703" s="1" t="s">
        <v>84</v>
      </c>
      <c r="AT3703" s="2">
        <v>45724.333333333336</v>
      </c>
      <c r="AU3703" s="1" t="s">
        <v>85</v>
      </c>
      <c r="AV3703" s="1" t="s">
        <v>1957</v>
      </c>
      <c r="AW3703" s="1" t="s">
        <v>1958</v>
      </c>
      <c r="AX3703" s="1" t="s">
        <v>2175</v>
      </c>
      <c r="AZ3703" s="2">
        <v>45723.740046296298</v>
      </c>
      <c r="BB3703" s="1" t="s">
        <v>18205</v>
      </c>
      <c r="BC3703" s="1" t="s">
        <v>1535</v>
      </c>
      <c r="BD3703" s="1" t="s">
        <v>1536</v>
      </c>
      <c r="BE3703" s="1" t="s">
        <v>18206</v>
      </c>
      <c r="BF3703" s="1" t="s">
        <v>1512</v>
      </c>
    </row>
    <row r="3704" spans="1:58" x14ac:dyDescent="0.35">
      <c r="A3704" s="1">
        <v>3016966</v>
      </c>
      <c r="B3704" s="1" t="s">
        <v>223</v>
      </c>
      <c r="C3704" s="1">
        <v>41368421</v>
      </c>
      <c r="D3704" s="1">
        <v>339877053</v>
      </c>
      <c r="E3704" s="1" t="s">
        <v>59</v>
      </c>
      <c r="F3704" s="1" t="s">
        <v>60</v>
      </c>
      <c r="G3704" s="1" t="s">
        <v>116</v>
      </c>
      <c r="H3704" s="1" t="s">
        <v>2562</v>
      </c>
      <c r="I3704" s="1">
        <v>783512820</v>
      </c>
      <c r="J3704" s="1" t="s">
        <v>293</v>
      </c>
      <c r="K3704" s="1">
        <v>16</v>
      </c>
      <c r="L3704" s="1" t="s">
        <v>64</v>
      </c>
      <c r="M3704" s="1" t="s">
        <v>65</v>
      </c>
      <c r="N3704" s="2">
        <v>45148.791666666664</v>
      </c>
      <c r="O3704" s="1" t="s">
        <v>98</v>
      </c>
      <c r="Q3704" s="1" t="s">
        <v>67</v>
      </c>
      <c r="R3704" s="2">
        <v>45722.549675925926</v>
      </c>
      <c r="S3704" s="1" t="s">
        <v>11680</v>
      </c>
      <c r="T3704" s="1" t="s">
        <v>1452</v>
      </c>
      <c r="U3704" s="1" t="s">
        <v>385</v>
      </c>
      <c r="V3704" s="1" t="s">
        <v>18207</v>
      </c>
      <c r="W3704" s="1" t="s">
        <v>578</v>
      </c>
      <c r="X3704" s="1" t="s">
        <v>578</v>
      </c>
      <c r="Y3704" s="1" t="s">
        <v>696</v>
      </c>
      <c r="Z3704" s="1" t="s">
        <v>697</v>
      </c>
      <c r="AA3704" s="1" t="s">
        <v>698</v>
      </c>
      <c r="AB3704" s="1" t="s">
        <v>124</v>
      </c>
      <c r="AE3704" s="2">
        <v>45722.549687500003</v>
      </c>
      <c r="AF3704" s="1" t="s">
        <v>77</v>
      </c>
      <c r="AH3704" s="1" t="s">
        <v>125</v>
      </c>
      <c r="AI3704" s="1" t="s">
        <v>106</v>
      </c>
      <c r="AJ3704" s="1" t="s">
        <v>674</v>
      </c>
      <c r="AK3704" s="1" t="s">
        <v>18208</v>
      </c>
      <c r="AL3704" s="1" t="s">
        <v>11680</v>
      </c>
      <c r="AM3704" s="2">
        <v>45722.549710648149</v>
      </c>
      <c r="AN3704" s="1" t="s">
        <v>18208</v>
      </c>
      <c r="AP3704" s="1">
        <v>5771676</v>
      </c>
      <c r="AQ3704" s="1" t="s">
        <v>83</v>
      </c>
      <c r="AR3704" s="2">
        <v>45723.524965277778</v>
      </c>
      <c r="AS3704" s="1" t="s">
        <v>84</v>
      </c>
      <c r="AT3704" s="2">
        <v>45724.333333333336</v>
      </c>
      <c r="AU3704" s="1" t="s">
        <v>85</v>
      </c>
      <c r="AV3704" s="1" t="s">
        <v>700</v>
      </c>
      <c r="AW3704" s="1" t="s">
        <v>701</v>
      </c>
      <c r="AX3704" s="1" t="s">
        <v>2640</v>
      </c>
      <c r="AZ3704" s="2">
        <v>45723.524965277778</v>
      </c>
      <c r="BB3704" s="1" t="s">
        <v>746</v>
      </c>
      <c r="BC3704" s="1" t="s">
        <v>747</v>
      </c>
      <c r="BD3704" s="1" t="s">
        <v>748</v>
      </c>
      <c r="BE3704" s="1" t="s">
        <v>15245</v>
      </c>
      <c r="BF3704" s="1" t="s">
        <v>137</v>
      </c>
    </row>
    <row r="3705" spans="1:58" x14ac:dyDescent="0.35">
      <c r="A3705" s="1">
        <v>3016967</v>
      </c>
      <c r="B3705" s="1" t="s">
        <v>58</v>
      </c>
      <c r="C3705" s="1">
        <v>40200881</v>
      </c>
      <c r="D3705" s="1">
        <v>339766917</v>
      </c>
      <c r="E3705" s="1" t="s">
        <v>59</v>
      </c>
      <c r="F3705" s="1" t="s">
        <v>60</v>
      </c>
      <c r="G3705" s="1" t="s">
        <v>116</v>
      </c>
      <c r="H3705" s="1" t="s">
        <v>3958</v>
      </c>
      <c r="I3705" s="1">
        <v>779505670</v>
      </c>
      <c r="J3705" s="1" t="s">
        <v>14147</v>
      </c>
      <c r="K3705" s="1">
        <v>14</v>
      </c>
      <c r="L3705" s="1" t="s">
        <v>64</v>
      </c>
      <c r="M3705" s="1" t="s">
        <v>65</v>
      </c>
      <c r="N3705" s="2">
        <v>44925.444444444445</v>
      </c>
      <c r="O3705" s="1" t="s">
        <v>66</v>
      </c>
      <c r="Q3705" s="1" t="s">
        <v>67</v>
      </c>
      <c r="R3705" s="2">
        <v>45722.550833333335</v>
      </c>
      <c r="S3705" s="1" t="s">
        <v>4967</v>
      </c>
      <c r="T3705" s="1" t="s">
        <v>100</v>
      </c>
      <c r="U3705" s="1" t="s">
        <v>1031</v>
      </c>
      <c r="V3705" s="1" t="s">
        <v>18209</v>
      </c>
      <c r="W3705" s="1" t="s">
        <v>298</v>
      </c>
      <c r="X3705" s="1" t="s">
        <v>1124</v>
      </c>
      <c r="Y3705" s="1" t="s">
        <v>2025</v>
      </c>
      <c r="Z3705" s="1" t="s">
        <v>1491</v>
      </c>
      <c r="AA3705" s="1" t="s">
        <v>1491</v>
      </c>
      <c r="AB3705" s="1" t="s">
        <v>124</v>
      </c>
      <c r="AE3705" s="2">
        <v>45722.550844907404</v>
      </c>
      <c r="AF3705" s="1" t="s">
        <v>77</v>
      </c>
      <c r="AH3705" s="1" t="s">
        <v>125</v>
      </c>
      <c r="AI3705" s="1" t="s">
        <v>79</v>
      </c>
      <c r="AJ3705" s="1" t="s">
        <v>855</v>
      </c>
      <c r="AK3705" s="1" t="s">
        <v>18210</v>
      </c>
      <c r="AL3705" s="1" t="s">
        <v>4967</v>
      </c>
      <c r="AM3705" s="2">
        <v>45722.550879629627</v>
      </c>
      <c r="AN3705" s="1" t="s">
        <v>18210</v>
      </c>
      <c r="AP3705" s="1">
        <v>5771686</v>
      </c>
      <c r="AQ3705" s="1" t="s">
        <v>83</v>
      </c>
      <c r="AR3705" s="2">
        <v>45722.775150462963</v>
      </c>
      <c r="AS3705" s="1" t="s">
        <v>84</v>
      </c>
      <c r="AT3705" s="2">
        <v>45724.333333333336</v>
      </c>
      <c r="AU3705" s="1" t="s">
        <v>85</v>
      </c>
      <c r="AV3705" s="1" t="s">
        <v>233</v>
      </c>
      <c r="AW3705" s="1" t="s">
        <v>234</v>
      </c>
      <c r="AX3705" s="1" t="s">
        <v>713</v>
      </c>
      <c r="AZ3705" s="2">
        <v>45722.775150462963</v>
      </c>
      <c r="BB3705" s="1" t="s">
        <v>111</v>
      </c>
      <c r="BC3705" s="1" t="s">
        <v>112</v>
      </c>
      <c r="BD3705" s="1" t="s">
        <v>113</v>
      </c>
      <c r="BE3705" s="1" t="s">
        <v>1547</v>
      </c>
      <c r="BF3705" s="1" t="s">
        <v>431</v>
      </c>
    </row>
    <row r="3706" spans="1:58" x14ac:dyDescent="0.35">
      <c r="A3706" s="1">
        <v>3016968</v>
      </c>
      <c r="B3706" s="1" t="s">
        <v>58</v>
      </c>
      <c r="C3706" s="1">
        <v>40244481</v>
      </c>
      <c r="D3706" s="1">
        <v>338222525</v>
      </c>
      <c r="E3706" s="1" t="s">
        <v>59</v>
      </c>
      <c r="F3706" s="1" t="s">
        <v>60</v>
      </c>
      <c r="G3706" s="1" t="s">
        <v>18211</v>
      </c>
      <c r="I3706" s="1">
        <v>781801618</v>
      </c>
      <c r="J3706" s="1" t="s">
        <v>1581</v>
      </c>
      <c r="K3706" s="1">
        <v>20</v>
      </c>
      <c r="L3706" s="1" t="s">
        <v>294</v>
      </c>
      <c r="M3706" s="1" t="s">
        <v>295</v>
      </c>
      <c r="N3706" s="2">
        <v>45488.666678240741</v>
      </c>
      <c r="O3706" s="1" t="s">
        <v>2009</v>
      </c>
      <c r="Q3706" s="1" t="s">
        <v>67</v>
      </c>
      <c r="R3706" s="2">
        <v>45722.551608796297</v>
      </c>
      <c r="S3706" s="1" t="s">
        <v>11501</v>
      </c>
      <c r="T3706" s="1" t="s">
        <v>412</v>
      </c>
      <c r="U3706" s="1" t="s">
        <v>70</v>
      </c>
      <c r="V3706" s="1" t="s">
        <v>5041</v>
      </c>
      <c r="Y3706" s="1" t="s">
        <v>1531</v>
      </c>
      <c r="Z3706" s="1" t="s">
        <v>4143</v>
      </c>
      <c r="AA3706" s="1" t="s">
        <v>6981</v>
      </c>
      <c r="AB3706" s="1" t="s">
        <v>124</v>
      </c>
      <c r="AE3706" s="2">
        <v>45722.715405092589</v>
      </c>
      <c r="AF3706" s="1" t="s">
        <v>77</v>
      </c>
      <c r="AH3706" s="1" t="s">
        <v>78</v>
      </c>
      <c r="AI3706" s="1" t="s">
        <v>58</v>
      </c>
      <c r="AJ3706" s="1" t="s">
        <v>687</v>
      </c>
      <c r="AK3706" s="1" t="s">
        <v>18212</v>
      </c>
      <c r="AL3706" s="1" t="s">
        <v>363</v>
      </c>
      <c r="AM3706" s="2">
        <v>45722.715543981481</v>
      </c>
      <c r="AN3706" s="1" t="s">
        <v>18212</v>
      </c>
      <c r="AO3706" s="1" t="s">
        <v>363</v>
      </c>
      <c r="AP3706" s="1">
        <v>5772866</v>
      </c>
      <c r="AQ3706" s="1" t="s">
        <v>83</v>
      </c>
      <c r="AR3706" s="2">
        <v>45723.482627314814</v>
      </c>
      <c r="AS3706" s="1" t="s">
        <v>84</v>
      </c>
      <c r="AT3706" s="2">
        <v>45722.333333333336</v>
      </c>
      <c r="AU3706" s="1" t="s">
        <v>85</v>
      </c>
      <c r="AV3706" s="1" t="s">
        <v>251</v>
      </c>
      <c r="AW3706" s="1" t="s">
        <v>252</v>
      </c>
      <c r="AX3706" s="1" t="s">
        <v>253</v>
      </c>
      <c r="AZ3706" s="2">
        <v>45723.482627314814</v>
      </c>
      <c r="BB3706" s="1" t="s">
        <v>551</v>
      </c>
      <c r="BC3706" s="1" t="s">
        <v>552</v>
      </c>
      <c r="BD3706" s="1" t="s">
        <v>553</v>
      </c>
      <c r="BE3706" s="1" t="s">
        <v>18213</v>
      </c>
      <c r="BF3706" s="1" t="s">
        <v>196</v>
      </c>
    </row>
    <row r="3707" spans="1:58" x14ac:dyDescent="0.35">
      <c r="A3707" s="1">
        <v>3016969</v>
      </c>
      <c r="B3707" s="1" t="s">
        <v>58</v>
      </c>
      <c r="C3707" s="1">
        <v>33291081</v>
      </c>
      <c r="D3707" s="1">
        <v>338246855</v>
      </c>
      <c r="E3707" s="1" t="s">
        <v>59</v>
      </c>
      <c r="F3707" s="1" t="s">
        <v>60</v>
      </c>
      <c r="G3707" s="1" t="s">
        <v>540</v>
      </c>
      <c r="H3707" s="1" t="s">
        <v>139</v>
      </c>
      <c r="I3707" s="1">
        <v>776376449</v>
      </c>
      <c r="J3707" s="1" t="s">
        <v>3205</v>
      </c>
      <c r="K3707" s="1">
        <v>12</v>
      </c>
      <c r="L3707" s="1" t="s">
        <v>64</v>
      </c>
      <c r="M3707" s="1" t="s">
        <v>65</v>
      </c>
      <c r="N3707" s="2">
        <v>44805</v>
      </c>
      <c r="O3707" s="1" t="s">
        <v>353</v>
      </c>
      <c r="Q3707" s="1" t="s">
        <v>67</v>
      </c>
      <c r="R3707" s="2">
        <v>45722.55259259259</v>
      </c>
      <c r="S3707" s="1" t="s">
        <v>4906</v>
      </c>
      <c r="T3707" s="1" t="s">
        <v>69</v>
      </c>
      <c r="U3707" s="1" t="s">
        <v>70</v>
      </c>
      <c r="V3707" s="1" t="s">
        <v>18214</v>
      </c>
      <c r="Y3707" s="1" t="s">
        <v>5716</v>
      </c>
      <c r="Z3707" s="1" t="s">
        <v>75</v>
      </c>
      <c r="AA3707" s="1" t="s">
        <v>1462</v>
      </c>
      <c r="AB3707" s="1" t="s">
        <v>1462</v>
      </c>
      <c r="AC3707" s="1">
        <v>2131</v>
      </c>
      <c r="AE3707" s="2">
        <v>45722.552615740744</v>
      </c>
      <c r="AF3707" s="1" t="s">
        <v>77</v>
      </c>
      <c r="AH3707" s="1" t="s">
        <v>125</v>
      </c>
      <c r="AI3707" s="1" t="s">
        <v>79</v>
      </c>
      <c r="AJ3707" s="1" t="s">
        <v>378</v>
      </c>
      <c r="AK3707" s="1" t="s">
        <v>18215</v>
      </c>
      <c r="AL3707" s="1" t="s">
        <v>4906</v>
      </c>
      <c r="AM3707" s="2">
        <v>45722.552662037036</v>
      </c>
      <c r="AN3707" s="1" t="s">
        <v>18215</v>
      </c>
      <c r="AP3707" s="1">
        <v>5771696</v>
      </c>
      <c r="AQ3707" s="1" t="s">
        <v>83</v>
      </c>
      <c r="AR3707" s="2">
        <v>45722.787627314814</v>
      </c>
      <c r="AS3707" s="1" t="s">
        <v>84</v>
      </c>
      <c r="AT3707" s="2">
        <v>45724.298611111109</v>
      </c>
      <c r="AU3707" s="1" t="s">
        <v>85</v>
      </c>
      <c r="AV3707" s="1" t="s">
        <v>645</v>
      </c>
      <c r="AW3707" s="1" t="s">
        <v>646</v>
      </c>
      <c r="AX3707" s="1" t="s">
        <v>2446</v>
      </c>
      <c r="AZ3707" s="2">
        <v>45722.787627314814</v>
      </c>
      <c r="BB3707" s="1" t="s">
        <v>192</v>
      </c>
      <c r="BC3707" s="1" t="s">
        <v>193</v>
      </c>
      <c r="BD3707" s="1" t="s">
        <v>194</v>
      </c>
      <c r="BE3707" s="1" t="s">
        <v>18216</v>
      </c>
      <c r="BF3707" s="1" t="s">
        <v>1002</v>
      </c>
    </row>
    <row r="3708" spans="1:58" x14ac:dyDescent="0.35">
      <c r="A3708" s="1">
        <v>3016970</v>
      </c>
      <c r="B3708" s="1" t="s">
        <v>327</v>
      </c>
      <c r="C3708" s="1">
        <v>1551631</v>
      </c>
      <c r="D3708" s="1">
        <v>339516341</v>
      </c>
      <c r="E3708" s="1" t="s">
        <v>59</v>
      </c>
      <c r="F3708" s="1" t="s">
        <v>60</v>
      </c>
      <c r="G3708" s="1" t="s">
        <v>1539</v>
      </c>
      <c r="H3708" s="1" t="s">
        <v>976</v>
      </c>
      <c r="I3708" s="1">
        <v>776368435</v>
      </c>
      <c r="J3708" s="1" t="s">
        <v>118</v>
      </c>
      <c r="K3708" s="1">
        <v>14</v>
      </c>
      <c r="L3708" s="1" t="s">
        <v>64</v>
      </c>
      <c r="M3708" s="1" t="s">
        <v>65</v>
      </c>
      <c r="N3708" s="2">
        <v>39822</v>
      </c>
      <c r="O3708" s="1" t="s">
        <v>3670</v>
      </c>
      <c r="Q3708" s="1" t="s">
        <v>67</v>
      </c>
      <c r="R3708" s="2">
        <v>45722.552604166667</v>
      </c>
      <c r="S3708" s="1" t="s">
        <v>1451</v>
      </c>
      <c r="T3708" s="1" t="s">
        <v>1452</v>
      </c>
      <c r="U3708" s="1" t="s">
        <v>1189</v>
      </c>
      <c r="V3708" s="1" t="s">
        <v>18217</v>
      </c>
      <c r="W3708" s="1" t="s">
        <v>263</v>
      </c>
      <c r="X3708" s="1" t="s">
        <v>263</v>
      </c>
      <c r="Y3708" s="1" t="s">
        <v>6221</v>
      </c>
      <c r="Z3708" s="1" t="s">
        <v>852</v>
      </c>
      <c r="AA3708" s="1" t="s">
        <v>12268</v>
      </c>
      <c r="AB3708" s="1" t="s">
        <v>124</v>
      </c>
      <c r="AE3708" s="2">
        <v>45722.552615740744</v>
      </c>
      <c r="AF3708" s="1" t="s">
        <v>1035</v>
      </c>
      <c r="AH3708" s="1" t="s">
        <v>125</v>
      </c>
      <c r="AI3708" s="1" t="s">
        <v>106</v>
      </c>
      <c r="AJ3708" s="1" t="s">
        <v>107</v>
      </c>
      <c r="AK3708" s="1" t="s">
        <v>11203</v>
      </c>
      <c r="AL3708" s="1" t="s">
        <v>1451</v>
      </c>
      <c r="AM3708" s="2">
        <v>45722.552673611113</v>
      </c>
      <c r="AN3708" s="1" t="s">
        <v>11203</v>
      </c>
      <c r="AP3708" s="1">
        <v>5771697</v>
      </c>
      <c r="AQ3708" s="1" t="s">
        <v>83</v>
      </c>
      <c r="AR3708" s="2">
        <v>45723.457430555558</v>
      </c>
      <c r="AS3708" s="1" t="s">
        <v>84</v>
      </c>
      <c r="AT3708" s="2">
        <v>45724.336805555555</v>
      </c>
      <c r="AU3708" s="1" t="s">
        <v>85</v>
      </c>
      <c r="AV3708" s="1" t="s">
        <v>108</v>
      </c>
      <c r="AW3708" s="1" t="s">
        <v>109</v>
      </c>
      <c r="AX3708" s="1" t="s">
        <v>1997</v>
      </c>
      <c r="AZ3708" s="2">
        <v>45723.457418981481</v>
      </c>
      <c r="BB3708" s="1" t="s">
        <v>1643</v>
      </c>
      <c r="BC3708" s="1" t="s">
        <v>1644</v>
      </c>
      <c r="BD3708" s="1" t="s">
        <v>1645</v>
      </c>
      <c r="BE3708" s="1" t="s">
        <v>18218</v>
      </c>
      <c r="BF3708" s="1" t="s">
        <v>115</v>
      </c>
    </row>
    <row r="3709" spans="1:58" x14ac:dyDescent="0.35">
      <c r="A3709" s="1">
        <v>3016971</v>
      </c>
      <c r="B3709" s="1" t="s">
        <v>58</v>
      </c>
      <c r="C3709" s="1">
        <v>45121501</v>
      </c>
      <c r="D3709" s="1">
        <v>338483306</v>
      </c>
      <c r="E3709" s="1" t="s">
        <v>59</v>
      </c>
      <c r="F3709" s="1" t="s">
        <v>60</v>
      </c>
      <c r="G3709" s="1" t="s">
        <v>2778</v>
      </c>
      <c r="H3709" s="1" t="s">
        <v>496</v>
      </c>
      <c r="I3709" s="1">
        <v>787969234</v>
      </c>
      <c r="J3709" s="1" t="s">
        <v>13413</v>
      </c>
      <c r="K3709" s="1">
        <v>12</v>
      </c>
      <c r="L3709" s="1" t="s">
        <v>64</v>
      </c>
      <c r="M3709" s="1" t="s">
        <v>65</v>
      </c>
      <c r="N3709" s="2">
        <v>45665.791666666664</v>
      </c>
      <c r="O3709" s="1" t="s">
        <v>353</v>
      </c>
      <c r="Q3709" s="1" t="s">
        <v>67</v>
      </c>
      <c r="R3709" s="2">
        <v>45722.553252314814</v>
      </c>
      <c r="S3709" s="1" t="s">
        <v>1151</v>
      </c>
      <c r="T3709" s="1" t="s">
        <v>100</v>
      </c>
      <c r="U3709" s="1" t="s">
        <v>2237</v>
      </c>
      <c r="V3709" s="1" t="s">
        <v>18219</v>
      </c>
      <c r="Y3709" s="1" t="s">
        <v>2782</v>
      </c>
      <c r="Z3709" s="1" t="s">
        <v>75</v>
      </c>
      <c r="AA3709" s="1" t="s">
        <v>2783</v>
      </c>
      <c r="AB3709" s="1" t="s">
        <v>2784</v>
      </c>
      <c r="AE3709" s="2">
        <v>45722.553263888891</v>
      </c>
      <c r="AF3709" s="1" t="s">
        <v>77</v>
      </c>
      <c r="AH3709" s="1" t="s">
        <v>125</v>
      </c>
      <c r="AI3709" s="1" t="s">
        <v>79</v>
      </c>
      <c r="AJ3709" s="1" t="s">
        <v>283</v>
      </c>
      <c r="AK3709" s="1" t="s">
        <v>14553</v>
      </c>
      <c r="AL3709" s="1" t="s">
        <v>1151</v>
      </c>
      <c r="AM3709" s="2">
        <v>45722.553310185183</v>
      </c>
      <c r="AN3709" s="1" t="s">
        <v>14553</v>
      </c>
      <c r="AP3709" s="1">
        <v>5771705</v>
      </c>
      <c r="AQ3709" s="1" t="s">
        <v>83</v>
      </c>
      <c r="AR3709" s="2">
        <v>45722.764988425923</v>
      </c>
      <c r="AS3709" s="1" t="s">
        <v>84</v>
      </c>
      <c r="AT3709" s="2">
        <v>45724.305555555555</v>
      </c>
      <c r="AU3709" s="1" t="s">
        <v>85</v>
      </c>
      <c r="AV3709" s="1" t="s">
        <v>645</v>
      </c>
      <c r="AW3709" s="1" t="s">
        <v>646</v>
      </c>
      <c r="AX3709" s="1" t="s">
        <v>2446</v>
      </c>
      <c r="AZ3709" s="2">
        <v>45722.764988425923</v>
      </c>
      <c r="BB3709" s="1" t="s">
        <v>813</v>
      </c>
      <c r="BC3709" s="1" t="s">
        <v>814</v>
      </c>
      <c r="BD3709" s="1" t="s">
        <v>815</v>
      </c>
      <c r="BE3709" s="1" t="s">
        <v>18220</v>
      </c>
      <c r="BF3709" s="1" t="s">
        <v>93</v>
      </c>
    </row>
    <row r="3710" spans="1:58" x14ac:dyDescent="0.35">
      <c r="A3710" s="1">
        <v>3016972</v>
      </c>
      <c r="B3710" s="1" t="s">
        <v>2121</v>
      </c>
      <c r="C3710" s="1">
        <v>32105311</v>
      </c>
      <c r="D3710" s="1">
        <v>339147047</v>
      </c>
      <c r="E3710" s="1" t="s">
        <v>59</v>
      </c>
      <c r="F3710" s="1" t="s">
        <v>2121</v>
      </c>
      <c r="G3710" s="1" t="s">
        <v>530</v>
      </c>
      <c r="H3710" s="1" t="s">
        <v>18221</v>
      </c>
      <c r="I3710" s="1">
        <v>774586419</v>
      </c>
      <c r="J3710" s="1" t="s">
        <v>2616</v>
      </c>
      <c r="K3710" s="1">
        <v>16</v>
      </c>
      <c r="L3710" s="1" t="s">
        <v>64</v>
      </c>
      <c r="M3710" s="1" t="s">
        <v>65</v>
      </c>
      <c r="N3710" s="2">
        <v>45674.708333333336</v>
      </c>
      <c r="O3710" s="1" t="s">
        <v>2123</v>
      </c>
      <c r="Q3710" s="1" t="s">
        <v>67</v>
      </c>
      <c r="R3710" s="2">
        <v>45722.55332175926</v>
      </c>
      <c r="S3710" s="1" t="s">
        <v>6761</v>
      </c>
      <c r="T3710" s="1" t="s">
        <v>1021</v>
      </c>
      <c r="U3710" s="1" t="s">
        <v>101</v>
      </c>
      <c r="V3710" s="1" t="s">
        <v>18222</v>
      </c>
      <c r="W3710" s="1" t="s">
        <v>2126</v>
      </c>
      <c r="X3710" s="1" t="s">
        <v>215</v>
      </c>
      <c r="Y3710" s="1" t="s">
        <v>2127</v>
      </c>
      <c r="Z3710" s="1" t="s">
        <v>580</v>
      </c>
      <c r="AA3710" s="1" t="s">
        <v>2479</v>
      </c>
      <c r="AB3710" s="1" t="s">
        <v>124</v>
      </c>
      <c r="AE3710" s="2">
        <v>45722.553333333337</v>
      </c>
      <c r="AF3710" s="1" t="s">
        <v>2129</v>
      </c>
      <c r="AG3710" s="1">
        <v>24</v>
      </c>
      <c r="AH3710" s="1" t="s">
        <v>78</v>
      </c>
      <c r="AI3710" s="1" t="s">
        <v>79</v>
      </c>
      <c r="AJ3710" s="1" t="s">
        <v>167</v>
      </c>
      <c r="AK3710" s="1" t="s">
        <v>18223</v>
      </c>
      <c r="AL3710" s="1" t="s">
        <v>6761</v>
      </c>
      <c r="AM3710" s="2">
        <v>45722.553379629629</v>
      </c>
      <c r="AN3710" s="1" t="s">
        <v>18223</v>
      </c>
      <c r="AP3710" s="1">
        <v>5771706</v>
      </c>
      <c r="AQ3710" s="1" t="s">
        <v>83</v>
      </c>
      <c r="AR3710" s="2">
        <v>45722.777592592596</v>
      </c>
      <c r="AS3710" s="1" t="s">
        <v>84</v>
      </c>
      <c r="AT3710" s="2">
        <v>45724.333333333336</v>
      </c>
      <c r="AU3710" s="1" t="s">
        <v>85</v>
      </c>
      <c r="AV3710" s="1" t="s">
        <v>1957</v>
      </c>
      <c r="AW3710" s="1" t="s">
        <v>1958</v>
      </c>
      <c r="AX3710" s="1" t="s">
        <v>2175</v>
      </c>
      <c r="AY3710" s="2">
        <v>45723.553333333337</v>
      </c>
      <c r="AZ3710" s="2">
        <v>45722.777592592596</v>
      </c>
      <c r="BA3710" s="1" t="s">
        <v>419</v>
      </c>
      <c r="BB3710" s="1" t="s">
        <v>2641</v>
      </c>
      <c r="BC3710" s="1" t="s">
        <v>1200</v>
      </c>
      <c r="BD3710" s="1" t="s">
        <v>2642</v>
      </c>
      <c r="BE3710" s="1" t="s">
        <v>2643</v>
      </c>
      <c r="BF3710" s="1" t="s">
        <v>137</v>
      </c>
    </row>
    <row r="3711" spans="1:58" x14ac:dyDescent="0.35">
      <c r="A3711" s="1">
        <v>3016973</v>
      </c>
      <c r="B3711" s="1" t="s">
        <v>58</v>
      </c>
      <c r="C3711" s="1">
        <v>36209191</v>
      </c>
      <c r="D3711" s="1">
        <v>338641893</v>
      </c>
      <c r="E3711" s="1" t="s">
        <v>59</v>
      </c>
      <c r="F3711" s="1" t="s">
        <v>60</v>
      </c>
      <c r="G3711" s="1" t="s">
        <v>138</v>
      </c>
      <c r="H3711" s="1" t="s">
        <v>18224</v>
      </c>
      <c r="I3711" s="1">
        <v>775648329</v>
      </c>
      <c r="J3711" s="1" t="s">
        <v>18225</v>
      </c>
      <c r="K3711" s="1">
        <v>12</v>
      </c>
      <c r="L3711" s="1" t="s">
        <v>64</v>
      </c>
      <c r="M3711" s="1" t="s">
        <v>65</v>
      </c>
      <c r="N3711" s="2">
        <v>45132.569050925929</v>
      </c>
      <c r="O3711" s="1" t="s">
        <v>353</v>
      </c>
      <c r="Q3711" s="1" t="s">
        <v>67</v>
      </c>
      <c r="R3711" s="2">
        <v>45722.553969907407</v>
      </c>
      <c r="S3711" s="1" t="s">
        <v>3349</v>
      </c>
      <c r="T3711" s="1" t="s">
        <v>69</v>
      </c>
      <c r="U3711" s="1" t="s">
        <v>70</v>
      </c>
      <c r="V3711" s="1" t="s">
        <v>18226</v>
      </c>
      <c r="W3711" s="1" t="s">
        <v>72</v>
      </c>
      <c r="X3711" s="1" t="s">
        <v>356</v>
      </c>
      <c r="Y3711" s="1" t="s">
        <v>5774</v>
      </c>
      <c r="Z3711" s="1" t="s">
        <v>75</v>
      </c>
      <c r="AA3711" s="1" t="s">
        <v>4819</v>
      </c>
      <c r="AB3711" s="1" t="s">
        <v>4819</v>
      </c>
      <c r="AC3711" s="1">
        <v>9797</v>
      </c>
      <c r="AE3711" s="2">
        <v>45722.553981481484</v>
      </c>
      <c r="AF3711" s="1" t="s">
        <v>77</v>
      </c>
      <c r="AH3711" s="1" t="s">
        <v>78</v>
      </c>
      <c r="AI3711" s="1" t="s">
        <v>79</v>
      </c>
      <c r="AJ3711" s="1" t="s">
        <v>378</v>
      </c>
      <c r="AK3711" s="1" t="s">
        <v>18226</v>
      </c>
      <c r="AL3711" s="1" t="s">
        <v>3349</v>
      </c>
      <c r="AM3711" s="2">
        <v>45722.554016203707</v>
      </c>
      <c r="AN3711" s="1" t="s">
        <v>18226</v>
      </c>
      <c r="AP3711" s="1">
        <v>5771707</v>
      </c>
      <c r="AQ3711" s="1" t="s">
        <v>83</v>
      </c>
      <c r="AR3711" s="2">
        <v>45722.735914351855</v>
      </c>
      <c r="AS3711" s="1" t="s">
        <v>84</v>
      </c>
      <c r="AT3711" s="2">
        <v>45724.309027777781</v>
      </c>
      <c r="AU3711" s="1" t="s">
        <v>85</v>
      </c>
      <c r="AV3711" s="1" t="s">
        <v>645</v>
      </c>
      <c r="AW3711" s="1" t="s">
        <v>646</v>
      </c>
      <c r="AX3711" s="1" t="s">
        <v>2446</v>
      </c>
      <c r="AZ3711" s="2">
        <v>45722.735914351855</v>
      </c>
      <c r="BB3711" s="1" t="s">
        <v>765</v>
      </c>
      <c r="BC3711" s="1" t="s">
        <v>766</v>
      </c>
      <c r="BD3711" s="1" t="s">
        <v>767</v>
      </c>
      <c r="BE3711" s="1" t="s">
        <v>18227</v>
      </c>
      <c r="BF3711" s="1" t="s">
        <v>1439</v>
      </c>
    </row>
    <row r="3712" spans="1:58" x14ac:dyDescent="0.35">
      <c r="A3712" s="1">
        <v>3016974</v>
      </c>
      <c r="B3712" s="1" t="s">
        <v>58</v>
      </c>
      <c r="C3712" s="1">
        <v>34224941</v>
      </c>
      <c r="D3712" s="1">
        <v>338254018</v>
      </c>
      <c r="E3712" s="1" t="s">
        <v>59</v>
      </c>
      <c r="F3712" s="1" t="s">
        <v>60</v>
      </c>
      <c r="G3712" s="1" t="s">
        <v>18228</v>
      </c>
      <c r="I3712" s="1">
        <v>779106852</v>
      </c>
      <c r="J3712" s="1" t="s">
        <v>2919</v>
      </c>
      <c r="K3712" s="1">
        <v>20</v>
      </c>
      <c r="L3712" s="1" t="s">
        <v>294</v>
      </c>
      <c r="M3712" s="1" t="s">
        <v>295</v>
      </c>
      <c r="N3712" s="2">
        <v>43721.840798611112</v>
      </c>
      <c r="O3712" s="1" t="s">
        <v>5490</v>
      </c>
      <c r="Q3712" s="1" t="s">
        <v>67</v>
      </c>
      <c r="R3712" s="2">
        <v>45722.554884259262</v>
      </c>
      <c r="S3712" s="1" t="s">
        <v>910</v>
      </c>
      <c r="T3712" s="1" t="s">
        <v>412</v>
      </c>
      <c r="U3712" s="1" t="s">
        <v>101</v>
      </c>
      <c r="V3712" s="1" t="s">
        <v>5917</v>
      </c>
      <c r="Y3712" s="1" t="s">
        <v>3402</v>
      </c>
      <c r="Z3712" s="1" t="s">
        <v>75</v>
      </c>
      <c r="AA3712" s="1" t="s">
        <v>1370</v>
      </c>
      <c r="AB3712" s="1" t="s">
        <v>1370</v>
      </c>
      <c r="AC3712" s="1">
        <v>5015</v>
      </c>
      <c r="AE3712" s="2">
        <v>45722.555254629631</v>
      </c>
      <c r="AF3712" s="1" t="s">
        <v>417</v>
      </c>
      <c r="AG3712" s="1">
        <v>48</v>
      </c>
      <c r="AH3712" s="1" t="s">
        <v>125</v>
      </c>
      <c r="AI3712" s="1" t="s">
        <v>464</v>
      </c>
      <c r="AJ3712" s="1" t="s">
        <v>465</v>
      </c>
      <c r="AK3712" s="1" t="s">
        <v>18229</v>
      </c>
      <c r="AL3712" s="1" t="s">
        <v>910</v>
      </c>
      <c r="AM3712" s="2">
        <v>45722.555300925924</v>
      </c>
      <c r="AO3712" s="1" t="s">
        <v>910</v>
      </c>
      <c r="AP3712" s="1">
        <v>5771718</v>
      </c>
      <c r="AQ3712" s="1" t="s">
        <v>83</v>
      </c>
      <c r="AR3712" s="2">
        <v>45722.624085648145</v>
      </c>
      <c r="AS3712" s="1" t="s">
        <v>84</v>
      </c>
      <c r="AT3712" s="2">
        <v>45722.333333333336</v>
      </c>
      <c r="AU3712" s="1" t="s">
        <v>85</v>
      </c>
      <c r="AV3712" s="1" t="s">
        <v>468</v>
      </c>
      <c r="AW3712" s="1" t="s">
        <v>469</v>
      </c>
      <c r="AX3712" s="1" t="s">
        <v>5190</v>
      </c>
      <c r="AY3712" s="2">
        <v>45724.555254629631</v>
      </c>
      <c r="AZ3712" s="2">
        <v>45722.624085648145</v>
      </c>
      <c r="BA3712" s="1" t="s">
        <v>419</v>
      </c>
      <c r="BB3712" s="1" t="s">
        <v>1619</v>
      </c>
      <c r="BC3712" s="1" t="s">
        <v>1620</v>
      </c>
      <c r="BD3712" s="1" t="s">
        <v>1621</v>
      </c>
      <c r="BE3712" s="1" t="s">
        <v>18230</v>
      </c>
      <c r="BF3712" s="1" t="s">
        <v>4598</v>
      </c>
    </row>
    <row r="3713" spans="1:58" x14ac:dyDescent="0.35">
      <c r="A3713" s="1">
        <v>3016975</v>
      </c>
      <c r="B3713" s="1" t="s">
        <v>58</v>
      </c>
      <c r="C3713" s="1">
        <v>30597521</v>
      </c>
      <c r="D3713" s="1">
        <v>338232110</v>
      </c>
      <c r="E3713" s="1" t="s">
        <v>59</v>
      </c>
      <c r="F3713" s="1" t="s">
        <v>60</v>
      </c>
      <c r="G3713" s="1" t="s">
        <v>116</v>
      </c>
      <c r="H3713" s="1" t="s">
        <v>17118</v>
      </c>
      <c r="I3713" s="1">
        <v>789251640</v>
      </c>
      <c r="J3713" s="1" t="s">
        <v>293</v>
      </c>
      <c r="K3713" s="1">
        <v>13</v>
      </c>
      <c r="L3713" s="1" t="s">
        <v>64</v>
      </c>
      <c r="M3713" s="1" t="s">
        <v>65</v>
      </c>
      <c r="N3713" s="2">
        <v>45134.482928240737</v>
      </c>
      <c r="O3713" s="1" t="s">
        <v>520</v>
      </c>
      <c r="Q3713" s="1" t="s">
        <v>67</v>
      </c>
      <c r="R3713" s="2">
        <v>45722.554907407408</v>
      </c>
      <c r="S3713" s="1" t="s">
        <v>5131</v>
      </c>
      <c r="T3713" s="1" t="s">
        <v>412</v>
      </c>
      <c r="U3713" s="1" t="s">
        <v>70</v>
      </c>
      <c r="V3713" s="1" t="s">
        <v>1145</v>
      </c>
      <c r="W3713" s="1" t="s">
        <v>334</v>
      </c>
      <c r="X3713" s="1" t="s">
        <v>1153</v>
      </c>
      <c r="Y3713" s="1" t="s">
        <v>4756</v>
      </c>
      <c r="Z3713" s="1" t="s">
        <v>2321</v>
      </c>
      <c r="AA3713" s="1" t="s">
        <v>18231</v>
      </c>
      <c r="AB3713" s="1" t="s">
        <v>124</v>
      </c>
      <c r="AE3713" s="2">
        <v>45722.555219907408</v>
      </c>
      <c r="AF3713" s="1" t="s">
        <v>417</v>
      </c>
      <c r="AG3713" s="1">
        <v>48</v>
      </c>
      <c r="AH3713" s="1" t="s">
        <v>125</v>
      </c>
      <c r="AI3713" s="1" t="s">
        <v>464</v>
      </c>
      <c r="AJ3713" s="1" t="s">
        <v>465</v>
      </c>
      <c r="AK3713" s="1" t="s">
        <v>18232</v>
      </c>
      <c r="AL3713" s="1" t="s">
        <v>5131</v>
      </c>
      <c r="AM3713" s="2">
        <v>45722.555277777778</v>
      </c>
      <c r="AO3713" s="1" t="s">
        <v>5131</v>
      </c>
      <c r="AP3713" s="1">
        <v>5771717</v>
      </c>
      <c r="AQ3713" s="1" t="s">
        <v>83</v>
      </c>
      <c r="AR3713" s="2">
        <v>45722.746898148151</v>
      </c>
      <c r="AS3713" s="1" t="s">
        <v>84</v>
      </c>
      <c r="AT3713" s="2">
        <v>45722.333333333336</v>
      </c>
      <c r="AU3713" s="1" t="s">
        <v>85</v>
      </c>
      <c r="AV3713" s="1" t="s">
        <v>1214</v>
      </c>
      <c r="AW3713" s="1" t="s">
        <v>1215</v>
      </c>
      <c r="AX3713" s="1" t="s">
        <v>3574</v>
      </c>
      <c r="AY3713" s="2">
        <v>45724.555219907408</v>
      </c>
      <c r="AZ3713" s="2">
        <v>45722.746898148151</v>
      </c>
      <c r="BA3713" s="1" t="s">
        <v>419</v>
      </c>
      <c r="BB3713" s="1" t="s">
        <v>1003</v>
      </c>
      <c r="BC3713" s="1" t="s">
        <v>595</v>
      </c>
      <c r="BD3713" s="1" t="s">
        <v>1004</v>
      </c>
      <c r="BE3713" s="1" t="s">
        <v>18233</v>
      </c>
      <c r="BF3713" s="1" t="s">
        <v>525</v>
      </c>
    </row>
    <row r="3714" spans="1:58" x14ac:dyDescent="0.35">
      <c r="A3714" s="1">
        <v>3016976</v>
      </c>
      <c r="B3714" s="1" t="s">
        <v>327</v>
      </c>
      <c r="C3714" s="1">
        <v>34103191</v>
      </c>
      <c r="D3714" s="1">
        <v>339831587</v>
      </c>
      <c r="E3714" s="1" t="s">
        <v>59</v>
      </c>
      <c r="F3714" s="1" t="s">
        <v>60</v>
      </c>
      <c r="G3714" s="1" t="s">
        <v>18234</v>
      </c>
      <c r="H3714" s="1" t="s">
        <v>12447</v>
      </c>
      <c r="I3714" s="1">
        <v>771357880</v>
      </c>
      <c r="J3714" s="1" t="s">
        <v>18235</v>
      </c>
      <c r="K3714" s="1">
        <v>15</v>
      </c>
      <c r="L3714" s="1" t="s">
        <v>64</v>
      </c>
      <c r="M3714" s="1" t="s">
        <v>65</v>
      </c>
      <c r="N3714" s="2">
        <v>43435</v>
      </c>
      <c r="O3714" s="1" t="s">
        <v>2002</v>
      </c>
      <c r="Q3714" s="1" t="s">
        <v>67</v>
      </c>
      <c r="R3714" s="2">
        <v>45722.555706018517</v>
      </c>
      <c r="S3714" s="1" t="s">
        <v>1020</v>
      </c>
      <c r="T3714" s="1" t="s">
        <v>1021</v>
      </c>
      <c r="U3714" s="1" t="s">
        <v>1219</v>
      </c>
      <c r="V3714" s="1" t="s">
        <v>18236</v>
      </c>
      <c r="W3714" s="1" t="s">
        <v>725</v>
      </c>
      <c r="X3714" s="1" t="s">
        <v>726</v>
      </c>
      <c r="Y3714" s="1" t="s">
        <v>8092</v>
      </c>
      <c r="Z3714" s="1" t="s">
        <v>8093</v>
      </c>
      <c r="AA3714" s="1" t="s">
        <v>8094</v>
      </c>
      <c r="AB3714" s="1" t="s">
        <v>124</v>
      </c>
      <c r="AC3714" s="1">
        <v>776438675</v>
      </c>
      <c r="AE3714" s="2">
        <v>45722.555717592593</v>
      </c>
      <c r="AF3714" s="1" t="s">
        <v>77</v>
      </c>
      <c r="AH3714" s="1" t="s">
        <v>125</v>
      </c>
      <c r="AI3714" s="1" t="s">
        <v>106</v>
      </c>
      <c r="AJ3714" s="1" t="s">
        <v>107</v>
      </c>
      <c r="AK3714" s="1" t="s">
        <v>18237</v>
      </c>
      <c r="AL3714" s="1" t="s">
        <v>1020</v>
      </c>
      <c r="AM3714" s="2">
        <v>45722.555752314816</v>
      </c>
      <c r="AN3714" s="1" t="s">
        <v>18237</v>
      </c>
      <c r="AP3714" s="1">
        <v>5771720</v>
      </c>
      <c r="AQ3714" s="1" t="s">
        <v>83</v>
      </c>
      <c r="AR3714" s="2">
        <v>45723.732187499998</v>
      </c>
      <c r="AS3714" s="1" t="s">
        <v>84</v>
      </c>
      <c r="AT3714" s="2">
        <v>45724.333333333336</v>
      </c>
      <c r="AU3714" s="1" t="s">
        <v>85</v>
      </c>
      <c r="AV3714" s="1" t="s">
        <v>731</v>
      </c>
      <c r="AW3714" s="1" t="s">
        <v>732</v>
      </c>
      <c r="AX3714" s="1" t="s">
        <v>733</v>
      </c>
      <c r="AZ3714" s="2">
        <v>45723.732187499998</v>
      </c>
      <c r="BB3714" s="1" t="s">
        <v>89</v>
      </c>
      <c r="BC3714" s="1" t="s">
        <v>90</v>
      </c>
      <c r="BD3714" s="1" t="s">
        <v>91</v>
      </c>
      <c r="BE3714" s="1" t="s">
        <v>18238</v>
      </c>
      <c r="BF3714" s="1" t="s">
        <v>1589</v>
      </c>
    </row>
    <row r="3715" spans="1:58" x14ac:dyDescent="0.35">
      <c r="A3715" s="1">
        <v>3016978</v>
      </c>
      <c r="B3715" s="1" t="s">
        <v>58</v>
      </c>
      <c r="C3715" s="1">
        <v>40577611</v>
      </c>
      <c r="D3715" s="1">
        <v>338420406</v>
      </c>
      <c r="E3715" s="1" t="s">
        <v>59</v>
      </c>
      <c r="F3715" s="1" t="s">
        <v>60</v>
      </c>
      <c r="G3715" s="1" t="s">
        <v>18239</v>
      </c>
      <c r="H3715" s="1" t="s">
        <v>18240</v>
      </c>
      <c r="I3715" s="1">
        <v>785822136</v>
      </c>
      <c r="J3715" s="1" t="s">
        <v>18241</v>
      </c>
      <c r="K3715" s="1">
        <v>12</v>
      </c>
      <c r="L3715" s="1" t="s">
        <v>64</v>
      </c>
      <c r="M3715" s="1" t="s">
        <v>65</v>
      </c>
      <c r="N3715" s="2">
        <v>44999.568923611114</v>
      </c>
      <c r="O3715" s="1" t="s">
        <v>353</v>
      </c>
      <c r="Q3715" s="1" t="s">
        <v>67</v>
      </c>
      <c r="R3715" s="2">
        <v>45722.557141203702</v>
      </c>
      <c r="S3715" s="1" t="s">
        <v>7049</v>
      </c>
      <c r="T3715" s="1" t="s">
        <v>100</v>
      </c>
      <c r="U3715" s="1" t="s">
        <v>70</v>
      </c>
      <c r="V3715" s="1" t="s">
        <v>18242</v>
      </c>
      <c r="Y3715" s="1" t="s">
        <v>247</v>
      </c>
      <c r="Z3715" s="1" t="s">
        <v>248</v>
      </c>
      <c r="AA3715" s="1" t="s">
        <v>248</v>
      </c>
      <c r="AB3715" s="1" t="s">
        <v>6316</v>
      </c>
      <c r="AC3715" s="1">
        <v>37</v>
      </c>
      <c r="AE3715" s="2">
        <v>45722.766504629632</v>
      </c>
      <c r="AF3715" s="1" t="s">
        <v>77</v>
      </c>
      <c r="AH3715" s="1" t="s">
        <v>125</v>
      </c>
      <c r="AI3715" s="1" t="s">
        <v>58</v>
      </c>
      <c r="AJ3715" s="1" t="s">
        <v>126</v>
      </c>
      <c r="AK3715" s="1" t="s">
        <v>18243</v>
      </c>
      <c r="AL3715" s="1" t="s">
        <v>137</v>
      </c>
      <c r="AM3715" s="2">
        <v>45722.766597222224</v>
      </c>
      <c r="AN3715" s="1" t="s">
        <v>18243</v>
      </c>
      <c r="AO3715" s="1" t="s">
        <v>137</v>
      </c>
      <c r="AP3715" s="1">
        <v>5773029</v>
      </c>
      <c r="AQ3715" s="1" t="s">
        <v>83</v>
      </c>
      <c r="AR3715" s="2">
        <v>45723.526875000003</v>
      </c>
      <c r="AS3715" s="1" t="s">
        <v>84</v>
      </c>
      <c r="AT3715" s="2">
        <v>45722.5625</v>
      </c>
      <c r="AU3715" s="1" t="s">
        <v>85</v>
      </c>
      <c r="AV3715" s="1" t="s">
        <v>251</v>
      </c>
      <c r="AW3715" s="1" t="s">
        <v>252</v>
      </c>
      <c r="AX3715" s="1" t="s">
        <v>253</v>
      </c>
      <c r="AZ3715" s="2">
        <v>45723.526875000003</v>
      </c>
      <c r="BB3715" s="1" t="s">
        <v>551</v>
      </c>
      <c r="BC3715" s="1" t="s">
        <v>552</v>
      </c>
      <c r="BD3715" s="1" t="s">
        <v>553</v>
      </c>
      <c r="BE3715" s="1" t="s">
        <v>10373</v>
      </c>
      <c r="BF3715" s="1" t="s">
        <v>5513</v>
      </c>
    </row>
    <row r="3716" spans="1:58" x14ac:dyDescent="0.35">
      <c r="A3716" s="1">
        <v>3016979</v>
      </c>
      <c r="B3716" s="1" t="s">
        <v>58</v>
      </c>
      <c r="C3716" s="1">
        <v>34086141</v>
      </c>
      <c r="D3716" s="1">
        <v>338255733</v>
      </c>
      <c r="E3716" s="1" t="s">
        <v>59</v>
      </c>
      <c r="F3716" s="1" t="s">
        <v>60</v>
      </c>
      <c r="G3716" s="1" t="s">
        <v>177</v>
      </c>
      <c r="H3716" s="1" t="s">
        <v>11128</v>
      </c>
      <c r="I3716" s="1">
        <v>777585278</v>
      </c>
      <c r="J3716" s="1" t="s">
        <v>5045</v>
      </c>
      <c r="K3716" s="1">
        <v>12</v>
      </c>
      <c r="L3716" s="1" t="s">
        <v>64</v>
      </c>
      <c r="M3716" s="1" t="s">
        <v>65</v>
      </c>
      <c r="N3716" s="2">
        <v>44805</v>
      </c>
      <c r="O3716" s="1" t="s">
        <v>180</v>
      </c>
      <c r="Q3716" s="1" t="s">
        <v>67</v>
      </c>
      <c r="R3716" s="2">
        <v>45722.557835648149</v>
      </c>
      <c r="S3716" s="1" t="s">
        <v>7939</v>
      </c>
      <c r="T3716" s="1" t="s">
        <v>69</v>
      </c>
      <c r="U3716" s="1" t="s">
        <v>385</v>
      </c>
      <c r="V3716" s="1" t="s">
        <v>18244</v>
      </c>
      <c r="W3716" s="1" t="s">
        <v>72</v>
      </c>
      <c r="X3716" s="1" t="s">
        <v>73</v>
      </c>
      <c r="Y3716" s="1" t="s">
        <v>1221</v>
      </c>
      <c r="Z3716" s="1" t="s">
        <v>1222</v>
      </c>
      <c r="AA3716" s="1" t="s">
        <v>1223</v>
      </c>
      <c r="AB3716" s="1" t="s">
        <v>1223</v>
      </c>
      <c r="AC3716" s="1">
        <v>294</v>
      </c>
      <c r="AE3716" s="2">
        <v>45722.557847222219</v>
      </c>
      <c r="AF3716" s="1" t="s">
        <v>77</v>
      </c>
      <c r="AH3716" s="1" t="s">
        <v>125</v>
      </c>
      <c r="AI3716" s="1" t="s">
        <v>79</v>
      </c>
      <c r="AJ3716" s="1" t="s">
        <v>283</v>
      </c>
      <c r="AK3716" s="1" t="s">
        <v>18245</v>
      </c>
      <c r="AL3716" s="1" t="s">
        <v>7939</v>
      </c>
      <c r="AM3716" s="2">
        <v>45722.557881944442</v>
      </c>
      <c r="AN3716" s="1" t="s">
        <v>18245</v>
      </c>
      <c r="AP3716" s="1">
        <v>5771725</v>
      </c>
      <c r="AQ3716" s="1" t="s">
        <v>83</v>
      </c>
      <c r="AR3716" s="2">
        <v>45723.491307870368</v>
      </c>
      <c r="AS3716" s="1" t="s">
        <v>84</v>
      </c>
      <c r="AT3716" s="2">
        <v>45722.336805555555</v>
      </c>
      <c r="AU3716" s="1" t="s">
        <v>85</v>
      </c>
      <c r="AV3716" s="1" t="s">
        <v>2382</v>
      </c>
      <c r="AW3716" s="1" t="s">
        <v>2383</v>
      </c>
      <c r="AX3716" s="1" t="s">
        <v>2384</v>
      </c>
      <c r="AZ3716" s="2">
        <v>45723.491307870368</v>
      </c>
      <c r="BB3716" s="1" t="s">
        <v>18246</v>
      </c>
      <c r="BC3716" s="1" t="s">
        <v>18247</v>
      </c>
      <c r="BD3716" s="1" t="s">
        <v>18248</v>
      </c>
      <c r="BE3716" s="1" t="s">
        <v>18249</v>
      </c>
      <c r="BF3716" s="1" t="s">
        <v>3587</v>
      </c>
    </row>
    <row r="3717" spans="1:58" x14ac:dyDescent="0.35">
      <c r="A3717" s="1">
        <v>3016980</v>
      </c>
      <c r="B3717" s="1" t="s">
        <v>58</v>
      </c>
      <c r="C3717" s="1">
        <v>42201071</v>
      </c>
      <c r="D3717" s="1">
        <v>338708656</v>
      </c>
      <c r="E3717" s="1" t="s">
        <v>59</v>
      </c>
      <c r="F3717" s="1" t="s">
        <v>60</v>
      </c>
      <c r="G3717" s="1" t="s">
        <v>18250</v>
      </c>
      <c r="H3717" s="1" t="s">
        <v>6527</v>
      </c>
      <c r="I3717" s="1">
        <v>773760667</v>
      </c>
      <c r="J3717" s="1" t="s">
        <v>18251</v>
      </c>
      <c r="K3717" s="1">
        <v>13</v>
      </c>
      <c r="L3717" s="1" t="s">
        <v>64</v>
      </c>
      <c r="M3717" s="1" t="s">
        <v>65</v>
      </c>
      <c r="N3717" s="2">
        <v>45297.375</v>
      </c>
      <c r="O3717" s="1" t="s">
        <v>66</v>
      </c>
      <c r="Q3717" s="1" t="s">
        <v>67</v>
      </c>
      <c r="R3717" s="2">
        <v>45722.56009259259</v>
      </c>
      <c r="S3717" s="1" t="s">
        <v>12309</v>
      </c>
      <c r="T3717" s="1" t="s">
        <v>69</v>
      </c>
      <c r="U3717" s="1" t="s">
        <v>101</v>
      </c>
      <c r="V3717" s="1" t="s">
        <v>18252</v>
      </c>
      <c r="W3717" s="1" t="s">
        <v>653</v>
      </c>
      <c r="X3717" s="1" t="s">
        <v>654</v>
      </c>
      <c r="Y3717" s="1" t="s">
        <v>17908</v>
      </c>
      <c r="Z3717" s="1" t="s">
        <v>2505</v>
      </c>
      <c r="AA3717" s="1" t="s">
        <v>8917</v>
      </c>
      <c r="AB3717" s="1" t="s">
        <v>124</v>
      </c>
      <c r="AE3717" s="2">
        <v>45722.560104166667</v>
      </c>
      <c r="AF3717" s="1" t="s">
        <v>77</v>
      </c>
      <c r="AH3717" s="1" t="s">
        <v>125</v>
      </c>
      <c r="AI3717" s="1" t="s">
        <v>79</v>
      </c>
      <c r="AJ3717" s="1" t="s">
        <v>454</v>
      </c>
      <c r="AK3717" s="1" t="s">
        <v>18252</v>
      </c>
      <c r="AL3717" s="1" t="s">
        <v>12309</v>
      </c>
      <c r="AM3717" s="2">
        <v>45722.56013888889</v>
      </c>
      <c r="AN3717" s="1" t="s">
        <v>18252</v>
      </c>
      <c r="AP3717" s="1">
        <v>5771730</v>
      </c>
      <c r="AQ3717" s="1" t="s">
        <v>83</v>
      </c>
      <c r="AR3717" s="2">
        <v>45722.842974537038</v>
      </c>
      <c r="AS3717" s="1" t="s">
        <v>84</v>
      </c>
      <c r="AT3717" s="2">
        <v>45724.333333333336</v>
      </c>
      <c r="AU3717" s="1" t="s">
        <v>85</v>
      </c>
      <c r="AV3717" s="1" t="s">
        <v>608</v>
      </c>
      <c r="AW3717" s="1" t="s">
        <v>609</v>
      </c>
      <c r="AX3717" s="1" t="s">
        <v>4811</v>
      </c>
      <c r="AZ3717" s="2">
        <v>45722.842974537038</v>
      </c>
      <c r="BB3717" s="1" t="s">
        <v>776</v>
      </c>
      <c r="BC3717" s="1" t="s">
        <v>777</v>
      </c>
      <c r="BD3717" s="1" t="s">
        <v>778</v>
      </c>
      <c r="BE3717" s="1" t="s">
        <v>1705</v>
      </c>
      <c r="BF3717" s="1" t="s">
        <v>657</v>
      </c>
    </row>
    <row r="3718" spans="1:58" x14ac:dyDescent="0.35">
      <c r="A3718" s="1">
        <v>3016981</v>
      </c>
      <c r="B3718" s="1" t="s">
        <v>58</v>
      </c>
      <c r="C3718" s="1">
        <v>44331</v>
      </c>
      <c r="D3718" s="1">
        <v>338605728</v>
      </c>
      <c r="E3718" s="1" t="s">
        <v>59</v>
      </c>
      <c r="F3718" s="1" t="s">
        <v>60</v>
      </c>
      <c r="G3718" s="1" t="s">
        <v>18253</v>
      </c>
      <c r="I3718" s="1" t="s">
        <v>18254</v>
      </c>
      <c r="J3718" s="1" t="s">
        <v>18255</v>
      </c>
      <c r="K3718" s="1">
        <v>20</v>
      </c>
      <c r="L3718" s="1" t="s">
        <v>1008</v>
      </c>
      <c r="M3718" s="1" t="s">
        <v>1009</v>
      </c>
      <c r="N3718" s="2">
        <v>45486.749652777777</v>
      </c>
      <c r="O3718" s="1" t="s">
        <v>2009</v>
      </c>
      <c r="Q3718" s="1" t="s">
        <v>67</v>
      </c>
      <c r="R3718" s="2">
        <v>45722.561030092591</v>
      </c>
      <c r="S3718" s="1" t="s">
        <v>6295</v>
      </c>
      <c r="T3718" s="1" t="s">
        <v>412</v>
      </c>
      <c r="U3718" s="1" t="s">
        <v>101</v>
      </c>
      <c r="V3718" s="1" t="s">
        <v>18256</v>
      </c>
      <c r="Y3718" s="1" t="s">
        <v>18257</v>
      </c>
      <c r="Z3718" s="1" t="s">
        <v>883</v>
      </c>
      <c r="AA3718" s="1" t="s">
        <v>2417</v>
      </c>
      <c r="AB3718" s="1" t="s">
        <v>124</v>
      </c>
      <c r="AE3718" s="2">
        <v>45722.561342592591</v>
      </c>
      <c r="AF3718" s="1" t="s">
        <v>77</v>
      </c>
      <c r="AH3718" s="1" t="s">
        <v>125</v>
      </c>
      <c r="AI3718" s="1" t="s">
        <v>464</v>
      </c>
      <c r="AJ3718" s="1" t="s">
        <v>465</v>
      </c>
      <c r="AK3718" s="1" t="s">
        <v>18258</v>
      </c>
      <c r="AL3718" s="1" t="s">
        <v>6295</v>
      </c>
      <c r="AM3718" s="2">
        <v>45722.561400462961</v>
      </c>
      <c r="AO3718" s="1" t="s">
        <v>6295</v>
      </c>
      <c r="AP3718" s="1">
        <v>5771739</v>
      </c>
      <c r="AQ3718" s="1" t="s">
        <v>83</v>
      </c>
      <c r="AR3718" s="2">
        <v>45722.76394675926</v>
      </c>
      <c r="AS3718" s="1" t="s">
        <v>84</v>
      </c>
      <c r="AT3718" s="2">
        <v>45722.5625</v>
      </c>
      <c r="AU3718" s="1" t="s">
        <v>85</v>
      </c>
      <c r="AV3718" s="1" t="s">
        <v>1354</v>
      </c>
      <c r="AW3718" s="1" t="s">
        <v>1355</v>
      </c>
      <c r="AX3718" s="1" t="s">
        <v>3648</v>
      </c>
      <c r="AZ3718" s="2">
        <v>45722.76394675926</v>
      </c>
      <c r="BB3718" s="1" t="s">
        <v>1878</v>
      </c>
      <c r="BC3718" s="1" t="s">
        <v>1879</v>
      </c>
      <c r="BD3718" s="1" t="s">
        <v>1880</v>
      </c>
      <c r="BE3718" s="1" t="s">
        <v>18259</v>
      </c>
      <c r="BF3718" s="1" t="s">
        <v>906</v>
      </c>
    </row>
    <row r="3719" spans="1:58" x14ac:dyDescent="0.35">
      <c r="A3719" s="1">
        <v>3016982</v>
      </c>
      <c r="B3719" s="1" t="s">
        <v>58</v>
      </c>
      <c r="C3719" s="1">
        <v>44674061</v>
      </c>
      <c r="D3719" s="1">
        <v>339677217</v>
      </c>
      <c r="E3719" s="1" t="s">
        <v>59</v>
      </c>
      <c r="F3719" s="1" t="s">
        <v>60</v>
      </c>
      <c r="G3719" s="1" t="s">
        <v>1845</v>
      </c>
      <c r="H3719" s="1" t="s">
        <v>17159</v>
      </c>
      <c r="I3719" s="1">
        <v>775545004</v>
      </c>
      <c r="J3719" s="1" t="s">
        <v>2928</v>
      </c>
      <c r="K3719" s="1">
        <v>20</v>
      </c>
      <c r="L3719" s="1" t="s">
        <v>294</v>
      </c>
      <c r="M3719" s="1" t="s">
        <v>295</v>
      </c>
      <c r="N3719" s="2">
        <v>45681.458333333336</v>
      </c>
      <c r="O3719" s="1" t="s">
        <v>66</v>
      </c>
      <c r="Q3719" s="1" t="s">
        <v>67</v>
      </c>
      <c r="R3719" s="2">
        <v>45722.562094907407</v>
      </c>
      <c r="S3719" s="1" t="s">
        <v>10132</v>
      </c>
      <c r="T3719" s="1" t="s">
        <v>69</v>
      </c>
      <c r="U3719" s="1" t="s">
        <v>70</v>
      </c>
      <c r="V3719" s="1" t="s">
        <v>18260</v>
      </c>
      <c r="W3719" s="1" t="s">
        <v>578</v>
      </c>
      <c r="X3719" s="1" t="s">
        <v>578</v>
      </c>
      <c r="Y3719" s="1" t="s">
        <v>18261</v>
      </c>
      <c r="Z3719" s="1" t="s">
        <v>580</v>
      </c>
      <c r="AA3719" s="1" t="s">
        <v>9903</v>
      </c>
      <c r="AB3719" s="1" t="s">
        <v>124</v>
      </c>
      <c r="AE3719" s="2">
        <v>45722.562106481484</v>
      </c>
      <c r="AF3719" s="1" t="s">
        <v>77</v>
      </c>
      <c r="AH3719" s="1" t="s">
        <v>78</v>
      </c>
      <c r="AI3719" s="1" t="s">
        <v>79</v>
      </c>
      <c r="AJ3719" s="1" t="s">
        <v>378</v>
      </c>
      <c r="AK3719" s="1" t="s">
        <v>18260</v>
      </c>
      <c r="AL3719" s="1" t="s">
        <v>10132</v>
      </c>
      <c r="AM3719" s="2">
        <v>45722.562141203707</v>
      </c>
      <c r="AN3719" s="1" t="s">
        <v>18260</v>
      </c>
      <c r="AP3719" s="1">
        <v>5771749</v>
      </c>
      <c r="AQ3719" s="1" t="s">
        <v>83</v>
      </c>
      <c r="AR3719" s="2">
        <v>45722.750833333332</v>
      </c>
      <c r="AS3719" s="1" t="s">
        <v>84</v>
      </c>
      <c r="AT3719" s="2">
        <v>45724.333333333336</v>
      </c>
      <c r="AU3719" s="1" t="s">
        <v>85</v>
      </c>
      <c r="AV3719" s="1" t="s">
        <v>700</v>
      </c>
      <c r="AW3719" s="1" t="s">
        <v>701</v>
      </c>
      <c r="AX3719" s="1" t="s">
        <v>1848</v>
      </c>
      <c r="AZ3719" s="2">
        <v>45722.750833333332</v>
      </c>
      <c r="BB3719" s="1" t="s">
        <v>1399</v>
      </c>
      <c r="BC3719" s="1" t="s">
        <v>1130</v>
      </c>
      <c r="BD3719" s="1" t="s">
        <v>815</v>
      </c>
      <c r="BE3719" s="1" t="s">
        <v>10648</v>
      </c>
      <c r="BF3719" s="1" t="s">
        <v>137</v>
      </c>
    </row>
    <row r="3720" spans="1:58" x14ac:dyDescent="0.35">
      <c r="A3720" s="1">
        <v>3016983</v>
      </c>
      <c r="B3720" s="1" t="s">
        <v>58</v>
      </c>
      <c r="C3720" s="1">
        <v>35908901</v>
      </c>
      <c r="D3720" s="1">
        <v>339717423</v>
      </c>
      <c r="E3720" s="1" t="s">
        <v>59</v>
      </c>
      <c r="F3720" s="1" t="s">
        <v>60</v>
      </c>
      <c r="G3720" s="1" t="s">
        <v>177</v>
      </c>
      <c r="H3720" s="1" t="s">
        <v>18262</v>
      </c>
      <c r="I3720" s="1">
        <v>771663757</v>
      </c>
      <c r="J3720" s="1" t="s">
        <v>18263</v>
      </c>
      <c r="K3720" s="1">
        <v>14</v>
      </c>
      <c r="L3720" s="1" t="s">
        <v>64</v>
      </c>
      <c r="M3720" s="1" t="s">
        <v>65</v>
      </c>
      <c r="N3720" s="2">
        <v>45439.666678240741</v>
      </c>
      <c r="O3720" s="1" t="s">
        <v>66</v>
      </c>
      <c r="Q3720" s="1" t="s">
        <v>67</v>
      </c>
      <c r="R3720" s="2">
        <v>45722.5621875</v>
      </c>
      <c r="S3720" s="1" t="s">
        <v>10600</v>
      </c>
      <c r="T3720" s="1" t="s">
        <v>100</v>
      </c>
      <c r="U3720" s="1" t="s">
        <v>70</v>
      </c>
      <c r="V3720" s="1" t="s">
        <v>18264</v>
      </c>
      <c r="Y3720" s="1" t="s">
        <v>4292</v>
      </c>
      <c r="Z3720" s="1" t="s">
        <v>929</v>
      </c>
      <c r="AA3720" s="1" t="s">
        <v>4293</v>
      </c>
      <c r="AB3720" s="1" t="s">
        <v>4294</v>
      </c>
      <c r="AE3720" s="2">
        <v>45722.726990740739</v>
      </c>
      <c r="AF3720" s="1" t="s">
        <v>77</v>
      </c>
      <c r="AH3720" s="1" t="s">
        <v>78</v>
      </c>
      <c r="AI3720" s="1" t="s">
        <v>79</v>
      </c>
      <c r="AJ3720" s="1" t="s">
        <v>80</v>
      </c>
      <c r="AK3720" s="1" t="s">
        <v>18265</v>
      </c>
      <c r="AL3720" s="1" t="s">
        <v>82</v>
      </c>
      <c r="AM3720" s="2">
        <v>45722.727071759262</v>
      </c>
      <c r="AN3720" s="1" t="s">
        <v>18265</v>
      </c>
      <c r="AO3720" s="1" t="s">
        <v>82</v>
      </c>
      <c r="AP3720" s="1">
        <v>5772901</v>
      </c>
      <c r="AQ3720" s="1" t="s">
        <v>83</v>
      </c>
      <c r="AR3720" s="2">
        <v>45723.514513888891</v>
      </c>
      <c r="AS3720" s="1" t="s">
        <v>84</v>
      </c>
      <c r="AT3720" s="2">
        <v>45722.333333333336</v>
      </c>
      <c r="AU3720" s="1" t="s">
        <v>85</v>
      </c>
      <c r="AV3720" s="1" t="s">
        <v>86</v>
      </c>
      <c r="AW3720" s="1" t="s">
        <v>87</v>
      </c>
      <c r="AX3720" s="1" t="s">
        <v>88</v>
      </c>
      <c r="AZ3720" s="2">
        <v>45723.514513888891</v>
      </c>
      <c r="BB3720" s="1" t="s">
        <v>89</v>
      </c>
      <c r="BC3720" s="1" t="s">
        <v>90</v>
      </c>
      <c r="BD3720" s="1" t="s">
        <v>91</v>
      </c>
      <c r="BE3720" s="1" t="s">
        <v>18266</v>
      </c>
      <c r="BF3720" s="1" t="s">
        <v>82</v>
      </c>
    </row>
    <row r="3721" spans="1:58" x14ac:dyDescent="0.35">
      <c r="A3721" s="1">
        <v>3016984</v>
      </c>
      <c r="B3721" s="1" t="s">
        <v>58</v>
      </c>
      <c r="C3721" s="1">
        <v>45395121</v>
      </c>
      <c r="D3721" s="1">
        <v>338733735</v>
      </c>
      <c r="E3721" s="1" t="s">
        <v>59</v>
      </c>
      <c r="F3721" s="1" t="s">
        <v>60</v>
      </c>
      <c r="G3721" s="1" t="s">
        <v>224</v>
      </c>
      <c r="H3721" s="1" t="s">
        <v>11128</v>
      </c>
      <c r="I3721" s="1">
        <v>779316731</v>
      </c>
      <c r="J3721" s="1" t="s">
        <v>2261</v>
      </c>
      <c r="K3721" s="1">
        <v>13</v>
      </c>
      <c r="L3721" s="1" t="s">
        <v>64</v>
      </c>
      <c r="M3721" s="1" t="s">
        <v>65</v>
      </c>
      <c r="N3721" s="2">
        <v>45720.678032407406</v>
      </c>
      <c r="O3721" s="1" t="s">
        <v>66</v>
      </c>
      <c r="Q3721" s="1" t="s">
        <v>67</v>
      </c>
      <c r="R3721" s="2">
        <v>45722.563055555554</v>
      </c>
      <c r="S3721" s="1" t="s">
        <v>5353</v>
      </c>
      <c r="T3721" s="1" t="s">
        <v>100</v>
      </c>
      <c r="U3721" s="1" t="s">
        <v>2761</v>
      </c>
      <c r="V3721" s="1" t="s">
        <v>18267</v>
      </c>
      <c r="W3721" s="1" t="s">
        <v>162</v>
      </c>
      <c r="X3721" s="1" t="s">
        <v>1191</v>
      </c>
      <c r="Y3721" s="1" t="s">
        <v>2840</v>
      </c>
      <c r="Z3721" s="1" t="s">
        <v>3755</v>
      </c>
      <c r="AA3721" s="1">
        <v>7000</v>
      </c>
      <c r="AB3721" s="1" t="s">
        <v>124</v>
      </c>
      <c r="AE3721" s="2">
        <v>45722.563067129631</v>
      </c>
      <c r="AF3721" s="1" t="s">
        <v>77</v>
      </c>
      <c r="AH3721" s="1" t="s">
        <v>125</v>
      </c>
      <c r="AI3721" s="1" t="s">
        <v>79</v>
      </c>
      <c r="AJ3721" s="1" t="s">
        <v>283</v>
      </c>
      <c r="AK3721" s="1" t="s">
        <v>18268</v>
      </c>
      <c r="AL3721" s="1" t="s">
        <v>5353</v>
      </c>
      <c r="AM3721" s="2">
        <v>45722.563113425924</v>
      </c>
      <c r="AN3721" s="1" t="s">
        <v>18268</v>
      </c>
      <c r="AP3721" s="1">
        <v>5771751</v>
      </c>
      <c r="AQ3721" s="1" t="s">
        <v>83</v>
      </c>
      <c r="AR3721" s="2">
        <v>45722.926539351851</v>
      </c>
      <c r="AS3721" s="1" t="s">
        <v>84</v>
      </c>
      <c r="AT3721" s="2">
        <v>45724.333333333336</v>
      </c>
      <c r="AU3721" s="1" t="s">
        <v>85</v>
      </c>
      <c r="AV3721" s="1" t="s">
        <v>1196</v>
      </c>
      <c r="AW3721" s="1" t="s">
        <v>1197</v>
      </c>
      <c r="AX3721" s="1" t="s">
        <v>1198</v>
      </c>
      <c r="AZ3721" s="2">
        <v>45722.926539351851</v>
      </c>
      <c r="BB3721" s="1" t="s">
        <v>3063</v>
      </c>
      <c r="BC3721" s="1" t="s">
        <v>3064</v>
      </c>
      <c r="BD3721" s="1" t="s">
        <v>3065</v>
      </c>
      <c r="BE3721" s="1" t="s">
        <v>18269</v>
      </c>
      <c r="BF3721" s="1" t="s">
        <v>406</v>
      </c>
    </row>
    <row r="3722" spans="1:58" x14ac:dyDescent="0.35">
      <c r="A3722" s="1">
        <v>3016985</v>
      </c>
      <c r="B3722" s="1" t="s">
        <v>223</v>
      </c>
      <c r="C3722" s="1">
        <v>31453371</v>
      </c>
      <c r="D3722" s="1">
        <v>339704093</v>
      </c>
      <c r="E3722" s="1" t="s">
        <v>59</v>
      </c>
      <c r="F3722" s="1" t="s">
        <v>60</v>
      </c>
      <c r="G3722" s="1" t="s">
        <v>2091</v>
      </c>
      <c r="H3722" s="1" t="s">
        <v>3611</v>
      </c>
      <c r="I3722" s="1">
        <v>770430183</v>
      </c>
      <c r="J3722" s="1" t="s">
        <v>118</v>
      </c>
      <c r="K3722" s="1">
        <v>14</v>
      </c>
      <c r="L3722" s="1" t="s">
        <v>64</v>
      </c>
      <c r="M3722" s="1" t="s">
        <v>65</v>
      </c>
      <c r="N3722" s="2">
        <v>44973.541666666664</v>
      </c>
      <c r="O3722" s="1" t="s">
        <v>98</v>
      </c>
      <c r="Q3722" s="1" t="s">
        <v>67</v>
      </c>
      <c r="R3722" s="2">
        <v>45722.563298611109</v>
      </c>
      <c r="S3722" s="1" t="s">
        <v>2933</v>
      </c>
      <c r="T3722" s="1" t="s">
        <v>69</v>
      </c>
      <c r="U3722" s="1" t="s">
        <v>1122</v>
      </c>
      <c r="V3722" s="1" t="s">
        <v>18270</v>
      </c>
      <c r="W3722" s="1" t="s">
        <v>298</v>
      </c>
      <c r="X3722" s="1" t="s">
        <v>1124</v>
      </c>
      <c r="Y3722" s="1" t="s">
        <v>7029</v>
      </c>
      <c r="Z3722" s="1" t="s">
        <v>1491</v>
      </c>
      <c r="AA3722" s="1" t="s">
        <v>301</v>
      </c>
      <c r="AB3722" s="1" t="s">
        <v>124</v>
      </c>
      <c r="AE3722" s="2">
        <v>45722.563310185185</v>
      </c>
      <c r="AF3722" s="1" t="s">
        <v>77</v>
      </c>
      <c r="AH3722" s="1" t="s">
        <v>78</v>
      </c>
      <c r="AI3722" s="1" t="s">
        <v>106</v>
      </c>
      <c r="AJ3722" s="1" t="s">
        <v>1326</v>
      </c>
      <c r="AK3722" s="1" t="s">
        <v>18271</v>
      </c>
      <c r="AL3722" s="1" t="s">
        <v>2933</v>
      </c>
      <c r="AM3722" s="2">
        <v>45722.563356481478</v>
      </c>
      <c r="AN3722" s="1" t="s">
        <v>18271</v>
      </c>
      <c r="AP3722" s="1">
        <v>5771752</v>
      </c>
      <c r="AQ3722" s="1" t="s">
        <v>83</v>
      </c>
      <c r="AR3722" s="2">
        <v>45723.476435185185</v>
      </c>
      <c r="AS3722" s="1" t="s">
        <v>84</v>
      </c>
      <c r="AT3722" s="2">
        <v>45722.333333333336</v>
      </c>
      <c r="AU3722" s="1" t="s">
        <v>85</v>
      </c>
      <c r="AV3722" s="1" t="s">
        <v>233</v>
      </c>
      <c r="AW3722" s="1" t="s">
        <v>234</v>
      </c>
      <c r="AX3722" s="1" t="s">
        <v>1128</v>
      </c>
      <c r="AZ3722" s="2">
        <v>45723.476435185185</v>
      </c>
      <c r="BB3722" s="1" t="s">
        <v>2659</v>
      </c>
      <c r="BC3722" s="1" t="s">
        <v>1061</v>
      </c>
      <c r="BD3722" s="1" t="s">
        <v>2660</v>
      </c>
      <c r="BE3722" s="1" t="s">
        <v>18272</v>
      </c>
      <c r="BF3722" s="1" t="s">
        <v>240</v>
      </c>
    </row>
    <row r="3723" spans="1:58" x14ac:dyDescent="0.35">
      <c r="A3723" s="1">
        <v>3016986</v>
      </c>
      <c r="B3723" s="1" t="s">
        <v>58</v>
      </c>
      <c r="C3723" s="1">
        <v>30572101</v>
      </c>
      <c r="D3723" s="1">
        <v>338223838</v>
      </c>
      <c r="E3723" s="1" t="s">
        <v>59</v>
      </c>
      <c r="F3723" s="1" t="s">
        <v>60</v>
      </c>
      <c r="G3723" s="1" t="s">
        <v>18273</v>
      </c>
      <c r="I3723" s="1">
        <v>771023400</v>
      </c>
      <c r="J3723" s="1" t="s">
        <v>4643</v>
      </c>
      <c r="K3723" s="1">
        <v>20</v>
      </c>
      <c r="L3723" s="1" t="s">
        <v>294</v>
      </c>
      <c r="M3723" s="1" t="s">
        <v>295</v>
      </c>
      <c r="N3723" s="2">
        <v>43494.745833333334</v>
      </c>
      <c r="O3723" s="1" t="s">
        <v>5490</v>
      </c>
      <c r="Q3723" s="1" t="s">
        <v>67</v>
      </c>
      <c r="R3723" s="2">
        <v>45722.563773148147</v>
      </c>
      <c r="S3723" s="1" t="s">
        <v>7300</v>
      </c>
      <c r="T3723" s="1" t="s">
        <v>412</v>
      </c>
      <c r="U3723" s="1" t="s">
        <v>603</v>
      </c>
      <c r="V3723" s="1" t="s">
        <v>18274</v>
      </c>
      <c r="W3723" s="1" t="s">
        <v>72</v>
      </c>
      <c r="X3723" s="1" t="s">
        <v>73</v>
      </c>
      <c r="Y3723" s="1" t="s">
        <v>3621</v>
      </c>
      <c r="Z3723" s="1" t="s">
        <v>1090</v>
      </c>
      <c r="AA3723" s="1" t="s">
        <v>1090</v>
      </c>
      <c r="AB3723" s="1" t="s">
        <v>18275</v>
      </c>
      <c r="AE3723" s="2">
        <v>45722.563958333332</v>
      </c>
      <c r="AF3723" s="1" t="s">
        <v>77</v>
      </c>
      <c r="AH3723" s="1" t="s">
        <v>125</v>
      </c>
      <c r="AI3723" s="1" t="s">
        <v>464</v>
      </c>
      <c r="AJ3723" s="1" t="s">
        <v>465</v>
      </c>
      <c r="AK3723" s="1" t="s">
        <v>18276</v>
      </c>
      <c r="AL3723" s="1" t="s">
        <v>7300</v>
      </c>
      <c r="AM3723" s="2">
        <v>45722.564004629632</v>
      </c>
      <c r="AO3723" s="1" t="s">
        <v>7300</v>
      </c>
      <c r="AP3723" s="1">
        <v>5771759</v>
      </c>
      <c r="AQ3723" s="1" t="s">
        <v>83</v>
      </c>
      <c r="AR3723" s="2">
        <v>45722.79277777778</v>
      </c>
      <c r="AS3723" s="1" t="s">
        <v>84</v>
      </c>
      <c r="AT3723" s="2">
        <v>45722.333333333336</v>
      </c>
      <c r="AU3723" s="1" t="s">
        <v>85</v>
      </c>
      <c r="AV3723" s="1" t="s">
        <v>2382</v>
      </c>
      <c r="AW3723" s="1" t="s">
        <v>2383</v>
      </c>
      <c r="AX3723" s="1" t="s">
        <v>2384</v>
      </c>
      <c r="AZ3723" s="2">
        <v>45722.79277777778</v>
      </c>
      <c r="BB3723" s="1" t="s">
        <v>1003</v>
      </c>
      <c r="BC3723" s="1" t="s">
        <v>595</v>
      </c>
      <c r="BD3723" s="1" t="s">
        <v>1004</v>
      </c>
      <c r="BE3723" s="1" t="s">
        <v>18277</v>
      </c>
      <c r="BF3723" s="1" t="s">
        <v>1002</v>
      </c>
    </row>
    <row r="3724" spans="1:58" x14ac:dyDescent="0.35">
      <c r="A3724" s="1">
        <v>3016987</v>
      </c>
      <c r="B3724" s="1" t="s">
        <v>58</v>
      </c>
      <c r="C3724" s="1">
        <v>30453401</v>
      </c>
      <c r="D3724" s="1">
        <v>338440205</v>
      </c>
      <c r="E3724" s="1" t="s">
        <v>59</v>
      </c>
      <c r="F3724" s="1" t="s">
        <v>60</v>
      </c>
      <c r="G3724" s="1" t="s">
        <v>1366</v>
      </c>
      <c r="H3724" s="1" t="s">
        <v>1472</v>
      </c>
      <c r="I3724" s="1">
        <v>777184060</v>
      </c>
      <c r="J3724" s="1" t="s">
        <v>277</v>
      </c>
      <c r="K3724" s="1">
        <v>15</v>
      </c>
      <c r="L3724" s="1" t="s">
        <v>64</v>
      </c>
      <c r="M3724" s="1" t="s">
        <v>65</v>
      </c>
      <c r="N3724" s="2">
        <v>45070.526516203703</v>
      </c>
      <c r="O3724" s="1" t="s">
        <v>66</v>
      </c>
      <c r="Q3724" s="1" t="s">
        <v>67</v>
      </c>
      <c r="R3724" s="2">
        <v>45722.563807870371</v>
      </c>
      <c r="S3724" s="1" t="s">
        <v>6191</v>
      </c>
      <c r="T3724" s="1" t="s">
        <v>100</v>
      </c>
      <c r="U3724" s="1" t="s">
        <v>70</v>
      </c>
      <c r="V3724" s="1" t="s">
        <v>18278</v>
      </c>
      <c r="W3724" s="1" t="s">
        <v>214</v>
      </c>
      <c r="X3724" s="1" t="s">
        <v>215</v>
      </c>
      <c r="Y3724" s="1" t="s">
        <v>8433</v>
      </c>
      <c r="Z3724" s="1" t="s">
        <v>5733</v>
      </c>
      <c r="AA3724" s="1" t="s">
        <v>5734</v>
      </c>
      <c r="AB3724" s="1" t="s">
        <v>18279</v>
      </c>
      <c r="AE3724" s="2">
        <v>45722.563819444447</v>
      </c>
      <c r="AF3724" s="1" t="s">
        <v>77</v>
      </c>
      <c r="AH3724" s="1" t="s">
        <v>125</v>
      </c>
      <c r="AI3724" s="1" t="s">
        <v>79</v>
      </c>
      <c r="AJ3724" s="1" t="s">
        <v>378</v>
      </c>
      <c r="AK3724" s="1" t="s">
        <v>18278</v>
      </c>
      <c r="AL3724" s="1" t="s">
        <v>6191</v>
      </c>
      <c r="AM3724" s="2">
        <v>45722.56386574074</v>
      </c>
      <c r="AN3724" s="1" t="s">
        <v>18278</v>
      </c>
      <c r="AP3724" s="1">
        <v>5771758</v>
      </c>
      <c r="AQ3724" s="1" t="s">
        <v>83</v>
      </c>
      <c r="AR3724" s="2">
        <v>45723.506122685183</v>
      </c>
      <c r="AS3724" s="1" t="s">
        <v>84</v>
      </c>
      <c r="AT3724" s="2">
        <v>45724.333333333336</v>
      </c>
      <c r="AU3724" s="1" t="s">
        <v>85</v>
      </c>
      <c r="AV3724" s="1" t="s">
        <v>1957</v>
      </c>
      <c r="AW3724" s="1" t="s">
        <v>1958</v>
      </c>
      <c r="AX3724" s="1" t="s">
        <v>3294</v>
      </c>
      <c r="AZ3724" s="2">
        <v>45723.506122685183</v>
      </c>
      <c r="BB3724" s="1" t="s">
        <v>1003</v>
      </c>
      <c r="BC3724" s="1" t="s">
        <v>595</v>
      </c>
      <c r="BD3724" s="1" t="s">
        <v>1004</v>
      </c>
      <c r="BE3724" s="1" t="s">
        <v>2435</v>
      </c>
      <c r="BF3724" s="1" t="s">
        <v>137</v>
      </c>
    </row>
    <row r="3725" spans="1:58" x14ac:dyDescent="0.35">
      <c r="A3725" s="1">
        <v>3016988</v>
      </c>
      <c r="B3725" s="1" t="s">
        <v>58</v>
      </c>
      <c r="C3725" s="1">
        <v>35421291</v>
      </c>
      <c r="D3725" s="1">
        <v>338228221</v>
      </c>
      <c r="E3725" s="1" t="s">
        <v>59</v>
      </c>
      <c r="F3725" s="1" t="s">
        <v>60</v>
      </c>
      <c r="G3725" s="1" t="s">
        <v>5591</v>
      </c>
      <c r="H3725" s="1" t="s">
        <v>18280</v>
      </c>
      <c r="I3725" s="1">
        <v>772260670</v>
      </c>
      <c r="J3725" s="1" t="s">
        <v>18281</v>
      </c>
      <c r="K3725" s="1">
        <v>12</v>
      </c>
      <c r="L3725" s="1" t="s">
        <v>64</v>
      </c>
      <c r="M3725" s="1" t="s">
        <v>65</v>
      </c>
      <c r="N3725" s="2">
        <v>44805</v>
      </c>
      <c r="O3725" s="1" t="s">
        <v>353</v>
      </c>
      <c r="Q3725" s="1" t="s">
        <v>67</v>
      </c>
      <c r="R3725" s="2">
        <v>45722.56521990741</v>
      </c>
      <c r="S3725" s="1" t="s">
        <v>2437</v>
      </c>
      <c r="T3725" s="1" t="s">
        <v>69</v>
      </c>
      <c r="U3725" s="1" t="s">
        <v>70</v>
      </c>
      <c r="V3725" s="1" t="s">
        <v>18282</v>
      </c>
      <c r="Y3725" s="1" t="s">
        <v>3918</v>
      </c>
      <c r="Z3725" s="1" t="s">
        <v>75</v>
      </c>
      <c r="AA3725" s="1" t="s">
        <v>76</v>
      </c>
      <c r="AB3725" s="1" t="s">
        <v>76</v>
      </c>
      <c r="AE3725" s="2">
        <v>45722.56523148148</v>
      </c>
      <c r="AF3725" s="1" t="s">
        <v>77</v>
      </c>
      <c r="AH3725" s="1" t="s">
        <v>125</v>
      </c>
      <c r="AI3725" s="1" t="s">
        <v>79</v>
      </c>
      <c r="AJ3725" s="1" t="s">
        <v>378</v>
      </c>
      <c r="AK3725" s="1" t="s">
        <v>18282</v>
      </c>
      <c r="AL3725" s="1" t="s">
        <v>2437</v>
      </c>
      <c r="AM3725" s="2">
        <v>45722.56527777778</v>
      </c>
      <c r="AN3725" s="1" t="s">
        <v>18282</v>
      </c>
      <c r="AP3725" s="1">
        <v>5771771</v>
      </c>
      <c r="AQ3725" s="1" t="s">
        <v>83</v>
      </c>
      <c r="AR3725" s="2">
        <v>45722.707037037035</v>
      </c>
      <c r="AS3725" s="1" t="s">
        <v>84</v>
      </c>
      <c r="AT3725" s="2">
        <v>45724.295138888891</v>
      </c>
      <c r="AU3725" s="1" t="s">
        <v>85</v>
      </c>
      <c r="AV3725" s="1" t="s">
        <v>645</v>
      </c>
      <c r="AW3725" s="1" t="s">
        <v>646</v>
      </c>
      <c r="AX3725" s="1" t="s">
        <v>2446</v>
      </c>
      <c r="AZ3725" s="2">
        <v>45722.707037037035</v>
      </c>
      <c r="BB3725" s="1" t="s">
        <v>432</v>
      </c>
      <c r="BC3725" s="1" t="s">
        <v>433</v>
      </c>
      <c r="BD3725" s="1" t="s">
        <v>434</v>
      </c>
      <c r="BE3725" s="1" t="s">
        <v>18283</v>
      </c>
      <c r="BF3725" s="1" t="s">
        <v>1002</v>
      </c>
    </row>
    <row r="3726" spans="1:58" x14ac:dyDescent="0.35">
      <c r="A3726" s="1">
        <v>3016989</v>
      </c>
      <c r="B3726" s="1" t="s">
        <v>58</v>
      </c>
      <c r="C3726" s="1">
        <v>44593851</v>
      </c>
      <c r="D3726" s="1">
        <v>339700040</v>
      </c>
      <c r="E3726" s="1" t="s">
        <v>59</v>
      </c>
      <c r="F3726" s="1" t="s">
        <v>60</v>
      </c>
      <c r="G3726" s="1" t="s">
        <v>275</v>
      </c>
      <c r="H3726" s="1" t="s">
        <v>18284</v>
      </c>
      <c r="I3726" s="1">
        <v>772802314</v>
      </c>
      <c r="J3726" s="1" t="s">
        <v>18285</v>
      </c>
      <c r="K3726" s="1">
        <v>14</v>
      </c>
      <c r="L3726" s="1" t="s">
        <v>64</v>
      </c>
      <c r="M3726" s="1" t="s">
        <v>65</v>
      </c>
      <c r="N3726" s="2">
        <v>45632.83148148148</v>
      </c>
      <c r="O3726" s="1" t="s">
        <v>66</v>
      </c>
      <c r="Q3726" s="1" t="s">
        <v>67</v>
      </c>
      <c r="R3726" s="2">
        <v>45722.565439814818</v>
      </c>
      <c r="S3726" s="1" t="s">
        <v>3578</v>
      </c>
      <c r="T3726" s="1" t="s">
        <v>100</v>
      </c>
      <c r="U3726" s="1" t="s">
        <v>70</v>
      </c>
      <c r="V3726" s="1" t="s">
        <v>18286</v>
      </c>
      <c r="W3726" s="1" t="s">
        <v>298</v>
      </c>
      <c r="X3726" s="1" t="s">
        <v>670</v>
      </c>
      <c r="Y3726" s="1" t="s">
        <v>9712</v>
      </c>
      <c r="Z3726" s="1" t="s">
        <v>1525</v>
      </c>
      <c r="AA3726" s="1" t="s">
        <v>1526</v>
      </c>
      <c r="AB3726" s="1" t="s">
        <v>124</v>
      </c>
      <c r="AE3726" s="2">
        <v>45722.565451388888</v>
      </c>
      <c r="AF3726" s="1" t="s">
        <v>77</v>
      </c>
      <c r="AH3726" s="1" t="s">
        <v>78</v>
      </c>
      <c r="AI3726" s="1" t="s">
        <v>79</v>
      </c>
      <c r="AJ3726" s="1" t="s">
        <v>283</v>
      </c>
      <c r="AK3726" s="1" t="s">
        <v>18287</v>
      </c>
      <c r="AL3726" s="1" t="s">
        <v>3578</v>
      </c>
      <c r="AM3726" s="2">
        <v>45722.565486111111</v>
      </c>
      <c r="AN3726" s="1" t="s">
        <v>18287</v>
      </c>
      <c r="AP3726" s="1">
        <v>5771775</v>
      </c>
      <c r="AQ3726" s="1" t="s">
        <v>83</v>
      </c>
      <c r="AR3726" s="2">
        <v>45723.649178240739</v>
      </c>
      <c r="AS3726" s="1" t="s">
        <v>84</v>
      </c>
      <c r="AT3726" s="2">
        <v>45724.333333333336</v>
      </c>
      <c r="AU3726" s="1" t="s">
        <v>85</v>
      </c>
      <c r="AV3726" s="1" t="s">
        <v>233</v>
      </c>
      <c r="AW3726" s="1" t="s">
        <v>234</v>
      </c>
      <c r="AX3726" s="1" t="s">
        <v>1128</v>
      </c>
      <c r="AZ3726" s="2">
        <v>45723.649178240739</v>
      </c>
      <c r="BB3726" s="1" t="s">
        <v>1878</v>
      </c>
      <c r="BC3726" s="1" t="s">
        <v>1879</v>
      </c>
      <c r="BD3726" s="1" t="s">
        <v>1880</v>
      </c>
      <c r="BE3726" s="1" t="s">
        <v>18288</v>
      </c>
      <c r="BF3726" s="1" t="s">
        <v>1512</v>
      </c>
    </row>
    <row r="3727" spans="1:58" x14ac:dyDescent="0.35">
      <c r="A3727" s="1">
        <v>3016990</v>
      </c>
      <c r="B3727" s="1" t="s">
        <v>58</v>
      </c>
      <c r="C3727" s="1">
        <v>1672181</v>
      </c>
      <c r="D3727" s="1">
        <v>339615793</v>
      </c>
      <c r="E3727" s="1" t="s">
        <v>59</v>
      </c>
      <c r="F3727" s="1" t="s">
        <v>60</v>
      </c>
      <c r="G3727" s="1" t="s">
        <v>18289</v>
      </c>
      <c r="I3727" s="1">
        <v>776499820</v>
      </c>
      <c r="J3727" s="1" t="s">
        <v>2685</v>
      </c>
      <c r="K3727" s="1">
        <v>20</v>
      </c>
      <c r="L3727" s="1" t="s">
        <v>409</v>
      </c>
      <c r="M3727" s="1" t="s">
        <v>2154</v>
      </c>
      <c r="N3727" s="2">
        <v>45652.723923611113</v>
      </c>
      <c r="O3727" s="1" t="s">
        <v>2009</v>
      </c>
      <c r="Q3727" s="1" t="s">
        <v>67</v>
      </c>
      <c r="R3727" s="2">
        <v>45722.565868055557</v>
      </c>
      <c r="S3727" s="1" t="s">
        <v>4736</v>
      </c>
      <c r="T3727" s="1" t="s">
        <v>412</v>
      </c>
      <c r="U3727" s="1" t="s">
        <v>1208</v>
      </c>
      <c r="V3727" s="1" t="s">
        <v>18290</v>
      </c>
      <c r="W3727" s="1" t="s">
        <v>892</v>
      </c>
      <c r="X3727" s="1" t="s">
        <v>892</v>
      </c>
      <c r="Y3727" s="1" t="s">
        <v>18291</v>
      </c>
      <c r="Z3727" s="1" t="s">
        <v>894</v>
      </c>
      <c r="AA3727" s="1" t="s">
        <v>4947</v>
      </c>
      <c r="AB3727" s="1" t="s">
        <v>4947</v>
      </c>
      <c r="AE3727" s="2">
        <v>45722.566064814811</v>
      </c>
      <c r="AF3727" s="1" t="s">
        <v>417</v>
      </c>
      <c r="AG3727" s="1">
        <v>48</v>
      </c>
      <c r="AH3727" s="1" t="s">
        <v>125</v>
      </c>
      <c r="AI3727" s="1" t="s">
        <v>464</v>
      </c>
      <c r="AJ3727" s="1" t="s">
        <v>465</v>
      </c>
      <c r="AK3727" s="1" t="s">
        <v>18292</v>
      </c>
      <c r="AL3727" s="1" t="s">
        <v>4736</v>
      </c>
      <c r="AM3727" s="2">
        <v>45722.566111111111</v>
      </c>
      <c r="AO3727" s="1" t="s">
        <v>4736</v>
      </c>
      <c r="AP3727" s="1">
        <v>5771777</v>
      </c>
      <c r="AQ3727" s="1" t="s">
        <v>83</v>
      </c>
      <c r="AR3727" s="2">
        <v>45724.570590277777</v>
      </c>
      <c r="AS3727" s="1" t="s">
        <v>84</v>
      </c>
      <c r="AT3727" s="2">
        <v>45723.333333333336</v>
      </c>
      <c r="AU3727" s="1" t="s">
        <v>573</v>
      </c>
      <c r="AV3727" s="1" t="s">
        <v>1446</v>
      </c>
      <c r="AW3727" s="1" t="s">
        <v>1447</v>
      </c>
      <c r="AX3727" s="1" t="s">
        <v>1448</v>
      </c>
      <c r="AY3727" s="2">
        <v>45724.566064814811</v>
      </c>
      <c r="AZ3727" s="2">
        <v>45724.570590277777</v>
      </c>
      <c r="BA3727" s="1" t="s">
        <v>5191</v>
      </c>
      <c r="BB3727" s="1" t="s">
        <v>192</v>
      </c>
      <c r="BC3727" s="1" t="s">
        <v>193</v>
      </c>
      <c r="BD3727" s="1" t="s">
        <v>194</v>
      </c>
      <c r="BE3727" s="1" t="s">
        <v>18293</v>
      </c>
      <c r="BF3727" s="1" t="s">
        <v>3853</v>
      </c>
    </row>
    <row r="3728" spans="1:58" x14ac:dyDescent="0.35">
      <c r="A3728" s="1">
        <v>3016991</v>
      </c>
      <c r="B3728" s="1" t="s">
        <v>58</v>
      </c>
      <c r="C3728" s="1">
        <v>34921711</v>
      </c>
      <c r="D3728" s="1">
        <v>338427134</v>
      </c>
      <c r="E3728" s="1" t="s">
        <v>59</v>
      </c>
      <c r="F3728" s="1" t="s">
        <v>60</v>
      </c>
      <c r="G3728" s="1" t="s">
        <v>18294</v>
      </c>
      <c r="I3728" s="1">
        <v>-772004090</v>
      </c>
      <c r="J3728" s="1" t="s">
        <v>15709</v>
      </c>
      <c r="K3728" s="1">
        <v>20</v>
      </c>
      <c r="L3728" s="1" t="s">
        <v>294</v>
      </c>
      <c r="M3728" s="1" t="s">
        <v>295</v>
      </c>
      <c r="N3728" s="2">
        <v>45272.696157407408</v>
      </c>
      <c r="O3728" s="1" t="s">
        <v>487</v>
      </c>
      <c r="Q3728" s="1" t="s">
        <v>67</v>
      </c>
      <c r="R3728" s="2">
        <v>45722.568784722222</v>
      </c>
      <c r="S3728" s="1" t="s">
        <v>1394</v>
      </c>
      <c r="T3728" s="1" t="s">
        <v>412</v>
      </c>
      <c r="U3728" s="1" t="s">
        <v>1189</v>
      </c>
      <c r="V3728" s="1" t="s">
        <v>18295</v>
      </c>
      <c r="W3728" s="1" t="s">
        <v>214</v>
      </c>
      <c r="X3728" s="1" t="s">
        <v>215</v>
      </c>
      <c r="Y3728" s="1" t="s">
        <v>7771</v>
      </c>
      <c r="Z3728" s="1" t="s">
        <v>8196</v>
      </c>
      <c r="AA3728" s="1" t="s">
        <v>8196</v>
      </c>
      <c r="AB3728" s="1" t="s">
        <v>8196</v>
      </c>
      <c r="AE3728" s="2">
        <v>45722.672708333332</v>
      </c>
      <c r="AF3728" s="1" t="s">
        <v>417</v>
      </c>
      <c r="AG3728" s="1">
        <v>48</v>
      </c>
      <c r="AH3728" s="1" t="s">
        <v>125</v>
      </c>
      <c r="AI3728" s="1" t="s">
        <v>79</v>
      </c>
      <c r="AJ3728" s="1" t="s">
        <v>126</v>
      </c>
      <c r="AK3728" s="1" t="s">
        <v>18296</v>
      </c>
      <c r="AL3728" s="1" t="s">
        <v>8656</v>
      </c>
      <c r="AM3728" s="2">
        <v>45722.672835648147</v>
      </c>
      <c r="AO3728" s="1" t="s">
        <v>8656</v>
      </c>
      <c r="AP3728" s="1">
        <v>5772594</v>
      </c>
      <c r="AQ3728" s="1" t="s">
        <v>83</v>
      </c>
      <c r="AR3728" s="2">
        <v>45723.490081018521</v>
      </c>
      <c r="AS3728" s="1" t="s">
        <v>84</v>
      </c>
      <c r="AT3728" s="2">
        <v>45722.5625</v>
      </c>
      <c r="AU3728" s="1" t="s">
        <v>573</v>
      </c>
      <c r="AV3728" s="1" t="s">
        <v>1957</v>
      </c>
      <c r="AW3728" s="1" t="s">
        <v>1958</v>
      </c>
      <c r="AX3728" s="1" t="s">
        <v>2365</v>
      </c>
      <c r="AY3728" s="2">
        <v>45724.672708333332</v>
      </c>
      <c r="AZ3728" s="2">
        <v>45723.490081018521</v>
      </c>
      <c r="BA3728" s="1" t="s">
        <v>419</v>
      </c>
      <c r="BB3728" s="1" t="s">
        <v>2734</v>
      </c>
      <c r="BC3728" s="1" t="s">
        <v>2735</v>
      </c>
      <c r="BD3728" s="1" t="s">
        <v>2736</v>
      </c>
      <c r="BE3728" s="1" t="s">
        <v>2179</v>
      </c>
      <c r="BF3728" s="1" t="s">
        <v>137</v>
      </c>
    </row>
    <row r="3729" spans="1:58" x14ac:dyDescent="0.35">
      <c r="A3729" s="1">
        <v>3016992</v>
      </c>
      <c r="B3729" s="1" t="s">
        <v>58</v>
      </c>
      <c r="C3729" s="1">
        <v>41618381</v>
      </c>
      <c r="D3729" s="1">
        <v>338453239</v>
      </c>
      <c r="E3729" s="1" t="s">
        <v>59</v>
      </c>
      <c r="F3729" s="1" t="s">
        <v>60</v>
      </c>
      <c r="G3729" s="1" t="s">
        <v>530</v>
      </c>
      <c r="H3729" s="1" t="s">
        <v>1647</v>
      </c>
      <c r="I3729" s="1">
        <v>775431411</v>
      </c>
      <c r="J3729" s="1" t="s">
        <v>6451</v>
      </c>
      <c r="K3729" s="1">
        <v>12</v>
      </c>
      <c r="L3729" s="1" t="s">
        <v>64</v>
      </c>
      <c r="M3729" s="1" t="s">
        <v>65</v>
      </c>
      <c r="N3729" s="2">
        <v>45336.41511574074</v>
      </c>
      <c r="O3729" s="1" t="s">
        <v>66</v>
      </c>
      <c r="Q3729" s="1" t="s">
        <v>67</v>
      </c>
      <c r="R3729" s="2">
        <v>45722.568819444445</v>
      </c>
      <c r="S3729" s="1" t="s">
        <v>978</v>
      </c>
      <c r="T3729" s="1" t="s">
        <v>100</v>
      </c>
      <c r="U3729" s="1" t="s">
        <v>1122</v>
      </c>
      <c r="V3729" s="1" t="s">
        <v>18297</v>
      </c>
      <c r="W3729" s="1" t="s">
        <v>653</v>
      </c>
      <c r="X3729" s="1" t="s">
        <v>654</v>
      </c>
      <c r="Y3729" s="1" t="s">
        <v>9799</v>
      </c>
      <c r="Z3729" s="1" t="s">
        <v>7865</v>
      </c>
      <c r="AA3729" s="1" t="s">
        <v>18298</v>
      </c>
      <c r="AB3729" s="1" t="s">
        <v>124</v>
      </c>
      <c r="AE3729" s="2">
        <v>45722.568831018521</v>
      </c>
      <c r="AF3729" s="1" t="s">
        <v>77</v>
      </c>
      <c r="AH3729" s="1" t="s">
        <v>125</v>
      </c>
      <c r="AI3729" s="1" t="s">
        <v>79</v>
      </c>
      <c r="AJ3729" s="1" t="s">
        <v>283</v>
      </c>
      <c r="AK3729" s="1" t="s">
        <v>18299</v>
      </c>
      <c r="AL3729" s="1" t="s">
        <v>978</v>
      </c>
      <c r="AM3729" s="2">
        <v>45722.568888888891</v>
      </c>
      <c r="AN3729" s="1" t="s">
        <v>18299</v>
      </c>
      <c r="AP3729" s="1">
        <v>5771788</v>
      </c>
      <c r="AQ3729" s="1" t="s">
        <v>83</v>
      </c>
      <c r="AR3729" s="2">
        <v>45722.827916666669</v>
      </c>
      <c r="AS3729" s="1" t="s">
        <v>84</v>
      </c>
      <c r="AT3729" s="2">
        <v>45724.333333333336</v>
      </c>
      <c r="AU3729" s="1" t="s">
        <v>85</v>
      </c>
      <c r="AV3729" s="1" t="s">
        <v>608</v>
      </c>
      <c r="AW3729" s="1" t="s">
        <v>609</v>
      </c>
      <c r="AX3729" s="1" t="s">
        <v>3567</v>
      </c>
      <c r="AZ3729" s="2">
        <v>45722.827916666669</v>
      </c>
      <c r="BB3729" s="1" t="s">
        <v>1026</v>
      </c>
      <c r="BC3729" s="1" t="s">
        <v>951</v>
      </c>
      <c r="BD3729" s="1" t="s">
        <v>815</v>
      </c>
      <c r="BE3729" s="1" t="s">
        <v>18300</v>
      </c>
      <c r="BF3729" s="1" t="s">
        <v>657</v>
      </c>
    </row>
    <row r="3730" spans="1:58" x14ac:dyDescent="0.35">
      <c r="A3730" s="1">
        <v>3016993</v>
      </c>
      <c r="B3730" s="1" t="s">
        <v>58</v>
      </c>
      <c r="C3730" s="1">
        <v>40339011</v>
      </c>
      <c r="D3730" s="1">
        <v>339910329</v>
      </c>
      <c r="E3730" s="1" t="s">
        <v>59</v>
      </c>
      <c r="F3730" s="1" t="s">
        <v>60</v>
      </c>
      <c r="G3730" s="1" t="s">
        <v>5591</v>
      </c>
      <c r="H3730" s="1" t="s">
        <v>18301</v>
      </c>
      <c r="I3730" s="1">
        <v>782256488</v>
      </c>
      <c r="J3730" s="1" t="s">
        <v>18302</v>
      </c>
      <c r="K3730" s="1">
        <v>19</v>
      </c>
      <c r="L3730" s="1" t="s">
        <v>64</v>
      </c>
      <c r="M3730" s="1" t="s">
        <v>65</v>
      </c>
      <c r="N3730" s="2">
        <v>45495</v>
      </c>
      <c r="O3730" s="1" t="s">
        <v>66</v>
      </c>
      <c r="Q3730" s="1" t="s">
        <v>67</v>
      </c>
      <c r="R3730" s="2">
        <v>45722.5705787037</v>
      </c>
      <c r="S3730" s="1" t="s">
        <v>6523</v>
      </c>
      <c r="T3730" s="1" t="s">
        <v>100</v>
      </c>
      <c r="U3730" s="1" t="s">
        <v>603</v>
      </c>
      <c r="V3730" s="1" t="s">
        <v>18303</v>
      </c>
      <c r="W3730" s="1" t="s">
        <v>785</v>
      </c>
      <c r="X3730" s="1" t="s">
        <v>785</v>
      </c>
      <c r="Y3730" s="1" t="s">
        <v>18304</v>
      </c>
      <c r="Z3730" s="1" t="s">
        <v>5663</v>
      </c>
      <c r="AA3730" s="1" t="s">
        <v>18305</v>
      </c>
      <c r="AB3730" s="1" t="s">
        <v>124</v>
      </c>
      <c r="AE3730" s="2">
        <v>45722.570590277777</v>
      </c>
      <c r="AF3730" s="1" t="s">
        <v>77</v>
      </c>
      <c r="AH3730" s="1" t="s">
        <v>125</v>
      </c>
      <c r="AI3730" s="1" t="s">
        <v>79</v>
      </c>
      <c r="AJ3730" s="1" t="s">
        <v>283</v>
      </c>
      <c r="AK3730" s="1" t="s">
        <v>18306</v>
      </c>
      <c r="AL3730" s="1" t="s">
        <v>6523</v>
      </c>
      <c r="AM3730" s="2">
        <v>45723.674259259256</v>
      </c>
      <c r="AN3730" s="1" t="s">
        <v>18307</v>
      </c>
      <c r="AO3730" s="1" t="s">
        <v>657</v>
      </c>
      <c r="AP3730" s="1">
        <v>5776546</v>
      </c>
      <c r="AQ3730" s="1" t="s">
        <v>83</v>
      </c>
      <c r="AR3730" s="2">
        <v>45724.296493055554</v>
      </c>
      <c r="AS3730" s="1" t="s">
        <v>84</v>
      </c>
      <c r="AT3730" s="2">
        <v>45723.333333333336</v>
      </c>
      <c r="AU3730" s="1" t="s">
        <v>85</v>
      </c>
      <c r="AV3730" s="1" t="s">
        <v>342</v>
      </c>
      <c r="AW3730" s="1" t="s">
        <v>343</v>
      </c>
      <c r="AX3730" s="1" t="s">
        <v>344</v>
      </c>
      <c r="AZ3730" s="2">
        <v>45724.296493055554</v>
      </c>
      <c r="BB3730" s="1" t="s">
        <v>367</v>
      </c>
      <c r="BC3730" s="1" t="s">
        <v>368</v>
      </c>
      <c r="BD3730" s="1" t="s">
        <v>368</v>
      </c>
      <c r="BE3730" s="1" t="s">
        <v>18308</v>
      </c>
      <c r="BF3730" s="1" t="s">
        <v>18309</v>
      </c>
    </row>
    <row r="3731" spans="1:58" x14ac:dyDescent="0.35">
      <c r="A3731" s="1">
        <v>3016994</v>
      </c>
      <c r="B3731" s="1" t="s">
        <v>58</v>
      </c>
      <c r="C3731" s="1">
        <v>34437331</v>
      </c>
      <c r="D3731" s="1">
        <v>338420533</v>
      </c>
      <c r="E3731" s="1" t="s">
        <v>59</v>
      </c>
      <c r="F3731" s="1" t="s">
        <v>60</v>
      </c>
      <c r="G3731" s="1" t="s">
        <v>18310</v>
      </c>
      <c r="H3731" s="1" t="s">
        <v>18311</v>
      </c>
      <c r="I3731" s="1">
        <v>774209981</v>
      </c>
      <c r="J3731" s="1" t="s">
        <v>17310</v>
      </c>
      <c r="K3731" s="1">
        <v>12</v>
      </c>
      <c r="L3731" s="1" t="s">
        <v>64</v>
      </c>
      <c r="M3731" s="1" t="s">
        <v>65</v>
      </c>
      <c r="N3731" s="2">
        <v>44805</v>
      </c>
      <c r="O3731" s="1" t="s">
        <v>180</v>
      </c>
      <c r="Q3731" s="1" t="s">
        <v>67</v>
      </c>
      <c r="R3731" s="2">
        <v>45722.570856481485</v>
      </c>
      <c r="S3731" s="1" t="s">
        <v>2864</v>
      </c>
      <c r="T3731" s="1" t="s">
        <v>1021</v>
      </c>
      <c r="U3731" s="1" t="s">
        <v>1189</v>
      </c>
      <c r="V3731" s="1" t="s">
        <v>18312</v>
      </c>
      <c r="W3731" s="1" t="s">
        <v>214</v>
      </c>
      <c r="X3731" s="1" t="s">
        <v>215</v>
      </c>
      <c r="Y3731" s="1" t="s">
        <v>6909</v>
      </c>
      <c r="Z3731" s="1" t="s">
        <v>248</v>
      </c>
      <c r="AA3731" s="1" t="s">
        <v>248</v>
      </c>
      <c r="AB3731" s="1" t="s">
        <v>18313</v>
      </c>
      <c r="AC3731" s="1">
        <v>49</v>
      </c>
      <c r="AE3731" s="2">
        <v>45722.570868055554</v>
      </c>
      <c r="AF3731" s="1" t="s">
        <v>77</v>
      </c>
      <c r="AH3731" s="1" t="s">
        <v>125</v>
      </c>
      <c r="AI3731" s="1" t="s">
        <v>79</v>
      </c>
      <c r="AJ3731" s="1" t="s">
        <v>283</v>
      </c>
      <c r="AK3731" s="1" t="s">
        <v>1423</v>
      </c>
      <c r="AL3731" s="1" t="s">
        <v>2864</v>
      </c>
      <c r="AM3731" s="2">
        <v>45722.570914351854</v>
      </c>
      <c r="AN3731" s="1" t="s">
        <v>1423</v>
      </c>
      <c r="AP3731" s="1">
        <v>5771805</v>
      </c>
      <c r="AQ3731" s="1" t="s">
        <v>83</v>
      </c>
      <c r="AR3731" s="2">
        <v>45722.745833333334</v>
      </c>
      <c r="AS3731" s="1" t="s">
        <v>84</v>
      </c>
      <c r="AT3731" s="2">
        <v>45724.333333333336</v>
      </c>
      <c r="AU3731" s="1" t="s">
        <v>85</v>
      </c>
      <c r="AV3731" s="1" t="s">
        <v>1957</v>
      </c>
      <c r="AW3731" s="1" t="s">
        <v>1958</v>
      </c>
      <c r="AX3731" s="1" t="s">
        <v>4027</v>
      </c>
      <c r="AZ3731" s="2">
        <v>45722.745833333334</v>
      </c>
      <c r="BB3731" s="1" t="s">
        <v>2742</v>
      </c>
      <c r="BC3731" s="1" t="s">
        <v>2743</v>
      </c>
      <c r="BD3731" s="1" t="s">
        <v>2744</v>
      </c>
      <c r="BE3731" s="1" t="s">
        <v>18314</v>
      </c>
      <c r="BF3731" s="1" t="s">
        <v>1612</v>
      </c>
    </row>
    <row r="3732" spans="1:58" x14ac:dyDescent="0.35">
      <c r="A3732" s="1">
        <v>3016995</v>
      </c>
      <c r="B3732" s="1" t="s">
        <v>327</v>
      </c>
      <c r="C3732" s="1">
        <v>3203941</v>
      </c>
      <c r="D3732" s="1">
        <v>338684257</v>
      </c>
      <c r="E3732" s="1" t="s">
        <v>59</v>
      </c>
      <c r="F3732" s="1" t="s">
        <v>60</v>
      </c>
      <c r="G3732" s="1" t="s">
        <v>1335</v>
      </c>
      <c r="H3732" s="1" t="s">
        <v>18315</v>
      </c>
      <c r="I3732" s="1">
        <v>776487758</v>
      </c>
      <c r="J3732" s="1" t="s">
        <v>3205</v>
      </c>
      <c r="K3732" s="1">
        <v>12</v>
      </c>
      <c r="L3732" s="1" t="s">
        <v>64</v>
      </c>
      <c r="M3732" s="1" t="s">
        <v>65</v>
      </c>
      <c r="N3732" s="2">
        <v>40280.724409722221</v>
      </c>
      <c r="O3732" s="1" t="s">
        <v>18316</v>
      </c>
      <c r="Q3732" s="1" t="s">
        <v>67</v>
      </c>
      <c r="R3732" s="2">
        <v>45722.571469907409</v>
      </c>
      <c r="S3732" s="1" t="s">
        <v>4314</v>
      </c>
      <c r="T3732" s="1" t="s">
        <v>69</v>
      </c>
      <c r="U3732" s="1" t="s">
        <v>9330</v>
      </c>
      <c r="V3732" s="1" t="s">
        <v>18317</v>
      </c>
      <c r="W3732" s="1" t="s">
        <v>72</v>
      </c>
      <c r="X3732" s="1" t="s">
        <v>356</v>
      </c>
      <c r="Y3732" s="1" t="s">
        <v>18318</v>
      </c>
      <c r="Z3732" s="1" t="s">
        <v>2851</v>
      </c>
      <c r="AA3732" s="1" t="s">
        <v>3243</v>
      </c>
      <c r="AB3732" s="1" t="s">
        <v>3243</v>
      </c>
      <c r="AC3732" s="1">
        <v>1201</v>
      </c>
      <c r="AE3732" s="2">
        <v>45722.571481481478</v>
      </c>
      <c r="AF3732" s="1" t="s">
        <v>77</v>
      </c>
      <c r="AH3732" s="1" t="s">
        <v>78</v>
      </c>
      <c r="AI3732" s="1" t="s">
        <v>360</v>
      </c>
      <c r="AJ3732" s="1" t="s">
        <v>674</v>
      </c>
      <c r="AK3732" s="1" t="s">
        <v>18319</v>
      </c>
      <c r="AL3732" s="1" t="s">
        <v>4314</v>
      </c>
      <c r="AM3732" s="2">
        <v>45722.571504629632</v>
      </c>
      <c r="AN3732" s="1" t="s">
        <v>18319</v>
      </c>
      <c r="AP3732" s="1">
        <v>5771806</v>
      </c>
      <c r="AQ3732" s="1" t="s">
        <v>83</v>
      </c>
      <c r="AR3732" s="2">
        <v>45722.718599537038</v>
      </c>
      <c r="AS3732" s="1" t="s">
        <v>84</v>
      </c>
      <c r="AT3732" s="2">
        <v>45724.3125</v>
      </c>
      <c r="AU3732" s="1" t="s">
        <v>85</v>
      </c>
      <c r="AV3732" s="1" t="s">
        <v>645</v>
      </c>
      <c r="AW3732" s="1" t="s">
        <v>646</v>
      </c>
      <c r="AX3732" s="1" t="s">
        <v>2446</v>
      </c>
      <c r="AZ3732" s="2">
        <v>45722.718599537038</v>
      </c>
      <c r="BB3732" s="1" t="s">
        <v>6419</v>
      </c>
      <c r="BC3732" s="1" t="s">
        <v>5858</v>
      </c>
      <c r="BD3732" s="1" t="s">
        <v>6420</v>
      </c>
      <c r="BE3732" s="1" t="s">
        <v>18320</v>
      </c>
      <c r="BF3732" s="1" t="s">
        <v>937</v>
      </c>
    </row>
    <row r="3733" spans="1:58" x14ac:dyDescent="0.35">
      <c r="A3733" s="1">
        <v>3016996</v>
      </c>
      <c r="B3733" s="1" t="s">
        <v>58</v>
      </c>
      <c r="C3733" s="1">
        <v>37476661</v>
      </c>
      <c r="D3733" s="1">
        <v>338372004</v>
      </c>
      <c r="E3733" s="1" t="s">
        <v>59</v>
      </c>
      <c r="F3733" s="1" t="s">
        <v>60</v>
      </c>
      <c r="G3733" s="1" t="s">
        <v>18321</v>
      </c>
      <c r="H3733" s="1" t="s">
        <v>18322</v>
      </c>
      <c r="I3733" s="1">
        <v>775471426</v>
      </c>
      <c r="J3733" s="1" t="s">
        <v>18323</v>
      </c>
      <c r="K3733" s="1">
        <v>13</v>
      </c>
      <c r="L3733" s="1" t="s">
        <v>244</v>
      </c>
      <c r="M3733" s="1" t="s">
        <v>65</v>
      </c>
      <c r="N3733" s="2">
        <v>44646.500011574077</v>
      </c>
      <c r="O3733" s="1" t="s">
        <v>353</v>
      </c>
      <c r="Q3733" s="1" t="s">
        <v>67</v>
      </c>
      <c r="R3733" s="2">
        <v>45722.571956018517</v>
      </c>
      <c r="S3733" s="1" t="s">
        <v>3336</v>
      </c>
      <c r="T3733" s="1" t="s">
        <v>69</v>
      </c>
      <c r="U3733" s="1" t="s">
        <v>1313</v>
      </c>
      <c r="V3733" s="1" t="s">
        <v>18324</v>
      </c>
      <c r="W3733" s="1" t="s">
        <v>162</v>
      </c>
      <c r="X3733" s="1" t="s">
        <v>163</v>
      </c>
      <c r="Y3733" s="1" t="s">
        <v>164</v>
      </c>
      <c r="Z3733" s="1" t="s">
        <v>165</v>
      </c>
      <c r="AA3733" s="1" t="s">
        <v>165</v>
      </c>
      <c r="AB3733" s="1" t="s">
        <v>12412</v>
      </c>
      <c r="AC3733" s="1">
        <v>1612</v>
      </c>
      <c r="AE3733" s="2">
        <v>45722.571967592594</v>
      </c>
      <c r="AF3733" s="1" t="s">
        <v>77</v>
      </c>
      <c r="AH3733" s="1" t="s">
        <v>125</v>
      </c>
      <c r="AI3733" s="1" t="s">
        <v>79</v>
      </c>
      <c r="AJ3733" s="1" t="s">
        <v>147</v>
      </c>
      <c r="AK3733" s="1" t="s">
        <v>1423</v>
      </c>
      <c r="AL3733" s="1" t="s">
        <v>3336</v>
      </c>
      <c r="AM3733" s="2">
        <v>45722.572002314817</v>
      </c>
      <c r="AN3733" s="1" t="s">
        <v>1423</v>
      </c>
      <c r="AP3733" s="1">
        <v>5771811</v>
      </c>
      <c r="AQ3733" s="1" t="s">
        <v>83</v>
      </c>
      <c r="AR3733" s="2">
        <v>45723.519201388888</v>
      </c>
      <c r="AS3733" s="1" t="s">
        <v>84</v>
      </c>
      <c r="AT3733" s="2">
        <v>45722.5625</v>
      </c>
      <c r="AU3733" s="1" t="s">
        <v>85</v>
      </c>
      <c r="AV3733" s="1" t="s">
        <v>169</v>
      </c>
      <c r="AW3733" s="1" t="s">
        <v>170</v>
      </c>
      <c r="AX3733" s="1" t="s">
        <v>2079</v>
      </c>
      <c r="AZ3733" s="2">
        <v>45723.519201388888</v>
      </c>
      <c r="BB3733" s="1" t="s">
        <v>1129</v>
      </c>
      <c r="BC3733" s="1" t="s">
        <v>1130</v>
      </c>
      <c r="BD3733" s="1" t="s">
        <v>815</v>
      </c>
      <c r="BE3733" s="1" t="s">
        <v>18325</v>
      </c>
      <c r="BF3733" s="1" t="s">
        <v>176</v>
      </c>
    </row>
    <row r="3734" spans="1:58" x14ac:dyDescent="0.35">
      <c r="A3734" s="1">
        <v>3016997</v>
      </c>
      <c r="B3734" s="1" t="s">
        <v>58</v>
      </c>
      <c r="C3734" s="1">
        <v>42158291</v>
      </c>
      <c r="D3734" s="1">
        <v>338037379</v>
      </c>
      <c r="E3734" s="1" t="s">
        <v>59</v>
      </c>
      <c r="F3734" s="1" t="s">
        <v>60</v>
      </c>
      <c r="G3734" s="1" t="s">
        <v>4075</v>
      </c>
      <c r="H3734" s="1" t="s">
        <v>719</v>
      </c>
      <c r="I3734" s="1">
        <v>774325717</v>
      </c>
      <c r="J3734" s="1" t="s">
        <v>18326</v>
      </c>
      <c r="K3734" s="1">
        <v>13</v>
      </c>
      <c r="L3734" s="1" t="s">
        <v>64</v>
      </c>
      <c r="M3734" s="1" t="s">
        <v>65</v>
      </c>
      <c r="N3734" s="2">
        <v>45258.451921296299</v>
      </c>
      <c r="O3734" s="1" t="s">
        <v>66</v>
      </c>
      <c r="Q3734" s="1" t="s">
        <v>67</v>
      </c>
      <c r="R3734" s="2">
        <v>45722.572870370372</v>
      </c>
      <c r="S3734" s="1" t="s">
        <v>5704</v>
      </c>
      <c r="T3734" s="1" t="s">
        <v>100</v>
      </c>
      <c r="U3734" s="1" t="s">
        <v>1031</v>
      </c>
      <c r="V3734" s="1" t="s">
        <v>18327</v>
      </c>
      <c r="W3734" s="1" t="s">
        <v>653</v>
      </c>
      <c r="X3734" s="1" t="s">
        <v>942</v>
      </c>
      <c r="Y3734" s="1" t="s">
        <v>18328</v>
      </c>
      <c r="Z3734" s="1" t="s">
        <v>1476</v>
      </c>
      <c r="AA3734" s="1" t="s">
        <v>3614</v>
      </c>
      <c r="AB3734" s="1" t="s">
        <v>18329</v>
      </c>
      <c r="AE3734" s="2">
        <v>45722.572881944441</v>
      </c>
      <c r="AF3734" s="1" t="s">
        <v>77</v>
      </c>
      <c r="AH3734" s="1" t="s">
        <v>125</v>
      </c>
      <c r="AI3734" s="1" t="s">
        <v>79</v>
      </c>
      <c r="AJ3734" s="1" t="s">
        <v>167</v>
      </c>
      <c r="AK3734" s="1" t="s">
        <v>18330</v>
      </c>
      <c r="AL3734" s="1" t="s">
        <v>5704</v>
      </c>
      <c r="AM3734" s="2">
        <v>45722.572905092595</v>
      </c>
      <c r="AN3734" s="1" t="s">
        <v>18330</v>
      </c>
      <c r="AP3734" s="1">
        <v>5771813</v>
      </c>
      <c r="AQ3734" s="1" t="s">
        <v>83</v>
      </c>
      <c r="AR3734" s="2">
        <v>45722.746342592596</v>
      </c>
      <c r="AS3734" s="1" t="s">
        <v>84</v>
      </c>
      <c r="AT3734" s="2">
        <v>45724.333333333336</v>
      </c>
      <c r="AU3734" s="1" t="s">
        <v>85</v>
      </c>
      <c r="AV3734" s="1" t="s">
        <v>947</v>
      </c>
      <c r="AW3734" s="1" t="s">
        <v>948</v>
      </c>
      <c r="AX3734" s="1" t="s">
        <v>1664</v>
      </c>
      <c r="AZ3734" s="2">
        <v>45722.746342592596</v>
      </c>
      <c r="BB3734" s="1" t="s">
        <v>6832</v>
      </c>
      <c r="BC3734" s="1" t="s">
        <v>1271</v>
      </c>
      <c r="BD3734" s="1" t="s">
        <v>815</v>
      </c>
      <c r="BE3734" s="1" t="s">
        <v>18331</v>
      </c>
      <c r="BF3734" s="1" t="s">
        <v>1484</v>
      </c>
    </row>
    <row r="3735" spans="1:58" x14ac:dyDescent="0.35">
      <c r="A3735" s="1">
        <v>3016998</v>
      </c>
      <c r="B3735" s="1" t="s">
        <v>58</v>
      </c>
      <c r="C3735" s="1">
        <v>41432821</v>
      </c>
      <c r="D3735" s="1">
        <v>338267885</v>
      </c>
      <c r="E3735" s="1" t="s">
        <v>59</v>
      </c>
      <c r="F3735" s="1" t="s">
        <v>60</v>
      </c>
      <c r="G3735" s="1" t="s">
        <v>530</v>
      </c>
      <c r="H3735" s="1" t="s">
        <v>3953</v>
      </c>
      <c r="I3735" s="1">
        <v>773733364</v>
      </c>
      <c r="J3735" s="1" t="s">
        <v>2616</v>
      </c>
      <c r="K3735" s="1">
        <v>13</v>
      </c>
      <c r="L3735" s="1" t="s">
        <v>64</v>
      </c>
      <c r="M3735" s="1" t="s">
        <v>65</v>
      </c>
      <c r="N3735" s="2">
        <v>45210.722222222219</v>
      </c>
      <c r="O3735" s="1" t="s">
        <v>353</v>
      </c>
      <c r="Q3735" s="1" t="s">
        <v>67</v>
      </c>
      <c r="R3735" s="2">
        <v>45722.572997685187</v>
      </c>
      <c r="S3735" s="1" t="s">
        <v>6761</v>
      </c>
      <c r="T3735" s="1" t="s">
        <v>1021</v>
      </c>
      <c r="U3735" s="1" t="s">
        <v>101</v>
      </c>
      <c r="V3735" s="1" t="s">
        <v>18332</v>
      </c>
      <c r="W3735" s="1" t="s">
        <v>653</v>
      </c>
      <c r="X3735" s="1" t="s">
        <v>654</v>
      </c>
      <c r="Y3735" s="1" t="s">
        <v>4703</v>
      </c>
      <c r="Z3735" s="1" t="s">
        <v>3446</v>
      </c>
      <c r="AA3735" s="1" t="s">
        <v>6278</v>
      </c>
      <c r="AB3735" s="1" t="s">
        <v>8327</v>
      </c>
      <c r="AE3735" s="2">
        <v>45722.573009259257</v>
      </c>
      <c r="AF3735" s="1" t="s">
        <v>77</v>
      </c>
      <c r="AH3735" s="1" t="s">
        <v>78</v>
      </c>
      <c r="AI3735" s="1" t="s">
        <v>79</v>
      </c>
      <c r="AJ3735" s="1" t="s">
        <v>378</v>
      </c>
      <c r="AK3735" s="1" t="s">
        <v>6888</v>
      </c>
      <c r="AL3735" s="1" t="s">
        <v>6761</v>
      </c>
      <c r="AM3735" s="2">
        <v>45722.57303240741</v>
      </c>
      <c r="AN3735" s="1" t="s">
        <v>6888</v>
      </c>
      <c r="AP3735" s="1">
        <v>5771814</v>
      </c>
      <c r="AQ3735" s="1" t="s">
        <v>83</v>
      </c>
      <c r="AR3735" s="2">
        <v>45722.931111111109</v>
      </c>
      <c r="AS3735" s="1" t="s">
        <v>84</v>
      </c>
      <c r="AT3735" s="2">
        <v>45724.333333333336</v>
      </c>
      <c r="AU3735" s="1" t="s">
        <v>85</v>
      </c>
      <c r="AV3735" s="1" t="s">
        <v>608</v>
      </c>
      <c r="AW3735" s="1" t="s">
        <v>609</v>
      </c>
      <c r="AX3735" s="1" t="s">
        <v>8687</v>
      </c>
      <c r="AZ3735" s="2">
        <v>45722.931111111109</v>
      </c>
      <c r="BB3735" s="1" t="s">
        <v>18333</v>
      </c>
      <c r="BC3735" s="1" t="s">
        <v>18334</v>
      </c>
      <c r="BD3735" s="1" t="s">
        <v>18335</v>
      </c>
      <c r="BE3735" s="1" t="s">
        <v>18336</v>
      </c>
      <c r="BF3735" s="1" t="s">
        <v>445</v>
      </c>
    </row>
    <row r="3736" spans="1:58" x14ac:dyDescent="0.35">
      <c r="A3736" s="1">
        <v>3016999</v>
      </c>
      <c r="B3736" s="1" t="s">
        <v>58</v>
      </c>
      <c r="C3736" s="1">
        <v>41026151</v>
      </c>
      <c r="D3736" s="1">
        <v>338422557</v>
      </c>
      <c r="E3736" s="1" t="s">
        <v>59</v>
      </c>
      <c r="F3736" s="1" t="s">
        <v>60</v>
      </c>
      <c r="G3736" s="1" t="s">
        <v>95</v>
      </c>
      <c r="H3736" s="1" t="s">
        <v>18337</v>
      </c>
      <c r="I3736" s="1">
        <v>77655315</v>
      </c>
      <c r="J3736" s="1" t="s">
        <v>18338</v>
      </c>
      <c r="K3736" s="1">
        <v>16</v>
      </c>
      <c r="L3736" s="1" t="s">
        <v>64</v>
      </c>
      <c r="M3736" s="1" t="s">
        <v>65</v>
      </c>
      <c r="N3736" s="2">
        <v>45226.875</v>
      </c>
      <c r="O3736" s="1" t="s">
        <v>66</v>
      </c>
      <c r="Q3736" s="1" t="s">
        <v>67</v>
      </c>
      <c r="R3736" s="2">
        <v>45722.574120370373</v>
      </c>
      <c r="S3736" s="1" t="s">
        <v>956</v>
      </c>
      <c r="T3736" s="1" t="s">
        <v>69</v>
      </c>
      <c r="U3736" s="1" t="s">
        <v>70</v>
      </c>
      <c r="V3736" s="1" t="s">
        <v>10345</v>
      </c>
      <c r="W3736" s="1" t="s">
        <v>72</v>
      </c>
      <c r="X3736" s="1" t="s">
        <v>73</v>
      </c>
      <c r="Y3736" s="1" t="s">
        <v>10341</v>
      </c>
      <c r="Z3736" s="1" t="s">
        <v>2851</v>
      </c>
      <c r="AA3736" s="1" t="s">
        <v>5064</v>
      </c>
      <c r="AB3736" s="1" t="s">
        <v>124</v>
      </c>
      <c r="AE3736" s="2">
        <v>45722.574131944442</v>
      </c>
      <c r="AF3736" s="1" t="s">
        <v>77</v>
      </c>
      <c r="AH3736" s="1" t="s">
        <v>125</v>
      </c>
      <c r="AI3736" s="1" t="s">
        <v>79</v>
      </c>
      <c r="AJ3736" s="1" t="s">
        <v>378</v>
      </c>
      <c r="AK3736" s="1" t="s">
        <v>18339</v>
      </c>
      <c r="AL3736" s="1" t="s">
        <v>956</v>
      </c>
      <c r="AM3736" s="2">
        <v>45722.574155092596</v>
      </c>
      <c r="AN3736" s="1" t="s">
        <v>18339</v>
      </c>
      <c r="AP3736" s="1">
        <v>5771817</v>
      </c>
      <c r="AQ3736" s="1" t="s">
        <v>83</v>
      </c>
      <c r="AR3736" s="2">
        <v>45722.795324074075</v>
      </c>
      <c r="AS3736" s="1" t="s">
        <v>84</v>
      </c>
      <c r="AT3736" s="2">
        <v>45724.309027777781</v>
      </c>
      <c r="AU3736" s="1" t="s">
        <v>85</v>
      </c>
      <c r="AV3736" s="1" t="s">
        <v>2382</v>
      </c>
      <c r="AW3736" s="1" t="s">
        <v>2383</v>
      </c>
      <c r="AX3736" s="1" t="s">
        <v>2384</v>
      </c>
      <c r="AZ3736" s="2">
        <v>45722.795324074075</v>
      </c>
      <c r="BB3736" s="1" t="s">
        <v>765</v>
      </c>
      <c r="BC3736" s="1" t="s">
        <v>766</v>
      </c>
      <c r="BD3736" s="1" t="s">
        <v>767</v>
      </c>
      <c r="BE3736" s="1" t="s">
        <v>18340</v>
      </c>
      <c r="BF3736" s="1" t="s">
        <v>1439</v>
      </c>
    </row>
    <row r="3737" spans="1:58" x14ac:dyDescent="0.35">
      <c r="A3737" s="1">
        <v>3017000</v>
      </c>
      <c r="B3737" s="1" t="s">
        <v>58</v>
      </c>
      <c r="C3737" s="1">
        <v>36813961</v>
      </c>
      <c r="D3737" s="1">
        <v>338481381</v>
      </c>
      <c r="E3737" s="1" t="s">
        <v>59</v>
      </c>
      <c r="F3737" s="1" t="s">
        <v>60</v>
      </c>
      <c r="G3737" s="1" t="s">
        <v>18341</v>
      </c>
      <c r="H3737" s="1" t="s">
        <v>18342</v>
      </c>
      <c r="I3737" s="1">
        <v>778217095</v>
      </c>
      <c r="J3737" s="1" t="s">
        <v>18343</v>
      </c>
      <c r="K3737" s="1">
        <v>12</v>
      </c>
      <c r="L3737" s="1" t="s">
        <v>244</v>
      </c>
      <c r="M3737" s="1" t="s">
        <v>65</v>
      </c>
      <c r="N3737" s="2">
        <v>44865.672430555554</v>
      </c>
      <c r="O3737" s="1" t="s">
        <v>66</v>
      </c>
      <c r="Q3737" s="1" t="s">
        <v>67</v>
      </c>
      <c r="R3737" s="2">
        <v>45722.574212962965</v>
      </c>
      <c r="S3737" s="1" t="s">
        <v>6452</v>
      </c>
      <c r="T3737" s="1" t="s">
        <v>69</v>
      </c>
      <c r="U3737" s="1" t="s">
        <v>101</v>
      </c>
      <c r="V3737" s="1" t="s">
        <v>18344</v>
      </c>
      <c r="W3737" s="1" t="s">
        <v>214</v>
      </c>
      <c r="X3737" s="1" t="s">
        <v>319</v>
      </c>
      <c r="Y3737" s="1" t="s">
        <v>15652</v>
      </c>
      <c r="Z3737" s="1" t="s">
        <v>321</v>
      </c>
      <c r="AA3737" s="1" t="s">
        <v>322</v>
      </c>
      <c r="AB3737" s="1" t="s">
        <v>124</v>
      </c>
      <c r="AC3737" s="1">
        <v>1442</v>
      </c>
      <c r="AE3737" s="2">
        <v>45722.574224537035</v>
      </c>
      <c r="AF3737" s="1" t="s">
        <v>77</v>
      </c>
      <c r="AH3737" s="1" t="s">
        <v>125</v>
      </c>
      <c r="AI3737" s="1" t="s">
        <v>79</v>
      </c>
      <c r="AJ3737" s="1" t="s">
        <v>283</v>
      </c>
      <c r="AK3737" s="1" t="s">
        <v>18344</v>
      </c>
      <c r="AL3737" s="1" t="s">
        <v>6452</v>
      </c>
      <c r="AM3737" s="2">
        <v>45722.574259259258</v>
      </c>
      <c r="AN3737" s="1" t="s">
        <v>18344</v>
      </c>
      <c r="AP3737" s="1">
        <v>5771818</v>
      </c>
      <c r="AQ3737" s="1" t="s">
        <v>83</v>
      </c>
      <c r="AR3737" s="2">
        <v>45723.491354166668</v>
      </c>
      <c r="AS3737" s="1" t="s">
        <v>84</v>
      </c>
      <c r="AT3737" s="2">
        <v>45722.333333333336</v>
      </c>
      <c r="AU3737" s="1" t="s">
        <v>85</v>
      </c>
      <c r="AV3737" s="1" t="s">
        <v>2194</v>
      </c>
      <c r="AW3737" s="1" t="s">
        <v>2195</v>
      </c>
      <c r="AX3737" s="1" t="s">
        <v>9021</v>
      </c>
      <c r="AZ3737" s="2">
        <v>45723.491354166668</v>
      </c>
      <c r="BB3737" s="1" t="s">
        <v>1399</v>
      </c>
      <c r="BC3737" s="1" t="s">
        <v>1130</v>
      </c>
      <c r="BD3737" s="1" t="s">
        <v>815</v>
      </c>
      <c r="BE3737" s="1" t="s">
        <v>18345</v>
      </c>
      <c r="BF3737" s="1" t="s">
        <v>325</v>
      </c>
    </row>
    <row r="3738" spans="1:58" x14ac:dyDescent="0.35">
      <c r="A3738" s="1">
        <v>3017001</v>
      </c>
      <c r="B3738" s="1" t="s">
        <v>58</v>
      </c>
      <c r="C3738" s="1">
        <v>35338861</v>
      </c>
      <c r="D3738" s="1">
        <v>339786329</v>
      </c>
      <c r="E3738" s="1" t="s">
        <v>59</v>
      </c>
      <c r="F3738" s="1" t="s">
        <v>60</v>
      </c>
      <c r="G3738" s="1" t="s">
        <v>116</v>
      </c>
      <c r="H3738" s="1" t="s">
        <v>18346</v>
      </c>
      <c r="I3738" s="1">
        <v>778180444</v>
      </c>
      <c r="J3738" s="1" t="s">
        <v>486</v>
      </c>
      <c r="K3738" s="1">
        <v>14</v>
      </c>
      <c r="L3738" s="1" t="s">
        <v>64</v>
      </c>
      <c r="M3738" s="1" t="s">
        <v>65</v>
      </c>
      <c r="N3738" s="2">
        <v>45537.625011574077</v>
      </c>
      <c r="O3738" s="1" t="s">
        <v>353</v>
      </c>
      <c r="Q3738" s="1" t="s">
        <v>67</v>
      </c>
      <c r="R3738" s="2">
        <v>45722.574317129627</v>
      </c>
      <c r="S3738" s="1" t="s">
        <v>8113</v>
      </c>
      <c r="T3738" s="1" t="s">
        <v>69</v>
      </c>
      <c r="U3738" s="1" t="s">
        <v>70</v>
      </c>
      <c r="V3738" s="1" t="s">
        <v>18347</v>
      </c>
      <c r="W3738" s="1" t="s">
        <v>298</v>
      </c>
      <c r="X3738" s="1" t="s">
        <v>427</v>
      </c>
      <c r="Y3738" s="1" t="s">
        <v>1593</v>
      </c>
      <c r="Z3738" s="1" t="s">
        <v>231</v>
      </c>
      <c r="AA3738" s="1" t="s">
        <v>1594</v>
      </c>
      <c r="AB3738" s="1" t="s">
        <v>124</v>
      </c>
      <c r="AE3738" s="2">
        <v>45722.574328703704</v>
      </c>
      <c r="AF3738" s="1" t="s">
        <v>77</v>
      </c>
      <c r="AH3738" s="1" t="s">
        <v>78</v>
      </c>
      <c r="AI3738" s="1" t="s">
        <v>79</v>
      </c>
      <c r="AJ3738" s="1" t="s">
        <v>378</v>
      </c>
      <c r="AK3738" s="1" t="s">
        <v>15940</v>
      </c>
      <c r="AL3738" s="1" t="s">
        <v>8113</v>
      </c>
      <c r="AM3738" s="2">
        <v>45722.57435185185</v>
      </c>
      <c r="AN3738" s="1" t="s">
        <v>15940</v>
      </c>
      <c r="AP3738" s="1">
        <v>5771819</v>
      </c>
      <c r="AQ3738" s="1" t="s">
        <v>83</v>
      </c>
      <c r="AR3738" s="2">
        <v>45722.722673611112</v>
      </c>
      <c r="AS3738" s="1" t="s">
        <v>84</v>
      </c>
      <c r="AT3738" s="2">
        <v>45724.333333333336</v>
      </c>
      <c r="AU3738" s="1" t="s">
        <v>85</v>
      </c>
      <c r="AV3738" s="1" t="s">
        <v>233</v>
      </c>
      <c r="AW3738" s="1" t="s">
        <v>234</v>
      </c>
      <c r="AX3738" s="1" t="s">
        <v>932</v>
      </c>
      <c r="AZ3738" s="2">
        <v>45722.722673611112</v>
      </c>
      <c r="BB3738" s="1" t="s">
        <v>765</v>
      </c>
      <c r="BC3738" s="1" t="s">
        <v>766</v>
      </c>
      <c r="BD3738" s="1" t="s">
        <v>767</v>
      </c>
      <c r="BE3738" s="1" t="s">
        <v>1120</v>
      </c>
      <c r="BF3738" s="1" t="s">
        <v>431</v>
      </c>
    </row>
    <row r="3739" spans="1:58" x14ac:dyDescent="0.35">
      <c r="A3739" s="1">
        <v>3017002</v>
      </c>
      <c r="B3739" s="1" t="s">
        <v>58</v>
      </c>
      <c r="C3739" s="1">
        <v>41459081</v>
      </c>
      <c r="D3739" s="1">
        <v>339589495</v>
      </c>
      <c r="E3739" s="1" t="s">
        <v>59</v>
      </c>
      <c r="F3739" s="1" t="s">
        <v>60</v>
      </c>
      <c r="G3739" s="1" t="s">
        <v>3442</v>
      </c>
      <c r="H3739" s="1" t="s">
        <v>2536</v>
      </c>
      <c r="I3739" s="1">
        <v>778062822</v>
      </c>
      <c r="J3739" s="1" t="s">
        <v>2042</v>
      </c>
      <c r="K3739" s="1">
        <v>14</v>
      </c>
      <c r="L3739" s="1" t="s">
        <v>64</v>
      </c>
      <c r="M3739" s="1" t="s">
        <v>65</v>
      </c>
      <c r="N3739" s="2">
        <v>45148.625</v>
      </c>
      <c r="O3739" s="1" t="s">
        <v>66</v>
      </c>
      <c r="Q3739" s="1" t="s">
        <v>67</v>
      </c>
      <c r="R3739" s="2">
        <v>45722.574965277781</v>
      </c>
      <c r="S3739" s="1" t="s">
        <v>5607</v>
      </c>
      <c r="T3739" s="1" t="s">
        <v>1452</v>
      </c>
      <c r="U3739" s="1" t="s">
        <v>70</v>
      </c>
      <c r="V3739" s="1" t="s">
        <v>18348</v>
      </c>
      <c r="Y3739" s="1" t="s">
        <v>11678</v>
      </c>
      <c r="Z3739" s="1" t="s">
        <v>841</v>
      </c>
      <c r="AA3739" s="1" t="s">
        <v>3895</v>
      </c>
      <c r="AB3739" s="1" t="s">
        <v>3895</v>
      </c>
      <c r="AC3739" s="1">
        <v>785531386</v>
      </c>
      <c r="AE3739" s="2">
        <v>45722.574965277781</v>
      </c>
      <c r="AF3739" s="1" t="s">
        <v>77</v>
      </c>
      <c r="AH3739" s="1" t="s">
        <v>125</v>
      </c>
      <c r="AI3739" s="1" t="s">
        <v>79</v>
      </c>
      <c r="AJ3739" s="1" t="s">
        <v>378</v>
      </c>
      <c r="AK3739" s="1" t="s">
        <v>11203</v>
      </c>
      <c r="AL3739" s="1" t="s">
        <v>5607</v>
      </c>
      <c r="AM3739" s="2">
        <v>45722.574999999997</v>
      </c>
      <c r="AN3739" s="1" t="s">
        <v>11203</v>
      </c>
      <c r="AP3739" s="1">
        <v>5771820</v>
      </c>
      <c r="AQ3739" s="1" t="s">
        <v>83</v>
      </c>
      <c r="AR3739" s="2">
        <v>45723.450462962966</v>
      </c>
      <c r="AS3739" s="1" t="s">
        <v>84</v>
      </c>
      <c r="AT3739" s="2">
        <v>45724.333333333336</v>
      </c>
      <c r="AU3739" s="1" t="s">
        <v>85</v>
      </c>
      <c r="AV3739" s="1" t="s">
        <v>1328</v>
      </c>
      <c r="AW3739" s="1" t="s">
        <v>1329</v>
      </c>
      <c r="AX3739" s="1" t="s">
        <v>1363</v>
      </c>
      <c r="AZ3739" s="2">
        <v>45723.450462962966</v>
      </c>
      <c r="BB3739" s="1" t="s">
        <v>219</v>
      </c>
      <c r="BC3739" s="1" t="s">
        <v>220</v>
      </c>
      <c r="BD3739" s="1" t="s">
        <v>221</v>
      </c>
      <c r="BE3739" s="1" t="s">
        <v>3843</v>
      </c>
      <c r="BF3739" s="1" t="s">
        <v>914</v>
      </c>
    </row>
    <row r="3740" spans="1:58" x14ac:dyDescent="0.35">
      <c r="A3740" s="1">
        <v>3017003</v>
      </c>
      <c r="B3740" s="1" t="s">
        <v>223</v>
      </c>
      <c r="C3740" s="1">
        <v>39020331</v>
      </c>
      <c r="D3740" s="1">
        <v>339557453</v>
      </c>
      <c r="E3740" s="1" t="s">
        <v>59</v>
      </c>
      <c r="F3740" s="1" t="s">
        <v>60</v>
      </c>
      <c r="G3740" s="1" t="s">
        <v>769</v>
      </c>
      <c r="H3740" s="1" t="s">
        <v>1647</v>
      </c>
      <c r="I3740" s="1">
        <v>784684376</v>
      </c>
      <c r="J3740" s="1" t="s">
        <v>18349</v>
      </c>
      <c r="K3740" s="1">
        <v>14</v>
      </c>
      <c r="L3740" s="1" t="s">
        <v>64</v>
      </c>
      <c r="M3740" s="1" t="s">
        <v>65</v>
      </c>
      <c r="N3740" s="2">
        <v>44663.583333333336</v>
      </c>
      <c r="O3740" s="1" t="s">
        <v>98</v>
      </c>
      <c r="Q3740" s="1" t="s">
        <v>67</v>
      </c>
      <c r="R3740" s="2">
        <v>45722.575787037036</v>
      </c>
      <c r="S3740" s="1" t="s">
        <v>449</v>
      </c>
      <c r="T3740" s="1" t="s">
        <v>450</v>
      </c>
      <c r="U3740" s="1" t="s">
        <v>2761</v>
      </c>
      <c r="V3740" s="1" t="s">
        <v>18350</v>
      </c>
      <c r="W3740" s="1" t="s">
        <v>263</v>
      </c>
      <c r="X3740" s="1" t="s">
        <v>263</v>
      </c>
      <c r="Y3740" s="1" t="s">
        <v>18351</v>
      </c>
      <c r="Z3740" s="1" t="s">
        <v>266</v>
      </c>
      <c r="AA3740" s="1" t="s">
        <v>18352</v>
      </c>
      <c r="AB3740" s="1" t="s">
        <v>124</v>
      </c>
      <c r="AE3740" s="2">
        <v>45722.575798611113</v>
      </c>
      <c r="AF3740" s="1" t="s">
        <v>77</v>
      </c>
      <c r="AH3740" s="1" t="s">
        <v>125</v>
      </c>
      <c r="AI3740" s="1" t="s">
        <v>106</v>
      </c>
      <c r="AJ3740" s="1" t="s">
        <v>107</v>
      </c>
      <c r="AK3740" s="1" t="s">
        <v>18353</v>
      </c>
      <c r="AL3740" s="1" t="s">
        <v>449</v>
      </c>
      <c r="AM3740" s="2">
        <v>45722.575821759259</v>
      </c>
      <c r="AN3740" s="1" t="s">
        <v>18353</v>
      </c>
      <c r="AP3740" s="1">
        <v>5771822</v>
      </c>
      <c r="AQ3740" s="1" t="s">
        <v>83</v>
      </c>
      <c r="AR3740" s="2">
        <v>45723.629571759258</v>
      </c>
      <c r="AS3740" s="1" t="s">
        <v>84</v>
      </c>
      <c r="AT3740" s="2">
        <v>45724.340277777781</v>
      </c>
      <c r="AU3740" s="1" t="s">
        <v>85</v>
      </c>
      <c r="AV3740" s="1" t="s">
        <v>108</v>
      </c>
      <c r="AW3740" s="1" t="s">
        <v>109</v>
      </c>
      <c r="AX3740" s="1" t="s">
        <v>110</v>
      </c>
      <c r="AZ3740" s="2">
        <v>45723.629571759258</v>
      </c>
      <c r="BB3740" s="1" t="s">
        <v>8441</v>
      </c>
      <c r="BC3740" s="1" t="s">
        <v>1061</v>
      </c>
      <c r="BD3740" s="1" t="s">
        <v>8442</v>
      </c>
      <c r="BE3740" s="1" t="s">
        <v>18354</v>
      </c>
      <c r="BF3740" s="1" t="s">
        <v>115</v>
      </c>
    </row>
    <row r="3741" spans="1:58" x14ac:dyDescent="0.35">
      <c r="A3741" s="1">
        <v>3017004</v>
      </c>
      <c r="B3741" s="1" t="s">
        <v>58</v>
      </c>
      <c r="C3741" s="1">
        <v>41669921</v>
      </c>
      <c r="D3741" s="1">
        <v>338645243</v>
      </c>
      <c r="E3741" s="1" t="s">
        <v>59</v>
      </c>
      <c r="F3741" s="1" t="s">
        <v>60</v>
      </c>
      <c r="G3741" s="1" t="s">
        <v>1456</v>
      </c>
      <c r="H3741" s="1" t="s">
        <v>7231</v>
      </c>
      <c r="I3741" s="1">
        <v>776519773</v>
      </c>
      <c r="J3741" s="1" t="s">
        <v>18355</v>
      </c>
      <c r="K3741" s="1">
        <v>13</v>
      </c>
      <c r="L3741" s="1" t="s">
        <v>64</v>
      </c>
      <c r="M3741" s="1" t="s">
        <v>65</v>
      </c>
      <c r="N3741" s="2">
        <v>45180</v>
      </c>
      <c r="O3741" s="1" t="s">
        <v>66</v>
      </c>
      <c r="Q3741" s="1" t="s">
        <v>67</v>
      </c>
      <c r="R3741" s="2">
        <v>45722.575937499998</v>
      </c>
      <c r="S3741" s="1" t="s">
        <v>1312</v>
      </c>
      <c r="T3741" s="1" t="s">
        <v>69</v>
      </c>
      <c r="U3741" s="1" t="s">
        <v>101</v>
      </c>
      <c r="V3741" s="1" t="s">
        <v>18356</v>
      </c>
      <c r="Y3741" s="1" t="s">
        <v>18357</v>
      </c>
      <c r="Z3741" s="1" t="s">
        <v>75</v>
      </c>
      <c r="AA3741" s="1" t="s">
        <v>999</v>
      </c>
      <c r="AB3741" s="1" t="s">
        <v>999</v>
      </c>
      <c r="AE3741" s="2">
        <v>45722.575949074075</v>
      </c>
      <c r="AF3741" s="1" t="s">
        <v>77</v>
      </c>
      <c r="AH3741" s="1" t="s">
        <v>125</v>
      </c>
      <c r="AI3741" s="1" t="s">
        <v>79</v>
      </c>
      <c r="AJ3741" s="1" t="s">
        <v>283</v>
      </c>
      <c r="AK3741" s="1" t="s">
        <v>18356</v>
      </c>
      <c r="AL3741" s="1" t="s">
        <v>1312</v>
      </c>
      <c r="AM3741" s="2">
        <v>45722.575983796298</v>
      </c>
      <c r="AN3741" s="1" t="s">
        <v>18356</v>
      </c>
      <c r="AP3741" s="1">
        <v>5771825</v>
      </c>
      <c r="AQ3741" s="1" t="s">
        <v>83</v>
      </c>
      <c r="AR3741" s="2">
        <v>45723.50922453704</v>
      </c>
      <c r="AS3741" s="1" t="s">
        <v>84</v>
      </c>
      <c r="AT3741" s="2">
        <v>45722.333333333336</v>
      </c>
      <c r="AU3741" s="1" t="s">
        <v>573</v>
      </c>
      <c r="AV3741" s="1" t="s">
        <v>1354</v>
      </c>
      <c r="AW3741" s="1" t="s">
        <v>1355</v>
      </c>
      <c r="AX3741" s="1" t="s">
        <v>3468</v>
      </c>
      <c r="AZ3741" s="2">
        <v>45723.50922453704</v>
      </c>
      <c r="BB3741" s="1" t="s">
        <v>111</v>
      </c>
      <c r="BC3741" s="1" t="s">
        <v>112</v>
      </c>
      <c r="BD3741" s="1" t="s">
        <v>113</v>
      </c>
      <c r="BE3741" s="1" t="s">
        <v>18358</v>
      </c>
      <c r="BF3741" s="1" t="s">
        <v>313</v>
      </c>
    </row>
    <row r="3742" spans="1:58" x14ac:dyDescent="0.35">
      <c r="A3742" s="1">
        <v>3017005</v>
      </c>
      <c r="B3742" s="1" t="s">
        <v>58</v>
      </c>
      <c r="C3742" s="1">
        <v>44760201</v>
      </c>
      <c r="D3742" s="1">
        <v>339709325</v>
      </c>
      <c r="E3742" s="1" t="s">
        <v>59</v>
      </c>
      <c r="F3742" s="1" t="s">
        <v>60</v>
      </c>
      <c r="G3742" s="1" t="s">
        <v>2268</v>
      </c>
      <c r="H3742" s="1" t="s">
        <v>665</v>
      </c>
      <c r="I3742" s="1">
        <v>778087226</v>
      </c>
      <c r="J3742" s="1" t="s">
        <v>908</v>
      </c>
      <c r="K3742" s="1">
        <v>14</v>
      </c>
      <c r="L3742" s="1" t="s">
        <v>64</v>
      </c>
      <c r="M3742" s="1" t="s">
        <v>65</v>
      </c>
      <c r="N3742" s="2">
        <v>45630.541666666664</v>
      </c>
      <c r="O3742" s="1" t="s">
        <v>66</v>
      </c>
      <c r="Q3742" s="1" t="s">
        <v>67</v>
      </c>
      <c r="R3742" s="2">
        <v>45722.575983796298</v>
      </c>
      <c r="S3742" s="1" t="s">
        <v>2049</v>
      </c>
      <c r="T3742" s="1" t="s">
        <v>100</v>
      </c>
      <c r="U3742" s="1" t="s">
        <v>101</v>
      </c>
      <c r="V3742" s="1" t="s">
        <v>18359</v>
      </c>
      <c r="Y3742" s="1" t="s">
        <v>18360</v>
      </c>
      <c r="Z3742" s="1" t="s">
        <v>1525</v>
      </c>
      <c r="AA3742" s="1" t="s">
        <v>18361</v>
      </c>
      <c r="AB3742" s="1" t="s">
        <v>124</v>
      </c>
      <c r="AE3742" s="2">
        <v>45722.575995370367</v>
      </c>
      <c r="AF3742" s="1" t="s">
        <v>77</v>
      </c>
      <c r="AH3742" s="1" t="s">
        <v>78</v>
      </c>
      <c r="AI3742" s="1" t="s">
        <v>79</v>
      </c>
      <c r="AJ3742" s="1" t="s">
        <v>283</v>
      </c>
      <c r="AK3742" s="1" t="s">
        <v>18362</v>
      </c>
      <c r="AL3742" s="1" t="s">
        <v>2049</v>
      </c>
      <c r="AM3742" s="2">
        <v>45722.576018518521</v>
      </c>
      <c r="AN3742" s="1" t="s">
        <v>18362</v>
      </c>
      <c r="AP3742" s="1">
        <v>5771826</v>
      </c>
      <c r="AQ3742" s="1" t="s">
        <v>83</v>
      </c>
      <c r="AR3742" s="2">
        <v>45723.675717592596</v>
      </c>
      <c r="AS3742" s="1" t="s">
        <v>84</v>
      </c>
      <c r="AT3742" s="2">
        <v>45724.333333333336</v>
      </c>
      <c r="AU3742" s="1" t="s">
        <v>85</v>
      </c>
      <c r="AV3742" s="1" t="s">
        <v>233</v>
      </c>
      <c r="AW3742" s="1" t="s">
        <v>234</v>
      </c>
      <c r="AX3742" s="1" t="s">
        <v>932</v>
      </c>
      <c r="AZ3742" s="2">
        <v>45723.675717592596</v>
      </c>
      <c r="BB3742" s="1" t="s">
        <v>18363</v>
      </c>
      <c r="BC3742" s="1" t="s">
        <v>18364</v>
      </c>
      <c r="BD3742" s="1" t="s">
        <v>815</v>
      </c>
      <c r="BE3742" s="1" t="s">
        <v>18365</v>
      </c>
      <c r="BF3742" s="1" t="s">
        <v>431</v>
      </c>
    </row>
    <row r="3743" spans="1:58" x14ac:dyDescent="0.35">
      <c r="A3743" s="1">
        <v>3017006</v>
      </c>
      <c r="B3743" s="1" t="s">
        <v>58</v>
      </c>
      <c r="C3743" s="1">
        <v>39336041</v>
      </c>
      <c r="D3743" s="1">
        <v>338220190</v>
      </c>
      <c r="E3743" s="1" t="s">
        <v>59</v>
      </c>
      <c r="F3743" s="1" t="s">
        <v>60</v>
      </c>
      <c r="G3743" s="1" t="s">
        <v>1373</v>
      </c>
      <c r="H3743" s="1" t="s">
        <v>18366</v>
      </c>
      <c r="I3743" s="1">
        <v>773888834</v>
      </c>
      <c r="J3743" s="1" t="s">
        <v>3992</v>
      </c>
      <c r="K3743" s="1">
        <v>13</v>
      </c>
      <c r="L3743" s="1" t="s">
        <v>244</v>
      </c>
      <c r="M3743" s="1" t="s">
        <v>65</v>
      </c>
      <c r="N3743" s="2">
        <v>45098</v>
      </c>
      <c r="O3743" s="1" t="s">
        <v>353</v>
      </c>
      <c r="Q3743" s="1" t="s">
        <v>67</v>
      </c>
      <c r="R3743" s="2">
        <v>45722.576388888891</v>
      </c>
      <c r="S3743" s="1" t="s">
        <v>2124</v>
      </c>
      <c r="T3743" s="1" t="s">
        <v>1021</v>
      </c>
      <c r="U3743" s="1" t="s">
        <v>1219</v>
      </c>
      <c r="V3743" s="1" t="s">
        <v>18367</v>
      </c>
      <c r="W3743" s="1" t="s">
        <v>162</v>
      </c>
      <c r="X3743" s="1" t="s">
        <v>1191</v>
      </c>
      <c r="Y3743" s="1" t="s">
        <v>17164</v>
      </c>
      <c r="Z3743" s="1" t="s">
        <v>3874</v>
      </c>
      <c r="AA3743" s="1" t="s">
        <v>3874</v>
      </c>
      <c r="AB3743" s="1" t="s">
        <v>3874</v>
      </c>
      <c r="AE3743" s="2">
        <v>45722.57640046296</v>
      </c>
      <c r="AF3743" s="1" t="s">
        <v>77</v>
      </c>
      <c r="AH3743" s="1" t="s">
        <v>125</v>
      </c>
      <c r="AI3743" s="1" t="s">
        <v>79</v>
      </c>
      <c r="AJ3743" s="1" t="s">
        <v>283</v>
      </c>
      <c r="AK3743" s="1" t="s">
        <v>18368</v>
      </c>
      <c r="AL3743" s="1" t="s">
        <v>2124</v>
      </c>
      <c r="AM3743" s="2">
        <v>45722.576435185183</v>
      </c>
      <c r="AN3743" s="1" t="s">
        <v>18368</v>
      </c>
      <c r="AP3743" s="1">
        <v>5771827</v>
      </c>
      <c r="AQ3743" s="1" t="s">
        <v>83</v>
      </c>
      <c r="AR3743" s="2">
        <v>45722.687326388892</v>
      </c>
      <c r="AS3743" s="1" t="s">
        <v>84</v>
      </c>
      <c r="AT3743" s="2">
        <v>45724.333333333336</v>
      </c>
      <c r="AU3743" s="1" t="s">
        <v>85</v>
      </c>
      <c r="AV3743" s="1" t="s">
        <v>1196</v>
      </c>
      <c r="AW3743" s="1" t="s">
        <v>1197</v>
      </c>
      <c r="AX3743" s="1" t="s">
        <v>3983</v>
      </c>
      <c r="AZ3743" s="2">
        <v>45722.687326388892</v>
      </c>
      <c r="BB3743" s="1" t="s">
        <v>813</v>
      </c>
      <c r="BC3743" s="1" t="s">
        <v>814</v>
      </c>
      <c r="BD3743" s="1" t="s">
        <v>815</v>
      </c>
      <c r="BE3743" s="1" t="s">
        <v>18369</v>
      </c>
      <c r="BF3743" s="1" t="s">
        <v>13404</v>
      </c>
    </row>
    <row r="3744" spans="1:58" x14ac:dyDescent="0.35">
      <c r="A3744" s="1">
        <v>3017007</v>
      </c>
      <c r="B3744" s="1" t="s">
        <v>58</v>
      </c>
      <c r="C3744" s="1">
        <v>33831531</v>
      </c>
      <c r="D3744" s="1">
        <v>338254442</v>
      </c>
      <c r="E3744" s="1" t="s">
        <v>59</v>
      </c>
      <c r="F3744" s="1" t="s">
        <v>60</v>
      </c>
      <c r="G3744" s="1" t="s">
        <v>18370</v>
      </c>
      <c r="I3744" s="1">
        <v>781198437</v>
      </c>
      <c r="J3744" s="1" t="s">
        <v>18371</v>
      </c>
      <c r="K3744" s="1">
        <v>20</v>
      </c>
      <c r="L3744" s="1" t="s">
        <v>294</v>
      </c>
      <c r="M3744" s="1" t="s">
        <v>295</v>
      </c>
      <c r="N3744" s="2">
        <v>43601.568773148145</v>
      </c>
      <c r="O3744" s="1" t="s">
        <v>2009</v>
      </c>
      <c r="Q3744" s="1" t="s">
        <v>67</v>
      </c>
      <c r="R3744" s="2">
        <v>45722.576504629629</v>
      </c>
      <c r="S3744" s="1" t="s">
        <v>3011</v>
      </c>
      <c r="T3744" s="1" t="s">
        <v>412</v>
      </c>
      <c r="U3744" s="1" t="s">
        <v>1189</v>
      </c>
      <c r="V3744" s="1" t="s">
        <v>18372</v>
      </c>
      <c r="W3744" s="1" t="s">
        <v>72</v>
      </c>
      <c r="X3744" s="1" t="s">
        <v>73</v>
      </c>
      <c r="Y3744" s="1" t="s">
        <v>3621</v>
      </c>
      <c r="Z3744" s="1" t="s">
        <v>1090</v>
      </c>
      <c r="AA3744" s="1" t="s">
        <v>1090</v>
      </c>
      <c r="AB3744" s="1" t="s">
        <v>5913</v>
      </c>
      <c r="AE3744" s="2">
        <v>45722.577256944445</v>
      </c>
      <c r="AF3744" s="1" t="s">
        <v>77</v>
      </c>
      <c r="AH3744" s="1" t="s">
        <v>125</v>
      </c>
      <c r="AI3744" s="1" t="s">
        <v>464</v>
      </c>
      <c r="AJ3744" s="1" t="s">
        <v>465</v>
      </c>
      <c r="AK3744" s="1" t="s">
        <v>18373</v>
      </c>
      <c r="AL3744" s="1" t="s">
        <v>3011</v>
      </c>
      <c r="AM3744" s="2">
        <v>45722.577291666668</v>
      </c>
      <c r="AO3744" s="1" t="s">
        <v>3011</v>
      </c>
      <c r="AP3744" s="1">
        <v>5771833</v>
      </c>
      <c r="AQ3744" s="1" t="s">
        <v>83</v>
      </c>
      <c r="AR3744" s="2">
        <v>45722.648009259261</v>
      </c>
      <c r="AS3744" s="1" t="s">
        <v>84</v>
      </c>
      <c r="AT3744" s="2">
        <v>45722.5625</v>
      </c>
      <c r="AU3744" s="1" t="s">
        <v>85</v>
      </c>
      <c r="AV3744" s="1" t="s">
        <v>468</v>
      </c>
      <c r="AW3744" s="1" t="s">
        <v>469</v>
      </c>
      <c r="AX3744" s="1" t="s">
        <v>470</v>
      </c>
      <c r="AZ3744" s="2">
        <v>45722.648009259261</v>
      </c>
      <c r="BB3744" s="1" t="s">
        <v>1619</v>
      </c>
      <c r="BC3744" s="1" t="s">
        <v>1620</v>
      </c>
      <c r="BD3744" s="1" t="s">
        <v>1621</v>
      </c>
      <c r="BF3744" s="1" t="s">
        <v>4115</v>
      </c>
    </row>
    <row r="3745" spans="1:58" x14ac:dyDescent="0.35">
      <c r="A3745" s="1">
        <v>3017008</v>
      </c>
      <c r="B3745" s="1" t="s">
        <v>58</v>
      </c>
      <c r="C3745" s="1">
        <v>35396551</v>
      </c>
      <c r="D3745" s="1">
        <v>339577115</v>
      </c>
      <c r="E3745" s="1" t="s">
        <v>59</v>
      </c>
      <c r="F3745" s="1" t="s">
        <v>60</v>
      </c>
      <c r="G3745" s="1" t="s">
        <v>3864</v>
      </c>
      <c r="H3745" s="1" t="s">
        <v>18374</v>
      </c>
      <c r="I3745" s="1">
        <v>786009684</v>
      </c>
      <c r="J3745" s="1" t="s">
        <v>18375</v>
      </c>
      <c r="K3745" s="1">
        <v>14</v>
      </c>
      <c r="L3745" s="1" t="s">
        <v>64</v>
      </c>
      <c r="M3745" s="1" t="s">
        <v>65</v>
      </c>
      <c r="N3745" s="2">
        <v>44805</v>
      </c>
      <c r="O3745" s="1" t="s">
        <v>353</v>
      </c>
      <c r="Q3745" s="1" t="s">
        <v>67</v>
      </c>
      <c r="R3745" s="2">
        <v>45722.576701388891</v>
      </c>
      <c r="S3745" s="1" t="s">
        <v>1266</v>
      </c>
      <c r="T3745" s="1" t="s">
        <v>639</v>
      </c>
      <c r="U3745" s="1" t="s">
        <v>70</v>
      </c>
      <c r="V3745" s="1" t="s">
        <v>18376</v>
      </c>
      <c r="W3745" s="1" t="s">
        <v>263</v>
      </c>
      <c r="X3745" s="1" t="s">
        <v>840</v>
      </c>
      <c r="Y3745" s="1" t="s">
        <v>5118</v>
      </c>
      <c r="Z3745" s="1" t="s">
        <v>841</v>
      </c>
      <c r="AA3745" s="1" t="s">
        <v>3895</v>
      </c>
      <c r="AB3745" s="1" t="s">
        <v>124</v>
      </c>
      <c r="AE3745" s="2">
        <v>45722.577152777776</v>
      </c>
      <c r="AF3745" s="1" t="s">
        <v>77</v>
      </c>
      <c r="AH3745" s="1" t="s">
        <v>125</v>
      </c>
      <c r="AI3745" s="1" t="s">
        <v>79</v>
      </c>
      <c r="AJ3745" s="1" t="s">
        <v>378</v>
      </c>
      <c r="AK3745" s="1" t="s">
        <v>18122</v>
      </c>
      <c r="AL3745" s="1" t="s">
        <v>1266</v>
      </c>
      <c r="AM3745" s="2">
        <v>45722.577210648145</v>
      </c>
      <c r="AO3745" s="1" t="s">
        <v>1266</v>
      </c>
      <c r="AP3745" s="1">
        <v>5771832</v>
      </c>
      <c r="AQ3745" s="1" t="s">
        <v>83</v>
      </c>
      <c r="AR3745" s="2">
        <v>45723.530613425923</v>
      </c>
      <c r="AS3745" s="1" t="s">
        <v>84</v>
      </c>
      <c r="AT3745" s="2">
        <v>45722.5625</v>
      </c>
      <c r="AU3745" s="1" t="s">
        <v>573</v>
      </c>
      <c r="AV3745" s="1" t="s">
        <v>1328</v>
      </c>
      <c r="AW3745" s="1" t="s">
        <v>1329</v>
      </c>
      <c r="AX3745" s="1" t="s">
        <v>5262</v>
      </c>
      <c r="AZ3745" s="2">
        <v>45723.530613425923</v>
      </c>
      <c r="BB3745" s="1" t="s">
        <v>1878</v>
      </c>
      <c r="BC3745" s="1" t="s">
        <v>1879</v>
      </c>
      <c r="BD3745" s="1" t="s">
        <v>1880</v>
      </c>
      <c r="BE3745" s="1" t="s">
        <v>1705</v>
      </c>
      <c r="BF3745" s="1" t="s">
        <v>914</v>
      </c>
    </row>
    <row r="3746" spans="1:58" x14ac:dyDescent="0.35">
      <c r="A3746" s="1">
        <v>3017009</v>
      </c>
      <c r="B3746" s="1" t="s">
        <v>327</v>
      </c>
      <c r="C3746" s="1">
        <v>34714641</v>
      </c>
      <c r="D3746" s="1">
        <v>339713236</v>
      </c>
      <c r="E3746" s="1" t="s">
        <v>59</v>
      </c>
      <c r="F3746" s="1" t="s">
        <v>60</v>
      </c>
      <c r="G3746" s="1" t="s">
        <v>116</v>
      </c>
      <c r="H3746" s="1" t="s">
        <v>954</v>
      </c>
      <c r="I3746" s="1">
        <v>787387745</v>
      </c>
      <c r="J3746" s="1" t="s">
        <v>18377</v>
      </c>
      <c r="K3746" s="1">
        <v>14</v>
      </c>
      <c r="L3746" s="1" t="s">
        <v>64</v>
      </c>
      <c r="M3746" s="1" t="s">
        <v>65</v>
      </c>
      <c r="N3746" s="2">
        <v>43187.404861111114</v>
      </c>
      <c r="O3746" s="1" t="s">
        <v>331</v>
      </c>
      <c r="Q3746" s="1" t="s">
        <v>67</v>
      </c>
      <c r="R3746" s="2">
        <v>45722.577962962961</v>
      </c>
      <c r="S3746" s="1" t="s">
        <v>7107</v>
      </c>
      <c r="T3746" s="1" t="s">
        <v>69</v>
      </c>
      <c r="U3746" s="1" t="s">
        <v>70</v>
      </c>
      <c r="V3746" s="1" t="s">
        <v>18378</v>
      </c>
      <c r="W3746" s="1" t="s">
        <v>298</v>
      </c>
      <c r="X3746" s="1" t="s">
        <v>298</v>
      </c>
      <c r="Y3746" s="1" t="s">
        <v>5587</v>
      </c>
      <c r="Z3746" s="1" t="s">
        <v>929</v>
      </c>
      <c r="AA3746" s="1" t="s">
        <v>5739</v>
      </c>
      <c r="AB3746" s="1" t="s">
        <v>124</v>
      </c>
      <c r="AE3746" s="2">
        <v>45722.688020833331</v>
      </c>
      <c r="AF3746" s="1" t="s">
        <v>77</v>
      </c>
      <c r="AH3746" s="1" t="s">
        <v>78</v>
      </c>
      <c r="AI3746" s="1" t="s">
        <v>339</v>
      </c>
      <c r="AJ3746" s="1" t="s">
        <v>674</v>
      </c>
      <c r="AK3746" s="1" t="s">
        <v>18379</v>
      </c>
      <c r="AL3746" s="1" t="s">
        <v>6916</v>
      </c>
      <c r="AM3746" s="2">
        <v>45722.688113425924</v>
      </c>
      <c r="AN3746" s="1" t="s">
        <v>18379</v>
      </c>
      <c r="AO3746" s="1" t="s">
        <v>6916</v>
      </c>
      <c r="AP3746" s="1">
        <v>5772729</v>
      </c>
      <c r="AQ3746" s="1" t="s">
        <v>83</v>
      </c>
      <c r="AR3746" s="2">
        <v>45723.585196759261</v>
      </c>
      <c r="AS3746" s="1" t="s">
        <v>84</v>
      </c>
      <c r="AT3746" s="2">
        <v>45722.295138888891</v>
      </c>
      <c r="AU3746" s="1" t="s">
        <v>85</v>
      </c>
      <c r="AV3746" s="1" t="s">
        <v>86</v>
      </c>
      <c r="AW3746" s="1" t="s">
        <v>87</v>
      </c>
      <c r="AX3746" s="1" t="s">
        <v>88</v>
      </c>
      <c r="AZ3746" s="2">
        <v>45723.585196759261</v>
      </c>
      <c r="BB3746" s="1" t="s">
        <v>89</v>
      </c>
      <c r="BC3746" s="1" t="s">
        <v>90</v>
      </c>
      <c r="BD3746" s="1" t="s">
        <v>91</v>
      </c>
      <c r="BE3746" s="1" t="s">
        <v>18380</v>
      </c>
      <c r="BF3746" s="1" t="s">
        <v>1589</v>
      </c>
    </row>
    <row r="3747" spans="1:58" x14ac:dyDescent="0.35">
      <c r="A3747" s="1">
        <v>3017010</v>
      </c>
      <c r="B3747" s="1" t="s">
        <v>58</v>
      </c>
      <c r="C3747" s="1">
        <v>42865591</v>
      </c>
      <c r="D3747" s="1" t="s">
        <v>18381</v>
      </c>
      <c r="E3747" s="1" t="s">
        <v>59</v>
      </c>
      <c r="F3747" s="1" t="s">
        <v>4975</v>
      </c>
      <c r="G3747" s="1" t="s">
        <v>18382</v>
      </c>
      <c r="I3747" s="1" t="s">
        <v>18383</v>
      </c>
      <c r="J3747" s="1" t="s">
        <v>18384</v>
      </c>
      <c r="K3747" s="1">
        <v>20</v>
      </c>
      <c r="L3747" s="1" t="s">
        <v>409</v>
      </c>
      <c r="M3747" s="1" t="s">
        <v>295</v>
      </c>
      <c r="N3747" s="2">
        <v>45383.5</v>
      </c>
      <c r="O3747" s="1" t="s">
        <v>18385</v>
      </c>
      <c r="Q3747" s="1" t="s">
        <v>67</v>
      </c>
      <c r="R3747" s="2">
        <v>45722.578020833331</v>
      </c>
      <c r="S3747" s="1" t="s">
        <v>6023</v>
      </c>
      <c r="T3747" s="1" t="s">
        <v>412</v>
      </c>
      <c r="U3747" s="1" t="s">
        <v>101</v>
      </c>
      <c r="V3747" s="1" t="s">
        <v>101</v>
      </c>
      <c r="W3747" s="1" t="s">
        <v>72</v>
      </c>
      <c r="X3747" s="1" t="s">
        <v>73</v>
      </c>
      <c r="Y3747" s="1" t="s">
        <v>1182</v>
      </c>
      <c r="Z3747" s="1" t="s">
        <v>685</v>
      </c>
      <c r="AA3747" s="1" t="s">
        <v>3679</v>
      </c>
      <c r="AB3747" s="1" t="s">
        <v>3679</v>
      </c>
      <c r="AE3747" s="2">
        <v>45722.737442129626</v>
      </c>
      <c r="AF3747" s="1" t="s">
        <v>6026</v>
      </c>
      <c r="AG3747" s="1">
        <v>24</v>
      </c>
      <c r="AH3747" s="1" t="s">
        <v>78</v>
      </c>
      <c r="AI3747" s="1" t="s">
        <v>1000</v>
      </c>
      <c r="AJ3747" s="1" t="s">
        <v>80</v>
      </c>
      <c r="AK3747" s="1" t="s">
        <v>18386</v>
      </c>
      <c r="AL3747" s="1" t="s">
        <v>1439</v>
      </c>
      <c r="AM3747" s="2">
        <v>45722.737569444442</v>
      </c>
      <c r="AN3747" s="1" t="s">
        <v>18386</v>
      </c>
      <c r="AO3747" s="1" t="s">
        <v>1439</v>
      </c>
      <c r="AP3747" s="1">
        <v>5772943</v>
      </c>
      <c r="AQ3747" s="1" t="s">
        <v>83</v>
      </c>
      <c r="AR3747" s="2">
        <v>45723.459143518521</v>
      </c>
      <c r="AS3747" s="1" t="s">
        <v>84</v>
      </c>
      <c r="AT3747" s="2">
        <v>45722.333333333336</v>
      </c>
      <c r="AU3747" s="1" t="s">
        <v>85</v>
      </c>
      <c r="AV3747" s="1" t="s">
        <v>86</v>
      </c>
      <c r="AW3747" s="1" t="s">
        <v>87</v>
      </c>
      <c r="AX3747" s="1" t="s">
        <v>88</v>
      </c>
      <c r="AY3747" s="2">
        <v>45723.737442129626</v>
      </c>
      <c r="AZ3747" s="2">
        <v>45723.459143518521</v>
      </c>
      <c r="BA3747" s="1" t="s">
        <v>419</v>
      </c>
      <c r="BB3747" s="1" t="s">
        <v>765</v>
      </c>
      <c r="BC3747" s="1" t="s">
        <v>766</v>
      </c>
      <c r="BD3747" s="1" t="s">
        <v>767</v>
      </c>
      <c r="BE3747" s="1" t="s">
        <v>18387</v>
      </c>
      <c r="BF3747" s="1" t="s">
        <v>1439</v>
      </c>
    </row>
    <row r="3748" spans="1:58" x14ac:dyDescent="0.35">
      <c r="A3748" s="1">
        <v>3017011</v>
      </c>
      <c r="B3748" s="1" t="s">
        <v>58</v>
      </c>
      <c r="C3748" s="1">
        <v>36213901</v>
      </c>
      <c r="D3748" s="1">
        <v>338359560</v>
      </c>
      <c r="E3748" s="1" t="s">
        <v>59</v>
      </c>
      <c r="F3748" s="1" t="s">
        <v>60</v>
      </c>
      <c r="G3748" s="1" t="s">
        <v>275</v>
      </c>
      <c r="H3748" s="1" t="s">
        <v>18388</v>
      </c>
      <c r="I3748" s="1">
        <v>775429311</v>
      </c>
      <c r="J3748" s="1" t="s">
        <v>3044</v>
      </c>
      <c r="K3748" s="1">
        <v>13</v>
      </c>
      <c r="L3748" s="1" t="s">
        <v>64</v>
      </c>
      <c r="M3748" s="1" t="s">
        <v>65</v>
      </c>
      <c r="N3748" s="2">
        <v>45119.466932870368</v>
      </c>
      <c r="O3748" s="1" t="s">
        <v>66</v>
      </c>
      <c r="Q3748" s="1" t="s">
        <v>67</v>
      </c>
      <c r="R3748" s="2">
        <v>45722.579386574071</v>
      </c>
      <c r="S3748" s="1" t="s">
        <v>6677</v>
      </c>
      <c r="T3748" s="1" t="s">
        <v>100</v>
      </c>
      <c r="U3748" s="1" t="s">
        <v>101</v>
      </c>
      <c r="V3748" s="1" t="s">
        <v>18389</v>
      </c>
      <c r="Y3748" s="1" t="s">
        <v>2998</v>
      </c>
      <c r="Z3748" s="1" t="s">
        <v>337</v>
      </c>
      <c r="AA3748" s="1" t="s">
        <v>9930</v>
      </c>
      <c r="AB3748" s="1" t="s">
        <v>9930</v>
      </c>
      <c r="AE3748" s="2">
        <v>45722.579398148147</v>
      </c>
      <c r="AF3748" s="1" t="s">
        <v>77</v>
      </c>
      <c r="AH3748" s="1" t="s">
        <v>125</v>
      </c>
      <c r="AI3748" s="1" t="s">
        <v>79</v>
      </c>
      <c r="AJ3748" s="1" t="s">
        <v>283</v>
      </c>
      <c r="AK3748" s="1" t="s">
        <v>18390</v>
      </c>
      <c r="AL3748" s="1" t="s">
        <v>6677</v>
      </c>
      <c r="AM3748" s="2">
        <v>45722.579421296294</v>
      </c>
      <c r="AN3748" s="1" t="s">
        <v>18390</v>
      </c>
      <c r="AP3748" s="1">
        <v>5771841</v>
      </c>
      <c r="AQ3748" s="1" t="s">
        <v>83</v>
      </c>
      <c r="AR3748" s="2">
        <v>45722.656365740739</v>
      </c>
      <c r="AS3748" s="1" t="s">
        <v>84</v>
      </c>
      <c r="AT3748" s="2">
        <v>45724.333333333336</v>
      </c>
      <c r="AU3748" s="1" t="s">
        <v>85</v>
      </c>
      <c r="AV3748" s="1" t="s">
        <v>1702</v>
      </c>
      <c r="AW3748" s="1" t="s">
        <v>1703</v>
      </c>
      <c r="AX3748" s="1" t="s">
        <v>10336</v>
      </c>
      <c r="AZ3748" s="2">
        <v>45722.656365740739</v>
      </c>
      <c r="BB3748" s="1" t="s">
        <v>111</v>
      </c>
      <c r="BC3748" s="1" t="s">
        <v>112</v>
      </c>
      <c r="BD3748" s="1" t="s">
        <v>113</v>
      </c>
      <c r="BE3748" s="1" t="s">
        <v>6522</v>
      </c>
      <c r="BF3748" s="1" t="s">
        <v>349</v>
      </c>
    </row>
    <row r="3749" spans="1:58" x14ac:dyDescent="0.35">
      <c r="A3749" s="1">
        <v>3017012</v>
      </c>
      <c r="B3749" s="1" t="s">
        <v>58</v>
      </c>
      <c r="C3749" s="1">
        <v>42775541</v>
      </c>
      <c r="D3749" s="1">
        <v>339815908</v>
      </c>
      <c r="E3749" s="1" t="s">
        <v>59</v>
      </c>
      <c r="F3749" s="1" t="s">
        <v>60</v>
      </c>
      <c r="G3749" s="1" t="s">
        <v>10280</v>
      </c>
      <c r="H3749" s="1" t="s">
        <v>827</v>
      </c>
      <c r="I3749" s="1">
        <v>774578046</v>
      </c>
      <c r="J3749" s="1" t="s">
        <v>18391</v>
      </c>
      <c r="K3749" s="1">
        <v>17</v>
      </c>
      <c r="L3749" s="1" t="s">
        <v>64</v>
      </c>
      <c r="M3749" s="1" t="s">
        <v>65</v>
      </c>
      <c r="N3749" s="2">
        <v>45501.041678240741</v>
      </c>
      <c r="O3749" s="1" t="s">
        <v>66</v>
      </c>
      <c r="Q3749" s="1" t="s">
        <v>67</v>
      </c>
      <c r="R3749" s="2">
        <v>45722.580138888887</v>
      </c>
      <c r="S3749" s="1" t="s">
        <v>2437</v>
      </c>
      <c r="T3749" s="1" t="s">
        <v>69</v>
      </c>
      <c r="U3749" s="1" t="s">
        <v>70</v>
      </c>
      <c r="V3749" s="1" t="s">
        <v>18392</v>
      </c>
      <c r="W3749" s="1" t="s">
        <v>3521</v>
      </c>
      <c r="X3749" s="1" t="s">
        <v>3522</v>
      </c>
      <c r="Y3749" s="1" t="s">
        <v>4546</v>
      </c>
      <c r="Z3749" s="1" t="s">
        <v>3713</v>
      </c>
      <c r="AA3749" s="1" t="s">
        <v>3714</v>
      </c>
      <c r="AB3749" s="1" t="s">
        <v>124</v>
      </c>
      <c r="AE3749" s="2">
        <v>45722.580150462964</v>
      </c>
      <c r="AF3749" s="1" t="s">
        <v>77</v>
      </c>
      <c r="AH3749" s="1" t="s">
        <v>125</v>
      </c>
      <c r="AI3749" s="1" t="s">
        <v>79</v>
      </c>
      <c r="AJ3749" s="1" t="s">
        <v>378</v>
      </c>
      <c r="AK3749" s="1" t="s">
        <v>18392</v>
      </c>
      <c r="AL3749" s="1" t="s">
        <v>2437</v>
      </c>
      <c r="AM3749" s="2">
        <v>45722.58017361111</v>
      </c>
      <c r="AN3749" s="1" t="s">
        <v>18392</v>
      </c>
      <c r="AP3749" s="1">
        <v>5771845</v>
      </c>
      <c r="AQ3749" s="1" t="s">
        <v>83</v>
      </c>
      <c r="AR3749" s="2">
        <v>45722.744050925925</v>
      </c>
      <c r="AS3749" s="1" t="s">
        <v>84</v>
      </c>
      <c r="AT3749" s="2">
        <v>45724.333333333336</v>
      </c>
      <c r="AU3749" s="1" t="s">
        <v>85</v>
      </c>
      <c r="AV3749" s="1" t="s">
        <v>3527</v>
      </c>
      <c r="AW3749" s="1" t="s">
        <v>3528</v>
      </c>
      <c r="AX3749" s="1" t="s">
        <v>4122</v>
      </c>
      <c r="AZ3749" s="2">
        <v>45722.744050925925</v>
      </c>
      <c r="BB3749" s="1" t="s">
        <v>765</v>
      </c>
      <c r="BC3749" s="1" t="s">
        <v>766</v>
      </c>
      <c r="BD3749" s="1" t="s">
        <v>767</v>
      </c>
      <c r="BE3749" s="1" t="s">
        <v>18393</v>
      </c>
      <c r="BF3749" s="1" t="s">
        <v>1484</v>
      </c>
    </row>
    <row r="3750" spans="1:58" x14ac:dyDescent="0.35">
      <c r="A3750" s="1">
        <v>3017013</v>
      </c>
      <c r="B3750" s="1" t="s">
        <v>58</v>
      </c>
      <c r="C3750" s="1">
        <v>34588521</v>
      </c>
      <c r="D3750" s="1">
        <v>338422669</v>
      </c>
      <c r="E3750" s="1" t="s">
        <v>59</v>
      </c>
      <c r="F3750" s="1" t="s">
        <v>60</v>
      </c>
      <c r="G3750" s="1" t="s">
        <v>18394</v>
      </c>
      <c r="H3750" s="1" t="s">
        <v>18395</v>
      </c>
      <c r="I3750" s="1">
        <v>777137581</v>
      </c>
      <c r="J3750" s="1" t="s">
        <v>18396</v>
      </c>
      <c r="K3750" s="1">
        <v>12</v>
      </c>
      <c r="L3750" s="1" t="s">
        <v>64</v>
      </c>
      <c r="M3750" s="1" t="s">
        <v>65</v>
      </c>
      <c r="N3750" s="2">
        <v>45635.680011574077</v>
      </c>
      <c r="O3750" s="1" t="s">
        <v>66</v>
      </c>
      <c r="Q3750" s="1" t="s">
        <v>67</v>
      </c>
      <c r="R3750" s="2">
        <v>45722.580543981479</v>
      </c>
      <c r="S3750" s="1" t="s">
        <v>1529</v>
      </c>
      <c r="T3750" s="1" t="s">
        <v>1021</v>
      </c>
      <c r="U3750" s="1" t="s">
        <v>603</v>
      </c>
      <c r="V3750" s="1" t="s">
        <v>18397</v>
      </c>
      <c r="W3750" s="1" t="s">
        <v>214</v>
      </c>
      <c r="X3750" s="1" t="s">
        <v>215</v>
      </c>
      <c r="Y3750" s="1" t="s">
        <v>7771</v>
      </c>
      <c r="Z3750" s="1" t="s">
        <v>8196</v>
      </c>
      <c r="AA3750" s="1" t="s">
        <v>8196</v>
      </c>
      <c r="AB3750" s="1" t="s">
        <v>8196</v>
      </c>
      <c r="AC3750" s="1" t="s">
        <v>18398</v>
      </c>
      <c r="AE3750" s="2">
        <v>45722.580555555556</v>
      </c>
      <c r="AF3750" s="1" t="s">
        <v>77</v>
      </c>
      <c r="AH3750" s="1" t="s">
        <v>125</v>
      </c>
      <c r="AI3750" s="1" t="s">
        <v>79</v>
      </c>
      <c r="AJ3750" s="1" t="s">
        <v>378</v>
      </c>
      <c r="AK3750" s="1" t="s">
        <v>18399</v>
      </c>
      <c r="AL3750" s="1" t="s">
        <v>1529</v>
      </c>
      <c r="AM3750" s="2">
        <v>45722.580590277779</v>
      </c>
      <c r="AN3750" s="1" t="s">
        <v>18399</v>
      </c>
      <c r="AP3750" s="1">
        <v>5771851</v>
      </c>
      <c r="AQ3750" s="1" t="s">
        <v>83</v>
      </c>
      <c r="AR3750" s="2">
        <v>45722.75141203704</v>
      </c>
      <c r="AS3750" s="1" t="s">
        <v>84</v>
      </c>
      <c r="AT3750" s="2">
        <v>45724.333333333336</v>
      </c>
      <c r="AU3750" s="1" t="s">
        <v>85</v>
      </c>
      <c r="AV3750" s="1" t="s">
        <v>1957</v>
      </c>
      <c r="AW3750" s="1" t="s">
        <v>1958</v>
      </c>
      <c r="AX3750" s="1" t="s">
        <v>2365</v>
      </c>
      <c r="AZ3750" s="2">
        <v>45722.75141203704</v>
      </c>
      <c r="BB3750" s="1" t="s">
        <v>1003</v>
      </c>
      <c r="BC3750" s="1" t="s">
        <v>595</v>
      </c>
      <c r="BD3750" s="1" t="s">
        <v>1004</v>
      </c>
      <c r="BE3750" s="1" t="s">
        <v>755</v>
      </c>
      <c r="BF3750" s="1" t="s">
        <v>137</v>
      </c>
    </row>
    <row r="3751" spans="1:58" x14ac:dyDescent="0.35">
      <c r="A3751" s="1">
        <v>3017014</v>
      </c>
      <c r="B3751" s="1" t="s">
        <v>223</v>
      </c>
      <c r="C3751" s="1">
        <v>44201621</v>
      </c>
      <c r="D3751" s="1">
        <v>339022053</v>
      </c>
      <c r="E3751" s="1" t="s">
        <v>59</v>
      </c>
      <c r="F3751" s="1" t="s">
        <v>60</v>
      </c>
      <c r="G3751" s="1" t="s">
        <v>18400</v>
      </c>
      <c r="H3751" s="1" t="s">
        <v>18401</v>
      </c>
      <c r="I3751" s="1">
        <v>779233592</v>
      </c>
      <c r="J3751" s="1" t="s">
        <v>18402</v>
      </c>
      <c r="K3751" s="1">
        <v>17</v>
      </c>
      <c r="L3751" s="1" t="s">
        <v>244</v>
      </c>
      <c r="M3751" s="1" t="s">
        <v>65</v>
      </c>
      <c r="N3751" s="2">
        <v>45579</v>
      </c>
      <c r="O3751" s="1" t="s">
        <v>98</v>
      </c>
      <c r="Q3751" s="1" t="s">
        <v>67</v>
      </c>
      <c r="R3751" s="2">
        <v>45722.58153935185</v>
      </c>
      <c r="S3751" s="1" t="s">
        <v>6204</v>
      </c>
      <c r="T3751" s="1" t="s">
        <v>100</v>
      </c>
      <c r="U3751" s="1" t="s">
        <v>70</v>
      </c>
      <c r="V3751" s="1" t="s">
        <v>18403</v>
      </c>
      <c r="W3751" s="1" t="s">
        <v>3521</v>
      </c>
      <c r="X3751" s="1" t="s">
        <v>3522</v>
      </c>
      <c r="Y3751" s="1" t="s">
        <v>5982</v>
      </c>
      <c r="Z3751" s="1" t="s">
        <v>3524</v>
      </c>
      <c r="AA3751" s="1" t="s">
        <v>8504</v>
      </c>
      <c r="AB3751" s="1" t="s">
        <v>124</v>
      </c>
      <c r="AE3751" s="2">
        <v>45722.581550925926</v>
      </c>
      <c r="AF3751" s="1" t="s">
        <v>77</v>
      </c>
      <c r="AH3751" s="1" t="s">
        <v>125</v>
      </c>
      <c r="AI3751" s="1" t="s">
        <v>106</v>
      </c>
      <c r="AJ3751" s="1" t="s">
        <v>107</v>
      </c>
      <c r="AK3751" s="1" t="s">
        <v>18404</v>
      </c>
      <c r="AL3751" s="1" t="s">
        <v>6204</v>
      </c>
      <c r="AM3751" s="2">
        <v>45722.581585648149</v>
      </c>
      <c r="AN3751" s="1" t="s">
        <v>18404</v>
      </c>
      <c r="AP3751" s="1">
        <v>5771858</v>
      </c>
      <c r="AQ3751" s="1" t="s">
        <v>83</v>
      </c>
      <c r="AR3751" s="2">
        <v>45723.770983796298</v>
      </c>
      <c r="AS3751" s="1" t="s">
        <v>84</v>
      </c>
      <c r="AT3751" s="2">
        <v>45724.333333333336</v>
      </c>
      <c r="AU3751" s="1" t="s">
        <v>85</v>
      </c>
      <c r="AV3751" s="1" t="s">
        <v>3527</v>
      </c>
      <c r="AW3751" s="1" t="s">
        <v>3528</v>
      </c>
      <c r="AX3751" s="1" t="s">
        <v>3529</v>
      </c>
      <c r="AZ3751" s="2">
        <v>45723.770983796298</v>
      </c>
      <c r="BB3751" s="1" t="s">
        <v>8507</v>
      </c>
      <c r="BC3751" s="1" t="s">
        <v>802</v>
      </c>
      <c r="BD3751" s="1" t="s">
        <v>8508</v>
      </c>
      <c r="BE3751" s="1" t="s">
        <v>18405</v>
      </c>
      <c r="BF3751" s="1" t="s">
        <v>406</v>
      </c>
    </row>
    <row r="3752" spans="1:58" x14ac:dyDescent="0.35">
      <c r="A3752" s="1">
        <v>3017015</v>
      </c>
      <c r="B3752" s="1" t="s">
        <v>58</v>
      </c>
      <c r="C3752" s="1">
        <v>42382961</v>
      </c>
      <c r="D3752" s="1">
        <v>338569527</v>
      </c>
      <c r="E3752" s="1" t="s">
        <v>59</v>
      </c>
      <c r="F3752" s="1" t="s">
        <v>60</v>
      </c>
      <c r="G3752" s="1" t="s">
        <v>1409</v>
      </c>
      <c r="H3752" s="1" t="s">
        <v>2994</v>
      </c>
      <c r="I3752" s="1">
        <v>782937798</v>
      </c>
      <c r="J3752" s="1" t="s">
        <v>1752</v>
      </c>
      <c r="K3752" s="1">
        <v>14</v>
      </c>
      <c r="L3752" s="1" t="s">
        <v>64</v>
      </c>
      <c r="M3752" s="1" t="s">
        <v>65</v>
      </c>
      <c r="N3752" s="2">
        <v>45309.75</v>
      </c>
      <c r="O3752" s="1" t="s">
        <v>66</v>
      </c>
      <c r="Q3752" s="1" t="s">
        <v>67</v>
      </c>
      <c r="R3752" s="2">
        <v>45722.581886574073</v>
      </c>
      <c r="S3752" s="1" t="s">
        <v>5353</v>
      </c>
      <c r="T3752" s="1" t="s">
        <v>100</v>
      </c>
      <c r="U3752" s="1" t="s">
        <v>70</v>
      </c>
      <c r="V3752" s="1" t="s">
        <v>18406</v>
      </c>
      <c r="W3752" s="1" t="s">
        <v>214</v>
      </c>
      <c r="X3752" s="1" t="s">
        <v>319</v>
      </c>
      <c r="Y3752" s="1" t="s">
        <v>1268</v>
      </c>
      <c r="Z3752" s="1" t="s">
        <v>321</v>
      </c>
      <c r="AA3752" s="1" t="s">
        <v>4490</v>
      </c>
      <c r="AB3752" s="1" t="s">
        <v>18407</v>
      </c>
      <c r="AC3752" s="1" t="s">
        <v>18408</v>
      </c>
      <c r="AE3752" s="2">
        <v>45723.518888888888</v>
      </c>
      <c r="AF3752" s="1" t="s">
        <v>77</v>
      </c>
      <c r="AH3752" s="1" t="s">
        <v>125</v>
      </c>
      <c r="AI3752" s="1" t="s">
        <v>58</v>
      </c>
      <c r="AJ3752" s="1" t="s">
        <v>80</v>
      </c>
      <c r="AK3752" s="1" t="s">
        <v>18409</v>
      </c>
      <c r="AL3752" s="1" t="s">
        <v>325</v>
      </c>
      <c r="AM3752" s="2">
        <v>45723.51903935185</v>
      </c>
      <c r="AN3752" s="1" t="s">
        <v>18409</v>
      </c>
      <c r="AO3752" s="1" t="s">
        <v>325</v>
      </c>
      <c r="AP3752" s="1">
        <v>5775464</v>
      </c>
      <c r="AQ3752" s="1" t="s">
        <v>83</v>
      </c>
      <c r="AR3752" s="2">
        <v>45723.568784722222</v>
      </c>
      <c r="AS3752" s="1" t="s">
        <v>84</v>
      </c>
      <c r="AT3752" s="2">
        <v>45723.333333333336</v>
      </c>
      <c r="AU3752" s="1" t="s">
        <v>85</v>
      </c>
      <c r="AV3752" s="1" t="s">
        <v>251</v>
      </c>
      <c r="AW3752" s="1" t="s">
        <v>252</v>
      </c>
      <c r="AX3752" s="1" t="s">
        <v>253</v>
      </c>
      <c r="AZ3752" s="2">
        <v>45723.568784722222</v>
      </c>
      <c r="BB3752" s="1" t="s">
        <v>254</v>
      </c>
      <c r="BC3752" s="1" t="s">
        <v>255</v>
      </c>
      <c r="BD3752" s="1" t="s">
        <v>256</v>
      </c>
      <c r="BE3752" s="1" t="s">
        <v>16526</v>
      </c>
      <c r="BF3752" s="1" t="s">
        <v>5513</v>
      </c>
    </row>
    <row r="3753" spans="1:58" x14ac:dyDescent="0.35">
      <c r="A3753" s="1">
        <v>3017016</v>
      </c>
      <c r="B3753" s="1" t="s">
        <v>58</v>
      </c>
      <c r="C3753" s="1">
        <v>370551</v>
      </c>
      <c r="D3753" s="1">
        <v>338252422</v>
      </c>
      <c r="E3753" s="1" t="s">
        <v>59</v>
      </c>
      <c r="F3753" s="1" t="s">
        <v>60</v>
      </c>
      <c r="G3753" s="1" t="s">
        <v>2926</v>
      </c>
      <c r="H3753" s="1" t="s">
        <v>1728</v>
      </c>
      <c r="I3753" s="1">
        <v>787518431</v>
      </c>
      <c r="J3753" s="1" t="s">
        <v>18410</v>
      </c>
      <c r="K3753" s="1">
        <v>12</v>
      </c>
      <c r="L3753" s="1" t="s">
        <v>244</v>
      </c>
      <c r="M3753" s="1" t="s">
        <v>65</v>
      </c>
      <c r="N3753" s="2">
        <v>45002</v>
      </c>
      <c r="O3753" s="1" t="s">
        <v>353</v>
      </c>
      <c r="Q3753" s="1" t="s">
        <v>67</v>
      </c>
      <c r="R3753" s="2">
        <v>45722.58252314815</v>
      </c>
      <c r="S3753" s="1" t="s">
        <v>4967</v>
      </c>
      <c r="T3753" s="1" t="s">
        <v>100</v>
      </c>
      <c r="U3753" s="1" t="s">
        <v>70</v>
      </c>
      <c r="V3753" s="1" t="s">
        <v>18411</v>
      </c>
      <c r="Y3753" s="1" t="s">
        <v>1597</v>
      </c>
      <c r="Z3753" s="1" t="s">
        <v>75</v>
      </c>
      <c r="AE3753" s="2">
        <v>45722.768634259257</v>
      </c>
      <c r="AF3753" s="1" t="s">
        <v>77</v>
      </c>
      <c r="AH3753" s="1" t="s">
        <v>78</v>
      </c>
      <c r="AI3753" s="1" t="s">
        <v>58</v>
      </c>
      <c r="AJ3753" s="1" t="s">
        <v>687</v>
      </c>
      <c r="AK3753" s="1" t="s">
        <v>18412</v>
      </c>
      <c r="AL3753" s="1" t="s">
        <v>93</v>
      </c>
      <c r="AM3753" s="2">
        <v>45722.768738425926</v>
      </c>
      <c r="AN3753" s="1" t="s">
        <v>18412</v>
      </c>
      <c r="AO3753" s="1" t="s">
        <v>93</v>
      </c>
      <c r="AP3753" s="1">
        <v>5773032</v>
      </c>
      <c r="AQ3753" s="1" t="s">
        <v>83</v>
      </c>
      <c r="AR3753" s="2">
        <v>45723.5159375</v>
      </c>
      <c r="AS3753" s="1" t="s">
        <v>84</v>
      </c>
      <c r="AT3753" s="2">
        <v>45722.5625</v>
      </c>
      <c r="AU3753" s="1" t="s">
        <v>85</v>
      </c>
      <c r="AV3753" s="1" t="s">
        <v>251</v>
      </c>
      <c r="AW3753" s="1" t="s">
        <v>252</v>
      </c>
      <c r="AX3753" s="1" t="s">
        <v>253</v>
      </c>
      <c r="AZ3753" s="2">
        <v>45723.515925925924</v>
      </c>
      <c r="BB3753" s="1" t="s">
        <v>551</v>
      </c>
      <c r="BC3753" s="1" t="s">
        <v>552</v>
      </c>
      <c r="BD3753" s="1" t="s">
        <v>553</v>
      </c>
      <c r="BE3753" s="1" t="s">
        <v>18413</v>
      </c>
      <c r="BF3753" s="1" t="s">
        <v>128</v>
      </c>
    </row>
    <row r="3754" spans="1:58" x14ac:dyDescent="0.35">
      <c r="A3754" s="1">
        <v>3017017</v>
      </c>
      <c r="B3754" s="1" t="s">
        <v>2121</v>
      </c>
      <c r="C3754" s="1">
        <v>45122641</v>
      </c>
      <c r="D3754" s="1">
        <v>339145260</v>
      </c>
      <c r="E3754" s="1" t="s">
        <v>59</v>
      </c>
      <c r="F3754" s="1" t="s">
        <v>2121</v>
      </c>
      <c r="G3754" s="1" t="s">
        <v>2268</v>
      </c>
      <c r="H3754" s="1" t="s">
        <v>11642</v>
      </c>
      <c r="I3754" s="1">
        <v>775654413</v>
      </c>
      <c r="J3754" s="1" t="s">
        <v>908</v>
      </c>
      <c r="K3754" s="1">
        <v>15</v>
      </c>
      <c r="L3754" s="1" t="s">
        <v>64</v>
      </c>
      <c r="M3754" s="1" t="s">
        <v>65</v>
      </c>
      <c r="N3754" s="2">
        <v>45674.666666666664</v>
      </c>
      <c r="O3754" s="1" t="s">
        <v>2123</v>
      </c>
      <c r="Q3754" s="1" t="s">
        <v>67</v>
      </c>
      <c r="R3754" s="2">
        <v>45722.582789351851</v>
      </c>
      <c r="S3754" s="1" t="s">
        <v>2065</v>
      </c>
      <c r="T3754" s="1" t="s">
        <v>1021</v>
      </c>
      <c r="U3754" s="1" t="s">
        <v>385</v>
      </c>
      <c r="V3754" s="1" t="s">
        <v>18414</v>
      </c>
      <c r="W3754" s="1" t="s">
        <v>2126</v>
      </c>
      <c r="X3754" s="1" t="s">
        <v>215</v>
      </c>
      <c r="Y3754" s="1" t="s">
        <v>2127</v>
      </c>
      <c r="Z3754" s="1" t="s">
        <v>145</v>
      </c>
      <c r="AA3754" s="1" t="s">
        <v>15551</v>
      </c>
      <c r="AB3754" s="1" t="s">
        <v>124</v>
      </c>
      <c r="AE3754" s="2">
        <v>45722.582800925928</v>
      </c>
      <c r="AF3754" s="1" t="s">
        <v>2129</v>
      </c>
      <c r="AG3754" s="1">
        <v>24</v>
      </c>
      <c r="AH3754" s="1" t="s">
        <v>125</v>
      </c>
      <c r="AI3754" s="1" t="s">
        <v>79</v>
      </c>
      <c r="AJ3754" s="1" t="s">
        <v>283</v>
      </c>
      <c r="AK3754" s="1" t="s">
        <v>18415</v>
      </c>
      <c r="AL3754" s="1" t="s">
        <v>2065</v>
      </c>
      <c r="AM3754" s="2">
        <v>45722.582824074074</v>
      </c>
      <c r="AN3754" s="1" t="s">
        <v>18415</v>
      </c>
      <c r="AP3754" s="1">
        <v>5771868</v>
      </c>
      <c r="AQ3754" s="1" t="s">
        <v>83</v>
      </c>
      <c r="AR3754" s="2">
        <v>45723.560578703706</v>
      </c>
      <c r="AS3754" s="1" t="s">
        <v>84</v>
      </c>
      <c r="AT3754" s="2">
        <v>45724.333333333336</v>
      </c>
      <c r="AU3754" s="1" t="s">
        <v>85</v>
      </c>
      <c r="AV3754" s="1" t="s">
        <v>1957</v>
      </c>
      <c r="AW3754" s="1" t="s">
        <v>1958</v>
      </c>
      <c r="AX3754" s="1" t="s">
        <v>2365</v>
      </c>
      <c r="AY3754" s="2">
        <v>45723.582800925928</v>
      </c>
      <c r="AZ3754" s="2">
        <v>45723.560578703706</v>
      </c>
      <c r="BA3754" s="1" t="s">
        <v>419</v>
      </c>
      <c r="BB3754" s="1" t="s">
        <v>950</v>
      </c>
      <c r="BC3754" s="1" t="s">
        <v>951</v>
      </c>
      <c r="BD3754" s="1" t="s">
        <v>815</v>
      </c>
      <c r="BE3754" s="1" t="s">
        <v>18416</v>
      </c>
      <c r="BF3754" s="1" t="s">
        <v>156</v>
      </c>
    </row>
    <row r="3755" spans="1:58" x14ac:dyDescent="0.35">
      <c r="A3755" s="1">
        <v>3017018</v>
      </c>
      <c r="B3755" s="1" t="s">
        <v>58</v>
      </c>
      <c r="C3755" s="1">
        <v>44198071</v>
      </c>
      <c r="D3755" s="1">
        <v>338921532</v>
      </c>
      <c r="E3755" s="1" t="s">
        <v>59</v>
      </c>
      <c r="F3755" s="1" t="s">
        <v>60</v>
      </c>
      <c r="G3755" s="1" t="s">
        <v>1347</v>
      </c>
      <c r="H3755" s="1" t="s">
        <v>18417</v>
      </c>
      <c r="I3755" s="1">
        <v>786077633</v>
      </c>
      <c r="J3755" s="1" t="s">
        <v>7308</v>
      </c>
      <c r="K3755" s="1">
        <v>12</v>
      </c>
      <c r="L3755" s="1" t="s">
        <v>64</v>
      </c>
      <c r="M3755" s="1" t="s">
        <v>65</v>
      </c>
      <c r="N3755" s="2">
        <v>45721.559629629628</v>
      </c>
      <c r="O3755" s="1" t="s">
        <v>66</v>
      </c>
      <c r="Q3755" s="1" t="s">
        <v>67</v>
      </c>
      <c r="R3755" s="2">
        <v>45722.584675925929</v>
      </c>
      <c r="S3755" s="1" t="s">
        <v>4830</v>
      </c>
      <c r="T3755" s="1" t="s">
        <v>100</v>
      </c>
      <c r="U3755" s="1" t="s">
        <v>70</v>
      </c>
      <c r="V3755" s="1" t="s">
        <v>18418</v>
      </c>
      <c r="W3755" s="1" t="s">
        <v>162</v>
      </c>
      <c r="X3755" s="1" t="s">
        <v>1191</v>
      </c>
      <c r="Y3755" s="1" t="s">
        <v>2840</v>
      </c>
      <c r="Z3755" s="1" t="s">
        <v>3874</v>
      </c>
      <c r="AA3755" s="1" t="s">
        <v>3874</v>
      </c>
      <c r="AB3755" s="1" t="s">
        <v>124</v>
      </c>
      <c r="AE3755" s="2">
        <v>45722.584687499999</v>
      </c>
      <c r="AF3755" s="1" t="s">
        <v>77</v>
      </c>
      <c r="AH3755" s="1" t="s">
        <v>125</v>
      </c>
      <c r="AI3755" s="1" t="s">
        <v>58</v>
      </c>
      <c r="AJ3755" s="1" t="s">
        <v>283</v>
      </c>
      <c r="AL3755" s="1" t="s">
        <v>4830</v>
      </c>
      <c r="AM3755" s="2">
        <v>45722.754050925927</v>
      </c>
      <c r="AN3755" s="1" t="s">
        <v>18419</v>
      </c>
      <c r="AO3755" s="1" t="s">
        <v>1484</v>
      </c>
      <c r="AP3755" s="1">
        <v>5772984</v>
      </c>
      <c r="AQ3755" s="1" t="s">
        <v>83</v>
      </c>
      <c r="AR3755" s="2">
        <v>45723.526932870373</v>
      </c>
      <c r="AS3755" s="1" t="s">
        <v>84</v>
      </c>
      <c r="AT3755" s="2">
        <v>45722.5625</v>
      </c>
      <c r="AU3755" s="1" t="s">
        <v>573</v>
      </c>
      <c r="AV3755" s="1" t="s">
        <v>402</v>
      </c>
      <c r="AW3755" s="1" t="s">
        <v>403</v>
      </c>
      <c r="AX3755" s="1" t="s">
        <v>404</v>
      </c>
      <c r="AZ3755" s="2">
        <v>45723.526921296296</v>
      </c>
      <c r="BB3755" s="1" t="s">
        <v>765</v>
      </c>
      <c r="BC3755" s="1" t="s">
        <v>766</v>
      </c>
      <c r="BD3755" s="1" t="s">
        <v>767</v>
      </c>
      <c r="BE3755" s="1" t="s">
        <v>6153</v>
      </c>
      <c r="BF3755" s="1" t="s">
        <v>1484</v>
      </c>
    </row>
    <row r="3756" spans="1:58" x14ac:dyDescent="0.35">
      <c r="A3756" s="1">
        <v>3017019</v>
      </c>
      <c r="B3756" s="1" t="s">
        <v>58</v>
      </c>
      <c r="C3756" s="1">
        <v>37792901</v>
      </c>
      <c r="D3756" s="1">
        <v>338232272</v>
      </c>
      <c r="E3756" s="1" t="s">
        <v>59</v>
      </c>
      <c r="F3756" s="1" t="s">
        <v>60</v>
      </c>
      <c r="G3756" s="1" t="s">
        <v>18420</v>
      </c>
      <c r="I3756" s="1">
        <v>784428414</v>
      </c>
      <c r="J3756" s="1" t="s">
        <v>18421</v>
      </c>
      <c r="K3756" s="1">
        <v>20</v>
      </c>
      <c r="L3756" s="1" t="s">
        <v>409</v>
      </c>
      <c r="M3756" s="1" t="s">
        <v>295</v>
      </c>
      <c r="N3756" s="2">
        <v>44958</v>
      </c>
      <c r="O3756" s="1" t="s">
        <v>180</v>
      </c>
      <c r="Q3756" s="1" t="s">
        <v>67</v>
      </c>
      <c r="R3756" s="2">
        <v>45722.585034722222</v>
      </c>
      <c r="S3756" s="1" t="s">
        <v>12309</v>
      </c>
      <c r="T3756" s="1" t="s">
        <v>69</v>
      </c>
      <c r="U3756" s="1" t="s">
        <v>863</v>
      </c>
      <c r="V3756" s="1" t="s">
        <v>18422</v>
      </c>
      <c r="W3756" s="1" t="s">
        <v>162</v>
      </c>
      <c r="X3756" s="1" t="s">
        <v>1191</v>
      </c>
      <c r="Y3756" s="1" t="s">
        <v>5236</v>
      </c>
      <c r="Z3756" s="1" t="s">
        <v>400</v>
      </c>
      <c r="AA3756" s="1" t="s">
        <v>18423</v>
      </c>
      <c r="AB3756" s="1" t="s">
        <v>18424</v>
      </c>
      <c r="AE3756" s="2">
        <v>45722.585046296299</v>
      </c>
      <c r="AF3756" s="1" t="s">
        <v>77</v>
      </c>
      <c r="AH3756" s="1" t="s">
        <v>125</v>
      </c>
      <c r="AI3756" s="1" t="s">
        <v>79</v>
      </c>
      <c r="AJ3756" s="1" t="s">
        <v>283</v>
      </c>
      <c r="AK3756" s="1" t="s">
        <v>18422</v>
      </c>
      <c r="AL3756" s="1" t="s">
        <v>12309</v>
      </c>
      <c r="AM3756" s="2">
        <v>45722.585069444445</v>
      </c>
      <c r="AN3756" s="1" t="s">
        <v>18422</v>
      </c>
      <c r="AP3756" s="1">
        <v>5771892</v>
      </c>
      <c r="AQ3756" s="1" t="s">
        <v>83</v>
      </c>
      <c r="AR3756" s="2">
        <v>45722.923321759263</v>
      </c>
      <c r="AS3756" s="1" t="s">
        <v>84</v>
      </c>
      <c r="AT3756" s="2">
        <v>45724.333333333336</v>
      </c>
      <c r="AU3756" s="1" t="s">
        <v>85</v>
      </c>
      <c r="AV3756" s="1" t="s">
        <v>1196</v>
      </c>
      <c r="AW3756" s="1" t="s">
        <v>1197</v>
      </c>
      <c r="AX3756" s="1" t="s">
        <v>3021</v>
      </c>
      <c r="AZ3756" s="2">
        <v>45722.923321759263</v>
      </c>
      <c r="BB3756" s="1" t="s">
        <v>2734</v>
      </c>
      <c r="BC3756" s="1" t="s">
        <v>2735</v>
      </c>
      <c r="BD3756" s="1" t="s">
        <v>2736</v>
      </c>
      <c r="BE3756" s="1" t="s">
        <v>18425</v>
      </c>
      <c r="BF3756" s="1" t="s">
        <v>406</v>
      </c>
    </row>
    <row r="3757" spans="1:58" x14ac:dyDescent="0.35">
      <c r="A3757" s="1">
        <v>3017020</v>
      </c>
      <c r="B3757" s="1" t="s">
        <v>223</v>
      </c>
      <c r="C3757" s="1">
        <v>39554181</v>
      </c>
      <c r="D3757" s="1">
        <v>339781766</v>
      </c>
      <c r="E3757" s="1" t="s">
        <v>59</v>
      </c>
      <c r="F3757" s="1" t="s">
        <v>60</v>
      </c>
      <c r="G3757" s="1" t="s">
        <v>769</v>
      </c>
      <c r="H3757" s="1" t="s">
        <v>4573</v>
      </c>
      <c r="I3757" s="1">
        <v>771393084</v>
      </c>
      <c r="J3757" s="1" t="s">
        <v>1187</v>
      </c>
      <c r="K3757" s="1">
        <v>14</v>
      </c>
      <c r="L3757" s="1" t="s">
        <v>64</v>
      </c>
      <c r="M3757" s="1" t="s">
        <v>65</v>
      </c>
      <c r="N3757" s="2">
        <v>44790.458333333336</v>
      </c>
      <c r="O3757" s="1" t="s">
        <v>98</v>
      </c>
      <c r="Q3757" s="1" t="s">
        <v>67</v>
      </c>
      <c r="R3757" s="2">
        <v>45722.585439814815</v>
      </c>
      <c r="S3757" s="1" t="s">
        <v>384</v>
      </c>
      <c r="T3757" s="1" t="s">
        <v>69</v>
      </c>
      <c r="U3757" s="1" t="s">
        <v>70</v>
      </c>
      <c r="V3757" s="1" t="s">
        <v>18426</v>
      </c>
      <c r="W3757" s="1" t="s">
        <v>298</v>
      </c>
      <c r="X3757" s="1" t="s">
        <v>427</v>
      </c>
      <c r="Y3757" s="1" t="s">
        <v>4383</v>
      </c>
      <c r="Z3757" s="1" t="s">
        <v>231</v>
      </c>
      <c r="AA3757" s="1" t="s">
        <v>18427</v>
      </c>
      <c r="AB3757" s="1" t="s">
        <v>18427</v>
      </c>
      <c r="AE3757" s="2">
        <v>45722.723321759258</v>
      </c>
      <c r="AF3757" s="1" t="s">
        <v>77</v>
      </c>
      <c r="AH3757" s="1" t="s">
        <v>125</v>
      </c>
      <c r="AI3757" s="1" t="s">
        <v>106</v>
      </c>
      <c r="AJ3757" s="1" t="s">
        <v>303</v>
      </c>
      <c r="AK3757" s="1" t="s">
        <v>18428</v>
      </c>
      <c r="AL3757" s="1" t="s">
        <v>1319</v>
      </c>
      <c r="AM3757" s="2">
        <v>45722.723425925928</v>
      </c>
      <c r="AN3757" s="1" t="s">
        <v>18428</v>
      </c>
      <c r="AO3757" s="1" t="s">
        <v>1319</v>
      </c>
      <c r="AP3757" s="1">
        <v>5772891</v>
      </c>
      <c r="AQ3757" s="1" t="s">
        <v>83</v>
      </c>
      <c r="AR3757" s="2">
        <v>45724.745636574073</v>
      </c>
      <c r="AS3757" s="1" t="s">
        <v>84</v>
      </c>
      <c r="AT3757" s="2">
        <v>45722.5625</v>
      </c>
      <c r="AU3757" s="1" t="s">
        <v>85</v>
      </c>
      <c r="AV3757" s="1" t="s">
        <v>306</v>
      </c>
      <c r="AW3757" s="1" t="s">
        <v>307</v>
      </c>
      <c r="AX3757" s="1" t="s">
        <v>308</v>
      </c>
      <c r="AZ3757" s="2">
        <v>45724.745636574073</v>
      </c>
      <c r="BB3757" s="1" t="s">
        <v>1049</v>
      </c>
      <c r="BC3757" s="1" t="s">
        <v>1050</v>
      </c>
      <c r="BD3757" s="1" t="s">
        <v>1051</v>
      </c>
      <c r="BE3757" s="1" t="s">
        <v>18429</v>
      </c>
      <c r="BF3757" s="1" t="s">
        <v>240</v>
      </c>
    </row>
    <row r="3758" spans="1:58" x14ac:dyDescent="0.35">
      <c r="A3758" s="1">
        <v>3017021</v>
      </c>
      <c r="B3758" s="1" t="s">
        <v>58</v>
      </c>
      <c r="C3758" s="1">
        <v>35280041</v>
      </c>
      <c r="D3758" s="1">
        <v>339574014</v>
      </c>
      <c r="E3758" s="1" t="s">
        <v>59</v>
      </c>
      <c r="F3758" s="1" t="s">
        <v>60</v>
      </c>
      <c r="G3758" s="1" t="s">
        <v>530</v>
      </c>
      <c r="H3758" s="1" t="s">
        <v>4497</v>
      </c>
      <c r="I3758" s="1">
        <v>776896019</v>
      </c>
      <c r="J3758" s="1" t="s">
        <v>531</v>
      </c>
      <c r="K3758" s="1">
        <v>14</v>
      </c>
      <c r="L3758" s="1" t="s">
        <v>64</v>
      </c>
      <c r="M3758" s="1" t="s">
        <v>65</v>
      </c>
      <c r="N3758" s="2">
        <v>45467.580578703702</v>
      </c>
      <c r="O3758" s="1" t="s">
        <v>520</v>
      </c>
      <c r="Q3758" s="1" t="s">
        <v>67</v>
      </c>
      <c r="R3758" s="2">
        <v>45722.585497685184</v>
      </c>
      <c r="S3758" s="1" t="s">
        <v>5021</v>
      </c>
      <c r="T3758" s="1" t="s">
        <v>412</v>
      </c>
      <c r="U3758" s="1" t="s">
        <v>101</v>
      </c>
      <c r="V3758" s="1" t="s">
        <v>18430</v>
      </c>
      <c r="W3758" s="1" t="s">
        <v>263</v>
      </c>
      <c r="X3758" s="1" t="s">
        <v>840</v>
      </c>
      <c r="Y3758" s="1" t="s">
        <v>4988</v>
      </c>
      <c r="Z3758" s="1" t="s">
        <v>841</v>
      </c>
      <c r="AA3758" s="1" t="s">
        <v>4989</v>
      </c>
      <c r="AB3758" s="1" t="s">
        <v>124</v>
      </c>
      <c r="AE3758" s="2">
        <v>45722.585509259261</v>
      </c>
      <c r="AF3758" s="1" t="s">
        <v>417</v>
      </c>
      <c r="AG3758" s="1">
        <v>48</v>
      </c>
      <c r="AH3758" s="1" t="s">
        <v>125</v>
      </c>
      <c r="AI3758" s="1" t="s">
        <v>79</v>
      </c>
      <c r="AJ3758" s="1" t="s">
        <v>378</v>
      </c>
      <c r="AK3758" s="1" t="s">
        <v>18430</v>
      </c>
      <c r="AL3758" s="1" t="s">
        <v>5021</v>
      </c>
      <c r="AM3758" s="2">
        <v>45722.58556712963</v>
      </c>
      <c r="AN3758" s="1" t="s">
        <v>18430</v>
      </c>
      <c r="AP3758" s="1">
        <v>5771897</v>
      </c>
      <c r="AQ3758" s="1" t="s">
        <v>83</v>
      </c>
      <c r="AR3758" s="2">
        <v>45722.749745370369</v>
      </c>
      <c r="AS3758" s="1" t="s">
        <v>84</v>
      </c>
      <c r="AT3758" s="2">
        <v>45724.333333333336</v>
      </c>
      <c r="AU3758" s="1" t="s">
        <v>85</v>
      </c>
      <c r="AV3758" s="1" t="s">
        <v>1328</v>
      </c>
      <c r="AW3758" s="1" t="s">
        <v>1329</v>
      </c>
      <c r="AX3758" s="1" t="s">
        <v>8178</v>
      </c>
      <c r="AY3758" s="2">
        <v>45724.585509259261</v>
      </c>
      <c r="AZ3758" s="2">
        <v>45722.749745370369</v>
      </c>
      <c r="BA3758" s="1" t="s">
        <v>419</v>
      </c>
      <c r="BB3758" s="1" t="s">
        <v>1026</v>
      </c>
      <c r="BC3758" s="1" t="s">
        <v>951</v>
      </c>
      <c r="BD3758" s="1" t="s">
        <v>815</v>
      </c>
      <c r="BE3758" s="1" t="s">
        <v>18431</v>
      </c>
      <c r="BF3758" s="1" t="s">
        <v>649</v>
      </c>
    </row>
    <row r="3759" spans="1:58" x14ac:dyDescent="0.35">
      <c r="A3759" s="1">
        <v>3017022</v>
      </c>
      <c r="B3759" s="1" t="s">
        <v>58</v>
      </c>
      <c r="C3759" s="1">
        <v>42717491</v>
      </c>
      <c r="D3759" s="1">
        <v>339534628</v>
      </c>
      <c r="E3759" s="1" t="s">
        <v>59</v>
      </c>
      <c r="F3759" s="1" t="s">
        <v>60</v>
      </c>
      <c r="G3759" s="1" t="s">
        <v>95</v>
      </c>
      <c r="H3759" s="1" t="s">
        <v>11462</v>
      </c>
      <c r="I3759" s="1" t="s">
        <v>18432</v>
      </c>
      <c r="J3759" s="1" t="s">
        <v>3370</v>
      </c>
      <c r="K3759" s="1">
        <v>14</v>
      </c>
      <c r="L3759" s="1" t="s">
        <v>64</v>
      </c>
      <c r="M3759" s="1" t="s">
        <v>65</v>
      </c>
      <c r="N3759" s="2">
        <v>45370.702037037037</v>
      </c>
      <c r="O3759" s="1" t="s">
        <v>353</v>
      </c>
      <c r="Q3759" s="1" t="s">
        <v>67</v>
      </c>
      <c r="R3759" s="2">
        <v>45722.585543981484</v>
      </c>
      <c r="S3759" s="1" t="s">
        <v>12071</v>
      </c>
      <c r="T3759" s="1" t="s">
        <v>69</v>
      </c>
      <c r="U3759" s="1" t="s">
        <v>70</v>
      </c>
      <c r="V3759" s="1" t="s">
        <v>18433</v>
      </c>
      <c r="W3759" s="1" t="s">
        <v>263</v>
      </c>
      <c r="X3759" s="1" t="s">
        <v>263</v>
      </c>
      <c r="Y3759" s="1" t="s">
        <v>18434</v>
      </c>
      <c r="Z3759" s="1" t="s">
        <v>964</v>
      </c>
      <c r="AA3759" s="1" t="s">
        <v>3338</v>
      </c>
      <c r="AB3759" s="1" t="s">
        <v>124</v>
      </c>
      <c r="AE3759" s="2">
        <v>45722.585555555554</v>
      </c>
      <c r="AF3759" s="1" t="s">
        <v>77</v>
      </c>
      <c r="AH3759" s="1" t="s">
        <v>125</v>
      </c>
      <c r="AI3759" s="1" t="s">
        <v>79</v>
      </c>
      <c r="AJ3759" s="1" t="s">
        <v>378</v>
      </c>
      <c r="AK3759" s="1" t="s">
        <v>18435</v>
      </c>
      <c r="AL3759" s="1" t="s">
        <v>12071</v>
      </c>
      <c r="AM3759" s="2">
        <v>45722.585601851853</v>
      </c>
      <c r="AN3759" s="1" t="s">
        <v>18435</v>
      </c>
      <c r="AP3759" s="1">
        <v>5771898</v>
      </c>
      <c r="AQ3759" s="1" t="s">
        <v>83</v>
      </c>
      <c r="AR3759" s="2">
        <v>45723.556747685187</v>
      </c>
      <c r="AS3759" s="1" t="s">
        <v>84</v>
      </c>
      <c r="AT3759" s="2">
        <v>45724.333333333336</v>
      </c>
      <c r="AU3759" s="1" t="s">
        <v>85</v>
      </c>
      <c r="AV3759" s="1" t="s">
        <v>108</v>
      </c>
      <c r="AW3759" s="1" t="s">
        <v>109</v>
      </c>
      <c r="AX3759" s="1" t="s">
        <v>1997</v>
      </c>
      <c r="AZ3759" s="2">
        <v>45723.556747685187</v>
      </c>
      <c r="BB3759" s="1" t="s">
        <v>192</v>
      </c>
      <c r="BC3759" s="1" t="s">
        <v>193</v>
      </c>
      <c r="BD3759" s="1" t="s">
        <v>194</v>
      </c>
      <c r="BE3759" s="1" t="s">
        <v>2932</v>
      </c>
      <c r="BF3759" s="1" t="s">
        <v>325</v>
      </c>
    </row>
    <row r="3760" spans="1:58" x14ac:dyDescent="0.35">
      <c r="A3760" s="1">
        <v>3017023</v>
      </c>
      <c r="B3760" s="1" t="s">
        <v>223</v>
      </c>
      <c r="C3760" s="1">
        <v>36274331</v>
      </c>
      <c r="D3760" s="1">
        <v>339675915</v>
      </c>
      <c r="E3760" s="1" t="s">
        <v>59</v>
      </c>
      <c r="F3760" s="1" t="s">
        <v>60</v>
      </c>
      <c r="G3760" s="1" t="s">
        <v>1456</v>
      </c>
      <c r="H3760" s="1" t="s">
        <v>496</v>
      </c>
      <c r="I3760" s="1">
        <v>776354445</v>
      </c>
      <c r="J3760" s="1" t="s">
        <v>330</v>
      </c>
      <c r="K3760" s="1">
        <v>16</v>
      </c>
      <c r="L3760" s="1" t="s">
        <v>64</v>
      </c>
      <c r="M3760" s="1" t="s">
        <v>65</v>
      </c>
      <c r="N3760" s="2">
        <v>43962</v>
      </c>
      <c r="O3760" s="1" t="s">
        <v>98</v>
      </c>
      <c r="Q3760" s="1" t="s">
        <v>67</v>
      </c>
      <c r="R3760" s="2">
        <v>45722.588020833333</v>
      </c>
      <c r="S3760" s="1" t="s">
        <v>2729</v>
      </c>
      <c r="T3760" s="1" t="s">
        <v>69</v>
      </c>
      <c r="U3760" s="1" t="s">
        <v>70</v>
      </c>
      <c r="V3760" s="1" t="s">
        <v>18436</v>
      </c>
      <c r="W3760" s="1" t="s">
        <v>578</v>
      </c>
      <c r="X3760" s="1" t="s">
        <v>578</v>
      </c>
      <c r="Y3760" s="1" t="s">
        <v>1847</v>
      </c>
      <c r="Z3760" s="1" t="s">
        <v>580</v>
      </c>
      <c r="AA3760" s="1" t="s">
        <v>581</v>
      </c>
      <c r="AB3760" s="1" t="s">
        <v>124</v>
      </c>
      <c r="AE3760" s="2">
        <v>45722.58803240741</v>
      </c>
      <c r="AF3760" s="1" t="s">
        <v>77</v>
      </c>
      <c r="AH3760" s="1" t="s">
        <v>125</v>
      </c>
      <c r="AI3760" s="1" t="s">
        <v>106</v>
      </c>
      <c r="AJ3760" s="1" t="s">
        <v>1326</v>
      </c>
      <c r="AK3760" s="1" t="s">
        <v>18436</v>
      </c>
      <c r="AL3760" s="1" t="s">
        <v>2729</v>
      </c>
      <c r="AM3760" s="2">
        <v>45722.588090277779</v>
      </c>
      <c r="AN3760" s="1" t="s">
        <v>18436</v>
      </c>
      <c r="AP3760" s="1">
        <v>5771914</v>
      </c>
      <c r="AQ3760" s="1" t="s">
        <v>83</v>
      </c>
      <c r="AR3760" s="2">
        <v>45723.653182870374</v>
      </c>
      <c r="AS3760" s="1" t="s">
        <v>84</v>
      </c>
      <c r="AT3760" s="2">
        <v>45724.333333333336</v>
      </c>
      <c r="AU3760" s="1" t="s">
        <v>85</v>
      </c>
      <c r="AV3760" s="1" t="s">
        <v>700</v>
      </c>
      <c r="AW3760" s="1" t="s">
        <v>701</v>
      </c>
      <c r="AX3760" s="1" t="s">
        <v>2456</v>
      </c>
      <c r="AZ3760" s="2">
        <v>45723.653182870374</v>
      </c>
      <c r="BB3760" s="1" t="s">
        <v>703</v>
      </c>
      <c r="BC3760" s="1" t="s">
        <v>677</v>
      </c>
      <c r="BD3760" s="1" t="s">
        <v>704</v>
      </c>
      <c r="BE3760" s="1" t="s">
        <v>705</v>
      </c>
      <c r="BF3760" s="1" t="s">
        <v>137</v>
      </c>
    </row>
    <row r="3761" spans="1:58" x14ac:dyDescent="0.35">
      <c r="A3761" s="1">
        <v>3017024</v>
      </c>
      <c r="B3761" s="1" t="s">
        <v>223</v>
      </c>
      <c r="C3761" s="1">
        <v>36253391</v>
      </c>
      <c r="D3761" s="1">
        <v>339755199</v>
      </c>
      <c r="E3761" s="1" t="s">
        <v>59</v>
      </c>
      <c r="F3761" s="1" t="s">
        <v>60</v>
      </c>
      <c r="G3761" s="1" t="s">
        <v>530</v>
      </c>
      <c r="H3761" s="1" t="s">
        <v>1647</v>
      </c>
      <c r="I3761" s="1">
        <v>781267126</v>
      </c>
      <c r="J3761" s="1" t="s">
        <v>18437</v>
      </c>
      <c r="K3761" s="1">
        <v>14</v>
      </c>
      <c r="L3761" s="1" t="s">
        <v>64</v>
      </c>
      <c r="M3761" s="1" t="s">
        <v>65</v>
      </c>
      <c r="N3761" s="2">
        <v>44022.708333333336</v>
      </c>
      <c r="O3761" s="1" t="s">
        <v>98</v>
      </c>
      <c r="Q3761" s="1" t="s">
        <v>67</v>
      </c>
      <c r="R3761" s="2">
        <v>45722.588865740741</v>
      </c>
      <c r="S3761" s="1" t="s">
        <v>2124</v>
      </c>
      <c r="T3761" s="1" t="s">
        <v>1021</v>
      </c>
      <c r="U3761" s="1" t="s">
        <v>557</v>
      </c>
      <c r="V3761" s="1" t="s">
        <v>18438</v>
      </c>
      <c r="W3761" s="1" t="s">
        <v>298</v>
      </c>
      <c r="X3761" s="1" t="s">
        <v>299</v>
      </c>
      <c r="Y3761" s="1" t="s">
        <v>3069</v>
      </c>
      <c r="Z3761" s="1" t="s">
        <v>301</v>
      </c>
      <c r="AA3761" s="1" t="s">
        <v>301</v>
      </c>
      <c r="AB3761" s="1" t="s">
        <v>124</v>
      </c>
      <c r="AE3761" s="2">
        <v>45722.588877314818</v>
      </c>
      <c r="AF3761" s="1" t="s">
        <v>77</v>
      </c>
      <c r="AH3761" s="1" t="s">
        <v>125</v>
      </c>
      <c r="AI3761" s="1" t="s">
        <v>106</v>
      </c>
      <c r="AJ3761" s="1" t="s">
        <v>18439</v>
      </c>
      <c r="AK3761" s="1" t="e">
        <f>- PORT verrouillé - PAS de déconnexion dans RBS - LENTEURS sur tous LES équipements - PAS de VPN - p</f>
        <v>#NAME?</v>
      </c>
      <c r="AL3761" s="1" t="s">
        <v>2124</v>
      </c>
      <c r="AM3761" s="2">
        <v>45722.588912037034</v>
      </c>
      <c r="AN3761" s="1" t="e">
        <f>- PORT verrouillé - PAS de déconnexion dans RBS - LENTEURS sur tous LES équipements - PAS de VPN - p</f>
        <v>#NAME?</v>
      </c>
      <c r="AP3761" s="1">
        <v>5771915</v>
      </c>
      <c r="AQ3761" s="1" t="s">
        <v>83</v>
      </c>
      <c r="AR3761" s="2">
        <v>45722.678506944445</v>
      </c>
      <c r="AS3761" s="1" t="s">
        <v>84</v>
      </c>
      <c r="AT3761" s="2">
        <v>45724.333333333336</v>
      </c>
      <c r="AU3761" s="1" t="s">
        <v>85</v>
      </c>
      <c r="AV3761" s="1" t="s">
        <v>233</v>
      </c>
      <c r="AW3761" s="1" t="s">
        <v>234</v>
      </c>
      <c r="AX3761" s="1" t="s">
        <v>713</v>
      </c>
      <c r="AZ3761" s="2">
        <v>45722.678506944445</v>
      </c>
      <c r="BB3761" s="1" t="s">
        <v>537</v>
      </c>
      <c r="BC3761" s="1" t="s">
        <v>538</v>
      </c>
      <c r="BD3761" s="1" t="s">
        <v>91</v>
      </c>
      <c r="BE3761" s="1" t="s">
        <v>18440</v>
      </c>
      <c r="BF3761" s="1" t="s">
        <v>735</v>
      </c>
    </row>
    <row r="3762" spans="1:58" x14ac:dyDescent="0.35">
      <c r="A3762" s="1">
        <v>3017025</v>
      </c>
      <c r="B3762" s="1" t="s">
        <v>58</v>
      </c>
      <c r="C3762" s="1">
        <v>37215591</v>
      </c>
      <c r="D3762" s="1">
        <v>338372590</v>
      </c>
      <c r="E3762" s="1" t="s">
        <v>59</v>
      </c>
      <c r="F3762" s="1" t="s">
        <v>60</v>
      </c>
      <c r="G3762" s="1" t="s">
        <v>1204</v>
      </c>
      <c r="H3762" s="1" t="s">
        <v>5423</v>
      </c>
      <c r="I3762" s="1">
        <v>781037359</v>
      </c>
      <c r="J3762" s="1" t="s">
        <v>1556</v>
      </c>
      <c r="K3762" s="1">
        <v>13</v>
      </c>
      <c r="L3762" s="1" t="s">
        <v>64</v>
      </c>
      <c r="M3762" s="1" t="s">
        <v>65</v>
      </c>
      <c r="N3762" s="2">
        <v>44805</v>
      </c>
      <c r="O3762" s="1" t="s">
        <v>353</v>
      </c>
      <c r="Q3762" s="1" t="s">
        <v>67</v>
      </c>
      <c r="R3762" s="2">
        <v>45722.589305555557</v>
      </c>
      <c r="S3762" s="1" t="s">
        <v>6452</v>
      </c>
      <c r="T3762" s="1" t="s">
        <v>69</v>
      </c>
      <c r="U3762" s="1" t="s">
        <v>101</v>
      </c>
      <c r="V3762" s="1" t="s">
        <v>18441</v>
      </c>
      <c r="W3762" s="1" t="s">
        <v>162</v>
      </c>
      <c r="X3762" s="1" t="s">
        <v>163</v>
      </c>
      <c r="Y3762" s="1" t="s">
        <v>943</v>
      </c>
      <c r="Z3762" s="1" t="s">
        <v>165</v>
      </c>
      <c r="AA3762" s="1" t="s">
        <v>18442</v>
      </c>
      <c r="AB3762" s="1" t="s">
        <v>124</v>
      </c>
      <c r="AC3762" s="1" t="s">
        <v>18443</v>
      </c>
      <c r="AE3762" s="2">
        <v>45722.589317129627</v>
      </c>
      <c r="AF3762" s="1" t="s">
        <v>77</v>
      </c>
      <c r="AH3762" s="1" t="s">
        <v>125</v>
      </c>
      <c r="AI3762" s="1" t="s">
        <v>79</v>
      </c>
      <c r="AJ3762" s="1" t="s">
        <v>378</v>
      </c>
      <c r="AK3762" s="1" t="s">
        <v>18441</v>
      </c>
      <c r="AL3762" s="1" t="s">
        <v>6452</v>
      </c>
      <c r="AM3762" s="2">
        <v>45722.58935185185</v>
      </c>
      <c r="AN3762" s="1" t="s">
        <v>18441</v>
      </c>
      <c r="AP3762" s="1">
        <v>5771920</v>
      </c>
      <c r="AQ3762" s="1" t="s">
        <v>83</v>
      </c>
      <c r="AR3762" s="2">
        <v>45723.557523148149</v>
      </c>
      <c r="AS3762" s="1" t="s">
        <v>84</v>
      </c>
      <c r="AT3762" s="2">
        <v>45724.333333333336</v>
      </c>
      <c r="AU3762" s="1" t="s">
        <v>85</v>
      </c>
      <c r="AV3762" s="1" t="s">
        <v>169</v>
      </c>
      <c r="AW3762" s="1" t="s">
        <v>170</v>
      </c>
      <c r="AX3762" s="1" t="s">
        <v>3628</v>
      </c>
      <c r="AZ3762" s="2">
        <v>45723.557523148149</v>
      </c>
      <c r="BB3762" s="1" t="s">
        <v>1129</v>
      </c>
      <c r="BC3762" s="1" t="s">
        <v>1130</v>
      </c>
      <c r="BD3762" s="1" t="s">
        <v>815</v>
      </c>
      <c r="BE3762" s="1" t="s">
        <v>18444</v>
      </c>
      <c r="BF3762" s="1" t="s">
        <v>176</v>
      </c>
    </row>
    <row r="3763" spans="1:58" x14ac:dyDescent="0.35">
      <c r="A3763" s="1">
        <v>3017026</v>
      </c>
      <c r="B3763" s="1" t="s">
        <v>58</v>
      </c>
      <c r="C3763" s="1">
        <v>2131281</v>
      </c>
      <c r="D3763" s="1">
        <v>339711350</v>
      </c>
      <c r="E3763" s="1" t="s">
        <v>59</v>
      </c>
      <c r="F3763" s="1" t="s">
        <v>60</v>
      </c>
      <c r="G3763" s="1" t="s">
        <v>18445</v>
      </c>
      <c r="I3763" s="1">
        <v>777371838</v>
      </c>
      <c r="J3763" s="1" t="s">
        <v>18446</v>
      </c>
      <c r="K3763" s="1">
        <v>20</v>
      </c>
      <c r="L3763" s="1" t="s">
        <v>294</v>
      </c>
      <c r="M3763" s="1" t="s">
        <v>295</v>
      </c>
      <c r="N3763" s="2">
        <v>45612.791678240741</v>
      </c>
      <c r="O3763" s="1" t="s">
        <v>487</v>
      </c>
      <c r="Q3763" s="1" t="s">
        <v>67</v>
      </c>
      <c r="R3763" s="2">
        <v>45722.590636574074</v>
      </c>
      <c r="S3763" s="1" t="s">
        <v>1394</v>
      </c>
      <c r="T3763" s="1" t="s">
        <v>412</v>
      </c>
      <c r="U3763" s="1" t="s">
        <v>101</v>
      </c>
      <c r="V3763" s="1" t="s">
        <v>18447</v>
      </c>
      <c r="W3763" s="1" t="s">
        <v>298</v>
      </c>
      <c r="X3763" s="1" t="s">
        <v>298</v>
      </c>
      <c r="Y3763" s="1" t="s">
        <v>4292</v>
      </c>
      <c r="Z3763" s="1" t="s">
        <v>929</v>
      </c>
      <c r="AA3763" s="1" t="s">
        <v>18182</v>
      </c>
      <c r="AB3763" s="1" t="s">
        <v>18448</v>
      </c>
      <c r="AC3763" s="1" t="s">
        <v>18449</v>
      </c>
      <c r="AE3763" s="2">
        <v>45722.654976851853</v>
      </c>
      <c r="AF3763" s="1" t="s">
        <v>417</v>
      </c>
      <c r="AG3763" s="1">
        <v>48</v>
      </c>
      <c r="AH3763" s="1" t="s">
        <v>125</v>
      </c>
      <c r="AI3763" s="1" t="s">
        <v>79</v>
      </c>
      <c r="AJ3763" s="1" t="s">
        <v>126</v>
      </c>
      <c r="AK3763" s="1" t="s">
        <v>18450</v>
      </c>
      <c r="AL3763" s="1" t="s">
        <v>4924</v>
      </c>
      <c r="AM3763" s="2">
        <v>45722.655127314814</v>
      </c>
      <c r="AN3763" s="1" t="s">
        <v>18450</v>
      </c>
      <c r="AO3763" s="1" t="s">
        <v>4924</v>
      </c>
      <c r="AP3763" s="1">
        <v>5772348</v>
      </c>
      <c r="AQ3763" s="1" t="s">
        <v>83</v>
      </c>
      <c r="AR3763" s="2">
        <v>45723.51295138889</v>
      </c>
      <c r="AS3763" s="1" t="s">
        <v>84</v>
      </c>
      <c r="AT3763" s="2">
        <v>45722.322916666664</v>
      </c>
      <c r="AU3763" s="1" t="s">
        <v>573</v>
      </c>
      <c r="AV3763" s="1" t="s">
        <v>4129</v>
      </c>
      <c r="AW3763" s="1" t="s">
        <v>4130</v>
      </c>
      <c r="AX3763" s="1" t="s">
        <v>4131</v>
      </c>
      <c r="AY3763" s="2">
        <v>45724.654976851853</v>
      </c>
      <c r="AZ3763" s="2">
        <v>45723.51295138889</v>
      </c>
      <c r="BA3763" s="1" t="s">
        <v>419</v>
      </c>
      <c r="BB3763" s="1" t="s">
        <v>152</v>
      </c>
      <c r="BC3763" s="1" t="s">
        <v>153</v>
      </c>
      <c r="BD3763" s="1" t="s">
        <v>154</v>
      </c>
      <c r="BE3763" s="1" t="s">
        <v>18451</v>
      </c>
      <c r="BF3763" s="1" t="s">
        <v>82</v>
      </c>
    </row>
    <row r="3764" spans="1:58" x14ac:dyDescent="0.35">
      <c r="A3764" s="1">
        <v>3017027</v>
      </c>
      <c r="B3764" s="1" t="s">
        <v>58</v>
      </c>
      <c r="C3764" s="1">
        <v>37364051</v>
      </c>
      <c r="D3764" s="1">
        <v>338241349</v>
      </c>
      <c r="E3764" s="1" t="s">
        <v>59</v>
      </c>
      <c r="F3764" s="1" t="s">
        <v>60</v>
      </c>
      <c r="G3764" s="1" t="s">
        <v>224</v>
      </c>
      <c r="H3764" s="1" t="s">
        <v>2269</v>
      </c>
      <c r="I3764" s="1">
        <v>772150303</v>
      </c>
      <c r="J3764" s="1" t="s">
        <v>10660</v>
      </c>
      <c r="K3764" s="1">
        <v>12</v>
      </c>
      <c r="L3764" s="1" t="s">
        <v>64</v>
      </c>
      <c r="M3764" s="1" t="s">
        <v>65</v>
      </c>
      <c r="N3764" s="2">
        <v>44896</v>
      </c>
      <c r="O3764" s="1" t="s">
        <v>180</v>
      </c>
      <c r="Q3764" s="1" t="s">
        <v>67</v>
      </c>
      <c r="R3764" s="2">
        <v>45722.591516203705</v>
      </c>
      <c r="S3764" s="1" t="s">
        <v>2977</v>
      </c>
      <c r="T3764" s="1" t="s">
        <v>69</v>
      </c>
      <c r="U3764" s="1" t="s">
        <v>70</v>
      </c>
      <c r="V3764" s="1" t="s">
        <v>18452</v>
      </c>
      <c r="Y3764" s="1" t="s">
        <v>2548</v>
      </c>
      <c r="Z3764" s="1" t="s">
        <v>4143</v>
      </c>
      <c r="AA3764" s="1" t="s">
        <v>4144</v>
      </c>
      <c r="AB3764" s="1" t="s">
        <v>4144</v>
      </c>
      <c r="AE3764" s="2">
        <v>45722.591539351852</v>
      </c>
      <c r="AF3764" s="1" t="s">
        <v>77</v>
      </c>
      <c r="AH3764" s="1" t="s">
        <v>125</v>
      </c>
      <c r="AI3764" s="1" t="s">
        <v>79</v>
      </c>
      <c r="AJ3764" s="1" t="s">
        <v>378</v>
      </c>
      <c r="AK3764" s="1" t="s">
        <v>18453</v>
      </c>
      <c r="AL3764" s="1" t="s">
        <v>2977</v>
      </c>
      <c r="AM3764" s="2">
        <v>45722.591585648152</v>
      </c>
      <c r="AN3764" s="1" t="s">
        <v>18453</v>
      </c>
      <c r="AP3764" s="1">
        <v>5771933</v>
      </c>
      <c r="AQ3764" s="1" t="s">
        <v>83</v>
      </c>
      <c r="AR3764" s="2">
        <v>45722.761134259257</v>
      </c>
      <c r="AS3764" s="1" t="s">
        <v>84</v>
      </c>
      <c r="AT3764" s="2">
        <v>45724.302083333336</v>
      </c>
      <c r="AU3764" s="1" t="s">
        <v>85</v>
      </c>
      <c r="AV3764" s="1" t="s">
        <v>2382</v>
      </c>
      <c r="AW3764" s="1" t="s">
        <v>2383</v>
      </c>
      <c r="AX3764" s="1" t="s">
        <v>2384</v>
      </c>
      <c r="AZ3764" s="2">
        <v>45722.761134259257</v>
      </c>
      <c r="BB3764" s="1" t="s">
        <v>765</v>
      </c>
      <c r="BC3764" s="1" t="s">
        <v>766</v>
      </c>
      <c r="BD3764" s="1" t="s">
        <v>767</v>
      </c>
      <c r="BE3764" s="1" t="s">
        <v>18454</v>
      </c>
      <c r="BF3764" s="1" t="s">
        <v>93</v>
      </c>
    </row>
    <row r="3765" spans="1:58" x14ac:dyDescent="0.35">
      <c r="A3765" s="1">
        <v>3017028</v>
      </c>
      <c r="B3765" s="1" t="s">
        <v>58</v>
      </c>
      <c r="C3765" s="1">
        <v>40869031</v>
      </c>
      <c r="D3765" s="1">
        <v>338556362</v>
      </c>
      <c r="E3765" s="1" t="s">
        <v>59</v>
      </c>
      <c r="F3765" s="1" t="s">
        <v>60</v>
      </c>
      <c r="G3765" s="1" t="s">
        <v>1273</v>
      </c>
      <c r="H3765" s="1" t="s">
        <v>315</v>
      </c>
      <c r="I3765" s="1">
        <v>777917222</v>
      </c>
      <c r="J3765" s="1" t="s">
        <v>9921</v>
      </c>
      <c r="K3765" s="1">
        <v>13</v>
      </c>
      <c r="L3765" s="1" t="s">
        <v>64</v>
      </c>
      <c r="M3765" s="1" t="s">
        <v>65</v>
      </c>
      <c r="N3765" s="2">
        <v>45203.458333333336</v>
      </c>
      <c r="O3765" s="1" t="s">
        <v>66</v>
      </c>
      <c r="Q3765" s="1" t="s">
        <v>67</v>
      </c>
      <c r="R3765" s="2">
        <v>45722.591631944444</v>
      </c>
      <c r="S3765" s="1" t="s">
        <v>2049</v>
      </c>
      <c r="T3765" s="1" t="s">
        <v>100</v>
      </c>
      <c r="U3765" s="1" t="s">
        <v>70</v>
      </c>
      <c r="V3765" s="1" t="s">
        <v>18455</v>
      </c>
      <c r="W3765" s="1" t="s">
        <v>162</v>
      </c>
      <c r="X3765" s="1" t="s">
        <v>163</v>
      </c>
      <c r="Y3765" s="1" t="s">
        <v>2860</v>
      </c>
      <c r="Z3765" s="1" t="s">
        <v>165</v>
      </c>
      <c r="AA3765" s="1" t="s">
        <v>4066</v>
      </c>
      <c r="AB3765" s="1" t="s">
        <v>18456</v>
      </c>
      <c r="AE3765" s="2">
        <v>45722.591643518521</v>
      </c>
      <c r="AF3765" s="1" t="s">
        <v>77</v>
      </c>
      <c r="AH3765" s="1" t="s">
        <v>78</v>
      </c>
      <c r="AI3765" s="1" t="s">
        <v>79</v>
      </c>
      <c r="AJ3765" s="1" t="s">
        <v>378</v>
      </c>
      <c r="AK3765" s="1" t="s">
        <v>2882</v>
      </c>
      <c r="AL3765" s="1" t="s">
        <v>2049</v>
      </c>
      <c r="AM3765" s="2">
        <v>45722.59170138889</v>
      </c>
      <c r="AN3765" s="1" t="s">
        <v>2882</v>
      </c>
      <c r="AP3765" s="1">
        <v>5771934</v>
      </c>
      <c r="AQ3765" s="1" t="s">
        <v>83</v>
      </c>
      <c r="AR3765" s="2">
        <v>45723.680081018516</v>
      </c>
      <c r="AS3765" s="1" t="s">
        <v>84</v>
      </c>
      <c r="AT3765" s="2">
        <v>45724.333333333336</v>
      </c>
      <c r="AU3765" s="1" t="s">
        <v>85</v>
      </c>
      <c r="AV3765" s="1" t="s">
        <v>169</v>
      </c>
      <c r="AW3765" s="1" t="s">
        <v>170</v>
      </c>
      <c r="AX3765" s="1" t="s">
        <v>1734</v>
      </c>
      <c r="AZ3765" s="2">
        <v>45723.680081018516</v>
      </c>
      <c r="BB3765" s="1" t="s">
        <v>89</v>
      </c>
      <c r="BC3765" s="1" t="s">
        <v>90</v>
      </c>
      <c r="BD3765" s="1" t="s">
        <v>91</v>
      </c>
      <c r="BE3765" s="1" t="s">
        <v>18457</v>
      </c>
      <c r="BF3765" s="1" t="s">
        <v>325</v>
      </c>
    </row>
    <row r="3766" spans="1:58" x14ac:dyDescent="0.35">
      <c r="A3766" s="1">
        <v>3017029</v>
      </c>
      <c r="B3766" s="1" t="s">
        <v>58</v>
      </c>
      <c r="C3766" s="1">
        <v>42209791</v>
      </c>
      <c r="D3766" s="1">
        <v>338401500</v>
      </c>
      <c r="E3766" s="1" t="s">
        <v>59</v>
      </c>
      <c r="F3766" s="1" t="s">
        <v>60</v>
      </c>
      <c r="G3766" s="1" t="s">
        <v>18458</v>
      </c>
      <c r="H3766" s="1" t="s">
        <v>2054</v>
      </c>
      <c r="I3766" s="1">
        <v>779056059</v>
      </c>
      <c r="J3766" s="1" t="s">
        <v>2928</v>
      </c>
      <c r="K3766" s="1">
        <v>13</v>
      </c>
      <c r="L3766" s="1" t="s">
        <v>64</v>
      </c>
      <c r="M3766" s="1" t="s">
        <v>65</v>
      </c>
      <c r="N3766" s="2">
        <v>45268.775254629632</v>
      </c>
      <c r="O3766" s="1" t="s">
        <v>66</v>
      </c>
      <c r="Q3766" s="1" t="s">
        <v>67</v>
      </c>
      <c r="R3766" s="2">
        <v>45722.591736111113</v>
      </c>
      <c r="S3766" s="1" t="s">
        <v>2592</v>
      </c>
      <c r="T3766" s="1" t="s">
        <v>69</v>
      </c>
      <c r="U3766" s="1" t="s">
        <v>385</v>
      </c>
      <c r="V3766" s="1" t="s">
        <v>18459</v>
      </c>
      <c r="Y3766" s="1" t="s">
        <v>6756</v>
      </c>
      <c r="Z3766" s="1">
        <v>18</v>
      </c>
      <c r="AA3766" s="1">
        <v>18</v>
      </c>
      <c r="AB3766" s="1" t="s">
        <v>124</v>
      </c>
      <c r="AE3766" s="2">
        <v>45722.59175925926</v>
      </c>
      <c r="AF3766" s="1" t="s">
        <v>77</v>
      </c>
      <c r="AH3766" s="1" t="s">
        <v>125</v>
      </c>
      <c r="AI3766" s="1" t="s">
        <v>79</v>
      </c>
      <c r="AJ3766" s="1" t="s">
        <v>2542</v>
      </c>
      <c r="AK3766" s="1" t="s">
        <v>18459</v>
      </c>
      <c r="AL3766" s="1" t="s">
        <v>2592</v>
      </c>
      <c r="AM3766" s="2">
        <v>45722.591828703706</v>
      </c>
      <c r="AN3766" s="1" t="s">
        <v>18459</v>
      </c>
      <c r="AP3766" s="1">
        <v>5771935</v>
      </c>
      <c r="AQ3766" s="1" t="s">
        <v>83</v>
      </c>
      <c r="AR3766" s="2">
        <v>45722.730185185188</v>
      </c>
      <c r="AS3766" s="1" t="s">
        <v>84</v>
      </c>
      <c r="AT3766" s="2">
        <v>45724.305555555555</v>
      </c>
      <c r="AU3766" s="1" t="s">
        <v>85</v>
      </c>
      <c r="AV3766" s="1" t="s">
        <v>2382</v>
      </c>
      <c r="AW3766" s="1" t="s">
        <v>2383</v>
      </c>
      <c r="AX3766" s="1" t="s">
        <v>2384</v>
      </c>
      <c r="AZ3766" s="2">
        <v>45722.730185185188</v>
      </c>
      <c r="BB3766" s="1" t="s">
        <v>1129</v>
      </c>
      <c r="BC3766" s="1" t="s">
        <v>1130</v>
      </c>
      <c r="BD3766" s="1" t="s">
        <v>815</v>
      </c>
      <c r="BE3766" s="1" t="s">
        <v>18460</v>
      </c>
      <c r="BF3766" s="1" t="s">
        <v>2073</v>
      </c>
    </row>
    <row r="3767" spans="1:58" x14ac:dyDescent="0.35">
      <c r="A3767" s="1">
        <v>3017030</v>
      </c>
      <c r="B3767" s="1" t="s">
        <v>327</v>
      </c>
      <c r="C3767" s="1">
        <v>33009711</v>
      </c>
      <c r="D3767" s="1">
        <v>338321590</v>
      </c>
      <c r="E3767" s="1" t="s">
        <v>59</v>
      </c>
      <c r="F3767" s="1" t="s">
        <v>60</v>
      </c>
      <c r="G3767" s="1" t="s">
        <v>1204</v>
      </c>
      <c r="H3767" s="1" t="s">
        <v>18461</v>
      </c>
      <c r="I3767" s="1">
        <v>777007418</v>
      </c>
      <c r="J3767" s="1" t="s">
        <v>10012</v>
      </c>
      <c r="K3767" s="1">
        <v>12</v>
      </c>
      <c r="L3767" s="1" t="s">
        <v>64</v>
      </c>
      <c r="M3767" s="1" t="s">
        <v>65</v>
      </c>
      <c r="N3767" s="2">
        <v>43435</v>
      </c>
      <c r="O3767" s="1" t="s">
        <v>2002</v>
      </c>
      <c r="Q3767" s="1" t="s">
        <v>67</v>
      </c>
      <c r="R3767" s="2">
        <v>45722.59233796296</v>
      </c>
      <c r="S3767" s="1" t="s">
        <v>5892</v>
      </c>
      <c r="T3767" s="1" t="s">
        <v>100</v>
      </c>
      <c r="U3767" s="1" t="s">
        <v>70</v>
      </c>
      <c r="V3767" s="1" t="s">
        <v>18462</v>
      </c>
      <c r="W3767" s="1" t="s">
        <v>214</v>
      </c>
      <c r="X3767" s="1" t="s">
        <v>319</v>
      </c>
      <c r="Y3767" s="1" t="s">
        <v>18463</v>
      </c>
      <c r="Z3767" s="1" t="s">
        <v>321</v>
      </c>
      <c r="AA3767" s="1" t="s">
        <v>322</v>
      </c>
      <c r="AB3767" s="1" t="s">
        <v>322</v>
      </c>
      <c r="AC3767" s="1" t="s">
        <v>18464</v>
      </c>
      <c r="AE3767" s="2">
        <v>45722.592395833337</v>
      </c>
      <c r="AF3767" s="1" t="s">
        <v>77</v>
      </c>
      <c r="AH3767" s="1" t="s">
        <v>125</v>
      </c>
      <c r="AI3767" s="1" t="s">
        <v>360</v>
      </c>
      <c r="AJ3767" s="1" t="s">
        <v>107</v>
      </c>
      <c r="AK3767" s="1" t="s">
        <v>18465</v>
      </c>
      <c r="AL3767" s="1" t="s">
        <v>5892</v>
      </c>
      <c r="AM3767" s="2">
        <v>45722.592476851853</v>
      </c>
      <c r="AN3767" s="1" t="s">
        <v>18465</v>
      </c>
      <c r="AP3767" s="1">
        <v>5771939</v>
      </c>
      <c r="AQ3767" s="1" t="s">
        <v>83</v>
      </c>
      <c r="AR3767" s="2">
        <v>45723.424351851849</v>
      </c>
      <c r="AS3767" s="1" t="s">
        <v>84</v>
      </c>
      <c r="AT3767" s="2">
        <v>45724.336805555555</v>
      </c>
      <c r="AU3767" s="1" t="s">
        <v>85</v>
      </c>
      <c r="AV3767" s="1" t="s">
        <v>2194</v>
      </c>
      <c r="AW3767" s="1" t="s">
        <v>2195</v>
      </c>
      <c r="AX3767" s="1" t="s">
        <v>2196</v>
      </c>
      <c r="AZ3767" s="2">
        <v>45723.562384259261</v>
      </c>
      <c r="BB3767" s="1" t="s">
        <v>2486</v>
      </c>
      <c r="BC3767" s="1" t="s">
        <v>2487</v>
      </c>
      <c r="BD3767" s="1" t="s">
        <v>2488</v>
      </c>
      <c r="BE3767" s="1" t="s">
        <v>18466</v>
      </c>
      <c r="BF3767" s="1" t="s">
        <v>176</v>
      </c>
    </row>
    <row r="3768" spans="1:58" x14ac:dyDescent="0.35">
      <c r="A3768" s="1">
        <v>3017031</v>
      </c>
      <c r="B3768" s="1" t="s">
        <v>58</v>
      </c>
      <c r="C3768" s="1">
        <v>35675531</v>
      </c>
      <c r="D3768" s="1">
        <v>339513984</v>
      </c>
      <c r="E3768" s="1" t="s">
        <v>59</v>
      </c>
      <c r="F3768" s="1" t="s">
        <v>60</v>
      </c>
      <c r="G3768" s="1" t="s">
        <v>769</v>
      </c>
      <c r="H3768" s="1" t="s">
        <v>259</v>
      </c>
      <c r="I3768" s="1">
        <v>786609914</v>
      </c>
      <c r="J3768" s="1" t="s">
        <v>531</v>
      </c>
      <c r="K3768" s="1">
        <v>14</v>
      </c>
      <c r="L3768" s="1" t="s">
        <v>64</v>
      </c>
      <c r="M3768" s="1" t="s">
        <v>65</v>
      </c>
      <c r="N3768" s="2">
        <v>45282.416666666664</v>
      </c>
      <c r="O3768" s="1" t="s">
        <v>66</v>
      </c>
      <c r="Q3768" s="1" t="s">
        <v>67</v>
      </c>
      <c r="R3768" s="2">
        <v>45722.592974537038</v>
      </c>
      <c r="S3768" s="1" t="s">
        <v>4906</v>
      </c>
      <c r="T3768" s="1" t="s">
        <v>69</v>
      </c>
      <c r="U3768" s="1" t="s">
        <v>120</v>
      </c>
      <c r="V3768" s="1" t="s">
        <v>18467</v>
      </c>
      <c r="W3768" s="1" t="s">
        <v>263</v>
      </c>
      <c r="X3768" s="1" t="s">
        <v>263</v>
      </c>
      <c r="Y3768" s="1" t="s">
        <v>851</v>
      </c>
      <c r="Z3768" s="1" t="s">
        <v>852</v>
      </c>
      <c r="AA3768" s="1" t="s">
        <v>2168</v>
      </c>
      <c r="AB3768" s="1" t="s">
        <v>2168</v>
      </c>
      <c r="AE3768" s="2">
        <v>45722.592986111114</v>
      </c>
      <c r="AF3768" s="1" t="s">
        <v>77</v>
      </c>
      <c r="AH3768" s="1" t="s">
        <v>125</v>
      </c>
      <c r="AI3768" s="1" t="s">
        <v>79</v>
      </c>
      <c r="AJ3768" s="1" t="s">
        <v>283</v>
      </c>
      <c r="AK3768" s="1" t="s">
        <v>18467</v>
      </c>
      <c r="AL3768" s="1" t="s">
        <v>4906</v>
      </c>
      <c r="AM3768" s="2">
        <v>45722.593032407407</v>
      </c>
      <c r="AN3768" s="1" t="s">
        <v>18467</v>
      </c>
      <c r="AP3768" s="1">
        <v>5771940</v>
      </c>
      <c r="AQ3768" s="1" t="s">
        <v>83</v>
      </c>
      <c r="AR3768" s="2">
        <v>45723.548344907409</v>
      </c>
      <c r="AS3768" s="1" t="s">
        <v>84</v>
      </c>
      <c r="AT3768" s="2">
        <v>45724.333333333336</v>
      </c>
      <c r="AU3768" s="1" t="s">
        <v>85</v>
      </c>
      <c r="AV3768" s="1" t="s">
        <v>108</v>
      </c>
      <c r="AW3768" s="1" t="s">
        <v>109</v>
      </c>
      <c r="AX3768" s="1" t="s">
        <v>1965</v>
      </c>
      <c r="AZ3768" s="2">
        <v>45723.548344907409</v>
      </c>
      <c r="BB3768" s="1" t="s">
        <v>871</v>
      </c>
      <c r="BC3768" s="1" t="s">
        <v>872</v>
      </c>
      <c r="BD3768" s="1" t="s">
        <v>873</v>
      </c>
      <c r="BE3768" s="1" t="s">
        <v>18468</v>
      </c>
      <c r="BF3768" s="1" t="s">
        <v>2561</v>
      </c>
    </row>
    <row r="3769" spans="1:58" x14ac:dyDescent="0.35">
      <c r="A3769" s="1">
        <v>3017032</v>
      </c>
      <c r="B3769" s="1" t="s">
        <v>58</v>
      </c>
      <c r="C3769" s="1">
        <v>35329131</v>
      </c>
      <c r="D3769" s="1">
        <v>338645577</v>
      </c>
      <c r="E3769" s="1" t="s">
        <v>59</v>
      </c>
      <c r="F3769" s="1" t="s">
        <v>60</v>
      </c>
      <c r="G3769" s="1" t="s">
        <v>18469</v>
      </c>
      <c r="H3769" s="1" t="s">
        <v>18470</v>
      </c>
      <c r="I3769" s="1">
        <v>781462772</v>
      </c>
      <c r="J3769" s="1" t="s">
        <v>18471</v>
      </c>
      <c r="K3769" s="1">
        <v>12</v>
      </c>
      <c r="L3769" s="1" t="s">
        <v>244</v>
      </c>
      <c r="M3769" s="1" t="s">
        <v>65</v>
      </c>
      <c r="N3769" s="2">
        <v>44805</v>
      </c>
      <c r="O3769" s="1" t="s">
        <v>353</v>
      </c>
      <c r="Q3769" s="1" t="s">
        <v>67</v>
      </c>
      <c r="R3769" s="2">
        <v>45722.59578703704</v>
      </c>
      <c r="S3769" s="1" t="s">
        <v>7493</v>
      </c>
      <c r="T3769" s="1" t="s">
        <v>100</v>
      </c>
      <c r="U3769" s="1" t="s">
        <v>70</v>
      </c>
      <c r="V3769" s="1" t="s">
        <v>18472</v>
      </c>
      <c r="W3769" s="1" t="s">
        <v>214</v>
      </c>
      <c r="X3769" s="1" t="s">
        <v>215</v>
      </c>
      <c r="Y3769" s="1" t="s">
        <v>6343</v>
      </c>
      <c r="Z3769" s="1" t="s">
        <v>2336</v>
      </c>
      <c r="AA3769" s="1" t="s">
        <v>3482</v>
      </c>
      <c r="AB3769" s="1" t="s">
        <v>3482</v>
      </c>
      <c r="AE3769" s="2">
        <v>45722.59579861111</v>
      </c>
      <c r="AF3769" s="1" t="s">
        <v>77</v>
      </c>
      <c r="AH3769" s="1" t="s">
        <v>125</v>
      </c>
      <c r="AI3769" s="1" t="s">
        <v>79</v>
      </c>
      <c r="AJ3769" s="1" t="s">
        <v>378</v>
      </c>
      <c r="AK3769" s="1" t="s">
        <v>18473</v>
      </c>
      <c r="AL3769" s="1" t="s">
        <v>7493</v>
      </c>
      <c r="AM3769" s="2">
        <v>45722.595833333333</v>
      </c>
      <c r="AN3769" s="1" t="s">
        <v>18473</v>
      </c>
      <c r="AP3769" s="1">
        <v>5771947</v>
      </c>
      <c r="AQ3769" s="1" t="s">
        <v>83</v>
      </c>
      <c r="AR3769" s="2">
        <v>45723.028784722221</v>
      </c>
      <c r="AS3769" s="1" t="s">
        <v>84</v>
      </c>
      <c r="AT3769" s="2">
        <v>45724.333333333336</v>
      </c>
      <c r="AU3769" s="1" t="s">
        <v>85</v>
      </c>
      <c r="AV3769" s="1" t="s">
        <v>1957</v>
      </c>
      <c r="AW3769" s="1" t="s">
        <v>1958</v>
      </c>
      <c r="AX3769" s="1" t="s">
        <v>4027</v>
      </c>
      <c r="AZ3769" s="2">
        <v>45723.028784722221</v>
      </c>
      <c r="BB3769" s="1" t="s">
        <v>192</v>
      </c>
      <c r="BC3769" s="1" t="s">
        <v>193</v>
      </c>
      <c r="BD3769" s="1" t="s">
        <v>194</v>
      </c>
      <c r="BE3769" s="1" t="s">
        <v>16761</v>
      </c>
      <c r="BF3769" s="1" t="s">
        <v>137</v>
      </c>
    </row>
    <row r="3770" spans="1:58" x14ac:dyDescent="0.35">
      <c r="A3770" s="1">
        <v>3017033</v>
      </c>
      <c r="B3770" s="1" t="s">
        <v>58</v>
      </c>
      <c r="C3770" s="1">
        <v>34186091</v>
      </c>
      <c r="D3770" s="1">
        <v>338683377</v>
      </c>
      <c r="E3770" s="1" t="s">
        <v>59</v>
      </c>
      <c r="F3770" s="1" t="s">
        <v>60</v>
      </c>
      <c r="G3770" s="1" t="s">
        <v>4636</v>
      </c>
      <c r="H3770" s="1" t="s">
        <v>1218</v>
      </c>
      <c r="I3770" s="1">
        <v>775567894</v>
      </c>
      <c r="J3770" s="1" t="s">
        <v>18474</v>
      </c>
      <c r="K3770" s="1">
        <v>12</v>
      </c>
      <c r="L3770" s="1" t="s">
        <v>64</v>
      </c>
      <c r="M3770" s="1" t="s">
        <v>65</v>
      </c>
      <c r="N3770" s="2">
        <v>45072.666678240741</v>
      </c>
      <c r="O3770" s="1" t="s">
        <v>353</v>
      </c>
      <c r="Q3770" s="1" t="s">
        <v>67</v>
      </c>
      <c r="R3770" s="2">
        <v>45722.595868055556</v>
      </c>
      <c r="S3770" s="1" t="s">
        <v>1266</v>
      </c>
      <c r="T3770" s="1" t="s">
        <v>639</v>
      </c>
      <c r="U3770" s="1" t="s">
        <v>2761</v>
      </c>
      <c r="V3770" s="1" t="s">
        <v>18475</v>
      </c>
      <c r="W3770" s="1" t="s">
        <v>72</v>
      </c>
      <c r="X3770" s="1" t="s">
        <v>73</v>
      </c>
      <c r="Y3770" s="1" t="s">
        <v>2159</v>
      </c>
      <c r="Z3770" s="1" t="s">
        <v>1090</v>
      </c>
      <c r="AA3770" s="1" t="s">
        <v>1090</v>
      </c>
      <c r="AB3770" s="1" t="s">
        <v>5913</v>
      </c>
      <c r="AE3770" s="2">
        <v>45722.596898148149</v>
      </c>
      <c r="AF3770" s="1" t="s">
        <v>77</v>
      </c>
      <c r="AH3770" s="1" t="s">
        <v>125</v>
      </c>
      <c r="AI3770" s="1" t="s">
        <v>79</v>
      </c>
      <c r="AJ3770" s="1" t="s">
        <v>283</v>
      </c>
      <c r="AK3770" s="1" t="s">
        <v>18476</v>
      </c>
      <c r="AL3770" s="1" t="s">
        <v>1266</v>
      </c>
      <c r="AM3770" s="2">
        <v>45722.596956018519</v>
      </c>
      <c r="AO3770" s="1" t="s">
        <v>1266</v>
      </c>
      <c r="AP3770" s="1">
        <v>5771959</v>
      </c>
      <c r="AQ3770" s="1" t="s">
        <v>83</v>
      </c>
      <c r="AR3770" s="2">
        <v>45722.795115740744</v>
      </c>
      <c r="AS3770" s="1" t="s">
        <v>84</v>
      </c>
      <c r="AT3770" s="2">
        <v>45722.322916666664</v>
      </c>
      <c r="AU3770" s="1" t="s">
        <v>573</v>
      </c>
      <c r="AV3770" s="1" t="s">
        <v>2382</v>
      </c>
      <c r="AW3770" s="1" t="s">
        <v>2383</v>
      </c>
      <c r="AX3770" s="1" t="s">
        <v>2384</v>
      </c>
      <c r="AZ3770" s="2">
        <v>45722.795115740744</v>
      </c>
      <c r="BB3770" s="1" t="s">
        <v>765</v>
      </c>
      <c r="BC3770" s="1" t="s">
        <v>766</v>
      </c>
      <c r="BD3770" s="1" t="s">
        <v>767</v>
      </c>
      <c r="BE3770" s="1" t="s">
        <v>18477</v>
      </c>
      <c r="BF3770" s="1" t="s">
        <v>1002</v>
      </c>
    </row>
    <row r="3771" spans="1:58" x14ac:dyDescent="0.35">
      <c r="A3771" s="1">
        <v>3017034</v>
      </c>
      <c r="B3771" s="1" t="s">
        <v>58</v>
      </c>
      <c r="C3771" s="1">
        <v>42575161</v>
      </c>
      <c r="D3771" s="1">
        <v>339907091</v>
      </c>
      <c r="E3771" s="1" t="s">
        <v>59</v>
      </c>
      <c r="F3771" s="1" t="s">
        <v>60</v>
      </c>
      <c r="G3771" s="1" t="s">
        <v>1794</v>
      </c>
      <c r="H3771" s="1" t="s">
        <v>18478</v>
      </c>
      <c r="I3771" s="1">
        <v>777034071</v>
      </c>
      <c r="J3771" s="1" t="s">
        <v>18479</v>
      </c>
      <c r="K3771" s="1">
        <v>19</v>
      </c>
      <c r="L3771" s="1" t="s">
        <v>64</v>
      </c>
      <c r="M3771" s="1" t="s">
        <v>65</v>
      </c>
      <c r="N3771" s="2">
        <v>45492.501631944448</v>
      </c>
      <c r="O3771" s="1" t="s">
        <v>66</v>
      </c>
      <c r="Q3771" s="1" t="s">
        <v>67</v>
      </c>
      <c r="R3771" s="2">
        <v>45722.596574074072</v>
      </c>
      <c r="S3771" s="1" t="s">
        <v>5008</v>
      </c>
      <c r="T3771" s="1" t="s">
        <v>100</v>
      </c>
      <c r="U3771" s="1" t="s">
        <v>160</v>
      </c>
      <c r="V3771" s="1" t="s">
        <v>18480</v>
      </c>
      <c r="Y3771" s="1" t="s">
        <v>18481</v>
      </c>
      <c r="Z3771" s="1" t="s">
        <v>2764</v>
      </c>
      <c r="AA3771" s="1" t="s">
        <v>7282</v>
      </c>
      <c r="AB3771" s="1" t="s">
        <v>124</v>
      </c>
      <c r="AE3771" s="2">
        <v>45722.596585648149</v>
      </c>
      <c r="AF3771" s="1" t="s">
        <v>77</v>
      </c>
      <c r="AH3771" s="1" t="s">
        <v>125</v>
      </c>
      <c r="AI3771" s="1" t="s">
        <v>79</v>
      </c>
      <c r="AJ3771" s="1" t="s">
        <v>378</v>
      </c>
      <c r="AK3771" s="1" t="s">
        <v>18480</v>
      </c>
      <c r="AL3771" s="1" t="s">
        <v>5008</v>
      </c>
      <c r="AM3771" s="2">
        <v>45722.596620370372</v>
      </c>
      <c r="AN3771" s="1" t="s">
        <v>18480</v>
      </c>
      <c r="AP3771" s="1">
        <v>5771958</v>
      </c>
      <c r="AQ3771" s="1" t="s">
        <v>83</v>
      </c>
      <c r="AR3771" s="2">
        <v>45723.576053240744</v>
      </c>
      <c r="AS3771" s="1" t="s">
        <v>84</v>
      </c>
      <c r="AT3771" s="2">
        <v>45724.333333333336</v>
      </c>
      <c r="AU3771" s="1" t="s">
        <v>85</v>
      </c>
      <c r="AV3771" s="1" t="s">
        <v>790</v>
      </c>
      <c r="AW3771" s="1" t="s">
        <v>791</v>
      </c>
      <c r="AX3771" s="1" t="s">
        <v>2207</v>
      </c>
      <c r="AZ3771" s="2">
        <v>45723.576053240744</v>
      </c>
      <c r="BB3771" s="1" t="s">
        <v>89</v>
      </c>
      <c r="BC3771" s="1" t="s">
        <v>90</v>
      </c>
      <c r="BD3771" s="1" t="s">
        <v>91</v>
      </c>
      <c r="BE3771" s="1" t="s">
        <v>2499</v>
      </c>
      <c r="BF3771" s="1" t="s">
        <v>657</v>
      </c>
    </row>
    <row r="3772" spans="1:58" x14ac:dyDescent="0.35">
      <c r="A3772" s="1">
        <v>3017035</v>
      </c>
      <c r="B3772" s="1" t="s">
        <v>58</v>
      </c>
      <c r="C3772" s="1">
        <v>44463981</v>
      </c>
      <c r="D3772" s="1">
        <v>339789426</v>
      </c>
      <c r="E3772" s="1" t="s">
        <v>59</v>
      </c>
      <c r="F3772" s="1" t="s">
        <v>60</v>
      </c>
      <c r="G3772" s="1" t="s">
        <v>1263</v>
      </c>
      <c r="H3772" s="1" t="s">
        <v>916</v>
      </c>
      <c r="I3772" s="1" t="s">
        <v>18482</v>
      </c>
      <c r="J3772" s="1" t="s">
        <v>1297</v>
      </c>
      <c r="K3772" s="1">
        <v>14</v>
      </c>
      <c r="L3772" s="1" t="s">
        <v>64</v>
      </c>
      <c r="M3772" s="1" t="s">
        <v>65</v>
      </c>
      <c r="N3772" s="2">
        <v>45605.7496875</v>
      </c>
      <c r="O3772" s="1" t="s">
        <v>66</v>
      </c>
      <c r="Q3772" s="1" t="s">
        <v>67</v>
      </c>
      <c r="R3772" s="2">
        <v>45722.597500000003</v>
      </c>
      <c r="S3772" s="1" t="s">
        <v>6658</v>
      </c>
      <c r="T3772" s="1" t="s">
        <v>100</v>
      </c>
      <c r="U3772" s="1" t="s">
        <v>70</v>
      </c>
      <c r="V3772" s="1" t="s">
        <v>18483</v>
      </c>
      <c r="W3772" s="1" t="s">
        <v>298</v>
      </c>
      <c r="X3772" s="1" t="s">
        <v>1124</v>
      </c>
      <c r="Y3772" s="1" t="s">
        <v>9712</v>
      </c>
      <c r="Z3772" s="1" t="s">
        <v>1525</v>
      </c>
      <c r="AA3772" s="1" t="s">
        <v>1526</v>
      </c>
      <c r="AB3772" s="1" t="s">
        <v>124</v>
      </c>
      <c r="AE3772" s="2">
        <v>45722.597511574073</v>
      </c>
      <c r="AF3772" s="1" t="s">
        <v>77</v>
      </c>
      <c r="AH3772" s="1" t="s">
        <v>78</v>
      </c>
      <c r="AI3772" s="1" t="s">
        <v>79</v>
      </c>
      <c r="AJ3772" s="1" t="s">
        <v>454</v>
      </c>
      <c r="AK3772" s="1" t="s">
        <v>18484</v>
      </c>
      <c r="AL3772" s="1" t="s">
        <v>6658</v>
      </c>
      <c r="AM3772" s="2">
        <v>45722.597546296296</v>
      </c>
      <c r="AN3772" s="1" t="s">
        <v>18484</v>
      </c>
      <c r="AP3772" s="1">
        <v>5771960</v>
      </c>
      <c r="AQ3772" s="1" t="s">
        <v>83</v>
      </c>
      <c r="AR3772" s="2">
        <v>45722.782037037039</v>
      </c>
      <c r="AS3772" s="1" t="s">
        <v>84</v>
      </c>
      <c r="AT3772" s="2">
        <v>45724.333333333336</v>
      </c>
      <c r="AU3772" s="1" t="s">
        <v>85</v>
      </c>
      <c r="AV3772" s="1" t="s">
        <v>233</v>
      </c>
      <c r="AW3772" s="1" t="s">
        <v>234</v>
      </c>
      <c r="AX3772" s="1" t="s">
        <v>713</v>
      </c>
      <c r="AZ3772" s="2">
        <v>45722.782037037039</v>
      </c>
      <c r="BB3772" s="1" t="s">
        <v>111</v>
      </c>
      <c r="BC3772" s="1" t="s">
        <v>112</v>
      </c>
      <c r="BD3772" s="1" t="s">
        <v>113</v>
      </c>
      <c r="BE3772" s="1" t="s">
        <v>1547</v>
      </c>
      <c r="BF3772" s="1" t="s">
        <v>431</v>
      </c>
    </row>
    <row r="3773" spans="1:58" x14ac:dyDescent="0.35">
      <c r="A3773" s="1">
        <v>3017036</v>
      </c>
      <c r="B3773" s="1" t="s">
        <v>58</v>
      </c>
      <c r="C3773" s="1">
        <v>42835451</v>
      </c>
      <c r="D3773" s="1">
        <v>338670931</v>
      </c>
      <c r="E3773" s="1" t="s">
        <v>59</v>
      </c>
      <c r="F3773" s="1" t="s">
        <v>60</v>
      </c>
      <c r="G3773" s="1" t="s">
        <v>5591</v>
      </c>
      <c r="H3773" s="1" t="s">
        <v>18485</v>
      </c>
      <c r="I3773" s="1">
        <v>771823183</v>
      </c>
      <c r="J3773" s="1" t="s">
        <v>18486</v>
      </c>
      <c r="K3773" s="1">
        <v>12</v>
      </c>
      <c r="L3773" s="1" t="s">
        <v>64</v>
      </c>
      <c r="M3773" s="1" t="s">
        <v>65</v>
      </c>
      <c r="N3773" s="2">
        <v>45517</v>
      </c>
      <c r="O3773" s="1" t="s">
        <v>66</v>
      </c>
      <c r="Q3773" s="1" t="s">
        <v>67</v>
      </c>
      <c r="R3773" s="2">
        <v>45722.598194444443</v>
      </c>
      <c r="S3773" s="1" t="s">
        <v>14132</v>
      </c>
      <c r="T3773" s="1" t="s">
        <v>639</v>
      </c>
      <c r="U3773" s="1" t="s">
        <v>70</v>
      </c>
      <c r="V3773" s="1" t="s">
        <v>18487</v>
      </c>
      <c r="Y3773" s="1" t="s">
        <v>1117</v>
      </c>
      <c r="Z3773" s="1" t="s">
        <v>477</v>
      </c>
      <c r="AA3773" s="1" t="s">
        <v>477</v>
      </c>
      <c r="AB3773" s="1" t="s">
        <v>124</v>
      </c>
      <c r="AE3773" s="2">
        <v>45722.841064814813</v>
      </c>
      <c r="AF3773" s="1" t="s">
        <v>77</v>
      </c>
      <c r="AH3773" s="1" t="s">
        <v>125</v>
      </c>
      <c r="AI3773" s="1" t="s">
        <v>58</v>
      </c>
      <c r="AJ3773" s="1" t="s">
        <v>126</v>
      </c>
      <c r="AK3773" s="1" t="s">
        <v>18488</v>
      </c>
      <c r="AL3773" s="1" t="s">
        <v>313</v>
      </c>
      <c r="AM3773" s="2">
        <v>45722.841226851851</v>
      </c>
      <c r="AN3773" s="1" t="s">
        <v>18488</v>
      </c>
      <c r="AO3773" s="1" t="s">
        <v>313</v>
      </c>
      <c r="AP3773" s="1">
        <v>5773128</v>
      </c>
      <c r="AQ3773" s="1" t="s">
        <v>83</v>
      </c>
      <c r="AR3773" s="2">
        <v>45723.498703703706</v>
      </c>
      <c r="AS3773" s="1" t="s">
        <v>84</v>
      </c>
      <c r="AT3773" s="2">
        <v>45722.5625</v>
      </c>
      <c r="AU3773" s="1" t="s">
        <v>85</v>
      </c>
      <c r="AV3773" s="1" t="s">
        <v>306</v>
      </c>
      <c r="AW3773" s="1" t="s">
        <v>307</v>
      </c>
      <c r="AX3773" s="1" t="s">
        <v>308</v>
      </c>
      <c r="AZ3773" s="2">
        <v>45723.498703703706</v>
      </c>
      <c r="BB3773" s="1" t="s">
        <v>594</v>
      </c>
      <c r="BC3773" s="1" t="s">
        <v>595</v>
      </c>
      <c r="BD3773" s="1" t="s">
        <v>596</v>
      </c>
      <c r="BE3773" s="1" t="s">
        <v>755</v>
      </c>
      <c r="BF3773" s="1" t="s">
        <v>313</v>
      </c>
    </row>
    <row r="3774" spans="1:58" x14ac:dyDescent="0.35">
      <c r="A3774" s="1">
        <v>3017037</v>
      </c>
      <c r="B3774" s="1" t="s">
        <v>4973</v>
      </c>
      <c r="C3774" s="1">
        <v>7011</v>
      </c>
      <c r="D3774" s="1" t="s">
        <v>18489</v>
      </c>
      <c r="E3774" s="1" t="s">
        <v>59</v>
      </c>
      <c r="F3774" s="1" t="s">
        <v>4975</v>
      </c>
      <c r="G3774" s="1" t="s">
        <v>18490</v>
      </c>
      <c r="I3774" s="1">
        <v>774381856</v>
      </c>
      <c r="J3774" s="1" t="s">
        <v>18491</v>
      </c>
      <c r="K3774" s="1">
        <v>20</v>
      </c>
      <c r="L3774" s="1" t="s">
        <v>1008</v>
      </c>
      <c r="M3774" s="1" t="s">
        <v>1009</v>
      </c>
      <c r="N3774" s="2">
        <v>45484.649942129632</v>
      </c>
      <c r="O3774" s="1" t="s">
        <v>18492</v>
      </c>
      <c r="Q3774" s="1" t="s">
        <v>67</v>
      </c>
      <c r="R3774" s="2">
        <v>45722.600138888891</v>
      </c>
      <c r="S3774" s="1" t="s">
        <v>14097</v>
      </c>
      <c r="T3774" s="1" t="s">
        <v>412</v>
      </c>
      <c r="U3774" s="1" t="s">
        <v>1208</v>
      </c>
      <c r="V3774" s="1" t="s">
        <v>18493</v>
      </c>
      <c r="W3774" s="1" t="s">
        <v>653</v>
      </c>
      <c r="X3774" s="1" t="s">
        <v>942</v>
      </c>
      <c r="Y3774" s="1" t="s">
        <v>18494</v>
      </c>
      <c r="Z3774" s="1" t="s">
        <v>1822</v>
      </c>
      <c r="AA3774" s="1" t="s">
        <v>1822</v>
      </c>
      <c r="AB3774" s="1" t="s">
        <v>124</v>
      </c>
      <c r="AE3774" s="2">
        <v>45722.600393518522</v>
      </c>
      <c r="AF3774" s="1" t="s">
        <v>4981</v>
      </c>
      <c r="AG3774" s="1">
        <v>48</v>
      </c>
      <c r="AH3774" s="1" t="s">
        <v>125</v>
      </c>
      <c r="AI3774" s="1" t="s">
        <v>464</v>
      </c>
      <c r="AJ3774" s="1" t="s">
        <v>465</v>
      </c>
      <c r="AK3774" s="1" t="s">
        <v>18493</v>
      </c>
      <c r="AL3774" s="1" t="s">
        <v>14097</v>
      </c>
      <c r="AM3774" s="2">
        <v>45722.600462962961</v>
      </c>
      <c r="AO3774" s="1" t="s">
        <v>14097</v>
      </c>
      <c r="AP3774" s="1">
        <v>5771977</v>
      </c>
      <c r="AQ3774" s="1" t="s">
        <v>83</v>
      </c>
      <c r="AR3774" s="2">
        <v>45722.864687499998</v>
      </c>
      <c r="AS3774" s="1" t="s">
        <v>84</v>
      </c>
      <c r="AT3774" s="2">
        <v>45722.333333333336</v>
      </c>
      <c r="AU3774" s="1" t="s">
        <v>85</v>
      </c>
      <c r="AV3774" s="1" t="s">
        <v>468</v>
      </c>
      <c r="AW3774" s="1" t="s">
        <v>469</v>
      </c>
      <c r="AX3774" s="1" t="s">
        <v>8922</v>
      </c>
      <c r="AY3774" s="2">
        <v>45724.600393518522</v>
      </c>
      <c r="AZ3774" s="2">
        <v>45722.864687499998</v>
      </c>
      <c r="BA3774" s="1" t="s">
        <v>419</v>
      </c>
      <c r="BB3774" s="1" t="s">
        <v>1619</v>
      </c>
      <c r="BC3774" s="1" t="s">
        <v>1620</v>
      </c>
      <c r="BD3774" s="1" t="s">
        <v>1621</v>
      </c>
      <c r="BE3774" s="1" t="s">
        <v>18495</v>
      </c>
      <c r="BF3774" s="1" t="s">
        <v>4924</v>
      </c>
    </row>
    <row r="3775" spans="1:58" x14ac:dyDescent="0.35">
      <c r="A3775" s="1">
        <v>3017038</v>
      </c>
      <c r="B3775" s="1" t="s">
        <v>58</v>
      </c>
      <c r="C3775" s="1">
        <v>39625781</v>
      </c>
      <c r="D3775" s="1">
        <v>338601965</v>
      </c>
      <c r="E3775" s="1" t="s">
        <v>59</v>
      </c>
      <c r="F3775" s="1" t="s">
        <v>60</v>
      </c>
      <c r="G3775" s="1" t="s">
        <v>18496</v>
      </c>
      <c r="H3775" s="1" t="s">
        <v>18497</v>
      </c>
      <c r="I3775" s="1">
        <v>783025575</v>
      </c>
      <c r="J3775" s="1" t="s">
        <v>18498</v>
      </c>
      <c r="K3775" s="1">
        <v>12</v>
      </c>
      <c r="L3775" s="1" t="s">
        <v>64</v>
      </c>
      <c r="M3775" s="1" t="s">
        <v>65</v>
      </c>
      <c r="N3775" s="2">
        <v>45170</v>
      </c>
      <c r="O3775" s="1" t="s">
        <v>180</v>
      </c>
      <c r="Q3775" s="1" t="s">
        <v>67</v>
      </c>
      <c r="R3775" s="2">
        <v>45722.600462962961</v>
      </c>
      <c r="S3775" s="1" t="s">
        <v>978</v>
      </c>
      <c r="T3775" s="1" t="s">
        <v>100</v>
      </c>
      <c r="U3775" s="1" t="s">
        <v>4423</v>
      </c>
      <c r="V3775" s="1" t="s">
        <v>18499</v>
      </c>
      <c r="Y3775" s="1" t="s">
        <v>7411</v>
      </c>
      <c r="Z3775" s="1" t="s">
        <v>1352</v>
      </c>
      <c r="AA3775" s="1" t="s">
        <v>1352</v>
      </c>
      <c r="AB3775" s="1" t="s">
        <v>1352</v>
      </c>
      <c r="AE3775" s="2">
        <v>45722.600474537037</v>
      </c>
      <c r="AF3775" s="1" t="s">
        <v>77</v>
      </c>
      <c r="AH3775" s="1" t="s">
        <v>125</v>
      </c>
      <c r="AI3775" s="1" t="s">
        <v>79</v>
      </c>
      <c r="AJ3775" s="1" t="s">
        <v>283</v>
      </c>
      <c r="AK3775" s="1" t="s">
        <v>18499</v>
      </c>
      <c r="AL3775" s="1" t="s">
        <v>978</v>
      </c>
      <c r="AM3775" s="2">
        <v>45722.60052083333</v>
      </c>
      <c r="AN3775" s="1" t="s">
        <v>18499</v>
      </c>
      <c r="AP3775" s="1">
        <v>5771979</v>
      </c>
      <c r="AQ3775" s="1" t="s">
        <v>83</v>
      </c>
      <c r="AR3775" s="2">
        <v>45722.737500000003</v>
      </c>
      <c r="AS3775" s="1" t="s">
        <v>84</v>
      </c>
      <c r="AT3775" s="2">
        <v>45724.333333333336</v>
      </c>
      <c r="AU3775" s="1" t="s">
        <v>85</v>
      </c>
      <c r="AV3775" s="1" t="s">
        <v>1354</v>
      </c>
      <c r="AW3775" s="1" t="s">
        <v>1355</v>
      </c>
      <c r="AX3775" s="1" t="s">
        <v>3468</v>
      </c>
      <c r="AZ3775" s="2">
        <v>45722.737500000003</v>
      </c>
      <c r="BB3775" s="1" t="s">
        <v>1225</v>
      </c>
      <c r="BC3775" s="1" t="s">
        <v>814</v>
      </c>
      <c r="BD3775" s="1" t="s">
        <v>815</v>
      </c>
      <c r="BE3775" s="1" t="s">
        <v>18500</v>
      </c>
      <c r="BF3775" s="1" t="s">
        <v>649</v>
      </c>
    </row>
    <row r="3776" spans="1:58" x14ac:dyDescent="0.35">
      <c r="A3776" s="1">
        <v>3017039</v>
      </c>
      <c r="B3776" s="1" t="s">
        <v>58</v>
      </c>
      <c r="C3776" s="1">
        <v>44935311</v>
      </c>
      <c r="D3776" s="1">
        <v>338420152</v>
      </c>
      <c r="E3776" s="1" t="s">
        <v>59</v>
      </c>
      <c r="F3776" s="1" t="s">
        <v>60</v>
      </c>
      <c r="G3776" s="1" t="s">
        <v>876</v>
      </c>
      <c r="H3776" s="1" t="s">
        <v>5415</v>
      </c>
      <c r="I3776" s="1">
        <v>776675328</v>
      </c>
      <c r="J3776" s="1" t="s">
        <v>18501</v>
      </c>
      <c r="K3776" s="1">
        <v>12</v>
      </c>
      <c r="L3776" s="1" t="s">
        <v>64</v>
      </c>
      <c r="M3776" s="1" t="s">
        <v>65</v>
      </c>
      <c r="N3776" s="2">
        <v>45644.492951388886</v>
      </c>
      <c r="O3776" s="1" t="s">
        <v>66</v>
      </c>
      <c r="Q3776" s="1" t="s">
        <v>67</v>
      </c>
      <c r="R3776" s="2">
        <v>45722.601631944446</v>
      </c>
      <c r="S3776" s="1" t="s">
        <v>782</v>
      </c>
      <c r="T3776" s="1" t="s">
        <v>783</v>
      </c>
      <c r="U3776" s="1" t="s">
        <v>101</v>
      </c>
      <c r="V3776" s="1" t="s">
        <v>18502</v>
      </c>
      <c r="Y3776" s="1" t="s">
        <v>2539</v>
      </c>
      <c r="Z3776" s="1" t="s">
        <v>6214</v>
      </c>
      <c r="AA3776" s="1" t="s">
        <v>6215</v>
      </c>
      <c r="AB3776" s="1" t="s">
        <v>124</v>
      </c>
      <c r="AE3776" s="2">
        <v>45722.601909722223</v>
      </c>
      <c r="AF3776" s="1" t="s">
        <v>77</v>
      </c>
      <c r="AH3776" s="1" t="s">
        <v>125</v>
      </c>
      <c r="AI3776" s="1" t="s">
        <v>79</v>
      </c>
      <c r="AJ3776" s="1" t="s">
        <v>454</v>
      </c>
      <c r="AL3776" s="1" t="s">
        <v>782</v>
      </c>
      <c r="AM3776" s="2">
        <v>45722.602129629631</v>
      </c>
      <c r="AO3776" s="1" t="s">
        <v>782</v>
      </c>
      <c r="AP3776" s="1">
        <v>5771985</v>
      </c>
      <c r="AQ3776" s="1" t="s">
        <v>83</v>
      </c>
      <c r="AR3776" s="2">
        <v>45722.606006944443</v>
      </c>
      <c r="AS3776" s="1" t="s">
        <v>84</v>
      </c>
      <c r="AT3776" s="2">
        <v>45722.333333333336</v>
      </c>
      <c r="AU3776" s="1" t="s">
        <v>573</v>
      </c>
      <c r="AV3776" s="1" t="s">
        <v>1957</v>
      </c>
      <c r="AW3776" s="1" t="s">
        <v>1958</v>
      </c>
      <c r="AX3776" s="1" t="s">
        <v>1959</v>
      </c>
      <c r="AZ3776" s="2">
        <v>45722.606006944443</v>
      </c>
      <c r="BB3776" s="1" t="s">
        <v>367</v>
      </c>
      <c r="BC3776" s="1" t="s">
        <v>368</v>
      </c>
      <c r="BD3776" s="1" t="s">
        <v>368</v>
      </c>
      <c r="BF3776" s="1" t="s">
        <v>782</v>
      </c>
    </row>
    <row r="3777" spans="1:58" x14ac:dyDescent="0.35">
      <c r="A3777" s="1">
        <v>3017041</v>
      </c>
      <c r="B3777" s="1" t="s">
        <v>58</v>
      </c>
      <c r="C3777" s="1">
        <v>34893841</v>
      </c>
      <c r="D3777" s="1">
        <v>338556848</v>
      </c>
      <c r="E3777" s="1" t="s">
        <v>59</v>
      </c>
      <c r="F3777" s="1" t="s">
        <v>60</v>
      </c>
      <c r="G3777" s="1" t="s">
        <v>530</v>
      </c>
      <c r="H3777" s="1" t="s">
        <v>5032</v>
      </c>
      <c r="I3777" s="1">
        <v>783030850</v>
      </c>
      <c r="J3777" s="1" t="s">
        <v>18503</v>
      </c>
      <c r="K3777" s="1">
        <v>13</v>
      </c>
      <c r="L3777" s="1" t="s">
        <v>64</v>
      </c>
      <c r="M3777" s="1" t="s">
        <v>65</v>
      </c>
      <c r="N3777" s="2">
        <v>45157.750011574077</v>
      </c>
      <c r="O3777" s="1" t="s">
        <v>66</v>
      </c>
      <c r="Q3777" s="1" t="s">
        <v>67</v>
      </c>
      <c r="R3777" s="2">
        <v>45722.605243055557</v>
      </c>
      <c r="S3777" s="1" t="s">
        <v>3742</v>
      </c>
      <c r="T3777" s="1" t="s">
        <v>69</v>
      </c>
      <c r="U3777" s="1" t="s">
        <v>101</v>
      </c>
      <c r="V3777" s="1" t="s">
        <v>18504</v>
      </c>
      <c r="W3777" s="1" t="s">
        <v>334</v>
      </c>
      <c r="X3777" s="1" t="s">
        <v>335</v>
      </c>
      <c r="Y3777" s="1" t="s">
        <v>7548</v>
      </c>
      <c r="Z3777" s="1" t="s">
        <v>337</v>
      </c>
      <c r="AA3777" s="1" t="s">
        <v>15448</v>
      </c>
      <c r="AB3777" s="1" t="s">
        <v>15448</v>
      </c>
      <c r="AC3777" s="1">
        <v>51</v>
      </c>
      <c r="AE3777" s="2">
        <v>45722.605254629627</v>
      </c>
      <c r="AF3777" s="1" t="s">
        <v>77</v>
      </c>
      <c r="AH3777" s="1" t="s">
        <v>78</v>
      </c>
      <c r="AI3777" s="1" t="s">
        <v>79</v>
      </c>
      <c r="AJ3777" s="1" t="s">
        <v>167</v>
      </c>
      <c r="AK3777" s="1" t="s">
        <v>18505</v>
      </c>
      <c r="AL3777" s="1" t="s">
        <v>3742</v>
      </c>
      <c r="AM3777" s="2">
        <v>45722.649305555555</v>
      </c>
      <c r="AN3777" s="1" t="s">
        <v>18506</v>
      </c>
      <c r="AO3777" s="1" t="s">
        <v>657</v>
      </c>
      <c r="AP3777" s="1">
        <v>5772307</v>
      </c>
      <c r="AQ3777" s="1" t="s">
        <v>83</v>
      </c>
      <c r="AR3777" s="2">
        <v>45722.739224537036</v>
      </c>
      <c r="AS3777" s="1" t="s">
        <v>84</v>
      </c>
      <c r="AT3777" s="2">
        <v>45722.333333333336</v>
      </c>
      <c r="AU3777" s="1" t="s">
        <v>85</v>
      </c>
      <c r="AV3777" s="1" t="s">
        <v>342</v>
      </c>
      <c r="AW3777" s="1" t="s">
        <v>343</v>
      </c>
      <c r="AX3777" s="1" t="s">
        <v>344</v>
      </c>
      <c r="AZ3777" s="2">
        <v>45722.739224537036</v>
      </c>
      <c r="BB3777" s="1" t="s">
        <v>3083</v>
      </c>
      <c r="BC3777" s="1" t="s">
        <v>3084</v>
      </c>
      <c r="BD3777" s="1" t="s">
        <v>767</v>
      </c>
      <c r="BE3777" s="1" t="s">
        <v>1120</v>
      </c>
      <c r="BF3777" s="1" t="s">
        <v>349</v>
      </c>
    </row>
    <row r="3778" spans="1:58" x14ac:dyDescent="0.35">
      <c r="A3778" s="1">
        <v>3017042</v>
      </c>
      <c r="B3778" s="1" t="s">
        <v>58</v>
      </c>
      <c r="C3778" s="1">
        <v>43799001</v>
      </c>
      <c r="D3778" s="1">
        <v>338205494</v>
      </c>
      <c r="E3778" s="1" t="s">
        <v>59</v>
      </c>
      <c r="F3778" s="1" t="s">
        <v>60</v>
      </c>
      <c r="G3778" s="1" t="s">
        <v>18507</v>
      </c>
      <c r="H3778" s="1" t="s">
        <v>17136</v>
      </c>
      <c r="I3778" s="1">
        <v>774735603</v>
      </c>
      <c r="J3778" s="1" t="s">
        <v>14487</v>
      </c>
      <c r="K3778" s="1">
        <v>12</v>
      </c>
      <c r="L3778" s="1" t="s">
        <v>64</v>
      </c>
      <c r="M3778" s="1" t="s">
        <v>65</v>
      </c>
      <c r="N3778" s="2">
        <v>45525.544490740744</v>
      </c>
      <c r="O3778" s="1" t="s">
        <v>353</v>
      </c>
      <c r="Q3778" s="1" t="s">
        <v>67</v>
      </c>
      <c r="R3778" s="2">
        <v>45722.607071759259</v>
      </c>
      <c r="S3778" s="1" t="s">
        <v>397</v>
      </c>
      <c r="T3778" s="1" t="s">
        <v>69</v>
      </c>
      <c r="U3778" s="1" t="s">
        <v>1122</v>
      </c>
      <c r="V3778" s="1" t="s">
        <v>18508</v>
      </c>
      <c r="Y3778" s="1" t="s">
        <v>808</v>
      </c>
      <c r="Z3778" s="1" t="s">
        <v>337</v>
      </c>
      <c r="AA3778" s="1" t="s">
        <v>4377</v>
      </c>
      <c r="AB3778" s="1" t="s">
        <v>124</v>
      </c>
      <c r="AE3778" s="2">
        <v>45722.607083333336</v>
      </c>
      <c r="AF3778" s="1" t="s">
        <v>77</v>
      </c>
      <c r="AH3778" s="1" t="s">
        <v>78</v>
      </c>
      <c r="AI3778" s="1" t="s">
        <v>79</v>
      </c>
      <c r="AJ3778" s="1" t="s">
        <v>283</v>
      </c>
      <c r="AK3778" s="1" t="s">
        <v>11974</v>
      </c>
      <c r="AL3778" s="1" t="s">
        <v>397</v>
      </c>
      <c r="AM3778" s="2">
        <v>45722.607118055559</v>
      </c>
      <c r="AN3778" s="1" t="s">
        <v>11974</v>
      </c>
      <c r="AP3778" s="1">
        <v>5772014</v>
      </c>
      <c r="AQ3778" s="1" t="s">
        <v>83</v>
      </c>
      <c r="AR3778" s="2">
        <v>45722.655219907407</v>
      </c>
      <c r="AS3778" s="1" t="s">
        <v>84</v>
      </c>
      <c r="AT3778" s="2">
        <v>45724.333333333336</v>
      </c>
      <c r="AU3778" s="1" t="s">
        <v>85</v>
      </c>
      <c r="AV3778" s="1" t="s">
        <v>2524</v>
      </c>
      <c r="AW3778" s="1" t="s">
        <v>2525</v>
      </c>
      <c r="AX3778" s="1" t="s">
        <v>2526</v>
      </c>
      <c r="AZ3778" s="2">
        <v>45722.655219907407</v>
      </c>
      <c r="BB3778" s="1" t="s">
        <v>111</v>
      </c>
      <c r="BC3778" s="1" t="s">
        <v>112</v>
      </c>
      <c r="BD3778" s="1" t="s">
        <v>113</v>
      </c>
      <c r="BE3778" s="1" t="s">
        <v>18509</v>
      </c>
      <c r="BF3778" s="1" t="s">
        <v>8702</v>
      </c>
    </row>
    <row r="3779" spans="1:58" x14ac:dyDescent="0.35">
      <c r="A3779" s="1">
        <v>3017043</v>
      </c>
      <c r="B3779" s="1" t="s">
        <v>327</v>
      </c>
      <c r="C3779" s="1">
        <v>30621631</v>
      </c>
      <c r="D3779" s="1">
        <v>338591259</v>
      </c>
      <c r="E3779" s="1" t="s">
        <v>59</v>
      </c>
      <c r="F3779" s="1" t="s">
        <v>60</v>
      </c>
      <c r="G3779" s="1" t="s">
        <v>18510</v>
      </c>
      <c r="I3779" s="1">
        <v>775503488</v>
      </c>
      <c r="J3779" s="1" t="s">
        <v>1707</v>
      </c>
      <c r="K3779" s="1">
        <v>20</v>
      </c>
      <c r="L3779" s="1" t="s">
        <v>409</v>
      </c>
      <c r="M3779" s="1" t="s">
        <v>2154</v>
      </c>
      <c r="N3779" s="2">
        <v>39891.46875</v>
      </c>
      <c r="O3779" s="1" t="s">
        <v>2297</v>
      </c>
      <c r="Q3779" s="1" t="s">
        <v>67</v>
      </c>
      <c r="R3779" s="2">
        <v>45722.607581018521</v>
      </c>
      <c r="S3779" s="1" t="s">
        <v>3011</v>
      </c>
      <c r="T3779" s="1" t="s">
        <v>412</v>
      </c>
      <c r="U3779" s="1" t="s">
        <v>1189</v>
      </c>
      <c r="V3779" s="1" t="s">
        <v>18511</v>
      </c>
      <c r="W3779" s="1" t="s">
        <v>2158</v>
      </c>
      <c r="X3779" s="1" t="s">
        <v>356</v>
      </c>
      <c r="Y3779" s="1" t="s">
        <v>11744</v>
      </c>
      <c r="Z3779" s="1" t="s">
        <v>248</v>
      </c>
      <c r="AA3779" s="1" t="s">
        <v>248</v>
      </c>
      <c r="AB3779" s="1" t="s">
        <v>18512</v>
      </c>
      <c r="AE3779" s="2">
        <v>45722.641898148147</v>
      </c>
      <c r="AF3779" s="1" t="s">
        <v>77</v>
      </c>
      <c r="AH3779" s="1" t="s">
        <v>125</v>
      </c>
      <c r="AI3779" s="1" t="s">
        <v>464</v>
      </c>
      <c r="AJ3779" s="1" t="s">
        <v>492</v>
      </c>
      <c r="AK3779" s="1" t="s">
        <v>18513</v>
      </c>
      <c r="AL3779" s="1" t="s">
        <v>5245</v>
      </c>
      <c r="AM3779" s="2">
        <v>45722.641967592594</v>
      </c>
      <c r="AO3779" s="1" t="s">
        <v>5245</v>
      </c>
      <c r="AP3779" s="1">
        <v>5772257</v>
      </c>
      <c r="AQ3779" s="1" t="s">
        <v>83</v>
      </c>
      <c r="AR3779" s="2">
        <v>45723.494074074071</v>
      </c>
      <c r="AS3779" s="1" t="s">
        <v>84</v>
      </c>
      <c r="AT3779" s="2">
        <v>45722.375</v>
      </c>
      <c r="AU3779" s="1" t="s">
        <v>573</v>
      </c>
      <c r="AV3779" s="1" t="s">
        <v>645</v>
      </c>
      <c r="AW3779" s="1" t="s">
        <v>646</v>
      </c>
      <c r="AX3779" s="1" t="s">
        <v>2446</v>
      </c>
      <c r="AZ3779" s="2">
        <v>45723.494074074071</v>
      </c>
      <c r="BB3779" s="1" t="s">
        <v>801</v>
      </c>
      <c r="BC3779" s="1" t="s">
        <v>802</v>
      </c>
      <c r="BD3779" s="1" t="s">
        <v>803</v>
      </c>
      <c r="BE3779" s="1" t="s">
        <v>18514</v>
      </c>
      <c r="BF3779" s="1" t="s">
        <v>937</v>
      </c>
    </row>
    <row r="3780" spans="1:58" x14ac:dyDescent="0.35">
      <c r="A3780" s="1">
        <v>3017044</v>
      </c>
      <c r="B3780" s="1" t="s">
        <v>58</v>
      </c>
      <c r="C3780" s="1">
        <v>77161</v>
      </c>
      <c r="D3780" s="1">
        <v>339671253</v>
      </c>
      <c r="E3780" s="1" t="s">
        <v>59</v>
      </c>
      <c r="F3780" s="1" t="s">
        <v>60</v>
      </c>
      <c r="G3780" s="1" t="s">
        <v>18515</v>
      </c>
      <c r="H3780" s="1" t="s">
        <v>18516</v>
      </c>
      <c r="I3780" s="1" t="s">
        <v>8731</v>
      </c>
      <c r="J3780" s="1">
        <v>775781493</v>
      </c>
      <c r="K3780" s="1">
        <v>20</v>
      </c>
      <c r="L3780" s="1" t="s">
        <v>4934</v>
      </c>
      <c r="M3780" s="1" t="s">
        <v>4935</v>
      </c>
      <c r="N3780" s="2">
        <v>45546.416678240741</v>
      </c>
      <c r="O3780" s="1" t="s">
        <v>2009</v>
      </c>
      <c r="Q3780" s="1" t="s">
        <v>67</v>
      </c>
      <c r="R3780" s="2">
        <v>45722.607997685183</v>
      </c>
      <c r="S3780" s="1" t="s">
        <v>3463</v>
      </c>
      <c r="T3780" s="1" t="s">
        <v>412</v>
      </c>
      <c r="U3780" s="1" t="s">
        <v>101</v>
      </c>
      <c r="V3780" s="1" t="s">
        <v>18517</v>
      </c>
      <c r="W3780" s="1" t="s">
        <v>578</v>
      </c>
      <c r="X3780" s="1" t="s">
        <v>578</v>
      </c>
      <c r="Y3780" s="1" t="s">
        <v>4518</v>
      </c>
      <c r="Z3780" s="1" t="s">
        <v>580</v>
      </c>
      <c r="AA3780" s="1" t="s">
        <v>11330</v>
      </c>
      <c r="AB3780" s="1" t="s">
        <v>124</v>
      </c>
      <c r="AE3780" s="2">
        <v>45722.663495370369</v>
      </c>
      <c r="AF3780" s="1" t="s">
        <v>77</v>
      </c>
      <c r="AH3780" s="1" t="s">
        <v>125</v>
      </c>
      <c r="AI3780" s="1" t="s">
        <v>106</v>
      </c>
      <c r="AJ3780" s="1" t="s">
        <v>492</v>
      </c>
      <c r="AK3780" s="1" t="s">
        <v>18518</v>
      </c>
      <c r="AL3780" s="1" t="s">
        <v>467</v>
      </c>
      <c r="AM3780" s="2">
        <v>45722.663622685184</v>
      </c>
      <c r="AO3780" s="1" t="s">
        <v>467</v>
      </c>
      <c r="AP3780" s="1">
        <v>5772483</v>
      </c>
      <c r="AQ3780" s="1" t="s">
        <v>83</v>
      </c>
      <c r="AR3780" s="2">
        <v>45723.495729166665</v>
      </c>
      <c r="AS3780" s="1" t="s">
        <v>84</v>
      </c>
      <c r="AT3780" s="2">
        <v>45722.5625</v>
      </c>
      <c r="AU3780" s="1" t="s">
        <v>573</v>
      </c>
      <c r="AV3780" s="1" t="s">
        <v>700</v>
      </c>
      <c r="AW3780" s="1" t="s">
        <v>701</v>
      </c>
      <c r="AX3780" s="1" t="s">
        <v>2640</v>
      </c>
      <c r="AZ3780" s="2">
        <v>45723.495729166665</v>
      </c>
      <c r="BB3780" s="1" t="s">
        <v>1399</v>
      </c>
      <c r="BC3780" s="1" t="s">
        <v>1130</v>
      </c>
      <c r="BD3780" s="1" t="s">
        <v>815</v>
      </c>
      <c r="BE3780" s="1" t="s">
        <v>10648</v>
      </c>
      <c r="BF3780" s="1" t="s">
        <v>137</v>
      </c>
    </row>
    <row r="3781" spans="1:58" x14ac:dyDescent="0.35">
      <c r="A3781" s="1">
        <v>3017045</v>
      </c>
      <c r="B3781" s="1" t="s">
        <v>58</v>
      </c>
      <c r="C3781" s="1">
        <v>42407771</v>
      </c>
      <c r="D3781" s="1">
        <v>338040744</v>
      </c>
      <c r="E3781" s="1" t="s">
        <v>59</v>
      </c>
      <c r="F3781" s="1" t="s">
        <v>60</v>
      </c>
      <c r="G3781" s="1" t="s">
        <v>555</v>
      </c>
      <c r="H3781" s="1" t="s">
        <v>4985</v>
      </c>
      <c r="I3781" s="1">
        <v>789744973</v>
      </c>
      <c r="J3781" s="1" t="s">
        <v>1187</v>
      </c>
      <c r="K3781" s="1">
        <v>13</v>
      </c>
      <c r="L3781" s="1" t="s">
        <v>64</v>
      </c>
      <c r="M3781" s="1" t="s">
        <v>65</v>
      </c>
      <c r="N3781" s="2">
        <v>45299.647685185184</v>
      </c>
      <c r="O3781" s="1" t="s">
        <v>66</v>
      </c>
      <c r="Q3781" s="1" t="s">
        <v>67</v>
      </c>
      <c r="R3781" s="2">
        <v>45722.608958333331</v>
      </c>
      <c r="S3781" s="1" t="s">
        <v>961</v>
      </c>
      <c r="T3781" s="1" t="s">
        <v>100</v>
      </c>
      <c r="U3781" s="1" t="s">
        <v>70</v>
      </c>
      <c r="V3781" s="1" t="s">
        <v>18519</v>
      </c>
      <c r="W3781" s="1" t="s">
        <v>162</v>
      </c>
      <c r="X3781" s="1" t="s">
        <v>163</v>
      </c>
      <c r="Y3781" s="1" t="s">
        <v>534</v>
      </c>
      <c r="Z3781" s="1" t="s">
        <v>1300</v>
      </c>
      <c r="AA3781" s="1">
        <v>1016</v>
      </c>
      <c r="AB3781" s="1" t="s">
        <v>124</v>
      </c>
      <c r="AE3781" s="2">
        <v>45722.608969907407</v>
      </c>
      <c r="AF3781" s="1" t="s">
        <v>77</v>
      </c>
      <c r="AH3781" s="1" t="s">
        <v>125</v>
      </c>
      <c r="AI3781" s="1" t="s">
        <v>79</v>
      </c>
      <c r="AJ3781" s="1" t="s">
        <v>378</v>
      </c>
      <c r="AK3781" s="1" t="s">
        <v>18520</v>
      </c>
      <c r="AL3781" s="1" t="s">
        <v>961</v>
      </c>
      <c r="AM3781" s="2">
        <v>45722.60900462963</v>
      </c>
      <c r="AN3781" s="1" t="s">
        <v>18520</v>
      </c>
      <c r="AP3781" s="1">
        <v>5772036</v>
      </c>
      <c r="AQ3781" s="1" t="s">
        <v>83</v>
      </c>
      <c r="AR3781" s="2">
        <v>45723.64466435185</v>
      </c>
      <c r="AS3781" s="1" t="s">
        <v>84</v>
      </c>
      <c r="AT3781" s="2">
        <v>45724.333333333336</v>
      </c>
      <c r="AU3781" s="1" t="s">
        <v>85</v>
      </c>
      <c r="AV3781" s="1" t="s">
        <v>169</v>
      </c>
      <c r="AW3781" s="1" t="s">
        <v>170</v>
      </c>
      <c r="AX3781" s="1" t="s">
        <v>1734</v>
      </c>
      <c r="AZ3781" s="2">
        <v>45723.64466435185</v>
      </c>
      <c r="BB3781" s="1" t="s">
        <v>152</v>
      </c>
      <c r="BC3781" s="1" t="s">
        <v>153</v>
      </c>
      <c r="BD3781" s="1" t="s">
        <v>154</v>
      </c>
      <c r="BE3781" s="1" t="s">
        <v>18521</v>
      </c>
      <c r="BF3781" s="1" t="s">
        <v>176</v>
      </c>
    </row>
    <row r="3782" spans="1:58" x14ac:dyDescent="0.35">
      <c r="A3782" s="1">
        <v>3017046</v>
      </c>
      <c r="B3782" s="1" t="s">
        <v>1805</v>
      </c>
      <c r="C3782" s="1">
        <v>31615441</v>
      </c>
      <c r="D3782" s="1">
        <v>339712390</v>
      </c>
      <c r="E3782" s="1" t="s">
        <v>59</v>
      </c>
      <c r="F3782" s="1" t="s">
        <v>60</v>
      </c>
      <c r="G3782" s="1" t="s">
        <v>18522</v>
      </c>
      <c r="H3782" s="1" t="s">
        <v>18523</v>
      </c>
      <c r="I3782" s="1">
        <v>776301027</v>
      </c>
      <c r="J3782" s="1" t="s">
        <v>5045</v>
      </c>
      <c r="K3782" s="1">
        <v>20</v>
      </c>
      <c r="L3782" s="1" t="s">
        <v>1008</v>
      </c>
      <c r="M3782" s="1" t="s">
        <v>1009</v>
      </c>
      <c r="N3782" s="2">
        <v>40781.000011574077</v>
      </c>
      <c r="O3782" s="1" t="s">
        <v>5100</v>
      </c>
      <c r="Q3782" s="1" t="s">
        <v>67</v>
      </c>
      <c r="R3782" s="2">
        <v>45722.609247685185</v>
      </c>
      <c r="S3782" s="1" t="s">
        <v>5081</v>
      </c>
      <c r="T3782" s="1" t="s">
        <v>412</v>
      </c>
      <c r="U3782" s="1" t="s">
        <v>1208</v>
      </c>
      <c r="V3782" s="1" t="s">
        <v>18524</v>
      </c>
      <c r="W3782" s="1" t="s">
        <v>298</v>
      </c>
      <c r="X3782" s="1" t="s">
        <v>298</v>
      </c>
      <c r="Y3782" s="1" t="s">
        <v>5912</v>
      </c>
      <c r="Z3782" s="1" t="s">
        <v>929</v>
      </c>
      <c r="AA3782" s="1" t="s">
        <v>17409</v>
      </c>
      <c r="AB3782" s="1" t="s">
        <v>17409</v>
      </c>
      <c r="AE3782" s="2">
        <v>45725.637928240743</v>
      </c>
      <c r="AF3782" s="1" t="s">
        <v>77</v>
      </c>
      <c r="AH3782" s="1" t="s">
        <v>78</v>
      </c>
      <c r="AI3782" s="1" t="s">
        <v>360</v>
      </c>
      <c r="AJ3782" s="1" t="s">
        <v>303</v>
      </c>
      <c r="AK3782" s="1" t="s">
        <v>18525</v>
      </c>
      <c r="AL3782" s="1" t="s">
        <v>937</v>
      </c>
      <c r="AM3782" s="2">
        <v>45725.638009259259</v>
      </c>
      <c r="AN3782" s="1" t="s">
        <v>18525</v>
      </c>
      <c r="AO3782" s="1" t="s">
        <v>937</v>
      </c>
      <c r="AP3782" s="1">
        <v>5781203</v>
      </c>
      <c r="AQ3782" s="1" t="s">
        <v>83</v>
      </c>
      <c r="AR3782" s="2">
        <v>45725.663356481484</v>
      </c>
      <c r="AS3782" s="1" t="s">
        <v>84</v>
      </c>
      <c r="AT3782" s="2">
        <v>45725.333333333336</v>
      </c>
      <c r="AU3782" s="1" t="s">
        <v>85</v>
      </c>
      <c r="AV3782" s="1" t="s">
        <v>86</v>
      </c>
      <c r="AW3782" s="1" t="s">
        <v>87</v>
      </c>
      <c r="AX3782" s="1" t="s">
        <v>88</v>
      </c>
      <c r="AZ3782" s="2">
        <v>45725.663356481484</v>
      </c>
      <c r="BB3782" s="1" t="s">
        <v>345</v>
      </c>
      <c r="BC3782" s="1" t="s">
        <v>346</v>
      </c>
      <c r="BD3782" s="1" t="s">
        <v>347</v>
      </c>
      <c r="BE3782" s="1" t="s">
        <v>18526</v>
      </c>
      <c r="BF3782" s="1" t="s">
        <v>494</v>
      </c>
    </row>
    <row r="3783" spans="1:58" x14ac:dyDescent="0.35">
      <c r="A3783" s="1">
        <v>3017047</v>
      </c>
      <c r="B3783" s="1" t="s">
        <v>58</v>
      </c>
      <c r="C3783" s="1">
        <v>33044621</v>
      </c>
      <c r="D3783" s="1">
        <v>338325499</v>
      </c>
      <c r="E3783" s="1" t="s">
        <v>59</v>
      </c>
      <c r="F3783" s="1" t="s">
        <v>60</v>
      </c>
      <c r="G3783" s="1" t="s">
        <v>18527</v>
      </c>
      <c r="H3783" s="1" t="s">
        <v>18528</v>
      </c>
      <c r="I3783" s="1">
        <v>777166611</v>
      </c>
      <c r="J3783" s="1" t="s">
        <v>18529</v>
      </c>
      <c r="K3783" s="1">
        <v>20</v>
      </c>
      <c r="L3783" s="1" t="s">
        <v>294</v>
      </c>
      <c r="M3783" s="1" t="s">
        <v>295</v>
      </c>
      <c r="N3783" s="2">
        <v>44986</v>
      </c>
      <c r="O3783" s="1" t="s">
        <v>180</v>
      </c>
      <c r="Q3783" s="1" t="s">
        <v>67</v>
      </c>
      <c r="R3783" s="2">
        <v>45722.609305555554</v>
      </c>
      <c r="S3783" s="1" t="s">
        <v>1418</v>
      </c>
      <c r="T3783" s="1" t="s">
        <v>1021</v>
      </c>
      <c r="U3783" s="1" t="s">
        <v>723</v>
      </c>
      <c r="V3783" s="1" t="s">
        <v>18530</v>
      </c>
      <c r="W3783" s="1" t="s">
        <v>214</v>
      </c>
      <c r="X3783" s="1" t="s">
        <v>319</v>
      </c>
      <c r="Y3783" s="1" t="s">
        <v>9809</v>
      </c>
      <c r="Z3783" s="1" t="s">
        <v>321</v>
      </c>
      <c r="AA3783" s="1" t="s">
        <v>322</v>
      </c>
      <c r="AB3783" s="1" t="s">
        <v>322</v>
      </c>
      <c r="AC3783" s="1" t="s">
        <v>18531</v>
      </c>
      <c r="AE3783" s="2">
        <v>45722.676215277781</v>
      </c>
      <c r="AF3783" s="1" t="s">
        <v>77</v>
      </c>
      <c r="AH3783" s="1" t="s">
        <v>125</v>
      </c>
      <c r="AI3783" s="1" t="s">
        <v>58</v>
      </c>
      <c r="AJ3783" s="1" t="s">
        <v>80</v>
      </c>
      <c r="AK3783" s="1" t="s">
        <v>18532</v>
      </c>
      <c r="AL3783" s="1" t="s">
        <v>325</v>
      </c>
      <c r="AM3783" s="2">
        <v>45722.676400462966</v>
      </c>
      <c r="AN3783" s="1" t="s">
        <v>18532</v>
      </c>
      <c r="AO3783" s="1" t="s">
        <v>325</v>
      </c>
      <c r="AP3783" s="1">
        <v>5772647</v>
      </c>
      <c r="AQ3783" s="1" t="s">
        <v>83</v>
      </c>
      <c r="AR3783" s="2">
        <v>45723.448379629626</v>
      </c>
      <c r="AS3783" s="1" t="s">
        <v>84</v>
      </c>
      <c r="AT3783" s="2">
        <v>45722.5625</v>
      </c>
      <c r="AU3783" s="1" t="s">
        <v>85</v>
      </c>
      <c r="AV3783" s="1" t="s">
        <v>270</v>
      </c>
      <c r="AW3783" s="1" t="s">
        <v>271</v>
      </c>
      <c r="AX3783" s="1" t="s">
        <v>272</v>
      </c>
      <c r="AZ3783" s="2">
        <v>45723.448379629626</v>
      </c>
      <c r="BB3783" s="1" t="s">
        <v>813</v>
      </c>
      <c r="BC3783" s="1" t="s">
        <v>814</v>
      </c>
      <c r="BD3783" s="1" t="s">
        <v>815</v>
      </c>
      <c r="BE3783" s="1" t="s">
        <v>18533</v>
      </c>
      <c r="BF3783" s="1" t="s">
        <v>325</v>
      </c>
    </row>
    <row r="3784" spans="1:58" x14ac:dyDescent="0.35">
      <c r="A3784" s="1">
        <v>3017048</v>
      </c>
      <c r="B3784" s="1" t="s">
        <v>58</v>
      </c>
      <c r="C3784" s="1">
        <v>38118301</v>
      </c>
      <c r="D3784" s="1">
        <v>338691350</v>
      </c>
      <c r="E3784" s="1" t="s">
        <v>59</v>
      </c>
      <c r="F3784" s="1" t="s">
        <v>60</v>
      </c>
      <c r="G3784" s="1" t="s">
        <v>18534</v>
      </c>
      <c r="H3784" s="1" t="s">
        <v>7477</v>
      </c>
      <c r="I3784" s="1">
        <v>775547423</v>
      </c>
      <c r="J3784" s="1" t="s">
        <v>1796</v>
      </c>
      <c r="K3784" s="1">
        <v>12</v>
      </c>
      <c r="L3784" s="1" t="s">
        <v>64</v>
      </c>
      <c r="M3784" s="1" t="s">
        <v>65</v>
      </c>
      <c r="N3784" s="2">
        <v>44835</v>
      </c>
      <c r="O3784" s="1" t="s">
        <v>353</v>
      </c>
      <c r="Q3784" s="1" t="s">
        <v>67</v>
      </c>
      <c r="R3784" s="2">
        <v>45722.609907407408</v>
      </c>
      <c r="S3784" s="1" t="s">
        <v>2245</v>
      </c>
      <c r="T3784" s="1" t="s">
        <v>69</v>
      </c>
      <c r="U3784" s="1" t="s">
        <v>70</v>
      </c>
      <c r="V3784" s="1" t="s">
        <v>18535</v>
      </c>
      <c r="W3784" s="1" t="s">
        <v>72</v>
      </c>
      <c r="X3784" s="1" t="s">
        <v>183</v>
      </c>
      <c r="Y3784" s="1" t="s">
        <v>1164</v>
      </c>
      <c r="Z3784" s="1" t="s">
        <v>1165</v>
      </c>
      <c r="AA3784" s="1" t="s">
        <v>2887</v>
      </c>
      <c r="AB3784" s="1" t="s">
        <v>18536</v>
      </c>
      <c r="AE3784" s="2">
        <v>45722.609918981485</v>
      </c>
      <c r="AF3784" s="1" t="s">
        <v>77</v>
      </c>
      <c r="AH3784" s="1" t="s">
        <v>125</v>
      </c>
      <c r="AI3784" s="1" t="s">
        <v>79</v>
      </c>
      <c r="AJ3784" s="1" t="s">
        <v>378</v>
      </c>
      <c r="AK3784" s="1" t="s">
        <v>18537</v>
      </c>
      <c r="AL3784" s="1" t="s">
        <v>2245</v>
      </c>
      <c r="AM3784" s="2">
        <v>45722.609942129631</v>
      </c>
      <c r="AN3784" s="1" t="s">
        <v>18537</v>
      </c>
      <c r="AP3784" s="1">
        <v>5772049</v>
      </c>
      <c r="AQ3784" s="1" t="s">
        <v>83</v>
      </c>
      <c r="AR3784" s="2">
        <v>45722.797777777778</v>
      </c>
      <c r="AS3784" s="1" t="s">
        <v>84</v>
      </c>
      <c r="AT3784" s="2">
        <v>45724.333333333336</v>
      </c>
      <c r="AU3784" s="1" t="s">
        <v>85</v>
      </c>
      <c r="AV3784" s="1" t="s">
        <v>480</v>
      </c>
      <c r="AW3784" s="1" t="s">
        <v>481</v>
      </c>
      <c r="AX3784" s="1" t="s">
        <v>5246</v>
      </c>
      <c r="AZ3784" s="2">
        <v>45722.797777777778</v>
      </c>
      <c r="BB3784" s="1" t="s">
        <v>765</v>
      </c>
      <c r="BC3784" s="1" t="s">
        <v>766</v>
      </c>
      <c r="BD3784" s="1" t="s">
        <v>767</v>
      </c>
      <c r="BE3784" s="1" t="s">
        <v>755</v>
      </c>
      <c r="BF3784" s="1" t="s">
        <v>313</v>
      </c>
    </row>
    <row r="3785" spans="1:58" x14ac:dyDescent="0.35">
      <c r="A3785" s="1">
        <v>3017049</v>
      </c>
      <c r="B3785" s="1" t="s">
        <v>58</v>
      </c>
      <c r="C3785" s="1">
        <v>32004031</v>
      </c>
      <c r="D3785" s="1">
        <v>338771678</v>
      </c>
      <c r="E3785" s="1" t="s">
        <v>59</v>
      </c>
      <c r="F3785" s="1" t="s">
        <v>60</v>
      </c>
      <c r="G3785" s="1" t="s">
        <v>3379</v>
      </c>
      <c r="H3785" s="1" t="s">
        <v>2627</v>
      </c>
      <c r="I3785" s="1">
        <v>773139772</v>
      </c>
      <c r="J3785" s="1" t="s">
        <v>10044</v>
      </c>
      <c r="K3785" s="1">
        <v>13</v>
      </c>
      <c r="L3785" s="1" t="s">
        <v>64</v>
      </c>
      <c r="M3785" s="1" t="s">
        <v>65</v>
      </c>
      <c r="N3785" s="2">
        <v>44805</v>
      </c>
      <c r="O3785" s="1" t="s">
        <v>353</v>
      </c>
      <c r="Q3785" s="1" t="s">
        <v>67</v>
      </c>
      <c r="R3785" s="2">
        <v>45722.610543981478</v>
      </c>
      <c r="S3785" s="1" t="s">
        <v>2933</v>
      </c>
      <c r="T3785" s="1" t="s">
        <v>69</v>
      </c>
      <c r="U3785" s="1" t="s">
        <v>2761</v>
      </c>
      <c r="V3785" s="1" t="s">
        <v>18538</v>
      </c>
      <c r="W3785" s="1" t="s">
        <v>334</v>
      </c>
      <c r="X3785" s="1" t="s">
        <v>335</v>
      </c>
      <c r="Y3785" s="1" t="s">
        <v>12752</v>
      </c>
      <c r="Z3785" s="1" t="s">
        <v>165</v>
      </c>
      <c r="AA3785" s="1" t="s">
        <v>5059</v>
      </c>
      <c r="AB3785" s="1" t="s">
        <v>124</v>
      </c>
      <c r="AC3785" s="1" t="s">
        <v>18539</v>
      </c>
      <c r="AE3785" s="2">
        <v>45722.610555555555</v>
      </c>
      <c r="AF3785" s="1" t="s">
        <v>77</v>
      </c>
      <c r="AH3785" s="1" t="s">
        <v>78</v>
      </c>
      <c r="AI3785" s="1" t="s">
        <v>79</v>
      </c>
      <c r="AJ3785" s="1" t="s">
        <v>283</v>
      </c>
      <c r="AK3785" s="1" t="s">
        <v>2761</v>
      </c>
      <c r="AL3785" s="1" t="s">
        <v>2933</v>
      </c>
      <c r="AM3785" s="2">
        <v>45722.610578703701</v>
      </c>
      <c r="AN3785" s="1" t="s">
        <v>2761</v>
      </c>
      <c r="AP3785" s="1">
        <v>5772052</v>
      </c>
      <c r="AQ3785" s="1" t="s">
        <v>83</v>
      </c>
      <c r="AR3785" s="2">
        <v>45722.73537037037</v>
      </c>
      <c r="AS3785" s="1" t="s">
        <v>84</v>
      </c>
      <c r="AT3785" s="2">
        <v>45724.333333333336</v>
      </c>
      <c r="AU3785" s="1" t="s">
        <v>85</v>
      </c>
      <c r="AV3785" s="1" t="s">
        <v>1702</v>
      </c>
      <c r="AW3785" s="1" t="s">
        <v>1703</v>
      </c>
      <c r="AX3785" s="1" t="s">
        <v>8150</v>
      </c>
      <c r="AZ3785" s="2">
        <v>45722.73537037037</v>
      </c>
      <c r="BB3785" s="1" t="s">
        <v>152</v>
      </c>
      <c r="BC3785" s="1" t="s">
        <v>153</v>
      </c>
      <c r="BD3785" s="1" t="s">
        <v>154</v>
      </c>
      <c r="BE3785" s="1" t="s">
        <v>18540</v>
      </c>
      <c r="BF3785" s="1" t="s">
        <v>349</v>
      </c>
    </row>
    <row r="3786" spans="1:58" x14ac:dyDescent="0.35">
      <c r="A3786" s="1">
        <v>3017050</v>
      </c>
      <c r="B3786" s="1" t="s">
        <v>58</v>
      </c>
      <c r="C3786" s="1">
        <v>40503641</v>
      </c>
      <c r="D3786" s="1">
        <v>338583718</v>
      </c>
      <c r="E3786" s="1" t="s">
        <v>59</v>
      </c>
      <c r="F3786" s="1" t="s">
        <v>60</v>
      </c>
      <c r="G3786" s="1" t="s">
        <v>876</v>
      </c>
      <c r="H3786" s="1" t="s">
        <v>18541</v>
      </c>
      <c r="I3786" s="1">
        <v>781887780</v>
      </c>
      <c r="J3786" s="1" t="s">
        <v>18542</v>
      </c>
      <c r="K3786" s="1">
        <v>12</v>
      </c>
      <c r="L3786" s="1" t="s">
        <v>64</v>
      </c>
      <c r="M3786" s="1" t="s">
        <v>65</v>
      </c>
      <c r="N3786" s="2">
        <v>44985.494525462964</v>
      </c>
      <c r="O3786" s="1" t="s">
        <v>66</v>
      </c>
      <c r="Q3786" s="1" t="s">
        <v>67</v>
      </c>
      <c r="R3786" s="2">
        <v>45722.612442129626</v>
      </c>
      <c r="S3786" s="1" t="s">
        <v>3273</v>
      </c>
      <c r="T3786" s="1" t="s">
        <v>69</v>
      </c>
      <c r="U3786" s="1" t="s">
        <v>2761</v>
      </c>
      <c r="V3786" s="1" t="s">
        <v>18543</v>
      </c>
      <c r="Y3786" s="1" t="s">
        <v>7488</v>
      </c>
      <c r="Z3786" s="1" t="s">
        <v>546</v>
      </c>
      <c r="AA3786" s="1" t="s">
        <v>10095</v>
      </c>
      <c r="AB3786" s="1" t="s">
        <v>10095</v>
      </c>
      <c r="AE3786" s="2">
        <v>45722.61246527778</v>
      </c>
      <c r="AF3786" s="1" t="s">
        <v>77</v>
      </c>
      <c r="AH3786" s="1" t="s">
        <v>125</v>
      </c>
      <c r="AI3786" s="1" t="s">
        <v>79</v>
      </c>
      <c r="AJ3786" s="1" t="s">
        <v>454</v>
      </c>
      <c r="AK3786" s="1" t="s">
        <v>3275</v>
      </c>
      <c r="AL3786" s="1" t="s">
        <v>3273</v>
      </c>
      <c r="AM3786" s="2">
        <v>45722.612500000003</v>
      </c>
      <c r="AN3786" s="1" t="s">
        <v>3275</v>
      </c>
      <c r="AP3786" s="1">
        <v>5772077</v>
      </c>
      <c r="AQ3786" s="1" t="s">
        <v>83</v>
      </c>
      <c r="AR3786" s="2">
        <v>45722.682395833333</v>
      </c>
      <c r="AS3786" s="1" t="s">
        <v>84</v>
      </c>
      <c r="AT3786" s="2">
        <v>45724.333333333336</v>
      </c>
      <c r="AU3786" s="1" t="s">
        <v>85</v>
      </c>
      <c r="AV3786" s="1" t="s">
        <v>2117</v>
      </c>
      <c r="AW3786" s="1" t="s">
        <v>2118</v>
      </c>
      <c r="AX3786" s="1" t="s">
        <v>3859</v>
      </c>
      <c r="AZ3786" s="2">
        <v>45722.682395833333</v>
      </c>
      <c r="BB3786" s="1" t="s">
        <v>765</v>
      </c>
      <c r="BC3786" s="1" t="s">
        <v>766</v>
      </c>
      <c r="BD3786" s="1" t="s">
        <v>767</v>
      </c>
      <c r="BE3786" s="1" t="s">
        <v>18544</v>
      </c>
      <c r="BF3786" s="1" t="s">
        <v>1612</v>
      </c>
    </row>
    <row r="3787" spans="1:58" x14ac:dyDescent="0.35">
      <c r="A3787" s="1">
        <v>3017051</v>
      </c>
      <c r="B3787" s="1" t="s">
        <v>58</v>
      </c>
      <c r="C3787" s="1">
        <v>34470901</v>
      </c>
      <c r="D3787" s="1">
        <v>338324629</v>
      </c>
      <c r="E3787" s="1" t="s">
        <v>59</v>
      </c>
      <c r="F3787" s="1" t="s">
        <v>60</v>
      </c>
      <c r="G3787" s="1" t="s">
        <v>18545</v>
      </c>
      <c r="H3787" s="1" t="s">
        <v>18546</v>
      </c>
      <c r="I3787" s="1">
        <v>771543400</v>
      </c>
      <c r="J3787" s="1" t="s">
        <v>18547</v>
      </c>
      <c r="K3787" s="1">
        <v>12</v>
      </c>
      <c r="L3787" s="1" t="s">
        <v>64</v>
      </c>
      <c r="M3787" s="1" t="s">
        <v>65</v>
      </c>
      <c r="N3787" s="2">
        <v>44805</v>
      </c>
      <c r="O3787" s="1" t="s">
        <v>353</v>
      </c>
      <c r="Q3787" s="1" t="s">
        <v>67</v>
      </c>
      <c r="R3787" s="2">
        <v>45722.614490740743</v>
      </c>
      <c r="S3787" s="1" t="s">
        <v>5725</v>
      </c>
      <c r="T3787" s="1" t="s">
        <v>100</v>
      </c>
      <c r="U3787" s="1" t="s">
        <v>385</v>
      </c>
      <c r="V3787" s="1" t="s">
        <v>18548</v>
      </c>
      <c r="W3787" s="1" t="s">
        <v>214</v>
      </c>
      <c r="X3787" s="1" t="s">
        <v>319</v>
      </c>
      <c r="Y3787" s="1" t="s">
        <v>9809</v>
      </c>
      <c r="Z3787" s="1" t="s">
        <v>321</v>
      </c>
      <c r="AA3787" s="1" t="s">
        <v>322</v>
      </c>
      <c r="AB3787" s="1" t="s">
        <v>322</v>
      </c>
      <c r="AE3787" s="2">
        <v>45722.614502314813</v>
      </c>
      <c r="AF3787" s="1" t="s">
        <v>1035</v>
      </c>
      <c r="AH3787" s="1" t="s">
        <v>125</v>
      </c>
      <c r="AI3787" s="1" t="s">
        <v>79</v>
      </c>
      <c r="AJ3787" s="1" t="s">
        <v>454</v>
      </c>
      <c r="AK3787" s="1" t="s">
        <v>18548</v>
      </c>
      <c r="AL3787" s="1" t="s">
        <v>5725</v>
      </c>
      <c r="AM3787" s="2">
        <v>45722.614537037036</v>
      </c>
      <c r="AN3787" s="1" t="s">
        <v>18548</v>
      </c>
      <c r="AP3787" s="1">
        <v>5772087</v>
      </c>
      <c r="AQ3787" s="1" t="s">
        <v>83</v>
      </c>
      <c r="AR3787" s="2">
        <v>45723.452372685184</v>
      </c>
      <c r="AS3787" s="1" t="s">
        <v>84</v>
      </c>
      <c r="AT3787" s="2">
        <v>45724.333333333336</v>
      </c>
      <c r="AU3787" s="1" t="s">
        <v>85</v>
      </c>
      <c r="AV3787" s="1" t="s">
        <v>2194</v>
      </c>
      <c r="AW3787" s="1" t="s">
        <v>2195</v>
      </c>
      <c r="AX3787" s="1" t="s">
        <v>3285</v>
      </c>
      <c r="AZ3787" s="2">
        <v>45723.452372685184</v>
      </c>
      <c r="BB3787" s="1" t="s">
        <v>2089</v>
      </c>
      <c r="BC3787" s="1" t="s">
        <v>814</v>
      </c>
      <c r="BD3787" s="1" t="s">
        <v>815</v>
      </c>
      <c r="BE3787" s="1" t="s">
        <v>18549</v>
      </c>
      <c r="BF3787" s="1" t="s">
        <v>2891</v>
      </c>
    </row>
    <row r="3788" spans="1:58" x14ac:dyDescent="0.35">
      <c r="A3788" s="1">
        <v>3017052</v>
      </c>
      <c r="B3788" s="1" t="s">
        <v>58</v>
      </c>
      <c r="C3788" s="1">
        <v>34198441</v>
      </c>
      <c r="D3788" s="1">
        <v>338236523</v>
      </c>
      <c r="E3788" s="1" t="s">
        <v>59</v>
      </c>
      <c r="F3788" s="1" t="s">
        <v>60</v>
      </c>
      <c r="G3788" s="1" t="s">
        <v>18550</v>
      </c>
      <c r="I3788" s="1">
        <v>776238140</v>
      </c>
      <c r="J3788" s="1" t="s">
        <v>2950</v>
      </c>
      <c r="K3788" s="1">
        <v>20</v>
      </c>
      <c r="L3788" s="1" t="s">
        <v>294</v>
      </c>
      <c r="M3788" s="1" t="s">
        <v>295</v>
      </c>
      <c r="N3788" s="2">
        <v>44032.500011574077</v>
      </c>
      <c r="O3788" s="1" t="s">
        <v>2009</v>
      </c>
      <c r="Q3788" s="1" t="s">
        <v>67</v>
      </c>
      <c r="R3788" s="2">
        <v>45722.615300925929</v>
      </c>
      <c r="S3788" s="1" t="s">
        <v>5258</v>
      </c>
      <c r="T3788" s="1" t="s">
        <v>412</v>
      </c>
      <c r="U3788" s="1" t="s">
        <v>603</v>
      </c>
      <c r="V3788" s="1" t="s">
        <v>18551</v>
      </c>
      <c r="Y3788" s="1" t="s">
        <v>3481</v>
      </c>
      <c r="Z3788" s="1" t="s">
        <v>123</v>
      </c>
      <c r="AB3788" s="1" t="s">
        <v>18552</v>
      </c>
      <c r="AE3788" s="2">
        <v>45722.677777777775</v>
      </c>
      <c r="AF3788" s="1" t="s">
        <v>417</v>
      </c>
      <c r="AG3788" s="1">
        <v>48</v>
      </c>
      <c r="AH3788" s="1" t="s">
        <v>125</v>
      </c>
      <c r="AI3788" s="1" t="s">
        <v>464</v>
      </c>
      <c r="AJ3788" s="1" t="s">
        <v>492</v>
      </c>
      <c r="AK3788" s="1" t="s">
        <v>18553</v>
      </c>
      <c r="AL3788" s="1" t="s">
        <v>4983</v>
      </c>
      <c r="AM3788" s="2">
        <v>45722.677951388891</v>
      </c>
      <c r="AO3788" s="1" t="s">
        <v>4983</v>
      </c>
      <c r="AP3788" s="1">
        <v>5772664</v>
      </c>
      <c r="AQ3788" s="1" t="s">
        <v>83</v>
      </c>
      <c r="AR3788" s="2">
        <v>45723.510011574072</v>
      </c>
      <c r="AS3788" s="1" t="s">
        <v>84</v>
      </c>
      <c r="AT3788" s="2">
        <v>45722.5625</v>
      </c>
      <c r="AU3788" s="1" t="s">
        <v>573</v>
      </c>
      <c r="AV3788" s="1" t="s">
        <v>1957</v>
      </c>
      <c r="AW3788" s="1" t="s">
        <v>1958</v>
      </c>
      <c r="AX3788" s="1" t="s">
        <v>4027</v>
      </c>
      <c r="AY3788" s="2">
        <v>45724.677777777775</v>
      </c>
      <c r="AZ3788" s="2">
        <v>45723.510011574072</v>
      </c>
      <c r="BA3788" s="1" t="s">
        <v>419</v>
      </c>
      <c r="BB3788" s="1" t="s">
        <v>111</v>
      </c>
      <c r="BC3788" s="1" t="s">
        <v>112</v>
      </c>
      <c r="BD3788" s="1" t="s">
        <v>113</v>
      </c>
      <c r="BE3788" s="1" t="s">
        <v>18554</v>
      </c>
      <c r="BF3788" s="1" t="s">
        <v>137</v>
      </c>
    </row>
    <row r="3789" spans="1:58" x14ac:dyDescent="0.35">
      <c r="A3789" s="1">
        <v>3017053</v>
      </c>
      <c r="B3789" s="1" t="s">
        <v>58</v>
      </c>
      <c r="C3789" s="1">
        <v>44232641</v>
      </c>
      <c r="D3789" s="1">
        <v>338935216</v>
      </c>
      <c r="E3789" s="1" t="s">
        <v>59</v>
      </c>
      <c r="F3789" s="1" t="s">
        <v>60</v>
      </c>
      <c r="G3789" s="1" t="s">
        <v>3442</v>
      </c>
      <c r="H3789" s="1" t="s">
        <v>1486</v>
      </c>
      <c r="I3789" s="1">
        <v>771155002</v>
      </c>
      <c r="J3789" s="1" t="s">
        <v>3443</v>
      </c>
      <c r="K3789" s="1">
        <v>13</v>
      </c>
      <c r="L3789" s="1" t="s">
        <v>64</v>
      </c>
      <c r="M3789" s="1" t="s">
        <v>65</v>
      </c>
      <c r="N3789" s="2">
        <v>45705.574305555558</v>
      </c>
      <c r="O3789" s="1" t="s">
        <v>66</v>
      </c>
      <c r="Q3789" s="1" t="s">
        <v>67</v>
      </c>
      <c r="R3789" s="2">
        <v>45722.615312499998</v>
      </c>
      <c r="S3789" s="1" t="s">
        <v>12309</v>
      </c>
      <c r="T3789" s="1" t="s">
        <v>69</v>
      </c>
      <c r="U3789" s="1" t="s">
        <v>70</v>
      </c>
      <c r="V3789" s="1" t="s">
        <v>18555</v>
      </c>
      <c r="W3789" s="1" t="s">
        <v>653</v>
      </c>
      <c r="X3789" s="1" t="s">
        <v>654</v>
      </c>
      <c r="Y3789" s="1" t="s">
        <v>2896</v>
      </c>
      <c r="Z3789" s="1" t="s">
        <v>606</v>
      </c>
      <c r="AA3789" s="1" t="s">
        <v>10459</v>
      </c>
      <c r="AB3789" s="1" t="s">
        <v>10459</v>
      </c>
      <c r="AE3789" s="2">
        <v>45722.615324074075</v>
      </c>
      <c r="AF3789" s="1" t="s">
        <v>77</v>
      </c>
      <c r="AH3789" s="1" t="s">
        <v>125</v>
      </c>
      <c r="AI3789" s="1" t="s">
        <v>79</v>
      </c>
      <c r="AJ3789" s="1" t="s">
        <v>378</v>
      </c>
      <c r="AK3789" s="1" t="s">
        <v>18555</v>
      </c>
      <c r="AL3789" s="1" t="s">
        <v>12309</v>
      </c>
      <c r="AM3789" s="2">
        <v>45722.615381944444</v>
      </c>
      <c r="AN3789" s="1" t="s">
        <v>18555</v>
      </c>
      <c r="AP3789" s="1">
        <v>5772091</v>
      </c>
      <c r="AQ3789" s="1" t="s">
        <v>83</v>
      </c>
      <c r="AR3789" s="2">
        <v>45723.632557870369</v>
      </c>
      <c r="AS3789" s="1" t="s">
        <v>84</v>
      </c>
      <c r="AT3789" s="2">
        <v>45724.333333333336</v>
      </c>
      <c r="AU3789" s="1" t="s">
        <v>85</v>
      </c>
      <c r="AV3789" s="1" t="s">
        <v>608</v>
      </c>
      <c r="AW3789" s="1" t="s">
        <v>609</v>
      </c>
      <c r="AX3789" s="1" t="s">
        <v>4357</v>
      </c>
      <c r="AZ3789" s="2">
        <v>45723.632557870369</v>
      </c>
      <c r="BB3789" s="1" t="s">
        <v>89</v>
      </c>
      <c r="BC3789" s="1" t="s">
        <v>90</v>
      </c>
      <c r="BD3789" s="1" t="s">
        <v>91</v>
      </c>
      <c r="BE3789" s="1" t="s">
        <v>14140</v>
      </c>
      <c r="BF3789" s="1" t="s">
        <v>612</v>
      </c>
    </row>
    <row r="3790" spans="1:58" x14ac:dyDescent="0.35">
      <c r="A3790" s="1">
        <v>3017054</v>
      </c>
      <c r="B3790" s="1" t="s">
        <v>58</v>
      </c>
      <c r="C3790" s="1">
        <v>42947351</v>
      </c>
      <c r="D3790" s="1">
        <v>338777220</v>
      </c>
      <c r="E3790" s="1" t="s">
        <v>59</v>
      </c>
      <c r="F3790" s="1" t="s">
        <v>60</v>
      </c>
      <c r="G3790" s="1" t="s">
        <v>18556</v>
      </c>
      <c r="H3790" s="1" t="s">
        <v>2427</v>
      </c>
      <c r="I3790" s="1">
        <v>774214658</v>
      </c>
      <c r="J3790" s="1" t="s">
        <v>18557</v>
      </c>
      <c r="K3790" s="1">
        <v>13</v>
      </c>
      <c r="L3790" s="1" t="s">
        <v>64</v>
      </c>
      <c r="M3790" s="1" t="s">
        <v>65</v>
      </c>
      <c r="N3790" s="2">
        <v>45391.753437500003</v>
      </c>
      <c r="O3790" s="1" t="s">
        <v>66</v>
      </c>
      <c r="Q3790" s="1" t="s">
        <v>67</v>
      </c>
      <c r="R3790" s="2">
        <v>45722.617662037039</v>
      </c>
      <c r="S3790" s="1" t="s">
        <v>6509</v>
      </c>
      <c r="T3790" s="1" t="s">
        <v>69</v>
      </c>
      <c r="U3790" s="1" t="s">
        <v>101</v>
      </c>
      <c r="V3790" s="1" t="s">
        <v>18558</v>
      </c>
      <c r="W3790" s="1" t="s">
        <v>162</v>
      </c>
      <c r="X3790" s="1" t="s">
        <v>163</v>
      </c>
      <c r="Y3790" s="1" t="s">
        <v>3109</v>
      </c>
      <c r="Z3790" s="1" t="s">
        <v>165</v>
      </c>
      <c r="AA3790" s="1" t="s">
        <v>3573</v>
      </c>
      <c r="AB3790" s="1" t="s">
        <v>3573</v>
      </c>
      <c r="AE3790" s="2">
        <v>45722.617673611108</v>
      </c>
      <c r="AF3790" s="1" t="s">
        <v>77</v>
      </c>
      <c r="AH3790" s="1" t="s">
        <v>125</v>
      </c>
      <c r="AI3790" s="1" t="s">
        <v>79</v>
      </c>
      <c r="AJ3790" s="1" t="s">
        <v>147</v>
      </c>
      <c r="AK3790" s="1" t="s">
        <v>18558</v>
      </c>
      <c r="AL3790" s="1" t="s">
        <v>6509</v>
      </c>
      <c r="AM3790" s="2">
        <v>45722.617731481485</v>
      </c>
      <c r="AN3790" s="1" t="s">
        <v>18558</v>
      </c>
      <c r="AP3790" s="1">
        <v>5772109</v>
      </c>
      <c r="AQ3790" s="1" t="s">
        <v>83</v>
      </c>
      <c r="AR3790" s="2">
        <v>45723.63795138889</v>
      </c>
      <c r="AS3790" s="1" t="s">
        <v>84</v>
      </c>
      <c r="AT3790" s="2">
        <v>45724.333333333336</v>
      </c>
      <c r="AU3790" s="1" t="s">
        <v>85</v>
      </c>
      <c r="AV3790" s="1" t="s">
        <v>169</v>
      </c>
      <c r="AW3790" s="1" t="s">
        <v>170</v>
      </c>
      <c r="AX3790" s="1" t="s">
        <v>2079</v>
      </c>
      <c r="AZ3790" s="2">
        <v>45723.63795138889</v>
      </c>
      <c r="BB3790" s="1" t="s">
        <v>192</v>
      </c>
      <c r="BC3790" s="1" t="s">
        <v>193</v>
      </c>
      <c r="BD3790" s="1" t="s">
        <v>194</v>
      </c>
      <c r="BE3790" s="1" t="s">
        <v>18559</v>
      </c>
      <c r="BF3790" s="1" t="s">
        <v>176</v>
      </c>
    </row>
    <row r="3791" spans="1:58" x14ac:dyDescent="0.35">
      <c r="A3791" s="1">
        <v>3017055</v>
      </c>
      <c r="B3791" s="1" t="s">
        <v>58</v>
      </c>
      <c r="C3791" s="1">
        <v>29302401</v>
      </c>
      <c r="D3791" s="1">
        <v>338532117</v>
      </c>
      <c r="E3791" s="1" t="s">
        <v>59</v>
      </c>
      <c r="F3791" s="1" t="s">
        <v>60</v>
      </c>
      <c r="G3791" s="1" t="s">
        <v>1539</v>
      </c>
      <c r="H3791" s="1" t="s">
        <v>11642</v>
      </c>
      <c r="I3791" s="1">
        <v>776376778</v>
      </c>
      <c r="J3791" s="1" t="s">
        <v>2685</v>
      </c>
      <c r="K3791" s="1">
        <v>13</v>
      </c>
      <c r="L3791" s="1" t="s">
        <v>2278</v>
      </c>
      <c r="M3791" s="1" t="s">
        <v>65</v>
      </c>
      <c r="N3791" s="2">
        <v>44777.541678240741</v>
      </c>
      <c r="O3791" s="1" t="s">
        <v>1087</v>
      </c>
      <c r="Q3791" s="1" t="s">
        <v>67</v>
      </c>
      <c r="R3791" s="2">
        <v>45722.617847222224</v>
      </c>
      <c r="S3791" s="1" t="s">
        <v>2864</v>
      </c>
      <c r="T3791" s="1" t="s">
        <v>1021</v>
      </c>
      <c r="U3791" s="1" t="s">
        <v>385</v>
      </c>
      <c r="V3791" s="1" t="s">
        <v>18560</v>
      </c>
      <c r="W3791" s="1" t="s">
        <v>334</v>
      </c>
      <c r="X3791" s="1" t="s">
        <v>1153</v>
      </c>
      <c r="Y3791" s="1" t="s">
        <v>11217</v>
      </c>
      <c r="Z3791" s="1" t="s">
        <v>17121</v>
      </c>
      <c r="AA3791" s="1" t="s">
        <v>17121</v>
      </c>
      <c r="AB3791" s="1" t="s">
        <v>124</v>
      </c>
      <c r="AC3791" s="1">
        <v>248</v>
      </c>
      <c r="AE3791" s="2">
        <v>45722.617858796293</v>
      </c>
      <c r="AF3791" s="1" t="s">
        <v>77</v>
      </c>
      <c r="AH3791" s="1" t="s">
        <v>125</v>
      </c>
      <c r="AI3791" s="1" t="s">
        <v>79</v>
      </c>
      <c r="AJ3791" s="1" t="s">
        <v>283</v>
      </c>
      <c r="AK3791" s="1" t="s">
        <v>1423</v>
      </c>
      <c r="AL3791" s="1" t="s">
        <v>2864</v>
      </c>
      <c r="AM3791" s="2">
        <v>45722.617893518516</v>
      </c>
      <c r="AN3791" s="1" t="s">
        <v>1423</v>
      </c>
      <c r="AP3791" s="1">
        <v>5772113</v>
      </c>
      <c r="AQ3791" s="1" t="s">
        <v>83</v>
      </c>
      <c r="AR3791" s="2">
        <v>45723.44976851852</v>
      </c>
      <c r="AS3791" s="1" t="s">
        <v>84</v>
      </c>
      <c r="AT3791" s="2">
        <v>45724.333333333336</v>
      </c>
      <c r="AU3791" s="1" t="s">
        <v>85</v>
      </c>
      <c r="AV3791" s="1" t="s">
        <v>1214</v>
      </c>
      <c r="AW3791" s="1" t="s">
        <v>1215</v>
      </c>
      <c r="AX3791" s="1" t="s">
        <v>2800</v>
      </c>
      <c r="AZ3791" s="2">
        <v>45723.44976851852</v>
      </c>
      <c r="BB3791" s="1" t="s">
        <v>111</v>
      </c>
      <c r="BC3791" s="1" t="s">
        <v>112</v>
      </c>
      <c r="BD3791" s="1" t="s">
        <v>113</v>
      </c>
      <c r="BE3791" s="1" t="s">
        <v>18561</v>
      </c>
      <c r="BF3791" s="1" t="s">
        <v>3587</v>
      </c>
    </row>
    <row r="3792" spans="1:58" x14ac:dyDescent="0.35">
      <c r="A3792" s="1">
        <v>3017056</v>
      </c>
      <c r="B3792" s="1" t="s">
        <v>58</v>
      </c>
      <c r="C3792" s="1">
        <v>36400181</v>
      </c>
      <c r="D3792" s="1">
        <v>338320878</v>
      </c>
      <c r="E3792" s="1" t="s">
        <v>59</v>
      </c>
      <c r="F3792" s="1" t="s">
        <v>60</v>
      </c>
      <c r="G3792" s="1" t="s">
        <v>138</v>
      </c>
      <c r="H3792" s="1" t="s">
        <v>2844</v>
      </c>
      <c r="I3792" s="1">
        <v>773028163</v>
      </c>
      <c r="J3792" s="1" t="s">
        <v>12452</v>
      </c>
      <c r="K3792" s="1">
        <v>12</v>
      </c>
      <c r="L3792" s="1" t="s">
        <v>64</v>
      </c>
      <c r="M3792" s="1" t="s">
        <v>65</v>
      </c>
      <c r="N3792" s="2">
        <v>44949.781261574077</v>
      </c>
      <c r="O3792" s="1" t="s">
        <v>180</v>
      </c>
      <c r="Q3792" s="1" t="s">
        <v>67</v>
      </c>
      <c r="R3792" s="2">
        <v>45722.618148148147</v>
      </c>
      <c r="S3792" s="1" t="s">
        <v>4906</v>
      </c>
      <c r="T3792" s="1" t="s">
        <v>69</v>
      </c>
      <c r="U3792" s="1" t="s">
        <v>2761</v>
      </c>
      <c r="V3792" s="1" t="s">
        <v>18562</v>
      </c>
      <c r="W3792" s="1" t="s">
        <v>72</v>
      </c>
      <c r="X3792" s="1" t="s">
        <v>2112</v>
      </c>
      <c r="Y3792" s="1" t="s">
        <v>9307</v>
      </c>
      <c r="Z3792" s="1" t="s">
        <v>337</v>
      </c>
      <c r="AA3792" s="1" t="s">
        <v>6446</v>
      </c>
      <c r="AB3792" s="1" t="s">
        <v>124</v>
      </c>
      <c r="AC3792" s="1" t="s">
        <v>18563</v>
      </c>
      <c r="AE3792" s="2">
        <v>45722.618159722224</v>
      </c>
      <c r="AF3792" s="1" t="s">
        <v>77</v>
      </c>
      <c r="AH3792" s="1" t="s">
        <v>125</v>
      </c>
      <c r="AI3792" s="1" t="s">
        <v>79</v>
      </c>
      <c r="AJ3792" s="1" t="s">
        <v>283</v>
      </c>
      <c r="AK3792" s="1" t="s">
        <v>18562</v>
      </c>
      <c r="AL3792" s="1" t="s">
        <v>4906</v>
      </c>
      <c r="AM3792" s="2">
        <v>45722.618194444447</v>
      </c>
      <c r="AN3792" s="1" t="s">
        <v>18562</v>
      </c>
      <c r="AP3792" s="1">
        <v>5772114</v>
      </c>
      <c r="AQ3792" s="1" t="s">
        <v>83</v>
      </c>
      <c r="AR3792" s="2">
        <v>45722.858124999999</v>
      </c>
      <c r="AS3792" s="1" t="s">
        <v>84</v>
      </c>
      <c r="AT3792" s="2">
        <v>45724.333333333336</v>
      </c>
      <c r="AU3792" s="1" t="s">
        <v>85</v>
      </c>
      <c r="AV3792" s="1" t="s">
        <v>2117</v>
      </c>
      <c r="AW3792" s="1" t="s">
        <v>2118</v>
      </c>
      <c r="AX3792" s="1" t="s">
        <v>3185</v>
      </c>
      <c r="AZ3792" s="2">
        <v>45722.858124999999</v>
      </c>
      <c r="BB3792" s="1" t="s">
        <v>765</v>
      </c>
      <c r="BC3792" s="1" t="s">
        <v>766</v>
      </c>
      <c r="BD3792" s="1" t="s">
        <v>767</v>
      </c>
      <c r="BE3792" s="1" t="s">
        <v>1120</v>
      </c>
      <c r="BF3792" s="1" t="s">
        <v>657</v>
      </c>
    </row>
    <row r="3793" spans="1:58" x14ac:dyDescent="0.35">
      <c r="A3793" s="1">
        <v>3017057</v>
      </c>
      <c r="B3793" s="1" t="s">
        <v>58</v>
      </c>
      <c r="C3793" s="1">
        <v>41519341</v>
      </c>
      <c r="D3793" s="1">
        <v>338561643</v>
      </c>
      <c r="E3793" s="1" t="s">
        <v>59</v>
      </c>
      <c r="F3793" s="1" t="s">
        <v>60</v>
      </c>
      <c r="G3793" s="1" t="s">
        <v>2331</v>
      </c>
      <c r="H3793" s="1" t="s">
        <v>2677</v>
      </c>
      <c r="I3793" s="1">
        <v>773283730</v>
      </c>
      <c r="J3793" s="1" t="s">
        <v>18564</v>
      </c>
      <c r="K3793" s="1">
        <v>12</v>
      </c>
      <c r="L3793" s="1" t="s">
        <v>64</v>
      </c>
      <c r="M3793" s="1" t="s">
        <v>65</v>
      </c>
      <c r="N3793" s="2">
        <v>45159.75</v>
      </c>
      <c r="O3793" s="1" t="s">
        <v>66</v>
      </c>
      <c r="Q3793" s="1" t="s">
        <v>67</v>
      </c>
      <c r="R3793" s="2">
        <v>45722.620439814818</v>
      </c>
      <c r="S3793" s="1" t="s">
        <v>849</v>
      </c>
      <c r="T3793" s="1" t="s">
        <v>69</v>
      </c>
      <c r="U3793" s="1" t="s">
        <v>70</v>
      </c>
      <c r="V3793" s="1" t="s">
        <v>18565</v>
      </c>
      <c r="W3793" s="1" t="s">
        <v>214</v>
      </c>
      <c r="X3793" s="1" t="s">
        <v>215</v>
      </c>
      <c r="Y3793" s="1" t="s">
        <v>3481</v>
      </c>
      <c r="Z3793" s="1" t="s">
        <v>2336</v>
      </c>
      <c r="AA3793" s="1" t="s">
        <v>3482</v>
      </c>
      <c r="AB3793" s="1" t="s">
        <v>124</v>
      </c>
      <c r="AE3793" s="2">
        <v>45722.620451388888</v>
      </c>
      <c r="AF3793" s="1" t="s">
        <v>77</v>
      </c>
      <c r="AH3793" s="1" t="s">
        <v>125</v>
      </c>
      <c r="AI3793" s="1" t="s">
        <v>79</v>
      </c>
      <c r="AJ3793" s="1" t="s">
        <v>378</v>
      </c>
      <c r="AK3793" s="1" t="s">
        <v>856</v>
      </c>
      <c r="AL3793" s="1" t="s">
        <v>849</v>
      </c>
      <c r="AM3793" s="2">
        <v>45722.620497685188</v>
      </c>
      <c r="AN3793" s="1" t="s">
        <v>856</v>
      </c>
      <c r="AP3793" s="1">
        <v>5772138</v>
      </c>
      <c r="AQ3793" s="1" t="s">
        <v>83</v>
      </c>
      <c r="AR3793" s="2">
        <v>45723.528101851851</v>
      </c>
      <c r="AS3793" s="1" t="s">
        <v>84</v>
      </c>
      <c r="AT3793" s="2">
        <v>45722.5625</v>
      </c>
      <c r="AU3793" s="1" t="s">
        <v>85</v>
      </c>
      <c r="AV3793" s="1" t="s">
        <v>1957</v>
      </c>
      <c r="AW3793" s="1" t="s">
        <v>1958</v>
      </c>
      <c r="AX3793" s="1" t="s">
        <v>5114</v>
      </c>
      <c r="AZ3793" s="2">
        <v>45723.528101851851</v>
      </c>
      <c r="BB3793" s="1" t="s">
        <v>1003</v>
      </c>
      <c r="BC3793" s="1" t="s">
        <v>595</v>
      </c>
      <c r="BD3793" s="1" t="s">
        <v>1004</v>
      </c>
      <c r="BE3793" s="1" t="s">
        <v>2435</v>
      </c>
      <c r="BF3793" s="1" t="s">
        <v>137</v>
      </c>
    </row>
    <row r="3794" spans="1:58" x14ac:dyDescent="0.35">
      <c r="A3794" s="1">
        <v>3017058</v>
      </c>
      <c r="B3794" s="1" t="s">
        <v>327</v>
      </c>
      <c r="C3794" s="1">
        <v>496401</v>
      </c>
      <c r="D3794" s="1">
        <v>338271246</v>
      </c>
      <c r="E3794" s="1" t="s">
        <v>59</v>
      </c>
      <c r="F3794" s="1" t="s">
        <v>60</v>
      </c>
      <c r="G3794" s="1" t="s">
        <v>18566</v>
      </c>
      <c r="H3794" s="1" t="s">
        <v>18567</v>
      </c>
      <c r="I3794" s="1">
        <v>770137284</v>
      </c>
      <c r="J3794" s="1" t="s">
        <v>18568</v>
      </c>
      <c r="K3794" s="1">
        <v>12</v>
      </c>
      <c r="L3794" s="1" t="s">
        <v>64</v>
      </c>
      <c r="M3794" s="1" t="s">
        <v>65</v>
      </c>
      <c r="N3794" s="2">
        <v>43678</v>
      </c>
      <c r="O3794" s="1" t="s">
        <v>2863</v>
      </c>
      <c r="Q3794" s="1" t="s">
        <v>67</v>
      </c>
      <c r="R3794" s="2">
        <v>45722.621296296296</v>
      </c>
      <c r="S3794" s="1" t="s">
        <v>5861</v>
      </c>
      <c r="T3794" s="1" t="s">
        <v>69</v>
      </c>
      <c r="U3794" s="1" t="s">
        <v>120</v>
      </c>
      <c r="V3794" s="1" t="s">
        <v>18569</v>
      </c>
      <c r="Y3794" s="1" t="s">
        <v>6114</v>
      </c>
      <c r="Z3794" s="1" t="s">
        <v>477</v>
      </c>
      <c r="AA3794" s="1" t="s">
        <v>18570</v>
      </c>
      <c r="AB3794" s="1" t="s">
        <v>18570</v>
      </c>
      <c r="AC3794" s="1" t="s">
        <v>18571</v>
      </c>
      <c r="AE3794" s="2">
        <v>45722.621307870373</v>
      </c>
      <c r="AF3794" s="1" t="s">
        <v>1035</v>
      </c>
      <c r="AH3794" s="1" t="s">
        <v>125</v>
      </c>
      <c r="AI3794" s="1" t="s">
        <v>360</v>
      </c>
      <c r="AJ3794" s="1" t="s">
        <v>107</v>
      </c>
      <c r="AK3794" s="1" t="s">
        <v>18572</v>
      </c>
      <c r="AL3794" s="1" t="s">
        <v>5861</v>
      </c>
      <c r="AM3794" s="2">
        <v>45722.621354166666</v>
      </c>
      <c r="AN3794" s="1" t="s">
        <v>18572</v>
      </c>
      <c r="AP3794" s="1">
        <v>5772143</v>
      </c>
      <c r="AQ3794" s="1" t="s">
        <v>83</v>
      </c>
      <c r="AR3794" s="2">
        <v>45723.623344907406</v>
      </c>
      <c r="AS3794" s="1" t="s">
        <v>84</v>
      </c>
      <c r="AT3794" s="2">
        <v>45724.333333333336</v>
      </c>
      <c r="AU3794" s="1" t="s">
        <v>85</v>
      </c>
      <c r="AV3794" s="1" t="s">
        <v>480</v>
      </c>
      <c r="AW3794" s="1" t="s">
        <v>481</v>
      </c>
      <c r="AX3794" s="1" t="s">
        <v>2966</v>
      </c>
      <c r="AZ3794" s="2">
        <v>45723.623344907406</v>
      </c>
      <c r="BB3794" s="1" t="s">
        <v>8507</v>
      </c>
      <c r="BC3794" s="1" t="s">
        <v>802</v>
      </c>
      <c r="BD3794" s="1" t="s">
        <v>8508</v>
      </c>
      <c r="BE3794" s="1" t="s">
        <v>18573</v>
      </c>
      <c r="BF3794" s="1" t="s">
        <v>1319</v>
      </c>
    </row>
    <row r="3795" spans="1:58" x14ac:dyDescent="0.35">
      <c r="A3795" s="1">
        <v>3017059</v>
      </c>
      <c r="B3795" s="1" t="s">
        <v>58</v>
      </c>
      <c r="C3795" s="1">
        <v>41591721</v>
      </c>
      <c r="D3795" s="1">
        <v>338201069</v>
      </c>
      <c r="E3795" s="1" t="s">
        <v>59</v>
      </c>
      <c r="F3795" s="1" t="s">
        <v>60</v>
      </c>
      <c r="G3795" s="1" t="s">
        <v>18574</v>
      </c>
      <c r="H3795" s="1" t="s">
        <v>18575</v>
      </c>
      <c r="I3795" s="1">
        <v>786062757</v>
      </c>
      <c r="J3795" s="1" t="s">
        <v>18576</v>
      </c>
      <c r="K3795" s="1">
        <v>12</v>
      </c>
      <c r="L3795" s="1" t="s">
        <v>64</v>
      </c>
      <c r="M3795" s="1" t="s">
        <v>65</v>
      </c>
      <c r="N3795" s="2">
        <v>45176.5</v>
      </c>
      <c r="O3795" s="1" t="s">
        <v>66</v>
      </c>
      <c r="Q3795" s="1" t="s">
        <v>67</v>
      </c>
      <c r="R3795" s="2">
        <v>45722.621400462966</v>
      </c>
      <c r="S3795" s="1" t="s">
        <v>5515</v>
      </c>
      <c r="T3795" s="1" t="s">
        <v>69</v>
      </c>
      <c r="U3795" s="1" t="s">
        <v>70</v>
      </c>
      <c r="V3795" s="1" t="s">
        <v>18577</v>
      </c>
      <c r="W3795" s="1" t="s">
        <v>72</v>
      </c>
      <c r="X3795" s="1" t="s">
        <v>881</v>
      </c>
      <c r="Y3795" s="1" t="s">
        <v>1351</v>
      </c>
      <c r="Z3795" s="1" t="s">
        <v>1352</v>
      </c>
      <c r="AA3795" s="1" t="s">
        <v>4511</v>
      </c>
      <c r="AB3795" s="1" t="s">
        <v>4511</v>
      </c>
      <c r="AC3795" s="1">
        <v>106</v>
      </c>
      <c r="AE3795" s="2">
        <v>45722.621412037035</v>
      </c>
      <c r="AF3795" s="1" t="s">
        <v>77</v>
      </c>
      <c r="AH3795" s="1" t="s">
        <v>125</v>
      </c>
      <c r="AI3795" s="1" t="s">
        <v>79</v>
      </c>
      <c r="AJ3795" s="1" t="s">
        <v>454</v>
      </c>
      <c r="AK3795" s="1" t="s">
        <v>18577</v>
      </c>
      <c r="AL3795" s="1" t="s">
        <v>5515</v>
      </c>
      <c r="AM3795" s="2">
        <v>45722.621458333335</v>
      </c>
      <c r="AN3795" s="1" t="s">
        <v>18577</v>
      </c>
      <c r="AP3795" s="1">
        <v>5772144</v>
      </c>
      <c r="AQ3795" s="1" t="s">
        <v>83</v>
      </c>
      <c r="AR3795" s="2">
        <v>45723.529513888891</v>
      </c>
      <c r="AS3795" s="1" t="s">
        <v>84</v>
      </c>
      <c r="AT3795" s="2">
        <v>45724.333333333336</v>
      </c>
      <c r="AU3795" s="1" t="s">
        <v>85</v>
      </c>
      <c r="AV3795" s="1" t="s">
        <v>1354</v>
      </c>
      <c r="AW3795" s="1" t="s">
        <v>1355</v>
      </c>
      <c r="AX3795" s="1" t="s">
        <v>2303</v>
      </c>
      <c r="AZ3795" s="2">
        <v>45723.529513888891</v>
      </c>
      <c r="BB3795" s="1" t="s">
        <v>192</v>
      </c>
      <c r="BC3795" s="1" t="s">
        <v>193</v>
      </c>
      <c r="BD3795" s="1" t="s">
        <v>194</v>
      </c>
      <c r="BE3795" s="1" t="s">
        <v>4899</v>
      </c>
      <c r="BF3795" s="1" t="s">
        <v>1936</v>
      </c>
    </row>
    <row r="3796" spans="1:58" x14ac:dyDescent="0.35">
      <c r="A3796" s="1">
        <v>3017060</v>
      </c>
      <c r="B3796" s="1" t="s">
        <v>58</v>
      </c>
      <c r="C3796" s="1">
        <v>40839841</v>
      </c>
      <c r="D3796" s="1">
        <v>338567132</v>
      </c>
      <c r="E3796" s="1" t="s">
        <v>59</v>
      </c>
      <c r="F3796" s="1" t="s">
        <v>60</v>
      </c>
      <c r="G3796" s="1" t="s">
        <v>18578</v>
      </c>
      <c r="H3796" s="1" t="s">
        <v>18579</v>
      </c>
      <c r="I3796" s="1">
        <v>773934595</v>
      </c>
      <c r="J3796" s="1" t="s">
        <v>18580</v>
      </c>
      <c r="K3796" s="1">
        <v>12</v>
      </c>
      <c r="L3796" s="1" t="s">
        <v>64</v>
      </c>
      <c r="M3796" s="1" t="s">
        <v>65</v>
      </c>
      <c r="N3796" s="2">
        <v>45308.598576388889</v>
      </c>
      <c r="O3796" s="1" t="s">
        <v>66</v>
      </c>
      <c r="Q3796" s="1" t="s">
        <v>67</v>
      </c>
      <c r="R3796" s="2">
        <v>45722.621851851851</v>
      </c>
      <c r="S3796" s="1" t="s">
        <v>2628</v>
      </c>
      <c r="T3796" s="1" t="s">
        <v>69</v>
      </c>
      <c r="U3796" s="1" t="s">
        <v>70</v>
      </c>
      <c r="V3796" s="1" t="s">
        <v>18581</v>
      </c>
      <c r="W3796" s="1" t="s">
        <v>214</v>
      </c>
      <c r="X3796" s="1" t="s">
        <v>319</v>
      </c>
      <c r="Y3796" s="1" t="s">
        <v>1268</v>
      </c>
      <c r="Z3796" s="1" t="s">
        <v>321</v>
      </c>
      <c r="AA3796" s="1" t="s">
        <v>4490</v>
      </c>
      <c r="AB3796" s="1" t="s">
        <v>18582</v>
      </c>
      <c r="AE3796" s="2">
        <v>45723.513692129629</v>
      </c>
      <c r="AF3796" s="1" t="s">
        <v>77</v>
      </c>
      <c r="AH3796" s="1" t="s">
        <v>125</v>
      </c>
      <c r="AI3796" s="1" t="s">
        <v>58</v>
      </c>
      <c r="AJ3796" s="1" t="s">
        <v>80</v>
      </c>
      <c r="AK3796" s="1" t="s">
        <v>18583</v>
      </c>
      <c r="AL3796" s="1" t="s">
        <v>325</v>
      </c>
      <c r="AM3796" s="2">
        <v>45723.514837962961</v>
      </c>
      <c r="AN3796" s="1" t="s">
        <v>18583</v>
      </c>
      <c r="AO3796" s="1" t="s">
        <v>325</v>
      </c>
      <c r="AP3796" s="1">
        <v>5775422</v>
      </c>
      <c r="AQ3796" s="1" t="s">
        <v>83</v>
      </c>
      <c r="AR3796" s="2">
        <v>45723.568032407406</v>
      </c>
      <c r="AS3796" s="1" t="s">
        <v>84</v>
      </c>
      <c r="AT3796" s="2">
        <v>45723.333333333336</v>
      </c>
      <c r="AU3796" s="1" t="s">
        <v>573</v>
      </c>
      <c r="AV3796" s="1" t="s">
        <v>251</v>
      </c>
      <c r="AW3796" s="1" t="s">
        <v>252</v>
      </c>
      <c r="AX3796" s="1" t="s">
        <v>253</v>
      </c>
      <c r="AZ3796" s="2">
        <v>45723.568032407406</v>
      </c>
      <c r="BB3796" s="1" t="s">
        <v>254</v>
      </c>
      <c r="BC3796" s="1" t="s">
        <v>255</v>
      </c>
      <c r="BD3796" s="1" t="s">
        <v>256</v>
      </c>
      <c r="BE3796" s="1" t="s">
        <v>16526</v>
      </c>
      <c r="BF3796" s="1" t="s">
        <v>5513</v>
      </c>
    </row>
    <row r="3797" spans="1:58" x14ac:dyDescent="0.35">
      <c r="A3797" s="1">
        <v>3017061</v>
      </c>
      <c r="B3797" s="1" t="s">
        <v>58</v>
      </c>
      <c r="C3797" s="1">
        <v>41566791</v>
      </c>
      <c r="D3797" s="1">
        <v>338562994</v>
      </c>
      <c r="E3797" s="1" t="s">
        <v>59</v>
      </c>
      <c r="F3797" s="1" t="s">
        <v>60</v>
      </c>
      <c r="G3797" s="1" t="s">
        <v>18584</v>
      </c>
      <c r="I3797" s="1">
        <v>776509447</v>
      </c>
      <c r="J3797" s="1" t="s">
        <v>16786</v>
      </c>
      <c r="K3797" s="1">
        <v>20</v>
      </c>
      <c r="L3797" s="1" t="s">
        <v>294</v>
      </c>
      <c r="M3797" s="1" t="s">
        <v>295</v>
      </c>
      <c r="N3797" s="2">
        <v>45188.041666666664</v>
      </c>
      <c r="O3797" s="1" t="s">
        <v>410</v>
      </c>
      <c r="Q3797" s="1" t="s">
        <v>67</v>
      </c>
      <c r="R3797" s="2">
        <v>45722.621932870374</v>
      </c>
      <c r="S3797" s="1" t="s">
        <v>2414</v>
      </c>
      <c r="T3797" s="1" t="s">
        <v>412</v>
      </c>
      <c r="U3797" s="1" t="s">
        <v>101</v>
      </c>
      <c r="V3797" s="1" t="s">
        <v>18585</v>
      </c>
      <c r="W3797" s="1" t="s">
        <v>72</v>
      </c>
      <c r="X3797" s="1" t="s">
        <v>73</v>
      </c>
      <c r="Y3797" s="1" t="s">
        <v>11882</v>
      </c>
      <c r="Z3797" s="1" t="s">
        <v>1090</v>
      </c>
      <c r="AA3797" s="1" t="s">
        <v>1090</v>
      </c>
      <c r="AB3797" s="1" t="s">
        <v>124</v>
      </c>
      <c r="AE3797" s="2">
        <v>45722.621944444443</v>
      </c>
      <c r="AF3797" s="1" t="s">
        <v>417</v>
      </c>
      <c r="AG3797" s="1">
        <v>48</v>
      </c>
      <c r="AH3797" s="1" t="s">
        <v>125</v>
      </c>
      <c r="AI3797" s="1" t="s">
        <v>464</v>
      </c>
      <c r="AJ3797" s="1" t="s">
        <v>283</v>
      </c>
      <c r="AK3797" s="1" t="s">
        <v>18585</v>
      </c>
      <c r="AL3797" s="1" t="s">
        <v>2414</v>
      </c>
      <c r="AM3797" s="2">
        <v>45722.621990740743</v>
      </c>
      <c r="AN3797" s="1" t="s">
        <v>18586</v>
      </c>
      <c r="AP3797" s="1">
        <v>5772147</v>
      </c>
      <c r="AQ3797" s="1" t="s">
        <v>83</v>
      </c>
      <c r="AR3797" s="2">
        <v>45723.518518518518</v>
      </c>
      <c r="AS3797" s="1" t="s">
        <v>84</v>
      </c>
      <c r="AT3797" s="2">
        <v>45723.333333333336</v>
      </c>
      <c r="AU3797" s="1" t="s">
        <v>85</v>
      </c>
      <c r="AV3797" s="1" t="s">
        <v>468</v>
      </c>
      <c r="AW3797" s="1" t="s">
        <v>469</v>
      </c>
      <c r="AX3797" s="1" t="s">
        <v>3794</v>
      </c>
      <c r="AY3797" s="2">
        <v>45724.621944444443</v>
      </c>
      <c r="AZ3797" s="2">
        <v>45723.518518518518</v>
      </c>
      <c r="BA3797" s="1" t="s">
        <v>419</v>
      </c>
      <c r="BB3797" s="1" t="s">
        <v>4949</v>
      </c>
      <c r="BC3797" s="1" t="s">
        <v>4950</v>
      </c>
      <c r="BD3797" s="1" t="s">
        <v>4951</v>
      </c>
      <c r="BE3797" s="1" t="s">
        <v>18587</v>
      </c>
      <c r="BF3797" s="1" t="s">
        <v>494</v>
      </c>
    </row>
    <row r="3798" spans="1:58" x14ac:dyDescent="0.35">
      <c r="A3798" s="1">
        <v>3017062</v>
      </c>
      <c r="B3798" s="1" t="s">
        <v>58</v>
      </c>
      <c r="C3798" s="1">
        <v>305961</v>
      </c>
      <c r="D3798" s="1">
        <v>338245249</v>
      </c>
      <c r="E3798" s="1" t="s">
        <v>59</v>
      </c>
      <c r="F3798" s="1" t="s">
        <v>60</v>
      </c>
      <c r="G3798" s="1" t="s">
        <v>275</v>
      </c>
      <c r="H3798" s="1" t="s">
        <v>18588</v>
      </c>
      <c r="I3798" s="1">
        <v>776522874</v>
      </c>
      <c r="J3798" s="1" t="s">
        <v>889</v>
      </c>
      <c r="K3798" s="1">
        <v>12</v>
      </c>
      <c r="L3798" s="1" t="s">
        <v>64</v>
      </c>
      <c r="M3798" s="1" t="s">
        <v>65</v>
      </c>
      <c r="N3798" s="2">
        <v>45154.792372685188</v>
      </c>
      <c r="O3798" s="1" t="s">
        <v>353</v>
      </c>
      <c r="Q3798" s="1" t="s">
        <v>67</v>
      </c>
      <c r="R3798" s="2">
        <v>45722.622094907405</v>
      </c>
      <c r="S3798" s="1" t="s">
        <v>8295</v>
      </c>
      <c r="T3798" s="1" t="s">
        <v>69</v>
      </c>
      <c r="U3798" s="1" t="s">
        <v>70</v>
      </c>
      <c r="V3798" s="1" t="s">
        <v>18589</v>
      </c>
      <c r="Y3798" s="1" t="s">
        <v>2782</v>
      </c>
      <c r="Z3798" s="1" t="s">
        <v>75</v>
      </c>
      <c r="AA3798" s="1" t="s">
        <v>2783</v>
      </c>
      <c r="AB3798" s="1" t="s">
        <v>2783</v>
      </c>
      <c r="AC3798" s="1">
        <v>8207</v>
      </c>
      <c r="AE3798" s="2">
        <v>45722.622106481482</v>
      </c>
      <c r="AF3798" s="1" t="s">
        <v>77</v>
      </c>
      <c r="AH3798" s="1" t="s">
        <v>78</v>
      </c>
      <c r="AI3798" s="1" t="s">
        <v>79</v>
      </c>
      <c r="AJ3798" s="1" t="s">
        <v>283</v>
      </c>
      <c r="AK3798" s="1">
        <v>776522874</v>
      </c>
      <c r="AL3798" s="1" t="s">
        <v>8295</v>
      </c>
      <c r="AM3798" s="2">
        <v>45722.622141203705</v>
      </c>
      <c r="AN3798" s="1">
        <v>776522874</v>
      </c>
      <c r="AP3798" s="1">
        <v>5772148</v>
      </c>
      <c r="AQ3798" s="1" t="s">
        <v>83</v>
      </c>
      <c r="AR3798" s="2">
        <v>45723.491539351853</v>
      </c>
      <c r="AS3798" s="1" t="s">
        <v>84</v>
      </c>
      <c r="AT3798" s="2">
        <v>45724.326388888891</v>
      </c>
      <c r="AU3798" s="1" t="s">
        <v>85</v>
      </c>
      <c r="AV3798" s="1" t="s">
        <v>645</v>
      </c>
      <c r="AW3798" s="1" t="s">
        <v>646</v>
      </c>
      <c r="AX3798" s="1" t="s">
        <v>2446</v>
      </c>
      <c r="AZ3798" s="2">
        <v>45723.491539351853</v>
      </c>
      <c r="BB3798" s="1" t="s">
        <v>192</v>
      </c>
      <c r="BC3798" s="1" t="s">
        <v>193</v>
      </c>
      <c r="BD3798" s="1" t="s">
        <v>194</v>
      </c>
      <c r="BE3798" s="1" t="s">
        <v>18590</v>
      </c>
      <c r="BF3798" s="1" t="s">
        <v>93</v>
      </c>
    </row>
    <row r="3799" spans="1:58" x14ac:dyDescent="0.35">
      <c r="A3799" s="1">
        <v>3017063</v>
      </c>
      <c r="B3799" s="1" t="s">
        <v>58</v>
      </c>
      <c r="C3799" s="1">
        <v>45358501</v>
      </c>
      <c r="D3799" s="1">
        <v>338294667</v>
      </c>
      <c r="E3799" s="1" t="s">
        <v>59</v>
      </c>
      <c r="F3799" s="1" t="s">
        <v>60</v>
      </c>
      <c r="G3799" s="1" t="s">
        <v>1320</v>
      </c>
      <c r="H3799" s="1" t="s">
        <v>1170</v>
      </c>
      <c r="I3799" s="1">
        <v>775269813</v>
      </c>
      <c r="J3799" s="1" t="s">
        <v>18591</v>
      </c>
      <c r="K3799" s="1">
        <v>13</v>
      </c>
      <c r="L3799" s="1" t="s">
        <v>64</v>
      </c>
      <c r="M3799" s="1" t="s">
        <v>65</v>
      </c>
      <c r="N3799" s="2">
        <v>45721.75</v>
      </c>
      <c r="O3799" s="1" t="s">
        <v>66</v>
      </c>
      <c r="Q3799" s="1" t="s">
        <v>67</v>
      </c>
      <c r="R3799" s="2">
        <v>45722.622696759259</v>
      </c>
      <c r="S3799" s="1" t="s">
        <v>1418</v>
      </c>
      <c r="T3799" s="1" t="s">
        <v>1021</v>
      </c>
      <c r="U3799" s="1" t="s">
        <v>101</v>
      </c>
      <c r="V3799" s="1" t="s">
        <v>18592</v>
      </c>
      <c r="W3799" s="1" t="s">
        <v>72</v>
      </c>
      <c r="X3799" s="1" t="s">
        <v>183</v>
      </c>
      <c r="Y3799" s="1" t="s">
        <v>1247</v>
      </c>
      <c r="Z3799" s="1" t="s">
        <v>400</v>
      </c>
      <c r="AA3799" s="1" t="s">
        <v>15151</v>
      </c>
      <c r="AB3799" s="1" t="s">
        <v>124</v>
      </c>
      <c r="AE3799" s="2">
        <v>45724.430879629632</v>
      </c>
      <c r="AF3799" s="1" t="s">
        <v>77</v>
      </c>
      <c r="AH3799" s="1" t="s">
        <v>125</v>
      </c>
      <c r="AI3799" s="1" t="s">
        <v>79</v>
      </c>
      <c r="AJ3799" s="1" t="s">
        <v>1740</v>
      </c>
      <c r="AL3799" s="1" t="s">
        <v>1753</v>
      </c>
      <c r="AM3799" s="2">
        <v>45724.430960648147</v>
      </c>
      <c r="AO3799" s="1" t="s">
        <v>1753</v>
      </c>
      <c r="AP3799" s="1">
        <v>5778914</v>
      </c>
      <c r="AQ3799" s="1" t="s">
        <v>83</v>
      </c>
      <c r="AR3799" s="2">
        <v>45724.713518518518</v>
      </c>
      <c r="AS3799" s="1" t="s">
        <v>84</v>
      </c>
      <c r="AT3799" s="2">
        <v>45724.333333333336</v>
      </c>
      <c r="AU3799" s="1" t="s">
        <v>573</v>
      </c>
      <c r="AV3799" s="1" t="s">
        <v>480</v>
      </c>
      <c r="AW3799" s="1" t="s">
        <v>481</v>
      </c>
      <c r="AX3799" s="1" t="s">
        <v>10431</v>
      </c>
      <c r="AZ3799" s="2">
        <v>45724.713518518518</v>
      </c>
      <c r="BB3799" s="1" t="s">
        <v>813</v>
      </c>
      <c r="BC3799" s="1" t="s">
        <v>814</v>
      </c>
      <c r="BD3799" s="1" t="s">
        <v>815</v>
      </c>
      <c r="BE3799" s="1" t="s">
        <v>18593</v>
      </c>
      <c r="BF3799" s="1" t="s">
        <v>649</v>
      </c>
    </row>
    <row r="3800" spans="1:58" x14ac:dyDescent="0.35">
      <c r="A3800" s="1">
        <v>3017064</v>
      </c>
      <c r="B3800" s="1" t="s">
        <v>58</v>
      </c>
      <c r="C3800" s="1">
        <v>35263361</v>
      </c>
      <c r="D3800" s="1">
        <v>338659681</v>
      </c>
      <c r="E3800" s="1" t="s">
        <v>59</v>
      </c>
      <c r="F3800" s="1" t="s">
        <v>60</v>
      </c>
      <c r="G3800" s="1" t="s">
        <v>18594</v>
      </c>
      <c r="H3800" s="1" t="s">
        <v>18595</v>
      </c>
      <c r="I3800" s="1" t="s">
        <v>1752</v>
      </c>
      <c r="J3800" s="1">
        <v>778730505</v>
      </c>
      <c r="K3800" s="1">
        <v>20</v>
      </c>
      <c r="L3800" s="1" t="s">
        <v>409</v>
      </c>
      <c r="M3800" s="1" t="s">
        <v>2154</v>
      </c>
      <c r="N3800" s="2">
        <v>43487.647222222222</v>
      </c>
      <c r="O3800" s="1" t="s">
        <v>2009</v>
      </c>
      <c r="Q3800" s="1" t="s">
        <v>67</v>
      </c>
      <c r="R3800" s="2">
        <v>45722.623668981483</v>
      </c>
      <c r="S3800" s="1" t="s">
        <v>3463</v>
      </c>
      <c r="T3800" s="1" t="s">
        <v>412</v>
      </c>
      <c r="U3800" s="1" t="s">
        <v>70</v>
      </c>
      <c r="V3800" s="1" t="s">
        <v>18596</v>
      </c>
      <c r="W3800" s="1" t="s">
        <v>72</v>
      </c>
      <c r="X3800" s="1" t="s">
        <v>73</v>
      </c>
      <c r="Y3800" s="1" t="s">
        <v>5472</v>
      </c>
      <c r="Z3800" s="1" t="s">
        <v>1090</v>
      </c>
      <c r="AA3800" s="1" t="s">
        <v>1090</v>
      </c>
      <c r="AB3800" s="1" t="s">
        <v>10738</v>
      </c>
      <c r="AE3800" s="2">
        <v>45722.623819444445</v>
      </c>
      <c r="AF3800" s="1" t="s">
        <v>417</v>
      </c>
      <c r="AG3800" s="1">
        <v>48</v>
      </c>
      <c r="AH3800" s="1" t="s">
        <v>125</v>
      </c>
      <c r="AI3800" s="1" t="s">
        <v>464</v>
      </c>
      <c r="AJ3800" s="1" t="s">
        <v>465</v>
      </c>
      <c r="AK3800" s="1" t="s">
        <v>18597</v>
      </c>
      <c r="AL3800" s="1" t="s">
        <v>3463</v>
      </c>
      <c r="AM3800" s="2">
        <v>45722.623842592591</v>
      </c>
      <c r="AO3800" s="1" t="s">
        <v>3463</v>
      </c>
      <c r="AP3800" s="1">
        <v>5772161</v>
      </c>
      <c r="AQ3800" s="1" t="s">
        <v>83</v>
      </c>
      <c r="AR3800" s="2">
        <v>45723.574016203704</v>
      </c>
      <c r="AS3800" s="1" t="s">
        <v>84</v>
      </c>
      <c r="AT3800" s="2">
        <v>45722.340277777781</v>
      </c>
      <c r="AU3800" s="1" t="s">
        <v>85</v>
      </c>
      <c r="AV3800" s="1" t="s">
        <v>2382</v>
      </c>
      <c r="AW3800" s="1" t="s">
        <v>2383</v>
      </c>
      <c r="AX3800" s="1" t="s">
        <v>2384</v>
      </c>
      <c r="AY3800" s="2">
        <v>45724.623819444445</v>
      </c>
      <c r="AZ3800" s="2">
        <v>45723.574016203704</v>
      </c>
      <c r="BA3800" s="1" t="s">
        <v>419</v>
      </c>
      <c r="BB3800" s="1" t="s">
        <v>1003</v>
      </c>
      <c r="BC3800" s="1" t="s">
        <v>595</v>
      </c>
      <c r="BD3800" s="1" t="s">
        <v>1004</v>
      </c>
      <c r="BE3800" s="1" t="s">
        <v>18598</v>
      </c>
      <c r="BF3800" s="1" t="s">
        <v>1002</v>
      </c>
    </row>
    <row r="3801" spans="1:58" x14ac:dyDescent="0.35">
      <c r="A3801" s="1">
        <v>3017065</v>
      </c>
      <c r="B3801" s="1" t="s">
        <v>58</v>
      </c>
      <c r="C3801" s="1">
        <v>30465401</v>
      </c>
      <c r="D3801" s="1">
        <v>338677749</v>
      </c>
      <c r="E3801" s="1" t="s">
        <v>59</v>
      </c>
      <c r="F3801" s="1" t="s">
        <v>60</v>
      </c>
      <c r="G3801" s="1" t="s">
        <v>18599</v>
      </c>
      <c r="I3801" s="1">
        <v>777148713</v>
      </c>
      <c r="J3801" s="1" t="s">
        <v>18600</v>
      </c>
      <c r="K3801" s="1">
        <v>20</v>
      </c>
      <c r="L3801" s="1" t="s">
        <v>1008</v>
      </c>
      <c r="M3801" s="1" t="s">
        <v>1009</v>
      </c>
      <c r="N3801" s="2">
        <v>43717.700624999998</v>
      </c>
      <c r="O3801" s="1" t="s">
        <v>2009</v>
      </c>
      <c r="Q3801" s="1" t="s">
        <v>67</v>
      </c>
      <c r="R3801" s="2">
        <v>45722.62462962963</v>
      </c>
      <c r="S3801" s="1" t="s">
        <v>4862</v>
      </c>
      <c r="T3801" s="1" t="s">
        <v>412</v>
      </c>
      <c r="U3801" s="1" t="s">
        <v>70</v>
      </c>
      <c r="V3801" s="1" t="s">
        <v>18601</v>
      </c>
      <c r="Y3801" s="1" t="s">
        <v>18602</v>
      </c>
      <c r="Z3801" s="1" t="s">
        <v>75</v>
      </c>
      <c r="AA3801" s="1" t="s">
        <v>999</v>
      </c>
      <c r="AB3801" s="1" t="s">
        <v>999</v>
      </c>
      <c r="AE3801" s="2">
        <v>45722.624837962961</v>
      </c>
      <c r="AF3801" s="1" t="s">
        <v>77</v>
      </c>
      <c r="AH3801" s="1" t="s">
        <v>125</v>
      </c>
      <c r="AI3801" s="1" t="s">
        <v>464</v>
      </c>
      <c r="AJ3801" s="1" t="s">
        <v>465</v>
      </c>
      <c r="AK3801" s="1" t="s">
        <v>18603</v>
      </c>
      <c r="AL3801" s="1" t="s">
        <v>4862</v>
      </c>
      <c r="AM3801" s="2">
        <v>45722.624895833331</v>
      </c>
      <c r="AO3801" s="1" t="s">
        <v>4862</v>
      </c>
      <c r="AP3801" s="1">
        <v>5772170</v>
      </c>
      <c r="AQ3801" s="1" t="s">
        <v>83</v>
      </c>
      <c r="AR3801" s="2">
        <v>45723.410497685189</v>
      </c>
      <c r="AS3801" s="1" t="s">
        <v>84</v>
      </c>
      <c r="AT3801" s="2">
        <v>45722.378472222219</v>
      </c>
      <c r="AU3801" s="1" t="s">
        <v>85</v>
      </c>
      <c r="AV3801" s="1" t="s">
        <v>645</v>
      </c>
      <c r="AW3801" s="1" t="s">
        <v>646</v>
      </c>
      <c r="AX3801" s="1" t="s">
        <v>2446</v>
      </c>
      <c r="AZ3801" s="2">
        <v>45723.410497685189</v>
      </c>
      <c r="BB3801" s="1" t="s">
        <v>1003</v>
      </c>
      <c r="BC3801" s="1" t="s">
        <v>595</v>
      </c>
      <c r="BD3801" s="1" t="s">
        <v>1004</v>
      </c>
      <c r="BE3801" s="1" t="s">
        <v>18604</v>
      </c>
      <c r="BF3801" s="1" t="s">
        <v>1439</v>
      </c>
    </row>
    <row r="3802" spans="1:58" x14ac:dyDescent="0.35">
      <c r="A3802" s="1">
        <v>3017066</v>
      </c>
      <c r="B3802" s="1" t="s">
        <v>58</v>
      </c>
      <c r="C3802" s="1">
        <v>43659561</v>
      </c>
      <c r="D3802" s="1">
        <v>338807495</v>
      </c>
      <c r="E3802" s="1" t="s">
        <v>59</v>
      </c>
      <c r="F3802" s="1" t="s">
        <v>60</v>
      </c>
      <c r="G3802" s="1" t="s">
        <v>1768</v>
      </c>
      <c r="H3802" s="1" t="s">
        <v>4272</v>
      </c>
      <c r="I3802" s="1">
        <v>781452545</v>
      </c>
      <c r="J3802" s="1" t="s">
        <v>1770</v>
      </c>
      <c r="K3802" s="1">
        <v>13</v>
      </c>
      <c r="L3802" s="1" t="s">
        <v>64</v>
      </c>
      <c r="M3802" s="1" t="s">
        <v>65</v>
      </c>
      <c r="N3802" s="2">
        <v>45668.541666666664</v>
      </c>
      <c r="O3802" s="1" t="s">
        <v>66</v>
      </c>
      <c r="Q3802" s="1" t="s">
        <v>67</v>
      </c>
      <c r="R3802" s="2">
        <v>45722.624652777777</v>
      </c>
      <c r="S3802" s="1" t="s">
        <v>2977</v>
      </c>
      <c r="T3802" s="1" t="s">
        <v>69</v>
      </c>
      <c r="U3802" s="1" t="s">
        <v>101</v>
      </c>
      <c r="V3802" s="1" t="s">
        <v>18605</v>
      </c>
      <c r="Y3802" s="1" t="s">
        <v>18606</v>
      </c>
      <c r="Z3802" s="1" t="s">
        <v>2757</v>
      </c>
      <c r="AA3802" s="1" t="s">
        <v>2758</v>
      </c>
      <c r="AB3802" s="1" t="s">
        <v>18607</v>
      </c>
      <c r="AE3802" s="2">
        <v>45722.624664351853</v>
      </c>
      <c r="AF3802" s="1" t="s">
        <v>77</v>
      </c>
      <c r="AH3802" s="1" t="s">
        <v>125</v>
      </c>
      <c r="AI3802" s="1" t="s">
        <v>79</v>
      </c>
      <c r="AJ3802" s="1" t="s">
        <v>283</v>
      </c>
      <c r="AK3802" s="1" t="s">
        <v>18605</v>
      </c>
      <c r="AL3802" s="1" t="s">
        <v>2977</v>
      </c>
      <c r="AM3802" s="2">
        <v>45722.624699074076</v>
      </c>
      <c r="AN3802" s="1" t="s">
        <v>18605</v>
      </c>
      <c r="AP3802" s="1">
        <v>5772167</v>
      </c>
      <c r="AQ3802" s="1" t="s">
        <v>83</v>
      </c>
      <c r="AR3802" s="2">
        <v>45723.597118055557</v>
      </c>
      <c r="AS3802" s="1" t="s">
        <v>84</v>
      </c>
      <c r="AT3802" s="2">
        <v>45724.333333333336</v>
      </c>
      <c r="AU3802" s="1" t="s">
        <v>85</v>
      </c>
      <c r="AV3802" s="1" t="s">
        <v>608</v>
      </c>
      <c r="AW3802" s="1" t="s">
        <v>609</v>
      </c>
      <c r="AX3802" s="1" t="s">
        <v>6838</v>
      </c>
      <c r="AZ3802" s="2">
        <v>45723.597118055557</v>
      </c>
      <c r="BB3802" s="1" t="s">
        <v>1878</v>
      </c>
      <c r="BC3802" s="1" t="s">
        <v>1879</v>
      </c>
      <c r="BD3802" s="1" t="s">
        <v>1880</v>
      </c>
      <c r="BE3802" s="1" t="s">
        <v>18608</v>
      </c>
      <c r="BF3802" s="1" t="s">
        <v>817</v>
      </c>
    </row>
    <row r="3803" spans="1:58" x14ac:dyDescent="0.35">
      <c r="A3803" s="1">
        <v>3017067</v>
      </c>
      <c r="B3803" s="1" t="s">
        <v>223</v>
      </c>
      <c r="C3803" s="1">
        <v>43340181</v>
      </c>
      <c r="D3803" s="1">
        <v>339960161</v>
      </c>
      <c r="E3803" s="1" t="s">
        <v>59</v>
      </c>
      <c r="F3803" s="1" t="s">
        <v>60</v>
      </c>
      <c r="G3803" s="1" t="s">
        <v>1882</v>
      </c>
      <c r="H3803" s="1" t="s">
        <v>14777</v>
      </c>
      <c r="I3803" s="1">
        <v>784111196</v>
      </c>
      <c r="J3803" s="1" t="s">
        <v>2166</v>
      </c>
      <c r="K3803" s="1">
        <v>19</v>
      </c>
      <c r="L3803" s="1" t="s">
        <v>64</v>
      </c>
      <c r="M3803" s="1" t="s">
        <v>65</v>
      </c>
      <c r="N3803" s="2">
        <v>45532.458333333336</v>
      </c>
      <c r="O3803" s="1" t="s">
        <v>98</v>
      </c>
      <c r="Q3803" s="1" t="s">
        <v>67</v>
      </c>
      <c r="R3803" s="2">
        <v>45722.624976851854</v>
      </c>
      <c r="S3803" s="1" t="s">
        <v>1992</v>
      </c>
      <c r="T3803" s="1" t="s">
        <v>69</v>
      </c>
      <c r="U3803" s="1" t="s">
        <v>1542</v>
      </c>
      <c r="V3803" s="1" t="s">
        <v>18609</v>
      </c>
      <c r="W3803" s="1" t="s">
        <v>785</v>
      </c>
      <c r="X3803" s="1" t="s">
        <v>3089</v>
      </c>
      <c r="Y3803" s="1" t="s">
        <v>8297</v>
      </c>
      <c r="Z3803" s="1" t="s">
        <v>3200</v>
      </c>
      <c r="AA3803" s="1" t="s">
        <v>14780</v>
      </c>
      <c r="AB3803" s="1" t="s">
        <v>124</v>
      </c>
      <c r="AE3803" s="2">
        <v>45722.624988425923</v>
      </c>
      <c r="AF3803" s="1" t="s">
        <v>77</v>
      </c>
      <c r="AH3803" s="1" t="s">
        <v>78</v>
      </c>
      <c r="AI3803" s="1" t="s">
        <v>106</v>
      </c>
      <c r="AJ3803" s="1" t="s">
        <v>1212</v>
      </c>
      <c r="AK3803" s="1" t="s">
        <v>18610</v>
      </c>
      <c r="AL3803" s="1" t="s">
        <v>1992</v>
      </c>
      <c r="AM3803" s="2">
        <v>45722.625034722223</v>
      </c>
      <c r="AN3803" s="1" t="s">
        <v>18610</v>
      </c>
      <c r="AP3803" s="1">
        <v>5772171</v>
      </c>
      <c r="AQ3803" s="1" t="s">
        <v>83</v>
      </c>
      <c r="AR3803" s="2">
        <v>45723.551354166666</v>
      </c>
      <c r="AS3803" s="1" t="s">
        <v>84</v>
      </c>
      <c r="AT3803" s="2">
        <v>45722.5625</v>
      </c>
      <c r="AU3803" s="1" t="s">
        <v>85</v>
      </c>
      <c r="AV3803" s="1" t="s">
        <v>790</v>
      </c>
      <c r="AW3803" s="1" t="s">
        <v>791</v>
      </c>
      <c r="AX3803" s="1" t="s">
        <v>1890</v>
      </c>
      <c r="AZ3803" s="2">
        <v>45723.551354166666</v>
      </c>
      <c r="BB3803" s="1" t="s">
        <v>111</v>
      </c>
      <c r="BC3803" s="1" t="s">
        <v>112</v>
      </c>
      <c r="BD3803" s="1" t="s">
        <v>113</v>
      </c>
      <c r="BE3803" s="1" t="s">
        <v>18611</v>
      </c>
      <c r="BF3803" s="1" t="s">
        <v>2355</v>
      </c>
    </row>
    <row r="3804" spans="1:58" x14ac:dyDescent="0.35">
      <c r="A3804" s="1">
        <v>3017068</v>
      </c>
      <c r="B3804" s="1" t="s">
        <v>58</v>
      </c>
      <c r="C3804" s="1">
        <v>30582221</v>
      </c>
      <c r="D3804" s="1">
        <v>339570056</v>
      </c>
      <c r="E3804" s="1" t="s">
        <v>59</v>
      </c>
      <c r="F3804" s="1" t="s">
        <v>60</v>
      </c>
      <c r="G3804" s="1" t="s">
        <v>1845</v>
      </c>
      <c r="H3804" s="1" t="s">
        <v>1095</v>
      </c>
      <c r="I3804" s="1">
        <v>788984823</v>
      </c>
      <c r="J3804" s="1" t="s">
        <v>11245</v>
      </c>
      <c r="K3804" s="1">
        <v>14</v>
      </c>
      <c r="L3804" s="1" t="s">
        <v>64</v>
      </c>
      <c r="M3804" s="1" t="s">
        <v>65</v>
      </c>
      <c r="N3804" s="2">
        <v>45108</v>
      </c>
      <c r="O3804" s="1" t="s">
        <v>353</v>
      </c>
      <c r="Q3804" s="1" t="s">
        <v>67</v>
      </c>
      <c r="R3804" s="2">
        <v>45722.625</v>
      </c>
      <c r="S3804" s="1" t="s">
        <v>5339</v>
      </c>
      <c r="T3804" s="1" t="s">
        <v>100</v>
      </c>
      <c r="U3804" s="1" t="s">
        <v>70</v>
      </c>
      <c r="V3804" s="1" t="s">
        <v>18612</v>
      </c>
      <c r="W3804" s="1" t="s">
        <v>263</v>
      </c>
      <c r="X3804" s="1" t="s">
        <v>840</v>
      </c>
      <c r="Y3804" s="1" t="s">
        <v>13207</v>
      </c>
      <c r="Z3804" s="1" t="s">
        <v>841</v>
      </c>
      <c r="AA3804" s="1" t="s">
        <v>913</v>
      </c>
      <c r="AB3804" s="1" t="s">
        <v>124</v>
      </c>
      <c r="AE3804" s="2">
        <v>45722.625011574077</v>
      </c>
      <c r="AF3804" s="1" t="s">
        <v>77</v>
      </c>
      <c r="AH3804" s="1" t="s">
        <v>78</v>
      </c>
      <c r="AI3804" s="1" t="s">
        <v>79</v>
      </c>
      <c r="AJ3804" s="1" t="s">
        <v>378</v>
      </c>
      <c r="AK3804" s="1" t="s">
        <v>18612</v>
      </c>
      <c r="AL3804" s="1" t="s">
        <v>5339</v>
      </c>
      <c r="AM3804" s="2">
        <v>45722.625057870369</v>
      </c>
      <c r="AN3804" s="1" t="s">
        <v>18612</v>
      </c>
      <c r="AP3804" s="1">
        <v>5772172</v>
      </c>
      <c r="AQ3804" s="1" t="s">
        <v>83</v>
      </c>
      <c r="AR3804" s="2">
        <v>45723.896435185183</v>
      </c>
      <c r="AS3804" s="1" t="s">
        <v>84</v>
      </c>
      <c r="AT3804" s="2">
        <v>45724.333333333336</v>
      </c>
      <c r="AU3804" s="1" t="s">
        <v>85</v>
      </c>
      <c r="AV3804" s="1" t="s">
        <v>1328</v>
      </c>
      <c r="AW3804" s="1" t="s">
        <v>1329</v>
      </c>
      <c r="AX3804" s="1" t="s">
        <v>7944</v>
      </c>
      <c r="AZ3804" s="2">
        <v>45723.896435185183</v>
      </c>
      <c r="BB3804" s="1" t="s">
        <v>111</v>
      </c>
      <c r="BC3804" s="1" t="s">
        <v>112</v>
      </c>
      <c r="BD3804" s="1" t="s">
        <v>113</v>
      </c>
      <c r="BE3804" s="1" t="s">
        <v>18613</v>
      </c>
      <c r="BF3804" s="1" t="s">
        <v>3441</v>
      </c>
    </row>
    <row r="3805" spans="1:58" x14ac:dyDescent="0.35">
      <c r="A3805" s="1">
        <v>3017069</v>
      </c>
      <c r="B3805" s="1" t="s">
        <v>58</v>
      </c>
      <c r="C3805" s="1">
        <v>3544091</v>
      </c>
      <c r="D3805" s="1">
        <v>338689410</v>
      </c>
      <c r="E3805" s="1" t="s">
        <v>59</v>
      </c>
      <c r="F3805" s="1" t="s">
        <v>60</v>
      </c>
      <c r="G3805" s="1" t="s">
        <v>197</v>
      </c>
      <c r="H3805" s="1" t="s">
        <v>18614</v>
      </c>
      <c r="I3805" s="1">
        <v>776410817</v>
      </c>
      <c r="J3805" s="1" t="s">
        <v>18615</v>
      </c>
      <c r="K3805" s="1">
        <v>12</v>
      </c>
      <c r="L3805" s="1" t="s">
        <v>64</v>
      </c>
      <c r="M3805" s="1" t="s">
        <v>65</v>
      </c>
      <c r="N3805" s="2">
        <v>44835</v>
      </c>
      <c r="O3805" s="1" t="s">
        <v>66</v>
      </c>
      <c r="Q3805" s="1" t="s">
        <v>67</v>
      </c>
      <c r="R3805" s="2">
        <v>45722.625740740739</v>
      </c>
      <c r="S3805" s="1" t="s">
        <v>1746</v>
      </c>
      <c r="T3805" s="1" t="s">
        <v>69</v>
      </c>
      <c r="U3805" s="1" t="s">
        <v>1031</v>
      </c>
      <c r="V3805" s="1" t="s">
        <v>18616</v>
      </c>
      <c r="W3805" s="1" t="s">
        <v>72</v>
      </c>
      <c r="X3805" s="1" t="s">
        <v>183</v>
      </c>
      <c r="Y3805" s="1" t="s">
        <v>6660</v>
      </c>
      <c r="Z3805" s="1" t="s">
        <v>477</v>
      </c>
      <c r="AA3805" s="1" t="s">
        <v>18570</v>
      </c>
      <c r="AB3805" s="1" t="s">
        <v>18570</v>
      </c>
      <c r="AC3805" s="1">
        <v>7</v>
      </c>
      <c r="AE3805" s="2">
        <v>45722.625752314816</v>
      </c>
      <c r="AF3805" s="1" t="s">
        <v>77</v>
      </c>
      <c r="AH3805" s="1" t="s">
        <v>125</v>
      </c>
      <c r="AI3805" s="1" t="s">
        <v>79</v>
      </c>
      <c r="AJ3805" s="1" t="s">
        <v>80</v>
      </c>
      <c r="AK3805" s="1">
        <v>776410817</v>
      </c>
      <c r="AL3805" s="1" t="s">
        <v>1746</v>
      </c>
      <c r="AM3805" s="2">
        <v>45722.625798611109</v>
      </c>
      <c r="AN3805" s="1">
        <v>776410817</v>
      </c>
      <c r="AP3805" s="1">
        <v>5772173</v>
      </c>
      <c r="AQ3805" s="1" t="s">
        <v>83</v>
      </c>
      <c r="AR3805" s="2">
        <v>45723.557858796295</v>
      </c>
      <c r="AS3805" s="1" t="s">
        <v>84</v>
      </c>
      <c r="AT3805" s="2">
        <v>45724.333333333336</v>
      </c>
      <c r="AU3805" s="1" t="s">
        <v>85</v>
      </c>
      <c r="AV3805" s="1" t="s">
        <v>480</v>
      </c>
      <c r="AW3805" s="1" t="s">
        <v>481</v>
      </c>
      <c r="AX3805" s="1" t="s">
        <v>10431</v>
      </c>
      <c r="AZ3805" s="2">
        <v>45723.557858796295</v>
      </c>
      <c r="BB3805" s="1" t="s">
        <v>1270</v>
      </c>
      <c r="BC3805" s="1" t="s">
        <v>1271</v>
      </c>
      <c r="BD3805" s="1" t="s">
        <v>815</v>
      </c>
      <c r="BE3805" s="1" t="s">
        <v>18617</v>
      </c>
      <c r="BF3805" s="1" t="s">
        <v>313</v>
      </c>
    </row>
    <row r="3806" spans="1:58" x14ac:dyDescent="0.35">
      <c r="A3806" s="1">
        <v>3017070</v>
      </c>
      <c r="B3806" s="1" t="s">
        <v>58</v>
      </c>
      <c r="C3806" s="1">
        <v>30667481</v>
      </c>
      <c r="D3806" s="1">
        <v>339515752</v>
      </c>
      <c r="E3806" s="1" t="s">
        <v>59</v>
      </c>
      <c r="F3806" s="1" t="s">
        <v>60</v>
      </c>
      <c r="G3806" s="1" t="s">
        <v>2275</v>
      </c>
      <c r="H3806" s="1" t="s">
        <v>10837</v>
      </c>
      <c r="I3806" s="1">
        <v>774753568</v>
      </c>
      <c r="J3806" s="1" t="s">
        <v>5703</v>
      </c>
      <c r="K3806" s="1">
        <v>14</v>
      </c>
      <c r="L3806" s="1" t="s">
        <v>64</v>
      </c>
      <c r="M3806" s="1" t="s">
        <v>65</v>
      </c>
      <c r="N3806" s="2">
        <v>45141.666655092595</v>
      </c>
      <c r="O3806" s="1" t="s">
        <v>353</v>
      </c>
      <c r="Q3806" s="1" t="s">
        <v>67</v>
      </c>
      <c r="R3806" s="2">
        <v>45722.62599537037</v>
      </c>
      <c r="S3806" s="1" t="s">
        <v>1638</v>
      </c>
      <c r="T3806" s="1" t="s">
        <v>100</v>
      </c>
      <c r="U3806" s="1" t="s">
        <v>723</v>
      </c>
      <c r="V3806" s="1" t="s">
        <v>18618</v>
      </c>
      <c r="Y3806" s="1" t="s">
        <v>2214</v>
      </c>
      <c r="Z3806" s="1" t="s">
        <v>852</v>
      </c>
      <c r="AA3806" s="1" t="s">
        <v>4348</v>
      </c>
      <c r="AB3806" s="1" t="s">
        <v>124</v>
      </c>
      <c r="AE3806" s="2">
        <v>45722.626006944447</v>
      </c>
      <c r="AF3806" s="1" t="s">
        <v>77</v>
      </c>
      <c r="AH3806" s="1" t="s">
        <v>125</v>
      </c>
      <c r="AI3806" s="1" t="s">
        <v>106</v>
      </c>
      <c r="AJ3806" s="1" t="s">
        <v>283</v>
      </c>
      <c r="AK3806" s="1" t="s">
        <v>18618</v>
      </c>
      <c r="AL3806" s="1" t="s">
        <v>1638</v>
      </c>
      <c r="AM3806" s="2">
        <v>45722.626064814816</v>
      </c>
      <c r="AN3806" s="1" t="s">
        <v>18618</v>
      </c>
      <c r="AP3806" s="1">
        <v>5772174</v>
      </c>
      <c r="AQ3806" s="1" t="s">
        <v>83</v>
      </c>
      <c r="AR3806" s="2">
        <v>45723.471365740741</v>
      </c>
      <c r="AS3806" s="1" t="s">
        <v>84</v>
      </c>
      <c r="AT3806" s="2">
        <v>45724.368055555555</v>
      </c>
      <c r="AU3806" s="1" t="s">
        <v>85</v>
      </c>
      <c r="AV3806" s="1" t="s">
        <v>108</v>
      </c>
      <c r="AW3806" s="1" t="s">
        <v>109</v>
      </c>
      <c r="AX3806" s="1" t="s">
        <v>1965</v>
      </c>
      <c r="AZ3806" s="2">
        <v>45723.471365740741</v>
      </c>
      <c r="BB3806" s="1" t="s">
        <v>776</v>
      </c>
      <c r="BC3806" s="1" t="s">
        <v>777</v>
      </c>
      <c r="BD3806" s="1" t="s">
        <v>778</v>
      </c>
      <c r="BE3806" s="1" t="s">
        <v>18619</v>
      </c>
      <c r="BF3806" s="1" t="s">
        <v>3229</v>
      </c>
    </row>
    <row r="3807" spans="1:58" x14ac:dyDescent="0.35">
      <c r="A3807" s="1">
        <v>3017071</v>
      </c>
      <c r="B3807" s="1" t="s">
        <v>58</v>
      </c>
      <c r="C3807" s="1">
        <v>39409571</v>
      </c>
      <c r="D3807" s="1">
        <v>338641975</v>
      </c>
      <c r="E3807" s="1" t="s">
        <v>59</v>
      </c>
      <c r="F3807" s="1" t="s">
        <v>60</v>
      </c>
      <c r="G3807" s="1" t="s">
        <v>14350</v>
      </c>
      <c r="H3807" s="1" t="s">
        <v>18620</v>
      </c>
      <c r="I3807" s="1">
        <v>777257205</v>
      </c>
      <c r="J3807" s="1" t="s">
        <v>1096</v>
      </c>
      <c r="K3807" s="1">
        <v>12</v>
      </c>
      <c r="L3807" s="1" t="s">
        <v>64</v>
      </c>
      <c r="M3807" s="1" t="s">
        <v>65</v>
      </c>
      <c r="N3807" s="2">
        <v>45145</v>
      </c>
      <c r="O3807" s="1" t="s">
        <v>353</v>
      </c>
      <c r="Q3807" s="1" t="s">
        <v>67</v>
      </c>
      <c r="R3807" s="2">
        <v>45722.626006944447</v>
      </c>
      <c r="S3807" s="1" t="s">
        <v>694</v>
      </c>
      <c r="T3807" s="1" t="s">
        <v>69</v>
      </c>
      <c r="U3807" s="1" t="s">
        <v>70</v>
      </c>
      <c r="V3807" s="1" t="s">
        <v>18621</v>
      </c>
      <c r="W3807" s="1" t="s">
        <v>72</v>
      </c>
      <c r="X3807" s="1" t="s">
        <v>73</v>
      </c>
      <c r="Y3807" s="1" t="s">
        <v>7562</v>
      </c>
      <c r="Z3807" s="1" t="s">
        <v>3129</v>
      </c>
      <c r="AA3807" s="1" t="s">
        <v>3130</v>
      </c>
      <c r="AB3807" s="1" t="s">
        <v>124</v>
      </c>
      <c r="AE3807" s="2">
        <v>45722.626018518517</v>
      </c>
      <c r="AF3807" s="1" t="s">
        <v>77</v>
      </c>
      <c r="AH3807" s="1" t="s">
        <v>125</v>
      </c>
      <c r="AI3807" s="1" t="s">
        <v>79</v>
      </c>
      <c r="AJ3807" s="1" t="s">
        <v>378</v>
      </c>
      <c r="AK3807" s="1" t="s">
        <v>699</v>
      </c>
      <c r="AL3807" s="1" t="s">
        <v>694</v>
      </c>
      <c r="AM3807" s="2">
        <v>45722.626076388886</v>
      </c>
      <c r="AN3807" s="1" t="s">
        <v>699</v>
      </c>
      <c r="AP3807" s="1">
        <v>5772175</v>
      </c>
      <c r="AQ3807" s="1" t="s">
        <v>83</v>
      </c>
      <c r="AR3807" s="2">
        <v>45723.636759259258</v>
      </c>
      <c r="AS3807" s="1" t="s">
        <v>84</v>
      </c>
      <c r="AT3807" s="2">
        <v>45724.315972222219</v>
      </c>
      <c r="AU3807" s="1" t="s">
        <v>85</v>
      </c>
      <c r="AV3807" s="1" t="s">
        <v>2382</v>
      </c>
      <c r="AW3807" s="1" t="s">
        <v>2383</v>
      </c>
      <c r="AX3807" s="1" t="s">
        <v>2384</v>
      </c>
      <c r="AZ3807" s="2">
        <v>45723.636759259258</v>
      </c>
      <c r="BB3807" s="1" t="s">
        <v>1003</v>
      </c>
      <c r="BC3807" s="1" t="s">
        <v>595</v>
      </c>
      <c r="BD3807" s="1" t="s">
        <v>1004</v>
      </c>
      <c r="BE3807" s="1" t="s">
        <v>18622</v>
      </c>
      <c r="BF3807" s="1" t="s">
        <v>1538</v>
      </c>
    </row>
    <row r="3808" spans="1:58" x14ac:dyDescent="0.35">
      <c r="A3808" s="1">
        <v>3017072</v>
      </c>
      <c r="B3808" s="1" t="s">
        <v>58</v>
      </c>
      <c r="C3808" s="1">
        <v>35664411</v>
      </c>
      <c r="D3808" s="1">
        <v>338366952</v>
      </c>
      <c r="E3808" s="1" t="s">
        <v>59</v>
      </c>
      <c r="F3808" s="1" t="s">
        <v>60</v>
      </c>
      <c r="G3808" s="1" t="s">
        <v>2275</v>
      </c>
      <c r="H3808" s="1" t="s">
        <v>7901</v>
      </c>
      <c r="I3808" s="1">
        <v>789218937</v>
      </c>
      <c r="J3808" s="1" t="s">
        <v>18623</v>
      </c>
      <c r="K3808" s="1">
        <v>13</v>
      </c>
      <c r="L3808" s="1" t="s">
        <v>64</v>
      </c>
      <c r="M3808" s="1" t="s">
        <v>65</v>
      </c>
      <c r="N3808" s="2">
        <v>45378.788900462961</v>
      </c>
      <c r="O3808" s="1" t="s">
        <v>66</v>
      </c>
      <c r="Q3808" s="1" t="s">
        <v>67</v>
      </c>
      <c r="R3808" s="2">
        <v>45722.627268518518</v>
      </c>
      <c r="S3808" s="1" t="s">
        <v>354</v>
      </c>
      <c r="T3808" s="1" t="s">
        <v>69</v>
      </c>
      <c r="U3808" s="1" t="s">
        <v>101</v>
      </c>
      <c r="V3808" s="1" t="s">
        <v>18624</v>
      </c>
      <c r="Y3808" s="1" t="s">
        <v>3458</v>
      </c>
      <c r="Z3808" s="1" t="s">
        <v>1476</v>
      </c>
      <c r="AA3808" s="1" t="s">
        <v>2792</v>
      </c>
      <c r="AB3808" s="1" t="s">
        <v>2792</v>
      </c>
      <c r="AE3808" s="2">
        <v>45722.627280092594</v>
      </c>
      <c r="AF3808" s="1" t="s">
        <v>77</v>
      </c>
      <c r="AH3808" s="1" t="s">
        <v>125</v>
      </c>
      <c r="AI3808" s="1" t="s">
        <v>79</v>
      </c>
      <c r="AJ3808" s="1" t="s">
        <v>283</v>
      </c>
      <c r="AK3808" s="1" t="s">
        <v>18625</v>
      </c>
      <c r="AL3808" s="1" t="s">
        <v>354</v>
      </c>
      <c r="AM3808" s="2">
        <v>45722.627326388887</v>
      </c>
      <c r="AN3808" s="1" t="s">
        <v>18625</v>
      </c>
      <c r="AP3808" s="1">
        <v>5772182</v>
      </c>
      <c r="AQ3808" s="1" t="s">
        <v>83</v>
      </c>
      <c r="AR3808" s="2">
        <v>45723.452581018515</v>
      </c>
      <c r="AS3808" s="1" t="s">
        <v>84</v>
      </c>
      <c r="AT3808" s="2">
        <v>45724.333333333336</v>
      </c>
      <c r="AU3808" s="1" t="s">
        <v>85</v>
      </c>
      <c r="AV3808" s="1" t="s">
        <v>947</v>
      </c>
      <c r="AW3808" s="1" t="s">
        <v>948</v>
      </c>
      <c r="AX3808" s="1" t="s">
        <v>2682</v>
      </c>
      <c r="AZ3808" s="2">
        <v>45723.452581018515</v>
      </c>
      <c r="BB3808" s="1" t="s">
        <v>1026</v>
      </c>
      <c r="BC3808" s="1" t="s">
        <v>951</v>
      </c>
      <c r="BD3808" s="1" t="s">
        <v>815</v>
      </c>
      <c r="BE3808" s="1" t="s">
        <v>18626</v>
      </c>
      <c r="BF3808" s="1" t="s">
        <v>406</v>
      </c>
    </row>
    <row r="3809" spans="1:58" x14ac:dyDescent="0.35">
      <c r="A3809" s="1">
        <v>3017073</v>
      </c>
      <c r="B3809" s="1" t="s">
        <v>58</v>
      </c>
      <c r="C3809" s="1">
        <v>44664961</v>
      </c>
      <c r="D3809" s="1">
        <v>338265440</v>
      </c>
      <c r="E3809" s="1" t="s">
        <v>59</v>
      </c>
      <c r="F3809" s="1" t="s">
        <v>60</v>
      </c>
      <c r="G3809" s="1" t="s">
        <v>4035</v>
      </c>
      <c r="H3809" s="1" t="s">
        <v>693</v>
      </c>
      <c r="I3809" s="1">
        <v>774910271</v>
      </c>
      <c r="J3809" s="1" t="s">
        <v>18627</v>
      </c>
      <c r="K3809" s="1">
        <v>12</v>
      </c>
      <c r="L3809" s="1" t="s">
        <v>64</v>
      </c>
      <c r="M3809" s="1" t="s">
        <v>65</v>
      </c>
      <c r="N3809" s="2">
        <v>45621.583333333336</v>
      </c>
      <c r="O3809" s="1" t="s">
        <v>66</v>
      </c>
      <c r="Q3809" s="1" t="s">
        <v>67</v>
      </c>
      <c r="R3809" s="2">
        <v>45722.627430555556</v>
      </c>
      <c r="S3809" s="1" t="s">
        <v>2662</v>
      </c>
      <c r="T3809" s="1" t="s">
        <v>1452</v>
      </c>
      <c r="U3809" s="1" t="s">
        <v>385</v>
      </c>
      <c r="V3809" s="1" t="s">
        <v>18628</v>
      </c>
      <c r="W3809" s="1" t="s">
        <v>214</v>
      </c>
      <c r="X3809" s="1" t="s">
        <v>215</v>
      </c>
      <c r="Y3809" s="1" t="s">
        <v>18629</v>
      </c>
      <c r="Z3809" s="1" t="s">
        <v>6214</v>
      </c>
      <c r="AA3809" s="1" t="s">
        <v>6215</v>
      </c>
      <c r="AB3809" s="1" t="s">
        <v>124</v>
      </c>
      <c r="AE3809" s="2">
        <v>45722.627442129633</v>
      </c>
      <c r="AF3809" s="1" t="s">
        <v>77</v>
      </c>
      <c r="AH3809" s="1" t="s">
        <v>125</v>
      </c>
      <c r="AI3809" s="1" t="s">
        <v>79</v>
      </c>
      <c r="AJ3809" s="1" t="s">
        <v>6406</v>
      </c>
      <c r="AK3809" s="1" t="s">
        <v>18630</v>
      </c>
      <c r="AL3809" s="1" t="s">
        <v>2662</v>
      </c>
      <c r="AM3809" s="2">
        <v>45722.627476851849</v>
      </c>
      <c r="AN3809" s="1" t="s">
        <v>18630</v>
      </c>
      <c r="AP3809" s="1">
        <v>5772183</v>
      </c>
      <c r="AQ3809" s="1" t="s">
        <v>83</v>
      </c>
      <c r="AR3809" s="2">
        <v>45723.514178240737</v>
      </c>
      <c r="AS3809" s="1" t="s">
        <v>84</v>
      </c>
      <c r="AT3809" s="2">
        <v>45724.333333333336</v>
      </c>
      <c r="AU3809" s="1" t="s">
        <v>85</v>
      </c>
      <c r="AV3809" s="1" t="s">
        <v>1957</v>
      </c>
      <c r="AW3809" s="1" t="s">
        <v>1958</v>
      </c>
      <c r="AX3809" s="1" t="s">
        <v>3016</v>
      </c>
      <c r="AZ3809" s="2">
        <v>45723.514178240737</v>
      </c>
      <c r="BB3809" s="1" t="s">
        <v>1658</v>
      </c>
      <c r="BC3809" s="1" t="s">
        <v>1659</v>
      </c>
      <c r="BD3809" s="1" t="s">
        <v>1660</v>
      </c>
      <c r="BE3809" s="1" t="s">
        <v>1120</v>
      </c>
      <c r="BF3809" s="1" t="s">
        <v>137</v>
      </c>
    </row>
    <row r="3810" spans="1:58" x14ac:dyDescent="0.35">
      <c r="A3810" s="1">
        <v>3017074</v>
      </c>
      <c r="B3810" s="1" t="s">
        <v>58</v>
      </c>
      <c r="C3810" s="1">
        <v>43797481</v>
      </c>
      <c r="D3810" s="1">
        <v>338689134</v>
      </c>
      <c r="E3810" s="1" t="s">
        <v>59</v>
      </c>
      <c r="F3810" s="1" t="s">
        <v>60</v>
      </c>
      <c r="G3810" s="1" t="s">
        <v>18631</v>
      </c>
      <c r="I3810" s="1">
        <v>774095099</v>
      </c>
      <c r="J3810" s="1" t="s">
        <v>7734</v>
      </c>
      <c r="K3810" s="1">
        <v>20</v>
      </c>
      <c r="L3810" s="1" t="s">
        <v>294</v>
      </c>
      <c r="M3810" s="1" t="s">
        <v>295</v>
      </c>
      <c r="N3810" s="2">
        <v>45507.041666666664</v>
      </c>
      <c r="O3810" s="1" t="s">
        <v>520</v>
      </c>
      <c r="Q3810" s="1" t="s">
        <v>67</v>
      </c>
      <c r="R3810" s="2">
        <v>45722.627546296295</v>
      </c>
      <c r="S3810" s="1" t="s">
        <v>5258</v>
      </c>
      <c r="T3810" s="1" t="s">
        <v>412</v>
      </c>
      <c r="U3810" s="1" t="s">
        <v>603</v>
      </c>
      <c r="V3810" s="1" t="s">
        <v>18632</v>
      </c>
      <c r="W3810" s="1" t="s">
        <v>653</v>
      </c>
      <c r="X3810" s="1" t="s">
        <v>942</v>
      </c>
      <c r="Y3810" s="1" t="s">
        <v>14310</v>
      </c>
      <c r="Z3810" s="1" t="s">
        <v>75</v>
      </c>
      <c r="AA3810" s="1" t="s">
        <v>185</v>
      </c>
      <c r="AB3810" s="1" t="s">
        <v>185</v>
      </c>
      <c r="AE3810" s="2">
        <v>45722.627789351849</v>
      </c>
      <c r="AF3810" s="1" t="s">
        <v>417</v>
      </c>
      <c r="AG3810" s="1">
        <v>48</v>
      </c>
      <c r="AH3810" s="1" t="s">
        <v>125</v>
      </c>
      <c r="AI3810" s="1" t="s">
        <v>464</v>
      </c>
      <c r="AJ3810" s="1" t="s">
        <v>465</v>
      </c>
      <c r="AK3810" s="1" t="s">
        <v>18633</v>
      </c>
      <c r="AL3810" s="1" t="s">
        <v>5258</v>
      </c>
      <c r="AM3810" s="2">
        <v>45722.627824074072</v>
      </c>
      <c r="AO3810" s="1" t="s">
        <v>5258</v>
      </c>
      <c r="AP3810" s="1">
        <v>5772185</v>
      </c>
      <c r="AQ3810" s="1" t="s">
        <v>83</v>
      </c>
      <c r="AR3810" s="2">
        <v>45722.670277777775</v>
      </c>
      <c r="AS3810" s="1" t="s">
        <v>84</v>
      </c>
      <c r="AT3810" s="2">
        <v>45722.5625</v>
      </c>
      <c r="AU3810" s="1" t="s">
        <v>85</v>
      </c>
      <c r="AV3810" s="1" t="s">
        <v>468</v>
      </c>
      <c r="AW3810" s="1" t="s">
        <v>469</v>
      </c>
      <c r="AX3810" s="1" t="s">
        <v>5190</v>
      </c>
      <c r="AY3810" s="2">
        <v>45724.627789351849</v>
      </c>
      <c r="AZ3810" s="2">
        <v>45722.670277777775</v>
      </c>
      <c r="BA3810" s="1" t="s">
        <v>419</v>
      </c>
      <c r="BB3810" s="1" t="s">
        <v>1619</v>
      </c>
      <c r="BC3810" s="1" t="s">
        <v>1620</v>
      </c>
      <c r="BD3810" s="1" t="s">
        <v>1621</v>
      </c>
      <c r="BF3810" s="1" t="s">
        <v>4115</v>
      </c>
    </row>
    <row r="3811" spans="1:58" x14ac:dyDescent="0.35">
      <c r="A3811" s="1">
        <v>3017076</v>
      </c>
      <c r="B3811" s="1" t="s">
        <v>58</v>
      </c>
      <c r="C3811" s="1">
        <v>40053751</v>
      </c>
      <c r="D3811" s="1">
        <v>338258031</v>
      </c>
      <c r="E3811" s="1" t="s">
        <v>59</v>
      </c>
      <c r="F3811" s="1" t="s">
        <v>60</v>
      </c>
      <c r="G3811" s="1" t="s">
        <v>291</v>
      </c>
      <c r="H3811" s="1" t="s">
        <v>681</v>
      </c>
      <c r="I3811" s="1">
        <v>771825161</v>
      </c>
      <c r="J3811" s="1" t="s">
        <v>751</v>
      </c>
      <c r="K3811" s="1">
        <v>12</v>
      </c>
      <c r="L3811" s="1" t="s">
        <v>64</v>
      </c>
      <c r="M3811" s="1" t="s">
        <v>65</v>
      </c>
      <c r="N3811" s="2">
        <v>44923.583333333336</v>
      </c>
      <c r="O3811" s="1" t="s">
        <v>66</v>
      </c>
      <c r="Q3811" s="1" t="s">
        <v>67</v>
      </c>
      <c r="R3811" s="2">
        <v>45722.627812500003</v>
      </c>
      <c r="S3811" s="1" t="s">
        <v>1180</v>
      </c>
      <c r="T3811" s="1" t="s">
        <v>100</v>
      </c>
      <c r="U3811" s="1" t="s">
        <v>2237</v>
      </c>
      <c r="V3811" s="1" t="s">
        <v>18634</v>
      </c>
      <c r="W3811" s="1" t="s">
        <v>72</v>
      </c>
      <c r="X3811" s="1" t="s">
        <v>183</v>
      </c>
      <c r="Y3811" s="1" t="s">
        <v>13598</v>
      </c>
      <c r="Z3811" s="1" t="s">
        <v>546</v>
      </c>
      <c r="AA3811" s="1" t="s">
        <v>2520</v>
      </c>
      <c r="AB3811" s="1" t="s">
        <v>124</v>
      </c>
      <c r="AE3811" s="2">
        <v>45722.627835648149</v>
      </c>
      <c r="AF3811" s="1" t="s">
        <v>77</v>
      </c>
      <c r="AH3811" s="1" t="s">
        <v>78</v>
      </c>
      <c r="AI3811" s="1" t="s">
        <v>79</v>
      </c>
      <c r="AJ3811" s="1" t="s">
        <v>283</v>
      </c>
      <c r="AK3811" s="1" t="s">
        <v>18634</v>
      </c>
      <c r="AL3811" s="1" t="s">
        <v>1180</v>
      </c>
      <c r="AM3811" s="2">
        <v>45722.627870370372</v>
      </c>
      <c r="AN3811" s="1" t="s">
        <v>18634</v>
      </c>
      <c r="AP3811" s="1">
        <v>5772186</v>
      </c>
      <c r="AQ3811" s="1" t="s">
        <v>83</v>
      </c>
      <c r="AR3811" s="2">
        <v>45723.521412037036</v>
      </c>
      <c r="AS3811" s="1" t="s">
        <v>84</v>
      </c>
      <c r="AT3811" s="2">
        <v>45724.333333333336</v>
      </c>
      <c r="AU3811" s="1" t="s">
        <v>85</v>
      </c>
      <c r="AV3811" s="1" t="s">
        <v>480</v>
      </c>
      <c r="AW3811" s="1" t="s">
        <v>481</v>
      </c>
      <c r="AX3811" s="1" t="s">
        <v>482</v>
      </c>
      <c r="AZ3811" s="2">
        <v>45723.521412037036</v>
      </c>
      <c r="BB3811" s="1" t="s">
        <v>111</v>
      </c>
      <c r="BC3811" s="1" t="s">
        <v>112</v>
      </c>
      <c r="BD3811" s="1" t="s">
        <v>113</v>
      </c>
      <c r="BE3811" s="1" t="s">
        <v>1547</v>
      </c>
      <c r="BF3811" s="1" t="s">
        <v>431</v>
      </c>
    </row>
    <row r="3812" spans="1:58" x14ac:dyDescent="0.35">
      <c r="A3812" s="1">
        <v>3017077</v>
      </c>
      <c r="B3812" s="1" t="s">
        <v>58</v>
      </c>
      <c r="C3812" s="1">
        <v>44632391</v>
      </c>
      <c r="D3812" s="1">
        <v>338800712</v>
      </c>
      <c r="E3812" s="1" t="s">
        <v>59</v>
      </c>
      <c r="F3812" s="1" t="s">
        <v>60</v>
      </c>
      <c r="G3812" s="1" t="s">
        <v>1882</v>
      </c>
      <c r="H3812" s="1" t="s">
        <v>1728</v>
      </c>
      <c r="I3812" s="1">
        <v>777392444</v>
      </c>
      <c r="J3812" s="1" t="s">
        <v>2919</v>
      </c>
      <c r="K3812" s="1">
        <v>13</v>
      </c>
      <c r="L3812" s="1" t="s">
        <v>64</v>
      </c>
      <c r="M3812" s="1" t="s">
        <v>65</v>
      </c>
      <c r="N3812" s="2">
        <v>45639.705208333333</v>
      </c>
      <c r="O3812" s="1" t="s">
        <v>66</v>
      </c>
      <c r="Q3812" s="1" t="s">
        <v>67</v>
      </c>
      <c r="R3812" s="2">
        <v>45722.628275462965</v>
      </c>
      <c r="S3812" s="1" t="s">
        <v>4738</v>
      </c>
      <c r="T3812" s="1" t="s">
        <v>69</v>
      </c>
      <c r="U3812" s="1" t="s">
        <v>1219</v>
      </c>
      <c r="V3812" s="1" t="s">
        <v>18635</v>
      </c>
      <c r="W3812" s="1" t="s">
        <v>653</v>
      </c>
      <c r="X3812" s="1" t="s">
        <v>942</v>
      </c>
      <c r="Y3812" s="1" t="s">
        <v>3412</v>
      </c>
      <c r="Z3812" s="1" t="s">
        <v>2913</v>
      </c>
      <c r="AA3812" s="1" t="s">
        <v>2914</v>
      </c>
      <c r="AB3812" s="1" t="s">
        <v>124</v>
      </c>
      <c r="AE3812" s="2">
        <v>45722.628287037034</v>
      </c>
      <c r="AF3812" s="1" t="s">
        <v>77</v>
      </c>
      <c r="AH3812" s="1" t="s">
        <v>125</v>
      </c>
      <c r="AI3812" s="1" t="s">
        <v>58</v>
      </c>
      <c r="AJ3812" s="1" t="s">
        <v>454</v>
      </c>
      <c r="AK3812" s="1" t="s">
        <v>18636</v>
      </c>
      <c r="AL3812" s="1" t="s">
        <v>4738</v>
      </c>
      <c r="AM3812" s="2">
        <v>45722.734780092593</v>
      </c>
      <c r="AN3812" s="1" t="s">
        <v>3617</v>
      </c>
      <c r="AO3812" s="1" t="s">
        <v>1484</v>
      </c>
      <c r="AP3812" s="1">
        <v>5772922</v>
      </c>
      <c r="AQ3812" s="1" t="s">
        <v>83</v>
      </c>
      <c r="AR3812" s="2">
        <v>45723.543680555558</v>
      </c>
      <c r="AS3812" s="1" t="s">
        <v>84</v>
      </c>
      <c r="AT3812" s="2">
        <v>45722.333333333336</v>
      </c>
      <c r="AU3812" s="1" t="s">
        <v>573</v>
      </c>
      <c r="AV3812" s="1" t="s">
        <v>402</v>
      </c>
      <c r="AW3812" s="1" t="s">
        <v>403</v>
      </c>
      <c r="AX3812" s="1" t="s">
        <v>404</v>
      </c>
      <c r="AZ3812" s="2">
        <v>45723.543680555558</v>
      </c>
      <c r="BB3812" s="1" t="s">
        <v>3063</v>
      </c>
      <c r="BC3812" s="1" t="s">
        <v>3064</v>
      </c>
      <c r="BD3812" s="1" t="s">
        <v>3065</v>
      </c>
      <c r="BE3812" s="1" t="s">
        <v>18637</v>
      </c>
      <c r="BF3812" s="1" t="s">
        <v>406</v>
      </c>
    </row>
    <row r="3813" spans="1:58" x14ac:dyDescent="0.35">
      <c r="A3813" s="1">
        <v>3017078</v>
      </c>
      <c r="B3813" s="1" t="s">
        <v>58</v>
      </c>
      <c r="C3813" s="1">
        <v>39794711</v>
      </c>
      <c r="D3813" s="1">
        <v>338924451</v>
      </c>
      <c r="E3813" s="1" t="s">
        <v>59</v>
      </c>
      <c r="F3813" s="1" t="s">
        <v>60</v>
      </c>
      <c r="G3813" s="1" t="s">
        <v>876</v>
      </c>
      <c r="H3813" s="1" t="s">
        <v>18638</v>
      </c>
      <c r="I3813" s="1" t="s">
        <v>18639</v>
      </c>
      <c r="J3813" s="1" t="s">
        <v>18640</v>
      </c>
      <c r="K3813" s="1">
        <v>12</v>
      </c>
      <c r="L3813" s="1" t="s">
        <v>64</v>
      </c>
      <c r="M3813" s="1" t="s">
        <v>65</v>
      </c>
      <c r="N3813" s="2">
        <v>45397.524050925924</v>
      </c>
      <c r="O3813" s="1" t="s">
        <v>66</v>
      </c>
      <c r="Q3813" s="1" t="s">
        <v>67</v>
      </c>
      <c r="R3813" s="2">
        <v>45722.628599537034</v>
      </c>
      <c r="S3813" s="1" t="s">
        <v>228</v>
      </c>
      <c r="T3813" s="1" t="s">
        <v>100</v>
      </c>
      <c r="U3813" s="1" t="s">
        <v>70</v>
      </c>
      <c r="V3813" s="1" t="s">
        <v>18641</v>
      </c>
      <c r="W3813" s="1" t="s">
        <v>72</v>
      </c>
      <c r="X3813" s="1" t="s">
        <v>881</v>
      </c>
      <c r="Y3813" s="1" t="s">
        <v>15342</v>
      </c>
      <c r="Z3813" s="1" t="s">
        <v>2311</v>
      </c>
      <c r="AA3813" s="1" t="s">
        <v>18642</v>
      </c>
      <c r="AB3813" s="1" t="s">
        <v>124</v>
      </c>
      <c r="AE3813" s="2">
        <v>45722.628611111111</v>
      </c>
      <c r="AF3813" s="1" t="s">
        <v>77</v>
      </c>
      <c r="AH3813" s="1" t="s">
        <v>125</v>
      </c>
      <c r="AI3813" s="1" t="s">
        <v>79</v>
      </c>
      <c r="AJ3813" s="1" t="s">
        <v>378</v>
      </c>
      <c r="AK3813" s="1" t="s">
        <v>18643</v>
      </c>
      <c r="AL3813" s="1" t="s">
        <v>228</v>
      </c>
      <c r="AM3813" s="2">
        <v>45722.628645833334</v>
      </c>
      <c r="AN3813" s="1" t="s">
        <v>18643</v>
      </c>
      <c r="AP3813" s="1">
        <v>5772188</v>
      </c>
      <c r="AQ3813" s="1" t="s">
        <v>83</v>
      </c>
      <c r="AR3813" s="2">
        <v>45725.654641203706</v>
      </c>
      <c r="AS3813" s="1" t="s">
        <v>84</v>
      </c>
      <c r="AT3813" s="2">
        <v>45724.333333333336</v>
      </c>
      <c r="AU3813" s="1" t="s">
        <v>85</v>
      </c>
      <c r="AV3813" s="1" t="s">
        <v>1354</v>
      </c>
      <c r="AW3813" s="1" t="s">
        <v>1355</v>
      </c>
      <c r="AX3813" s="1" t="s">
        <v>3476</v>
      </c>
      <c r="AZ3813" s="2">
        <v>45725.654641203706</v>
      </c>
      <c r="BB3813" s="1" t="s">
        <v>89</v>
      </c>
      <c r="BC3813" s="1" t="s">
        <v>90</v>
      </c>
      <c r="BD3813" s="1" t="s">
        <v>91</v>
      </c>
      <c r="BE3813" s="1" t="s">
        <v>18644</v>
      </c>
      <c r="BF3813" s="1" t="s">
        <v>1936</v>
      </c>
    </row>
    <row r="3814" spans="1:58" x14ac:dyDescent="0.35">
      <c r="A3814" s="1">
        <v>3017079</v>
      </c>
      <c r="B3814" s="1" t="s">
        <v>58</v>
      </c>
      <c r="C3814" s="1">
        <v>929611</v>
      </c>
      <c r="D3814" s="1">
        <v>338377713</v>
      </c>
      <c r="E3814" s="1" t="s">
        <v>59</v>
      </c>
      <c r="F3814" s="1" t="s">
        <v>60</v>
      </c>
      <c r="G3814" s="1" t="s">
        <v>436</v>
      </c>
      <c r="H3814" s="1" t="s">
        <v>12101</v>
      </c>
      <c r="I3814" s="1">
        <v>778919147</v>
      </c>
      <c r="K3814" s="1">
        <v>20</v>
      </c>
      <c r="L3814" s="1" t="s">
        <v>294</v>
      </c>
      <c r="M3814" s="1" t="s">
        <v>295</v>
      </c>
      <c r="N3814" s="2">
        <v>45720.666678240741</v>
      </c>
      <c r="O3814" s="1" t="s">
        <v>2009</v>
      </c>
      <c r="Q3814" s="1" t="s">
        <v>67</v>
      </c>
      <c r="R3814" s="2">
        <v>45722.628750000003</v>
      </c>
      <c r="S3814" s="1" t="s">
        <v>4983</v>
      </c>
      <c r="T3814" s="1" t="s">
        <v>412</v>
      </c>
      <c r="U3814" s="1" t="s">
        <v>1208</v>
      </c>
      <c r="V3814" s="1" t="s">
        <v>12871</v>
      </c>
      <c r="W3814" s="1" t="s">
        <v>162</v>
      </c>
      <c r="X3814" s="1" t="s">
        <v>1191</v>
      </c>
      <c r="Y3814" s="1" t="s">
        <v>12104</v>
      </c>
      <c r="Z3814" s="1" t="s">
        <v>400</v>
      </c>
      <c r="AA3814" s="1" t="s">
        <v>5151</v>
      </c>
      <c r="AB3814" s="1" t="s">
        <v>5151</v>
      </c>
      <c r="AC3814" s="1">
        <v>520</v>
      </c>
      <c r="AE3814" s="2">
        <v>45722.629050925927</v>
      </c>
      <c r="AF3814" s="1" t="s">
        <v>77</v>
      </c>
      <c r="AH3814" s="1" t="s">
        <v>125</v>
      </c>
      <c r="AI3814" s="1" t="s">
        <v>464</v>
      </c>
      <c r="AJ3814" s="1" t="s">
        <v>492</v>
      </c>
      <c r="AK3814" s="1" t="s">
        <v>12871</v>
      </c>
      <c r="AL3814" s="1" t="s">
        <v>4983</v>
      </c>
      <c r="AM3814" s="2">
        <v>45722.629108796296</v>
      </c>
      <c r="AO3814" s="1" t="s">
        <v>4983</v>
      </c>
      <c r="AP3814" s="1">
        <v>5772191</v>
      </c>
      <c r="AQ3814" s="1" t="s">
        <v>83</v>
      </c>
      <c r="AR3814" s="2">
        <v>45722.7109375</v>
      </c>
      <c r="AS3814" s="1" t="s">
        <v>84</v>
      </c>
      <c r="AT3814" s="2">
        <v>45722.333333333336</v>
      </c>
      <c r="AU3814" s="1" t="s">
        <v>573</v>
      </c>
      <c r="AV3814" s="1" t="s">
        <v>1196</v>
      </c>
      <c r="AW3814" s="1" t="s">
        <v>1197</v>
      </c>
      <c r="AX3814" s="1" t="s">
        <v>2149</v>
      </c>
      <c r="AZ3814" s="2">
        <v>45722.7109375</v>
      </c>
      <c r="BB3814" s="1" t="s">
        <v>950</v>
      </c>
      <c r="BC3814" s="1" t="s">
        <v>951</v>
      </c>
      <c r="BD3814" s="1" t="s">
        <v>815</v>
      </c>
      <c r="BE3814" s="1" t="s">
        <v>18645</v>
      </c>
      <c r="BF3814" s="1" t="s">
        <v>1612</v>
      </c>
    </row>
    <row r="3815" spans="1:58" x14ac:dyDescent="0.35">
      <c r="A3815" s="1">
        <v>3017080</v>
      </c>
      <c r="B3815" s="1" t="s">
        <v>58</v>
      </c>
      <c r="C3815" s="1">
        <v>33835971</v>
      </c>
      <c r="D3815" s="1">
        <v>338344963</v>
      </c>
      <c r="E3815" s="1" t="s">
        <v>59</v>
      </c>
      <c r="F3815" s="1" t="s">
        <v>60</v>
      </c>
      <c r="G3815" s="1" t="s">
        <v>769</v>
      </c>
      <c r="H3815" s="1" t="s">
        <v>496</v>
      </c>
      <c r="I3815" s="1">
        <v>779850154</v>
      </c>
      <c r="J3815" s="1" t="s">
        <v>18646</v>
      </c>
      <c r="K3815" s="1">
        <v>13</v>
      </c>
      <c r="L3815" s="1" t="s">
        <v>64</v>
      </c>
      <c r="M3815" s="1" t="s">
        <v>65</v>
      </c>
      <c r="N3815" s="2">
        <v>45216.560428240744</v>
      </c>
      <c r="O3815" s="1" t="s">
        <v>66</v>
      </c>
      <c r="Q3815" s="1" t="s">
        <v>67</v>
      </c>
      <c r="R3815" s="2">
        <v>45722.62908564815</v>
      </c>
      <c r="S3815" s="1" t="s">
        <v>782</v>
      </c>
      <c r="T3815" s="1" t="s">
        <v>783</v>
      </c>
      <c r="U3815" s="1" t="s">
        <v>70</v>
      </c>
      <c r="V3815" s="1" t="s">
        <v>18647</v>
      </c>
      <c r="W3815" s="1" t="s">
        <v>334</v>
      </c>
      <c r="X3815" s="1" t="s">
        <v>1153</v>
      </c>
      <c r="Y3815" s="1" t="s">
        <v>9788</v>
      </c>
      <c r="Z3815" s="1" t="s">
        <v>2464</v>
      </c>
      <c r="AA3815" s="1" t="s">
        <v>18648</v>
      </c>
      <c r="AB3815" s="1" t="s">
        <v>18648</v>
      </c>
      <c r="AE3815" s="2">
        <v>45722.629236111112</v>
      </c>
      <c r="AF3815" s="1" t="s">
        <v>77</v>
      </c>
      <c r="AH3815" s="1" t="s">
        <v>125</v>
      </c>
      <c r="AI3815" s="1" t="s">
        <v>79</v>
      </c>
      <c r="AJ3815" s="1" t="s">
        <v>378</v>
      </c>
      <c r="AL3815" s="1" t="s">
        <v>782</v>
      </c>
      <c r="AM3815" s="2">
        <v>45722.629282407404</v>
      </c>
      <c r="AO3815" s="1" t="s">
        <v>782</v>
      </c>
      <c r="AP3815" s="1">
        <v>5772195</v>
      </c>
      <c r="AQ3815" s="1" t="s">
        <v>83</v>
      </c>
      <c r="AR3815" s="2">
        <v>45723.476238425923</v>
      </c>
      <c r="AS3815" s="1" t="s">
        <v>84</v>
      </c>
      <c r="AT3815" s="2">
        <v>45722.5625</v>
      </c>
      <c r="AU3815" s="1" t="s">
        <v>573</v>
      </c>
      <c r="AV3815" s="1" t="s">
        <v>1214</v>
      </c>
      <c r="AW3815" s="1" t="s">
        <v>1215</v>
      </c>
      <c r="AX3815" s="1" t="s">
        <v>10411</v>
      </c>
      <c r="AZ3815" s="2">
        <v>45723.476238425923</v>
      </c>
      <c r="BB3815" s="1" t="s">
        <v>152</v>
      </c>
      <c r="BC3815" s="1" t="s">
        <v>153</v>
      </c>
      <c r="BD3815" s="1" t="s">
        <v>154</v>
      </c>
      <c r="BE3815" s="1" t="s">
        <v>18649</v>
      </c>
      <c r="BF3815" s="1" t="s">
        <v>525</v>
      </c>
    </row>
    <row r="3816" spans="1:58" x14ac:dyDescent="0.35">
      <c r="A3816" s="1">
        <v>3017081</v>
      </c>
      <c r="B3816" s="1" t="s">
        <v>58</v>
      </c>
      <c r="C3816" s="1">
        <v>41393951</v>
      </c>
      <c r="D3816" s="1">
        <v>338254903</v>
      </c>
      <c r="E3816" s="1" t="s">
        <v>59</v>
      </c>
      <c r="F3816" s="1" t="s">
        <v>60</v>
      </c>
      <c r="G3816" s="1" t="s">
        <v>18650</v>
      </c>
      <c r="H3816" s="1" t="s">
        <v>18651</v>
      </c>
      <c r="I3816" s="1">
        <v>777475247</v>
      </c>
      <c r="J3816" s="1" t="s">
        <v>18652</v>
      </c>
      <c r="K3816" s="1">
        <v>13</v>
      </c>
      <c r="L3816" s="1" t="s">
        <v>64</v>
      </c>
      <c r="M3816" s="1" t="s">
        <v>65</v>
      </c>
      <c r="N3816" s="2">
        <v>45142.893460648149</v>
      </c>
      <c r="O3816" s="1" t="s">
        <v>353</v>
      </c>
      <c r="Q3816" s="1" t="s">
        <v>67</v>
      </c>
      <c r="R3816" s="2">
        <v>45722.630636574075</v>
      </c>
      <c r="S3816" s="1" t="s">
        <v>498</v>
      </c>
      <c r="T3816" s="1" t="s">
        <v>100</v>
      </c>
      <c r="U3816" s="1" t="s">
        <v>70</v>
      </c>
      <c r="V3816" s="1" t="s">
        <v>18653</v>
      </c>
      <c r="W3816" s="1" t="s">
        <v>72</v>
      </c>
      <c r="X3816" s="1" t="s">
        <v>73</v>
      </c>
      <c r="Y3816" s="1" t="s">
        <v>5472</v>
      </c>
      <c r="Z3816" s="1" t="s">
        <v>1090</v>
      </c>
      <c r="AA3816" s="1" t="s">
        <v>1090</v>
      </c>
      <c r="AB3816" s="1" t="s">
        <v>16062</v>
      </c>
      <c r="AE3816" s="2">
        <v>45723.576122685183</v>
      </c>
      <c r="AF3816" s="1" t="s">
        <v>77</v>
      </c>
      <c r="AH3816" s="1" t="s">
        <v>78</v>
      </c>
      <c r="AI3816" s="1" t="s">
        <v>58</v>
      </c>
      <c r="AJ3816" s="1" t="s">
        <v>687</v>
      </c>
      <c r="AK3816" s="1" t="s">
        <v>18654</v>
      </c>
      <c r="AL3816" s="1" t="s">
        <v>1002</v>
      </c>
      <c r="AM3816" s="2">
        <v>45723.576296296298</v>
      </c>
      <c r="AN3816" s="1" t="s">
        <v>18654</v>
      </c>
      <c r="AO3816" s="1" t="s">
        <v>1002</v>
      </c>
      <c r="AP3816" s="1">
        <v>5775956</v>
      </c>
      <c r="AQ3816" s="1" t="s">
        <v>83</v>
      </c>
      <c r="AR3816" s="2">
        <v>45725.814872685187</v>
      </c>
      <c r="AS3816" s="1" t="s">
        <v>84</v>
      </c>
      <c r="AT3816" s="2">
        <v>45723.5625</v>
      </c>
      <c r="AU3816" s="1" t="s">
        <v>85</v>
      </c>
      <c r="AV3816" s="1" t="s">
        <v>251</v>
      </c>
      <c r="AW3816" s="1" t="s">
        <v>252</v>
      </c>
      <c r="AX3816" s="1" t="s">
        <v>253</v>
      </c>
      <c r="AZ3816" s="2">
        <v>45725.814872685187</v>
      </c>
      <c r="BB3816" s="1" t="s">
        <v>689</v>
      </c>
      <c r="BC3816" s="1" t="s">
        <v>690</v>
      </c>
      <c r="BD3816" s="1" t="s">
        <v>691</v>
      </c>
      <c r="BE3816" s="1" t="s">
        <v>18655</v>
      </c>
      <c r="BF3816" s="1" t="s">
        <v>196</v>
      </c>
    </row>
    <row r="3817" spans="1:58" x14ac:dyDescent="0.35">
      <c r="A3817" s="1">
        <v>3017082</v>
      </c>
      <c r="B3817" s="1" t="s">
        <v>58</v>
      </c>
      <c r="C3817" s="1">
        <v>45167801</v>
      </c>
      <c r="D3817" s="1">
        <v>338011324</v>
      </c>
      <c r="E3817" s="1" t="s">
        <v>59</v>
      </c>
      <c r="F3817" s="1" t="s">
        <v>60</v>
      </c>
      <c r="G3817" s="1" t="s">
        <v>2091</v>
      </c>
      <c r="H3817" s="1" t="s">
        <v>1826</v>
      </c>
      <c r="I3817" s="1">
        <v>770170028</v>
      </c>
      <c r="J3817" s="1" t="s">
        <v>5762</v>
      </c>
      <c r="K3817" s="1">
        <v>12</v>
      </c>
      <c r="L3817" s="1" t="s">
        <v>64</v>
      </c>
      <c r="M3817" s="1" t="s">
        <v>65</v>
      </c>
      <c r="N3817" s="2">
        <v>45675.041666666664</v>
      </c>
      <c r="O3817" s="1" t="s">
        <v>180</v>
      </c>
      <c r="Q3817" s="1" t="s">
        <v>67</v>
      </c>
      <c r="R3817" s="2">
        <v>45722.6330787037</v>
      </c>
      <c r="S3817" s="1" t="s">
        <v>5265</v>
      </c>
      <c r="T3817" s="1" t="s">
        <v>100</v>
      </c>
      <c r="U3817" s="1" t="s">
        <v>70</v>
      </c>
      <c r="V3817" s="1" t="s">
        <v>17350</v>
      </c>
      <c r="Y3817" s="1" t="s">
        <v>1221</v>
      </c>
      <c r="Z3817" s="1" t="s">
        <v>1222</v>
      </c>
      <c r="AA3817" s="1" t="s">
        <v>1223</v>
      </c>
      <c r="AB3817" s="1" t="s">
        <v>1223</v>
      </c>
      <c r="AE3817" s="2">
        <v>45722.633090277777</v>
      </c>
      <c r="AF3817" s="1" t="s">
        <v>77</v>
      </c>
      <c r="AH3817" s="1" t="s">
        <v>125</v>
      </c>
      <c r="AI3817" s="1" t="s">
        <v>79</v>
      </c>
      <c r="AJ3817" s="1" t="s">
        <v>3850</v>
      </c>
      <c r="AK3817" s="1" t="s">
        <v>17351</v>
      </c>
      <c r="AL3817" s="1" t="s">
        <v>5265</v>
      </c>
      <c r="AM3817" s="2">
        <v>45722.633136574077</v>
      </c>
      <c r="AN3817" s="1" t="s">
        <v>17351</v>
      </c>
      <c r="AP3817" s="1">
        <v>5772213</v>
      </c>
      <c r="AQ3817" s="1" t="s">
        <v>83</v>
      </c>
      <c r="AR3817" s="2">
        <v>45723.458240740743</v>
      </c>
      <c r="AS3817" s="1" t="s">
        <v>84</v>
      </c>
      <c r="AT3817" s="2">
        <v>45724.322916666664</v>
      </c>
      <c r="AU3817" s="1" t="s">
        <v>85</v>
      </c>
      <c r="AV3817" s="1" t="s">
        <v>2382</v>
      </c>
      <c r="AW3817" s="1" t="s">
        <v>2383</v>
      </c>
      <c r="AX3817" s="1" t="s">
        <v>2384</v>
      </c>
      <c r="AZ3817" s="2">
        <v>45723.458240740743</v>
      </c>
      <c r="BB3817" s="1" t="s">
        <v>192</v>
      </c>
      <c r="BC3817" s="1" t="s">
        <v>193</v>
      </c>
      <c r="BD3817" s="1" t="s">
        <v>194</v>
      </c>
      <c r="BE3817" s="1" t="s">
        <v>18656</v>
      </c>
      <c r="BF3817" s="1" t="s">
        <v>363</v>
      </c>
    </row>
    <row r="3818" spans="1:58" x14ac:dyDescent="0.35">
      <c r="A3818" s="1">
        <v>3017083</v>
      </c>
      <c r="B3818" s="1" t="s">
        <v>4161</v>
      </c>
      <c r="C3818" s="1">
        <v>37208091</v>
      </c>
      <c r="D3818" s="1">
        <v>339610135</v>
      </c>
      <c r="E3818" s="1" t="s">
        <v>59</v>
      </c>
      <c r="F3818" s="1" t="s">
        <v>60</v>
      </c>
      <c r="G3818" s="1" t="s">
        <v>18657</v>
      </c>
      <c r="I3818" s="1">
        <v>781056599</v>
      </c>
      <c r="J3818" s="1" t="s">
        <v>5416</v>
      </c>
      <c r="K3818" s="1">
        <v>20</v>
      </c>
      <c r="L3818" s="1" t="s">
        <v>294</v>
      </c>
      <c r="M3818" s="1" t="s">
        <v>295</v>
      </c>
      <c r="N3818" s="2">
        <v>44298.53125</v>
      </c>
      <c r="O3818" s="1" t="s">
        <v>1809</v>
      </c>
      <c r="Q3818" s="1" t="s">
        <v>67</v>
      </c>
      <c r="R3818" s="2">
        <v>45722.633298611108</v>
      </c>
      <c r="S3818" s="1" t="s">
        <v>7300</v>
      </c>
      <c r="T3818" s="1" t="s">
        <v>412</v>
      </c>
      <c r="U3818" s="1" t="s">
        <v>603</v>
      </c>
      <c r="V3818" s="1" t="s">
        <v>18658</v>
      </c>
      <c r="W3818" s="1" t="s">
        <v>892</v>
      </c>
      <c r="X3818" s="1" t="s">
        <v>892</v>
      </c>
      <c r="Y3818" s="1" t="s">
        <v>12650</v>
      </c>
      <c r="Z3818" s="1" t="s">
        <v>894</v>
      </c>
      <c r="AA3818" s="1" t="s">
        <v>9722</v>
      </c>
      <c r="AB3818" s="1" t="s">
        <v>18659</v>
      </c>
      <c r="AE3818" s="2">
        <v>45722.633483796293</v>
      </c>
      <c r="AF3818" s="1" t="s">
        <v>77</v>
      </c>
      <c r="AH3818" s="1" t="s">
        <v>125</v>
      </c>
      <c r="AI3818" s="1" t="s">
        <v>464</v>
      </c>
      <c r="AJ3818" s="1" t="s">
        <v>465</v>
      </c>
      <c r="AK3818" s="1" t="s">
        <v>18660</v>
      </c>
      <c r="AL3818" s="1" t="s">
        <v>7300</v>
      </c>
      <c r="AM3818" s="2">
        <v>45722.633530092593</v>
      </c>
      <c r="AO3818" s="1" t="s">
        <v>7300</v>
      </c>
      <c r="AP3818" s="1">
        <v>5772218</v>
      </c>
      <c r="AQ3818" s="1" t="s">
        <v>83</v>
      </c>
      <c r="AR3818" s="2">
        <v>45722.668703703705</v>
      </c>
      <c r="AS3818" s="1" t="s">
        <v>84</v>
      </c>
      <c r="AT3818" s="2">
        <v>45722.333333333336</v>
      </c>
      <c r="AU3818" s="1" t="s">
        <v>85</v>
      </c>
      <c r="AV3818" s="1" t="s">
        <v>468</v>
      </c>
      <c r="AW3818" s="1" t="s">
        <v>469</v>
      </c>
      <c r="AX3818" s="1" t="s">
        <v>8922</v>
      </c>
      <c r="AZ3818" s="2">
        <v>45722.668703703705</v>
      </c>
      <c r="BB3818" s="1" t="s">
        <v>1619</v>
      </c>
      <c r="BC3818" s="1" t="s">
        <v>1620</v>
      </c>
      <c r="BD3818" s="1" t="s">
        <v>1621</v>
      </c>
      <c r="BF3818" s="1" t="s">
        <v>4115</v>
      </c>
    </row>
    <row r="3819" spans="1:58" x14ac:dyDescent="0.35">
      <c r="A3819" s="1">
        <v>3017084</v>
      </c>
      <c r="B3819" s="1" t="s">
        <v>58</v>
      </c>
      <c r="C3819" s="1">
        <v>358221</v>
      </c>
      <c r="D3819" s="1">
        <v>338251084</v>
      </c>
      <c r="E3819" s="1" t="s">
        <v>59</v>
      </c>
      <c r="F3819" s="1" t="s">
        <v>60</v>
      </c>
      <c r="G3819" s="1" t="s">
        <v>275</v>
      </c>
      <c r="H3819" s="1" t="s">
        <v>17332</v>
      </c>
      <c r="I3819" s="1">
        <v>775763960</v>
      </c>
      <c r="J3819" s="1" t="s">
        <v>3416</v>
      </c>
      <c r="K3819" s="1">
        <v>12</v>
      </c>
      <c r="L3819" s="1" t="s">
        <v>64</v>
      </c>
      <c r="M3819" s="1" t="s">
        <v>65</v>
      </c>
      <c r="N3819" s="2">
        <v>44805</v>
      </c>
      <c r="O3819" s="1" t="s">
        <v>180</v>
      </c>
      <c r="Q3819" s="1" t="s">
        <v>67</v>
      </c>
      <c r="R3819" s="2">
        <v>45722.633310185185</v>
      </c>
      <c r="S3819" s="1" t="s">
        <v>5265</v>
      </c>
      <c r="T3819" s="1" t="s">
        <v>100</v>
      </c>
      <c r="U3819" s="1" t="s">
        <v>70</v>
      </c>
      <c r="V3819" s="1" t="s">
        <v>17333</v>
      </c>
      <c r="W3819" s="1" t="s">
        <v>72</v>
      </c>
      <c r="X3819" s="1" t="s">
        <v>73</v>
      </c>
      <c r="Y3819" s="1" t="s">
        <v>4883</v>
      </c>
      <c r="Z3819" s="1" t="s">
        <v>1435</v>
      </c>
      <c r="AA3819" s="1" t="s">
        <v>15536</v>
      </c>
      <c r="AB3819" s="1" t="s">
        <v>5458</v>
      </c>
      <c r="AC3819" s="1" t="s">
        <v>17334</v>
      </c>
      <c r="AE3819" s="2">
        <v>45722.633321759262</v>
      </c>
      <c r="AF3819" s="1" t="s">
        <v>77</v>
      </c>
      <c r="AH3819" s="1" t="s">
        <v>125</v>
      </c>
      <c r="AI3819" s="1" t="s">
        <v>79</v>
      </c>
      <c r="AJ3819" s="1" t="s">
        <v>378</v>
      </c>
      <c r="AK3819" s="1" t="s">
        <v>17335</v>
      </c>
      <c r="AL3819" s="1" t="s">
        <v>5265</v>
      </c>
      <c r="AM3819" s="2">
        <v>45722.633368055554</v>
      </c>
      <c r="AN3819" s="1" t="s">
        <v>17335</v>
      </c>
      <c r="AP3819" s="1">
        <v>5772214</v>
      </c>
      <c r="AQ3819" s="1" t="s">
        <v>83</v>
      </c>
      <c r="AR3819" s="2">
        <v>45723.453449074077</v>
      </c>
      <c r="AS3819" s="1" t="s">
        <v>84</v>
      </c>
      <c r="AT3819" s="2">
        <v>45724.319444444445</v>
      </c>
      <c r="AU3819" s="1" t="s">
        <v>85</v>
      </c>
      <c r="AV3819" s="1" t="s">
        <v>2382</v>
      </c>
      <c r="AW3819" s="1" t="s">
        <v>2383</v>
      </c>
      <c r="AX3819" s="1" t="s">
        <v>2384</v>
      </c>
      <c r="AZ3819" s="2">
        <v>45723.453449074077</v>
      </c>
      <c r="BB3819" s="1" t="s">
        <v>192</v>
      </c>
      <c r="BC3819" s="1" t="s">
        <v>193</v>
      </c>
      <c r="BD3819" s="1" t="s">
        <v>194</v>
      </c>
      <c r="BE3819" s="1" t="s">
        <v>18661</v>
      </c>
      <c r="BF3819" s="1" t="s">
        <v>363</v>
      </c>
    </row>
    <row r="3820" spans="1:58" x14ac:dyDescent="0.35">
      <c r="A3820" s="1">
        <v>3017085</v>
      </c>
      <c r="B3820" s="1" t="s">
        <v>58</v>
      </c>
      <c r="C3820" s="1">
        <v>45276961</v>
      </c>
      <c r="D3820" s="1">
        <v>338524674</v>
      </c>
      <c r="E3820" s="1" t="s">
        <v>59</v>
      </c>
      <c r="F3820" s="1" t="s">
        <v>60</v>
      </c>
      <c r="G3820" s="1" t="s">
        <v>1038</v>
      </c>
      <c r="H3820" s="1" t="s">
        <v>18662</v>
      </c>
      <c r="I3820" s="1">
        <v>776114449</v>
      </c>
      <c r="J3820" s="1" t="s">
        <v>2055</v>
      </c>
      <c r="K3820" s="1">
        <v>13</v>
      </c>
      <c r="L3820" s="1" t="s">
        <v>64</v>
      </c>
      <c r="M3820" s="1" t="s">
        <v>65</v>
      </c>
      <c r="N3820" s="2">
        <v>45706.666666666664</v>
      </c>
      <c r="O3820" s="1" t="s">
        <v>66</v>
      </c>
      <c r="Q3820" s="1" t="s">
        <v>67</v>
      </c>
      <c r="R3820" s="2">
        <v>45722.63380787037</v>
      </c>
      <c r="S3820" s="1" t="s">
        <v>2864</v>
      </c>
      <c r="T3820" s="1" t="s">
        <v>1021</v>
      </c>
      <c r="U3820" s="1" t="s">
        <v>1189</v>
      </c>
      <c r="V3820" s="1" t="s">
        <v>18663</v>
      </c>
      <c r="Y3820" s="1" t="s">
        <v>18664</v>
      </c>
      <c r="Z3820" s="1" t="s">
        <v>1300</v>
      </c>
      <c r="AA3820" s="1">
        <v>1105</v>
      </c>
      <c r="AB3820" s="1" t="s">
        <v>124</v>
      </c>
      <c r="AE3820" s="2">
        <v>45722.633819444447</v>
      </c>
      <c r="AF3820" s="1" t="s">
        <v>77</v>
      </c>
      <c r="AH3820" s="1" t="s">
        <v>125</v>
      </c>
      <c r="AI3820" s="1" t="s">
        <v>79</v>
      </c>
      <c r="AJ3820" s="1" t="s">
        <v>283</v>
      </c>
      <c r="AK3820" s="1" t="s">
        <v>1423</v>
      </c>
      <c r="AL3820" s="1" t="s">
        <v>2864</v>
      </c>
      <c r="AM3820" s="2">
        <v>45722.63386574074</v>
      </c>
      <c r="AN3820" s="1" t="s">
        <v>1423</v>
      </c>
      <c r="AP3820" s="1">
        <v>5772220</v>
      </c>
      <c r="AQ3820" s="1" t="s">
        <v>83</v>
      </c>
      <c r="AR3820" s="2">
        <v>45723.404143518521</v>
      </c>
      <c r="AS3820" s="1" t="s">
        <v>84</v>
      </c>
      <c r="AT3820" s="2">
        <v>45724.333333333336</v>
      </c>
      <c r="AU3820" s="1" t="s">
        <v>85</v>
      </c>
      <c r="AV3820" s="1" t="s">
        <v>169</v>
      </c>
      <c r="AW3820" s="1" t="s">
        <v>170</v>
      </c>
      <c r="AX3820" s="1" t="s">
        <v>1734</v>
      </c>
      <c r="AZ3820" s="2">
        <v>45723.404131944444</v>
      </c>
      <c r="BB3820" s="1" t="s">
        <v>2742</v>
      </c>
      <c r="BC3820" s="1" t="s">
        <v>2743</v>
      </c>
      <c r="BD3820" s="1" t="s">
        <v>2744</v>
      </c>
      <c r="BE3820" s="1" t="s">
        <v>18665</v>
      </c>
      <c r="BF3820" s="1" t="s">
        <v>817</v>
      </c>
    </row>
    <row r="3821" spans="1:58" x14ac:dyDescent="0.35">
      <c r="A3821" s="1">
        <v>3017086</v>
      </c>
      <c r="B3821" s="1" t="s">
        <v>58</v>
      </c>
      <c r="C3821" s="1">
        <v>45053511</v>
      </c>
      <c r="D3821" s="1">
        <v>339052172</v>
      </c>
      <c r="E3821" s="1" t="s">
        <v>59</v>
      </c>
      <c r="F3821" s="1" t="s">
        <v>60</v>
      </c>
      <c r="G3821" s="1" t="s">
        <v>18666</v>
      </c>
      <c r="H3821" s="1" t="s">
        <v>18667</v>
      </c>
      <c r="I3821" s="1">
        <v>774926734</v>
      </c>
      <c r="J3821" s="1" t="s">
        <v>18668</v>
      </c>
      <c r="K3821" s="1">
        <v>14</v>
      </c>
      <c r="L3821" s="1" t="s">
        <v>64</v>
      </c>
      <c r="M3821" s="1" t="s">
        <v>65</v>
      </c>
      <c r="N3821" s="2">
        <v>45721.550752314812</v>
      </c>
      <c r="O3821" s="1" t="s">
        <v>66</v>
      </c>
      <c r="Q3821" s="1" t="s">
        <v>67</v>
      </c>
      <c r="R3821" s="2">
        <v>45722.634918981479</v>
      </c>
      <c r="S3821" s="1" t="s">
        <v>1418</v>
      </c>
      <c r="T3821" s="1" t="s">
        <v>1021</v>
      </c>
      <c r="U3821" s="1" t="s">
        <v>101</v>
      </c>
      <c r="V3821" s="1" t="s">
        <v>18669</v>
      </c>
      <c r="W3821" s="1" t="s">
        <v>263</v>
      </c>
      <c r="X3821" s="1" t="s">
        <v>263</v>
      </c>
      <c r="Y3821" s="1" t="s">
        <v>1174</v>
      </c>
      <c r="Z3821" s="1" t="s">
        <v>852</v>
      </c>
      <c r="AA3821" s="1" t="s">
        <v>5922</v>
      </c>
      <c r="AB3821" s="1" t="s">
        <v>18670</v>
      </c>
      <c r="AE3821" s="2">
        <v>45722.634930555556</v>
      </c>
      <c r="AF3821" s="1" t="s">
        <v>77</v>
      </c>
      <c r="AH3821" s="1" t="s">
        <v>125</v>
      </c>
      <c r="AI3821" s="1" t="s">
        <v>79</v>
      </c>
      <c r="AJ3821" s="1" t="s">
        <v>283</v>
      </c>
      <c r="AK3821" s="1" t="s">
        <v>1423</v>
      </c>
      <c r="AL3821" s="1" t="s">
        <v>1418</v>
      </c>
      <c r="AM3821" s="2">
        <v>45722.634965277779</v>
      </c>
      <c r="AN3821" s="1" t="s">
        <v>1423</v>
      </c>
      <c r="AP3821" s="1">
        <v>5772223</v>
      </c>
      <c r="AQ3821" s="1" t="s">
        <v>83</v>
      </c>
      <c r="AR3821" s="2">
        <v>45723.462766203702</v>
      </c>
      <c r="AS3821" s="1" t="s">
        <v>84</v>
      </c>
      <c r="AT3821" s="2">
        <v>45724.357638888891</v>
      </c>
      <c r="AU3821" s="1" t="s">
        <v>85</v>
      </c>
      <c r="AV3821" s="1" t="s">
        <v>108</v>
      </c>
      <c r="AW3821" s="1" t="s">
        <v>109</v>
      </c>
      <c r="AX3821" s="1" t="s">
        <v>1965</v>
      </c>
      <c r="AZ3821" s="2">
        <v>45723.462766203702</v>
      </c>
      <c r="BB3821" s="1" t="s">
        <v>776</v>
      </c>
      <c r="BC3821" s="1" t="s">
        <v>777</v>
      </c>
      <c r="BD3821" s="1" t="s">
        <v>778</v>
      </c>
      <c r="BE3821" s="1" t="s">
        <v>18671</v>
      </c>
      <c r="BF3821" s="1" t="s">
        <v>274</v>
      </c>
    </row>
    <row r="3822" spans="1:58" x14ac:dyDescent="0.35">
      <c r="A3822" s="1">
        <v>3017087</v>
      </c>
      <c r="B3822" s="1" t="s">
        <v>58</v>
      </c>
      <c r="C3822" s="1">
        <v>42812241</v>
      </c>
      <c r="D3822" s="1">
        <v>338771012</v>
      </c>
      <c r="E3822" s="1" t="s">
        <v>59</v>
      </c>
      <c r="F3822" s="1" t="s">
        <v>60</v>
      </c>
      <c r="G3822" s="1" t="s">
        <v>116</v>
      </c>
      <c r="H3822" s="1" t="s">
        <v>18672</v>
      </c>
      <c r="I3822" s="1">
        <v>784006261</v>
      </c>
      <c r="J3822" s="1" t="s">
        <v>293</v>
      </c>
      <c r="K3822" s="1">
        <v>12</v>
      </c>
      <c r="L3822" s="1" t="s">
        <v>64</v>
      </c>
      <c r="M3822" s="1" t="s">
        <v>65</v>
      </c>
      <c r="N3822" s="2">
        <v>45377.682500000003</v>
      </c>
      <c r="O3822" s="1" t="s">
        <v>66</v>
      </c>
      <c r="Q3822" s="1" t="s">
        <v>67</v>
      </c>
      <c r="R3822" s="2">
        <v>45722.635451388887</v>
      </c>
      <c r="S3822" s="1" t="s">
        <v>4890</v>
      </c>
      <c r="T3822" s="1" t="s">
        <v>69</v>
      </c>
      <c r="U3822" s="1" t="s">
        <v>70</v>
      </c>
      <c r="V3822" s="1" t="s">
        <v>18673</v>
      </c>
      <c r="Y3822" s="1" t="s">
        <v>4454</v>
      </c>
      <c r="Z3822" s="1" t="s">
        <v>165</v>
      </c>
      <c r="AA3822" s="1" t="s">
        <v>3300</v>
      </c>
      <c r="AB3822" s="1" t="s">
        <v>18674</v>
      </c>
      <c r="AE3822" s="2">
        <v>45723.634201388886</v>
      </c>
      <c r="AF3822" s="1" t="s">
        <v>77</v>
      </c>
      <c r="AH3822" s="1" t="s">
        <v>125</v>
      </c>
      <c r="AI3822" s="1" t="s">
        <v>58</v>
      </c>
      <c r="AJ3822" s="1" t="s">
        <v>80</v>
      </c>
      <c r="AK3822" s="1" t="s">
        <v>18675</v>
      </c>
      <c r="AL3822" s="1" t="s">
        <v>176</v>
      </c>
      <c r="AM3822" s="2">
        <v>45723.634722222225</v>
      </c>
      <c r="AN3822" s="1" t="s">
        <v>18676</v>
      </c>
      <c r="AO3822" s="1" t="s">
        <v>176</v>
      </c>
      <c r="AP3822" s="1">
        <v>5776258</v>
      </c>
      <c r="AQ3822" s="1" t="s">
        <v>83</v>
      </c>
      <c r="AR3822" s="2">
        <v>45723.859444444446</v>
      </c>
      <c r="AS3822" s="1" t="s">
        <v>84</v>
      </c>
      <c r="AT3822" s="2">
        <v>45723.5625</v>
      </c>
      <c r="AU3822" s="1" t="s">
        <v>573</v>
      </c>
      <c r="AV3822" s="1" t="s">
        <v>1680</v>
      </c>
      <c r="AW3822" s="1" t="s">
        <v>1681</v>
      </c>
      <c r="AX3822" s="1" t="s">
        <v>1682</v>
      </c>
      <c r="AZ3822" s="2">
        <v>45723.859444444446</v>
      </c>
      <c r="BB3822" s="1" t="s">
        <v>689</v>
      </c>
      <c r="BC3822" s="1" t="s">
        <v>690</v>
      </c>
      <c r="BD3822" s="1" t="s">
        <v>691</v>
      </c>
      <c r="BE3822" s="1" t="s">
        <v>17654</v>
      </c>
      <c r="BF3822" s="1" t="s">
        <v>204</v>
      </c>
    </row>
    <row r="3823" spans="1:58" x14ac:dyDescent="0.35">
      <c r="A3823" s="1">
        <v>3017088</v>
      </c>
      <c r="B3823" s="1" t="s">
        <v>327</v>
      </c>
      <c r="C3823" s="1">
        <v>30785171</v>
      </c>
      <c r="D3823" s="1">
        <v>339458720</v>
      </c>
      <c r="E3823" s="1" t="s">
        <v>59</v>
      </c>
      <c r="F3823" s="1" t="s">
        <v>60</v>
      </c>
      <c r="G3823" s="1" t="s">
        <v>18677</v>
      </c>
      <c r="H3823" s="1" t="s">
        <v>18678</v>
      </c>
      <c r="I3823" s="1">
        <v>774515269</v>
      </c>
      <c r="J3823" s="1" t="s">
        <v>531</v>
      </c>
      <c r="K3823" s="1">
        <v>15</v>
      </c>
      <c r="L3823" s="1" t="s">
        <v>64</v>
      </c>
      <c r="M3823" s="1" t="s">
        <v>65</v>
      </c>
      <c r="N3823" s="2">
        <v>43116</v>
      </c>
      <c r="O3823" s="1" t="s">
        <v>7674</v>
      </c>
      <c r="Q3823" s="1" t="s">
        <v>67</v>
      </c>
      <c r="R3823" s="2">
        <v>45722.636053240742</v>
      </c>
      <c r="S3823" s="1" t="s">
        <v>5339</v>
      </c>
      <c r="T3823" s="1" t="s">
        <v>100</v>
      </c>
      <c r="U3823" s="1" t="s">
        <v>70</v>
      </c>
      <c r="V3823" s="1" t="s">
        <v>18679</v>
      </c>
      <c r="W3823" s="1" t="s">
        <v>143</v>
      </c>
      <c r="X3823" s="1" t="s">
        <v>143</v>
      </c>
      <c r="Y3823" s="1" t="s">
        <v>5991</v>
      </c>
      <c r="Z3823" s="1" t="s">
        <v>7894</v>
      </c>
      <c r="AA3823" s="1" t="s">
        <v>7895</v>
      </c>
      <c r="AB3823" s="1" t="s">
        <v>124</v>
      </c>
      <c r="AE3823" s="2">
        <v>45722.636076388888</v>
      </c>
      <c r="AF3823" s="1" t="s">
        <v>77</v>
      </c>
      <c r="AH3823" s="1" t="s">
        <v>78</v>
      </c>
      <c r="AI3823" s="1" t="s">
        <v>106</v>
      </c>
      <c r="AJ3823" s="1" t="s">
        <v>107</v>
      </c>
      <c r="AK3823" s="1" t="s">
        <v>18679</v>
      </c>
      <c r="AL3823" s="1" t="s">
        <v>5339</v>
      </c>
      <c r="AM3823" s="2">
        <v>45722.63621527778</v>
      </c>
      <c r="AN3823" s="1" t="s">
        <v>18679</v>
      </c>
      <c r="AP3823" s="1">
        <v>5772229</v>
      </c>
      <c r="AQ3823" s="1" t="s">
        <v>83</v>
      </c>
      <c r="AR3823" s="2">
        <v>45724.493275462963</v>
      </c>
      <c r="AS3823" s="1" t="s">
        <v>84</v>
      </c>
      <c r="AT3823" s="2">
        <v>45724.333333333336</v>
      </c>
      <c r="AU3823" s="1" t="s">
        <v>85</v>
      </c>
      <c r="AV3823" s="1" t="s">
        <v>149</v>
      </c>
      <c r="AW3823" s="1" t="s">
        <v>150</v>
      </c>
      <c r="AX3823" s="1" t="s">
        <v>745</v>
      </c>
      <c r="AZ3823" s="2">
        <v>45724.493275462963</v>
      </c>
      <c r="BB3823" s="1" t="s">
        <v>286</v>
      </c>
      <c r="BC3823" s="1" t="s">
        <v>287</v>
      </c>
      <c r="BD3823" s="1" t="s">
        <v>288</v>
      </c>
      <c r="BE3823" s="1" t="s">
        <v>18680</v>
      </c>
      <c r="BF3823" s="1" t="s">
        <v>290</v>
      </c>
    </row>
    <row r="3824" spans="1:58" x14ac:dyDescent="0.35">
      <c r="A3824" s="1">
        <v>3017089</v>
      </c>
      <c r="B3824" s="1" t="s">
        <v>2121</v>
      </c>
      <c r="C3824" s="1">
        <v>37219141</v>
      </c>
      <c r="D3824" s="1">
        <v>339143618</v>
      </c>
      <c r="E3824" s="1" t="s">
        <v>59</v>
      </c>
      <c r="F3824" s="1" t="s">
        <v>2121</v>
      </c>
      <c r="G3824" s="1" t="s">
        <v>1113</v>
      </c>
      <c r="H3824" s="1" t="s">
        <v>18681</v>
      </c>
      <c r="I3824" s="1">
        <v>778212775</v>
      </c>
      <c r="J3824" s="1" t="s">
        <v>1115</v>
      </c>
      <c r="K3824" s="1">
        <v>13</v>
      </c>
      <c r="L3824" s="1" t="s">
        <v>64</v>
      </c>
      <c r="M3824" s="1" t="s">
        <v>65</v>
      </c>
      <c r="N3824" s="2">
        <v>45650.666666666664</v>
      </c>
      <c r="O3824" s="1" t="s">
        <v>2123</v>
      </c>
      <c r="Q3824" s="1" t="s">
        <v>67</v>
      </c>
      <c r="R3824" s="2">
        <v>45722.63726851852</v>
      </c>
      <c r="S3824" s="1" t="s">
        <v>2065</v>
      </c>
      <c r="T3824" s="1" t="s">
        <v>1021</v>
      </c>
      <c r="U3824" s="1" t="s">
        <v>101</v>
      </c>
      <c r="V3824" s="1" t="s">
        <v>18682</v>
      </c>
      <c r="W3824" s="1" t="s">
        <v>2126</v>
      </c>
      <c r="X3824" s="1" t="s">
        <v>215</v>
      </c>
      <c r="Y3824" s="1" t="s">
        <v>2127</v>
      </c>
      <c r="Z3824" s="1" t="s">
        <v>400</v>
      </c>
      <c r="AA3824" s="1" t="s">
        <v>400</v>
      </c>
      <c r="AB3824" s="1" t="s">
        <v>124</v>
      </c>
      <c r="AE3824" s="2">
        <v>45722.637280092589</v>
      </c>
      <c r="AF3824" s="1" t="s">
        <v>2129</v>
      </c>
      <c r="AG3824" s="1">
        <v>24</v>
      </c>
      <c r="AH3824" s="1" t="s">
        <v>125</v>
      </c>
      <c r="AI3824" s="1" t="s">
        <v>79</v>
      </c>
      <c r="AJ3824" s="1" t="s">
        <v>283</v>
      </c>
      <c r="AK3824" s="1" t="s">
        <v>18683</v>
      </c>
      <c r="AL3824" s="1" t="s">
        <v>2065</v>
      </c>
      <c r="AM3824" s="2">
        <v>45723.686643518522</v>
      </c>
      <c r="AN3824" s="1" t="s">
        <v>3617</v>
      </c>
      <c r="AO3824" s="1" t="s">
        <v>1484</v>
      </c>
      <c r="AP3824" s="1">
        <v>5776630</v>
      </c>
      <c r="AQ3824" s="1" t="s">
        <v>83</v>
      </c>
      <c r="AR3824" s="2">
        <v>45724.713750000003</v>
      </c>
      <c r="AS3824" s="1" t="s">
        <v>84</v>
      </c>
      <c r="AY3824" s="2">
        <v>45723.637280092589</v>
      </c>
      <c r="AZ3824" s="2">
        <v>45724.713750000003</v>
      </c>
      <c r="BA3824" s="1" t="s">
        <v>5191</v>
      </c>
      <c r="BB3824" s="1" t="s">
        <v>561</v>
      </c>
      <c r="BC3824" s="1" t="s">
        <v>562</v>
      </c>
      <c r="BD3824" s="1" t="s">
        <v>113</v>
      </c>
      <c r="BE3824" s="1" t="s">
        <v>18684</v>
      </c>
      <c r="BF3824" s="1" t="s">
        <v>14364</v>
      </c>
    </row>
    <row r="3825" spans="1:58" x14ac:dyDescent="0.35">
      <c r="A3825" s="1">
        <v>3017090</v>
      </c>
      <c r="B3825" s="1" t="s">
        <v>58</v>
      </c>
      <c r="C3825" s="1">
        <v>44180391</v>
      </c>
      <c r="D3825" s="1">
        <v>339618086</v>
      </c>
      <c r="E3825" s="1" t="s">
        <v>59</v>
      </c>
      <c r="F3825" s="1" t="s">
        <v>60</v>
      </c>
      <c r="G3825" s="1" t="s">
        <v>530</v>
      </c>
      <c r="H3825" s="1" t="s">
        <v>1728</v>
      </c>
      <c r="I3825" s="1">
        <v>766315425</v>
      </c>
      <c r="J3825" s="1" t="s">
        <v>2616</v>
      </c>
      <c r="K3825" s="1">
        <v>16</v>
      </c>
      <c r="L3825" s="1" t="s">
        <v>64</v>
      </c>
      <c r="M3825" s="1" t="s">
        <v>65</v>
      </c>
      <c r="N3825" s="2">
        <v>45574.568229166667</v>
      </c>
      <c r="O3825" s="1" t="s">
        <v>66</v>
      </c>
      <c r="Q3825" s="1" t="s">
        <v>67</v>
      </c>
      <c r="R3825" s="2">
        <v>45722.638055555559</v>
      </c>
      <c r="S3825" s="1" t="s">
        <v>1418</v>
      </c>
      <c r="T3825" s="1" t="s">
        <v>1021</v>
      </c>
      <c r="U3825" s="1" t="s">
        <v>101</v>
      </c>
      <c r="V3825" s="1" t="s">
        <v>18685</v>
      </c>
      <c r="W3825" s="1" t="s">
        <v>892</v>
      </c>
      <c r="X3825" s="1" t="s">
        <v>892</v>
      </c>
      <c r="Y3825" s="1" t="s">
        <v>3213</v>
      </c>
      <c r="Z3825" s="1" t="s">
        <v>1444</v>
      </c>
      <c r="AA3825" s="1" t="s">
        <v>18686</v>
      </c>
      <c r="AB3825" s="1" t="s">
        <v>124</v>
      </c>
      <c r="AE3825" s="2">
        <v>45722.638067129628</v>
      </c>
      <c r="AF3825" s="1" t="s">
        <v>77</v>
      </c>
      <c r="AH3825" s="1" t="s">
        <v>125</v>
      </c>
      <c r="AI3825" s="1" t="s">
        <v>79</v>
      </c>
      <c r="AJ3825" s="1" t="s">
        <v>283</v>
      </c>
      <c r="AK3825" s="1" t="s">
        <v>1423</v>
      </c>
      <c r="AL3825" s="1" t="s">
        <v>1418</v>
      </c>
      <c r="AM3825" s="2">
        <v>45722.638136574074</v>
      </c>
      <c r="AN3825" s="1" t="s">
        <v>1423</v>
      </c>
      <c r="AP3825" s="1">
        <v>5772235</v>
      </c>
      <c r="AQ3825" s="1" t="s">
        <v>83</v>
      </c>
      <c r="AR3825" s="2">
        <v>45723.616076388891</v>
      </c>
      <c r="AS3825" s="1" t="s">
        <v>84</v>
      </c>
      <c r="AT3825" s="2">
        <v>45724.333333333336</v>
      </c>
      <c r="AU3825" s="1" t="s">
        <v>85</v>
      </c>
      <c r="AV3825" s="1" t="s">
        <v>1446</v>
      </c>
      <c r="AW3825" s="1" t="s">
        <v>1447</v>
      </c>
      <c r="AX3825" s="1" t="s">
        <v>1448</v>
      </c>
      <c r="AZ3825" s="2">
        <v>45723.616076388891</v>
      </c>
      <c r="BB3825" s="1" t="s">
        <v>192</v>
      </c>
      <c r="BC3825" s="1" t="s">
        <v>193</v>
      </c>
      <c r="BD3825" s="1" t="s">
        <v>194</v>
      </c>
      <c r="BE3825" s="1" t="s">
        <v>18687</v>
      </c>
      <c r="BF3825" s="1" t="s">
        <v>906</v>
      </c>
    </row>
    <row r="3826" spans="1:58" x14ac:dyDescent="0.35">
      <c r="A3826" s="1">
        <v>3017091</v>
      </c>
      <c r="B3826" s="1" t="s">
        <v>58</v>
      </c>
      <c r="C3826" s="1">
        <v>45411961</v>
      </c>
      <c r="D3826" s="1">
        <v>338922008</v>
      </c>
      <c r="E3826" s="1" t="s">
        <v>59</v>
      </c>
      <c r="F3826" s="1" t="s">
        <v>60</v>
      </c>
      <c r="G3826" s="1" t="s">
        <v>18688</v>
      </c>
      <c r="H3826" s="1" t="s">
        <v>4272</v>
      </c>
      <c r="I3826" s="1">
        <v>771519281</v>
      </c>
      <c r="J3826" s="1" t="s">
        <v>18689</v>
      </c>
      <c r="K3826" s="1">
        <v>20</v>
      </c>
      <c r="L3826" s="1" t="s">
        <v>294</v>
      </c>
      <c r="M3826" s="1" t="s">
        <v>295</v>
      </c>
      <c r="N3826" s="2">
        <v>45722.557627314818</v>
      </c>
      <c r="O3826" s="1" t="s">
        <v>520</v>
      </c>
      <c r="Q3826" s="1" t="s">
        <v>67</v>
      </c>
      <c r="R3826" s="2">
        <v>45722.638831018521</v>
      </c>
      <c r="S3826" s="1" t="s">
        <v>910</v>
      </c>
      <c r="T3826" s="1" t="s">
        <v>412</v>
      </c>
      <c r="U3826" s="1" t="s">
        <v>70</v>
      </c>
      <c r="V3826" s="1" t="s">
        <v>10325</v>
      </c>
      <c r="W3826" s="1" t="s">
        <v>334</v>
      </c>
      <c r="X3826" s="1" t="s">
        <v>335</v>
      </c>
      <c r="Y3826" s="1" t="s">
        <v>2935</v>
      </c>
      <c r="Z3826" s="1" t="s">
        <v>337</v>
      </c>
      <c r="AA3826" s="1" t="s">
        <v>9308</v>
      </c>
      <c r="AB3826" s="1" t="s">
        <v>124</v>
      </c>
      <c r="AE3826" s="2">
        <v>45722.663726851853</v>
      </c>
      <c r="AF3826" s="1" t="s">
        <v>443</v>
      </c>
      <c r="AH3826" s="1" t="s">
        <v>125</v>
      </c>
      <c r="AI3826" s="1" t="s">
        <v>1000</v>
      </c>
      <c r="AJ3826" s="1" t="s">
        <v>126</v>
      </c>
      <c r="AK3826" s="1" t="s">
        <v>18690</v>
      </c>
      <c r="AL3826" s="1" t="s">
        <v>3796</v>
      </c>
      <c r="AM3826" s="2">
        <v>45722.663807870369</v>
      </c>
      <c r="AO3826" s="1" t="s">
        <v>3796</v>
      </c>
      <c r="AP3826" s="1">
        <v>5772486</v>
      </c>
      <c r="AQ3826" s="1" t="s">
        <v>83</v>
      </c>
      <c r="AR3826" s="2">
        <v>45723.500914351855</v>
      </c>
      <c r="AS3826" s="1" t="s">
        <v>84</v>
      </c>
      <c r="AT3826" s="2">
        <v>45722.333333333336</v>
      </c>
      <c r="AU3826" s="1" t="s">
        <v>573</v>
      </c>
      <c r="AV3826" s="1" t="s">
        <v>1702</v>
      </c>
      <c r="AW3826" s="1" t="s">
        <v>1703</v>
      </c>
      <c r="AX3826" s="1" t="s">
        <v>10474</v>
      </c>
      <c r="AZ3826" s="2">
        <v>45723.500914351855</v>
      </c>
      <c r="BB3826" s="1" t="s">
        <v>192</v>
      </c>
      <c r="BC3826" s="1" t="s">
        <v>193</v>
      </c>
      <c r="BD3826" s="1" t="s">
        <v>194</v>
      </c>
      <c r="BE3826" s="1" t="s">
        <v>193</v>
      </c>
      <c r="BF3826" s="1" t="s">
        <v>657</v>
      </c>
    </row>
    <row r="3827" spans="1:58" x14ac:dyDescent="0.35">
      <c r="A3827" s="1">
        <v>3017092</v>
      </c>
      <c r="B3827" s="1" t="s">
        <v>58</v>
      </c>
      <c r="C3827" s="1">
        <v>32269551</v>
      </c>
      <c r="D3827" s="1">
        <v>338434816</v>
      </c>
      <c r="E3827" s="1" t="s">
        <v>59</v>
      </c>
      <c r="F3827" s="1" t="s">
        <v>60</v>
      </c>
      <c r="G3827" s="1" t="s">
        <v>2653</v>
      </c>
      <c r="H3827" s="1" t="s">
        <v>2869</v>
      </c>
      <c r="I3827" s="1">
        <v>774782828</v>
      </c>
      <c r="J3827" s="1" t="s">
        <v>18691</v>
      </c>
      <c r="K3827" s="1">
        <v>12</v>
      </c>
      <c r="L3827" s="1" t="s">
        <v>64</v>
      </c>
      <c r="M3827" s="1" t="s">
        <v>65</v>
      </c>
      <c r="N3827" s="2">
        <v>45079</v>
      </c>
      <c r="O3827" s="1" t="s">
        <v>180</v>
      </c>
      <c r="Q3827" s="1" t="s">
        <v>67</v>
      </c>
      <c r="R3827" s="2">
        <v>45722.638865740744</v>
      </c>
      <c r="S3827" s="1" t="s">
        <v>10728</v>
      </c>
      <c r="T3827" s="1" t="s">
        <v>69</v>
      </c>
      <c r="U3827" s="1" t="s">
        <v>120</v>
      </c>
      <c r="V3827" s="1" t="s">
        <v>18692</v>
      </c>
      <c r="W3827" s="1" t="s">
        <v>72</v>
      </c>
      <c r="X3827" s="1" t="s">
        <v>881</v>
      </c>
      <c r="Y3827" s="1" t="s">
        <v>7686</v>
      </c>
      <c r="Z3827" s="1" t="s">
        <v>1352</v>
      </c>
      <c r="AA3827" s="1" t="s">
        <v>1352</v>
      </c>
      <c r="AB3827" s="1" t="s">
        <v>124</v>
      </c>
      <c r="AE3827" s="2">
        <v>45722.638877314814</v>
      </c>
      <c r="AF3827" s="1" t="s">
        <v>77</v>
      </c>
      <c r="AH3827" s="1" t="s">
        <v>125</v>
      </c>
      <c r="AI3827" s="1" t="s">
        <v>79</v>
      </c>
      <c r="AJ3827" s="1" t="s">
        <v>283</v>
      </c>
      <c r="AK3827" s="1" t="s">
        <v>18693</v>
      </c>
      <c r="AL3827" s="1" t="s">
        <v>10728</v>
      </c>
      <c r="AM3827" s="2">
        <v>45722.639039351852</v>
      </c>
      <c r="AN3827" s="1" t="s">
        <v>18693</v>
      </c>
      <c r="AP3827" s="1">
        <v>5772240</v>
      </c>
      <c r="AQ3827" s="1" t="s">
        <v>83</v>
      </c>
      <c r="AR3827" s="2">
        <v>45723.59615740741</v>
      </c>
      <c r="AS3827" s="1" t="s">
        <v>84</v>
      </c>
      <c r="AT3827" s="2">
        <v>45722.333333333336</v>
      </c>
      <c r="AU3827" s="1" t="s">
        <v>573</v>
      </c>
      <c r="AV3827" s="1" t="s">
        <v>1354</v>
      </c>
      <c r="AW3827" s="1" t="s">
        <v>1355</v>
      </c>
      <c r="AX3827" s="1" t="s">
        <v>6567</v>
      </c>
      <c r="AZ3827" s="2">
        <v>45723.59615740741</v>
      </c>
      <c r="BB3827" s="1" t="s">
        <v>2176</v>
      </c>
      <c r="BC3827" s="1" t="s">
        <v>2177</v>
      </c>
      <c r="BD3827" s="1" t="s">
        <v>2178</v>
      </c>
      <c r="BE3827" s="1" t="s">
        <v>18694</v>
      </c>
      <c r="BF3827" s="1" t="s">
        <v>1936</v>
      </c>
    </row>
    <row r="3828" spans="1:58" x14ac:dyDescent="0.35">
      <c r="A3828" s="1">
        <v>3017093</v>
      </c>
      <c r="B3828" s="1" t="s">
        <v>58</v>
      </c>
      <c r="C3828" s="1">
        <v>1615171</v>
      </c>
      <c r="D3828" s="1">
        <v>339615679</v>
      </c>
      <c r="E3828" s="1" t="s">
        <v>59</v>
      </c>
      <c r="F3828" s="1" t="s">
        <v>60</v>
      </c>
      <c r="G3828" s="1" t="s">
        <v>224</v>
      </c>
      <c r="H3828" s="1" t="s">
        <v>18695</v>
      </c>
      <c r="I3828" s="1">
        <v>775454675</v>
      </c>
      <c r="J3828" s="1" t="s">
        <v>18696</v>
      </c>
      <c r="K3828" s="1">
        <v>16</v>
      </c>
      <c r="L3828" s="1" t="s">
        <v>64</v>
      </c>
      <c r="M3828" s="1" t="s">
        <v>65</v>
      </c>
      <c r="N3828" s="2">
        <v>45208.55541666667</v>
      </c>
      <c r="O3828" s="1" t="s">
        <v>66</v>
      </c>
      <c r="Q3828" s="1" t="s">
        <v>67</v>
      </c>
      <c r="R3828" s="2">
        <v>45722.638981481483</v>
      </c>
      <c r="S3828" s="1" t="s">
        <v>3240</v>
      </c>
      <c r="T3828" s="1" t="s">
        <v>639</v>
      </c>
      <c r="U3828" s="1" t="s">
        <v>1189</v>
      </c>
      <c r="V3828" s="1" t="s">
        <v>18697</v>
      </c>
      <c r="Y3828" s="1" t="s">
        <v>18698</v>
      </c>
      <c r="Z3828" s="1" t="s">
        <v>894</v>
      </c>
      <c r="AA3828" s="1" t="s">
        <v>18699</v>
      </c>
      <c r="AB3828" s="1" t="s">
        <v>18699</v>
      </c>
      <c r="AC3828" s="1">
        <v>433</v>
      </c>
      <c r="AE3828" s="2">
        <v>45722.649594907409</v>
      </c>
      <c r="AF3828" s="1" t="s">
        <v>77</v>
      </c>
      <c r="AH3828" s="1" t="s">
        <v>125</v>
      </c>
      <c r="AI3828" s="1" t="s">
        <v>79</v>
      </c>
      <c r="AJ3828" s="1" t="s">
        <v>1740</v>
      </c>
      <c r="AK3828" s="1" t="s">
        <v>18700</v>
      </c>
      <c r="AL3828" s="1" t="s">
        <v>3240</v>
      </c>
      <c r="AM3828" s="2">
        <v>45722.649675925924</v>
      </c>
      <c r="AO3828" s="1" t="s">
        <v>3240</v>
      </c>
      <c r="AP3828" s="1">
        <v>5772312</v>
      </c>
      <c r="AQ3828" s="1" t="s">
        <v>83</v>
      </c>
      <c r="AR3828" s="2">
        <v>45723.442754629628</v>
      </c>
      <c r="AS3828" s="1" t="s">
        <v>84</v>
      </c>
      <c r="AT3828" s="2">
        <v>45723.333333333336</v>
      </c>
      <c r="AU3828" s="1" t="s">
        <v>85</v>
      </c>
      <c r="AV3828" s="1" t="s">
        <v>1446</v>
      </c>
      <c r="AW3828" s="1" t="s">
        <v>1447</v>
      </c>
      <c r="AX3828" s="1" t="s">
        <v>5146</v>
      </c>
      <c r="AZ3828" s="2">
        <v>45723.442754629628</v>
      </c>
      <c r="BB3828" s="1" t="s">
        <v>661</v>
      </c>
      <c r="BC3828" s="1" t="s">
        <v>662</v>
      </c>
      <c r="BD3828" s="1" t="s">
        <v>663</v>
      </c>
      <c r="BE3828" s="1" t="s">
        <v>18701</v>
      </c>
      <c r="BF3828" s="1" t="s">
        <v>601</v>
      </c>
    </row>
    <row r="3829" spans="1:58" x14ac:dyDescent="0.35">
      <c r="A3829" s="1">
        <v>3017094</v>
      </c>
      <c r="B3829" s="1" t="s">
        <v>58</v>
      </c>
      <c r="C3829" s="1">
        <v>146881</v>
      </c>
      <c r="D3829" s="1">
        <v>338210071</v>
      </c>
      <c r="E3829" s="1" t="s">
        <v>59</v>
      </c>
      <c r="F3829" s="1" t="s">
        <v>60</v>
      </c>
      <c r="G3829" s="1" t="s">
        <v>18702</v>
      </c>
      <c r="I3829" s="1">
        <v>775161203</v>
      </c>
      <c r="J3829" s="1" t="s">
        <v>18703</v>
      </c>
      <c r="K3829" s="1">
        <v>20</v>
      </c>
      <c r="L3829" s="1" t="s">
        <v>409</v>
      </c>
      <c r="M3829" s="1" t="s">
        <v>2154</v>
      </c>
      <c r="N3829" s="2">
        <v>44049.000011574077</v>
      </c>
      <c r="O3829" s="1" t="s">
        <v>2009</v>
      </c>
      <c r="Q3829" s="1" t="s">
        <v>67</v>
      </c>
      <c r="R3829" s="2">
        <v>45722.639293981483</v>
      </c>
      <c r="S3829" s="1" t="s">
        <v>11045</v>
      </c>
      <c r="T3829" s="1" t="s">
        <v>412</v>
      </c>
      <c r="U3829" s="1" t="s">
        <v>1219</v>
      </c>
      <c r="V3829" s="1" t="s">
        <v>5757</v>
      </c>
      <c r="W3829" s="1" t="s">
        <v>214</v>
      </c>
      <c r="X3829" s="1" t="s">
        <v>215</v>
      </c>
      <c r="Y3829" s="1" t="s">
        <v>3080</v>
      </c>
      <c r="Z3829" s="1" t="s">
        <v>2336</v>
      </c>
      <c r="AA3829" s="1" t="s">
        <v>12334</v>
      </c>
      <c r="AB3829" s="1" t="s">
        <v>12334</v>
      </c>
      <c r="AE3829" s="2">
        <v>45722.640173611115</v>
      </c>
      <c r="AF3829" s="1" t="s">
        <v>417</v>
      </c>
      <c r="AG3829" s="1">
        <v>48</v>
      </c>
      <c r="AH3829" s="1" t="s">
        <v>125</v>
      </c>
      <c r="AI3829" s="1" t="s">
        <v>79</v>
      </c>
      <c r="AJ3829" s="1" t="s">
        <v>126</v>
      </c>
      <c r="AK3829" s="1" t="s">
        <v>5757</v>
      </c>
      <c r="AL3829" s="1" t="s">
        <v>11045</v>
      </c>
      <c r="AM3829" s="2">
        <v>45722.640405092592</v>
      </c>
      <c r="AN3829" s="1" t="s">
        <v>5757</v>
      </c>
      <c r="AO3829" s="1" t="s">
        <v>11045</v>
      </c>
      <c r="AP3829" s="1">
        <v>5772244</v>
      </c>
      <c r="AQ3829" s="1" t="s">
        <v>83</v>
      </c>
      <c r="AR3829" s="2">
        <v>45723.494895833333</v>
      </c>
      <c r="AS3829" s="1" t="s">
        <v>84</v>
      </c>
      <c r="AT3829" s="2">
        <v>45722.5625</v>
      </c>
      <c r="AU3829" s="1" t="s">
        <v>85</v>
      </c>
      <c r="AV3829" s="1" t="s">
        <v>1957</v>
      </c>
      <c r="AW3829" s="1" t="s">
        <v>1958</v>
      </c>
      <c r="AX3829" s="1" t="s">
        <v>2175</v>
      </c>
      <c r="AY3829" s="2">
        <v>45724.640173611115</v>
      </c>
      <c r="AZ3829" s="2">
        <v>45723.494895833333</v>
      </c>
      <c r="BA3829" s="1" t="s">
        <v>419</v>
      </c>
      <c r="BB3829" s="1" t="s">
        <v>1399</v>
      </c>
      <c r="BC3829" s="1" t="s">
        <v>1130</v>
      </c>
      <c r="BD3829" s="1" t="s">
        <v>815</v>
      </c>
      <c r="BE3829" s="1" t="s">
        <v>10648</v>
      </c>
      <c r="BF3829" s="1" t="s">
        <v>137</v>
      </c>
    </row>
    <row r="3830" spans="1:58" x14ac:dyDescent="0.35">
      <c r="A3830" s="1">
        <v>3017095</v>
      </c>
      <c r="B3830" s="1" t="s">
        <v>58</v>
      </c>
      <c r="C3830" s="1">
        <v>34022301</v>
      </c>
      <c r="D3830" s="1">
        <v>339571234</v>
      </c>
      <c r="E3830" s="1" t="s">
        <v>59</v>
      </c>
      <c r="F3830" s="1" t="s">
        <v>60</v>
      </c>
      <c r="G3830" s="1" t="s">
        <v>18704</v>
      </c>
      <c r="I3830" s="1">
        <v>779525509</v>
      </c>
      <c r="J3830" s="1" t="s">
        <v>18705</v>
      </c>
      <c r="K3830" s="1">
        <v>20</v>
      </c>
      <c r="L3830" s="1" t="s">
        <v>294</v>
      </c>
      <c r="M3830" s="1" t="s">
        <v>295</v>
      </c>
      <c r="N3830" s="2">
        <v>44705.666678240741</v>
      </c>
      <c r="O3830" s="1" t="s">
        <v>5377</v>
      </c>
      <c r="Q3830" s="1" t="s">
        <v>67</v>
      </c>
      <c r="R3830" s="2">
        <v>45722.639386574076</v>
      </c>
      <c r="S3830" s="1" t="s">
        <v>1394</v>
      </c>
      <c r="T3830" s="1" t="s">
        <v>412</v>
      </c>
      <c r="U3830" s="1" t="s">
        <v>101</v>
      </c>
      <c r="V3830" s="1" t="s">
        <v>18706</v>
      </c>
      <c r="W3830" s="1" t="s">
        <v>263</v>
      </c>
      <c r="X3830" s="1" t="s">
        <v>840</v>
      </c>
      <c r="Y3830" s="1" t="s">
        <v>16570</v>
      </c>
      <c r="Z3830" s="1" t="s">
        <v>841</v>
      </c>
      <c r="AA3830" s="1" t="s">
        <v>2440</v>
      </c>
      <c r="AB3830" s="1" t="s">
        <v>8654</v>
      </c>
      <c r="AE3830" s="2">
        <v>45722.639722222222</v>
      </c>
      <c r="AF3830" s="1" t="s">
        <v>417</v>
      </c>
      <c r="AG3830" s="1">
        <v>48</v>
      </c>
      <c r="AH3830" s="1" t="s">
        <v>125</v>
      </c>
      <c r="AI3830" s="1" t="s">
        <v>464</v>
      </c>
      <c r="AJ3830" s="1" t="s">
        <v>465</v>
      </c>
      <c r="AK3830" s="1" t="s">
        <v>18707</v>
      </c>
      <c r="AL3830" s="1" t="s">
        <v>1394</v>
      </c>
      <c r="AM3830" s="2">
        <v>45722.639780092592</v>
      </c>
      <c r="AO3830" s="1" t="s">
        <v>1394</v>
      </c>
      <c r="AP3830" s="1">
        <v>5772243</v>
      </c>
      <c r="AQ3830" s="1" t="s">
        <v>83</v>
      </c>
      <c r="AR3830" s="2">
        <v>45722.67328703704</v>
      </c>
      <c r="AS3830" s="1" t="s">
        <v>84</v>
      </c>
      <c r="AT3830" s="2">
        <v>45722.5625</v>
      </c>
      <c r="AU3830" s="1" t="s">
        <v>85</v>
      </c>
      <c r="AV3830" s="1" t="s">
        <v>468</v>
      </c>
      <c r="AW3830" s="1" t="s">
        <v>469</v>
      </c>
      <c r="AX3830" s="1" t="s">
        <v>7719</v>
      </c>
      <c r="AY3830" s="2">
        <v>45724.639722222222</v>
      </c>
      <c r="AZ3830" s="2">
        <v>45722.67328703704</v>
      </c>
      <c r="BA3830" s="1" t="s">
        <v>419</v>
      </c>
      <c r="BB3830" s="1" t="s">
        <v>1619</v>
      </c>
      <c r="BC3830" s="1" t="s">
        <v>1620</v>
      </c>
      <c r="BD3830" s="1" t="s">
        <v>1621</v>
      </c>
      <c r="BE3830" s="1" t="s">
        <v>18708</v>
      </c>
      <c r="BF3830" s="1" t="s">
        <v>4924</v>
      </c>
    </row>
    <row r="3831" spans="1:58" x14ac:dyDescent="0.35">
      <c r="A3831" s="1">
        <v>3017096</v>
      </c>
      <c r="B3831" s="1" t="s">
        <v>58</v>
      </c>
      <c r="C3831" s="1">
        <v>34154001</v>
      </c>
      <c r="D3831" s="1">
        <v>338259460</v>
      </c>
      <c r="E3831" s="1" t="s">
        <v>59</v>
      </c>
      <c r="F3831" s="1" t="s">
        <v>60</v>
      </c>
      <c r="G3831" s="1" t="s">
        <v>117</v>
      </c>
      <c r="H3831" s="1" t="s">
        <v>2356</v>
      </c>
      <c r="I3831" s="1">
        <v>773690898</v>
      </c>
      <c r="J3831" s="1" t="s">
        <v>7299</v>
      </c>
      <c r="K3831" s="1">
        <v>20</v>
      </c>
      <c r="L3831" s="1" t="s">
        <v>294</v>
      </c>
      <c r="M3831" s="1" t="s">
        <v>295</v>
      </c>
      <c r="N3831" s="2">
        <v>45124.487673611111</v>
      </c>
      <c r="O3831" s="1" t="s">
        <v>520</v>
      </c>
      <c r="Q3831" s="1" t="s">
        <v>67</v>
      </c>
      <c r="R3831" s="2">
        <v>45722.639513888891</v>
      </c>
      <c r="S3831" s="1" t="s">
        <v>4862</v>
      </c>
      <c r="T3831" s="1" t="s">
        <v>412</v>
      </c>
      <c r="U3831" s="1" t="s">
        <v>603</v>
      </c>
      <c r="V3831" s="1" t="s">
        <v>18709</v>
      </c>
      <c r="W3831" s="1" t="s">
        <v>72</v>
      </c>
      <c r="X3831" s="1" t="s">
        <v>73</v>
      </c>
      <c r="Y3831" s="1" t="s">
        <v>4559</v>
      </c>
      <c r="Z3831" s="1" t="s">
        <v>2851</v>
      </c>
      <c r="AA3831" s="1" t="s">
        <v>3243</v>
      </c>
      <c r="AB3831" s="1" t="s">
        <v>3243</v>
      </c>
      <c r="AE3831" s="2">
        <v>45722.64130787037</v>
      </c>
      <c r="AF3831" s="1" t="s">
        <v>417</v>
      </c>
      <c r="AG3831" s="1">
        <v>48</v>
      </c>
      <c r="AH3831" s="1" t="s">
        <v>125</v>
      </c>
      <c r="AI3831" s="1" t="s">
        <v>464</v>
      </c>
      <c r="AJ3831" s="1" t="s">
        <v>465</v>
      </c>
      <c r="AK3831" s="1" t="s">
        <v>18710</v>
      </c>
      <c r="AL3831" s="1" t="s">
        <v>4862</v>
      </c>
      <c r="AM3831" s="2">
        <v>45722.641377314816</v>
      </c>
      <c r="AO3831" s="1" t="s">
        <v>4862</v>
      </c>
      <c r="AP3831" s="1">
        <v>5772252</v>
      </c>
      <c r="AQ3831" s="1" t="s">
        <v>83</v>
      </c>
      <c r="AR3831" s="2">
        <v>45722.679525462961</v>
      </c>
      <c r="AS3831" s="1" t="s">
        <v>84</v>
      </c>
      <c r="AT3831" s="2">
        <v>45722.5625</v>
      </c>
      <c r="AU3831" s="1" t="s">
        <v>85</v>
      </c>
      <c r="AV3831" s="1" t="s">
        <v>468</v>
      </c>
      <c r="AW3831" s="1" t="s">
        <v>469</v>
      </c>
      <c r="AX3831" s="1" t="s">
        <v>6854</v>
      </c>
      <c r="AY3831" s="2">
        <v>45724.64130787037</v>
      </c>
      <c r="AZ3831" s="2">
        <v>45722.679525462961</v>
      </c>
      <c r="BA3831" s="1" t="s">
        <v>419</v>
      </c>
      <c r="BB3831" s="1" t="s">
        <v>1619</v>
      </c>
      <c r="BC3831" s="1" t="s">
        <v>1620</v>
      </c>
      <c r="BD3831" s="1" t="s">
        <v>1621</v>
      </c>
      <c r="BE3831" s="1" t="s">
        <v>18711</v>
      </c>
      <c r="BF3831" s="1" t="s">
        <v>4924</v>
      </c>
    </row>
    <row r="3832" spans="1:58" x14ac:dyDescent="0.35">
      <c r="A3832" s="1">
        <v>3017097</v>
      </c>
      <c r="B3832" s="1" t="s">
        <v>58</v>
      </c>
      <c r="C3832" s="1">
        <v>40874821</v>
      </c>
      <c r="D3832" s="1">
        <v>338451330</v>
      </c>
      <c r="E3832" s="1" t="s">
        <v>59</v>
      </c>
      <c r="F3832" s="1" t="s">
        <v>60</v>
      </c>
      <c r="G3832" s="1" t="s">
        <v>5888</v>
      </c>
      <c r="H3832" s="1" t="s">
        <v>1450</v>
      </c>
      <c r="I3832" s="1">
        <v>776196283</v>
      </c>
      <c r="J3832" s="1" t="s">
        <v>10660</v>
      </c>
      <c r="K3832" s="1">
        <v>13</v>
      </c>
      <c r="L3832" s="1" t="s">
        <v>244</v>
      </c>
      <c r="M3832" s="1" t="s">
        <v>65</v>
      </c>
      <c r="N3832" s="2">
        <v>45054.859097222223</v>
      </c>
      <c r="O3832" s="1" t="s">
        <v>66</v>
      </c>
      <c r="Q3832" s="1" t="s">
        <v>67</v>
      </c>
      <c r="R3832" s="2">
        <v>45722.639652777776</v>
      </c>
      <c r="S3832" s="1" t="s">
        <v>978</v>
      </c>
      <c r="T3832" s="1" t="s">
        <v>100</v>
      </c>
      <c r="U3832" s="1" t="s">
        <v>70</v>
      </c>
      <c r="V3832" s="1" t="s">
        <v>18712</v>
      </c>
      <c r="W3832" s="1" t="s">
        <v>162</v>
      </c>
      <c r="X3832" s="1" t="s">
        <v>1191</v>
      </c>
      <c r="Y3832" s="1" t="s">
        <v>3809</v>
      </c>
      <c r="Z3832" s="1" t="s">
        <v>400</v>
      </c>
      <c r="AA3832" s="1" t="s">
        <v>400</v>
      </c>
      <c r="AB3832" s="1" t="s">
        <v>18713</v>
      </c>
      <c r="AE3832" s="2">
        <v>45722.639664351853</v>
      </c>
      <c r="AF3832" s="1" t="s">
        <v>77</v>
      </c>
      <c r="AH3832" s="1" t="s">
        <v>125</v>
      </c>
      <c r="AI3832" s="1" t="s">
        <v>58</v>
      </c>
      <c r="AJ3832" s="1" t="s">
        <v>283</v>
      </c>
      <c r="AK3832" s="1" t="s">
        <v>18712</v>
      </c>
      <c r="AL3832" s="1" t="s">
        <v>978</v>
      </c>
      <c r="AM3832" s="2">
        <v>45722.769942129627</v>
      </c>
      <c r="AN3832" s="1" t="s">
        <v>3617</v>
      </c>
      <c r="AO3832" s="1" t="s">
        <v>1484</v>
      </c>
      <c r="AP3832" s="1">
        <v>5773035</v>
      </c>
      <c r="AQ3832" s="1" t="s">
        <v>83</v>
      </c>
      <c r="AR3832" s="2">
        <v>45723.763483796298</v>
      </c>
      <c r="AS3832" s="1" t="s">
        <v>84</v>
      </c>
      <c r="AT3832" s="2">
        <v>45722.333333333336</v>
      </c>
      <c r="AU3832" s="1" t="s">
        <v>573</v>
      </c>
      <c r="AV3832" s="1" t="s">
        <v>402</v>
      </c>
      <c r="AW3832" s="1" t="s">
        <v>403</v>
      </c>
      <c r="AX3832" s="1" t="s">
        <v>404</v>
      </c>
      <c r="AZ3832" s="2">
        <v>45723.763483796298</v>
      </c>
      <c r="BB3832" s="1" t="s">
        <v>1026</v>
      </c>
      <c r="BC3832" s="1" t="s">
        <v>951</v>
      </c>
      <c r="BD3832" s="1" t="s">
        <v>815</v>
      </c>
      <c r="BE3832" s="1" t="s">
        <v>10184</v>
      </c>
      <c r="BF3832" s="1" t="s">
        <v>406</v>
      </c>
    </row>
    <row r="3833" spans="1:58" x14ac:dyDescent="0.35">
      <c r="A3833" s="1">
        <v>3017098</v>
      </c>
      <c r="B3833" s="1" t="s">
        <v>58</v>
      </c>
      <c r="C3833" s="1">
        <v>41730851</v>
      </c>
      <c r="D3833" s="1">
        <v>338322079</v>
      </c>
      <c r="E3833" s="1" t="s">
        <v>59</v>
      </c>
      <c r="F3833" s="1" t="s">
        <v>60</v>
      </c>
      <c r="G3833" s="1" t="s">
        <v>2759</v>
      </c>
      <c r="H3833" s="1" t="s">
        <v>18714</v>
      </c>
      <c r="I3833" s="1">
        <v>786599312</v>
      </c>
      <c r="J3833" s="1" t="s">
        <v>10259</v>
      </c>
      <c r="K3833" s="1">
        <v>12</v>
      </c>
      <c r="L3833" s="1" t="s">
        <v>244</v>
      </c>
      <c r="M3833" s="1" t="s">
        <v>65</v>
      </c>
      <c r="N3833" s="2">
        <v>45190.583333333336</v>
      </c>
      <c r="O3833" s="1" t="s">
        <v>66</v>
      </c>
      <c r="Q3833" s="1" t="s">
        <v>67</v>
      </c>
      <c r="R3833" s="2">
        <v>45722.640439814815</v>
      </c>
      <c r="S3833" s="1" t="s">
        <v>4830</v>
      </c>
      <c r="T3833" s="1" t="s">
        <v>100</v>
      </c>
      <c r="U3833" s="1" t="s">
        <v>70</v>
      </c>
      <c r="V3833" s="1" t="s">
        <v>18715</v>
      </c>
      <c r="W3833" s="1" t="s">
        <v>214</v>
      </c>
      <c r="X3833" s="1" t="s">
        <v>319</v>
      </c>
      <c r="Y3833" s="1" t="s">
        <v>2192</v>
      </c>
      <c r="Z3833" s="1" t="s">
        <v>321</v>
      </c>
      <c r="AA3833" s="1" t="s">
        <v>322</v>
      </c>
      <c r="AB3833" s="1" t="s">
        <v>322</v>
      </c>
      <c r="AE3833" s="2">
        <v>45722.640462962961</v>
      </c>
      <c r="AF3833" s="1" t="s">
        <v>77</v>
      </c>
      <c r="AH3833" s="1" t="s">
        <v>125</v>
      </c>
      <c r="AI3833" s="1" t="s">
        <v>360</v>
      </c>
      <c r="AJ3833" s="1" t="s">
        <v>378</v>
      </c>
      <c r="AL3833" s="1" t="s">
        <v>4830</v>
      </c>
      <c r="AM3833" s="2">
        <v>45722.640740740739</v>
      </c>
      <c r="AP3833" s="1">
        <v>5772246</v>
      </c>
      <c r="AQ3833" s="1" t="s">
        <v>83</v>
      </c>
      <c r="AR3833" s="2">
        <v>45723.678576388891</v>
      </c>
      <c r="AS3833" s="1" t="s">
        <v>84</v>
      </c>
      <c r="AT3833" s="2">
        <v>45722.333333333336</v>
      </c>
      <c r="AU3833" s="1" t="s">
        <v>573</v>
      </c>
      <c r="AV3833" s="1" t="s">
        <v>2194</v>
      </c>
      <c r="AW3833" s="1" t="s">
        <v>2195</v>
      </c>
      <c r="AX3833" s="1" t="s">
        <v>2196</v>
      </c>
      <c r="AZ3833" s="2">
        <v>45723.678576388891</v>
      </c>
      <c r="BB3833" s="1" t="s">
        <v>1003</v>
      </c>
      <c r="BC3833" s="1" t="s">
        <v>595</v>
      </c>
      <c r="BD3833" s="1" t="s">
        <v>1004</v>
      </c>
      <c r="BE3833" s="1" t="s">
        <v>2197</v>
      </c>
      <c r="BF3833" s="1" t="s">
        <v>325</v>
      </c>
    </row>
    <row r="3834" spans="1:58" x14ac:dyDescent="0.35">
      <c r="A3834" s="1">
        <v>3017099</v>
      </c>
      <c r="B3834" s="1" t="s">
        <v>58</v>
      </c>
      <c r="C3834" s="1">
        <v>34758261</v>
      </c>
      <c r="D3834" s="1">
        <v>338645187</v>
      </c>
      <c r="E3834" s="1" t="s">
        <v>59</v>
      </c>
      <c r="F3834" s="1" t="s">
        <v>60</v>
      </c>
      <c r="G3834" s="1" t="s">
        <v>4435</v>
      </c>
      <c r="H3834" s="1" t="s">
        <v>18716</v>
      </c>
      <c r="I3834" s="1">
        <v>775761138</v>
      </c>
      <c r="J3834" s="1" t="s">
        <v>18717</v>
      </c>
      <c r="K3834" s="1">
        <v>12</v>
      </c>
      <c r="L3834" s="1" t="s">
        <v>244</v>
      </c>
      <c r="M3834" s="1" t="s">
        <v>65</v>
      </c>
      <c r="N3834" s="2">
        <v>44805</v>
      </c>
      <c r="O3834" s="1" t="s">
        <v>353</v>
      </c>
      <c r="Q3834" s="1" t="s">
        <v>67</v>
      </c>
      <c r="R3834" s="2">
        <v>45722.641099537039</v>
      </c>
      <c r="S3834" s="1" t="s">
        <v>18025</v>
      </c>
      <c r="T3834" s="1" t="s">
        <v>450</v>
      </c>
      <c r="U3834" s="1" t="s">
        <v>863</v>
      </c>
      <c r="V3834" s="1" t="s">
        <v>18718</v>
      </c>
      <c r="Y3834" s="1" t="s">
        <v>5472</v>
      </c>
      <c r="Z3834" s="1" t="s">
        <v>1352</v>
      </c>
      <c r="AA3834" s="1" t="s">
        <v>1352</v>
      </c>
      <c r="AB3834" s="1" t="s">
        <v>18719</v>
      </c>
      <c r="AC3834" s="1">
        <v>258</v>
      </c>
      <c r="AE3834" s="2">
        <v>45722.641111111108</v>
      </c>
      <c r="AF3834" s="1" t="s">
        <v>77</v>
      </c>
      <c r="AH3834" s="1" t="s">
        <v>78</v>
      </c>
      <c r="AI3834" s="1" t="s">
        <v>79</v>
      </c>
      <c r="AJ3834" s="1" t="s">
        <v>283</v>
      </c>
      <c r="AK3834" s="1" t="s">
        <v>18720</v>
      </c>
      <c r="AL3834" s="1" t="s">
        <v>18025</v>
      </c>
      <c r="AM3834" s="2">
        <v>45722.641168981485</v>
      </c>
      <c r="AN3834" s="1" t="s">
        <v>18720</v>
      </c>
      <c r="AP3834" s="1">
        <v>5772251</v>
      </c>
      <c r="AQ3834" s="1" t="s">
        <v>83</v>
      </c>
      <c r="AR3834" s="2">
        <v>45723.606493055559</v>
      </c>
      <c r="AS3834" s="1" t="s">
        <v>84</v>
      </c>
      <c r="AZ3834" s="2">
        <v>45723.606493055559</v>
      </c>
      <c r="BB3834" s="1" t="s">
        <v>1026</v>
      </c>
      <c r="BC3834" s="1" t="s">
        <v>951</v>
      </c>
      <c r="BD3834" s="1" t="s">
        <v>815</v>
      </c>
      <c r="BE3834" s="1" t="s">
        <v>18721</v>
      </c>
      <c r="BF3834" s="1" t="s">
        <v>1936</v>
      </c>
    </row>
    <row r="3835" spans="1:58" x14ac:dyDescent="0.35">
      <c r="A3835" s="1">
        <v>3017100</v>
      </c>
      <c r="B3835" s="1" t="s">
        <v>58</v>
      </c>
      <c r="C3835" s="1">
        <v>45355411</v>
      </c>
      <c r="D3835" s="1">
        <v>339825410</v>
      </c>
      <c r="E3835" s="1" t="s">
        <v>59</v>
      </c>
      <c r="F3835" s="1" t="s">
        <v>60</v>
      </c>
      <c r="G3835" s="1" t="s">
        <v>10280</v>
      </c>
      <c r="H3835" s="1" t="s">
        <v>18722</v>
      </c>
      <c r="I3835" s="1">
        <v>774495048</v>
      </c>
      <c r="J3835" s="1" t="s">
        <v>8469</v>
      </c>
      <c r="K3835" s="1">
        <v>17</v>
      </c>
      <c r="L3835" s="1" t="s">
        <v>64</v>
      </c>
      <c r="M3835" s="1" t="s">
        <v>65</v>
      </c>
      <c r="N3835" s="2">
        <v>45719.665000000001</v>
      </c>
      <c r="O3835" s="1" t="s">
        <v>66</v>
      </c>
      <c r="Q3835" s="1" t="s">
        <v>67</v>
      </c>
      <c r="R3835" s="2">
        <v>45722.641423611109</v>
      </c>
      <c r="S3835" s="1" t="s">
        <v>5861</v>
      </c>
      <c r="T3835" s="1" t="s">
        <v>69</v>
      </c>
      <c r="U3835" s="1" t="s">
        <v>1122</v>
      </c>
      <c r="V3835" s="1" t="s">
        <v>18723</v>
      </c>
      <c r="W3835" s="1" t="s">
        <v>3521</v>
      </c>
      <c r="X3835" s="1" t="s">
        <v>3522</v>
      </c>
      <c r="Y3835" s="1" t="s">
        <v>11294</v>
      </c>
      <c r="Z3835" s="1" t="s">
        <v>3713</v>
      </c>
      <c r="AA3835" s="1" t="s">
        <v>8649</v>
      </c>
      <c r="AB3835" s="1" t="s">
        <v>124</v>
      </c>
      <c r="AE3835" s="2">
        <v>45722.641435185185</v>
      </c>
      <c r="AF3835" s="1" t="s">
        <v>77</v>
      </c>
      <c r="AH3835" s="1" t="s">
        <v>125</v>
      </c>
      <c r="AI3835" s="1" t="s">
        <v>79</v>
      </c>
      <c r="AJ3835" s="1" t="s">
        <v>283</v>
      </c>
      <c r="AK3835" s="1" t="s">
        <v>18724</v>
      </c>
      <c r="AL3835" s="1" t="s">
        <v>5861</v>
      </c>
      <c r="AM3835" s="2">
        <v>45722.641712962963</v>
      </c>
      <c r="AN3835" s="1" t="s">
        <v>18724</v>
      </c>
      <c r="AP3835" s="1">
        <v>5772253</v>
      </c>
      <c r="AQ3835" s="1" t="s">
        <v>83</v>
      </c>
      <c r="AR3835" s="2">
        <v>45722.922210648147</v>
      </c>
      <c r="AS3835" s="1" t="s">
        <v>84</v>
      </c>
      <c r="AT3835" s="2">
        <v>45722.5625</v>
      </c>
      <c r="AU3835" s="1" t="s">
        <v>573</v>
      </c>
      <c r="AV3835" s="1" t="s">
        <v>2524</v>
      </c>
      <c r="AW3835" s="1" t="s">
        <v>2525</v>
      </c>
      <c r="AX3835" s="1" t="s">
        <v>2526</v>
      </c>
      <c r="AZ3835" s="2">
        <v>45722.922210648147</v>
      </c>
      <c r="BB3835" s="1" t="s">
        <v>1026</v>
      </c>
      <c r="BC3835" s="1" t="s">
        <v>951</v>
      </c>
      <c r="BD3835" s="1" t="s">
        <v>815</v>
      </c>
      <c r="BE3835" s="1" t="s">
        <v>18725</v>
      </c>
      <c r="BF3835" s="1" t="s">
        <v>406</v>
      </c>
    </row>
    <row r="3836" spans="1:58" x14ac:dyDescent="0.35">
      <c r="A3836" s="1">
        <v>3017101</v>
      </c>
      <c r="B3836" s="1" t="s">
        <v>58</v>
      </c>
      <c r="C3836" s="1">
        <v>44334711</v>
      </c>
      <c r="D3836" s="1">
        <v>338016382</v>
      </c>
      <c r="E3836" s="1" t="s">
        <v>59</v>
      </c>
      <c r="F3836" s="1" t="s">
        <v>60</v>
      </c>
      <c r="G3836" s="1" t="s">
        <v>18726</v>
      </c>
      <c r="H3836" s="1" t="s">
        <v>18727</v>
      </c>
      <c r="I3836" s="1">
        <v>789920198</v>
      </c>
      <c r="J3836" s="1" t="s">
        <v>18728</v>
      </c>
      <c r="K3836" s="1">
        <v>12</v>
      </c>
      <c r="L3836" s="1" t="s">
        <v>64</v>
      </c>
      <c r="M3836" s="1" t="s">
        <v>65</v>
      </c>
      <c r="N3836" s="2">
        <v>45584.416666666664</v>
      </c>
      <c r="O3836" s="1" t="s">
        <v>353</v>
      </c>
      <c r="Q3836" s="1" t="s">
        <v>67</v>
      </c>
      <c r="R3836" s="2">
        <v>45722.642592592594</v>
      </c>
      <c r="S3836" s="1" t="s">
        <v>1207</v>
      </c>
      <c r="T3836" s="1" t="s">
        <v>639</v>
      </c>
      <c r="U3836" s="1" t="s">
        <v>70</v>
      </c>
      <c r="V3836" s="1" t="s">
        <v>5041</v>
      </c>
      <c r="Y3836" s="1" t="s">
        <v>2712</v>
      </c>
      <c r="Z3836" s="1" t="s">
        <v>2822</v>
      </c>
      <c r="AA3836" s="1" t="s">
        <v>8222</v>
      </c>
      <c r="AB3836" s="1" t="s">
        <v>124</v>
      </c>
      <c r="AE3836" s="2">
        <v>45723.853761574072</v>
      </c>
      <c r="AF3836" s="1" t="s">
        <v>77</v>
      </c>
      <c r="AH3836" s="1" t="s">
        <v>125</v>
      </c>
      <c r="AI3836" s="1" t="s">
        <v>58</v>
      </c>
      <c r="AJ3836" s="1" t="s">
        <v>126</v>
      </c>
      <c r="AK3836" s="1" t="s">
        <v>3617</v>
      </c>
      <c r="AL3836" s="1" t="s">
        <v>313</v>
      </c>
      <c r="AM3836" s="2">
        <v>45723.854039351849</v>
      </c>
      <c r="AN3836" s="1" t="s">
        <v>3617</v>
      </c>
      <c r="AO3836" s="1" t="s">
        <v>313</v>
      </c>
      <c r="AP3836" s="1">
        <v>5777161</v>
      </c>
      <c r="AQ3836" s="1" t="s">
        <v>83</v>
      </c>
      <c r="AR3836" s="2">
        <v>45724.592094907406</v>
      </c>
      <c r="AS3836" s="1" t="s">
        <v>84</v>
      </c>
      <c r="AT3836" s="2">
        <v>45723.5625</v>
      </c>
      <c r="AU3836" s="1" t="s">
        <v>85</v>
      </c>
      <c r="AV3836" s="1" t="s">
        <v>306</v>
      </c>
      <c r="AW3836" s="1" t="s">
        <v>307</v>
      </c>
      <c r="AX3836" s="1" t="s">
        <v>308</v>
      </c>
      <c r="AZ3836" s="2">
        <v>45724.592094907406</v>
      </c>
      <c r="BB3836" s="1" t="s">
        <v>537</v>
      </c>
      <c r="BC3836" s="1" t="s">
        <v>538</v>
      </c>
      <c r="BD3836" s="1" t="s">
        <v>91</v>
      </c>
      <c r="BE3836" s="1" t="s">
        <v>14703</v>
      </c>
      <c r="BF3836" s="1" t="s">
        <v>431</v>
      </c>
    </row>
    <row r="3837" spans="1:58" x14ac:dyDescent="0.35">
      <c r="A3837" s="1">
        <v>3017102</v>
      </c>
      <c r="B3837" s="1" t="s">
        <v>94</v>
      </c>
      <c r="C3837" s="1">
        <v>35272211</v>
      </c>
      <c r="D3837" s="1">
        <v>339754423</v>
      </c>
      <c r="E3837" s="1" t="s">
        <v>59</v>
      </c>
      <c r="F3837" s="1" t="s">
        <v>60</v>
      </c>
      <c r="G3837" s="1" t="s">
        <v>116</v>
      </c>
      <c r="H3837" s="1" t="s">
        <v>665</v>
      </c>
      <c r="I3837" s="1">
        <v>780156910</v>
      </c>
      <c r="J3837" s="1" t="s">
        <v>9853</v>
      </c>
      <c r="K3837" s="1">
        <v>14</v>
      </c>
      <c r="L3837" s="1" t="s">
        <v>64</v>
      </c>
      <c r="M3837" s="1" t="s">
        <v>65</v>
      </c>
      <c r="N3837" s="2">
        <v>44730.458344907405</v>
      </c>
      <c r="O3837" s="1" t="s">
        <v>98</v>
      </c>
      <c r="Q3837" s="1" t="s">
        <v>67</v>
      </c>
      <c r="R3837" s="2">
        <v>45722.642650462964</v>
      </c>
      <c r="S3837" s="1" t="s">
        <v>15257</v>
      </c>
      <c r="T3837" s="1" t="s">
        <v>69</v>
      </c>
      <c r="U3837" s="1" t="s">
        <v>2761</v>
      </c>
      <c r="V3837" s="1" t="s">
        <v>17843</v>
      </c>
      <c r="W3837" s="1" t="s">
        <v>298</v>
      </c>
      <c r="X3837" s="1" t="s">
        <v>299</v>
      </c>
      <c r="Y3837" s="1" t="s">
        <v>559</v>
      </c>
      <c r="Z3837" s="1" t="s">
        <v>301</v>
      </c>
      <c r="AA3837" s="1" t="s">
        <v>17844</v>
      </c>
      <c r="AB3837" s="1" t="s">
        <v>124</v>
      </c>
      <c r="AE3837" s="2">
        <v>45722.64266203704</v>
      </c>
      <c r="AF3837" s="1" t="s">
        <v>77</v>
      </c>
      <c r="AH3837" s="1" t="s">
        <v>125</v>
      </c>
      <c r="AI3837" s="1" t="s">
        <v>106</v>
      </c>
      <c r="AJ3837" s="1" t="s">
        <v>107</v>
      </c>
      <c r="AK3837" s="1" t="s">
        <v>17843</v>
      </c>
      <c r="AL3837" s="1" t="s">
        <v>15257</v>
      </c>
      <c r="AM3837" s="2">
        <v>45722.642939814818</v>
      </c>
      <c r="AN3837" s="1" t="s">
        <v>17843</v>
      </c>
      <c r="AP3837" s="1">
        <v>5772259</v>
      </c>
      <c r="AQ3837" s="1" t="s">
        <v>83</v>
      </c>
      <c r="AR3837" s="2">
        <v>45723.431747685187</v>
      </c>
      <c r="AS3837" s="1" t="s">
        <v>84</v>
      </c>
      <c r="AT3837" s="2">
        <v>45724.333333333336</v>
      </c>
      <c r="AU3837" s="1" t="s">
        <v>85</v>
      </c>
      <c r="AV3837" s="1" t="s">
        <v>233</v>
      </c>
      <c r="AW3837" s="1" t="s">
        <v>234</v>
      </c>
      <c r="AX3837" s="1" t="s">
        <v>932</v>
      </c>
      <c r="AZ3837" s="2">
        <v>45723.431747685187</v>
      </c>
      <c r="BB3837" s="1" t="s">
        <v>9079</v>
      </c>
      <c r="BC3837" s="1" t="s">
        <v>1344</v>
      </c>
      <c r="BD3837" s="1" t="s">
        <v>9080</v>
      </c>
      <c r="BE3837" s="1" t="s">
        <v>18729</v>
      </c>
      <c r="BF3837" s="1" t="s">
        <v>1319</v>
      </c>
    </row>
    <row r="3838" spans="1:58" x14ac:dyDescent="0.35">
      <c r="A3838" s="1">
        <v>3017103</v>
      </c>
      <c r="B3838" s="1" t="s">
        <v>58</v>
      </c>
      <c r="C3838" s="1">
        <v>35520821</v>
      </c>
      <c r="D3838" s="1">
        <v>339512641</v>
      </c>
      <c r="E3838" s="1" t="s">
        <v>59</v>
      </c>
      <c r="F3838" s="1" t="s">
        <v>60</v>
      </c>
      <c r="G3838" s="1" t="s">
        <v>1825</v>
      </c>
      <c r="H3838" s="1" t="s">
        <v>6799</v>
      </c>
      <c r="I3838" s="1">
        <v>773453522</v>
      </c>
      <c r="J3838" s="1" t="s">
        <v>6907</v>
      </c>
      <c r="K3838" s="1">
        <v>14</v>
      </c>
      <c r="L3838" s="1" t="s">
        <v>64</v>
      </c>
      <c r="M3838" s="1" t="s">
        <v>65</v>
      </c>
      <c r="N3838" s="2">
        <v>44835</v>
      </c>
      <c r="O3838" s="1" t="s">
        <v>66</v>
      </c>
      <c r="Q3838" s="1" t="s">
        <v>67</v>
      </c>
      <c r="R3838" s="2">
        <v>45722.642939814818</v>
      </c>
      <c r="S3838" s="1" t="s">
        <v>1161</v>
      </c>
      <c r="T3838" s="1" t="s">
        <v>100</v>
      </c>
      <c r="U3838" s="1" t="s">
        <v>2237</v>
      </c>
      <c r="V3838" s="1" t="s">
        <v>18730</v>
      </c>
      <c r="W3838" s="1" t="s">
        <v>263</v>
      </c>
      <c r="X3838" s="1" t="s">
        <v>263</v>
      </c>
      <c r="Y3838" s="1" t="s">
        <v>7343</v>
      </c>
      <c r="Z3838" s="1" t="s">
        <v>852</v>
      </c>
      <c r="AA3838" s="1" t="s">
        <v>2102</v>
      </c>
      <c r="AB3838" s="1" t="s">
        <v>2103</v>
      </c>
      <c r="AE3838" s="2">
        <v>45722.642951388887</v>
      </c>
      <c r="AF3838" s="1" t="s">
        <v>77</v>
      </c>
      <c r="AH3838" s="1" t="s">
        <v>78</v>
      </c>
      <c r="AI3838" s="1" t="s">
        <v>79</v>
      </c>
      <c r="AJ3838" s="1" t="s">
        <v>283</v>
      </c>
      <c r="AK3838" s="1" t="s">
        <v>18731</v>
      </c>
      <c r="AL3838" s="1" t="s">
        <v>1161</v>
      </c>
      <c r="AM3838" s="2">
        <v>45722.64298611111</v>
      </c>
      <c r="AN3838" s="1" t="s">
        <v>18731</v>
      </c>
      <c r="AP3838" s="1">
        <v>5772260</v>
      </c>
      <c r="AQ3838" s="1" t="s">
        <v>83</v>
      </c>
      <c r="AR3838" s="2">
        <v>45723.47619212963</v>
      </c>
      <c r="AS3838" s="1" t="s">
        <v>84</v>
      </c>
      <c r="AT3838" s="2">
        <v>45724.388888888891</v>
      </c>
      <c r="AU3838" s="1" t="s">
        <v>85</v>
      </c>
      <c r="AV3838" s="1" t="s">
        <v>108</v>
      </c>
      <c r="AW3838" s="1" t="s">
        <v>109</v>
      </c>
      <c r="AX3838" s="1" t="s">
        <v>1965</v>
      </c>
      <c r="AZ3838" s="2">
        <v>45723.47619212963</v>
      </c>
      <c r="BB3838" s="1" t="s">
        <v>111</v>
      </c>
      <c r="BC3838" s="1" t="s">
        <v>112</v>
      </c>
      <c r="BD3838" s="1" t="s">
        <v>113</v>
      </c>
      <c r="BE3838" s="1" t="s">
        <v>2170</v>
      </c>
      <c r="BF3838" s="1" t="s">
        <v>325</v>
      </c>
    </row>
    <row r="3839" spans="1:58" x14ac:dyDescent="0.35">
      <c r="A3839" s="1">
        <v>3017104</v>
      </c>
      <c r="B3839" s="1" t="s">
        <v>223</v>
      </c>
      <c r="C3839" s="1">
        <v>34391331</v>
      </c>
      <c r="D3839" s="1">
        <v>338540207</v>
      </c>
      <c r="E3839" s="1" t="s">
        <v>59</v>
      </c>
      <c r="F3839" s="1" t="s">
        <v>60</v>
      </c>
      <c r="G3839" s="1" t="s">
        <v>18732</v>
      </c>
      <c r="I3839" s="1">
        <v>776649844</v>
      </c>
      <c r="J3839" s="1" t="s">
        <v>3282</v>
      </c>
      <c r="K3839" s="1">
        <v>20</v>
      </c>
      <c r="L3839" s="1" t="s">
        <v>294</v>
      </c>
      <c r="M3839" s="1" t="s">
        <v>295</v>
      </c>
      <c r="N3839" s="2">
        <v>45666.546493055554</v>
      </c>
      <c r="O3839" s="1" t="s">
        <v>5558</v>
      </c>
      <c r="Q3839" s="1" t="s">
        <v>67</v>
      </c>
      <c r="R3839" s="2">
        <v>45722.643159722225</v>
      </c>
      <c r="S3839" s="1" t="s">
        <v>2156</v>
      </c>
      <c r="T3839" s="1" t="s">
        <v>412</v>
      </c>
      <c r="U3839" s="1" t="s">
        <v>120</v>
      </c>
      <c r="V3839" s="1" t="s">
        <v>18733</v>
      </c>
      <c r="W3839" s="1" t="s">
        <v>334</v>
      </c>
      <c r="X3839" s="1" t="s">
        <v>1153</v>
      </c>
      <c r="Y3839" s="1" t="s">
        <v>9314</v>
      </c>
      <c r="Z3839" s="1" t="s">
        <v>2464</v>
      </c>
      <c r="AA3839" s="1" t="s">
        <v>18734</v>
      </c>
      <c r="AB3839" s="1" t="s">
        <v>18734</v>
      </c>
      <c r="AE3839" s="2">
        <v>45722.643680555557</v>
      </c>
      <c r="AF3839" s="1" t="s">
        <v>443</v>
      </c>
      <c r="AH3839" s="1" t="s">
        <v>125</v>
      </c>
      <c r="AI3839" s="1" t="s">
        <v>464</v>
      </c>
      <c r="AJ3839" s="1" t="s">
        <v>465</v>
      </c>
      <c r="AK3839" s="1" t="s">
        <v>18735</v>
      </c>
      <c r="AL3839" s="1" t="s">
        <v>2156</v>
      </c>
      <c r="AM3839" s="2">
        <v>45722.643750000003</v>
      </c>
      <c r="AO3839" s="1" t="s">
        <v>2156</v>
      </c>
      <c r="AP3839" s="1">
        <v>5772265</v>
      </c>
      <c r="AQ3839" s="1" t="s">
        <v>83</v>
      </c>
      <c r="AR3839" s="2">
        <v>45723.45753472222</v>
      </c>
      <c r="AS3839" s="1" t="s">
        <v>84</v>
      </c>
      <c r="AT3839" s="2">
        <v>45722.5625</v>
      </c>
      <c r="AU3839" s="1" t="s">
        <v>85</v>
      </c>
      <c r="AV3839" s="1" t="s">
        <v>1214</v>
      </c>
      <c r="AW3839" s="1" t="s">
        <v>1215</v>
      </c>
      <c r="AX3839" s="1" t="s">
        <v>3574</v>
      </c>
      <c r="AZ3839" s="2">
        <v>45723.45753472222</v>
      </c>
      <c r="BB3839" s="1" t="s">
        <v>89</v>
      </c>
      <c r="BC3839" s="1" t="s">
        <v>90</v>
      </c>
      <c r="BD3839" s="1" t="s">
        <v>91</v>
      </c>
      <c r="BE3839" s="1" t="s">
        <v>18736</v>
      </c>
      <c r="BF3839" s="1" t="s">
        <v>1142</v>
      </c>
    </row>
    <row r="3840" spans="1:58" x14ac:dyDescent="0.35">
      <c r="A3840" s="1">
        <v>3017105</v>
      </c>
      <c r="B3840" s="1" t="s">
        <v>58</v>
      </c>
      <c r="C3840" s="1">
        <v>40306271</v>
      </c>
      <c r="D3840" s="1">
        <v>338571862</v>
      </c>
      <c r="E3840" s="1" t="s">
        <v>59</v>
      </c>
      <c r="F3840" s="1" t="s">
        <v>60</v>
      </c>
      <c r="G3840" s="1" t="s">
        <v>18737</v>
      </c>
      <c r="H3840" s="1" t="s">
        <v>916</v>
      </c>
      <c r="I3840" s="1">
        <v>774521558</v>
      </c>
      <c r="J3840" s="1" t="s">
        <v>18738</v>
      </c>
      <c r="K3840" s="1">
        <v>13</v>
      </c>
      <c r="L3840" s="1" t="s">
        <v>64</v>
      </c>
      <c r="M3840" s="1" t="s">
        <v>65</v>
      </c>
      <c r="N3840" s="2">
        <v>44986</v>
      </c>
      <c r="O3840" s="1" t="s">
        <v>180</v>
      </c>
      <c r="Q3840" s="1" t="s">
        <v>67</v>
      </c>
      <c r="R3840" s="2">
        <v>45722.644016203703</v>
      </c>
      <c r="S3840" s="1" t="s">
        <v>1097</v>
      </c>
      <c r="T3840" s="1" t="s">
        <v>100</v>
      </c>
      <c r="U3840" s="1" t="s">
        <v>2237</v>
      </c>
      <c r="V3840" s="1" t="s">
        <v>18739</v>
      </c>
      <c r="W3840" s="1" t="s">
        <v>653</v>
      </c>
      <c r="X3840" s="1" t="s">
        <v>942</v>
      </c>
      <c r="Y3840" s="1" t="s">
        <v>18328</v>
      </c>
      <c r="Z3840" s="1" t="s">
        <v>1476</v>
      </c>
      <c r="AA3840" s="1" t="s">
        <v>18740</v>
      </c>
      <c r="AB3840" s="1" t="s">
        <v>18740</v>
      </c>
      <c r="AE3840" s="2">
        <v>45722.64402777778</v>
      </c>
      <c r="AF3840" s="1" t="s">
        <v>77</v>
      </c>
      <c r="AH3840" s="1" t="s">
        <v>78</v>
      </c>
      <c r="AI3840" s="1" t="s">
        <v>79</v>
      </c>
      <c r="AJ3840" s="1" t="s">
        <v>167</v>
      </c>
      <c r="AK3840" s="1" t="s">
        <v>18741</v>
      </c>
      <c r="AL3840" s="1" t="s">
        <v>1097</v>
      </c>
      <c r="AM3840" s="2">
        <v>45722.644050925926</v>
      </c>
      <c r="AN3840" s="1" t="s">
        <v>18741</v>
      </c>
      <c r="AP3840" s="1">
        <v>5772267</v>
      </c>
      <c r="AQ3840" s="1" t="s">
        <v>83</v>
      </c>
      <c r="AR3840" s="2">
        <v>45722.74527777778</v>
      </c>
      <c r="AS3840" s="1" t="s">
        <v>84</v>
      </c>
      <c r="AT3840" s="2">
        <v>45724.333333333336</v>
      </c>
      <c r="AU3840" s="1" t="s">
        <v>85</v>
      </c>
      <c r="AV3840" s="1" t="s">
        <v>947</v>
      </c>
      <c r="AW3840" s="1" t="s">
        <v>948</v>
      </c>
      <c r="AX3840" s="1" t="s">
        <v>2625</v>
      </c>
      <c r="AZ3840" s="2">
        <v>45722.74527777778</v>
      </c>
      <c r="BB3840" s="1" t="s">
        <v>2786</v>
      </c>
      <c r="BC3840" s="1" t="s">
        <v>951</v>
      </c>
      <c r="BD3840" s="1" t="s">
        <v>815</v>
      </c>
      <c r="BE3840" s="1" t="s">
        <v>18742</v>
      </c>
      <c r="BF3840" s="1" t="s">
        <v>1484</v>
      </c>
    </row>
    <row r="3841" spans="1:58" x14ac:dyDescent="0.35">
      <c r="A3841" s="1">
        <v>3017106</v>
      </c>
      <c r="B3841" s="1" t="s">
        <v>58</v>
      </c>
      <c r="C3841" s="1">
        <v>44935051</v>
      </c>
      <c r="D3841" s="1">
        <v>339048929</v>
      </c>
      <c r="E3841" s="1" t="s">
        <v>59</v>
      </c>
      <c r="F3841" s="1" t="s">
        <v>60</v>
      </c>
      <c r="G3841" s="1" t="s">
        <v>555</v>
      </c>
      <c r="H3841" s="1" t="s">
        <v>18743</v>
      </c>
      <c r="I3841" s="1">
        <v>767393649</v>
      </c>
      <c r="J3841" s="1" t="s">
        <v>18744</v>
      </c>
      <c r="K3841" s="1">
        <v>16</v>
      </c>
      <c r="L3841" s="1" t="s">
        <v>64</v>
      </c>
      <c r="M3841" s="1" t="s">
        <v>65</v>
      </c>
      <c r="N3841" s="2">
        <v>45662.541666666664</v>
      </c>
      <c r="O3841" s="1" t="s">
        <v>66</v>
      </c>
      <c r="Q3841" s="1" t="s">
        <v>67</v>
      </c>
      <c r="R3841" s="2">
        <v>45722.64539351852</v>
      </c>
      <c r="S3841" s="1" t="s">
        <v>6862</v>
      </c>
      <c r="T3841" s="1" t="s">
        <v>100</v>
      </c>
      <c r="U3841" s="1" t="s">
        <v>101</v>
      </c>
      <c r="V3841" s="1" t="s">
        <v>18745</v>
      </c>
      <c r="W3841" s="1" t="s">
        <v>892</v>
      </c>
      <c r="X3841" s="1" t="s">
        <v>892</v>
      </c>
      <c r="Y3841" s="1" t="s">
        <v>18291</v>
      </c>
      <c r="Z3841" s="1" t="s">
        <v>1444</v>
      </c>
      <c r="AA3841" s="1" t="s">
        <v>11112</v>
      </c>
      <c r="AB3841" s="1" t="s">
        <v>124</v>
      </c>
      <c r="AE3841" s="2">
        <v>45722.645405092589</v>
      </c>
      <c r="AF3841" s="1" t="s">
        <v>77</v>
      </c>
      <c r="AH3841" s="1" t="s">
        <v>125</v>
      </c>
      <c r="AI3841" s="1" t="s">
        <v>79</v>
      </c>
      <c r="AJ3841" s="1" t="s">
        <v>283</v>
      </c>
      <c r="AK3841" s="1" t="s">
        <v>18746</v>
      </c>
      <c r="AL3841" s="1" t="s">
        <v>6862</v>
      </c>
      <c r="AM3841" s="2">
        <v>45722.645428240743</v>
      </c>
      <c r="AN3841" s="1" t="s">
        <v>18746</v>
      </c>
      <c r="AP3841" s="1">
        <v>5772283</v>
      </c>
      <c r="AQ3841" s="1" t="s">
        <v>83</v>
      </c>
      <c r="AR3841" s="2">
        <v>45724.478946759256</v>
      </c>
      <c r="AS3841" s="1" t="s">
        <v>84</v>
      </c>
      <c r="AT3841" s="2">
        <v>45724.333333333336</v>
      </c>
      <c r="AU3841" s="1" t="s">
        <v>85</v>
      </c>
      <c r="AV3841" s="1" t="s">
        <v>1446</v>
      </c>
      <c r="AW3841" s="1" t="s">
        <v>1447</v>
      </c>
      <c r="AX3841" s="1" t="s">
        <v>2836</v>
      </c>
      <c r="AZ3841" s="2">
        <v>45724.478946759256</v>
      </c>
      <c r="BB3841" s="1" t="s">
        <v>1425</v>
      </c>
      <c r="BC3841" s="1" t="s">
        <v>1426</v>
      </c>
      <c r="BD3841" s="1" t="s">
        <v>1427</v>
      </c>
      <c r="BE3841" s="1" t="s">
        <v>18747</v>
      </c>
      <c r="BF3841" s="1" t="s">
        <v>735</v>
      </c>
    </row>
    <row r="3842" spans="1:58" x14ac:dyDescent="0.35">
      <c r="A3842" s="1">
        <v>3017107</v>
      </c>
      <c r="B3842" s="1" t="s">
        <v>58</v>
      </c>
      <c r="C3842" s="1">
        <v>33121851</v>
      </c>
      <c r="D3842" s="1">
        <v>338220240</v>
      </c>
      <c r="E3842" s="1" t="s">
        <v>59</v>
      </c>
      <c r="F3842" s="1" t="s">
        <v>60</v>
      </c>
      <c r="G3842" s="1" t="s">
        <v>18748</v>
      </c>
      <c r="H3842" s="1" t="s">
        <v>2677</v>
      </c>
      <c r="I3842" s="1">
        <v>778084256</v>
      </c>
      <c r="J3842" s="1" t="s">
        <v>18749</v>
      </c>
      <c r="K3842" s="1">
        <v>12</v>
      </c>
      <c r="L3842" s="1" t="s">
        <v>64</v>
      </c>
      <c r="M3842" s="1" t="s">
        <v>65</v>
      </c>
      <c r="N3842" s="2">
        <v>45279.659918981481</v>
      </c>
      <c r="O3842" s="1" t="s">
        <v>66</v>
      </c>
      <c r="Q3842" s="1" t="s">
        <v>67</v>
      </c>
      <c r="R3842" s="2">
        <v>45722.646527777775</v>
      </c>
      <c r="S3842" s="1" t="s">
        <v>1312</v>
      </c>
      <c r="T3842" s="1" t="s">
        <v>69</v>
      </c>
      <c r="U3842" s="1" t="s">
        <v>70</v>
      </c>
      <c r="V3842" s="1" t="s">
        <v>18750</v>
      </c>
      <c r="Y3842" s="1" t="s">
        <v>3321</v>
      </c>
      <c r="Z3842" s="1" t="s">
        <v>2773</v>
      </c>
      <c r="AA3842" s="1" t="s">
        <v>2773</v>
      </c>
      <c r="AB3842" s="1" t="s">
        <v>18751</v>
      </c>
      <c r="AE3842" s="2">
        <v>45722.646527777775</v>
      </c>
      <c r="AF3842" s="1" t="s">
        <v>77</v>
      </c>
      <c r="AH3842" s="1" t="s">
        <v>125</v>
      </c>
      <c r="AI3842" s="1" t="s">
        <v>79</v>
      </c>
      <c r="AJ3842" s="1" t="s">
        <v>378</v>
      </c>
      <c r="AK3842" s="1" t="s">
        <v>18750</v>
      </c>
      <c r="AL3842" s="1" t="s">
        <v>1312</v>
      </c>
      <c r="AM3842" s="2">
        <v>45722.646597222221</v>
      </c>
      <c r="AN3842" s="1" t="s">
        <v>18750</v>
      </c>
      <c r="AP3842" s="1">
        <v>5772285</v>
      </c>
      <c r="AQ3842" s="1" t="s">
        <v>83</v>
      </c>
      <c r="AR3842" s="2">
        <v>45723.539965277778</v>
      </c>
      <c r="AS3842" s="1" t="s">
        <v>84</v>
      </c>
      <c r="AT3842" s="2">
        <v>45724.333333333336</v>
      </c>
      <c r="AU3842" s="1" t="s">
        <v>85</v>
      </c>
      <c r="AV3842" s="1" t="s">
        <v>1957</v>
      </c>
      <c r="AW3842" s="1" t="s">
        <v>1958</v>
      </c>
      <c r="AX3842" s="1" t="s">
        <v>4027</v>
      </c>
      <c r="AZ3842" s="2">
        <v>45723.539965277778</v>
      </c>
      <c r="BB3842" s="1" t="s">
        <v>1878</v>
      </c>
      <c r="BC3842" s="1" t="s">
        <v>1879</v>
      </c>
      <c r="BD3842" s="1" t="s">
        <v>1880</v>
      </c>
      <c r="BE3842" s="1" t="s">
        <v>18752</v>
      </c>
      <c r="BF3842" s="1" t="s">
        <v>2891</v>
      </c>
    </row>
    <row r="3843" spans="1:58" x14ac:dyDescent="0.35">
      <c r="A3843" s="1">
        <v>3017108</v>
      </c>
      <c r="B3843" s="1" t="s">
        <v>58</v>
      </c>
      <c r="C3843" s="1">
        <v>38811021</v>
      </c>
      <c r="D3843" s="1">
        <v>338018428</v>
      </c>
      <c r="E3843" s="1" t="s">
        <v>59</v>
      </c>
      <c r="F3843" s="1" t="s">
        <v>60</v>
      </c>
      <c r="G3843" s="1" t="s">
        <v>116</v>
      </c>
      <c r="H3843" s="1" t="s">
        <v>18753</v>
      </c>
      <c r="I3843" s="1">
        <v>777292595</v>
      </c>
      <c r="J3843" s="1" t="s">
        <v>18754</v>
      </c>
      <c r="K3843" s="1">
        <v>12</v>
      </c>
      <c r="L3843" s="1" t="s">
        <v>64</v>
      </c>
      <c r="M3843" s="1" t="s">
        <v>65</v>
      </c>
      <c r="N3843" s="2">
        <v>45381.75</v>
      </c>
      <c r="O3843" s="1" t="s">
        <v>66</v>
      </c>
      <c r="Q3843" s="1" t="s">
        <v>67</v>
      </c>
      <c r="R3843" s="2">
        <v>45722.64671296296</v>
      </c>
      <c r="S3843" s="1" t="s">
        <v>1762</v>
      </c>
      <c r="T3843" s="1" t="s">
        <v>69</v>
      </c>
      <c r="U3843" s="1" t="s">
        <v>101</v>
      </c>
      <c r="V3843" s="1" t="s">
        <v>18755</v>
      </c>
      <c r="W3843" s="1" t="s">
        <v>214</v>
      </c>
      <c r="X3843" s="1" t="s">
        <v>319</v>
      </c>
      <c r="Y3843" s="1" t="s">
        <v>15124</v>
      </c>
      <c r="Z3843" s="1" t="s">
        <v>477</v>
      </c>
      <c r="AA3843" s="1" t="s">
        <v>477</v>
      </c>
      <c r="AB3843" s="1" t="s">
        <v>124</v>
      </c>
      <c r="AE3843" s="2">
        <v>45722.646724537037</v>
      </c>
      <c r="AF3843" s="1" t="s">
        <v>77</v>
      </c>
      <c r="AH3843" s="1" t="s">
        <v>125</v>
      </c>
      <c r="AI3843" s="1" t="s">
        <v>79</v>
      </c>
      <c r="AJ3843" s="1" t="s">
        <v>454</v>
      </c>
      <c r="AK3843" s="1" t="s">
        <v>18756</v>
      </c>
      <c r="AL3843" s="1" t="s">
        <v>1762</v>
      </c>
      <c r="AM3843" s="2">
        <v>45722.646747685183</v>
      </c>
      <c r="AN3843" s="1" t="s">
        <v>18756</v>
      </c>
      <c r="AP3843" s="1">
        <v>5772286</v>
      </c>
      <c r="AQ3843" s="1" t="s">
        <v>83</v>
      </c>
      <c r="AR3843" s="2">
        <v>45723.676550925928</v>
      </c>
      <c r="AS3843" s="1" t="s">
        <v>84</v>
      </c>
      <c r="AT3843" s="2">
        <v>45724.333333333336</v>
      </c>
      <c r="AU3843" s="1" t="s">
        <v>85</v>
      </c>
      <c r="AV3843" s="1" t="s">
        <v>2194</v>
      </c>
      <c r="AW3843" s="1" t="s">
        <v>2195</v>
      </c>
      <c r="AX3843" s="1" t="s">
        <v>9021</v>
      </c>
      <c r="AZ3843" s="2">
        <v>45723.676550925928</v>
      </c>
      <c r="BB3843" s="1" t="s">
        <v>1129</v>
      </c>
      <c r="BC3843" s="1" t="s">
        <v>1130</v>
      </c>
      <c r="BD3843" s="1" t="s">
        <v>815</v>
      </c>
      <c r="BE3843" s="1" t="s">
        <v>18757</v>
      </c>
      <c r="BF3843" s="1" t="s">
        <v>325</v>
      </c>
    </row>
    <row r="3844" spans="1:58" x14ac:dyDescent="0.35">
      <c r="A3844" s="1">
        <v>3017109</v>
      </c>
      <c r="B3844" s="1" t="s">
        <v>58</v>
      </c>
      <c r="C3844" s="1">
        <v>41011711</v>
      </c>
      <c r="D3844" s="1">
        <v>338455787</v>
      </c>
      <c r="E3844" s="1" t="s">
        <v>59</v>
      </c>
      <c r="F3844" s="1" t="s">
        <v>60</v>
      </c>
      <c r="G3844" s="1" t="s">
        <v>18758</v>
      </c>
      <c r="H3844" s="1" t="s">
        <v>4208</v>
      </c>
      <c r="I3844" s="1">
        <v>778591555</v>
      </c>
      <c r="J3844" s="1" t="s">
        <v>18759</v>
      </c>
      <c r="K3844" s="1">
        <v>13</v>
      </c>
      <c r="L3844" s="1" t="s">
        <v>64</v>
      </c>
      <c r="M3844" s="1" t="s">
        <v>65</v>
      </c>
      <c r="N3844" s="2">
        <v>45157.041666666664</v>
      </c>
      <c r="O3844" s="1" t="s">
        <v>66</v>
      </c>
      <c r="Q3844" s="1" t="s">
        <v>67</v>
      </c>
      <c r="R3844" s="2">
        <v>45722.646979166668</v>
      </c>
      <c r="S3844" s="1" t="s">
        <v>2592</v>
      </c>
      <c r="T3844" s="1" t="s">
        <v>69</v>
      </c>
      <c r="U3844" s="1" t="s">
        <v>2761</v>
      </c>
      <c r="V3844" s="1" t="s">
        <v>18760</v>
      </c>
      <c r="W3844" s="1" t="s">
        <v>653</v>
      </c>
      <c r="X3844" s="1" t="s">
        <v>942</v>
      </c>
      <c r="Y3844" s="1" t="s">
        <v>10164</v>
      </c>
      <c r="Z3844" s="1" t="s">
        <v>11032</v>
      </c>
      <c r="AA3844" s="1" t="s">
        <v>18761</v>
      </c>
      <c r="AB3844" s="1" t="s">
        <v>124</v>
      </c>
      <c r="AE3844" s="2">
        <v>45722.646990740737</v>
      </c>
      <c r="AF3844" s="1" t="s">
        <v>77</v>
      </c>
      <c r="AH3844" s="1" t="s">
        <v>125</v>
      </c>
      <c r="AI3844" s="1" t="s">
        <v>58</v>
      </c>
      <c r="AJ3844" s="1" t="s">
        <v>283</v>
      </c>
      <c r="AK3844" s="1" t="s">
        <v>18760</v>
      </c>
      <c r="AL3844" s="1" t="s">
        <v>2592</v>
      </c>
      <c r="AM3844" s="2">
        <v>45722.735868055555</v>
      </c>
      <c r="AN3844" s="1" t="s">
        <v>18419</v>
      </c>
      <c r="AO3844" s="1" t="s">
        <v>1484</v>
      </c>
      <c r="AP3844" s="1">
        <v>5772930</v>
      </c>
      <c r="AQ3844" s="1" t="s">
        <v>83</v>
      </c>
      <c r="AR3844" s="2">
        <v>45723.768854166665</v>
      </c>
      <c r="AS3844" s="1" t="s">
        <v>84</v>
      </c>
      <c r="AT3844" s="2">
        <v>45722.5625</v>
      </c>
      <c r="AU3844" s="1" t="s">
        <v>573</v>
      </c>
      <c r="AV3844" s="1" t="s">
        <v>402</v>
      </c>
      <c r="AW3844" s="1" t="s">
        <v>403</v>
      </c>
      <c r="AX3844" s="1" t="s">
        <v>404</v>
      </c>
      <c r="AZ3844" s="2">
        <v>45723.768854166665</v>
      </c>
      <c r="BB3844" s="1" t="s">
        <v>765</v>
      </c>
      <c r="BC3844" s="1" t="s">
        <v>766</v>
      </c>
      <c r="BD3844" s="1" t="s">
        <v>767</v>
      </c>
      <c r="BE3844" s="1" t="s">
        <v>18762</v>
      </c>
      <c r="BF3844" s="1" t="s">
        <v>406</v>
      </c>
    </row>
    <row r="3845" spans="1:58" x14ac:dyDescent="0.35">
      <c r="A3845" s="1">
        <v>3017110</v>
      </c>
      <c r="B3845" s="1" t="s">
        <v>58</v>
      </c>
      <c r="C3845" s="1">
        <v>31346411</v>
      </c>
      <c r="D3845" s="1">
        <v>338771357</v>
      </c>
      <c r="E3845" s="1" t="s">
        <v>59</v>
      </c>
      <c r="F3845" s="1" t="s">
        <v>60</v>
      </c>
      <c r="G3845" s="1" t="s">
        <v>275</v>
      </c>
      <c r="H3845" s="1" t="s">
        <v>8576</v>
      </c>
      <c r="I3845" s="1" t="s">
        <v>18763</v>
      </c>
      <c r="J3845" s="1" t="s">
        <v>18764</v>
      </c>
      <c r="K3845" s="1">
        <v>13</v>
      </c>
      <c r="L3845" s="1" t="s">
        <v>64</v>
      </c>
      <c r="M3845" s="1" t="s">
        <v>65</v>
      </c>
      <c r="N3845" s="2">
        <v>45325.708483796298</v>
      </c>
      <c r="O3845" s="1" t="s">
        <v>66</v>
      </c>
      <c r="Q3845" s="1" t="s">
        <v>67</v>
      </c>
      <c r="R3845" s="2">
        <v>45722.647002314814</v>
      </c>
      <c r="S3845" s="1" t="s">
        <v>4895</v>
      </c>
      <c r="T3845" s="1" t="s">
        <v>100</v>
      </c>
      <c r="U3845" s="1" t="s">
        <v>70</v>
      </c>
      <c r="V3845" s="1" t="s">
        <v>18765</v>
      </c>
      <c r="W3845" s="1" t="s">
        <v>162</v>
      </c>
      <c r="Y3845" s="1" t="s">
        <v>18766</v>
      </c>
      <c r="Z3845" s="1" t="s">
        <v>165</v>
      </c>
      <c r="AA3845" s="1" t="s">
        <v>165</v>
      </c>
      <c r="AB3845" s="1" t="s">
        <v>3327</v>
      </c>
      <c r="AC3845" s="1" t="s">
        <v>18767</v>
      </c>
      <c r="AE3845" s="2">
        <v>45722.647013888891</v>
      </c>
      <c r="AF3845" s="1" t="s">
        <v>77</v>
      </c>
      <c r="AH3845" s="1" t="s">
        <v>78</v>
      </c>
      <c r="AI3845" s="1" t="s">
        <v>79</v>
      </c>
      <c r="AJ3845" s="1" t="s">
        <v>378</v>
      </c>
      <c r="AK3845" s="1" t="s">
        <v>18768</v>
      </c>
      <c r="AL3845" s="1" t="s">
        <v>4895</v>
      </c>
      <c r="AM3845" s="2">
        <v>45722.858819444446</v>
      </c>
      <c r="AN3845" s="1" t="s">
        <v>18769</v>
      </c>
      <c r="AO3845" s="1" t="s">
        <v>657</v>
      </c>
      <c r="AP3845" s="1">
        <v>5773161</v>
      </c>
      <c r="AQ3845" s="1" t="s">
        <v>83</v>
      </c>
      <c r="AR3845" s="2">
        <v>45723.625914351855</v>
      </c>
      <c r="AS3845" s="1" t="s">
        <v>84</v>
      </c>
      <c r="AT3845" s="2">
        <v>45722.333333333336</v>
      </c>
      <c r="AU3845" s="1" t="s">
        <v>85</v>
      </c>
      <c r="AV3845" s="1" t="s">
        <v>342</v>
      </c>
      <c r="AW3845" s="1" t="s">
        <v>343</v>
      </c>
      <c r="AX3845" s="1" t="s">
        <v>344</v>
      </c>
      <c r="AZ3845" s="2">
        <v>45723.625914351855</v>
      </c>
      <c r="BB3845" s="1" t="s">
        <v>776</v>
      </c>
      <c r="BC3845" s="1" t="s">
        <v>777</v>
      </c>
      <c r="BD3845" s="1" t="s">
        <v>778</v>
      </c>
      <c r="BE3845" s="1" t="s">
        <v>1705</v>
      </c>
      <c r="BF3845" s="1" t="s">
        <v>349</v>
      </c>
    </row>
    <row r="3846" spans="1:58" x14ac:dyDescent="0.35">
      <c r="A3846" s="1">
        <v>3017111</v>
      </c>
      <c r="B3846" s="1" t="s">
        <v>58</v>
      </c>
      <c r="C3846" s="1">
        <v>31053721</v>
      </c>
      <c r="D3846" s="1">
        <v>338801463</v>
      </c>
      <c r="E3846" s="1" t="s">
        <v>59</v>
      </c>
      <c r="F3846" s="1" t="s">
        <v>60</v>
      </c>
      <c r="G3846" s="1" t="s">
        <v>509</v>
      </c>
      <c r="H3846" s="1" t="s">
        <v>1028</v>
      </c>
      <c r="I3846" s="1">
        <v>776468747</v>
      </c>
      <c r="J3846" s="1" t="s">
        <v>6985</v>
      </c>
      <c r="K3846" s="1">
        <v>19</v>
      </c>
      <c r="L3846" s="1" t="s">
        <v>64</v>
      </c>
      <c r="M3846" s="1" t="s">
        <v>65</v>
      </c>
      <c r="N3846" s="2">
        <v>45623.643009259256</v>
      </c>
      <c r="O3846" s="1" t="s">
        <v>66</v>
      </c>
      <c r="Q3846" s="1" t="s">
        <v>67</v>
      </c>
      <c r="R3846" s="2">
        <v>45722.647280092591</v>
      </c>
      <c r="S3846" s="1" t="s">
        <v>449</v>
      </c>
      <c r="T3846" s="1" t="s">
        <v>450</v>
      </c>
      <c r="U3846" s="1" t="s">
        <v>70</v>
      </c>
      <c r="V3846" s="1" t="s">
        <v>18770</v>
      </c>
      <c r="Y3846" s="1" t="s">
        <v>18771</v>
      </c>
      <c r="Z3846" s="1" t="s">
        <v>2757</v>
      </c>
      <c r="AA3846" s="1" t="s">
        <v>8996</v>
      </c>
      <c r="AB3846" s="1" t="s">
        <v>18772</v>
      </c>
      <c r="AE3846" s="2">
        <v>45722.64738425926</v>
      </c>
      <c r="AF3846" s="1" t="s">
        <v>77</v>
      </c>
      <c r="AH3846" s="1" t="s">
        <v>125</v>
      </c>
      <c r="AI3846" s="1" t="s">
        <v>79</v>
      </c>
      <c r="AJ3846" s="1" t="s">
        <v>855</v>
      </c>
      <c r="AK3846" s="1" t="s">
        <v>18773</v>
      </c>
      <c r="AL3846" s="1" t="s">
        <v>449</v>
      </c>
      <c r="AM3846" s="2">
        <v>45722.647418981483</v>
      </c>
      <c r="AN3846" s="1" t="s">
        <v>18773</v>
      </c>
      <c r="AP3846" s="1">
        <v>5772297</v>
      </c>
      <c r="AQ3846" s="1" t="s">
        <v>83</v>
      </c>
      <c r="AR3846" s="2">
        <v>45723.671053240738</v>
      </c>
      <c r="AS3846" s="1" t="s">
        <v>84</v>
      </c>
      <c r="AT3846" s="2">
        <v>45724.333333333336</v>
      </c>
      <c r="AU3846" s="1" t="s">
        <v>85</v>
      </c>
      <c r="AV3846" s="1" t="s">
        <v>608</v>
      </c>
      <c r="AW3846" s="1" t="s">
        <v>609</v>
      </c>
      <c r="AX3846" s="1" t="s">
        <v>4811</v>
      </c>
      <c r="AZ3846" s="2">
        <v>45723.671053240738</v>
      </c>
      <c r="BB3846" s="1" t="s">
        <v>2825</v>
      </c>
      <c r="BC3846" s="1" t="s">
        <v>153</v>
      </c>
      <c r="BD3846" s="1" t="s">
        <v>2826</v>
      </c>
      <c r="BE3846" s="1" t="s">
        <v>2544</v>
      </c>
      <c r="BF3846" s="1" t="s">
        <v>657</v>
      </c>
    </row>
    <row r="3847" spans="1:58" x14ac:dyDescent="0.35">
      <c r="A3847" s="1">
        <v>3017112</v>
      </c>
      <c r="B3847" s="1" t="s">
        <v>58</v>
      </c>
      <c r="C3847" s="1">
        <v>39317571</v>
      </c>
      <c r="D3847" s="1">
        <v>338775838</v>
      </c>
      <c r="E3847" s="1" t="s">
        <v>59</v>
      </c>
      <c r="F3847" s="1" t="s">
        <v>60</v>
      </c>
      <c r="G3847" s="1" t="s">
        <v>18774</v>
      </c>
      <c r="H3847" s="1" t="s">
        <v>18775</v>
      </c>
      <c r="I3847" s="1">
        <v>776607717</v>
      </c>
      <c r="J3847" s="1" t="s">
        <v>1922</v>
      </c>
      <c r="K3847" s="1">
        <v>13</v>
      </c>
      <c r="L3847" s="1" t="s">
        <v>64</v>
      </c>
      <c r="M3847" s="1" t="s">
        <v>65</v>
      </c>
      <c r="N3847" s="2">
        <v>45090</v>
      </c>
      <c r="O3847" s="1" t="s">
        <v>353</v>
      </c>
      <c r="Q3847" s="1" t="s">
        <v>67</v>
      </c>
      <c r="R3847" s="2">
        <v>45722.647523148145</v>
      </c>
      <c r="S3847" s="1" t="s">
        <v>7389</v>
      </c>
      <c r="T3847" s="1" t="s">
        <v>100</v>
      </c>
      <c r="U3847" s="1" t="s">
        <v>70</v>
      </c>
      <c r="V3847" s="1" t="s">
        <v>18776</v>
      </c>
      <c r="W3847" s="1" t="s">
        <v>162</v>
      </c>
      <c r="X3847" s="1" t="s">
        <v>1191</v>
      </c>
      <c r="Y3847" s="1" t="s">
        <v>5359</v>
      </c>
      <c r="Z3847" s="1" t="s">
        <v>4257</v>
      </c>
      <c r="AA3847" s="1">
        <v>6000</v>
      </c>
      <c r="AB3847" s="1" t="s">
        <v>124</v>
      </c>
      <c r="AE3847" s="2">
        <v>45722.647534722222</v>
      </c>
      <c r="AF3847" s="1" t="s">
        <v>77</v>
      </c>
      <c r="AH3847" s="1" t="s">
        <v>125</v>
      </c>
      <c r="AI3847" s="1" t="s">
        <v>79</v>
      </c>
      <c r="AJ3847" s="1" t="s">
        <v>378</v>
      </c>
      <c r="AK3847" s="1" t="s">
        <v>18776</v>
      </c>
      <c r="AL3847" s="1" t="s">
        <v>7389</v>
      </c>
      <c r="AM3847" s="2">
        <v>45722.647569444445</v>
      </c>
      <c r="AN3847" s="1" t="s">
        <v>18776</v>
      </c>
      <c r="AP3847" s="1">
        <v>5772298</v>
      </c>
      <c r="AQ3847" s="1" t="s">
        <v>83</v>
      </c>
      <c r="AR3847" s="2">
        <v>45722.917581018519</v>
      </c>
      <c r="AS3847" s="1" t="s">
        <v>84</v>
      </c>
      <c r="AT3847" s="2">
        <v>45724.333333333336</v>
      </c>
      <c r="AU3847" s="1" t="s">
        <v>85</v>
      </c>
      <c r="AV3847" s="1" t="s">
        <v>1196</v>
      </c>
      <c r="AW3847" s="1" t="s">
        <v>1197</v>
      </c>
      <c r="AX3847" s="1" t="s">
        <v>4224</v>
      </c>
      <c r="AZ3847" s="2">
        <v>45722.917581018519</v>
      </c>
      <c r="BB3847" s="1" t="s">
        <v>2825</v>
      </c>
      <c r="BC3847" s="1" t="s">
        <v>153</v>
      </c>
      <c r="BD3847" s="1" t="s">
        <v>2826</v>
      </c>
      <c r="BE3847" s="1" t="s">
        <v>17615</v>
      </c>
      <c r="BF3847" s="1" t="s">
        <v>406</v>
      </c>
    </row>
    <row r="3848" spans="1:58" x14ac:dyDescent="0.35">
      <c r="A3848" s="1">
        <v>3017113</v>
      </c>
      <c r="B3848" s="1" t="s">
        <v>58</v>
      </c>
      <c r="C3848" s="1">
        <v>36996251</v>
      </c>
      <c r="D3848" s="1">
        <v>338482291</v>
      </c>
      <c r="E3848" s="1" t="s">
        <v>59</v>
      </c>
      <c r="F3848" s="1" t="s">
        <v>60</v>
      </c>
      <c r="G3848" s="1" t="s">
        <v>18777</v>
      </c>
      <c r="I3848" s="1">
        <v>776174922</v>
      </c>
      <c r="J3848" s="1" t="s">
        <v>18778</v>
      </c>
      <c r="K3848" s="1">
        <v>20</v>
      </c>
      <c r="L3848" s="1" t="s">
        <v>294</v>
      </c>
      <c r="M3848" s="1" t="s">
        <v>295</v>
      </c>
      <c r="N3848" s="2">
        <v>44231.824305555558</v>
      </c>
      <c r="O3848" s="1" t="s">
        <v>5377</v>
      </c>
      <c r="Q3848" s="1" t="s">
        <v>67</v>
      </c>
      <c r="R3848" s="2">
        <v>45722.647546296299</v>
      </c>
      <c r="S3848" s="1" t="s">
        <v>7300</v>
      </c>
      <c r="T3848" s="1" t="s">
        <v>412</v>
      </c>
      <c r="U3848" s="1" t="s">
        <v>1189</v>
      </c>
      <c r="V3848" s="1" t="s">
        <v>18779</v>
      </c>
      <c r="W3848" s="1" t="s">
        <v>72</v>
      </c>
      <c r="X3848" s="1" t="s">
        <v>183</v>
      </c>
      <c r="Y3848" s="1" t="s">
        <v>13269</v>
      </c>
      <c r="Z3848" s="1" t="s">
        <v>4143</v>
      </c>
      <c r="AA3848" s="1" t="s">
        <v>13270</v>
      </c>
      <c r="AB3848" s="1" t="s">
        <v>13270</v>
      </c>
      <c r="AC3848" s="1">
        <v>25</v>
      </c>
      <c r="AE3848" s="2">
        <v>45722.647951388892</v>
      </c>
      <c r="AF3848" s="1" t="s">
        <v>417</v>
      </c>
      <c r="AG3848" s="1">
        <v>48</v>
      </c>
      <c r="AH3848" s="1" t="s">
        <v>125</v>
      </c>
      <c r="AI3848" s="1" t="s">
        <v>464</v>
      </c>
      <c r="AJ3848" s="1" t="s">
        <v>465</v>
      </c>
      <c r="AK3848" s="1" t="s">
        <v>18780</v>
      </c>
      <c r="AL3848" s="1" t="s">
        <v>7300</v>
      </c>
      <c r="AM3848" s="2">
        <v>45722.648020833331</v>
      </c>
      <c r="AO3848" s="1" t="s">
        <v>7300</v>
      </c>
      <c r="AP3848" s="1">
        <v>5772299</v>
      </c>
      <c r="AQ3848" s="1" t="s">
        <v>83</v>
      </c>
      <c r="AR3848" s="2">
        <v>45723.484236111108</v>
      </c>
      <c r="AS3848" s="1" t="s">
        <v>84</v>
      </c>
      <c r="AT3848" s="2">
        <v>45722.333333333336</v>
      </c>
      <c r="AU3848" s="1" t="s">
        <v>573</v>
      </c>
      <c r="AV3848" s="1" t="s">
        <v>480</v>
      </c>
      <c r="AW3848" s="1" t="s">
        <v>481</v>
      </c>
      <c r="AX3848" s="1" t="s">
        <v>4634</v>
      </c>
      <c r="AY3848" s="2">
        <v>45724.647951388892</v>
      </c>
      <c r="AZ3848" s="2">
        <v>45723.484236111108</v>
      </c>
      <c r="BA3848" s="1" t="s">
        <v>419</v>
      </c>
      <c r="BB3848" s="1" t="s">
        <v>551</v>
      </c>
      <c r="BC3848" s="1" t="s">
        <v>552</v>
      </c>
      <c r="BD3848" s="1" t="s">
        <v>553</v>
      </c>
      <c r="BE3848" s="1" t="s">
        <v>18781</v>
      </c>
      <c r="BF3848" s="1" t="s">
        <v>196</v>
      </c>
    </row>
    <row r="3849" spans="1:58" x14ac:dyDescent="0.35">
      <c r="A3849" s="1">
        <v>3017114</v>
      </c>
      <c r="B3849" s="1" t="s">
        <v>1805</v>
      </c>
      <c r="C3849" s="1">
        <v>156701</v>
      </c>
      <c r="D3849" s="1">
        <v>338239292</v>
      </c>
      <c r="E3849" s="1" t="s">
        <v>59</v>
      </c>
      <c r="F3849" s="1" t="s">
        <v>60</v>
      </c>
      <c r="G3849" s="1" t="s">
        <v>17488</v>
      </c>
      <c r="I3849" s="1">
        <v>776492756</v>
      </c>
      <c r="K3849" s="1">
        <v>20</v>
      </c>
      <c r="L3849" s="1" t="s">
        <v>1008</v>
      </c>
      <c r="M3849" s="1" t="s">
        <v>1009</v>
      </c>
      <c r="N3849" s="2">
        <v>44092.541678240741</v>
      </c>
      <c r="O3849" s="1" t="s">
        <v>5100</v>
      </c>
      <c r="Q3849" s="1" t="s">
        <v>67</v>
      </c>
      <c r="R3849" s="2">
        <v>45722.649016203701</v>
      </c>
      <c r="S3849" s="1" t="s">
        <v>4983</v>
      </c>
      <c r="T3849" s="1" t="s">
        <v>412</v>
      </c>
      <c r="U3849" s="1" t="s">
        <v>603</v>
      </c>
      <c r="V3849" s="1" t="s">
        <v>10371</v>
      </c>
      <c r="W3849" s="1" t="s">
        <v>214</v>
      </c>
      <c r="X3849" s="1" t="s">
        <v>215</v>
      </c>
      <c r="Y3849" s="1" t="s">
        <v>5399</v>
      </c>
      <c r="Z3849" s="1" t="s">
        <v>5733</v>
      </c>
      <c r="AA3849" s="1" t="s">
        <v>5734</v>
      </c>
      <c r="AB3849" s="1" t="s">
        <v>5734</v>
      </c>
      <c r="AE3849" s="2">
        <v>45722.649178240739</v>
      </c>
      <c r="AF3849" s="1" t="s">
        <v>1035</v>
      </c>
      <c r="AH3849" s="1" t="s">
        <v>125</v>
      </c>
      <c r="AI3849" s="1" t="s">
        <v>464</v>
      </c>
      <c r="AJ3849" s="1" t="s">
        <v>492</v>
      </c>
      <c r="AK3849" s="1" t="s">
        <v>10371</v>
      </c>
      <c r="AL3849" s="1" t="s">
        <v>4983</v>
      </c>
      <c r="AM3849" s="2">
        <v>45722.649236111109</v>
      </c>
      <c r="AO3849" s="1" t="s">
        <v>4983</v>
      </c>
      <c r="AP3849" s="1">
        <v>5772306</v>
      </c>
      <c r="AQ3849" s="1" t="s">
        <v>83</v>
      </c>
      <c r="AR3849" s="2">
        <v>45723.606689814813</v>
      </c>
      <c r="AS3849" s="1" t="s">
        <v>84</v>
      </c>
      <c r="AT3849" s="2">
        <v>45722.333333333336</v>
      </c>
      <c r="AU3849" s="1" t="s">
        <v>573</v>
      </c>
      <c r="AV3849" s="1" t="s">
        <v>1957</v>
      </c>
      <c r="AW3849" s="1" t="s">
        <v>1958</v>
      </c>
      <c r="AX3849" s="1" t="s">
        <v>5114</v>
      </c>
      <c r="AZ3849" s="2">
        <v>45723.606689814813</v>
      </c>
      <c r="BB3849" s="1" t="s">
        <v>703</v>
      </c>
      <c r="BC3849" s="1" t="s">
        <v>677</v>
      </c>
      <c r="BD3849" s="1" t="s">
        <v>704</v>
      </c>
      <c r="BE3849" s="1" t="s">
        <v>18782</v>
      </c>
      <c r="BF3849" s="1" t="s">
        <v>137</v>
      </c>
    </row>
    <row r="3850" spans="1:58" x14ac:dyDescent="0.35">
      <c r="A3850" s="1">
        <v>3017115</v>
      </c>
      <c r="B3850" s="1" t="s">
        <v>58</v>
      </c>
      <c r="C3850" s="1">
        <v>1311</v>
      </c>
      <c r="D3850" s="1">
        <v>339572510</v>
      </c>
      <c r="E3850" s="1" t="s">
        <v>59</v>
      </c>
      <c r="F3850" s="1" t="s">
        <v>60</v>
      </c>
      <c r="G3850" s="1" t="s">
        <v>17376</v>
      </c>
      <c r="I3850" s="1">
        <v>781371727</v>
      </c>
      <c r="J3850" s="1" t="s">
        <v>18783</v>
      </c>
      <c r="K3850" s="1">
        <v>20</v>
      </c>
      <c r="L3850" s="1" t="s">
        <v>1008</v>
      </c>
      <c r="M3850" s="1" t="s">
        <v>1009</v>
      </c>
      <c r="N3850" s="2">
        <v>44762.833344907405</v>
      </c>
      <c r="O3850" s="1" t="s">
        <v>2155</v>
      </c>
      <c r="Q3850" s="1" t="s">
        <v>67</v>
      </c>
      <c r="R3850" s="2">
        <v>45722.649143518516</v>
      </c>
      <c r="S3850" s="1" t="s">
        <v>1394</v>
      </c>
      <c r="T3850" s="1" t="s">
        <v>412</v>
      </c>
      <c r="U3850" s="1" t="s">
        <v>723</v>
      </c>
      <c r="V3850" s="1" t="s">
        <v>18784</v>
      </c>
      <c r="W3850" s="1" t="s">
        <v>263</v>
      </c>
      <c r="X3850" s="1" t="s">
        <v>840</v>
      </c>
      <c r="Y3850" s="1" t="s">
        <v>11726</v>
      </c>
      <c r="Z3850" s="1" t="s">
        <v>841</v>
      </c>
      <c r="AA3850" s="1" t="s">
        <v>4989</v>
      </c>
      <c r="AB3850" s="1" t="s">
        <v>124</v>
      </c>
      <c r="AE3850" s="2">
        <v>45722.649409722224</v>
      </c>
      <c r="AF3850" s="1" t="s">
        <v>443</v>
      </c>
      <c r="AH3850" s="1" t="s">
        <v>125</v>
      </c>
      <c r="AI3850" s="1" t="s">
        <v>464</v>
      </c>
      <c r="AJ3850" s="1" t="s">
        <v>465</v>
      </c>
      <c r="AK3850" s="1" t="s">
        <v>18785</v>
      </c>
      <c r="AL3850" s="1" t="s">
        <v>1394</v>
      </c>
      <c r="AM3850" s="2">
        <v>45722.649444444447</v>
      </c>
      <c r="AO3850" s="1" t="s">
        <v>1394</v>
      </c>
      <c r="AP3850" s="1">
        <v>5772311</v>
      </c>
      <c r="AQ3850" s="1" t="s">
        <v>83</v>
      </c>
      <c r="AR3850" s="2">
        <v>45723.462847222225</v>
      </c>
      <c r="AS3850" s="1" t="s">
        <v>84</v>
      </c>
      <c r="AT3850" s="2">
        <v>45722.333333333336</v>
      </c>
      <c r="AU3850" s="1" t="s">
        <v>573</v>
      </c>
      <c r="AV3850" s="1" t="s">
        <v>1328</v>
      </c>
      <c r="AW3850" s="1" t="s">
        <v>1329</v>
      </c>
      <c r="AX3850" s="1" t="s">
        <v>1330</v>
      </c>
      <c r="AZ3850" s="2">
        <v>45723.462835648148</v>
      </c>
      <c r="BB3850" s="1" t="s">
        <v>1129</v>
      </c>
      <c r="BC3850" s="1" t="s">
        <v>1130</v>
      </c>
      <c r="BD3850" s="1" t="s">
        <v>815</v>
      </c>
      <c r="BE3850" s="1" t="s">
        <v>2643</v>
      </c>
      <c r="BF3850" s="1" t="s">
        <v>914</v>
      </c>
    </row>
    <row r="3851" spans="1:58" x14ac:dyDescent="0.35">
      <c r="A3851" s="1">
        <v>3017116</v>
      </c>
      <c r="B3851" s="1" t="s">
        <v>58</v>
      </c>
      <c r="C3851" s="1">
        <v>34062371</v>
      </c>
      <c r="D3851" s="1">
        <v>338223244</v>
      </c>
      <c r="E3851" s="1" t="s">
        <v>59</v>
      </c>
      <c r="F3851" s="1" t="s">
        <v>60</v>
      </c>
      <c r="G3851" s="1" t="s">
        <v>769</v>
      </c>
      <c r="H3851" s="1" t="s">
        <v>3958</v>
      </c>
      <c r="I3851" s="1">
        <v>776510004</v>
      </c>
      <c r="J3851" s="1" t="s">
        <v>4086</v>
      </c>
      <c r="K3851" s="1">
        <v>20</v>
      </c>
      <c r="L3851" s="1" t="s">
        <v>294</v>
      </c>
      <c r="M3851" s="1" t="s">
        <v>295</v>
      </c>
      <c r="N3851" s="2">
        <v>45088.669039351851</v>
      </c>
      <c r="O3851" s="1" t="s">
        <v>520</v>
      </c>
      <c r="Q3851" s="1" t="s">
        <v>67</v>
      </c>
      <c r="R3851" s="2">
        <v>45722.650381944448</v>
      </c>
      <c r="S3851" s="1" t="s">
        <v>2414</v>
      </c>
      <c r="T3851" s="1" t="s">
        <v>412</v>
      </c>
      <c r="U3851" s="1" t="s">
        <v>70</v>
      </c>
      <c r="V3851" s="1" t="s">
        <v>18786</v>
      </c>
      <c r="W3851" s="1" t="s">
        <v>214</v>
      </c>
      <c r="X3851" s="1" t="s">
        <v>215</v>
      </c>
      <c r="Y3851" s="1" t="s">
        <v>4393</v>
      </c>
      <c r="Z3851" s="1" t="s">
        <v>2773</v>
      </c>
      <c r="AA3851" s="1" t="s">
        <v>2773</v>
      </c>
      <c r="AB3851" s="1" t="s">
        <v>3483</v>
      </c>
      <c r="AE3851" s="2">
        <v>45722.650393518517</v>
      </c>
      <c r="AF3851" s="1" t="s">
        <v>417</v>
      </c>
      <c r="AG3851" s="1">
        <v>48</v>
      </c>
      <c r="AH3851" s="1" t="s">
        <v>125</v>
      </c>
      <c r="AI3851" s="1" t="s">
        <v>79</v>
      </c>
      <c r="AJ3851" s="1" t="s">
        <v>378</v>
      </c>
      <c r="AK3851" s="1" t="s">
        <v>18786</v>
      </c>
      <c r="AL3851" s="1" t="s">
        <v>2414</v>
      </c>
      <c r="AM3851" s="2">
        <v>45722.65042824074</v>
      </c>
      <c r="AN3851" s="1" t="s">
        <v>18786</v>
      </c>
      <c r="AP3851" s="1">
        <v>5772316</v>
      </c>
      <c r="AQ3851" s="1" t="s">
        <v>83</v>
      </c>
      <c r="AR3851" s="2">
        <v>45723.492951388886</v>
      </c>
      <c r="AS3851" s="1" t="s">
        <v>84</v>
      </c>
      <c r="AT3851" s="2">
        <v>45724.333333333336</v>
      </c>
      <c r="AU3851" s="1" t="s">
        <v>85</v>
      </c>
      <c r="AV3851" s="1" t="s">
        <v>1957</v>
      </c>
      <c r="AW3851" s="1" t="s">
        <v>1958</v>
      </c>
      <c r="AX3851" s="1" t="s">
        <v>5114</v>
      </c>
      <c r="AY3851" s="2">
        <v>45724.650393518517</v>
      </c>
      <c r="AZ3851" s="2">
        <v>45723.492951388886</v>
      </c>
      <c r="BA3851" s="1" t="s">
        <v>419</v>
      </c>
      <c r="BB3851" s="1" t="s">
        <v>1003</v>
      </c>
      <c r="BC3851" s="1" t="s">
        <v>595</v>
      </c>
      <c r="BD3851" s="1" t="s">
        <v>1004</v>
      </c>
      <c r="BE3851" s="1" t="s">
        <v>755</v>
      </c>
      <c r="BF3851" s="1" t="s">
        <v>137</v>
      </c>
    </row>
    <row r="3852" spans="1:58" x14ac:dyDescent="0.35">
      <c r="A3852" s="1">
        <v>3017117</v>
      </c>
      <c r="B3852" s="1" t="s">
        <v>58</v>
      </c>
      <c r="C3852" s="1">
        <v>33126901</v>
      </c>
      <c r="D3852" s="1">
        <v>338670938</v>
      </c>
      <c r="E3852" s="1" t="s">
        <v>59</v>
      </c>
      <c r="F3852" s="1" t="s">
        <v>60</v>
      </c>
      <c r="G3852" s="1" t="s">
        <v>1366</v>
      </c>
      <c r="H3852" s="1" t="s">
        <v>18787</v>
      </c>
      <c r="I3852" s="1">
        <v>776549643</v>
      </c>
      <c r="J3852" s="1" t="s">
        <v>18788</v>
      </c>
      <c r="K3852" s="1">
        <v>16</v>
      </c>
      <c r="L3852" s="1" t="s">
        <v>64</v>
      </c>
      <c r="M3852" s="1" t="s">
        <v>65</v>
      </c>
      <c r="N3852" s="2">
        <v>44805</v>
      </c>
      <c r="O3852" s="1" t="s">
        <v>353</v>
      </c>
      <c r="Q3852" s="1" t="s">
        <v>67</v>
      </c>
      <c r="R3852" s="2">
        <v>45722.651597222219</v>
      </c>
      <c r="S3852" s="1" t="s">
        <v>3742</v>
      </c>
      <c r="T3852" s="1" t="s">
        <v>69</v>
      </c>
      <c r="U3852" s="1" t="s">
        <v>70</v>
      </c>
      <c r="V3852" s="1" t="s">
        <v>18789</v>
      </c>
      <c r="Y3852" s="1" t="s">
        <v>998</v>
      </c>
      <c r="Z3852" s="1" t="s">
        <v>75</v>
      </c>
      <c r="AA3852" s="1" t="s">
        <v>999</v>
      </c>
      <c r="AB3852" s="1" t="s">
        <v>999</v>
      </c>
      <c r="AC3852" s="1">
        <v>10031</v>
      </c>
      <c r="AE3852" s="2">
        <v>45722.651608796295</v>
      </c>
      <c r="AF3852" s="1" t="s">
        <v>77</v>
      </c>
      <c r="AH3852" s="1" t="s">
        <v>78</v>
      </c>
      <c r="AI3852" s="1" t="s">
        <v>79</v>
      </c>
      <c r="AJ3852" s="1" t="s">
        <v>378</v>
      </c>
      <c r="AK3852" s="1" t="s">
        <v>7637</v>
      </c>
      <c r="AL3852" s="1" t="s">
        <v>3742</v>
      </c>
      <c r="AM3852" s="2">
        <v>45722.651643518519</v>
      </c>
      <c r="AN3852" s="1" t="s">
        <v>7637</v>
      </c>
      <c r="AP3852" s="1">
        <v>5772321</v>
      </c>
      <c r="AQ3852" s="1" t="s">
        <v>83</v>
      </c>
      <c r="AR3852" s="2">
        <v>45723.387858796297</v>
      </c>
      <c r="AS3852" s="1" t="s">
        <v>84</v>
      </c>
      <c r="AT3852" s="2">
        <v>45724.319444444445</v>
      </c>
      <c r="AU3852" s="1" t="s">
        <v>85</v>
      </c>
      <c r="AV3852" s="1" t="s">
        <v>645</v>
      </c>
      <c r="AW3852" s="1" t="s">
        <v>646</v>
      </c>
      <c r="AX3852" s="1" t="s">
        <v>2446</v>
      </c>
      <c r="AZ3852" s="2">
        <v>45723.387858796297</v>
      </c>
      <c r="BB3852" s="1" t="s">
        <v>765</v>
      </c>
      <c r="BC3852" s="1" t="s">
        <v>766</v>
      </c>
      <c r="BD3852" s="1" t="s">
        <v>767</v>
      </c>
      <c r="BE3852" s="1" t="s">
        <v>18790</v>
      </c>
      <c r="BF3852" s="1" t="s">
        <v>1439</v>
      </c>
    </row>
    <row r="3853" spans="1:58" x14ac:dyDescent="0.35">
      <c r="A3853" s="1">
        <v>3017118</v>
      </c>
      <c r="B3853" s="1" t="s">
        <v>58</v>
      </c>
      <c r="C3853" s="1">
        <v>35312051</v>
      </c>
      <c r="D3853" s="1">
        <v>338485611</v>
      </c>
      <c r="E3853" s="1" t="s">
        <v>59</v>
      </c>
      <c r="F3853" s="1" t="s">
        <v>60</v>
      </c>
      <c r="G3853" s="1" t="s">
        <v>275</v>
      </c>
      <c r="H3853" s="1" t="s">
        <v>18791</v>
      </c>
      <c r="I3853" s="1">
        <v>775285006</v>
      </c>
      <c r="J3853" s="1" t="s">
        <v>18792</v>
      </c>
      <c r="K3853" s="1">
        <v>20</v>
      </c>
      <c r="L3853" s="1" t="s">
        <v>294</v>
      </c>
      <c r="M3853" s="1" t="s">
        <v>295</v>
      </c>
      <c r="N3853" s="2">
        <v>45699.622916666667</v>
      </c>
      <c r="O3853" s="1" t="s">
        <v>353</v>
      </c>
      <c r="Q3853" s="1" t="s">
        <v>67</v>
      </c>
      <c r="R3853" s="2">
        <v>45722.651909722219</v>
      </c>
      <c r="S3853" s="1" t="s">
        <v>6862</v>
      </c>
      <c r="T3853" s="1" t="s">
        <v>100</v>
      </c>
      <c r="U3853" s="1" t="s">
        <v>385</v>
      </c>
      <c r="V3853" s="1" t="s">
        <v>18793</v>
      </c>
      <c r="Y3853" s="1" t="s">
        <v>4197</v>
      </c>
      <c r="Z3853" s="1" t="s">
        <v>75</v>
      </c>
      <c r="AA3853" s="1" t="s">
        <v>76</v>
      </c>
      <c r="AB3853" s="1" t="s">
        <v>124</v>
      </c>
      <c r="AE3853" s="2">
        <v>45722.651921296296</v>
      </c>
      <c r="AF3853" s="1" t="s">
        <v>77</v>
      </c>
      <c r="AH3853" s="1" t="s">
        <v>125</v>
      </c>
      <c r="AI3853" s="1" t="s">
        <v>79</v>
      </c>
      <c r="AJ3853" s="1" t="s">
        <v>454</v>
      </c>
      <c r="AK3853" s="1" t="s">
        <v>18794</v>
      </c>
      <c r="AL3853" s="1" t="s">
        <v>6862</v>
      </c>
      <c r="AM3853" s="2">
        <v>45722.651967592596</v>
      </c>
      <c r="AN3853" s="1" t="s">
        <v>18794</v>
      </c>
      <c r="AP3853" s="1">
        <v>5772324</v>
      </c>
      <c r="AQ3853" s="1" t="s">
        <v>83</v>
      </c>
      <c r="AR3853" s="2">
        <v>45723.494571759256</v>
      </c>
      <c r="AS3853" s="1" t="s">
        <v>84</v>
      </c>
      <c r="AT3853" s="2">
        <v>45724.329861111109</v>
      </c>
      <c r="AU3853" s="1" t="s">
        <v>85</v>
      </c>
      <c r="AV3853" s="1" t="s">
        <v>645</v>
      </c>
      <c r="AW3853" s="1" t="s">
        <v>646</v>
      </c>
      <c r="AX3853" s="1" t="s">
        <v>2446</v>
      </c>
      <c r="AZ3853" s="2">
        <v>45723.494571759256</v>
      </c>
      <c r="BB3853" s="1" t="s">
        <v>111</v>
      </c>
      <c r="BC3853" s="1" t="s">
        <v>112</v>
      </c>
      <c r="BD3853" s="1" t="s">
        <v>113</v>
      </c>
      <c r="BE3853" s="1" t="s">
        <v>18795</v>
      </c>
      <c r="BF3853" s="1" t="s">
        <v>2561</v>
      </c>
    </row>
    <row r="3854" spans="1:58" x14ac:dyDescent="0.35">
      <c r="A3854" s="1">
        <v>3017119</v>
      </c>
      <c r="B3854" s="1" t="s">
        <v>58</v>
      </c>
      <c r="C3854" s="1">
        <v>2361331</v>
      </c>
      <c r="D3854" s="1">
        <v>338240182</v>
      </c>
      <c r="E3854" s="1" t="s">
        <v>59</v>
      </c>
      <c r="F3854" s="1" t="s">
        <v>60</v>
      </c>
      <c r="G3854" s="1" t="s">
        <v>14286</v>
      </c>
      <c r="H3854" s="1" t="s">
        <v>117</v>
      </c>
      <c r="I3854" s="1">
        <v>775739161</v>
      </c>
      <c r="J3854" s="1" t="s">
        <v>576</v>
      </c>
      <c r="K3854" s="1">
        <v>20</v>
      </c>
      <c r="L3854" s="1" t="s">
        <v>294</v>
      </c>
      <c r="M3854" s="1" t="s">
        <v>295</v>
      </c>
      <c r="N3854" s="2">
        <v>45667.750706018516</v>
      </c>
      <c r="O3854" s="1" t="s">
        <v>353</v>
      </c>
      <c r="Q3854" s="1" t="s">
        <v>67</v>
      </c>
      <c r="R3854" s="2">
        <v>45722.652291666665</v>
      </c>
      <c r="S3854" s="1" t="s">
        <v>1418</v>
      </c>
      <c r="T3854" s="1" t="s">
        <v>1021</v>
      </c>
      <c r="U3854" s="1" t="s">
        <v>1189</v>
      </c>
      <c r="V3854" s="1" t="s">
        <v>18796</v>
      </c>
      <c r="Y3854" s="1" t="s">
        <v>2539</v>
      </c>
      <c r="Z3854" s="1" t="s">
        <v>1477</v>
      </c>
      <c r="AA3854" s="1" t="s">
        <v>15250</v>
      </c>
      <c r="AB3854" s="1" t="s">
        <v>15250</v>
      </c>
      <c r="AE3854" s="2">
        <v>45722.652349537035</v>
      </c>
      <c r="AF3854" s="1" t="s">
        <v>77</v>
      </c>
      <c r="AH3854" s="1" t="s">
        <v>125</v>
      </c>
      <c r="AI3854" s="1" t="s">
        <v>79</v>
      </c>
      <c r="AJ3854" s="1" t="s">
        <v>283</v>
      </c>
      <c r="AK3854" s="1" t="s">
        <v>1423</v>
      </c>
      <c r="AL3854" s="1" t="s">
        <v>1418</v>
      </c>
      <c r="AM3854" s="2">
        <v>45722.652372685188</v>
      </c>
      <c r="AN3854" s="1" t="s">
        <v>1423</v>
      </c>
      <c r="AP3854" s="1">
        <v>5772329</v>
      </c>
      <c r="AQ3854" s="1" t="s">
        <v>83</v>
      </c>
      <c r="AR3854" s="2">
        <v>45723.598391203705</v>
      </c>
      <c r="AS3854" s="1" t="s">
        <v>84</v>
      </c>
      <c r="AZ3854" s="2">
        <v>45723.598391203705</v>
      </c>
      <c r="BB3854" s="1" t="s">
        <v>1399</v>
      </c>
      <c r="BC3854" s="1" t="s">
        <v>1130</v>
      </c>
      <c r="BD3854" s="1" t="s">
        <v>815</v>
      </c>
      <c r="BE3854" s="1" t="s">
        <v>10648</v>
      </c>
      <c r="BF3854" s="1" t="s">
        <v>137</v>
      </c>
    </row>
    <row r="3855" spans="1:58" x14ac:dyDescent="0.35">
      <c r="A3855" s="1">
        <v>3017120</v>
      </c>
      <c r="B3855" s="1" t="s">
        <v>58</v>
      </c>
      <c r="C3855" s="1">
        <v>35979211</v>
      </c>
      <c r="D3855" s="1">
        <v>338641152</v>
      </c>
      <c r="E3855" s="1" t="s">
        <v>59</v>
      </c>
      <c r="F3855" s="1" t="s">
        <v>60</v>
      </c>
      <c r="G3855" s="1" t="s">
        <v>18797</v>
      </c>
      <c r="H3855" s="1" t="s">
        <v>18798</v>
      </c>
      <c r="I3855" s="1">
        <v>781562181</v>
      </c>
      <c r="J3855" s="1" t="s">
        <v>18799</v>
      </c>
      <c r="K3855" s="1">
        <v>12</v>
      </c>
      <c r="L3855" s="1" t="s">
        <v>64</v>
      </c>
      <c r="M3855" s="1" t="s">
        <v>65</v>
      </c>
      <c r="N3855" s="2">
        <v>44973.736041666663</v>
      </c>
      <c r="O3855" s="1" t="s">
        <v>353</v>
      </c>
      <c r="Q3855" s="1" t="s">
        <v>67</v>
      </c>
      <c r="R3855" s="2">
        <v>45722.652662037035</v>
      </c>
      <c r="S3855" s="1" t="s">
        <v>6789</v>
      </c>
      <c r="T3855" s="1" t="s">
        <v>69</v>
      </c>
      <c r="U3855" s="1" t="s">
        <v>70</v>
      </c>
      <c r="V3855" s="1" t="s">
        <v>18800</v>
      </c>
      <c r="Y3855" s="1" t="s">
        <v>5252</v>
      </c>
      <c r="Z3855" s="1" t="s">
        <v>75</v>
      </c>
      <c r="AA3855" s="1" t="s">
        <v>7223</v>
      </c>
      <c r="AB3855" s="1" t="s">
        <v>7223</v>
      </c>
      <c r="AE3855" s="2">
        <v>45722.652673611112</v>
      </c>
      <c r="AF3855" s="1" t="s">
        <v>77</v>
      </c>
      <c r="AH3855" s="1" t="s">
        <v>125</v>
      </c>
      <c r="AI3855" s="1" t="s">
        <v>79</v>
      </c>
      <c r="AJ3855" s="1" t="s">
        <v>378</v>
      </c>
      <c r="AK3855" s="1" t="s">
        <v>18800</v>
      </c>
      <c r="AL3855" s="1" t="s">
        <v>6789</v>
      </c>
      <c r="AM3855" s="2">
        <v>45722.652708333335</v>
      </c>
      <c r="AN3855" s="1" t="s">
        <v>18800</v>
      </c>
      <c r="AP3855" s="1">
        <v>5772332</v>
      </c>
      <c r="AQ3855" s="1" t="s">
        <v>83</v>
      </c>
      <c r="AR3855" s="2">
        <v>45723.482939814814</v>
      </c>
      <c r="AS3855" s="1" t="s">
        <v>84</v>
      </c>
      <c r="AT3855" s="2">
        <v>45724.3125</v>
      </c>
      <c r="AU3855" s="1" t="s">
        <v>85</v>
      </c>
      <c r="AV3855" s="1" t="s">
        <v>2382</v>
      </c>
      <c r="AW3855" s="1" t="s">
        <v>2383</v>
      </c>
      <c r="AX3855" s="1" t="s">
        <v>2384</v>
      </c>
      <c r="AZ3855" s="2">
        <v>45723.482939814814</v>
      </c>
      <c r="BB3855" s="1" t="s">
        <v>89</v>
      </c>
      <c r="BC3855" s="1" t="s">
        <v>90</v>
      </c>
      <c r="BD3855" s="1" t="s">
        <v>91</v>
      </c>
      <c r="BE3855" s="1" t="s">
        <v>18801</v>
      </c>
      <c r="BF3855" s="1" t="s">
        <v>1538</v>
      </c>
    </row>
    <row r="3856" spans="1:58" x14ac:dyDescent="0.35">
      <c r="A3856" s="1">
        <v>3017121</v>
      </c>
      <c r="B3856" s="1" t="s">
        <v>58</v>
      </c>
      <c r="C3856" s="1">
        <v>40255991</v>
      </c>
      <c r="D3856" s="1">
        <v>338673132</v>
      </c>
      <c r="E3856" s="1" t="s">
        <v>59</v>
      </c>
      <c r="F3856" s="1" t="s">
        <v>60</v>
      </c>
      <c r="G3856" s="1" t="s">
        <v>1295</v>
      </c>
      <c r="H3856" s="1" t="s">
        <v>18802</v>
      </c>
      <c r="I3856" s="1">
        <v>772586305</v>
      </c>
      <c r="J3856" s="1" t="s">
        <v>1297</v>
      </c>
      <c r="K3856" s="1">
        <v>12</v>
      </c>
      <c r="L3856" s="1" t="s">
        <v>64</v>
      </c>
      <c r="M3856" s="1" t="s">
        <v>65</v>
      </c>
      <c r="N3856" s="2">
        <v>44995.583333333336</v>
      </c>
      <c r="O3856" s="1" t="s">
        <v>66</v>
      </c>
      <c r="Q3856" s="1" t="s">
        <v>67</v>
      </c>
      <c r="R3856" s="2">
        <v>45722.65284722222</v>
      </c>
      <c r="S3856" s="1" t="s">
        <v>4817</v>
      </c>
      <c r="T3856" s="1" t="s">
        <v>100</v>
      </c>
      <c r="U3856" s="1" t="s">
        <v>70</v>
      </c>
      <c r="V3856" s="1" t="s">
        <v>18803</v>
      </c>
      <c r="W3856" s="1" t="s">
        <v>72</v>
      </c>
      <c r="X3856" s="1" t="s">
        <v>183</v>
      </c>
      <c r="Y3856" s="1" t="s">
        <v>6354</v>
      </c>
      <c r="Z3856" s="1" t="s">
        <v>358</v>
      </c>
      <c r="AA3856" s="1" t="s">
        <v>15494</v>
      </c>
      <c r="AB3856" s="1" t="s">
        <v>124</v>
      </c>
      <c r="AE3856" s="2">
        <v>45722.652858796297</v>
      </c>
      <c r="AF3856" s="1" t="s">
        <v>77</v>
      </c>
      <c r="AH3856" s="1" t="s">
        <v>125</v>
      </c>
      <c r="AI3856" s="1" t="s">
        <v>360</v>
      </c>
      <c r="AJ3856" s="1" t="s">
        <v>283</v>
      </c>
      <c r="AK3856" s="1" t="s">
        <v>18804</v>
      </c>
      <c r="AL3856" s="1" t="s">
        <v>4817</v>
      </c>
      <c r="AM3856" s="2">
        <v>45722.652905092589</v>
      </c>
      <c r="AN3856" s="1" t="s">
        <v>18804</v>
      </c>
      <c r="AP3856" s="1">
        <v>5772333</v>
      </c>
      <c r="AQ3856" s="1" t="s">
        <v>83</v>
      </c>
      <c r="AR3856" s="2">
        <v>45724.692546296297</v>
      </c>
      <c r="AS3856" s="1" t="s">
        <v>84</v>
      </c>
      <c r="AT3856" s="2">
        <v>45724.333333333336</v>
      </c>
      <c r="AU3856" s="1" t="s">
        <v>85</v>
      </c>
      <c r="AV3856" s="1" t="s">
        <v>480</v>
      </c>
      <c r="AW3856" s="1" t="s">
        <v>481</v>
      </c>
      <c r="AX3856" s="1" t="s">
        <v>482</v>
      </c>
      <c r="AZ3856" s="2">
        <v>45724.692546296297</v>
      </c>
      <c r="BB3856" s="1" t="s">
        <v>594</v>
      </c>
      <c r="BC3856" s="1" t="s">
        <v>595</v>
      </c>
      <c r="BD3856" s="1" t="s">
        <v>596</v>
      </c>
      <c r="BE3856" s="1" t="s">
        <v>755</v>
      </c>
      <c r="BF3856" s="1" t="s">
        <v>431</v>
      </c>
    </row>
    <row r="3857" spans="1:58" x14ac:dyDescent="0.35">
      <c r="A3857" s="1">
        <v>3017122</v>
      </c>
      <c r="B3857" s="1" t="s">
        <v>58</v>
      </c>
      <c r="C3857" s="1">
        <v>29724351</v>
      </c>
      <c r="D3857" s="1">
        <v>339431387</v>
      </c>
      <c r="E3857" s="1" t="s">
        <v>59</v>
      </c>
      <c r="F3857" s="1" t="s">
        <v>60</v>
      </c>
      <c r="G3857" s="1" t="s">
        <v>769</v>
      </c>
      <c r="H3857" s="1" t="s">
        <v>18805</v>
      </c>
      <c r="I3857" s="1" t="s">
        <v>3153</v>
      </c>
      <c r="J3857" s="1">
        <v>775021449</v>
      </c>
      <c r="K3857" s="1">
        <v>20</v>
      </c>
      <c r="L3857" s="1" t="s">
        <v>294</v>
      </c>
      <c r="M3857" s="1" t="s">
        <v>295</v>
      </c>
      <c r="N3857" s="2">
        <v>45653.625</v>
      </c>
      <c r="O3857" s="1" t="s">
        <v>520</v>
      </c>
      <c r="Q3857" s="1" t="s">
        <v>67</v>
      </c>
      <c r="R3857" s="2">
        <v>45722.652974537035</v>
      </c>
      <c r="S3857" s="1" t="s">
        <v>3463</v>
      </c>
      <c r="T3857" s="1" t="s">
        <v>412</v>
      </c>
      <c r="U3857" s="1" t="s">
        <v>1189</v>
      </c>
      <c r="V3857" s="1" t="s">
        <v>18806</v>
      </c>
      <c r="Y3857" s="1" t="s">
        <v>452</v>
      </c>
      <c r="Z3857" s="1" t="s">
        <v>388</v>
      </c>
      <c r="AA3857" s="1" t="s">
        <v>389</v>
      </c>
      <c r="AB3857" s="1" t="s">
        <v>124</v>
      </c>
      <c r="AC3857" s="1" t="s">
        <v>18807</v>
      </c>
      <c r="AE3857" s="2">
        <v>45722.653124999997</v>
      </c>
      <c r="AF3857" s="1" t="s">
        <v>417</v>
      </c>
      <c r="AG3857" s="1">
        <v>48</v>
      </c>
      <c r="AH3857" s="1" t="s">
        <v>125</v>
      </c>
      <c r="AI3857" s="1" t="s">
        <v>464</v>
      </c>
      <c r="AJ3857" s="1" t="s">
        <v>465</v>
      </c>
      <c r="AK3857" s="1" t="s">
        <v>18808</v>
      </c>
      <c r="AL3857" s="1" t="s">
        <v>3463</v>
      </c>
      <c r="AM3857" s="2">
        <v>45722.653148148151</v>
      </c>
      <c r="AO3857" s="1" t="s">
        <v>3463</v>
      </c>
      <c r="AP3857" s="1">
        <v>5772337</v>
      </c>
      <c r="AQ3857" s="1" t="s">
        <v>83</v>
      </c>
      <c r="AR3857" s="2">
        <v>45722.679212962961</v>
      </c>
      <c r="AS3857" s="1" t="s">
        <v>84</v>
      </c>
      <c r="AT3857" s="2">
        <v>45722.333333333336</v>
      </c>
      <c r="AU3857" s="1" t="s">
        <v>85</v>
      </c>
      <c r="AV3857" s="1" t="s">
        <v>468</v>
      </c>
      <c r="AW3857" s="1" t="s">
        <v>469</v>
      </c>
      <c r="AX3857" s="1" t="s">
        <v>470</v>
      </c>
      <c r="AY3857" s="2">
        <v>45724.653124999997</v>
      </c>
      <c r="AZ3857" s="2">
        <v>45722.679212962961</v>
      </c>
      <c r="BA3857" s="1" t="s">
        <v>419</v>
      </c>
      <c r="BB3857" s="1" t="s">
        <v>367</v>
      </c>
      <c r="BC3857" s="1" t="s">
        <v>368</v>
      </c>
      <c r="BD3857" s="1" t="s">
        <v>368</v>
      </c>
      <c r="BE3857" s="1" t="s">
        <v>18809</v>
      </c>
      <c r="BF3857" s="1" t="s">
        <v>421</v>
      </c>
    </row>
    <row r="3858" spans="1:58" x14ac:dyDescent="0.35">
      <c r="A3858" s="1">
        <v>3017123</v>
      </c>
      <c r="B3858" s="1" t="s">
        <v>58</v>
      </c>
      <c r="C3858" s="1">
        <v>42716441</v>
      </c>
      <c r="D3858" s="1">
        <v>338011511</v>
      </c>
      <c r="E3858" s="1" t="s">
        <v>59</v>
      </c>
      <c r="F3858" s="1" t="s">
        <v>60</v>
      </c>
      <c r="G3858" s="1" t="s">
        <v>876</v>
      </c>
      <c r="H3858" s="1" t="s">
        <v>12694</v>
      </c>
      <c r="I3858" s="1">
        <v>776498701</v>
      </c>
      <c r="J3858" s="1" t="s">
        <v>18810</v>
      </c>
      <c r="K3858" s="1">
        <v>12</v>
      </c>
      <c r="L3858" s="1" t="s">
        <v>64</v>
      </c>
      <c r="M3858" s="1" t="s">
        <v>65</v>
      </c>
      <c r="N3858" s="2">
        <v>45358.469525462962</v>
      </c>
      <c r="O3858" s="1" t="s">
        <v>180</v>
      </c>
      <c r="Q3858" s="1" t="s">
        <v>67</v>
      </c>
      <c r="R3858" s="2">
        <v>45722.654189814813</v>
      </c>
      <c r="S3858" s="1" t="s">
        <v>4164</v>
      </c>
      <c r="T3858" s="1" t="s">
        <v>639</v>
      </c>
      <c r="U3858" s="1" t="s">
        <v>70</v>
      </c>
      <c r="V3858" s="1" t="s">
        <v>18810</v>
      </c>
      <c r="W3858" s="1" t="s">
        <v>72</v>
      </c>
      <c r="X3858" s="1" t="s">
        <v>73</v>
      </c>
      <c r="Y3858" s="1" t="s">
        <v>2359</v>
      </c>
      <c r="Z3858" s="1" t="s">
        <v>11398</v>
      </c>
      <c r="AA3858" s="1" t="s">
        <v>11399</v>
      </c>
      <c r="AB3858" s="1" t="s">
        <v>124</v>
      </c>
      <c r="AE3858" s="2">
        <v>45722.655798611115</v>
      </c>
      <c r="AF3858" s="1" t="s">
        <v>77</v>
      </c>
      <c r="AH3858" s="1" t="s">
        <v>125</v>
      </c>
      <c r="AI3858" s="1" t="s">
        <v>79</v>
      </c>
      <c r="AJ3858" s="1" t="s">
        <v>283</v>
      </c>
      <c r="AK3858" s="1" t="s">
        <v>5405</v>
      </c>
      <c r="AL3858" s="1" t="s">
        <v>4164</v>
      </c>
      <c r="AM3858" s="2">
        <v>45722.65587962963</v>
      </c>
      <c r="AO3858" s="1" t="s">
        <v>4164</v>
      </c>
      <c r="AP3858" s="1">
        <v>5772351</v>
      </c>
      <c r="AQ3858" s="1" t="s">
        <v>83</v>
      </c>
      <c r="AR3858" s="2">
        <v>45722.656400462962</v>
      </c>
      <c r="AS3858" s="1" t="s">
        <v>84</v>
      </c>
      <c r="AT3858" s="2">
        <v>45722.333333333336</v>
      </c>
      <c r="AU3858" s="1" t="s">
        <v>85</v>
      </c>
      <c r="AV3858" s="1" t="s">
        <v>2382</v>
      </c>
      <c r="AW3858" s="1" t="s">
        <v>2383</v>
      </c>
      <c r="AX3858" s="1" t="s">
        <v>5765</v>
      </c>
      <c r="AZ3858" s="2">
        <v>45722.656400462962</v>
      </c>
      <c r="BB3858" s="1" t="s">
        <v>367</v>
      </c>
      <c r="BC3858" s="1" t="s">
        <v>368</v>
      </c>
      <c r="BD3858" s="1" t="s">
        <v>368</v>
      </c>
      <c r="BE3858" s="1" t="s">
        <v>5405</v>
      </c>
      <c r="BF3858" s="1" t="s">
        <v>4164</v>
      </c>
    </row>
    <row r="3859" spans="1:58" x14ac:dyDescent="0.35">
      <c r="A3859" s="1">
        <v>3017124</v>
      </c>
      <c r="B3859" s="1" t="s">
        <v>58</v>
      </c>
      <c r="C3859" s="1">
        <v>41967911</v>
      </c>
      <c r="D3859" s="1">
        <v>339993678</v>
      </c>
      <c r="E3859" s="1" t="s">
        <v>59</v>
      </c>
      <c r="F3859" s="1" t="s">
        <v>60</v>
      </c>
      <c r="G3859" s="1" t="s">
        <v>9199</v>
      </c>
      <c r="H3859" s="1" t="s">
        <v>18811</v>
      </c>
      <c r="I3859" s="1">
        <v>783859910</v>
      </c>
      <c r="J3859" s="1" t="s">
        <v>18812</v>
      </c>
      <c r="K3859" s="1">
        <v>14</v>
      </c>
      <c r="L3859" s="1" t="s">
        <v>64</v>
      </c>
      <c r="M3859" s="1" t="s">
        <v>65</v>
      </c>
      <c r="N3859" s="2">
        <v>45233.791666666664</v>
      </c>
      <c r="O3859" s="1" t="s">
        <v>66</v>
      </c>
      <c r="Q3859" s="1" t="s">
        <v>67</v>
      </c>
      <c r="R3859" s="2">
        <v>45722.655231481483</v>
      </c>
      <c r="S3859" s="1" t="s">
        <v>8591</v>
      </c>
      <c r="T3859" s="1" t="s">
        <v>69</v>
      </c>
      <c r="U3859" s="1" t="s">
        <v>70</v>
      </c>
      <c r="V3859" s="1" t="s">
        <v>18813</v>
      </c>
      <c r="Y3859" s="1" t="s">
        <v>5744</v>
      </c>
      <c r="Z3859" s="1" t="s">
        <v>841</v>
      </c>
      <c r="AA3859" s="1" t="s">
        <v>7965</v>
      </c>
      <c r="AB3859" s="1" t="s">
        <v>18814</v>
      </c>
      <c r="AE3859" s="2">
        <v>45722.655243055553</v>
      </c>
      <c r="AF3859" s="1" t="s">
        <v>77</v>
      </c>
      <c r="AH3859" s="1" t="s">
        <v>125</v>
      </c>
      <c r="AI3859" s="1" t="s">
        <v>79</v>
      </c>
      <c r="AJ3859" s="1" t="s">
        <v>378</v>
      </c>
      <c r="AK3859" s="1" t="s">
        <v>18815</v>
      </c>
      <c r="AL3859" s="1" t="s">
        <v>8591</v>
      </c>
      <c r="AM3859" s="2">
        <v>45722.655289351853</v>
      </c>
      <c r="AN3859" s="1" t="s">
        <v>18815</v>
      </c>
      <c r="AP3859" s="1">
        <v>5772349</v>
      </c>
      <c r="AQ3859" s="1" t="s">
        <v>83</v>
      </c>
      <c r="AR3859" s="2">
        <v>45723.449930555558</v>
      </c>
      <c r="AS3859" s="1" t="s">
        <v>84</v>
      </c>
      <c r="AT3859" s="2">
        <v>45724.333333333336</v>
      </c>
      <c r="AU3859" s="1" t="s">
        <v>85</v>
      </c>
      <c r="AV3859" s="1" t="s">
        <v>1328</v>
      </c>
      <c r="AW3859" s="1" t="s">
        <v>1329</v>
      </c>
      <c r="AX3859" s="1" t="s">
        <v>3897</v>
      </c>
      <c r="AZ3859" s="2">
        <v>45723.449930555558</v>
      </c>
      <c r="BB3859" s="1" t="s">
        <v>765</v>
      </c>
      <c r="BC3859" s="1" t="s">
        <v>766</v>
      </c>
      <c r="BD3859" s="1" t="s">
        <v>767</v>
      </c>
      <c r="BE3859" s="1" t="s">
        <v>18816</v>
      </c>
      <c r="BF3859" s="1" t="s">
        <v>914</v>
      </c>
    </row>
    <row r="3860" spans="1:58" x14ac:dyDescent="0.35">
      <c r="A3860" s="1">
        <v>3017125</v>
      </c>
      <c r="B3860" s="1" t="s">
        <v>58</v>
      </c>
      <c r="C3860" s="1">
        <v>42014241</v>
      </c>
      <c r="D3860" s="1">
        <v>339010021</v>
      </c>
      <c r="E3860" s="1" t="s">
        <v>59</v>
      </c>
      <c r="F3860" s="1" t="s">
        <v>60</v>
      </c>
      <c r="G3860" s="1" t="s">
        <v>1177</v>
      </c>
      <c r="H3860" s="1" t="s">
        <v>496</v>
      </c>
      <c r="I3860" s="1">
        <v>783022600</v>
      </c>
      <c r="J3860" s="1" t="s">
        <v>18817</v>
      </c>
      <c r="K3860" s="1">
        <v>14</v>
      </c>
      <c r="L3860" s="1" t="s">
        <v>64</v>
      </c>
      <c r="M3860" s="1" t="s">
        <v>65</v>
      </c>
      <c r="N3860" s="2">
        <v>45238.490127314813</v>
      </c>
      <c r="O3860" s="1" t="s">
        <v>66</v>
      </c>
      <c r="Q3860" s="1" t="s">
        <v>67</v>
      </c>
      <c r="R3860" s="2">
        <v>45722.655694444446</v>
      </c>
      <c r="S3860" s="1" t="s">
        <v>7546</v>
      </c>
      <c r="T3860" s="1" t="s">
        <v>1452</v>
      </c>
      <c r="U3860" s="1" t="s">
        <v>640</v>
      </c>
      <c r="V3860" s="1" t="s">
        <v>18818</v>
      </c>
      <c r="W3860" s="1" t="s">
        <v>263</v>
      </c>
      <c r="X3860" s="1" t="s">
        <v>840</v>
      </c>
      <c r="Y3860" s="1" t="s">
        <v>5260</v>
      </c>
      <c r="Z3860" s="1" t="s">
        <v>4276</v>
      </c>
      <c r="AA3860" s="1" t="s">
        <v>18819</v>
      </c>
      <c r="AB3860" s="1" t="s">
        <v>124</v>
      </c>
      <c r="AE3860" s="2">
        <v>45722.655706018515</v>
      </c>
      <c r="AF3860" s="1" t="s">
        <v>77</v>
      </c>
      <c r="AH3860" s="1" t="s">
        <v>125</v>
      </c>
      <c r="AI3860" s="1" t="s">
        <v>79</v>
      </c>
      <c r="AJ3860" s="1" t="s">
        <v>283</v>
      </c>
      <c r="AK3860" s="1" t="s">
        <v>18818</v>
      </c>
      <c r="AL3860" s="1" t="s">
        <v>7546</v>
      </c>
      <c r="AM3860" s="2">
        <v>45722.655740740738</v>
      </c>
      <c r="AN3860" s="1" t="s">
        <v>18818</v>
      </c>
      <c r="AP3860" s="1">
        <v>5772350</v>
      </c>
      <c r="AQ3860" s="1" t="s">
        <v>83</v>
      </c>
      <c r="AR3860" s="2">
        <v>45723.469768518517</v>
      </c>
      <c r="AS3860" s="1" t="s">
        <v>84</v>
      </c>
      <c r="AT3860" s="2">
        <v>45724.333333333336</v>
      </c>
      <c r="AU3860" s="1" t="s">
        <v>85</v>
      </c>
      <c r="AV3860" s="1" t="s">
        <v>1328</v>
      </c>
      <c r="AW3860" s="1" t="s">
        <v>1329</v>
      </c>
      <c r="AX3860" s="1" t="s">
        <v>1330</v>
      </c>
      <c r="AZ3860" s="2">
        <v>45723.469768518517</v>
      </c>
      <c r="BB3860" s="1" t="s">
        <v>1425</v>
      </c>
      <c r="BC3860" s="1" t="s">
        <v>1426</v>
      </c>
      <c r="BD3860" s="1" t="s">
        <v>1427</v>
      </c>
      <c r="BE3860" s="1" t="s">
        <v>18820</v>
      </c>
      <c r="BF3860" s="1" t="s">
        <v>735</v>
      </c>
    </row>
    <row r="3861" spans="1:58" x14ac:dyDescent="0.35">
      <c r="A3861" s="1">
        <v>3017126</v>
      </c>
      <c r="B3861" s="1" t="s">
        <v>58</v>
      </c>
      <c r="C3861" s="1">
        <v>29833151</v>
      </c>
      <c r="D3861" s="1">
        <v>339020993</v>
      </c>
      <c r="E3861" s="1" t="s">
        <v>59</v>
      </c>
      <c r="F3861" s="1" t="s">
        <v>60</v>
      </c>
      <c r="G3861" s="1" t="s">
        <v>18821</v>
      </c>
      <c r="H3861" s="1" t="s">
        <v>18822</v>
      </c>
      <c r="I3861" s="1" t="s">
        <v>18823</v>
      </c>
      <c r="J3861" s="1" t="s">
        <v>18824</v>
      </c>
      <c r="K3861" s="1">
        <v>20</v>
      </c>
      <c r="L3861" s="1" t="s">
        <v>1008</v>
      </c>
      <c r="M3861" s="1" t="s">
        <v>1009</v>
      </c>
      <c r="N3861" s="2">
        <v>45422.666666666664</v>
      </c>
      <c r="O3861" s="1" t="s">
        <v>2009</v>
      </c>
      <c r="Q3861" s="1" t="s">
        <v>67</v>
      </c>
      <c r="R3861" s="2">
        <v>45722.656886574077</v>
      </c>
      <c r="S3861" s="1" t="s">
        <v>3789</v>
      </c>
      <c r="T3861" s="1" t="s">
        <v>412</v>
      </c>
      <c r="U3861" s="1" t="s">
        <v>101</v>
      </c>
      <c r="V3861" s="1" t="s">
        <v>18825</v>
      </c>
      <c r="W3861" s="1" t="s">
        <v>785</v>
      </c>
      <c r="X3861" s="1" t="s">
        <v>785</v>
      </c>
      <c r="Y3861" s="1" t="s">
        <v>16564</v>
      </c>
      <c r="Z3861" s="1" t="s">
        <v>5663</v>
      </c>
      <c r="AA3861" s="1" t="s">
        <v>5663</v>
      </c>
      <c r="AB3861" s="1" t="s">
        <v>124</v>
      </c>
      <c r="AE3861" s="2">
        <v>45722.657164351855</v>
      </c>
      <c r="AF3861" s="1" t="s">
        <v>77</v>
      </c>
      <c r="AH3861" s="1" t="s">
        <v>125</v>
      </c>
      <c r="AI3861" s="1" t="s">
        <v>464</v>
      </c>
      <c r="AJ3861" s="1" t="s">
        <v>465</v>
      </c>
      <c r="AK3861" s="1" t="s">
        <v>18826</v>
      </c>
      <c r="AL3861" s="1" t="s">
        <v>3789</v>
      </c>
      <c r="AM3861" s="2">
        <v>45722.65729166667</v>
      </c>
      <c r="AO3861" s="1" t="s">
        <v>3789</v>
      </c>
      <c r="AP3861" s="1">
        <v>5772364</v>
      </c>
      <c r="AQ3861" s="1" t="s">
        <v>83</v>
      </c>
      <c r="AR3861" s="2">
        <v>45723.52416666667</v>
      </c>
      <c r="AS3861" s="1" t="s">
        <v>84</v>
      </c>
      <c r="AT3861" s="2">
        <v>45722.333333333336</v>
      </c>
      <c r="AU3861" s="1" t="s">
        <v>573</v>
      </c>
      <c r="AV3861" s="1" t="s">
        <v>790</v>
      </c>
      <c r="AW3861" s="1" t="s">
        <v>791</v>
      </c>
      <c r="AX3861" s="1" t="s">
        <v>2207</v>
      </c>
      <c r="AZ3861" s="2">
        <v>45723.52416666667</v>
      </c>
      <c r="BB3861" s="1" t="s">
        <v>813</v>
      </c>
      <c r="BC3861" s="1" t="s">
        <v>814</v>
      </c>
      <c r="BD3861" s="1" t="s">
        <v>815</v>
      </c>
      <c r="BE3861" s="1" t="s">
        <v>18827</v>
      </c>
      <c r="BF3861" s="1" t="s">
        <v>657</v>
      </c>
    </row>
    <row r="3862" spans="1:58" x14ac:dyDescent="0.35">
      <c r="A3862" s="1">
        <v>3017127</v>
      </c>
      <c r="B3862" s="1" t="s">
        <v>58</v>
      </c>
      <c r="C3862" s="1">
        <v>42716441</v>
      </c>
      <c r="D3862" s="1">
        <v>338011511</v>
      </c>
      <c r="E3862" s="1" t="s">
        <v>59</v>
      </c>
      <c r="F3862" s="1" t="s">
        <v>60</v>
      </c>
      <c r="G3862" s="1" t="s">
        <v>876</v>
      </c>
      <c r="H3862" s="1" t="s">
        <v>12694</v>
      </c>
      <c r="I3862" s="1">
        <v>776498701</v>
      </c>
      <c r="J3862" s="1" t="s">
        <v>18810</v>
      </c>
      <c r="K3862" s="1">
        <v>12</v>
      </c>
      <c r="L3862" s="1" t="s">
        <v>64</v>
      </c>
      <c r="M3862" s="1" t="s">
        <v>65</v>
      </c>
      <c r="N3862" s="2">
        <v>45358.469525462962</v>
      </c>
      <c r="O3862" s="1" t="s">
        <v>180</v>
      </c>
      <c r="Q3862" s="1" t="s">
        <v>67</v>
      </c>
      <c r="R3862" s="2">
        <v>45722.656909722224</v>
      </c>
      <c r="S3862" s="1" t="s">
        <v>4164</v>
      </c>
      <c r="T3862" s="1" t="s">
        <v>639</v>
      </c>
      <c r="U3862" s="1" t="s">
        <v>603</v>
      </c>
      <c r="V3862" s="1" t="s">
        <v>18810</v>
      </c>
      <c r="W3862" s="1" t="s">
        <v>72</v>
      </c>
      <c r="X3862" s="1" t="s">
        <v>73</v>
      </c>
      <c r="Y3862" s="1" t="s">
        <v>2359</v>
      </c>
      <c r="Z3862" s="1" t="s">
        <v>11398</v>
      </c>
      <c r="AA3862" s="1" t="s">
        <v>11399</v>
      </c>
      <c r="AB3862" s="1" t="s">
        <v>124</v>
      </c>
      <c r="AE3862" s="2">
        <v>45722.658333333333</v>
      </c>
      <c r="AF3862" s="1" t="s">
        <v>77</v>
      </c>
      <c r="AH3862" s="1" t="s">
        <v>125</v>
      </c>
      <c r="AI3862" s="1" t="s">
        <v>79</v>
      </c>
      <c r="AJ3862" s="1" t="s">
        <v>283</v>
      </c>
      <c r="AK3862" s="1" t="s">
        <v>18828</v>
      </c>
      <c r="AL3862" s="1" t="s">
        <v>4164</v>
      </c>
      <c r="AM3862" s="2">
        <v>45722.658402777779</v>
      </c>
      <c r="AO3862" s="1" t="s">
        <v>4164</v>
      </c>
      <c r="AP3862" s="1">
        <v>5772373</v>
      </c>
      <c r="AQ3862" s="1" t="s">
        <v>83</v>
      </c>
      <c r="AR3862" s="2">
        <v>45723.454768518517</v>
      </c>
      <c r="AS3862" s="1" t="s">
        <v>84</v>
      </c>
      <c r="AT3862" s="2">
        <v>45722.350694444445</v>
      </c>
      <c r="AU3862" s="1" t="s">
        <v>85</v>
      </c>
      <c r="AV3862" s="1" t="s">
        <v>2382</v>
      </c>
      <c r="AW3862" s="1" t="s">
        <v>2383</v>
      </c>
      <c r="AX3862" s="1" t="s">
        <v>2384</v>
      </c>
      <c r="AZ3862" s="2">
        <v>45723.454768518517</v>
      </c>
      <c r="BB3862" s="1" t="s">
        <v>1026</v>
      </c>
      <c r="BC3862" s="1" t="s">
        <v>951</v>
      </c>
      <c r="BD3862" s="1" t="s">
        <v>815</v>
      </c>
      <c r="BE3862" s="1" t="s">
        <v>18829</v>
      </c>
      <c r="BF3862" s="1" t="s">
        <v>363</v>
      </c>
    </row>
    <row r="3863" spans="1:58" x14ac:dyDescent="0.35">
      <c r="A3863" s="1">
        <v>3017128</v>
      </c>
      <c r="B3863" s="1" t="s">
        <v>58</v>
      </c>
      <c r="C3863" s="1">
        <v>39950611</v>
      </c>
      <c r="D3863" s="1">
        <v>339516519</v>
      </c>
      <c r="E3863" s="1" t="s">
        <v>59</v>
      </c>
      <c r="F3863" s="1" t="s">
        <v>60</v>
      </c>
      <c r="G3863" s="1" t="s">
        <v>3356</v>
      </c>
      <c r="H3863" s="1" t="s">
        <v>18830</v>
      </c>
      <c r="I3863" s="1">
        <v>774494794</v>
      </c>
      <c r="J3863" s="1" t="s">
        <v>18831</v>
      </c>
      <c r="K3863" s="1">
        <v>12</v>
      </c>
      <c r="L3863" s="1" t="s">
        <v>64</v>
      </c>
      <c r="M3863" s="1" t="s">
        <v>65</v>
      </c>
      <c r="N3863" s="2">
        <v>45005.535231481481</v>
      </c>
      <c r="O3863" s="1" t="s">
        <v>66</v>
      </c>
      <c r="Q3863" s="1" t="s">
        <v>67</v>
      </c>
      <c r="R3863" s="2">
        <v>45722.657847222225</v>
      </c>
      <c r="S3863" s="1" t="s">
        <v>5892</v>
      </c>
      <c r="T3863" s="1" t="s">
        <v>100</v>
      </c>
      <c r="U3863" s="1" t="s">
        <v>101</v>
      </c>
      <c r="V3863" s="1" t="s">
        <v>18832</v>
      </c>
      <c r="W3863" s="1" t="s">
        <v>263</v>
      </c>
      <c r="X3863" s="1" t="s">
        <v>263</v>
      </c>
      <c r="Y3863" s="1" t="s">
        <v>11688</v>
      </c>
      <c r="Z3863" s="1" t="s">
        <v>964</v>
      </c>
      <c r="AA3863" s="1" t="s">
        <v>2020</v>
      </c>
      <c r="AB3863" s="1" t="s">
        <v>124</v>
      </c>
      <c r="AE3863" s="2">
        <v>45722.657858796294</v>
      </c>
      <c r="AF3863" s="1" t="s">
        <v>77</v>
      </c>
      <c r="AH3863" s="1" t="s">
        <v>125</v>
      </c>
      <c r="AI3863" s="1" t="s">
        <v>79</v>
      </c>
      <c r="AJ3863" s="1" t="s">
        <v>283</v>
      </c>
      <c r="AK3863" s="1" t="s">
        <v>18833</v>
      </c>
      <c r="AL3863" s="1" t="s">
        <v>5892</v>
      </c>
      <c r="AM3863" s="2">
        <v>45722.657893518517</v>
      </c>
      <c r="AN3863" s="1" t="s">
        <v>18833</v>
      </c>
      <c r="AP3863" s="1">
        <v>5772366</v>
      </c>
      <c r="AQ3863" s="1" t="s">
        <v>83</v>
      </c>
      <c r="AR3863" s="2">
        <v>45724.433935185189</v>
      </c>
      <c r="AS3863" s="1" t="s">
        <v>84</v>
      </c>
      <c r="AT3863" s="2">
        <v>45724.340277777781</v>
      </c>
      <c r="AU3863" s="1" t="s">
        <v>85</v>
      </c>
      <c r="AV3863" s="1" t="s">
        <v>108</v>
      </c>
      <c r="AW3863" s="1" t="s">
        <v>109</v>
      </c>
      <c r="AX3863" s="1" t="s">
        <v>1965</v>
      </c>
      <c r="AZ3863" s="2">
        <v>45724.433935185189</v>
      </c>
      <c r="BB3863" s="1" t="s">
        <v>1026</v>
      </c>
      <c r="BC3863" s="1" t="s">
        <v>951</v>
      </c>
      <c r="BD3863" s="1" t="s">
        <v>815</v>
      </c>
      <c r="BE3863" s="1" t="s">
        <v>17173</v>
      </c>
      <c r="BF3863" s="1" t="s">
        <v>274</v>
      </c>
    </row>
    <row r="3864" spans="1:58" x14ac:dyDescent="0.35">
      <c r="A3864" s="1">
        <v>3017129</v>
      </c>
      <c r="B3864" s="1" t="s">
        <v>58</v>
      </c>
      <c r="C3864" s="1">
        <v>33119931</v>
      </c>
      <c r="D3864" s="1">
        <v>338772620</v>
      </c>
      <c r="E3864" s="1" t="s">
        <v>59</v>
      </c>
      <c r="F3864" s="1" t="s">
        <v>60</v>
      </c>
      <c r="G3864" s="1" t="s">
        <v>138</v>
      </c>
      <c r="H3864" s="1" t="s">
        <v>18834</v>
      </c>
      <c r="I3864" s="1">
        <v>775684728</v>
      </c>
      <c r="J3864" s="1" t="s">
        <v>3513</v>
      </c>
      <c r="K3864" s="1">
        <v>16</v>
      </c>
      <c r="L3864" s="1" t="s">
        <v>64</v>
      </c>
      <c r="M3864" s="1" t="s">
        <v>65</v>
      </c>
      <c r="N3864" s="2">
        <v>45145.5</v>
      </c>
      <c r="O3864" s="1" t="s">
        <v>66</v>
      </c>
      <c r="Q3864" s="1" t="s">
        <v>67</v>
      </c>
      <c r="R3864" s="2">
        <v>45722.658310185187</v>
      </c>
      <c r="S3864" s="1" t="s">
        <v>752</v>
      </c>
      <c r="T3864" s="1" t="s">
        <v>69</v>
      </c>
      <c r="U3864" s="1" t="s">
        <v>70</v>
      </c>
      <c r="V3864" s="1" t="s">
        <v>18835</v>
      </c>
      <c r="W3864" s="1" t="s">
        <v>162</v>
      </c>
      <c r="X3864" s="1" t="s">
        <v>163</v>
      </c>
      <c r="Y3864" s="1" t="s">
        <v>4575</v>
      </c>
      <c r="Z3864" s="1" t="s">
        <v>165</v>
      </c>
      <c r="AA3864" s="1" t="s">
        <v>12753</v>
      </c>
      <c r="AB3864" s="1" t="s">
        <v>18836</v>
      </c>
      <c r="AE3864" s="2">
        <v>45722.658333333333</v>
      </c>
      <c r="AF3864" s="1" t="s">
        <v>77</v>
      </c>
      <c r="AH3864" s="1" t="s">
        <v>125</v>
      </c>
      <c r="AI3864" s="1" t="s">
        <v>79</v>
      </c>
      <c r="AJ3864" s="1" t="s">
        <v>2542</v>
      </c>
      <c r="AK3864" s="1" t="s">
        <v>18837</v>
      </c>
      <c r="AL3864" s="1" t="s">
        <v>752</v>
      </c>
      <c r="AM3864" s="2">
        <v>45722.658368055556</v>
      </c>
      <c r="AN3864" s="1" t="s">
        <v>18837</v>
      </c>
      <c r="AP3864" s="1">
        <v>5772371</v>
      </c>
      <c r="AQ3864" s="1" t="s">
        <v>83</v>
      </c>
      <c r="AR3864" s="2">
        <v>45723.681215277778</v>
      </c>
      <c r="AS3864" s="1" t="s">
        <v>84</v>
      </c>
      <c r="AT3864" s="2">
        <v>45724.333333333336</v>
      </c>
      <c r="AU3864" s="1" t="s">
        <v>85</v>
      </c>
      <c r="AV3864" s="1" t="s">
        <v>169</v>
      </c>
      <c r="AW3864" s="1" t="s">
        <v>170</v>
      </c>
      <c r="AX3864" s="1" t="s">
        <v>1734</v>
      </c>
      <c r="AZ3864" s="2">
        <v>45723.681215277778</v>
      </c>
      <c r="BB3864" s="1" t="s">
        <v>9983</v>
      </c>
      <c r="BC3864" s="1" t="s">
        <v>9984</v>
      </c>
      <c r="BD3864" s="1" t="s">
        <v>815</v>
      </c>
      <c r="BE3864" s="1" t="s">
        <v>18838</v>
      </c>
      <c r="BF3864" s="1" t="s">
        <v>325</v>
      </c>
    </row>
    <row r="3865" spans="1:58" x14ac:dyDescent="0.35">
      <c r="A3865" s="1">
        <v>3017130</v>
      </c>
      <c r="B3865" s="1" t="s">
        <v>58</v>
      </c>
      <c r="C3865" s="1">
        <v>45057201</v>
      </c>
      <c r="D3865" s="1">
        <v>338610182</v>
      </c>
      <c r="E3865" s="1" t="s">
        <v>59</v>
      </c>
      <c r="F3865" s="1" t="s">
        <v>60</v>
      </c>
      <c r="G3865" s="1" t="s">
        <v>224</v>
      </c>
      <c r="H3865" s="1" t="s">
        <v>18839</v>
      </c>
      <c r="I3865" s="1">
        <v>778045890</v>
      </c>
      <c r="J3865" s="1" t="s">
        <v>408</v>
      </c>
      <c r="K3865" s="1">
        <v>13</v>
      </c>
      <c r="L3865" s="1" t="s">
        <v>64</v>
      </c>
      <c r="M3865" s="1" t="s">
        <v>65</v>
      </c>
      <c r="N3865" s="2">
        <v>45662.541666666664</v>
      </c>
      <c r="O3865" s="1" t="s">
        <v>66</v>
      </c>
      <c r="Q3865" s="1" t="s">
        <v>67</v>
      </c>
      <c r="R3865" s="2">
        <v>45722.658553240741</v>
      </c>
      <c r="S3865" s="1" t="s">
        <v>261</v>
      </c>
      <c r="T3865" s="1" t="s">
        <v>69</v>
      </c>
      <c r="U3865" s="1" t="s">
        <v>2761</v>
      </c>
      <c r="V3865" s="1" t="s">
        <v>18840</v>
      </c>
      <c r="Y3865" s="1" t="s">
        <v>943</v>
      </c>
      <c r="Z3865" s="1" t="s">
        <v>165</v>
      </c>
      <c r="AA3865" s="1" t="s">
        <v>4066</v>
      </c>
      <c r="AB3865" s="1" t="s">
        <v>18841</v>
      </c>
      <c r="AE3865" s="2">
        <v>45722.658564814818</v>
      </c>
      <c r="AF3865" s="1" t="s">
        <v>77</v>
      </c>
      <c r="AH3865" s="1" t="s">
        <v>125</v>
      </c>
      <c r="AI3865" s="1" t="s">
        <v>79</v>
      </c>
      <c r="AJ3865" s="1" t="s">
        <v>147</v>
      </c>
      <c r="AK3865" s="1" t="s">
        <v>18840</v>
      </c>
      <c r="AL3865" s="1" t="s">
        <v>261</v>
      </c>
      <c r="AM3865" s="2">
        <v>45722.658599537041</v>
      </c>
      <c r="AN3865" s="1" t="s">
        <v>18840</v>
      </c>
      <c r="AP3865" s="1">
        <v>5772374</v>
      </c>
      <c r="AQ3865" s="1" t="s">
        <v>83</v>
      </c>
      <c r="AR3865" s="2">
        <v>45723.708078703705</v>
      </c>
      <c r="AS3865" s="1" t="s">
        <v>84</v>
      </c>
      <c r="AT3865" s="2">
        <v>45724.333333333336</v>
      </c>
      <c r="AU3865" s="1" t="s">
        <v>85</v>
      </c>
      <c r="AV3865" s="1" t="s">
        <v>169</v>
      </c>
      <c r="AW3865" s="1" t="s">
        <v>170</v>
      </c>
      <c r="AX3865" s="1" t="s">
        <v>5919</v>
      </c>
      <c r="AZ3865" s="2">
        <v>45723.708078703705</v>
      </c>
      <c r="BB3865" s="1" t="s">
        <v>504</v>
      </c>
      <c r="BC3865" s="1" t="s">
        <v>505</v>
      </c>
      <c r="BD3865" s="1" t="s">
        <v>506</v>
      </c>
      <c r="BE3865" s="1" t="s">
        <v>18842</v>
      </c>
      <c r="BF3865" s="1" t="s">
        <v>176</v>
      </c>
    </row>
    <row r="3866" spans="1:58" x14ac:dyDescent="0.35">
      <c r="A3866" s="1">
        <v>3017131</v>
      </c>
      <c r="B3866" s="1" t="s">
        <v>58</v>
      </c>
      <c r="C3866" s="1">
        <v>39783171</v>
      </c>
      <c r="D3866" s="1">
        <v>338931051</v>
      </c>
      <c r="E3866" s="1" t="s">
        <v>59</v>
      </c>
      <c r="F3866" s="1" t="s">
        <v>60</v>
      </c>
      <c r="G3866" s="1" t="s">
        <v>18843</v>
      </c>
      <c r="H3866" s="1" t="s">
        <v>18844</v>
      </c>
      <c r="I3866" s="1">
        <v>774829611</v>
      </c>
      <c r="J3866" s="1" t="s">
        <v>18845</v>
      </c>
      <c r="K3866" s="1">
        <v>12</v>
      </c>
      <c r="L3866" s="1" t="s">
        <v>64</v>
      </c>
      <c r="M3866" s="1" t="s">
        <v>65</v>
      </c>
      <c r="N3866" s="2">
        <v>45611.708333333336</v>
      </c>
      <c r="O3866" s="1" t="s">
        <v>66</v>
      </c>
      <c r="Q3866" s="1" t="s">
        <v>67</v>
      </c>
      <c r="R3866" s="2">
        <v>45722.659016203703</v>
      </c>
      <c r="S3866" s="1" t="s">
        <v>849</v>
      </c>
      <c r="T3866" s="1" t="s">
        <v>69</v>
      </c>
      <c r="U3866" s="1" t="s">
        <v>101</v>
      </c>
      <c r="V3866" s="1" t="s">
        <v>18846</v>
      </c>
      <c r="W3866" s="1" t="s">
        <v>653</v>
      </c>
      <c r="X3866" s="1" t="s">
        <v>654</v>
      </c>
      <c r="Y3866" s="1" t="s">
        <v>6536</v>
      </c>
      <c r="Z3866" s="1" t="s">
        <v>606</v>
      </c>
      <c r="AA3866" s="1" t="s">
        <v>18847</v>
      </c>
      <c r="AB3866" s="1" t="s">
        <v>18848</v>
      </c>
      <c r="AE3866" s="2">
        <v>45722.65902777778</v>
      </c>
      <c r="AF3866" s="1" t="s">
        <v>77</v>
      </c>
      <c r="AH3866" s="1" t="s">
        <v>125</v>
      </c>
      <c r="AI3866" s="1" t="s">
        <v>79</v>
      </c>
      <c r="AJ3866" s="1" t="s">
        <v>283</v>
      </c>
      <c r="AK3866" s="1" t="s">
        <v>18849</v>
      </c>
      <c r="AL3866" s="1" t="s">
        <v>849</v>
      </c>
      <c r="AM3866" s="2">
        <v>45722.659097222226</v>
      </c>
      <c r="AN3866" s="1" t="s">
        <v>18849</v>
      </c>
      <c r="AP3866" s="1">
        <v>5772388</v>
      </c>
      <c r="AQ3866" s="1" t="s">
        <v>83</v>
      </c>
      <c r="AR3866" s="2">
        <v>45724.466886574075</v>
      </c>
      <c r="AS3866" s="1" t="s">
        <v>84</v>
      </c>
      <c r="AT3866" s="2">
        <v>45724.333333333336</v>
      </c>
      <c r="AU3866" s="1" t="s">
        <v>85</v>
      </c>
      <c r="AV3866" s="1" t="s">
        <v>608</v>
      </c>
      <c r="AW3866" s="1" t="s">
        <v>609</v>
      </c>
      <c r="AX3866" s="1" t="s">
        <v>4582</v>
      </c>
      <c r="AZ3866" s="2">
        <v>45724.466886574075</v>
      </c>
      <c r="BB3866" s="1" t="s">
        <v>111</v>
      </c>
      <c r="BC3866" s="1" t="s">
        <v>112</v>
      </c>
      <c r="BD3866" s="1" t="s">
        <v>113</v>
      </c>
      <c r="BE3866" s="1" t="s">
        <v>3843</v>
      </c>
      <c r="BF3866" s="1" t="s">
        <v>657</v>
      </c>
    </row>
    <row r="3867" spans="1:58" x14ac:dyDescent="0.35">
      <c r="A3867" s="1">
        <v>3017132</v>
      </c>
      <c r="B3867" s="1" t="s">
        <v>1203</v>
      </c>
      <c r="C3867" s="1">
        <v>35286951</v>
      </c>
      <c r="D3867" s="1">
        <v>339605186</v>
      </c>
      <c r="E3867" s="1" t="s">
        <v>59</v>
      </c>
      <c r="F3867" s="1" t="s">
        <v>60</v>
      </c>
      <c r="G3867" s="1" t="s">
        <v>599</v>
      </c>
      <c r="H3867" s="1" t="s">
        <v>1028</v>
      </c>
      <c r="I3867" s="1">
        <v>770125109</v>
      </c>
      <c r="J3867" s="1" t="s">
        <v>2747</v>
      </c>
      <c r="K3867" s="1">
        <v>16</v>
      </c>
      <c r="L3867" s="1" t="s">
        <v>64</v>
      </c>
      <c r="M3867" s="1" t="s">
        <v>65</v>
      </c>
      <c r="N3867" s="2">
        <v>44998.822569444441</v>
      </c>
      <c r="O3867" s="1" t="s">
        <v>497</v>
      </c>
      <c r="Q3867" s="1" t="s">
        <v>67</v>
      </c>
      <c r="R3867" s="2">
        <v>45722.659039351849</v>
      </c>
      <c r="S3867" s="1" t="s">
        <v>6807</v>
      </c>
      <c r="T3867" s="1" t="s">
        <v>100</v>
      </c>
      <c r="U3867" s="1" t="s">
        <v>70</v>
      </c>
      <c r="V3867" s="1" t="s">
        <v>18850</v>
      </c>
      <c r="W3867" s="1" t="s">
        <v>725</v>
      </c>
      <c r="X3867" s="1" t="s">
        <v>725</v>
      </c>
      <c r="Y3867" s="1" t="s">
        <v>1604</v>
      </c>
      <c r="Z3867" s="1" t="s">
        <v>1605</v>
      </c>
      <c r="AA3867" s="1" t="s">
        <v>1606</v>
      </c>
      <c r="AB3867" s="1" t="s">
        <v>124</v>
      </c>
      <c r="AE3867" s="2">
        <v>45722.659062500003</v>
      </c>
      <c r="AF3867" s="1" t="s">
        <v>77</v>
      </c>
      <c r="AH3867" s="1" t="s">
        <v>125</v>
      </c>
      <c r="AI3867" s="1" t="s">
        <v>106</v>
      </c>
      <c r="AJ3867" s="1" t="s">
        <v>1326</v>
      </c>
      <c r="AK3867" s="1" t="s">
        <v>18851</v>
      </c>
      <c r="AL3867" s="1" t="s">
        <v>6807</v>
      </c>
      <c r="AM3867" s="2">
        <v>45722.659120370372</v>
      </c>
      <c r="AN3867" s="1" t="s">
        <v>18851</v>
      </c>
      <c r="AP3867" s="1">
        <v>5772392</v>
      </c>
      <c r="AQ3867" s="1" t="s">
        <v>83</v>
      </c>
      <c r="AR3867" s="2">
        <v>45723.659004629626</v>
      </c>
      <c r="AS3867" s="1" t="s">
        <v>84</v>
      </c>
      <c r="AT3867" s="2">
        <v>45724.333333333336</v>
      </c>
      <c r="AU3867" s="1" t="s">
        <v>85</v>
      </c>
      <c r="AV3867" s="1" t="s">
        <v>1867</v>
      </c>
      <c r="AW3867" s="1" t="s">
        <v>1868</v>
      </c>
      <c r="AX3867" s="1" t="s">
        <v>2651</v>
      </c>
      <c r="AZ3867" s="2">
        <v>45723.659004629626</v>
      </c>
      <c r="BB3867" s="1" t="s">
        <v>1571</v>
      </c>
      <c r="BC3867" s="1" t="s">
        <v>1572</v>
      </c>
      <c r="BD3867" s="1" t="s">
        <v>1573</v>
      </c>
      <c r="BE3867" s="1" t="s">
        <v>18852</v>
      </c>
      <c r="BF3867" s="1" t="s">
        <v>993</v>
      </c>
    </row>
    <row r="3868" spans="1:58" x14ac:dyDescent="0.35">
      <c r="A3868" s="1">
        <v>3017133</v>
      </c>
      <c r="B3868" s="1" t="s">
        <v>58</v>
      </c>
      <c r="C3868" s="1">
        <v>43242511</v>
      </c>
      <c r="D3868" s="1">
        <v>339785611</v>
      </c>
      <c r="E3868" s="1" t="s">
        <v>59</v>
      </c>
      <c r="F3868" s="1" t="s">
        <v>60</v>
      </c>
      <c r="G3868" s="1" t="s">
        <v>116</v>
      </c>
      <c r="H3868" s="1" t="s">
        <v>315</v>
      </c>
      <c r="I3868" s="1">
        <v>777313859</v>
      </c>
      <c r="J3868" s="1" t="s">
        <v>293</v>
      </c>
      <c r="K3868" s="1">
        <v>14</v>
      </c>
      <c r="L3868" s="1" t="s">
        <v>64</v>
      </c>
      <c r="M3868" s="1" t="s">
        <v>65</v>
      </c>
      <c r="N3868" s="2">
        <v>45485.666666666664</v>
      </c>
      <c r="O3868" s="1" t="s">
        <v>66</v>
      </c>
      <c r="Q3868" s="1" t="s">
        <v>67</v>
      </c>
      <c r="R3868" s="2">
        <v>45722.659317129626</v>
      </c>
      <c r="S3868" s="1" t="s">
        <v>449</v>
      </c>
      <c r="T3868" s="1" t="s">
        <v>450</v>
      </c>
      <c r="U3868" s="1" t="s">
        <v>70</v>
      </c>
      <c r="V3868" s="1" t="s">
        <v>18853</v>
      </c>
      <c r="Y3868" s="1" t="s">
        <v>711</v>
      </c>
      <c r="Z3868" s="1" t="s">
        <v>2051</v>
      </c>
      <c r="AA3868" s="1" t="s">
        <v>1911</v>
      </c>
      <c r="AB3868" s="1" t="s">
        <v>124</v>
      </c>
      <c r="AE3868" s="2">
        <v>45722.659328703703</v>
      </c>
      <c r="AF3868" s="1" t="s">
        <v>77</v>
      </c>
      <c r="AH3868" s="1" t="s">
        <v>125</v>
      </c>
      <c r="AI3868" s="1" t="s">
        <v>79</v>
      </c>
      <c r="AJ3868" s="1" t="s">
        <v>378</v>
      </c>
      <c r="AK3868" s="1" t="s">
        <v>18854</v>
      </c>
      <c r="AL3868" s="1" t="s">
        <v>449</v>
      </c>
      <c r="AM3868" s="2">
        <v>45722.659375000003</v>
      </c>
      <c r="AN3868" s="1" t="s">
        <v>18854</v>
      </c>
      <c r="AP3868" s="1">
        <v>5772400</v>
      </c>
      <c r="AQ3868" s="1" t="s">
        <v>83</v>
      </c>
      <c r="AR3868" s="2">
        <v>45725.712858796294</v>
      </c>
      <c r="AS3868" s="1" t="s">
        <v>84</v>
      </c>
      <c r="AT3868" s="2">
        <v>45724.333333333336</v>
      </c>
      <c r="AU3868" s="1" t="s">
        <v>85</v>
      </c>
      <c r="AV3868" s="1" t="s">
        <v>233</v>
      </c>
      <c r="AW3868" s="1" t="s">
        <v>234</v>
      </c>
      <c r="AX3868" s="1" t="s">
        <v>1786</v>
      </c>
      <c r="AZ3868" s="2">
        <v>45725.712858796294</v>
      </c>
      <c r="BB3868" s="1" t="s">
        <v>537</v>
      </c>
      <c r="BC3868" s="1" t="s">
        <v>538</v>
      </c>
      <c r="BD3868" s="1" t="s">
        <v>91</v>
      </c>
      <c r="BE3868" s="1" t="s">
        <v>14703</v>
      </c>
      <c r="BF3868" s="1" t="s">
        <v>431</v>
      </c>
    </row>
    <row r="3869" spans="1:58" x14ac:dyDescent="0.35">
      <c r="A3869" s="1">
        <v>3017134</v>
      </c>
      <c r="B3869" s="1" t="s">
        <v>58</v>
      </c>
      <c r="C3869" s="1">
        <v>36366661</v>
      </c>
      <c r="D3869" s="1">
        <v>338207467</v>
      </c>
      <c r="E3869" s="1" t="s">
        <v>59</v>
      </c>
      <c r="F3869" s="1" t="s">
        <v>60</v>
      </c>
      <c r="G3869" s="1" t="s">
        <v>2348</v>
      </c>
      <c r="H3869" s="1" t="s">
        <v>18855</v>
      </c>
      <c r="I3869" s="1">
        <v>781984167</v>
      </c>
      <c r="J3869" s="1" t="s">
        <v>1276</v>
      </c>
      <c r="K3869" s="1">
        <v>12</v>
      </c>
      <c r="L3869" s="1" t="s">
        <v>64</v>
      </c>
      <c r="M3869" s="1" t="s">
        <v>65</v>
      </c>
      <c r="N3869" s="2">
        <v>44805</v>
      </c>
      <c r="O3869" s="1" t="s">
        <v>180</v>
      </c>
      <c r="Q3869" s="1" t="s">
        <v>67</v>
      </c>
      <c r="R3869" s="2">
        <v>45722.659560185188</v>
      </c>
      <c r="S3869" s="1" t="s">
        <v>5897</v>
      </c>
      <c r="T3869" s="1" t="s">
        <v>100</v>
      </c>
      <c r="U3869" s="1" t="s">
        <v>385</v>
      </c>
      <c r="V3869" s="1" t="s">
        <v>18856</v>
      </c>
      <c r="W3869" s="1" t="s">
        <v>72</v>
      </c>
      <c r="X3869" s="1" t="s">
        <v>183</v>
      </c>
      <c r="Y3869" s="1" t="s">
        <v>1100</v>
      </c>
      <c r="Z3869" s="1" t="s">
        <v>546</v>
      </c>
      <c r="AA3869" s="1" t="s">
        <v>2520</v>
      </c>
      <c r="AB3869" s="1" t="s">
        <v>124</v>
      </c>
      <c r="AE3869" s="2">
        <v>45722.659571759257</v>
      </c>
      <c r="AF3869" s="1" t="s">
        <v>77</v>
      </c>
      <c r="AH3869" s="1" t="s">
        <v>78</v>
      </c>
      <c r="AI3869" s="1" t="s">
        <v>79</v>
      </c>
      <c r="AJ3869" s="1" t="s">
        <v>283</v>
      </c>
      <c r="AK3869" s="1" t="s">
        <v>18857</v>
      </c>
      <c r="AL3869" s="1" t="s">
        <v>5897</v>
      </c>
      <c r="AM3869" s="2">
        <v>45722.65960648148</v>
      </c>
      <c r="AN3869" s="1" t="s">
        <v>18857</v>
      </c>
      <c r="AP3869" s="1">
        <v>5772405</v>
      </c>
      <c r="AQ3869" s="1" t="s">
        <v>83</v>
      </c>
      <c r="AR3869" s="2">
        <v>45723.513692129629</v>
      </c>
      <c r="AS3869" s="1" t="s">
        <v>84</v>
      </c>
      <c r="AT3869" s="2">
        <v>45724.333333333336</v>
      </c>
      <c r="AU3869" s="1" t="s">
        <v>85</v>
      </c>
      <c r="AV3869" s="1" t="s">
        <v>480</v>
      </c>
      <c r="AW3869" s="1" t="s">
        <v>481</v>
      </c>
      <c r="AX3869" s="1" t="s">
        <v>482</v>
      </c>
      <c r="AZ3869" s="2">
        <v>45723.513692129629</v>
      </c>
      <c r="BB3869" s="1" t="s">
        <v>1777</v>
      </c>
      <c r="BC3869" s="1" t="s">
        <v>1521</v>
      </c>
      <c r="BD3869" s="1" t="s">
        <v>815</v>
      </c>
      <c r="BE3869" s="1" t="s">
        <v>18858</v>
      </c>
      <c r="BF3869" s="1" t="s">
        <v>3229</v>
      </c>
    </row>
    <row r="3870" spans="1:58" x14ac:dyDescent="0.35">
      <c r="A3870" s="1">
        <v>3017135</v>
      </c>
      <c r="B3870" s="1" t="s">
        <v>223</v>
      </c>
      <c r="C3870" s="1">
        <v>43537241</v>
      </c>
      <c r="D3870" s="1">
        <v>339495062</v>
      </c>
      <c r="E3870" s="1" t="s">
        <v>59</v>
      </c>
      <c r="F3870" s="1" t="s">
        <v>60</v>
      </c>
      <c r="G3870" s="1" t="s">
        <v>116</v>
      </c>
      <c r="H3870" s="1" t="s">
        <v>18859</v>
      </c>
      <c r="I3870" s="1">
        <v>776563454</v>
      </c>
      <c r="J3870" s="1" t="s">
        <v>5475</v>
      </c>
      <c r="K3870" s="1">
        <v>16</v>
      </c>
      <c r="L3870" s="1" t="s">
        <v>64</v>
      </c>
      <c r="M3870" s="1" t="s">
        <v>65</v>
      </c>
      <c r="N3870" s="2">
        <v>45643.583344907405</v>
      </c>
      <c r="O3870" s="1" t="s">
        <v>497</v>
      </c>
      <c r="Q3870" s="1" t="s">
        <v>67</v>
      </c>
      <c r="R3870" s="2">
        <v>45722.659814814811</v>
      </c>
      <c r="S3870" s="1" t="s">
        <v>1229</v>
      </c>
      <c r="T3870" s="1" t="s">
        <v>69</v>
      </c>
      <c r="U3870" s="1" t="s">
        <v>70</v>
      </c>
      <c r="V3870" s="1" t="s">
        <v>18860</v>
      </c>
      <c r="W3870" s="1" t="s">
        <v>143</v>
      </c>
      <c r="X3870" s="1" t="s">
        <v>5481</v>
      </c>
      <c r="Y3870" s="1" t="s">
        <v>18861</v>
      </c>
      <c r="Z3870" s="1" t="s">
        <v>18862</v>
      </c>
      <c r="AA3870" s="1" t="s">
        <v>18863</v>
      </c>
      <c r="AB3870" s="1" t="s">
        <v>18862</v>
      </c>
      <c r="AE3870" s="2">
        <v>45722.659826388888</v>
      </c>
      <c r="AF3870" s="1" t="s">
        <v>77</v>
      </c>
      <c r="AH3870" s="1" t="s">
        <v>125</v>
      </c>
      <c r="AI3870" s="1" t="s">
        <v>106</v>
      </c>
      <c r="AJ3870" s="1" t="s">
        <v>674</v>
      </c>
      <c r="AK3870" s="1" t="s">
        <v>18864</v>
      </c>
      <c r="AL3870" s="1" t="s">
        <v>1229</v>
      </c>
      <c r="AM3870" s="2">
        <v>45722.659861111111</v>
      </c>
      <c r="AN3870" s="1" t="s">
        <v>18864</v>
      </c>
      <c r="AP3870" s="1">
        <v>5772413</v>
      </c>
      <c r="AQ3870" s="1" t="s">
        <v>83</v>
      </c>
      <c r="AR3870" s="2">
        <v>45723.551203703704</v>
      </c>
      <c r="AS3870" s="1" t="s">
        <v>84</v>
      </c>
      <c r="AT3870" s="2">
        <v>45724.333333333336</v>
      </c>
      <c r="AU3870" s="1" t="s">
        <v>85</v>
      </c>
      <c r="AV3870" s="1" t="s">
        <v>149</v>
      </c>
      <c r="AW3870" s="1" t="s">
        <v>150</v>
      </c>
      <c r="AX3870" s="1" t="s">
        <v>745</v>
      </c>
      <c r="AZ3870" s="2">
        <v>45723.551203703704</v>
      </c>
      <c r="BB3870" s="1" t="s">
        <v>286</v>
      </c>
      <c r="BC3870" s="1" t="s">
        <v>287</v>
      </c>
      <c r="BD3870" s="1" t="s">
        <v>288</v>
      </c>
      <c r="BE3870" s="1" t="s">
        <v>18865</v>
      </c>
      <c r="BF3870" s="1" t="s">
        <v>290</v>
      </c>
    </row>
    <row r="3871" spans="1:58" x14ac:dyDescent="0.35">
      <c r="A3871" s="1">
        <v>3017136</v>
      </c>
      <c r="B3871" s="1" t="s">
        <v>58</v>
      </c>
      <c r="C3871" s="1">
        <v>37542221</v>
      </c>
      <c r="D3871" s="1">
        <v>338605348</v>
      </c>
      <c r="E3871" s="1" t="s">
        <v>59</v>
      </c>
      <c r="F3871" s="1" t="s">
        <v>60</v>
      </c>
      <c r="G3871" s="1" t="s">
        <v>3408</v>
      </c>
      <c r="H3871" s="1" t="s">
        <v>18866</v>
      </c>
      <c r="I3871" s="1">
        <v>773886095</v>
      </c>
      <c r="J3871" s="1" t="s">
        <v>18867</v>
      </c>
      <c r="K3871" s="1">
        <v>14</v>
      </c>
      <c r="L3871" s="1" t="s">
        <v>64</v>
      </c>
      <c r="M3871" s="1" t="s">
        <v>65</v>
      </c>
      <c r="N3871" s="2">
        <v>45229.541666666664</v>
      </c>
      <c r="O3871" s="1" t="s">
        <v>66</v>
      </c>
      <c r="Q3871" s="1" t="s">
        <v>67</v>
      </c>
      <c r="R3871" s="2">
        <v>45722.660115740742</v>
      </c>
      <c r="S3871" s="1" t="s">
        <v>8909</v>
      </c>
      <c r="T3871" s="1" t="s">
        <v>69</v>
      </c>
      <c r="U3871" s="1" t="s">
        <v>70</v>
      </c>
      <c r="V3871" s="1" t="s">
        <v>18868</v>
      </c>
      <c r="W3871" s="1" t="s">
        <v>653</v>
      </c>
      <c r="X3871" s="1" t="s">
        <v>942</v>
      </c>
      <c r="Y3871" s="1" t="s">
        <v>18869</v>
      </c>
      <c r="Z3871" s="1" t="s">
        <v>1476</v>
      </c>
      <c r="AA3871" s="1" t="s">
        <v>3614</v>
      </c>
      <c r="AB3871" s="1" t="s">
        <v>124</v>
      </c>
      <c r="AE3871" s="2">
        <v>45722.660127314812</v>
      </c>
      <c r="AF3871" s="1" t="s">
        <v>77</v>
      </c>
      <c r="AH3871" s="1" t="s">
        <v>125</v>
      </c>
      <c r="AI3871" s="1" t="s">
        <v>79</v>
      </c>
      <c r="AJ3871" s="1" t="s">
        <v>378</v>
      </c>
      <c r="AK3871" s="1" t="s">
        <v>160</v>
      </c>
      <c r="AL3871" s="1" t="s">
        <v>8909</v>
      </c>
      <c r="AM3871" s="2">
        <v>45722.660162037035</v>
      </c>
      <c r="AN3871" s="1" t="s">
        <v>160</v>
      </c>
      <c r="AP3871" s="1">
        <v>5772419</v>
      </c>
      <c r="AQ3871" s="1" t="s">
        <v>83</v>
      </c>
      <c r="AR3871" s="2">
        <v>45723.50984953704</v>
      </c>
      <c r="AS3871" s="1" t="s">
        <v>84</v>
      </c>
      <c r="AT3871" s="2">
        <v>45724.333333333336</v>
      </c>
      <c r="AU3871" s="1" t="s">
        <v>85</v>
      </c>
      <c r="AV3871" s="1" t="s">
        <v>947</v>
      </c>
      <c r="AW3871" s="1" t="s">
        <v>948</v>
      </c>
      <c r="AX3871" s="1" t="s">
        <v>6780</v>
      </c>
      <c r="AZ3871" s="2">
        <v>45723.509837962964</v>
      </c>
      <c r="BB3871" s="1" t="s">
        <v>765</v>
      </c>
      <c r="BC3871" s="1" t="s">
        <v>766</v>
      </c>
      <c r="BD3871" s="1" t="s">
        <v>767</v>
      </c>
      <c r="BE3871" s="1" t="s">
        <v>3722</v>
      </c>
      <c r="BF3871" s="1" t="s">
        <v>1484</v>
      </c>
    </row>
    <row r="3872" spans="1:58" x14ac:dyDescent="0.35">
      <c r="A3872" s="1">
        <v>3017137</v>
      </c>
      <c r="B3872" s="1" t="s">
        <v>223</v>
      </c>
      <c r="C3872" s="1">
        <v>37587241</v>
      </c>
      <c r="D3872" s="1">
        <v>339411578</v>
      </c>
      <c r="E3872" s="1" t="s">
        <v>59</v>
      </c>
      <c r="F3872" s="1" t="s">
        <v>60</v>
      </c>
      <c r="G3872" s="1" t="s">
        <v>275</v>
      </c>
      <c r="H3872" s="1" t="s">
        <v>3709</v>
      </c>
      <c r="I3872" s="1" t="s">
        <v>889</v>
      </c>
      <c r="J3872" s="1">
        <v>772226278</v>
      </c>
      <c r="K3872" s="1">
        <v>15</v>
      </c>
      <c r="L3872" s="1" t="s">
        <v>64</v>
      </c>
      <c r="M3872" s="1" t="s">
        <v>65</v>
      </c>
      <c r="N3872" s="2">
        <v>44428.541666666664</v>
      </c>
      <c r="O3872" s="1" t="s">
        <v>98</v>
      </c>
      <c r="Q3872" s="1" t="s">
        <v>67</v>
      </c>
      <c r="R3872" s="2">
        <v>45722.660416666666</v>
      </c>
      <c r="S3872" s="1" t="s">
        <v>12724</v>
      </c>
      <c r="T3872" s="1" t="s">
        <v>69</v>
      </c>
      <c r="U3872" s="1" t="s">
        <v>385</v>
      </c>
      <c r="V3872" s="1" t="s">
        <v>18870</v>
      </c>
      <c r="W3872" s="1" t="s">
        <v>143</v>
      </c>
      <c r="X3872" s="1" t="s">
        <v>143</v>
      </c>
      <c r="Y3872" s="1" t="s">
        <v>18871</v>
      </c>
      <c r="Z3872" s="1" t="s">
        <v>388</v>
      </c>
      <c r="AA3872" s="1" t="s">
        <v>453</v>
      </c>
      <c r="AB3872" s="1" t="s">
        <v>124</v>
      </c>
      <c r="AE3872" s="2">
        <v>45722.660428240742</v>
      </c>
      <c r="AF3872" s="1" t="s">
        <v>77</v>
      </c>
      <c r="AH3872" s="1" t="s">
        <v>125</v>
      </c>
      <c r="AI3872" s="1" t="s">
        <v>106</v>
      </c>
      <c r="AJ3872" s="1" t="s">
        <v>107</v>
      </c>
      <c r="AK3872" s="1" t="s">
        <v>18870</v>
      </c>
      <c r="AL3872" s="1" t="s">
        <v>12724</v>
      </c>
      <c r="AM3872" s="2">
        <v>45722.660462962966</v>
      </c>
      <c r="AN3872" s="1" t="s">
        <v>18870</v>
      </c>
      <c r="AP3872" s="1">
        <v>5772420</v>
      </c>
      <c r="AQ3872" s="1" t="s">
        <v>83</v>
      </c>
      <c r="AR3872" s="2">
        <v>45722.686851851853</v>
      </c>
      <c r="AS3872" s="1" t="s">
        <v>84</v>
      </c>
      <c r="AT3872" s="2">
        <v>45724.333333333336</v>
      </c>
      <c r="AU3872" s="1" t="s">
        <v>85</v>
      </c>
      <c r="AV3872" s="1" t="s">
        <v>2524</v>
      </c>
      <c r="AW3872" s="1" t="s">
        <v>2525</v>
      </c>
      <c r="AX3872" s="1" t="s">
        <v>2526</v>
      </c>
      <c r="AZ3872" s="2">
        <v>45722.686851851853</v>
      </c>
      <c r="BB3872" s="1" t="s">
        <v>5404</v>
      </c>
      <c r="BC3872" s="1" t="s">
        <v>662</v>
      </c>
      <c r="BD3872" s="1" t="s">
        <v>663</v>
      </c>
      <c r="BE3872" s="1" t="s">
        <v>18872</v>
      </c>
      <c r="BF3872" s="1" t="s">
        <v>10941</v>
      </c>
    </row>
    <row r="3873" spans="1:58" x14ac:dyDescent="0.35">
      <c r="A3873" s="1">
        <v>3017138</v>
      </c>
      <c r="B3873" s="1" t="s">
        <v>223</v>
      </c>
      <c r="C3873" s="1">
        <v>41888871</v>
      </c>
      <c r="D3873" s="1">
        <v>339451657</v>
      </c>
      <c r="E3873" s="1" t="s">
        <v>59</v>
      </c>
      <c r="F3873" s="1" t="s">
        <v>60</v>
      </c>
      <c r="G3873" s="1" t="s">
        <v>2268</v>
      </c>
      <c r="H3873" s="1" t="s">
        <v>2269</v>
      </c>
      <c r="I3873" s="1">
        <v>776425646</v>
      </c>
      <c r="J3873" s="1" t="s">
        <v>18873</v>
      </c>
      <c r="K3873" s="1">
        <v>15</v>
      </c>
      <c r="L3873" s="1" t="s">
        <v>64</v>
      </c>
      <c r="M3873" s="1" t="s">
        <v>65</v>
      </c>
      <c r="N3873" s="2">
        <v>45230.041666666664</v>
      </c>
      <c r="O3873" s="1" t="s">
        <v>497</v>
      </c>
      <c r="Q3873" s="1" t="s">
        <v>67</v>
      </c>
      <c r="R3873" s="2">
        <v>45722.660590277781</v>
      </c>
      <c r="S3873" s="1" t="s">
        <v>651</v>
      </c>
      <c r="T3873" s="1" t="s">
        <v>69</v>
      </c>
      <c r="U3873" s="1" t="s">
        <v>603</v>
      </c>
      <c r="V3873" s="1" t="s">
        <v>18874</v>
      </c>
      <c r="W3873" s="1" t="s">
        <v>143</v>
      </c>
      <c r="X3873" s="1" t="s">
        <v>143</v>
      </c>
      <c r="Y3873" s="1" t="s">
        <v>2273</v>
      </c>
      <c r="Z3873" s="1" t="s">
        <v>145</v>
      </c>
      <c r="AA3873" s="1" t="s">
        <v>2274</v>
      </c>
      <c r="AB3873" s="1" t="s">
        <v>124</v>
      </c>
      <c r="AE3873" s="2">
        <v>45722.66064814815</v>
      </c>
      <c r="AF3873" s="1" t="s">
        <v>77</v>
      </c>
      <c r="AH3873" s="1" t="s">
        <v>125</v>
      </c>
      <c r="AI3873" s="1" t="s">
        <v>106</v>
      </c>
      <c r="AJ3873" s="1" t="s">
        <v>167</v>
      </c>
      <c r="AK3873" s="1" t="s">
        <v>18874</v>
      </c>
      <c r="AL3873" s="1" t="s">
        <v>651</v>
      </c>
      <c r="AM3873" s="2">
        <v>45722.660682870373</v>
      </c>
      <c r="AN3873" s="1" t="s">
        <v>18874</v>
      </c>
      <c r="AP3873" s="1">
        <v>5772427</v>
      </c>
      <c r="AQ3873" s="1" t="s">
        <v>83</v>
      </c>
      <c r="AR3873" s="2">
        <v>45723.481493055559</v>
      </c>
      <c r="AS3873" s="1" t="s">
        <v>84</v>
      </c>
      <c r="AT3873" s="2">
        <v>45724.333333333336</v>
      </c>
      <c r="AU3873" s="1" t="s">
        <v>85</v>
      </c>
      <c r="AV3873" s="1" t="s">
        <v>149</v>
      </c>
      <c r="AW3873" s="1" t="s">
        <v>150</v>
      </c>
      <c r="AX3873" s="1" t="s">
        <v>285</v>
      </c>
      <c r="AZ3873" s="2">
        <v>45723.481493055559</v>
      </c>
      <c r="BB3873" s="1" t="s">
        <v>14648</v>
      </c>
      <c r="BC3873" s="1" t="s">
        <v>14649</v>
      </c>
      <c r="BD3873" s="1" t="s">
        <v>14650</v>
      </c>
      <c r="BE3873" s="1" t="s">
        <v>1947</v>
      </c>
      <c r="BF3873" s="1" t="s">
        <v>290</v>
      </c>
    </row>
    <row r="3874" spans="1:58" x14ac:dyDescent="0.35">
      <c r="A3874" s="1">
        <v>3017139</v>
      </c>
      <c r="B3874" s="1" t="s">
        <v>58</v>
      </c>
      <c r="C3874" s="1">
        <v>40363381</v>
      </c>
      <c r="D3874" s="1">
        <v>338421137</v>
      </c>
      <c r="E3874" s="1" t="s">
        <v>59</v>
      </c>
      <c r="F3874" s="1" t="s">
        <v>60</v>
      </c>
      <c r="G3874" s="1" t="s">
        <v>876</v>
      </c>
      <c r="H3874" s="1" t="s">
        <v>18875</v>
      </c>
      <c r="I3874" s="1">
        <v>781710939</v>
      </c>
      <c r="J3874" s="1" t="s">
        <v>18876</v>
      </c>
      <c r="K3874" s="1">
        <v>17</v>
      </c>
      <c r="L3874" s="1" t="s">
        <v>64</v>
      </c>
      <c r="M3874" s="1" t="s">
        <v>65</v>
      </c>
      <c r="N3874" s="2">
        <v>45568.649560185186</v>
      </c>
      <c r="O3874" s="1" t="s">
        <v>180</v>
      </c>
      <c r="Q3874" s="1" t="s">
        <v>67</v>
      </c>
      <c r="R3874" s="2">
        <v>45722.661840277775</v>
      </c>
      <c r="S3874" s="1" t="s">
        <v>17499</v>
      </c>
      <c r="T3874" s="1" t="s">
        <v>100</v>
      </c>
      <c r="U3874" s="1" t="s">
        <v>70</v>
      </c>
      <c r="V3874" s="1" t="s">
        <v>18877</v>
      </c>
      <c r="W3874" s="1" t="s">
        <v>214</v>
      </c>
      <c r="X3874" s="1" t="s">
        <v>215</v>
      </c>
      <c r="Y3874" s="1" t="s">
        <v>3080</v>
      </c>
      <c r="Z3874" s="1" t="s">
        <v>2336</v>
      </c>
      <c r="AA3874" s="1" t="s">
        <v>3482</v>
      </c>
      <c r="AB3874" s="1" t="s">
        <v>3482</v>
      </c>
      <c r="AE3874" s="2">
        <v>45722.661840277775</v>
      </c>
      <c r="AF3874" s="1" t="s">
        <v>77</v>
      </c>
      <c r="AH3874" s="1" t="s">
        <v>125</v>
      </c>
      <c r="AI3874" s="1" t="s">
        <v>79</v>
      </c>
      <c r="AJ3874" s="1" t="s">
        <v>378</v>
      </c>
      <c r="AK3874" s="1" t="s">
        <v>18878</v>
      </c>
      <c r="AL3874" s="1" t="s">
        <v>17499</v>
      </c>
      <c r="AM3874" s="2">
        <v>45722.661874999998</v>
      </c>
      <c r="AN3874" s="1" t="s">
        <v>18878</v>
      </c>
      <c r="AP3874" s="1">
        <v>5772455</v>
      </c>
      <c r="AQ3874" s="1" t="s">
        <v>83</v>
      </c>
      <c r="AR3874" s="2">
        <v>45723.505231481482</v>
      </c>
      <c r="AS3874" s="1" t="s">
        <v>84</v>
      </c>
      <c r="AT3874" s="2">
        <v>45724.333333333336</v>
      </c>
      <c r="AU3874" s="1" t="s">
        <v>85</v>
      </c>
      <c r="AV3874" s="1" t="s">
        <v>1957</v>
      </c>
      <c r="AW3874" s="1" t="s">
        <v>1958</v>
      </c>
      <c r="AX3874" s="1" t="s">
        <v>2175</v>
      </c>
      <c r="AZ3874" s="2">
        <v>45723.505231481482</v>
      </c>
      <c r="BB3874" s="1" t="s">
        <v>3083</v>
      </c>
      <c r="BC3874" s="1" t="s">
        <v>3084</v>
      </c>
      <c r="BD3874" s="1" t="s">
        <v>767</v>
      </c>
      <c r="BE3874" s="1" t="s">
        <v>1120</v>
      </c>
      <c r="BF3874" s="1" t="s">
        <v>137</v>
      </c>
    </row>
    <row r="3875" spans="1:58" x14ac:dyDescent="0.35">
      <c r="A3875" s="1">
        <v>3017140</v>
      </c>
      <c r="B3875" s="1" t="s">
        <v>58</v>
      </c>
      <c r="C3875" s="1">
        <v>29349251</v>
      </c>
      <c r="D3875" s="1">
        <v>338429913</v>
      </c>
      <c r="E3875" s="1" t="s">
        <v>59</v>
      </c>
      <c r="F3875" s="1" t="s">
        <v>60</v>
      </c>
      <c r="G3875" s="1" t="s">
        <v>18879</v>
      </c>
      <c r="H3875" s="1" t="s">
        <v>18880</v>
      </c>
      <c r="I3875" s="1" t="s">
        <v>18881</v>
      </c>
      <c r="J3875" s="1" t="s">
        <v>18882</v>
      </c>
      <c r="K3875" s="1">
        <v>12</v>
      </c>
      <c r="L3875" s="1" t="s">
        <v>244</v>
      </c>
      <c r="M3875" s="1" t="s">
        <v>65</v>
      </c>
      <c r="N3875" s="2">
        <v>43678</v>
      </c>
      <c r="O3875" s="1" t="s">
        <v>616</v>
      </c>
      <c r="Q3875" s="1" t="s">
        <v>67</v>
      </c>
      <c r="R3875" s="2">
        <v>45722.662893518522</v>
      </c>
      <c r="S3875" s="1" t="s">
        <v>10869</v>
      </c>
      <c r="T3875" s="1" t="s">
        <v>69</v>
      </c>
      <c r="U3875" s="1" t="s">
        <v>723</v>
      </c>
      <c r="V3875" s="1" t="s">
        <v>18883</v>
      </c>
      <c r="Y3875" s="1" t="s">
        <v>5341</v>
      </c>
      <c r="Z3875" s="1" t="s">
        <v>248</v>
      </c>
      <c r="AA3875" s="1" t="s">
        <v>248</v>
      </c>
      <c r="AB3875" s="1" t="s">
        <v>5964</v>
      </c>
      <c r="AC3875" s="1">
        <v>25</v>
      </c>
      <c r="AE3875" s="2">
        <v>45722.662905092591</v>
      </c>
      <c r="AF3875" s="1" t="s">
        <v>77</v>
      </c>
      <c r="AH3875" s="1" t="s">
        <v>125</v>
      </c>
      <c r="AI3875" s="1" t="s">
        <v>79</v>
      </c>
      <c r="AJ3875" s="1" t="s">
        <v>283</v>
      </c>
      <c r="AK3875" s="1" t="s">
        <v>18884</v>
      </c>
      <c r="AL3875" s="1" t="s">
        <v>10869</v>
      </c>
      <c r="AM3875" s="2">
        <v>45722.662939814814</v>
      </c>
      <c r="AN3875" s="1" t="s">
        <v>18884</v>
      </c>
      <c r="AP3875" s="1">
        <v>5772473</v>
      </c>
      <c r="AQ3875" s="1" t="s">
        <v>83</v>
      </c>
      <c r="AR3875" s="2">
        <v>45723.704675925925</v>
      </c>
      <c r="AS3875" s="1" t="s">
        <v>84</v>
      </c>
      <c r="AT3875" s="2">
        <v>45722.333333333336</v>
      </c>
      <c r="AU3875" s="1" t="s">
        <v>573</v>
      </c>
      <c r="AV3875" s="1" t="s">
        <v>1957</v>
      </c>
      <c r="AW3875" s="1" t="s">
        <v>1958</v>
      </c>
      <c r="AX3875" s="1" t="s">
        <v>4027</v>
      </c>
      <c r="AZ3875" s="2">
        <v>45723.704664351855</v>
      </c>
      <c r="BB3875" s="1" t="s">
        <v>1399</v>
      </c>
      <c r="BC3875" s="1" t="s">
        <v>1130</v>
      </c>
      <c r="BD3875" s="1" t="s">
        <v>815</v>
      </c>
      <c r="BE3875" s="1" t="s">
        <v>18885</v>
      </c>
      <c r="BF3875" s="1" t="s">
        <v>137</v>
      </c>
    </row>
    <row r="3876" spans="1:58" x14ac:dyDescent="0.35">
      <c r="A3876" s="1">
        <v>3017141</v>
      </c>
      <c r="B3876" s="1" t="s">
        <v>58</v>
      </c>
      <c r="C3876" s="1">
        <v>43824511</v>
      </c>
      <c r="D3876" s="1">
        <v>339786204</v>
      </c>
      <c r="E3876" s="1" t="s">
        <v>59</v>
      </c>
      <c r="F3876" s="1" t="s">
        <v>60</v>
      </c>
      <c r="G3876" s="1" t="s">
        <v>4009</v>
      </c>
      <c r="H3876" s="1" t="s">
        <v>18886</v>
      </c>
      <c r="I3876" s="1">
        <v>770322186</v>
      </c>
      <c r="J3876" s="1" t="s">
        <v>18887</v>
      </c>
      <c r="K3876" s="1">
        <v>14</v>
      </c>
      <c r="L3876" s="1" t="s">
        <v>64</v>
      </c>
      <c r="M3876" s="1" t="s">
        <v>65</v>
      </c>
      <c r="N3876" s="2">
        <v>45558.5</v>
      </c>
      <c r="O3876" s="1" t="s">
        <v>66</v>
      </c>
      <c r="Q3876" s="1" t="s">
        <v>67</v>
      </c>
      <c r="R3876" s="2">
        <v>45722.663657407407</v>
      </c>
      <c r="S3876" s="1" t="s">
        <v>5175</v>
      </c>
      <c r="T3876" s="1" t="s">
        <v>69</v>
      </c>
      <c r="U3876" s="1" t="s">
        <v>101</v>
      </c>
      <c r="V3876" s="1" t="s">
        <v>18888</v>
      </c>
      <c r="W3876" s="1" t="s">
        <v>298</v>
      </c>
      <c r="X3876" s="1" t="s">
        <v>1124</v>
      </c>
      <c r="Y3876" s="1" t="s">
        <v>18889</v>
      </c>
      <c r="Z3876" s="1" t="s">
        <v>1491</v>
      </c>
      <c r="AA3876" s="1" t="s">
        <v>1126</v>
      </c>
      <c r="AB3876" s="1" t="s">
        <v>124</v>
      </c>
      <c r="AE3876" s="2">
        <v>45722.663657407407</v>
      </c>
      <c r="AF3876" s="1" t="s">
        <v>77</v>
      </c>
      <c r="AH3876" s="1" t="s">
        <v>125</v>
      </c>
      <c r="AI3876" s="1" t="s">
        <v>79</v>
      </c>
      <c r="AJ3876" s="1" t="s">
        <v>107</v>
      </c>
      <c r="AK3876" s="1" t="s">
        <v>18890</v>
      </c>
      <c r="AL3876" s="1" t="s">
        <v>5175</v>
      </c>
      <c r="AM3876" s="2">
        <v>45722.663703703707</v>
      </c>
      <c r="AN3876" s="1" t="s">
        <v>18890</v>
      </c>
      <c r="AP3876" s="1">
        <v>5772484</v>
      </c>
      <c r="AQ3876" s="1" t="s">
        <v>83</v>
      </c>
      <c r="AR3876" s="2">
        <v>45725.513298611113</v>
      </c>
      <c r="AS3876" s="1" t="s">
        <v>84</v>
      </c>
      <c r="AT3876" s="2">
        <v>45724.333333333336</v>
      </c>
      <c r="AU3876" s="1" t="s">
        <v>85</v>
      </c>
      <c r="AV3876" s="1" t="s">
        <v>233</v>
      </c>
      <c r="AW3876" s="1" t="s">
        <v>234</v>
      </c>
      <c r="AX3876" s="1" t="s">
        <v>1635</v>
      </c>
      <c r="AZ3876" s="2">
        <v>45725.513298611113</v>
      </c>
      <c r="BB3876" s="1" t="s">
        <v>219</v>
      </c>
      <c r="BC3876" s="1" t="s">
        <v>220</v>
      </c>
      <c r="BD3876" s="1" t="s">
        <v>221</v>
      </c>
      <c r="BE3876" s="1" t="s">
        <v>18891</v>
      </c>
      <c r="BF3876" s="1" t="s">
        <v>431</v>
      </c>
    </row>
    <row r="3877" spans="1:58" x14ac:dyDescent="0.35">
      <c r="A3877" s="1">
        <v>3017142</v>
      </c>
      <c r="B3877" s="1" t="s">
        <v>223</v>
      </c>
      <c r="C3877" s="1">
        <v>40457441</v>
      </c>
      <c r="D3877" s="1">
        <v>339701828</v>
      </c>
      <c r="E3877" s="1" t="s">
        <v>59</v>
      </c>
      <c r="F3877" s="1" t="s">
        <v>60</v>
      </c>
      <c r="G3877" s="1" t="s">
        <v>2268</v>
      </c>
      <c r="H3877" s="1" t="s">
        <v>2645</v>
      </c>
      <c r="I3877" s="1">
        <v>786772825</v>
      </c>
      <c r="J3877" s="1" t="s">
        <v>4125</v>
      </c>
      <c r="K3877" s="1">
        <v>14</v>
      </c>
      <c r="L3877" s="1" t="s">
        <v>64</v>
      </c>
      <c r="M3877" s="1" t="s">
        <v>65</v>
      </c>
      <c r="N3877" s="2">
        <v>45589.625</v>
      </c>
      <c r="O3877" s="1" t="s">
        <v>98</v>
      </c>
      <c r="Q3877" s="1" t="s">
        <v>67</v>
      </c>
      <c r="R3877" s="2">
        <v>45722.664930555555</v>
      </c>
      <c r="S3877" s="1" t="s">
        <v>1418</v>
      </c>
      <c r="T3877" s="1" t="s">
        <v>1021</v>
      </c>
      <c r="U3877" s="1" t="s">
        <v>1189</v>
      </c>
      <c r="V3877" s="1" t="s">
        <v>18892</v>
      </c>
      <c r="W3877" s="1" t="s">
        <v>298</v>
      </c>
      <c r="X3877" s="1" t="s">
        <v>298</v>
      </c>
      <c r="Y3877" s="1" t="s">
        <v>5205</v>
      </c>
      <c r="Z3877" s="1" t="s">
        <v>929</v>
      </c>
      <c r="AA3877" s="1" t="s">
        <v>930</v>
      </c>
      <c r="AB3877" s="1" t="s">
        <v>124</v>
      </c>
      <c r="AE3877" s="2">
        <v>45722.664953703701</v>
      </c>
      <c r="AF3877" s="1" t="s">
        <v>77</v>
      </c>
      <c r="AH3877" s="1" t="s">
        <v>125</v>
      </c>
      <c r="AI3877" s="1" t="s">
        <v>79</v>
      </c>
      <c r="AJ3877" s="1" t="s">
        <v>283</v>
      </c>
      <c r="AK3877" s="1" t="s">
        <v>1423</v>
      </c>
      <c r="AL3877" s="1" t="s">
        <v>1418</v>
      </c>
      <c r="AM3877" s="2">
        <v>45722.664988425924</v>
      </c>
      <c r="AN3877" s="1" t="s">
        <v>1423</v>
      </c>
      <c r="AP3877" s="1">
        <v>5772504</v>
      </c>
      <c r="AQ3877" s="1" t="s">
        <v>83</v>
      </c>
      <c r="AR3877" s="2">
        <v>45723.438761574071</v>
      </c>
      <c r="AS3877" s="1" t="s">
        <v>84</v>
      </c>
      <c r="AT3877" s="2">
        <v>45724.298611111109</v>
      </c>
      <c r="AU3877" s="1" t="s">
        <v>85</v>
      </c>
      <c r="AV3877" s="1" t="s">
        <v>4129</v>
      </c>
      <c r="AW3877" s="1" t="s">
        <v>4130</v>
      </c>
      <c r="AX3877" s="1" t="s">
        <v>4131</v>
      </c>
      <c r="AZ3877" s="2">
        <v>45723.438761574071</v>
      </c>
      <c r="BB3877" s="1" t="s">
        <v>4611</v>
      </c>
      <c r="BC3877" s="1" t="s">
        <v>2487</v>
      </c>
      <c r="BD3877" s="1" t="s">
        <v>4612</v>
      </c>
      <c r="BE3877" s="1" t="s">
        <v>18893</v>
      </c>
      <c r="BF3877" s="1" t="s">
        <v>6916</v>
      </c>
    </row>
    <row r="3878" spans="1:58" x14ac:dyDescent="0.35">
      <c r="A3878" s="1">
        <v>3017143</v>
      </c>
      <c r="B3878" s="1" t="s">
        <v>58</v>
      </c>
      <c r="C3878" s="1">
        <v>42637271</v>
      </c>
      <c r="D3878" s="1">
        <v>338043226</v>
      </c>
      <c r="E3878" s="1" t="s">
        <v>59</v>
      </c>
      <c r="F3878" s="1" t="s">
        <v>60</v>
      </c>
      <c r="G3878" s="1" t="s">
        <v>275</v>
      </c>
      <c r="H3878" s="1" t="s">
        <v>976</v>
      </c>
      <c r="I3878" s="1">
        <v>777804270</v>
      </c>
      <c r="J3878" s="1" t="s">
        <v>277</v>
      </c>
      <c r="K3878" s="1">
        <v>13</v>
      </c>
      <c r="L3878" s="1" t="s">
        <v>64</v>
      </c>
      <c r="M3878" s="1" t="s">
        <v>65</v>
      </c>
      <c r="N3878" s="2">
        <v>45337.041666666664</v>
      </c>
      <c r="O3878" s="1" t="s">
        <v>66</v>
      </c>
      <c r="Q3878" s="1" t="s">
        <v>67</v>
      </c>
      <c r="R3878" s="2">
        <v>45722.667696759258</v>
      </c>
      <c r="S3878" s="1" t="s">
        <v>7661</v>
      </c>
      <c r="T3878" s="1" t="s">
        <v>69</v>
      </c>
      <c r="U3878" s="1" t="s">
        <v>160</v>
      </c>
      <c r="V3878" s="1" t="s">
        <v>18894</v>
      </c>
      <c r="Y3878" s="1" t="s">
        <v>16559</v>
      </c>
      <c r="Z3878" s="1" t="s">
        <v>1193</v>
      </c>
      <c r="AA3878" s="1" t="s">
        <v>1193</v>
      </c>
      <c r="AB3878" s="1" t="s">
        <v>18895</v>
      </c>
      <c r="AE3878" s="2">
        <v>45722.667708333334</v>
      </c>
      <c r="AF3878" s="1" t="s">
        <v>77</v>
      </c>
      <c r="AH3878" s="1" t="s">
        <v>125</v>
      </c>
      <c r="AI3878" s="1" t="s">
        <v>79</v>
      </c>
      <c r="AJ3878" s="1" t="s">
        <v>378</v>
      </c>
      <c r="AK3878" s="1" t="s">
        <v>18894</v>
      </c>
      <c r="AL3878" s="1" t="s">
        <v>7661</v>
      </c>
      <c r="AM3878" s="2">
        <v>45722.667743055557</v>
      </c>
      <c r="AN3878" s="1" t="s">
        <v>18894</v>
      </c>
      <c r="AP3878" s="1">
        <v>5772522</v>
      </c>
      <c r="AQ3878" s="1" t="s">
        <v>83</v>
      </c>
      <c r="AR3878" s="2">
        <v>45723.762083333335</v>
      </c>
      <c r="AS3878" s="1" t="s">
        <v>84</v>
      </c>
      <c r="AT3878" s="2">
        <v>45724.333333333336</v>
      </c>
      <c r="AU3878" s="1" t="s">
        <v>85</v>
      </c>
      <c r="AV3878" s="1" t="s">
        <v>1196</v>
      </c>
      <c r="AW3878" s="1" t="s">
        <v>1197</v>
      </c>
      <c r="AX3878" s="1" t="s">
        <v>1198</v>
      </c>
      <c r="AZ3878" s="2">
        <v>45723.762083333335</v>
      </c>
      <c r="BB3878" s="1" t="s">
        <v>89</v>
      </c>
      <c r="BC3878" s="1" t="s">
        <v>90</v>
      </c>
      <c r="BD3878" s="1" t="s">
        <v>91</v>
      </c>
      <c r="BE3878" s="1" t="s">
        <v>15956</v>
      </c>
      <c r="BF3878" s="1" t="s">
        <v>406</v>
      </c>
    </row>
    <row r="3879" spans="1:58" x14ac:dyDescent="0.35">
      <c r="A3879" s="1">
        <v>3017144</v>
      </c>
      <c r="B3879" s="1" t="s">
        <v>58</v>
      </c>
      <c r="C3879" s="1">
        <v>43285511</v>
      </c>
      <c r="D3879" s="1">
        <v>338789406</v>
      </c>
      <c r="E3879" s="1" t="s">
        <v>59</v>
      </c>
      <c r="F3879" s="1" t="s">
        <v>60</v>
      </c>
      <c r="G3879" s="1" t="s">
        <v>18896</v>
      </c>
      <c r="H3879" s="1" t="s">
        <v>18897</v>
      </c>
      <c r="I3879" s="1">
        <v>772675910</v>
      </c>
      <c r="J3879" s="1" t="s">
        <v>18898</v>
      </c>
      <c r="K3879" s="1">
        <v>13</v>
      </c>
      <c r="L3879" s="1" t="s">
        <v>64</v>
      </c>
      <c r="M3879" s="1" t="s">
        <v>65</v>
      </c>
      <c r="N3879" s="2">
        <v>45443</v>
      </c>
      <c r="O3879" s="1" t="s">
        <v>66</v>
      </c>
      <c r="Q3879" s="1" t="s">
        <v>67</v>
      </c>
      <c r="R3879" s="2">
        <v>45722.668414351851</v>
      </c>
      <c r="S3879" s="1" t="s">
        <v>8533</v>
      </c>
      <c r="T3879" s="1" t="s">
        <v>100</v>
      </c>
      <c r="U3879" s="1" t="s">
        <v>723</v>
      </c>
      <c r="V3879" s="1" t="s">
        <v>18899</v>
      </c>
      <c r="Y3879" s="1" t="s">
        <v>10346</v>
      </c>
      <c r="Z3879" s="1" t="s">
        <v>3755</v>
      </c>
      <c r="AA3879" s="1" t="s">
        <v>7808</v>
      </c>
      <c r="AB3879" s="1" t="s">
        <v>124</v>
      </c>
      <c r="AE3879" s="2">
        <v>45722.668425925927</v>
      </c>
      <c r="AF3879" s="1" t="s">
        <v>77</v>
      </c>
      <c r="AH3879" s="1" t="s">
        <v>78</v>
      </c>
      <c r="AI3879" s="1" t="s">
        <v>79</v>
      </c>
      <c r="AJ3879" s="1" t="s">
        <v>454</v>
      </c>
      <c r="AK3879" s="1" t="s">
        <v>18900</v>
      </c>
      <c r="AL3879" s="1" t="s">
        <v>8533</v>
      </c>
      <c r="AM3879" s="2">
        <v>45722.66846064815</v>
      </c>
      <c r="AN3879" s="1" t="s">
        <v>18900</v>
      </c>
      <c r="AP3879" s="1">
        <v>5772532</v>
      </c>
      <c r="AQ3879" s="1" t="s">
        <v>83</v>
      </c>
      <c r="AR3879" s="2">
        <v>45723.631053240744</v>
      </c>
      <c r="AS3879" s="1" t="s">
        <v>84</v>
      </c>
      <c r="AT3879" s="2">
        <v>45724.333333333336</v>
      </c>
      <c r="AU3879" s="1" t="s">
        <v>85</v>
      </c>
      <c r="AV3879" s="1" t="s">
        <v>608</v>
      </c>
      <c r="AW3879" s="1" t="s">
        <v>609</v>
      </c>
      <c r="AX3879" s="1" t="s">
        <v>2947</v>
      </c>
      <c r="AZ3879" s="2">
        <v>45723.631053240744</v>
      </c>
      <c r="BB3879" s="1" t="s">
        <v>3833</v>
      </c>
      <c r="BC3879" s="1" t="s">
        <v>2177</v>
      </c>
      <c r="BD3879" s="1" t="s">
        <v>815</v>
      </c>
      <c r="BE3879" s="1" t="s">
        <v>1400</v>
      </c>
      <c r="BF3879" s="1" t="s">
        <v>612</v>
      </c>
    </row>
    <row r="3880" spans="1:58" x14ac:dyDescent="0.35">
      <c r="A3880" s="1">
        <v>3017145</v>
      </c>
      <c r="B3880" s="1" t="s">
        <v>58</v>
      </c>
      <c r="C3880" s="1">
        <v>36324151</v>
      </c>
      <c r="D3880" s="1">
        <v>338685082</v>
      </c>
      <c r="E3880" s="1" t="s">
        <v>59</v>
      </c>
      <c r="F3880" s="1" t="s">
        <v>60</v>
      </c>
      <c r="G3880" s="1" t="s">
        <v>177</v>
      </c>
      <c r="H3880" s="1" t="s">
        <v>2862</v>
      </c>
      <c r="I3880" s="1">
        <v>776513360</v>
      </c>
      <c r="J3880" s="1" t="s">
        <v>18901</v>
      </c>
      <c r="K3880" s="1">
        <v>12</v>
      </c>
      <c r="L3880" s="1" t="s">
        <v>64</v>
      </c>
      <c r="M3880" s="1" t="s">
        <v>65</v>
      </c>
      <c r="N3880" s="2">
        <v>44900.875011574077</v>
      </c>
      <c r="O3880" s="1" t="s">
        <v>66</v>
      </c>
      <c r="Q3880" s="1" t="s">
        <v>67</v>
      </c>
      <c r="R3880" s="2">
        <v>45722.669212962966</v>
      </c>
      <c r="S3880" s="1" t="s">
        <v>6658</v>
      </c>
      <c r="T3880" s="1" t="s">
        <v>100</v>
      </c>
      <c r="U3880" s="1" t="s">
        <v>160</v>
      </c>
      <c r="V3880" s="1" t="s">
        <v>18902</v>
      </c>
      <c r="Y3880" s="1" t="s">
        <v>3128</v>
      </c>
      <c r="Z3880" s="1" t="s">
        <v>1165</v>
      </c>
      <c r="AA3880" s="1" t="s">
        <v>1166</v>
      </c>
      <c r="AB3880" s="1" t="s">
        <v>1166</v>
      </c>
      <c r="AC3880" s="1">
        <v>67</v>
      </c>
      <c r="AE3880" s="2">
        <v>45722.669236111113</v>
      </c>
      <c r="AF3880" s="1" t="s">
        <v>77</v>
      </c>
      <c r="AH3880" s="1" t="s">
        <v>78</v>
      </c>
      <c r="AI3880" s="1" t="s">
        <v>79</v>
      </c>
      <c r="AJ3880" s="1" t="s">
        <v>2542</v>
      </c>
      <c r="AK3880" s="1" t="s">
        <v>18903</v>
      </c>
      <c r="AL3880" s="1" t="s">
        <v>6658</v>
      </c>
      <c r="AM3880" s="2">
        <v>45722.669282407405</v>
      </c>
      <c r="AN3880" s="1" t="s">
        <v>18903</v>
      </c>
      <c r="AP3880" s="1">
        <v>5772542</v>
      </c>
      <c r="AQ3880" s="1" t="s">
        <v>83</v>
      </c>
      <c r="AR3880" s="2">
        <v>45723.472337962965</v>
      </c>
      <c r="AS3880" s="1" t="s">
        <v>84</v>
      </c>
      <c r="AT3880" s="2">
        <v>45724.322916666664</v>
      </c>
      <c r="AU3880" s="1" t="s">
        <v>85</v>
      </c>
      <c r="AV3880" s="1" t="s">
        <v>645</v>
      </c>
      <c r="AW3880" s="1" t="s">
        <v>646</v>
      </c>
      <c r="AX3880" s="1" t="s">
        <v>2446</v>
      </c>
      <c r="AZ3880" s="2">
        <v>45723.472337962965</v>
      </c>
      <c r="BB3880" s="1" t="s">
        <v>765</v>
      </c>
      <c r="BC3880" s="1" t="s">
        <v>766</v>
      </c>
      <c r="BD3880" s="1" t="s">
        <v>767</v>
      </c>
      <c r="BE3880" s="1" t="s">
        <v>18904</v>
      </c>
      <c r="BF3880" s="1" t="s">
        <v>93</v>
      </c>
    </row>
    <row r="3881" spans="1:58" x14ac:dyDescent="0.35">
      <c r="A3881" s="1">
        <v>3017146</v>
      </c>
      <c r="B3881" s="1" t="s">
        <v>58</v>
      </c>
      <c r="C3881" s="1">
        <v>663931</v>
      </c>
      <c r="D3881" s="1">
        <v>338345923</v>
      </c>
      <c r="E3881" s="1" t="s">
        <v>59</v>
      </c>
      <c r="F3881" s="1" t="s">
        <v>60</v>
      </c>
      <c r="G3881" s="1" t="s">
        <v>18905</v>
      </c>
      <c r="I3881" s="1">
        <v>776353268</v>
      </c>
      <c r="J3881" s="1" t="s">
        <v>8731</v>
      </c>
      <c r="K3881" s="1">
        <v>20</v>
      </c>
      <c r="L3881" s="1" t="s">
        <v>294</v>
      </c>
      <c r="M3881" s="1" t="s">
        <v>295</v>
      </c>
      <c r="N3881" s="2">
        <v>44886.746770833335</v>
      </c>
      <c r="O3881" s="1" t="s">
        <v>520</v>
      </c>
      <c r="Q3881" s="1" t="s">
        <v>67</v>
      </c>
      <c r="R3881" s="2">
        <v>45722.670104166667</v>
      </c>
      <c r="S3881" s="1" t="s">
        <v>9726</v>
      </c>
      <c r="T3881" s="1" t="s">
        <v>412</v>
      </c>
      <c r="U3881" s="1" t="s">
        <v>70</v>
      </c>
      <c r="V3881" s="1" t="s">
        <v>18906</v>
      </c>
      <c r="W3881" s="1" t="s">
        <v>334</v>
      </c>
      <c r="X3881" s="1" t="s">
        <v>1153</v>
      </c>
      <c r="Y3881" s="1" t="s">
        <v>4756</v>
      </c>
      <c r="Z3881" s="1" t="s">
        <v>2321</v>
      </c>
      <c r="AA3881" s="1" t="s">
        <v>4757</v>
      </c>
      <c r="AB3881" s="1" t="s">
        <v>4757</v>
      </c>
      <c r="AC3881" s="1" t="s">
        <v>18907</v>
      </c>
      <c r="AE3881" s="2">
        <v>45722.670416666668</v>
      </c>
      <c r="AF3881" s="1" t="s">
        <v>417</v>
      </c>
      <c r="AG3881" s="1">
        <v>48</v>
      </c>
      <c r="AH3881" s="1" t="s">
        <v>125</v>
      </c>
      <c r="AI3881" s="1" t="s">
        <v>464</v>
      </c>
      <c r="AJ3881" s="1" t="s">
        <v>378</v>
      </c>
      <c r="AK3881" s="1" t="s">
        <v>18908</v>
      </c>
      <c r="AL3881" s="1" t="s">
        <v>9726</v>
      </c>
      <c r="AM3881" s="2">
        <v>45722.67046296296</v>
      </c>
      <c r="AO3881" s="1" t="s">
        <v>9726</v>
      </c>
      <c r="AP3881" s="1">
        <v>5772550</v>
      </c>
      <c r="AQ3881" s="1" t="s">
        <v>83</v>
      </c>
      <c r="AR3881" s="2">
        <v>45723.462094907409</v>
      </c>
      <c r="AS3881" s="1" t="s">
        <v>84</v>
      </c>
      <c r="AT3881" s="2">
        <v>45722.5625</v>
      </c>
      <c r="AU3881" s="1" t="s">
        <v>85</v>
      </c>
      <c r="AV3881" s="1" t="s">
        <v>1214</v>
      </c>
      <c r="AW3881" s="1" t="s">
        <v>1215</v>
      </c>
      <c r="AX3881" s="1" t="s">
        <v>4243</v>
      </c>
      <c r="AY3881" s="2">
        <v>45724.670416666668</v>
      </c>
      <c r="AZ3881" s="2">
        <v>45723.462094907409</v>
      </c>
      <c r="BA3881" s="1" t="s">
        <v>419</v>
      </c>
      <c r="BB3881" s="1" t="s">
        <v>89</v>
      </c>
      <c r="BC3881" s="1" t="s">
        <v>90</v>
      </c>
      <c r="BD3881" s="1" t="s">
        <v>91</v>
      </c>
      <c r="BE3881" s="1" t="s">
        <v>18909</v>
      </c>
      <c r="BF3881" s="1" t="s">
        <v>525</v>
      </c>
    </row>
    <row r="3882" spans="1:58" x14ac:dyDescent="0.35">
      <c r="A3882" s="1">
        <v>3017147</v>
      </c>
      <c r="B3882" s="1" t="s">
        <v>58</v>
      </c>
      <c r="C3882" s="1">
        <v>36975411</v>
      </c>
      <c r="D3882" s="1">
        <v>338607391</v>
      </c>
      <c r="E3882" s="1" t="s">
        <v>59</v>
      </c>
      <c r="F3882" s="1" t="s">
        <v>60</v>
      </c>
      <c r="G3882" s="1" t="s">
        <v>138</v>
      </c>
      <c r="H3882" s="1" t="s">
        <v>8455</v>
      </c>
      <c r="I3882" s="1">
        <v>778345238</v>
      </c>
      <c r="J3882" s="1" t="s">
        <v>18910</v>
      </c>
      <c r="K3882" s="1">
        <v>12</v>
      </c>
      <c r="L3882" s="1" t="s">
        <v>64</v>
      </c>
      <c r="M3882" s="1" t="s">
        <v>65</v>
      </c>
      <c r="N3882" s="2">
        <v>44511.458344907405</v>
      </c>
      <c r="O3882" s="1" t="s">
        <v>353</v>
      </c>
      <c r="Q3882" s="1" t="s">
        <v>67</v>
      </c>
      <c r="R3882" s="2">
        <v>45722.670648148145</v>
      </c>
      <c r="S3882" s="1" t="s">
        <v>651</v>
      </c>
      <c r="T3882" s="1" t="s">
        <v>69</v>
      </c>
      <c r="U3882" s="1" t="s">
        <v>618</v>
      </c>
      <c r="V3882" s="1" t="s">
        <v>18911</v>
      </c>
      <c r="W3882" s="1" t="s">
        <v>653</v>
      </c>
      <c r="X3882" s="1" t="s">
        <v>654</v>
      </c>
      <c r="Y3882" s="1" t="s">
        <v>2504</v>
      </c>
      <c r="Z3882" s="1" t="s">
        <v>1476</v>
      </c>
      <c r="AA3882" s="1" t="s">
        <v>18912</v>
      </c>
      <c r="AB3882" s="1" t="s">
        <v>18913</v>
      </c>
      <c r="AE3882" s="2">
        <v>45722.670659722222</v>
      </c>
      <c r="AF3882" s="1" t="s">
        <v>77</v>
      </c>
      <c r="AH3882" s="1" t="s">
        <v>125</v>
      </c>
      <c r="AI3882" s="1" t="s">
        <v>79</v>
      </c>
      <c r="AJ3882" s="1" t="s">
        <v>167</v>
      </c>
      <c r="AK3882" s="1" t="s">
        <v>18911</v>
      </c>
      <c r="AL3882" s="1" t="s">
        <v>651</v>
      </c>
      <c r="AM3882" s="2">
        <v>45722.670694444445</v>
      </c>
      <c r="AN3882" s="1" t="s">
        <v>18911</v>
      </c>
      <c r="AP3882" s="1">
        <v>5772557</v>
      </c>
      <c r="AQ3882" s="1" t="s">
        <v>83</v>
      </c>
      <c r="AR3882" s="2">
        <v>45723.578425925924</v>
      </c>
      <c r="AS3882" s="1" t="s">
        <v>84</v>
      </c>
      <c r="AT3882" s="2">
        <v>45724.333333333336</v>
      </c>
      <c r="AU3882" s="1" t="s">
        <v>85</v>
      </c>
      <c r="AV3882" s="1" t="s">
        <v>608</v>
      </c>
      <c r="AW3882" s="1" t="s">
        <v>609</v>
      </c>
      <c r="AX3882" s="1" t="s">
        <v>1657</v>
      </c>
      <c r="AZ3882" s="2">
        <v>45723.578425925924</v>
      </c>
      <c r="BB3882" s="1" t="s">
        <v>18914</v>
      </c>
      <c r="BC3882" s="1" t="s">
        <v>2177</v>
      </c>
      <c r="BD3882" s="1" t="s">
        <v>18915</v>
      </c>
      <c r="BE3882" s="1" t="s">
        <v>18916</v>
      </c>
      <c r="BF3882" s="1" t="s">
        <v>657</v>
      </c>
    </row>
    <row r="3883" spans="1:58" x14ac:dyDescent="0.35">
      <c r="A3883" s="1">
        <v>3017148</v>
      </c>
      <c r="B3883" s="1" t="s">
        <v>58</v>
      </c>
      <c r="C3883" s="1">
        <v>41325521</v>
      </c>
      <c r="D3883" s="1">
        <v>339540049</v>
      </c>
      <c r="E3883" s="1" t="s">
        <v>59</v>
      </c>
      <c r="F3883" s="1" t="s">
        <v>60</v>
      </c>
      <c r="G3883" s="1" t="s">
        <v>275</v>
      </c>
      <c r="H3883" s="1" t="s">
        <v>18917</v>
      </c>
      <c r="I3883" s="1">
        <v>775419384</v>
      </c>
      <c r="J3883" s="1" t="s">
        <v>889</v>
      </c>
      <c r="K3883" s="1">
        <v>14</v>
      </c>
      <c r="L3883" s="1" t="s">
        <v>64</v>
      </c>
      <c r="M3883" s="1" t="s">
        <v>65</v>
      </c>
      <c r="N3883" s="2">
        <v>45528.541678240741</v>
      </c>
      <c r="O3883" s="1" t="s">
        <v>66</v>
      </c>
      <c r="Q3883" s="1" t="s">
        <v>67</v>
      </c>
      <c r="R3883" s="2">
        <v>45722.671724537038</v>
      </c>
      <c r="S3883" s="1" t="s">
        <v>1418</v>
      </c>
      <c r="T3883" s="1" t="s">
        <v>1021</v>
      </c>
      <c r="U3883" s="1" t="s">
        <v>1189</v>
      </c>
      <c r="V3883" s="1" t="s">
        <v>18918</v>
      </c>
      <c r="W3883" s="1" t="s">
        <v>263</v>
      </c>
      <c r="X3883" s="1" t="s">
        <v>263</v>
      </c>
      <c r="Y3883" s="1" t="s">
        <v>4347</v>
      </c>
      <c r="Z3883" s="1" t="s">
        <v>964</v>
      </c>
      <c r="AA3883" s="1" t="s">
        <v>18919</v>
      </c>
      <c r="AB3883" s="1" t="s">
        <v>124</v>
      </c>
      <c r="AE3883" s="2">
        <v>45722.671736111108</v>
      </c>
      <c r="AF3883" s="1" t="s">
        <v>77</v>
      </c>
      <c r="AH3883" s="1" t="s">
        <v>125</v>
      </c>
      <c r="AI3883" s="1" t="s">
        <v>79</v>
      </c>
      <c r="AJ3883" s="1" t="s">
        <v>283</v>
      </c>
      <c r="AK3883" s="1" t="s">
        <v>1423</v>
      </c>
      <c r="AL3883" s="1" t="s">
        <v>1418</v>
      </c>
      <c r="AM3883" s="2">
        <v>45722.671782407408</v>
      </c>
      <c r="AN3883" s="1" t="s">
        <v>1423</v>
      </c>
      <c r="AP3883" s="1">
        <v>5772580</v>
      </c>
      <c r="AQ3883" s="1" t="s">
        <v>83</v>
      </c>
      <c r="AR3883" s="2">
        <v>45723.456921296296</v>
      </c>
      <c r="AS3883" s="1" t="s">
        <v>84</v>
      </c>
      <c r="AT3883" s="2">
        <v>45724.347222222219</v>
      </c>
      <c r="AU3883" s="1" t="s">
        <v>85</v>
      </c>
      <c r="AV3883" s="1" t="s">
        <v>108</v>
      </c>
      <c r="AW3883" s="1" t="s">
        <v>109</v>
      </c>
      <c r="AX3883" s="1" t="s">
        <v>1965</v>
      </c>
      <c r="AZ3883" s="2">
        <v>45723.456921296296</v>
      </c>
      <c r="BB3883" s="1" t="s">
        <v>1026</v>
      </c>
      <c r="BC3883" s="1" t="s">
        <v>951</v>
      </c>
      <c r="BD3883" s="1" t="s">
        <v>815</v>
      </c>
      <c r="BE3883" s="1" t="s">
        <v>5539</v>
      </c>
      <c r="BF3883" s="1" t="s">
        <v>274</v>
      </c>
    </row>
    <row r="3884" spans="1:58" x14ac:dyDescent="0.35">
      <c r="A3884" s="1">
        <v>3017149</v>
      </c>
      <c r="B3884" s="1" t="s">
        <v>58</v>
      </c>
      <c r="C3884" s="1">
        <v>3099251</v>
      </c>
      <c r="D3884" s="1">
        <v>338253445</v>
      </c>
      <c r="E3884" s="1" t="s">
        <v>59</v>
      </c>
      <c r="F3884" s="1" t="s">
        <v>60</v>
      </c>
      <c r="G3884" s="1" t="s">
        <v>18920</v>
      </c>
      <c r="I3884" s="1">
        <v>776046875</v>
      </c>
      <c r="J3884" s="1" t="s">
        <v>18921</v>
      </c>
      <c r="K3884" s="1">
        <v>20</v>
      </c>
      <c r="L3884" s="1" t="s">
        <v>294</v>
      </c>
      <c r="M3884" s="1" t="s">
        <v>295</v>
      </c>
      <c r="N3884" s="2">
        <v>44293.82640046296</v>
      </c>
      <c r="O3884" s="1" t="s">
        <v>2155</v>
      </c>
      <c r="Q3884" s="1" t="s">
        <v>67</v>
      </c>
      <c r="R3884" s="2">
        <v>45722.672199074077</v>
      </c>
      <c r="S3884" s="1" t="s">
        <v>440</v>
      </c>
      <c r="T3884" s="1" t="s">
        <v>412</v>
      </c>
      <c r="U3884" s="1" t="s">
        <v>603</v>
      </c>
      <c r="V3884" s="1" t="s">
        <v>18922</v>
      </c>
      <c r="W3884" s="1" t="s">
        <v>72</v>
      </c>
      <c r="X3884" s="1" t="s">
        <v>183</v>
      </c>
      <c r="Y3884" s="1" t="s">
        <v>13269</v>
      </c>
      <c r="Z3884" s="1" t="s">
        <v>4143</v>
      </c>
      <c r="AA3884" s="1" t="s">
        <v>13270</v>
      </c>
      <c r="AB3884" s="1" t="s">
        <v>13270</v>
      </c>
      <c r="AC3884" s="1" t="s">
        <v>18923</v>
      </c>
      <c r="AE3884" s="2">
        <v>45722.672199074077</v>
      </c>
      <c r="AF3884" s="1" t="s">
        <v>443</v>
      </c>
      <c r="AH3884" s="1" t="s">
        <v>125</v>
      </c>
      <c r="AI3884" s="1" t="s">
        <v>360</v>
      </c>
      <c r="AJ3884" s="1" t="s">
        <v>378</v>
      </c>
      <c r="AK3884" s="1" t="s">
        <v>18924</v>
      </c>
      <c r="AL3884" s="1" t="s">
        <v>440</v>
      </c>
      <c r="AM3884" s="2">
        <v>45722.67224537037</v>
      </c>
      <c r="AN3884" s="1" t="s">
        <v>18924</v>
      </c>
      <c r="AP3884" s="1">
        <v>5772587</v>
      </c>
      <c r="AQ3884" s="1" t="s">
        <v>83</v>
      </c>
      <c r="AR3884" s="2">
        <v>45723.502384259256</v>
      </c>
      <c r="AS3884" s="1" t="s">
        <v>84</v>
      </c>
      <c r="AT3884" s="2">
        <v>45724.333333333336</v>
      </c>
      <c r="AU3884" s="1" t="s">
        <v>85</v>
      </c>
      <c r="AV3884" s="1" t="s">
        <v>480</v>
      </c>
      <c r="AW3884" s="1" t="s">
        <v>481</v>
      </c>
      <c r="AX3884" s="1" t="s">
        <v>6558</v>
      </c>
      <c r="AZ3884" s="2">
        <v>45723.502384259256</v>
      </c>
      <c r="BB3884" s="1" t="s">
        <v>551</v>
      </c>
      <c r="BC3884" s="1" t="s">
        <v>552</v>
      </c>
      <c r="BD3884" s="1" t="s">
        <v>553</v>
      </c>
      <c r="BE3884" s="1" t="s">
        <v>18925</v>
      </c>
      <c r="BF3884" s="1" t="s">
        <v>196</v>
      </c>
    </row>
    <row r="3885" spans="1:58" x14ac:dyDescent="0.35">
      <c r="A3885" s="1">
        <v>3017150</v>
      </c>
      <c r="B3885" s="1" t="s">
        <v>58</v>
      </c>
      <c r="C3885" s="1">
        <v>43252401</v>
      </c>
      <c r="D3885" s="1">
        <v>338781443</v>
      </c>
      <c r="E3885" s="1" t="s">
        <v>59</v>
      </c>
      <c r="F3885" s="1" t="s">
        <v>60</v>
      </c>
      <c r="G3885" s="1" t="s">
        <v>116</v>
      </c>
      <c r="H3885" s="1" t="s">
        <v>315</v>
      </c>
      <c r="I3885" s="1">
        <v>774005938</v>
      </c>
      <c r="J3885" s="1" t="s">
        <v>293</v>
      </c>
      <c r="K3885" s="1">
        <v>13</v>
      </c>
      <c r="L3885" s="1" t="s">
        <v>64</v>
      </c>
      <c r="M3885" s="1" t="s">
        <v>65</v>
      </c>
      <c r="N3885" s="2">
        <v>45443.041666666664</v>
      </c>
      <c r="O3885" s="1" t="s">
        <v>66</v>
      </c>
      <c r="Q3885" s="1" t="s">
        <v>67</v>
      </c>
      <c r="R3885" s="2">
        <v>45722.673587962963</v>
      </c>
      <c r="S3885" s="1" t="s">
        <v>6191</v>
      </c>
      <c r="T3885" s="1" t="s">
        <v>100</v>
      </c>
      <c r="U3885" s="1" t="s">
        <v>70</v>
      </c>
      <c r="V3885" s="1" t="s">
        <v>18926</v>
      </c>
      <c r="Y3885" s="1" t="s">
        <v>17756</v>
      </c>
      <c r="Z3885" s="1" t="s">
        <v>1856</v>
      </c>
      <c r="AA3885" s="1">
        <v>8002</v>
      </c>
      <c r="AB3885" s="1" t="s">
        <v>124</v>
      </c>
      <c r="AE3885" s="2">
        <v>45722.67359953704</v>
      </c>
      <c r="AF3885" s="1" t="s">
        <v>77</v>
      </c>
      <c r="AH3885" s="1" t="s">
        <v>78</v>
      </c>
      <c r="AI3885" s="1" t="s">
        <v>79</v>
      </c>
      <c r="AJ3885" s="1" t="s">
        <v>378</v>
      </c>
      <c r="AK3885" s="1" t="s">
        <v>18926</v>
      </c>
      <c r="AL3885" s="1" t="s">
        <v>6191</v>
      </c>
      <c r="AM3885" s="2">
        <v>45722.673645833333</v>
      </c>
      <c r="AN3885" s="1" t="s">
        <v>18926</v>
      </c>
      <c r="AP3885" s="1">
        <v>5772604</v>
      </c>
      <c r="AQ3885" s="1" t="s">
        <v>83</v>
      </c>
      <c r="AR3885" s="2">
        <v>45723.626539351855</v>
      </c>
      <c r="AS3885" s="1" t="s">
        <v>84</v>
      </c>
      <c r="AT3885" s="2">
        <v>45724.333333333336</v>
      </c>
      <c r="AU3885" s="1" t="s">
        <v>85</v>
      </c>
      <c r="AV3885" s="1" t="s">
        <v>1196</v>
      </c>
      <c r="AW3885" s="1" t="s">
        <v>1197</v>
      </c>
      <c r="AX3885" s="1" t="s">
        <v>4224</v>
      </c>
      <c r="AZ3885" s="2">
        <v>45723.626539351855</v>
      </c>
      <c r="BB3885" s="1" t="s">
        <v>2825</v>
      </c>
      <c r="BC3885" s="1" t="s">
        <v>153</v>
      </c>
      <c r="BD3885" s="1" t="s">
        <v>2826</v>
      </c>
      <c r="BE3885" s="1" t="s">
        <v>4155</v>
      </c>
      <c r="BF3885" s="1" t="s">
        <v>1484</v>
      </c>
    </row>
    <row r="3886" spans="1:58" x14ac:dyDescent="0.35">
      <c r="A3886" s="1">
        <v>3017151</v>
      </c>
      <c r="B3886" s="1" t="s">
        <v>58</v>
      </c>
      <c r="C3886" s="1">
        <v>40982471</v>
      </c>
      <c r="D3886" s="1">
        <v>339047074</v>
      </c>
      <c r="E3886" s="1" t="s">
        <v>59</v>
      </c>
      <c r="F3886" s="1" t="s">
        <v>60</v>
      </c>
      <c r="G3886" s="1" t="s">
        <v>818</v>
      </c>
      <c r="H3886" s="1" t="s">
        <v>18927</v>
      </c>
      <c r="I3886" s="1">
        <v>774779159</v>
      </c>
      <c r="J3886" s="1" t="s">
        <v>820</v>
      </c>
      <c r="K3886" s="1">
        <v>14</v>
      </c>
      <c r="L3886" s="1" t="s">
        <v>64</v>
      </c>
      <c r="M3886" s="1" t="s">
        <v>65</v>
      </c>
      <c r="N3886" s="2">
        <v>45625.458333333336</v>
      </c>
      <c r="O3886" s="1" t="s">
        <v>66</v>
      </c>
      <c r="Q3886" s="1" t="s">
        <v>67</v>
      </c>
      <c r="R3886" s="2">
        <v>45722.673715277779</v>
      </c>
      <c r="S3886" s="1" t="s">
        <v>1376</v>
      </c>
      <c r="T3886" s="1" t="s">
        <v>69</v>
      </c>
      <c r="U3886" s="1" t="s">
        <v>101</v>
      </c>
      <c r="V3886" s="1" t="s">
        <v>18928</v>
      </c>
      <c r="Y3886" s="1" t="s">
        <v>1962</v>
      </c>
      <c r="Z3886" s="1" t="s">
        <v>852</v>
      </c>
      <c r="AA3886" s="1" t="s">
        <v>9332</v>
      </c>
      <c r="AB3886" s="1" t="s">
        <v>9332</v>
      </c>
      <c r="AC3886" s="1">
        <v>774779159</v>
      </c>
      <c r="AE3886" s="2">
        <v>45722.673738425925</v>
      </c>
      <c r="AF3886" s="1" t="s">
        <v>77</v>
      </c>
      <c r="AH3886" s="1" t="s">
        <v>78</v>
      </c>
      <c r="AI3886" s="1" t="s">
        <v>79</v>
      </c>
      <c r="AJ3886" s="1" t="s">
        <v>283</v>
      </c>
      <c r="AK3886" s="1" t="s">
        <v>18928</v>
      </c>
      <c r="AL3886" s="1" t="s">
        <v>1376</v>
      </c>
      <c r="AM3886" s="2">
        <v>45722.673773148148</v>
      </c>
      <c r="AN3886" s="1" t="s">
        <v>18928</v>
      </c>
      <c r="AP3886" s="1">
        <v>5772605</v>
      </c>
      <c r="AQ3886" s="1" t="s">
        <v>83</v>
      </c>
      <c r="AR3886" s="2">
        <v>45723.500960648147</v>
      </c>
      <c r="AS3886" s="1" t="s">
        <v>84</v>
      </c>
      <c r="AT3886" s="2">
        <v>45724.375</v>
      </c>
      <c r="AU3886" s="1" t="s">
        <v>85</v>
      </c>
      <c r="AV3886" s="1" t="s">
        <v>108</v>
      </c>
      <c r="AW3886" s="1" t="s">
        <v>109</v>
      </c>
      <c r="AX3886" s="1" t="s">
        <v>1965</v>
      </c>
      <c r="AZ3886" s="2">
        <v>45723.500960648147</v>
      </c>
      <c r="BB3886" s="1" t="s">
        <v>1026</v>
      </c>
      <c r="BC3886" s="1" t="s">
        <v>951</v>
      </c>
      <c r="BD3886" s="1" t="s">
        <v>815</v>
      </c>
      <c r="BE3886" s="1" t="s">
        <v>18929</v>
      </c>
      <c r="BF3886" s="1" t="s">
        <v>817</v>
      </c>
    </row>
    <row r="3887" spans="1:58" x14ac:dyDescent="0.35">
      <c r="A3887" s="1">
        <v>3017152</v>
      </c>
      <c r="B3887" s="1" t="s">
        <v>58</v>
      </c>
      <c r="C3887" s="1">
        <v>40235711</v>
      </c>
      <c r="D3887" s="1">
        <v>338581260</v>
      </c>
      <c r="E3887" s="1" t="s">
        <v>59</v>
      </c>
      <c r="F3887" s="1" t="s">
        <v>60</v>
      </c>
      <c r="G3887" s="1" t="s">
        <v>18930</v>
      </c>
      <c r="I3887" s="1">
        <v>784590913</v>
      </c>
      <c r="J3887" s="1" t="s">
        <v>2811</v>
      </c>
      <c r="K3887" s="1">
        <v>20</v>
      </c>
      <c r="L3887" s="1" t="s">
        <v>294</v>
      </c>
      <c r="M3887" s="1" t="s">
        <v>295</v>
      </c>
      <c r="N3887" s="2">
        <v>44932</v>
      </c>
      <c r="O3887" s="1" t="s">
        <v>520</v>
      </c>
      <c r="Q3887" s="1" t="s">
        <v>67</v>
      </c>
      <c r="R3887" s="2">
        <v>45722.674837962964</v>
      </c>
      <c r="S3887" s="1" t="s">
        <v>5021</v>
      </c>
      <c r="T3887" s="1" t="s">
        <v>412</v>
      </c>
      <c r="U3887" s="1" t="s">
        <v>101</v>
      </c>
      <c r="V3887" s="1" t="s">
        <v>18931</v>
      </c>
      <c r="Y3887" s="1" t="s">
        <v>13487</v>
      </c>
      <c r="Z3887" s="1" t="s">
        <v>248</v>
      </c>
      <c r="AA3887" s="1" t="s">
        <v>13488</v>
      </c>
      <c r="AB3887" s="1" t="s">
        <v>18932</v>
      </c>
      <c r="AE3887" s="2">
        <v>45722.674849537034</v>
      </c>
      <c r="AF3887" s="1" t="s">
        <v>417</v>
      </c>
      <c r="AG3887" s="1">
        <v>48</v>
      </c>
      <c r="AH3887" s="1" t="s">
        <v>125</v>
      </c>
      <c r="AI3887" s="1" t="s">
        <v>464</v>
      </c>
      <c r="AJ3887" s="1" t="s">
        <v>465</v>
      </c>
      <c r="AK3887" s="1" t="s">
        <v>18931</v>
      </c>
      <c r="AL3887" s="1" t="s">
        <v>5021</v>
      </c>
      <c r="AM3887" s="2">
        <v>45722.674895833334</v>
      </c>
      <c r="AN3887" s="1" t="s">
        <v>18931</v>
      </c>
      <c r="AP3887" s="1">
        <v>5772619</v>
      </c>
      <c r="AQ3887" s="1" t="s">
        <v>83</v>
      </c>
      <c r="AR3887" s="2">
        <v>45723.498726851853</v>
      </c>
      <c r="AS3887" s="1" t="s">
        <v>84</v>
      </c>
      <c r="AT3887" s="2">
        <v>45722.5625</v>
      </c>
      <c r="AU3887" s="1" t="s">
        <v>573</v>
      </c>
      <c r="AV3887" s="1" t="s">
        <v>1957</v>
      </c>
      <c r="AW3887" s="1" t="s">
        <v>1958</v>
      </c>
      <c r="AX3887" s="1" t="s">
        <v>2175</v>
      </c>
      <c r="AY3887" s="2">
        <v>45724.674849537034</v>
      </c>
      <c r="AZ3887" s="2">
        <v>45723.498726851853</v>
      </c>
      <c r="BA3887" s="1" t="s">
        <v>419</v>
      </c>
      <c r="BB3887" s="1" t="s">
        <v>1399</v>
      </c>
      <c r="BC3887" s="1" t="s">
        <v>1130</v>
      </c>
      <c r="BD3887" s="1" t="s">
        <v>815</v>
      </c>
      <c r="BE3887" s="1" t="s">
        <v>18086</v>
      </c>
      <c r="BF3887" s="1" t="s">
        <v>137</v>
      </c>
    </row>
    <row r="3888" spans="1:58" x14ac:dyDescent="0.35">
      <c r="A3888" s="1">
        <v>3017153</v>
      </c>
      <c r="B3888" s="1" t="s">
        <v>58</v>
      </c>
      <c r="C3888" s="1">
        <v>41334631</v>
      </c>
      <c r="D3888" s="1">
        <v>338290857</v>
      </c>
      <c r="E3888" s="1" t="s">
        <v>59</v>
      </c>
      <c r="F3888" s="1" t="s">
        <v>60</v>
      </c>
      <c r="G3888" s="1" t="s">
        <v>18933</v>
      </c>
      <c r="H3888" s="1" t="s">
        <v>18933</v>
      </c>
      <c r="I3888" s="1">
        <v>776946460</v>
      </c>
      <c r="J3888" s="1" t="s">
        <v>531</v>
      </c>
      <c r="K3888" s="1">
        <v>20</v>
      </c>
      <c r="L3888" s="1" t="s">
        <v>294</v>
      </c>
      <c r="M3888" s="1" t="s">
        <v>295</v>
      </c>
      <c r="N3888" s="2">
        <v>45134.725995370369</v>
      </c>
      <c r="O3888" s="1" t="s">
        <v>520</v>
      </c>
      <c r="Q3888" s="1" t="s">
        <v>67</v>
      </c>
      <c r="R3888" s="2">
        <v>45722.674884259257</v>
      </c>
      <c r="S3888" s="1" t="s">
        <v>910</v>
      </c>
      <c r="T3888" s="1" t="s">
        <v>412</v>
      </c>
      <c r="U3888" s="1" t="s">
        <v>101</v>
      </c>
      <c r="V3888" s="1" t="s">
        <v>5917</v>
      </c>
      <c r="W3888" s="1" t="s">
        <v>72</v>
      </c>
      <c r="X3888" s="1" t="s">
        <v>73</v>
      </c>
      <c r="Z3888" s="1" t="s">
        <v>3129</v>
      </c>
      <c r="AA3888" s="1" t="s">
        <v>3270</v>
      </c>
      <c r="AB3888" s="1" t="s">
        <v>124</v>
      </c>
      <c r="AE3888" s="2">
        <v>45722.675196759257</v>
      </c>
      <c r="AF3888" s="1" t="s">
        <v>417</v>
      </c>
      <c r="AG3888" s="1">
        <v>48</v>
      </c>
      <c r="AH3888" s="1" t="s">
        <v>125</v>
      </c>
      <c r="AI3888" s="1" t="s">
        <v>464</v>
      </c>
      <c r="AJ3888" s="1" t="s">
        <v>465</v>
      </c>
      <c r="AK3888" s="1" t="s">
        <v>18934</v>
      </c>
      <c r="AL3888" s="1" t="s">
        <v>910</v>
      </c>
      <c r="AM3888" s="2">
        <v>45722.67523148148</v>
      </c>
      <c r="AO3888" s="1" t="s">
        <v>910</v>
      </c>
      <c r="AP3888" s="1">
        <v>5772626</v>
      </c>
      <c r="AQ3888" s="1" t="s">
        <v>83</v>
      </c>
      <c r="AR3888" s="2">
        <v>45723.63652777778</v>
      </c>
      <c r="AS3888" s="1" t="s">
        <v>84</v>
      </c>
      <c r="AT3888" s="2">
        <v>45722.368055555555</v>
      </c>
      <c r="AU3888" s="1" t="s">
        <v>573</v>
      </c>
      <c r="AV3888" s="1" t="s">
        <v>2382</v>
      </c>
      <c r="AW3888" s="1" t="s">
        <v>2383</v>
      </c>
      <c r="AX3888" s="1" t="s">
        <v>2384</v>
      </c>
      <c r="AY3888" s="2">
        <v>45724.675196759257</v>
      </c>
      <c r="AZ3888" s="2">
        <v>45723.63652777778</v>
      </c>
      <c r="BA3888" s="1" t="s">
        <v>419</v>
      </c>
      <c r="BB3888" s="1" t="s">
        <v>950</v>
      </c>
      <c r="BC3888" s="1" t="s">
        <v>951</v>
      </c>
      <c r="BD3888" s="1" t="s">
        <v>815</v>
      </c>
      <c r="BE3888" s="1" t="s">
        <v>18935</v>
      </c>
      <c r="BF3888" s="1" t="s">
        <v>3123</v>
      </c>
    </row>
    <row r="3889" spans="1:58" x14ac:dyDescent="0.35">
      <c r="A3889" s="1">
        <v>3017154</v>
      </c>
      <c r="B3889" s="1" t="s">
        <v>327</v>
      </c>
      <c r="C3889" s="1">
        <v>35140161</v>
      </c>
      <c r="D3889" s="1">
        <v>339410832</v>
      </c>
      <c r="E3889" s="1" t="s">
        <v>59</v>
      </c>
      <c r="F3889" s="1" t="s">
        <v>60</v>
      </c>
      <c r="G3889" s="1" t="s">
        <v>2341</v>
      </c>
      <c r="H3889" s="1" t="s">
        <v>1028</v>
      </c>
      <c r="I3889" s="1">
        <v>782268774</v>
      </c>
      <c r="J3889" s="1" t="s">
        <v>7185</v>
      </c>
      <c r="K3889" s="1">
        <v>15</v>
      </c>
      <c r="L3889" s="1" t="s">
        <v>64</v>
      </c>
      <c r="M3889" s="1" t="s">
        <v>65</v>
      </c>
      <c r="N3889" s="2">
        <v>43426</v>
      </c>
      <c r="O3889" s="1" t="s">
        <v>331</v>
      </c>
      <c r="Q3889" s="1" t="s">
        <v>67</v>
      </c>
      <c r="R3889" s="2">
        <v>45722.676516203705</v>
      </c>
      <c r="S3889" s="1" t="s">
        <v>4890</v>
      </c>
      <c r="T3889" s="1" t="s">
        <v>69</v>
      </c>
      <c r="U3889" s="1" t="s">
        <v>70</v>
      </c>
      <c r="V3889" s="1" t="s">
        <v>18936</v>
      </c>
      <c r="W3889" s="1" t="s">
        <v>143</v>
      </c>
      <c r="X3889" s="1" t="s">
        <v>143</v>
      </c>
      <c r="Y3889" s="1" t="s">
        <v>2688</v>
      </c>
      <c r="Z3889" s="1" t="s">
        <v>2689</v>
      </c>
      <c r="AA3889" s="1" t="s">
        <v>11052</v>
      </c>
      <c r="AB3889" s="1" t="s">
        <v>124</v>
      </c>
      <c r="AC3889" s="1" t="s">
        <v>11198</v>
      </c>
      <c r="AE3889" s="2">
        <v>45722.676527777781</v>
      </c>
      <c r="AF3889" s="1" t="s">
        <v>77</v>
      </c>
      <c r="AH3889" s="1" t="s">
        <v>125</v>
      </c>
      <c r="AI3889" s="1" t="s">
        <v>106</v>
      </c>
      <c r="AJ3889" s="1" t="s">
        <v>674</v>
      </c>
      <c r="AK3889" s="1" t="s">
        <v>18936</v>
      </c>
      <c r="AL3889" s="1" t="s">
        <v>4890</v>
      </c>
      <c r="AM3889" s="2">
        <v>45722.676562499997</v>
      </c>
      <c r="AN3889" s="1" t="s">
        <v>18936</v>
      </c>
      <c r="AP3889" s="1">
        <v>5772648</v>
      </c>
      <c r="AQ3889" s="1" t="s">
        <v>83</v>
      </c>
      <c r="AR3889" s="2">
        <v>45723.482141203705</v>
      </c>
      <c r="AS3889" s="1" t="s">
        <v>84</v>
      </c>
      <c r="AT3889" s="2">
        <v>45724.333333333336</v>
      </c>
      <c r="AU3889" s="1" t="s">
        <v>85</v>
      </c>
      <c r="AV3889" s="1" t="s">
        <v>149</v>
      </c>
      <c r="AW3889" s="1" t="s">
        <v>150</v>
      </c>
      <c r="AX3889" s="1" t="s">
        <v>745</v>
      </c>
      <c r="AZ3889" s="2">
        <v>45723.482141203705</v>
      </c>
      <c r="BB3889" s="1" t="s">
        <v>286</v>
      </c>
      <c r="BC3889" s="1" t="s">
        <v>287</v>
      </c>
      <c r="BD3889" s="1" t="s">
        <v>288</v>
      </c>
      <c r="BE3889" s="1" t="s">
        <v>18937</v>
      </c>
      <c r="BF3889" s="1" t="s">
        <v>290</v>
      </c>
    </row>
    <row r="3890" spans="1:58" x14ac:dyDescent="0.35">
      <c r="A3890" s="1">
        <v>3017155</v>
      </c>
      <c r="B3890" s="1" t="s">
        <v>58</v>
      </c>
      <c r="C3890" s="1">
        <v>43977761</v>
      </c>
      <c r="D3890" s="1">
        <v>338408630</v>
      </c>
      <c r="E3890" s="1" t="s">
        <v>59</v>
      </c>
      <c r="F3890" s="1" t="s">
        <v>60</v>
      </c>
      <c r="G3890" s="1" t="s">
        <v>138</v>
      </c>
      <c r="H3890" s="1" t="s">
        <v>18938</v>
      </c>
      <c r="I3890" s="1">
        <v>777326012</v>
      </c>
      <c r="J3890" s="1" t="s">
        <v>330</v>
      </c>
      <c r="K3890" s="1">
        <v>12</v>
      </c>
      <c r="L3890" s="1" t="s">
        <v>64</v>
      </c>
      <c r="M3890" s="1" t="s">
        <v>65</v>
      </c>
      <c r="N3890" s="2">
        <v>45526.625</v>
      </c>
      <c r="O3890" s="1" t="s">
        <v>353</v>
      </c>
      <c r="Q3890" s="1" t="s">
        <v>67</v>
      </c>
      <c r="R3890" s="2">
        <v>45722.676898148151</v>
      </c>
      <c r="S3890" s="1" t="s">
        <v>6737</v>
      </c>
      <c r="T3890" s="1" t="s">
        <v>69</v>
      </c>
      <c r="U3890" s="1" t="s">
        <v>1162</v>
      </c>
      <c r="V3890" s="1" t="s">
        <v>18939</v>
      </c>
      <c r="W3890" s="1" t="s">
        <v>214</v>
      </c>
      <c r="X3890" s="1" t="s">
        <v>215</v>
      </c>
      <c r="Y3890" s="1" t="s">
        <v>3481</v>
      </c>
      <c r="Z3890" s="1" t="s">
        <v>3081</v>
      </c>
      <c r="AA3890" s="1" t="s">
        <v>7419</v>
      </c>
      <c r="AB3890" s="1" t="s">
        <v>124</v>
      </c>
      <c r="AE3890" s="2">
        <v>45722.67690972222</v>
      </c>
      <c r="AF3890" s="1" t="s">
        <v>77</v>
      </c>
      <c r="AH3890" s="1" t="s">
        <v>125</v>
      </c>
      <c r="AI3890" s="1" t="s">
        <v>79</v>
      </c>
      <c r="AJ3890" s="1" t="s">
        <v>378</v>
      </c>
      <c r="AK3890" s="1" t="s">
        <v>1423</v>
      </c>
      <c r="AL3890" s="1" t="s">
        <v>6737</v>
      </c>
      <c r="AM3890" s="2">
        <v>45722.676944444444</v>
      </c>
      <c r="AN3890" s="1" t="s">
        <v>1423</v>
      </c>
      <c r="AP3890" s="1">
        <v>5772652</v>
      </c>
      <c r="AQ3890" s="1" t="s">
        <v>83</v>
      </c>
      <c r="AR3890" s="2">
        <v>45723.735486111109</v>
      </c>
      <c r="AS3890" s="1" t="s">
        <v>84</v>
      </c>
      <c r="AT3890" s="2">
        <v>45724.333333333336</v>
      </c>
      <c r="AU3890" s="1" t="s">
        <v>85</v>
      </c>
      <c r="AV3890" s="1" t="s">
        <v>1957</v>
      </c>
      <c r="AW3890" s="1" t="s">
        <v>1958</v>
      </c>
      <c r="AX3890" s="1" t="s">
        <v>2339</v>
      </c>
      <c r="AZ3890" s="2">
        <v>45723.735486111109</v>
      </c>
      <c r="BB3890" s="1" t="s">
        <v>746</v>
      </c>
      <c r="BC3890" s="1" t="s">
        <v>747</v>
      </c>
      <c r="BD3890" s="1" t="s">
        <v>748</v>
      </c>
      <c r="BE3890" s="1" t="s">
        <v>2777</v>
      </c>
      <c r="BF3890" s="1" t="s">
        <v>137</v>
      </c>
    </row>
    <row r="3891" spans="1:58" x14ac:dyDescent="0.35">
      <c r="A3891" s="1">
        <v>3017156</v>
      </c>
      <c r="B3891" s="1" t="s">
        <v>58</v>
      </c>
      <c r="C3891" s="1">
        <v>40165811</v>
      </c>
      <c r="D3891" s="1">
        <v>338218944</v>
      </c>
      <c r="E3891" s="1" t="s">
        <v>59</v>
      </c>
      <c r="F3891" s="1" t="s">
        <v>60</v>
      </c>
      <c r="G3891" s="1" t="s">
        <v>9405</v>
      </c>
      <c r="H3891" s="1" t="s">
        <v>3230</v>
      </c>
      <c r="I3891" s="1">
        <v>781568601</v>
      </c>
      <c r="J3891" s="1" t="s">
        <v>18940</v>
      </c>
      <c r="K3891" s="1">
        <v>13</v>
      </c>
      <c r="L3891" s="1" t="s">
        <v>64</v>
      </c>
      <c r="M3891" s="1" t="s">
        <v>65</v>
      </c>
      <c r="N3891" s="2">
        <v>44924.458333333336</v>
      </c>
      <c r="O3891" s="1" t="s">
        <v>66</v>
      </c>
      <c r="Q3891" s="1" t="s">
        <v>67</v>
      </c>
      <c r="R3891" s="2">
        <v>45722.677442129629</v>
      </c>
      <c r="S3891" s="1" t="s">
        <v>296</v>
      </c>
      <c r="T3891" s="1" t="s">
        <v>100</v>
      </c>
      <c r="U3891" s="1" t="s">
        <v>70</v>
      </c>
      <c r="V3891" s="1" t="s">
        <v>18941</v>
      </c>
      <c r="W3891" s="1" t="s">
        <v>334</v>
      </c>
      <c r="X3891" s="1" t="s">
        <v>1153</v>
      </c>
      <c r="Y3891" s="1" t="s">
        <v>18942</v>
      </c>
      <c r="Z3891" s="1" t="s">
        <v>2464</v>
      </c>
      <c r="AA3891" s="1" t="s">
        <v>3360</v>
      </c>
      <c r="AB3891" s="1" t="s">
        <v>895</v>
      </c>
      <c r="AE3891" s="2">
        <v>45723.57172453704</v>
      </c>
      <c r="AF3891" s="1" t="s">
        <v>77</v>
      </c>
      <c r="AH3891" s="1" t="s">
        <v>78</v>
      </c>
      <c r="AI3891" s="1" t="s">
        <v>79</v>
      </c>
      <c r="AJ3891" s="1" t="s">
        <v>126</v>
      </c>
      <c r="AK3891" s="1" t="s">
        <v>3617</v>
      </c>
      <c r="AL3891" s="1" t="s">
        <v>525</v>
      </c>
      <c r="AM3891" s="2">
        <v>45723.571840277778</v>
      </c>
      <c r="AN3891" s="1" t="s">
        <v>3617</v>
      </c>
      <c r="AO3891" s="1" t="s">
        <v>525</v>
      </c>
      <c r="AP3891" s="1">
        <v>5775911</v>
      </c>
      <c r="AQ3891" s="1" t="s">
        <v>83</v>
      </c>
      <c r="AR3891" s="2">
        <v>45724.439502314817</v>
      </c>
      <c r="AS3891" s="1" t="s">
        <v>84</v>
      </c>
      <c r="AT3891" s="2">
        <v>45723.333333333336</v>
      </c>
      <c r="AU3891" s="1" t="s">
        <v>85</v>
      </c>
      <c r="AV3891" s="1" t="s">
        <v>205</v>
      </c>
      <c r="AW3891" s="1" t="s">
        <v>206</v>
      </c>
      <c r="AX3891" s="1" t="s">
        <v>207</v>
      </c>
      <c r="AZ3891" s="2">
        <v>45724.439502314817</v>
      </c>
      <c r="BB3891" s="1" t="s">
        <v>219</v>
      </c>
      <c r="BC3891" s="1" t="s">
        <v>220</v>
      </c>
      <c r="BD3891" s="1" t="s">
        <v>221</v>
      </c>
      <c r="BE3891" s="1" t="s">
        <v>3843</v>
      </c>
      <c r="BF3891" s="1" t="s">
        <v>914</v>
      </c>
    </row>
    <row r="3892" spans="1:58" x14ac:dyDescent="0.35">
      <c r="A3892" s="1">
        <v>3017157</v>
      </c>
      <c r="B3892" s="1" t="s">
        <v>58</v>
      </c>
      <c r="C3892" s="1">
        <v>45295701</v>
      </c>
      <c r="D3892" s="1">
        <v>338309999</v>
      </c>
      <c r="E3892" s="1" t="s">
        <v>59</v>
      </c>
      <c r="F3892" s="1" t="s">
        <v>60</v>
      </c>
      <c r="G3892" s="1" t="s">
        <v>422</v>
      </c>
      <c r="H3892" s="1" t="s">
        <v>2092</v>
      </c>
      <c r="I3892" s="1">
        <v>775179865</v>
      </c>
      <c r="J3892" s="1" t="s">
        <v>1297</v>
      </c>
      <c r="K3892" s="1">
        <v>13</v>
      </c>
      <c r="L3892" s="1" t="s">
        <v>64</v>
      </c>
      <c r="M3892" s="1" t="s">
        <v>65</v>
      </c>
      <c r="N3892" s="2">
        <v>45709.5859375</v>
      </c>
      <c r="O3892" s="1" t="s">
        <v>66</v>
      </c>
      <c r="Q3892" s="1" t="s">
        <v>67</v>
      </c>
      <c r="R3892" s="2">
        <v>45722.677824074075</v>
      </c>
      <c r="S3892" s="1" t="s">
        <v>1180</v>
      </c>
      <c r="T3892" s="1" t="s">
        <v>100</v>
      </c>
      <c r="U3892" s="1" t="s">
        <v>70</v>
      </c>
      <c r="V3892" s="1" t="s">
        <v>18943</v>
      </c>
      <c r="W3892" s="1" t="s">
        <v>653</v>
      </c>
      <c r="X3892" s="1" t="s">
        <v>942</v>
      </c>
      <c r="Y3892" s="1" t="s">
        <v>14544</v>
      </c>
      <c r="Z3892" s="1" t="s">
        <v>1822</v>
      </c>
      <c r="AA3892" s="1" t="s">
        <v>1822</v>
      </c>
      <c r="AB3892" s="1" t="s">
        <v>1822</v>
      </c>
      <c r="AC3892" s="1">
        <v>1</v>
      </c>
      <c r="AE3892" s="2">
        <v>45722.677847222221</v>
      </c>
      <c r="AF3892" s="1" t="s">
        <v>77</v>
      </c>
      <c r="AH3892" s="1" t="s">
        <v>78</v>
      </c>
      <c r="AI3892" s="1" t="s">
        <v>79</v>
      </c>
      <c r="AJ3892" s="1" t="s">
        <v>378</v>
      </c>
      <c r="AK3892" s="1" t="s">
        <v>18943</v>
      </c>
      <c r="AL3892" s="1" t="s">
        <v>1180</v>
      </c>
      <c r="AM3892" s="2">
        <v>45722.677870370368</v>
      </c>
      <c r="AN3892" s="1" t="s">
        <v>18943</v>
      </c>
      <c r="AP3892" s="1">
        <v>5772663</v>
      </c>
      <c r="AQ3892" s="1" t="s">
        <v>83</v>
      </c>
      <c r="AR3892" s="2">
        <v>45723.716874999998</v>
      </c>
      <c r="AS3892" s="1" t="s">
        <v>84</v>
      </c>
      <c r="AT3892" s="2">
        <v>45724.333333333336</v>
      </c>
      <c r="AU3892" s="1" t="s">
        <v>85</v>
      </c>
      <c r="AV3892" s="1" t="s">
        <v>947</v>
      </c>
      <c r="AW3892" s="1" t="s">
        <v>948</v>
      </c>
      <c r="AX3892" s="1" t="s">
        <v>16379</v>
      </c>
      <c r="AZ3892" s="2">
        <v>45723.716874999998</v>
      </c>
      <c r="BB3892" s="1" t="s">
        <v>152</v>
      </c>
      <c r="BC3892" s="1" t="s">
        <v>153</v>
      </c>
      <c r="BD3892" s="1" t="s">
        <v>154</v>
      </c>
      <c r="BE3892" s="1" t="s">
        <v>2544</v>
      </c>
      <c r="BF3892" s="1" t="s">
        <v>657</v>
      </c>
    </row>
    <row r="3893" spans="1:58" x14ac:dyDescent="0.35">
      <c r="A3893" s="1">
        <v>3017158</v>
      </c>
      <c r="B3893" s="1" t="s">
        <v>58</v>
      </c>
      <c r="C3893" s="1">
        <v>43371951</v>
      </c>
      <c r="D3893" s="1">
        <v>338719982</v>
      </c>
      <c r="E3893" s="1" t="s">
        <v>59</v>
      </c>
      <c r="F3893" s="1" t="s">
        <v>60</v>
      </c>
      <c r="G3893" s="1" t="s">
        <v>116</v>
      </c>
      <c r="H3893" s="1" t="s">
        <v>954</v>
      </c>
      <c r="I3893" s="1">
        <v>773840753</v>
      </c>
      <c r="J3893" s="1" t="s">
        <v>3992</v>
      </c>
      <c r="K3893" s="1">
        <v>13</v>
      </c>
      <c r="L3893" s="1" t="s">
        <v>64</v>
      </c>
      <c r="M3893" s="1" t="s">
        <v>65</v>
      </c>
      <c r="N3893" s="2">
        <v>45478.5</v>
      </c>
      <c r="O3893" s="1" t="s">
        <v>66</v>
      </c>
      <c r="Q3893" s="1" t="s">
        <v>67</v>
      </c>
      <c r="R3893" s="2">
        <v>45722.677928240744</v>
      </c>
      <c r="S3893" s="1" t="s">
        <v>1548</v>
      </c>
      <c r="T3893" s="1" t="s">
        <v>69</v>
      </c>
      <c r="U3893" s="1" t="s">
        <v>101</v>
      </c>
      <c r="V3893" s="1" t="s">
        <v>18944</v>
      </c>
      <c r="Y3893" s="1" t="s">
        <v>18945</v>
      </c>
      <c r="Z3893" s="1" t="s">
        <v>2075</v>
      </c>
      <c r="AA3893" s="1" t="s">
        <v>2075</v>
      </c>
      <c r="AB3893" s="1" t="s">
        <v>18582</v>
      </c>
      <c r="AE3893" s="2">
        <v>45722.677939814814</v>
      </c>
      <c r="AF3893" s="1" t="s">
        <v>77</v>
      </c>
      <c r="AH3893" s="1" t="s">
        <v>125</v>
      </c>
      <c r="AI3893" s="1" t="s">
        <v>79</v>
      </c>
      <c r="AJ3893" s="1" t="s">
        <v>283</v>
      </c>
      <c r="AK3893" s="1" t="s">
        <v>18944</v>
      </c>
      <c r="AL3893" s="1" t="s">
        <v>1548</v>
      </c>
      <c r="AM3893" s="2">
        <v>45722.677974537037</v>
      </c>
      <c r="AN3893" s="1" t="s">
        <v>18944</v>
      </c>
      <c r="AP3893" s="1">
        <v>5772665</v>
      </c>
      <c r="AQ3893" s="1" t="s">
        <v>83</v>
      </c>
      <c r="AR3893" s="2">
        <v>45723.545104166667</v>
      </c>
      <c r="AS3893" s="1" t="s">
        <v>84</v>
      </c>
      <c r="AT3893" s="2">
        <v>45722.333333333336</v>
      </c>
      <c r="AU3893" s="1" t="s">
        <v>573</v>
      </c>
      <c r="AV3893" s="1" t="s">
        <v>108</v>
      </c>
      <c r="AW3893" s="1" t="s">
        <v>109</v>
      </c>
      <c r="AX3893" s="1" t="s">
        <v>2060</v>
      </c>
      <c r="AZ3893" s="2">
        <v>45723.545104166667</v>
      </c>
      <c r="BB3893" s="1" t="s">
        <v>765</v>
      </c>
      <c r="BC3893" s="1" t="s">
        <v>766</v>
      </c>
      <c r="BD3893" s="1" t="s">
        <v>767</v>
      </c>
      <c r="BE3893" s="1" t="s">
        <v>10166</v>
      </c>
      <c r="BF3893" s="1" t="s">
        <v>406</v>
      </c>
    </row>
    <row r="3894" spans="1:58" x14ac:dyDescent="0.35">
      <c r="A3894" s="1">
        <v>3017159</v>
      </c>
      <c r="B3894" s="1" t="s">
        <v>1203</v>
      </c>
      <c r="C3894" s="1">
        <v>3454701</v>
      </c>
      <c r="D3894" s="1">
        <v>338936413</v>
      </c>
      <c r="E3894" s="1" t="s">
        <v>59</v>
      </c>
      <c r="F3894" s="1" t="s">
        <v>60</v>
      </c>
      <c r="G3894" s="1" t="s">
        <v>876</v>
      </c>
      <c r="H3894" s="1" t="s">
        <v>2895</v>
      </c>
      <c r="I3894" s="1">
        <v>777530809</v>
      </c>
      <c r="J3894" s="1" t="s">
        <v>2919</v>
      </c>
      <c r="K3894" s="1">
        <v>14</v>
      </c>
      <c r="L3894" s="1" t="s">
        <v>64</v>
      </c>
      <c r="M3894" s="1" t="s">
        <v>65</v>
      </c>
      <c r="N3894" s="2">
        <v>45128.460740740738</v>
      </c>
      <c r="O3894" s="1" t="s">
        <v>497</v>
      </c>
      <c r="Q3894" s="1" t="s">
        <v>67</v>
      </c>
      <c r="R3894" s="2">
        <v>45722.679050925923</v>
      </c>
      <c r="S3894" s="1" t="s">
        <v>2592</v>
      </c>
      <c r="T3894" s="1" t="s">
        <v>69</v>
      </c>
      <c r="U3894" s="1" t="s">
        <v>385</v>
      </c>
      <c r="V3894" s="1" t="s">
        <v>18946</v>
      </c>
      <c r="W3894" s="1" t="s">
        <v>653</v>
      </c>
      <c r="X3894" s="1" t="s">
        <v>654</v>
      </c>
      <c r="Y3894" s="1" t="s">
        <v>2084</v>
      </c>
      <c r="Z3894" s="1" t="s">
        <v>18947</v>
      </c>
      <c r="AA3894" s="1" t="s">
        <v>18948</v>
      </c>
      <c r="AB3894" s="1" t="s">
        <v>124</v>
      </c>
      <c r="AE3894" s="2">
        <v>45722.679062499999</v>
      </c>
      <c r="AF3894" s="1" t="s">
        <v>77</v>
      </c>
      <c r="AH3894" s="1" t="s">
        <v>125</v>
      </c>
      <c r="AI3894" s="1" t="s">
        <v>360</v>
      </c>
      <c r="AJ3894" s="1" t="s">
        <v>674</v>
      </c>
      <c r="AK3894" s="1" t="s">
        <v>18946</v>
      </c>
      <c r="AL3894" s="1" t="s">
        <v>2592</v>
      </c>
      <c r="AM3894" s="2">
        <v>45722.679097222222</v>
      </c>
      <c r="AN3894" s="1" t="s">
        <v>18946</v>
      </c>
      <c r="AP3894" s="1">
        <v>5772673</v>
      </c>
      <c r="AQ3894" s="1" t="s">
        <v>83</v>
      </c>
      <c r="AR3894" s="2">
        <v>45724.340138888889</v>
      </c>
      <c r="AS3894" s="1" t="s">
        <v>84</v>
      </c>
      <c r="AT3894" s="2">
        <v>45724.333333333336</v>
      </c>
      <c r="AU3894" s="1" t="s">
        <v>85</v>
      </c>
      <c r="AV3894" s="1" t="s">
        <v>608</v>
      </c>
      <c r="AW3894" s="1" t="s">
        <v>609</v>
      </c>
      <c r="AX3894" s="1" t="s">
        <v>2508</v>
      </c>
      <c r="AZ3894" s="2">
        <v>45724.340138888889</v>
      </c>
      <c r="BB3894" s="1" t="s">
        <v>746</v>
      </c>
      <c r="BC3894" s="1" t="s">
        <v>747</v>
      </c>
      <c r="BD3894" s="1" t="s">
        <v>748</v>
      </c>
      <c r="BE3894" s="1" t="s">
        <v>18949</v>
      </c>
      <c r="BF3894" s="1" t="s">
        <v>349</v>
      </c>
    </row>
    <row r="3895" spans="1:58" x14ac:dyDescent="0.35">
      <c r="A3895" s="1">
        <v>3017160</v>
      </c>
      <c r="B3895" s="1" t="s">
        <v>58</v>
      </c>
      <c r="C3895" s="1">
        <v>40214531</v>
      </c>
      <c r="D3895" s="1">
        <v>338927258</v>
      </c>
      <c r="E3895" s="1" t="s">
        <v>59</v>
      </c>
      <c r="F3895" s="1" t="s">
        <v>60</v>
      </c>
      <c r="G3895" s="1" t="s">
        <v>769</v>
      </c>
      <c r="H3895" s="1" t="s">
        <v>18950</v>
      </c>
      <c r="I3895" s="1">
        <v>774856551</v>
      </c>
      <c r="J3895" s="1" t="s">
        <v>18951</v>
      </c>
      <c r="K3895" s="1">
        <v>13</v>
      </c>
      <c r="L3895" s="1" t="s">
        <v>244</v>
      </c>
      <c r="M3895" s="1" t="s">
        <v>65</v>
      </c>
      <c r="N3895" s="2">
        <v>45260</v>
      </c>
      <c r="O3895" s="1" t="s">
        <v>66</v>
      </c>
      <c r="Q3895" s="1" t="s">
        <v>67</v>
      </c>
      <c r="R3895" s="2">
        <v>45722.679467592592</v>
      </c>
      <c r="S3895" s="1" t="s">
        <v>7107</v>
      </c>
      <c r="T3895" s="1" t="s">
        <v>69</v>
      </c>
      <c r="U3895" s="1" t="s">
        <v>70</v>
      </c>
      <c r="V3895" s="1" t="s">
        <v>18952</v>
      </c>
      <c r="W3895" s="1" t="s">
        <v>162</v>
      </c>
      <c r="X3895" s="1" t="s">
        <v>1191</v>
      </c>
      <c r="Y3895" s="1" t="s">
        <v>3809</v>
      </c>
      <c r="Z3895" s="1" t="s">
        <v>400</v>
      </c>
      <c r="AA3895" s="1" t="s">
        <v>6382</v>
      </c>
      <c r="AB3895" s="1" t="s">
        <v>124</v>
      </c>
      <c r="AE3895" s="2">
        <v>45722.679537037038</v>
      </c>
      <c r="AF3895" s="1" t="s">
        <v>77</v>
      </c>
      <c r="AH3895" s="1" t="s">
        <v>125</v>
      </c>
      <c r="AI3895" s="1" t="s">
        <v>79</v>
      </c>
      <c r="AJ3895" s="1" t="s">
        <v>4759</v>
      </c>
      <c r="AK3895" s="1" t="s">
        <v>18952</v>
      </c>
      <c r="AL3895" s="1" t="s">
        <v>7107</v>
      </c>
      <c r="AM3895" s="2">
        <v>45722.679594907408</v>
      </c>
      <c r="AN3895" s="1" t="s">
        <v>18952</v>
      </c>
      <c r="AP3895" s="1">
        <v>5772678</v>
      </c>
      <c r="AQ3895" s="1" t="s">
        <v>83</v>
      </c>
      <c r="AR3895" s="2">
        <v>45723.463148148148</v>
      </c>
      <c r="AS3895" s="1" t="s">
        <v>84</v>
      </c>
      <c r="AT3895" s="2">
        <v>45724.333333333336</v>
      </c>
      <c r="AU3895" s="1" t="s">
        <v>85</v>
      </c>
      <c r="AV3895" s="1" t="s">
        <v>1196</v>
      </c>
      <c r="AW3895" s="1" t="s">
        <v>1197</v>
      </c>
      <c r="AX3895" s="1" t="s">
        <v>3062</v>
      </c>
      <c r="AZ3895" s="2">
        <v>45723.463148148148</v>
      </c>
      <c r="BB3895" s="1" t="s">
        <v>2825</v>
      </c>
      <c r="BC3895" s="1" t="s">
        <v>153</v>
      </c>
      <c r="BD3895" s="1" t="s">
        <v>2826</v>
      </c>
      <c r="BE3895" s="1" t="s">
        <v>18953</v>
      </c>
      <c r="BF3895" s="1" t="s">
        <v>406</v>
      </c>
    </row>
    <row r="3896" spans="1:58" x14ac:dyDescent="0.35">
      <c r="A3896" s="1">
        <v>3017161</v>
      </c>
      <c r="B3896" s="1" t="s">
        <v>58</v>
      </c>
      <c r="C3896" s="1">
        <v>36045421</v>
      </c>
      <c r="D3896" s="1">
        <v>338277963</v>
      </c>
      <c r="E3896" s="1" t="s">
        <v>59</v>
      </c>
      <c r="F3896" s="1" t="s">
        <v>60</v>
      </c>
      <c r="G3896" s="1" t="s">
        <v>18954</v>
      </c>
      <c r="I3896" s="1">
        <v>775772100</v>
      </c>
      <c r="J3896" s="1" t="s">
        <v>330</v>
      </c>
      <c r="K3896" s="1">
        <v>20</v>
      </c>
      <c r="L3896" s="1" t="s">
        <v>294</v>
      </c>
      <c r="M3896" s="1" t="s">
        <v>295</v>
      </c>
      <c r="N3896" s="2">
        <v>44872.650011574071</v>
      </c>
      <c r="O3896" s="1" t="s">
        <v>5377</v>
      </c>
      <c r="Q3896" s="1" t="s">
        <v>67</v>
      </c>
      <c r="R3896" s="2">
        <v>45722.679583333331</v>
      </c>
      <c r="S3896" s="1" t="s">
        <v>4736</v>
      </c>
      <c r="T3896" s="1" t="s">
        <v>412</v>
      </c>
      <c r="U3896" s="1" t="s">
        <v>1189</v>
      </c>
      <c r="V3896" s="1" t="s">
        <v>18955</v>
      </c>
      <c r="W3896" s="1" t="s">
        <v>72</v>
      </c>
      <c r="X3896" s="1" t="s">
        <v>183</v>
      </c>
      <c r="Y3896" s="1" t="s">
        <v>545</v>
      </c>
      <c r="Z3896" s="1" t="s">
        <v>546</v>
      </c>
      <c r="AA3896" s="1" t="s">
        <v>5323</v>
      </c>
      <c r="AB3896" s="1" t="s">
        <v>5323</v>
      </c>
      <c r="AE3896" s="2">
        <v>45722.750196759262</v>
      </c>
      <c r="AF3896" s="1" t="s">
        <v>417</v>
      </c>
      <c r="AG3896" s="1">
        <v>48</v>
      </c>
      <c r="AH3896" s="1" t="s">
        <v>125</v>
      </c>
      <c r="AI3896" s="1" t="s">
        <v>464</v>
      </c>
      <c r="AJ3896" s="1" t="s">
        <v>492</v>
      </c>
      <c r="AK3896" s="1" t="s">
        <v>18956</v>
      </c>
      <c r="AL3896" s="1" t="s">
        <v>2302</v>
      </c>
      <c r="AM3896" s="2">
        <v>45722.7502662037</v>
      </c>
      <c r="AO3896" s="1" t="s">
        <v>2302</v>
      </c>
      <c r="AP3896" s="1">
        <v>5772975</v>
      </c>
      <c r="AQ3896" s="1" t="s">
        <v>83</v>
      </c>
      <c r="AR3896" s="2">
        <v>45723.512592592589</v>
      </c>
      <c r="AS3896" s="1" t="s">
        <v>84</v>
      </c>
      <c r="AT3896" s="2">
        <v>45722.5625</v>
      </c>
      <c r="AU3896" s="1" t="s">
        <v>573</v>
      </c>
      <c r="AV3896" s="1" t="s">
        <v>480</v>
      </c>
      <c r="AW3896" s="1" t="s">
        <v>481</v>
      </c>
      <c r="AX3896" s="1" t="s">
        <v>2794</v>
      </c>
      <c r="AY3896" s="2">
        <v>45724.750196759262</v>
      </c>
      <c r="AZ3896" s="2">
        <v>45723.512592592589</v>
      </c>
      <c r="BA3896" s="1" t="s">
        <v>419</v>
      </c>
      <c r="BB3896" s="1" t="s">
        <v>2176</v>
      </c>
      <c r="BC3896" s="1" t="s">
        <v>2177</v>
      </c>
      <c r="BD3896" s="1" t="s">
        <v>2178</v>
      </c>
      <c r="BE3896" s="1" t="s">
        <v>18957</v>
      </c>
      <c r="BF3896" s="1" t="s">
        <v>431</v>
      </c>
    </row>
    <row r="3897" spans="1:58" x14ac:dyDescent="0.35">
      <c r="A3897" s="1">
        <v>3017162</v>
      </c>
      <c r="B3897" s="1" t="s">
        <v>58</v>
      </c>
      <c r="C3897" s="1">
        <v>105781</v>
      </c>
      <c r="D3897" s="1">
        <v>338674535</v>
      </c>
      <c r="E3897" s="1" t="s">
        <v>59</v>
      </c>
      <c r="F3897" s="1" t="s">
        <v>60</v>
      </c>
      <c r="G3897" s="1" t="s">
        <v>18958</v>
      </c>
      <c r="I3897" s="1">
        <v>774464861</v>
      </c>
      <c r="J3897" s="1" t="s">
        <v>18959</v>
      </c>
      <c r="K3897" s="1">
        <v>20</v>
      </c>
      <c r="L3897" s="1" t="s">
        <v>1008</v>
      </c>
      <c r="M3897" s="1" t="s">
        <v>1009</v>
      </c>
      <c r="N3897" s="2">
        <v>43992.625011574077</v>
      </c>
      <c r="O3897" s="1" t="s">
        <v>2155</v>
      </c>
      <c r="Q3897" s="1" t="s">
        <v>67</v>
      </c>
      <c r="R3897" s="2">
        <v>45722.680023148147</v>
      </c>
      <c r="S3897" s="1" t="s">
        <v>10082</v>
      </c>
      <c r="T3897" s="1" t="s">
        <v>412</v>
      </c>
      <c r="U3897" s="1" t="s">
        <v>70</v>
      </c>
      <c r="V3897" s="1" t="s">
        <v>18960</v>
      </c>
      <c r="W3897" s="1" t="s">
        <v>72</v>
      </c>
      <c r="X3897" s="1" t="s">
        <v>183</v>
      </c>
      <c r="Y3897" s="1" t="s">
        <v>11115</v>
      </c>
      <c r="Z3897" s="1" t="s">
        <v>546</v>
      </c>
      <c r="AA3897" s="1" t="s">
        <v>10095</v>
      </c>
      <c r="AB3897" s="1" t="s">
        <v>10095</v>
      </c>
      <c r="AE3897" s="2">
        <v>45722.680034722223</v>
      </c>
      <c r="AF3897" s="1" t="s">
        <v>443</v>
      </c>
      <c r="AH3897" s="1" t="s">
        <v>78</v>
      </c>
      <c r="AI3897" s="1" t="s">
        <v>464</v>
      </c>
      <c r="AJ3897" s="1" t="s">
        <v>465</v>
      </c>
      <c r="AK3897" s="1" t="s">
        <v>18961</v>
      </c>
      <c r="AL3897" s="1" t="s">
        <v>10082</v>
      </c>
      <c r="AM3897" s="2">
        <v>45722.68005787037</v>
      </c>
      <c r="AN3897" s="1" t="s">
        <v>18961</v>
      </c>
      <c r="AP3897" s="1">
        <v>5772686</v>
      </c>
      <c r="AQ3897" s="1" t="s">
        <v>83</v>
      </c>
      <c r="AR3897" s="2">
        <v>45723.46365740741</v>
      </c>
      <c r="AS3897" s="1" t="s">
        <v>84</v>
      </c>
      <c r="AT3897" s="2">
        <v>45724.333333333336</v>
      </c>
      <c r="AU3897" s="1" t="s">
        <v>85</v>
      </c>
      <c r="AV3897" s="1" t="s">
        <v>480</v>
      </c>
      <c r="AW3897" s="1" t="s">
        <v>481</v>
      </c>
      <c r="AX3897" s="1" t="s">
        <v>3001</v>
      </c>
      <c r="AZ3897" s="2">
        <v>45723.46365740741</v>
      </c>
      <c r="BB3897" s="1" t="s">
        <v>111</v>
      </c>
      <c r="BC3897" s="1" t="s">
        <v>112</v>
      </c>
      <c r="BD3897" s="1" t="s">
        <v>113</v>
      </c>
      <c r="BE3897" s="1" t="s">
        <v>1547</v>
      </c>
      <c r="BF3897" s="1" t="s">
        <v>431</v>
      </c>
    </row>
    <row r="3898" spans="1:58" x14ac:dyDescent="0.35">
      <c r="A3898" s="1">
        <v>3017164</v>
      </c>
      <c r="B3898" s="1" t="s">
        <v>58</v>
      </c>
      <c r="C3898" s="1">
        <v>36487811</v>
      </c>
      <c r="D3898" s="1">
        <v>339549842</v>
      </c>
      <c r="E3898" s="1" t="s">
        <v>59</v>
      </c>
      <c r="F3898" s="1" t="s">
        <v>60</v>
      </c>
      <c r="G3898" s="1" t="s">
        <v>18962</v>
      </c>
      <c r="I3898" s="1">
        <v>776390733</v>
      </c>
      <c r="J3898" s="1" t="s">
        <v>1987</v>
      </c>
      <c r="K3898" s="1">
        <v>20</v>
      </c>
      <c r="L3898" s="1" t="s">
        <v>294</v>
      </c>
      <c r="M3898" s="1" t="s">
        <v>295</v>
      </c>
      <c r="N3898" s="2">
        <v>44239.458344907405</v>
      </c>
      <c r="O3898" s="1" t="s">
        <v>2009</v>
      </c>
      <c r="Q3898" s="1" t="s">
        <v>67</v>
      </c>
      <c r="R3898" s="2">
        <v>45722.680393518516</v>
      </c>
      <c r="S3898" s="1" t="s">
        <v>5021</v>
      </c>
      <c r="T3898" s="1" t="s">
        <v>412</v>
      </c>
      <c r="U3898" s="1" t="s">
        <v>70</v>
      </c>
      <c r="V3898" s="1" t="s">
        <v>18963</v>
      </c>
      <c r="W3898" s="1" t="s">
        <v>263</v>
      </c>
      <c r="X3898" s="1" t="s">
        <v>840</v>
      </c>
      <c r="Y3898" s="1" t="s">
        <v>5118</v>
      </c>
      <c r="Z3898" s="1" t="s">
        <v>841</v>
      </c>
      <c r="AA3898" s="1" t="s">
        <v>913</v>
      </c>
      <c r="AB3898" s="1" t="s">
        <v>913</v>
      </c>
      <c r="AE3898" s="2">
        <v>45722.680405092593</v>
      </c>
      <c r="AF3898" s="1" t="s">
        <v>417</v>
      </c>
      <c r="AG3898" s="1">
        <v>48</v>
      </c>
      <c r="AH3898" s="1" t="s">
        <v>125</v>
      </c>
      <c r="AI3898" s="1" t="s">
        <v>79</v>
      </c>
      <c r="AJ3898" s="1" t="s">
        <v>378</v>
      </c>
      <c r="AK3898" s="1" t="s">
        <v>18963</v>
      </c>
      <c r="AL3898" s="1" t="s">
        <v>5021</v>
      </c>
      <c r="AM3898" s="2">
        <v>45722.680486111109</v>
      </c>
      <c r="AN3898" s="1" t="s">
        <v>18963</v>
      </c>
      <c r="AP3898" s="1">
        <v>5772692</v>
      </c>
      <c r="AQ3898" s="1" t="s">
        <v>83</v>
      </c>
      <c r="AR3898" s="2">
        <v>45722.932581018518</v>
      </c>
      <c r="AS3898" s="1" t="s">
        <v>84</v>
      </c>
      <c r="AT3898" s="2">
        <v>45724.333333333336</v>
      </c>
      <c r="AU3898" s="1" t="s">
        <v>85</v>
      </c>
      <c r="AV3898" s="1" t="s">
        <v>1328</v>
      </c>
      <c r="AW3898" s="1" t="s">
        <v>1329</v>
      </c>
      <c r="AX3898" s="1" t="s">
        <v>2441</v>
      </c>
      <c r="AY3898" s="2">
        <v>45724.680405092593</v>
      </c>
      <c r="AZ3898" s="2">
        <v>45722.932581018518</v>
      </c>
      <c r="BA3898" s="1" t="s">
        <v>419</v>
      </c>
      <c r="BB3898" s="1" t="s">
        <v>689</v>
      </c>
      <c r="BC3898" s="1" t="s">
        <v>690</v>
      </c>
      <c r="BD3898" s="1" t="s">
        <v>691</v>
      </c>
      <c r="BE3898" s="1" t="s">
        <v>18964</v>
      </c>
      <c r="BF3898" s="1" t="s">
        <v>13821</v>
      </c>
    </row>
    <row r="3899" spans="1:58" x14ac:dyDescent="0.35">
      <c r="A3899" s="1">
        <v>3017163</v>
      </c>
      <c r="B3899" s="1" t="s">
        <v>58</v>
      </c>
      <c r="C3899" s="1">
        <v>37557681</v>
      </c>
      <c r="D3899" s="1">
        <v>338209161</v>
      </c>
      <c r="E3899" s="1" t="s">
        <v>59</v>
      </c>
      <c r="F3899" s="1" t="s">
        <v>60</v>
      </c>
      <c r="G3899" s="1" t="s">
        <v>599</v>
      </c>
      <c r="H3899" s="1" t="s">
        <v>681</v>
      </c>
      <c r="I3899" s="1">
        <v>778409446</v>
      </c>
      <c r="J3899" s="1" t="s">
        <v>1305</v>
      </c>
      <c r="K3899" s="1">
        <v>12</v>
      </c>
      <c r="L3899" s="1" t="s">
        <v>64</v>
      </c>
      <c r="M3899" s="1" t="s">
        <v>65</v>
      </c>
      <c r="N3899" s="2">
        <v>44805</v>
      </c>
      <c r="O3899" s="1" t="s">
        <v>353</v>
      </c>
      <c r="Q3899" s="1" t="s">
        <v>67</v>
      </c>
      <c r="R3899" s="2">
        <v>45722.680393518516</v>
      </c>
      <c r="S3899" s="1" t="s">
        <v>1253</v>
      </c>
      <c r="T3899" s="1" t="s">
        <v>69</v>
      </c>
      <c r="U3899" s="1" t="s">
        <v>70</v>
      </c>
      <c r="V3899" s="1" t="s">
        <v>18965</v>
      </c>
      <c r="W3899" s="1" t="s">
        <v>72</v>
      </c>
      <c r="X3899" s="1" t="s">
        <v>881</v>
      </c>
      <c r="Y3899" s="1" t="s">
        <v>12678</v>
      </c>
      <c r="Z3899" s="1" t="s">
        <v>1352</v>
      </c>
      <c r="AA3899" s="1" t="s">
        <v>18966</v>
      </c>
      <c r="AB3899" s="1" t="s">
        <v>18966</v>
      </c>
      <c r="AE3899" s="2">
        <v>45722.680405092593</v>
      </c>
      <c r="AF3899" s="1" t="s">
        <v>77</v>
      </c>
      <c r="AH3899" s="1" t="s">
        <v>125</v>
      </c>
      <c r="AI3899" s="1" t="s">
        <v>79</v>
      </c>
      <c r="AJ3899" s="1" t="s">
        <v>378</v>
      </c>
      <c r="AK3899" s="1" t="s">
        <v>18967</v>
      </c>
      <c r="AL3899" s="1" t="s">
        <v>1253</v>
      </c>
      <c r="AM3899" s="2">
        <v>45722.680474537039</v>
      </c>
      <c r="AN3899" s="1" t="s">
        <v>18967</v>
      </c>
      <c r="AP3899" s="1">
        <v>5772691</v>
      </c>
      <c r="AQ3899" s="1" t="s">
        <v>83</v>
      </c>
      <c r="AR3899" s="2">
        <v>45723.457962962966</v>
      </c>
      <c r="AS3899" s="1" t="s">
        <v>84</v>
      </c>
      <c r="AT3899" s="2">
        <v>45724.333333333336</v>
      </c>
      <c r="AU3899" s="1" t="s">
        <v>85</v>
      </c>
      <c r="AV3899" s="1" t="s">
        <v>1354</v>
      </c>
      <c r="AW3899" s="1" t="s">
        <v>1355</v>
      </c>
      <c r="AX3899" s="1" t="s">
        <v>6773</v>
      </c>
      <c r="AZ3899" s="2">
        <v>45723.457951388889</v>
      </c>
      <c r="BB3899" s="1" t="s">
        <v>1003</v>
      </c>
      <c r="BC3899" s="1" t="s">
        <v>595</v>
      </c>
      <c r="BD3899" s="1" t="s">
        <v>1004</v>
      </c>
      <c r="BE3899" s="1" t="s">
        <v>17639</v>
      </c>
      <c r="BF3899" s="1" t="s">
        <v>1936</v>
      </c>
    </row>
    <row r="3900" spans="1:58" x14ac:dyDescent="0.35">
      <c r="A3900" s="1">
        <v>3017165</v>
      </c>
      <c r="B3900" s="1" t="s">
        <v>58</v>
      </c>
      <c r="C3900" s="1">
        <v>42693161</v>
      </c>
      <c r="D3900" s="1">
        <v>338305399</v>
      </c>
      <c r="E3900" s="1" t="s">
        <v>59</v>
      </c>
      <c r="F3900" s="1" t="s">
        <v>60</v>
      </c>
      <c r="G3900" s="1" t="s">
        <v>18968</v>
      </c>
      <c r="H3900" s="1" t="s">
        <v>3817</v>
      </c>
      <c r="I3900" s="1">
        <v>785416656</v>
      </c>
      <c r="J3900" s="1" t="s">
        <v>2326</v>
      </c>
      <c r="K3900" s="1">
        <v>12</v>
      </c>
      <c r="L3900" s="1" t="s">
        <v>64</v>
      </c>
      <c r="M3900" s="1" t="s">
        <v>65</v>
      </c>
      <c r="N3900" s="2">
        <v>45657.583333333336</v>
      </c>
      <c r="O3900" s="1" t="s">
        <v>66</v>
      </c>
      <c r="Q3900" s="1" t="s">
        <v>67</v>
      </c>
      <c r="R3900" s="2">
        <v>45722.681018518517</v>
      </c>
      <c r="S3900" s="1" t="s">
        <v>1238</v>
      </c>
      <c r="T3900" s="1" t="s">
        <v>69</v>
      </c>
      <c r="U3900" s="1" t="s">
        <v>70</v>
      </c>
      <c r="V3900" s="1" t="s">
        <v>18969</v>
      </c>
      <c r="W3900" s="1" t="s">
        <v>72</v>
      </c>
      <c r="X3900" s="1" t="s">
        <v>881</v>
      </c>
      <c r="Y3900" s="1" t="s">
        <v>9068</v>
      </c>
      <c r="Z3900" s="1" t="s">
        <v>1165</v>
      </c>
      <c r="AA3900" s="1" t="s">
        <v>2887</v>
      </c>
      <c r="AB3900" s="1" t="s">
        <v>124</v>
      </c>
      <c r="AE3900" s="2">
        <v>45723.457094907404</v>
      </c>
      <c r="AF3900" s="1" t="s">
        <v>77</v>
      </c>
      <c r="AH3900" s="1" t="s">
        <v>125</v>
      </c>
      <c r="AI3900" s="1" t="s">
        <v>58</v>
      </c>
      <c r="AJ3900" s="1" t="s">
        <v>126</v>
      </c>
      <c r="AK3900" s="1" t="s">
        <v>18970</v>
      </c>
      <c r="AL3900" s="1" t="s">
        <v>897</v>
      </c>
      <c r="AM3900" s="2">
        <v>45723.457361111112</v>
      </c>
      <c r="AN3900" s="1" t="s">
        <v>18970</v>
      </c>
      <c r="AO3900" s="1" t="s">
        <v>897</v>
      </c>
      <c r="AP3900" s="1">
        <v>5775019</v>
      </c>
      <c r="AQ3900" s="1" t="s">
        <v>83</v>
      </c>
      <c r="AR3900" s="2">
        <v>45724.396620370368</v>
      </c>
      <c r="AS3900" s="1" t="s">
        <v>84</v>
      </c>
      <c r="AT3900" s="2">
        <v>45723.333333333336</v>
      </c>
      <c r="AU3900" s="1" t="s">
        <v>573</v>
      </c>
      <c r="AV3900" s="1" t="s">
        <v>658</v>
      </c>
      <c r="AW3900" s="1" t="s">
        <v>659</v>
      </c>
      <c r="AX3900" s="1" t="s">
        <v>5655</v>
      </c>
      <c r="AZ3900" s="2">
        <v>45724.396620370368</v>
      </c>
      <c r="BB3900" s="1" t="s">
        <v>661</v>
      </c>
      <c r="BC3900" s="1" t="s">
        <v>662</v>
      </c>
      <c r="BD3900" s="1" t="s">
        <v>663</v>
      </c>
      <c r="BE3900" s="1" t="s">
        <v>17992</v>
      </c>
      <c r="BF3900" s="1" t="s">
        <v>601</v>
      </c>
    </row>
    <row r="3901" spans="1:58" x14ac:dyDescent="0.35">
      <c r="A3901" s="1">
        <v>3017166</v>
      </c>
      <c r="B3901" s="1" t="s">
        <v>58</v>
      </c>
      <c r="C3901" s="1">
        <v>44170651</v>
      </c>
      <c r="D3901" s="1">
        <v>339930292</v>
      </c>
      <c r="E3901" s="1" t="s">
        <v>59</v>
      </c>
      <c r="F3901" s="1" t="s">
        <v>60</v>
      </c>
      <c r="G3901" s="1" t="s">
        <v>3864</v>
      </c>
      <c r="H3901" s="1" t="s">
        <v>3365</v>
      </c>
      <c r="I3901" s="1">
        <v>772153662</v>
      </c>
      <c r="J3901" s="1" t="s">
        <v>18971</v>
      </c>
      <c r="K3901" s="1">
        <v>19</v>
      </c>
      <c r="L3901" s="1" t="s">
        <v>64</v>
      </c>
      <c r="M3901" s="1" t="s">
        <v>65</v>
      </c>
      <c r="N3901" s="2">
        <v>45584.647881944446</v>
      </c>
      <c r="O3901" s="1" t="s">
        <v>66</v>
      </c>
      <c r="Q3901" s="1" t="s">
        <v>67</v>
      </c>
      <c r="R3901" s="2">
        <v>45722.681886574072</v>
      </c>
      <c r="S3901" s="1" t="s">
        <v>7626</v>
      </c>
      <c r="T3901" s="1" t="s">
        <v>69</v>
      </c>
      <c r="U3901" s="1" t="s">
        <v>160</v>
      </c>
      <c r="V3901" s="1" t="s">
        <v>18972</v>
      </c>
      <c r="W3901" s="1" t="s">
        <v>785</v>
      </c>
      <c r="X3901" s="1" t="s">
        <v>1971</v>
      </c>
      <c r="Y3901" s="1" t="s">
        <v>18973</v>
      </c>
      <c r="Z3901" s="1" t="s">
        <v>1973</v>
      </c>
      <c r="AA3901" s="1" t="s">
        <v>1974</v>
      </c>
      <c r="AB3901" s="1" t="s">
        <v>5292</v>
      </c>
      <c r="AC3901" s="1">
        <v>772153662</v>
      </c>
      <c r="AE3901" s="2">
        <v>45722.681898148148</v>
      </c>
      <c r="AF3901" s="1" t="s">
        <v>77</v>
      </c>
      <c r="AH3901" s="1" t="s">
        <v>125</v>
      </c>
      <c r="AI3901" s="1" t="s">
        <v>79</v>
      </c>
      <c r="AJ3901" s="1" t="s">
        <v>674</v>
      </c>
      <c r="AK3901" s="1" t="s">
        <v>18972</v>
      </c>
      <c r="AL3901" s="1" t="s">
        <v>7626</v>
      </c>
      <c r="AM3901" s="2">
        <v>45722.681932870371</v>
      </c>
      <c r="AN3901" s="1" t="s">
        <v>18972</v>
      </c>
      <c r="AP3901" s="1">
        <v>5772704</v>
      </c>
      <c r="AQ3901" s="1" t="s">
        <v>83</v>
      </c>
      <c r="AR3901" s="2">
        <v>45724.768483796295</v>
      </c>
      <c r="AS3901" s="1" t="s">
        <v>84</v>
      </c>
      <c r="AT3901" s="2">
        <v>45724.333333333336</v>
      </c>
      <c r="AU3901" s="1" t="s">
        <v>85</v>
      </c>
      <c r="AV3901" s="1" t="s">
        <v>790</v>
      </c>
      <c r="AW3901" s="1" t="s">
        <v>791</v>
      </c>
      <c r="AX3901" s="1" t="s">
        <v>1976</v>
      </c>
      <c r="AZ3901" s="2">
        <v>45724.768483796295</v>
      </c>
      <c r="BB3901" s="1" t="s">
        <v>192</v>
      </c>
      <c r="BC3901" s="1" t="s">
        <v>193</v>
      </c>
      <c r="BD3901" s="1" t="s">
        <v>194</v>
      </c>
      <c r="BE3901" s="1" t="s">
        <v>18974</v>
      </c>
      <c r="BF3901" s="1" t="s">
        <v>657</v>
      </c>
    </row>
    <row r="3902" spans="1:58" x14ac:dyDescent="0.35">
      <c r="A3902" s="1">
        <v>3017167</v>
      </c>
      <c r="B3902" s="1" t="s">
        <v>58</v>
      </c>
      <c r="C3902" s="1">
        <v>41291551</v>
      </c>
      <c r="D3902" s="1">
        <v>338345123</v>
      </c>
      <c r="E3902" s="1" t="s">
        <v>59</v>
      </c>
      <c r="F3902" s="1" t="s">
        <v>60</v>
      </c>
      <c r="G3902" s="1" t="s">
        <v>275</v>
      </c>
      <c r="H3902" s="1" t="s">
        <v>18975</v>
      </c>
      <c r="I3902" s="1">
        <v>789540876</v>
      </c>
      <c r="J3902" s="1" t="s">
        <v>18976</v>
      </c>
      <c r="K3902" s="1">
        <v>13</v>
      </c>
      <c r="L3902" s="1" t="s">
        <v>64</v>
      </c>
      <c r="M3902" s="1" t="s">
        <v>65</v>
      </c>
      <c r="N3902" s="2">
        <v>45646.602569444447</v>
      </c>
      <c r="O3902" s="1" t="s">
        <v>66</v>
      </c>
      <c r="Q3902" s="1" t="s">
        <v>67</v>
      </c>
      <c r="R3902" s="2">
        <v>45722.68309027778</v>
      </c>
      <c r="S3902" s="1" t="s">
        <v>1828</v>
      </c>
      <c r="T3902" s="1" t="s">
        <v>100</v>
      </c>
      <c r="U3902" s="1" t="s">
        <v>603</v>
      </c>
      <c r="V3902" s="1" t="s">
        <v>18977</v>
      </c>
      <c r="Y3902" s="1" t="s">
        <v>18978</v>
      </c>
      <c r="Z3902" s="1" t="s">
        <v>2464</v>
      </c>
      <c r="AA3902" s="1" t="s">
        <v>3360</v>
      </c>
      <c r="AB3902" s="1" t="s">
        <v>124</v>
      </c>
      <c r="AE3902" s="2">
        <v>45722.68309027778</v>
      </c>
      <c r="AF3902" s="1" t="s">
        <v>77</v>
      </c>
      <c r="AH3902" s="1" t="s">
        <v>125</v>
      </c>
      <c r="AI3902" s="1" t="s">
        <v>1000</v>
      </c>
      <c r="AJ3902" s="1" t="s">
        <v>147</v>
      </c>
      <c r="AK3902" s="1" t="s">
        <v>18979</v>
      </c>
      <c r="AL3902" s="1" t="s">
        <v>1828</v>
      </c>
      <c r="AM3902" s="2">
        <v>45722.683125000003</v>
      </c>
      <c r="AN3902" s="1" t="s">
        <v>18979</v>
      </c>
      <c r="AP3902" s="1">
        <v>5772712</v>
      </c>
      <c r="AQ3902" s="1" t="s">
        <v>83</v>
      </c>
      <c r="AR3902" s="2">
        <v>45723.508773148147</v>
      </c>
      <c r="AS3902" s="1" t="s">
        <v>84</v>
      </c>
      <c r="AT3902" s="2">
        <v>45724.333333333336</v>
      </c>
      <c r="AU3902" s="1" t="s">
        <v>85</v>
      </c>
      <c r="AV3902" s="1" t="s">
        <v>1214</v>
      </c>
      <c r="AW3902" s="1" t="s">
        <v>1215</v>
      </c>
      <c r="AX3902" s="1" t="s">
        <v>2632</v>
      </c>
      <c r="AZ3902" s="2">
        <v>45723.508773148147</v>
      </c>
      <c r="BB3902" s="1" t="s">
        <v>192</v>
      </c>
      <c r="BC3902" s="1" t="s">
        <v>193</v>
      </c>
      <c r="BD3902" s="1" t="s">
        <v>194</v>
      </c>
      <c r="BE3902" s="1" t="s">
        <v>18980</v>
      </c>
      <c r="BF3902" s="1" t="s">
        <v>525</v>
      </c>
    </row>
    <row r="3903" spans="1:58" x14ac:dyDescent="0.35">
      <c r="A3903" s="1">
        <v>3017168</v>
      </c>
      <c r="B3903" s="1" t="s">
        <v>58</v>
      </c>
      <c r="C3903" s="1">
        <v>43591601</v>
      </c>
      <c r="D3903" s="1">
        <v>338528043</v>
      </c>
      <c r="E3903" s="1" t="s">
        <v>59</v>
      </c>
      <c r="F3903" s="1" t="s">
        <v>60</v>
      </c>
      <c r="G3903" s="1" t="s">
        <v>1204</v>
      </c>
      <c r="H3903" s="1" t="s">
        <v>3518</v>
      </c>
      <c r="I3903" s="1">
        <v>778641203</v>
      </c>
      <c r="J3903" s="1" t="s">
        <v>18981</v>
      </c>
      <c r="K3903" s="1">
        <v>13</v>
      </c>
      <c r="L3903" s="1" t="s">
        <v>244</v>
      </c>
      <c r="M3903" s="1" t="s">
        <v>65</v>
      </c>
      <c r="N3903" s="2">
        <v>45557.458333333336</v>
      </c>
      <c r="O3903" s="1" t="s">
        <v>66</v>
      </c>
      <c r="Q3903" s="1" t="s">
        <v>67</v>
      </c>
      <c r="R3903" s="2">
        <v>45722.683553240742</v>
      </c>
      <c r="S3903" s="1" t="s">
        <v>1548</v>
      </c>
      <c r="T3903" s="1" t="s">
        <v>69</v>
      </c>
      <c r="U3903" s="1" t="s">
        <v>101</v>
      </c>
      <c r="V3903" s="1" t="s">
        <v>18982</v>
      </c>
      <c r="Y3903" s="1" t="s">
        <v>4053</v>
      </c>
      <c r="Z3903" s="1" t="s">
        <v>400</v>
      </c>
      <c r="AA3903" s="1" t="s">
        <v>13101</v>
      </c>
      <c r="AB3903" s="1" t="s">
        <v>18607</v>
      </c>
      <c r="AE3903" s="2">
        <v>45722.683611111112</v>
      </c>
      <c r="AF3903" s="1" t="s">
        <v>77</v>
      </c>
      <c r="AH3903" s="1" t="s">
        <v>125</v>
      </c>
      <c r="AI3903" s="1" t="s">
        <v>79</v>
      </c>
      <c r="AJ3903" s="1" t="s">
        <v>283</v>
      </c>
      <c r="AK3903" s="1" t="s">
        <v>18982</v>
      </c>
      <c r="AL3903" s="1" t="s">
        <v>1548</v>
      </c>
      <c r="AM3903" s="2">
        <v>45722.683645833335</v>
      </c>
      <c r="AN3903" s="1" t="s">
        <v>18982</v>
      </c>
      <c r="AP3903" s="1">
        <v>5772714</v>
      </c>
      <c r="AQ3903" s="1" t="s">
        <v>83</v>
      </c>
      <c r="AR3903" s="2">
        <v>45724.504247685189</v>
      </c>
      <c r="AS3903" s="1" t="s">
        <v>84</v>
      </c>
      <c r="AT3903" s="2">
        <v>45724.333333333336</v>
      </c>
      <c r="AU3903" s="1" t="s">
        <v>85</v>
      </c>
      <c r="AV3903" s="1" t="s">
        <v>608</v>
      </c>
      <c r="AW3903" s="1" t="s">
        <v>609</v>
      </c>
      <c r="AX3903" s="1" t="s">
        <v>2707</v>
      </c>
      <c r="AZ3903" s="2">
        <v>45724.504247685189</v>
      </c>
      <c r="BB3903" s="1" t="s">
        <v>1026</v>
      </c>
      <c r="BC3903" s="1" t="s">
        <v>951</v>
      </c>
      <c r="BD3903" s="1" t="s">
        <v>815</v>
      </c>
      <c r="BE3903" s="1" t="s">
        <v>10648</v>
      </c>
      <c r="BF3903" s="1" t="s">
        <v>657</v>
      </c>
    </row>
    <row r="3904" spans="1:58" x14ac:dyDescent="0.35">
      <c r="A3904" s="1">
        <v>3017169</v>
      </c>
      <c r="B3904" s="1" t="s">
        <v>223</v>
      </c>
      <c r="C3904" s="1">
        <v>36462431</v>
      </c>
      <c r="D3904" s="1">
        <v>339789332</v>
      </c>
      <c r="E3904" s="1" t="s">
        <v>59</v>
      </c>
      <c r="F3904" s="1" t="s">
        <v>60</v>
      </c>
      <c r="G3904" s="1" t="s">
        <v>530</v>
      </c>
      <c r="H3904" s="1" t="s">
        <v>18983</v>
      </c>
      <c r="I3904" s="1">
        <v>774395813</v>
      </c>
      <c r="J3904" s="1" t="s">
        <v>18984</v>
      </c>
      <c r="K3904" s="1">
        <v>14</v>
      </c>
      <c r="L3904" s="1" t="s">
        <v>64</v>
      </c>
      <c r="M3904" s="1" t="s">
        <v>65</v>
      </c>
      <c r="N3904" s="2">
        <v>45334.5</v>
      </c>
      <c r="O3904" s="1" t="s">
        <v>98</v>
      </c>
      <c r="Q3904" s="1" t="s">
        <v>67</v>
      </c>
      <c r="R3904" s="2">
        <v>45722.684490740743</v>
      </c>
      <c r="S3904" s="1" t="s">
        <v>651</v>
      </c>
      <c r="T3904" s="1" t="s">
        <v>69</v>
      </c>
      <c r="U3904" s="1" t="s">
        <v>70</v>
      </c>
      <c r="V3904" s="1" t="s">
        <v>18985</v>
      </c>
      <c r="W3904" s="1" t="s">
        <v>298</v>
      </c>
      <c r="X3904" s="1" t="s">
        <v>427</v>
      </c>
      <c r="Y3904" s="1" t="s">
        <v>13689</v>
      </c>
      <c r="Z3904" s="1" t="s">
        <v>231</v>
      </c>
      <c r="AA3904" s="1" t="s">
        <v>2657</v>
      </c>
      <c r="AB3904" s="1" t="s">
        <v>124</v>
      </c>
      <c r="AE3904" s="2">
        <v>45723.606041666666</v>
      </c>
      <c r="AF3904" s="1" t="s">
        <v>77</v>
      </c>
      <c r="AH3904" s="1" t="s">
        <v>125</v>
      </c>
      <c r="AI3904" s="1" t="s">
        <v>106</v>
      </c>
      <c r="AJ3904" s="1" t="s">
        <v>303</v>
      </c>
      <c r="AK3904" s="1" t="s">
        <v>18986</v>
      </c>
      <c r="AL3904" s="1" t="s">
        <v>1319</v>
      </c>
      <c r="AM3904" s="2">
        <v>45723.606122685182</v>
      </c>
      <c r="AN3904" s="1" t="s">
        <v>18986</v>
      </c>
      <c r="AO3904" s="1" t="s">
        <v>1319</v>
      </c>
      <c r="AP3904" s="1">
        <v>5776122</v>
      </c>
      <c r="AQ3904" s="1" t="s">
        <v>83</v>
      </c>
      <c r="AR3904" s="2">
        <v>45724.760127314818</v>
      </c>
      <c r="AS3904" s="1" t="s">
        <v>84</v>
      </c>
      <c r="AT3904" s="2">
        <v>45723.5625</v>
      </c>
      <c r="AU3904" s="1" t="s">
        <v>85</v>
      </c>
      <c r="AV3904" s="1" t="s">
        <v>306</v>
      </c>
      <c r="AW3904" s="1" t="s">
        <v>307</v>
      </c>
      <c r="AX3904" s="1" t="s">
        <v>308</v>
      </c>
      <c r="AZ3904" s="2">
        <v>45724.760127314818</v>
      </c>
      <c r="BB3904" s="1" t="s">
        <v>2633</v>
      </c>
      <c r="BC3904" s="1" t="s">
        <v>690</v>
      </c>
      <c r="BD3904" s="1" t="s">
        <v>2634</v>
      </c>
      <c r="BE3904" s="1" t="s">
        <v>18987</v>
      </c>
      <c r="BF3904" s="1" t="s">
        <v>240</v>
      </c>
    </row>
    <row r="3905" spans="1:58" x14ac:dyDescent="0.35">
      <c r="A3905" s="1">
        <v>3017170</v>
      </c>
      <c r="B3905" s="1" t="s">
        <v>58</v>
      </c>
      <c r="C3905" s="1">
        <v>76241</v>
      </c>
      <c r="D3905" s="1">
        <v>339671241</v>
      </c>
      <c r="E3905" s="1" t="s">
        <v>59</v>
      </c>
      <c r="F3905" s="1" t="s">
        <v>60</v>
      </c>
      <c r="G3905" s="1" t="s">
        <v>6834</v>
      </c>
      <c r="I3905" s="1">
        <v>785453246</v>
      </c>
      <c r="J3905" s="1" t="s">
        <v>1581</v>
      </c>
      <c r="K3905" s="1">
        <v>20</v>
      </c>
      <c r="L3905" s="1" t="s">
        <v>4934</v>
      </c>
      <c r="M3905" s="1" t="s">
        <v>4935</v>
      </c>
      <c r="N3905" s="2">
        <v>45695.76321759259</v>
      </c>
      <c r="O3905" s="1" t="s">
        <v>2009</v>
      </c>
      <c r="Q3905" s="1" t="s">
        <v>67</v>
      </c>
      <c r="R3905" s="2">
        <v>45722.685347222221</v>
      </c>
      <c r="S3905" s="1" t="s">
        <v>11501</v>
      </c>
      <c r="T3905" s="1" t="s">
        <v>412</v>
      </c>
      <c r="U3905" s="1" t="s">
        <v>101</v>
      </c>
      <c r="V3905" s="1" t="s">
        <v>18988</v>
      </c>
      <c r="W3905" s="1" t="s">
        <v>578</v>
      </c>
      <c r="X3905" s="1" t="s">
        <v>578</v>
      </c>
      <c r="Y3905" s="1" t="s">
        <v>7608</v>
      </c>
      <c r="Z3905" s="1" t="s">
        <v>580</v>
      </c>
      <c r="AA3905" s="1" t="s">
        <v>11767</v>
      </c>
      <c r="AB3905" s="1" t="s">
        <v>124</v>
      </c>
      <c r="AE3905" s="2">
        <v>45722.685636574075</v>
      </c>
      <c r="AF3905" s="1" t="s">
        <v>77</v>
      </c>
      <c r="AH3905" s="1" t="s">
        <v>125</v>
      </c>
      <c r="AI3905" s="1" t="s">
        <v>464</v>
      </c>
      <c r="AJ3905" s="1" t="s">
        <v>465</v>
      </c>
      <c r="AK3905" s="1" t="s">
        <v>18989</v>
      </c>
      <c r="AL3905" s="1" t="s">
        <v>11501</v>
      </c>
      <c r="AM3905" s="2">
        <v>45722.685671296298</v>
      </c>
      <c r="AO3905" s="1" t="s">
        <v>11501</v>
      </c>
      <c r="AP3905" s="1">
        <v>5772724</v>
      </c>
      <c r="AQ3905" s="1" t="s">
        <v>83</v>
      </c>
      <c r="AR3905" s="2">
        <v>45723.497361111113</v>
      </c>
      <c r="AS3905" s="1" t="s">
        <v>84</v>
      </c>
      <c r="AT3905" s="2">
        <v>45722.333333333336</v>
      </c>
      <c r="AU3905" s="1" t="s">
        <v>573</v>
      </c>
      <c r="AV3905" s="1" t="s">
        <v>700</v>
      </c>
      <c r="AW3905" s="1" t="s">
        <v>701</v>
      </c>
      <c r="AX3905" s="1" t="s">
        <v>2640</v>
      </c>
      <c r="AZ3905" s="2">
        <v>45723.497349537036</v>
      </c>
      <c r="BB3905" s="1" t="s">
        <v>1399</v>
      </c>
      <c r="BC3905" s="1" t="s">
        <v>1130</v>
      </c>
      <c r="BD3905" s="1" t="s">
        <v>815</v>
      </c>
      <c r="BE3905" s="1" t="s">
        <v>10648</v>
      </c>
      <c r="BF3905" s="1" t="s">
        <v>137</v>
      </c>
    </row>
    <row r="3906" spans="1:58" x14ac:dyDescent="0.35">
      <c r="A3906" s="1">
        <v>3017171</v>
      </c>
      <c r="B3906" s="1" t="s">
        <v>327</v>
      </c>
      <c r="C3906" s="1">
        <v>571</v>
      </c>
      <c r="D3906" s="1" t="s">
        <v>18990</v>
      </c>
      <c r="E3906" s="1" t="s">
        <v>59</v>
      </c>
      <c r="F3906" s="1" t="s">
        <v>4920</v>
      </c>
      <c r="G3906" s="1" t="s">
        <v>8789</v>
      </c>
      <c r="I3906" s="1">
        <v>775291651</v>
      </c>
      <c r="J3906" s="1" t="s">
        <v>18991</v>
      </c>
      <c r="K3906" s="1">
        <v>20</v>
      </c>
      <c r="L3906" s="1" t="s">
        <v>1008</v>
      </c>
      <c r="M3906" s="1" t="s">
        <v>1009</v>
      </c>
      <c r="N3906" s="2">
        <v>44869.541678240741</v>
      </c>
      <c r="O3906" s="1" t="s">
        <v>8182</v>
      </c>
      <c r="Q3906" s="1" t="s">
        <v>67</v>
      </c>
      <c r="R3906" s="2">
        <v>45722.68546296296</v>
      </c>
      <c r="S3906" s="1" t="s">
        <v>5364</v>
      </c>
      <c r="T3906" s="1" t="s">
        <v>1452</v>
      </c>
      <c r="U3906" s="1" t="s">
        <v>70</v>
      </c>
      <c r="V3906" s="1" t="s">
        <v>18992</v>
      </c>
      <c r="Y3906" s="1" t="s">
        <v>18993</v>
      </c>
      <c r="Z3906" s="1" t="s">
        <v>1476</v>
      </c>
      <c r="AA3906" s="1" t="s">
        <v>842</v>
      </c>
      <c r="AB3906" s="1" t="s">
        <v>842</v>
      </c>
      <c r="AE3906" s="2">
        <v>45722.861064814817</v>
      </c>
      <c r="AF3906" s="1" t="s">
        <v>417</v>
      </c>
      <c r="AG3906" s="1">
        <v>48</v>
      </c>
      <c r="AH3906" s="1" t="s">
        <v>125</v>
      </c>
      <c r="AI3906" s="1" t="s">
        <v>464</v>
      </c>
      <c r="AJ3906" s="1" t="s">
        <v>492</v>
      </c>
      <c r="AK3906" s="1" t="s">
        <v>18994</v>
      </c>
      <c r="AL3906" s="1" t="s">
        <v>2302</v>
      </c>
      <c r="AM3906" s="2">
        <v>45722.861157407409</v>
      </c>
      <c r="AO3906" s="1" t="s">
        <v>2302</v>
      </c>
      <c r="AP3906" s="1">
        <v>5773172</v>
      </c>
      <c r="AQ3906" s="1" t="s">
        <v>83</v>
      </c>
      <c r="AR3906" s="2">
        <v>45723.488368055558</v>
      </c>
      <c r="AS3906" s="1" t="s">
        <v>84</v>
      </c>
      <c r="AT3906" s="2">
        <v>45723.333333333336</v>
      </c>
      <c r="AU3906" s="1" t="s">
        <v>85</v>
      </c>
      <c r="AV3906" s="1" t="s">
        <v>4930</v>
      </c>
      <c r="AW3906" s="1" t="s">
        <v>4930</v>
      </c>
      <c r="AX3906" s="1" t="s">
        <v>6028</v>
      </c>
      <c r="AY3906" s="2">
        <v>45724.861064814817</v>
      </c>
      <c r="AZ3906" s="2">
        <v>45723.488368055558</v>
      </c>
      <c r="BA3906" s="1" t="s">
        <v>419</v>
      </c>
      <c r="BB3906" s="1" t="s">
        <v>286</v>
      </c>
      <c r="BC3906" s="1" t="s">
        <v>287</v>
      </c>
      <c r="BD3906" s="1" t="s">
        <v>288</v>
      </c>
      <c r="BE3906" s="1" t="s">
        <v>18995</v>
      </c>
      <c r="BF3906" s="1" t="s">
        <v>2305</v>
      </c>
    </row>
    <row r="3907" spans="1:58" x14ac:dyDescent="0.35">
      <c r="A3907" s="1">
        <v>3017172</v>
      </c>
      <c r="B3907" s="1" t="s">
        <v>58</v>
      </c>
      <c r="C3907" s="1">
        <v>34113481</v>
      </c>
      <c r="D3907" s="1">
        <v>338233306</v>
      </c>
      <c r="E3907" s="1" t="s">
        <v>59</v>
      </c>
      <c r="F3907" s="1" t="s">
        <v>60</v>
      </c>
      <c r="G3907" s="1" t="s">
        <v>138</v>
      </c>
      <c r="H3907" s="1" t="s">
        <v>1028</v>
      </c>
      <c r="I3907" s="1">
        <v>776256449</v>
      </c>
      <c r="J3907" s="1" t="s">
        <v>18996</v>
      </c>
      <c r="K3907" s="1">
        <v>12</v>
      </c>
      <c r="L3907" s="1" t="s">
        <v>64</v>
      </c>
      <c r="M3907" s="1" t="s">
        <v>65</v>
      </c>
      <c r="N3907" s="2">
        <v>44805</v>
      </c>
      <c r="O3907" s="1" t="s">
        <v>353</v>
      </c>
      <c r="Q3907" s="1" t="s">
        <v>67</v>
      </c>
      <c r="R3907" s="2">
        <v>45722.686759259261</v>
      </c>
      <c r="S3907" s="1" t="s">
        <v>12071</v>
      </c>
      <c r="T3907" s="1" t="s">
        <v>69</v>
      </c>
      <c r="U3907" s="1" t="s">
        <v>70</v>
      </c>
      <c r="V3907" s="1" t="s">
        <v>18997</v>
      </c>
      <c r="W3907" s="1" t="s">
        <v>214</v>
      </c>
      <c r="X3907" s="1" t="s">
        <v>215</v>
      </c>
      <c r="Y3907" s="1" t="s">
        <v>3308</v>
      </c>
      <c r="Z3907" s="1" t="s">
        <v>2773</v>
      </c>
      <c r="AA3907" s="1" t="s">
        <v>2773</v>
      </c>
      <c r="AB3907" s="1" t="s">
        <v>9813</v>
      </c>
      <c r="AC3907" s="1" t="s">
        <v>18998</v>
      </c>
      <c r="AE3907" s="2">
        <v>45722.797847222224</v>
      </c>
      <c r="AF3907" s="1" t="s">
        <v>77</v>
      </c>
      <c r="AH3907" s="1" t="s">
        <v>125</v>
      </c>
      <c r="AI3907" s="1" t="s">
        <v>58</v>
      </c>
      <c r="AJ3907" s="1" t="s">
        <v>126</v>
      </c>
      <c r="AL3907" s="1" t="s">
        <v>128</v>
      </c>
      <c r="AM3907" s="2">
        <v>45722.797962962963</v>
      </c>
      <c r="AO3907" s="1" t="s">
        <v>128</v>
      </c>
      <c r="AP3907" s="1">
        <v>5773083</v>
      </c>
      <c r="AQ3907" s="1" t="s">
        <v>83</v>
      </c>
      <c r="AR3907" s="2">
        <v>45722.800358796296</v>
      </c>
      <c r="AS3907" s="1" t="s">
        <v>84</v>
      </c>
      <c r="AT3907" s="2">
        <v>45722.333333333336</v>
      </c>
      <c r="AU3907" s="1" t="s">
        <v>85</v>
      </c>
      <c r="AV3907" s="1" t="s">
        <v>1957</v>
      </c>
      <c r="AW3907" s="1" t="s">
        <v>1958</v>
      </c>
      <c r="AX3907" s="1" t="s">
        <v>2175</v>
      </c>
      <c r="AZ3907" s="2">
        <v>45722.800358796296</v>
      </c>
      <c r="BB3907" s="1" t="s">
        <v>1003</v>
      </c>
      <c r="BC3907" s="1" t="s">
        <v>595</v>
      </c>
      <c r="BD3907" s="1" t="s">
        <v>1004</v>
      </c>
      <c r="BE3907" s="1" t="s">
        <v>18999</v>
      </c>
      <c r="BF3907" s="1" t="s">
        <v>128</v>
      </c>
    </row>
    <row r="3908" spans="1:58" x14ac:dyDescent="0.35">
      <c r="A3908" s="1">
        <v>3017173</v>
      </c>
      <c r="B3908" s="1" t="s">
        <v>94</v>
      </c>
      <c r="C3908" s="1">
        <v>37472521</v>
      </c>
      <c r="D3908" s="1">
        <v>339761753</v>
      </c>
      <c r="E3908" s="1" t="s">
        <v>59</v>
      </c>
      <c r="F3908" s="1" t="s">
        <v>60</v>
      </c>
      <c r="G3908" s="1" t="s">
        <v>6786</v>
      </c>
      <c r="H3908" s="1" t="s">
        <v>1170</v>
      </c>
      <c r="I3908" s="1">
        <v>782640873</v>
      </c>
      <c r="J3908" s="1" t="s">
        <v>8002</v>
      </c>
      <c r="K3908" s="1">
        <v>14</v>
      </c>
      <c r="L3908" s="1" t="s">
        <v>64</v>
      </c>
      <c r="M3908" s="1" t="s">
        <v>65</v>
      </c>
      <c r="N3908" s="2">
        <v>44443.458333333336</v>
      </c>
      <c r="O3908" s="1" t="s">
        <v>98</v>
      </c>
      <c r="Q3908" s="1" t="s">
        <v>67</v>
      </c>
      <c r="R3908" s="2">
        <v>45722.688136574077</v>
      </c>
      <c r="S3908" s="1" t="s">
        <v>1207</v>
      </c>
      <c r="T3908" s="1" t="s">
        <v>639</v>
      </c>
      <c r="U3908" s="1" t="s">
        <v>70</v>
      </c>
      <c r="V3908" s="1" t="s">
        <v>5041</v>
      </c>
      <c r="Y3908" s="1" t="s">
        <v>4476</v>
      </c>
      <c r="Z3908" s="1" t="s">
        <v>672</v>
      </c>
      <c r="AA3908" s="1" t="s">
        <v>2580</v>
      </c>
      <c r="AB3908" s="1" t="s">
        <v>124</v>
      </c>
      <c r="AE3908" s="2">
        <v>45722.688506944447</v>
      </c>
      <c r="AF3908" s="1" t="s">
        <v>77</v>
      </c>
      <c r="AH3908" s="1" t="s">
        <v>125</v>
      </c>
      <c r="AI3908" s="1" t="s">
        <v>106</v>
      </c>
      <c r="AJ3908" s="1" t="s">
        <v>1212</v>
      </c>
      <c r="AK3908" s="1" t="s">
        <v>19000</v>
      </c>
      <c r="AL3908" s="1" t="s">
        <v>1207</v>
      </c>
      <c r="AM3908" s="2">
        <v>45722.688831018517</v>
      </c>
      <c r="AO3908" s="1" t="s">
        <v>1207</v>
      </c>
      <c r="AP3908" s="1">
        <v>5772732</v>
      </c>
      <c r="AQ3908" s="1" t="s">
        <v>83</v>
      </c>
      <c r="AR3908" s="2">
        <v>45723.547986111109</v>
      </c>
      <c r="AS3908" s="1" t="s">
        <v>84</v>
      </c>
      <c r="AT3908" s="2">
        <v>45722.333333333336</v>
      </c>
      <c r="AU3908" s="1" t="s">
        <v>573</v>
      </c>
      <c r="AV3908" s="1" t="s">
        <v>233</v>
      </c>
      <c r="AW3908" s="1" t="s">
        <v>234</v>
      </c>
      <c r="AX3908" s="1" t="s">
        <v>1317</v>
      </c>
      <c r="AZ3908" s="2">
        <v>45723.547986111109</v>
      </c>
      <c r="BB3908" s="1" t="s">
        <v>1281</v>
      </c>
      <c r="BC3908" s="1" t="s">
        <v>1282</v>
      </c>
      <c r="BD3908" s="1" t="s">
        <v>1283</v>
      </c>
      <c r="BE3908" s="1" t="s">
        <v>19001</v>
      </c>
      <c r="BF3908" s="1" t="s">
        <v>13404</v>
      </c>
    </row>
    <row r="3909" spans="1:58" x14ac:dyDescent="0.35">
      <c r="A3909" s="1">
        <v>3017174</v>
      </c>
      <c r="B3909" s="1" t="s">
        <v>223</v>
      </c>
      <c r="C3909" s="1">
        <v>38166361</v>
      </c>
      <c r="D3909" s="1">
        <v>338717882</v>
      </c>
      <c r="E3909" s="1" t="s">
        <v>59</v>
      </c>
      <c r="F3909" s="1" t="s">
        <v>60</v>
      </c>
      <c r="G3909" s="1" t="s">
        <v>1366</v>
      </c>
      <c r="H3909" s="1" t="s">
        <v>529</v>
      </c>
      <c r="I3909" s="1">
        <v>773737812</v>
      </c>
      <c r="J3909" s="1" t="s">
        <v>1368</v>
      </c>
      <c r="K3909" s="1">
        <v>13</v>
      </c>
      <c r="L3909" s="1" t="s">
        <v>244</v>
      </c>
      <c r="M3909" s="1" t="s">
        <v>65</v>
      </c>
      <c r="N3909" s="2">
        <v>44516.041666666664</v>
      </c>
      <c r="O3909" s="1" t="s">
        <v>497</v>
      </c>
      <c r="Q3909" s="1" t="s">
        <v>67</v>
      </c>
      <c r="R3909" s="2">
        <v>45722.688263888886</v>
      </c>
      <c r="S3909" s="1" t="s">
        <v>6761</v>
      </c>
      <c r="T3909" s="1" t="s">
        <v>1021</v>
      </c>
      <c r="U3909" s="1" t="s">
        <v>723</v>
      </c>
      <c r="V3909" s="1" t="s">
        <v>19002</v>
      </c>
      <c r="W3909" s="1" t="s">
        <v>653</v>
      </c>
      <c r="X3909" s="1" t="s">
        <v>942</v>
      </c>
      <c r="Y3909" s="1" t="s">
        <v>7213</v>
      </c>
      <c r="Z3909" s="1" t="s">
        <v>1476</v>
      </c>
      <c r="AA3909" s="1" t="s">
        <v>842</v>
      </c>
      <c r="AB3909" s="1" t="s">
        <v>19003</v>
      </c>
      <c r="AE3909" s="2">
        <v>45722.688275462962</v>
      </c>
      <c r="AF3909" s="1" t="s">
        <v>77</v>
      </c>
      <c r="AH3909" s="1" t="s">
        <v>78</v>
      </c>
      <c r="AI3909" s="1" t="s">
        <v>360</v>
      </c>
      <c r="AJ3909" s="1" t="s">
        <v>1326</v>
      </c>
      <c r="AK3909" s="1" t="s">
        <v>8461</v>
      </c>
      <c r="AL3909" s="1" t="s">
        <v>6761</v>
      </c>
      <c r="AM3909" s="2">
        <v>45722.688310185185</v>
      </c>
      <c r="AN3909" s="1" t="s">
        <v>8461</v>
      </c>
      <c r="AP3909" s="1">
        <v>5772730</v>
      </c>
      <c r="AQ3909" s="1" t="s">
        <v>83</v>
      </c>
      <c r="AR3909" s="2">
        <v>45723.547152777777</v>
      </c>
      <c r="AS3909" s="1" t="s">
        <v>84</v>
      </c>
      <c r="AT3909" s="2">
        <v>45724.333333333336</v>
      </c>
      <c r="AU3909" s="1" t="s">
        <v>85</v>
      </c>
      <c r="AV3909" s="1" t="s">
        <v>947</v>
      </c>
      <c r="AW3909" s="1" t="s">
        <v>948</v>
      </c>
      <c r="AX3909" s="1" t="s">
        <v>949</v>
      </c>
      <c r="AZ3909" s="2">
        <v>45723.547152777777</v>
      </c>
      <c r="BB3909" s="1" t="s">
        <v>746</v>
      </c>
      <c r="BC3909" s="1" t="s">
        <v>747</v>
      </c>
      <c r="BD3909" s="1" t="s">
        <v>748</v>
      </c>
      <c r="BE3909" s="1" t="s">
        <v>19004</v>
      </c>
      <c r="BF3909" s="1" t="s">
        <v>1484</v>
      </c>
    </row>
    <row r="3910" spans="1:58" x14ac:dyDescent="0.35">
      <c r="A3910" s="1">
        <v>3017175</v>
      </c>
      <c r="B3910" s="1" t="s">
        <v>58</v>
      </c>
      <c r="C3910" s="1">
        <v>44021641</v>
      </c>
      <c r="D3910" s="1">
        <v>339971955</v>
      </c>
      <c r="E3910" s="1" t="s">
        <v>59</v>
      </c>
      <c r="F3910" s="1" t="s">
        <v>60</v>
      </c>
      <c r="G3910" s="1" t="s">
        <v>1882</v>
      </c>
      <c r="H3910" s="1" t="s">
        <v>12921</v>
      </c>
      <c r="I3910" s="1" t="s">
        <v>2166</v>
      </c>
      <c r="J3910" s="1">
        <v>781610235</v>
      </c>
      <c r="K3910" s="1">
        <v>15</v>
      </c>
      <c r="L3910" s="1" t="s">
        <v>64</v>
      </c>
      <c r="M3910" s="1" t="s">
        <v>65</v>
      </c>
      <c r="N3910" s="2">
        <v>45553.458333333336</v>
      </c>
      <c r="O3910" s="1" t="s">
        <v>66</v>
      </c>
      <c r="Q3910" s="1" t="s">
        <v>67</v>
      </c>
      <c r="R3910" s="2">
        <v>45722.688298611109</v>
      </c>
      <c r="S3910" s="1" t="s">
        <v>2933</v>
      </c>
      <c r="T3910" s="1" t="s">
        <v>69</v>
      </c>
      <c r="U3910" s="1" t="s">
        <v>70</v>
      </c>
      <c r="V3910" s="1" t="s">
        <v>19005</v>
      </c>
      <c r="W3910" s="1" t="s">
        <v>785</v>
      </c>
      <c r="X3910" s="1" t="s">
        <v>1925</v>
      </c>
      <c r="Y3910" s="1" t="s">
        <v>1926</v>
      </c>
      <c r="Z3910" s="1" t="s">
        <v>9428</v>
      </c>
      <c r="AA3910" s="1" t="s">
        <v>11695</v>
      </c>
      <c r="AB3910" s="1" t="s">
        <v>124</v>
      </c>
      <c r="AE3910" s="2">
        <v>45722.688321759262</v>
      </c>
      <c r="AF3910" s="1" t="s">
        <v>77</v>
      </c>
      <c r="AH3910" s="1" t="s">
        <v>78</v>
      </c>
      <c r="AI3910" s="1" t="s">
        <v>79</v>
      </c>
      <c r="AJ3910" s="1" t="s">
        <v>378</v>
      </c>
      <c r="AK3910" s="1" t="s">
        <v>19006</v>
      </c>
      <c r="AL3910" s="1" t="s">
        <v>2933</v>
      </c>
      <c r="AM3910" s="2">
        <v>45722.688356481478</v>
      </c>
      <c r="AN3910" s="1" t="s">
        <v>19006</v>
      </c>
      <c r="AP3910" s="1">
        <v>5772731</v>
      </c>
      <c r="AQ3910" s="1" t="s">
        <v>83</v>
      </c>
      <c r="AR3910" s="2">
        <v>45723.424363425926</v>
      </c>
      <c r="AS3910" s="1" t="s">
        <v>84</v>
      </c>
      <c r="AT3910" s="2">
        <v>45724.333333333336</v>
      </c>
      <c r="AU3910" s="1" t="s">
        <v>85</v>
      </c>
      <c r="AV3910" s="1" t="s">
        <v>790</v>
      </c>
      <c r="AW3910" s="1" t="s">
        <v>791</v>
      </c>
      <c r="AX3910" s="1" t="s">
        <v>8299</v>
      </c>
      <c r="AZ3910" s="2">
        <v>45723.424363425926</v>
      </c>
      <c r="BB3910" s="1" t="s">
        <v>1425</v>
      </c>
      <c r="BC3910" s="1" t="s">
        <v>1426</v>
      </c>
      <c r="BD3910" s="1" t="s">
        <v>1427</v>
      </c>
      <c r="BE3910" s="1" t="s">
        <v>19007</v>
      </c>
      <c r="BF3910" s="1" t="s">
        <v>735</v>
      </c>
    </row>
    <row r="3911" spans="1:58" x14ac:dyDescent="0.35">
      <c r="A3911" s="1">
        <v>3017176</v>
      </c>
      <c r="B3911" s="1" t="s">
        <v>1978</v>
      </c>
      <c r="C3911" s="1">
        <v>34031801</v>
      </c>
      <c r="D3911" s="1">
        <v>338363619</v>
      </c>
      <c r="E3911" s="1" t="s">
        <v>59</v>
      </c>
      <c r="F3911" s="1" t="s">
        <v>60</v>
      </c>
      <c r="G3911" s="1" t="s">
        <v>19008</v>
      </c>
      <c r="I3911" s="1">
        <v>777401744</v>
      </c>
      <c r="J3911" s="1" t="s">
        <v>19009</v>
      </c>
      <c r="K3911" s="1">
        <v>20</v>
      </c>
      <c r="L3911" s="1" t="s">
        <v>294</v>
      </c>
      <c r="M3911" s="1" t="s">
        <v>295</v>
      </c>
      <c r="N3911" s="2">
        <v>44784.680833333332</v>
      </c>
      <c r="O3911" s="1" t="s">
        <v>5558</v>
      </c>
      <c r="Q3911" s="1" t="s">
        <v>67</v>
      </c>
      <c r="R3911" s="2">
        <v>45722.689930555556</v>
      </c>
      <c r="S3911" s="1" t="s">
        <v>5258</v>
      </c>
      <c r="T3911" s="1" t="s">
        <v>412</v>
      </c>
      <c r="U3911" s="1" t="s">
        <v>603</v>
      </c>
      <c r="V3911" s="1" t="s">
        <v>19010</v>
      </c>
      <c r="W3911" s="1" t="s">
        <v>653</v>
      </c>
      <c r="X3911" s="1" t="s">
        <v>942</v>
      </c>
      <c r="Y3911" s="1" t="s">
        <v>14920</v>
      </c>
      <c r="Z3911" s="1" t="s">
        <v>6054</v>
      </c>
      <c r="AA3911" s="1" t="s">
        <v>19011</v>
      </c>
      <c r="AB3911" s="1" t="s">
        <v>19011</v>
      </c>
      <c r="AE3911" s="2">
        <v>45722.690451388888</v>
      </c>
      <c r="AF3911" s="1" t="s">
        <v>443</v>
      </c>
      <c r="AH3911" s="1" t="s">
        <v>125</v>
      </c>
      <c r="AI3911" s="1" t="s">
        <v>464</v>
      </c>
      <c r="AJ3911" s="1" t="s">
        <v>465</v>
      </c>
      <c r="AK3911" s="1" t="s">
        <v>19012</v>
      </c>
      <c r="AL3911" s="1" t="s">
        <v>5258</v>
      </c>
      <c r="AM3911" s="2">
        <v>45722.690486111111</v>
      </c>
      <c r="AO3911" s="1" t="s">
        <v>5258</v>
      </c>
      <c r="AP3911" s="1">
        <v>5772743</v>
      </c>
      <c r="AQ3911" s="1" t="s">
        <v>83</v>
      </c>
      <c r="AR3911" s="2">
        <v>45723.451469907406</v>
      </c>
      <c r="AS3911" s="1" t="s">
        <v>84</v>
      </c>
      <c r="AT3911" s="2">
        <v>45722.333333333336</v>
      </c>
      <c r="AU3911" s="1" t="s">
        <v>573</v>
      </c>
      <c r="AV3911" s="1" t="s">
        <v>947</v>
      </c>
      <c r="AW3911" s="1" t="s">
        <v>948</v>
      </c>
      <c r="AX3911" s="1" t="s">
        <v>1664</v>
      </c>
      <c r="AZ3911" s="2">
        <v>45723.451469907406</v>
      </c>
      <c r="BB3911" s="1" t="s">
        <v>7916</v>
      </c>
      <c r="BC3911" s="1" t="s">
        <v>5296</v>
      </c>
      <c r="BD3911" s="1" t="s">
        <v>5297</v>
      </c>
      <c r="BE3911" s="1" t="s">
        <v>19013</v>
      </c>
      <c r="BF3911" s="1" t="s">
        <v>406</v>
      </c>
    </row>
    <row r="3912" spans="1:58" x14ac:dyDescent="0.35">
      <c r="A3912" s="1">
        <v>3017177</v>
      </c>
      <c r="B3912" s="1" t="s">
        <v>58</v>
      </c>
      <c r="C3912" s="1">
        <v>38938351</v>
      </c>
      <c r="D3912" s="1">
        <v>338435051</v>
      </c>
      <c r="E3912" s="1" t="s">
        <v>59</v>
      </c>
      <c r="F3912" s="1" t="s">
        <v>60</v>
      </c>
      <c r="G3912" s="1" t="s">
        <v>19014</v>
      </c>
      <c r="H3912" s="1" t="s">
        <v>19015</v>
      </c>
      <c r="I3912" s="1">
        <v>783013172</v>
      </c>
      <c r="J3912" s="1" t="s">
        <v>19016</v>
      </c>
      <c r="K3912" s="1">
        <v>12</v>
      </c>
      <c r="L3912" s="1" t="s">
        <v>64</v>
      </c>
      <c r="M3912" s="1" t="s">
        <v>65</v>
      </c>
      <c r="N3912" s="2">
        <v>45101</v>
      </c>
      <c r="O3912" s="1" t="s">
        <v>353</v>
      </c>
      <c r="Q3912" s="1" t="s">
        <v>67</v>
      </c>
      <c r="R3912" s="2">
        <v>45722.690023148149</v>
      </c>
      <c r="S3912" s="1" t="s">
        <v>6671</v>
      </c>
      <c r="T3912" s="1" t="s">
        <v>100</v>
      </c>
      <c r="U3912" s="1" t="s">
        <v>70</v>
      </c>
      <c r="V3912" s="1" t="s">
        <v>19017</v>
      </c>
      <c r="W3912" s="1" t="s">
        <v>72</v>
      </c>
      <c r="X3912" s="1" t="s">
        <v>356</v>
      </c>
      <c r="Y3912" s="1" t="s">
        <v>4197</v>
      </c>
      <c r="Z3912" s="1" t="s">
        <v>75</v>
      </c>
      <c r="AA3912" s="1" t="s">
        <v>5523</v>
      </c>
      <c r="AB3912" s="1" t="s">
        <v>19018</v>
      </c>
      <c r="AE3912" s="2">
        <v>45722.690034722225</v>
      </c>
      <c r="AF3912" s="1" t="s">
        <v>77</v>
      </c>
      <c r="AH3912" s="1" t="s">
        <v>78</v>
      </c>
      <c r="AI3912" s="1" t="s">
        <v>79</v>
      </c>
      <c r="AJ3912" s="1" t="s">
        <v>283</v>
      </c>
      <c r="AK3912" s="1" t="s">
        <v>19019</v>
      </c>
      <c r="AL3912" s="1" t="s">
        <v>6671</v>
      </c>
      <c r="AM3912" s="2">
        <v>45722.690057870372</v>
      </c>
      <c r="AN3912" s="1" t="s">
        <v>19019</v>
      </c>
      <c r="AP3912" s="1">
        <v>5772741</v>
      </c>
      <c r="AQ3912" s="1" t="s">
        <v>83</v>
      </c>
      <c r="AR3912" s="2">
        <v>45723.499178240738</v>
      </c>
      <c r="AS3912" s="1" t="s">
        <v>84</v>
      </c>
      <c r="AT3912" s="2">
        <v>45724.315972222219</v>
      </c>
      <c r="AU3912" s="1" t="s">
        <v>85</v>
      </c>
      <c r="AV3912" s="1" t="s">
        <v>645</v>
      </c>
      <c r="AW3912" s="1" t="s">
        <v>646</v>
      </c>
      <c r="AX3912" s="1" t="s">
        <v>2446</v>
      </c>
      <c r="AZ3912" s="2">
        <v>45723.499178240738</v>
      </c>
      <c r="BB3912" s="1" t="s">
        <v>1026</v>
      </c>
      <c r="BC3912" s="1" t="s">
        <v>951</v>
      </c>
      <c r="BD3912" s="1" t="s">
        <v>815</v>
      </c>
      <c r="BE3912" s="1" t="s">
        <v>19020</v>
      </c>
      <c r="BF3912" s="1" t="s">
        <v>817</v>
      </c>
    </row>
    <row r="3913" spans="1:58" x14ac:dyDescent="0.35">
      <c r="A3913" s="1">
        <v>3017179</v>
      </c>
      <c r="B3913" s="1" t="s">
        <v>58</v>
      </c>
      <c r="C3913" s="1">
        <v>36232321</v>
      </c>
      <c r="D3913" s="1">
        <v>338646046</v>
      </c>
      <c r="E3913" s="1" t="s">
        <v>59</v>
      </c>
      <c r="F3913" s="1" t="s">
        <v>60</v>
      </c>
      <c r="G3913" s="1" t="s">
        <v>769</v>
      </c>
      <c r="H3913" s="1" t="s">
        <v>19021</v>
      </c>
      <c r="I3913" s="1">
        <v>772225851</v>
      </c>
      <c r="J3913" s="1" t="s">
        <v>6030</v>
      </c>
      <c r="K3913" s="1">
        <v>12</v>
      </c>
      <c r="L3913" s="1" t="s">
        <v>64</v>
      </c>
      <c r="M3913" s="1" t="s">
        <v>65</v>
      </c>
      <c r="N3913" s="2">
        <v>44666.870844907404</v>
      </c>
      <c r="O3913" s="1" t="s">
        <v>353</v>
      </c>
      <c r="Q3913" s="1" t="s">
        <v>67</v>
      </c>
      <c r="R3913" s="2">
        <v>45722.690532407411</v>
      </c>
      <c r="S3913" s="1" t="s">
        <v>5892</v>
      </c>
      <c r="T3913" s="1" t="s">
        <v>100</v>
      </c>
      <c r="U3913" s="1" t="s">
        <v>101</v>
      </c>
      <c r="V3913" s="1" t="s">
        <v>19022</v>
      </c>
      <c r="W3913" s="1" t="s">
        <v>72</v>
      </c>
      <c r="X3913" s="1" t="s">
        <v>73</v>
      </c>
      <c r="Y3913" s="1" t="s">
        <v>5764</v>
      </c>
      <c r="Z3913" s="1" t="s">
        <v>4143</v>
      </c>
      <c r="AA3913" s="1" t="s">
        <v>10889</v>
      </c>
      <c r="AB3913" s="1" t="s">
        <v>10889</v>
      </c>
      <c r="AC3913" s="1">
        <v>2235</v>
      </c>
      <c r="AE3913" s="2">
        <v>45722.690555555557</v>
      </c>
      <c r="AF3913" s="1" t="s">
        <v>77</v>
      </c>
      <c r="AH3913" s="1" t="s">
        <v>125</v>
      </c>
      <c r="AI3913" s="1" t="s">
        <v>79</v>
      </c>
      <c r="AJ3913" s="1" t="s">
        <v>283</v>
      </c>
      <c r="AK3913" s="1" t="s">
        <v>19023</v>
      </c>
      <c r="AL3913" s="1" t="s">
        <v>5892</v>
      </c>
      <c r="AM3913" s="2">
        <v>45722.69059027778</v>
      </c>
      <c r="AN3913" s="1" t="s">
        <v>19023</v>
      </c>
      <c r="AP3913" s="1">
        <v>5772744</v>
      </c>
      <c r="AQ3913" s="1" t="s">
        <v>83</v>
      </c>
      <c r="AR3913" s="2">
        <v>45723.555787037039</v>
      </c>
      <c r="AS3913" s="1" t="s">
        <v>84</v>
      </c>
      <c r="AT3913" s="2">
        <v>45724.336805555555</v>
      </c>
      <c r="AU3913" s="1" t="s">
        <v>85</v>
      </c>
      <c r="AV3913" s="1" t="s">
        <v>2382</v>
      </c>
      <c r="AW3913" s="1" t="s">
        <v>2383</v>
      </c>
      <c r="AX3913" s="1" t="s">
        <v>2384</v>
      </c>
      <c r="AZ3913" s="2">
        <v>45723.555787037039</v>
      </c>
      <c r="BB3913" s="1" t="s">
        <v>1026</v>
      </c>
      <c r="BC3913" s="1" t="s">
        <v>951</v>
      </c>
      <c r="BD3913" s="1" t="s">
        <v>815</v>
      </c>
      <c r="BE3913" s="1" t="s">
        <v>19024</v>
      </c>
      <c r="BF3913" s="1" t="s">
        <v>93</v>
      </c>
    </row>
    <row r="3914" spans="1:58" x14ac:dyDescent="0.35">
      <c r="A3914" s="1">
        <v>3017180</v>
      </c>
      <c r="B3914" s="1" t="s">
        <v>58</v>
      </c>
      <c r="C3914" s="1">
        <v>35177281</v>
      </c>
      <c r="D3914" s="1">
        <v>338483308</v>
      </c>
      <c r="E3914" s="1" t="s">
        <v>59</v>
      </c>
      <c r="F3914" s="1" t="s">
        <v>60</v>
      </c>
      <c r="G3914" s="1" t="s">
        <v>599</v>
      </c>
      <c r="H3914" s="1" t="s">
        <v>1384</v>
      </c>
      <c r="I3914" s="1">
        <v>782577781</v>
      </c>
      <c r="J3914" s="1" t="s">
        <v>531</v>
      </c>
      <c r="K3914" s="1">
        <v>20</v>
      </c>
      <c r="L3914" s="1" t="s">
        <v>294</v>
      </c>
      <c r="M3914" s="1" t="s">
        <v>295</v>
      </c>
      <c r="N3914" s="2">
        <v>45666.458333333336</v>
      </c>
      <c r="O3914" s="1" t="s">
        <v>520</v>
      </c>
      <c r="Q3914" s="1" t="s">
        <v>67</v>
      </c>
      <c r="R3914" s="2">
        <v>45722.692395833335</v>
      </c>
      <c r="S3914" s="1" t="s">
        <v>411</v>
      </c>
      <c r="T3914" s="1" t="s">
        <v>412</v>
      </c>
      <c r="U3914" s="1" t="s">
        <v>723</v>
      </c>
      <c r="V3914" s="1" t="s">
        <v>19025</v>
      </c>
      <c r="W3914" s="1" t="s">
        <v>214</v>
      </c>
      <c r="X3914" s="1" t="s">
        <v>215</v>
      </c>
      <c r="Y3914" s="1" t="s">
        <v>5391</v>
      </c>
      <c r="Z3914" s="1" t="s">
        <v>231</v>
      </c>
      <c r="AA3914" s="1" t="s">
        <v>429</v>
      </c>
      <c r="AB3914" s="1" t="s">
        <v>124</v>
      </c>
      <c r="AE3914" s="2">
        <v>45722.704062500001</v>
      </c>
      <c r="AF3914" s="1" t="s">
        <v>443</v>
      </c>
      <c r="AH3914" s="1" t="s">
        <v>125</v>
      </c>
      <c r="AI3914" s="1" t="s">
        <v>464</v>
      </c>
      <c r="AJ3914" s="1" t="s">
        <v>492</v>
      </c>
      <c r="AL3914" s="1" t="s">
        <v>2302</v>
      </c>
      <c r="AM3914" s="2">
        <v>45722.70417824074</v>
      </c>
      <c r="AO3914" s="1" t="s">
        <v>2302</v>
      </c>
      <c r="AP3914" s="1">
        <v>5772829</v>
      </c>
      <c r="AQ3914" s="1" t="s">
        <v>83</v>
      </c>
      <c r="AR3914" s="2">
        <v>45723.516319444447</v>
      </c>
      <c r="AS3914" s="1" t="s">
        <v>84</v>
      </c>
      <c r="AT3914" s="2">
        <v>45722.5625</v>
      </c>
      <c r="AU3914" s="1" t="s">
        <v>573</v>
      </c>
      <c r="AV3914" s="1" t="s">
        <v>1957</v>
      </c>
      <c r="AW3914" s="1" t="s">
        <v>1958</v>
      </c>
      <c r="AX3914" s="1" t="s">
        <v>5114</v>
      </c>
      <c r="AZ3914" s="2">
        <v>45723.517974537041</v>
      </c>
      <c r="BB3914" s="1" t="s">
        <v>561</v>
      </c>
      <c r="BC3914" s="1" t="s">
        <v>562</v>
      </c>
      <c r="BD3914" s="1" t="s">
        <v>113</v>
      </c>
      <c r="BE3914" s="1" t="s">
        <v>19026</v>
      </c>
      <c r="BF3914" s="1" t="s">
        <v>2561</v>
      </c>
    </row>
    <row r="3915" spans="1:58" x14ac:dyDescent="0.35">
      <c r="A3915" s="1">
        <v>3017181</v>
      </c>
      <c r="B3915" s="1" t="s">
        <v>327</v>
      </c>
      <c r="C3915" s="1">
        <v>657071</v>
      </c>
      <c r="D3915" s="1">
        <v>338345180</v>
      </c>
      <c r="E3915" s="1" t="s">
        <v>59</v>
      </c>
      <c r="F3915" s="1" t="s">
        <v>60</v>
      </c>
      <c r="G3915" s="1" t="s">
        <v>794</v>
      </c>
      <c r="H3915" s="1" t="s">
        <v>19027</v>
      </c>
      <c r="I3915" s="1">
        <v>774743048</v>
      </c>
      <c r="J3915" s="1" t="s">
        <v>19028</v>
      </c>
      <c r="K3915" s="1">
        <v>13</v>
      </c>
      <c r="L3915" s="1" t="s">
        <v>64</v>
      </c>
      <c r="M3915" s="1" t="s">
        <v>65</v>
      </c>
      <c r="N3915" s="2">
        <v>43678</v>
      </c>
      <c r="O3915" s="1" t="s">
        <v>2863</v>
      </c>
      <c r="Q3915" s="1" t="s">
        <v>67</v>
      </c>
      <c r="R3915" s="2">
        <v>45722.692442129628</v>
      </c>
      <c r="S3915" s="1" t="s">
        <v>772</v>
      </c>
      <c r="T3915" s="1" t="s">
        <v>69</v>
      </c>
      <c r="U3915" s="1" t="s">
        <v>9330</v>
      </c>
      <c r="V3915" s="1" t="s">
        <v>19029</v>
      </c>
      <c r="Y3915" s="1" t="s">
        <v>9640</v>
      </c>
      <c r="Z3915" s="1" t="s">
        <v>2464</v>
      </c>
      <c r="AC3915" s="1" t="s">
        <v>19030</v>
      </c>
      <c r="AE3915" s="2">
        <v>45723.453194444446</v>
      </c>
      <c r="AF3915" s="1" t="s">
        <v>1035</v>
      </c>
      <c r="AH3915" s="1" t="s">
        <v>78</v>
      </c>
      <c r="AI3915" s="1" t="s">
        <v>339</v>
      </c>
      <c r="AJ3915" s="1" t="s">
        <v>1043</v>
      </c>
      <c r="AK3915" s="1" t="s">
        <v>19031</v>
      </c>
      <c r="AL3915" s="1" t="s">
        <v>1142</v>
      </c>
      <c r="AM3915" s="2">
        <v>45723.454386574071</v>
      </c>
      <c r="AN3915" s="1" t="s">
        <v>19031</v>
      </c>
      <c r="AO3915" s="1" t="s">
        <v>1142</v>
      </c>
      <c r="AP3915" s="1">
        <v>5774998</v>
      </c>
      <c r="AQ3915" s="1" t="s">
        <v>83</v>
      </c>
      <c r="AR3915" s="2">
        <v>45724.560324074075</v>
      </c>
      <c r="AS3915" s="1" t="s">
        <v>84</v>
      </c>
      <c r="AT3915" s="2">
        <v>45723.333333333336</v>
      </c>
      <c r="AU3915" s="1" t="s">
        <v>85</v>
      </c>
      <c r="AV3915" s="1" t="s">
        <v>205</v>
      </c>
      <c r="AW3915" s="1" t="s">
        <v>206</v>
      </c>
      <c r="AX3915" s="1" t="s">
        <v>207</v>
      </c>
      <c r="AZ3915" s="2">
        <v>45724.560324074075</v>
      </c>
      <c r="BB3915" s="1" t="s">
        <v>286</v>
      </c>
      <c r="BC3915" s="1" t="s">
        <v>287</v>
      </c>
      <c r="BD3915" s="1" t="s">
        <v>288</v>
      </c>
      <c r="BE3915" s="1" t="s">
        <v>19032</v>
      </c>
      <c r="BF3915" s="1" t="s">
        <v>290</v>
      </c>
    </row>
    <row r="3916" spans="1:58" x14ac:dyDescent="0.35">
      <c r="A3916" s="1">
        <v>3017182</v>
      </c>
      <c r="B3916" s="1" t="s">
        <v>58</v>
      </c>
      <c r="C3916" s="1">
        <v>37129841</v>
      </c>
      <c r="D3916" s="1">
        <v>338703061</v>
      </c>
      <c r="E3916" s="1" t="s">
        <v>59</v>
      </c>
      <c r="F3916" s="1" t="s">
        <v>60</v>
      </c>
      <c r="G3916" s="1" t="s">
        <v>116</v>
      </c>
      <c r="H3916" s="1" t="s">
        <v>18567</v>
      </c>
      <c r="I3916" s="1">
        <v>777622133</v>
      </c>
      <c r="J3916" s="1" t="s">
        <v>19033</v>
      </c>
      <c r="K3916" s="1">
        <v>12</v>
      </c>
      <c r="L3916" s="1" t="s">
        <v>64</v>
      </c>
      <c r="M3916" s="1" t="s">
        <v>65</v>
      </c>
      <c r="N3916" s="2">
        <v>45540.458344907405</v>
      </c>
      <c r="O3916" s="1" t="s">
        <v>180</v>
      </c>
      <c r="Q3916" s="1" t="s">
        <v>67</v>
      </c>
      <c r="R3916" s="2">
        <v>45722.692488425928</v>
      </c>
      <c r="S3916" s="1" t="s">
        <v>1266</v>
      </c>
      <c r="T3916" s="1" t="s">
        <v>639</v>
      </c>
      <c r="U3916" s="1" t="s">
        <v>979</v>
      </c>
      <c r="V3916" s="1" t="s">
        <v>19034</v>
      </c>
      <c r="W3916" s="1" t="s">
        <v>653</v>
      </c>
      <c r="X3916" s="1" t="s">
        <v>654</v>
      </c>
      <c r="Y3916" s="1" t="s">
        <v>1830</v>
      </c>
      <c r="Z3916" s="1" t="s">
        <v>8825</v>
      </c>
      <c r="AA3916" s="1" t="s">
        <v>8825</v>
      </c>
      <c r="AB3916" s="1" t="s">
        <v>8825</v>
      </c>
      <c r="AC3916" s="1">
        <v>1184</v>
      </c>
      <c r="AE3916" s="2">
        <v>45722.692928240744</v>
      </c>
      <c r="AF3916" s="1" t="s">
        <v>77</v>
      </c>
      <c r="AH3916" s="1" t="s">
        <v>125</v>
      </c>
      <c r="AI3916" s="1" t="s">
        <v>79</v>
      </c>
      <c r="AJ3916" s="1" t="s">
        <v>283</v>
      </c>
      <c r="AK3916" s="1" t="s">
        <v>5161</v>
      </c>
      <c r="AL3916" s="1" t="s">
        <v>1266</v>
      </c>
      <c r="AM3916" s="2">
        <v>45722.692962962959</v>
      </c>
      <c r="AO3916" s="1" t="s">
        <v>1266</v>
      </c>
      <c r="AP3916" s="1">
        <v>5772763</v>
      </c>
      <c r="AQ3916" s="1" t="s">
        <v>83</v>
      </c>
      <c r="AR3916" s="2">
        <v>45723.612071759257</v>
      </c>
      <c r="AS3916" s="1" t="s">
        <v>84</v>
      </c>
      <c r="AT3916" s="2">
        <v>45722.333333333336</v>
      </c>
      <c r="AU3916" s="1" t="s">
        <v>573</v>
      </c>
      <c r="AV3916" s="1" t="s">
        <v>608</v>
      </c>
      <c r="AW3916" s="1" t="s">
        <v>609</v>
      </c>
      <c r="AX3916" s="1" t="s">
        <v>2707</v>
      </c>
      <c r="AZ3916" s="2">
        <v>45723.612071759257</v>
      </c>
      <c r="BB3916" s="1" t="s">
        <v>950</v>
      </c>
      <c r="BC3916" s="1" t="s">
        <v>951</v>
      </c>
      <c r="BD3916" s="1" t="s">
        <v>815</v>
      </c>
      <c r="BE3916" s="1" t="s">
        <v>19035</v>
      </c>
      <c r="BF3916" s="1" t="s">
        <v>657</v>
      </c>
    </row>
    <row r="3917" spans="1:58" x14ac:dyDescent="0.35">
      <c r="A3917" s="1">
        <v>3017183</v>
      </c>
      <c r="B3917" s="1" t="s">
        <v>58</v>
      </c>
      <c r="C3917" s="1">
        <v>31842491</v>
      </c>
      <c r="D3917" s="1">
        <v>338560036</v>
      </c>
      <c r="E3917" s="1" t="s">
        <v>59</v>
      </c>
      <c r="F3917" s="1" t="s">
        <v>60</v>
      </c>
      <c r="G3917" s="1" t="s">
        <v>4678</v>
      </c>
      <c r="H3917" s="1" t="s">
        <v>19036</v>
      </c>
      <c r="I3917" s="1">
        <v>776495458</v>
      </c>
      <c r="J3917" s="1" t="s">
        <v>19037</v>
      </c>
      <c r="K3917" s="1">
        <v>12</v>
      </c>
      <c r="L3917" s="1" t="s">
        <v>64</v>
      </c>
      <c r="M3917" s="1" t="s">
        <v>65</v>
      </c>
      <c r="N3917" s="2">
        <v>45089.75</v>
      </c>
      <c r="O3917" s="1" t="s">
        <v>66</v>
      </c>
      <c r="Q3917" s="1" t="s">
        <v>67</v>
      </c>
      <c r="R3917" s="2">
        <v>45722.692916666667</v>
      </c>
      <c r="S3917" s="1" t="s">
        <v>1529</v>
      </c>
      <c r="T3917" s="1" t="s">
        <v>1021</v>
      </c>
      <c r="U3917" s="1" t="s">
        <v>603</v>
      </c>
      <c r="V3917" s="1" t="s">
        <v>19038</v>
      </c>
      <c r="Y3917" s="1" t="s">
        <v>5252</v>
      </c>
      <c r="Z3917" s="1" t="s">
        <v>75</v>
      </c>
      <c r="AA3917" s="1" t="s">
        <v>7223</v>
      </c>
      <c r="AB3917" s="1" t="s">
        <v>7223</v>
      </c>
      <c r="AC3917" s="1">
        <v>4088</v>
      </c>
      <c r="AE3917" s="2">
        <v>45722.692974537036</v>
      </c>
      <c r="AF3917" s="1" t="s">
        <v>77</v>
      </c>
      <c r="AH3917" s="1" t="s">
        <v>125</v>
      </c>
      <c r="AI3917" s="1" t="s">
        <v>79</v>
      </c>
      <c r="AJ3917" s="1" t="s">
        <v>378</v>
      </c>
      <c r="AK3917" s="1" t="s">
        <v>2409</v>
      </c>
      <c r="AL3917" s="1" t="s">
        <v>1529</v>
      </c>
      <c r="AM3917" s="2">
        <v>45722.693020833336</v>
      </c>
      <c r="AN3917" s="1" t="s">
        <v>2409</v>
      </c>
      <c r="AP3917" s="1">
        <v>5772764</v>
      </c>
      <c r="AQ3917" s="1" t="s">
        <v>83</v>
      </c>
      <c r="AR3917" s="2">
        <v>45723.438171296293</v>
      </c>
      <c r="AS3917" s="1" t="s">
        <v>84</v>
      </c>
      <c r="AT3917" s="2">
        <v>45724.34375</v>
      </c>
      <c r="AU3917" s="1" t="s">
        <v>85</v>
      </c>
      <c r="AV3917" s="1" t="s">
        <v>2382</v>
      </c>
      <c r="AW3917" s="1" t="s">
        <v>2383</v>
      </c>
      <c r="AX3917" s="1" t="s">
        <v>2384</v>
      </c>
      <c r="AZ3917" s="2">
        <v>45723.438171296293</v>
      </c>
      <c r="BB3917" s="1" t="s">
        <v>1003</v>
      </c>
      <c r="BC3917" s="1" t="s">
        <v>595</v>
      </c>
      <c r="BD3917" s="1" t="s">
        <v>1004</v>
      </c>
      <c r="BE3917" s="1" t="s">
        <v>19039</v>
      </c>
      <c r="BF3917" s="1" t="s">
        <v>1538</v>
      </c>
    </row>
    <row r="3918" spans="1:58" x14ac:dyDescent="0.35">
      <c r="A3918" s="1">
        <v>3017184</v>
      </c>
      <c r="B3918" s="1" t="s">
        <v>58</v>
      </c>
      <c r="C3918" s="1">
        <v>39235251</v>
      </c>
      <c r="D3918" s="1">
        <v>339577819</v>
      </c>
      <c r="E3918" s="1" t="s">
        <v>59</v>
      </c>
      <c r="F3918" s="1" t="s">
        <v>60</v>
      </c>
      <c r="G3918" s="1" t="s">
        <v>6786</v>
      </c>
      <c r="H3918" s="1" t="s">
        <v>3623</v>
      </c>
      <c r="I3918" s="1">
        <v>775710903</v>
      </c>
      <c r="J3918" s="1" t="s">
        <v>19040</v>
      </c>
      <c r="K3918" s="1">
        <v>14</v>
      </c>
      <c r="L3918" s="1" t="s">
        <v>64</v>
      </c>
      <c r="M3918" s="1" t="s">
        <v>65</v>
      </c>
      <c r="N3918" s="2">
        <v>44968.49759259259</v>
      </c>
      <c r="O3918" s="1" t="s">
        <v>66</v>
      </c>
      <c r="Q3918" s="1" t="s">
        <v>67</v>
      </c>
      <c r="R3918" s="2">
        <v>45722.69425925926</v>
      </c>
      <c r="S3918" s="1" t="s">
        <v>449</v>
      </c>
      <c r="T3918" s="1" t="s">
        <v>450</v>
      </c>
      <c r="U3918" s="1" t="s">
        <v>101</v>
      </c>
      <c r="V3918" s="1" t="s">
        <v>19041</v>
      </c>
      <c r="W3918" s="1" t="s">
        <v>263</v>
      </c>
      <c r="X3918" s="1" t="s">
        <v>840</v>
      </c>
      <c r="Y3918" s="1" t="s">
        <v>5118</v>
      </c>
      <c r="Z3918" s="1" t="s">
        <v>841</v>
      </c>
      <c r="AA3918" s="1" t="s">
        <v>3895</v>
      </c>
      <c r="AB3918" s="1" t="s">
        <v>3895</v>
      </c>
      <c r="AE3918" s="2">
        <v>45722.69427083333</v>
      </c>
      <c r="AF3918" s="1" t="s">
        <v>77</v>
      </c>
      <c r="AH3918" s="1" t="s">
        <v>78</v>
      </c>
      <c r="AI3918" s="1" t="s">
        <v>79</v>
      </c>
      <c r="AJ3918" s="1" t="s">
        <v>283</v>
      </c>
      <c r="AK3918" s="1" t="s">
        <v>19042</v>
      </c>
      <c r="AL3918" s="1" t="s">
        <v>449</v>
      </c>
      <c r="AM3918" s="2">
        <v>45722.694305555553</v>
      </c>
      <c r="AN3918" s="1" t="s">
        <v>19042</v>
      </c>
      <c r="AP3918" s="1">
        <v>5772772</v>
      </c>
      <c r="AQ3918" s="1" t="s">
        <v>83</v>
      </c>
      <c r="AR3918" s="2">
        <v>45722.924837962964</v>
      </c>
      <c r="AS3918" s="1" t="s">
        <v>84</v>
      </c>
      <c r="AT3918" s="2">
        <v>45724.333333333336</v>
      </c>
      <c r="AU3918" s="1" t="s">
        <v>85</v>
      </c>
      <c r="AV3918" s="1" t="s">
        <v>1328</v>
      </c>
      <c r="AW3918" s="1" t="s">
        <v>1329</v>
      </c>
      <c r="AX3918" s="1" t="s">
        <v>3897</v>
      </c>
      <c r="AZ3918" s="2">
        <v>45722.924837962964</v>
      </c>
      <c r="BB3918" s="1" t="s">
        <v>254</v>
      </c>
      <c r="BC3918" s="1" t="s">
        <v>255</v>
      </c>
      <c r="BD3918" s="1" t="s">
        <v>256</v>
      </c>
      <c r="BE3918" s="1" t="s">
        <v>17389</v>
      </c>
      <c r="BF3918" s="1" t="s">
        <v>269</v>
      </c>
    </row>
    <row r="3919" spans="1:58" x14ac:dyDescent="0.35">
      <c r="A3919" s="1">
        <v>3017185</v>
      </c>
      <c r="B3919" s="1" t="s">
        <v>58</v>
      </c>
      <c r="C3919" s="1">
        <v>33816261</v>
      </c>
      <c r="D3919" s="1">
        <v>338682420</v>
      </c>
      <c r="E3919" s="1" t="s">
        <v>59</v>
      </c>
      <c r="F3919" s="1" t="s">
        <v>60</v>
      </c>
      <c r="G3919" s="1" t="s">
        <v>2268</v>
      </c>
      <c r="H3919" s="1" t="s">
        <v>19043</v>
      </c>
      <c r="I3919" s="1">
        <v>777978485</v>
      </c>
      <c r="J3919" s="1" t="s">
        <v>19044</v>
      </c>
      <c r="K3919" s="1">
        <v>13</v>
      </c>
      <c r="L3919" s="1" t="s">
        <v>64</v>
      </c>
      <c r="M3919" s="1" t="s">
        <v>65</v>
      </c>
      <c r="N3919" s="2">
        <v>45208.483437499999</v>
      </c>
      <c r="O3919" s="1" t="s">
        <v>520</v>
      </c>
      <c r="Q3919" s="1" t="s">
        <v>67</v>
      </c>
      <c r="R3919" s="2">
        <v>45722.694432870368</v>
      </c>
      <c r="S3919" s="1" t="s">
        <v>2546</v>
      </c>
      <c r="T3919" s="1" t="s">
        <v>412</v>
      </c>
      <c r="U3919" s="1" t="s">
        <v>70</v>
      </c>
      <c r="V3919" s="1" t="s">
        <v>19045</v>
      </c>
      <c r="W3919" s="1" t="s">
        <v>72</v>
      </c>
      <c r="X3919" s="1" t="s">
        <v>183</v>
      </c>
      <c r="Y3919" s="1" t="s">
        <v>19046</v>
      </c>
      <c r="Z3919" s="1" t="s">
        <v>546</v>
      </c>
      <c r="AA3919" s="1" t="s">
        <v>19047</v>
      </c>
      <c r="AB3919" s="1" t="s">
        <v>19047</v>
      </c>
      <c r="AE3919" s="2">
        <v>45722.694432870368</v>
      </c>
      <c r="AF3919" s="1" t="s">
        <v>417</v>
      </c>
      <c r="AG3919" s="1">
        <v>48</v>
      </c>
      <c r="AH3919" s="1" t="s">
        <v>78</v>
      </c>
      <c r="AI3919" s="1" t="s">
        <v>464</v>
      </c>
      <c r="AJ3919" s="1" t="s">
        <v>465</v>
      </c>
      <c r="AK3919" s="1" t="s">
        <v>19048</v>
      </c>
      <c r="AL3919" s="1" t="s">
        <v>2546</v>
      </c>
      <c r="AM3919" s="2">
        <v>45722.694467592592</v>
      </c>
      <c r="AN3919" s="1" t="s">
        <v>19048</v>
      </c>
      <c r="AP3919" s="1">
        <v>5772773</v>
      </c>
      <c r="AQ3919" s="1" t="s">
        <v>83</v>
      </c>
      <c r="AR3919" s="2">
        <v>45723.451678240737</v>
      </c>
      <c r="AS3919" s="1" t="s">
        <v>84</v>
      </c>
      <c r="AT3919" s="2">
        <v>45722.333333333336</v>
      </c>
      <c r="AU3919" s="1" t="s">
        <v>573</v>
      </c>
      <c r="AV3919" s="1" t="s">
        <v>480</v>
      </c>
      <c r="AW3919" s="1" t="s">
        <v>481</v>
      </c>
      <c r="AX3919" s="1" t="s">
        <v>2514</v>
      </c>
      <c r="AY3919" s="2">
        <v>45724.694432870368</v>
      </c>
      <c r="AZ3919" s="2">
        <v>45723.451678240737</v>
      </c>
      <c r="BA3919" s="1" t="s">
        <v>419</v>
      </c>
      <c r="BB3919" s="1" t="s">
        <v>111</v>
      </c>
      <c r="BC3919" s="1" t="s">
        <v>112</v>
      </c>
      <c r="BD3919" s="1" t="s">
        <v>113</v>
      </c>
      <c r="BE3919" s="1" t="s">
        <v>1547</v>
      </c>
      <c r="BF3919" s="1" t="s">
        <v>431</v>
      </c>
    </row>
    <row r="3920" spans="1:58" x14ac:dyDescent="0.35">
      <c r="A3920" s="1">
        <v>3017186</v>
      </c>
      <c r="B3920" s="1" t="s">
        <v>223</v>
      </c>
      <c r="C3920" s="1">
        <v>34002691</v>
      </c>
      <c r="D3920" s="1">
        <v>338377867</v>
      </c>
      <c r="E3920" s="1" t="s">
        <v>59</v>
      </c>
      <c r="F3920" s="1" t="s">
        <v>60</v>
      </c>
      <c r="G3920" s="1" t="s">
        <v>10653</v>
      </c>
      <c r="H3920" s="1" t="s">
        <v>924</v>
      </c>
      <c r="I3920" s="1">
        <v>775288108</v>
      </c>
      <c r="J3920" s="1" t="s">
        <v>4195</v>
      </c>
      <c r="K3920" s="1">
        <v>13</v>
      </c>
      <c r="L3920" s="1" t="s">
        <v>64</v>
      </c>
      <c r="M3920" s="1" t="s">
        <v>65</v>
      </c>
      <c r="N3920" s="2">
        <v>45493.583344907405</v>
      </c>
      <c r="O3920" s="1" t="s">
        <v>497</v>
      </c>
      <c r="Q3920" s="1" t="s">
        <v>67</v>
      </c>
      <c r="R3920" s="2">
        <v>45722.695219907408</v>
      </c>
      <c r="S3920" s="1" t="s">
        <v>1529</v>
      </c>
      <c r="T3920" s="1" t="s">
        <v>1021</v>
      </c>
      <c r="U3920" s="1" t="s">
        <v>1189</v>
      </c>
      <c r="V3920" s="1" t="s">
        <v>19049</v>
      </c>
      <c r="Y3920" s="1" t="s">
        <v>19050</v>
      </c>
      <c r="Z3920" s="1" t="s">
        <v>1193</v>
      </c>
      <c r="AA3920" s="1" t="s">
        <v>1193</v>
      </c>
      <c r="AB3920" s="1" t="s">
        <v>3060</v>
      </c>
      <c r="AE3920" s="2">
        <v>45722.695231481484</v>
      </c>
      <c r="AF3920" s="1" t="s">
        <v>77</v>
      </c>
      <c r="AH3920" s="1" t="s">
        <v>125</v>
      </c>
      <c r="AI3920" s="1" t="s">
        <v>58</v>
      </c>
      <c r="AJ3920" s="1" t="s">
        <v>80</v>
      </c>
      <c r="AK3920" s="1" t="s">
        <v>19051</v>
      </c>
      <c r="AL3920" s="1" t="s">
        <v>1529</v>
      </c>
      <c r="AM3920" s="2">
        <v>45723.804513888892</v>
      </c>
      <c r="AN3920" s="1" t="s">
        <v>19052</v>
      </c>
      <c r="AO3920" s="1" t="s">
        <v>1484</v>
      </c>
      <c r="AP3920" s="1">
        <v>5777043</v>
      </c>
      <c r="AQ3920" s="1" t="s">
        <v>83</v>
      </c>
      <c r="AR3920" s="2">
        <v>45724.42019675926</v>
      </c>
      <c r="AS3920" s="1" t="s">
        <v>84</v>
      </c>
      <c r="AT3920" s="2">
        <v>45723.5625</v>
      </c>
      <c r="AU3920" s="1" t="s">
        <v>573</v>
      </c>
      <c r="AV3920" s="1" t="s">
        <v>402</v>
      </c>
      <c r="AW3920" s="1" t="s">
        <v>403</v>
      </c>
      <c r="AX3920" s="1" t="s">
        <v>404</v>
      </c>
      <c r="AZ3920" s="2">
        <v>45724.42019675926</v>
      </c>
      <c r="BB3920" s="1" t="s">
        <v>2185</v>
      </c>
      <c r="BC3920" s="1" t="s">
        <v>2186</v>
      </c>
      <c r="BD3920" s="1" t="s">
        <v>2187</v>
      </c>
      <c r="BE3920" s="1" t="s">
        <v>19053</v>
      </c>
      <c r="BF3920" s="1" t="s">
        <v>1512</v>
      </c>
    </row>
    <row r="3921" spans="1:58" x14ac:dyDescent="0.35">
      <c r="A3921" s="1">
        <v>3017187</v>
      </c>
      <c r="B3921" s="1" t="s">
        <v>58</v>
      </c>
      <c r="C3921" s="1">
        <v>30834521</v>
      </c>
      <c r="D3921" s="1">
        <v>338689002</v>
      </c>
      <c r="E3921" s="1" t="s">
        <v>59</v>
      </c>
      <c r="F3921" s="1" t="s">
        <v>60</v>
      </c>
      <c r="G3921" s="1" t="s">
        <v>1736</v>
      </c>
      <c r="H3921" s="1" t="s">
        <v>19054</v>
      </c>
      <c r="I3921" s="1">
        <v>775021930</v>
      </c>
      <c r="J3921" s="1" t="s">
        <v>4125</v>
      </c>
      <c r="K3921" s="1">
        <v>12</v>
      </c>
      <c r="L3921" s="1" t="s">
        <v>244</v>
      </c>
      <c r="M3921" s="1" t="s">
        <v>65</v>
      </c>
      <c r="N3921" s="2">
        <v>44805</v>
      </c>
      <c r="O3921" s="1" t="s">
        <v>180</v>
      </c>
      <c r="Q3921" s="1" t="s">
        <v>67</v>
      </c>
      <c r="R3921" s="2">
        <v>45722.698055555556</v>
      </c>
      <c r="S3921" s="1" t="s">
        <v>2049</v>
      </c>
      <c r="T3921" s="1" t="s">
        <v>100</v>
      </c>
      <c r="U3921" s="1" t="s">
        <v>2761</v>
      </c>
      <c r="V3921" s="1" t="s">
        <v>19055</v>
      </c>
      <c r="W3921" s="1" t="s">
        <v>72</v>
      </c>
      <c r="X3921" s="1" t="s">
        <v>183</v>
      </c>
      <c r="Y3921" s="1" t="s">
        <v>8166</v>
      </c>
      <c r="Z3921" s="1" t="s">
        <v>12083</v>
      </c>
      <c r="AA3921" s="1" t="s">
        <v>12084</v>
      </c>
      <c r="AB3921" s="1" t="s">
        <v>12084</v>
      </c>
      <c r="AC3921" s="1">
        <v>15</v>
      </c>
      <c r="AE3921" s="2">
        <v>45722.698067129626</v>
      </c>
      <c r="AF3921" s="1" t="s">
        <v>77</v>
      </c>
      <c r="AH3921" s="1" t="s">
        <v>125</v>
      </c>
      <c r="AI3921" s="1" t="s">
        <v>79</v>
      </c>
      <c r="AJ3921" s="1" t="s">
        <v>283</v>
      </c>
      <c r="AK3921" s="1" t="s">
        <v>19056</v>
      </c>
      <c r="AL3921" s="1" t="s">
        <v>2049</v>
      </c>
      <c r="AM3921" s="2">
        <v>45722.698101851849</v>
      </c>
      <c r="AN3921" s="1" t="s">
        <v>19056</v>
      </c>
      <c r="AP3921" s="1">
        <v>5772790</v>
      </c>
      <c r="AQ3921" s="1" t="s">
        <v>83</v>
      </c>
      <c r="AR3921" s="2">
        <v>45723.496099537035</v>
      </c>
      <c r="AS3921" s="1" t="s">
        <v>84</v>
      </c>
      <c r="AT3921" s="2">
        <v>45724.333333333336</v>
      </c>
      <c r="AU3921" s="1" t="s">
        <v>85</v>
      </c>
      <c r="AV3921" s="1" t="s">
        <v>480</v>
      </c>
      <c r="AW3921" s="1" t="s">
        <v>481</v>
      </c>
      <c r="AX3921" s="1" t="s">
        <v>4091</v>
      </c>
      <c r="AZ3921" s="2">
        <v>45723.496099537035</v>
      </c>
      <c r="BB3921" s="1" t="s">
        <v>111</v>
      </c>
      <c r="BC3921" s="1" t="s">
        <v>112</v>
      </c>
      <c r="BD3921" s="1" t="s">
        <v>113</v>
      </c>
      <c r="BE3921" s="1" t="s">
        <v>19057</v>
      </c>
      <c r="BF3921" s="1" t="s">
        <v>313</v>
      </c>
    </row>
    <row r="3922" spans="1:58" x14ac:dyDescent="0.35">
      <c r="A3922" s="1">
        <v>3017188</v>
      </c>
      <c r="B3922" s="1" t="s">
        <v>58</v>
      </c>
      <c r="C3922" s="1">
        <v>38923021</v>
      </c>
      <c r="D3922" s="1">
        <v>338786509</v>
      </c>
      <c r="E3922" s="1" t="s">
        <v>59</v>
      </c>
      <c r="F3922" s="1" t="s">
        <v>60</v>
      </c>
      <c r="G3922" s="1" t="s">
        <v>19058</v>
      </c>
      <c r="H3922" s="1" t="s">
        <v>19059</v>
      </c>
      <c r="I3922" s="1">
        <v>782470968</v>
      </c>
      <c r="J3922" s="1" t="s">
        <v>19060</v>
      </c>
      <c r="K3922" s="1">
        <v>12</v>
      </c>
      <c r="L3922" s="1" t="s">
        <v>64</v>
      </c>
      <c r="M3922" s="1" t="s">
        <v>65</v>
      </c>
      <c r="N3922" s="2">
        <v>44988</v>
      </c>
      <c r="O3922" s="1" t="s">
        <v>353</v>
      </c>
      <c r="Q3922" s="1" t="s">
        <v>67</v>
      </c>
      <c r="R3922" s="2">
        <v>45722.698298611111</v>
      </c>
      <c r="S3922" s="1" t="s">
        <v>5353</v>
      </c>
      <c r="T3922" s="1" t="s">
        <v>100</v>
      </c>
      <c r="U3922" s="1" t="s">
        <v>70</v>
      </c>
      <c r="V3922" s="1" t="s">
        <v>19061</v>
      </c>
      <c r="W3922" s="1" t="s">
        <v>162</v>
      </c>
      <c r="X3922" s="1" t="s">
        <v>1191</v>
      </c>
      <c r="Y3922" s="1" t="s">
        <v>16769</v>
      </c>
      <c r="Z3922" s="1" t="s">
        <v>400</v>
      </c>
      <c r="AA3922" s="1" t="s">
        <v>400</v>
      </c>
      <c r="AB3922" s="1" t="s">
        <v>124</v>
      </c>
      <c r="AC3922" s="1">
        <v>316</v>
      </c>
      <c r="AE3922" s="2">
        <v>45722.698310185187</v>
      </c>
      <c r="AF3922" s="1" t="s">
        <v>77</v>
      </c>
      <c r="AH3922" s="1" t="s">
        <v>125</v>
      </c>
      <c r="AI3922" s="1" t="s">
        <v>79</v>
      </c>
      <c r="AJ3922" s="1" t="s">
        <v>378</v>
      </c>
      <c r="AK3922" s="1" t="s">
        <v>19062</v>
      </c>
      <c r="AL3922" s="1" t="s">
        <v>5353</v>
      </c>
      <c r="AM3922" s="2">
        <v>45722.698344907411</v>
      </c>
      <c r="AN3922" s="1" t="s">
        <v>19062</v>
      </c>
      <c r="AP3922" s="1">
        <v>5772791</v>
      </c>
      <c r="AQ3922" s="1" t="s">
        <v>83</v>
      </c>
      <c r="AR3922" s="2">
        <v>45723.496261574073</v>
      </c>
      <c r="AS3922" s="1" t="s">
        <v>84</v>
      </c>
      <c r="AT3922" s="2">
        <v>45724.333333333336</v>
      </c>
      <c r="AU3922" s="1" t="s">
        <v>85</v>
      </c>
      <c r="AV3922" s="1" t="s">
        <v>1196</v>
      </c>
      <c r="AW3922" s="1" t="s">
        <v>1197</v>
      </c>
      <c r="AX3922" s="1" t="s">
        <v>3062</v>
      </c>
      <c r="AZ3922" s="2">
        <v>45723.496261574073</v>
      </c>
      <c r="BB3922" s="1" t="s">
        <v>765</v>
      </c>
      <c r="BC3922" s="1" t="s">
        <v>766</v>
      </c>
      <c r="BD3922" s="1" t="s">
        <v>767</v>
      </c>
      <c r="BE3922" s="1" t="s">
        <v>3757</v>
      </c>
      <c r="BF3922" s="1" t="s">
        <v>406</v>
      </c>
    </row>
    <row r="3923" spans="1:58" x14ac:dyDescent="0.35">
      <c r="A3923" s="1">
        <v>3017189</v>
      </c>
      <c r="B3923" s="1" t="s">
        <v>58</v>
      </c>
      <c r="C3923" s="1">
        <v>37329261</v>
      </c>
      <c r="D3923" s="1">
        <v>338554974</v>
      </c>
      <c r="E3923" s="1" t="s">
        <v>59</v>
      </c>
      <c r="F3923" s="1" t="s">
        <v>60</v>
      </c>
      <c r="G3923" s="1" t="s">
        <v>2268</v>
      </c>
      <c r="H3923" s="1" t="s">
        <v>3085</v>
      </c>
      <c r="I3923" s="1">
        <v>778333333</v>
      </c>
      <c r="J3923" s="1" t="s">
        <v>19063</v>
      </c>
      <c r="K3923" s="1">
        <v>13</v>
      </c>
      <c r="L3923" s="1" t="s">
        <v>64</v>
      </c>
      <c r="M3923" s="1" t="s">
        <v>65</v>
      </c>
      <c r="N3923" s="2">
        <v>44993.458333333336</v>
      </c>
      <c r="O3923" s="1" t="s">
        <v>353</v>
      </c>
      <c r="Q3923" s="1" t="s">
        <v>67</v>
      </c>
      <c r="R3923" s="2">
        <v>45722.699884259258</v>
      </c>
      <c r="S3923" s="1" t="s">
        <v>7635</v>
      </c>
      <c r="T3923" s="1" t="s">
        <v>69</v>
      </c>
      <c r="U3923" s="1" t="s">
        <v>603</v>
      </c>
      <c r="V3923" s="1" t="s">
        <v>19064</v>
      </c>
      <c r="W3923" s="1" t="s">
        <v>334</v>
      </c>
      <c r="X3923" s="1" t="s">
        <v>335</v>
      </c>
      <c r="Y3923" s="1" t="s">
        <v>13331</v>
      </c>
      <c r="Z3923" s="1" t="s">
        <v>337</v>
      </c>
      <c r="AA3923" s="1" t="s">
        <v>3982</v>
      </c>
      <c r="AB3923" s="1" t="s">
        <v>124</v>
      </c>
      <c r="AC3923" s="1" t="s">
        <v>19065</v>
      </c>
      <c r="AE3923" s="2">
        <v>45722.699895833335</v>
      </c>
      <c r="AF3923" s="1" t="s">
        <v>77</v>
      </c>
      <c r="AH3923" s="1" t="s">
        <v>125</v>
      </c>
      <c r="AI3923" s="1" t="s">
        <v>79</v>
      </c>
      <c r="AJ3923" s="1" t="s">
        <v>283</v>
      </c>
      <c r="AK3923" s="1" t="s">
        <v>16991</v>
      </c>
      <c r="AL3923" s="1" t="s">
        <v>7635</v>
      </c>
      <c r="AM3923" s="2">
        <v>45722.699918981481</v>
      </c>
      <c r="AN3923" s="1" t="s">
        <v>16991</v>
      </c>
      <c r="AP3923" s="1">
        <v>5772802</v>
      </c>
      <c r="AQ3923" s="1" t="s">
        <v>83</v>
      </c>
      <c r="AR3923" s="2">
        <v>45723.518599537034</v>
      </c>
      <c r="AS3923" s="1" t="s">
        <v>84</v>
      </c>
      <c r="AT3923" s="2">
        <v>45724.333333333336</v>
      </c>
      <c r="AU3923" s="1" t="s">
        <v>85</v>
      </c>
      <c r="AV3923" s="1" t="s">
        <v>1702</v>
      </c>
      <c r="AW3923" s="1" t="s">
        <v>1703</v>
      </c>
      <c r="AX3923" s="1" t="s">
        <v>4064</v>
      </c>
      <c r="AZ3923" s="2">
        <v>45723.518599537034</v>
      </c>
      <c r="BB3923" s="1" t="s">
        <v>1129</v>
      </c>
      <c r="BC3923" s="1" t="s">
        <v>1130</v>
      </c>
      <c r="BD3923" s="1" t="s">
        <v>815</v>
      </c>
      <c r="BE3923" s="1" t="s">
        <v>3933</v>
      </c>
      <c r="BF3923" s="1" t="s">
        <v>349</v>
      </c>
    </row>
    <row r="3924" spans="1:58" x14ac:dyDescent="0.35">
      <c r="A3924" s="1">
        <v>3017190</v>
      </c>
      <c r="B3924" s="1" t="s">
        <v>58</v>
      </c>
      <c r="C3924" s="1">
        <v>39832421</v>
      </c>
      <c r="D3924" s="1">
        <v>339581071</v>
      </c>
      <c r="E3924" s="1" t="s">
        <v>59</v>
      </c>
      <c r="F3924" s="1" t="s">
        <v>60</v>
      </c>
      <c r="G3924" s="1" t="s">
        <v>769</v>
      </c>
      <c r="H3924" s="1" t="s">
        <v>2862</v>
      </c>
      <c r="I3924" s="1">
        <v>772909607</v>
      </c>
      <c r="J3924" s="1" t="s">
        <v>848</v>
      </c>
      <c r="K3924" s="1">
        <v>14</v>
      </c>
      <c r="L3924" s="1" t="s">
        <v>64</v>
      </c>
      <c r="M3924" s="1" t="s">
        <v>65</v>
      </c>
      <c r="N3924" s="2">
        <v>44855.708333333336</v>
      </c>
      <c r="O3924" s="1" t="s">
        <v>66</v>
      </c>
      <c r="Q3924" s="1" t="s">
        <v>67</v>
      </c>
      <c r="R3924" s="2">
        <v>45722.70108796296</v>
      </c>
      <c r="S3924" s="1" t="s">
        <v>2754</v>
      </c>
      <c r="T3924" s="1" t="s">
        <v>69</v>
      </c>
      <c r="U3924" s="1" t="s">
        <v>70</v>
      </c>
      <c r="V3924" s="1" t="s">
        <v>19066</v>
      </c>
      <c r="W3924" s="1" t="s">
        <v>263</v>
      </c>
      <c r="X3924" s="1" t="s">
        <v>840</v>
      </c>
      <c r="Y3924" s="1" t="s">
        <v>14422</v>
      </c>
      <c r="Z3924" s="1" t="s">
        <v>841</v>
      </c>
      <c r="AA3924" s="1" t="s">
        <v>913</v>
      </c>
      <c r="AB3924" s="1" t="s">
        <v>913</v>
      </c>
      <c r="AE3924" s="2">
        <v>45722.701111111113</v>
      </c>
      <c r="AF3924" s="1" t="s">
        <v>77</v>
      </c>
      <c r="AH3924" s="1" t="s">
        <v>125</v>
      </c>
      <c r="AI3924" s="1" t="s">
        <v>79</v>
      </c>
      <c r="AJ3924" s="1" t="s">
        <v>378</v>
      </c>
      <c r="AK3924" s="1" t="s">
        <v>19066</v>
      </c>
      <c r="AL3924" s="1" t="s">
        <v>2754</v>
      </c>
      <c r="AM3924" s="2">
        <v>45722.70113425926</v>
      </c>
      <c r="AN3924" s="1" t="s">
        <v>19066</v>
      </c>
      <c r="AP3924" s="1">
        <v>5772807</v>
      </c>
      <c r="AQ3924" s="1" t="s">
        <v>83</v>
      </c>
      <c r="AR3924" s="2">
        <v>45723.531273148146</v>
      </c>
      <c r="AS3924" s="1" t="s">
        <v>84</v>
      </c>
      <c r="AT3924" s="2">
        <v>45724.333333333336</v>
      </c>
      <c r="AU3924" s="1" t="s">
        <v>85</v>
      </c>
      <c r="AV3924" s="1" t="s">
        <v>1328</v>
      </c>
      <c r="AW3924" s="1" t="s">
        <v>1329</v>
      </c>
      <c r="AX3924" s="1" t="s">
        <v>2441</v>
      </c>
      <c r="AZ3924" s="2">
        <v>45723.531261574077</v>
      </c>
      <c r="BB3924" s="1" t="s">
        <v>765</v>
      </c>
      <c r="BC3924" s="1" t="s">
        <v>766</v>
      </c>
      <c r="BD3924" s="1" t="s">
        <v>767</v>
      </c>
      <c r="BE3924" s="1" t="s">
        <v>1120</v>
      </c>
      <c r="BF3924" s="1" t="s">
        <v>914</v>
      </c>
    </row>
    <row r="3925" spans="1:58" x14ac:dyDescent="0.35">
      <c r="A3925" s="1">
        <v>3017191</v>
      </c>
      <c r="B3925" s="1" t="s">
        <v>58</v>
      </c>
      <c r="C3925" s="1">
        <v>36139251</v>
      </c>
      <c r="D3925" s="1">
        <v>338648696</v>
      </c>
      <c r="E3925" s="1" t="s">
        <v>59</v>
      </c>
      <c r="F3925" s="1" t="s">
        <v>60</v>
      </c>
      <c r="G3925" s="1" t="s">
        <v>19067</v>
      </c>
      <c r="I3925" s="1">
        <v>775931223</v>
      </c>
      <c r="J3925" s="1" t="s">
        <v>3044</v>
      </c>
      <c r="K3925" s="1">
        <v>20</v>
      </c>
      <c r="L3925" s="1" t="s">
        <v>409</v>
      </c>
      <c r="M3925" s="1" t="s">
        <v>295</v>
      </c>
      <c r="N3925" s="2">
        <v>45309.590937499997</v>
      </c>
      <c r="O3925" s="1" t="s">
        <v>520</v>
      </c>
      <c r="Q3925" s="1" t="s">
        <v>67</v>
      </c>
      <c r="R3925" s="2">
        <v>45722.70417824074</v>
      </c>
      <c r="S3925" s="1" t="s">
        <v>2156</v>
      </c>
      <c r="T3925" s="1" t="s">
        <v>412</v>
      </c>
      <c r="U3925" s="1" t="s">
        <v>1189</v>
      </c>
      <c r="V3925" s="1" t="s">
        <v>19068</v>
      </c>
      <c r="Y3925" s="1" t="s">
        <v>3551</v>
      </c>
      <c r="Z3925" s="1" t="s">
        <v>75</v>
      </c>
      <c r="AA3925" s="1" t="s">
        <v>999</v>
      </c>
      <c r="AB3925" s="1" t="s">
        <v>5940</v>
      </c>
      <c r="AC3925" s="1">
        <v>10871</v>
      </c>
      <c r="AE3925" s="2">
        <v>45722.704548611109</v>
      </c>
      <c r="AF3925" s="1" t="s">
        <v>443</v>
      </c>
      <c r="AH3925" s="1" t="s">
        <v>125</v>
      </c>
      <c r="AI3925" s="1" t="s">
        <v>464</v>
      </c>
      <c r="AJ3925" s="1" t="s">
        <v>465</v>
      </c>
      <c r="AK3925" s="1" t="s">
        <v>19069</v>
      </c>
      <c r="AL3925" s="1" t="s">
        <v>2156</v>
      </c>
      <c r="AM3925" s="2">
        <v>45722.704629629632</v>
      </c>
      <c r="AO3925" s="1" t="s">
        <v>2156</v>
      </c>
      <c r="AP3925" s="1">
        <v>5772835</v>
      </c>
      <c r="AQ3925" s="1" t="s">
        <v>83</v>
      </c>
      <c r="AR3925" s="2">
        <v>45723.439050925925</v>
      </c>
      <c r="AS3925" s="1" t="s">
        <v>84</v>
      </c>
      <c r="AT3925" s="2">
        <v>45722.361111111109</v>
      </c>
      <c r="AU3925" s="1" t="s">
        <v>573</v>
      </c>
      <c r="AV3925" s="1" t="s">
        <v>2382</v>
      </c>
      <c r="AW3925" s="1" t="s">
        <v>2383</v>
      </c>
      <c r="AX3925" s="1" t="s">
        <v>2384</v>
      </c>
      <c r="AZ3925" s="2">
        <v>45723.439050925925</v>
      </c>
      <c r="BB3925" s="1" t="s">
        <v>2905</v>
      </c>
      <c r="BC3925" s="1" t="s">
        <v>2735</v>
      </c>
      <c r="BD3925" s="1" t="s">
        <v>2906</v>
      </c>
      <c r="BE3925" s="1" t="s">
        <v>19070</v>
      </c>
      <c r="BF3925" s="1" t="s">
        <v>1439</v>
      </c>
    </row>
    <row r="3926" spans="1:58" x14ac:dyDescent="0.35">
      <c r="A3926" s="1">
        <v>3017192</v>
      </c>
      <c r="B3926" s="1" t="s">
        <v>58</v>
      </c>
      <c r="C3926" s="1">
        <v>45380481</v>
      </c>
      <c r="D3926" s="1">
        <v>338733212</v>
      </c>
      <c r="E3926" s="1" t="s">
        <v>59</v>
      </c>
      <c r="F3926" s="1" t="s">
        <v>60</v>
      </c>
      <c r="G3926" s="1" t="s">
        <v>2653</v>
      </c>
      <c r="H3926" s="1" t="s">
        <v>6527</v>
      </c>
      <c r="I3926" s="1">
        <v>782110913</v>
      </c>
      <c r="J3926" s="1" t="s">
        <v>19071</v>
      </c>
      <c r="K3926" s="1">
        <v>13</v>
      </c>
      <c r="L3926" s="1" t="s">
        <v>64</v>
      </c>
      <c r="M3926" s="1" t="s">
        <v>65</v>
      </c>
      <c r="N3926" s="2">
        <v>45716.666666666664</v>
      </c>
      <c r="O3926" s="1" t="s">
        <v>353</v>
      </c>
      <c r="Q3926" s="1" t="s">
        <v>67</v>
      </c>
      <c r="R3926" s="2">
        <v>45722.704409722224</v>
      </c>
      <c r="S3926" s="1" t="s">
        <v>9207</v>
      </c>
      <c r="T3926" s="1" t="s">
        <v>69</v>
      </c>
      <c r="U3926" s="1" t="s">
        <v>4467</v>
      </c>
      <c r="V3926" s="1" t="s">
        <v>19072</v>
      </c>
      <c r="W3926" s="1" t="s">
        <v>162</v>
      </c>
      <c r="X3926" s="1" t="s">
        <v>163</v>
      </c>
      <c r="Y3926" s="1" t="s">
        <v>1688</v>
      </c>
      <c r="Z3926" s="1" t="s">
        <v>165</v>
      </c>
      <c r="AA3926" s="1" t="s">
        <v>2391</v>
      </c>
      <c r="AB3926" s="1" t="s">
        <v>19073</v>
      </c>
      <c r="AE3926" s="2">
        <v>45722.704421296294</v>
      </c>
      <c r="AF3926" s="1" t="s">
        <v>77</v>
      </c>
      <c r="AH3926" s="1" t="s">
        <v>125</v>
      </c>
      <c r="AI3926" s="1" t="s">
        <v>79</v>
      </c>
      <c r="AJ3926" s="1" t="s">
        <v>283</v>
      </c>
      <c r="AK3926" s="1" t="s">
        <v>19072</v>
      </c>
      <c r="AL3926" s="1" t="s">
        <v>9207</v>
      </c>
      <c r="AM3926" s="2">
        <v>45722.704444444447</v>
      </c>
      <c r="AN3926" s="1" t="s">
        <v>19072</v>
      </c>
      <c r="AP3926" s="1">
        <v>5772833</v>
      </c>
      <c r="AQ3926" s="1" t="s">
        <v>83</v>
      </c>
      <c r="AR3926" s="2">
        <v>45722.718136574076</v>
      </c>
      <c r="AS3926" s="1" t="s">
        <v>84</v>
      </c>
      <c r="AT3926" s="2">
        <v>45724.333333333336</v>
      </c>
      <c r="AU3926" s="1" t="s">
        <v>85</v>
      </c>
      <c r="AV3926" s="1" t="s">
        <v>169</v>
      </c>
      <c r="AW3926" s="1" t="s">
        <v>170</v>
      </c>
      <c r="AX3926" s="1" t="s">
        <v>2079</v>
      </c>
      <c r="AZ3926" s="2">
        <v>45722.718136574076</v>
      </c>
      <c r="BB3926" s="1" t="s">
        <v>367</v>
      </c>
      <c r="BC3926" s="1" t="s">
        <v>368</v>
      </c>
      <c r="BD3926" s="1" t="s">
        <v>368</v>
      </c>
      <c r="BF3926" s="1" t="s">
        <v>9207</v>
      </c>
    </row>
    <row r="3927" spans="1:58" x14ac:dyDescent="0.35">
      <c r="A3927" s="1">
        <v>3017193</v>
      </c>
      <c r="B3927" s="1" t="s">
        <v>58</v>
      </c>
      <c r="C3927" s="1">
        <v>38876021</v>
      </c>
      <c r="D3927" s="1">
        <v>338774346</v>
      </c>
      <c r="E3927" s="1" t="s">
        <v>59</v>
      </c>
      <c r="F3927" s="1" t="s">
        <v>60</v>
      </c>
      <c r="G3927" s="1" t="s">
        <v>509</v>
      </c>
      <c r="H3927" s="1" t="s">
        <v>96</v>
      </c>
      <c r="I3927" s="1">
        <v>784421422</v>
      </c>
      <c r="J3927" s="1" t="s">
        <v>5045</v>
      </c>
      <c r="K3927" s="1">
        <v>12</v>
      </c>
      <c r="L3927" s="1" t="s">
        <v>64</v>
      </c>
      <c r="M3927" s="1" t="s">
        <v>65</v>
      </c>
      <c r="N3927" s="2">
        <v>45616.666678240741</v>
      </c>
      <c r="O3927" s="1" t="s">
        <v>66</v>
      </c>
      <c r="Q3927" s="1" t="s">
        <v>67</v>
      </c>
      <c r="R3927" s="2">
        <v>45722.704513888886</v>
      </c>
      <c r="S3927" s="1" t="s">
        <v>8280</v>
      </c>
      <c r="T3927" s="1" t="s">
        <v>69</v>
      </c>
      <c r="U3927" s="1" t="s">
        <v>385</v>
      </c>
      <c r="V3927" s="1" t="s">
        <v>19074</v>
      </c>
      <c r="Y3927" s="1" t="s">
        <v>3572</v>
      </c>
      <c r="Z3927" s="1" t="s">
        <v>165</v>
      </c>
      <c r="AA3927" s="1" t="s">
        <v>3573</v>
      </c>
      <c r="AB3927" s="1" t="s">
        <v>124</v>
      </c>
      <c r="AE3927" s="2">
        <v>45722.704525462963</v>
      </c>
      <c r="AF3927" s="1" t="s">
        <v>77</v>
      </c>
      <c r="AH3927" s="1" t="s">
        <v>125</v>
      </c>
      <c r="AI3927" s="1" t="s">
        <v>79</v>
      </c>
      <c r="AJ3927" s="1" t="s">
        <v>4759</v>
      </c>
      <c r="AK3927" s="1" t="s">
        <v>9127</v>
      </c>
      <c r="AL3927" s="1" t="s">
        <v>8280</v>
      </c>
      <c r="AM3927" s="2">
        <v>45722.704548611109</v>
      </c>
      <c r="AN3927" s="1" t="s">
        <v>9127</v>
      </c>
      <c r="AP3927" s="1">
        <v>5772834</v>
      </c>
      <c r="AQ3927" s="1" t="s">
        <v>83</v>
      </c>
      <c r="AR3927" s="2">
        <v>45723.625254629631</v>
      </c>
      <c r="AS3927" s="1" t="s">
        <v>84</v>
      </c>
      <c r="AT3927" s="2">
        <v>45724.333333333336</v>
      </c>
      <c r="AU3927" s="1" t="s">
        <v>85</v>
      </c>
      <c r="AV3927" s="1" t="s">
        <v>1214</v>
      </c>
      <c r="AW3927" s="1" t="s">
        <v>1215</v>
      </c>
      <c r="AX3927" s="1" t="s">
        <v>6487</v>
      </c>
      <c r="AZ3927" s="2">
        <v>45723.625254629631</v>
      </c>
      <c r="BB3927" s="1" t="s">
        <v>1425</v>
      </c>
      <c r="BC3927" s="1" t="s">
        <v>1426</v>
      </c>
      <c r="BD3927" s="1" t="s">
        <v>1427</v>
      </c>
      <c r="BE3927" s="1" t="s">
        <v>19075</v>
      </c>
      <c r="BF3927" s="1" t="s">
        <v>735</v>
      </c>
    </row>
    <row r="3928" spans="1:58" x14ac:dyDescent="0.35">
      <c r="A3928" s="1">
        <v>3017194</v>
      </c>
      <c r="B3928" s="1" t="s">
        <v>58</v>
      </c>
      <c r="C3928" s="1">
        <v>36637351</v>
      </c>
      <c r="D3928" s="1">
        <v>339570211</v>
      </c>
      <c r="E3928" s="1" t="s">
        <v>59</v>
      </c>
      <c r="F3928" s="1" t="s">
        <v>60</v>
      </c>
      <c r="G3928" s="1" t="s">
        <v>769</v>
      </c>
      <c r="H3928" s="1" t="s">
        <v>1336</v>
      </c>
      <c r="I3928" s="1">
        <v>771037758</v>
      </c>
      <c r="J3928" s="1" t="s">
        <v>1187</v>
      </c>
      <c r="K3928" s="1">
        <v>14</v>
      </c>
      <c r="L3928" s="1" t="s">
        <v>64</v>
      </c>
      <c r="M3928" s="1" t="s">
        <v>65</v>
      </c>
      <c r="N3928" s="2">
        <v>45176.708344907405</v>
      </c>
      <c r="O3928" s="1" t="s">
        <v>66</v>
      </c>
      <c r="Q3928" s="1" t="s">
        <v>67</v>
      </c>
      <c r="R3928" s="2">
        <v>45722.705995370372</v>
      </c>
      <c r="S3928" s="1" t="s">
        <v>6737</v>
      </c>
      <c r="T3928" s="1" t="s">
        <v>69</v>
      </c>
      <c r="U3928" s="1" t="s">
        <v>70</v>
      </c>
      <c r="V3928" s="1" t="s">
        <v>19076</v>
      </c>
      <c r="Y3928" s="1" t="s">
        <v>9230</v>
      </c>
      <c r="Z3928" s="1" t="s">
        <v>841</v>
      </c>
      <c r="AA3928" s="1" t="s">
        <v>842</v>
      </c>
      <c r="AB3928" s="1" t="s">
        <v>124</v>
      </c>
      <c r="AE3928" s="2">
        <v>45722.706006944441</v>
      </c>
      <c r="AF3928" s="1" t="s">
        <v>77</v>
      </c>
      <c r="AH3928" s="1" t="s">
        <v>125</v>
      </c>
      <c r="AI3928" s="1" t="s">
        <v>79</v>
      </c>
      <c r="AJ3928" s="1" t="s">
        <v>378</v>
      </c>
      <c r="AK3928" s="1" t="s">
        <v>1423</v>
      </c>
      <c r="AL3928" s="1" t="s">
        <v>6737</v>
      </c>
      <c r="AM3928" s="2">
        <v>45722.706030092595</v>
      </c>
      <c r="AN3928" s="1" t="s">
        <v>1423</v>
      </c>
      <c r="AP3928" s="1">
        <v>5772841</v>
      </c>
      <c r="AQ3928" s="1" t="s">
        <v>83</v>
      </c>
      <c r="AR3928" s="2">
        <v>45723.646805555552</v>
      </c>
      <c r="AS3928" s="1" t="s">
        <v>84</v>
      </c>
      <c r="AT3928" s="2">
        <v>45724.333333333336</v>
      </c>
      <c r="AU3928" s="1" t="s">
        <v>85</v>
      </c>
      <c r="AV3928" s="1" t="s">
        <v>1328</v>
      </c>
      <c r="AW3928" s="1" t="s">
        <v>1329</v>
      </c>
      <c r="AX3928" s="1" t="s">
        <v>4972</v>
      </c>
      <c r="AZ3928" s="2">
        <v>45723.646805555552</v>
      </c>
      <c r="BB3928" s="1" t="s">
        <v>192</v>
      </c>
      <c r="BC3928" s="1" t="s">
        <v>193</v>
      </c>
      <c r="BD3928" s="1" t="s">
        <v>194</v>
      </c>
      <c r="BE3928" s="1" t="s">
        <v>4899</v>
      </c>
      <c r="BF3928" s="1" t="s">
        <v>914</v>
      </c>
    </row>
    <row r="3929" spans="1:58" x14ac:dyDescent="0.35">
      <c r="A3929" s="1">
        <v>3017195</v>
      </c>
      <c r="B3929" s="1" t="s">
        <v>58</v>
      </c>
      <c r="C3929" s="1">
        <v>43197971</v>
      </c>
      <c r="D3929" s="1">
        <v>338350958</v>
      </c>
      <c r="E3929" s="1" t="s">
        <v>59</v>
      </c>
      <c r="F3929" s="1" t="s">
        <v>60</v>
      </c>
      <c r="G3929" s="1" t="s">
        <v>275</v>
      </c>
      <c r="H3929" s="1" t="s">
        <v>19077</v>
      </c>
      <c r="I3929" s="1">
        <v>784498138</v>
      </c>
      <c r="J3929" s="1" t="s">
        <v>11748</v>
      </c>
      <c r="K3929" s="1">
        <v>12</v>
      </c>
      <c r="L3929" s="1" t="s">
        <v>64</v>
      </c>
      <c r="M3929" s="1" t="s">
        <v>65</v>
      </c>
      <c r="N3929" s="2">
        <v>45426.736747685187</v>
      </c>
      <c r="O3929" s="1" t="s">
        <v>66</v>
      </c>
      <c r="Q3929" s="1" t="s">
        <v>67</v>
      </c>
      <c r="R3929" s="2">
        <v>45722.706678240742</v>
      </c>
      <c r="S3929" s="1" t="s">
        <v>7661</v>
      </c>
      <c r="T3929" s="1" t="s">
        <v>69</v>
      </c>
      <c r="U3929" s="1" t="s">
        <v>70</v>
      </c>
      <c r="V3929" s="1" t="s">
        <v>19078</v>
      </c>
      <c r="W3929" s="1" t="s">
        <v>334</v>
      </c>
      <c r="X3929" s="1" t="s">
        <v>1153</v>
      </c>
      <c r="Y3929" s="1" t="s">
        <v>4756</v>
      </c>
      <c r="Z3929" s="1" t="s">
        <v>2321</v>
      </c>
      <c r="AA3929" s="1" t="s">
        <v>2321</v>
      </c>
      <c r="AB3929" s="1" t="s">
        <v>19079</v>
      </c>
      <c r="AE3929" s="2">
        <v>45722.706689814811</v>
      </c>
      <c r="AF3929" s="1" t="s">
        <v>77</v>
      </c>
      <c r="AH3929" s="1" t="s">
        <v>125</v>
      </c>
      <c r="AI3929" s="1" t="s">
        <v>79</v>
      </c>
      <c r="AJ3929" s="1" t="s">
        <v>378</v>
      </c>
      <c r="AK3929" s="1" t="s">
        <v>19080</v>
      </c>
      <c r="AL3929" s="1" t="s">
        <v>7661</v>
      </c>
      <c r="AM3929" s="2">
        <v>45722.706724537034</v>
      </c>
      <c r="AN3929" s="1" t="s">
        <v>19080</v>
      </c>
      <c r="AP3929" s="1">
        <v>5772842</v>
      </c>
      <c r="AQ3929" s="1" t="s">
        <v>83</v>
      </c>
      <c r="AR3929" s="2">
        <v>45723.474039351851</v>
      </c>
      <c r="AS3929" s="1" t="s">
        <v>84</v>
      </c>
      <c r="AT3929" s="2">
        <v>45724.333333333336</v>
      </c>
      <c r="AU3929" s="1" t="s">
        <v>85</v>
      </c>
      <c r="AV3929" s="1" t="s">
        <v>1214</v>
      </c>
      <c r="AW3929" s="1" t="s">
        <v>1215</v>
      </c>
      <c r="AX3929" s="1" t="s">
        <v>19081</v>
      </c>
      <c r="AZ3929" s="2">
        <v>45723.474039351851</v>
      </c>
      <c r="BB3929" s="1" t="s">
        <v>152</v>
      </c>
      <c r="BC3929" s="1" t="s">
        <v>153</v>
      </c>
      <c r="BD3929" s="1" t="s">
        <v>154</v>
      </c>
      <c r="BE3929" s="1" t="s">
        <v>19082</v>
      </c>
      <c r="BF3929" s="1" t="s">
        <v>525</v>
      </c>
    </row>
    <row r="3930" spans="1:58" x14ac:dyDescent="0.35">
      <c r="A3930" s="1">
        <v>3017196</v>
      </c>
      <c r="B3930" s="1" t="s">
        <v>58</v>
      </c>
      <c r="C3930" s="1">
        <v>765951</v>
      </c>
      <c r="D3930" s="1">
        <v>338215550</v>
      </c>
      <c r="E3930" s="1" t="s">
        <v>59</v>
      </c>
      <c r="F3930" s="1" t="s">
        <v>60</v>
      </c>
      <c r="G3930" s="1" t="s">
        <v>2268</v>
      </c>
      <c r="H3930" s="1" t="s">
        <v>19083</v>
      </c>
      <c r="I3930" s="1">
        <v>774134842</v>
      </c>
      <c r="J3930" s="1" t="s">
        <v>18542</v>
      </c>
      <c r="K3930" s="1">
        <v>12</v>
      </c>
      <c r="L3930" s="1" t="s">
        <v>64</v>
      </c>
      <c r="M3930" s="1" t="s">
        <v>65</v>
      </c>
      <c r="N3930" s="2">
        <v>43800</v>
      </c>
      <c r="O3930" s="1" t="s">
        <v>616</v>
      </c>
      <c r="Q3930" s="1" t="s">
        <v>67</v>
      </c>
      <c r="R3930" s="2">
        <v>45722.706979166665</v>
      </c>
      <c r="S3930" s="1" t="s">
        <v>956</v>
      </c>
      <c r="T3930" s="1" t="s">
        <v>69</v>
      </c>
      <c r="U3930" s="1" t="s">
        <v>70</v>
      </c>
      <c r="V3930" s="1" t="s">
        <v>10345</v>
      </c>
      <c r="W3930" s="1" t="s">
        <v>72</v>
      </c>
      <c r="X3930" s="1" t="s">
        <v>356</v>
      </c>
      <c r="Y3930" s="1" t="s">
        <v>19084</v>
      </c>
      <c r="Z3930" s="1" t="s">
        <v>685</v>
      </c>
      <c r="AA3930" s="1" t="s">
        <v>3679</v>
      </c>
      <c r="AB3930" s="1" t="s">
        <v>3679</v>
      </c>
      <c r="AE3930" s="2">
        <v>45722.706990740742</v>
      </c>
      <c r="AF3930" s="1" t="s">
        <v>77</v>
      </c>
      <c r="AH3930" s="1" t="s">
        <v>125</v>
      </c>
      <c r="AI3930" s="1" t="s">
        <v>79</v>
      </c>
      <c r="AJ3930" s="1" t="s">
        <v>378</v>
      </c>
      <c r="AK3930" s="1" t="s">
        <v>19085</v>
      </c>
      <c r="AL3930" s="1" t="s">
        <v>956</v>
      </c>
      <c r="AM3930" s="2">
        <v>45722.707025462965</v>
      </c>
      <c r="AN3930" s="1" t="s">
        <v>19085</v>
      </c>
      <c r="AP3930" s="1">
        <v>5772843</v>
      </c>
      <c r="AQ3930" s="1" t="s">
        <v>83</v>
      </c>
      <c r="AR3930" s="2">
        <v>45723.463819444441</v>
      </c>
      <c r="AS3930" s="1" t="s">
        <v>84</v>
      </c>
      <c r="AT3930" s="2">
        <v>45724.333333333336</v>
      </c>
      <c r="AU3930" s="1" t="s">
        <v>85</v>
      </c>
      <c r="AV3930" s="1" t="s">
        <v>645</v>
      </c>
      <c r="AW3930" s="1" t="s">
        <v>646</v>
      </c>
      <c r="AX3930" s="1" t="s">
        <v>2446</v>
      </c>
      <c r="AZ3930" s="2">
        <v>45723.463819444441</v>
      </c>
      <c r="BB3930" s="1" t="s">
        <v>1003</v>
      </c>
      <c r="BC3930" s="1" t="s">
        <v>595</v>
      </c>
      <c r="BD3930" s="1" t="s">
        <v>1004</v>
      </c>
      <c r="BE3930" s="1" t="s">
        <v>19086</v>
      </c>
      <c r="BF3930" s="1" t="s">
        <v>3123</v>
      </c>
    </row>
    <row r="3931" spans="1:58" x14ac:dyDescent="0.35">
      <c r="A3931" s="1">
        <v>3017197</v>
      </c>
      <c r="B3931" s="1" t="s">
        <v>58</v>
      </c>
      <c r="C3931" s="1">
        <v>40505201</v>
      </c>
      <c r="D3931" s="1">
        <v>339540345</v>
      </c>
      <c r="E3931" s="1" t="s">
        <v>59</v>
      </c>
      <c r="F3931" s="1" t="s">
        <v>60</v>
      </c>
      <c r="G3931" s="1" t="s">
        <v>2908</v>
      </c>
      <c r="H3931" s="1" t="s">
        <v>3266</v>
      </c>
      <c r="I3931" s="1">
        <v>773134444</v>
      </c>
      <c r="J3931" s="1" t="s">
        <v>1503</v>
      </c>
      <c r="K3931" s="1">
        <v>14</v>
      </c>
      <c r="L3931" s="1" t="s">
        <v>64</v>
      </c>
      <c r="M3931" s="1" t="s">
        <v>65</v>
      </c>
      <c r="N3931" s="2">
        <v>45480.375011574077</v>
      </c>
      <c r="O3931" s="1" t="s">
        <v>66</v>
      </c>
      <c r="Q3931" s="1" t="s">
        <v>67</v>
      </c>
      <c r="R3931" s="2">
        <v>45722.709050925929</v>
      </c>
      <c r="S3931" s="1" t="s">
        <v>6761</v>
      </c>
      <c r="T3931" s="1" t="s">
        <v>1021</v>
      </c>
      <c r="U3931" s="1" t="s">
        <v>723</v>
      </c>
      <c r="V3931" s="1" t="s">
        <v>19087</v>
      </c>
      <c r="W3931" s="1" t="s">
        <v>263</v>
      </c>
      <c r="X3931" s="1" t="s">
        <v>263</v>
      </c>
      <c r="Y3931" s="1" t="s">
        <v>5279</v>
      </c>
      <c r="Z3931" s="1" t="s">
        <v>852</v>
      </c>
      <c r="AA3931" s="1" t="s">
        <v>16173</v>
      </c>
      <c r="AB3931" s="1" t="s">
        <v>16173</v>
      </c>
      <c r="AC3931" s="1">
        <v>773144444</v>
      </c>
      <c r="AE3931" s="2">
        <v>45722.709062499998</v>
      </c>
      <c r="AF3931" s="1" t="s">
        <v>77</v>
      </c>
      <c r="AH3931" s="1" t="s">
        <v>78</v>
      </c>
      <c r="AI3931" s="1" t="s">
        <v>79</v>
      </c>
      <c r="AJ3931" s="1" t="s">
        <v>283</v>
      </c>
      <c r="AK3931" s="1" t="s">
        <v>7310</v>
      </c>
      <c r="AL3931" s="1" t="s">
        <v>6761</v>
      </c>
      <c r="AM3931" s="2">
        <v>45722.709097222221</v>
      </c>
      <c r="AN3931" s="1" t="s">
        <v>7310</v>
      </c>
      <c r="AP3931" s="1">
        <v>5772849</v>
      </c>
      <c r="AQ3931" s="1" t="s">
        <v>83</v>
      </c>
      <c r="AR3931" s="2">
        <v>45723.46230324074</v>
      </c>
      <c r="AS3931" s="1" t="s">
        <v>84</v>
      </c>
      <c r="AT3931" s="2">
        <v>45724.354166666664</v>
      </c>
      <c r="AU3931" s="1" t="s">
        <v>85</v>
      </c>
      <c r="AV3931" s="1" t="s">
        <v>108</v>
      </c>
      <c r="AW3931" s="1" t="s">
        <v>109</v>
      </c>
      <c r="AX3931" s="1" t="s">
        <v>1965</v>
      </c>
      <c r="AZ3931" s="2">
        <v>45723.46230324074</v>
      </c>
      <c r="BB3931" s="1" t="s">
        <v>1425</v>
      </c>
      <c r="BC3931" s="1" t="s">
        <v>1426</v>
      </c>
      <c r="BD3931" s="1" t="s">
        <v>1427</v>
      </c>
      <c r="BE3931" s="1" t="s">
        <v>19088</v>
      </c>
      <c r="BF3931" s="1" t="s">
        <v>274</v>
      </c>
    </row>
    <row r="3932" spans="1:58" x14ac:dyDescent="0.35">
      <c r="A3932" s="1">
        <v>3017198</v>
      </c>
      <c r="B3932" s="1" t="s">
        <v>327</v>
      </c>
      <c r="C3932" s="1">
        <v>35693651</v>
      </c>
      <c r="D3932" s="1">
        <v>339477570</v>
      </c>
      <c r="E3932" s="1" t="s">
        <v>59</v>
      </c>
      <c r="F3932" s="1" t="s">
        <v>60</v>
      </c>
      <c r="G3932" s="1" t="s">
        <v>19089</v>
      </c>
      <c r="H3932" s="1" t="s">
        <v>3230</v>
      </c>
      <c r="I3932" s="1">
        <v>7.8162063900779397E+19</v>
      </c>
      <c r="J3932" s="1" t="s">
        <v>2042</v>
      </c>
      <c r="K3932" s="1">
        <v>15</v>
      </c>
      <c r="L3932" s="1" t="s">
        <v>64</v>
      </c>
      <c r="M3932" s="1" t="s">
        <v>65</v>
      </c>
      <c r="N3932" s="2">
        <v>43715.541666666664</v>
      </c>
      <c r="O3932" s="1" t="s">
        <v>331</v>
      </c>
      <c r="Q3932" s="1" t="s">
        <v>67</v>
      </c>
      <c r="R3932" s="2">
        <v>45722.709236111114</v>
      </c>
      <c r="S3932" s="1" t="s">
        <v>1188</v>
      </c>
      <c r="T3932" s="1" t="s">
        <v>1021</v>
      </c>
      <c r="U3932" s="1" t="s">
        <v>1189</v>
      </c>
      <c r="V3932" s="1" t="s">
        <v>19090</v>
      </c>
      <c r="W3932" s="1" t="s">
        <v>143</v>
      </c>
      <c r="X3932" s="1" t="s">
        <v>5481</v>
      </c>
      <c r="Y3932" s="1" t="s">
        <v>11424</v>
      </c>
      <c r="Z3932" s="1" t="s">
        <v>9264</v>
      </c>
      <c r="AA3932" s="1" t="s">
        <v>11425</v>
      </c>
      <c r="AB3932" s="1" t="s">
        <v>124</v>
      </c>
      <c r="AE3932" s="2">
        <v>45722.709247685183</v>
      </c>
      <c r="AF3932" s="1" t="s">
        <v>77</v>
      </c>
      <c r="AH3932" s="1" t="s">
        <v>125</v>
      </c>
      <c r="AI3932" s="1" t="s">
        <v>106</v>
      </c>
      <c r="AJ3932" s="1" t="s">
        <v>107</v>
      </c>
      <c r="AK3932" s="1" t="s">
        <v>19091</v>
      </c>
      <c r="AL3932" s="1" t="s">
        <v>1188</v>
      </c>
      <c r="AM3932" s="2">
        <v>45722.709270833337</v>
      </c>
      <c r="AN3932" s="1" t="s">
        <v>19091</v>
      </c>
      <c r="AP3932" s="1">
        <v>5772850</v>
      </c>
      <c r="AQ3932" s="1" t="s">
        <v>83</v>
      </c>
      <c r="AR3932" s="2">
        <v>45723.731759259259</v>
      </c>
      <c r="AS3932" s="1" t="s">
        <v>84</v>
      </c>
      <c r="AT3932" s="2">
        <v>45724.333333333336</v>
      </c>
      <c r="AU3932" s="1" t="s">
        <v>85</v>
      </c>
      <c r="AV3932" s="1" t="s">
        <v>149</v>
      </c>
      <c r="AW3932" s="1" t="s">
        <v>150</v>
      </c>
      <c r="AX3932" s="1" t="s">
        <v>456</v>
      </c>
      <c r="AZ3932" s="2">
        <v>45723.731759259259</v>
      </c>
      <c r="BB3932" s="1" t="s">
        <v>2991</v>
      </c>
      <c r="BC3932" s="1" t="s">
        <v>1200</v>
      </c>
      <c r="BD3932" s="1" t="s">
        <v>2992</v>
      </c>
      <c r="BE3932" s="1" t="s">
        <v>1947</v>
      </c>
      <c r="BF3932" s="1" t="s">
        <v>290</v>
      </c>
    </row>
    <row r="3933" spans="1:58" x14ac:dyDescent="0.35">
      <c r="A3933" s="1">
        <v>3017199</v>
      </c>
      <c r="B3933" s="1" t="s">
        <v>58</v>
      </c>
      <c r="C3933" s="1">
        <v>1081631</v>
      </c>
      <c r="D3933" s="1">
        <v>338272560</v>
      </c>
      <c r="E3933" s="1" t="s">
        <v>59</v>
      </c>
      <c r="F3933" s="1" t="s">
        <v>60</v>
      </c>
      <c r="G3933" s="1" t="s">
        <v>1539</v>
      </c>
      <c r="H3933" s="1" t="s">
        <v>2994</v>
      </c>
      <c r="I3933" s="1">
        <v>785337755</v>
      </c>
      <c r="J3933" s="1" t="s">
        <v>6956</v>
      </c>
      <c r="K3933" s="1">
        <v>13</v>
      </c>
      <c r="L3933" s="1" t="s">
        <v>64</v>
      </c>
      <c r="M3933" s="1" t="s">
        <v>65</v>
      </c>
      <c r="N3933" s="2">
        <v>44805</v>
      </c>
      <c r="O3933" s="1" t="s">
        <v>180</v>
      </c>
      <c r="Q3933" s="1" t="s">
        <v>67</v>
      </c>
      <c r="R3933" s="2">
        <v>45722.709826388891</v>
      </c>
      <c r="S3933" s="1" t="s">
        <v>1386</v>
      </c>
      <c r="T3933" s="1" t="s">
        <v>100</v>
      </c>
      <c r="U3933" s="1" t="s">
        <v>1031</v>
      </c>
      <c r="V3933" s="1" t="s">
        <v>19092</v>
      </c>
      <c r="W3933" s="1" t="s">
        <v>72</v>
      </c>
      <c r="X3933" s="1" t="s">
        <v>183</v>
      </c>
      <c r="Y3933" s="1" t="s">
        <v>19093</v>
      </c>
      <c r="Z3933" s="1" t="s">
        <v>477</v>
      </c>
      <c r="AA3933" s="1" t="s">
        <v>500</v>
      </c>
      <c r="AB3933" s="1" t="s">
        <v>500</v>
      </c>
      <c r="AC3933" s="1" t="s">
        <v>14329</v>
      </c>
      <c r="AE3933" s="2">
        <v>45723.652986111112</v>
      </c>
      <c r="AF3933" s="1" t="s">
        <v>77</v>
      </c>
      <c r="AH3933" s="1" t="s">
        <v>125</v>
      </c>
      <c r="AI3933" s="1" t="s">
        <v>58</v>
      </c>
      <c r="AJ3933" s="1" t="s">
        <v>126</v>
      </c>
      <c r="AK3933" s="1" t="s">
        <v>3617</v>
      </c>
      <c r="AL3933" s="1" t="s">
        <v>313</v>
      </c>
      <c r="AM3933" s="2">
        <v>45723.653136574074</v>
      </c>
      <c r="AN3933" s="1" t="s">
        <v>3617</v>
      </c>
      <c r="AO3933" s="1" t="s">
        <v>313</v>
      </c>
      <c r="AP3933" s="1">
        <v>5776383</v>
      </c>
      <c r="AQ3933" s="1" t="s">
        <v>83</v>
      </c>
      <c r="AR3933" s="2">
        <v>45723.692303240743</v>
      </c>
      <c r="AS3933" s="1" t="s">
        <v>84</v>
      </c>
      <c r="AT3933" s="2">
        <v>45723.333333333336</v>
      </c>
      <c r="AU3933" s="1" t="s">
        <v>85</v>
      </c>
      <c r="AV3933" s="1" t="s">
        <v>306</v>
      </c>
      <c r="AW3933" s="1" t="s">
        <v>307</v>
      </c>
      <c r="AX3933" s="1" t="s">
        <v>308</v>
      </c>
      <c r="AZ3933" s="2">
        <v>45723.692303240743</v>
      </c>
      <c r="BB3933" s="1" t="s">
        <v>1520</v>
      </c>
      <c r="BC3933" s="1" t="s">
        <v>1521</v>
      </c>
      <c r="BD3933" s="1" t="s">
        <v>815</v>
      </c>
      <c r="BE3933" s="1" t="s">
        <v>10067</v>
      </c>
      <c r="BF3933" s="1" t="s">
        <v>313</v>
      </c>
    </row>
    <row r="3934" spans="1:58" x14ac:dyDescent="0.35">
      <c r="A3934" s="1">
        <v>3017200</v>
      </c>
      <c r="B3934" s="1" t="s">
        <v>58</v>
      </c>
      <c r="C3934" s="1">
        <v>35559811</v>
      </c>
      <c r="D3934" s="1">
        <v>338228970</v>
      </c>
      <c r="E3934" s="1" t="s">
        <v>59</v>
      </c>
      <c r="F3934" s="1" t="s">
        <v>60</v>
      </c>
      <c r="G3934" s="1" t="s">
        <v>2268</v>
      </c>
      <c r="H3934" s="1" t="s">
        <v>19094</v>
      </c>
      <c r="I3934" s="1">
        <v>786084472</v>
      </c>
      <c r="J3934" s="1" t="s">
        <v>19095</v>
      </c>
      <c r="K3934" s="1">
        <v>12</v>
      </c>
      <c r="L3934" s="1" t="s">
        <v>64</v>
      </c>
      <c r="M3934" s="1" t="s">
        <v>65</v>
      </c>
      <c r="N3934" s="2">
        <v>43650.777777777781</v>
      </c>
      <c r="O3934" s="1" t="s">
        <v>19096</v>
      </c>
      <c r="Q3934" s="1" t="s">
        <v>67</v>
      </c>
      <c r="R3934" s="2">
        <v>45722.711122685185</v>
      </c>
      <c r="S3934" s="1" t="s">
        <v>1432</v>
      </c>
      <c r="T3934" s="1" t="s">
        <v>783</v>
      </c>
      <c r="U3934" s="1" t="s">
        <v>70</v>
      </c>
      <c r="V3934" s="1" t="s">
        <v>19097</v>
      </c>
      <c r="Y3934" s="1" t="s">
        <v>2012</v>
      </c>
      <c r="Z3934" s="1" t="s">
        <v>75</v>
      </c>
      <c r="AA3934" s="1" t="s">
        <v>5523</v>
      </c>
      <c r="AB3934" s="1" t="s">
        <v>5523</v>
      </c>
      <c r="AE3934" s="2">
        <v>45723.486724537041</v>
      </c>
      <c r="AF3934" s="1" t="s">
        <v>77</v>
      </c>
      <c r="AH3934" s="1" t="s">
        <v>78</v>
      </c>
      <c r="AI3934" s="1" t="s">
        <v>58</v>
      </c>
      <c r="AJ3934" s="1" t="s">
        <v>687</v>
      </c>
      <c r="AK3934" s="1" t="s">
        <v>19098</v>
      </c>
      <c r="AL3934" s="1" t="s">
        <v>1002</v>
      </c>
      <c r="AM3934" s="2">
        <v>45723.486840277779</v>
      </c>
      <c r="AN3934" s="1" t="s">
        <v>19098</v>
      </c>
      <c r="AO3934" s="1" t="s">
        <v>1002</v>
      </c>
      <c r="AP3934" s="1">
        <v>5775221</v>
      </c>
      <c r="AQ3934" s="1" t="s">
        <v>83</v>
      </c>
      <c r="AR3934" s="2">
        <v>45724.745995370373</v>
      </c>
      <c r="AS3934" s="1" t="s">
        <v>84</v>
      </c>
      <c r="AT3934" s="2">
        <v>45723.333333333336</v>
      </c>
      <c r="AU3934" s="1" t="s">
        <v>85</v>
      </c>
      <c r="AV3934" s="1" t="s">
        <v>251</v>
      </c>
      <c r="AW3934" s="1" t="s">
        <v>252</v>
      </c>
      <c r="AX3934" s="1" t="s">
        <v>253</v>
      </c>
      <c r="AZ3934" s="2">
        <v>45724.745995370373</v>
      </c>
      <c r="BB3934" s="1" t="s">
        <v>551</v>
      </c>
      <c r="BC3934" s="1" t="s">
        <v>552</v>
      </c>
      <c r="BD3934" s="1" t="s">
        <v>553</v>
      </c>
      <c r="BE3934" s="1" t="s">
        <v>19099</v>
      </c>
      <c r="BF3934" s="1" t="s">
        <v>196</v>
      </c>
    </row>
    <row r="3935" spans="1:58" x14ac:dyDescent="0.35">
      <c r="A3935" s="1">
        <v>3017201</v>
      </c>
      <c r="B3935" s="1" t="s">
        <v>58</v>
      </c>
      <c r="C3935" s="1">
        <v>36967591</v>
      </c>
      <c r="D3935" s="1">
        <v>338216101</v>
      </c>
      <c r="E3935" s="1" t="s">
        <v>59</v>
      </c>
      <c r="F3935" s="1" t="s">
        <v>60</v>
      </c>
      <c r="G3935" s="1" t="s">
        <v>876</v>
      </c>
      <c r="H3935" s="1" t="s">
        <v>1486</v>
      </c>
      <c r="I3935" s="1">
        <v>777693200</v>
      </c>
      <c r="J3935" s="1" t="s">
        <v>19100</v>
      </c>
      <c r="K3935" s="1">
        <v>13</v>
      </c>
      <c r="L3935" s="1" t="s">
        <v>64</v>
      </c>
      <c r="M3935" s="1" t="s">
        <v>65</v>
      </c>
      <c r="N3935" s="2">
        <v>44805</v>
      </c>
      <c r="O3935" s="1" t="s">
        <v>353</v>
      </c>
      <c r="Q3935" s="1" t="s">
        <v>67</v>
      </c>
      <c r="R3935" s="2">
        <v>45722.711354166669</v>
      </c>
      <c r="S3935" s="1" t="s">
        <v>8909</v>
      </c>
      <c r="T3935" s="1" t="s">
        <v>69</v>
      </c>
      <c r="U3935" s="1" t="s">
        <v>101</v>
      </c>
      <c r="V3935" s="1" t="s">
        <v>19101</v>
      </c>
      <c r="W3935" s="1" t="s">
        <v>214</v>
      </c>
      <c r="X3935" s="1" t="s">
        <v>319</v>
      </c>
      <c r="Y3935" s="1" t="s">
        <v>1469</v>
      </c>
      <c r="Z3935" s="1" t="s">
        <v>321</v>
      </c>
      <c r="AA3935" s="1" t="s">
        <v>9476</v>
      </c>
      <c r="AB3935" s="1" t="s">
        <v>9476</v>
      </c>
      <c r="AE3935" s="2">
        <v>45722.711354166669</v>
      </c>
      <c r="AF3935" s="1" t="s">
        <v>77</v>
      </c>
      <c r="AH3935" s="1" t="s">
        <v>125</v>
      </c>
      <c r="AI3935" s="1" t="s">
        <v>79</v>
      </c>
      <c r="AJ3935" s="1" t="s">
        <v>283</v>
      </c>
      <c r="AK3935" s="1" t="s">
        <v>19102</v>
      </c>
      <c r="AL3935" s="1" t="s">
        <v>8909</v>
      </c>
      <c r="AM3935" s="2">
        <v>45722.711388888885</v>
      </c>
      <c r="AN3935" s="1" t="s">
        <v>19102</v>
      </c>
      <c r="AP3935" s="1">
        <v>5772857</v>
      </c>
      <c r="AQ3935" s="1" t="s">
        <v>83</v>
      </c>
      <c r="AR3935" s="2">
        <v>45723.438969907409</v>
      </c>
      <c r="AS3935" s="1" t="s">
        <v>84</v>
      </c>
      <c r="AT3935" s="2">
        <v>45724.333333333336</v>
      </c>
      <c r="AU3935" s="1" t="s">
        <v>85</v>
      </c>
      <c r="AV3935" s="1" t="s">
        <v>2194</v>
      </c>
      <c r="AW3935" s="1" t="s">
        <v>2195</v>
      </c>
      <c r="AX3935" s="1" t="s">
        <v>3285</v>
      </c>
      <c r="AZ3935" s="2">
        <v>45723.438969907409</v>
      </c>
      <c r="BB3935" s="1" t="s">
        <v>111</v>
      </c>
      <c r="BC3935" s="1" t="s">
        <v>112</v>
      </c>
      <c r="BD3935" s="1" t="s">
        <v>113</v>
      </c>
      <c r="BE3935" s="1" t="s">
        <v>2170</v>
      </c>
      <c r="BF3935" s="1" t="s">
        <v>325</v>
      </c>
    </row>
    <row r="3936" spans="1:58" x14ac:dyDescent="0.35">
      <c r="A3936" s="1">
        <v>3017202</v>
      </c>
      <c r="B3936" s="1" t="s">
        <v>58</v>
      </c>
      <c r="C3936" s="1">
        <v>42883761</v>
      </c>
      <c r="D3936" s="1">
        <v>338265072</v>
      </c>
      <c r="E3936" s="1" t="s">
        <v>59</v>
      </c>
      <c r="F3936" s="1" t="s">
        <v>60</v>
      </c>
      <c r="G3936" s="1" t="s">
        <v>1177</v>
      </c>
      <c r="H3936" s="1" t="s">
        <v>8330</v>
      </c>
      <c r="I3936" s="1">
        <v>776953840</v>
      </c>
      <c r="J3936" s="1" t="s">
        <v>1565</v>
      </c>
      <c r="K3936" s="1">
        <v>12</v>
      </c>
      <c r="L3936" s="1" t="s">
        <v>64</v>
      </c>
      <c r="M3936" s="1" t="s">
        <v>65</v>
      </c>
      <c r="N3936" s="2">
        <v>45378.778807870367</v>
      </c>
      <c r="O3936" s="1" t="s">
        <v>66</v>
      </c>
      <c r="Q3936" s="1" t="s">
        <v>67</v>
      </c>
      <c r="R3936" s="2">
        <v>45722.713113425925</v>
      </c>
      <c r="S3936" s="1" t="s">
        <v>4391</v>
      </c>
      <c r="T3936" s="1" t="s">
        <v>639</v>
      </c>
      <c r="U3936" s="1" t="s">
        <v>70</v>
      </c>
      <c r="V3936" s="1" t="s">
        <v>19103</v>
      </c>
      <c r="W3936" s="1" t="s">
        <v>72</v>
      </c>
      <c r="X3936" s="1" t="s">
        <v>881</v>
      </c>
      <c r="Y3936" s="1" t="s">
        <v>7956</v>
      </c>
      <c r="Z3936" s="1" t="s">
        <v>2311</v>
      </c>
      <c r="AA3936" s="1">
        <v>2508</v>
      </c>
      <c r="AB3936" s="1" t="s">
        <v>124</v>
      </c>
      <c r="AE3936" s="2">
        <v>45723.75037037037</v>
      </c>
      <c r="AF3936" s="1" t="s">
        <v>77</v>
      </c>
      <c r="AH3936" s="1" t="s">
        <v>125</v>
      </c>
      <c r="AI3936" s="1" t="s">
        <v>58</v>
      </c>
      <c r="AJ3936" s="1" t="s">
        <v>126</v>
      </c>
      <c r="AK3936" s="1" t="s">
        <v>19104</v>
      </c>
      <c r="AL3936" s="1" t="s">
        <v>906</v>
      </c>
      <c r="AM3936" s="2">
        <v>45723.750486111108</v>
      </c>
      <c r="AN3936" s="1" t="s">
        <v>19104</v>
      </c>
      <c r="AO3936" s="1" t="s">
        <v>906</v>
      </c>
      <c r="AP3936" s="1">
        <v>5776891</v>
      </c>
      <c r="AQ3936" s="1" t="s">
        <v>83</v>
      </c>
      <c r="AR3936" s="2">
        <v>45724.594270833331</v>
      </c>
      <c r="AS3936" s="1" t="s">
        <v>84</v>
      </c>
      <c r="AT3936" s="2">
        <v>45723.333333333336</v>
      </c>
      <c r="AU3936" s="1" t="s">
        <v>85</v>
      </c>
      <c r="AV3936" s="1" t="s">
        <v>189</v>
      </c>
      <c r="AW3936" s="1" t="s">
        <v>190</v>
      </c>
      <c r="AX3936" s="1" t="s">
        <v>191</v>
      </c>
      <c r="AZ3936" s="2">
        <v>45724.594270833331</v>
      </c>
      <c r="BB3936" s="1" t="s">
        <v>192</v>
      </c>
      <c r="BC3936" s="1" t="s">
        <v>193</v>
      </c>
      <c r="BD3936" s="1" t="s">
        <v>194</v>
      </c>
      <c r="BE3936" s="1" t="s">
        <v>19105</v>
      </c>
      <c r="BF3936" s="1" t="s">
        <v>598</v>
      </c>
    </row>
    <row r="3937" spans="1:58" x14ac:dyDescent="0.35">
      <c r="A3937" s="1">
        <v>3017203</v>
      </c>
      <c r="B3937" s="1" t="s">
        <v>327</v>
      </c>
      <c r="C3937" s="1">
        <v>37771991</v>
      </c>
      <c r="D3937" s="1">
        <v>338696490</v>
      </c>
      <c r="E3937" s="1" t="s">
        <v>59</v>
      </c>
      <c r="F3937" s="1" t="s">
        <v>60</v>
      </c>
      <c r="G3937" s="1" t="s">
        <v>19106</v>
      </c>
      <c r="I3937" s="1">
        <v>776480720</v>
      </c>
      <c r="J3937" s="1" t="s">
        <v>3282</v>
      </c>
      <c r="K3937" s="1">
        <v>20</v>
      </c>
      <c r="L3937" s="1" t="s">
        <v>409</v>
      </c>
      <c r="M3937" s="1" t="s">
        <v>295</v>
      </c>
      <c r="N3937" s="2">
        <v>44462.000011574077</v>
      </c>
      <c r="O3937" s="1" t="s">
        <v>2297</v>
      </c>
      <c r="Q3937" s="1" t="s">
        <v>67</v>
      </c>
      <c r="R3937" s="2">
        <v>45722.713877314818</v>
      </c>
      <c r="S3937" s="1" t="s">
        <v>3011</v>
      </c>
      <c r="T3937" s="1" t="s">
        <v>412</v>
      </c>
      <c r="U3937" s="1" t="s">
        <v>9330</v>
      </c>
      <c r="V3937" s="1" t="s">
        <v>19107</v>
      </c>
      <c r="W3937" s="1" t="s">
        <v>72</v>
      </c>
      <c r="X3937" s="1" t="s">
        <v>183</v>
      </c>
      <c r="Y3937" s="1" t="s">
        <v>14149</v>
      </c>
      <c r="Z3937" s="1" t="s">
        <v>75</v>
      </c>
      <c r="AA3937" s="1" t="s">
        <v>185</v>
      </c>
      <c r="AB3937" s="1" t="s">
        <v>185</v>
      </c>
      <c r="AC3937" s="1" t="s">
        <v>19108</v>
      </c>
      <c r="AE3937" s="2">
        <v>45722.714039351849</v>
      </c>
      <c r="AF3937" s="1" t="s">
        <v>417</v>
      </c>
      <c r="AG3937" s="1">
        <v>48</v>
      </c>
      <c r="AH3937" s="1" t="s">
        <v>125</v>
      </c>
      <c r="AI3937" s="1" t="s">
        <v>464</v>
      </c>
      <c r="AJ3937" s="1" t="s">
        <v>465</v>
      </c>
      <c r="AK3937" s="1" t="s">
        <v>19109</v>
      </c>
      <c r="AL3937" s="1" t="s">
        <v>3011</v>
      </c>
      <c r="AM3937" s="2">
        <v>45722.714062500003</v>
      </c>
      <c r="AO3937" s="1" t="s">
        <v>3011</v>
      </c>
      <c r="AP3937" s="1">
        <v>5772861</v>
      </c>
      <c r="AQ3937" s="1" t="s">
        <v>83</v>
      </c>
      <c r="AR3937" s="2">
        <v>45723.538564814815</v>
      </c>
      <c r="AS3937" s="1" t="s">
        <v>84</v>
      </c>
      <c r="AT3937" s="2">
        <v>45722.5625</v>
      </c>
      <c r="AU3937" s="1" t="s">
        <v>85</v>
      </c>
      <c r="AV3937" s="1" t="s">
        <v>480</v>
      </c>
      <c r="AW3937" s="1" t="s">
        <v>481</v>
      </c>
      <c r="AX3937" s="1" t="s">
        <v>6274</v>
      </c>
      <c r="AY3937" s="2">
        <v>45724.714039351849</v>
      </c>
      <c r="AZ3937" s="2">
        <v>45723.538564814815</v>
      </c>
      <c r="BA3937" s="1" t="s">
        <v>419</v>
      </c>
      <c r="BB3937" s="1" t="s">
        <v>286</v>
      </c>
      <c r="BC3937" s="1" t="s">
        <v>287</v>
      </c>
      <c r="BD3937" s="1" t="s">
        <v>288</v>
      </c>
      <c r="BE3937" s="1" t="s">
        <v>19110</v>
      </c>
      <c r="BF3937" s="1" t="s">
        <v>2305</v>
      </c>
    </row>
    <row r="3938" spans="1:58" x14ac:dyDescent="0.35">
      <c r="A3938" s="1">
        <v>3017204</v>
      </c>
      <c r="B3938" s="1" t="s">
        <v>223</v>
      </c>
      <c r="C3938" s="1">
        <v>44734281</v>
      </c>
      <c r="D3938" s="1">
        <v>339450631</v>
      </c>
      <c r="E3938" s="1" t="s">
        <v>59</v>
      </c>
      <c r="F3938" s="1" t="s">
        <v>60</v>
      </c>
      <c r="G3938" s="1" t="s">
        <v>117</v>
      </c>
      <c r="H3938" s="1" t="s">
        <v>10002</v>
      </c>
      <c r="I3938" s="1">
        <v>773665304</v>
      </c>
      <c r="J3938" s="1" t="s">
        <v>1503</v>
      </c>
      <c r="K3938" s="1">
        <v>13</v>
      </c>
      <c r="L3938" s="1" t="s">
        <v>64</v>
      </c>
      <c r="M3938" s="1" t="s">
        <v>65</v>
      </c>
      <c r="N3938" s="2">
        <v>45632.625</v>
      </c>
      <c r="O3938" s="1" t="s">
        <v>98</v>
      </c>
      <c r="Q3938" s="1" t="s">
        <v>67</v>
      </c>
      <c r="R3938" s="2">
        <v>45722.714861111112</v>
      </c>
      <c r="S3938" s="1" t="s">
        <v>6359</v>
      </c>
      <c r="T3938" s="1" t="s">
        <v>69</v>
      </c>
      <c r="U3938" s="1" t="s">
        <v>723</v>
      </c>
      <c r="V3938" s="1" t="s">
        <v>19111</v>
      </c>
      <c r="W3938" s="1" t="s">
        <v>143</v>
      </c>
      <c r="X3938" s="1" t="s">
        <v>143</v>
      </c>
      <c r="Y3938" s="1" t="s">
        <v>19112</v>
      </c>
      <c r="Z3938" s="1" t="s">
        <v>145</v>
      </c>
      <c r="AA3938" s="1" t="s">
        <v>523</v>
      </c>
      <c r="AB3938" s="1" t="s">
        <v>124</v>
      </c>
      <c r="AE3938" s="2">
        <v>45722.714872685188</v>
      </c>
      <c r="AF3938" s="1" t="s">
        <v>77</v>
      </c>
      <c r="AH3938" s="1" t="s">
        <v>125</v>
      </c>
      <c r="AI3938" s="1" t="s">
        <v>106</v>
      </c>
      <c r="AJ3938" s="1" t="s">
        <v>674</v>
      </c>
      <c r="AK3938" s="1" t="s">
        <v>19113</v>
      </c>
      <c r="AL3938" s="1" t="s">
        <v>6359</v>
      </c>
      <c r="AM3938" s="2">
        <v>45722.714907407404</v>
      </c>
      <c r="AN3938" s="1" t="s">
        <v>19113</v>
      </c>
      <c r="AP3938" s="1">
        <v>5772863</v>
      </c>
      <c r="AQ3938" s="1" t="s">
        <v>83</v>
      </c>
      <c r="AR3938" s="2">
        <v>45723.482754629629</v>
      </c>
      <c r="AS3938" s="1" t="s">
        <v>84</v>
      </c>
      <c r="AT3938" s="2">
        <v>45724.333333333336</v>
      </c>
      <c r="AU3938" s="1" t="s">
        <v>85</v>
      </c>
      <c r="AV3938" s="1" t="s">
        <v>149</v>
      </c>
      <c r="AW3938" s="1" t="s">
        <v>150</v>
      </c>
      <c r="AX3938" s="1" t="s">
        <v>151</v>
      </c>
      <c r="AZ3938" s="2">
        <v>45723.482754629629</v>
      </c>
      <c r="BB3938" s="1" t="s">
        <v>286</v>
      </c>
      <c r="BC3938" s="1" t="s">
        <v>287</v>
      </c>
      <c r="BD3938" s="1" t="s">
        <v>288</v>
      </c>
      <c r="BE3938" s="1" t="s">
        <v>19114</v>
      </c>
      <c r="BF3938" s="1" t="s">
        <v>290</v>
      </c>
    </row>
    <row r="3939" spans="1:58" x14ac:dyDescent="0.35">
      <c r="A3939" s="1">
        <v>3017205</v>
      </c>
      <c r="B3939" s="1" t="s">
        <v>58</v>
      </c>
      <c r="C3939" s="1">
        <v>40402251</v>
      </c>
      <c r="D3939" s="1">
        <v>339767268</v>
      </c>
      <c r="E3939" s="1" t="s">
        <v>59</v>
      </c>
      <c r="F3939" s="1" t="s">
        <v>60</v>
      </c>
      <c r="G3939" s="1" t="s">
        <v>1286</v>
      </c>
      <c r="H3939" s="1" t="s">
        <v>1450</v>
      </c>
      <c r="I3939" s="1" t="s">
        <v>19115</v>
      </c>
      <c r="J3939" s="1" t="s">
        <v>19116</v>
      </c>
      <c r="K3939" s="1">
        <v>14</v>
      </c>
      <c r="L3939" s="1" t="s">
        <v>64</v>
      </c>
      <c r="M3939" s="1" t="s">
        <v>65</v>
      </c>
      <c r="N3939" s="2">
        <v>45475.708344907405</v>
      </c>
      <c r="O3939" s="1" t="s">
        <v>66</v>
      </c>
      <c r="Q3939" s="1" t="s">
        <v>67</v>
      </c>
      <c r="R3939" s="2">
        <v>45722.714999999997</v>
      </c>
      <c r="S3939" s="1" t="s">
        <v>8533</v>
      </c>
      <c r="T3939" s="1" t="s">
        <v>100</v>
      </c>
      <c r="U3939" s="1" t="s">
        <v>70</v>
      </c>
      <c r="V3939" s="1" t="s">
        <v>19117</v>
      </c>
      <c r="W3939" s="1" t="s">
        <v>298</v>
      </c>
      <c r="X3939" s="1" t="s">
        <v>670</v>
      </c>
      <c r="Y3939" s="1" t="s">
        <v>1903</v>
      </c>
      <c r="Z3939" s="1" t="s">
        <v>672</v>
      </c>
      <c r="AA3939" s="1" t="s">
        <v>2580</v>
      </c>
      <c r="AB3939" s="1" t="s">
        <v>19118</v>
      </c>
      <c r="AE3939" s="2">
        <v>45722.715011574073</v>
      </c>
      <c r="AF3939" s="1" t="s">
        <v>77</v>
      </c>
      <c r="AH3939" s="1" t="s">
        <v>78</v>
      </c>
      <c r="AI3939" s="1" t="s">
        <v>79</v>
      </c>
      <c r="AJ3939" s="1" t="s">
        <v>378</v>
      </c>
      <c r="AK3939" s="1" t="s">
        <v>19119</v>
      </c>
      <c r="AL3939" s="1" t="s">
        <v>8533</v>
      </c>
      <c r="AM3939" s="2">
        <v>45722.715046296296</v>
      </c>
      <c r="AN3939" s="1" t="s">
        <v>19119</v>
      </c>
      <c r="AP3939" s="1">
        <v>5772864</v>
      </c>
      <c r="AQ3939" s="1" t="s">
        <v>83</v>
      </c>
      <c r="AR3939" s="2">
        <v>45723.652175925927</v>
      </c>
      <c r="AS3939" s="1" t="s">
        <v>84</v>
      </c>
      <c r="AT3939" s="2">
        <v>45724.333333333336</v>
      </c>
      <c r="AU3939" s="1" t="s">
        <v>85</v>
      </c>
      <c r="AV3939" s="1" t="s">
        <v>233</v>
      </c>
      <c r="AW3939" s="1" t="s">
        <v>234</v>
      </c>
      <c r="AX3939" s="1" t="s">
        <v>1519</v>
      </c>
      <c r="AZ3939" s="2">
        <v>45723.652175925927</v>
      </c>
      <c r="BB3939" s="1" t="s">
        <v>714</v>
      </c>
      <c r="BC3939" s="1" t="s">
        <v>715</v>
      </c>
      <c r="BD3939" s="1" t="s">
        <v>716</v>
      </c>
      <c r="BE3939" s="1" t="s">
        <v>717</v>
      </c>
      <c r="BF3939" s="1" t="s">
        <v>431</v>
      </c>
    </row>
    <row r="3940" spans="1:58" x14ac:dyDescent="0.35">
      <c r="A3940" s="1">
        <v>3017206</v>
      </c>
      <c r="B3940" s="1" t="s">
        <v>223</v>
      </c>
      <c r="C3940" s="1">
        <v>39870681</v>
      </c>
      <c r="D3940" s="1">
        <v>339804911</v>
      </c>
      <c r="E3940" s="1" t="s">
        <v>59</v>
      </c>
      <c r="F3940" s="1" t="s">
        <v>60</v>
      </c>
      <c r="G3940" s="1" t="s">
        <v>876</v>
      </c>
      <c r="H3940" s="1" t="s">
        <v>13223</v>
      </c>
      <c r="I3940" s="1">
        <v>771115286</v>
      </c>
      <c r="J3940" s="1" t="s">
        <v>3267</v>
      </c>
      <c r="K3940" s="1">
        <v>17</v>
      </c>
      <c r="L3940" s="1" t="s">
        <v>64</v>
      </c>
      <c r="M3940" s="1" t="s">
        <v>65</v>
      </c>
      <c r="N3940" s="2">
        <v>44870.491666666669</v>
      </c>
      <c r="O3940" s="1" t="s">
        <v>98</v>
      </c>
      <c r="Q3940" s="1" t="s">
        <v>67</v>
      </c>
      <c r="R3940" s="2">
        <v>45722.715057870373</v>
      </c>
      <c r="S3940" s="1" t="s">
        <v>6693</v>
      </c>
      <c r="T3940" s="1" t="s">
        <v>100</v>
      </c>
      <c r="U3940" s="1" t="s">
        <v>70</v>
      </c>
      <c r="V3940" s="1" t="s">
        <v>19120</v>
      </c>
      <c r="W3940" s="1" t="s">
        <v>725</v>
      </c>
      <c r="X3940" s="1" t="s">
        <v>726</v>
      </c>
      <c r="Y3940" s="1" t="s">
        <v>19121</v>
      </c>
      <c r="Z3940" s="1" t="s">
        <v>13869</v>
      </c>
      <c r="AA3940" s="1" t="s">
        <v>19122</v>
      </c>
      <c r="AB3940" s="1" t="s">
        <v>124</v>
      </c>
      <c r="AE3940" s="2">
        <v>45722.715069444443</v>
      </c>
      <c r="AF3940" s="1" t="s">
        <v>77</v>
      </c>
      <c r="AH3940" s="1" t="s">
        <v>125</v>
      </c>
      <c r="AI3940" s="1" t="s">
        <v>106</v>
      </c>
      <c r="AJ3940" s="1" t="s">
        <v>674</v>
      </c>
      <c r="AK3940" s="1" t="s">
        <v>19120</v>
      </c>
      <c r="AL3940" s="1" t="s">
        <v>6693</v>
      </c>
      <c r="AM3940" s="2">
        <v>45722.715104166666</v>
      </c>
      <c r="AN3940" s="1" t="s">
        <v>19120</v>
      </c>
      <c r="AP3940" s="1">
        <v>5772865</v>
      </c>
      <c r="AQ3940" s="1" t="s">
        <v>83</v>
      </c>
      <c r="AR3940" s="2">
        <v>45723.676620370374</v>
      </c>
      <c r="AS3940" s="1" t="s">
        <v>84</v>
      </c>
      <c r="AT3940" s="2">
        <v>45724.333333333336</v>
      </c>
      <c r="AU3940" s="1" t="s">
        <v>85</v>
      </c>
      <c r="AV3940" s="1" t="s">
        <v>731</v>
      </c>
      <c r="AW3940" s="1" t="s">
        <v>732</v>
      </c>
      <c r="AX3940" s="1" t="s">
        <v>733</v>
      </c>
      <c r="AZ3940" s="2">
        <v>45723.676620370374</v>
      </c>
      <c r="BB3940" s="1" t="s">
        <v>17439</v>
      </c>
      <c r="BC3940" s="1" t="s">
        <v>1282</v>
      </c>
      <c r="BD3940" s="1" t="s">
        <v>815</v>
      </c>
      <c r="BE3940" s="1" t="s">
        <v>19123</v>
      </c>
      <c r="BF3940" s="1" t="s">
        <v>993</v>
      </c>
    </row>
    <row r="3941" spans="1:58" x14ac:dyDescent="0.35">
      <c r="A3941" s="1">
        <v>3017207</v>
      </c>
      <c r="B3941" s="1" t="s">
        <v>58</v>
      </c>
      <c r="C3941" s="1">
        <v>41226761</v>
      </c>
      <c r="D3941" s="1">
        <v>338679974</v>
      </c>
      <c r="E3941" s="1" t="s">
        <v>59</v>
      </c>
      <c r="F3941" s="1" t="s">
        <v>60</v>
      </c>
      <c r="G3941" s="1" t="s">
        <v>509</v>
      </c>
      <c r="H3941" s="1" t="s">
        <v>2717</v>
      </c>
      <c r="I3941" s="1">
        <v>777644146</v>
      </c>
      <c r="J3941" s="1" t="s">
        <v>19124</v>
      </c>
      <c r="K3941" s="1">
        <v>12</v>
      </c>
      <c r="L3941" s="1" t="s">
        <v>64</v>
      </c>
      <c r="M3941" s="1" t="s">
        <v>65</v>
      </c>
      <c r="N3941" s="2">
        <v>45115.748333333337</v>
      </c>
      <c r="O3941" s="1" t="s">
        <v>66</v>
      </c>
      <c r="Q3941" s="1" t="s">
        <v>67</v>
      </c>
      <c r="R3941" s="2">
        <v>45722.715104166666</v>
      </c>
      <c r="S3941" s="1" t="s">
        <v>1669</v>
      </c>
      <c r="T3941" s="1" t="s">
        <v>639</v>
      </c>
      <c r="U3941" s="1" t="s">
        <v>1189</v>
      </c>
      <c r="V3941" s="1" t="s">
        <v>19125</v>
      </c>
      <c r="Y3941" s="1" t="s">
        <v>3918</v>
      </c>
      <c r="Z3941" s="1" t="s">
        <v>75</v>
      </c>
      <c r="AA3941" s="1" t="s">
        <v>76</v>
      </c>
      <c r="AB3941" s="1" t="s">
        <v>19126</v>
      </c>
      <c r="AC3941" s="1" t="s">
        <v>19127</v>
      </c>
      <c r="AE3941" s="2">
        <v>45722.715740740743</v>
      </c>
      <c r="AF3941" s="1" t="s">
        <v>77</v>
      </c>
      <c r="AH3941" s="1" t="s">
        <v>125</v>
      </c>
      <c r="AI3941" s="1" t="s">
        <v>79</v>
      </c>
      <c r="AJ3941" s="1" t="s">
        <v>283</v>
      </c>
      <c r="AK3941" s="1" t="s">
        <v>19128</v>
      </c>
      <c r="AL3941" s="1" t="s">
        <v>1669</v>
      </c>
      <c r="AM3941" s="2">
        <v>45722.715810185182</v>
      </c>
      <c r="AO3941" s="1" t="s">
        <v>1669</v>
      </c>
      <c r="AP3941" s="1">
        <v>5772867</v>
      </c>
      <c r="AQ3941" s="1" t="s">
        <v>83</v>
      </c>
      <c r="AR3941" s="2">
        <v>45723.41851851852</v>
      </c>
      <c r="AS3941" s="1" t="s">
        <v>84</v>
      </c>
      <c r="AT3941" s="2">
        <v>45722.333333333336</v>
      </c>
      <c r="AU3941" s="1" t="s">
        <v>573</v>
      </c>
      <c r="AV3941" s="1" t="s">
        <v>2524</v>
      </c>
      <c r="AW3941" s="1" t="s">
        <v>2525</v>
      </c>
      <c r="AX3941" s="1" t="s">
        <v>2526</v>
      </c>
      <c r="AZ3941" s="2">
        <v>45723.41851851852</v>
      </c>
      <c r="BB3941" s="1" t="s">
        <v>2742</v>
      </c>
      <c r="BC3941" s="1" t="s">
        <v>2743</v>
      </c>
      <c r="BD3941" s="1" t="s">
        <v>2744</v>
      </c>
      <c r="BE3941" s="1" t="s">
        <v>19129</v>
      </c>
      <c r="BF3941" s="1" t="s">
        <v>817</v>
      </c>
    </row>
    <row r="3942" spans="1:58" x14ac:dyDescent="0.35">
      <c r="A3942" s="1">
        <v>3017208</v>
      </c>
      <c r="B3942" s="1" t="s">
        <v>327</v>
      </c>
      <c r="C3942" s="1">
        <v>35030041</v>
      </c>
      <c r="D3942" s="1">
        <v>339754271</v>
      </c>
      <c r="E3942" s="1" t="s">
        <v>59</v>
      </c>
      <c r="F3942" s="1" t="s">
        <v>60</v>
      </c>
      <c r="G3942" s="1" t="s">
        <v>117</v>
      </c>
      <c r="H3942" s="1" t="s">
        <v>10645</v>
      </c>
      <c r="I3942" s="1">
        <v>777112541</v>
      </c>
      <c r="J3942" s="1" t="s">
        <v>12145</v>
      </c>
      <c r="K3942" s="1">
        <v>14</v>
      </c>
      <c r="L3942" s="1" t="s">
        <v>64</v>
      </c>
      <c r="M3942" s="1" t="s">
        <v>65</v>
      </c>
      <c r="N3942" s="2">
        <v>43349</v>
      </c>
      <c r="O3942" s="1" t="s">
        <v>331</v>
      </c>
      <c r="Q3942" s="1" t="s">
        <v>67</v>
      </c>
      <c r="R3942" s="2">
        <v>45722.715902777774</v>
      </c>
      <c r="S3942" s="1" t="s">
        <v>1312</v>
      </c>
      <c r="T3942" s="1" t="s">
        <v>69</v>
      </c>
      <c r="U3942" s="1" t="s">
        <v>385</v>
      </c>
      <c r="V3942" s="1" t="s">
        <v>19130</v>
      </c>
      <c r="W3942" s="1" t="s">
        <v>298</v>
      </c>
      <c r="X3942" s="1" t="s">
        <v>299</v>
      </c>
      <c r="Y3942" s="1" t="s">
        <v>559</v>
      </c>
      <c r="Z3942" s="1" t="s">
        <v>1491</v>
      </c>
      <c r="AA3942" s="1" t="s">
        <v>1491</v>
      </c>
      <c r="AB3942" s="1" t="s">
        <v>124</v>
      </c>
      <c r="AE3942" s="2">
        <v>45723.496874999997</v>
      </c>
      <c r="AF3942" s="1" t="s">
        <v>77</v>
      </c>
      <c r="AH3942" s="1" t="s">
        <v>125</v>
      </c>
      <c r="AI3942" s="1" t="s">
        <v>106</v>
      </c>
      <c r="AJ3942" s="1" t="s">
        <v>303</v>
      </c>
      <c r="AK3942" s="1" t="s">
        <v>19131</v>
      </c>
      <c r="AL3942" s="1" t="s">
        <v>1319</v>
      </c>
      <c r="AM3942" s="2">
        <v>45723.498055555552</v>
      </c>
      <c r="AN3942" s="1" t="s">
        <v>19131</v>
      </c>
      <c r="AO3942" s="1" t="s">
        <v>1319</v>
      </c>
      <c r="AP3942" s="1">
        <v>5775303</v>
      </c>
      <c r="AQ3942" s="1" t="s">
        <v>83</v>
      </c>
      <c r="AR3942" s="2">
        <v>45723.636388888888</v>
      </c>
      <c r="AS3942" s="1" t="s">
        <v>84</v>
      </c>
      <c r="AT3942" s="2">
        <v>45723.333333333336</v>
      </c>
      <c r="AU3942" s="1" t="s">
        <v>85</v>
      </c>
      <c r="AV3942" s="1" t="s">
        <v>306</v>
      </c>
      <c r="AW3942" s="1" t="s">
        <v>307</v>
      </c>
      <c r="AX3942" s="1" t="s">
        <v>308</v>
      </c>
      <c r="AZ3942" s="2">
        <v>45723.636388888888</v>
      </c>
      <c r="BB3942" s="1" t="s">
        <v>561</v>
      </c>
      <c r="BC3942" s="1" t="s">
        <v>562</v>
      </c>
      <c r="BD3942" s="1" t="s">
        <v>113</v>
      </c>
      <c r="BE3942" s="1" t="s">
        <v>19132</v>
      </c>
      <c r="BF3942" s="1" t="s">
        <v>3229</v>
      </c>
    </row>
    <row r="3943" spans="1:58" x14ac:dyDescent="0.35">
      <c r="A3943" s="1">
        <v>3017209</v>
      </c>
      <c r="B3943" s="1" t="s">
        <v>58</v>
      </c>
      <c r="C3943" s="1">
        <v>41137381</v>
      </c>
      <c r="D3943" s="1">
        <v>338641612</v>
      </c>
      <c r="E3943" s="1" t="s">
        <v>59</v>
      </c>
      <c r="F3943" s="1" t="s">
        <v>60</v>
      </c>
      <c r="G3943" s="1" t="s">
        <v>555</v>
      </c>
      <c r="H3943" s="1" t="s">
        <v>382</v>
      </c>
      <c r="I3943" s="1">
        <v>785376011</v>
      </c>
      <c r="J3943" s="1" t="s">
        <v>1752</v>
      </c>
      <c r="K3943" s="1">
        <v>13</v>
      </c>
      <c r="L3943" s="1" t="s">
        <v>64</v>
      </c>
      <c r="M3943" s="1" t="s">
        <v>65</v>
      </c>
      <c r="N3943" s="2">
        <v>45456.5</v>
      </c>
      <c r="O3943" s="1" t="s">
        <v>66</v>
      </c>
      <c r="Q3943" s="1" t="s">
        <v>67</v>
      </c>
      <c r="R3943" s="2">
        <v>45722.716203703705</v>
      </c>
      <c r="S3943" s="1" t="s">
        <v>3336</v>
      </c>
      <c r="T3943" s="1" t="s">
        <v>69</v>
      </c>
      <c r="U3943" s="1" t="s">
        <v>101</v>
      </c>
      <c r="V3943" s="1" t="s">
        <v>19133</v>
      </c>
      <c r="Y3943" s="1" t="s">
        <v>5453</v>
      </c>
      <c r="Z3943" s="1" t="s">
        <v>1193</v>
      </c>
      <c r="AA3943" s="1" t="s">
        <v>4444</v>
      </c>
      <c r="AB3943" s="1" t="s">
        <v>124</v>
      </c>
      <c r="AE3943" s="2">
        <v>45722.716215277775</v>
      </c>
      <c r="AF3943" s="1" t="s">
        <v>77</v>
      </c>
      <c r="AH3943" s="1" t="s">
        <v>125</v>
      </c>
      <c r="AI3943" s="1" t="s">
        <v>79</v>
      </c>
      <c r="AJ3943" s="1" t="s">
        <v>147</v>
      </c>
      <c r="AK3943" s="1" t="s">
        <v>19134</v>
      </c>
      <c r="AL3943" s="1" t="s">
        <v>3336</v>
      </c>
      <c r="AM3943" s="2">
        <v>45722.716249999998</v>
      </c>
      <c r="AN3943" s="1" t="s">
        <v>19134</v>
      </c>
      <c r="AP3943" s="1">
        <v>5772869</v>
      </c>
      <c r="AQ3943" s="1" t="s">
        <v>83</v>
      </c>
      <c r="AR3943" s="2">
        <v>45723.630752314813</v>
      </c>
      <c r="AS3943" s="1" t="s">
        <v>84</v>
      </c>
      <c r="AT3943" s="2">
        <v>45722.388888888891</v>
      </c>
      <c r="AU3943" s="1" t="s">
        <v>573</v>
      </c>
      <c r="AV3943" s="1" t="s">
        <v>645</v>
      </c>
      <c r="AW3943" s="1" t="s">
        <v>646</v>
      </c>
      <c r="AX3943" s="1" t="s">
        <v>2446</v>
      </c>
      <c r="AZ3943" s="2">
        <v>45723.630752314813</v>
      </c>
      <c r="BB3943" s="1" t="s">
        <v>152</v>
      </c>
      <c r="BC3943" s="1" t="s">
        <v>153</v>
      </c>
      <c r="BD3943" s="1" t="s">
        <v>154</v>
      </c>
      <c r="BE3943" s="1" t="s">
        <v>4155</v>
      </c>
      <c r="BF3943" s="1" t="s">
        <v>1484</v>
      </c>
    </row>
    <row r="3944" spans="1:58" x14ac:dyDescent="0.35">
      <c r="A3944" s="1">
        <v>3017210</v>
      </c>
      <c r="B3944" s="1" t="s">
        <v>58</v>
      </c>
      <c r="C3944" s="1">
        <v>34443351</v>
      </c>
      <c r="D3944" s="1">
        <v>338659090</v>
      </c>
      <c r="E3944" s="1" t="s">
        <v>59</v>
      </c>
      <c r="F3944" s="1" t="s">
        <v>60</v>
      </c>
      <c r="G3944" s="1" t="s">
        <v>2348</v>
      </c>
      <c r="H3944" s="1" t="s">
        <v>12484</v>
      </c>
      <c r="I3944" s="1">
        <v>774082124</v>
      </c>
      <c r="J3944" s="1" t="s">
        <v>19135</v>
      </c>
      <c r="K3944" s="1">
        <v>20</v>
      </c>
      <c r="L3944" s="1" t="s">
        <v>294</v>
      </c>
      <c r="M3944" s="1" t="s">
        <v>295</v>
      </c>
      <c r="N3944" s="2">
        <v>43770</v>
      </c>
      <c r="O3944" s="1" t="s">
        <v>616</v>
      </c>
      <c r="Q3944" s="1" t="s">
        <v>67</v>
      </c>
      <c r="R3944" s="2">
        <v>45722.716354166667</v>
      </c>
      <c r="S3944" s="1" t="s">
        <v>1762</v>
      </c>
      <c r="T3944" s="1" t="s">
        <v>69</v>
      </c>
      <c r="U3944" s="1" t="s">
        <v>101</v>
      </c>
      <c r="V3944" s="1" t="s">
        <v>19136</v>
      </c>
      <c r="W3944" s="1" t="s">
        <v>72</v>
      </c>
      <c r="X3944" s="1" t="s">
        <v>881</v>
      </c>
      <c r="Y3944" s="1" t="s">
        <v>15342</v>
      </c>
      <c r="Z3944" s="1" t="s">
        <v>1352</v>
      </c>
      <c r="AA3944" s="1" t="s">
        <v>16046</v>
      </c>
      <c r="AB3944" s="1" t="s">
        <v>16046</v>
      </c>
      <c r="AE3944" s="2">
        <v>45722.716365740744</v>
      </c>
      <c r="AF3944" s="1" t="s">
        <v>77</v>
      </c>
      <c r="AH3944" s="1" t="s">
        <v>125</v>
      </c>
      <c r="AI3944" s="1" t="s">
        <v>79</v>
      </c>
      <c r="AJ3944" s="1" t="s">
        <v>283</v>
      </c>
      <c r="AK3944" s="1" t="s">
        <v>4175</v>
      </c>
      <c r="AL3944" s="1" t="s">
        <v>1762</v>
      </c>
      <c r="AM3944" s="2">
        <v>45722.716400462959</v>
      </c>
      <c r="AN3944" s="1" t="s">
        <v>4175</v>
      </c>
      <c r="AP3944" s="1">
        <v>5772870</v>
      </c>
      <c r="AQ3944" s="1" t="s">
        <v>83</v>
      </c>
      <c r="AR3944" s="2">
        <v>45722.868113425924</v>
      </c>
      <c r="AS3944" s="1" t="s">
        <v>84</v>
      </c>
      <c r="AT3944" s="2">
        <v>45724.333333333336</v>
      </c>
      <c r="AU3944" s="1" t="s">
        <v>85</v>
      </c>
      <c r="AV3944" s="1" t="s">
        <v>1354</v>
      </c>
      <c r="AW3944" s="1" t="s">
        <v>1355</v>
      </c>
      <c r="AX3944" s="1" t="s">
        <v>6567</v>
      </c>
      <c r="AZ3944" s="2">
        <v>45722.868101851855</v>
      </c>
      <c r="BB3944" s="1" t="s">
        <v>551</v>
      </c>
      <c r="BC3944" s="1" t="s">
        <v>552</v>
      </c>
      <c r="BD3944" s="1" t="s">
        <v>553</v>
      </c>
      <c r="BE3944" s="1" t="s">
        <v>597</v>
      </c>
      <c r="BF3944" s="1" t="s">
        <v>598</v>
      </c>
    </row>
    <row r="3945" spans="1:58" x14ac:dyDescent="0.35">
      <c r="A3945" s="1">
        <v>3017211</v>
      </c>
      <c r="B3945" s="1" t="s">
        <v>58</v>
      </c>
      <c r="C3945" s="1">
        <v>32334261</v>
      </c>
      <c r="D3945" s="1">
        <v>338328622</v>
      </c>
      <c r="E3945" s="1" t="s">
        <v>59</v>
      </c>
      <c r="F3945" s="1" t="s">
        <v>60</v>
      </c>
      <c r="G3945" s="1" t="s">
        <v>258</v>
      </c>
      <c r="H3945" s="1" t="s">
        <v>9529</v>
      </c>
      <c r="I3945" s="1">
        <v>771233717</v>
      </c>
      <c r="J3945" s="1" t="s">
        <v>19137</v>
      </c>
      <c r="K3945" s="1">
        <v>12</v>
      </c>
      <c r="L3945" s="1" t="s">
        <v>64</v>
      </c>
      <c r="M3945" s="1" t="s">
        <v>65</v>
      </c>
      <c r="N3945" s="2">
        <v>45013.821782407409</v>
      </c>
      <c r="O3945" s="1" t="s">
        <v>66</v>
      </c>
      <c r="Q3945" s="1" t="s">
        <v>67</v>
      </c>
      <c r="R3945" s="2">
        <v>45722.716874999998</v>
      </c>
      <c r="S3945" s="1" t="s">
        <v>2049</v>
      </c>
      <c r="T3945" s="1" t="s">
        <v>100</v>
      </c>
      <c r="U3945" s="1" t="s">
        <v>70</v>
      </c>
      <c r="V3945" s="1" t="s">
        <v>19138</v>
      </c>
      <c r="W3945" s="1" t="s">
        <v>214</v>
      </c>
      <c r="X3945" s="1" t="s">
        <v>319</v>
      </c>
      <c r="Y3945" s="1" t="s">
        <v>2720</v>
      </c>
      <c r="Z3945" s="1" t="s">
        <v>321</v>
      </c>
      <c r="AA3945" s="1" t="s">
        <v>19139</v>
      </c>
      <c r="AB3945" s="1" t="s">
        <v>19139</v>
      </c>
      <c r="AC3945" s="1">
        <v>14</v>
      </c>
      <c r="AE3945" s="2">
        <v>45722.716898148145</v>
      </c>
      <c r="AF3945" s="1" t="s">
        <v>77</v>
      </c>
      <c r="AH3945" s="1" t="s">
        <v>78</v>
      </c>
      <c r="AI3945" s="1" t="s">
        <v>79</v>
      </c>
      <c r="AJ3945" s="1" t="s">
        <v>378</v>
      </c>
      <c r="AK3945" s="1" t="s">
        <v>19140</v>
      </c>
      <c r="AL3945" s="1" t="s">
        <v>2049</v>
      </c>
      <c r="AM3945" s="2">
        <v>45722.716932870368</v>
      </c>
      <c r="AN3945" s="1" t="s">
        <v>19140</v>
      </c>
      <c r="AP3945" s="1">
        <v>5772871</v>
      </c>
      <c r="AQ3945" s="1" t="s">
        <v>83</v>
      </c>
      <c r="AR3945" s="2">
        <v>45723.595127314817</v>
      </c>
      <c r="AS3945" s="1" t="s">
        <v>84</v>
      </c>
      <c r="AT3945" s="2">
        <v>45724.333333333336</v>
      </c>
      <c r="AU3945" s="1" t="s">
        <v>85</v>
      </c>
      <c r="AV3945" s="1" t="s">
        <v>2194</v>
      </c>
      <c r="AW3945" s="1" t="s">
        <v>2195</v>
      </c>
      <c r="AX3945" s="1" t="s">
        <v>3991</v>
      </c>
      <c r="AZ3945" s="2">
        <v>45723.595127314817</v>
      </c>
      <c r="BB3945" s="1" t="s">
        <v>2432</v>
      </c>
      <c r="BC3945" s="1" t="s">
        <v>2433</v>
      </c>
      <c r="BD3945" s="1" t="s">
        <v>2434</v>
      </c>
      <c r="BE3945" s="1" t="s">
        <v>19141</v>
      </c>
      <c r="BF3945" s="1" t="s">
        <v>325</v>
      </c>
    </row>
    <row r="3946" spans="1:58" x14ac:dyDescent="0.35">
      <c r="A3946" s="1">
        <v>3017212</v>
      </c>
      <c r="B3946" s="1" t="s">
        <v>58</v>
      </c>
      <c r="C3946" s="1">
        <v>45296261</v>
      </c>
      <c r="D3946" s="1">
        <v>339910030</v>
      </c>
      <c r="E3946" s="1" t="s">
        <v>59</v>
      </c>
      <c r="F3946" s="1" t="s">
        <v>60</v>
      </c>
      <c r="G3946" s="1" t="s">
        <v>530</v>
      </c>
      <c r="H3946" s="1" t="s">
        <v>2627</v>
      </c>
      <c r="I3946" s="1">
        <v>776610912</v>
      </c>
      <c r="J3946" s="1" t="s">
        <v>2616</v>
      </c>
      <c r="K3946" s="1">
        <v>19</v>
      </c>
      <c r="L3946" s="1" t="s">
        <v>64</v>
      </c>
      <c r="M3946" s="1" t="s">
        <v>65</v>
      </c>
      <c r="N3946" s="2">
        <v>45716.75</v>
      </c>
      <c r="O3946" s="1" t="s">
        <v>66</v>
      </c>
      <c r="Q3946" s="1" t="s">
        <v>67</v>
      </c>
      <c r="R3946" s="2">
        <v>45722.717141203706</v>
      </c>
      <c r="S3946" s="1" t="s">
        <v>1188</v>
      </c>
      <c r="T3946" s="1" t="s">
        <v>1021</v>
      </c>
      <c r="U3946" s="1" t="s">
        <v>120</v>
      </c>
      <c r="V3946" s="1" t="s">
        <v>19142</v>
      </c>
      <c r="W3946" s="1" t="s">
        <v>785</v>
      </c>
      <c r="X3946" s="1" t="s">
        <v>785</v>
      </c>
      <c r="Y3946" s="1" t="s">
        <v>5497</v>
      </c>
      <c r="Z3946" s="1" t="s">
        <v>2764</v>
      </c>
      <c r="AA3946" s="1" t="s">
        <v>19143</v>
      </c>
      <c r="AB3946" s="1" t="s">
        <v>124</v>
      </c>
      <c r="AE3946" s="2">
        <v>45722.717152777775</v>
      </c>
      <c r="AF3946" s="1" t="s">
        <v>77</v>
      </c>
      <c r="AH3946" s="1" t="s">
        <v>125</v>
      </c>
      <c r="AI3946" s="1" t="s">
        <v>79</v>
      </c>
      <c r="AJ3946" s="1" t="s">
        <v>283</v>
      </c>
      <c r="AK3946" s="1" t="s">
        <v>1423</v>
      </c>
      <c r="AL3946" s="1" t="s">
        <v>1188</v>
      </c>
      <c r="AM3946" s="2">
        <v>45722.717187499999</v>
      </c>
      <c r="AN3946" s="1" t="s">
        <v>1423</v>
      </c>
      <c r="AP3946" s="1">
        <v>5772872</v>
      </c>
      <c r="AQ3946" s="1" t="s">
        <v>83</v>
      </c>
      <c r="AR3946" s="2">
        <v>45723.575335648151</v>
      </c>
      <c r="AS3946" s="1" t="s">
        <v>84</v>
      </c>
      <c r="AT3946" s="2">
        <v>45724.333333333336</v>
      </c>
      <c r="AU3946" s="1" t="s">
        <v>85</v>
      </c>
      <c r="AV3946" s="1" t="s">
        <v>790</v>
      </c>
      <c r="AW3946" s="1" t="s">
        <v>791</v>
      </c>
      <c r="AX3946" s="1" t="s">
        <v>792</v>
      </c>
      <c r="AZ3946" s="2">
        <v>45723.575335648151</v>
      </c>
      <c r="BB3946" s="1" t="s">
        <v>504</v>
      </c>
      <c r="BC3946" s="1" t="s">
        <v>505</v>
      </c>
      <c r="BD3946" s="1" t="s">
        <v>506</v>
      </c>
      <c r="BE3946" s="1" t="s">
        <v>19144</v>
      </c>
      <c r="BF3946" s="1" t="s">
        <v>657</v>
      </c>
    </row>
    <row r="3947" spans="1:58" x14ac:dyDescent="0.35">
      <c r="A3947" s="1">
        <v>3017213</v>
      </c>
      <c r="B3947" s="1" t="s">
        <v>58</v>
      </c>
      <c r="C3947" s="1">
        <v>43054111</v>
      </c>
      <c r="D3947" s="1">
        <v>338047522</v>
      </c>
      <c r="E3947" s="1" t="s">
        <v>59</v>
      </c>
      <c r="F3947" s="1" t="s">
        <v>60</v>
      </c>
      <c r="G3947" s="1" t="s">
        <v>530</v>
      </c>
      <c r="H3947" s="1" t="s">
        <v>3696</v>
      </c>
      <c r="I3947" s="1">
        <v>772343673</v>
      </c>
      <c r="J3947" s="1" t="s">
        <v>531</v>
      </c>
      <c r="K3947" s="1">
        <v>12</v>
      </c>
      <c r="L3947" s="1" t="s">
        <v>64</v>
      </c>
      <c r="M3947" s="1" t="s">
        <v>65</v>
      </c>
      <c r="N3947" s="2">
        <v>45425.714444444442</v>
      </c>
      <c r="O3947" s="1" t="s">
        <v>66</v>
      </c>
      <c r="Q3947" s="1" t="s">
        <v>67</v>
      </c>
      <c r="R3947" s="2">
        <v>45722.717268518521</v>
      </c>
      <c r="S3947" s="1" t="s">
        <v>8451</v>
      </c>
      <c r="T3947" s="1" t="s">
        <v>69</v>
      </c>
      <c r="U3947" s="1" t="s">
        <v>70</v>
      </c>
      <c r="V3947" s="1" t="s">
        <v>15441</v>
      </c>
      <c r="W3947" s="1" t="s">
        <v>653</v>
      </c>
      <c r="X3947" s="1" t="s">
        <v>942</v>
      </c>
      <c r="Y3947" s="1" t="s">
        <v>5973</v>
      </c>
      <c r="Z3947" s="1" t="s">
        <v>1476</v>
      </c>
      <c r="AA3947" s="1" t="s">
        <v>19145</v>
      </c>
      <c r="AB3947" s="1" t="s">
        <v>19146</v>
      </c>
      <c r="AE3947" s="2">
        <v>45722.717280092591</v>
      </c>
      <c r="AF3947" s="1" t="s">
        <v>77</v>
      </c>
      <c r="AH3947" s="1" t="s">
        <v>125</v>
      </c>
      <c r="AI3947" s="1" t="s">
        <v>79</v>
      </c>
      <c r="AJ3947" s="1" t="s">
        <v>378</v>
      </c>
      <c r="AK3947" s="1" t="s">
        <v>15441</v>
      </c>
      <c r="AL3947" s="1" t="s">
        <v>8451</v>
      </c>
      <c r="AM3947" s="2">
        <v>45722.717314814814</v>
      </c>
      <c r="AN3947" s="1" t="s">
        <v>15441</v>
      </c>
      <c r="AP3947" s="1">
        <v>5772873</v>
      </c>
      <c r="AQ3947" s="1" t="s">
        <v>83</v>
      </c>
      <c r="AR3947" s="2">
        <v>45723.631956018522</v>
      </c>
      <c r="AS3947" s="1" t="s">
        <v>84</v>
      </c>
      <c r="AT3947" s="2">
        <v>45724.333333333336</v>
      </c>
      <c r="AU3947" s="1" t="s">
        <v>85</v>
      </c>
      <c r="AV3947" s="1" t="s">
        <v>947</v>
      </c>
      <c r="AW3947" s="1" t="s">
        <v>948</v>
      </c>
      <c r="AX3947" s="1" t="s">
        <v>2682</v>
      </c>
      <c r="AZ3947" s="2">
        <v>45723.631956018522</v>
      </c>
      <c r="BB3947" s="1" t="s">
        <v>537</v>
      </c>
      <c r="BC3947" s="1" t="s">
        <v>538</v>
      </c>
      <c r="BD3947" s="1" t="s">
        <v>91</v>
      </c>
      <c r="BE3947" s="1" t="s">
        <v>19147</v>
      </c>
      <c r="BF3947" s="1" t="s">
        <v>1484</v>
      </c>
    </row>
    <row r="3948" spans="1:58" x14ac:dyDescent="0.35">
      <c r="A3948" s="1">
        <v>3017214</v>
      </c>
      <c r="B3948" s="1" t="s">
        <v>58</v>
      </c>
      <c r="C3948" s="1">
        <v>37097401</v>
      </c>
      <c r="D3948" s="1">
        <v>338248928</v>
      </c>
      <c r="E3948" s="1" t="s">
        <v>59</v>
      </c>
      <c r="F3948" s="1" t="s">
        <v>60</v>
      </c>
      <c r="G3948" s="1" t="s">
        <v>291</v>
      </c>
      <c r="H3948" s="1" t="s">
        <v>10718</v>
      </c>
      <c r="I3948" s="1">
        <v>774824266</v>
      </c>
      <c r="J3948" s="1" t="s">
        <v>751</v>
      </c>
      <c r="K3948" s="1">
        <v>12</v>
      </c>
      <c r="L3948" s="1" t="s">
        <v>64</v>
      </c>
      <c r="M3948" s="1" t="s">
        <v>65</v>
      </c>
      <c r="N3948" s="2">
        <v>44805</v>
      </c>
      <c r="O3948" s="1" t="s">
        <v>353</v>
      </c>
      <c r="Q3948" s="1" t="s">
        <v>67</v>
      </c>
      <c r="R3948" s="2">
        <v>45722.718634259261</v>
      </c>
      <c r="S3948" s="1" t="s">
        <v>5892</v>
      </c>
      <c r="T3948" s="1" t="s">
        <v>100</v>
      </c>
      <c r="U3948" s="1" t="s">
        <v>101</v>
      </c>
      <c r="V3948" s="1" t="s">
        <v>19148</v>
      </c>
      <c r="Y3948" s="1" t="s">
        <v>2359</v>
      </c>
      <c r="Z3948" s="1" t="s">
        <v>1222</v>
      </c>
      <c r="AA3948" s="1" t="s">
        <v>6244</v>
      </c>
      <c r="AB3948" s="1" t="s">
        <v>6244</v>
      </c>
      <c r="AC3948" s="1">
        <v>2775</v>
      </c>
      <c r="AE3948" s="2">
        <v>45722.718645833331</v>
      </c>
      <c r="AF3948" s="1" t="s">
        <v>77</v>
      </c>
      <c r="AH3948" s="1" t="s">
        <v>125</v>
      </c>
      <c r="AI3948" s="1" t="s">
        <v>79</v>
      </c>
      <c r="AJ3948" s="1" t="s">
        <v>283</v>
      </c>
      <c r="AK3948" s="1" t="s">
        <v>19149</v>
      </c>
      <c r="AL3948" s="1" t="s">
        <v>5892</v>
      </c>
      <c r="AM3948" s="2">
        <v>45722.718680555554</v>
      </c>
      <c r="AN3948" s="1" t="s">
        <v>19149</v>
      </c>
      <c r="AP3948" s="1">
        <v>5772876</v>
      </c>
      <c r="AQ3948" s="1" t="s">
        <v>83</v>
      </c>
      <c r="AR3948" s="2">
        <v>45723.481400462966</v>
      </c>
      <c r="AS3948" s="1" t="s">
        <v>84</v>
      </c>
      <c r="AT3948" s="2">
        <v>45724.329861111109</v>
      </c>
      <c r="AU3948" s="1" t="s">
        <v>85</v>
      </c>
      <c r="AV3948" s="1" t="s">
        <v>2382</v>
      </c>
      <c r="AW3948" s="1" t="s">
        <v>2383</v>
      </c>
      <c r="AX3948" s="1" t="s">
        <v>2384</v>
      </c>
      <c r="AZ3948" s="2">
        <v>45723.481400462966</v>
      </c>
      <c r="BB3948" s="1" t="s">
        <v>1026</v>
      </c>
      <c r="BC3948" s="1" t="s">
        <v>951</v>
      </c>
      <c r="BD3948" s="1" t="s">
        <v>815</v>
      </c>
      <c r="BE3948" s="1" t="s">
        <v>19150</v>
      </c>
      <c r="BF3948" s="1" t="s">
        <v>363</v>
      </c>
    </row>
    <row r="3949" spans="1:58" x14ac:dyDescent="0.35">
      <c r="A3949" s="1">
        <v>3017215</v>
      </c>
      <c r="B3949" s="1" t="s">
        <v>58</v>
      </c>
      <c r="C3949" s="1">
        <v>43439991</v>
      </c>
      <c r="D3949" s="1">
        <v>338444350</v>
      </c>
      <c r="E3949" s="1" t="s">
        <v>59</v>
      </c>
      <c r="F3949" s="1" t="s">
        <v>60</v>
      </c>
      <c r="G3949" s="1" t="s">
        <v>509</v>
      </c>
      <c r="H3949" s="1" t="s">
        <v>3623</v>
      </c>
      <c r="I3949" s="1">
        <v>772954652</v>
      </c>
      <c r="J3949" s="1" t="s">
        <v>11556</v>
      </c>
      <c r="K3949" s="1">
        <v>13</v>
      </c>
      <c r="L3949" s="1" t="s">
        <v>64</v>
      </c>
      <c r="M3949" s="1" t="s">
        <v>65</v>
      </c>
      <c r="N3949" s="2">
        <v>45490</v>
      </c>
      <c r="O3949" s="1" t="s">
        <v>66</v>
      </c>
      <c r="Q3949" s="1" t="s">
        <v>67</v>
      </c>
      <c r="R3949" s="2">
        <v>45722.718969907408</v>
      </c>
      <c r="S3949" s="1" t="s">
        <v>6472</v>
      </c>
      <c r="T3949" s="1" t="s">
        <v>69</v>
      </c>
      <c r="U3949" s="1" t="s">
        <v>603</v>
      </c>
      <c r="V3949" s="1" t="s">
        <v>19151</v>
      </c>
      <c r="Y3949" s="1" t="s">
        <v>4539</v>
      </c>
      <c r="Z3949" s="1" t="s">
        <v>3755</v>
      </c>
      <c r="AA3949" s="1" t="s">
        <v>13035</v>
      </c>
      <c r="AB3949" s="1" t="s">
        <v>124</v>
      </c>
      <c r="AE3949" s="2">
        <v>45722.718981481485</v>
      </c>
      <c r="AF3949" s="1" t="s">
        <v>77</v>
      </c>
      <c r="AH3949" s="1" t="s">
        <v>125</v>
      </c>
      <c r="AI3949" s="1" t="s">
        <v>79</v>
      </c>
      <c r="AJ3949" s="1" t="s">
        <v>454</v>
      </c>
      <c r="AK3949" s="1" t="s">
        <v>19152</v>
      </c>
      <c r="AL3949" s="1" t="s">
        <v>6472</v>
      </c>
      <c r="AM3949" s="2">
        <v>45722.7190162037</v>
      </c>
      <c r="AN3949" s="1" t="s">
        <v>19152</v>
      </c>
      <c r="AP3949" s="1">
        <v>5772877</v>
      </c>
      <c r="AQ3949" s="1" t="s">
        <v>83</v>
      </c>
      <c r="AR3949" s="2">
        <v>45723.507511574076</v>
      </c>
      <c r="AS3949" s="1" t="s">
        <v>84</v>
      </c>
      <c r="AT3949" s="2">
        <v>45724.333333333336</v>
      </c>
      <c r="AU3949" s="1" t="s">
        <v>85</v>
      </c>
      <c r="AV3949" s="1" t="s">
        <v>1196</v>
      </c>
      <c r="AW3949" s="1" t="s">
        <v>1197</v>
      </c>
      <c r="AX3949" s="1" t="s">
        <v>2807</v>
      </c>
      <c r="AZ3949" s="2">
        <v>45723.507511574076</v>
      </c>
      <c r="BB3949" s="1" t="s">
        <v>192</v>
      </c>
      <c r="BC3949" s="1" t="s">
        <v>193</v>
      </c>
      <c r="BD3949" s="1" t="s">
        <v>194</v>
      </c>
      <c r="BE3949" s="1" t="s">
        <v>19153</v>
      </c>
      <c r="BF3949" s="1" t="s">
        <v>1484</v>
      </c>
    </row>
    <row r="3950" spans="1:58" x14ac:dyDescent="0.35">
      <c r="A3950" s="1">
        <v>3017216</v>
      </c>
      <c r="B3950" s="1" t="s">
        <v>58</v>
      </c>
      <c r="C3950" s="1">
        <v>45380481</v>
      </c>
      <c r="D3950" s="1">
        <v>338733212</v>
      </c>
      <c r="E3950" s="1" t="s">
        <v>59</v>
      </c>
      <c r="F3950" s="1" t="s">
        <v>60</v>
      </c>
      <c r="G3950" s="1" t="s">
        <v>2653</v>
      </c>
      <c r="H3950" s="1" t="s">
        <v>6527</v>
      </c>
      <c r="I3950" s="1">
        <v>782110913</v>
      </c>
      <c r="J3950" s="1" t="s">
        <v>7998</v>
      </c>
      <c r="K3950" s="1">
        <v>13</v>
      </c>
      <c r="L3950" s="1" t="s">
        <v>64</v>
      </c>
      <c r="M3950" s="1" t="s">
        <v>65</v>
      </c>
      <c r="N3950" s="2">
        <v>45716.666666666664</v>
      </c>
      <c r="O3950" s="1" t="s">
        <v>353</v>
      </c>
      <c r="Q3950" s="1" t="s">
        <v>67</v>
      </c>
      <c r="R3950" s="2">
        <v>45722.719849537039</v>
      </c>
      <c r="S3950" s="1" t="s">
        <v>9207</v>
      </c>
      <c r="T3950" s="1" t="s">
        <v>69</v>
      </c>
      <c r="U3950" s="1" t="s">
        <v>120</v>
      </c>
      <c r="V3950" s="1" t="s">
        <v>19154</v>
      </c>
      <c r="W3950" s="1" t="s">
        <v>162</v>
      </c>
      <c r="X3950" s="1" t="s">
        <v>163</v>
      </c>
      <c r="Y3950" s="1" t="s">
        <v>1688</v>
      </c>
      <c r="Z3950" s="1" t="s">
        <v>165</v>
      </c>
      <c r="AA3950" s="1" t="s">
        <v>2391</v>
      </c>
      <c r="AB3950" s="1" t="s">
        <v>19073</v>
      </c>
      <c r="AE3950" s="2">
        <v>45724.55133101852</v>
      </c>
      <c r="AF3950" s="1" t="s">
        <v>77</v>
      </c>
      <c r="AH3950" s="1" t="s">
        <v>125</v>
      </c>
      <c r="AI3950" s="1" t="s">
        <v>58</v>
      </c>
      <c r="AJ3950" s="1" t="s">
        <v>80</v>
      </c>
      <c r="AK3950" s="1" t="s">
        <v>19155</v>
      </c>
      <c r="AL3950" s="1" t="s">
        <v>176</v>
      </c>
      <c r="AM3950" s="2">
        <v>45724.551655092589</v>
      </c>
      <c r="AN3950" s="1" t="s">
        <v>19156</v>
      </c>
      <c r="AO3950" s="1" t="s">
        <v>176</v>
      </c>
      <c r="AP3950" s="1">
        <v>5779386</v>
      </c>
      <c r="AQ3950" s="1" t="s">
        <v>83</v>
      </c>
      <c r="AR3950" s="2">
        <v>45725.801979166667</v>
      </c>
      <c r="AS3950" s="1" t="s">
        <v>84</v>
      </c>
      <c r="AT3950" s="2">
        <v>45725.5625</v>
      </c>
      <c r="AU3950" s="1" t="s">
        <v>85</v>
      </c>
      <c r="AV3950" s="1" t="s">
        <v>169</v>
      </c>
      <c r="AW3950" s="1" t="s">
        <v>170</v>
      </c>
      <c r="AX3950" s="1" t="s">
        <v>2588</v>
      </c>
      <c r="AZ3950" s="2">
        <v>45725.801979166667</v>
      </c>
      <c r="BB3950" s="1" t="s">
        <v>111</v>
      </c>
      <c r="BC3950" s="1" t="s">
        <v>112</v>
      </c>
      <c r="BD3950" s="1" t="s">
        <v>113</v>
      </c>
      <c r="BF3950" s="1" t="s">
        <v>657</v>
      </c>
    </row>
    <row r="3951" spans="1:58" x14ac:dyDescent="0.35">
      <c r="A3951" s="1">
        <v>3017217</v>
      </c>
      <c r="B3951" s="1" t="s">
        <v>223</v>
      </c>
      <c r="C3951" s="1">
        <v>45261201</v>
      </c>
      <c r="D3951" s="1">
        <v>339832529</v>
      </c>
      <c r="E3951" s="1" t="s">
        <v>59</v>
      </c>
      <c r="F3951" s="1" t="s">
        <v>60</v>
      </c>
      <c r="G3951" s="1" t="s">
        <v>224</v>
      </c>
      <c r="H3951" s="1" t="s">
        <v>19157</v>
      </c>
      <c r="I3951" s="1">
        <v>787027260</v>
      </c>
      <c r="J3951" s="1" t="s">
        <v>19158</v>
      </c>
      <c r="K3951" s="1">
        <v>17</v>
      </c>
      <c r="L3951" s="1" t="s">
        <v>64</v>
      </c>
      <c r="M3951" s="1" t="s">
        <v>65</v>
      </c>
      <c r="N3951" s="2">
        <v>45717.583333333336</v>
      </c>
      <c r="O3951" s="1" t="s">
        <v>497</v>
      </c>
      <c r="Q3951" s="1" t="s">
        <v>67</v>
      </c>
      <c r="R3951" s="2">
        <v>45722.719861111109</v>
      </c>
      <c r="S3951" s="1" t="s">
        <v>1762</v>
      </c>
      <c r="T3951" s="1" t="s">
        <v>69</v>
      </c>
      <c r="U3951" s="1" t="s">
        <v>1031</v>
      </c>
      <c r="V3951" s="1" t="s">
        <v>19159</v>
      </c>
      <c r="W3951" s="1" t="s">
        <v>725</v>
      </c>
      <c r="X3951" s="1" t="s">
        <v>726</v>
      </c>
      <c r="Y3951" s="1" t="s">
        <v>19121</v>
      </c>
      <c r="Z3951" s="1" t="s">
        <v>13869</v>
      </c>
      <c r="AA3951" s="1" t="s">
        <v>19122</v>
      </c>
      <c r="AB3951" s="1" t="s">
        <v>124</v>
      </c>
      <c r="AE3951" s="2">
        <v>45722.719872685186</v>
      </c>
      <c r="AF3951" s="1" t="s">
        <v>77</v>
      </c>
      <c r="AH3951" s="1" t="s">
        <v>125</v>
      </c>
      <c r="AI3951" s="1" t="s">
        <v>106</v>
      </c>
      <c r="AJ3951" s="1" t="s">
        <v>1212</v>
      </c>
      <c r="AK3951" s="1" t="s">
        <v>19160</v>
      </c>
      <c r="AL3951" s="1" t="s">
        <v>1762</v>
      </c>
      <c r="AM3951" s="2">
        <v>45722.719918981478</v>
      </c>
      <c r="AN3951" s="1" t="s">
        <v>19160</v>
      </c>
      <c r="AP3951" s="1">
        <v>5772879</v>
      </c>
      <c r="AQ3951" s="1" t="s">
        <v>83</v>
      </c>
      <c r="AR3951" s="2">
        <v>45723.673587962963</v>
      </c>
      <c r="AS3951" s="1" t="s">
        <v>84</v>
      </c>
      <c r="AT3951" s="2">
        <v>45724.333333333336</v>
      </c>
      <c r="AU3951" s="1" t="s">
        <v>85</v>
      </c>
      <c r="AV3951" s="1" t="s">
        <v>731</v>
      </c>
      <c r="AW3951" s="1" t="s">
        <v>732</v>
      </c>
      <c r="AX3951" s="1" t="s">
        <v>733</v>
      </c>
      <c r="AZ3951" s="2">
        <v>45723.673587962963</v>
      </c>
      <c r="BB3951" s="1" t="s">
        <v>2659</v>
      </c>
      <c r="BC3951" s="1" t="s">
        <v>1061</v>
      </c>
      <c r="BD3951" s="1" t="s">
        <v>2660</v>
      </c>
      <c r="BE3951" s="1" t="s">
        <v>19161</v>
      </c>
      <c r="BF3951" s="1" t="s">
        <v>993</v>
      </c>
    </row>
    <row r="3952" spans="1:58" x14ac:dyDescent="0.35">
      <c r="A3952" s="1">
        <v>3017218</v>
      </c>
      <c r="B3952" s="1" t="s">
        <v>58</v>
      </c>
      <c r="C3952" s="1">
        <v>43937521</v>
      </c>
      <c r="D3952" s="1">
        <v>338022999</v>
      </c>
      <c r="E3952" s="1" t="s">
        <v>59</v>
      </c>
      <c r="F3952" s="1" t="s">
        <v>60</v>
      </c>
      <c r="G3952" s="1" t="s">
        <v>19162</v>
      </c>
      <c r="H3952" s="1" t="s">
        <v>1218</v>
      </c>
      <c r="I3952" s="1">
        <v>773492205</v>
      </c>
      <c r="J3952" s="1" t="s">
        <v>19163</v>
      </c>
      <c r="K3952" s="1">
        <v>20</v>
      </c>
      <c r="L3952" s="1" t="s">
        <v>294</v>
      </c>
      <c r="M3952" s="1" t="s">
        <v>295</v>
      </c>
      <c r="N3952" s="2">
        <v>45524.41642361111</v>
      </c>
      <c r="O3952" s="1" t="s">
        <v>520</v>
      </c>
      <c r="Q3952" s="1" t="s">
        <v>67</v>
      </c>
      <c r="R3952" s="2">
        <v>45722.720659722225</v>
      </c>
      <c r="S3952" s="1" t="s">
        <v>7300</v>
      </c>
      <c r="T3952" s="1" t="s">
        <v>412</v>
      </c>
      <c r="U3952" s="1" t="s">
        <v>603</v>
      </c>
      <c r="V3952" s="1" t="s">
        <v>19164</v>
      </c>
      <c r="Y3952" s="1" t="s">
        <v>13032</v>
      </c>
      <c r="Z3952" s="1" t="s">
        <v>1507</v>
      </c>
      <c r="AA3952" s="1" t="s">
        <v>19165</v>
      </c>
      <c r="AB3952" s="1" t="s">
        <v>19166</v>
      </c>
      <c r="AE3952" s="2">
        <v>45722.72084490741</v>
      </c>
      <c r="AF3952" s="1" t="s">
        <v>417</v>
      </c>
      <c r="AG3952" s="1">
        <v>48</v>
      </c>
      <c r="AH3952" s="1" t="s">
        <v>125</v>
      </c>
      <c r="AI3952" s="1" t="s">
        <v>464</v>
      </c>
      <c r="AJ3952" s="1" t="s">
        <v>465</v>
      </c>
      <c r="AK3952" s="1" t="s">
        <v>19167</v>
      </c>
      <c r="AL3952" s="1" t="s">
        <v>7300</v>
      </c>
      <c r="AM3952" s="2">
        <v>45722.720891203702</v>
      </c>
      <c r="AO3952" s="1" t="s">
        <v>7300</v>
      </c>
      <c r="AP3952" s="1">
        <v>5772882</v>
      </c>
      <c r="AQ3952" s="1" t="s">
        <v>83</v>
      </c>
      <c r="AR3952" s="2">
        <v>45723.427037037036</v>
      </c>
      <c r="AS3952" s="1" t="s">
        <v>84</v>
      </c>
      <c r="AT3952" s="2">
        <v>45722.333333333336</v>
      </c>
      <c r="AU3952" s="1" t="s">
        <v>85</v>
      </c>
      <c r="AV3952" s="1" t="s">
        <v>1214</v>
      </c>
      <c r="AW3952" s="1" t="s">
        <v>1215</v>
      </c>
      <c r="AX3952" s="1" t="s">
        <v>2800</v>
      </c>
      <c r="AY3952" s="2">
        <v>45724.72084490741</v>
      </c>
      <c r="AZ3952" s="2">
        <v>45723.427037037036</v>
      </c>
      <c r="BA3952" s="1" t="s">
        <v>419</v>
      </c>
      <c r="BB3952" s="1" t="s">
        <v>152</v>
      </c>
      <c r="BC3952" s="1" t="s">
        <v>153</v>
      </c>
      <c r="BD3952" s="1" t="s">
        <v>154</v>
      </c>
      <c r="BE3952" s="1" t="s">
        <v>19168</v>
      </c>
      <c r="BF3952" s="1" t="s">
        <v>525</v>
      </c>
    </row>
    <row r="3953" spans="1:58" x14ac:dyDescent="0.35">
      <c r="A3953" s="1">
        <v>3017219</v>
      </c>
      <c r="B3953" s="1" t="s">
        <v>58</v>
      </c>
      <c r="C3953" s="1">
        <v>44890711</v>
      </c>
      <c r="D3953" s="1">
        <v>339891983</v>
      </c>
      <c r="E3953" s="1" t="s">
        <v>59</v>
      </c>
      <c r="F3953" s="1" t="s">
        <v>60</v>
      </c>
      <c r="G3953" s="1" t="s">
        <v>2242</v>
      </c>
      <c r="H3953" s="1" t="s">
        <v>8330</v>
      </c>
      <c r="I3953" s="1">
        <v>779909045</v>
      </c>
      <c r="J3953" s="1" t="s">
        <v>9828</v>
      </c>
      <c r="K3953" s="1">
        <v>13</v>
      </c>
      <c r="L3953" s="1" t="s">
        <v>64</v>
      </c>
      <c r="M3953" s="1" t="s">
        <v>65</v>
      </c>
      <c r="N3953" s="2">
        <v>45664.625</v>
      </c>
      <c r="O3953" s="1" t="s">
        <v>66</v>
      </c>
      <c r="Q3953" s="1" t="s">
        <v>67</v>
      </c>
      <c r="R3953" s="2">
        <v>45722.722060185188</v>
      </c>
      <c r="S3953" s="1" t="s">
        <v>1312</v>
      </c>
      <c r="T3953" s="1" t="s">
        <v>69</v>
      </c>
      <c r="U3953" s="1" t="s">
        <v>70</v>
      </c>
      <c r="V3953" s="1" t="s">
        <v>19169</v>
      </c>
      <c r="W3953" s="1" t="s">
        <v>3521</v>
      </c>
      <c r="X3953" s="1" t="s">
        <v>5679</v>
      </c>
      <c r="Y3953" s="1" t="s">
        <v>5680</v>
      </c>
      <c r="Z3953" s="1" t="s">
        <v>5681</v>
      </c>
      <c r="AA3953" s="1" t="s">
        <v>5682</v>
      </c>
      <c r="AB3953" s="1" t="s">
        <v>124</v>
      </c>
      <c r="AE3953" s="2">
        <v>45722.722071759257</v>
      </c>
      <c r="AF3953" s="1" t="s">
        <v>77</v>
      </c>
      <c r="AH3953" s="1" t="s">
        <v>125</v>
      </c>
      <c r="AI3953" s="1" t="s">
        <v>79</v>
      </c>
      <c r="AJ3953" s="1" t="s">
        <v>378</v>
      </c>
      <c r="AK3953" s="1" t="s">
        <v>19169</v>
      </c>
      <c r="AL3953" s="1" t="s">
        <v>1312</v>
      </c>
      <c r="AM3953" s="2">
        <v>45722.722094907411</v>
      </c>
      <c r="AN3953" s="1" t="s">
        <v>19169</v>
      </c>
      <c r="AP3953" s="1">
        <v>5772886</v>
      </c>
      <c r="AQ3953" s="1" t="s">
        <v>83</v>
      </c>
      <c r="AR3953" s="2">
        <v>45723.523460648146</v>
      </c>
      <c r="AS3953" s="1" t="s">
        <v>84</v>
      </c>
      <c r="AT3953" s="2">
        <v>45724.333333333336</v>
      </c>
      <c r="AU3953" s="1" t="s">
        <v>85</v>
      </c>
      <c r="AV3953" s="1" t="s">
        <v>5684</v>
      </c>
      <c r="AW3953" s="1" t="s">
        <v>5685</v>
      </c>
      <c r="AX3953" s="1" t="s">
        <v>5686</v>
      </c>
      <c r="AZ3953" s="2">
        <v>45723.523460648146</v>
      </c>
      <c r="BB3953" s="1" t="s">
        <v>765</v>
      </c>
      <c r="BC3953" s="1" t="s">
        <v>766</v>
      </c>
      <c r="BD3953" s="1" t="s">
        <v>767</v>
      </c>
      <c r="BE3953" s="1" t="s">
        <v>19170</v>
      </c>
      <c r="BF3953" s="1" t="s">
        <v>15708</v>
      </c>
    </row>
    <row r="3954" spans="1:58" x14ac:dyDescent="0.35">
      <c r="A3954" s="1">
        <v>3017220</v>
      </c>
      <c r="B3954" s="1" t="s">
        <v>58</v>
      </c>
      <c r="C3954" s="1">
        <v>36290231</v>
      </c>
      <c r="D3954" s="1">
        <v>338676217</v>
      </c>
      <c r="E3954" s="1" t="s">
        <v>59</v>
      </c>
      <c r="F3954" s="1" t="s">
        <v>60</v>
      </c>
      <c r="G3954" s="1" t="s">
        <v>1204</v>
      </c>
      <c r="H3954" s="1" t="s">
        <v>2054</v>
      </c>
      <c r="I3954" s="1">
        <v>773169244</v>
      </c>
      <c r="J3954" s="1" t="s">
        <v>3718</v>
      </c>
      <c r="K3954" s="1">
        <v>12</v>
      </c>
      <c r="L3954" s="1" t="s">
        <v>64</v>
      </c>
      <c r="M3954" s="1" t="s">
        <v>65</v>
      </c>
      <c r="N3954" s="2">
        <v>44805</v>
      </c>
      <c r="O3954" s="1" t="s">
        <v>180</v>
      </c>
      <c r="Q3954" s="1" t="s">
        <v>67</v>
      </c>
      <c r="R3954" s="2">
        <v>45722.722662037035</v>
      </c>
      <c r="S3954" s="1" t="s">
        <v>12309</v>
      </c>
      <c r="T3954" s="1" t="s">
        <v>69</v>
      </c>
      <c r="U3954" s="1" t="s">
        <v>70</v>
      </c>
      <c r="V3954" s="1" t="s">
        <v>19171</v>
      </c>
      <c r="Y3954" s="1" t="s">
        <v>11882</v>
      </c>
      <c r="Z3954" s="1" t="s">
        <v>685</v>
      </c>
      <c r="AA3954" s="1" t="s">
        <v>1379</v>
      </c>
      <c r="AB3954" s="1" t="s">
        <v>1379</v>
      </c>
      <c r="AE3954" s="2">
        <v>45722.722673611112</v>
      </c>
      <c r="AF3954" s="1" t="s">
        <v>77</v>
      </c>
      <c r="AH3954" s="1" t="s">
        <v>125</v>
      </c>
      <c r="AI3954" s="1" t="s">
        <v>79</v>
      </c>
      <c r="AJ3954" s="1" t="s">
        <v>283</v>
      </c>
      <c r="AK3954" s="1" t="s">
        <v>19171</v>
      </c>
      <c r="AL3954" s="1" t="s">
        <v>12309</v>
      </c>
      <c r="AM3954" s="2">
        <v>45722.722731481481</v>
      </c>
      <c r="AN3954" s="1" t="s">
        <v>19171</v>
      </c>
      <c r="AP3954" s="1">
        <v>5772890</v>
      </c>
      <c r="AQ3954" s="1" t="s">
        <v>83</v>
      </c>
      <c r="AR3954" s="2">
        <v>45723.62164351852</v>
      </c>
      <c r="AS3954" s="1" t="s">
        <v>84</v>
      </c>
      <c r="AT3954" s="2">
        <v>45724.340277777781</v>
      </c>
      <c r="AU3954" s="1" t="s">
        <v>85</v>
      </c>
      <c r="AV3954" s="1" t="s">
        <v>2382</v>
      </c>
      <c r="AW3954" s="1" t="s">
        <v>2383</v>
      </c>
      <c r="AX3954" s="1" t="s">
        <v>2384</v>
      </c>
      <c r="AZ3954" s="2">
        <v>45723.62164351852</v>
      </c>
      <c r="BB3954" s="1" t="s">
        <v>1003</v>
      </c>
      <c r="BC3954" s="1" t="s">
        <v>595</v>
      </c>
      <c r="BD3954" s="1" t="s">
        <v>1004</v>
      </c>
      <c r="BE3954" s="1" t="s">
        <v>19172</v>
      </c>
      <c r="BF3954" s="1" t="s">
        <v>1439</v>
      </c>
    </row>
    <row r="3955" spans="1:58" x14ac:dyDescent="0.35">
      <c r="A3955" s="1">
        <v>3017221</v>
      </c>
      <c r="B3955" s="1" t="s">
        <v>5622</v>
      </c>
      <c r="C3955" s="1">
        <v>34868741</v>
      </c>
      <c r="D3955" s="1">
        <v>339531213</v>
      </c>
      <c r="E3955" s="1" t="s">
        <v>59</v>
      </c>
      <c r="F3955" s="1" t="s">
        <v>60</v>
      </c>
      <c r="G3955" s="1" t="s">
        <v>19173</v>
      </c>
      <c r="H3955" s="1" t="s">
        <v>19174</v>
      </c>
      <c r="I3955" s="1">
        <v>776175317</v>
      </c>
      <c r="J3955" s="1" t="s">
        <v>19175</v>
      </c>
      <c r="K3955" s="1">
        <v>20</v>
      </c>
      <c r="L3955" s="1" t="s">
        <v>294</v>
      </c>
      <c r="M3955" s="1" t="s">
        <v>295</v>
      </c>
      <c r="N3955" s="2">
        <v>43278.697916666664</v>
      </c>
      <c r="O3955" s="1" t="s">
        <v>6160</v>
      </c>
      <c r="Q3955" s="1" t="s">
        <v>67</v>
      </c>
      <c r="R3955" s="2">
        <v>45722.723194444443</v>
      </c>
      <c r="S3955" s="1" t="s">
        <v>1394</v>
      </c>
      <c r="T3955" s="1" t="s">
        <v>412</v>
      </c>
      <c r="U3955" s="1" t="s">
        <v>101</v>
      </c>
      <c r="V3955" s="1" t="s">
        <v>19176</v>
      </c>
      <c r="W3955" s="1" t="s">
        <v>263</v>
      </c>
      <c r="X3955" s="1" t="s">
        <v>263</v>
      </c>
      <c r="Y3955" s="1" t="s">
        <v>103</v>
      </c>
      <c r="Z3955" s="1" t="s">
        <v>104</v>
      </c>
      <c r="AA3955" s="1" t="s">
        <v>673</v>
      </c>
      <c r="AB3955" s="1" t="s">
        <v>124</v>
      </c>
      <c r="AE3955" s="2">
        <v>45722.72347222222</v>
      </c>
      <c r="AF3955" s="1" t="s">
        <v>77</v>
      </c>
      <c r="AH3955" s="1" t="s">
        <v>125</v>
      </c>
      <c r="AI3955" s="1" t="s">
        <v>464</v>
      </c>
      <c r="AJ3955" s="1" t="s">
        <v>465</v>
      </c>
      <c r="AK3955" s="1" t="s">
        <v>12237</v>
      </c>
      <c r="AL3955" s="1" t="s">
        <v>1394</v>
      </c>
      <c r="AM3955" s="2">
        <v>45722.723506944443</v>
      </c>
      <c r="AO3955" s="1" t="s">
        <v>1394</v>
      </c>
      <c r="AP3955" s="1">
        <v>5772892</v>
      </c>
      <c r="AQ3955" s="1" t="s">
        <v>83</v>
      </c>
      <c r="AR3955" s="2">
        <v>45723.521898148145</v>
      </c>
      <c r="AS3955" s="1" t="s">
        <v>84</v>
      </c>
      <c r="AT3955" s="2">
        <v>45722.333333333336</v>
      </c>
      <c r="AU3955" s="1" t="s">
        <v>85</v>
      </c>
      <c r="AV3955" s="1" t="s">
        <v>108</v>
      </c>
      <c r="AW3955" s="1" t="s">
        <v>109</v>
      </c>
      <c r="AX3955" s="1" t="s">
        <v>110</v>
      </c>
      <c r="AZ3955" s="2">
        <v>45723.521898148145</v>
      </c>
      <c r="BB3955" s="1" t="s">
        <v>703</v>
      </c>
      <c r="BC3955" s="1" t="s">
        <v>677</v>
      </c>
      <c r="BD3955" s="1" t="s">
        <v>704</v>
      </c>
      <c r="BE3955" s="1" t="s">
        <v>17009</v>
      </c>
      <c r="BF3955" s="1" t="s">
        <v>115</v>
      </c>
    </row>
    <row r="3956" spans="1:58" x14ac:dyDescent="0.35">
      <c r="A3956" s="1">
        <v>3017222</v>
      </c>
      <c r="B3956" s="1" t="s">
        <v>58</v>
      </c>
      <c r="C3956" s="1">
        <v>336081</v>
      </c>
      <c r="D3956" s="1">
        <v>338435426</v>
      </c>
      <c r="E3956" s="1" t="s">
        <v>59</v>
      </c>
      <c r="F3956" s="1" t="s">
        <v>60</v>
      </c>
      <c r="G3956" s="1" t="s">
        <v>4029</v>
      </c>
      <c r="H3956" s="1" t="s">
        <v>4272</v>
      </c>
      <c r="I3956" s="1" t="s">
        <v>19177</v>
      </c>
      <c r="J3956" s="1">
        <v>776412939</v>
      </c>
      <c r="K3956" s="1">
        <v>12</v>
      </c>
      <c r="L3956" s="1" t="s">
        <v>64</v>
      </c>
      <c r="M3956" s="1" t="s">
        <v>65</v>
      </c>
      <c r="N3956" s="2">
        <v>45686.666666666664</v>
      </c>
      <c r="O3956" s="1" t="s">
        <v>66</v>
      </c>
      <c r="Q3956" s="1" t="s">
        <v>67</v>
      </c>
      <c r="R3956" s="2">
        <v>45722.724236111113</v>
      </c>
      <c r="S3956" s="1" t="s">
        <v>3993</v>
      </c>
      <c r="T3956" s="1" t="s">
        <v>69</v>
      </c>
      <c r="U3956" s="1" t="s">
        <v>70</v>
      </c>
      <c r="V3956" s="1" t="s">
        <v>19178</v>
      </c>
      <c r="Y3956" s="1" t="s">
        <v>9226</v>
      </c>
      <c r="Z3956" s="1" t="s">
        <v>75</v>
      </c>
      <c r="AA3956" s="1" t="s">
        <v>2713</v>
      </c>
      <c r="AB3956" s="1" t="s">
        <v>124</v>
      </c>
      <c r="AE3956" s="2">
        <v>45722.724259259259</v>
      </c>
      <c r="AF3956" s="1" t="s">
        <v>77</v>
      </c>
      <c r="AH3956" s="1" t="s">
        <v>125</v>
      </c>
      <c r="AI3956" s="1" t="s">
        <v>79</v>
      </c>
      <c r="AJ3956" s="1" t="s">
        <v>378</v>
      </c>
      <c r="AK3956" s="1" t="s">
        <v>19179</v>
      </c>
      <c r="AL3956" s="1" t="s">
        <v>3993</v>
      </c>
      <c r="AM3956" s="2">
        <v>45722.724305555559</v>
      </c>
      <c r="AN3956" s="1" t="s">
        <v>19179</v>
      </c>
      <c r="AP3956" s="1">
        <v>5772894</v>
      </c>
      <c r="AQ3956" s="1" t="s">
        <v>83</v>
      </c>
      <c r="AR3956" s="2">
        <v>45723.699861111112</v>
      </c>
      <c r="AS3956" s="1" t="s">
        <v>84</v>
      </c>
      <c r="AT3956" s="2">
        <v>45724.333333333336</v>
      </c>
      <c r="AU3956" s="1" t="s">
        <v>85</v>
      </c>
      <c r="AV3956" s="1" t="s">
        <v>480</v>
      </c>
      <c r="AW3956" s="1" t="s">
        <v>481</v>
      </c>
      <c r="AX3956" s="1" t="s">
        <v>2514</v>
      </c>
      <c r="AZ3956" s="2">
        <v>45723.699861111112</v>
      </c>
      <c r="BB3956" s="1" t="s">
        <v>902</v>
      </c>
      <c r="BC3956" s="1" t="s">
        <v>903</v>
      </c>
      <c r="BD3956" s="1" t="s">
        <v>904</v>
      </c>
      <c r="BE3956" s="1" t="s">
        <v>19180</v>
      </c>
      <c r="BF3956" s="1" t="s">
        <v>313</v>
      </c>
    </row>
    <row r="3957" spans="1:58" x14ac:dyDescent="0.35">
      <c r="A3957" s="1">
        <v>3017223</v>
      </c>
      <c r="B3957" s="1" t="s">
        <v>58</v>
      </c>
      <c r="C3957" s="1">
        <v>39914031</v>
      </c>
      <c r="D3957" s="1">
        <v>338678930</v>
      </c>
      <c r="E3957" s="1" t="s">
        <v>59</v>
      </c>
      <c r="F3957" s="1" t="s">
        <v>60</v>
      </c>
      <c r="G3957" s="1" t="s">
        <v>19181</v>
      </c>
      <c r="I3957" s="1">
        <v>773824147</v>
      </c>
      <c r="J3957" s="1" t="s">
        <v>330</v>
      </c>
      <c r="K3957" s="1">
        <v>12</v>
      </c>
      <c r="L3957" s="1" t="s">
        <v>64</v>
      </c>
      <c r="M3957" s="1" t="s">
        <v>65</v>
      </c>
      <c r="N3957" s="2">
        <v>45073.833333333336</v>
      </c>
      <c r="O3957" s="1" t="s">
        <v>66</v>
      </c>
      <c r="Q3957" s="1" t="s">
        <v>67</v>
      </c>
      <c r="R3957" s="2">
        <v>45722.725671296299</v>
      </c>
      <c r="S3957" s="1" t="s">
        <v>3349</v>
      </c>
      <c r="T3957" s="1" t="s">
        <v>69</v>
      </c>
      <c r="U3957" s="1" t="s">
        <v>70</v>
      </c>
      <c r="V3957" s="1" t="s">
        <v>19182</v>
      </c>
      <c r="W3957" s="1" t="s">
        <v>214</v>
      </c>
      <c r="X3957" s="1" t="s">
        <v>319</v>
      </c>
      <c r="Y3957" s="1" t="s">
        <v>3289</v>
      </c>
      <c r="Z3957" s="1" t="s">
        <v>477</v>
      </c>
      <c r="AA3957" s="1" t="s">
        <v>500</v>
      </c>
      <c r="AB3957" s="1" t="s">
        <v>500</v>
      </c>
      <c r="AE3957" s="2">
        <v>45723.677523148152</v>
      </c>
      <c r="AF3957" s="1" t="s">
        <v>77</v>
      </c>
      <c r="AH3957" s="1" t="s">
        <v>125</v>
      </c>
      <c r="AI3957" s="1" t="s">
        <v>58</v>
      </c>
      <c r="AJ3957" s="1" t="s">
        <v>80</v>
      </c>
      <c r="AK3957" s="1" t="s">
        <v>19183</v>
      </c>
      <c r="AL3957" s="1" t="s">
        <v>325</v>
      </c>
      <c r="AM3957" s="2">
        <v>45723.677685185183</v>
      </c>
      <c r="AN3957" s="1" t="s">
        <v>19183</v>
      </c>
      <c r="AO3957" s="1" t="s">
        <v>325</v>
      </c>
      <c r="AP3957" s="1">
        <v>5776571</v>
      </c>
      <c r="AQ3957" s="1" t="s">
        <v>83</v>
      </c>
      <c r="AR3957" s="2">
        <v>45724.593819444446</v>
      </c>
      <c r="AS3957" s="1" t="s">
        <v>84</v>
      </c>
      <c r="AT3957" s="2">
        <v>45723.5625</v>
      </c>
      <c r="AU3957" s="1" t="s">
        <v>85</v>
      </c>
      <c r="AV3957" s="1" t="s">
        <v>251</v>
      </c>
      <c r="AW3957" s="1" t="s">
        <v>252</v>
      </c>
      <c r="AX3957" s="1" t="s">
        <v>253</v>
      </c>
      <c r="AZ3957" s="2">
        <v>45724.593819444446</v>
      </c>
      <c r="BB3957" s="1" t="s">
        <v>254</v>
      </c>
      <c r="BC3957" s="1" t="s">
        <v>255</v>
      </c>
      <c r="BD3957" s="1" t="s">
        <v>256</v>
      </c>
      <c r="BE3957" s="1" t="s">
        <v>17117</v>
      </c>
      <c r="BF3957" s="1" t="s">
        <v>598</v>
      </c>
    </row>
    <row r="3958" spans="1:58" x14ac:dyDescent="0.35">
      <c r="A3958" s="1">
        <v>3017224</v>
      </c>
      <c r="B3958" s="1" t="s">
        <v>58</v>
      </c>
      <c r="C3958" s="1">
        <v>35073541</v>
      </c>
      <c r="D3958" s="1">
        <v>338772102</v>
      </c>
      <c r="E3958" s="1" t="s">
        <v>59</v>
      </c>
      <c r="F3958" s="1" t="s">
        <v>60</v>
      </c>
      <c r="G3958" s="1" t="s">
        <v>3408</v>
      </c>
      <c r="H3958" s="1" t="s">
        <v>19184</v>
      </c>
      <c r="I3958" s="1">
        <v>777793940</v>
      </c>
      <c r="J3958" s="1" t="s">
        <v>3410</v>
      </c>
      <c r="K3958" s="1">
        <v>23</v>
      </c>
      <c r="L3958" s="1" t="s">
        <v>64</v>
      </c>
      <c r="M3958" s="1" t="s">
        <v>65</v>
      </c>
      <c r="N3958" s="2">
        <v>45564.617372685185</v>
      </c>
      <c r="O3958" s="1" t="s">
        <v>353</v>
      </c>
      <c r="Q3958" s="1" t="s">
        <v>67</v>
      </c>
      <c r="R3958" s="2">
        <v>45722.726782407408</v>
      </c>
      <c r="S3958" s="1" t="s">
        <v>6761</v>
      </c>
      <c r="T3958" s="1" t="s">
        <v>1021</v>
      </c>
      <c r="U3958" s="1" t="s">
        <v>723</v>
      </c>
      <c r="V3958" s="1" t="s">
        <v>19185</v>
      </c>
      <c r="W3958" s="1" t="s">
        <v>162</v>
      </c>
      <c r="X3958" s="1" t="s">
        <v>163</v>
      </c>
      <c r="Y3958" s="1" t="s">
        <v>19186</v>
      </c>
      <c r="Z3958" s="1" t="s">
        <v>165</v>
      </c>
      <c r="AA3958" s="1" t="s">
        <v>16193</v>
      </c>
      <c r="AB3958" s="1" t="s">
        <v>16193</v>
      </c>
      <c r="AE3958" s="2">
        <v>45722.726793981485</v>
      </c>
      <c r="AF3958" s="1" t="s">
        <v>77</v>
      </c>
      <c r="AH3958" s="1" t="s">
        <v>78</v>
      </c>
      <c r="AI3958" s="1" t="s">
        <v>79</v>
      </c>
      <c r="AJ3958" s="1" t="s">
        <v>283</v>
      </c>
      <c r="AK3958" s="1" t="s">
        <v>7310</v>
      </c>
      <c r="AL3958" s="1" t="s">
        <v>6761</v>
      </c>
      <c r="AM3958" s="2">
        <v>45722.726840277777</v>
      </c>
      <c r="AN3958" s="1" t="s">
        <v>7310</v>
      </c>
      <c r="AP3958" s="1">
        <v>5772900</v>
      </c>
      <c r="AQ3958" s="1" t="s">
        <v>83</v>
      </c>
      <c r="AR3958" s="2">
        <v>45723.540069444447</v>
      </c>
      <c r="AS3958" s="1" t="s">
        <v>84</v>
      </c>
      <c r="AT3958" s="2">
        <v>45724.333333333336</v>
      </c>
      <c r="AU3958" s="1" t="s">
        <v>85</v>
      </c>
      <c r="AV3958" s="1" t="s">
        <v>169</v>
      </c>
      <c r="AW3958" s="1" t="s">
        <v>170</v>
      </c>
      <c r="AX3958" s="1" t="s">
        <v>171</v>
      </c>
      <c r="AZ3958" s="2">
        <v>45723.540069444447</v>
      </c>
      <c r="BB3958" s="1" t="s">
        <v>1129</v>
      </c>
      <c r="BC3958" s="1" t="s">
        <v>1130</v>
      </c>
      <c r="BD3958" s="1" t="s">
        <v>815</v>
      </c>
      <c r="BE3958" s="1" t="s">
        <v>19187</v>
      </c>
      <c r="BF3958" s="1" t="s">
        <v>176</v>
      </c>
    </row>
    <row r="3959" spans="1:58" x14ac:dyDescent="0.35">
      <c r="A3959" s="1">
        <v>3017225</v>
      </c>
      <c r="B3959" s="1" t="s">
        <v>58</v>
      </c>
      <c r="C3959" s="1">
        <v>34127581</v>
      </c>
      <c r="D3959" s="1">
        <v>339578859</v>
      </c>
      <c r="E3959" s="1" t="s">
        <v>59</v>
      </c>
      <c r="F3959" s="1" t="s">
        <v>60</v>
      </c>
      <c r="G3959" s="1" t="s">
        <v>19188</v>
      </c>
      <c r="H3959" s="1" t="s">
        <v>19189</v>
      </c>
      <c r="I3959" s="1">
        <v>771276826</v>
      </c>
      <c r="J3959" s="1" t="s">
        <v>19190</v>
      </c>
      <c r="K3959" s="1">
        <v>14</v>
      </c>
      <c r="L3959" s="1" t="s">
        <v>64</v>
      </c>
      <c r="M3959" s="1" t="s">
        <v>65</v>
      </c>
      <c r="N3959" s="2">
        <v>44805</v>
      </c>
      <c r="O3959" s="1" t="s">
        <v>353</v>
      </c>
      <c r="Q3959" s="1" t="s">
        <v>67</v>
      </c>
      <c r="R3959" s="2">
        <v>45722.727696759262</v>
      </c>
      <c r="S3959" s="1" t="s">
        <v>1418</v>
      </c>
      <c r="T3959" s="1" t="s">
        <v>1021</v>
      </c>
      <c r="U3959" s="1" t="s">
        <v>101</v>
      </c>
      <c r="V3959" s="1" t="s">
        <v>19191</v>
      </c>
      <c r="W3959" s="1" t="s">
        <v>263</v>
      </c>
      <c r="X3959" s="1" t="s">
        <v>840</v>
      </c>
      <c r="Y3959" s="1" t="s">
        <v>11230</v>
      </c>
      <c r="Z3959" s="1" t="s">
        <v>841</v>
      </c>
      <c r="AA3959" s="1" t="s">
        <v>7296</v>
      </c>
      <c r="AB3959" s="1" t="s">
        <v>124</v>
      </c>
      <c r="AE3959" s="2">
        <v>45722.727708333332</v>
      </c>
      <c r="AF3959" s="1" t="s">
        <v>77</v>
      </c>
      <c r="AH3959" s="1" t="s">
        <v>125</v>
      </c>
      <c r="AI3959" s="1" t="s">
        <v>79</v>
      </c>
      <c r="AJ3959" s="1" t="s">
        <v>283</v>
      </c>
      <c r="AK3959" s="1" t="s">
        <v>1423</v>
      </c>
      <c r="AL3959" s="1" t="s">
        <v>1418</v>
      </c>
      <c r="AM3959" s="2">
        <v>45722.727766203701</v>
      </c>
      <c r="AN3959" s="1" t="s">
        <v>1423</v>
      </c>
      <c r="AP3959" s="1">
        <v>5772903</v>
      </c>
      <c r="AQ3959" s="1" t="s">
        <v>83</v>
      </c>
      <c r="AR3959" s="2">
        <v>45723.769606481481</v>
      </c>
      <c r="AS3959" s="1" t="s">
        <v>84</v>
      </c>
      <c r="AT3959" s="2">
        <v>45724.333333333336</v>
      </c>
      <c r="AU3959" s="1" t="s">
        <v>85</v>
      </c>
      <c r="AV3959" s="1" t="s">
        <v>1328</v>
      </c>
      <c r="AW3959" s="1" t="s">
        <v>1329</v>
      </c>
      <c r="AX3959" s="1" t="s">
        <v>2883</v>
      </c>
      <c r="AZ3959" s="2">
        <v>45723.769606481481</v>
      </c>
      <c r="BB3959" s="1" t="s">
        <v>1225</v>
      </c>
      <c r="BC3959" s="1" t="s">
        <v>814</v>
      </c>
      <c r="BD3959" s="1" t="s">
        <v>815</v>
      </c>
      <c r="BE3959" s="1" t="s">
        <v>19192</v>
      </c>
      <c r="BF3959" s="1" t="s">
        <v>1365</v>
      </c>
    </row>
    <row r="3960" spans="1:58" x14ac:dyDescent="0.35">
      <c r="A3960" s="1">
        <v>3017226</v>
      </c>
      <c r="B3960" s="1" t="s">
        <v>58</v>
      </c>
      <c r="C3960" s="1">
        <v>2349821</v>
      </c>
      <c r="D3960" s="1">
        <v>338715302</v>
      </c>
      <c r="E3960" s="1" t="s">
        <v>59</v>
      </c>
      <c r="F3960" s="1" t="s">
        <v>60</v>
      </c>
      <c r="G3960" s="1" t="s">
        <v>12158</v>
      </c>
      <c r="H3960" s="1" t="s">
        <v>315</v>
      </c>
      <c r="I3960" s="1">
        <v>776492911</v>
      </c>
      <c r="J3960" s="1" t="s">
        <v>12160</v>
      </c>
      <c r="K3960" s="1">
        <v>13</v>
      </c>
      <c r="L3960" s="1" t="s">
        <v>244</v>
      </c>
      <c r="M3960" s="1" t="s">
        <v>65</v>
      </c>
      <c r="N3960" s="2">
        <v>44841.759722222225</v>
      </c>
      <c r="O3960" s="1" t="s">
        <v>180</v>
      </c>
      <c r="Q3960" s="1" t="s">
        <v>67</v>
      </c>
      <c r="R3960" s="2">
        <v>45722.72828703704</v>
      </c>
      <c r="S3960" s="1" t="s">
        <v>4136</v>
      </c>
      <c r="T3960" s="1" t="s">
        <v>69</v>
      </c>
      <c r="U3960" s="1" t="s">
        <v>723</v>
      </c>
      <c r="V3960" s="1" t="s">
        <v>19193</v>
      </c>
      <c r="Y3960" s="1" t="s">
        <v>7826</v>
      </c>
      <c r="Z3960" s="1" t="s">
        <v>1476</v>
      </c>
      <c r="AA3960" s="1" t="s">
        <v>19194</v>
      </c>
      <c r="AB3960" s="1" t="s">
        <v>19194</v>
      </c>
      <c r="AC3960" s="1" t="s">
        <v>19195</v>
      </c>
      <c r="AE3960" s="2">
        <v>45722.728298611109</v>
      </c>
      <c r="AF3960" s="1" t="s">
        <v>77</v>
      </c>
      <c r="AH3960" s="1" t="s">
        <v>78</v>
      </c>
      <c r="AI3960" s="1" t="s">
        <v>79</v>
      </c>
      <c r="AJ3960" s="1" t="s">
        <v>454</v>
      </c>
      <c r="AK3960" s="1" t="s">
        <v>1423</v>
      </c>
      <c r="AL3960" s="1" t="s">
        <v>4136</v>
      </c>
      <c r="AM3960" s="2">
        <v>45722.728333333333</v>
      </c>
      <c r="AN3960" s="1" t="s">
        <v>1423</v>
      </c>
      <c r="AP3960" s="1">
        <v>5772906</v>
      </c>
      <c r="AQ3960" s="1" t="s">
        <v>83</v>
      </c>
      <c r="AR3960" s="2">
        <v>45723.448703703703</v>
      </c>
      <c r="AS3960" s="1" t="s">
        <v>84</v>
      </c>
      <c r="AT3960" s="2">
        <v>45724.333333333336</v>
      </c>
      <c r="AU3960" s="1" t="s">
        <v>85</v>
      </c>
      <c r="AV3960" s="1" t="s">
        <v>947</v>
      </c>
      <c r="AW3960" s="1" t="s">
        <v>948</v>
      </c>
      <c r="AX3960" s="1" t="s">
        <v>16379</v>
      </c>
      <c r="AZ3960" s="2">
        <v>45723.448703703703</v>
      </c>
      <c r="BB3960" s="1" t="s">
        <v>3226</v>
      </c>
      <c r="BC3960" s="1" t="s">
        <v>3227</v>
      </c>
      <c r="BD3960" s="1" t="s">
        <v>767</v>
      </c>
      <c r="BE3960" s="1" t="s">
        <v>19196</v>
      </c>
      <c r="BF3960" s="1" t="s">
        <v>3229</v>
      </c>
    </row>
    <row r="3961" spans="1:58" x14ac:dyDescent="0.35">
      <c r="A3961" s="1">
        <v>3017227</v>
      </c>
      <c r="B3961" s="1" t="s">
        <v>58</v>
      </c>
      <c r="C3961" s="1">
        <v>31464211</v>
      </c>
      <c r="D3961" s="1">
        <v>338027911</v>
      </c>
      <c r="E3961" s="1" t="s">
        <v>59</v>
      </c>
      <c r="F3961" s="1" t="s">
        <v>60</v>
      </c>
      <c r="G3961" s="1" t="s">
        <v>1286</v>
      </c>
      <c r="H3961" s="1" t="s">
        <v>1274</v>
      </c>
      <c r="I3961" s="1">
        <v>776522649</v>
      </c>
      <c r="J3961" s="1">
        <v>776522649</v>
      </c>
      <c r="K3961" s="1">
        <v>19</v>
      </c>
      <c r="L3961" s="1" t="s">
        <v>64</v>
      </c>
      <c r="M3961" s="1" t="s">
        <v>65</v>
      </c>
      <c r="N3961" s="2">
        <v>45364.780636574076</v>
      </c>
      <c r="O3961" s="1" t="s">
        <v>66</v>
      </c>
      <c r="Q3961" s="1" t="s">
        <v>67</v>
      </c>
      <c r="R3961" s="2">
        <v>45722.729791666665</v>
      </c>
      <c r="S3961" s="1" t="s">
        <v>12724</v>
      </c>
      <c r="T3961" s="1" t="s">
        <v>69</v>
      </c>
      <c r="U3961" s="1" t="s">
        <v>70</v>
      </c>
      <c r="V3961" s="1" t="s">
        <v>19197</v>
      </c>
      <c r="Y3961" s="1" t="s">
        <v>10741</v>
      </c>
      <c r="Z3961" s="1" t="s">
        <v>2773</v>
      </c>
      <c r="AA3961" s="1" t="s">
        <v>2773</v>
      </c>
      <c r="AB3961" s="1" t="s">
        <v>19198</v>
      </c>
      <c r="AC3961" s="1" t="s">
        <v>19199</v>
      </c>
      <c r="AE3961" s="2">
        <v>45722.729803240742</v>
      </c>
      <c r="AF3961" s="1" t="s">
        <v>77</v>
      </c>
      <c r="AH3961" s="1" t="s">
        <v>125</v>
      </c>
      <c r="AI3961" s="1" t="s">
        <v>79</v>
      </c>
      <c r="AJ3961" s="1" t="s">
        <v>283</v>
      </c>
      <c r="AK3961" s="1" t="s">
        <v>19197</v>
      </c>
      <c r="AL3961" s="1" t="s">
        <v>12724</v>
      </c>
      <c r="AM3961" s="2">
        <v>45722.729837962965</v>
      </c>
      <c r="AN3961" s="1" t="s">
        <v>19197</v>
      </c>
      <c r="AP3961" s="1">
        <v>5772908</v>
      </c>
      <c r="AQ3961" s="1" t="s">
        <v>83</v>
      </c>
      <c r="AR3961" s="2">
        <v>45722.866412037038</v>
      </c>
      <c r="AS3961" s="1" t="s">
        <v>84</v>
      </c>
      <c r="AT3961" s="2">
        <v>45724.333333333336</v>
      </c>
      <c r="AU3961" s="1" t="s">
        <v>85</v>
      </c>
      <c r="AV3961" s="1" t="s">
        <v>1957</v>
      </c>
      <c r="AW3961" s="1" t="s">
        <v>1958</v>
      </c>
      <c r="AX3961" s="1" t="s">
        <v>4027</v>
      </c>
      <c r="AZ3961" s="2">
        <v>45722.866412037038</v>
      </c>
      <c r="BB3961" s="1" t="s">
        <v>17327</v>
      </c>
      <c r="BC3961" s="1" t="s">
        <v>17328</v>
      </c>
      <c r="BD3961" s="1" t="s">
        <v>10204</v>
      </c>
      <c r="BE3961" s="1" t="s">
        <v>16396</v>
      </c>
      <c r="BF3961" s="1" t="s">
        <v>204</v>
      </c>
    </row>
    <row r="3962" spans="1:58" x14ac:dyDescent="0.35">
      <c r="A3962" s="1">
        <v>3017228</v>
      </c>
      <c r="B3962" s="1" t="s">
        <v>58</v>
      </c>
      <c r="C3962" s="1">
        <v>40464361</v>
      </c>
      <c r="D3962" s="1">
        <v>338584401</v>
      </c>
      <c r="E3962" s="1" t="s">
        <v>59</v>
      </c>
      <c r="F3962" s="1" t="s">
        <v>60</v>
      </c>
      <c r="G3962" s="1" t="s">
        <v>116</v>
      </c>
      <c r="H3962" s="1" t="s">
        <v>315</v>
      </c>
      <c r="I3962" s="1">
        <v>779485251</v>
      </c>
      <c r="J3962" s="1" t="s">
        <v>293</v>
      </c>
      <c r="K3962" s="1">
        <v>13</v>
      </c>
      <c r="L3962" s="1" t="s">
        <v>64</v>
      </c>
      <c r="M3962" s="1" t="s">
        <v>65</v>
      </c>
      <c r="N3962" s="2">
        <v>44995.608124999999</v>
      </c>
      <c r="O3962" s="1" t="s">
        <v>66</v>
      </c>
      <c r="Q3962" s="1" t="s">
        <v>67</v>
      </c>
      <c r="R3962" s="2">
        <v>45722.73164351852</v>
      </c>
      <c r="S3962" s="1" t="s">
        <v>7939</v>
      </c>
      <c r="T3962" s="1" t="s">
        <v>69</v>
      </c>
      <c r="U3962" s="1" t="s">
        <v>723</v>
      </c>
      <c r="V3962" s="1" t="s">
        <v>19200</v>
      </c>
      <c r="Y3962" s="1" t="s">
        <v>3242</v>
      </c>
      <c r="Z3962" s="1" t="s">
        <v>2851</v>
      </c>
      <c r="AA3962" s="1" t="s">
        <v>5064</v>
      </c>
      <c r="AB3962" s="1" t="s">
        <v>124</v>
      </c>
      <c r="AE3962" s="2">
        <v>45722.73165509259</v>
      </c>
      <c r="AF3962" s="1" t="s">
        <v>77</v>
      </c>
      <c r="AH3962" s="1" t="s">
        <v>125</v>
      </c>
      <c r="AI3962" s="1" t="s">
        <v>79</v>
      </c>
      <c r="AJ3962" s="1" t="s">
        <v>283</v>
      </c>
      <c r="AK3962" s="1" t="s">
        <v>19201</v>
      </c>
      <c r="AL3962" s="1" t="s">
        <v>7939</v>
      </c>
      <c r="AM3962" s="2">
        <v>45722.731689814813</v>
      </c>
      <c r="AN3962" s="1" t="s">
        <v>19201</v>
      </c>
      <c r="AP3962" s="1">
        <v>5772915</v>
      </c>
      <c r="AQ3962" s="1" t="s">
        <v>83</v>
      </c>
      <c r="AR3962" s="2">
        <v>45723.468252314815</v>
      </c>
      <c r="AS3962" s="1" t="s">
        <v>84</v>
      </c>
      <c r="AT3962" s="2">
        <v>45724.333333333336</v>
      </c>
      <c r="AU3962" s="1" t="s">
        <v>85</v>
      </c>
      <c r="AV3962" s="1" t="s">
        <v>2382</v>
      </c>
      <c r="AW3962" s="1" t="s">
        <v>2383</v>
      </c>
      <c r="AX3962" s="1" t="s">
        <v>2384</v>
      </c>
      <c r="AZ3962" s="2">
        <v>45723.468252314815</v>
      </c>
      <c r="BB3962" s="1" t="s">
        <v>1076</v>
      </c>
      <c r="BC3962" s="1" t="s">
        <v>951</v>
      </c>
      <c r="BD3962" s="1" t="s">
        <v>815</v>
      </c>
      <c r="BE3962" s="1" t="s">
        <v>19202</v>
      </c>
      <c r="BF3962" s="1" t="s">
        <v>2891</v>
      </c>
    </row>
    <row r="3963" spans="1:58" x14ac:dyDescent="0.35">
      <c r="A3963" s="1">
        <v>3017229</v>
      </c>
      <c r="B3963" s="1" t="s">
        <v>58</v>
      </c>
      <c r="C3963" s="1">
        <v>43378781</v>
      </c>
      <c r="D3963" s="1">
        <v>338443307</v>
      </c>
      <c r="E3963" s="1" t="s">
        <v>59</v>
      </c>
      <c r="F3963" s="1" t="s">
        <v>60</v>
      </c>
      <c r="G3963" s="1" t="s">
        <v>258</v>
      </c>
      <c r="H3963" s="1" t="s">
        <v>19203</v>
      </c>
      <c r="I3963" s="1">
        <v>785811647</v>
      </c>
      <c r="J3963" s="1" t="s">
        <v>1096</v>
      </c>
      <c r="K3963" s="1">
        <v>12</v>
      </c>
      <c r="L3963" s="1" t="s">
        <v>64</v>
      </c>
      <c r="M3963" s="1" t="s">
        <v>65</v>
      </c>
      <c r="N3963" s="2">
        <v>45464.583333333336</v>
      </c>
      <c r="O3963" s="1" t="s">
        <v>66</v>
      </c>
      <c r="Q3963" s="1" t="s">
        <v>67</v>
      </c>
      <c r="R3963" s="2">
        <v>45722.731990740744</v>
      </c>
      <c r="S3963" s="1" t="s">
        <v>1638</v>
      </c>
      <c r="T3963" s="1" t="s">
        <v>100</v>
      </c>
      <c r="U3963" s="1" t="s">
        <v>101</v>
      </c>
      <c r="V3963" s="1" t="s">
        <v>19204</v>
      </c>
      <c r="Y3963" s="1" t="s">
        <v>14348</v>
      </c>
      <c r="Z3963" s="1" t="s">
        <v>1352</v>
      </c>
      <c r="AA3963" s="1" t="s">
        <v>5819</v>
      </c>
      <c r="AB3963" s="1" t="s">
        <v>5819</v>
      </c>
      <c r="AE3963" s="2">
        <v>45722.732002314813</v>
      </c>
      <c r="AF3963" s="1" t="s">
        <v>77</v>
      </c>
      <c r="AH3963" s="1" t="s">
        <v>125</v>
      </c>
      <c r="AI3963" s="1" t="s">
        <v>360</v>
      </c>
      <c r="AJ3963" s="1" t="s">
        <v>283</v>
      </c>
      <c r="AK3963" s="1" t="s">
        <v>19204</v>
      </c>
      <c r="AL3963" s="1" t="s">
        <v>1638</v>
      </c>
      <c r="AM3963" s="2">
        <v>45722.732037037036</v>
      </c>
      <c r="AN3963" s="1" t="s">
        <v>19204</v>
      </c>
      <c r="AP3963" s="1">
        <v>5772916</v>
      </c>
      <c r="AQ3963" s="1" t="s">
        <v>83</v>
      </c>
      <c r="AR3963" s="2">
        <v>45723.658182870371</v>
      </c>
      <c r="AS3963" s="1" t="s">
        <v>84</v>
      </c>
      <c r="AT3963" s="2">
        <v>45724.333333333336</v>
      </c>
      <c r="AU3963" s="1" t="s">
        <v>85</v>
      </c>
      <c r="AV3963" s="1" t="s">
        <v>1354</v>
      </c>
      <c r="AW3963" s="1" t="s">
        <v>1355</v>
      </c>
      <c r="AX3963" s="1" t="s">
        <v>2303</v>
      </c>
      <c r="AZ3963" s="2">
        <v>45723.658182870371</v>
      </c>
      <c r="BB3963" s="1" t="s">
        <v>111</v>
      </c>
      <c r="BC3963" s="1" t="s">
        <v>112</v>
      </c>
      <c r="BD3963" s="1" t="s">
        <v>113</v>
      </c>
      <c r="BE3963" s="1" t="s">
        <v>11470</v>
      </c>
      <c r="BF3963" s="1" t="s">
        <v>1936</v>
      </c>
    </row>
    <row r="3964" spans="1:58" x14ac:dyDescent="0.35">
      <c r="A3964" s="1">
        <v>3017230</v>
      </c>
      <c r="B3964" s="1" t="s">
        <v>58</v>
      </c>
      <c r="C3964" s="1">
        <v>43925421</v>
      </c>
      <c r="D3964" s="1">
        <v>338736541</v>
      </c>
      <c r="E3964" s="1" t="s">
        <v>59</v>
      </c>
      <c r="F3964" s="1" t="s">
        <v>60</v>
      </c>
      <c r="G3964" s="1" t="s">
        <v>509</v>
      </c>
      <c r="H3964" s="1" t="s">
        <v>496</v>
      </c>
      <c r="I3964" s="1">
        <v>774444861</v>
      </c>
      <c r="J3964" s="1" t="s">
        <v>7851</v>
      </c>
      <c r="K3964" s="1">
        <v>13</v>
      </c>
      <c r="L3964" s="1" t="s">
        <v>244</v>
      </c>
      <c r="M3964" s="1" t="s">
        <v>65</v>
      </c>
      <c r="N3964" s="2">
        <v>45528.625</v>
      </c>
      <c r="O3964" s="1" t="s">
        <v>66</v>
      </c>
      <c r="Q3964" s="1" t="s">
        <v>67</v>
      </c>
      <c r="R3964" s="2">
        <v>45722.732129629629</v>
      </c>
      <c r="S3964" s="1" t="s">
        <v>1180</v>
      </c>
      <c r="T3964" s="1" t="s">
        <v>100</v>
      </c>
      <c r="U3964" s="1" t="s">
        <v>1031</v>
      </c>
      <c r="V3964" s="1" t="s">
        <v>19205</v>
      </c>
      <c r="Y3964" s="1" t="s">
        <v>9978</v>
      </c>
      <c r="Z3964" s="1" t="s">
        <v>400</v>
      </c>
      <c r="AA3964" s="1" t="s">
        <v>3734</v>
      </c>
      <c r="AB3964" s="1" t="s">
        <v>124</v>
      </c>
      <c r="AE3964" s="2">
        <v>45722.732152777775</v>
      </c>
      <c r="AF3964" s="1" t="s">
        <v>77</v>
      </c>
      <c r="AH3964" s="1" t="s">
        <v>78</v>
      </c>
      <c r="AI3964" s="1" t="s">
        <v>79</v>
      </c>
      <c r="AJ3964" s="1" t="s">
        <v>855</v>
      </c>
      <c r="AK3964" s="1" t="s">
        <v>19205</v>
      </c>
      <c r="AL3964" s="1" t="s">
        <v>1180</v>
      </c>
      <c r="AM3964" s="2">
        <v>45722.732187499998</v>
      </c>
      <c r="AN3964" s="1" t="s">
        <v>19205</v>
      </c>
      <c r="AP3964" s="1">
        <v>5772917</v>
      </c>
      <c r="AQ3964" s="1" t="s">
        <v>83</v>
      </c>
      <c r="AR3964" s="2">
        <v>45723.630277777775</v>
      </c>
      <c r="AS3964" s="1" t="s">
        <v>84</v>
      </c>
      <c r="AT3964" s="2">
        <v>45724.333333333336</v>
      </c>
      <c r="AU3964" s="1" t="s">
        <v>85</v>
      </c>
      <c r="AV3964" s="1" t="s">
        <v>608</v>
      </c>
      <c r="AW3964" s="1" t="s">
        <v>609</v>
      </c>
      <c r="AX3964" s="1" t="s">
        <v>2508</v>
      </c>
      <c r="AZ3964" s="2">
        <v>45723.630277777775</v>
      </c>
      <c r="BB3964" s="1" t="s">
        <v>1692</v>
      </c>
      <c r="BC3964" s="1" t="s">
        <v>1693</v>
      </c>
      <c r="BD3964" s="1" t="s">
        <v>1694</v>
      </c>
      <c r="BE3964" s="1" t="s">
        <v>4409</v>
      </c>
      <c r="BF3964" s="1" t="s">
        <v>612</v>
      </c>
    </row>
    <row r="3965" spans="1:58" x14ac:dyDescent="0.35">
      <c r="A3965" s="1">
        <v>3017231</v>
      </c>
      <c r="B3965" s="1" t="s">
        <v>223</v>
      </c>
      <c r="C3965" s="1">
        <v>31111261</v>
      </c>
      <c r="D3965" s="1">
        <v>339781857</v>
      </c>
      <c r="E3965" s="1" t="s">
        <v>59</v>
      </c>
      <c r="F3965" s="1" t="s">
        <v>60</v>
      </c>
      <c r="G3965" s="1" t="s">
        <v>1539</v>
      </c>
      <c r="H3965" s="1" t="s">
        <v>12484</v>
      </c>
      <c r="I3965" s="1">
        <v>773707869</v>
      </c>
      <c r="J3965" s="1" t="s">
        <v>118</v>
      </c>
      <c r="K3965" s="1">
        <v>13</v>
      </c>
      <c r="L3965" s="1" t="s">
        <v>64</v>
      </c>
      <c r="M3965" s="1" t="s">
        <v>65</v>
      </c>
      <c r="N3965" s="2">
        <v>45246.708344907405</v>
      </c>
      <c r="O3965" s="1" t="s">
        <v>497</v>
      </c>
      <c r="Q3965" s="1" t="s">
        <v>67</v>
      </c>
      <c r="R3965" s="2">
        <v>45722.732719907406</v>
      </c>
      <c r="S3965" s="1" t="s">
        <v>1529</v>
      </c>
      <c r="T3965" s="1" t="s">
        <v>1021</v>
      </c>
      <c r="U3965" s="1" t="s">
        <v>1189</v>
      </c>
      <c r="V3965" s="1" t="s">
        <v>19206</v>
      </c>
      <c r="Y3965" s="1" t="s">
        <v>3885</v>
      </c>
      <c r="Z3965" s="1" t="s">
        <v>231</v>
      </c>
      <c r="AA3965" s="1" t="s">
        <v>8565</v>
      </c>
      <c r="AB3965" s="1" t="s">
        <v>124</v>
      </c>
      <c r="AE3965" s="2">
        <v>45723.519074074073</v>
      </c>
      <c r="AF3965" s="1" t="s">
        <v>77</v>
      </c>
      <c r="AH3965" s="1" t="s">
        <v>125</v>
      </c>
      <c r="AI3965" s="1" t="s">
        <v>106</v>
      </c>
      <c r="AJ3965" s="1" t="s">
        <v>303</v>
      </c>
      <c r="AK3965" s="1" t="s">
        <v>19207</v>
      </c>
      <c r="AL3965" s="1" t="s">
        <v>1319</v>
      </c>
      <c r="AM3965" s="2">
        <v>45723.519201388888</v>
      </c>
      <c r="AN3965" s="1" t="s">
        <v>19207</v>
      </c>
      <c r="AO3965" s="1" t="s">
        <v>1319</v>
      </c>
      <c r="AP3965" s="1">
        <v>5775465</v>
      </c>
      <c r="AQ3965" s="1" t="s">
        <v>83</v>
      </c>
      <c r="AR3965" s="2">
        <v>45724.737222222226</v>
      </c>
      <c r="AS3965" s="1" t="s">
        <v>84</v>
      </c>
      <c r="AT3965" s="2">
        <v>45723.333333333336</v>
      </c>
      <c r="AU3965" s="1" t="s">
        <v>85</v>
      </c>
      <c r="AV3965" s="1" t="s">
        <v>306</v>
      </c>
      <c r="AW3965" s="1" t="s">
        <v>307</v>
      </c>
      <c r="AX3965" s="1" t="s">
        <v>308</v>
      </c>
      <c r="AZ3965" s="2">
        <v>45724.737222222226</v>
      </c>
      <c r="BB3965" s="1" t="s">
        <v>19208</v>
      </c>
      <c r="BC3965" s="1" t="s">
        <v>19209</v>
      </c>
      <c r="BD3965" s="1" t="s">
        <v>19210</v>
      </c>
      <c r="BE3965" s="1" t="s">
        <v>19211</v>
      </c>
      <c r="BF3965" s="1" t="s">
        <v>240</v>
      </c>
    </row>
    <row r="3966" spans="1:58" x14ac:dyDescent="0.35">
      <c r="A3966" s="1">
        <v>3017233</v>
      </c>
      <c r="B3966" s="1" t="s">
        <v>58</v>
      </c>
      <c r="C3966" s="1">
        <v>35855661</v>
      </c>
      <c r="D3966" s="1">
        <v>338547563</v>
      </c>
      <c r="E3966" s="1" t="s">
        <v>59</v>
      </c>
      <c r="F3966" s="1" t="s">
        <v>60</v>
      </c>
      <c r="G3966" s="1" t="s">
        <v>258</v>
      </c>
      <c r="H3966" s="1" t="s">
        <v>693</v>
      </c>
      <c r="I3966" s="1">
        <v>785377999</v>
      </c>
      <c r="J3966" s="1" t="s">
        <v>8822</v>
      </c>
      <c r="K3966" s="1">
        <v>13</v>
      </c>
      <c r="L3966" s="1" t="s">
        <v>64</v>
      </c>
      <c r="M3966" s="1" t="s">
        <v>65</v>
      </c>
      <c r="N3966" s="2">
        <v>45642.799062500002</v>
      </c>
      <c r="O3966" s="1" t="s">
        <v>66</v>
      </c>
      <c r="Q3966" s="1" t="s">
        <v>67</v>
      </c>
      <c r="R3966" s="2">
        <v>45722.734930555554</v>
      </c>
      <c r="S3966" s="1" t="s">
        <v>2481</v>
      </c>
      <c r="T3966" s="1" t="s">
        <v>100</v>
      </c>
      <c r="U3966" s="1" t="s">
        <v>618</v>
      </c>
      <c r="V3966" s="1" t="s">
        <v>19212</v>
      </c>
      <c r="Y3966" s="1" t="s">
        <v>2731</v>
      </c>
      <c r="Z3966" s="1" t="s">
        <v>2464</v>
      </c>
      <c r="AA3966" s="1" t="s">
        <v>2464</v>
      </c>
      <c r="AB3966" s="1" t="s">
        <v>2464</v>
      </c>
      <c r="AC3966" s="1">
        <v>1</v>
      </c>
      <c r="AE3966" s="2">
        <v>45723.546585648146</v>
      </c>
      <c r="AF3966" s="1" t="s">
        <v>77</v>
      </c>
      <c r="AH3966" s="1" t="s">
        <v>78</v>
      </c>
      <c r="AI3966" s="1" t="s">
        <v>79</v>
      </c>
      <c r="AJ3966" s="1" t="s">
        <v>126</v>
      </c>
      <c r="AK3966" s="1" t="s">
        <v>19213</v>
      </c>
      <c r="AL3966" s="1" t="s">
        <v>525</v>
      </c>
      <c r="AM3966" s="2">
        <v>45723.547013888892</v>
      </c>
      <c r="AN3966" s="1" t="s">
        <v>19213</v>
      </c>
      <c r="AO3966" s="1" t="s">
        <v>525</v>
      </c>
      <c r="AP3966" s="1">
        <v>5775688</v>
      </c>
      <c r="AQ3966" s="1" t="s">
        <v>83</v>
      </c>
      <c r="AR3966" s="2">
        <v>45723.558912037035</v>
      </c>
      <c r="AS3966" s="1" t="s">
        <v>84</v>
      </c>
      <c r="AT3966" s="2">
        <v>45723.333333333336</v>
      </c>
      <c r="AU3966" s="1" t="s">
        <v>85</v>
      </c>
      <c r="AV3966" s="1" t="s">
        <v>205</v>
      </c>
      <c r="AW3966" s="1" t="s">
        <v>206</v>
      </c>
      <c r="AX3966" s="1" t="s">
        <v>207</v>
      </c>
      <c r="AZ3966" s="2">
        <v>45723.558912037035</v>
      </c>
      <c r="BB3966" s="1" t="s">
        <v>504</v>
      </c>
      <c r="BC3966" s="1" t="s">
        <v>505</v>
      </c>
      <c r="BD3966" s="1" t="s">
        <v>506</v>
      </c>
      <c r="BE3966" s="1" t="s">
        <v>19214</v>
      </c>
      <c r="BF3966" s="1" t="s">
        <v>525</v>
      </c>
    </row>
    <row r="3967" spans="1:58" x14ac:dyDescent="0.35">
      <c r="A3967" s="1">
        <v>3017234</v>
      </c>
      <c r="B3967" s="1" t="s">
        <v>58</v>
      </c>
      <c r="C3967" s="1">
        <v>32857061</v>
      </c>
      <c r="D3967" s="1">
        <v>339520214</v>
      </c>
      <c r="E3967" s="1" t="s">
        <v>59</v>
      </c>
      <c r="F3967" s="1" t="s">
        <v>60</v>
      </c>
      <c r="G3967" s="1" t="s">
        <v>530</v>
      </c>
      <c r="H3967" s="1" t="s">
        <v>19215</v>
      </c>
      <c r="I3967" s="1">
        <v>785014321</v>
      </c>
      <c r="J3967" s="1" t="s">
        <v>1503</v>
      </c>
      <c r="K3967" s="1">
        <v>13</v>
      </c>
      <c r="L3967" s="1" t="s">
        <v>64</v>
      </c>
      <c r="M3967" s="1" t="s">
        <v>65</v>
      </c>
      <c r="N3967" s="2">
        <v>45567.680601851855</v>
      </c>
      <c r="O3967" s="1" t="s">
        <v>1087</v>
      </c>
      <c r="Q3967" s="1" t="s">
        <v>67</v>
      </c>
      <c r="R3967" s="2">
        <v>45722.735231481478</v>
      </c>
      <c r="S3967" s="1" t="s">
        <v>8400</v>
      </c>
      <c r="T3967" s="1" t="s">
        <v>1021</v>
      </c>
      <c r="U3967" s="1" t="s">
        <v>723</v>
      </c>
      <c r="V3967" s="1" t="s">
        <v>19216</v>
      </c>
      <c r="W3967" s="1" t="s">
        <v>263</v>
      </c>
      <c r="X3967" s="1" t="s">
        <v>263</v>
      </c>
      <c r="Y3967" s="1" t="s">
        <v>2239</v>
      </c>
      <c r="Z3967" s="1" t="s">
        <v>852</v>
      </c>
      <c r="AA3967" s="1" t="s">
        <v>1765</v>
      </c>
      <c r="AB3967" s="1" t="s">
        <v>19217</v>
      </c>
      <c r="AE3967" s="2">
        <v>45722.735243055555</v>
      </c>
      <c r="AF3967" s="1" t="s">
        <v>77</v>
      </c>
      <c r="AH3967" s="1" t="s">
        <v>78</v>
      </c>
      <c r="AI3967" s="1" t="s">
        <v>58</v>
      </c>
      <c r="AJ3967" s="1" t="s">
        <v>283</v>
      </c>
      <c r="AK3967" s="1" t="s">
        <v>19218</v>
      </c>
      <c r="AL3967" s="1" t="s">
        <v>8400</v>
      </c>
      <c r="AM3967" s="2">
        <v>45723.430347222224</v>
      </c>
      <c r="AN3967" s="1" t="s">
        <v>19219</v>
      </c>
      <c r="AO3967" s="1" t="s">
        <v>274</v>
      </c>
      <c r="AP3967" s="1">
        <v>5774844</v>
      </c>
      <c r="AQ3967" s="1" t="s">
        <v>83</v>
      </c>
      <c r="AR3967" s="2">
        <v>45724.635312500002</v>
      </c>
      <c r="AS3967" s="1" t="s">
        <v>84</v>
      </c>
      <c r="AT3967" s="2">
        <v>45723.333333333336</v>
      </c>
      <c r="AU3967" s="1" t="s">
        <v>573</v>
      </c>
      <c r="AV3967" s="1" t="s">
        <v>270</v>
      </c>
      <c r="AW3967" s="1" t="s">
        <v>271</v>
      </c>
      <c r="AX3967" s="1" t="s">
        <v>272</v>
      </c>
      <c r="AZ3967" s="2">
        <v>45724.635312500002</v>
      </c>
      <c r="BB3967" s="1" t="s">
        <v>7916</v>
      </c>
      <c r="BC3967" s="1" t="s">
        <v>5296</v>
      </c>
      <c r="BD3967" s="1" t="s">
        <v>5297</v>
      </c>
      <c r="BE3967" s="1" t="s">
        <v>19220</v>
      </c>
      <c r="BF3967" s="1" t="s">
        <v>274</v>
      </c>
    </row>
    <row r="3968" spans="1:58" x14ac:dyDescent="0.35">
      <c r="A3968" s="1">
        <v>3017235</v>
      </c>
      <c r="B3968" s="1" t="s">
        <v>58</v>
      </c>
      <c r="C3968" s="1">
        <v>44325351</v>
      </c>
      <c r="D3968" s="1">
        <v>338331603</v>
      </c>
      <c r="E3968" s="1" t="s">
        <v>59</v>
      </c>
      <c r="F3968" s="1" t="s">
        <v>60</v>
      </c>
      <c r="G3968" s="1" t="s">
        <v>10653</v>
      </c>
      <c r="H3968" s="1" t="s">
        <v>1450</v>
      </c>
      <c r="I3968" s="1">
        <v>778746598</v>
      </c>
      <c r="J3968" s="1" t="s">
        <v>19221</v>
      </c>
      <c r="K3968" s="1">
        <v>13</v>
      </c>
      <c r="L3968" s="1" t="s">
        <v>64</v>
      </c>
      <c r="M3968" s="1" t="s">
        <v>65</v>
      </c>
      <c r="N3968" s="2">
        <v>45611.541666666664</v>
      </c>
      <c r="O3968" s="1" t="s">
        <v>66</v>
      </c>
      <c r="Q3968" s="1" t="s">
        <v>67</v>
      </c>
      <c r="R3968" s="2">
        <v>45722.73574074074</v>
      </c>
      <c r="S3968" s="1" t="s">
        <v>956</v>
      </c>
      <c r="T3968" s="1" t="s">
        <v>69</v>
      </c>
      <c r="U3968" s="1" t="s">
        <v>70</v>
      </c>
      <c r="V3968" s="1" t="s">
        <v>10345</v>
      </c>
      <c r="Y3968" s="1" t="s">
        <v>3445</v>
      </c>
      <c r="Z3968" s="1" t="s">
        <v>2505</v>
      </c>
      <c r="AA3968" s="1" t="s">
        <v>8917</v>
      </c>
      <c r="AB3968" s="1" t="s">
        <v>124</v>
      </c>
      <c r="AE3968" s="2">
        <v>45722.735752314817</v>
      </c>
      <c r="AF3968" s="1" t="s">
        <v>77</v>
      </c>
      <c r="AH3968" s="1" t="s">
        <v>125</v>
      </c>
      <c r="AI3968" s="1" t="s">
        <v>58</v>
      </c>
      <c r="AJ3968" s="1" t="s">
        <v>378</v>
      </c>
      <c r="AK3968" s="1" t="s">
        <v>10538</v>
      </c>
      <c r="AL3968" s="1" t="s">
        <v>956</v>
      </c>
      <c r="AM3968" s="2">
        <v>45723.627905092595</v>
      </c>
      <c r="AN3968" s="1" t="s">
        <v>19222</v>
      </c>
      <c r="AO3968" s="1" t="s">
        <v>1484</v>
      </c>
      <c r="AP3968" s="1">
        <v>5776236</v>
      </c>
      <c r="AQ3968" s="1" t="s">
        <v>83</v>
      </c>
      <c r="AR3968" s="2">
        <v>45724.591643518521</v>
      </c>
      <c r="AS3968" s="1" t="s">
        <v>84</v>
      </c>
      <c r="AT3968" s="2">
        <v>45723.333333333336</v>
      </c>
      <c r="AU3968" s="1" t="s">
        <v>573</v>
      </c>
      <c r="AV3968" s="1" t="s">
        <v>1680</v>
      </c>
      <c r="AW3968" s="1" t="s">
        <v>1681</v>
      </c>
      <c r="AX3968" s="1" t="s">
        <v>1682</v>
      </c>
      <c r="AZ3968" s="2">
        <v>45724.591643518521</v>
      </c>
      <c r="BB3968" s="1" t="s">
        <v>689</v>
      </c>
      <c r="BC3968" s="1" t="s">
        <v>690</v>
      </c>
      <c r="BD3968" s="1" t="s">
        <v>691</v>
      </c>
      <c r="BE3968" s="1" t="s">
        <v>19223</v>
      </c>
      <c r="BF3968" s="1" t="s">
        <v>269</v>
      </c>
    </row>
    <row r="3969" spans="1:58" x14ac:dyDescent="0.35">
      <c r="A3969" s="1">
        <v>3017236</v>
      </c>
      <c r="B3969" s="1" t="s">
        <v>58</v>
      </c>
      <c r="C3969" s="1">
        <v>33800811</v>
      </c>
      <c r="D3969" s="1">
        <v>338378892</v>
      </c>
      <c r="E3969" s="1" t="s">
        <v>59</v>
      </c>
      <c r="F3969" s="1" t="s">
        <v>60</v>
      </c>
      <c r="G3969" s="1" t="s">
        <v>555</v>
      </c>
      <c r="H3969" s="1" t="s">
        <v>19224</v>
      </c>
      <c r="I3969" s="1">
        <v>784641776</v>
      </c>
      <c r="J3969" s="1" t="s">
        <v>1987</v>
      </c>
      <c r="K3969" s="1">
        <v>13</v>
      </c>
      <c r="L3969" s="1" t="s">
        <v>64</v>
      </c>
      <c r="M3969" s="1" t="s">
        <v>65</v>
      </c>
      <c r="N3969" s="2">
        <v>44932.869444444441</v>
      </c>
      <c r="O3969" s="1" t="s">
        <v>353</v>
      </c>
      <c r="Q3969" s="1" t="s">
        <v>67</v>
      </c>
      <c r="R3969" s="2">
        <v>45722.736331018517</v>
      </c>
      <c r="S3969" s="1" t="s">
        <v>2245</v>
      </c>
      <c r="T3969" s="1" t="s">
        <v>69</v>
      </c>
      <c r="U3969" s="1" t="s">
        <v>70</v>
      </c>
      <c r="V3969" s="1" t="s">
        <v>19225</v>
      </c>
      <c r="W3969" s="1" t="s">
        <v>653</v>
      </c>
      <c r="X3969" s="1" t="s">
        <v>654</v>
      </c>
      <c r="Y3969" s="1" t="s">
        <v>6361</v>
      </c>
      <c r="Z3969" s="1" t="s">
        <v>944</v>
      </c>
      <c r="AA3969" s="1" t="s">
        <v>2408</v>
      </c>
      <c r="AB3969" s="1" t="s">
        <v>13177</v>
      </c>
      <c r="AE3969" s="2">
        <v>45722.736342592594</v>
      </c>
      <c r="AF3969" s="1" t="s">
        <v>77</v>
      </c>
      <c r="AH3969" s="1" t="s">
        <v>125</v>
      </c>
      <c r="AI3969" s="1" t="s">
        <v>79</v>
      </c>
      <c r="AJ3969" s="1" t="s">
        <v>378</v>
      </c>
      <c r="AK3969" s="1" t="s">
        <v>3131</v>
      </c>
      <c r="AL3969" s="1" t="s">
        <v>2245</v>
      </c>
      <c r="AM3969" s="2">
        <v>45722.736377314817</v>
      </c>
      <c r="AN3969" s="1" t="s">
        <v>3131</v>
      </c>
      <c r="AP3969" s="1">
        <v>5772932</v>
      </c>
      <c r="AQ3969" s="1" t="s">
        <v>83</v>
      </c>
      <c r="AR3969" s="2">
        <v>45723.715925925928</v>
      </c>
      <c r="AS3969" s="1" t="s">
        <v>84</v>
      </c>
      <c r="AT3969" s="2">
        <v>45724.333333333336</v>
      </c>
      <c r="AU3969" s="1" t="s">
        <v>85</v>
      </c>
      <c r="AV3969" s="1" t="s">
        <v>608</v>
      </c>
      <c r="AW3969" s="1" t="s">
        <v>609</v>
      </c>
      <c r="AX3969" s="1" t="s">
        <v>4811</v>
      </c>
      <c r="AZ3969" s="2">
        <v>45723.715925925928</v>
      </c>
      <c r="BB3969" s="1" t="s">
        <v>537</v>
      </c>
      <c r="BC3969" s="1" t="s">
        <v>538</v>
      </c>
      <c r="BD3969" s="1" t="s">
        <v>91</v>
      </c>
      <c r="BE3969" s="1" t="s">
        <v>2499</v>
      </c>
      <c r="BF3969" s="1" t="s">
        <v>657</v>
      </c>
    </row>
    <row r="3970" spans="1:58" x14ac:dyDescent="0.35">
      <c r="A3970" s="1">
        <v>3017237</v>
      </c>
      <c r="B3970" s="1" t="s">
        <v>58</v>
      </c>
      <c r="C3970" s="1">
        <v>927221</v>
      </c>
      <c r="D3970" s="1">
        <v>338377469</v>
      </c>
      <c r="E3970" s="1" t="s">
        <v>59</v>
      </c>
      <c r="F3970" s="1" t="s">
        <v>60</v>
      </c>
      <c r="G3970" s="1" t="s">
        <v>19226</v>
      </c>
      <c r="H3970" s="1" t="s">
        <v>19227</v>
      </c>
      <c r="I3970" s="1">
        <v>773399994</v>
      </c>
      <c r="J3970" s="1" t="s">
        <v>5624</v>
      </c>
      <c r="K3970" s="1">
        <v>13</v>
      </c>
      <c r="L3970" s="1" t="s">
        <v>64</v>
      </c>
      <c r="M3970" s="1" t="s">
        <v>65</v>
      </c>
      <c r="N3970" s="2">
        <v>45137</v>
      </c>
      <c r="O3970" s="1" t="s">
        <v>180</v>
      </c>
      <c r="Q3970" s="1" t="s">
        <v>67</v>
      </c>
      <c r="R3970" s="2">
        <v>45722.736446759256</v>
      </c>
      <c r="S3970" s="1" t="s">
        <v>11387</v>
      </c>
      <c r="T3970" s="1" t="s">
        <v>69</v>
      </c>
      <c r="U3970" s="1" t="s">
        <v>70</v>
      </c>
      <c r="V3970" s="1" t="s">
        <v>19228</v>
      </c>
      <c r="W3970" s="1" t="s">
        <v>162</v>
      </c>
      <c r="X3970" s="1" t="s">
        <v>1191</v>
      </c>
      <c r="Y3970" s="1" t="s">
        <v>1855</v>
      </c>
      <c r="Z3970" s="1" t="s">
        <v>1193</v>
      </c>
      <c r="AA3970" s="1" t="s">
        <v>1193</v>
      </c>
      <c r="AB3970" s="1" t="s">
        <v>3060</v>
      </c>
      <c r="AE3970" s="2">
        <v>45722.736458333333</v>
      </c>
      <c r="AF3970" s="1" t="s">
        <v>77</v>
      </c>
      <c r="AH3970" s="1" t="s">
        <v>125</v>
      </c>
      <c r="AI3970" s="1" t="s">
        <v>79</v>
      </c>
      <c r="AJ3970" s="1" t="s">
        <v>378</v>
      </c>
      <c r="AK3970" s="1" t="s">
        <v>2409</v>
      </c>
      <c r="AL3970" s="1" t="s">
        <v>11387</v>
      </c>
      <c r="AM3970" s="2">
        <v>45722.736493055556</v>
      </c>
      <c r="AN3970" s="1" t="s">
        <v>2409</v>
      </c>
      <c r="AP3970" s="1">
        <v>5772935</v>
      </c>
      <c r="AQ3970" s="1" t="s">
        <v>83</v>
      </c>
      <c r="AR3970" s="2">
        <v>45723.76152777778</v>
      </c>
      <c r="AS3970" s="1" t="s">
        <v>84</v>
      </c>
      <c r="AT3970" s="2">
        <v>45724.333333333336</v>
      </c>
      <c r="AU3970" s="1" t="s">
        <v>85</v>
      </c>
      <c r="AV3970" s="1" t="s">
        <v>1196</v>
      </c>
      <c r="AW3970" s="1" t="s">
        <v>1197</v>
      </c>
      <c r="AX3970" s="1" t="s">
        <v>1198</v>
      </c>
      <c r="AZ3970" s="2">
        <v>45723.76152777778</v>
      </c>
      <c r="BB3970" s="1" t="s">
        <v>152</v>
      </c>
      <c r="BC3970" s="1" t="s">
        <v>153</v>
      </c>
      <c r="BD3970" s="1" t="s">
        <v>154</v>
      </c>
      <c r="BE3970" s="1" t="s">
        <v>15843</v>
      </c>
      <c r="BF3970" s="1" t="s">
        <v>406</v>
      </c>
    </row>
    <row r="3971" spans="1:58" x14ac:dyDescent="0.35">
      <c r="A3971" s="1">
        <v>3017238</v>
      </c>
      <c r="B3971" s="1" t="s">
        <v>58</v>
      </c>
      <c r="C3971" s="1">
        <v>36526751</v>
      </c>
      <c r="D3971" s="1">
        <v>338573998</v>
      </c>
      <c r="E3971" s="1" t="s">
        <v>59</v>
      </c>
      <c r="F3971" s="1" t="s">
        <v>60</v>
      </c>
      <c r="G3971" s="1" t="s">
        <v>3318</v>
      </c>
      <c r="H3971" s="1" t="s">
        <v>1991</v>
      </c>
      <c r="I3971" s="1">
        <v>773961400</v>
      </c>
      <c r="J3971" s="1" t="s">
        <v>1720</v>
      </c>
      <c r="K3971" s="1">
        <v>13</v>
      </c>
      <c r="L3971" s="1" t="s">
        <v>64</v>
      </c>
      <c r="M3971" s="1" t="s">
        <v>65</v>
      </c>
      <c r="N3971" s="2">
        <v>45036.489942129629</v>
      </c>
      <c r="O3971" s="1" t="s">
        <v>1087</v>
      </c>
      <c r="Q3971" s="1" t="s">
        <v>67</v>
      </c>
      <c r="R3971" s="2">
        <v>45722.736516203702</v>
      </c>
      <c r="S3971" s="1" t="s">
        <v>1771</v>
      </c>
      <c r="T3971" s="1" t="s">
        <v>450</v>
      </c>
      <c r="U3971" s="1" t="s">
        <v>160</v>
      </c>
      <c r="V3971" s="1" t="s">
        <v>19229</v>
      </c>
      <c r="W3971" s="1" t="s">
        <v>162</v>
      </c>
      <c r="X3971" s="1" t="s">
        <v>163</v>
      </c>
      <c r="Y3971" s="1" t="s">
        <v>4242</v>
      </c>
      <c r="Z3971" s="1" t="s">
        <v>165</v>
      </c>
      <c r="AA3971" s="1" t="s">
        <v>165</v>
      </c>
      <c r="AB3971" s="1" t="s">
        <v>19230</v>
      </c>
      <c r="AE3971" s="2">
        <v>45722.736527777779</v>
      </c>
      <c r="AF3971" s="1" t="s">
        <v>77</v>
      </c>
      <c r="AH3971" s="1" t="s">
        <v>125</v>
      </c>
      <c r="AI3971" s="1" t="s">
        <v>79</v>
      </c>
      <c r="AJ3971" s="1" t="s">
        <v>378</v>
      </c>
      <c r="AK3971" s="1" t="s">
        <v>19231</v>
      </c>
      <c r="AL3971" s="1" t="s">
        <v>1771</v>
      </c>
      <c r="AM3971" s="2">
        <v>45722.736550925925</v>
      </c>
      <c r="AN3971" s="1" t="s">
        <v>19231</v>
      </c>
      <c r="AP3971" s="1">
        <v>5772936</v>
      </c>
      <c r="AQ3971" s="1" t="s">
        <v>83</v>
      </c>
      <c r="AR3971" s="2">
        <v>45723.517766203702</v>
      </c>
      <c r="AS3971" s="1" t="s">
        <v>84</v>
      </c>
      <c r="AT3971" s="2">
        <v>45724.333333333336</v>
      </c>
      <c r="AU3971" s="1" t="s">
        <v>85</v>
      </c>
      <c r="AV3971" s="1" t="s">
        <v>169</v>
      </c>
      <c r="AW3971" s="1" t="s">
        <v>170</v>
      </c>
      <c r="AX3971" s="1" t="s">
        <v>2079</v>
      </c>
      <c r="AZ3971" s="2">
        <v>45723.517766203702</v>
      </c>
      <c r="BB3971" s="1" t="s">
        <v>765</v>
      </c>
      <c r="BC3971" s="1" t="s">
        <v>766</v>
      </c>
      <c r="BD3971" s="1" t="s">
        <v>767</v>
      </c>
      <c r="BE3971" s="1" t="s">
        <v>14444</v>
      </c>
      <c r="BF3971" s="1" t="s">
        <v>176</v>
      </c>
    </row>
    <row r="3972" spans="1:58" x14ac:dyDescent="0.35">
      <c r="A3972" s="1">
        <v>3017240</v>
      </c>
      <c r="B3972" s="1" t="s">
        <v>58</v>
      </c>
      <c r="C3972" s="1">
        <v>41082461</v>
      </c>
      <c r="D3972" s="1">
        <v>339415248</v>
      </c>
      <c r="E3972" s="1" t="s">
        <v>59</v>
      </c>
      <c r="F3972" s="1" t="s">
        <v>60</v>
      </c>
      <c r="G3972" s="1" t="s">
        <v>291</v>
      </c>
      <c r="H3972" s="1" t="s">
        <v>259</v>
      </c>
      <c r="I3972" s="1">
        <v>773792613</v>
      </c>
      <c r="J3972" s="1" t="s">
        <v>889</v>
      </c>
      <c r="K3972" s="1">
        <v>14</v>
      </c>
      <c r="L3972" s="1" t="s">
        <v>64</v>
      </c>
      <c r="M3972" s="1" t="s">
        <v>65</v>
      </c>
      <c r="N3972" s="2">
        <v>45119.494317129633</v>
      </c>
      <c r="O3972" s="1" t="s">
        <v>66</v>
      </c>
      <c r="Q3972" s="1" t="s">
        <v>67</v>
      </c>
      <c r="R3972" s="2">
        <v>45722.737997685188</v>
      </c>
      <c r="S3972" s="1" t="s">
        <v>1188</v>
      </c>
      <c r="T3972" s="1" t="s">
        <v>1021</v>
      </c>
      <c r="U3972" s="1" t="s">
        <v>101</v>
      </c>
      <c r="V3972" s="1" t="s">
        <v>19232</v>
      </c>
      <c r="W3972" s="1" t="s">
        <v>143</v>
      </c>
      <c r="X3972" s="1" t="s">
        <v>143</v>
      </c>
      <c r="Y3972" s="1" t="s">
        <v>8360</v>
      </c>
      <c r="Z3972" s="1" t="s">
        <v>388</v>
      </c>
      <c r="AA3972" s="1" t="s">
        <v>5334</v>
      </c>
      <c r="AB3972" s="1" t="s">
        <v>5334</v>
      </c>
      <c r="AE3972" s="2">
        <v>45722.738009259258</v>
      </c>
      <c r="AF3972" s="1" t="s">
        <v>77</v>
      </c>
      <c r="AH3972" s="1" t="s">
        <v>125</v>
      </c>
      <c r="AI3972" s="1" t="s">
        <v>79</v>
      </c>
      <c r="AJ3972" s="1" t="s">
        <v>283</v>
      </c>
      <c r="AK3972" s="1" t="s">
        <v>1423</v>
      </c>
      <c r="AL3972" s="1" t="s">
        <v>1188</v>
      </c>
      <c r="AM3972" s="2">
        <v>45722.738032407404</v>
      </c>
      <c r="AN3972" s="1" t="s">
        <v>1423</v>
      </c>
      <c r="AP3972" s="1">
        <v>5772944</v>
      </c>
      <c r="AQ3972" s="1" t="s">
        <v>83</v>
      </c>
      <c r="AR3972" s="2">
        <v>45723.562256944446</v>
      </c>
      <c r="AS3972" s="1" t="s">
        <v>84</v>
      </c>
      <c r="AT3972" s="2">
        <v>45724.333333333336</v>
      </c>
      <c r="AU3972" s="1" t="s">
        <v>85</v>
      </c>
      <c r="AV3972" s="1" t="s">
        <v>149</v>
      </c>
      <c r="AW3972" s="1" t="s">
        <v>150</v>
      </c>
      <c r="AX3972" s="1" t="s">
        <v>745</v>
      </c>
      <c r="AZ3972" s="2">
        <v>45723.562256944446</v>
      </c>
      <c r="BB3972" s="1" t="s">
        <v>1849</v>
      </c>
      <c r="BC3972" s="1" t="s">
        <v>1850</v>
      </c>
      <c r="BD3972" s="1" t="s">
        <v>1851</v>
      </c>
      <c r="BE3972" s="1" t="s">
        <v>19233</v>
      </c>
      <c r="BF3972" s="1" t="s">
        <v>156</v>
      </c>
    </row>
    <row r="3973" spans="1:58" x14ac:dyDescent="0.35">
      <c r="A3973" s="1">
        <v>3017241</v>
      </c>
      <c r="B3973" s="1" t="s">
        <v>58</v>
      </c>
      <c r="C3973" s="1">
        <v>39985001</v>
      </c>
      <c r="D3973" s="1">
        <v>338423239</v>
      </c>
      <c r="E3973" s="1" t="s">
        <v>59</v>
      </c>
      <c r="F3973" s="1" t="s">
        <v>60</v>
      </c>
      <c r="G3973" s="1" t="s">
        <v>805</v>
      </c>
      <c r="H3973" s="1" t="s">
        <v>2054</v>
      </c>
      <c r="I3973" s="1">
        <v>776948619</v>
      </c>
      <c r="J3973" s="1" t="s">
        <v>19234</v>
      </c>
      <c r="K3973" s="1">
        <v>12</v>
      </c>
      <c r="L3973" s="1" t="s">
        <v>64</v>
      </c>
      <c r="M3973" s="1" t="s">
        <v>65</v>
      </c>
      <c r="N3973" s="2">
        <v>44889.791666666664</v>
      </c>
      <c r="O3973" s="1" t="s">
        <v>66</v>
      </c>
      <c r="Q3973" s="1" t="s">
        <v>67</v>
      </c>
      <c r="R3973" s="2">
        <v>45722.738275462965</v>
      </c>
      <c r="S3973" s="1" t="s">
        <v>6693</v>
      </c>
      <c r="T3973" s="1" t="s">
        <v>100</v>
      </c>
      <c r="U3973" s="1" t="s">
        <v>70</v>
      </c>
      <c r="V3973" s="1" t="s">
        <v>19235</v>
      </c>
      <c r="Y3973" s="1" t="s">
        <v>3080</v>
      </c>
      <c r="Z3973" s="1" t="s">
        <v>2336</v>
      </c>
      <c r="AA3973" s="1" t="s">
        <v>3482</v>
      </c>
      <c r="AB3973" s="1" t="s">
        <v>124</v>
      </c>
      <c r="AE3973" s="2">
        <v>45722.738298611112</v>
      </c>
      <c r="AF3973" s="1" t="s">
        <v>77</v>
      </c>
      <c r="AH3973" s="1" t="s">
        <v>125</v>
      </c>
      <c r="AI3973" s="1" t="s">
        <v>79</v>
      </c>
      <c r="AJ3973" s="1" t="s">
        <v>855</v>
      </c>
      <c r="AK3973" s="1" t="s">
        <v>19235</v>
      </c>
      <c r="AL3973" s="1" t="s">
        <v>6693</v>
      </c>
      <c r="AM3973" s="2">
        <v>45722.738321759258</v>
      </c>
      <c r="AN3973" s="1" t="s">
        <v>19235</v>
      </c>
      <c r="AP3973" s="1">
        <v>5772946</v>
      </c>
      <c r="AQ3973" s="1" t="s">
        <v>83</v>
      </c>
      <c r="AR3973" s="2">
        <v>45723.504479166666</v>
      </c>
      <c r="AS3973" s="1" t="s">
        <v>84</v>
      </c>
      <c r="AT3973" s="2">
        <v>45724.333333333336</v>
      </c>
      <c r="AU3973" s="1" t="s">
        <v>85</v>
      </c>
      <c r="AV3973" s="1" t="s">
        <v>1957</v>
      </c>
      <c r="AW3973" s="1" t="s">
        <v>1958</v>
      </c>
      <c r="AX3973" s="1" t="s">
        <v>2175</v>
      </c>
      <c r="AZ3973" s="2">
        <v>45723.504479166666</v>
      </c>
      <c r="BB3973" s="1" t="s">
        <v>192</v>
      </c>
      <c r="BC3973" s="1" t="s">
        <v>193</v>
      </c>
      <c r="BD3973" s="1" t="s">
        <v>194</v>
      </c>
      <c r="BE3973" s="1" t="s">
        <v>2340</v>
      </c>
      <c r="BF3973" s="1" t="s">
        <v>137</v>
      </c>
    </row>
    <row r="3974" spans="1:58" x14ac:dyDescent="0.35">
      <c r="A3974" s="1">
        <v>3017242</v>
      </c>
      <c r="B3974" s="1" t="s">
        <v>58</v>
      </c>
      <c r="C3974" s="1">
        <v>36011</v>
      </c>
      <c r="D3974" s="1">
        <v>338204112</v>
      </c>
      <c r="E3974" s="1" t="s">
        <v>59</v>
      </c>
      <c r="F3974" s="1" t="s">
        <v>60</v>
      </c>
      <c r="G3974" s="1" t="s">
        <v>6901</v>
      </c>
      <c r="H3974" s="1" t="s">
        <v>19236</v>
      </c>
      <c r="I3974" s="1">
        <v>776291317</v>
      </c>
      <c r="J3974" s="1" t="s">
        <v>19237</v>
      </c>
      <c r="K3974" s="1">
        <v>12</v>
      </c>
      <c r="L3974" s="1" t="s">
        <v>244</v>
      </c>
      <c r="M3974" s="1" t="s">
        <v>65</v>
      </c>
      <c r="N3974" s="2">
        <v>43678</v>
      </c>
      <c r="O3974" s="1" t="s">
        <v>616</v>
      </c>
      <c r="Q3974" s="1" t="s">
        <v>67</v>
      </c>
      <c r="R3974" s="2">
        <v>45722.739432870374</v>
      </c>
      <c r="S3974" s="1" t="s">
        <v>449</v>
      </c>
      <c r="T3974" s="1" t="s">
        <v>450</v>
      </c>
      <c r="U3974" s="1" t="s">
        <v>1219</v>
      </c>
      <c r="V3974" s="1" t="s">
        <v>19238</v>
      </c>
      <c r="Y3974" s="1" t="s">
        <v>12807</v>
      </c>
      <c r="Z3974" s="1" t="s">
        <v>546</v>
      </c>
      <c r="AA3974" s="1" t="s">
        <v>10095</v>
      </c>
      <c r="AB3974" s="1" t="s">
        <v>10095</v>
      </c>
      <c r="AE3974" s="2">
        <v>45723.547500000001</v>
      </c>
      <c r="AF3974" s="1" t="s">
        <v>77</v>
      </c>
      <c r="AH3974" s="1" t="s">
        <v>125</v>
      </c>
      <c r="AI3974" s="1" t="s">
        <v>79</v>
      </c>
      <c r="AJ3974" s="1" t="s">
        <v>126</v>
      </c>
      <c r="AK3974" s="1" t="s">
        <v>19239</v>
      </c>
      <c r="AL3974" s="1" t="s">
        <v>4790</v>
      </c>
      <c r="AM3974" s="2">
        <v>45723.547766203701</v>
      </c>
      <c r="AN3974" s="1" t="s">
        <v>19239</v>
      </c>
      <c r="AO3974" s="1" t="s">
        <v>4790</v>
      </c>
      <c r="AP3974" s="1">
        <v>5775692</v>
      </c>
      <c r="AQ3974" s="1" t="s">
        <v>83</v>
      </c>
      <c r="AR3974" s="2">
        <v>45725.943055555559</v>
      </c>
      <c r="AS3974" s="1" t="s">
        <v>84</v>
      </c>
      <c r="AT3974" s="2">
        <v>45725.333333333336</v>
      </c>
      <c r="AU3974" s="1" t="s">
        <v>85</v>
      </c>
      <c r="AV3974" s="1" t="s">
        <v>402</v>
      </c>
      <c r="AW3974" s="1" t="s">
        <v>403</v>
      </c>
      <c r="AX3974" s="1" t="s">
        <v>404</v>
      </c>
      <c r="AZ3974" s="2">
        <v>45725.943055555559</v>
      </c>
      <c r="BB3974" s="1" t="s">
        <v>219</v>
      </c>
      <c r="BC3974" s="1" t="s">
        <v>220</v>
      </c>
      <c r="BD3974" s="1" t="s">
        <v>221</v>
      </c>
      <c r="BE3974" s="1" t="s">
        <v>775</v>
      </c>
      <c r="BF3974" s="1" t="s">
        <v>14364</v>
      </c>
    </row>
    <row r="3975" spans="1:58" x14ac:dyDescent="0.35">
      <c r="A3975" s="1">
        <v>3017243</v>
      </c>
      <c r="B3975" s="1" t="s">
        <v>58</v>
      </c>
      <c r="C3975" s="1">
        <v>42933441</v>
      </c>
      <c r="D3975" s="1">
        <v>338446555</v>
      </c>
      <c r="E3975" s="1" t="s">
        <v>59</v>
      </c>
      <c r="F3975" s="1" t="s">
        <v>60</v>
      </c>
      <c r="G3975" s="1" t="s">
        <v>3864</v>
      </c>
      <c r="H3975" s="1" t="s">
        <v>19240</v>
      </c>
      <c r="I3975" s="1">
        <v>778490524</v>
      </c>
      <c r="J3975" s="1" t="s">
        <v>14518</v>
      </c>
      <c r="K3975" s="1">
        <v>13</v>
      </c>
      <c r="L3975" s="1" t="s">
        <v>64</v>
      </c>
      <c r="M3975" s="1" t="s">
        <v>65</v>
      </c>
      <c r="N3975" s="2">
        <v>45623</v>
      </c>
      <c r="O3975" s="1" t="s">
        <v>66</v>
      </c>
      <c r="Q3975" s="1" t="s">
        <v>67</v>
      </c>
      <c r="R3975" s="2">
        <v>45722.739722222221</v>
      </c>
      <c r="S3975" s="1" t="s">
        <v>2933</v>
      </c>
      <c r="T3975" s="1" t="s">
        <v>69</v>
      </c>
      <c r="U3975" s="1" t="s">
        <v>979</v>
      </c>
      <c r="V3975" s="1" t="s">
        <v>19241</v>
      </c>
      <c r="W3975" s="1" t="s">
        <v>653</v>
      </c>
      <c r="X3975" s="1" t="s">
        <v>942</v>
      </c>
      <c r="Y3975" s="1" t="s">
        <v>1821</v>
      </c>
      <c r="Z3975" s="1" t="s">
        <v>2075</v>
      </c>
      <c r="AA3975" s="1" t="s">
        <v>2075</v>
      </c>
      <c r="AB3975" s="1" t="s">
        <v>19242</v>
      </c>
      <c r="AE3975" s="2">
        <v>45722.739733796298</v>
      </c>
      <c r="AF3975" s="1" t="s">
        <v>77</v>
      </c>
      <c r="AH3975" s="1" t="s">
        <v>78</v>
      </c>
      <c r="AI3975" s="1" t="s">
        <v>79</v>
      </c>
      <c r="AJ3975" s="1" t="s">
        <v>283</v>
      </c>
      <c r="AK3975" s="1" t="s">
        <v>19243</v>
      </c>
      <c r="AL3975" s="1" t="s">
        <v>2933</v>
      </c>
      <c r="AM3975" s="2">
        <v>45722.739768518521</v>
      </c>
      <c r="AN3975" s="1" t="s">
        <v>19243</v>
      </c>
      <c r="AP3975" s="1">
        <v>5772950</v>
      </c>
      <c r="AQ3975" s="1" t="s">
        <v>83</v>
      </c>
      <c r="AR3975" s="2">
        <v>45723.422974537039</v>
      </c>
      <c r="AS3975" s="1" t="s">
        <v>84</v>
      </c>
      <c r="AT3975" s="2">
        <v>45724.333333333336</v>
      </c>
      <c r="AU3975" s="1" t="s">
        <v>85</v>
      </c>
      <c r="AV3975" s="1" t="s">
        <v>947</v>
      </c>
      <c r="AW3975" s="1" t="s">
        <v>948</v>
      </c>
      <c r="AX3975" s="1" t="s">
        <v>3616</v>
      </c>
      <c r="AZ3975" s="2">
        <v>45723.422974537039</v>
      </c>
      <c r="BB3975" s="1" t="s">
        <v>1878</v>
      </c>
      <c r="BC3975" s="1" t="s">
        <v>1879</v>
      </c>
      <c r="BD3975" s="1" t="s">
        <v>1880</v>
      </c>
      <c r="BE3975" s="1" t="s">
        <v>19244</v>
      </c>
      <c r="BF3975" s="1" t="s">
        <v>3150</v>
      </c>
    </row>
    <row r="3976" spans="1:58" x14ac:dyDescent="0.35">
      <c r="A3976" s="1">
        <v>3017244</v>
      </c>
      <c r="B3976" s="1" t="s">
        <v>2121</v>
      </c>
      <c r="C3976" s="1">
        <v>35425551</v>
      </c>
      <c r="D3976" s="1">
        <v>339149358</v>
      </c>
      <c r="E3976" s="1" t="s">
        <v>59</v>
      </c>
      <c r="F3976" s="1" t="s">
        <v>2121</v>
      </c>
      <c r="G3976" s="1" t="s">
        <v>422</v>
      </c>
      <c r="H3976" s="1" t="s">
        <v>315</v>
      </c>
      <c r="I3976" s="1">
        <v>775571727</v>
      </c>
      <c r="J3976" s="1" t="s">
        <v>4195</v>
      </c>
      <c r="K3976" s="1">
        <v>13</v>
      </c>
      <c r="L3976" s="1" t="s">
        <v>64</v>
      </c>
      <c r="M3976" s="1" t="s">
        <v>65</v>
      </c>
      <c r="N3976" s="2">
        <v>45678.625</v>
      </c>
      <c r="O3976" s="1" t="s">
        <v>2123</v>
      </c>
      <c r="Q3976" s="1" t="s">
        <v>67</v>
      </c>
      <c r="R3976" s="2">
        <v>45722.740069444444</v>
      </c>
      <c r="S3976" s="1" t="s">
        <v>7910</v>
      </c>
      <c r="T3976" s="1" t="s">
        <v>1452</v>
      </c>
      <c r="U3976" s="1" t="s">
        <v>1542</v>
      </c>
      <c r="V3976" s="1" t="s">
        <v>19245</v>
      </c>
      <c r="W3976" s="1" t="s">
        <v>2126</v>
      </c>
      <c r="X3976" s="1" t="s">
        <v>215</v>
      </c>
      <c r="Y3976" s="1" t="s">
        <v>2127</v>
      </c>
      <c r="Z3976" s="1" t="s">
        <v>400</v>
      </c>
      <c r="AA3976" s="1" t="s">
        <v>400</v>
      </c>
      <c r="AB3976" s="1" t="s">
        <v>124</v>
      </c>
      <c r="AE3976" s="2">
        <v>45722.740081018521</v>
      </c>
      <c r="AF3976" s="1" t="s">
        <v>2129</v>
      </c>
      <c r="AG3976" s="1">
        <v>24</v>
      </c>
      <c r="AH3976" s="1" t="s">
        <v>78</v>
      </c>
      <c r="AI3976" s="1" t="s">
        <v>79</v>
      </c>
      <c r="AJ3976" s="1" t="s">
        <v>283</v>
      </c>
      <c r="AK3976" s="1" t="s">
        <v>12068</v>
      </c>
      <c r="AL3976" s="1" t="s">
        <v>7910</v>
      </c>
      <c r="AM3976" s="2">
        <v>45722.740115740744</v>
      </c>
      <c r="AN3976" s="1" t="s">
        <v>12068</v>
      </c>
      <c r="AP3976" s="1">
        <v>5772954</v>
      </c>
      <c r="AQ3976" s="1" t="s">
        <v>83</v>
      </c>
      <c r="AR3976" s="2">
        <v>45723.528263888889</v>
      </c>
      <c r="AS3976" s="1" t="s">
        <v>84</v>
      </c>
      <c r="AT3976" s="2">
        <v>45724.333333333336</v>
      </c>
      <c r="AU3976" s="1" t="s">
        <v>85</v>
      </c>
      <c r="AV3976" s="1" t="s">
        <v>1957</v>
      </c>
      <c r="AW3976" s="1" t="s">
        <v>1958</v>
      </c>
      <c r="AX3976" s="1" t="s">
        <v>3294</v>
      </c>
      <c r="AY3976" s="2">
        <v>45723.740081018521</v>
      </c>
      <c r="AZ3976" s="2">
        <v>45723.528263888889</v>
      </c>
      <c r="BA3976" s="1" t="s">
        <v>419</v>
      </c>
      <c r="BB3976" s="1" t="s">
        <v>2808</v>
      </c>
      <c r="BC3976" s="1" t="s">
        <v>951</v>
      </c>
      <c r="BD3976" s="1" t="s">
        <v>815</v>
      </c>
      <c r="BE3976" s="1" t="s">
        <v>9132</v>
      </c>
      <c r="BF3976" s="1" t="s">
        <v>1484</v>
      </c>
    </row>
    <row r="3977" spans="1:58" x14ac:dyDescent="0.35">
      <c r="A3977" s="1">
        <v>3017245</v>
      </c>
      <c r="B3977" s="1" t="s">
        <v>58</v>
      </c>
      <c r="C3977" s="1">
        <v>42603941</v>
      </c>
      <c r="D3977" s="1">
        <v>338784168</v>
      </c>
      <c r="E3977" s="1" t="s">
        <v>59</v>
      </c>
      <c r="F3977" s="1" t="s">
        <v>60</v>
      </c>
      <c r="G3977" s="1" t="s">
        <v>1177</v>
      </c>
      <c r="H3977" s="1" t="s">
        <v>19246</v>
      </c>
      <c r="I3977" s="1">
        <v>776507258</v>
      </c>
      <c r="J3977" s="1" t="s">
        <v>2042</v>
      </c>
      <c r="K3977" s="1">
        <v>14</v>
      </c>
      <c r="L3977" s="1" t="s">
        <v>64</v>
      </c>
      <c r="M3977" s="1" t="s">
        <v>65</v>
      </c>
      <c r="N3977" s="2">
        <v>45336.541666666664</v>
      </c>
      <c r="O3977" s="1" t="s">
        <v>66</v>
      </c>
      <c r="Q3977" s="1" t="s">
        <v>67</v>
      </c>
      <c r="R3977" s="2">
        <v>45722.740358796298</v>
      </c>
      <c r="S3977" s="1" t="s">
        <v>1253</v>
      </c>
      <c r="T3977" s="1" t="s">
        <v>69</v>
      </c>
      <c r="U3977" s="1" t="s">
        <v>70</v>
      </c>
      <c r="V3977" s="1" t="s">
        <v>19247</v>
      </c>
      <c r="W3977" s="1" t="s">
        <v>653</v>
      </c>
      <c r="X3977" s="1" t="s">
        <v>654</v>
      </c>
      <c r="Y3977" s="1" t="s">
        <v>15339</v>
      </c>
      <c r="Z3977" s="1" t="s">
        <v>400</v>
      </c>
      <c r="AA3977" s="1" t="s">
        <v>491</v>
      </c>
      <c r="AB3977" s="1" t="s">
        <v>19248</v>
      </c>
      <c r="AE3977" s="2">
        <v>45722.740370370368</v>
      </c>
      <c r="AF3977" s="1" t="s">
        <v>77</v>
      </c>
      <c r="AH3977" s="1" t="s">
        <v>78</v>
      </c>
      <c r="AI3977" s="1" t="s">
        <v>79</v>
      </c>
      <c r="AJ3977" s="1" t="s">
        <v>378</v>
      </c>
      <c r="AK3977" s="1" t="s">
        <v>1518</v>
      </c>
      <c r="AL3977" s="1" t="s">
        <v>1253</v>
      </c>
      <c r="AM3977" s="2">
        <v>45722.740405092591</v>
      </c>
      <c r="AN3977" s="1" t="s">
        <v>1518</v>
      </c>
      <c r="AP3977" s="1">
        <v>5772955</v>
      </c>
      <c r="AQ3977" s="1" t="s">
        <v>83</v>
      </c>
      <c r="AR3977" s="2">
        <v>45723.62972222222</v>
      </c>
      <c r="AS3977" s="1" t="s">
        <v>84</v>
      </c>
      <c r="AT3977" s="2">
        <v>45724.333333333336</v>
      </c>
      <c r="AU3977" s="1" t="s">
        <v>85</v>
      </c>
      <c r="AV3977" s="1" t="s">
        <v>608</v>
      </c>
      <c r="AW3977" s="1" t="s">
        <v>609</v>
      </c>
      <c r="AX3977" s="1" t="s">
        <v>4582</v>
      </c>
      <c r="AZ3977" s="2">
        <v>45723.62972222222</v>
      </c>
      <c r="BB3977" s="1" t="s">
        <v>89</v>
      </c>
      <c r="BC3977" s="1" t="s">
        <v>90</v>
      </c>
      <c r="BD3977" s="1" t="s">
        <v>91</v>
      </c>
      <c r="BE3977" s="1" t="s">
        <v>8528</v>
      </c>
      <c r="BF3977" s="1" t="s">
        <v>612</v>
      </c>
    </row>
    <row r="3978" spans="1:58" x14ac:dyDescent="0.35">
      <c r="A3978" s="1">
        <v>3017246</v>
      </c>
      <c r="B3978" s="1" t="s">
        <v>58</v>
      </c>
      <c r="C3978" s="1">
        <v>43040631</v>
      </c>
      <c r="D3978" s="1">
        <v>338050555</v>
      </c>
      <c r="E3978" s="1" t="s">
        <v>59</v>
      </c>
      <c r="F3978" s="1" t="s">
        <v>60</v>
      </c>
      <c r="G3978" s="1" t="s">
        <v>4636</v>
      </c>
      <c r="H3978" s="1" t="s">
        <v>496</v>
      </c>
      <c r="I3978" s="1">
        <v>787873008</v>
      </c>
      <c r="J3978" s="1" t="s">
        <v>19249</v>
      </c>
      <c r="K3978" s="1">
        <v>12</v>
      </c>
      <c r="L3978" s="1" t="s">
        <v>64</v>
      </c>
      <c r="M3978" s="1" t="s">
        <v>65</v>
      </c>
      <c r="N3978" s="2">
        <v>45714.760208333333</v>
      </c>
      <c r="O3978" s="1" t="s">
        <v>66</v>
      </c>
      <c r="Q3978" s="1" t="s">
        <v>67</v>
      </c>
      <c r="R3978" s="2">
        <v>45722.740787037037</v>
      </c>
      <c r="S3978" s="1" t="s">
        <v>1188</v>
      </c>
      <c r="T3978" s="1" t="s">
        <v>1021</v>
      </c>
      <c r="U3978" s="1" t="s">
        <v>101</v>
      </c>
      <c r="V3978" s="1" t="s">
        <v>19250</v>
      </c>
      <c r="W3978" s="1" t="s">
        <v>162</v>
      </c>
      <c r="X3978" s="1" t="s">
        <v>1191</v>
      </c>
      <c r="Y3978" s="1" t="s">
        <v>5150</v>
      </c>
      <c r="Z3978" s="1" t="s">
        <v>400</v>
      </c>
      <c r="AA3978" s="1" t="s">
        <v>400</v>
      </c>
      <c r="AB3978" s="1" t="s">
        <v>400</v>
      </c>
      <c r="AE3978" s="2">
        <v>45722.740798611114</v>
      </c>
      <c r="AF3978" s="1" t="s">
        <v>77</v>
      </c>
      <c r="AH3978" s="1" t="s">
        <v>125</v>
      </c>
      <c r="AI3978" s="1" t="s">
        <v>79</v>
      </c>
      <c r="AJ3978" s="1" t="s">
        <v>283</v>
      </c>
      <c r="AK3978" s="1" t="s">
        <v>1423</v>
      </c>
      <c r="AL3978" s="1" t="s">
        <v>1188</v>
      </c>
      <c r="AM3978" s="2">
        <v>45722.74082175926</v>
      </c>
      <c r="AN3978" s="1" t="s">
        <v>1423</v>
      </c>
      <c r="AP3978" s="1">
        <v>5772957</v>
      </c>
      <c r="AQ3978" s="1" t="s">
        <v>83</v>
      </c>
      <c r="AR3978" s="2">
        <v>45723.490740740737</v>
      </c>
      <c r="AS3978" s="1" t="s">
        <v>84</v>
      </c>
      <c r="AT3978" s="2">
        <v>45724.333333333336</v>
      </c>
      <c r="AU3978" s="1" t="s">
        <v>85</v>
      </c>
      <c r="AV3978" s="1" t="s">
        <v>1196</v>
      </c>
      <c r="AW3978" s="1" t="s">
        <v>1197</v>
      </c>
      <c r="AX3978" s="1" t="s">
        <v>1198</v>
      </c>
      <c r="AZ3978" s="2">
        <v>45723.490740740737</v>
      </c>
      <c r="BB3978" s="1" t="s">
        <v>765</v>
      </c>
      <c r="BC3978" s="1" t="s">
        <v>766</v>
      </c>
      <c r="BD3978" s="1" t="s">
        <v>767</v>
      </c>
      <c r="BE3978" s="1" t="s">
        <v>12693</v>
      </c>
      <c r="BF3978" s="1" t="s">
        <v>406</v>
      </c>
    </row>
    <row r="3979" spans="1:58" x14ac:dyDescent="0.35">
      <c r="A3979" s="1">
        <v>3017247</v>
      </c>
      <c r="B3979" s="1" t="s">
        <v>327</v>
      </c>
      <c r="C3979" s="1">
        <v>3559551</v>
      </c>
      <c r="D3979" s="1">
        <v>338328566</v>
      </c>
      <c r="E3979" s="1" t="s">
        <v>59</v>
      </c>
      <c r="F3979" s="1" t="s">
        <v>60</v>
      </c>
      <c r="G3979" s="1" t="s">
        <v>224</v>
      </c>
      <c r="H3979" s="1" t="s">
        <v>2356</v>
      </c>
      <c r="I3979" s="1">
        <v>776137427</v>
      </c>
      <c r="J3979" s="1" t="s">
        <v>408</v>
      </c>
      <c r="K3979" s="1">
        <v>12</v>
      </c>
      <c r="L3979" s="1" t="s">
        <v>64</v>
      </c>
      <c r="M3979" s="1" t="s">
        <v>65</v>
      </c>
      <c r="N3979" s="2">
        <v>43709</v>
      </c>
      <c r="O3979" s="1" t="s">
        <v>331</v>
      </c>
      <c r="Q3979" s="1" t="s">
        <v>67</v>
      </c>
      <c r="R3979" s="2">
        <v>45722.741562499999</v>
      </c>
      <c r="S3979" s="1" t="s">
        <v>498</v>
      </c>
      <c r="T3979" s="1" t="s">
        <v>100</v>
      </c>
      <c r="U3979" s="1" t="s">
        <v>385</v>
      </c>
      <c r="V3979" s="1" t="s">
        <v>19251</v>
      </c>
      <c r="Y3979" s="1" t="s">
        <v>8364</v>
      </c>
      <c r="Z3979" s="1" t="s">
        <v>321</v>
      </c>
      <c r="AA3979" s="1" t="s">
        <v>9476</v>
      </c>
      <c r="AB3979" s="1" t="s">
        <v>9476</v>
      </c>
      <c r="AC3979" s="1" t="s">
        <v>19252</v>
      </c>
      <c r="AE3979" s="2">
        <v>45722.741574074076</v>
      </c>
      <c r="AF3979" s="1" t="s">
        <v>77</v>
      </c>
      <c r="AH3979" s="1" t="s">
        <v>125</v>
      </c>
      <c r="AI3979" s="1" t="s">
        <v>360</v>
      </c>
      <c r="AJ3979" s="1" t="s">
        <v>107</v>
      </c>
      <c r="AK3979" s="1" t="s">
        <v>19253</v>
      </c>
      <c r="AL3979" s="1" t="s">
        <v>498</v>
      </c>
      <c r="AM3979" s="2">
        <v>45722.741608796299</v>
      </c>
      <c r="AN3979" s="1" t="s">
        <v>19253</v>
      </c>
      <c r="AP3979" s="1">
        <v>5772958</v>
      </c>
      <c r="AQ3979" s="1" t="s">
        <v>83</v>
      </c>
      <c r="AR3979" s="2">
        <v>45723.469502314816</v>
      </c>
      <c r="AS3979" s="1" t="s">
        <v>84</v>
      </c>
      <c r="AT3979" s="2">
        <v>45724.333333333336</v>
      </c>
      <c r="AU3979" s="1" t="s">
        <v>85</v>
      </c>
      <c r="AV3979" s="1" t="s">
        <v>2194</v>
      </c>
      <c r="AW3979" s="1" t="s">
        <v>2195</v>
      </c>
      <c r="AX3979" s="1" t="s">
        <v>2196</v>
      </c>
      <c r="AZ3979" s="2">
        <v>45723.469502314816</v>
      </c>
      <c r="BB3979" s="1" t="s">
        <v>703</v>
      </c>
      <c r="BC3979" s="1" t="s">
        <v>677</v>
      </c>
      <c r="BD3979" s="1" t="s">
        <v>704</v>
      </c>
      <c r="BE3979" s="1" t="s">
        <v>19254</v>
      </c>
      <c r="BF3979" s="1" t="s">
        <v>176</v>
      </c>
    </row>
    <row r="3980" spans="1:58" x14ac:dyDescent="0.35">
      <c r="A3980" s="1">
        <v>3017248</v>
      </c>
      <c r="B3980" s="1" t="s">
        <v>58</v>
      </c>
      <c r="C3980" s="1">
        <v>42684281</v>
      </c>
      <c r="D3980" s="1">
        <v>339541604</v>
      </c>
      <c r="E3980" s="1" t="s">
        <v>59</v>
      </c>
      <c r="F3980" s="1" t="s">
        <v>60</v>
      </c>
      <c r="G3980" s="1" t="s">
        <v>2653</v>
      </c>
      <c r="H3980" s="1" t="s">
        <v>954</v>
      </c>
      <c r="I3980" s="1" t="s">
        <v>19255</v>
      </c>
      <c r="J3980" s="1" t="s">
        <v>19256</v>
      </c>
      <c r="K3980" s="1">
        <v>14</v>
      </c>
      <c r="L3980" s="1" t="s">
        <v>64</v>
      </c>
      <c r="M3980" s="1" t="s">
        <v>65</v>
      </c>
      <c r="N3980" s="2">
        <v>45363.853217592594</v>
      </c>
      <c r="O3980" s="1" t="s">
        <v>66</v>
      </c>
      <c r="Q3980" s="1" t="s">
        <v>67</v>
      </c>
      <c r="R3980" s="2">
        <v>45722.741979166669</v>
      </c>
      <c r="S3980" s="1" t="s">
        <v>8533</v>
      </c>
      <c r="T3980" s="1" t="s">
        <v>100</v>
      </c>
      <c r="U3980" s="1" t="s">
        <v>70</v>
      </c>
      <c r="V3980" s="1" t="s">
        <v>19257</v>
      </c>
      <c r="Y3980" s="1" t="s">
        <v>11655</v>
      </c>
      <c r="Z3980" s="1" t="s">
        <v>4276</v>
      </c>
      <c r="AA3980" s="1" t="s">
        <v>19258</v>
      </c>
      <c r="AB3980" s="1" t="s">
        <v>124</v>
      </c>
      <c r="AE3980" s="2">
        <v>45722.741990740738</v>
      </c>
      <c r="AF3980" s="1" t="s">
        <v>77</v>
      </c>
      <c r="AH3980" s="1" t="s">
        <v>78</v>
      </c>
      <c r="AI3980" s="1" t="s">
        <v>79</v>
      </c>
      <c r="AJ3980" s="1" t="s">
        <v>378</v>
      </c>
      <c r="AK3980" s="1" t="s">
        <v>19259</v>
      </c>
      <c r="AL3980" s="1" t="s">
        <v>8533</v>
      </c>
      <c r="AM3980" s="2">
        <v>45722.742025462961</v>
      </c>
      <c r="AN3980" s="1" t="s">
        <v>19259</v>
      </c>
      <c r="AP3980" s="1">
        <v>5772959</v>
      </c>
      <c r="AQ3980" s="1" t="s">
        <v>83</v>
      </c>
      <c r="AR3980" s="2">
        <v>45723.440717592595</v>
      </c>
      <c r="AS3980" s="1" t="s">
        <v>84</v>
      </c>
      <c r="AT3980" s="2">
        <v>45724.333333333336</v>
      </c>
      <c r="AU3980" s="1" t="s">
        <v>85</v>
      </c>
      <c r="AV3980" s="1" t="s">
        <v>1328</v>
      </c>
      <c r="AW3980" s="1" t="s">
        <v>1329</v>
      </c>
      <c r="AX3980" s="1" t="s">
        <v>3897</v>
      </c>
      <c r="AZ3980" s="2">
        <v>45723.440706018519</v>
      </c>
      <c r="BB3980" s="1" t="s">
        <v>765</v>
      </c>
      <c r="BC3980" s="1" t="s">
        <v>766</v>
      </c>
      <c r="BD3980" s="1" t="s">
        <v>767</v>
      </c>
      <c r="BE3980" s="1" t="s">
        <v>1120</v>
      </c>
      <c r="BF3980" s="1" t="s">
        <v>914</v>
      </c>
    </row>
    <row r="3981" spans="1:58" x14ac:dyDescent="0.35">
      <c r="A3981" s="1">
        <v>3017249</v>
      </c>
      <c r="B3981" s="1" t="s">
        <v>58</v>
      </c>
      <c r="C3981" s="1">
        <v>43990911</v>
      </c>
      <c r="D3981" s="1">
        <v>338553603</v>
      </c>
      <c r="E3981" s="1" t="s">
        <v>59</v>
      </c>
      <c r="F3981" s="1" t="s">
        <v>60</v>
      </c>
      <c r="G3981" s="1" t="s">
        <v>1177</v>
      </c>
      <c r="H3981" s="1" t="s">
        <v>1450</v>
      </c>
      <c r="I3981" s="1">
        <v>776483211</v>
      </c>
      <c r="J3981" s="1" t="s">
        <v>19260</v>
      </c>
      <c r="K3981" s="1">
        <v>12</v>
      </c>
      <c r="L3981" s="1" t="s">
        <v>64</v>
      </c>
      <c r="M3981" s="1" t="s">
        <v>65</v>
      </c>
      <c r="N3981" s="2">
        <v>45531.041666666664</v>
      </c>
      <c r="O3981" s="1" t="s">
        <v>66</v>
      </c>
      <c r="Q3981" s="1" t="s">
        <v>67</v>
      </c>
      <c r="R3981" s="2">
        <v>45722.742256944446</v>
      </c>
      <c r="S3981" s="1" t="s">
        <v>8770</v>
      </c>
      <c r="T3981" s="1" t="s">
        <v>100</v>
      </c>
      <c r="U3981" s="1" t="s">
        <v>70</v>
      </c>
      <c r="V3981" s="1" t="s">
        <v>19261</v>
      </c>
      <c r="W3981" s="1" t="s">
        <v>214</v>
      </c>
      <c r="X3981" s="1" t="s">
        <v>215</v>
      </c>
      <c r="Y3981" s="1" t="s">
        <v>6343</v>
      </c>
      <c r="Z3981" s="1" t="s">
        <v>3081</v>
      </c>
      <c r="AA3981" s="1" t="s">
        <v>13771</v>
      </c>
      <c r="AB3981" s="1" t="s">
        <v>124</v>
      </c>
      <c r="AE3981" s="2">
        <v>45722.742268518516</v>
      </c>
      <c r="AF3981" s="1" t="s">
        <v>77</v>
      </c>
      <c r="AH3981" s="1" t="s">
        <v>78</v>
      </c>
      <c r="AI3981" s="1" t="s">
        <v>79</v>
      </c>
      <c r="AJ3981" s="1" t="s">
        <v>378</v>
      </c>
      <c r="AL3981" s="1" t="s">
        <v>8770</v>
      </c>
      <c r="AM3981" s="2">
        <v>45722.742291666669</v>
      </c>
      <c r="AP3981" s="1">
        <v>5772960</v>
      </c>
      <c r="AQ3981" s="1" t="s">
        <v>83</v>
      </c>
      <c r="AR3981" s="2">
        <v>45723.597453703704</v>
      </c>
      <c r="AS3981" s="1" t="s">
        <v>84</v>
      </c>
      <c r="AT3981" s="2">
        <v>45724.333333333336</v>
      </c>
      <c r="AU3981" s="1" t="s">
        <v>85</v>
      </c>
      <c r="AV3981" s="1" t="s">
        <v>1957</v>
      </c>
      <c r="AW3981" s="1" t="s">
        <v>1958</v>
      </c>
      <c r="AX3981" s="1" t="s">
        <v>5114</v>
      </c>
      <c r="AZ3981" s="2">
        <v>45723.597453703704</v>
      </c>
      <c r="BB3981" s="1" t="s">
        <v>1003</v>
      </c>
      <c r="BC3981" s="1" t="s">
        <v>595</v>
      </c>
      <c r="BD3981" s="1" t="s">
        <v>1004</v>
      </c>
      <c r="BE3981" s="1" t="s">
        <v>755</v>
      </c>
      <c r="BF3981" s="1" t="s">
        <v>137</v>
      </c>
    </row>
    <row r="3982" spans="1:58" x14ac:dyDescent="0.35">
      <c r="A3982" s="1">
        <v>3017250</v>
      </c>
      <c r="B3982" s="1" t="s">
        <v>2121</v>
      </c>
      <c r="C3982" s="1">
        <v>39683021</v>
      </c>
      <c r="D3982" s="1">
        <v>339149042</v>
      </c>
      <c r="E3982" s="1" t="s">
        <v>59</v>
      </c>
      <c r="F3982" s="1" t="s">
        <v>2121</v>
      </c>
      <c r="G3982" s="1" t="s">
        <v>1335</v>
      </c>
      <c r="H3982" s="1" t="s">
        <v>1647</v>
      </c>
      <c r="I3982" s="1">
        <v>774686805</v>
      </c>
      <c r="J3982" s="1" t="s">
        <v>2567</v>
      </c>
      <c r="K3982" s="1">
        <v>12</v>
      </c>
      <c r="L3982" s="1" t="s">
        <v>64</v>
      </c>
      <c r="M3982" s="1" t="s">
        <v>65</v>
      </c>
      <c r="N3982" s="2">
        <v>45677.708333333336</v>
      </c>
      <c r="O3982" s="1" t="s">
        <v>2123</v>
      </c>
      <c r="Q3982" s="1" t="s">
        <v>67</v>
      </c>
      <c r="R3982" s="2">
        <v>45722.742662037039</v>
      </c>
      <c r="S3982" s="1" t="s">
        <v>8400</v>
      </c>
      <c r="T3982" s="1" t="s">
        <v>1021</v>
      </c>
      <c r="U3982" s="1" t="s">
        <v>101</v>
      </c>
      <c r="V3982" s="1" t="s">
        <v>19262</v>
      </c>
      <c r="W3982" s="1" t="s">
        <v>2126</v>
      </c>
      <c r="X3982" s="1" t="s">
        <v>215</v>
      </c>
      <c r="Y3982" s="1" t="s">
        <v>2127</v>
      </c>
      <c r="Z3982" s="1" t="s">
        <v>1476</v>
      </c>
      <c r="AA3982" s="1" t="s">
        <v>19263</v>
      </c>
      <c r="AB3982" s="1" t="s">
        <v>124</v>
      </c>
      <c r="AE3982" s="2">
        <v>45722.743298611109</v>
      </c>
      <c r="AF3982" s="1" t="s">
        <v>2129</v>
      </c>
      <c r="AG3982" s="1">
        <v>24</v>
      </c>
      <c r="AH3982" s="1" t="s">
        <v>125</v>
      </c>
      <c r="AI3982" s="1" t="s">
        <v>106</v>
      </c>
      <c r="AJ3982" s="1" t="s">
        <v>1740</v>
      </c>
      <c r="AK3982" s="1" t="s">
        <v>19264</v>
      </c>
      <c r="AL3982" s="1" t="s">
        <v>8400</v>
      </c>
      <c r="AM3982" s="2">
        <v>45723.684189814812</v>
      </c>
      <c r="AO3982" s="1" t="s">
        <v>1484</v>
      </c>
      <c r="AP3982" s="1">
        <v>5776613</v>
      </c>
      <c r="AQ3982" s="1" t="s">
        <v>83</v>
      </c>
      <c r="AR3982" s="2">
        <v>45723.684884259259</v>
      </c>
      <c r="AS3982" s="1" t="s">
        <v>84</v>
      </c>
      <c r="AY3982" s="2">
        <v>45723.743298611109</v>
      </c>
      <c r="AZ3982" s="2">
        <v>45723.684884259259</v>
      </c>
      <c r="BA3982" s="1" t="s">
        <v>419</v>
      </c>
      <c r="BB3982" s="1" t="s">
        <v>3102</v>
      </c>
      <c r="BC3982" s="1" t="s">
        <v>3103</v>
      </c>
      <c r="BD3982" s="1" t="s">
        <v>3104</v>
      </c>
      <c r="BE3982" s="1" t="s">
        <v>19265</v>
      </c>
      <c r="BF3982" s="1" t="s">
        <v>1484</v>
      </c>
    </row>
    <row r="3983" spans="1:58" x14ac:dyDescent="0.35">
      <c r="A3983" s="1">
        <v>3017251</v>
      </c>
      <c r="B3983" s="1" t="s">
        <v>223</v>
      </c>
      <c r="C3983" s="1">
        <v>39047921</v>
      </c>
      <c r="D3983" s="1">
        <v>339517546</v>
      </c>
      <c r="E3983" s="1" t="s">
        <v>59</v>
      </c>
      <c r="F3983" s="1" t="s">
        <v>60</v>
      </c>
      <c r="G3983" s="1" t="s">
        <v>1366</v>
      </c>
      <c r="H3983" s="1" t="s">
        <v>3953</v>
      </c>
      <c r="I3983" s="1">
        <v>775172757</v>
      </c>
      <c r="J3983" s="1" t="s">
        <v>330</v>
      </c>
      <c r="K3983" s="1">
        <v>14</v>
      </c>
      <c r="L3983" s="1" t="s">
        <v>64</v>
      </c>
      <c r="M3983" s="1" t="s">
        <v>65</v>
      </c>
      <c r="N3983" s="2">
        <v>45299.041666666664</v>
      </c>
      <c r="O3983" s="1" t="s">
        <v>98</v>
      </c>
      <c r="Q3983" s="1" t="s">
        <v>67</v>
      </c>
      <c r="R3983" s="2">
        <v>45722.743310185186</v>
      </c>
      <c r="S3983" s="1" t="s">
        <v>7661</v>
      </c>
      <c r="T3983" s="1" t="s">
        <v>69</v>
      </c>
      <c r="U3983" s="1" t="s">
        <v>70</v>
      </c>
      <c r="V3983" s="1" t="s">
        <v>19266</v>
      </c>
      <c r="W3983" s="1" t="s">
        <v>263</v>
      </c>
      <c r="X3983" s="1" t="s">
        <v>263</v>
      </c>
      <c r="Y3983" s="1" t="s">
        <v>11826</v>
      </c>
      <c r="Z3983" s="1" t="s">
        <v>852</v>
      </c>
      <c r="AA3983" s="1" t="s">
        <v>19267</v>
      </c>
      <c r="AB3983" s="1" t="s">
        <v>19268</v>
      </c>
      <c r="AE3983" s="2">
        <v>45722.743321759262</v>
      </c>
      <c r="AF3983" s="1" t="s">
        <v>77</v>
      </c>
      <c r="AH3983" s="1" t="s">
        <v>125</v>
      </c>
      <c r="AI3983" s="1" t="s">
        <v>106</v>
      </c>
      <c r="AJ3983" s="1" t="s">
        <v>1326</v>
      </c>
      <c r="AK3983" s="1" t="s">
        <v>19266</v>
      </c>
      <c r="AL3983" s="1" t="s">
        <v>7661</v>
      </c>
      <c r="AM3983" s="2">
        <v>45722.743344907409</v>
      </c>
      <c r="AN3983" s="1" t="s">
        <v>19266</v>
      </c>
      <c r="AP3983" s="1">
        <v>5772963</v>
      </c>
      <c r="AQ3983" s="1" t="s">
        <v>83</v>
      </c>
      <c r="AR3983" s="2">
        <v>45723.516296296293</v>
      </c>
      <c r="AS3983" s="1" t="s">
        <v>84</v>
      </c>
      <c r="AT3983" s="2">
        <v>45724.336805555555</v>
      </c>
      <c r="AU3983" s="1" t="s">
        <v>85</v>
      </c>
      <c r="AV3983" s="1" t="s">
        <v>108</v>
      </c>
      <c r="AW3983" s="1" t="s">
        <v>109</v>
      </c>
      <c r="AX3983" s="1" t="s">
        <v>110</v>
      </c>
      <c r="AZ3983" s="2">
        <v>45723.516296296293</v>
      </c>
      <c r="BB3983" s="1" t="s">
        <v>19269</v>
      </c>
      <c r="BC3983" s="1" t="s">
        <v>19270</v>
      </c>
      <c r="BD3983" s="1" t="s">
        <v>9630</v>
      </c>
      <c r="BE3983" s="1" t="s">
        <v>19271</v>
      </c>
      <c r="BF3983" s="1" t="s">
        <v>115</v>
      </c>
    </row>
    <row r="3984" spans="1:58" x14ac:dyDescent="0.35">
      <c r="A3984" s="1">
        <v>3017252</v>
      </c>
      <c r="B3984" s="1" t="s">
        <v>58</v>
      </c>
      <c r="C3984" s="1">
        <v>42276761</v>
      </c>
      <c r="D3984" s="1">
        <v>339551585</v>
      </c>
      <c r="E3984" s="1" t="s">
        <v>59</v>
      </c>
      <c r="F3984" s="1" t="s">
        <v>60</v>
      </c>
      <c r="G3984" s="1" t="s">
        <v>2091</v>
      </c>
      <c r="H3984" s="1" t="s">
        <v>6038</v>
      </c>
      <c r="I3984" s="1">
        <v>778820503</v>
      </c>
      <c r="J3984" s="1" t="s">
        <v>13724</v>
      </c>
      <c r="K3984" s="1">
        <v>14</v>
      </c>
      <c r="L3984" s="1" t="s">
        <v>64</v>
      </c>
      <c r="M3984" s="1" t="s">
        <v>65</v>
      </c>
      <c r="N3984" s="2">
        <v>45280.291666666664</v>
      </c>
      <c r="O3984" s="1" t="s">
        <v>66</v>
      </c>
      <c r="Q3984" s="1" t="s">
        <v>67</v>
      </c>
      <c r="R3984" s="2">
        <v>45722.744722222225</v>
      </c>
      <c r="S3984" s="1" t="s">
        <v>8671</v>
      </c>
      <c r="T3984" s="1" t="s">
        <v>100</v>
      </c>
      <c r="U3984" s="1" t="s">
        <v>70</v>
      </c>
      <c r="V3984" s="1" t="s">
        <v>19272</v>
      </c>
      <c r="W3984" s="1" t="s">
        <v>263</v>
      </c>
      <c r="X3984" s="1" t="s">
        <v>264</v>
      </c>
      <c r="Y3984" s="1" t="s">
        <v>19273</v>
      </c>
      <c r="Z3984" s="1" t="s">
        <v>4139</v>
      </c>
      <c r="AA3984" s="1" t="s">
        <v>19274</v>
      </c>
      <c r="AB3984" s="1" t="s">
        <v>124</v>
      </c>
      <c r="AE3984" s="2">
        <v>45722.744733796295</v>
      </c>
      <c r="AF3984" s="1" t="s">
        <v>77</v>
      </c>
      <c r="AH3984" s="1" t="s">
        <v>78</v>
      </c>
      <c r="AI3984" s="1" t="s">
        <v>79</v>
      </c>
      <c r="AJ3984" s="1" t="s">
        <v>378</v>
      </c>
      <c r="AK3984" s="1" t="s">
        <v>19275</v>
      </c>
      <c r="AL3984" s="1" t="s">
        <v>8671</v>
      </c>
      <c r="AM3984" s="2">
        <v>45722.744756944441</v>
      </c>
      <c r="AN3984" s="1" t="s">
        <v>19275</v>
      </c>
      <c r="AP3984" s="1">
        <v>5772965</v>
      </c>
      <c r="AQ3984" s="1" t="s">
        <v>83</v>
      </c>
      <c r="AR3984" s="2">
        <v>45724.410486111112</v>
      </c>
      <c r="AS3984" s="1" t="s">
        <v>84</v>
      </c>
      <c r="AT3984" s="2">
        <v>45724.361111111109</v>
      </c>
      <c r="AU3984" s="1" t="s">
        <v>85</v>
      </c>
      <c r="AV3984" s="1" t="s">
        <v>108</v>
      </c>
      <c r="AW3984" s="1" t="s">
        <v>109</v>
      </c>
      <c r="AX3984" s="1" t="s">
        <v>1965</v>
      </c>
      <c r="AZ3984" s="2">
        <v>45724.410486111112</v>
      </c>
      <c r="BB3984" s="1" t="s">
        <v>111</v>
      </c>
      <c r="BC3984" s="1" t="s">
        <v>112</v>
      </c>
      <c r="BD3984" s="1" t="s">
        <v>113</v>
      </c>
      <c r="BE3984" s="1" t="s">
        <v>4628</v>
      </c>
      <c r="BF3984" s="1" t="s">
        <v>274</v>
      </c>
    </row>
    <row r="3985" spans="1:58" x14ac:dyDescent="0.35">
      <c r="A3985" s="1">
        <v>3017253</v>
      </c>
      <c r="B3985" s="1" t="s">
        <v>58</v>
      </c>
      <c r="C3985" s="1">
        <v>45410611</v>
      </c>
      <c r="D3985" s="1">
        <v>339051584</v>
      </c>
      <c r="E3985" s="1" t="s">
        <v>59</v>
      </c>
      <c r="F3985" s="1" t="s">
        <v>60</v>
      </c>
      <c r="G3985" s="1" t="s">
        <v>769</v>
      </c>
      <c r="H3985" s="1" t="s">
        <v>19276</v>
      </c>
      <c r="I3985" s="1">
        <v>785402787</v>
      </c>
      <c r="J3985" s="1" t="s">
        <v>1187</v>
      </c>
      <c r="K3985" s="1">
        <v>14</v>
      </c>
      <c r="L3985" s="1" t="s">
        <v>64</v>
      </c>
      <c r="M3985" s="1" t="s">
        <v>65</v>
      </c>
      <c r="N3985" s="2">
        <v>45722.673564814817</v>
      </c>
      <c r="O3985" s="1" t="s">
        <v>66</v>
      </c>
      <c r="Q3985" s="1" t="s">
        <v>67</v>
      </c>
      <c r="R3985" s="2">
        <v>45722.746099537035</v>
      </c>
      <c r="S3985" s="1" t="s">
        <v>1638</v>
      </c>
      <c r="T3985" s="1" t="s">
        <v>100</v>
      </c>
      <c r="U3985" s="1" t="s">
        <v>101</v>
      </c>
      <c r="V3985" s="1" t="s">
        <v>19277</v>
      </c>
      <c r="W3985" s="1" t="s">
        <v>263</v>
      </c>
      <c r="X3985" s="1" t="s">
        <v>840</v>
      </c>
      <c r="Y3985" s="1" t="s">
        <v>11374</v>
      </c>
      <c r="Z3985" s="1" t="s">
        <v>4276</v>
      </c>
      <c r="AA3985" s="1" t="s">
        <v>1413</v>
      </c>
      <c r="AB3985" s="1" t="s">
        <v>124</v>
      </c>
      <c r="AE3985" s="2">
        <v>45722.746111111112</v>
      </c>
      <c r="AF3985" s="1" t="s">
        <v>77</v>
      </c>
      <c r="AH3985" s="1" t="s">
        <v>125</v>
      </c>
      <c r="AI3985" s="1" t="s">
        <v>106</v>
      </c>
      <c r="AJ3985" s="1" t="s">
        <v>283</v>
      </c>
      <c r="AK3985" s="1" t="s">
        <v>19277</v>
      </c>
      <c r="AL3985" s="1" t="s">
        <v>1638</v>
      </c>
      <c r="AM3985" s="2">
        <v>45722.746134259258</v>
      </c>
      <c r="AN3985" s="1" t="s">
        <v>19277</v>
      </c>
      <c r="AP3985" s="1">
        <v>5772967</v>
      </c>
      <c r="AQ3985" s="1" t="s">
        <v>83</v>
      </c>
      <c r="AR3985" s="2">
        <v>45723.663206018522</v>
      </c>
      <c r="AS3985" s="1" t="s">
        <v>84</v>
      </c>
      <c r="AT3985" s="2">
        <v>45724.333333333336</v>
      </c>
      <c r="AU3985" s="1" t="s">
        <v>85</v>
      </c>
      <c r="AV3985" s="1" t="s">
        <v>1328</v>
      </c>
      <c r="AW3985" s="1" t="s">
        <v>1329</v>
      </c>
      <c r="AX3985" s="1" t="s">
        <v>6610</v>
      </c>
      <c r="AZ3985" s="2">
        <v>45723.663206018522</v>
      </c>
      <c r="BB3985" s="1" t="s">
        <v>367</v>
      </c>
      <c r="BC3985" s="1" t="s">
        <v>368</v>
      </c>
      <c r="BD3985" s="1" t="s">
        <v>368</v>
      </c>
      <c r="BE3985" s="1" t="s">
        <v>19278</v>
      </c>
      <c r="BF3985" s="1" t="s">
        <v>914</v>
      </c>
    </row>
    <row r="3986" spans="1:58" x14ac:dyDescent="0.35">
      <c r="A3986" s="1">
        <v>3017254</v>
      </c>
      <c r="B3986" s="1" t="s">
        <v>58</v>
      </c>
      <c r="C3986" s="1">
        <v>37079101</v>
      </c>
      <c r="D3986" s="1">
        <v>338201619</v>
      </c>
      <c r="E3986" s="1" t="s">
        <v>59</v>
      </c>
      <c r="F3986" s="1" t="s">
        <v>60</v>
      </c>
      <c r="G3986" s="1" t="s">
        <v>530</v>
      </c>
      <c r="H3986" s="1" t="s">
        <v>9062</v>
      </c>
      <c r="I3986" s="1">
        <v>772793280</v>
      </c>
      <c r="J3986" s="1" t="s">
        <v>19279</v>
      </c>
      <c r="K3986" s="1">
        <v>12</v>
      </c>
      <c r="L3986" s="1" t="s">
        <v>64</v>
      </c>
      <c r="M3986" s="1" t="s">
        <v>65</v>
      </c>
      <c r="N3986" s="2">
        <v>44805</v>
      </c>
      <c r="O3986" s="1" t="s">
        <v>180</v>
      </c>
      <c r="Q3986" s="1" t="s">
        <v>67</v>
      </c>
      <c r="R3986" s="2">
        <v>45722.746134259258</v>
      </c>
      <c r="S3986" s="1" t="s">
        <v>567</v>
      </c>
      <c r="T3986" s="1" t="s">
        <v>69</v>
      </c>
      <c r="U3986" s="1" t="s">
        <v>101</v>
      </c>
      <c r="V3986" s="1" t="s">
        <v>19280</v>
      </c>
      <c r="W3986" s="1" t="s">
        <v>72</v>
      </c>
      <c r="X3986" s="1" t="s">
        <v>881</v>
      </c>
      <c r="Y3986" s="1" t="s">
        <v>9068</v>
      </c>
      <c r="Z3986" s="1" t="s">
        <v>1067</v>
      </c>
      <c r="AA3986" s="1" t="s">
        <v>3429</v>
      </c>
      <c r="AB3986" s="1" t="s">
        <v>3429</v>
      </c>
      <c r="AC3986" s="1" t="s">
        <v>19281</v>
      </c>
      <c r="AE3986" s="2">
        <v>45722.746145833335</v>
      </c>
      <c r="AF3986" s="1" t="s">
        <v>77</v>
      </c>
      <c r="AH3986" s="1" t="s">
        <v>125</v>
      </c>
      <c r="AI3986" s="1" t="s">
        <v>79</v>
      </c>
      <c r="AJ3986" s="1" t="s">
        <v>283</v>
      </c>
      <c r="AK3986" s="1" t="s">
        <v>19282</v>
      </c>
      <c r="AL3986" s="1" t="s">
        <v>567</v>
      </c>
      <c r="AM3986" s="2">
        <v>45722.746180555558</v>
      </c>
      <c r="AN3986" s="1" t="s">
        <v>19282</v>
      </c>
      <c r="AP3986" s="1">
        <v>5772968</v>
      </c>
      <c r="AQ3986" s="1" t="s">
        <v>83</v>
      </c>
      <c r="AR3986" s="2">
        <v>45723.57885416667</v>
      </c>
      <c r="AS3986" s="1" t="s">
        <v>84</v>
      </c>
      <c r="AT3986" s="2">
        <v>45724.333333333336</v>
      </c>
      <c r="AU3986" s="1" t="s">
        <v>85</v>
      </c>
      <c r="AV3986" s="1" t="s">
        <v>1354</v>
      </c>
      <c r="AW3986" s="1" t="s">
        <v>1355</v>
      </c>
      <c r="AX3986" s="1" t="s">
        <v>7958</v>
      </c>
      <c r="AZ3986" s="2">
        <v>45723.57885416667</v>
      </c>
      <c r="BB3986" s="1" t="s">
        <v>111</v>
      </c>
      <c r="BC3986" s="1" t="s">
        <v>112</v>
      </c>
      <c r="BD3986" s="1" t="s">
        <v>113</v>
      </c>
      <c r="BE3986" s="1" t="s">
        <v>4599</v>
      </c>
      <c r="BF3986" s="1" t="s">
        <v>897</v>
      </c>
    </row>
    <row r="3987" spans="1:58" x14ac:dyDescent="0.35">
      <c r="A3987" s="1">
        <v>3017255</v>
      </c>
      <c r="B3987" s="1" t="s">
        <v>58</v>
      </c>
      <c r="C3987" s="1">
        <v>41516031</v>
      </c>
      <c r="D3987" s="1">
        <v>338277010</v>
      </c>
      <c r="E3987" s="1" t="s">
        <v>59</v>
      </c>
      <c r="F3987" s="1" t="s">
        <v>60</v>
      </c>
      <c r="G3987" s="1" t="s">
        <v>19283</v>
      </c>
      <c r="I3987" s="1" t="s">
        <v>19284</v>
      </c>
      <c r="J3987" s="1" t="s">
        <v>5095</v>
      </c>
      <c r="K3987" s="1">
        <v>20</v>
      </c>
      <c r="L3987" s="1" t="s">
        <v>294</v>
      </c>
      <c r="M3987" s="1" t="s">
        <v>295</v>
      </c>
      <c r="N3987" s="2">
        <v>45163.844456018516</v>
      </c>
      <c r="O3987" s="1" t="s">
        <v>2009</v>
      </c>
      <c r="Q3987" s="1" t="s">
        <v>67</v>
      </c>
      <c r="R3987" s="2">
        <v>45722.74664351852</v>
      </c>
      <c r="S3987" s="1" t="s">
        <v>19285</v>
      </c>
      <c r="T3987" s="1" t="s">
        <v>412</v>
      </c>
      <c r="U3987" s="1" t="s">
        <v>1208</v>
      </c>
      <c r="V3987" s="1" t="s">
        <v>4843</v>
      </c>
      <c r="Y3987" s="1" t="s">
        <v>19286</v>
      </c>
      <c r="Z3987" s="1" t="s">
        <v>1165</v>
      </c>
      <c r="AA3987" s="1" t="s">
        <v>5465</v>
      </c>
      <c r="AB3987" s="1" t="s">
        <v>5465</v>
      </c>
      <c r="AC3987" s="1" t="s">
        <v>19287</v>
      </c>
      <c r="AE3987" s="2">
        <v>45723.453310185185</v>
      </c>
      <c r="AF3987" s="1" t="s">
        <v>77</v>
      </c>
      <c r="AH3987" s="1" t="s">
        <v>125</v>
      </c>
      <c r="AI3987" s="1" t="s">
        <v>464</v>
      </c>
      <c r="AJ3987" s="1" t="s">
        <v>492</v>
      </c>
      <c r="AK3987" s="1" t="s">
        <v>19288</v>
      </c>
      <c r="AL3987" s="1" t="s">
        <v>2302</v>
      </c>
      <c r="AM3987" s="2">
        <v>45723.453472222223</v>
      </c>
      <c r="AO3987" s="1" t="s">
        <v>2302</v>
      </c>
      <c r="AP3987" s="1">
        <v>5774986</v>
      </c>
      <c r="AQ3987" s="1" t="s">
        <v>83</v>
      </c>
      <c r="AR3987" s="2">
        <v>45723.704189814816</v>
      </c>
      <c r="AS3987" s="1" t="s">
        <v>84</v>
      </c>
      <c r="AT3987" s="2">
        <v>45723.322916666664</v>
      </c>
      <c r="AU3987" s="1" t="s">
        <v>573</v>
      </c>
      <c r="AV3987" s="1" t="s">
        <v>645</v>
      </c>
      <c r="AW3987" s="1" t="s">
        <v>646</v>
      </c>
      <c r="AX3987" s="1" t="s">
        <v>2446</v>
      </c>
      <c r="AZ3987" s="2">
        <v>45723.704189814816</v>
      </c>
      <c r="BB3987" s="1" t="s">
        <v>1003</v>
      </c>
      <c r="BC3987" s="1" t="s">
        <v>595</v>
      </c>
      <c r="BD3987" s="1" t="s">
        <v>1004</v>
      </c>
      <c r="BE3987" s="1" t="s">
        <v>19289</v>
      </c>
      <c r="BF3987" s="1" t="s">
        <v>1538</v>
      </c>
    </row>
    <row r="3988" spans="1:58" x14ac:dyDescent="0.35">
      <c r="A3988" s="1">
        <v>3017256</v>
      </c>
      <c r="B3988" s="1" t="s">
        <v>58</v>
      </c>
      <c r="C3988" s="1">
        <v>40021441</v>
      </c>
      <c r="D3988" s="1">
        <v>338427993</v>
      </c>
      <c r="E3988" s="1" t="s">
        <v>59</v>
      </c>
      <c r="F3988" s="1" t="s">
        <v>60</v>
      </c>
      <c r="G3988" s="1" t="s">
        <v>19290</v>
      </c>
      <c r="I3988" s="1">
        <v>787036030</v>
      </c>
      <c r="J3988" s="1" t="s">
        <v>19291</v>
      </c>
      <c r="K3988" s="1">
        <v>20</v>
      </c>
      <c r="L3988" s="1" t="s">
        <v>294</v>
      </c>
      <c r="M3988" s="1" t="s">
        <v>295</v>
      </c>
      <c r="N3988" s="2">
        <v>44894.707175925927</v>
      </c>
      <c r="O3988" s="1" t="s">
        <v>520</v>
      </c>
      <c r="Q3988" s="1" t="s">
        <v>67</v>
      </c>
      <c r="R3988" s="2">
        <v>45722.747824074075</v>
      </c>
      <c r="S3988" s="1" t="s">
        <v>7300</v>
      </c>
      <c r="T3988" s="1" t="s">
        <v>412</v>
      </c>
      <c r="U3988" s="1" t="s">
        <v>603</v>
      </c>
      <c r="V3988" s="1" t="s">
        <v>19292</v>
      </c>
      <c r="Y3988" s="1" t="s">
        <v>18629</v>
      </c>
      <c r="Z3988" s="1" t="s">
        <v>2773</v>
      </c>
      <c r="AA3988" s="1" t="s">
        <v>2773</v>
      </c>
      <c r="AB3988" s="1" t="s">
        <v>19293</v>
      </c>
      <c r="AE3988" s="2">
        <v>45722.748055555552</v>
      </c>
      <c r="AF3988" s="1" t="s">
        <v>417</v>
      </c>
      <c r="AG3988" s="1">
        <v>48</v>
      </c>
      <c r="AH3988" s="1" t="s">
        <v>125</v>
      </c>
      <c r="AI3988" s="1" t="s">
        <v>464</v>
      </c>
      <c r="AJ3988" s="1" t="s">
        <v>465</v>
      </c>
      <c r="AK3988" s="1" t="s">
        <v>19167</v>
      </c>
      <c r="AL3988" s="1" t="s">
        <v>7300</v>
      </c>
      <c r="AM3988" s="2">
        <v>45722.748113425929</v>
      </c>
      <c r="AO3988" s="1" t="s">
        <v>7300</v>
      </c>
      <c r="AP3988" s="1">
        <v>5772973</v>
      </c>
      <c r="AQ3988" s="1" t="s">
        <v>83</v>
      </c>
      <c r="AR3988" s="2">
        <v>45723.498067129629</v>
      </c>
      <c r="AS3988" s="1" t="s">
        <v>84</v>
      </c>
      <c r="AT3988" s="2">
        <v>45722.5625</v>
      </c>
      <c r="AU3988" s="1" t="s">
        <v>85</v>
      </c>
      <c r="AV3988" s="1" t="s">
        <v>1957</v>
      </c>
      <c r="AW3988" s="1" t="s">
        <v>1958</v>
      </c>
      <c r="AX3988" s="1" t="s">
        <v>1959</v>
      </c>
      <c r="AY3988" s="2">
        <v>45724.748055555552</v>
      </c>
      <c r="AZ3988" s="2">
        <v>45723.498067129629</v>
      </c>
      <c r="BA3988" s="1" t="s">
        <v>419</v>
      </c>
      <c r="BB3988" s="1" t="s">
        <v>1003</v>
      </c>
      <c r="BC3988" s="1" t="s">
        <v>595</v>
      </c>
      <c r="BD3988" s="1" t="s">
        <v>1004</v>
      </c>
      <c r="BE3988" s="1" t="s">
        <v>755</v>
      </c>
      <c r="BF3988" s="1" t="s">
        <v>137</v>
      </c>
    </row>
    <row r="3989" spans="1:58" x14ac:dyDescent="0.35">
      <c r="A3989" s="1">
        <v>3017257</v>
      </c>
      <c r="B3989" s="1" t="s">
        <v>2121</v>
      </c>
      <c r="C3989" s="1">
        <v>30758041</v>
      </c>
      <c r="D3989" s="1">
        <v>339144999</v>
      </c>
      <c r="E3989" s="1" t="s">
        <v>59</v>
      </c>
      <c r="F3989" s="1" t="s">
        <v>2121</v>
      </c>
      <c r="G3989" s="1" t="s">
        <v>2985</v>
      </c>
      <c r="H3989" s="1" t="s">
        <v>7210</v>
      </c>
      <c r="I3989" s="1">
        <v>781643246</v>
      </c>
      <c r="J3989" s="1" t="s">
        <v>13377</v>
      </c>
      <c r="K3989" s="1">
        <v>14</v>
      </c>
      <c r="L3989" s="1" t="s">
        <v>64</v>
      </c>
      <c r="M3989" s="1" t="s">
        <v>65</v>
      </c>
      <c r="N3989" s="2">
        <v>45666.708333333336</v>
      </c>
      <c r="O3989" s="1" t="s">
        <v>2123</v>
      </c>
      <c r="Q3989" s="1" t="s">
        <v>67</v>
      </c>
      <c r="R3989" s="2">
        <v>45722.749155092592</v>
      </c>
      <c r="S3989" s="1" t="s">
        <v>8400</v>
      </c>
      <c r="T3989" s="1" t="s">
        <v>1021</v>
      </c>
      <c r="U3989" s="1" t="s">
        <v>101</v>
      </c>
      <c r="V3989" s="1" t="s">
        <v>19294</v>
      </c>
      <c r="W3989" s="1" t="s">
        <v>2126</v>
      </c>
      <c r="X3989" s="1" t="s">
        <v>215</v>
      </c>
      <c r="Y3989" s="1" t="s">
        <v>2127</v>
      </c>
      <c r="Z3989" s="1" t="s">
        <v>841</v>
      </c>
      <c r="AA3989" s="1" t="s">
        <v>7942</v>
      </c>
      <c r="AB3989" s="1" t="s">
        <v>124</v>
      </c>
      <c r="AC3989" s="1">
        <v>766931936</v>
      </c>
      <c r="AE3989" s="2">
        <v>45722.750428240739</v>
      </c>
      <c r="AF3989" s="1" t="s">
        <v>2129</v>
      </c>
      <c r="AG3989" s="1">
        <v>24</v>
      </c>
      <c r="AH3989" s="1" t="s">
        <v>125</v>
      </c>
      <c r="AI3989" s="1" t="s">
        <v>106</v>
      </c>
      <c r="AJ3989" s="1" t="s">
        <v>1740</v>
      </c>
      <c r="AK3989" s="1" t="s">
        <v>19295</v>
      </c>
      <c r="AL3989" s="1" t="s">
        <v>8400</v>
      </c>
      <c r="AM3989" s="2">
        <v>45722.750844907408</v>
      </c>
      <c r="AO3989" s="1" t="s">
        <v>8400</v>
      </c>
      <c r="AP3989" s="1">
        <v>5772977</v>
      </c>
      <c r="AQ3989" s="1" t="s">
        <v>83</v>
      </c>
      <c r="AR3989" s="2">
        <v>45723.725497685184</v>
      </c>
      <c r="AS3989" s="1" t="s">
        <v>84</v>
      </c>
      <c r="AT3989" s="2">
        <v>45722.5625</v>
      </c>
      <c r="AU3989" s="1" t="s">
        <v>573</v>
      </c>
      <c r="AV3989" s="1" t="s">
        <v>1957</v>
      </c>
      <c r="AW3989" s="1" t="s">
        <v>1958</v>
      </c>
      <c r="AX3989" s="1" t="s">
        <v>3294</v>
      </c>
      <c r="AY3989" s="2">
        <v>45723.750428240739</v>
      </c>
      <c r="AZ3989" s="2">
        <v>45723.725497685184</v>
      </c>
      <c r="BA3989" s="1" t="s">
        <v>419</v>
      </c>
      <c r="BB3989" s="1" t="s">
        <v>1060</v>
      </c>
      <c r="BC3989" s="1" t="s">
        <v>1061</v>
      </c>
      <c r="BD3989" s="1" t="s">
        <v>1062</v>
      </c>
      <c r="BE3989" s="1" t="s">
        <v>19296</v>
      </c>
      <c r="BF3989" s="1" t="s">
        <v>914</v>
      </c>
    </row>
    <row r="3990" spans="1:58" x14ac:dyDescent="0.35">
      <c r="A3990" s="1">
        <v>3017258</v>
      </c>
      <c r="B3990" s="1" t="s">
        <v>58</v>
      </c>
      <c r="C3990" s="1">
        <v>36396271</v>
      </c>
      <c r="D3990" s="1">
        <v>339917017</v>
      </c>
      <c r="E3990" s="1" t="s">
        <v>59</v>
      </c>
      <c r="F3990" s="1" t="s">
        <v>60</v>
      </c>
      <c r="G3990" s="1" t="s">
        <v>876</v>
      </c>
      <c r="H3990" s="1" t="s">
        <v>19297</v>
      </c>
      <c r="I3990" s="1">
        <v>772299926</v>
      </c>
      <c r="J3990" s="1" t="s">
        <v>19298</v>
      </c>
      <c r="K3990" s="1">
        <v>19</v>
      </c>
      <c r="L3990" s="1" t="s">
        <v>64</v>
      </c>
      <c r="M3990" s="1" t="s">
        <v>65</v>
      </c>
      <c r="N3990" s="2">
        <v>45370.779664351852</v>
      </c>
      <c r="O3990" s="1" t="s">
        <v>66</v>
      </c>
      <c r="Q3990" s="1" t="s">
        <v>67</v>
      </c>
      <c r="R3990" s="2">
        <v>45722.750937500001</v>
      </c>
      <c r="S3990" s="1" t="s">
        <v>7635</v>
      </c>
      <c r="T3990" s="1" t="s">
        <v>69</v>
      </c>
      <c r="U3990" s="1" t="s">
        <v>70</v>
      </c>
      <c r="V3990" s="1" t="s">
        <v>19299</v>
      </c>
      <c r="W3990" s="1" t="s">
        <v>785</v>
      </c>
      <c r="X3990" s="1" t="s">
        <v>785</v>
      </c>
      <c r="Y3990" s="1" t="s">
        <v>16564</v>
      </c>
      <c r="Z3990" s="1" t="s">
        <v>5663</v>
      </c>
      <c r="AA3990" s="1" t="s">
        <v>19300</v>
      </c>
      <c r="AB3990" s="1" t="s">
        <v>19301</v>
      </c>
      <c r="AC3990" s="1">
        <v>774628289</v>
      </c>
      <c r="AE3990" s="2">
        <v>45722.750949074078</v>
      </c>
      <c r="AF3990" s="1" t="s">
        <v>77</v>
      </c>
      <c r="AH3990" s="1" t="s">
        <v>125</v>
      </c>
      <c r="AI3990" s="1" t="s">
        <v>79</v>
      </c>
      <c r="AJ3990" s="1" t="s">
        <v>855</v>
      </c>
      <c r="AK3990" s="1" t="s">
        <v>19302</v>
      </c>
      <c r="AL3990" s="1" t="s">
        <v>7635</v>
      </c>
      <c r="AM3990" s="2">
        <v>45722.75099537037</v>
      </c>
      <c r="AN3990" s="1" t="s">
        <v>19302</v>
      </c>
      <c r="AP3990" s="1">
        <v>5772978</v>
      </c>
      <c r="AQ3990" s="1" t="s">
        <v>83</v>
      </c>
      <c r="AR3990" s="2">
        <v>45723.570451388892</v>
      </c>
      <c r="AS3990" s="1" t="s">
        <v>84</v>
      </c>
      <c r="AT3990" s="2">
        <v>45724.333333333336</v>
      </c>
      <c r="AU3990" s="1" t="s">
        <v>85</v>
      </c>
      <c r="AV3990" s="1" t="s">
        <v>790</v>
      </c>
      <c r="AW3990" s="1" t="s">
        <v>791</v>
      </c>
      <c r="AX3990" s="1" t="s">
        <v>8299</v>
      </c>
      <c r="AZ3990" s="2">
        <v>45723.570451388892</v>
      </c>
      <c r="BB3990" s="1" t="s">
        <v>89</v>
      </c>
      <c r="BC3990" s="1" t="s">
        <v>90</v>
      </c>
      <c r="BD3990" s="1" t="s">
        <v>91</v>
      </c>
      <c r="BE3990" s="1" t="s">
        <v>2499</v>
      </c>
      <c r="BF3990" s="1" t="s">
        <v>657</v>
      </c>
    </row>
    <row r="3991" spans="1:58" x14ac:dyDescent="0.35">
      <c r="A3991" s="1">
        <v>3017259</v>
      </c>
      <c r="B3991" s="1" t="s">
        <v>58</v>
      </c>
      <c r="C3991" s="1">
        <v>38939131</v>
      </c>
      <c r="D3991" s="1">
        <v>338931595</v>
      </c>
      <c r="E3991" s="1" t="s">
        <v>59</v>
      </c>
      <c r="F3991" s="1" t="s">
        <v>60</v>
      </c>
      <c r="G3991" s="1" t="s">
        <v>4029</v>
      </c>
      <c r="H3991" s="1" t="s">
        <v>19303</v>
      </c>
      <c r="I3991" s="1">
        <v>773865851</v>
      </c>
      <c r="J3991" s="1" t="s">
        <v>19304</v>
      </c>
      <c r="K3991" s="1">
        <v>19</v>
      </c>
      <c r="L3991" s="1" t="s">
        <v>64</v>
      </c>
      <c r="M3991" s="1" t="s">
        <v>65</v>
      </c>
      <c r="N3991" s="2">
        <v>45234.041666666664</v>
      </c>
      <c r="O3991" s="1" t="s">
        <v>66</v>
      </c>
      <c r="Q3991" s="1" t="s">
        <v>67</v>
      </c>
      <c r="R3991" s="2">
        <v>45722.751238425924</v>
      </c>
      <c r="S3991" s="1" t="s">
        <v>7107</v>
      </c>
      <c r="T3991" s="1" t="s">
        <v>69</v>
      </c>
      <c r="U3991" s="1" t="s">
        <v>70</v>
      </c>
      <c r="V3991" s="1" t="s">
        <v>19305</v>
      </c>
      <c r="W3991" s="1" t="s">
        <v>653</v>
      </c>
      <c r="X3991" s="1" t="s">
        <v>654</v>
      </c>
      <c r="Y3991" s="1" t="s">
        <v>4703</v>
      </c>
      <c r="Z3991" s="1" t="s">
        <v>3446</v>
      </c>
      <c r="AA3991" s="1" t="s">
        <v>6278</v>
      </c>
      <c r="AB3991" s="1" t="s">
        <v>19306</v>
      </c>
      <c r="AE3991" s="2">
        <v>45722.751250000001</v>
      </c>
      <c r="AF3991" s="1" t="s">
        <v>77</v>
      </c>
      <c r="AH3991" s="1" t="s">
        <v>125</v>
      </c>
      <c r="AI3991" s="1" t="s">
        <v>79</v>
      </c>
      <c r="AJ3991" s="1" t="s">
        <v>378</v>
      </c>
      <c r="AK3991" s="1" t="s">
        <v>19305</v>
      </c>
      <c r="AL3991" s="1" t="s">
        <v>7107</v>
      </c>
      <c r="AM3991" s="2">
        <v>45722.751284722224</v>
      </c>
      <c r="AN3991" s="1" t="s">
        <v>19305</v>
      </c>
      <c r="AP3991" s="1">
        <v>5772979</v>
      </c>
      <c r="AQ3991" s="1" t="s">
        <v>83</v>
      </c>
      <c r="AR3991" s="2">
        <v>45723.933900462966</v>
      </c>
      <c r="AS3991" s="1" t="s">
        <v>84</v>
      </c>
      <c r="AT3991" s="2">
        <v>45724.333333333336</v>
      </c>
      <c r="AU3991" s="1" t="s">
        <v>85</v>
      </c>
      <c r="AV3991" s="1" t="s">
        <v>608</v>
      </c>
      <c r="AW3991" s="1" t="s">
        <v>609</v>
      </c>
      <c r="AX3991" s="1" t="s">
        <v>2410</v>
      </c>
      <c r="AZ3991" s="2">
        <v>45723.933888888889</v>
      </c>
      <c r="BB3991" s="1" t="s">
        <v>9983</v>
      </c>
      <c r="BC3991" s="1" t="s">
        <v>9984</v>
      </c>
      <c r="BD3991" s="1" t="s">
        <v>815</v>
      </c>
      <c r="BE3991" s="1" t="s">
        <v>8723</v>
      </c>
      <c r="BF3991" s="1" t="s">
        <v>8026</v>
      </c>
    </row>
    <row r="3992" spans="1:58" x14ac:dyDescent="0.35">
      <c r="A3992" s="1">
        <v>3017260</v>
      </c>
      <c r="B3992" s="1" t="s">
        <v>58</v>
      </c>
      <c r="C3992" s="1">
        <v>29350921</v>
      </c>
      <c r="D3992" s="1">
        <v>338245297</v>
      </c>
      <c r="E3992" s="1" t="s">
        <v>59</v>
      </c>
      <c r="F3992" s="1" t="s">
        <v>60</v>
      </c>
      <c r="G3992" s="1" t="s">
        <v>19307</v>
      </c>
      <c r="H3992" s="1" t="s">
        <v>19308</v>
      </c>
      <c r="I3992" s="1">
        <v>773243383</v>
      </c>
      <c r="J3992" s="1" t="s">
        <v>19309</v>
      </c>
      <c r="K3992" s="1">
        <v>12</v>
      </c>
      <c r="L3992" s="1" t="s">
        <v>64</v>
      </c>
      <c r="M3992" s="1" t="s">
        <v>65</v>
      </c>
      <c r="N3992" s="2">
        <v>44805</v>
      </c>
      <c r="O3992" s="1" t="s">
        <v>353</v>
      </c>
      <c r="Q3992" s="1" t="s">
        <v>67</v>
      </c>
      <c r="R3992" s="2">
        <v>45722.751493055555</v>
      </c>
      <c r="S3992" s="1" t="s">
        <v>1207</v>
      </c>
      <c r="T3992" s="1" t="s">
        <v>639</v>
      </c>
      <c r="U3992" s="1" t="s">
        <v>1122</v>
      </c>
      <c r="V3992" s="1" t="s">
        <v>19310</v>
      </c>
      <c r="Y3992" s="1" t="s">
        <v>3115</v>
      </c>
      <c r="Z3992" s="1" t="s">
        <v>75</v>
      </c>
      <c r="AA3992" s="1" t="s">
        <v>1183</v>
      </c>
      <c r="AB3992" s="1" t="s">
        <v>1183</v>
      </c>
      <c r="AC3992" s="1">
        <v>5555</v>
      </c>
      <c r="AE3992" s="2">
        <v>45722.753287037034</v>
      </c>
      <c r="AF3992" s="1" t="s">
        <v>77</v>
      </c>
      <c r="AH3992" s="1" t="s">
        <v>125</v>
      </c>
      <c r="AI3992" s="1" t="s">
        <v>79</v>
      </c>
      <c r="AJ3992" s="1" t="s">
        <v>1740</v>
      </c>
      <c r="AK3992" s="1" t="s">
        <v>19311</v>
      </c>
      <c r="AL3992" s="1" t="s">
        <v>1207</v>
      </c>
      <c r="AM3992" s="2">
        <v>45722.753379629627</v>
      </c>
      <c r="AO3992" s="1" t="s">
        <v>1207</v>
      </c>
      <c r="AP3992" s="1">
        <v>5772983</v>
      </c>
      <c r="AQ3992" s="1" t="s">
        <v>83</v>
      </c>
      <c r="AR3992" s="2">
        <v>45723.489745370367</v>
      </c>
      <c r="AS3992" s="1" t="s">
        <v>84</v>
      </c>
      <c r="AT3992" s="2">
        <v>45722.385416666664</v>
      </c>
      <c r="AU3992" s="1" t="s">
        <v>573</v>
      </c>
      <c r="AV3992" s="1" t="s">
        <v>645</v>
      </c>
      <c r="AW3992" s="1" t="s">
        <v>646</v>
      </c>
      <c r="AX3992" s="1" t="s">
        <v>2446</v>
      </c>
      <c r="AZ3992" s="2">
        <v>45723.489745370367</v>
      </c>
      <c r="BB3992" s="1" t="s">
        <v>19312</v>
      </c>
      <c r="BC3992" s="1" t="s">
        <v>8681</v>
      </c>
      <c r="BD3992" s="1" t="s">
        <v>9584</v>
      </c>
      <c r="BE3992" s="1" t="s">
        <v>19313</v>
      </c>
      <c r="BF3992" s="1" t="s">
        <v>1002</v>
      </c>
    </row>
    <row r="3993" spans="1:58" x14ac:dyDescent="0.35">
      <c r="A3993" s="1">
        <v>3017261</v>
      </c>
      <c r="B3993" s="1" t="s">
        <v>58</v>
      </c>
      <c r="C3993" s="1">
        <v>44487201</v>
      </c>
      <c r="D3993" s="1">
        <v>339789613</v>
      </c>
      <c r="E3993" s="1" t="s">
        <v>59</v>
      </c>
      <c r="F3993" s="1" t="s">
        <v>60</v>
      </c>
      <c r="G3993" s="1" t="s">
        <v>555</v>
      </c>
      <c r="H3993" s="1" t="s">
        <v>4773</v>
      </c>
      <c r="I3993" s="1">
        <v>779751630</v>
      </c>
      <c r="J3993" s="1" t="s">
        <v>3107</v>
      </c>
      <c r="K3993" s="1">
        <v>14</v>
      </c>
      <c r="L3993" s="1" t="s">
        <v>64</v>
      </c>
      <c r="M3993" s="1" t="s">
        <v>65</v>
      </c>
      <c r="N3993" s="2">
        <v>45609.458333333336</v>
      </c>
      <c r="O3993" s="1" t="s">
        <v>66</v>
      </c>
      <c r="Q3993" s="1" t="s">
        <v>67</v>
      </c>
      <c r="R3993" s="2">
        <v>45722.751817129632</v>
      </c>
      <c r="S3993" s="1" t="s">
        <v>7233</v>
      </c>
      <c r="T3993" s="1" t="s">
        <v>69</v>
      </c>
      <c r="U3993" s="1" t="s">
        <v>603</v>
      </c>
      <c r="V3993" s="1" t="s">
        <v>19314</v>
      </c>
      <c r="W3993" s="1" t="s">
        <v>298</v>
      </c>
      <c r="X3993" s="1" t="s">
        <v>1124</v>
      </c>
      <c r="Y3993" s="1" t="s">
        <v>15324</v>
      </c>
      <c r="Z3993" s="1" t="s">
        <v>1525</v>
      </c>
      <c r="AA3993" s="1" t="s">
        <v>1526</v>
      </c>
      <c r="AB3993" s="1" t="s">
        <v>124</v>
      </c>
      <c r="AE3993" s="2">
        <v>45722.751828703702</v>
      </c>
      <c r="AF3993" s="1" t="s">
        <v>77</v>
      </c>
      <c r="AH3993" s="1" t="s">
        <v>78</v>
      </c>
      <c r="AI3993" s="1" t="s">
        <v>79</v>
      </c>
      <c r="AJ3993" s="1" t="s">
        <v>283</v>
      </c>
      <c r="AK3993" s="1" t="s">
        <v>19314</v>
      </c>
      <c r="AL3993" s="1" t="s">
        <v>7233</v>
      </c>
      <c r="AM3993" s="2">
        <v>45722.751851851855</v>
      </c>
      <c r="AN3993" s="1" t="s">
        <v>19314</v>
      </c>
      <c r="AP3993" s="1">
        <v>5772981</v>
      </c>
      <c r="AQ3993" s="1" t="s">
        <v>83</v>
      </c>
      <c r="AR3993" s="2">
        <v>45723.676689814813</v>
      </c>
      <c r="AS3993" s="1" t="s">
        <v>84</v>
      </c>
      <c r="AT3993" s="2">
        <v>45724.333333333336</v>
      </c>
      <c r="AU3993" s="1" t="s">
        <v>85</v>
      </c>
      <c r="AV3993" s="1" t="s">
        <v>233</v>
      </c>
      <c r="AW3993" s="1" t="s">
        <v>234</v>
      </c>
      <c r="AX3993" s="1" t="s">
        <v>1635</v>
      </c>
      <c r="AZ3993" s="2">
        <v>45723.676689814813</v>
      </c>
      <c r="BB3993" s="1" t="s">
        <v>765</v>
      </c>
      <c r="BC3993" s="1" t="s">
        <v>766</v>
      </c>
      <c r="BD3993" s="1" t="s">
        <v>767</v>
      </c>
      <c r="BE3993" s="1" t="s">
        <v>1120</v>
      </c>
      <c r="BF3993" s="1" t="s">
        <v>431</v>
      </c>
    </row>
    <row r="3994" spans="1:58" x14ac:dyDescent="0.35">
      <c r="A3994" s="1">
        <v>3017262</v>
      </c>
      <c r="B3994" s="1" t="s">
        <v>58</v>
      </c>
      <c r="C3994" s="1">
        <v>32715561</v>
      </c>
      <c r="D3994" s="1">
        <v>339523870</v>
      </c>
      <c r="E3994" s="1" t="s">
        <v>59</v>
      </c>
      <c r="F3994" s="1" t="s">
        <v>60</v>
      </c>
      <c r="G3994" s="1" t="s">
        <v>1347</v>
      </c>
      <c r="H3994" s="1" t="s">
        <v>3958</v>
      </c>
      <c r="I3994" s="1">
        <v>776521670</v>
      </c>
      <c r="J3994" s="1" t="s">
        <v>8269</v>
      </c>
      <c r="K3994" s="1">
        <v>14</v>
      </c>
      <c r="L3994" s="1" t="s">
        <v>64</v>
      </c>
      <c r="M3994" s="1" t="s">
        <v>65</v>
      </c>
      <c r="N3994" s="2">
        <v>44937.666678240741</v>
      </c>
      <c r="O3994" s="1" t="s">
        <v>520</v>
      </c>
      <c r="Q3994" s="1" t="s">
        <v>67</v>
      </c>
      <c r="R3994" s="2">
        <v>45722.753055555557</v>
      </c>
      <c r="S3994" s="1" t="s">
        <v>14097</v>
      </c>
      <c r="T3994" s="1" t="s">
        <v>412</v>
      </c>
      <c r="U3994" s="1" t="s">
        <v>70</v>
      </c>
      <c r="V3994" s="1" t="s">
        <v>19315</v>
      </c>
      <c r="W3994" s="1" t="s">
        <v>263</v>
      </c>
      <c r="X3994" s="1" t="s">
        <v>263</v>
      </c>
      <c r="Y3994" s="1" t="s">
        <v>851</v>
      </c>
      <c r="Z3994" s="1" t="s">
        <v>852</v>
      </c>
      <c r="AA3994" s="1" t="s">
        <v>853</v>
      </c>
      <c r="AB3994" s="1" t="s">
        <v>124</v>
      </c>
      <c r="AE3994" s="2">
        <v>45722.753252314818</v>
      </c>
      <c r="AF3994" s="1" t="s">
        <v>417</v>
      </c>
      <c r="AG3994" s="1">
        <v>48</v>
      </c>
      <c r="AH3994" s="1" t="s">
        <v>125</v>
      </c>
      <c r="AI3994" s="1" t="s">
        <v>464</v>
      </c>
      <c r="AJ3994" s="1" t="s">
        <v>465</v>
      </c>
      <c r="AK3994" s="1" t="s">
        <v>19315</v>
      </c>
      <c r="AL3994" s="1" t="s">
        <v>14097</v>
      </c>
      <c r="AM3994" s="2">
        <v>45722.753310185188</v>
      </c>
      <c r="AO3994" s="1" t="s">
        <v>14097</v>
      </c>
      <c r="AP3994" s="1">
        <v>5772982</v>
      </c>
      <c r="AQ3994" s="1" t="s">
        <v>83</v>
      </c>
      <c r="AR3994" s="2">
        <v>45723.515428240738</v>
      </c>
      <c r="AS3994" s="1" t="s">
        <v>84</v>
      </c>
      <c r="AT3994" s="2">
        <v>45722.333333333336</v>
      </c>
      <c r="AU3994" s="1" t="s">
        <v>85</v>
      </c>
      <c r="AV3994" s="1" t="s">
        <v>108</v>
      </c>
      <c r="AW3994" s="1" t="s">
        <v>109</v>
      </c>
      <c r="AX3994" s="1" t="s">
        <v>110</v>
      </c>
      <c r="AY3994" s="2">
        <v>45724.753252314818</v>
      </c>
      <c r="AZ3994" s="2">
        <v>45723.515416666669</v>
      </c>
      <c r="BA3994" s="1" t="s">
        <v>419</v>
      </c>
      <c r="BB3994" s="1" t="s">
        <v>537</v>
      </c>
      <c r="BC3994" s="1" t="s">
        <v>538</v>
      </c>
      <c r="BD3994" s="1" t="s">
        <v>91</v>
      </c>
      <c r="BE3994" s="1" t="s">
        <v>19316</v>
      </c>
      <c r="BF3994" s="1" t="s">
        <v>176</v>
      </c>
    </row>
    <row r="3995" spans="1:58" x14ac:dyDescent="0.35">
      <c r="A3995" s="1">
        <v>3017263</v>
      </c>
      <c r="B3995" s="1" t="s">
        <v>58</v>
      </c>
      <c r="C3995" s="1">
        <v>42134211</v>
      </c>
      <c r="D3995" s="1">
        <v>338041013</v>
      </c>
      <c r="E3995" s="1" t="s">
        <v>59</v>
      </c>
      <c r="F3995" s="1" t="s">
        <v>60</v>
      </c>
      <c r="G3995" s="1" t="s">
        <v>177</v>
      </c>
      <c r="H3995" s="1" t="s">
        <v>19317</v>
      </c>
      <c r="I3995" s="1">
        <v>771609470</v>
      </c>
      <c r="J3995" s="1" t="s">
        <v>1697</v>
      </c>
      <c r="K3995" s="1">
        <v>13</v>
      </c>
      <c r="L3995" s="1" t="s">
        <v>64</v>
      </c>
      <c r="M3995" s="1" t="s">
        <v>65</v>
      </c>
      <c r="N3995" s="2">
        <v>45628</v>
      </c>
      <c r="O3995" s="1" t="s">
        <v>66</v>
      </c>
      <c r="Q3995" s="1" t="s">
        <v>67</v>
      </c>
      <c r="R3995" s="2">
        <v>45722.754467592589</v>
      </c>
      <c r="S3995" s="1" t="s">
        <v>5704</v>
      </c>
      <c r="T3995" s="1" t="s">
        <v>100</v>
      </c>
      <c r="U3995" s="1" t="s">
        <v>2761</v>
      </c>
      <c r="V3995" s="1" t="s">
        <v>19318</v>
      </c>
      <c r="Y3995" s="1" t="s">
        <v>3720</v>
      </c>
      <c r="Z3995" s="1" t="s">
        <v>3755</v>
      </c>
      <c r="AA3995" s="1" t="s">
        <v>5002</v>
      </c>
      <c r="AB3995" s="1" t="s">
        <v>124</v>
      </c>
      <c r="AE3995" s="2">
        <v>45722.754479166666</v>
      </c>
      <c r="AF3995" s="1" t="s">
        <v>77</v>
      </c>
      <c r="AH3995" s="1" t="s">
        <v>125</v>
      </c>
      <c r="AI3995" s="1" t="s">
        <v>79</v>
      </c>
      <c r="AJ3995" s="1" t="s">
        <v>167</v>
      </c>
      <c r="AK3995" s="1" t="s">
        <v>19319</v>
      </c>
      <c r="AL3995" s="1" t="s">
        <v>5704</v>
      </c>
      <c r="AM3995" s="2">
        <v>45722.754525462966</v>
      </c>
      <c r="AN3995" s="1" t="s">
        <v>19319</v>
      </c>
      <c r="AP3995" s="1">
        <v>5772985</v>
      </c>
      <c r="AQ3995" s="1" t="s">
        <v>83</v>
      </c>
      <c r="AR3995" s="2">
        <v>45723.489444444444</v>
      </c>
      <c r="AS3995" s="1" t="s">
        <v>84</v>
      </c>
      <c r="AT3995" s="2">
        <v>45724.333333333336</v>
      </c>
      <c r="AU3995" s="1" t="s">
        <v>85</v>
      </c>
      <c r="AV3995" s="1" t="s">
        <v>947</v>
      </c>
      <c r="AW3995" s="1" t="s">
        <v>948</v>
      </c>
      <c r="AX3995" s="1" t="s">
        <v>2625</v>
      </c>
      <c r="AZ3995" s="2">
        <v>45723.489444444444</v>
      </c>
      <c r="BB3995" s="1" t="s">
        <v>3063</v>
      </c>
      <c r="BC3995" s="1" t="s">
        <v>3064</v>
      </c>
      <c r="BD3995" s="1" t="s">
        <v>3065</v>
      </c>
      <c r="BE3995" s="1" t="s">
        <v>19320</v>
      </c>
      <c r="BF3995" s="1" t="s">
        <v>406</v>
      </c>
    </row>
    <row r="3996" spans="1:58" x14ac:dyDescent="0.35">
      <c r="A3996" s="1">
        <v>3017264</v>
      </c>
      <c r="B3996" s="1" t="s">
        <v>58</v>
      </c>
      <c r="C3996" s="1">
        <v>37537261</v>
      </c>
      <c r="D3996" s="1">
        <v>338659987</v>
      </c>
      <c r="E3996" s="1" t="s">
        <v>59</v>
      </c>
      <c r="F3996" s="1" t="s">
        <v>60</v>
      </c>
      <c r="G3996" s="1" t="s">
        <v>116</v>
      </c>
      <c r="H3996" s="1" t="s">
        <v>18023</v>
      </c>
      <c r="I3996" s="1">
        <v>775684622</v>
      </c>
      <c r="J3996" s="1" t="s">
        <v>19321</v>
      </c>
      <c r="K3996" s="1">
        <v>12</v>
      </c>
      <c r="L3996" s="1" t="s">
        <v>64</v>
      </c>
      <c r="M3996" s="1" t="s">
        <v>65</v>
      </c>
      <c r="N3996" s="2">
        <v>44805</v>
      </c>
      <c r="O3996" s="1" t="s">
        <v>180</v>
      </c>
      <c r="Q3996" s="1" t="s">
        <v>67</v>
      </c>
      <c r="R3996" s="2">
        <v>45722.754467592589</v>
      </c>
      <c r="S3996" s="1" t="s">
        <v>6693</v>
      </c>
      <c r="T3996" s="1" t="s">
        <v>100</v>
      </c>
      <c r="U3996" s="1" t="s">
        <v>101</v>
      </c>
      <c r="V3996" s="1" t="s">
        <v>19322</v>
      </c>
      <c r="Y3996" s="1" t="s">
        <v>5300</v>
      </c>
      <c r="Z3996" s="1" t="s">
        <v>4143</v>
      </c>
      <c r="AA3996" s="1" t="s">
        <v>6025</v>
      </c>
      <c r="AB3996" s="1" t="s">
        <v>6025</v>
      </c>
      <c r="AC3996" s="1">
        <v>175</v>
      </c>
      <c r="AE3996" s="2">
        <v>45722.754490740743</v>
      </c>
      <c r="AF3996" s="1" t="s">
        <v>77</v>
      </c>
      <c r="AH3996" s="1" t="s">
        <v>78</v>
      </c>
      <c r="AI3996" s="1" t="s">
        <v>79</v>
      </c>
      <c r="AJ3996" s="1" t="s">
        <v>283</v>
      </c>
      <c r="AK3996" s="1" t="s">
        <v>19323</v>
      </c>
      <c r="AL3996" s="1" t="s">
        <v>6693</v>
      </c>
      <c r="AM3996" s="2">
        <v>45722.754548611112</v>
      </c>
      <c r="AN3996" s="1" t="s">
        <v>19323</v>
      </c>
      <c r="AP3996" s="1">
        <v>5772986</v>
      </c>
      <c r="AQ3996" s="1" t="s">
        <v>83</v>
      </c>
      <c r="AR3996" s="2">
        <v>45723.887349537035</v>
      </c>
      <c r="AS3996" s="1" t="s">
        <v>84</v>
      </c>
      <c r="AT3996" s="2">
        <v>45724.333333333336</v>
      </c>
      <c r="AU3996" s="1" t="s">
        <v>85</v>
      </c>
      <c r="AV3996" s="1" t="s">
        <v>480</v>
      </c>
      <c r="AW3996" s="1" t="s">
        <v>481</v>
      </c>
      <c r="AX3996" s="1" t="s">
        <v>2514</v>
      </c>
      <c r="AZ3996" s="2">
        <v>45723.887349537035</v>
      </c>
      <c r="BB3996" s="1" t="s">
        <v>111</v>
      </c>
      <c r="BC3996" s="1" t="s">
        <v>112</v>
      </c>
      <c r="BD3996" s="1" t="s">
        <v>113</v>
      </c>
      <c r="BE3996" s="1" t="s">
        <v>1547</v>
      </c>
      <c r="BF3996" s="1" t="s">
        <v>431</v>
      </c>
    </row>
    <row r="3997" spans="1:58" x14ac:dyDescent="0.35">
      <c r="A3997" s="1">
        <v>3017265</v>
      </c>
      <c r="B3997" s="1" t="s">
        <v>327</v>
      </c>
      <c r="C3997" s="1">
        <v>2439651</v>
      </c>
      <c r="D3997" s="1">
        <v>338428401</v>
      </c>
      <c r="E3997" s="1" t="s">
        <v>59</v>
      </c>
      <c r="F3997" s="1" t="s">
        <v>60</v>
      </c>
      <c r="G3997" s="1" t="s">
        <v>19324</v>
      </c>
      <c r="H3997" s="1" t="s">
        <v>19325</v>
      </c>
      <c r="I3997" s="1">
        <v>775442168</v>
      </c>
      <c r="J3997" s="1" t="s">
        <v>3153</v>
      </c>
      <c r="K3997" s="1">
        <v>20</v>
      </c>
      <c r="L3997" s="1" t="s">
        <v>409</v>
      </c>
      <c r="M3997" s="1" t="s">
        <v>2154</v>
      </c>
      <c r="N3997" s="2">
        <v>41596.000011574077</v>
      </c>
      <c r="O3997" s="1" t="s">
        <v>5100</v>
      </c>
      <c r="Q3997" s="1" t="s">
        <v>67</v>
      </c>
      <c r="R3997" s="2">
        <v>45722.75476851852</v>
      </c>
      <c r="S3997" s="1" t="s">
        <v>9726</v>
      </c>
      <c r="T3997" s="1" t="s">
        <v>412</v>
      </c>
      <c r="U3997" s="1" t="s">
        <v>70</v>
      </c>
      <c r="V3997" s="1" t="s">
        <v>19326</v>
      </c>
      <c r="W3997" s="1" t="s">
        <v>214</v>
      </c>
      <c r="X3997" s="1" t="s">
        <v>215</v>
      </c>
      <c r="Y3997" s="1" t="s">
        <v>10778</v>
      </c>
      <c r="Z3997" s="1" t="s">
        <v>248</v>
      </c>
      <c r="AA3997" s="1" t="s">
        <v>248</v>
      </c>
      <c r="AB3997" s="1" t="s">
        <v>19327</v>
      </c>
      <c r="AC3997" s="1">
        <v>10</v>
      </c>
      <c r="AE3997" s="2">
        <v>45722.756666666668</v>
      </c>
      <c r="AF3997" s="1" t="s">
        <v>417</v>
      </c>
      <c r="AG3997" s="1">
        <v>48</v>
      </c>
      <c r="AH3997" s="1" t="s">
        <v>125</v>
      </c>
      <c r="AI3997" s="1" t="s">
        <v>464</v>
      </c>
      <c r="AJ3997" s="1" t="s">
        <v>465</v>
      </c>
      <c r="AK3997" s="1" t="s">
        <v>19328</v>
      </c>
      <c r="AL3997" s="1" t="s">
        <v>9726</v>
      </c>
      <c r="AM3997" s="2">
        <v>45722.756701388891</v>
      </c>
      <c r="AO3997" s="1" t="s">
        <v>9726</v>
      </c>
      <c r="AP3997" s="1">
        <v>5772995</v>
      </c>
      <c r="AQ3997" s="1" t="s">
        <v>83</v>
      </c>
      <c r="AR3997" s="2">
        <v>45723.604120370372</v>
      </c>
      <c r="AS3997" s="1" t="s">
        <v>84</v>
      </c>
      <c r="AT3997" s="2">
        <v>45723.333333333336</v>
      </c>
      <c r="AU3997" s="1" t="s">
        <v>573</v>
      </c>
      <c r="AV3997" s="1" t="s">
        <v>1957</v>
      </c>
      <c r="AW3997" s="1" t="s">
        <v>1958</v>
      </c>
      <c r="AX3997" s="1" t="s">
        <v>5114</v>
      </c>
      <c r="AY3997" s="2">
        <v>45724.756666666668</v>
      </c>
      <c r="AZ3997" s="2">
        <v>45723.604120370372</v>
      </c>
      <c r="BA3997" s="1" t="s">
        <v>419</v>
      </c>
      <c r="BB3997" s="1" t="s">
        <v>2250</v>
      </c>
      <c r="BC3997" s="1" t="s">
        <v>677</v>
      </c>
      <c r="BD3997" s="1" t="s">
        <v>2251</v>
      </c>
      <c r="BE3997" s="1" t="s">
        <v>19329</v>
      </c>
      <c r="BF3997" s="1" t="s">
        <v>137</v>
      </c>
    </row>
    <row r="3998" spans="1:58" x14ac:dyDescent="0.35">
      <c r="A3998" s="1">
        <v>3017266</v>
      </c>
      <c r="B3998" s="1" t="s">
        <v>58</v>
      </c>
      <c r="C3998" s="1">
        <v>41172001</v>
      </c>
      <c r="D3998" s="1">
        <v>339672060</v>
      </c>
      <c r="E3998" s="1" t="s">
        <v>59</v>
      </c>
      <c r="F3998" s="1" t="s">
        <v>60</v>
      </c>
      <c r="G3998" s="1" t="s">
        <v>530</v>
      </c>
      <c r="H3998" s="1" t="s">
        <v>2627</v>
      </c>
      <c r="I3998" s="1">
        <v>773963411</v>
      </c>
      <c r="J3998" s="1" t="s">
        <v>2616</v>
      </c>
      <c r="K3998" s="1">
        <v>16</v>
      </c>
      <c r="L3998" s="1" t="s">
        <v>64</v>
      </c>
      <c r="M3998" s="1" t="s">
        <v>65</v>
      </c>
      <c r="N3998" s="2">
        <v>45126.75</v>
      </c>
      <c r="O3998" s="1" t="s">
        <v>66</v>
      </c>
      <c r="Q3998" s="1" t="s">
        <v>67</v>
      </c>
      <c r="R3998" s="2">
        <v>45722.754780092589</v>
      </c>
      <c r="S3998" s="1" t="s">
        <v>617</v>
      </c>
      <c r="T3998" s="1" t="s">
        <v>100</v>
      </c>
      <c r="U3998" s="1" t="s">
        <v>101</v>
      </c>
      <c r="V3998" s="1" t="s">
        <v>19330</v>
      </c>
      <c r="W3998" s="1" t="s">
        <v>578</v>
      </c>
      <c r="X3998" s="1" t="s">
        <v>578</v>
      </c>
      <c r="Y3998" s="1" t="s">
        <v>19331</v>
      </c>
      <c r="Z3998" s="1" t="s">
        <v>580</v>
      </c>
      <c r="AA3998" s="1" t="s">
        <v>9903</v>
      </c>
      <c r="AB3998" s="1" t="s">
        <v>124</v>
      </c>
      <c r="AE3998" s="2">
        <v>45722.754791666666</v>
      </c>
      <c r="AF3998" s="1" t="s">
        <v>77</v>
      </c>
      <c r="AH3998" s="1" t="s">
        <v>125</v>
      </c>
      <c r="AI3998" s="1" t="s">
        <v>79</v>
      </c>
      <c r="AJ3998" s="1" t="s">
        <v>167</v>
      </c>
      <c r="AK3998" s="1" t="s">
        <v>19332</v>
      </c>
      <c r="AL3998" s="1" t="s">
        <v>617</v>
      </c>
      <c r="AM3998" s="2">
        <v>45722.754826388889</v>
      </c>
      <c r="AN3998" s="1" t="s">
        <v>19332</v>
      </c>
      <c r="AP3998" s="1">
        <v>5772987</v>
      </c>
      <c r="AQ3998" s="1" t="s">
        <v>83</v>
      </c>
      <c r="AR3998" s="2">
        <v>45723.501423611109</v>
      </c>
      <c r="AS3998" s="1" t="s">
        <v>84</v>
      </c>
      <c r="AT3998" s="2">
        <v>45724.333333333336</v>
      </c>
      <c r="AU3998" s="1" t="s">
        <v>85</v>
      </c>
      <c r="AV3998" s="1" t="s">
        <v>700</v>
      </c>
      <c r="AW3998" s="1" t="s">
        <v>701</v>
      </c>
      <c r="AX3998" s="1" t="s">
        <v>1848</v>
      </c>
      <c r="AZ3998" s="2">
        <v>45723.501423611109</v>
      </c>
      <c r="BB3998" s="1" t="s">
        <v>3226</v>
      </c>
      <c r="BC3998" s="1" t="s">
        <v>3227</v>
      </c>
      <c r="BD3998" s="1" t="s">
        <v>767</v>
      </c>
      <c r="BE3998" s="1" t="s">
        <v>1120</v>
      </c>
      <c r="BF3998" s="1" t="s">
        <v>137</v>
      </c>
    </row>
    <row r="3999" spans="1:58" x14ac:dyDescent="0.35">
      <c r="A3999" s="1">
        <v>3017267</v>
      </c>
      <c r="B3999" s="1" t="s">
        <v>58</v>
      </c>
      <c r="C3999" s="1">
        <v>37443961</v>
      </c>
      <c r="D3999" s="1">
        <v>338771455</v>
      </c>
      <c r="E3999" s="1" t="s">
        <v>59</v>
      </c>
      <c r="F3999" s="1" t="s">
        <v>60</v>
      </c>
      <c r="G3999" s="1" t="s">
        <v>4351</v>
      </c>
      <c r="H3999" s="1" t="s">
        <v>14883</v>
      </c>
      <c r="I3999" s="1">
        <v>776452652</v>
      </c>
      <c r="J3999" s="1" t="s">
        <v>19333</v>
      </c>
      <c r="K3999" s="1">
        <v>13</v>
      </c>
      <c r="L3999" s="1" t="s">
        <v>244</v>
      </c>
      <c r="M3999" s="1" t="s">
        <v>65</v>
      </c>
      <c r="N3999" s="2">
        <v>44805</v>
      </c>
      <c r="O3999" s="1" t="s">
        <v>353</v>
      </c>
      <c r="Q3999" s="1" t="s">
        <v>67</v>
      </c>
      <c r="R3999" s="2">
        <v>45722.754976851851</v>
      </c>
      <c r="S3999" s="1" t="s">
        <v>1557</v>
      </c>
      <c r="T3999" s="1" t="s">
        <v>100</v>
      </c>
      <c r="U3999" s="1" t="s">
        <v>70</v>
      </c>
      <c r="V3999" s="1" t="s">
        <v>19334</v>
      </c>
      <c r="W3999" s="1" t="s">
        <v>162</v>
      </c>
      <c r="X3999" s="1" t="s">
        <v>163</v>
      </c>
      <c r="Y3999" s="1" t="s">
        <v>2860</v>
      </c>
      <c r="Z3999" s="1" t="s">
        <v>165</v>
      </c>
      <c r="AA3999" s="1" t="s">
        <v>16193</v>
      </c>
      <c r="AB3999" s="1" t="s">
        <v>16193</v>
      </c>
      <c r="AC3999" s="1">
        <v>472</v>
      </c>
      <c r="AE3999" s="2">
        <v>45722.754988425928</v>
      </c>
      <c r="AF3999" s="1" t="s">
        <v>77</v>
      </c>
      <c r="AH3999" s="1" t="s">
        <v>125</v>
      </c>
      <c r="AI3999" s="1" t="s">
        <v>79</v>
      </c>
      <c r="AJ3999" s="1" t="s">
        <v>147</v>
      </c>
      <c r="AK3999" s="1" t="s">
        <v>19335</v>
      </c>
      <c r="AL3999" s="1" t="s">
        <v>1557</v>
      </c>
      <c r="AM3999" s="2">
        <v>45722.755011574074</v>
      </c>
      <c r="AN3999" s="1" t="s">
        <v>19335</v>
      </c>
      <c r="AP3999" s="1">
        <v>5772989</v>
      </c>
      <c r="AQ3999" s="1" t="s">
        <v>83</v>
      </c>
      <c r="AR3999" s="2">
        <v>45723.639328703706</v>
      </c>
      <c r="AS3999" s="1" t="s">
        <v>84</v>
      </c>
      <c r="AT3999" s="2">
        <v>45724.333333333336</v>
      </c>
      <c r="AU3999" s="1" t="s">
        <v>85</v>
      </c>
      <c r="AV3999" s="1" t="s">
        <v>169</v>
      </c>
      <c r="AW3999" s="1" t="s">
        <v>170</v>
      </c>
      <c r="AX3999" s="1" t="s">
        <v>536</v>
      </c>
      <c r="AZ3999" s="2">
        <v>45723.639328703706</v>
      </c>
      <c r="BB3999" s="1" t="s">
        <v>192</v>
      </c>
      <c r="BC3999" s="1" t="s">
        <v>193</v>
      </c>
      <c r="BD3999" s="1" t="s">
        <v>194</v>
      </c>
      <c r="BE3999" s="1" t="s">
        <v>19336</v>
      </c>
      <c r="BF3999" s="1" t="s">
        <v>176</v>
      </c>
    </row>
    <row r="4000" spans="1:58" x14ac:dyDescent="0.35">
      <c r="A4000" s="1">
        <v>3017268</v>
      </c>
      <c r="B4000" s="1" t="s">
        <v>1203</v>
      </c>
      <c r="C4000" s="1">
        <v>32254411</v>
      </c>
      <c r="D4000" s="1">
        <v>339605199</v>
      </c>
      <c r="E4000" s="1" t="s">
        <v>59</v>
      </c>
      <c r="F4000" s="1" t="s">
        <v>60</v>
      </c>
      <c r="G4000" s="1" t="s">
        <v>116</v>
      </c>
      <c r="H4000" s="1" t="s">
        <v>693</v>
      </c>
      <c r="I4000" s="1">
        <v>775793318</v>
      </c>
      <c r="J4000" s="1" t="s">
        <v>330</v>
      </c>
      <c r="K4000" s="1">
        <v>16</v>
      </c>
      <c r="L4000" s="1" t="s">
        <v>64</v>
      </c>
      <c r="M4000" s="1" t="s">
        <v>65</v>
      </c>
      <c r="N4000" s="2">
        <v>44911.824317129627</v>
      </c>
      <c r="O4000" s="1" t="s">
        <v>497</v>
      </c>
      <c r="Q4000" s="1" t="s">
        <v>67</v>
      </c>
      <c r="R4000" s="2">
        <v>45722.755312499998</v>
      </c>
      <c r="S4000" s="1" t="s">
        <v>2920</v>
      </c>
      <c r="T4000" s="1" t="s">
        <v>69</v>
      </c>
      <c r="U4000" s="1" t="s">
        <v>70</v>
      </c>
      <c r="V4000" s="1" t="s">
        <v>19337</v>
      </c>
      <c r="W4000" s="1" t="s">
        <v>725</v>
      </c>
      <c r="X4000" s="1" t="s">
        <v>725</v>
      </c>
      <c r="Y4000" s="1" t="s">
        <v>1604</v>
      </c>
      <c r="Z4000" s="1" t="s">
        <v>2649</v>
      </c>
      <c r="AA4000" s="1" t="s">
        <v>13464</v>
      </c>
      <c r="AB4000" s="1" t="s">
        <v>13464</v>
      </c>
      <c r="AE4000" s="2">
        <v>45722.755324074074</v>
      </c>
      <c r="AF4000" s="1" t="s">
        <v>77</v>
      </c>
      <c r="AH4000" s="1" t="s">
        <v>78</v>
      </c>
      <c r="AI4000" s="1" t="s">
        <v>106</v>
      </c>
      <c r="AJ4000" s="1" t="s">
        <v>1326</v>
      </c>
      <c r="AK4000" s="1" t="s">
        <v>19338</v>
      </c>
      <c r="AL4000" s="1" t="s">
        <v>2920</v>
      </c>
      <c r="AM4000" s="2">
        <v>45722.755370370367</v>
      </c>
      <c r="AN4000" s="1" t="s">
        <v>19338</v>
      </c>
      <c r="AP4000" s="1">
        <v>5772990</v>
      </c>
      <c r="AQ4000" s="1" t="s">
        <v>83</v>
      </c>
      <c r="AR4000" s="2">
        <v>45723.662685185183</v>
      </c>
      <c r="AS4000" s="1" t="s">
        <v>84</v>
      </c>
      <c r="AT4000" s="2">
        <v>45724.333333333336</v>
      </c>
      <c r="AU4000" s="1" t="s">
        <v>85</v>
      </c>
      <c r="AV4000" s="1" t="s">
        <v>1867</v>
      </c>
      <c r="AW4000" s="1" t="s">
        <v>1868</v>
      </c>
      <c r="AX4000" s="1" t="s">
        <v>2651</v>
      </c>
      <c r="AZ4000" s="2">
        <v>45723.662685185183</v>
      </c>
      <c r="BB4000" s="1" t="s">
        <v>17439</v>
      </c>
      <c r="BC4000" s="1" t="s">
        <v>1282</v>
      </c>
      <c r="BD4000" s="1" t="s">
        <v>815</v>
      </c>
      <c r="BE4000" s="1" t="s">
        <v>19339</v>
      </c>
      <c r="BF4000" s="1" t="s">
        <v>993</v>
      </c>
    </row>
    <row r="4001" spans="1:58" x14ac:dyDescent="0.35">
      <c r="A4001" s="1">
        <v>3017269</v>
      </c>
      <c r="B4001" s="1" t="s">
        <v>58</v>
      </c>
      <c r="C4001" s="1">
        <v>34850991</v>
      </c>
      <c r="D4001" s="1">
        <v>338784501</v>
      </c>
      <c r="E4001" s="1" t="s">
        <v>59</v>
      </c>
      <c r="F4001" s="1" t="s">
        <v>60</v>
      </c>
      <c r="G4001" s="1" t="s">
        <v>19340</v>
      </c>
      <c r="H4001" s="1" t="s">
        <v>19341</v>
      </c>
      <c r="I4001" s="1">
        <v>772939531</v>
      </c>
      <c r="J4001" s="1" t="s">
        <v>9967</v>
      </c>
      <c r="K4001" s="1">
        <v>12</v>
      </c>
      <c r="L4001" s="1" t="s">
        <v>64</v>
      </c>
      <c r="M4001" s="1" t="s">
        <v>65</v>
      </c>
      <c r="N4001" s="2">
        <v>45474</v>
      </c>
      <c r="O4001" s="1" t="s">
        <v>180</v>
      </c>
      <c r="Q4001" s="1" t="s">
        <v>67</v>
      </c>
      <c r="R4001" s="2">
        <v>45722.756157407406</v>
      </c>
      <c r="S4001" s="1" t="s">
        <v>8372</v>
      </c>
      <c r="T4001" s="1" t="s">
        <v>100</v>
      </c>
      <c r="U4001" s="1" t="s">
        <v>70</v>
      </c>
      <c r="V4001" s="1" t="s">
        <v>19342</v>
      </c>
      <c r="Y4001" s="1" t="s">
        <v>7807</v>
      </c>
      <c r="Z4001" s="1" t="s">
        <v>400</v>
      </c>
      <c r="AA4001" s="1" t="s">
        <v>9531</v>
      </c>
      <c r="AB4001" s="1" t="s">
        <v>9531</v>
      </c>
      <c r="AC4001" s="1">
        <v>1361</v>
      </c>
      <c r="AE4001" s="2">
        <v>45722.756157407406</v>
      </c>
      <c r="AF4001" s="1" t="s">
        <v>77</v>
      </c>
      <c r="AH4001" s="1" t="s">
        <v>78</v>
      </c>
      <c r="AI4001" s="1" t="s">
        <v>79</v>
      </c>
      <c r="AJ4001" s="1" t="s">
        <v>378</v>
      </c>
      <c r="AK4001" s="1" t="s">
        <v>12564</v>
      </c>
      <c r="AL4001" s="1" t="s">
        <v>8372</v>
      </c>
      <c r="AM4001" s="2">
        <v>45722.756192129629</v>
      </c>
      <c r="AN4001" s="1" t="s">
        <v>12564</v>
      </c>
      <c r="AP4001" s="1">
        <v>5772991</v>
      </c>
      <c r="AQ4001" s="1" t="s">
        <v>83</v>
      </c>
      <c r="AR4001" s="2">
        <v>45723.489942129629</v>
      </c>
      <c r="AS4001" s="1" t="s">
        <v>84</v>
      </c>
      <c r="AT4001" s="2">
        <v>45724.333333333336</v>
      </c>
      <c r="AU4001" s="1" t="s">
        <v>85</v>
      </c>
      <c r="AV4001" s="1" t="s">
        <v>1196</v>
      </c>
      <c r="AW4001" s="1" t="s">
        <v>1197</v>
      </c>
      <c r="AX4001" s="1" t="s">
        <v>2847</v>
      </c>
      <c r="AZ4001" s="2">
        <v>45723.489942129629</v>
      </c>
      <c r="BB4001" s="1" t="s">
        <v>192</v>
      </c>
      <c r="BC4001" s="1" t="s">
        <v>193</v>
      </c>
      <c r="BD4001" s="1" t="s">
        <v>194</v>
      </c>
      <c r="BE4001" s="1" t="s">
        <v>11672</v>
      </c>
      <c r="BF4001" s="1" t="s">
        <v>406</v>
      </c>
    </row>
    <row r="4002" spans="1:58" x14ac:dyDescent="0.35">
      <c r="A4002" s="1">
        <v>3017270</v>
      </c>
      <c r="B4002" s="1" t="s">
        <v>58</v>
      </c>
      <c r="C4002" s="1">
        <v>32617201</v>
      </c>
      <c r="D4002" s="1">
        <v>338531905</v>
      </c>
      <c r="E4002" s="1" t="s">
        <v>59</v>
      </c>
      <c r="F4002" s="1" t="s">
        <v>60</v>
      </c>
      <c r="G4002" s="1" t="s">
        <v>859</v>
      </c>
      <c r="H4002" s="1" t="s">
        <v>2627</v>
      </c>
      <c r="I4002" s="1">
        <v>774366757</v>
      </c>
      <c r="J4002" s="1" t="s">
        <v>2469</v>
      </c>
      <c r="K4002" s="1">
        <v>13</v>
      </c>
      <c r="L4002" s="1" t="s">
        <v>64</v>
      </c>
      <c r="M4002" s="1" t="s">
        <v>65</v>
      </c>
      <c r="N4002" s="2">
        <v>45138.458333333336</v>
      </c>
      <c r="O4002" s="1" t="s">
        <v>66</v>
      </c>
      <c r="Q4002" s="1" t="s">
        <v>67</v>
      </c>
      <c r="R4002" s="2">
        <v>45722.756319444445</v>
      </c>
      <c r="S4002" s="1" t="s">
        <v>1253</v>
      </c>
      <c r="T4002" s="1" t="s">
        <v>69</v>
      </c>
      <c r="U4002" s="1" t="s">
        <v>101</v>
      </c>
      <c r="V4002" s="1" t="s">
        <v>19343</v>
      </c>
      <c r="Y4002" s="1" t="s">
        <v>9240</v>
      </c>
      <c r="Z4002" s="1" t="s">
        <v>400</v>
      </c>
      <c r="AA4002" s="1" t="s">
        <v>11670</v>
      </c>
      <c r="AB4002" s="1" t="s">
        <v>124</v>
      </c>
      <c r="AE4002" s="2">
        <v>45722.756331018521</v>
      </c>
      <c r="AF4002" s="1" t="s">
        <v>77</v>
      </c>
      <c r="AH4002" s="1" t="s">
        <v>78</v>
      </c>
      <c r="AI4002" s="1" t="s">
        <v>79</v>
      </c>
      <c r="AJ4002" s="1" t="s">
        <v>283</v>
      </c>
      <c r="AK4002" s="1" t="s">
        <v>19344</v>
      </c>
      <c r="AL4002" s="1" t="s">
        <v>1253</v>
      </c>
      <c r="AM4002" s="2">
        <v>45722.756365740737</v>
      </c>
      <c r="AN4002" s="1" t="s">
        <v>19344</v>
      </c>
      <c r="AP4002" s="1">
        <v>5772992</v>
      </c>
      <c r="AQ4002" s="1" t="s">
        <v>83</v>
      </c>
      <c r="AR4002" s="2">
        <v>45723.320532407408</v>
      </c>
      <c r="AS4002" s="1" t="s">
        <v>84</v>
      </c>
      <c r="AT4002" s="2">
        <v>45724.333333333336</v>
      </c>
      <c r="AU4002" s="1" t="s">
        <v>85</v>
      </c>
      <c r="AV4002" s="1" t="s">
        <v>1196</v>
      </c>
      <c r="AW4002" s="1" t="s">
        <v>1197</v>
      </c>
      <c r="AX4002" s="1" t="s">
        <v>3559</v>
      </c>
      <c r="AZ4002" s="2">
        <v>45723.320532407408</v>
      </c>
      <c r="BB4002" s="1" t="s">
        <v>367</v>
      </c>
      <c r="BC4002" s="1" t="s">
        <v>368</v>
      </c>
      <c r="BD4002" s="1" t="s">
        <v>368</v>
      </c>
      <c r="BE4002" s="1" t="s">
        <v>19345</v>
      </c>
      <c r="BF4002" s="1" t="s">
        <v>586</v>
      </c>
    </row>
    <row r="4003" spans="1:58" x14ac:dyDescent="0.35">
      <c r="A4003" s="1">
        <v>3017271</v>
      </c>
      <c r="B4003" s="1" t="s">
        <v>223</v>
      </c>
      <c r="C4003" s="1">
        <v>37750271</v>
      </c>
      <c r="D4003" s="1">
        <v>339757353</v>
      </c>
      <c r="E4003" s="1" t="s">
        <v>59</v>
      </c>
      <c r="F4003" s="1" t="s">
        <v>60</v>
      </c>
      <c r="G4003" s="1" t="s">
        <v>1263</v>
      </c>
      <c r="H4003" s="1" t="s">
        <v>2959</v>
      </c>
      <c r="I4003" s="1">
        <v>778434043</v>
      </c>
      <c r="J4003" s="1" t="s">
        <v>19346</v>
      </c>
      <c r="K4003" s="1">
        <v>14</v>
      </c>
      <c r="L4003" s="1" t="s">
        <v>64</v>
      </c>
      <c r="M4003" s="1" t="s">
        <v>65</v>
      </c>
      <c r="N4003" s="2">
        <v>44459.666666666664</v>
      </c>
      <c r="O4003" s="1" t="s">
        <v>497</v>
      </c>
      <c r="Q4003" s="1" t="s">
        <v>67</v>
      </c>
      <c r="R4003" s="2">
        <v>45722.756458333337</v>
      </c>
      <c r="S4003" s="1" t="s">
        <v>8358</v>
      </c>
      <c r="T4003" s="1" t="s">
        <v>69</v>
      </c>
      <c r="U4003" s="1" t="s">
        <v>1031</v>
      </c>
      <c r="V4003" s="1" t="s">
        <v>19347</v>
      </c>
      <c r="W4003" s="1" t="s">
        <v>298</v>
      </c>
      <c r="X4003" s="1" t="s">
        <v>299</v>
      </c>
      <c r="Y4003" s="1" t="s">
        <v>10702</v>
      </c>
      <c r="Z4003" s="1" t="s">
        <v>301</v>
      </c>
      <c r="AA4003" s="1" t="s">
        <v>3053</v>
      </c>
      <c r="AB4003" s="1" t="s">
        <v>124</v>
      </c>
      <c r="AC4003" s="1">
        <v>767289796</v>
      </c>
      <c r="AE4003" s="2">
        <v>45722.756458333337</v>
      </c>
      <c r="AF4003" s="1" t="s">
        <v>77</v>
      </c>
      <c r="AH4003" s="1" t="s">
        <v>78</v>
      </c>
      <c r="AI4003" s="1" t="s">
        <v>106</v>
      </c>
      <c r="AJ4003" s="1" t="s">
        <v>107</v>
      </c>
      <c r="AK4003" s="1" t="s">
        <v>19348</v>
      </c>
      <c r="AL4003" s="1" t="s">
        <v>8358</v>
      </c>
      <c r="AM4003" s="2">
        <v>45722.756493055553</v>
      </c>
      <c r="AN4003" s="1" t="s">
        <v>19348</v>
      </c>
      <c r="AP4003" s="1">
        <v>5772993</v>
      </c>
      <c r="AQ4003" s="1" t="s">
        <v>83</v>
      </c>
      <c r="AR4003" s="2">
        <v>45723.500821759262</v>
      </c>
      <c r="AS4003" s="1" t="s">
        <v>84</v>
      </c>
      <c r="AT4003" s="2">
        <v>45724.333333333336</v>
      </c>
      <c r="AU4003" s="1" t="s">
        <v>85</v>
      </c>
      <c r="AV4003" s="1" t="s">
        <v>233</v>
      </c>
      <c r="AW4003" s="1" t="s">
        <v>234</v>
      </c>
      <c r="AX4003" s="1" t="s">
        <v>235</v>
      </c>
      <c r="AZ4003" s="2">
        <v>45723.500821759262</v>
      </c>
      <c r="BB4003" s="1" t="s">
        <v>561</v>
      </c>
      <c r="BC4003" s="1" t="s">
        <v>562</v>
      </c>
      <c r="BD4003" s="1" t="s">
        <v>113</v>
      </c>
      <c r="BE4003" s="1" t="s">
        <v>19349</v>
      </c>
      <c r="BF4003" s="1" t="s">
        <v>2561</v>
      </c>
    </row>
    <row r="4004" spans="1:58" x14ac:dyDescent="0.35">
      <c r="A4004" s="1">
        <v>3017272</v>
      </c>
      <c r="B4004" s="1" t="s">
        <v>2121</v>
      </c>
      <c r="C4004" s="1">
        <v>44495551</v>
      </c>
      <c r="D4004" s="1">
        <v>339143732</v>
      </c>
      <c r="E4004" s="1" t="s">
        <v>59</v>
      </c>
      <c r="F4004" s="1" t="s">
        <v>2121</v>
      </c>
      <c r="G4004" s="1" t="s">
        <v>1373</v>
      </c>
      <c r="H4004" s="1" t="s">
        <v>1728</v>
      </c>
      <c r="I4004" s="1">
        <v>770271817</v>
      </c>
      <c r="J4004" s="1" t="s">
        <v>1375</v>
      </c>
      <c r="K4004" s="1">
        <v>13</v>
      </c>
      <c r="L4004" s="1" t="s">
        <v>64</v>
      </c>
      <c r="M4004" s="1" t="s">
        <v>65</v>
      </c>
      <c r="N4004" s="2">
        <v>45616.625</v>
      </c>
      <c r="O4004" s="1" t="s">
        <v>2123</v>
      </c>
      <c r="Q4004" s="1" t="s">
        <v>67</v>
      </c>
      <c r="R4004" s="2">
        <v>45722.756539351853</v>
      </c>
      <c r="S4004" s="1" t="s">
        <v>8400</v>
      </c>
      <c r="T4004" s="1" t="s">
        <v>1021</v>
      </c>
      <c r="U4004" s="1" t="s">
        <v>101</v>
      </c>
      <c r="V4004" s="1" t="s">
        <v>19350</v>
      </c>
      <c r="W4004" s="1" t="s">
        <v>2126</v>
      </c>
      <c r="X4004" s="1" t="s">
        <v>215</v>
      </c>
      <c r="Y4004" s="1" t="s">
        <v>2127</v>
      </c>
      <c r="Z4004" s="1" t="s">
        <v>1476</v>
      </c>
      <c r="AA4004" s="1" t="s">
        <v>842</v>
      </c>
      <c r="AB4004" s="1" t="s">
        <v>842</v>
      </c>
      <c r="AE4004" s="2">
        <v>45722.757118055553</v>
      </c>
      <c r="AF4004" s="1" t="s">
        <v>2129</v>
      </c>
      <c r="AG4004" s="1">
        <v>24</v>
      </c>
      <c r="AH4004" s="1" t="s">
        <v>125</v>
      </c>
      <c r="AI4004" s="1" t="s">
        <v>106</v>
      </c>
      <c r="AJ4004" s="1" t="s">
        <v>1740</v>
      </c>
      <c r="AK4004" s="1" t="s">
        <v>19351</v>
      </c>
      <c r="AL4004" s="1" t="s">
        <v>8400</v>
      </c>
      <c r="AM4004" s="2">
        <v>45723.682708333334</v>
      </c>
      <c r="AN4004" s="1" t="s">
        <v>3617</v>
      </c>
      <c r="AO4004" s="1" t="s">
        <v>1484</v>
      </c>
      <c r="AP4004" s="1">
        <v>5776604</v>
      </c>
      <c r="AQ4004" s="1" t="s">
        <v>83</v>
      </c>
      <c r="AR4004" s="2">
        <v>45724.710023148145</v>
      </c>
      <c r="AS4004" s="1" t="s">
        <v>84</v>
      </c>
      <c r="AY4004" s="2">
        <v>45723.757118055553</v>
      </c>
      <c r="AZ4004" s="2">
        <v>45724.710023148145</v>
      </c>
      <c r="BA4004" s="1" t="s">
        <v>5191</v>
      </c>
      <c r="BB4004" s="1" t="s">
        <v>5942</v>
      </c>
      <c r="BC4004" s="1" t="s">
        <v>5943</v>
      </c>
      <c r="BD4004" s="1" t="s">
        <v>5944</v>
      </c>
      <c r="BE4004" s="1" t="s">
        <v>19352</v>
      </c>
      <c r="BF4004" s="1" t="s">
        <v>14364</v>
      </c>
    </row>
    <row r="4005" spans="1:58" x14ac:dyDescent="0.35">
      <c r="A4005" s="1">
        <v>3017273</v>
      </c>
      <c r="B4005" s="1" t="s">
        <v>58</v>
      </c>
      <c r="C4005" s="1">
        <v>40713571</v>
      </c>
      <c r="D4005" s="1">
        <v>338700513</v>
      </c>
      <c r="E4005" s="1" t="s">
        <v>59</v>
      </c>
      <c r="F4005" s="1" t="s">
        <v>60</v>
      </c>
      <c r="G4005" s="1" t="s">
        <v>3408</v>
      </c>
      <c r="H4005" s="1" t="s">
        <v>19353</v>
      </c>
      <c r="I4005" s="1">
        <v>774932626</v>
      </c>
      <c r="J4005" s="1" t="s">
        <v>12010</v>
      </c>
      <c r="K4005" s="1">
        <v>13</v>
      </c>
      <c r="L4005" s="1" t="s">
        <v>244</v>
      </c>
      <c r="M4005" s="1" t="s">
        <v>65</v>
      </c>
      <c r="N4005" s="2">
        <v>45716.775821759256</v>
      </c>
      <c r="O4005" s="1" t="s">
        <v>66</v>
      </c>
      <c r="Q4005" s="1" t="s">
        <v>67</v>
      </c>
      <c r="R4005" s="2">
        <v>45722.757511574076</v>
      </c>
      <c r="S4005" s="1" t="s">
        <v>1418</v>
      </c>
      <c r="T4005" s="1" t="s">
        <v>1021</v>
      </c>
      <c r="U4005" s="1" t="s">
        <v>1189</v>
      </c>
      <c r="V4005" s="1" t="s">
        <v>19354</v>
      </c>
      <c r="W4005" s="1" t="s">
        <v>653</v>
      </c>
      <c r="X4005" s="1" t="s">
        <v>654</v>
      </c>
      <c r="Y4005" s="1" t="s">
        <v>2896</v>
      </c>
      <c r="Z4005" s="1" t="s">
        <v>606</v>
      </c>
      <c r="AA4005" s="1" t="s">
        <v>3189</v>
      </c>
      <c r="AB4005" s="1" t="s">
        <v>1831</v>
      </c>
      <c r="AE4005" s="2">
        <v>45722.757511574076</v>
      </c>
      <c r="AF4005" s="1" t="s">
        <v>77</v>
      </c>
      <c r="AH4005" s="1" t="s">
        <v>125</v>
      </c>
      <c r="AI4005" s="1" t="s">
        <v>79</v>
      </c>
      <c r="AJ4005" s="1" t="s">
        <v>283</v>
      </c>
      <c r="AK4005" s="1" t="s">
        <v>1423</v>
      </c>
      <c r="AL4005" s="1" t="s">
        <v>1418</v>
      </c>
      <c r="AM4005" s="2">
        <v>45722.7575462963</v>
      </c>
      <c r="AN4005" s="1" t="s">
        <v>1423</v>
      </c>
      <c r="AP4005" s="1">
        <v>5772997</v>
      </c>
      <c r="AQ4005" s="1" t="s">
        <v>83</v>
      </c>
      <c r="AR4005" s="2">
        <v>45723.928379629629</v>
      </c>
      <c r="AS4005" s="1" t="s">
        <v>84</v>
      </c>
      <c r="AT4005" s="2">
        <v>45724.333333333336</v>
      </c>
      <c r="AU4005" s="1" t="s">
        <v>85</v>
      </c>
      <c r="AV4005" s="1" t="s">
        <v>608</v>
      </c>
      <c r="AW4005" s="1" t="s">
        <v>609</v>
      </c>
      <c r="AX4005" s="1" t="s">
        <v>610</v>
      </c>
      <c r="AZ4005" s="2">
        <v>45723.928379629629</v>
      </c>
      <c r="BB4005" s="1" t="s">
        <v>1129</v>
      </c>
      <c r="BC4005" s="1" t="s">
        <v>1130</v>
      </c>
      <c r="BD4005" s="1" t="s">
        <v>815</v>
      </c>
      <c r="BE4005" s="1" t="s">
        <v>19355</v>
      </c>
      <c r="BF4005" s="1" t="s">
        <v>8026</v>
      </c>
    </row>
    <row r="4006" spans="1:58" x14ac:dyDescent="0.35">
      <c r="A4006" s="1">
        <v>3017274</v>
      </c>
      <c r="B4006" s="1" t="s">
        <v>58</v>
      </c>
      <c r="C4006" s="1">
        <v>40500751</v>
      </c>
      <c r="D4006" s="1">
        <v>338014318</v>
      </c>
      <c r="E4006" s="1" t="s">
        <v>59</v>
      </c>
      <c r="F4006" s="1" t="s">
        <v>60</v>
      </c>
      <c r="G4006" s="1" t="s">
        <v>275</v>
      </c>
      <c r="H4006" s="1" t="s">
        <v>139</v>
      </c>
      <c r="I4006" s="1">
        <v>771334040</v>
      </c>
      <c r="J4006" s="1" t="s">
        <v>19356</v>
      </c>
      <c r="K4006" s="1">
        <v>20</v>
      </c>
      <c r="L4006" s="1" t="s">
        <v>294</v>
      </c>
      <c r="M4006" s="1" t="s">
        <v>295</v>
      </c>
      <c r="N4006" s="2">
        <v>45349.482708333337</v>
      </c>
      <c r="O4006" s="1" t="s">
        <v>520</v>
      </c>
      <c r="Q4006" s="1" t="s">
        <v>67</v>
      </c>
      <c r="R4006" s="2">
        <v>45722.75885416667</v>
      </c>
      <c r="S4006" s="1" t="s">
        <v>1394</v>
      </c>
      <c r="T4006" s="1" t="s">
        <v>412</v>
      </c>
      <c r="U4006" s="1" t="s">
        <v>101</v>
      </c>
      <c r="V4006" s="1" t="s">
        <v>1395</v>
      </c>
      <c r="Y4006" s="1" t="s">
        <v>2896</v>
      </c>
      <c r="Z4006" s="1" t="s">
        <v>546</v>
      </c>
      <c r="AA4006" s="1" t="s">
        <v>19357</v>
      </c>
      <c r="AB4006" s="1" t="s">
        <v>124</v>
      </c>
      <c r="AE4006" s="2">
        <v>45722.759097222224</v>
      </c>
      <c r="AF4006" s="1" t="s">
        <v>417</v>
      </c>
      <c r="AG4006" s="1">
        <v>48</v>
      </c>
      <c r="AH4006" s="1" t="s">
        <v>125</v>
      </c>
      <c r="AI4006" s="1" t="s">
        <v>464</v>
      </c>
      <c r="AJ4006" s="1" t="s">
        <v>465</v>
      </c>
      <c r="AK4006" s="1" t="s">
        <v>19358</v>
      </c>
      <c r="AL4006" s="1" t="s">
        <v>1394</v>
      </c>
      <c r="AM4006" s="2">
        <v>45722.759131944447</v>
      </c>
      <c r="AO4006" s="1" t="s">
        <v>1394</v>
      </c>
      <c r="AP4006" s="1">
        <v>5773000</v>
      </c>
      <c r="AQ4006" s="1" t="s">
        <v>83</v>
      </c>
      <c r="AR4006" s="2">
        <v>45723.450694444444</v>
      </c>
      <c r="AS4006" s="1" t="s">
        <v>84</v>
      </c>
      <c r="AT4006" s="2">
        <v>45722.333333333336</v>
      </c>
      <c r="AU4006" s="1" t="s">
        <v>85</v>
      </c>
      <c r="AV4006" s="1" t="s">
        <v>480</v>
      </c>
      <c r="AW4006" s="1" t="s">
        <v>481</v>
      </c>
      <c r="AX4006" s="1" t="s">
        <v>4634</v>
      </c>
      <c r="AY4006" s="2">
        <v>45724.759097222224</v>
      </c>
      <c r="AZ4006" s="2">
        <v>45723.450694444444</v>
      </c>
      <c r="BA4006" s="1" t="s">
        <v>419</v>
      </c>
      <c r="BB4006" s="1" t="s">
        <v>765</v>
      </c>
      <c r="BC4006" s="1" t="s">
        <v>766</v>
      </c>
      <c r="BD4006" s="1" t="s">
        <v>767</v>
      </c>
      <c r="BE4006" s="1" t="s">
        <v>1120</v>
      </c>
      <c r="BF4006" s="1" t="s">
        <v>431</v>
      </c>
    </row>
    <row r="4007" spans="1:58" x14ac:dyDescent="0.35">
      <c r="A4007" s="1">
        <v>3017275</v>
      </c>
      <c r="B4007" s="1" t="s">
        <v>58</v>
      </c>
      <c r="C4007" s="1">
        <v>31682801</v>
      </c>
      <c r="D4007" s="1">
        <v>339991073</v>
      </c>
      <c r="E4007" s="1" t="s">
        <v>59</v>
      </c>
      <c r="F4007" s="1" t="s">
        <v>60</v>
      </c>
      <c r="G4007" s="1" t="s">
        <v>3864</v>
      </c>
      <c r="H4007" s="1" t="s">
        <v>1637</v>
      </c>
      <c r="I4007" s="1">
        <v>775263566</v>
      </c>
      <c r="J4007" s="1" t="s">
        <v>19359</v>
      </c>
      <c r="K4007" s="1">
        <v>14</v>
      </c>
      <c r="L4007" s="1" t="s">
        <v>64</v>
      </c>
      <c r="M4007" s="1" t="s">
        <v>65</v>
      </c>
      <c r="N4007" s="2">
        <v>45008.5</v>
      </c>
      <c r="O4007" s="1" t="s">
        <v>66</v>
      </c>
      <c r="Q4007" s="1" t="s">
        <v>67</v>
      </c>
      <c r="R4007" s="2">
        <v>45722.759062500001</v>
      </c>
      <c r="S4007" s="1" t="s">
        <v>1771</v>
      </c>
      <c r="T4007" s="1" t="s">
        <v>450</v>
      </c>
      <c r="U4007" s="1" t="s">
        <v>979</v>
      </c>
      <c r="V4007" s="1" t="s">
        <v>19360</v>
      </c>
      <c r="W4007" s="1" t="s">
        <v>263</v>
      </c>
      <c r="X4007" s="1" t="s">
        <v>263</v>
      </c>
      <c r="Y4007" s="1" t="s">
        <v>1174</v>
      </c>
      <c r="Z4007" s="1" t="s">
        <v>852</v>
      </c>
      <c r="AA4007" s="1" t="s">
        <v>1765</v>
      </c>
      <c r="AB4007" s="1" t="s">
        <v>19361</v>
      </c>
      <c r="AE4007" s="2">
        <v>45722.759074074071</v>
      </c>
      <c r="AF4007" s="1" t="s">
        <v>77</v>
      </c>
      <c r="AH4007" s="1" t="s">
        <v>125</v>
      </c>
      <c r="AI4007" s="1" t="s">
        <v>79</v>
      </c>
      <c r="AJ4007" s="1" t="s">
        <v>283</v>
      </c>
      <c r="AK4007" s="1" t="s">
        <v>19362</v>
      </c>
      <c r="AL4007" s="1" t="s">
        <v>1771</v>
      </c>
      <c r="AM4007" s="2">
        <v>45722.759108796294</v>
      </c>
      <c r="AN4007" s="1" t="s">
        <v>19362</v>
      </c>
      <c r="AP4007" s="1">
        <v>5772999</v>
      </c>
      <c r="AQ4007" s="1" t="s">
        <v>83</v>
      </c>
      <c r="AR4007" s="2">
        <v>45723.480613425927</v>
      </c>
      <c r="AS4007" s="1" t="s">
        <v>84</v>
      </c>
      <c r="AT4007" s="2">
        <v>45724.364583333336</v>
      </c>
      <c r="AU4007" s="1" t="s">
        <v>85</v>
      </c>
      <c r="AV4007" s="1" t="s">
        <v>108</v>
      </c>
      <c r="AW4007" s="1" t="s">
        <v>109</v>
      </c>
      <c r="AX4007" s="1" t="s">
        <v>1965</v>
      </c>
      <c r="AZ4007" s="2">
        <v>45723.480613425927</v>
      </c>
      <c r="BB4007" s="1" t="s">
        <v>4571</v>
      </c>
      <c r="BC4007" s="1" t="s">
        <v>951</v>
      </c>
      <c r="BD4007" s="1" t="s">
        <v>815</v>
      </c>
      <c r="BE4007" s="1" t="s">
        <v>19363</v>
      </c>
      <c r="BF4007" s="1" t="s">
        <v>274</v>
      </c>
    </row>
    <row r="4008" spans="1:58" x14ac:dyDescent="0.35">
      <c r="A4008" s="1">
        <v>3017276</v>
      </c>
      <c r="B4008" s="1" t="s">
        <v>58</v>
      </c>
      <c r="C4008" s="1">
        <v>33001711</v>
      </c>
      <c r="D4008" s="1">
        <v>338770177</v>
      </c>
      <c r="E4008" s="1" t="s">
        <v>59</v>
      </c>
      <c r="F4008" s="1" t="s">
        <v>60</v>
      </c>
      <c r="G4008" s="1" t="s">
        <v>1335</v>
      </c>
      <c r="H4008" s="1" t="s">
        <v>3623</v>
      </c>
      <c r="I4008" s="1">
        <v>772195538</v>
      </c>
      <c r="J4008" s="1" t="s">
        <v>2811</v>
      </c>
      <c r="K4008" s="1">
        <v>13</v>
      </c>
      <c r="L4008" s="1" t="s">
        <v>64</v>
      </c>
      <c r="M4008" s="1" t="s">
        <v>65</v>
      </c>
      <c r="N4008" s="2">
        <v>44805</v>
      </c>
      <c r="O4008" s="1" t="s">
        <v>353</v>
      </c>
      <c r="Q4008" s="1" t="s">
        <v>67</v>
      </c>
      <c r="R4008" s="2">
        <v>45722.75922453704</v>
      </c>
      <c r="S4008" s="1" t="s">
        <v>12724</v>
      </c>
      <c r="T4008" s="1" t="s">
        <v>69</v>
      </c>
      <c r="U4008" s="1" t="s">
        <v>1031</v>
      </c>
      <c r="V4008" s="1" t="s">
        <v>19364</v>
      </c>
      <c r="W4008" s="1" t="s">
        <v>334</v>
      </c>
      <c r="X4008" s="1" t="s">
        <v>335</v>
      </c>
      <c r="Y4008" s="1" t="s">
        <v>18766</v>
      </c>
      <c r="Z4008" s="1" t="s">
        <v>165</v>
      </c>
      <c r="AA4008" s="1" t="s">
        <v>2391</v>
      </c>
      <c r="AB4008" s="1" t="s">
        <v>124</v>
      </c>
      <c r="AC4008" s="1">
        <v>700</v>
      </c>
      <c r="AE4008" s="2">
        <v>45722.759236111109</v>
      </c>
      <c r="AF4008" s="1" t="s">
        <v>77</v>
      </c>
      <c r="AH4008" s="1" t="s">
        <v>125</v>
      </c>
      <c r="AI4008" s="1" t="s">
        <v>79</v>
      </c>
      <c r="AJ4008" s="1" t="s">
        <v>855</v>
      </c>
      <c r="AK4008" s="1" t="s">
        <v>19364</v>
      </c>
      <c r="AL4008" s="1" t="s">
        <v>12724</v>
      </c>
      <c r="AM4008" s="2">
        <v>45722.759270833332</v>
      </c>
      <c r="AN4008" s="1" t="s">
        <v>19364</v>
      </c>
      <c r="AP4008" s="1">
        <v>5773001</v>
      </c>
      <c r="AQ4008" s="1" t="s">
        <v>83</v>
      </c>
      <c r="AR4008" s="2">
        <v>45723.520277777781</v>
      </c>
      <c r="AS4008" s="1" t="s">
        <v>84</v>
      </c>
      <c r="AT4008" s="2">
        <v>45724.333333333336</v>
      </c>
      <c r="AU4008" s="1" t="s">
        <v>85</v>
      </c>
      <c r="AV4008" s="1" t="s">
        <v>1702</v>
      </c>
      <c r="AW4008" s="1" t="s">
        <v>1703</v>
      </c>
      <c r="AX4008" s="1" t="s">
        <v>5713</v>
      </c>
      <c r="AZ4008" s="2">
        <v>45723.520277777781</v>
      </c>
      <c r="BB4008" s="1" t="s">
        <v>1425</v>
      </c>
      <c r="BC4008" s="1" t="s">
        <v>1426</v>
      </c>
      <c r="BD4008" s="1" t="s">
        <v>1427</v>
      </c>
      <c r="BE4008" s="1" t="s">
        <v>19365</v>
      </c>
      <c r="BF4008" s="1" t="s">
        <v>1589</v>
      </c>
    </row>
    <row r="4009" spans="1:58" x14ac:dyDescent="0.35">
      <c r="A4009" s="1">
        <v>3017277</v>
      </c>
      <c r="B4009" s="1" t="s">
        <v>58</v>
      </c>
      <c r="C4009" s="1">
        <v>36558981</v>
      </c>
      <c r="D4009" s="1">
        <v>339676124</v>
      </c>
      <c r="E4009" s="1" t="s">
        <v>59</v>
      </c>
      <c r="F4009" s="1" t="s">
        <v>60</v>
      </c>
      <c r="G4009" s="1" t="s">
        <v>116</v>
      </c>
      <c r="H4009" s="1" t="s">
        <v>19366</v>
      </c>
      <c r="I4009" s="1">
        <v>773920211</v>
      </c>
      <c r="J4009" s="1" t="s">
        <v>1385</v>
      </c>
      <c r="K4009" s="1">
        <v>16</v>
      </c>
      <c r="L4009" s="1" t="s">
        <v>64</v>
      </c>
      <c r="M4009" s="1" t="s">
        <v>65</v>
      </c>
      <c r="N4009" s="2">
        <v>44927</v>
      </c>
      <c r="O4009" s="1" t="s">
        <v>353</v>
      </c>
      <c r="Q4009" s="1" t="s">
        <v>67</v>
      </c>
      <c r="R4009" s="2">
        <v>45722.759618055556</v>
      </c>
      <c r="S4009" s="1" t="s">
        <v>2977</v>
      </c>
      <c r="T4009" s="1" t="s">
        <v>69</v>
      </c>
      <c r="U4009" s="1" t="s">
        <v>101</v>
      </c>
      <c r="V4009" s="1" t="s">
        <v>19367</v>
      </c>
      <c r="W4009" s="1" t="s">
        <v>578</v>
      </c>
      <c r="X4009" s="1" t="s">
        <v>578</v>
      </c>
      <c r="Y4009" s="1" t="s">
        <v>19368</v>
      </c>
      <c r="Z4009" s="1" t="s">
        <v>580</v>
      </c>
      <c r="AA4009" s="1" t="s">
        <v>11767</v>
      </c>
      <c r="AB4009" s="1" t="s">
        <v>19369</v>
      </c>
      <c r="AE4009" s="2">
        <v>45722.759629629632</v>
      </c>
      <c r="AF4009" s="1" t="s">
        <v>77</v>
      </c>
      <c r="AH4009" s="1" t="s">
        <v>125</v>
      </c>
      <c r="AI4009" s="1" t="s">
        <v>79</v>
      </c>
      <c r="AJ4009" s="1" t="s">
        <v>283</v>
      </c>
      <c r="AK4009" s="1" t="s">
        <v>19370</v>
      </c>
      <c r="AL4009" s="1" t="s">
        <v>2977</v>
      </c>
      <c r="AM4009" s="2">
        <v>45722.759664351855</v>
      </c>
      <c r="AN4009" s="1" t="s">
        <v>19370</v>
      </c>
      <c r="AP4009" s="1">
        <v>5773003</v>
      </c>
      <c r="AQ4009" s="1" t="s">
        <v>83</v>
      </c>
      <c r="AR4009" s="2">
        <v>45723.503298611111</v>
      </c>
      <c r="AS4009" s="1" t="s">
        <v>84</v>
      </c>
      <c r="AT4009" s="2">
        <v>45724.333333333336</v>
      </c>
      <c r="AU4009" s="1" t="s">
        <v>85</v>
      </c>
      <c r="AV4009" s="1" t="s">
        <v>700</v>
      </c>
      <c r="AW4009" s="1" t="s">
        <v>701</v>
      </c>
      <c r="AX4009" s="1" t="s">
        <v>2640</v>
      </c>
      <c r="AZ4009" s="2">
        <v>45723.503298611111</v>
      </c>
      <c r="BB4009" s="1" t="s">
        <v>1399</v>
      </c>
      <c r="BC4009" s="1" t="s">
        <v>1130</v>
      </c>
      <c r="BD4009" s="1" t="s">
        <v>815</v>
      </c>
      <c r="BE4009" s="1" t="s">
        <v>10648</v>
      </c>
      <c r="BF4009" s="1" t="s">
        <v>137</v>
      </c>
    </row>
    <row r="4010" spans="1:58" x14ac:dyDescent="0.35">
      <c r="A4010" s="1">
        <v>3017278</v>
      </c>
      <c r="B4010" s="1" t="s">
        <v>58</v>
      </c>
      <c r="C4010" s="1">
        <v>30689601</v>
      </c>
      <c r="D4010" s="1">
        <v>339577483</v>
      </c>
      <c r="E4010" s="1" t="s">
        <v>59</v>
      </c>
      <c r="F4010" s="1" t="s">
        <v>60</v>
      </c>
      <c r="G4010" s="1" t="s">
        <v>1204</v>
      </c>
      <c r="H4010" s="1" t="s">
        <v>19371</v>
      </c>
      <c r="I4010" s="1">
        <v>773620600</v>
      </c>
      <c r="J4010" s="1" t="s">
        <v>13639</v>
      </c>
      <c r="K4010" s="1">
        <v>14</v>
      </c>
      <c r="L4010" s="1" t="s">
        <v>64</v>
      </c>
      <c r="M4010" s="1" t="s">
        <v>65</v>
      </c>
      <c r="N4010" s="2">
        <v>45024</v>
      </c>
      <c r="O4010" s="1" t="s">
        <v>353</v>
      </c>
      <c r="Q4010" s="1" t="s">
        <v>67</v>
      </c>
      <c r="R4010" s="2">
        <v>45722.760462962964</v>
      </c>
      <c r="S4010" s="1" t="s">
        <v>1418</v>
      </c>
      <c r="T4010" s="1" t="s">
        <v>1021</v>
      </c>
      <c r="U4010" s="1" t="s">
        <v>1189</v>
      </c>
      <c r="V4010" s="1" t="s">
        <v>19372</v>
      </c>
      <c r="W4010" s="1" t="s">
        <v>263</v>
      </c>
      <c r="X4010" s="1" t="s">
        <v>840</v>
      </c>
      <c r="Y4010" s="1" t="s">
        <v>4988</v>
      </c>
      <c r="Z4010" s="1" t="s">
        <v>841</v>
      </c>
      <c r="AA4010" s="1" t="s">
        <v>4989</v>
      </c>
      <c r="AB4010" s="1" t="s">
        <v>124</v>
      </c>
      <c r="AC4010" s="1">
        <v>773620600</v>
      </c>
      <c r="AE4010" s="2">
        <v>45722.760474537034</v>
      </c>
      <c r="AF4010" s="1" t="s">
        <v>77</v>
      </c>
      <c r="AH4010" s="1" t="s">
        <v>125</v>
      </c>
      <c r="AI4010" s="1" t="s">
        <v>79</v>
      </c>
      <c r="AJ4010" s="1" t="s">
        <v>283</v>
      </c>
      <c r="AK4010" s="1" t="s">
        <v>1423</v>
      </c>
      <c r="AL4010" s="1" t="s">
        <v>1418</v>
      </c>
      <c r="AM4010" s="2">
        <v>45722.760509259257</v>
      </c>
      <c r="AN4010" s="1" t="s">
        <v>1423</v>
      </c>
      <c r="AP4010" s="1">
        <v>5773004</v>
      </c>
      <c r="AQ4010" s="1" t="s">
        <v>83</v>
      </c>
      <c r="AR4010" s="2">
        <v>45723.617407407408</v>
      </c>
      <c r="AS4010" s="1" t="s">
        <v>84</v>
      </c>
      <c r="AT4010" s="2">
        <v>45724.333333333336</v>
      </c>
      <c r="AU4010" s="1" t="s">
        <v>85</v>
      </c>
      <c r="AV4010" s="1" t="s">
        <v>1328</v>
      </c>
      <c r="AW4010" s="1" t="s">
        <v>1329</v>
      </c>
      <c r="AX4010" s="1" t="s">
        <v>1330</v>
      </c>
      <c r="AZ4010" s="2">
        <v>45723.617407407408</v>
      </c>
      <c r="BB4010" s="1" t="s">
        <v>2905</v>
      </c>
      <c r="BC4010" s="1" t="s">
        <v>2735</v>
      </c>
      <c r="BD4010" s="1" t="s">
        <v>2906</v>
      </c>
      <c r="BE4010" s="1" t="s">
        <v>19373</v>
      </c>
      <c r="BF4010" s="1" t="s">
        <v>914</v>
      </c>
    </row>
    <row r="4011" spans="1:58" x14ac:dyDescent="0.35">
      <c r="A4011" s="1">
        <v>3017279</v>
      </c>
      <c r="B4011" s="1" t="s">
        <v>58</v>
      </c>
      <c r="C4011" s="1">
        <v>39887531</v>
      </c>
      <c r="D4011" s="1">
        <v>338231419</v>
      </c>
      <c r="E4011" s="1" t="s">
        <v>59</v>
      </c>
      <c r="F4011" s="1" t="s">
        <v>60</v>
      </c>
      <c r="G4011" s="1" t="s">
        <v>19374</v>
      </c>
      <c r="H4011" s="1" t="s">
        <v>19375</v>
      </c>
      <c r="I4011" s="1">
        <v>776776488</v>
      </c>
      <c r="J4011" s="1" t="s">
        <v>19376</v>
      </c>
      <c r="K4011" s="1">
        <v>12</v>
      </c>
      <c r="L4011" s="1" t="s">
        <v>64</v>
      </c>
      <c r="M4011" s="1" t="s">
        <v>65</v>
      </c>
      <c r="N4011" s="2">
        <v>45602.708344907405</v>
      </c>
      <c r="O4011" s="1" t="s">
        <v>353</v>
      </c>
      <c r="Q4011" s="1" t="s">
        <v>67</v>
      </c>
      <c r="R4011" s="2">
        <v>45722.761423611111</v>
      </c>
      <c r="S4011" s="1" t="s">
        <v>13559</v>
      </c>
      <c r="T4011" s="1" t="s">
        <v>69</v>
      </c>
      <c r="U4011" s="1" t="s">
        <v>70</v>
      </c>
      <c r="V4011" s="1" t="s">
        <v>19377</v>
      </c>
      <c r="W4011" s="1" t="s">
        <v>72</v>
      </c>
      <c r="X4011" s="1" t="s">
        <v>73</v>
      </c>
      <c r="Y4011" s="1" t="s">
        <v>7562</v>
      </c>
      <c r="Z4011" s="1" t="s">
        <v>3129</v>
      </c>
      <c r="AA4011" s="1" t="s">
        <v>3130</v>
      </c>
      <c r="AB4011" s="1" t="s">
        <v>124</v>
      </c>
      <c r="AE4011" s="2">
        <v>45722.761435185188</v>
      </c>
      <c r="AF4011" s="1" t="s">
        <v>77</v>
      </c>
      <c r="AH4011" s="1" t="s">
        <v>125</v>
      </c>
      <c r="AI4011" s="1" t="s">
        <v>79</v>
      </c>
      <c r="AJ4011" s="1" t="s">
        <v>378</v>
      </c>
      <c r="AK4011" s="1" t="s">
        <v>19378</v>
      </c>
      <c r="AL4011" s="1" t="s">
        <v>13559</v>
      </c>
      <c r="AM4011" s="2">
        <v>45722.761469907404</v>
      </c>
      <c r="AN4011" s="1" t="s">
        <v>19378</v>
      </c>
      <c r="AP4011" s="1">
        <v>5773005</v>
      </c>
      <c r="AQ4011" s="1" t="s">
        <v>83</v>
      </c>
      <c r="AR4011" s="2">
        <v>45723.638680555552</v>
      </c>
      <c r="AS4011" s="1" t="s">
        <v>84</v>
      </c>
      <c r="AT4011" s="2">
        <v>45724.347222222219</v>
      </c>
      <c r="AU4011" s="1" t="s">
        <v>85</v>
      </c>
      <c r="AV4011" s="1" t="s">
        <v>2382</v>
      </c>
      <c r="AW4011" s="1" t="s">
        <v>2383</v>
      </c>
      <c r="AX4011" s="1" t="s">
        <v>2384</v>
      </c>
      <c r="AZ4011" s="2">
        <v>45723.638680555552</v>
      </c>
      <c r="BB4011" s="1" t="s">
        <v>1003</v>
      </c>
      <c r="BC4011" s="1" t="s">
        <v>595</v>
      </c>
      <c r="BD4011" s="1" t="s">
        <v>1004</v>
      </c>
      <c r="BE4011" s="1" t="s">
        <v>19379</v>
      </c>
      <c r="BF4011" s="1" t="s">
        <v>1538</v>
      </c>
    </row>
    <row r="4012" spans="1:58" x14ac:dyDescent="0.35">
      <c r="A4012" s="1">
        <v>3017280</v>
      </c>
      <c r="B4012" s="1" t="s">
        <v>58</v>
      </c>
      <c r="C4012" s="1">
        <v>39892271</v>
      </c>
      <c r="D4012" s="1">
        <v>339766421</v>
      </c>
      <c r="E4012" s="1" t="s">
        <v>59</v>
      </c>
      <c r="F4012" s="1" t="s">
        <v>60</v>
      </c>
      <c r="G4012" s="1" t="s">
        <v>258</v>
      </c>
      <c r="H4012" s="1" t="s">
        <v>19380</v>
      </c>
      <c r="I4012" s="1">
        <v>779440861</v>
      </c>
      <c r="J4012" s="1" t="s">
        <v>19381</v>
      </c>
      <c r="K4012" s="1">
        <v>14</v>
      </c>
      <c r="L4012" s="1" t="s">
        <v>64</v>
      </c>
      <c r="M4012" s="1" t="s">
        <v>65</v>
      </c>
      <c r="N4012" s="2">
        <v>44881.813194444447</v>
      </c>
      <c r="O4012" s="1" t="s">
        <v>66</v>
      </c>
      <c r="Q4012" s="1" t="s">
        <v>67</v>
      </c>
      <c r="R4012" s="2">
        <v>45722.76190972222</v>
      </c>
      <c r="S4012" s="1" t="s">
        <v>7635</v>
      </c>
      <c r="T4012" s="1" t="s">
        <v>69</v>
      </c>
      <c r="U4012" s="1" t="s">
        <v>70</v>
      </c>
      <c r="V4012" s="1" t="s">
        <v>19382</v>
      </c>
      <c r="W4012" s="1" t="s">
        <v>298</v>
      </c>
      <c r="X4012" s="1" t="s">
        <v>299</v>
      </c>
      <c r="Y4012" s="1" t="s">
        <v>7520</v>
      </c>
      <c r="Z4012" s="1" t="s">
        <v>301</v>
      </c>
      <c r="AA4012" s="1" t="s">
        <v>302</v>
      </c>
      <c r="AB4012" s="1" t="s">
        <v>124</v>
      </c>
      <c r="AE4012" s="2">
        <v>45722.761921296296</v>
      </c>
      <c r="AF4012" s="1" t="s">
        <v>77</v>
      </c>
      <c r="AH4012" s="1" t="s">
        <v>125</v>
      </c>
      <c r="AI4012" s="1" t="s">
        <v>79</v>
      </c>
      <c r="AJ4012" s="1" t="s">
        <v>454</v>
      </c>
      <c r="AK4012" s="1" t="s">
        <v>6182</v>
      </c>
      <c r="AL4012" s="1" t="s">
        <v>7635</v>
      </c>
      <c r="AM4012" s="2">
        <v>45722.761956018519</v>
      </c>
      <c r="AN4012" s="1" t="s">
        <v>6182</v>
      </c>
      <c r="AP4012" s="1">
        <v>5773006</v>
      </c>
      <c r="AQ4012" s="1" t="s">
        <v>83</v>
      </c>
      <c r="AR4012" s="2">
        <v>45723.675300925926</v>
      </c>
      <c r="AS4012" s="1" t="s">
        <v>84</v>
      </c>
      <c r="AT4012" s="2">
        <v>45724.333333333336</v>
      </c>
      <c r="AU4012" s="1" t="s">
        <v>85</v>
      </c>
      <c r="AV4012" s="1" t="s">
        <v>233</v>
      </c>
      <c r="AW4012" s="1" t="s">
        <v>234</v>
      </c>
      <c r="AX4012" s="1" t="s">
        <v>3373</v>
      </c>
      <c r="AZ4012" s="2">
        <v>45723.675300925926</v>
      </c>
      <c r="BB4012" s="1" t="s">
        <v>18363</v>
      </c>
      <c r="BC4012" s="1" t="s">
        <v>18364</v>
      </c>
      <c r="BD4012" s="1" t="s">
        <v>815</v>
      </c>
      <c r="BE4012" s="1" t="s">
        <v>18365</v>
      </c>
      <c r="BF4012" s="1" t="s">
        <v>431</v>
      </c>
    </row>
    <row r="4013" spans="1:58" x14ac:dyDescent="0.35">
      <c r="A4013" s="1">
        <v>3017281</v>
      </c>
      <c r="B4013" s="1" t="s">
        <v>223</v>
      </c>
      <c r="C4013" s="1">
        <v>38511401</v>
      </c>
      <c r="D4013" s="1">
        <v>339419454</v>
      </c>
      <c r="E4013" s="1" t="s">
        <v>59</v>
      </c>
      <c r="F4013" s="1" t="s">
        <v>60</v>
      </c>
      <c r="G4013" s="1" t="s">
        <v>275</v>
      </c>
      <c r="H4013" s="1" t="s">
        <v>496</v>
      </c>
      <c r="I4013" s="1">
        <v>778665876</v>
      </c>
      <c r="J4013" s="1" t="s">
        <v>277</v>
      </c>
      <c r="K4013" s="1">
        <v>15</v>
      </c>
      <c r="L4013" s="1" t="s">
        <v>64</v>
      </c>
      <c r="M4013" s="1" t="s">
        <v>65</v>
      </c>
      <c r="N4013" s="2">
        <v>44553.625</v>
      </c>
      <c r="O4013" s="1" t="s">
        <v>98</v>
      </c>
      <c r="Q4013" s="1" t="s">
        <v>67</v>
      </c>
      <c r="R4013" s="2">
        <v>45722.762175925927</v>
      </c>
      <c r="S4013" s="1" t="s">
        <v>1253</v>
      </c>
      <c r="T4013" s="1" t="s">
        <v>69</v>
      </c>
      <c r="U4013" s="1" t="s">
        <v>385</v>
      </c>
      <c r="V4013" s="1" t="s">
        <v>19383</v>
      </c>
      <c r="W4013" s="1" t="s">
        <v>143</v>
      </c>
      <c r="X4013" s="1" t="s">
        <v>143</v>
      </c>
      <c r="Y4013" s="1" t="s">
        <v>6622</v>
      </c>
      <c r="Z4013" s="1" t="s">
        <v>388</v>
      </c>
      <c r="AA4013" s="1" t="s">
        <v>2695</v>
      </c>
      <c r="AB4013" s="1" t="s">
        <v>2695</v>
      </c>
      <c r="AC4013" s="1" t="s">
        <v>19384</v>
      </c>
      <c r="AE4013" s="2">
        <v>45722.762187499997</v>
      </c>
      <c r="AF4013" s="1" t="s">
        <v>77</v>
      </c>
      <c r="AH4013" s="1" t="s">
        <v>78</v>
      </c>
      <c r="AI4013" s="1" t="s">
        <v>106</v>
      </c>
      <c r="AJ4013" s="1" t="s">
        <v>107</v>
      </c>
      <c r="AK4013" s="1" t="s">
        <v>19385</v>
      </c>
      <c r="AL4013" s="1" t="s">
        <v>1253</v>
      </c>
      <c r="AM4013" s="2">
        <v>45722.76222222222</v>
      </c>
      <c r="AN4013" s="1" t="s">
        <v>19385</v>
      </c>
      <c r="AP4013" s="1">
        <v>5773007</v>
      </c>
      <c r="AQ4013" s="1" t="s">
        <v>83</v>
      </c>
      <c r="AR4013" s="2">
        <v>45724.484791666669</v>
      </c>
      <c r="AS4013" s="1" t="s">
        <v>84</v>
      </c>
      <c r="AT4013" s="2">
        <v>45724.333333333336</v>
      </c>
      <c r="AU4013" s="1" t="s">
        <v>85</v>
      </c>
      <c r="AV4013" s="1" t="s">
        <v>149</v>
      </c>
      <c r="AW4013" s="1" t="s">
        <v>150</v>
      </c>
      <c r="AX4013" s="1" t="s">
        <v>516</v>
      </c>
      <c r="AZ4013" s="2">
        <v>45724.484791666669</v>
      </c>
      <c r="BB4013" s="1" t="s">
        <v>2633</v>
      </c>
      <c r="BC4013" s="1" t="s">
        <v>690</v>
      </c>
      <c r="BD4013" s="1" t="s">
        <v>2634</v>
      </c>
      <c r="BE4013" s="1" t="s">
        <v>19386</v>
      </c>
      <c r="BF4013" s="1" t="s">
        <v>290</v>
      </c>
    </row>
    <row r="4014" spans="1:58" x14ac:dyDescent="0.35">
      <c r="A4014" s="1">
        <v>3017282</v>
      </c>
      <c r="B4014" s="1" t="s">
        <v>58</v>
      </c>
      <c r="C4014" s="1">
        <v>38969941</v>
      </c>
      <c r="D4014" s="1">
        <v>338371874</v>
      </c>
      <c r="E4014" s="1" t="s">
        <v>59</v>
      </c>
      <c r="F4014" s="1" t="s">
        <v>60</v>
      </c>
      <c r="G4014" s="1" t="s">
        <v>1286</v>
      </c>
      <c r="H4014" s="1" t="s">
        <v>19387</v>
      </c>
      <c r="I4014" s="1">
        <v>772475008</v>
      </c>
      <c r="J4014" s="1" t="s">
        <v>19388</v>
      </c>
      <c r="K4014" s="1">
        <v>13</v>
      </c>
      <c r="L4014" s="1" t="s">
        <v>64</v>
      </c>
      <c r="M4014" s="1" t="s">
        <v>65</v>
      </c>
      <c r="N4014" s="2">
        <v>44868.648032407407</v>
      </c>
      <c r="O4014" s="1" t="s">
        <v>66</v>
      </c>
      <c r="Q4014" s="1" t="s">
        <v>67</v>
      </c>
      <c r="R4014" s="2">
        <v>45722.763090277775</v>
      </c>
      <c r="S4014" s="1" t="s">
        <v>4335</v>
      </c>
      <c r="T4014" s="1" t="s">
        <v>69</v>
      </c>
      <c r="U4014" s="1" t="s">
        <v>70</v>
      </c>
      <c r="V4014" s="1" t="s">
        <v>19389</v>
      </c>
      <c r="W4014" s="1" t="s">
        <v>334</v>
      </c>
      <c r="X4014" s="1" t="s">
        <v>335</v>
      </c>
      <c r="Y4014" s="1" t="s">
        <v>7157</v>
      </c>
      <c r="Z4014" s="1" t="s">
        <v>165</v>
      </c>
      <c r="AA4014" s="1" t="s">
        <v>16193</v>
      </c>
      <c r="AB4014" s="1" t="s">
        <v>19390</v>
      </c>
      <c r="AE4014" s="2">
        <v>45722.763101851851</v>
      </c>
      <c r="AF4014" s="1" t="s">
        <v>77</v>
      </c>
      <c r="AH4014" s="1" t="s">
        <v>125</v>
      </c>
      <c r="AI4014" s="1" t="s">
        <v>79</v>
      </c>
      <c r="AJ4014" s="1" t="s">
        <v>378</v>
      </c>
      <c r="AK4014" s="1" t="s">
        <v>19389</v>
      </c>
      <c r="AL4014" s="1" t="s">
        <v>4335</v>
      </c>
      <c r="AM4014" s="2">
        <v>45722.763136574074</v>
      </c>
      <c r="AN4014" s="1" t="s">
        <v>19389</v>
      </c>
      <c r="AP4014" s="1">
        <v>5773011</v>
      </c>
      <c r="AQ4014" s="1" t="s">
        <v>83</v>
      </c>
      <c r="AR4014" s="2">
        <v>45723.607094907406</v>
      </c>
      <c r="AS4014" s="1" t="s">
        <v>84</v>
      </c>
      <c r="AT4014" s="2">
        <v>45724.333333333336</v>
      </c>
      <c r="AU4014" s="1" t="s">
        <v>85</v>
      </c>
      <c r="AV4014" s="1" t="s">
        <v>1702</v>
      </c>
      <c r="AW4014" s="1" t="s">
        <v>1703</v>
      </c>
      <c r="AX4014" s="1" t="s">
        <v>7549</v>
      </c>
      <c r="AZ4014" s="2">
        <v>45723.607094907406</v>
      </c>
      <c r="BB4014" s="1" t="s">
        <v>111</v>
      </c>
      <c r="BC4014" s="1" t="s">
        <v>112</v>
      </c>
      <c r="BD4014" s="1" t="s">
        <v>113</v>
      </c>
      <c r="BE4014" s="1" t="s">
        <v>6522</v>
      </c>
      <c r="BF4014" s="1" t="s">
        <v>349</v>
      </c>
    </row>
    <row r="4015" spans="1:58" x14ac:dyDescent="0.35">
      <c r="A4015" s="1">
        <v>3017283</v>
      </c>
      <c r="B4015" s="1" t="s">
        <v>58</v>
      </c>
      <c r="C4015" s="1">
        <v>45056211</v>
      </c>
      <c r="D4015" s="1">
        <v>338654170</v>
      </c>
      <c r="E4015" s="1" t="s">
        <v>59</v>
      </c>
      <c r="F4015" s="1" t="s">
        <v>60</v>
      </c>
      <c r="G4015" s="1" t="s">
        <v>314</v>
      </c>
      <c r="H4015" s="1" t="s">
        <v>2627</v>
      </c>
      <c r="I4015" s="1">
        <v>779873405</v>
      </c>
      <c r="J4015" s="1" t="s">
        <v>19391</v>
      </c>
      <c r="K4015" s="1">
        <v>13</v>
      </c>
      <c r="L4015" s="1" t="s">
        <v>64</v>
      </c>
      <c r="M4015" s="1" t="s">
        <v>65</v>
      </c>
      <c r="N4015" s="2">
        <v>45698</v>
      </c>
      <c r="O4015" s="1" t="s">
        <v>66</v>
      </c>
      <c r="Q4015" s="1" t="s">
        <v>67</v>
      </c>
      <c r="R4015" s="2">
        <v>45722.763194444444</v>
      </c>
      <c r="S4015" s="1" t="s">
        <v>1312</v>
      </c>
      <c r="T4015" s="1" t="s">
        <v>69</v>
      </c>
      <c r="U4015" s="1" t="s">
        <v>2761</v>
      </c>
      <c r="V4015" s="1" t="s">
        <v>19392</v>
      </c>
      <c r="Y4015" s="1" t="s">
        <v>3496</v>
      </c>
      <c r="Z4015" s="1" t="s">
        <v>358</v>
      </c>
      <c r="AA4015" s="1" t="s">
        <v>6752</v>
      </c>
      <c r="AB4015" s="1" t="s">
        <v>124</v>
      </c>
      <c r="AE4015" s="2">
        <v>45722.763206018521</v>
      </c>
      <c r="AF4015" s="1" t="s">
        <v>77</v>
      </c>
      <c r="AH4015" s="1" t="s">
        <v>125</v>
      </c>
      <c r="AI4015" s="1" t="s">
        <v>79</v>
      </c>
      <c r="AJ4015" s="1" t="s">
        <v>283</v>
      </c>
      <c r="AK4015" s="1" t="s">
        <v>19392</v>
      </c>
      <c r="AL4015" s="1" t="s">
        <v>1312</v>
      </c>
      <c r="AM4015" s="2">
        <v>45722.763240740744</v>
      </c>
      <c r="AN4015" s="1" t="s">
        <v>19392</v>
      </c>
      <c r="AP4015" s="1">
        <v>5773012</v>
      </c>
      <c r="AQ4015" s="1" t="s">
        <v>83</v>
      </c>
      <c r="AR4015" s="2">
        <v>45723.672858796293</v>
      </c>
      <c r="AS4015" s="1" t="s">
        <v>84</v>
      </c>
      <c r="AT4015" s="2">
        <v>45722.333333333336</v>
      </c>
      <c r="AU4015" s="1" t="s">
        <v>573</v>
      </c>
      <c r="AV4015" s="1" t="s">
        <v>2117</v>
      </c>
      <c r="AW4015" s="1" t="s">
        <v>2118</v>
      </c>
      <c r="AX4015" s="1" t="s">
        <v>3185</v>
      </c>
      <c r="AZ4015" s="2">
        <v>45723.672858796293</v>
      </c>
      <c r="BB4015" s="1" t="s">
        <v>152</v>
      </c>
      <c r="BC4015" s="1" t="s">
        <v>153</v>
      </c>
      <c r="BD4015" s="1" t="s">
        <v>154</v>
      </c>
      <c r="BE4015" s="1" t="s">
        <v>8690</v>
      </c>
      <c r="BF4015" s="1" t="s">
        <v>313</v>
      </c>
    </row>
    <row r="4016" spans="1:58" x14ac:dyDescent="0.35">
      <c r="A4016" s="1">
        <v>3017284</v>
      </c>
      <c r="B4016" s="1" t="s">
        <v>58</v>
      </c>
      <c r="C4016" s="1">
        <v>43742151</v>
      </c>
      <c r="D4016" s="1">
        <v>339555418</v>
      </c>
      <c r="E4016" s="1" t="s">
        <v>59</v>
      </c>
      <c r="F4016" s="1" t="s">
        <v>60</v>
      </c>
      <c r="G4016" s="1" t="s">
        <v>275</v>
      </c>
      <c r="H4016" s="1" t="s">
        <v>1450</v>
      </c>
      <c r="I4016" s="1">
        <v>785707174</v>
      </c>
      <c r="J4016" s="1" t="s">
        <v>19393</v>
      </c>
      <c r="K4016" s="1">
        <v>14</v>
      </c>
      <c r="L4016" s="1" t="s">
        <v>64</v>
      </c>
      <c r="M4016" s="1" t="s">
        <v>65</v>
      </c>
      <c r="N4016" s="2">
        <v>45503.666666666664</v>
      </c>
      <c r="O4016" s="1" t="s">
        <v>66</v>
      </c>
      <c r="Q4016" s="1" t="s">
        <v>67</v>
      </c>
      <c r="R4016" s="2">
        <v>45722.763368055559</v>
      </c>
      <c r="S4016" s="1" t="s">
        <v>6789</v>
      </c>
      <c r="T4016" s="1" t="s">
        <v>69</v>
      </c>
      <c r="U4016" s="1" t="s">
        <v>70</v>
      </c>
      <c r="V4016" s="1" t="s">
        <v>19394</v>
      </c>
      <c r="W4016" s="1" t="s">
        <v>263</v>
      </c>
      <c r="X4016" s="1" t="s">
        <v>264</v>
      </c>
      <c r="Y4016" s="1" t="s">
        <v>4138</v>
      </c>
      <c r="Z4016" s="1" t="s">
        <v>4139</v>
      </c>
      <c r="AA4016" s="1" t="s">
        <v>4785</v>
      </c>
      <c r="AB4016" s="1" t="s">
        <v>124</v>
      </c>
      <c r="AE4016" s="2">
        <v>45722.763379629629</v>
      </c>
      <c r="AF4016" s="1" t="s">
        <v>77</v>
      </c>
      <c r="AH4016" s="1" t="s">
        <v>125</v>
      </c>
      <c r="AI4016" s="1" t="s">
        <v>79</v>
      </c>
      <c r="AJ4016" s="1" t="s">
        <v>378</v>
      </c>
      <c r="AK4016" s="1" t="s">
        <v>19394</v>
      </c>
      <c r="AL4016" s="1" t="s">
        <v>6789</v>
      </c>
      <c r="AM4016" s="2">
        <v>45722.763414351852</v>
      </c>
      <c r="AN4016" s="1" t="s">
        <v>19394</v>
      </c>
      <c r="AP4016" s="1">
        <v>5773013</v>
      </c>
      <c r="AQ4016" s="1" t="s">
        <v>83</v>
      </c>
      <c r="AR4016" s="2">
        <v>45724.409467592595</v>
      </c>
      <c r="AS4016" s="1" t="s">
        <v>84</v>
      </c>
      <c r="AT4016" s="2">
        <v>45724.385416666664</v>
      </c>
      <c r="AU4016" s="1" t="s">
        <v>85</v>
      </c>
      <c r="AV4016" s="1" t="s">
        <v>108</v>
      </c>
      <c r="AW4016" s="1" t="s">
        <v>109</v>
      </c>
      <c r="AX4016" s="1" t="s">
        <v>1965</v>
      </c>
      <c r="AZ4016" s="2">
        <v>45724.409467592595</v>
      </c>
      <c r="BB4016" s="1" t="s">
        <v>765</v>
      </c>
      <c r="BC4016" s="1" t="s">
        <v>766</v>
      </c>
      <c r="BD4016" s="1" t="s">
        <v>767</v>
      </c>
      <c r="BE4016" s="1" t="s">
        <v>19395</v>
      </c>
      <c r="BF4016" s="1" t="s">
        <v>325</v>
      </c>
    </row>
    <row r="4017" spans="1:58" x14ac:dyDescent="0.35">
      <c r="A4017" s="1">
        <v>3017285</v>
      </c>
      <c r="B4017" s="1" t="s">
        <v>58</v>
      </c>
      <c r="C4017" s="1">
        <v>857171</v>
      </c>
      <c r="D4017" s="1">
        <v>338370111</v>
      </c>
      <c r="E4017" s="1" t="s">
        <v>59</v>
      </c>
      <c r="F4017" s="1" t="s">
        <v>60</v>
      </c>
      <c r="G4017" s="1" t="s">
        <v>2348</v>
      </c>
      <c r="H4017" s="1" t="s">
        <v>19396</v>
      </c>
      <c r="I4017" s="1">
        <v>781122913</v>
      </c>
      <c r="J4017" s="1" t="s">
        <v>1187</v>
      </c>
      <c r="K4017" s="1">
        <v>13</v>
      </c>
      <c r="L4017" s="1" t="s">
        <v>64</v>
      </c>
      <c r="M4017" s="1" t="s">
        <v>65</v>
      </c>
      <c r="N4017" s="2">
        <v>44805</v>
      </c>
      <c r="O4017" s="1" t="s">
        <v>180</v>
      </c>
      <c r="Q4017" s="1" t="s">
        <v>67</v>
      </c>
      <c r="R4017" s="2">
        <v>45722.763703703706</v>
      </c>
      <c r="S4017" s="1" t="s">
        <v>1161</v>
      </c>
      <c r="T4017" s="1" t="s">
        <v>100</v>
      </c>
      <c r="U4017" s="1" t="s">
        <v>1162</v>
      </c>
      <c r="V4017" s="1" t="s">
        <v>19397</v>
      </c>
      <c r="W4017" s="1" t="s">
        <v>162</v>
      </c>
      <c r="X4017" s="1" t="s">
        <v>163</v>
      </c>
      <c r="Y4017" s="1" t="s">
        <v>2860</v>
      </c>
      <c r="Z4017" s="1" t="s">
        <v>165</v>
      </c>
      <c r="AA4017" s="1" t="s">
        <v>12340</v>
      </c>
      <c r="AB4017" s="1" t="s">
        <v>12340</v>
      </c>
      <c r="AC4017" s="1">
        <v>1</v>
      </c>
      <c r="AE4017" s="2">
        <v>45722.763726851852</v>
      </c>
      <c r="AF4017" s="1" t="s">
        <v>77</v>
      </c>
      <c r="AH4017" s="1" t="s">
        <v>78</v>
      </c>
      <c r="AI4017" s="1" t="s">
        <v>79</v>
      </c>
      <c r="AJ4017" s="1" t="s">
        <v>378</v>
      </c>
      <c r="AK4017" s="1" t="s">
        <v>19398</v>
      </c>
      <c r="AL4017" s="1" t="s">
        <v>1161</v>
      </c>
      <c r="AM4017" s="2">
        <v>45722.763761574075</v>
      </c>
      <c r="AN4017" s="1" t="s">
        <v>19398</v>
      </c>
      <c r="AP4017" s="1">
        <v>5773014</v>
      </c>
      <c r="AQ4017" s="1" t="s">
        <v>83</v>
      </c>
      <c r="AR4017" s="2">
        <v>45723.510312500002</v>
      </c>
      <c r="AS4017" s="1" t="s">
        <v>84</v>
      </c>
      <c r="AT4017" s="2">
        <v>45724.333333333336</v>
      </c>
      <c r="AU4017" s="1" t="s">
        <v>85</v>
      </c>
      <c r="AV4017" s="1" t="s">
        <v>169</v>
      </c>
      <c r="AW4017" s="1" t="s">
        <v>170</v>
      </c>
      <c r="AX4017" s="1" t="s">
        <v>2980</v>
      </c>
      <c r="AZ4017" s="2">
        <v>45723.510312500002</v>
      </c>
      <c r="BB4017" s="1" t="s">
        <v>152</v>
      </c>
      <c r="BC4017" s="1" t="s">
        <v>153</v>
      </c>
      <c r="BD4017" s="1" t="s">
        <v>154</v>
      </c>
      <c r="BE4017" s="1" t="s">
        <v>4420</v>
      </c>
      <c r="BF4017" s="1" t="s">
        <v>176</v>
      </c>
    </row>
    <row r="4018" spans="1:58" x14ac:dyDescent="0.35">
      <c r="A4018" s="1">
        <v>3017286</v>
      </c>
      <c r="B4018" s="1" t="s">
        <v>58</v>
      </c>
      <c r="C4018" s="1">
        <v>33599731</v>
      </c>
      <c r="D4018" s="1">
        <v>338324152</v>
      </c>
      <c r="E4018" s="1" t="s">
        <v>59</v>
      </c>
      <c r="F4018" s="1" t="s">
        <v>60</v>
      </c>
      <c r="G4018" s="1" t="s">
        <v>19399</v>
      </c>
      <c r="I4018" s="1">
        <v>775621149</v>
      </c>
      <c r="J4018" s="1" t="s">
        <v>3153</v>
      </c>
      <c r="K4018" s="1">
        <v>20</v>
      </c>
      <c r="L4018" s="1" t="s">
        <v>294</v>
      </c>
      <c r="M4018" s="1" t="s">
        <v>295</v>
      </c>
      <c r="N4018" s="2">
        <v>44292.541678240741</v>
      </c>
      <c r="O4018" s="1" t="s">
        <v>2155</v>
      </c>
      <c r="Q4018" s="1" t="s">
        <v>67</v>
      </c>
      <c r="R4018" s="2">
        <v>45722.764004629629</v>
      </c>
      <c r="S4018" s="1" t="s">
        <v>2156</v>
      </c>
      <c r="T4018" s="1" t="s">
        <v>412</v>
      </c>
      <c r="U4018" s="1" t="s">
        <v>101</v>
      </c>
      <c r="V4018" s="1" t="s">
        <v>19400</v>
      </c>
      <c r="W4018" s="1" t="s">
        <v>214</v>
      </c>
      <c r="X4018" s="1" t="s">
        <v>319</v>
      </c>
      <c r="Y4018" s="1" t="s">
        <v>11534</v>
      </c>
      <c r="Z4018" s="1" t="s">
        <v>321</v>
      </c>
      <c r="AA4018" s="1" t="s">
        <v>321</v>
      </c>
      <c r="AB4018" s="1" t="s">
        <v>124</v>
      </c>
      <c r="AE4018" s="2">
        <v>45722.764270833337</v>
      </c>
      <c r="AF4018" s="1" t="s">
        <v>417</v>
      </c>
      <c r="AG4018" s="1">
        <v>48</v>
      </c>
      <c r="AH4018" s="1" t="s">
        <v>125</v>
      </c>
      <c r="AI4018" s="1" t="s">
        <v>464</v>
      </c>
      <c r="AJ4018" s="1" t="s">
        <v>465</v>
      </c>
      <c r="AK4018" s="1" t="s">
        <v>19401</v>
      </c>
      <c r="AL4018" s="1" t="s">
        <v>2156</v>
      </c>
      <c r="AM4018" s="2">
        <v>45722.764305555553</v>
      </c>
      <c r="AO4018" s="1" t="s">
        <v>2156</v>
      </c>
      <c r="AP4018" s="1">
        <v>5773018</v>
      </c>
      <c r="AQ4018" s="1" t="s">
        <v>83</v>
      </c>
      <c r="AR4018" s="2">
        <v>45723.475949074076</v>
      </c>
      <c r="AS4018" s="1" t="s">
        <v>84</v>
      </c>
      <c r="AT4018" s="2">
        <v>45722.333333333336</v>
      </c>
      <c r="AU4018" s="1" t="s">
        <v>85</v>
      </c>
      <c r="AV4018" s="1" t="s">
        <v>468</v>
      </c>
      <c r="AW4018" s="1" t="s">
        <v>469</v>
      </c>
      <c r="AX4018" s="1" t="s">
        <v>6854</v>
      </c>
      <c r="AY4018" s="2">
        <v>45724.764270833337</v>
      </c>
      <c r="AZ4018" s="2">
        <v>45723.475949074076</v>
      </c>
      <c r="BA4018" s="1" t="s">
        <v>419</v>
      </c>
      <c r="BB4018" s="1" t="s">
        <v>1619</v>
      </c>
      <c r="BC4018" s="1" t="s">
        <v>1620</v>
      </c>
      <c r="BD4018" s="1" t="s">
        <v>1621</v>
      </c>
      <c r="BE4018" s="1" t="s">
        <v>19402</v>
      </c>
      <c r="BF4018" s="1" t="s">
        <v>4983</v>
      </c>
    </row>
    <row r="4019" spans="1:58" x14ac:dyDescent="0.35">
      <c r="A4019" s="1">
        <v>3017287</v>
      </c>
      <c r="B4019" s="1" t="s">
        <v>223</v>
      </c>
      <c r="C4019" s="1">
        <v>42801871</v>
      </c>
      <c r="D4019" s="1">
        <v>339815372</v>
      </c>
      <c r="E4019" s="1" t="s">
        <v>59</v>
      </c>
      <c r="F4019" s="1" t="s">
        <v>60</v>
      </c>
      <c r="G4019" s="1" t="s">
        <v>4636</v>
      </c>
      <c r="H4019" s="1" t="s">
        <v>3085</v>
      </c>
      <c r="I4019" s="1">
        <v>777298634</v>
      </c>
      <c r="J4019" s="1" t="s">
        <v>2042</v>
      </c>
      <c r="K4019" s="1">
        <v>17</v>
      </c>
      <c r="L4019" s="1" t="s">
        <v>64</v>
      </c>
      <c r="M4019" s="1" t="s">
        <v>65</v>
      </c>
      <c r="N4019" s="2">
        <v>45376.625</v>
      </c>
      <c r="O4019" s="1" t="s">
        <v>98</v>
      </c>
      <c r="Q4019" s="1" t="s">
        <v>67</v>
      </c>
      <c r="R4019" s="2">
        <v>45722.764016203706</v>
      </c>
      <c r="S4019" s="1" t="s">
        <v>296</v>
      </c>
      <c r="T4019" s="1" t="s">
        <v>100</v>
      </c>
      <c r="U4019" s="1" t="s">
        <v>70</v>
      </c>
      <c r="V4019" s="1" t="s">
        <v>19403</v>
      </c>
      <c r="W4019" s="1" t="s">
        <v>3521</v>
      </c>
      <c r="X4019" s="1" t="s">
        <v>3522</v>
      </c>
      <c r="Y4019" s="1" t="s">
        <v>5982</v>
      </c>
      <c r="Z4019" s="1" t="s">
        <v>3713</v>
      </c>
      <c r="AA4019" s="1" t="s">
        <v>6744</v>
      </c>
      <c r="AB4019" s="1" t="s">
        <v>124</v>
      </c>
      <c r="AE4019" s="2">
        <v>45722.764027777775</v>
      </c>
      <c r="AF4019" s="1" t="s">
        <v>77</v>
      </c>
      <c r="AH4019" s="1" t="s">
        <v>125</v>
      </c>
      <c r="AI4019" s="1" t="s">
        <v>106</v>
      </c>
      <c r="AJ4019" s="1" t="s">
        <v>1326</v>
      </c>
      <c r="AK4019" s="1" t="e">
        <f>- ND339815372--PAS SUSP---PAS INCIDENT ---PAS DCNX --PAS FIXE ---CABLE INTERVETI ---MODEM REDEMARER</f>
        <v>#NAME?</v>
      </c>
      <c r="AL4019" s="1" t="s">
        <v>296</v>
      </c>
      <c r="AM4019" s="2">
        <v>45722.764050925929</v>
      </c>
      <c r="AN4019" s="1" t="e">
        <f>- ND339815372--PAS SUSP---PAS INCIDENT ---PAS DCNX --PAS FIXE ---CABLE INTERVETI ---MODEM REDEMARER</f>
        <v>#NAME?</v>
      </c>
      <c r="AP4019" s="1">
        <v>5773016</v>
      </c>
      <c r="AQ4019" s="1" t="s">
        <v>83</v>
      </c>
      <c r="AR4019" s="2">
        <v>45724.982118055559</v>
      </c>
      <c r="AS4019" s="1" t="s">
        <v>84</v>
      </c>
      <c r="AT4019" s="2">
        <v>45724.333333333336</v>
      </c>
      <c r="AU4019" s="1" t="s">
        <v>85</v>
      </c>
      <c r="AV4019" s="1" t="s">
        <v>3527</v>
      </c>
      <c r="AW4019" s="1" t="s">
        <v>3528</v>
      </c>
      <c r="AX4019" s="1" t="s">
        <v>3716</v>
      </c>
      <c r="AZ4019" s="2">
        <v>45724.982118055559</v>
      </c>
      <c r="BB4019" s="1" t="s">
        <v>746</v>
      </c>
      <c r="BC4019" s="1" t="s">
        <v>747</v>
      </c>
      <c r="BD4019" s="1" t="s">
        <v>748</v>
      </c>
      <c r="BE4019" s="1" t="s">
        <v>19404</v>
      </c>
      <c r="BF4019" s="1" t="s">
        <v>14364</v>
      </c>
    </row>
    <row r="4020" spans="1:58" x14ac:dyDescent="0.35">
      <c r="A4020" s="1">
        <v>3017288</v>
      </c>
      <c r="B4020" s="1" t="s">
        <v>58</v>
      </c>
      <c r="C4020" s="1">
        <v>43892601</v>
      </c>
      <c r="D4020" s="1">
        <v>338408191</v>
      </c>
      <c r="E4020" s="1" t="s">
        <v>59</v>
      </c>
      <c r="F4020" s="1" t="s">
        <v>60</v>
      </c>
      <c r="G4020" s="1" t="s">
        <v>769</v>
      </c>
      <c r="H4020" s="1" t="s">
        <v>11128</v>
      </c>
      <c r="I4020" s="1">
        <v>774223200</v>
      </c>
      <c r="J4020" s="1" t="s">
        <v>19405</v>
      </c>
      <c r="K4020" s="1">
        <v>13</v>
      </c>
      <c r="L4020" s="1" t="s">
        <v>64</v>
      </c>
      <c r="M4020" s="1" t="s">
        <v>65</v>
      </c>
      <c r="N4020" s="2">
        <v>45541.583333333336</v>
      </c>
      <c r="O4020" s="1" t="s">
        <v>66</v>
      </c>
      <c r="Q4020" s="1" t="s">
        <v>67</v>
      </c>
      <c r="R4020" s="2">
        <v>45722.764513888891</v>
      </c>
      <c r="S4020" s="1" t="s">
        <v>4335</v>
      </c>
      <c r="T4020" s="1" t="s">
        <v>69</v>
      </c>
      <c r="U4020" s="1" t="s">
        <v>101</v>
      </c>
      <c r="V4020" s="1" t="s">
        <v>19406</v>
      </c>
      <c r="Y4020" s="1" t="s">
        <v>3308</v>
      </c>
      <c r="Z4020" s="1" t="s">
        <v>2773</v>
      </c>
      <c r="AA4020" s="1" t="s">
        <v>2773</v>
      </c>
      <c r="AB4020" s="1" t="s">
        <v>10327</v>
      </c>
      <c r="AE4020" s="2">
        <v>45722.764525462961</v>
      </c>
      <c r="AF4020" s="1" t="s">
        <v>77</v>
      </c>
      <c r="AH4020" s="1" t="s">
        <v>125</v>
      </c>
      <c r="AI4020" s="1" t="s">
        <v>79</v>
      </c>
      <c r="AJ4020" s="1" t="s">
        <v>283</v>
      </c>
      <c r="AK4020" s="1" t="s">
        <v>19406</v>
      </c>
      <c r="AL4020" s="1" t="s">
        <v>4335</v>
      </c>
      <c r="AM4020" s="2">
        <v>45722.764560185184</v>
      </c>
      <c r="AN4020" s="1" t="s">
        <v>19406</v>
      </c>
      <c r="AP4020" s="1">
        <v>5773019</v>
      </c>
      <c r="AQ4020" s="1" t="s">
        <v>83</v>
      </c>
      <c r="AR4020" s="2">
        <v>45723.674583333333</v>
      </c>
      <c r="AS4020" s="1" t="s">
        <v>84</v>
      </c>
      <c r="AT4020" s="2">
        <v>45724.333333333336</v>
      </c>
      <c r="AU4020" s="1" t="s">
        <v>85</v>
      </c>
      <c r="AV4020" s="1" t="s">
        <v>1957</v>
      </c>
      <c r="AW4020" s="1" t="s">
        <v>1958</v>
      </c>
      <c r="AX4020" s="1" t="s">
        <v>3016</v>
      </c>
      <c r="AZ4020" s="2">
        <v>45723.674571759257</v>
      </c>
      <c r="BB4020" s="1" t="s">
        <v>111</v>
      </c>
      <c r="BC4020" s="1" t="s">
        <v>112</v>
      </c>
      <c r="BD4020" s="1" t="s">
        <v>113</v>
      </c>
      <c r="BE4020" s="1" t="s">
        <v>3843</v>
      </c>
      <c r="BF4020" s="1" t="s">
        <v>137</v>
      </c>
    </row>
    <row r="4021" spans="1:58" x14ac:dyDescent="0.35">
      <c r="A4021" s="1">
        <v>3017289</v>
      </c>
      <c r="B4021" s="1" t="s">
        <v>58</v>
      </c>
      <c r="C4021" s="1">
        <v>35453561</v>
      </c>
      <c r="D4021" s="1">
        <v>338244175</v>
      </c>
      <c r="E4021" s="1" t="s">
        <v>59</v>
      </c>
      <c r="F4021" s="1" t="s">
        <v>60</v>
      </c>
      <c r="G4021" s="1" t="s">
        <v>138</v>
      </c>
      <c r="H4021" s="1" t="s">
        <v>19407</v>
      </c>
      <c r="I4021" s="1">
        <v>775524769</v>
      </c>
      <c r="J4021" s="1" t="s">
        <v>19408</v>
      </c>
      <c r="K4021" s="1">
        <v>12</v>
      </c>
      <c r="L4021" s="1" t="s">
        <v>64</v>
      </c>
      <c r="M4021" s="1" t="s">
        <v>65</v>
      </c>
      <c r="N4021" s="2">
        <v>44805</v>
      </c>
      <c r="O4021" s="1" t="s">
        <v>180</v>
      </c>
      <c r="Q4021" s="1" t="s">
        <v>67</v>
      </c>
      <c r="R4021" s="2">
        <v>45722.764768518522</v>
      </c>
      <c r="S4021" s="1" t="s">
        <v>1669</v>
      </c>
      <c r="T4021" s="1" t="s">
        <v>639</v>
      </c>
      <c r="U4021" s="1" t="s">
        <v>1189</v>
      </c>
      <c r="V4021" s="1" t="s">
        <v>19409</v>
      </c>
      <c r="W4021" s="1" t="s">
        <v>72</v>
      </c>
      <c r="X4021" s="1" t="s">
        <v>183</v>
      </c>
      <c r="Y4021" s="1" t="s">
        <v>5300</v>
      </c>
      <c r="Z4021" s="1" t="s">
        <v>4143</v>
      </c>
      <c r="AA4021" s="1" t="s">
        <v>5301</v>
      </c>
      <c r="AB4021" s="1" t="s">
        <v>124</v>
      </c>
      <c r="AE4021" s="2">
        <v>45722.765740740739</v>
      </c>
      <c r="AF4021" s="1" t="s">
        <v>77</v>
      </c>
      <c r="AH4021" s="1" t="s">
        <v>125</v>
      </c>
      <c r="AI4021" s="1" t="s">
        <v>79</v>
      </c>
      <c r="AJ4021" s="1" t="s">
        <v>283</v>
      </c>
      <c r="AK4021" s="1" t="s">
        <v>19410</v>
      </c>
      <c r="AL4021" s="1" t="s">
        <v>1669</v>
      </c>
      <c r="AM4021" s="2">
        <v>45722.765798611108</v>
      </c>
      <c r="AO4021" s="1" t="s">
        <v>1669</v>
      </c>
      <c r="AP4021" s="1">
        <v>5773026</v>
      </c>
      <c r="AQ4021" s="1" t="s">
        <v>83</v>
      </c>
      <c r="AR4021" s="2">
        <v>45724.587650462963</v>
      </c>
      <c r="AS4021" s="1" t="s">
        <v>84</v>
      </c>
      <c r="AT4021" s="2">
        <v>45723.333333333336</v>
      </c>
      <c r="AU4021" s="1" t="s">
        <v>85</v>
      </c>
      <c r="AV4021" s="1" t="s">
        <v>480</v>
      </c>
      <c r="AW4021" s="1" t="s">
        <v>481</v>
      </c>
      <c r="AX4021" s="1" t="s">
        <v>2794</v>
      </c>
      <c r="AZ4021" s="2">
        <v>45724.587650462963</v>
      </c>
      <c r="BB4021" s="1" t="s">
        <v>813</v>
      </c>
      <c r="BC4021" s="1" t="s">
        <v>814</v>
      </c>
      <c r="BD4021" s="1" t="s">
        <v>815</v>
      </c>
      <c r="BE4021" s="1" t="s">
        <v>19411</v>
      </c>
      <c r="BF4021" s="1" t="s">
        <v>431</v>
      </c>
    </row>
    <row r="4022" spans="1:58" x14ac:dyDescent="0.35">
      <c r="A4022" s="1">
        <v>3017290</v>
      </c>
      <c r="B4022" s="1" t="s">
        <v>223</v>
      </c>
      <c r="C4022" s="1">
        <v>32412841</v>
      </c>
      <c r="D4022" s="1">
        <v>339483048</v>
      </c>
      <c r="E4022" s="1" t="s">
        <v>59</v>
      </c>
      <c r="F4022" s="1" t="s">
        <v>60</v>
      </c>
      <c r="G4022" s="1" t="s">
        <v>9568</v>
      </c>
      <c r="H4022" s="1" t="s">
        <v>4625</v>
      </c>
      <c r="I4022" s="1">
        <v>770334987</v>
      </c>
      <c r="J4022" s="1" t="s">
        <v>18016</v>
      </c>
      <c r="K4022" s="1">
        <v>15</v>
      </c>
      <c r="L4022" s="1" t="s">
        <v>64</v>
      </c>
      <c r="M4022" s="1" t="s">
        <v>65</v>
      </c>
      <c r="N4022" s="2">
        <v>44893.751400462963</v>
      </c>
      <c r="O4022" s="1" t="s">
        <v>497</v>
      </c>
      <c r="Q4022" s="1" t="s">
        <v>67</v>
      </c>
      <c r="R4022" s="2">
        <v>45722.765208333331</v>
      </c>
      <c r="S4022" s="1" t="s">
        <v>5116</v>
      </c>
      <c r="T4022" s="1" t="s">
        <v>69</v>
      </c>
      <c r="U4022" s="1" t="s">
        <v>70</v>
      </c>
      <c r="V4022" s="1" t="s">
        <v>19412</v>
      </c>
      <c r="Y4022" s="1" t="s">
        <v>4109</v>
      </c>
      <c r="Z4022" s="1" t="s">
        <v>4110</v>
      </c>
      <c r="AA4022" s="1" t="s">
        <v>824</v>
      </c>
      <c r="AB4022" s="1" t="s">
        <v>824</v>
      </c>
      <c r="AE4022" s="2">
        <v>45722.765231481484</v>
      </c>
      <c r="AF4022" s="1" t="s">
        <v>77</v>
      </c>
      <c r="AH4022" s="1" t="s">
        <v>125</v>
      </c>
      <c r="AI4022" s="1" t="s">
        <v>106</v>
      </c>
      <c r="AJ4022" s="1" t="s">
        <v>1326</v>
      </c>
      <c r="AK4022" s="1" t="s">
        <v>6099</v>
      </c>
      <c r="AL4022" s="1" t="s">
        <v>5116</v>
      </c>
      <c r="AM4022" s="2">
        <v>45722.765266203707</v>
      </c>
      <c r="AN4022" s="1" t="s">
        <v>6099</v>
      </c>
      <c r="AP4022" s="1">
        <v>5773023</v>
      </c>
      <c r="AQ4022" s="1" t="s">
        <v>83</v>
      </c>
      <c r="AR4022" s="2">
        <v>45723.732141203705</v>
      </c>
      <c r="AS4022" s="1" t="s">
        <v>84</v>
      </c>
      <c r="AT4022" s="2">
        <v>45724.333333333336</v>
      </c>
      <c r="AU4022" s="1" t="s">
        <v>85</v>
      </c>
      <c r="AV4022" s="1" t="s">
        <v>149</v>
      </c>
      <c r="AW4022" s="1" t="s">
        <v>150</v>
      </c>
      <c r="AX4022" s="1" t="s">
        <v>983</v>
      </c>
      <c r="AZ4022" s="2">
        <v>45723.732141203705</v>
      </c>
      <c r="BB4022" s="1" t="s">
        <v>286</v>
      </c>
      <c r="BC4022" s="1" t="s">
        <v>287</v>
      </c>
      <c r="BD4022" s="1" t="s">
        <v>288</v>
      </c>
      <c r="BE4022" s="1" t="s">
        <v>19413</v>
      </c>
      <c r="BF4022" s="1" t="s">
        <v>290</v>
      </c>
    </row>
    <row r="4023" spans="1:58" x14ac:dyDescent="0.35">
      <c r="A4023" s="1">
        <v>3017291</v>
      </c>
      <c r="B4023" s="1" t="s">
        <v>58</v>
      </c>
      <c r="C4023" s="1">
        <v>44378431</v>
      </c>
      <c r="D4023" s="1">
        <v>339769830</v>
      </c>
      <c r="E4023" s="1" t="s">
        <v>59</v>
      </c>
      <c r="F4023" s="1" t="s">
        <v>60</v>
      </c>
      <c r="G4023" s="1" t="s">
        <v>2091</v>
      </c>
      <c r="H4023" s="1" t="s">
        <v>1170</v>
      </c>
      <c r="I4023" s="1">
        <v>773038737</v>
      </c>
      <c r="J4023" s="1" t="s">
        <v>10212</v>
      </c>
      <c r="K4023" s="1">
        <v>14</v>
      </c>
      <c r="L4023" s="1" t="s">
        <v>64</v>
      </c>
      <c r="M4023" s="1" t="s">
        <v>65</v>
      </c>
      <c r="N4023" s="2">
        <v>45591.708333333336</v>
      </c>
      <c r="O4023" s="1" t="s">
        <v>66</v>
      </c>
      <c r="Q4023" s="1" t="s">
        <v>67</v>
      </c>
      <c r="R4023" s="2">
        <v>45722.765601851854</v>
      </c>
      <c r="S4023" s="1" t="s">
        <v>6359</v>
      </c>
      <c r="T4023" s="1" t="s">
        <v>69</v>
      </c>
      <c r="U4023" s="1" t="s">
        <v>101</v>
      </c>
      <c r="V4023" s="1" t="s">
        <v>19414</v>
      </c>
      <c r="W4023" s="1" t="s">
        <v>298</v>
      </c>
      <c r="X4023" s="1" t="s">
        <v>427</v>
      </c>
      <c r="Y4023" s="1" t="s">
        <v>972</v>
      </c>
      <c r="Z4023" s="1" t="s">
        <v>672</v>
      </c>
      <c r="AA4023" s="1" t="s">
        <v>19415</v>
      </c>
      <c r="AB4023" s="1" t="s">
        <v>124</v>
      </c>
      <c r="AE4023" s="2">
        <v>45722.765613425923</v>
      </c>
      <c r="AF4023" s="1" t="s">
        <v>77</v>
      </c>
      <c r="AH4023" s="1" t="s">
        <v>125</v>
      </c>
      <c r="AI4023" s="1" t="s">
        <v>79</v>
      </c>
      <c r="AJ4023" s="1" t="s">
        <v>283</v>
      </c>
      <c r="AK4023" s="1" t="s">
        <v>14553</v>
      </c>
      <c r="AL4023" s="1" t="s">
        <v>6359</v>
      </c>
      <c r="AM4023" s="2">
        <v>45722.765682870369</v>
      </c>
      <c r="AN4023" s="1" t="s">
        <v>14553</v>
      </c>
      <c r="AP4023" s="1">
        <v>5773025</v>
      </c>
      <c r="AQ4023" s="1" t="s">
        <v>83</v>
      </c>
      <c r="AR4023" s="2">
        <v>45724.692164351851</v>
      </c>
      <c r="AS4023" s="1" t="s">
        <v>84</v>
      </c>
      <c r="AT4023" s="2">
        <v>45724.333333333336</v>
      </c>
      <c r="AU4023" s="1" t="s">
        <v>85</v>
      </c>
      <c r="AV4023" s="1" t="s">
        <v>233</v>
      </c>
      <c r="AW4023" s="1" t="s">
        <v>234</v>
      </c>
      <c r="AX4023" s="1" t="s">
        <v>235</v>
      </c>
      <c r="AZ4023" s="2">
        <v>45724.692164351851</v>
      </c>
      <c r="BB4023" s="1" t="s">
        <v>111</v>
      </c>
      <c r="BC4023" s="1" t="s">
        <v>112</v>
      </c>
      <c r="BD4023" s="1" t="s">
        <v>113</v>
      </c>
      <c r="BE4023" s="1" t="s">
        <v>1547</v>
      </c>
      <c r="BF4023" s="1" t="s">
        <v>431</v>
      </c>
    </row>
    <row r="4024" spans="1:58" x14ac:dyDescent="0.35">
      <c r="A4024" s="1">
        <v>3017292</v>
      </c>
      <c r="B4024" s="1" t="s">
        <v>58</v>
      </c>
      <c r="C4024" s="1">
        <v>43323811</v>
      </c>
      <c r="D4024" s="1">
        <v>339021210</v>
      </c>
      <c r="E4024" s="1" t="s">
        <v>59</v>
      </c>
      <c r="F4024" s="1" t="s">
        <v>60</v>
      </c>
      <c r="G4024" s="1" t="s">
        <v>2268</v>
      </c>
      <c r="H4024" s="1" t="s">
        <v>19416</v>
      </c>
      <c r="I4024" s="1">
        <v>771260699</v>
      </c>
      <c r="J4024" s="1" t="s">
        <v>889</v>
      </c>
      <c r="K4024" s="1">
        <v>15</v>
      </c>
      <c r="L4024" s="1" t="s">
        <v>64</v>
      </c>
      <c r="M4024" s="1" t="s">
        <v>65</v>
      </c>
      <c r="N4024" s="2">
        <v>45474</v>
      </c>
      <c r="O4024" s="1" t="s">
        <v>66</v>
      </c>
      <c r="Q4024" s="1" t="s">
        <v>67</v>
      </c>
      <c r="R4024" s="2">
        <v>45722.76599537037</v>
      </c>
      <c r="S4024" s="1" t="s">
        <v>1188</v>
      </c>
      <c r="T4024" s="1" t="s">
        <v>1021</v>
      </c>
      <c r="U4024" s="1" t="s">
        <v>101</v>
      </c>
      <c r="V4024" s="1" t="s">
        <v>19417</v>
      </c>
      <c r="W4024" s="1" t="s">
        <v>143</v>
      </c>
      <c r="X4024" s="1" t="s">
        <v>143</v>
      </c>
      <c r="Y4024" s="1" t="s">
        <v>8360</v>
      </c>
      <c r="Z4024" s="1" t="s">
        <v>388</v>
      </c>
      <c r="AA4024" s="1" t="s">
        <v>5334</v>
      </c>
      <c r="AB4024" s="1" t="s">
        <v>124</v>
      </c>
      <c r="AE4024" s="2">
        <v>45722.766192129631</v>
      </c>
      <c r="AF4024" s="1" t="s">
        <v>77</v>
      </c>
      <c r="AH4024" s="1" t="s">
        <v>125</v>
      </c>
      <c r="AI4024" s="1" t="s">
        <v>79</v>
      </c>
      <c r="AJ4024" s="1" t="s">
        <v>283</v>
      </c>
      <c r="AL4024" s="1" t="s">
        <v>1188</v>
      </c>
      <c r="AM4024" s="2">
        <v>45722.766250000001</v>
      </c>
      <c r="AO4024" s="1" t="s">
        <v>1188</v>
      </c>
      <c r="AP4024" s="1">
        <v>5773027</v>
      </c>
      <c r="AQ4024" s="1" t="s">
        <v>83</v>
      </c>
      <c r="AR4024" s="2">
        <v>45723.703483796293</v>
      </c>
      <c r="AS4024" s="1" t="s">
        <v>84</v>
      </c>
      <c r="AT4024" s="2">
        <v>45722.5625</v>
      </c>
      <c r="AU4024" s="1" t="s">
        <v>573</v>
      </c>
      <c r="AV4024" s="1" t="s">
        <v>149</v>
      </c>
      <c r="AW4024" s="1" t="s">
        <v>150</v>
      </c>
      <c r="AX4024" s="1" t="s">
        <v>285</v>
      </c>
      <c r="AZ4024" s="2">
        <v>45723.703483796293</v>
      </c>
      <c r="BB4024" s="1" t="s">
        <v>1849</v>
      </c>
      <c r="BC4024" s="1" t="s">
        <v>1850</v>
      </c>
      <c r="BD4024" s="1" t="s">
        <v>1851</v>
      </c>
      <c r="BE4024" s="1" t="s">
        <v>19418</v>
      </c>
      <c r="BF4024" s="1" t="s">
        <v>156</v>
      </c>
    </row>
    <row r="4025" spans="1:58" x14ac:dyDescent="0.35">
      <c r="A4025" s="1">
        <v>3017293</v>
      </c>
      <c r="B4025" s="1" t="s">
        <v>58</v>
      </c>
      <c r="C4025" s="1">
        <v>44154501</v>
      </c>
      <c r="D4025" s="1">
        <v>338580366</v>
      </c>
      <c r="E4025" s="1" t="s">
        <v>59</v>
      </c>
      <c r="F4025" s="1" t="s">
        <v>60</v>
      </c>
      <c r="G4025" s="1" t="s">
        <v>15237</v>
      </c>
      <c r="I4025" s="1">
        <v>774633414</v>
      </c>
      <c r="J4025" s="1" t="s">
        <v>330</v>
      </c>
      <c r="K4025" s="1">
        <v>20</v>
      </c>
      <c r="L4025" s="1" t="s">
        <v>294</v>
      </c>
      <c r="M4025" s="1" t="s">
        <v>295</v>
      </c>
      <c r="N4025" s="2">
        <v>45560.811145833337</v>
      </c>
      <c r="O4025" s="1" t="s">
        <v>487</v>
      </c>
      <c r="Q4025" s="1" t="s">
        <v>67</v>
      </c>
      <c r="R4025" s="2">
        <v>45722.766064814816</v>
      </c>
      <c r="S4025" s="1" t="s">
        <v>4115</v>
      </c>
      <c r="T4025" s="1" t="s">
        <v>412</v>
      </c>
      <c r="U4025" s="1" t="s">
        <v>1208</v>
      </c>
      <c r="V4025" s="1" t="s">
        <v>1208</v>
      </c>
      <c r="W4025" s="1" t="s">
        <v>214</v>
      </c>
      <c r="X4025" s="1" t="s">
        <v>319</v>
      </c>
      <c r="Y4025" s="1" t="s">
        <v>14177</v>
      </c>
      <c r="Z4025" s="1" t="s">
        <v>321</v>
      </c>
      <c r="AA4025" s="1" t="s">
        <v>322</v>
      </c>
      <c r="AB4025" s="1" t="s">
        <v>124</v>
      </c>
      <c r="AE4025" s="2">
        <v>45722.766261574077</v>
      </c>
      <c r="AF4025" s="1" t="s">
        <v>417</v>
      </c>
      <c r="AG4025" s="1">
        <v>48</v>
      </c>
      <c r="AH4025" s="1" t="s">
        <v>125</v>
      </c>
      <c r="AI4025" s="1" t="s">
        <v>464</v>
      </c>
      <c r="AJ4025" s="1" t="s">
        <v>492</v>
      </c>
      <c r="AK4025" s="1" t="s">
        <v>1208</v>
      </c>
      <c r="AL4025" s="1" t="s">
        <v>4115</v>
      </c>
      <c r="AM4025" s="2">
        <v>45722.766319444447</v>
      </c>
      <c r="AO4025" s="1" t="s">
        <v>4115</v>
      </c>
      <c r="AP4025" s="1">
        <v>5773028</v>
      </c>
      <c r="AQ4025" s="1" t="s">
        <v>83</v>
      </c>
      <c r="AR4025" s="2">
        <v>45723.403680555559</v>
      </c>
      <c r="AS4025" s="1" t="s">
        <v>84</v>
      </c>
      <c r="AT4025" s="2">
        <v>45722.333333333336</v>
      </c>
      <c r="AU4025" s="1" t="s">
        <v>573</v>
      </c>
      <c r="AV4025" s="1" t="s">
        <v>2194</v>
      </c>
      <c r="AW4025" s="1" t="s">
        <v>2195</v>
      </c>
      <c r="AX4025" s="1" t="s">
        <v>3285</v>
      </c>
      <c r="AY4025" s="2">
        <v>45724.766261574077</v>
      </c>
      <c r="AZ4025" s="2">
        <v>45723.403680555559</v>
      </c>
      <c r="BA4025" s="1" t="s">
        <v>419</v>
      </c>
      <c r="BB4025" s="1" t="s">
        <v>1520</v>
      </c>
      <c r="BC4025" s="1" t="s">
        <v>1521</v>
      </c>
      <c r="BD4025" s="1" t="s">
        <v>815</v>
      </c>
      <c r="BE4025" s="1" t="s">
        <v>19419</v>
      </c>
      <c r="BF4025" s="1" t="s">
        <v>176</v>
      </c>
    </row>
    <row r="4026" spans="1:58" x14ac:dyDescent="0.35">
      <c r="A4026" s="1">
        <v>3017294</v>
      </c>
      <c r="B4026" s="1" t="s">
        <v>58</v>
      </c>
      <c r="C4026" s="1">
        <v>39591091</v>
      </c>
      <c r="D4026" s="1">
        <v>339618303</v>
      </c>
      <c r="E4026" s="1" t="s">
        <v>59</v>
      </c>
      <c r="F4026" s="1" t="s">
        <v>60</v>
      </c>
      <c r="G4026" s="1" t="s">
        <v>3356</v>
      </c>
      <c r="H4026" s="1" t="s">
        <v>19420</v>
      </c>
      <c r="I4026" s="1">
        <v>785371971</v>
      </c>
      <c r="J4026" s="1" t="s">
        <v>6614</v>
      </c>
      <c r="K4026" s="1">
        <v>12</v>
      </c>
      <c r="L4026" s="1" t="s">
        <v>64</v>
      </c>
      <c r="M4026" s="1" t="s">
        <v>65</v>
      </c>
      <c r="N4026" s="2">
        <v>45222.791666666664</v>
      </c>
      <c r="O4026" s="1" t="s">
        <v>353</v>
      </c>
      <c r="Q4026" s="1" t="s">
        <v>67</v>
      </c>
      <c r="R4026" s="2">
        <v>45722.76840277778</v>
      </c>
      <c r="S4026" s="1" t="s">
        <v>7233</v>
      </c>
      <c r="T4026" s="1" t="s">
        <v>69</v>
      </c>
      <c r="U4026" s="1" t="s">
        <v>603</v>
      </c>
      <c r="V4026" s="1" t="s">
        <v>19421</v>
      </c>
      <c r="W4026" s="1" t="s">
        <v>892</v>
      </c>
      <c r="X4026" s="1" t="s">
        <v>892</v>
      </c>
      <c r="Y4026" s="1" t="s">
        <v>3213</v>
      </c>
      <c r="Z4026" s="1" t="s">
        <v>894</v>
      </c>
      <c r="AA4026" s="1" t="s">
        <v>4654</v>
      </c>
      <c r="AB4026" s="1" t="s">
        <v>124</v>
      </c>
      <c r="AE4026" s="2">
        <v>45722.768414351849</v>
      </c>
      <c r="AF4026" s="1" t="s">
        <v>77</v>
      </c>
      <c r="AH4026" s="1" t="s">
        <v>78</v>
      </c>
      <c r="AI4026" s="1" t="s">
        <v>79</v>
      </c>
      <c r="AJ4026" s="1" t="s">
        <v>283</v>
      </c>
      <c r="AK4026" s="1" t="s">
        <v>19421</v>
      </c>
      <c r="AL4026" s="1" t="s">
        <v>7233</v>
      </c>
      <c r="AM4026" s="2">
        <v>45722.768449074072</v>
      </c>
      <c r="AN4026" s="1" t="s">
        <v>19421</v>
      </c>
      <c r="AP4026" s="1">
        <v>5773031</v>
      </c>
      <c r="AQ4026" s="1" t="s">
        <v>83</v>
      </c>
      <c r="AR4026" s="2">
        <v>45723.475231481483</v>
      </c>
      <c r="AS4026" s="1" t="s">
        <v>84</v>
      </c>
      <c r="AT4026" s="2">
        <v>45724.333333333336</v>
      </c>
      <c r="AU4026" s="1" t="s">
        <v>85</v>
      </c>
      <c r="AV4026" s="1" t="s">
        <v>1446</v>
      </c>
      <c r="AW4026" s="1" t="s">
        <v>1447</v>
      </c>
      <c r="AX4026" s="1" t="s">
        <v>2836</v>
      </c>
      <c r="AZ4026" s="2">
        <v>45723.475231481483</v>
      </c>
      <c r="BB4026" s="1" t="s">
        <v>111</v>
      </c>
      <c r="BC4026" s="1" t="s">
        <v>112</v>
      </c>
      <c r="BD4026" s="1" t="s">
        <v>113</v>
      </c>
      <c r="BE4026" s="1" t="s">
        <v>19422</v>
      </c>
      <c r="BF4026" s="1" t="s">
        <v>906</v>
      </c>
    </row>
    <row r="4027" spans="1:58" x14ac:dyDescent="0.35">
      <c r="A4027" s="1">
        <v>3017295</v>
      </c>
      <c r="B4027" s="1" t="s">
        <v>58</v>
      </c>
      <c r="C4027" s="1">
        <v>44507871</v>
      </c>
      <c r="D4027" s="1">
        <v>339940959</v>
      </c>
      <c r="E4027" s="1" t="s">
        <v>59</v>
      </c>
      <c r="F4027" s="1" t="s">
        <v>60</v>
      </c>
      <c r="G4027" s="1" t="s">
        <v>17221</v>
      </c>
      <c r="H4027" s="1" t="s">
        <v>19423</v>
      </c>
      <c r="I4027" s="1">
        <v>775047188</v>
      </c>
      <c r="J4027" s="1" t="s">
        <v>19424</v>
      </c>
      <c r="K4027" s="1">
        <v>19</v>
      </c>
      <c r="L4027" s="1" t="s">
        <v>64</v>
      </c>
      <c r="M4027" s="1" t="s">
        <v>65</v>
      </c>
      <c r="N4027" s="2">
        <v>45609.5</v>
      </c>
      <c r="O4027" s="1" t="s">
        <v>66</v>
      </c>
      <c r="Q4027" s="1" t="s">
        <v>67</v>
      </c>
      <c r="R4027" s="2">
        <v>45722.769212962965</v>
      </c>
      <c r="S4027" s="1" t="s">
        <v>797</v>
      </c>
      <c r="T4027" s="1" t="s">
        <v>100</v>
      </c>
      <c r="U4027" s="1" t="s">
        <v>603</v>
      </c>
      <c r="V4027" s="1" t="s">
        <v>19425</v>
      </c>
      <c r="W4027" s="1" t="s">
        <v>785</v>
      </c>
      <c r="X4027" s="1" t="s">
        <v>786</v>
      </c>
      <c r="Y4027" s="1" t="s">
        <v>19426</v>
      </c>
      <c r="Z4027" s="1" t="s">
        <v>788</v>
      </c>
      <c r="AA4027" s="1" t="s">
        <v>5132</v>
      </c>
      <c r="AB4027" s="1" t="s">
        <v>5132</v>
      </c>
      <c r="AE4027" s="2">
        <v>45722.769212962965</v>
      </c>
      <c r="AF4027" s="1" t="s">
        <v>77</v>
      </c>
      <c r="AH4027" s="1" t="s">
        <v>78</v>
      </c>
      <c r="AI4027" s="1" t="s">
        <v>79</v>
      </c>
      <c r="AJ4027" s="1" t="s">
        <v>283</v>
      </c>
      <c r="AK4027" s="1" t="s">
        <v>19425</v>
      </c>
      <c r="AL4027" s="1" t="s">
        <v>797</v>
      </c>
      <c r="AM4027" s="2">
        <v>45722.769247685188</v>
      </c>
      <c r="AN4027" s="1" t="s">
        <v>19425</v>
      </c>
      <c r="AP4027" s="1">
        <v>5773033</v>
      </c>
      <c r="AQ4027" s="1" t="s">
        <v>83</v>
      </c>
      <c r="AR4027" s="2">
        <v>45723.716493055559</v>
      </c>
      <c r="AS4027" s="1" t="s">
        <v>84</v>
      </c>
      <c r="AT4027" s="2">
        <v>45724.333333333336</v>
      </c>
      <c r="AU4027" s="1" t="s">
        <v>85</v>
      </c>
      <c r="AV4027" s="1" t="s">
        <v>790</v>
      </c>
      <c r="AW4027" s="1" t="s">
        <v>791</v>
      </c>
      <c r="AX4027" s="1" t="s">
        <v>10794</v>
      </c>
      <c r="AZ4027" s="2">
        <v>45723.716493055559</v>
      </c>
      <c r="BB4027" s="1" t="s">
        <v>111</v>
      </c>
      <c r="BC4027" s="1" t="s">
        <v>112</v>
      </c>
      <c r="BD4027" s="1" t="s">
        <v>113</v>
      </c>
      <c r="BE4027" s="1" t="s">
        <v>3843</v>
      </c>
      <c r="BF4027" s="1" t="s">
        <v>657</v>
      </c>
    </row>
    <row r="4028" spans="1:58" x14ac:dyDescent="0.35">
      <c r="A4028" s="1">
        <v>3017296</v>
      </c>
      <c r="B4028" s="1" t="s">
        <v>58</v>
      </c>
      <c r="C4028" s="1">
        <v>35336151</v>
      </c>
      <c r="D4028" s="1">
        <v>338259252</v>
      </c>
      <c r="E4028" s="1" t="s">
        <v>59</v>
      </c>
      <c r="F4028" s="1" t="s">
        <v>60</v>
      </c>
      <c r="G4028" s="1" t="s">
        <v>769</v>
      </c>
      <c r="H4028" s="1" t="s">
        <v>1528</v>
      </c>
      <c r="I4028" s="1">
        <v>774541175</v>
      </c>
      <c r="J4028" s="1" t="s">
        <v>1187</v>
      </c>
      <c r="K4028" s="1">
        <v>12</v>
      </c>
      <c r="L4028" s="1" t="s">
        <v>64</v>
      </c>
      <c r="M4028" s="1" t="s">
        <v>65</v>
      </c>
      <c r="N4028" s="2">
        <v>45060</v>
      </c>
      <c r="O4028" s="1" t="s">
        <v>180</v>
      </c>
      <c r="Q4028" s="1" t="s">
        <v>67</v>
      </c>
      <c r="R4028" s="2">
        <v>45722.769224537034</v>
      </c>
      <c r="S4028" s="1" t="s">
        <v>6693</v>
      </c>
      <c r="T4028" s="1" t="s">
        <v>100</v>
      </c>
      <c r="U4028" s="1" t="s">
        <v>120</v>
      </c>
      <c r="V4028" s="1" t="s">
        <v>19427</v>
      </c>
      <c r="Y4028" s="1" t="s">
        <v>1531</v>
      </c>
      <c r="Z4028" s="1" t="s">
        <v>75</v>
      </c>
      <c r="AA4028" s="1" t="s">
        <v>1183</v>
      </c>
      <c r="AB4028" s="1" t="s">
        <v>1183</v>
      </c>
      <c r="AC4028" s="1">
        <v>5271</v>
      </c>
      <c r="AE4028" s="2">
        <v>45722.769236111111</v>
      </c>
      <c r="AF4028" s="1" t="s">
        <v>77</v>
      </c>
      <c r="AH4028" s="1" t="s">
        <v>125</v>
      </c>
      <c r="AI4028" s="1" t="s">
        <v>79</v>
      </c>
      <c r="AJ4028" s="1" t="s">
        <v>283</v>
      </c>
      <c r="AK4028" s="1" t="s">
        <v>19427</v>
      </c>
      <c r="AL4028" s="1" t="s">
        <v>6693</v>
      </c>
      <c r="AM4028" s="2">
        <v>45722.769270833334</v>
      </c>
      <c r="AN4028" s="1" t="s">
        <v>19427</v>
      </c>
      <c r="AP4028" s="1">
        <v>5773034</v>
      </c>
      <c r="AQ4028" s="1" t="s">
        <v>83</v>
      </c>
      <c r="AR4028" s="2">
        <v>45723.772337962961</v>
      </c>
      <c r="AS4028" s="1" t="s">
        <v>84</v>
      </c>
      <c r="AT4028" s="2">
        <v>45722.5625</v>
      </c>
      <c r="AU4028" s="1" t="s">
        <v>573</v>
      </c>
      <c r="AV4028" s="1" t="s">
        <v>480</v>
      </c>
      <c r="AW4028" s="1" t="s">
        <v>481</v>
      </c>
      <c r="AX4028" s="1" t="s">
        <v>10431</v>
      </c>
      <c r="AZ4028" s="2">
        <v>45723.772337962961</v>
      </c>
      <c r="BB4028" s="1" t="s">
        <v>1129</v>
      </c>
      <c r="BC4028" s="1" t="s">
        <v>1130</v>
      </c>
      <c r="BD4028" s="1" t="s">
        <v>815</v>
      </c>
      <c r="BE4028" s="1" t="s">
        <v>19428</v>
      </c>
      <c r="BF4028" s="1" t="s">
        <v>1002</v>
      </c>
    </row>
    <row r="4029" spans="1:58" x14ac:dyDescent="0.35">
      <c r="A4029" s="1">
        <v>3017297</v>
      </c>
      <c r="B4029" s="1" t="s">
        <v>58</v>
      </c>
      <c r="C4029" s="1">
        <v>32823981</v>
      </c>
      <c r="D4029" s="1">
        <v>338352411</v>
      </c>
      <c r="E4029" s="1" t="s">
        <v>59</v>
      </c>
      <c r="F4029" s="1" t="s">
        <v>60</v>
      </c>
      <c r="G4029" s="1" t="s">
        <v>509</v>
      </c>
      <c r="H4029" s="1" t="s">
        <v>19429</v>
      </c>
      <c r="I4029" s="1" t="s">
        <v>19430</v>
      </c>
      <c r="J4029" s="1" t="s">
        <v>14631</v>
      </c>
      <c r="K4029" s="1">
        <v>16</v>
      </c>
      <c r="L4029" s="1" t="s">
        <v>64</v>
      </c>
      <c r="M4029" s="1" t="s">
        <v>65</v>
      </c>
      <c r="N4029" s="2">
        <v>45149.833333333336</v>
      </c>
      <c r="O4029" s="1" t="s">
        <v>353</v>
      </c>
      <c r="Q4029" s="1" t="s">
        <v>67</v>
      </c>
      <c r="R4029" s="2">
        <v>45722.770231481481</v>
      </c>
      <c r="S4029" s="1" t="s">
        <v>6671</v>
      </c>
      <c r="T4029" s="1" t="s">
        <v>100</v>
      </c>
      <c r="U4029" s="1" t="s">
        <v>70</v>
      </c>
      <c r="V4029" s="1" t="s">
        <v>19431</v>
      </c>
      <c r="Y4029" s="1" t="s">
        <v>2935</v>
      </c>
      <c r="Z4029" s="1" t="s">
        <v>337</v>
      </c>
      <c r="AA4029" s="1" t="s">
        <v>4795</v>
      </c>
      <c r="AB4029" s="1" t="s">
        <v>4795</v>
      </c>
      <c r="AE4029" s="2">
        <v>45722.770243055558</v>
      </c>
      <c r="AF4029" s="1" t="s">
        <v>77</v>
      </c>
      <c r="AH4029" s="1" t="s">
        <v>78</v>
      </c>
      <c r="AI4029" s="1" t="s">
        <v>79</v>
      </c>
      <c r="AJ4029" s="1" t="s">
        <v>378</v>
      </c>
      <c r="AK4029" s="1" t="s">
        <v>19432</v>
      </c>
      <c r="AL4029" s="1" t="s">
        <v>6671</v>
      </c>
      <c r="AM4029" s="2">
        <v>45722.770289351851</v>
      </c>
      <c r="AN4029" s="1" t="s">
        <v>19432</v>
      </c>
      <c r="AP4029" s="1">
        <v>5773036</v>
      </c>
      <c r="AQ4029" s="1" t="s">
        <v>83</v>
      </c>
      <c r="AR4029" s="2">
        <v>45723.624988425923</v>
      </c>
      <c r="AS4029" s="1" t="s">
        <v>84</v>
      </c>
      <c r="AT4029" s="2">
        <v>45724.333333333336</v>
      </c>
      <c r="AU4029" s="1" t="s">
        <v>85</v>
      </c>
      <c r="AV4029" s="1" t="s">
        <v>1702</v>
      </c>
      <c r="AW4029" s="1" t="s">
        <v>1703</v>
      </c>
      <c r="AX4029" s="1" t="s">
        <v>14064</v>
      </c>
      <c r="AZ4029" s="2">
        <v>45723.624988425923</v>
      </c>
      <c r="BB4029" s="1" t="s">
        <v>3083</v>
      </c>
      <c r="BC4029" s="1" t="s">
        <v>3084</v>
      </c>
      <c r="BD4029" s="1" t="s">
        <v>767</v>
      </c>
      <c r="BE4029" s="1" t="s">
        <v>1120</v>
      </c>
      <c r="BF4029" s="1" t="s">
        <v>349</v>
      </c>
    </row>
    <row r="4030" spans="1:58" x14ac:dyDescent="0.35">
      <c r="A4030" s="1">
        <v>3017298</v>
      </c>
      <c r="B4030" s="1" t="s">
        <v>58</v>
      </c>
      <c r="C4030" s="1">
        <v>30592681</v>
      </c>
      <c r="D4030" s="1">
        <v>339516245</v>
      </c>
      <c r="E4030" s="1" t="s">
        <v>59</v>
      </c>
      <c r="F4030" s="1" t="s">
        <v>60</v>
      </c>
      <c r="G4030" s="1" t="s">
        <v>1113</v>
      </c>
      <c r="H4030" s="1" t="s">
        <v>19433</v>
      </c>
      <c r="I4030" s="1">
        <v>776594371</v>
      </c>
      <c r="J4030" s="1" t="s">
        <v>3710</v>
      </c>
      <c r="K4030" s="1">
        <v>14</v>
      </c>
      <c r="L4030" s="1" t="s">
        <v>64</v>
      </c>
      <c r="M4030" s="1" t="s">
        <v>65</v>
      </c>
      <c r="N4030" s="2">
        <v>44938.125</v>
      </c>
      <c r="O4030" s="1" t="s">
        <v>66</v>
      </c>
      <c r="Q4030" s="1" t="s">
        <v>67</v>
      </c>
      <c r="R4030" s="2">
        <v>45722.770243055558</v>
      </c>
      <c r="S4030" s="1" t="s">
        <v>630</v>
      </c>
      <c r="T4030" s="1" t="s">
        <v>69</v>
      </c>
      <c r="U4030" s="1" t="s">
        <v>603</v>
      </c>
      <c r="V4030" s="1" t="s">
        <v>19434</v>
      </c>
      <c r="W4030" s="1" t="s">
        <v>263</v>
      </c>
      <c r="X4030" s="1" t="s">
        <v>263</v>
      </c>
      <c r="Y4030" s="1" t="s">
        <v>12612</v>
      </c>
      <c r="Z4030" s="1" t="s">
        <v>852</v>
      </c>
      <c r="AA4030" s="1" t="s">
        <v>15567</v>
      </c>
      <c r="AB4030" s="1" t="s">
        <v>4400</v>
      </c>
      <c r="AE4030" s="2">
        <v>45722.770254629628</v>
      </c>
      <c r="AF4030" s="1" t="s">
        <v>77</v>
      </c>
      <c r="AH4030" s="1" t="s">
        <v>125</v>
      </c>
      <c r="AI4030" s="1" t="s">
        <v>79</v>
      </c>
      <c r="AJ4030" s="1" t="s">
        <v>167</v>
      </c>
      <c r="AK4030" s="1" t="s">
        <v>19435</v>
      </c>
      <c r="AL4030" s="1" t="s">
        <v>630</v>
      </c>
      <c r="AM4030" s="2">
        <v>45722.770300925928</v>
      </c>
      <c r="AN4030" s="1" t="s">
        <v>19435</v>
      </c>
      <c r="AP4030" s="1">
        <v>5773037</v>
      </c>
      <c r="AQ4030" s="1" t="s">
        <v>83</v>
      </c>
      <c r="AR4030" s="2">
        <v>45723.394178240742</v>
      </c>
      <c r="AS4030" s="1" t="s">
        <v>84</v>
      </c>
      <c r="AT4030" s="2">
        <v>45724.336805555555</v>
      </c>
      <c r="AU4030" s="1" t="s">
        <v>85</v>
      </c>
      <c r="AV4030" s="1" t="s">
        <v>108</v>
      </c>
      <c r="AW4030" s="1" t="s">
        <v>109</v>
      </c>
      <c r="AX4030" s="1" t="s">
        <v>1965</v>
      </c>
      <c r="AZ4030" s="2">
        <v>45723.394178240742</v>
      </c>
      <c r="BB4030" s="1" t="s">
        <v>152</v>
      </c>
      <c r="BC4030" s="1" t="s">
        <v>153</v>
      </c>
      <c r="BD4030" s="1" t="s">
        <v>154</v>
      </c>
      <c r="BE4030" s="1" t="s">
        <v>2474</v>
      </c>
      <c r="BF4030" s="1" t="s">
        <v>274</v>
      </c>
    </row>
    <row r="4031" spans="1:58" x14ac:dyDescent="0.35">
      <c r="A4031" s="1">
        <v>3017299</v>
      </c>
      <c r="B4031" s="1" t="s">
        <v>2121</v>
      </c>
      <c r="C4031" s="1">
        <v>44642391</v>
      </c>
      <c r="D4031" s="1">
        <v>339147614</v>
      </c>
      <c r="E4031" s="1" t="s">
        <v>59</v>
      </c>
      <c r="F4031" s="1" t="s">
        <v>2121</v>
      </c>
      <c r="G4031" s="1" t="s">
        <v>116</v>
      </c>
      <c r="H4031" s="1" t="s">
        <v>19436</v>
      </c>
      <c r="I4031" s="1">
        <v>775022827</v>
      </c>
      <c r="J4031" s="1" t="s">
        <v>19437</v>
      </c>
      <c r="K4031" s="1">
        <v>13</v>
      </c>
      <c r="L4031" s="1" t="s">
        <v>64</v>
      </c>
      <c r="M4031" s="1" t="s">
        <v>65</v>
      </c>
      <c r="N4031" s="2">
        <v>45663.416666666664</v>
      </c>
      <c r="O4031" s="1" t="s">
        <v>2123</v>
      </c>
      <c r="Q4031" s="1" t="s">
        <v>67</v>
      </c>
      <c r="R4031" s="2">
        <v>45722.77070601852</v>
      </c>
      <c r="S4031" s="1" t="s">
        <v>8400</v>
      </c>
      <c r="T4031" s="1" t="s">
        <v>1021</v>
      </c>
      <c r="U4031" s="1" t="s">
        <v>101</v>
      </c>
      <c r="V4031" s="1" t="s">
        <v>19438</v>
      </c>
      <c r="W4031" s="1" t="s">
        <v>2126</v>
      </c>
      <c r="X4031" s="1" t="s">
        <v>215</v>
      </c>
      <c r="Y4031" s="1" t="s">
        <v>2127</v>
      </c>
      <c r="Z4031" s="1" t="s">
        <v>606</v>
      </c>
      <c r="AA4031" s="1" t="s">
        <v>3706</v>
      </c>
      <c r="AB4031" s="1" t="s">
        <v>3706</v>
      </c>
      <c r="AE4031" s="2">
        <v>45722.771481481483</v>
      </c>
      <c r="AF4031" s="1" t="s">
        <v>2129</v>
      </c>
      <c r="AG4031" s="1">
        <v>24</v>
      </c>
      <c r="AH4031" s="1" t="s">
        <v>125</v>
      </c>
      <c r="AI4031" s="1" t="s">
        <v>106</v>
      </c>
      <c r="AJ4031" s="1" t="s">
        <v>1740</v>
      </c>
      <c r="AK4031" s="1" t="s">
        <v>19439</v>
      </c>
      <c r="AL4031" s="1" t="s">
        <v>8400</v>
      </c>
      <c r="AM4031" s="2">
        <v>45722.771539351852</v>
      </c>
      <c r="AO4031" s="1" t="s">
        <v>8400</v>
      </c>
      <c r="AP4031" s="1">
        <v>5773039</v>
      </c>
      <c r="AQ4031" s="1" t="s">
        <v>83</v>
      </c>
      <c r="AR4031" s="2">
        <v>45723.717974537038</v>
      </c>
      <c r="AS4031" s="1" t="s">
        <v>84</v>
      </c>
      <c r="AT4031" s="2">
        <v>45722.5625</v>
      </c>
      <c r="AU4031" s="1" t="s">
        <v>573</v>
      </c>
      <c r="AV4031" s="1" t="s">
        <v>1957</v>
      </c>
      <c r="AW4031" s="1" t="s">
        <v>1958</v>
      </c>
      <c r="AX4031" s="1" t="s">
        <v>3016</v>
      </c>
      <c r="AY4031" s="2">
        <v>45723.771481481483</v>
      </c>
      <c r="AZ4031" s="2">
        <v>45723.717974537038</v>
      </c>
      <c r="BA4031" s="1" t="s">
        <v>419</v>
      </c>
      <c r="BB4031" s="1" t="s">
        <v>111</v>
      </c>
      <c r="BC4031" s="1" t="s">
        <v>112</v>
      </c>
      <c r="BD4031" s="1" t="s">
        <v>113</v>
      </c>
      <c r="BE4031" s="1" t="s">
        <v>3843</v>
      </c>
      <c r="BF4031" s="1" t="s">
        <v>657</v>
      </c>
    </row>
    <row r="4032" spans="1:58" x14ac:dyDescent="0.35">
      <c r="A4032" s="1">
        <v>3017300</v>
      </c>
      <c r="B4032" s="1" t="s">
        <v>58</v>
      </c>
      <c r="C4032" s="1">
        <v>44302781</v>
      </c>
      <c r="D4032" s="1">
        <v>338754780</v>
      </c>
      <c r="E4032" s="1" t="s">
        <v>59</v>
      </c>
      <c r="F4032" s="1" t="s">
        <v>60</v>
      </c>
      <c r="G4032" s="1" t="s">
        <v>1779</v>
      </c>
      <c r="H4032" s="1" t="s">
        <v>382</v>
      </c>
      <c r="I4032" s="1">
        <v>775958160</v>
      </c>
      <c r="J4032" s="1" t="s">
        <v>2811</v>
      </c>
      <c r="K4032" s="1">
        <v>12</v>
      </c>
      <c r="L4032" s="1" t="s">
        <v>64</v>
      </c>
      <c r="M4032" s="1" t="s">
        <v>65</v>
      </c>
      <c r="N4032" s="2">
        <v>45579.658483796295</v>
      </c>
      <c r="O4032" s="1" t="s">
        <v>66</v>
      </c>
      <c r="Q4032" s="1" t="s">
        <v>67</v>
      </c>
      <c r="R4032" s="2">
        <v>45722.770914351851</v>
      </c>
      <c r="S4032" s="1" t="s">
        <v>12724</v>
      </c>
      <c r="T4032" s="1" t="s">
        <v>69</v>
      </c>
      <c r="U4032" s="1" t="s">
        <v>101</v>
      </c>
      <c r="V4032" s="1" t="s">
        <v>19440</v>
      </c>
      <c r="W4032" s="1" t="s">
        <v>72</v>
      </c>
      <c r="X4032" s="1" t="s">
        <v>2112</v>
      </c>
      <c r="Y4032" s="1" t="s">
        <v>13695</v>
      </c>
      <c r="Z4032" s="1" t="s">
        <v>7315</v>
      </c>
      <c r="AA4032" s="1" t="s">
        <v>7316</v>
      </c>
      <c r="AB4032" s="1" t="s">
        <v>124</v>
      </c>
      <c r="AE4032" s="2">
        <v>45722.770925925928</v>
      </c>
      <c r="AF4032" s="1" t="s">
        <v>77</v>
      </c>
      <c r="AH4032" s="1" t="s">
        <v>125</v>
      </c>
      <c r="AI4032" s="1" t="s">
        <v>79</v>
      </c>
      <c r="AJ4032" s="1" t="s">
        <v>283</v>
      </c>
      <c r="AK4032" s="1" t="s">
        <v>19440</v>
      </c>
      <c r="AL4032" s="1" t="s">
        <v>12724</v>
      </c>
      <c r="AM4032" s="2">
        <v>45722.770949074074</v>
      </c>
      <c r="AN4032" s="1" t="s">
        <v>19440</v>
      </c>
      <c r="AP4032" s="1">
        <v>5773038</v>
      </c>
      <c r="AQ4032" s="1" t="s">
        <v>83</v>
      </c>
      <c r="AR4032" s="2">
        <v>45723.523773148147</v>
      </c>
      <c r="AS4032" s="1" t="s">
        <v>84</v>
      </c>
      <c r="AT4032" s="2">
        <v>45724.333333333336</v>
      </c>
      <c r="AU4032" s="1" t="s">
        <v>85</v>
      </c>
      <c r="AV4032" s="1" t="s">
        <v>2117</v>
      </c>
      <c r="AW4032" s="1" t="s">
        <v>2118</v>
      </c>
      <c r="AX4032" s="1" t="s">
        <v>3185</v>
      </c>
      <c r="AZ4032" s="2">
        <v>45723.523773148147</v>
      </c>
      <c r="BB4032" s="1" t="s">
        <v>2808</v>
      </c>
      <c r="BC4032" s="1" t="s">
        <v>951</v>
      </c>
      <c r="BD4032" s="1" t="s">
        <v>815</v>
      </c>
      <c r="BE4032" s="1" t="s">
        <v>19441</v>
      </c>
      <c r="BF4032" s="1" t="s">
        <v>1484</v>
      </c>
    </row>
    <row r="4033" spans="1:58" x14ac:dyDescent="0.35">
      <c r="A4033" s="1">
        <v>3017301</v>
      </c>
      <c r="B4033" s="1" t="s">
        <v>58</v>
      </c>
      <c r="C4033" s="1">
        <v>44624491</v>
      </c>
      <c r="D4033" s="1">
        <v>338541473</v>
      </c>
      <c r="E4033" s="1" t="s">
        <v>59</v>
      </c>
      <c r="F4033" s="1" t="s">
        <v>60</v>
      </c>
      <c r="G4033" s="1" t="s">
        <v>116</v>
      </c>
      <c r="H4033" s="1" t="s">
        <v>681</v>
      </c>
      <c r="I4033" s="1">
        <v>775793318</v>
      </c>
      <c r="J4033" s="1" t="s">
        <v>1720</v>
      </c>
      <c r="K4033" s="1">
        <v>13</v>
      </c>
      <c r="L4033" s="1" t="s">
        <v>64</v>
      </c>
      <c r="M4033" s="1" t="s">
        <v>65</v>
      </c>
      <c r="N4033" s="2">
        <v>45622.708333333336</v>
      </c>
      <c r="O4033" s="1" t="s">
        <v>66</v>
      </c>
      <c r="Q4033" s="1" t="s">
        <v>67</v>
      </c>
      <c r="R4033" s="2">
        <v>45722.77207175926</v>
      </c>
      <c r="S4033" s="1" t="s">
        <v>2920</v>
      </c>
      <c r="T4033" s="1" t="s">
        <v>69</v>
      </c>
      <c r="U4033" s="1" t="s">
        <v>70</v>
      </c>
      <c r="V4033" s="1" t="s">
        <v>19442</v>
      </c>
      <c r="W4033" s="1" t="s">
        <v>334</v>
      </c>
      <c r="X4033" s="1" t="s">
        <v>1153</v>
      </c>
      <c r="Y4033" s="1" t="s">
        <v>11523</v>
      </c>
      <c r="Z4033" s="1" t="s">
        <v>1155</v>
      </c>
      <c r="AA4033" s="1">
        <v>2000</v>
      </c>
      <c r="AB4033" s="1" t="s">
        <v>124</v>
      </c>
      <c r="AE4033" s="2">
        <v>45722.772083333337</v>
      </c>
      <c r="AF4033" s="1" t="s">
        <v>77</v>
      </c>
      <c r="AH4033" s="1" t="s">
        <v>78</v>
      </c>
      <c r="AI4033" s="1" t="s">
        <v>79</v>
      </c>
      <c r="AJ4033" s="1" t="s">
        <v>283</v>
      </c>
      <c r="AK4033" s="1" t="s">
        <v>19443</v>
      </c>
      <c r="AL4033" s="1" t="s">
        <v>2920</v>
      </c>
      <c r="AM4033" s="2">
        <v>45722.772118055553</v>
      </c>
      <c r="AN4033" s="1" t="s">
        <v>19443</v>
      </c>
      <c r="AP4033" s="1">
        <v>5773043</v>
      </c>
      <c r="AQ4033" s="1" t="s">
        <v>83</v>
      </c>
      <c r="AR4033" s="2">
        <v>45723.443252314813</v>
      </c>
      <c r="AS4033" s="1" t="s">
        <v>84</v>
      </c>
      <c r="AT4033" s="2">
        <v>45724.333333333336</v>
      </c>
      <c r="AU4033" s="1" t="s">
        <v>85</v>
      </c>
      <c r="AV4033" s="1" t="s">
        <v>1214</v>
      </c>
      <c r="AW4033" s="1" t="s">
        <v>1215</v>
      </c>
      <c r="AX4033" s="1" t="s">
        <v>16343</v>
      </c>
      <c r="AZ4033" s="2">
        <v>45723.443252314813</v>
      </c>
      <c r="BB4033" s="1" t="s">
        <v>950</v>
      </c>
      <c r="BC4033" s="1" t="s">
        <v>951</v>
      </c>
      <c r="BD4033" s="1" t="s">
        <v>815</v>
      </c>
      <c r="BE4033" s="1" t="s">
        <v>19444</v>
      </c>
      <c r="BF4033" s="1" t="s">
        <v>525</v>
      </c>
    </row>
    <row r="4034" spans="1:58" x14ac:dyDescent="0.35">
      <c r="A4034" s="1">
        <v>3017302</v>
      </c>
      <c r="B4034" s="1" t="s">
        <v>58</v>
      </c>
      <c r="C4034" s="1">
        <v>30635701</v>
      </c>
      <c r="D4034" s="1">
        <v>338529008</v>
      </c>
      <c r="E4034" s="1" t="s">
        <v>59</v>
      </c>
      <c r="F4034" s="1" t="s">
        <v>60</v>
      </c>
      <c r="G4034" s="1" t="s">
        <v>627</v>
      </c>
      <c r="H4034" s="1" t="s">
        <v>8028</v>
      </c>
      <c r="I4034" s="1">
        <v>775784287</v>
      </c>
      <c r="J4034" s="1" t="s">
        <v>12829</v>
      </c>
      <c r="K4034" s="1">
        <v>12</v>
      </c>
      <c r="L4034" s="1" t="s">
        <v>64</v>
      </c>
      <c r="M4034" s="1" t="s">
        <v>65</v>
      </c>
      <c r="N4034" s="2">
        <v>45537.416666666664</v>
      </c>
      <c r="O4034" s="1" t="s">
        <v>180</v>
      </c>
      <c r="Q4034" s="1" t="s">
        <v>67</v>
      </c>
      <c r="R4034" s="2">
        <v>45722.772743055553</v>
      </c>
      <c r="S4034" s="1" t="s">
        <v>16306</v>
      </c>
      <c r="T4034" s="1" t="s">
        <v>100</v>
      </c>
      <c r="U4034" s="1" t="s">
        <v>723</v>
      </c>
      <c r="V4034" s="1" t="s">
        <v>19445</v>
      </c>
      <c r="Y4034" s="1" t="s">
        <v>6880</v>
      </c>
      <c r="Z4034" s="1" t="s">
        <v>1476</v>
      </c>
      <c r="AA4034" s="1" t="s">
        <v>19446</v>
      </c>
      <c r="AB4034" s="1" t="s">
        <v>19446</v>
      </c>
      <c r="AE4034" s="2">
        <v>45722.77275462963</v>
      </c>
      <c r="AF4034" s="1" t="s">
        <v>77</v>
      </c>
      <c r="AH4034" s="1" t="s">
        <v>78</v>
      </c>
      <c r="AI4034" s="1" t="s">
        <v>79</v>
      </c>
      <c r="AJ4034" s="1" t="s">
        <v>454</v>
      </c>
      <c r="AK4034" s="1" t="s">
        <v>19447</v>
      </c>
      <c r="AL4034" s="1" t="s">
        <v>16306</v>
      </c>
      <c r="AM4034" s="2">
        <v>45722.772777777776</v>
      </c>
      <c r="AN4034" s="1" t="s">
        <v>19447</v>
      </c>
      <c r="AP4034" s="1">
        <v>5773044</v>
      </c>
      <c r="AQ4034" s="1" t="s">
        <v>83</v>
      </c>
      <c r="AR4034" s="2">
        <v>45723.469247685185</v>
      </c>
      <c r="AS4034" s="1" t="s">
        <v>84</v>
      </c>
      <c r="AT4034" s="2">
        <v>45724.333333333336</v>
      </c>
      <c r="AU4034" s="1" t="s">
        <v>85</v>
      </c>
      <c r="AV4034" s="1" t="s">
        <v>608</v>
      </c>
      <c r="AW4034" s="1" t="s">
        <v>609</v>
      </c>
      <c r="AX4034" s="1" t="s">
        <v>6286</v>
      </c>
      <c r="AZ4034" s="2">
        <v>45723.469247685185</v>
      </c>
      <c r="BB4034" s="1" t="s">
        <v>1425</v>
      </c>
      <c r="BC4034" s="1" t="s">
        <v>1426</v>
      </c>
      <c r="BD4034" s="1" t="s">
        <v>1427</v>
      </c>
      <c r="BE4034" s="1" t="s">
        <v>19448</v>
      </c>
      <c r="BF4034" s="1" t="s">
        <v>1589</v>
      </c>
    </row>
    <row r="4035" spans="1:58" x14ac:dyDescent="0.35">
      <c r="A4035" s="1">
        <v>3017303</v>
      </c>
      <c r="B4035" s="1" t="s">
        <v>58</v>
      </c>
      <c r="C4035" s="1">
        <v>36910251</v>
      </c>
      <c r="D4035" s="1">
        <v>339580427</v>
      </c>
      <c r="E4035" s="1" t="s">
        <v>59</v>
      </c>
      <c r="F4035" s="1" t="s">
        <v>60</v>
      </c>
      <c r="G4035" s="1" t="s">
        <v>224</v>
      </c>
      <c r="H4035" s="1" t="s">
        <v>1367</v>
      </c>
      <c r="I4035" s="1">
        <v>774064695</v>
      </c>
      <c r="J4035" s="1" t="s">
        <v>408</v>
      </c>
      <c r="K4035" s="1">
        <v>12</v>
      </c>
      <c r="L4035" s="1" t="s">
        <v>64</v>
      </c>
      <c r="M4035" s="1" t="s">
        <v>65</v>
      </c>
      <c r="N4035" s="2">
        <v>45157</v>
      </c>
      <c r="O4035" s="1" t="s">
        <v>353</v>
      </c>
      <c r="Q4035" s="1" t="s">
        <v>67</v>
      </c>
      <c r="R4035" s="2">
        <v>45722.772881944446</v>
      </c>
      <c r="S4035" s="1" t="s">
        <v>2820</v>
      </c>
      <c r="T4035" s="1" t="s">
        <v>69</v>
      </c>
      <c r="U4035" s="1" t="s">
        <v>70</v>
      </c>
      <c r="V4035" s="1" t="s">
        <v>19449</v>
      </c>
      <c r="W4035" s="1" t="s">
        <v>263</v>
      </c>
      <c r="X4035" s="1" t="s">
        <v>840</v>
      </c>
      <c r="Y4035" s="1" t="s">
        <v>4915</v>
      </c>
      <c r="Z4035" s="1" t="s">
        <v>4916</v>
      </c>
      <c r="AA4035" s="1" t="s">
        <v>4917</v>
      </c>
      <c r="AB4035" s="1" t="s">
        <v>4917</v>
      </c>
      <c r="AC4035" s="1">
        <v>777769550</v>
      </c>
      <c r="AE4035" s="2">
        <v>45722.772893518515</v>
      </c>
      <c r="AF4035" s="1" t="s">
        <v>77</v>
      </c>
      <c r="AH4035" s="1" t="s">
        <v>78</v>
      </c>
      <c r="AI4035" s="1" t="s">
        <v>79</v>
      </c>
      <c r="AJ4035" s="1" t="s">
        <v>283</v>
      </c>
      <c r="AK4035" s="1" t="s">
        <v>19450</v>
      </c>
      <c r="AL4035" s="1" t="s">
        <v>2820</v>
      </c>
      <c r="AM4035" s="2">
        <v>45722.772928240738</v>
      </c>
      <c r="AN4035" s="1" t="s">
        <v>19450</v>
      </c>
      <c r="AP4035" s="1">
        <v>5773048</v>
      </c>
      <c r="AQ4035" s="1" t="s">
        <v>83</v>
      </c>
      <c r="AR4035" s="2">
        <v>45723.50209490741</v>
      </c>
      <c r="AS4035" s="1" t="s">
        <v>84</v>
      </c>
      <c r="AT4035" s="2">
        <v>45724.333333333336</v>
      </c>
      <c r="AU4035" s="1" t="s">
        <v>85</v>
      </c>
      <c r="AV4035" s="1" t="s">
        <v>1328</v>
      </c>
      <c r="AW4035" s="1" t="s">
        <v>1329</v>
      </c>
      <c r="AX4035" s="1" t="s">
        <v>1363</v>
      </c>
      <c r="AZ4035" s="2">
        <v>45723.50209490741</v>
      </c>
      <c r="BB4035" s="1" t="s">
        <v>1692</v>
      </c>
      <c r="BC4035" s="1" t="s">
        <v>1693</v>
      </c>
      <c r="BD4035" s="1" t="s">
        <v>1694</v>
      </c>
      <c r="BE4035" s="1" t="s">
        <v>10966</v>
      </c>
      <c r="BF4035" s="1" t="s">
        <v>914</v>
      </c>
    </row>
    <row r="4036" spans="1:58" x14ac:dyDescent="0.35">
      <c r="A4036" s="1">
        <v>3017304</v>
      </c>
      <c r="B4036" s="1" t="s">
        <v>58</v>
      </c>
      <c r="C4036" s="1">
        <v>42325911</v>
      </c>
      <c r="D4036" s="1">
        <v>338025856</v>
      </c>
      <c r="E4036" s="1" t="s">
        <v>59</v>
      </c>
      <c r="F4036" s="1" t="s">
        <v>60</v>
      </c>
      <c r="G4036" s="1" t="s">
        <v>275</v>
      </c>
      <c r="H4036" s="1" t="s">
        <v>1170</v>
      </c>
      <c r="I4036" s="1">
        <v>777535088</v>
      </c>
      <c r="J4036" s="1" t="s">
        <v>1752</v>
      </c>
      <c r="K4036" s="1">
        <v>13</v>
      </c>
      <c r="L4036" s="1" t="s">
        <v>64</v>
      </c>
      <c r="M4036" s="1" t="s">
        <v>65</v>
      </c>
      <c r="N4036" s="2">
        <v>45286.041666666664</v>
      </c>
      <c r="O4036" s="1" t="s">
        <v>66</v>
      </c>
      <c r="Q4036" s="1" t="s">
        <v>67</v>
      </c>
      <c r="R4036" s="2">
        <v>45722.77443287037</v>
      </c>
      <c r="S4036" s="1" t="s">
        <v>6658</v>
      </c>
      <c r="T4036" s="1" t="s">
        <v>100</v>
      </c>
      <c r="U4036" s="1" t="s">
        <v>70</v>
      </c>
      <c r="V4036" s="1" t="s">
        <v>19451</v>
      </c>
      <c r="W4036" s="1" t="s">
        <v>72</v>
      </c>
      <c r="X4036" s="1" t="s">
        <v>881</v>
      </c>
      <c r="Y4036" s="1" t="s">
        <v>3801</v>
      </c>
      <c r="Z4036" s="1" t="s">
        <v>3653</v>
      </c>
      <c r="AA4036" s="1" t="s">
        <v>15803</v>
      </c>
      <c r="AB4036" s="1" t="s">
        <v>124</v>
      </c>
      <c r="AE4036" s="2">
        <v>45722.774444444447</v>
      </c>
      <c r="AF4036" s="1" t="s">
        <v>77</v>
      </c>
      <c r="AH4036" s="1" t="s">
        <v>78</v>
      </c>
      <c r="AI4036" s="1" t="s">
        <v>79</v>
      </c>
      <c r="AJ4036" s="1" t="s">
        <v>378</v>
      </c>
      <c r="AK4036" s="1" t="s">
        <v>19452</v>
      </c>
      <c r="AL4036" s="1" t="s">
        <v>6658</v>
      </c>
      <c r="AM4036" s="2">
        <v>45722.774467592593</v>
      </c>
      <c r="AN4036" s="1" t="s">
        <v>19452</v>
      </c>
      <c r="AP4036" s="1">
        <v>5773049</v>
      </c>
      <c r="AQ4036" s="1" t="s">
        <v>83</v>
      </c>
      <c r="AR4036" s="2">
        <v>45723.644085648149</v>
      </c>
      <c r="AS4036" s="1" t="s">
        <v>84</v>
      </c>
      <c r="AT4036" s="2">
        <v>45724.333333333336</v>
      </c>
      <c r="AU4036" s="1" t="s">
        <v>85</v>
      </c>
      <c r="AV4036" s="1" t="s">
        <v>1354</v>
      </c>
      <c r="AW4036" s="1" t="s">
        <v>1355</v>
      </c>
      <c r="AX4036" s="1" t="s">
        <v>7958</v>
      </c>
      <c r="AZ4036" s="2">
        <v>45723.644085648149</v>
      </c>
      <c r="BB4036" s="1" t="s">
        <v>594</v>
      </c>
      <c r="BC4036" s="1" t="s">
        <v>595</v>
      </c>
      <c r="BD4036" s="1" t="s">
        <v>596</v>
      </c>
      <c r="BE4036" s="1" t="s">
        <v>19453</v>
      </c>
      <c r="BF4036" s="1" t="s">
        <v>897</v>
      </c>
    </row>
    <row r="4037" spans="1:58" x14ac:dyDescent="0.35">
      <c r="A4037" s="1">
        <v>3017305</v>
      </c>
      <c r="B4037" s="1" t="s">
        <v>58</v>
      </c>
      <c r="C4037" s="1">
        <v>33200241</v>
      </c>
      <c r="D4037" s="1">
        <v>338424894</v>
      </c>
      <c r="E4037" s="1" t="s">
        <v>59</v>
      </c>
      <c r="F4037" s="1" t="s">
        <v>60</v>
      </c>
      <c r="G4037" s="1" t="s">
        <v>275</v>
      </c>
      <c r="H4037" s="1" t="s">
        <v>17745</v>
      </c>
      <c r="I4037" s="1">
        <v>781439713</v>
      </c>
      <c r="J4037" s="1" t="s">
        <v>19454</v>
      </c>
      <c r="K4037" s="1">
        <v>12</v>
      </c>
      <c r="L4037" s="1" t="s">
        <v>64</v>
      </c>
      <c r="M4037" s="1" t="s">
        <v>65</v>
      </c>
      <c r="N4037" s="2">
        <v>44805</v>
      </c>
      <c r="O4037" s="1" t="s">
        <v>180</v>
      </c>
      <c r="Q4037" s="1" t="s">
        <v>67</v>
      </c>
      <c r="R4037" s="2">
        <v>45722.774988425925</v>
      </c>
      <c r="S4037" s="1" t="s">
        <v>8372</v>
      </c>
      <c r="T4037" s="1" t="s">
        <v>100</v>
      </c>
      <c r="U4037" s="1" t="s">
        <v>70</v>
      </c>
      <c r="V4037" s="1" t="s">
        <v>19455</v>
      </c>
      <c r="W4037" s="1" t="s">
        <v>214</v>
      </c>
      <c r="X4037" s="1" t="s">
        <v>215</v>
      </c>
      <c r="Y4037" s="1" t="s">
        <v>3080</v>
      </c>
      <c r="Z4037" s="1" t="s">
        <v>2336</v>
      </c>
      <c r="AA4037" s="1" t="s">
        <v>3482</v>
      </c>
      <c r="AB4037" s="1" t="s">
        <v>3482</v>
      </c>
      <c r="AE4037" s="2">
        <v>45722.775000000001</v>
      </c>
      <c r="AF4037" s="1" t="s">
        <v>77</v>
      </c>
      <c r="AH4037" s="1" t="s">
        <v>78</v>
      </c>
      <c r="AI4037" s="1" t="s">
        <v>79</v>
      </c>
      <c r="AJ4037" s="1" t="s">
        <v>378</v>
      </c>
      <c r="AK4037" s="1" t="s">
        <v>12564</v>
      </c>
      <c r="AL4037" s="1" t="s">
        <v>8372</v>
      </c>
      <c r="AM4037" s="2">
        <v>45722.775023148148</v>
      </c>
      <c r="AN4037" s="1" t="s">
        <v>12564</v>
      </c>
      <c r="AP4037" s="1">
        <v>5773050</v>
      </c>
      <c r="AQ4037" s="1" t="s">
        <v>83</v>
      </c>
      <c r="AR4037" s="2">
        <v>45723.524594907409</v>
      </c>
      <c r="AS4037" s="1" t="s">
        <v>84</v>
      </c>
      <c r="AT4037" s="2">
        <v>45724.333333333336</v>
      </c>
      <c r="AU4037" s="1" t="s">
        <v>85</v>
      </c>
      <c r="AV4037" s="1" t="s">
        <v>1957</v>
      </c>
      <c r="AW4037" s="1" t="s">
        <v>1958</v>
      </c>
      <c r="AX4037" s="1" t="s">
        <v>3294</v>
      </c>
      <c r="AZ4037" s="2">
        <v>45723.524594907409</v>
      </c>
      <c r="BB4037" s="1" t="s">
        <v>1003</v>
      </c>
      <c r="BC4037" s="1" t="s">
        <v>595</v>
      </c>
      <c r="BD4037" s="1" t="s">
        <v>1004</v>
      </c>
      <c r="BE4037" s="1" t="s">
        <v>755</v>
      </c>
      <c r="BF4037" s="1" t="s">
        <v>137</v>
      </c>
    </row>
    <row r="4038" spans="1:58" x14ac:dyDescent="0.35">
      <c r="A4038" s="1">
        <v>3017306</v>
      </c>
      <c r="B4038" s="1" t="s">
        <v>58</v>
      </c>
      <c r="C4038" s="1">
        <v>42217101</v>
      </c>
      <c r="D4038" s="1">
        <v>338568933</v>
      </c>
      <c r="E4038" s="1" t="s">
        <v>59</v>
      </c>
      <c r="F4038" s="1" t="s">
        <v>60</v>
      </c>
      <c r="G4038" s="1" t="s">
        <v>19456</v>
      </c>
      <c r="I4038" s="1">
        <v>774419766</v>
      </c>
      <c r="J4038" s="1" t="s">
        <v>1940</v>
      </c>
      <c r="K4038" s="1">
        <v>20</v>
      </c>
      <c r="L4038" s="1" t="s">
        <v>294</v>
      </c>
      <c r="M4038" s="1" t="s">
        <v>295</v>
      </c>
      <c r="N4038" s="2">
        <v>45296.718622685185</v>
      </c>
      <c r="O4038" s="1" t="s">
        <v>520</v>
      </c>
      <c r="Q4038" s="1" t="s">
        <v>67</v>
      </c>
      <c r="R4038" s="2">
        <v>45722.77516203704</v>
      </c>
      <c r="S4038" s="1" t="s">
        <v>910</v>
      </c>
      <c r="T4038" s="1" t="s">
        <v>412</v>
      </c>
      <c r="U4038" s="1" t="s">
        <v>1031</v>
      </c>
      <c r="V4038" s="1" t="s">
        <v>1031</v>
      </c>
      <c r="W4038" s="1" t="s">
        <v>334</v>
      </c>
      <c r="X4038" s="1" t="s">
        <v>335</v>
      </c>
      <c r="Y4038" s="1" t="s">
        <v>9571</v>
      </c>
      <c r="Z4038" s="1" t="s">
        <v>337</v>
      </c>
      <c r="AA4038" s="1" t="s">
        <v>12773</v>
      </c>
      <c r="AB4038" s="1" t="s">
        <v>124</v>
      </c>
      <c r="AE4038" s="2">
        <v>45722.775520833333</v>
      </c>
      <c r="AF4038" s="1" t="s">
        <v>417</v>
      </c>
      <c r="AG4038" s="1">
        <v>48</v>
      </c>
      <c r="AH4038" s="1" t="s">
        <v>125</v>
      </c>
      <c r="AI4038" s="1" t="s">
        <v>464</v>
      </c>
      <c r="AJ4038" s="1" t="s">
        <v>465</v>
      </c>
      <c r="AK4038" s="1" t="s">
        <v>19457</v>
      </c>
      <c r="AL4038" s="1" t="s">
        <v>910</v>
      </c>
      <c r="AM4038" s="2">
        <v>45723.501909722225</v>
      </c>
      <c r="AN4038" s="1" t="s">
        <v>19458</v>
      </c>
      <c r="AO4038" s="1" t="s">
        <v>657</v>
      </c>
      <c r="AP4038" s="1">
        <v>5775324</v>
      </c>
      <c r="AQ4038" s="1" t="s">
        <v>83</v>
      </c>
      <c r="AR4038" s="2">
        <v>45723.623831018522</v>
      </c>
      <c r="AS4038" s="1" t="s">
        <v>84</v>
      </c>
      <c r="AT4038" s="2">
        <v>45723.333333333336</v>
      </c>
      <c r="AU4038" s="1" t="s">
        <v>85</v>
      </c>
      <c r="AV4038" s="1" t="s">
        <v>468</v>
      </c>
      <c r="AW4038" s="1" t="s">
        <v>469</v>
      </c>
      <c r="AX4038" s="1" t="s">
        <v>7719</v>
      </c>
      <c r="AY4038" s="2">
        <v>45724.775520833333</v>
      </c>
      <c r="AZ4038" s="2">
        <v>45723.624398148146</v>
      </c>
      <c r="BA4038" s="1" t="s">
        <v>419</v>
      </c>
      <c r="BB4038" s="1" t="s">
        <v>776</v>
      </c>
      <c r="BC4038" s="1" t="s">
        <v>777</v>
      </c>
      <c r="BD4038" s="1" t="s">
        <v>778</v>
      </c>
      <c r="BE4038" s="1" t="s">
        <v>1705</v>
      </c>
      <c r="BF4038" s="1" t="s">
        <v>349</v>
      </c>
    </row>
    <row r="4039" spans="1:58" x14ac:dyDescent="0.35">
      <c r="A4039" s="1">
        <v>3017307</v>
      </c>
      <c r="B4039" s="1" t="s">
        <v>58</v>
      </c>
      <c r="C4039" s="1">
        <v>31756851</v>
      </c>
      <c r="D4039" s="1">
        <v>338205427</v>
      </c>
      <c r="E4039" s="1" t="s">
        <v>59</v>
      </c>
      <c r="F4039" s="1" t="s">
        <v>60</v>
      </c>
      <c r="G4039" s="1" t="s">
        <v>19459</v>
      </c>
      <c r="H4039" s="1" t="s">
        <v>2677</v>
      </c>
      <c r="I4039" s="1">
        <v>774005955</v>
      </c>
      <c r="J4039" s="1" t="s">
        <v>5352</v>
      </c>
      <c r="K4039" s="1">
        <v>12</v>
      </c>
      <c r="L4039" s="1" t="s">
        <v>64</v>
      </c>
      <c r="M4039" s="1" t="s">
        <v>65</v>
      </c>
      <c r="N4039" s="2">
        <v>44897.458344907405</v>
      </c>
      <c r="O4039" s="1" t="s">
        <v>180</v>
      </c>
      <c r="Q4039" s="1" t="s">
        <v>67</v>
      </c>
      <c r="R4039" s="2">
        <v>45722.776064814818</v>
      </c>
      <c r="S4039" s="1" t="s">
        <v>296</v>
      </c>
      <c r="T4039" s="1" t="s">
        <v>100</v>
      </c>
      <c r="U4039" s="1" t="s">
        <v>2237</v>
      </c>
      <c r="V4039" s="1" t="s">
        <v>19460</v>
      </c>
      <c r="Y4039" s="1" t="s">
        <v>19461</v>
      </c>
      <c r="Z4039" s="1" t="s">
        <v>546</v>
      </c>
      <c r="AA4039" s="1" t="s">
        <v>4287</v>
      </c>
      <c r="AB4039" s="1" t="s">
        <v>124</v>
      </c>
      <c r="AC4039" s="1">
        <v>8</v>
      </c>
      <c r="AE4039" s="2">
        <v>45722.776076388887</v>
      </c>
      <c r="AF4039" s="1" t="s">
        <v>77</v>
      </c>
      <c r="AH4039" s="1" t="s">
        <v>125</v>
      </c>
      <c r="AI4039" s="1" t="s">
        <v>79</v>
      </c>
      <c r="AJ4039" s="1" t="s">
        <v>167</v>
      </c>
      <c r="AK4039" s="1" t="s">
        <v>19462</v>
      </c>
      <c r="AL4039" s="1" t="s">
        <v>296</v>
      </c>
      <c r="AM4039" s="2">
        <v>45722.77611111111</v>
      </c>
      <c r="AN4039" s="1" t="s">
        <v>19462</v>
      </c>
      <c r="AP4039" s="1">
        <v>5773052</v>
      </c>
      <c r="AQ4039" s="1" t="s">
        <v>83</v>
      </c>
      <c r="AR4039" s="2">
        <v>45723.48710648148</v>
      </c>
      <c r="AS4039" s="1" t="s">
        <v>84</v>
      </c>
      <c r="AT4039" s="2">
        <v>45724.333333333336</v>
      </c>
      <c r="AU4039" s="1" t="s">
        <v>85</v>
      </c>
      <c r="AV4039" s="1" t="s">
        <v>2117</v>
      </c>
      <c r="AW4039" s="1" t="s">
        <v>2118</v>
      </c>
      <c r="AX4039" s="1" t="s">
        <v>3859</v>
      </c>
      <c r="AZ4039" s="2">
        <v>45723.48710648148</v>
      </c>
      <c r="BB4039" s="1" t="s">
        <v>765</v>
      </c>
      <c r="BC4039" s="1" t="s">
        <v>766</v>
      </c>
      <c r="BD4039" s="1" t="s">
        <v>767</v>
      </c>
      <c r="BE4039" s="1" t="s">
        <v>3875</v>
      </c>
      <c r="BF4039" s="1" t="s">
        <v>406</v>
      </c>
    </row>
    <row r="4040" spans="1:58" x14ac:dyDescent="0.35">
      <c r="A4040" s="1">
        <v>3017308</v>
      </c>
      <c r="B4040" s="1" t="s">
        <v>58</v>
      </c>
      <c r="C4040" s="1">
        <v>34037641</v>
      </c>
      <c r="D4040" s="1">
        <v>338038909</v>
      </c>
      <c r="E4040" s="1" t="s">
        <v>59</v>
      </c>
      <c r="F4040" s="1" t="s">
        <v>60</v>
      </c>
      <c r="G4040" s="1" t="s">
        <v>5888</v>
      </c>
      <c r="H4040" s="1" t="s">
        <v>9949</v>
      </c>
      <c r="I4040" s="1">
        <v>338038909</v>
      </c>
      <c r="J4040" s="1">
        <v>777524576</v>
      </c>
      <c r="K4040" s="1">
        <v>13</v>
      </c>
      <c r="L4040" s="1" t="s">
        <v>64</v>
      </c>
      <c r="M4040" s="1" t="s">
        <v>65</v>
      </c>
      <c r="N4040" s="2">
        <v>45447.498692129629</v>
      </c>
      <c r="O4040" s="1" t="s">
        <v>66</v>
      </c>
      <c r="Q4040" s="1" t="s">
        <v>67</v>
      </c>
      <c r="R4040" s="2">
        <v>45722.777384259258</v>
      </c>
      <c r="S4040" s="1" t="s">
        <v>8597</v>
      </c>
      <c r="T4040" s="1" t="s">
        <v>1452</v>
      </c>
      <c r="U4040" s="1" t="s">
        <v>120</v>
      </c>
      <c r="V4040" s="1" t="s">
        <v>19463</v>
      </c>
      <c r="Y4040" s="1" t="s">
        <v>13583</v>
      </c>
      <c r="Z4040" s="1" t="s">
        <v>2085</v>
      </c>
      <c r="AA4040" s="1" t="s">
        <v>11445</v>
      </c>
      <c r="AB4040" s="1" t="s">
        <v>19464</v>
      </c>
      <c r="AE4040" s="2">
        <v>45722.777395833335</v>
      </c>
      <c r="AF4040" s="1" t="s">
        <v>77</v>
      </c>
      <c r="AH4040" s="1" t="s">
        <v>78</v>
      </c>
      <c r="AI4040" s="1" t="s">
        <v>79</v>
      </c>
      <c r="AJ4040" s="1" t="s">
        <v>283</v>
      </c>
      <c r="AK4040" s="1" t="s">
        <v>2240</v>
      </c>
      <c r="AL4040" s="1" t="s">
        <v>8597</v>
      </c>
      <c r="AM4040" s="2">
        <v>45722.777418981481</v>
      </c>
      <c r="AN4040" s="1" t="s">
        <v>2240</v>
      </c>
      <c r="AP4040" s="1">
        <v>5773057</v>
      </c>
      <c r="AQ4040" s="1" t="s">
        <v>83</v>
      </c>
      <c r="AR4040" s="2">
        <v>45723.546041666668</v>
      </c>
      <c r="AS4040" s="1" t="s">
        <v>84</v>
      </c>
      <c r="AT4040" s="2">
        <v>45724.333333333336</v>
      </c>
      <c r="AU4040" s="1" t="s">
        <v>85</v>
      </c>
      <c r="AV4040" s="1" t="s">
        <v>608</v>
      </c>
      <c r="AW4040" s="1" t="s">
        <v>609</v>
      </c>
      <c r="AX4040" s="1" t="s">
        <v>1657</v>
      </c>
      <c r="AZ4040" s="2">
        <v>45723.546041666668</v>
      </c>
      <c r="BB4040" s="1" t="s">
        <v>2176</v>
      </c>
      <c r="BC4040" s="1" t="s">
        <v>2177</v>
      </c>
      <c r="BD4040" s="1" t="s">
        <v>2178</v>
      </c>
      <c r="BE4040" s="1" t="s">
        <v>16420</v>
      </c>
      <c r="BF4040" s="1" t="s">
        <v>657</v>
      </c>
    </row>
    <row r="4041" spans="1:58" x14ac:dyDescent="0.35">
      <c r="A4041" s="1">
        <v>3017309</v>
      </c>
      <c r="B4041" s="1" t="s">
        <v>58</v>
      </c>
      <c r="C4041" s="1">
        <v>43069231</v>
      </c>
      <c r="D4041" s="1">
        <v>339014845</v>
      </c>
      <c r="E4041" s="1" t="s">
        <v>59</v>
      </c>
      <c r="F4041" s="1" t="s">
        <v>60</v>
      </c>
      <c r="G4041" s="1" t="s">
        <v>19465</v>
      </c>
      <c r="H4041" s="1" t="s">
        <v>19466</v>
      </c>
      <c r="I4041" s="1">
        <v>772769974</v>
      </c>
      <c r="J4041" s="1" t="s">
        <v>19467</v>
      </c>
      <c r="K4041" s="1">
        <v>14</v>
      </c>
      <c r="L4041" s="1" t="s">
        <v>64</v>
      </c>
      <c r="M4041" s="1" t="s">
        <v>65</v>
      </c>
      <c r="N4041" s="2">
        <v>45720.517152777778</v>
      </c>
      <c r="O4041" s="1" t="s">
        <v>353</v>
      </c>
      <c r="Q4041" s="1" t="s">
        <v>67</v>
      </c>
      <c r="R4041" s="2">
        <v>45722.779687499999</v>
      </c>
      <c r="S4041" s="1" t="s">
        <v>8393</v>
      </c>
      <c r="T4041" s="1" t="s">
        <v>100</v>
      </c>
      <c r="U4041" s="1" t="s">
        <v>70</v>
      </c>
      <c r="V4041" s="1" t="s">
        <v>19468</v>
      </c>
      <c r="W4041" s="1" t="s">
        <v>263</v>
      </c>
      <c r="X4041" s="1" t="s">
        <v>840</v>
      </c>
      <c r="Z4041" s="1" t="s">
        <v>841</v>
      </c>
      <c r="AA4041" s="1" t="s">
        <v>913</v>
      </c>
      <c r="AB4041" s="1" t="s">
        <v>124</v>
      </c>
      <c r="AE4041" s="2">
        <v>45722.779699074075</v>
      </c>
      <c r="AF4041" s="1" t="s">
        <v>77</v>
      </c>
      <c r="AH4041" s="1" t="s">
        <v>78</v>
      </c>
      <c r="AI4041" s="1" t="s">
        <v>79</v>
      </c>
      <c r="AJ4041" s="1" t="s">
        <v>378</v>
      </c>
      <c r="AK4041" s="1" t="s">
        <v>8398</v>
      </c>
      <c r="AL4041" s="1" t="s">
        <v>8393</v>
      </c>
      <c r="AM4041" s="2">
        <v>45722.779722222222</v>
      </c>
      <c r="AN4041" s="1" t="s">
        <v>8398</v>
      </c>
      <c r="AP4041" s="1">
        <v>5773060</v>
      </c>
      <c r="AQ4041" s="1" t="s">
        <v>83</v>
      </c>
      <c r="AR4041" s="2">
        <v>45723.479560185187</v>
      </c>
      <c r="AS4041" s="1" t="s">
        <v>84</v>
      </c>
      <c r="AT4041" s="2">
        <v>45724.333333333336</v>
      </c>
      <c r="AU4041" s="1" t="s">
        <v>85</v>
      </c>
      <c r="AV4041" s="1" t="s">
        <v>1328</v>
      </c>
      <c r="AW4041" s="1" t="s">
        <v>1329</v>
      </c>
      <c r="AX4041" s="1" t="s">
        <v>2883</v>
      </c>
      <c r="AZ4041" s="2">
        <v>45723.482106481482</v>
      </c>
      <c r="BB4041" s="1" t="s">
        <v>765</v>
      </c>
      <c r="BC4041" s="1" t="s">
        <v>766</v>
      </c>
      <c r="BD4041" s="1" t="s">
        <v>767</v>
      </c>
      <c r="BE4041" s="1" t="s">
        <v>19469</v>
      </c>
      <c r="BF4041" s="1" t="s">
        <v>914</v>
      </c>
    </row>
    <row r="4042" spans="1:58" x14ac:dyDescent="0.35">
      <c r="A4042" s="1">
        <v>3017310</v>
      </c>
      <c r="B4042" s="1" t="s">
        <v>58</v>
      </c>
      <c r="C4042" s="1">
        <v>43551551</v>
      </c>
      <c r="D4042" s="1">
        <v>339032745</v>
      </c>
      <c r="E4042" s="1" t="s">
        <v>59</v>
      </c>
      <c r="F4042" s="1" t="s">
        <v>60</v>
      </c>
      <c r="G4042" s="1" t="s">
        <v>19470</v>
      </c>
      <c r="H4042" s="1" t="s">
        <v>19470</v>
      </c>
      <c r="I4042" s="1">
        <v>775030861</v>
      </c>
      <c r="J4042" s="1" t="s">
        <v>330</v>
      </c>
      <c r="K4042" s="1">
        <v>20</v>
      </c>
      <c r="L4042" s="1" t="s">
        <v>294</v>
      </c>
      <c r="M4042" s="1" t="s">
        <v>295</v>
      </c>
      <c r="N4042" s="2">
        <v>45476.833333333336</v>
      </c>
      <c r="O4042" s="1" t="s">
        <v>520</v>
      </c>
      <c r="Q4042" s="1" t="s">
        <v>67</v>
      </c>
      <c r="R4042" s="2">
        <v>45722.780671296299</v>
      </c>
      <c r="S4042" s="1" t="s">
        <v>7451</v>
      </c>
      <c r="T4042" s="1" t="s">
        <v>412</v>
      </c>
      <c r="U4042" s="1" t="s">
        <v>101</v>
      </c>
      <c r="V4042" s="1" t="s">
        <v>19471</v>
      </c>
      <c r="W4042" s="1" t="s">
        <v>298</v>
      </c>
      <c r="X4042" s="1" t="s">
        <v>1124</v>
      </c>
      <c r="Y4042" s="1" t="s">
        <v>9712</v>
      </c>
      <c r="Z4042" s="1" t="s">
        <v>1525</v>
      </c>
      <c r="AA4042" s="1" t="s">
        <v>1526</v>
      </c>
      <c r="AB4042" s="1" t="s">
        <v>124</v>
      </c>
      <c r="AE4042" s="2">
        <v>45723.518217592595</v>
      </c>
      <c r="AF4042" s="1" t="s">
        <v>417</v>
      </c>
      <c r="AG4042" s="1">
        <v>48</v>
      </c>
      <c r="AH4042" s="1" t="s">
        <v>125</v>
      </c>
      <c r="AI4042" s="1" t="s">
        <v>58</v>
      </c>
      <c r="AJ4042" s="1" t="s">
        <v>126</v>
      </c>
      <c r="AK4042" s="1" t="s">
        <v>19472</v>
      </c>
      <c r="AL4042" s="1" t="s">
        <v>431</v>
      </c>
      <c r="AM4042" s="2">
        <v>45723.518576388888</v>
      </c>
      <c r="AN4042" s="1" t="s">
        <v>19472</v>
      </c>
      <c r="AO4042" s="1" t="s">
        <v>431</v>
      </c>
      <c r="AP4042" s="1">
        <v>5775460</v>
      </c>
      <c r="AQ4042" s="1" t="s">
        <v>83</v>
      </c>
      <c r="AR4042" s="2">
        <v>45724.525729166664</v>
      </c>
      <c r="AS4042" s="1" t="s">
        <v>84</v>
      </c>
      <c r="AT4042" s="2">
        <v>45723.5625</v>
      </c>
      <c r="AU4042" s="1" t="s">
        <v>85</v>
      </c>
      <c r="AV4042" s="1" t="s">
        <v>306</v>
      </c>
      <c r="AW4042" s="1" t="s">
        <v>307</v>
      </c>
      <c r="AX4042" s="1" t="s">
        <v>308</v>
      </c>
      <c r="AY4042" s="2">
        <v>45725.518217592595</v>
      </c>
      <c r="AZ4042" s="2">
        <v>45724.525729166664</v>
      </c>
      <c r="BA4042" s="1" t="s">
        <v>419</v>
      </c>
      <c r="BB4042" s="1" t="s">
        <v>714</v>
      </c>
      <c r="BC4042" s="1" t="s">
        <v>715</v>
      </c>
      <c r="BD4042" s="1" t="s">
        <v>716</v>
      </c>
      <c r="BE4042" s="1" t="s">
        <v>717</v>
      </c>
      <c r="BF4042" s="1" t="s">
        <v>431</v>
      </c>
    </row>
    <row r="4043" spans="1:58" x14ac:dyDescent="0.35">
      <c r="A4043" s="1">
        <v>3017311</v>
      </c>
      <c r="B4043" s="1" t="s">
        <v>58</v>
      </c>
      <c r="C4043" s="1">
        <v>45059581</v>
      </c>
      <c r="D4043" s="1">
        <v>338806404</v>
      </c>
      <c r="E4043" s="1" t="s">
        <v>59</v>
      </c>
      <c r="F4043" s="1" t="s">
        <v>60</v>
      </c>
      <c r="G4043" s="1" t="s">
        <v>117</v>
      </c>
      <c r="H4043" s="1" t="s">
        <v>7231</v>
      </c>
      <c r="I4043" s="1">
        <v>781386422</v>
      </c>
      <c r="J4043" s="1" t="s">
        <v>19473</v>
      </c>
      <c r="K4043" s="1">
        <v>13</v>
      </c>
      <c r="L4043" s="1" t="s">
        <v>64</v>
      </c>
      <c r="M4043" s="1" t="s">
        <v>65</v>
      </c>
      <c r="N4043" s="2">
        <v>45666.75</v>
      </c>
      <c r="O4043" s="1" t="s">
        <v>66</v>
      </c>
      <c r="Q4043" s="1" t="s">
        <v>67</v>
      </c>
      <c r="R4043" s="2">
        <v>45722.782060185185</v>
      </c>
      <c r="S4043" s="1" t="s">
        <v>772</v>
      </c>
      <c r="T4043" s="1" t="s">
        <v>69</v>
      </c>
      <c r="U4043" s="1" t="s">
        <v>70</v>
      </c>
      <c r="V4043" s="1" t="s">
        <v>19474</v>
      </c>
      <c r="Y4043" s="1" t="s">
        <v>4454</v>
      </c>
      <c r="Z4043" s="1" t="s">
        <v>1300</v>
      </c>
      <c r="AA4043" s="1">
        <v>1017</v>
      </c>
      <c r="AB4043" s="1" t="s">
        <v>124</v>
      </c>
      <c r="AE4043" s="2">
        <v>45723.860208333332</v>
      </c>
      <c r="AF4043" s="1" t="s">
        <v>77</v>
      </c>
      <c r="AH4043" s="1" t="s">
        <v>125</v>
      </c>
      <c r="AI4043" s="1" t="s">
        <v>58</v>
      </c>
      <c r="AJ4043" s="1" t="s">
        <v>126</v>
      </c>
      <c r="AK4043" s="1" t="s">
        <v>17654</v>
      </c>
      <c r="AL4043" s="1" t="s">
        <v>204</v>
      </c>
      <c r="AM4043" s="2">
        <v>45723.860277777778</v>
      </c>
      <c r="AN4043" s="1" t="s">
        <v>17654</v>
      </c>
      <c r="AO4043" s="1" t="s">
        <v>204</v>
      </c>
      <c r="AP4043" s="1">
        <v>5777171</v>
      </c>
      <c r="AQ4043" s="1" t="s">
        <v>83</v>
      </c>
      <c r="AR4043" s="2">
        <v>45724.482291666667</v>
      </c>
      <c r="AS4043" s="1" t="s">
        <v>84</v>
      </c>
      <c r="AT4043" s="2">
        <v>45723.333333333336</v>
      </c>
      <c r="AU4043" s="1" t="s">
        <v>85</v>
      </c>
      <c r="AV4043" s="1" t="s">
        <v>270</v>
      </c>
      <c r="AW4043" s="1" t="s">
        <v>271</v>
      </c>
      <c r="AX4043" s="1" t="s">
        <v>272</v>
      </c>
      <c r="AZ4043" s="2">
        <v>45724.482291666667</v>
      </c>
      <c r="BB4043" s="1" t="s">
        <v>192</v>
      </c>
      <c r="BC4043" s="1" t="s">
        <v>193</v>
      </c>
      <c r="BD4043" s="1" t="s">
        <v>194</v>
      </c>
      <c r="BE4043" s="1" t="s">
        <v>19475</v>
      </c>
      <c r="BF4043" s="1" t="s">
        <v>176</v>
      </c>
    </row>
    <row r="4044" spans="1:58" x14ac:dyDescent="0.35">
      <c r="A4044" s="1">
        <v>3017312</v>
      </c>
      <c r="B4044" s="1" t="s">
        <v>58</v>
      </c>
      <c r="C4044" s="1">
        <v>42496041</v>
      </c>
      <c r="D4044" s="1">
        <v>338015997</v>
      </c>
      <c r="E4044" s="1" t="s">
        <v>59</v>
      </c>
      <c r="F4044" s="1" t="s">
        <v>60</v>
      </c>
      <c r="G4044" s="1" t="s">
        <v>1335</v>
      </c>
      <c r="H4044" s="1" t="s">
        <v>19476</v>
      </c>
      <c r="I4044" s="1">
        <v>777332181</v>
      </c>
      <c r="J4044" s="1" t="s">
        <v>2388</v>
      </c>
      <c r="K4044" s="1">
        <v>12</v>
      </c>
      <c r="L4044" s="1" t="s">
        <v>64</v>
      </c>
      <c r="M4044" s="1" t="s">
        <v>65</v>
      </c>
      <c r="N4044" s="2">
        <v>45310.543865740743</v>
      </c>
      <c r="O4044" s="1" t="s">
        <v>66</v>
      </c>
      <c r="Q4044" s="1" t="s">
        <v>67</v>
      </c>
      <c r="R4044" s="2">
        <v>45722.783518518518</v>
      </c>
      <c r="S4044" s="1" t="s">
        <v>1557</v>
      </c>
      <c r="T4044" s="1" t="s">
        <v>100</v>
      </c>
      <c r="U4044" s="1" t="s">
        <v>70</v>
      </c>
      <c r="V4044" s="1" t="s">
        <v>19477</v>
      </c>
      <c r="W4044" s="1" t="s">
        <v>72</v>
      </c>
      <c r="X4044" s="1" t="s">
        <v>183</v>
      </c>
      <c r="Y4044" s="1" t="s">
        <v>5300</v>
      </c>
      <c r="Z4044" s="1" t="s">
        <v>2549</v>
      </c>
      <c r="AA4044" s="1" t="s">
        <v>11070</v>
      </c>
      <c r="AB4044" s="1" t="s">
        <v>124</v>
      </c>
      <c r="AE4044" s="2">
        <v>45724.719768518517</v>
      </c>
      <c r="AF4044" s="1" t="s">
        <v>77</v>
      </c>
      <c r="AH4044" s="1" t="s">
        <v>125</v>
      </c>
      <c r="AI4044" s="1" t="s">
        <v>58</v>
      </c>
      <c r="AJ4044" s="1" t="s">
        <v>126</v>
      </c>
      <c r="AK4044" s="1" t="s">
        <v>19478</v>
      </c>
      <c r="AL4044" s="1" t="s">
        <v>431</v>
      </c>
      <c r="AM4044" s="2">
        <v>45724.719849537039</v>
      </c>
      <c r="AN4044" s="1" t="s">
        <v>19478</v>
      </c>
      <c r="AO4044" s="1" t="s">
        <v>431</v>
      </c>
      <c r="AP4044" s="1">
        <v>5779953</v>
      </c>
      <c r="AQ4044" s="1" t="s">
        <v>83</v>
      </c>
      <c r="AR4044" s="2">
        <v>45725.530694444446</v>
      </c>
      <c r="AS4044" s="1" t="s">
        <v>84</v>
      </c>
      <c r="AT4044" s="2">
        <v>45724.5625</v>
      </c>
      <c r="AU4044" s="1" t="s">
        <v>85</v>
      </c>
      <c r="AV4044" s="1" t="s">
        <v>306</v>
      </c>
      <c r="AW4044" s="1" t="s">
        <v>307</v>
      </c>
      <c r="AX4044" s="1" t="s">
        <v>308</v>
      </c>
      <c r="AZ4044" s="2">
        <v>45725.530694444446</v>
      </c>
      <c r="BB4044" s="1" t="s">
        <v>111</v>
      </c>
      <c r="BC4044" s="1" t="s">
        <v>112</v>
      </c>
      <c r="BD4044" s="1" t="s">
        <v>113</v>
      </c>
      <c r="BE4044" s="1" t="s">
        <v>19479</v>
      </c>
      <c r="BF4044" s="1" t="s">
        <v>431</v>
      </c>
    </row>
    <row r="4045" spans="1:58" x14ac:dyDescent="0.35">
      <c r="A4045" s="1">
        <v>3017313</v>
      </c>
      <c r="B4045" s="1" t="s">
        <v>58</v>
      </c>
      <c r="C4045" s="1">
        <v>36733891</v>
      </c>
      <c r="D4045" s="1">
        <v>338358129</v>
      </c>
      <c r="E4045" s="1" t="s">
        <v>59</v>
      </c>
      <c r="F4045" s="1" t="s">
        <v>60</v>
      </c>
      <c r="G4045" s="1" t="s">
        <v>1347</v>
      </c>
      <c r="H4045" s="1" t="s">
        <v>6046</v>
      </c>
      <c r="I4045" s="1">
        <v>777173671</v>
      </c>
      <c r="J4045" s="1" t="s">
        <v>14024</v>
      </c>
      <c r="K4045" s="1">
        <v>13</v>
      </c>
      <c r="L4045" s="1" t="s">
        <v>64</v>
      </c>
      <c r="M4045" s="1" t="s">
        <v>65</v>
      </c>
      <c r="N4045" s="2">
        <v>45225.458344907405</v>
      </c>
      <c r="O4045" s="1" t="s">
        <v>66</v>
      </c>
      <c r="Q4045" s="1" t="s">
        <v>67</v>
      </c>
      <c r="R4045" s="2">
        <v>45722.783761574072</v>
      </c>
      <c r="S4045" s="1" t="s">
        <v>278</v>
      </c>
      <c r="T4045" s="1" t="s">
        <v>100</v>
      </c>
      <c r="U4045" s="1" t="s">
        <v>70</v>
      </c>
      <c r="V4045" s="1" t="s">
        <v>19480</v>
      </c>
      <c r="Y4045" s="1" t="s">
        <v>10531</v>
      </c>
      <c r="Z4045" s="1" t="s">
        <v>337</v>
      </c>
      <c r="AA4045" s="1" t="s">
        <v>1944</v>
      </c>
      <c r="AB4045" s="1" t="s">
        <v>1944</v>
      </c>
      <c r="AE4045" s="2">
        <v>45722.783773148149</v>
      </c>
      <c r="AF4045" s="1" t="s">
        <v>77</v>
      </c>
      <c r="AH4045" s="1" t="s">
        <v>78</v>
      </c>
      <c r="AI4045" s="1" t="s">
        <v>360</v>
      </c>
      <c r="AJ4045" s="1" t="s">
        <v>283</v>
      </c>
      <c r="AK4045" s="1" t="s">
        <v>19481</v>
      </c>
      <c r="AL4045" s="1" t="s">
        <v>278</v>
      </c>
      <c r="AM4045" s="2">
        <v>45722.783796296295</v>
      </c>
      <c r="AN4045" s="1" t="s">
        <v>19481</v>
      </c>
      <c r="AP4045" s="1">
        <v>5773064</v>
      </c>
      <c r="AQ4045" s="1" t="s">
        <v>83</v>
      </c>
      <c r="AR4045" s="2">
        <v>45723.517847222225</v>
      </c>
      <c r="AS4045" s="1" t="s">
        <v>84</v>
      </c>
      <c r="AT4045" s="2">
        <v>45724.333333333336</v>
      </c>
      <c r="AU4045" s="1" t="s">
        <v>85</v>
      </c>
      <c r="AV4045" s="1" t="s">
        <v>1702</v>
      </c>
      <c r="AW4045" s="1" t="s">
        <v>1703</v>
      </c>
      <c r="AX4045" s="1" t="s">
        <v>2498</v>
      </c>
      <c r="AZ4045" s="2">
        <v>45723.517847222225</v>
      </c>
      <c r="BB4045" s="1" t="s">
        <v>111</v>
      </c>
      <c r="BC4045" s="1" t="s">
        <v>112</v>
      </c>
      <c r="BD4045" s="1" t="s">
        <v>113</v>
      </c>
      <c r="BE4045" s="1" t="s">
        <v>193</v>
      </c>
      <c r="BF4045" s="1" t="s">
        <v>349</v>
      </c>
    </row>
    <row r="4046" spans="1:58" x14ac:dyDescent="0.35">
      <c r="A4046" s="1">
        <v>3017314</v>
      </c>
      <c r="B4046" s="1" t="s">
        <v>58</v>
      </c>
      <c r="C4046" s="1">
        <v>42898791</v>
      </c>
      <c r="D4046" s="1">
        <v>338242356</v>
      </c>
      <c r="E4046" s="1" t="s">
        <v>59</v>
      </c>
      <c r="F4046" s="1" t="s">
        <v>60</v>
      </c>
      <c r="G4046" s="1" t="s">
        <v>116</v>
      </c>
      <c r="H4046" s="1" t="s">
        <v>19482</v>
      </c>
      <c r="I4046" s="1">
        <v>771370877</v>
      </c>
      <c r="J4046" s="1" t="s">
        <v>19483</v>
      </c>
      <c r="K4046" s="1">
        <v>13</v>
      </c>
      <c r="L4046" s="1" t="s">
        <v>64</v>
      </c>
      <c r="M4046" s="1" t="s">
        <v>65</v>
      </c>
      <c r="N4046" s="2">
        <v>45378.683587962965</v>
      </c>
      <c r="O4046" s="1" t="s">
        <v>66</v>
      </c>
      <c r="Q4046" s="1" t="s">
        <v>67</v>
      </c>
      <c r="R4046" s="2">
        <v>45722.783877314818</v>
      </c>
      <c r="S4046" s="1" t="s">
        <v>6862</v>
      </c>
      <c r="T4046" s="1" t="s">
        <v>100</v>
      </c>
      <c r="U4046" s="1" t="s">
        <v>1122</v>
      </c>
      <c r="V4046" s="1" t="s">
        <v>19484</v>
      </c>
      <c r="Y4046" s="1" t="s">
        <v>3912</v>
      </c>
      <c r="Z4046" s="1" t="s">
        <v>248</v>
      </c>
      <c r="AA4046" s="1" t="s">
        <v>248</v>
      </c>
      <c r="AB4046" s="1" t="s">
        <v>124</v>
      </c>
      <c r="AE4046" s="2">
        <v>45722.783888888887</v>
      </c>
      <c r="AF4046" s="1" t="s">
        <v>77</v>
      </c>
      <c r="AH4046" s="1" t="s">
        <v>125</v>
      </c>
      <c r="AI4046" s="1" t="s">
        <v>79</v>
      </c>
      <c r="AJ4046" s="1" t="s">
        <v>283</v>
      </c>
      <c r="AK4046" s="1" t="s">
        <v>19485</v>
      </c>
      <c r="AL4046" s="1" t="s">
        <v>6862</v>
      </c>
      <c r="AM4046" s="2">
        <v>45722.783912037034</v>
      </c>
      <c r="AN4046" s="1" t="s">
        <v>19485</v>
      </c>
      <c r="AP4046" s="1">
        <v>5773065</v>
      </c>
      <c r="AQ4046" s="1" t="s">
        <v>83</v>
      </c>
      <c r="AR4046" s="2">
        <v>45723.465289351851</v>
      </c>
      <c r="AS4046" s="1" t="s">
        <v>84</v>
      </c>
      <c r="AT4046" s="2">
        <v>45724.333333333336</v>
      </c>
      <c r="AU4046" s="1" t="s">
        <v>85</v>
      </c>
      <c r="AV4046" s="1" t="s">
        <v>1957</v>
      </c>
      <c r="AW4046" s="1" t="s">
        <v>1958</v>
      </c>
      <c r="AX4046" s="1" t="s">
        <v>3016</v>
      </c>
      <c r="AZ4046" s="2">
        <v>45723.465289351851</v>
      </c>
      <c r="BB4046" s="1" t="s">
        <v>1425</v>
      </c>
      <c r="BC4046" s="1" t="s">
        <v>1426</v>
      </c>
      <c r="BD4046" s="1" t="s">
        <v>1427</v>
      </c>
      <c r="BE4046" s="1" t="s">
        <v>19486</v>
      </c>
      <c r="BF4046" s="1" t="s">
        <v>735</v>
      </c>
    </row>
    <row r="4047" spans="1:58" x14ac:dyDescent="0.35">
      <c r="A4047" s="1">
        <v>3017315</v>
      </c>
      <c r="B4047" s="1" t="s">
        <v>58</v>
      </c>
      <c r="C4047" s="1">
        <v>44161331</v>
      </c>
      <c r="D4047" s="1">
        <v>338739858</v>
      </c>
      <c r="E4047" s="1" t="s">
        <v>59</v>
      </c>
      <c r="F4047" s="1" t="s">
        <v>60</v>
      </c>
      <c r="G4047" s="1" t="s">
        <v>509</v>
      </c>
      <c r="H4047" s="1" t="s">
        <v>19487</v>
      </c>
      <c r="I4047" s="1">
        <v>779721002</v>
      </c>
      <c r="J4047" s="1" t="s">
        <v>1581</v>
      </c>
      <c r="K4047" s="1">
        <v>13</v>
      </c>
      <c r="L4047" s="1" t="s">
        <v>64</v>
      </c>
      <c r="M4047" s="1" t="s">
        <v>65</v>
      </c>
      <c r="N4047" s="2">
        <v>45559.840358796297</v>
      </c>
      <c r="O4047" s="1" t="s">
        <v>66</v>
      </c>
      <c r="Q4047" s="1" t="s">
        <v>67</v>
      </c>
      <c r="R4047" s="2">
        <v>45722.785150462965</v>
      </c>
      <c r="S4047" s="1" t="s">
        <v>1161</v>
      </c>
      <c r="T4047" s="1" t="s">
        <v>100</v>
      </c>
      <c r="U4047" s="1" t="s">
        <v>979</v>
      </c>
      <c r="V4047" s="1" t="s">
        <v>19488</v>
      </c>
      <c r="Y4047" s="1" t="s">
        <v>17263</v>
      </c>
      <c r="Z4047" s="1" t="s">
        <v>2999</v>
      </c>
      <c r="AA4047" s="1">
        <v>9005</v>
      </c>
      <c r="AB4047" s="1" t="s">
        <v>124</v>
      </c>
      <c r="AE4047" s="2">
        <v>45722.785162037035</v>
      </c>
      <c r="AF4047" s="1" t="s">
        <v>77</v>
      </c>
      <c r="AH4047" s="1" t="s">
        <v>78</v>
      </c>
      <c r="AI4047" s="1" t="s">
        <v>79</v>
      </c>
      <c r="AJ4047" s="1" t="s">
        <v>283</v>
      </c>
      <c r="AK4047" s="1" t="s">
        <v>19489</v>
      </c>
      <c r="AL4047" s="1" t="s">
        <v>1161</v>
      </c>
      <c r="AM4047" s="2">
        <v>45722.785196759258</v>
      </c>
      <c r="AN4047" s="1" t="s">
        <v>19489</v>
      </c>
      <c r="AP4047" s="1">
        <v>5773066</v>
      </c>
      <c r="AQ4047" s="1" t="s">
        <v>83</v>
      </c>
      <c r="AR4047" s="2">
        <v>45723.515833333331</v>
      </c>
      <c r="AS4047" s="1" t="s">
        <v>84</v>
      </c>
      <c r="AT4047" s="2">
        <v>45724.333333333336</v>
      </c>
      <c r="AU4047" s="1" t="s">
        <v>85</v>
      </c>
      <c r="AV4047" s="1" t="s">
        <v>1702</v>
      </c>
      <c r="AW4047" s="1" t="s">
        <v>1703</v>
      </c>
      <c r="AX4047" s="1" t="s">
        <v>7161</v>
      </c>
      <c r="AZ4047" s="2">
        <v>45723.515833333331</v>
      </c>
      <c r="BB4047" s="1" t="s">
        <v>111</v>
      </c>
      <c r="BC4047" s="1" t="s">
        <v>112</v>
      </c>
      <c r="BD4047" s="1" t="s">
        <v>113</v>
      </c>
      <c r="BE4047" s="1" t="s">
        <v>6522</v>
      </c>
      <c r="BF4047" s="1" t="s">
        <v>349</v>
      </c>
    </row>
    <row r="4048" spans="1:58" x14ac:dyDescent="0.35">
      <c r="A4048" s="1">
        <v>3017316</v>
      </c>
      <c r="B4048" s="1" t="s">
        <v>58</v>
      </c>
      <c r="C4048" s="1">
        <v>43791031</v>
      </c>
      <c r="D4048" s="1">
        <v>338455629</v>
      </c>
      <c r="E4048" s="1" t="s">
        <v>59</v>
      </c>
      <c r="F4048" s="1" t="s">
        <v>60</v>
      </c>
      <c r="G4048" s="1" t="s">
        <v>117</v>
      </c>
      <c r="H4048" s="1" t="s">
        <v>19490</v>
      </c>
      <c r="I4048" s="1">
        <v>774710390</v>
      </c>
      <c r="J4048" s="1" t="s">
        <v>15256</v>
      </c>
      <c r="K4048" s="1">
        <v>13</v>
      </c>
      <c r="L4048" s="1" t="s">
        <v>64</v>
      </c>
      <c r="M4048" s="1" t="s">
        <v>65</v>
      </c>
      <c r="N4048" s="2">
        <v>45521</v>
      </c>
      <c r="O4048" s="1" t="s">
        <v>66</v>
      </c>
      <c r="Q4048" s="1" t="s">
        <v>67</v>
      </c>
      <c r="R4048" s="2">
        <v>45722.787083333336</v>
      </c>
      <c r="S4048" s="1" t="s">
        <v>8845</v>
      </c>
      <c r="T4048" s="1" t="s">
        <v>69</v>
      </c>
      <c r="U4048" s="1" t="s">
        <v>70</v>
      </c>
      <c r="V4048" s="1" t="s">
        <v>19491</v>
      </c>
      <c r="W4048" s="1" t="s">
        <v>162</v>
      </c>
      <c r="X4048" s="1" t="s">
        <v>163</v>
      </c>
      <c r="Y4048" s="1" t="s">
        <v>3626</v>
      </c>
      <c r="Z4048" s="1" t="s">
        <v>1300</v>
      </c>
      <c r="AA4048" s="1">
        <v>1025</v>
      </c>
      <c r="AB4048" s="1" t="s">
        <v>124</v>
      </c>
      <c r="AE4048" s="2">
        <v>45722.787083333336</v>
      </c>
      <c r="AF4048" s="1" t="s">
        <v>77</v>
      </c>
      <c r="AH4048" s="1" t="s">
        <v>125</v>
      </c>
      <c r="AI4048" s="1" t="s">
        <v>79</v>
      </c>
      <c r="AJ4048" s="1" t="s">
        <v>283</v>
      </c>
      <c r="AK4048" s="1" t="s">
        <v>19492</v>
      </c>
      <c r="AL4048" s="1" t="s">
        <v>8845</v>
      </c>
      <c r="AM4048" s="2">
        <v>45722.787118055552</v>
      </c>
      <c r="AN4048" s="1" t="s">
        <v>19492</v>
      </c>
      <c r="AP4048" s="1">
        <v>5773068</v>
      </c>
      <c r="AQ4048" s="1" t="s">
        <v>83</v>
      </c>
      <c r="AR4048" s="2">
        <v>45723.63858796296</v>
      </c>
      <c r="AS4048" s="1" t="s">
        <v>84</v>
      </c>
      <c r="AT4048" s="2">
        <v>45724.333333333336</v>
      </c>
      <c r="AU4048" s="1" t="s">
        <v>85</v>
      </c>
      <c r="AV4048" s="1" t="s">
        <v>169</v>
      </c>
      <c r="AW4048" s="1" t="s">
        <v>170</v>
      </c>
      <c r="AX4048" s="1" t="s">
        <v>171</v>
      </c>
      <c r="AZ4048" s="2">
        <v>45723.63858796296</v>
      </c>
      <c r="BB4048" s="1" t="s">
        <v>537</v>
      </c>
      <c r="BC4048" s="1" t="s">
        <v>538</v>
      </c>
      <c r="BD4048" s="1" t="s">
        <v>91</v>
      </c>
      <c r="BE4048" s="1" t="s">
        <v>19493</v>
      </c>
      <c r="BF4048" s="1" t="s">
        <v>176</v>
      </c>
    </row>
    <row r="4049" spans="1:58" x14ac:dyDescent="0.35">
      <c r="A4049" s="1">
        <v>3017317</v>
      </c>
      <c r="B4049" s="1" t="s">
        <v>58</v>
      </c>
      <c r="C4049" s="1">
        <v>36612851</v>
      </c>
      <c r="D4049" s="1">
        <v>339412629</v>
      </c>
      <c r="E4049" s="1" t="s">
        <v>59</v>
      </c>
      <c r="F4049" s="1" t="s">
        <v>60</v>
      </c>
      <c r="G4049" s="1" t="s">
        <v>2268</v>
      </c>
      <c r="H4049" s="1" t="s">
        <v>117</v>
      </c>
      <c r="I4049" s="1">
        <v>773574504</v>
      </c>
      <c r="J4049" s="1" t="s">
        <v>908</v>
      </c>
      <c r="K4049" s="1">
        <v>15</v>
      </c>
      <c r="L4049" s="1" t="s">
        <v>64</v>
      </c>
      <c r="M4049" s="1" t="s">
        <v>65</v>
      </c>
      <c r="N4049" s="2">
        <v>44993.614120370374</v>
      </c>
      <c r="O4049" s="1" t="s">
        <v>66</v>
      </c>
      <c r="Q4049" s="1" t="s">
        <v>67</v>
      </c>
      <c r="R4049" s="2">
        <v>45722.787118055552</v>
      </c>
      <c r="S4049" s="1" t="s">
        <v>6658</v>
      </c>
      <c r="T4049" s="1" t="s">
        <v>100</v>
      </c>
      <c r="U4049" s="1" t="s">
        <v>70</v>
      </c>
      <c r="V4049" s="1" t="s">
        <v>19494</v>
      </c>
      <c r="W4049" s="1" t="s">
        <v>143</v>
      </c>
      <c r="X4049" s="1" t="s">
        <v>143</v>
      </c>
      <c r="Y4049" s="1" t="s">
        <v>522</v>
      </c>
      <c r="Z4049" s="1" t="s">
        <v>388</v>
      </c>
      <c r="AA4049" s="1" t="s">
        <v>2695</v>
      </c>
      <c r="AB4049" s="1" t="s">
        <v>124</v>
      </c>
      <c r="AE4049" s="2">
        <v>45722.787129629629</v>
      </c>
      <c r="AF4049" s="1" t="s">
        <v>77</v>
      </c>
      <c r="AH4049" s="1" t="s">
        <v>78</v>
      </c>
      <c r="AI4049" s="1" t="s">
        <v>79</v>
      </c>
      <c r="AJ4049" s="1" t="s">
        <v>283</v>
      </c>
      <c r="AK4049" s="1" t="s">
        <v>19495</v>
      </c>
      <c r="AL4049" s="1" t="s">
        <v>6658</v>
      </c>
      <c r="AM4049" s="2">
        <v>45722.787164351852</v>
      </c>
      <c r="AN4049" s="1" t="s">
        <v>19495</v>
      </c>
      <c r="AP4049" s="1">
        <v>5773069</v>
      </c>
      <c r="AQ4049" s="1" t="s">
        <v>83</v>
      </c>
      <c r="AR4049" s="2">
        <v>45723.66201388889</v>
      </c>
      <c r="AS4049" s="1" t="s">
        <v>84</v>
      </c>
      <c r="AT4049" s="2">
        <v>45724.333333333336</v>
      </c>
      <c r="AU4049" s="1" t="s">
        <v>85</v>
      </c>
      <c r="AV4049" s="1" t="s">
        <v>149</v>
      </c>
      <c r="AW4049" s="1" t="s">
        <v>150</v>
      </c>
      <c r="AX4049" s="1" t="s">
        <v>745</v>
      </c>
      <c r="AZ4049" s="2">
        <v>45723.66201388889</v>
      </c>
      <c r="BB4049" s="1" t="s">
        <v>1425</v>
      </c>
      <c r="BC4049" s="1" t="s">
        <v>1426</v>
      </c>
      <c r="BD4049" s="1" t="s">
        <v>1427</v>
      </c>
      <c r="BE4049" s="1" t="s">
        <v>19496</v>
      </c>
      <c r="BF4049" s="1" t="s">
        <v>1589</v>
      </c>
    </row>
    <row r="4050" spans="1:58" x14ac:dyDescent="0.35">
      <c r="A4050" s="1">
        <v>3017318</v>
      </c>
      <c r="B4050" s="1" t="s">
        <v>223</v>
      </c>
      <c r="C4050" s="1">
        <v>32364051</v>
      </c>
      <c r="D4050" s="1">
        <v>339780756</v>
      </c>
      <c r="E4050" s="1" t="s">
        <v>59</v>
      </c>
      <c r="F4050" s="1" t="s">
        <v>60</v>
      </c>
      <c r="G4050" s="1" t="s">
        <v>117</v>
      </c>
      <c r="H4050" s="1" t="s">
        <v>19497</v>
      </c>
      <c r="I4050" s="1">
        <v>786026144</v>
      </c>
      <c r="J4050" s="1" t="s">
        <v>6614</v>
      </c>
      <c r="K4050" s="1">
        <v>14</v>
      </c>
      <c r="L4050" s="1" t="s">
        <v>64</v>
      </c>
      <c r="M4050" s="1" t="s">
        <v>65</v>
      </c>
      <c r="N4050" s="2">
        <v>44475.541666666664</v>
      </c>
      <c r="O4050" s="1" t="s">
        <v>98</v>
      </c>
      <c r="Q4050" s="1" t="s">
        <v>67</v>
      </c>
      <c r="R4050" s="2">
        <v>45722.788217592592</v>
      </c>
      <c r="S4050" s="1" t="s">
        <v>918</v>
      </c>
      <c r="T4050" s="1" t="s">
        <v>69</v>
      </c>
      <c r="U4050" s="1" t="s">
        <v>1122</v>
      </c>
      <c r="V4050" s="1" t="s">
        <v>19498</v>
      </c>
      <c r="W4050" s="1" t="s">
        <v>298</v>
      </c>
      <c r="X4050" s="1" t="s">
        <v>427</v>
      </c>
      <c r="Y4050" s="1" t="s">
        <v>1550</v>
      </c>
      <c r="Z4050" s="1" t="s">
        <v>231</v>
      </c>
      <c r="AA4050" s="1" t="s">
        <v>231</v>
      </c>
      <c r="AB4050" s="1" t="s">
        <v>124</v>
      </c>
      <c r="AE4050" s="2">
        <v>45722.788217592592</v>
      </c>
      <c r="AF4050" s="1" t="s">
        <v>77</v>
      </c>
      <c r="AH4050" s="1" t="s">
        <v>78</v>
      </c>
      <c r="AI4050" s="1" t="s">
        <v>106</v>
      </c>
      <c r="AJ4050" s="1" t="s">
        <v>107</v>
      </c>
      <c r="AK4050" s="1" t="s">
        <v>19499</v>
      </c>
      <c r="AL4050" s="1" t="s">
        <v>918</v>
      </c>
      <c r="AM4050" s="2">
        <v>45722.788252314815</v>
      </c>
      <c r="AN4050" s="1" t="s">
        <v>19499</v>
      </c>
      <c r="AP4050" s="1">
        <v>5773070</v>
      </c>
      <c r="AQ4050" s="1" t="s">
        <v>83</v>
      </c>
      <c r="AR4050" s="2">
        <v>45723.648981481485</v>
      </c>
      <c r="AS4050" s="1" t="s">
        <v>84</v>
      </c>
      <c r="AT4050" s="2">
        <v>45723.333333333336</v>
      </c>
      <c r="AU4050" s="1" t="s">
        <v>85</v>
      </c>
      <c r="AV4050" s="1" t="s">
        <v>233</v>
      </c>
      <c r="AW4050" s="1" t="s">
        <v>234</v>
      </c>
      <c r="AX4050" s="1" t="s">
        <v>932</v>
      </c>
      <c r="AZ4050" s="2">
        <v>45723.648981481485</v>
      </c>
      <c r="BB4050" s="1" t="s">
        <v>1060</v>
      </c>
      <c r="BC4050" s="1" t="s">
        <v>1061</v>
      </c>
      <c r="BD4050" s="1" t="s">
        <v>1062</v>
      </c>
      <c r="BE4050" s="1" t="s">
        <v>1318</v>
      </c>
      <c r="BF4050" s="1" t="s">
        <v>1319</v>
      </c>
    </row>
    <row r="4051" spans="1:58" x14ac:dyDescent="0.35">
      <c r="A4051" s="1">
        <v>3017319</v>
      </c>
      <c r="B4051" s="1" t="s">
        <v>58</v>
      </c>
      <c r="C4051" s="1">
        <v>30909191</v>
      </c>
      <c r="D4051" s="1">
        <v>338652900</v>
      </c>
      <c r="E4051" s="1" t="s">
        <v>59</v>
      </c>
      <c r="F4051" s="1" t="s">
        <v>60</v>
      </c>
      <c r="G4051" s="1" t="s">
        <v>2234</v>
      </c>
      <c r="H4051" s="1" t="s">
        <v>19500</v>
      </c>
      <c r="I4051" s="1">
        <v>772821214</v>
      </c>
      <c r="J4051" s="1" t="s">
        <v>8139</v>
      </c>
      <c r="K4051" s="1">
        <v>12</v>
      </c>
      <c r="L4051" s="1" t="s">
        <v>64</v>
      </c>
      <c r="M4051" s="1" t="s">
        <v>65</v>
      </c>
      <c r="N4051" s="2">
        <v>44805</v>
      </c>
      <c r="O4051" s="1" t="s">
        <v>353</v>
      </c>
      <c r="Q4051" s="1" t="s">
        <v>67</v>
      </c>
      <c r="R4051" s="2">
        <v>45722.788229166668</v>
      </c>
      <c r="S4051" s="1" t="s">
        <v>12071</v>
      </c>
      <c r="T4051" s="1" t="s">
        <v>69</v>
      </c>
      <c r="U4051" s="1" t="s">
        <v>70</v>
      </c>
      <c r="V4051" s="1" t="s">
        <v>19501</v>
      </c>
      <c r="Y4051" s="1" t="s">
        <v>15342</v>
      </c>
      <c r="Z4051" s="1" t="s">
        <v>1352</v>
      </c>
      <c r="AA4051" s="1" t="s">
        <v>16046</v>
      </c>
      <c r="AB4051" s="1" t="s">
        <v>16046</v>
      </c>
      <c r="AE4051" s="2">
        <v>45723.608182870368</v>
      </c>
      <c r="AF4051" s="1" t="s">
        <v>77</v>
      </c>
      <c r="AH4051" s="1" t="s">
        <v>125</v>
      </c>
      <c r="AI4051" s="1" t="s">
        <v>58</v>
      </c>
      <c r="AJ4051" s="1" t="s">
        <v>126</v>
      </c>
      <c r="AL4051" s="1" t="s">
        <v>1936</v>
      </c>
      <c r="AM4051" s="2">
        <v>45723.608391203707</v>
      </c>
      <c r="AN4051" s="1" t="s">
        <v>19502</v>
      </c>
      <c r="AO4051" s="1" t="s">
        <v>1936</v>
      </c>
      <c r="AP4051" s="1">
        <v>5776134</v>
      </c>
      <c r="AQ4051" s="1" t="s">
        <v>83</v>
      </c>
      <c r="AR4051" s="2">
        <v>45724.653807870367</v>
      </c>
      <c r="AS4051" s="1" t="s">
        <v>84</v>
      </c>
      <c r="AT4051" s="2">
        <v>45723.5625</v>
      </c>
      <c r="AU4051" s="1" t="s">
        <v>573</v>
      </c>
      <c r="AV4051" s="1" t="s">
        <v>189</v>
      </c>
      <c r="AW4051" s="1" t="s">
        <v>190</v>
      </c>
      <c r="AX4051" s="1" t="s">
        <v>191</v>
      </c>
      <c r="AZ4051" s="2">
        <v>45724.653807870367</v>
      </c>
      <c r="BB4051" s="1" t="s">
        <v>551</v>
      </c>
      <c r="BC4051" s="1" t="s">
        <v>552</v>
      </c>
      <c r="BD4051" s="1" t="s">
        <v>553</v>
      </c>
      <c r="BE4051" s="1" t="s">
        <v>19503</v>
      </c>
      <c r="BF4051" s="1" t="s">
        <v>1383</v>
      </c>
    </row>
    <row r="4052" spans="1:58" x14ac:dyDescent="0.35">
      <c r="A4052" s="1">
        <v>3017320</v>
      </c>
      <c r="B4052" s="1" t="s">
        <v>58</v>
      </c>
      <c r="C4052" s="1">
        <v>40819211</v>
      </c>
      <c r="D4052" s="1">
        <v>338754017</v>
      </c>
      <c r="E4052" s="1" t="s">
        <v>59</v>
      </c>
      <c r="F4052" s="1" t="s">
        <v>60</v>
      </c>
      <c r="G4052" s="1" t="s">
        <v>4718</v>
      </c>
      <c r="H4052" s="1" t="s">
        <v>954</v>
      </c>
      <c r="I4052" s="1">
        <v>778463202</v>
      </c>
      <c r="J4052" s="1" t="s">
        <v>14631</v>
      </c>
      <c r="K4052" s="1">
        <v>12</v>
      </c>
      <c r="L4052" s="1" t="s">
        <v>64</v>
      </c>
      <c r="M4052" s="1" t="s">
        <v>65</v>
      </c>
      <c r="N4052" s="2">
        <v>45198.416666666664</v>
      </c>
      <c r="O4052" s="1" t="s">
        <v>66</v>
      </c>
      <c r="Q4052" s="1" t="s">
        <v>67</v>
      </c>
      <c r="R4052" s="2">
        <v>45722.790937500002</v>
      </c>
      <c r="S4052" s="1" t="s">
        <v>740</v>
      </c>
      <c r="T4052" s="1" t="s">
        <v>69</v>
      </c>
      <c r="U4052" s="1" t="s">
        <v>101</v>
      </c>
      <c r="V4052" s="1" t="s">
        <v>19504</v>
      </c>
      <c r="W4052" s="1" t="s">
        <v>162</v>
      </c>
      <c r="X4052" s="1" t="s">
        <v>1191</v>
      </c>
      <c r="Y4052" s="1" t="s">
        <v>16399</v>
      </c>
      <c r="Z4052" s="1" t="s">
        <v>400</v>
      </c>
      <c r="AA4052" s="1" t="s">
        <v>400</v>
      </c>
      <c r="AB4052" s="1" t="s">
        <v>19505</v>
      </c>
      <c r="AC4052" s="1" t="s">
        <v>19506</v>
      </c>
      <c r="AE4052" s="2">
        <v>45722.790949074071</v>
      </c>
      <c r="AF4052" s="1" t="s">
        <v>77</v>
      </c>
      <c r="AH4052" s="1" t="s">
        <v>78</v>
      </c>
      <c r="AI4052" s="1" t="s">
        <v>79</v>
      </c>
      <c r="AJ4052" s="1" t="s">
        <v>80</v>
      </c>
      <c r="AK4052" s="1" t="s">
        <v>19504</v>
      </c>
      <c r="AL4052" s="1" t="s">
        <v>740</v>
      </c>
      <c r="AM4052" s="2">
        <v>45722.790983796294</v>
      </c>
      <c r="AN4052" s="1" t="s">
        <v>19504</v>
      </c>
      <c r="AP4052" s="1">
        <v>5773076</v>
      </c>
      <c r="AQ4052" s="1" t="s">
        <v>83</v>
      </c>
      <c r="AR4052" s="2">
        <v>45723.319236111114</v>
      </c>
      <c r="AS4052" s="1" t="s">
        <v>84</v>
      </c>
      <c r="AT4052" s="2">
        <v>45724.333333333336</v>
      </c>
      <c r="AU4052" s="1" t="s">
        <v>85</v>
      </c>
      <c r="AV4052" s="1" t="s">
        <v>1196</v>
      </c>
      <c r="AW4052" s="1" t="s">
        <v>1197</v>
      </c>
      <c r="AX4052" s="1" t="s">
        <v>2807</v>
      </c>
      <c r="AZ4052" s="2">
        <v>45723.319236111114</v>
      </c>
      <c r="BB4052" s="1" t="s">
        <v>367</v>
      </c>
      <c r="BC4052" s="1" t="s">
        <v>368</v>
      </c>
      <c r="BD4052" s="1" t="s">
        <v>368</v>
      </c>
      <c r="BE4052" s="1" t="s">
        <v>19507</v>
      </c>
      <c r="BF4052" s="1" t="s">
        <v>586</v>
      </c>
    </row>
    <row r="4053" spans="1:58" x14ac:dyDescent="0.35">
      <c r="A4053" s="1">
        <v>3017321</v>
      </c>
      <c r="B4053" s="1" t="s">
        <v>58</v>
      </c>
      <c r="C4053" s="1">
        <v>42922621</v>
      </c>
      <c r="D4053" s="1">
        <v>339760894</v>
      </c>
      <c r="E4053" s="1" t="s">
        <v>59</v>
      </c>
      <c r="F4053" s="1" t="s">
        <v>60</v>
      </c>
      <c r="G4053" s="1" t="s">
        <v>117</v>
      </c>
      <c r="H4053" s="1" t="s">
        <v>382</v>
      </c>
      <c r="I4053" s="1">
        <v>781008542</v>
      </c>
      <c r="J4053" s="1" t="s">
        <v>1503</v>
      </c>
      <c r="K4053" s="1">
        <v>15</v>
      </c>
      <c r="L4053" s="1" t="s">
        <v>64</v>
      </c>
      <c r="M4053" s="1" t="s">
        <v>65</v>
      </c>
      <c r="N4053" s="2">
        <v>45385.625</v>
      </c>
      <c r="O4053" s="1" t="s">
        <v>66</v>
      </c>
      <c r="Q4053" s="1" t="s">
        <v>67</v>
      </c>
      <c r="R4053" s="2">
        <v>45722.791041666664</v>
      </c>
      <c r="S4053" s="1" t="s">
        <v>752</v>
      </c>
      <c r="T4053" s="1" t="s">
        <v>69</v>
      </c>
      <c r="U4053" s="1" t="s">
        <v>70</v>
      </c>
      <c r="V4053" s="1" t="s">
        <v>19508</v>
      </c>
      <c r="W4053" s="1" t="s">
        <v>298</v>
      </c>
      <c r="X4053" s="1" t="s">
        <v>299</v>
      </c>
      <c r="Y4053" s="1" t="s">
        <v>7520</v>
      </c>
      <c r="Z4053" s="1" t="s">
        <v>1525</v>
      </c>
      <c r="AA4053" s="1" t="s">
        <v>1526</v>
      </c>
      <c r="AB4053" s="1" t="s">
        <v>124</v>
      </c>
      <c r="AE4053" s="2">
        <v>45722.79105324074</v>
      </c>
      <c r="AF4053" s="1" t="s">
        <v>77</v>
      </c>
      <c r="AH4053" s="1" t="s">
        <v>125</v>
      </c>
      <c r="AI4053" s="1" t="s">
        <v>79</v>
      </c>
      <c r="AJ4053" s="1" t="s">
        <v>855</v>
      </c>
      <c r="AK4053" s="1" t="s">
        <v>19509</v>
      </c>
      <c r="AL4053" s="1" t="s">
        <v>752</v>
      </c>
      <c r="AM4053" s="2">
        <v>45722.791076388887</v>
      </c>
      <c r="AN4053" s="1" t="s">
        <v>19509</v>
      </c>
      <c r="AP4053" s="1">
        <v>5773077</v>
      </c>
      <c r="AQ4053" s="1" t="s">
        <v>83</v>
      </c>
      <c r="AR4053" s="2">
        <v>45723.676087962966</v>
      </c>
      <c r="AS4053" s="1" t="s">
        <v>84</v>
      </c>
      <c r="AT4053" s="2">
        <v>45724.333333333336</v>
      </c>
      <c r="AU4053" s="1" t="s">
        <v>85</v>
      </c>
      <c r="AV4053" s="1" t="s">
        <v>233</v>
      </c>
      <c r="AW4053" s="1" t="s">
        <v>234</v>
      </c>
      <c r="AX4053" s="1" t="s">
        <v>675</v>
      </c>
      <c r="AZ4053" s="2">
        <v>45723.676087962966</v>
      </c>
      <c r="BB4053" s="1" t="s">
        <v>813</v>
      </c>
      <c r="BC4053" s="1" t="s">
        <v>814</v>
      </c>
      <c r="BD4053" s="1" t="s">
        <v>815</v>
      </c>
      <c r="BE4053" s="1" t="s">
        <v>19510</v>
      </c>
      <c r="BF4053" s="1" t="s">
        <v>431</v>
      </c>
    </row>
    <row r="4054" spans="1:58" x14ac:dyDescent="0.35">
      <c r="A4054" s="1">
        <v>3017322</v>
      </c>
      <c r="B4054" s="1" t="s">
        <v>58</v>
      </c>
      <c r="C4054" s="1">
        <v>42715641</v>
      </c>
      <c r="D4054" s="1">
        <v>338017674</v>
      </c>
      <c r="E4054" s="1" t="s">
        <v>59</v>
      </c>
      <c r="F4054" s="1" t="s">
        <v>60</v>
      </c>
      <c r="G4054" s="1" t="s">
        <v>2490</v>
      </c>
      <c r="H4054" s="1" t="s">
        <v>2171</v>
      </c>
      <c r="I4054" s="1">
        <v>776465437</v>
      </c>
      <c r="J4054" s="1" t="s">
        <v>19511</v>
      </c>
      <c r="K4054" s="1">
        <v>12</v>
      </c>
      <c r="L4054" s="1" t="s">
        <v>64</v>
      </c>
      <c r="M4054" s="1" t="s">
        <v>65</v>
      </c>
      <c r="N4054" s="2">
        <v>45356.72415509259</v>
      </c>
      <c r="O4054" s="1" t="s">
        <v>66</v>
      </c>
      <c r="Q4054" s="1" t="s">
        <v>67</v>
      </c>
      <c r="R4054" s="2">
        <v>45722.795532407406</v>
      </c>
      <c r="S4054" s="1" t="s">
        <v>19512</v>
      </c>
      <c r="T4054" s="1" t="s">
        <v>450</v>
      </c>
      <c r="U4054" s="1" t="s">
        <v>160</v>
      </c>
      <c r="V4054" s="1" t="s">
        <v>19513</v>
      </c>
      <c r="W4054" s="1" t="s">
        <v>72</v>
      </c>
      <c r="X4054" s="1" t="s">
        <v>881</v>
      </c>
      <c r="Y4054" s="1" t="s">
        <v>7956</v>
      </c>
      <c r="Z4054" s="1" t="s">
        <v>2311</v>
      </c>
      <c r="AA4054" s="1">
        <v>250</v>
      </c>
      <c r="AB4054" s="1" t="s">
        <v>124</v>
      </c>
      <c r="AE4054" s="2">
        <v>45722.795543981483</v>
      </c>
      <c r="AF4054" s="1" t="s">
        <v>77</v>
      </c>
      <c r="AH4054" s="1" t="s">
        <v>78</v>
      </c>
      <c r="AI4054" s="1" t="s">
        <v>79</v>
      </c>
      <c r="AJ4054" s="1" t="s">
        <v>378</v>
      </c>
      <c r="AK4054" s="1" t="s">
        <v>19514</v>
      </c>
      <c r="AL4054" s="1" t="s">
        <v>19512</v>
      </c>
      <c r="AM4054" s="2">
        <v>45722.795567129629</v>
      </c>
      <c r="AN4054" s="1" t="s">
        <v>19514</v>
      </c>
      <c r="AP4054" s="1">
        <v>5773078</v>
      </c>
      <c r="AQ4054" s="1" t="s">
        <v>83</v>
      </c>
      <c r="AR4054" s="2">
        <v>45723.58520833333</v>
      </c>
      <c r="AS4054" s="1" t="s">
        <v>84</v>
      </c>
      <c r="AT4054" s="2">
        <v>45724.333333333336</v>
      </c>
      <c r="AU4054" s="1" t="s">
        <v>85</v>
      </c>
      <c r="AV4054" s="1" t="s">
        <v>1354</v>
      </c>
      <c r="AW4054" s="1" t="s">
        <v>1355</v>
      </c>
      <c r="AX4054" s="1" t="s">
        <v>2293</v>
      </c>
      <c r="AZ4054" s="2">
        <v>45723.58520833333</v>
      </c>
      <c r="BB4054" s="1" t="s">
        <v>765</v>
      </c>
      <c r="BC4054" s="1" t="s">
        <v>766</v>
      </c>
      <c r="BD4054" s="1" t="s">
        <v>767</v>
      </c>
      <c r="BE4054" s="1" t="s">
        <v>19515</v>
      </c>
      <c r="BF4054" s="1" t="s">
        <v>1936</v>
      </c>
    </row>
    <row r="4055" spans="1:58" x14ac:dyDescent="0.35">
      <c r="A4055" s="1">
        <v>3017323</v>
      </c>
      <c r="B4055" s="1" t="s">
        <v>223</v>
      </c>
      <c r="C4055" s="1">
        <v>41640191</v>
      </c>
      <c r="D4055" s="1">
        <v>339706888</v>
      </c>
      <c r="E4055" s="1" t="s">
        <v>59</v>
      </c>
      <c r="F4055" s="1" t="s">
        <v>60</v>
      </c>
      <c r="G4055" s="1" t="s">
        <v>1366</v>
      </c>
      <c r="H4055" s="1" t="s">
        <v>681</v>
      </c>
      <c r="I4055" s="1">
        <v>787923245</v>
      </c>
      <c r="J4055" s="1" t="s">
        <v>1368</v>
      </c>
      <c r="K4055" s="1">
        <v>14</v>
      </c>
      <c r="L4055" s="1" t="s">
        <v>64</v>
      </c>
      <c r="M4055" s="1" t="s">
        <v>65</v>
      </c>
      <c r="N4055" s="2">
        <v>45454.658032407409</v>
      </c>
      <c r="O4055" s="1" t="s">
        <v>497</v>
      </c>
      <c r="Q4055" s="1" t="s">
        <v>67</v>
      </c>
      <c r="R4055" s="2">
        <v>45722.797037037039</v>
      </c>
      <c r="S4055" s="1" t="s">
        <v>4248</v>
      </c>
      <c r="T4055" s="1" t="s">
        <v>69</v>
      </c>
      <c r="U4055" s="1" t="s">
        <v>70</v>
      </c>
      <c r="V4055" s="1" t="s">
        <v>19516</v>
      </c>
      <c r="W4055" s="1" t="s">
        <v>298</v>
      </c>
      <c r="X4055" s="1" t="s">
        <v>670</v>
      </c>
      <c r="Y4055" s="1" t="s">
        <v>671</v>
      </c>
      <c r="Z4055" s="1" t="s">
        <v>672</v>
      </c>
      <c r="AA4055" s="1" t="s">
        <v>2377</v>
      </c>
      <c r="AB4055" s="1" t="s">
        <v>124</v>
      </c>
      <c r="AE4055" s="2">
        <v>45723.485335648147</v>
      </c>
      <c r="AF4055" s="1" t="s">
        <v>77</v>
      </c>
      <c r="AH4055" s="1" t="s">
        <v>125</v>
      </c>
      <c r="AI4055" s="1" t="s">
        <v>106</v>
      </c>
      <c r="AJ4055" s="1" t="s">
        <v>303</v>
      </c>
      <c r="AK4055" s="1" t="s">
        <v>19517</v>
      </c>
      <c r="AL4055" s="1" t="s">
        <v>240</v>
      </c>
      <c r="AM4055" s="2">
        <v>45723.48541666667</v>
      </c>
      <c r="AN4055" s="1" t="s">
        <v>19517</v>
      </c>
      <c r="AO4055" s="1" t="s">
        <v>240</v>
      </c>
      <c r="AP4055" s="1">
        <v>5775211</v>
      </c>
      <c r="AQ4055" s="1" t="s">
        <v>83</v>
      </c>
      <c r="AR4055" s="2">
        <v>45724.732187499998</v>
      </c>
      <c r="AS4055" s="1" t="s">
        <v>84</v>
      </c>
      <c r="AT4055" s="2">
        <v>45723.333333333336</v>
      </c>
      <c r="AU4055" s="1" t="s">
        <v>85</v>
      </c>
      <c r="AV4055" s="1" t="s">
        <v>306</v>
      </c>
      <c r="AW4055" s="1" t="s">
        <v>307</v>
      </c>
      <c r="AX4055" s="1" t="s">
        <v>308</v>
      </c>
      <c r="AZ4055" s="2">
        <v>45724.732187499998</v>
      </c>
      <c r="BB4055" s="1" t="s">
        <v>746</v>
      </c>
      <c r="BC4055" s="1" t="s">
        <v>747</v>
      </c>
      <c r="BD4055" s="1" t="s">
        <v>748</v>
      </c>
      <c r="BE4055" s="1" t="s">
        <v>19518</v>
      </c>
      <c r="BF4055" s="1" t="s">
        <v>240</v>
      </c>
    </row>
    <row r="4056" spans="1:58" x14ac:dyDescent="0.35">
      <c r="A4056" s="1">
        <v>3017324</v>
      </c>
      <c r="B4056" s="1" t="s">
        <v>58</v>
      </c>
      <c r="C4056" s="1">
        <v>41457531</v>
      </c>
      <c r="D4056" s="1">
        <v>339589618</v>
      </c>
      <c r="E4056" s="1" t="s">
        <v>59</v>
      </c>
      <c r="F4056" s="1" t="s">
        <v>60</v>
      </c>
      <c r="G4056" s="1" t="s">
        <v>2490</v>
      </c>
      <c r="H4056" s="1" t="s">
        <v>19519</v>
      </c>
      <c r="I4056" s="1">
        <v>761867582</v>
      </c>
      <c r="J4056" s="1" t="s">
        <v>330</v>
      </c>
      <c r="K4056" s="1">
        <v>14</v>
      </c>
      <c r="L4056" s="1" t="s">
        <v>64</v>
      </c>
      <c r="M4056" s="1" t="s">
        <v>65</v>
      </c>
      <c r="N4056" s="2">
        <v>45150.697222222225</v>
      </c>
      <c r="O4056" s="1" t="s">
        <v>66</v>
      </c>
      <c r="Q4056" s="1" t="s">
        <v>67</v>
      </c>
      <c r="R4056" s="2">
        <v>45722.798449074071</v>
      </c>
      <c r="S4056" s="1" t="s">
        <v>4171</v>
      </c>
      <c r="T4056" s="1" t="s">
        <v>69</v>
      </c>
      <c r="U4056" s="1" t="s">
        <v>70</v>
      </c>
      <c r="V4056" s="1" t="s">
        <v>19520</v>
      </c>
      <c r="Y4056" s="1" t="s">
        <v>2310</v>
      </c>
      <c r="Z4056" s="1" t="s">
        <v>841</v>
      </c>
      <c r="AA4056" s="1" t="s">
        <v>842</v>
      </c>
      <c r="AB4056" s="1" t="s">
        <v>124</v>
      </c>
      <c r="AC4056" s="1">
        <v>775245733</v>
      </c>
      <c r="AE4056" s="2">
        <v>45722.79859953704</v>
      </c>
      <c r="AF4056" s="1" t="s">
        <v>77</v>
      </c>
      <c r="AH4056" s="1" t="s">
        <v>125</v>
      </c>
      <c r="AI4056" s="1" t="s">
        <v>79</v>
      </c>
      <c r="AJ4056" s="1" t="s">
        <v>378</v>
      </c>
      <c r="AL4056" s="1" t="s">
        <v>4171</v>
      </c>
      <c r="AM4056" s="2">
        <v>45722.798634259256</v>
      </c>
      <c r="AO4056" s="1" t="s">
        <v>4171</v>
      </c>
      <c r="AP4056" s="1">
        <v>5773085</v>
      </c>
      <c r="AQ4056" s="1" t="s">
        <v>83</v>
      </c>
      <c r="AR4056" s="2">
        <v>45723.498703703706</v>
      </c>
      <c r="AS4056" s="1" t="s">
        <v>84</v>
      </c>
      <c r="AT4056" s="2">
        <v>45722.5625</v>
      </c>
      <c r="AU4056" s="1" t="s">
        <v>573</v>
      </c>
      <c r="AV4056" s="1" t="s">
        <v>1328</v>
      </c>
      <c r="AW4056" s="1" t="s">
        <v>1329</v>
      </c>
      <c r="AX4056" s="1" t="s">
        <v>4972</v>
      </c>
      <c r="AZ4056" s="2">
        <v>45723.498703703706</v>
      </c>
      <c r="BB4056" s="1" t="s">
        <v>1003</v>
      </c>
      <c r="BC4056" s="1" t="s">
        <v>595</v>
      </c>
      <c r="BD4056" s="1" t="s">
        <v>1004</v>
      </c>
      <c r="BE4056" s="1" t="s">
        <v>19521</v>
      </c>
      <c r="BF4056" s="1" t="s">
        <v>914</v>
      </c>
    </row>
    <row r="4057" spans="1:58" x14ac:dyDescent="0.35">
      <c r="A4057" s="1">
        <v>3017325</v>
      </c>
      <c r="B4057" s="1" t="s">
        <v>58</v>
      </c>
      <c r="C4057" s="1">
        <v>34867041</v>
      </c>
      <c r="D4057" s="1">
        <v>338273468</v>
      </c>
      <c r="E4057" s="1" t="s">
        <v>59</v>
      </c>
      <c r="F4057" s="1" t="s">
        <v>60</v>
      </c>
      <c r="G4057" s="1" t="s">
        <v>599</v>
      </c>
      <c r="H4057" s="1" t="s">
        <v>681</v>
      </c>
      <c r="I4057" s="1">
        <v>770296868</v>
      </c>
      <c r="J4057" s="1" t="s">
        <v>1305</v>
      </c>
      <c r="K4057" s="1">
        <v>16</v>
      </c>
      <c r="L4057" s="1" t="s">
        <v>64</v>
      </c>
      <c r="M4057" s="1" t="s">
        <v>65</v>
      </c>
      <c r="N4057" s="2">
        <v>44805</v>
      </c>
      <c r="O4057" s="1" t="s">
        <v>353</v>
      </c>
      <c r="Q4057" s="1" t="s">
        <v>67</v>
      </c>
      <c r="R4057" s="2">
        <v>45722.799768518518</v>
      </c>
      <c r="S4057" s="1" t="s">
        <v>1180</v>
      </c>
      <c r="T4057" s="1" t="s">
        <v>100</v>
      </c>
      <c r="U4057" s="1" t="s">
        <v>70</v>
      </c>
      <c r="V4057" s="1" t="s">
        <v>19522</v>
      </c>
      <c r="W4057" s="1" t="s">
        <v>72</v>
      </c>
      <c r="X4057" s="1" t="s">
        <v>183</v>
      </c>
      <c r="Y4057" s="1" t="s">
        <v>11095</v>
      </c>
      <c r="Z4057" s="1" t="s">
        <v>546</v>
      </c>
      <c r="AA4057" s="1" t="s">
        <v>2520</v>
      </c>
      <c r="AB4057" s="1" t="s">
        <v>124</v>
      </c>
      <c r="AC4057" s="1">
        <v>116</v>
      </c>
      <c r="AE4057" s="2">
        <v>45722.799780092595</v>
      </c>
      <c r="AF4057" s="1" t="s">
        <v>77</v>
      </c>
      <c r="AH4057" s="1" t="s">
        <v>78</v>
      </c>
      <c r="AI4057" s="1" t="s">
        <v>79</v>
      </c>
      <c r="AJ4057" s="1" t="s">
        <v>378</v>
      </c>
      <c r="AK4057" s="1" t="s">
        <v>19522</v>
      </c>
      <c r="AL4057" s="1" t="s">
        <v>1180</v>
      </c>
      <c r="AM4057" s="2">
        <v>45722.799814814818</v>
      </c>
      <c r="AN4057" s="1" t="s">
        <v>19522</v>
      </c>
      <c r="AP4057" s="1">
        <v>5773086</v>
      </c>
      <c r="AQ4057" s="1" t="s">
        <v>83</v>
      </c>
      <c r="AR4057" s="2">
        <v>45723.521979166668</v>
      </c>
      <c r="AS4057" s="1" t="s">
        <v>84</v>
      </c>
      <c r="AT4057" s="2">
        <v>45724.333333333336</v>
      </c>
      <c r="AU4057" s="1" t="s">
        <v>85</v>
      </c>
      <c r="AV4057" s="1" t="s">
        <v>480</v>
      </c>
      <c r="AW4057" s="1" t="s">
        <v>481</v>
      </c>
      <c r="AX4057" s="1" t="s">
        <v>9871</v>
      </c>
      <c r="AZ4057" s="2">
        <v>45723.521979166668</v>
      </c>
      <c r="BB4057" s="1" t="s">
        <v>765</v>
      </c>
      <c r="BC4057" s="1" t="s">
        <v>766</v>
      </c>
      <c r="BD4057" s="1" t="s">
        <v>767</v>
      </c>
      <c r="BE4057" s="1" t="s">
        <v>1120</v>
      </c>
      <c r="BF4057" s="1" t="s">
        <v>431</v>
      </c>
    </row>
    <row r="4058" spans="1:58" x14ac:dyDescent="0.35">
      <c r="A4058" s="1">
        <v>3017326</v>
      </c>
      <c r="B4058" s="1" t="s">
        <v>58</v>
      </c>
      <c r="C4058" s="1">
        <v>41961781</v>
      </c>
      <c r="D4058" s="1">
        <v>338262532</v>
      </c>
      <c r="E4058" s="1" t="s">
        <v>59</v>
      </c>
      <c r="F4058" s="1" t="s">
        <v>60</v>
      </c>
      <c r="G4058" s="1" t="s">
        <v>3408</v>
      </c>
      <c r="H4058" s="1" t="s">
        <v>139</v>
      </c>
      <c r="I4058" s="1">
        <v>779220044</v>
      </c>
      <c r="J4058" s="1" t="s">
        <v>19359</v>
      </c>
      <c r="K4058" s="1">
        <v>13</v>
      </c>
      <c r="L4058" s="1" t="s">
        <v>64</v>
      </c>
      <c r="M4058" s="1" t="s">
        <v>65</v>
      </c>
      <c r="N4058" s="2">
        <v>45232.458333333336</v>
      </c>
      <c r="O4058" s="1" t="s">
        <v>66</v>
      </c>
      <c r="Q4058" s="1" t="s">
        <v>67</v>
      </c>
      <c r="R4058" s="2">
        <v>45722.801157407404</v>
      </c>
      <c r="S4058" s="1" t="s">
        <v>2481</v>
      </c>
      <c r="T4058" s="1" t="s">
        <v>100</v>
      </c>
      <c r="U4058" s="1" t="s">
        <v>603</v>
      </c>
      <c r="V4058" s="1" t="s">
        <v>19523</v>
      </c>
      <c r="W4058" s="1" t="s">
        <v>72</v>
      </c>
      <c r="X4058" s="1" t="s">
        <v>183</v>
      </c>
      <c r="Y4058" s="1" t="s">
        <v>3791</v>
      </c>
      <c r="Z4058" s="1" t="s">
        <v>477</v>
      </c>
      <c r="AA4058" s="1" t="s">
        <v>11300</v>
      </c>
      <c r="AB4058" s="1" t="s">
        <v>124</v>
      </c>
      <c r="AE4058" s="2">
        <v>45722.801168981481</v>
      </c>
      <c r="AF4058" s="1" t="s">
        <v>77</v>
      </c>
      <c r="AH4058" s="1" t="s">
        <v>125</v>
      </c>
      <c r="AI4058" s="1" t="s">
        <v>79</v>
      </c>
      <c r="AJ4058" s="1" t="s">
        <v>283</v>
      </c>
      <c r="AK4058" s="1" t="s">
        <v>19524</v>
      </c>
      <c r="AL4058" s="1" t="s">
        <v>2481</v>
      </c>
      <c r="AM4058" s="2">
        <v>45722.801192129627</v>
      </c>
      <c r="AN4058" s="1" t="s">
        <v>19524</v>
      </c>
      <c r="AP4058" s="1">
        <v>5773092</v>
      </c>
      <c r="AQ4058" s="1" t="s">
        <v>83</v>
      </c>
      <c r="AR4058" s="2">
        <v>45723.533680555556</v>
      </c>
      <c r="AS4058" s="1" t="s">
        <v>84</v>
      </c>
      <c r="AT4058" s="2">
        <v>45724.333333333336</v>
      </c>
      <c r="AU4058" s="1" t="s">
        <v>85</v>
      </c>
      <c r="AV4058" s="1" t="s">
        <v>480</v>
      </c>
      <c r="AW4058" s="1" t="s">
        <v>481</v>
      </c>
      <c r="AX4058" s="1" t="s">
        <v>4634</v>
      </c>
      <c r="AZ4058" s="2">
        <v>45723.533680555556</v>
      </c>
      <c r="BB4058" s="1" t="s">
        <v>1129</v>
      </c>
      <c r="BC4058" s="1" t="s">
        <v>1130</v>
      </c>
      <c r="BD4058" s="1" t="s">
        <v>815</v>
      </c>
      <c r="BE4058" s="1" t="s">
        <v>8964</v>
      </c>
      <c r="BF4058" s="1" t="s">
        <v>313</v>
      </c>
    </row>
    <row r="4059" spans="1:58" x14ac:dyDescent="0.35">
      <c r="A4059" s="1">
        <v>3017327</v>
      </c>
      <c r="B4059" s="1" t="s">
        <v>58</v>
      </c>
      <c r="C4059" s="1">
        <v>44759971</v>
      </c>
      <c r="D4059" s="1">
        <v>338343156</v>
      </c>
      <c r="E4059" s="1" t="s">
        <v>59</v>
      </c>
      <c r="F4059" s="1" t="s">
        <v>60</v>
      </c>
      <c r="G4059" s="1" t="s">
        <v>2490</v>
      </c>
      <c r="H4059" s="1" t="s">
        <v>2627</v>
      </c>
      <c r="I4059" s="1">
        <v>779899172</v>
      </c>
      <c r="J4059" s="1" t="s">
        <v>8907</v>
      </c>
      <c r="K4059" s="1">
        <v>13</v>
      </c>
      <c r="L4059" s="1" t="s">
        <v>64</v>
      </c>
      <c r="M4059" s="1" t="s">
        <v>65</v>
      </c>
      <c r="N4059" s="2">
        <v>45637.818055555559</v>
      </c>
      <c r="O4059" s="1" t="s">
        <v>66</v>
      </c>
      <c r="Q4059" s="1" t="s">
        <v>67</v>
      </c>
      <c r="R4059" s="2">
        <v>45722.801261574074</v>
      </c>
      <c r="S4059" s="1" t="s">
        <v>8551</v>
      </c>
      <c r="T4059" s="1" t="s">
        <v>69</v>
      </c>
      <c r="U4059" s="1" t="s">
        <v>101</v>
      </c>
      <c r="V4059" s="1" t="s">
        <v>19525</v>
      </c>
      <c r="W4059" s="1" t="s">
        <v>334</v>
      </c>
      <c r="X4059" s="1" t="s">
        <v>1153</v>
      </c>
      <c r="Y4059" s="1" t="s">
        <v>1709</v>
      </c>
      <c r="Z4059" s="1" t="s">
        <v>3755</v>
      </c>
      <c r="AA4059" s="1">
        <v>7000</v>
      </c>
      <c r="AB4059" s="1" t="s">
        <v>124</v>
      </c>
      <c r="AE4059" s="2">
        <v>45722.80127314815</v>
      </c>
      <c r="AF4059" s="1" t="s">
        <v>77</v>
      </c>
      <c r="AH4059" s="1" t="s">
        <v>125</v>
      </c>
      <c r="AI4059" s="1" t="s">
        <v>79</v>
      </c>
      <c r="AJ4059" s="1" t="s">
        <v>283</v>
      </c>
      <c r="AK4059" s="1" t="s">
        <v>19526</v>
      </c>
      <c r="AL4059" s="1" t="s">
        <v>8551</v>
      </c>
      <c r="AM4059" s="2">
        <v>45722.801296296297</v>
      </c>
      <c r="AN4059" s="1" t="s">
        <v>19526</v>
      </c>
      <c r="AP4059" s="1">
        <v>5773093</v>
      </c>
      <c r="AQ4059" s="1" t="s">
        <v>83</v>
      </c>
      <c r="AR4059" s="2">
        <v>45723.472500000003</v>
      </c>
      <c r="AS4059" s="1" t="s">
        <v>84</v>
      </c>
      <c r="AT4059" s="2">
        <v>45724.333333333336</v>
      </c>
      <c r="AU4059" s="1" t="s">
        <v>85</v>
      </c>
      <c r="AV4059" s="1" t="s">
        <v>1214</v>
      </c>
      <c r="AW4059" s="1" t="s">
        <v>1215</v>
      </c>
      <c r="AX4059" s="1" t="s">
        <v>8912</v>
      </c>
      <c r="AZ4059" s="2">
        <v>45723.472500000003</v>
      </c>
      <c r="BB4059" s="1" t="s">
        <v>776</v>
      </c>
      <c r="BC4059" s="1" t="s">
        <v>777</v>
      </c>
      <c r="BD4059" s="1" t="s">
        <v>778</v>
      </c>
      <c r="BE4059" s="1" t="s">
        <v>3834</v>
      </c>
      <c r="BF4059" s="1" t="s">
        <v>1512</v>
      </c>
    </row>
    <row r="4060" spans="1:58" x14ac:dyDescent="0.35">
      <c r="A4060" s="1">
        <v>3017328</v>
      </c>
      <c r="B4060" s="1" t="s">
        <v>58</v>
      </c>
      <c r="C4060" s="1">
        <v>37723571</v>
      </c>
      <c r="D4060" s="1">
        <v>338231933</v>
      </c>
      <c r="E4060" s="1" t="s">
        <v>59</v>
      </c>
      <c r="F4060" s="1" t="s">
        <v>60</v>
      </c>
      <c r="G4060" s="1" t="s">
        <v>599</v>
      </c>
      <c r="H4060" s="1" t="s">
        <v>806</v>
      </c>
      <c r="I4060" s="1">
        <v>772944763</v>
      </c>
      <c r="J4060" s="1" t="s">
        <v>13518</v>
      </c>
      <c r="K4060" s="1">
        <v>12</v>
      </c>
      <c r="L4060" s="1" t="s">
        <v>64</v>
      </c>
      <c r="M4060" s="1" t="s">
        <v>65</v>
      </c>
      <c r="N4060" s="2">
        <v>44805</v>
      </c>
      <c r="O4060" s="1" t="s">
        <v>180</v>
      </c>
      <c r="Q4060" s="1" t="s">
        <v>67</v>
      </c>
      <c r="R4060" s="2">
        <v>45722.802164351851</v>
      </c>
      <c r="S4060" s="1" t="s">
        <v>4505</v>
      </c>
      <c r="T4060" s="1" t="s">
        <v>69</v>
      </c>
      <c r="U4060" s="1" t="s">
        <v>70</v>
      </c>
      <c r="V4060" s="1" t="s">
        <v>19527</v>
      </c>
      <c r="Y4060" s="1" t="s">
        <v>1531</v>
      </c>
      <c r="Z4060" s="1" t="s">
        <v>75</v>
      </c>
      <c r="AA4060" s="1" t="s">
        <v>1183</v>
      </c>
      <c r="AB4060" s="1" t="s">
        <v>124</v>
      </c>
      <c r="AC4060" s="1" t="s">
        <v>19528</v>
      </c>
      <c r="AE4060" s="2">
        <v>45722.802175925928</v>
      </c>
      <c r="AF4060" s="1" t="s">
        <v>77</v>
      </c>
      <c r="AH4060" s="1" t="s">
        <v>125</v>
      </c>
      <c r="AI4060" s="1" t="s">
        <v>79</v>
      </c>
      <c r="AJ4060" s="1" t="s">
        <v>378</v>
      </c>
      <c r="AK4060" s="1" t="s">
        <v>19529</v>
      </c>
      <c r="AL4060" s="1" t="s">
        <v>4505</v>
      </c>
      <c r="AM4060" s="2">
        <v>45722.802210648151</v>
      </c>
      <c r="AN4060" s="1" t="s">
        <v>19529</v>
      </c>
      <c r="AP4060" s="1">
        <v>5773094</v>
      </c>
      <c r="AQ4060" s="1" t="s">
        <v>83</v>
      </c>
      <c r="AR4060" s="2">
        <v>45723.44798611111</v>
      </c>
      <c r="AS4060" s="1" t="s">
        <v>84</v>
      </c>
      <c r="AT4060" s="2">
        <v>45724.340277777781</v>
      </c>
      <c r="AU4060" s="1" t="s">
        <v>85</v>
      </c>
      <c r="AV4060" s="1" t="s">
        <v>645</v>
      </c>
      <c r="AW4060" s="1" t="s">
        <v>646</v>
      </c>
      <c r="AX4060" s="1" t="s">
        <v>2446</v>
      </c>
      <c r="AZ4060" s="2">
        <v>45723.44798611111</v>
      </c>
      <c r="BB4060" s="1" t="s">
        <v>2825</v>
      </c>
      <c r="BC4060" s="1" t="s">
        <v>153</v>
      </c>
      <c r="BD4060" s="1" t="s">
        <v>2826</v>
      </c>
      <c r="BE4060" s="1" t="s">
        <v>19530</v>
      </c>
      <c r="BF4060" s="1" t="s">
        <v>1439</v>
      </c>
    </row>
    <row r="4061" spans="1:58" x14ac:dyDescent="0.35">
      <c r="A4061" s="1">
        <v>3017329</v>
      </c>
      <c r="B4061" s="1" t="s">
        <v>58</v>
      </c>
      <c r="C4061" s="1">
        <v>36246901</v>
      </c>
      <c r="D4061" s="1">
        <v>338456111</v>
      </c>
      <c r="E4061" s="1" t="s">
        <v>59</v>
      </c>
      <c r="F4061" s="1" t="s">
        <v>60</v>
      </c>
      <c r="G4061" s="1" t="s">
        <v>1038</v>
      </c>
      <c r="H4061" s="1" t="s">
        <v>2717</v>
      </c>
      <c r="I4061" s="1">
        <v>772167372</v>
      </c>
      <c r="J4061" s="1" t="s">
        <v>1171</v>
      </c>
      <c r="K4061" s="1">
        <v>13</v>
      </c>
      <c r="L4061" s="1" t="s">
        <v>64</v>
      </c>
      <c r="M4061" s="1" t="s">
        <v>65</v>
      </c>
      <c r="N4061" s="2">
        <v>45084.728981481479</v>
      </c>
      <c r="O4061" s="1" t="s">
        <v>66</v>
      </c>
      <c r="Q4061" s="1" t="s">
        <v>67</v>
      </c>
      <c r="R4061" s="2">
        <v>45722.803564814814</v>
      </c>
      <c r="S4061" s="1" t="s">
        <v>6102</v>
      </c>
      <c r="T4061" s="1" t="s">
        <v>1452</v>
      </c>
      <c r="U4061" s="1" t="s">
        <v>101</v>
      </c>
      <c r="V4061" s="1" t="s">
        <v>19531</v>
      </c>
      <c r="Y4061" s="1" t="s">
        <v>10116</v>
      </c>
      <c r="Z4061" s="1" t="s">
        <v>606</v>
      </c>
      <c r="AA4061" s="1" t="s">
        <v>3706</v>
      </c>
      <c r="AB4061" s="1" t="s">
        <v>124</v>
      </c>
      <c r="AE4061" s="2">
        <v>45722.803912037038</v>
      </c>
      <c r="AF4061" s="1" t="s">
        <v>77</v>
      </c>
      <c r="AH4061" s="1" t="s">
        <v>125</v>
      </c>
      <c r="AI4061" s="1" t="s">
        <v>79</v>
      </c>
      <c r="AJ4061" s="1" t="s">
        <v>1740</v>
      </c>
      <c r="AL4061" s="1" t="s">
        <v>6102</v>
      </c>
      <c r="AM4061" s="2">
        <v>45722.803981481484</v>
      </c>
      <c r="AO4061" s="1" t="s">
        <v>6102</v>
      </c>
      <c r="AP4061" s="1">
        <v>5773097</v>
      </c>
      <c r="AQ4061" s="1" t="s">
        <v>83</v>
      </c>
      <c r="AR4061" s="2">
        <v>45723.479837962965</v>
      </c>
      <c r="AS4061" s="1" t="s">
        <v>84</v>
      </c>
      <c r="AT4061" s="2">
        <v>45722.5625</v>
      </c>
      <c r="AU4061" s="1" t="s">
        <v>573</v>
      </c>
      <c r="AV4061" s="1" t="s">
        <v>1214</v>
      </c>
      <c r="AW4061" s="1" t="s">
        <v>1215</v>
      </c>
      <c r="AX4061" s="1" t="s">
        <v>7355</v>
      </c>
      <c r="AZ4061" s="2">
        <v>45723.479837962965</v>
      </c>
      <c r="BB4061" s="1" t="s">
        <v>19532</v>
      </c>
      <c r="BC4061" s="1" t="s">
        <v>677</v>
      </c>
      <c r="BD4061" s="1" t="s">
        <v>19533</v>
      </c>
      <c r="BE4061" s="1" t="s">
        <v>19534</v>
      </c>
      <c r="BF4061" s="1" t="s">
        <v>525</v>
      </c>
    </row>
    <row r="4062" spans="1:58" x14ac:dyDescent="0.35">
      <c r="A4062" s="1">
        <v>3017330</v>
      </c>
      <c r="B4062" s="1" t="s">
        <v>58</v>
      </c>
      <c r="C4062" s="1">
        <v>36032891</v>
      </c>
      <c r="D4062" s="1">
        <v>339619494</v>
      </c>
      <c r="E4062" s="1" t="s">
        <v>59</v>
      </c>
      <c r="F4062" s="1" t="s">
        <v>60</v>
      </c>
      <c r="G4062" s="1" t="s">
        <v>1263</v>
      </c>
      <c r="H4062" s="1" t="s">
        <v>1095</v>
      </c>
      <c r="I4062" s="1">
        <v>779041313</v>
      </c>
      <c r="J4062" s="1" t="s">
        <v>3718</v>
      </c>
      <c r="K4062" s="1">
        <v>16</v>
      </c>
      <c r="L4062" s="1" t="s">
        <v>64</v>
      </c>
      <c r="M4062" s="1" t="s">
        <v>65</v>
      </c>
      <c r="N4062" s="2">
        <v>45185.458344907405</v>
      </c>
      <c r="O4062" s="1" t="s">
        <v>353</v>
      </c>
      <c r="Q4062" s="1" t="s">
        <v>67</v>
      </c>
      <c r="R4062" s="2">
        <v>45722.804351851853</v>
      </c>
      <c r="S4062" s="1" t="s">
        <v>1188</v>
      </c>
      <c r="T4062" s="1" t="s">
        <v>1021</v>
      </c>
      <c r="U4062" s="1" t="s">
        <v>101</v>
      </c>
      <c r="V4062" s="1" t="s">
        <v>19535</v>
      </c>
      <c r="W4062" s="1" t="s">
        <v>892</v>
      </c>
      <c r="X4062" s="1" t="s">
        <v>892</v>
      </c>
      <c r="Y4062" s="1" t="s">
        <v>5690</v>
      </c>
      <c r="Z4062" s="1" t="s">
        <v>894</v>
      </c>
      <c r="AA4062" s="1" t="s">
        <v>4619</v>
      </c>
      <c r="AB4062" s="1" t="s">
        <v>15461</v>
      </c>
      <c r="AE4062" s="2">
        <v>45722.804351851853</v>
      </c>
      <c r="AF4062" s="1" t="s">
        <v>77</v>
      </c>
      <c r="AH4062" s="1" t="s">
        <v>125</v>
      </c>
      <c r="AI4062" s="1" t="s">
        <v>79</v>
      </c>
      <c r="AJ4062" s="1" t="s">
        <v>283</v>
      </c>
      <c r="AK4062" s="1" t="s">
        <v>1423</v>
      </c>
      <c r="AL4062" s="1" t="s">
        <v>1188</v>
      </c>
      <c r="AM4062" s="2">
        <v>45722.804386574076</v>
      </c>
      <c r="AN4062" s="1" t="s">
        <v>1423</v>
      </c>
      <c r="AP4062" s="1">
        <v>5773098</v>
      </c>
      <c r="AQ4062" s="1" t="s">
        <v>83</v>
      </c>
      <c r="AR4062" s="2">
        <v>45723.478437500002</v>
      </c>
      <c r="AS4062" s="1" t="s">
        <v>84</v>
      </c>
      <c r="AT4062" s="2">
        <v>45724.333333333336</v>
      </c>
      <c r="AU4062" s="1" t="s">
        <v>85</v>
      </c>
      <c r="AV4062" s="1" t="s">
        <v>1446</v>
      </c>
      <c r="AW4062" s="1" t="s">
        <v>1447</v>
      </c>
      <c r="AX4062" s="1" t="s">
        <v>2836</v>
      </c>
      <c r="AZ4062" s="2">
        <v>45723.478437500002</v>
      </c>
      <c r="BB4062" s="1" t="s">
        <v>111</v>
      </c>
      <c r="BC4062" s="1" t="s">
        <v>112</v>
      </c>
      <c r="BD4062" s="1" t="s">
        <v>113</v>
      </c>
      <c r="BE4062" s="1" t="s">
        <v>19536</v>
      </c>
      <c r="BF4062" s="1" t="s">
        <v>906</v>
      </c>
    </row>
    <row r="4063" spans="1:58" x14ac:dyDescent="0.35">
      <c r="A4063" s="1">
        <v>3017331</v>
      </c>
      <c r="B4063" s="1" t="s">
        <v>58</v>
      </c>
      <c r="C4063" s="1">
        <v>44808931</v>
      </c>
      <c r="D4063" s="1">
        <v>339616727</v>
      </c>
      <c r="E4063" s="1" t="s">
        <v>59</v>
      </c>
      <c r="F4063" s="1" t="s">
        <v>60</v>
      </c>
      <c r="G4063" s="1" t="s">
        <v>530</v>
      </c>
      <c r="H4063" s="1" t="s">
        <v>2491</v>
      </c>
      <c r="I4063" s="1">
        <v>774519940</v>
      </c>
      <c r="J4063" s="1" t="s">
        <v>2616</v>
      </c>
      <c r="K4063" s="1">
        <v>12</v>
      </c>
      <c r="L4063" s="1" t="s">
        <v>64</v>
      </c>
      <c r="M4063" s="1" t="s">
        <v>65</v>
      </c>
      <c r="N4063" s="2">
        <v>45661.675694444442</v>
      </c>
      <c r="O4063" s="1" t="s">
        <v>66</v>
      </c>
      <c r="Q4063" s="1" t="s">
        <v>67</v>
      </c>
      <c r="R4063" s="2">
        <v>45722.804398148146</v>
      </c>
      <c r="S4063" s="1" t="s">
        <v>2318</v>
      </c>
      <c r="T4063" s="1" t="s">
        <v>69</v>
      </c>
      <c r="U4063" s="1" t="s">
        <v>101</v>
      </c>
      <c r="V4063" s="1" t="s">
        <v>19537</v>
      </c>
      <c r="W4063" s="1" t="s">
        <v>892</v>
      </c>
      <c r="X4063" s="1" t="s">
        <v>892</v>
      </c>
      <c r="Y4063" s="1" t="s">
        <v>6474</v>
      </c>
      <c r="Z4063" s="1" t="s">
        <v>894</v>
      </c>
      <c r="AA4063" s="1" t="s">
        <v>19538</v>
      </c>
      <c r="AB4063" s="1" t="s">
        <v>19539</v>
      </c>
      <c r="AE4063" s="2">
        <v>45722.804409722223</v>
      </c>
      <c r="AF4063" s="1" t="s">
        <v>77</v>
      </c>
      <c r="AH4063" s="1" t="s">
        <v>125</v>
      </c>
      <c r="AI4063" s="1" t="s">
        <v>79</v>
      </c>
      <c r="AJ4063" s="1" t="s">
        <v>80</v>
      </c>
      <c r="AK4063" s="1" t="s">
        <v>19537</v>
      </c>
      <c r="AL4063" s="1" t="s">
        <v>2318</v>
      </c>
      <c r="AM4063" s="2">
        <v>45722.804432870369</v>
      </c>
      <c r="AN4063" s="1" t="s">
        <v>19537</v>
      </c>
      <c r="AP4063" s="1">
        <v>5773099</v>
      </c>
      <c r="AQ4063" s="1" t="s">
        <v>83</v>
      </c>
      <c r="AR4063" s="2">
        <v>45723.730046296296</v>
      </c>
      <c r="AS4063" s="1" t="s">
        <v>84</v>
      </c>
      <c r="AT4063" s="2">
        <v>45724.333333333336</v>
      </c>
      <c r="AU4063" s="1" t="s">
        <v>85</v>
      </c>
      <c r="AV4063" s="1" t="s">
        <v>1446</v>
      </c>
      <c r="AW4063" s="1" t="s">
        <v>1447</v>
      </c>
      <c r="AX4063" s="1" t="s">
        <v>1448</v>
      </c>
      <c r="AZ4063" s="2">
        <v>45723.730046296296</v>
      </c>
      <c r="BB4063" s="1" t="s">
        <v>111</v>
      </c>
      <c r="BC4063" s="1" t="s">
        <v>112</v>
      </c>
      <c r="BD4063" s="1" t="s">
        <v>113</v>
      </c>
      <c r="BE4063" s="1" t="s">
        <v>19540</v>
      </c>
      <c r="BF4063" s="1" t="s">
        <v>906</v>
      </c>
    </row>
    <row r="4064" spans="1:58" x14ac:dyDescent="0.35">
      <c r="A4064" s="1">
        <v>3017332</v>
      </c>
      <c r="B4064" s="1" t="s">
        <v>58</v>
      </c>
      <c r="C4064" s="1">
        <v>33622341</v>
      </c>
      <c r="D4064" s="1">
        <v>338244976</v>
      </c>
      <c r="E4064" s="1" t="s">
        <v>59</v>
      </c>
      <c r="F4064" s="1" t="s">
        <v>60</v>
      </c>
      <c r="G4064" s="1" t="s">
        <v>138</v>
      </c>
      <c r="H4064" s="1" t="s">
        <v>12043</v>
      </c>
      <c r="I4064" s="1">
        <v>772395216</v>
      </c>
      <c r="J4064" s="1" t="s">
        <v>2236</v>
      </c>
      <c r="K4064" s="1">
        <v>12</v>
      </c>
      <c r="L4064" s="1" t="s">
        <v>64</v>
      </c>
      <c r="M4064" s="1" t="s">
        <v>65</v>
      </c>
      <c r="N4064" s="2">
        <v>44497.402789351851</v>
      </c>
      <c r="O4064" s="1" t="s">
        <v>353</v>
      </c>
      <c r="Q4064" s="1" t="s">
        <v>67</v>
      </c>
      <c r="R4064" s="2">
        <v>45722.804699074077</v>
      </c>
      <c r="S4064" s="1" t="s">
        <v>2592</v>
      </c>
      <c r="T4064" s="1" t="s">
        <v>69</v>
      </c>
      <c r="U4064" s="1" t="s">
        <v>70</v>
      </c>
      <c r="V4064" s="1" t="s">
        <v>19541</v>
      </c>
      <c r="W4064" s="1" t="s">
        <v>72</v>
      </c>
      <c r="X4064" s="1" t="s">
        <v>356</v>
      </c>
      <c r="Y4064" s="1" t="s">
        <v>12470</v>
      </c>
      <c r="Z4064" s="1" t="s">
        <v>685</v>
      </c>
      <c r="AA4064" s="1" t="s">
        <v>12138</v>
      </c>
      <c r="AB4064" s="1" t="s">
        <v>124</v>
      </c>
      <c r="AC4064" s="1">
        <v>51</v>
      </c>
      <c r="AE4064" s="2">
        <v>45723.473703703705</v>
      </c>
      <c r="AF4064" s="1" t="s">
        <v>77</v>
      </c>
      <c r="AH4064" s="1" t="s">
        <v>78</v>
      </c>
      <c r="AI4064" s="1" t="s">
        <v>58</v>
      </c>
      <c r="AJ4064" s="1" t="s">
        <v>361</v>
      </c>
      <c r="AK4064" s="1" t="s">
        <v>19542</v>
      </c>
      <c r="AL4064" s="1" t="s">
        <v>1538</v>
      </c>
      <c r="AM4064" s="2">
        <v>45723.475057870368</v>
      </c>
      <c r="AN4064" s="1" t="s">
        <v>19542</v>
      </c>
      <c r="AO4064" s="1" t="s">
        <v>1538</v>
      </c>
      <c r="AP4064" s="1">
        <v>5775142</v>
      </c>
      <c r="AQ4064" s="1" t="s">
        <v>83</v>
      </c>
      <c r="AR4064" s="2">
        <v>45723.755891203706</v>
      </c>
      <c r="AS4064" s="1" t="s">
        <v>84</v>
      </c>
      <c r="AT4064" s="2">
        <v>45723.333333333336</v>
      </c>
      <c r="AU4064" s="1" t="s">
        <v>85</v>
      </c>
      <c r="AV4064" s="1" t="s">
        <v>251</v>
      </c>
      <c r="AW4064" s="1" t="s">
        <v>252</v>
      </c>
      <c r="AX4064" s="1" t="s">
        <v>253</v>
      </c>
      <c r="AZ4064" s="2">
        <v>45723.755891203706</v>
      </c>
      <c r="BB4064" s="1" t="s">
        <v>551</v>
      </c>
      <c r="BC4064" s="1" t="s">
        <v>552</v>
      </c>
      <c r="BD4064" s="1" t="s">
        <v>553</v>
      </c>
      <c r="BE4064" s="1" t="s">
        <v>2925</v>
      </c>
      <c r="BF4064" s="1" t="s">
        <v>128</v>
      </c>
    </row>
    <row r="4065" spans="1:58" x14ac:dyDescent="0.35">
      <c r="A4065" s="1">
        <v>3017333</v>
      </c>
      <c r="B4065" s="1" t="s">
        <v>58</v>
      </c>
      <c r="C4065" s="1">
        <v>39036251</v>
      </c>
      <c r="D4065" s="1">
        <v>338423126</v>
      </c>
      <c r="E4065" s="1" t="s">
        <v>59</v>
      </c>
      <c r="F4065" s="1" t="s">
        <v>60</v>
      </c>
      <c r="G4065" s="1" t="s">
        <v>19543</v>
      </c>
      <c r="H4065" s="1" t="s">
        <v>19544</v>
      </c>
      <c r="I4065" s="1">
        <v>776706270</v>
      </c>
      <c r="J4065" s="1" t="s">
        <v>19545</v>
      </c>
      <c r="K4065" s="1">
        <v>12</v>
      </c>
      <c r="L4065" s="1" t="s">
        <v>64</v>
      </c>
      <c r="M4065" s="1" t="s">
        <v>65</v>
      </c>
      <c r="N4065" s="2">
        <v>45009</v>
      </c>
      <c r="O4065" s="1" t="s">
        <v>353</v>
      </c>
      <c r="Q4065" s="1" t="s">
        <v>67</v>
      </c>
      <c r="R4065" s="2">
        <v>45722.805578703701</v>
      </c>
      <c r="S4065" s="1" t="s">
        <v>296</v>
      </c>
      <c r="T4065" s="1" t="s">
        <v>100</v>
      </c>
      <c r="U4065" s="1" t="s">
        <v>70</v>
      </c>
      <c r="V4065" s="1" t="s">
        <v>19546</v>
      </c>
      <c r="W4065" s="1" t="s">
        <v>214</v>
      </c>
      <c r="X4065" s="1" t="s">
        <v>215</v>
      </c>
      <c r="Y4065" s="1" t="s">
        <v>4370</v>
      </c>
      <c r="Z4065" s="1" t="s">
        <v>2773</v>
      </c>
      <c r="AA4065" s="1" t="s">
        <v>2773</v>
      </c>
      <c r="AB4065" s="1" t="s">
        <v>11599</v>
      </c>
      <c r="AE4065" s="2">
        <v>45722.805590277778</v>
      </c>
      <c r="AF4065" s="1" t="s">
        <v>77</v>
      </c>
      <c r="AH4065" s="1" t="s">
        <v>125</v>
      </c>
      <c r="AI4065" s="1" t="s">
        <v>79</v>
      </c>
      <c r="AJ4065" s="1" t="s">
        <v>167</v>
      </c>
      <c r="AK4065" s="1" t="s">
        <v>19547</v>
      </c>
      <c r="AL4065" s="1" t="s">
        <v>296</v>
      </c>
      <c r="AM4065" s="2">
        <v>45722.805625000001</v>
      </c>
      <c r="AN4065" s="1" t="s">
        <v>19547</v>
      </c>
      <c r="AP4065" s="1">
        <v>5773101</v>
      </c>
      <c r="AQ4065" s="1" t="s">
        <v>83</v>
      </c>
      <c r="AR4065" s="2">
        <v>45723.521620370368</v>
      </c>
      <c r="AS4065" s="1" t="s">
        <v>84</v>
      </c>
      <c r="AT4065" s="2">
        <v>45724.333333333336</v>
      </c>
      <c r="AU4065" s="1" t="s">
        <v>85</v>
      </c>
      <c r="AV4065" s="1" t="s">
        <v>1957</v>
      </c>
      <c r="AW4065" s="1" t="s">
        <v>1958</v>
      </c>
      <c r="AX4065" s="1" t="s">
        <v>3016</v>
      </c>
      <c r="AZ4065" s="2">
        <v>45723.521620370368</v>
      </c>
      <c r="BB4065" s="1" t="s">
        <v>1692</v>
      </c>
      <c r="BC4065" s="1" t="s">
        <v>1693</v>
      </c>
      <c r="BD4065" s="1" t="s">
        <v>1694</v>
      </c>
      <c r="BE4065" s="1" t="s">
        <v>2544</v>
      </c>
      <c r="BF4065" s="1" t="s">
        <v>137</v>
      </c>
    </row>
    <row r="4066" spans="1:58" x14ac:dyDescent="0.35">
      <c r="A4066" s="1">
        <v>3017334</v>
      </c>
      <c r="B4066" s="1" t="s">
        <v>223</v>
      </c>
      <c r="C4066" s="1">
        <v>43610841</v>
      </c>
      <c r="D4066" s="1">
        <v>339711799</v>
      </c>
      <c r="E4066" s="1" t="s">
        <v>59</v>
      </c>
      <c r="F4066" s="1" t="s">
        <v>60</v>
      </c>
      <c r="G4066" s="1" t="s">
        <v>116</v>
      </c>
      <c r="H4066" s="1" t="s">
        <v>3958</v>
      </c>
      <c r="I4066" s="1">
        <v>774634413</v>
      </c>
      <c r="J4066" s="1" t="s">
        <v>330</v>
      </c>
      <c r="K4066" s="1">
        <v>14</v>
      </c>
      <c r="L4066" s="1" t="s">
        <v>64</v>
      </c>
      <c r="M4066" s="1" t="s">
        <v>65</v>
      </c>
      <c r="N4066" s="2">
        <v>45488.625</v>
      </c>
      <c r="O4066" s="1" t="s">
        <v>98</v>
      </c>
      <c r="Q4066" s="1" t="s">
        <v>67</v>
      </c>
      <c r="R4066" s="2">
        <v>45722.805960648147</v>
      </c>
      <c r="S4066" s="1" t="s">
        <v>278</v>
      </c>
      <c r="T4066" s="1" t="s">
        <v>100</v>
      </c>
      <c r="U4066" s="1" t="s">
        <v>70</v>
      </c>
      <c r="V4066" s="1" t="s">
        <v>19548</v>
      </c>
      <c r="Y4066" s="1" t="s">
        <v>19549</v>
      </c>
      <c r="Z4066" s="1" t="s">
        <v>929</v>
      </c>
      <c r="AA4066" s="1" t="s">
        <v>5588</v>
      </c>
      <c r="AB4066" s="1" t="s">
        <v>124</v>
      </c>
      <c r="AE4066" s="2">
        <v>45722.805972222224</v>
      </c>
      <c r="AF4066" s="1" t="s">
        <v>77</v>
      </c>
      <c r="AH4066" s="1" t="s">
        <v>78</v>
      </c>
      <c r="AI4066" s="1" t="s">
        <v>106</v>
      </c>
      <c r="AJ4066" s="1" t="s">
        <v>283</v>
      </c>
      <c r="AK4066" s="1" t="s">
        <v>19550</v>
      </c>
      <c r="AL4066" s="1" t="s">
        <v>278</v>
      </c>
      <c r="AM4066" s="2">
        <v>45722.805995370371</v>
      </c>
      <c r="AN4066" s="1" t="s">
        <v>19550</v>
      </c>
      <c r="AP4066" s="1">
        <v>5773102</v>
      </c>
      <c r="AQ4066" s="1" t="s">
        <v>83</v>
      </c>
      <c r="AR4066" s="2">
        <v>45723.493391203701</v>
      </c>
      <c r="AS4066" s="1" t="s">
        <v>84</v>
      </c>
      <c r="AT4066" s="2">
        <v>45724.302083333336</v>
      </c>
      <c r="AU4066" s="1" t="s">
        <v>85</v>
      </c>
      <c r="AV4066" s="1" t="s">
        <v>4129</v>
      </c>
      <c r="AW4066" s="1" t="s">
        <v>4130</v>
      </c>
      <c r="AX4066" s="1" t="s">
        <v>4131</v>
      </c>
      <c r="AZ4066" s="2">
        <v>45723.493391203701</v>
      </c>
      <c r="BB4066" s="1" t="s">
        <v>703</v>
      </c>
      <c r="BC4066" s="1" t="s">
        <v>677</v>
      </c>
      <c r="BD4066" s="1" t="s">
        <v>704</v>
      </c>
      <c r="BE4066" s="1" t="s">
        <v>19551</v>
      </c>
      <c r="BF4066" s="1" t="s">
        <v>6916</v>
      </c>
    </row>
    <row r="4067" spans="1:58" x14ac:dyDescent="0.35">
      <c r="A4067" s="1">
        <v>3017335</v>
      </c>
      <c r="B4067" s="1" t="s">
        <v>58</v>
      </c>
      <c r="C4067" s="1">
        <v>32909991</v>
      </c>
      <c r="D4067" s="1">
        <v>338561481</v>
      </c>
      <c r="E4067" s="1" t="s">
        <v>59</v>
      </c>
      <c r="F4067" s="1" t="s">
        <v>60</v>
      </c>
      <c r="G4067" s="1" t="s">
        <v>116</v>
      </c>
      <c r="H4067" s="1" t="s">
        <v>847</v>
      </c>
      <c r="I4067" s="1">
        <v>786398748</v>
      </c>
      <c r="J4067" s="1" t="s">
        <v>9853</v>
      </c>
      <c r="K4067" s="1">
        <v>12</v>
      </c>
      <c r="L4067" s="1" t="s">
        <v>64</v>
      </c>
      <c r="M4067" s="1" t="s">
        <v>65</v>
      </c>
      <c r="N4067" s="2">
        <v>45278.680451388886</v>
      </c>
      <c r="O4067" s="1" t="s">
        <v>353</v>
      </c>
      <c r="Q4067" s="1" t="s">
        <v>67</v>
      </c>
      <c r="R4067" s="2">
        <v>45722.80673611111</v>
      </c>
      <c r="S4067" s="1" t="s">
        <v>752</v>
      </c>
      <c r="T4067" s="1" t="s">
        <v>69</v>
      </c>
      <c r="U4067" s="1" t="s">
        <v>70</v>
      </c>
      <c r="V4067" s="1" t="s">
        <v>19552</v>
      </c>
      <c r="W4067" s="1" t="s">
        <v>72</v>
      </c>
      <c r="X4067" s="1" t="s">
        <v>183</v>
      </c>
      <c r="Y4067" s="1" t="s">
        <v>11115</v>
      </c>
      <c r="Z4067" s="1" t="s">
        <v>546</v>
      </c>
      <c r="AA4067" s="1" t="s">
        <v>2520</v>
      </c>
      <c r="AB4067" s="1" t="s">
        <v>2520</v>
      </c>
      <c r="AE4067" s="2">
        <v>45723.776956018519</v>
      </c>
      <c r="AF4067" s="1" t="s">
        <v>77</v>
      </c>
      <c r="AH4067" s="1" t="s">
        <v>125</v>
      </c>
      <c r="AI4067" s="1" t="s">
        <v>58</v>
      </c>
      <c r="AJ4067" s="1" t="s">
        <v>126</v>
      </c>
      <c r="AK4067" s="1" t="s">
        <v>19553</v>
      </c>
      <c r="AL4067" s="1" t="s">
        <v>196</v>
      </c>
      <c r="AM4067" s="2">
        <v>45723.777048611111</v>
      </c>
      <c r="AN4067" s="1" t="s">
        <v>19553</v>
      </c>
      <c r="AO4067" s="1" t="s">
        <v>196</v>
      </c>
      <c r="AP4067" s="1">
        <v>5776972</v>
      </c>
      <c r="AQ4067" s="1" t="s">
        <v>83</v>
      </c>
      <c r="AR4067" s="2">
        <v>45724.592418981483</v>
      </c>
      <c r="AS4067" s="1" t="s">
        <v>84</v>
      </c>
      <c r="AT4067" s="2">
        <v>45723.5625</v>
      </c>
      <c r="AU4067" s="1" t="s">
        <v>85</v>
      </c>
      <c r="AV4067" s="1" t="s">
        <v>306</v>
      </c>
      <c r="AW4067" s="1" t="s">
        <v>307</v>
      </c>
      <c r="AX4067" s="1" t="s">
        <v>308</v>
      </c>
      <c r="AZ4067" s="2">
        <v>45724.592418981483</v>
      </c>
      <c r="BB4067" s="1" t="s">
        <v>192</v>
      </c>
      <c r="BC4067" s="1" t="s">
        <v>193</v>
      </c>
      <c r="BD4067" s="1" t="s">
        <v>194</v>
      </c>
      <c r="BE4067" s="1" t="s">
        <v>3484</v>
      </c>
      <c r="BF4067" s="1" t="s">
        <v>431</v>
      </c>
    </row>
    <row r="4068" spans="1:58" x14ac:dyDescent="0.35">
      <c r="A4068" s="1">
        <v>3017336</v>
      </c>
      <c r="B4068" s="1" t="s">
        <v>58</v>
      </c>
      <c r="C4068" s="1">
        <v>35261521</v>
      </c>
      <c r="D4068" s="1">
        <v>339570463</v>
      </c>
      <c r="E4068" s="1" t="s">
        <v>59</v>
      </c>
      <c r="F4068" s="1" t="s">
        <v>60</v>
      </c>
      <c r="G4068" s="1" t="s">
        <v>19554</v>
      </c>
      <c r="H4068" s="1" t="s">
        <v>116</v>
      </c>
      <c r="I4068" s="1">
        <v>785834141</v>
      </c>
      <c r="J4068" s="1" t="s">
        <v>3992</v>
      </c>
      <c r="K4068" s="1">
        <v>20</v>
      </c>
      <c r="L4068" s="1" t="s">
        <v>294</v>
      </c>
      <c r="M4068" s="1" t="s">
        <v>295</v>
      </c>
      <c r="N4068" s="2">
        <v>44872.674317129633</v>
      </c>
      <c r="O4068" s="1" t="s">
        <v>520</v>
      </c>
      <c r="Q4068" s="1" t="s">
        <v>67</v>
      </c>
      <c r="R4068" s="2">
        <v>45722.807928240742</v>
      </c>
      <c r="S4068" s="1" t="s">
        <v>1810</v>
      </c>
      <c r="T4068" s="1" t="s">
        <v>412</v>
      </c>
      <c r="U4068" s="1" t="s">
        <v>1031</v>
      </c>
      <c r="V4068" s="1" t="s">
        <v>19555</v>
      </c>
      <c r="Y4068" s="1" t="s">
        <v>4988</v>
      </c>
      <c r="Z4068" s="1" t="s">
        <v>841</v>
      </c>
      <c r="AA4068" s="1" t="s">
        <v>4989</v>
      </c>
      <c r="AB4068" s="1" t="s">
        <v>124</v>
      </c>
      <c r="AE4068" s="2">
        <v>45722.807939814818</v>
      </c>
      <c r="AF4068" s="1" t="s">
        <v>417</v>
      </c>
      <c r="AG4068" s="1">
        <v>48</v>
      </c>
      <c r="AH4068" s="1" t="s">
        <v>125</v>
      </c>
      <c r="AI4068" s="1" t="s">
        <v>464</v>
      </c>
      <c r="AJ4068" s="1" t="s">
        <v>465</v>
      </c>
      <c r="AK4068" s="1" t="s">
        <v>19556</v>
      </c>
      <c r="AL4068" s="1" t="s">
        <v>1810</v>
      </c>
      <c r="AM4068" s="2">
        <v>45722.807974537034</v>
      </c>
      <c r="AN4068" s="1" t="s">
        <v>19556</v>
      </c>
      <c r="AP4068" s="1">
        <v>5773104</v>
      </c>
      <c r="AQ4068" s="1" t="s">
        <v>83</v>
      </c>
      <c r="AR4068" s="2">
        <v>45723.552743055552</v>
      </c>
      <c r="AS4068" s="1" t="s">
        <v>84</v>
      </c>
      <c r="AT4068" s="2">
        <v>45724.333333333336</v>
      </c>
      <c r="AU4068" s="1" t="s">
        <v>85</v>
      </c>
      <c r="AV4068" s="1" t="s">
        <v>1328</v>
      </c>
      <c r="AW4068" s="1" t="s">
        <v>1329</v>
      </c>
      <c r="AX4068" s="1" t="s">
        <v>2883</v>
      </c>
      <c r="AY4068" s="2">
        <v>45724.807939814818</v>
      </c>
      <c r="AZ4068" s="2">
        <v>45723.552743055552</v>
      </c>
      <c r="BA4068" s="1" t="s">
        <v>419</v>
      </c>
      <c r="BB4068" s="1" t="s">
        <v>813</v>
      </c>
      <c r="BC4068" s="1" t="s">
        <v>814</v>
      </c>
      <c r="BD4068" s="1" t="s">
        <v>815</v>
      </c>
      <c r="BE4068" s="1" t="s">
        <v>19557</v>
      </c>
      <c r="BF4068" s="1" t="s">
        <v>3853</v>
      </c>
    </row>
    <row r="4069" spans="1:58" x14ac:dyDescent="0.35">
      <c r="A4069" s="1">
        <v>3017337</v>
      </c>
      <c r="B4069" s="1" t="s">
        <v>58</v>
      </c>
      <c r="C4069" s="1">
        <v>38995691</v>
      </c>
      <c r="D4069" s="1">
        <v>339572213</v>
      </c>
      <c r="E4069" s="1" t="s">
        <v>59</v>
      </c>
      <c r="F4069" s="1" t="s">
        <v>60</v>
      </c>
      <c r="G4069" s="1" t="s">
        <v>555</v>
      </c>
      <c r="H4069" s="1" t="s">
        <v>1647</v>
      </c>
      <c r="I4069" s="1">
        <v>774562509</v>
      </c>
      <c r="J4069" s="1" t="s">
        <v>3107</v>
      </c>
      <c r="K4069" s="1">
        <v>14</v>
      </c>
      <c r="L4069" s="1" t="s">
        <v>64</v>
      </c>
      <c r="M4069" s="1" t="s">
        <v>65</v>
      </c>
      <c r="N4069" s="2">
        <v>45577</v>
      </c>
      <c r="O4069" s="1" t="s">
        <v>66</v>
      </c>
      <c r="Q4069" s="1" t="s">
        <v>67</v>
      </c>
      <c r="R4069" s="2">
        <v>45722.807962962965</v>
      </c>
      <c r="S4069" s="1" t="s">
        <v>740</v>
      </c>
      <c r="T4069" s="1" t="s">
        <v>69</v>
      </c>
      <c r="U4069" s="1" t="s">
        <v>101</v>
      </c>
      <c r="V4069" s="1" t="s">
        <v>19558</v>
      </c>
      <c r="W4069" s="1" t="s">
        <v>263</v>
      </c>
      <c r="X4069" s="1" t="s">
        <v>840</v>
      </c>
      <c r="Y4069" s="1" t="s">
        <v>8847</v>
      </c>
      <c r="Z4069" s="1" t="s">
        <v>841</v>
      </c>
      <c r="AA4069" s="1" t="s">
        <v>7942</v>
      </c>
      <c r="AB4069" s="1" t="s">
        <v>124</v>
      </c>
      <c r="AE4069" s="2">
        <v>45722.807974537034</v>
      </c>
      <c r="AF4069" s="1" t="s">
        <v>77</v>
      </c>
      <c r="AH4069" s="1" t="s">
        <v>78</v>
      </c>
      <c r="AI4069" s="1" t="s">
        <v>79</v>
      </c>
      <c r="AJ4069" s="1" t="s">
        <v>80</v>
      </c>
      <c r="AK4069" s="1" t="s">
        <v>19558</v>
      </c>
      <c r="AL4069" s="1" t="s">
        <v>740</v>
      </c>
      <c r="AM4069" s="2">
        <v>45722.808009259257</v>
      </c>
      <c r="AN4069" s="1" t="s">
        <v>19558</v>
      </c>
      <c r="AP4069" s="1">
        <v>5773105</v>
      </c>
      <c r="AQ4069" s="1" t="s">
        <v>83</v>
      </c>
      <c r="AR4069" s="2">
        <v>45723.438900462963</v>
      </c>
      <c r="AS4069" s="1" t="s">
        <v>84</v>
      </c>
      <c r="AT4069" s="2">
        <v>45724.333333333336</v>
      </c>
      <c r="AU4069" s="1" t="s">
        <v>85</v>
      </c>
      <c r="AV4069" s="1" t="s">
        <v>1328</v>
      </c>
      <c r="AW4069" s="1" t="s">
        <v>1329</v>
      </c>
      <c r="AX4069" s="1" t="s">
        <v>7466</v>
      </c>
      <c r="AZ4069" s="2">
        <v>45723.438900462963</v>
      </c>
      <c r="BB4069" s="1" t="s">
        <v>219</v>
      </c>
      <c r="BC4069" s="1" t="s">
        <v>220</v>
      </c>
      <c r="BD4069" s="1" t="s">
        <v>221</v>
      </c>
      <c r="BE4069" s="1" t="s">
        <v>3843</v>
      </c>
      <c r="BF4069" s="1" t="s">
        <v>914</v>
      </c>
    </row>
    <row r="4070" spans="1:58" x14ac:dyDescent="0.35">
      <c r="A4070" s="1">
        <v>3017338</v>
      </c>
      <c r="B4070" s="1" t="s">
        <v>58</v>
      </c>
      <c r="C4070" s="1">
        <v>39850131</v>
      </c>
      <c r="D4070" s="1">
        <v>338371629</v>
      </c>
      <c r="E4070" s="1" t="s">
        <v>59</v>
      </c>
      <c r="F4070" s="1" t="s">
        <v>60</v>
      </c>
      <c r="G4070" s="1" t="s">
        <v>11067</v>
      </c>
      <c r="H4070" s="1" t="s">
        <v>19559</v>
      </c>
      <c r="I4070" s="1" t="s">
        <v>19560</v>
      </c>
      <c r="J4070" s="1" t="s">
        <v>1838</v>
      </c>
      <c r="K4070" s="1">
        <v>12</v>
      </c>
      <c r="L4070" s="1" t="s">
        <v>64</v>
      </c>
      <c r="M4070" s="1" t="s">
        <v>65</v>
      </c>
      <c r="N4070" s="2">
        <v>44879.682581018518</v>
      </c>
      <c r="O4070" s="1" t="s">
        <v>66</v>
      </c>
      <c r="Q4070" s="1" t="s">
        <v>67</v>
      </c>
      <c r="R4070" s="2">
        <v>45722.808715277781</v>
      </c>
      <c r="S4070" s="1" t="s">
        <v>7499</v>
      </c>
      <c r="T4070" s="1" t="s">
        <v>69</v>
      </c>
      <c r="U4070" s="1" t="s">
        <v>70</v>
      </c>
      <c r="V4070" s="1" t="s">
        <v>19561</v>
      </c>
      <c r="W4070" s="1" t="s">
        <v>162</v>
      </c>
      <c r="X4070" s="1" t="s">
        <v>163</v>
      </c>
      <c r="Y4070" s="1" t="s">
        <v>19186</v>
      </c>
      <c r="Z4070" s="1" t="s">
        <v>1300</v>
      </c>
      <c r="AA4070" s="1">
        <v>1000</v>
      </c>
      <c r="AB4070" s="1" t="s">
        <v>124</v>
      </c>
      <c r="AE4070" s="2">
        <v>45724.521238425928</v>
      </c>
      <c r="AF4070" s="1" t="s">
        <v>77</v>
      </c>
      <c r="AH4070" s="1" t="s">
        <v>125</v>
      </c>
      <c r="AI4070" s="1" t="s">
        <v>58</v>
      </c>
      <c r="AJ4070" s="1" t="s">
        <v>80</v>
      </c>
      <c r="AK4070" s="1" t="s">
        <v>19562</v>
      </c>
      <c r="AL4070" s="1" t="s">
        <v>176</v>
      </c>
      <c r="AM4070" s="2">
        <v>45724.521631944444</v>
      </c>
      <c r="AN4070" s="1" t="s">
        <v>19563</v>
      </c>
      <c r="AO4070" s="1" t="s">
        <v>176</v>
      </c>
      <c r="AP4070" s="1">
        <v>5779271</v>
      </c>
      <c r="AQ4070" s="1" t="s">
        <v>83</v>
      </c>
      <c r="AR4070" s="2">
        <v>45724.663275462961</v>
      </c>
      <c r="AS4070" s="1" t="s">
        <v>84</v>
      </c>
      <c r="AT4070" s="2">
        <v>45724.333333333336</v>
      </c>
      <c r="AU4070" s="1" t="s">
        <v>573</v>
      </c>
      <c r="AV4070" s="1" t="s">
        <v>1680</v>
      </c>
      <c r="AW4070" s="1" t="s">
        <v>1681</v>
      </c>
      <c r="AX4070" s="1" t="s">
        <v>1682</v>
      </c>
      <c r="AZ4070" s="2">
        <v>45724.663275462961</v>
      </c>
      <c r="BB4070" s="1" t="s">
        <v>551</v>
      </c>
      <c r="BC4070" s="1" t="s">
        <v>552</v>
      </c>
      <c r="BD4070" s="1" t="s">
        <v>553</v>
      </c>
      <c r="BE4070" s="1" t="s">
        <v>3541</v>
      </c>
      <c r="BF4070" s="1" t="s">
        <v>598</v>
      </c>
    </row>
    <row r="4071" spans="1:58" x14ac:dyDescent="0.35">
      <c r="A4071" s="1">
        <v>3017339</v>
      </c>
      <c r="B4071" s="1" t="s">
        <v>58</v>
      </c>
      <c r="C4071" s="1">
        <v>35180991</v>
      </c>
      <c r="D4071" s="1">
        <v>338707266</v>
      </c>
      <c r="E4071" s="1" t="s">
        <v>59</v>
      </c>
      <c r="F4071" s="1" t="s">
        <v>60</v>
      </c>
      <c r="G4071" s="1" t="s">
        <v>138</v>
      </c>
      <c r="H4071" s="1" t="s">
        <v>19564</v>
      </c>
      <c r="I4071" s="1">
        <v>776502838</v>
      </c>
      <c r="J4071" s="1" t="s">
        <v>1107</v>
      </c>
      <c r="K4071" s="1">
        <v>12</v>
      </c>
      <c r="L4071" s="1" t="s">
        <v>64</v>
      </c>
      <c r="M4071" s="1" t="s">
        <v>65</v>
      </c>
      <c r="N4071" s="2">
        <v>45146.736111111109</v>
      </c>
      <c r="O4071" s="1" t="s">
        <v>66</v>
      </c>
      <c r="Q4071" s="1" t="s">
        <v>67</v>
      </c>
      <c r="R4071" s="2">
        <v>45722.809583333335</v>
      </c>
      <c r="S4071" s="1" t="s">
        <v>9207</v>
      </c>
      <c r="T4071" s="1" t="s">
        <v>69</v>
      </c>
      <c r="U4071" s="1" t="s">
        <v>1219</v>
      </c>
      <c r="V4071" s="1" t="s">
        <v>19565</v>
      </c>
      <c r="W4071" s="1" t="s">
        <v>653</v>
      </c>
      <c r="X4071" s="1" t="s">
        <v>654</v>
      </c>
      <c r="Y4071" s="1" t="s">
        <v>19566</v>
      </c>
      <c r="Z4071" s="1" t="s">
        <v>606</v>
      </c>
      <c r="AA4071" s="1" t="s">
        <v>1841</v>
      </c>
      <c r="AB4071" s="1" t="s">
        <v>19567</v>
      </c>
      <c r="AE4071" s="2">
        <v>45722.809594907405</v>
      </c>
      <c r="AF4071" s="1" t="s">
        <v>77</v>
      </c>
      <c r="AH4071" s="1" t="s">
        <v>125</v>
      </c>
      <c r="AI4071" s="1" t="s">
        <v>79</v>
      </c>
      <c r="AJ4071" s="1" t="s">
        <v>378</v>
      </c>
      <c r="AK4071" s="1" t="s">
        <v>19565</v>
      </c>
      <c r="AL4071" s="1" t="s">
        <v>9207</v>
      </c>
      <c r="AM4071" s="2">
        <v>45722.809618055559</v>
      </c>
      <c r="AN4071" s="1" t="s">
        <v>19565</v>
      </c>
      <c r="AP4071" s="1">
        <v>5773108</v>
      </c>
      <c r="AQ4071" s="1" t="s">
        <v>83</v>
      </c>
      <c r="AR4071" s="2">
        <v>45723.634918981479</v>
      </c>
      <c r="AS4071" s="1" t="s">
        <v>84</v>
      </c>
      <c r="AT4071" s="2">
        <v>45724.333333333336</v>
      </c>
      <c r="AU4071" s="1" t="s">
        <v>85</v>
      </c>
      <c r="AV4071" s="1" t="s">
        <v>608</v>
      </c>
      <c r="AW4071" s="1" t="s">
        <v>609</v>
      </c>
      <c r="AX4071" s="1" t="s">
        <v>2410</v>
      </c>
      <c r="AZ4071" s="2">
        <v>45723.634918981479</v>
      </c>
      <c r="BB4071" s="1" t="s">
        <v>1692</v>
      </c>
      <c r="BC4071" s="1" t="s">
        <v>1693</v>
      </c>
      <c r="BD4071" s="1" t="s">
        <v>1694</v>
      </c>
      <c r="BE4071" s="1" t="s">
        <v>4409</v>
      </c>
      <c r="BF4071" s="1" t="s">
        <v>612</v>
      </c>
    </row>
    <row r="4072" spans="1:58" x14ac:dyDescent="0.35">
      <c r="A4072" s="1">
        <v>3017340</v>
      </c>
      <c r="B4072" s="1" t="s">
        <v>58</v>
      </c>
      <c r="C4072" s="1">
        <v>34904751</v>
      </c>
      <c r="D4072" s="1">
        <v>338641923</v>
      </c>
      <c r="E4072" s="1" t="s">
        <v>59</v>
      </c>
      <c r="F4072" s="1" t="s">
        <v>60</v>
      </c>
      <c r="G4072" s="1" t="s">
        <v>1845</v>
      </c>
      <c r="H4072" s="1" t="s">
        <v>19568</v>
      </c>
      <c r="I4072" s="1">
        <v>779342664</v>
      </c>
      <c r="J4072" s="1" t="s">
        <v>2950</v>
      </c>
      <c r="K4072" s="1">
        <v>12</v>
      </c>
      <c r="L4072" s="1" t="s">
        <v>64</v>
      </c>
      <c r="M4072" s="1" t="s">
        <v>65</v>
      </c>
      <c r="N4072" s="2">
        <v>44805</v>
      </c>
      <c r="O4072" s="1" t="s">
        <v>353</v>
      </c>
      <c r="Q4072" s="1" t="s">
        <v>67</v>
      </c>
      <c r="R4072" s="2">
        <v>45722.810543981483</v>
      </c>
      <c r="S4072" s="1" t="s">
        <v>849</v>
      </c>
      <c r="T4072" s="1" t="s">
        <v>69</v>
      </c>
      <c r="U4072" s="1" t="s">
        <v>70</v>
      </c>
      <c r="V4072" s="1" t="s">
        <v>19569</v>
      </c>
      <c r="Y4072" s="1" t="s">
        <v>5329</v>
      </c>
      <c r="Z4072" s="1" t="s">
        <v>2851</v>
      </c>
      <c r="AA4072" s="1" t="s">
        <v>5064</v>
      </c>
      <c r="AB4072" s="1" t="s">
        <v>124</v>
      </c>
      <c r="AC4072" s="1" t="s">
        <v>19570</v>
      </c>
      <c r="AE4072" s="2">
        <v>45722.810682870368</v>
      </c>
      <c r="AF4072" s="1" t="s">
        <v>77</v>
      </c>
      <c r="AH4072" s="1" t="s">
        <v>125</v>
      </c>
      <c r="AI4072" s="1" t="s">
        <v>79</v>
      </c>
      <c r="AJ4072" s="1" t="s">
        <v>378</v>
      </c>
      <c r="AL4072" s="1" t="s">
        <v>849</v>
      </c>
      <c r="AM4072" s="2">
        <v>45722.810717592591</v>
      </c>
      <c r="AO4072" s="1" t="s">
        <v>849</v>
      </c>
      <c r="AP4072" s="1">
        <v>5773109</v>
      </c>
      <c r="AQ4072" s="1" t="s">
        <v>83</v>
      </c>
      <c r="AR4072" s="2">
        <v>45723.513229166667</v>
      </c>
      <c r="AS4072" s="1" t="s">
        <v>84</v>
      </c>
      <c r="AT4072" s="2">
        <v>45722.364583333336</v>
      </c>
      <c r="AU4072" s="1" t="s">
        <v>85</v>
      </c>
      <c r="AV4072" s="1" t="s">
        <v>2382</v>
      </c>
      <c r="AW4072" s="1" t="s">
        <v>2383</v>
      </c>
      <c r="AX4072" s="1" t="s">
        <v>2384</v>
      </c>
      <c r="AZ4072" s="2">
        <v>45723.513229166667</v>
      </c>
      <c r="BB4072" s="1" t="s">
        <v>594</v>
      </c>
      <c r="BC4072" s="1" t="s">
        <v>595</v>
      </c>
      <c r="BD4072" s="1" t="s">
        <v>596</v>
      </c>
      <c r="BE4072" s="1" t="s">
        <v>19571</v>
      </c>
      <c r="BF4072" s="1" t="s">
        <v>1512</v>
      </c>
    </row>
    <row r="4073" spans="1:58" x14ac:dyDescent="0.35">
      <c r="A4073" s="1">
        <v>3017341</v>
      </c>
      <c r="B4073" s="1" t="s">
        <v>58</v>
      </c>
      <c r="C4073" s="1">
        <v>44364461</v>
      </c>
      <c r="D4073" s="1">
        <v>338367021</v>
      </c>
      <c r="E4073" s="1" t="s">
        <v>59</v>
      </c>
      <c r="F4073" s="1" t="s">
        <v>60</v>
      </c>
      <c r="G4073" s="1" t="s">
        <v>794</v>
      </c>
      <c r="H4073" s="1" t="s">
        <v>3409</v>
      </c>
      <c r="I4073" s="1" t="s">
        <v>19572</v>
      </c>
      <c r="J4073" s="1" t="s">
        <v>5569</v>
      </c>
      <c r="K4073" s="1">
        <v>13</v>
      </c>
      <c r="L4073" s="1" t="s">
        <v>64</v>
      </c>
      <c r="M4073" s="1" t="s">
        <v>65</v>
      </c>
      <c r="N4073" s="2">
        <v>45649.458333333336</v>
      </c>
      <c r="O4073" s="1" t="s">
        <v>66</v>
      </c>
      <c r="Q4073" s="1" t="s">
        <v>67</v>
      </c>
      <c r="R4073" s="2">
        <v>45722.811180555553</v>
      </c>
      <c r="S4073" s="1" t="s">
        <v>2461</v>
      </c>
      <c r="T4073" s="1" t="s">
        <v>69</v>
      </c>
      <c r="U4073" s="1" t="s">
        <v>101</v>
      </c>
      <c r="V4073" s="1" t="s">
        <v>19573</v>
      </c>
      <c r="Y4073" s="1" t="s">
        <v>15102</v>
      </c>
      <c r="Z4073" s="1" t="s">
        <v>7865</v>
      </c>
      <c r="AA4073" s="1" t="s">
        <v>19574</v>
      </c>
      <c r="AB4073" s="1" t="s">
        <v>124</v>
      </c>
      <c r="AE4073" s="2">
        <v>45722.811192129629</v>
      </c>
      <c r="AF4073" s="1" t="s">
        <v>77</v>
      </c>
      <c r="AH4073" s="1" t="s">
        <v>125</v>
      </c>
      <c r="AI4073" s="1" t="s">
        <v>79</v>
      </c>
      <c r="AJ4073" s="1" t="s">
        <v>283</v>
      </c>
      <c r="AK4073" s="1" t="s">
        <v>19575</v>
      </c>
      <c r="AL4073" s="1" t="s">
        <v>2461</v>
      </c>
      <c r="AM4073" s="2">
        <v>45722.811215277776</v>
      </c>
      <c r="AN4073" s="1" t="s">
        <v>19575</v>
      </c>
      <c r="AP4073" s="1">
        <v>5773110</v>
      </c>
      <c r="AQ4073" s="1" t="s">
        <v>83</v>
      </c>
      <c r="AR4073" s="2">
        <v>45723.445138888892</v>
      </c>
      <c r="AS4073" s="1" t="s">
        <v>84</v>
      </c>
      <c r="AT4073" s="2">
        <v>45724.333333333336</v>
      </c>
      <c r="AU4073" s="1" t="s">
        <v>85</v>
      </c>
      <c r="AV4073" s="1" t="s">
        <v>608</v>
      </c>
      <c r="AW4073" s="1" t="s">
        <v>609</v>
      </c>
      <c r="AX4073" s="1" t="s">
        <v>1657</v>
      </c>
      <c r="AZ4073" s="2">
        <v>45723.445138888892</v>
      </c>
      <c r="BB4073" s="1" t="s">
        <v>776</v>
      </c>
      <c r="BC4073" s="1" t="s">
        <v>777</v>
      </c>
      <c r="BD4073" s="1" t="s">
        <v>778</v>
      </c>
      <c r="BE4073" s="1" t="s">
        <v>19576</v>
      </c>
      <c r="BF4073" s="1" t="s">
        <v>3229</v>
      </c>
    </row>
    <row r="4074" spans="1:58" x14ac:dyDescent="0.35">
      <c r="A4074" s="1">
        <v>3017342</v>
      </c>
      <c r="B4074" s="1" t="s">
        <v>58</v>
      </c>
      <c r="C4074" s="1">
        <v>40748031</v>
      </c>
      <c r="D4074" s="1">
        <v>339992115</v>
      </c>
      <c r="E4074" s="1" t="s">
        <v>59</v>
      </c>
      <c r="F4074" s="1" t="s">
        <v>60</v>
      </c>
      <c r="G4074" s="1" t="s">
        <v>138</v>
      </c>
      <c r="H4074" s="1" t="s">
        <v>2717</v>
      </c>
      <c r="I4074" s="1">
        <v>776352271</v>
      </c>
      <c r="J4074" s="1" t="s">
        <v>3513</v>
      </c>
      <c r="K4074" s="1">
        <v>14</v>
      </c>
      <c r="L4074" s="1" t="s">
        <v>64</v>
      </c>
      <c r="M4074" s="1" t="s">
        <v>65</v>
      </c>
      <c r="N4074" s="2">
        <v>45063.526018518518</v>
      </c>
      <c r="O4074" s="1" t="s">
        <v>66</v>
      </c>
      <c r="Q4074" s="1" t="s">
        <v>67</v>
      </c>
      <c r="R4074" s="2">
        <v>45722.812905092593</v>
      </c>
      <c r="S4074" s="1" t="s">
        <v>8295</v>
      </c>
      <c r="T4074" s="1" t="s">
        <v>69</v>
      </c>
      <c r="U4074" s="1" t="s">
        <v>1031</v>
      </c>
      <c r="V4074" s="1" t="s">
        <v>19577</v>
      </c>
      <c r="W4074" s="1" t="s">
        <v>263</v>
      </c>
      <c r="X4074" s="1" t="s">
        <v>840</v>
      </c>
      <c r="Y4074" s="1" t="s">
        <v>5751</v>
      </c>
      <c r="Z4074" s="1" t="s">
        <v>841</v>
      </c>
      <c r="AA4074" s="1" t="s">
        <v>1984</v>
      </c>
      <c r="AB4074" s="1" t="s">
        <v>1984</v>
      </c>
      <c r="AE4074" s="2">
        <v>45722.812916666669</v>
      </c>
      <c r="AF4074" s="1" t="s">
        <v>77</v>
      </c>
      <c r="AH4074" s="1" t="s">
        <v>78</v>
      </c>
      <c r="AI4074" s="1" t="s">
        <v>79</v>
      </c>
      <c r="AJ4074" s="1" t="s">
        <v>167</v>
      </c>
      <c r="AK4074" s="1">
        <v>776352271</v>
      </c>
      <c r="AL4074" s="1" t="s">
        <v>8295</v>
      </c>
      <c r="AM4074" s="2">
        <v>45722.812951388885</v>
      </c>
      <c r="AN4074" s="1">
        <v>776352271</v>
      </c>
      <c r="AP4074" s="1">
        <v>5773111</v>
      </c>
      <c r="AQ4074" s="1" t="s">
        <v>83</v>
      </c>
      <c r="AR4074" s="2">
        <v>45723.503645833334</v>
      </c>
      <c r="AS4074" s="1" t="s">
        <v>84</v>
      </c>
      <c r="AT4074" s="2">
        <v>45724.333333333336</v>
      </c>
      <c r="AU4074" s="1" t="s">
        <v>85</v>
      </c>
      <c r="AV4074" s="1" t="s">
        <v>1328</v>
      </c>
      <c r="AW4074" s="1" t="s">
        <v>1329</v>
      </c>
      <c r="AX4074" s="1" t="s">
        <v>1330</v>
      </c>
      <c r="AZ4074" s="2">
        <v>45723.503645833334</v>
      </c>
      <c r="BB4074" s="1" t="s">
        <v>1129</v>
      </c>
      <c r="BC4074" s="1" t="s">
        <v>1130</v>
      </c>
      <c r="BD4074" s="1" t="s">
        <v>815</v>
      </c>
      <c r="BE4074" s="1" t="s">
        <v>19578</v>
      </c>
      <c r="BF4074" s="1" t="s">
        <v>564</v>
      </c>
    </row>
    <row r="4075" spans="1:58" x14ac:dyDescent="0.35">
      <c r="A4075" s="1">
        <v>3017343</v>
      </c>
      <c r="B4075" s="1" t="s">
        <v>58</v>
      </c>
      <c r="C4075" s="1">
        <v>32968541</v>
      </c>
      <c r="D4075" s="1">
        <v>338606054</v>
      </c>
      <c r="E4075" s="1" t="s">
        <v>59</v>
      </c>
      <c r="F4075" s="1" t="s">
        <v>60</v>
      </c>
      <c r="G4075" s="1" t="s">
        <v>2242</v>
      </c>
      <c r="H4075" s="1" t="s">
        <v>96</v>
      </c>
      <c r="I4075" s="1">
        <v>778192421</v>
      </c>
      <c r="J4075" s="1" t="s">
        <v>19579</v>
      </c>
      <c r="K4075" s="1">
        <v>12</v>
      </c>
      <c r="L4075" s="1" t="s">
        <v>64</v>
      </c>
      <c r="M4075" s="1" t="s">
        <v>65</v>
      </c>
      <c r="N4075" s="2">
        <v>44805</v>
      </c>
      <c r="O4075" s="1" t="s">
        <v>180</v>
      </c>
      <c r="Q4075" s="1" t="s">
        <v>67</v>
      </c>
      <c r="R4075" s="2">
        <v>45722.815960648149</v>
      </c>
      <c r="S4075" s="1" t="s">
        <v>8909</v>
      </c>
      <c r="T4075" s="1" t="s">
        <v>69</v>
      </c>
      <c r="U4075" s="1" t="s">
        <v>2237</v>
      </c>
      <c r="V4075" s="1" t="s">
        <v>19580</v>
      </c>
      <c r="W4075" s="1" t="s">
        <v>72</v>
      </c>
      <c r="X4075" s="1" t="s">
        <v>73</v>
      </c>
      <c r="Y4075" s="1" t="s">
        <v>1378</v>
      </c>
      <c r="Z4075" s="1" t="s">
        <v>685</v>
      </c>
      <c r="AA4075" s="1" t="s">
        <v>1379</v>
      </c>
      <c r="AB4075" s="1" t="s">
        <v>1379</v>
      </c>
      <c r="AC4075" s="1">
        <v>7304</v>
      </c>
      <c r="AE4075" s="2">
        <v>45722.815972222219</v>
      </c>
      <c r="AF4075" s="1" t="s">
        <v>77</v>
      </c>
      <c r="AH4075" s="1" t="s">
        <v>125</v>
      </c>
      <c r="AI4075" s="1" t="s">
        <v>79</v>
      </c>
      <c r="AJ4075" s="1" t="s">
        <v>283</v>
      </c>
      <c r="AK4075" s="1" t="s">
        <v>2237</v>
      </c>
      <c r="AL4075" s="1" t="s">
        <v>8909</v>
      </c>
      <c r="AM4075" s="2">
        <v>45722.816006944442</v>
      </c>
      <c r="AN4075" s="1" t="s">
        <v>2237</v>
      </c>
      <c r="AP4075" s="1">
        <v>5773112</v>
      </c>
      <c r="AQ4075" s="1" t="s">
        <v>83</v>
      </c>
      <c r="AR4075" s="2">
        <v>45723.51421296296</v>
      </c>
      <c r="AS4075" s="1" t="s">
        <v>84</v>
      </c>
      <c r="AT4075" s="2">
        <v>45724.354166666664</v>
      </c>
      <c r="AU4075" s="1" t="s">
        <v>85</v>
      </c>
      <c r="AV4075" s="1" t="s">
        <v>2382</v>
      </c>
      <c r="AW4075" s="1" t="s">
        <v>2383</v>
      </c>
      <c r="AX4075" s="1" t="s">
        <v>2384</v>
      </c>
      <c r="AZ4075" s="2">
        <v>45723.51421296296</v>
      </c>
      <c r="BB4075" s="1" t="s">
        <v>2089</v>
      </c>
      <c r="BC4075" s="1" t="s">
        <v>814</v>
      </c>
      <c r="BD4075" s="1" t="s">
        <v>815</v>
      </c>
      <c r="BE4075" s="1" t="s">
        <v>19581</v>
      </c>
      <c r="BF4075" s="1" t="s">
        <v>1365</v>
      </c>
    </row>
    <row r="4076" spans="1:58" x14ac:dyDescent="0.35">
      <c r="A4076" s="1">
        <v>3017344</v>
      </c>
      <c r="B4076" s="1" t="s">
        <v>58</v>
      </c>
      <c r="C4076" s="1">
        <v>37674011</v>
      </c>
      <c r="D4076" s="1">
        <v>339575853</v>
      </c>
      <c r="E4076" s="1" t="s">
        <v>59</v>
      </c>
      <c r="F4076" s="1" t="s">
        <v>60</v>
      </c>
      <c r="G4076" s="1" t="s">
        <v>4035</v>
      </c>
      <c r="H4076" s="1" t="s">
        <v>1095</v>
      </c>
      <c r="K4076" s="1">
        <v>14</v>
      </c>
      <c r="L4076" s="1" t="s">
        <v>64</v>
      </c>
      <c r="M4076" s="1" t="s">
        <v>65</v>
      </c>
      <c r="N4076" s="2">
        <v>44805</v>
      </c>
      <c r="O4076" s="1" t="s">
        <v>353</v>
      </c>
      <c r="Q4076" s="1" t="s">
        <v>67</v>
      </c>
      <c r="R4076" s="2">
        <v>45722.816435185188</v>
      </c>
      <c r="S4076" s="1" t="s">
        <v>5704</v>
      </c>
      <c r="T4076" s="1" t="s">
        <v>100</v>
      </c>
      <c r="U4076" s="1" t="s">
        <v>70</v>
      </c>
      <c r="V4076" s="1" t="s">
        <v>19582</v>
      </c>
      <c r="Y4076" s="1" t="s">
        <v>5118</v>
      </c>
      <c r="Z4076" s="1" t="s">
        <v>841</v>
      </c>
      <c r="AA4076" s="1" t="s">
        <v>3895</v>
      </c>
      <c r="AB4076" s="1" t="s">
        <v>3895</v>
      </c>
      <c r="AE4076" s="2">
        <v>45722.816446759258</v>
      </c>
      <c r="AF4076" s="1" t="s">
        <v>77</v>
      </c>
      <c r="AH4076" s="1" t="s">
        <v>125</v>
      </c>
      <c r="AI4076" s="1" t="s">
        <v>79</v>
      </c>
      <c r="AJ4076" s="1" t="s">
        <v>378</v>
      </c>
      <c r="AK4076" s="1" t="s">
        <v>7273</v>
      </c>
      <c r="AL4076" s="1" t="s">
        <v>5704</v>
      </c>
      <c r="AM4076" s="2">
        <v>45722.816469907404</v>
      </c>
      <c r="AN4076" s="1" t="s">
        <v>7273</v>
      </c>
      <c r="AP4076" s="1">
        <v>5773113</v>
      </c>
      <c r="AQ4076" s="1" t="s">
        <v>83</v>
      </c>
      <c r="AR4076" s="2">
        <v>45722.924097222225</v>
      </c>
      <c r="AS4076" s="1" t="s">
        <v>84</v>
      </c>
      <c r="AT4076" s="2">
        <v>45724.333333333336</v>
      </c>
      <c r="AU4076" s="1" t="s">
        <v>85</v>
      </c>
      <c r="AV4076" s="1" t="s">
        <v>1328</v>
      </c>
      <c r="AW4076" s="1" t="s">
        <v>1329</v>
      </c>
      <c r="AX4076" s="1" t="s">
        <v>1330</v>
      </c>
      <c r="AZ4076" s="2">
        <v>45722.924097222225</v>
      </c>
      <c r="BB4076" s="1" t="s">
        <v>367</v>
      </c>
      <c r="BC4076" s="1" t="s">
        <v>368</v>
      </c>
      <c r="BD4076" s="1" t="s">
        <v>368</v>
      </c>
      <c r="BF4076" s="1" t="s">
        <v>1627</v>
      </c>
    </row>
    <row r="4077" spans="1:58" x14ac:dyDescent="0.35">
      <c r="A4077" s="1">
        <v>3017345</v>
      </c>
      <c r="B4077" s="1" t="s">
        <v>58</v>
      </c>
      <c r="C4077" s="1">
        <v>43461741</v>
      </c>
      <c r="D4077" s="1">
        <v>338057759</v>
      </c>
      <c r="E4077" s="1" t="s">
        <v>59</v>
      </c>
      <c r="F4077" s="1" t="s">
        <v>60</v>
      </c>
      <c r="G4077" s="1" t="s">
        <v>1845</v>
      </c>
      <c r="H4077" s="1" t="s">
        <v>19583</v>
      </c>
      <c r="I4077" s="1">
        <v>786398077</v>
      </c>
      <c r="J4077" s="1" t="s">
        <v>19584</v>
      </c>
      <c r="K4077" s="1">
        <v>13</v>
      </c>
      <c r="L4077" s="1" t="s">
        <v>64</v>
      </c>
      <c r="M4077" s="1" t="s">
        <v>65</v>
      </c>
      <c r="N4077" s="2">
        <v>45481.666666666664</v>
      </c>
      <c r="O4077" s="1" t="s">
        <v>353</v>
      </c>
      <c r="Q4077" s="1" t="s">
        <v>67</v>
      </c>
      <c r="R4077" s="2">
        <v>45722.817256944443</v>
      </c>
      <c r="S4077" s="1" t="s">
        <v>1488</v>
      </c>
      <c r="T4077" s="1" t="s">
        <v>69</v>
      </c>
      <c r="U4077" s="1" t="s">
        <v>70</v>
      </c>
      <c r="V4077" s="1" t="s">
        <v>19585</v>
      </c>
      <c r="W4077" s="1" t="s">
        <v>653</v>
      </c>
      <c r="X4077" s="1" t="s">
        <v>654</v>
      </c>
      <c r="Y4077" s="1" t="s">
        <v>4809</v>
      </c>
      <c r="Z4077" s="1" t="s">
        <v>606</v>
      </c>
      <c r="AA4077" s="1" t="s">
        <v>1749</v>
      </c>
      <c r="AB4077" s="1" t="s">
        <v>19586</v>
      </c>
      <c r="AE4077" s="2">
        <v>45722.81726851852</v>
      </c>
      <c r="AF4077" s="1" t="s">
        <v>77</v>
      </c>
      <c r="AH4077" s="1" t="s">
        <v>125</v>
      </c>
      <c r="AI4077" s="1" t="s">
        <v>79</v>
      </c>
      <c r="AJ4077" s="1" t="s">
        <v>378</v>
      </c>
      <c r="AK4077" s="1" t="s">
        <v>1722</v>
      </c>
      <c r="AL4077" s="1" t="s">
        <v>1488</v>
      </c>
      <c r="AM4077" s="2">
        <v>45722.817303240743</v>
      </c>
      <c r="AN4077" s="1" t="s">
        <v>1722</v>
      </c>
      <c r="AP4077" s="1">
        <v>5773114</v>
      </c>
      <c r="AQ4077" s="1" t="s">
        <v>83</v>
      </c>
      <c r="AR4077" s="2">
        <v>45723.633912037039</v>
      </c>
      <c r="AS4077" s="1" t="s">
        <v>84</v>
      </c>
      <c r="AT4077" s="2">
        <v>45724.333333333336</v>
      </c>
      <c r="AU4077" s="1" t="s">
        <v>85</v>
      </c>
      <c r="AV4077" s="1" t="s">
        <v>608</v>
      </c>
      <c r="AW4077" s="1" t="s">
        <v>609</v>
      </c>
      <c r="AX4077" s="1" t="s">
        <v>2707</v>
      </c>
      <c r="AZ4077" s="2">
        <v>45723.633912037039</v>
      </c>
      <c r="BB4077" s="1" t="s">
        <v>1692</v>
      </c>
      <c r="BC4077" s="1" t="s">
        <v>1693</v>
      </c>
      <c r="BD4077" s="1" t="s">
        <v>1694</v>
      </c>
      <c r="BE4077" s="1" t="s">
        <v>5313</v>
      </c>
      <c r="BF4077" s="1" t="s">
        <v>612</v>
      </c>
    </row>
    <row r="4078" spans="1:58" x14ac:dyDescent="0.35">
      <c r="A4078" s="1">
        <v>3017346</v>
      </c>
      <c r="B4078" s="1" t="s">
        <v>94</v>
      </c>
      <c r="C4078" s="1">
        <v>44370411</v>
      </c>
      <c r="D4078" s="1">
        <v>339940769</v>
      </c>
      <c r="E4078" s="1" t="s">
        <v>59</v>
      </c>
      <c r="F4078" s="1" t="s">
        <v>60</v>
      </c>
      <c r="G4078" s="1" t="s">
        <v>1882</v>
      </c>
      <c r="H4078" s="1" t="s">
        <v>496</v>
      </c>
      <c r="I4078" s="1">
        <v>772261155</v>
      </c>
      <c r="J4078" s="1" t="s">
        <v>2166</v>
      </c>
      <c r="K4078" s="1">
        <v>19</v>
      </c>
      <c r="L4078" s="1" t="s">
        <v>64</v>
      </c>
      <c r="M4078" s="1" t="s">
        <v>65</v>
      </c>
      <c r="N4078" s="2">
        <v>45595.583333333336</v>
      </c>
      <c r="O4078" s="1" t="s">
        <v>98</v>
      </c>
      <c r="Q4078" s="1" t="s">
        <v>67</v>
      </c>
      <c r="R4078" s="2">
        <v>45722.819687499999</v>
      </c>
      <c r="S4078" s="1" t="s">
        <v>2754</v>
      </c>
      <c r="T4078" s="1" t="s">
        <v>69</v>
      </c>
      <c r="U4078" s="1" t="s">
        <v>1313</v>
      </c>
      <c r="V4078" s="1" t="s">
        <v>19587</v>
      </c>
      <c r="W4078" s="1" t="s">
        <v>785</v>
      </c>
      <c r="X4078" s="1" t="s">
        <v>786</v>
      </c>
      <c r="Y4078" s="1" t="s">
        <v>8313</v>
      </c>
      <c r="Z4078" s="1" t="s">
        <v>788</v>
      </c>
      <c r="AA4078" s="1" t="s">
        <v>8314</v>
      </c>
      <c r="AB4078" s="1" t="s">
        <v>8314</v>
      </c>
      <c r="AE4078" s="2">
        <v>45722.819699074076</v>
      </c>
      <c r="AF4078" s="1" t="s">
        <v>77</v>
      </c>
      <c r="AH4078" s="1" t="s">
        <v>78</v>
      </c>
      <c r="AI4078" s="1" t="s">
        <v>106</v>
      </c>
      <c r="AJ4078" s="1" t="s">
        <v>674</v>
      </c>
      <c r="AK4078" s="1" t="s">
        <v>19588</v>
      </c>
      <c r="AL4078" s="1" t="s">
        <v>2754</v>
      </c>
      <c r="AM4078" s="2">
        <v>45722.819722222222</v>
      </c>
      <c r="AN4078" s="1" t="s">
        <v>19588</v>
      </c>
      <c r="AP4078" s="1">
        <v>5773115</v>
      </c>
      <c r="AQ4078" s="1" t="s">
        <v>83</v>
      </c>
      <c r="AR4078" s="2">
        <v>45723.855624999997</v>
      </c>
      <c r="AS4078" s="1" t="s">
        <v>84</v>
      </c>
      <c r="AT4078" s="2">
        <v>45723.574999999997</v>
      </c>
      <c r="AU4078" s="1" t="s">
        <v>85</v>
      </c>
      <c r="AV4078" s="1" t="s">
        <v>790</v>
      </c>
      <c r="AW4078" s="1" t="s">
        <v>791</v>
      </c>
      <c r="AX4078" s="1" t="s">
        <v>1890</v>
      </c>
      <c r="AZ4078" s="2">
        <v>45723.855624999997</v>
      </c>
      <c r="BB4078" s="1" t="s">
        <v>111</v>
      </c>
      <c r="BC4078" s="1" t="s">
        <v>112</v>
      </c>
      <c r="BD4078" s="1" t="s">
        <v>113</v>
      </c>
      <c r="BE4078" s="1" t="s">
        <v>19589</v>
      </c>
      <c r="BF4078" s="1" t="s">
        <v>2355</v>
      </c>
    </row>
    <row r="4079" spans="1:58" x14ac:dyDescent="0.35">
      <c r="A4079" s="1">
        <v>3017347</v>
      </c>
      <c r="B4079" s="1" t="s">
        <v>223</v>
      </c>
      <c r="C4079" s="1">
        <v>43761001</v>
      </c>
      <c r="D4079" s="1">
        <v>338255591</v>
      </c>
      <c r="E4079" s="1" t="s">
        <v>59</v>
      </c>
      <c r="F4079" s="1" t="s">
        <v>60</v>
      </c>
      <c r="G4079" s="1" t="s">
        <v>19590</v>
      </c>
      <c r="H4079" s="1" t="s">
        <v>19591</v>
      </c>
      <c r="I4079" s="1">
        <v>773978260</v>
      </c>
      <c r="J4079" s="1" t="s">
        <v>19592</v>
      </c>
      <c r="K4079" s="1">
        <v>12</v>
      </c>
      <c r="L4079" s="1" t="s">
        <v>64</v>
      </c>
      <c r="M4079" s="1" t="s">
        <v>65</v>
      </c>
      <c r="N4079" s="2">
        <v>45560.583333333336</v>
      </c>
      <c r="O4079" s="1" t="s">
        <v>98</v>
      </c>
      <c r="Q4079" s="1" t="s">
        <v>67</v>
      </c>
      <c r="R4079" s="2">
        <v>45722.82439814815</v>
      </c>
      <c r="S4079" s="1" t="s">
        <v>9253</v>
      </c>
      <c r="T4079" s="1" t="s">
        <v>100</v>
      </c>
      <c r="U4079" s="1" t="s">
        <v>70</v>
      </c>
      <c r="V4079" s="1" t="s">
        <v>19593</v>
      </c>
      <c r="W4079" s="1" t="s">
        <v>72</v>
      </c>
      <c r="X4079" s="1" t="s">
        <v>356</v>
      </c>
      <c r="Y4079" s="1" t="s">
        <v>19594</v>
      </c>
      <c r="Z4079" s="1" t="s">
        <v>3129</v>
      </c>
      <c r="AA4079" s="1" t="s">
        <v>3270</v>
      </c>
      <c r="AB4079" s="1" t="s">
        <v>124</v>
      </c>
      <c r="AE4079" s="2">
        <v>45722.82440972222</v>
      </c>
      <c r="AF4079" s="1" t="s">
        <v>77</v>
      </c>
      <c r="AH4079" s="1" t="s">
        <v>125</v>
      </c>
      <c r="AI4079" s="1" t="s">
        <v>360</v>
      </c>
      <c r="AJ4079" s="1" t="s">
        <v>107</v>
      </c>
      <c r="AK4079" s="1" t="s">
        <v>19595</v>
      </c>
      <c r="AL4079" s="1" t="s">
        <v>9253</v>
      </c>
      <c r="AM4079" s="2">
        <v>45722.824444444443</v>
      </c>
      <c r="AN4079" s="1" t="s">
        <v>19595</v>
      </c>
      <c r="AP4079" s="1">
        <v>5773116</v>
      </c>
      <c r="AQ4079" s="1" t="s">
        <v>83</v>
      </c>
      <c r="AR4079" s="2">
        <v>45723.499409722222</v>
      </c>
      <c r="AS4079" s="1" t="s">
        <v>84</v>
      </c>
      <c r="AT4079" s="2">
        <v>45724.350694444445</v>
      </c>
      <c r="AU4079" s="1" t="s">
        <v>85</v>
      </c>
      <c r="AV4079" s="1" t="s">
        <v>645</v>
      </c>
      <c r="AW4079" s="1" t="s">
        <v>646</v>
      </c>
      <c r="AX4079" s="1" t="s">
        <v>2446</v>
      </c>
      <c r="AZ4079" s="2">
        <v>45723.499409722222</v>
      </c>
      <c r="BB4079" s="1" t="s">
        <v>746</v>
      </c>
      <c r="BC4079" s="1" t="s">
        <v>747</v>
      </c>
      <c r="BD4079" s="1" t="s">
        <v>748</v>
      </c>
      <c r="BE4079" s="1" t="s">
        <v>19596</v>
      </c>
      <c r="BF4079" s="1" t="s">
        <v>937</v>
      </c>
    </row>
    <row r="4080" spans="1:58" x14ac:dyDescent="0.35">
      <c r="A4080" s="1">
        <v>3017348</v>
      </c>
      <c r="B4080" s="1" t="s">
        <v>58</v>
      </c>
      <c r="C4080" s="1">
        <v>41370721</v>
      </c>
      <c r="D4080" s="1">
        <v>338322397</v>
      </c>
      <c r="E4080" s="1" t="s">
        <v>59</v>
      </c>
      <c r="F4080" s="1" t="s">
        <v>60</v>
      </c>
      <c r="G4080" s="1" t="s">
        <v>876</v>
      </c>
      <c r="H4080" s="1" t="s">
        <v>3415</v>
      </c>
      <c r="I4080" s="1">
        <v>773549043</v>
      </c>
      <c r="J4080" s="1" t="s">
        <v>15560</v>
      </c>
      <c r="K4080" s="1">
        <v>15</v>
      </c>
      <c r="L4080" s="1" t="s">
        <v>64</v>
      </c>
      <c r="M4080" s="1" t="s">
        <v>65</v>
      </c>
      <c r="N4080" s="2">
        <v>45166.5</v>
      </c>
      <c r="O4080" s="1" t="s">
        <v>66</v>
      </c>
      <c r="Q4080" s="1" t="s">
        <v>67</v>
      </c>
      <c r="R4080" s="2">
        <v>45722.8280787037</v>
      </c>
      <c r="S4080" s="1" t="s">
        <v>2780</v>
      </c>
      <c r="T4080" s="1" t="s">
        <v>69</v>
      </c>
      <c r="U4080" s="1" t="s">
        <v>70</v>
      </c>
      <c r="V4080" s="1" t="s">
        <v>19597</v>
      </c>
      <c r="W4080" s="1" t="s">
        <v>3521</v>
      </c>
      <c r="X4080" s="1" t="s">
        <v>5679</v>
      </c>
      <c r="Y4080" s="1" t="s">
        <v>5680</v>
      </c>
      <c r="Z4080" s="1" t="s">
        <v>11295</v>
      </c>
      <c r="AA4080" s="1" t="s">
        <v>19598</v>
      </c>
      <c r="AB4080" s="1" t="s">
        <v>124</v>
      </c>
      <c r="AE4080" s="2">
        <v>45722.828090277777</v>
      </c>
      <c r="AF4080" s="1" t="s">
        <v>77</v>
      </c>
      <c r="AH4080" s="1" t="s">
        <v>125</v>
      </c>
      <c r="AI4080" s="1" t="s">
        <v>79</v>
      </c>
      <c r="AJ4080" s="1" t="s">
        <v>378</v>
      </c>
      <c r="AK4080" s="1" t="s">
        <v>9528</v>
      </c>
      <c r="AL4080" s="1" t="s">
        <v>2780</v>
      </c>
      <c r="AM4080" s="2">
        <v>45722.828125</v>
      </c>
      <c r="AN4080" s="1" t="s">
        <v>9528</v>
      </c>
      <c r="AP4080" s="1">
        <v>5773117</v>
      </c>
      <c r="AQ4080" s="1" t="s">
        <v>83</v>
      </c>
      <c r="AR4080" s="2">
        <v>45722.941493055558</v>
      </c>
      <c r="AS4080" s="1" t="s">
        <v>84</v>
      </c>
      <c r="AT4080" s="2">
        <v>45724.333333333336</v>
      </c>
      <c r="AU4080" s="1" t="s">
        <v>85</v>
      </c>
      <c r="AV4080" s="1" t="s">
        <v>5684</v>
      </c>
      <c r="AW4080" s="1" t="s">
        <v>5685</v>
      </c>
      <c r="AX4080" s="1" t="s">
        <v>5686</v>
      </c>
      <c r="AZ4080" s="2">
        <v>45722.941493055558</v>
      </c>
      <c r="BB4080" s="1" t="s">
        <v>367</v>
      </c>
      <c r="BC4080" s="1" t="s">
        <v>368</v>
      </c>
      <c r="BD4080" s="1" t="s">
        <v>368</v>
      </c>
      <c r="BE4080" s="1" t="s">
        <v>19599</v>
      </c>
      <c r="BF4080" s="1" t="s">
        <v>4171</v>
      </c>
    </row>
    <row r="4081" spans="1:58" x14ac:dyDescent="0.35">
      <c r="A4081" s="1">
        <v>3017349</v>
      </c>
      <c r="B4081" s="1" t="s">
        <v>58</v>
      </c>
      <c r="C4081" s="1">
        <v>35179341</v>
      </c>
      <c r="D4081" s="1">
        <v>338568536</v>
      </c>
      <c r="E4081" s="1" t="s">
        <v>59</v>
      </c>
      <c r="F4081" s="1" t="s">
        <v>60</v>
      </c>
      <c r="G4081" s="1" t="s">
        <v>19600</v>
      </c>
      <c r="H4081" s="1" t="s">
        <v>19601</v>
      </c>
      <c r="I4081" s="1">
        <v>780128363</v>
      </c>
      <c r="J4081" s="1" t="s">
        <v>19602</v>
      </c>
      <c r="K4081" s="1">
        <v>12</v>
      </c>
      <c r="L4081" s="1" t="s">
        <v>64</v>
      </c>
      <c r="M4081" s="1" t="s">
        <v>65</v>
      </c>
      <c r="N4081" s="2">
        <v>45281.682928240742</v>
      </c>
      <c r="O4081" s="1" t="s">
        <v>353</v>
      </c>
      <c r="Q4081" s="1" t="s">
        <v>67</v>
      </c>
      <c r="R4081" s="2">
        <v>45722.829004629632</v>
      </c>
      <c r="S4081" s="1" t="s">
        <v>2555</v>
      </c>
      <c r="T4081" s="1" t="s">
        <v>69</v>
      </c>
      <c r="U4081" s="1" t="s">
        <v>70</v>
      </c>
      <c r="V4081" s="1" t="s">
        <v>19603</v>
      </c>
      <c r="W4081" s="1" t="s">
        <v>72</v>
      </c>
      <c r="X4081" s="1" t="s">
        <v>183</v>
      </c>
      <c r="Y4081" s="1" t="s">
        <v>11115</v>
      </c>
      <c r="Z4081" s="1" t="s">
        <v>546</v>
      </c>
      <c r="AA4081" s="1" t="s">
        <v>5323</v>
      </c>
      <c r="AB4081" s="1" t="s">
        <v>19604</v>
      </c>
      <c r="AE4081" s="2">
        <v>45722.829016203701</v>
      </c>
      <c r="AF4081" s="1" t="s">
        <v>77</v>
      </c>
      <c r="AH4081" s="1" t="s">
        <v>125</v>
      </c>
      <c r="AI4081" s="1" t="s">
        <v>79</v>
      </c>
      <c r="AJ4081" s="1" t="s">
        <v>303</v>
      </c>
      <c r="AK4081" s="1" t="s">
        <v>19603</v>
      </c>
      <c r="AL4081" s="1" t="s">
        <v>2555</v>
      </c>
      <c r="AM4081" s="2">
        <v>45722.829039351855</v>
      </c>
      <c r="AN4081" s="1" t="s">
        <v>19603</v>
      </c>
      <c r="AP4081" s="1">
        <v>5773118</v>
      </c>
      <c r="AQ4081" s="1" t="s">
        <v>83</v>
      </c>
      <c r="AR4081" s="2">
        <v>45723.464803240742</v>
      </c>
      <c r="AS4081" s="1" t="s">
        <v>84</v>
      </c>
      <c r="AT4081" s="2">
        <v>45724.333333333336</v>
      </c>
      <c r="AU4081" s="1" t="s">
        <v>85</v>
      </c>
      <c r="AV4081" s="1" t="s">
        <v>480</v>
      </c>
      <c r="AW4081" s="1" t="s">
        <v>481</v>
      </c>
      <c r="AX4081" s="1" t="s">
        <v>2966</v>
      </c>
      <c r="AZ4081" s="2">
        <v>45723.464803240742</v>
      </c>
      <c r="BB4081" s="1" t="s">
        <v>765</v>
      </c>
      <c r="BC4081" s="1" t="s">
        <v>766</v>
      </c>
      <c r="BD4081" s="1" t="s">
        <v>767</v>
      </c>
      <c r="BE4081" s="1" t="s">
        <v>3875</v>
      </c>
      <c r="BF4081" s="1" t="s">
        <v>406</v>
      </c>
    </row>
    <row r="4082" spans="1:58" x14ac:dyDescent="0.35">
      <c r="A4082" s="1">
        <v>3017350</v>
      </c>
      <c r="B4082" s="1" t="s">
        <v>58</v>
      </c>
      <c r="C4082" s="1">
        <v>21551</v>
      </c>
      <c r="D4082" s="1">
        <v>338202484</v>
      </c>
      <c r="E4082" s="1" t="s">
        <v>59</v>
      </c>
      <c r="F4082" s="1" t="s">
        <v>60</v>
      </c>
      <c r="G4082" s="1" t="s">
        <v>117</v>
      </c>
      <c r="H4082" s="1" t="s">
        <v>1095</v>
      </c>
      <c r="I4082" s="1">
        <v>774261515</v>
      </c>
      <c r="J4082" s="1" t="s">
        <v>7299</v>
      </c>
      <c r="K4082" s="1">
        <v>12</v>
      </c>
      <c r="L4082" s="1" t="s">
        <v>244</v>
      </c>
      <c r="M4082" s="1" t="s">
        <v>65</v>
      </c>
      <c r="N4082" s="2">
        <v>45332.670393518521</v>
      </c>
      <c r="O4082" s="1" t="s">
        <v>66</v>
      </c>
      <c r="Q4082" s="1" t="s">
        <v>67</v>
      </c>
      <c r="R4082" s="2">
        <v>45722.833611111113</v>
      </c>
      <c r="S4082" s="1" t="s">
        <v>4164</v>
      </c>
      <c r="T4082" s="1" t="s">
        <v>639</v>
      </c>
      <c r="U4082" s="1" t="s">
        <v>1219</v>
      </c>
      <c r="V4082" s="1" t="s">
        <v>7299</v>
      </c>
      <c r="W4082" s="1" t="s">
        <v>72</v>
      </c>
      <c r="X4082" s="1" t="s">
        <v>881</v>
      </c>
      <c r="Y4082" s="1" t="s">
        <v>3801</v>
      </c>
      <c r="Z4082" s="1" t="s">
        <v>1067</v>
      </c>
      <c r="AA4082" s="1" t="s">
        <v>13352</v>
      </c>
      <c r="AB4082" s="1" t="s">
        <v>13352</v>
      </c>
      <c r="AC4082" s="1">
        <v>42</v>
      </c>
      <c r="AE4082" s="2">
        <v>45722.840578703705</v>
      </c>
      <c r="AF4082" s="1" t="s">
        <v>77</v>
      </c>
      <c r="AH4082" s="1" t="s">
        <v>125</v>
      </c>
      <c r="AI4082" s="1" t="s">
        <v>79</v>
      </c>
      <c r="AJ4082" s="1" t="s">
        <v>283</v>
      </c>
      <c r="AK4082" s="1" t="s">
        <v>19605</v>
      </c>
      <c r="AL4082" s="1" t="s">
        <v>4164</v>
      </c>
      <c r="AM4082" s="2">
        <v>45722.840624999997</v>
      </c>
      <c r="AO4082" s="1" t="s">
        <v>4164</v>
      </c>
      <c r="AP4082" s="1">
        <v>5773127</v>
      </c>
      <c r="AQ4082" s="1" t="s">
        <v>83</v>
      </c>
      <c r="AR4082" s="2">
        <v>45723.630115740743</v>
      </c>
      <c r="AS4082" s="1" t="s">
        <v>84</v>
      </c>
      <c r="AT4082" s="2">
        <v>45722.333333333336</v>
      </c>
      <c r="AU4082" s="1" t="s">
        <v>85</v>
      </c>
      <c r="AV4082" s="1" t="s">
        <v>1354</v>
      </c>
      <c r="AW4082" s="1" t="s">
        <v>1355</v>
      </c>
      <c r="AX4082" s="1" t="s">
        <v>1356</v>
      </c>
      <c r="AZ4082" s="2">
        <v>45723.630115740743</v>
      </c>
      <c r="BB4082" s="1" t="s">
        <v>111</v>
      </c>
      <c r="BC4082" s="1" t="s">
        <v>112</v>
      </c>
      <c r="BD4082" s="1" t="s">
        <v>113</v>
      </c>
      <c r="BE4082" s="1" t="s">
        <v>19606</v>
      </c>
      <c r="BF4082" s="1" t="s">
        <v>3587</v>
      </c>
    </row>
    <row r="4083" spans="1:58" x14ac:dyDescent="0.35">
      <c r="A4083" s="1">
        <v>3017351</v>
      </c>
      <c r="B4083" s="1" t="s">
        <v>58</v>
      </c>
      <c r="C4083" s="1">
        <v>43646251</v>
      </c>
      <c r="D4083" s="1">
        <v>338773546</v>
      </c>
      <c r="E4083" s="1" t="s">
        <v>59</v>
      </c>
      <c r="F4083" s="1" t="s">
        <v>60</v>
      </c>
      <c r="G4083" s="1" t="s">
        <v>275</v>
      </c>
      <c r="H4083" s="1" t="s">
        <v>12126</v>
      </c>
      <c r="I4083" s="1">
        <v>788118266</v>
      </c>
      <c r="J4083" s="1" t="s">
        <v>889</v>
      </c>
      <c r="K4083" s="1">
        <v>12</v>
      </c>
      <c r="L4083" s="1" t="s">
        <v>64</v>
      </c>
      <c r="M4083" s="1" t="s">
        <v>65</v>
      </c>
      <c r="N4083" s="2">
        <v>45491.538668981484</v>
      </c>
      <c r="O4083" s="1" t="s">
        <v>66</v>
      </c>
      <c r="Q4083" s="1" t="s">
        <v>67</v>
      </c>
      <c r="R4083" s="2">
        <v>45722.835069444445</v>
      </c>
      <c r="S4083" s="1" t="s">
        <v>2592</v>
      </c>
      <c r="T4083" s="1" t="s">
        <v>69</v>
      </c>
      <c r="U4083" s="1" t="s">
        <v>723</v>
      </c>
      <c r="V4083" s="1" t="s">
        <v>19607</v>
      </c>
      <c r="Y4083" s="1" t="s">
        <v>2704</v>
      </c>
      <c r="Z4083" s="1" t="s">
        <v>400</v>
      </c>
      <c r="AA4083" s="1" t="s">
        <v>7484</v>
      </c>
      <c r="AB4083" s="1" t="s">
        <v>9255</v>
      </c>
      <c r="AE4083" s="2">
        <v>45722.835081018522</v>
      </c>
      <c r="AF4083" s="1" t="s">
        <v>77</v>
      </c>
      <c r="AH4083" s="1" t="s">
        <v>125</v>
      </c>
      <c r="AI4083" s="1" t="s">
        <v>79</v>
      </c>
      <c r="AJ4083" s="1" t="s">
        <v>283</v>
      </c>
      <c r="AK4083" s="1" t="s">
        <v>19607</v>
      </c>
      <c r="AL4083" s="1" t="s">
        <v>2592</v>
      </c>
      <c r="AM4083" s="2">
        <v>45722.835138888891</v>
      </c>
      <c r="AN4083" s="1" t="s">
        <v>19607</v>
      </c>
      <c r="AP4083" s="1">
        <v>5773120</v>
      </c>
      <c r="AQ4083" s="1" t="s">
        <v>83</v>
      </c>
      <c r="AR4083" s="2">
        <v>45723.504895833335</v>
      </c>
      <c r="AS4083" s="1" t="s">
        <v>84</v>
      </c>
      <c r="AT4083" s="2">
        <v>45722.5625</v>
      </c>
      <c r="AU4083" s="1" t="s">
        <v>573</v>
      </c>
      <c r="AV4083" s="1" t="s">
        <v>1214</v>
      </c>
      <c r="AW4083" s="1" t="s">
        <v>1215</v>
      </c>
      <c r="AX4083" s="1" t="s">
        <v>3510</v>
      </c>
      <c r="AZ4083" s="2">
        <v>45723.504895833335</v>
      </c>
      <c r="BB4083" s="1" t="s">
        <v>776</v>
      </c>
      <c r="BC4083" s="1" t="s">
        <v>777</v>
      </c>
      <c r="BD4083" s="1" t="s">
        <v>778</v>
      </c>
      <c r="BE4083" s="1" t="s">
        <v>3834</v>
      </c>
      <c r="BF4083" s="1" t="s">
        <v>1512</v>
      </c>
    </row>
    <row r="4084" spans="1:58" x14ac:dyDescent="0.35">
      <c r="A4084" s="1">
        <v>3017352</v>
      </c>
      <c r="B4084" s="1" t="s">
        <v>58</v>
      </c>
      <c r="C4084" s="1">
        <v>45132941</v>
      </c>
      <c r="D4084" s="1">
        <v>338298699</v>
      </c>
      <c r="E4084" s="1" t="s">
        <v>59</v>
      </c>
      <c r="F4084" s="1" t="s">
        <v>60</v>
      </c>
      <c r="G4084" s="1" t="s">
        <v>275</v>
      </c>
      <c r="H4084" s="1" t="s">
        <v>15010</v>
      </c>
      <c r="I4084" s="1">
        <v>784105830</v>
      </c>
      <c r="J4084" s="1" t="s">
        <v>277</v>
      </c>
      <c r="K4084" s="1">
        <v>13</v>
      </c>
      <c r="L4084" s="1" t="s">
        <v>64</v>
      </c>
      <c r="M4084" s="1" t="s">
        <v>65</v>
      </c>
      <c r="N4084" s="2">
        <v>45667.791666666664</v>
      </c>
      <c r="O4084" s="1" t="s">
        <v>353</v>
      </c>
      <c r="Q4084" s="1" t="s">
        <v>67</v>
      </c>
      <c r="R4084" s="2">
        <v>45722.836099537039</v>
      </c>
      <c r="S4084" s="1" t="s">
        <v>1180</v>
      </c>
      <c r="T4084" s="1" t="s">
        <v>100</v>
      </c>
      <c r="U4084" s="1" t="s">
        <v>70</v>
      </c>
      <c r="V4084" s="1" t="s">
        <v>19608</v>
      </c>
      <c r="W4084" s="1" t="s">
        <v>653</v>
      </c>
      <c r="X4084" s="1" t="s">
        <v>654</v>
      </c>
      <c r="Y4084" s="1" t="s">
        <v>1748</v>
      </c>
      <c r="Z4084" s="1" t="s">
        <v>1654</v>
      </c>
      <c r="AA4084" s="1" t="s">
        <v>3041</v>
      </c>
      <c r="AB4084" s="1" t="s">
        <v>124</v>
      </c>
      <c r="AE4084" s="2">
        <v>45722.836111111108</v>
      </c>
      <c r="AF4084" s="1" t="s">
        <v>77</v>
      </c>
      <c r="AH4084" s="1" t="s">
        <v>78</v>
      </c>
      <c r="AI4084" s="1" t="s">
        <v>79</v>
      </c>
      <c r="AJ4084" s="1" t="s">
        <v>855</v>
      </c>
      <c r="AK4084" s="1" t="s">
        <v>19609</v>
      </c>
      <c r="AL4084" s="1" t="s">
        <v>1180</v>
      </c>
      <c r="AM4084" s="2">
        <v>45722.836134259262</v>
      </c>
      <c r="AN4084" s="1" t="s">
        <v>19609</v>
      </c>
      <c r="AP4084" s="1">
        <v>5773121</v>
      </c>
      <c r="AQ4084" s="1" t="s">
        <v>83</v>
      </c>
      <c r="AR4084" s="2">
        <v>45723.632118055553</v>
      </c>
      <c r="AS4084" s="1" t="s">
        <v>84</v>
      </c>
      <c r="AT4084" s="2">
        <v>45724.333333333336</v>
      </c>
      <c r="AU4084" s="1" t="s">
        <v>85</v>
      </c>
      <c r="AV4084" s="1" t="s">
        <v>608</v>
      </c>
      <c r="AW4084" s="1" t="s">
        <v>609</v>
      </c>
      <c r="AX4084" s="1" t="s">
        <v>6547</v>
      </c>
      <c r="AZ4084" s="2">
        <v>45723.632118055553</v>
      </c>
      <c r="BB4084" s="1" t="s">
        <v>89</v>
      </c>
      <c r="BC4084" s="1" t="s">
        <v>90</v>
      </c>
      <c r="BD4084" s="1" t="s">
        <v>91</v>
      </c>
      <c r="BE4084" s="1" t="s">
        <v>14140</v>
      </c>
      <c r="BF4084" s="1" t="s">
        <v>612</v>
      </c>
    </row>
    <row r="4085" spans="1:58" x14ac:dyDescent="0.35">
      <c r="A4085" s="1">
        <v>3017353</v>
      </c>
      <c r="B4085" s="1" t="s">
        <v>58</v>
      </c>
      <c r="C4085" s="1">
        <v>40233411</v>
      </c>
      <c r="D4085" s="1">
        <v>339767007</v>
      </c>
      <c r="E4085" s="1" t="s">
        <v>59</v>
      </c>
      <c r="F4085" s="1" t="s">
        <v>60</v>
      </c>
      <c r="G4085" s="1" t="s">
        <v>1845</v>
      </c>
      <c r="H4085" s="1" t="s">
        <v>9920</v>
      </c>
      <c r="I4085" s="1">
        <v>782678546</v>
      </c>
      <c r="J4085" s="1" t="s">
        <v>9921</v>
      </c>
      <c r="K4085" s="1">
        <v>14</v>
      </c>
      <c r="L4085" s="1" t="s">
        <v>64</v>
      </c>
      <c r="M4085" s="1" t="s">
        <v>65</v>
      </c>
      <c r="N4085" s="2">
        <v>44926.625</v>
      </c>
      <c r="O4085" s="1" t="s">
        <v>66</v>
      </c>
      <c r="Q4085" s="1" t="s">
        <v>67</v>
      </c>
      <c r="R4085" s="2">
        <v>45722.836493055554</v>
      </c>
      <c r="S4085" s="1" t="s">
        <v>7910</v>
      </c>
      <c r="T4085" s="1" t="s">
        <v>1452</v>
      </c>
      <c r="U4085" s="1" t="s">
        <v>70</v>
      </c>
      <c r="V4085" s="1" t="s">
        <v>19610</v>
      </c>
      <c r="W4085" s="1" t="s">
        <v>298</v>
      </c>
      <c r="X4085" s="1" t="s">
        <v>299</v>
      </c>
      <c r="Y4085" s="1" t="s">
        <v>4101</v>
      </c>
      <c r="Z4085" s="1" t="s">
        <v>301</v>
      </c>
      <c r="AA4085" s="1" t="s">
        <v>3053</v>
      </c>
      <c r="AB4085" s="1" t="s">
        <v>124</v>
      </c>
      <c r="AE4085" s="2">
        <v>45722.836493055554</v>
      </c>
      <c r="AF4085" s="1" t="s">
        <v>77</v>
      </c>
      <c r="AH4085" s="1" t="s">
        <v>125</v>
      </c>
      <c r="AI4085" s="1" t="s">
        <v>79</v>
      </c>
      <c r="AJ4085" s="1" t="s">
        <v>378</v>
      </c>
      <c r="AK4085" s="1" t="s">
        <v>10721</v>
      </c>
      <c r="AL4085" s="1" t="s">
        <v>7910</v>
      </c>
      <c r="AM4085" s="2">
        <v>45722.836527777778</v>
      </c>
      <c r="AN4085" s="1" t="s">
        <v>10721</v>
      </c>
      <c r="AP4085" s="1">
        <v>5773122</v>
      </c>
      <c r="AQ4085" s="1" t="s">
        <v>83</v>
      </c>
      <c r="AR4085" s="2">
        <v>45725.526388888888</v>
      </c>
      <c r="AS4085" s="1" t="s">
        <v>84</v>
      </c>
      <c r="AT4085" s="2">
        <v>45724.333333333336</v>
      </c>
      <c r="AU4085" s="1" t="s">
        <v>85</v>
      </c>
      <c r="AV4085" s="1" t="s">
        <v>233</v>
      </c>
      <c r="AW4085" s="1" t="s">
        <v>234</v>
      </c>
      <c r="AX4085" s="1" t="s">
        <v>675</v>
      </c>
      <c r="AZ4085" s="2">
        <v>45725.526388888888</v>
      </c>
      <c r="BB4085" s="1" t="s">
        <v>219</v>
      </c>
      <c r="BC4085" s="1" t="s">
        <v>220</v>
      </c>
      <c r="BD4085" s="1" t="s">
        <v>221</v>
      </c>
      <c r="BE4085" s="1" t="s">
        <v>19611</v>
      </c>
      <c r="BF4085" s="1" t="s">
        <v>431</v>
      </c>
    </row>
    <row r="4086" spans="1:58" x14ac:dyDescent="0.35">
      <c r="A4086" s="1">
        <v>3017354</v>
      </c>
      <c r="B4086" s="1" t="s">
        <v>58</v>
      </c>
      <c r="C4086" s="1">
        <v>40548861</v>
      </c>
      <c r="D4086" s="1">
        <v>339585584</v>
      </c>
      <c r="E4086" s="1" t="s">
        <v>59</v>
      </c>
      <c r="F4086" s="1" t="s">
        <v>60</v>
      </c>
      <c r="G4086" s="1" t="s">
        <v>1204</v>
      </c>
      <c r="H4086" s="1" t="s">
        <v>2098</v>
      </c>
      <c r="I4086" s="1">
        <v>779973123</v>
      </c>
      <c r="J4086" s="1" t="s">
        <v>1987</v>
      </c>
      <c r="K4086" s="1">
        <v>14</v>
      </c>
      <c r="L4086" s="1" t="s">
        <v>64</v>
      </c>
      <c r="M4086" s="1" t="s">
        <v>65</v>
      </c>
      <c r="N4086" s="2">
        <v>45012.503287037034</v>
      </c>
      <c r="O4086" s="1" t="s">
        <v>66</v>
      </c>
      <c r="Q4086" s="1" t="s">
        <v>67</v>
      </c>
      <c r="R4086" s="2">
        <v>45722.836886574078</v>
      </c>
      <c r="S4086" s="1" t="s">
        <v>8845</v>
      </c>
      <c r="T4086" s="1" t="s">
        <v>69</v>
      </c>
      <c r="U4086" s="1" t="s">
        <v>70</v>
      </c>
      <c r="V4086" s="1" t="s">
        <v>19612</v>
      </c>
      <c r="W4086" s="1" t="s">
        <v>263</v>
      </c>
      <c r="X4086" s="1" t="s">
        <v>840</v>
      </c>
      <c r="Y4086" s="1" t="s">
        <v>16570</v>
      </c>
      <c r="Z4086" s="1" t="s">
        <v>4276</v>
      </c>
      <c r="AA4086" s="1" t="s">
        <v>13035</v>
      </c>
      <c r="AB4086" s="1" t="s">
        <v>124</v>
      </c>
      <c r="AE4086" s="2">
        <v>45722.836898148147</v>
      </c>
      <c r="AF4086" s="1" t="s">
        <v>77</v>
      </c>
      <c r="AH4086" s="1" t="s">
        <v>125</v>
      </c>
      <c r="AI4086" s="1" t="s">
        <v>79</v>
      </c>
      <c r="AJ4086" s="1" t="s">
        <v>283</v>
      </c>
      <c r="AK4086" s="1" t="s">
        <v>19613</v>
      </c>
      <c r="AL4086" s="1" t="s">
        <v>8845</v>
      </c>
      <c r="AM4086" s="2">
        <v>45722.83693287037</v>
      </c>
      <c r="AN4086" s="1" t="s">
        <v>19613</v>
      </c>
      <c r="AP4086" s="1">
        <v>5773123</v>
      </c>
      <c r="AQ4086" s="1" t="s">
        <v>83</v>
      </c>
      <c r="AR4086" s="2">
        <v>45723.618194444447</v>
      </c>
      <c r="AS4086" s="1" t="s">
        <v>84</v>
      </c>
      <c r="AT4086" s="2">
        <v>45724.333333333336</v>
      </c>
      <c r="AU4086" s="1" t="s">
        <v>85</v>
      </c>
      <c r="AV4086" s="1" t="s">
        <v>1328</v>
      </c>
      <c r="AW4086" s="1" t="s">
        <v>1329</v>
      </c>
      <c r="AX4086" s="1" t="s">
        <v>5262</v>
      </c>
      <c r="AZ4086" s="2">
        <v>45723.618194444447</v>
      </c>
      <c r="BB4086" s="1" t="s">
        <v>1003</v>
      </c>
      <c r="BC4086" s="1" t="s">
        <v>595</v>
      </c>
      <c r="BD4086" s="1" t="s">
        <v>1004</v>
      </c>
      <c r="BE4086" s="1" t="s">
        <v>755</v>
      </c>
      <c r="BF4086" s="1" t="s">
        <v>914</v>
      </c>
    </row>
    <row r="4087" spans="1:58" x14ac:dyDescent="0.35">
      <c r="A4087" s="1">
        <v>3017355</v>
      </c>
      <c r="B4087" s="1" t="s">
        <v>58</v>
      </c>
      <c r="C4087" s="1">
        <v>40245721</v>
      </c>
      <c r="D4087" s="1">
        <v>338582355</v>
      </c>
      <c r="E4087" s="1" t="s">
        <v>59</v>
      </c>
      <c r="F4087" s="1" t="s">
        <v>60</v>
      </c>
      <c r="G4087" s="1" t="s">
        <v>275</v>
      </c>
      <c r="H4087" s="1" t="s">
        <v>19614</v>
      </c>
      <c r="I4087" s="1">
        <v>773221427</v>
      </c>
      <c r="J4087" s="1" t="s">
        <v>14692</v>
      </c>
      <c r="K4087" s="1">
        <v>12</v>
      </c>
      <c r="L4087" s="1" t="s">
        <v>64</v>
      </c>
      <c r="M4087" s="1" t="s">
        <v>65</v>
      </c>
      <c r="N4087" s="2">
        <v>45013.541666666664</v>
      </c>
      <c r="O4087" s="1" t="s">
        <v>66</v>
      </c>
      <c r="Q4087" s="1" t="s">
        <v>67</v>
      </c>
      <c r="R4087" s="2">
        <v>45722.841944444444</v>
      </c>
      <c r="S4087" s="1" t="s">
        <v>1188</v>
      </c>
      <c r="T4087" s="1" t="s">
        <v>1021</v>
      </c>
      <c r="U4087" s="1" t="s">
        <v>1189</v>
      </c>
      <c r="V4087" s="1" t="s">
        <v>19615</v>
      </c>
      <c r="Y4087" s="1" t="s">
        <v>18257</v>
      </c>
      <c r="Z4087" s="1" t="s">
        <v>1067</v>
      </c>
      <c r="AA4087" s="1" t="s">
        <v>19616</v>
      </c>
      <c r="AB4087" s="1" t="s">
        <v>19616</v>
      </c>
      <c r="AE4087" s="2">
        <v>45722.841956018521</v>
      </c>
      <c r="AF4087" s="1" t="s">
        <v>77</v>
      </c>
      <c r="AH4087" s="1" t="s">
        <v>125</v>
      </c>
      <c r="AI4087" s="1" t="s">
        <v>79</v>
      </c>
      <c r="AJ4087" s="1" t="s">
        <v>283</v>
      </c>
      <c r="AK4087" s="1" t="s">
        <v>19617</v>
      </c>
      <c r="AL4087" s="1" t="s">
        <v>1188</v>
      </c>
      <c r="AM4087" s="2">
        <v>45722.841990740744</v>
      </c>
      <c r="AN4087" s="1" t="s">
        <v>19617</v>
      </c>
      <c r="AP4087" s="1">
        <v>5773129</v>
      </c>
      <c r="AQ4087" s="1" t="s">
        <v>83</v>
      </c>
      <c r="AR4087" s="2">
        <v>45723.50509259259</v>
      </c>
      <c r="AS4087" s="1" t="s">
        <v>84</v>
      </c>
      <c r="AT4087" s="2">
        <v>45724.333333333336</v>
      </c>
      <c r="AU4087" s="1" t="s">
        <v>85</v>
      </c>
      <c r="AV4087" s="1" t="s">
        <v>1354</v>
      </c>
      <c r="AW4087" s="1" t="s">
        <v>1355</v>
      </c>
      <c r="AX4087" s="1" t="s">
        <v>3476</v>
      </c>
      <c r="AZ4087" s="2">
        <v>45723.50509259259</v>
      </c>
      <c r="BB4087" s="1" t="s">
        <v>2176</v>
      </c>
      <c r="BC4087" s="1" t="s">
        <v>2177</v>
      </c>
      <c r="BD4087" s="1" t="s">
        <v>2178</v>
      </c>
      <c r="BE4087" s="1" t="s">
        <v>19618</v>
      </c>
      <c r="BF4087" s="1" t="s">
        <v>897</v>
      </c>
    </row>
    <row r="4088" spans="1:58" x14ac:dyDescent="0.35">
      <c r="A4088" s="1">
        <v>3017356</v>
      </c>
      <c r="B4088" s="1" t="s">
        <v>58</v>
      </c>
      <c r="C4088" s="1">
        <v>2055681</v>
      </c>
      <c r="D4088" s="1">
        <v>339713956</v>
      </c>
      <c r="E4088" s="1" t="s">
        <v>59</v>
      </c>
      <c r="F4088" s="1" t="s">
        <v>60</v>
      </c>
      <c r="G4088" s="1" t="s">
        <v>276</v>
      </c>
      <c r="H4088" s="1" t="s">
        <v>9329</v>
      </c>
      <c r="I4088" s="1">
        <v>772566822</v>
      </c>
      <c r="J4088" s="1" t="s">
        <v>276</v>
      </c>
      <c r="K4088" s="1">
        <v>14</v>
      </c>
      <c r="L4088" s="1" t="s">
        <v>64</v>
      </c>
      <c r="M4088" s="1" t="s">
        <v>65</v>
      </c>
      <c r="N4088" s="2">
        <v>45694.828043981484</v>
      </c>
      <c r="O4088" s="1" t="s">
        <v>66</v>
      </c>
      <c r="Q4088" s="1" t="s">
        <v>67</v>
      </c>
      <c r="R4088" s="2">
        <v>45722.843449074076</v>
      </c>
      <c r="S4088" s="1" t="s">
        <v>1575</v>
      </c>
      <c r="T4088" s="1" t="s">
        <v>69</v>
      </c>
      <c r="U4088" s="1" t="s">
        <v>70</v>
      </c>
      <c r="V4088" s="1" t="s">
        <v>19619</v>
      </c>
      <c r="W4088" s="1" t="s">
        <v>298</v>
      </c>
      <c r="X4088" s="1" t="s">
        <v>670</v>
      </c>
      <c r="Y4088" s="1" t="s">
        <v>632</v>
      </c>
      <c r="Z4088" s="1" t="s">
        <v>929</v>
      </c>
      <c r="AA4088" s="1" t="s">
        <v>4127</v>
      </c>
      <c r="AB4088" s="1" t="s">
        <v>4127</v>
      </c>
      <c r="AE4088" s="2">
        <v>45723.705995370372</v>
      </c>
      <c r="AF4088" s="1" t="s">
        <v>77</v>
      </c>
      <c r="AH4088" s="1" t="s">
        <v>78</v>
      </c>
      <c r="AI4088" s="1" t="s">
        <v>79</v>
      </c>
      <c r="AJ4088" s="1" t="s">
        <v>80</v>
      </c>
      <c r="AK4088" s="1" t="s">
        <v>931</v>
      </c>
      <c r="AL4088" s="1" t="s">
        <v>82</v>
      </c>
      <c r="AM4088" s="2">
        <v>45723.706076388888</v>
      </c>
      <c r="AN4088" s="1" t="s">
        <v>931</v>
      </c>
      <c r="AO4088" s="1" t="s">
        <v>82</v>
      </c>
      <c r="AP4088" s="1">
        <v>5776734</v>
      </c>
      <c r="AQ4088" s="1" t="s">
        <v>83</v>
      </c>
      <c r="AR4088" s="2">
        <v>45724.528912037036</v>
      </c>
      <c r="AS4088" s="1" t="s">
        <v>84</v>
      </c>
      <c r="AT4088" s="2">
        <v>45723.333333333336</v>
      </c>
      <c r="AU4088" s="1" t="s">
        <v>85</v>
      </c>
      <c r="AV4088" s="1" t="s">
        <v>233</v>
      </c>
      <c r="AW4088" s="1" t="s">
        <v>234</v>
      </c>
      <c r="AX4088" s="1" t="s">
        <v>1786</v>
      </c>
      <c r="AZ4088" s="2">
        <v>45724.528912037036</v>
      </c>
      <c r="BB4088" s="1" t="s">
        <v>111</v>
      </c>
      <c r="BC4088" s="1" t="s">
        <v>112</v>
      </c>
      <c r="BD4088" s="1" t="s">
        <v>113</v>
      </c>
      <c r="BE4088" s="1" t="s">
        <v>19620</v>
      </c>
      <c r="BF4088" s="1" t="s">
        <v>93</v>
      </c>
    </row>
    <row r="4089" spans="1:58" x14ac:dyDescent="0.35">
      <c r="A4089" s="1">
        <v>3017357</v>
      </c>
      <c r="B4089" s="1" t="s">
        <v>58</v>
      </c>
      <c r="C4089" s="1">
        <v>34282521</v>
      </c>
      <c r="D4089" s="1">
        <v>338271171</v>
      </c>
      <c r="E4089" s="1" t="s">
        <v>59</v>
      </c>
      <c r="F4089" s="1" t="s">
        <v>60</v>
      </c>
      <c r="G4089" s="1" t="s">
        <v>19621</v>
      </c>
      <c r="H4089" s="1" t="s">
        <v>8022</v>
      </c>
      <c r="I4089" s="1">
        <v>772369358</v>
      </c>
      <c r="J4089" s="1" t="s">
        <v>15585</v>
      </c>
      <c r="K4089" s="1">
        <v>12</v>
      </c>
      <c r="L4089" s="1" t="s">
        <v>64</v>
      </c>
      <c r="M4089" s="1" t="s">
        <v>65</v>
      </c>
      <c r="N4089" s="2">
        <v>44805</v>
      </c>
      <c r="O4089" s="1" t="s">
        <v>353</v>
      </c>
      <c r="Q4089" s="1" t="s">
        <v>67</v>
      </c>
      <c r="R4089" s="2">
        <v>45722.845347222225</v>
      </c>
      <c r="S4089" s="1" t="s">
        <v>2968</v>
      </c>
      <c r="T4089" s="1" t="s">
        <v>100</v>
      </c>
      <c r="U4089" s="1" t="s">
        <v>603</v>
      </c>
      <c r="V4089" s="1" t="s">
        <v>19622</v>
      </c>
      <c r="W4089" s="1" t="s">
        <v>72</v>
      </c>
      <c r="X4089" s="1" t="s">
        <v>183</v>
      </c>
      <c r="Y4089" s="1" t="s">
        <v>184</v>
      </c>
      <c r="Z4089" s="1" t="s">
        <v>75</v>
      </c>
      <c r="AA4089" s="1" t="s">
        <v>185</v>
      </c>
      <c r="AB4089" s="1" t="s">
        <v>185</v>
      </c>
      <c r="AC4089" s="1">
        <v>6753</v>
      </c>
      <c r="AE4089" s="2">
        <v>45722.845358796294</v>
      </c>
      <c r="AF4089" s="1" t="s">
        <v>77</v>
      </c>
      <c r="AH4089" s="1" t="s">
        <v>125</v>
      </c>
      <c r="AI4089" s="1" t="s">
        <v>79</v>
      </c>
      <c r="AJ4089" s="1" t="s">
        <v>283</v>
      </c>
      <c r="AK4089" s="1" t="s">
        <v>19622</v>
      </c>
      <c r="AL4089" s="1" t="s">
        <v>2968</v>
      </c>
      <c r="AM4089" s="2">
        <v>45722.845381944448</v>
      </c>
      <c r="AN4089" s="1" t="s">
        <v>19622</v>
      </c>
      <c r="AP4089" s="1">
        <v>5773131</v>
      </c>
      <c r="AQ4089" s="1" t="s">
        <v>83</v>
      </c>
      <c r="AR4089" s="2">
        <v>45723.554710648146</v>
      </c>
      <c r="AS4089" s="1" t="s">
        <v>84</v>
      </c>
      <c r="AT4089" s="2">
        <v>45724.333333333336</v>
      </c>
      <c r="AU4089" s="1" t="s">
        <v>85</v>
      </c>
      <c r="AV4089" s="1" t="s">
        <v>480</v>
      </c>
      <c r="AW4089" s="1" t="s">
        <v>481</v>
      </c>
      <c r="AX4089" s="1" t="s">
        <v>1691</v>
      </c>
      <c r="AZ4089" s="2">
        <v>45723.554710648146</v>
      </c>
      <c r="BB4089" s="1" t="s">
        <v>1425</v>
      </c>
      <c r="BC4089" s="1" t="s">
        <v>1426</v>
      </c>
      <c r="BD4089" s="1" t="s">
        <v>1427</v>
      </c>
      <c r="BE4089" s="1" t="s">
        <v>19623</v>
      </c>
      <c r="BF4089" s="1" t="s">
        <v>735</v>
      </c>
    </row>
    <row r="4090" spans="1:58" x14ac:dyDescent="0.35">
      <c r="A4090" s="1">
        <v>3017358</v>
      </c>
      <c r="B4090" s="1" t="s">
        <v>94</v>
      </c>
      <c r="C4090" s="1">
        <v>31594461</v>
      </c>
      <c r="D4090" s="1">
        <v>339810397</v>
      </c>
      <c r="E4090" s="1" t="s">
        <v>59</v>
      </c>
      <c r="F4090" s="1" t="s">
        <v>60</v>
      </c>
      <c r="G4090" s="1" t="s">
        <v>769</v>
      </c>
      <c r="H4090" s="1" t="s">
        <v>11122</v>
      </c>
      <c r="I4090" s="1" t="s">
        <v>19624</v>
      </c>
      <c r="J4090" s="1" t="s">
        <v>19625</v>
      </c>
      <c r="K4090" s="1">
        <v>15</v>
      </c>
      <c r="L4090" s="1" t="s">
        <v>64</v>
      </c>
      <c r="M4090" s="1" t="s">
        <v>65</v>
      </c>
      <c r="N4090" s="2">
        <v>45134.335925925923</v>
      </c>
      <c r="O4090" s="1" t="s">
        <v>98</v>
      </c>
      <c r="Q4090" s="1" t="s">
        <v>67</v>
      </c>
      <c r="R4090" s="2">
        <v>45722.845613425925</v>
      </c>
      <c r="S4090" s="1" t="s">
        <v>8358</v>
      </c>
      <c r="T4090" s="1" t="s">
        <v>69</v>
      </c>
      <c r="U4090" s="1" t="s">
        <v>385</v>
      </c>
      <c r="V4090" s="1" t="s">
        <v>19626</v>
      </c>
      <c r="W4090" s="1" t="s">
        <v>3521</v>
      </c>
      <c r="X4090" s="1" t="s">
        <v>3522</v>
      </c>
      <c r="Y4090" s="1" t="s">
        <v>5982</v>
      </c>
      <c r="Z4090" s="1" t="s">
        <v>3524</v>
      </c>
      <c r="AA4090" s="1" t="s">
        <v>8504</v>
      </c>
      <c r="AB4090" s="1" t="s">
        <v>8504</v>
      </c>
      <c r="AE4090" s="2">
        <v>45722.845625000002</v>
      </c>
      <c r="AF4090" s="1" t="s">
        <v>77</v>
      </c>
      <c r="AH4090" s="1" t="s">
        <v>78</v>
      </c>
      <c r="AI4090" s="1" t="s">
        <v>106</v>
      </c>
      <c r="AJ4090" s="1" t="s">
        <v>107</v>
      </c>
      <c r="AK4090" s="1" t="s">
        <v>19626</v>
      </c>
      <c r="AL4090" s="1" t="s">
        <v>8358</v>
      </c>
      <c r="AM4090" s="2">
        <v>45722.845648148148</v>
      </c>
      <c r="AN4090" s="1" t="s">
        <v>19626</v>
      </c>
      <c r="AP4090" s="1">
        <v>5773132</v>
      </c>
      <c r="AQ4090" s="1" t="s">
        <v>83</v>
      </c>
      <c r="AR4090" s="2">
        <v>45723.512511574074</v>
      </c>
      <c r="AS4090" s="1" t="s">
        <v>84</v>
      </c>
      <c r="AT4090" s="2">
        <v>45724.333333333336</v>
      </c>
      <c r="AU4090" s="1" t="s">
        <v>85</v>
      </c>
      <c r="AV4090" s="1" t="s">
        <v>3527</v>
      </c>
      <c r="AW4090" s="1" t="s">
        <v>3528</v>
      </c>
      <c r="AX4090" s="1" t="s">
        <v>3529</v>
      </c>
      <c r="AZ4090" s="2">
        <v>45723.512511574074</v>
      </c>
      <c r="BB4090" s="1" t="s">
        <v>367</v>
      </c>
      <c r="BC4090" s="1" t="s">
        <v>368</v>
      </c>
      <c r="BD4090" s="1" t="s">
        <v>368</v>
      </c>
      <c r="BE4090" s="1" t="s">
        <v>19627</v>
      </c>
      <c r="BF4090" s="1" t="s">
        <v>8809</v>
      </c>
    </row>
    <row r="4091" spans="1:58" x14ac:dyDescent="0.35">
      <c r="A4091" s="1">
        <v>3017359</v>
      </c>
      <c r="B4091" s="1" t="s">
        <v>58</v>
      </c>
      <c r="C4091" s="1">
        <v>44760111</v>
      </c>
      <c r="D4091" s="1">
        <v>339589994</v>
      </c>
      <c r="E4091" s="1" t="s">
        <v>59</v>
      </c>
      <c r="F4091" s="1" t="s">
        <v>60</v>
      </c>
      <c r="G4091" s="1" t="s">
        <v>275</v>
      </c>
      <c r="H4091" s="1" t="s">
        <v>770</v>
      </c>
      <c r="I4091" s="1">
        <v>339589994</v>
      </c>
      <c r="J4091" s="1">
        <v>781770877</v>
      </c>
      <c r="K4091" s="1">
        <v>14</v>
      </c>
      <c r="L4091" s="1" t="s">
        <v>64</v>
      </c>
      <c r="M4091" s="1" t="s">
        <v>65</v>
      </c>
      <c r="N4091" s="2">
        <v>45629.592256944445</v>
      </c>
      <c r="O4091" s="1" t="s">
        <v>180</v>
      </c>
      <c r="Q4091" s="1" t="s">
        <v>67</v>
      </c>
      <c r="R4091" s="2">
        <v>45722.847361111111</v>
      </c>
      <c r="S4091" s="1" t="s">
        <v>8597</v>
      </c>
      <c r="T4091" s="1" t="s">
        <v>1452</v>
      </c>
      <c r="U4091" s="1" t="s">
        <v>70</v>
      </c>
      <c r="V4091" s="1" t="s">
        <v>19628</v>
      </c>
      <c r="W4091" s="1" t="s">
        <v>263</v>
      </c>
      <c r="X4091" s="1" t="s">
        <v>840</v>
      </c>
      <c r="Y4091" s="1" t="s">
        <v>4915</v>
      </c>
      <c r="Z4091" s="1" t="s">
        <v>841</v>
      </c>
      <c r="AA4091" s="1" t="s">
        <v>1984</v>
      </c>
      <c r="AB4091" s="1" t="s">
        <v>19629</v>
      </c>
      <c r="AE4091" s="2">
        <v>45722.847372685188</v>
      </c>
      <c r="AF4091" s="1" t="s">
        <v>77</v>
      </c>
      <c r="AH4091" s="1" t="s">
        <v>78</v>
      </c>
      <c r="AI4091" s="1" t="s">
        <v>79</v>
      </c>
      <c r="AJ4091" s="1" t="s">
        <v>378</v>
      </c>
      <c r="AK4091" s="1" t="s">
        <v>9702</v>
      </c>
      <c r="AL4091" s="1" t="s">
        <v>8597</v>
      </c>
      <c r="AM4091" s="2">
        <v>45722.847418981481</v>
      </c>
      <c r="AN4091" s="1" t="s">
        <v>9702</v>
      </c>
      <c r="AP4091" s="1">
        <v>5773133</v>
      </c>
      <c r="AQ4091" s="1" t="s">
        <v>83</v>
      </c>
      <c r="AR4091" s="2">
        <v>45723.560104166667</v>
      </c>
      <c r="AS4091" s="1" t="s">
        <v>84</v>
      </c>
      <c r="AT4091" s="2">
        <v>45724.333333333336</v>
      </c>
      <c r="AU4091" s="1" t="s">
        <v>85</v>
      </c>
      <c r="AV4091" s="1" t="s">
        <v>1328</v>
      </c>
      <c r="AW4091" s="1" t="s">
        <v>1329</v>
      </c>
      <c r="AX4091" s="1" t="s">
        <v>2441</v>
      </c>
      <c r="AZ4091" s="2">
        <v>45723.560104166667</v>
      </c>
      <c r="BB4091" s="1" t="s">
        <v>537</v>
      </c>
      <c r="BC4091" s="1" t="s">
        <v>538</v>
      </c>
      <c r="BD4091" s="1" t="s">
        <v>91</v>
      </c>
      <c r="BE4091" s="1" t="s">
        <v>8202</v>
      </c>
      <c r="BF4091" s="1" t="s">
        <v>914</v>
      </c>
    </row>
    <row r="4092" spans="1:58" x14ac:dyDescent="0.35">
      <c r="A4092" s="1">
        <v>3017360</v>
      </c>
      <c r="B4092" s="1" t="s">
        <v>223</v>
      </c>
      <c r="C4092" s="1">
        <v>39428541</v>
      </c>
      <c r="D4092" s="1">
        <v>339904176</v>
      </c>
      <c r="E4092" s="1" t="s">
        <v>59</v>
      </c>
      <c r="F4092" s="1" t="s">
        <v>60</v>
      </c>
      <c r="G4092" s="1" t="s">
        <v>3864</v>
      </c>
      <c r="H4092" s="1" t="s">
        <v>19630</v>
      </c>
      <c r="I4092" s="1">
        <v>773349138</v>
      </c>
      <c r="J4092" s="1" t="s">
        <v>14518</v>
      </c>
      <c r="K4092" s="1">
        <v>19</v>
      </c>
      <c r="L4092" s="1" t="s">
        <v>64</v>
      </c>
      <c r="M4092" s="1" t="s">
        <v>65</v>
      </c>
      <c r="N4092" s="2">
        <v>45390.5</v>
      </c>
      <c r="O4092" s="1" t="s">
        <v>98</v>
      </c>
      <c r="Q4092" s="1" t="s">
        <v>67</v>
      </c>
      <c r="R4092" s="2">
        <v>45722.847372685188</v>
      </c>
      <c r="S4092" s="1" t="s">
        <v>1638</v>
      </c>
      <c r="T4092" s="1" t="s">
        <v>100</v>
      </c>
      <c r="U4092" s="1" t="s">
        <v>70</v>
      </c>
      <c r="V4092" s="1" t="s">
        <v>19631</v>
      </c>
      <c r="W4092" s="1" t="s">
        <v>785</v>
      </c>
      <c r="X4092" s="1" t="s">
        <v>785</v>
      </c>
      <c r="Y4092" s="1" t="s">
        <v>19632</v>
      </c>
      <c r="Z4092" s="1" t="s">
        <v>5663</v>
      </c>
      <c r="AA4092" s="1" t="s">
        <v>19633</v>
      </c>
      <c r="AB4092" s="1" t="s">
        <v>19633</v>
      </c>
      <c r="AC4092" s="1">
        <v>773349138</v>
      </c>
      <c r="AE4092" s="2">
        <v>45722.847384259258</v>
      </c>
      <c r="AF4092" s="1" t="s">
        <v>77</v>
      </c>
      <c r="AH4092" s="1" t="s">
        <v>78</v>
      </c>
      <c r="AI4092" s="1" t="s">
        <v>106</v>
      </c>
      <c r="AJ4092" s="1" t="s">
        <v>107</v>
      </c>
      <c r="AK4092" s="1" t="s">
        <v>19631</v>
      </c>
      <c r="AL4092" s="1" t="s">
        <v>1638</v>
      </c>
      <c r="AM4092" s="2">
        <v>45722.847430555557</v>
      </c>
      <c r="AN4092" s="1" t="s">
        <v>19631</v>
      </c>
      <c r="AP4092" s="1">
        <v>5773134</v>
      </c>
      <c r="AQ4092" s="1" t="s">
        <v>83</v>
      </c>
      <c r="AR4092" s="2">
        <v>45723.434953703705</v>
      </c>
      <c r="AS4092" s="1" t="s">
        <v>84</v>
      </c>
      <c r="AT4092" s="2">
        <v>45724.333333333336</v>
      </c>
      <c r="AU4092" s="1" t="s">
        <v>85</v>
      </c>
      <c r="AV4092" s="1" t="s">
        <v>790</v>
      </c>
      <c r="AW4092" s="1" t="s">
        <v>791</v>
      </c>
      <c r="AX4092" s="1" t="s">
        <v>2207</v>
      </c>
      <c r="AZ4092" s="2">
        <v>45723.434953703705</v>
      </c>
      <c r="BB4092" s="1" t="s">
        <v>1643</v>
      </c>
      <c r="BC4092" s="1" t="s">
        <v>1644</v>
      </c>
      <c r="BD4092" s="1" t="s">
        <v>1645</v>
      </c>
      <c r="BE4092" s="1" t="s">
        <v>19634</v>
      </c>
      <c r="BF4092" s="1" t="s">
        <v>817</v>
      </c>
    </row>
    <row r="4093" spans="1:58" x14ac:dyDescent="0.35">
      <c r="A4093" s="1">
        <v>3017361</v>
      </c>
      <c r="B4093" s="1" t="s">
        <v>58</v>
      </c>
      <c r="C4093" s="1">
        <v>41338551</v>
      </c>
      <c r="D4093" s="1">
        <v>338946050</v>
      </c>
      <c r="E4093" s="1" t="s">
        <v>59</v>
      </c>
      <c r="F4093" s="1" t="s">
        <v>60</v>
      </c>
      <c r="G4093" s="1" t="s">
        <v>1825</v>
      </c>
      <c r="H4093" s="1" t="s">
        <v>2553</v>
      </c>
      <c r="I4093" s="1">
        <v>776581770</v>
      </c>
      <c r="J4093" s="1" t="s">
        <v>6907</v>
      </c>
      <c r="K4093" s="1">
        <v>13</v>
      </c>
      <c r="L4093" s="1" t="s">
        <v>64</v>
      </c>
      <c r="M4093" s="1" t="s">
        <v>65</v>
      </c>
      <c r="N4093" s="2">
        <v>45337.447233796294</v>
      </c>
      <c r="O4093" s="1" t="s">
        <v>353</v>
      </c>
      <c r="Q4093" s="1" t="s">
        <v>67</v>
      </c>
      <c r="R4093" s="2">
        <v>45722.848136574074</v>
      </c>
      <c r="S4093" s="1" t="s">
        <v>3929</v>
      </c>
      <c r="T4093" s="1" t="s">
        <v>69</v>
      </c>
      <c r="U4093" s="1" t="s">
        <v>70</v>
      </c>
      <c r="V4093" s="1" t="s">
        <v>19635</v>
      </c>
      <c r="W4093" s="1" t="s">
        <v>653</v>
      </c>
      <c r="X4093" s="1" t="s">
        <v>654</v>
      </c>
      <c r="Y4093" s="1" t="s">
        <v>15102</v>
      </c>
      <c r="Z4093" s="1" t="s">
        <v>7865</v>
      </c>
      <c r="AA4093" s="1" t="s">
        <v>19574</v>
      </c>
      <c r="AB4093" s="1" t="s">
        <v>124</v>
      </c>
      <c r="AE4093" s="2">
        <v>45722.84814814815</v>
      </c>
      <c r="AF4093" s="1" t="s">
        <v>77</v>
      </c>
      <c r="AH4093" s="1" t="s">
        <v>125</v>
      </c>
      <c r="AI4093" s="1" t="s">
        <v>79</v>
      </c>
      <c r="AJ4093" s="1" t="s">
        <v>454</v>
      </c>
      <c r="AK4093" s="1" t="s">
        <v>19635</v>
      </c>
      <c r="AL4093" s="1" t="s">
        <v>3929</v>
      </c>
      <c r="AM4093" s="2">
        <v>45722.848171296297</v>
      </c>
      <c r="AN4093" s="1" t="s">
        <v>19635</v>
      </c>
      <c r="AP4093" s="1">
        <v>5773139</v>
      </c>
      <c r="AQ4093" s="1" t="s">
        <v>83</v>
      </c>
      <c r="AR4093" s="2">
        <v>45723.715312499997</v>
      </c>
      <c r="AS4093" s="1" t="s">
        <v>84</v>
      </c>
      <c r="AT4093" s="2">
        <v>45724.333333333336</v>
      </c>
      <c r="AU4093" s="1" t="s">
        <v>85</v>
      </c>
      <c r="AV4093" s="1" t="s">
        <v>608</v>
      </c>
      <c r="AW4093" s="1" t="s">
        <v>609</v>
      </c>
      <c r="AX4093" s="1" t="s">
        <v>3567</v>
      </c>
      <c r="AZ4093" s="2">
        <v>45723.715312499997</v>
      </c>
      <c r="BB4093" s="1" t="s">
        <v>111</v>
      </c>
      <c r="BC4093" s="1" t="s">
        <v>112</v>
      </c>
      <c r="BD4093" s="1" t="s">
        <v>113</v>
      </c>
      <c r="BE4093" s="1" t="s">
        <v>3843</v>
      </c>
      <c r="BF4093" s="1" t="s">
        <v>657</v>
      </c>
    </row>
    <row r="4094" spans="1:58" x14ac:dyDescent="0.35">
      <c r="A4094" s="1">
        <v>3017362</v>
      </c>
      <c r="B4094" s="1" t="s">
        <v>58</v>
      </c>
      <c r="C4094" s="1">
        <v>42222211</v>
      </c>
      <c r="D4094" s="1">
        <v>338213329</v>
      </c>
      <c r="E4094" s="1" t="s">
        <v>59</v>
      </c>
      <c r="F4094" s="1" t="s">
        <v>60</v>
      </c>
      <c r="G4094" s="1" t="s">
        <v>138</v>
      </c>
      <c r="H4094" s="1" t="s">
        <v>1095</v>
      </c>
      <c r="I4094" s="1">
        <v>776505619</v>
      </c>
      <c r="J4094" s="1" t="s">
        <v>3126</v>
      </c>
      <c r="K4094" s="1">
        <v>12</v>
      </c>
      <c r="L4094" s="1" t="s">
        <v>64</v>
      </c>
      <c r="M4094" s="1" t="s">
        <v>65</v>
      </c>
      <c r="N4094" s="2">
        <v>45272.663831018515</v>
      </c>
      <c r="O4094" s="1" t="s">
        <v>66</v>
      </c>
      <c r="Q4094" s="1" t="s">
        <v>67</v>
      </c>
      <c r="R4094" s="2">
        <v>45722.848912037036</v>
      </c>
      <c r="S4094" s="1" t="s">
        <v>8883</v>
      </c>
      <c r="T4094" s="1" t="s">
        <v>69</v>
      </c>
      <c r="U4094" s="1" t="s">
        <v>70</v>
      </c>
      <c r="V4094" s="1" t="s">
        <v>19636</v>
      </c>
      <c r="Y4094" s="1" t="s">
        <v>5053</v>
      </c>
      <c r="Z4094" s="1" t="s">
        <v>123</v>
      </c>
      <c r="AA4094" s="1" t="s">
        <v>123</v>
      </c>
      <c r="AB4094" s="1" t="s">
        <v>123</v>
      </c>
      <c r="AE4094" s="2">
        <v>45722.848923611113</v>
      </c>
      <c r="AF4094" s="1" t="s">
        <v>77</v>
      </c>
      <c r="AH4094" s="1" t="s">
        <v>125</v>
      </c>
      <c r="AI4094" s="1" t="s">
        <v>79</v>
      </c>
      <c r="AJ4094" s="1" t="s">
        <v>378</v>
      </c>
      <c r="AK4094" s="1" t="s">
        <v>12763</v>
      </c>
      <c r="AL4094" s="1" t="s">
        <v>8883</v>
      </c>
      <c r="AM4094" s="2">
        <v>45722.848958333336</v>
      </c>
      <c r="AN4094" s="1" t="s">
        <v>12763</v>
      </c>
      <c r="AP4094" s="1">
        <v>5773141</v>
      </c>
      <c r="AQ4094" s="1" t="s">
        <v>83</v>
      </c>
      <c r="AR4094" s="2">
        <v>45723.798078703701</v>
      </c>
      <c r="AS4094" s="1" t="s">
        <v>84</v>
      </c>
      <c r="AT4094" s="2">
        <v>45724.333333333336</v>
      </c>
      <c r="AU4094" s="1" t="s">
        <v>85</v>
      </c>
      <c r="AV4094" s="1" t="s">
        <v>1957</v>
      </c>
      <c r="AW4094" s="1" t="s">
        <v>1958</v>
      </c>
      <c r="AX4094" s="1" t="s">
        <v>5114</v>
      </c>
      <c r="AZ4094" s="2">
        <v>45723.798078703701</v>
      </c>
      <c r="BB4094" s="1" t="s">
        <v>3083</v>
      </c>
      <c r="BC4094" s="1" t="s">
        <v>3084</v>
      </c>
      <c r="BD4094" s="1" t="s">
        <v>767</v>
      </c>
      <c r="BE4094" s="1" t="s">
        <v>1120</v>
      </c>
      <c r="BF4094" s="1" t="s">
        <v>137</v>
      </c>
    </row>
    <row r="4095" spans="1:58" x14ac:dyDescent="0.35">
      <c r="A4095" s="1">
        <v>3017363</v>
      </c>
      <c r="B4095" s="1" t="s">
        <v>58</v>
      </c>
      <c r="C4095" s="1">
        <v>42072971</v>
      </c>
      <c r="D4095" s="1">
        <v>338949266</v>
      </c>
      <c r="E4095" s="1" t="s">
        <v>59</v>
      </c>
      <c r="F4095" s="1" t="s">
        <v>60</v>
      </c>
      <c r="G4095" s="1" t="s">
        <v>4636</v>
      </c>
      <c r="H4095" s="1" t="s">
        <v>5611</v>
      </c>
      <c r="I4095" s="1">
        <v>775366889</v>
      </c>
      <c r="J4095" s="1" t="s">
        <v>19637</v>
      </c>
      <c r="K4095" s="1">
        <v>20</v>
      </c>
      <c r="L4095" s="1" t="s">
        <v>294</v>
      </c>
      <c r="M4095" s="1" t="s">
        <v>295</v>
      </c>
      <c r="N4095" s="2">
        <v>45682.416678240741</v>
      </c>
      <c r="O4095" s="1" t="s">
        <v>520</v>
      </c>
      <c r="Q4095" s="1" t="s">
        <v>67</v>
      </c>
      <c r="R4095" s="2">
        <v>45722.850555555553</v>
      </c>
      <c r="S4095" s="1" t="s">
        <v>3011</v>
      </c>
      <c r="T4095" s="1" t="s">
        <v>412</v>
      </c>
      <c r="U4095" s="1" t="s">
        <v>1011</v>
      </c>
      <c r="V4095" s="1" t="s">
        <v>19638</v>
      </c>
      <c r="W4095" s="1" t="s">
        <v>162</v>
      </c>
      <c r="X4095" s="1" t="s">
        <v>163</v>
      </c>
      <c r="Y4095" s="1" t="s">
        <v>8860</v>
      </c>
      <c r="Z4095" s="1" t="s">
        <v>165</v>
      </c>
      <c r="AA4095" s="1" t="s">
        <v>165</v>
      </c>
      <c r="AB4095" s="1" t="s">
        <v>124</v>
      </c>
      <c r="AE4095" s="2">
        <v>45722.850706018522</v>
      </c>
      <c r="AF4095" s="1" t="s">
        <v>417</v>
      </c>
      <c r="AG4095" s="1">
        <v>48</v>
      </c>
      <c r="AH4095" s="1" t="s">
        <v>125</v>
      </c>
      <c r="AI4095" s="1" t="s">
        <v>464</v>
      </c>
      <c r="AJ4095" s="1" t="s">
        <v>465</v>
      </c>
      <c r="AK4095" s="1" t="s">
        <v>19639</v>
      </c>
      <c r="AL4095" s="1" t="s">
        <v>3011</v>
      </c>
      <c r="AM4095" s="2">
        <v>45722.850752314815</v>
      </c>
      <c r="AO4095" s="1" t="s">
        <v>3011</v>
      </c>
      <c r="AP4095" s="1">
        <v>5773142</v>
      </c>
      <c r="AQ4095" s="1" t="s">
        <v>83</v>
      </c>
      <c r="AR4095" s="2">
        <v>45722.859375</v>
      </c>
      <c r="AS4095" s="1" t="s">
        <v>84</v>
      </c>
      <c r="AT4095" s="2">
        <v>45722.333333333336</v>
      </c>
      <c r="AU4095" s="1" t="s">
        <v>85</v>
      </c>
      <c r="AV4095" s="1" t="s">
        <v>169</v>
      </c>
      <c r="AW4095" s="1" t="s">
        <v>170</v>
      </c>
      <c r="AX4095" s="1" t="s">
        <v>5919</v>
      </c>
      <c r="AY4095" s="2">
        <v>45724.850706018522</v>
      </c>
      <c r="AZ4095" s="2">
        <v>45722.859375</v>
      </c>
      <c r="BA4095" s="1" t="s">
        <v>419</v>
      </c>
      <c r="BB4095" s="1" t="s">
        <v>367</v>
      </c>
      <c r="BC4095" s="1" t="s">
        <v>368</v>
      </c>
      <c r="BD4095" s="1" t="s">
        <v>368</v>
      </c>
      <c r="BE4095" s="1" t="s">
        <v>8495</v>
      </c>
      <c r="BF4095" s="1" t="s">
        <v>3011</v>
      </c>
    </row>
    <row r="4096" spans="1:58" x14ac:dyDescent="0.35">
      <c r="A4096" s="1">
        <v>3017364</v>
      </c>
      <c r="B4096" s="1" t="s">
        <v>58</v>
      </c>
      <c r="C4096" s="1">
        <v>31249661</v>
      </c>
      <c r="D4096" s="1">
        <v>339363958</v>
      </c>
      <c r="E4096" s="1" t="s">
        <v>59</v>
      </c>
      <c r="F4096" s="1" t="s">
        <v>60</v>
      </c>
      <c r="G4096" s="1" t="s">
        <v>1366</v>
      </c>
      <c r="H4096" s="1" t="s">
        <v>2269</v>
      </c>
      <c r="I4096" s="1">
        <v>774415518</v>
      </c>
      <c r="J4096" s="1" t="s">
        <v>7232</v>
      </c>
      <c r="K4096" s="1">
        <v>15</v>
      </c>
      <c r="L4096" s="1" t="s">
        <v>64</v>
      </c>
      <c r="M4096" s="1" t="s">
        <v>65</v>
      </c>
      <c r="N4096" s="2">
        <v>44935.765972222223</v>
      </c>
      <c r="O4096" s="1" t="s">
        <v>66</v>
      </c>
      <c r="Q4096" s="1" t="s">
        <v>67</v>
      </c>
      <c r="R4096" s="2">
        <v>45722.852256944447</v>
      </c>
      <c r="S4096" s="1" t="s">
        <v>278</v>
      </c>
      <c r="T4096" s="1" t="s">
        <v>100</v>
      </c>
      <c r="U4096" s="1" t="s">
        <v>70</v>
      </c>
      <c r="V4096" s="1" t="s">
        <v>19640</v>
      </c>
      <c r="W4096" s="1" t="s">
        <v>143</v>
      </c>
      <c r="X4096" s="1" t="s">
        <v>143</v>
      </c>
      <c r="Y4096" s="1" t="s">
        <v>16423</v>
      </c>
      <c r="Z4096" s="1" t="s">
        <v>388</v>
      </c>
      <c r="AA4096" s="1" t="s">
        <v>2695</v>
      </c>
      <c r="AB4096" s="1" t="s">
        <v>19641</v>
      </c>
      <c r="AE4096" s="2">
        <v>45722.852268518516</v>
      </c>
      <c r="AF4096" s="1" t="s">
        <v>77</v>
      </c>
      <c r="AH4096" s="1" t="s">
        <v>78</v>
      </c>
      <c r="AI4096" s="1" t="s">
        <v>106</v>
      </c>
      <c r="AJ4096" s="1" t="s">
        <v>283</v>
      </c>
      <c r="AK4096" s="1" t="s">
        <v>19642</v>
      </c>
      <c r="AL4096" s="1" t="s">
        <v>278</v>
      </c>
      <c r="AM4096" s="2">
        <v>45722.852303240739</v>
      </c>
      <c r="AN4096" s="1" t="s">
        <v>19642</v>
      </c>
      <c r="AP4096" s="1">
        <v>5773143</v>
      </c>
      <c r="AQ4096" s="1" t="s">
        <v>83</v>
      </c>
      <c r="AR4096" s="2">
        <v>45723.704953703702</v>
      </c>
      <c r="AS4096" s="1" t="s">
        <v>84</v>
      </c>
      <c r="AT4096" s="2">
        <v>45724.333333333336</v>
      </c>
      <c r="AU4096" s="1" t="s">
        <v>85</v>
      </c>
      <c r="AV4096" s="1" t="s">
        <v>149</v>
      </c>
      <c r="AW4096" s="1" t="s">
        <v>150</v>
      </c>
      <c r="AX4096" s="1" t="s">
        <v>2597</v>
      </c>
      <c r="AZ4096" s="2">
        <v>45723.704953703702</v>
      </c>
      <c r="BB4096" s="1" t="s">
        <v>152</v>
      </c>
      <c r="BC4096" s="1" t="s">
        <v>153</v>
      </c>
      <c r="BD4096" s="1" t="s">
        <v>154</v>
      </c>
      <c r="BE4096" s="1" t="s">
        <v>19643</v>
      </c>
      <c r="BF4096" s="1" t="s">
        <v>156</v>
      </c>
    </row>
    <row r="4097" spans="1:58" x14ac:dyDescent="0.35">
      <c r="A4097" s="1">
        <v>3017365</v>
      </c>
      <c r="B4097" s="1" t="s">
        <v>58</v>
      </c>
      <c r="C4097" s="1">
        <v>41121341</v>
      </c>
      <c r="D4097" s="1">
        <v>338370667</v>
      </c>
      <c r="E4097" s="1" t="s">
        <v>59</v>
      </c>
      <c r="F4097" s="1" t="s">
        <v>60</v>
      </c>
      <c r="G4097" s="1" t="s">
        <v>530</v>
      </c>
      <c r="H4097" s="1" t="s">
        <v>19644</v>
      </c>
      <c r="I4097" s="1">
        <v>778687422</v>
      </c>
      <c r="J4097" s="1" t="s">
        <v>19645</v>
      </c>
      <c r="K4097" s="1">
        <v>12</v>
      </c>
      <c r="L4097" s="1" t="s">
        <v>64</v>
      </c>
      <c r="M4097" s="1" t="s">
        <v>65</v>
      </c>
      <c r="N4097" s="2">
        <v>45671.708333333336</v>
      </c>
      <c r="O4097" s="1" t="s">
        <v>66</v>
      </c>
      <c r="Q4097" s="1" t="s">
        <v>67</v>
      </c>
      <c r="R4097" s="2">
        <v>45722.853009259263</v>
      </c>
      <c r="S4097" s="1" t="s">
        <v>1638</v>
      </c>
      <c r="T4097" s="1" t="s">
        <v>100</v>
      </c>
      <c r="U4097" s="1" t="s">
        <v>70</v>
      </c>
      <c r="V4097" s="1" t="s">
        <v>19646</v>
      </c>
      <c r="Y4097" s="1" t="s">
        <v>19093</v>
      </c>
      <c r="Z4097" s="1" t="s">
        <v>358</v>
      </c>
      <c r="AA4097" s="1" t="s">
        <v>359</v>
      </c>
      <c r="AB4097" s="1" t="s">
        <v>124</v>
      </c>
      <c r="AE4097" s="2">
        <v>45722.853020833332</v>
      </c>
      <c r="AF4097" s="1" t="s">
        <v>77</v>
      </c>
      <c r="AH4097" s="1" t="s">
        <v>125</v>
      </c>
      <c r="AI4097" s="1" t="s">
        <v>360</v>
      </c>
      <c r="AJ4097" s="1" t="s">
        <v>283</v>
      </c>
      <c r="AK4097" s="1" t="s">
        <v>19646</v>
      </c>
      <c r="AL4097" s="1" t="s">
        <v>1638</v>
      </c>
      <c r="AM4097" s="2">
        <v>45722.853043981479</v>
      </c>
      <c r="AN4097" s="1" t="s">
        <v>19646</v>
      </c>
      <c r="AP4097" s="1">
        <v>5773147</v>
      </c>
      <c r="AQ4097" s="1" t="s">
        <v>83</v>
      </c>
      <c r="AR4097" s="2">
        <v>45723.443611111114</v>
      </c>
      <c r="AS4097" s="1" t="s">
        <v>84</v>
      </c>
      <c r="AT4097" s="2">
        <v>45724.333333333336</v>
      </c>
      <c r="AU4097" s="1" t="s">
        <v>85</v>
      </c>
      <c r="AV4097" s="1" t="s">
        <v>480</v>
      </c>
      <c r="AW4097" s="1" t="s">
        <v>481</v>
      </c>
      <c r="AX4097" s="1" t="s">
        <v>9847</v>
      </c>
      <c r="AZ4097" s="2">
        <v>45723.443611111114</v>
      </c>
      <c r="BB4097" s="1" t="s">
        <v>111</v>
      </c>
      <c r="BC4097" s="1" t="s">
        <v>112</v>
      </c>
      <c r="BD4097" s="1" t="s">
        <v>113</v>
      </c>
      <c r="BE4097" s="1" t="s">
        <v>19647</v>
      </c>
      <c r="BF4097" s="1" t="s">
        <v>313</v>
      </c>
    </row>
    <row r="4098" spans="1:58" x14ac:dyDescent="0.35">
      <c r="A4098" s="1">
        <v>3017366</v>
      </c>
      <c r="B4098" s="1" t="s">
        <v>58</v>
      </c>
      <c r="C4098" s="1">
        <v>34079641</v>
      </c>
      <c r="D4098" s="1">
        <v>338255187</v>
      </c>
      <c r="E4098" s="1" t="s">
        <v>59</v>
      </c>
      <c r="F4098" s="1" t="s">
        <v>60</v>
      </c>
      <c r="G4098" s="1" t="s">
        <v>1170</v>
      </c>
      <c r="H4098" s="1" t="s">
        <v>19648</v>
      </c>
      <c r="I4098" s="1">
        <v>776520025</v>
      </c>
      <c r="J4098" s="1" t="s">
        <v>19649</v>
      </c>
      <c r="K4098" s="1">
        <v>12</v>
      </c>
      <c r="L4098" s="1" t="s">
        <v>64</v>
      </c>
      <c r="M4098" s="1" t="s">
        <v>65</v>
      </c>
      <c r="N4098" s="2">
        <v>44805</v>
      </c>
      <c r="O4098" s="1" t="s">
        <v>353</v>
      </c>
      <c r="Q4098" s="1" t="s">
        <v>67</v>
      </c>
      <c r="R4098" s="2">
        <v>45722.853865740741</v>
      </c>
      <c r="S4098" s="1" t="s">
        <v>567</v>
      </c>
      <c r="T4098" s="1" t="s">
        <v>69</v>
      </c>
      <c r="U4098" s="1" t="s">
        <v>101</v>
      </c>
      <c r="V4098" s="1" t="s">
        <v>19650</v>
      </c>
      <c r="Y4098" s="1" t="s">
        <v>1531</v>
      </c>
      <c r="Z4098" s="1" t="s">
        <v>75</v>
      </c>
      <c r="AA4098" s="1" t="s">
        <v>1183</v>
      </c>
      <c r="AB4098" s="1" t="s">
        <v>1183</v>
      </c>
      <c r="AC4098" s="1">
        <v>5255</v>
      </c>
      <c r="AE4098" s="2">
        <v>45722.853877314818</v>
      </c>
      <c r="AF4098" s="1" t="s">
        <v>77</v>
      </c>
      <c r="AH4098" s="1" t="s">
        <v>125</v>
      </c>
      <c r="AI4098" s="1" t="s">
        <v>79</v>
      </c>
      <c r="AJ4098" s="1" t="s">
        <v>283</v>
      </c>
      <c r="AK4098" s="1" t="s">
        <v>19651</v>
      </c>
      <c r="AL4098" s="1" t="s">
        <v>567</v>
      </c>
      <c r="AM4098" s="2">
        <v>45722.853912037041</v>
      </c>
      <c r="AN4098" s="1" t="s">
        <v>19651</v>
      </c>
      <c r="AP4098" s="1">
        <v>5773148</v>
      </c>
      <c r="AQ4098" s="1" t="s">
        <v>83</v>
      </c>
      <c r="AR4098" s="2">
        <v>45723.447141203702</v>
      </c>
      <c r="AS4098" s="1" t="s">
        <v>84</v>
      </c>
      <c r="AT4098" s="2">
        <v>45722.392361111109</v>
      </c>
      <c r="AU4098" s="1" t="s">
        <v>573</v>
      </c>
      <c r="AV4098" s="1" t="s">
        <v>645</v>
      </c>
      <c r="AW4098" s="1" t="s">
        <v>646</v>
      </c>
      <c r="AX4098" s="1" t="s">
        <v>2446</v>
      </c>
      <c r="AZ4098" s="2">
        <v>45723.447141203702</v>
      </c>
      <c r="BB4098" s="1" t="s">
        <v>192</v>
      </c>
      <c r="BC4098" s="1" t="s">
        <v>193</v>
      </c>
      <c r="BD4098" s="1" t="s">
        <v>194</v>
      </c>
      <c r="BE4098" s="1" t="s">
        <v>19652</v>
      </c>
      <c r="BF4098" s="1" t="s">
        <v>1439</v>
      </c>
    </row>
    <row r="4099" spans="1:58" x14ac:dyDescent="0.35">
      <c r="A4099" s="1">
        <v>3017367</v>
      </c>
      <c r="B4099" s="1" t="s">
        <v>58</v>
      </c>
      <c r="C4099" s="1">
        <v>40254821</v>
      </c>
      <c r="D4099" s="1">
        <v>338580135</v>
      </c>
      <c r="E4099" s="1" t="s">
        <v>59</v>
      </c>
      <c r="F4099" s="1" t="s">
        <v>60</v>
      </c>
      <c r="G4099" s="1" t="s">
        <v>11067</v>
      </c>
      <c r="H4099" s="1" t="s">
        <v>19653</v>
      </c>
      <c r="I4099" s="1">
        <v>779028245</v>
      </c>
      <c r="J4099" s="1" t="s">
        <v>1752</v>
      </c>
      <c r="K4099" s="1">
        <v>12</v>
      </c>
      <c r="L4099" s="1" t="s">
        <v>64</v>
      </c>
      <c r="M4099" s="1" t="s">
        <v>65</v>
      </c>
      <c r="N4099" s="2">
        <v>45115.605393518519</v>
      </c>
      <c r="O4099" s="1" t="s">
        <v>66</v>
      </c>
      <c r="Q4099" s="1" t="s">
        <v>67</v>
      </c>
      <c r="R4099" s="2">
        <v>45722.854004629633</v>
      </c>
      <c r="S4099" s="1" t="s">
        <v>1638</v>
      </c>
      <c r="T4099" s="1" t="s">
        <v>100</v>
      </c>
      <c r="U4099" s="1" t="s">
        <v>19654</v>
      </c>
      <c r="V4099" s="1" t="s">
        <v>19655</v>
      </c>
      <c r="W4099" s="1" t="s">
        <v>214</v>
      </c>
      <c r="X4099" s="1" t="s">
        <v>319</v>
      </c>
      <c r="Y4099" s="1" t="s">
        <v>4450</v>
      </c>
      <c r="Z4099" s="1" t="s">
        <v>1677</v>
      </c>
      <c r="AA4099" s="1" t="s">
        <v>19656</v>
      </c>
      <c r="AB4099" s="1" t="s">
        <v>124</v>
      </c>
      <c r="AE4099" s="2">
        <v>45722.854016203702</v>
      </c>
      <c r="AF4099" s="1" t="s">
        <v>77</v>
      </c>
      <c r="AH4099" s="1" t="s">
        <v>125</v>
      </c>
      <c r="AI4099" s="1" t="s">
        <v>360</v>
      </c>
      <c r="AJ4099" s="1" t="s">
        <v>283</v>
      </c>
      <c r="AK4099" s="1" t="s">
        <v>19655</v>
      </c>
      <c r="AL4099" s="1" t="s">
        <v>1638</v>
      </c>
      <c r="AM4099" s="2">
        <v>45722.854050925926</v>
      </c>
      <c r="AN4099" s="1" t="s">
        <v>19655</v>
      </c>
      <c r="AP4099" s="1">
        <v>5773149</v>
      </c>
      <c r="AQ4099" s="1" t="s">
        <v>83</v>
      </c>
      <c r="AR4099" s="2">
        <v>45723.50304398148</v>
      </c>
      <c r="AS4099" s="1" t="s">
        <v>84</v>
      </c>
      <c r="AT4099" s="2">
        <v>45724.333333333336</v>
      </c>
      <c r="AU4099" s="1" t="s">
        <v>85</v>
      </c>
      <c r="AV4099" s="1" t="s">
        <v>2194</v>
      </c>
      <c r="AW4099" s="1" t="s">
        <v>2195</v>
      </c>
      <c r="AX4099" s="1" t="s">
        <v>4307</v>
      </c>
      <c r="AZ4099" s="2">
        <v>45723.50304398148</v>
      </c>
      <c r="BB4099" s="1" t="s">
        <v>1129</v>
      </c>
      <c r="BC4099" s="1" t="s">
        <v>1130</v>
      </c>
      <c r="BD4099" s="1" t="s">
        <v>815</v>
      </c>
      <c r="BE4099" s="1" t="s">
        <v>19657</v>
      </c>
      <c r="BF4099" s="1" t="s">
        <v>325</v>
      </c>
    </row>
    <row r="4100" spans="1:58" x14ac:dyDescent="0.35">
      <c r="A4100" s="1">
        <v>3017368</v>
      </c>
      <c r="B4100" s="1" t="s">
        <v>58</v>
      </c>
      <c r="C4100" s="1">
        <v>41916271</v>
      </c>
      <c r="D4100" s="1">
        <v>339411837</v>
      </c>
      <c r="E4100" s="1" t="s">
        <v>59</v>
      </c>
      <c r="F4100" s="1" t="s">
        <v>60</v>
      </c>
      <c r="G4100" s="1" t="s">
        <v>509</v>
      </c>
      <c r="H4100" s="1" t="s">
        <v>382</v>
      </c>
      <c r="I4100" s="1">
        <v>775481274</v>
      </c>
      <c r="J4100" s="1" t="s">
        <v>19658</v>
      </c>
      <c r="K4100" s="1">
        <v>14</v>
      </c>
      <c r="L4100" s="1" t="s">
        <v>64</v>
      </c>
      <c r="M4100" s="1" t="s">
        <v>65</v>
      </c>
      <c r="N4100" s="2">
        <v>45331.73027777778</v>
      </c>
      <c r="O4100" s="1" t="s">
        <v>66</v>
      </c>
      <c r="Q4100" s="1" t="s">
        <v>67</v>
      </c>
      <c r="R4100" s="2">
        <v>45722.854178240741</v>
      </c>
      <c r="S4100" s="1" t="s">
        <v>4335</v>
      </c>
      <c r="T4100" s="1" t="s">
        <v>69</v>
      </c>
      <c r="U4100" s="1" t="s">
        <v>101</v>
      </c>
      <c r="V4100" s="1" t="s">
        <v>19659</v>
      </c>
      <c r="W4100" s="1" t="s">
        <v>143</v>
      </c>
      <c r="X4100" s="1" t="s">
        <v>143</v>
      </c>
      <c r="Y4100" s="1" t="s">
        <v>13244</v>
      </c>
      <c r="Z4100" s="1" t="s">
        <v>145</v>
      </c>
      <c r="AA4100" s="1" t="s">
        <v>19660</v>
      </c>
      <c r="AB4100" s="1" t="s">
        <v>124</v>
      </c>
      <c r="AE4100" s="2">
        <v>45722.854189814818</v>
      </c>
      <c r="AF4100" s="1" t="s">
        <v>77</v>
      </c>
      <c r="AH4100" s="1" t="s">
        <v>125</v>
      </c>
      <c r="AI4100" s="1" t="s">
        <v>79</v>
      </c>
      <c r="AJ4100" s="1" t="s">
        <v>283</v>
      </c>
      <c r="AK4100" s="1" t="s">
        <v>19659</v>
      </c>
      <c r="AL4100" s="1" t="s">
        <v>4335</v>
      </c>
      <c r="AM4100" s="2">
        <v>45722.854224537034</v>
      </c>
      <c r="AN4100" s="1" t="s">
        <v>19659</v>
      </c>
      <c r="AP4100" s="1">
        <v>5773150</v>
      </c>
      <c r="AQ4100" s="1" t="s">
        <v>83</v>
      </c>
      <c r="AR4100" s="2">
        <v>45724.623564814814</v>
      </c>
      <c r="AS4100" s="1" t="s">
        <v>84</v>
      </c>
      <c r="AT4100" s="2">
        <v>45724.333333333336</v>
      </c>
      <c r="AU4100" s="1" t="s">
        <v>85</v>
      </c>
      <c r="AV4100" s="1" t="s">
        <v>149</v>
      </c>
      <c r="AW4100" s="1" t="s">
        <v>150</v>
      </c>
      <c r="AX4100" s="1" t="s">
        <v>2597</v>
      </c>
      <c r="AZ4100" s="2">
        <v>45724.623564814814</v>
      </c>
      <c r="BB4100" s="1" t="s">
        <v>1425</v>
      </c>
      <c r="BC4100" s="1" t="s">
        <v>1426</v>
      </c>
      <c r="BD4100" s="1" t="s">
        <v>1427</v>
      </c>
      <c r="BE4100" s="1" t="s">
        <v>19661</v>
      </c>
      <c r="BF4100" s="1" t="s">
        <v>735</v>
      </c>
    </row>
    <row r="4101" spans="1:58" x14ac:dyDescent="0.35">
      <c r="A4101" s="1">
        <v>3017370</v>
      </c>
      <c r="B4101" s="1" t="s">
        <v>58</v>
      </c>
      <c r="C4101" s="1">
        <v>36700631</v>
      </c>
      <c r="D4101" s="1">
        <v>338215426</v>
      </c>
      <c r="E4101" s="1" t="s">
        <v>59</v>
      </c>
      <c r="F4101" s="1" t="s">
        <v>60</v>
      </c>
      <c r="G4101" s="1" t="s">
        <v>224</v>
      </c>
      <c r="H4101" s="1" t="s">
        <v>2677</v>
      </c>
      <c r="I4101" s="1">
        <v>771561582</v>
      </c>
      <c r="J4101" s="1" t="s">
        <v>2261</v>
      </c>
      <c r="K4101" s="1">
        <v>12</v>
      </c>
      <c r="L4101" s="1" t="s">
        <v>64</v>
      </c>
      <c r="M4101" s="1" t="s">
        <v>65</v>
      </c>
      <c r="N4101" s="2">
        <v>44183.885416666664</v>
      </c>
      <c r="O4101" s="1" t="s">
        <v>1087</v>
      </c>
      <c r="Q4101" s="1" t="s">
        <v>67</v>
      </c>
      <c r="R4101" s="2">
        <v>45722.854733796295</v>
      </c>
      <c r="S4101" s="1" t="s">
        <v>4164</v>
      </c>
      <c r="T4101" s="1" t="s">
        <v>639</v>
      </c>
      <c r="U4101" s="1" t="s">
        <v>1219</v>
      </c>
      <c r="V4101" s="1" t="s">
        <v>2261</v>
      </c>
      <c r="W4101" s="1" t="s">
        <v>72</v>
      </c>
      <c r="X4101" s="1" t="s">
        <v>881</v>
      </c>
      <c r="Y4101" s="1" t="s">
        <v>10029</v>
      </c>
      <c r="Z4101" s="1" t="s">
        <v>1352</v>
      </c>
      <c r="AA4101" s="1" t="s">
        <v>1352</v>
      </c>
      <c r="AB4101" s="1" t="s">
        <v>1352</v>
      </c>
      <c r="AE4101" s="2">
        <v>45723.732662037037</v>
      </c>
      <c r="AF4101" s="1" t="s">
        <v>77</v>
      </c>
      <c r="AH4101" s="1" t="s">
        <v>125</v>
      </c>
      <c r="AI4101" s="1" t="s">
        <v>79</v>
      </c>
      <c r="AJ4101" s="1" t="s">
        <v>283</v>
      </c>
      <c r="AK4101" s="1" t="s">
        <v>19662</v>
      </c>
      <c r="AL4101" s="1" t="s">
        <v>4164</v>
      </c>
      <c r="AM4101" s="2">
        <v>45723.732754629629</v>
      </c>
      <c r="AO4101" s="1" t="s">
        <v>4164</v>
      </c>
      <c r="AP4101" s="1">
        <v>5776821</v>
      </c>
      <c r="AQ4101" s="1" t="s">
        <v>83</v>
      </c>
      <c r="AR4101" s="2">
        <v>45723.733784722222</v>
      </c>
      <c r="AS4101" s="1" t="s">
        <v>84</v>
      </c>
      <c r="AT4101" s="2">
        <v>45723.333333333336</v>
      </c>
      <c r="AU4101" s="1" t="s">
        <v>85</v>
      </c>
      <c r="AV4101" s="1" t="s">
        <v>1354</v>
      </c>
      <c r="AW4101" s="1" t="s">
        <v>1355</v>
      </c>
      <c r="AX4101" s="1" t="s">
        <v>3648</v>
      </c>
      <c r="AZ4101" s="2">
        <v>45723.733784722222</v>
      </c>
      <c r="BB4101" s="1" t="s">
        <v>367</v>
      </c>
      <c r="BC4101" s="1" t="s">
        <v>368</v>
      </c>
      <c r="BD4101" s="1" t="s">
        <v>368</v>
      </c>
      <c r="BE4101" s="1" t="s">
        <v>5405</v>
      </c>
      <c r="BF4101" s="1" t="s">
        <v>4164</v>
      </c>
    </row>
    <row r="4102" spans="1:58" x14ac:dyDescent="0.35">
      <c r="A4102" s="1">
        <v>3017371</v>
      </c>
      <c r="B4102" s="1" t="s">
        <v>94</v>
      </c>
      <c r="C4102" s="1">
        <v>39458771</v>
      </c>
      <c r="D4102" s="1">
        <v>339745429</v>
      </c>
      <c r="E4102" s="1" t="s">
        <v>59</v>
      </c>
      <c r="F4102" s="1" t="s">
        <v>60</v>
      </c>
      <c r="G4102" s="1" t="s">
        <v>116</v>
      </c>
      <c r="H4102" s="1" t="s">
        <v>6038</v>
      </c>
      <c r="I4102" s="1">
        <v>773388646</v>
      </c>
      <c r="J4102" s="1" t="s">
        <v>3992</v>
      </c>
      <c r="K4102" s="1">
        <v>14</v>
      </c>
      <c r="L4102" s="1" t="s">
        <v>64</v>
      </c>
      <c r="M4102" s="1" t="s">
        <v>65</v>
      </c>
      <c r="N4102" s="2">
        <v>44763.586805555555</v>
      </c>
      <c r="O4102" s="1" t="s">
        <v>98</v>
      </c>
      <c r="Q4102" s="1" t="s">
        <v>67</v>
      </c>
      <c r="R4102" s="2">
        <v>45722.855243055557</v>
      </c>
      <c r="S4102" s="1" t="s">
        <v>3154</v>
      </c>
      <c r="T4102" s="1" t="s">
        <v>783</v>
      </c>
      <c r="U4102" s="1" t="s">
        <v>723</v>
      </c>
      <c r="V4102" s="1" t="s">
        <v>19663</v>
      </c>
      <c r="W4102" s="1" t="s">
        <v>298</v>
      </c>
      <c r="X4102" s="1" t="s">
        <v>1124</v>
      </c>
      <c r="Y4102" s="1" t="s">
        <v>10355</v>
      </c>
      <c r="Z4102" s="1" t="s">
        <v>301</v>
      </c>
      <c r="AA4102" s="1" t="s">
        <v>302</v>
      </c>
      <c r="AB4102" s="1" t="s">
        <v>124</v>
      </c>
      <c r="AE4102" s="2">
        <v>45723.520914351851</v>
      </c>
      <c r="AF4102" s="1" t="s">
        <v>77</v>
      </c>
      <c r="AH4102" s="1" t="s">
        <v>125</v>
      </c>
      <c r="AI4102" s="1" t="s">
        <v>106</v>
      </c>
      <c r="AJ4102" s="1" t="s">
        <v>303</v>
      </c>
      <c r="AK4102" s="1" t="s">
        <v>19664</v>
      </c>
      <c r="AL4102" s="1" t="s">
        <v>240</v>
      </c>
      <c r="AM4102" s="2">
        <v>45723.521099537036</v>
      </c>
      <c r="AN4102" s="1" t="s">
        <v>19664</v>
      </c>
      <c r="AO4102" s="1" t="s">
        <v>240</v>
      </c>
      <c r="AP4102" s="1">
        <v>5775487</v>
      </c>
      <c r="AQ4102" s="1" t="s">
        <v>83</v>
      </c>
      <c r="AR4102" s="2">
        <v>45724.465358796297</v>
      </c>
      <c r="AS4102" s="1" t="s">
        <v>84</v>
      </c>
      <c r="AT4102" s="2">
        <v>45723.5625</v>
      </c>
      <c r="AU4102" s="1" t="s">
        <v>85</v>
      </c>
      <c r="AV4102" s="1" t="s">
        <v>306</v>
      </c>
      <c r="AW4102" s="1" t="s">
        <v>307</v>
      </c>
      <c r="AX4102" s="1" t="s">
        <v>308</v>
      </c>
      <c r="AZ4102" s="2">
        <v>45724.465358796297</v>
      </c>
      <c r="BB4102" s="1" t="s">
        <v>703</v>
      </c>
      <c r="BC4102" s="1" t="s">
        <v>677</v>
      </c>
      <c r="BD4102" s="1" t="s">
        <v>704</v>
      </c>
      <c r="BE4102" s="1" t="s">
        <v>19665</v>
      </c>
      <c r="BF4102" s="1" t="s">
        <v>817</v>
      </c>
    </row>
    <row r="4103" spans="1:58" x14ac:dyDescent="0.35">
      <c r="A4103" s="1">
        <v>3017372</v>
      </c>
      <c r="B4103" s="1" t="s">
        <v>58</v>
      </c>
      <c r="C4103" s="1">
        <v>42043791</v>
      </c>
      <c r="D4103" s="1">
        <v>338405724</v>
      </c>
      <c r="E4103" s="1" t="s">
        <v>59</v>
      </c>
      <c r="F4103" s="1" t="s">
        <v>60</v>
      </c>
      <c r="G4103" s="1" t="s">
        <v>3547</v>
      </c>
      <c r="H4103" s="1" t="s">
        <v>1826</v>
      </c>
      <c r="I4103" s="1">
        <v>7.7632088600777294E+19</v>
      </c>
      <c r="J4103" s="1" t="s">
        <v>19666</v>
      </c>
      <c r="K4103" s="1">
        <v>13</v>
      </c>
      <c r="L4103" s="1" t="s">
        <v>64</v>
      </c>
      <c r="M4103" s="1" t="s">
        <v>65</v>
      </c>
      <c r="N4103" s="2">
        <v>45239</v>
      </c>
      <c r="O4103" s="1" t="s">
        <v>66</v>
      </c>
      <c r="Q4103" s="1" t="s">
        <v>67</v>
      </c>
      <c r="R4103" s="2">
        <v>45722.855405092596</v>
      </c>
      <c r="S4103" s="1" t="s">
        <v>1188</v>
      </c>
      <c r="T4103" s="1" t="s">
        <v>1021</v>
      </c>
      <c r="U4103" s="1" t="s">
        <v>101</v>
      </c>
      <c r="V4103" s="1" t="s">
        <v>19667</v>
      </c>
      <c r="Y4103" s="1" t="s">
        <v>5716</v>
      </c>
      <c r="Z4103" s="1" t="s">
        <v>3129</v>
      </c>
      <c r="AA4103" s="1" t="s">
        <v>3270</v>
      </c>
      <c r="AB4103" s="1" t="s">
        <v>124</v>
      </c>
      <c r="AE4103" s="2">
        <v>45722.855416666665</v>
      </c>
      <c r="AF4103" s="1" t="s">
        <v>77</v>
      </c>
      <c r="AH4103" s="1" t="s">
        <v>125</v>
      </c>
      <c r="AI4103" s="1" t="s">
        <v>79</v>
      </c>
      <c r="AJ4103" s="1" t="s">
        <v>283</v>
      </c>
      <c r="AK4103" s="1" t="s">
        <v>19668</v>
      </c>
      <c r="AL4103" s="1" t="s">
        <v>1188</v>
      </c>
      <c r="AM4103" s="2">
        <v>45722.855451388888</v>
      </c>
      <c r="AN4103" s="1" t="s">
        <v>19668</v>
      </c>
      <c r="AP4103" s="1">
        <v>5773156</v>
      </c>
      <c r="AQ4103" s="1" t="s">
        <v>83</v>
      </c>
      <c r="AR4103" s="2">
        <v>45723.435254629629</v>
      </c>
      <c r="AS4103" s="1" t="s">
        <v>84</v>
      </c>
      <c r="AT4103" s="2">
        <v>45724.347222222219</v>
      </c>
      <c r="AU4103" s="1" t="s">
        <v>85</v>
      </c>
      <c r="AV4103" s="1" t="s">
        <v>645</v>
      </c>
      <c r="AW4103" s="1" t="s">
        <v>646</v>
      </c>
      <c r="AX4103" s="1" t="s">
        <v>2446</v>
      </c>
      <c r="AZ4103" s="2">
        <v>45723.435254629629</v>
      </c>
      <c r="BB4103" s="1" t="s">
        <v>950</v>
      </c>
      <c r="BC4103" s="1" t="s">
        <v>951</v>
      </c>
      <c r="BD4103" s="1" t="s">
        <v>815</v>
      </c>
      <c r="BE4103" s="1" t="s">
        <v>19669</v>
      </c>
      <c r="BF4103" s="1" t="s">
        <v>13404</v>
      </c>
    </row>
    <row r="4104" spans="1:58" x14ac:dyDescent="0.35">
      <c r="A4104" s="1">
        <v>3017373</v>
      </c>
      <c r="B4104" s="1" t="s">
        <v>58</v>
      </c>
      <c r="C4104" s="1">
        <v>35948771</v>
      </c>
      <c r="D4104" s="1">
        <v>338783330</v>
      </c>
      <c r="E4104" s="1" t="s">
        <v>59</v>
      </c>
      <c r="F4104" s="1" t="s">
        <v>60</v>
      </c>
      <c r="G4104" s="1" t="s">
        <v>1177</v>
      </c>
      <c r="H4104" s="1" t="s">
        <v>1440</v>
      </c>
      <c r="I4104" s="1" t="s">
        <v>19670</v>
      </c>
      <c r="J4104" s="1" t="s">
        <v>11628</v>
      </c>
      <c r="K4104" s="1">
        <v>13</v>
      </c>
      <c r="L4104" s="1" t="s">
        <v>64</v>
      </c>
      <c r="M4104" s="1" t="s">
        <v>65</v>
      </c>
      <c r="N4104" s="2">
        <v>45043</v>
      </c>
      <c r="O4104" s="1" t="s">
        <v>353</v>
      </c>
      <c r="Q4104" s="1" t="s">
        <v>67</v>
      </c>
      <c r="R4104" s="2">
        <v>45722.85601851852</v>
      </c>
      <c r="S4104" s="1" t="s">
        <v>8533</v>
      </c>
      <c r="T4104" s="1" t="s">
        <v>100</v>
      </c>
      <c r="U4104" s="1" t="s">
        <v>70</v>
      </c>
      <c r="V4104" s="1" t="s">
        <v>19671</v>
      </c>
      <c r="Y4104" s="1" t="s">
        <v>19672</v>
      </c>
      <c r="Z4104" s="1" t="s">
        <v>400</v>
      </c>
      <c r="AA4104" s="1" t="s">
        <v>19673</v>
      </c>
      <c r="AB4104" s="1" t="s">
        <v>19673</v>
      </c>
      <c r="AC4104" s="1">
        <v>46</v>
      </c>
      <c r="AE4104" s="2">
        <v>45722.856030092589</v>
      </c>
      <c r="AF4104" s="1" t="s">
        <v>77</v>
      </c>
      <c r="AH4104" s="1" t="s">
        <v>125</v>
      </c>
      <c r="AI4104" s="1" t="s">
        <v>79</v>
      </c>
      <c r="AJ4104" s="1" t="s">
        <v>378</v>
      </c>
      <c r="AK4104" s="1" t="s">
        <v>19674</v>
      </c>
      <c r="AL4104" s="1" t="s">
        <v>8533</v>
      </c>
      <c r="AM4104" s="2">
        <v>45722.856064814812</v>
      </c>
      <c r="AN4104" s="1" t="s">
        <v>19674</v>
      </c>
      <c r="AP4104" s="1">
        <v>5773157</v>
      </c>
      <c r="AQ4104" s="1" t="s">
        <v>83</v>
      </c>
      <c r="AR4104" s="2">
        <v>45723.546793981484</v>
      </c>
      <c r="AS4104" s="1" t="s">
        <v>84</v>
      </c>
      <c r="AT4104" s="2">
        <v>45724.333333333336</v>
      </c>
      <c r="AU4104" s="1" t="s">
        <v>85</v>
      </c>
      <c r="AV4104" s="1" t="s">
        <v>1196</v>
      </c>
      <c r="AW4104" s="1" t="s">
        <v>1197</v>
      </c>
      <c r="AX4104" s="1" t="s">
        <v>3021</v>
      </c>
      <c r="AZ4104" s="2">
        <v>45723.546793981484</v>
      </c>
      <c r="BB4104" s="1" t="s">
        <v>765</v>
      </c>
      <c r="BC4104" s="1" t="s">
        <v>766</v>
      </c>
      <c r="BD4104" s="1" t="s">
        <v>767</v>
      </c>
      <c r="BE4104" s="1" t="s">
        <v>3757</v>
      </c>
      <c r="BF4104" s="1" t="s">
        <v>406</v>
      </c>
    </row>
    <row r="4105" spans="1:58" x14ac:dyDescent="0.35">
      <c r="A4105" s="1">
        <v>3017374</v>
      </c>
      <c r="B4105" s="1" t="s">
        <v>327</v>
      </c>
      <c r="C4105" s="1">
        <v>767491</v>
      </c>
      <c r="D4105" s="1">
        <v>338357277</v>
      </c>
      <c r="E4105" s="1" t="s">
        <v>59</v>
      </c>
      <c r="F4105" s="1" t="s">
        <v>60</v>
      </c>
      <c r="G4105" s="1" t="s">
        <v>422</v>
      </c>
      <c r="H4105" s="1" t="s">
        <v>19675</v>
      </c>
      <c r="I4105" s="1">
        <v>770927886</v>
      </c>
      <c r="J4105" s="1" t="s">
        <v>19676</v>
      </c>
      <c r="K4105" s="1">
        <v>13</v>
      </c>
      <c r="L4105" s="1" t="s">
        <v>244</v>
      </c>
      <c r="M4105" s="1" t="s">
        <v>65</v>
      </c>
      <c r="N4105" s="2">
        <v>39295</v>
      </c>
      <c r="O4105" s="1" t="s">
        <v>2863</v>
      </c>
      <c r="Q4105" s="1" t="s">
        <v>67</v>
      </c>
      <c r="R4105" s="2">
        <v>45722.857986111114</v>
      </c>
      <c r="S4105" s="1" t="s">
        <v>11188</v>
      </c>
      <c r="T4105" s="1" t="s">
        <v>100</v>
      </c>
      <c r="U4105" s="1" t="s">
        <v>70</v>
      </c>
      <c r="V4105" s="1" t="s">
        <v>19677</v>
      </c>
      <c r="W4105" s="1" t="s">
        <v>334</v>
      </c>
      <c r="X4105" s="1" t="s">
        <v>335</v>
      </c>
      <c r="Y4105" s="1" t="s">
        <v>19678</v>
      </c>
      <c r="Z4105" s="1" t="s">
        <v>165</v>
      </c>
      <c r="AA4105" s="1" t="s">
        <v>12753</v>
      </c>
      <c r="AB4105" s="1" t="s">
        <v>12754</v>
      </c>
      <c r="AC4105" s="1" t="s">
        <v>19679</v>
      </c>
      <c r="AE4105" s="2">
        <v>45722.857997685183</v>
      </c>
      <c r="AF4105" s="1" t="s">
        <v>77</v>
      </c>
      <c r="AH4105" s="1" t="s">
        <v>125</v>
      </c>
      <c r="AI4105" s="1" t="s">
        <v>360</v>
      </c>
      <c r="AJ4105" s="1" t="s">
        <v>107</v>
      </c>
      <c r="AK4105" s="1" t="s">
        <v>19680</v>
      </c>
      <c r="AL4105" s="1" t="s">
        <v>11188</v>
      </c>
      <c r="AM4105" s="2">
        <v>45722.858032407406</v>
      </c>
      <c r="AN4105" s="1" t="s">
        <v>19680</v>
      </c>
      <c r="AP4105" s="1">
        <v>5773159</v>
      </c>
      <c r="AQ4105" s="1" t="s">
        <v>83</v>
      </c>
      <c r="AR4105" s="2">
        <v>45723.612349537034</v>
      </c>
      <c r="AS4105" s="1" t="s">
        <v>84</v>
      </c>
      <c r="AT4105" s="2">
        <v>45724.333333333336</v>
      </c>
      <c r="AU4105" s="1" t="s">
        <v>85</v>
      </c>
      <c r="AV4105" s="1" t="s">
        <v>1702</v>
      </c>
      <c r="AW4105" s="1" t="s">
        <v>1703</v>
      </c>
      <c r="AX4105" s="1" t="s">
        <v>4039</v>
      </c>
      <c r="AZ4105" s="2">
        <v>45723.612349537034</v>
      </c>
      <c r="BB4105" s="1" t="s">
        <v>1331</v>
      </c>
      <c r="BC4105" s="1" t="s">
        <v>1332</v>
      </c>
      <c r="BD4105" s="1" t="s">
        <v>1333</v>
      </c>
      <c r="BE4105" s="1" t="s">
        <v>19681</v>
      </c>
      <c r="BF4105" s="1" t="s">
        <v>349</v>
      </c>
    </row>
    <row r="4106" spans="1:58" x14ac:dyDescent="0.35">
      <c r="A4106" s="1">
        <v>3017375</v>
      </c>
      <c r="B4106" s="1" t="s">
        <v>58</v>
      </c>
      <c r="C4106" s="1">
        <v>42378941</v>
      </c>
      <c r="D4106" s="1">
        <v>338574797</v>
      </c>
      <c r="E4106" s="1" t="s">
        <v>59</v>
      </c>
      <c r="F4106" s="1" t="s">
        <v>60</v>
      </c>
      <c r="G4106" s="1" t="s">
        <v>530</v>
      </c>
      <c r="H4106" s="1" t="s">
        <v>315</v>
      </c>
      <c r="I4106" s="1">
        <v>784583363</v>
      </c>
      <c r="J4106" s="1" t="s">
        <v>6614</v>
      </c>
      <c r="K4106" s="1">
        <v>13</v>
      </c>
      <c r="L4106" s="1" t="s">
        <v>64</v>
      </c>
      <c r="M4106" s="1" t="s">
        <v>65</v>
      </c>
      <c r="N4106" s="2">
        <v>45295.694814814815</v>
      </c>
      <c r="O4106" s="1" t="s">
        <v>66</v>
      </c>
      <c r="Q4106" s="1" t="s">
        <v>67</v>
      </c>
      <c r="R4106" s="2">
        <v>45722.8594212963</v>
      </c>
      <c r="S4106" s="1" t="s">
        <v>1629</v>
      </c>
      <c r="T4106" s="1" t="s">
        <v>69</v>
      </c>
      <c r="U4106" s="1" t="s">
        <v>70</v>
      </c>
      <c r="V4106" s="1" t="s">
        <v>19682</v>
      </c>
      <c r="Y4106" s="1" t="s">
        <v>15837</v>
      </c>
      <c r="Z4106" s="1" t="s">
        <v>944</v>
      </c>
      <c r="AA4106" s="1" t="s">
        <v>945</v>
      </c>
      <c r="AB4106" s="1" t="s">
        <v>19683</v>
      </c>
      <c r="AE4106" s="2">
        <v>45722.859432870369</v>
      </c>
      <c r="AF4106" s="1" t="s">
        <v>77</v>
      </c>
      <c r="AH4106" s="1" t="s">
        <v>125</v>
      </c>
      <c r="AI4106" s="1" t="s">
        <v>58</v>
      </c>
      <c r="AJ4106" s="1" t="s">
        <v>378</v>
      </c>
      <c r="AK4106" s="1" t="s">
        <v>1857</v>
      </c>
      <c r="AL4106" s="1" t="s">
        <v>1629</v>
      </c>
      <c r="AM4106" s="2">
        <v>45723.549560185187</v>
      </c>
      <c r="AN4106" s="1" t="s">
        <v>16314</v>
      </c>
      <c r="AO4106" s="1" t="s">
        <v>657</v>
      </c>
      <c r="AP4106" s="1">
        <v>5775712</v>
      </c>
      <c r="AQ4106" s="1" t="s">
        <v>83</v>
      </c>
      <c r="AR4106" s="2">
        <v>45723.869618055556</v>
      </c>
      <c r="AS4106" s="1" t="s">
        <v>84</v>
      </c>
      <c r="AT4106" s="2">
        <v>45723.333333333336</v>
      </c>
      <c r="AU4106" s="1" t="s">
        <v>85</v>
      </c>
      <c r="AV4106" s="1" t="s">
        <v>1680</v>
      </c>
      <c r="AW4106" s="1" t="s">
        <v>1681</v>
      </c>
      <c r="AX4106" s="1" t="s">
        <v>1682</v>
      </c>
      <c r="AZ4106" s="2">
        <v>45723.869618055556</v>
      </c>
      <c r="BB4106" s="1" t="s">
        <v>689</v>
      </c>
      <c r="BC4106" s="1" t="s">
        <v>690</v>
      </c>
      <c r="BD4106" s="1" t="s">
        <v>691</v>
      </c>
      <c r="BE4106" s="1" t="s">
        <v>15838</v>
      </c>
      <c r="BF4106" s="1" t="s">
        <v>1383</v>
      </c>
    </row>
    <row r="4107" spans="1:58" x14ac:dyDescent="0.35">
      <c r="A4107" s="1">
        <v>3017376</v>
      </c>
      <c r="B4107" s="1" t="s">
        <v>327</v>
      </c>
      <c r="C4107" s="1">
        <v>30160771</v>
      </c>
      <c r="D4107" s="1">
        <v>338421901</v>
      </c>
      <c r="E4107" s="1" t="s">
        <v>59</v>
      </c>
      <c r="F4107" s="1" t="s">
        <v>60</v>
      </c>
      <c r="G4107" s="1" t="s">
        <v>10125</v>
      </c>
      <c r="H4107" s="1" t="s">
        <v>10125</v>
      </c>
      <c r="I4107" s="1">
        <v>775952059</v>
      </c>
      <c r="J4107" s="1" t="s">
        <v>19684</v>
      </c>
      <c r="K4107" s="1">
        <v>20</v>
      </c>
      <c r="L4107" s="1" t="s">
        <v>1008</v>
      </c>
      <c r="M4107" s="1" t="s">
        <v>1009</v>
      </c>
      <c r="N4107" s="2">
        <v>43451.583333333336</v>
      </c>
      <c r="O4107" s="1" t="s">
        <v>10051</v>
      </c>
      <c r="Q4107" s="1" t="s">
        <v>67</v>
      </c>
      <c r="R4107" s="2">
        <v>45722.859548611108</v>
      </c>
      <c r="S4107" s="1" t="s">
        <v>1810</v>
      </c>
      <c r="T4107" s="1" t="s">
        <v>412</v>
      </c>
      <c r="U4107" s="1" t="s">
        <v>385</v>
      </c>
      <c r="V4107" s="1" t="s">
        <v>19685</v>
      </c>
      <c r="W4107" s="1" t="s">
        <v>214</v>
      </c>
      <c r="X4107" s="1" t="s">
        <v>215</v>
      </c>
      <c r="Y4107" s="1" t="s">
        <v>19686</v>
      </c>
      <c r="Z4107" s="1" t="s">
        <v>248</v>
      </c>
      <c r="AA4107" s="1" t="s">
        <v>248</v>
      </c>
      <c r="AB4107" s="1" t="s">
        <v>7800</v>
      </c>
      <c r="AE4107" s="2">
        <v>45722.859560185185</v>
      </c>
      <c r="AF4107" s="1" t="s">
        <v>417</v>
      </c>
      <c r="AG4107" s="1">
        <v>48</v>
      </c>
      <c r="AH4107" s="1" t="s">
        <v>125</v>
      </c>
      <c r="AI4107" s="1" t="s">
        <v>464</v>
      </c>
      <c r="AJ4107" s="1" t="s">
        <v>465</v>
      </c>
      <c r="AK4107" s="1" t="s">
        <v>19687</v>
      </c>
      <c r="AL4107" s="1" t="s">
        <v>1810</v>
      </c>
      <c r="AM4107" s="2">
        <v>45722.859583333331</v>
      </c>
      <c r="AN4107" s="1" t="s">
        <v>19687</v>
      </c>
      <c r="AP4107" s="1">
        <v>5773163</v>
      </c>
      <c r="AQ4107" s="1" t="s">
        <v>83</v>
      </c>
      <c r="AR4107" s="2">
        <v>45722.860925925925</v>
      </c>
      <c r="AS4107" s="1" t="s">
        <v>84</v>
      </c>
      <c r="AT4107" s="2">
        <v>45724.333333333336</v>
      </c>
      <c r="AU4107" s="1" t="s">
        <v>85</v>
      </c>
      <c r="AV4107" s="1" t="s">
        <v>1957</v>
      </c>
      <c r="AW4107" s="1" t="s">
        <v>1958</v>
      </c>
      <c r="AX4107" s="1" t="s">
        <v>2339</v>
      </c>
      <c r="AY4107" s="2">
        <v>45724.859560185185</v>
      </c>
      <c r="AZ4107" s="2">
        <v>45722.860925925925</v>
      </c>
      <c r="BA4107" s="1" t="s">
        <v>419</v>
      </c>
      <c r="BB4107" s="1" t="s">
        <v>367</v>
      </c>
      <c r="BC4107" s="1" t="s">
        <v>368</v>
      </c>
      <c r="BD4107" s="1" t="s">
        <v>368</v>
      </c>
      <c r="BF4107" s="1" t="s">
        <v>1810</v>
      </c>
    </row>
    <row r="4108" spans="1:58" x14ac:dyDescent="0.35">
      <c r="A4108" s="1">
        <v>3017377</v>
      </c>
      <c r="B4108" s="1" t="s">
        <v>58</v>
      </c>
      <c r="C4108" s="1">
        <v>42072971</v>
      </c>
      <c r="D4108" s="1">
        <v>338949266</v>
      </c>
      <c r="E4108" s="1" t="s">
        <v>59</v>
      </c>
      <c r="F4108" s="1" t="s">
        <v>60</v>
      </c>
      <c r="G4108" s="1" t="s">
        <v>4636</v>
      </c>
      <c r="H4108" s="1" t="s">
        <v>5611</v>
      </c>
      <c r="I4108" s="1">
        <v>775366889</v>
      </c>
      <c r="J4108" s="1" t="s">
        <v>19637</v>
      </c>
      <c r="K4108" s="1">
        <v>20</v>
      </c>
      <c r="L4108" s="1" t="s">
        <v>294</v>
      </c>
      <c r="M4108" s="1" t="s">
        <v>295</v>
      </c>
      <c r="N4108" s="2">
        <v>45682.416678240741</v>
      </c>
      <c r="O4108" s="1" t="s">
        <v>520</v>
      </c>
      <c r="Q4108" s="1" t="s">
        <v>67</v>
      </c>
      <c r="R4108" s="2">
        <v>45722.859791666669</v>
      </c>
      <c r="S4108" s="1" t="s">
        <v>3011</v>
      </c>
      <c r="T4108" s="1" t="s">
        <v>412</v>
      </c>
      <c r="U4108" s="1" t="s">
        <v>1031</v>
      </c>
      <c r="V4108" s="1" t="s">
        <v>19638</v>
      </c>
      <c r="W4108" s="1" t="s">
        <v>162</v>
      </c>
      <c r="X4108" s="1" t="s">
        <v>163</v>
      </c>
      <c r="Y4108" s="1" t="s">
        <v>8860</v>
      </c>
      <c r="Z4108" s="1" t="s">
        <v>165</v>
      </c>
      <c r="AA4108" s="1" t="s">
        <v>165</v>
      </c>
      <c r="AB4108" s="1" t="s">
        <v>124</v>
      </c>
      <c r="AE4108" s="2">
        <v>45722.859965277778</v>
      </c>
      <c r="AF4108" s="1" t="s">
        <v>417</v>
      </c>
      <c r="AG4108" s="1">
        <v>48</v>
      </c>
      <c r="AH4108" s="1" t="s">
        <v>125</v>
      </c>
      <c r="AI4108" s="1" t="s">
        <v>464</v>
      </c>
      <c r="AJ4108" s="1" t="s">
        <v>465</v>
      </c>
      <c r="AK4108" s="1" t="s">
        <v>19639</v>
      </c>
      <c r="AL4108" s="1" t="s">
        <v>3011</v>
      </c>
      <c r="AM4108" s="2">
        <v>45722.859988425924</v>
      </c>
      <c r="AO4108" s="1" t="s">
        <v>3011</v>
      </c>
      <c r="AP4108" s="1">
        <v>5773164</v>
      </c>
      <c r="AQ4108" s="1" t="s">
        <v>83</v>
      </c>
      <c r="AR4108" s="2">
        <v>45723.506782407407</v>
      </c>
      <c r="AS4108" s="1" t="s">
        <v>84</v>
      </c>
      <c r="AT4108" s="2">
        <v>45722.5625</v>
      </c>
      <c r="AU4108" s="1" t="s">
        <v>85</v>
      </c>
      <c r="AV4108" s="1" t="s">
        <v>169</v>
      </c>
      <c r="AW4108" s="1" t="s">
        <v>170</v>
      </c>
      <c r="AX4108" s="1" t="s">
        <v>2980</v>
      </c>
      <c r="AY4108" s="2">
        <v>45724.859965277778</v>
      </c>
      <c r="AZ4108" s="2">
        <v>45723.506782407407</v>
      </c>
      <c r="BA4108" s="1" t="s">
        <v>419</v>
      </c>
      <c r="BB4108" s="1" t="s">
        <v>111</v>
      </c>
      <c r="BC4108" s="1" t="s">
        <v>112</v>
      </c>
      <c r="BD4108" s="1" t="s">
        <v>113</v>
      </c>
      <c r="BE4108" s="1" t="s">
        <v>19688</v>
      </c>
      <c r="BF4108" s="1" t="s">
        <v>176</v>
      </c>
    </row>
    <row r="4109" spans="1:58" x14ac:dyDescent="0.35">
      <c r="A4109" s="1">
        <v>3017378</v>
      </c>
      <c r="B4109" s="1" t="s">
        <v>58</v>
      </c>
      <c r="C4109" s="1">
        <v>44117281</v>
      </c>
      <c r="D4109" s="1">
        <v>338305180</v>
      </c>
      <c r="E4109" s="1" t="s">
        <v>59</v>
      </c>
      <c r="F4109" s="1" t="s">
        <v>60</v>
      </c>
      <c r="G4109" s="1" t="s">
        <v>19689</v>
      </c>
      <c r="H4109" s="1" t="s">
        <v>19689</v>
      </c>
      <c r="I4109" s="1">
        <v>776278581</v>
      </c>
      <c r="J4109" s="1" t="s">
        <v>19689</v>
      </c>
      <c r="K4109" s="1">
        <v>20</v>
      </c>
      <c r="L4109" s="1" t="s">
        <v>294</v>
      </c>
      <c r="M4109" s="1" t="s">
        <v>295</v>
      </c>
      <c r="N4109" s="2">
        <v>45706.612002314818</v>
      </c>
      <c r="O4109" s="1" t="s">
        <v>520</v>
      </c>
      <c r="Q4109" s="1" t="s">
        <v>67</v>
      </c>
      <c r="R4109" s="2">
        <v>45722.860034722224</v>
      </c>
      <c r="S4109" s="1" t="s">
        <v>440</v>
      </c>
      <c r="T4109" s="1" t="s">
        <v>412</v>
      </c>
      <c r="U4109" s="1" t="s">
        <v>385</v>
      </c>
      <c r="V4109" s="1" t="s">
        <v>19690</v>
      </c>
      <c r="W4109" s="1" t="s">
        <v>72</v>
      </c>
      <c r="X4109" s="1" t="s">
        <v>881</v>
      </c>
      <c r="Y4109" s="1" t="s">
        <v>10029</v>
      </c>
      <c r="Z4109" s="1" t="s">
        <v>3475</v>
      </c>
      <c r="AA4109" s="1">
        <v>451</v>
      </c>
      <c r="AB4109" s="1" t="s">
        <v>124</v>
      </c>
      <c r="AE4109" s="2">
        <v>45723.767048611109</v>
      </c>
      <c r="AF4109" s="1" t="s">
        <v>443</v>
      </c>
      <c r="AH4109" s="1" t="s">
        <v>125</v>
      </c>
      <c r="AI4109" s="1" t="s">
        <v>58</v>
      </c>
      <c r="AJ4109" s="1" t="s">
        <v>126</v>
      </c>
      <c r="AK4109" s="1" t="s">
        <v>19691</v>
      </c>
      <c r="AL4109" s="1" t="s">
        <v>906</v>
      </c>
      <c r="AM4109" s="2">
        <v>45723.767210648148</v>
      </c>
      <c r="AN4109" s="1" t="s">
        <v>19691</v>
      </c>
      <c r="AO4109" s="1" t="s">
        <v>906</v>
      </c>
      <c r="AP4109" s="1">
        <v>5776940</v>
      </c>
      <c r="AQ4109" s="1" t="s">
        <v>83</v>
      </c>
      <c r="AR4109" s="2">
        <v>45724.750983796293</v>
      </c>
      <c r="AS4109" s="1" t="s">
        <v>84</v>
      </c>
      <c r="AT4109" s="2">
        <v>45723.5625</v>
      </c>
      <c r="AU4109" s="1" t="s">
        <v>85</v>
      </c>
      <c r="AV4109" s="1" t="s">
        <v>189</v>
      </c>
      <c r="AW4109" s="1" t="s">
        <v>190</v>
      </c>
      <c r="AX4109" s="1" t="s">
        <v>191</v>
      </c>
      <c r="AZ4109" s="2">
        <v>45724.750983796293</v>
      </c>
      <c r="BB4109" s="1" t="s">
        <v>1003</v>
      </c>
      <c r="BC4109" s="1" t="s">
        <v>595</v>
      </c>
      <c r="BD4109" s="1" t="s">
        <v>1004</v>
      </c>
      <c r="BE4109" s="1" t="s">
        <v>19692</v>
      </c>
      <c r="BF4109" s="1" t="s">
        <v>598</v>
      </c>
    </row>
    <row r="4110" spans="1:58" x14ac:dyDescent="0.35">
      <c r="A4110" s="1">
        <v>3017379</v>
      </c>
      <c r="B4110" s="1" t="s">
        <v>58</v>
      </c>
      <c r="C4110" s="1">
        <v>42603721</v>
      </c>
      <c r="D4110" s="1">
        <v>338034922</v>
      </c>
      <c r="E4110" s="1" t="s">
        <v>59</v>
      </c>
      <c r="F4110" s="1" t="s">
        <v>60</v>
      </c>
      <c r="G4110" s="1" t="s">
        <v>1845</v>
      </c>
      <c r="H4110" s="1" t="s">
        <v>3369</v>
      </c>
      <c r="I4110" s="1">
        <v>767571748</v>
      </c>
      <c r="J4110" s="1" t="s">
        <v>118</v>
      </c>
      <c r="K4110" s="1">
        <v>20</v>
      </c>
      <c r="L4110" s="1" t="s">
        <v>294</v>
      </c>
      <c r="M4110" s="1" t="s">
        <v>295</v>
      </c>
      <c r="N4110" s="2">
        <v>45331.656863425924</v>
      </c>
      <c r="O4110" s="1" t="s">
        <v>66</v>
      </c>
      <c r="Q4110" s="1" t="s">
        <v>67</v>
      </c>
      <c r="R4110" s="2">
        <v>45722.861122685186</v>
      </c>
      <c r="S4110" s="1" t="s">
        <v>4248</v>
      </c>
      <c r="T4110" s="1" t="s">
        <v>69</v>
      </c>
      <c r="U4110" s="1" t="s">
        <v>101</v>
      </c>
      <c r="V4110" s="1" t="s">
        <v>19693</v>
      </c>
      <c r="Y4110" s="1" t="s">
        <v>11552</v>
      </c>
      <c r="Z4110" s="1" t="s">
        <v>3755</v>
      </c>
      <c r="AA4110" s="1">
        <v>7000</v>
      </c>
      <c r="AB4110" s="1" t="s">
        <v>124</v>
      </c>
      <c r="AE4110" s="2">
        <v>45722.861134259256</v>
      </c>
      <c r="AF4110" s="1" t="s">
        <v>77</v>
      </c>
      <c r="AH4110" s="1" t="s">
        <v>78</v>
      </c>
      <c r="AI4110" s="1" t="s">
        <v>79</v>
      </c>
      <c r="AJ4110" s="1" t="s">
        <v>283</v>
      </c>
      <c r="AK4110" s="1" t="s">
        <v>19693</v>
      </c>
      <c r="AL4110" s="1" t="s">
        <v>4248</v>
      </c>
      <c r="AM4110" s="2">
        <v>45722.861180555556</v>
      </c>
      <c r="AN4110" s="1" t="s">
        <v>19693</v>
      </c>
      <c r="AP4110" s="1">
        <v>5773173</v>
      </c>
      <c r="AQ4110" s="1" t="s">
        <v>83</v>
      </c>
      <c r="AR4110" s="2">
        <v>45723.493449074071</v>
      </c>
      <c r="AS4110" s="1" t="s">
        <v>84</v>
      </c>
      <c r="AT4110" s="2">
        <v>45724.333333333336</v>
      </c>
      <c r="AU4110" s="1" t="s">
        <v>85</v>
      </c>
      <c r="AV4110" s="1" t="s">
        <v>1196</v>
      </c>
      <c r="AW4110" s="1" t="s">
        <v>1197</v>
      </c>
      <c r="AX4110" s="1" t="s">
        <v>3983</v>
      </c>
      <c r="AZ4110" s="2">
        <v>45723.493449074071</v>
      </c>
      <c r="BB4110" s="1" t="s">
        <v>1878</v>
      </c>
      <c r="BC4110" s="1" t="s">
        <v>1879</v>
      </c>
      <c r="BD4110" s="1" t="s">
        <v>1880</v>
      </c>
      <c r="BE4110" s="1" t="s">
        <v>19694</v>
      </c>
      <c r="BF4110" s="1" t="s">
        <v>1484</v>
      </c>
    </row>
    <row r="4111" spans="1:58" x14ac:dyDescent="0.35">
      <c r="A4111" s="1">
        <v>3017380</v>
      </c>
      <c r="B4111" s="1" t="s">
        <v>1978</v>
      </c>
      <c r="C4111" s="1">
        <v>30160771</v>
      </c>
      <c r="D4111" s="1">
        <v>338421901</v>
      </c>
      <c r="E4111" s="1" t="s">
        <v>59</v>
      </c>
      <c r="F4111" s="1" t="s">
        <v>60</v>
      </c>
      <c r="G4111" s="1" t="s">
        <v>10125</v>
      </c>
      <c r="H4111" s="1" t="s">
        <v>10125</v>
      </c>
      <c r="I4111" s="1">
        <v>775952059</v>
      </c>
      <c r="J4111" s="1" t="s">
        <v>19684</v>
      </c>
      <c r="K4111" s="1">
        <v>20</v>
      </c>
      <c r="L4111" s="1" t="s">
        <v>1008</v>
      </c>
      <c r="M4111" s="1" t="s">
        <v>1009</v>
      </c>
      <c r="N4111" s="2">
        <v>43451.583333333336</v>
      </c>
      <c r="O4111" s="1" t="s">
        <v>10051</v>
      </c>
      <c r="Q4111" s="1" t="s">
        <v>67</v>
      </c>
      <c r="R4111" s="2">
        <v>45722.861527777779</v>
      </c>
      <c r="S4111" s="1" t="s">
        <v>1810</v>
      </c>
      <c r="T4111" s="1" t="s">
        <v>412</v>
      </c>
      <c r="U4111" s="1" t="s">
        <v>1208</v>
      </c>
      <c r="V4111" s="1" t="s">
        <v>19685</v>
      </c>
      <c r="W4111" s="1" t="s">
        <v>214</v>
      </c>
      <c r="X4111" s="1" t="s">
        <v>215</v>
      </c>
      <c r="Y4111" s="1" t="s">
        <v>19686</v>
      </c>
      <c r="Z4111" s="1" t="s">
        <v>248</v>
      </c>
      <c r="AA4111" s="1" t="s">
        <v>248</v>
      </c>
      <c r="AB4111" s="1" t="s">
        <v>7800</v>
      </c>
      <c r="AE4111" s="2">
        <v>45723.380636574075</v>
      </c>
      <c r="AF4111" s="1" t="s">
        <v>417</v>
      </c>
      <c r="AG4111" s="1">
        <v>48</v>
      </c>
      <c r="AH4111" s="1" t="s">
        <v>125</v>
      </c>
      <c r="AI4111" s="1" t="s">
        <v>464</v>
      </c>
      <c r="AJ4111" s="1" t="s">
        <v>492</v>
      </c>
      <c r="AK4111" s="1" t="s">
        <v>19695</v>
      </c>
      <c r="AL4111" s="1" t="s">
        <v>3796</v>
      </c>
      <c r="AM4111" s="2">
        <v>45723.38071759259</v>
      </c>
      <c r="AO4111" s="1" t="s">
        <v>3796</v>
      </c>
      <c r="AP4111" s="1">
        <v>5774630</v>
      </c>
      <c r="AQ4111" s="1" t="s">
        <v>83</v>
      </c>
      <c r="AR4111" s="2">
        <v>45723.659895833334</v>
      </c>
      <c r="AS4111" s="1" t="s">
        <v>84</v>
      </c>
      <c r="AT4111" s="2">
        <v>45723.333333333336</v>
      </c>
      <c r="AU4111" s="1" t="s">
        <v>573</v>
      </c>
      <c r="AV4111" s="1" t="s">
        <v>1957</v>
      </c>
      <c r="AW4111" s="1" t="s">
        <v>1958</v>
      </c>
      <c r="AX4111" s="1" t="s">
        <v>2175</v>
      </c>
      <c r="AY4111" s="2">
        <v>45725.380636574075</v>
      </c>
      <c r="AZ4111" s="2">
        <v>45723.659895833334</v>
      </c>
      <c r="BA4111" s="1" t="s">
        <v>419</v>
      </c>
      <c r="BB4111" s="1" t="s">
        <v>703</v>
      </c>
      <c r="BC4111" s="1" t="s">
        <v>677</v>
      </c>
      <c r="BD4111" s="1" t="s">
        <v>704</v>
      </c>
      <c r="BE4111" s="1" t="s">
        <v>19696</v>
      </c>
      <c r="BF4111" s="1" t="s">
        <v>137</v>
      </c>
    </row>
    <row r="4112" spans="1:58" x14ac:dyDescent="0.35">
      <c r="A4112" s="1">
        <v>3017381</v>
      </c>
      <c r="B4112" s="1" t="s">
        <v>58</v>
      </c>
      <c r="C4112" s="1">
        <v>43251091</v>
      </c>
      <c r="D4112" s="1">
        <v>338056033</v>
      </c>
      <c r="E4112" s="1" t="s">
        <v>59</v>
      </c>
      <c r="F4112" s="1" t="s">
        <v>60</v>
      </c>
      <c r="G4112" s="1" t="s">
        <v>16080</v>
      </c>
      <c r="H4112" s="1" t="s">
        <v>19697</v>
      </c>
      <c r="I4112" s="1" t="s">
        <v>19698</v>
      </c>
      <c r="J4112" s="1" t="s">
        <v>330</v>
      </c>
      <c r="K4112" s="1">
        <v>13</v>
      </c>
      <c r="L4112" s="1" t="s">
        <v>64</v>
      </c>
      <c r="M4112" s="1" t="s">
        <v>65</v>
      </c>
      <c r="N4112" s="2">
        <v>45458.680613425924</v>
      </c>
      <c r="O4112" s="1" t="s">
        <v>66</v>
      </c>
      <c r="Q4112" s="1" t="s">
        <v>67</v>
      </c>
      <c r="R4112" s="2">
        <v>45722.864942129629</v>
      </c>
      <c r="S4112" s="1" t="s">
        <v>1277</v>
      </c>
      <c r="T4112" s="1" t="s">
        <v>69</v>
      </c>
      <c r="U4112" s="1" t="s">
        <v>603</v>
      </c>
      <c r="V4112" s="1" t="s">
        <v>19699</v>
      </c>
      <c r="W4112" s="1" t="s">
        <v>653</v>
      </c>
      <c r="X4112" s="1" t="s">
        <v>654</v>
      </c>
      <c r="Y4112" s="1" t="s">
        <v>19700</v>
      </c>
      <c r="Z4112" s="1" t="s">
        <v>13323</v>
      </c>
      <c r="AA4112" s="1" t="s">
        <v>19701</v>
      </c>
      <c r="AB4112" s="1" t="s">
        <v>124</v>
      </c>
      <c r="AE4112" s="2">
        <v>45722.864953703705</v>
      </c>
      <c r="AF4112" s="1" t="s">
        <v>77</v>
      </c>
      <c r="AH4112" s="1" t="s">
        <v>125</v>
      </c>
      <c r="AI4112" s="1" t="s">
        <v>79</v>
      </c>
      <c r="AJ4112" s="1" t="s">
        <v>3850</v>
      </c>
      <c r="AK4112" s="1" t="s">
        <v>19699</v>
      </c>
      <c r="AL4112" s="1" t="s">
        <v>1277</v>
      </c>
      <c r="AM4112" s="2">
        <v>45722.864988425928</v>
      </c>
      <c r="AN4112" s="1" t="s">
        <v>19699</v>
      </c>
      <c r="AP4112" s="1">
        <v>5773178</v>
      </c>
      <c r="AQ4112" s="1" t="s">
        <v>83</v>
      </c>
      <c r="AR4112" s="2">
        <v>45723.546666666669</v>
      </c>
      <c r="AS4112" s="1" t="s">
        <v>84</v>
      </c>
      <c r="AT4112" s="2">
        <v>45724.333333333336</v>
      </c>
      <c r="AU4112" s="1" t="s">
        <v>85</v>
      </c>
      <c r="AV4112" s="1" t="s">
        <v>608</v>
      </c>
      <c r="AW4112" s="1" t="s">
        <v>609</v>
      </c>
      <c r="AX4112" s="1" t="s">
        <v>610</v>
      </c>
      <c r="AZ4112" s="2">
        <v>45723.546666666669</v>
      </c>
      <c r="BB4112" s="1" t="s">
        <v>1129</v>
      </c>
      <c r="BC4112" s="1" t="s">
        <v>1130</v>
      </c>
      <c r="BD4112" s="1" t="s">
        <v>815</v>
      </c>
      <c r="BE4112" s="1" t="s">
        <v>19702</v>
      </c>
      <c r="BF4112" s="1" t="s">
        <v>657</v>
      </c>
    </row>
    <row r="4113" spans="1:58" x14ac:dyDescent="0.35">
      <c r="A4113" s="1">
        <v>3017382</v>
      </c>
      <c r="B4113" s="1" t="s">
        <v>58</v>
      </c>
      <c r="C4113" s="1">
        <v>42523041</v>
      </c>
      <c r="D4113" s="1">
        <v>338304371</v>
      </c>
      <c r="E4113" s="1" t="s">
        <v>59</v>
      </c>
      <c r="F4113" s="1" t="s">
        <v>60</v>
      </c>
      <c r="G4113" s="1" t="s">
        <v>769</v>
      </c>
      <c r="H4113" s="1" t="s">
        <v>19703</v>
      </c>
      <c r="I4113" s="1">
        <v>774232457</v>
      </c>
      <c r="J4113" s="1" t="s">
        <v>4986</v>
      </c>
      <c r="K4113" s="1">
        <v>13</v>
      </c>
      <c r="L4113" s="1" t="s">
        <v>244</v>
      </c>
      <c r="M4113" s="1" t="s">
        <v>65</v>
      </c>
      <c r="N4113" s="2">
        <v>45664.666666666664</v>
      </c>
      <c r="O4113" s="1" t="s">
        <v>66</v>
      </c>
      <c r="Q4113" s="1" t="s">
        <v>67</v>
      </c>
      <c r="R4113" s="2">
        <v>45722.865231481483</v>
      </c>
      <c r="S4113" s="1" t="s">
        <v>617</v>
      </c>
      <c r="T4113" s="1" t="s">
        <v>100</v>
      </c>
      <c r="U4113" s="1" t="s">
        <v>70</v>
      </c>
      <c r="V4113" s="1" t="s">
        <v>19704</v>
      </c>
      <c r="W4113" s="1" t="s">
        <v>72</v>
      </c>
      <c r="X4113" s="1" t="s">
        <v>183</v>
      </c>
      <c r="Y4113" s="1" t="s">
        <v>865</v>
      </c>
      <c r="Z4113" s="1" t="s">
        <v>477</v>
      </c>
      <c r="AA4113" s="1" t="s">
        <v>478</v>
      </c>
      <c r="AB4113" s="1" t="s">
        <v>124</v>
      </c>
      <c r="AE4113" s="2">
        <v>45722.865243055552</v>
      </c>
      <c r="AF4113" s="1" t="s">
        <v>77</v>
      </c>
      <c r="AH4113" s="1" t="s">
        <v>125</v>
      </c>
      <c r="AI4113" s="1" t="s">
        <v>79</v>
      </c>
      <c r="AJ4113" s="1" t="s">
        <v>378</v>
      </c>
      <c r="AK4113" s="1" t="s">
        <v>19705</v>
      </c>
      <c r="AL4113" s="1" t="s">
        <v>617</v>
      </c>
      <c r="AM4113" s="2">
        <v>45722.865277777775</v>
      </c>
      <c r="AN4113" s="1" t="s">
        <v>19705</v>
      </c>
      <c r="AP4113" s="1">
        <v>5773179</v>
      </c>
      <c r="AQ4113" s="1" t="s">
        <v>83</v>
      </c>
      <c r="AR4113" s="2">
        <v>45724.59175925926</v>
      </c>
      <c r="AS4113" s="1" t="s">
        <v>84</v>
      </c>
      <c r="AT4113" s="2">
        <v>45724.333333333336</v>
      </c>
      <c r="AU4113" s="1" t="s">
        <v>85</v>
      </c>
      <c r="AV4113" s="1" t="s">
        <v>480</v>
      </c>
      <c r="AW4113" s="1" t="s">
        <v>481</v>
      </c>
      <c r="AX4113" s="1" t="s">
        <v>482</v>
      </c>
      <c r="AZ4113" s="2">
        <v>45724.59175925926</v>
      </c>
      <c r="BB4113" s="1" t="s">
        <v>111</v>
      </c>
      <c r="BC4113" s="1" t="s">
        <v>112</v>
      </c>
      <c r="BD4113" s="1" t="s">
        <v>113</v>
      </c>
      <c r="BE4113" s="1" t="s">
        <v>1547</v>
      </c>
      <c r="BF4113" s="1" t="s">
        <v>431</v>
      </c>
    </row>
    <row r="4114" spans="1:58" x14ac:dyDescent="0.35">
      <c r="A4114" s="1">
        <v>3017383</v>
      </c>
      <c r="B4114" s="1" t="s">
        <v>223</v>
      </c>
      <c r="C4114" s="1">
        <v>38760351</v>
      </c>
      <c r="D4114" s="1">
        <v>339765187</v>
      </c>
      <c r="E4114" s="1" t="s">
        <v>59</v>
      </c>
      <c r="F4114" s="1" t="s">
        <v>60</v>
      </c>
      <c r="G4114" s="1" t="s">
        <v>1845</v>
      </c>
      <c r="H4114" s="1" t="s">
        <v>3953</v>
      </c>
      <c r="I4114" s="1">
        <v>780112171</v>
      </c>
      <c r="J4114" s="1" t="s">
        <v>2254</v>
      </c>
      <c r="K4114" s="1">
        <v>12</v>
      </c>
      <c r="L4114" s="1" t="s">
        <v>64</v>
      </c>
      <c r="M4114" s="1" t="s">
        <v>65</v>
      </c>
      <c r="N4114" s="2">
        <v>44650.458333333336</v>
      </c>
      <c r="O4114" s="1" t="s">
        <v>98</v>
      </c>
      <c r="Q4114" s="1" t="s">
        <v>67</v>
      </c>
      <c r="R4114" s="2">
        <v>45722.86577546296</v>
      </c>
      <c r="S4114" s="1" t="s">
        <v>16306</v>
      </c>
      <c r="T4114" s="1" t="s">
        <v>100</v>
      </c>
      <c r="U4114" s="1" t="s">
        <v>70</v>
      </c>
      <c r="V4114" s="1" t="s">
        <v>19706</v>
      </c>
      <c r="W4114" s="1" t="s">
        <v>298</v>
      </c>
      <c r="X4114" s="1" t="s">
        <v>670</v>
      </c>
      <c r="Y4114" s="1" t="s">
        <v>1876</v>
      </c>
      <c r="Z4114" s="1" t="s">
        <v>231</v>
      </c>
      <c r="AA4114" s="1" t="s">
        <v>231</v>
      </c>
      <c r="AB4114" s="1" t="s">
        <v>3986</v>
      </c>
      <c r="AE4114" s="2">
        <v>45723.478078703702</v>
      </c>
      <c r="AF4114" s="1" t="s">
        <v>77</v>
      </c>
      <c r="AH4114" s="1" t="s">
        <v>125</v>
      </c>
      <c r="AI4114" s="1" t="s">
        <v>106</v>
      </c>
      <c r="AJ4114" s="1" t="s">
        <v>303</v>
      </c>
      <c r="AK4114" s="1" t="s">
        <v>19707</v>
      </c>
      <c r="AL4114" s="1" t="s">
        <v>240</v>
      </c>
      <c r="AM4114" s="2">
        <v>45723.479131944441</v>
      </c>
      <c r="AN4114" s="1" t="s">
        <v>19707</v>
      </c>
      <c r="AO4114" s="1" t="s">
        <v>240</v>
      </c>
      <c r="AP4114" s="1">
        <v>5775170</v>
      </c>
      <c r="AQ4114" s="1" t="s">
        <v>83</v>
      </c>
      <c r="AR4114" s="2">
        <v>45723.620127314818</v>
      </c>
      <c r="AS4114" s="1" t="s">
        <v>84</v>
      </c>
      <c r="AT4114" s="2">
        <v>45723.333333333336</v>
      </c>
      <c r="AU4114" s="1" t="s">
        <v>85</v>
      </c>
      <c r="AV4114" s="1" t="s">
        <v>306</v>
      </c>
      <c r="AW4114" s="1" t="s">
        <v>307</v>
      </c>
      <c r="AX4114" s="1" t="s">
        <v>308</v>
      </c>
      <c r="AZ4114" s="2">
        <v>45723.620127314818</v>
      </c>
      <c r="BB4114" s="1" t="s">
        <v>2633</v>
      </c>
      <c r="BC4114" s="1" t="s">
        <v>690</v>
      </c>
      <c r="BD4114" s="1" t="s">
        <v>2634</v>
      </c>
      <c r="BE4114" s="1" t="s">
        <v>19708</v>
      </c>
      <c r="BF4114" s="1" t="s">
        <v>240</v>
      </c>
    </row>
    <row r="4115" spans="1:58" x14ac:dyDescent="0.35">
      <c r="A4115" s="1">
        <v>3017384</v>
      </c>
      <c r="B4115" s="1" t="s">
        <v>58</v>
      </c>
      <c r="C4115" s="1">
        <v>42785561</v>
      </c>
      <c r="D4115" s="1">
        <v>339901857</v>
      </c>
      <c r="E4115" s="1" t="s">
        <v>59</v>
      </c>
      <c r="F4115" s="1" t="s">
        <v>60</v>
      </c>
      <c r="G4115" s="1" t="s">
        <v>6356</v>
      </c>
      <c r="H4115" s="1" t="s">
        <v>693</v>
      </c>
      <c r="I4115" s="1">
        <v>775624595</v>
      </c>
      <c r="J4115" s="1" t="s">
        <v>19709</v>
      </c>
      <c r="K4115" s="1">
        <v>19</v>
      </c>
      <c r="L4115" s="1" t="s">
        <v>64</v>
      </c>
      <c r="M4115" s="1" t="s">
        <v>65</v>
      </c>
      <c r="N4115" s="2">
        <v>45512.731921296298</v>
      </c>
      <c r="O4115" s="1" t="s">
        <v>66</v>
      </c>
      <c r="Q4115" s="1" t="s">
        <v>67</v>
      </c>
      <c r="R4115" s="2">
        <v>45722.866319444445</v>
      </c>
      <c r="S4115" s="1" t="s">
        <v>7233</v>
      </c>
      <c r="T4115" s="1" t="s">
        <v>69</v>
      </c>
      <c r="U4115" s="1" t="s">
        <v>603</v>
      </c>
      <c r="V4115" s="1" t="s">
        <v>19710</v>
      </c>
      <c r="W4115" s="1" t="s">
        <v>785</v>
      </c>
      <c r="X4115" s="1" t="s">
        <v>785</v>
      </c>
      <c r="Y4115" s="1" t="s">
        <v>5497</v>
      </c>
      <c r="Z4115" s="1" t="s">
        <v>5663</v>
      </c>
      <c r="AA4115" s="1" t="s">
        <v>13094</v>
      </c>
      <c r="AB4115" s="1" t="s">
        <v>13094</v>
      </c>
      <c r="AE4115" s="2">
        <v>45722.866331018522</v>
      </c>
      <c r="AF4115" s="1" t="s">
        <v>77</v>
      </c>
      <c r="AH4115" s="1" t="s">
        <v>78</v>
      </c>
      <c r="AI4115" s="1" t="s">
        <v>79</v>
      </c>
      <c r="AJ4115" s="1" t="s">
        <v>283</v>
      </c>
      <c r="AK4115" s="1" t="s">
        <v>19710</v>
      </c>
      <c r="AL4115" s="1" t="s">
        <v>7233</v>
      </c>
      <c r="AM4115" s="2">
        <v>45722.866354166668</v>
      </c>
      <c r="AN4115" s="1" t="s">
        <v>19710</v>
      </c>
      <c r="AP4115" s="1">
        <v>5773181</v>
      </c>
      <c r="AQ4115" s="1" t="s">
        <v>83</v>
      </c>
      <c r="AR4115" s="2">
        <v>45723.858622685184</v>
      </c>
      <c r="AS4115" s="1" t="s">
        <v>84</v>
      </c>
      <c r="AT4115" s="2">
        <v>45724.333333333336</v>
      </c>
      <c r="AU4115" s="1" t="s">
        <v>85</v>
      </c>
      <c r="AV4115" s="1" t="s">
        <v>790</v>
      </c>
      <c r="AW4115" s="1" t="s">
        <v>791</v>
      </c>
      <c r="AX4115" s="1" t="s">
        <v>1930</v>
      </c>
      <c r="AZ4115" s="2">
        <v>45723.858622685184</v>
      </c>
      <c r="BB4115" s="1" t="s">
        <v>111</v>
      </c>
      <c r="BC4115" s="1" t="s">
        <v>112</v>
      </c>
      <c r="BD4115" s="1" t="s">
        <v>113</v>
      </c>
      <c r="BF4115" s="1" t="s">
        <v>657</v>
      </c>
    </row>
    <row r="4116" spans="1:58" x14ac:dyDescent="0.35">
      <c r="A4116" s="1">
        <v>3017385</v>
      </c>
      <c r="B4116" s="1" t="s">
        <v>58</v>
      </c>
      <c r="C4116" s="1">
        <v>42572571</v>
      </c>
      <c r="D4116" s="1">
        <v>338422569</v>
      </c>
      <c r="E4116" s="1" t="s">
        <v>59</v>
      </c>
      <c r="F4116" s="1" t="s">
        <v>60</v>
      </c>
      <c r="G4116" s="1" t="s">
        <v>530</v>
      </c>
      <c r="H4116" s="1" t="s">
        <v>19711</v>
      </c>
      <c r="I4116" s="1">
        <v>774848319</v>
      </c>
      <c r="J4116" s="1" t="s">
        <v>6614</v>
      </c>
      <c r="K4116" s="1">
        <v>12</v>
      </c>
      <c r="L4116" s="1" t="s">
        <v>64</v>
      </c>
      <c r="M4116" s="1" t="s">
        <v>65</v>
      </c>
      <c r="N4116" s="2">
        <v>45332.565115740741</v>
      </c>
      <c r="O4116" s="1" t="s">
        <v>66</v>
      </c>
      <c r="Q4116" s="1" t="s">
        <v>67</v>
      </c>
      <c r="R4116" s="2">
        <v>45722.86990740741</v>
      </c>
      <c r="S4116" s="1" t="s">
        <v>1771</v>
      </c>
      <c r="T4116" s="1" t="s">
        <v>450</v>
      </c>
      <c r="U4116" s="1" t="s">
        <v>385</v>
      </c>
      <c r="V4116" s="1" t="s">
        <v>19712</v>
      </c>
      <c r="Y4116" s="1" t="s">
        <v>1074</v>
      </c>
      <c r="Z4116" s="1" t="s">
        <v>2773</v>
      </c>
      <c r="AA4116" s="1" t="s">
        <v>2773</v>
      </c>
      <c r="AB4116" s="1" t="s">
        <v>19293</v>
      </c>
      <c r="AE4116" s="2">
        <v>45722.86991898148</v>
      </c>
      <c r="AF4116" s="1" t="s">
        <v>77</v>
      </c>
      <c r="AH4116" s="1" t="s">
        <v>125</v>
      </c>
      <c r="AI4116" s="1" t="s">
        <v>79</v>
      </c>
      <c r="AJ4116" s="1" t="s">
        <v>283</v>
      </c>
      <c r="AK4116" s="1" t="s">
        <v>19713</v>
      </c>
      <c r="AL4116" s="1" t="s">
        <v>1771</v>
      </c>
      <c r="AM4116" s="2">
        <v>45722.869942129626</v>
      </c>
      <c r="AN4116" s="1" t="s">
        <v>19713</v>
      </c>
      <c r="AP4116" s="1">
        <v>5773187</v>
      </c>
      <c r="AQ4116" s="1" t="s">
        <v>83</v>
      </c>
      <c r="AR4116" s="2">
        <v>45723.672430555554</v>
      </c>
      <c r="AS4116" s="1" t="s">
        <v>84</v>
      </c>
      <c r="AT4116" s="2">
        <v>45723.333333333336</v>
      </c>
      <c r="AU4116" s="1" t="s">
        <v>85</v>
      </c>
      <c r="AV4116" s="1" t="s">
        <v>1957</v>
      </c>
      <c r="AW4116" s="1" t="s">
        <v>1958</v>
      </c>
      <c r="AX4116" s="1" t="s">
        <v>5114</v>
      </c>
      <c r="AZ4116" s="2">
        <v>45723.672430555554</v>
      </c>
      <c r="BB4116" s="1" t="s">
        <v>152</v>
      </c>
      <c r="BC4116" s="1" t="s">
        <v>153</v>
      </c>
      <c r="BD4116" s="1" t="s">
        <v>154</v>
      </c>
      <c r="BE4116" s="1" t="s">
        <v>2544</v>
      </c>
      <c r="BF4116" s="1" t="s">
        <v>137</v>
      </c>
    </row>
    <row r="4117" spans="1:58" x14ac:dyDescent="0.35">
      <c r="A4117" s="1">
        <v>3017386</v>
      </c>
      <c r="B4117" s="1" t="s">
        <v>58</v>
      </c>
      <c r="C4117" s="1">
        <v>44009241</v>
      </c>
      <c r="D4117" s="1">
        <v>339043263</v>
      </c>
      <c r="E4117" s="1" t="s">
        <v>59</v>
      </c>
      <c r="F4117" s="1" t="s">
        <v>60</v>
      </c>
      <c r="G4117" s="1" t="s">
        <v>19714</v>
      </c>
      <c r="H4117" s="1" t="s">
        <v>19715</v>
      </c>
      <c r="I4117" s="1">
        <v>773198834</v>
      </c>
      <c r="J4117" s="1" t="s">
        <v>19716</v>
      </c>
      <c r="K4117" s="1">
        <v>14</v>
      </c>
      <c r="L4117" s="1" t="s">
        <v>64</v>
      </c>
      <c r="M4117" s="1" t="s">
        <v>65</v>
      </c>
      <c r="N4117" s="2">
        <v>45535.75</v>
      </c>
      <c r="O4117" s="1" t="s">
        <v>66</v>
      </c>
      <c r="Q4117" s="1" t="s">
        <v>67</v>
      </c>
      <c r="R4117" s="2">
        <v>45722.871145833335</v>
      </c>
      <c r="S4117" s="1" t="s">
        <v>2729</v>
      </c>
      <c r="T4117" s="1" t="s">
        <v>69</v>
      </c>
      <c r="U4117" s="1" t="s">
        <v>70</v>
      </c>
      <c r="V4117" s="1" t="s">
        <v>19717</v>
      </c>
      <c r="W4117" s="1" t="s">
        <v>263</v>
      </c>
      <c r="X4117" s="1" t="s">
        <v>840</v>
      </c>
      <c r="Y4117" s="1" t="s">
        <v>5118</v>
      </c>
      <c r="Z4117" s="1" t="s">
        <v>841</v>
      </c>
      <c r="AA4117" s="1" t="s">
        <v>3895</v>
      </c>
      <c r="AB4117" s="1" t="s">
        <v>124</v>
      </c>
      <c r="AE4117" s="2">
        <v>45722.871157407404</v>
      </c>
      <c r="AF4117" s="1" t="s">
        <v>77</v>
      </c>
      <c r="AH4117" s="1" t="s">
        <v>125</v>
      </c>
      <c r="AI4117" s="1" t="s">
        <v>79</v>
      </c>
      <c r="AJ4117" s="1" t="s">
        <v>378</v>
      </c>
      <c r="AK4117" s="1" t="s">
        <v>19717</v>
      </c>
      <c r="AL4117" s="1" t="s">
        <v>2729</v>
      </c>
      <c r="AM4117" s="2">
        <v>45722.871180555558</v>
      </c>
      <c r="AN4117" s="1" t="s">
        <v>19717</v>
      </c>
      <c r="AP4117" s="1">
        <v>5773188</v>
      </c>
      <c r="AQ4117" s="1" t="s">
        <v>83</v>
      </c>
      <c r="AR4117" s="2">
        <v>45722.938900462963</v>
      </c>
      <c r="AS4117" s="1" t="s">
        <v>84</v>
      </c>
      <c r="AT4117" s="2">
        <v>45724.333333333336</v>
      </c>
      <c r="AU4117" s="1" t="s">
        <v>85</v>
      </c>
      <c r="AV4117" s="1" t="s">
        <v>1328</v>
      </c>
      <c r="AW4117" s="1" t="s">
        <v>1329</v>
      </c>
      <c r="AX4117" s="1" t="s">
        <v>8178</v>
      </c>
      <c r="AZ4117" s="2">
        <v>45722.938900462963</v>
      </c>
      <c r="BB4117" s="1" t="s">
        <v>367</v>
      </c>
      <c r="BC4117" s="1" t="s">
        <v>368</v>
      </c>
      <c r="BD4117" s="1" t="s">
        <v>368</v>
      </c>
      <c r="BE4117" s="1" t="s">
        <v>19718</v>
      </c>
      <c r="BF4117" s="1" t="s">
        <v>4171</v>
      </c>
    </row>
    <row r="4118" spans="1:58" x14ac:dyDescent="0.35">
      <c r="A4118" s="1">
        <v>3017387</v>
      </c>
      <c r="B4118" s="1" t="s">
        <v>223</v>
      </c>
      <c r="C4118" s="1">
        <v>38544751</v>
      </c>
      <c r="D4118" s="1">
        <v>338270694</v>
      </c>
      <c r="E4118" s="1" t="s">
        <v>59</v>
      </c>
      <c r="F4118" s="1" t="s">
        <v>60</v>
      </c>
      <c r="G4118" s="1" t="s">
        <v>627</v>
      </c>
      <c r="H4118" s="1" t="s">
        <v>19719</v>
      </c>
      <c r="I4118" s="1">
        <v>783204213</v>
      </c>
      <c r="J4118" s="1" t="s">
        <v>12829</v>
      </c>
      <c r="K4118" s="1">
        <v>12</v>
      </c>
      <c r="L4118" s="1" t="s">
        <v>64</v>
      </c>
      <c r="M4118" s="1" t="s">
        <v>65</v>
      </c>
      <c r="N4118" s="2">
        <v>44558.625</v>
      </c>
      <c r="O4118" s="1" t="s">
        <v>98</v>
      </c>
      <c r="Q4118" s="1" t="s">
        <v>67</v>
      </c>
      <c r="R4118" s="2">
        <v>45722.871319444443</v>
      </c>
      <c r="S4118" s="1" t="s">
        <v>1403</v>
      </c>
      <c r="T4118" s="1" t="s">
        <v>69</v>
      </c>
      <c r="U4118" s="1" t="s">
        <v>1031</v>
      </c>
      <c r="V4118" s="1" t="s">
        <v>19720</v>
      </c>
      <c r="W4118" s="1" t="s">
        <v>72</v>
      </c>
      <c r="X4118" s="1" t="s">
        <v>183</v>
      </c>
      <c r="Y4118" s="1" t="s">
        <v>19721</v>
      </c>
      <c r="Z4118" s="1" t="s">
        <v>477</v>
      </c>
      <c r="AA4118" s="1" t="s">
        <v>2792</v>
      </c>
      <c r="AB4118" s="1" t="s">
        <v>19722</v>
      </c>
      <c r="AE4118" s="2">
        <v>45722.871331018519</v>
      </c>
      <c r="AF4118" s="1" t="s">
        <v>77</v>
      </c>
      <c r="AH4118" s="1" t="s">
        <v>125</v>
      </c>
      <c r="AI4118" s="1" t="s">
        <v>360</v>
      </c>
      <c r="AJ4118" s="1" t="s">
        <v>1212</v>
      </c>
      <c r="AK4118" s="1" t="s">
        <v>19720</v>
      </c>
      <c r="AL4118" s="1" t="s">
        <v>1403</v>
      </c>
      <c r="AM4118" s="2">
        <v>45722.871365740742</v>
      </c>
      <c r="AN4118" s="1" t="s">
        <v>19720</v>
      </c>
      <c r="AP4118" s="1">
        <v>5773189</v>
      </c>
      <c r="AQ4118" s="1" t="s">
        <v>83</v>
      </c>
      <c r="AR4118" s="2">
        <v>45723.500069444446</v>
      </c>
      <c r="AS4118" s="1" t="s">
        <v>84</v>
      </c>
      <c r="AT4118" s="2">
        <v>45724.333333333336</v>
      </c>
      <c r="AU4118" s="1" t="s">
        <v>85</v>
      </c>
      <c r="AV4118" s="1" t="s">
        <v>480</v>
      </c>
      <c r="AW4118" s="1" t="s">
        <v>481</v>
      </c>
      <c r="AX4118" s="1" t="s">
        <v>4339</v>
      </c>
      <c r="AZ4118" s="2">
        <v>45723.501747685186</v>
      </c>
      <c r="BB4118" s="1" t="s">
        <v>5317</v>
      </c>
      <c r="BC4118" s="1" t="s">
        <v>1743</v>
      </c>
      <c r="BD4118" s="1" t="s">
        <v>5318</v>
      </c>
      <c r="BE4118" s="1" t="s">
        <v>19723</v>
      </c>
      <c r="BF4118" s="1" t="s">
        <v>1319</v>
      </c>
    </row>
    <row r="4119" spans="1:58" x14ac:dyDescent="0.35">
      <c r="A4119" s="1">
        <v>3017388</v>
      </c>
      <c r="B4119" s="1" t="s">
        <v>58</v>
      </c>
      <c r="C4119" s="1">
        <v>39700331</v>
      </c>
      <c r="D4119" s="1">
        <v>338436550</v>
      </c>
      <c r="E4119" s="1" t="s">
        <v>59</v>
      </c>
      <c r="F4119" s="1" t="s">
        <v>60</v>
      </c>
      <c r="G4119" s="1" t="s">
        <v>177</v>
      </c>
      <c r="H4119" s="1" t="s">
        <v>19724</v>
      </c>
      <c r="I4119" s="1">
        <v>772227758</v>
      </c>
      <c r="J4119" s="1" t="s">
        <v>19725</v>
      </c>
      <c r="K4119" s="1">
        <v>12</v>
      </c>
      <c r="L4119" s="1" t="s">
        <v>64</v>
      </c>
      <c r="M4119" s="1" t="s">
        <v>65</v>
      </c>
      <c r="N4119" s="2">
        <v>44944.458344907405</v>
      </c>
      <c r="O4119" s="1" t="s">
        <v>180</v>
      </c>
      <c r="Q4119" s="1" t="s">
        <v>67</v>
      </c>
      <c r="R4119" s="2">
        <v>45722.872083333335</v>
      </c>
      <c r="S4119" s="1" t="s">
        <v>1245</v>
      </c>
      <c r="T4119" s="1" t="s">
        <v>639</v>
      </c>
      <c r="U4119" s="1" t="s">
        <v>2761</v>
      </c>
      <c r="V4119" s="1" t="s">
        <v>19726</v>
      </c>
      <c r="W4119" s="1" t="s">
        <v>72</v>
      </c>
      <c r="X4119" s="1" t="s">
        <v>356</v>
      </c>
      <c r="Y4119" s="1" t="s">
        <v>3551</v>
      </c>
      <c r="Z4119" s="1" t="s">
        <v>75</v>
      </c>
      <c r="AA4119" s="1" t="s">
        <v>4819</v>
      </c>
      <c r="AB4119" s="1" t="s">
        <v>124</v>
      </c>
      <c r="AE4119" s="2">
        <v>45722.872627314813</v>
      </c>
      <c r="AF4119" s="1" t="s">
        <v>77</v>
      </c>
      <c r="AH4119" s="1" t="s">
        <v>125</v>
      </c>
      <c r="AI4119" s="1" t="s">
        <v>79</v>
      </c>
      <c r="AJ4119" s="1" t="s">
        <v>283</v>
      </c>
      <c r="AK4119" s="1" t="s">
        <v>19727</v>
      </c>
      <c r="AL4119" s="1" t="s">
        <v>1245</v>
      </c>
      <c r="AM4119" s="2">
        <v>45722.872685185182</v>
      </c>
      <c r="AO4119" s="1" t="s">
        <v>1245</v>
      </c>
      <c r="AP4119" s="1">
        <v>5773195</v>
      </c>
      <c r="AQ4119" s="1" t="s">
        <v>83</v>
      </c>
      <c r="AR4119" s="2">
        <v>45723.552523148152</v>
      </c>
      <c r="AS4119" s="1" t="s">
        <v>84</v>
      </c>
      <c r="AT4119" s="2">
        <v>45722.395833333336</v>
      </c>
      <c r="AU4119" s="1" t="s">
        <v>573</v>
      </c>
      <c r="AV4119" s="1" t="s">
        <v>645</v>
      </c>
      <c r="AW4119" s="1" t="s">
        <v>646</v>
      </c>
      <c r="AX4119" s="1" t="s">
        <v>2446</v>
      </c>
      <c r="AZ4119" s="2">
        <v>45723.552523148152</v>
      </c>
      <c r="BB4119" s="1" t="s">
        <v>111</v>
      </c>
      <c r="BC4119" s="1" t="s">
        <v>112</v>
      </c>
      <c r="BD4119" s="1" t="s">
        <v>113</v>
      </c>
      <c r="BE4119" s="1" t="s">
        <v>19728</v>
      </c>
      <c r="BF4119" s="1" t="s">
        <v>1512</v>
      </c>
    </row>
    <row r="4120" spans="1:58" x14ac:dyDescent="0.35">
      <c r="A4120" s="1">
        <v>3017389</v>
      </c>
      <c r="B4120" s="1" t="s">
        <v>58</v>
      </c>
      <c r="C4120" s="1">
        <v>36720191</v>
      </c>
      <c r="D4120" s="1">
        <v>339571903</v>
      </c>
      <c r="E4120" s="1" t="s">
        <v>59</v>
      </c>
      <c r="F4120" s="1" t="s">
        <v>60</v>
      </c>
      <c r="G4120" s="1" t="s">
        <v>2091</v>
      </c>
      <c r="H4120" s="1" t="s">
        <v>1651</v>
      </c>
      <c r="I4120" s="1">
        <v>772791641</v>
      </c>
      <c r="J4120" s="1" t="s">
        <v>19729</v>
      </c>
      <c r="K4120" s="1">
        <v>14</v>
      </c>
      <c r="L4120" s="1" t="s">
        <v>64</v>
      </c>
      <c r="M4120" s="1" t="s">
        <v>65</v>
      </c>
      <c r="N4120" s="2">
        <v>44805</v>
      </c>
      <c r="O4120" s="1" t="s">
        <v>353</v>
      </c>
      <c r="Q4120" s="1" t="s">
        <v>67</v>
      </c>
      <c r="R4120" s="2">
        <v>45722.872210648151</v>
      </c>
      <c r="S4120" s="1" t="s">
        <v>9207</v>
      </c>
      <c r="T4120" s="1" t="s">
        <v>69</v>
      </c>
      <c r="U4120" s="1" t="s">
        <v>863</v>
      </c>
      <c r="V4120" s="1" t="s">
        <v>19730</v>
      </c>
      <c r="W4120" s="1" t="s">
        <v>263</v>
      </c>
      <c r="X4120" s="1" t="s">
        <v>263</v>
      </c>
      <c r="Y4120" s="1" t="s">
        <v>12012</v>
      </c>
      <c r="Z4120" s="1" t="s">
        <v>852</v>
      </c>
      <c r="AA4120" s="1" t="s">
        <v>1111</v>
      </c>
      <c r="AB4120" s="1" t="s">
        <v>124</v>
      </c>
      <c r="AE4120" s="2">
        <v>45723.449456018519</v>
      </c>
      <c r="AF4120" s="1" t="s">
        <v>77</v>
      </c>
      <c r="AH4120" s="1" t="s">
        <v>125</v>
      </c>
      <c r="AI4120" s="1" t="s">
        <v>58</v>
      </c>
      <c r="AJ4120" s="1" t="s">
        <v>80</v>
      </c>
      <c r="AK4120" s="1" t="s">
        <v>19731</v>
      </c>
      <c r="AL4120" s="1" t="s">
        <v>325</v>
      </c>
      <c r="AM4120" s="2">
        <v>45723.450613425928</v>
      </c>
      <c r="AN4120" s="1" t="s">
        <v>19731</v>
      </c>
      <c r="AO4120" s="1" t="s">
        <v>325</v>
      </c>
      <c r="AP4120" s="1">
        <v>5774975</v>
      </c>
      <c r="AQ4120" s="1" t="s">
        <v>83</v>
      </c>
      <c r="AR4120" s="2">
        <v>45724.51935185185</v>
      </c>
      <c r="AS4120" s="1" t="s">
        <v>84</v>
      </c>
      <c r="AT4120" s="2">
        <v>45723.333333333336</v>
      </c>
      <c r="AU4120" s="1" t="s">
        <v>85</v>
      </c>
      <c r="AV4120" s="1" t="s">
        <v>270</v>
      </c>
      <c r="AW4120" s="1" t="s">
        <v>271</v>
      </c>
      <c r="AX4120" s="1" t="s">
        <v>272</v>
      </c>
      <c r="AZ4120" s="2">
        <v>45724.51935185185</v>
      </c>
      <c r="BB4120" s="1" t="s">
        <v>2666</v>
      </c>
      <c r="BC4120" s="1" t="s">
        <v>2667</v>
      </c>
      <c r="BD4120" s="1" t="s">
        <v>2668</v>
      </c>
      <c r="BE4120" s="1" t="s">
        <v>19732</v>
      </c>
      <c r="BF4120" s="1" t="s">
        <v>274</v>
      </c>
    </row>
    <row r="4121" spans="1:58" x14ac:dyDescent="0.35">
      <c r="A4121" s="1">
        <v>3017390</v>
      </c>
      <c r="B4121" s="1" t="s">
        <v>58</v>
      </c>
      <c r="C4121" s="1">
        <v>36715521</v>
      </c>
      <c r="D4121" s="1">
        <v>338682993</v>
      </c>
      <c r="E4121" s="1" t="s">
        <v>59</v>
      </c>
      <c r="F4121" s="1" t="s">
        <v>60</v>
      </c>
      <c r="G4121" s="1" t="s">
        <v>19733</v>
      </c>
      <c r="H4121" s="1" t="s">
        <v>19734</v>
      </c>
      <c r="I4121" s="1">
        <v>771987858</v>
      </c>
      <c r="J4121" s="1" t="s">
        <v>19735</v>
      </c>
      <c r="K4121" s="1">
        <v>12</v>
      </c>
      <c r="L4121" s="1" t="s">
        <v>64</v>
      </c>
      <c r="M4121" s="1" t="s">
        <v>65</v>
      </c>
      <c r="N4121" s="2">
        <v>44121.625</v>
      </c>
      <c r="O4121" s="1" t="s">
        <v>616</v>
      </c>
      <c r="Q4121" s="1" t="s">
        <v>67</v>
      </c>
      <c r="R4121" s="2">
        <v>45722.873344907406</v>
      </c>
      <c r="S4121" s="1" t="s">
        <v>4391</v>
      </c>
      <c r="T4121" s="1" t="s">
        <v>639</v>
      </c>
      <c r="U4121" s="1" t="s">
        <v>1189</v>
      </c>
      <c r="V4121" s="1" t="s">
        <v>19736</v>
      </c>
      <c r="Y4121" s="1" t="s">
        <v>12137</v>
      </c>
      <c r="Z4121" s="1" t="s">
        <v>1352</v>
      </c>
      <c r="AA4121" s="1" t="s">
        <v>16046</v>
      </c>
      <c r="AB4121" s="1" t="s">
        <v>16046</v>
      </c>
      <c r="AE4121" s="2">
        <v>45722.876574074071</v>
      </c>
      <c r="AF4121" s="1" t="s">
        <v>77</v>
      </c>
      <c r="AH4121" s="1" t="s">
        <v>125</v>
      </c>
      <c r="AI4121" s="1" t="s">
        <v>79</v>
      </c>
      <c r="AJ4121" s="1" t="s">
        <v>1740</v>
      </c>
      <c r="AK4121" s="1" t="s">
        <v>19737</v>
      </c>
      <c r="AL4121" s="1" t="s">
        <v>4391</v>
      </c>
      <c r="AM4121" s="2">
        <v>45722.876608796294</v>
      </c>
      <c r="AO4121" s="1" t="s">
        <v>4391</v>
      </c>
      <c r="AP4121" s="1">
        <v>5773205</v>
      </c>
      <c r="AQ4121" s="1" t="s">
        <v>83</v>
      </c>
      <c r="AR4121" s="2">
        <v>45723.763553240744</v>
      </c>
      <c r="AS4121" s="1" t="s">
        <v>84</v>
      </c>
      <c r="AT4121" s="2">
        <v>45723.333333333336</v>
      </c>
      <c r="AU4121" s="1" t="s">
        <v>85</v>
      </c>
      <c r="AV4121" s="1" t="s">
        <v>1354</v>
      </c>
      <c r="AW4121" s="1" t="s">
        <v>1355</v>
      </c>
      <c r="AX4121" s="1" t="s">
        <v>6773</v>
      </c>
      <c r="AZ4121" s="2">
        <v>45723.763553240744</v>
      </c>
      <c r="BB4121" s="1" t="s">
        <v>813</v>
      </c>
      <c r="BC4121" s="1" t="s">
        <v>814</v>
      </c>
      <c r="BD4121" s="1" t="s">
        <v>815</v>
      </c>
      <c r="BE4121" s="1" t="s">
        <v>19738</v>
      </c>
      <c r="BF4121" s="1" t="s">
        <v>906</v>
      </c>
    </row>
    <row r="4122" spans="1:58" x14ac:dyDescent="0.35">
      <c r="A4122" s="1">
        <v>3017391</v>
      </c>
      <c r="B4122" s="1" t="s">
        <v>58</v>
      </c>
      <c r="C4122" s="1">
        <v>917081</v>
      </c>
      <c r="D4122" s="1">
        <v>338376384</v>
      </c>
      <c r="E4122" s="1" t="s">
        <v>59</v>
      </c>
      <c r="F4122" s="1" t="s">
        <v>60</v>
      </c>
      <c r="G4122" s="1" t="s">
        <v>258</v>
      </c>
      <c r="H4122" s="1" t="s">
        <v>12892</v>
      </c>
      <c r="I4122" s="1">
        <v>709180880</v>
      </c>
      <c r="J4122" s="1" t="s">
        <v>1096</v>
      </c>
      <c r="K4122" s="1">
        <v>13</v>
      </c>
      <c r="L4122" s="1" t="s">
        <v>244</v>
      </c>
      <c r="M4122" s="1" t="s">
        <v>65</v>
      </c>
      <c r="N4122" s="2">
        <v>45722.553032407406</v>
      </c>
      <c r="O4122" s="1" t="s">
        <v>66</v>
      </c>
      <c r="Q4122" s="1" t="s">
        <v>67</v>
      </c>
      <c r="R4122" s="2">
        <v>45722.874780092592</v>
      </c>
      <c r="S4122" s="1" t="s">
        <v>12309</v>
      </c>
      <c r="T4122" s="1" t="s">
        <v>69</v>
      </c>
      <c r="U4122" s="1" t="s">
        <v>70</v>
      </c>
      <c r="V4122" s="1" t="s">
        <v>19739</v>
      </c>
      <c r="W4122" s="1" t="s">
        <v>162</v>
      </c>
      <c r="X4122" s="1" t="s">
        <v>163</v>
      </c>
      <c r="Y4122" s="1" t="s">
        <v>569</v>
      </c>
      <c r="Z4122" s="1" t="s">
        <v>165</v>
      </c>
      <c r="AA4122" s="1" t="s">
        <v>165</v>
      </c>
      <c r="AB4122" s="1" t="s">
        <v>165</v>
      </c>
      <c r="AE4122" s="2">
        <v>45722.874780092592</v>
      </c>
      <c r="AF4122" s="1" t="s">
        <v>77</v>
      </c>
      <c r="AH4122" s="1" t="s">
        <v>125</v>
      </c>
      <c r="AI4122" s="1" t="s">
        <v>79</v>
      </c>
      <c r="AJ4122" s="1" t="s">
        <v>283</v>
      </c>
      <c r="AK4122" s="1" t="s">
        <v>19739</v>
      </c>
      <c r="AL4122" s="1" t="s">
        <v>12309</v>
      </c>
      <c r="AM4122" s="2">
        <v>45722.874814814815</v>
      </c>
      <c r="AN4122" s="1" t="s">
        <v>19739</v>
      </c>
      <c r="AP4122" s="1">
        <v>5773198</v>
      </c>
      <c r="AQ4122" s="1" t="s">
        <v>83</v>
      </c>
      <c r="AR4122" s="2">
        <v>45723.6174537037</v>
      </c>
      <c r="AS4122" s="1" t="s">
        <v>84</v>
      </c>
      <c r="AT4122" s="2">
        <v>45724.333333333336</v>
      </c>
      <c r="AU4122" s="1" t="s">
        <v>85</v>
      </c>
      <c r="AV4122" s="1" t="s">
        <v>169</v>
      </c>
      <c r="AW4122" s="1" t="s">
        <v>170</v>
      </c>
      <c r="AX4122" s="1" t="s">
        <v>5919</v>
      </c>
      <c r="AZ4122" s="2">
        <v>45723.6174537037</v>
      </c>
      <c r="BB4122" s="1" t="s">
        <v>192</v>
      </c>
      <c r="BC4122" s="1" t="s">
        <v>193</v>
      </c>
      <c r="BD4122" s="1" t="s">
        <v>194</v>
      </c>
      <c r="BE4122" s="1" t="s">
        <v>19740</v>
      </c>
      <c r="BF4122" s="1" t="s">
        <v>325</v>
      </c>
    </row>
    <row r="4123" spans="1:58" x14ac:dyDescent="0.35">
      <c r="A4123" s="1">
        <v>3017392</v>
      </c>
      <c r="B4123" s="1" t="s">
        <v>58</v>
      </c>
      <c r="C4123" s="1">
        <v>44696431</v>
      </c>
      <c r="D4123" s="1">
        <v>338802549</v>
      </c>
      <c r="E4123" s="1" t="s">
        <v>59</v>
      </c>
      <c r="F4123" s="1" t="s">
        <v>60</v>
      </c>
      <c r="G4123" s="1" t="s">
        <v>1882</v>
      </c>
      <c r="H4123" s="1" t="s">
        <v>17136</v>
      </c>
      <c r="I4123" s="1">
        <v>777506677</v>
      </c>
      <c r="J4123" s="1" t="s">
        <v>9252</v>
      </c>
      <c r="K4123" s="1">
        <v>13</v>
      </c>
      <c r="L4123" s="1" t="s">
        <v>64</v>
      </c>
      <c r="M4123" s="1" t="s">
        <v>65</v>
      </c>
      <c r="N4123" s="2">
        <v>45643.620115740741</v>
      </c>
      <c r="O4123" s="1" t="s">
        <v>66</v>
      </c>
      <c r="Q4123" s="1" t="s">
        <v>67</v>
      </c>
      <c r="R4123" s="2">
        <v>45722.875914351855</v>
      </c>
      <c r="S4123" s="1" t="s">
        <v>3181</v>
      </c>
      <c r="T4123" s="1" t="s">
        <v>69</v>
      </c>
      <c r="U4123" s="1" t="s">
        <v>70</v>
      </c>
      <c r="V4123" s="1" t="s">
        <v>19741</v>
      </c>
      <c r="W4123" s="1" t="s">
        <v>653</v>
      </c>
      <c r="X4123" s="1" t="s">
        <v>942</v>
      </c>
      <c r="Y4123" s="1" t="s">
        <v>14269</v>
      </c>
      <c r="Z4123" s="1" t="s">
        <v>5199</v>
      </c>
      <c r="AA4123" s="1" t="s">
        <v>5200</v>
      </c>
      <c r="AB4123" s="1" t="s">
        <v>124</v>
      </c>
      <c r="AE4123" s="2">
        <v>45722.875925925924</v>
      </c>
      <c r="AF4123" s="1" t="s">
        <v>77</v>
      </c>
      <c r="AH4123" s="1" t="s">
        <v>125</v>
      </c>
      <c r="AI4123" s="1" t="s">
        <v>79</v>
      </c>
      <c r="AJ4123" s="1" t="s">
        <v>378</v>
      </c>
      <c r="AK4123" s="1" t="s">
        <v>19742</v>
      </c>
      <c r="AL4123" s="1" t="s">
        <v>3181</v>
      </c>
      <c r="AM4123" s="2">
        <v>45722.875949074078</v>
      </c>
      <c r="AN4123" s="1" t="s">
        <v>19742</v>
      </c>
      <c r="AP4123" s="1">
        <v>5773202</v>
      </c>
      <c r="AQ4123" s="1" t="s">
        <v>83</v>
      </c>
      <c r="AR4123" s="2">
        <v>45723.574363425927</v>
      </c>
      <c r="AS4123" s="1" t="s">
        <v>84</v>
      </c>
      <c r="AT4123" s="2">
        <v>45724.333333333336</v>
      </c>
      <c r="AU4123" s="1" t="s">
        <v>85</v>
      </c>
      <c r="AV4123" s="1" t="s">
        <v>947</v>
      </c>
      <c r="AW4123" s="1" t="s">
        <v>948</v>
      </c>
      <c r="AX4123" s="1" t="s">
        <v>2625</v>
      </c>
      <c r="AZ4123" s="2">
        <v>45723.574363425927</v>
      </c>
      <c r="BB4123" s="1" t="s">
        <v>765</v>
      </c>
      <c r="BC4123" s="1" t="s">
        <v>766</v>
      </c>
      <c r="BD4123" s="1" t="s">
        <v>767</v>
      </c>
      <c r="BE4123" s="1" t="s">
        <v>1120</v>
      </c>
      <c r="BF4123" s="1" t="s">
        <v>657</v>
      </c>
    </row>
    <row r="4124" spans="1:58" x14ac:dyDescent="0.35">
      <c r="A4124" s="1">
        <v>3017393</v>
      </c>
      <c r="B4124" s="1" t="s">
        <v>58</v>
      </c>
      <c r="C4124" s="1">
        <v>39304071</v>
      </c>
      <c r="D4124" s="1">
        <v>338527609</v>
      </c>
      <c r="E4124" s="1" t="s">
        <v>59</v>
      </c>
      <c r="F4124" s="1" t="s">
        <v>60</v>
      </c>
      <c r="G4124" s="1" t="s">
        <v>275</v>
      </c>
      <c r="H4124" s="1" t="s">
        <v>315</v>
      </c>
      <c r="I4124" s="1">
        <v>778082761</v>
      </c>
      <c r="J4124" s="1" t="s">
        <v>12263</v>
      </c>
      <c r="K4124" s="1">
        <v>13</v>
      </c>
      <c r="L4124" s="1" t="s">
        <v>64</v>
      </c>
      <c r="M4124" s="1" t="s">
        <v>65</v>
      </c>
      <c r="N4124" s="2">
        <v>45518.5</v>
      </c>
      <c r="O4124" s="1" t="s">
        <v>66</v>
      </c>
      <c r="Q4124" s="1" t="s">
        <v>67</v>
      </c>
      <c r="R4124" s="2">
        <v>45722.878587962965</v>
      </c>
      <c r="S4124" s="1" t="s">
        <v>1229</v>
      </c>
      <c r="T4124" s="1" t="s">
        <v>69</v>
      </c>
      <c r="U4124" s="1" t="s">
        <v>70</v>
      </c>
      <c r="V4124" s="1" t="s">
        <v>19743</v>
      </c>
      <c r="Y4124" s="1" t="s">
        <v>3626</v>
      </c>
      <c r="Z4124" s="1" t="s">
        <v>165</v>
      </c>
      <c r="AA4124" s="1" t="s">
        <v>165</v>
      </c>
      <c r="AB4124" s="1" t="s">
        <v>165</v>
      </c>
      <c r="AE4124" s="2">
        <v>45723.519918981481</v>
      </c>
      <c r="AF4124" s="1" t="s">
        <v>77</v>
      </c>
      <c r="AH4124" s="1" t="s">
        <v>125</v>
      </c>
      <c r="AI4124" s="1" t="s">
        <v>58</v>
      </c>
      <c r="AJ4124" s="1" t="s">
        <v>80</v>
      </c>
      <c r="AK4124" s="1" t="s">
        <v>19744</v>
      </c>
      <c r="AL4124" s="1" t="s">
        <v>176</v>
      </c>
      <c r="AM4124" s="2">
        <v>45723.520312499997</v>
      </c>
      <c r="AN4124" s="1" t="s">
        <v>19745</v>
      </c>
      <c r="AO4124" s="1" t="s">
        <v>176</v>
      </c>
      <c r="AP4124" s="1">
        <v>5775478</v>
      </c>
      <c r="AQ4124" s="1" t="s">
        <v>83</v>
      </c>
      <c r="AR4124" s="2">
        <v>45723.863692129627</v>
      </c>
      <c r="AS4124" s="1" t="s">
        <v>84</v>
      </c>
      <c r="AT4124" s="2">
        <v>45723.333333333336</v>
      </c>
      <c r="AU4124" s="1" t="s">
        <v>573</v>
      </c>
      <c r="AV4124" s="1" t="s">
        <v>1680</v>
      </c>
      <c r="AW4124" s="1" t="s">
        <v>1681</v>
      </c>
      <c r="AX4124" s="1" t="s">
        <v>1682</v>
      </c>
      <c r="AZ4124" s="2">
        <v>45723.863692129627</v>
      </c>
      <c r="BB4124" s="1" t="s">
        <v>551</v>
      </c>
      <c r="BC4124" s="1" t="s">
        <v>552</v>
      </c>
      <c r="BD4124" s="1" t="s">
        <v>553</v>
      </c>
      <c r="BE4124" s="1" t="s">
        <v>15721</v>
      </c>
      <c r="BF4124" s="1" t="s">
        <v>1383</v>
      </c>
    </row>
    <row r="4125" spans="1:58" x14ac:dyDescent="0.35">
      <c r="A4125" s="1">
        <v>3017394</v>
      </c>
      <c r="B4125" s="1" t="s">
        <v>58</v>
      </c>
      <c r="C4125" s="1">
        <v>37186641</v>
      </c>
      <c r="D4125" s="1">
        <v>338453530</v>
      </c>
      <c r="E4125" s="1" t="s">
        <v>59</v>
      </c>
      <c r="F4125" s="1" t="s">
        <v>60</v>
      </c>
      <c r="G4125" s="1" t="s">
        <v>197</v>
      </c>
      <c r="H4125" s="1" t="s">
        <v>19746</v>
      </c>
      <c r="I4125" s="1">
        <v>777836630</v>
      </c>
      <c r="J4125" s="1" t="s">
        <v>19747</v>
      </c>
      <c r="K4125" s="1">
        <v>12</v>
      </c>
      <c r="L4125" s="1" t="s">
        <v>64</v>
      </c>
      <c r="M4125" s="1" t="s">
        <v>65</v>
      </c>
      <c r="N4125" s="2">
        <v>45325.485451388886</v>
      </c>
      <c r="O4125" s="1" t="s">
        <v>180</v>
      </c>
      <c r="Q4125" s="1" t="s">
        <v>67</v>
      </c>
      <c r="R4125" s="2">
        <v>45722.881076388891</v>
      </c>
      <c r="S4125" s="1" t="s">
        <v>6693</v>
      </c>
      <c r="T4125" s="1" t="s">
        <v>100</v>
      </c>
      <c r="U4125" s="1" t="s">
        <v>70</v>
      </c>
      <c r="V4125" s="1" t="s">
        <v>19748</v>
      </c>
      <c r="Y4125" s="1" t="s">
        <v>3445</v>
      </c>
      <c r="Z4125" s="1" t="s">
        <v>400</v>
      </c>
      <c r="AA4125" s="1" t="s">
        <v>400</v>
      </c>
      <c r="AB4125" s="1" t="s">
        <v>19749</v>
      </c>
      <c r="AE4125" s="2">
        <v>45722.88108796296</v>
      </c>
      <c r="AF4125" s="1" t="s">
        <v>77</v>
      </c>
      <c r="AH4125" s="1" t="s">
        <v>125</v>
      </c>
      <c r="AI4125" s="1" t="s">
        <v>79</v>
      </c>
      <c r="AJ4125" s="1" t="s">
        <v>378</v>
      </c>
      <c r="AK4125" s="1" t="s">
        <v>19748</v>
      </c>
      <c r="AL4125" s="1" t="s">
        <v>6693</v>
      </c>
      <c r="AM4125" s="2">
        <v>45722.881111111114</v>
      </c>
      <c r="AN4125" s="1" t="s">
        <v>19748</v>
      </c>
      <c r="AP4125" s="1">
        <v>5773211</v>
      </c>
      <c r="AQ4125" s="1" t="s">
        <v>83</v>
      </c>
      <c r="AR4125" s="2">
        <v>45723.51871527778</v>
      </c>
      <c r="AS4125" s="1" t="s">
        <v>84</v>
      </c>
      <c r="AT4125" s="2">
        <v>45724.333333333336</v>
      </c>
      <c r="AU4125" s="1" t="s">
        <v>85</v>
      </c>
      <c r="AV4125" s="1" t="s">
        <v>1196</v>
      </c>
      <c r="AW4125" s="1" t="s">
        <v>1197</v>
      </c>
      <c r="AX4125" s="1" t="s">
        <v>3983</v>
      </c>
      <c r="AZ4125" s="2">
        <v>45723.51871527778</v>
      </c>
      <c r="BB4125" s="1" t="s">
        <v>367</v>
      </c>
      <c r="BC4125" s="1" t="s">
        <v>368</v>
      </c>
      <c r="BD4125" s="1" t="s">
        <v>368</v>
      </c>
      <c r="BE4125" s="1" t="s">
        <v>6522</v>
      </c>
      <c r="BF4125" s="1" t="s">
        <v>1484</v>
      </c>
    </row>
    <row r="4126" spans="1:58" x14ac:dyDescent="0.35">
      <c r="A4126" s="1">
        <v>3017395</v>
      </c>
      <c r="B4126" s="1" t="s">
        <v>58</v>
      </c>
      <c r="C4126" s="1">
        <v>40246571</v>
      </c>
      <c r="D4126" s="1">
        <v>338582160</v>
      </c>
      <c r="E4126" s="1" t="s">
        <v>59</v>
      </c>
      <c r="F4126" s="1" t="s">
        <v>60</v>
      </c>
      <c r="G4126" s="1" t="s">
        <v>19750</v>
      </c>
      <c r="H4126" s="1" t="s">
        <v>19751</v>
      </c>
      <c r="I4126" s="1">
        <v>778349183</v>
      </c>
      <c r="J4126" s="1" t="s">
        <v>19752</v>
      </c>
      <c r="K4126" s="1">
        <v>12</v>
      </c>
      <c r="L4126" s="1" t="s">
        <v>64</v>
      </c>
      <c r="M4126" s="1" t="s">
        <v>65</v>
      </c>
      <c r="N4126" s="2">
        <v>44935.666666666664</v>
      </c>
      <c r="O4126" s="1" t="s">
        <v>66</v>
      </c>
      <c r="Q4126" s="1" t="s">
        <v>67</v>
      </c>
      <c r="R4126" s="2">
        <v>45722.881597222222</v>
      </c>
      <c r="S4126" s="1" t="s">
        <v>1771</v>
      </c>
      <c r="T4126" s="1" t="s">
        <v>450</v>
      </c>
      <c r="U4126" s="1" t="s">
        <v>70</v>
      </c>
      <c r="V4126" s="1" t="s">
        <v>19753</v>
      </c>
      <c r="W4126" s="1" t="s">
        <v>214</v>
      </c>
      <c r="X4126" s="1" t="s">
        <v>215</v>
      </c>
      <c r="Y4126" s="1" t="s">
        <v>3080</v>
      </c>
      <c r="Z4126" s="1" t="s">
        <v>2336</v>
      </c>
      <c r="AA4126" s="1" t="s">
        <v>2336</v>
      </c>
      <c r="AB4126" s="1" t="s">
        <v>124</v>
      </c>
      <c r="AE4126" s="2">
        <v>45723.59337962963</v>
      </c>
      <c r="AF4126" s="1" t="s">
        <v>77</v>
      </c>
      <c r="AH4126" s="1" t="s">
        <v>125</v>
      </c>
      <c r="AI4126" s="1" t="s">
        <v>58</v>
      </c>
      <c r="AJ4126" s="1" t="s">
        <v>126</v>
      </c>
      <c r="AK4126" s="1" t="s">
        <v>19754</v>
      </c>
      <c r="AL4126" s="1" t="s">
        <v>137</v>
      </c>
      <c r="AM4126" s="2">
        <v>45723.593622685185</v>
      </c>
      <c r="AN4126" s="1" t="s">
        <v>19754</v>
      </c>
      <c r="AO4126" s="1" t="s">
        <v>137</v>
      </c>
      <c r="AP4126" s="1">
        <v>5776063</v>
      </c>
      <c r="AQ4126" s="1" t="s">
        <v>83</v>
      </c>
      <c r="AR4126" s="2">
        <v>45723.738888888889</v>
      </c>
      <c r="AS4126" s="1" t="s">
        <v>84</v>
      </c>
      <c r="AT4126" s="2">
        <v>45723.5625</v>
      </c>
      <c r="AU4126" s="1" t="s">
        <v>85</v>
      </c>
      <c r="AV4126" s="1" t="s">
        <v>251</v>
      </c>
      <c r="AW4126" s="1" t="s">
        <v>252</v>
      </c>
      <c r="AX4126" s="1" t="s">
        <v>253</v>
      </c>
      <c r="AZ4126" s="2">
        <v>45723.738888888889</v>
      </c>
      <c r="BB4126" s="1" t="s">
        <v>551</v>
      </c>
      <c r="BC4126" s="1" t="s">
        <v>552</v>
      </c>
      <c r="BD4126" s="1" t="s">
        <v>553</v>
      </c>
      <c r="BE4126" s="1" t="s">
        <v>10373</v>
      </c>
      <c r="BF4126" s="1" t="s">
        <v>5513</v>
      </c>
    </row>
    <row r="4127" spans="1:58" x14ac:dyDescent="0.35">
      <c r="A4127" s="1">
        <v>3017396</v>
      </c>
      <c r="B4127" s="1" t="s">
        <v>58</v>
      </c>
      <c r="C4127" s="1">
        <v>35241801</v>
      </c>
      <c r="D4127" s="1">
        <v>338262890</v>
      </c>
      <c r="E4127" s="1" t="s">
        <v>59</v>
      </c>
      <c r="F4127" s="1" t="s">
        <v>60</v>
      </c>
      <c r="G4127" s="1" t="s">
        <v>4029</v>
      </c>
      <c r="H4127" s="1" t="s">
        <v>19755</v>
      </c>
      <c r="I4127" s="1">
        <v>779647774</v>
      </c>
      <c r="J4127" s="1" t="s">
        <v>4030</v>
      </c>
      <c r="K4127" s="1">
        <v>19</v>
      </c>
      <c r="L4127" s="1" t="s">
        <v>64</v>
      </c>
      <c r="M4127" s="1" t="s">
        <v>65</v>
      </c>
      <c r="N4127" s="2">
        <v>45115.48642361111</v>
      </c>
      <c r="O4127" s="1" t="s">
        <v>66</v>
      </c>
      <c r="Q4127" s="1" t="s">
        <v>67</v>
      </c>
      <c r="R4127" s="2">
        <v>45722.884016203701</v>
      </c>
      <c r="S4127" s="1" t="s">
        <v>3624</v>
      </c>
      <c r="T4127" s="1" t="s">
        <v>69</v>
      </c>
      <c r="U4127" s="1" t="s">
        <v>70</v>
      </c>
      <c r="V4127" s="1" t="s">
        <v>19756</v>
      </c>
      <c r="W4127" s="1" t="s">
        <v>72</v>
      </c>
      <c r="X4127" s="1" t="s">
        <v>183</v>
      </c>
      <c r="Y4127" s="1" t="s">
        <v>11115</v>
      </c>
      <c r="Z4127" s="1" t="s">
        <v>546</v>
      </c>
      <c r="AA4127" s="1" t="s">
        <v>10095</v>
      </c>
      <c r="AB4127" s="1" t="s">
        <v>546</v>
      </c>
      <c r="AE4127" s="2">
        <v>45723.664594907408</v>
      </c>
      <c r="AF4127" s="1" t="s">
        <v>77</v>
      </c>
      <c r="AH4127" s="1" t="s">
        <v>125</v>
      </c>
      <c r="AI4127" s="1" t="s">
        <v>58</v>
      </c>
      <c r="AJ4127" s="1" t="s">
        <v>126</v>
      </c>
      <c r="AK4127" s="1" t="s">
        <v>19757</v>
      </c>
      <c r="AL4127" s="1" t="s">
        <v>431</v>
      </c>
      <c r="AM4127" s="2">
        <v>45723.664652777778</v>
      </c>
      <c r="AN4127" s="1" t="s">
        <v>19757</v>
      </c>
      <c r="AO4127" s="1" t="s">
        <v>431</v>
      </c>
      <c r="AP4127" s="1">
        <v>5776479</v>
      </c>
      <c r="AQ4127" s="1" t="s">
        <v>83</v>
      </c>
      <c r="AR4127" s="2">
        <v>45723.670428240737</v>
      </c>
      <c r="AS4127" s="1" t="s">
        <v>84</v>
      </c>
      <c r="AT4127" s="2">
        <v>45723.5625</v>
      </c>
      <c r="AU4127" s="1" t="s">
        <v>85</v>
      </c>
      <c r="AV4127" s="1" t="s">
        <v>189</v>
      </c>
      <c r="AW4127" s="1" t="s">
        <v>190</v>
      </c>
      <c r="AX4127" s="1" t="s">
        <v>191</v>
      </c>
      <c r="AZ4127" s="2">
        <v>45723.670428240737</v>
      </c>
      <c r="BB4127" s="1" t="s">
        <v>551</v>
      </c>
      <c r="BC4127" s="1" t="s">
        <v>552</v>
      </c>
      <c r="BD4127" s="1" t="s">
        <v>553</v>
      </c>
      <c r="BE4127" s="1" t="s">
        <v>19758</v>
      </c>
      <c r="BF4127" s="1" t="s">
        <v>196</v>
      </c>
    </row>
    <row r="4128" spans="1:58" x14ac:dyDescent="0.35">
      <c r="A4128" s="1">
        <v>3017397</v>
      </c>
      <c r="B4128" s="1" t="s">
        <v>58</v>
      </c>
      <c r="C4128" s="1">
        <v>44850271</v>
      </c>
      <c r="D4128" s="1">
        <v>338611179</v>
      </c>
      <c r="E4128" s="1" t="s">
        <v>59</v>
      </c>
      <c r="F4128" s="1" t="s">
        <v>60</v>
      </c>
      <c r="G4128" s="1" t="s">
        <v>3568</v>
      </c>
      <c r="H4128" s="1" t="s">
        <v>2746</v>
      </c>
      <c r="I4128" s="1">
        <v>776087924</v>
      </c>
      <c r="J4128" s="1" t="s">
        <v>19759</v>
      </c>
      <c r="K4128" s="1">
        <v>12</v>
      </c>
      <c r="L4128" s="1" t="s">
        <v>64</v>
      </c>
      <c r="M4128" s="1" t="s">
        <v>65</v>
      </c>
      <c r="N4128" s="2">
        <v>45639.523032407407</v>
      </c>
      <c r="O4128" s="1" t="s">
        <v>66</v>
      </c>
      <c r="Q4128" s="1" t="s">
        <v>67</v>
      </c>
      <c r="R4128" s="2">
        <v>45722.884143518517</v>
      </c>
      <c r="S4128" s="1" t="s">
        <v>4335</v>
      </c>
      <c r="T4128" s="1" t="s">
        <v>69</v>
      </c>
      <c r="U4128" s="1" t="s">
        <v>101</v>
      </c>
      <c r="V4128" s="1" t="s">
        <v>19760</v>
      </c>
      <c r="Y4128" s="1" t="s">
        <v>19761</v>
      </c>
      <c r="Z4128" s="1" t="s">
        <v>400</v>
      </c>
      <c r="AA4128" s="1" t="s">
        <v>400</v>
      </c>
      <c r="AB4128" s="1" t="s">
        <v>19762</v>
      </c>
      <c r="AE4128" s="2">
        <v>45722.884155092594</v>
      </c>
      <c r="AF4128" s="1" t="s">
        <v>77</v>
      </c>
      <c r="AH4128" s="1" t="s">
        <v>125</v>
      </c>
      <c r="AI4128" s="1" t="s">
        <v>79</v>
      </c>
      <c r="AJ4128" s="1" t="s">
        <v>283</v>
      </c>
      <c r="AK4128" s="1" t="s">
        <v>19760</v>
      </c>
      <c r="AL4128" s="1" t="s">
        <v>4335</v>
      </c>
      <c r="AM4128" s="2">
        <v>45722.884189814817</v>
      </c>
      <c r="AN4128" s="1" t="s">
        <v>19760</v>
      </c>
      <c r="AP4128" s="1">
        <v>5773214</v>
      </c>
      <c r="AQ4128" s="1" t="s">
        <v>83</v>
      </c>
      <c r="AR4128" s="2">
        <v>45723.419942129629</v>
      </c>
      <c r="AS4128" s="1" t="s">
        <v>84</v>
      </c>
      <c r="AT4128" s="2">
        <v>45724.333333333336</v>
      </c>
      <c r="AU4128" s="1" t="s">
        <v>85</v>
      </c>
      <c r="AV4128" s="1" t="s">
        <v>1196</v>
      </c>
      <c r="AW4128" s="1" t="s">
        <v>1197</v>
      </c>
      <c r="AX4128" s="1" t="s">
        <v>2149</v>
      </c>
      <c r="AZ4128" s="2">
        <v>45723.419942129629</v>
      </c>
      <c r="BB4128" s="1" t="s">
        <v>192</v>
      </c>
      <c r="BC4128" s="1" t="s">
        <v>193</v>
      </c>
      <c r="BD4128" s="1" t="s">
        <v>194</v>
      </c>
      <c r="BE4128" s="1" t="s">
        <v>19763</v>
      </c>
      <c r="BF4128" s="1" t="s">
        <v>1484</v>
      </c>
    </row>
    <row r="4129" spans="1:58" x14ac:dyDescent="0.35">
      <c r="A4129" s="1">
        <v>3017398</v>
      </c>
      <c r="B4129" s="1" t="s">
        <v>58</v>
      </c>
      <c r="C4129" s="1">
        <v>32941401</v>
      </c>
      <c r="D4129" s="1">
        <v>338269291</v>
      </c>
      <c r="E4129" s="1" t="s">
        <v>59</v>
      </c>
      <c r="F4129" s="1" t="s">
        <v>60</v>
      </c>
      <c r="G4129" s="1" t="s">
        <v>258</v>
      </c>
      <c r="H4129" s="1" t="s">
        <v>19764</v>
      </c>
      <c r="I4129" s="1">
        <v>773374593</v>
      </c>
      <c r="J4129" s="1" t="s">
        <v>1096</v>
      </c>
      <c r="K4129" s="1">
        <v>12</v>
      </c>
      <c r="L4129" s="1" t="s">
        <v>64</v>
      </c>
      <c r="M4129" s="1" t="s">
        <v>65</v>
      </c>
      <c r="N4129" s="2">
        <v>44835</v>
      </c>
      <c r="O4129" s="1" t="s">
        <v>66</v>
      </c>
      <c r="Q4129" s="1" t="s">
        <v>67</v>
      </c>
      <c r="R4129" s="2">
        <v>45722.885648148149</v>
      </c>
      <c r="S4129" s="1" t="s">
        <v>8591</v>
      </c>
      <c r="T4129" s="1" t="s">
        <v>69</v>
      </c>
      <c r="U4129" s="1" t="s">
        <v>101</v>
      </c>
      <c r="V4129" s="1" t="s">
        <v>19765</v>
      </c>
      <c r="W4129" s="1" t="s">
        <v>214</v>
      </c>
      <c r="X4129" s="1" t="s">
        <v>215</v>
      </c>
      <c r="Y4129" s="1" t="s">
        <v>122</v>
      </c>
      <c r="Z4129" s="1" t="s">
        <v>123</v>
      </c>
      <c r="AA4129" s="1" t="s">
        <v>123</v>
      </c>
      <c r="AB4129" s="1" t="s">
        <v>8197</v>
      </c>
      <c r="AE4129" s="2">
        <v>45722.885659722226</v>
      </c>
      <c r="AF4129" s="1" t="s">
        <v>77</v>
      </c>
      <c r="AH4129" s="1" t="s">
        <v>125</v>
      </c>
      <c r="AI4129" s="1" t="s">
        <v>79</v>
      </c>
      <c r="AJ4129" s="1" t="s">
        <v>283</v>
      </c>
      <c r="AK4129" s="1" t="s">
        <v>19766</v>
      </c>
      <c r="AL4129" s="1" t="s">
        <v>8591</v>
      </c>
      <c r="AM4129" s="2">
        <v>45722.885694444441</v>
      </c>
      <c r="AN4129" s="1" t="s">
        <v>19766</v>
      </c>
      <c r="AP4129" s="1">
        <v>5773216</v>
      </c>
      <c r="AQ4129" s="1" t="s">
        <v>83</v>
      </c>
      <c r="AR4129" s="2">
        <v>45723.673530092594</v>
      </c>
      <c r="AS4129" s="1" t="s">
        <v>84</v>
      </c>
      <c r="AT4129" s="2">
        <v>45724.333333333336</v>
      </c>
      <c r="AU4129" s="1" t="s">
        <v>85</v>
      </c>
      <c r="AV4129" s="1" t="s">
        <v>1957</v>
      </c>
      <c r="AW4129" s="1" t="s">
        <v>1958</v>
      </c>
      <c r="AX4129" s="1" t="s">
        <v>2339</v>
      </c>
      <c r="AZ4129" s="2">
        <v>45723.673530092594</v>
      </c>
      <c r="BB4129" s="1" t="s">
        <v>111</v>
      </c>
      <c r="BC4129" s="1" t="s">
        <v>112</v>
      </c>
      <c r="BD4129" s="1" t="s">
        <v>113</v>
      </c>
      <c r="BE4129" s="1" t="s">
        <v>19767</v>
      </c>
      <c r="BF4129" s="1" t="s">
        <v>137</v>
      </c>
    </row>
    <row r="4130" spans="1:58" x14ac:dyDescent="0.35">
      <c r="A4130" s="1">
        <v>3017399</v>
      </c>
      <c r="B4130" s="1" t="s">
        <v>58</v>
      </c>
      <c r="C4130" s="1">
        <v>36235401</v>
      </c>
      <c r="D4130" s="1">
        <v>338550992</v>
      </c>
      <c r="E4130" s="1" t="s">
        <v>59</v>
      </c>
      <c r="F4130" s="1" t="s">
        <v>60</v>
      </c>
      <c r="G4130" s="1" t="s">
        <v>19768</v>
      </c>
      <c r="H4130" s="1" t="s">
        <v>19769</v>
      </c>
      <c r="I4130" s="1">
        <v>775602697</v>
      </c>
      <c r="J4130" s="1" t="s">
        <v>19770</v>
      </c>
      <c r="K4130" s="1">
        <v>13</v>
      </c>
      <c r="L4130" s="1" t="s">
        <v>64</v>
      </c>
      <c r="M4130" s="1" t="s">
        <v>65</v>
      </c>
      <c r="N4130" s="2">
        <v>45012.500011574077</v>
      </c>
      <c r="O4130" s="1" t="s">
        <v>66</v>
      </c>
      <c r="Q4130" s="1" t="s">
        <v>67</v>
      </c>
      <c r="R4130" s="2">
        <v>45722.886018518519</v>
      </c>
      <c r="S4130" s="1" t="s">
        <v>12547</v>
      </c>
      <c r="T4130" s="1" t="s">
        <v>100</v>
      </c>
      <c r="U4130" s="1" t="s">
        <v>1219</v>
      </c>
      <c r="V4130" s="1" t="s">
        <v>19771</v>
      </c>
      <c r="W4130" s="1" t="s">
        <v>334</v>
      </c>
      <c r="X4130" s="1" t="s">
        <v>335</v>
      </c>
      <c r="Y4130" s="1" t="s">
        <v>16621</v>
      </c>
      <c r="Z4130" s="1" t="s">
        <v>337</v>
      </c>
      <c r="AA4130" s="1" t="s">
        <v>1944</v>
      </c>
      <c r="AB4130" s="1" t="s">
        <v>1944</v>
      </c>
      <c r="AC4130" s="1">
        <v>550</v>
      </c>
      <c r="AE4130" s="2">
        <v>45722.886030092595</v>
      </c>
      <c r="AF4130" s="1" t="s">
        <v>77</v>
      </c>
      <c r="AH4130" s="1" t="s">
        <v>78</v>
      </c>
      <c r="AI4130" s="1" t="s">
        <v>79</v>
      </c>
      <c r="AJ4130" s="1" t="s">
        <v>378</v>
      </c>
      <c r="AK4130" s="1" t="s">
        <v>19772</v>
      </c>
      <c r="AL4130" s="1" t="s">
        <v>12547</v>
      </c>
      <c r="AM4130" s="2">
        <v>45722.886064814818</v>
      </c>
      <c r="AN4130" s="1" t="s">
        <v>19772</v>
      </c>
      <c r="AP4130" s="1">
        <v>5773217</v>
      </c>
      <c r="AQ4130" s="1" t="s">
        <v>83</v>
      </c>
      <c r="AR4130" s="2">
        <v>45723.519618055558</v>
      </c>
      <c r="AS4130" s="1" t="s">
        <v>84</v>
      </c>
      <c r="AT4130" s="2">
        <v>45724.333333333336</v>
      </c>
      <c r="AU4130" s="1" t="s">
        <v>85</v>
      </c>
      <c r="AV4130" s="1" t="s">
        <v>1702</v>
      </c>
      <c r="AW4130" s="1" t="s">
        <v>1703</v>
      </c>
      <c r="AX4130" s="1" t="s">
        <v>3332</v>
      </c>
      <c r="AZ4130" s="2">
        <v>45723.519618055558</v>
      </c>
      <c r="BB4130" s="1" t="s">
        <v>1129</v>
      </c>
      <c r="BC4130" s="1" t="s">
        <v>1130</v>
      </c>
      <c r="BD4130" s="1" t="s">
        <v>815</v>
      </c>
      <c r="BE4130" s="1" t="s">
        <v>3933</v>
      </c>
      <c r="BF4130" s="1" t="s">
        <v>349</v>
      </c>
    </row>
    <row r="4131" spans="1:58" x14ac:dyDescent="0.35">
      <c r="A4131" s="1">
        <v>3017400</v>
      </c>
      <c r="B4131" s="1" t="s">
        <v>94</v>
      </c>
      <c r="C4131" s="1">
        <v>36127071</v>
      </c>
      <c r="D4131" s="1">
        <v>339546044</v>
      </c>
      <c r="E4131" s="1" t="s">
        <v>59</v>
      </c>
      <c r="F4131" s="1" t="s">
        <v>60</v>
      </c>
      <c r="G4131" s="1" t="s">
        <v>1539</v>
      </c>
      <c r="H4131" s="1" t="s">
        <v>224</v>
      </c>
      <c r="I4131" s="1">
        <v>773126373</v>
      </c>
      <c r="J4131" s="1" t="s">
        <v>2296</v>
      </c>
      <c r="K4131" s="1">
        <v>14</v>
      </c>
      <c r="L4131" s="1" t="s">
        <v>4290</v>
      </c>
      <c r="M4131" s="1" t="s">
        <v>65</v>
      </c>
      <c r="N4131" s="2">
        <v>45147.5</v>
      </c>
      <c r="O4131" s="1" t="s">
        <v>98</v>
      </c>
      <c r="Q4131" s="1" t="s">
        <v>67</v>
      </c>
      <c r="R4131" s="2">
        <v>45722.890648148146</v>
      </c>
      <c r="S4131" s="1" t="s">
        <v>6102</v>
      </c>
      <c r="T4131" s="1" t="s">
        <v>1452</v>
      </c>
      <c r="U4131" s="1" t="s">
        <v>1208</v>
      </c>
      <c r="V4131" s="1" t="s">
        <v>19773</v>
      </c>
      <c r="W4131" s="1" t="s">
        <v>263</v>
      </c>
      <c r="X4131" s="1" t="s">
        <v>264</v>
      </c>
      <c r="Y4131" s="1" t="s">
        <v>9488</v>
      </c>
      <c r="Z4131" s="1" t="s">
        <v>1058</v>
      </c>
      <c r="AA4131" s="1" t="s">
        <v>19774</v>
      </c>
      <c r="AB4131" s="1" t="s">
        <v>124</v>
      </c>
      <c r="AE4131" s="2">
        <v>45722.891006944446</v>
      </c>
      <c r="AF4131" s="1" t="s">
        <v>77</v>
      </c>
      <c r="AH4131" s="1" t="s">
        <v>125</v>
      </c>
      <c r="AI4131" s="1" t="s">
        <v>106</v>
      </c>
      <c r="AJ4131" s="1" t="s">
        <v>1740</v>
      </c>
      <c r="AL4131" s="1" t="s">
        <v>6102</v>
      </c>
      <c r="AM4131" s="2">
        <v>45722.891099537039</v>
      </c>
      <c r="AO4131" s="1" t="s">
        <v>6102</v>
      </c>
      <c r="AP4131" s="1">
        <v>5773218</v>
      </c>
      <c r="AQ4131" s="1" t="s">
        <v>83</v>
      </c>
      <c r="AR4131" s="2">
        <v>45723.665023148147</v>
      </c>
      <c r="AS4131" s="1" t="s">
        <v>84</v>
      </c>
      <c r="AT4131" s="2">
        <v>45722.336805555555</v>
      </c>
      <c r="AU4131" s="1" t="s">
        <v>573</v>
      </c>
      <c r="AV4131" s="1" t="s">
        <v>108</v>
      </c>
      <c r="AW4131" s="1" t="s">
        <v>109</v>
      </c>
      <c r="AX4131" s="1" t="s">
        <v>110</v>
      </c>
      <c r="AZ4131" s="2">
        <v>45723.665023148147</v>
      </c>
      <c r="BB4131" s="1" t="s">
        <v>2641</v>
      </c>
      <c r="BC4131" s="1" t="s">
        <v>1200</v>
      </c>
      <c r="BD4131" s="1" t="s">
        <v>2642</v>
      </c>
      <c r="BE4131" s="1" t="s">
        <v>1063</v>
      </c>
      <c r="BF4131" s="1" t="s">
        <v>115</v>
      </c>
    </row>
    <row r="4132" spans="1:58" x14ac:dyDescent="0.35">
      <c r="A4132" s="1">
        <v>3017401</v>
      </c>
      <c r="B4132" s="1" t="s">
        <v>58</v>
      </c>
      <c r="C4132" s="1">
        <v>44490191</v>
      </c>
      <c r="D4132" s="1">
        <v>338277817</v>
      </c>
      <c r="E4132" s="1" t="s">
        <v>59</v>
      </c>
      <c r="F4132" s="1" t="s">
        <v>60</v>
      </c>
      <c r="G4132" s="1" t="s">
        <v>530</v>
      </c>
      <c r="H4132" s="1" t="s">
        <v>19775</v>
      </c>
      <c r="I4132" s="1">
        <v>784572121</v>
      </c>
      <c r="J4132" s="1" t="s">
        <v>19776</v>
      </c>
      <c r="K4132" s="1">
        <v>12</v>
      </c>
      <c r="L4132" s="1" t="s">
        <v>64</v>
      </c>
      <c r="M4132" s="1" t="s">
        <v>65</v>
      </c>
      <c r="N4132" s="2">
        <v>45607.625</v>
      </c>
      <c r="O4132" s="1" t="s">
        <v>66</v>
      </c>
      <c r="Q4132" s="1" t="s">
        <v>67</v>
      </c>
      <c r="R4132" s="2">
        <v>45722.892685185187</v>
      </c>
      <c r="S4132" s="1" t="s">
        <v>4248</v>
      </c>
      <c r="T4132" s="1" t="s">
        <v>69</v>
      </c>
      <c r="U4132" s="1" t="s">
        <v>70</v>
      </c>
      <c r="V4132" s="1" t="s">
        <v>19777</v>
      </c>
      <c r="W4132" s="1" t="s">
        <v>72</v>
      </c>
      <c r="X4132" s="1" t="s">
        <v>183</v>
      </c>
      <c r="Y4132" s="1" t="s">
        <v>13269</v>
      </c>
      <c r="Z4132" s="1" t="s">
        <v>4143</v>
      </c>
      <c r="AA4132" s="1" t="s">
        <v>13270</v>
      </c>
      <c r="AB4132" s="1" t="s">
        <v>19778</v>
      </c>
      <c r="AE4132" s="2">
        <v>45722.892696759256</v>
      </c>
      <c r="AF4132" s="1" t="s">
        <v>77</v>
      </c>
      <c r="AH4132" s="1" t="s">
        <v>78</v>
      </c>
      <c r="AI4132" s="1" t="s">
        <v>79</v>
      </c>
      <c r="AJ4132" s="1" t="s">
        <v>378</v>
      </c>
      <c r="AK4132" s="1" t="s">
        <v>19777</v>
      </c>
      <c r="AL4132" s="1" t="s">
        <v>4248</v>
      </c>
      <c r="AM4132" s="2">
        <v>45722.892731481479</v>
      </c>
      <c r="AN4132" s="1" t="s">
        <v>19777</v>
      </c>
      <c r="AP4132" s="1">
        <v>5773219</v>
      </c>
      <c r="AQ4132" s="1" t="s">
        <v>83</v>
      </c>
      <c r="AR4132" s="2">
        <v>45723.50408564815</v>
      </c>
      <c r="AS4132" s="1" t="s">
        <v>84</v>
      </c>
      <c r="AT4132" s="2">
        <v>45724.333333333336</v>
      </c>
      <c r="AU4132" s="1" t="s">
        <v>85</v>
      </c>
      <c r="AV4132" s="1" t="s">
        <v>480</v>
      </c>
      <c r="AW4132" s="1" t="s">
        <v>481</v>
      </c>
      <c r="AX4132" s="1" t="s">
        <v>10431</v>
      </c>
      <c r="AZ4132" s="2">
        <v>45723.504074074073</v>
      </c>
      <c r="BB4132" s="1" t="s">
        <v>551</v>
      </c>
      <c r="BC4132" s="1" t="s">
        <v>552</v>
      </c>
      <c r="BD4132" s="1" t="s">
        <v>553</v>
      </c>
      <c r="BE4132" s="1" t="s">
        <v>19779</v>
      </c>
      <c r="BF4132" s="1" t="s">
        <v>196</v>
      </c>
    </row>
    <row r="4133" spans="1:58" x14ac:dyDescent="0.35">
      <c r="A4133" s="1">
        <v>3017402</v>
      </c>
      <c r="B4133" s="1" t="s">
        <v>58</v>
      </c>
      <c r="C4133" s="1">
        <v>42330931</v>
      </c>
      <c r="D4133" s="1">
        <v>338578140</v>
      </c>
      <c r="E4133" s="1" t="s">
        <v>59</v>
      </c>
      <c r="F4133" s="1" t="s">
        <v>60</v>
      </c>
      <c r="G4133" s="1" t="s">
        <v>138</v>
      </c>
      <c r="H4133" s="1" t="s">
        <v>14621</v>
      </c>
      <c r="I4133" s="1">
        <v>776353491</v>
      </c>
      <c r="J4133" s="1" t="s">
        <v>3513</v>
      </c>
      <c r="K4133" s="1">
        <v>13</v>
      </c>
      <c r="L4133" s="1" t="s">
        <v>64</v>
      </c>
      <c r="M4133" s="1" t="s">
        <v>65</v>
      </c>
      <c r="N4133" s="2">
        <v>45716.750011574077</v>
      </c>
      <c r="O4133" s="1" t="s">
        <v>66</v>
      </c>
      <c r="Q4133" s="1" t="s">
        <v>67</v>
      </c>
      <c r="R4133" s="2">
        <v>45722.893379629626</v>
      </c>
      <c r="S4133" s="1" t="s">
        <v>1188</v>
      </c>
      <c r="T4133" s="1" t="s">
        <v>1021</v>
      </c>
      <c r="U4133" s="1" t="s">
        <v>1219</v>
      </c>
      <c r="V4133" s="1" t="s">
        <v>19780</v>
      </c>
      <c r="W4133" s="1" t="s">
        <v>653</v>
      </c>
      <c r="X4133" s="1" t="s">
        <v>942</v>
      </c>
      <c r="Y4133" s="1" t="s">
        <v>3412</v>
      </c>
      <c r="Z4133" s="1" t="s">
        <v>1476</v>
      </c>
      <c r="AA4133" s="1" t="s">
        <v>19781</v>
      </c>
      <c r="AB4133" s="1" t="s">
        <v>19782</v>
      </c>
      <c r="AE4133" s="2">
        <v>45722.893379629626</v>
      </c>
      <c r="AF4133" s="1" t="s">
        <v>77</v>
      </c>
      <c r="AH4133" s="1" t="s">
        <v>125</v>
      </c>
      <c r="AI4133" s="1" t="s">
        <v>79</v>
      </c>
      <c r="AJ4133" s="1" t="s">
        <v>454</v>
      </c>
      <c r="AK4133" s="1" t="s">
        <v>19783</v>
      </c>
      <c r="AL4133" s="1" t="s">
        <v>1188</v>
      </c>
      <c r="AM4133" s="2">
        <v>45722.893414351849</v>
      </c>
      <c r="AN4133" s="1" t="s">
        <v>19783</v>
      </c>
      <c r="AP4133" s="1">
        <v>5773220</v>
      </c>
      <c r="AQ4133" s="1" t="s">
        <v>83</v>
      </c>
      <c r="AR4133" s="2">
        <v>45723.723530092589</v>
      </c>
      <c r="AS4133" s="1" t="s">
        <v>84</v>
      </c>
      <c r="AT4133" s="2">
        <v>45724.333333333336</v>
      </c>
      <c r="AU4133" s="1" t="s">
        <v>85</v>
      </c>
      <c r="AV4133" s="1" t="s">
        <v>947</v>
      </c>
      <c r="AW4133" s="1" t="s">
        <v>948</v>
      </c>
      <c r="AX4133" s="1" t="s">
        <v>2625</v>
      </c>
      <c r="AZ4133" s="2">
        <v>45723.723530092589</v>
      </c>
      <c r="BB4133" s="1" t="s">
        <v>367</v>
      </c>
      <c r="BC4133" s="1" t="s">
        <v>368</v>
      </c>
      <c r="BD4133" s="1" t="s">
        <v>368</v>
      </c>
      <c r="BE4133" s="1" t="s">
        <v>6522</v>
      </c>
      <c r="BF4133" s="1" t="s">
        <v>1484</v>
      </c>
    </row>
    <row r="4134" spans="1:58" x14ac:dyDescent="0.35">
      <c r="A4134" s="1">
        <v>3017403</v>
      </c>
      <c r="B4134" s="1" t="s">
        <v>58</v>
      </c>
      <c r="C4134" s="1">
        <v>44283771</v>
      </c>
      <c r="D4134" s="1">
        <v>339831134</v>
      </c>
      <c r="E4134" s="1" t="s">
        <v>59</v>
      </c>
      <c r="F4134" s="1" t="s">
        <v>60</v>
      </c>
      <c r="G4134" s="1" t="s">
        <v>2091</v>
      </c>
      <c r="H4134" s="1" t="s">
        <v>1647</v>
      </c>
      <c r="I4134" s="1">
        <v>777376239</v>
      </c>
      <c r="J4134" s="1" t="s">
        <v>19784</v>
      </c>
      <c r="K4134" s="1">
        <v>17</v>
      </c>
      <c r="L4134" s="1" t="s">
        <v>64</v>
      </c>
      <c r="M4134" s="1" t="s">
        <v>65</v>
      </c>
      <c r="N4134" s="2">
        <v>45581.466921296298</v>
      </c>
      <c r="O4134" s="1" t="s">
        <v>66</v>
      </c>
      <c r="Q4134" s="1" t="s">
        <v>67</v>
      </c>
      <c r="R4134" s="2">
        <v>45722.895729166667</v>
      </c>
      <c r="S4134" s="1" t="s">
        <v>6658</v>
      </c>
      <c r="T4134" s="1" t="s">
        <v>100</v>
      </c>
      <c r="U4134" s="1" t="s">
        <v>101</v>
      </c>
      <c r="V4134" s="1" t="s">
        <v>19785</v>
      </c>
      <c r="W4134" s="1" t="s">
        <v>725</v>
      </c>
      <c r="X4134" s="1" t="s">
        <v>726</v>
      </c>
      <c r="Y4134" s="1" t="s">
        <v>989</v>
      </c>
      <c r="Z4134" s="1" t="s">
        <v>5727</v>
      </c>
      <c r="AA4134" s="1" t="s">
        <v>5728</v>
      </c>
      <c r="AB4134" s="1" t="s">
        <v>124</v>
      </c>
      <c r="AE4134" s="2">
        <v>45722.895740740743</v>
      </c>
      <c r="AF4134" s="1" t="s">
        <v>77</v>
      </c>
      <c r="AH4134" s="1" t="s">
        <v>78</v>
      </c>
      <c r="AI4134" s="1" t="s">
        <v>79</v>
      </c>
      <c r="AJ4134" s="1" t="s">
        <v>283</v>
      </c>
      <c r="AK4134" s="1" t="s">
        <v>19786</v>
      </c>
      <c r="AL4134" s="1" t="s">
        <v>6658</v>
      </c>
      <c r="AM4134" s="2">
        <v>45722.89576388889</v>
      </c>
      <c r="AN4134" s="1" t="s">
        <v>19786</v>
      </c>
      <c r="AP4134" s="1">
        <v>5773222</v>
      </c>
      <c r="AQ4134" s="1" t="s">
        <v>83</v>
      </c>
      <c r="AR4134" s="2">
        <v>45723.667812500003</v>
      </c>
      <c r="AS4134" s="1" t="s">
        <v>84</v>
      </c>
      <c r="AT4134" s="2">
        <v>45724.333333333336</v>
      </c>
      <c r="AU4134" s="1" t="s">
        <v>85</v>
      </c>
      <c r="AV4134" s="1" t="s">
        <v>731</v>
      </c>
      <c r="AW4134" s="1" t="s">
        <v>732</v>
      </c>
      <c r="AX4134" s="1" t="s">
        <v>733</v>
      </c>
      <c r="AZ4134" s="2">
        <v>45723.667812500003</v>
      </c>
      <c r="BB4134" s="1" t="s">
        <v>1129</v>
      </c>
      <c r="BC4134" s="1" t="s">
        <v>1130</v>
      </c>
      <c r="BD4134" s="1" t="s">
        <v>815</v>
      </c>
      <c r="BE4134" s="1" t="s">
        <v>19787</v>
      </c>
      <c r="BF4134" s="1" t="s">
        <v>993</v>
      </c>
    </row>
    <row r="4135" spans="1:58" x14ac:dyDescent="0.35">
      <c r="A4135" s="1">
        <v>3017404</v>
      </c>
      <c r="B4135" s="1" t="s">
        <v>58</v>
      </c>
      <c r="C4135" s="1">
        <v>43618251</v>
      </c>
      <c r="D4135" s="1">
        <v>339910645</v>
      </c>
      <c r="E4135" s="1" t="s">
        <v>59</v>
      </c>
      <c r="F4135" s="1" t="s">
        <v>60</v>
      </c>
      <c r="G4135" s="1" t="s">
        <v>138</v>
      </c>
      <c r="H4135" s="1" t="s">
        <v>19788</v>
      </c>
      <c r="I4135" s="1">
        <v>770960912</v>
      </c>
      <c r="J4135" s="1" t="s">
        <v>3513</v>
      </c>
      <c r="K4135" s="1">
        <v>19</v>
      </c>
      <c r="L4135" s="1" t="s">
        <v>64</v>
      </c>
      <c r="M4135" s="1" t="s">
        <v>65</v>
      </c>
      <c r="N4135" s="2">
        <v>45494.625</v>
      </c>
      <c r="O4135" s="1" t="s">
        <v>66</v>
      </c>
      <c r="Q4135" s="1" t="s">
        <v>67</v>
      </c>
      <c r="R4135" s="2">
        <v>45722.896331018521</v>
      </c>
      <c r="S4135" s="1" t="s">
        <v>16306</v>
      </c>
      <c r="T4135" s="1" t="s">
        <v>100</v>
      </c>
      <c r="U4135" s="1" t="s">
        <v>70</v>
      </c>
      <c r="V4135" s="1" t="s">
        <v>19789</v>
      </c>
      <c r="W4135" s="1" t="s">
        <v>785</v>
      </c>
      <c r="X4135" s="1" t="s">
        <v>785</v>
      </c>
      <c r="Y4135" s="1" t="s">
        <v>18304</v>
      </c>
      <c r="Z4135" s="1" t="s">
        <v>2764</v>
      </c>
      <c r="AA4135" s="1" t="s">
        <v>19790</v>
      </c>
      <c r="AB4135" s="1" t="s">
        <v>124</v>
      </c>
      <c r="AE4135" s="2">
        <v>45722.89634259259</v>
      </c>
      <c r="AF4135" s="1" t="s">
        <v>77</v>
      </c>
      <c r="AH4135" s="1" t="s">
        <v>78</v>
      </c>
      <c r="AI4135" s="1" t="s">
        <v>79</v>
      </c>
      <c r="AJ4135" s="1" t="s">
        <v>378</v>
      </c>
      <c r="AK4135" s="1" t="s">
        <v>19791</v>
      </c>
      <c r="AL4135" s="1" t="s">
        <v>16306</v>
      </c>
      <c r="AM4135" s="2">
        <v>45722.896365740744</v>
      </c>
      <c r="AN4135" s="1" t="s">
        <v>19791</v>
      </c>
      <c r="AP4135" s="1">
        <v>5773223</v>
      </c>
      <c r="AQ4135" s="1" t="s">
        <v>83</v>
      </c>
      <c r="AR4135" s="2">
        <v>45723.576435185183</v>
      </c>
      <c r="AS4135" s="1" t="s">
        <v>84</v>
      </c>
      <c r="AT4135" s="2">
        <v>45724.333333333336</v>
      </c>
      <c r="AU4135" s="1" t="s">
        <v>85</v>
      </c>
      <c r="AV4135" s="1" t="s">
        <v>790</v>
      </c>
      <c r="AW4135" s="1" t="s">
        <v>791</v>
      </c>
      <c r="AX4135" s="1" t="s">
        <v>792</v>
      </c>
      <c r="AZ4135" s="2">
        <v>45723.576435185183</v>
      </c>
      <c r="BB4135" s="1" t="s">
        <v>192</v>
      </c>
      <c r="BC4135" s="1" t="s">
        <v>193</v>
      </c>
      <c r="BD4135" s="1" t="s">
        <v>194</v>
      </c>
      <c r="BE4135" s="1" t="s">
        <v>193</v>
      </c>
      <c r="BF4135" s="1" t="s">
        <v>657</v>
      </c>
    </row>
    <row r="4136" spans="1:58" x14ac:dyDescent="0.35">
      <c r="A4136" s="1">
        <v>3017405</v>
      </c>
      <c r="B4136" s="1" t="s">
        <v>223</v>
      </c>
      <c r="C4136" s="1">
        <v>37267091</v>
      </c>
      <c r="D4136" s="1">
        <v>339768768</v>
      </c>
      <c r="E4136" s="1" t="s">
        <v>59</v>
      </c>
      <c r="F4136" s="1" t="s">
        <v>60</v>
      </c>
      <c r="G4136" s="1" t="s">
        <v>116</v>
      </c>
      <c r="H4136" s="1" t="s">
        <v>2269</v>
      </c>
      <c r="I4136" s="1">
        <v>773931594</v>
      </c>
      <c r="J4136" s="1" t="s">
        <v>293</v>
      </c>
      <c r="K4136" s="1">
        <v>14</v>
      </c>
      <c r="L4136" s="1" t="s">
        <v>64</v>
      </c>
      <c r="M4136" s="1" t="s">
        <v>65</v>
      </c>
      <c r="N4136" s="2">
        <v>45563.609618055554</v>
      </c>
      <c r="O4136" s="1" t="s">
        <v>497</v>
      </c>
      <c r="Q4136" s="1" t="s">
        <v>67</v>
      </c>
      <c r="R4136" s="2">
        <v>45722.896597222221</v>
      </c>
      <c r="S4136" s="1" t="s">
        <v>3929</v>
      </c>
      <c r="T4136" s="1" t="s">
        <v>69</v>
      </c>
      <c r="U4136" s="1" t="s">
        <v>723</v>
      </c>
      <c r="V4136" s="1" t="s">
        <v>19792</v>
      </c>
      <c r="W4136" s="1" t="s">
        <v>298</v>
      </c>
      <c r="X4136" s="1" t="s">
        <v>670</v>
      </c>
      <c r="Y4136" s="1" t="s">
        <v>19793</v>
      </c>
      <c r="Z4136" s="1" t="s">
        <v>231</v>
      </c>
      <c r="AA4136" s="1" t="s">
        <v>2580</v>
      </c>
      <c r="AB4136" s="1" t="s">
        <v>124</v>
      </c>
      <c r="AE4136" s="2">
        <v>45723.62091435185</v>
      </c>
      <c r="AF4136" s="1" t="s">
        <v>77</v>
      </c>
      <c r="AH4136" s="1" t="s">
        <v>125</v>
      </c>
      <c r="AI4136" s="1" t="s">
        <v>106</v>
      </c>
      <c r="AJ4136" s="1" t="s">
        <v>303</v>
      </c>
      <c r="AK4136" s="1" t="s">
        <v>19794</v>
      </c>
      <c r="AL4136" s="1" t="s">
        <v>240</v>
      </c>
      <c r="AM4136" s="2">
        <v>45723.620983796296</v>
      </c>
      <c r="AN4136" s="1" t="s">
        <v>19794</v>
      </c>
      <c r="AO4136" s="1" t="s">
        <v>240</v>
      </c>
      <c r="AP4136" s="1">
        <v>5776202</v>
      </c>
      <c r="AQ4136" s="1" t="s">
        <v>83</v>
      </c>
      <c r="AR4136" s="2">
        <v>45724.512048611112</v>
      </c>
      <c r="AS4136" s="1" t="s">
        <v>84</v>
      </c>
      <c r="AT4136" s="2">
        <v>45723.333333333336</v>
      </c>
      <c r="AU4136" s="1" t="s">
        <v>85</v>
      </c>
      <c r="AV4136" s="1" t="s">
        <v>306</v>
      </c>
      <c r="AW4136" s="1" t="s">
        <v>307</v>
      </c>
      <c r="AX4136" s="1" t="s">
        <v>308</v>
      </c>
      <c r="AZ4136" s="2">
        <v>45724.512048611112</v>
      </c>
      <c r="BB4136" s="1" t="s">
        <v>561</v>
      </c>
      <c r="BC4136" s="1" t="s">
        <v>562</v>
      </c>
      <c r="BD4136" s="1" t="s">
        <v>113</v>
      </c>
      <c r="BE4136" s="1" t="s">
        <v>19795</v>
      </c>
      <c r="BF4136" s="1" t="s">
        <v>649</v>
      </c>
    </row>
    <row r="4137" spans="1:58" x14ac:dyDescent="0.35">
      <c r="A4137" s="1">
        <v>3017406</v>
      </c>
      <c r="B4137" s="1" t="s">
        <v>58</v>
      </c>
      <c r="C4137" s="1">
        <v>35934801</v>
      </c>
      <c r="D4137" s="1">
        <v>338290762</v>
      </c>
      <c r="E4137" s="1" t="s">
        <v>59</v>
      </c>
      <c r="F4137" s="1" t="s">
        <v>60</v>
      </c>
      <c r="G4137" s="1" t="s">
        <v>9796</v>
      </c>
      <c r="H4137" s="1" t="s">
        <v>2994</v>
      </c>
      <c r="I4137" s="1">
        <v>773215583</v>
      </c>
      <c r="J4137" s="1" t="s">
        <v>19796</v>
      </c>
      <c r="K4137" s="1">
        <v>12</v>
      </c>
      <c r="L4137" s="1" t="s">
        <v>64</v>
      </c>
      <c r="M4137" s="1" t="s">
        <v>65</v>
      </c>
      <c r="N4137" s="2">
        <v>45563.755543981482</v>
      </c>
      <c r="O4137" s="1" t="s">
        <v>520</v>
      </c>
      <c r="Q4137" s="1" t="s">
        <v>67</v>
      </c>
      <c r="R4137" s="2">
        <v>45722.897164351853</v>
      </c>
      <c r="S4137" s="1" t="s">
        <v>9726</v>
      </c>
      <c r="T4137" s="1" t="s">
        <v>412</v>
      </c>
      <c r="U4137" s="1" t="s">
        <v>1189</v>
      </c>
      <c r="V4137" s="1" t="s">
        <v>19797</v>
      </c>
      <c r="Y4137" s="1" t="s">
        <v>9799</v>
      </c>
      <c r="Z4137" s="1" t="s">
        <v>1476</v>
      </c>
      <c r="AA4137" s="1" t="s">
        <v>9800</v>
      </c>
      <c r="AB4137" s="1" t="s">
        <v>124</v>
      </c>
      <c r="AE4137" s="2">
        <v>45723.393587962964</v>
      </c>
      <c r="AF4137" s="1" t="s">
        <v>417</v>
      </c>
      <c r="AG4137" s="1">
        <v>48</v>
      </c>
      <c r="AH4137" s="1" t="s">
        <v>125</v>
      </c>
      <c r="AI4137" s="1" t="s">
        <v>464</v>
      </c>
      <c r="AJ4137" s="1" t="s">
        <v>465</v>
      </c>
      <c r="AK4137" s="1" t="s">
        <v>19798</v>
      </c>
      <c r="AL4137" s="1" t="s">
        <v>3796</v>
      </c>
      <c r="AM4137" s="2">
        <v>45723.393645833334</v>
      </c>
      <c r="AO4137" s="1" t="s">
        <v>3796</v>
      </c>
      <c r="AP4137" s="1">
        <v>5774688</v>
      </c>
      <c r="AQ4137" s="1" t="s">
        <v>83</v>
      </c>
      <c r="AR4137" s="2">
        <v>45723.663599537038</v>
      </c>
      <c r="AS4137" s="1" t="s">
        <v>84</v>
      </c>
      <c r="AT4137" s="2">
        <v>45723.333333333336</v>
      </c>
      <c r="AU4137" s="1" t="s">
        <v>573</v>
      </c>
      <c r="AV4137" s="1" t="s">
        <v>2194</v>
      </c>
      <c r="AW4137" s="1" t="s">
        <v>2195</v>
      </c>
      <c r="AX4137" s="1" t="s">
        <v>9478</v>
      </c>
      <c r="AY4137" s="2">
        <v>45725.393587962964</v>
      </c>
      <c r="AZ4137" s="2">
        <v>45723.663599537038</v>
      </c>
      <c r="BA4137" s="1" t="s">
        <v>419</v>
      </c>
      <c r="BB4137" s="1" t="s">
        <v>1129</v>
      </c>
      <c r="BC4137" s="1" t="s">
        <v>1130</v>
      </c>
      <c r="BD4137" s="1" t="s">
        <v>815</v>
      </c>
      <c r="BE4137" s="1" t="s">
        <v>1400</v>
      </c>
      <c r="BF4137" s="1" t="s">
        <v>657</v>
      </c>
    </row>
    <row r="4138" spans="1:58" x14ac:dyDescent="0.35">
      <c r="A4138" s="1">
        <v>3017407</v>
      </c>
      <c r="B4138" s="1" t="s">
        <v>58</v>
      </c>
      <c r="C4138" s="1">
        <v>39360181</v>
      </c>
      <c r="D4138" s="1">
        <v>338243422</v>
      </c>
      <c r="E4138" s="1" t="s">
        <v>59</v>
      </c>
      <c r="F4138" s="1" t="s">
        <v>60</v>
      </c>
      <c r="G4138" s="1" t="s">
        <v>976</v>
      </c>
      <c r="H4138" s="1" t="s">
        <v>1286</v>
      </c>
      <c r="I4138" s="1">
        <v>776273249</v>
      </c>
      <c r="J4138" s="1" t="s">
        <v>7432</v>
      </c>
      <c r="K4138" s="1">
        <v>12</v>
      </c>
      <c r="L4138" s="1" t="s">
        <v>64</v>
      </c>
      <c r="M4138" s="1" t="s">
        <v>65</v>
      </c>
      <c r="N4138" s="2">
        <v>45093</v>
      </c>
      <c r="O4138" s="1" t="s">
        <v>353</v>
      </c>
      <c r="Q4138" s="1" t="s">
        <v>67</v>
      </c>
      <c r="R4138" s="2">
        <v>45722.897453703707</v>
      </c>
      <c r="S4138" s="1" t="s">
        <v>1771</v>
      </c>
      <c r="T4138" s="1" t="s">
        <v>450</v>
      </c>
      <c r="U4138" s="1" t="s">
        <v>70</v>
      </c>
      <c r="V4138" s="1" t="s">
        <v>19799</v>
      </c>
      <c r="Y4138" s="1" t="s">
        <v>3674</v>
      </c>
      <c r="Z4138" s="1" t="s">
        <v>1352</v>
      </c>
      <c r="AA4138" s="1" t="s">
        <v>9734</v>
      </c>
      <c r="AB4138" s="1" t="s">
        <v>9734</v>
      </c>
      <c r="AE4138" s="2">
        <v>45723.532222222224</v>
      </c>
      <c r="AF4138" s="1" t="s">
        <v>77</v>
      </c>
      <c r="AH4138" s="1" t="s">
        <v>125</v>
      </c>
      <c r="AI4138" s="1" t="s">
        <v>58</v>
      </c>
      <c r="AJ4138" s="1" t="s">
        <v>126</v>
      </c>
      <c r="AL4138" s="1" t="s">
        <v>1936</v>
      </c>
      <c r="AM4138" s="2">
        <v>45723.532476851855</v>
      </c>
      <c r="AN4138" s="1" t="s">
        <v>19800</v>
      </c>
      <c r="AO4138" s="1" t="s">
        <v>1936</v>
      </c>
      <c r="AP4138" s="1">
        <v>5775573</v>
      </c>
      <c r="AQ4138" s="1" t="s">
        <v>83</v>
      </c>
      <c r="AR4138" s="2">
        <v>45724.641238425924</v>
      </c>
      <c r="AS4138" s="1" t="s">
        <v>84</v>
      </c>
      <c r="AT4138" s="2">
        <v>45723.5625</v>
      </c>
      <c r="AU4138" s="1" t="s">
        <v>573</v>
      </c>
      <c r="AV4138" s="1" t="s">
        <v>189</v>
      </c>
      <c r="AW4138" s="1" t="s">
        <v>190</v>
      </c>
      <c r="AX4138" s="1" t="s">
        <v>191</v>
      </c>
      <c r="AZ4138" s="2">
        <v>45724.641238425924</v>
      </c>
      <c r="BB4138" s="1" t="s">
        <v>551</v>
      </c>
      <c r="BC4138" s="1" t="s">
        <v>552</v>
      </c>
      <c r="BD4138" s="1" t="s">
        <v>553</v>
      </c>
      <c r="BE4138" s="1" t="s">
        <v>3541</v>
      </c>
      <c r="BF4138" s="1" t="s">
        <v>598</v>
      </c>
    </row>
    <row r="4139" spans="1:58" x14ac:dyDescent="0.35">
      <c r="A4139" s="1">
        <v>3017408</v>
      </c>
      <c r="B4139" s="1" t="s">
        <v>58</v>
      </c>
      <c r="C4139" s="1">
        <v>39903621</v>
      </c>
      <c r="D4139" s="1">
        <v>339581459</v>
      </c>
      <c r="E4139" s="1" t="s">
        <v>59</v>
      </c>
      <c r="F4139" s="1" t="s">
        <v>60</v>
      </c>
      <c r="G4139" s="1" t="s">
        <v>19801</v>
      </c>
      <c r="H4139" s="1" t="s">
        <v>19802</v>
      </c>
      <c r="I4139" s="1">
        <v>776367639</v>
      </c>
      <c r="J4139" s="1" t="s">
        <v>576</v>
      </c>
      <c r="K4139" s="1">
        <v>14</v>
      </c>
      <c r="L4139" s="1" t="s">
        <v>64</v>
      </c>
      <c r="M4139" s="1" t="s">
        <v>65</v>
      </c>
      <c r="N4139" s="2">
        <v>44889.77140046296</v>
      </c>
      <c r="O4139" s="1" t="s">
        <v>66</v>
      </c>
      <c r="Q4139" s="1" t="s">
        <v>67</v>
      </c>
      <c r="R4139" s="2">
        <v>45722.899050925924</v>
      </c>
      <c r="S4139" s="1" t="s">
        <v>1097</v>
      </c>
      <c r="T4139" s="1" t="s">
        <v>100</v>
      </c>
      <c r="U4139" s="1" t="s">
        <v>2237</v>
      </c>
      <c r="V4139" s="1" t="s">
        <v>19803</v>
      </c>
      <c r="W4139" s="1" t="s">
        <v>263</v>
      </c>
      <c r="X4139" s="1" t="s">
        <v>840</v>
      </c>
      <c r="Y4139" s="1" t="s">
        <v>14875</v>
      </c>
      <c r="Z4139" s="1" t="s">
        <v>4276</v>
      </c>
      <c r="AA4139" s="1" t="s">
        <v>4277</v>
      </c>
      <c r="AB4139" s="1" t="s">
        <v>124</v>
      </c>
      <c r="AE4139" s="2">
        <v>45722.899062500001</v>
      </c>
      <c r="AF4139" s="1" t="s">
        <v>77</v>
      </c>
      <c r="AH4139" s="1" t="s">
        <v>78</v>
      </c>
      <c r="AI4139" s="1" t="s">
        <v>79</v>
      </c>
      <c r="AJ4139" s="1" t="s">
        <v>167</v>
      </c>
      <c r="AK4139" s="1" t="s">
        <v>19804</v>
      </c>
      <c r="AL4139" s="1" t="s">
        <v>1097</v>
      </c>
      <c r="AM4139" s="2">
        <v>45722.899097222224</v>
      </c>
      <c r="AN4139" s="1" t="s">
        <v>19804</v>
      </c>
      <c r="AP4139" s="1">
        <v>5773227</v>
      </c>
      <c r="AQ4139" s="1" t="s">
        <v>83</v>
      </c>
      <c r="AR4139" s="2">
        <v>45723.646226851852</v>
      </c>
      <c r="AS4139" s="1" t="s">
        <v>84</v>
      </c>
      <c r="AT4139" s="2">
        <v>45724.333333333336</v>
      </c>
      <c r="AU4139" s="1" t="s">
        <v>85</v>
      </c>
      <c r="AV4139" s="1" t="s">
        <v>1328</v>
      </c>
      <c r="AW4139" s="1" t="s">
        <v>1329</v>
      </c>
      <c r="AX4139" s="1" t="s">
        <v>2441</v>
      </c>
      <c r="AZ4139" s="2">
        <v>45723.646226851852</v>
      </c>
      <c r="BB4139" s="1" t="s">
        <v>1520</v>
      </c>
      <c r="BC4139" s="1" t="s">
        <v>1521</v>
      </c>
      <c r="BD4139" s="1" t="s">
        <v>815</v>
      </c>
      <c r="BE4139" s="1" t="s">
        <v>10067</v>
      </c>
      <c r="BF4139" s="1" t="s">
        <v>914</v>
      </c>
    </row>
    <row r="4140" spans="1:58" x14ac:dyDescent="0.35">
      <c r="A4140" s="1">
        <v>3017409</v>
      </c>
      <c r="B4140" s="1" t="s">
        <v>58</v>
      </c>
      <c r="C4140" s="1">
        <v>847291</v>
      </c>
      <c r="D4140" s="1">
        <v>338367163</v>
      </c>
      <c r="E4140" s="1" t="s">
        <v>59</v>
      </c>
      <c r="F4140" s="1" t="s">
        <v>60</v>
      </c>
      <c r="G4140" s="1" t="s">
        <v>1539</v>
      </c>
      <c r="H4140" s="1" t="s">
        <v>496</v>
      </c>
      <c r="I4140" s="1">
        <v>774138881</v>
      </c>
      <c r="J4140" s="1" t="s">
        <v>4273</v>
      </c>
      <c r="K4140" s="1">
        <v>13</v>
      </c>
      <c r="L4140" s="1" t="s">
        <v>64</v>
      </c>
      <c r="M4140" s="1" t="s">
        <v>65</v>
      </c>
      <c r="N4140" s="2">
        <v>45442.458344907405</v>
      </c>
      <c r="O4140" s="1" t="s">
        <v>353</v>
      </c>
      <c r="Q4140" s="1" t="s">
        <v>67</v>
      </c>
      <c r="R4140" s="2">
        <v>45722.899143518516</v>
      </c>
      <c r="S4140" s="1" t="s">
        <v>2858</v>
      </c>
      <c r="T4140" s="1" t="s">
        <v>69</v>
      </c>
      <c r="U4140" s="1" t="s">
        <v>70</v>
      </c>
      <c r="V4140" s="1" t="s">
        <v>19805</v>
      </c>
      <c r="W4140" s="1" t="s">
        <v>653</v>
      </c>
      <c r="X4140" s="1" t="s">
        <v>942</v>
      </c>
      <c r="Y4140" s="1" t="s">
        <v>15916</v>
      </c>
      <c r="Z4140" s="1" t="s">
        <v>2075</v>
      </c>
      <c r="AA4140" s="1" t="s">
        <v>9820</v>
      </c>
      <c r="AB4140" s="1" t="s">
        <v>9820</v>
      </c>
      <c r="AC4140" s="1" t="s">
        <v>19806</v>
      </c>
      <c r="AE4140" s="2">
        <v>45722.899155092593</v>
      </c>
      <c r="AF4140" s="1" t="s">
        <v>77</v>
      </c>
      <c r="AH4140" s="1" t="s">
        <v>125</v>
      </c>
      <c r="AI4140" s="1" t="s">
        <v>79</v>
      </c>
      <c r="AJ4140" s="1" t="s">
        <v>378</v>
      </c>
      <c r="AK4140" s="1" t="s">
        <v>1423</v>
      </c>
      <c r="AL4140" s="1" t="s">
        <v>2858</v>
      </c>
      <c r="AM4140" s="2">
        <v>45722.899189814816</v>
      </c>
      <c r="AN4140" s="1" t="s">
        <v>1423</v>
      </c>
      <c r="AP4140" s="1">
        <v>5773228</v>
      </c>
      <c r="AQ4140" s="1" t="s">
        <v>83</v>
      </c>
      <c r="AR4140" s="2">
        <v>45723.492847222224</v>
      </c>
      <c r="AS4140" s="1" t="s">
        <v>84</v>
      </c>
      <c r="AT4140" s="2">
        <v>45724.333333333336</v>
      </c>
      <c r="AU4140" s="1" t="s">
        <v>85</v>
      </c>
      <c r="AV4140" s="1" t="s">
        <v>947</v>
      </c>
      <c r="AW4140" s="1" t="s">
        <v>948</v>
      </c>
      <c r="AX4140" s="1" t="s">
        <v>2682</v>
      </c>
      <c r="AZ4140" s="2">
        <v>45723.492835648147</v>
      </c>
      <c r="BB4140" s="1" t="s">
        <v>89</v>
      </c>
      <c r="BC4140" s="1" t="s">
        <v>90</v>
      </c>
      <c r="BD4140" s="1" t="s">
        <v>91</v>
      </c>
      <c r="BE4140" s="1" t="s">
        <v>8142</v>
      </c>
      <c r="BF4140" s="1" t="s">
        <v>406</v>
      </c>
    </row>
    <row r="4141" spans="1:58" x14ac:dyDescent="0.35">
      <c r="A4141" s="1">
        <v>3017410</v>
      </c>
      <c r="B4141" s="1" t="s">
        <v>58</v>
      </c>
      <c r="C4141" s="1">
        <v>40156921</v>
      </c>
      <c r="D4141" s="1">
        <v>338515403</v>
      </c>
      <c r="E4141" s="1" t="s">
        <v>59</v>
      </c>
      <c r="F4141" s="1" t="s">
        <v>60</v>
      </c>
      <c r="G4141" s="1" t="s">
        <v>197</v>
      </c>
      <c r="H4141" s="1" t="s">
        <v>19807</v>
      </c>
      <c r="I4141" s="1">
        <v>777841622</v>
      </c>
      <c r="J4141" s="1" t="s">
        <v>2811</v>
      </c>
      <c r="K4141" s="1">
        <v>13</v>
      </c>
      <c r="L4141" s="1" t="s">
        <v>64</v>
      </c>
      <c r="M4141" s="1" t="s">
        <v>65</v>
      </c>
      <c r="N4141" s="2">
        <v>44915.550682870373</v>
      </c>
      <c r="O4141" s="1" t="s">
        <v>66</v>
      </c>
      <c r="Q4141" s="1" t="s">
        <v>67</v>
      </c>
      <c r="R4141" s="2">
        <v>45722.900393518517</v>
      </c>
      <c r="S4141" s="1" t="s">
        <v>10655</v>
      </c>
      <c r="T4141" s="1" t="s">
        <v>69</v>
      </c>
      <c r="U4141" s="1" t="s">
        <v>70</v>
      </c>
      <c r="V4141" s="1" t="s">
        <v>19808</v>
      </c>
      <c r="W4141" s="1" t="s">
        <v>334</v>
      </c>
      <c r="X4141" s="1" t="s">
        <v>335</v>
      </c>
      <c r="Y4141" s="1" t="s">
        <v>14932</v>
      </c>
      <c r="Z4141" s="1" t="s">
        <v>337</v>
      </c>
      <c r="AA4141" s="1" t="s">
        <v>338</v>
      </c>
      <c r="AB4141" s="1" t="s">
        <v>338</v>
      </c>
      <c r="AC4141" s="1">
        <v>408</v>
      </c>
      <c r="AE4141" s="2">
        <v>45722.900543981479</v>
      </c>
      <c r="AF4141" s="1" t="s">
        <v>77</v>
      </c>
      <c r="AH4141" s="1" t="s">
        <v>125</v>
      </c>
      <c r="AI4141" s="1" t="s">
        <v>79</v>
      </c>
      <c r="AJ4141" s="1" t="s">
        <v>283</v>
      </c>
      <c r="AL4141" s="1" t="s">
        <v>10655</v>
      </c>
      <c r="AM4141" s="2">
        <v>45722.900567129633</v>
      </c>
      <c r="AO4141" s="1" t="s">
        <v>10655</v>
      </c>
      <c r="AP4141" s="1">
        <v>5773229</v>
      </c>
      <c r="AQ4141" s="1" t="s">
        <v>83</v>
      </c>
      <c r="AR4141" s="2">
        <v>45723.562268518515</v>
      </c>
      <c r="AS4141" s="1" t="s">
        <v>84</v>
      </c>
      <c r="AT4141" s="2">
        <v>45722.5625</v>
      </c>
      <c r="AU4141" s="1" t="s">
        <v>573</v>
      </c>
      <c r="AV4141" s="1" t="s">
        <v>1702</v>
      </c>
      <c r="AW4141" s="1" t="s">
        <v>1703</v>
      </c>
      <c r="AX4141" s="1" t="s">
        <v>5331</v>
      </c>
      <c r="AZ4141" s="2">
        <v>45723.562268518515</v>
      </c>
      <c r="BB4141" s="1" t="s">
        <v>537</v>
      </c>
      <c r="BC4141" s="1" t="s">
        <v>538</v>
      </c>
      <c r="BD4141" s="1" t="s">
        <v>91</v>
      </c>
      <c r="BE4141" s="1" t="s">
        <v>19809</v>
      </c>
      <c r="BF4141" s="1" t="s">
        <v>349</v>
      </c>
    </row>
    <row r="4142" spans="1:58" x14ac:dyDescent="0.35">
      <c r="A4142" s="1">
        <v>3017411</v>
      </c>
      <c r="B4142" s="1" t="s">
        <v>58</v>
      </c>
      <c r="C4142" s="1">
        <v>3091551</v>
      </c>
      <c r="D4142" s="1">
        <v>338558994</v>
      </c>
      <c r="E4142" s="1" t="s">
        <v>59</v>
      </c>
      <c r="F4142" s="1" t="s">
        <v>60</v>
      </c>
      <c r="G4142" s="1" t="s">
        <v>19810</v>
      </c>
      <c r="H4142" s="1" t="s">
        <v>19811</v>
      </c>
      <c r="I4142" s="1">
        <v>775379712</v>
      </c>
      <c r="J4142" s="1" t="s">
        <v>19812</v>
      </c>
      <c r="K4142" s="1">
        <v>13</v>
      </c>
      <c r="L4142" s="1" t="s">
        <v>64</v>
      </c>
      <c r="M4142" s="1" t="s">
        <v>65</v>
      </c>
      <c r="N4142" s="2">
        <v>45056.708344907405</v>
      </c>
      <c r="O4142" s="1" t="s">
        <v>66</v>
      </c>
      <c r="Q4142" s="1" t="s">
        <v>67</v>
      </c>
      <c r="R4142" s="2">
        <v>45722.901574074072</v>
      </c>
      <c r="S4142" s="1" t="s">
        <v>1312</v>
      </c>
      <c r="T4142" s="1" t="s">
        <v>69</v>
      </c>
      <c r="U4142" s="1" t="s">
        <v>70</v>
      </c>
      <c r="V4142" s="1" t="s">
        <v>19813</v>
      </c>
      <c r="Y4142" s="1" t="s">
        <v>7157</v>
      </c>
      <c r="Z4142" s="1" t="s">
        <v>337</v>
      </c>
      <c r="AA4142" s="1" t="s">
        <v>10472</v>
      </c>
      <c r="AB4142" s="1" t="s">
        <v>124</v>
      </c>
      <c r="AC4142" s="1">
        <v>16</v>
      </c>
      <c r="AE4142" s="2">
        <v>45722.901574074072</v>
      </c>
      <c r="AF4142" s="1" t="s">
        <v>77</v>
      </c>
      <c r="AH4142" s="1" t="s">
        <v>125</v>
      </c>
      <c r="AI4142" s="1" t="s">
        <v>79</v>
      </c>
      <c r="AJ4142" s="1" t="s">
        <v>283</v>
      </c>
      <c r="AK4142" s="1" t="s">
        <v>19813</v>
      </c>
      <c r="AL4142" s="1" t="s">
        <v>1312</v>
      </c>
      <c r="AM4142" s="2">
        <v>45722.901608796295</v>
      </c>
      <c r="AN4142" s="1" t="s">
        <v>19813</v>
      </c>
      <c r="AP4142" s="1">
        <v>5773230</v>
      </c>
      <c r="AQ4142" s="1" t="s">
        <v>83</v>
      </c>
      <c r="AR4142" s="2">
        <v>45723.517418981479</v>
      </c>
      <c r="AS4142" s="1" t="s">
        <v>84</v>
      </c>
      <c r="AT4142" s="2">
        <v>45724.333333333336</v>
      </c>
      <c r="AU4142" s="1" t="s">
        <v>85</v>
      </c>
      <c r="AV4142" s="1" t="s">
        <v>1702</v>
      </c>
      <c r="AW4142" s="1" t="s">
        <v>1703</v>
      </c>
      <c r="AX4142" s="1" t="s">
        <v>1704</v>
      </c>
      <c r="AZ4142" s="2">
        <v>45723.517418981479</v>
      </c>
      <c r="BB4142" s="1" t="s">
        <v>1129</v>
      </c>
      <c r="BC4142" s="1" t="s">
        <v>1130</v>
      </c>
      <c r="BD4142" s="1" t="s">
        <v>815</v>
      </c>
      <c r="BE4142" s="1" t="s">
        <v>19814</v>
      </c>
      <c r="BF4142" s="1" t="s">
        <v>13404</v>
      </c>
    </row>
    <row r="4143" spans="1:58" x14ac:dyDescent="0.35">
      <c r="A4143" s="1">
        <v>3017412</v>
      </c>
      <c r="B4143" s="1" t="s">
        <v>58</v>
      </c>
      <c r="C4143" s="1">
        <v>44859581</v>
      </c>
      <c r="D4143" s="1">
        <v>339047833</v>
      </c>
      <c r="E4143" s="1" t="s">
        <v>59</v>
      </c>
      <c r="F4143" s="1" t="s">
        <v>60</v>
      </c>
      <c r="G4143" s="1" t="s">
        <v>1177</v>
      </c>
      <c r="H4143" s="1" t="s">
        <v>19224</v>
      </c>
      <c r="I4143" s="1">
        <v>781550436</v>
      </c>
      <c r="J4143" s="1" t="s">
        <v>2042</v>
      </c>
      <c r="K4143" s="1">
        <v>12</v>
      </c>
      <c r="L4143" s="1" t="s">
        <v>64</v>
      </c>
      <c r="M4143" s="1" t="s">
        <v>65</v>
      </c>
      <c r="N4143" s="2">
        <v>45637.625</v>
      </c>
      <c r="O4143" s="1" t="s">
        <v>66</v>
      </c>
      <c r="Q4143" s="1" t="s">
        <v>67</v>
      </c>
      <c r="R4143" s="2">
        <v>45722.904398148145</v>
      </c>
      <c r="S4143" s="1" t="s">
        <v>1188</v>
      </c>
      <c r="T4143" s="1" t="s">
        <v>1021</v>
      </c>
      <c r="U4143" s="1" t="s">
        <v>1219</v>
      </c>
      <c r="V4143" s="1" t="s">
        <v>19815</v>
      </c>
      <c r="W4143" s="1" t="s">
        <v>263</v>
      </c>
      <c r="X4143" s="1" t="s">
        <v>263</v>
      </c>
      <c r="Y4143" s="1" t="s">
        <v>4347</v>
      </c>
      <c r="Z4143" s="1" t="s">
        <v>852</v>
      </c>
      <c r="AA4143" s="1" t="s">
        <v>13291</v>
      </c>
      <c r="AB4143" s="1" t="s">
        <v>124</v>
      </c>
      <c r="AE4143" s="2">
        <v>45722.904409722221</v>
      </c>
      <c r="AF4143" s="1" t="s">
        <v>77</v>
      </c>
      <c r="AH4143" s="1" t="s">
        <v>125</v>
      </c>
      <c r="AI4143" s="1" t="s">
        <v>79</v>
      </c>
      <c r="AJ4143" s="1" t="s">
        <v>283</v>
      </c>
      <c r="AK4143" s="1" t="s">
        <v>19816</v>
      </c>
      <c r="AL4143" s="1" t="s">
        <v>1188</v>
      </c>
      <c r="AM4143" s="2">
        <v>45722.904444444444</v>
      </c>
      <c r="AN4143" s="1" t="s">
        <v>19816</v>
      </c>
      <c r="AP4143" s="1">
        <v>5773231</v>
      </c>
      <c r="AQ4143" s="1" t="s">
        <v>83</v>
      </c>
      <c r="AR4143" s="2">
        <v>45723.691793981481</v>
      </c>
      <c r="AS4143" s="1" t="s">
        <v>84</v>
      </c>
      <c r="AT4143" s="2">
        <v>45724.34375</v>
      </c>
      <c r="AU4143" s="1" t="s">
        <v>85</v>
      </c>
      <c r="AV4143" s="1" t="s">
        <v>108</v>
      </c>
      <c r="AW4143" s="1" t="s">
        <v>109</v>
      </c>
      <c r="AX4143" s="1" t="s">
        <v>1965</v>
      </c>
      <c r="AZ4143" s="2">
        <v>45723.691793981481</v>
      </c>
      <c r="BB4143" s="1" t="s">
        <v>1129</v>
      </c>
      <c r="BC4143" s="1" t="s">
        <v>1130</v>
      </c>
      <c r="BD4143" s="1" t="s">
        <v>815</v>
      </c>
      <c r="BE4143" s="1" t="s">
        <v>19817</v>
      </c>
      <c r="BF4143" s="1" t="s">
        <v>325</v>
      </c>
    </row>
    <row r="4144" spans="1:58" x14ac:dyDescent="0.35">
      <c r="A4144" s="1">
        <v>3017413</v>
      </c>
      <c r="B4144" s="1" t="s">
        <v>58</v>
      </c>
      <c r="C4144" s="1">
        <v>41493851</v>
      </c>
      <c r="D4144" s="1">
        <v>338935534</v>
      </c>
      <c r="E4144" s="1" t="s">
        <v>59</v>
      </c>
      <c r="F4144" s="1" t="s">
        <v>60</v>
      </c>
      <c r="G4144" s="1" t="s">
        <v>876</v>
      </c>
      <c r="H4144" s="1" t="s">
        <v>139</v>
      </c>
      <c r="I4144" s="1">
        <v>784851639</v>
      </c>
      <c r="J4144" s="1" t="s">
        <v>19818</v>
      </c>
      <c r="K4144" s="1">
        <v>13</v>
      </c>
      <c r="L4144" s="1" t="s">
        <v>64</v>
      </c>
      <c r="M4144" s="1" t="s">
        <v>65</v>
      </c>
      <c r="N4144" s="2">
        <v>45162.5</v>
      </c>
      <c r="O4144" s="1" t="s">
        <v>66</v>
      </c>
      <c r="Q4144" s="1" t="s">
        <v>67</v>
      </c>
      <c r="R4144" s="2">
        <v>45722.904780092591</v>
      </c>
      <c r="S4144" s="1" t="s">
        <v>19819</v>
      </c>
      <c r="T4144" s="1" t="s">
        <v>69</v>
      </c>
      <c r="U4144" s="1" t="s">
        <v>70</v>
      </c>
      <c r="V4144" s="1" t="s">
        <v>19820</v>
      </c>
      <c r="W4144" s="1" t="s">
        <v>162</v>
      </c>
      <c r="X4144" s="1" t="s">
        <v>1191</v>
      </c>
      <c r="Y4144" s="1" t="s">
        <v>4236</v>
      </c>
      <c r="Z4144" s="1" t="s">
        <v>3755</v>
      </c>
      <c r="AA4144" s="1">
        <v>7000</v>
      </c>
      <c r="AB4144" s="1" t="s">
        <v>124</v>
      </c>
      <c r="AE4144" s="2">
        <v>45722.904791666668</v>
      </c>
      <c r="AF4144" s="1" t="s">
        <v>77</v>
      </c>
      <c r="AH4144" s="1" t="s">
        <v>125</v>
      </c>
      <c r="AI4144" s="1" t="s">
        <v>58</v>
      </c>
      <c r="AJ4144" s="1" t="s">
        <v>5113</v>
      </c>
      <c r="AK4144" s="1" t="s">
        <v>19821</v>
      </c>
      <c r="AL4144" s="1" t="s">
        <v>19819</v>
      </c>
      <c r="AM4144" s="2">
        <v>45723.504131944443</v>
      </c>
      <c r="AN4144" s="1" t="s">
        <v>19822</v>
      </c>
      <c r="AO4144" s="1" t="s">
        <v>1484</v>
      </c>
      <c r="AP4144" s="1">
        <v>5775344</v>
      </c>
      <c r="AQ4144" s="1" t="s">
        <v>83</v>
      </c>
      <c r="AR4144" s="2">
        <v>45723.754189814812</v>
      </c>
      <c r="AS4144" s="1" t="s">
        <v>84</v>
      </c>
      <c r="AT4144" s="2">
        <v>45723.333333333336</v>
      </c>
      <c r="AU4144" s="1" t="s">
        <v>573</v>
      </c>
      <c r="AV4144" s="1" t="s">
        <v>1680</v>
      </c>
      <c r="AW4144" s="1" t="s">
        <v>1681</v>
      </c>
      <c r="AX4144" s="1" t="s">
        <v>1682</v>
      </c>
      <c r="AZ4144" s="2">
        <v>45723.754189814812</v>
      </c>
      <c r="BB4144" s="1" t="s">
        <v>1003</v>
      </c>
      <c r="BC4144" s="1" t="s">
        <v>595</v>
      </c>
      <c r="BD4144" s="1" t="s">
        <v>1004</v>
      </c>
      <c r="BE4144" s="1" t="s">
        <v>19823</v>
      </c>
      <c r="BF4144" s="1" t="s">
        <v>128</v>
      </c>
    </row>
    <row r="4145" spans="1:58" x14ac:dyDescent="0.35">
      <c r="A4145" s="1">
        <v>3017414</v>
      </c>
      <c r="B4145" s="1" t="s">
        <v>223</v>
      </c>
      <c r="C4145" s="1">
        <v>37770371</v>
      </c>
      <c r="D4145" s="1">
        <v>339698392</v>
      </c>
      <c r="E4145" s="1" t="s">
        <v>59</v>
      </c>
      <c r="F4145" s="1" t="s">
        <v>60</v>
      </c>
      <c r="G4145" s="1" t="s">
        <v>1779</v>
      </c>
      <c r="H4145" s="1" t="s">
        <v>1751</v>
      </c>
      <c r="I4145" s="1">
        <v>776194247</v>
      </c>
      <c r="J4145" s="1" t="s">
        <v>794</v>
      </c>
      <c r="K4145" s="1">
        <v>14</v>
      </c>
      <c r="L4145" s="1" t="s">
        <v>64</v>
      </c>
      <c r="M4145" s="1" t="s">
        <v>65</v>
      </c>
      <c r="N4145" s="2">
        <v>44559.602777777778</v>
      </c>
      <c r="O4145" s="1" t="s">
        <v>98</v>
      </c>
      <c r="Q4145" s="1" t="s">
        <v>67</v>
      </c>
      <c r="R4145" s="2">
        <v>45722.905162037037</v>
      </c>
      <c r="S4145" s="1" t="s">
        <v>617</v>
      </c>
      <c r="T4145" s="1" t="s">
        <v>100</v>
      </c>
      <c r="U4145" s="1" t="s">
        <v>160</v>
      </c>
      <c r="V4145" s="1" t="s">
        <v>19824</v>
      </c>
      <c r="W4145" s="1" t="s">
        <v>298</v>
      </c>
      <c r="X4145" s="1" t="s">
        <v>298</v>
      </c>
      <c r="Y4145" s="1" t="s">
        <v>5419</v>
      </c>
      <c r="Z4145" s="1" t="s">
        <v>5420</v>
      </c>
      <c r="AA4145" s="1" t="s">
        <v>19825</v>
      </c>
      <c r="AB4145" s="1" t="s">
        <v>124</v>
      </c>
      <c r="AE4145" s="2">
        <v>45722.905173611114</v>
      </c>
      <c r="AF4145" s="1" t="s">
        <v>77</v>
      </c>
      <c r="AH4145" s="1" t="s">
        <v>125</v>
      </c>
      <c r="AI4145" s="1" t="s">
        <v>106</v>
      </c>
      <c r="AJ4145" s="1" t="s">
        <v>1326</v>
      </c>
      <c r="AK4145" s="1" t="s">
        <v>19826</v>
      </c>
      <c r="AL4145" s="1" t="s">
        <v>617</v>
      </c>
      <c r="AM4145" s="2">
        <v>45722.905219907407</v>
      </c>
      <c r="AN4145" s="1" t="s">
        <v>19826</v>
      </c>
      <c r="AP4145" s="1">
        <v>5773233</v>
      </c>
      <c r="AQ4145" s="1" t="s">
        <v>83</v>
      </c>
      <c r="AR4145" s="2">
        <v>45723.513726851852</v>
      </c>
      <c r="AS4145" s="1" t="s">
        <v>84</v>
      </c>
      <c r="AT4145" s="2">
        <v>45724.333333333336</v>
      </c>
      <c r="AU4145" s="1" t="s">
        <v>85</v>
      </c>
      <c r="AV4145" s="1" t="s">
        <v>4129</v>
      </c>
      <c r="AW4145" s="1" t="s">
        <v>4130</v>
      </c>
      <c r="AX4145" s="1" t="s">
        <v>4131</v>
      </c>
      <c r="AZ4145" s="2">
        <v>45723.513726851852</v>
      </c>
      <c r="BB4145" s="1" t="s">
        <v>2250</v>
      </c>
      <c r="BC4145" s="1" t="s">
        <v>677</v>
      </c>
      <c r="BD4145" s="1" t="s">
        <v>2251</v>
      </c>
      <c r="BE4145" s="1" t="s">
        <v>19827</v>
      </c>
      <c r="BF4145" s="1" t="s">
        <v>1319</v>
      </c>
    </row>
    <row r="4146" spans="1:58" x14ac:dyDescent="0.35">
      <c r="A4146" s="1">
        <v>3017415</v>
      </c>
      <c r="B4146" s="1" t="s">
        <v>327</v>
      </c>
      <c r="C4146" s="1">
        <v>2095971</v>
      </c>
      <c r="D4146" s="1">
        <v>339784947</v>
      </c>
      <c r="E4146" s="1" t="s">
        <v>59</v>
      </c>
      <c r="F4146" s="1" t="s">
        <v>60</v>
      </c>
      <c r="G4146" s="1" t="s">
        <v>275</v>
      </c>
      <c r="H4146" s="1" t="s">
        <v>19828</v>
      </c>
      <c r="I4146" s="1">
        <v>772741369</v>
      </c>
      <c r="J4146" s="1" t="s">
        <v>19829</v>
      </c>
      <c r="K4146" s="1">
        <v>14</v>
      </c>
      <c r="L4146" s="1" t="s">
        <v>64</v>
      </c>
      <c r="M4146" s="1" t="s">
        <v>65</v>
      </c>
      <c r="N4146" s="2">
        <v>43738.328240740739</v>
      </c>
      <c r="O4146" s="1" t="s">
        <v>739</v>
      </c>
      <c r="Q4146" s="1" t="s">
        <v>67</v>
      </c>
      <c r="R4146" s="2">
        <v>45722.907870370371</v>
      </c>
      <c r="S4146" s="1" t="s">
        <v>1746</v>
      </c>
      <c r="T4146" s="1" t="s">
        <v>69</v>
      </c>
      <c r="U4146" s="1" t="s">
        <v>1313</v>
      </c>
      <c r="V4146" s="1" t="s">
        <v>19830</v>
      </c>
      <c r="W4146" s="1" t="s">
        <v>298</v>
      </c>
      <c r="X4146" s="1" t="s">
        <v>427</v>
      </c>
      <c r="Y4146" s="1" t="s">
        <v>3995</v>
      </c>
      <c r="Z4146" s="1" t="s">
        <v>231</v>
      </c>
      <c r="AA4146" s="1" t="s">
        <v>2484</v>
      </c>
      <c r="AB4146" s="1" t="s">
        <v>124</v>
      </c>
      <c r="AE4146" s="2">
        <v>45722.907881944448</v>
      </c>
      <c r="AF4146" s="1" t="s">
        <v>77</v>
      </c>
      <c r="AH4146" s="1" t="s">
        <v>125</v>
      </c>
      <c r="AI4146" s="1" t="s">
        <v>106</v>
      </c>
      <c r="AJ4146" s="1" t="s">
        <v>80</v>
      </c>
      <c r="AK4146" s="1">
        <v>774298610</v>
      </c>
      <c r="AL4146" s="1" t="s">
        <v>1746</v>
      </c>
      <c r="AM4146" s="2">
        <v>45722.907905092594</v>
      </c>
      <c r="AN4146" s="1">
        <v>774298610</v>
      </c>
      <c r="AP4146" s="1">
        <v>5773236</v>
      </c>
      <c r="AQ4146" s="1" t="s">
        <v>83</v>
      </c>
      <c r="AR4146" s="2">
        <v>45723.556631944448</v>
      </c>
      <c r="AS4146" s="1" t="s">
        <v>84</v>
      </c>
      <c r="AT4146" s="2">
        <v>45723.333333333336</v>
      </c>
      <c r="AU4146" s="1" t="s">
        <v>85</v>
      </c>
      <c r="AV4146" s="1" t="s">
        <v>233</v>
      </c>
      <c r="AW4146" s="1" t="s">
        <v>234</v>
      </c>
      <c r="AX4146" s="1" t="s">
        <v>713</v>
      </c>
      <c r="AZ4146" s="2">
        <v>45723.556631944448</v>
      </c>
      <c r="BB4146" s="1" t="s">
        <v>1060</v>
      </c>
      <c r="BC4146" s="1" t="s">
        <v>1061</v>
      </c>
      <c r="BD4146" s="1" t="s">
        <v>1062</v>
      </c>
      <c r="BE4146" s="1" t="s">
        <v>19831</v>
      </c>
      <c r="BF4146" s="1" t="s">
        <v>1319</v>
      </c>
    </row>
    <row r="4147" spans="1:58" x14ac:dyDescent="0.35">
      <c r="A4147" s="1">
        <v>3017416</v>
      </c>
      <c r="B4147" s="1" t="s">
        <v>58</v>
      </c>
      <c r="C4147" s="1">
        <v>41776301</v>
      </c>
      <c r="D4147" s="1">
        <v>338753360</v>
      </c>
      <c r="E4147" s="1" t="s">
        <v>59</v>
      </c>
      <c r="F4147" s="1" t="s">
        <v>60</v>
      </c>
      <c r="G4147" s="1" t="s">
        <v>3318</v>
      </c>
      <c r="H4147" s="1" t="s">
        <v>3436</v>
      </c>
      <c r="I4147" s="1">
        <v>774194023</v>
      </c>
      <c r="J4147" s="1" t="s">
        <v>3597</v>
      </c>
      <c r="K4147" s="1">
        <v>12</v>
      </c>
      <c r="L4147" s="1" t="s">
        <v>64</v>
      </c>
      <c r="M4147" s="1" t="s">
        <v>65</v>
      </c>
      <c r="N4147" s="2">
        <v>45204.594444444447</v>
      </c>
      <c r="O4147" s="1" t="s">
        <v>353</v>
      </c>
      <c r="Q4147" s="1" t="s">
        <v>67</v>
      </c>
      <c r="R4147" s="2">
        <v>45722.910208333335</v>
      </c>
      <c r="S4147" s="1" t="s">
        <v>4577</v>
      </c>
      <c r="T4147" s="1" t="s">
        <v>69</v>
      </c>
      <c r="U4147" s="1" t="s">
        <v>70</v>
      </c>
      <c r="V4147" s="1" t="s">
        <v>19832</v>
      </c>
      <c r="Y4147" s="1" t="s">
        <v>11095</v>
      </c>
      <c r="Z4147" s="1" t="s">
        <v>546</v>
      </c>
      <c r="AA4147" s="1" t="s">
        <v>2520</v>
      </c>
      <c r="AB4147" s="1" t="s">
        <v>19833</v>
      </c>
      <c r="AE4147" s="2">
        <v>45722.910208333335</v>
      </c>
      <c r="AF4147" s="1" t="s">
        <v>77</v>
      </c>
      <c r="AH4147" s="1" t="s">
        <v>125</v>
      </c>
      <c r="AI4147" s="1" t="s">
        <v>79</v>
      </c>
      <c r="AJ4147" s="1" t="s">
        <v>147</v>
      </c>
      <c r="AK4147" s="1" t="s">
        <v>19834</v>
      </c>
      <c r="AL4147" s="1" t="s">
        <v>4577</v>
      </c>
      <c r="AM4147" s="2">
        <v>45722.910243055558</v>
      </c>
      <c r="AN4147" s="1" t="s">
        <v>19834</v>
      </c>
      <c r="AP4147" s="1">
        <v>5773237</v>
      </c>
      <c r="AQ4147" s="1" t="s">
        <v>83</v>
      </c>
      <c r="AR4147" s="2">
        <v>45723.459918981483</v>
      </c>
      <c r="AS4147" s="1" t="s">
        <v>84</v>
      </c>
      <c r="AT4147" s="2">
        <v>45724.333333333336</v>
      </c>
      <c r="AU4147" s="1" t="s">
        <v>85</v>
      </c>
      <c r="AV4147" s="1" t="s">
        <v>480</v>
      </c>
      <c r="AW4147" s="1" t="s">
        <v>481</v>
      </c>
      <c r="AX4147" s="1" t="s">
        <v>2514</v>
      </c>
      <c r="AZ4147" s="2">
        <v>45723.459918981483</v>
      </c>
      <c r="BB4147" s="1" t="s">
        <v>594</v>
      </c>
      <c r="BC4147" s="1" t="s">
        <v>595</v>
      </c>
      <c r="BD4147" s="1" t="s">
        <v>596</v>
      </c>
      <c r="BE4147" s="1" t="s">
        <v>755</v>
      </c>
      <c r="BF4147" s="1" t="s">
        <v>431</v>
      </c>
    </row>
    <row r="4148" spans="1:58" x14ac:dyDescent="0.35">
      <c r="A4148" s="1">
        <v>3017417</v>
      </c>
      <c r="B4148" s="1" t="s">
        <v>58</v>
      </c>
      <c r="C4148" s="1">
        <v>37622041</v>
      </c>
      <c r="D4148" s="1">
        <v>339520448</v>
      </c>
      <c r="E4148" s="1" t="s">
        <v>59</v>
      </c>
      <c r="F4148" s="1" t="s">
        <v>60</v>
      </c>
      <c r="G4148" s="1" t="s">
        <v>1177</v>
      </c>
      <c r="H4148" s="1" t="s">
        <v>693</v>
      </c>
      <c r="I4148" s="1">
        <v>773050010</v>
      </c>
      <c r="J4148" s="1" t="s">
        <v>2042</v>
      </c>
      <c r="K4148" s="1">
        <v>14</v>
      </c>
      <c r="L4148" s="1" t="s">
        <v>64</v>
      </c>
      <c r="M4148" s="1" t="s">
        <v>65</v>
      </c>
      <c r="N4148" s="2">
        <v>45317.708344907405</v>
      </c>
      <c r="O4148" s="1" t="s">
        <v>66</v>
      </c>
      <c r="Q4148" s="1" t="s">
        <v>67</v>
      </c>
      <c r="R4148" s="2">
        <v>45722.910451388889</v>
      </c>
      <c r="S4148" s="1" t="s">
        <v>1277</v>
      </c>
      <c r="T4148" s="1" t="s">
        <v>69</v>
      </c>
      <c r="U4148" s="1" t="s">
        <v>603</v>
      </c>
      <c r="V4148" s="1" t="s">
        <v>19835</v>
      </c>
      <c r="Y4148" s="1" t="s">
        <v>1653</v>
      </c>
      <c r="Z4148" s="1" t="s">
        <v>852</v>
      </c>
      <c r="AA4148" s="1" t="s">
        <v>1111</v>
      </c>
      <c r="AB4148" s="1" t="s">
        <v>1111</v>
      </c>
      <c r="AC4148" s="1">
        <v>773050010</v>
      </c>
      <c r="AE4148" s="2">
        <v>45722.910462962966</v>
      </c>
      <c r="AF4148" s="1" t="s">
        <v>77</v>
      </c>
      <c r="AH4148" s="1" t="s">
        <v>125</v>
      </c>
      <c r="AI4148" s="1" t="s">
        <v>58</v>
      </c>
      <c r="AJ4148" s="1" t="s">
        <v>3850</v>
      </c>
      <c r="AK4148" s="1" t="s">
        <v>19835</v>
      </c>
      <c r="AL4148" s="1" t="s">
        <v>1277</v>
      </c>
      <c r="AM4148" s="2">
        <v>45723.43074074074</v>
      </c>
      <c r="AN4148" s="1" t="s">
        <v>5356</v>
      </c>
      <c r="AO4148" s="1" t="s">
        <v>657</v>
      </c>
      <c r="AP4148" s="1">
        <v>5774845</v>
      </c>
      <c r="AQ4148" s="1" t="s">
        <v>83</v>
      </c>
      <c r="AR4148" s="2">
        <v>45723.750949074078</v>
      </c>
      <c r="AS4148" s="1" t="s">
        <v>84</v>
      </c>
      <c r="AT4148" s="2">
        <v>45723.350694444445</v>
      </c>
      <c r="AU4148" s="1" t="s">
        <v>85</v>
      </c>
      <c r="AV4148" s="1" t="s">
        <v>108</v>
      </c>
      <c r="AW4148" s="1" t="s">
        <v>109</v>
      </c>
      <c r="AX4148" s="1" t="s">
        <v>1965</v>
      </c>
      <c r="AZ4148" s="2">
        <v>45723.750949074078</v>
      </c>
      <c r="BB4148" s="1" t="s">
        <v>1026</v>
      </c>
      <c r="BC4148" s="1" t="s">
        <v>951</v>
      </c>
      <c r="BD4148" s="1" t="s">
        <v>815</v>
      </c>
      <c r="BE4148" s="1" t="s">
        <v>5539</v>
      </c>
      <c r="BF4148" s="1" t="s">
        <v>274</v>
      </c>
    </row>
    <row r="4149" spans="1:58" x14ac:dyDescent="0.35">
      <c r="A4149" s="1">
        <v>3017418</v>
      </c>
      <c r="B4149" s="1" t="s">
        <v>58</v>
      </c>
      <c r="C4149" s="1">
        <v>42154321</v>
      </c>
      <c r="D4149" s="1">
        <v>339544565</v>
      </c>
      <c r="E4149" s="1" t="s">
        <v>59</v>
      </c>
      <c r="F4149" s="1" t="s">
        <v>60</v>
      </c>
      <c r="G4149" s="1" t="s">
        <v>19836</v>
      </c>
      <c r="H4149" s="1" t="s">
        <v>19837</v>
      </c>
      <c r="I4149" s="1">
        <v>775475710</v>
      </c>
      <c r="J4149" s="1" t="s">
        <v>19838</v>
      </c>
      <c r="K4149" s="1">
        <v>14</v>
      </c>
      <c r="L4149" s="1" t="s">
        <v>64</v>
      </c>
      <c r="M4149" s="1" t="s">
        <v>65</v>
      </c>
      <c r="N4149" s="2">
        <v>45317.500011574077</v>
      </c>
      <c r="O4149" s="1" t="s">
        <v>353</v>
      </c>
      <c r="Q4149" s="1" t="s">
        <v>67</v>
      </c>
      <c r="R4149" s="2">
        <v>45722.911597222221</v>
      </c>
      <c r="S4149" s="1" t="s">
        <v>1188</v>
      </c>
      <c r="T4149" s="1" t="s">
        <v>1021</v>
      </c>
      <c r="U4149" s="1" t="s">
        <v>1219</v>
      </c>
      <c r="V4149" s="1" t="s">
        <v>19839</v>
      </c>
      <c r="Y4149" s="1" t="s">
        <v>19840</v>
      </c>
      <c r="Z4149" s="1" t="s">
        <v>4276</v>
      </c>
      <c r="AA4149" s="1" t="s">
        <v>12361</v>
      </c>
      <c r="AB4149" s="1" t="s">
        <v>124</v>
      </c>
      <c r="AE4149" s="2">
        <v>45722.911608796298</v>
      </c>
      <c r="AF4149" s="1" t="s">
        <v>77</v>
      </c>
      <c r="AH4149" s="1" t="s">
        <v>125</v>
      </c>
      <c r="AI4149" s="1" t="s">
        <v>79</v>
      </c>
      <c r="AJ4149" s="1" t="s">
        <v>283</v>
      </c>
      <c r="AK4149" s="1" t="s">
        <v>1423</v>
      </c>
      <c r="AL4149" s="1" t="s">
        <v>1188</v>
      </c>
      <c r="AM4149" s="2">
        <v>45722.911643518521</v>
      </c>
      <c r="AN4149" s="1" t="s">
        <v>1423</v>
      </c>
      <c r="AP4149" s="1">
        <v>5773239</v>
      </c>
      <c r="AQ4149" s="1" t="s">
        <v>83</v>
      </c>
      <c r="AR4149" s="2">
        <v>45723.643449074072</v>
      </c>
      <c r="AS4149" s="1" t="s">
        <v>84</v>
      </c>
      <c r="AT4149" s="2">
        <v>45724.333333333336</v>
      </c>
      <c r="AU4149" s="1" t="s">
        <v>85</v>
      </c>
      <c r="AV4149" s="1" t="s">
        <v>1328</v>
      </c>
      <c r="AW4149" s="1" t="s">
        <v>1329</v>
      </c>
      <c r="AX4149" s="1" t="s">
        <v>1363</v>
      </c>
      <c r="AZ4149" s="2">
        <v>45723.643449074072</v>
      </c>
      <c r="BB4149" s="1" t="s">
        <v>1003</v>
      </c>
      <c r="BC4149" s="1" t="s">
        <v>595</v>
      </c>
      <c r="BD4149" s="1" t="s">
        <v>1004</v>
      </c>
      <c r="BE4149" s="1" t="s">
        <v>755</v>
      </c>
      <c r="BF4149" s="1" t="s">
        <v>914</v>
      </c>
    </row>
    <row r="4150" spans="1:58" x14ac:dyDescent="0.35">
      <c r="A4150" s="1">
        <v>3017419</v>
      </c>
      <c r="B4150" s="1" t="s">
        <v>223</v>
      </c>
      <c r="C4150" s="1">
        <v>37847801</v>
      </c>
      <c r="D4150" s="1">
        <v>339453150</v>
      </c>
      <c r="E4150" s="1" t="s">
        <v>59</v>
      </c>
      <c r="F4150" s="1" t="s">
        <v>60</v>
      </c>
      <c r="G4150" s="1" t="s">
        <v>116</v>
      </c>
      <c r="H4150" s="1" t="s">
        <v>19841</v>
      </c>
      <c r="I4150" s="1">
        <v>781884348</v>
      </c>
      <c r="J4150" s="1" t="s">
        <v>8563</v>
      </c>
      <c r="K4150" s="1">
        <v>15</v>
      </c>
      <c r="L4150" s="1" t="s">
        <v>64</v>
      </c>
      <c r="M4150" s="1" t="s">
        <v>65</v>
      </c>
      <c r="N4150" s="2">
        <v>44497.666666666664</v>
      </c>
      <c r="O4150" s="1" t="s">
        <v>98</v>
      </c>
      <c r="Q4150" s="1" t="s">
        <v>67</v>
      </c>
      <c r="R4150" s="2">
        <v>45722.914166666669</v>
      </c>
      <c r="S4150" s="1" t="s">
        <v>14515</v>
      </c>
      <c r="T4150" s="1" t="s">
        <v>69</v>
      </c>
      <c r="U4150" s="1" t="s">
        <v>723</v>
      </c>
      <c r="V4150" s="1" t="s">
        <v>19842</v>
      </c>
      <c r="W4150" s="1" t="s">
        <v>143</v>
      </c>
      <c r="X4150" s="1" t="s">
        <v>143</v>
      </c>
      <c r="Y4150" s="1" t="s">
        <v>2688</v>
      </c>
      <c r="Z4150" s="1" t="s">
        <v>2689</v>
      </c>
      <c r="AA4150" s="1" t="s">
        <v>15129</v>
      </c>
      <c r="AB4150" s="1" t="s">
        <v>124</v>
      </c>
      <c r="AE4150" s="2">
        <v>45722.914166666669</v>
      </c>
      <c r="AF4150" s="1" t="s">
        <v>77</v>
      </c>
      <c r="AH4150" s="1" t="s">
        <v>78</v>
      </c>
      <c r="AI4150" s="1" t="s">
        <v>106</v>
      </c>
      <c r="AJ4150" s="1" t="s">
        <v>107</v>
      </c>
      <c r="AK4150" s="1" t="s">
        <v>19842</v>
      </c>
      <c r="AL4150" s="1" t="s">
        <v>14515</v>
      </c>
      <c r="AM4150" s="2">
        <v>45722.914201388892</v>
      </c>
      <c r="AN4150" s="1" t="s">
        <v>19842</v>
      </c>
      <c r="AP4150" s="1">
        <v>5773240</v>
      </c>
      <c r="AQ4150" s="1" t="s">
        <v>83</v>
      </c>
      <c r="AR4150" s="2">
        <v>45723.481805555559</v>
      </c>
      <c r="AS4150" s="1" t="s">
        <v>84</v>
      </c>
      <c r="AT4150" s="2">
        <v>45724.333333333336</v>
      </c>
      <c r="AU4150" s="1" t="s">
        <v>85</v>
      </c>
      <c r="AV4150" s="1" t="s">
        <v>149</v>
      </c>
      <c r="AW4150" s="1" t="s">
        <v>150</v>
      </c>
      <c r="AX4150" s="1" t="s">
        <v>456</v>
      </c>
      <c r="AZ4150" s="2">
        <v>45723.481805555559</v>
      </c>
      <c r="BB4150" s="1" t="s">
        <v>286</v>
      </c>
      <c r="BC4150" s="1" t="s">
        <v>287</v>
      </c>
      <c r="BD4150" s="1" t="s">
        <v>288</v>
      </c>
      <c r="BE4150" s="1" t="s">
        <v>19843</v>
      </c>
      <c r="BF4150" s="1" t="s">
        <v>290</v>
      </c>
    </row>
    <row r="4151" spans="1:58" x14ac:dyDescent="0.35">
      <c r="A4151" s="1">
        <v>3017420</v>
      </c>
      <c r="B4151" s="1" t="s">
        <v>58</v>
      </c>
      <c r="C4151" s="1">
        <v>45218991</v>
      </c>
      <c r="D4151" s="1">
        <v>338588793</v>
      </c>
      <c r="E4151" s="1" t="s">
        <v>59</v>
      </c>
      <c r="F4151" s="1" t="s">
        <v>60</v>
      </c>
      <c r="G4151" s="1" t="s">
        <v>19162</v>
      </c>
      <c r="H4151" s="1" t="s">
        <v>19844</v>
      </c>
      <c r="I4151" s="1">
        <v>771695725</v>
      </c>
      <c r="J4151" s="1" t="s">
        <v>19845</v>
      </c>
      <c r="K4151" s="1">
        <v>12</v>
      </c>
      <c r="L4151" s="1" t="s">
        <v>64</v>
      </c>
      <c r="M4151" s="1" t="s">
        <v>65</v>
      </c>
      <c r="N4151" s="2">
        <v>45692.541666666664</v>
      </c>
      <c r="O4151" s="1" t="s">
        <v>66</v>
      </c>
      <c r="Q4151" s="1" t="s">
        <v>67</v>
      </c>
      <c r="R4151" s="2">
        <v>45722.916863425926</v>
      </c>
      <c r="S4151" s="1" t="s">
        <v>1245</v>
      </c>
      <c r="T4151" s="1" t="s">
        <v>639</v>
      </c>
      <c r="U4151" s="1" t="s">
        <v>70</v>
      </c>
      <c r="V4151" s="1" t="s">
        <v>10721</v>
      </c>
      <c r="W4151" s="1" t="s">
        <v>72</v>
      </c>
      <c r="X4151" s="1" t="s">
        <v>881</v>
      </c>
      <c r="Y4151" s="1" t="s">
        <v>7956</v>
      </c>
      <c r="Z4151" s="1" t="s">
        <v>2311</v>
      </c>
      <c r="AA4151" s="1">
        <v>2508</v>
      </c>
      <c r="AB4151" s="1" t="s">
        <v>124</v>
      </c>
      <c r="AE4151" s="2">
        <v>45724.595231481479</v>
      </c>
      <c r="AF4151" s="1" t="s">
        <v>77</v>
      </c>
      <c r="AH4151" s="1" t="s">
        <v>125</v>
      </c>
      <c r="AI4151" s="1" t="s">
        <v>58</v>
      </c>
      <c r="AJ4151" s="1" t="s">
        <v>126</v>
      </c>
      <c r="AK4151" s="1" t="s">
        <v>19846</v>
      </c>
      <c r="AL4151" s="1" t="s">
        <v>598</v>
      </c>
      <c r="AM4151" s="2">
        <v>45724.595358796294</v>
      </c>
      <c r="AN4151" s="1" t="s">
        <v>19846</v>
      </c>
      <c r="AO4151" s="1" t="s">
        <v>598</v>
      </c>
      <c r="AP4151" s="1">
        <v>5779568</v>
      </c>
      <c r="AQ4151" s="1" t="s">
        <v>83</v>
      </c>
      <c r="AR4151" s="2">
        <v>45725.583715277775</v>
      </c>
      <c r="AS4151" s="1" t="s">
        <v>84</v>
      </c>
      <c r="AT4151" s="2">
        <v>45724.5625</v>
      </c>
      <c r="AU4151" s="1" t="s">
        <v>85</v>
      </c>
      <c r="AV4151" s="1" t="s">
        <v>899</v>
      </c>
      <c r="AW4151" s="1" t="s">
        <v>900</v>
      </c>
      <c r="AX4151" s="1" t="s">
        <v>901</v>
      </c>
      <c r="AZ4151" s="2">
        <v>45725.583715277775</v>
      </c>
      <c r="BB4151" s="1" t="s">
        <v>1003</v>
      </c>
      <c r="BC4151" s="1" t="s">
        <v>595</v>
      </c>
      <c r="BD4151" s="1" t="s">
        <v>1004</v>
      </c>
      <c r="BE4151" s="1" t="s">
        <v>2294</v>
      </c>
      <c r="BF4151" s="1" t="s">
        <v>1936</v>
      </c>
    </row>
    <row r="4152" spans="1:58" x14ac:dyDescent="0.35">
      <c r="A4152" s="1">
        <v>3017421</v>
      </c>
      <c r="B4152" s="1" t="s">
        <v>223</v>
      </c>
      <c r="C4152" s="1">
        <v>34375191</v>
      </c>
      <c r="D4152" s="1">
        <v>338420072</v>
      </c>
      <c r="E4152" s="1" t="s">
        <v>59</v>
      </c>
      <c r="F4152" s="1" t="s">
        <v>60</v>
      </c>
      <c r="G4152" s="1" t="s">
        <v>555</v>
      </c>
      <c r="H4152" s="1" t="s">
        <v>3162</v>
      </c>
      <c r="I4152" s="1">
        <v>776464409</v>
      </c>
      <c r="J4152" s="1" t="s">
        <v>10036</v>
      </c>
      <c r="K4152" s="1">
        <v>12</v>
      </c>
      <c r="L4152" s="1" t="s">
        <v>64</v>
      </c>
      <c r="M4152" s="1" t="s">
        <v>65</v>
      </c>
      <c r="N4152" s="2">
        <v>44627.583344907405</v>
      </c>
      <c r="O4152" s="1" t="s">
        <v>497</v>
      </c>
      <c r="Q4152" s="1" t="s">
        <v>67</v>
      </c>
      <c r="R4152" s="2">
        <v>45722.918449074074</v>
      </c>
      <c r="S4152" s="1" t="s">
        <v>8134</v>
      </c>
      <c r="T4152" s="1" t="s">
        <v>100</v>
      </c>
      <c r="U4152" s="1" t="s">
        <v>70</v>
      </c>
      <c r="V4152" s="1" t="s">
        <v>19847</v>
      </c>
      <c r="W4152" s="1" t="s">
        <v>214</v>
      </c>
      <c r="X4152" s="1" t="s">
        <v>215</v>
      </c>
      <c r="Y4152" s="1" t="s">
        <v>12730</v>
      </c>
      <c r="Z4152" s="1" t="s">
        <v>12731</v>
      </c>
      <c r="AA4152" s="1" t="s">
        <v>12731</v>
      </c>
      <c r="AB4152" s="1" t="s">
        <v>19848</v>
      </c>
      <c r="AE4152" s="2">
        <v>45722.91846064815</v>
      </c>
      <c r="AF4152" s="1" t="s">
        <v>77</v>
      </c>
      <c r="AH4152" s="1" t="s">
        <v>78</v>
      </c>
      <c r="AI4152" s="1" t="s">
        <v>360</v>
      </c>
      <c r="AJ4152" s="1" t="s">
        <v>283</v>
      </c>
      <c r="AK4152" s="1" t="s">
        <v>19849</v>
      </c>
      <c r="AL4152" s="1" t="s">
        <v>8134</v>
      </c>
      <c r="AM4152" s="2">
        <v>45722.918495370373</v>
      </c>
      <c r="AN4152" s="1" t="s">
        <v>19849</v>
      </c>
      <c r="AP4152" s="1">
        <v>5773244</v>
      </c>
      <c r="AQ4152" s="1" t="s">
        <v>83</v>
      </c>
      <c r="AR4152" s="2">
        <v>45723.600081018521</v>
      </c>
      <c r="AS4152" s="1" t="s">
        <v>84</v>
      </c>
      <c r="AT4152" s="2">
        <v>45724.333333333336</v>
      </c>
      <c r="AU4152" s="1" t="s">
        <v>85</v>
      </c>
      <c r="AV4152" s="1" t="s">
        <v>1957</v>
      </c>
      <c r="AW4152" s="1" t="s">
        <v>1958</v>
      </c>
      <c r="AX4152" s="1" t="s">
        <v>3294</v>
      </c>
      <c r="AZ4152" s="2">
        <v>45723.600081018521</v>
      </c>
      <c r="BB4152" s="1" t="s">
        <v>703</v>
      </c>
      <c r="BC4152" s="1" t="s">
        <v>677</v>
      </c>
      <c r="BD4152" s="1" t="s">
        <v>704</v>
      </c>
      <c r="BE4152" s="1" t="s">
        <v>19850</v>
      </c>
      <c r="BF4152" s="1" t="s">
        <v>137</v>
      </c>
    </row>
    <row r="4153" spans="1:58" x14ac:dyDescent="0.35">
      <c r="A4153" s="1">
        <v>3017422</v>
      </c>
      <c r="B4153" s="1" t="s">
        <v>58</v>
      </c>
      <c r="C4153" s="1">
        <v>37224781</v>
      </c>
      <c r="D4153" s="1">
        <v>338553270</v>
      </c>
      <c r="E4153" s="1" t="s">
        <v>59</v>
      </c>
      <c r="F4153" s="1" t="s">
        <v>60</v>
      </c>
      <c r="G4153" s="1" t="s">
        <v>6368</v>
      </c>
      <c r="H4153" s="1" t="s">
        <v>351</v>
      </c>
      <c r="I4153" s="1">
        <v>776432951</v>
      </c>
      <c r="J4153" s="1" t="s">
        <v>19851</v>
      </c>
      <c r="K4153" s="1">
        <v>12</v>
      </c>
      <c r="L4153" s="1" t="s">
        <v>64</v>
      </c>
      <c r="M4153" s="1" t="s">
        <v>65</v>
      </c>
      <c r="N4153" s="2">
        <v>44805</v>
      </c>
      <c r="O4153" s="1" t="s">
        <v>353</v>
      </c>
      <c r="Q4153" s="1" t="s">
        <v>67</v>
      </c>
      <c r="R4153" s="2">
        <v>45722.918645833335</v>
      </c>
      <c r="S4153" s="1" t="s">
        <v>449</v>
      </c>
      <c r="T4153" s="1" t="s">
        <v>450</v>
      </c>
      <c r="U4153" s="1" t="s">
        <v>160</v>
      </c>
      <c r="V4153" s="1" t="s">
        <v>19852</v>
      </c>
      <c r="W4153" s="1" t="s">
        <v>334</v>
      </c>
      <c r="X4153" s="1" t="s">
        <v>335</v>
      </c>
      <c r="Y4153" s="1" t="s">
        <v>19853</v>
      </c>
      <c r="Z4153" s="1" t="s">
        <v>2495</v>
      </c>
      <c r="AA4153" s="1" t="s">
        <v>5350</v>
      </c>
      <c r="AB4153" s="1" t="s">
        <v>124</v>
      </c>
      <c r="AC4153" s="1" t="s">
        <v>19854</v>
      </c>
      <c r="AE4153" s="2">
        <v>45722.918657407405</v>
      </c>
      <c r="AF4153" s="1" t="s">
        <v>77</v>
      </c>
      <c r="AH4153" s="1" t="s">
        <v>78</v>
      </c>
      <c r="AI4153" s="1" t="s">
        <v>79</v>
      </c>
      <c r="AJ4153" s="1" t="s">
        <v>378</v>
      </c>
      <c r="AK4153" s="1" t="s">
        <v>18854</v>
      </c>
      <c r="AL4153" s="1" t="s">
        <v>449</v>
      </c>
      <c r="AM4153" s="2">
        <v>45723.605902777781</v>
      </c>
      <c r="AN4153" s="1" t="s">
        <v>19855</v>
      </c>
      <c r="AO4153" s="1" t="s">
        <v>657</v>
      </c>
      <c r="AP4153" s="1">
        <v>5776118</v>
      </c>
      <c r="AQ4153" s="1" t="s">
        <v>83</v>
      </c>
      <c r="AR4153" s="2">
        <v>45724.737986111111</v>
      </c>
      <c r="AS4153" s="1" t="s">
        <v>84</v>
      </c>
      <c r="AT4153" s="2">
        <v>45723.5625</v>
      </c>
      <c r="AU4153" s="1" t="s">
        <v>85</v>
      </c>
      <c r="AV4153" s="1" t="s">
        <v>342</v>
      </c>
      <c r="AW4153" s="1" t="s">
        <v>343</v>
      </c>
      <c r="AX4153" s="1" t="s">
        <v>344</v>
      </c>
      <c r="AZ4153" s="2">
        <v>45724.737986111111</v>
      </c>
      <c r="BB4153" s="1" t="s">
        <v>111</v>
      </c>
      <c r="BC4153" s="1" t="s">
        <v>112</v>
      </c>
      <c r="BD4153" s="1" t="s">
        <v>113</v>
      </c>
      <c r="BE4153" s="1" t="s">
        <v>3843</v>
      </c>
      <c r="BF4153" s="1" t="s">
        <v>657</v>
      </c>
    </row>
    <row r="4154" spans="1:58" x14ac:dyDescent="0.35">
      <c r="A4154" s="1">
        <v>3017423</v>
      </c>
      <c r="B4154" s="1" t="s">
        <v>58</v>
      </c>
      <c r="C4154" s="1">
        <v>39513911</v>
      </c>
      <c r="D4154" s="1">
        <v>338458562</v>
      </c>
      <c r="E4154" s="1" t="s">
        <v>59</v>
      </c>
      <c r="F4154" s="1" t="s">
        <v>60</v>
      </c>
      <c r="G4154" s="1" t="s">
        <v>1286</v>
      </c>
      <c r="H4154" s="1" t="s">
        <v>496</v>
      </c>
      <c r="I4154" s="1">
        <v>775220853</v>
      </c>
      <c r="J4154" s="1" t="s">
        <v>19856</v>
      </c>
      <c r="K4154" s="1">
        <v>12</v>
      </c>
      <c r="L4154" s="1" t="s">
        <v>64</v>
      </c>
      <c r="M4154" s="1" t="s">
        <v>65</v>
      </c>
      <c r="N4154" s="2">
        <v>45435.666666666664</v>
      </c>
      <c r="O4154" s="1" t="s">
        <v>66</v>
      </c>
      <c r="Q4154" s="1" t="s">
        <v>67</v>
      </c>
      <c r="R4154" s="2">
        <v>45722.919340277775</v>
      </c>
      <c r="S4154" s="1" t="s">
        <v>1627</v>
      </c>
      <c r="T4154" s="1" t="s">
        <v>100</v>
      </c>
      <c r="U4154" s="1" t="s">
        <v>101</v>
      </c>
      <c r="V4154" s="1" t="s">
        <v>19857</v>
      </c>
      <c r="Y4154" s="1" t="s">
        <v>12792</v>
      </c>
      <c r="Z4154" s="1" t="s">
        <v>2075</v>
      </c>
      <c r="AA4154" s="1" t="s">
        <v>2075</v>
      </c>
      <c r="AB4154" s="1" t="s">
        <v>2075</v>
      </c>
      <c r="AE4154" s="2">
        <v>45722.919606481482</v>
      </c>
      <c r="AF4154" s="1" t="s">
        <v>77</v>
      </c>
      <c r="AH4154" s="1" t="s">
        <v>78</v>
      </c>
      <c r="AI4154" s="1" t="s">
        <v>58</v>
      </c>
      <c r="AJ4154" s="1" t="s">
        <v>283</v>
      </c>
      <c r="AK4154" s="1" t="s">
        <v>19857</v>
      </c>
      <c r="AL4154" s="1" t="s">
        <v>1627</v>
      </c>
      <c r="AM4154" s="2">
        <v>45723.433206018519</v>
      </c>
      <c r="AN4154" s="1" t="s">
        <v>15215</v>
      </c>
      <c r="AO4154" s="1" t="s">
        <v>657</v>
      </c>
      <c r="AP4154" s="1">
        <v>5774865</v>
      </c>
      <c r="AQ4154" s="1" t="s">
        <v>83</v>
      </c>
      <c r="AR4154" s="2">
        <v>45723.772789351853</v>
      </c>
      <c r="AS4154" s="1" t="s">
        <v>84</v>
      </c>
      <c r="AT4154" s="2">
        <v>45723.333333333336</v>
      </c>
      <c r="AU4154" s="1" t="s">
        <v>85</v>
      </c>
      <c r="AV4154" s="1" t="s">
        <v>342</v>
      </c>
      <c r="AW4154" s="1" t="s">
        <v>343</v>
      </c>
      <c r="AX4154" s="1" t="s">
        <v>344</v>
      </c>
      <c r="AZ4154" s="2">
        <v>45723.772789351853</v>
      </c>
      <c r="BB4154" s="1" t="s">
        <v>765</v>
      </c>
      <c r="BC4154" s="1" t="s">
        <v>766</v>
      </c>
      <c r="BD4154" s="1" t="s">
        <v>767</v>
      </c>
      <c r="BE4154" s="1" t="s">
        <v>19858</v>
      </c>
      <c r="BF4154" s="1" t="s">
        <v>406</v>
      </c>
    </row>
    <row r="4155" spans="1:58" x14ac:dyDescent="0.35">
      <c r="A4155" s="1">
        <v>3017424</v>
      </c>
      <c r="B4155" s="1" t="s">
        <v>58</v>
      </c>
      <c r="C4155" s="1">
        <v>38712241</v>
      </c>
      <c r="D4155" s="1">
        <v>338361382</v>
      </c>
      <c r="E4155" s="1" t="s">
        <v>59</v>
      </c>
      <c r="F4155" s="1" t="s">
        <v>60</v>
      </c>
      <c r="G4155" s="1" t="s">
        <v>3568</v>
      </c>
      <c r="H4155" s="1" t="s">
        <v>1674</v>
      </c>
      <c r="I4155" s="1">
        <v>777570664</v>
      </c>
      <c r="J4155" s="1" t="s">
        <v>408</v>
      </c>
      <c r="K4155" s="1">
        <v>12</v>
      </c>
      <c r="L4155" s="1" t="s">
        <v>64</v>
      </c>
      <c r="M4155" s="1" t="s">
        <v>65</v>
      </c>
      <c r="N4155" s="2">
        <v>45394.780810185184</v>
      </c>
      <c r="O4155" s="1" t="s">
        <v>66</v>
      </c>
      <c r="Q4155" s="1" t="s">
        <v>67</v>
      </c>
      <c r="R4155" s="2">
        <v>45722.919652777775</v>
      </c>
      <c r="S4155" s="1" t="s">
        <v>8047</v>
      </c>
      <c r="T4155" s="1" t="s">
        <v>69</v>
      </c>
      <c r="U4155" s="1" t="s">
        <v>70</v>
      </c>
      <c r="V4155" s="1" t="s">
        <v>19859</v>
      </c>
      <c r="Y4155" s="1" t="s">
        <v>19860</v>
      </c>
      <c r="Z4155" s="1" t="s">
        <v>1476</v>
      </c>
      <c r="AA4155" s="1" t="s">
        <v>2792</v>
      </c>
      <c r="AB4155" s="1" t="s">
        <v>19861</v>
      </c>
      <c r="AE4155" s="2">
        <v>45722.919664351852</v>
      </c>
      <c r="AF4155" s="1" t="s">
        <v>77</v>
      </c>
      <c r="AH4155" s="1" t="s">
        <v>125</v>
      </c>
      <c r="AI4155" s="1" t="s">
        <v>79</v>
      </c>
      <c r="AJ4155" s="1" t="s">
        <v>378</v>
      </c>
      <c r="AK4155" s="1" t="s">
        <v>19862</v>
      </c>
      <c r="AL4155" s="1" t="s">
        <v>8047</v>
      </c>
      <c r="AM4155" s="2">
        <v>45722.919699074075</v>
      </c>
      <c r="AN4155" s="1" t="s">
        <v>19862</v>
      </c>
      <c r="AP4155" s="1">
        <v>5773247</v>
      </c>
      <c r="AQ4155" s="1" t="s">
        <v>83</v>
      </c>
      <c r="AR4155" s="2">
        <v>45723.538645833331</v>
      </c>
      <c r="AS4155" s="1" t="s">
        <v>84</v>
      </c>
      <c r="AT4155" s="2">
        <v>45724.333333333336</v>
      </c>
      <c r="AU4155" s="1" t="s">
        <v>85</v>
      </c>
      <c r="AV4155" s="1" t="s">
        <v>947</v>
      </c>
      <c r="AW4155" s="1" t="s">
        <v>948</v>
      </c>
      <c r="AX4155" s="1" t="s">
        <v>9823</v>
      </c>
      <c r="AZ4155" s="2">
        <v>45723.538645833331</v>
      </c>
      <c r="BB4155" s="1" t="s">
        <v>89</v>
      </c>
      <c r="BC4155" s="1" t="s">
        <v>90</v>
      </c>
      <c r="BD4155" s="1" t="s">
        <v>91</v>
      </c>
      <c r="BE4155" s="1" t="s">
        <v>19863</v>
      </c>
      <c r="BF4155" s="1" t="s">
        <v>406</v>
      </c>
    </row>
    <row r="4156" spans="1:58" x14ac:dyDescent="0.35">
      <c r="A4156" s="1">
        <v>3017425</v>
      </c>
      <c r="B4156" s="1" t="s">
        <v>58</v>
      </c>
      <c r="C4156" s="1">
        <v>44579311</v>
      </c>
      <c r="D4156" s="1">
        <v>338044181</v>
      </c>
      <c r="E4156" s="1" t="s">
        <v>59</v>
      </c>
      <c r="F4156" s="1" t="s">
        <v>60</v>
      </c>
      <c r="G4156" s="1" t="s">
        <v>19864</v>
      </c>
      <c r="H4156" s="1" t="s">
        <v>315</v>
      </c>
      <c r="I4156" s="1">
        <v>777553459</v>
      </c>
      <c r="J4156" s="1" t="s">
        <v>19865</v>
      </c>
      <c r="K4156" s="1">
        <v>13</v>
      </c>
      <c r="L4156" s="1" t="s">
        <v>64</v>
      </c>
      <c r="M4156" s="1" t="s">
        <v>65</v>
      </c>
      <c r="N4156" s="2">
        <v>45616.041666666664</v>
      </c>
      <c r="O4156" s="1" t="s">
        <v>66</v>
      </c>
      <c r="Q4156" s="1" t="s">
        <v>67</v>
      </c>
      <c r="R4156" s="2">
        <v>45722.919756944444</v>
      </c>
      <c r="S4156" s="1" t="s">
        <v>1376</v>
      </c>
      <c r="T4156" s="1" t="s">
        <v>69</v>
      </c>
      <c r="U4156" s="1" t="s">
        <v>101</v>
      </c>
      <c r="V4156" s="1" t="s">
        <v>19866</v>
      </c>
      <c r="Y4156" s="1" t="s">
        <v>2860</v>
      </c>
      <c r="Z4156" s="1" t="s">
        <v>165</v>
      </c>
      <c r="AA4156" s="1" t="s">
        <v>165</v>
      </c>
      <c r="AB4156" s="1" t="s">
        <v>124</v>
      </c>
      <c r="AE4156" s="2">
        <v>45722.919768518521</v>
      </c>
      <c r="AF4156" s="1" t="s">
        <v>77</v>
      </c>
      <c r="AH4156" s="1" t="s">
        <v>78</v>
      </c>
      <c r="AI4156" s="1" t="s">
        <v>79</v>
      </c>
      <c r="AJ4156" s="1" t="s">
        <v>283</v>
      </c>
      <c r="AK4156" s="1" t="s">
        <v>19866</v>
      </c>
      <c r="AL4156" s="1" t="s">
        <v>1376</v>
      </c>
      <c r="AM4156" s="2">
        <v>45722.919803240744</v>
      </c>
      <c r="AN4156" s="1" t="s">
        <v>19866</v>
      </c>
      <c r="AP4156" s="1">
        <v>5773248</v>
      </c>
      <c r="AQ4156" s="1" t="s">
        <v>83</v>
      </c>
      <c r="AR4156" s="2">
        <v>45723.49827546296</v>
      </c>
      <c r="AS4156" s="1" t="s">
        <v>84</v>
      </c>
      <c r="AT4156" s="2">
        <v>45724.333333333336</v>
      </c>
      <c r="AU4156" s="1" t="s">
        <v>85</v>
      </c>
      <c r="AV4156" s="1" t="s">
        <v>169</v>
      </c>
      <c r="AW4156" s="1" t="s">
        <v>170</v>
      </c>
      <c r="AX4156" s="1" t="s">
        <v>2588</v>
      </c>
      <c r="AZ4156" s="2">
        <v>45723.49827546296</v>
      </c>
      <c r="BB4156" s="1" t="s">
        <v>1129</v>
      </c>
      <c r="BC4156" s="1" t="s">
        <v>1130</v>
      </c>
      <c r="BD4156" s="1" t="s">
        <v>815</v>
      </c>
      <c r="BE4156" s="1" t="s">
        <v>19867</v>
      </c>
      <c r="BF4156" s="1" t="s">
        <v>1365</v>
      </c>
    </row>
    <row r="4157" spans="1:58" x14ac:dyDescent="0.35">
      <c r="A4157" s="1">
        <v>3017426</v>
      </c>
      <c r="B4157" s="1" t="s">
        <v>94</v>
      </c>
      <c r="C4157" s="1">
        <v>32496211</v>
      </c>
      <c r="D4157" s="1">
        <v>339540320</v>
      </c>
      <c r="E4157" s="1" t="s">
        <v>59</v>
      </c>
      <c r="F4157" s="1" t="s">
        <v>60</v>
      </c>
      <c r="G4157" s="1" t="s">
        <v>275</v>
      </c>
      <c r="H4157" s="1" t="s">
        <v>19868</v>
      </c>
      <c r="I4157" s="1">
        <v>770802160</v>
      </c>
      <c r="J4157" s="1" t="s">
        <v>19869</v>
      </c>
      <c r="K4157" s="1">
        <v>14</v>
      </c>
      <c r="L4157" s="1" t="s">
        <v>64</v>
      </c>
      <c r="M4157" s="1" t="s">
        <v>65</v>
      </c>
      <c r="N4157" s="2">
        <v>44774.458344907405</v>
      </c>
      <c r="O4157" s="1" t="s">
        <v>98</v>
      </c>
      <c r="Q4157" s="1" t="s">
        <v>67</v>
      </c>
      <c r="R4157" s="2">
        <v>45722.920613425929</v>
      </c>
      <c r="S4157" s="1" t="s">
        <v>1627</v>
      </c>
      <c r="T4157" s="1" t="s">
        <v>100</v>
      </c>
      <c r="U4157" s="1" t="s">
        <v>4467</v>
      </c>
      <c r="V4157" s="1" t="s">
        <v>19870</v>
      </c>
      <c r="W4157" s="1" t="s">
        <v>263</v>
      </c>
      <c r="X4157" s="1" t="s">
        <v>263</v>
      </c>
      <c r="Y4157" s="1" t="s">
        <v>11826</v>
      </c>
      <c r="Z4157" s="1" t="s">
        <v>852</v>
      </c>
      <c r="AA4157" s="1" t="s">
        <v>15359</v>
      </c>
      <c r="AB4157" s="1" t="s">
        <v>19871</v>
      </c>
      <c r="AE4157" s="2">
        <v>45722.92082175926</v>
      </c>
      <c r="AF4157" s="1" t="s">
        <v>77</v>
      </c>
      <c r="AH4157" s="1" t="s">
        <v>78</v>
      </c>
      <c r="AI4157" s="1" t="s">
        <v>106</v>
      </c>
      <c r="AJ4157" s="1" t="s">
        <v>107</v>
      </c>
      <c r="AK4157" s="1" t="s">
        <v>19870</v>
      </c>
      <c r="AL4157" s="1" t="s">
        <v>1627</v>
      </c>
      <c r="AM4157" s="2">
        <v>45722.920868055553</v>
      </c>
      <c r="AO4157" s="1" t="s">
        <v>1627</v>
      </c>
      <c r="AP4157" s="1">
        <v>5773251</v>
      </c>
      <c r="AQ4157" s="1" t="s">
        <v>83</v>
      </c>
      <c r="AR4157" s="2">
        <v>45723.425254629627</v>
      </c>
      <c r="AS4157" s="1" t="s">
        <v>84</v>
      </c>
      <c r="AT4157" s="2">
        <v>45722.333333333336</v>
      </c>
      <c r="AU4157" s="1" t="s">
        <v>573</v>
      </c>
      <c r="AV4157" s="1" t="s">
        <v>108</v>
      </c>
      <c r="AW4157" s="1" t="s">
        <v>109</v>
      </c>
      <c r="AX4157" s="1" t="s">
        <v>1997</v>
      </c>
      <c r="AZ4157" s="2">
        <v>45723.425254629627</v>
      </c>
      <c r="BB4157" s="1" t="s">
        <v>8441</v>
      </c>
      <c r="BC4157" s="1" t="s">
        <v>1061</v>
      </c>
      <c r="BD4157" s="1" t="s">
        <v>8442</v>
      </c>
      <c r="BE4157" s="1" t="s">
        <v>19872</v>
      </c>
      <c r="BF4157" s="1" t="s">
        <v>115</v>
      </c>
    </row>
    <row r="4158" spans="1:58" x14ac:dyDescent="0.35">
      <c r="A4158" s="1">
        <v>3017427</v>
      </c>
      <c r="B4158" s="1" t="s">
        <v>58</v>
      </c>
      <c r="C4158" s="1">
        <v>43293311</v>
      </c>
      <c r="D4158" s="1">
        <v>338322567</v>
      </c>
      <c r="E4158" s="1" t="s">
        <v>59</v>
      </c>
      <c r="F4158" s="1" t="s">
        <v>60</v>
      </c>
      <c r="G4158" s="1" t="s">
        <v>1882</v>
      </c>
      <c r="H4158" s="1" t="s">
        <v>1674</v>
      </c>
      <c r="I4158" s="1">
        <v>771517929</v>
      </c>
      <c r="J4158" s="1" t="s">
        <v>19873</v>
      </c>
      <c r="K4158" s="1">
        <v>12</v>
      </c>
      <c r="L4158" s="1" t="s">
        <v>64</v>
      </c>
      <c r="M4158" s="1" t="s">
        <v>65</v>
      </c>
      <c r="N4158" s="2">
        <v>45450.5</v>
      </c>
      <c r="O4158" s="1" t="s">
        <v>66</v>
      </c>
      <c r="Q4158" s="1" t="s">
        <v>67</v>
      </c>
      <c r="R4158" s="2">
        <v>45722.921423611115</v>
      </c>
      <c r="S4158" s="1" t="s">
        <v>1207</v>
      </c>
      <c r="T4158" s="1" t="s">
        <v>639</v>
      </c>
      <c r="U4158" s="1" t="s">
        <v>70</v>
      </c>
      <c r="V4158" s="1" t="s">
        <v>5041</v>
      </c>
      <c r="W4158" s="1" t="s">
        <v>214</v>
      </c>
      <c r="X4158" s="1" t="s">
        <v>319</v>
      </c>
      <c r="Y4158" s="1" t="s">
        <v>3492</v>
      </c>
      <c r="Z4158" s="1" t="s">
        <v>321</v>
      </c>
      <c r="AA4158" s="1" t="s">
        <v>322</v>
      </c>
      <c r="AB4158" s="1" t="s">
        <v>19874</v>
      </c>
      <c r="AE4158" s="2">
        <v>45722.922175925924</v>
      </c>
      <c r="AF4158" s="1" t="s">
        <v>77</v>
      </c>
      <c r="AH4158" s="1" t="s">
        <v>125</v>
      </c>
      <c r="AI4158" s="1" t="s">
        <v>79</v>
      </c>
      <c r="AJ4158" s="1" t="s">
        <v>378</v>
      </c>
      <c r="AK4158" s="1" t="s">
        <v>19875</v>
      </c>
      <c r="AL4158" s="1" t="s">
        <v>1207</v>
      </c>
      <c r="AM4158" s="2">
        <v>45722.922222222223</v>
      </c>
      <c r="AO4158" s="1" t="s">
        <v>1207</v>
      </c>
      <c r="AP4158" s="1">
        <v>5773255</v>
      </c>
      <c r="AQ4158" s="1" t="s">
        <v>83</v>
      </c>
      <c r="AR4158" s="2">
        <v>45723.47042824074</v>
      </c>
      <c r="AS4158" s="1" t="s">
        <v>84</v>
      </c>
      <c r="AT4158" s="2">
        <v>45722.333333333336</v>
      </c>
      <c r="AU4158" s="1" t="s">
        <v>573</v>
      </c>
      <c r="AV4158" s="1" t="s">
        <v>2194</v>
      </c>
      <c r="AW4158" s="1" t="s">
        <v>2195</v>
      </c>
      <c r="AX4158" s="1" t="s">
        <v>3991</v>
      </c>
      <c r="AZ4158" s="2">
        <v>45723.47042824074</v>
      </c>
      <c r="BB4158" s="1" t="s">
        <v>765</v>
      </c>
      <c r="BC4158" s="1" t="s">
        <v>766</v>
      </c>
      <c r="BD4158" s="1" t="s">
        <v>767</v>
      </c>
      <c r="BE4158" s="1" t="s">
        <v>12640</v>
      </c>
      <c r="BF4158" s="1" t="s">
        <v>325</v>
      </c>
    </row>
    <row r="4159" spans="1:58" x14ac:dyDescent="0.35">
      <c r="A4159" s="1">
        <v>3017428</v>
      </c>
      <c r="B4159" s="1" t="s">
        <v>58</v>
      </c>
      <c r="C4159" s="1">
        <v>30266391</v>
      </c>
      <c r="D4159" s="1">
        <v>338207482</v>
      </c>
      <c r="E4159" s="1" t="s">
        <v>59</v>
      </c>
      <c r="F4159" s="1" t="s">
        <v>60</v>
      </c>
      <c r="G4159" s="1" t="s">
        <v>876</v>
      </c>
      <c r="H4159" s="1" t="s">
        <v>1472</v>
      </c>
      <c r="I4159" s="1">
        <v>776570753</v>
      </c>
      <c r="J4159" s="1" t="s">
        <v>19876</v>
      </c>
      <c r="K4159" s="1">
        <v>12</v>
      </c>
      <c r="L4159" s="1" t="s">
        <v>64</v>
      </c>
      <c r="M4159" s="1" t="s">
        <v>65</v>
      </c>
      <c r="N4159" s="2">
        <v>44835</v>
      </c>
      <c r="O4159" s="1" t="s">
        <v>66</v>
      </c>
      <c r="Q4159" s="1" t="s">
        <v>67</v>
      </c>
      <c r="R4159" s="2">
        <v>45722.92150462963</v>
      </c>
      <c r="S4159" s="1" t="s">
        <v>1627</v>
      </c>
      <c r="T4159" s="1" t="s">
        <v>100</v>
      </c>
      <c r="U4159" s="1" t="s">
        <v>160</v>
      </c>
      <c r="V4159" s="1" t="s">
        <v>17869</v>
      </c>
      <c r="W4159" s="1" t="s">
        <v>72</v>
      </c>
      <c r="X4159" s="1" t="s">
        <v>2112</v>
      </c>
      <c r="Y4159" s="1" t="s">
        <v>12807</v>
      </c>
      <c r="Z4159" s="1" t="s">
        <v>1067</v>
      </c>
      <c r="AA4159" s="1" t="s">
        <v>17870</v>
      </c>
      <c r="AB4159" s="1" t="s">
        <v>17871</v>
      </c>
      <c r="AC4159" s="1">
        <v>21</v>
      </c>
      <c r="AE4159" s="2">
        <v>45722.921655092592</v>
      </c>
      <c r="AF4159" s="1" t="s">
        <v>77</v>
      </c>
      <c r="AH4159" s="1" t="s">
        <v>78</v>
      </c>
      <c r="AI4159" s="1" t="s">
        <v>79</v>
      </c>
      <c r="AJ4159" s="1" t="s">
        <v>283</v>
      </c>
      <c r="AK4159" s="1" t="s">
        <v>17869</v>
      </c>
      <c r="AL4159" s="1" t="s">
        <v>1627</v>
      </c>
      <c r="AM4159" s="2">
        <v>45722.921724537038</v>
      </c>
      <c r="AO4159" s="1" t="s">
        <v>1627</v>
      </c>
      <c r="AP4159" s="1">
        <v>5773254</v>
      </c>
      <c r="AQ4159" s="1" t="s">
        <v>83</v>
      </c>
      <c r="AR4159" s="2">
        <v>45723.518252314818</v>
      </c>
      <c r="AS4159" s="1" t="s">
        <v>84</v>
      </c>
      <c r="AT4159" s="2">
        <v>45722.5625</v>
      </c>
      <c r="AU4159" s="1" t="s">
        <v>573</v>
      </c>
      <c r="AV4159" s="1" t="s">
        <v>2117</v>
      </c>
      <c r="AW4159" s="1" t="s">
        <v>2118</v>
      </c>
      <c r="AX4159" s="1" t="s">
        <v>2119</v>
      </c>
      <c r="AZ4159" s="2">
        <v>45723.518252314818</v>
      </c>
      <c r="BB4159" s="1" t="s">
        <v>367</v>
      </c>
      <c r="BC4159" s="1" t="s">
        <v>368</v>
      </c>
      <c r="BD4159" s="1" t="s">
        <v>368</v>
      </c>
      <c r="BE4159" s="1" t="s">
        <v>19877</v>
      </c>
      <c r="BF4159" s="1" t="s">
        <v>1484</v>
      </c>
    </row>
    <row r="4160" spans="1:58" x14ac:dyDescent="0.35">
      <c r="A4160" s="1">
        <v>3017429</v>
      </c>
      <c r="B4160" s="1" t="s">
        <v>58</v>
      </c>
      <c r="C4160" s="1">
        <v>42968941</v>
      </c>
      <c r="D4160" s="1">
        <v>339553784</v>
      </c>
      <c r="E4160" s="1" t="s">
        <v>59</v>
      </c>
      <c r="F4160" s="1" t="s">
        <v>60</v>
      </c>
      <c r="G4160" s="1" t="s">
        <v>117</v>
      </c>
      <c r="H4160" s="1" t="s">
        <v>11128</v>
      </c>
      <c r="I4160" s="1">
        <v>775322018</v>
      </c>
      <c r="J4160" s="1" t="s">
        <v>7299</v>
      </c>
      <c r="K4160" s="1">
        <v>14</v>
      </c>
      <c r="L4160" s="1" t="s">
        <v>64</v>
      </c>
      <c r="M4160" s="1" t="s">
        <v>65</v>
      </c>
      <c r="N4160" s="2">
        <v>45411.615995370368</v>
      </c>
      <c r="O4160" s="1" t="s">
        <v>66</v>
      </c>
      <c r="Q4160" s="1" t="s">
        <v>67</v>
      </c>
      <c r="R4160" s="2">
        <v>45722.921689814815</v>
      </c>
      <c r="S4160" s="1" t="s">
        <v>630</v>
      </c>
      <c r="T4160" s="1" t="s">
        <v>69</v>
      </c>
      <c r="U4160" s="1" t="s">
        <v>101</v>
      </c>
      <c r="V4160" s="1" t="s">
        <v>19878</v>
      </c>
      <c r="W4160" s="1" t="s">
        <v>263</v>
      </c>
      <c r="X4160" s="1" t="s">
        <v>264</v>
      </c>
      <c r="Y4160" s="1" t="s">
        <v>19273</v>
      </c>
      <c r="Z4160" s="1" t="s">
        <v>4139</v>
      </c>
      <c r="AA4160" s="1" t="s">
        <v>19274</v>
      </c>
      <c r="AB4160" s="1" t="s">
        <v>124</v>
      </c>
      <c r="AE4160" s="2">
        <v>45722.921701388892</v>
      </c>
      <c r="AF4160" s="1" t="s">
        <v>77</v>
      </c>
      <c r="AH4160" s="1" t="s">
        <v>125</v>
      </c>
      <c r="AI4160" s="1" t="s">
        <v>79</v>
      </c>
      <c r="AJ4160" s="1" t="s">
        <v>167</v>
      </c>
      <c r="AK4160" s="1" t="s">
        <v>19879</v>
      </c>
      <c r="AL4160" s="1" t="s">
        <v>630</v>
      </c>
      <c r="AM4160" s="2">
        <v>45722.921724537038</v>
      </c>
      <c r="AN4160" s="1" t="s">
        <v>19879</v>
      </c>
      <c r="AP4160" s="1">
        <v>5773253</v>
      </c>
      <c r="AQ4160" s="1" t="s">
        <v>83</v>
      </c>
      <c r="AR4160" s="2">
        <v>45724.411828703705</v>
      </c>
      <c r="AS4160" s="1" t="s">
        <v>84</v>
      </c>
      <c r="AT4160" s="2">
        <v>45724.381944444445</v>
      </c>
      <c r="AU4160" s="1" t="s">
        <v>85</v>
      </c>
      <c r="AV4160" s="1" t="s">
        <v>108</v>
      </c>
      <c r="AW4160" s="1" t="s">
        <v>109</v>
      </c>
      <c r="AX4160" s="1" t="s">
        <v>1965</v>
      </c>
      <c r="AZ4160" s="2">
        <v>45724.411828703705</v>
      </c>
      <c r="BB4160" s="1" t="s">
        <v>111</v>
      </c>
      <c r="BC4160" s="1" t="s">
        <v>112</v>
      </c>
      <c r="BD4160" s="1" t="s">
        <v>113</v>
      </c>
      <c r="BE4160" s="1" t="s">
        <v>4628</v>
      </c>
      <c r="BF4160" s="1" t="s">
        <v>274</v>
      </c>
    </row>
    <row r="4161" spans="1:58" x14ac:dyDescent="0.35">
      <c r="A4161" s="1">
        <v>3017430</v>
      </c>
      <c r="B4161" s="1" t="s">
        <v>58</v>
      </c>
      <c r="C4161" s="1">
        <v>31132931</v>
      </c>
      <c r="D4161" s="1">
        <v>338644983</v>
      </c>
      <c r="E4161" s="1" t="s">
        <v>59</v>
      </c>
      <c r="F4161" s="1" t="s">
        <v>60</v>
      </c>
      <c r="G4161" s="1" t="s">
        <v>3517</v>
      </c>
      <c r="H4161" s="1" t="s">
        <v>19880</v>
      </c>
      <c r="I4161" s="1">
        <v>775331956</v>
      </c>
      <c r="J4161" s="1" t="s">
        <v>11880</v>
      </c>
      <c r="K4161" s="1">
        <v>12</v>
      </c>
      <c r="L4161" s="1" t="s">
        <v>64</v>
      </c>
      <c r="M4161" s="1" t="s">
        <v>65</v>
      </c>
      <c r="N4161" s="2">
        <v>44805</v>
      </c>
      <c r="O4161" s="1" t="s">
        <v>180</v>
      </c>
      <c r="Q4161" s="1" t="s">
        <v>67</v>
      </c>
      <c r="R4161" s="2">
        <v>45722.922731481478</v>
      </c>
      <c r="S4161" s="1" t="s">
        <v>1669</v>
      </c>
      <c r="T4161" s="1" t="s">
        <v>639</v>
      </c>
      <c r="U4161" s="1" t="s">
        <v>1098</v>
      </c>
      <c r="V4161" s="1" t="s">
        <v>19881</v>
      </c>
      <c r="W4161" s="1" t="s">
        <v>72</v>
      </c>
      <c r="X4161" s="1" t="s">
        <v>183</v>
      </c>
      <c r="Y4161" s="1" t="s">
        <v>9383</v>
      </c>
      <c r="Z4161" s="1" t="s">
        <v>477</v>
      </c>
      <c r="AA4161" s="1" t="s">
        <v>477</v>
      </c>
      <c r="AB4161" s="1" t="s">
        <v>477</v>
      </c>
      <c r="AC4161" s="1" t="s">
        <v>19882</v>
      </c>
      <c r="AE4161" s="2">
        <v>45724.746620370373</v>
      </c>
      <c r="AF4161" s="1" t="s">
        <v>77</v>
      </c>
      <c r="AH4161" s="1" t="s">
        <v>125</v>
      </c>
      <c r="AI4161" s="1" t="s">
        <v>58</v>
      </c>
      <c r="AJ4161" s="1" t="s">
        <v>126</v>
      </c>
      <c r="AK4161" s="1" t="s">
        <v>19883</v>
      </c>
      <c r="AL4161" s="1" t="s">
        <v>431</v>
      </c>
      <c r="AM4161" s="2">
        <v>45724.746689814812</v>
      </c>
      <c r="AN4161" s="1" t="s">
        <v>19883</v>
      </c>
      <c r="AO4161" s="1" t="s">
        <v>431</v>
      </c>
      <c r="AP4161" s="1">
        <v>5780037</v>
      </c>
      <c r="AQ4161" s="1" t="s">
        <v>83</v>
      </c>
      <c r="AR4161" s="2">
        <v>45725.658206018517</v>
      </c>
      <c r="AS4161" s="1" t="s">
        <v>84</v>
      </c>
      <c r="AT4161" s="2">
        <v>45724.5625</v>
      </c>
      <c r="AU4161" s="1" t="s">
        <v>85</v>
      </c>
      <c r="AV4161" s="1" t="s">
        <v>306</v>
      </c>
      <c r="AW4161" s="1" t="s">
        <v>307</v>
      </c>
      <c r="AX4161" s="1" t="s">
        <v>308</v>
      </c>
      <c r="AZ4161" s="2">
        <v>45725.658206018517</v>
      </c>
      <c r="BB4161" s="1" t="s">
        <v>1102</v>
      </c>
      <c r="BC4161" s="1" t="s">
        <v>1103</v>
      </c>
      <c r="BD4161" s="1" t="s">
        <v>1104</v>
      </c>
      <c r="BE4161" s="1" t="s">
        <v>19884</v>
      </c>
      <c r="BF4161" s="1" t="s">
        <v>431</v>
      </c>
    </row>
    <row r="4162" spans="1:58" x14ac:dyDescent="0.35">
      <c r="A4162" s="1">
        <v>3017431</v>
      </c>
      <c r="B4162" s="1" t="s">
        <v>58</v>
      </c>
      <c r="C4162" s="1">
        <v>45242761</v>
      </c>
      <c r="D4162" s="1">
        <v>338724848</v>
      </c>
      <c r="E4162" s="1" t="s">
        <v>59</v>
      </c>
      <c r="F4162" s="1" t="s">
        <v>60</v>
      </c>
      <c r="G4162" s="1" t="s">
        <v>275</v>
      </c>
      <c r="H4162" s="1" t="s">
        <v>19885</v>
      </c>
      <c r="I4162" s="1">
        <v>784373915</v>
      </c>
      <c r="J4162" s="1" t="s">
        <v>889</v>
      </c>
      <c r="K4162" s="1">
        <v>13</v>
      </c>
      <c r="L4162" s="1" t="s">
        <v>64</v>
      </c>
      <c r="M4162" s="1" t="s">
        <v>65</v>
      </c>
      <c r="N4162" s="2">
        <v>45720.666666666664</v>
      </c>
      <c r="O4162" s="1" t="s">
        <v>66</v>
      </c>
      <c r="Q4162" s="1" t="s">
        <v>67</v>
      </c>
      <c r="R4162" s="2">
        <v>45722.924039351848</v>
      </c>
      <c r="S4162" s="1" t="s">
        <v>4136</v>
      </c>
      <c r="T4162" s="1" t="s">
        <v>69</v>
      </c>
      <c r="U4162" s="1" t="s">
        <v>2761</v>
      </c>
      <c r="V4162" s="1" t="s">
        <v>19886</v>
      </c>
      <c r="W4162" s="1" t="s">
        <v>162</v>
      </c>
      <c r="X4162" s="1" t="s">
        <v>1191</v>
      </c>
      <c r="Y4162" s="1" t="s">
        <v>2840</v>
      </c>
      <c r="Z4162" s="1" t="s">
        <v>1193</v>
      </c>
      <c r="AA4162" s="1" t="s">
        <v>4444</v>
      </c>
      <c r="AB4162" s="1" t="s">
        <v>124</v>
      </c>
      <c r="AE4162" s="2">
        <v>45722.924050925925</v>
      </c>
      <c r="AF4162" s="1" t="s">
        <v>77</v>
      </c>
      <c r="AH4162" s="1" t="s">
        <v>78</v>
      </c>
      <c r="AI4162" s="1" t="s">
        <v>79</v>
      </c>
      <c r="AJ4162" s="1" t="s">
        <v>283</v>
      </c>
      <c r="AK4162" s="1" t="s">
        <v>1423</v>
      </c>
      <c r="AL4162" s="1" t="s">
        <v>4136</v>
      </c>
      <c r="AM4162" s="2">
        <v>45722.924097222225</v>
      </c>
      <c r="AN4162" s="1" t="s">
        <v>1423</v>
      </c>
      <c r="AP4162" s="1">
        <v>5773261</v>
      </c>
      <c r="AQ4162" s="1" t="s">
        <v>83</v>
      </c>
      <c r="AR4162" s="2">
        <v>45723.583009259259</v>
      </c>
      <c r="AS4162" s="1" t="s">
        <v>84</v>
      </c>
      <c r="AT4162" s="2">
        <v>45724.333333333336</v>
      </c>
      <c r="AU4162" s="1" t="s">
        <v>85</v>
      </c>
      <c r="AV4162" s="1" t="s">
        <v>1196</v>
      </c>
      <c r="AW4162" s="1" t="s">
        <v>1197</v>
      </c>
      <c r="AX4162" s="1" t="s">
        <v>4259</v>
      </c>
      <c r="AZ4162" s="2">
        <v>45723.583009259259</v>
      </c>
      <c r="BB4162" s="1" t="s">
        <v>3226</v>
      </c>
      <c r="BC4162" s="1" t="s">
        <v>3227</v>
      </c>
      <c r="BD4162" s="1" t="s">
        <v>767</v>
      </c>
      <c r="BE4162" s="1" t="s">
        <v>19887</v>
      </c>
      <c r="BF4162" s="1" t="s">
        <v>817</v>
      </c>
    </row>
    <row r="4163" spans="1:58" x14ac:dyDescent="0.35">
      <c r="A4163" s="1">
        <v>3017432</v>
      </c>
      <c r="B4163" s="1" t="s">
        <v>58</v>
      </c>
      <c r="C4163" s="1">
        <v>37187701</v>
      </c>
      <c r="D4163" s="1">
        <v>338203842</v>
      </c>
      <c r="E4163" s="1" t="s">
        <v>59</v>
      </c>
      <c r="F4163" s="1" t="s">
        <v>60</v>
      </c>
      <c r="G4163" s="1" t="s">
        <v>1177</v>
      </c>
      <c r="H4163" s="1" t="s">
        <v>10744</v>
      </c>
      <c r="I4163" s="1">
        <v>776150011</v>
      </c>
      <c r="J4163" s="1" t="s">
        <v>277</v>
      </c>
      <c r="K4163" s="1">
        <v>12</v>
      </c>
      <c r="L4163" s="1" t="s">
        <v>64</v>
      </c>
      <c r="M4163" s="1" t="s">
        <v>65</v>
      </c>
      <c r="N4163" s="2">
        <v>44805</v>
      </c>
      <c r="O4163" s="1" t="s">
        <v>353</v>
      </c>
      <c r="Q4163" s="1" t="s">
        <v>67</v>
      </c>
      <c r="R4163" s="2">
        <v>45722.926469907405</v>
      </c>
      <c r="S4163" s="1" t="s">
        <v>8551</v>
      </c>
      <c r="T4163" s="1" t="s">
        <v>69</v>
      </c>
      <c r="U4163" s="1" t="s">
        <v>2237</v>
      </c>
      <c r="V4163" s="1" t="s">
        <v>19888</v>
      </c>
      <c r="W4163" s="1" t="s">
        <v>72</v>
      </c>
      <c r="X4163" s="1" t="s">
        <v>183</v>
      </c>
      <c r="Y4163" s="1" t="s">
        <v>3791</v>
      </c>
      <c r="Z4163" s="1" t="s">
        <v>477</v>
      </c>
      <c r="AA4163" s="1" t="s">
        <v>11300</v>
      </c>
      <c r="AB4163" s="1" t="s">
        <v>124</v>
      </c>
      <c r="AE4163" s="2">
        <v>45722.926481481481</v>
      </c>
      <c r="AF4163" s="1" t="s">
        <v>77</v>
      </c>
      <c r="AH4163" s="1" t="s">
        <v>125</v>
      </c>
      <c r="AI4163" s="1" t="s">
        <v>79</v>
      </c>
      <c r="AJ4163" s="1" t="s">
        <v>283</v>
      </c>
      <c r="AK4163" s="1" t="s">
        <v>8554</v>
      </c>
      <c r="AL4163" s="1" t="s">
        <v>8551</v>
      </c>
      <c r="AM4163" s="2">
        <v>45722.926516203705</v>
      </c>
      <c r="AN4163" s="1" t="s">
        <v>8554</v>
      </c>
      <c r="AP4163" s="1">
        <v>5773262</v>
      </c>
      <c r="AQ4163" s="1" t="s">
        <v>83</v>
      </c>
      <c r="AR4163" s="2">
        <v>45723.562708333331</v>
      </c>
      <c r="AS4163" s="1" t="s">
        <v>84</v>
      </c>
      <c r="AT4163" s="2">
        <v>45724.333333333336</v>
      </c>
      <c r="AU4163" s="1" t="s">
        <v>85</v>
      </c>
      <c r="AV4163" s="1" t="s">
        <v>480</v>
      </c>
      <c r="AW4163" s="1" t="s">
        <v>481</v>
      </c>
      <c r="AX4163" s="1" t="s">
        <v>1533</v>
      </c>
      <c r="AZ4163" s="2">
        <v>45723.562708333331</v>
      </c>
      <c r="BB4163" s="1" t="s">
        <v>1129</v>
      </c>
      <c r="BC4163" s="1" t="s">
        <v>1130</v>
      </c>
      <c r="BD4163" s="1" t="s">
        <v>815</v>
      </c>
      <c r="BE4163" s="1" t="s">
        <v>1400</v>
      </c>
      <c r="BF4163" s="1" t="s">
        <v>313</v>
      </c>
    </row>
    <row r="4164" spans="1:58" x14ac:dyDescent="0.35">
      <c r="A4164" s="1">
        <v>3017433</v>
      </c>
      <c r="B4164" s="1" t="s">
        <v>58</v>
      </c>
      <c r="C4164" s="1">
        <v>40333561</v>
      </c>
      <c r="D4164" s="1">
        <v>338569987</v>
      </c>
      <c r="E4164" s="1" t="s">
        <v>59</v>
      </c>
      <c r="F4164" s="1" t="s">
        <v>60</v>
      </c>
      <c r="G4164" s="1" t="s">
        <v>4768</v>
      </c>
      <c r="H4164" s="1" t="s">
        <v>19889</v>
      </c>
      <c r="I4164" s="1">
        <v>778484480</v>
      </c>
      <c r="J4164" s="1" t="s">
        <v>19890</v>
      </c>
      <c r="K4164" s="1">
        <v>13</v>
      </c>
      <c r="L4164" s="1" t="s">
        <v>64</v>
      </c>
      <c r="M4164" s="1" t="s">
        <v>65</v>
      </c>
      <c r="N4164" s="2">
        <v>45669.625</v>
      </c>
      <c r="O4164" s="1" t="s">
        <v>66</v>
      </c>
      <c r="Q4164" s="1" t="s">
        <v>67</v>
      </c>
      <c r="R4164" s="2">
        <v>45722.929456018515</v>
      </c>
      <c r="S4164" s="1" t="s">
        <v>772</v>
      </c>
      <c r="T4164" s="1" t="s">
        <v>69</v>
      </c>
      <c r="U4164" s="1" t="s">
        <v>70</v>
      </c>
      <c r="V4164" s="1" t="s">
        <v>19891</v>
      </c>
      <c r="Y4164" s="1" t="s">
        <v>4883</v>
      </c>
      <c r="Z4164" s="1" t="s">
        <v>2851</v>
      </c>
      <c r="AA4164" s="1" t="s">
        <v>2852</v>
      </c>
      <c r="AB4164" s="1" t="s">
        <v>124</v>
      </c>
      <c r="AC4164" s="1">
        <v>532</v>
      </c>
      <c r="AE4164" s="2">
        <v>45722.929467592592</v>
      </c>
      <c r="AF4164" s="1" t="s">
        <v>77</v>
      </c>
      <c r="AH4164" s="1" t="s">
        <v>125</v>
      </c>
      <c r="AI4164" s="1" t="s">
        <v>79</v>
      </c>
      <c r="AJ4164" s="1" t="s">
        <v>378</v>
      </c>
      <c r="AK4164" s="1" t="s">
        <v>974</v>
      </c>
      <c r="AL4164" s="1" t="s">
        <v>772</v>
      </c>
      <c r="AM4164" s="2">
        <v>45722.929502314815</v>
      </c>
      <c r="AN4164" s="1" t="s">
        <v>974</v>
      </c>
      <c r="AP4164" s="1">
        <v>5773263</v>
      </c>
      <c r="AQ4164" s="1" t="s">
        <v>83</v>
      </c>
      <c r="AR4164" s="2">
        <v>45723.652291666665</v>
      </c>
      <c r="AS4164" s="1" t="s">
        <v>84</v>
      </c>
      <c r="AT4164" s="2">
        <v>45724.350694444445</v>
      </c>
      <c r="AU4164" s="1" t="s">
        <v>85</v>
      </c>
      <c r="AV4164" s="1" t="s">
        <v>2382</v>
      </c>
      <c r="AW4164" s="1" t="s">
        <v>2383</v>
      </c>
      <c r="AX4164" s="1" t="s">
        <v>2384</v>
      </c>
      <c r="AZ4164" s="2">
        <v>45723.652291666665</v>
      </c>
      <c r="BB4164" s="1" t="s">
        <v>1003</v>
      </c>
      <c r="BC4164" s="1" t="s">
        <v>595</v>
      </c>
      <c r="BD4164" s="1" t="s">
        <v>1004</v>
      </c>
      <c r="BE4164" s="1" t="s">
        <v>19892</v>
      </c>
      <c r="BF4164" s="1" t="s">
        <v>93</v>
      </c>
    </row>
    <row r="4165" spans="1:58" x14ac:dyDescent="0.35">
      <c r="A4165" s="1">
        <v>3017434</v>
      </c>
      <c r="B4165" s="1" t="s">
        <v>58</v>
      </c>
      <c r="C4165" s="1">
        <v>35885181</v>
      </c>
      <c r="D4165" s="1">
        <v>338378213</v>
      </c>
      <c r="E4165" s="1" t="s">
        <v>59</v>
      </c>
      <c r="F4165" s="1" t="s">
        <v>60</v>
      </c>
      <c r="G4165" s="1" t="s">
        <v>3650</v>
      </c>
      <c r="H4165" s="1" t="s">
        <v>1450</v>
      </c>
      <c r="I4165" s="1">
        <v>776256700</v>
      </c>
      <c r="J4165" s="1" t="s">
        <v>19893</v>
      </c>
      <c r="K4165" s="1">
        <v>13</v>
      </c>
      <c r="L4165" s="1" t="s">
        <v>64</v>
      </c>
      <c r="M4165" s="1" t="s">
        <v>65</v>
      </c>
      <c r="N4165" s="2">
        <v>45532.750011574077</v>
      </c>
      <c r="O4165" s="1" t="s">
        <v>180</v>
      </c>
      <c r="Q4165" s="1" t="s">
        <v>67</v>
      </c>
      <c r="R4165" s="2">
        <v>45722.929548611108</v>
      </c>
      <c r="S4165" s="1" t="s">
        <v>8770</v>
      </c>
      <c r="T4165" s="1" t="s">
        <v>100</v>
      </c>
      <c r="U4165" s="1" t="s">
        <v>70</v>
      </c>
      <c r="V4165" s="1" t="s">
        <v>19894</v>
      </c>
      <c r="Y4165" s="1" t="s">
        <v>10346</v>
      </c>
      <c r="Z4165" s="1" t="s">
        <v>400</v>
      </c>
      <c r="AA4165" s="1" t="s">
        <v>18423</v>
      </c>
      <c r="AB4165" s="1" t="s">
        <v>124</v>
      </c>
      <c r="AE4165" s="2">
        <v>45723.638518518521</v>
      </c>
      <c r="AF4165" s="1" t="s">
        <v>77</v>
      </c>
      <c r="AH4165" s="1" t="s">
        <v>78</v>
      </c>
      <c r="AI4165" s="1" t="s">
        <v>58</v>
      </c>
      <c r="AJ4165" s="1" t="s">
        <v>126</v>
      </c>
      <c r="AK4165" s="1" t="s">
        <v>19895</v>
      </c>
      <c r="AL4165" s="1" t="s">
        <v>612</v>
      </c>
      <c r="AM4165" s="2">
        <v>45723.638611111113</v>
      </c>
      <c r="AN4165" s="1" t="s">
        <v>19895</v>
      </c>
      <c r="AO4165" s="1" t="s">
        <v>612</v>
      </c>
      <c r="AP4165" s="1">
        <v>5776288</v>
      </c>
      <c r="AQ4165" s="1" t="s">
        <v>83</v>
      </c>
      <c r="AR4165" s="2">
        <v>45724.635127314818</v>
      </c>
      <c r="AS4165" s="1" t="s">
        <v>84</v>
      </c>
      <c r="AT4165" s="2">
        <v>45723.333333333336</v>
      </c>
      <c r="AU4165" s="1" t="s">
        <v>85</v>
      </c>
      <c r="AV4165" s="1" t="s">
        <v>1680</v>
      </c>
      <c r="AW4165" s="1" t="s">
        <v>1681</v>
      </c>
      <c r="AX4165" s="1" t="s">
        <v>1682</v>
      </c>
      <c r="AZ4165" s="2">
        <v>45724.635127314818</v>
      </c>
      <c r="BB4165" s="1" t="s">
        <v>689</v>
      </c>
      <c r="BC4165" s="1" t="s">
        <v>690</v>
      </c>
      <c r="BD4165" s="1" t="s">
        <v>691</v>
      </c>
      <c r="BE4165" s="1" t="s">
        <v>19896</v>
      </c>
      <c r="BF4165" s="1" t="s">
        <v>1383</v>
      </c>
    </row>
    <row r="4166" spans="1:58" x14ac:dyDescent="0.35">
      <c r="A4166" s="1">
        <v>3017435</v>
      </c>
      <c r="B4166" s="1" t="s">
        <v>58</v>
      </c>
      <c r="C4166" s="1">
        <v>44132091</v>
      </c>
      <c r="D4166" s="1">
        <v>338023991</v>
      </c>
      <c r="E4166" s="1" t="s">
        <v>59</v>
      </c>
      <c r="F4166" s="1" t="s">
        <v>60</v>
      </c>
      <c r="G4166" s="1" t="s">
        <v>6045</v>
      </c>
      <c r="H4166" s="1" t="s">
        <v>19897</v>
      </c>
      <c r="I4166" s="1">
        <v>782063460</v>
      </c>
      <c r="J4166" s="1" t="s">
        <v>19898</v>
      </c>
      <c r="K4166" s="1">
        <v>12</v>
      </c>
      <c r="L4166" s="1" t="s">
        <v>64</v>
      </c>
      <c r="M4166" s="1" t="s">
        <v>65</v>
      </c>
      <c r="N4166" s="2">
        <v>45573.75</v>
      </c>
      <c r="O4166" s="1" t="s">
        <v>66</v>
      </c>
      <c r="Q4166" s="1" t="s">
        <v>67</v>
      </c>
      <c r="R4166" s="2">
        <v>45722.929791666669</v>
      </c>
      <c r="S4166" s="1" t="s">
        <v>3306</v>
      </c>
      <c r="T4166" s="1" t="s">
        <v>100</v>
      </c>
      <c r="U4166" s="1" t="s">
        <v>603</v>
      </c>
      <c r="V4166" s="1" t="s">
        <v>19899</v>
      </c>
      <c r="W4166" s="1" t="s">
        <v>334</v>
      </c>
      <c r="X4166" s="1" t="s">
        <v>1153</v>
      </c>
      <c r="Y4166" s="1" t="s">
        <v>7899</v>
      </c>
      <c r="Z4166" s="1" t="s">
        <v>2464</v>
      </c>
      <c r="AA4166" s="1" t="s">
        <v>2464</v>
      </c>
      <c r="AB4166" s="1" t="s">
        <v>124</v>
      </c>
      <c r="AE4166" s="2">
        <v>45722.929803240739</v>
      </c>
      <c r="AF4166" s="1" t="s">
        <v>77</v>
      </c>
      <c r="AH4166" s="1" t="s">
        <v>125</v>
      </c>
      <c r="AI4166" s="1" t="s">
        <v>79</v>
      </c>
      <c r="AJ4166" s="1" t="s">
        <v>147</v>
      </c>
      <c r="AK4166" s="1" t="s">
        <v>19899</v>
      </c>
      <c r="AL4166" s="1" t="s">
        <v>3306</v>
      </c>
      <c r="AM4166" s="2">
        <v>45722.929837962962</v>
      </c>
      <c r="AN4166" s="1" t="s">
        <v>19899</v>
      </c>
      <c r="AP4166" s="1">
        <v>5773265</v>
      </c>
      <c r="AQ4166" s="1" t="s">
        <v>83</v>
      </c>
      <c r="AR4166" s="2">
        <v>45723.427662037036</v>
      </c>
      <c r="AS4166" s="1" t="s">
        <v>84</v>
      </c>
      <c r="AT4166" s="2">
        <v>45724.333333333336</v>
      </c>
      <c r="AU4166" s="1" t="s">
        <v>85</v>
      </c>
      <c r="AV4166" s="1" t="s">
        <v>1214</v>
      </c>
      <c r="AW4166" s="1" t="s">
        <v>1215</v>
      </c>
      <c r="AX4166" s="1" t="s">
        <v>3574</v>
      </c>
      <c r="AZ4166" s="2">
        <v>45723.427662037036</v>
      </c>
      <c r="BB4166" s="1" t="s">
        <v>950</v>
      </c>
      <c r="BC4166" s="1" t="s">
        <v>951</v>
      </c>
      <c r="BD4166" s="1" t="s">
        <v>815</v>
      </c>
      <c r="BE4166" s="1" t="s">
        <v>19900</v>
      </c>
      <c r="BF4166" s="1" t="s">
        <v>525</v>
      </c>
    </row>
    <row r="4167" spans="1:58" x14ac:dyDescent="0.35">
      <c r="A4167" s="1">
        <v>3017436</v>
      </c>
      <c r="B4167" s="1" t="s">
        <v>58</v>
      </c>
      <c r="C4167" s="1">
        <v>39687631</v>
      </c>
      <c r="D4167" s="1">
        <v>339990380</v>
      </c>
      <c r="E4167" s="1" t="s">
        <v>59</v>
      </c>
      <c r="F4167" s="1" t="s">
        <v>60</v>
      </c>
      <c r="G4167" s="1" t="s">
        <v>805</v>
      </c>
      <c r="H4167" s="1" t="s">
        <v>9498</v>
      </c>
      <c r="I4167" s="1">
        <v>778801030</v>
      </c>
      <c r="J4167" s="1" t="s">
        <v>3267</v>
      </c>
      <c r="K4167" s="1">
        <v>14</v>
      </c>
      <c r="L4167" s="1" t="s">
        <v>64</v>
      </c>
      <c r="M4167" s="1" t="s">
        <v>65</v>
      </c>
      <c r="N4167" s="2">
        <v>45239.452650462961</v>
      </c>
      <c r="O4167" s="1" t="s">
        <v>66</v>
      </c>
      <c r="Q4167" s="1" t="s">
        <v>67</v>
      </c>
      <c r="R4167" s="2">
        <v>45722.930289351854</v>
      </c>
      <c r="S4167" s="1" t="s">
        <v>797</v>
      </c>
      <c r="T4167" s="1" t="s">
        <v>100</v>
      </c>
      <c r="U4167" s="1" t="s">
        <v>1219</v>
      </c>
      <c r="V4167" s="1" t="s">
        <v>19901</v>
      </c>
      <c r="W4167" s="1" t="s">
        <v>263</v>
      </c>
      <c r="X4167" s="1" t="s">
        <v>263</v>
      </c>
      <c r="Y4167" s="1" t="s">
        <v>1174</v>
      </c>
      <c r="Z4167" s="1" t="s">
        <v>852</v>
      </c>
      <c r="AA4167" s="1" t="s">
        <v>2472</v>
      </c>
      <c r="AB4167" s="1" t="s">
        <v>9501</v>
      </c>
      <c r="AE4167" s="2">
        <v>45722.930300925924</v>
      </c>
      <c r="AF4167" s="1" t="s">
        <v>77</v>
      </c>
      <c r="AH4167" s="1" t="s">
        <v>78</v>
      </c>
      <c r="AI4167" s="1" t="s">
        <v>79</v>
      </c>
      <c r="AJ4167" s="1" t="s">
        <v>454</v>
      </c>
      <c r="AK4167" s="1" t="s">
        <v>19901</v>
      </c>
      <c r="AL4167" s="1" t="s">
        <v>797</v>
      </c>
      <c r="AM4167" s="2">
        <v>45722.930335648147</v>
      </c>
      <c r="AN4167" s="1" t="s">
        <v>19901</v>
      </c>
      <c r="AP4167" s="1">
        <v>5773267</v>
      </c>
      <c r="AQ4167" s="1" t="s">
        <v>83</v>
      </c>
      <c r="AR4167" s="2">
        <v>45723.441076388888</v>
      </c>
      <c r="AS4167" s="1" t="s">
        <v>84</v>
      </c>
      <c r="AT4167" s="2">
        <v>45724.392361111109</v>
      </c>
      <c r="AU4167" s="1" t="s">
        <v>85</v>
      </c>
      <c r="AV4167" s="1" t="s">
        <v>108</v>
      </c>
      <c r="AW4167" s="1" t="s">
        <v>109</v>
      </c>
      <c r="AX4167" s="1" t="s">
        <v>1965</v>
      </c>
      <c r="AZ4167" s="2">
        <v>45723.441076388888</v>
      </c>
      <c r="BB4167" s="1" t="s">
        <v>1026</v>
      </c>
      <c r="BC4167" s="1" t="s">
        <v>951</v>
      </c>
      <c r="BD4167" s="1" t="s">
        <v>815</v>
      </c>
      <c r="BE4167" s="1" t="s">
        <v>19363</v>
      </c>
      <c r="BF4167" s="1" t="s">
        <v>274</v>
      </c>
    </row>
    <row r="4168" spans="1:58" x14ac:dyDescent="0.35">
      <c r="A4168" s="1">
        <v>3017437</v>
      </c>
      <c r="B4168" s="1" t="s">
        <v>58</v>
      </c>
      <c r="C4168" s="1">
        <v>44270291</v>
      </c>
      <c r="D4168" s="1">
        <v>338752937</v>
      </c>
      <c r="E4168" s="1" t="s">
        <v>59</v>
      </c>
      <c r="F4168" s="1" t="s">
        <v>60</v>
      </c>
      <c r="G4168" s="1" t="s">
        <v>116</v>
      </c>
      <c r="H4168" s="1" t="s">
        <v>19902</v>
      </c>
      <c r="I4168" s="1">
        <v>779627485</v>
      </c>
      <c r="J4168" s="1" t="s">
        <v>1752</v>
      </c>
      <c r="K4168" s="1">
        <v>13</v>
      </c>
      <c r="L4168" s="1" t="s">
        <v>64</v>
      </c>
      <c r="M4168" s="1" t="s">
        <v>65</v>
      </c>
      <c r="N4168" s="2">
        <v>45577.774270833332</v>
      </c>
      <c r="O4168" s="1" t="s">
        <v>66</v>
      </c>
      <c r="Q4168" s="1" t="s">
        <v>67</v>
      </c>
      <c r="R4168" s="2">
        <v>45722.934594907405</v>
      </c>
      <c r="S4168" s="1" t="s">
        <v>2318</v>
      </c>
      <c r="T4168" s="1" t="s">
        <v>69</v>
      </c>
      <c r="U4168" s="1" t="s">
        <v>70</v>
      </c>
      <c r="V4168" s="1" t="s">
        <v>19903</v>
      </c>
      <c r="Y4168" s="1" t="s">
        <v>10346</v>
      </c>
      <c r="Z4168" s="1" t="s">
        <v>3755</v>
      </c>
      <c r="AA4168" s="1" t="s">
        <v>19904</v>
      </c>
      <c r="AB4168" s="1" t="s">
        <v>124</v>
      </c>
      <c r="AE4168" s="2">
        <v>45723.636967592596</v>
      </c>
      <c r="AF4168" s="1" t="s">
        <v>77</v>
      </c>
      <c r="AH4168" s="1" t="s">
        <v>78</v>
      </c>
      <c r="AI4168" s="1" t="s">
        <v>58</v>
      </c>
      <c r="AJ4168" s="1" t="s">
        <v>126</v>
      </c>
      <c r="AK4168" s="1" t="s">
        <v>19905</v>
      </c>
      <c r="AL4168" s="1" t="s">
        <v>612</v>
      </c>
      <c r="AM4168" s="2">
        <v>45723.637083333335</v>
      </c>
      <c r="AN4168" s="1" t="s">
        <v>19905</v>
      </c>
      <c r="AO4168" s="1" t="s">
        <v>612</v>
      </c>
      <c r="AP4168" s="1">
        <v>5776278</v>
      </c>
      <c r="AQ4168" s="1" t="s">
        <v>83</v>
      </c>
      <c r="AR4168" s="2">
        <v>45724.635775462964</v>
      </c>
      <c r="AS4168" s="1" t="s">
        <v>84</v>
      </c>
      <c r="AT4168" s="2">
        <v>45723.5625</v>
      </c>
      <c r="AU4168" s="1" t="s">
        <v>85</v>
      </c>
      <c r="AV4168" s="1" t="s">
        <v>1680</v>
      </c>
      <c r="AW4168" s="1" t="s">
        <v>1681</v>
      </c>
      <c r="AX4168" s="1" t="s">
        <v>1682</v>
      </c>
      <c r="AZ4168" s="2">
        <v>45724.635775462964</v>
      </c>
      <c r="BB4168" s="1" t="s">
        <v>689</v>
      </c>
      <c r="BC4168" s="1" t="s">
        <v>690</v>
      </c>
      <c r="BD4168" s="1" t="s">
        <v>691</v>
      </c>
      <c r="BE4168" s="1" t="s">
        <v>19896</v>
      </c>
      <c r="BF4168" s="1" t="s">
        <v>1383</v>
      </c>
    </row>
    <row r="4169" spans="1:58" x14ac:dyDescent="0.35">
      <c r="A4169" s="1">
        <v>3017438</v>
      </c>
      <c r="B4169" s="1" t="s">
        <v>94</v>
      </c>
      <c r="C4169" s="1">
        <v>35564181</v>
      </c>
      <c r="D4169" s="1">
        <v>339787365</v>
      </c>
      <c r="E4169" s="1" t="s">
        <v>59</v>
      </c>
      <c r="F4169" s="1" t="s">
        <v>60</v>
      </c>
      <c r="G4169" s="1" t="s">
        <v>3650</v>
      </c>
      <c r="H4169" s="1" t="s">
        <v>19906</v>
      </c>
      <c r="I4169" s="1">
        <v>772326110</v>
      </c>
      <c r="J4169" s="1" t="s">
        <v>3651</v>
      </c>
      <c r="K4169" s="1">
        <v>14</v>
      </c>
      <c r="L4169" s="1" t="s">
        <v>64</v>
      </c>
      <c r="M4169" s="1" t="s">
        <v>65</v>
      </c>
      <c r="N4169" s="2">
        <v>43750.708333333336</v>
      </c>
      <c r="O4169" s="1" t="s">
        <v>331</v>
      </c>
      <c r="Q4169" s="1" t="s">
        <v>67</v>
      </c>
      <c r="R4169" s="2">
        <v>45722.936655092592</v>
      </c>
      <c r="S4169" s="1" t="s">
        <v>4171</v>
      </c>
      <c r="T4169" s="1" t="s">
        <v>69</v>
      </c>
      <c r="U4169" s="1" t="s">
        <v>1031</v>
      </c>
      <c r="V4169" s="1" t="s">
        <v>19907</v>
      </c>
      <c r="Y4169" s="1" t="s">
        <v>19908</v>
      </c>
      <c r="Z4169" s="1" t="s">
        <v>231</v>
      </c>
      <c r="AA4169" s="1" t="s">
        <v>2657</v>
      </c>
      <c r="AB4169" s="1" t="s">
        <v>2657</v>
      </c>
      <c r="AC4169" s="1">
        <v>778898395</v>
      </c>
      <c r="AE4169" s="2">
        <v>45722.937094907407</v>
      </c>
      <c r="AF4169" s="1" t="s">
        <v>77</v>
      </c>
      <c r="AH4169" s="1" t="s">
        <v>125</v>
      </c>
      <c r="AI4169" s="1" t="s">
        <v>106</v>
      </c>
      <c r="AJ4169" s="1" t="s">
        <v>107</v>
      </c>
      <c r="AL4169" s="1" t="s">
        <v>4171</v>
      </c>
      <c r="AM4169" s="2">
        <v>45722.93712962963</v>
      </c>
      <c r="AO4169" s="1" t="s">
        <v>4171</v>
      </c>
      <c r="AP4169" s="1">
        <v>5773281</v>
      </c>
      <c r="AQ4169" s="1" t="s">
        <v>83</v>
      </c>
      <c r="AR4169" s="2">
        <v>45723.491666666669</v>
      </c>
      <c r="AS4169" s="1" t="s">
        <v>84</v>
      </c>
      <c r="AT4169" s="2">
        <v>45722.333333333336</v>
      </c>
      <c r="AU4169" s="1" t="s">
        <v>573</v>
      </c>
      <c r="AV4169" s="1" t="s">
        <v>233</v>
      </c>
      <c r="AW4169" s="1" t="s">
        <v>234</v>
      </c>
      <c r="AX4169" s="1" t="s">
        <v>1786</v>
      </c>
      <c r="AZ4169" s="2">
        <v>45723.491666666669</v>
      </c>
      <c r="BB4169" s="1" t="s">
        <v>2457</v>
      </c>
      <c r="BC4169" s="1" t="s">
        <v>2458</v>
      </c>
      <c r="BD4169" s="1" t="s">
        <v>2459</v>
      </c>
      <c r="BE4169" s="1" t="s">
        <v>19909</v>
      </c>
      <c r="BF4169" s="1" t="s">
        <v>1319</v>
      </c>
    </row>
    <row r="4170" spans="1:58" x14ac:dyDescent="0.35">
      <c r="A4170" s="1">
        <v>3017439</v>
      </c>
      <c r="B4170" s="1" t="s">
        <v>58</v>
      </c>
      <c r="C4170" s="1">
        <v>39799501</v>
      </c>
      <c r="D4170" s="1">
        <v>338253304</v>
      </c>
      <c r="E4170" s="1" t="s">
        <v>59</v>
      </c>
      <c r="F4170" s="1" t="s">
        <v>60</v>
      </c>
      <c r="G4170" s="1" t="s">
        <v>19910</v>
      </c>
      <c r="H4170" s="1" t="s">
        <v>19911</v>
      </c>
      <c r="I4170" s="1">
        <v>774082391</v>
      </c>
      <c r="J4170" s="1" t="s">
        <v>8437</v>
      </c>
      <c r="K4170" s="1">
        <v>12</v>
      </c>
      <c r="L4170" s="1" t="s">
        <v>64</v>
      </c>
      <c r="M4170" s="1" t="s">
        <v>65</v>
      </c>
      <c r="N4170" s="2">
        <v>44896</v>
      </c>
      <c r="O4170" s="1" t="s">
        <v>66</v>
      </c>
      <c r="Q4170" s="1" t="s">
        <v>67</v>
      </c>
      <c r="R4170" s="2">
        <v>45722.938287037039</v>
      </c>
      <c r="S4170" s="1" t="s">
        <v>9253</v>
      </c>
      <c r="T4170" s="1" t="s">
        <v>100</v>
      </c>
      <c r="U4170" s="1" t="s">
        <v>70</v>
      </c>
      <c r="V4170" s="1" t="s">
        <v>19912</v>
      </c>
      <c r="Y4170" s="1" t="s">
        <v>2310</v>
      </c>
      <c r="Z4170" s="1" t="s">
        <v>2311</v>
      </c>
      <c r="AA4170" s="1">
        <v>2508</v>
      </c>
      <c r="AB4170" s="1" t="s">
        <v>124</v>
      </c>
      <c r="AE4170" s="2">
        <v>45722.938298611109</v>
      </c>
      <c r="AF4170" s="1" t="s">
        <v>77</v>
      </c>
      <c r="AH4170" s="1" t="s">
        <v>125</v>
      </c>
      <c r="AI4170" s="1" t="s">
        <v>79</v>
      </c>
      <c r="AJ4170" s="1" t="s">
        <v>5113</v>
      </c>
      <c r="AK4170" s="1" t="s">
        <v>19913</v>
      </c>
      <c r="AL4170" s="1" t="s">
        <v>9253</v>
      </c>
      <c r="AM4170" s="2">
        <v>45722.938344907408</v>
      </c>
      <c r="AN4170" s="1" t="s">
        <v>19913</v>
      </c>
      <c r="AP4170" s="1">
        <v>5773288</v>
      </c>
      <c r="AQ4170" s="1" t="s">
        <v>83</v>
      </c>
      <c r="AR4170" s="2">
        <v>45723.583425925928</v>
      </c>
      <c r="AS4170" s="1" t="s">
        <v>84</v>
      </c>
      <c r="AT4170" s="2">
        <v>45724.354166666664</v>
      </c>
      <c r="AU4170" s="1" t="s">
        <v>85</v>
      </c>
      <c r="AV4170" s="1" t="s">
        <v>645</v>
      </c>
      <c r="AW4170" s="1" t="s">
        <v>646</v>
      </c>
      <c r="AX4170" s="1" t="s">
        <v>2446</v>
      </c>
      <c r="AZ4170" s="2">
        <v>45723.583425925928</v>
      </c>
      <c r="BB4170" s="1" t="s">
        <v>152</v>
      </c>
      <c r="BC4170" s="1" t="s">
        <v>153</v>
      </c>
      <c r="BD4170" s="1" t="s">
        <v>154</v>
      </c>
      <c r="BE4170" s="1" t="s">
        <v>1693</v>
      </c>
      <c r="BF4170" s="1" t="s">
        <v>1936</v>
      </c>
    </row>
    <row r="4171" spans="1:58" x14ac:dyDescent="0.35">
      <c r="A4171" s="1">
        <v>3017440</v>
      </c>
      <c r="B4171" s="1" t="s">
        <v>58</v>
      </c>
      <c r="C4171" s="1">
        <v>45321621</v>
      </c>
      <c r="D4171" s="1">
        <v>338557486</v>
      </c>
      <c r="E4171" s="1" t="s">
        <v>59</v>
      </c>
      <c r="F4171" s="1" t="s">
        <v>60</v>
      </c>
      <c r="G4171" s="1" t="s">
        <v>1335</v>
      </c>
      <c r="H4171" s="1" t="s">
        <v>19914</v>
      </c>
      <c r="I4171" s="1">
        <v>783400798</v>
      </c>
      <c r="J4171" s="1" t="s">
        <v>19915</v>
      </c>
      <c r="K4171" s="1">
        <v>12</v>
      </c>
      <c r="L4171" s="1" t="s">
        <v>64</v>
      </c>
      <c r="M4171" s="1" t="s">
        <v>65</v>
      </c>
      <c r="N4171" s="2">
        <v>45715.458333333336</v>
      </c>
      <c r="O4171" s="1" t="s">
        <v>66</v>
      </c>
      <c r="Q4171" s="1" t="s">
        <v>67</v>
      </c>
      <c r="R4171" s="2">
        <v>45722.944814814815</v>
      </c>
      <c r="S4171" s="1" t="s">
        <v>1557</v>
      </c>
      <c r="T4171" s="1" t="s">
        <v>100</v>
      </c>
      <c r="U4171" s="1" t="s">
        <v>70</v>
      </c>
      <c r="V4171" s="1" t="s">
        <v>19916</v>
      </c>
      <c r="W4171" s="1" t="s">
        <v>72</v>
      </c>
      <c r="X4171" s="1" t="s">
        <v>2112</v>
      </c>
      <c r="Y4171" s="1" t="s">
        <v>12317</v>
      </c>
      <c r="Z4171" s="1" t="s">
        <v>11155</v>
      </c>
      <c r="AA4171" s="1" t="s">
        <v>11156</v>
      </c>
      <c r="AB4171" s="1" t="s">
        <v>124</v>
      </c>
      <c r="AE4171" s="2">
        <v>45722.944826388892</v>
      </c>
      <c r="AF4171" s="1" t="s">
        <v>77</v>
      </c>
      <c r="AH4171" s="1" t="s">
        <v>125</v>
      </c>
      <c r="AI4171" s="1" t="s">
        <v>79</v>
      </c>
      <c r="AJ4171" s="1" t="s">
        <v>147</v>
      </c>
      <c r="AK4171" s="1" t="s">
        <v>19917</v>
      </c>
      <c r="AL4171" s="1" t="s">
        <v>1557</v>
      </c>
      <c r="AM4171" s="2">
        <v>45722.944872685184</v>
      </c>
      <c r="AN4171" s="1" t="s">
        <v>19917</v>
      </c>
      <c r="AP4171" s="1">
        <v>5773305</v>
      </c>
      <c r="AQ4171" s="1" t="s">
        <v>83</v>
      </c>
      <c r="AR4171" s="2">
        <v>45724.590636574074</v>
      </c>
      <c r="AS4171" s="1" t="s">
        <v>84</v>
      </c>
      <c r="AT4171" s="2">
        <v>45724.333333333336</v>
      </c>
      <c r="AU4171" s="1" t="s">
        <v>85</v>
      </c>
      <c r="AV4171" s="1" t="s">
        <v>2117</v>
      </c>
      <c r="AW4171" s="1" t="s">
        <v>2118</v>
      </c>
      <c r="AX4171" s="1" t="s">
        <v>3859</v>
      </c>
      <c r="AZ4171" s="2">
        <v>45724.590636574074</v>
      </c>
      <c r="BB4171" s="1" t="s">
        <v>594</v>
      </c>
      <c r="BC4171" s="1" t="s">
        <v>595</v>
      </c>
      <c r="BD4171" s="1" t="s">
        <v>596</v>
      </c>
      <c r="BE4171" s="1" t="s">
        <v>755</v>
      </c>
      <c r="BF4171" s="1" t="s">
        <v>137</v>
      </c>
    </row>
    <row r="4172" spans="1:58" x14ac:dyDescent="0.35">
      <c r="A4172" s="1">
        <v>3017441</v>
      </c>
      <c r="B4172" s="1" t="s">
        <v>58</v>
      </c>
      <c r="C4172" s="1">
        <v>235261</v>
      </c>
      <c r="D4172" s="1">
        <v>338213344</v>
      </c>
      <c r="E4172" s="1" t="s">
        <v>59</v>
      </c>
      <c r="F4172" s="1" t="s">
        <v>60</v>
      </c>
      <c r="G4172" s="1" t="s">
        <v>19918</v>
      </c>
      <c r="H4172" s="1" t="s">
        <v>19919</v>
      </c>
      <c r="I4172" s="1">
        <v>776381568</v>
      </c>
      <c r="J4172" s="1" t="s">
        <v>19920</v>
      </c>
      <c r="K4172" s="1">
        <v>12</v>
      </c>
      <c r="L4172" s="1" t="s">
        <v>64</v>
      </c>
      <c r="M4172" s="1" t="s">
        <v>65</v>
      </c>
      <c r="N4172" s="2">
        <v>44805</v>
      </c>
      <c r="O4172" s="1" t="s">
        <v>180</v>
      </c>
      <c r="Q4172" s="1" t="s">
        <v>67</v>
      </c>
      <c r="R4172" s="2">
        <v>45722.946111111109</v>
      </c>
      <c r="S4172" s="1" t="s">
        <v>15118</v>
      </c>
      <c r="T4172" s="1" t="s">
        <v>602</v>
      </c>
      <c r="U4172" s="1" t="s">
        <v>1219</v>
      </c>
      <c r="V4172" s="1" t="s">
        <v>19921</v>
      </c>
      <c r="W4172" s="1" t="s">
        <v>214</v>
      </c>
      <c r="X4172" s="1" t="s">
        <v>215</v>
      </c>
      <c r="Y4172" s="1" t="s">
        <v>7771</v>
      </c>
      <c r="Z4172" s="1" t="s">
        <v>8196</v>
      </c>
      <c r="AA4172" s="1" t="s">
        <v>8196</v>
      </c>
      <c r="AB4172" s="1" t="s">
        <v>8196</v>
      </c>
      <c r="AC4172" s="1">
        <v>26</v>
      </c>
      <c r="AE4172" s="2">
        <v>45722.948217592595</v>
      </c>
      <c r="AF4172" s="1" t="s">
        <v>77</v>
      </c>
      <c r="AH4172" s="1" t="s">
        <v>125</v>
      </c>
      <c r="AI4172" s="1" t="s">
        <v>1000</v>
      </c>
      <c r="AJ4172" s="1" t="s">
        <v>80</v>
      </c>
      <c r="AK4172" s="1" t="s">
        <v>19920</v>
      </c>
      <c r="AL4172" s="1" t="s">
        <v>15118</v>
      </c>
      <c r="AM4172" s="2">
        <v>45722.948298611111</v>
      </c>
      <c r="AO4172" s="1" t="s">
        <v>15118</v>
      </c>
      <c r="AP4172" s="1">
        <v>5773312</v>
      </c>
      <c r="AQ4172" s="1" t="s">
        <v>83</v>
      </c>
      <c r="AR4172" s="2">
        <v>45723.508425925924</v>
      </c>
      <c r="AS4172" s="1" t="s">
        <v>84</v>
      </c>
      <c r="AT4172" s="2">
        <v>45722.333333333336</v>
      </c>
      <c r="AU4172" s="1" t="s">
        <v>573</v>
      </c>
      <c r="AV4172" s="1" t="s">
        <v>1957</v>
      </c>
      <c r="AW4172" s="1" t="s">
        <v>1958</v>
      </c>
      <c r="AX4172" s="1" t="s">
        <v>3294</v>
      </c>
      <c r="AZ4172" s="2">
        <v>45723.508425925924</v>
      </c>
      <c r="BB4172" s="1" t="s">
        <v>1399</v>
      </c>
      <c r="BC4172" s="1" t="s">
        <v>1130</v>
      </c>
      <c r="BD4172" s="1" t="s">
        <v>815</v>
      </c>
      <c r="BE4172" s="1" t="s">
        <v>19922</v>
      </c>
      <c r="BF4172" s="1" t="s">
        <v>137</v>
      </c>
    </row>
    <row r="4173" spans="1:58" x14ac:dyDescent="0.35">
      <c r="A4173" s="1">
        <v>3017442</v>
      </c>
      <c r="B4173" s="1" t="s">
        <v>58</v>
      </c>
      <c r="C4173" s="1">
        <v>36473331</v>
      </c>
      <c r="D4173" s="1">
        <v>339522775</v>
      </c>
      <c r="E4173" s="1" t="s">
        <v>59</v>
      </c>
      <c r="F4173" s="1" t="s">
        <v>60</v>
      </c>
      <c r="G4173" s="1" t="s">
        <v>275</v>
      </c>
      <c r="H4173" s="1" t="s">
        <v>5415</v>
      </c>
      <c r="I4173" s="1">
        <v>771817598</v>
      </c>
      <c r="J4173" s="1" t="s">
        <v>19923</v>
      </c>
      <c r="K4173" s="1">
        <v>12</v>
      </c>
      <c r="L4173" s="1" t="s">
        <v>64</v>
      </c>
      <c r="M4173" s="1" t="s">
        <v>65</v>
      </c>
      <c r="N4173" s="2">
        <v>44975.705243055556</v>
      </c>
      <c r="O4173" s="1" t="s">
        <v>66</v>
      </c>
      <c r="Q4173" s="1" t="s">
        <v>67</v>
      </c>
      <c r="R4173" s="2">
        <v>45722.948275462964</v>
      </c>
      <c r="S4173" s="1" t="s">
        <v>6693</v>
      </c>
      <c r="T4173" s="1" t="s">
        <v>100</v>
      </c>
      <c r="U4173" s="1" t="s">
        <v>70</v>
      </c>
      <c r="V4173" s="1" t="s">
        <v>19924</v>
      </c>
      <c r="W4173" s="1" t="s">
        <v>263</v>
      </c>
      <c r="X4173" s="1" t="s">
        <v>263</v>
      </c>
      <c r="Y4173" s="1" t="s">
        <v>1110</v>
      </c>
      <c r="Z4173" s="1" t="s">
        <v>852</v>
      </c>
      <c r="AA4173" s="1" t="s">
        <v>7439</v>
      </c>
      <c r="AB4173" s="1" t="s">
        <v>124</v>
      </c>
      <c r="AC4173" s="1">
        <v>777783420</v>
      </c>
      <c r="AE4173" s="2">
        <v>45722.948379629626</v>
      </c>
      <c r="AF4173" s="1" t="s">
        <v>77</v>
      </c>
      <c r="AH4173" s="1" t="s">
        <v>125</v>
      </c>
      <c r="AI4173" s="1" t="s">
        <v>79</v>
      </c>
      <c r="AJ4173" s="1" t="s">
        <v>378</v>
      </c>
      <c r="AK4173" s="1" t="s">
        <v>19924</v>
      </c>
      <c r="AL4173" s="1" t="s">
        <v>6693</v>
      </c>
      <c r="AM4173" s="2">
        <v>45722.948472222219</v>
      </c>
      <c r="AN4173" s="1" t="s">
        <v>19924</v>
      </c>
      <c r="AP4173" s="1">
        <v>5773313</v>
      </c>
      <c r="AQ4173" s="1" t="s">
        <v>83</v>
      </c>
      <c r="AR4173" s="2">
        <v>45723.482037037036</v>
      </c>
      <c r="AS4173" s="1" t="s">
        <v>84</v>
      </c>
      <c r="AT4173" s="2">
        <v>45724.378472222219</v>
      </c>
      <c r="AU4173" s="1" t="s">
        <v>85</v>
      </c>
      <c r="AV4173" s="1" t="s">
        <v>108</v>
      </c>
      <c r="AW4173" s="1" t="s">
        <v>109</v>
      </c>
      <c r="AX4173" s="1" t="s">
        <v>1965</v>
      </c>
      <c r="AZ4173" s="2">
        <v>45723.482037037036</v>
      </c>
      <c r="BB4173" s="1" t="s">
        <v>89</v>
      </c>
      <c r="BC4173" s="1" t="s">
        <v>90</v>
      </c>
      <c r="BD4173" s="1" t="s">
        <v>91</v>
      </c>
      <c r="BE4173" s="1" t="s">
        <v>19925</v>
      </c>
      <c r="BF4173" s="1" t="s">
        <v>325</v>
      </c>
    </row>
    <row r="4174" spans="1:58" x14ac:dyDescent="0.35">
      <c r="A4174" s="1">
        <v>3017443</v>
      </c>
      <c r="B4174" s="1" t="s">
        <v>58</v>
      </c>
      <c r="C4174" s="1">
        <v>30326511</v>
      </c>
      <c r="D4174" s="1">
        <v>338274495</v>
      </c>
      <c r="E4174" s="1" t="s">
        <v>59</v>
      </c>
      <c r="F4174" s="1" t="s">
        <v>60</v>
      </c>
      <c r="G4174" s="1" t="s">
        <v>1718</v>
      </c>
      <c r="H4174" s="1" t="s">
        <v>6878</v>
      </c>
      <c r="I4174" s="1">
        <v>775268807</v>
      </c>
      <c r="J4174" s="1" t="s">
        <v>2753</v>
      </c>
      <c r="K4174" s="1">
        <v>12</v>
      </c>
      <c r="L4174" s="1" t="s">
        <v>244</v>
      </c>
      <c r="M4174" s="1" t="s">
        <v>65</v>
      </c>
      <c r="N4174" s="2">
        <v>44805</v>
      </c>
      <c r="O4174" s="1" t="s">
        <v>180</v>
      </c>
      <c r="Q4174" s="1" t="s">
        <v>67</v>
      </c>
      <c r="R4174" s="2">
        <v>45722.949212962965</v>
      </c>
      <c r="S4174" s="1" t="s">
        <v>4505</v>
      </c>
      <c r="T4174" s="1" t="s">
        <v>69</v>
      </c>
      <c r="U4174" s="1" t="s">
        <v>2761</v>
      </c>
      <c r="V4174" s="1" t="s">
        <v>19926</v>
      </c>
      <c r="Y4174" s="1" t="s">
        <v>5349</v>
      </c>
      <c r="Z4174" s="1" t="s">
        <v>12083</v>
      </c>
      <c r="AA4174" s="1" t="s">
        <v>13990</v>
      </c>
      <c r="AB4174" s="1" t="s">
        <v>13990</v>
      </c>
      <c r="AC4174" s="1" t="s">
        <v>19927</v>
      </c>
      <c r="AE4174" s="2">
        <v>45722.949432870373</v>
      </c>
      <c r="AF4174" s="1" t="s">
        <v>77</v>
      </c>
      <c r="AH4174" s="1" t="s">
        <v>125</v>
      </c>
      <c r="AI4174" s="1" t="s">
        <v>79</v>
      </c>
      <c r="AJ4174" s="1" t="s">
        <v>283</v>
      </c>
      <c r="AL4174" s="1" t="s">
        <v>4505</v>
      </c>
      <c r="AM4174" s="2">
        <v>45722.949479166666</v>
      </c>
      <c r="AO4174" s="1" t="s">
        <v>4505</v>
      </c>
      <c r="AP4174" s="1">
        <v>5773315</v>
      </c>
      <c r="AQ4174" s="1" t="s">
        <v>83</v>
      </c>
      <c r="AR4174" s="2">
        <v>45723.178333333337</v>
      </c>
      <c r="AS4174" s="1" t="s">
        <v>84</v>
      </c>
      <c r="AT4174" s="2">
        <v>45722.333333333336</v>
      </c>
      <c r="AU4174" s="1" t="s">
        <v>573</v>
      </c>
      <c r="AV4174" s="1" t="s">
        <v>480</v>
      </c>
      <c r="AW4174" s="1" t="s">
        <v>481</v>
      </c>
      <c r="AX4174" s="1" t="s">
        <v>4634</v>
      </c>
      <c r="AZ4174" s="2">
        <v>45723.178333333337</v>
      </c>
      <c r="BB4174" s="1" t="s">
        <v>367</v>
      </c>
      <c r="BC4174" s="1" t="s">
        <v>368</v>
      </c>
      <c r="BD4174" s="1" t="s">
        <v>368</v>
      </c>
      <c r="BE4174" s="1" t="s">
        <v>19928</v>
      </c>
      <c r="BF4174" s="1" t="s">
        <v>1915</v>
      </c>
    </row>
    <row r="4175" spans="1:58" x14ac:dyDescent="0.35">
      <c r="A4175" s="1">
        <v>3017444</v>
      </c>
      <c r="B4175" s="1" t="s">
        <v>58</v>
      </c>
      <c r="C4175" s="1">
        <v>39769781</v>
      </c>
      <c r="D4175" s="1">
        <v>338359665</v>
      </c>
      <c r="E4175" s="1" t="s">
        <v>59</v>
      </c>
      <c r="F4175" s="1" t="s">
        <v>60</v>
      </c>
      <c r="G4175" s="1" t="s">
        <v>19929</v>
      </c>
      <c r="H4175" s="1" t="s">
        <v>19930</v>
      </c>
      <c r="I4175" s="1">
        <v>775020195</v>
      </c>
      <c r="J4175" s="1" t="s">
        <v>19931</v>
      </c>
      <c r="K4175" s="1">
        <v>12</v>
      </c>
      <c r="L4175" s="1" t="s">
        <v>64</v>
      </c>
      <c r="M4175" s="1" t="s">
        <v>65</v>
      </c>
      <c r="N4175" s="2">
        <v>44896</v>
      </c>
      <c r="O4175" s="1" t="s">
        <v>66</v>
      </c>
      <c r="Q4175" s="1" t="s">
        <v>67</v>
      </c>
      <c r="R4175" s="2">
        <v>45722.949224537035</v>
      </c>
      <c r="S4175" s="1" t="s">
        <v>6658</v>
      </c>
      <c r="T4175" s="1" t="s">
        <v>100</v>
      </c>
      <c r="U4175" s="1" t="s">
        <v>70</v>
      </c>
      <c r="V4175" s="1" t="s">
        <v>19932</v>
      </c>
      <c r="W4175" s="1" t="s">
        <v>334</v>
      </c>
      <c r="X4175" s="1" t="s">
        <v>335</v>
      </c>
      <c r="Y4175" s="1" t="s">
        <v>19933</v>
      </c>
      <c r="Z4175" s="1" t="s">
        <v>2999</v>
      </c>
      <c r="AA4175" s="1" t="s">
        <v>8340</v>
      </c>
      <c r="AB4175" s="1" t="s">
        <v>124</v>
      </c>
      <c r="AE4175" s="2">
        <v>45722.949236111112</v>
      </c>
      <c r="AF4175" s="1" t="s">
        <v>77</v>
      </c>
      <c r="AH4175" s="1" t="s">
        <v>78</v>
      </c>
      <c r="AI4175" s="1" t="s">
        <v>79</v>
      </c>
      <c r="AJ4175" s="1" t="s">
        <v>378</v>
      </c>
      <c r="AK4175" s="1" t="s">
        <v>19452</v>
      </c>
      <c r="AL4175" s="1" t="s">
        <v>6658</v>
      </c>
      <c r="AM4175" s="2">
        <v>45722.949282407404</v>
      </c>
      <c r="AN4175" s="1" t="s">
        <v>19452</v>
      </c>
      <c r="AP4175" s="1">
        <v>5773314</v>
      </c>
      <c r="AQ4175" s="1" t="s">
        <v>83</v>
      </c>
      <c r="AR4175" s="2">
        <v>45723.606435185182</v>
      </c>
      <c r="AS4175" s="1" t="s">
        <v>84</v>
      </c>
      <c r="AT4175" s="2">
        <v>45724.333333333336</v>
      </c>
      <c r="AU4175" s="1" t="s">
        <v>85</v>
      </c>
      <c r="AV4175" s="1" t="s">
        <v>1702</v>
      </c>
      <c r="AW4175" s="1" t="s">
        <v>1703</v>
      </c>
      <c r="AX4175" s="1" t="s">
        <v>10658</v>
      </c>
      <c r="AZ4175" s="2">
        <v>45723.606435185182</v>
      </c>
      <c r="BB4175" s="1" t="s">
        <v>192</v>
      </c>
      <c r="BC4175" s="1" t="s">
        <v>193</v>
      </c>
      <c r="BD4175" s="1" t="s">
        <v>194</v>
      </c>
      <c r="BE4175" s="1" t="s">
        <v>193</v>
      </c>
      <c r="BF4175" s="1" t="s">
        <v>349</v>
      </c>
    </row>
    <row r="4176" spans="1:58" x14ac:dyDescent="0.35">
      <c r="A4176" s="1">
        <v>3017445</v>
      </c>
      <c r="B4176" s="1" t="s">
        <v>58</v>
      </c>
      <c r="C4176" s="1">
        <v>41975701</v>
      </c>
      <c r="D4176" s="1">
        <v>338931855</v>
      </c>
      <c r="E4176" s="1" t="s">
        <v>59</v>
      </c>
      <c r="F4176" s="1" t="s">
        <v>60</v>
      </c>
      <c r="G4176" s="1" t="s">
        <v>509</v>
      </c>
      <c r="H4176" s="1" t="s">
        <v>6046</v>
      </c>
      <c r="I4176" s="1">
        <v>773295185</v>
      </c>
      <c r="J4176" s="1" t="s">
        <v>19934</v>
      </c>
      <c r="K4176" s="1">
        <v>12</v>
      </c>
      <c r="L4176" s="1" t="s">
        <v>64</v>
      </c>
      <c r="M4176" s="1" t="s">
        <v>65</v>
      </c>
      <c r="N4176" s="2">
        <v>45257.458333333336</v>
      </c>
      <c r="O4176" s="1" t="s">
        <v>66</v>
      </c>
      <c r="Q4176" s="1" t="s">
        <v>67</v>
      </c>
      <c r="R4176" s="2">
        <v>45722.951342592591</v>
      </c>
      <c r="S4176" s="1" t="s">
        <v>8770</v>
      </c>
      <c r="T4176" s="1" t="s">
        <v>100</v>
      </c>
      <c r="U4176" s="1" t="s">
        <v>70</v>
      </c>
      <c r="V4176" s="1" t="s">
        <v>19935</v>
      </c>
      <c r="W4176" s="1" t="s">
        <v>653</v>
      </c>
      <c r="X4176" s="1" t="s">
        <v>654</v>
      </c>
      <c r="Y4176" s="1" t="s">
        <v>19936</v>
      </c>
      <c r="Z4176" s="1" t="s">
        <v>944</v>
      </c>
      <c r="AA4176" s="1" t="s">
        <v>945</v>
      </c>
      <c r="AB4176" s="1" t="s">
        <v>19937</v>
      </c>
      <c r="AE4176" s="2">
        <v>45722.951342592591</v>
      </c>
      <c r="AF4176" s="1" t="s">
        <v>77</v>
      </c>
      <c r="AH4176" s="1" t="s">
        <v>78</v>
      </c>
      <c r="AI4176" s="1" t="s">
        <v>79</v>
      </c>
      <c r="AJ4176" s="1" t="s">
        <v>378</v>
      </c>
      <c r="AL4176" s="1" t="s">
        <v>8770</v>
      </c>
      <c r="AM4176" s="2">
        <v>45723.475219907406</v>
      </c>
      <c r="AN4176" s="1" t="s">
        <v>19938</v>
      </c>
      <c r="AO4176" s="1" t="s">
        <v>657</v>
      </c>
      <c r="AP4176" s="1">
        <v>5775146</v>
      </c>
      <c r="AQ4176" s="1" t="s">
        <v>83</v>
      </c>
      <c r="AR4176" s="2">
        <v>45723.633414351854</v>
      </c>
      <c r="AS4176" s="1" t="s">
        <v>84</v>
      </c>
      <c r="AT4176" s="2">
        <v>45723.333333333336</v>
      </c>
      <c r="AU4176" s="1" t="s">
        <v>85</v>
      </c>
      <c r="AV4176" s="1" t="s">
        <v>342</v>
      </c>
      <c r="AW4176" s="1" t="s">
        <v>343</v>
      </c>
      <c r="AX4176" s="1" t="s">
        <v>344</v>
      </c>
      <c r="AZ4176" s="2">
        <v>45723.633414351854</v>
      </c>
      <c r="BB4176" s="1" t="s">
        <v>1658</v>
      </c>
      <c r="BC4176" s="1" t="s">
        <v>1659</v>
      </c>
      <c r="BD4176" s="1" t="s">
        <v>1660</v>
      </c>
      <c r="BE4176" s="1" t="s">
        <v>19939</v>
      </c>
      <c r="BF4176" s="1" t="s">
        <v>612</v>
      </c>
    </row>
    <row r="4177" spans="1:58" x14ac:dyDescent="0.35">
      <c r="A4177" s="1">
        <v>3017446</v>
      </c>
      <c r="B4177" s="1" t="s">
        <v>223</v>
      </c>
      <c r="C4177" s="1">
        <v>37408591</v>
      </c>
      <c r="D4177" s="1">
        <v>339755862</v>
      </c>
      <c r="E4177" s="1" t="s">
        <v>59</v>
      </c>
      <c r="F4177" s="1" t="s">
        <v>60</v>
      </c>
      <c r="G4177" s="1" t="s">
        <v>953</v>
      </c>
      <c r="H4177" s="1" t="s">
        <v>5061</v>
      </c>
      <c r="I4177" s="1">
        <v>778428489</v>
      </c>
      <c r="J4177" s="1" t="s">
        <v>19940</v>
      </c>
      <c r="K4177" s="1">
        <v>14</v>
      </c>
      <c r="L4177" s="1" t="s">
        <v>64</v>
      </c>
      <c r="M4177" s="1" t="s">
        <v>65</v>
      </c>
      <c r="N4177" s="2">
        <v>44390.541666666664</v>
      </c>
      <c r="O4177" s="1" t="s">
        <v>98</v>
      </c>
      <c r="Q4177" s="1" t="s">
        <v>67</v>
      </c>
      <c r="R4177" s="2">
        <v>45722.951828703706</v>
      </c>
      <c r="S4177" s="1" t="s">
        <v>8858</v>
      </c>
      <c r="T4177" s="1" t="s">
        <v>69</v>
      </c>
      <c r="U4177" s="1" t="s">
        <v>101</v>
      </c>
      <c r="V4177" s="1" t="s">
        <v>19941</v>
      </c>
      <c r="W4177" s="1" t="s">
        <v>298</v>
      </c>
      <c r="X4177" s="1" t="s">
        <v>299</v>
      </c>
      <c r="Y4177" s="1" t="s">
        <v>3052</v>
      </c>
      <c r="Z4177" s="1" t="s">
        <v>301</v>
      </c>
      <c r="AA4177" s="1" t="s">
        <v>3053</v>
      </c>
      <c r="AB4177" s="1" t="s">
        <v>124</v>
      </c>
      <c r="AE4177" s="2">
        <v>45722.951840277776</v>
      </c>
      <c r="AF4177" s="1" t="s">
        <v>77</v>
      </c>
      <c r="AH4177" s="1" t="s">
        <v>125</v>
      </c>
      <c r="AI4177" s="1" t="s">
        <v>106</v>
      </c>
      <c r="AJ4177" s="1" t="s">
        <v>674</v>
      </c>
      <c r="AK4177" s="1" t="s">
        <v>19941</v>
      </c>
      <c r="AL4177" s="1" t="s">
        <v>8858</v>
      </c>
      <c r="AM4177" s="2">
        <v>45722.951886574076</v>
      </c>
      <c r="AN4177" s="1" t="s">
        <v>19941</v>
      </c>
      <c r="AP4177" s="1">
        <v>5773320</v>
      </c>
      <c r="AQ4177" s="1" t="s">
        <v>83</v>
      </c>
      <c r="AR4177" s="2">
        <v>45723.48710648148</v>
      </c>
      <c r="AS4177" s="1" t="s">
        <v>84</v>
      </c>
      <c r="AT4177" s="2">
        <v>45724.333333333336</v>
      </c>
      <c r="AU4177" s="1" t="s">
        <v>85</v>
      </c>
      <c r="AV4177" s="1" t="s">
        <v>233</v>
      </c>
      <c r="AW4177" s="1" t="s">
        <v>234</v>
      </c>
      <c r="AX4177" s="1" t="s">
        <v>1635</v>
      </c>
      <c r="AZ4177" s="2">
        <v>45723.48710648148</v>
      </c>
      <c r="BB4177" s="1" t="s">
        <v>2641</v>
      </c>
      <c r="BC4177" s="1" t="s">
        <v>1200</v>
      </c>
      <c r="BD4177" s="1" t="s">
        <v>2642</v>
      </c>
      <c r="BE4177" s="1" t="s">
        <v>19942</v>
      </c>
      <c r="BF4177" s="1" t="s">
        <v>1319</v>
      </c>
    </row>
    <row r="4178" spans="1:58" x14ac:dyDescent="0.35">
      <c r="A4178" s="1">
        <v>3017447</v>
      </c>
      <c r="B4178" s="1" t="s">
        <v>223</v>
      </c>
      <c r="C4178" s="1">
        <v>41090441</v>
      </c>
      <c r="D4178" s="1">
        <v>339411593</v>
      </c>
      <c r="E4178" s="1" t="s">
        <v>59</v>
      </c>
      <c r="F4178" s="1" t="s">
        <v>60</v>
      </c>
      <c r="G4178" s="1" t="s">
        <v>1273</v>
      </c>
      <c r="H4178" s="1" t="s">
        <v>16391</v>
      </c>
      <c r="I4178" s="1">
        <v>775685518</v>
      </c>
      <c r="J4178" s="1" t="s">
        <v>1276</v>
      </c>
      <c r="K4178" s="1">
        <v>15</v>
      </c>
      <c r="L4178" s="1" t="s">
        <v>64</v>
      </c>
      <c r="M4178" s="1" t="s">
        <v>65</v>
      </c>
      <c r="N4178" s="2">
        <v>45099.458333333336</v>
      </c>
      <c r="O4178" s="1" t="s">
        <v>98</v>
      </c>
      <c r="Q4178" s="1" t="s">
        <v>67</v>
      </c>
      <c r="R4178" s="2">
        <v>45722.953877314816</v>
      </c>
      <c r="S4178" s="1" t="s">
        <v>16643</v>
      </c>
      <c r="T4178" s="1" t="s">
        <v>100</v>
      </c>
      <c r="U4178" s="1" t="s">
        <v>70</v>
      </c>
      <c r="V4178" s="1" t="s">
        <v>19943</v>
      </c>
      <c r="W4178" s="1" t="s">
        <v>143</v>
      </c>
      <c r="X4178" s="1" t="s">
        <v>143</v>
      </c>
      <c r="Y4178" s="1" t="s">
        <v>18871</v>
      </c>
      <c r="Z4178" s="1" t="s">
        <v>388</v>
      </c>
      <c r="AA4178" s="1" t="s">
        <v>453</v>
      </c>
      <c r="AB4178" s="1" t="s">
        <v>124</v>
      </c>
      <c r="AE4178" s="2">
        <v>45722.953888888886</v>
      </c>
      <c r="AF4178" s="1" t="s">
        <v>77</v>
      </c>
      <c r="AH4178" s="1" t="s">
        <v>78</v>
      </c>
      <c r="AI4178" s="1" t="s">
        <v>106</v>
      </c>
      <c r="AJ4178" s="1" t="s">
        <v>107</v>
      </c>
      <c r="AK4178" s="1" t="s">
        <v>19944</v>
      </c>
      <c r="AL4178" s="1" t="s">
        <v>16643</v>
      </c>
      <c r="AM4178" s="2">
        <v>45722.953935185185</v>
      </c>
      <c r="AN4178" s="1" t="s">
        <v>19944</v>
      </c>
      <c r="AP4178" s="1">
        <v>5773321</v>
      </c>
      <c r="AQ4178" s="1" t="s">
        <v>83</v>
      </c>
      <c r="AR4178" s="2">
        <v>45723.483078703706</v>
      </c>
      <c r="AS4178" s="1" t="s">
        <v>84</v>
      </c>
      <c r="AT4178" s="2">
        <v>45724.333333333336</v>
      </c>
      <c r="AU4178" s="1" t="s">
        <v>85</v>
      </c>
      <c r="AV4178" s="1" t="s">
        <v>149</v>
      </c>
      <c r="AW4178" s="1" t="s">
        <v>150</v>
      </c>
      <c r="AX4178" s="1" t="s">
        <v>983</v>
      </c>
      <c r="AZ4178" s="2">
        <v>45723.483078703706</v>
      </c>
      <c r="BB4178" s="1" t="s">
        <v>286</v>
      </c>
      <c r="BC4178" s="1" t="s">
        <v>287</v>
      </c>
      <c r="BD4178" s="1" t="s">
        <v>288</v>
      </c>
      <c r="BE4178" s="1" t="s">
        <v>19945</v>
      </c>
      <c r="BF4178" s="1" t="s">
        <v>290</v>
      </c>
    </row>
    <row r="4179" spans="1:58" x14ac:dyDescent="0.35">
      <c r="A4179" s="1">
        <v>3017448</v>
      </c>
      <c r="B4179" s="1" t="s">
        <v>327</v>
      </c>
      <c r="C4179" s="1">
        <v>33656911</v>
      </c>
      <c r="D4179" s="1">
        <v>339738037</v>
      </c>
      <c r="E4179" s="1" t="s">
        <v>59</v>
      </c>
      <c r="F4179" s="1" t="s">
        <v>60</v>
      </c>
      <c r="G4179" s="1" t="s">
        <v>1177</v>
      </c>
      <c r="H4179" s="1" t="s">
        <v>665</v>
      </c>
      <c r="I4179" s="1" t="s">
        <v>19946</v>
      </c>
      <c r="J4179" s="1" t="s">
        <v>19947</v>
      </c>
      <c r="K4179" s="1">
        <v>14</v>
      </c>
      <c r="L4179" s="1" t="s">
        <v>64</v>
      </c>
      <c r="M4179" s="1" t="s">
        <v>65</v>
      </c>
      <c r="N4179" s="2">
        <v>43347.48333333333</v>
      </c>
      <c r="O4179" s="1" t="s">
        <v>7674</v>
      </c>
      <c r="Q4179" s="1" t="s">
        <v>67</v>
      </c>
      <c r="R4179" s="2">
        <v>45722.957083333335</v>
      </c>
      <c r="S4179" s="1" t="s">
        <v>12569</v>
      </c>
      <c r="T4179" s="1" t="s">
        <v>100</v>
      </c>
      <c r="U4179" s="1" t="s">
        <v>70</v>
      </c>
      <c r="V4179" s="1" t="s">
        <v>19948</v>
      </c>
      <c r="W4179" s="1" t="s">
        <v>298</v>
      </c>
      <c r="X4179" s="1" t="s">
        <v>298</v>
      </c>
      <c r="Y4179" s="1" t="s">
        <v>1567</v>
      </c>
      <c r="Z4179" s="1" t="s">
        <v>1568</v>
      </c>
      <c r="AA4179" s="1" t="s">
        <v>19949</v>
      </c>
      <c r="AB4179" s="1" t="s">
        <v>124</v>
      </c>
      <c r="AE4179" s="2">
        <v>45723.408645833333</v>
      </c>
      <c r="AF4179" s="1" t="s">
        <v>77</v>
      </c>
      <c r="AH4179" s="1" t="s">
        <v>78</v>
      </c>
      <c r="AI4179" s="1" t="s">
        <v>106</v>
      </c>
      <c r="AJ4179" s="1" t="s">
        <v>674</v>
      </c>
      <c r="AK4179" s="1" t="s">
        <v>19950</v>
      </c>
      <c r="AL4179" s="1" t="s">
        <v>6916</v>
      </c>
      <c r="AM4179" s="2">
        <v>45723.408761574072</v>
      </c>
      <c r="AN4179" s="1" t="s">
        <v>19950</v>
      </c>
      <c r="AO4179" s="1" t="s">
        <v>6916</v>
      </c>
      <c r="AP4179" s="1">
        <v>5774741</v>
      </c>
      <c r="AQ4179" s="1" t="s">
        <v>83</v>
      </c>
      <c r="AR4179" s="2">
        <v>45723.536898148152</v>
      </c>
      <c r="AS4179" s="1" t="s">
        <v>84</v>
      </c>
      <c r="AT4179" s="2">
        <v>45723.333333333336</v>
      </c>
      <c r="AU4179" s="1" t="s">
        <v>85</v>
      </c>
      <c r="AV4179" s="1" t="s">
        <v>86</v>
      </c>
      <c r="AW4179" s="1" t="s">
        <v>87</v>
      </c>
      <c r="AX4179" s="1" t="s">
        <v>88</v>
      </c>
      <c r="AZ4179" s="2">
        <v>45723.536898148152</v>
      </c>
      <c r="BB4179" s="1" t="s">
        <v>746</v>
      </c>
      <c r="BC4179" s="1" t="s">
        <v>747</v>
      </c>
      <c r="BD4179" s="1" t="s">
        <v>748</v>
      </c>
      <c r="BE4179" s="1" t="s">
        <v>19951</v>
      </c>
      <c r="BF4179" s="1" t="s">
        <v>6916</v>
      </c>
    </row>
    <row r="4180" spans="1:58" x14ac:dyDescent="0.35">
      <c r="A4180" s="1">
        <v>3017449</v>
      </c>
      <c r="B4180" s="1" t="s">
        <v>223</v>
      </c>
      <c r="C4180" s="1">
        <v>37317531</v>
      </c>
      <c r="D4180" s="1">
        <v>339677920</v>
      </c>
      <c r="E4180" s="1" t="s">
        <v>59</v>
      </c>
      <c r="F4180" s="1" t="s">
        <v>60</v>
      </c>
      <c r="G4180" s="1" t="s">
        <v>116</v>
      </c>
      <c r="H4180" s="1" t="s">
        <v>19952</v>
      </c>
      <c r="I4180" s="1">
        <v>776988564</v>
      </c>
      <c r="J4180" s="1" t="s">
        <v>1473</v>
      </c>
      <c r="K4180" s="1">
        <v>16</v>
      </c>
      <c r="L4180" s="1" t="s">
        <v>64</v>
      </c>
      <c r="M4180" s="1" t="s">
        <v>65</v>
      </c>
      <c r="N4180" s="2">
        <v>44715.581944444442</v>
      </c>
      <c r="O4180" s="1" t="s">
        <v>98</v>
      </c>
      <c r="Q4180" s="1" t="s">
        <v>67</v>
      </c>
      <c r="R4180" s="2">
        <v>45722.962013888886</v>
      </c>
      <c r="S4180" s="1" t="s">
        <v>119</v>
      </c>
      <c r="T4180" s="1" t="s">
        <v>100</v>
      </c>
      <c r="U4180" s="1" t="s">
        <v>70</v>
      </c>
      <c r="V4180" s="1" t="s">
        <v>19953</v>
      </c>
      <c r="W4180" s="1" t="s">
        <v>578</v>
      </c>
      <c r="X4180" s="1" t="s">
        <v>578</v>
      </c>
      <c r="Y4180" s="1" t="s">
        <v>1847</v>
      </c>
      <c r="Z4180" s="1" t="s">
        <v>580</v>
      </c>
      <c r="AA4180" s="1" t="s">
        <v>581</v>
      </c>
      <c r="AB4180" s="1" t="s">
        <v>124</v>
      </c>
      <c r="AE4180" s="2">
        <v>45722.962025462963</v>
      </c>
      <c r="AF4180" s="1" t="s">
        <v>77</v>
      </c>
      <c r="AH4180" s="1" t="s">
        <v>78</v>
      </c>
      <c r="AI4180" s="1" t="s">
        <v>106</v>
      </c>
      <c r="AJ4180" s="1" t="s">
        <v>107</v>
      </c>
      <c r="AK4180" s="1" t="s">
        <v>19954</v>
      </c>
      <c r="AL4180" s="1" t="s">
        <v>119</v>
      </c>
      <c r="AM4180" s="2">
        <v>45722.962060185186</v>
      </c>
      <c r="AN4180" s="1" t="s">
        <v>19954</v>
      </c>
      <c r="AP4180" s="1">
        <v>5773326</v>
      </c>
      <c r="AQ4180" s="1" t="s">
        <v>83</v>
      </c>
      <c r="AR4180" s="2">
        <v>45723.603125000001</v>
      </c>
      <c r="AS4180" s="1" t="s">
        <v>84</v>
      </c>
      <c r="AT4180" s="2">
        <v>45724.333333333336</v>
      </c>
      <c r="AU4180" s="1" t="s">
        <v>85</v>
      </c>
      <c r="AV4180" s="1" t="s">
        <v>700</v>
      </c>
      <c r="AW4180" s="1" t="s">
        <v>701</v>
      </c>
      <c r="AX4180" s="1" t="s">
        <v>2456</v>
      </c>
      <c r="AZ4180" s="2">
        <v>45723.603125000001</v>
      </c>
      <c r="BB4180" s="1" t="s">
        <v>4611</v>
      </c>
      <c r="BC4180" s="1" t="s">
        <v>2487</v>
      </c>
      <c r="BD4180" s="1" t="s">
        <v>4612</v>
      </c>
      <c r="BE4180" s="1" t="s">
        <v>19955</v>
      </c>
      <c r="BF4180" s="1" t="s">
        <v>137</v>
      </c>
    </row>
    <row r="4181" spans="1:58" x14ac:dyDescent="0.35">
      <c r="A4181" s="1">
        <v>3017450</v>
      </c>
      <c r="B4181" s="1" t="s">
        <v>223</v>
      </c>
      <c r="C4181" s="1">
        <v>37439491</v>
      </c>
      <c r="D4181" s="1">
        <v>339756961</v>
      </c>
      <c r="E4181" s="1" t="s">
        <v>59</v>
      </c>
      <c r="F4181" s="1" t="s">
        <v>60</v>
      </c>
      <c r="G4181" s="1" t="s">
        <v>116</v>
      </c>
      <c r="H4181" s="1" t="s">
        <v>7210</v>
      </c>
      <c r="I4181" s="1">
        <v>778253418</v>
      </c>
      <c r="J4181" s="1" t="s">
        <v>8563</v>
      </c>
      <c r="K4181" s="1">
        <v>12</v>
      </c>
      <c r="L4181" s="1" t="s">
        <v>64</v>
      </c>
      <c r="M4181" s="1" t="s">
        <v>65</v>
      </c>
      <c r="N4181" s="2">
        <v>44456.5</v>
      </c>
      <c r="O4181" s="1" t="s">
        <v>98</v>
      </c>
      <c r="Q4181" s="1" t="s">
        <v>67</v>
      </c>
      <c r="R4181" s="2">
        <v>45722.963368055556</v>
      </c>
      <c r="S4181" s="1" t="s">
        <v>119</v>
      </c>
      <c r="T4181" s="1" t="s">
        <v>100</v>
      </c>
      <c r="U4181" s="1" t="s">
        <v>70</v>
      </c>
      <c r="V4181" s="1" t="s">
        <v>19956</v>
      </c>
      <c r="W4181" s="1" t="s">
        <v>298</v>
      </c>
      <c r="X4181" s="1" t="s">
        <v>299</v>
      </c>
      <c r="Y4181" s="1" t="s">
        <v>10702</v>
      </c>
      <c r="Z4181" s="1" t="s">
        <v>231</v>
      </c>
      <c r="AA4181" s="1" t="s">
        <v>231</v>
      </c>
      <c r="AB4181" s="1" t="s">
        <v>19957</v>
      </c>
      <c r="AE4181" s="2">
        <v>45722.963379629633</v>
      </c>
      <c r="AF4181" s="1" t="s">
        <v>77</v>
      </c>
      <c r="AH4181" s="1" t="s">
        <v>78</v>
      </c>
      <c r="AI4181" s="1" t="s">
        <v>106</v>
      </c>
      <c r="AJ4181" s="1" t="s">
        <v>107</v>
      </c>
      <c r="AK4181" s="1" t="s">
        <v>19958</v>
      </c>
      <c r="AL4181" s="1" t="s">
        <v>119</v>
      </c>
      <c r="AM4181" s="2">
        <v>45722.963414351849</v>
      </c>
      <c r="AN4181" s="1" t="s">
        <v>19958</v>
      </c>
      <c r="AP4181" s="1">
        <v>5773327</v>
      </c>
      <c r="AQ4181" s="1" t="s">
        <v>83</v>
      </c>
      <c r="AR4181" s="2">
        <v>45723.488425925927</v>
      </c>
      <c r="AS4181" s="1" t="s">
        <v>84</v>
      </c>
      <c r="AT4181" s="2">
        <v>45724.333333333336</v>
      </c>
      <c r="AU4181" s="1" t="s">
        <v>85</v>
      </c>
      <c r="AV4181" s="1" t="s">
        <v>233</v>
      </c>
      <c r="AW4181" s="1" t="s">
        <v>234</v>
      </c>
      <c r="AX4181" s="1" t="s">
        <v>932</v>
      </c>
      <c r="AZ4181" s="2">
        <v>45723.488425925927</v>
      </c>
      <c r="BB4181" s="1" t="s">
        <v>1571</v>
      </c>
      <c r="BC4181" s="1" t="s">
        <v>1572</v>
      </c>
      <c r="BD4181" s="1" t="s">
        <v>1573</v>
      </c>
      <c r="BE4181" s="1" t="s">
        <v>19959</v>
      </c>
      <c r="BF4181" s="1" t="s">
        <v>1319</v>
      </c>
    </row>
    <row r="4182" spans="1:58" x14ac:dyDescent="0.35">
      <c r="A4182" s="1">
        <v>3017451</v>
      </c>
      <c r="B4182" s="1" t="s">
        <v>327</v>
      </c>
      <c r="C4182" s="1">
        <v>33355751</v>
      </c>
      <c r="D4182" s="1">
        <v>339698616</v>
      </c>
      <c r="E4182" s="1" t="s">
        <v>59</v>
      </c>
      <c r="F4182" s="1" t="s">
        <v>60</v>
      </c>
      <c r="G4182" s="1" t="s">
        <v>116</v>
      </c>
      <c r="H4182" s="1" t="s">
        <v>3953</v>
      </c>
      <c r="I4182" s="1">
        <v>784415622</v>
      </c>
      <c r="J4182" s="1" t="s">
        <v>8103</v>
      </c>
      <c r="K4182" s="1">
        <v>14</v>
      </c>
      <c r="L4182" s="1" t="s">
        <v>64</v>
      </c>
      <c r="M4182" s="1" t="s">
        <v>65</v>
      </c>
      <c r="N4182" s="2">
        <v>43250.343819444446</v>
      </c>
      <c r="O4182" s="1" t="s">
        <v>331</v>
      </c>
      <c r="Q4182" s="1" t="s">
        <v>67</v>
      </c>
      <c r="R4182" s="2">
        <v>45722.964398148149</v>
      </c>
      <c r="S4182" s="1" t="s">
        <v>119</v>
      </c>
      <c r="T4182" s="1" t="s">
        <v>100</v>
      </c>
      <c r="U4182" s="1" t="s">
        <v>70</v>
      </c>
      <c r="V4182" s="1" t="s">
        <v>19960</v>
      </c>
      <c r="W4182" s="1" t="s">
        <v>298</v>
      </c>
      <c r="X4182" s="1" t="s">
        <v>298</v>
      </c>
      <c r="Y4182" s="1" t="s">
        <v>5419</v>
      </c>
      <c r="Z4182" s="1" t="s">
        <v>5420</v>
      </c>
      <c r="AA4182" s="1" t="s">
        <v>6852</v>
      </c>
      <c r="AB4182" s="1" t="s">
        <v>124</v>
      </c>
      <c r="AE4182" s="2">
        <v>45724.629513888889</v>
      </c>
      <c r="AF4182" s="1" t="s">
        <v>77</v>
      </c>
      <c r="AH4182" s="1" t="s">
        <v>125</v>
      </c>
      <c r="AI4182" s="1" t="s">
        <v>106</v>
      </c>
      <c r="AJ4182" s="1" t="s">
        <v>303</v>
      </c>
      <c r="AK4182" s="1" t="s">
        <v>19961</v>
      </c>
      <c r="AL4182" s="1" t="s">
        <v>240</v>
      </c>
      <c r="AM4182" s="2">
        <v>45724.629641203705</v>
      </c>
      <c r="AN4182" s="1" t="s">
        <v>19961</v>
      </c>
      <c r="AO4182" s="1" t="s">
        <v>240</v>
      </c>
      <c r="AP4182" s="1">
        <v>5779689</v>
      </c>
      <c r="AQ4182" s="1" t="s">
        <v>83</v>
      </c>
      <c r="AR4182" s="2">
        <v>45724.630150462966</v>
      </c>
      <c r="AS4182" s="1" t="s">
        <v>84</v>
      </c>
      <c r="AT4182" s="2">
        <v>45724.333333333336</v>
      </c>
      <c r="AU4182" s="1" t="s">
        <v>85</v>
      </c>
      <c r="AV4182" s="1" t="s">
        <v>4129</v>
      </c>
      <c r="AW4182" s="1" t="s">
        <v>4130</v>
      </c>
      <c r="AX4182" s="1" t="s">
        <v>4131</v>
      </c>
      <c r="AZ4182" s="2">
        <v>45724.630150462966</v>
      </c>
      <c r="BB4182" s="1" t="s">
        <v>746</v>
      </c>
      <c r="BC4182" s="1" t="s">
        <v>747</v>
      </c>
      <c r="BD4182" s="1" t="s">
        <v>748</v>
      </c>
      <c r="BE4182" s="1" t="s">
        <v>19961</v>
      </c>
      <c r="BF4182" s="1" t="s">
        <v>240</v>
      </c>
    </row>
    <row r="4183" spans="1:58" x14ac:dyDescent="0.35">
      <c r="A4183" s="1">
        <v>3017452</v>
      </c>
      <c r="B4183" s="1" t="s">
        <v>58</v>
      </c>
      <c r="C4183" s="1">
        <v>40377511</v>
      </c>
      <c r="D4183" s="1">
        <v>338429449</v>
      </c>
      <c r="E4183" s="1" t="s">
        <v>59</v>
      </c>
      <c r="F4183" s="1" t="s">
        <v>60</v>
      </c>
      <c r="G4183" s="1" t="s">
        <v>394</v>
      </c>
      <c r="H4183" s="1" t="s">
        <v>19962</v>
      </c>
      <c r="I4183" s="1">
        <v>779430335</v>
      </c>
      <c r="J4183" s="1" t="s">
        <v>396</v>
      </c>
      <c r="K4183" s="1">
        <v>12</v>
      </c>
      <c r="L4183" s="1" t="s">
        <v>64</v>
      </c>
      <c r="M4183" s="1" t="s">
        <v>65</v>
      </c>
      <c r="N4183" s="2">
        <v>44953.849305555559</v>
      </c>
      <c r="O4183" s="1" t="s">
        <v>66</v>
      </c>
      <c r="Q4183" s="1" t="s">
        <v>67</v>
      </c>
      <c r="R4183" s="2">
        <v>45722.96665509259</v>
      </c>
      <c r="S4183" s="1" t="s">
        <v>8372</v>
      </c>
      <c r="T4183" s="1" t="s">
        <v>100</v>
      </c>
      <c r="U4183" s="1" t="s">
        <v>70</v>
      </c>
      <c r="V4183" s="1" t="s">
        <v>19963</v>
      </c>
      <c r="W4183" s="1" t="s">
        <v>214</v>
      </c>
      <c r="X4183" s="1" t="s">
        <v>215</v>
      </c>
      <c r="Y4183" s="1" t="s">
        <v>122</v>
      </c>
      <c r="Z4183" s="1" t="s">
        <v>123</v>
      </c>
      <c r="AA4183" s="1" t="s">
        <v>123</v>
      </c>
      <c r="AB4183" s="1" t="s">
        <v>19964</v>
      </c>
      <c r="AE4183" s="2">
        <v>45722.966666666667</v>
      </c>
      <c r="AF4183" s="1" t="s">
        <v>77</v>
      </c>
      <c r="AH4183" s="1" t="s">
        <v>78</v>
      </c>
      <c r="AI4183" s="1" t="s">
        <v>79</v>
      </c>
      <c r="AJ4183" s="1" t="s">
        <v>378</v>
      </c>
      <c r="AK4183" s="1" t="s">
        <v>19965</v>
      </c>
      <c r="AL4183" s="1" t="s">
        <v>8372</v>
      </c>
      <c r="AM4183" s="2">
        <v>45722.96670138889</v>
      </c>
      <c r="AN4183" s="1" t="s">
        <v>19965</v>
      </c>
      <c r="AP4183" s="1">
        <v>5773329</v>
      </c>
      <c r="AQ4183" s="1" t="s">
        <v>83</v>
      </c>
      <c r="AR4183" s="2">
        <v>45723.500381944446</v>
      </c>
      <c r="AS4183" s="1" t="s">
        <v>84</v>
      </c>
      <c r="AT4183" s="2">
        <v>45724.333333333336</v>
      </c>
      <c r="AU4183" s="1" t="s">
        <v>85</v>
      </c>
      <c r="AV4183" s="1" t="s">
        <v>1957</v>
      </c>
      <c r="AW4183" s="1" t="s">
        <v>1958</v>
      </c>
      <c r="AX4183" s="1" t="s">
        <v>5114</v>
      </c>
      <c r="AZ4183" s="2">
        <v>45723.500381944446</v>
      </c>
      <c r="BB4183" s="1" t="s">
        <v>152</v>
      </c>
      <c r="BC4183" s="1" t="s">
        <v>153</v>
      </c>
      <c r="BD4183" s="1" t="s">
        <v>154</v>
      </c>
      <c r="BE4183" s="1" t="s">
        <v>2544</v>
      </c>
      <c r="BF4183" s="1" t="s">
        <v>137</v>
      </c>
    </row>
    <row r="4184" spans="1:58" x14ac:dyDescent="0.35">
      <c r="A4184" s="1">
        <v>3017453</v>
      </c>
      <c r="B4184" s="1" t="s">
        <v>223</v>
      </c>
      <c r="C4184" s="1">
        <v>37154001</v>
      </c>
      <c r="D4184" s="1">
        <v>339761236</v>
      </c>
      <c r="E4184" s="1" t="s">
        <v>59</v>
      </c>
      <c r="F4184" s="1" t="s">
        <v>60</v>
      </c>
      <c r="G4184" s="1" t="s">
        <v>275</v>
      </c>
      <c r="H4184" s="1" t="s">
        <v>15952</v>
      </c>
      <c r="I4184" s="1">
        <v>784656931</v>
      </c>
      <c r="J4184" s="1" t="s">
        <v>19966</v>
      </c>
      <c r="K4184" s="1">
        <v>14</v>
      </c>
      <c r="L4184" s="1" t="s">
        <v>64</v>
      </c>
      <c r="M4184" s="1" t="s">
        <v>65</v>
      </c>
      <c r="N4184" s="2">
        <v>44280.666666666664</v>
      </c>
      <c r="O4184" s="1" t="s">
        <v>98</v>
      </c>
      <c r="Q4184" s="1" t="s">
        <v>67</v>
      </c>
      <c r="R4184" s="2">
        <v>45722.968831018516</v>
      </c>
      <c r="S4184" s="1" t="s">
        <v>12309</v>
      </c>
      <c r="T4184" s="1" t="s">
        <v>69</v>
      </c>
      <c r="U4184" s="1" t="s">
        <v>385</v>
      </c>
      <c r="V4184" s="1" t="s">
        <v>19967</v>
      </c>
      <c r="W4184" s="1" t="s">
        <v>298</v>
      </c>
      <c r="X4184" s="1" t="s">
        <v>670</v>
      </c>
      <c r="Y4184" s="1" t="s">
        <v>4476</v>
      </c>
      <c r="Z4184" s="1" t="s">
        <v>672</v>
      </c>
      <c r="AA4184" s="1" t="s">
        <v>2580</v>
      </c>
      <c r="AB4184" s="1" t="s">
        <v>124</v>
      </c>
      <c r="AE4184" s="2">
        <v>45722.968842592592</v>
      </c>
      <c r="AF4184" s="1" t="s">
        <v>77</v>
      </c>
      <c r="AH4184" s="1" t="s">
        <v>125</v>
      </c>
      <c r="AI4184" s="1" t="s">
        <v>106</v>
      </c>
      <c r="AJ4184" s="1" t="s">
        <v>107</v>
      </c>
      <c r="AK4184" s="1" t="s">
        <v>19967</v>
      </c>
      <c r="AL4184" s="1" t="s">
        <v>12309</v>
      </c>
      <c r="AM4184" s="2">
        <v>45722.968877314815</v>
      </c>
      <c r="AN4184" s="1" t="s">
        <v>19967</v>
      </c>
      <c r="AP4184" s="1">
        <v>5773330</v>
      </c>
      <c r="AQ4184" s="1" t="s">
        <v>83</v>
      </c>
      <c r="AR4184" s="2">
        <v>45723.49894675926</v>
      </c>
      <c r="AS4184" s="1" t="s">
        <v>84</v>
      </c>
      <c r="AT4184" s="2">
        <v>45724.333333333336</v>
      </c>
      <c r="AU4184" s="1" t="s">
        <v>85</v>
      </c>
      <c r="AV4184" s="1" t="s">
        <v>233</v>
      </c>
      <c r="AW4184" s="1" t="s">
        <v>234</v>
      </c>
      <c r="AX4184" s="1" t="s">
        <v>675</v>
      </c>
      <c r="AZ4184" s="2">
        <v>45723.49894675926</v>
      </c>
      <c r="BB4184" s="1" t="s">
        <v>561</v>
      </c>
      <c r="BC4184" s="1" t="s">
        <v>562</v>
      </c>
      <c r="BD4184" s="1" t="s">
        <v>113</v>
      </c>
      <c r="BE4184" s="1" t="s">
        <v>19968</v>
      </c>
      <c r="BF4184" s="1" t="s">
        <v>3229</v>
      </c>
    </row>
    <row r="4185" spans="1:58" x14ac:dyDescent="0.35">
      <c r="A4185" s="1">
        <v>3017454</v>
      </c>
      <c r="B4185" s="1" t="s">
        <v>223</v>
      </c>
      <c r="C4185" s="1">
        <v>35202721</v>
      </c>
      <c r="D4185" s="1">
        <v>339754389</v>
      </c>
      <c r="E4185" s="1" t="s">
        <v>59</v>
      </c>
      <c r="F4185" s="1" t="s">
        <v>60</v>
      </c>
      <c r="G4185" s="1" t="s">
        <v>530</v>
      </c>
      <c r="H4185" s="1" t="s">
        <v>19969</v>
      </c>
      <c r="I4185" s="1">
        <v>786633296</v>
      </c>
      <c r="J4185" s="1" t="s">
        <v>19970</v>
      </c>
      <c r="K4185" s="1">
        <v>14</v>
      </c>
      <c r="L4185" s="1" t="s">
        <v>64</v>
      </c>
      <c r="M4185" s="1" t="s">
        <v>65</v>
      </c>
      <c r="N4185" s="2">
        <v>44481.583333333336</v>
      </c>
      <c r="O4185" s="1" t="s">
        <v>98</v>
      </c>
      <c r="Q4185" s="1" t="s">
        <v>67</v>
      </c>
      <c r="R4185" s="2">
        <v>45722.971574074072</v>
      </c>
      <c r="S4185" s="1" t="s">
        <v>4667</v>
      </c>
      <c r="T4185" s="1" t="s">
        <v>100</v>
      </c>
      <c r="U4185" s="1" t="s">
        <v>385</v>
      </c>
      <c r="V4185" s="1" t="s">
        <v>19971</v>
      </c>
      <c r="W4185" s="1" t="s">
        <v>298</v>
      </c>
      <c r="X4185" s="1" t="s">
        <v>299</v>
      </c>
      <c r="Y4185" s="1" t="s">
        <v>774</v>
      </c>
      <c r="Z4185" s="1" t="s">
        <v>231</v>
      </c>
      <c r="AA4185" s="1" t="s">
        <v>301</v>
      </c>
      <c r="AB4185" s="1" t="s">
        <v>124</v>
      </c>
      <c r="AE4185" s="2">
        <v>45722.971585648149</v>
      </c>
      <c r="AF4185" s="1" t="s">
        <v>77</v>
      </c>
      <c r="AH4185" s="1" t="s">
        <v>125</v>
      </c>
      <c r="AI4185" s="1" t="s">
        <v>106</v>
      </c>
      <c r="AJ4185" s="1" t="s">
        <v>1212</v>
      </c>
      <c r="AK4185" s="1" t="s">
        <v>19971</v>
      </c>
      <c r="AL4185" s="1" t="s">
        <v>4667</v>
      </c>
      <c r="AM4185" s="2">
        <v>45722.971620370372</v>
      </c>
      <c r="AN4185" s="1" t="s">
        <v>19971</v>
      </c>
      <c r="AP4185" s="1">
        <v>5773331</v>
      </c>
      <c r="AQ4185" s="1" t="s">
        <v>83</v>
      </c>
      <c r="AR4185" s="2">
        <v>45723.506898148145</v>
      </c>
      <c r="AS4185" s="1" t="s">
        <v>84</v>
      </c>
      <c r="AT4185" s="2">
        <v>45724.333333333336</v>
      </c>
      <c r="AU4185" s="1" t="s">
        <v>85</v>
      </c>
      <c r="AV4185" s="1" t="s">
        <v>233</v>
      </c>
      <c r="AW4185" s="1" t="s">
        <v>234</v>
      </c>
      <c r="AX4185" s="1" t="s">
        <v>235</v>
      </c>
      <c r="AZ4185" s="2">
        <v>45723.506898148145</v>
      </c>
      <c r="BB4185" s="1" t="s">
        <v>561</v>
      </c>
      <c r="BC4185" s="1" t="s">
        <v>562</v>
      </c>
      <c r="BD4185" s="1" t="s">
        <v>113</v>
      </c>
      <c r="BE4185" s="1" t="s">
        <v>19972</v>
      </c>
      <c r="BF4185" s="1" t="s">
        <v>564</v>
      </c>
    </row>
    <row r="4186" spans="1:58" x14ac:dyDescent="0.35">
      <c r="A4186" s="1">
        <v>3017455</v>
      </c>
      <c r="B4186" s="1" t="s">
        <v>327</v>
      </c>
      <c r="C4186" s="1">
        <v>33728051</v>
      </c>
      <c r="D4186" s="1">
        <v>339414391</v>
      </c>
      <c r="E4186" s="1" t="s">
        <v>59</v>
      </c>
      <c r="F4186" s="1" t="s">
        <v>60</v>
      </c>
      <c r="G4186" s="1" t="s">
        <v>1263</v>
      </c>
      <c r="H4186" s="1" t="s">
        <v>19973</v>
      </c>
      <c r="I4186" s="1">
        <v>775609957</v>
      </c>
      <c r="J4186" s="1" t="s">
        <v>19163</v>
      </c>
      <c r="K4186" s="1">
        <v>15</v>
      </c>
      <c r="L4186" s="1" t="s">
        <v>64</v>
      </c>
      <c r="M4186" s="1" t="s">
        <v>65</v>
      </c>
      <c r="N4186" s="2">
        <v>43116</v>
      </c>
      <c r="O4186" s="1" t="s">
        <v>331</v>
      </c>
      <c r="Q4186" s="1" t="s">
        <v>67</v>
      </c>
      <c r="R4186" s="2">
        <v>45722.977731481478</v>
      </c>
      <c r="S4186" s="1" t="s">
        <v>13622</v>
      </c>
      <c r="T4186" s="1" t="s">
        <v>100</v>
      </c>
      <c r="U4186" s="1" t="s">
        <v>70</v>
      </c>
      <c r="V4186" s="1" t="s">
        <v>19974</v>
      </c>
      <c r="Y4186" s="1" t="s">
        <v>19975</v>
      </c>
      <c r="Z4186" s="1" t="s">
        <v>388</v>
      </c>
      <c r="AA4186" s="1" t="s">
        <v>19976</v>
      </c>
      <c r="AB4186" s="1" t="s">
        <v>124</v>
      </c>
      <c r="AC4186" s="1" t="s">
        <v>19977</v>
      </c>
      <c r="AE4186" s="2">
        <v>45722.977743055555</v>
      </c>
      <c r="AF4186" s="1" t="s">
        <v>77</v>
      </c>
      <c r="AH4186" s="1" t="s">
        <v>125</v>
      </c>
      <c r="AI4186" s="1" t="s">
        <v>106</v>
      </c>
      <c r="AJ4186" s="1" t="s">
        <v>107</v>
      </c>
      <c r="AK4186" s="1" t="s">
        <v>19978</v>
      </c>
      <c r="AL4186" s="1" t="s">
        <v>13622</v>
      </c>
      <c r="AM4186" s="2">
        <v>45722.977777777778</v>
      </c>
      <c r="AN4186" s="1" t="s">
        <v>19978</v>
      </c>
      <c r="AP4186" s="1">
        <v>5773342</v>
      </c>
      <c r="AQ4186" s="1" t="s">
        <v>83</v>
      </c>
      <c r="AR4186" s="2">
        <v>45723.550879629627</v>
      </c>
      <c r="AS4186" s="1" t="s">
        <v>84</v>
      </c>
      <c r="AT4186" s="2">
        <v>45724.333333333336</v>
      </c>
      <c r="AU4186" s="1" t="s">
        <v>85</v>
      </c>
      <c r="AV4186" s="1" t="s">
        <v>149</v>
      </c>
      <c r="AW4186" s="1" t="s">
        <v>150</v>
      </c>
      <c r="AX4186" s="1" t="s">
        <v>456</v>
      </c>
      <c r="AZ4186" s="2">
        <v>45723.550879629627</v>
      </c>
      <c r="BB4186" s="1" t="s">
        <v>286</v>
      </c>
      <c r="BC4186" s="1" t="s">
        <v>287</v>
      </c>
      <c r="BD4186" s="1" t="s">
        <v>288</v>
      </c>
      <c r="BE4186" s="1" t="s">
        <v>19979</v>
      </c>
      <c r="BF4186" s="1" t="s">
        <v>290</v>
      </c>
    </row>
    <row r="4187" spans="1:58" x14ac:dyDescent="0.35">
      <c r="A4187" s="1">
        <v>3017456</v>
      </c>
      <c r="B4187" s="1" t="s">
        <v>58</v>
      </c>
      <c r="C4187" s="1">
        <v>32521681</v>
      </c>
      <c r="D4187" s="1">
        <v>339741454</v>
      </c>
      <c r="E4187" s="1" t="s">
        <v>59</v>
      </c>
      <c r="F4187" s="1" t="s">
        <v>60</v>
      </c>
      <c r="G4187" s="1" t="s">
        <v>1204</v>
      </c>
      <c r="H4187" s="1" t="s">
        <v>1647</v>
      </c>
      <c r="I4187" s="1">
        <v>775580053</v>
      </c>
      <c r="J4187" s="1" t="s">
        <v>118</v>
      </c>
      <c r="K4187" s="1">
        <v>14</v>
      </c>
      <c r="L4187" s="1" t="s">
        <v>64</v>
      </c>
      <c r="M4187" s="1" t="s">
        <v>65</v>
      </c>
      <c r="N4187" s="2">
        <v>44910.750011574077</v>
      </c>
      <c r="O4187" s="1" t="s">
        <v>66</v>
      </c>
      <c r="Q4187" s="1" t="s">
        <v>67</v>
      </c>
      <c r="R4187" s="2">
        <v>45722.979513888888</v>
      </c>
      <c r="S4187" s="1" t="s">
        <v>2333</v>
      </c>
      <c r="T4187" s="1" t="s">
        <v>69</v>
      </c>
      <c r="U4187" s="1" t="s">
        <v>979</v>
      </c>
      <c r="V4187" s="1" t="s">
        <v>19980</v>
      </c>
      <c r="W4187" s="1" t="s">
        <v>298</v>
      </c>
      <c r="X4187" s="1" t="s">
        <v>1124</v>
      </c>
      <c r="Y4187" s="1" t="s">
        <v>2025</v>
      </c>
      <c r="Z4187" s="1" t="s">
        <v>1491</v>
      </c>
      <c r="AA4187" s="1" t="s">
        <v>1491</v>
      </c>
      <c r="AB4187" s="1" t="s">
        <v>124</v>
      </c>
      <c r="AE4187" s="2">
        <v>45722.979525462964</v>
      </c>
      <c r="AF4187" s="1" t="s">
        <v>77</v>
      </c>
      <c r="AH4187" s="1" t="s">
        <v>78</v>
      </c>
      <c r="AI4187" s="1" t="s">
        <v>79</v>
      </c>
      <c r="AJ4187" s="1" t="s">
        <v>283</v>
      </c>
      <c r="AK4187" s="1" t="s">
        <v>19981</v>
      </c>
      <c r="AL4187" s="1" t="s">
        <v>2333</v>
      </c>
      <c r="AM4187" s="2">
        <v>45722.979560185187</v>
      </c>
      <c r="AN4187" s="1" t="s">
        <v>19981</v>
      </c>
      <c r="AP4187" s="1">
        <v>5773343</v>
      </c>
      <c r="AQ4187" s="1" t="s">
        <v>83</v>
      </c>
      <c r="AR4187" s="2">
        <v>45723.680289351854</v>
      </c>
      <c r="AS4187" s="1" t="s">
        <v>84</v>
      </c>
      <c r="AT4187" s="2">
        <v>45724.333333333336</v>
      </c>
      <c r="AU4187" s="1" t="s">
        <v>85</v>
      </c>
      <c r="AV4187" s="1" t="s">
        <v>233</v>
      </c>
      <c r="AW4187" s="1" t="s">
        <v>234</v>
      </c>
      <c r="AX4187" s="1" t="s">
        <v>3373</v>
      </c>
      <c r="AZ4187" s="2">
        <v>45723.680289351854</v>
      </c>
      <c r="BB4187" s="1" t="s">
        <v>1129</v>
      </c>
      <c r="BC4187" s="1" t="s">
        <v>1130</v>
      </c>
      <c r="BD4187" s="1" t="s">
        <v>815</v>
      </c>
      <c r="BE4187" s="1" t="s">
        <v>5202</v>
      </c>
      <c r="BF4187" s="1" t="s">
        <v>431</v>
      </c>
    </row>
    <row r="4188" spans="1:58" x14ac:dyDescent="0.35">
      <c r="A4188" s="1">
        <v>3017457</v>
      </c>
      <c r="B4188" s="1" t="s">
        <v>223</v>
      </c>
      <c r="C4188" s="1">
        <v>1641661</v>
      </c>
      <c r="D4188" s="1">
        <v>339633283</v>
      </c>
      <c r="E4188" s="1" t="s">
        <v>59</v>
      </c>
      <c r="F4188" s="1" t="s">
        <v>60</v>
      </c>
      <c r="G4188" s="1" t="s">
        <v>1177</v>
      </c>
      <c r="H4188" s="1" t="s">
        <v>19982</v>
      </c>
      <c r="I4188" s="1">
        <v>776305455</v>
      </c>
      <c r="J4188" s="1" t="s">
        <v>19983</v>
      </c>
      <c r="K4188" s="1">
        <v>16</v>
      </c>
      <c r="L4188" s="1" t="s">
        <v>64</v>
      </c>
      <c r="M4188" s="1" t="s">
        <v>65</v>
      </c>
      <c r="N4188" s="2">
        <v>44004.552268518521</v>
      </c>
      <c r="O4188" s="1" t="s">
        <v>497</v>
      </c>
      <c r="Q4188" s="1" t="s">
        <v>67</v>
      </c>
      <c r="R4188" s="2">
        <v>45722.986666666664</v>
      </c>
      <c r="S4188" s="1" t="s">
        <v>2910</v>
      </c>
      <c r="T4188" s="1" t="s">
        <v>69</v>
      </c>
      <c r="U4188" s="1" t="s">
        <v>101</v>
      </c>
      <c r="V4188" s="1" t="s">
        <v>19984</v>
      </c>
      <c r="W4188" s="1" t="s">
        <v>892</v>
      </c>
      <c r="X4188" s="1" t="s">
        <v>892</v>
      </c>
      <c r="Y4188" s="1" t="s">
        <v>1583</v>
      </c>
      <c r="Z4188" s="1" t="s">
        <v>1584</v>
      </c>
      <c r="AA4188" s="1" t="s">
        <v>673</v>
      </c>
      <c r="AB4188" s="1" t="s">
        <v>124</v>
      </c>
      <c r="AE4188" s="2">
        <v>45722.986678240741</v>
      </c>
      <c r="AF4188" s="1" t="s">
        <v>77</v>
      </c>
      <c r="AH4188" s="1" t="s">
        <v>125</v>
      </c>
      <c r="AI4188" s="1" t="s">
        <v>106</v>
      </c>
      <c r="AJ4188" s="1" t="s">
        <v>1212</v>
      </c>
      <c r="AK4188" s="1" t="s">
        <v>2916</v>
      </c>
      <c r="AL4188" s="1" t="s">
        <v>2910</v>
      </c>
      <c r="AM4188" s="2">
        <v>45722.986712962964</v>
      </c>
      <c r="AN4188" s="1" t="s">
        <v>2916</v>
      </c>
      <c r="AP4188" s="1">
        <v>5773345</v>
      </c>
      <c r="AQ4188" s="1" t="s">
        <v>83</v>
      </c>
      <c r="AR4188" s="2">
        <v>45723.645752314813</v>
      </c>
      <c r="AS4188" s="1" t="s">
        <v>84</v>
      </c>
      <c r="AT4188" s="2">
        <v>45724.333333333336</v>
      </c>
      <c r="AU4188" s="1" t="s">
        <v>85</v>
      </c>
      <c r="AV4188" s="1" t="s">
        <v>1446</v>
      </c>
      <c r="AW4188" s="1" t="s">
        <v>1447</v>
      </c>
      <c r="AX4188" s="1" t="s">
        <v>3927</v>
      </c>
      <c r="AZ4188" s="2">
        <v>45723.645752314813</v>
      </c>
      <c r="BB4188" s="1" t="s">
        <v>2659</v>
      </c>
      <c r="BC4188" s="1" t="s">
        <v>1061</v>
      </c>
      <c r="BD4188" s="1" t="s">
        <v>2660</v>
      </c>
      <c r="BE4188" s="1" t="s">
        <v>19985</v>
      </c>
      <c r="BF4188" s="1" t="s">
        <v>886</v>
      </c>
    </row>
    <row r="4189" spans="1:58" x14ac:dyDescent="0.35">
      <c r="A4189" s="1">
        <v>3017458</v>
      </c>
      <c r="B4189" s="1" t="s">
        <v>58</v>
      </c>
      <c r="C4189" s="1">
        <v>43515541</v>
      </c>
      <c r="D4189" s="1">
        <v>339694513</v>
      </c>
      <c r="E4189" s="1" t="s">
        <v>59</v>
      </c>
      <c r="F4189" s="1" t="s">
        <v>60</v>
      </c>
      <c r="G4189" s="1" t="s">
        <v>116</v>
      </c>
      <c r="H4189" s="1" t="s">
        <v>913</v>
      </c>
      <c r="I4189" s="1" t="s">
        <v>19986</v>
      </c>
      <c r="J4189" s="1" t="s">
        <v>19987</v>
      </c>
      <c r="K4189" s="1">
        <v>16</v>
      </c>
      <c r="L4189" s="1" t="s">
        <v>64</v>
      </c>
      <c r="M4189" s="1" t="s">
        <v>65</v>
      </c>
      <c r="N4189" s="2">
        <v>45558.541666666664</v>
      </c>
      <c r="O4189" s="1" t="s">
        <v>66</v>
      </c>
      <c r="Q4189" s="1" t="s">
        <v>67</v>
      </c>
      <c r="R4189" s="2">
        <v>45722.986747685187</v>
      </c>
      <c r="S4189" s="1" t="s">
        <v>12569</v>
      </c>
      <c r="T4189" s="1" t="s">
        <v>100</v>
      </c>
      <c r="U4189" s="1" t="s">
        <v>101</v>
      </c>
      <c r="V4189" s="1" t="s">
        <v>19988</v>
      </c>
      <c r="W4189" s="1" t="s">
        <v>578</v>
      </c>
      <c r="X4189" s="1" t="s">
        <v>578</v>
      </c>
      <c r="Y4189" s="1" t="s">
        <v>2478</v>
      </c>
      <c r="Z4189" s="1" t="s">
        <v>697</v>
      </c>
      <c r="AA4189" s="1" t="s">
        <v>698</v>
      </c>
      <c r="AB4189" s="1" t="s">
        <v>124</v>
      </c>
      <c r="AE4189" s="2">
        <v>45722.986759259256</v>
      </c>
      <c r="AF4189" s="1" t="s">
        <v>77</v>
      </c>
      <c r="AH4189" s="1" t="s">
        <v>78</v>
      </c>
      <c r="AI4189" s="1" t="s">
        <v>79</v>
      </c>
      <c r="AJ4189" s="1" t="s">
        <v>147</v>
      </c>
      <c r="AK4189" s="1" t="s">
        <v>12571</v>
      </c>
      <c r="AL4189" s="1" t="s">
        <v>12569</v>
      </c>
      <c r="AM4189" s="2">
        <v>45722.986793981479</v>
      </c>
      <c r="AN4189" s="1" t="s">
        <v>12571</v>
      </c>
      <c r="AP4189" s="1">
        <v>5773346</v>
      </c>
      <c r="AQ4189" s="1" t="s">
        <v>83</v>
      </c>
      <c r="AR4189" s="2">
        <v>45723.504004629627</v>
      </c>
      <c r="AS4189" s="1" t="s">
        <v>84</v>
      </c>
      <c r="AT4189" s="2">
        <v>45724.333333333336</v>
      </c>
      <c r="AU4189" s="1" t="s">
        <v>85</v>
      </c>
      <c r="AV4189" s="1" t="s">
        <v>700</v>
      </c>
      <c r="AW4189" s="1" t="s">
        <v>701</v>
      </c>
      <c r="AX4189" s="1" t="s">
        <v>2640</v>
      </c>
      <c r="AZ4189" s="2">
        <v>45723.504004629627</v>
      </c>
      <c r="BB4189" s="1" t="s">
        <v>3226</v>
      </c>
      <c r="BC4189" s="1" t="s">
        <v>3227</v>
      </c>
      <c r="BD4189" s="1" t="s">
        <v>767</v>
      </c>
      <c r="BE4189" s="1" t="s">
        <v>10648</v>
      </c>
      <c r="BF4189" s="1" t="s">
        <v>137</v>
      </c>
    </row>
    <row r="4190" spans="1:58" x14ac:dyDescent="0.35">
      <c r="A4190" s="1">
        <v>3017459</v>
      </c>
      <c r="B4190" s="1" t="s">
        <v>58</v>
      </c>
      <c r="C4190" s="1">
        <v>37356331</v>
      </c>
      <c r="D4190" s="1">
        <v>338780382</v>
      </c>
      <c r="E4190" s="1" t="s">
        <v>59</v>
      </c>
      <c r="F4190" s="1" t="s">
        <v>60</v>
      </c>
      <c r="G4190" s="1" t="s">
        <v>3568</v>
      </c>
      <c r="H4190" s="1" t="s">
        <v>627</v>
      </c>
      <c r="I4190" s="1">
        <v>773718331</v>
      </c>
      <c r="J4190" s="1" t="s">
        <v>4448</v>
      </c>
      <c r="K4190" s="1">
        <v>13</v>
      </c>
      <c r="L4190" s="1" t="s">
        <v>64</v>
      </c>
      <c r="M4190" s="1" t="s">
        <v>65</v>
      </c>
      <c r="N4190" s="2">
        <v>45262.579351851855</v>
      </c>
      <c r="O4190" s="1" t="s">
        <v>66</v>
      </c>
      <c r="Q4190" s="1" t="s">
        <v>67</v>
      </c>
      <c r="R4190" s="2">
        <v>45722.991076388891</v>
      </c>
      <c r="S4190" s="1" t="s">
        <v>16306</v>
      </c>
      <c r="T4190" s="1" t="s">
        <v>100</v>
      </c>
      <c r="U4190" s="1" t="s">
        <v>70</v>
      </c>
      <c r="V4190" s="1" t="s">
        <v>19989</v>
      </c>
      <c r="W4190" s="1" t="s">
        <v>162</v>
      </c>
      <c r="X4190" s="1" t="s">
        <v>1191</v>
      </c>
      <c r="Y4190" s="1" t="s">
        <v>9940</v>
      </c>
      <c r="Z4190" s="1" t="s">
        <v>400</v>
      </c>
      <c r="AA4190" s="1" t="s">
        <v>4054</v>
      </c>
      <c r="AB4190" s="1" t="s">
        <v>124</v>
      </c>
      <c r="AC4190" s="1" t="s">
        <v>19990</v>
      </c>
      <c r="AE4190" s="2">
        <v>45722.991087962961</v>
      </c>
      <c r="AF4190" s="1" t="s">
        <v>77</v>
      </c>
      <c r="AH4190" s="1" t="s">
        <v>78</v>
      </c>
      <c r="AI4190" s="1" t="s">
        <v>79</v>
      </c>
      <c r="AJ4190" s="1" t="s">
        <v>167</v>
      </c>
      <c r="AK4190" s="1" t="s">
        <v>19991</v>
      </c>
      <c r="AL4190" s="1" t="s">
        <v>16306</v>
      </c>
      <c r="AM4190" s="2">
        <v>45722.991111111114</v>
      </c>
      <c r="AN4190" s="1" t="s">
        <v>19991</v>
      </c>
      <c r="AP4190" s="1">
        <v>5773347</v>
      </c>
      <c r="AQ4190" s="1" t="s">
        <v>83</v>
      </c>
      <c r="AR4190" s="2">
        <v>45723.460682870369</v>
      </c>
      <c r="AS4190" s="1" t="s">
        <v>84</v>
      </c>
      <c r="AT4190" s="2">
        <v>45724.333333333336</v>
      </c>
      <c r="AU4190" s="1" t="s">
        <v>85</v>
      </c>
      <c r="AV4190" s="1" t="s">
        <v>1196</v>
      </c>
      <c r="AW4190" s="1" t="s">
        <v>1197</v>
      </c>
      <c r="AX4190" s="1" t="s">
        <v>3983</v>
      </c>
      <c r="AZ4190" s="2">
        <v>45723.460682870369</v>
      </c>
      <c r="BB4190" s="1" t="s">
        <v>1026</v>
      </c>
      <c r="BC4190" s="1" t="s">
        <v>951</v>
      </c>
      <c r="BD4190" s="1" t="s">
        <v>815</v>
      </c>
      <c r="BE4190" s="1" t="s">
        <v>10184</v>
      </c>
      <c r="BF4190" s="1" t="s">
        <v>406</v>
      </c>
    </row>
    <row r="4191" spans="1:58" x14ac:dyDescent="0.35">
      <c r="A4191" s="1">
        <v>3017460</v>
      </c>
      <c r="B4191" s="1" t="s">
        <v>58</v>
      </c>
      <c r="C4191" s="1">
        <v>38928441</v>
      </c>
      <c r="D4191" s="1">
        <v>338372230</v>
      </c>
      <c r="E4191" s="1" t="s">
        <v>59</v>
      </c>
      <c r="F4191" s="1" t="s">
        <v>60</v>
      </c>
      <c r="G4191" s="1" t="s">
        <v>530</v>
      </c>
      <c r="H4191" s="1" t="s">
        <v>2510</v>
      </c>
      <c r="I4191" s="1">
        <v>782197375</v>
      </c>
      <c r="J4191" s="1" t="e">
        <f>--  TALLA TALL</f>
        <v>#NAME?</v>
      </c>
      <c r="K4191" s="1">
        <v>13</v>
      </c>
      <c r="L4191" s="1" t="s">
        <v>64</v>
      </c>
      <c r="M4191" s="1" t="s">
        <v>65</v>
      </c>
      <c r="N4191" s="2">
        <v>45125.5</v>
      </c>
      <c r="O4191" s="1" t="s">
        <v>66</v>
      </c>
      <c r="Q4191" s="1" t="s">
        <v>67</v>
      </c>
      <c r="R4191" s="2">
        <v>45722.991493055553</v>
      </c>
      <c r="S4191" s="1" t="s">
        <v>2910</v>
      </c>
      <c r="T4191" s="1" t="s">
        <v>69</v>
      </c>
      <c r="U4191" s="1" t="s">
        <v>2761</v>
      </c>
      <c r="V4191" s="1" t="s">
        <v>19992</v>
      </c>
      <c r="W4191" s="1" t="s">
        <v>162</v>
      </c>
      <c r="X4191" s="1" t="s">
        <v>1191</v>
      </c>
      <c r="Y4191" s="1" t="s">
        <v>5359</v>
      </c>
      <c r="Z4191" s="1" t="s">
        <v>3874</v>
      </c>
      <c r="AA4191" s="1" t="s">
        <v>3874</v>
      </c>
      <c r="AB4191" s="1" t="s">
        <v>3874</v>
      </c>
      <c r="AE4191" s="2">
        <v>45722.99150462963</v>
      </c>
      <c r="AF4191" s="1" t="s">
        <v>77</v>
      </c>
      <c r="AH4191" s="1" t="s">
        <v>125</v>
      </c>
      <c r="AI4191" s="1" t="s">
        <v>79</v>
      </c>
      <c r="AJ4191" s="1" t="s">
        <v>283</v>
      </c>
      <c r="AK4191" s="1" t="s">
        <v>2916</v>
      </c>
      <c r="AL4191" s="1" t="s">
        <v>2910</v>
      </c>
      <c r="AM4191" s="2">
        <v>45722.991527777776</v>
      </c>
      <c r="AN4191" s="1" t="s">
        <v>2916</v>
      </c>
      <c r="AP4191" s="1">
        <v>5773348</v>
      </c>
      <c r="AQ4191" s="1" t="s">
        <v>83</v>
      </c>
      <c r="AR4191" s="2">
        <v>45723.427118055559</v>
      </c>
      <c r="AS4191" s="1" t="s">
        <v>84</v>
      </c>
      <c r="AT4191" s="2">
        <v>45724.333333333336</v>
      </c>
      <c r="AU4191" s="1" t="s">
        <v>85</v>
      </c>
      <c r="AV4191" s="1" t="s">
        <v>1196</v>
      </c>
      <c r="AW4191" s="1" t="s">
        <v>1197</v>
      </c>
      <c r="AX4191" s="1" t="s">
        <v>2149</v>
      </c>
      <c r="AZ4191" s="2">
        <v>45723.427106481482</v>
      </c>
      <c r="BB4191" s="1" t="s">
        <v>3063</v>
      </c>
      <c r="BC4191" s="1" t="s">
        <v>3064</v>
      </c>
      <c r="BD4191" s="1" t="s">
        <v>3065</v>
      </c>
      <c r="BE4191" s="1" t="s">
        <v>19993</v>
      </c>
      <c r="BF4191" s="1" t="s">
        <v>1484</v>
      </c>
    </row>
    <row r="4192" spans="1:58" x14ac:dyDescent="0.35">
      <c r="A4192" s="1">
        <v>3017461</v>
      </c>
      <c r="B4192" s="1" t="s">
        <v>58</v>
      </c>
      <c r="C4192" s="1">
        <v>45200861</v>
      </c>
      <c r="D4192" s="1">
        <v>339432028</v>
      </c>
      <c r="E4192" s="1" t="s">
        <v>59</v>
      </c>
      <c r="F4192" s="1" t="s">
        <v>60</v>
      </c>
      <c r="G4192" s="1" t="s">
        <v>2268</v>
      </c>
      <c r="H4192" s="1" t="s">
        <v>315</v>
      </c>
      <c r="I4192" s="1">
        <v>770199214</v>
      </c>
      <c r="J4192" s="1" t="s">
        <v>19994</v>
      </c>
      <c r="K4192" s="1">
        <v>15</v>
      </c>
      <c r="L4192" s="1" t="s">
        <v>64</v>
      </c>
      <c r="M4192" s="1" t="s">
        <v>65</v>
      </c>
      <c r="N4192" s="2">
        <v>45686.708333333336</v>
      </c>
      <c r="O4192" s="1" t="s">
        <v>66</v>
      </c>
      <c r="Q4192" s="1" t="s">
        <v>67</v>
      </c>
      <c r="R4192" s="2">
        <v>45722.995324074072</v>
      </c>
      <c r="S4192" s="1" t="s">
        <v>9253</v>
      </c>
      <c r="T4192" s="1" t="s">
        <v>100</v>
      </c>
      <c r="U4192" s="1" t="s">
        <v>70</v>
      </c>
      <c r="V4192" s="1" t="s">
        <v>19995</v>
      </c>
      <c r="W4192" s="1" t="s">
        <v>143</v>
      </c>
      <c r="X4192" s="1" t="s">
        <v>143</v>
      </c>
      <c r="Y4192" s="1" t="s">
        <v>7443</v>
      </c>
      <c r="Z4192" s="1" t="s">
        <v>145</v>
      </c>
      <c r="AA4192" s="1" t="s">
        <v>9559</v>
      </c>
      <c r="AB4192" s="1" t="s">
        <v>124</v>
      </c>
      <c r="AE4192" s="2">
        <v>45722.995335648149</v>
      </c>
      <c r="AF4192" s="1" t="s">
        <v>77</v>
      </c>
      <c r="AH4192" s="1" t="s">
        <v>125</v>
      </c>
      <c r="AI4192" s="1" t="s">
        <v>79</v>
      </c>
      <c r="AJ4192" s="1" t="s">
        <v>378</v>
      </c>
      <c r="AK4192" s="1" t="s">
        <v>19996</v>
      </c>
      <c r="AL4192" s="1" t="s">
        <v>9253</v>
      </c>
      <c r="AM4192" s="2">
        <v>45722.995358796295</v>
      </c>
      <c r="AN4192" s="1" t="s">
        <v>19996</v>
      </c>
      <c r="AP4192" s="1">
        <v>5773350</v>
      </c>
      <c r="AQ4192" s="1" t="s">
        <v>83</v>
      </c>
      <c r="AR4192" s="2">
        <v>45723.697997685187</v>
      </c>
      <c r="AS4192" s="1" t="s">
        <v>84</v>
      </c>
      <c r="AT4192" s="2">
        <v>45724.333333333336</v>
      </c>
      <c r="AU4192" s="1" t="s">
        <v>85</v>
      </c>
      <c r="AV4192" s="1" t="s">
        <v>149</v>
      </c>
      <c r="AW4192" s="1" t="s">
        <v>150</v>
      </c>
      <c r="AX4192" s="1" t="s">
        <v>285</v>
      </c>
      <c r="AZ4192" s="2">
        <v>45723.697997685187</v>
      </c>
      <c r="BB4192" s="1" t="s">
        <v>813</v>
      </c>
      <c r="BC4192" s="1" t="s">
        <v>814</v>
      </c>
      <c r="BD4192" s="1" t="s">
        <v>815</v>
      </c>
      <c r="BE4192" s="1" t="s">
        <v>19997</v>
      </c>
      <c r="BF4192" s="1" t="s">
        <v>156</v>
      </c>
    </row>
    <row r="4193" spans="1:58" x14ac:dyDescent="0.35">
      <c r="A4193" s="1">
        <v>3017462</v>
      </c>
      <c r="B4193" s="1" t="s">
        <v>58</v>
      </c>
      <c r="C4193" s="1">
        <v>34102531</v>
      </c>
      <c r="D4193" s="1">
        <v>338279114</v>
      </c>
      <c r="E4193" s="1" t="s">
        <v>59</v>
      </c>
      <c r="F4193" s="1" t="s">
        <v>60</v>
      </c>
      <c r="G4193" s="1" t="s">
        <v>540</v>
      </c>
      <c r="H4193" s="1" t="s">
        <v>7779</v>
      </c>
      <c r="I4193" s="1">
        <v>775556666</v>
      </c>
      <c r="J4193" s="1" t="s">
        <v>3205</v>
      </c>
      <c r="K4193" s="1">
        <v>12</v>
      </c>
      <c r="L4193" s="1" t="s">
        <v>244</v>
      </c>
      <c r="M4193" s="1" t="s">
        <v>65</v>
      </c>
      <c r="N4193" s="2">
        <v>44805</v>
      </c>
      <c r="O4193" s="1" t="s">
        <v>353</v>
      </c>
      <c r="Q4193" s="1" t="s">
        <v>67</v>
      </c>
      <c r="R4193" s="2">
        <v>45722.998703703706</v>
      </c>
      <c r="S4193" s="1" t="s">
        <v>13693</v>
      </c>
      <c r="T4193" s="1" t="s">
        <v>69</v>
      </c>
      <c r="U4193" s="1" t="s">
        <v>1031</v>
      </c>
      <c r="V4193" s="1" t="s">
        <v>19998</v>
      </c>
      <c r="W4193" s="1" t="s">
        <v>72</v>
      </c>
      <c r="X4193" s="1" t="s">
        <v>183</v>
      </c>
      <c r="Y4193" s="1" t="s">
        <v>3496</v>
      </c>
      <c r="Z4193" s="1" t="s">
        <v>477</v>
      </c>
      <c r="AA4193" s="1" t="s">
        <v>478</v>
      </c>
      <c r="AB4193" s="1" t="s">
        <v>124</v>
      </c>
      <c r="AE4193" s="2">
        <v>45722.998715277776</v>
      </c>
      <c r="AF4193" s="1" t="s">
        <v>77</v>
      </c>
      <c r="AH4193" s="1" t="s">
        <v>125</v>
      </c>
      <c r="AI4193" s="1" t="s">
        <v>79</v>
      </c>
      <c r="AJ4193" s="1" t="s">
        <v>283</v>
      </c>
      <c r="AK4193" s="1" t="s">
        <v>19999</v>
      </c>
      <c r="AL4193" s="1" t="s">
        <v>13693</v>
      </c>
      <c r="AM4193" s="2">
        <v>45722.998749999999</v>
      </c>
      <c r="AN4193" s="1" t="s">
        <v>19999</v>
      </c>
      <c r="AP4193" s="1">
        <v>5773351</v>
      </c>
      <c r="AQ4193" s="1" t="s">
        <v>83</v>
      </c>
      <c r="AR4193" s="2">
        <v>45723.469282407408</v>
      </c>
      <c r="AS4193" s="1" t="s">
        <v>84</v>
      </c>
      <c r="AT4193" s="2">
        <v>45724.333333333336</v>
      </c>
      <c r="AU4193" s="1" t="s">
        <v>85</v>
      </c>
      <c r="AV4193" s="1" t="s">
        <v>480</v>
      </c>
      <c r="AW4193" s="1" t="s">
        <v>481</v>
      </c>
      <c r="AX4193" s="1" t="s">
        <v>5246</v>
      </c>
      <c r="AZ4193" s="2">
        <v>45723.469282407408</v>
      </c>
      <c r="BB4193" s="1" t="s">
        <v>2742</v>
      </c>
      <c r="BC4193" s="1" t="s">
        <v>2743</v>
      </c>
      <c r="BD4193" s="1" t="s">
        <v>2744</v>
      </c>
      <c r="BE4193" s="1" t="s">
        <v>20000</v>
      </c>
      <c r="BF4193" s="1" t="s">
        <v>564</v>
      </c>
    </row>
    <row r="4194" spans="1:58" x14ac:dyDescent="0.35">
      <c r="A4194" s="1">
        <v>3017463</v>
      </c>
      <c r="B4194" s="1" t="s">
        <v>58</v>
      </c>
      <c r="C4194" s="1">
        <v>38483551</v>
      </c>
      <c r="D4194" s="1">
        <v>338652830</v>
      </c>
      <c r="E4194" s="1" t="s">
        <v>59</v>
      </c>
      <c r="F4194" s="1" t="s">
        <v>60</v>
      </c>
      <c r="G4194" s="1" t="s">
        <v>1204</v>
      </c>
      <c r="H4194" s="1" t="s">
        <v>20001</v>
      </c>
      <c r="I4194" s="1">
        <v>775571465</v>
      </c>
      <c r="J4194" s="1" t="s">
        <v>7483</v>
      </c>
      <c r="K4194" s="1">
        <v>12</v>
      </c>
      <c r="L4194" s="1" t="s">
        <v>64</v>
      </c>
      <c r="M4194" s="1" t="s">
        <v>65</v>
      </c>
      <c r="N4194" s="2">
        <v>44894.648506944446</v>
      </c>
      <c r="O4194" s="1" t="s">
        <v>180</v>
      </c>
      <c r="Q4194" s="1" t="s">
        <v>67</v>
      </c>
      <c r="R4194" s="2">
        <v>45722.999814814815</v>
      </c>
      <c r="S4194" s="1" t="s">
        <v>13622</v>
      </c>
      <c r="T4194" s="1" t="s">
        <v>100</v>
      </c>
      <c r="U4194" s="1" t="s">
        <v>70</v>
      </c>
      <c r="V4194" s="1" t="s">
        <v>20002</v>
      </c>
      <c r="Y4194" s="1" t="s">
        <v>14348</v>
      </c>
      <c r="Z4194" s="1" t="s">
        <v>1352</v>
      </c>
      <c r="AA4194" s="1" t="s">
        <v>1352</v>
      </c>
      <c r="AB4194" s="1" t="s">
        <v>124</v>
      </c>
      <c r="AE4194" s="2">
        <v>45723.427627314813</v>
      </c>
      <c r="AF4194" s="1" t="s">
        <v>77</v>
      </c>
      <c r="AH4194" s="1" t="s">
        <v>125</v>
      </c>
      <c r="AI4194" s="1" t="s">
        <v>58</v>
      </c>
      <c r="AJ4194" s="1" t="s">
        <v>126</v>
      </c>
      <c r="AL4194" s="1" t="s">
        <v>1936</v>
      </c>
      <c r="AM4194" s="2">
        <v>45723.427812499998</v>
      </c>
      <c r="AN4194" s="1" t="s">
        <v>20003</v>
      </c>
      <c r="AO4194" s="1" t="s">
        <v>1936</v>
      </c>
      <c r="AP4194" s="1">
        <v>5774832</v>
      </c>
      <c r="AQ4194" s="1" t="s">
        <v>83</v>
      </c>
      <c r="AR4194" s="2">
        <v>45723.830127314817</v>
      </c>
      <c r="AS4194" s="1" t="s">
        <v>84</v>
      </c>
      <c r="AT4194" s="2">
        <v>45723.333333333336</v>
      </c>
      <c r="AU4194" s="1" t="s">
        <v>573</v>
      </c>
      <c r="AV4194" s="1" t="s">
        <v>189</v>
      </c>
      <c r="AW4194" s="1" t="s">
        <v>190</v>
      </c>
      <c r="AX4194" s="1" t="s">
        <v>191</v>
      </c>
      <c r="AZ4194" s="2">
        <v>45723.830127314817</v>
      </c>
      <c r="BB4194" s="1" t="s">
        <v>902</v>
      </c>
      <c r="BC4194" s="1" t="s">
        <v>903</v>
      </c>
      <c r="BD4194" s="1" t="s">
        <v>904</v>
      </c>
      <c r="BE4194" s="1" t="s">
        <v>20004</v>
      </c>
      <c r="BF4194" s="1" t="s">
        <v>598</v>
      </c>
    </row>
    <row r="4195" spans="1:58" x14ac:dyDescent="0.35">
      <c r="A4195" s="1">
        <v>3017464</v>
      </c>
      <c r="B4195" s="1" t="s">
        <v>58</v>
      </c>
      <c r="C4195" s="1">
        <v>39727401</v>
      </c>
      <c r="D4195" s="1">
        <v>338343621</v>
      </c>
      <c r="E4195" s="1" t="s">
        <v>59</v>
      </c>
      <c r="F4195" s="1" t="s">
        <v>60</v>
      </c>
      <c r="G4195" s="1" t="s">
        <v>117</v>
      </c>
      <c r="H4195" s="1" t="s">
        <v>2869</v>
      </c>
      <c r="I4195" s="1">
        <v>784577506</v>
      </c>
      <c r="J4195" s="1" t="s">
        <v>576</v>
      </c>
      <c r="K4195" s="1">
        <v>13</v>
      </c>
      <c r="L4195" s="1" t="s">
        <v>64</v>
      </c>
      <c r="M4195" s="1" t="s">
        <v>65</v>
      </c>
      <c r="N4195" s="2">
        <v>44835</v>
      </c>
      <c r="O4195" s="1" t="s">
        <v>66</v>
      </c>
      <c r="Q4195" s="1" t="s">
        <v>67</v>
      </c>
      <c r="R4195" s="2">
        <v>45723.007337962961</v>
      </c>
      <c r="S4195" s="1" t="s">
        <v>8671</v>
      </c>
      <c r="T4195" s="1" t="s">
        <v>100</v>
      </c>
      <c r="U4195" s="1" t="s">
        <v>101</v>
      </c>
      <c r="V4195" s="1" t="s">
        <v>20005</v>
      </c>
      <c r="Y4195" s="1" t="s">
        <v>6486</v>
      </c>
      <c r="Z4195" s="1" t="s">
        <v>2321</v>
      </c>
      <c r="AA4195" s="1" t="s">
        <v>2321</v>
      </c>
      <c r="AB4195" s="1" t="s">
        <v>2321</v>
      </c>
      <c r="AE4195" s="2">
        <v>45723.007337962961</v>
      </c>
      <c r="AF4195" s="1" t="s">
        <v>77</v>
      </c>
      <c r="AH4195" s="1" t="s">
        <v>78</v>
      </c>
      <c r="AI4195" s="1" t="s">
        <v>79</v>
      </c>
      <c r="AJ4195" s="1" t="s">
        <v>147</v>
      </c>
      <c r="AK4195" s="1" t="s">
        <v>20006</v>
      </c>
      <c r="AL4195" s="1" t="s">
        <v>8671</v>
      </c>
      <c r="AM4195" s="2">
        <v>45723.007523148146</v>
      </c>
      <c r="AN4195" s="1" t="s">
        <v>20006</v>
      </c>
      <c r="AP4195" s="1">
        <v>5773945</v>
      </c>
      <c r="AQ4195" s="1" t="s">
        <v>83</v>
      </c>
      <c r="AR4195" s="2">
        <v>45723.511261574073</v>
      </c>
      <c r="AS4195" s="1" t="s">
        <v>84</v>
      </c>
      <c r="AT4195" s="2">
        <v>45723.333333333336</v>
      </c>
      <c r="AU4195" s="1" t="s">
        <v>85</v>
      </c>
      <c r="AV4195" s="1" t="s">
        <v>1214</v>
      </c>
      <c r="AW4195" s="1" t="s">
        <v>1215</v>
      </c>
      <c r="AX4195" s="1" t="s">
        <v>10411</v>
      </c>
      <c r="AZ4195" s="2">
        <v>45723.511261574073</v>
      </c>
      <c r="BB4195" s="1" t="s">
        <v>1026</v>
      </c>
      <c r="BC4195" s="1" t="s">
        <v>951</v>
      </c>
      <c r="BD4195" s="1" t="s">
        <v>815</v>
      </c>
      <c r="BE4195" s="1" t="s">
        <v>20007</v>
      </c>
      <c r="BF4195" s="1" t="s">
        <v>525</v>
      </c>
    </row>
    <row r="4196" spans="1:58" x14ac:dyDescent="0.35">
      <c r="A4196" s="1">
        <v>3017465</v>
      </c>
      <c r="B4196" s="1" t="s">
        <v>58</v>
      </c>
      <c r="C4196" s="1">
        <v>41997851</v>
      </c>
      <c r="D4196" s="1">
        <v>339010165</v>
      </c>
      <c r="E4196" s="1" t="s">
        <v>59</v>
      </c>
      <c r="F4196" s="1" t="s">
        <v>60</v>
      </c>
      <c r="G4196" s="1" t="s">
        <v>13840</v>
      </c>
      <c r="H4196" s="1" t="s">
        <v>8977</v>
      </c>
      <c r="I4196" s="1">
        <v>777483556</v>
      </c>
      <c r="J4196" s="1" t="s">
        <v>1697</v>
      </c>
      <c r="K4196" s="1">
        <v>14</v>
      </c>
      <c r="L4196" s="1" t="s">
        <v>64</v>
      </c>
      <c r="M4196" s="1" t="s">
        <v>65</v>
      </c>
      <c r="N4196" s="2">
        <v>45245.484953703701</v>
      </c>
      <c r="O4196" s="1" t="s">
        <v>66</v>
      </c>
      <c r="Q4196" s="1" t="s">
        <v>67</v>
      </c>
      <c r="R4196" s="2">
        <v>45723.043715277781</v>
      </c>
      <c r="S4196" s="1" t="s">
        <v>13762</v>
      </c>
      <c r="T4196" s="1" t="s">
        <v>69</v>
      </c>
      <c r="U4196" s="1" t="s">
        <v>101</v>
      </c>
      <c r="V4196" s="1" t="s">
        <v>20008</v>
      </c>
      <c r="W4196" s="1" t="s">
        <v>143</v>
      </c>
      <c r="X4196" s="1" t="s">
        <v>5481</v>
      </c>
      <c r="Y4196" s="1" t="s">
        <v>9263</v>
      </c>
      <c r="Z4196" s="1" t="s">
        <v>6193</v>
      </c>
      <c r="AA4196" s="1" t="s">
        <v>7272</v>
      </c>
      <c r="AB4196" s="1" t="s">
        <v>124</v>
      </c>
      <c r="AE4196" s="2">
        <v>45723.043726851851</v>
      </c>
      <c r="AF4196" s="1" t="s">
        <v>77</v>
      </c>
      <c r="AH4196" s="1" t="s">
        <v>125</v>
      </c>
      <c r="AI4196" s="1" t="s">
        <v>79</v>
      </c>
      <c r="AJ4196" s="1" t="s">
        <v>283</v>
      </c>
      <c r="AK4196" s="1" t="s">
        <v>20009</v>
      </c>
      <c r="AL4196" s="1" t="s">
        <v>13762</v>
      </c>
      <c r="AM4196" s="2">
        <v>45723.043981481482</v>
      </c>
      <c r="AN4196" s="1" t="s">
        <v>20009</v>
      </c>
      <c r="AP4196" s="1">
        <v>5774358</v>
      </c>
      <c r="AQ4196" s="1" t="s">
        <v>83</v>
      </c>
      <c r="AR4196" s="2">
        <v>45724.800127314818</v>
      </c>
      <c r="AS4196" s="1" t="s">
        <v>84</v>
      </c>
      <c r="AT4196" s="2">
        <v>45723.333333333336</v>
      </c>
      <c r="AU4196" s="1" t="s">
        <v>85</v>
      </c>
      <c r="AV4196" s="1" t="s">
        <v>149</v>
      </c>
      <c r="AW4196" s="1" t="s">
        <v>150</v>
      </c>
      <c r="AX4196" s="1" t="s">
        <v>2597</v>
      </c>
      <c r="AZ4196" s="2">
        <v>45724.800127314818</v>
      </c>
      <c r="BB4196" s="1" t="s">
        <v>219</v>
      </c>
      <c r="BC4196" s="1" t="s">
        <v>220</v>
      </c>
      <c r="BD4196" s="1" t="s">
        <v>221</v>
      </c>
      <c r="BE4196" s="1" t="s">
        <v>3843</v>
      </c>
      <c r="BF4196" s="1" t="s">
        <v>914</v>
      </c>
    </row>
    <row r="4197" spans="1:58" x14ac:dyDescent="0.35">
      <c r="A4197" s="1">
        <v>3017466</v>
      </c>
      <c r="B4197" s="1" t="s">
        <v>58</v>
      </c>
      <c r="C4197" s="1">
        <v>39318841</v>
      </c>
      <c r="D4197" s="1">
        <v>338776859</v>
      </c>
      <c r="E4197" s="1" t="s">
        <v>59</v>
      </c>
      <c r="F4197" s="1" t="s">
        <v>60</v>
      </c>
      <c r="G4197" s="1" t="s">
        <v>3318</v>
      </c>
      <c r="H4197" s="1" t="s">
        <v>1028</v>
      </c>
      <c r="I4197" s="1">
        <v>772703168</v>
      </c>
      <c r="J4197" s="1" t="s">
        <v>3319</v>
      </c>
      <c r="K4197" s="1">
        <v>13</v>
      </c>
      <c r="L4197" s="1" t="s">
        <v>64</v>
      </c>
      <c r="M4197" s="1" t="s">
        <v>65</v>
      </c>
      <c r="N4197" s="2">
        <v>44865.779733796298</v>
      </c>
      <c r="O4197" s="1" t="s">
        <v>66</v>
      </c>
      <c r="Q4197" s="1" t="s">
        <v>67</v>
      </c>
      <c r="R4197" s="2">
        <v>45723.047361111108</v>
      </c>
      <c r="S4197" s="1" t="s">
        <v>1557</v>
      </c>
      <c r="T4197" s="1" t="s">
        <v>100</v>
      </c>
      <c r="U4197" s="1" t="s">
        <v>1122</v>
      </c>
      <c r="V4197" s="1" t="s">
        <v>20010</v>
      </c>
      <c r="Y4197" s="1" t="s">
        <v>4794</v>
      </c>
      <c r="Z4197" s="1" t="s">
        <v>165</v>
      </c>
      <c r="AA4197" s="1" t="s">
        <v>2391</v>
      </c>
      <c r="AB4197" s="1" t="s">
        <v>2391</v>
      </c>
      <c r="AC4197" s="1">
        <v>352</v>
      </c>
      <c r="AE4197" s="2">
        <v>45723.047384259262</v>
      </c>
      <c r="AF4197" s="1" t="s">
        <v>77</v>
      </c>
      <c r="AH4197" s="1" t="s">
        <v>125</v>
      </c>
      <c r="AI4197" s="1" t="s">
        <v>79</v>
      </c>
      <c r="AJ4197" s="1" t="s">
        <v>147</v>
      </c>
      <c r="AK4197" s="1" t="s">
        <v>20011</v>
      </c>
      <c r="AL4197" s="1" t="s">
        <v>1557</v>
      </c>
      <c r="AM4197" s="2">
        <v>45723.047569444447</v>
      </c>
      <c r="AN4197" s="1" t="s">
        <v>20011</v>
      </c>
      <c r="AP4197" s="1">
        <v>5774360</v>
      </c>
      <c r="AQ4197" s="1" t="s">
        <v>83</v>
      </c>
      <c r="AR4197" s="2">
        <v>45723.608402777776</v>
      </c>
      <c r="AS4197" s="1" t="s">
        <v>84</v>
      </c>
      <c r="AT4197" s="2">
        <v>45723.333333333336</v>
      </c>
      <c r="AU4197" s="1" t="s">
        <v>85</v>
      </c>
      <c r="AV4197" s="1" t="s">
        <v>1702</v>
      </c>
      <c r="AW4197" s="1" t="s">
        <v>1703</v>
      </c>
      <c r="AX4197" s="1" t="s">
        <v>5331</v>
      </c>
      <c r="AZ4197" s="2">
        <v>45723.608402777776</v>
      </c>
      <c r="BB4197" s="1" t="s">
        <v>1129</v>
      </c>
      <c r="BC4197" s="1" t="s">
        <v>1130</v>
      </c>
      <c r="BD4197" s="1" t="s">
        <v>815</v>
      </c>
      <c r="BE4197" s="1" t="s">
        <v>3317</v>
      </c>
      <c r="BF4197" s="1" t="s">
        <v>349</v>
      </c>
    </row>
    <row r="4198" spans="1:58" x14ac:dyDescent="0.35">
      <c r="A4198" s="1">
        <v>3017468</v>
      </c>
      <c r="B4198" s="1" t="s">
        <v>58</v>
      </c>
      <c r="C4198" s="1">
        <v>39216551</v>
      </c>
      <c r="D4198" s="1">
        <v>338770988</v>
      </c>
      <c r="E4198" s="1" t="s">
        <v>59</v>
      </c>
      <c r="F4198" s="1" t="s">
        <v>60</v>
      </c>
      <c r="G4198" s="1" t="s">
        <v>20012</v>
      </c>
      <c r="H4198" s="1" t="s">
        <v>681</v>
      </c>
      <c r="I4198" s="1">
        <v>772589344</v>
      </c>
      <c r="J4198" s="1" t="s">
        <v>20013</v>
      </c>
      <c r="K4198" s="1">
        <v>12</v>
      </c>
      <c r="L4198" s="1" t="s">
        <v>64</v>
      </c>
      <c r="M4198" s="1" t="s">
        <v>65</v>
      </c>
      <c r="N4198" s="2">
        <v>45056</v>
      </c>
      <c r="O4198" s="1" t="s">
        <v>180</v>
      </c>
      <c r="Q4198" s="1" t="s">
        <v>67</v>
      </c>
      <c r="R4198" s="2">
        <v>45723.048518518517</v>
      </c>
      <c r="S4198" s="1" t="s">
        <v>20014</v>
      </c>
      <c r="T4198" s="1" t="s">
        <v>69</v>
      </c>
      <c r="U4198" s="1" t="s">
        <v>70</v>
      </c>
      <c r="V4198" s="1" t="s">
        <v>20015</v>
      </c>
      <c r="W4198" s="1" t="s">
        <v>162</v>
      </c>
      <c r="X4198" s="1" t="s">
        <v>163</v>
      </c>
      <c r="Y4198" s="1" t="s">
        <v>1498</v>
      </c>
      <c r="Z4198" s="1" t="s">
        <v>165</v>
      </c>
      <c r="AA4198" s="1" t="s">
        <v>809</v>
      </c>
      <c r="AB4198" s="1" t="s">
        <v>20016</v>
      </c>
      <c r="AE4198" s="2">
        <v>45723.048541666663</v>
      </c>
      <c r="AF4198" s="1" t="s">
        <v>77</v>
      </c>
      <c r="AH4198" s="1" t="s">
        <v>78</v>
      </c>
      <c r="AI4198" s="1" t="s">
        <v>79</v>
      </c>
      <c r="AJ4198" s="1" t="s">
        <v>378</v>
      </c>
      <c r="AK4198" s="1" t="s">
        <v>20017</v>
      </c>
      <c r="AL4198" s="1" t="s">
        <v>20014</v>
      </c>
      <c r="AM4198" s="2">
        <v>45723.048958333333</v>
      </c>
      <c r="AN4198" s="1" t="s">
        <v>20017</v>
      </c>
      <c r="AP4198" s="1">
        <v>5774361</v>
      </c>
      <c r="AQ4198" s="1" t="s">
        <v>83</v>
      </c>
      <c r="AR4198" s="2">
        <v>45723.152777777781</v>
      </c>
      <c r="AS4198" s="1" t="s">
        <v>84</v>
      </c>
      <c r="AT4198" s="2">
        <v>45723.333333333336</v>
      </c>
      <c r="AU4198" s="1" t="s">
        <v>85</v>
      </c>
      <c r="AV4198" s="1" t="s">
        <v>169</v>
      </c>
      <c r="AW4198" s="1" t="s">
        <v>170</v>
      </c>
      <c r="AX4198" s="1" t="s">
        <v>1734</v>
      </c>
      <c r="AZ4198" s="2">
        <v>45723.152777777781</v>
      </c>
      <c r="BB4198" s="1" t="s">
        <v>367</v>
      </c>
      <c r="BC4198" s="1" t="s">
        <v>368</v>
      </c>
      <c r="BD4198" s="1" t="s">
        <v>368</v>
      </c>
      <c r="BE4198" s="1" t="s">
        <v>20018</v>
      </c>
      <c r="BF4198" s="1" t="s">
        <v>20014</v>
      </c>
    </row>
    <row r="4199" spans="1:58" x14ac:dyDescent="0.35">
      <c r="A4199" s="1">
        <v>3017469</v>
      </c>
      <c r="B4199" s="1" t="s">
        <v>58</v>
      </c>
      <c r="C4199" s="1">
        <v>45188301</v>
      </c>
      <c r="D4199" s="1">
        <v>339971973</v>
      </c>
      <c r="E4199" s="1" t="s">
        <v>59</v>
      </c>
      <c r="F4199" s="1" t="s">
        <v>60</v>
      </c>
      <c r="G4199" s="1" t="s">
        <v>876</v>
      </c>
      <c r="H4199" s="1" t="s">
        <v>7231</v>
      </c>
      <c r="I4199" s="1">
        <v>785848087</v>
      </c>
      <c r="J4199" s="1" t="s">
        <v>3718</v>
      </c>
      <c r="K4199" s="1">
        <v>13</v>
      </c>
      <c r="L4199" s="1" t="s">
        <v>64</v>
      </c>
      <c r="M4199" s="1" t="s">
        <v>65</v>
      </c>
      <c r="N4199" s="2">
        <v>45683.458333333336</v>
      </c>
      <c r="O4199" s="1" t="s">
        <v>66</v>
      </c>
      <c r="Q4199" s="1" t="s">
        <v>67</v>
      </c>
      <c r="R4199" s="2">
        <v>45723.052557870367</v>
      </c>
      <c r="S4199" s="1" t="s">
        <v>8671</v>
      </c>
      <c r="T4199" s="1" t="s">
        <v>100</v>
      </c>
      <c r="U4199" s="1" t="s">
        <v>70</v>
      </c>
      <c r="V4199" s="1" t="s">
        <v>20019</v>
      </c>
      <c r="W4199" s="1" t="s">
        <v>785</v>
      </c>
      <c r="X4199" s="1" t="s">
        <v>1925</v>
      </c>
      <c r="Y4199" s="1" t="s">
        <v>9626</v>
      </c>
      <c r="Z4199" s="1" t="s">
        <v>20020</v>
      </c>
      <c r="AA4199" s="1" t="s">
        <v>20020</v>
      </c>
      <c r="AB4199" s="1" t="s">
        <v>20021</v>
      </c>
      <c r="AC4199" s="1">
        <v>1</v>
      </c>
      <c r="AE4199" s="2">
        <v>45723.05259259259</v>
      </c>
      <c r="AF4199" s="1" t="s">
        <v>77</v>
      </c>
      <c r="AH4199" s="1" t="s">
        <v>78</v>
      </c>
      <c r="AI4199" s="1" t="s">
        <v>79</v>
      </c>
      <c r="AJ4199" s="1" t="s">
        <v>378</v>
      </c>
      <c r="AK4199" s="1" t="s">
        <v>20022</v>
      </c>
      <c r="AL4199" s="1" t="s">
        <v>8671</v>
      </c>
      <c r="AM4199" s="2">
        <v>45723.052662037036</v>
      </c>
      <c r="AN4199" s="1" t="s">
        <v>20022</v>
      </c>
      <c r="AP4199" s="1">
        <v>5774362</v>
      </c>
      <c r="AQ4199" s="1" t="s">
        <v>83</v>
      </c>
      <c r="AR4199" s="2">
        <v>45723.422048611108</v>
      </c>
      <c r="AS4199" s="1" t="s">
        <v>84</v>
      </c>
      <c r="AT4199" s="2">
        <v>45723.333333333336</v>
      </c>
      <c r="AU4199" s="1" t="s">
        <v>85</v>
      </c>
      <c r="AV4199" s="1" t="s">
        <v>790</v>
      </c>
      <c r="AW4199" s="1" t="s">
        <v>791</v>
      </c>
      <c r="AX4199" s="1" t="s">
        <v>8299</v>
      </c>
      <c r="AZ4199" s="2">
        <v>45723.422037037039</v>
      </c>
      <c r="BB4199" s="1" t="s">
        <v>765</v>
      </c>
      <c r="BC4199" s="1" t="s">
        <v>766</v>
      </c>
      <c r="BD4199" s="1" t="s">
        <v>767</v>
      </c>
      <c r="BE4199" s="1" t="s">
        <v>1120</v>
      </c>
      <c r="BF4199" s="1" t="s">
        <v>657</v>
      </c>
    </row>
    <row r="4200" spans="1:58" x14ac:dyDescent="0.35">
      <c r="A4200" s="1">
        <v>3017470</v>
      </c>
      <c r="B4200" s="1" t="s">
        <v>327</v>
      </c>
      <c r="C4200" s="1">
        <v>35107781</v>
      </c>
      <c r="D4200" s="1">
        <v>339743553</v>
      </c>
      <c r="E4200" s="1" t="s">
        <v>59</v>
      </c>
      <c r="F4200" s="1" t="s">
        <v>60</v>
      </c>
      <c r="G4200" s="1" t="s">
        <v>1273</v>
      </c>
      <c r="H4200" s="1" t="s">
        <v>8001</v>
      </c>
      <c r="I4200" s="1">
        <v>771232517</v>
      </c>
      <c r="J4200" s="1" t="s">
        <v>12584</v>
      </c>
      <c r="K4200" s="1">
        <v>14</v>
      </c>
      <c r="L4200" s="1" t="s">
        <v>64</v>
      </c>
      <c r="M4200" s="1" t="s">
        <v>65</v>
      </c>
      <c r="N4200" s="2">
        <v>43406.489583333336</v>
      </c>
      <c r="O4200" s="1" t="s">
        <v>331</v>
      </c>
      <c r="Q4200" s="1" t="s">
        <v>67</v>
      </c>
      <c r="R4200" s="2">
        <v>45723.056597222225</v>
      </c>
      <c r="S4200" s="1" t="s">
        <v>13622</v>
      </c>
      <c r="T4200" s="1" t="s">
        <v>100</v>
      </c>
      <c r="U4200" s="1" t="s">
        <v>1031</v>
      </c>
      <c r="V4200" s="1" t="s">
        <v>20023</v>
      </c>
      <c r="W4200" s="1" t="s">
        <v>298</v>
      </c>
      <c r="X4200" s="1" t="s">
        <v>1124</v>
      </c>
      <c r="Y4200" s="1" t="s">
        <v>7029</v>
      </c>
      <c r="Z4200" s="1" t="s">
        <v>301</v>
      </c>
      <c r="AA4200" s="1" t="s">
        <v>301</v>
      </c>
      <c r="AB4200" s="1" t="s">
        <v>124</v>
      </c>
      <c r="AE4200" s="2">
        <v>45723.056608796294</v>
      </c>
      <c r="AF4200" s="1" t="s">
        <v>77</v>
      </c>
      <c r="AH4200" s="1" t="s">
        <v>78</v>
      </c>
      <c r="AI4200" s="1" t="s">
        <v>106</v>
      </c>
      <c r="AJ4200" s="1" t="s">
        <v>107</v>
      </c>
      <c r="AK4200" s="1" t="s">
        <v>20024</v>
      </c>
      <c r="AL4200" s="1" t="s">
        <v>13622</v>
      </c>
      <c r="AM4200" s="2">
        <v>45723.05667824074</v>
      </c>
      <c r="AN4200" s="1" t="s">
        <v>20024</v>
      </c>
      <c r="AP4200" s="1">
        <v>5774363</v>
      </c>
      <c r="AQ4200" s="1" t="s">
        <v>83</v>
      </c>
      <c r="AR4200" s="2">
        <v>45723.51766203704</v>
      </c>
      <c r="AS4200" s="1" t="s">
        <v>84</v>
      </c>
      <c r="AT4200" s="2">
        <v>45723.333333333336</v>
      </c>
      <c r="AU4200" s="1" t="s">
        <v>85</v>
      </c>
      <c r="AV4200" s="1" t="s">
        <v>233</v>
      </c>
      <c r="AW4200" s="1" t="s">
        <v>234</v>
      </c>
      <c r="AX4200" s="1" t="s">
        <v>1635</v>
      </c>
      <c r="AZ4200" s="2">
        <v>45723.51766203704</v>
      </c>
      <c r="BB4200" s="1" t="s">
        <v>20025</v>
      </c>
      <c r="BC4200" s="1" t="s">
        <v>13229</v>
      </c>
      <c r="BD4200" s="1" t="s">
        <v>2602</v>
      </c>
      <c r="BE4200" s="1" t="s">
        <v>20026</v>
      </c>
      <c r="BF4200" s="1" t="s">
        <v>240</v>
      </c>
    </row>
    <row r="4201" spans="1:58" x14ac:dyDescent="0.35">
      <c r="A4201" s="1">
        <v>3017471</v>
      </c>
      <c r="B4201" s="1" t="s">
        <v>58</v>
      </c>
      <c r="C4201" s="1">
        <v>339841</v>
      </c>
      <c r="D4201" s="1">
        <v>338361606</v>
      </c>
      <c r="E4201" s="1" t="s">
        <v>59</v>
      </c>
      <c r="F4201" s="1" t="s">
        <v>60</v>
      </c>
      <c r="G4201" s="1" t="s">
        <v>116</v>
      </c>
      <c r="H4201" s="1" t="s">
        <v>2276</v>
      </c>
      <c r="I4201" s="1">
        <v>776477037</v>
      </c>
      <c r="J4201" s="1" t="s">
        <v>330</v>
      </c>
      <c r="K4201" s="1">
        <v>13</v>
      </c>
      <c r="L4201" s="1" t="s">
        <v>64</v>
      </c>
      <c r="M4201" s="1" t="s">
        <v>65</v>
      </c>
      <c r="N4201" s="2">
        <v>44835</v>
      </c>
      <c r="O4201" s="1" t="s">
        <v>353</v>
      </c>
      <c r="Q4201" s="1" t="s">
        <v>67</v>
      </c>
      <c r="R4201" s="2">
        <v>45723.069027777776</v>
      </c>
      <c r="S4201" s="1" t="s">
        <v>13693</v>
      </c>
      <c r="T4201" s="1" t="s">
        <v>69</v>
      </c>
      <c r="U4201" s="1" t="s">
        <v>70</v>
      </c>
      <c r="V4201" s="1" t="s">
        <v>20027</v>
      </c>
      <c r="W4201" s="1" t="s">
        <v>653</v>
      </c>
      <c r="X4201" s="1" t="s">
        <v>942</v>
      </c>
      <c r="Y4201" s="1" t="s">
        <v>7826</v>
      </c>
      <c r="Z4201" s="1" t="s">
        <v>1476</v>
      </c>
      <c r="AA4201" s="1" t="s">
        <v>19194</v>
      </c>
      <c r="AB4201" s="1" t="s">
        <v>124</v>
      </c>
      <c r="AC4201" s="1">
        <v>30</v>
      </c>
      <c r="AE4201" s="2">
        <v>45723.069039351853</v>
      </c>
      <c r="AF4201" s="1" t="s">
        <v>77</v>
      </c>
      <c r="AH4201" s="1" t="s">
        <v>125</v>
      </c>
      <c r="AI4201" s="1" t="s">
        <v>79</v>
      </c>
      <c r="AJ4201" s="1" t="s">
        <v>378</v>
      </c>
      <c r="AK4201" s="1" t="s">
        <v>20028</v>
      </c>
      <c r="AL4201" s="1" t="s">
        <v>13693</v>
      </c>
      <c r="AM4201" s="2">
        <v>45723.069131944445</v>
      </c>
      <c r="AN4201" s="1" t="s">
        <v>20028</v>
      </c>
      <c r="AP4201" s="1">
        <v>5774364</v>
      </c>
      <c r="AQ4201" s="1" t="s">
        <v>83</v>
      </c>
      <c r="AR4201" s="2">
        <v>45723.147581018522</v>
      </c>
      <c r="AS4201" s="1" t="s">
        <v>84</v>
      </c>
      <c r="AT4201" s="2">
        <v>45723.333333333336</v>
      </c>
      <c r="AU4201" s="1" t="s">
        <v>85</v>
      </c>
      <c r="AV4201" s="1" t="s">
        <v>947</v>
      </c>
      <c r="AW4201" s="1" t="s">
        <v>948</v>
      </c>
      <c r="AX4201" s="1" t="s">
        <v>5201</v>
      </c>
      <c r="AZ4201" s="2">
        <v>45723.147581018522</v>
      </c>
      <c r="BB4201" s="1" t="s">
        <v>367</v>
      </c>
      <c r="BC4201" s="1" t="s">
        <v>368</v>
      </c>
      <c r="BD4201" s="1" t="s">
        <v>368</v>
      </c>
      <c r="BF4201" s="1" t="s">
        <v>13693</v>
      </c>
    </row>
    <row r="4202" spans="1:58" x14ac:dyDescent="0.35">
      <c r="A4202" s="1">
        <v>3017472</v>
      </c>
      <c r="B4202" s="1" t="s">
        <v>58</v>
      </c>
      <c r="C4202" s="1">
        <v>45176041</v>
      </c>
      <c r="D4202" s="1">
        <v>338308445</v>
      </c>
      <c r="E4202" s="1" t="s">
        <v>59</v>
      </c>
      <c r="F4202" s="1" t="s">
        <v>60</v>
      </c>
      <c r="G4202" s="1" t="s">
        <v>509</v>
      </c>
      <c r="H4202" s="1" t="s">
        <v>20029</v>
      </c>
      <c r="I4202" s="1">
        <v>774335501</v>
      </c>
      <c r="J4202" s="1" t="s">
        <v>277</v>
      </c>
      <c r="K4202" s="1">
        <v>13</v>
      </c>
      <c r="L4202" s="1" t="s">
        <v>64</v>
      </c>
      <c r="M4202" s="1" t="s">
        <v>65</v>
      </c>
      <c r="N4202" s="2">
        <v>45683.375</v>
      </c>
      <c r="O4202" s="1" t="s">
        <v>66</v>
      </c>
      <c r="Q4202" s="1" t="s">
        <v>67</v>
      </c>
      <c r="R4202" s="2">
        <v>45723.074606481481</v>
      </c>
      <c r="S4202" s="1" t="s">
        <v>8671</v>
      </c>
      <c r="T4202" s="1" t="s">
        <v>100</v>
      </c>
      <c r="U4202" s="1" t="s">
        <v>70</v>
      </c>
      <c r="V4202" s="1" t="s">
        <v>20030</v>
      </c>
      <c r="W4202" s="1" t="s">
        <v>334</v>
      </c>
      <c r="X4202" s="1" t="s">
        <v>1153</v>
      </c>
      <c r="Y4202" s="1" t="s">
        <v>6486</v>
      </c>
      <c r="Z4202" s="1" t="s">
        <v>1155</v>
      </c>
      <c r="AA4202" s="1">
        <v>2000</v>
      </c>
      <c r="AB4202" s="1" t="s">
        <v>124</v>
      </c>
      <c r="AE4202" s="2">
        <v>45723.074618055558</v>
      </c>
      <c r="AF4202" s="1" t="s">
        <v>77</v>
      </c>
      <c r="AH4202" s="1" t="s">
        <v>125</v>
      </c>
      <c r="AI4202" s="1" t="s">
        <v>79</v>
      </c>
      <c r="AJ4202" s="1" t="s">
        <v>147</v>
      </c>
      <c r="AK4202" s="1" t="s">
        <v>20031</v>
      </c>
      <c r="AL4202" s="1" t="s">
        <v>8671</v>
      </c>
      <c r="AM4202" s="2">
        <v>45723.074641203704</v>
      </c>
      <c r="AN4202" s="1" t="s">
        <v>20031</v>
      </c>
      <c r="AP4202" s="1">
        <v>5774365</v>
      </c>
      <c r="AQ4202" s="1" t="s">
        <v>83</v>
      </c>
      <c r="AR4202" s="2">
        <v>45723.430983796294</v>
      </c>
      <c r="AS4202" s="1" t="s">
        <v>84</v>
      </c>
      <c r="AT4202" s="2">
        <v>45723.333333333336</v>
      </c>
      <c r="AU4202" s="1" t="s">
        <v>85</v>
      </c>
      <c r="AV4202" s="1" t="s">
        <v>1214</v>
      </c>
      <c r="AW4202" s="1" t="s">
        <v>1215</v>
      </c>
      <c r="AX4202" s="1" t="s">
        <v>4760</v>
      </c>
      <c r="AZ4202" s="2">
        <v>45723.430972222224</v>
      </c>
      <c r="BB4202" s="1" t="s">
        <v>1878</v>
      </c>
      <c r="BC4202" s="1" t="s">
        <v>1879</v>
      </c>
      <c r="BD4202" s="1" t="s">
        <v>1880</v>
      </c>
      <c r="BE4202" s="1" t="s">
        <v>20032</v>
      </c>
      <c r="BF4202" s="1" t="s">
        <v>2561</v>
      </c>
    </row>
    <row r="4203" spans="1:58" x14ac:dyDescent="0.35">
      <c r="A4203" s="1">
        <v>3017473</v>
      </c>
      <c r="B4203" s="1" t="s">
        <v>58</v>
      </c>
      <c r="C4203" s="1">
        <v>44316101</v>
      </c>
      <c r="D4203" s="1">
        <v>338306069</v>
      </c>
      <c r="E4203" s="1" t="s">
        <v>59</v>
      </c>
      <c r="F4203" s="1" t="s">
        <v>60</v>
      </c>
      <c r="G4203" s="1" t="s">
        <v>275</v>
      </c>
      <c r="H4203" s="1" t="s">
        <v>20033</v>
      </c>
      <c r="I4203" s="1">
        <v>778188827</v>
      </c>
      <c r="J4203" s="1" t="s">
        <v>889</v>
      </c>
      <c r="K4203" s="1">
        <v>12</v>
      </c>
      <c r="L4203" s="1" t="s">
        <v>64</v>
      </c>
      <c r="M4203" s="1" t="s">
        <v>65</v>
      </c>
      <c r="N4203" s="2">
        <v>45580.746203703704</v>
      </c>
      <c r="O4203" s="1" t="s">
        <v>66</v>
      </c>
      <c r="Q4203" s="1" t="s">
        <v>67</v>
      </c>
      <c r="R4203" s="2">
        <v>45723.081261574072</v>
      </c>
      <c r="S4203" s="1" t="s">
        <v>1557</v>
      </c>
      <c r="T4203" s="1" t="s">
        <v>100</v>
      </c>
      <c r="U4203" s="1" t="s">
        <v>70</v>
      </c>
      <c r="V4203" s="1" t="s">
        <v>20034</v>
      </c>
      <c r="W4203" s="1" t="s">
        <v>72</v>
      </c>
      <c r="X4203" s="1" t="s">
        <v>2112</v>
      </c>
      <c r="Y4203" s="1" t="s">
        <v>13451</v>
      </c>
      <c r="Z4203" s="1" t="s">
        <v>1067</v>
      </c>
      <c r="AA4203" s="1" t="s">
        <v>13452</v>
      </c>
      <c r="AB4203" s="1" t="s">
        <v>20035</v>
      </c>
      <c r="AE4203" s="2">
        <v>45723.081261574072</v>
      </c>
      <c r="AF4203" s="1" t="s">
        <v>77</v>
      </c>
      <c r="AH4203" s="1" t="s">
        <v>125</v>
      </c>
      <c r="AI4203" s="1" t="s">
        <v>79</v>
      </c>
      <c r="AJ4203" s="1" t="s">
        <v>147</v>
      </c>
      <c r="AK4203" s="1" t="s">
        <v>20036</v>
      </c>
      <c r="AL4203" s="1" t="s">
        <v>1557</v>
      </c>
      <c r="AM4203" s="2">
        <v>45723.081296296295</v>
      </c>
      <c r="AN4203" s="1" t="s">
        <v>20036</v>
      </c>
      <c r="AP4203" s="1">
        <v>5774366</v>
      </c>
      <c r="AQ4203" s="1" t="s">
        <v>83</v>
      </c>
      <c r="AR4203" s="2">
        <v>45723.520613425928</v>
      </c>
      <c r="AS4203" s="1" t="s">
        <v>84</v>
      </c>
      <c r="AT4203" s="2">
        <v>45723.333333333336</v>
      </c>
      <c r="AU4203" s="1" t="s">
        <v>85</v>
      </c>
      <c r="AV4203" s="1" t="s">
        <v>2117</v>
      </c>
      <c r="AW4203" s="1" t="s">
        <v>2118</v>
      </c>
      <c r="AX4203" s="1" t="s">
        <v>2119</v>
      </c>
      <c r="AZ4203" s="2">
        <v>45723.520613425928</v>
      </c>
      <c r="BB4203" s="1" t="s">
        <v>765</v>
      </c>
      <c r="BC4203" s="1" t="s">
        <v>766</v>
      </c>
      <c r="BD4203" s="1" t="s">
        <v>767</v>
      </c>
      <c r="BE4203" s="1" t="s">
        <v>20037</v>
      </c>
      <c r="BF4203" s="1" t="s">
        <v>1484</v>
      </c>
    </row>
    <row r="4204" spans="1:58" x14ac:dyDescent="0.35">
      <c r="A4204" s="1">
        <v>3017474</v>
      </c>
      <c r="B4204" s="1" t="s">
        <v>58</v>
      </c>
      <c r="C4204" s="1">
        <v>42752821</v>
      </c>
      <c r="D4204" s="1">
        <v>339706811</v>
      </c>
      <c r="E4204" s="1" t="s">
        <v>59</v>
      </c>
      <c r="F4204" s="1" t="s">
        <v>60</v>
      </c>
      <c r="G4204" s="1" t="s">
        <v>258</v>
      </c>
      <c r="H4204" s="1" t="s">
        <v>1170</v>
      </c>
      <c r="I4204" s="1" t="s">
        <v>20038</v>
      </c>
      <c r="J4204" s="1" t="s">
        <v>1305</v>
      </c>
      <c r="K4204" s="1">
        <v>14</v>
      </c>
      <c r="L4204" s="1" t="s">
        <v>64</v>
      </c>
      <c r="M4204" s="1" t="s">
        <v>65</v>
      </c>
      <c r="N4204" s="2">
        <v>45454.666678240741</v>
      </c>
      <c r="O4204" s="1" t="s">
        <v>66</v>
      </c>
      <c r="Q4204" s="1" t="s">
        <v>67</v>
      </c>
      <c r="R4204" s="2">
        <v>45723.11414351852</v>
      </c>
      <c r="S4204" s="1" t="s">
        <v>4770</v>
      </c>
      <c r="T4204" s="1" t="s">
        <v>100</v>
      </c>
      <c r="U4204" s="1" t="s">
        <v>160</v>
      </c>
      <c r="V4204" s="1" t="s">
        <v>20039</v>
      </c>
      <c r="W4204" s="1" t="s">
        <v>298</v>
      </c>
      <c r="X4204" s="1" t="s">
        <v>670</v>
      </c>
      <c r="Y4204" s="1" t="s">
        <v>1631</v>
      </c>
      <c r="Z4204" s="1" t="s">
        <v>1632</v>
      </c>
      <c r="AA4204" s="1" t="s">
        <v>20040</v>
      </c>
      <c r="AB4204" s="1" t="s">
        <v>124</v>
      </c>
      <c r="AE4204" s="2">
        <v>45723.114155092589</v>
      </c>
      <c r="AF4204" s="1" t="s">
        <v>77</v>
      </c>
      <c r="AH4204" s="1" t="s">
        <v>78</v>
      </c>
      <c r="AI4204" s="1" t="s">
        <v>79</v>
      </c>
      <c r="AJ4204" s="1" t="s">
        <v>283</v>
      </c>
      <c r="AK4204" s="1" t="s">
        <v>20039</v>
      </c>
      <c r="AL4204" s="1" t="s">
        <v>4770</v>
      </c>
      <c r="AM4204" s="2">
        <v>45723.114189814813</v>
      </c>
      <c r="AN4204" s="1" t="s">
        <v>20039</v>
      </c>
      <c r="AP4204" s="1">
        <v>5774367</v>
      </c>
      <c r="AQ4204" s="1" t="s">
        <v>83</v>
      </c>
      <c r="AR4204" s="2">
        <v>45723.679282407407</v>
      </c>
      <c r="AS4204" s="1" t="s">
        <v>84</v>
      </c>
      <c r="AT4204" s="2">
        <v>45723.333333333336</v>
      </c>
      <c r="AU4204" s="1" t="s">
        <v>85</v>
      </c>
      <c r="AV4204" s="1" t="s">
        <v>233</v>
      </c>
      <c r="AW4204" s="1" t="s">
        <v>234</v>
      </c>
      <c r="AX4204" s="1" t="s">
        <v>1635</v>
      </c>
      <c r="AZ4204" s="2">
        <v>45723.679270833331</v>
      </c>
      <c r="BB4204" s="1" t="s">
        <v>537</v>
      </c>
      <c r="BC4204" s="1" t="s">
        <v>538</v>
      </c>
      <c r="BD4204" s="1" t="s">
        <v>91</v>
      </c>
      <c r="BE4204" s="1" t="s">
        <v>14703</v>
      </c>
      <c r="BF4204" s="1" t="s">
        <v>431</v>
      </c>
    </row>
    <row r="4205" spans="1:58" x14ac:dyDescent="0.35">
      <c r="A4205" s="1">
        <v>3017475</v>
      </c>
      <c r="B4205" s="1" t="s">
        <v>58</v>
      </c>
      <c r="C4205" s="1">
        <v>40762711</v>
      </c>
      <c r="D4205" s="1">
        <v>338401478</v>
      </c>
      <c r="E4205" s="1" t="s">
        <v>59</v>
      </c>
      <c r="F4205" s="1" t="s">
        <v>60</v>
      </c>
      <c r="G4205" s="1" t="s">
        <v>555</v>
      </c>
      <c r="H4205" s="1" t="s">
        <v>20041</v>
      </c>
      <c r="I4205" s="1" t="s">
        <v>20042</v>
      </c>
      <c r="J4205" s="1" t="s">
        <v>16386</v>
      </c>
      <c r="K4205" s="1">
        <v>13</v>
      </c>
      <c r="L4205" s="1" t="s">
        <v>244</v>
      </c>
      <c r="M4205" s="1" t="s">
        <v>65</v>
      </c>
      <c r="N4205" s="2">
        <v>45050.75</v>
      </c>
      <c r="O4205" s="1" t="s">
        <v>66</v>
      </c>
      <c r="Q4205" s="1" t="s">
        <v>67</v>
      </c>
      <c r="R4205" s="2">
        <v>45723.12945601852</v>
      </c>
      <c r="S4205" s="1" t="s">
        <v>4770</v>
      </c>
      <c r="T4205" s="1" t="s">
        <v>100</v>
      </c>
      <c r="U4205" s="1" t="s">
        <v>863</v>
      </c>
      <c r="V4205" s="1" t="s">
        <v>20043</v>
      </c>
      <c r="W4205" s="1" t="s">
        <v>334</v>
      </c>
      <c r="X4205" s="1" t="s">
        <v>1153</v>
      </c>
      <c r="Y4205" s="1" t="s">
        <v>3726</v>
      </c>
      <c r="Z4205" s="1" t="s">
        <v>6858</v>
      </c>
      <c r="AA4205" s="1">
        <v>4100</v>
      </c>
      <c r="AB4205" s="1" t="s">
        <v>124</v>
      </c>
      <c r="AE4205" s="2">
        <v>45723.129467592589</v>
      </c>
      <c r="AF4205" s="1" t="s">
        <v>77</v>
      </c>
      <c r="AH4205" s="1" t="s">
        <v>78</v>
      </c>
      <c r="AI4205" s="1" t="s">
        <v>79</v>
      </c>
      <c r="AJ4205" s="1" t="s">
        <v>167</v>
      </c>
      <c r="AK4205" s="1" t="s">
        <v>20043</v>
      </c>
      <c r="AL4205" s="1" t="s">
        <v>4770</v>
      </c>
      <c r="AM4205" s="2">
        <v>45723.129502314812</v>
      </c>
      <c r="AN4205" s="1" t="s">
        <v>20043</v>
      </c>
      <c r="AP4205" s="1">
        <v>5774368</v>
      </c>
      <c r="AQ4205" s="1" t="s">
        <v>83</v>
      </c>
      <c r="AR4205" s="2">
        <v>45723.473761574074</v>
      </c>
      <c r="AS4205" s="1" t="s">
        <v>84</v>
      </c>
      <c r="AT4205" s="2">
        <v>45723.333333333336</v>
      </c>
      <c r="AU4205" s="1" t="s">
        <v>85</v>
      </c>
      <c r="AV4205" s="1" t="s">
        <v>1214</v>
      </c>
      <c r="AW4205" s="1" t="s">
        <v>1215</v>
      </c>
      <c r="AX4205" s="1" t="s">
        <v>7400</v>
      </c>
      <c r="AZ4205" s="2">
        <v>45723.473761574074</v>
      </c>
      <c r="BB4205" s="1" t="s">
        <v>2742</v>
      </c>
      <c r="BC4205" s="1" t="s">
        <v>2743</v>
      </c>
      <c r="BD4205" s="1" t="s">
        <v>2744</v>
      </c>
      <c r="BE4205" s="1" t="s">
        <v>20044</v>
      </c>
      <c r="BF4205" s="1" t="s">
        <v>564</v>
      </c>
    </row>
    <row r="4206" spans="1:58" x14ac:dyDescent="0.35">
      <c r="A4206" s="1">
        <v>3017476</v>
      </c>
      <c r="B4206" s="1" t="s">
        <v>58</v>
      </c>
      <c r="C4206" s="1">
        <v>39472421</v>
      </c>
      <c r="D4206" s="1">
        <v>339452915</v>
      </c>
      <c r="E4206" s="1" t="s">
        <v>59</v>
      </c>
      <c r="F4206" s="1" t="s">
        <v>60</v>
      </c>
      <c r="G4206" s="1" t="s">
        <v>2268</v>
      </c>
      <c r="H4206" s="1" t="s">
        <v>20045</v>
      </c>
      <c r="I4206" s="1">
        <v>781055493</v>
      </c>
      <c r="J4206" s="1" t="s">
        <v>908</v>
      </c>
      <c r="K4206" s="1">
        <v>15</v>
      </c>
      <c r="L4206" s="1" t="s">
        <v>64</v>
      </c>
      <c r="M4206" s="1" t="s">
        <v>65</v>
      </c>
      <c r="N4206" s="2">
        <v>45653.519988425927</v>
      </c>
      <c r="O4206" s="1" t="s">
        <v>66</v>
      </c>
      <c r="Q4206" s="1" t="s">
        <v>67</v>
      </c>
      <c r="R4206" s="2">
        <v>45723.138009259259</v>
      </c>
      <c r="S4206" s="1" t="s">
        <v>4770</v>
      </c>
      <c r="T4206" s="1" t="s">
        <v>100</v>
      </c>
      <c r="U4206" s="1" t="s">
        <v>101</v>
      </c>
      <c r="V4206" s="1" t="s">
        <v>20046</v>
      </c>
      <c r="W4206" s="1" t="s">
        <v>143</v>
      </c>
      <c r="X4206" s="1" t="s">
        <v>143</v>
      </c>
      <c r="Y4206" s="1" t="s">
        <v>4721</v>
      </c>
      <c r="Z4206" s="1" t="s">
        <v>388</v>
      </c>
      <c r="AA4206" s="1" t="s">
        <v>4722</v>
      </c>
      <c r="AB4206" s="1" t="s">
        <v>124</v>
      </c>
      <c r="AE4206" s="2">
        <v>45723.138020833336</v>
      </c>
      <c r="AF4206" s="1" t="s">
        <v>77</v>
      </c>
      <c r="AH4206" s="1" t="s">
        <v>78</v>
      </c>
      <c r="AI4206" s="1" t="s">
        <v>79</v>
      </c>
      <c r="AJ4206" s="1" t="s">
        <v>167</v>
      </c>
      <c r="AK4206" s="1" t="s">
        <v>20047</v>
      </c>
      <c r="AL4206" s="1" t="s">
        <v>4770</v>
      </c>
      <c r="AM4206" s="2">
        <v>45723.138043981482</v>
      </c>
      <c r="AN4206" s="1" t="s">
        <v>20047</v>
      </c>
      <c r="AP4206" s="1">
        <v>5774369</v>
      </c>
      <c r="AQ4206" s="1" t="s">
        <v>83</v>
      </c>
      <c r="AR4206" s="2">
        <v>45723.699305555558</v>
      </c>
      <c r="AS4206" s="1" t="s">
        <v>84</v>
      </c>
      <c r="AT4206" s="2">
        <v>45723.333333333336</v>
      </c>
      <c r="AU4206" s="1" t="s">
        <v>85</v>
      </c>
      <c r="AV4206" s="1" t="s">
        <v>149</v>
      </c>
      <c r="AW4206" s="1" t="s">
        <v>150</v>
      </c>
      <c r="AX4206" s="1" t="s">
        <v>2597</v>
      </c>
      <c r="AZ4206" s="2">
        <v>45723.699305555558</v>
      </c>
      <c r="BB4206" s="1" t="s">
        <v>89</v>
      </c>
      <c r="BC4206" s="1" t="s">
        <v>90</v>
      </c>
      <c r="BD4206" s="1" t="s">
        <v>91</v>
      </c>
      <c r="BE4206" s="1" t="s">
        <v>20048</v>
      </c>
      <c r="BF4206" s="1" t="s">
        <v>156</v>
      </c>
    </row>
    <row r="4207" spans="1:58" x14ac:dyDescent="0.35">
      <c r="A4207" s="1">
        <v>3017477</v>
      </c>
      <c r="B4207" s="1" t="s">
        <v>58</v>
      </c>
      <c r="C4207" s="1">
        <v>339841</v>
      </c>
      <c r="D4207" s="1">
        <v>338361606</v>
      </c>
      <c r="E4207" s="1" t="s">
        <v>59</v>
      </c>
      <c r="F4207" s="1" t="s">
        <v>60</v>
      </c>
      <c r="G4207" s="1" t="s">
        <v>116</v>
      </c>
      <c r="H4207" s="1" t="s">
        <v>2276</v>
      </c>
      <c r="I4207" s="1">
        <v>776477037</v>
      </c>
      <c r="J4207" s="1" t="s">
        <v>330</v>
      </c>
      <c r="K4207" s="1">
        <v>13</v>
      </c>
      <c r="L4207" s="1" t="s">
        <v>64</v>
      </c>
      <c r="M4207" s="1" t="s">
        <v>65</v>
      </c>
      <c r="N4207" s="2">
        <v>44835</v>
      </c>
      <c r="O4207" s="1" t="s">
        <v>353</v>
      </c>
      <c r="Q4207" s="1" t="s">
        <v>67</v>
      </c>
      <c r="R4207" s="2">
        <v>45723.149363425924</v>
      </c>
      <c r="S4207" s="1" t="s">
        <v>13693</v>
      </c>
      <c r="T4207" s="1" t="s">
        <v>69</v>
      </c>
      <c r="U4207" s="1" t="s">
        <v>70</v>
      </c>
      <c r="V4207" s="1" t="s">
        <v>20027</v>
      </c>
      <c r="W4207" s="1" t="s">
        <v>653</v>
      </c>
      <c r="X4207" s="1" t="s">
        <v>942</v>
      </c>
      <c r="Y4207" s="1" t="s">
        <v>7826</v>
      </c>
      <c r="Z4207" s="1" t="s">
        <v>1476</v>
      </c>
      <c r="AA4207" s="1" t="s">
        <v>19194</v>
      </c>
      <c r="AB4207" s="1" t="s">
        <v>124</v>
      </c>
      <c r="AC4207" s="1">
        <v>30</v>
      </c>
      <c r="AE4207" s="2">
        <v>45723.149375000001</v>
      </c>
      <c r="AF4207" s="1" t="s">
        <v>77</v>
      </c>
      <c r="AH4207" s="1" t="s">
        <v>125</v>
      </c>
      <c r="AI4207" s="1" t="s">
        <v>79</v>
      </c>
      <c r="AJ4207" s="1" t="s">
        <v>378</v>
      </c>
      <c r="AK4207" s="1" t="s">
        <v>13696</v>
      </c>
      <c r="AL4207" s="1" t="s">
        <v>13693</v>
      </c>
      <c r="AM4207" s="2">
        <v>45723.149409722224</v>
      </c>
      <c r="AN4207" s="1" t="s">
        <v>13696</v>
      </c>
      <c r="AP4207" s="1">
        <v>5774370</v>
      </c>
      <c r="AQ4207" s="1" t="s">
        <v>83</v>
      </c>
      <c r="AR4207" s="2">
        <v>45723.487696759257</v>
      </c>
      <c r="AS4207" s="1" t="s">
        <v>84</v>
      </c>
      <c r="AT4207" s="2">
        <v>45723.333333333336</v>
      </c>
      <c r="AU4207" s="1" t="s">
        <v>85</v>
      </c>
      <c r="AV4207" s="1" t="s">
        <v>947</v>
      </c>
      <c r="AW4207" s="1" t="s">
        <v>948</v>
      </c>
      <c r="AX4207" s="1" t="s">
        <v>16379</v>
      </c>
      <c r="AZ4207" s="2">
        <v>45723.487696759257</v>
      </c>
      <c r="BB4207" s="1" t="s">
        <v>765</v>
      </c>
      <c r="BC4207" s="1" t="s">
        <v>766</v>
      </c>
      <c r="BD4207" s="1" t="s">
        <v>767</v>
      </c>
      <c r="BE4207" s="1" t="s">
        <v>6513</v>
      </c>
      <c r="BF4207" s="1" t="s">
        <v>1484</v>
      </c>
    </row>
    <row r="4208" spans="1:58" x14ac:dyDescent="0.35">
      <c r="A4208" s="1">
        <v>3017478</v>
      </c>
      <c r="B4208" s="1" t="s">
        <v>58</v>
      </c>
      <c r="C4208" s="1">
        <v>40536111</v>
      </c>
      <c r="D4208" s="1">
        <v>339564996</v>
      </c>
      <c r="E4208" s="1" t="s">
        <v>59</v>
      </c>
      <c r="F4208" s="1" t="s">
        <v>60</v>
      </c>
      <c r="G4208" s="1" t="s">
        <v>2926</v>
      </c>
      <c r="H4208" s="1" t="s">
        <v>1336</v>
      </c>
      <c r="I4208" s="1">
        <v>775074468</v>
      </c>
      <c r="J4208" s="1" t="s">
        <v>7572</v>
      </c>
      <c r="K4208" s="1">
        <v>12</v>
      </c>
      <c r="L4208" s="1" t="s">
        <v>64</v>
      </c>
      <c r="M4208" s="1" t="s">
        <v>65</v>
      </c>
      <c r="N4208" s="2">
        <v>44999.5</v>
      </c>
      <c r="O4208" s="1" t="s">
        <v>66</v>
      </c>
      <c r="Q4208" s="1" t="s">
        <v>67</v>
      </c>
      <c r="R4208" s="2">
        <v>45723.14947916667</v>
      </c>
      <c r="S4208" s="1" t="s">
        <v>4770</v>
      </c>
      <c r="T4208" s="1" t="s">
        <v>100</v>
      </c>
      <c r="U4208" s="1" t="s">
        <v>863</v>
      </c>
      <c r="V4208" s="1" t="s">
        <v>20049</v>
      </c>
      <c r="W4208" s="1" t="s">
        <v>263</v>
      </c>
      <c r="X4208" s="1" t="s">
        <v>263</v>
      </c>
      <c r="Y4208" s="1" t="s">
        <v>963</v>
      </c>
      <c r="Z4208" s="1" t="s">
        <v>852</v>
      </c>
      <c r="AA4208" s="1" t="s">
        <v>5922</v>
      </c>
      <c r="AB4208" s="1" t="s">
        <v>124</v>
      </c>
      <c r="AE4208" s="2">
        <v>45723.14949074074</v>
      </c>
      <c r="AF4208" s="1" t="s">
        <v>77</v>
      </c>
      <c r="AH4208" s="1" t="s">
        <v>78</v>
      </c>
      <c r="AI4208" s="1" t="s">
        <v>79</v>
      </c>
      <c r="AJ4208" s="1" t="s">
        <v>167</v>
      </c>
      <c r="AK4208" s="1" t="s">
        <v>20049</v>
      </c>
      <c r="AL4208" s="1" t="s">
        <v>4770</v>
      </c>
      <c r="AM4208" s="2">
        <v>45723.149525462963</v>
      </c>
      <c r="AN4208" s="1" t="s">
        <v>20049</v>
      </c>
      <c r="AP4208" s="1">
        <v>5774371</v>
      </c>
      <c r="AQ4208" s="1" t="s">
        <v>83</v>
      </c>
      <c r="AR4208" s="2">
        <v>45723.557766203703</v>
      </c>
      <c r="AS4208" s="1" t="s">
        <v>84</v>
      </c>
      <c r="AT4208" s="2">
        <v>45723.333333333336</v>
      </c>
      <c r="AU4208" s="1" t="s">
        <v>85</v>
      </c>
      <c r="AV4208" s="1" t="s">
        <v>108</v>
      </c>
      <c r="AW4208" s="1" t="s">
        <v>109</v>
      </c>
      <c r="AX4208" s="1" t="s">
        <v>1965</v>
      </c>
      <c r="AZ4208" s="2">
        <v>45723.557766203703</v>
      </c>
      <c r="BB4208" s="1" t="s">
        <v>111</v>
      </c>
      <c r="BC4208" s="1" t="s">
        <v>112</v>
      </c>
      <c r="BD4208" s="1" t="s">
        <v>113</v>
      </c>
      <c r="BE4208" s="1" t="s">
        <v>20050</v>
      </c>
      <c r="BF4208" s="1" t="s">
        <v>325</v>
      </c>
    </row>
    <row r="4209" spans="1:58" x14ac:dyDescent="0.35">
      <c r="A4209" s="1">
        <v>3017479</v>
      </c>
      <c r="B4209" s="1" t="s">
        <v>58</v>
      </c>
      <c r="C4209" s="1">
        <v>39216551</v>
      </c>
      <c r="D4209" s="1">
        <v>338770988</v>
      </c>
      <c r="E4209" s="1" t="s">
        <v>59</v>
      </c>
      <c r="F4209" s="1" t="s">
        <v>60</v>
      </c>
      <c r="G4209" s="1" t="s">
        <v>20012</v>
      </c>
      <c r="H4209" s="1" t="s">
        <v>681</v>
      </c>
      <c r="I4209" s="1">
        <v>772589344</v>
      </c>
      <c r="J4209" s="1" t="s">
        <v>20013</v>
      </c>
      <c r="K4209" s="1">
        <v>12</v>
      </c>
      <c r="L4209" s="1" t="s">
        <v>64</v>
      </c>
      <c r="M4209" s="1" t="s">
        <v>65</v>
      </c>
      <c r="N4209" s="2">
        <v>45056</v>
      </c>
      <c r="O4209" s="1" t="s">
        <v>180</v>
      </c>
      <c r="Q4209" s="1" t="s">
        <v>67</v>
      </c>
      <c r="R4209" s="2">
        <v>45723.15353009259</v>
      </c>
      <c r="S4209" s="1" t="s">
        <v>20014</v>
      </c>
      <c r="T4209" s="1" t="s">
        <v>69</v>
      </c>
      <c r="U4209" s="1" t="s">
        <v>70</v>
      </c>
      <c r="V4209" s="1" t="s">
        <v>20015</v>
      </c>
      <c r="W4209" s="1" t="s">
        <v>162</v>
      </c>
      <c r="X4209" s="1" t="s">
        <v>163</v>
      </c>
      <c r="Y4209" s="1" t="s">
        <v>1498</v>
      </c>
      <c r="Z4209" s="1" t="s">
        <v>165</v>
      </c>
      <c r="AA4209" s="1" t="s">
        <v>809</v>
      </c>
      <c r="AB4209" s="1" t="s">
        <v>20016</v>
      </c>
      <c r="AE4209" s="2">
        <v>45723.153541666667</v>
      </c>
      <c r="AF4209" s="1" t="s">
        <v>77</v>
      </c>
      <c r="AH4209" s="1" t="s">
        <v>78</v>
      </c>
      <c r="AI4209" s="1" t="s">
        <v>79</v>
      </c>
      <c r="AJ4209" s="1" t="s">
        <v>378</v>
      </c>
      <c r="AK4209" s="1" t="s">
        <v>20017</v>
      </c>
      <c r="AL4209" s="1" t="s">
        <v>20014</v>
      </c>
      <c r="AM4209" s="2">
        <v>45723.15357638889</v>
      </c>
      <c r="AN4209" s="1" t="s">
        <v>20017</v>
      </c>
      <c r="AP4209" s="1">
        <v>5774372</v>
      </c>
      <c r="AQ4209" s="1" t="s">
        <v>83</v>
      </c>
      <c r="AR4209" s="2">
        <v>45723.508969907409</v>
      </c>
      <c r="AS4209" s="1" t="s">
        <v>84</v>
      </c>
      <c r="AT4209" s="2">
        <v>45723.333333333336</v>
      </c>
      <c r="AU4209" s="1" t="s">
        <v>85</v>
      </c>
      <c r="AV4209" s="1" t="s">
        <v>169</v>
      </c>
      <c r="AW4209" s="1" t="s">
        <v>170</v>
      </c>
      <c r="AX4209" s="1" t="s">
        <v>2980</v>
      </c>
      <c r="AZ4209" s="2">
        <v>45723.508969907409</v>
      </c>
      <c r="BB4209" s="1" t="s">
        <v>192</v>
      </c>
      <c r="BC4209" s="1" t="s">
        <v>193</v>
      </c>
      <c r="BD4209" s="1" t="s">
        <v>194</v>
      </c>
      <c r="BE4209" s="1" t="s">
        <v>19336</v>
      </c>
      <c r="BF4209" s="1" t="s">
        <v>176</v>
      </c>
    </row>
    <row r="4210" spans="1:58" x14ac:dyDescent="0.35">
      <c r="A4210" s="1">
        <v>3017480</v>
      </c>
      <c r="B4210" s="1" t="s">
        <v>58</v>
      </c>
      <c r="C4210" s="1">
        <v>32670321</v>
      </c>
      <c r="D4210" s="1">
        <v>338270297</v>
      </c>
      <c r="E4210" s="1" t="s">
        <v>59</v>
      </c>
      <c r="F4210" s="1" t="s">
        <v>60</v>
      </c>
      <c r="G4210" s="1" t="s">
        <v>509</v>
      </c>
      <c r="H4210" s="1" t="s">
        <v>496</v>
      </c>
      <c r="I4210" s="1">
        <v>785237877</v>
      </c>
      <c r="J4210" s="1" t="s">
        <v>11556</v>
      </c>
      <c r="K4210" s="1">
        <v>12</v>
      </c>
      <c r="L4210" s="1" t="s">
        <v>64</v>
      </c>
      <c r="M4210" s="1" t="s">
        <v>65</v>
      </c>
      <c r="N4210" s="2">
        <v>44805</v>
      </c>
      <c r="O4210" s="1" t="s">
        <v>353</v>
      </c>
      <c r="Q4210" s="1" t="s">
        <v>67</v>
      </c>
      <c r="R4210" s="2">
        <v>45723.215127314812</v>
      </c>
      <c r="S4210" s="1" t="s">
        <v>13622</v>
      </c>
      <c r="T4210" s="1" t="s">
        <v>100</v>
      </c>
      <c r="U4210" s="1" t="s">
        <v>70</v>
      </c>
      <c r="V4210" s="1" t="s">
        <v>20051</v>
      </c>
      <c r="W4210" s="1" t="s">
        <v>72</v>
      </c>
      <c r="X4210" s="1" t="s">
        <v>183</v>
      </c>
      <c r="Y4210" s="1" t="s">
        <v>1688</v>
      </c>
      <c r="Z4210" s="1" t="s">
        <v>546</v>
      </c>
      <c r="AA4210" s="1" t="s">
        <v>15959</v>
      </c>
      <c r="AB4210" s="1" t="s">
        <v>15959</v>
      </c>
      <c r="AC4210" s="1">
        <v>60</v>
      </c>
      <c r="AE4210" s="2">
        <v>45723.215138888889</v>
      </c>
      <c r="AF4210" s="1" t="s">
        <v>77</v>
      </c>
      <c r="AH4210" s="1" t="s">
        <v>78</v>
      </c>
      <c r="AI4210" s="1" t="s">
        <v>79</v>
      </c>
      <c r="AJ4210" s="1" t="s">
        <v>378</v>
      </c>
      <c r="AK4210" s="1" t="s">
        <v>20052</v>
      </c>
      <c r="AL4210" s="1" t="s">
        <v>13622</v>
      </c>
      <c r="AM4210" s="2">
        <v>45723.215173611112</v>
      </c>
      <c r="AN4210" s="1" t="s">
        <v>20052</v>
      </c>
      <c r="AP4210" s="1">
        <v>5774373</v>
      </c>
      <c r="AQ4210" s="1" t="s">
        <v>83</v>
      </c>
      <c r="AR4210" s="2">
        <v>45724.707696759258</v>
      </c>
      <c r="AS4210" s="1" t="s">
        <v>84</v>
      </c>
      <c r="AT4210" s="2">
        <v>45723.333333333336</v>
      </c>
      <c r="AU4210" s="1" t="s">
        <v>85</v>
      </c>
      <c r="AV4210" s="1" t="s">
        <v>480</v>
      </c>
      <c r="AW4210" s="1" t="s">
        <v>481</v>
      </c>
      <c r="AX4210" s="1" t="s">
        <v>10431</v>
      </c>
      <c r="AZ4210" s="2">
        <v>45724.707696759258</v>
      </c>
      <c r="BB4210" s="1" t="s">
        <v>537</v>
      </c>
      <c r="BC4210" s="1" t="s">
        <v>538</v>
      </c>
      <c r="BD4210" s="1" t="s">
        <v>91</v>
      </c>
      <c r="BE4210" s="1" t="s">
        <v>14703</v>
      </c>
      <c r="BF4210" s="1" t="s">
        <v>431</v>
      </c>
    </row>
    <row r="4211" spans="1:58" x14ac:dyDescent="0.35">
      <c r="A4211" s="1">
        <v>3017481</v>
      </c>
      <c r="B4211" s="1" t="s">
        <v>223</v>
      </c>
      <c r="C4211" s="1">
        <v>43044231</v>
      </c>
      <c r="D4211" s="1">
        <v>338928096</v>
      </c>
      <c r="E4211" s="1" t="s">
        <v>59</v>
      </c>
      <c r="F4211" s="1" t="s">
        <v>60</v>
      </c>
      <c r="G4211" s="1" t="s">
        <v>20053</v>
      </c>
      <c r="H4211" s="1" t="s">
        <v>20054</v>
      </c>
      <c r="I4211" s="1">
        <v>775139279</v>
      </c>
      <c r="J4211" s="1" t="s">
        <v>3992</v>
      </c>
      <c r="K4211" s="1">
        <v>13</v>
      </c>
      <c r="L4211" s="1" t="s">
        <v>64</v>
      </c>
      <c r="M4211" s="1" t="s">
        <v>65</v>
      </c>
      <c r="N4211" s="2">
        <v>45554.695833333331</v>
      </c>
      <c r="O4211" s="1" t="s">
        <v>497</v>
      </c>
      <c r="Q4211" s="1" t="s">
        <v>67</v>
      </c>
      <c r="R4211" s="2">
        <v>45723.252083333333</v>
      </c>
      <c r="S4211" s="1" t="s">
        <v>68</v>
      </c>
      <c r="T4211" s="1" t="s">
        <v>69</v>
      </c>
      <c r="U4211" s="1" t="s">
        <v>70</v>
      </c>
      <c r="V4211" s="1" t="s">
        <v>20055</v>
      </c>
      <c r="W4211" s="1" t="s">
        <v>653</v>
      </c>
      <c r="X4211" s="1" t="s">
        <v>942</v>
      </c>
      <c r="Y4211" s="1" t="s">
        <v>1475</v>
      </c>
      <c r="Z4211" s="1" t="s">
        <v>1476</v>
      </c>
      <c r="AA4211" s="1" t="s">
        <v>4511</v>
      </c>
      <c r="AB4211" s="1" t="s">
        <v>20056</v>
      </c>
      <c r="AE4211" s="2">
        <v>45723.25209490741</v>
      </c>
      <c r="AF4211" s="1" t="s">
        <v>77</v>
      </c>
      <c r="AH4211" s="1" t="s">
        <v>125</v>
      </c>
      <c r="AI4211" s="1" t="s">
        <v>339</v>
      </c>
      <c r="AJ4211" s="1" t="s">
        <v>1326</v>
      </c>
      <c r="AK4211" s="1" t="s">
        <v>20057</v>
      </c>
      <c r="AL4211" s="1" t="s">
        <v>68</v>
      </c>
      <c r="AM4211" s="2">
        <v>45723.92292824074</v>
      </c>
      <c r="AN4211" s="1" t="s">
        <v>20058</v>
      </c>
      <c r="AO4211" s="1" t="s">
        <v>406</v>
      </c>
      <c r="AP4211" s="1">
        <v>5777307</v>
      </c>
      <c r="AQ4211" s="1" t="s">
        <v>83</v>
      </c>
      <c r="AR4211" s="2">
        <v>45724.686388888891</v>
      </c>
      <c r="AS4211" s="1" t="s">
        <v>84</v>
      </c>
      <c r="AT4211" s="2">
        <v>45723.333333333336</v>
      </c>
      <c r="AU4211" s="1" t="s">
        <v>573</v>
      </c>
      <c r="AV4211" s="1" t="s">
        <v>4855</v>
      </c>
      <c r="AW4211" s="1" t="s">
        <v>4856</v>
      </c>
      <c r="AX4211" s="1" t="s">
        <v>20059</v>
      </c>
      <c r="AZ4211" s="2">
        <v>45724.686388888891</v>
      </c>
      <c r="BB4211" s="1" t="s">
        <v>3431</v>
      </c>
      <c r="BC4211" s="1" t="s">
        <v>3432</v>
      </c>
      <c r="BD4211" s="1" t="s">
        <v>3433</v>
      </c>
      <c r="BE4211" s="1" t="s">
        <v>20060</v>
      </c>
      <c r="BF4211" s="1" t="s">
        <v>406</v>
      </c>
    </row>
    <row r="4212" spans="1:58" x14ac:dyDescent="0.35">
      <c r="A4212" s="1">
        <v>3017482</v>
      </c>
      <c r="B4212" s="1" t="s">
        <v>58</v>
      </c>
      <c r="C4212" s="1">
        <v>42595141</v>
      </c>
      <c r="D4212" s="1">
        <v>339577360</v>
      </c>
      <c r="E4212" s="1" t="s">
        <v>59</v>
      </c>
      <c r="F4212" s="1" t="s">
        <v>60</v>
      </c>
      <c r="G4212" s="1" t="s">
        <v>20061</v>
      </c>
      <c r="H4212" s="1" t="s">
        <v>20062</v>
      </c>
      <c r="I4212" s="1">
        <v>778411266</v>
      </c>
      <c r="J4212" s="1" t="s">
        <v>5916</v>
      </c>
      <c r="K4212" s="1">
        <v>14</v>
      </c>
      <c r="L4212" s="1" t="s">
        <v>64</v>
      </c>
      <c r="M4212" s="1" t="s">
        <v>65</v>
      </c>
      <c r="N4212" s="2">
        <v>45330.507905092592</v>
      </c>
      <c r="O4212" s="1" t="s">
        <v>66</v>
      </c>
      <c r="Q4212" s="1" t="s">
        <v>67</v>
      </c>
      <c r="R4212" s="2">
        <v>45723.264386574076</v>
      </c>
      <c r="S4212" s="1" t="s">
        <v>4770</v>
      </c>
      <c r="T4212" s="1" t="s">
        <v>100</v>
      </c>
      <c r="U4212" s="1" t="s">
        <v>70</v>
      </c>
      <c r="V4212" s="1" t="s">
        <v>20063</v>
      </c>
      <c r="W4212" s="1" t="s">
        <v>72</v>
      </c>
      <c r="X4212" s="1" t="s">
        <v>881</v>
      </c>
      <c r="Y4212" s="1" t="s">
        <v>3465</v>
      </c>
      <c r="Z4212" s="1" t="s">
        <v>841</v>
      </c>
      <c r="AA4212" s="1" t="s">
        <v>913</v>
      </c>
      <c r="AB4212" s="1" t="s">
        <v>124</v>
      </c>
      <c r="AE4212" s="2">
        <v>45723.264409722222</v>
      </c>
      <c r="AF4212" s="1" t="s">
        <v>77</v>
      </c>
      <c r="AH4212" s="1" t="s">
        <v>78</v>
      </c>
      <c r="AI4212" s="1" t="s">
        <v>79</v>
      </c>
      <c r="AJ4212" s="1" t="s">
        <v>283</v>
      </c>
      <c r="AK4212" s="1" t="s">
        <v>20063</v>
      </c>
      <c r="AL4212" s="1" t="s">
        <v>4770</v>
      </c>
      <c r="AM4212" s="2">
        <v>45723.264432870368</v>
      </c>
      <c r="AN4212" s="1" t="s">
        <v>20063</v>
      </c>
      <c r="AP4212" s="1">
        <v>5774375</v>
      </c>
      <c r="AQ4212" s="1" t="s">
        <v>83</v>
      </c>
      <c r="AR4212" s="2">
        <v>45725.580405092594</v>
      </c>
      <c r="AS4212" s="1" t="s">
        <v>84</v>
      </c>
      <c r="AT4212" s="2">
        <v>45723.333333333336</v>
      </c>
      <c r="AU4212" s="1" t="s">
        <v>85</v>
      </c>
      <c r="AV4212" s="1" t="s">
        <v>1354</v>
      </c>
      <c r="AW4212" s="1" t="s">
        <v>1355</v>
      </c>
      <c r="AX4212" s="1" t="s">
        <v>7996</v>
      </c>
      <c r="AZ4212" s="2">
        <v>45725.580405092594</v>
      </c>
      <c r="BB4212" s="1" t="s">
        <v>1003</v>
      </c>
      <c r="BC4212" s="1" t="s">
        <v>595</v>
      </c>
      <c r="BD4212" s="1" t="s">
        <v>1004</v>
      </c>
      <c r="BE4212" s="1" t="s">
        <v>755</v>
      </c>
      <c r="BF4212" s="1" t="s">
        <v>914</v>
      </c>
    </row>
    <row r="4213" spans="1:58" x14ac:dyDescent="0.35">
      <c r="A4213" s="1">
        <v>3017483</v>
      </c>
      <c r="B4213" s="1" t="s">
        <v>58</v>
      </c>
      <c r="C4213" s="1">
        <v>226281</v>
      </c>
      <c r="D4213" s="1">
        <v>338231275</v>
      </c>
      <c r="E4213" s="1" t="s">
        <v>59</v>
      </c>
      <c r="F4213" s="1" t="s">
        <v>60</v>
      </c>
      <c r="G4213" s="1" t="s">
        <v>20064</v>
      </c>
      <c r="H4213" s="1" t="s">
        <v>5423</v>
      </c>
      <c r="I4213" s="1">
        <v>771086467</v>
      </c>
      <c r="J4213" s="1" t="s">
        <v>3703</v>
      </c>
      <c r="K4213" s="1">
        <v>12</v>
      </c>
      <c r="L4213" s="1" t="s">
        <v>64</v>
      </c>
      <c r="M4213" s="1" t="s">
        <v>65</v>
      </c>
      <c r="N4213" s="2">
        <v>44805</v>
      </c>
      <c r="O4213" s="1" t="s">
        <v>180</v>
      </c>
      <c r="Q4213" s="1" t="s">
        <v>67</v>
      </c>
      <c r="R4213" s="2">
        <v>45723.281990740739</v>
      </c>
      <c r="S4213" s="1" t="s">
        <v>9922</v>
      </c>
      <c r="T4213" s="1" t="s">
        <v>69</v>
      </c>
      <c r="U4213" s="1" t="s">
        <v>70</v>
      </c>
      <c r="V4213" s="1" t="s">
        <v>20065</v>
      </c>
      <c r="W4213" s="1" t="s">
        <v>214</v>
      </c>
      <c r="X4213" s="1" t="s">
        <v>215</v>
      </c>
      <c r="Y4213" s="1" t="s">
        <v>7292</v>
      </c>
      <c r="Z4213" s="1" t="s">
        <v>2773</v>
      </c>
      <c r="AA4213" s="1" t="s">
        <v>2773</v>
      </c>
      <c r="AB4213" s="1" t="s">
        <v>3309</v>
      </c>
      <c r="AE4213" s="2">
        <v>45723.282002314816</v>
      </c>
      <c r="AF4213" s="1" t="s">
        <v>77</v>
      </c>
      <c r="AH4213" s="1" t="s">
        <v>125</v>
      </c>
      <c r="AI4213" s="1" t="s">
        <v>79</v>
      </c>
      <c r="AJ4213" s="1" t="s">
        <v>378</v>
      </c>
      <c r="AK4213" s="1" t="s">
        <v>1414</v>
      </c>
      <c r="AL4213" s="1" t="s">
        <v>9922</v>
      </c>
      <c r="AM4213" s="2">
        <v>45723.282037037039</v>
      </c>
      <c r="AN4213" s="1" t="s">
        <v>1414</v>
      </c>
      <c r="AP4213" s="1">
        <v>5774376</v>
      </c>
      <c r="AQ4213" s="1" t="s">
        <v>83</v>
      </c>
      <c r="AR4213" s="2">
        <v>45724.598020833335</v>
      </c>
      <c r="AS4213" s="1" t="s">
        <v>84</v>
      </c>
      <c r="AT4213" s="2">
        <v>45723.333333333336</v>
      </c>
      <c r="AU4213" s="1" t="s">
        <v>85</v>
      </c>
      <c r="AV4213" s="1" t="s">
        <v>1957</v>
      </c>
      <c r="AW4213" s="1" t="s">
        <v>1958</v>
      </c>
      <c r="AX4213" s="1" t="s">
        <v>2339</v>
      </c>
      <c r="AZ4213" s="2">
        <v>45724.598020833335</v>
      </c>
      <c r="BB4213" s="1" t="s">
        <v>594</v>
      </c>
      <c r="BC4213" s="1" t="s">
        <v>595</v>
      </c>
      <c r="BD4213" s="1" t="s">
        <v>596</v>
      </c>
      <c r="BE4213" s="1" t="s">
        <v>755</v>
      </c>
      <c r="BF4213" s="1" t="s">
        <v>137</v>
      </c>
    </row>
    <row r="4214" spans="1:58" x14ac:dyDescent="0.35">
      <c r="A4214" s="1">
        <v>3017484</v>
      </c>
      <c r="B4214" s="1" t="s">
        <v>223</v>
      </c>
      <c r="C4214" s="1">
        <v>39750271</v>
      </c>
      <c r="D4214" s="1">
        <v>338720091</v>
      </c>
      <c r="E4214" s="1" t="s">
        <v>59</v>
      </c>
      <c r="F4214" s="1" t="s">
        <v>60</v>
      </c>
      <c r="G4214" s="1" t="s">
        <v>258</v>
      </c>
      <c r="H4214" s="1" t="s">
        <v>627</v>
      </c>
      <c r="I4214" s="1">
        <v>774307391</v>
      </c>
      <c r="J4214" s="1" t="s">
        <v>1096</v>
      </c>
      <c r="K4214" s="1">
        <v>13</v>
      </c>
      <c r="L4214" s="1" t="s">
        <v>244</v>
      </c>
      <c r="M4214" s="1" t="s">
        <v>65</v>
      </c>
      <c r="N4214" s="2">
        <v>44852.65902777778</v>
      </c>
      <c r="O4214" s="1" t="s">
        <v>497</v>
      </c>
      <c r="Q4214" s="1" t="s">
        <v>67</v>
      </c>
      <c r="R4214" s="2">
        <v>45723.297673611109</v>
      </c>
      <c r="S4214" s="1" t="s">
        <v>4770</v>
      </c>
      <c r="T4214" s="1" t="s">
        <v>100</v>
      </c>
      <c r="U4214" s="1" t="s">
        <v>70</v>
      </c>
      <c r="V4214" s="1" t="s">
        <v>20066</v>
      </c>
      <c r="W4214" s="1" t="s">
        <v>653</v>
      </c>
      <c r="X4214" s="1" t="s">
        <v>942</v>
      </c>
      <c r="Y4214" s="1" t="s">
        <v>16140</v>
      </c>
      <c r="Z4214" s="1" t="s">
        <v>1476</v>
      </c>
      <c r="AA4214" s="1" t="s">
        <v>3459</v>
      </c>
      <c r="AB4214" s="1" t="s">
        <v>3459</v>
      </c>
      <c r="AE4214" s="2">
        <v>45723.297696759262</v>
      </c>
      <c r="AF4214" s="1" t="s">
        <v>77</v>
      </c>
      <c r="AH4214" s="1" t="s">
        <v>78</v>
      </c>
      <c r="AI4214" s="1" t="s">
        <v>339</v>
      </c>
      <c r="AJ4214" s="1" t="s">
        <v>1740</v>
      </c>
      <c r="AK4214" s="1" t="s">
        <v>20066</v>
      </c>
      <c r="AL4214" s="1" t="s">
        <v>4770</v>
      </c>
      <c r="AM4214" s="2">
        <v>45723.930115740739</v>
      </c>
      <c r="AN4214" s="1" t="s">
        <v>20067</v>
      </c>
      <c r="AO4214" s="1" t="s">
        <v>1484</v>
      </c>
      <c r="AP4214" s="1">
        <v>5777320</v>
      </c>
      <c r="AQ4214" s="1" t="s">
        <v>83</v>
      </c>
      <c r="AR4214" s="2">
        <v>45724.841805555552</v>
      </c>
      <c r="AS4214" s="1" t="s">
        <v>84</v>
      </c>
      <c r="AT4214" s="2">
        <v>45723.333333333336</v>
      </c>
      <c r="AU4214" s="1" t="s">
        <v>573</v>
      </c>
      <c r="AV4214" s="1" t="s">
        <v>4855</v>
      </c>
      <c r="AW4214" s="1" t="s">
        <v>4856</v>
      </c>
      <c r="AX4214" s="1" t="s">
        <v>20068</v>
      </c>
      <c r="AZ4214" s="2">
        <v>45724.841805555552</v>
      </c>
      <c r="BB4214" s="1" t="s">
        <v>20069</v>
      </c>
      <c r="BE4214" s="1" t="s">
        <v>20070</v>
      </c>
      <c r="BF4214" s="1" t="s">
        <v>20071</v>
      </c>
    </row>
    <row r="4215" spans="1:58" x14ac:dyDescent="0.35">
      <c r="A4215" s="1">
        <v>3017485</v>
      </c>
      <c r="B4215" s="1" t="s">
        <v>58</v>
      </c>
      <c r="C4215" s="1">
        <v>31562231</v>
      </c>
      <c r="D4215" s="1">
        <v>338608290</v>
      </c>
      <c r="E4215" s="1" t="s">
        <v>59</v>
      </c>
      <c r="F4215" s="1" t="s">
        <v>60</v>
      </c>
      <c r="G4215" s="1" t="s">
        <v>2490</v>
      </c>
      <c r="H4215" s="1" t="s">
        <v>2276</v>
      </c>
      <c r="I4215" s="1">
        <v>776370341</v>
      </c>
      <c r="J4215" s="1" t="s">
        <v>20072</v>
      </c>
      <c r="K4215" s="1">
        <v>12</v>
      </c>
      <c r="L4215" s="1" t="s">
        <v>64</v>
      </c>
      <c r="M4215" s="1" t="s">
        <v>65</v>
      </c>
      <c r="N4215" s="2">
        <v>44741.583344907405</v>
      </c>
      <c r="O4215" s="1" t="s">
        <v>1087</v>
      </c>
      <c r="Q4215" s="1" t="s">
        <v>67</v>
      </c>
      <c r="R4215" s="2">
        <v>45723.301064814812</v>
      </c>
      <c r="S4215" s="1" t="s">
        <v>13622</v>
      </c>
      <c r="T4215" s="1" t="s">
        <v>100</v>
      </c>
      <c r="U4215" s="1" t="s">
        <v>70</v>
      </c>
      <c r="V4215" s="1" t="s">
        <v>20073</v>
      </c>
      <c r="W4215" s="1" t="s">
        <v>72</v>
      </c>
      <c r="X4215" s="1" t="s">
        <v>881</v>
      </c>
      <c r="Y4215" s="1" t="s">
        <v>14348</v>
      </c>
      <c r="Z4215" s="1" t="s">
        <v>1352</v>
      </c>
      <c r="AA4215" s="1" t="s">
        <v>1352</v>
      </c>
      <c r="AB4215" s="1" t="s">
        <v>1352</v>
      </c>
      <c r="AC4215" s="1">
        <v>311</v>
      </c>
      <c r="AE4215" s="2">
        <v>45723.301076388889</v>
      </c>
      <c r="AF4215" s="1" t="s">
        <v>77</v>
      </c>
      <c r="AH4215" s="1" t="s">
        <v>125</v>
      </c>
      <c r="AI4215" s="1" t="s">
        <v>79</v>
      </c>
      <c r="AJ4215" s="1" t="s">
        <v>378</v>
      </c>
      <c r="AK4215" s="1" t="s">
        <v>20074</v>
      </c>
      <c r="AL4215" s="1" t="s">
        <v>13622</v>
      </c>
      <c r="AM4215" s="2">
        <v>45723.301099537035</v>
      </c>
      <c r="AN4215" s="1" t="s">
        <v>20074</v>
      </c>
      <c r="AP4215" s="1">
        <v>5774386</v>
      </c>
      <c r="AQ4215" s="1" t="s">
        <v>83</v>
      </c>
      <c r="AR4215" s="2">
        <v>45723.516770833332</v>
      </c>
      <c r="AS4215" s="1" t="s">
        <v>84</v>
      </c>
      <c r="AT4215" s="2">
        <v>45723.333333333336</v>
      </c>
      <c r="AU4215" s="1" t="s">
        <v>85</v>
      </c>
      <c r="AV4215" s="1" t="s">
        <v>1354</v>
      </c>
      <c r="AW4215" s="1" t="s">
        <v>1355</v>
      </c>
      <c r="AX4215" s="1" t="s">
        <v>3803</v>
      </c>
      <c r="AZ4215" s="2">
        <v>45723.516770833332</v>
      </c>
      <c r="BB4215" s="1" t="s">
        <v>902</v>
      </c>
      <c r="BC4215" s="1" t="s">
        <v>903</v>
      </c>
      <c r="BD4215" s="1" t="s">
        <v>904</v>
      </c>
      <c r="BE4215" s="1" t="s">
        <v>20004</v>
      </c>
      <c r="BF4215" s="1" t="s">
        <v>598</v>
      </c>
    </row>
    <row r="4216" spans="1:58" x14ac:dyDescent="0.35">
      <c r="A4216" s="1">
        <v>3017486</v>
      </c>
      <c r="B4216" s="1" t="s">
        <v>327</v>
      </c>
      <c r="C4216" s="1">
        <v>36053111</v>
      </c>
      <c r="D4216" s="1">
        <v>338368190</v>
      </c>
      <c r="E4216" s="1" t="s">
        <v>59</v>
      </c>
      <c r="F4216" s="1" t="s">
        <v>60</v>
      </c>
      <c r="G4216" s="1" t="s">
        <v>2137</v>
      </c>
      <c r="H4216" s="1" t="s">
        <v>1826</v>
      </c>
      <c r="I4216" s="1">
        <v>775771104</v>
      </c>
      <c r="J4216" s="1" t="s">
        <v>20075</v>
      </c>
      <c r="K4216" s="1">
        <v>13</v>
      </c>
      <c r="L4216" s="1" t="s">
        <v>64</v>
      </c>
      <c r="M4216" s="1" t="s">
        <v>65</v>
      </c>
      <c r="N4216" s="2">
        <v>43875.666666666664</v>
      </c>
      <c r="O4216" s="1" t="s">
        <v>739</v>
      </c>
      <c r="Q4216" s="1" t="s">
        <v>67</v>
      </c>
      <c r="R4216" s="2">
        <v>45723.314351851855</v>
      </c>
      <c r="S4216" s="1" t="s">
        <v>68</v>
      </c>
      <c r="T4216" s="1" t="s">
        <v>69</v>
      </c>
      <c r="U4216" s="1" t="s">
        <v>120</v>
      </c>
      <c r="V4216" s="1" t="s">
        <v>20076</v>
      </c>
      <c r="W4216" s="1" t="s">
        <v>653</v>
      </c>
      <c r="X4216" s="1" t="s">
        <v>942</v>
      </c>
      <c r="Y4216" s="1" t="s">
        <v>7055</v>
      </c>
      <c r="Z4216" s="1" t="s">
        <v>1476</v>
      </c>
      <c r="AA4216" s="1" t="s">
        <v>2792</v>
      </c>
      <c r="AB4216" s="1" t="s">
        <v>2792</v>
      </c>
      <c r="AE4216" s="2">
        <v>45723.314375000002</v>
      </c>
      <c r="AF4216" s="1" t="s">
        <v>77</v>
      </c>
      <c r="AH4216" s="1" t="s">
        <v>125</v>
      </c>
      <c r="AI4216" s="1" t="s">
        <v>360</v>
      </c>
      <c r="AJ4216" s="1" t="s">
        <v>1326</v>
      </c>
      <c r="AK4216" s="1" t="s">
        <v>20077</v>
      </c>
      <c r="AL4216" s="1" t="s">
        <v>68</v>
      </c>
      <c r="AM4216" s="2">
        <v>45723.314398148148</v>
      </c>
      <c r="AN4216" s="1" t="s">
        <v>20077</v>
      </c>
      <c r="AP4216" s="1">
        <v>5774393</v>
      </c>
      <c r="AQ4216" s="1" t="s">
        <v>83</v>
      </c>
      <c r="AR4216" s="2">
        <v>45723.504814814813</v>
      </c>
      <c r="AS4216" s="1" t="s">
        <v>84</v>
      </c>
      <c r="AT4216" s="2">
        <v>45723.333333333336</v>
      </c>
      <c r="AU4216" s="1" t="s">
        <v>85</v>
      </c>
      <c r="AV4216" s="1" t="s">
        <v>947</v>
      </c>
      <c r="AW4216" s="1" t="s">
        <v>948</v>
      </c>
      <c r="AX4216" s="1" t="s">
        <v>6821</v>
      </c>
      <c r="AZ4216" s="2">
        <v>45723.504814814813</v>
      </c>
      <c r="BB4216" s="1" t="s">
        <v>3431</v>
      </c>
      <c r="BC4216" s="1" t="s">
        <v>3432</v>
      </c>
      <c r="BD4216" s="1" t="s">
        <v>3433</v>
      </c>
      <c r="BE4216" s="1" t="s">
        <v>20078</v>
      </c>
      <c r="BF4216" s="1" t="s">
        <v>3435</v>
      </c>
    </row>
    <row r="4217" spans="1:58" x14ac:dyDescent="0.35">
      <c r="A4217" s="1">
        <v>3017487</v>
      </c>
      <c r="B4217" s="1" t="s">
        <v>327</v>
      </c>
      <c r="C4217" s="1">
        <v>33355371</v>
      </c>
      <c r="D4217" s="1">
        <v>339578347</v>
      </c>
      <c r="E4217" s="1" t="s">
        <v>59</v>
      </c>
      <c r="F4217" s="1" t="s">
        <v>60</v>
      </c>
      <c r="G4217" s="1" t="s">
        <v>4435</v>
      </c>
      <c r="H4217" s="1" t="s">
        <v>315</v>
      </c>
      <c r="I4217" s="1" t="s">
        <v>889</v>
      </c>
      <c r="J4217" s="1">
        <v>782846321</v>
      </c>
      <c r="K4217" s="1">
        <v>14</v>
      </c>
      <c r="L4217" s="1" t="s">
        <v>64</v>
      </c>
      <c r="M4217" s="1" t="s">
        <v>65</v>
      </c>
      <c r="N4217" s="2">
        <v>43116</v>
      </c>
      <c r="O4217" s="1" t="s">
        <v>331</v>
      </c>
      <c r="Q4217" s="1" t="s">
        <v>67</v>
      </c>
      <c r="R4217" s="2">
        <v>45723.314803240741</v>
      </c>
      <c r="S4217" s="1" t="s">
        <v>10122</v>
      </c>
      <c r="T4217" s="1" t="s">
        <v>100</v>
      </c>
      <c r="U4217" s="1" t="s">
        <v>70</v>
      </c>
      <c r="V4217" s="1" t="s">
        <v>20079</v>
      </c>
      <c r="W4217" s="1" t="s">
        <v>263</v>
      </c>
      <c r="X4217" s="1" t="s">
        <v>840</v>
      </c>
      <c r="Y4217" s="1" t="s">
        <v>1360</v>
      </c>
      <c r="Z4217" s="1" t="s">
        <v>841</v>
      </c>
      <c r="AA4217" s="1" t="s">
        <v>1361</v>
      </c>
      <c r="AB4217" s="1" t="s">
        <v>124</v>
      </c>
      <c r="AE4217" s="2">
        <v>45723.314814814818</v>
      </c>
      <c r="AF4217" s="1" t="s">
        <v>77</v>
      </c>
      <c r="AH4217" s="1" t="s">
        <v>125</v>
      </c>
      <c r="AI4217" s="1" t="s">
        <v>106</v>
      </c>
      <c r="AJ4217" s="1" t="s">
        <v>1212</v>
      </c>
      <c r="AK4217" s="1" t="s">
        <v>20079</v>
      </c>
      <c r="AL4217" s="1" t="s">
        <v>10122</v>
      </c>
      <c r="AM4217" s="2">
        <v>45723.314849537041</v>
      </c>
      <c r="AN4217" s="1" t="s">
        <v>20079</v>
      </c>
      <c r="AP4217" s="1">
        <v>5774394</v>
      </c>
      <c r="AQ4217" s="1" t="s">
        <v>83</v>
      </c>
      <c r="AR4217" s="2">
        <v>45723.541956018518</v>
      </c>
      <c r="AS4217" s="1" t="s">
        <v>84</v>
      </c>
      <c r="AT4217" s="2">
        <v>45723.333333333336</v>
      </c>
      <c r="AU4217" s="1" t="s">
        <v>85</v>
      </c>
      <c r="AV4217" s="1" t="s">
        <v>1328</v>
      </c>
      <c r="AW4217" s="1" t="s">
        <v>1329</v>
      </c>
      <c r="AX4217" s="1" t="s">
        <v>2972</v>
      </c>
      <c r="AZ4217" s="2">
        <v>45723.541956018518</v>
      </c>
      <c r="BB4217" s="1" t="s">
        <v>746</v>
      </c>
      <c r="BC4217" s="1" t="s">
        <v>747</v>
      </c>
      <c r="BD4217" s="1" t="s">
        <v>748</v>
      </c>
      <c r="BE4217" s="1" t="s">
        <v>20080</v>
      </c>
      <c r="BF4217" s="1" t="s">
        <v>914</v>
      </c>
    </row>
    <row r="4218" spans="1:58" x14ac:dyDescent="0.35">
      <c r="A4218" s="1">
        <v>3017488</v>
      </c>
      <c r="B4218" s="1" t="s">
        <v>58</v>
      </c>
      <c r="C4218" s="1">
        <v>34059271</v>
      </c>
      <c r="D4218" s="1">
        <v>338271302</v>
      </c>
      <c r="E4218" s="1" t="s">
        <v>59</v>
      </c>
      <c r="F4218" s="1" t="s">
        <v>60</v>
      </c>
      <c r="G4218" s="1" t="s">
        <v>805</v>
      </c>
      <c r="H4218" s="1" t="s">
        <v>20081</v>
      </c>
      <c r="I4218" s="1">
        <v>773303490</v>
      </c>
      <c r="J4218" s="1" t="s">
        <v>10505</v>
      </c>
      <c r="K4218" s="1">
        <v>12</v>
      </c>
      <c r="L4218" s="1" t="s">
        <v>244</v>
      </c>
      <c r="M4218" s="1" t="s">
        <v>65</v>
      </c>
      <c r="N4218" s="2">
        <v>44992.682615740741</v>
      </c>
      <c r="O4218" s="1" t="s">
        <v>353</v>
      </c>
      <c r="Q4218" s="1" t="s">
        <v>67</v>
      </c>
      <c r="R4218" s="2">
        <v>45723.322870370372</v>
      </c>
      <c r="S4218" s="1" t="s">
        <v>10037</v>
      </c>
      <c r="T4218" s="1" t="s">
        <v>100</v>
      </c>
      <c r="U4218" s="1" t="s">
        <v>70</v>
      </c>
      <c r="V4218" s="1" t="s">
        <v>20082</v>
      </c>
      <c r="Y4218" s="1" t="s">
        <v>865</v>
      </c>
      <c r="Z4218" s="1" t="s">
        <v>477</v>
      </c>
      <c r="AA4218" s="1" t="s">
        <v>20083</v>
      </c>
      <c r="AB4218" s="1" t="s">
        <v>20083</v>
      </c>
      <c r="AC4218" s="1">
        <v>65</v>
      </c>
      <c r="AE4218" s="2">
        <v>45723.322881944441</v>
      </c>
      <c r="AF4218" s="1" t="s">
        <v>77</v>
      </c>
      <c r="AH4218" s="1" t="s">
        <v>125</v>
      </c>
      <c r="AI4218" s="1" t="s">
        <v>79</v>
      </c>
      <c r="AJ4218" s="1" t="s">
        <v>378</v>
      </c>
      <c r="AK4218" s="1" t="s">
        <v>20082</v>
      </c>
      <c r="AL4218" s="1" t="s">
        <v>10037</v>
      </c>
      <c r="AM4218" s="2">
        <v>45723.322916666664</v>
      </c>
      <c r="AN4218" s="1" t="s">
        <v>20082</v>
      </c>
      <c r="AP4218" s="1">
        <v>5774399</v>
      </c>
      <c r="AQ4218" s="1" t="s">
        <v>83</v>
      </c>
      <c r="AR4218" s="2">
        <v>45724.70517361111</v>
      </c>
      <c r="AS4218" s="1" t="s">
        <v>84</v>
      </c>
      <c r="AT4218" s="2">
        <v>45723.333333333336</v>
      </c>
      <c r="AU4218" s="1" t="s">
        <v>85</v>
      </c>
      <c r="AV4218" s="1" t="s">
        <v>480</v>
      </c>
      <c r="AW4218" s="1" t="s">
        <v>481</v>
      </c>
      <c r="AX4218" s="1" t="s">
        <v>3001</v>
      </c>
      <c r="AZ4218" s="2">
        <v>45724.70517361111</v>
      </c>
      <c r="BB4218" s="1" t="s">
        <v>594</v>
      </c>
      <c r="BC4218" s="1" t="s">
        <v>595</v>
      </c>
      <c r="BD4218" s="1" t="s">
        <v>596</v>
      </c>
      <c r="BE4218" s="1" t="s">
        <v>20084</v>
      </c>
      <c r="BF4218" s="1" t="s">
        <v>431</v>
      </c>
    </row>
    <row r="4219" spans="1:58" x14ac:dyDescent="0.35">
      <c r="A4219" s="1">
        <v>3017489</v>
      </c>
      <c r="B4219" s="1" t="s">
        <v>58</v>
      </c>
      <c r="C4219" s="1">
        <v>42735511</v>
      </c>
      <c r="D4219" s="1">
        <v>338037638</v>
      </c>
      <c r="E4219" s="1" t="s">
        <v>59</v>
      </c>
      <c r="F4219" s="1" t="s">
        <v>60</v>
      </c>
      <c r="G4219" s="1" t="s">
        <v>509</v>
      </c>
      <c r="H4219" s="1" t="s">
        <v>954</v>
      </c>
      <c r="I4219" s="1">
        <v>773367507</v>
      </c>
      <c r="J4219" s="1" t="s">
        <v>4448</v>
      </c>
      <c r="K4219" s="1">
        <v>13</v>
      </c>
      <c r="L4219" s="1" t="s">
        <v>64</v>
      </c>
      <c r="M4219" s="1" t="s">
        <v>65</v>
      </c>
      <c r="N4219" s="2">
        <v>45356.778599537036</v>
      </c>
      <c r="O4219" s="1" t="s">
        <v>66</v>
      </c>
      <c r="Q4219" s="1" t="s">
        <v>67</v>
      </c>
      <c r="R4219" s="2">
        <v>45723.328020833331</v>
      </c>
      <c r="S4219" s="1" t="s">
        <v>4830</v>
      </c>
      <c r="T4219" s="1" t="s">
        <v>100</v>
      </c>
      <c r="U4219" s="1" t="s">
        <v>70</v>
      </c>
      <c r="V4219" s="1" t="s">
        <v>20085</v>
      </c>
      <c r="W4219" s="1" t="s">
        <v>653</v>
      </c>
      <c r="X4219" s="1" t="s">
        <v>654</v>
      </c>
      <c r="Y4219" s="1" t="s">
        <v>13683</v>
      </c>
      <c r="Z4219" s="1" t="s">
        <v>1654</v>
      </c>
      <c r="AA4219" s="1" t="s">
        <v>20086</v>
      </c>
      <c r="AB4219" s="1" t="s">
        <v>124</v>
      </c>
      <c r="AE4219" s="2">
        <v>45723.328032407408</v>
      </c>
      <c r="AF4219" s="1" t="s">
        <v>77</v>
      </c>
      <c r="AH4219" s="1" t="s">
        <v>125</v>
      </c>
      <c r="AI4219" s="1" t="s">
        <v>360</v>
      </c>
      <c r="AJ4219" s="1" t="s">
        <v>378</v>
      </c>
      <c r="AL4219" s="1" t="s">
        <v>4830</v>
      </c>
      <c r="AM4219" s="2">
        <v>45723.328055555554</v>
      </c>
      <c r="AP4219" s="1">
        <v>5774404</v>
      </c>
      <c r="AQ4219" s="1" t="s">
        <v>83</v>
      </c>
      <c r="AR4219" s="2">
        <v>45723.936400462961</v>
      </c>
      <c r="AS4219" s="1" t="s">
        <v>84</v>
      </c>
      <c r="AT4219" s="2">
        <v>45723.333333333336</v>
      </c>
      <c r="AU4219" s="1" t="s">
        <v>85</v>
      </c>
      <c r="AV4219" s="1" t="s">
        <v>608</v>
      </c>
      <c r="AW4219" s="1" t="s">
        <v>609</v>
      </c>
      <c r="AX4219" s="1" t="s">
        <v>10124</v>
      </c>
      <c r="AZ4219" s="2">
        <v>45723.936400462961</v>
      </c>
      <c r="BB4219" s="1" t="s">
        <v>192</v>
      </c>
      <c r="BC4219" s="1" t="s">
        <v>193</v>
      </c>
      <c r="BD4219" s="1" t="s">
        <v>194</v>
      </c>
      <c r="BE4219" s="1" t="s">
        <v>193</v>
      </c>
      <c r="BF4219" s="1" t="s">
        <v>8026</v>
      </c>
    </row>
    <row r="4220" spans="1:58" x14ac:dyDescent="0.35">
      <c r="A4220" s="1">
        <v>3017490</v>
      </c>
      <c r="B4220" s="1" t="s">
        <v>58</v>
      </c>
      <c r="C4220" s="1">
        <v>1607521</v>
      </c>
      <c r="D4220" s="1">
        <v>339514520</v>
      </c>
      <c r="E4220" s="1" t="s">
        <v>59</v>
      </c>
      <c r="F4220" s="1" t="s">
        <v>60</v>
      </c>
      <c r="G4220" s="1" t="s">
        <v>706</v>
      </c>
      <c r="H4220" s="1" t="s">
        <v>20087</v>
      </c>
      <c r="I4220" s="1">
        <v>775340399</v>
      </c>
      <c r="J4220" s="1" t="s">
        <v>7877</v>
      </c>
      <c r="K4220" s="1">
        <v>14</v>
      </c>
      <c r="L4220" s="1" t="s">
        <v>64</v>
      </c>
      <c r="M4220" s="1" t="s">
        <v>65</v>
      </c>
      <c r="N4220" s="2">
        <v>45560.83489583333</v>
      </c>
      <c r="O4220" s="1" t="s">
        <v>66</v>
      </c>
      <c r="Q4220" s="1" t="s">
        <v>67</v>
      </c>
      <c r="R4220" s="2">
        <v>45723.328263888892</v>
      </c>
      <c r="S4220" s="1" t="s">
        <v>10037</v>
      </c>
      <c r="T4220" s="1" t="s">
        <v>100</v>
      </c>
      <c r="U4220" s="1" t="s">
        <v>160</v>
      </c>
      <c r="V4220" s="1" t="s">
        <v>20088</v>
      </c>
      <c r="W4220" s="1" t="s">
        <v>263</v>
      </c>
      <c r="X4220" s="1" t="s">
        <v>263</v>
      </c>
      <c r="Y4220" s="1" t="s">
        <v>1231</v>
      </c>
      <c r="Z4220" s="1" t="s">
        <v>852</v>
      </c>
      <c r="AA4220" s="1" t="s">
        <v>5383</v>
      </c>
      <c r="AB4220" s="1" t="s">
        <v>124</v>
      </c>
      <c r="AE4220" s="2">
        <v>45723.328275462962</v>
      </c>
      <c r="AF4220" s="1" t="s">
        <v>77</v>
      </c>
      <c r="AH4220" s="1" t="s">
        <v>125</v>
      </c>
      <c r="AI4220" s="1" t="s">
        <v>79</v>
      </c>
      <c r="AJ4220" s="1" t="s">
        <v>378</v>
      </c>
      <c r="AK4220" s="1" t="s">
        <v>20088</v>
      </c>
      <c r="AL4220" s="1" t="s">
        <v>10037</v>
      </c>
      <c r="AM4220" s="2">
        <v>45723.328298611108</v>
      </c>
      <c r="AN4220" s="1" t="s">
        <v>20088</v>
      </c>
      <c r="AP4220" s="1">
        <v>5774405</v>
      </c>
      <c r="AQ4220" s="1" t="s">
        <v>83</v>
      </c>
      <c r="AR4220" s="2">
        <v>45723.542083333334</v>
      </c>
      <c r="AS4220" s="1" t="s">
        <v>84</v>
      </c>
      <c r="AZ4220" s="2">
        <v>45723.542083333334</v>
      </c>
      <c r="BB4220" s="1" t="s">
        <v>89</v>
      </c>
      <c r="BC4220" s="1" t="s">
        <v>90</v>
      </c>
      <c r="BD4220" s="1" t="s">
        <v>91</v>
      </c>
      <c r="BE4220" s="1" t="s">
        <v>20089</v>
      </c>
      <c r="BF4220" s="1" t="s">
        <v>274</v>
      </c>
    </row>
    <row r="4221" spans="1:58" x14ac:dyDescent="0.35">
      <c r="A4221" s="1">
        <v>3017491</v>
      </c>
      <c r="B4221" s="1" t="s">
        <v>58</v>
      </c>
      <c r="C4221" s="1">
        <v>35019101</v>
      </c>
      <c r="D4221" s="1">
        <v>338890358</v>
      </c>
      <c r="E4221" s="1" t="s">
        <v>59</v>
      </c>
      <c r="F4221" s="1" t="s">
        <v>60</v>
      </c>
      <c r="G4221" s="1" t="s">
        <v>20090</v>
      </c>
      <c r="H4221" s="1" t="s">
        <v>20091</v>
      </c>
      <c r="I4221" s="1">
        <v>776196767</v>
      </c>
      <c r="J4221" s="1" t="s">
        <v>20092</v>
      </c>
      <c r="K4221" s="1">
        <v>12</v>
      </c>
      <c r="L4221" s="1" t="s">
        <v>64</v>
      </c>
      <c r="M4221" s="1" t="s">
        <v>65</v>
      </c>
      <c r="N4221" s="2">
        <v>43678</v>
      </c>
      <c r="O4221" s="1" t="s">
        <v>616</v>
      </c>
      <c r="Q4221" s="1" t="s">
        <v>67</v>
      </c>
      <c r="R4221" s="2">
        <v>45723.328796296293</v>
      </c>
      <c r="S4221" s="1" t="s">
        <v>5034</v>
      </c>
      <c r="T4221" s="1" t="s">
        <v>100</v>
      </c>
      <c r="U4221" s="1" t="s">
        <v>70</v>
      </c>
      <c r="V4221" s="1" t="s">
        <v>20093</v>
      </c>
      <c r="Y4221" s="1" t="s">
        <v>5341</v>
      </c>
      <c r="Z4221" s="1" t="s">
        <v>248</v>
      </c>
      <c r="AA4221" s="1" t="s">
        <v>248</v>
      </c>
      <c r="AB4221" s="1" t="s">
        <v>5964</v>
      </c>
      <c r="AC4221" s="1">
        <v>11</v>
      </c>
      <c r="AE4221" s="2">
        <v>45723.32880787037</v>
      </c>
      <c r="AF4221" s="1" t="s">
        <v>77</v>
      </c>
      <c r="AH4221" s="1" t="s">
        <v>125</v>
      </c>
      <c r="AI4221" s="1" t="s">
        <v>79</v>
      </c>
      <c r="AJ4221" s="1" t="s">
        <v>378</v>
      </c>
      <c r="AK4221" s="1" t="s">
        <v>20093</v>
      </c>
      <c r="AL4221" s="1" t="s">
        <v>5034</v>
      </c>
      <c r="AM4221" s="2">
        <v>45723.328831018516</v>
      </c>
      <c r="AN4221" s="1" t="s">
        <v>20093</v>
      </c>
      <c r="AP4221" s="1">
        <v>5774406</v>
      </c>
      <c r="AQ4221" s="1" t="s">
        <v>83</v>
      </c>
      <c r="AR4221" s="2">
        <v>45723.531006944446</v>
      </c>
      <c r="AS4221" s="1" t="s">
        <v>84</v>
      </c>
      <c r="AT4221" s="2">
        <v>45723.333333333336</v>
      </c>
      <c r="AU4221" s="1" t="s">
        <v>85</v>
      </c>
      <c r="AV4221" s="1" t="s">
        <v>1957</v>
      </c>
      <c r="AW4221" s="1" t="s">
        <v>1958</v>
      </c>
      <c r="AX4221" s="1" t="s">
        <v>5114</v>
      </c>
      <c r="AZ4221" s="2">
        <v>45723.531006944446</v>
      </c>
      <c r="BB4221" s="1" t="s">
        <v>1003</v>
      </c>
      <c r="BC4221" s="1" t="s">
        <v>595</v>
      </c>
      <c r="BD4221" s="1" t="s">
        <v>1004</v>
      </c>
      <c r="BE4221" s="1" t="s">
        <v>755</v>
      </c>
      <c r="BF4221" s="1" t="s">
        <v>137</v>
      </c>
    </row>
    <row r="4222" spans="1:58" x14ac:dyDescent="0.35">
      <c r="A4222" s="1">
        <v>3017492</v>
      </c>
      <c r="B4222" s="1" t="s">
        <v>58</v>
      </c>
      <c r="C4222" s="1">
        <v>44438591</v>
      </c>
      <c r="D4222" s="1">
        <v>338306932</v>
      </c>
      <c r="E4222" s="1" t="s">
        <v>59</v>
      </c>
      <c r="F4222" s="1" t="s">
        <v>60</v>
      </c>
      <c r="G4222" s="1" t="s">
        <v>1768</v>
      </c>
      <c r="H4222" s="1" t="s">
        <v>3415</v>
      </c>
      <c r="I4222" s="1">
        <v>776333262</v>
      </c>
      <c r="J4222" s="1" t="s">
        <v>10487</v>
      </c>
      <c r="K4222" s="1">
        <v>12</v>
      </c>
      <c r="L4222" s="1" t="s">
        <v>64</v>
      </c>
      <c r="M4222" s="1" t="s">
        <v>65</v>
      </c>
      <c r="N4222" s="2">
        <v>45603.458333333336</v>
      </c>
      <c r="O4222" s="1" t="s">
        <v>66</v>
      </c>
      <c r="Q4222" s="1" t="s">
        <v>67</v>
      </c>
      <c r="R4222" s="2">
        <v>45723.333993055552</v>
      </c>
      <c r="S4222" s="1" t="s">
        <v>9922</v>
      </c>
      <c r="T4222" s="1" t="s">
        <v>69</v>
      </c>
      <c r="U4222" s="1" t="s">
        <v>70</v>
      </c>
      <c r="V4222" s="1" t="s">
        <v>20094</v>
      </c>
      <c r="W4222" s="1" t="s">
        <v>72</v>
      </c>
      <c r="X4222" s="1" t="s">
        <v>73</v>
      </c>
      <c r="Y4222" s="1" t="s">
        <v>4559</v>
      </c>
      <c r="Z4222" s="1" t="s">
        <v>3129</v>
      </c>
      <c r="AA4222" s="1" t="s">
        <v>3130</v>
      </c>
      <c r="AB4222" s="1" t="s">
        <v>124</v>
      </c>
      <c r="AE4222" s="2">
        <v>45723.697569444441</v>
      </c>
      <c r="AF4222" s="1" t="s">
        <v>77</v>
      </c>
      <c r="AH4222" s="1" t="s">
        <v>78</v>
      </c>
      <c r="AI4222" s="1" t="s">
        <v>1000</v>
      </c>
      <c r="AJ4222" s="1" t="s">
        <v>303</v>
      </c>
      <c r="AK4222" s="1" t="s">
        <v>2283</v>
      </c>
      <c r="AL4222" s="1" t="s">
        <v>363</v>
      </c>
      <c r="AM4222" s="2">
        <v>45723.697650462964</v>
      </c>
      <c r="AN4222" s="1" t="s">
        <v>2283</v>
      </c>
      <c r="AO4222" s="1" t="s">
        <v>363</v>
      </c>
      <c r="AP4222" s="1">
        <v>5776701</v>
      </c>
      <c r="AQ4222" s="1" t="s">
        <v>83</v>
      </c>
      <c r="AR4222" s="2">
        <v>45724.706261574072</v>
      </c>
      <c r="AS4222" s="1" t="s">
        <v>84</v>
      </c>
      <c r="AT4222" s="2">
        <v>45723.333333333336</v>
      </c>
      <c r="AU4222" s="1" t="s">
        <v>85</v>
      </c>
      <c r="AV4222" s="1" t="s">
        <v>86</v>
      </c>
      <c r="AW4222" s="1" t="s">
        <v>87</v>
      </c>
      <c r="AX4222" s="1" t="s">
        <v>88</v>
      </c>
      <c r="AZ4222" s="2">
        <v>45724.706261574072</v>
      </c>
      <c r="BB4222" s="1" t="s">
        <v>594</v>
      </c>
      <c r="BC4222" s="1" t="s">
        <v>595</v>
      </c>
      <c r="BD4222" s="1" t="s">
        <v>596</v>
      </c>
      <c r="BE4222" s="1" t="s">
        <v>20095</v>
      </c>
      <c r="BF4222" s="1" t="s">
        <v>937</v>
      </c>
    </row>
    <row r="4223" spans="1:58" x14ac:dyDescent="0.35">
      <c r="A4223" s="1">
        <v>3017493</v>
      </c>
      <c r="B4223" s="1" t="s">
        <v>94</v>
      </c>
      <c r="C4223" s="1">
        <v>40927601</v>
      </c>
      <c r="D4223" s="1">
        <v>338456876</v>
      </c>
      <c r="E4223" s="1" t="s">
        <v>59</v>
      </c>
      <c r="F4223" s="1" t="s">
        <v>60</v>
      </c>
      <c r="G4223" s="1" t="s">
        <v>794</v>
      </c>
      <c r="H4223" s="1" t="s">
        <v>3027</v>
      </c>
      <c r="I4223" s="1">
        <v>778725701</v>
      </c>
      <c r="J4223" s="1" t="s">
        <v>1358</v>
      </c>
      <c r="K4223" s="1">
        <v>13</v>
      </c>
      <c r="L4223" s="1" t="s">
        <v>244</v>
      </c>
      <c r="M4223" s="1" t="s">
        <v>65</v>
      </c>
      <c r="N4223" s="2">
        <v>45093.708333333336</v>
      </c>
      <c r="O4223" s="1" t="s">
        <v>98</v>
      </c>
      <c r="Q4223" s="1" t="s">
        <v>67</v>
      </c>
      <c r="R4223" s="2">
        <v>45723.336145833331</v>
      </c>
      <c r="S4223" s="1" t="s">
        <v>9887</v>
      </c>
      <c r="T4223" s="1" t="s">
        <v>100</v>
      </c>
      <c r="U4223" s="1" t="s">
        <v>70</v>
      </c>
      <c r="V4223" s="1" t="s">
        <v>20096</v>
      </c>
      <c r="W4223" s="1" t="s">
        <v>653</v>
      </c>
      <c r="X4223" s="1" t="s">
        <v>942</v>
      </c>
      <c r="Y4223" s="1" t="s">
        <v>16140</v>
      </c>
      <c r="Z4223" s="1" t="s">
        <v>1476</v>
      </c>
      <c r="AA4223" s="1" t="s">
        <v>2792</v>
      </c>
      <c r="AB4223" s="1" t="s">
        <v>2792</v>
      </c>
      <c r="AE4223" s="2">
        <v>45723.336226851854</v>
      </c>
      <c r="AF4223" s="1" t="s">
        <v>77</v>
      </c>
      <c r="AH4223" s="1" t="s">
        <v>78</v>
      </c>
      <c r="AI4223" s="1" t="s">
        <v>339</v>
      </c>
      <c r="AJ4223" s="1" t="s">
        <v>1326</v>
      </c>
      <c r="AK4223" s="1" t="s">
        <v>20097</v>
      </c>
      <c r="AL4223" s="1" t="s">
        <v>9887</v>
      </c>
      <c r="AM4223" s="2">
        <v>45723.931145833332</v>
      </c>
      <c r="AN4223" s="1" t="s">
        <v>20067</v>
      </c>
      <c r="AO4223" s="1" t="s">
        <v>1484</v>
      </c>
      <c r="AP4223" s="1">
        <v>5777323</v>
      </c>
      <c r="AQ4223" s="1" t="s">
        <v>83</v>
      </c>
      <c r="AR4223" s="2">
        <v>45724.842905092592</v>
      </c>
      <c r="AS4223" s="1" t="s">
        <v>84</v>
      </c>
      <c r="AT4223" s="2">
        <v>45723.5625</v>
      </c>
      <c r="AU4223" s="1" t="s">
        <v>573</v>
      </c>
      <c r="AV4223" s="1" t="s">
        <v>4855</v>
      </c>
      <c r="AW4223" s="1" t="s">
        <v>4856</v>
      </c>
      <c r="AX4223" s="1" t="s">
        <v>20098</v>
      </c>
      <c r="AZ4223" s="2">
        <v>45724.842905092592</v>
      </c>
      <c r="BB4223" s="1" t="s">
        <v>20069</v>
      </c>
      <c r="BE4223" s="1" t="s">
        <v>20060</v>
      </c>
      <c r="BF4223" s="1" t="s">
        <v>20071</v>
      </c>
    </row>
    <row r="4224" spans="1:58" x14ac:dyDescent="0.35">
      <c r="A4224" s="1">
        <v>3017494</v>
      </c>
      <c r="B4224" s="1" t="s">
        <v>223</v>
      </c>
      <c r="C4224" s="1">
        <v>41462951</v>
      </c>
      <c r="D4224" s="1">
        <v>338368339</v>
      </c>
      <c r="E4224" s="1" t="s">
        <v>59</v>
      </c>
      <c r="F4224" s="1" t="s">
        <v>60</v>
      </c>
      <c r="G4224" s="1" t="s">
        <v>1177</v>
      </c>
      <c r="H4224" s="1" t="s">
        <v>1095</v>
      </c>
      <c r="I4224" s="1" t="s">
        <v>8308</v>
      </c>
      <c r="J4224" s="1" t="s">
        <v>20099</v>
      </c>
      <c r="K4224" s="1">
        <v>13</v>
      </c>
      <c r="L4224" s="1" t="s">
        <v>244</v>
      </c>
      <c r="M4224" s="1" t="s">
        <v>65</v>
      </c>
      <c r="N4224" s="2">
        <v>45164.671527777777</v>
      </c>
      <c r="O4224" s="1" t="s">
        <v>98</v>
      </c>
      <c r="Q4224" s="1" t="s">
        <v>67</v>
      </c>
      <c r="R4224" s="2">
        <v>45723.336296296293</v>
      </c>
      <c r="S4224" s="1" t="s">
        <v>10122</v>
      </c>
      <c r="T4224" s="1" t="s">
        <v>100</v>
      </c>
      <c r="U4224" s="1" t="s">
        <v>70</v>
      </c>
      <c r="V4224" s="1" t="s">
        <v>20100</v>
      </c>
      <c r="W4224" s="1" t="s">
        <v>653</v>
      </c>
      <c r="X4224" s="1" t="s">
        <v>942</v>
      </c>
      <c r="Y4224" s="1" t="s">
        <v>7055</v>
      </c>
      <c r="Z4224" s="1" t="s">
        <v>1476</v>
      </c>
      <c r="AA4224" s="1" t="s">
        <v>20101</v>
      </c>
      <c r="AB4224" s="1" t="s">
        <v>20101</v>
      </c>
      <c r="AE4224" s="2">
        <v>45723.336319444446</v>
      </c>
      <c r="AF4224" s="1" t="s">
        <v>77</v>
      </c>
      <c r="AH4224" s="1" t="s">
        <v>125</v>
      </c>
      <c r="AI4224" s="1" t="s">
        <v>360</v>
      </c>
      <c r="AJ4224" s="1" t="s">
        <v>1212</v>
      </c>
      <c r="AK4224" s="1" t="s">
        <v>20100</v>
      </c>
      <c r="AL4224" s="1" t="s">
        <v>10122</v>
      </c>
      <c r="AM4224" s="2">
        <v>45723.599444444444</v>
      </c>
      <c r="AN4224" s="1" t="s">
        <v>20102</v>
      </c>
      <c r="AO4224" s="1" t="s">
        <v>1484</v>
      </c>
      <c r="AP4224" s="1">
        <v>5776088</v>
      </c>
      <c r="AQ4224" s="1" t="s">
        <v>83</v>
      </c>
      <c r="AR4224" s="2">
        <v>45724.691481481481</v>
      </c>
      <c r="AS4224" s="1" t="s">
        <v>84</v>
      </c>
      <c r="AT4224" s="2">
        <v>45724.5625</v>
      </c>
      <c r="AU4224" s="1" t="s">
        <v>85</v>
      </c>
      <c r="AV4224" s="1" t="s">
        <v>402</v>
      </c>
      <c r="AW4224" s="1" t="s">
        <v>403</v>
      </c>
      <c r="AX4224" s="1" t="s">
        <v>404</v>
      </c>
      <c r="AZ4224" s="2">
        <v>45724.691481481481</v>
      </c>
      <c r="BB4224" s="1" t="s">
        <v>367</v>
      </c>
      <c r="BC4224" s="1" t="s">
        <v>368</v>
      </c>
      <c r="BD4224" s="1" t="s">
        <v>368</v>
      </c>
      <c r="BE4224" s="1" t="s">
        <v>20103</v>
      </c>
      <c r="BF4224" s="1" t="s">
        <v>586</v>
      </c>
    </row>
    <row r="4225" spans="1:58" x14ac:dyDescent="0.35">
      <c r="A4225" s="1">
        <v>3017495</v>
      </c>
      <c r="B4225" s="1" t="s">
        <v>327</v>
      </c>
      <c r="C4225" s="1">
        <v>30348251</v>
      </c>
      <c r="D4225" s="1">
        <v>338270952</v>
      </c>
      <c r="E4225" s="1" t="s">
        <v>59</v>
      </c>
      <c r="F4225" s="1" t="s">
        <v>60</v>
      </c>
      <c r="G4225" s="1" t="s">
        <v>20104</v>
      </c>
      <c r="H4225" s="1" t="s">
        <v>12109</v>
      </c>
      <c r="I4225" s="1">
        <v>773572602</v>
      </c>
      <c r="J4225" s="1" t="s">
        <v>20105</v>
      </c>
      <c r="K4225" s="1">
        <v>12</v>
      </c>
      <c r="L4225" s="1" t="s">
        <v>64</v>
      </c>
      <c r="M4225" s="1" t="s">
        <v>65</v>
      </c>
      <c r="N4225" s="2">
        <v>43116</v>
      </c>
      <c r="O4225" s="1" t="s">
        <v>331</v>
      </c>
      <c r="Q4225" s="1" t="s">
        <v>67</v>
      </c>
      <c r="R4225" s="2">
        <v>45723.33666666667</v>
      </c>
      <c r="S4225" s="1" t="s">
        <v>10600</v>
      </c>
      <c r="T4225" s="1" t="s">
        <v>100</v>
      </c>
      <c r="U4225" s="1" t="s">
        <v>120</v>
      </c>
      <c r="V4225" s="1" t="s">
        <v>20106</v>
      </c>
      <c r="W4225" s="1" t="s">
        <v>72</v>
      </c>
      <c r="X4225" s="1" t="s">
        <v>183</v>
      </c>
      <c r="Y4225" s="1" t="s">
        <v>20107</v>
      </c>
      <c r="Z4225" s="1" t="s">
        <v>75</v>
      </c>
      <c r="AA4225" s="1" t="s">
        <v>2713</v>
      </c>
      <c r="AB4225" s="1" t="s">
        <v>124</v>
      </c>
      <c r="AC4225" s="1">
        <v>31</v>
      </c>
      <c r="AE4225" s="2">
        <v>45723.336678240739</v>
      </c>
      <c r="AF4225" s="1" t="s">
        <v>77</v>
      </c>
      <c r="AH4225" s="1" t="s">
        <v>125</v>
      </c>
      <c r="AI4225" s="1" t="s">
        <v>360</v>
      </c>
      <c r="AJ4225" s="1" t="s">
        <v>107</v>
      </c>
      <c r="AK4225" s="1" t="s">
        <v>20108</v>
      </c>
      <c r="AL4225" s="1" t="s">
        <v>10600</v>
      </c>
      <c r="AM4225" s="2">
        <v>45723.336782407408</v>
      </c>
      <c r="AN4225" s="1" t="s">
        <v>20108</v>
      </c>
      <c r="AP4225" s="1">
        <v>5774422</v>
      </c>
      <c r="AQ4225" s="1" t="s">
        <v>83</v>
      </c>
      <c r="AR4225" s="2">
        <v>45723.616620370369</v>
      </c>
      <c r="AS4225" s="1" t="s">
        <v>84</v>
      </c>
      <c r="AT4225" s="2">
        <v>45723.333333333336</v>
      </c>
      <c r="AU4225" s="1" t="s">
        <v>85</v>
      </c>
      <c r="AV4225" s="1" t="s">
        <v>480</v>
      </c>
      <c r="AW4225" s="1" t="s">
        <v>481</v>
      </c>
      <c r="AX4225" s="1" t="s">
        <v>5246</v>
      </c>
      <c r="AZ4225" s="2">
        <v>45723.616620370369</v>
      </c>
      <c r="BB4225" s="1" t="s">
        <v>3887</v>
      </c>
      <c r="BC4225" s="1" t="s">
        <v>3888</v>
      </c>
      <c r="BD4225" s="1" t="s">
        <v>3889</v>
      </c>
      <c r="BE4225" s="1" t="s">
        <v>20109</v>
      </c>
      <c r="BF4225" s="1" t="s">
        <v>1319</v>
      </c>
    </row>
    <row r="4226" spans="1:58" x14ac:dyDescent="0.35">
      <c r="A4226" s="1">
        <v>3017496</v>
      </c>
      <c r="B4226" s="1" t="s">
        <v>58</v>
      </c>
      <c r="C4226" s="1">
        <v>39797501</v>
      </c>
      <c r="D4226" s="1">
        <v>338559723</v>
      </c>
      <c r="E4226" s="1" t="s">
        <v>59</v>
      </c>
      <c r="F4226" s="1" t="s">
        <v>60</v>
      </c>
      <c r="G4226" s="1" t="s">
        <v>1539</v>
      </c>
      <c r="H4226" s="1" t="s">
        <v>1367</v>
      </c>
      <c r="I4226" s="1">
        <v>781170231</v>
      </c>
      <c r="J4226" s="1" t="s">
        <v>2616</v>
      </c>
      <c r="K4226" s="1">
        <v>13</v>
      </c>
      <c r="L4226" s="1" t="s">
        <v>64</v>
      </c>
      <c r="M4226" s="1" t="s">
        <v>65</v>
      </c>
      <c r="N4226" s="2">
        <v>44847.75</v>
      </c>
      <c r="O4226" s="1" t="s">
        <v>353</v>
      </c>
      <c r="Q4226" s="1" t="s">
        <v>67</v>
      </c>
      <c r="R4226" s="2">
        <v>45723.338865740741</v>
      </c>
      <c r="S4226" s="1" t="s">
        <v>10132</v>
      </c>
      <c r="T4226" s="1" t="s">
        <v>69</v>
      </c>
      <c r="U4226" s="1" t="s">
        <v>70</v>
      </c>
      <c r="V4226" s="1" t="s">
        <v>20110</v>
      </c>
      <c r="Y4226" s="1" t="s">
        <v>20111</v>
      </c>
      <c r="Z4226" s="1" t="s">
        <v>337</v>
      </c>
      <c r="AA4226" s="1" t="s">
        <v>4872</v>
      </c>
      <c r="AB4226" s="1" t="s">
        <v>124</v>
      </c>
      <c r="AC4226" s="1">
        <v>399</v>
      </c>
      <c r="AE4226" s="2">
        <v>45723.338888888888</v>
      </c>
      <c r="AF4226" s="1" t="s">
        <v>77</v>
      </c>
      <c r="AH4226" s="1" t="s">
        <v>78</v>
      </c>
      <c r="AI4226" s="1" t="s">
        <v>79</v>
      </c>
      <c r="AJ4226" s="1" t="s">
        <v>378</v>
      </c>
      <c r="AK4226" s="1" t="s">
        <v>20110</v>
      </c>
      <c r="AL4226" s="1" t="s">
        <v>10132</v>
      </c>
      <c r="AM4226" s="2">
        <v>45723.33898148148</v>
      </c>
      <c r="AN4226" s="1" t="s">
        <v>20110</v>
      </c>
      <c r="AP4226" s="1">
        <v>5774423</v>
      </c>
      <c r="AQ4226" s="1" t="s">
        <v>83</v>
      </c>
      <c r="AR4226" s="2">
        <v>45723.626782407409</v>
      </c>
      <c r="AS4226" s="1" t="s">
        <v>84</v>
      </c>
      <c r="AT4226" s="2">
        <v>45723.333333333336</v>
      </c>
      <c r="AU4226" s="1" t="s">
        <v>85</v>
      </c>
      <c r="AV4226" s="1" t="s">
        <v>1702</v>
      </c>
      <c r="AW4226" s="1" t="s">
        <v>1703</v>
      </c>
      <c r="AX4226" s="1" t="s">
        <v>7161</v>
      </c>
      <c r="AZ4226" s="2">
        <v>45723.626782407409</v>
      </c>
      <c r="BB4226" s="1" t="s">
        <v>3083</v>
      </c>
      <c r="BC4226" s="1" t="s">
        <v>3084</v>
      </c>
      <c r="BD4226" s="1" t="s">
        <v>767</v>
      </c>
      <c r="BE4226" s="1" t="s">
        <v>1120</v>
      </c>
      <c r="BF4226" s="1" t="s">
        <v>349</v>
      </c>
    </row>
    <row r="4227" spans="1:58" x14ac:dyDescent="0.35">
      <c r="A4227" s="1">
        <v>3017497</v>
      </c>
      <c r="B4227" s="1" t="s">
        <v>58</v>
      </c>
      <c r="C4227" s="1">
        <v>40892761</v>
      </c>
      <c r="D4227" s="1">
        <v>338246614</v>
      </c>
      <c r="E4227" s="1" t="s">
        <v>59</v>
      </c>
      <c r="F4227" s="1" t="s">
        <v>60</v>
      </c>
      <c r="G4227" s="1" t="s">
        <v>20112</v>
      </c>
      <c r="I4227" s="1" t="s">
        <v>20113</v>
      </c>
      <c r="J4227" s="1" t="s">
        <v>20114</v>
      </c>
      <c r="K4227" s="1">
        <v>20</v>
      </c>
      <c r="L4227" s="1" t="s">
        <v>409</v>
      </c>
      <c r="M4227" s="1" t="s">
        <v>295</v>
      </c>
      <c r="N4227" s="2">
        <v>45060.674143518518</v>
      </c>
      <c r="O4227" s="1" t="s">
        <v>1087</v>
      </c>
      <c r="Q4227" s="1" t="s">
        <v>67</v>
      </c>
      <c r="R4227" s="2">
        <v>45723.341678240744</v>
      </c>
      <c r="S4227" s="1" t="s">
        <v>13622</v>
      </c>
      <c r="T4227" s="1" t="s">
        <v>100</v>
      </c>
      <c r="U4227" s="1" t="s">
        <v>70</v>
      </c>
      <c r="V4227" s="1" t="s">
        <v>20115</v>
      </c>
      <c r="W4227" s="1" t="s">
        <v>72</v>
      </c>
      <c r="X4227" s="1" t="s">
        <v>881</v>
      </c>
      <c r="Y4227" s="1" t="s">
        <v>15342</v>
      </c>
      <c r="Z4227" s="1" t="s">
        <v>1352</v>
      </c>
      <c r="AA4227" s="1" t="s">
        <v>1352</v>
      </c>
      <c r="AB4227" s="1" t="s">
        <v>1352</v>
      </c>
      <c r="AC4227" s="1" t="s">
        <v>20116</v>
      </c>
      <c r="AE4227" s="2">
        <v>45723.534953703704</v>
      </c>
      <c r="AF4227" s="1" t="s">
        <v>77</v>
      </c>
      <c r="AH4227" s="1" t="s">
        <v>125</v>
      </c>
      <c r="AI4227" s="1" t="s">
        <v>58</v>
      </c>
      <c r="AJ4227" s="1" t="s">
        <v>126</v>
      </c>
      <c r="AL4227" s="1" t="s">
        <v>1936</v>
      </c>
      <c r="AM4227" s="2">
        <v>45723.535150462965</v>
      </c>
      <c r="AN4227" s="1" t="s">
        <v>20117</v>
      </c>
      <c r="AO4227" s="1" t="s">
        <v>1936</v>
      </c>
      <c r="AP4227" s="1">
        <v>5775597</v>
      </c>
      <c r="AQ4227" s="1" t="s">
        <v>83</v>
      </c>
      <c r="AR4227" s="2">
        <v>45724.66238425926</v>
      </c>
      <c r="AS4227" s="1" t="s">
        <v>84</v>
      </c>
      <c r="AT4227" s="2">
        <v>45723.333333333336</v>
      </c>
      <c r="AU4227" s="1" t="s">
        <v>573</v>
      </c>
      <c r="AV4227" s="1" t="s">
        <v>189</v>
      </c>
      <c r="AW4227" s="1" t="s">
        <v>190</v>
      </c>
      <c r="AX4227" s="1" t="s">
        <v>191</v>
      </c>
      <c r="AZ4227" s="2">
        <v>45724.66238425926</v>
      </c>
      <c r="BB4227" s="1" t="s">
        <v>551</v>
      </c>
      <c r="BC4227" s="1" t="s">
        <v>552</v>
      </c>
      <c r="BD4227" s="1" t="s">
        <v>553</v>
      </c>
      <c r="BE4227" s="1" t="s">
        <v>597</v>
      </c>
      <c r="BF4227" s="1" t="s">
        <v>1383</v>
      </c>
    </row>
    <row r="4228" spans="1:58" x14ac:dyDescent="0.35">
      <c r="A4228" s="1">
        <v>3017498</v>
      </c>
      <c r="B4228" s="1" t="s">
        <v>223</v>
      </c>
      <c r="C4228" s="1">
        <v>42976811</v>
      </c>
      <c r="D4228" s="1">
        <v>338052718</v>
      </c>
      <c r="E4228" s="1" t="s">
        <v>59</v>
      </c>
      <c r="F4228" s="1" t="s">
        <v>60</v>
      </c>
      <c r="G4228" s="1" t="s">
        <v>20118</v>
      </c>
      <c r="H4228" s="1" t="s">
        <v>20119</v>
      </c>
      <c r="I4228" s="1">
        <v>775778802</v>
      </c>
      <c r="J4228" s="1" t="s">
        <v>20120</v>
      </c>
      <c r="K4228" s="1">
        <v>13</v>
      </c>
      <c r="L4228" s="1" t="s">
        <v>64</v>
      </c>
      <c r="M4228" s="1" t="s">
        <v>65</v>
      </c>
      <c r="N4228" s="2">
        <v>45415.666666666664</v>
      </c>
      <c r="O4228" s="1" t="s">
        <v>98</v>
      </c>
      <c r="Q4228" s="1" t="s">
        <v>67</v>
      </c>
      <c r="R4228" s="2">
        <v>45723.342731481483</v>
      </c>
      <c r="S4228" s="1" t="s">
        <v>6728</v>
      </c>
      <c r="T4228" s="1" t="s">
        <v>69</v>
      </c>
      <c r="U4228" s="1" t="s">
        <v>385</v>
      </c>
      <c r="V4228" s="1" t="s">
        <v>20121</v>
      </c>
      <c r="W4228" s="1" t="s">
        <v>653</v>
      </c>
      <c r="X4228" s="1" t="s">
        <v>942</v>
      </c>
      <c r="Y4228" s="1" t="s">
        <v>7055</v>
      </c>
      <c r="Z4228" s="1" t="s">
        <v>1476</v>
      </c>
      <c r="AA4228" s="1" t="s">
        <v>20101</v>
      </c>
      <c r="AB4228" s="1" t="s">
        <v>20101</v>
      </c>
      <c r="AE4228" s="2">
        <v>45723.34275462963</v>
      </c>
      <c r="AF4228" s="1" t="s">
        <v>77</v>
      </c>
      <c r="AH4228" s="1" t="s">
        <v>125</v>
      </c>
      <c r="AI4228" s="1" t="s">
        <v>360</v>
      </c>
      <c r="AJ4228" s="1" t="s">
        <v>107</v>
      </c>
      <c r="AK4228" s="1" t="s">
        <v>20121</v>
      </c>
      <c r="AL4228" s="1" t="s">
        <v>6728</v>
      </c>
      <c r="AM4228" s="2">
        <v>45723.342893518522</v>
      </c>
      <c r="AN4228" s="1" t="s">
        <v>20121</v>
      </c>
      <c r="AP4228" s="1">
        <v>5774437</v>
      </c>
      <c r="AQ4228" s="1" t="s">
        <v>83</v>
      </c>
      <c r="AR4228" s="2">
        <v>45723.506597222222</v>
      </c>
      <c r="AS4228" s="1" t="s">
        <v>84</v>
      </c>
      <c r="AT4228" s="2">
        <v>45723.333333333336</v>
      </c>
      <c r="AU4228" s="1" t="s">
        <v>85</v>
      </c>
      <c r="AV4228" s="1" t="s">
        <v>947</v>
      </c>
      <c r="AW4228" s="1" t="s">
        <v>948</v>
      </c>
      <c r="AX4228" s="1" t="s">
        <v>1664</v>
      </c>
      <c r="AZ4228" s="2">
        <v>45723.506597222222</v>
      </c>
      <c r="BB4228" s="1" t="s">
        <v>3431</v>
      </c>
      <c r="BC4228" s="1" t="s">
        <v>3432</v>
      </c>
      <c r="BD4228" s="1" t="s">
        <v>3433</v>
      </c>
      <c r="BE4228" s="1" t="s">
        <v>20078</v>
      </c>
      <c r="BF4228" s="1" t="s">
        <v>3435</v>
      </c>
    </row>
    <row r="4229" spans="1:58" x14ac:dyDescent="0.35">
      <c r="A4229" s="1">
        <v>3017499</v>
      </c>
      <c r="B4229" s="1" t="s">
        <v>58</v>
      </c>
      <c r="C4229" s="1">
        <v>31525001</v>
      </c>
      <c r="D4229" s="1">
        <v>338271721</v>
      </c>
      <c r="E4229" s="1" t="s">
        <v>59</v>
      </c>
      <c r="F4229" s="1" t="s">
        <v>60</v>
      </c>
      <c r="G4229" s="1" t="s">
        <v>4029</v>
      </c>
      <c r="H4229" s="1" t="s">
        <v>11642</v>
      </c>
      <c r="I4229" s="1">
        <v>775622255</v>
      </c>
      <c r="J4229" s="1" t="s">
        <v>20122</v>
      </c>
      <c r="K4229" s="1">
        <v>12</v>
      </c>
      <c r="L4229" s="1" t="s">
        <v>64</v>
      </c>
      <c r="M4229" s="1" t="s">
        <v>65</v>
      </c>
      <c r="N4229" s="2">
        <v>44565.669456018521</v>
      </c>
      <c r="O4229" s="1" t="s">
        <v>1087</v>
      </c>
      <c r="Q4229" s="1" t="s">
        <v>67</v>
      </c>
      <c r="R4229" s="2">
        <v>45723.342800925922</v>
      </c>
      <c r="S4229" s="1" t="s">
        <v>5451</v>
      </c>
      <c r="T4229" s="1" t="s">
        <v>100</v>
      </c>
      <c r="U4229" s="1" t="s">
        <v>70</v>
      </c>
      <c r="V4229" s="1" t="s">
        <v>20123</v>
      </c>
      <c r="W4229" s="1" t="s">
        <v>72</v>
      </c>
      <c r="X4229" s="1" t="s">
        <v>183</v>
      </c>
      <c r="Y4229" s="1" t="s">
        <v>11115</v>
      </c>
      <c r="Z4229" s="1" t="s">
        <v>546</v>
      </c>
      <c r="AA4229" s="1" t="s">
        <v>2520</v>
      </c>
      <c r="AB4229" s="1" t="s">
        <v>124</v>
      </c>
      <c r="AC4229" s="1" t="s">
        <v>20124</v>
      </c>
      <c r="AE4229" s="2">
        <v>45723.670034722221</v>
      </c>
      <c r="AF4229" s="1" t="s">
        <v>77</v>
      </c>
      <c r="AH4229" s="1" t="s">
        <v>125</v>
      </c>
      <c r="AI4229" s="1" t="s">
        <v>58</v>
      </c>
      <c r="AJ4229" s="1" t="s">
        <v>126</v>
      </c>
      <c r="AK4229" s="1" t="s">
        <v>20125</v>
      </c>
      <c r="AL4229" s="1" t="s">
        <v>431</v>
      </c>
      <c r="AM4229" s="2">
        <v>45723.670115740744</v>
      </c>
      <c r="AN4229" s="1" t="s">
        <v>20125</v>
      </c>
      <c r="AO4229" s="1" t="s">
        <v>431</v>
      </c>
      <c r="AP4229" s="1">
        <v>5776512</v>
      </c>
      <c r="AQ4229" s="1" t="s">
        <v>83</v>
      </c>
      <c r="AR4229" s="2">
        <v>45724.55060185185</v>
      </c>
      <c r="AS4229" s="1" t="s">
        <v>84</v>
      </c>
      <c r="AT4229" s="2">
        <v>45723.333333333336</v>
      </c>
      <c r="AU4229" s="1" t="s">
        <v>85</v>
      </c>
      <c r="AV4229" s="1" t="s">
        <v>189</v>
      </c>
      <c r="AW4229" s="1" t="s">
        <v>190</v>
      </c>
      <c r="AX4229" s="1" t="s">
        <v>191</v>
      </c>
      <c r="AZ4229" s="2">
        <v>45724.55060185185</v>
      </c>
      <c r="BB4229" s="1" t="s">
        <v>551</v>
      </c>
      <c r="BC4229" s="1" t="s">
        <v>552</v>
      </c>
      <c r="BD4229" s="1" t="s">
        <v>553</v>
      </c>
      <c r="BE4229" s="1" t="s">
        <v>3541</v>
      </c>
      <c r="BF4229" s="1" t="s">
        <v>598</v>
      </c>
    </row>
    <row r="4230" spans="1:58" x14ac:dyDescent="0.35">
      <c r="A4230" s="1">
        <v>3017500</v>
      </c>
      <c r="B4230" s="1" t="s">
        <v>58</v>
      </c>
      <c r="C4230" s="1">
        <v>44963051</v>
      </c>
      <c r="D4230" s="1">
        <v>338701320</v>
      </c>
      <c r="E4230" s="1" t="s">
        <v>59</v>
      </c>
      <c r="F4230" s="1" t="s">
        <v>60</v>
      </c>
      <c r="G4230" s="1" t="s">
        <v>876</v>
      </c>
      <c r="H4230" s="1" t="s">
        <v>20126</v>
      </c>
      <c r="I4230" s="1">
        <v>787352355</v>
      </c>
      <c r="J4230" s="1" t="s">
        <v>8131</v>
      </c>
      <c r="K4230" s="1">
        <v>13</v>
      </c>
      <c r="L4230" s="1" t="s">
        <v>64</v>
      </c>
      <c r="M4230" s="1" t="s">
        <v>65</v>
      </c>
      <c r="N4230" s="2">
        <v>45651.041666666664</v>
      </c>
      <c r="O4230" s="1" t="s">
        <v>66</v>
      </c>
      <c r="Q4230" s="1" t="s">
        <v>67</v>
      </c>
      <c r="R4230" s="2">
        <v>45723.343657407408</v>
      </c>
      <c r="S4230" s="1" t="s">
        <v>10037</v>
      </c>
      <c r="T4230" s="1" t="s">
        <v>100</v>
      </c>
      <c r="U4230" s="1" t="s">
        <v>723</v>
      </c>
      <c r="V4230" s="1" t="s">
        <v>20127</v>
      </c>
      <c r="Y4230" s="1" t="s">
        <v>1653</v>
      </c>
      <c r="Z4230" s="1" t="s">
        <v>606</v>
      </c>
      <c r="AA4230" s="1" t="s">
        <v>3189</v>
      </c>
      <c r="AB4230" s="1" t="s">
        <v>20128</v>
      </c>
      <c r="AE4230" s="2">
        <v>45723.343668981484</v>
      </c>
      <c r="AF4230" s="1" t="s">
        <v>77</v>
      </c>
      <c r="AH4230" s="1" t="s">
        <v>125</v>
      </c>
      <c r="AI4230" s="1" t="s">
        <v>79</v>
      </c>
      <c r="AJ4230" s="1" t="s">
        <v>167</v>
      </c>
      <c r="AK4230" s="1" t="s">
        <v>20129</v>
      </c>
      <c r="AL4230" s="1" t="s">
        <v>10037</v>
      </c>
      <c r="AM4230" s="2">
        <v>45723.343773148146</v>
      </c>
      <c r="AN4230" s="1" t="s">
        <v>20129</v>
      </c>
      <c r="AP4230" s="1">
        <v>5774443</v>
      </c>
      <c r="AQ4230" s="1" t="s">
        <v>83</v>
      </c>
      <c r="AR4230" s="2">
        <v>45723.589537037034</v>
      </c>
      <c r="AS4230" s="1" t="s">
        <v>84</v>
      </c>
      <c r="AT4230" s="2">
        <v>45723.333333333336</v>
      </c>
      <c r="AU4230" s="1" t="s">
        <v>85</v>
      </c>
      <c r="AV4230" s="1" t="s">
        <v>608</v>
      </c>
      <c r="AW4230" s="1" t="s">
        <v>609</v>
      </c>
      <c r="AX4230" s="1" t="s">
        <v>4582</v>
      </c>
      <c r="AZ4230" s="2">
        <v>45723.589537037034</v>
      </c>
      <c r="BB4230" s="1" t="s">
        <v>111</v>
      </c>
      <c r="BC4230" s="1" t="s">
        <v>112</v>
      </c>
      <c r="BD4230" s="1" t="s">
        <v>113</v>
      </c>
      <c r="BE4230" s="1" t="s">
        <v>20130</v>
      </c>
      <c r="BF4230" s="1" t="s">
        <v>3587</v>
      </c>
    </row>
    <row r="4231" spans="1:58" x14ac:dyDescent="0.35">
      <c r="A4231" s="1">
        <v>3017501</v>
      </c>
      <c r="B4231" s="1" t="s">
        <v>58</v>
      </c>
      <c r="C4231" s="1">
        <v>34527331</v>
      </c>
      <c r="D4231" s="1">
        <v>339671018</v>
      </c>
      <c r="E4231" s="1" t="s">
        <v>59</v>
      </c>
      <c r="F4231" s="1" t="s">
        <v>60</v>
      </c>
      <c r="G4231" s="1" t="s">
        <v>876</v>
      </c>
      <c r="H4231" s="1" t="s">
        <v>17332</v>
      </c>
      <c r="I4231" s="1" t="s">
        <v>2919</v>
      </c>
      <c r="J4231" s="1">
        <v>776251276</v>
      </c>
      <c r="K4231" s="1">
        <v>20</v>
      </c>
      <c r="L4231" s="1" t="s">
        <v>294</v>
      </c>
      <c r="M4231" s="1" t="s">
        <v>295</v>
      </c>
      <c r="N4231" s="2">
        <v>44769.750011574077</v>
      </c>
      <c r="O4231" s="1" t="s">
        <v>5377</v>
      </c>
      <c r="Q4231" s="1" t="s">
        <v>67</v>
      </c>
      <c r="R4231" s="2">
        <v>45723.345810185187</v>
      </c>
      <c r="S4231" s="1" t="s">
        <v>5131</v>
      </c>
      <c r="T4231" s="1" t="s">
        <v>412</v>
      </c>
      <c r="U4231" s="1" t="s">
        <v>101</v>
      </c>
      <c r="V4231" s="1" t="s">
        <v>5917</v>
      </c>
      <c r="W4231" s="1" t="s">
        <v>578</v>
      </c>
      <c r="X4231" s="1" t="s">
        <v>578</v>
      </c>
      <c r="Y4231" s="1" t="s">
        <v>9902</v>
      </c>
      <c r="Z4231" s="1" t="s">
        <v>580</v>
      </c>
      <c r="AA4231" s="1" t="s">
        <v>20131</v>
      </c>
      <c r="AB4231" s="1" t="s">
        <v>124</v>
      </c>
      <c r="AE4231" s="2">
        <v>45723.346168981479</v>
      </c>
      <c r="AF4231" s="1" t="s">
        <v>443</v>
      </c>
      <c r="AH4231" s="1" t="s">
        <v>125</v>
      </c>
      <c r="AI4231" s="1" t="s">
        <v>464</v>
      </c>
      <c r="AJ4231" s="1" t="s">
        <v>465</v>
      </c>
      <c r="AK4231" s="1" t="s">
        <v>20132</v>
      </c>
      <c r="AL4231" s="1" t="s">
        <v>5131</v>
      </c>
      <c r="AM4231" s="2">
        <v>45723.346238425926</v>
      </c>
      <c r="AO4231" s="1" t="s">
        <v>5131</v>
      </c>
      <c r="AP4231" s="1">
        <v>5774460</v>
      </c>
      <c r="AQ4231" s="1" t="s">
        <v>83</v>
      </c>
      <c r="AR4231" s="2">
        <v>45723.528923611113</v>
      </c>
      <c r="AS4231" s="1" t="s">
        <v>84</v>
      </c>
      <c r="AT4231" s="2">
        <v>45723.333333333336</v>
      </c>
      <c r="AU4231" s="1" t="s">
        <v>573</v>
      </c>
      <c r="AV4231" s="1" t="s">
        <v>700</v>
      </c>
      <c r="AW4231" s="1" t="s">
        <v>701</v>
      </c>
      <c r="AX4231" s="1" t="s">
        <v>1848</v>
      </c>
      <c r="AZ4231" s="2">
        <v>45723.528923611113</v>
      </c>
      <c r="BB4231" s="1" t="s">
        <v>1399</v>
      </c>
      <c r="BC4231" s="1" t="s">
        <v>1130</v>
      </c>
      <c r="BD4231" s="1" t="s">
        <v>815</v>
      </c>
      <c r="BE4231" s="1" t="s">
        <v>10648</v>
      </c>
      <c r="BF4231" s="1" t="s">
        <v>137</v>
      </c>
    </row>
    <row r="4232" spans="1:58" x14ac:dyDescent="0.35">
      <c r="A4232" s="1">
        <v>3017502</v>
      </c>
      <c r="B4232" s="1" t="s">
        <v>1203</v>
      </c>
      <c r="C4232" s="1">
        <v>40188961</v>
      </c>
      <c r="D4232" s="1">
        <v>338456129</v>
      </c>
      <c r="E4232" s="1" t="s">
        <v>59</v>
      </c>
      <c r="F4232" s="1" t="s">
        <v>60</v>
      </c>
      <c r="G4232" s="1" t="s">
        <v>2778</v>
      </c>
      <c r="H4232" s="1" t="s">
        <v>1450</v>
      </c>
      <c r="I4232" s="1">
        <v>775518132</v>
      </c>
      <c r="J4232" s="1" t="s">
        <v>13413</v>
      </c>
      <c r="K4232" s="1">
        <v>12</v>
      </c>
      <c r="L4232" s="1" t="s">
        <v>64</v>
      </c>
      <c r="M4232" s="1" t="s">
        <v>65</v>
      </c>
      <c r="N4232" s="2">
        <v>45444.041666666664</v>
      </c>
      <c r="O4232" s="1" t="s">
        <v>497</v>
      </c>
      <c r="Q4232" s="1" t="s">
        <v>67</v>
      </c>
      <c r="R4232" s="2">
        <v>45723.346782407411</v>
      </c>
      <c r="S4232" s="1" t="s">
        <v>5311</v>
      </c>
      <c r="T4232" s="1" t="s">
        <v>100</v>
      </c>
      <c r="U4232" s="1" t="s">
        <v>70</v>
      </c>
      <c r="V4232" s="1" t="s">
        <v>20133</v>
      </c>
      <c r="W4232" s="1" t="s">
        <v>653</v>
      </c>
      <c r="X4232" s="1" t="s">
        <v>942</v>
      </c>
      <c r="Y4232" s="1" t="s">
        <v>7055</v>
      </c>
      <c r="Z4232" s="1" t="s">
        <v>1476</v>
      </c>
      <c r="AA4232" s="1" t="s">
        <v>2792</v>
      </c>
      <c r="AB4232" s="1" t="s">
        <v>20134</v>
      </c>
      <c r="AE4232" s="2">
        <v>45723.34679398148</v>
      </c>
      <c r="AF4232" s="1" t="s">
        <v>77</v>
      </c>
      <c r="AH4232" s="1" t="s">
        <v>78</v>
      </c>
      <c r="AI4232" s="1" t="s">
        <v>360</v>
      </c>
      <c r="AJ4232" s="1" t="s">
        <v>107</v>
      </c>
      <c r="AK4232" s="1" t="s">
        <v>20135</v>
      </c>
      <c r="AL4232" s="1" t="s">
        <v>5311</v>
      </c>
      <c r="AM4232" s="2">
        <v>45723.601030092592</v>
      </c>
      <c r="AN4232" s="1" t="s">
        <v>20102</v>
      </c>
      <c r="AO4232" s="1" t="s">
        <v>1484</v>
      </c>
      <c r="AP4232" s="1">
        <v>5776096</v>
      </c>
      <c r="AQ4232" s="1" t="s">
        <v>83</v>
      </c>
      <c r="AR4232" s="2">
        <v>45724.691087962965</v>
      </c>
      <c r="AS4232" s="1" t="s">
        <v>84</v>
      </c>
      <c r="AT4232" s="2">
        <v>45724.333333333336</v>
      </c>
      <c r="AU4232" s="1" t="s">
        <v>85</v>
      </c>
      <c r="AV4232" s="1" t="s">
        <v>402</v>
      </c>
      <c r="AW4232" s="1" t="s">
        <v>403</v>
      </c>
      <c r="AX4232" s="1" t="s">
        <v>404</v>
      </c>
      <c r="AZ4232" s="2">
        <v>45724.691087962965</v>
      </c>
      <c r="BB4232" s="1" t="s">
        <v>367</v>
      </c>
      <c r="BC4232" s="1" t="s">
        <v>368</v>
      </c>
      <c r="BD4232" s="1" t="s">
        <v>368</v>
      </c>
      <c r="BE4232" s="1" t="s">
        <v>20103</v>
      </c>
      <c r="BF4232" s="1" t="s">
        <v>586</v>
      </c>
    </row>
    <row r="4233" spans="1:58" x14ac:dyDescent="0.35">
      <c r="A4233" s="1">
        <v>3017503</v>
      </c>
      <c r="B4233" s="1" t="s">
        <v>94</v>
      </c>
      <c r="C4233" s="1">
        <v>29306101</v>
      </c>
      <c r="D4233" s="1">
        <v>338367161</v>
      </c>
      <c r="E4233" s="1" t="s">
        <v>59</v>
      </c>
      <c r="F4233" s="1" t="s">
        <v>60</v>
      </c>
      <c r="G4233" s="1" t="s">
        <v>4860</v>
      </c>
      <c r="I4233" s="1">
        <v>773066441</v>
      </c>
      <c r="J4233" s="1" t="s">
        <v>2230</v>
      </c>
      <c r="K4233" s="1">
        <v>20</v>
      </c>
      <c r="L4233" s="1" t="s">
        <v>1008</v>
      </c>
      <c r="M4233" s="1" t="s">
        <v>1009</v>
      </c>
      <c r="N4233" s="2">
        <v>41701.41810185185</v>
      </c>
      <c r="O4233" s="1" t="s">
        <v>5100</v>
      </c>
      <c r="Q4233" s="1" t="s">
        <v>67</v>
      </c>
      <c r="R4233" s="2">
        <v>45723.347326388888</v>
      </c>
      <c r="S4233" s="1" t="s">
        <v>2156</v>
      </c>
      <c r="T4233" s="1" t="s">
        <v>412</v>
      </c>
      <c r="U4233" s="1" t="s">
        <v>101</v>
      </c>
      <c r="V4233" s="1" t="s">
        <v>20136</v>
      </c>
      <c r="W4233" s="1" t="s">
        <v>653</v>
      </c>
      <c r="X4233" s="1" t="s">
        <v>942</v>
      </c>
      <c r="Y4233" s="1" t="s">
        <v>7213</v>
      </c>
      <c r="Z4233" s="1" t="s">
        <v>1476</v>
      </c>
      <c r="AA4233" s="1" t="s">
        <v>17215</v>
      </c>
      <c r="AB4233" s="1" t="s">
        <v>17215</v>
      </c>
      <c r="AC4233" s="1" t="s">
        <v>17691</v>
      </c>
      <c r="AE4233" s="2">
        <v>45723.347696759258</v>
      </c>
      <c r="AF4233" s="1" t="s">
        <v>1035</v>
      </c>
      <c r="AH4233" s="1" t="s">
        <v>125</v>
      </c>
      <c r="AI4233" s="1" t="s">
        <v>339</v>
      </c>
      <c r="AJ4233" s="1" t="s">
        <v>465</v>
      </c>
      <c r="AK4233" s="1" t="s">
        <v>20137</v>
      </c>
      <c r="AL4233" s="1" t="s">
        <v>2156</v>
      </c>
      <c r="AM4233" s="2">
        <v>45723.490798611114</v>
      </c>
      <c r="AN4233" s="1" t="s">
        <v>20138</v>
      </c>
      <c r="AO4233" s="1" t="s">
        <v>1484</v>
      </c>
      <c r="AP4233" s="1">
        <v>5775244</v>
      </c>
      <c r="AQ4233" s="1" t="s">
        <v>83</v>
      </c>
      <c r="AR4233" s="2">
        <v>45723.727280092593</v>
      </c>
      <c r="AS4233" s="1" t="s">
        <v>84</v>
      </c>
      <c r="AT4233" s="2">
        <v>45723.333333333336</v>
      </c>
      <c r="AU4233" s="1" t="s">
        <v>573</v>
      </c>
      <c r="AV4233" s="1" t="s">
        <v>4855</v>
      </c>
      <c r="AW4233" s="1" t="s">
        <v>4856</v>
      </c>
      <c r="AX4233" s="1" t="s">
        <v>20139</v>
      </c>
      <c r="AZ4233" s="2">
        <v>45723.727280092593</v>
      </c>
      <c r="BB4233" s="1" t="s">
        <v>676</v>
      </c>
      <c r="BC4233" s="1" t="s">
        <v>677</v>
      </c>
      <c r="BD4233" s="1" t="s">
        <v>678</v>
      </c>
      <c r="BE4233" s="1" t="s">
        <v>17219</v>
      </c>
      <c r="BF4233" s="1" t="s">
        <v>1484</v>
      </c>
    </row>
    <row r="4234" spans="1:58" x14ac:dyDescent="0.35">
      <c r="A4234" s="1">
        <v>3017504</v>
      </c>
      <c r="B4234" s="1" t="s">
        <v>223</v>
      </c>
      <c r="C4234" s="1">
        <v>29789811</v>
      </c>
      <c r="D4234" s="1">
        <v>338713711</v>
      </c>
      <c r="E4234" s="1" t="s">
        <v>59</v>
      </c>
      <c r="F4234" s="1" t="s">
        <v>60</v>
      </c>
      <c r="G4234" s="1" t="s">
        <v>3517</v>
      </c>
      <c r="H4234" s="1" t="s">
        <v>1367</v>
      </c>
      <c r="I4234" s="1">
        <v>775714088</v>
      </c>
      <c r="J4234" s="1" t="s">
        <v>20140</v>
      </c>
      <c r="K4234" s="1">
        <v>13</v>
      </c>
      <c r="L4234" s="1" t="s">
        <v>64</v>
      </c>
      <c r="M4234" s="1" t="s">
        <v>65</v>
      </c>
      <c r="N4234" s="2">
        <v>45152.5</v>
      </c>
      <c r="O4234" s="1" t="s">
        <v>98</v>
      </c>
      <c r="Q4234" s="1" t="s">
        <v>67</v>
      </c>
      <c r="R4234" s="2">
        <v>45723.347650462965</v>
      </c>
      <c r="S4234" s="1" t="s">
        <v>5090</v>
      </c>
      <c r="T4234" s="1" t="s">
        <v>100</v>
      </c>
      <c r="U4234" s="1" t="s">
        <v>70</v>
      </c>
      <c r="V4234" s="1" t="s">
        <v>20141</v>
      </c>
      <c r="W4234" s="1" t="s">
        <v>162</v>
      </c>
      <c r="X4234" s="1" t="s">
        <v>1191</v>
      </c>
      <c r="Y4234" s="1" t="s">
        <v>3556</v>
      </c>
      <c r="Z4234" s="1" t="s">
        <v>400</v>
      </c>
      <c r="AA4234" s="1" t="s">
        <v>3557</v>
      </c>
      <c r="AB4234" s="1" t="s">
        <v>124</v>
      </c>
      <c r="AC4234" s="1" t="s">
        <v>20142</v>
      </c>
      <c r="AE4234" s="2">
        <v>45723.347662037035</v>
      </c>
      <c r="AF4234" s="1" t="s">
        <v>77</v>
      </c>
      <c r="AH4234" s="1" t="s">
        <v>125</v>
      </c>
      <c r="AI4234" s="1" t="s">
        <v>360</v>
      </c>
      <c r="AJ4234" s="1" t="s">
        <v>1212</v>
      </c>
      <c r="AK4234" s="1" t="s">
        <v>5093</v>
      </c>
      <c r="AL4234" s="1" t="s">
        <v>5090</v>
      </c>
      <c r="AM4234" s="2">
        <v>45723.347719907404</v>
      </c>
      <c r="AN4234" s="1" t="s">
        <v>5093</v>
      </c>
      <c r="AP4234" s="1">
        <v>5774468</v>
      </c>
      <c r="AQ4234" s="1" t="s">
        <v>83</v>
      </c>
      <c r="AR4234" s="2">
        <v>45723.613263888888</v>
      </c>
      <c r="AS4234" s="1" t="s">
        <v>84</v>
      </c>
      <c r="AT4234" s="2">
        <v>45723.333333333336</v>
      </c>
      <c r="AU4234" s="1" t="s">
        <v>85</v>
      </c>
      <c r="AV4234" s="1" t="s">
        <v>1196</v>
      </c>
      <c r="AW4234" s="1" t="s">
        <v>1197</v>
      </c>
      <c r="AX4234" s="1" t="s">
        <v>2149</v>
      </c>
      <c r="AZ4234" s="2">
        <v>45723.613263888888</v>
      </c>
      <c r="BB4234" s="1" t="s">
        <v>367</v>
      </c>
      <c r="BC4234" s="1" t="s">
        <v>368</v>
      </c>
      <c r="BD4234" s="1" t="s">
        <v>368</v>
      </c>
      <c r="BE4234" s="1" t="s">
        <v>20143</v>
      </c>
      <c r="BF4234" s="1" t="s">
        <v>1484</v>
      </c>
    </row>
    <row r="4235" spans="1:58" x14ac:dyDescent="0.35">
      <c r="A4235" s="1">
        <v>3017505</v>
      </c>
      <c r="B4235" s="1" t="s">
        <v>58</v>
      </c>
      <c r="C4235" s="1">
        <v>3040911</v>
      </c>
      <c r="D4235" s="1">
        <v>338552007</v>
      </c>
      <c r="E4235" s="1" t="s">
        <v>59</v>
      </c>
      <c r="F4235" s="1" t="s">
        <v>60</v>
      </c>
      <c r="G4235" s="1" t="s">
        <v>1177</v>
      </c>
      <c r="H4235" s="1" t="s">
        <v>2171</v>
      </c>
      <c r="I4235" s="1">
        <v>776453853</v>
      </c>
      <c r="J4235" s="1" t="s">
        <v>5593</v>
      </c>
      <c r="K4235" s="1">
        <v>13</v>
      </c>
      <c r="L4235" s="1" t="s">
        <v>244</v>
      </c>
      <c r="M4235" s="1" t="s">
        <v>65</v>
      </c>
      <c r="N4235" s="2">
        <v>44681.666678240741</v>
      </c>
      <c r="O4235" s="1" t="s">
        <v>1087</v>
      </c>
      <c r="Q4235" s="1" t="s">
        <v>67</v>
      </c>
      <c r="R4235" s="2">
        <v>45723.347986111112</v>
      </c>
      <c r="S4235" s="1" t="s">
        <v>940</v>
      </c>
      <c r="T4235" s="1" t="s">
        <v>100</v>
      </c>
      <c r="U4235" s="1" t="s">
        <v>70</v>
      </c>
      <c r="V4235" s="1" t="s">
        <v>20144</v>
      </c>
      <c r="W4235" s="1" t="s">
        <v>334</v>
      </c>
      <c r="X4235" s="1" t="s">
        <v>335</v>
      </c>
      <c r="Y4235" s="1" t="s">
        <v>18766</v>
      </c>
      <c r="Z4235" s="1" t="s">
        <v>165</v>
      </c>
      <c r="AA4235" s="1" t="s">
        <v>7746</v>
      </c>
      <c r="AB4235" s="1" t="s">
        <v>7746</v>
      </c>
      <c r="AC4235" s="1">
        <v>125</v>
      </c>
      <c r="AE4235" s="2">
        <v>45723.348009259258</v>
      </c>
      <c r="AF4235" s="1" t="s">
        <v>77</v>
      </c>
      <c r="AH4235" s="1" t="s">
        <v>125</v>
      </c>
      <c r="AI4235" s="1" t="s">
        <v>79</v>
      </c>
      <c r="AJ4235" s="1" t="s">
        <v>378</v>
      </c>
      <c r="AK4235" s="1" t="s">
        <v>20145</v>
      </c>
      <c r="AL4235" s="1" t="s">
        <v>940</v>
      </c>
      <c r="AM4235" s="2">
        <v>45723.348043981481</v>
      </c>
      <c r="AN4235" s="1" t="s">
        <v>20145</v>
      </c>
      <c r="AP4235" s="1">
        <v>5774470</v>
      </c>
      <c r="AQ4235" s="1" t="s">
        <v>83</v>
      </c>
      <c r="AR4235" s="2">
        <v>45723.628148148149</v>
      </c>
      <c r="AS4235" s="1" t="s">
        <v>84</v>
      </c>
      <c r="AT4235" s="2">
        <v>45723.333333333336</v>
      </c>
      <c r="AU4235" s="1" t="s">
        <v>85</v>
      </c>
      <c r="AV4235" s="1" t="s">
        <v>1702</v>
      </c>
      <c r="AW4235" s="1" t="s">
        <v>1703</v>
      </c>
      <c r="AX4235" s="1" t="s">
        <v>5331</v>
      </c>
      <c r="AZ4235" s="2">
        <v>45723.628148148149</v>
      </c>
      <c r="BB4235" s="1" t="s">
        <v>192</v>
      </c>
      <c r="BC4235" s="1" t="s">
        <v>193</v>
      </c>
      <c r="BD4235" s="1" t="s">
        <v>194</v>
      </c>
      <c r="BE4235" s="1" t="s">
        <v>193</v>
      </c>
      <c r="BF4235" s="1" t="s">
        <v>349</v>
      </c>
    </row>
    <row r="4236" spans="1:58" x14ac:dyDescent="0.35">
      <c r="A4236" s="1">
        <v>3017506</v>
      </c>
      <c r="B4236" s="1" t="s">
        <v>94</v>
      </c>
      <c r="C4236" s="1">
        <v>38630221</v>
      </c>
      <c r="D4236" s="1">
        <v>338711408</v>
      </c>
      <c r="E4236" s="1" t="s">
        <v>59</v>
      </c>
      <c r="F4236" s="1" t="s">
        <v>60</v>
      </c>
      <c r="G4236" s="1" t="s">
        <v>20146</v>
      </c>
      <c r="H4236" s="1" t="s">
        <v>20147</v>
      </c>
      <c r="I4236" s="1" t="s">
        <v>20148</v>
      </c>
      <c r="J4236" s="1" t="s">
        <v>20149</v>
      </c>
      <c r="K4236" s="1">
        <v>13</v>
      </c>
      <c r="L4236" s="1" t="s">
        <v>244</v>
      </c>
      <c r="M4236" s="1" t="s">
        <v>65</v>
      </c>
      <c r="N4236" s="2">
        <v>44574.083333333336</v>
      </c>
      <c r="O4236" s="1" t="s">
        <v>98</v>
      </c>
      <c r="Q4236" s="1" t="s">
        <v>67</v>
      </c>
      <c r="R4236" s="2">
        <v>45723.348101851851</v>
      </c>
      <c r="S4236" s="1" t="s">
        <v>4895</v>
      </c>
      <c r="T4236" s="1" t="s">
        <v>100</v>
      </c>
      <c r="U4236" s="1" t="s">
        <v>70</v>
      </c>
      <c r="V4236" s="1" t="s">
        <v>20150</v>
      </c>
      <c r="W4236" s="1" t="s">
        <v>653</v>
      </c>
      <c r="X4236" s="1" t="s">
        <v>942</v>
      </c>
      <c r="Y4236" s="1" t="s">
        <v>1475</v>
      </c>
      <c r="Z4236" s="1" t="s">
        <v>1476</v>
      </c>
      <c r="AA4236" s="1" t="s">
        <v>3614</v>
      </c>
      <c r="AB4236" s="1" t="s">
        <v>3614</v>
      </c>
      <c r="AE4236" s="2">
        <v>45723.348124999997</v>
      </c>
      <c r="AF4236" s="1" t="s">
        <v>77</v>
      </c>
      <c r="AH4236" s="1" t="s">
        <v>78</v>
      </c>
      <c r="AI4236" s="1" t="s">
        <v>339</v>
      </c>
      <c r="AJ4236" s="1" t="s">
        <v>107</v>
      </c>
      <c r="AK4236" s="1" t="s">
        <v>20151</v>
      </c>
      <c r="AL4236" s="1" t="s">
        <v>4895</v>
      </c>
      <c r="AM4236" s="2">
        <v>45723.924363425926</v>
      </c>
      <c r="AN4236" s="1" t="s">
        <v>20058</v>
      </c>
      <c r="AO4236" s="1" t="s">
        <v>406</v>
      </c>
      <c r="AP4236" s="1">
        <v>5777311</v>
      </c>
      <c r="AQ4236" s="1" t="s">
        <v>83</v>
      </c>
      <c r="AR4236" s="2">
        <v>45724.701516203706</v>
      </c>
      <c r="AS4236" s="1" t="s">
        <v>84</v>
      </c>
      <c r="AT4236" s="2">
        <v>45723.333333333336</v>
      </c>
      <c r="AU4236" s="1" t="s">
        <v>573</v>
      </c>
      <c r="AV4236" s="1" t="s">
        <v>4855</v>
      </c>
      <c r="AW4236" s="1" t="s">
        <v>4856</v>
      </c>
      <c r="AX4236" s="1" t="s">
        <v>20152</v>
      </c>
      <c r="AZ4236" s="2">
        <v>45724.701516203706</v>
      </c>
      <c r="BB4236" s="1" t="s">
        <v>3431</v>
      </c>
      <c r="BC4236" s="1" t="s">
        <v>3432</v>
      </c>
      <c r="BD4236" s="1" t="s">
        <v>3433</v>
      </c>
      <c r="BE4236" s="1" t="s">
        <v>15559</v>
      </c>
      <c r="BF4236" s="1" t="s">
        <v>508</v>
      </c>
    </row>
    <row r="4237" spans="1:58" x14ac:dyDescent="0.35">
      <c r="A4237" s="1">
        <v>3017507</v>
      </c>
      <c r="B4237" s="1" t="s">
        <v>327</v>
      </c>
      <c r="C4237" s="1">
        <v>35001781</v>
      </c>
      <c r="D4237" s="1">
        <v>339821043</v>
      </c>
      <c r="E4237" s="1" t="s">
        <v>59</v>
      </c>
      <c r="F4237" s="1" t="s">
        <v>60</v>
      </c>
      <c r="G4237" s="1" t="s">
        <v>10744</v>
      </c>
      <c r="H4237" s="1" t="s">
        <v>2627</v>
      </c>
      <c r="I4237" s="1">
        <v>781102072</v>
      </c>
      <c r="J4237" s="1" t="s">
        <v>20153</v>
      </c>
      <c r="K4237" s="1">
        <v>15</v>
      </c>
      <c r="L4237" s="1" t="s">
        <v>64</v>
      </c>
      <c r="M4237" s="1" t="s">
        <v>65</v>
      </c>
      <c r="N4237" s="2">
        <v>43348</v>
      </c>
      <c r="O4237" s="1" t="s">
        <v>331</v>
      </c>
      <c r="Q4237" s="1" t="s">
        <v>67</v>
      </c>
      <c r="R4237" s="2">
        <v>45723.349085648151</v>
      </c>
      <c r="S4237" s="1" t="s">
        <v>2017</v>
      </c>
      <c r="T4237" s="1" t="s">
        <v>100</v>
      </c>
      <c r="U4237" s="1" t="s">
        <v>70</v>
      </c>
      <c r="V4237" s="1" t="s">
        <v>20154</v>
      </c>
      <c r="W4237" s="1" t="s">
        <v>3521</v>
      </c>
      <c r="X4237" s="1" t="s">
        <v>6971</v>
      </c>
      <c r="Y4237" s="1" t="s">
        <v>20155</v>
      </c>
      <c r="Z4237" s="1" t="s">
        <v>3524</v>
      </c>
      <c r="AA4237" s="1" t="s">
        <v>18570</v>
      </c>
      <c r="AB4237" s="1" t="s">
        <v>124</v>
      </c>
      <c r="AC4237" s="1">
        <v>781102072</v>
      </c>
      <c r="AE4237" s="2">
        <v>45723.349108796298</v>
      </c>
      <c r="AF4237" s="1" t="s">
        <v>77</v>
      </c>
      <c r="AH4237" s="1" t="s">
        <v>125</v>
      </c>
      <c r="AI4237" s="1" t="s">
        <v>106</v>
      </c>
      <c r="AJ4237" s="1" t="s">
        <v>1212</v>
      </c>
      <c r="AL4237" s="1" t="s">
        <v>2017</v>
      </c>
      <c r="AM4237" s="2">
        <v>45723.34920138889</v>
      </c>
      <c r="AP4237" s="1">
        <v>5774475</v>
      </c>
      <c r="AQ4237" s="1" t="s">
        <v>83</v>
      </c>
      <c r="AR4237" s="2">
        <v>45725.949363425927</v>
      </c>
      <c r="AS4237" s="1" t="s">
        <v>84</v>
      </c>
      <c r="AT4237" s="2">
        <v>45723.333333333336</v>
      </c>
      <c r="AU4237" s="1" t="s">
        <v>85</v>
      </c>
      <c r="AV4237" s="1" t="s">
        <v>3527</v>
      </c>
      <c r="AW4237" s="1" t="s">
        <v>3528</v>
      </c>
      <c r="AX4237" s="1" t="s">
        <v>3716</v>
      </c>
      <c r="AZ4237" s="2">
        <v>45725.949363425927</v>
      </c>
      <c r="BB4237" s="1" t="s">
        <v>219</v>
      </c>
      <c r="BC4237" s="1" t="s">
        <v>220</v>
      </c>
      <c r="BD4237" s="1" t="s">
        <v>221</v>
      </c>
      <c r="BE4237" s="1" t="s">
        <v>3617</v>
      </c>
      <c r="BF4237" s="1" t="s">
        <v>14364</v>
      </c>
    </row>
    <row r="4238" spans="1:58" x14ac:dyDescent="0.35">
      <c r="A4238" s="1">
        <v>3017508</v>
      </c>
      <c r="B4238" s="1" t="s">
        <v>1203</v>
      </c>
      <c r="C4238" s="1">
        <v>36220871</v>
      </c>
      <c r="D4238" s="1">
        <v>338366407</v>
      </c>
      <c r="E4238" s="1" t="s">
        <v>59</v>
      </c>
      <c r="F4238" s="1" t="s">
        <v>60</v>
      </c>
      <c r="G4238" s="1" t="s">
        <v>224</v>
      </c>
      <c r="H4238" s="1" t="s">
        <v>2468</v>
      </c>
      <c r="I4238" s="1" t="s">
        <v>2261</v>
      </c>
      <c r="J4238" s="1">
        <v>773604352</v>
      </c>
      <c r="K4238" s="1">
        <v>13</v>
      </c>
      <c r="L4238" s="1" t="s">
        <v>64</v>
      </c>
      <c r="M4238" s="1" t="s">
        <v>65</v>
      </c>
      <c r="N4238" s="2">
        <v>43967.666666666664</v>
      </c>
      <c r="O4238" s="1" t="s">
        <v>497</v>
      </c>
      <c r="Q4238" s="1" t="s">
        <v>67</v>
      </c>
      <c r="R4238" s="2">
        <v>45723.352523148147</v>
      </c>
      <c r="S4238" s="1" t="s">
        <v>10122</v>
      </c>
      <c r="T4238" s="1" t="s">
        <v>100</v>
      </c>
      <c r="U4238" s="1" t="s">
        <v>70</v>
      </c>
      <c r="V4238" s="1" t="s">
        <v>20156</v>
      </c>
      <c r="W4238" s="1" t="s">
        <v>653</v>
      </c>
      <c r="X4238" s="1" t="s">
        <v>942</v>
      </c>
      <c r="Y4238" s="1" t="s">
        <v>1475</v>
      </c>
      <c r="Z4238" s="1" t="s">
        <v>1476</v>
      </c>
      <c r="AA4238" s="1" t="s">
        <v>16010</v>
      </c>
      <c r="AB4238" s="1" t="s">
        <v>16010</v>
      </c>
      <c r="AE4238" s="2">
        <v>45723.352546296293</v>
      </c>
      <c r="AF4238" s="1" t="s">
        <v>77</v>
      </c>
      <c r="AH4238" s="1" t="s">
        <v>125</v>
      </c>
      <c r="AI4238" s="1" t="s">
        <v>339</v>
      </c>
      <c r="AJ4238" s="1" t="s">
        <v>1212</v>
      </c>
      <c r="AK4238" s="1" t="s">
        <v>20156</v>
      </c>
      <c r="AL4238" s="1" t="s">
        <v>10122</v>
      </c>
      <c r="AM4238" s="2">
        <v>45723.926018518519</v>
      </c>
      <c r="AN4238" s="1" t="s">
        <v>20058</v>
      </c>
      <c r="AO4238" s="1" t="s">
        <v>406</v>
      </c>
      <c r="AP4238" s="1">
        <v>5777312</v>
      </c>
      <c r="AQ4238" s="1" t="s">
        <v>83</v>
      </c>
      <c r="AR4238" s="2">
        <v>45724.71361111111</v>
      </c>
      <c r="AS4238" s="1" t="s">
        <v>84</v>
      </c>
      <c r="AT4238" s="2">
        <v>45723.5625</v>
      </c>
      <c r="AU4238" s="1" t="s">
        <v>573</v>
      </c>
      <c r="AV4238" s="1" t="s">
        <v>4855</v>
      </c>
      <c r="AW4238" s="1" t="s">
        <v>4856</v>
      </c>
      <c r="AX4238" s="1" t="s">
        <v>20157</v>
      </c>
      <c r="AZ4238" s="2">
        <v>45724.71361111111</v>
      </c>
      <c r="BB4238" s="1" t="s">
        <v>3431</v>
      </c>
      <c r="BC4238" s="1" t="s">
        <v>3432</v>
      </c>
      <c r="BD4238" s="1" t="s">
        <v>3433</v>
      </c>
      <c r="BE4238" s="1" t="s">
        <v>15559</v>
      </c>
      <c r="BF4238" s="1" t="s">
        <v>601</v>
      </c>
    </row>
    <row r="4239" spans="1:58" x14ac:dyDescent="0.35">
      <c r="A4239" s="1">
        <v>3017510</v>
      </c>
      <c r="B4239" s="1" t="s">
        <v>58</v>
      </c>
      <c r="C4239" s="1">
        <v>37428111</v>
      </c>
      <c r="D4239" s="1">
        <v>338204116</v>
      </c>
      <c r="E4239" s="1" t="s">
        <v>59</v>
      </c>
      <c r="F4239" s="1" t="s">
        <v>60</v>
      </c>
      <c r="G4239" s="1" t="s">
        <v>769</v>
      </c>
      <c r="H4239" s="1" t="s">
        <v>9951</v>
      </c>
      <c r="I4239" s="1">
        <v>778002990</v>
      </c>
      <c r="J4239" s="1" t="s">
        <v>20158</v>
      </c>
      <c r="K4239" s="1">
        <v>12</v>
      </c>
      <c r="L4239" s="1" t="s">
        <v>64</v>
      </c>
      <c r="M4239" s="1" t="s">
        <v>65</v>
      </c>
      <c r="N4239" s="2">
        <v>44805</v>
      </c>
      <c r="O4239" s="1" t="s">
        <v>180</v>
      </c>
      <c r="Q4239" s="1" t="s">
        <v>67</v>
      </c>
      <c r="R4239" s="2">
        <v>45723.352939814817</v>
      </c>
      <c r="S4239" s="1" t="s">
        <v>2517</v>
      </c>
      <c r="T4239" s="1" t="s">
        <v>69</v>
      </c>
      <c r="U4239" s="1" t="s">
        <v>70</v>
      </c>
      <c r="V4239" s="1" t="s">
        <v>20159</v>
      </c>
      <c r="W4239" s="1" t="s">
        <v>72</v>
      </c>
      <c r="X4239" s="1" t="s">
        <v>881</v>
      </c>
      <c r="Y4239" s="1" t="s">
        <v>20160</v>
      </c>
      <c r="Z4239" s="1" t="s">
        <v>1352</v>
      </c>
      <c r="AA4239" s="1" t="s">
        <v>1352</v>
      </c>
      <c r="AB4239" s="1" t="s">
        <v>1352</v>
      </c>
      <c r="AE4239" s="2">
        <v>45723.352951388886</v>
      </c>
      <c r="AF4239" s="1" t="s">
        <v>77</v>
      </c>
      <c r="AH4239" s="1" t="s">
        <v>125</v>
      </c>
      <c r="AI4239" s="1" t="s">
        <v>79</v>
      </c>
      <c r="AJ4239" s="1" t="s">
        <v>378</v>
      </c>
      <c r="AK4239" s="1" t="s">
        <v>20161</v>
      </c>
      <c r="AL4239" s="1" t="s">
        <v>2517</v>
      </c>
      <c r="AM4239" s="2">
        <v>45723.352997685186</v>
      </c>
      <c r="AN4239" s="1" t="s">
        <v>20161</v>
      </c>
      <c r="AP4239" s="1">
        <v>5774499</v>
      </c>
      <c r="AQ4239" s="1" t="s">
        <v>83</v>
      </c>
      <c r="AR4239" s="2">
        <v>45723.642407407409</v>
      </c>
      <c r="AS4239" s="1" t="s">
        <v>84</v>
      </c>
      <c r="AT4239" s="2">
        <v>45723.333333333336</v>
      </c>
      <c r="AU4239" s="1" t="s">
        <v>85</v>
      </c>
      <c r="AV4239" s="1" t="s">
        <v>1354</v>
      </c>
      <c r="AW4239" s="1" t="s">
        <v>1355</v>
      </c>
      <c r="AX4239" s="1" t="s">
        <v>8085</v>
      </c>
      <c r="AZ4239" s="2">
        <v>45723.642407407409</v>
      </c>
      <c r="BB4239" s="1" t="s">
        <v>1878</v>
      </c>
      <c r="BC4239" s="1" t="s">
        <v>1879</v>
      </c>
      <c r="BD4239" s="1" t="s">
        <v>1880</v>
      </c>
      <c r="BE4239" s="1" t="s">
        <v>20162</v>
      </c>
      <c r="BF4239" s="1" t="s">
        <v>2073</v>
      </c>
    </row>
    <row r="4240" spans="1:58" x14ac:dyDescent="0.35">
      <c r="A4240" s="1">
        <v>3017511</v>
      </c>
      <c r="B4240" s="1" t="s">
        <v>58</v>
      </c>
      <c r="C4240" s="1">
        <v>35472101</v>
      </c>
      <c r="D4240" s="1">
        <v>339910073</v>
      </c>
      <c r="E4240" s="1" t="s">
        <v>59</v>
      </c>
      <c r="F4240" s="1" t="s">
        <v>60</v>
      </c>
      <c r="G4240" s="1" t="s">
        <v>2831</v>
      </c>
      <c r="H4240" s="1" t="s">
        <v>4773</v>
      </c>
      <c r="I4240" s="1">
        <v>775475394</v>
      </c>
      <c r="J4240" s="1" t="s">
        <v>17010</v>
      </c>
      <c r="K4240" s="1">
        <v>19</v>
      </c>
      <c r="L4240" s="1" t="s">
        <v>64</v>
      </c>
      <c r="M4240" s="1" t="s">
        <v>65</v>
      </c>
      <c r="N4240" s="2">
        <v>45521.66615740741</v>
      </c>
      <c r="O4240" s="1" t="s">
        <v>66</v>
      </c>
      <c r="Q4240" s="1" t="s">
        <v>67</v>
      </c>
      <c r="R4240" s="2">
        <v>45723.353692129633</v>
      </c>
      <c r="S4240" s="1" t="s">
        <v>1055</v>
      </c>
      <c r="T4240" s="1" t="s">
        <v>69</v>
      </c>
      <c r="U4240" s="1" t="s">
        <v>70</v>
      </c>
      <c r="V4240" s="1" t="s">
        <v>20163</v>
      </c>
      <c r="W4240" s="1" t="s">
        <v>785</v>
      </c>
      <c r="X4240" s="1" t="s">
        <v>785</v>
      </c>
      <c r="Y4240" s="1" t="s">
        <v>16960</v>
      </c>
      <c r="Z4240" s="1" t="s">
        <v>5663</v>
      </c>
      <c r="AA4240" s="1" t="s">
        <v>16418</v>
      </c>
      <c r="AB4240" s="1" t="s">
        <v>124</v>
      </c>
      <c r="AC4240" s="1">
        <v>772396973</v>
      </c>
      <c r="AE4240" s="2">
        <v>45723.353703703702</v>
      </c>
      <c r="AF4240" s="1" t="s">
        <v>77</v>
      </c>
      <c r="AH4240" s="1" t="s">
        <v>125</v>
      </c>
      <c r="AI4240" s="1" t="s">
        <v>79</v>
      </c>
      <c r="AJ4240" s="1" t="s">
        <v>378</v>
      </c>
      <c r="AK4240" s="1" t="s">
        <v>20164</v>
      </c>
      <c r="AL4240" s="1" t="s">
        <v>1055</v>
      </c>
      <c r="AM4240" s="2">
        <v>45723.353773148148</v>
      </c>
      <c r="AN4240" s="1" t="s">
        <v>20164</v>
      </c>
      <c r="AP4240" s="1">
        <v>5774500</v>
      </c>
      <c r="AQ4240" s="1" t="s">
        <v>83</v>
      </c>
      <c r="AR4240" s="2">
        <v>45723.8359837963</v>
      </c>
      <c r="AS4240" s="1" t="s">
        <v>84</v>
      </c>
      <c r="AT4240" s="2">
        <v>45723.333333333336</v>
      </c>
      <c r="AU4240" s="1" t="s">
        <v>85</v>
      </c>
      <c r="AV4240" s="1" t="s">
        <v>790</v>
      </c>
      <c r="AW4240" s="1" t="s">
        <v>791</v>
      </c>
      <c r="AX4240" s="1" t="s">
        <v>13096</v>
      </c>
      <c r="AZ4240" s="2">
        <v>45723.8359837963</v>
      </c>
      <c r="BB4240" s="1" t="s">
        <v>152</v>
      </c>
      <c r="BC4240" s="1" t="s">
        <v>153</v>
      </c>
      <c r="BD4240" s="1" t="s">
        <v>154</v>
      </c>
      <c r="BE4240" s="1" t="s">
        <v>2544</v>
      </c>
      <c r="BF4240" s="1" t="s">
        <v>657</v>
      </c>
    </row>
    <row r="4241" spans="1:58" x14ac:dyDescent="0.35">
      <c r="A4241" s="1">
        <v>3017512</v>
      </c>
      <c r="B4241" s="1" t="s">
        <v>58</v>
      </c>
      <c r="C4241" s="1">
        <v>45185741</v>
      </c>
      <c r="D4241" s="1">
        <v>339022912</v>
      </c>
      <c r="E4241" s="1" t="s">
        <v>59</v>
      </c>
      <c r="F4241" s="1" t="s">
        <v>60</v>
      </c>
      <c r="G4241" s="1" t="s">
        <v>4636</v>
      </c>
      <c r="H4241" s="1" t="s">
        <v>7928</v>
      </c>
      <c r="I4241" s="1">
        <v>782102412</v>
      </c>
      <c r="J4241" s="1" t="s">
        <v>20165</v>
      </c>
      <c r="K4241" s="1">
        <v>19</v>
      </c>
      <c r="L4241" s="1" t="s">
        <v>64</v>
      </c>
      <c r="M4241" s="1" t="s">
        <v>65</v>
      </c>
      <c r="N4241" s="2">
        <v>45679.458333333336</v>
      </c>
      <c r="O4241" s="1" t="s">
        <v>66</v>
      </c>
      <c r="Q4241" s="1" t="s">
        <v>67</v>
      </c>
      <c r="R4241" s="2">
        <v>45723.354537037034</v>
      </c>
      <c r="S4241" s="1" t="s">
        <v>10064</v>
      </c>
      <c r="T4241" s="1" t="s">
        <v>69</v>
      </c>
      <c r="U4241" s="1" t="s">
        <v>70</v>
      </c>
      <c r="V4241" s="1" t="s">
        <v>20166</v>
      </c>
      <c r="W4241" s="1" t="s">
        <v>785</v>
      </c>
      <c r="X4241" s="1" t="s">
        <v>785</v>
      </c>
      <c r="Y4241" s="1" t="s">
        <v>20167</v>
      </c>
      <c r="Z4241" s="1" t="s">
        <v>2764</v>
      </c>
      <c r="AA4241" s="1" t="s">
        <v>20168</v>
      </c>
      <c r="AB4241" s="1" t="s">
        <v>124</v>
      </c>
      <c r="AE4241" s="2">
        <v>45723.354560185187</v>
      </c>
      <c r="AF4241" s="1" t="s">
        <v>77</v>
      </c>
      <c r="AH4241" s="1" t="s">
        <v>125</v>
      </c>
      <c r="AI4241" s="1" t="s">
        <v>79</v>
      </c>
      <c r="AJ4241" s="1" t="s">
        <v>378</v>
      </c>
      <c r="AK4241" s="1" t="s">
        <v>20169</v>
      </c>
      <c r="AL4241" s="1" t="s">
        <v>10064</v>
      </c>
      <c r="AM4241" s="2">
        <v>45723.354675925926</v>
      </c>
      <c r="AN4241" s="1" t="s">
        <v>20169</v>
      </c>
      <c r="AP4241" s="1">
        <v>5774505</v>
      </c>
      <c r="AQ4241" s="1" t="s">
        <v>83</v>
      </c>
      <c r="AR4241" s="2">
        <v>45723.836712962962</v>
      </c>
      <c r="AS4241" s="1" t="s">
        <v>84</v>
      </c>
      <c r="AT4241" s="2">
        <v>45723.333333333336</v>
      </c>
      <c r="AU4241" s="1" t="s">
        <v>85</v>
      </c>
      <c r="AV4241" s="1" t="s">
        <v>790</v>
      </c>
      <c r="AW4241" s="1" t="s">
        <v>791</v>
      </c>
      <c r="AX4241" s="1" t="s">
        <v>10794</v>
      </c>
      <c r="AZ4241" s="2">
        <v>45723.836712962962</v>
      </c>
      <c r="BB4241" s="1" t="s">
        <v>89</v>
      </c>
      <c r="BC4241" s="1" t="s">
        <v>90</v>
      </c>
      <c r="BD4241" s="1" t="s">
        <v>91</v>
      </c>
      <c r="BE4241" s="1" t="s">
        <v>20170</v>
      </c>
      <c r="BF4241" s="1" t="s">
        <v>657</v>
      </c>
    </row>
    <row r="4242" spans="1:58" x14ac:dyDescent="0.35">
      <c r="A4242" s="1">
        <v>3017513</v>
      </c>
      <c r="B4242" s="1" t="s">
        <v>223</v>
      </c>
      <c r="C4242" s="1">
        <v>43095731</v>
      </c>
      <c r="D4242" s="1">
        <v>339686684</v>
      </c>
      <c r="E4242" s="1" t="s">
        <v>59</v>
      </c>
      <c r="F4242" s="1" t="s">
        <v>60</v>
      </c>
      <c r="G4242" s="1" t="s">
        <v>1113</v>
      </c>
      <c r="H4242" s="1" t="s">
        <v>3623</v>
      </c>
      <c r="I4242" s="1">
        <v>781385969</v>
      </c>
      <c r="J4242" s="1" t="s">
        <v>16969</v>
      </c>
      <c r="K4242" s="1">
        <v>16</v>
      </c>
      <c r="L4242" s="1" t="s">
        <v>64</v>
      </c>
      <c r="M4242" s="1" t="s">
        <v>65</v>
      </c>
      <c r="N4242" s="2">
        <v>45647.44767361111</v>
      </c>
      <c r="O4242" s="1" t="s">
        <v>98</v>
      </c>
      <c r="Q4242" s="1" t="s">
        <v>67</v>
      </c>
      <c r="R4242" s="2">
        <v>45723.356064814812</v>
      </c>
      <c r="S4242" s="1" t="s">
        <v>6637</v>
      </c>
      <c r="T4242" s="1" t="s">
        <v>100</v>
      </c>
      <c r="U4242" s="1" t="s">
        <v>4423</v>
      </c>
      <c r="V4242" s="1" t="s">
        <v>20171</v>
      </c>
      <c r="W4242" s="1" t="s">
        <v>578</v>
      </c>
      <c r="X4242" s="1" t="s">
        <v>578</v>
      </c>
      <c r="Y4242" s="1" t="s">
        <v>4908</v>
      </c>
      <c r="Z4242" s="1" t="s">
        <v>4909</v>
      </c>
      <c r="AA4242" s="1" t="s">
        <v>5343</v>
      </c>
      <c r="AB4242" s="1" t="s">
        <v>5344</v>
      </c>
      <c r="AE4242" s="2">
        <v>45723.356076388889</v>
      </c>
      <c r="AF4242" s="1" t="s">
        <v>77</v>
      </c>
      <c r="AH4242" s="1" t="s">
        <v>78</v>
      </c>
      <c r="AI4242" s="1" t="s">
        <v>106</v>
      </c>
      <c r="AJ4242" s="1" t="s">
        <v>107</v>
      </c>
      <c r="AK4242" s="1" t="s">
        <v>20172</v>
      </c>
      <c r="AL4242" s="1" t="s">
        <v>6637</v>
      </c>
      <c r="AM4242" s="2">
        <v>45723.356192129628</v>
      </c>
      <c r="AN4242" s="1" t="s">
        <v>20172</v>
      </c>
      <c r="AP4242" s="1">
        <v>5774513</v>
      </c>
      <c r="AQ4242" s="1" t="s">
        <v>83</v>
      </c>
      <c r="AR4242" s="2">
        <v>45724.604467592595</v>
      </c>
      <c r="AS4242" s="1" t="s">
        <v>84</v>
      </c>
      <c r="AT4242" s="2">
        <v>45723.333333333336</v>
      </c>
      <c r="AU4242" s="1" t="s">
        <v>85</v>
      </c>
      <c r="AV4242" s="1" t="s">
        <v>700</v>
      </c>
      <c r="AW4242" s="1" t="s">
        <v>701</v>
      </c>
      <c r="AX4242" s="1" t="s">
        <v>702</v>
      </c>
      <c r="AZ4242" s="2">
        <v>45724.604467592595</v>
      </c>
      <c r="BB4242" s="1" t="s">
        <v>1343</v>
      </c>
      <c r="BC4242" s="1" t="s">
        <v>1344</v>
      </c>
      <c r="BD4242" s="1" t="s">
        <v>1345</v>
      </c>
      <c r="BE4242" s="1" t="s">
        <v>20173</v>
      </c>
      <c r="BF4242" s="1" t="s">
        <v>137</v>
      </c>
    </row>
    <row r="4243" spans="1:58" x14ac:dyDescent="0.35">
      <c r="A4243" s="1">
        <v>3017514</v>
      </c>
      <c r="B4243" s="1" t="s">
        <v>58</v>
      </c>
      <c r="C4243" s="1">
        <v>32472171</v>
      </c>
      <c r="D4243" s="1">
        <v>338671876</v>
      </c>
      <c r="E4243" s="1" t="s">
        <v>59</v>
      </c>
      <c r="F4243" s="1" t="s">
        <v>60</v>
      </c>
      <c r="G4243" s="1" t="s">
        <v>4718</v>
      </c>
      <c r="H4243" s="1" t="s">
        <v>20174</v>
      </c>
      <c r="I4243" s="1">
        <v>772936113</v>
      </c>
      <c r="J4243" s="1" t="s">
        <v>20175</v>
      </c>
      <c r="K4243" s="1">
        <v>12</v>
      </c>
      <c r="L4243" s="1" t="s">
        <v>64</v>
      </c>
      <c r="M4243" s="1" t="s">
        <v>65</v>
      </c>
      <c r="N4243" s="2">
        <v>44848.550694444442</v>
      </c>
      <c r="O4243" s="1" t="s">
        <v>66</v>
      </c>
      <c r="Q4243" s="1" t="s">
        <v>67</v>
      </c>
      <c r="R4243" s="2">
        <v>45723.356377314813</v>
      </c>
      <c r="S4243" s="1" t="s">
        <v>2017</v>
      </c>
      <c r="T4243" s="1" t="s">
        <v>100</v>
      </c>
      <c r="U4243" s="1" t="s">
        <v>70</v>
      </c>
      <c r="V4243" s="1" t="s">
        <v>20176</v>
      </c>
      <c r="W4243" s="1" t="s">
        <v>72</v>
      </c>
      <c r="X4243" s="1" t="s">
        <v>183</v>
      </c>
      <c r="Y4243" s="1" t="s">
        <v>13269</v>
      </c>
      <c r="Z4243" s="1" t="s">
        <v>4143</v>
      </c>
      <c r="AA4243" s="1" t="s">
        <v>13270</v>
      </c>
      <c r="AB4243" s="1" t="s">
        <v>13270</v>
      </c>
      <c r="AC4243" s="1" t="s">
        <v>20177</v>
      </c>
      <c r="AE4243" s="2">
        <v>45723.356388888889</v>
      </c>
      <c r="AF4243" s="1" t="s">
        <v>77</v>
      </c>
      <c r="AH4243" s="1" t="s">
        <v>125</v>
      </c>
      <c r="AI4243" s="1" t="s">
        <v>360</v>
      </c>
      <c r="AJ4243" s="1" t="s">
        <v>378</v>
      </c>
      <c r="AL4243" s="1" t="s">
        <v>2017</v>
      </c>
      <c r="AM4243" s="2">
        <v>45723.356423611112</v>
      </c>
      <c r="AP4243" s="1">
        <v>5774514</v>
      </c>
      <c r="AQ4243" s="1" t="s">
        <v>83</v>
      </c>
      <c r="AR4243" s="2">
        <v>45723.539768518516</v>
      </c>
      <c r="AS4243" s="1" t="s">
        <v>84</v>
      </c>
      <c r="AT4243" s="2">
        <v>45723.333333333336</v>
      </c>
      <c r="AU4243" s="1" t="s">
        <v>85</v>
      </c>
      <c r="AV4243" s="1" t="s">
        <v>480</v>
      </c>
      <c r="AW4243" s="1" t="s">
        <v>481</v>
      </c>
      <c r="AX4243" s="1" t="s">
        <v>4091</v>
      </c>
      <c r="AZ4243" s="2">
        <v>45723.539768518516</v>
      </c>
      <c r="BB4243" s="1" t="s">
        <v>111</v>
      </c>
      <c r="BC4243" s="1" t="s">
        <v>112</v>
      </c>
      <c r="BD4243" s="1" t="s">
        <v>113</v>
      </c>
      <c r="BE4243" s="1" t="s">
        <v>20178</v>
      </c>
      <c r="BF4243" s="1" t="s">
        <v>313</v>
      </c>
    </row>
    <row r="4244" spans="1:58" x14ac:dyDescent="0.35">
      <c r="A4244" s="1">
        <v>3017515</v>
      </c>
      <c r="B4244" s="1" t="s">
        <v>58</v>
      </c>
      <c r="C4244" s="1">
        <v>36901351</v>
      </c>
      <c r="D4244" s="1">
        <v>338672052</v>
      </c>
      <c r="E4244" s="1" t="s">
        <v>59</v>
      </c>
      <c r="F4244" s="1" t="s">
        <v>60</v>
      </c>
      <c r="G4244" s="1" t="s">
        <v>116</v>
      </c>
      <c r="H4244" s="1" t="s">
        <v>315</v>
      </c>
      <c r="I4244" s="1">
        <v>772692868</v>
      </c>
      <c r="J4244" s="1" t="s">
        <v>293</v>
      </c>
      <c r="K4244" s="1">
        <v>12</v>
      </c>
      <c r="L4244" s="1" t="s">
        <v>64</v>
      </c>
      <c r="M4244" s="1" t="s">
        <v>65</v>
      </c>
      <c r="N4244" s="2">
        <v>44805</v>
      </c>
      <c r="O4244" s="1" t="s">
        <v>353</v>
      </c>
      <c r="Q4244" s="1" t="s">
        <v>67</v>
      </c>
      <c r="R4244" s="2">
        <v>45723.356539351851</v>
      </c>
      <c r="S4244" s="1" t="s">
        <v>2110</v>
      </c>
      <c r="T4244" s="1" t="s">
        <v>100</v>
      </c>
      <c r="U4244" s="1" t="s">
        <v>70</v>
      </c>
      <c r="V4244" s="1" t="s">
        <v>20179</v>
      </c>
      <c r="Y4244" s="1" t="s">
        <v>8166</v>
      </c>
      <c r="Z4244" s="1" t="s">
        <v>546</v>
      </c>
      <c r="AA4244" s="1" t="s">
        <v>1101</v>
      </c>
      <c r="AB4244" s="1" t="s">
        <v>20180</v>
      </c>
      <c r="AC4244" s="1">
        <v>58</v>
      </c>
      <c r="AE4244" s="2">
        <v>45723.356550925928</v>
      </c>
      <c r="AF4244" s="1" t="s">
        <v>77</v>
      </c>
      <c r="AH4244" s="1" t="s">
        <v>78</v>
      </c>
      <c r="AI4244" s="1" t="s">
        <v>79</v>
      </c>
      <c r="AJ4244" s="1" t="s">
        <v>378</v>
      </c>
      <c r="AK4244" s="1" t="s">
        <v>20179</v>
      </c>
      <c r="AL4244" s="1" t="s">
        <v>2110</v>
      </c>
      <c r="AM4244" s="2">
        <v>45723.356585648151</v>
      </c>
      <c r="AN4244" s="1" t="s">
        <v>20179</v>
      </c>
      <c r="AP4244" s="1">
        <v>5774515</v>
      </c>
      <c r="AQ4244" s="1" t="s">
        <v>83</v>
      </c>
      <c r="AR4244" s="2">
        <v>45723.87605324074</v>
      </c>
      <c r="AS4244" s="1" t="s">
        <v>84</v>
      </c>
      <c r="AT4244" s="2">
        <v>45723.333333333336</v>
      </c>
      <c r="AU4244" s="1" t="s">
        <v>85</v>
      </c>
      <c r="AV4244" s="1" t="s">
        <v>480</v>
      </c>
      <c r="AW4244" s="1" t="s">
        <v>481</v>
      </c>
      <c r="AX4244" s="1" t="s">
        <v>1691</v>
      </c>
      <c r="AZ4244" s="2">
        <v>45723.87605324074</v>
      </c>
      <c r="BB4244" s="1" t="s">
        <v>537</v>
      </c>
      <c r="BC4244" s="1" t="s">
        <v>538</v>
      </c>
      <c r="BD4244" s="1" t="s">
        <v>91</v>
      </c>
      <c r="BE4244" s="1" t="s">
        <v>14703</v>
      </c>
      <c r="BF4244" s="1" t="s">
        <v>431</v>
      </c>
    </row>
    <row r="4245" spans="1:58" x14ac:dyDescent="0.35">
      <c r="A4245" s="1">
        <v>3017516</v>
      </c>
      <c r="B4245" s="1" t="s">
        <v>223</v>
      </c>
      <c r="C4245" s="1">
        <v>29559721</v>
      </c>
      <c r="D4245" s="1">
        <v>338452156</v>
      </c>
      <c r="E4245" s="1" t="s">
        <v>59</v>
      </c>
      <c r="F4245" s="1" t="s">
        <v>60</v>
      </c>
      <c r="G4245" s="1" t="s">
        <v>275</v>
      </c>
      <c r="H4245" s="1" t="s">
        <v>2198</v>
      </c>
      <c r="I4245" s="1">
        <v>772903089</v>
      </c>
      <c r="J4245" s="1" t="s">
        <v>20181</v>
      </c>
      <c r="K4245" s="1">
        <v>13</v>
      </c>
      <c r="L4245" s="1" t="s">
        <v>64</v>
      </c>
      <c r="M4245" s="1" t="s">
        <v>65</v>
      </c>
      <c r="N4245" s="2">
        <v>45439</v>
      </c>
      <c r="O4245" s="1" t="s">
        <v>497</v>
      </c>
      <c r="Q4245" s="1" t="s">
        <v>67</v>
      </c>
      <c r="R4245" s="2">
        <v>45723.356944444444</v>
      </c>
      <c r="S4245" s="1" t="s">
        <v>141</v>
      </c>
      <c r="T4245" s="1" t="s">
        <v>69</v>
      </c>
      <c r="U4245" s="1" t="s">
        <v>70</v>
      </c>
      <c r="V4245" s="1" t="s">
        <v>20182</v>
      </c>
      <c r="W4245" s="1" t="s">
        <v>653</v>
      </c>
      <c r="X4245" s="1" t="s">
        <v>942</v>
      </c>
      <c r="Y4245" s="1" t="s">
        <v>1475</v>
      </c>
      <c r="Z4245" s="1" t="s">
        <v>1476</v>
      </c>
      <c r="AA4245" s="1" t="s">
        <v>20183</v>
      </c>
      <c r="AB4245" s="1" t="s">
        <v>20183</v>
      </c>
      <c r="AE4245" s="2">
        <v>45723.35696759259</v>
      </c>
      <c r="AF4245" s="1" t="s">
        <v>77</v>
      </c>
      <c r="AH4245" s="1" t="s">
        <v>78</v>
      </c>
      <c r="AI4245" s="1" t="s">
        <v>339</v>
      </c>
      <c r="AJ4245" s="1" t="s">
        <v>1326</v>
      </c>
      <c r="AK4245" s="1" t="s">
        <v>20184</v>
      </c>
      <c r="AL4245" s="1" t="s">
        <v>141</v>
      </c>
      <c r="AM4245" s="2">
        <v>45723.91679398148</v>
      </c>
      <c r="AN4245" s="1" t="s">
        <v>20058</v>
      </c>
      <c r="AO4245" s="1" t="s">
        <v>406</v>
      </c>
      <c r="AP4245" s="1">
        <v>5777296</v>
      </c>
      <c r="AQ4245" s="1" t="s">
        <v>83</v>
      </c>
      <c r="AR4245" s="2">
        <v>45724.686840277776</v>
      </c>
      <c r="AS4245" s="1" t="s">
        <v>84</v>
      </c>
      <c r="AT4245" s="2">
        <v>45723.5625</v>
      </c>
      <c r="AU4245" s="1" t="s">
        <v>573</v>
      </c>
      <c r="AV4245" s="1" t="s">
        <v>4855</v>
      </c>
      <c r="AW4245" s="1" t="s">
        <v>4856</v>
      </c>
      <c r="AX4245" s="1" t="s">
        <v>20185</v>
      </c>
      <c r="AZ4245" s="2">
        <v>45724.686840277776</v>
      </c>
      <c r="BB4245" s="1" t="s">
        <v>3431</v>
      </c>
      <c r="BC4245" s="1" t="s">
        <v>3432</v>
      </c>
      <c r="BD4245" s="1" t="s">
        <v>3433</v>
      </c>
      <c r="BE4245" s="1" t="s">
        <v>20060</v>
      </c>
      <c r="BF4245" s="1" t="s">
        <v>406</v>
      </c>
    </row>
    <row r="4246" spans="1:58" x14ac:dyDescent="0.35">
      <c r="A4246" s="1">
        <v>3017517</v>
      </c>
      <c r="B4246" s="1" t="s">
        <v>58</v>
      </c>
      <c r="C4246" s="1">
        <v>36797691</v>
      </c>
      <c r="D4246" s="1">
        <v>338212418</v>
      </c>
      <c r="E4246" s="1" t="s">
        <v>59</v>
      </c>
      <c r="F4246" s="1" t="s">
        <v>60</v>
      </c>
      <c r="G4246" s="1" t="s">
        <v>20186</v>
      </c>
      <c r="H4246" s="1" t="s">
        <v>20187</v>
      </c>
      <c r="I4246" s="1">
        <v>777151482</v>
      </c>
      <c r="J4246" s="1" t="s">
        <v>20188</v>
      </c>
      <c r="K4246" s="1">
        <v>12</v>
      </c>
      <c r="L4246" s="1" t="s">
        <v>64</v>
      </c>
      <c r="M4246" s="1" t="s">
        <v>65</v>
      </c>
      <c r="N4246" s="2">
        <v>44805</v>
      </c>
      <c r="O4246" s="1" t="s">
        <v>353</v>
      </c>
      <c r="Q4246" s="1" t="s">
        <v>67</v>
      </c>
      <c r="R4246" s="2">
        <v>45723.358738425923</v>
      </c>
      <c r="S4246" s="1" t="s">
        <v>4890</v>
      </c>
      <c r="T4246" s="1" t="s">
        <v>69</v>
      </c>
      <c r="U4246" s="1" t="s">
        <v>70</v>
      </c>
      <c r="V4246" s="1" t="s">
        <v>20189</v>
      </c>
      <c r="Y4246" s="1" t="s">
        <v>3115</v>
      </c>
      <c r="Z4246" s="1" t="s">
        <v>75</v>
      </c>
      <c r="AA4246" s="1" t="s">
        <v>6376</v>
      </c>
      <c r="AB4246" s="1" t="s">
        <v>124</v>
      </c>
      <c r="AC4246" s="1" t="s">
        <v>20190</v>
      </c>
      <c r="AE4246" s="2">
        <v>45723.528148148151</v>
      </c>
      <c r="AF4246" s="1" t="s">
        <v>77</v>
      </c>
      <c r="AH4246" s="1" t="s">
        <v>78</v>
      </c>
      <c r="AI4246" s="1" t="s">
        <v>1000</v>
      </c>
      <c r="AJ4246" s="1" t="s">
        <v>80</v>
      </c>
      <c r="AK4246" s="1" t="s">
        <v>20191</v>
      </c>
      <c r="AL4246" s="1" t="s">
        <v>1439</v>
      </c>
      <c r="AM4246" s="2">
        <v>45723.528483796297</v>
      </c>
      <c r="AN4246" s="1" t="s">
        <v>20191</v>
      </c>
      <c r="AO4246" s="1" t="s">
        <v>1439</v>
      </c>
      <c r="AP4246" s="1">
        <v>5775554</v>
      </c>
      <c r="AQ4246" s="1" t="s">
        <v>83</v>
      </c>
      <c r="AR4246" s="2">
        <v>45724.43072916667</v>
      </c>
      <c r="AS4246" s="1" t="s">
        <v>84</v>
      </c>
      <c r="AT4246" s="2">
        <v>45723.333333333336</v>
      </c>
      <c r="AU4246" s="1" t="s">
        <v>85</v>
      </c>
      <c r="AV4246" s="1" t="s">
        <v>86</v>
      </c>
      <c r="AW4246" s="1" t="s">
        <v>87</v>
      </c>
      <c r="AX4246" s="1" t="s">
        <v>88</v>
      </c>
      <c r="AZ4246" s="2">
        <v>45724.43072916667</v>
      </c>
      <c r="BB4246" s="1" t="s">
        <v>192</v>
      </c>
      <c r="BC4246" s="1" t="s">
        <v>193</v>
      </c>
      <c r="BD4246" s="1" t="s">
        <v>194</v>
      </c>
      <c r="BE4246" s="1" t="s">
        <v>20192</v>
      </c>
      <c r="BF4246" s="1" t="s">
        <v>93</v>
      </c>
    </row>
    <row r="4247" spans="1:58" x14ac:dyDescent="0.35">
      <c r="A4247" s="1">
        <v>3017518</v>
      </c>
      <c r="B4247" s="1" t="s">
        <v>223</v>
      </c>
      <c r="C4247" s="1">
        <v>39077051</v>
      </c>
      <c r="D4247" s="1">
        <v>339365000</v>
      </c>
      <c r="E4247" s="1" t="s">
        <v>59</v>
      </c>
      <c r="F4247" s="1" t="s">
        <v>60</v>
      </c>
      <c r="G4247" s="1" t="s">
        <v>20193</v>
      </c>
      <c r="H4247" s="1" t="s">
        <v>20194</v>
      </c>
      <c r="I4247" s="1">
        <v>770733128</v>
      </c>
      <c r="J4247" s="1" t="s">
        <v>277</v>
      </c>
      <c r="K4247" s="1">
        <v>15</v>
      </c>
      <c r="L4247" s="1" t="s">
        <v>64</v>
      </c>
      <c r="M4247" s="1" t="s">
        <v>65</v>
      </c>
      <c r="N4247" s="2">
        <v>44663.625</v>
      </c>
      <c r="O4247" s="1" t="s">
        <v>98</v>
      </c>
      <c r="Q4247" s="1" t="s">
        <v>67</v>
      </c>
      <c r="R4247" s="2">
        <v>45723.359768518516</v>
      </c>
      <c r="S4247" s="1" t="s">
        <v>5575</v>
      </c>
      <c r="T4247" s="1" t="s">
        <v>100</v>
      </c>
      <c r="U4247" s="1" t="s">
        <v>70</v>
      </c>
      <c r="V4247" s="1" t="s">
        <v>20195</v>
      </c>
      <c r="W4247" s="1" t="s">
        <v>143</v>
      </c>
      <c r="X4247" s="1" t="s">
        <v>143</v>
      </c>
      <c r="Y4247" s="1" t="s">
        <v>5673</v>
      </c>
      <c r="Z4247" s="1" t="s">
        <v>388</v>
      </c>
      <c r="AA4247" s="1" t="s">
        <v>5674</v>
      </c>
      <c r="AB4247" s="1" t="s">
        <v>124</v>
      </c>
      <c r="AE4247" s="2">
        <v>45723.359780092593</v>
      </c>
      <c r="AF4247" s="1" t="s">
        <v>77</v>
      </c>
      <c r="AH4247" s="1" t="s">
        <v>125</v>
      </c>
      <c r="AI4247" s="1" t="s">
        <v>106</v>
      </c>
      <c r="AJ4247" s="1" t="s">
        <v>107</v>
      </c>
      <c r="AK4247" s="1" t="s">
        <v>20196</v>
      </c>
      <c r="AL4247" s="1" t="s">
        <v>5575</v>
      </c>
      <c r="AM4247" s="2">
        <v>45723.359849537039</v>
      </c>
      <c r="AN4247" s="1" t="s">
        <v>20196</v>
      </c>
      <c r="AP4247" s="1">
        <v>5774538</v>
      </c>
      <c r="AQ4247" s="1" t="s">
        <v>83</v>
      </c>
      <c r="AR4247" s="2">
        <v>45724.827106481483</v>
      </c>
      <c r="AS4247" s="1" t="s">
        <v>84</v>
      </c>
      <c r="AT4247" s="2">
        <v>45723.333333333336</v>
      </c>
      <c r="AU4247" s="1" t="s">
        <v>85</v>
      </c>
      <c r="AV4247" s="1" t="s">
        <v>149</v>
      </c>
      <c r="AW4247" s="1" t="s">
        <v>150</v>
      </c>
      <c r="AX4247" s="1" t="s">
        <v>151</v>
      </c>
      <c r="AZ4247" s="2">
        <v>45724.827106481483</v>
      </c>
      <c r="BB4247" s="1" t="s">
        <v>286</v>
      </c>
      <c r="BC4247" s="1" t="s">
        <v>287</v>
      </c>
      <c r="BD4247" s="1" t="s">
        <v>288</v>
      </c>
      <c r="BE4247" s="1" t="s">
        <v>20197</v>
      </c>
      <c r="BF4247" s="1" t="s">
        <v>290</v>
      </c>
    </row>
    <row r="4248" spans="1:58" x14ac:dyDescent="0.35">
      <c r="A4248" s="1">
        <v>3017519</v>
      </c>
      <c r="B4248" s="1" t="s">
        <v>58</v>
      </c>
      <c r="C4248" s="1">
        <v>37503031</v>
      </c>
      <c r="D4248" s="1">
        <v>338211313</v>
      </c>
      <c r="E4248" s="1" t="s">
        <v>59</v>
      </c>
      <c r="F4248" s="1" t="s">
        <v>60</v>
      </c>
      <c r="G4248" s="1" t="s">
        <v>20198</v>
      </c>
      <c r="I4248" s="1">
        <v>775442420</v>
      </c>
      <c r="J4248" s="1" t="s">
        <v>14631</v>
      </c>
      <c r="K4248" s="1">
        <v>20</v>
      </c>
      <c r="L4248" s="1" t="s">
        <v>294</v>
      </c>
      <c r="M4248" s="1" t="s">
        <v>295</v>
      </c>
      <c r="N4248" s="2">
        <v>44400.625</v>
      </c>
      <c r="O4248" s="1" t="s">
        <v>2009</v>
      </c>
      <c r="Q4248" s="1" t="s">
        <v>67</v>
      </c>
      <c r="R4248" s="2">
        <v>45723.360219907408</v>
      </c>
      <c r="S4248" s="1" t="s">
        <v>5131</v>
      </c>
      <c r="T4248" s="1" t="s">
        <v>412</v>
      </c>
      <c r="U4248" s="1" t="s">
        <v>101</v>
      </c>
      <c r="V4248" s="1" t="s">
        <v>20199</v>
      </c>
      <c r="W4248" s="1" t="s">
        <v>214</v>
      </c>
      <c r="X4248" s="1" t="s">
        <v>319</v>
      </c>
      <c r="Y4248" s="1" t="s">
        <v>320</v>
      </c>
      <c r="Z4248" s="1" t="s">
        <v>321</v>
      </c>
      <c r="AA4248" s="1" t="s">
        <v>321</v>
      </c>
      <c r="AB4248" s="1" t="s">
        <v>20200</v>
      </c>
      <c r="AE4248" s="2">
        <v>45723.386145833334</v>
      </c>
      <c r="AF4248" s="1" t="s">
        <v>417</v>
      </c>
      <c r="AG4248" s="1">
        <v>48</v>
      </c>
      <c r="AH4248" s="1" t="s">
        <v>125</v>
      </c>
      <c r="AI4248" s="1" t="s">
        <v>464</v>
      </c>
      <c r="AJ4248" s="1" t="s">
        <v>492</v>
      </c>
      <c r="AK4248" s="1" t="s">
        <v>17646</v>
      </c>
      <c r="AL4248" s="1" t="s">
        <v>467</v>
      </c>
      <c r="AM4248" s="2">
        <v>45723.386377314811</v>
      </c>
      <c r="AO4248" s="1" t="s">
        <v>467</v>
      </c>
      <c r="AP4248" s="1">
        <v>5774659</v>
      </c>
      <c r="AQ4248" s="1" t="s">
        <v>83</v>
      </c>
      <c r="AR4248" s="2">
        <v>45723.411828703705</v>
      </c>
      <c r="AS4248" s="1" t="s">
        <v>84</v>
      </c>
      <c r="AT4248" s="2">
        <v>45723.333333333336</v>
      </c>
      <c r="AU4248" s="1" t="s">
        <v>573</v>
      </c>
      <c r="AV4248" s="1" t="s">
        <v>2194</v>
      </c>
      <c r="AW4248" s="1" t="s">
        <v>2195</v>
      </c>
      <c r="AX4248" s="1" t="s">
        <v>4307</v>
      </c>
      <c r="AY4248" s="2">
        <v>45725.386145833334</v>
      </c>
      <c r="AZ4248" s="2">
        <v>45723.411828703705</v>
      </c>
      <c r="BA4248" s="1" t="s">
        <v>419</v>
      </c>
      <c r="BB4248" s="1" t="s">
        <v>1026</v>
      </c>
      <c r="BC4248" s="1" t="s">
        <v>951</v>
      </c>
      <c r="BD4248" s="1" t="s">
        <v>815</v>
      </c>
      <c r="BE4248" s="1" t="s">
        <v>20201</v>
      </c>
      <c r="BF4248" s="1" t="s">
        <v>3796</v>
      </c>
    </row>
    <row r="4249" spans="1:58" x14ac:dyDescent="0.35">
      <c r="A4249" s="1">
        <v>3017520</v>
      </c>
      <c r="B4249" s="1" t="s">
        <v>223</v>
      </c>
      <c r="C4249" s="1">
        <v>41076031</v>
      </c>
      <c r="D4249" s="1">
        <v>338945524</v>
      </c>
      <c r="E4249" s="1" t="s">
        <v>59</v>
      </c>
      <c r="F4249" s="1" t="s">
        <v>60</v>
      </c>
      <c r="G4249" s="1" t="s">
        <v>20202</v>
      </c>
      <c r="I4249" s="1">
        <v>775337612</v>
      </c>
      <c r="J4249" s="1" t="s">
        <v>1503</v>
      </c>
      <c r="K4249" s="1">
        <v>20</v>
      </c>
      <c r="L4249" s="1" t="s">
        <v>294</v>
      </c>
      <c r="M4249" s="1" t="s">
        <v>295</v>
      </c>
      <c r="N4249" s="2">
        <v>45155.638888888891</v>
      </c>
      <c r="O4249" s="1" t="s">
        <v>5558</v>
      </c>
      <c r="Q4249" s="1" t="s">
        <v>67</v>
      </c>
      <c r="R4249" s="2">
        <v>45723.360393518517</v>
      </c>
      <c r="S4249" s="1" t="s">
        <v>5021</v>
      </c>
      <c r="T4249" s="1" t="s">
        <v>412</v>
      </c>
      <c r="U4249" s="1" t="s">
        <v>70</v>
      </c>
      <c r="V4249" s="1" t="s">
        <v>5559</v>
      </c>
      <c r="W4249" s="1" t="s">
        <v>653</v>
      </c>
      <c r="X4249" s="1" t="s">
        <v>942</v>
      </c>
      <c r="Y4249" s="1" t="s">
        <v>1475</v>
      </c>
      <c r="Z4249" s="1" t="s">
        <v>1476</v>
      </c>
      <c r="AA4249" s="1" t="s">
        <v>4511</v>
      </c>
      <c r="AB4249" s="1" t="s">
        <v>124</v>
      </c>
      <c r="AE4249" s="2">
        <v>45723.360393518517</v>
      </c>
      <c r="AF4249" s="1" t="s">
        <v>443</v>
      </c>
      <c r="AH4249" s="1" t="s">
        <v>125</v>
      </c>
      <c r="AI4249" s="1" t="s">
        <v>339</v>
      </c>
      <c r="AJ4249" s="1" t="s">
        <v>465</v>
      </c>
      <c r="AK4249" s="1" t="s">
        <v>5559</v>
      </c>
      <c r="AL4249" s="1" t="s">
        <v>5021</v>
      </c>
      <c r="AM4249" s="2">
        <v>45723.914456018516</v>
      </c>
      <c r="AN4249" s="1" t="s">
        <v>20058</v>
      </c>
      <c r="AO4249" s="1" t="s">
        <v>406</v>
      </c>
      <c r="AP4249" s="1">
        <v>5777291</v>
      </c>
      <c r="AQ4249" s="1" t="s">
        <v>83</v>
      </c>
      <c r="AR4249" s="2">
        <v>45724.72619212963</v>
      </c>
      <c r="AS4249" s="1" t="s">
        <v>84</v>
      </c>
      <c r="AT4249" s="2">
        <v>45723.5625</v>
      </c>
      <c r="AU4249" s="1" t="s">
        <v>573</v>
      </c>
      <c r="AV4249" s="1" t="s">
        <v>4855</v>
      </c>
      <c r="AW4249" s="1" t="s">
        <v>4856</v>
      </c>
      <c r="AX4249" s="1" t="s">
        <v>20203</v>
      </c>
      <c r="AZ4249" s="2">
        <v>45724.72619212963</v>
      </c>
      <c r="BB4249" s="1" t="s">
        <v>3431</v>
      </c>
      <c r="BC4249" s="1" t="s">
        <v>3432</v>
      </c>
      <c r="BD4249" s="1" t="s">
        <v>3433</v>
      </c>
      <c r="BE4249" s="1" t="s">
        <v>20060</v>
      </c>
      <c r="BF4249" s="1" t="s">
        <v>406</v>
      </c>
    </row>
    <row r="4250" spans="1:58" x14ac:dyDescent="0.35">
      <c r="A4250" s="1">
        <v>3017521</v>
      </c>
      <c r="B4250" s="1" t="s">
        <v>58</v>
      </c>
      <c r="C4250" s="1">
        <v>39239171</v>
      </c>
      <c r="D4250" s="1">
        <v>338201923</v>
      </c>
      <c r="E4250" s="1" t="s">
        <v>59</v>
      </c>
      <c r="F4250" s="1" t="s">
        <v>60</v>
      </c>
      <c r="G4250" s="1" t="s">
        <v>20204</v>
      </c>
      <c r="I4250" s="1">
        <v>776903266</v>
      </c>
      <c r="J4250" s="1" t="s">
        <v>20205</v>
      </c>
      <c r="K4250" s="1">
        <v>12</v>
      </c>
      <c r="L4250" s="1" t="s">
        <v>64</v>
      </c>
      <c r="M4250" s="1" t="s">
        <v>65</v>
      </c>
      <c r="N4250" s="2">
        <v>45056</v>
      </c>
      <c r="O4250" s="1" t="s">
        <v>353</v>
      </c>
      <c r="Q4250" s="1" t="s">
        <v>67</v>
      </c>
      <c r="R4250" s="2">
        <v>45723.362118055556</v>
      </c>
      <c r="S4250" s="1" t="s">
        <v>5069</v>
      </c>
      <c r="T4250" s="1" t="s">
        <v>100</v>
      </c>
      <c r="U4250" s="1" t="s">
        <v>70</v>
      </c>
      <c r="V4250" s="1" t="s">
        <v>20206</v>
      </c>
      <c r="W4250" s="1" t="s">
        <v>72</v>
      </c>
      <c r="X4250" s="1" t="s">
        <v>2112</v>
      </c>
      <c r="Y4250" s="1" t="s">
        <v>17865</v>
      </c>
      <c r="Z4250" s="1" t="s">
        <v>546</v>
      </c>
      <c r="AA4250" s="1" t="s">
        <v>4287</v>
      </c>
      <c r="AB4250" s="1" t="s">
        <v>124</v>
      </c>
      <c r="AC4250" s="1">
        <v>10</v>
      </c>
      <c r="AE4250" s="2">
        <v>45723.362141203703</v>
      </c>
      <c r="AF4250" s="1" t="s">
        <v>77</v>
      </c>
      <c r="AH4250" s="1" t="s">
        <v>125</v>
      </c>
      <c r="AI4250" s="1" t="s">
        <v>79</v>
      </c>
      <c r="AJ4250" s="1" t="s">
        <v>378</v>
      </c>
      <c r="AK4250" s="1" t="s">
        <v>20207</v>
      </c>
      <c r="AL4250" s="1" t="s">
        <v>5069</v>
      </c>
      <c r="AM4250" s="2">
        <v>45723.362268518518</v>
      </c>
      <c r="AN4250" s="1" t="s">
        <v>20207</v>
      </c>
      <c r="AP4250" s="1">
        <v>5774549</v>
      </c>
      <c r="AQ4250" s="1" t="s">
        <v>83</v>
      </c>
      <c r="AR4250" s="2">
        <v>45723.539768518516</v>
      </c>
      <c r="AS4250" s="1" t="s">
        <v>84</v>
      </c>
      <c r="AT4250" s="2">
        <v>45723.333333333336</v>
      </c>
      <c r="AU4250" s="1" t="s">
        <v>85</v>
      </c>
      <c r="AV4250" s="1" t="s">
        <v>2117</v>
      </c>
      <c r="AW4250" s="1" t="s">
        <v>2118</v>
      </c>
      <c r="AX4250" s="1" t="s">
        <v>3185</v>
      </c>
      <c r="AZ4250" s="2">
        <v>45723.539768518516</v>
      </c>
      <c r="BB4250" s="1" t="s">
        <v>192</v>
      </c>
      <c r="BC4250" s="1" t="s">
        <v>193</v>
      </c>
      <c r="BD4250" s="1" t="s">
        <v>194</v>
      </c>
      <c r="BE4250" s="1" t="s">
        <v>20208</v>
      </c>
      <c r="BF4250" s="1" t="s">
        <v>406</v>
      </c>
    </row>
    <row r="4251" spans="1:58" x14ac:dyDescent="0.35">
      <c r="A4251" s="1">
        <v>3017522</v>
      </c>
      <c r="B4251" s="1" t="s">
        <v>58</v>
      </c>
      <c r="C4251" s="1">
        <v>43961451</v>
      </c>
      <c r="D4251" s="1">
        <v>338800058</v>
      </c>
      <c r="E4251" s="1" t="s">
        <v>59</v>
      </c>
      <c r="F4251" s="1" t="s">
        <v>60</v>
      </c>
      <c r="G4251" s="1" t="s">
        <v>769</v>
      </c>
      <c r="H4251" s="1" t="s">
        <v>20209</v>
      </c>
      <c r="I4251" s="1">
        <v>770488155</v>
      </c>
      <c r="J4251" s="1" t="s">
        <v>20210</v>
      </c>
      <c r="K4251" s="1">
        <v>12</v>
      </c>
      <c r="L4251" s="1" t="s">
        <v>64</v>
      </c>
      <c r="M4251" s="1" t="s">
        <v>65</v>
      </c>
      <c r="N4251" s="2">
        <v>45676.625</v>
      </c>
      <c r="O4251" s="1" t="s">
        <v>66</v>
      </c>
      <c r="Q4251" s="1" t="s">
        <v>67</v>
      </c>
      <c r="R4251" s="2">
        <v>45723.362361111111</v>
      </c>
      <c r="S4251" s="1" t="s">
        <v>6637</v>
      </c>
      <c r="T4251" s="1" t="s">
        <v>100</v>
      </c>
      <c r="U4251" s="1" t="s">
        <v>70</v>
      </c>
      <c r="V4251" s="1" t="s">
        <v>20211</v>
      </c>
      <c r="Y4251" s="1" t="s">
        <v>3412</v>
      </c>
      <c r="Z4251" s="1" t="s">
        <v>2075</v>
      </c>
      <c r="AA4251" s="1" t="s">
        <v>20212</v>
      </c>
      <c r="AB4251" s="1" t="s">
        <v>20212</v>
      </c>
      <c r="AE4251" s="2">
        <v>45723.362372685187</v>
      </c>
      <c r="AF4251" s="1" t="s">
        <v>77</v>
      </c>
      <c r="AH4251" s="1" t="s">
        <v>125</v>
      </c>
      <c r="AI4251" s="1" t="s">
        <v>58</v>
      </c>
      <c r="AJ4251" s="1" t="s">
        <v>378</v>
      </c>
      <c r="AK4251" s="1" t="s">
        <v>20213</v>
      </c>
      <c r="AL4251" s="1" t="s">
        <v>6637</v>
      </c>
      <c r="AM4251" s="2">
        <v>45723.860659722224</v>
      </c>
      <c r="AN4251" s="1" t="s">
        <v>15215</v>
      </c>
      <c r="AO4251" s="1" t="s">
        <v>657</v>
      </c>
      <c r="AP4251" s="1">
        <v>5777172</v>
      </c>
      <c r="AQ4251" s="1" t="s">
        <v>83</v>
      </c>
      <c r="AR4251" s="2">
        <v>45725.009004629632</v>
      </c>
      <c r="AS4251" s="1" t="s">
        <v>84</v>
      </c>
      <c r="AT4251" s="2">
        <v>45724.333333333336</v>
      </c>
      <c r="AU4251" s="1" t="s">
        <v>85</v>
      </c>
      <c r="AV4251" s="1" t="s">
        <v>342</v>
      </c>
      <c r="AW4251" s="1" t="s">
        <v>343</v>
      </c>
      <c r="AX4251" s="1" t="s">
        <v>344</v>
      </c>
      <c r="AZ4251" s="2">
        <v>45725.009004629632</v>
      </c>
      <c r="BB4251" s="1" t="s">
        <v>89</v>
      </c>
      <c r="BC4251" s="1" t="s">
        <v>90</v>
      </c>
      <c r="BD4251" s="1" t="s">
        <v>91</v>
      </c>
      <c r="BE4251" s="1" t="s">
        <v>20214</v>
      </c>
      <c r="BF4251" s="1" t="s">
        <v>14364</v>
      </c>
    </row>
    <row r="4252" spans="1:58" x14ac:dyDescent="0.35">
      <c r="A4252" s="1">
        <v>3017523</v>
      </c>
      <c r="B4252" s="1" t="s">
        <v>58</v>
      </c>
      <c r="C4252" s="1">
        <v>39086301</v>
      </c>
      <c r="D4252" s="1">
        <v>339991131</v>
      </c>
      <c r="E4252" s="1" t="s">
        <v>59</v>
      </c>
      <c r="F4252" s="1" t="s">
        <v>60</v>
      </c>
      <c r="G4252" s="1" t="s">
        <v>1204</v>
      </c>
      <c r="H4252" s="1" t="s">
        <v>681</v>
      </c>
      <c r="I4252" s="1">
        <v>778347326</v>
      </c>
      <c r="J4252" s="1" t="s">
        <v>1987</v>
      </c>
      <c r="K4252" s="1">
        <v>14</v>
      </c>
      <c r="L4252" s="1" t="s">
        <v>64</v>
      </c>
      <c r="M4252" s="1" t="s">
        <v>65</v>
      </c>
      <c r="N4252" s="2">
        <v>45007.705543981479</v>
      </c>
      <c r="O4252" s="1" t="s">
        <v>66</v>
      </c>
      <c r="Q4252" s="1" t="s">
        <v>67</v>
      </c>
      <c r="R4252" s="2">
        <v>45723.364178240743</v>
      </c>
      <c r="S4252" s="1" t="s">
        <v>2017</v>
      </c>
      <c r="T4252" s="1" t="s">
        <v>100</v>
      </c>
      <c r="U4252" s="1" t="s">
        <v>70</v>
      </c>
      <c r="V4252" s="1" t="s">
        <v>20215</v>
      </c>
      <c r="W4252" s="1" t="s">
        <v>263</v>
      </c>
      <c r="X4252" s="1" t="s">
        <v>263</v>
      </c>
      <c r="Y4252" s="1" t="s">
        <v>9981</v>
      </c>
      <c r="Z4252" s="1" t="s">
        <v>852</v>
      </c>
      <c r="AA4252" s="1" t="s">
        <v>20216</v>
      </c>
      <c r="AB4252" s="1" t="s">
        <v>20216</v>
      </c>
      <c r="AE4252" s="2">
        <v>45723.364189814813</v>
      </c>
      <c r="AF4252" s="1" t="s">
        <v>77</v>
      </c>
      <c r="AH4252" s="1" t="s">
        <v>125</v>
      </c>
      <c r="AI4252" s="1" t="s">
        <v>106</v>
      </c>
      <c r="AJ4252" s="1" t="s">
        <v>378</v>
      </c>
      <c r="AL4252" s="1" t="s">
        <v>2017</v>
      </c>
      <c r="AM4252" s="2">
        <v>45723.364224537036</v>
      </c>
      <c r="AP4252" s="1">
        <v>5774551</v>
      </c>
      <c r="AQ4252" s="1" t="s">
        <v>83</v>
      </c>
      <c r="AR4252" s="2">
        <v>45723.537893518522</v>
      </c>
      <c r="AS4252" s="1" t="s">
        <v>84</v>
      </c>
      <c r="AT4252" s="2">
        <v>45723.336805555555</v>
      </c>
      <c r="AU4252" s="1" t="s">
        <v>85</v>
      </c>
      <c r="AV4252" s="1" t="s">
        <v>108</v>
      </c>
      <c r="AW4252" s="1" t="s">
        <v>109</v>
      </c>
      <c r="AX4252" s="1" t="s">
        <v>1965</v>
      </c>
      <c r="AZ4252" s="2">
        <v>45723.537893518522</v>
      </c>
      <c r="BB4252" s="1" t="s">
        <v>1026</v>
      </c>
      <c r="BC4252" s="1" t="s">
        <v>951</v>
      </c>
      <c r="BD4252" s="1" t="s">
        <v>815</v>
      </c>
      <c r="BE4252" s="1" t="s">
        <v>20217</v>
      </c>
      <c r="BF4252" s="1" t="s">
        <v>274</v>
      </c>
    </row>
    <row r="4253" spans="1:58" x14ac:dyDescent="0.35">
      <c r="A4253" s="1">
        <v>3017524</v>
      </c>
      <c r="B4253" s="1" t="s">
        <v>58</v>
      </c>
      <c r="C4253" s="1">
        <v>37561391</v>
      </c>
      <c r="D4253" s="1">
        <v>338245711</v>
      </c>
      <c r="E4253" s="1" t="s">
        <v>59</v>
      </c>
      <c r="F4253" s="1" t="s">
        <v>60</v>
      </c>
      <c r="G4253" s="1" t="s">
        <v>5020</v>
      </c>
      <c r="I4253" s="1">
        <v>786063232</v>
      </c>
      <c r="J4253" s="1" t="s">
        <v>20218</v>
      </c>
      <c r="K4253" s="1">
        <v>20</v>
      </c>
      <c r="L4253" s="1" t="s">
        <v>409</v>
      </c>
      <c r="M4253" s="1" t="s">
        <v>2154</v>
      </c>
      <c r="N4253" s="2">
        <v>44457.625011574077</v>
      </c>
      <c r="O4253" s="1" t="s">
        <v>2009</v>
      </c>
      <c r="Q4253" s="1" t="s">
        <v>67</v>
      </c>
      <c r="R4253" s="2">
        <v>45723.365034722221</v>
      </c>
      <c r="S4253" s="1" t="s">
        <v>2010</v>
      </c>
      <c r="T4253" s="1" t="s">
        <v>412</v>
      </c>
      <c r="U4253" s="1" t="s">
        <v>101</v>
      </c>
      <c r="V4253" s="1" t="s">
        <v>20219</v>
      </c>
      <c r="Y4253" s="1" t="s">
        <v>5023</v>
      </c>
      <c r="Z4253" s="1" t="s">
        <v>5024</v>
      </c>
      <c r="AA4253" s="1" t="s">
        <v>5024</v>
      </c>
      <c r="AB4253" s="1" t="s">
        <v>5025</v>
      </c>
      <c r="AE4253" s="2">
        <v>45723.365046296298</v>
      </c>
      <c r="AF4253" s="1" t="s">
        <v>417</v>
      </c>
      <c r="AG4253" s="1">
        <v>48</v>
      </c>
      <c r="AH4253" s="1" t="s">
        <v>125</v>
      </c>
      <c r="AI4253" s="1" t="s">
        <v>464</v>
      </c>
      <c r="AJ4253" s="1" t="s">
        <v>465</v>
      </c>
      <c r="AK4253" s="1" t="s">
        <v>20219</v>
      </c>
      <c r="AL4253" s="1" t="s">
        <v>2010</v>
      </c>
      <c r="AM4253" s="2">
        <v>45723.365115740744</v>
      </c>
      <c r="AN4253" s="1" t="s">
        <v>20219</v>
      </c>
      <c r="AP4253" s="1">
        <v>5774553</v>
      </c>
      <c r="AQ4253" s="1" t="s">
        <v>83</v>
      </c>
      <c r="AR4253" s="2">
        <v>45723.411562499998</v>
      </c>
      <c r="AS4253" s="1" t="s">
        <v>84</v>
      </c>
      <c r="AT4253" s="2">
        <v>45723.333333333336</v>
      </c>
      <c r="AU4253" s="1" t="s">
        <v>85</v>
      </c>
      <c r="AV4253" s="1" t="s">
        <v>468</v>
      </c>
      <c r="AW4253" s="1" t="s">
        <v>469</v>
      </c>
      <c r="AX4253" s="1" t="s">
        <v>4997</v>
      </c>
      <c r="AY4253" s="2">
        <v>45725.365046296298</v>
      </c>
      <c r="AZ4253" s="2">
        <v>45723.411562499998</v>
      </c>
      <c r="BA4253" s="1" t="s">
        <v>419</v>
      </c>
      <c r="BB4253" s="1" t="s">
        <v>367</v>
      </c>
      <c r="BC4253" s="1" t="s">
        <v>368</v>
      </c>
      <c r="BD4253" s="1" t="s">
        <v>368</v>
      </c>
      <c r="BE4253" s="1" t="s">
        <v>20220</v>
      </c>
      <c r="BF4253" s="1" t="s">
        <v>421</v>
      </c>
    </row>
    <row r="4254" spans="1:58" x14ac:dyDescent="0.35">
      <c r="A4254" s="1">
        <v>3017525</v>
      </c>
      <c r="B4254" s="1" t="s">
        <v>223</v>
      </c>
      <c r="C4254" s="1">
        <v>41701231</v>
      </c>
      <c r="D4254" s="1">
        <v>339706079</v>
      </c>
      <c r="E4254" s="1" t="s">
        <v>59</v>
      </c>
      <c r="F4254" s="1" t="s">
        <v>60</v>
      </c>
      <c r="G4254" s="1" t="s">
        <v>275</v>
      </c>
      <c r="H4254" s="1" t="s">
        <v>2092</v>
      </c>
      <c r="I4254" s="1">
        <v>776585753</v>
      </c>
      <c r="J4254" s="1" t="s">
        <v>20221</v>
      </c>
      <c r="K4254" s="1">
        <v>14</v>
      </c>
      <c r="L4254" s="1" t="s">
        <v>64</v>
      </c>
      <c r="M4254" s="1" t="s">
        <v>65</v>
      </c>
      <c r="N4254" s="2">
        <v>45296.75</v>
      </c>
      <c r="O4254" s="1" t="s">
        <v>98</v>
      </c>
      <c r="Q4254" s="1" t="s">
        <v>67</v>
      </c>
      <c r="R4254" s="2">
        <v>45723.365266203706</v>
      </c>
      <c r="S4254" s="1" t="s">
        <v>5034</v>
      </c>
      <c r="T4254" s="1" t="s">
        <v>100</v>
      </c>
      <c r="U4254" s="1" t="s">
        <v>70</v>
      </c>
      <c r="V4254" s="1" t="s">
        <v>20222</v>
      </c>
      <c r="Y4254" s="1" t="s">
        <v>2067</v>
      </c>
      <c r="Z4254" s="1" t="s">
        <v>672</v>
      </c>
      <c r="AA4254" s="1" t="s">
        <v>3820</v>
      </c>
      <c r="AB4254" s="1" t="s">
        <v>124</v>
      </c>
      <c r="AE4254" s="2">
        <v>45723.365277777775</v>
      </c>
      <c r="AF4254" s="1" t="s">
        <v>77</v>
      </c>
      <c r="AH4254" s="1" t="s">
        <v>125</v>
      </c>
      <c r="AI4254" s="1" t="s">
        <v>106</v>
      </c>
      <c r="AJ4254" s="1" t="s">
        <v>107</v>
      </c>
      <c r="AK4254" s="1" t="s">
        <v>20223</v>
      </c>
      <c r="AL4254" s="1" t="s">
        <v>5034</v>
      </c>
      <c r="AM4254" s="2">
        <v>45723.365300925929</v>
      </c>
      <c r="AN4254" s="1" t="s">
        <v>20223</v>
      </c>
      <c r="AP4254" s="1">
        <v>5774554</v>
      </c>
      <c r="AQ4254" s="1" t="s">
        <v>83</v>
      </c>
      <c r="AR4254" s="2">
        <v>45723.648344907408</v>
      </c>
      <c r="AS4254" s="1" t="s">
        <v>84</v>
      </c>
      <c r="AT4254" s="2">
        <v>45723.333333333336</v>
      </c>
      <c r="AU4254" s="1" t="s">
        <v>85</v>
      </c>
      <c r="AV4254" s="1" t="s">
        <v>233</v>
      </c>
      <c r="AW4254" s="1" t="s">
        <v>234</v>
      </c>
      <c r="AX4254" s="1" t="s">
        <v>1519</v>
      </c>
      <c r="AZ4254" s="2">
        <v>45723.648344907408</v>
      </c>
      <c r="BB4254" s="1" t="s">
        <v>703</v>
      </c>
      <c r="BC4254" s="1" t="s">
        <v>677</v>
      </c>
      <c r="BD4254" s="1" t="s">
        <v>704</v>
      </c>
      <c r="BE4254" s="1" t="s">
        <v>20224</v>
      </c>
      <c r="BF4254" s="1" t="s">
        <v>240</v>
      </c>
    </row>
    <row r="4255" spans="1:58" x14ac:dyDescent="0.35">
      <c r="A4255" s="1">
        <v>3017526</v>
      </c>
      <c r="B4255" s="1" t="s">
        <v>58</v>
      </c>
      <c r="C4255" s="1">
        <v>39984311</v>
      </c>
      <c r="D4255" s="1">
        <v>338364262</v>
      </c>
      <c r="E4255" s="1" t="s">
        <v>59</v>
      </c>
      <c r="F4255" s="1" t="s">
        <v>60</v>
      </c>
      <c r="G4255" s="1" t="s">
        <v>2926</v>
      </c>
      <c r="H4255" s="1" t="s">
        <v>12531</v>
      </c>
      <c r="I4255" s="1" t="s">
        <v>20225</v>
      </c>
      <c r="J4255" s="1" t="s">
        <v>20226</v>
      </c>
      <c r="K4255" s="1">
        <v>12</v>
      </c>
      <c r="L4255" s="1" t="s">
        <v>64</v>
      </c>
      <c r="M4255" s="1" t="s">
        <v>65</v>
      </c>
      <c r="N4255" s="2">
        <v>44889.602777777778</v>
      </c>
      <c r="O4255" s="1" t="s">
        <v>66</v>
      </c>
      <c r="Q4255" s="1" t="s">
        <v>67</v>
      </c>
      <c r="R4255" s="2">
        <v>45723.365601851852</v>
      </c>
      <c r="S4255" s="1" t="s">
        <v>4849</v>
      </c>
      <c r="T4255" s="1" t="s">
        <v>450</v>
      </c>
      <c r="U4255" s="1" t="s">
        <v>101</v>
      </c>
      <c r="V4255" s="1" t="s">
        <v>20227</v>
      </c>
      <c r="W4255" s="1" t="s">
        <v>653</v>
      </c>
      <c r="X4255" s="1" t="s">
        <v>942</v>
      </c>
      <c r="Y4255" s="1" t="s">
        <v>2912</v>
      </c>
      <c r="Z4255" s="1" t="s">
        <v>2913</v>
      </c>
      <c r="AA4255" s="1" t="s">
        <v>12353</v>
      </c>
      <c r="AB4255" s="1" t="s">
        <v>2076</v>
      </c>
      <c r="AE4255" s="2">
        <v>45723.365613425929</v>
      </c>
      <c r="AF4255" s="1" t="s">
        <v>77</v>
      </c>
      <c r="AH4255" s="1" t="s">
        <v>78</v>
      </c>
      <c r="AI4255" s="1" t="s">
        <v>79</v>
      </c>
      <c r="AJ4255" s="1" t="s">
        <v>855</v>
      </c>
      <c r="AK4255" s="1" t="s">
        <v>20228</v>
      </c>
      <c r="AL4255" s="1" t="s">
        <v>4849</v>
      </c>
      <c r="AM4255" s="2">
        <v>45723.365636574075</v>
      </c>
      <c r="AN4255" s="1" t="s">
        <v>20228</v>
      </c>
      <c r="AP4255" s="1">
        <v>5774555</v>
      </c>
      <c r="AQ4255" s="1" t="s">
        <v>83</v>
      </c>
      <c r="AR4255" s="2">
        <v>45723.621886574074</v>
      </c>
      <c r="AS4255" s="1" t="s">
        <v>84</v>
      </c>
      <c r="AT4255" s="2">
        <v>45723.333333333336</v>
      </c>
      <c r="AU4255" s="1" t="s">
        <v>85</v>
      </c>
      <c r="AV4255" s="1" t="s">
        <v>947</v>
      </c>
      <c r="AW4255" s="1" t="s">
        <v>948</v>
      </c>
      <c r="AX4255" s="1" t="s">
        <v>1664</v>
      </c>
      <c r="AZ4255" s="2">
        <v>45723.621886574074</v>
      </c>
      <c r="BB4255" s="1" t="s">
        <v>950</v>
      </c>
      <c r="BC4255" s="1" t="s">
        <v>951</v>
      </c>
      <c r="BD4255" s="1" t="s">
        <v>815</v>
      </c>
      <c r="BE4255" s="1" t="s">
        <v>20229</v>
      </c>
      <c r="BF4255" s="1" t="s">
        <v>13404</v>
      </c>
    </row>
    <row r="4256" spans="1:58" x14ac:dyDescent="0.35">
      <c r="A4256" s="1">
        <v>3017527</v>
      </c>
      <c r="B4256" s="1" t="s">
        <v>58</v>
      </c>
      <c r="C4256" s="1">
        <v>40210301</v>
      </c>
      <c r="D4256" s="1">
        <v>338439879</v>
      </c>
      <c r="E4256" s="1" t="s">
        <v>59</v>
      </c>
      <c r="F4256" s="1" t="s">
        <v>60</v>
      </c>
      <c r="G4256" s="1" t="s">
        <v>20230</v>
      </c>
      <c r="H4256" s="1" t="s">
        <v>20231</v>
      </c>
      <c r="I4256" s="1">
        <v>772493401</v>
      </c>
      <c r="J4256" s="1" t="s">
        <v>20232</v>
      </c>
      <c r="K4256" s="1">
        <v>12</v>
      </c>
      <c r="L4256" s="1" t="s">
        <v>64</v>
      </c>
      <c r="M4256" s="1" t="s">
        <v>65</v>
      </c>
      <c r="N4256" s="2">
        <v>44928.833333333336</v>
      </c>
      <c r="O4256" s="1" t="s">
        <v>353</v>
      </c>
      <c r="Q4256" s="1" t="s">
        <v>67</v>
      </c>
      <c r="R4256" s="2">
        <v>45723.366701388892</v>
      </c>
      <c r="S4256" s="1" t="s">
        <v>1615</v>
      </c>
      <c r="T4256" s="1" t="s">
        <v>69</v>
      </c>
      <c r="U4256" s="1" t="s">
        <v>70</v>
      </c>
      <c r="V4256" s="1" t="s">
        <v>20233</v>
      </c>
      <c r="W4256" s="1" t="s">
        <v>72</v>
      </c>
      <c r="X4256" s="1" t="s">
        <v>881</v>
      </c>
      <c r="Y4256" s="1" t="s">
        <v>2289</v>
      </c>
      <c r="Z4256" s="1" t="s">
        <v>1352</v>
      </c>
      <c r="AA4256" s="1" t="s">
        <v>1353</v>
      </c>
      <c r="AB4256" s="1" t="s">
        <v>124</v>
      </c>
      <c r="AE4256" s="2">
        <v>45723.366724537038</v>
      </c>
      <c r="AF4256" s="1" t="s">
        <v>77</v>
      </c>
      <c r="AH4256" s="1" t="s">
        <v>125</v>
      </c>
      <c r="AI4256" s="1" t="s">
        <v>79</v>
      </c>
      <c r="AJ4256" s="1" t="s">
        <v>378</v>
      </c>
      <c r="AK4256" s="1" t="s">
        <v>20234</v>
      </c>
      <c r="AL4256" s="1" t="s">
        <v>1615</v>
      </c>
      <c r="AM4256" s="2">
        <v>45723.36681712963</v>
      </c>
      <c r="AN4256" s="1" t="s">
        <v>20234</v>
      </c>
      <c r="AP4256" s="1">
        <v>5774563</v>
      </c>
      <c r="AQ4256" s="1" t="s">
        <v>83</v>
      </c>
      <c r="AR4256" s="2">
        <v>45724.568252314813</v>
      </c>
      <c r="AS4256" s="1" t="s">
        <v>84</v>
      </c>
      <c r="AT4256" s="2">
        <v>45723.333333333336</v>
      </c>
      <c r="AU4256" s="1" t="s">
        <v>85</v>
      </c>
      <c r="AV4256" s="1" t="s">
        <v>1354</v>
      </c>
      <c r="AW4256" s="1" t="s">
        <v>1355</v>
      </c>
      <c r="AX4256" s="1" t="s">
        <v>2303</v>
      </c>
      <c r="AZ4256" s="2">
        <v>45724.568252314813</v>
      </c>
      <c r="BB4256" s="1" t="s">
        <v>2825</v>
      </c>
      <c r="BC4256" s="1" t="s">
        <v>153</v>
      </c>
      <c r="BD4256" s="1" t="s">
        <v>2826</v>
      </c>
      <c r="BE4256" s="1" t="s">
        <v>5313</v>
      </c>
      <c r="BF4256" s="1" t="s">
        <v>1936</v>
      </c>
    </row>
    <row r="4257" spans="1:58" x14ac:dyDescent="0.35">
      <c r="A4257" s="1">
        <v>3017528</v>
      </c>
      <c r="B4257" s="1" t="s">
        <v>58</v>
      </c>
      <c r="C4257" s="1">
        <v>36487991</v>
      </c>
      <c r="D4257" s="1">
        <v>338216952</v>
      </c>
      <c r="E4257" s="1" t="s">
        <v>59</v>
      </c>
      <c r="F4257" s="1" t="s">
        <v>60</v>
      </c>
      <c r="G4257" s="1" t="s">
        <v>1335</v>
      </c>
      <c r="H4257" s="1" t="s">
        <v>2627</v>
      </c>
      <c r="I4257" s="1">
        <v>777798739</v>
      </c>
      <c r="J4257" s="1" t="s">
        <v>2099</v>
      </c>
      <c r="K4257" s="1">
        <v>12</v>
      </c>
      <c r="L4257" s="1" t="s">
        <v>64</v>
      </c>
      <c r="M4257" s="1" t="s">
        <v>65</v>
      </c>
      <c r="N4257" s="2">
        <v>44805</v>
      </c>
      <c r="O4257" s="1" t="s">
        <v>353</v>
      </c>
      <c r="Q4257" s="1" t="s">
        <v>67</v>
      </c>
      <c r="R4257" s="2">
        <v>45723.367835648147</v>
      </c>
      <c r="S4257" s="1" t="s">
        <v>5069</v>
      </c>
      <c r="T4257" s="1" t="s">
        <v>100</v>
      </c>
      <c r="U4257" s="1" t="s">
        <v>101</v>
      </c>
      <c r="V4257" s="1" t="s">
        <v>20235</v>
      </c>
      <c r="Y4257" s="1" t="s">
        <v>6089</v>
      </c>
      <c r="Z4257" s="1" t="s">
        <v>10250</v>
      </c>
      <c r="AB4257" s="1" t="s">
        <v>20236</v>
      </c>
      <c r="AC4257" s="1" t="s">
        <v>20237</v>
      </c>
      <c r="AE4257" s="2">
        <v>45723.367847222224</v>
      </c>
      <c r="AF4257" s="1" t="s">
        <v>77</v>
      </c>
      <c r="AH4257" s="1" t="s">
        <v>125</v>
      </c>
      <c r="AI4257" s="1" t="s">
        <v>79</v>
      </c>
      <c r="AJ4257" s="1" t="s">
        <v>283</v>
      </c>
      <c r="AK4257" s="1" t="s">
        <v>20238</v>
      </c>
      <c r="AL4257" s="1" t="s">
        <v>5069</v>
      </c>
      <c r="AM4257" s="2">
        <v>45723.367951388886</v>
      </c>
      <c r="AN4257" s="1" t="s">
        <v>20238</v>
      </c>
      <c r="AP4257" s="1">
        <v>5774571</v>
      </c>
      <c r="AQ4257" s="1" t="s">
        <v>83</v>
      </c>
      <c r="AR4257" s="2">
        <v>45723.600729166668</v>
      </c>
      <c r="AS4257" s="1" t="s">
        <v>84</v>
      </c>
      <c r="AT4257" s="2">
        <v>45723.333333333336</v>
      </c>
      <c r="AU4257" s="1" t="s">
        <v>85</v>
      </c>
      <c r="AV4257" s="1" t="s">
        <v>1957</v>
      </c>
      <c r="AW4257" s="1" t="s">
        <v>1958</v>
      </c>
      <c r="AX4257" s="1" t="s">
        <v>2365</v>
      </c>
      <c r="AZ4257" s="2">
        <v>45723.600729166668</v>
      </c>
      <c r="BB4257" s="1" t="s">
        <v>1692</v>
      </c>
      <c r="BC4257" s="1" t="s">
        <v>1693</v>
      </c>
      <c r="BD4257" s="1" t="s">
        <v>1694</v>
      </c>
      <c r="BE4257" s="1" t="s">
        <v>2544</v>
      </c>
      <c r="BF4257" s="1" t="s">
        <v>137</v>
      </c>
    </row>
    <row r="4258" spans="1:58" x14ac:dyDescent="0.35">
      <c r="A4258" s="1">
        <v>3017529</v>
      </c>
      <c r="B4258" s="1" t="s">
        <v>327</v>
      </c>
      <c r="C4258" s="1">
        <v>33959521</v>
      </c>
      <c r="D4258" s="1">
        <v>339753027</v>
      </c>
      <c r="E4258" s="1" t="s">
        <v>59</v>
      </c>
      <c r="F4258" s="1" t="s">
        <v>60</v>
      </c>
      <c r="G4258" s="1" t="s">
        <v>275</v>
      </c>
      <c r="H4258" s="1" t="s">
        <v>1170</v>
      </c>
      <c r="I4258" s="1">
        <v>771752514</v>
      </c>
      <c r="J4258" s="1" t="s">
        <v>20239</v>
      </c>
      <c r="K4258" s="1">
        <v>14</v>
      </c>
      <c r="L4258" s="1" t="s">
        <v>64</v>
      </c>
      <c r="M4258" s="1" t="s">
        <v>65</v>
      </c>
      <c r="N4258" s="2">
        <v>43178.635659722226</v>
      </c>
      <c r="O4258" s="1" t="s">
        <v>331</v>
      </c>
      <c r="Q4258" s="1" t="s">
        <v>67</v>
      </c>
      <c r="R4258" s="2">
        <v>45723.367881944447</v>
      </c>
      <c r="S4258" s="1" t="s">
        <v>6472</v>
      </c>
      <c r="T4258" s="1" t="s">
        <v>69</v>
      </c>
      <c r="U4258" s="1" t="s">
        <v>385</v>
      </c>
      <c r="V4258" s="1" t="s">
        <v>20240</v>
      </c>
      <c r="W4258" s="1" t="s">
        <v>298</v>
      </c>
      <c r="X4258" s="1" t="s">
        <v>299</v>
      </c>
      <c r="Y4258" s="1" t="s">
        <v>462</v>
      </c>
      <c r="Z4258" s="1" t="s">
        <v>301</v>
      </c>
      <c r="AA4258" s="1" t="s">
        <v>3053</v>
      </c>
      <c r="AB4258" s="1" t="s">
        <v>124</v>
      </c>
      <c r="AE4258" s="2">
        <v>45723.367893518516</v>
      </c>
      <c r="AF4258" s="1" t="s">
        <v>77</v>
      </c>
      <c r="AH4258" s="1" t="s">
        <v>125</v>
      </c>
      <c r="AI4258" s="1" t="s">
        <v>106</v>
      </c>
      <c r="AJ4258" s="1" t="s">
        <v>107</v>
      </c>
      <c r="AK4258" s="1" t="s">
        <v>20241</v>
      </c>
      <c r="AL4258" s="1" t="s">
        <v>6472</v>
      </c>
      <c r="AM4258" s="2">
        <v>45723.367928240739</v>
      </c>
      <c r="AN4258" s="1" t="s">
        <v>20241</v>
      </c>
      <c r="AP4258" s="1">
        <v>5774570</v>
      </c>
      <c r="AQ4258" s="1" t="s">
        <v>83</v>
      </c>
      <c r="AR4258" s="2">
        <v>45723.496921296297</v>
      </c>
      <c r="AS4258" s="1" t="s">
        <v>84</v>
      </c>
      <c r="AT4258" s="2">
        <v>45723.333333333336</v>
      </c>
      <c r="AU4258" s="1" t="s">
        <v>85</v>
      </c>
      <c r="AV4258" s="1" t="s">
        <v>233</v>
      </c>
      <c r="AW4258" s="1" t="s">
        <v>234</v>
      </c>
      <c r="AX4258" s="1" t="s">
        <v>675</v>
      </c>
      <c r="AZ4258" s="2">
        <v>45723.496921296297</v>
      </c>
      <c r="BB4258" s="1" t="s">
        <v>561</v>
      </c>
      <c r="BC4258" s="1" t="s">
        <v>562</v>
      </c>
      <c r="BD4258" s="1" t="s">
        <v>113</v>
      </c>
      <c r="BE4258" s="1" t="s">
        <v>20242</v>
      </c>
      <c r="BF4258" s="1" t="s">
        <v>564</v>
      </c>
    </row>
    <row r="4259" spans="1:58" x14ac:dyDescent="0.35">
      <c r="A4259" s="1">
        <v>3017530</v>
      </c>
      <c r="B4259" s="1" t="s">
        <v>223</v>
      </c>
      <c r="C4259" s="1">
        <v>35474231</v>
      </c>
      <c r="D4259" s="1">
        <v>339766605</v>
      </c>
      <c r="E4259" s="1" t="s">
        <v>59</v>
      </c>
      <c r="F4259" s="1" t="s">
        <v>60</v>
      </c>
      <c r="G4259" s="1" t="s">
        <v>769</v>
      </c>
      <c r="H4259" s="1" t="s">
        <v>681</v>
      </c>
      <c r="I4259" s="1">
        <v>783008123</v>
      </c>
      <c r="J4259" s="1" t="s">
        <v>20243</v>
      </c>
      <c r="K4259" s="1">
        <v>14</v>
      </c>
      <c r="L4259" s="1" t="s">
        <v>244</v>
      </c>
      <c r="M4259" s="1" t="s">
        <v>65</v>
      </c>
      <c r="N4259" s="2">
        <v>44538.583344907405</v>
      </c>
      <c r="O4259" s="1" t="s">
        <v>98</v>
      </c>
      <c r="Q4259" s="1" t="s">
        <v>67</v>
      </c>
      <c r="R4259" s="2">
        <v>45723.368506944447</v>
      </c>
      <c r="S4259" s="1" t="s">
        <v>10600</v>
      </c>
      <c r="T4259" s="1" t="s">
        <v>100</v>
      </c>
      <c r="U4259" s="1" t="s">
        <v>70</v>
      </c>
      <c r="V4259" s="1" t="s">
        <v>20244</v>
      </c>
      <c r="W4259" s="1" t="s">
        <v>298</v>
      </c>
      <c r="X4259" s="1" t="s">
        <v>670</v>
      </c>
      <c r="Y4259" s="1" t="s">
        <v>671</v>
      </c>
      <c r="Z4259" s="1" t="s">
        <v>672</v>
      </c>
      <c r="AA4259" s="1" t="s">
        <v>673</v>
      </c>
      <c r="AB4259" s="1" t="s">
        <v>124</v>
      </c>
      <c r="AE4259" s="2">
        <v>45723.650740740741</v>
      </c>
      <c r="AF4259" s="1" t="s">
        <v>77</v>
      </c>
      <c r="AH4259" s="1" t="s">
        <v>125</v>
      </c>
      <c r="AI4259" s="1" t="s">
        <v>106</v>
      </c>
      <c r="AJ4259" s="1" t="s">
        <v>303</v>
      </c>
      <c r="AL4259" s="1" t="s">
        <v>240</v>
      </c>
      <c r="AM4259" s="2">
        <v>45723.650810185187</v>
      </c>
      <c r="AO4259" s="1" t="s">
        <v>240</v>
      </c>
      <c r="AP4259" s="1">
        <v>5776369</v>
      </c>
      <c r="AQ4259" s="1" t="s">
        <v>83</v>
      </c>
      <c r="AR4259" s="2">
        <v>45723.651550925926</v>
      </c>
      <c r="AS4259" s="1" t="s">
        <v>84</v>
      </c>
      <c r="AT4259" s="2">
        <v>45723.333333333336</v>
      </c>
      <c r="AU4259" s="1" t="s">
        <v>85</v>
      </c>
      <c r="AV4259" s="1" t="s">
        <v>306</v>
      </c>
      <c r="AW4259" s="1" t="s">
        <v>307</v>
      </c>
      <c r="AX4259" s="1" t="s">
        <v>308</v>
      </c>
      <c r="AZ4259" s="2">
        <v>45723.651550925926</v>
      </c>
      <c r="BB4259" s="1" t="s">
        <v>561</v>
      </c>
      <c r="BC4259" s="1" t="s">
        <v>562</v>
      </c>
      <c r="BD4259" s="1" t="s">
        <v>113</v>
      </c>
      <c r="BE4259" s="1" t="s">
        <v>20245</v>
      </c>
      <c r="BF4259" s="1" t="s">
        <v>240</v>
      </c>
    </row>
    <row r="4260" spans="1:58" x14ac:dyDescent="0.35">
      <c r="A4260" s="1">
        <v>3017531</v>
      </c>
      <c r="B4260" s="1" t="s">
        <v>223</v>
      </c>
      <c r="C4260" s="1">
        <v>1491</v>
      </c>
      <c r="D4260" s="1">
        <v>339931230</v>
      </c>
      <c r="E4260" s="1" t="s">
        <v>59</v>
      </c>
      <c r="F4260" s="1" t="s">
        <v>60</v>
      </c>
      <c r="G4260" s="1" t="s">
        <v>5362</v>
      </c>
      <c r="I4260" s="1">
        <v>777164217</v>
      </c>
      <c r="J4260" s="1" t="s">
        <v>2919</v>
      </c>
      <c r="K4260" s="1">
        <v>20</v>
      </c>
      <c r="L4260" s="1" t="s">
        <v>4934</v>
      </c>
      <c r="M4260" s="1" t="s">
        <v>4935</v>
      </c>
      <c r="N4260" s="2">
        <v>44888.496539351851</v>
      </c>
      <c r="O4260" s="1" t="s">
        <v>5558</v>
      </c>
      <c r="Q4260" s="1" t="s">
        <v>67</v>
      </c>
      <c r="R4260" s="2">
        <v>45723.368773148148</v>
      </c>
      <c r="S4260" s="1" t="s">
        <v>2010</v>
      </c>
      <c r="T4260" s="1" t="s">
        <v>412</v>
      </c>
      <c r="U4260" s="1" t="s">
        <v>70</v>
      </c>
      <c r="V4260" s="1" t="s">
        <v>20246</v>
      </c>
      <c r="Y4260" s="1" t="s">
        <v>9494</v>
      </c>
      <c r="Z4260" s="1" t="s">
        <v>7263</v>
      </c>
      <c r="AA4260" s="1" t="s">
        <v>9495</v>
      </c>
      <c r="AB4260" s="1" t="s">
        <v>20247</v>
      </c>
      <c r="AE4260" s="2">
        <v>45723.368796296294</v>
      </c>
      <c r="AF4260" s="1" t="s">
        <v>443</v>
      </c>
      <c r="AH4260" s="1" t="s">
        <v>125</v>
      </c>
      <c r="AI4260" s="1" t="s">
        <v>464</v>
      </c>
      <c r="AJ4260" s="1" t="s">
        <v>465</v>
      </c>
      <c r="AK4260" s="1" t="s">
        <v>20246</v>
      </c>
      <c r="AL4260" s="1" t="s">
        <v>2010</v>
      </c>
      <c r="AM4260" s="2">
        <v>45723.368819444448</v>
      </c>
      <c r="AN4260" s="1" t="s">
        <v>20246</v>
      </c>
      <c r="AP4260" s="1">
        <v>5774576</v>
      </c>
      <c r="AQ4260" s="1" t="s">
        <v>83</v>
      </c>
      <c r="AR4260" s="2">
        <v>45723.463425925926</v>
      </c>
      <c r="AS4260" s="1" t="s">
        <v>84</v>
      </c>
      <c r="AT4260" s="2">
        <v>45723.566666666666</v>
      </c>
      <c r="AU4260" s="1" t="s">
        <v>85</v>
      </c>
      <c r="AV4260" s="1" t="s">
        <v>790</v>
      </c>
      <c r="AW4260" s="1" t="s">
        <v>791</v>
      </c>
      <c r="AX4260" s="1" t="s">
        <v>1890</v>
      </c>
      <c r="AZ4260" s="2">
        <v>45723.463425925926</v>
      </c>
      <c r="BB4260" s="1" t="s">
        <v>111</v>
      </c>
      <c r="BC4260" s="1" t="s">
        <v>112</v>
      </c>
      <c r="BD4260" s="1" t="s">
        <v>113</v>
      </c>
      <c r="BE4260" s="1" t="s">
        <v>5809</v>
      </c>
      <c r="BF4260" s="1" t="s">
        <v>2355</v>
      </c>
    </row>
    <row r="4261" spans="1:58" x14ac:dyDescent="0.35">
      <c r="A4261" s="1">
        <v>3017532</v>
      </c>
      <c r="B4261" s="1" t="s">
        <v>58</v>
      </c>
      <c r="C4261" s="1">
        <v>40111711</v>
      </c>
      <c r="D4261" s="1">
        <v>338701663</v>
      </c>
      <c r="E4261" s="1" t="s">
        <v>59</v>
      </c>
      <c r="F4261" s="1" t="s">
        <v>60</v>
      </c>
      <c r="G4261" s="1" t="s">
        <v>138</v>
      </c>
      <c r="H4261" s="1" t="s">
        <v>20248</v>
      </c>
      <c r="I4261" s="1">
        <v>772749491</v>
      </c>
      <c r="J4261" s="1" t="s">
        <v>1385</v>
      </c>
      <c r="K4261" s="1">
        <v>13</v>
      </c>
      <c r="L4261" s="1" t="s">
        <v>64</v>
      </c>
      <c r="M4261" s="1" t="s">
        <v>65</v>
      </c>
      <c r="N4261" s="2">
        <v>44915.554444444446</v>
      </c>
      <c r="O4261" s="1" t="s">
        <v>180</v>
      </c>
      <c r="Q4261" s="1" t="s">
        <v>67</v>
      </c>
      <c r="R4261" s="2">
        <v>45723.370300925926</v>
      </c>
      <c r="S4261" s="1" t="s">
        <v>141</v>
      </c>
      <c r="T4261" s="1" t="s">
        <v>69</v>
      </c>
      <c r="U4261" s="1" t="s">
        <v>70</v>
      </c>
      <c r="V4261" s="1" t="s">
        <v>20249</v>
      </c>
      <c r="Y4261" s="1" t="s">
        <v>605</v>
      </c>
      <c r="Z4261" s="1" t="s">
        <v>606</v>
      </c>
      <c r="AA4261" s="1" t="s">
        <v>11945</v>
      </c>
      <c r="AB4261" s="1" t="s">
        <v>1842</v>
      </c>
      <c r="AE4261" s="2">
        <v>45723.370312500003</v>
      </c>
      <c r="AF4261" s="1" t="s">
        <v>77</v>
      </c>
      <c r="AH4261" s="1" t="s">
        <v>78</v>
      </c>
      <c r="AI4261" s="1" t="s">
        <v>79</v>
      </c>
      <c r="AJ4261" s="1" t="s">
        <v>378</v>
      </c>
      <c r="AK4261" s="1" t="s">
        <v>20250</v>
      </c>
      <c r="AL4261" s="1" t="s">
        <v>141</v>
      </c>
      <c r="AM4261" s="2">
        <v>45723.370335648149</v>
      </c>
      <c r="AN4261" s="1" t="s">
        <v>20250</v>
      </c>
      <c r="AP4261" s="1">
        <v>5774586</v>
      </c>
      <c r="AQ4261" s="1" t="s">
        <v>83</v>
      </c>
      <c r="AR4261" s="2">
        <v>45723.839432870373</v>
      </c>
      <c r="AS4261" s="1" t="s">
        <v>84</v>
      </c>
      <c r="AT4261" s="2">
        <v>45723.333333333336</v>
      </c>
      <c r="AU4261" s="1" t="s">
        <v>85</v>
      </c>
      <c r="AV4261" s="1" t="s">
        <v>608</v>
      </c>
      <c r="AW4261" s="1" t="s">
        <v>609</v>
      </c>
      <c r="AX4261" s="1" t="s">
        <v>6286</v>
      </c>
      <c r="AZ4261" s="2">
        <v>45723.839432870373</v>
      </c>
      <c r="BB4261" s="1" t="s">
        <v>2825</v>
      </c>
      <c r="BC4261" s="1" t="s">
        <v>153</v>
      </c>
      <c r="BD4261" s="1" t="s">
        <v>2826</v>
      </c>
      <c r="BE4261" s="1" t="s">
        <v>2544</v>
      </c>
      <c r="BF4261" s="1" t="s">
        <v>657</v>
      </c>
    </row>
    <row r="4262" spans="1:58" x14ac:dyDescent="0.35">
      <c r="A4262" s="1">
        <v>3017533</v>
      </c>
      <c r="B4262" s="1" t="s">
        <v>58</v>
      </c>
      <c r="C4262" s="1">
        <v>36405101</v>
      </c>
      <c r="D4262" s="1">
        <v>338330084</v>
      </c>
      <c r="E4262" s="1" t="s">
        <v>59</v>
      </c>
      <c r="F4262" s="1" t="s">
        <v>60</v>
      </c>
      <c r="G4262" s="1" t="s">
        <v>275</v>
      </c>
      <c r="H4262" s="1" t="s">
        <v>20251</v>
      </c>
      <c r="I4262" s="1">
        <v>777971135</v>
      </c>
      <c r="J4262" s="1" t="s">
        <v>277</v>
      </c>
      <c r="K4262" s="1">
        <v>13</v>
      </c>
      <c r="L4262" s="1" t="s">
        <v>64</v>
      </c>
      <c r="M4262" s="1" t="s">
        <v>65</v>
      </c>
      <c r="N4262" s="2">
        <v>44835</v>
      </c>
      <c r="O4262" s="1" t="s">
        <v>66</v>
      </c>
      <c r="Q4262" s="1" t="s">
        <v>67</v>
      </c>
      <c r="R4262" s="2">
        <v>45723.370555555557</v>
      </c>
      <c r="S4262" s="1" t="s">
        <v>2082</v>
      </c>
      <c r="T4262" s="1" t="s">
        <v>100</v>
      </c>
      <c r="U4262" s="1" t="s">
        <v>2761</v>
      </c>
      <c r="V4262" s="1" t="s">
        <v>20252</v>
      </c>
      <c r="W4262" s="1" t="s">
        <v>334</v>
      </c>
      <c r="X4262" s="1" t="s">
        <v>1153</v>
      </c>
      <c r="Y4262" s="1" t="s">
        <v>11409</v>
      </c>
      <c r="Z4262" s="1" t="s">
        <v>2321</v>
      </c>
      <c r="AA4262" s="1" t="s">
        <v>2321</v>
      </c>
      <c r="AB4262" s="1" t="s">
        <v>20253</v>
      </c>
      <c r="AC4262" s="1">
        <v>6</v>
      </c>
      <c r="AE4262" s="2">
        <v>45723.370567129627</v>
      </c>
      <c r="AF4262" s="1" t="s">
        <v>77</v>
      </c>
      <c r="AH4262" s="1" t="s">
        <v>125</v>
      </c>
      <c r="AI4262" s="1" t="s">
        <v>79</v>
      </c>
      <c r="AJ4262" s="1" t="s">
        <v>283</v>
      </c>
      <c r="AK4262" s="1" t="s">
        <v>20254</v>
      </c>
      <c r="AL4262" s="1" t="s">
        <v>2082</v>
      </c>
      <c r="AM4262" s="2">
        <v>45723.37060185185</v>
      </c>
      <c r="AN4262" s="1" t="s">
        <v>20254</v>
      </c>
      <c r="AP4262" s="1">
        <v>5774587</v>
      </c>
      <c r="AQ4262" s="1" t="s">
        <v>83</v>
      </c>
      <c r="AR4262" s="2">
        <v>45723.544733796298</v>
      </c>
      <c r="AS4262" s="1" t="s">
        <v>84</v>
      </c>
      <c r="AT4262" s="2">
        <v>45723.333333333336</v>
      </c>
      <c r="AU4262" s="1" t="s">
        <v>85</v>
      </c>
      <c r="AV4262" s="1" t="s">
        <v>1214</v>
      </c>
      <c r="AW4262" s="1" t="s">
        <v>1215</v>
      </c>
      <c r="AX4262" s="1" t="s">
        <v>6487</v>
      </c>
      <c r="AZ4262" s="2">
        <v>45723.544733796298</v>
      </c>
      <c r="BB4262" s="1" t="s">
        <v>950</v>
      </c>
      <c r="BC4262" s="1" t="s">
        <v>951</v>
      </c>
      <c r="BD4262" s="1" t="s">
        <v>815</v>
      </c>
      <c r="BE4262" s="1" t="s">
        <v>20255</v>
      </c>
      <c r="BF4262" s="1" t="s">
        <v>525</v>
      </c>
    </row>
    <row r="4263" spans="1:58" x14ac:dyDescent="0.35">
      <c r="A4263" s="1">
        <v>3017534</v>
      </c>
      <c r="B4263" s="1" t="s">
        <v>58</v>
      </c>
      <c r="C4263" s="1">
        <v>37504071</v>
      </c>
      <c r="D4263" s="1">
        <v>338644648</v>
      </c>
      <c r="E4263" s="1" t="s">
        <v>59</v>
      </c>
      <c r="F4263" s="1" t="s">
        <v>60</v>
      </c>
      <c r="G4263" s="1" t="s">
        <v>1539</v>
      </c>
      <c r="H4263" s="1" t="s">
        <v>20256</v>
      </c>
      <c r="I4263" s="1" t="s">
        <v>20257</v>
      </c>
      <c r="J4263" s="1" t="s">
        <v>10004</v>
      </c>
      <c r="K4263" s="1">
        <v>12</v>
      </c>
      <c r="L4263" s="1" t="s">
        <v>64</v>
      </c>
      <c r="M4263" s="1" t="s">
        <v>65</v>
      </c>
      <c r="N4263" s="2">
        <v>44805</v>
      </c>
      <c r="O4263" s="1" t="s">
        <v>180</v>
      </c>
      <c r="Q4263" s="1" t="s">
        <v>67</v>
      </c>
      <c r="R4263" s="2">
        <v>45723.372719907406</v>
      </c>
      <c r="S4263" s="1" t="s">
        <v>2172</v>
      </c>
      <c r="T4263" s="1" t="s">
        <v>639</v>
      </c>
      <c r="U4263" s="1" t="s">
        <v>70</v>
      </c>
      <c r="V4263" s="1" t="s">
        <v>20258</v>
      </c>
      <c r="Y4263" s="1" t="s">
        <v>1461</v>
      </c>
      <c r="Z4263" s="1" t="s">
        <v>75</v>
      </c>
      <c r="AA4263" s="1" t="s">
        <v>3121</v>
      </c>
      <c r="AB4263" s="1" t="s">
        <v>124</v>
      </c>
      <c r="AE4263" s="2">
        <v>45723.373124999998</v>
      </c>
      <c r="AF4263" s="1" t="s">
        <v>77</v>
      </c>
      <c r="AH4263" s="1" t="s">
        <v>125</v>
      </c>
      <c r="AI4263" s="1" t="s">
        <v>79</v>
      </c>
      <c r="AJ4263" s="1" t="s">
        <v>378</v>
      </c>
      <c r="AK4263" s="1" t="s">
        <v>4885</v>
      </c>
      <c r="AL4263" s="1" t="s">
        <v>2172</v>
      </c>
      <c r="AM4263" s="2">
        <v>45723.373194444444</v>
      </c>
      <c r="AO4263" s="1" t="s">
        <v>2172</v>
      </c>
      <c r="AP4263" s="1">
        <v>5774600</v>
      </c>
      <c r="AQ4263" s="1" t="s">
        <v>83</v>
      </c>
      <c r="AR4263" s="2">
        <v>45723.523182870369</v>
      </c>
      <c r="AS4263" s="1" t="s">
        <v>84</v>
      </c>
      <c r="AZ4263" s="2">
        <v>45723.5231712963</v>
      </c>
      <c r="BB4263" s="1" t="s">
        <v>89</v>
      </c>
      <c r="BC4263" s="1" t="s">
        <v>90</v>
      </c>
      <c r="BD4263" s="1" t="s">
        <v>91</v>
      </c>
      <c r="BE4263" s="1" t="s">
        <v>20259</v>
      </c>
      <c r="BF4263" s="1" t="s">
        <v>1439</v>
      </c>
    </row>
    <row r="4264" spans="1:58" x14ac:dyDescent="0.35">
      <c r="A4264" s="1">
        <v>3017535</v>
      </c>
      <c r="B4264" s="1" t="s">
        <v>58</v>
      </c>
      <c r="C4264" s="1">
        <v>43283241</v>
      </c>
      <c r="D4264" s="1">
        <v>339030712</v>
      </c>
      <c r="E4264" s="1" t="s">
        <v>59</v>
      </c>
      <c r="F4264" s="1" t="s">
        <v>60</v>
      </c>
      <c r="G4264" s="1" t="s">
        <v>794</v>
      </c>
      <c r="H4264" s="1" t="s">
        <v>20260</v>
      </c>
      <c r="I4264" s="1">
        <v>774198543</v>
      </c>
      <c r="J4264" s="1" t="s">
        <v>20261</v>
      </c>
      <c r="K4264" s="1">
        <v>14</v>
      </c>
      <c r="L4264" s="1" t="s">
        <v>64</v>
      </c>
      <c r="M4264" s="1" t="s">
        <v>65</v>
      </c>
      <c r="N4264" s="2">
        <v>45476.708333333336</v>
      </c>
      <c r="O4264" s="1" t="s">
        <v>66</v>
      </c>
      <c r="Q4264" s="1" t="s">
        <v>67</v>
      </c>
      <c r="R4264" s="2">
        <v>45723.374803240738</v>
      </c>
      <c r="S4264" s="1" t="s">
        <v>4906</v>
      </c>
      <c r="T4264" s="1" t="s">
        <v>69</v>
      </c>
      <c r="U4264" s="1" t="s">
        <v>70</v>
      </c>
      <c r="V4264" s="1" t="s">
        <v>20262</v>
      </c>
      <c r="W4264" s="1" t="s">
        <v>298</v>
      </c>
      <c r="X4264" s="1" t="s">
        <v>298</v>
      </c>
      <c r="Y4264" s="1" t="s">
        <v>3383</v>
      </c>
      <c r="Z4264" s="1" t="s">
        <v>3384</v>
      </c>
      <c r="AA4264" s="1" t="s">
        <v>3130</v>
      </c>
      <c r="AB4264" s="1" t="s">
        <v>124</v>
      </c>
      <c r="AE4264" s="2">
        <v>45723.374826388892</v>
      </c>
      <c r="AF4264" s="1" t="s">
        <v>77</v>
      </c>
      <c r="AH4264" s="1" t="s">
        <v>125</v>
      </c>
      <c r="AI4264" s="1" t="s">
        <v>79</v>
      </c>
      <c r="AJ4264" s="1" t="s">
        <v>378</v>
      </c>
      <c r="AK4264" s="1" t="s">
        <v>18215</v>
      </c>
      <c r="AL4264" s="1" t="s">
        <v>4906</v>
      </c>
      <c r="AM4264" s="2">
        <v>45723.374849537038</v>
      </c>
      <c r="AN4264" s="1" t="s">
        <v>18215</v>
      </c>
      <c r="AP4264" s="1">
        <v>5774606</v>
      </c>
      <c r="AQ4264" s="1" t="s">
        <v>83</v>
      </c>
      <c r="AR4264" s="2">
        <v>45723.685347222221</v>
      </c>
      <c r="AS4264" s="1" t="s">
        <v>84</v>
      </c>
      <c r="AT4264" s="2">
        <v>45723.291666666664</v>
      </c>
      <c r="AU4264" s="1" t="s">
        <v>85</v>
      </c>
      <c r="AV4264" s="1" t="s">
        <v>4129</v>
      </c>
      <c r="AW4264" s="1" t="s">
        <v>4130</v>
      </c>
      <c r="AX4264" s="1" t="s">
        <v>4131</v>
      </c>
      <c r="AZ4264" s="2">
        <v>45723.685347222221</v>
      </c>
      <c r="BB4264" s="1" t="s">
        <v>89</v>
      </c>
      <c r="BC4264" s="1" t="s">
        <v>90</v>
      </c>
      <c r="BD4264" s="1" t="s">
        <v>91</v>
      </c>
      <c r="BE4264" s="1" t="s">
        <v>20263</v>
      </c>
      <c r="BF4264" s="1" t="s">
        <v>82</v>
      </c>
    </row>
    <row r="4265" spans="1:58" x14ac:dyDescent="0.35">
      <c r="A4265" s="1">
        <v>3017536</v>
      </c>
      <c r="B4265" s="1" t="s">
        <v>58</v>
      </c>
      <c r="C4265" s="1">
        <v>37161691</v>
      </c>
      <c r="D4265" s="1">
        <v>338251250</v>
      </c>
      <c r="E4265" s="1" t="s">
        <v>59</v>
      </c>
      <c r="F4265" s="1" t="s">
        <v>60</v>
      </c>
      <c r="G4265" s="1" t="s">
        <v>20264</v>
      </c>
      <c r="H4265" s="1" t="s">
        <v>20265</v>
      </c>
      <c r="I4265" s="1">
        <v>777556648</v>
      </c>
      <c r="J4265" s="1" t="s">
        <v>20266</v>
      </c>
      <c r="K4265" s="1">
        <v>12</v>
      </c>
      <c r="L4265" s="1" t="s">
        <v>64</v>
      </c>
      <c r="M4265" s="1" t="s">
        <v>65</v>
      </c>
      <c r="N4265" s="2">
        <v>44805</v>
      </c>
      <c r="O4265" s="1" t="s">
        <v>353</v>
      </c>
      <c r="Q4265" s="1" t="s">
        <v>67</v>
      </c>
      <c r="R4265" s="2">
        <v>45723.375416666669</v>
      </c>
      <c r="S4265" s="1" t="s">
        <v>4895</v>
      </c>
      <c r="T4265" s="1" t="s">
        <v>100</v>
      </c>
      <c r="U4265" s="1" t="s">
        <v>70</v>
      </c>
      <c r="V4265" s="1" t="s">
        <v>20267</v>
      </c>
      <c r="W4265" s="1" t="s">
        <v>72</v>
      </c>
      <c r="X4265" s="1" t="s">
        <v>881</v>
      </c>
      <c r="Y4265" s="1" t="s">
        <v>3465</v>
      </c>
      <c r="Z4265" s="1" t="s">
        <v>1352</v>
      </c>
      <c r="AA4265" s="1" t="s">
        <v>16046</v>
      </c>
      <c r="AB4265" s="1" t="s">
        <v>16046</v>
      </c>
      <c r="AC4265" s="1">
        <v>3840</v>
      </c>
      <c r="AE4265" s="2">
        <v>45723.375428240739</v>
      </c>
      <c r="AF4265" s="1" t="s">
        <v>77</v>
      </c>
      <c r="AH4265" s="1" t="s">
        <v>78</v>
      </c>
      <c r="AI4265" s="1" t="s">
        <v>79</v>
      </c>
      <c r="AJ4265" s="1" t="s">
        <v>378</v>
      </c>
      <c r="AK4265" s="1" t="s">
        <v>20268</v>
      </c>
      <c r="AL4265" s="1" t="s">
        <v>4895</v>
      </c>
      <c r="AM4265" s="2">
        <v>45723.375462962962</v>
      </c>
      <c r="AN4265" s="1" t="s">
        <v>20268</v>
      </c>
      <c r="AP4265" s="1">
        <v>5774608</v>
      </c>
      <c r="AQ4265" s="1" t="s">
        <v>83</v>
      </c>
      <c r="AR4265" s="2">
        <v>45723.738935185182</v>
      </c>
      <c r="AS4265" s="1" t="s">
        <v>84</v>
      </c>
      <c r="AT4265" s="2">
        <v>45723.333333333336</v>
      </c>
      <c r="AU4265" s="1" t="s">
        <v>85</v>
      </c>
      <c r="AV4265" s="1" t="s">
        <v>1354</v>
      </c>
      <c r="AW4265" s="1" t="s">
        <v>1355</v>
      </c>
      <c r="AX4265" s="1" t="s">
        <v>3430</v>
      </c>
      <c r="AZ4265" s="2">
        <v>45723.738935185182</v>
      </c>
      <c r="BB4265" s="1" t="s">
        <v>537</v>
      </c>
      <c r="BC4265" s="1" t="s">
        <v>538</v>
      </c>
      <c r="BD4265" s="1" t="s">
        <v>91</v>
      </c>
      <c r="BE4265" s="1" t="s">
        <v>20269</v>
      </c>
      <c r="BF4265" s="1" t="s">
        <v>906</v>
      </c>
    </row>
    <row r="4266" spans="1:58" x14ac:dyDescent="0.35">
      <c r="A4266" s="1">
        <v>3017537</v>
      </c>
      <c r="B4266" s="1" t="s">
        <v>58</v>
      </c>
      <c r="C4266" s="1">
        <v>31654181</v>
      </c>
      <c r="D4266" s="1">
        <v>338271707</v>
      </c>
      <c r="E4266" s="1" t="s">
        <v>59</v>
      </c>
      <c r="F4266" s="1" t="s">
        <v>60</v>
      </c>
      <c r="G4266" s="1" t="s">
        <v>769</v>
      </c>
      <c r="H4266" s="1" t="s">
        <v>20270</v>
      </c>
      <c r="I4266" s="1">
        <v>338271707</v>
      </c>
      <c r="J4266" s="1" t="s">
        <v>20271</v>
      </c>
      <c r="K4266" s="1">
        <v>13</v>
      </c>
      <c r="L4266" s="1" t="s">
        <v>64</v>
      </c>
      <c r="M4266" s="1" t="s">
        <v>65</v>
      </c>
      <c r="N4266" s="2">
        <v>44805</v>
      </c>
      <c r="O4266" s="1" t="s">
        <v>353</v>
      </c>
      <c r="Q4266" s="1" t="s">
        <v>67</v>
      </c>
      <c r="R4266" s="2">
        <v>45723.375578703701</v>
      </c>
      <c r="S4266" s="1" t="s">
        <v>14132</v>
      </c>
      <c r="T4266" s="1" t="s">
        <v>639</v>
      </c>
      <c r="U4266" s="1" t="s">
        <v>70</v>
      </c>
      <c r="V4266" s="1" t="s">
        <v>20272</v>
      </c>
      <c r="W4266" s="1" t="s">
        <v>72</v>
      </c>
      <c r="X4266" s="1" t="s">
        <v>183</v>
      </c>
      <c r="Y4266" s="1" t="s">
        <v>11115</v>
      </c>
      <c r="Z4266" s="1" t="s">
        <v>546</v>
      </c>
      <c r="AA4266" s="1" t="s">
        <v>16971</v>
      </c>
      <c r="AB4266" s="1" t="s">
        <v>16972</v>
      </c>
      <c r="AC4266" s="1" t="s">
        <v>20124</v>
      </c>
      <c r="AE4266" s="2">
        <v>45723.376620370371</v>
      </c>
      <c r="AF4266" s="1" t="s">
        <v>77</v>
      </c>
      <c r="AH4266" s="1" t="s">
        <v>125</v>
      </c>
      <c r="AI4266" s="1" t="s">
        <v>79</v>
      </c>
      <c r="AJ4266" s="1" t="s">
        <v>378</v>
      </c>
      <c r="AK4266" s="1" t="s">
        <v>20273</v>
      </c>
      <c r="AL4266" s="1" t="s">
        <v>14132</v>
      </c>
      <c r="AM4266" s="2">
        <v>45723.376782407409</v>
      </c>
      <c r="AO4266" s="1" t="s">
        <v>14132</v>
      </c>
      <c r="AP4266" s="1">
        <v>5774624</v>
      </c>
      <c r="AQ4266" s="1" t="s">
        <v>83</v>
      </c>
      <c r="AR4266" s="2">
        <v>45723.430347222224</v>
      </c>
      <c r="AS4266" s="1" t="s">
        <v>84</v>
      </c>
      <c r="AT4266" s="2">
        <v>45723.333333333336</v>
      </c>
      <c r="AU4266" s="1" t="s">
        <v>573</v>
      </c>
      <c r="AV4266" s="1" t="s">
        <v>480</v>
      </c>
      <c r="AW4266" s="1" t="s">
        <v>481</v>
      </c>
      <c r="AX4266" s="1" t="s">
        <v>3001</v>
      </c>
      <c r="AZ4266" s="2">
        <v>45723.430347222224</v>
      </c>
      <c r="BB4266" s="1" t="s">
        <v>367</v>
      </c>
      <c r="BC4266" s="1" t="s">
        <v>368</v>
      </c>
      <c r="BD4266" s="1" t="s">
        <v>368</v>
      </c>
      <c r="BE4266" s="1" t="s">
        <v>5610</v>
      </c>
      <c r="BF4266" s="1" t="s">
        <v>14132</v>
      </c>
    </row>
    <row r="4267" spans="1:58" x14ac:dyDescent="0.35">
      <c r="A4267" s="1">
        <v>3017538</v>
      </c>
      <c r="B4267" s="1" t="s">
        <v>58</v>
      </c>
      <c r="C4267" s="1">
        <v>38931681</v>
      </c>
      <c r="D4267" s="1">
        <v>338607560</v>
      </c>
      <c r="E4267" s="1" t="s">
        <v>59</v>
      </c>
      <c r="F4267" s="1" t="s">
        <v>60</v>
      </c>
      <c r="G4267" s="1" t="s">
        <v>599</v>
      </c>
      <c r="H4267" s="1" t="s">
        <v>14286</v>
      </c>
      <c r="I4267" s="4" t="s">
        <v>20274</v>
      </c>
      <c r="J4267" s="1" t="s">
        <v>8152</v>
      </c>
      <c r="K4267" s="1">
        <v>12</v>
      </c>
      <c r="L4267" s="1" t="s">
        <v>64</v>
      </c>
      <c r="M4267" s="1" t="s">
        <v>65</v>
      </c>
      <c r="N4267" s="2">
        <v>45513.041666666664</v>
      </c>
      <c r="O4267" s="1" t="s">
        <v>66</v>
      </c>
      <c r="Q4267" s="1" t="s">
        <v>67</v>
      </c>
      <c r="R4267" s="2">
        <v>45723.376284722224</v>
      </c>
      <c r="S4267" s="1" t="s">
        <v>5515</v>
      </c>
      <c r="T4267" s="1" t="s">
        <v>69</v>
      </c>
      <c r="U4267" s="1" t="s">
        <v>70</v>
      </c>
      <c r="V4267" s="1" t="s">
        <v>20275</v>
      </c>
      <c r="W4267" s="1" t="s">
        <v>72</v>
      </c>
      <c r="X4267" s="1" t="s">
        <v>881</v>
      </c>
      <c r="Y4267" s="1" t="s">
        <v>3474</v>
      </c>
      <c r="Z4267" s="1" t="s">
        <v>1067</v>
      </c>
      <c r="AA4267" s="1" t="s">
        <v>6809</v>
      </c>
      <c r="AB4267" s="1" t="s">
        <v>124</v>
      </c>
      <c r="AE4267" s="2">
        <v>45723.376296296294</v>
      </c>
      <c r="AF4267" s="1" t="s">
        <v>77</v>
      </c>
      <c r="AH4267" s="1" t="s">
        <v>125</v>
      </c>
      <c r="AI4267" s="1" t="s">
        <v>79</v>
      </c>
      <c r="AJ4267" s="1" t="s">
        <v>378</v>
      </c>
      <c r="AK4267" s="1" t="s">
        <v>20275</v>
      </c>
      <c r="AL4267" s="1" t="s">
        <v>5515</v>
      </c>
      <c r="AM4267" s="2">
        <v>45723.376331018517</v>
      </c>
      <c r="AN4267" s="1" t="s">
        <v>20275</v>
      </c>
      <c r="AP4267" s="1">
        <v>5774620</v>
      </c>
      <c r="AQ4267" s="1" t="s">
        <v>83</v>
      </c>
      <c r="AR4267" s="2">
        <v>45723.536828703705</v>
      </c>
      <c r="AS4267" s="1" t="s">
        <v>84</v>
      </c>
      <c r="AT4267" s="2">
        <v>45723.333333333336</v>
      </c>
      <c r="AU4267" s="1" t="s">
        <v>85</v>
      </c>
      <c r="AV4267" s="1" t="s">
        <v>1354</v>
      </c>
      <c r="AW4267" s="1" t="s">
        <v>1355</v>
      </c>
      <c r="AX4267" s="1" t="s">
        <v>8085</v>
      </c>
      <c r="AZ4267" s="2">
        <v>45723.536828703705</v>
      </c>
      <c r="BB4267" s="1" t="s">
        <v>765</v>
      </c>
      <c r="BC4267" s="1" t="s">
        <v>766</v>
      </c>
      <c r="BD4267" s="1" t="s">
        <v>767</v>
      </c>
      <c r="BE4267" s="1" t="s">
        <v>1120</v>
      </c>
      <c r="BF4267" s="1" t="s">
        <v>897</v>
      </c>
    </row>
    <row r="4268" spans="1:58" x14ac:dyDescent="0.35">
      <c r="A4268" s="1">
        <v>3017539</v>
      </c>
      <c r="B4268" s="1" t="s">
        <v>58</v>
      </c>
      <c r="C4268" s="1">
        <v>42301881</v>
      </c>
      <c r="D4268" s="1">
        <v>338588964</v>
      </c>
      <c r="E4268" s="1" t="s">
        <v>59</v>
      </c>
      <c r="F4268" s="1" t="s">
        <v>60</v>
      </c>
      <c r="G4268" s="1" t="s">
        <v>20276</v>
      </c>
      <c r="H4268" s="1" t="s">
        <v>20277</v>
      </c>
      <c r="I4268" s="1">
        <v>771815119</v>
      </c>
      <c r="J4268" s="1" t="s">
        <v>848</v>
      </c>
      <c r="K4268" s="1">
        <v>12</v>
      </c>
      <c r="L4268" s="1" t="s">
        <v>64</v>
      </c>
      <c r="M4268" s="1" t="s">
        <v>65</v>
      </c>
      <c r="N4268" s="2">
        <v>45286.630520833336</v>
      </c>
      <c r="O4268" s="1" t="s">
        <v>353</v>
      </c>
      <c r="Q4268" s="1" t="s">
        <v>67</v>
      </c>
      <c r="R4268" s="2">
        <v>45723.378564814811</v>
      </c>
      <c r="S4268" s="1" t="s">
        <v>10132</v>
      </c>
      <c r="T4268" s="1" t="s">
        <v>69</v>
      </c>
      <c r="U4268" s="1" t="s">
        <v>70</v>
      </c>
      <c r="V4268" s="1" t="s">
        <v>20278</v>
      </c>
      <c r="W4268" s="1" t="s">
        <v>72</v>
      </c>
      <c r="X4268" s="1" t="s">
        <v>881</v>
      </c>
      <c r="Y4268" s="1" t="s">
        <v>7411</v>
      </c>
      <c r="Z4268" s="1" t="s">
        <v>1352</v>
      </c>
      <c r="AA4268" s="1" t="s">
        <v>1352</v>
      </c>
      <c r="AB4268" s="1" t="s">
        <v>124</v>
      </c>
      <c r="AE4268" s="2">
        <v>45723.378599537034</v>
      </c>
      <c r="AF4268" s="1" t="s">
        <v>77</v>
      </c>
      <c r="AH4268" s="1" t="s">
        <v>78</v>
      </c>
      <c r="AI4268" s="1" t="s">
        <v>79</v>
      </c>
      <c r="AJ4268" s="1" t="s">
        <v>378</v>
      </c>
      <c r="AK4268" s="1" t="s">
        <v>20278</v>
      </c>
      <c r="AL4268" s="1" t="s">
        <v>10132</v>
      </c>
      <c r="AM4268" s="2">
        <v>45723.378703703704</v>
      </c>
      <c r="AN4268" s="1" t="s">
        <v>20278</v>
      </c>
      <c r="AP4268" s="1">
        <v>5774625</v>
      </c>
      <c r="AQ4268" s="1" t="s">
        <v>83</v>
      </c>
      <c r="AR4268" s="2">
        <v>45723.599317129629</v>
      </c>
      <c r="AS4268" s="1" t="s">
        <v>84</v>
      </c>
      <c r="AT4268" s="2">
        <v>45723.333333333336</v>
      </c>
      <c r="AU4268" s="1" t="s">
        <v>85</v>
      </c>
      <c r="AV4268" s="1" t="s">
        <v>1354</v>
      </c>
      <c r="AW4268" s="1" t="s">
        <v>1355</v>
      </c>
      <c r="AX4268" s="1" t="s">
        <v>3476</v>
      </c>
      <c r="AZ4268" s="2">
        <v>45723.599317129629</v>
      </c>
      <c r="BB4268" s="1" t="s">
        <v>1003</v>
      </c>
      <c r="BC4268" s="1" t="s">
        <v>595</v>
      </c>
      <c r="BD4268" s="1" t="s">
        <v>1004</v>
      </c>
      <c r="BE4268" s="1" t="s">
        <v>17639</v>
      </c>
      <c r="BF4268" s="1" t="s">
        <v>1936</v>
      </c>
    </row>
    <row r="4269" spans="1:58" x14ac:dyDescent="0.35">
      <c r="A4269" s="1">
        <v>3017540</v>
      </c>
      <c r="B4269" s="1" t="s">
        <v>58</v>
      </c>
      <c r="C4269" s="1">
        <v>40483521</v>
      </c>
      <c r="D4269" s="1">
        <v>339782365</v>
      </c>
      <c r="E4269" s="1" t="s">
        <v>59</v>
      </c>
      <c r="F4269" s="1" t="s">
        <v>60</v>
      </c>
      <c r="G4269" s="1" t="s">
        <v>3318</v>
      </c>
      <c r="H4269" s="1" t="s">
        <v>1647</v>
      </c>
      <c r="I4269" s="1">
        <v>757430014</v>
      </c>
      <c r="J4269" s="1" t="s">
        <v>1187</v>
      </c>
      <c r="K4269" s="1">
        <v>14</v>
      </c>
      <c r="L4269" s="1" t="s">
        <v>64</v>
      </c>
      <c r="M4269" s="1" t="s">
        <v>65</v>
      </c>
      <c r="N4269" s="2">
        <v>45187.708344907405</v>
      </c>
      <c r="O4269" s="1" t="s">
        <v>66</v>
      </c>
      <c r="Q4269" s="1" t="s">
        <v>67</v>
      </c>
      <c r="R4269" s="2">
        <v>45723.37945601852</v>
      </c>
      <c r="S4269" s="1" t="s">
        <v>5575</v>
      </c>
      <c r="T4269" s="1" t="s">
        <v>100</v>
      </c>
      <c r="U4269" s="1" t="s">
        <v>70</v>
      </c>
      <c r="V4269" s="1" t="s">
        <v>20279</v>
      </c>
      <c r="W4269" s="1" t="s">
        <v>298</v>
      </c>
      <c r="X4269" s="1" t="s">
        <v>427</v>
      </c>
      <c r="Y4269" s="1" t="s">
        <v>1783</v>
      </c>
      <c r="Z4269" s="1" t="s">
        <v>231</v>
      </c>
      <c r="AA4269" s="1" t="s">
        <v>2657</v>
      </c>
      <c r="AB4269" s="1" t="s">
        <v>20280</v>
      </c>
      <c r="AE4269" s="2">
        <v>45723.379479166666</v>
      </c>
      <c r="AF4269" s="1" t="s">
        <v>77</v>
      </c>
      <c r="AH4269" s="1" t="s">
        <v>125</v>
      </c>
      <c r="AI4269" s="1" t="s">
        <v>79</v>
      </c>
      <c r="AJ4269" s="1" t="s">
        <v>378</v>
      </c>
      <c r="AK4269" s="1" t="s">
        <v>20281</v>
      </c>
      <c r="AL4269" s="1" t="s">
        <v>5575</v>
      </c>
      <c r="AM4269" s="2">
        <v>45723.379513888889</v>
      </c>
      <c r="AN4269" s="1" t="s">
        <v>20281</v>
      </c>
      <c r="AP4269" s="1">
        <v>5774626</v>
      </c>
      <c r="AQ4269" s="1" t="s">
        <v>83</v>
      </c>
      <c r="AR4269" s="2">
        <v>45723.87703703704</v>
      </c>
      <c r="AS4269" s="1" t="s">
        <v>84</v>
      </c>
      <c r="AT4269" s="2">
        <v>45723.333333333336</v>
      </c>
      <c r="AU4269" s="1" t="s">
        <v>85</v>
      </c>
      <c r="AV4269" s="1" t="s">
        <v>233</v>
      </c>
      <c r="AW4269" s="1" t="s">
        <v>234</v>
      </c>
      <c r="AX4269" s="1" t="s">
        <v>1128</v>
      </c>
      <c r="AZ4269" s="2">
        <v>45723.87703703704</v>
      </c>
      <c r="BB4269" s="1" t="s">
        <v>537</v>
      </c>
      <c r="BC4269" s="1" t="s">
        <v>538</v>
      </c>
      <c r="BD4269" s="1" t="s">
        <v>91</v>
      </c>
      <c r="BE4269" s="1" t="s">
        <v>14703</v>
      </c>
      <c r="BF4269" s="1" t="s">
        <v>431</v>
      </c>
    </row>
    <row r="4270" spans="1:58" x14ac:dyDescent="0.35">
      <c r="A4270" s="1">
        <v>3017541</v>
      </c>
      <c r="B4270" s="1" t="s">
        <v>58</v>
      </c>
      <c r="C4270" s="1">
        <v>44720921</v>
      </c>
      <c r="D4270" s="1">
        <v>338265959</v>
      </c>
      <c r="E4270" s="1" t="s">
        <v>59</v>
      </c>
      <c r="F4270" s="1" t="s">
        <v>60</v>
      </c>
      <c r="G4270" s="1" t="s">
        <v>15666</v>
      </c>
      <c r="I4270" s="1">
        <v>771513451</v>
      </c>
      <c r="J4270" s="1" t="s">
        <v>3410</v>
      </c>
      <c r="K4270" s="1">
        <v>20</v>
      </c>
      <c r="L4270" s="1" t="s">
        <v>294</v>
      </c>
      <c r="M4270" s="1" t="s">
        <v>295</v>
      </c>
      <c r="N4270" s="2">
        <v>45624.449016203704</v>
      </c>
      <c r="O4270" s="1" t="s">
        <v>2009</v>
      </c>
      <c r="Q4270" s="1" t="s">
        <v>67</v>
      </c>
      <c r="R4270" s="2">
        <v>45723.380694444444</v>
      </c>
      <c r="S4270" s="1" t="s">
        <v>421</v>
      </c>
      <c r="T4270" s="1" t="s">
        <v>412</v>
      </c>
      <c r="U4270" s="1" t="s">
        <v>70</v>
      </c>
      <c r="V4270" s="1" t="s">
        <v>5041</v>
      </c>
      <c r="Y4270" s="1" t="s">
        <v>1074</v>
      </c>
      <c r="Z4270" s="1" t="s">
        <v>248</v>
      </c>
      <c r="AA4270" s="1" t="s">
        <v>248</v>
      </c>
      <c r="AB4270" s="1" t="s">
        <v>14654</v>
      </c>
      <c r="AC4270" s="1">
        <v>69</v>
      </c>
      <c r="AE4270" s="2">
        <v>45723.381840277776</v>
      </c>
      <c r="AF4270" s="1" t="s">
        <v>417</v>
      </c>
      <c r="AG4270" s="1">
        <v>48</v>
      </c>
      <c r="AH4270" s="1" t="s">
        <v>125</v>
      </c>
      <c r="AI4270" s="1" t="s">
        <v>464</v>
      </c>
      <c r="AJ4270" s="1" t="s">
        <v>492</v>
      </c>
      <c r="AL4270" s="1" t="s">
        <v>421</v>
      </c>
      <c r="AM4270" s="2">
        <v>45723.381898148145</v>
      </c>
      <c r="AO4270" s="1" t="s">
        <v>421</v>
      </c>
      <c r="AP4270" s="1">
        <v>5774639</v>
      </c>
      <c r="AQ4270" s="1" t="s">
        <v>83</v>
      </c>
      <c r="AR4270" s="2">
        <v>45723.382962962962</v>
      </c>
      <c r="AS4270" s="1" t="s">
        <v>84</v>
      </c>
      <c r="AT4270" s="2">
        <v>45723.333333333336</v>
      </c>
      <c r="AU4270" s="1" t="s">
        <v>573</v>
      </c>
      <c r="AV4270" s="1" t="s">
        <v>468</v>
      </c>
      <c r="AW4270" s="1" t="s">
        <v>469</v>
      </c>
      <c r="AX4270" s="1" t="s">
        <v>6854</v>
      </c>
      <c r="AY4270" s="2">
        <v>45725.381840277776</v>
      </c>
      <c r="AZ4270" s="2">
        <v>45723.382962962962</v>
      </c>
      <c r="BA4270" s="1" t="s">
        <v>419</v>
      </c>
      <c r="BB4270" s="1" t="s">
        <v>367</v>
      </c>
      <c r="BC4270" s="1" t="s">
        <v>368</v>
      </c>
      <c r="BD4270" s="1" t="s">
        <v>368</v>
      </c>
      <c r="BF4270" s="1" t="s">
        <v>421</v>
      </c>
    </row>
    <row r="4271" spans="1:58" x14ac:dyDescent="0.35">
      <c r="A4271" s="1">
        <v>3017542</v>
      </c>
      <c r="B4271" s="1" t="s">
        <v>58</v>
      </c>
      <c r="C4271" s="1">
        <v>44278061</v>
      </c>
      <c r="D4271" s="1">
        <v>338569231</v>
      </c>
      <c r="E4271" s="1" t="s">
        <v>59</v>
      </c>
      <c r="F4271" s="1" t="s">
        <v>60</v>
      </c>
      <c r="G4271" s="1" t="s">
        <v>20282</v>
      </c>
      <c r="H4271" s="1" t="s">
        <v>496</v>
      </c>
      <c r="I4271" s="1">
        <v>775754159</v>
      </c>
      <c r="J4271" s="1" t="s">
        <v>20283</v>
      </c>
      <c r="K4271" s="1">
        <v>12</v>
      </c>
      <c r="L4271" s="1" t="s">
        <v>244</v>
      </c>
      <c r="M4271" s="1" t="s">
        <v>65</v>
      </c>
      <c r="N4271" s="2">
        <v>45590.458333333336</v>
      </c>
      <c r="O4271" s="1" t="s">
        <v>66</v>
      </c>
      <c r="Q4271" s="1" t="s">
        <v>67</v>
      </c>
      <c r="R4271" s="2">
        <v>45723.381597222222</v>
      </c>
      <c r="S4271" s="1" t="s">
        <v>1134</v>
      </c>
      <c r="T4271" s="1" t="s">
        <v>100</v>
      </c>
      <c r="U4271" s="1" t="s">
        <v>70</v>
      </c>
      <c r="V4271" s="1" t="s">
        <v>20284</v>
      </c>
      <c r="W4271" s="1" t="s">
        <v>72</v>
      </c>
      <c r="X4271" s="1" t="s">
        <v>73</v>
      </c>
      <c r="Y4271" s="1" t="s">
        <v>1378</v>
      </c>
      <c r="Z4271" s="1" t="s">
        <v>685</v>
      </c>
      <c r="AA4271" s="1" t="s">
        <v>1379</v>
      </c>
      <c r="AB4271" s="1" t="s">
        <v>20285</v>
      </c>
      <c r="AE4271" s="2">
        <v>45723.381666666668</v>
      </c>
      <c r="AF4271" s="1" t="s">
        <v>77</v>
      </c>
      <c r="AH4271" s="1" t="s">
        <v>78</v>
      </c>
      <c r="AI4271" s="1" t="s">
        <v>360</v>
      </c>
      <c r="AJ4271" s="1" t="s">
        <v>378</v>
      </c>
      <c r="AK4271" s="1" t="s">
        <v>20286</v>
      </c>
      <c r="AL4271" s="1" t="s">
        <v>1134</v>
      </c>
      <c r="AM4271" s="2">
        <v>45723.381724537037</v>
      </c>
      <c r="AN4271" s="1" t="s">
        <v>20286</v>
      </c>
      <c r="AP4271" s="1">
        <v>5774637</v>
      </c>
      <c r="AQ4271" s="1" t="s">
        <v>83</v>
      </c>
      <c r="AR4271" s="2">
        <v>45723.526076388887</v>
      </c>
      <c r="AS4271" s="1" t="s">
        <v>84</v>
      </c>
      <c r="AT4271" s="2">
        <v>45723.295138888891</v>
      </c>
      <c r="AU4271" s="1" t="s">
        <v>85</v>
      </c>
      <c r="AV4271" s="1" t="s">
        <v>2382</v>
      </c>
      <c r="AW4271" s="1" t="s">
        <v>2383</v>
      </c>
      <c r="AX4271" s="1" t="s">
        <v>2384</v>
      </c>
      <c r="AZ4271" s="2">
        <v>45723.526076388887</v>
      </c>
      <c r="BB4271" s="1" t="s">
        <v>1003</v>
      </c>
      <c r="BC4271" s="1" t="s">
        <v>595</v>
      </c>
      <c r="BD4271" s="1" t="s">
        <v>1004</v>
      </c>
      <c r="BE4271" s="1" t="s">
        <v>20287</v>
      </c>
      <c r="BF4271" s="1" t="s">
        <v>1439</v>
      </c>
    </row>
    <row r="4272" spans="1:58" x14ac:dyDescent="0.35">
      <c r="A4272" s="1">
        <v>3017543</v>
      </c>
      <c r="B4272" s="1" t="s">
        <v>58</v>
      </c>
      <c r="C4272" s="1">
        <v>36033991</v>
      </c>
      <c r="D4272" s="1">
        <v>338253533</v>
      </c>
      <c r="E4272" s="1" t="s">
        <v>59</v>
      </c>
      <c r="F4272" s="1" t="s">
        <v>60</v>
      </c>
      <c r="G4272" s="1" t="s">
        <v>20288</v>
      </c>
      <c r="H4272" s="1" t="s">
        <v>20289</v>
      </c>
      <c r="I4272" s="1">
        <v>774984864</v>
      </c>
      <c r="J4272" s="1" t="s">
        <v>20290</v>
      </c>
      <c r="K4272" s="1">
        <v>12</v>
      </c>
      <c r="L4272" s="1" t="s">
        <v>64</v>
      </c>
      <c r="M4272" s="1" t="s">
        <v>65</v>
      </c>
      <c r="N4272" s="2">
        <v>44927</v>
      </c>
      <c r="O4272" s="1" t="s">
        <v>353</v>
      </c>
      <c r="Q4272" s="1" t="s">
        <v>67</v>
      </c>
      <c r="R4272" s="2">
        <v>45723.38177083333</v>
      </c>
      <c r="S4272" s="1" t="s">
        <v>4967</v>
      </c>
      <c r="T4272" s="1" t="s">
        <v>100</v>
      </c>
      <c r="U4272" s="1" t="s">
        <v>70</v>
      </c>
      <c r="V4272" s="1" t="s">
        <v>20291</v>
      </c>
      <c r="W4272" s="1" t="s">
        <v>72</v>
      </c>
      <c r="X4272" s="1" t="s">
        <v>73</v>
      </c>
      <c r="Y4272" s="1" t="s">
        <v>7562</v>
      </c>
      <c r="Z4272" s="1" t="s">
        <v>2851</v>
      </c>
      <c r="AA4272" s="1" t="s">
        <v>5064</v>
      </c>
      <c r="AB4272" s="1" t="s">
        <v>124</v>
      </c>
      <c r="AE4272" s="2">
        <v>45723.381793981483</v>
      </c>
      <c r="AF4272" s="1" t="s">
        <v>77</v>
      </c>
      <c r="AH4272" s="1" t="s">
        <v>125</v>
      </c>
      <c r="AI4272" s="1" t="s">
        <v>79</v>
      </c>
      <c r="AJ4272" s="1" t="s">
        <v>378</v>
      </c>
      <c r="AK4272" s="1" t="s">
        <v>20292</v>
      </c>
      <c r="AL4272" s="1" t="s">
        <v>4967</v>
      </c>
      <c r="AM4272" s="2">
        <v>45723.381828703707</v>
      </c>
      <c r="AN4272" s="1" t="s">
        <v>20292</v>
      </c>
      <c r="AP4272" s="1">
        <v>5774638</v>
      </c>
      <c r="AQ4272" s="1" t="s">
        <v>83</v>
      </c>
      <c r="AR4272" s="2">
        <v>45723.568842592591</v>
      </c>
      <c r="AS4272" s="1" t="s">
        <v>84</v>
      </c>
      <c r="AT4272" s="2">
        <v>45723.305555555555</v>
      </c>
      <c r="AU4272" s="1" t="s">
        <v>85</v>
      </c>
      <c r="AV4272" s="1" t="s">
        <v>2382</v>
      </c>
      <c r="AW4272" s="1" t="s">
        <v>2383</v>
      </c>
      <c r="AX4272" s="1" t="s">
        <v>2384</v>
      </c>
      <c r="AZ4272" s="2">
        <v>45723.568842592591</v>
      </c>
      <c r="BB4272" s="1" t="s">
        <v>1003</v>
      </c>
      <c r="BC4272" s="1" t="s">
        <v>595</v>
      </c>
      <c r="BD4272" s="1" t="s">
        <v>1004</v>
      </c>
      <c r="BE4272" s="1" t="s">
        <v>20293</v>
      </c>
      <c r="BF4272" s="1" t="s">
        <v>3123</v>
      </c>
    </row>
    <row r="4273" spans="1:58" x14ac:dyDescent="0.35">
      <c r="A4273" s="1">
        <v>3017544</v>
      </c>
      <c r="B4273" s="1" t="s">
        <v>327</v>
      </c>
      <c r="C4273" s="1">
        <v>32683071</v>
      </c>
      <c r="D4273" s="1">
        <v>338646890</v>
      </c>
      <c r="E4273" s="1" t="s">
        <v>59</v>
      </c>
      <c r="F4273" s="1" t="s">
        <v>60</v>
      </c>
      <c r="G4273" s="1" t="s">
        <v>422</v>
      </c>
      <c r="H4273" s="1" t="s">
        <v>20294</v>
      </c>
      <c r="I4273" s="1">
        <v>775660446</v>
      </c>
      <c r="J4273" s="1" t="s">
        <v>20295</v>
      </c>
      <c r="K4273" s="1">
        <v>12</v>
      </c>
      <c r="L4273" s="1" t="s">
        <v>64</v>
      </c>
      <c r="M4273" s="1" t="s">
        <v>65</v>
      </c>
      <c r="N4273" s="2">
        <v>43739</v>
      </c>
      <c r="O4273" s="1" t="s">
        <v>739</v>
      </c>
      <c r="Q4273" s="1" t="s">
        <v>67</v>
      </c>
      <c r="R4273" s="2">
        <v>45723.384062500001</v>
      </c>
      <c r="S4273" s="1" t="s">
        <v>6472</v>
      </c>
      <c r="T4273" s="1" t="s">
        <v>69</v>
      </c>
      <c r="U4273" s="1" t="s">
        <v>70</v>
      </c>
      <c r="V4273" s="1" t="s">
        <v>20296</v>
      </c>
      <c r="W4273" s="1" t="s">
        <v>2158</v>
      </c>
      <c r="X4273" s="1" t="s">
        <v>356</v>
      </c>
      <c r="Y4273" s="1" t="s">
        <v>5954</v>
      </c>
      <c r="Z4273" s="1" t="s">
        <v>1090</v>
      </c>
      <c r="AA4273" s="1" t="s">
        <v>1090</v>
      </c>
      <c r="AB4273" s="1" t="s">
        <v>16062</v>
      </c>
      <c r="AC4273" s="1" t="s">
        <v>20297</v>
      </c>
      <c r="AE4273" s="2">
        <v>45723.384085648147</v>
      </c>
      <c r="AF4273" s="1" t="s">
        <v>77</v>
      </c>
      <c r="AH4273" s="1" t="s">
        <v>125</v>
      </c>
      <c r="AI4273" s="1" t="s">
        <v>360</v>
      </c>
      <c r="AJ4273" s="1" t="s">
        <v>107</v>
      </c>
      <c r="AK4273" s="1" t="s">
        <v>20241</v>
      </c>
      <c r="AL4273" s="1" t="s">
        <v>6472</v>
      </c>
      <c r="AM4273" s="2">
        <v>45723.38417824074</v>
      </c>
      <c r="AN4273" s="1" t="s">
        <v>20241</v>
      </c>
      <c r="AP4273" s="1">
        <v>5774643</v>
      </c>
      <c r="AQ4273" s="1" t="s">
        <v>83</v>
      </c>
      <c r="AR4273" s="2">
        <v>45723.65960648148</v>
      </c>
      <c r="AS4273" s="1" t="s">
        <v>84</v>
      </c>
      <c r="AT4273" s="2">
        <v>45723.305555555555</v>
      </c>
      <c r="AU4273" s="1" t="s">
        <v>85</v>
      </c>
      <c r="AV4273" s="1" t="s">
        <v>645</v>
      </c>
      <c r="AW4273" s="1" t="s">
        <v>646</v>
      </c>
      <c r="AX4273" s="1" t="s">
        <v>2446</v>
      </c>
      <c r="AZ4273" s="2">
        <v>45723.65960648148</v>
      </c>
      <c r="BB4273" s="1" t="s">
        <v>746</v>
      </c>
      <c r="BC4273" s="1" t="s">
        <v>747</v>
      </c>
      <c r="BD4273" s="1" t="s">
        <v>748</v>
      </c>
      <c r="BE4273" s="1" t="s">
        <v>20298</v>
      </c>
      <c r="BF4273" s="1" t="s">
        <v>937</v>
      </c>
    </row>
    <row r="4274" spans="1:58" x14ac:dyDescent="0.35">
      <c r="A4274" s="1">
        <v>3017545</v>
      </c>
      <c r="B4274" s="1" t="s">
        <v>58</v>
      </c>
      <c r="C4274" s="1">
        <v>32192041</v>
      </c>
      <c r="D4274" s="1">
        <v>338214658</v>
      </c>
      <c r="E4274" s="1" t="s">
        <v>59</v>
      </c>
      <c r="F4274" s="1" t="s">
        <v>60</v>
      </c>
      <c r="G4274" s="1" t="s">
        <v>241</v>
      </c>
      <c r="H4274" s="1" t="s">
        <v>242</v>
      </c>
      <c r="I4274" s="1">
        <v>774116620</v>
      </c>
      <c r="J4274" s="1" t="s">
        <v>243</v>
      </c>
      <c r="K4274" s="1">
        <v>12</v>
      </c>
      <c r="L4274" s="1" t="s">
        <v>244</v>
      </c>
      <c r="M4274" s="1" t="s">
        <v>65</v>
      </c>
      <c r="N4274" s="2">
        <v>44805</v>
      </c>
      <c r="O4274" s="1" t="s">
        <v>180</v>
      </c>
      <c r="Q4274" s="1" t="s">
        <v>67</v>
      </c>
      <c r="R4274" s="2">
        <v>45723.384618055556</v>
      </c>
      <c r="S4274" s="1" t="s">
        <v>5897</v>
      </c>
      <c r="T4274" s="1" t="s">
        <v>100</v>
      </c>
      <c r="U4274" s="1" t="s">
        <v>70</v>
      </c>
      <c r="V4274" s="1" t="s">
        <v>20299</v>
      </c>
      <c r="Y4274" s="1" t="s">
        <v>247</v>
      </c>
      <c r="Z4274" s="1" t="s">
        <v>248</v>
      </c>
      <c r="AA4274" s="1" t="s">
        <v>248</v>
      </c>
      <c r="AB4274" s="1" t="s">
        <v>249</v>
      </c>
      <c r="AC4274" s="1">
        <v>33</v>
      </c>
      <c r="AE4274" s="2">
        <v>45723.668773148151</v>
      </c>
      <c r="AF4274" s="1" t="s">
        <v>77</v>
      </c>
      <c r="AH4274" s="1" t="s">
        <v>125</v>
      </c>
      <c r="AI4274" s="1" t="s">
        <v>58</v>
      </c>
      <c r="AJ4274" s="1" t="s">
        <v>126</v>
      </c>
      <c r="AK4274" s="1" t="s">
        <v>250</v>
      </c>
      <c r="AL4274" s="1" t="s">
        <v>137</v>
      </c>
      <c r="AM4274" s="2">
        <v>45723.668854166666</v>
      </c>
      <c r="AN4274" s="1" t="s">
        <v>250</v>
      </c>
      <c r="AO4274" s="1" t="s">
        <v>137</v>
      </c>
      <c r="AP4274" s="1">
        <v>5776498</v>
      </c>
      <c r="AQ4274" s="1" t="s">
        <v>83</v>
      </c>
      <c r="AR4274" s="2">
        <v>45724.670868055553</v>
      </c>
      <c r="AS4274" s="1" t="s">
        <v>84</v>
      </c>
      <c r="AT4274" s="2">
        <v>45723.333333333336</v>
      </c>
      <c r="AU4274" s="1" t="s">
        <v>85</v>
      </c>
      <c r="AV4274" s="1" t="s">
        <v>251</v>
      </c>
      <c r="AW4274" s="1" t="s">
        <v>252</v>
      </c>
      <c r="AX4274" s="1" t="s">
        <v>253</v>
      </c>
      <c r="AZ4274" s="2">
        <v>45724.670868055553</v>
      </c>
      <c r="BB4274" s="1" t="s">
        <v>5085</v>
      </c>
      <c r="BC4274" s="1" t="s">
        <v>5086</v>
      </c>
      <c r="BD4274" s="1" t="s">
        <v>5087</v>
      </c>
      <c r="BE4274" s="1" t="s">
        <v>20300</v>
      </c>
      <c r="BF4274" s="1" t="s">
        <v>269</v>
      </c>
    </row>
    <row r="4275" spans="1:58" x14ac:dyDescent="0.35">
      <c r="A4275" s="1">
        <v>3017546</v>
      </c>
      <c r="B4275" s="1" t="s">
        <v>58</v>
      </c>
      <c r="C4275" s="1">
        <v>43924491</v>
      </c>
      <c r="D4275" s="1">
        <v>338674285</v>
      </c>
      <c r="E4275" s="1" t="s">
        <v>59</v>
      </c>
      <c r="F4275" s="1" t="s">
        <v>60</v>
      </c>
      <c r="G4275" s="1" t="s">
        <v>20301</v>
      </c>
      <c r="H4275" s="1" t="s">
        <v>20302</v>
      </c>
      <c r="I4275" s="1">
        <v>784466711</v>
      </c>
      <c r="J4275" s="1" t="e">
        <f>---MME GRACE</f>
        <v>#NAME?</v>
      </c>
      <c r="K4275" s="1">
        <v>12</v>
      </c>
      <c r="L4275" s="1" t="s">
        <v>64</v>
      </c>
      <c r="M4275" s="1" t="s">
        <v>65</v>
      </c>
      <c r="N4275" s="2">
        <v>45520.662233796298</v>
      </c>
      <c r="O4275" s="1" t="s">
        <v>66</v>
      </c>
      <c r="Q4275" s="1" t="s">
        <v>67</v>
      </c>
      <c r="R4275" s="2">
        <v>45723.384895833333</v>
      </c>
      <c r="S4275" s="1" t="s">
        <v>354</v>
      </c>
      <c r="T4275" s="1" t="s">
        <v>69</v>
      </c>
      <c r="U4275" s="1" t="s">
        <v>70</v>
      </c>
      <c r="V4275" s="1" t="s">
        <v>20303</v>
      </c>
      <c r="W4275" s="1" t="s">
        <v>72</v>
      </c>
      <c r="X4275" s="1" t="s">
        <v>183</v>
      </c>
      <c r="Y4275" s="1" t="s">
        <v>7669</v>
      </c>
      <c r="Z4275" s="1" t="s">
        <v>358</v>
      </c>
      <c r="AA4275" s="1" t="s">
        <v>15494</v>
      </c>
      <c r="AB4275" s="1" t="s">
        <v>124</v>
      </c>
      <c r="AE4275" s="2">
        <v>45723.384918981479</v>
      </c>
      <c r="AF4275" s="1" t="s">
        <v>77</v>
      </c>
      <c r="AH4275" s="1" t="s">
        <v>125</v>
      </c>
      <c r="AI4275" s="1" t="s">
        <v>79</v>
      </c>
      <c r="AJ4275" s="1" t="s">
        <v>378</v>
      </c>
      <c r="AK4275" s="1" t="s">
        <v>20304</v>
      </c>
      <c r="AL4275" s="1" t="s">
        <v>354</v>
      </c>
      <c r="AM4275" s="2">
        <v>45723.385000000002</v>
      </c>
      <c r="AN4275" s="1" t="s">
        <v>20304</v>
      </c>
      <c r="AP4275" s="1">
        <v>5774648</v>
      </c>
      <c r="AQ4275" s="1" t="s">
        <v>83</v>
      </c>
      <c r="AR4275" s="2">
        <v>45723.494780092595</v>
      </c>
      <c r="AS4275" s="1" t="s">
        <v>84</v>
      </c>
      <c r="AT4275" s="2">
        <v>45723.333333333336</v>
      </c>
      <c r="AU4275" s="1" t="s">
        <v>85</v>
      </c>
      <c r="AV4275" s="1" t="s">
        <v>480</v>
      </c>
      <c r="AW4275" s="1" t="s">
        <v>481</v>
      </c>
      <c r="AX4275" s="1" t="s">
        <v>4339</v>
      </c>
      <c r="AZ4275" s="2">
        <v>45723.494780092595</v>
      </c>
      <c r="BB4275" s="1" t="s">
        <v>3431</v>
      </c>
      <c r="BC4275" s="1" t="s">
        <v>3432</v>
      </c>
      <c r="BD4275" s="1" t="s">
        <v>3433</v>
      </c>
      <c r="BE4275" s="1" t="s">
        <v>20305</v>
      </c>
      <c r="BF4275" s="1" t="s">
        <v>3435</v>
      </c>
    </row>
    <row r="4276" spans="1:58" x14ac:dyDescent="0.35">
      <c r="A4276" s="1">
        <v>3017547</v>
      </c>
      <c r="B4276" s="1" t="s">
        <v>58</v>
      </c>
      <c r="C4276" s="1">
        <v>34241521</v>
      </c>
      <c r="D4276" s="1">
        <v>338644622</v>
      </c>
      <c r="E4276" s="1" t="s">
        <v>59</v>
      </c>
      <c r="F4276" s="1" t="s">
        <v>60</v>
      </c>
      <c r="G4276" s="1" t="s">
        <v>20306</v>
      </c>
      <c r="I4276" s="1">
        <v>771565102</v>
      </c>
      <c r="J4276" s="1" t="s">
        <v>1473</v>
      </c>
      <c r="K4276" s="1">
        <v>20</v>
      </c>
      <c r="L4276" s="1" t="s">
        <v>294</v>
      </c>
      <c r="M4276" s="1" t="s">
        <v>295</v>
      </c>
      <c r="N4276" s="2">
        <v>45139.000011574077</v>
      </c>
      <c r="O4276" s="1" t="s">
        <v>2009</v>
      </c>
      <c r="Q4276" s="1" t="s">
        <v>67</v>
      </c>
      <c r="R4276" s="2">
        <v>45723.386273148149</v>
      </c>
      <c r="S4276" s="1" t="s">
        <v>2414</v>
      </c>
      <c r="T4276" s="1" t="s">
        <v>412</v>
      </c>
      <c r="U4276" s="1" t="s">
        <v>101</v>
      </c>
      <c r="V4276" s="1" t="s">
        <v>20307</v>
      </c>
      <c r="W4276" s="1" t="s">
        <v>214</v>
      </c>
      <c r="X4276" s="1" t="s">
        <v>319</v>
      </c>
      <c r="Y4276" s="1" t="s">
        <v>414</v>
      </c>
      <c r="Z4276" s="1" t="s">
        <v>477</v>
      </c>
      <c r="AA4276" s="1" t="s">
        <v>500</v>
      </c>
      <c r="AB4276" s="1" t="s">
        <v>500</v>
      </c>
      <c r="AC4276" s="1">
        <v>2</v>
      </c>
      <c r="AE4276" s="2">
        <v>45723.482824074075</v>
      </c>
      <c r="AF4276" s="1" t="s">
        <v>417</v>
      </c>
      <c r="AG4276" s="1">
        <v>48</v>
      </c>
      <c r="AH4276" s="1" t="s">
        <v>125</v>
      </c>
      <c r="AI4276" s="1" t="s">
        <v>464</v>
      </c>
      <c r="AJ4276" s="1" t="s">
        <v>492</v>
      </c>
      <c r="AK4276" s="1" t="s">
        <v>20308</v>
      </c>
      <c r="AL4276" s="1" t="s">
        <v>4983</v>
      </c>
      <c r="AM4276" s="2">
        <v>45723.482951388891</v>
      </c>
      <c r="AO4276" s="1" t="s">
        <v>4983</v>
      </c>
      <c r="AP4276" s="1">
        <v>5775194</v>
      </c>
      <c r="AQ4276" s="1" t="s">
        <v>83</v>
      </c>
      <c r="AR4276" s="2">
        <v>45723.614583333336</v>
      </c>
      <c r="AS4276" s="1" t="s">
        <v>84</v>
      </c>
      <c r="AT4276" s="2">
        <v>45723.333333333336</v>
      </c>
      <c r="AU4276" s="1" t="s">
        <v>573</v>
      </c>
      <c r="AV4276" s="1" t="s">
        <v>2194</v>
      </c>
      <c r="AW4276" s="1" t="s">
        <v>2195</v>
      </c>
      <c r="AX4276" s="1" t="s">
        <v>2196</v>
      </c>
      <c r="AY4276" s="2">
        <v>45725.482824074075</v>
      </c>
      <c r="AZ4276" s="2">
        <v>45723.614583333336</v>
      </c>
      <c r="BA4276" s="1" t="s">
        <v>419</v>
      </c>
      <c r="BB4276" s="1" t="s">
        <v>111</v>
      </c>
      <c r="BC4276" s="1" t="s">
        <v>112</v>
      </c>
      <c r="BD4276" s="1" t="s">
        <v>113</v>
      </c>
      <c r="BE4276" s="1" t="s">
        <v>2170</v>
      </c>
      <c r="BF4276" s="1" t="s">
        <v>325</v>
      </c>
    </row>
    <row r="4277" spans="1:58" x14ac:dyDescent="0.35">
      <c r="A4277" s="1">
        <v>3017548</v>
      </c>
      <c r="B4277" s="1" t="s">
        <v>58</v>
      </c>
      <c r="C4277" s="1">
        <v>33570301</v>
      </c>
      <c r="D4277" s="1">
        <v>338244281</v>
      </c>
      <c r="E4277" s="1" t="s">
        <v>59</v>
      </c>
      <c r="F4277" s="1" t="s">
        <v>60</v>
      </c>
      <c r="G4277" s="1" t="s">
        <v>20309</v>
      </c>
      <c r="H4277" s="1" t="s">
        <v>20310</v>
      </c>
      <c r="I4277" s="1">
        <v>777970697</v>
      </c>
      <c r="J4277" s="1" t="s">
        <v>20311</v>
      </c>
      <c r="K4277" s="1">
        <v>12</v>
      </c>
      <c r="L4277" s="1" t="s">
        <v>64</v>
      </c>
      <c r="M4277" s="1" t="s">
        <v>65</v>
      </c>
      <c r="N4277" s="2">
        <v>43678</v>
      </c>
      <c r="O4277" s="1" t="s">
        <v>616</v>
      </c>
      <c r="Q4277" s="1" t="s">
        <v>67</v>
      </c>
      <c r="R4277" s="2">
        <v>45723.387083333335</v>
      </c>
      <c r="S4277" s="1" t="s">
        <v>10655</v>
      </c>
      <c r="T4277" s="1" t="s">
        <v>69</v>
      </c>
      <c r="U4277" s="1" t="s">
        <v>101</v>
      </c>
      <c r="V4277" s="1" t="s">
        <v>20312</v>
      </c>
      <c r="Y4277" s="1" t="s">
        <v>2012</v>
      </c>
      <c r="Z4277" s="1" t="s">
        <v>75</v>
      </c>
      <c r="AA4277" s="1" t="s">
        <v>5523</v>
      </c>
      <c r="AB4277" s="1" t="s">
        <v>20313</v>
      </c>
      <c r="AC4277" s="1">
        <v>56</v>
      </c>
      <c r="AE4277" s="2">
        <v>45723.387719907405</v>
      </c>
      <c r="AF4277" s="1" t="s">
        <v>77</v>
      </c>
      <c r="AH4277" s="1" t="s">
        <v>125</v>
      </c>
      <c r="AI4277" s="1" t="s">
        <v>79</v>
      </c>
      <c r="AJ4277" s="1" t="s">
        <v>283</v>
      </c>
      <c r="AL4277" s="1" t="s">
        <v>10655</v>
      </c>
      <c r="AM4277" s="2">
        <v>45723.387812499997</v>
      </c>
      <c r="AO4277" s="1" t="s">
        <v>10655</v>
      </c>
      <c r="AP4277" s="1">
        <v>5774664</v>
      </c>
      <c r="AQ4277" s="1" t="s">
        <v>83</v>
      </c>
      <c r="AR4277" s="2">
        <v>45723.539652777778</v>
      </c>
      <c r="AS4277" s="1" t="s">
        <v>84</v>
      </c>
      <c r="AT4277" s="2">
        <v>45723.295138888891</v>
      </c>
      <c r="AU4277" s="1" t="s">
        <v>573</v>
      </c>
      <c r="AV4277" s="1" t="s">
        <v>645</v>
      </c>
      <c r="AW4277" s="1" t="s">
        <v>646</v>
      </c>
      <c r="AX4277" s="1" t="s">
        <v>2446</v>
      </c>
      <c r="AZ4277" s="2">
        <v>45723.539652777778</v>
      </c>
      <c r="BB4277" s="1" t="s">
        <v>111</v>
      </c>
      <c r="BC4277" s="1" t="s">
        <v>112</v>
      </c>
      <c r="BD4277" s="1" t="s">
        <v>113</v>
      </c>
      <c r="BE4277" s="1" t="s">
        <v>20314</v>
      </c>
      <c r="BF4277" s="1" t="s">
        <v>564</v>
      </c>
    </row>
    <row r="4278" spans="1:58" x14ac:dyDescent="0.35">
      <c r="A4278" s="1">
        <v>3017550</v>
      </c>
      <c r="B4278" s="1" t="s">
        <v>58</v>
      </c>
      <c r="C4278" s="1">
        <v>44204081</v>
      </c>
      <c r="D4278" s="1">
        <v>339534904</v>
      </c>
      <c r="E4278" s="1" t="s">
        <v>59</v>
      </c>
      <c r="F4278" s="1" t="s">
        <v>60</v>
      </c>
      <c r="G4278" s="1" t="s">
        <v>555</v>
      </c>
      <c r="H4278" s="1" t="s">
        <v>20315</v>
      </c>
      <c r="I4278" s="1">
        <v>785269245</v>
      </c>
      <c r="J4278" s="1" t="s">
        <v>16349</v>
      </c>
      <c r="K4278" s="1">
        <v>12</v>
      </c>
      <c r="L4278" s="1" t="s">
        <v>64</v>
      </c>
      <c r="M4278" s="1" t="s">
        <v>65</v>
      </c>
      <c r="N4278" s="2">
        <v>45567.625</v>
      </c>
      <c r="O4278" s="1" t="s">
        <v>66</v>
      </c>
      <c r="Q4278" s="1" t="s">
        <v>67</v>
      </c>
      <c r="R4278" s="2">
        <v>45723.38722222222</v>
      </c>
      <c r="S4278" s="1" t="s">
        <v>7352</v>
      </c>
      <c r="T4278" s="1" t="s">
        <v>100</v>
      </c>
      <c r="U4278" s="1" t="s">
        <v>70</v>
      </c>
      <c r="V4278" s="1" t="s">
        <v>20316</v>
      </c>
      <c r="W4278" s="1" t="s">
        <v>72</v>
      </c>
      <c r="X4278" s="1" t="s">
        <v>356</v>
      </c>
      <c r="Y4278" s="1" t="s">
        <v>12470</v>
      </c>
      <c r="Z4278" s="1" t="s">
        <v>642</v>
      </c>
      <c r="AA4278" s="1" t="s">
        <v>20317</v>
      </c>
      <c r="AB4278" s="1" t="s">
        <v>124</v>
      </c>
      <c r="AE4278" s="2">
        <v>45723.387245370373</v>
      </c>
      <c r="AF4278" s="1" t="s">
        <v>77</v>
      </c>
      <c r="AH4278" s="1" t="s">
        <v>125</v>
      </c>
      <c r="AI4278" s="1" t="s">
        <v>58</v>
      </c>
      <c r="AJ4278" s="1" t="s">
        <v>378</v>
      </c>
      <c r="AK4278" s="1" t="s">
        <v>7354</v>
      </c>
      <c r="AL4278" s="1" t="s">
        <v>7352</v>
      </c>
      <c r="AM4278" s="2">
        <v>45723.387326388889</v>
      </c>
      <c r="AN4278" s="1" t="s">
        <v>20318</v>
      </c>
      <c r="AP4278" s="1">
        <v>5774662</v>
      </c>
      <c r="AQ4278" s="1" t="s">
        <v>83</v>
      </c>
      <c r="AR4278" s="2">
        <v>45723.723946759259</v>
      </c>
      <c r="AS4278" s="1" t="s">
        <v>84</v>
      </c>
      <c r="AT4278" s="2">
        <v>45723.333333333336</v>
      </c>
      <c r="AU4278" s="1" t="s">
        <v>85</v>
      </c>
      <c r="AV4278" s="1" t="s">
        <v>86</v>
      </c>
      <c r="AW4278" s="1" t="s">
        <v>87</v>
      </c>
      <c r="AX4278" s="1" t="s">
        <v>88</v>
      </c>
      <c r="AZ4278" s="2">
        <v>45723.723946759259</v>
      </c>
      <c r="BB4278" s="1" t="s">
        <v>2825</v>
      </c>
      <c r="BC4278" s="1" t="s">
        <v>153</v>
      </c>
      <c r="BD4278" s="1" t="s">
        <v>2826</v>
      </c>
      <c r="BE4278" s="1" t="s">
        <v>20319</v>
      </c>
      <c r="BF4278" s="1" t="s">
        <v>93</v>
      </c>
    </row>
    <row r="4279" spans="1:58" x14ac:dyDescent="0.35">
      <c r="A4279" s="1">
        <v>3017551</v>
      </c>
      <c r="B4279" s="1" t="s">
        <v>223</v>
      </c>
      <c r="C4279" s="1">
        <v>40330111</v>
      </c>
      <c r="D4279" s="1">
        <v>338714713</v>
      </c>
      <c r="E4279" s="1" t="s">
        <v>59</v>
      </c>
      <c r="F4279" s="1" t="s">
        <v>60</v>
      </c>
      <c r="G4279" s="1" t="s">
        <v>224</v>
      </c>
      <c r="H4279" s="1" t="s">
        <v>225</v>
      </c>
      <c r="I4279" s="1">
        <v>787940021</v>
      </c>
      <c r="J4279" s="1" t="s">
        <v>2261</v>
      </c>
      <c r="K4279" s="1">
        <v>13</v>
      </c>
      <c r="L4279" s="1" t="s">
        <v>64</v>
      </c>
      <c r="M4279" s="1" t="s">
        <v>65</v>
      </c>
      <c r="N4279" s="2">
        <v>44946.458333333336</v>
      </c>
      <c r="O4279" s="1" t="s">
        <v>98</v>
      </c>
      <c r="Q4279" s="1" t="s">
        <v>67</v>
      </c>
      <c r="R4279" s="2">
        <v>45723.387256944443</v>
      </c>
      <c r="S4279" s="1" t="s">
        <v>7389</v>
      </c>
      <c r="T4279" s="1" t="s">
        <v>100</v>
      </c>
      <c r="U4279" s="1" t="s">
        <v>385</v>
      </c>
      <c r="V4279" s="1" t="s">
        <v>20320</v>
      </c>
      <c r="W4279" s="1" t="s">
        <v>653</v>
      </c>
      <c r="X4279" s="1" t="s">
        <v>942</v>
      </c>
      <c r="Y4279" s="1" t="s">
        <v>7055</v>
      </c>
      <c r="Z4279" s="1" t="s">
        <v>1476</v>
      </c>
      <c r="AA4279" s="1" t="s">
        <v>16010</v>
      </c>
      <c r="AB4279" s="1" t="s">
        <v>20321</v>
      </c>
      <c r="AE4279" s="2">
        <v>45723.387430555558</v>
      </c>
      <c r="AF4279" s="1" t="s">
        <v>77</v>
      </c>
      <c r="AH4279" s="1" t="s">
        <v>125</v>
      </c>
      <c r="AI4279" s="1" t="s">
        <v>360</v>
      </c>
      <c r="AJ4279" s="1" t="s">
        <v>107</v>
      </c>
      <c r="AK4279" s="1" t="s">
        <v>20320</v>
      </c>
      <c r="AL4279" s="1" t="s">
        <v>7389</v>
      </c>
      <c r="AM4279" s="2">
        <v>45723.602129629631</v>
      </c>
      <c r="AN4279" s="1" t="s">
        <v>20102</v>
      </c>
      <c r="AO4279" s="1" t="s">
        <v>1484</v>
      </c>
      <c r="AP4279" s="1">
        <v>5776102</v>
      </c>
      <c r="AQ4279" s="1" t="s">
        <v>83</v>
      </c>
      <c r="AR4279" s="2">
        <v>45724.691828703704</v>
      </c>
      <c r="AS4279" s="1" t="s">
        <v>84</v>
      </c>
      <c r="AT4279" s="2">
        <v>45724.5625</v>
      </c>
      <c r="AU4279" s="1" t="s">
        <v>85</v>
      </c>
      <c r="AV4279" s="1" t="s">
        <v>402</v>
      </c>
      <c r="AW4279" s="1" t="s">
        <v>403</v>
      </c>
      <c r="AX4279" s="1" t="s">
        <v>404</v>
      </c>
      <c r="AZ4279" s="2">
        <v>45724.691828703704</v>
      </c>
      <c r="BB4279" s="1" t="s">
        <v>367</v>
      </c>
      <c r="BC4279" s="1" t="s">
        <v>368</v>
      </c>
      <c r="BD4279" s="1" t="s">
        <v>368</v>
      </c>
      <c r="BE4279" s="1" t="s">
        <v>20103</v>
      </c>
      <c r="BF4279" s="1" t="s">
        <v>586</v>
      </c>
    </row>
    <row r="4280" spans="1:58" x14ac:dyDescent="0.35">
      <c r="A4280" s="1">
        <v>3017552</v>
      </c>
      <c r="B4280" s="1" t="s">
        <v>58</v>
      </c>
      <c r="C4280" s="1">
        <v>37212491</v>
      </c>
      <c r="D4280" s="1">
        <v>338351595</v>
      </c>
      <c r="E4280" s="1" t="s">
        <v>59</v>
      </c>
      <c r="F4280" s="1" t="s">
        <v>60</v>
      </c>
      <c r="G4280" s="1" t="s">
        <v>2759</v>
      </c>
      <c r="H4280" s="1" t="s">
        <v>2895</v>
      </c>
      <c r="I4280" s="1">
        <v>779730870</v>
      </c>
      <c r="J4280" s="1" t="s">
        <v>20322</v>
      </c>
      <c r="K4280" s="1">
        <v>13</v>
      </c>
      <c r="L4280" s="1" t="s">
        <v>64</v>
      </c>
      <c r="M4280" s="1" t="s">
        <v>65</v>
      </c>
      <c r="N4280" s="2">
        <v>45158</v>
      </c>
      <c r="O4280" s="1" t="s">
        <v>353</v>
      </c>
      <c r="Q4280" s="1" t="s">
        <v>67</v>
      </c>
      <c r="R4280" s="2">
        <v>45723.388553240744</v>
      </c>
      <c r="S4280" s="1" t="s">
        <v>6862</v>
      </c>
      <c r="T4280" s="1" t="s">
        <v>100</v>
      </c>
      <c r="U4280" s="1" t="s">
        <v>385</v>
      </c>
      <c r="V4280" s="1" t="s">
        <v>20323</v>
      </c>
      <c r="W4280" s="1" t="s">
        <v>334</v>
      </c>
      <c r="X4280" s="1" t="s">
        <v>335</v>
      </c>
      <c r="Y4280" s="1" t="s">
        <v>19933</v>
      </c>
      <c r="Z4280" s="1" t="s">
        <v>337</v>
      </c>
      <c r="AA4280" s="1" t="s">
        <v>6923</v>
      </c>
      <c r="AB4280" s="1" t="s">
        <v>6923</v>
      </c>
      <c r="AC4280" s="1">
        <v>73</v>
      </c>
      <c r="AE4280" s="2">
        <v>45723.388564814813</v>
      </c>
      <c r="AF4280" s="1" t="s">
        <v>77</v>
      </c>
      <c r="AH4280" s="1" t="s">
        <v>125</v>
      </c>
      <c r="AI4280" s="1" t="s">
        <v>79</v>
      </c>
      <c r="AJ4280" s="1" t="s">
        <v>283</v>
      </c>
      <c r="AK4280" s="1" t="s">
        <v>20324</v>
      </c>
      <c r="AL4280" s="1" t="s">
        <v>6862</v>
      </c>
      <c r="AM4280" s="2">
        <v>45723.879664351851</v>
      </c>
      <c r="AN4280" s="1" t="s">
        <v>20325</v>
      </c>
      <c r="AO4280" s="1" t="s">
        <v>657</v>
      </c>
      <c r="AP4280" s="1">
        <v>5777220</v>
      </c>
      <c r="AQ4280" s="1" t="s">
        <v>83</v>
      </c>
      <c r="AR4280" s="2">
        <v>45724.837453703702</v>
      </c>
      <c r="AS4280" s="1" t="s">
        <v>84</v>
      </c>
      <c r="AT4280" s="2">
        <v>45723.5625</v>
      </c>
      <c r="AU4280" s="1" t="s">
        <v>85</v>
      </c>
      <c r="AV4280" s="1" t="s">
        <v>342</v>
      </c>
      <c r="AW4280" s="1" t="s">
        <v>343</v>
      </c>
      <c r="AX4280" s="1" t="s">
        <v>344</v>
      </c>
      <c r="AZ4280" s="2">
        <v>45724.837453703702</v>
      </c>
      <c r="BB4280" s="1" t="s">
        <v>2825</v>
      </c>
      <c r="BC4280" s="1" t="s">
        <v>153</v>
      </c>
      <c r="BD4280" s="1" t="s">
        <v>2826</v>
      </c>
      <c r="BE4280" s="1" t="s">
        <v>2544</v>
      </c>
      <c r="BF4280" s="1" t="s">
        <v>657</v>
      </c>
    </row>
    <row r="4281" spans="1:58" x14ac:dyDescent="0.35">
      <c r="A4281" s="1">
        <v>3017553</v>
      </c>
      <c r="B4281" s="1" t="s">
        <v>58</v>
      </c>
      <c r="C4281" s="1">
        <v>31599211</v>
      </c>
      <c r="D4281" s="1">
        <v>338356068</v>
      </c>
      <c r="E4281" s="1" t="s">
        <v>59</v>
      </c>
      <c r="F4281" s="1" t="s">
        <v>60</v>
      </c>
      <c r="G4281" s="1" t="s">
        <v>138</v>
      </c>
      <c r="H4281" s="1" t="s">
        <v>20326</v>
      </c>
      <c r="I4281" s="1">
        <v>778014371</v>
      </c>
      <c r="J4281" s="1" t="s">
        <v>20327</v>
      </c>
      <c r="K4281" s="1">
        <v>12</v>
      </c>
      <c r="L4281" s="1" t="s">
        <v>64</v>
      </c>
      <c r="M4281" s="1" t="s">
        <v>65</v>
      </c>
      <c r="N4281" s="2">
        <v>44835</v>
      </c>
      <c r="O4281" s="1" t="s">
        <v>66</v>
      </c>
      <c r="Q4281" s="1" t="s">
        <v>67</v>
      </c>
      <c r="R4281" s="2">
        <v>45723.389305555553</v>
      </c>
      <c r="S4281" s="1" t="s">
        <v>1266</v>
      </c>
      <c r="T4281" s="1" t="s">
        <v>639</v>
      </c>
      <c r="U4281" s="1" t="s">
        <v>979</v>
      </c>
      <c r="V4281" s="1" t="s">
        <v>18475</v>
      </c>
      <c r="W4281" s="1" t="s">
        <v>72</v>
      </c>
      <c r="X4281" s="1" t="s">
        <v>2112</v>
      </c>
      <c r="Y4281" s="1" t="s">
        <v>17865</v>
      </c>
      <c r="Z4281" s="1" t="s">
        <v>337</v>
      </c>
      <c r="AA4281" s="1" t="s">
        <v>4377</v>
      </c>
      <c r="AB4281" s="1" t="s">
        <v>4377</v>
      </c>
      <c r="AC4281" s="1" t="s">
        <v>20328</v>
      </c>
      <c r="AE4281" s="2">
        <v>45723.3906712963</v>
      </c>
      <c r="AF4281" s="1" t="s">
        <v>77</v>
      </c>
      <c r="AH4281" s="1" t="s">
        <v>125</v>
      </c>
      <c r="AI4281" s="1" t="s">
        <v>339</v>
      </c>
      <c r="AJ4281" s="1" t="s">
        <v>674</v>
      </c>
      <c r="AK4281" s="1" t="s">
        <v>20329</v>
      </c>
      <c r="AL4281" s="1" t="s">
        <v>1266</v>
      </c>
      <c r="AM4281" s="2">
        <v>45723.390729166669</v>
      </c>
      <c r="AO4281" s="1" t="s">
        <v>1266</v>
      </c>
      <c r="AP4281" s="1">
        <v>5774675</v>
      </c>
      <c r="AQ4281" s="1" t="s">
        <v>83</v>
      </c>
      <c r="AR4281" s="2">
        <v>45723.689513888887</v>
      </c>
      <c r="AS4281" s="1" t="s">
        <v>84</v>
      </c>
      <c r="AT4281" s="2">
        <v>45723.333333333336</v>
      </c>
      <c r="AU4281" s="1" t="s">
        <v>573</v>
      </c>
      <c r="AV4281" s="1" t="s">
        <v>2117</v>
      </c>
      <c r="AW4281" s="1" t="s">
        <v>2118</v>
      </c>
      <c r="AX4281" s="1" t="s">
        <v>3185</v>
      </c>
      <c r="AZ4281" s="2">
        <v>45723.689513888887</v>
      </c>
      <c r="BB4281" s="1" t="s">
        <v>1225</v>
      </c>
      <c r="BC4281" s="1" t="s">
        <v>814</v>
      </c>
      <c r="BD4281" s="1" t="s">
        <v>815</v>
      </c>
      <c r="BE4281" s="1" t="s">
        <v>20330</v>
      </c>
      <c r="BF4281" s="1" t="s">
        <v>1484</v>
      </c>
    </row>
    <row r="4282" spans="1:58" x14ac:dyDescent="0.35">
      <c r="A4282" s="1">
        <v>3017554</v>
      </c>
      <c r="B4282" s="1" t="s">
        <v>58</v>
      </c>
      <c r="C4282" s="1">
        <v>963541</v>
      </c>
      <c r="D4282" s="1">
        <v>338262584</v>
      </c>
      <c r="E4282" s="1" t="s">
        <v>59</v>
      </c>
      <c r="F4282" s="1" t="s">
        <v>60</v>
      </c>
      <c r="G4282" s="1" t="s">
        <v>8965</v>
      </c>
      <c r="I4282" s="1">
        <v>778480402</v>
      </c>
      <c r="J4282" s="1" t="s">
        <v>19676</v>
      </c>
      <c r="K4282" s="1">
        <v>20</v>
      </c>
      <c r="L4282" s="1" t="s">
        <v>1008</v>
      </c>
      <c r="M4282" s="1" t="s">
        <v>1009</v>
      </c>
      <c r="N4282" s="2">
        <v>45707.583333333336</v>
      </c>
      <c r="O4282" s="1" t="s">
        <v>410</v>
      </c>
      <c r="Q4282" s="1" t="s">
        <v>67</v>
      </c>
      <c r="R4282" s="2">
        <v>45723.390034722222</v>
      </c>
      <c r="S4282" s="1" t="s">
        <v>11501</v>
      </c>
      <c r="T4282" s="1" t="s">
        <v>412</v>
      </c>
      <c r="U4282" s="1" t="s">
        <v>101</v>
      </c>
      <c r="V4282" s="1" t="s">
        <v>18988</v>
      </c>
      <c r="W4282" s="1" t="s">
        <v>72</v>
      </c>
      <c r="X4282" s="1" t="s">
        <v>73</v>
      </c>
      <c r="Y4282" s="1" t="s">
        <v>16296</v>
      </c>
      <c r="Z4282" s="1" t="s">
        <v>1352</v>
      </c>
      <c r="AA4282" s="1" t="s">
        <v>1352</v>
      </c>
      <c r="AB4282" s="1" t="s">
        <v>124</v>
      </c>
      <c r="AE4282" s="2">
        <v>45723.440821759257</v>
      </c>
      <c r="AF4282" s="1" t="s">
        <v>77</v>
      </c>
      <c r="AH4282" s="1" t="s">
        <v>125</v>
      </c>
      <c r="AI4282" s="1" t="s">
        <v>79</v>
      </c>
      <c r="AJ4282" s="1" t="s">
        <v>126</v>
      </c>
      <c r="AK4282" s="1" t="s">
        <v>20331</v>
      </c>
      <c r="AL4282" s="1" t="s">
        <v>7952</v>
      </c>
      <c r="AM4282" s="2">
        <v>45723.442048611112</v>
      </c>
      <c r="AO4282" s="1" t="s">
        <v>7952</v>
      </c>
      <c r="AP4282" s="1">
        <v>5774923</v>
      </c>
      <c r="AQ4282" s="1" t="s">
        <v>83</v>
      </c>
      <c r="AR4282" s="2">
        <v>45723.538854166669</v>
      </c>
      <c r="AS4282" s="1" t="s">
        <v>84</v>
      </c>
      <c r="AT4282" s="2">
        <v>45723.309027777781</v>
      </c>
      <c r="AU4282" s="1" t="s">
        <v>573</v>
      </c>
      <c r="AV4282" s="1" t="s">
        <v>2382</v>
      </c>
      <c r="AW4282" s="1" t="s">
        <v>2383</v>
      </c>
      <c r="AX4282" s="1" t="s">
        <v>2384</v>
      </c>
      <c r="AZ4282" s="2">
        <v>45723.538854166669</v>
      </c>
      <c r="BB4282" s="1" t="s">
        <v>3178</v>
      </c>
      <c r="BC4282" s="1" t="s">
        <v>2177</v>
      </c>
      <c r="BD4282" s="1" t="s">
        <v>815</v>
      </c>
      <c r="BE4282" s="1" t="s">
        <v>20332</v>
      </c>
      <c r="BF4282" s="1" t="s">
        <v>1936</v>
      </c>
    </row>
    <row r="4283" spans="1:58" x14ac:dyDescent="0.35">
      <c r="A4283" s="1">
        <v>3017555</v>
      </c>
      <c r="B4283" s="1" t="s">
        <v>58</v>
      </c>
      <c r="C4283" s="1">
        <v>43637401</v>
      </c>
      <c r="D4283" s="1">
        <v>339452675</v>
      </c>
      <c r="E4283" s="1" t="s">
        <v>59</v>
      </c>
      <c r="F4283" s="1" t="s">
        <v>60</v>
      </c>
      <c r="G4283" s="1" t="s">
        <v>1038</v>
      </c>
      <c r="H4283" s="1" t="s">
        <v>20333</v>
      </c>
      <c r="I4283" s="1">
        <v>775757738</v>
      </c>
      <c r="J4283" s="1" t="s">
        <v>20334</v>
      </c>
      <c r="K4283" s="1">
        <v>12</v>
      </c>
      <c r="L4283" s="1" t="s">
        <v>64</v>
      </c>
      <c r="M4283" s="1" t="s">
        <v>65</v>
      </c>
      <c r="N4283" s="2">
        <v>45609.958333333336</v>
      </c>
      <c r="O4283" s="1" t="s">
        <v>520</v>
      </c>
      <c r="Q4283" s="1" t="s">
        <v>67</v>
      </c>
      <c r="R4283" s="2">
        <v>45723.390381944446</v>
      </c>
      <c r="S4283" s="1" t="s">
        <v>2414</v>
      </c>
      <c r="T4283" s="1" t="s">
        <v>412</v>
      </c>
      <c r="U4283" s="1" t="s">
        <v>101</v>
      </c>
      <c r="V4283" s="1" t="s">
        <v>20335</v>
      </c>
      <c r="W4283" s="1" t="s">
        <v>143</v>
      </c>
      <c r="X4283" s="1" t="s">
        <v>143</v>
      </c>
      <c r="Y4283" s="1" t="s">
        <v>4721</v>
      </c>
      <c r="Z4283" s="1" t="s">
        <v>388</v>
      </c>
      <c r="AA4283" s="1" t="s">
        <v>9682</v>
      </c>
      <c r="AB4283" s="1" t="s">
        <v>124</v>
      </c>
      <c r="AE4283" s="2">
        <v>45723.390648148146</v>
      </c>
      <c r="AF4283" s="1" t="s">
        <v>417</v>
      </c>
      <c r="AG4283" s="1">
        <v>48</v>
      </c>
      <c r="AH4283" s="1" t="s">
        <v>125</v>
      </c>
      <c r="AI4283" s="1" t="s">
        <v>464</v>
      </c>
      <c r="AJ4283" s="1" t="s">
        <v>465</v>
      </c>
      <c r="AK4283" s="1" t="s">
        <v>20335</v>
      </c>
      <c r="AL4283" s="1" t="s">
        <v>2414</v>
      </c>
      <c r="AM4283" s="2">
        <v>45723.390729166669</v>
      </c>
      <c r="AO4283" s="1" t="s">
        <v>2414</v>
      </c>
      <c r="AP4283" s="1">
        <v>5774676</v>
      </c>
      <c r="AQ4283" s="1" t="s">
        <v>83</v>
      </c>
      <c r="AR4283" s="2">
        <v>45723.453287037039</v>
      </c>
      <c r="AS4283" s="1" t="s">
        <v>84</v>
      </c>
      <c r="AT4283" s="2">
        <v>45723.333333333336</v>
      </c>
      <c r="AU4283" s="1" t="s">
        <v>85</v>
      </c>
      <c r="AV4283" s="1" t="s">
        <v>468</v>
      </c>
      <c r="AW4283" s="1" t="s">
        <v>469</v>
      </c>
      <c r="AX4283" s="1" t="s">
        <v>6854</v>
      </c>
      <c r="AY4283" s="2">
        <v>45725.390648148146</v>
      </c>
      <c r="AZ4283" s="2">
        <v>45723.453287037039</v>
      </c>
      <c r="BA4283" s="1" t="s">
        <v>419</v>
      </c>
      <c r="BB4283" s="1" t="s">
        <v>1619</v>
      </c>
      <c r="BC4283" s="1" t="s">
        <v>1620</v>
      </c>
      <c r="BD4283" s="1" t="s">
        <v>1621</v>
      </c>
      <c r="BF4283" s="1" t="s">
        <v>4115</v>
      </c>
    </row>
    <row r="4284" spans="1:58" x14ac:dyDescent="0.35">
      <c r="A4284" s="1">
        <v>3017556</v>
      </c>
      <c r="B4284" s="1" t="s">
        <v>58</v>
      </c>
      <c r="C4284" s="1">
        <v>41813661</v>
      </c>
      <c r="D4284" s="1">
        <v>338942375</v>
      </c>
      <c r="E4284" s="1" t="s">
        <v>59</v>
      </c>
      <c r="F4284" s="1" t="s">
        <v>60</v>
      </c>
      <c r="G4284" s="1" t="s">
        <v>224</v>
      </c>
      <c r="H4284" s="1" t="s">
        <v>20336</v>
      </c>
      <c r="I4284" s="1">
        <v>776128928</v>
      </c>
      <c r="J4284" s="1" t="s">
        <v>20337</v>
      </c>
      <c r="K4284" s="1">
        <v>13</v>
      </c>
      <c r="L4284" s="1" t="s">
        <v>244</v>
      </c>
      <c r="M4284" s="1" t="s">
        <v>65</v>
      </c>
      <c r="N4284" s="2">
        <v>45224.5</v>
      </c>
      <c r="O4284" s="1" t="s">
        <v>66</v>
      </c>
      <c r="Q4284" s="1" t="s">
        <v>67</v>
      </c>
      <c r="R4284" s="2">
        <v>45723.391412037039</v>
      </c>
      <c r="S4284" s="1" t="s">
        <v>17499</v>
      </c>
      <c r="T4284" s="1" t="s">
        <v>100</v>
      </c>
      <c r="U4284" s="1" t="s">
        <v>70</v>
      </c>
      <c r="V4284" s="1" t="s">
        <v>20338</v>
      </c>
      <c r="Y4284" s="1" t="s">
        <v>10346</v>
      </c>
      <c r="Z4284" s="1" t="s">
        <v>400</v>
      </c>
      <c r="AA4284" s="1" t="s">
        <v>400</v>
      </c>
      <c r="AB4284" s="1" t="s">
        <v>400</v>
      </c>
      <c r="AE4284" s="2">
        <v>45723.664837962962</v>
      </c>
      <c r="AF4284" s="1" t="s">
        <v>77</v>
      </c>
      <c r="AH4284" s="1" t="s">
        <v>78</v>
      </c>
      <c r="AI4284" s="1" t="s">
        <v>58</v>
      </c>
      <c r="AJ4284" s="1" t="s">
        <v>126</v>
      </c>
      <c r="AK4284" s="1" t="s">
        <v>20339</v>
      </c>
      <c r="AL4284" s="1" t="s">
        <v>612</v>
      </c>
      <c r="AM4284" s="2">
        <v>45723.664965277778</v>
      </c>
      <c r="AN4284" s="1" t="s">
        <v>20339</v>
      </c>
      <c r="AO4284" s="1" t="s">
        <v>612</v>
      </c>
      <c r="AP4284" s="1">
        <v>5776483</v>
      </c>
      <c r="AQ4284" s="1" t="s">
        <v>83</v>
      </c>
      <c r="AR4284" s="2">
        <v>45724.631516203706</v>
      </c>
      <c r="AS4284" s="1" t="s">
        <v>84</v>
      </c>
      <c r="AT4284" s="2">
        <v>45723.333333333336</v>
      </c>
      <c r="AU4284" s="1" t="s">
        <v>85</v>
      </c>
      <c r="AV4284" s="1" t="s">
        <v>1680</v>
      </c>
      <c r="AW4284" s="1" t="s">
        <v>1681</v>
      </c>
      <c r="AX4284" s="1" t="s">
        <v>1682</v>
      </c>
      <c r="AZ4284" s="2">
        <v>45724.631516203706</v>
      </c>
      <c r="BB4284" s="1" t="s">
        <v>689</v>
      </c>
      <c r="BC4284" s="1" t="s">
        <v>690</v>
      </c>
      <c r="BD4284" s="1" t="s">
        <v>691</v>
      </c>
      <c r="BE4284" s="1" t="s">
        <v>19896</v>
      </c>
      <c r="BF4284" s="1" t="s">
        <v>1383</v>
      </c>
    </row>
    <row r="4285" spans="1:58" x14ac:dyDescent="0.35">
      <c r="A4285" s="1">
        <v>3017557</v>
      </c>
      <c r="B4285" s="1" t="s">
        <v>58</v>
      </c>
      <c r="C4285" s="1">
        <v>34907401</v>
      </c>
      <c r="D4285" s="1">
        <v>338234681</v>
      </c>
      <c r="E4285" s="1" t="s">
        <v>59</v>
      </c>
      <c r="F4285" s="1" t="s">
        <v>60</v>
      </c>
      <c r="G4285" s="1" t="s">
        <v>20340</v>
      </c>
      <c r="I4285" s="1">
        <v>773187482</v>
      </c>
      <c r="J4285" s="1" t="s">
        <v>20341</v>
      </c>
      <c r="K4285" s="1">
        <v>20</v>
      </c>
      <c r="L4285" s="1" t="s">
        <v>409</v>
      </c>
      <c r="M4285" s="1" t="s">
        <v>295</v>
      </c>
      <c r="N4285" s="2">
        <v>44524.666678240741</v>
      </c>
      <c r="O4285" s="1" t="s">
        <v>2009</v>
      </c>
      <c r="Q4285" s="1" t="s">
        <v>67</v>
      </c>
      <c r="R4285" s="2">
        <v>45723.391689814816</v>
      </c>
      <c r="S4285" s="1" t="s">
        <v>5141</v>
      </c>
      <c r="T4285" s="1" t="s">
        <v>412</v>
      </c>
      <c r="U4285" s="1" t="s">
        <v>1162</v>
      </c>
      <c r="V4285" s="1" t="s">
        <v>20342</v>
      </c>
      <c r="Y4285" s="1" t="s">
        <v>15061</v>
      </c>
      <c r="Z4285" s="1" t="s">
        <v>2773</v>
      </c>
      <c r="AA4285" s="1" t="s">
        <v>2773</v>
      </c>
      <c r="AB4285" s="1" t="s">
        <v>14654</v>
      </c>
      <c r="AE4285" s="2">
        <v>45723.391701388886</v>
      </c>
      <c r="AF4285" s="1" t="s">
        <v>417</v>
      </c>
      <c r="AG4285" s="1">
        <v>48</v>
      </c>
      <c r="AH4285" s="1" t="s">
        <v>125</v>
      </c>
      <c r="AI4285" s="1" t="s">
        <v>79</v>
      </c>
      <c r="AJ4285" s="1" t="s">
        <v>378</v>
      </c>
      <c r="AK4285" s="1" t="s">
        <v>10074</v>
      </c>
      <c r="AL4285" s="1" t="s">
        <v>5141</v>
      </c>
      <c r="AM4285" s="2">
        <v>45723.391736111109</v>
      </c>
      <c r="AN4285" s="1" t="s">
        <v>10074</v>
      </c>
      <c r="AP4285" s="1">
        <v>5774678</v>
      </c>
      <c r="AQ4285" s="1" t="s">
        <v>83</v>
      </c>
      <c r="AR4285" s="2">
        <v>45723.684930555559</v>
      </c>
      <c r="AS4285" s="1" t="s">
        <v>84</v>
      </c>
      <c r="AT4285" s="2">
        <v>45723.333333333336</v>
      </c>
      <c r="AU4285" s="1" t="s">
        <v>85</v>
      </c>
      <c r="AV4285" s="1" t="s">
        <v>1957</v>
      </c>
      <c r="AW4285" s="1" t="s">
        <v>1958</v>
      </c>
      <c r="AX4285" s="1" t="s">
        <v>4027</v>
      </c>
      <c r="AY4285" s="2">
        <v>45725.391701388886</v>
      </c>
      <c r="AZ4285" s="2">
        <v>45723.684930555559</v>
      </c>
      <c r="BA4285" s="1" t="s">
        <v>419</v>
      </c>
      <c r="BB4285" s="1" t="s">
        <v>111</v>
      </c>
      <c r="BC4285" s="1" t="s">
        <v>112</v>
      </c>
      <c r="BD4285" s="1" t="s">
        <v>113</v>
      </c>
      <c r="BE4285" s="1" t="s">
        <v>3834</v>
      </c>
      <c r="BF4285" s="1" t="s">
        <v>1512</v>
      </c>
    </row>
    <row r="4286" spans="1:58" x14ac:dyDescent="0.35">
      <c r="A4286" s="1">
        <v>3017558</v>
      </c>
      <c r="B4286" s="1" t="s">
        <v>58</v>
      </c>
      <c r="C4286" s="1">
        <v>38170321</v>
      </c>
      <c r="D4286" s="1">
        <v>338656635</v>
      </c>
      <c r="E4286" s="1" t="s">
        <v>59</v>
      </c>
      <c r="F4286" s="1" t="s">
        <v>60</v>
      </c>
      <c r="G4286" s="1" t="s">
        <v>10280</v>
      </c>
      <c r="H4286" s="1" t="s">
        <v>96</v>
      </c>
      <c r="I4286" s="1">
        <v>774619361</v>
      </c>
      <c r="J4286" s="1" t="s">
        <v>20343</v>
      </c>
      <c r="K4286" s="1">
        <v>12</v>
      </c>
      <c r="L4286" s="1" t="s">
        <v>64</v>
      </c>
      <c r="M4286" s="1" t="s">
        <v>65</v>
      </c>
      <c r="N4286" s="2">
        <v>44835</v>
      </c>
      <c r="O4286" s="1" t="s">
        <v>180</v>
      </c>
      <c r="Q4286" s="1" t="s">
        <v>67</v>
      </c>
      <c r="R4286" s="2">
        <v>45723.391886574071</v>
      </c>
      <c r="S4286" s="1" t="s">
        <v>7107</v>
      </c>
      <c r="T4286" s="1" t="s">
        <v>69</v>
      </c>
      <c r="U4286" s="1" t="s">
        <v>70</v>
      </c>
      <c r="V4286" s="1" t="s">
        <v>20344</v>
      </c>
      <c r="W4286" s="1" t="s">
        <v>72</v>
      </c>
      <c r="X4286" s="1" t="s">
        <v>2112</v>
      </c>
      <c r="Y4286" s="1" t="s">
        <v>12807</v>
      </c>
      <c r="Z4286" s="1" t="s">
        <v>546</v>
      </c>
      <c r="AA4286" s="1" t="s">
        <v>20345</v>
      </c>
      <c r="AB4286" s="1" t="s">
        <v>124</v>
      </c>
      <c r="AC4286" s="1">
        <v>45</v>
      </c>
      <c r="AE4286" s="2">
        <v>45723.391898148147</v>
      </c>
      <c r="AF4286" s="1" t="s">
        <v>77</v>
      </c>
      <c r="AH4286" s="1" t="s">
        <v>125</v>
      </c>
      <c r="AI4286" s="1" t="s">
        <v>79</v>
      </c>
      <c r="AJ4286" s="1" t="s">
        <v>378</v>
      </c>
      <c r="AK4286" s="1" t="s">
        <v>20344</v>
      </c>
      <c r="AL4286" s="1" t="s">
        <v>7107</v>
      </c>
      <c r="AM4286" s="2">
        <v>45723.391932870371</v>
      </c>
      <c r="AN4286" s="1" t="s">
        <v>20344</v>
      </c>
      <c r="AP4286" s="1">
        <v>5774679</v>
      </c>
      <c r="AQ4286" s="1" t="s">
        <v>83</v>
      </c>
      <c r="AR4286" s="2">
        <v>45723.629548611112</v>
      </c>
      <c r="AS4286" s="1" t="s">
        <v>84</v>
      </c>
      <c r="AT4286" s="2">
        <v>45723.333333333336</v>
      </c>
      <c r="AU4286" s="1" t="s">
        <v>85</v>
      </c>
      <c r="AV4286" s="1" t="s">
        <v>2117</v>
      </c>
      <c r="AW4286" s="1" t="s">
        <v>2118</v>
      </c>
      <c r="AX4286" s="1" t="s">
        <v>3185</v>
      </c>
      <c r="AZ4286" s="2">
        <v>45723.629548611112</v>
      </c>
      <c r="BB4286" s="1" t="s">
        <v>1003</v>
      </c>
      <c r="BC4286" s="1" t="s">
        <v>595</v>
      </c>
      <c r="BD4286" s="1" t="s">
        <v>1004</v>
      </c>
      <c r="BE4286" s="1" t="s">
        <v>20346</v>
      </c>
      <c r="BF4286" s="1" t="s">
        <v>1484</v>
      </c>
    </row>
    <row r="4287" spans="1:58" x14ac:dyDescent="0.35">
      <c r="A4287" s="1">
        <v>3017559</v>
      </c>
      <c r="B4287" s="1" t="s">
        <v>58</v>
      </c>
      <c r="C4287" s="1">
        <v>40153871</v>
      </c>
      <c r="D4287" s="1">
        <v>338428374</v>
      </c>
      <c r="E4287" s="1" t="s">
        <v>59</v>
      </c>
      <c r="F4287" s="1" t="s">
        <v>60</v>
      </c>
      <c r="G4287" s="1" t="s">
        <v>4435</v>
      </c>
      <c r="H4287" s="1" t="s">
        <v>20347</v>
      </c>
      <c r="I4287" s="1">
        <v>772581499</v>
      </c>
      <c r="J4287" s="1" t="s">
        <v>20348</v>
      </c>
      <c r="K4287" s="1">
        <v>12</v>
      </c>
      <c r="L4287" s="1" t="s">
        <v>64</v>
      </c>
      <c r="M4287" s="1" t="s">
        <v>65</v>
      </c>
      <c r="N4287" s="2">
        <v>44930.659722222219</v>
      </c>
      <c r="O4287" s="1" t="s">
        <v>66</v>
      </c>
      <c r="Q4287" s="1" t="s">
        <v>67</v>
      </c>
      <c r="R4287" s="2">
        <v>45723.392210648148</v>
      </c>
      <c r="S4287" s="1" t="s">
        <v>6472</v>
      </c>
      <c r="T4287" s="1" t="s">
        <v>69</v>
      </c>
      <c r="U4287" s="1" t="s">
        <v>70</v>
      </c>
      <c r="V4287" s="1" t="s">
        <v>20349</v>
      </c>
      <c r="Y4287" s="1" t="s">
        <v>8990</v>
      </c>
      <c r="Z4287" s="1" t="s">
        <v>11155</v>
      </c>
      <c r="AA4287" s="1" t="s">
        <v>11156</v>
      </c>
      <c r="AB4287" s="1" t="s">
        <v>124</v>
      </c>
      <c r="AE4287" s="2">
        <v>45723.392222222225</v>
      </c>
      <c r="AF4287" s="1" t="s">
        <v>77</v>
      </c>
      <c r="AH4287" s="1" t="s">
        <v>125</v>
      </c>
      <c r="AI4287" s="1" t="s">
        <v>79</v>
      </c>
      <c r="AJ4287" s="1" t="s">
        <v>378</v>
      </c>
      <c r="AK4287" s="1" t="s">
        <v>17862</v>
      </c>
      <c r="AL4287" s="1" t="s">
        <v>6472</v>
      </c>
      <c r="AM4287" s="2">
        <v>45723.392256944448</v>
      </c>
      <c r="AN4287" s="1" t="s">
        <v>17862</v>
      </c>
      <c r="AP4287" s="1">
        <v>5774680</v>
      </c>
      <c r="AQ4287" s="1" t="s">
        <v>83</v>
      </c>
      <c r="AR4287" s="2">
        <v>45723.718541666669</v>
      </c>
      <c r="AS4287" s="1" t="s">
        <v>84</v>
      </c>
      <c r="AT4287" s="2">
        <v>45723.333333333336</v>
      </c>
      <c r="AU4287" s="1" t="s">
        <v>85</v>
      </c>
      <c r="AV4287" s="1" t="s">
        <v>1957</v>
      </c>
      <c r="AW4287" s="1" t="s">
        <v>1958</v>
      </c>
      <c r="AX4287" s="1" t="s">
        <v>1959</v>
      </c>
      <c r="AZ4287" s="2">
        <v>45723.718541666669</v>
      </c>
      <c r="BB4287" s="1" t="s">
        <v>1003</v>
      </c>
      <c r="BC4287" s="1" t="s">
        <v>595</v>
      </c>
      <c r="BD4287" s="1" t="s">
        <v>1004</v>
      </c>
      <c r="BE4287" s="1" t="s">
        <v>755</v>
      </c>
      <c r="BF4287" s="1" t="s">
        <v>137</v>
      </c>
    </row>
    <row r="4288" spans="1:58" x14ac:dyDescent="0.35">
      <c r="A4288" s="1">
        <v>3017560</v>
      </c>
      <c r="B4288" s="1" t="s">
        <v>58</v>
      </c>
      <c r="C4288" s="1">
        <v>40217151</v>
      </c>
      <c r="D4288" s="1">
        <v>338331123</v>
      </c>
      <c r="E4288" s="1" t="s">
        <v>59</v>
      </c>
      <c r="F4288" s="1" t="s">
        <v>60</v>
      </c>
      <c r="G4288" s="1" t="s">
        <v>20350</v>
      </c>
      <c r="H4288" s="1" t="s">
        <v>1845</v>
      </c>
      <c r="I4288" s="1">
        <v>771256907</v>
      </c>
      <c r="J4288" s="1" t="s">
        <v>20351</v>
      </c>
      <c r="K4288" s="1">
        <v>12</v>
      </c>
      <c r="L4288" s="1" t="s">
        <v>64</v>
      </c>
      <c r="M4288" s="1" t="s">
        <v>65</v>
      </c>
      <c r="N4288" s="2">
        <v>44958.583333333336</v>
      </c>
      <c r="O4288" s="1" t="s">
        <v>66</v>
      </c>
      <c r="Q4288" s="1" t="s">
        <v>67</v>
      </c>
      <c r="R4288" s="2">
        <v>45723.39335648148</v>
      </c>
      <c r="S4288" s="1" t="s">
        <v>5883</v>
      </c>
      <c r="T4288" s="1" t="s">
        <v>100</v>
      </c>
      <c r="U4288" s="1" t="s">
        <v>70</v>
      </c>
      <c r="V4288" s="1" t="s">
        <v>20352</v>
      </c>
      <c r="W4288" s="1" t="s">
        <v>334</v>
      </c>
      <c r="X4288" s="1" t="s">
        <v>1153</v>
      </c>
      <c r="Y4288" s="1" t="s">
        <v>10905</v>
      </c>
      <c r="Z4288" s="1" t="s">
        <v>2321</v>
      </c>
      <c r="AA4288" s="1" t="s">
        <v>301</v>
      </c>
      <c r="AB4288" s="1" t="s">
        <v>20353</v>
      </c>
      <c r="AE4288" s="2">
        <v>45723.393368055556</v>
      </c>
      <c r="AF4288" s="1" t="s">
        <v>77</v>
      </c>
      <c r="AH4288" s="1" t="s">
        <v>78</v>
      </c>
      <c r="AI4288" s="1" t="s">
        <v>1000</v>
      </c>
      <c r="AJ4288" s="1" t="s">
        <v>378</v>
      </c>
      <c r="AK4288" s="1" t="s">
        <v>20352</v>
      </c>
      <c r="AL4288" s="1" t="s">
        <v>5883</v>
      </c>
      <c r="AM4288" s="2">
        <v>45723.393530092595</v>
      </c>
      <c r="AN4288" s="1" t="s">
        <v>20352</v>
      </c>
      <c r="AP4288" s="1">
        <v>5774687</v>
      </c>
      <c r="AQ4288" s="1" t="s">
        <v>83</v>
      </c>
      <c r="AR4288" s="2">
        <v>45723.493344907409</v>
      </c>
      <c r="AS4288" s="1" t="s">
        <v>84</v>
      </c>
      <c r="AT4288" s="2">
        <v>45723.333333333336</v>
      </c>
      <c r="AU4288" s="1" t="s">
        <v>85</v>
      </c>
      <c r="AV4288" s="1" t="s">
        <v>1214</v>
      </c>
      <c r="AW4288" s="1" t="s">
        <v>1215</v>
      </c>
      <c r="AX4288" s="1" t="s">
        <v>6251</v>
      </c>
      <c r="AZ4288" s="2">
        <v>45723.493344907409</v>
      </c>
      <c r="BB4288" s="1" t="s">
        <v>765</v>
      </c>
      <c r="BC4288" s="1" t="s">
        <v>766</v>
      </c>
      <c r="BD4288" s="1" t="s">
        <v>767</v>
      </c>
      <c r="BE4288" s="1" t="s">
        <v>20354</v>
      </c>
      <c r="BF4288" s="1" t="s">
        <v>525</v>
      </c>
    </row>
    <row r="4289" spans="1:58" x14ac:dyDescent="0.35">
      <c r="A4289" s="1">
        <v>3017561</v>
      </c>
      <c r="B4289" s="1" t="s">
        <v>58</v>
      </c>
      <c r="C4289" s="1">
        <v>36054701</v>
      </c>
      <c r="D4289" s="1">
        <v>338049934</v>
      </c>
      <c r="E4289" s="1" t="s">
        <v>59</v>
      </c>
      <c r="F4289" s="1" t="s">
        <v>60</v>
      </c>
      <c r="G4289" s="1" t="s">
        <v>1882</v>
      </c>
      <c r="H4289" s="1" t="s">
        <v>1028</v>
      </c>
      <c r="I4289" s="1">
        <v>777636832</v>
      </c>
      <c r="J4289" s="1" t="s">
        <v>1368</v>
      </c>
      <c r="K4289" s="1">
        <v>13</v>
      </c>
      <c r="L4289" s="1" t="s">
        <v>64</v>
      </c>
      <c r="M4289" s="1" t="s">
        <v>65</v>
      </c>
      <c r="N4289" s="2">
        <v>45583.58662037037</v>
      </c>
      <c r="O4289" s="1" t="s">
        <v>66</v>
      </c>
      <c r="Q4289" s="1" t="s">
        <v>67</v>
      </c>
      <c r="R4289" s="2">
        <v>45723.393784722219</v>
      </c>
      <c r="S4289" s="1" t="s">
        <v>5116</v>
      </c>
      <c r="T4289" s="1" t="s">
        <v>69</v>
      </c>
      <c r="U4289" s="1" t="s">
        <v>70</v>
      </c>
      <c r="V4289" s="1" t="s">
        <v>20355</v>
      </c>
      <c r="W4289" s="1" t="s">
        <v>653</v>
      </c>
      <c r="X4289" s="1" t="s">
        <v>654</v>
      </c>
      <c r="Y4289" s="1" t="s">
        <v>17836</v>
      </c>
      <c r="Z4289" s="1" t="s">
        <v>944</v>
      </c>
      <c r="AA4289" s="1" t="s">
        <v>2945</v>
      </c>
      <c r="AB4289" s="1" t="s">
        <v>124</v>
      </c>
      <c r="AE4289" s="2">
        <v>45723.393796296295</v>
      </c>
      <c r="AF4289" s="1" t="s">
        <v>77</v>
      </c>
      <c r="AH4289" s="1" t="s">
        <v>125</v>
      </c>
      <c r="AI4289" s="1" t="s">
        <v>79</v>
      </c>
      <c r="AJ4289" s="1" t="s">
        <v>454</v>
      </c>
      <c r="AK4289" s="1" t="s">
        <v>20356</v>
      </c>
      <c r="AL4289" s="1" t="s">
        <v>5116</v>
      </c>
      <c r="AM4289" s="2">
        <v>45723.393831018519</v>
      </c>
      <c r="AN4289" s="1" t="s">
        <v>20356</v>
      </c>
      <c r="AP4289" s="1">
        <v>5774689</v>
      </c>
      <c r="AQ4289" s="1" t="s">
        <v>83</v>
      </c>
      <c r="AR4289" s="2">
        <v>45723.840381944443</v>
      </c>
      <c r="AS4289" s="1" t="s">
        <v>84</v>
      </c>
      <c r="AT4289" s="2">
        <v>45723.333333333336</v>
      </c>
      <c r="AU4289" s="1" t="s">
        <v>85</v>
      </c>
      <c r="AV4289" s="1" t="s">
        <v>608</v>
      </c>
      <c r="AW4289" s="1" t="s">
        <v>609</v>
      </c>
      <c r="AX4289" s="1" t="s">
        <v>6838</v>
      </c>
      <c r="AZ4289" s="2">
        <v>45723.840381944443</v>
      </c>
      <c r="BB4289" s="1" t="s">
        <v>2825</v>
      </c>
      <c r="BC4289" s="1" t="s">
        <v>153</v>
      </c>
      <c r="BD4289" s="1" t="s">
        <v>2826</v>
      </c>
      <c r="BE4289" s="1" t="s">
        <v>2544</v>
      </c>
      <c r="BF4289" s="1" t="s">
        <v>657</v>
      </c>
    </row>
    <row r="4290" spans="1:58" x14ac:dyDescent="0.35">
      <c r="A4290" s="1">
        <v>3017562</v>
      </c>
      <c r="B4290" s="1" t="s">
        <v>58</v>
      </c>
      <c r="C4290" s="1">
        <v>34075461</v>
      </c>
      <c r="D4290" s="1">
        <v>338642074</v>
      </c>
      <c r="E4290" s="1" t="s">
        <v>59</v>
      </c>
      <c r="F4290" s="1" t="s">
        <v>60</v>
      </c>
      <c r="G4290" s="1" t="s">
        <v>20357</v>
      </c>
      <c r="H4290" s="1" t="s">
        <v>20358</v>
      </c>
      <c r="I4290" s="1">
        <v>781870100</v>
      </c>
      <c r="J4290" s="1" t="s">
        <v>20359</v>
      </c>
      <c r="K4290" s="1">
        <v>12</v>
      </c>
      <c r="L4290" s="1" t="s">
        <v>64</v>
      </c>
      <c r="M4290" s="1" t="s">
        <v>65</v>
      </c>
      <c r="N4290" s="2">
        <v>44805</v>
      </c>
      <c r="O4290" s="1" t="s">
        <v>353</v>
      </c>
      <c r="Q4290" s="1" t="s">
        <v>67</v>
      </c>
      <c r="R4290" s="2">
        <v>45723.394004629627</v>
      </c>
      <c r="S4290" s="1" t="s">
        <v>5304</v>
      </c>
      <c r="T4290" s="1" t="s">
        <v>69</v>
      </c>
      <c r="U4290" s="1" t="s">
        <v>70</v>
      </c>
      <c r="V4290" s="1" t="s">
        <v>20360</v>
      </c>
      <c r="Y4290" s="1" t="s">
        <v>2445</v>
      </c>
      <c r="Z4290" s="1" t="s">
        <v>75</v>
      </c>
      <c r="AA4290" s="1" t="s">
        <v>2783</v>
      </c>
      <c r="AB4290" s="1" t="s">
        <v>20361</v>
      </c>
      <c r="AC4290" s="1">
        <v>8535</v>
      </c>
      <c r="AE4290" s="2">
        <v>45723.394305555557</v>
      </c>
      <c r="AF4290" s="1" t="s">
        <v>77</v>
      </c>
      <c r="AH4290" s="1" t="s">
        <v>125</v>
      </c>
      <c r="AI4290" s="1" t="s">
        <v>58</v>
      </c>
      <c r="AJ4290" s="1" t="s">
        <v>378</v>
      </c>
      <c r="AK4290" s="1" t="s">
        <v>1423</v>
      </c>
      <c r="AL4290" s="1" t="s">
        <v>5304</v>
      </c>
      <c r="AM4290" s="2">
        <v>45723.859849537039</v>
      </c>
      <c r="AN4290" s="1" t="s">
        <v>20362</v>
      </c>
      <c r="AO4290" s="1" t="s">
        <v>657</v>
      </c>
      <c r="AP4290" s="1">
        <v>5777170</v>
      </c>
      <c r="AQ4290" s="1" t="s">
        <v>83</v>
      </c>
      <c r="AR4290" s="2">
        <v>45724.6012962963</v>
      </c>
      <c r="AS4290" s="1" t="s">
        <v>84</v>
      </c>
      <c r="AT4290" s="2">
        <v>45724.333333333336</v>
      </c>
      <c r="AU4290" s="1" t="s">
        <v>85</v>
      </c>
      <c r="AV4290" s="1" t="s">
        <v>342</v>
      </c>
      <c r="AW4290" s="1" t="s">
        <v>343</v>
      </c>
      <c r="AX4290" s="1" t="s">
        <v>344</v>
      </c>
      <c r="AZ4290" s="2">
        <v>45724.6012962963</v>
      </c>
      <c r="BB4290" s="1" t="s">
        <v>1003</v>
      </c>
      <c r="BC4290" s="1" t="s">
        <v>595</v>
      </c>
      <c r="BD4290" s="1" t="s">
        <v>1004</v>
      </c>
      <c r="BE4290" s="1" t="s">
        <v>20363</v>
      </c>
      <c r="BF4290" s="1" t="s">
        <v>93</v>
      </c>
    </row>
    <row r="4291" spans="1:58" x14ac:dyDescent="0.35">
      <c r="A4291" s="1">
        <v>3017563</v>
      </c>
      <c r="B4291" s="1" t="s">
        <v>58</v>
      </c>
      <c r="C4291" s="1">
        <v>42285771</v>
      </c>
      <c r="D4291" s="1">
        <v>338705728</v>
      </c>
      <c r="E4291" s="1" t="s">
        <v>59</v>
      </c>
      <c r="F4291" s="1" t="s">
        <v>60</v>
      </c>
      <c r="G4291" s="1" t="s">
        <v>275</v>
      </c>
      <c r="H4291" s="1" t="s">
        <v>9381</v>
      </c>
      <c r="I4291" s="1">
        <v>777027868</v>
      </c>
      <c r="J4291" s="1" t="s">
        <v>889</v>
      </c>
      <c r="K4291" s="1">
        <v>13</v>
      </c>
      <c r="L4291" s="1" t="s">
        <v>64</v>
      </c>
      <c r="M4291" s="1" t="s">
        <v>65</v>
      </c>
      <c r="N4291" s="2">
        <v>45283.759594907409</v>
      </c>
      <c r="O4291" s="1" t="s">
        <v>353</v>
      </c>
      <c r="Q4291" s="1" t="s">
        <v>67</v>
      </c>
      <c r="R4291" s="2">
        <v>45723.39402777778</v>
      </c>
      <c r="S4291" s="1" t="s">
        <v>5353</v>
      </c>
      <c r="T4291" s="1" t="s">
        <v>100</v>
      </c>
      <c r="U4291" s="1" t="s">
        <v>70</v>
      </c>
      <c r="V4291" s="1" t="s">
        <v>20364</v>
      </c>
      <c r="W4291" s="1" t="s">
        <v>334</v>
      </c>
      <c r="X4291" s="1" t="s">
        <v>1153</v>
      </c>
      <c r="Y4291" s="1" t="s">
        <v>20365</v>
      </c>
      <c r="Z4291" s="1" t="s">
        <v>3293</v>
      </c>
      <c r="AA4291" s="1">
        <v>2202</v>
      </c>
      <c r="AB4291" s="1" t="s">
        <v>124</v>
      </c>
      <c r="AE4291" s="2">
        <v>45723.39403935185</v>
      </c>
      <c r="AF4291" s="1" t="s">
        <v>77</v>
      </c>
      <c r="AH4291" s="1" t="s">
        <v>125</v>
      </c>
      <c r="AI4291" s="1" t="s">
        <v>79</v>
      </c>
      <c r="AJ4291" s="1" t="s">
        <v>855</v>
      </c>
      <c r="AK4291" s="1" t="s">
        <v>20364</v>
      </c>
      <c r="AL4291" s="1" t="s">
        <v>5353</v>
      </c>
      <c r="AM4291" s="2">
        <v>45723.394074074073</v>
      </c>
      <c r="AN4291" s="1" t="s">
        <v>20364</v>
      </c>
      <c r="AP4291" s="1">
        <v>5774690</v>
      </c>
      <c r="AQ4291" s="1" t="s">
        <v>83</v>
      </c>
      <c r="AR4291" s="2">
        <v>45723.49560185185</v>
      </c>
      <c r="AS4291" s="1" t="s">
        <v>84</v>
      </c>
      <c r="AT4291" s="2">
        <v>45723.333333333336</v>
      </c>
      <c r="AU4291" s="1" t="s">
        <v>85</v>
      </c>
      <c r="AV4291" s="1" t="s">
        <v>1214</v>
      </c>
      <c r="AW4291" s="1" t="s">
        <v>1215</v>
      </c>
      <c r="AX4291" s="1" t="s">
        <v>7400</v>
      </c>
      <c r="AZ4291" s="2">
        <v>45723.49560185185</v>
      </c>
      <c r="BB4291" s="1" t="s">
        <v>765</v>
      </c>
      <c r="BC4291" s="1" t="s">
        <v>766</v>
      </c>
      <c r="BD4291" s="1" t="s">
        <v>767</v>
      </c>
      <c r="BE4291" s="1" t="s">
        <v>20366</v>
      </c>
      <c r="BF4291" s="1" t="s">
        <v>525</v>
      </c>
    </row>
    <row r="4292" spans="1:58" x14ac:dyDescent="0.35">
      <c r="A4292" s="1">
        <v>3017564</v>
      </c>
      <c r="B4292" s="1" t="s">
        <v>58</v>
      </c>
      <c r="C4292" s="1">
        <v>41963641</v>
      </c>
      <c r="D4292" s="1">
        <v>338262360</v>
      </c>
      <c r="E4292" s="1" t="s">
        <v>59</v>
      </c>
      <c r="F4292" s="1" t="s">
        <v>60</v>
      </c>
      <c r="G4292" s="1" t="s">
        <v>20367</v>
      </c>
      <c r="H4292" s="1" t="s">
        <v>20368</v>
      </c>
      <c r="I4292" s="1" t="s">
        <v>20369</v>
      </c>
      <c r="J4292" s="1" t="s">
        <v>20370</v>
      </c>
      <c r="K4292" s="1">
        <v>13</v>
      </c>
      <c r="L4292" s="1" t="s">
        <v>64</v>
      </c>
      <c r="M4292" s="1" t="s">
        <v>65</v>
      </c>
      <c r="N4292" s="2">
        <v>45229.041666666664</v>
      </c>
      <c r="O4292" s="1" t="s">
        <v>180</v>
      </c>
      <c r="Q4292" s="1" t="s">
        <v>67</v>
      </c>
      <c r="R4292" s="2">
        <v>45723.394178240742</v>
      </c>
      <c r="S4292" s="1" t="s">
        <v>758</v>
      </c>
      <c r="T4292" s="1" t="s">
        <v>100</v>
      </c>
      <c r="U4292" s="1" t="s">
        <v>70</v>
      </c>
      <c r="V4292" s="1" t="s">
        <v>20371</v>
      </c>
      <c r="W4292" s="1" t="s">
        <v>72</v>
      </c>
      <c r="X4292" s="1" t="s">
        <v>73</v>
      </c>
      <c r="Z4292" s="1" t="s">
        <v>2851</v>
      </c>
      <c r="AA4292" s="1" t="s">
        <v>5064</v>
      </c>
      <c r="AB4292" s="1" t="s">
        <v>124</v>
      </c>
      <c r="AE4292" s="2">
        <v>45723.394456018519</v>
      </c>
      <c r="AF4292" s="1" t="s">
        <v>77</v>
      </c>
      <c r="AH4292" s="1" t="s">
        <v>78</v>
      </c>
      <c r="AI4292" s="1" t="s">
        <v>79</v>
      </c>
      <c r="AJ4292" s="1" t="s">
        <v>378</v>
      </c>
      <c r="AK4292" s="1" t="s">
        <v>20372</v>
      </c>
      <c r="AL4292" s="1" t="s">
        <v>758</v>
      </c>
      <c r="AM4292" s="2">
        <v>45723.394687499997</v>
      </c>
      <c r="AN4292" s="1" t="s">
        <v>20372</v>
      </c>
      <c r="AP4292" s="1">
        <v>5774693</v>
      </c>
      <c r="AQ4292" s="1" t="s">
        <v>83</v>
      </c>
      <c r="AR4292" s="2">
        <v>45723.578587962962</v>
      </c>
      <c r="AS4292" s="1" t="s">
        <v>84</v>
      </c>
      <c r="AT4292" s="2">
        <v>45723.298611111109</v>
      </c>
      <c r="AU4292" s="1" t="s">
        <v>85</v>
      </c>
      <c r="AV4292" s="1" t="s">
        <v>2382</v>
      </c>
      <c r="AW4292" s="1" t="s">
        <v>2383</v>
      </c>
      <c r="AX4292" s="1" t="s">
        <v>2384</v>
      </c>
      <c r="AZ4292" s="2">
        <v>45723.578587962962</v>
      </c>
      <c r="BB4292" s="1" t="s">
        <v>1003</v>
      </c>
      <c r="BC4292" s="1" t="s">
        <v>595</v>
      </c>
      <c r="BD4292" s="1" t="s">
        <v>1004</v>
      </c>
      <c r="BE4292" s="1" t="s">
        <v>20373</v>
      </c>
      <c r="BF4292" s="1" t="s">
        <v>1002</v>
      </c>
    </row>
    <row r="4293" spans="1:58" x14ac:dyDescent="0.35">
      <c r="A4293" s="1">
        <v>3017565</v>
      </c>
      <c r="B4293" s="1" t="s">
        <v>327</v>
      </c>
      <c r="C4293" s="1">
        <v>34875681</v>
      </c>
      <c r="D4293" s="1">
        <v>339631638</v>
      </c>
      <c r="E4293" s="1" t="s">
        <v>59</v>
      </c>
      <c r="F4293" s="1" t="s">
        <v>60</v>
      </c>
      <c r="G4293" s="1" t="s">
        <v>116</v>
      </c>
      <c r="H4293" s="1" t="s">
        <v>20374</v>
      </c>
      <c r="I4293" s="1">
        <v>773520494</v>
      </c>
      <c r="J4293" s="1" t="s">
        <v>293</v>
      </c>
      <c r="K4293" s="1">
        <v>16</v>
      </c>
      <c r="L4293" s="1" t="s">
        <v>64</v>
      </c>
      <c r="M4293" s="1" t="s">
        <v>65</v>
      </c>
      <c r="N4293" s="2">
        <v>43276.416666666664</v>
      </c>
      <c r="O4293" s="1" t="s">
        <v>331</v>
      </c>
      <c r="Q4293" s="1" t="s">
        <v>67</v>
      </c>
      <c r="R4293" s="2">
        <v>45723.394479166665</v>
      </c>
      <c r="S4293" s="1" t="s">
        <v>4890</v>
      </c>
      <c r="T4293" s="1" t="s">
        <v>69</v>
      </c>
      <c r="U4293" s="1" t="s">
        <v>2761</v>
      </c>
      <c r="V4293" s="1" t="s">
        <v>20375</v>
      </c>
      <c r="W4293" s="1" t="s">
        <v>892</v>
      </c>
      <c r="X4293" s="1" t="s">
        <v>6465</v>
      </c>
      <c r="Y4293" s="1" t="s">
        <v>20376</v>
      </c>
      <c r="Z4293" s="1" t="s">
        <v>20377</v>
      </c>
      <c r="AA4293" s="1" t="s">
        <v>824</v>
      </c>
      <c r="AB4293" s="1" t="s">
        <v>124</v>
      </c>
      <c r="AE4293" s="2">
        <v>45723.394490740742</v>
      </c>
      <c r="AF4293" s="1" t="s">
        <v>77</v>
      </c>
      <c r="AH4293" s="1" t="s">
        <v>125</v>
      </c>
      <c r="AI4293" s="1" t="s">
        <v>106</v>
      </c>
      <c r="AJ4293" s="1" t="s">
        <v>674</v>
      </c>
      <c r="AK4293" s="1" t="s">
        <v>20375</v>
      </c>
      <c r="AL4293" s="1" t="s">
        <v>4890</v>
      </c>
      <c r="AM4293" s="2">
        <v>45723.394548611112</v>
      </c>
      <c r="AN4293" s="1" t="s">
        <v>20375</v>
      </c>
      <c r="AP4293" s="1">
        <v>5774692</v>
      </c>
      <c r="AQ4293" s="1" t="s">
        <v>83</v>
      </c>
      <c r="AR4293" s="2">
        <v>45724.687476851854</v>
      </c>
      <c r="AS4293" s="1" t="s">
        <v>84</v>
      </c>
      <c r="AT4293" s="2">
        <v>45723.333333333336</v>
      </c>
      <c r="AU4293" s="1" t="s">
        <v>85</v>
      </c>
      <c r="AV4293" s="1" t="s">
        <v>1446</v>
      </c>
      <c r="AW4293" s="1" t="s">
        <v>1447</v>
      </c>
      <c r="AX4293" s="1" t="s">
        <v>3927</v>
      </c>
      <c r="AZ4293" s="2">
        <v>45724.687476851854</v>
      </c>
      <c r="BB4293" s="1" t="s">
        <v>1199</v>
      </c>
      <c r="BC4293" s="1" t="s">
        <v>1200</v>
      </c>
      <c r="BD4293" s="1" t="s">
        <v>1201</v>
      </c>
      <c r="BE4293" s="1" t="s">
        <v>2643</v>
      </c>
      <c r="BF4293" s="1" t="s">
        <v>1936</v>
      </c>
    </row>
    <row r="4294" spans="1:58" x14ac:dyDescent="0.35">
      <c r="A4294" s="1">
        <v>3017566</v>
      </c>
      <c r="B4294" s="1" t="s">
        <v>58</v>
      </c>
      <c r="C4294" s="1">
        <v>35000451</v>
      </c>
      <c r="D4294" s="1">
        <v>339514660</v>
      </c>
      <c r="E4294" s="1" t="s">
        <v>59</v>
      </c>
      <c r="F4294" s="1" t="s">
        <v>60</v>
      </c>
      <c r="G4294" s="1" t="s">
        <v>530</v>
      </c>
      <c r="H4294" s="1" t="s">
        <v>3106</v>
      </c>
      <c r="I4294" s="1">
        <v>776990680</v>
      </c>
      <c r="J4294" s="1" t="s">
        <v>20378</v>
      </c>
      <c r="K4294" s="1">
        <v>14</v>
      </c>
      <c r="L4294" s="1" t="s">
        <v>64</v>
      </c>
      <c r="M4294" s="1" t="s">
        <v>65</v>
      </c>
      <c r="N4294" s="2">
        <v>45015</v>
      </c>
      <c r="O4294" s="1" t="s">
        <v>353</v>
      </c>
      <c r="Q4294" s="1" t="s">
        <v>67</v>
      </c>
      <c r="R4294" s="2">
        <v>45723.395011574074</v>
      </c>
      <c r="S4294" s="1" t="s">
        <v>6637</v>
      </c>
      <c r="T4294" s="1" t="s">
        <v>100</v>
      </c>
      <c r="U4294" s="1" t="s">
        <v>70</v>
      </c>
      <c r="V4294" s="1" t="s">
        <v>20379</v>
      </c>
      <c r="Y4294" s="1" t="s">
        <v>12012</v>
      </c>
      <c r="Z4294" s="1" t="s">
        <v>852</v>
      </c>
      <c r="AA4294" s="1" t="s">
        <v>1111</v>
      </c>
      <c r="AB4294" s="1" t="s">
        <v>1111</v>
      </c>
      <c r="AC4294" s="1" t="s">
        <v>20380</v>
      </c>
      <c r="AE4294" s="2">
        <v>45723.395150462966</v>
      </c>
      <c r="AF4294" s="1" t="s">
        <v>77</v>
      </c>
      <c r="AH4294" s="1" t="s">
        <v>78</v>
      </c>
      <c r="AI4294" s="1" t="s">
        <v>79</v>
      </c>
      <c r="AJ4294" s="1" t="s">
        <v>454</v>
      </c>
      <c r="AL4294" s="1" t="s">
        <v>6637</v>
      </c>
      <c r="AM4294" s="2">
        <v>45723.395219907405</v>
      </c>
      <c r="AP4294" s="1">
        <v>5774694</v>
      </c>
      <c r="AQ4294" s="1" t="s">
        <v>83</v>
      </c>
      <c r="AR4294" s="2">
        <v>45723.51662037037</v>
      </c>
      <c r="AS4294" s="1" t="s">
        <v>84</v>
      </c>
      <c r="AT4294" s="2">
        <v>45723.340277777781</v>
      </c>
      <c r="AU4294" s="1" t="s">
        <v>85</v>
      </c>
      <c r="AV4294" s="1" t="s">
        <v>108</v>
      </c>
      <c r="AW4294" s="1" t="s">
        <v>109</v>
      </c>
      <c r="AX4294" s="1" t="s">
        <v>1965</v>
      </c>
      <c r="AZ4294" s="2">
        <v>45723.51662037037</v>
      </c>
      <c r="BB4294" s="1" t="s">
        <v>1026</v>
      </c>
      <c r="BC4294" s="1" t="s">
        <v>951</v>
      </c>
      <c r="BD4294" s="1" t="s">
        <v>815</v>
      </c>
      <c r="BE4294" s="1" t="s">
        <v>20381</v>
      </c>
      <c r="BF4294" s="1" t="s">
        <v>274</v>
      </c>
    </row>
    <row r="4295" spans="1:58" x14ac:dyDescent="0.35">
      <c r="A4295" s="1">
        <v>3017567</v>
      </c>
      <c r="B4295" s="1" t="s">
        <v>58</v>
      </c>
      <c r="C4295" s="1">
        <v>41046281</v>
      </c>
      <c r="D4295" s="1">
        <v>339671604</v>
      </c>
      <c r="E4295" s="1" t="s">
        <v>59</v>
      </c>
      <c r="F4295" s="1" t="s">
        <v>60</v>
      </c>
      <c r="G4295" s="1" t="s">
        <v>116</v>
      </c>
      <c r="H4295" s="1" t="s">
        <v>20382</v>
      </c>
      <c r="I4295" s="1">
        <v>773489936</v>
      </c>
      <c r="J4295" s="1" t="s">
        <v>1187</v>
      </c>
      <c r="K4295" s="1">
        <v>16</v>
      </c>
      <c r="L4295" s="1" t="s">
        <v>64</v>
      </c>
      <c r="M4295" s="1" t="s">
        <v>65</v>
      </c>
      <c r="N4295" s="2">
        <v>45118.541666666664</v>
      </c>
      <c r="O4295" s="1" t="s">
        <v>66</v>
      </c>
      <c r="Q4295" s="1" t="s">
        <v>67</v>
      </c>
      <c r="R4295" s="2">
        <v>45723.397210648145</v>
      </c>
      <c r="S4295" s="1" t="s">
        <v>11387</v>
      </c>
      <c r="T4295" s="1" t="s">
        <v>69</v>
      </c>
      <c r="U4295" s="1" t="s">
        <v>70</v>
      </c>
      <c r="V4295" s="1" t="s">
        <v>20383</v>
      </c>
      <c r="W4295" s="1" t="s">
        <v>578</v>
      </c>
      <c r="X4295" s="1" t="s">
        <v>578</v>
      </c>
      <c r="Y4295" s="1" t="s">
        <v>9902</v>
      </c>
      <c r="Z4295" s="1" t="s">
        <v>697</v>
      </c>
      <c r="AA4295" s="1" t="s">
        <v>4802</v>
      </c>
      <c r="AB4295" s="1" t="s">
        <v>124</v>
      </c>
      <c r="AE4295" s="2">
        <v>45724.443541666667</v>
      </c>
      <c r="AF4295" s="1" t="s">
        <v>77</v>
      </c>
      <c r="AH4295" s="1" t="s">
        <v>125</v>
      </c>
      <c r="AI4295" s="1" t="s">
        <v>58</v>
      </c>
      <c r="AJ4295" s="1" t="s">
        <v>126</v>
      </c>
      <c r="AK4295" s="1" t="s">
        <v>20384</v>
      </c>
      <c r="AL4295" s="1" t="s">
        <v>137</v>
      </c>
      <c r="AM4295" s="2">
        <v>45724.443611111114</v>
      </c>
      <c r="AN4295" s="1" t="s">
        <v>20384</v>
      </c>
      <c r="AO4295" s="1" t="s">
        <v>137</v>
      </c>
      <c r="AP4295" s="1">
        <v>5778944</v>
      </c>
      <c r="AQ4295" s="1" t="s">
        <v>83</v>
      </c>
      <c r="AR4295" s="2">
        <v>45724.537835648145</v>
      </c>
      <c r="AS4295" s="1" t="s">
        <v>84</v>
      </c>
      <c r="AT4295" s="2">
        <v>45724.333333333336</v>
      </c>
      <c r="AU4295" s="1" t="s">
        <v>85</v>
      </c>
      <c r="AV4295" s="1" t="s">
        <v>8320</v>
      </c>
      <c r="AW4295" s="1" t="s">
        <v>8321</v>
      </c>
      <c r="AX4295" s="1" t="s">
        <v>8322</v>
      </c>
      <c r="AZ4295" s="2">
        <v>45724.537835648145</v>
      </c>
      <c r="BB4295" s="1" t="s">
        <v>254</v>
      </c>
      <c r="BC4295" s="1" t="s">
        <v>255</v>
      </c>
      <c r="BD4295" s="1" t="s">
        <v>256</v>
      </c>
      <c r="BE4295" s="1" t="s">
        <v>20385</v>
      </c>
      <c r="BF4295" s="1" t="s">
        <v>269</v>
      </c>
    </row>
    <row r="4296" spans="1:58" x14ac:dyDescent="0.35">
      <c r="A4296" s="1">
        <v>3017569</v>
      </c>
      <c r="B4296" s="1" t="s">
        <v>58</v>
      </c>
      <c r="C4296" s="1">
        <v>41698771</v>
      </c>
      <c r="D4296" s="1">
        <v>339431010</v>
      </c>
      <c r="E4296" s="1" t="s">
        <v>59</v>
      </c>
      <c r="F4296" s="1" t="s">
        <v>60</v>
      </c>
      <c r="G4296" s="1" t="s">
        <v>509</v>
      </c>
      <c r="H4296" s="1" t="s">
        <v>19416</v>
      </c>
      <c r="I4296" s="1">
        <v>773084003</v>
      </c>
      <c r="J4296" s="1" t="s">
        <v>757</v>
      </c>
      <c r="K4296" s="1">
        <v>15</v>
      </c>
      <c r="L4296" s="1" t="s">
        <v>64</v>
      </c>
      <c r="M4296" s="1" t="s">
        <v>65</v>
      </c>
      <c r="N4296" s="2">
        <v>45648.699780092589</v>
      </c>
      <c r="O4296" s="1" t="s">
        <v>66</v>
      </c>
      <c r="Q4296" s="1" t="s">
        <v>67</v>
      </c>
      <c r="R4296" s="2">
        <v>45723.399317129632</v>
      </c>
      <c r="S4296" s="1" t="s">
        <v>3087</v>
      </c>
      <c r="T4296" s="1" t="s">
        <v>69</v>
      </c>
      <c r="U4296" s="1" t="s">
        <v>603</v>
      </c>
      <c r="V4296" s="1" t="s">
        <v>20386</v>
      </c>
      <c r="W4296" s="1" t="s">
        <v>143</v>
      </c>
      <c r="X4296" s="1" t="s">
        <v>143</v>
      </c>
      <c r="Y4296" s="1" t="s">
        <v>7443</v>
      </c>
      <c r="Z4296" s="1" t="s">
        <v>388</v>
      </c>
      <c r="AA4296" s="1" t="s">
        <v>5334</v>
      </c>
      <c r="AB4296" s="1" t="s">
        <v>124</v>
      </c>
      <c r="AE4296" s="2">
        <v>45723.399328703701</v>
      </c>
      <c r="AF4296" s="1" t="s">
        <v>77</v>
      </c>
      <c r="AH4296" s="1" t="s">
        <v>125</v>
      </c>
      <c r="AI4296" s="1" t="s">
        <v>79</v>
      </c>
      <c r="AJ4296" s="1" t="s">
        <v>283</v>
      </c>
      <c r="AK4296" s="1" t="s">
        <v>20387</v>
      </c>
      <c r="AL4296" s="1" t="s">
        <v>3087</v>
      </c>
      <c r="AM4296" s="2">
        <v>45723.399467592593</v>
      </c>
      <c r="AN4296" s="1" t="s">
        <v>20387</v>
      </c>
      <c r="AP4296" s="1">
        <v>5774709</v>
      </c>
      <c r="AQ4296" s="1" t="s">
        <v>83</v>
      </c>
      <c r="AR4296" s="2">
        <v>45723.700324074074</v>
      </c>
      <c r="AS4296" s="1" t="s">
        <v>84</v>
      </c>
      <c r="AT4296" s="2">
        <v>45723.333333333336</v>
      </c>
      <c r="AU4296" s="1" t="s">
        <v>85</v>
      </c>
      <c r="AV4296" s="1" t="s">
        <v>149</v>
      </c>
      <c r="AW4296" s="1" t="s">
        <v>150</v>
      </c>
      <c r="AX4296" s="1" t="s">
        <v>516</v>
      </c>
      <c r="AZ4296" s="2">
        <v>45723.700324074074</v>
      </c>
      <c r="BB4296" s="1" t="s">
        <v>950</v>
      </c>
      <c r="BC4296" s="1" t="s">
        <v>951</v>
      </c>
      <c r="BD4296" s="1" t="s">
        <v>815</v>
      </c>
      <c r="BE4296" s="1" t="s">
        <v>20388</v>
      </c>
      <c r="BF4296" s="1" t="s">
        <v>156</v>
      </c>
    </row>
    <row r="4297" spans="1:58" x14ac:dyDescent="0.35">
      <c r="A4297" s="1">
        <v>3017570</v>
      </c>
      <c r="B4297" s="1" t="s">
        <v>58</v>
      </c>
      <c r="C4297" s="1">
        <v>36918351</v>
      </c>
      <c r="D4297" s="1">
        <v>338689112</v>
      </c>
      <c r="E4297" s="1" t="s">
        <v>59</v>
      </c>
      <c r="F4297" s="1" t="s">
        <v>60</v>
      </c>
      <c r="G4297" s="1" t="s">
        <v>20389</v>
      </c>
      <c r="I4297" s="1">
        <v>701001432</v>
      </c>
      <c r="J4297" s="1" t="s">
        <v>20390</v>
      </c>
      <c r="K4297" s="1">
        <v>20</v>
      </c>
      <c r="L4297" s="1" t="s">
        <v>1008</v>
      </c>
      <c r="M4297" s="1" t="s">
        <v>1009</v>
      </c>
      <c r="N4297" s="2">
        <v>44200.5</v>
      </c>
      <c r="O4297" s="1" t="s">
        <v>2155</v>
      </c>
      <c r="Q4297" s="1" t="s">
        <v>67</v>
      </c>
      <c r="R4297" s="2">
        <v>45723.400752314818</v>
      </c>
      <c r="S4297" s="1" t="s">
        <v>4842</v>
      </c>
      <c r="T4297" s="1" t="s">
        <v>412</v>
      </c>
      <c r="U4297" s="1" t="s">
        <v>70</v>
      </c>
      <c r="V4297" s="1" t="s">
        <v>20391</v>
      </c>
      <c r="W4297" s="1" t="s">
        <v>72</v>
      </c>
      <c r="X4297" s="1" t="s">
        <v>881</v>
      </c>
      <c r="Y4297" s="1" t="s">
        <v>14348</v>
      </c>
      <c r="Z4297" s="1" t="s">
        <v>1352</v>
      </c>
      <c r="AA4297" s="1" t="s">
        <v>1352</v>
      </c>
      <c r="AB4297" s="1" t="s">
        <v>1352</v>
      </c>
      <c r="AE4297" s="2">
        <v>45723.400763888887</v>
      </c>
      <c r="AF4297" s="1" t="s">
        <v>417</v>
      </c>
      <c r="AG4297" s="1">
        <v>48</v>
      </c>
      <c r="AH4297" s="1" t="s">
        <v>125</v>
      </c>
      <c r="AI4297" s="1" t="s">
        <v>79</v>
      </c>
      <c r="AJ4297" s="1" t="s">
        <v>378</v>
      </c>
      <c r="AK4297" s="1" t="s">
        <v>20392</v>
      </c>
      <c r="AL4297" s="1" t="s">
        <v>4842</v>
      </c>
      <c r="AM4297" s="2">
        <v>45723.40079861111</v>
      </c>
      <c r="AN4297" s="1" t="s">
        <v>20392</v>
      </c>
      <c r="AP4297" s="1">
        <v>5774710</v>
      </c>
      <c r="AQ4297" s="1" t="s">
        <v>83</v>
      </c>
      <c r="AR4297" s="2">
        <v>45723.51840277778</v>
      </c>
      <c r="AS4297" s="1" t="s">
        <v>84</v>
      </c>
      <c r="AT4297" s="2">
        <v>45723.333333333336</v>
      </c>
      <c r="AU4297" s="1" t="s">
        <v>85</v>
      </c>
      <c r="AV4297" s="1" t="s">
        <v>1354</v>
      </c>
      <c r="AW4297" s="1" t="s">
        <v>1355</v>
      </c>
      <c r="AX4297" s="1" t="s">
        <v>7392</v>
      </c>
      <c r="AY4297" s="2">
        <v>45725.400763888887</v>
      </c>
      <c r="AZ4297" s="2">
        <v>45723.51840277778</v>
      </c>
      <c r="BA4297" s="1" t="s">
        <v>419</v>
      </c>
      <c r="BB4297" s="1" t="s">
        <v>902</v>
      </c>
      <c r="BC4297" s="1" t="s">
        <v>903</v>
      </c>
      <c r="BD4297" s="1" t="s">
        <v>904</v>
      </c>
      <c r="BE4297" s="1" t="s">
        <v>20004</v>
      </c>
      <c r="BF4297" s="1" t="s">
        <v>598</v>
      </c>
    </row>
    <row r="4298" spans="1:58" x14ac:dyDescent="0.35">
      <c r="A4298" s="1">
        <v>3017571</v>
      </c>
      <c r="B4298" s="1" t="s">
        <v>327</v>
      </c>
      <c r="C4298" s="1">
        <v>3338001</v>
      </c>
      <c r="D4298" s="1">
        <v>338429940</v>
      </c>
      <c r="E4298" s="1" t="s">
        <v>59</v>
      </c>
      <c r="F4298" s="1" t="s">
        <v>60</v>
      </c>
      <c r="G4298" s="1" t="s">
        <v>20393</v>
      </c>
      <c r="I4298" s="1">
        <v>772674195</v>
      </c>
      <c r="J4298" s="1" t="s">
        <v>531</v>
      </c>
      <c r="K4298" s="1">
        <v>20</v>
      </c>
      <c r="L4298" s="1" t="s">
        <v>409</v>
      </c>
      <c r="M4298" s="1" t="s">
        <v>2154</v>
      </c>
      <c r="N4298" s="2">
        <v>40513</v>
      </c>
      <c r="O4298" s="1" t="s">
        <v>5100</v>
      </c>
      <c r="Q4298" s="1" t="s">
        <v>67</v>
      </c>
      <c r="R4298" s="2">
        <v>45723.40283564815</v>
      </c>
      <c r="S4298" s="1" t="s">
        <v>4842</v>
      </c>
      <c r="T4298" s="1" t="s">
        <v>412</v>
      </c>
      <c r="U4298" s="1" t="s">
        <v>101</v>
      </c>
      <c r="V4298" s="1" t="s">
        <v>5290</v>
      </c>
      <c r="W4298" s="1" t="s">
        <v>214</v>
      </c>
      <c r="X4298" s="1" t="s">
        <v>215</v>
      </c>
      <c r="Y4298" s="1" t="s">
        <v>10778</v>
      </c>
      <c r="Z4298" s="1" t="s">
        <v>248</v>
      </c>
      <c r="AA4298" s="1" t="s">
        <v>248</v>
      </c>
      <c r="AB4298" s="1" t="s">
        <v>3014</v>
      </c>
      <c r="AC4298" s="1">
        <v>31</v>
      </c>
      <c r="AE4298" s="2">
        <v>45723.403171296297</v>
      </c>
      <c r="AF4298" s="1" t="s">
        <v>1035</v>
      </c>
      <c r="AH4298" s="1" t="s">
        <v>125</v>
      </c>
      <c r="AI4298" s="1" t="s">
        <v>464</v>
      </c>
      <c r="AJ4298" s="1" t="s">
        <v>465</v>
      </c>
      <c r="AK4298" s="1" t="s">
        <v>20394</v>
      </c>
      <c r="AL4298" s="1" t="s">
        <v>4842</v>
      </c>
      <c r="AM4298" s="2">
        <v>45723.403240740743</v>
      </c>
      <c r="AO4298" s="1" t="s">
        <v>4842</v>
      </c>
      <c r="AP4298" s="1">
        <v>5774716</v>
      </c>
      <c r="AQ4298" s="1" t="s">
        <v>83</v>
      </c>
      <c r="AR4298" s="2">
        <v>45723.644293981481</v>
      </c>
      <c r="AS4298" s="1" t="s">
        <v>84</v>
      </c>
      <c r="AT4298" s="2">
        <v>45723.333333333336</v>
      </c>
      <c r="AU4298" s="1" t="s">
        <v>573</v>
      </c>
      <c r="AV4298" s="1" t="s">
        <v>1957</v>
      </c>
      <c r="AW4298" s="1" t="s">
        <v>1958</v>
      </c>
      <c r="AX4298" s="1" t="s">
        <v>1959</v>
      </c>
      <c r="AZ4298" s="2">
        <v>45723.644293981481</v>
      </c>
      <c r="BB4298" s="1" t="s">
        <v>703</v>
      </c>
      <c r="BC4298" s="1" t="s">
        <v>677</v>
      </c>
      <c r="BD4298" s="1" t="s">
        <v>704</v>
      </c>
      <c r="BE4298" s="1" t="s">
        <v>20395</v>
      </c>
      <c r="BF4298" s="1" t="s">
        <v>137</v>
      </c>
    </row>
    <row r="4299" spans="1:58" x14ac:dyDescent="0.35">
      <c r="A4299" s="1">
        <v>3017572</v>
      </c>
      <c r="B4299" s="1" t="s">
        <v>223</v>
      </c>
      <c r="C4299" s="1">
        <v>36111541</v>
      </c>
      <c r="D4299" s="1">
        <v>339744349</v>
      </c>
      <c r="E4299" s="1" t="s">
        <v>59</v>
      </c>
      <c r="F4299" s="1" t="s">
        <v>60</v>
      </c>
      <c r="G4299" s="1" t="s">
        <v>116</v>
      </c>
      <c r="H4299" s="1" t="s">
        <v>4625</v>
      </c>
      <c r="I4299" s="1">
        <v>784786693</v>
      </c>
      <c r="J4299" s="1" t="s">
        <v>293</v>
      </c>
      <c r="K4299" s="1">
        <v>14</v>
      </c>
      <c r="L4299" s="1" t="s">
        <v>64</v>
      </c>
      <c r="M4299" s="1" t="s">
        <v>65</v>
      </c>
      <c r="N4299" s="2">
        <v>44001</v>
      </c>
      <c r="O4299" s="1" t="s">
        <v>98</v>
      </c>
      <c r="Q4299" s="1" t="s">
        <v>67</v>
      </c>
      <c r="R4299" s="2">
        <v>45723.403981481482</v>
      </c>
      <c r="S4299" s="1" t="s">
        <v>3336</v>
      </c>
      <c r="T4299" s="1" t="s">
        <v>69</v>
      </c>
      <c r="U4299" s="1" t="s">
        <v>70</v>
      </c>
      <c r="V4299" s="1" t="s">
        <v>20396</v>
      </c>
      <c r="W4299" s="1" t="s">
        <v>298</v>
      </c>
      <c r="X4299" s="1" t="s">
        <v>1124</v>
      </c>
      <c r="Y4299" s="1" t="s">
        <v>1490</v>
      </c>
      <c r="Z4299" s="1" t="s">
        <v>301</v>
      </c>
      <c r="AA4299" s="1" t="s">
        <v>301</v>
      </c>
      <c r="AB4299" s="1" t="s">
        <v>124</v>
      </c>
      <c r="AE4299" s="2">
        <v>45723.403993055559</v>
      </c>
      <c r="AF4299" s="1" t="s">
        <v>77</v>
      </c>
      <c r="AH4299" s="1" t="s">
        <v>125</v>
      </c>
      <c r="AI4299" s="1" t="s">
        <v>106</v>
      </c>
      <c r="AJ4299" s="1" t="s">
        <v>1326</v>
      </c>
      <c r="AK4299" s="1" t="s">
        <v>2532</v>
      </c>
      <c r="AL4299" s="1" t="s">
        <v>3336</v>
      </c>
      <c r="AM4299" s="2">
        <v>45723.404074074075</v>
      </c>
      <c r="AN4299" s="1" t="s">
        <v>2532</v>
      </c>
      <c r="AP4299" s="1">
        <v>5774723</v>
      </c>
      <c r="AQ4299" s="1" t="s">
        <v>83</v>
      </c>
      <c r="AR4299" s="2">
        <v>45723.56790509259</v>
      </c>
      <c r="AS4299" s="1" t="s">
        <v>84</v>
      </c>
      <c r="AT4299" s="2">
        <v>45723.333333333336</v>
      </c>
      <c r="AU4299" s="1" t="s">
        <v>85</v>
      </c>
      <c r="AV4299" s="1" t="s">
        <v>233</v>
      </c>
      <c r="AW4299" s="1" t="s">
        <v>234</v>
      </c>
      <c r="AX4299" s="1" t="s">
        <v>235</v>
      </c>
      <c r="AZ4299" s="2">
        <v>45723.56790509259</v>
      </c>
      <c r="BB4299" s="1" t="s">
        <v>561</v>
      </c>
      <c r="BC4299" s="1" t="s">
        <v>562</v>
      </c>
      <c r="BD4299" s="1" t="s">
        <v>113</v>
      </c>
      <c r="BE4299" s="1" t="s">
        <v>20397</v>
      </c>
      <c r="BF4299" s="1" t="s">
        <v>240</v>
      </c>
    </row>
    <row r="4300" spans="1:58" x14ac:dyDescent="0.35">
      <c r="A4300" s="1">
        <v>3017573</v>
      </c>
      <c r="B4300" s="1" t="s">
        <v>58</v>
      </c>
      <c r="C4300" s="1">
        <v>35242271</v>
      </c>
      <c r="D4300" s="1">
        <v>338222878</v>
      </c>
      <c r="E4300" s="1" t="s">
        <v>59</v>
      </c>
      <c r="F4300" s="1" t="s">
        <v>60</v>
      </c>
      <c r="G4300" s="1" t="s">
        <v>2653</v>
      </c>
      <c r="H4300" s="1" t="s">
        <v>225</v>
      </c>
      <c r="I4300" s="1" t="s">
        <v>20398</v>
      </c>
      <c r="J4300" s="1">
        <v>784676805</v>
      </c>
      <c r="K4300" s="1">
        <v>12</v>
      </c>
      <c r="L4300" s="1" t="s">
        <v>64</v>
      </c>
      <c r="M4300" s="1" t="s">
        <v>65</v>
      </c>
      <c r="N4300" s="2">
        <v>44835</v>
      </c>
      <c r="O4300" s="1" t="s">
        <v>66</v>
      </c>
      <c r="Q4300" s="1" t="s">
        <v>67</v>
      </c>
      <c r="R4300" s="2">
        <v>45723.404050925928</v>
      </c>
      <c r="S4300" s="1" t="s">
        <v>4830</v>
      </c>
      <c r="T4300" s="1" t="s">
        <v>100</v>
      </c>
      <c r="U4300" s="1" t="s">
        <v>70</v>
      </c>
      <c r="V4300" s="1" t="s">
        <v>20399</v>
      </c>
      <c r="W4300" s="1" t="s">
        <v>214</v>
      </c>
      <c r="X4300" s="1" t="s">
        <v>215</v>
      </c>
      <c r="Y4300" s="1" t="s">
        <v>3308</v>
      </c>
      <c r="Z4300" s="1" t="s">
        <v>2773</v>
      </c>
      <c r="AA4300" s="1" t="s">
        <v>2773</v>
      </c>
      <c r="AB4300" s="1" t="s">
        <v>20400</v>
      </c>
      <c r="AC4300" s="1" t="s">
        <v>20401</v>
      </c>
      <c r="AE4300" s="2">
        <v>45723.404074074075</v>
      </c>
      <c r="AF4300" s="1" t="s">
        <v>77</v>
      </c>
      <c r="AH4300" s="1" t="s">
        <v>125</v>
      </c>
      <c r="AI4300" s="1" t="s">
        <v>360</v>
      </c>
      <c r="AJ4300" s="1" t="s">
        <v>378</v>
      </c>
      <c r="AL4300" s="1" t="s">
        <v>4830</v>
      </c>
      <c r="AM4300" s="2">
        <v>45723.404143518521</v>
      </c>
      <c r="AP4300" s="1">
        <v>5774724</v>
      </c>
      <c r="AQ4300" s="1" t="s">
        <v>83</v>
      </c>
      <c r="AR4300" s="2">
        <v>45723.550266203703</v>
      </c>
      <c r="AS4300" s="1" t="s">
        <v>84</v>
      </c>
      <c r="AT4300" s="2">
        <v>45723.333333333336</v>
      </c>
      <c r="AU4300" s="1" t="s">
        <v>85</v>
      </c>
      <c r="AV4300" s="1" t="s">
        <v>1957</v>
      </c>
      <c r="AW4300" s="1" t="s">
        <v>1958</v>
      </c>
      <c r="AX4300" s="1" t="s">
        <v>3294</v>
      </c>
      <c r="AZ4300" s="2">
        <v>45723.550266203703</v>
      </c>
      <c r="BB4300" s="1" t="s">
        <v>746</v>
      </c>
      <c r="BC4300" s="1" t="s">
        <v>747</v>
      </c>
      <c r="BD4300" s="1" t="s">
        <v>748</v>
      </c>
      <c r="BE4300" s="1" t="s">
        <v>2777</v>
      </c>
      <c r="BF4300" s="1" t="s">
        <v>137</v>
      </c>
    </row>
    <row r="4301" spans="1:58" x14ac:dyDescent="0.35">
      <c r="A4301" s="1">
        <v>3017574</v>
      </c>
      <c r="B4301" s="1" t="s">
        <v>58</v>
      </c>
      <c r="C4301" s="1">
        <v>41449931</v>
      </c>
      <c r="D4301" s="1">
        <v>338278657</v>
      </c>
      <c r="E4301" s="1" t="s">
        <v>59</v>
      </c>
      <c r="F4301" s="1" t="s">
        <v>60</v>
      </c>
      <c r="G4301" s="1" t="s">
        <v>555</v>
      </c>
      <c r="H4301" s="1" t="s">
        <v>139</v>
      </c>
      <c r="I4301" s="1">
        <v>777117285</v>
      </c>
      <c r="J4301" s="1" t="s">
        <v>1940</v>
      </c>
      <c r="K4301" s="1">
        <v>13</v>
      </c>
      <c r="L4301" s="1" t="s">
        <v>244</v>
      </c>
      <c r="M4301" s="1" t="s">
        <v>65</v>
      </c>
      <c r="N4301" s="2">
        <v>45208.041666666664</v>
      </c>
      <c r="O4301" s="1" t="s">
        <v>66</v>
      </c>
      <c r="Q4301" s="1" t="s">
        <v>67</v>
      </c>
      <c r="R4301" s="2">
        <v>45723.404120370367</v>
      </c>
      <c r="S4301" s="1" t="s">
        <v>11680</v>
      </c>
      <c r="T4301" s="1" t="s">
        <v>1452</v>
      </c>
      <c r="U4301" s="1" t="s">
        <v>1031</v>
      </c>
      <c r="V4301" s="1" t="s">
        <v>20402</v>
      </c>
      <c r="Y4301" s="1" t="s">
        <v>1117</v>
      </c>
      <c r="Z4301" s="1" t="s">
        <v>477</v>
      </c>
      <c r="AA4301" s="1" t="s">
        <v>477</v>
      </c>
      <c r="AB4301" s="1" t="s">
        <v>12353</v>
      </c>
      <c r="AE4301" s="2">
        <v>45723.40415509259</v>
      </c>
      <c r="AF4301" s="1" t="s">
        <v>77</v>
      </c>
      <c r="AH4301" s="1" t="s">
        <v>125</v>
      </c>
      <c r="AI4301" s="1" t="s">
        <v>79</v>
      </c>
      <c r="AJ4301" s="1" t="s">
        <v>378</v>
      </c>
      <c r="AK4301" s="1" t="s">
        <v>20403</v>
      </c>
      <c r="AL4301" s="1" t="s">
        <v>11680</v>
      </c>
      <c r="AM4301" s="2">
        <v>45723.404270833336</v>
      </c>
      <c r="AN4301" s="1" t="s">
        <v>20403</v>
      </c>
      <c r="AP4301" s="1">
        <v>5774725</v>
      </c>
      <c r="AQ4301" s="1" t="s">
        <v>83</v>
      </c>
      <c r="AR4301" s="2">
        <v>45723.559039351851</v>
      </c>
      <c r="AS4301" s="1" t="s">
        <v>84</v>
      </c>
      <c r="AT4301" s="2">
        <v>45723.333333333336</v>
      </c>
      <c r="AU4301" s="1" t="s">
        <v>85</v>
      </c>
      <c r="AV4301" s="1" t="s">
        <v>480</v>
      </c>
      <c r="AW4301" s="1" t="s">
        <v>481</v>
      </c>
      <c r="AX4301" s="1" t="s">
        <v>2402</v>
      </c>
      <c r="AZ4301" s="2">
        <v>45723.559039351851</v>
      </c>
      <c r="BB4301" s="1" t="s">
        <v>1270</v>
      </c>
      <c r="BC4301" s="1" t="s">
        <v>1271</v>
      </c>
      <c r="BD4301" s="1" t="s">
        <v>815</v>
      </c>
      <c r="BE4301" s="1" t="s">
        <v>18617</v>
      </c>
      <c r="BF4301" s="1" t="s">
        <v>313</v>
      </c>
    </row>
    <row r="4302" spans="1:58" x14ac:dyDescent="0.35">
      <c r="A4302" s="1">
        <v>3017575</v>
      </c>
      <c r="B4302" s="1" t="s">
        <v>223</v>
      </c>
      <c r="C4302" s="1">
        <v>36793701</v>
      </c>
      <c r="D4302" s="1">
        <v>339605803</v>
      </c>
      <c r="E4302" s="1" t="s">
        <v>59</v>
      </c>
      <c r="F4302" s="1" t="s">
        <v>60</v>
      </c>
      <c r="G4302" s="1" t="s">
        <v>4696</v>
      </c>
      <c r="H4302" s="1" t="s">
        <v>117</v>
      </c>
      <c r="I4302" s="1">
        <v>775650263</v>
      </c>
      <c r="J4302" s="1" t="s">
        <v>293</v>
      </c>
      <c r="K4302" s="1">
        <v>14</v>
      </c>
      <c r="L4302" s="1" t="s">
        <v>64</v>
      </c>
      <c r="M4302" s="1" t="s">
        <v>65</v>
      </c>
      <c r="N4302" s="2">
        <v>45400.46565972222</v>
      </c>
      <c r="O4302" s="1" t="s">
        <v>497</v>
      </c>
      <c r="Q4302" s="1" t="s">
        <v>67</v>
      </c>
      <c r="R4302" s="2">
        <v>45723.405266203707</v>
      </c>
      <c r="S4302" s="1" t="s">
        <v>2864</v>
      </c>
      <c r="T4302" s="1" t="s">
        <v>1021</v>
      </c>
      <c r="U4302" s="1" t="s">
        <v>1189</v>
      </c>
      <c r="V4302" s="1" t="s">
        <v>20404</v>
      </c>
      <c r="W4302" s="1" t="s">
        <v>263</v>
      </c>
      <c r="X4302" s="1" t="s">
        <v>840</v>
      </c>
      <c r="Y4302" s="1" t="s">
        <v>7173</v>
      </c>
      <c r="Z4302" s="1" t="s">
        <v>4916</v>
      </c>
      <c r="AA4302" s="1" t="s">
        <v>20405</v>
      </c>
      <c r="AB4302" s="1" t="s">
        <v>124</v>
      </c>
      <c r="AE4302" s="2">
        <v>45723.405277777776</v>
      </c>
      <c r="AF4302" s="1" t="s">
        <v>77</v>
      </c>
      <c r="AH4302" s="1" t="s">
        <v>125</v>
      </c>
      <c r="AI4302" s="1" t="s">
        <v>106</v>
      </c>
      <c r="AJ4302" s="1" t="s">
        <v>1212</v>
      </c>
      <c r="AK4302" s="1" t="s">
        <v>20406</v>
      </c>
      <c r="AL4302" s="1" t="s">
        <v>2864</v>
      </c>
      <c r="AM4302" s="2">
        <v>45723.405312499999</v>
      </c>
      <c r="AN4302" s="1" t="s">
        <v>20406</v>
      </c>
      <c r="AP4302" s="1">
        <v>5774726</v>
      </c>
      <c r="AQ4302" s="1" t="s">
        <v>83</v>
      </c>
      <c r="AR4302" s="2">
        <v>45723.538356481484</v>
      </c>
      <c r="AS4302" s="1" t="s">
        <v>84</v>
      </c>
      <c r="AT4302" s="2">
        <v>45723.333333333336</v>
      </c>
      <c r="AU4302" s="1" t="s">
        <v>85</v>
      </c>
      <c r="AV4302" s="1" t="s">
        <v>1328</v>
      </c>
      <c r="AW4302" s="1" t="s">
        <v>1329</v>
      </c>
      <c r="AX4302" s="1" t="s">
        <v>6610</v>
      </c>
      <c r="AZ4302" s="2">
        <v>45723.538356481484</v>
      </c>
      <c r="BB4302" s="1" t="s">
        <v>561</v>
      </c>
      <c r="BC4302" s="1" t="s">
        <v>562</v>
      </c>
      <c r="BD4302" s="1" t="s">
        <v>113</v>
      </c>
      <c r="BE4302" s="1" t="s">
        <v>20407</v>
      </c>
      <c r="BF4302" s="1" t="s">
        <v>2561</v>
      </c>
    </row>
    <row r="4303" spans="1:58" x14ac:dyDescent="0.35">
      <c r="A4303" s="1">
        <v>3017576</v>
      </c>
      <c r="B4303" s="1" t="s">
        <v>5622</v>
      </c>
      <c r="C4303" s="1">
        <v>33497781</v>
      </c>
      <c r="D4303" s="1">
        <v>338362063</v>
      </c>
      <c r="E4303" s="1" t="s">
        <v>59</v>
      </c>
      <c r="F4303" s="1" t="s">
        <v>60</v>
      </c>
      <c r="G4303" s="1" t="s">
        <v>20408</v>
      </c>
      <c r="I4303" s="1">
        <v>772720767</v>
      </c>
      <c r="J4303" s="1" t="s">
        <v>757</v>
      </c>
      <c r="K4303" s="1">
        <v>20</v>
      </c>
      <c r="L4303" s="1" t="s">
        <v>294</v>
      </c>
      <c r="M4303" s="1" t="s">
        <v>295</v>
      </c>
      <c r="N4303" s="2">
        <v>43077.709594907406</v>
      </c>
      <c r="O4303" s="1" t="s">
        <v>6160</v>
      </c>
      <c r="Q4303" s="1" t="s">
        <v>67</v>
      </c>
      <c r="R4303" s="2">
        <v>45723.405717592592</v>
      </c>
      <c r="S4303" s="1" t="s">
        <v>2156</v>
      </c>
      <c r="T4303" s="1" t="s">
        <v>412</v>
      </c>
      <c r="U4303" s="1" t="s">
        <v>603</v>
      </c>
      <c r="V4303" s="1" t="s">
        <v>20409</v>
      </c>
      <c r="W4303" s="1" t="s">
        <v>653</v>
      </c>
      <c r="X4303" s="1" t="s">
        <v>942</v>
      </c>
      <c r="Y4303" s="1" t="s">
        <v>1475</v>
      </c>
      <c r="Z4303" s="1" t="s">
        <v>1476</v>
      </c>
      <c r="AA4303" s="1" t="s">
        <v>1663</v>
      </c>
      <c r="AB4303" s="1" t="s">
        <v>1663</v>
      </c>
      <c r="AE4303" s="2">
        <v>45723.406076388892</v>
      </c>
      <c r="AF4303" s="1" t="s">
        <v>443</v>
      </c>
      <c r="AH4303" s="1" t="s">
        <v>125</v>
      </c>
      <c r="AI4303" s="1" t="s">
        <v>339</v>
      </c>
      <c r="AJ4303" s="1" t="s">
        <v>465</v>
      </c>
      <c r="AK4303" s="1" t="s">
        <v>15395</v>
      </c>
      <c r="AL4303" s="1" t="s">
        <v>2156</v>
      </c>
      <c r="AM4303" s="2">
        <v>45723.911064814813</v>
      </c>
      <c r="AN4303" s="1" t="s">
        <v>20058</v>
      </c>
      <c r="AO4303" s="1" t="s">
        <v>406</v>
      </c>
      <c r="AP4303" s="1">
        <v>5777283</v>
      </c>
      <c r="AQ4303" s="1" t="s">
        <v>83</v>
      </c>
      <c r="AR4303" s="2">
        <v>45724.682881944442</v>
      </c>
      <c r="AS4303" s="1" t="s">
        <v>84</v>
      </c>
      <c r="AT4303" s="2">
        <v>45723.333333333336</v>
      </c>
      <c r="AU4303" s="1" t="s">
        <v>573</v>
      </c>
      <c r="AV4303" s="1" t="s">
        <v>4855</v>
      </c>
      <c r="AW4303" s="1" t="s">
        <v>4856</v>
      </c>
      <c r="AX4303" s="1" t="s">
        <v>20059</v>
      </c>
      <c r="AZ4303" s="2">
        <v>45724.682881944442</v>
      </c>
      <c r="BB4303" s="1" t="s">
        <v>3431</v>
      </c>
      <c r="BC4303" s="1" t="s">
        <v>3432</v>
      </c>
      <c r="BD4303" s="1" t="s">
        <v>3433</v>
      </c>
      <c r="BE4303" s="1" t="s">
        <v>20060</v>
      </c>
      <c r="BF4303" s="1" t="s">
        <v>406</v>
      </c>
    </row>
    <row r="4304" spans="1:58" x14ac:dyDescent="0.35">
      <c r="A4304" s="1">
        <v>3017577</v>
      </c>
      <c r="B4304" s="1" t="s">
        <v>58</v>
      </c>
      <c r="C4304" s="1">
        <v>30038771</v>
      </c>
      <c r="D4304" s="1">
        <v>339548565</v>
      </c>
      <c r="E4304" s="1" t="s">
        <v>59</v>
      </c>
      <c r="F4304" s="1" t="s">
        <v>60</v>
      </c>
      <c r="G4304" s="1" t="s">
        <v>20410</v>
      </c>
      <c r="H4304" s="1" t="s">
        <v>20411</v>
      </c>
      <c r="I4304" s="1" t="s">
        <v>20412</v>
      </c>
      <c r="J4304" s="1" t="s">
        <v>10181</v>
      </c>
      <c r="K4304" s="1">
        <v>14</v>
      </c>
      <c r="L4304" s="1" t="s">
        <v>64</v>
      </c>
      <c r="M4304" s="1" t="s">
        <v>65</v>
      </c>
      <c r="N4304" s="2">
        <v>45089.000011574077</v>
      </c>
      <c r="O4304" s="1" t="s">
        <v>1087</v>
      </c>
      <c r="Q4304" s="1" t="s">
        <v>67</v>
      </c>
      <c r="R4304" s="2">
        <v>45723.406006944446</v>
      </c>
      <c r="S4304" s="1" t="s">
        <v>758</v>
      </c>
      <c r="T4304" s="1" t="s">
        <v>100</v>
      </c>
      <c r="U4304" s="1" t="s">
        <v>70</v>
      </c>
      <c r="V4304" s="1" t="s">
        <v>20413</v>
      </c>
      <c r="Y4304" s="1" t="s">
        <v>5118</v>
      </c>
      <c r="Z4304" s="1" t="s">
        <v>841</v>
      </c>
      <c r="AA4304" s="1" t="s">
        <v>3895</v>
      </c>
      <c r="AB4304" s="1" t="s">
        <v>124</v>
      </c>
      <c r="AE4304" s="2">
        <v>45723.406180555554</v>
      </c>
      <c r="AF4304" s="1" t="s">
        <v>77</v>
      </c>
      <c r="AH4304" s="1" t="s">
        <v>78</v>
      </c>
      <c r="AI4304" s="1" t="s">
        <v>79</v>
      </c>
      <c r="AJ4304" s="1" t="s">
        <v>378</v>
      </c>
      <c r="AK4304" s="1" t="s">
        <v>20372</v>
      </c>
      <c r="AL4304" s="1" t="s">
        <v>758</v>
      </c>
      <c r="AM4304" s="2">
        <v>45723.406412037039</v>
      </c>
      <c r="AN4304" s="1" t="s">
        <v>20372</v>
      </c>
      <c r="AP4304" s="1">
        <v>5774728</v>
      </c>
      <c r="AQ4304" s="1" t="s">
        <v>83</v>
      </c>
      <c r="AR4304" s="2">
        <v>45723.521504629629</v>
      </c>
      <c r="AS4304" s="1" t="s">
        <v>84</v>
      </c>
      <c r="AT4304" s="2">
        <v>45723.333333333336</v>
      </c>
      <c r="AU4304" s="1" t="s">
        <v>85</v>
      </c>
      <c r="AV4304" s="1" t="s">
        <v>1328</v>
      </c>
      <c r="AW4304" s="1" t="s">
        <v>1329</v>
      </c>
      <c r="AX4304" s="1" t="s">
        <v>2441</v>
      </c>
      <c r="AZ4304" s="2">
        <v>45723.521504629629</v>
      </c>
      <c r="BB4304" s="1" t="s">
        <v>367</v>
      </c>
      <c r="BC4304" s="1" t="s">
        <v>368</v>
      </c>
      <c r="BD4304" s="1" t="s">
        <v>368</v>
      </c>
      <c r="BE4304" s="1" t="s">
        <v>20414</v>
      </c>
      <c r="BF4304" s="1" t="s">
        <v>586</v>
      </c>
    </row>
    <row r="4305" spans="1:58" x14ac:dyDescent="0.35">
      <c r="A4305" s="1">
        <v>3017578</v>
      </c>
      <c r="B4305" s="1" t="s">
        <v>58</v>
      </c>
      <c r="C4305" s="1">
        <v>43883991</v>
      </c>
      <c r="D4305" s="1">
        <v>338528643</v>
      </c>
      <c r="E4305" s="1" t="s">
        <v>59</v>
      </c>
      <c r="F4305" s="1" t="s">
        <v>60</v>
      </c>
      <c r="G4305" s="1" t="s">
        <v>116</v>
      </c>
      <c r="H4305" s="1" t="s">
        <v>20415</v>
      </c>
      <c r="I4305" s="1">
        <v>771071607</v>
      </c>
      <c r="J4305" s="1" t="s">
        <v>330</v>
      </c>
      <c r="K4305" s="1">
        <v>13</v>
      </c>
      <c r="L4305" s="1" t="s">
        <v>64</v>
      </c>
      <c r="M4305" s="1" t="s">
        <v>65</v>
      </c>
      <c r="N4305" s="2">
        <v>45532.541666666664</v>
      </c>
      <c r="O4305" s="1" t="s">
        <v>66</v>
      </c>
      <c r="Q4305" s="1" t="s">
        <v>67</v>
      </c>
      <c r="R4305" s="2">
        <v>45723.406458333331</v>
      </c>
      <c r="S4305" s="1" t="s">
        <v>1020</v>
      </c>
      <c r="T4305" s="1" t="s">
        <v>1021</v>
      </c>
      <c r="U4305" s="1" t="s">
        <v>101</v>
      </c>
      <c r="V4305" s="1" t="s">
        <v>20416</v>
      </c>
      <c r="W4305" s="1" t="s">
        <v>334</v>
      </c>
      <c r="X4305" s="1" t="s">
        <v>335</v>
      </c>
      <c r="Y4305" s="1" t="s">
        <v>808</v>
      </c>
      <c r="Z4305" s="1" t="s">
        <v>2495</v>
      </c>
      <c r="AA4305" s="1" t="s">
        <v>3157</v>
      </c>
      <c r="AB4305" s="1" t="s">
        <v>3157</v>
      </c>
      <c r="AE4305" s="2">
        <v>45723.406481481485</v>
      </c>
      <c r="AF4305" s="1" t="s">
        <v>77</v>
      </c>
      <c r="AH4305" s="1" t="s">
        <v>125</v>
      </c>
      <c r="AI4305" s="1" t="s">
        <v>79</v>
      </c>
      <c r="AJ4305" s="1" t="s">
        <v>378</v>
      </c>
      <c r="AK4305" s="1" t="s">
        <v>20417</v>
      </c>
      <c r="AL4305" s="1" t="s">
        <v>1020</v>
      </c>
      <c r="AM4305" s="2">
        <v>45723.4065162037</v>
      </c>
      <c r="AN4305" s="1" t="s">
        <v>20417</v>
      </c>
      <c r="AP4305" s="1">
        <v>5774729</v>
      </c>
      <c r="AQ4305" s="1" t="s">
        <v>83</v>
      </c>
      <c r="AR4305" s="2">
        <v>45723.627581018518</v>
      </c>
      <c r="AS4305" s="1" t="s">
        <v>84</v>
      </c>
      <c r="AT4305" s="2">
        <v>45723.333333333336</v>
      </c>
      <c r="AU4305" s="1" t="s">
        <v>85</v>
      </c>
      <c r="AV4305" s="1" t="s">
        <v>1702</v>
      </c>
      <c r="AW4305" s="1" t="s">
        <v>1703</v>
      </c>
      <c r="AX4305" s="1" t="s">
        <v>5713</v>
      </c>
      <c r="AZ4305" s="2">
        <v>45723.627581018518</v>
      </c>
      <c r="BB4305" s="1" t="s">
        <v>3083</v>
      </c>
      <c r="BC4305" s="1" t="s">
        <v>3084</v>
      </c>
      <c r="BD4305" s="1" t="s">
        <v>767</v>
      </c>
      <c r="BE4305" s="1" t="s">
        <v>10378</v>
      </c>
      <c r="BF4305" s="1" t="s">
        <v>349</v>
      </c>
    </row>
    <row r="4306" spans="1:58" x14ac:dyDescent="0.35">
      <c r="A4306" s="1">
        <v>3017579</v>
      </c>
      <c r="B4306" s="1" t="s">
        <v>58</v>
      </c>
      <c r="C4306" s="1">
        <v>43204871</v>
      </c>
      <c r="D4306" s="1">
        <v>339671823</v>
      </c>
      <c r="E4306" s="1" t="s">
        <v>59</v>
      </c>
      <c r="F4306" s="1" t="s">
        <v>60</v>
      </c>
      <c r="G4306" s="1" t="s">
        <v>769</v>
      </c>
      <c r="H4306" s="1" t="s">
        <v>9578</v>
      </c>
      <c r="I4306" s="1">
        <v>763791850</v>
      </c>
      <c r="J4306" s="1" t="s">
        <v>1907</v>
      </c>
      <c r="K4306" s="1">
        <v>16</v>
      </c>
      <c r="L4306" s="1" t="s">
        <v>64</v>
      </c>
      <c r="M4306" s="1" t="s">
        <v>65</v>
      </c>
      <c r="N4306" s="2">
        <v>45679.708333333336</v>
      </c>
      <c r="O4306" s="1" t="s">
        <v>66</v>
      </c>
      <c r="Q4306" s="1" t="s">
        <v>67</v>
      </c>
      <c r="R4306" s="2">
        <v>45723.406840277778</v>
      </c>
      <c r="S4306" s="1" t="s">
        <v>6523</v>
      </c>
      <c r="T4306" s="1" t="s">
        <v>100</v>
      </c>
      <c r="U4306" s="1" t="s">
        <v>603</v>
      </c>
      <c r="V4306" s="1" t="s">
        <v>20418</v>
      </c>
      <c r="Y4306" s="1" t="s">
        <v>20419</v>
      </c>
      <c r="Z4306" s="1" t="s">
        <v>580</v>
      </c>
      <c r="AA4306" s="1" t="s">
        <v>20420</v>
      </c>
      <c r="AB4306" s="1" t="s">
        <v>124</v>
      </c>
      <c r="AE4306" s="2">
        <v>45723.406851851854</v>
      </c>
      <c r="AF4306" s="1" t="s">
        <v>77</v>
      </c>
      <c r="AH4306" s="1" t="s">
        <v>125</v>
      </c>
      <c r="AI4306" s="1" t="s">
        <v>79</v>
      </c>
      <c r="AJ4306" s="1" t="s">
        <v>283</v>
      </c>
      <c r="AK4306" s="1" t="s">
        <v>20421</v>
      </c>
      <c r="AL4306" s="1" t="s">
        <v>6523</v>
      </c>
      <c r="AM4306" s="2">
        <v>45723.406921296293</v>
      </c>
      <c r="AN4306" s="1" t="s">
        <v>20421</v>
      </c>
      <c r="AP4306" s="1">
        <v>5774730</v>
      </c>
      <c r="AQ4306" s="1" t="s">
        <v>83</v>
      </c>
      <c r="AR4306" s="2">
        <v>45723.549861111111</v>
      </c>
      <c r="AS4306" s="1" t="s">
        <v>84</v>
      </c>
      <c r="AT4306" s="2">
        <v>45723.333333333336</v>
      </c>
      <c r="AU4306" s="1" t="s">
        <v>85</v>
      </c>
      <c r="AV4306" s="1" t="s">
        <v>700</v>
      </c>
      <c r="AW4306" s="1" t="s">
        <v>701</v>
      </c>
      <c r="AX4306" s="1" t="s">
        <v>702</v>
      </c>
      <c r="AZ4306" s="2">
        <v>45723.549861111111</v>
      </c>
      <c r="BB4306" s="1" t="s">
        <v>192</v>
      </c>
      <c r="BC4306" s="1" t="s">
        <v>193</v>
      </c>
      <c r="BD4306" s="1" t="s">
        <v>194</v>
      </c>
      <c r="BE4306" s="1" t="s">
        <v>3484</v>
      </c>
      <c r="BF4306" s="1" t="s">
        <v>137</v>
      </c>
    </row>
    <row r="4307" spans="1:58" x14ac:dyDescent="0.35">
      <c r="A4307" s="1">
        <v>3017580</v>
      </c>
      <c r="B4307" s="1" t="s">
        <v>223</v>
      </c>
      <c r="C4307" s="1">
        <v>38150211</v>
      </c>
      <c r="D4307" s="1">
        <v>338459581</v>
      </c>
      <c r="E4307" s="1" t="s">
        <v>59</v>
      </c>
      <c r="F4307" s="1" t="s">
        <v>60</v>
      </c>
      <c r="G4307" s="1" t="s">
        <v>2348</v>
      </c>
      <c r="H4307" s="1" t="s">
        <v>20422</v>
      </c>
      <c r="I4307" s="1">
        <v>774078355</v>
      </c>
      <c r="J4307" s="1" t="s">
        <v>16958</v>
      </c>
      <c r="K4307" s="1">
        <v>13</v>
      </c>
      <c r="L4307" s="1" t="s">
        <v>64</v>
      </c>
      <c r="M4307" s="1" t="s">
        <v>65</v>
      </c>
      <c r="N4307" s="2">
        <v>45698.666666666664</v>
      </c>
      <c r="O4307" s="1" t="s">
        <v>497</v>
      </c>
      <c r="Q4307" s="1" t="s">
        <v>67</v>
      </c>
      <c r="R4307" s="2">
        <v>45723.406909722224</v>
      </c>
      <c r="S4307" s="1" t="s">
        <v>14305</v>
      </c>
      <c r="T4307" s="1" t="s">
        <v>69</v>
      </c>
      <c r="U4307" s="1" t="s">
        <v>70</v>
      </c>
      <c r="V4307" s="1" t="s">
        <v>20423</v>
      </c>
      <c r="W4307" s="1" t="s">
        <v>653</v>
      </c>
      <c r="X4307" s="1" t="s">
        <v>942</v>
      </c>
      <c r="Y4307" s="1" t="s">
        <v>1475</v>
      </c>
      <c r="Z4307" s="1" t="s">
        <v>1476</v>
      </c>
      <c r="AA4307" s="1" t="s">
        <v>1477</v>
      </c>
      <c r="AB4307" s="1" t="s">
        <v>1477</v>
      </c>
      <c r="AE4307" s="2">
        <v>45723.406967592593</v>
      </c>
      <c r="AF4307" s="1" t="s">
        <v>77</v>
      </c>
      <c r="AH4307" s="1" t="s">
        <v>78</v>
      </c>
      <c r="AI4307" s="1" t="s">
        <v>339</v>
      </c>
      <c r="AJ4307" s="1" t="s">
        <v>107</v>
      </c>
      <c r="AK4307" s="1">
        <v>774078355</v>
      </c>
      <c r="AL4307" s="1" t="s">
        <v>14305</v>
      </c>
      <c r="AM4307" s="2">
        <v>45723.909386574072</v>
      </c>
      <c r="AN4307" s="1" t="s">
        <v>20058</v>
      </c>
      <c r="AO4307" s="1" t="s">
        <v>406</v>
      </c>
      <c r="AP4307" s="1">
        <v>5777279</v>
      </c>
      <c r="AQ4307" s="1" t="s">
        <v>83</v>
      </c>
      <c r="AR4307" s="2">
        <v>45724.715046296296</v>
      </c>
      <c r="AS4307" s="1" t="s">
        <v>84</v>
      </c>
      <c r="AT4307" s="2">
        <v>45723.5625</v>
      </c>
      <c r="AU4307" s="1" t="s">
        <v>573</v>
      </c>
      <c r="AV4307" s="1" t="s">
        <v>4855</v>
      </c>
      <c r="AW4307" s="1" t="s">
        <v>4856</v>
      </c>
      <c r="AX4307" s="1" t="s">
        <v>20424</v>
      </c>
      <c r="AZ4307" s="2">
        <v>45724.715046296296</v>
      </c>
      <c r="BB4307" s="1" t="s">
        <v>3431</v>
      </c>
      <c r="BC4307" s="1" t="s">
        <v>3432</v>
      </c>
      <c r="BD4307" s="1" t="s">
        <v>3433</v>
      </c>
      <c r="BE4307" s="1" t="s">
        <v>15559</v>
      </c>
      <c r="BF4307" s="1" t="s">
        <v>601</v>
      </c>
    </row>
    <row r="4308" spans="1:58" x14ac:dyDescent="0.35">
      <c r="A4308" s="1">
        <v>3017581</v>
      </c>
      <c r="B4308" s="1" t="s">
        <v>223</v>
      </c>
      <c r="C4308" s="1">
        <v>37613731</v>
      </c>
      <c r="D4308" s="1">
        <v>339761682</v>
      </c>
      <c r="E4308" s="1" t="s">
        <v>59</v>
      </c>
      <c r="F4308" s="1" t="s">
        <v>60</v>
      </c>
      <c r="G4308" s="1" t="s">
        <v>1273</v>
      </c>
      <c r="H4308" s="1" t="s">
        <v>7491</v>
      </c>
      <c r="I4308" s="1">
        <v>774081889</v>
      </c>
      <c r="J4308" s="1" t="s">
        <v>20425</v>
      </c>
      <c r="K4308" s="1">
        <v>14</v>
      </c>
      <c r="L4308" s="1" t="s">
        <v>64</v>
      </c>
      <c r="M4308" s="1" t="s">
        <v>65</v>
      </c>
      <c r="N4308" s="2">
        <v>44433.583333333336</v>
      </c>
      <c r="O4308" s="1" t="s">
        <v>98</v>
      </c>
      <c r="Q4308" s="1" t="s">
        <v>67</v>
      </c>
      <c r="R4308" s="2">
        <v>45723.407488425924</v>
      </c>
      <c r="S4308" s="1" t="s">
        <v>2517</v>
      </c>
      <c r="T4308" s="1" t="s">
        <v>69</v>
      </c>
      <c r="U4308" s="1" t="s">
        <v>385</v>
      </c>
      <c r="V4308" s="1" t="s">
        <v>20426</v>
      </c>
      <c r="W4308" s="1" t="s">
        <v>298</v>
      </c>
      <c r="X4308" s="1" t="s">
        <v>670</v>
      </c>
      <c r="Y4308" s="1" t="s">
        <v>6186</v>
      </c>
      <c r="Z4308" s="1" t="s">
        <v>672</v>
      </c>
      <c r="AA4308" s="1" t="s">
        <v>1904</v>
      </c>
      <c r="AB4308" s="1" t="s">
        <v>124</v>
      </c>
      <c r="AE4308" s="2">
        <v>45723.407511574071</v>
      </c>
      <c r="AF4308" s="1" t="s">
        <v>77</v>
      </c>
      <c r="AH4308" s="1" t="s">
        <v>125</v>
      </c>
      <c r="AI4308" s="1" t="s">
        <v>106</v>
      </c>
      <c r="AJ4308" s="1" t="s">
        <v>1326</v>
      </c>
      <c r="AK4308" s="1" t="s">
        <v>7448</v>
      </c>
      <c r="AL4308" s="1" t="s">
        <v>2517</v>
      </c>
      <c r="AM4308" s="2">
        <v>45723.407569444447</v>
      </c>
      <c r="AN4308" s="1" t="s">
        <v>7448</v>
      </c>
      <c r="AP4308" s="1">
        <v>5774735</v>
      </c>
      <c r="AQ4308" s="1" t="s">
        <v>83</v>
      </c>
      <c r="AR4308" s="2">
        <v>45723.511064814818</v>
      </c>
      <c r="AS4308" s="1" t="s">
        <v>84</v>
      </c>
      <c r="AT4308" s="2">
        <v>45723.333333333336</v>
      </c>
      <c r="AU4308" s="1" t="s">
        <v>85</v>
      </c>
      <c r="AV4308" s="1" t="s">
        <v>233</v>
      </c>
      <c r="AW4308" s="1" t="s">
        <v>234</v>
      </c>
      <c r="AX4308" s="1" t="s">
        <v>1317</v>
      </c>
      <c r="AZ4308" s="2">
        <v>45723.511064814818</v>
      </c>
      <c r="BB4308" s="1" t="s">
        <v>537</v>
      </c>
      <c r="BC4308" s="1" t="s">
        <v>538</v>
      </c>
      <c r="BD4308" s="1" t="s">
        <v>91</v>
      </c>
      <c r="BE4308" s="1" t="s">
        <v>20427</v>
      </c>
      <c r="BF4308" s="1" t="s">
        <v>735</v>
      </c>
    </row>
    <row r="4309" spans="1:58" x14ac:dyDescent="0.35">
      <c r="A4309" s="1">
        <v>3017582</v>
      </c>
      <c r="B4309" s="1" t="s">
        <v>58</v>
      </c>
      <c r="C4309" s="1">
        <v>37047901</v>
      </c>
      <c r="D4309" s="1">
        <v>338341676</v>
      </c>
      <c r="E4309" s="1" t="s">
        <v>59</v>
      </c>
      <c r="F4309" s="1" t="s">
        <v>60</v>
      </c>
      <c r="G4309" s="1" t="s">
        <v>275</v>
      </c>
      <c r="H4309" s="1" t="s">
        <v>20428</v>
      </c>
      <c r="I4309" s="1">
        <v>775444256</v>
      </c>
      <c r="J4309" s="1" t="s">
        <v>6184</v>
      </c>
      <c r="K4309" s="1">
        <v>13</v>
      </c>
      <c r="L4309" s="1" t="s">
        <v>64</v>
      </c>
      <c r="M4309" s="1" t="s">
        <v>65</v>
      </c>
      <c r="N4309" s="2">
        <v>45033.727141203701</v>
      </c>
      <c r="O4309" s="1" t="s">
        <v>66</v>
      </c>
      <c r="Q4309" s="1" t="s">
        <v>67</v>
      </c>
      <c r="R4309" s="2">
        <v>45723.408229166664</v>
      </c>
      <c r="S4309" s="1" t="s">
        <v>4967</v>
      </c>
      <c r="T4309" s="1" t="s">
        <v>100</v>
      </c>
      <c r="U4309" s="1" t="s">
        <v>70</v>
      </c>
      <c r="V4309" s="1" t="s">
        <v>20429</v>
      </c>
      <c r="Y4309" s="1" t="s">
        <v>20430</v>
      </c>
      <c r="Z4309" s="1" t="s">
        <v>2321</v>
      </c>
      <c r="AA4309" s="1" t="s">
        <v>6109</v>
      </c>
      <c r="AB4309" s="1" t="s">
        <v>6109</v>
      </c>
      <c r="AC4309" s="1" t="s">
        <v>20431</v>
      </c>
      <c r="AE4309" s="2">
        <v>45723.40828703704</v>
      </c>
      <c r="AF4309" s="1" t="s">
        <v>77</v>
      </c>
      <c r="AH4309" s="1" t="s">
        <v>125</v>
      </c>
      <c r="AI4309" s="1" t="s">
        <v>79</v>
      </c>
      <c r="AJ4309" s="1" t="s">
        <v>378</v>
      </c>
      <c r="AK4309" s="1" t="s">
        <v>20432</v>
      </c>
      <c r="AL4309" s="1" t="s">
        <v>4967</v>
      </c>
      <c r="AM4309" s="2">
        <v>45723.408368055556</v>
      </c>
      <c r="AN4309" s="1" t="s">
        <v>20432</v>
      </c>
      <c r="AP4309" s="1">
        <v>5774736</v>
      </c>
      <c r="AQ4309" s="1" t="s">
        <v>83</v>
      </c>
      <c r="AR4309" s="2">
        <v>45723.531851851854</v>
      </c>
      <c r="AS4309" s="1" t="s">
        <v>84</v>
      </c>
      <c r="AT4309" s="2">
        <v>45723.333333333336</v>
      </c>
      <c r="AU4309" s="1" t="s">
        <v>85</v>
      </c>
      <c r="AV4309" s="1" t="s">
        <v>1214</v>
      </c>
      <c r="AW4309" s="1" t="s">
        <v>1215</v>
      </c>
      <c r="AX4309" s="1" t="s">
        <v>14788</v>
      </c>
      <c r="AZ4309" s="2">
        <v>45723.531851851854</v>
      </c>
      <c r="BB4309" s="1" t="s">
        <v>152</v>
      </c>
      <c r="BC4309" s="1" t="s">
        <v>153</v>
      </c>
      <c r="BD4309" s="1" t="s">
        <v>154</v>
      </c>
      <c r="BE4309" s="1" t="s">
        <v>20433</v>
      </c>
      <c r="BF4309" s="1" t="s">
        <v>525</v>
      </c>
    </row>
    <row r="4310" spans="1:58" x14ac:dyDescent="0.35">
      <c r="A4310" s="1">
        <v>3017583</v>
      </c>
      <c r="B4310" s="1" t="s">
        <v>58</v>
      </c>
      <c r="C4310" s="1">
        <v>31662091</v>
      </c>
      <c r="D4310" s="1">
        <v>338645444</v>
      </c>
      <c r="E4310" s="1" t="s">
        <v>59</v>
      </c>
      <c r="F4310" s="1" t="s">
        <v>60</v>
      </c>
      <c r="G4310" s="1" t="s">
        <v>20434</v>
      </c>
      <c r="I4310" s="1">
        <v>777986565</v>
      </c>
      <c r="J4310" s="1" t="s">
        <v>3107</v>
      </c>
      <c r="K4310" s="1">
        <v>20</v>
      </c>
      <c r="L4310" s="1" t="s">
        <v>294</v>
      </c>
      <c r="M4310" s="1" t="s">
        <v>295</v>
      </c>
      <c r="N4310" s="2">
        <v>45202.041678240741</v>
      </c>
      <c r="O4310" s="1" t="s">
        <v>20435</v>
      </c>
      <c r="Q4310" s="1" t="s">
        <v>67</v>
      </c>
      <c r="R4310" s="2">
        <v>45723.408449074072</v>
      </c>
      <c r="S4310" s="1" t="s">
        <v>5021</v>
      </c>
      <c r="T4310" s="1" t="s">
        <v>412</v>
      </c>
      <c r="U4310" s="1" t="s">
        <v>9330</v>
      </c>
      <c r="V4310" s="1" t="s">
        <v>20436</v>
      </c>
      <c r="W4310" s="1" t="s">
        <v>2158</v>
      </c>
      <c r="Y4310" s="1" t="s">
        <v>5954</v>
      </c>
      <c r="Z4310" s="1" t="s">
        <v>1090</v>
      </c>
      <c r="AA4310" s="1" t="s">
        <v>1090</v>
      </c>
      <c r="AB4310" s="1" t="s">
        <v>5913</v>
      </c>
      <c r="AC4310" s="1" t="s">
        <v>20437</v>
      </c>
      <c r="AE4310" s="2">
        <v>45723.408738425926</v>
      </c>
      <c r="AF4310" s="1" t="s">
        <v>417</v>
      </c>
      <c r="AG4310" s="1">
        <v>48</v>
      </c>
      <c r="AH4310" s="1" t="s">
        <v>125</v>
      </c>
      <c r="AI4310" s="1" t="s">
        <v>464</v>
      </c>
      <c r="AJ4310" s="1" t="s">
        <v>465</v>
      </c>
      <c r="AK4310" s="1" t="s">
        <v>20436</v>
      </c>
      <c r="AL4310" s="1" t="s">
        <v>5021</v>
      </c>
      <c r="AM4310" s="2">
        <v>45723.408819444441</v>
      </c>
      <c r="AN4310" s="1" t="s">
        <v>20436</v>
      </c>
      <c r="AP4310" s="1">
        <v>5774742</v>
      </c>
      <c r="AQ4310" s="1" t="s">
        <v>83</v>
      </c>
      <c r="AR4310" s="2">
        <v>45723.551701388889</v>
      </c>
      <c r="AS4310" s="1" t="s">
        <v>84</v>
      </c>
      <c r="AT4310" s="2">
        <v>45723.302083333336</v>
      </c>
      <c r="AU4310" s="1" t="s">
        <v>85</v>
      </c>
      <c r="AV4310" s="1" t="s">
        <v>2382</v>
      </c>
      <c r="AW4310" s="1" t="s">
        <v>2383</v>
      </c>
      <c r="AX4310" s="1" t="s">
        <v>2384</v>
      </c>
      <c r="AY4310" s="2">
        <v>45725.408738425926</v>
      </c>
      <c r="AZ4310" s="2">
        <v>45723.551701388889</v>
      </c>
      <c r="BA4310" s="1" t="s">
        <v>419</v>
      </c>
      <c r="BB4310" s="1" t="s">
        <v>2734</v>
      </c>
      <c r="BC4310" s="1" t="s">
        <v>2735</v>
      </c>
      <c r="BD4310" s="1" t="s">
        <v>2736</v>
      </c>
      <c r="BE4310" s="1" t="s">
        <v>20438</v>
      </c>
      <c r="BF4310" s="1" t="s">
        <v>3123</v>
      </c>
    </row>
    <row r="4311" spans="1:58" x14ac:dyDescent="0.35">
      <c r="A4311" s="1">
        <v>3017584</v>
      </c>
      <c r="B4311" s="1" t="s">
        <v>94</v>
      </c>
      <c r="C4311" s="1">
        <v>33387601</v>
      </c>
      <c r="D4311" s="1">
        <v>338345946</v>
      </c>
      <c r="E4311" s="1" t="s">
        <v>59</v>
      </c>
      <c r="F4311" s="1" t="s">
        <v>60</v>
      </c>
      <c r="G4311" s="1" t="s">
        <v>4412</v>
      </c>
      <c r="H4311" s="1" t="s">
        <v>20439</v>
      </c>
      <c r="I4311" s="1">
        <v>772684831</v>
      </c>
      <c r="J4311" s="1" t="s">
        <v>7734</v>
      </c>
      <c r="K4311" s="1">
        <v>13</v>
      </c>
      <c r="L4311" s="1" t="s">
        <v>64</v>
      </c>
      <c r="M4311" s="1" t="s">
        <v>65</v>
      </c>
      <c r="N4311" s="2">
        <v>44511.041678240741</v>
      </c>
      <c r="O4311" s="1" t="s">
        <v>98</v>
      </c>
      <c r="Q4311" s="1" t="s">
        <v>67</v>
      </c>
      <c r="R4311" s="2">
        <v>45723.408576388887</v>
      </c>
      <c r="S4311" s="1" t="s">
        <v>6472</v>
      </c>
      <c r="T4311" s="1" t="s">
        <v>69</v>
      </c>
      <c r="U4311" s="1" t="s">
        <v>120</v>
      </c>
      <c r="V4311" s="1" t="s">
        <v>20440</v>
      </c>
      <c r="W4311" s="1" t="s">
        <v>334</v>
      </c>
      <c r="X4311" s="1" t="s">
        <v>1153</v>
      </c>
      <c r="Y4311" s="1" t="s">
        <v>1210</v>
      </c>
      <c r="Z4311" s="1" t="s">
        <v>606</v>
      </c>
      <c r="AA4311" s="1" t="s">
        <v>7347</v>
      </c>
      <c r="AB4311" s="1" t="s">
        <v>7347</v>
      </c>
      <c r="AE4311" s="2">
        <v>45723.408599537041</v>
      </c>
      <c r="AF4311" s="1" t="s">
        <v>77</v>
      </c>
      <c r="AH4311" s="1" t="s">
        <v>125</v>
      </c>
      <c r="AI4311" s="1" t="s">
        <v>360</v>
      </c>
      <c r="AJ4311" s="1" t="s">
        <v>107</v>
      </c>
      <c r="AK4311" s="1" t="s">
        <v>20241</v>
      </c>
      <c r="AL4311" s="1" t="s">
        <v>6472</v>
      </c>
      <c r="AM4311" s="2">
        <v>45723.408634259256</v>
      </c>
      <c r="AN4311" s="1" t="s">
        <v>20241</v>
      </c>
      <c r="AP4311" s="1">
        <v>5774740</v>
      </c>
      <c r="AQ4311" s="1" t="s">
        <v>83</v>
      </c>
      <c r="AR4311" s="2">
        <v>45723.669328703705</v>
      </c>
      <c r="AS4311" s="1" t="s">
        <v>84</v>
      </c>
      <c r="AT4311" s="2">
        <v>45723.333333333336</v>
      </c>
      <c r="AU4311" s="1" t="s">
        <v>85</v>
      </c>
      <c r="AV4311" s="1" t="s">
        <v>1214</v>
      </c>
      <c r="AW4311" s="1" t="s">
        <v>1215</v>
      </c>
      <c r="AX4311" s="1" t="s">
        <v>3363</v>
      </c>
      <c r="AZ4311" s="2">
        <v>45723.669328703705</v>
      </c>
      <c r="BB4311" s="1" t="s">
        <v>1571</v>
      </c>
      <c r="BC4311" s="1" t="s">
        <v>1572</v>
      </c>
      <c r="BD4311" s="1" t="s">
        <v>1573</v>
      </c>
      <c r="BE4311" s="1" t="s">
        <v>20441</v>
      </c>
      <c r="BF4311" s="1" t="s">
        <v>1142</v>
      </c>
    </row>
    <row r="4312" spans="1:58" x14ac:dyDescent="0.35">
      <c r="A4312" s="1">
        <v>3017585</v>
      </c>
      <c r="B4312" s="1" t="s">
        <v>58</v>
      </c>
      <c r="C4312" s="1">
        <v>35546561</v>
      </c>
      <c r="D4312" s="1">
        <v>339512791</v>
      </c>
      <c r="E4312" s="1" t="s">
        <v>59</v>
      </c>
      <c r="F4312" s="1" t="s">
        <v>60</v>
      </c>
      <c r="G4312" s="1" t="s">
        <v>3408</v>
      </c>
      <c r="H4312" s="1" t="s">
        <v>2198</v>
      </c>
      <c r="I4312" s="1">
        <v>771770517</v>
      </c>
      <c r="J4312" s="1" t="s">
        <v>20442</v>
      </c>
      <c r="K4312" s="1">
        <v>14</v>
      </c>
      <c r="L4312" s="1" t="s">
        <v>64</v>
      </c>
      <c r="M4312" s="1" t="s">
        <v>65</v>
      </c>
      <c r="N4312" s="2">
        <v>45021.556261574071</v>
      </c>
      <c r="O4312" s="1" t="s">
        <v>66</v>
      </c>
      <c r="Q4312" s="1" t="s">
        <v>67</v>
      </c>
      <c r="R4312" s="2">
        <v>45723.408796296295</v>
      </c>
      <c r="S4312" s="1" t="s">
        <v>1615</v>
      </c>
      <c r="T4312" s="1" t="s">
        <v>69</v>
      </c>
      <c r="U4312" s="1" t="s">
        <v>70</v>
      </c>
      <c r="V4312" s="1" t="s">
        <v>20443</v>
      </c>
      <c r="W4312" s="1" t="s">
        <v>263</v>
      </c>
      <c r="X4312" s="1" t="s">
        <v>263</v>
      </c>
      <c r="Y4312" s="1" t="s">
        <v>963</v>
      </c>
      <c r="Z4312" s="1" t="s">
        <v>852</v>
      </c>
      <c r="AA4312" s="1" t="s">
        <v>2930</v>
      </c>
      <c r="AB4312" s="1" t="s">
        <v>2930</v>
      </c>
      <c r="AE4312" s="2">
        <v>45723.408807870372</v>
      </c>
      <c r="AF4312" s="1" t="s">
        <v>77</v>
      </c>
      <c r="AH4312" s="1" t="s">
        <v>125</v>
      </c>
      <c r="AI4312" s="1" t="s">
        <v>79</v>
      </c>
      <c r="AJ4312" s="1" t="s">
        <v>855</v>
      </c>
      <c r="AK4312" s="1" t="s">
        <v>20234</v>
      </c>
      <c r="AL4312" s="1" t="s">
        <v>1615</v>
      </c>
      <c r="AM4312" s="2">
        <v>45723.408854166664</v>
      </c>
      <c r="AN4312" s="1" t="s">
        <v>20234</v>
      </c>
      <c r="AP4312" s="1">
        <v>5774743</v>
      </c>
      <c r="AQ4312" s="1" t="s">
        <v>83</v>
      </c>
      <c r="AR4312" s="2">
        <v>45723.563101851854</v>
      </c>
      <c r="AS4312" s="1" t="s">
        <v>84</v>
      </c>
      <c r="AT4312" s="2">
        <v>45723.34375</v>
      </c>
      <c r="AU4312" s="1" t="s">
        <v>85</v>
      </c>
      <c r="AV4312" s="1" t="s">
        <v>108</v>
      </c>
      <c r="AW4312" s="1" t="s">
        <v>109</v>
      </c>
      <c r="AX4312" s="1" t="s">
        <v>1965</v>
      </c>
      <c r="AZ4312" s="2">
        <v>45723.563101851854</v>
      </c>
      <c r="BB4312" s="1" t="s">
        <v>765</v>
      </c>
      <c r="BC4312" s="1" t="s">
        <v>766</v>
      </c>
      <c r="BD4312" s="1" t="s">
        <v>767</v>
      </c>
      <c r="BE4312" s="1" t="s">
        <v>20444</v>
      </c>
      <c r="BF4312" s="1" t="s">
        <v>274</v>
      </c>
    </row>
    <row r="4313" spans="1:58" x14ac:dyDescent="0.35">
      <c r="A4313" s="1">
        <v>3017586</v>
      </c>
      <c r="B4313" s="1" t="s">
        <v>223</v>
      </c>
      <c r="C4313" s="1">
        <v>40354271</v>
      </c>
      <c r="D4313" s="1">
        <v>338348088</v>
      </c>
      <c r="E4313" s="1" t="s">
        <v>59</v>
      </c>
      <c r="F4313" s="1" t="s">
        <v>60</v>
      </c>
      <c r="G4313" s="1" t="s">
        <v>2268</v>
      </c>
      <c r="H4313" s="1" t="s">
        <v>14675</v>
      </c>
      <c r="I4313" s="1">
        <v>784506183</v>
      </c>
      <c r="J4313" s="1" t="s">
        <v>4125</v>
      </c>
      <c r="K4313" s="1">
        <v>12</v>
      </c>
      <c r="L4313" s="1" t="s">
        <v>64</v>
      </c>
      <c r="M4313" s="1" t="s">
        <v>65</v>
      </c>
      <c r="N4313" s="2">
        <v>45520</v>
      </c>
      <c r="O4313" s="1" t="s">
        <v>98</v>
      </c>
      <c r="Q4313" s="1" t="s">
        <v>67</v>
      </c>
      <c r="R4313" s="2">
        <v>45723.409016203703</v>
      </c>
      <c r="S4313" s="1" t="s">
        <v>2221</v>
      </c>
      <c r="T4313" s="1" t="s">
        <v>1021</v>
      </c>
      <c r="U4313" s="1" t="s">
        <v>863</v>
      </c>
      <c r="V4313" s="1" t="s">
        <v>20445</v>
      </c>
      <c r="W4313" s="1" t="s">
        <v>334</v>
      </c>
      <c r="X4313" s="1" t="s">
        <v>1153</v>
      </c>
      <c r="Y4313" s="1" t="s">
        <v>2463</v>
      </c>
      <c r="Z4313" s="1" t="s">
        <v>2464</v>
      </c>
      <c r="AA4313" s="1" t="s">
        <v>8949</v>
      </c>
      <c r="AB4313" s="1" t="s">
        <v>20446</v>
      </c>
      <c r="AE4313" s="2">
        <v>45723.40902777778</v>
      </c>
      <c r="AF4313" s="1" t="s">
        <v>77</v>
      </c>
      <c r="AH4313" s="1" t="s">
        <v>125</v>
      </c>
      <c r="AI4313" s="1" t="s">
        <v>360</v>
      </c>
      <c r="AJ4313" s="1" t="s">
        <v>107</v>
      </c>
      <c r="AK4313" s="1" t="s">
        <v>20447</v>
      </c>
      <c r="AL4313" s="1" t="s">
        <v>2221</v>
      </c>
      <c r="AM4313" s="2">
        <v>45723.409074074072</v>
      </c>
      <c r="AN4313" s="1" t="s">
        <v>20447</v>
      </c>
      <c r="AP4313" s="1">
        <v>5774744</v>
      </c>
      <c r="AQ4313" s="1" t="s">
        <v>83</v>
      </c>
      <c r="AR4313" s="2">
        <v>45723.555879629632</v>
      </c>
      <c r="AS4313" s="1" t="s">
        <v>84</v>
      </c>
      <c r="AT4313" s="2">
        <v>45723.333333333336</v>
      </c>
      <c r="AU4313" s="1" t="s">
        <v>85</v>
      </c>
      <c r="AV4313" s="1" t="s">
        <v>1214</v>
      </c>
      <c r="AW4313" s="1" t="s">
        <v>1215</v>
      </c>
      <c r="AX4313" s="1" t="s">
        <v>3574</v>
      </c>
      <c r="AZ4313" s="2">
        <v>45723.555879629632</v>
      </c>
      <c r="BB4313" s="1" t="s">
        <v>2486</v>
      </c>
      <c r="BC4313" s="1" t="s">
        <v>2487</v>
      </c>
      <c r="BD4313" s="1" t="s">
        <v>2488</v>
      </c>
      <c r="BE4313" s="1" t="s">
        <v>20448</v>
      </c>
      <c r="BF4313" s="1" t="s">
        <v>1142</v>
      </c>
    </row>
    <row r="4314" spans="1:58" x14ac:dyDescent="0.35">
      <c r="A4314" s="1">
        <v>3017587</v>
      </c>
      <c r="B4314" s="1" t="s">
        <v>58</v>
      </c>
      <c r="C4314" s="1">
        <v>41319011</v>
      </c>
      <c r="D4314" s="1">
        <v>339365472</v>
      </c>
      <c r="E4314" s="1" t="s">
        <v>59</v>
      </c>
      <c r="F4314" s="1" t="s">
        <v>60</v>
      </c>
      <c r="G4314" s="1" t="s">
        <v>2242</v>
      </c>
      <c r="H4314" s="1" t="s">
        <v>2583</v>
      </c>
      <c r="I4314" s="1">
        <v>772838341</v>
      </c>
      <c r="J4314" s="1" t="s">
        <v>408</v>
      </c>
      <c r="K4314" s="1">
        <v>12</v>
      </c>
      <c r="L4314" s="1" t="s">
        <v>64</v>
      </c>
      <c r="M4314" s="1" t="s">
        <v>65</v>
      </c>
      <c r="N4314" s="2">
        <v>45131.708333333336</v>
      </c>
      <c r="O4314" s="1" t="s">
        <v>66</v>
      </c>
      <c r="Q4314" s="1" t="s">
        <v>67</v>
      </c>
      <c r="R4314" s="2">
        <v>45723.41064814815</v>
      </c>
      <c r="S4314" s="1" t="s">
        <v>10529</v>
      </c>
      <c r="T4314" s="1" t="s">
        <v>100</v>
      </c>
      <c r="U4314" s="1" t="s">
        <v>70</v>
      </c>
      <c r="V4314" s="1" t="s">
        <v>20449</v>
      </c>
      <c r="W4314" s="1" t="s">
        <v>143</v>
      </c>
      <c r="X4314" s="1" t="s">
        <v>143</v>
      </c>
      <c r="Y4314" s="1" t="s">
        <v>4415</v>
      </c>
      <c r="Z4314" s="1" t="s">
        <v>388</v>
      </c>
      <c r="AA4314" s="1" t="s">
        <v>5334</v>
      </c>
      <c r="AB4314" s="1" t="s">
        <v>124</v>
      </c>
      <c r="AE4314" s="2">
        <v>45723.41065972222</v>
      </c>
      <c r="AF4314" s="1" t="s">
        <v>77</v>
      </c>
      <c r="AH4314" s="1" t="s">
        <v>125</v>
      </c>
      <c r="AI4314" s="1" t="s">
        <v>79</v>
      </c>
      <c r="AJ4314" s="1" t="s">
        <v>378</v>
      </c>
      <c r="AK4314" s="1" t="s">
        <v>20449</v>
      </c>
      <c r="AL4314" s="1" t="s">
        <v>10529</v>
      </c>
      <c r="AM4314" s="2">
        <v>45723.410740740743</v>
      </c>
      <c r="AN4314" s="1" t="s">
        <v>20449</v>
      </c>
      <c r="AP4314" s="1">
        <v>5774751</v>
      </c>
      <c r="AQ4314" s="1" t="s">
        <v>83</v>
      </c>
      <c r="AR4314" s="2">
        <v>45723.701226851852</v>
      </c>
      <c r="AS4314" s="1" t="s">
        <v>84</v>
      </c>
      <c r="AT4314" s="2">
        <v>45723.333333333336</v>
      </c>
      <c r="AU4314" s="1" t="s">
        <v>85</v>
      </c>
      <c r="AV4314" s="1" t="s">
        <v>149</v>
      </c>
      <c r="AW4314" s="1" t="s">
        <v>150</v>
      </c>
      <c r="AX4314" s="1" t="s">
        <v>456</v>
      </c>
      <c r="AZ4314" s="2">
        <v>45723.701226851852</v>
      </c>
      <c r="BB4314" s="1" t="s">
        <v>765</v>
      </c>
      <c r="BC4314" s="1" t="s">
        <v>766</v>
      </c>
      <c r="BD4314" s="1" t="s">
        <v>767</v>
      </c>
      <c r="BE4314" s="1" t="s">
        <v>20450</v>
      </c>
      <c r="BF4314" s="1" t="s">
        <v>156</v>
      </c>
    </row>
    <row r="4315" spans="1:58" x14ac:dyDescent="0.35">
      <c r="A4315" s="1">
        <v>3017588</v>
      </c>
      <c r="B4315" s="1" t="s">
        <v>327</v>
      </c>
      <c r="C4315" s="1">
        <v>35094411</v>
      </c>
      <c r="D4315" s="1">
        <v>339762071</v>
      </c>
      <c r="E4315" s="1" t="s">
        <v>59</v>
      </c>
      <c r="F4315" s="1" t="s">
        <v>60</v>
      </c>
      <c r="G4315" s="1" t="s">
        <v>275</v>
      </c>
      <c r="H4315" s="1" t="s">
        <v>20451</v>
      </c>
      <c r="I4315" s="1">
        <v>775073063</v>
      </c>
      <c r="J4315" s="1" t="s">
        <v>277</v>
      </c>
      <c r="K4315" s="1">
        <v>14</v>
      </c>
      <c r="L4315" s="1" t="s">
        <v>64</v>
      </c>
      <c r="M4315" s="1" t="s">
        <v>65</v>
      </c>
      <c r="N4315" s="2">
        <v>43393.458333333336</v>
      </c>
      <c r="O4315" s="1" t="s">
        <v>331</v>
      </c>
      <c r="Q4315" s="1" t="s">
        <v>67</v>
      </c>
      <c r="R4315" s="2">
        <v>45723.410995370374</v>
      </c>
      <c r="S4315" s="1" t="s">
        <v>245</v>
      </c>
      <c r="T4315" s="1" t="s">
        <v>100</v>
      </c>
      <c r="U4315" s="1" t="s">
        <v>557</v>
      </c>
      <c r="V4315" s="1" t="s">
        <v>20452</v>
      </c>
      <c r="W4315" s="1" t="s">
        <v>298</v>
      </c>
      <c r="X4315" s="1" t="s">
        <v>670</v>
      </c>
      <c r="Y4315" s="1" t="s">
        <v>3147</v>
      </c>
      <c r="Z4315" s="1" t="s">
        <v>1491</v>
      </c>
      <c r="AA4315" s="1" t="s">
        <v>1126</v>
      </c>
      <c r="AB4315" s="1" t="s">
        <v>124</v>
      </c>
      <c r="AE4315" s="2">
        <v>45723.411134259259</v>
      </c>
      <c r="AF4315" s="1" t="s">
        <v>77</v>
      </c>
      <c r="AH4315" s="1" t="s">
        <v>78</v>
      </c>
      <c r="AI4315" s="1" t="s">
        <v>106</v>
      </c>
      <c r="AJ4315" s="1" t="s">
        <v>107</v>
      </c>
      <c r="AK4315" s="1" t="s">
        <v>20453</v>
      </c>
      <c r="AL4315" s="1" t="s">
        <v>245</v>
      </c>
      <c r="AM4315" s="2">
        <v>45723.411296296297</v>
      </c>
      <c r="AN4315" s="1" t="s">
        <v>20453</v>
      </c>
      <c r="AP4315" s="1">
        <v>5774752</v>
      </c>
      <c r="AQ4315" s="1" t="s">
        <v>83</v>
      </c>
      <c r="AR4315" s="2">
        <v>45723.631423611114</v>
      </c>
      <c r="AS4315" s="1" t="s">
        <v>84</v>
      </c>
      <c r="AT4315" s="2">
        <v>45723.333333333336</v>
      </c>
      <c r="AU4315" s="1" t="s">
        <v>85</v>
      </c>
      <c r="AV4315" s="1" t="s">
        <v>233</v>
      </c>
      <c r="AW4315" s="1" t="s">
        <v>234</v>
      </c>
      <c r="AX4315" s="1" t="s">
        <v>1128</v>
      </c>
      <c r="AZ4315" s="2">
        <v>45723.631423611114</v>
      </c>
      <c r="BB4315" s="1" t="s">
        <v>561</v>
      </c>
      <c r="BC4315" s="1" t="s">
        <v>562</v>
      </c>
      <c r="BD4315" s="1" t="s">
        <v>113</v>
      </c>
      <c r="BE4315" s="1" t="s">
        <v>20454</v>
      </c>
      <c r="BF4315" s="1" t="s">
        <v>3229</v>
      </c>
    </row>
    <row r="4316" spans="1:58" x14ac:dyDescent="0.35">
      <c r="A4316" s="1">
        <v>3017589</v>
      </c>
      <c r="B4316" s="1" t="s">
        <v>58</v>
      </c>
      <c r="C4316" s="1">
        <v>36675481</v>
      </c>
      <c r="D4316" s="1">
        <v>338686155</v>
      </c>
      <c r="E4316" s="1" t="s">
        <v>59</v>
      </c>
      <c r="F4316" s="1" t="s">
        <v>60</v>
      </c>
      <c r="G4316" s="1" t="s">
        <v>177</v>
      </c>
      <c r="H4316" s="1" t="s">
        <v>382</v>
      </c>
      <c r="I4316" s="1">
        <v>776726198</v>
      </c>
      <c r="J4316" s="1" t="s">
        <v>1565</v>
      </c>
      <c r="K4316" s="1">
        <v>20</v>
      </c>
      <c r="L4316" s="1" t="s">
        <v>294</v>
      </c>
      <c r="M4316" s="1" t="s">
        <v>295</v>
      </c>
      <c r="N4316" s="2">
        <v>44098.000011574077</v>
      </c>
      <c r="O4316" s="1" t="s">
        <v>5377</v>
      </c>
      <c r="Q4316" s="1" t="s">
        <v>67</v>
      </c>
      <c r="R4316" s="2">
        <v>45723.411215277774</v>
      </c>
      <c r="S4316" s="1" t="s">
        <v>5131</v>
      </c>
      <c r="T4316" s="1" t="s">
        <v>412</v>
      </c>
      <c r="U4316" s="1" t="s">
        <v>70</v>
      </c>
      <c r="V4316" s="1" t="s">
        <v>1145</v>
      </c>
      <c r="W4316" s="1" t="s">
        <v>214</v>
      </c>
      <c r="X4316" s="1" t="s">
        <v>215</v>
      </c>
      <c r="Y4316" s="1" t="s">
        <v>6343</v>
      </c>
      <c r="Z4316" s="1" t="s">
        <v>2336</v>
      </c>
      <c r="AA4316" s="1" t="s">
        <v>2336</v>
      </c>
      <c r="AB4316" s="1" t="s">
        <v>124</v>
      </c>
      <c r="AE4316" s="2">
        <v>45723.411539351851</v>
      </c>
      <c r="AF4316" s="1" t="s">
        <v>417</v>
      </c>
      <c r="AG4316" s="1">
        <v>48</v>
      </c>
      <c r="AH4316" s="1" t="s">
        <v>125</v>
      </c>
      <c r="AI4316" s="1" t="s">
        <v>464</v>
      </c>
      <c r="AJ4316" s="1" t="s">
        <v>465</v>
      </c>
      <c r="AK4316" s="1" t="s">
        <v>18232</v>
      </c>
      <c r="AL4316" s="1" t="s">
        <v>5131</v>
      </c>
      <c r="AM4316" s="2">
        <v>45723.411608796298</v>
      </c>
      <c r="AO4316" s="1" t="s">
        <v>5131</v>
      </c>
      <c r="AP4316" s="1">
        <v>5774756</v>
      </c>
      <c r="AQ4316" s="1" t="s">
        <v>83</v>
      </c>
      <c r="AR4316" s="2">
        <v>45723.525243055556</v>
      </c>
      <c r="AS4316" s="1" t="s">
        <v>84</v>
      </c>
      <c r="AT4316" s="2">
        <v>45723.333333333336</v>
      </c>
      <c r="AU4316" s="1" t="s">
        <v>85</v>
      </c>
      <c r="AV4316" s="1" t="s">
        <v>1957</v>
      </c>
      <c r="AW4316" s="1" t="s">
        <v>1958</v>
      </c>
      <c r="AX4316" s="1" t="s">
        <v>2175</v>
      </c>
      <c r="AY4316" s="2">
        <v>45725.411539351851</v>
      </c>
      <c r="AZ4316" s="2">
        <v>45723.525243055556</v>
      </c>
      <c r="BA4316" s="1" t="s">
        <v>419</v>
      </c>
      <c r="BB4316" s="1" t="s">
        <v>689</v>
      </c>
      <c r="BC4316" s="1" t="s">
        <v>690</v>
      </c>
      <c r="BD4316" s="1" t="s">
        <v>691</v>
      </c>
      <c r="BE4316" s="1" t="s">
        <v>20455</v>
      </c>
      <c r="BF4316" s="1" t="s">
        <v>128</v>
      </c>
    </row>
    <row r="4317" spans="1:58" x14ac:dyDescent="0.35">
      <c r="A4317" s="1">
        <v>3017591</v>
      </c>
      <c r="B4317" s="1" t="s">
        <v>58</v>
      </c>
      <c r="C4317" s="1">
        <v>29323861</v>
      </c>
      <c r="D4317" s="1">
        <v>338641010</v>
      </c>
      <c r="E4317" s="1" t="s">
        <v>59</v>
      </c>
      <c r="F4317" s="1" t="s">
        <v>60</v>
      </c>
      <c r="G4317" s="1" t="s">
        <v>117</v>
      </c>
      <c r="H4317" s="1" t="s">
        <v>8510</v>
      </c>
      <c r="I4317" s="1">
        <v>776502934</v>
      </c>
      <c r="J4317" s="1" t="s">
        <v>576</v>
      </c>
      <c r="K4317" s="1">
        <v>14</v>
      </c>
      <c r="L4317" s="1" t="s">
        <v>64</v>
      </c>
      <c r="M4317" s="1" t="s">
        <v>65</v>
      </c>
      <c r="N4317" s="2">
        <v>45048.5</v>
      </c>
      <c r="O4317" s="1" t="s">
        <v>66</v>
      </c>
      <c r="Q4317" s="1" t="s">
        <v>67</v>
      </c>
      <c r="R4317" s="2">
        <v>45723.412210648145</v>
      </c>
      <c r="S4317" s="1" t="s">
        <v>1950</v>
      </c>
      <c r="T4317" s="1" t="s">
        <v>69</v>
      </c>
      <c r="U4317" s="1" t="s">
        <v>70</v>
      </c>
      <c r="V4317" s="1" t="s">
        <v>20456</v>
      </c>
      <c r="W4317" s="1" t="s">
        <v>214</v>
      </c>
      <c r="X4317" s="1" t="s">
        <v>319</v>
      </c>
      <c r="Y4317" s="1" t="s">
        <v>8115</v>
      </c>
      <c r="Z4317" s="1" t="s">
        <v>321</v>
      </c>
      <c r="AA4317" s="1" t="s">
        <v>322</v>
      </c>
      <c r="AB4317" s="1" t="s">
        <v>322</v>
      </c>
      <c r="AE4317" s="2">
        <v>45723.674618055556</v>
      </c>
      <c r="AF4317" s="1" t="s">
        <v>77</v>
      </c>
      <c r="AH4317" s="1" t="s">
        <v>125</v>
      </c>
      <c r="AI4317" s="1" t="s">
        <v>58</v>
      </c>
      <c r="AJ4317" s="1" t="s">
        <v>80</v>
      </c>
      <c r="AK4317" s="1" t="s">
        <v>20457</v>
      </c>
      <c r="AL4317" s="1" t="s">
        <v>325</v>
      </c>
      <c r="AM4317" s="2">
        <v>45723.674733796295</v>
      </c>
      <c r="AN4317" s="1" t="s">
        <v>20457</v>
      </c>
      <c r="AO4317" s="1" t="s">
        <v>325</v>
      </c>
      <c r="AP4317" s="1">
        <v>5776554</v>
      </c>
      <c r="AQ4317" s="1" t="s">
        <v>83</v>
      </c>
      <c r="AR4317" s="2">
        <v>45724.448946759258</v>
      </c>
      <c r="AS4317" s="1" t="s">
        <v>84</v>
      </c>
      <c r="AT4317" s="2">
        <v>45723.333333333336</v>
      </c>
      <c r="AU4317" s="1" t="s">
        <v>85</v>
      </c>
      <c r="AV4317" s="1" t="s">
        <v>270</v>
      </c>
      <c r="AW4317" s="1" t="s">
        <v>271</v>
      </c>
      <c r="AX4317" s="1" t="s">
        <v>272</v>
      </c>
      <c r="AZ4317" s="2">
        <v>45724.448946759258</v>
      </c>
      <c r="BB4317" s="1" t="s">
        <v>1878</v>
      </c>
      <c r="BC4317" s="1" t="s">
        <v>1879</v>
      </c>
      <c r="BD4317" s="1" t="s">
        <v>1880</v>
      </c>
      <c r="BE4317" s="1" t="s">
        <v>20458</v>
      </c>
      <c r="BF4317" s="1" t="s">
        <v>325</v>
      </c>
    </row>
    <row r="4318" spans="1:58" x14ac:dyDescent="0.35">
      <c r="A4318" s="1">
        <v>3017592</v>
      </c>
      <c r="B4318" s="1" t="s">
        <v>327</v>
      </c>
      <c r="C4318" s="1">
        <v>2831531</v>
      </c>
      <c r="D4318" s="1">
        <v>339413910</v>
      </c>
      <c r="E4318" s="1" t="s">
        <v>59</v>
      </c>
      <c r="F4318" s="1" t="s">
        <v>60</v>
      </c>
      <c r="G4318" s="1" t="s">
        <v>5804</v>
      </c>
      <c r="H4318" s="1" t="s">
        <v>5805</v>
      </c>
      <c r="I4318" s="1">
        <v>775291475</v>
      </c>
      <c r="J4318" s="1" t="s">
        <v>330</v>
      </c>
      <c r="K4318" s="1">
        <v>20</v>
      </c>
      <c r="L4318" s="1" t="s">
        <v>4934</v>
      </c>
      <c r="M4318" s="1" t="s">
        <v>4935</v>
      </c>
      <c r="N4318" s="2">
        <v>40513</v>
      </c>
      <c r="O4318" s="1" t="s">
        <v>5100</v>
      </c>
      <c r="Q4318" s="1" t="s">
        <v>67</v>
      </c>
      <c r="R4318" s="2">
        <v>45723.412499999999</v>
      </c>
      <c r="S4318" s="1" t="s">
        <v>11501</v>
      </c>
      <c r="T4318" s="1" t="s">
        <v>412</v>
      </c>
      <c r="U4318" s="1" t="s">
        <v>120</v>
      </c>
      <c r="V4318" s="1" t="s">
        <v>911</v>
      </c>
      <c r="Y4318" s="1" t="s">
        <v>19975</v>
      </c>
      <c r="Z4318" s="1" t="s">
        <v>388</v>
      </c>
      <c r="AA4318" s="1" t="s">
        <v>9682</v>
      </c>
      <c r="AB4318" s="1" t="s">
        <v>20459</v>
      </c>
      <c r="AC4318" s="1" t="s">
        <v>523</v>
      </c>
      <c r="AE4318" s="2">
        <v>45723.41265046296</v>
      </c>
      <c r="AF4318" s="1" t="s">
        <v>1035</v>
      </c>
      <c r="AH4318" s="1" t="s">
        <v>78</v>
      </c>
      <c r="AI4318" s="1" t="s">
        <v>464</v>
      </c>
      <c r="AJ4318" s="1" t="s">
        <v>465</v>
      </c>
      <c r="AK4318" s="1" t="s">
        <v>20460</v>
      </c>
      <c r="AL4318" s="1" t="s">
        <v>11501</v>
      </c>
      <c r="AM4318" s="2">
        <v>45723.412789351853</v>
      </c>
      <c r="AN4318" s="1" t="s">
        <v>20460</v>
      </c>
      <c r="AP4318" s="1">
        <v>5774760</v>
      </c>
      <c r="AQ4318" s="1" t="s">
        <v>83</v>
      </c>
      <c r="AR4318" s="2">
        <v>45723.616053240738</v>
      </c>
      <c r="AS4318" s="1" t="s">
        <v>84</v>
      </c>
      <c r="AT4318" s="2">
        <v>45723.333333333336</v>
      </c>
      <c r="AU4318" s="1" t="s">
        <v>85</v>
      </c>
      <c r="AV4318" s="1" t="s">
        <v>149</v>
      </c>
      <c r="AW4318" s="1" t="s">
        <v>150</v>
      </c>
      <c r="AX4318" s="1" t="s">
        <v>983</v>
      </c>
      <c r="AZ4318" s="2">
        <v>45723.616053240738</v>
      </c>
      <c r="BB4318" s="1" t="s">
        <v>286</v>
      </c>
      <c r="BC4318" s="1" t="s">
        <v>287</v>
      </c>
      <c r="BD4318" s="1" t="s">
        <v>288</v>
      </c>
      <c r="BE4318" s="1" t="s">
        <v>2735</v>
      </c>
      <c r="BF4318" s="1" t="s">
        <v>290</v>
      </c>
    </row>
    <row r="4319" spans="1:58" x14ac:dyDescent="0.35">
      <c r="A4319" s="1">
        <v>3017593</v>
      </c>
      <c r="B4319" s="1" t="s">
        <v>58</v>
      </c>
      <c r="C4319" s="1">
        <v>31104611</v>
      </c>
      <c r="D4319" s="1">
        <v>338029749</v>
      </c>
      <c r="E4319" s="1" t="s">
        <v>59</v>
      </c>
      <c r="F4319" s="1" t="s">
        <v>60</v>
      </c>
      <c r="G4319" s="1" t="s">
        <v>422</v>
      </c>
      <c r="H4319" s="1" t="s">
        <v>1028</v>
      </c>
      <c r="I4319" s="1">
        <v>777945024</v>
      </c>
      <c r="J4319" s="1" t="s">
        <v>1297</v>
      </c>
      <c r="K4319" s="1">
        <v>12</v>
      </c>
      <c r="L4319" s="1" t="s">
        <v>64</v>
      </c>
      <c r="M4319" s="1" t="s">
        <v>65</v>
      </c>
      <c r="N4319" s="2">
        <v>45625.666666666664</v>
      </c>
      <c r="O4319" s="1" t="s">
        <v>66</v>
      </c>
      <c r="Q4319" s="1" t="s">
        <v>67</v>
      </c>
      <c r="R4319" s="2">
        <v>45723.412997685184</v>
      </c>
      <c r="S4319" s="1" t="s">
        <v>5353</v>
      </c>
      <c r="T4319" s="1" t="s">
        <v>100</v>
      </c>
      <c r="U4319" s="1" t="s">
        <v>70</v>
      </c>
      <c r="V4319" s="1" t="s">
        <v>20461</v>
      </c>
      <c r="Y4319" s="1" t="s">
        <v>4883</v>
      </c>
      <c r="Z4319" s="1" t="s">
        <v>1435</v>
      </c>
      <c r="AA4319" s="1" t="s">
        <v>15536</v>
      </c>
      <c r="AB4319" s="1" t="s">
        <v>124</v>
      </c>
      <c r="AE4319" s="2">
        <v>45723.413101851853</v>
      </c>
      <c r="AF4319" s="1" t="s">
        <v>77</v>
      </c>
      <c r="AH4319" s="1" t="s">
        <v>125</v>
      </c>
      <c r="AI4319" s="1" t="s">
        <v>79</v>
      </c>
      <c r="AJ4319" s="1" t="s">
        <v>378</v>
      </c>
      <c r="AK4319" s="1" t="s">
        <v>20461</v>
      </c>
      <c r="AL4319" s="1" t="s">
        <v>5353</v>
      </c>
      <c r="AM4319" s="2">
        <v>45723.413148148145</v>
      </c>
      <c r="AN4319" s="1" t="s">
        <v>20461</v>
      </c>
      <c r="AP4319" s="1">
        <v>5774764</v>
      </c>
      <c r="AQ4319" s="1" t="s">
        <v>83</v>
      </c>
      <c r="AR4319" s="2">
        <v>45723.546307870369</v>
      </c>
      <c r="AS4319" s="1" t="s">
        <v>84</v>
      </c>
      <c r="AT4319" s="2">
        <v>45723.315972222219</v>
      </c>
      <c r="AU4319" s="1" t="s">
        <v>85</v>
      </c>
      <c r="AV4319" s="1" t="s">
        <v>2382</v>
      </c>
      <c r="AW4319" s="1" t="s">
        <v>2383</v>
      </c>
      <c r="AX4319" s="1" t="s">
        <v>2384</v>
      </c>
      <c r="AZ4319" s="2">
        <v>45723.546307870369</v>
      </c>
      <c r="BB4319" s="1" t="s">
        <v>152</v>
      </c>
      <c r="BC4319" s="1" t="s">
        <v>153</v>
      </c>
      <c r="BD4319" s="1" t="s">
        <v>154</v>
      </c>
      <c r="BE4319" s="1" t="s">
        <v>20462</v>
      </c>
      <c r="BF4319" s="1" t="s">
        <v>363</v>
      </c>
    </row>
    <row r="4320" spans="1:58" x14ac:dyDescent="0.35">
      <c r="A4320" s="1">
        <v>3017594</v>
      </c>
      <c r="B4320" s="1" t="s">
        <v>20463</v>
      </c>
      <c r="C4320" s="1">
        <v>698331</v>
      </c>
      <c r="D4320" s="1">
        <v>338348318</v>
      </c>
      <c r="E4320" s="1" t="s">
        <v>59</v>
      </c>
      <c r="F4320" s="1" t="s">
        <v>60</v>
      </c>
      <c r="G4320" s="1" t="s">
        <v>20464</v>
      </c>
      <c r="I4320" s="1">
        <v>775604518</v>
      </c>
      <c r="J4320" s="1" t="s">
        <v>20465</v>
      </c>
      <c r="K4320" s="1">
        <v>20</v>
      </c>
      <c r="L4320" s="1" t="s">
        <v>409</v>
      </c>
      <c r="M4320" s="1" t="s">
        <v>2154</v>
      </c>
      <c r="N4320" s="2">
        <v>44021.500011574077</v>
      </c>
      <c r="O4320" s="1" t="s">
        <v>20466</v>
      </c>
      <c r="Q4320" s="1" t="s">
        <v>67</v>
      </c>
      <c r="R4320" s="2">
        <v>45723.41300925926</v>
      </c>
      <c r="S4320" s="1" t="s">
        <v>2414</v>
      </c>
      <c r="T4320" s="1" t="s">
        <v>412</v>
      </c>
      <c r="U4320" s="1" t="s">
        <v>1208</v>
      </c>
      <c r="V4320" s="1" t="s">
        <v>20467</v>
      </c>
      <c r="W4320" s="1" t="s">
        <v>334</v>
      </c>
      <c r="X4320" s="1" t="s">
        <v>1153</v>
      </c>
      <c r="Y4320" s="1" t="s">
        <v>20468</v>
      </c>
      <c r="Z4320" s="1" t="s">
        <v>2464</v>
      </c>
      <c r="AA4320" s="1" t="s">
        <v>2464</v>
      </c>
      <c r="AB4320" s="1" t="s">
        <v>124</v>
      </c>
      <c r="AC4320" s="1" t="s">
        <v>20469</v>
      </c>
      <c r="AE4320" s="2">
        <v>45723.488483796296</v>
      </c>
      <c r="AF4320" s="1" t="s">
        <v>77</v>
      </c>
      <c r="AH4320" s="1" t="s">
        <v>125</v>
      </c>
      <c r="AI4320" s="1" t="s">
        <v>464</v>
      </c>
      <c r="AJ4320" s="1" t="s">
        <v>492</v>
      </c>
      <c r="AK4320" s="1" t="s">
        <v>20470</v>
      </c>
      <c r="AL4320" s="1" t="s">
        <v>4983</v>
      </c>
      <c r="AM4320" s="2">
        <v>45723.488611111112</v>
      </c>
      <c r="AO4320" s="1" t="s">
        <v>4983</v>
      </c>
      <c r="AP4320" s="1">
        <v>5775236</v>
      </c>
      <c r="AQ4320" s="1" t="s">
        <v>83</v>
      </c>
      <c r="AR4320" s="2">
        <v>45723.670127314814</v>
      </c>
      <c r="AS4320" s="1" t="s">
        <v>84</v>
      </c>
      <c r="AT4320" s="2">
        <v>45723.333333333336</v>
      </c>
      <c r="AU4320" s="1" t="s">
        <v>573</v>
      </c>
      <c r="AV4320" s="1" t="s">
        <v>1214</v>
      </c>
      <c r="AW4320" s="1" t="s">
        <v>1215</v>
      </c>
      <c r="AX4320" s="1" t="s">
        <v>7714</v>
      </c>
      <c r="AZ4320" s="2">
        <v>45723.670127314814</v>
      </c>
      <c r="BB4320" s="1" t="s">
        <v>2486</v>
      </c>
      <c r="BC4320" s="1" t="s">
        <v>2487</v>
      </c>
      <c r="BD4320" s="1" t="s">
        <v>2488</v>
      </c>
      <c r="BE4320" s="1" t="s">
        <v>20471</v>
      </c>
      <c r="BF4320" s="1" t="s">
        <v>1142</v>
      </c>
    </row>
    <row r="4321" spans="1:58" x14ac:dyDescent="0.35">
      <c r="A4321" s="1">
        <v>3017595</v>
      </c>
      <c r="B4321" s="1" t="s">
        <v>58</v>
      </c>
      <c r="C4321" s="1">
        <v>42931521</v>
      </c>
      <c r="D4321" s="1">
        <v>338048125</v>
      </c>
      <c r="E4321" s="1" t="s">
        <v>59</v>
      </c>
      <c r="F4321" s="1" t="s">
        <v>60</v>
      </c>
      <c r="G4321" s="1" t="s">
        <v>314</v>
      </c>
      <c r="H4321" s="1" t="s">
        <v>139</v>
      </c>
      <c r="I4321" s="1">
        <v>772291320</v>
      </c>
      <c r="J4321" s="1" t="s">
        <v>9407</v>
      </c>
      <c r="K4321" s="1">
        <v>13</v>
      </c>
      <c r="L4321" s="1" t="s">
        <v>64</v>
      </c>
      <c r="M4321" s="1" t="s">
        <v>65</v>
      </c>
      <c r="N4321" s="2">
        <v>45395.708333333336</v>
      </c>
      <c r="O4321" s="1" t="s">
        <v>66</v>
      </c>
      <c r="Q4321" s="1" t="s">
        <v>67</v>
      </c>
      <c r="R4321" s="2">
        <v>45723.413483796299</v>
      </c>
      <c r="S4321" s="1" t="s">
        <v>4830</v>
      </c>
      <c r="T4321" s="1" t="s">
        <v>100</v>
      </c>
      <c r="U4321" s="1" t="s">
        <v>385</v>
      </c>
      <c r="V4321" s="1" t="s">
        <v>20472</v>
      </c>
      <c r="W4321" s="1" t="s">
        <v>653</v>
      </c>
      <c r="X4321" s="1" t="s">
        <v>654</v>
      </c>
      <c r="Y4321" s="1" t="s">
        <v>4809</v>
      </c>
      <c r="Z4321" s="1" t="s">
        <v>1654</v>
      </c>
      <c r="AA4321" s="1" t="s">
        <v>3041</v>
      </c>
      <c r="AB4321" s="1" t="s">
        <v>124</v>
      </c>
      <c r="AE4321" s="2">
        <v>45723.413495370369</v>
      </c>
      <c r="AF4321" s="1" t="s">
        <v>77</v>
      </c>
      <c r="AH4321" s="1" t="s">
        <v>125</v>
      </c>
      <c r="AI4321" s="1" t="s">
        <v>360</v>
      </c>
      <c r="AJ4321" s="1" t="s">
        <v>167</v>
      </c>
      <c r="AK4321" s="1" t="s">
        <v>20473</v>
      </c>
      <c r="AL4321" s="1" t="s">
        <v>4830</v>
      </c>
      <c r="AM4321" s="2">
        <v>45723.413541666669</v>
      </c>
      <c r="AN4321" s="1" t="s">
        <v>20473</v>
      </c>
      <c r="AP4321" s="1">
        <v>5774766</v>
      </c>
      <c r="AQ4321" s="1" t="s">
        <v>83</v>
      </c>
      <c r="AR4321" s="2">
        <v>45723.662037037036</v>
      </c>
      <c r="AS4321" s="1" t="s">
        <v>84</v>
      </c>
      <c r="AT4321" s="2">
        <v>45723.333333333336</v>
      </c>
      <c r="AU4321" s="1" t="s">
        <v>85</v>
      </c>
      <c r="AV4321" s="1" t="s">
        <v>608</v>
      </c>
      <c r="AW4321" s="1" t="s">
        <v>609</v>
      </c>
      <c r="AX4321" s="1" t="s">
        <v>2508</v>
      </c>
      <c r="AZ4321" s="2">
        <v>45723.662037037036</v>
      </c>
      <c r="BB4321" s="1" t="s">
        <v>111</v>
      </c>
      <c r="BC4321" s="1" t="s">
        <v>112</v>
      </c>
      <c r="BD4321" s="1" t="s">
        <v>113</v>
      </c>
      <c r="BE4321" s="1" t="s">
        <v>13367</v>
      </c>
      <c r="BF4321" s="1" t="s">
        <v>612</v>
      </c>
    </row>
    <row r="4322" spans="1:58" x14ac:dyDescent="0.35">
      <c r="A4322" s="1">
        <v>3017596</v>
      </c>
      <c r="B4322" s="1" t="s">
        <v>58</v>
      </c>
      <c r="C4322" s="1">
        <v>42123571</v>
      </c>
      <c r="D4322" s="1">
        <v>339783912</v>
      </c>
      <c r="E4322" s="1" t="s">
        <v>59</v>
      </c>
      <c r="F4322" s="1" t="s">
        <v>60</v>
      </c>
      <c r="G4322" s="1" t="s">
        <v>3661</v>
      </c>
      <c r="H4322" s="1" t="s">
        <v>924</v>
      </c>
      <c r="I4322" s="1">
        <v>779034319</v>
      </c>
      <c r="J4322" s="1" t="s">
        <v>20474</v>
      </c>
      <c r="K4322" s="1">
        <v>14</v>
      </c>
      <c r="L4322" s="1" t="s">
        <v>64</v>
      </c>
      <c r="M4322" s="1" t="s">
        <v>65</v>
      </c>
      <c r="N4322" s="2">
        <v>45251.714780092596</v>
      </c>
      <c r="O4322" s="1" t="s">
        <v>66</v>
      </c>
      <c r="Q4322" s="1" t="s">
        <v>67</v>
      </c>
      <c r="R4322" s="2">
        <v>45723.414085648146</v>
      </c>
      <c r="S4322" s="1" t="s">
        <v>17499</v>
      </c>
      <c r="T4322" s="1" t="s">
        <v>100</v>
      </c>
      <c r="U4322" s="1" t="s">
        <v>70</v>
      </c>
      <c r="V4322" s="1" t="s">
        <v>20475</v>
      </c>
      <c r="W4322" s="1" t="s">
        <v>298</v>
      </c>
      <c r="X4322" s="1" t="s">
        <v>427</v>
      </c>
      <c r="Y4322" s="1" t="s">
        <v>428</v>
      </c>
      <c r="Z4322" s="1" t="s">
        <v>231</v>
      </c>
      <c r="AA4322" s="1" t="s">
        <v>231</v>
      </c>
      <c r="AB4322" s="1" t="s">
        <v>124</v>
      </c>
      <c r="AE4322" s="2">
        <v>45723.4141087963</v>
      </c>
      <c r="AF4322" s="1" t="s">
        <v>77</v>
      </c>
      <c r="AH4322" s="1" t="s">
        <v>125</v>
      </c>
      <c r="AI4322" s="1" t="s">
        <v>79</v>
      </c>
      <c r="AJ4322" s="1" t="s">
        <v>378</v>
      </c>
      <c r="AK4322" s="1" t="s">
        <v>20476</v>
      </c>
      <c r="AL4322" s="1" t="s">
        <v>17499</v>
      </c>
      <c r="AM4322" s="2">
        <v>45723.414189814815</v>
      </c>
      <c r="AN4322" s="1" t="s">
        <v>20476</v>
      </c>
      <c r="AP4322" s="1">
        <v>5774768</v>
      </c>
      <c r="AQ4322" s="1" t="s">
        <v>83</v>
      </c>
      <c r="AR4322" s="2">
        <v>45723.876620370371</v>
      </c>
      <c r="AS4322" s="1" t="s">
        <v>84</v>
      </c>
      <c r="AT4322" s="2">
        <v>45723.333333333336</v>
      </c>
      <c r="AU4322" s="1" t="s">
        <v>85</v>
      </c>
      <c r="AV4322" s="1" t="s">
        <v>233</v>
      </c>
      <c r="AW4322" s="1" t="s">
        <v>234</v>
      </c>
      <c r="AX4322" s="1" t="s">
        <v>713</v>
      </c>
      <c r="AZ4322" s="2">
        <v>45723.876620370371</v>
      </c>
      <c r="BB4322" s="1" t="s">
        <v>152</v>
      </c>
      <c r="BC4322" s="1" t="s">
        <v>153</v>
      </c>
      <c r="BD4322" s="1" t="s">
        <v>154</v>
      </c>
      <c r="BE4322" s="1" t="s">
        <v>2544</v>
      </c>
      <c r="BF4322" s="1" t="s">
        <v>431</v>
      </c>
    </row>
    <row r="4323" spans="1:58" x14ac:dyDescent="0.35">
      <c r="A4323" s="1">
        <v>3017597</v>
      </c>
      <c r="B4323" s="1" t="s">
        <v>223</v>
      </c>
      <c r="C4323" s="1">
        <v>41789211</v>
      </c>
      <c r="D4323" s="1">
        <v>339706277</v>
      </c>
      <c r="E4323" s="1" t="s">
        <v>59</v>
      </c>
      <c r="F4323" s="1" t="s">
        <v>60</v>
      </c>
      <c r="G4323" s="1" t="s">
        <v>876</v>
      </c>
      <c r="H4323" s="1" t="s">
        <v>2198</v>
      </c>
      <c r="I4323" s="1">
        <v>773346961</v>
      </c>
      <c r="J4323" s="1" t="s">
        <v>8796</v>
      </c>
      <c r="K4323" s="1">
        <v>12</v>
      </c>
      <c r="L4323" s="1" t="s">
        <v>64</v>
      </c>
      <c r="M4323" s="1" t="s">
        <v>65</v>
      </c>
      <c r="N4323" s="2">
        <v>45397.041666666664</v>
      </c>
      <c r="O4323" s="1" t="s">
        <v>497</v>
      </c>
      <c r="Q4323" s="1" t="s">
        <v>67</v>
      </c>
      <c r="R4323" s="2">
        <v>45723.414722222224</v>
      </c>
      <c r="S4323" s="1" t="s">
        <v>5451</v>
      </c>
      <c r="T4323" s="1" t="s">
        <v>100</v>
      </c>
      <c r="U4323" s="1" t="s">
        <v>385</v>
      </c>
      <c r="V4323" s="1" t="s">
        <v>20477</v>
      </c>
      <c r="W4323" s="1" t="s">
        <v>298</v>
      </c>
      <c r="X4323" s="1" t="s">
        <v>670</v>
      </c>
      <c r="Y4323" s="1" t="s">
        <v>2067</v>
      </c>
      <c r="Z4323" s="1" t="s">
        <v>9988</v>
      </c>
      <c r="AB4323" s="1" t="s">
        <v>3447</v>
      </c>
      <c r="AE4323" s="2">
        <v>45723.41474537037</v>
      </c>
      <c r="AF4323" s="1" t="s">
        <v>77</v>
      </c>
      <c r="AH4323" s="1" t="s">
        <v>78</v>
      </c>
      <c r="AI4323" s="1" t="s">
        <v>106</v>
      </c>
      <c r="AJ4323" s="1" t="s">
        <v>107</v>
      </c>
      <c r="AK4323" s="1" t="s">
        <v>20478</v>
      </c>
      <c r="AL4323" s="1" t="s">
        <v>5451</v>
      </c>
      <c r="AM4323" s="2">
        <v>45723.41479166667</v>
      </c>
      <c r="AN4323" s="1" t="s">
        <v>20478</v>
      </c>
      <c r="AP4323" s="1">
        <v>5774770</v>
      </c>
      <c r="AQ4323" s="1" t="s">
        <v>83</v>
      </c>
      <c r="AR4323" s="2">
        <v>45723.534143518518</v>
      </c>
      <c r="AS4323" s="1" t="s">
        <v>84</v>
      </c>
      <c r="AT4323" s="2">
        <v>45723.333333333336</v>
      </c>
      <c r="AU4323" s="1" t="s">
        <v>85</v>
      </c>
      <c r="AV4323" s="1" t="s">
        <v>233</v>
      </c>
      <c r="AW4323" s="1" t="s">
        <v>234</v>
      </c>
      <c r="AX4323" s="1" t="s">
        <v>1128</v>
      </c>
      <c r="AZ4323" s="2">
        <v>45723.534143518518</v>
      </c>
      <c r="BB4323" s="1" t="s">
        <v>561</v>
      </c>
      <c r="BC4323" s="1" t="s">
        <v>562</v>
      </c>
      <c r="BD4323" s="1" t="s">
        <v>113</v>
      </c>
      <c r="BE4323" s="1" t="s">
        <v>20479</v>
      </c>
      <c r="BF4323" s="1" t="s">
        <v>3150</v>
      </c>
    </row>
    <row r="4324" spans="1:58" x14ac:dyDescent="0.35">
      <c r="A4324" s="1">
        <v>3017598</v>
      </c>
      <c r="B4324" s="1" t="s">
        <v>58</v>
      </c>
      <c r="C4324" s="1">
        <v>40302401</v>
      </c>
      <c r="D4324" s="1">
        <v>339698509</v>
      </c>
      <c r="E4324" s="1" t="s">
        <v>59</v>
      </c>
      <c r="F4324" s="1" t="s">
        <v>60</v>
      </c>
      <c r="G4324" s="1" t="s">
        <v>117</v>
      </c>
      <c r="H4324" s="1" t="s">
        <v>693</v>
      </c>
      <c r="I4324" s="1">
        <v>771503302</v>
      </c>
      <c r="J4324" s="1" t="s">
        <v>20480</v>
      </c>
      <c r="K4324" s="1">
        <v>12</v>
      </c>
      <c r="L4324" s="1" t="s">
        <v>64</v>
      </c>
      <c r="M4324" s="1" t="s">
        <v>65</v>
      </c>
      <c r="N4324" s="2">
        <v>45716.544953703706</v>
      </c>
      <c r="O4324" s="1" t="s">
        <v>66</v>
      </c>
      <c r="Q4324" s="1" t="s">
        <v>67</v>
      </c>
      <c r="R4324" s="2">
        <v>45723.415289351855</v>
      </c>
      <c r="S4324" s="1" t="s">
        <v>10037</v>
      </c>
      <c r="T4324" s="1" t="s">
        <v>100</v>
      </c>
      <c r="U4324" s="1" t="s">
        <v>1031</v>
      </c>
      <c r="V4324" s="1" t="s">
        <v>20481</v>
      </c>
      <c r="W4324" s="1" t="s">
        <v>298</v>
      </c>
      <c r="Y4324" s="1" t="s">
        <v>5503</v>
      </c>
      <c r="Z4324" s="1" t="s">
        <v>5420</v>
      </c>
      <c r="AA4324" s="1" t="s">
        <v>9115</v>
      </c>
      <c r="AB4324" s="1" t="s">
        <v>124</v>
      </c>
      <c r="AE4324" s="2">
        <v>45723.415335648147</v>
      </c>
      <c r="AF4324" s="1" t="s">
        <v>77</v>
      </c>
      <c r="AH4324" s="1" t="s">
        <v>125</v>
      </c>
      <c r="AI4324" s="1" t="s">
        <v>79</v>
      </c>
      <c r="AJ4324" s="1" t="s">
        <v>167</v>
      </c>
      <c r="AK4324" s="1" t="s">
        <v>20482</v>
      </c>
      <c r="AL4324" s="1" t="s">
        <v>10037</v>
      </c>
      <c r="AM4324" s="2">
        <v>45723.415381944447</v>
      </c>
      <c r="AN4324" s="1" t="s">
        <v>20482</v>
      </c>
      <c r="AP4324" s="1">
        <v>5774772</v>
      </c>
      <c r="AQ4324" s="1" t="s">
        <v>83</v>
      </c>
      <c r="AR4324" s="2">
        <v>45723.574236111112</v>
      </c>
      <c r="AS4324" s="1" t="s">
        <v>84</v>
      </c>
      <c r="AT4324" s="2">
        <v>45723.333333333336</v>
      </c>
      <c r="AU4324" s="1" t="s">
        <v>85</v>
      </c>
      <c r="AV4324" s="1" t="s">
        <v>1196</v>
      </c>
      <c r="AW4324" s="1" t="s">
        <v>1197</v>
      </c>
      <c r="AX4324" s="1" t="s">
        <v>3021</v>
      </c>
      <c r="AZ4324" s="2">
        <v>45723.574236111112</v>
      </c>
      <c r="BB4324" s="1" t="s">
        <v>950</v>
      </c>
      <c r="BC4324" s="1" t="s">
        <v>951</v>
      </c>
      <c r="BD4324" s="1" t="s">
        <v>815</v>
      </c>
      <c r="BE4324" s="1" t="s">
        <v>20483</v>
      </c>
      <c r="BF4324" s="1" t="s">
        <v>13404</v>
      </c>
    </row>
    <row r="4325" spans="1:58" x14ac:dyDescent="0.35">
      <c r="A4325" s="1">
        <v>3017599</v>
      </c>
      <c r="B4325" s="1" t="s">
        <v>327</v>
      </c>
      <c r="C4325" s="1">
        <v>1647451</v>
      </c>
      <c r="D4325" s="1">
        <v>339558141</v>
      </c>
      <c r="E4325" s="1" t="s">
        <v>59</v>
      </c>
      <c r="F4325" s="1" t="s">
        <v>60</v>
      </c>
      <c r="G4325" s="1" t="s">
        <v>530</v>
      </c>
      <c r="H4325" s="1" t="s">
        <v>1028</v>
      </c>
      <c r="I4325" s="1">
        <v>774486833</v>
      </c>
      <c r="J4325" s="1" t="s">
        <v>531</v>
      </c>
      <c r="K4325" s="1">
        <v>14</v>
      </c>
      <c r="L4325" s="1" t="s">
        <v>1029</v>
      </c>
      <c r="M4325" s="1" t="s">
        <v>65</v>
      </c>
      <c r="N4325" s="2">
        <v>41091.000023148146</v>
      </c>
      <c r="O4325" s="1" t="s">
        <v>1030</v>
      </c>
      <c r="Q4325" s="1" t="s">
        <v>67</v>
      </c>
      <c r="R4325" s="2">
        <v>45723.415636574071</v>
      </c>
      <c r="S4325" s="1" t="s">
        <v>4842</v>
      </c>
      <c r="T4325" s="1" t="s">
        <v>412</v>
      </c>
      <c r="U4325" s="1" t="s">
        <v>1189</v>
      </c>
      <c r="V4325" s="1" t="s">
        <v>20484</v>
      </c>
      <c r="W4325" s="1" t="s">
        <v>263</v>
      </c>
      <c r="X4325" s="1" t="s">
        <v>264</v>
      </c>
      <c r="Y4325" s="1" t="s">
        <v>1033</v>
      </c>
      <c r="Z4325" s="1" t="s">
        <v>266</v>
      </c>
      <c r="AA4325" s="1" t="s">
        <v>1034</v>
      </c>
      <c r="AB4325" s="1" t="s">
        <v>124</v>
      </c>
      <c r="AE4325" s="2">
        <v>45723.457546296297</v>
      </c>
      <c r="AF4325" s="1" t="s">
        <v>1035</v>
      </c>
      <c r="AH4325" s="1" t="s">
        <v>125</v>
      </c>
      <c r="AI4325" s="1" t="s">
        <v>106</v>
      </c>
      <c r="AJ4325" s="1" t="s">
        <v>492</v>
      </c>
      <c r="AK4325" s="1" t="s">
        <v>20485</v>
      </c>
      <c r="AL4325" s="1" t="s">
        <v>467</v>
      </c>
      <c r="AM4325" s="2">
        <v>45723.457615740743</v>
      </c>
      <c r="AO4325" s="1" t="s">
        <v>467</v>
      </c>
      <c r="AP4325" s="1">
        <v>5775028</v>
      </c>
      <c r="AQ4325" s="1" t="s">
        <v>83</v>
      </c>
      <c r="AR4325" s="2">
        <v>45723.666226851848</v>
      </c>
      <c r="AS4325" s="1" t="s">
        <v>84</v>
      </c>
      <c r="AT4325" s="2">
        <v>45723.361111111109</v>
      </c>
      <c r="AU4325" s="1" t="s">
        <v>573</v>
      </c>
      <c r="AV4325" s="1" t="s">
        <v>108</v>
      </c>
      <c r="AW4325" s="1" t="s">
        <v>109</v>
      </c>
      <c r="AX4325" s="1" t="s">
        <v>110</v>
      </c>
      <c r="AZ4325" s="2">
        <v>45723.666215277779</v>
      </c>
      <c r="BB4325" s="1" t="s">
        <v>6841</v>
      </c>
      <c r="BC4325" s="1" t="s">
        <v>2458</v>
      </c>
      <c r="BD4325" s="1" t="s">
        <v>6842</v>
      </c>
      <c r="BE4325" s="1" t="s">
        <v>20486</v>
      </c>
      <c r="BF4325" s="1" t="s">
        <v>115</v>
      </c>
    </row>
    <row r="4326" spans="1:58" x14ac:dyDescent="0.35">
      <c r="A4326" s="1">
        <v>3017600</v>
      </c>
      <c r="B4326" s="1" t="s">
        <v>327</v>
      </c>
      <c r="C4326" s="1">
        <v>34090561</v>
      </c>
      <c r="D4326" s="1">
        <v>338363278</v>
      </c>
      <c r="E4326" s="1" t="s">
        <v>59</v>
      </c>
      <c r="F4326" s="1" t="s">
        <v>60</v>
      </c>
      <c r="G4326" s="1" t="s">
        <v>13144</v>
      </c>
      <c r="H4326" s="1" t="s">
        <v>20487</v>
      </c>
      <c r="I4326" s="1">
        <v>782332987</v>
      </c>
      <c r="J4326" s="1" t="s">
        <v>118</v>
      </c>
      <c r="K4326" s="1">
        <v>13</v>
      </c>
      <c r="L4326" s="1" t="s">
        <v>64</v>
      </c>
      <c r="M4326" s="1" t="s">
        <v>65</v>
      </c>
      <c r="N4326" s="2">
        <v>43116</v>
      </c>
      <c r="O4326" s="1" t="s">
        <v>331</v>
      </c>
      <c r="Q4326" s="1" t="s">
        <v>67</v>
      </c>
      <c r="R4326" s="2">
        <v>45723.415810185186</v>
      </c>
      <c r="S4326" s="1" t="s">
        <v>5230</v>
      </c>
      <c r="T4326" s="1" t="s">
        <v>100</v>
      </c>
      <c r="U4326" s="1" t="s">
        <v>70</v>
      </c>
      <c r="V4326" s="1" t="s">
        <v>20488</v>
      </c>
      <c r="W4326" s="1" t="s">
        <v>653</v>
      </c>
      <c r="X4326" s="1" t="s">
        <v>942</v>
      </c>
      <c r="Y4326" s="1" t="s">
        <v>6053</v>
      </c>
      <c r="Z4326" s="1" t="s">
        <v>6054</v>
      </c>
      <c r="AA4326" s="1" t="s">
        <v>6055</v>
      </c>
      <c r="AB4326" s="1" t="s">
        <v>6055</v>
      </c>
      <c r="AE4326" s="2">
        <v>45723.415833333333</v>
      </c>
      <c r="AF4326" s="1" t="s">
        <v>77</v>
      </c>
      <c r="AH4326" s="1" t="s">
        <v>125</v>
      </c>
      <c r="AI4326" s="1" t="s">
        <v>360</v>
      </c>
      <c r="AJ4326" s="1" t="s">
        <v>107</v>
      </c>
      <c r="AK4326" s="1" t="s">
        <v>20489</v>
      </c>
      <c r="AL4326" s="1" t="s">
        <v>5230</v>
      </c>
      <c r="AM4326" s="2">
        <v>45723.415856481479</v>
      </c>
      <c r="AN4326" s="1" t="s">
        <v>20489</v>
      </c>
      <c r="AP4326" s="1">
        <v>5774774</v>
      </c>
      <c r="AQ4326" s="1" t="s">
        <v>83</v>
      </c>
      <c r="AR4326" s="2">
        <v>45724.946539351855</v>
      </c>
      <c r="AS4326" s="1" t="s">
        <v>84</v>
      </c>
      <c r="AT4326" s="2">
        <v>45723.333333333336</v>
      </c>
      <c r="AU4326" s="1" t="s">
        <v>85</v>
      </c>
      <c r="AV4326" s="1" t="s">
        <v>947</v>
      </c>
      <c r="AW4326" s="1" t="s">
        <v>948</v>
      </c>
      <c r="AX4326" s="1" t="s">
        <v>2625</v>
      </c>
      <c r="AZ4326" s="2">
        <v>45724.946539351855</v>
      </c>
      <c r="BB4326" s="1" t="s">
        <v>703</v>
      </c>
      <c r="BC4326" s="1" t="s">
        <v>677</v>
      </c>
      <c r="BD4326" s="1" t="s">
        <v>704</v>
      </c>
      <c r="BE4326" s="1" t="s">
        <v>20490</v>
      </c>
      <c r="BF4326" s="1" t="s">
        <v>14364</v>
      </c>
    </row>
    <row r="4327" spans="1:58" x14ac:dyDescent="0.35">
      <c r="A4327" s="1">
        <v>3017602</v>
      </c>
      <c r="B4327" s="1" t="s">
        <v>58</v>
      </c>
      <c r="C4327" s="1">
        <v>44980131</v>
      </c>
      <c r="D4327" s="1">
        <v>338703688</v>
      </c>
      <c r="E4327" s="1" t="s">
        <v>59</v>
      </c>
      <c r="F4327" s="1" t="s">
        <v>60</v>
      </c>
      <c r="G4327" s="1" t="s">
        <v>1204</v>
      </c>
      <c r="H4327" s="1" t="s">
        <v>20491</v>
      </c>
      <c r="I4327" s="1">
        <v>773842556</v>
      </c>
      <c r="J4327" s="1" t="s">
        <v>20492</v>
      </c>
      <c r="K4327" s="1">
        <v>13</v>
      </c>
      <c r="L4327" s="1" t="s">
        <v>64</v>
      </c>
      <c r="M4327" s="1" t="s">
        <v>65</v>
      </c>
      <c r="N4327" s="2">
        <v>45660.541666666664</v>
      </c>
      <c r="O4327" s="1" t="s">
        <v>66</v>
      </c>
      <c r="Q4327" s="1" t="s">
        <v>67</v>
      </c>
      <c r="R4327" s="2">
        <v>45723.417048611111</v>
      </c>
      <c r="S4327" s="1" t="s">
        <v>2517</v>
      </c>
      <c r="T4327" s="1" t="s">
        <v>69</v>
      </c>
      <c r="U4327" s="1" t="s">
        <v>2761</v>
      </c>
      <c r="V4327" s="1" t="s">
        <v>20493</v>
      </c>
      <c r="Y4327" s="1" t="s">
        <v>2955</v>
      </c>
      <c r="Z4327" s="1" t="s">
        <v>1856</v>
      </c>
      <c r="AA4327" s="1" t="s">
        <v>20494</v>
      </c>
      <c r="AB4327" s="1" t="s">
        <v>124</v>
      </c>
      <c r="AE4327" s="2">
        <v>45723.417199074072</v>
      </c>
      <c r="AF4327" s="1" t="s">
        <v>77</v>
      </c>
      <c r="AH4327" s="1" t="s">
        <v>125</v>
      </c>
      <c r="AI4327" s="1" t="s">
        <v>58</v>
      </c>
      <c r="AJ4327" s="1" t="s">
        <v>147</v>
      </c>
      <c r="AK4327" s="1" t="s">
        <v>20495</v>
      </c>
      <c r="AL4327" s="1" t="s">
        <v>2517</v>
      </c>
      <c r="AM4327" s="2">
        <v>45723.86142361111</v>
      </c>
      <c r="AN4327" s="1" t="s">
        <v>20496</v>
      </c>
      <c r="AO4327" s="1" t="s">
        <v>657</v>
      </c>
      <c r="AP4327" s="1">
        <v>5777175</v>
      </c>
      <c r="AQ4327" s="1" t="s">
        <v>83</v>
      </c>
      <c r="AR4327" s="2">
        <v>45724.974444444444</v>
      </c>
      <c r="AS4327" s="1" t="s">
        <v>84</v>
      </c>
      <c r="AT4327" s="2">
        <v>45724.333333333336</v>
      </c>
      <c r="AU4327" s="1" t="s">
        <v>85</v>
      </c>
      <c r="AV4327" s="1" t="s">
        <v>342</v>
      </c>
      <c r="AW4327" s="1" t="s">
        <v>343</v>
      </c>
      <c r="AX4327" s="1" t="s">
        <v>344</v>
      </c>
      <c r="AZ4327" s="2">
        <v>45724.974444444444</v>
      </c>
      <c r="BB4327" s="1" t="s">
        <v>765</v>
      </c>
      <c r="BC4327" s="1" t="s">
        <v>766</v>
      </c>
      <c r="BD4327" s="1" t="s">
        <v>767</v>
      </c>
      <c r="BE4327" s="1" t="s">
        <v>20497</v>
      </c>
      <c r="BF4327" s="1" t="s">
        <v>14364</v>
      </c>
    </row>
    <row r="4328" spans="1:58" x14ac:dyDescent="0.35">
      <c r="A4328" s="1">
        <v>3017603</v>
      </c>
      <c r="B4328" s="1" t="s">
        <v>58</v>
      </c>
      <c r="C4328" s="1">
        <v>29704041</v>
      </c>
      <c r="D4328" s="1">
        <v>338426342</v>
      </c>
      <c r="E4328" s="1" t="s">
        <v>59</v>
      </c>
      <c r="F4328" s="1" t="s">
        <v>60</v>
      </c>
      <c r="G4328" s="1" t="s">
        <v>20498</v>
      </c>
      <c r="I4328" s="1">
        <v>783506833</v>
      </c>
      <c r="J4328" s="1" t="s">
        <v>2055</v>
      </c>
      <c r="K4328" s="1">
        <v>20</v>
      </c>
      <c r="L4328" s="1" t="s">
        <v>294</v>
      </c>
      <c r="M4328" s="1" t="s">
        <v>295</v>
      </c>
      <c r="N4328" s="2">
        <v>43813.713043981479</v>
      </c>
      <c r="O4328" s="1" t="s">
        <v>2009</v>
      </c>
      <c r="Q4328" s="1" t="s">
        <v>67</v>
      </c>
      <c r="R4328" s="2">
        <v>45723.417187500003</v>
      </c>
      <c r="S4328" s="1" t="s">
        <v>2546</v>
      </c>
      <c r="T4328" s="1" t="s">
        <v>412</v>
      </c>
      <c r="U4328" s="1" t="s">
        <v>70</v>
      </c>
      <c r="V4328" s="1" t="s">
        <v>20499</v>
      </c>
      <c r="Y4328" s="1" t="s">
        <v>8433</v>
      </c>
      <c r="Z4328" s="1" t="s">
        <v>1774</v>
      </c>
      <c r="AA4328" s="1" t="s">
        <v>1774</v>
      </c>
      <c r="AB4328" s="1" t="s">
        <v>5458</v>
      </c>
      <c r="AC4328" s="1" t="s">
        <v>20500</v>
      </c>
      <c r="AE4328" s="2">
        <v>45723.744398148148</v>
      </c>
      <c r="AF4328" s="1" t="s">
        <v>77</v>
      </c>
      <c r="AH4328" s="1" t="s">
        <v>125</v>
      </c>
      <c r="AI4328" s="1" t="s">
        <v>58</v>
      </c>
      <c r="AJ4328" s="1" t="s">
        <v>126</v>
      </c>
      <c r="AK4328" s="1" t="s">
        <v>8640</v>
      </c>
      <c r="AL4328" s="1" t="s">
        <v>5513</v>
      </c>
      <c r="AM4328" s="2">
        <v>45723.744537037041</v>
      </c>
      <c r="AN4328" s="1" t="s">
        <v>8640</v>
      </c>
      <c r="AO4328" s="1" t="s">
        <v>5513</v>
      </c>
      <c r="AP4328" s="1">
        <v>5776868</v>
      </c>
      <c r="AQ4328" s="1" t="s">
        <v>83</v>
      </c>
      <c r="AR4328" s="2">
        <v>45724.691134259258</v>
      </c>
      <c r="AS4328" s="1" t="s">
        <v>84</v>
      </c>
      <c r="AT4328" s="2">
        <v>45723.5625</v>
      </c>
      <c r="AU4328" s="1" t="s">
        <v>85</v>
      </c>
      <c r="AV4328" s="1" t="s">
        <v>130</v>
      </c>
      <c r="AW4328" s="1" t="s">
        <v>131</v>
      </c>
      <c r="AX4328" s="1" t="s">
        <v>132</v>
      </c>
      <c r="AZ4328" s="2">
        <v>45724.691134259258</v>
      </c>
      <c r="BB4328" s="1" t="s">
        <v>15659</v>
      </c>
      <c r="BC4328" s="1" t="s">
        <v>15660</v>
      </c>
      <c r="BD4328" s="1" t="s">
        <v>15661</v>
      </c>
      <c r="BE4328" s="1" t="s">
        <v>1120</v>
      </c>
      <c r="BF4328" s="1" t="s">
        <v>137</v>
      </c>
    </row>
    <row r="4329" spans="1:58" x14ac:dyDescent="0.35">
      <c r="A4329" s="1">
        <v>3017604</v>
      </c>
      <c r="B4329" s="1" t="s">
        <v>58</v>
      </c>
      <c r="C4329" s="1">
        <v>36998081</v>
      </c>
      <c r="D4329" s="1">
        <v>338690683</v>
      </c>
      <c r="E4329" s="1" t="s">
        <v>59</v>
      </c>
      <c r="F4329" s="1" t="s">
        <v>60</v>
      </c>
      <c r="G4329" s="1" t="s">
        <v>4636</v>
      </c>
      <c r="H4329" s="1" t="s">
        <v>954</v>
      </c>
      <c r="I4329" s="1">
        <v>777464259</v>
      </c>
      <c r="J4329" s="1" t="s">
        <v>4638</v>
      </c>
      <c r="K4329" s="1">
        <v>12</v>
      </c>
      <c r="L4329" s="1" t="s">
        <v>64</v>
      </c>
      <c r="M4329" s="1" t="s">
        <v>65</v>
      </c>
      <c r="N4329" s="2">
        <v>45246</v>
      </c>
      <c r="O4329" s="1" t="s">
        <v>180</v>
      </c>
      <c r="Q4329" s="1" t="s">
        <v>67</v>
      </c>
      <c r="R4329" s="2">
        <v>45723.418495370373</v>
      </c>
      <c r="S4329" s="1" t="s">
        <v>5575</v>
      </c>
      <c r="T4329" s="1" t="s">
        <v>100</v>
      </c>
      <c r="U4329" s="1" t="s">
        <v>70</v>
      </c>
      <c r="V4329" s="1" t="s">
        <v>20501</v>
      </c>
      <c r="W4329" s="1" t="s">
        <v>72</v>
      </c>
      <c r="X4329" s="1" t="s">
        <v>881</v>
      </c>
      <c r="Y4329" s="1" t="s">
        <v>12137</v>
      </c>
      <c r="Z4329" s="1" t="s">
        <v>1352</v>
      </c>
      <c r="AA4329" s="1" t="s">
        <v>5819</v>
      </c>
      <c r="AB4329" s="1" t="s">
        <v>20502</v>
      </c>
      <c r="AE4329" s="2">
        <v>45723.418506944443</v>
      </c>
      <c r="AF4329" s="1" t="s">
        <v>77</v>
      </c>
      <c r="AH4329" s="1" t="s">
        <v>125</v>
      </c>
      <c r="AI4329" s="1" t="s">
        <v>79</v>
      </c>
      <c r="AJ4329" s="1" t="s">
        <v>378</v>
      </c>
      <c r="AK4329" s="1" t="s">
        <v>20503</v>
      </c>
      <c r="AL4329" s="1" t="s">
        <v>5575</v>
      </c>
      <c r="AM4329" s="2">
        <v>45723.418599537035</v>
      </c>
      <c r="AN4329" s="1" t="s">
        <v>20503</v>
      </c>
      <c r="AP4329" s="1">
        <v>5774789</v>
      </c>
      <c r="AQ4329" s="1" t="s">
        <v>83</v>
      </c>
      <c r="AR4329" s="2">
        <v>45724.634513888886</v>
      </c>
      <c r="AS4329" s="1" t="s">
        <v>84</v>
      </c>
      <c r="AT4329" s="2">
        <v>45723.333333333336</v>
      </c>
      <c r="AU4329" s="1" t="s">
        <v>85</v>
      </c>
      <c r="AV4329" s="1" t="s">
        <v>1354</v>
      </c>
      <c r="AW4329" s="1" t="s">
        <v>1355</v>
      </c>
      <c r="AX4329" s="1" t="s">
        <v>3803</v>
      </c>
      <c r="AZ4329" s="2">
        <v>45724.634513888886</v>
      </c>
      <c r="BB4329" s="1" t="s">
        <v>111</v>
      </c>
      <c r="BC4329" s="1" t="s">
        <v>112</v>
      </c>
      <c r="BD4329" s="1" t="s">
        <v>113</v>
      </c>
      <c r="BE4329" s="1" t="s">
        <v>20504</v>
      </c>
      <c r="BF4329" s="1" t="s">
        <v>1936</v>
      </c>
    </row>
    <row r="4330" spans="1:58" x14ac:dyDescent="0.35">
      <c r="A4330" s="1">
        <v>3017605</v>
      </c>
      <c r="B4330" s="1" t="s">
        <v>58</v>
      </c>
      <c r="C4330" s="1">
        <v>39250691</v>
      </c>
      <c r="D4330" s="1">
        <v>338656603</v>
      </c>
      <c r="E4330" s="1" t="s">
        <v>59</v>
      </c>
      <c r="F4330" s="1" t="s">
        <v>60</v>
      </c>
      <c r="G4330" s="1" t="s">
        <v>7642</v>
      </c>
      <c r="H4330" s="1" t="s">
        <v>20505</v>
      </c>
      <c r="I4330" s="1">
        <v>778242327</v>
      </c>
      <c r="J4330" s="1" t="s">
        <v>20506</v>
      </c>
      <c r="K4330" s="1">
        <v>12</v>
      </c>
      <c r="L4330" s="1" t="s">
        <v>64</v>
      </c>
      <c r="M4330" s="1" t="s">
        <v>65</v>
      </c>
      <c r="N4330" s="2">
        <v>45078</v>
      </c>
      <c r="O4330" s="1" t="s">
        <v>353</v>
      </c>
      <c r="Q4330" s="1" t="s">
        <v>67</v>
      </c>
      <c r="R4330" s="2">
        <v>45723.419675925928</v>
      </c>
      <c r="S4330" s="1" t="s">
        <v>782</v>
      </c>
      <c r="T4330" s="1" t="s">
        <v>783</v>
      </c>
      <c r="U4330" s="1" t="s">
        <v>2761</v>
      </c>
      <c r="V4330" s="1" t="s">
        <v>20507</v>
      </c>
      <c r="W4330" s="1" t="s">
        <v>72</v>
      </c>
      <c r="X4330" s="1" t="s">
        <v>2112</v>
      </c>
      <c r="Y4330" s="1" t="s">
        <v>20508</v>
      </c>
      <c r="Z4330" s="1" t="s">
        <v>7315</v>
      </c>
      <c r="AA4330" s="1" t="s">
        <v>359</v>
      </c>
      <c r="AB4330" s="1" t="s">
        <v>124</v>
      </c>
      <c r="AE4330" s="2">
        <v>45723.419849537036</v>
      </c>
      <c r="AF4330" s="1" t="s">
        <v>77</v>
      </c>
      <c r="AH4330" s="1" t="s">
        <v>125</v>
      </c>
      <c r="AI4330" s="1" t="s">
        <v>79</v>
      </c>
      <c r="AJ4330" s="1" t="s">
        <v>454</v>
      </c>
      <c r="AL4330" s="1" t="s">
        <v>782</v>
      </c>
      <c r="AM4330" s="2">
        <v>45723.419918981483</v>
      </c>
      <c r="AO4330" s="1" t="s">
        <v>782</v>
      </c>
      <c r="AP4330" s="1">
        <v>5774792</v>
      </c>
      <c r="AQ4330" s="1" t="s">
        <v>83</v>
      </c>
      <c r="AR4330" s="2">
        <v>45723.765347222223</v>
      </c>
      <c r="AS4330" s="1" t="s">
        <v>84</v>
      </c>
      <c r="AT4330" s="2">
        <v>45723.333333333336</v>
      </c>
      <c r="AU4330" s="1" t="s">
        <v>573</v>
      </c>
      <c r="AV4330" s="1" t="s">
        <v>2117</v>
      </c>
      <c r="AW4330" s="1" t="s">
        <v>2118</v>
      </c>
      <c r="AX4330" s="1" t="s">
        <v>3185</v>
      </c>
      <c r="AZ4330" s="2">
        <v>45723.765347222223</v>
      </c>
      <c r="BB4330" s="1" t="s">
        <v>594</v>
      </c>
      <c r="BC4330" s="1" t="s">
        <v>595</v>
      </c>
      <c r="BD4330" s="1" t="s">
        <v>596</v>
      </c>
      <c r="BE4330" s="1" t="s">
        <v>20509</v>
      </c>
      <c r="BF4330" s="1" t="s">
        <v>406</v>
      </c>
    </row>
    <row r="4331" spans="1:58" x14ac:dyDescent="0.35">
      <c r="A4331" s="1">
        <v>3017606</v>
      </c>
      <c r="B4331" s="1" t="s">
        <v>58</v>
      </c>
      <c r="C4331" s="1">
        <v>45365621</v>
      </c>
      <c r="D4331" s="1">
        <v>338546526</v>
      </c>
      <c r="E4331" s="1" t="s">
        <v>59</v>
      </c>
      <c r="F4331" s="1" t="s">
        <v>60</v>
      </c>
      <c r="G4331" s="1" t="s">
        <v>1736</v>
      </c>
      <c r="H4331" s="1" t="s">
        <v>3436</v>
      </c>
      <c r="I4331" s="1">
        <v>784728535</v>
      </c>
      <c r="J4331" s="1" t="s">
        <v>13724</v>
      </c>
      <c r="K4331" s="1">
        <v>12</v>
      </c>
      <c r="L4331" s="1" t="s">
        <v>64</v>
      </c>
      <c r="M4331" s="1" t="s">
        <v>65</v>
      </c>
      <c r="N4331" s="2">
        <v>45716.541666666664</v>
      </c>
      <c r="O4331" s="1" t="s">
        <v>66</v>
      </c>
      <c r="Q4331" s="1" t="s">
        <v>67</v>
      </c>
      <c r="R4331" s="2">
        <v>45723.41988425926</v>
      </c>
      <c r="S4331" s="1" t="s">
        <v>5230</v>
      </c>
      <c r="T4331" s="1" t="s">
        <v>100</v>
      </c>
      <c r="U4331" s="1" t="s">
        <v>70</v>
      </c>
      <c r="V4331" s="1" t="s">
        <v>20510</v>
      </c>
      <c r="W4331" s="1" t="s">
        <v>334</v>
      </c>
      <c r="X4331" s="1" t="s">
        <v>1153</v>
      </c>
      <c r="Y4331" s="1" t="s">
        <v>1709</v>
      </c>
      <c r="Z4331" s="1" t="s">
        <v>2549</v>
      </c>
      <c r="AA4331" s="1" t="s">
        <v>12018</v>
      </c>
      <c r="AB4331" s="1" t="s">
        <v>124</v>
      </c>
      <c r="AE4331" s="2">
        <v>45723.419907407406</v>
      </c>
      <c r="AF4331" s="1" t="s">
        <v>77</v>
      </c>
      <c r="AH4331" s="1" t="s">
        <v>125</v>
      </c>
      <c r="AI4331" s="1" t="s">
        <v>79</v>
      </c>
      <c r="AJ4331" s="1" t="s">
        <v>855</v>
      </c>
      <c r="AK4331" s="1" t="s">
        <v>20511</v>
      </c>
      <c r="AL4331" s="1" t="s">
        <v>5230</v>
      </c>
      <c r="AM4331" s="2">
        <v>45723.420034722221</v>
      </c>
      <c r="AN4331" s="1" t="s">
        <v>20511</v>
      </c>
      <c r="AP4331" s="1">
        <v>5774793</v>
      </c>
      <c r="AQ4331" s="1" t="s">
        <v>83</v>
      </c>
      <c r="AR4331" s="2">
        <v>45723.754432870373</v>
      </c>
      <c r="AS4331" s="1" t="s">
        <v>84</v>
      </c>
      <c r="AT4331" s="2">
        <v>45723.333333333336</v>
      </c>
      <c r="AU4331" s="1" t="s">
        <v>85</v>
      </c>
      <c r="AV4331" s="1" t="s">
        <v>1214</v>
      </c>
      <c r="AW4331" s="1" t="s">
        <v>1215</v>
      </c>
      <c r="AX4331" s="1" t="s">
        <v>3594</v>
      </c>
      <c r="AZ4331" s="2">
        <v>45723.754432870373</v>
      </c>
      <c r="BB4331" s="1" t="s">
        <v>537</v>
      </c>
      <c r="BC4331" s="1" t="s">
        <v>538</v>
      </c>
      <c r="BD4331" s="1" t="s">
        <v>91</v>
      </c>
      <c r="BE4331" s="1" t="s">
        <v>20512</v>
      </c>
      <c r="BF4331" s="1" t="s">
        <v>363</v>
      </c>
    </row>
    <row r="4332" spans="1:58" x14ac:dyDescent="0.35">
      <c r="A4332" s="1">
        <v>3017607</v>
      </c>
      <c r="B4332" s="1" t="s">
        <v>58</v>
      </c>
      <c r="C4332" s="1">
        <v>38466991</v>
      </c>
      <c r="D4332" s="1">
        <v>338772818</v>
      </c>
      <c r="E4332" s="1" t="s">
        <v>59</v>
      </c>
      <c r="F4332" s="1" t="s">
        <v>60</v>
      </c>
      <c r="G4332" s="1" t="s">
        <v>555</v>
      </c>
      <c r="H4332" s="1" t="s">
        <v>315</v>
      </c>
      <c r="I4332" s="1">
        <v>777687554</v>
      </c>
      <c r="J4332" s="1" t="s">
        <v>2616</v>
      </c>
      <c r="K4332" s="1">
        <v>13</v>
      </c>
      <c r="L4332" s="1" t="s">
        <v>64</v>
      </c>
      <c r="M4332" s="1" t="s">
        <v>65</v>
      </c>
      <c r="N4332" s="2">
        <v>44927</v>
      </c>
      <c r="O4332" s="1" t="s">
        <v>353</v>
      </c>
      <c r="Q4332" s="1" t="s">
        <v>67</v>
      </c>
      <c r="R4332" s="2">
        <v>45723.420243055552</v>
      </c>
      <c r="S4332" s="1" t="s">
        <v>3336</v>
      </c>
      <c r="T4332" s="1" t="s">
        <v>69</v>
      </c>
      <c r="U4332" s="1" t="s">
        <v>70</v>
      </c>
      <c r="V4332" s="1" t="s">
        <v>20513</v>
      </c>
      <c r="W4332" s="1" t="s">
        <v>162</v>
      </c>
      <c r="X4332" s="1" t="s">
        <v>163</v>
      </c>
      <c r="Y4332" s="1" t="s">
        <v>3626</v>
      </c>
      <c r="Z4332" s="1" t="s">
        <v>165</v>
      </c>
      <c r="AA4332" s="1" t="s">
        <v>9144</v>
      </c>
      <c r="AB4332" s="1" t="s">
        <v>20514</v>
      </c>
      <c r="AC4332" s="1" t="s">
        <v>9144</v>
      </c>
      <c r="AE4332" s="2">
        <v>45724.59778935185</v>
      </c>
      <c r="AF4332" s="1" t="s">
        <v>77</v>
      </c>
      <c r="AH4332" s="1" t="s">
        <v>125</v>
      </c>
      <c r="AI4332" s="1" t="s">
        <v>339</v>
      </c>
      <c r="AJ4332" s="1" t="s">
        <v>126</v>
      </c>
      <c r="AK4332" s="1" t="s">
        <v>20515</v>
      </c>
      <c r="AL4332" s="1" t="s">
        <v>598</v>
      </c>
      <c r="AM4332" s="2">
        <v>45724.597881944443</v>
      </c>
      <c r="AN4332" s="1" t="s">
        <v>20515</v>
      </c>
      <c r="AO4332" s="1" t="s">
        <v>598</v>
      </c>
      <c r="AP4332" s="1">
        <v>5779573</v>
      </c>
      <c r="AQ4332" s="1" t="s">
        <v>83</v>
      </c>
      <c r="AR4332" s="2">
        <v>45725.598900462966</v>
      </c>
      <c r="AS4332" s="1" t="s">
        <v>84</v>
      </c>
      <c r="AT4332" s="2">
        <v>45724.333333333336</v>
      </c>
      <c r="AU4332" s="1" t="s">
        <v>85</v>
      </c>
      <c r="AV4332" s="1" t="s">
        <v>270</v>
      </c>
      <c r="AW4332" s="1" t="s">
        <v>271</v>
      </c>
      <c r="AX4332" s="1" t="s">
        <v>272</v>
      </c>
      <c r="AZ4332" s="2">
        <v>45725.598900462966</v>
      </c>
      <c r="BB4332" s="1" t="s">
        <v>111</v>
      </c>
      <c r="BC4332" s="1" t="s">
        <v>112</v>
      </c>
      <c r="BD4332" s="1" t="s">
        <v>113</v>
      </c>
      <c r="BE4332" s="1" t="s">
        <v>20516</v>
      </c>
      <c r="BF4332" s="1" t="s">
        <v>176</v>
      </c>
    </row>
    <row r="4333" spans="1:58" x14ac:dyDescent="0.35">
      <c r="A4333" s="1">
        <v>3017608</v>
      </c>
      <c r="B4333" s="1" t="s">
        <v>58</v>
      </c>
      <c r="C4333" s="1">
        <v>41583931</v>
      </c>
      <c r="D4333" s="1">
        <v>338776148</v>
      </c>
      <c r="E4333" s="1" t="s">
        <v>59</v>
      </c>
      <c r="F4333" s="1" t="s">
        <v>60</v>
      </c>
      <c r="G4333" s="1" t="s">
        <v>116</v>
      </c>
      <c r="H4333" s="1" t="s">
        <v>1336</v>
      </c>
      <c r="I4333" s="1">
        <v>771403462</v>
      </c>
      <c r="J4333" s="1" t="s">
        <v>5347</v>
      </c>
      <c r="K4333" s="1">
        <v>13</v>
      </c>
      <c r="L4333" s="1" t="s">
        <v>64</v>
      </c>
      <c r="M4333" s="1" t="s">
        <v>65</v>
      </c>
      <c r="N4333" s="2">
        <v>45406.624386574076</v>
      </c>
      <c r="O4333" s="1" t="s">
        <v>66</v>
      </c>
      <c r="Q4333" s="1" t="s">
        <v>67</v>
      </c>
      <c r="R4333" s="2">
        <v>45723.420254629629</v>
      </c>
      <c r="S4333" s="1" t="s">
        <v>2124</v>
      </c>
      <c r="T4333" s="1" t="s">
        <v>1021</v>
      </c>
      <c r="U4333" s="1" t="s">
        <v>101</v>
      </c>
      <c r="V4333" s="1" t="s">
        <v>20517</v>
      </c>
      <c r="Y4333" s="1" t="s">
        <v>18766</v>
      </c>
      <c r="Z4333" s="1" t="s">
        <v>165</v>
      </c>
      <c r="AA4333" s="1" t="s">
        <v>7158</v>
      </c>
      <c r="AB4333" s="1" t="s">
        <v>7159</v>
      </c>
      <c r="AC4333" s="1">
        <v>121</v>
      </c>
      <c r="AE4333" s="2">
        <v>45724.529537037037</v>
      </c>
      <c r="AF4333" s="1" t="s">
        <v>77</v>
      </c>
      <c r="AH4333" s="1" t="s">
        <v>125</v>
      </c>
      <c r="AI4333" s="1" t="s">
        <v>58</v>
      </c>
      <c r="AJ4333" s="1" t="s">
        <v>126</v>
      </c>
      <c r="AK4333" s="1" t="s">
        <v>20518</v>
      </c>
      <c r="AL4333" s="1" t="s">
        <v>1383</v>
      </c>
      <c r="AM4333" s="2">
        <v>45724.529629629629</v>
      </c>
      <c r="AN4333" s="1" t="s">
        <v>20519</v>
      </c>
      <c r="AO4333" s="1" t="s">
        <v>1383</v>
      </c>
      <c r="AP4333" s="1">
        <v>5779307</v>
      </c>
      <c r="AQ4333" s="1" t="s">
        <v>83</v>
      </c>
      <c r="AR4333" s="2">
        <v>45724.899062500001</v>
      </c>
      <c r="AS4333" s="1" t="s">
        <v>84</v>
      </c>
      <c r="AT4333" s="2">
        <v>45724.5625</v>
      </c>
      <c r="AU4333" s="1" t="s">
        <v>85</v>
      </c>
      <c r="AV4333" s="1" t="s">
        <v>270</v>
      </c>
      <c r="AW4333" s="1" t="s">
        <v>271</v>
      </c>
      <c r="AX4333" s="1" t="s">
        <v>272</v>
      </c>
      <c r="AZ4333" s="2">
        <v>45724.899062500001</v>
      </c>
      <c r="BB4333" s="1" t="s">
        <v>192</v>
      </c>
      <c r="BC4333" s="1" t="s">
        <v>193</v>
      </c>
      <c r="BD4333" s="1" t="s">
        <v>194</v>
      </c>
      <c r="BE4333" s="1" t="s">
        <v>193</v>
      </c>
      <c r="BF4333" s="1" t="s">
        <v>657</v>
      </c>
    </row>
    <row r="4334" spans="1:58" x14ac:dyDescent="0.35">
      <c r="A4334" s="1">
        <v>3017609</v>
      </c>
      <c r="B4334" s="1" t="s">
        <v>327</v>
      </c>
      <c r="C4334" s="1">
        <v>34369681</v>
      </c>
      <c r="D4334" s="1">
        <v>338239197</v>
      </c>
      <c r="E4334" s="1" t="s">
        <v>59</v>
      </c>
      <c r="F4334" s="1" t="s">
        <v>60</v>
      </c>
      <c r="G4334" s="1" t="s">
        <v>1845</v>
      </c>
      <c r="H4334" s="1" t="s">
        <v>1095</v>
      </c>
      <c r="I4334" s="1">
        <v>775681286</v>
      </c>
      <c r="J4334" s="1" t="s">
        <v>20520</v>
      </c>
      <c r="K4334" s="1">
        <v>12</v>
      </c>
      <c r="L4334" s="1" t="s">
        <v>244</v>
      </c>
      <c r="M4334" s="1" t="s">
        <v>65</v>
      </c>
      <c r="N4334" s="2">
        <v>43116</v>
      </c>
      <c r="O4334" s="1" t="s">
        <v>331</v>
      </c>
      <c r="Q4334" s="1" t="s">
        <v>67</v>
      </c>
      <c r="R4334" s="2">
        <v>45723.420671296299</v>
      </c>
      <c r="S4334" s="1" t="s">
        <v>14305</v>
      </c>
      <c r="T4334" s="1" t="s">
        <v>69</v>
      </c>
      <c r="U4334" s="1" t="s">
        <v>70</v>
      </c>
      <c r="V4334" s="1" t="s">
        <v>20521</v>
      </c>
      <c r="W4334" s="1" t="s">
        <v>214</v>
      </c>
      <c r="X4334" s="1" t="s">
        <v>215</v>
      </c>
      <c r="Y4334" s="1" t="s">
        <v>5399</v>
      </c>
      <c r="Z4334" s="1" t="s">
        <v>5733</v>
      </c>
      <c r="AA4334" s="1" t="s">
        <v>5734</v>
      </c>
      <c r="AB4334" s="1" t="s">
        <v>5734</v>
      </c>
      <c r="AE4334" s="2">
        <v>45723.420752314814</v>
      </c>
      <c r="AF4334" s="1" t="s">
        <v>77</v>
      </c>
      <c r="AH4334" s="1" t="s">
        <v>78</v>
      </c>
      <c r="AI4334" s="1" t="s">
        <v>360</v>
      </c>
      <c r="AJ4334" s="1" t="s">
        <v>107</v>
      </c>
      <c r="AK4334" s="1">
        <v>775681286</v>
      </c>
      <c r="AL4334" s="1" t="s">
        <v>14305</v>
      </c>
      <c r="AM4334" s="2">
        <v>45723.420810185184</v>
      </c>
      <c r="AN4334" s="1">
        <v>775681286</v>
      </c>
      <c r="AP4334" s="1">
        <v>5774800</v>
      </c>
      <c r="AQ4334" s="1" t="s">
        <v>83</v>
      </c>
      <c r="AR4334" s="2">
        <v>45723.608287037037</v>
      </c>
      <c r="AS4334" s="1" t="s">
        <v>84</v>
      </c>
      <c r="AT4334" s="2">
        <v>45723.333333333336</v>
      </c>
      <c r="AU4334" s="1" t="s">
        <v>85</v>
      </c>
      <c r="AV4334" s="1" t="s">
        <v>1957</v>
      </c>
      <c r="AW4334" s="1" t="s">
        <v>1958</v>
      </c>
      <c r="AX4334" s="1" t="s">
        <v>3294</v>
      </c>
      <c r="AZ4334" s="2">
        <v>45723.608287037037</v>
      </c>
      <c r="BB4334" s="1" t="s">
        <v>1480</v>
      </c>
      <c r="BC4334" s="1" t="s">
        <v>1481</v>
      </c>
      <c r="BD4334" s="1" t="s">
        <v>1482</v>
      </c>
      <c r="BE4334" s="1" t="s">
        <v>20522</v>
      </c>
      <c r="BF4334" s="1" t="s">
        <v>137</v>
      </c>
    </row>
    <row r="4335" spans="1:58" x14ac:dyDescent="0.35">
      <c r="A4335" s="1">
        <v>3017610</v>
      </c>
      <c r="B4335" s="1" t="s">
        <v>58</v>
      </c>
      <c r="C4335" s="1">
        <v>40796271</v>
      </c>
      <c r="D4335" s="1">
        <v>339520607</v>
      </c>
      <c r="E4335" s="1" t="s">
        <v>59</v>
      </c>
      <c r="F4335" s="1" t="s">
        <v>60</v>
      </c>
      <c r="G4335" s="1" t="s">
        <v>117</v>
      </c>
      <c r="H4335" s="1" t="s">
        <v>3106</v>
      </c>
      <c r="I4335" s="1">
        <v>775332106</v>
      </c>
      <c r="J4335" s="1" t="s">
        <v>2567</v>
      </c>
      <c r="K4335" s="1">
        <v>20</v>
      </c>
      <c r="L4335" s="1" t="s">
        <v>294</v>
      </c>
      <c r="M4335" s="1" t="s">
        <v>295</v>
      </c>
      <c r="N4335" s="2">
        <v>45131.708333333336</v>
      </c>
      <c r="O4335" s="1" t="s">
        <v>520</v>
      </c>
      <c r="Q4335" s="1" t="s">
        <v>67</v>
      </c>
      <c r="R4335" s="2">
        <v>45723.420856481483</v>
      </c>
      <c r="S4335" s="1" t="s">
        <v>5021</v>
      </c>
      <c r="T4335" s="1" t="s">
        <v>412</v>
      </c>
      <c r="U4335" s="1" t="s">
        <v>70</v>
      </c>
      <c r="V4335" s="1" t="s">
        <v>20523</v>
      </c>
      <c r="W4335" s="1" t="s">
        <v>263</v>
      </c>
      <c r="X4335" s="1" t="s">
        <v>263</v>
      </c>
      <c r="Y4335" s="1" t="s">
        <v>20524</v>
      </c>
      <c r="Z4335" s="1" t="s">
        <v>852</v>
      </c>
      <c r="AA4335" s="1" t="s">
        <v>1765</v>
      </c>
      <c r="AB4335" s="1" t="s">
        <v>124</v>
      </c>
      <c r="AE4335" s="2">
        <v>45723.42087962963</v>
      </c>
      <c r="AF4335" s="1" t="s">
        <v>417</v>
      </c>
      <c r="AG4335" s="1">
        <v>48</v>
      </c>
      <c r="AH4335" s="1" t="s">
        <v>125</v>
      </c>
      <c r="AI4335" s="1" t="s">
        <v>79</v>
      </c>
      <c r="AJ4335" s="1" t="s">
        <v>378</v>
      </c>
      <c r="AK4335" s="1" t="s">
        <v>20523</v>
      </c>
      <c r="AL4335" s="1" t="s">
        <v>5021</v>
      </c>
      <c r="AM4335" s="2">
        <v>45723.420914351853</v>
      </c>
      <c r="AN4335" s="1" t="s">
        <v>20523</v>
      </c>
      <c r="AP4335" s="1">
        <v>5774801</v>
      </c>
      <c r="AQ4335" s="1" t="s">
        <v>83</v>
      </c>
      <c r="AR4335" s="2">
        <v>45723.564363425925</v>
      </c>
      <c r="AS4335" s="1" t="s">
        <v>84</v>
      </c>
      <c r="AT4335" s="2">
        <v>45723.347222222219</v>
      </c>
      <c r="AU4335" s="1" t="s">
        <v>85</v>
      </c>
      <c r="AV4335" s="1" t="s">
        <v>108</v>
      </c>
      <c r="AW4335" s="1" t="s">
        <v>109</v>
      </c>
      <c r="AX4335" s="1" t="s">
        <v>1965</v>
      </c>
      <c r="AY4335" s="2">
        <v>45725.42087962963</v>
      </c>
      <c r="AZ4335" s="2">
        <v>45723.564363425925</v>
      </c>
      <c r="BA4335" s="1" t="s">
        <v>419</v>
      </c>
      <c r="BB4335" s="1" t="s">
        <v>89</v>
      </c>
      <c r="BC4335" s="1" t="s">
        <v>90</v>
      </c>
      <c r="BD4335" s="1" t="s">
        <v>91</v>
      </c>
      <c r="BE4335" s="1" t="s">
        <v>20525</v>
      </c>
      <c r="BF4335" s="1" t="s">
        <v>274</v>
      </c>
    </row>
    <row r="4336" spans="1:58" x14ac:dyDescent="0.35">
      <c r="A4336" s="1">
        <v>3017611</v>
      </c>
      <c r="B4336" s="1" t="s">
        <v>58</v>
      </c>
      <c r="C4336" s="1">
        <v>3159371</v>
      </c>
      <c r="D4336" s="1">
        <v>338203685</v>
      </c>
      <c r="E4336" s="1" t="s">
        <v>59</v>
      </c>
      <c r="F4336" s="1" t="s">
        <v>60</v>
      </c>
      <c r="G4336" s="1" t="s">
        <v>1038</v>
      </c>
      <c r="H4336" s="1" t="s">
        <v>496</v>
      </c>
      <c r="I4336" s="1">
        <v>773172999</v>
      </c>
      <c r="J4336" s="1" t="s">
        <v>4807</v>
      </c>
      <c r="K4336" s="1">
        <v>12</v>
      </c>
      <c r="L4336" s="1" t="s">
        <v>244</v>
      </c>
      <c r="M4336" s="1" t="s">
        <v>65</v>
      </c>
      <c r="N4336" s="2">
        <v>45185.588946759257</v>
      </c>
      <c r="O4336" s="1" t="s">
        <v>410</v>
      </c>
      <c r="Q4336" s="1" t="s">
        <v>67</v>
      </c>
      <c r="R4336" s="2">
        <v>45723.421585648146</v>
      </c>
      <c r="S4336" s="1" t="s">
        <v>2414</v>
      </c>
      <c r="T4336" s="1" t="s">
        <v>412</v>
      </c>
      <c r="U4336" s="1" t="s">
        <v>4423</v>
      </c>
      <c r="V4336" s="1" t="s">
        <v>20526</v>
      </c>
      <c r="W4336" s="1" t="s">
        <v>72</v>
      </c>
      <c r="X4336" s="1" t="s">
        <v>881</v>
      </c>
      <c r="Y4336" s="1" t="s">
        <v>11783</v>
      </c>
      <c r="Z4336" s="1" t="s">
        <v>883</v>
      </c>
      <c r="AA4336" s="1" t="s">
        <v>2417</v>
      </c>
      <c r="AB4336" s="1" t="s">
        <v>2417</v>
      </c>
      <c r="AC4336" s="1" t="s">
        <v>20527</v>
      </c>
      <c r="AE4336" s="2">
        <v>45724.55976851852</v>
      </c>
      <c r="AF4336" s="1" t="s">
        <v>1035</v>
      </c>
      <c r="AH4336" s="1" t="s">
        <v>125</v>
      </c>
      <c r="AI4336" s="1" t="s">
        <v>464</v>
      </c>
      <c r="AJ4336" s="1" t="s">
        <v>126</v>
      </c>
      <c r="AK4336" s="1" t="s">
        <v>20528</v>
      </c>
      <c r="AL4336" s="1" t="s">
        <v>1936</v>
      </c>
      <c r="AM4336" s="2">
        <v>45724.559861111113</v>
      </c>
      <c r="AN4336" s="1" t="s">
        <v>20528</v>
      </c>
      <c r="AO4336" s="1" t="s">
        <v>1936</v>
      </c>
      <c r="AP4336" s="1">
        <v>5779435</v>
      </c>
      <c r="AQ4336" s="1" t="s">
        <v>83</v>
      </c>
      <c r="AR4336" s="2">
        <v>45725.5702662037</v>
      </c>
      <c r="AS4336" s="1" t="s">
        <v>84</v>
      </c>
      <c r="AT4336" s="2">
        <v>45725.333333333336</v>
      </c>
      <c r="AU4336" s="1" t="s">
        <v>85</v>
      </c>
      <c r="AV4336" s="1" t="s">
        <v>899</v>
      </c>
      <c r="AW4336" s="1" t="s">
        <v>900</v>
      </c>
      <c r="AX4336" s="1" t="s">
        <v>901</v>
      </c>
      <c r="AZ4336" s="2">
        <v>45725.5702662037</v>
      </c>
      <c r="BB4336" s="1" t="s">
        <v>1520</v>
      </c>
      <c r="BC4336" s="1" t="s">
        <v>1521</v>
      </c>
      <c r="BD4336" s="1" t="s">
        <v>815</v>
      </c>
      <c r="BE4336" s="1" t="s">
        <v>20529</v>
      </c>
      <c r="BF4336" s="1" t="s">
        <v>875</v>
      </c>
    </row>
    <row r="4337" spans="1:58" x14ac:dyDescent="0.35">
      <c r="A4337" s="1">
        <v>3017613</v>
      </c>
      <c r="B4337" s="1" t="s">
        <v>58</v>
      </c>
      <c r="C4337" s="1">
        <v>42148721</v>
      </c>
      <c r="D4337" s="1">
        <v>338519863</v>
      </c>
      <c r="E4337" s="1" t="s">
        <v>59</v>
      </c>
      <c r="F4337" s="1" t="s">
        <v>60</v>
      </c>
      <c r="G4337" s="1" t="s">
        <v>422</v>
      </c>
      <c r="H4337" s="1" t="s">
        <v>20530</v>
      </c>
      <c r="I4337" s="1">
        <v>779783649</v>
      </c>
      <c r="J4337" s="1" t="s">
        <v>4195</v>
      </c>
      <c r="K4337" s="1">
        <v>12</v>
      </c>
      <c r="L4337" s="1" t="s">
        <v>64</v>
      </c>
      <c r="M4337" s="1" t="s">
        <v>65</v>
      </c>
      <c r="N4337" s="2">
        <v>45265</v>
      </c>
      <c r="O4337" s="1" t="s">
        <v>353</v>
      </c>
      <c r="Q4337" s="1" t="s">
        <v>67</v>
      </c>
      <c r="R4337" s="2">
        <v>45723.421898148146</v>
      </c>
      <c r="S4337" s="1" t="s">
        <v>5311</v>
      </c>
      <c r="T4337" s="1" t="s">
        <v>100</v>
      </c>
      <c r="U4337" s="1" t="s">
        <v>70</v>
      </c>
      <c r="V4337" s="1" t="s">
        <v>20531</v>
      </c>
      <c r="W4337" s="1" t="s">
        <v>72</v>
      </c>
      <c r="Y4337" s="1" t="s">
        <v>19093</v>
      </c>
      <c r="Z4337" s="1" t="s">
        <v>477</v>
      </c>
      <c r="AA4337" s="1" t="s">
        <v>2045</v>
      </c>
      <c r="AB4337" s="1" t="s">
        <v>124</v>
      </c>
      <c r="AE4337" s="2">
        <v>45723.421909722223</v>
      </c>
      <c r="AF4337" s="1" t="s">
        <v>77</v>
      </c>
      <c r="AH4337" s="1" t="s">
        <v>78</v>
      </c>
      <c r="AI4337" s="1" t="s">
        <v>79</v>
      </c>
      <c r="AJ4337" s="1" t="s">
        <v>378</v>
      </c>
      <c r="AK4337" s="1" t="s">
        <v>11126</v>
      </c>
      <c r="AL4337" s="1" t="s">
        <v>5311</v>
      </c>
      <c r="AM4337" s="2">
        <v>45723.421944444446</v>
      </c>
      <c r="AN4337" s="1" t="s">
        <v>11126</v>
      </c>
      <c r="AP4337" s="1">
        <v>5774806</v>
      </c>
      <c r="AQ4337" s="1" t="s">
        <v>83</v>
      </c>
      <c r="AR4337" s="2">
        <v>45724.694548611114</v>
      </c>
      <c r="AS4337" s="1" t="s">
        <v>84</v>
      </c>
      <c r="AT4337" s="2">
        <v>45723.333333333336</v>
      </c>
      <c r="AU4337" s="1" t="s">
        <v>85</v>
      </c>
      <c r="AV4337" s="1" t="s">
        <v>1702</v>
      </c>
      <c r="AW4337" s="1" t="s">
        <v>1703</v>
      </c>
      <c r="AX4337" s="1" t="s">
        <v>8150</v>
      </c>
      <c r="AZ4337" s="2">
        <v>45724.694548611114</v>
      </c>
      <c r="BB4337" s="1" t="s">
        <v>111</v>
      </c>
      <c r="BC4337" s="1" t="s">
        <v>112</v>
      </c>
      <c r="BD4337" s="1" t="s">
        <v>113</v>
      </c>
      <c r="BE4337" s="1" t="s">
        <v>1547</v>
      </c>
      <c r="BF4337" s="1" t="s">
        <v>431</v>
      </c>
    </row>
    <row r="4338" spans="1:58" x14ac:dyDescent="0.35">
      <c r="A4338" s="1">
        <v>3017614</v>
      </c>
      <c r="B4338" s="1" t="s">
        <v>223</v>
      </c>
      <c r="C4338" s="1">
        <v>32987881</v>
      </c>
      <c r="D4338" s="1">
        <v>339751567</v>
      </c>
      <c r="E4338" s="1" t="s">
        <v>59</v>
      </c>
      <c r="F4338" s="1" t="s">
        <v>60</v>
      </c>
      <c r="G4338" s="1" t="s">
        <v>706</v>
      </c>
      <c r="H4338" s="1" t="s">
        <v>5821</v>
      </c>
      <c r="I4338" s="1">
        <v>773073656</v>
      </c>
      <c r="J4338" s="1" t="s">
        <v>1337</v>
      </c>
      <c r="K4338" s="1">
        <v>14</v>
      </c>
      <c r="L4338" s="1" t="s">
        <v>64</v>
      </c>
      <c r="M4338" s="1" t="s">
        <v>65</v>
      </c>
      <c r="N4338" s="2">
        <v>45402.000011574077</v>
      </c>
      <c r="O4338" s="1" t="s">
        <v>497</v>
      </c>
      <c r="Q4338" s="1" t="s">
        <v>67</v>
      </c>
      <c r="R4338" s="2">
        <v>45723.422025462962</v>
      </c>
      <c r="S4338" s="1" t="s">
        <v>20532</v>
      </c>
      <c r="T4338" s="1" t="s">
        <v>100</v>
      </c>
      <c r="U4338" s="1" t="s">
        <v>70</v>
      </c>
      <c r="V4338" s="1" t="s">
        <v>20533</v>
      </c>
      <c r="W4338" s="1" t="s">
        <v>298</v>
      </c>
      <c r="X4338" s="1" t="s">
        <v>299</v>
      </c>
      <c r="Y4338" s="1" t="s">
        <v>3263</v>
      </c>
      <c r="Z4338" s="1" t="s">
        <v>301</v>
      </c>
      <c r="AA4338" s="1" t="s">
        <v>301</v>
      </c>
      <c r="AB4338" s="1" t="s">
        <v>124</v>
      </c>
      <c r="AE4338" s="2">
        <v>45723.422048611108</v>
      </c>
      <c r="AF4338" s="1" t="s">
        <v>77</v>
      </c>
      <c r="AH4338" s="1" t="s">
        <v>78</v>
      </c>
      <c r="AI4338" s="1" t="s">
        <v>106</v>
      </c>
      <c r="AJ4338" s="1" t="s">
        <v>107</v>
      </c>
      <c r="AK4338" s="1" t="s">
        <v>20534</v>
      </c>
      <c r="AL4338" s="1" t="s">
        <v>20532</v>
      </c>
      <c r="AM4338" s="2">
        <v>45723.422083333331</v>
      </c>
      <c r="AN4338" s="1" t="s">
        <v>20534</v>
      </c>
      <c r="AP4338" s="1">
        <v>5774808</v>
      </c>
      <c r="AQ4338" s="1" t="s">
        <v>83</v>
      </c>
      <c r="AR4338" s="2">
        <v>45723.530543981484</v>
      </c>
      <c r="AS4338" s="1" t="s">
        <v>84</v>
      </c>
      <c r="AT4338" s="2">
        <v>45723.333333333336</v>
      </c>
      <c r="AU4338" s="1" t="s">
        <v>85</v>
      </c>
      <c r="AV4338" s="1" t="s">
        <v>233</v>
      </c>
      <c r="AW4338" s="1" t="s">
        <v>234</v>
      </c>
      <c r="AX4338" s="1" t="s">
        <v>1519</v>
      </c>
      <c r="AZ4338" s="2">
        <v>45723.530543981484</v>
      </c>
      <c r="BB4338" s="1" t="s">
        <v>3887</v>
      </c>
      <c r="BC4338" s="1" t="s">
        <v>3888</v>
      </c>
      <c r="BD4338" s="1" t="s">
        <v>3889</v>
      </c>
      <c r="BE4338" s="1" t="s">
        <v>20535</v>
      </c>
      <c r="BF4338" s="1" t="s">
        <v>1319</v>
      </c>
    </row>
    <row r="4339" spans="1:58" x14ac:dyDescent="0.35">
      <c r="A4339" s="1">
        <v>3017615</v>
      </c>
      <c r="B4339" s="1" t="s">
        <v>58</v>
      </c>
      <c r="C4339" s="1">
        <v>32383501</v>
      </c>
      <c r="D4339" s="1">
        <v>338039282</v>
      </c>
      <c r="E4339" s="1" t="s">
        <v>59</v>
      </c>
      <c r="F4339" s="1" t="s">
        <v>60</v>
      </c>
      <c r="G4339" s="1" t="s">
        <v>117</v>
      </c>
      <c r="H4339" s="1" t="s">
        <v>2269</v>
      </c>
      <c r="I4339" s="1">
        <v>774042111</v>
      </c>
      <c r="J4339" s="1" t="s">
        <v>576</v>
      </c>
      <c r="K4339" s="1">
        <v>13</v>
      </c>
      <c r="L4339" s="1" t="s">
        <v>64</v>
      </c>
      <c r="M4339" s="1" t="s">
        <v>65</v>
      </c>
      <c r="N4339" s="2">
        <v>45433.514965277776</v>
      </c>
      <c r="O4339" s="1" t="s">
        <v>66</v>
      </c>
      <c r="Q4339" s="1" t="s">
        <v>67</v>
      </c>
      <c r="R4339" s="2">
        <v>45723.422164351854</v>
      </c>
      <c r="S4339" s="1" t="s">
        <v>2864</v>
      </c>
      <c r="T4339" s="1" t="s">
        <v>1021</v>
      </c>
      <c r="U4339" s="1" t="s">
        <v>101</v>
      </c>
      <c r="V4339" s="1" t="s">
        <v>20536</v>
      </c>
      <c r="W4339" s="1" t="s">
        <v>653</v>
      </c>
      <c r="X4339" s="1" t="s">
        <v>654</v>
      </c>
      <c r="Y4339" s="1" t="s">
        <v>20537</v>
      </c>
      <c r="Z4339" s="1" t="s">
        <v>2085</v>
      </c>
      <c r="AA4339" s="1" t="s">
        <v>11445</v>
      </c>
      <c r="AB4339" s="1" t="s">
        <v>20538</v>
      </c>
      <c r="AE4339" s="2">
        <v>45723.422175925924</v>
      </c>
      <c r="AF4339" s="1" t="s">
        <v>77</v>
      </c>
      <c r="AH4339" s="1" t="s">
        <v>125</v>
      </c>
      <c r="AI4339" s="1" t="s">
        <v>79</v>
      </c>
      <c r="AJ4339" s="1" t="s">
        <v>378</v>
      </c>
      <c r="AK4339" s="1" t="s">
        <v>5499</v>
      </c>
      <c r="AL4339" s="1" t="s">
        <v>2864</v>
      </c>
      <c r="AM4339" s="2">
        <v>45723.422210648147</v>
      </c>
      <c r="AN4339" s="1" t="s">
        <v>5499</v>
      </c>
      <c r="AP4339" s="1">
        <v>5774810</v>
      </c>
      <c r="AQ4339" s="1" t="s">
        <v>83</v>
      </c>
      <c r="AR4339" s="2">
        <v>45723.841377314813</v>
      </c>
      <c r="AS4339" s="1" t="s">
        <v>84</v>
      </c>
      <c r="AT4339" s="2">
        <v>45723.333333333336</v>
      </c>
      <c r="AU4339" s="1" t="s">
        <v>85</v>
      </c>
      <c r="AV4339" s="1" t="s">
        <v>608</v>
      </c>
      <c r="AW4339" s="1" t="s">
        <v>609</v>
      </c>
      <c r="AX4339" s="1" t="s">
        <v>1424</v>
      </c>
      <c r="AZ4339" s="2">
        <v>45723.841377314813</v>
      </c>
      <c r="BB4339" s="1" t="s">
        <v>9983</v>
      </c>
      <c r="BC4339" s="1" t="s">
        <v>9984</v>
      </c>
      <c r="BD4339" s="1" t="s">
        <v>815</v>
      </c>
      <c r="BE4339" s="1" t="s">
        <v>20539</v>
      </c>
      <c r="BF4339" s="1" t="s">
        <v>657</v>
      </c>
    </row>
    <row r="4340" spans="1:58" x14ac:dyDescent="0.35">
      <c r="A4340" s="1">
        <v>3017616</v>
      </c>
      <c r="B4340" s="1" t="s">
        <v>58</v>
      </c>
      <c r="C4340" s="1">
        <v>35692861</v>
      </c>
      <c r="D4340" s="1">
        <v>339612225</v>
      </c>
      <c r="E4340" s="1" t="s">
        <v>59</v>
      </c>
      <c r="F4340" s="1" t="s">
        <v>60</v>
      </c>
      <c r="G4340" s="1" t="s">
        <v>599</v>
      </c>
      <c r="H4340" s="1" t="s">
        <v>17236</v>
      </c>
      <c r="I4340" s="1">
        <v>775796057</v>
      </c>
      <c r="J4340" s="1" t="s">
        <v>1305</v>
      </c>
      <c r="K4340" s="1">
        <v>16</v>
      </c>
      <c r="L4340" s="1" t="s">
        <v>64</v>
      </c>
      <c r="M4340" s="1" t="s">
        <v>65</v>
      </c>
      <c r="N4340" s="2">
        <v>44805</v>
      </c>
      <c r="O4340" s="1" t="s">
        <v>353</v>
      </c>
      <c r="Q4340" s="1" t="s">
        <v>67</v>
      </c>
      <c r="R4340" s="2">
        <v>45723.4221875</v>
      </c>
      <c r="S4340" s="1" t="s">
        <v>1020</v>
      </c>
      <c r="T4340" s="1" t="s">
        <v>1021</v>
      </c>
      <c r="U4340" s="1" t="s">
        <v>101</v>
      </c>
      <c r="V4340" s="1" t="s">
        <v>20540</v>
      </c>
      <c r="W4340" s="1" t="s">
        <v>892</v>
      </c>
      <c r="X4340" s="1" t="s">
        <v>892</v>
      </c>
      <c r="Y4340" s="1" t="s">
        <v>11623</v>
      </c>
      <c r="Z4340" s="1" t="s">
        <v>894</v>
      </c>
      <c r="AA4340" s="1" t="s">
        <v>5144</v>
      </c>
      <c r="AB4340" s="1" t="s">
        <v>5144</v>
      </c>
      <c r="AE4340" s="2">
        <v>45723.422199074077</v>
      </c>
      <c r="AF4340" s="1" t="s">
        <v>77</v>
      </c>
      <c r="AH4340" s="1" t="s">
        <v>125</v>
      </c>
      <c r="AI4340" s="1" t="s">
        <v>79</v>
      </c>
      <c r="AJ4340" s="1" t="s">
        <v>378</v>
      </c>
      <c r="AK4340" s="1" t="s">
        <v>20541</v>
      </c>
      <c r="AL4340" s="1" t="s">
        <v>1020</v>
      </c>
      <c r="AM4340" s="2">
        <v>45723.422233796293</v>
      </c>
      <c r="AN4340" s="1" t="s">
        <v>20541</v>
      </c>
      <c r="AP4340" s="1">
        <v>5774811</v>
      </c>
      <c r="AQ4340" s="1" t="s">
        <v>83</v>
      </c>
      <c r="AR4340" s="2">
        <v>45723.602071759262</v>
      </c>
      <c r="AS4340" s="1" t="s">
        <v>84</v>
      </c>
      <c r="AT4340" s="2">
        <v>45723.333333333336</v>
      </c>
      <c r="AU4340" s="1" t="s">
        <v>85</v>
      </c>
      <c r="AV4340" s="1" t="s">
        <v>1446</v>
      </c>
      <c r="AW4340" s="1" t="s">
        <v>1447</v>
      </c>
      <c r="AX4340" s="1" t="s">
        <v>1448</v>
      </c>
      <c r="AZ4340" s="2">
        <v>45723.602071759262</v>
      </c>
      <c r="BB4340" s="1" t="s">
        <v>192</v>
      </c>
      <c r="BC4340" s="1" t="s">
        <v>193</v>
      </c>
      <c r="BD4340" s="1" t="s">
        <v>194</v>
      </c>
      <c r="BE4340" s="1" t="s">
        <v>20542</v>
      </c>
      <c r="BF4340" s="1" t="s">
        <v>906</v>
      </c>
    </row>
    <row r="4341" spans="1:58" x14ac:dyDescent="0.35">
      <c r="A4341" s="1">
        <v>3017617</v>
      </c>
      <c r="B4341" s="1" t="s">
        <v>223</v>
      </c>
      <c r="C4341" s="1">
        <v>40657991</v>
      </c>
      <c r="D4341" s="1">
        <v>339745971</v>
      </c>
      <c r="E4341" s="1" t="s">
        <v>59</v>
      </c>
      <c r="F4341" s="1" t="s">
        <v>60</v>
      </c>
      <c r="G4341" s="1" t="s">
        <v>2091</v>
      </c>
      <c r="H4341" s="1" t="s">
        <v>20543</v>
      </c>
      <c r="I4341" s="1">
        <v>773436291</v>
      </c>
      <c r="J4341" s="1" t="s">
        <v>20544</v>
      </c>
      <c r="K4341" s="1">
        <v>14</v>
      </c>
      <c r="L4341" s="1" t="s">
        <v>244</v>
      </c>
      <c r="M4341" s="1" t="s">
        <v>65</v>
      </c>
      <c r="N4341" s="2">
        <v>45125.666666666664</v>
      </c>
      <c r="O4341" s="1" t="s">
        <v>98</v>
      </c>
      <c r="Q4341" s="1" t="s">
        <v>67</v>
      </c>
      <c r="R4341" s="2">
        <v>45723.422673611109</v>
      </c>
      <c r="S4341" s="1" t="s">
        <v>7107</v>
      </c>
      <c r="T4341" s="1" t="s">
        <v>69</v>
      </c>
      <c r="U4341" s="1" t="s">
        <v>160</v>
      </c>
      <c r="V4341" s="1" t="s">
        <v>20545</v>
      </c>
      <c r="W4341" s="1" t="s">
        <v>298</v>
      </c>
      <c r="X4341" s="1" t="s">
        <v>1124</v>
      </c>
      <c r="Y4341" s="1" t="s">
        <v>11200</v>
      </c>
      <c r="Z4341" s="1" t="s">
        <v>231</v>
      </c>
      <c r="AA4341" s="1" t="s">
        <v>7884</v>
      </c>
      <c r="AB4341" s="1" t="s">
        <v>7884</v>
      </c>
      <c r="AE4341" s="2">
        <v>45723.422789351855</v>
      </c>
      <c r="AF4341" s="1" t="s">
        <v>77</v>
      </c>
      <c r="AH4341" s="1" t="s">
        <v>125</v>
      </c>
      <c r="AI4341" s="1" t="s">
        <v>106</v>
      </c>
      <c r="AJ4341" s="1" t="s">
        <v>1326</v>
      </c>
      <c r="AK4341" s="1" t="s">
        <v>20546</v>
      </c>
      <c r="AL4341" s="1" t="s">
        <v>7107</v>
      </c>
      <c r="AM4341" s="2">
        <v>45723.422847222224</v>
      </c>
      <c r="AN4341" s="1" t="s">
        <v>20546</v>
      </c>
      <c r="AP4341" s="1">
        <v>5774815</v>
      </c>
      <c r="AQ4341" s="1" t="s">
        <v>83</v>
      </c>
      <c r="AR4341" s="2">
        <v>45723.563333333332</v>
      </c>
      <c r="AS4341" s="1" t="s">
        <v>84</v>
      </c>
      <c r="AT4341" s="2">
        <v>45723.333333333336</v>
      </c>
      <c r="AU4341" s="1" t="s">
        <v>85</v>
      </c>
      <c r="AV4341" s="1" t="s">
        <v>233</v>
      </c>
      <c r="AW4341" s="1" t="s">
        <v>234</v>
      </c>
      <c r="AX4341" s="1" t="s">
        <v>1128</v>
      </c>
      <c r="AZ4341" s="2">
        <v>45723.563333333332</v>
      </c>
      <c r="BB4341" s="1" t="s">
        <v>746</v>
      </c>
      <c r="BC4341" s="1" t="s">
        <v>747</v>
      </c>
      <c r="BD4341" s="1" t="s">
        <v>748</v>
      </c>
      <c r="BE4341" s="1" t="s">
        <v>20547</v>
      </c>
      <c r="BF4341" s="1" t="s">
        <v>240</v>
      </c>
    </row>
    <row r="4342" spans="1:58" x14ac:dyDescent="0.35">
      <c r="A4342" s="1">
        <v>3017619</v>
      </c>
      <c r="B4342" s="1" t="s">
        <v>58</v>
      </c>
      <c r="C4342" s="1">
        <v>34909291</v>
      </c>
      <c r="D4342" s="1">
        <v>338642781</v>
      </c>
      <c r="E4342" s="1" t="s">
        <v>59</v>
      </c>
      <c r="F4342" s="1" t="s">
        <v>60</v>
      </c>
      <c r="G4342" s="1" t="s">
        <v>3318</v>
      </c>
      <c r="H4342" s="1" t="s">
        <v>20548</v>
      </c>
      <c r="I4342" s="1">
        <v>772483949</v>
      </c>
      <c r="J4342" s="1" t="s">
        <v>9407</v>
      </c>
      <c r="K4342" s="1">
        <v>12</v>
      </c>
      <c r="L4342" s="1" t="s">
        <v>64</v>
      </c>
      <c r="M4342" s="1" t="s">
        <v>65</v>
      </c>
      <c r="N4342" s="2">
        <v>44835</v>
      </c>
      <c r="O4342" s="1" t="s">
        <v>66</v>
      </c>
      <c r="Q4342" s="1" t="s">
        <v>67</v>
      </c>
      <c r="R4342" s="2">
        <v>45723.424398148149</v>
      </c>
      <c r="S4342" s="1" t="s">
        <v>354</v>
      </c>
      <c r="T4342" s="1" t="s">
        <v>69</v>
      </c>
      <c r="U4342" s="1" t="s">
        <v>70</v>
      </c>
      <c r="V4342" s="1" t="s">
        <v>20549</v>
      </c>
      <c r="Y4342" s="1" t="s">
        <v>5124</v>
      </c>
      <c r="Z4342" s="1" t="s">
        <v>75</v>
      </c>
      <c r="AA4342" s="1" t="s">
        <v>20550</v>
      </c>
      <c r="AB4342" s="1" t="s">
        <v>20550</v>
      </c>
      <c r="AC4342" s="1" t="s">
        <v>20551</v>
      </c>
      <c r="AE4342" s="2">
        <v>45723.424409722225</v>
      </c>
      <c r="AF4342" s="1" t="s">
        <v>77</v>
      </c>
      <c r="AH4342" s="1" t="s">
        <v>125</v>
      </c>
      <c r="AI4342" s="1" t="s">
        <v>79</v>
      </c>
      <c r="AJ4342" s="1" t="s">
        <v>378</v>
      </c>
      <c r="AK4342" s="1" t="s">
        <v>20552</v>
      </c>
      <c r="AL4342" s="1" t="s">
        <v>354</v>
      </c>
      <c r="AM4342" s="2">
        <v>45723.424467592595</v>
      </c>
      <c r="AN4342" s="1" t="s">
        <v>20552</v>
      </c>
      <c r="AP4342" s="1">
        <v>5774822</v>
      </c>
      <c r="AQ4342" s="1" t="s">
        <v>83</v>
      </c>
      <c r="AR4342" s="2">
        <v>45723.577499999999</v>
      </c>
      <c r="AS4342" s="1" t="s">
        <v>84</v>
      </c>
      <c r="AT4342" s="2">
        <v>45723.329861111109</v>
      </c>
      <c r="AU4342" s="1" t="s">
        <v>85</v>
      </c>
      <c r="AV4342" s="1" t="s">
        <v>645</v>
      </c>
      <c r="AW4342" s="1" t="s">
        <v>646</v>
      </c>
      <c r="AX4342" s="1" t="s">
        <v>2446</v>
      </c>
      <c r="AZ4342" s="2">
        <v>45723.577499999999</v>
      </c>
      <c r="BB4342" s="1" t="s">
        <v>765</v>
      </c>
      <c r="BC4342" s="1" t="s">
        <v>766</v>
      </c>
      <c r="BD4342" s="1" t="s">
        <v>767</v>
      </c>
      <c r="BE4342" s="1" t="s">
        <v>20553</v>
      </c>
      <c r="BF4342" s="1" t="s">
        <v>1002</v>
      </c>
    </row>
    <row r="4343" spans="1:58" x14ac:dyDescent="0.35">
      <c r="A4343" s="1">
        <v>3017620</v>
      </c>
      <c r="B4343" s="1" t="s">
        <v>223</v>
      </c>
      <c r="C4343" s="1">
        <v>35948311</v>
      </c>
      <c r="D4343" s="1">
        <v>339744281</v>
      </c>
      <c r="E4343" s="1" t="s">
        <v>59</v>
      </c>
      <c r="F4343" s="1" t="s">
        <v>60</v>
      </c>
      <c r="G4343" s="1" t="s">
        <v>706</v>
      </c>
      <c r="H4343" s="1" t="s">
        <v>3958</v>
      </c>
      <c r="I4343" s="1">
        <v>772098003</v>
      </c>
      <c r="J4343" s="1" t="s">
        <v>708</v>
      </c>
      <c r="K4343" s="1">
        <v>12</v>
      </c>
      <c r="L4343" s="1" t="s">
        <v>64</v>
      </c>
      <c r="M4343" s="1" t="s">
        <v>65</v>
      </c>
      <c r="N4343" s="2">
        <v>43969.791666666664</v>
      </c>
      <c r="O4343" s="1" t="s">
        <v>497</v>
      </c>
      <c r="Q4343" s="1" t="s">
        <v>67</v>
      </c>
      <c r="R4343" s="2">
        <v>45723.424976851849</v>
      </c>
      <c r="S4343" s="1" t="s">
        <v>8725</v>
      </c>
      <c r="T4343" s="1" t="s">
        <v>69</v>
      </c>
      <c r="U4343" s="1" t="s">
        <v>385</v>
      </c>
      <c r="V4343" s="1" t="s">
        <v>20554</v>
      </c>
      <c r="W4343" s="1" t="s">
        <v>298</v>
      </c>
      <c r="X4343" s="1" t="s">
        <v>1124</v>
      </c>
      <c r="Y4343" s="1" t="s">
        <v>10355</v>
      </c>
      <c r="Z4343" s="1" t="s">
        <v>301</v>
      </c>
      <c r="AA4343" s="1" t="s">
        <v>2026</v>
      </c>
      <c r="AB4343" s="1" t="s">
        <v>124</v>
      </c>
      <c r="AE4343" s="2">
        <v>45723.424988425926</v>
      </c>
      <c r="AF4343" s="1" t="s">
        <v>77</v>
      </c>
      <c r="AH4343" s="1" t="s">
        <v>125</v>
      </c>
      <c r="AI4343" s="1" t="s">
        <v>106</v>
      </c>
      <c r="AJ4343" s="1" t="s">
        <v>674</v>
      </c>
      <c r="AK4343" s="1" t="s">
        <v>20554</v>
      </c>
      <c r="AL4343" s="1" t="s">
        <v>8725</v>
      </c>
      <c r="AM4343" s="2">
        <v>45723.425023148149</v>
      </c>
      <c r="AN4343" s="1" t="s">
        <v>20554</v>
      </c>
      <c r="AP4343" s="1">
        <v>5774826</v>
      </c>
      <c r="AQ4343" s="1" t="s">
        <v>83</v>
      </c>
      <c r="AR4343" s="2">
        <v>45724.548958333333</v>
      </c>
      <c r="AS4343" s="1" t="s">
        <v>84</v>
      </c>
      <c r="AT4343" s="2">
        <v>45723.333333333336</v>
      </c>
      <c r="AU4343" s="1" t="s">
        <v>85</v>
      </c>
      <c r="AV4343" s="1" t="s">
        <v>233</v>
      </c>
      <c r="AW4343" s="1" t="s">
        <v>234</v>
      </c>
      <c r="AX4343" s="1" t="s">
        <v>235</v>
      </c>
      <c r="AZ4343" s="2">
        <v>45724.548958333333</v>
      </c>
      <c r="BB4343" s="1" t="s">
        <v>561</v>
      </c>
      <c r="BC4343" s="1" t="s">
        <v>562</v>
      </c>
      <c r="BD4343" s="1" t="s">
        <v>113</v>
      </c>
      <c r="BE4343" s="1" t="s">
        <v>20555</v>
      </c>
      <c r="BF4343" s="1" t="s">
        <v>1512</v>
      </c>
    </row>
    <row r="4344" spans="1:58" x14ac:dyDescent="0.35">
      <c r="A4344" s="1">
        <v>3017621</v>
      </c>
      <c r="B4344" s="1" t="s">
        <v>58</v>
      </c>
      <c r="C4344" s="1">
        <v>41108171</v>
      </c>
      <c r="D4344" s="1">
        <v>339783092</v>
      </c>
      <c r="E4344" s="1" t="s">
        <v>59</v>
      </c>
      <c r="F4344" s="1" t="s">
        <v>60</v>
      </c>
      <c r="G4344" s="1" t="s">
        <v>1273</v>
      </c>
      <c r="H4344" s="1" t="s">
        <v>3162</v>
      </c>
      <c r="I4344" s="1">
        <v>772995550</v>
      </c>
      <c r="J4344" s="1" t="s">
        <v>9921</v>
      </c>
      <c r="K4344" s="1">
        <v>12</v>
      </c>
      <c r="L4344" s="1" t="s">
        <v>64</v>
      </c>
      <c r="M4344" s="1" t="s">
        <v>65</v>
      </c>
      <c r="N4344" s="2">
        <v>45100.809027777781</v>
      </c>
      <c r="O4344" s="1" t="s">
        <v>66</v>
      </c>
      <c r="Q4344" s="1" t="s">
        <v>67</v>
      </c>
      <c r="R4344" s="2">
        <v>45723.426261574074</v>
      </c>
      <c r="S4344" s="1" t="s">
        <v>5304</v>
      </c>
      <c r="T4344" s="1" t="s">
        <v>69</v>
      </c>
      <c r="U4344" s="1" t="s">
        <v>70</v>
      </c>
      <c r="V4344" s="1" t="s">
        <v>20556</v>
      </c>
      <c r="W4344" s="1" t="s">
        <v>334</v>
      </c>
      <c r="X4344" s="1" t="s">
        <v>335</v>
      </c>
      <c r="Y4344" s="1" t="s">
        <v>13331</v>
      </c>
      <c r="Z4344" s="1" t="s">
        <v>2999</v>
      </c>
      <c r="AA4344" s="1" t="s">
        <v>10334</v>
      </c>
      <c r="AB4344" s="1" t="s">
        <v>124</v>
      </c>
      <c r="AE4344" s="2">
        <v>45723.42628472222</v>
      </c>
      <c r="AF4344" s="1" t="s">
        <v>77</v>
      </c>
      <c r="AH4344" s="1" t="s">
        <v>125</v>
      </c>
      <c r="AI4344" s="1" t="s">
        <v>79</v>
      </c>
      <c r="AJ4344" s="1" t="s">
        <v>378</v>
      </c>
      <c r="AK4344" s="1" t="s">
        <v>1423</v>
      </c>
      <c r="AL4344" s="1" t="s">
        <v>5304</v>
      </c>
      <c r="AM4344" s="2">
        <v>45723.426377314812</v>
      </c>
      <c r="AN4344" s="1" t="s">
        <v>1423</v>
      </c>
      <c r="AP4344" s="1">
        <v>5774828</v>
      </c>
      <c r="AQ4344" s="1" t="s">
        <v>83</v>
      </c>
      <c r="AR4344" s="2">
        <v>45723.880243055559</v>
      </c>
      <c r="AS4344" s="1" t="s">
        <v>84</v>
      </c>
      <c r="AT4344" s="2">
        <v>45723.333333333336</v>
      </c>
      <c r="AU4344" s="1" t="s">
        <v>85</v>
      </c>
      <c r="AV4344" s="1" t="s">
        <v>1702</v>
      </c>
      <c r="AW4344" s="1" t="s">
        <v>1703</v>
      </c>
      <c r="AX4344" s="1" t="s">
        <v>10474</v>
      </c>
      <c r="AZ4344" s="2">
        <v>45723.880243055559</v>
      </c>
      <c r="BB4344" s="1" t="s">
        <v>765</v>
      </c>
      <c r="BC4344" s="1" t="s">
        <v>766</v>
      </c>
      <c r="BD4344" s="1" t="s">
        <v>767</v>
      </c>
      <c r="BE4344" s="1" t="s">
        <v>1120</v>
      </c>
      <c r="BF4344" s="1" t="s">
        <v>657</v>
      </c>
    </row>
    <row r="4345" spans="1:58" x14ac:dyDescent="0.35">
      <c r="A4345" s="1">
        <v>3017622</v>
      </c>
      <c r="B4345" s="1" t="s">
        <v>58</v>
      </c>
      <c r="C4345" s="1">
        <v>32884711</v>
      </c>
      <c r="D4345" s="1">
        <v>338362352</v>
      </c>
      <c r="E4345" s="1" t="s">
        <v>59</v>
      </c>
      <c r="F4345" s="1" t="s">
        <v>60</v>
      </c>
      <c r="G4345" s="1" t="s">
        <v>1845</v>
      </c>
      <c r="H4345" s="1" t="s">
        <v>20557</v>
      </c>
      <c r="I4345" s="1">
        <v>775008052</v>
      </c>
      <c r="J4345" s="1" t="s">
        <v>330</v>
      </c>
      <c r="K4345" s="1">
        <v>13</v>
      </c>
      <c r="L4345" s="1" t="s">
        <v>64</v>
      </c>
      <c r="M4345" s="1" t="s">
        <v>65</v>
      </c>
      <c r="N4345" s="2">
        <v>44835</v>
      </c>
      <c r="O4345" s="1" t="s">
        <v>353</v>
      </c>
      <c r="Q4345" s="1" t="s">
        <v>67</v>
      </c>
      <c r="R4345" s="2">
        <v>45723.426493055558</v>
      </c>
      <c r="S4345" s="1" t="s">
        <v>6737</v>
      </c>
      <c r="T4345" s="1" t="s">
        <v>69</v>
      </c>
      <c r="U4345" s="1" t="s">
        <v>70</v>
      </c>
      <c r="V4345" s="1" t="s">
        <v>20558</v>
      </c>
      <c r="W4345" s="1" t="s">
        <v>653</v>
      </c>
      <c r="X4345" s="1" t="s">
        <v>654</v>
      </c>
      <c r="Y4345" s="1" t="s">
        <v>3077</v>
      </c>
      <c r="Z4345" s="1" t="s">
        <v>944</v>
      </c>
      <c r="AA4345" s="1" t="s">
        <v>945</v>
      </c>
      <c r="AB4345" s="1" t="s">
        <v>13177</v>
      </c>
      <c r="AC4345" s="1">
        <v>24</v>
      </c>
      <c r="AE4345" s="2">
        <v>45723.426655092589</v>
      </c>
      <c r="AF4345" s="1" t="s">
        <v>77</v>
      </c>
      <c r="AH4345" s="1" t="s">
        <v>125</v>
      </c>
      <c r="AI4345" s="1" t="s">
        <v>79</v>
      </c>
      <c r="AJ4345" s="1" t="s">
        <v>378</v>
      </c>
      <c r="AK4345" s="1" t="s">
        <v>1423</v>
      </c>
      <c r="AL4345" s="1" t="s">
        <v>6737</v>
      </c>
      <c r="AM4345" s="2">
        <v>45723.426736111112</v>
      </c>
      <c r="AN4345" s="1" t="s">
        <v>1423</v>
      </c>
      <c r="AP4345" s="1">
        <v>5774829</v>
      </c>
      <c r="AQ4345" s="1" t="s">
        <v>83</v>
      </c>
      <c r="AR4345" s="2">
        <v>45723.584293981483</v>
      </c>
      <c r="AS4345" s="1" t="s">
        <v>84</v>
      </c>
      <c r="AT4345" s="2">
        <v>45723.333333333336</v>
      </c>
      <c r="AU4345" s="1" t="s">
        <v>85</v>
      </c>
      <c r="AV4345" s="1" t="s">
        <v>608</v>
      </c>
      <c r="AW4345" s="1" t="s">
        <v>609</v>
      </c>
      <c r="AX4345" s="1" t="s">
        <v>2410</v>
      </c>
      <c r="AZ4345" s="2">
        <v>45723.584293981483</v>
      </c>
      <c r="BB4345" s="1" t="s">
        <v>1129</v>
      </c>
      <c r="BC4345" s="1" t="s">
        <v>1130</v>
      </c>
      <c r="BD4345" s="1" t="s">
        <v>815</v>
      </c>
      <c r="BE4345" s="1" t="s">
        <v>20559</v>
      </c>
      <c r="BF4345" s="1" t="s">
        <v>817</v>
      </c>
    </row>
    <row r="4346" spans="1:58" x14ac:dyDescent="0.35">
      <c r="A4346" s="1">
        <v>3017623</v>
      </c>
      <c r="B4346" s="1" t="s">
        <v>58</v>
      </c>
      <c r="C4346" s="1">
        <v>33684121</v>
      </c>
      <c r="D4346" s="1">
        <v>338559074</v>
      </c>
      <c r="E4346" s="1" t="s">
        <v>59</v>
      </c>
      <c r="F4346" s="1" t="s">
        <v>60</v>
      </c>
      <c r="G4346" s="1" t="s">
        <v>7970</v>
      </c>
      <c r="H4346" s="1" t="s">
        <v>3415</v>
      </c>
      <c r="I4346" s="1">
        <v>774300289</v>
      </c>
      <c r="J4346" s="1" t="s">
        <v>20560</v>
      </c>
      <c r="K4346" s="1">
        <v>13</v>
      </c>
      <c r="L4346" s="1" t="s">
        <v>64</v>
      </c>
      <c r="M4346" s="1" t="s">
        <v>65</v>
      </c>
      <c r="N4346" s="2">
        <v>44958</v>
      </c>
      <c r="O4346" s="1" t="s">
        <v>353</v>
      </c>
      <c r="Q4346" s="1" t="s">
        <v>67</v>
      </c>
      <c r="R4346" s="2">
        <v>45723.427094907405</v>
      </c>
      <c r="S4346" s="1" t="s">
        <v>17499</v>
      </c>
      <c r="T4346" s="1" t="s">
        <v>100</v>
      </c>
      <c r="U4346" s="1" t="s">
        <v>70</v>
      </c>
      <c r="V4346" s="1" t="s">
        <v>20561</v>
      </c>
      <c r="Y4346" s="1" t="s">
        <v>3331</v>
      </c>
      <c r="Z4346" s="1" t="s">
        <v>337</v>
      </c>
      <c r="AA4346" s="1" t="s">
        <v>3315</v>
      </c>
      <c r="AB4346" s="1" t="s">
        <v>14386</v>
      </c>
      <c r="AE4346" s="2">
        <v>45723.427106481482</v>
      </c>
      <c r="AF4346" s="1" t="s">
        <v>77</v>
      </c>
      <c r="AH4346" s="1" t="s">
        <v>125</v>
      </c>
      <c r="AI4346" s="1" t="s">
        <v>79</v>
      </c>
      <c r="AJ4346" s="1" t="s">
        <v>167</v>
      </c>
      <c r="AK4346" s="1" t="s">
        <v>20562</v>
      </c>
      <c r="AL4346" s="1" t="s">
        <v>17499</v>
      </c>
      <c r="AM4346" s="2">
        <v>45723.427152777775</v>
      </c>
      <c r="AN4346" s="1" t="s">
        <v>20562</v>
      </c>
      <c r="AP4346" s="1">
        <v>5774830</v>
      </c>
      <c r="AQ4346" s="1" t="s">
        <v>83</v>
      </c>
      <c r="AR4346" s="2">
        <v>45723.68414351852</v>
      </c>
      <c r="AS4346" s="1" t="s">
        <v>84</v>
      </c>
      <c r="AT4346" s="2">
        <v>45723.333333333336</v>
      </c>
      <c r="AU4346" s="1" t="s">
        <v>85</v>
      </c>
      <c r="AV4346" s="1" t="s">
        <v>1702</v>
      </c>
      <c r="AW4346" s="1" t="s">
        <v>1703</v>
      </c>
      <c r="AX4346" s="1" t="s">
        <v>8423</v>
      </c>
      <c r="AZ4346" s="2">
        <v>45723.68414351852</v>
      </c>
      <c r="BB4346" s="1" t="s">
        <v>192</v>
      </c>
      <c r="BC4346" s="1" t="s">
        <v>193</v>
      </c>
      <c r="BD4346" s="1" t="s">
        <v>194</v>
      </c>
      <c r="BE4346" s="1" t="s">
        <v>193</v>
      </c>
      <c r="BF4346" s="1" t="s">
        <v>349</v>
      </c>
    </row>
    <row r="4347" spans="1:58" x14ac:dyDescent="0.35">
      <c r="A4347" s="1">
        <v>3017624</v>
      </c>
      <c r="B4347" s="1" t="s">
        <v>58</v>
      </c>
      <c r="C4347" s="1">
        <v>44801121</v>
      </c>
      <c r="D4347" s="1">
        <v>339614649</v>
      </c>
      <c r="E4347" s="1" t="s">
        <v>59</v>
      </c>
      <c r="F4347" s="1" t="s">
        <v>60</v>
      </c>
      <c r="G4347" s="1" t="s">
        <v>769</v>
      </c>
      <c r="H4347" s="1" t="s">
        <v>19371</v>
      </c>
      <c r="I4347" s="1">
        <v>774178384</v>
      </c>
      <c r="J4347" s="1" t="s">
        <v>1187</v>
      </c>
      <c r="K4347" s="1">
        <v>16</v>
      </c>
      <c r="L4347" s="1" t="s">
        <v>64</v>
      </c>
      <c r="M4347" s="1" t="s">
        <v>65</v>
      </c>
      <c r="N4347" s="2">
        <v>45651.458333333336</v>
      </c>
      <c r="O4347" s="1" t="s">
        <v>66</v>
      </c>
      <c r="Q4347" s="1" t="s">
        <v>67</v>
      </c>
      <c r="R4347" s="2">
        <v>45723.427731481483</v>
      </c>
      <c r="S4347" s="1" t="s">
        <v>1172</v>
      </c>
      <c r="T4347" s="1" t="s">
        <v>100</v>
      </c>
      <c r="U4347" s="1" t="s">
        <v>70</v>
      </c>
      <c r="V4347" s="1" t="s">
        <v>20563</v>
      </c>
      <c r="Y4347" s="1" t="s">
        <v>18698</v>
      </c>
      <c r="Z4347" s="1" t="s">
        <v>1444</v>
      </c>
      <c r="AA4347" s="1" t="s">
        <v>20564</v>
      </c>
      <c r="AB4347" s="1" t="s">
        <v>124</v>
      </c>
      <c r="AE4347" s="2">
        <v>45723.427754629629</v>
      </c>
      <c r="AF4347" s="1" t="s">
        <v>77</v>
      </c>
      <c r="AH4347" s="1" t="s">
        <v>125</v>
      </c>
      <c r="AI4347" s="1" t="s">
        <v>106</v>
      </c>
      <c r="AJ4347" s="1" t="s">
        <v>378</v>
      </c>
      <c r="AK4347" s="1" t="s">
        <v>20563</v>
      </c>
      <c r="AL4347" s="1" t="s">
        <v>1172</v>
      </c>
      <c r="AM4347" s="2">
        <v>45723.427858796298</v>
      </c>
      <c r="AN4347" s="1" t="s">
        <v>20563</v>
      </c>
      <c r="AP4347" s="1">
        <v>5774833</v>
      </c>
      <c r="AQ4347" s="1" t="s">
        <v>83</v>
      </c>
      <c r="AR4347" s="2">
        <v>45723.759016203701</v>
      </c>
      <c r="AS4347" s="1" t="s">
        <v>84</v>
      </c>
      <c r="AT4347" s="2">
        <v>45723.333333333336</v>
      </c>
      <c r="AU4347" s="1" t="s">
        <v>85</v>
      </c>
      <c r="AV4347" s="1" t="s">
        <v>1446</v>
      </c>
      <c r="AW4347" s="1" t="s">
        <v>1447</v>
      </c>
      <c r="AX4347" s="1" t="s">
        <v>1587</v>
      </c>
      <c r="AZ4347" s="2">
        <v>45723.759016203701</v>
      </c>
      <c r="BB4347" s="1" t="s">
        <v>765</v>
      </c>
      <c r="BC4347" s="1" t="s">
        <v>766</v>
      </c>
      <c r="BD4347" s="1" t="s">
        <v>767</v>
      </c>
      <c r="BE4347" s="1" t="s">
        <v>20565</v>
      </c>
      <c r="BF4347" s="1" t="s">
        <v>906</v>
      </c>
    </row>
    <row r="4348" spans="1:58" x14ac:dyDescent="0.35">
      <c r="A4348" s="1">
        <v>3017625</v>
      </c>
      <c r="B4348" s="1" t="s">
        <v>58</v>
      </c>
      <c r="C4348" s="1">
        <v>41758881</v>
      </c>
      <c r="D4348" s="1">
        <v>338652966</v>
      </c>
      <c r="E4348" s="1" t="s">
        <v>59</v>
      </c>
      <c r="F4348" s="1" t="s">
        <v>60</v>
      </c>
      <c r="G4348" s="1" t="s">
        <v>20566</v>
      </c>
      <c r="H4348" s="1" t="s">
        <v>20567</v>
      </c>
      <c r="I4348" s="1">
        <v>771459194</v>
      </c>
      <c r="J4348" s="1" t="s">
        <v>20568</v>
      </c>
      <c r="K4348" s="1">
        <v>13</v>
      </c>
      <c r="L4348" s="1" t="s">
        <v>64</v>
      </c>
      <c r="M4348" s="1" t="s">
        <v>65</v>
      </c>
      <c r="N4348" s="2">
        <v>45208.583333333336</v>
      </c>
      <c r="O4348" s="1" t="s">
        <v>66</v>
      </c>
      <c r="Q4348" s="1" t="s">
        <v>67</v>
      </c>
      <c r="R4348" s="2">
        <v>45723.427731481483</v>
      </c>
      <c r="S4348" s="1" t="s">
        <v>6862</v>
      </c>
      <c r="T4348" s="1" t="s">
        <v>100</v>
      </c>
      <c r="U4348" s="1" t="s">
        <v>70</v>
      </c>
      <c r="V4348" s="1" t="s">
        <v>20569</v>
      </c>
      <c r="Y4348" s="1" t="s">
        <v>3674</v>
      </c>
      <c r="Z4348" s="1" t="s">
        <v>1352</v>
      </c>
      <c r="AA4348" s="1" t="s">
        <v>4590</v>
      </c>
      <c r="AB4348" s="1" t="s">
        <v>4590</v>
      </c>
      <c r="AE4348" s="2">
        <v>45724.551539351851</v>
      </c>
      <c r="AF4348" s="1" t="s">
        <v>77</v>
      </c>
      <c r="AH4348" s="1" t="s">
        <v>125</v>
      </c>
      <c r="AI4348" s="1" t="s">
        <v>58</v>
      </c>
      <c r="AJ4348" s="1" t="s">
        <v>126</v>
      </c>
      <c r="AK4348" s="1" t="s">
        <v>20570</v>
      </c>
      <c r="AL4348" s="1" t="s">
        <v>1936</v>
      </c>
      <c r="AM4348" s="2">
        <v>45724.551631944443</v>
      </c>
      <c r="AN4348" s="1" t="s">
        <v>20570</v>
      </c>
      <c r="AO4348" s="1" t="s">
        <v>1936</v>
      </c>
      <c r="AP4348" s="1">
        <v>5779385</v>
      </c>
      <c r="AQ4348" s="1" t="s">
        <v>83</v>
      </c>
      <c r="AR4348" s="2">
        <v>45724.65042824074</v>
      </c>
      <c r="AS4348" s="1" t="s">
        <v>84</v>
      </c>
      <c r="AT4348" s="2">
        <v>45724.333333333336</v>
      </c>
      <c r="AU4348" s="1" t="s">
        <v>85</v>
      </c>
      <c r="AV4348" s="1" t="s">
        <v>251</v>
      </c>
      <c r="AW4348" s="1" t="s">
        <v>252</v>
      </c>
      <c r="AX4348" s="1" t="s">
        <v>253</v>
      </c>
      <c r="AZ4348" s="2">
        <v>45724.65042824074</v>
      </c>
      <c r="BB4348" s="1" t="s">
        <v>551</v>
      </c>
      <c r="BC4348" s="1" t="s">
        <v>552</v>
      </c>
      <c r="BD4348" s="1" t="s">
        <v>553</v>
      </c>
      <c r="BE4348" s="1" t="s">
        <v>3541</v>
      </c>
      <c r="BF4348" s="1" t="s">
        <v>598</v>
      </c>
    </row>
    <row r="4349" spans="1:58" x14ac:dyDescent="0.35">
      <c r="A4349" s="1">
        <v>3017626</v>
      </c>
      <c r="B4349" s="1" t="s">
        <v>58</v>
      </c>
      <c r="C4349" s="1">
        <v>39042411</v>
      </c>
      <c r="D4349" s="1">
        <v>338685546</v>
      </c>
      <c r="E4349" s="1" t="s">
        <v>59</v>
      </c>
      <c r="F4349" s="1" t="s">
        <v>60</v>
      </c>
      <c r="G4349" s="1" t="s">
        <v>1456</v>
      </c>
      <c r="H4349" s="1" t="s">
        <v>20571</v>
      </c>
      <c r="I4349" s="1">
        <v>776093328</v>
      </c>
      <c r="J4349" s="1" t="s">
        <v>293</v>
      </c>
      <c r="K4349" s="1">
        <v>12</v>
      </c>
      <c r="L4349" s="1" t="s">
        <v>64</v>
      </c>
      <c r="M4349" s="1" t="s">
        <v>65</v>
      </c>
      <c r="N4349" s="2">
        <v>45050.666678240741</v>
      </c>
      <c r="O4349" s="1" t="s">
        <v>353</v>
      </c>
      <c r="Q4349" s="1" t="s">
        <v>67</v>
      </c>
      <c r="R4349" s="2">
        <v>45723.427777777775</v>
      </c>
      <c r="S4349" s="1" t="s">
        <v>10728</v>
      </c>
      <c r="T4349" s="1" t="s">
        <v>69</v>
      </c>
      <c r="U4349" s="1" t="s">
        <v>70</v>
      </c>
      <c r="V4349" s="1" t="s">
        <v>20572</v>
      </c>
      <c r="W4349" s="1" t="s">
        <v>72</v>
      </c>
      <c r="X4349" s="1" t="s">
        <v>356</v>
      </c>
      <c r="Y4349" s="1" t="s">
        <v>998</v>
      </c>
      <c r="Z4349" s="1" t="s">
        <v>75</v>
      </c>
      <c r="AA4349" s="1" t="s">
        <v>999</v>
      </c>
      <c r="AB4349" s="1" t="s">
        <v>999</v>
      </c>
      <c r="AE4349" s="2">
        <v>45723.427789351852</v>
      </c>
      <c r="AF4349" s="1" t="s">
        <v>77</v>
      </c>
      <c r="AH4349" s="1" t="s">
        <v>125</v>
      </c>
      <c r="AI4349" s="1" t="s">
        <v>79</v>
      </c>
      <c r="AJ4349" s="1" t="s">
        <v>378</v>
      </c>
      <c r="AK4349" s="1" t="s">
        <v>1423</v>
      </c>
      <c r="AL4349" s="1" t="s">
        <v>10728</v>
      </c>
      <c r="AM4349" s="2">
        <v>45723.427916666667</v>
      </c>
      <c r="AN4349" s="1" t="s">
        <v>1423</v>
      </c>
      <c r="AP4349" s="1">
        <v>5774835</v>
      </c>
      <c r="AQ4349" s="1" t="s">
        <v>83</v>
      </c>
      <c r="AR4349" s="2">
        <v>45723.503692129627</v>
      </c>
      <c r="AS4349" s="1" t="s">
        <v>84</v>
      </c>
      <c r="AT4349" s="2">
        <v>45723.315972222219</v>
      </c>
      <c r="AU4349" s="1" t="s">
        <v>573</v>
      </c>
      <c r="AV4349" s="1" t="s">
        <v>645</v>
      </c>
      <c r="AW4349" s="1" t="s">
        <v>646</v>
      </c>
      <c r="AX4349" s="1" t="s">
        <v>2446</v>
      </c>
      <c r="AZ4349" s="2">
        <v>45723.503692129627</v>
      </c>
      <c r="BB4349" s="1" t="s">
        <v>765</v>
      </c>
      <c r="BC4349" s="1" t="s">
        <v>766</v>
      </c>
      <c r="BD4349" s="1" t="s">
        <v>767</v>
      </c>
      <c r="BE4349" s="1" t="s">
        <v>20573</v>
      </c>
      <c r="BF4349" s="1" t="s">
        <v>1439</v>
      </c>
    </row>
    <row r="4350" spans="1:58" x14ac:dyDescent="0.35">
      <c r="A4350" s="1">
        <v>3017627</v>
      </c>
      <c r="B4350" s="1" t="s">
        <v>58</v>
      </c>
      <c r="C4350" s="1">
        <v>31013201</v>
      </c>
      <c r="D4350" s="1">
        <v>339917727</v>
      </c>
      <c r="E4350" s="1" t="s">
        <v>59</v>
      </c>
      <c r="F4350" s="1" t="s">
        <v>60</v>
      </c>
      <c r="G4350" s="1" t="s">
        <v>4029</v>
      </c>
      <c r="H4350" s="1" t="s">
        <v>20574</v>
      </c>
      <c r="I4350" s="1">
        <v>775330946</v>
      </c>
      <c r="J4350" s="1" t="s">
        <v>8469</v>
      </c>
      <c r="K4350" s="1">
        <v>19</v>
      </c>
      <c r="L4350" s="1" t="s">
        <v>64</v>
      </c>
      <c r="M4350" s="1" t="s">
        <v>65</v>
      </c>
      <c r="N4350" s="2">
        <v>45118.041678240741</v>
      </c>
      <c r="O4350" s="1" t="s">
        <v>353</v>
      </c>
      <c r="Q4350" s="1" t="s">
        <v>67</v>
      </c>
      <c r="R4350" s="2">
        <v>45723.428784722222</v>
      </c>
      <c r="S4350" s="1" t="s">
        <v>5311</v>
      </c>
      <c r="T4350" s="1" t="s">
        <v>100</v>
      </c>
      <c r="U4350" s="1" t="s">
        <v>70</v>
      </c>
      <c r="V4350" s="1" t="s">
        <v>20575</v>
      </c>
      <c r="W4350" s="1" t="s">
        <v>785</v>
      </c>
      <c r="X4350" s="1" t="s">
        <v>785</v>
      </c>
      <c r="Y4350" s="1" t="s">
        <v>10106</v>
      </c>
      <c r="Z4350" s="1" t="s">
        <v>5663</v>
      </c>
      <c r="AA4350" s="1" t="s">
        <v>20576</v>
      </c>
      <c r="AB4350" s="1" t="s">
        <v>124</v>
      </c>
      <c r="AE4350" s="2">
        <v>45723.428807870368</v>
      </c>
      <c r="AF4350" s="1" t="s">
        <v>77</v>
      </c>
      <c r="AH4350" s="1" t="s">
        <v>78</v>
      </c>
      <c r="AI4350" s="1" t="s">
        <v>79</v>
      </c>
      <c r="AJ4350" s="1" t="s">
        <v>855</v>
      </c>
      <c r="AK4350" s="1" t="s">
        <v>20577</v>
      </c>
      <c r="AL4350" s="1" t="s">
        <v>5311</v>
      </c>
      <c r="AM4350" s="2">
        <v>45723.428854166668</v>
      </c>
      <c r="AN4350" s="1" t="s">
        <v>20577</v>
      </c>
      <c r="AP4350" s="1">
        <v>5774836</v>
      </c>
      <c r="AQ4350" s="1" t="s">
        <v>83</v>
      </c>
      <c r="AR4350" s="2">
        <v>45724.586828703701</v>
      </c>
      <c r="AS4350" s="1" t="s">
        <v>84</v>
      </c>
      <c r="AT4350" s="2">
        <v>45723.333333333336</v>
      </c>
      <c r="AU4350" s="1" t="s">
        <v>85</v>
      </c>
      <c r="AV4350" s="1" t="s">
        <v>790</v>
      </c>
      <c r="AW4350" s="1" t="s">
        <v>791</v>
      </c>
      <c r="AX4350" s="1" t="s">
        <v>1976</v>
      </c>
      <c r="AZ4350" s="2">
        <v>45724.586828703701</v>
      </c>
      <c r="BB4350" s="1" t="s">
        <v>89</v>
      </c>
      <c r="BC4350" s="1" t="s">
        <v>90</v>
      </c>
      <c r="BD4350" s="1" t="s">
        <v>91</v>
      </c>
      <c r="BE4350" s="1" t="s">
        <v>20578</v>
      </c>
      <c r="BF4350" s="1" t="s">
        <v>657</v>
      </c>
    </row>
    <row r="4351" spans="1:58" x14ac:dyDescent="0.35">
      <c r="A4351" s="1">
        <v>3017628</v>
      </c>
      <c r="B4351" s="1" t="s">
        <v>223</v>
      </c>
      <c r="C4351" s="1">
        <v>39663721</v>
      </c>
      <c r="D4351" s="1">
        <v>339811052</v>
      </c>
      <c r="E4351" s="1" t="s">
        <v>59</v>
      </c>
      <c r="F4351" s="1" t="s">
        <v>60</v>
      </c>
      <c r="G4351" s="1" t="s">
        <v>275</v>
      </c>
      <c r="H4351" s="1" t="s">
        <v>496</v>
      </c>
      <c r="I4351" s="1">
        <v>771770103</v>
      </c>
      <c r="J4351" s="1" t="s">
        <v>277</v>
      </c>
      <c r="K4351" s="1">
        <v>17</v>
      </c>
      <c r="L4351" s="1" t="s">
        <v>64</v>
      </c>
      <c r="M4351" s="1" t="s">
        <v>65</v>
      </c>
      <c r="N4351" s="2">
        <v>45112.541666666664</v>
      </c>
      <c r="O4351" s="1" t="s">
        <v>98</v>
      </c>
      <c r="Q4351" s="1" t="s">
        <v>67</v>
      </c>
      <c r="R4351" s="2">
        <v>45723.429050925923</v>
      </c>
      <c r="S4351" s="1" t="s">
        <v>10529</v>
      </c>
      <c r="T4351" s="1" t="s">
        <v>100</v>
      </c>
      <c r="U4351" s="1" t="s">
        <v>603</v>
      </c>
      <c r="V4351" s="1" t="s">
        <v>20579</v>
      </c>
      <c r="W4351" s="1" t="s">
        <v>3521</v>
      </c>
      <c r="X4351" s="1" t="s">
        <v>3522</v>
      </c>
      <c r="Y4351" s="1" t="s">
        <v>11757</v>
      </c>
      <c r="Z4351" s="1" t="s">
        <v>3524</v>
      </c>
      <c r="AA4351" s="1" t="s">
        <v>8504</v>
      </c>
      <c r="AB4351" s="1" t="s">
        <v>8504</v>
      </c>
      <c r="AE4351" s="2">
        <v>45723.429062499999</v>
      </c>
      <c r="AF4351" s="1" t="s">
        <v>77</v>
      </c>
      <c r="AH4351" s="1" t="s">
        <v>125</v>
      </c>
      <c r="AI4351" s="1" t="s">
        <v>106</v>
      </c>
      <c r="AJ4351" s="1" t="s">
        <v>1212</v>
      </c>
      <c r="AK4351" s="1" t="s">
        <v>20579</v>
      </c>
      <c r="AL4351" s="1" t="s">
        <v>10529</v>
      </c>
      <c r="AM4351" s="2">
        <v>45723.429120370369</v>
      </c>
      <c r="AN4351" s="1" t="s">
        <v>20579</v>
      </c>
      <c r="AP4351" s="1">
        <v>5774837</v>
      </c>
      <c r="AQ4351" s="1" t="s">
        <v>83</v>
      </c>
      <c r="AR4351" s="2">
        <v>45723.752141203702</v>
      </c>
      <c r="AS4351" s="1" t="s">
        <v>84</v>
      </c>
      <c r="AT4351" s="2">
        <v>45723.333333333336</v>
      </c>
      <c r="AU4351" s="1" t="s">
        <v>85</v>
      </c>
      <c r="AV4351" s="1" t="s">
        <v>3527</v>
      </c>
      <c r="AW4351" s="1" t="s">
        <v>3528</v>
      </c>
      <c r="AX4351" s="1" t="s">
        <v>3716</v>
      </c>
      <c r="AZ4351" s="2">
        <v>45723.752141203702</v>
      </c>
      <c r="BB4351" s="1" t="s">
        <v>746</v>
      </c>
      <c r="BC4351" s="1" t="s">
        <v>747</v>
      </c>
      <c r="BD4351" s="1" t="s">
        <v>748</v>
      </c>
      <c r="BE4351" s="1" t="s">
        <v>20580</v>
      </c>
      <c r="BF4351" s="1" t="s">
        <v>1484</v>
      </c>
    </row>
    <row r="4352" spans="1:58" x14ac:dyDescent="0.35">
      <c r="A4352" s="1">
        <v>3017629</v>
      </c>
      <c r="B4352" s="1" t="s">
        <v>58</v>
      </c>
      <c r="C4352" s="1">
        <v>41745291</v>
      </c>
      <c r="D4352" s="1">
        <v>338753788</v>
      </c>
      <c r="E4352" s="1" t="s">
        <v>59</v>
      </c>
      <c r="F4352" s="1" t="s">
        <v>60</v>
      </c>
      <c r="G4352" s="1" t="s">
        <v>509</v>
      </c>
      <c r="H4352" s="1" t="s">
        <v>1674</v>
      </c>
      <c r="I4352" s="1">
        <v>776466139</v>
      </c>
      <c r="J4352" s="1" t="s">
        <v>1752</v>
      </c>
      <c r="K4352" s="1">
        <v>13</v>
      </c>
      <c r="L4352" s="1" t="s">
        <v>64</v>
      </c>
      <c r="M4352" s="1" t="s">
        <v>65</v>
      </c>
      <c r="N4352" s="2">
        <v>45196.458333333336</v>
      </c>
      <c r="O4352" s="1" t="s">
        <v>66</v>
      </c>
      <c r="Q4352" s="1" t="s">
        <v>67</v>
      </c>
      <c r="R4352" s="2">
        <v>45723.429143518515</v>
      </c>
      <c r="S4352" s="1" t="s">
        <v>1172</v>
      </c>
      <c r="T4352" s="1" t="s">
        <v>100</v>
      </c>
      <c r="U4352" s="1" t="s">
        <v>70</v>
      </c>
      <c r="V4352" s="1" t="s">
        <v>20581</v>
      </c>
      <c r="Y4352" s="1" t="s">
        <v>10346</v>
      </c>
      <c r="Z4352" s="1" t="s">
        <v>400</v>
      </c>
      <c r="AA4352" s="1" t="s">
        <v>4054</v>
      </c>
      <c r="AB4352" s="1" t="s">
        <v>20582</v>
      </c>
      <c r="AE4352" s="2">
        <v>45723.666064814817</v>
      </c>
      <c r="AF4352" s="1" t="s">
        <v>77</v>
      </c>
      <c r="AH4352" s="1" t="s">
        <v>2897</v>
      </c>
      <c r="AI4352" s="1" t="s">
        <v>58</v>
      </c>
      <c r="AJ4352" s="1" t="s">
        <v>126</v>
      </c>
      <c r="AK4352" s="1" t="s">
        <v>20583</v>
      </c>
      <c r="AL4352" s="1" t="s">
        <v>612</v>
      </c>
      <c r="AM4352" s="2">
        <v>45723.66615740741</v>
      </c>
      <c r="AN4352" s="1" t="s">
        <v>20583</v>
      </c>
      <c r="AO4352" s="1" t="s">
        <v>612</v>
      </c>
      <c r="AP4352" s="1">
        <v>5776489</v>
      </c>
      <c r="AQ4352" s="1" t="s">
        <v>83</v>
      </c>
      <c r="AR4352" s="2">
        <v>45724.630740740744</v>
      </c>
      <c r="AS4352" s="1" t="s">
        <v>84</v>
      </c>
      <c r="AT4352" s="2">
        <v>45723.5625</v>
      </c>
      <c r="AU4352" s="1" t="s">
        <v>85</v>
      </c>
      <c r="AV4352" s="1" t="s">
        <v>1680</v>
      </c>
      <c r="AW4352" s="1" t="s">
        <v>1681</v>
      </c>
      <c r="AX4352" s="1" t="s">
        <v>1682</v>
      </c>
      <c r="AZ4352" s="2">
        <v>45724.630740740744</v>
      </c>
      <c r="BB4352" s="1" t="s">
        <v>551</v>
      </c>
      <c r="BC4352" s="1" t="s">
        <v>552</v>
      </c>
      <c r="BD4352" s="1" t="s">
        <v>553</v>
      </c>
      <c r="BE4352" s="1" t="s">
        <v>19896</v>
      </c>
      <c r="BF4352" s="1" t="s">
        <v>1383</v>
      </c>
    </row>
    <row r="4353" spans="1:58" x14ac:dyDescent="0.35">
      <c r="A4353" s="1">
        <v>3017630</v>
      </c>
      <c r="B4353" s="1" t="s">
        <v>223</v>
      </c>
      <c r="C4353" s="1">
        <v>36676321</v>
      </c>
      <c r="D4353" s="1">
        <v>339788044</v>
      </c>
      <c r="E4353" s="1" t="s">
        <v>59</v>
      </c>
      <c r="F4353" s="1" t="s">
        <v>60</v>
      </c>
      <c r="G4353" s="1" t="s">
        <v>769</v>
      </c>
      <c r="H4353" s="1" t="s">
        <v>20584</v>
      </c>
      <c r="I4353" s="1">
        <v>775018942</v>
      </c>
      <c r="J4353" s="1" t="s">
        <v>20585</v>
      </c>
      <c r="K4353" s="1">
        <v>14</v>
      </c>
      <c r="L4353" s="1" t="s">
        <v>64</v>
      </c>
      <c r="M4353" s="1" t="s">
        <v>65</v>
      </c>
      <c r="N4353" s="2">
        <v>44099.708333333336</v>
      </c>
      <c r="O4353" s="1" t="s">
        <v>98</v>
      </c>
      <c r="Q4353" s="1" t="s">
        <v>67</v>
      </c>
      <c r="R4353" s="2">
        <v>45723.429513888892</v>
      </c>
      <c r="S4353" s="1" t="s">
        <v>4906</v>
      </c>
      <c r="T4353" s="1" t="s">
        <v>69</v>
      </c>
      <c r="U4353" s="1" t="s">
        <v>70</v>
      </c>
      <c r="V4353" s="1" t="s">
        <v>20586</v>
      </c>
      <c r="W4353" s="1" t="s">
        <v>298</v>
      </c>
      <c r="X4353" s="1" t="s">
        <v>427</v>
      </c>
      <c r="Y4353" s="1" t="s">
        <v>2569</v>
      </c>
      <c r="Z4353" s="1" t="s">
        <v>231</v>
      </c>
      <c r="AA4353" s="1" t="s">
        <v>2657</v>
      </c>
      <c r="AB4353" s="1" t="s">
        <v>124</v>
      </c>
      <c r="AE4353" s="2">
        <v>45723.429537037038</v>
      </c>
      <c r="AF4353" s="1" t="s">
        <v>77</v>
      </c>
      <c r="AH4353" s="1" t="s">
        <v>125</v>
      </c>
      <c r="AI4353" s="1" t="s">
        <v>106</v>
      </c>
      <c r="AJ4353" s="1" t="s">
        <v>674</v>
      </c>
      <c r="AK4353" s="1" t="s">
        <v>20586</v>
      </c>
      <c r="AL4353" s="1" t="s">
        <v>4906</v>
      </c>
      <c r="AM4353" s="2">
        <v>45723.429583333331</v>
      </c>
      <c r="AN4353" s="1" t="s">
        <v>20586</v>
      </c>
      <c r="AP4353" s="1">
        <v>5774842</v>
      </c>
      <c r="AQ4353" s="1" t="s">
        <v>83</v>
      </c>
      <c r="AR4353" s="2">
        <v>45723.619699074072</v>
      </c>
      <c r="AS4353" s="1" t="s">
        <v>84</v>
      </c>
      <c r="AT4353" s="2">
        <v>45723.333333333336</v>
      </c>
      <c r="AU4353" s="1" t="s">
        <v>85</v>
      </c>
      <c r="AV4353" s="1" t="s">
        <v>233</v>
      </c>
      <c r="AW4353" s="1" t="s">
        <v>234</v>
      </c>
      <c r="AX4353" s="1" t="s">
        <v>1786</v>
      </c>
      <c r="AZ4353" s="2">
        <v>45723.619699074072</v>
      </c>
      <c r="BB4353" s="1" t="s">
        <v>1643</v>
      </c>
      <c r="BC4353" s="1" t="s">
        <v>1644</v>
      </c>
      <c r="BD4353" s="1" t="s">
        <v>1645</v>
      </c>
      <c r="BE4353" s="1" t="s">
        <v>20587</v>
      </c>
      <c r="BF4353" s="1" t="s">
        <v>1319</v>
      </c>
    </row>
    <row r="4354" spans="1:58" x14ac:dyDescent="0.35">
      <c r="A4354" s="1">
        <v>3017631</v>
      </c>
      <c r="B4354" s="1" t="s">
        <v>58</v>
      </c>
      <c r="C4354" s="1">
        <v>34910651</v>
      </c>
      <c r="D4354" s="1">
        <v>338332349</v>
      </c>
      <c r="E4354" s="1" t="s">
        <v>59</v>
      </c>
      <c r="F4354" s="1" t="s">
        <v>60</v>
      </c>
      <c r="G4354" s="1" t="s">
        <v>1204</v>
      </c>
      <c r="H4354" s="1" t="s">
        <v>4208</v>
      </c>
      <c r="I4354" s="1">
        <v>774125402</v>
      </c>
      <c r="J4354" s="1" t="s">
        <v>1987</v>
      </c>
      <c r="K4354" s="1">
        <v>13</v>
      </c>
      <c r="L4354" s="1" t="s">
        <v>64</v>
      </c>
      <c r="M4354" s="1" t="s">
        <v>65</v>
      </c>
      <c r="N4354" s="2">
        <v>45644.521296296298</v>
      </c>
      <c r="O4354" s="1" t="s">
        <v>66</v>
      </c>
      <c r="Q4354" s="1" t="s">
        <v>67</v>
      </c>
      <c r="R4354" s="2">
        <v>45723.430034722223</v>
      </c>
      <c r="S4354" s="1" t="s">
        <v>4314</v>
      </c>
      <c r="T4354" s="1" t="s">
        <v>69</v>
      </c>
      <c r="U4354" s="1" t="s">
        <v>723</v>
      </c>
      <c r="V4354" s="1" t="s">
        <v>20588</v>
      </c>
      <c r="Y4354" s="1" t="s">
        <v>2731</v>
      </c>
      <c r="Z4354" s="1" t="s">
        <v>2464</v>
      </c>
      <c r="AA4354" s="1" t="s">
        <v>2464</v>
      </c>
      <c r="AB4354" s="1" t="s">
        <v>9397</v>
      </c>
      <c r="AC4354" s="1">
        <v>1</v>
      </c>
      <c r="AE4354" s="2">
        <v>45723.430231481485</v>
      </c>
      <c r="AF4354" s="1" t="s">
        <v>77</v>
      </c>
      <c r="AH4354" s="1" t="s">
        <v>78</v>
      </c>
      <c r="AI4354" s="1" t="s">
        <v>79</v>
      </c>
      <c r="AJ4354" s="1" t="s">
        <v>674</v>
      </c>
      <c r="AK4354" s="1" t="s">
        <v>20589</v>
      </c>
      <c r="AL4354" s="1" t="s">
        <v>4314</v>
      </c>
      <c r="AM4354" s="2">
        <v>45723.430312500001</v>
      </c>
      <c r="AN4354" s="1" t="s">
        <v>20589</v>
      </c>
      <c r="AP4354" s="1">
        <v>5774843</v>
      </c>
      <c r="AQ4354" s="1" t="s">
        <v>83</v>
      </c>
      <c r="AR4354" s="2">
        <v>45723.492118055554</v>
      </c>
      <c r="AS4354" s="1" t="s">
        <v>84</v>
      </c>
      <c r="AT4354" s="2">
        <v>45723.333333333336</v>
      </c>
      <c r="AU4354" s="1" t="s">
        <v>85</v>
      </c>
      <c r="AV4354" s="1" t="s">
        <v>1214</v>
      </c>
      <c r="AW4354" s="1" t="s">
        <v>1215</v>
      </c>
      <c r="AX4354" s="1" t="s">
        <v>3728</v>
      </c>
      <c r="AZ4354" s="2">
        <v>45723.492118055554</v>
      </c>
      <c r="BB4354" s="1" t="s">
        <v>1129</v>
      </c>
      <c r="BC4354" s="1" t="s">
        <v>1130</v>
      </c>
      <c r="BD4354" s="1" t="s">
        <v>815</v>
      </c>
      <c r="BE4354" s="1" t="s">
        <v>20590</v>
      </c>
      <c r="BF4354" s="1" t="s">
        <v>2073</v>
      </c>
    </row>
    <row r="4355" spans="1:58" x14ac:dyDescent="0.35">
      <c r="A4355" s="1">
        <v>3017632</v>
      </c>
      <c r="B4355" s="1" t="s">
        <v>58</v>
      </c>
      <c r="C4355" s="1">
        <v>35561241</v>
      </c>
      <c r="D4355" s="1">
        <v>338245923</v>
      </c>
      <c r="E4355" s="1" t="s">
        <v>59</v>
      </c>
      <c r="F4355" s="1" t="s">
        <v>60</v>
      </c>
      <c r="G4355" s="1" t="s">
        <v>1366</v>
      </c>
      <c r="H4355" s="1" t="s">
        <v>20591</v>
      </c>
      <c r="I4355" s="1">
        <v>774273233</v>
      </c>
      <c r="J4355" s="1" t="s">
        <v>1368</v>
      </c>
      <c r="K4355" s="1">
        <v>12</v>
      </c>
      <c r="L4355" s="1" t="s">
        <v>64</v>
      </c>
      <c r="M4355" s="1" t="s">
        <v>65</v>
      </c>
      <c r="N4355" s="2">
        <v>44172.776400462964</v>
      </c>
      <c r="O4355" s="1" t="s">
        <v>353</v>
      </c>
      <c r="Q4355" s="1" t="s">
        <v>67</v>
      </c>
      <c r="R4355" s="2">
        <v>45723.430243055554</v>
      </c>
      <c r="S4355" s="1" t="s">
        <v>2082</v>
      </c>
      <c r="T4355" s="1" t="s">
        <v>100</v>
      </c>
      <c r="U4355" s="1" t="s">
        <v>70</v>
      </c>
      <c r="V4355" s="1" t="s">
        <v>20592</v>
      </c>
      <c r="Y4355" s="1" t="s">
        <v>11262</v>
      </c>
      <c r="Z4355" s="1" t="s">
        <v>75</v>
      </c>
      <c r="AA4355" s="1" t="s">
        <v>2874</v>
      </c>
      <c r="AB4355" s="1" t="s">
        <v>2874</v>
      </c>
      <c r="AC4355" s="1">
        <v>845</v>
      </c>
      <c r="AE4355" s="2">
        <v>45723.430590277778</v>
      </c>
      <c r="AF4355" s="1" t="s">
        <v>77</v>
      </c>
      <c r="AH4355" s="1" t="s">
        <v>125</v>
      </c>
      <c r="AI4355" s="1" t="s">
        <v>79</v>
      </c>
      <c r="AJ4355" s="1" t="s">
        <v>378</v>
      </c>
      <c r="AK4355" s="1" t="s">
        <v>20593</v>
      </c>
      <c r="AL4355" s="1" t="s">
        <v>2082</v>
      </c>
      <c r="AM4355" s="2">
        <v>45723.430821759262</v>
      </c>
      <c r="AN4355" s="1" t="s">
        <v>20593</v>
      </c>
      <c r="AP4355" s="1">
        <v>5774846</v>
      </c>
      <c r="AQ4355" s="1" t="s">
        <v>83</v>
      </c>
      <c r="AR4355" s="2">
        <v>45723.641539351855</v>
      </c>
      <c r="AS4355" s="1" t="s">
        <v>84</v>
      </c>
      <c r="AT4355" s="2">
        <v>45723.326388888891</v>
      </c>
      <c r="AU4355" s="1" t="s">
        <v>85</v>
      </c>
      <c r="AV4355" s="1" t="s">
        <v>645</v>
      </c>
      <c r="AW4355" s="1" t="s">
        <v>646</v>
      </c>
      <c r="AX4355" s="1" t="s">
        <v>2446</v>
      </c>
      <c r="AZ4355" s="2">
        <v>45723.641539351855</v>
      </c>
      <c r="BB4355" s="1" t="s">
        <v>1003</v>
      </c>
      <c r="BC4355" s="1" t="s">
        <v>595</v>
      </c>
      <c r="BD4355" s="1" t="s">
        <v>1004</v>
      </c>
      <c r="BE4355" s="1" t="s">
        <v>20594</v>
      </c>
      <c r="BF4355" s="1" t="s">
        <v>1538</v>
      </c>
    </row>
    <row r="4356" spans="1:58" x14ac:dyDescent="0.35">
      <c r="A4356" s="1">
        <v>3017633</v>
      </c>
      <c r="B4356" s="1" t="s">
        <v>223</v>
      </c>
      <c r="C4356" s="1">
        <v>44166681</v>
      </c>
      <c r="D4356" s="1">
        <v>339701169</v>
      </c>
      <c r="E4356" s="1" t="s">
        <v>59</v>
      </c>
      <c r="F4356" s="1" t="s">
        <v>60</v>
      </c>
      <c r="G4356" s="1" t="s">
        <v>275</v>
      </c>
      <c r="H4356" s="1" t="s">
        <v>1450</v>
      </c>
      <c r="I4356" s="1">
        <v>771422607</v>
      </c>
      <c r="J4356" s="1" t="s">
        <v>20595</v>
      </c>
      <c r="K4356" s="1">
        <v>14</v>
      </c>
      <c r="L4356" s="1" t="s">
        <v>64</v>
      </c>
      <c r="M4356" s="1" t="s">
        <v>65</v>
      </c>
      <c r="N4356" s="2">
        <v>45638.375</v>
      </c>
      <c r="O4356" s="1" t="s">
        <v>98</v>
      </c>
      <c r="Q4356" s="1" t="s">
        <v>67</v>
      </c>
      <c r="R4356" s="2">
        <v>45723.431481481479</v>
      </c>
      <c r="S4356" s="1" t="s">
        <v>17499</v>
      </c>
      <c r="T4356" s="1" t="s">
        <v>100</v>
      </c>
      <c r="U4356" s="1" t="s">
        <v>70</v>
      </c>
      <c r="V4356" s="1" t="s">
        <v>20596</v>
      </c>
      <c r="W4356" s="1" t="s">
        <v>298</v>
      </c>
      <c r="X4356" s="1" t="s">
        <v>298</v>
      </c>
      <c r="Y4356" s="1" t="s">
        <v>5587</v>
      </c>
      <c r="Z4356" s="1" t="s">
        <v>929</v>
      </c>
      <c r="AA4356" s="1" t="s">
        <v>11079</v>
      </c>
      <c r="AB4356" s="1" t="s">
        <v>11080</v>
      </c>
      <c r="AE4356" s="2">
        <v>45723.431493055556</v>
      </c>
      <c r="AF4356" s="1" t="s">
        <v>77</v>
      </c>
      <c r="AH4356" s="1" t="s">
        <v>78</v>
      </c>
      <c r="AI4356" s="1" t="s">
        <v>106</v>
      </c>
      <c r="AJ4356" s="1" t="s">
        <v>674</v>
      </c>
      <c r="AK4356" s="1" t="s">
        <v>20597</v>
      </c>
      <c r="AL4356" s="1" t="s">
        <v>17499</v>
      </c>
      <c r="AM4356" s="2">
        <v>45723.431539351855</v>
      </c>
      <c r="AN4356" s="1" t="s">
        <v>20597</v>
      </c>
      <c r="AP4356" s="1">
        <v>5774850</v>
      </c>
      <c r="AQ4356" s="1" t="s">
        <v>83</v>
      </c>
      <c r="AR4356" s="2">
        <v>45723.552175925928</v>
      </c>
      <c r="AS4356" s="1" t="s">
        <v>84</v>
      </c>
      <c r="AT4356" s="2">
        <v>45723.298611111109</v>
      </c>
      <c r="AU4356" s="1" t="s">
        <v>85</v>
      </c>
      <c r="AV4356" s="1" t="s">
        <v>4129</v>
      </c>
      <c r="AW4356" s="1" t="s">
        <v>4130</v>
      </c>
      <c r="AX4356" s="1" t="s">
        <v>4131</v>
      </c>
      <c r="AZ4356" s="2">
        <v>45723.552175925928</v>
      </c>
      <c r="BB4356" s="1" t="s">
        <v>703</v>
      </c>
      <c r="BC4356" s="1" t="s">
        <v>677</v>
      </c>
      <c r="BD4356" s="1" t="s">
        <v>704</v>
      </c>
      <c r="BE4356" s="1" t="s">
        <v>20598</v>
      </c>
      <c r="BF4356" s="1" t="s">
        <v>6916</v>
      </c>
    </row>
    <row r="4357" spans="1:58" x14ac:dyDescent="0.35">
      <c r="A4357" s="1">
        <v>3017634</v>
      </c>
      <c r="B4357" s="1" t="s">
        <v>58</v>
      </c>
      <c r="C4357" s="1">
        <v>31654181</v>
      </c>
      <c r="D4357" s="1">
        <v>338271707</v>
      </c>
      <c r="E4357" s="1" t="s">
        <v>59</v>
      </c>
      <c r="F4357" s="1" t="s">
        <v>60</v>
      </c>
      <c r="G4357" s="1" t="s">
        <v>769</v>
      </c>
      <c r="H4357" s="1" t="s">
        <v>20270</v>
      </c>
      <c r="I4357" s="1">
        <v>776403407</v>
      </c>
      <c r="J4357" s="1" t="s">
        <v>20271</v>
      </c>
      <c r="K4357" s="1">
        <v>13</v>
      </c>
      <c r="L4357" s="1" t="s">
        <v>64</v>
      </c>
      <c r="M4357" s="1" t="s">
        <v>65</v>
      </c>
      <c r="N4357" s="2">
        <v>44805</v>
      </c>
      <c r="O4357" s="1" t="s">
        <v>353</v>
      </c>
      <c r="Q4357" s="1" t="s">
        <v>67</v>
      </c>
      <c r="R4357" s="2">
        <v>45723.431747685187</v>
      </c>
      <c r="S4357" s="1" t="s">
        <v>14132</v>
      </c>
      <c r="T4357" s="1" t="s">
        <v>639</v>
      </c>
      <c r="U4357" s="1" t="s">
        <v>70</v>
      </c>
      <c r="V4357" s="1" t="s">
        <v>20272</v>
      </c>
      <c r="W4357" s="1" t="s">
        <v>72</v>
      </c>
      <c r="X4357" s="1" t="s">
        <v>183</v>
      </c>
      <c r="Y4357" s="1" t="s">
        <v>11115</v>
      </c>
      <c r="Z4357" s="1" t="s">
        <v>546</v>
      </c>
      <c r="AA4357" s="1" t="s">
        <v>16971</v>
      </c>
      <c r="AB4357" s="1" t="s">
        <v>16972</v>
      </c>
      <c r="AC4357" s="1" t="s">
        <v>20124</v>
      </c>
      <c r="AE4357" s="2">
        <v>45723.668993055559</v>
      </c>
      <c r="AF4357" s="1" t="s">
        <v>77</v>
      </c>
      <c r="AH4357" s="1" t="s">
        <v>125</v>
      </c>
      <c r="AI4357" s="1" t="s">
        <v>58</v>
      </c>
      <c r="AJ4357" s="1" t="s">
        <v>126</v>
      </c>
      <c r="AK4357" s="1" t="s">
        <v>20599</v>
      </c>
      <c r="AL4357" s="1" t="s">
        <v>431</v>
      </c>
      <c r="AM4357" s="2">
        <v>45723.669166666667</v>
      </c>
      <c r="AN4357" s="1" t="s">
        <v>20599</v>
      </c>
      <c r="AO4357" s="1" t="s">
        <v>431</v>
      </c>
      <c r="AP4357" s="1">
        <v>5776499</v>
      </c>
      <c r="AQ4357" s="1" t="s">
        <v>83</v>
      </c>
      <c r="AR4357" s="2">
        <v>45724.761388888888</v>
      </c>
      <c r="AS4357" s="1" t="s">
        <v>84</v>
      </c>
      <c r="AT4357" s="2">
        <v>45723.5625</v>
      </c>
      <c r="AU4357" s="1" t="s">
        <v>85</v>
      </c>
      <c r="AV4357" s="1" t="s">
        <v>189</v>
      </c>
      <c r="AW4357" s="1" t="s">
        <v>190</v>
      </c>
      <c r="AX4357" s="1" t="s">
        <v>191</v>
      </c>
      <c r="AZ4357" s="2">
        <v>45724.761388888888</v>
      </c>
      <c r="BB4357" s="1" t="s">
        <v>551</v>
      </c>
      <c r="BC4357" s="1" t="s">
        <v>552</v>
      </c>
      <c r="BD4357" s="1" t="s">
        <v>553</v>
      </c>
      <c r="BE4357" s="1" t="s">
        <v>3541</v>
      </c>
      <c r="BF4357" s="1" t="s">
        <v>598</v>
      </c>
    </row>
    <row r="4358" spans="1:58" x14ac:dyDescent="0.35">
      <c r="A4358" s="1">
        <v>3017635</v>
      </c>
      <c r="B4358" s="1" t="s">
        <v>58</v>
      </c>
      <c r="C4358" s="1">
        <v>44747041</v>
      </c>
      <c r="D4358" s="1">
        <v>338495594</v>
      </c>
      <c r="E4358" s="1" t="s">
        <v>59</v>
      </c>
      <c r="F4358" s="1" t="s">
        <v>60</v>
      </c>
      <c r="G4358" s="1" t="s">
        <v>20600</v>
      </c>
      <c r="H4358" s="1" t="s">
        <v>20600</v>
      </c>
      <c r="I4358" s="1">
        <v>779033606</v>
      </c>
      <c r="J4358" s="1" t="s">
        <v>4745</v>
      </c>
      <c r="K4358" s="1">
        <v>20</v>
      </c>
      <c r="L4358" s="1" t="s">
        <v>294</v>
      </c>
      <c r="M4358" s="1" t="s">
        <v>295</v>
      </c>
      <c r="N4358" s="2">
        <v>45673.583333333336</v>
      </c>
      <c r="O4358" s="1" t="s">
        <v>520</v>
      </c>
      <c r="Q4358" s="1" t="s">
        <v>67</v>
      </c>
      <c r="R4358" s="2">
        <v>45723.431967592594</v>
      </c>
      <c r="S4358" s="1" t="s">
        <v>5021</v>
      </c>
      <c r="T4358" s="1" t="s">
        <v>412</v>
      </c>
      <c r="U4358" s="1" t="s">
        <v>1189</v>
      </c>
      <c r="V4358" s="1" t="s">
        <v>20601</v>
      </c>
      <c r="W4358" s="1" t="s">
        <v>72</v>
      </c>
      <c r="X4358" s="1" t="s">
        <v>356</v>
      </c>
      <c r="Y4358" s="1" t="s">
        <v>4197</v>
      </c>
      <c r="Z4358" s="1" t="s">
        <v>1525</v>
      </c>
      <c r="AA4358" s="1" t="s">
        <v>1526</v>
      </c>
      <c r="AB4358" s="1" t="s">
        <v>124</v>
      </c>
      <c r="AE4358" s="2">
        <v>45723.670914351853</v>
      </c>
      <c r="AF4358" s="1" t="s">
        <v>443</v>
      </c>
      <c r="AH4358" s="1" t="s">
        <v>125</v>
      </c>
      <c r="AI4358" s="1" t="s">
        <v>58</v>
      </c>
      <c r="AJ4358" s="1" t="s">
        <v>126</v>
      </c>
      <c r="AK4358" s="1" t="s">
        <v>18891</v>
      </c>
      <c r="AL4358" s="1" t="s">
        <v>431</v>
      </c>
      <c r="AM4358" s="2">
        <v>45723.670983796299</v>
      </c>
      <c r="AN4358" s="1" t="s">
        <v>18891</v>
      </c>
      <c r="AO4358" s="1" t="s">
        <v>431</v>
      </c>
      <c r="AP4358" s="1">
        <v>5776517</v>
      </c>
      <c r="AQ4358" s="1" t="s">
        <v>83</v>
      </c>
      <c r="AR4358" s="2">
        <v>45725.578958333332</v>
      </c>
      <c r="AS4358" s="1" t="s">
        <v>84</v>
      </c>
      <c r="AT4358" s="2">
        <v>45723.333333333336</v>
      </c>
      <c r="AU4358" s="1" t="s">
        <v>85</v>
      </c>
      <c r="AV4358" s="1" t="s">
        <v>306</v>
      </c>
      <c r="AW4358" s="1" t="s">
        <v>307</v>
      </c>
      <c r="AX4358" s="1" t="s">
        <v>308</v>
      </c>
      <c r="AZ4358" s="2">
        <v>45725.578958333332</v>
      </c>
      <c r="BB4358" s="1" t="s">
        <v>20602</v>
      </c>
      <c r="BC4358" s="1" t="s">
        <v>8681</v>
      </c>
      <c r="BD4358" s="1" t="s">
        <v>8682</v>
      </c>
      <c r="BE4358" s="1" t="s">
        <v>20603</v>
      </c>
      <c r="BF4358" s="1" t="s">
        <v>431</v>
      </c>
    </row>
    <row r="4359" spans="1:58" x14ac:dyDescent="0.35">
      <c r="A4359" s="1">
        <v>3017636</v>
      </c>
      <c r="B4359" s="1" t="s">
        <v>223</v>
      </c>
      <c r="C4359" s="1">
        <v>39276171</v>
      </c>
      <c r="D4359" s="1">
        <v>338344058</v>
      </c>
      <c r="E4359" s="1" t="s">
        <v>59</v>
      </c>
      <c r="F4359" s="1" t="s">
        <v>60</v>
      </c>
      <c r="G4359" s="1" t="s">
        <v>275</v>
      </c>
      <c r="H4359" s="1" t="s">
        <v>20604</v>
      </c>
      <c r="I4359" s="1">
        <v>789242699</v>
      </c>
      <c r="J4359" s="1" t="s">
        <v>889</v>
      </c>
      <c r="K4359" s="1">
        <v>13</v>
      </c>
      <c r="L4359" s="1" t="s">
        <v>64</v>
      </c>
      <c r="M4359" s="1" t="s">
        <v>65</v>
      </c>
      <c r="N4359" s="2">
        <v>44712.458333333336</v>
      </c>
      <c r="O4359" s="1" t="s">
        <v>497</v>
      </c>
      <c r="Q4359" s="1" t="s">
        <v>67</v>
      </c>
      <c r="R4359" s="2">
        <v>45723.432118055556</v>
      </c>
      <c r="S4359" s="1" t="s">
        <v>8113</v>
      </c>
      <c r="T4359" s="1" t="s">
        <v>69</v>
      </c>
      <c r="U4359" s="1" t="s">
        <v>70</v>
      </c>
      <c r="V4359" s="1" t="s">
        <v>20605</v>
      </c>
      <c r="W4359" s="1" t="s">
        <v>334</v>
      </c>
      <c r="X4359" s="1" t="s">
        <v>1153</v>
      </c>
      <c r="Y4359" s="1" t="s">
        <v>1308</v>
      </c>
      <c r="Z4359" s="1" t="s">
        <v>1211</v>
      </c>
      <c r="AA4359" s="1" t="s">
        <v>1211</v>
      </c>
      <c r="AB4359" s="1" t="s">
        <v>124</v>
      </c>
      <c r="AE4359" s="2">
        <v>45723.432152777779</v>
      </c>
      <c r="AF4359" s="1" t="s">
        <v>77</v>
      </c>
      <c r="AH4359" s="1" t="s">
        <v>78</v>
      </c>
      <c r="AI4359" s="1" t="s">
        <v>360</v>
      </c>
      <c r="AJ4359" s="1" t="s">
        <v>1212</v>
      </c>
      <c r="AK4359" s="1" t="s">
        <v>15940</v>
      </c>
      <c r="AL4359" s="1" t="s">
        <v>8113</v>
      </c>
      <c r="AM4359" s="2">
        <v>45723.432222222225</v>
      </c>
      <c r="AN4359" s="1" t="s">
        <v>15940</v>
      </c>
      <c r="AP4359" s="1">
        <v>5774861</v>
      </c>
      <c r="AQ4359" s="1" t="s">
        <v>83</v>
      </c>
      <c r="AR4359" s="2">
        <v>45723.800081018519</v>
      </c>
      <c r="AS4359" s="1" t="s">
        <v>84</v>
      </c>
      <c r="AT4359" s="2">
        <v>45723.333333333336</v>
      </c>
      <c r="AU4359" s="1" t="s">
        <v>85</v>
      </c>
      <c r="AV4359" s="1" t="s">
        <v>1214</v>
      </c>
      <c r="AW4359" s="1" t="s">
        <v>1215</v>
      </c>
      <c r="AX4359" s="1" t="s">
        <v>2632</v>
      </c>
      <c r="AZ4359" s="2">
        <v>45723.800081018519</v>
      </c>
      <c r="BB4359" s="1" t="s">
        <v>1571</v>
      </c>
      <c r="BC4359" s="1" t="s">
        <v>1572</v>
      </c>
      <c r="BD4359" s="1" t="s">
        <v>1573</v>
      </c>
      <c r="BE4359" s="1" t="s">
        <v>20606</v>
      </c>
      <c r="BF4359" s="1" t="s">
        <v>1142</v>
      </c>
    </row>
    <row r="4360" spans="1:58" x14ac:dyDescent="0.35">
      <c r="A4360" s="1">
        <v>3017637</v>
      </c>
      <c r="B4360" s="1" t="s">
        <v>327</v>
      </c>
      <c r="C4360" s="1">
        <v>1415551</v>
      </c>
      <c r="D4360" s="1">
        <v>339411921</v>
      </c>
      <c r="E4360" s="1" t="s">
        <v>59</v>
      </c>
      <c r="F4360" s="1" t="s">
        <v>60</v>
      </c>
      <c r="G4360" s="1" t="s">
        <v>1845</v>
      </c>
      <c r="H4360" s="1" t="s">
        <v>2235</v>
      </c>
      <c r="I4360" s="1">
        <v>776352491</v>
      </c>
      <c r="J4360" s="1" t="s">
        <v>20607</v>
      </c>
      <c r="K4360" s="1">
        <v>12</v>
      </c>
      <c r="L4360" s="1" t="s">
        <v>64</v>
      </c>
      <c r="M4360" s="1" t="s">
        <v>65</v>
      </c>
      <c r="N4360" s="2">
        <v>41555.373761574076</v>
      </c>
      <c r="O4360" s="1" t="s">
        <v>13879</v>
      </c>
      <c r="Q4360" s="1" t="s">
        <v>67</v>
      </c>
      <c r="R4360" s="2">
        <v>45723.432488425926</v>
      </c>
      <c r="S4360" s="1" t="s">
        <v>2010</v>
      </c>
      <c r="T4360" s="1" t="s">
        <v>412</v>
      </c>
      <c r="U4360" s="1" t="s">
        <v>120</v>
      </c>
      <c r="V4360" s="1" t="s">
        <v>20608</v>
      </c>
      <c r="W4360" s="1" t="s">
        <v>143</v>
      </c>
      <c r="X4360" s="1" t="s">
        <v>143</v>
      </c>
      <c r="Y4360" s="1" t="s">
        <v>20609</v>
      </c>
      <c r="Z4360" s="1" t="s">
        <v>388</v>
      </c>
      <c r="AA4360" s="1" t="s">
        <v>389</v>
      </c>
      <c r="AB4360" s="1" t="s">
        <v>20610</v>
      </c>
      <c r="AC4360" s="1" t="s">
        <v>20611</v>
      </c>
      <c r="AE4360" s="2">
        <v>45723.432569444441</v>
      </c>
      <c r="AF4360" s="1" t="s">
        <v>6026</v>
      </c>
      <c r="AG4360" s="1">
        <v>24</v>
      </c>
      <c r="AH4360" s="1" t="s">
        <v>125</v>
      </c>
      <c r="AI4360" s="1" t="s">
        <v>464</v>
      </c>
      <c r="AJ4360" s="1" t="s">
        <v>465</v>
      </c>
      <c r="AK4360" s="1" t="s">
        <v>20608</v>
      </c>
      <c r="AL4360" s="1" t="s">
        <v>2010</v>
      </c>
      <c r="AM4360" s="2">
        <v>45723.432615740741</v>
      </c>
      <c r="AN4360" s="1" t="s">
        <v>20608</v>
      </c>
      <c r="AP4360" s="1">
        <v>5774863</v>
      </c>
      <c r="AQ4360" s="1" t="s">
        <v>83</v>
      </c>
      <c r="AR4360" s="2">
        <v>45723.728217592594</v>
      </c>
      <c r="AS4360" s="1" t="s">
        <v>84</v>
      </c>
      <c r="AT4360" s="2">
        <v>45723.333333333336</v>
      </c>
      <c r="AU4360" s="1" t="s">
        <v>85</v>
      </c>
      <c r="AV4360" s="1" t="s">
        <v>149</v>
      </c>
      <c r="AW4360" s="1" t="s">
        <v>150</v>
      </c>
      <c r="AX4360" s="1" t="s">
        <v>285</v>
      </c>
      <c r="AY4360" s="2">
        <v>45724.432569444441</v>
      </c>
      <c r="AZ4360" s="2">
        <v>45723.728217592594</v>
      </c>
      <c r="BA4360" s="1" t="s">
        <v>419</v>
      </c>
      <c r="BB4360" s="1" t="s">
        <v>746</v>
      </c>
      <c r="BC4360" s="1" t="s">
        <v>747</v>
      </c>
      <c r="BD4360" s="1" t="s">
        <v>748</v>
      </c>
      <c r="BE4360" s="1" t="s">
        <v>20612</v>
      </c>
      <c r="BF4360" s="1" t="s">
        <v>290</v>
      </c>
    </row>
    <row r="4361" spans="1:58" x14ac:dyDescent="0.35">
      <c r="A4361" s="1">
        <v>3017638</v>
      </c>
      <c r="B4361" s="1" t="s">
        <v>58</v>
      </c>
      <c r="C4361" s="1">
        <v>412371</v>
      </c>
      <c r="D4361" s="1">
        <v>338686540</v>
      </c>
      <c r="E4361" s="1" t="s">
        <v>59</v>
      </c>
      <c r="F4361" s="1" t="s">
        <v>60</v>
      </c>
      <c r="G4361" s="1" t="s">
        <v>20613</v>
      </c>
      <c r="H4361" s="1" t="s">
        <v>2627</v>
      </c>
      <c r="I4361" s="1">
        <v>776305652</v>
      </c>
      <c r="J4361" s="1" t="s">
        <v>20614</v>
      </c>
      <c r="K4361" s="1">
        <v>12</v>
      </c>
      <c r="L4361" s="1" t="s">
        <v>64</v>
      </c>
      <c r="M4361" s="1" t="s">
        <v>65</v>
      </c>
      <c r="N4361" s="2">
        <v>44805</v>
      </c>
      <c r="O4361" s="1" t="s">
        <v>180</v>
      </c>
      <c r="Q4361" s="1" t="s">
        <v>67</v>
      </c>
      <c r="R4361" s="2">
        <v>45723.43304398148</v>
      </c>
      <c r="S4361" s="1" t="s">
        <v>1615</v>
      </c>
      <c r="T4361" s="1" t="s">
        <v>69</v>
      </c>
      <c r="U4361" s="1" t="s">
        <v>70</v>
      </c>
      <c r="V4361" s="1" t="s">
        <v>20615</v>
      </c>
      <c r="W4361" s="1" t="s">
        <v>72</v>
      </c>
      <c r="X4361" s="1" t="s">
        <v>183</v>
      </c>
      <c r="Y4361" s="1" t="s">
        <v>5300</v>
      </c>
      <c r="Z4361" s="1" t="s">
        <v>4143</v>
      </c>
      <c r="AA4361" s="1" t="s">
        <v>6025</v>
      </c>
      <c r="AB4361" s="1" t="s">
        <v>6025</v>
      </c>
      <c r="AC4361" s="1" t="s">
        <v>20616</v>
      </c>
      <c r="AE4361" s="2">
        <v>45723.433055555557</v>
      </c>
      <c r="AF4361" s="1" t="s">
        <v>77</v>
      </c>
      <c r="AH4361" s="1" t="s">
        <v>125</v>
      </c>
      <c r="AI4361" s="1" t="s">
        <v>79</v>
      </c>
      <c r="AJ4361" s="1" t="s">
        <v>378</v>
      </c>
      <c r="AK4361" s="1" t="s">
        <v>20234</v>
      </c>
      <c r="AL4361" s="1" t="s">
        <v>1615</v>
      </c>
      <c r="AM4361" s="2">
        <v>45723.433113425926</v>
      </c>
      <c r="AN4361" s="1" t="s">
        <v>20234</v>
      </c>
      <c r="AP4361" s="1">
        <v>5774864</v>
      </c>
      <c r="AQ4361" s="1" t="s">
        <v>83</v>
      </c>
      <c r="AR4361" s="2">
        <v>45723.58394675926</v>
      </c>
      <c r="AS4361" s="1" t="s">
        <v>84</v>
      </c>
      <c r="AT4361" s="2">
        <v>45723.333333333336</v>
      </c>
      <c r="AU4361" s="1" t="s">
        <v>85</v>
      </c>
      <c r="AV4361" s="1" t="s">
        <v>480</v>
      </c>
      <c r="AW4361" s="1" t="s">
        <v>481</v>
      </c>
      <c r="AX4361" s="1" t="s">
        <v>2514</v>
      </c>
      <c r="AZ4361" s="2">
        <v>45723.58394675926</v>
      </c>
      <c r="BB4361" s="1" t="s">
        <v>594</v>
      </c>
      <c r="BC4361" s="1" t="s">
        <v>595</v>
      </c>
      <c r="BD4361" s="1" t="s">
        <v>596</v>
      </c>
      <c r="BE4361" s="1" t="s">
        <v>20617</v>
      </c>
      <c r="BF4361" s="1" t="s">
        <v>313</v>
      </c>
    </row>
    <row r="4362" spans="1:58" x14ac:dyDescent="0.35">
      <c r="A4362" s="1">
        <v>3017640</v>
      </c>
      <c r="B4362" s="1" t="s">
        <v>223</v>
      </c>
      <c r="C4362" s="1">
        <v>37691351</v>
      </c>
      <c r="D4362" s="1">
        <v>339687032</v>
      </c>
      <c r="E4362" s="1" t="s">
        <v>59</v>
      </c>
      <c r="F4362" s="1" t="s">
        <v>60</v>
      </c>
      <c r="G4362" s="1" t="s">
        <v>3568</v>
      </c>
      <c r="H4362" s="1" t="s">
        <v>693</v>
      </c>
      <c r="I4362" s="1">
        <v>771536797</v>
      </c>
      <c r="J4362" s="1" t="s">
        <v>1417</v>
      </c>
      <c r="K4362" s="1">
        <v>16</v>
      </c>
      <c r="L4362" s="1" t="s">
        <v>64</v>
      </c>
      <c r="M4362" s="1" t="s">
        <v>65</v>
      </c>
      <c r="N4362" s="2">
        <v>44460.583333333336</v>
      </c>
      <c r="O4362" s="1" t="s">
        <v>497</v>
      </c>
      <c r="Q4362" s="1" t="s">
        <v>67</v>
      </c>
      <c r="R4362" s="2">
        <v>45723.433668981481</v>
      </c>
      <c r="S4362" s="1" t="s">
        <v>5725</v>
      </c>
      <c r="T4362" s="1" t="s">
        <v>100</v>
      </c>
      <c r="U4362" s="1" t="s">
        <v>70</v>
      </c>
      <c r="V4362" s="1" t="s">
        <v>20618</v>
      </c>
      <c r="W4362" s="1" t="s">
        <v>578</v>
      </c>
      <c r="X4362" s="1" t="s">
        <v>578</v>
      </c>
      <c r="Y4362" s="1" t="s">
        <v>4825</v>
      </c>
      <c r="Z4362" s="1" t="s">
        <v>4826</v>
      </c>
      <c r="AA4362" s="1" t="s">
        <v>20619</v>
      </c>
      <c r="AB4362" s="1" t="s">
        <v>20619</v>
      </c>
      <c r="AE4362" s="2">
        <v>45723.433877314812</v>
      </c>
      <c r="AF4362" s="1" t="s">
        <v>77</v>
      </c>
      <c r="AH4362" s="1" t="s">
        <v>125</v>
      </c>
      <c r="AI4362" s="1" t="s">
        <v>106</v>
      </c>
      <c r="AJ4362" s="1" t="s">
        <v>1326</v>
      </c>
      <c r="AK4362" s="1" t="s">
        <v>20618</v>
      </c>
      <c r="AL4362" s="1" t="s">
        <v>5725</v>
      </c>
      <c r="AM4362" s="2">
        <v>45723.433981481481</v>
      </c>
      <c r="AN4362" s="1" t="s">
        <v>20618</v>
      </c>
      <c r="AP4362" s="1">
        <v>5774876</v>
      </c>
      <c r="AQ4362" s="1" t="s">
        <v>83</v>
      </c>
      <c r="AR4362" s="2">
        <v>45723.910798611112</v>
      </c>
      <c r="AS4362" s="1" t="s">
        <v>84</v>
      </c>
      <c r="AT4362" s="2">
        <v>45723.333333333336</v>
      </c>
      <c r="AU4362" s="1" t="s">
        <v>85</v>
      </c>
      <c r="AV4362" s="1" t="s">
        <v>700</v>
      </c>
      <c r="AW4362" s="1" t="s">
        <v>701</v>
      </c>
      <c r="AX4362" s="1" t="s">
        <v>2456</v>
      </c>
      <c r="AZ4362" s="2">
        <v>45723.910798611112</v>
      </c>
      <c r="BB4362" s="1" t="s">
        <v>1742</v>
      </c>
      <c r="BC4362" s="1" t="s">
        <v>1743</v>
      </c>
      <c r="BD4362" s="1" t="s">
        <v>1744</v>
      </c>
      <c r="BE4362" s="1" t="s">
        <v>20620</v>
      </c>
      <c r="BF4362" s="1" t="s">
        <v>137</v>
      </c>
    </row>
    <row r="4363" spans="1:58" x14ac:dyDescent="0.35">
      <c r="A4363" s="1">
        <v>3017641</v>
      </c>
      <c r="B4363" s="1" t="s">
        <v>58</v>
      </c>
      <c r="C4363" s="1">
        <v>44669821</v>
      </c>
      <c r="D4363" s="1">
        <v>338517972</v>
      </c>
      <c r="E4363" s="1" t="s">
        <v>59</v>
      </c>
      <c r="F4363" s="1" t="s">
        <v>60</v>
      </c>
      <c r="G4363" s="1" t="s">
        <v>20621</v>
      </c>
      <c r="H4363" s="1" t="s">
        <v>1218</v>
      </c>
      <c r="I4363" s="1">
        <v>779500141</v>
      </c>
      <c r="J4363" s="1" t="s">
        <v>20622</v>
      </c>
      <c r="K4363" s="1">
        <v>13</v>
      </c>
      <c r="L4363" s="1" t="s">
        <v>64</v>
      </c>
      <c r="M4363" s="1" t="s">
        <v>65</v>
      </c>
      <c r="N4363" s="2">
        <v>45637.791666666664</v>
      </c>
      <c r="O4363" s="1" t="s">
        <v>66</v>
      </c>
      <c r="Q4363" s="1" t="s">
        <v>67</v>
      </c>
      <c r="R4363" s="2">
        <v>45723.434004629627</v>
      </c>
      <c r="S4363" s="1" t="s">
        <v>7107</v>
      </c>
      <c r="T4363" s="1" t="s">
        <v>69</v>
      </c>
      <c r="U4363" s="1" t="s">
        <v>1031</v>
      </c>
      <c r="V4363" s="1" t="s">
        <v>20623</v>
      </c>
      <c r="Y4363" s="1" t="s">
        <v>6206</v>
      </c>
      <c r="Z4363" s="1" t="s">
        <v>3755</v>
      </c>
      <c r="AA4363" s="1">
        <v>7000</v>
      </c>
      <c r="AB4363" s="1" t="s">
        <v>124</v>
      </c>
      <c r="AE4363" s="2">
        <v>45723.434016203704</v>
      </c>
      <c r="AF4363" s="1" t="s">
        <v>77</v>
      </c>
      <c r="AH4363" s="1" t="s">
        <v>125</v>
      </c>
      <c r="AI4363" s="1" t="s">
        <v>79</v>
      </c>
      <c r="AJ4363" s="1" t="s">
        <v>283</v>
      </c>
      <c r="AK4363" s="1" t="s">
        <v>20623</v>
      </c>
      <c r="AL4363" s="1" t="s">
        <v>7107</v>
      </c>
      <c r="AM4363" s="2">
        <v>45723.434062499997</v>
      </c>
      <c r="AN4363" s="1" t="s">
        <v>20623</v>
      </c>
      <c r="AP4363" s="1">
        <v>5774877</v>
      </c>
      <c r="AQ4363" s="1" t="s">
        <v>83</v>
      </c>
      <c r="AR4363" s="2">
        <v>45723.529942129629</v>
      </c>
      <c r="AS4363" s="1" t="s">
        <v>84</v>
      </c>
      <c r="AT4363" s="2">
        <v>45723.333333333336</v>
      </c>
      <c r="AU4363" s="1" t="s">
        <v>85</v>
      </c>
      <c r="AV4363" s="1" t="s">
        <v>1196</v>
      </c>
      <c r="AW4363" s="1" t="s">
        <v>1197</v>
      </c>
      <c r="AX4363" s="1" t="s">
        <v>3449</v>
      </c>
      <c r="AZ4363" s="2">
        <v>45723.529942129629</v>
      </c>
      <c r="BB4363" s="1" t="s">
        <v>6832</v>
      </c>
      <c r="BC4363" s="1" t="s">
        <v>1271</v>
      </c>
      <c r="BD4363" s="1" t="s">
        <v>815</v>
      </c>
      <c r="BE4363" s="1" t="s">
        <v>20624</v>
      </c>
      <c r="BF4363" s="1" t="s">
        <v>1484</v>
      </c>
    </row>
    <row r="4364" spans="1:58" x14ac:dyDescent="0.35">
      <c r="A4364" s="1">
        <v>3017642</v>
      </c>
      <c r="B4364" s="1" t="s">
        <v>58</v>
      </c>
      <c r="C4364" s="1">
        <v>40775861</v>
      </c>
      <c r="D4364" s="1">
        <v>339576733</v>
      </c>
      <c r="E4364" s="1" t="s">
        <v>59</v>
      </c>
      <c r="F4364" s="1" t="s">
        <v>60</v>
      </c>
      <c r="G4364" s="1" t="s">
        <v>12794</v>
      </c>
      <c r="H4364" s="1" t="s">
        <v>16034</v>
      </c>
      <c r="I4364" s="1">
        <v>781436107</v>
      </c>
      <c r="J4364" s="1" t="s">
        <v>9191</v>
      </c>
      <c r="K4364" s="1">
        <v>14</v>
      </c>
      <c r="L4364" s="1" t="s">
        <v>64</v>
      </c>
      <c r="M4364" s="1" t="s">
        <v>65</v>
      </c>
      <c r="N4364" s="2">
        <v>45040.73333333333</v>
      </c>
      <c r="O4364" s="1" t="s">
        <v>66</v>
      </c>
      <c r="Q4364" s="1" t="s">
        <v>67</v>
      </c>
      <c r="R4364" s="2">
        <v>45723.434525462966</v>
      </c>
      <c r="S4364" s="1" t="s">
        <v>5581</v>
      </c>
      <c r="T4364" s="1" t="s">
        <v>100</v>
      </c>
      <c r="U4364" s="1" t="s">
        <v>70</v>
      </c>
      <c r="V4364" s="1" t="s">
        <v>20625</v>
      </c>
      <c r="W4364" s="1" t="s">
        <v>263</v>
      </c>
      <c r="X4364" s="1" t="s">
        <v>840</v>
      </c>
      <c r="Y4364" s="1" t="s">
        <v>5260</v>
      </c>
      <c r="Z4364" s="1" t="s">
        <v>4276</v>
      </c>
      <c r="AA4364" s="1" t="s">
        <v>20626</v>
      </c>
      <c r="AB4364" s="1" t="s">
        <v>124</v>
      </c>
      <c r="AE4364" s="2">
        <v>45723.43482638889</v>
      </c>
      <c r="AF4364" s="1" t="s">
        <v>77</v>
      </c>
      <c r="AH4364" s="1" t="s">
        <v>78</v>
      </c>
      <c r="AI4364" s="1" t="s">
        <v>79</v>
      </c>
      <c r="AJ4364" s="1" t="s">
        <v>378</v>
      </c>
      <c r="AK4364" s="1" t="s">
        <v>20625</v>
      </c>
      <c r="AL4364" s="1" t="s">
        <v>5581</v>
      </c>
      <c r="AM4364" s="2">
        <v>45723.435034722221</v>
      </c>
      <c r="AN4364" s="1" t="s">
        <v>20625</v>
      </c>
      <c r="AP4364" s="1">
        <v>5774881</v>
      </c>
      <c r="AQ4364" s="1" t="s">
        <v>83</v>
      </c>
      <c r="AR4364" s="2">
        <v>45723.618981481479</v>
      </c>
      <c r="AS4364" s="1" t="s">
        <v>84</v>
      </c>
      <c r="AT4364" s="2">
        <v>45723.333333333336</v>
      </c>
      <c r="AU4364" s="1" t="s">
        <v>85</v>
      </c>
      <c r="AV4364" s="1" t="s">
        <v>1328</v>
      </c>
      <c r="AW4364" s="1" t="s">
        <v>1329</v>
      </c>
      <c r="AX4364" s="1" t="s">
        <v>8178</v>
      </c>
      <c r="AZ4364" s="2">
        <v>45723.618981481479</v>
      </c>
      <c r="BB4364" s="1" t="s">
        <v>192</v>
      </c>
      <c r="BC4364" s="1" t="s">
        <v>193</v>
      </c>
      <c r="BD4364" s="1" t="s">
        <v>194</v>
      </c>
      <c r="BE4364" s="1" t="s">
        <v>4899</v>
      </c>
      <c r="BF4364" s="1" t="s">
        <v>914</v>
      </c>
    </row>
    <row r="4365" spans="1:58" x14ac:dyDescent="0.35">
      <c r="A4365" s="1">
        <v>3017643</v>
      </c>
      <c r="B4365" s="1" t="s">
        <v>58</v>
      </c>
      <c r="C4365" s="1">
        <v>31698111</v>
      </c>
      <c r="D4365" s="1">
        <v>338600734</v>
      </c>
      <c r="E4365" s="1" t="s">
        <v>59</v>
      </c>
      <c r="F4365" s="1" t="s">
        <v>60</v>
      </c>
      <c r="G4365" s="1" t="s">
        <v>275</v>
      </c>
      <c r="H4365" s="1" t="s">
        <v>6878</v>
      </c>
      <c r="I4365" s="1">
        <v>338600734</v>
      </c>
      <c r="J4365" s="1">
        <v>775026974</v>
      </c>
      <c r="K4365" s="1">
        <v>12</v>
      </c>
      <c r="L4365" s="1" t="s">
        <v>64</v>
      </c>
      <c r="M4365" s="1" t="s">
        <v>65</v>
      </c>
      <c r="N4365" s="2">
        <v>45467.500011574077</v>
      </c>
      <c r="O4365" s="1" t="s">
        <v>1087</v>
      </c>
      <c r="Q4365" s="1" t="s">
        <v>67</v>
      </c>
      <c r="R4365" s="2">
        <v>45723.434814814813</v>
      </c>
      <c r="S4365" s="1" t="s">
        <v>1698</v>
      </c>
      <c r="T4365" s="1" t="s">
        <v>69</v>
      </c>
      <c r="U4365" s="1" t="s">
        <v>70</v>
      </c>
      <c r="V4365" s="1" t="s">
        <v>20627</v>
      </c>
      <c r="Y4365" s="1" t="s">
        <v>4316</v>
      </c>
      <c r="Z4365" s="1" t="s">
        <v>1067</v>
      </c>
      <c r="AA4365" s="1" t="s">
        <v>4096</v>
      </c>
      <c r="AB4365" s="1" t="s">
        <v>4096</v>
      </c>
      <c r="AE4365" s="2">
        <v>45723.434930555559</v>
      </c>
      <c r="AF4365" s="1" t="s">
        <v>77</v>
      </c>
      <c r="AH4365" s="1" t="s">
        <v>125</v>
      </c>
      <c r="AI4365" s="1" t="s">
        <v>79</v>
      </c>
      <c r="AJ4365" s="1" t="s">
        <v>378</v>
      </c>
      <c r="AK4365" s="1" t="s">
        <v>6222</v>
      </c>
      <c r="AL4365" s="1" t="s">
        <v>1698</v>
      </c>
      <c r="AM4365" s="2">
        <v>45723.435173611113</v>
      </c>
      <c r="AN4365" s="1" t="s">
        <v>6222</v>
      </c>
      <c r="AP4365" s="1">
        <v>5774882</v>
      </c>
      <c r="AQ4365" s="1" t="s">
        <v>83</v>
      </c>
      <c r="AR4365" s="2">
        <v>45723.549386574072</v>
      </c>
      <c r="AS4365" s="1" t="s">
        <v>84</v>
      </c>
      <c r="AT4365" s="2">
        <v>45723.333333333336</v>
      </c>
      <c r="AU4365" s="1" t="s">
        <v>85</v>
      </c>
      <c r="AV4365" s="1" t="s">
        <v>2117</v>
      </c>
      <c r="AW4365" s="1" t="s">
        <v>2118</v>
      </c>
      <c r="AX4365" s="1" t="s">
        <v>3859</v>
      </c>
      <c r="AZ4365" s="2">
        <v>45723.549386574072</v>
      </c>
      <c r="BB4365" s="1" t="s">
        <v>776</v>
      </c>
      <c r="BC4365" s="1" t="s">
        <v>777</v>
      </c>
      <c r="BD4365" s="1" t="s">
        <v>778</v>
      </c>
      <c r="BE4365" s="1" t="s">
        <v>20628</v>
      </c>
      <c r="BF4365" s="1" t="s">
        <v>2073</v>
      </c>
    </row>
    <row r="4366" spans="1:58" x14ac:dyDescent="0.35">
      <c r="A4366" s="1">
        <v>3017645</v>
      </c>
      <c r="B4366" s="1" t="s">
        <v>4161</v>
      </c>
      <c r="C4366" s="1">
        <v>34188051</v>
      </c>
      <c r="D4366" s="1">
        <v>338229572</v>
      </c>
      <c r="E4366" s="1" t="s">
        <v>59</v>
      </c>
      <c r="F4366" s="1" t="s">
        <v>60</v>
      </c>
      <c r="G4366" s="1" t="s">
        <v>20629</v>
      </c>
      <c r="H4366" s="1" t="s">
        <v>20630</v>
      </c>
      <c r="I4366" s="1">
        <v>771756654</v>
      </c>
      <c r="J4366" s="1" t="s">
        <v>20631</v>
      </c>
      <c r="K4366" s="1">
        <v>12</v>
      </c>
      <c r="L4366" s="1" t="s">
        <v>64</v>
      </c>
      <c r="M4366" s="1" t="s">
        <v>65</v>
      </c>
      <c r="N4366" s="2">
        <v>43435</v>
      </c>
      <c r="O4366" s="1" t="s">
        <v>2002</v>
      </c>
      <c r="Q4366" s="1" t="s">
        <v>67</v>
      </c>
      <c r="R4366" s="2">
        <v>45723.43509259259</v>
      </c>
      <c r="S4366" s="1" t="s">
        <v>2172</v>
      </c>
      <c r="T4366" s="1" t="s">
        <v>639</v>
      </c>
      <c r="U4366" s="1" t="s">
        <v>70</v>
      </c>
      <c r="V4366" s="1" t="s">
        <v>20632</v>
      </c>
      <c r="W4366" s="1" t="s">
        <v>214</v>
      </c>
      <c r="X4366" s="1" t="s">
        <v>215</v>
      </c>
      <c r="Y4366" s="1" t="s">
        <v>8063</v>
      </c>
      <c r="Z4366" s="1" t="s">
        <v>248</v>
      </c>
      <c r="AA4366" s="1" t="s">
        <v>248</v>
      </c>
      <c r="AB4366" s="1" t="s">
        <v>13592</v>
      </c>
      <c r="AE4366" s="2">
        <v>45723.435763888891</v>
      </c>
      <c r="AF4366" s="1" t="s">
        <v>77</v>
      </c>
      <c r="AH4366" s="1" t="s">
        <v>125</v>
      </c>
      <c r="AI4366" s="1" t="s">
        <v>360</v>
      </c>
      <c r="AJ4366" s="1" t="s">
        <v>1212</v>
      </c>
      <c r="AK4366" s="1" t="s">
        <v>20633</v>
      </c>
      <c r="AL4366" s="1" t="s">
        <v>2172</v>
      </c>
      <c r="AM4366" s="2">
        <v>45723.43582175926</v>
      </c>
      <c r="AO4366" s="1" t="s">
        <v>2172</v>
      </c>
      <c r="AP4366" s="1">
        <v>5774885</v>
      </c>
      <c r="AQ4366" s="1" t="s">
        <v>83</v>
      </c>
      <c r="AR4366" s="2">
        <v>45723.599166666667</v>
      </c>
      <c r="AS4366" s="1" t="s">
        <v>84</v>
      </c>
      <c r="AT4366" s="2">
        <v>45723.333333333336</v>
      </c>
      <c r="AU4366" s="1" t="s">
        <v>573</v>
      </c>
      <c r="AV4366" s="1" t="s">
        <v>1957</v>
      </c>
      <c r="AW4366" s="1" t="s">
        <v>1958</v>
      </c>
      <c r="AX4366" s="1" t="s">
        <v>5114</v>
      </c>
      <c r="AZ4366" s="2">
        <v>45723.599166666667</v>
      </c>
      <c r="BB4366" s="1" t="s">
        <v>1571</v>
      </c>
      <c r="BC4366" s="1" t="s">
        <v>1572</v>
      </c>
      <c r="BD4366" s="1" t="s">
        <v>1573</v>
      </c>
      <c r="BE4366" s="1" t="s">
        <v>20634</v>
      </c>
      <c r="BF4366" s="1" t="s">
        <v>137</v>
      </c>
    </row>
    <row r="4367" spans="1:58" x14ac:dyDescent="0.35">
      <c r="A4367" s="1">
        <v>3017646</v>
      </c>
      <c r="B4367" s="1" t="s">
        <v>58</v>
      </c>
      <c r="C4367" s="1">
        <v>43121021</v>
      </c>
      <c r="D4367" s="1">
        <v>338704056</v>
      </c>
      <c r="E4367" s="1" t="s">
        <v>59</v>
      </c>
      <c r="F4367" s="1" t="s">
        <v>60</v>
      </c>
      <c r="G4367" s="1" t="s">
        <v>275</v>
      </c>
      <c r="H4367" s="1" t="s">
        <v>2427</v>
      </c>
      <c r="I4367" s="1">
        <v>774480287</v>
      </c>
      <c r="J4367" s="1" t="s">
        <v>2950</v>
      </c>
      <c r="K4367" s="1">
        <v>13</v>
      </c>
      <c r="L4367" s="1" t="s">
        <v>64</v>
      </c>
      <c r="M4367" s="1" t="s">
        <v>65</v>
      </c>
      <c r="N4367" s="2">
        <v>45589.75</v>
      </c>
      <c r="O4367" s="1" t="s">
        <v>66</v>
      </c>
      <c r="Q4367" s="1" t="s">
        <v>67</v>
      </c>
      <c r="R4367" s="2">
        <v>45723.436076388891</v>
      </c>
      <c r="S4367" s="1" t="s">
        <v>11387</v>
      </c>
      <c r="T4367" s="1" t="s">
        <v>69</v>
      </c>
      <c r="U4367" s="1" t="s">
        <v>160</v>
      </c>
      <c r="V4367" s="1" t="s">
        <v>20635</v>
      </c>
      <c r="Y4367" s="1" t="s">
        <v>12078</v>
      </c>
      <c r="Z4367" s="1" t="s">
        <v>3755</v>
      </c>
      <c r="AA4367" s="1">
        <v>7000</v>
      </c>
      <c r="AB4367" s="1" t="s">
        <v>124</v>
      </c>
      <c r="AE4367" s="2">
        <v>45723.436111111114</v>
      </c>
      <c r="AF4367" s="1" t="s">
        <v>77</v>
      </c>
      <c r="AH4367" s="1" t="s">
        <v>125</v>
      </c>
      <c r="AI4367" s="1" t="s">
        <v>79</v>
      </c>
      <c r="AJ4367" s="1" t="s">
        <v>378</v>
      </c>
      <c r="AK4367" s="1" t="s">
        <v>1423</v>
      </c>
      <c r="AL4367" s="1" t="s">
        <v>11387</v>
      </c>
      <c r="AM4367" s="2">
        <v>45723.436145833337</v>
      </c>
      <c r="AN4367" s="1" t="s">
        <v>1423</v>
      </c>
      <c r="AP4367" s="1">
        <v>5774886</v>
      </c>
      <c r="AQ4367" s="1" t="s">
        <v>83</v>
      </c>
      <c r="AR4367" s="2">
        <v>45723.838576388887</v>
      </c>
      <c r="AS4367" s="1" t="s">
        <v>84</v>
      </c>
      <c r="AT4367" s="2">
        <v>45723.333333333336</v>
      </c>
      <c r="AU4367" s="1" t="s">
        <v>85</v>
      </c>
      <c r="AV4367" s="1" t="s">
        <v>608</v>
      </c>
      <c r="AW4367" s="1" t="s">
        <v>609</v>
      </c>
      <c r="AX4367" s="1" t="s">
        <v>3567</v>
      </c>
      <c r="AZ4367" s="2">
        <v>45723.838576388887</v>
      </c>
      <c r="BB4367" s="1" t="s">
        <v>950</v>
      </c>
      <c r="BC4367" s="1" t="s">
        <v>951</v>
      </c>
      <c r="BD4367" s="1" t="s">
        <v>815</v>
      </c>
      <c r="BE4367" s="1" t="s">
        <v>1400</v>
      </c>
      <c r="BF4367" s="1" t="s">
        <v>657</v>
      </c>
    </row>
    <row r="4368" spans="1:58" x14ac:dyDescent="0.35">
      <c r="A4368" s="1">
        <v>3017647</v>
      </c>
      <c r="B4368" s="1" t="s">
        <v>58</v>
      </c>
      <c r="C4368" s="1">
        <v>42818901</v>
      </c>
      <c r="D4368" s="1">
        <v>338046339</v>
      </c>
      <c r="E4368" s="1" t="s">
        <v>59</v>
      </c>
      <c r="F4368" s="1" t="s">
        <v>60</v>
      </c>
      <c r="G4368" s="1" t="s">
        <v>818</v>
      </c>
      <c r="H4368" s="1" t="s">
        <v>225</v>
      </c>
      <c r="I4368" s="1">
        <v>778679118</v>
      </c>
      <c r="J4368" s="1" t="s">
        <v>820</v>
      </c>
      <c r="K4368" s="1">
        <v>12</v>
      </c>
      <c r="L4368" s="1" t="s">
        <v>244</v>
      </c>
      <c r="M4368" s="1" t="s">
        <v>65</v>
      </c>
      <c r="N4368" s="2">
        <v>45369.58090277778</v>
      </c>
      <c r="O4368" s="1" t="s">
        <v>66</v>
      </c>
      <c r="Q4368" s="1" t="s">
        <v>67</v>
      </c>
      <c r="R4368" s="2">
        <v>45723.436249999999</v>
      </c>
      <c r="S4368" s="1" t="s">
        <v>6737</v>
      </c>
      <c r="T4368" s="1" t="s">
        <v>69</v>
      </c>
      <c r="U4368" s="1" t="s">
        <v>70</v>
      </c>
      <c r="V4368" s="1" t="s">
        <v>20636</v>
      </c>
      <c r="Y4368" s="1" t="s">
        <v>12039</v>
      </c>
      <c r="Z4368" s="1" t="s">
        <v>2999</v>
      </c>
      <c r="AA4368" s="1" t="s">
        <v>15020</v>
      </c>
      <c r="AB4368" s="1" t="s">
        <v>124</v>
      </c>
      <c r="AE4368" s="2">
        <v>45723.436273148145</v>
      </c>
      <c r="AF4368" s="1" t="s">
        <v>77</v>
      </c>
      <c r="AH4368" s="1" t="s">
        <v>125</v>
      </c>
      <c r="AI4368" s="1" t="s">
        <v>79</v>
      </c>
      <c r="AJ4368" s="1" t="s">
        <v>378</v>
      </c>
      <c r="AK4368" s="1" t="s">
        <v>1423</v>
      </c>
      <c r="AL4368" s="1" t="s">
        <v>6737</v>
      </c>
      <c r="AM4368" s="2">
        <v>45723.436307870368</v>
      </c>
      <c r="AN4368" s="1" t="s">
        <v>1423</v>
      </c>
      <c r="AP4368" s="1">
        <v>5774893</v>
      </c>
      <c r="AQ4368" s="1" t="s">
        <v>83</v>
      </c>
      <c r="AR4368" s="2">
        <v>45723.880555555559</v>
      </c>
      <c r="AS4368" s="1" t="s">
        <v>84</v>
      </c>
      <c r="AT4368" s="2">
        <v>45723.333333333336</v>
      </c>
      <c r="AU4368" s="1" t="s">
        <v>85</v>
      </c>
      <c r="AV4368" s="1" t="s">
        <v>1702</v>
      </c>
      <c r="AW4368" s="1" t="s">
        <v>1703</v>
      </c>
      <c r="AX4368" s="1" t="s">
        <v>8150</v>
      </c>
      <c r="AZ4368" s="2">
        <v>45723.880555555559</v>
      </c>
      <c r="BB4368" s="1" t="s">
        <v>192</v>
      </c>
      <c r="BC4368" s="1" t="s">
        <v>193</v>
      </c>
      <c r="BD4368" s="1" t="s">
        <v>194</v>
      </c>
      <c r="BE4368" s="1" t="s">
        <v>193</v>
      </c>
      <c r="BF4368" s="1" t="s">
        <v>657</v>
      </c>
    </row>
    <row r="4369" spans="1:58" x14ac:dyDescent="0.35">
      <c r="A4369" s="1">
        <v>3017648</v>
      </c>
      <c r="B4369" s="1" t="s">
        <v>58</v>
      </c>
      <c r="C4369" s="1">
        <v>40094751</v>
      </c>
      <c r="D4369" s="1">
        <v>338705460</v>
      </c>
      <c r="E4369" s="1" t="s">
        <v>59</v>
      </c>
      <c r="F4369" s="1" t="s">
        <v>60</v>
      </c>
      <c r="G4369" s="1" t="s">
        <v>2107</v>
      </c>
      <c r="H4369" s="1" t="s">
        <v>8510</v>
      </c>
      <c r="I4369" s="1">
        <v>783679802</v>
      </c>
      <c r="J4369" s="1" t="s">
        <v>20637</v>
      </c>
      <c r="K4369" s="1">
        <v>13</v>
      </c>
      <c r="L4369" s="1" t="s">
        <v>244</v>
      </c>
      <c r="M4369" s="1" t="s">
        <v>65</v>
      </c>
      <c r="N4369" s="2">
        <v>45612.708333333336</v>
      </c>
      <c r="O4369" s="1" t="s">
        <v>66</v>
      </c>
      <c r="Q4369" s="1" t="s">
        <v>67</v>
      </c>
      <c r="R4369" s="2">
        <v>45723.436585648145</v>
      </c>
      <c r="S4369" s="1" t="s">
        <v>354</v>
      </c>
      <c r="T4369" s="1" t="s">
        <v>69</v>
      </c>
      <c r="U4369" s="1" t="s">
        <v>70</v>
      </c>
      <c r="V4369" s="1" t="s">
        <v>20638</v>
      </c>
      <c r="W4369" s="1" t="s">
        <v>653</v>
      </c>
      <c r="X4369" s="1" t="s">
        <v>654</v>
      </c>
      <c r="Y4369" s="1" t="s">
        <v>1830</v>
      </c>
      <c r="Z4369" s="1" t="s">
        <v>606</v>
      </c>
      <c r="AA4369" s="1" t="s">
        <v>18847</v>
      </c>
      <c r="AB4369" s="1" t="s">
        <v>124</v>
      </c>
      <c r="AE4369" s="2">
        <v>45723.436597222222</v>
      </c>
      <c r="AF4369" s="1" t="s">
        <v>77</v>
      </c>
      <c r="AH4369" s="1" t="s">
        <v>125</v>
      </c>
      <c r="AI4369" s="1" t="s">
        <v>79</v>
      </c>
      <c r="AJ4369" s="1" t="s">
        <v>378</v>
      </c>
      <c r="AK4369" s="1" t="e">
        <f>-- CLIENT SIGNAL ABSENCE de NAVIGATION--- PAS de SUSPENSION --- PAS INCIDENT ---- ETAT VOYANT OK ¿CL</f>
        <v>#NAME?</v>
      </c>
      <c r="AL4369" s="1" t="s">
        <v>354</v>
      </c>
      <c r="AM4369" s="2">
        <v>45723.436666666668</v>
      </c>
      <c r="AN4369" s="1" t="e">
        <f>-- CLIENT SIGNAL ABSENCE de NAVIGATION--- PAS de SUSPENSION --- PAS INCIDENT ---- ETAT VOYANT OK ¿CL</f>
        <v>#NAME?</v>
      </c>
      <c r="AP4369" s="1">
        <v>5774894</v>
      </c>
      <c r="AQ4369" s="1" t="s">
        <v>83</v>
      </c>
      <c r="AR4369" s="2">
        <v>45723.662546296298</v>
      </c>
      <c r="AS4369" s="1" t="s">
        <v>84</v>
      </c>
      <c r="AT4369" s="2">
        <v>45723.333333333336</v>
      </c>
      <c r="AU4369" s="1" t="s">
        <v>85</v>
      </c>
      <c r="AV4369" s="1" t="s">
        <v>608</v>
      </c>
      <c r="AW4369" s="1" t="s">
        <v>609</v>
      </c>
      <c r="AX4369" s="1" t="s">
        <v>1424</v>
      </c>
      <c r="AZ4369" s="2">
        <v>45723.662546296298</v>
      </c>
      <c r="BB4369" s="1" t="s">
        <v>192</v>
      </c>
      <c r="BC4369" s="1" t="s">
        <v>193</v>
      </c>
      <c r="BD4369" s="1" t="s">
        <v>194</v>
      </c>
      <c r="BE4369" s="1" t="s">
        <v>755</v>
      </c>
      <c r="BF4369" s="1" t="s">
        <v>612</v>
      </c>
    </row>
    <row r="4370" spans="1:58" x14ac:dyDescent="0.35">
      <c r="A4370" s="1">
        <v>3017649</v>
      </c>
      <c r="B4370" s="1" t="s">
        <v>58</v>
      </c>
      <c r="C4370" s="1">
        <v>42762231</v>
      </c>
      <c r="D4370" s="1">
        <v>338059831</v>
      </c>
      <c r="E4370" s="1" t="s">
        <v>59</v>
      </c>
      <c r="F4370" s="1" t="s">
        <v>60</v>
      </c>
      <c r="G4370" s="1" t="s">
        <v>1263</v>
      </c>
      <c r="H4370" s="1" t="s">
        <v>1095</v>
      </c>
      <c r="I4370" s="1">
        <v>781024004</v>
      </c>
      <c r="J4370" s="1" t="s">
        <v>4986</v>
      </c>
      <c r="K4370" s="1">
        <v>13</v>
      </c>
      <c r="L4370" s="1" t="s">
        <v>64</v>
      </c>
      <c r="M4370" s="1" t="s">
        <v>65</v>
      </c>
      <c r="N4370" s="2">
        <v>45477.666666666664</v>
      </c>
      <c r="O4370" s="1" t="s">
        <v>66</v>
      </c>
      <c r="Q4370" s="1" t="s">
        <v>67</v>
      </c>
      <c r="R4370" s="2">
        <v>45723.436666666668</v>
      </c>
      <c r="S4370" s="1" t="s">
        <v>1020</v>
      </c>
      <c r="T4370" s="1" t="s">
        <v>1021</v>
      </c>
      <c r="U4370" s="1" t="s">
        <v>101</v>
      </c>
      <c r="V4370" s="1" t="s">
        <v>20639</v>
      </c>
      <c r="W4370" s="1" t="s">
        <v>653</v>
      </c>
      <c r="X4370" s="1" t="s">
        <v>654</v>
      </c>
      <c r="Y4370" s="1" t="s">
        <v>7782</v>
      </c>
      <c r="Z4370" s="1" t="s">
        <v>400</v>
      </c>
      <c r="AA4370" s="1" t="s">
        <v>400</v>
      </c>
      <c r="AB4370" s="1" t="s">
        <v>124</v>
      </c>
      <c r="AE4370" s="2">
        <v>45723.436678240738</v>
      </c>
      <c r="AF4370" s="1" t="s">
        <v>77</v>
      </c>
      <c r="AH4370" s="1" t="s">
        <v>125</v>
      </c>
      <c r="AI4370" s="1" t="s">
        <v>79</v>
      </c>
      <c r="AJ4370" s="1" t="s">
        <v>855</v>
      </c>
      <c r="AK4370" s="1" t="s">
        <v>20640</v>
      </c>
      <c r="AL4370" s="1" t="s">
        <v>1020</v>
      </c>
      <c r="AM4370" s="2">
        <v>45723.436724537038</v>
      </c>
      <c r="AN4370" s="1" t="s">
        <v>20640</v>
      </c>
      <c r="AP4370" s="1">
        <v>5774895</v>
      </c>
      <c r="AQ4370" s="1" t="s">
        <v>83</v>
      </c>
      <c r="AR4370" s="2">
        <v>45723.661493055559</v>
      </c>
      <c r="AS4370" s="1" t="s">
        <v>84</v>
      </c>
      <c r="AT4370" s="2">
        <v>45723.333333333336</v>
      </c>
      <c r="AU4370" s="1" t="s">
        <v>85</v>
      </c>
      <c r="AV4370" s="1" t="s">
        <v>608</v>
      </c>
      <c r="AW4370" s="1" t="s">
        <v>609</v>
      </c>
      <c r="AX4370" s="1" t="s">
        <v>1657</v>
      </c>
      <c r="AZ4370" s="2">
        <v>45723.661493055559</v>
      </c>
      <c r="BB4370" s="1" t="s">
        <v>111</v>
      </c>
      <c r="BC4370" s="1" t="s">
        <v>112</v>
      </c>
      <c r="BD4370" s="1" t="s">
        <v>113</v>
      </c>
      <c r="BE4370" s="1" t="s">
        <v>3843</v>
      </c>
      <c r="BF4370" s="1" t="s">
        <v>612</v>
      </c>
    </row>
    <row r="4371" spans="1:58" x14ac:dyDescent="0.35">
      <c r="A4371" s="1">
        <v>3017650</v>
      </c>
      <c r="B4371" s="1" t="s">
        <v>58</v>
      </c>
      <c r="C4371" s="1">
        <v>29759401</v>
      </c>
      <c r="D4371" s="1">
        <v>339521114</v>
      </c>
      <c r="E4371" s="1" t="s">
        <v>59</v>
      </c>
      <c r="F4371" s="1" t="s">
        <v>60</v>
      </c>
      <c r="G4371" s="1" t="s">
        <v>5827</v>
      </c>
      <c r="I4371" s="1">
        <v>774226598</v>
      </c>
      <c r="J4371" s="1" t="s">
        <v>20641</v>
      </c>
      <c r="K4371" s="1">
        <v>20</v>
      </c>
      <c r="L4371" s="1" t="s">
        <v>409</v>
      </c>
      <c r="M4371" s="1" t="s">
        <v>2154</v>
      </c>
      <c r="N4371" s="2">
        <v>44837.708344907405</v>
      </c>
      <c r="O4371" s="1" t="s">
        <v>5377</v>
      </c>
      <c r="Q4371" s="1" t="s">
        <v>67</v>
      </c>
      <c r="R4371" s="2">
        <v>45723.437025462961</v>
      </c>
      <c r="S4371" s="1" t="s">
        <v>3278</v>
      </c>
      <c r="T4371" s="1" t="s">
        <v>412</v>
      </c>
      <c r="U4371" s="1" t="s">
        <v>101</v>
      </c>
      <c r="V4371" s="1" t="s">
        <v>20642</v>
      </c>
      <c r="Y4371" s="1" t="s">
        <v>16172</v>
      </c>
      <c r="Z4371" s="1" t="s">
        <v>852</v>
      </c>
      <c r="AA4371" s="1" t="s">
        <v>5922</v>
      </c>
      <c r="AB4371" s="1" t="s">
        <v>20643</v>
      </c>
      <c r="AE4371" s="2">
        <v>45723.437395833331</v>
      </c>
      <c r="AF4371" s="1" t="s">
        <v>417</v>
      </c>
      <c r="AG4371" s="1">
        <v>48</v>
      </c>
      <c r="AH4371" s="1" t="s">
        <v>125</v>
      </c>
      <c r="AI4371" s="1" t="s">
        <v>58</v>
      </c>
      <c r="AJ4371" s="1" t="s">
        <v>465</v>
      </c>
      <c r="AK4371" s="1" t="s">
        <v>20644</v>
      </c>
      <c r="AL4371" s="1" t="s">
        <v>3278</v>
      </c>
      <c r="AM4371" s="2">
        <v>45724.408310185187</v>
      </c>
      <c r="AN4371" s="1" t="s">
        <v>20645</v>
      </c>
      <c r="AO4371" s="1" t="s">
        <v>274</v>
      </c>
      <c r="AP4371" s="1">
        <v>5778848</v>
      </c>
      <c r="AQ4371" s="1" t="s">
        <v>83</v>
      </c>
      <c r="AR4371" s="2">
        <v>45724.48914351852</v>
      </c>
      <c r="AS4371" s="1" t="s">
        <v>84</v>
      </c>
      <c r="AT4371" s="2">
        <v>45724.333333333336</v>
      </c>
      <c r="AU4371" s="1" t="s">
        <v>573</v>
      </c>
      <c r="AV4371" s="1" t="s">
        <v>270</v>
      </c>
      <c r="AW4371" s="1" t="s">
        <v>271</v>
      </c>
      <c r="AX4371" s="1" t="s">
        <v>272</v>
      </c>
      <c r="AY4371" s="2">
        <v>45725.437395833331</v>
      </c>
      <c r="AZ4371" s="2">
        <v>45724.48914351852</v>
      </c>
      <c r="BA4371" s="1" t="s">
        <v>419</v>
      </c>
      <c r="BB4371" s="1" t="s">
        <v>2089</v>
      </c>
      <c r="BC4371" s="1" t="s">
        <v>814</v>
      </c>
      <c r="BD4371" s="1" t="s">
        <v>815</v>
      </c>
      <c r="BE4371" s="1" t="s">
        <v>13655</v>
      </c>
      <c r="BF4371" s="1" t="s">
        <v>274</v>
      </c>
    </row>
    <row r="4372" spans="1:58" x14ac:dyDescent="0.35">
      <c r="A4372" s="1">
        <v>3017651</v>
      </c>
      <c r="B4372" s="1" t="s">
        <v>58</v>
      </c>
      <c r="C4372" s="1">
        <v>44531571</v>
      </c>
      <c r="D4372" s="1">
        <v>338673610</v>
      </c>
      <c r="E4372" s="1" t="s">
        <v>59</v>
      </c>
      <c r="F4372" s="1" t="s">
        <v>60</v>
      </c>
      <c r="G4372" s="1" t="s">
        <v>3650</v>
      </c>
      <c r="H4372" s="1" t="s">
        <v>315</v>
      </c>
      <c r="I4372" s="1">
        <v>777067079</v>
      </c>
      <c r="J4372" s="1" t="s">
        <v>20646</v>
      </c>
      <c r="K4372" s="1">
        <v>13</v>
      </c>
      <c r="L4372" s="1" t="s">
        <v>64</v>
      </c>
      <c r="M4372" s="1" t="s">
        <v>65</v>
      </c>
      <c r="N4372" s="2">
        <v>45637.041666666664</v>
      </c>
      <c r="O4372" s="1" t="s">
        <v>66</v>
      </c>
      <c r="Q4372" s="1" t="s">
        <v>67</v>
      </c>
      <c r="R4372" s="2">
        <v>45723.437534722223</v>
      </c>
      <c r="S4372" s="1" t="s">
        <v>3421</v>
      </c>
      <c r="T4372" s="1" t="s">
        <v>69</v>
      </c>
      <c r="U4372" s="1" t="s">
        <v>2237</v>
      </c>
      <c r="V4372" s="1" t="s">
        <v>20647</v>
      </c>
      <c r="Y4372" s="1" t="s">
        <v>8038</v>
      </c>
      <c r="Z4372" s="1" t="s">
        <v>358</v>
      </c>
      <c r="AA4372" s="1" t="s">
        <v>6752</v>
      </c>
      <c r="AB4372" s="1" t="s">
        <v>124</v>
      </c>
      <c r="AE4372" s="2">
        <v>45723.437592592592</v>
      </c>
      <c r="AF4372" s="1" t="s">
        <v>77</v>
      </c>
      <c r="AH4372" s="1" t="s">
        <v>78</v>
      </c>
      <c r="AI4372" s="1" t="s">
        <v>79</v>
      </c>
      <c r="AJ4372" s="1" t="s">
        <v>283</v>
      </c>
      <c r="AK4372" s="1" t="s">
        <v>20647</v>
      </c>
      <c r="AL4372" s="1" t="s">
        <v>3421</v>
      </c>
      <c r="AM4372" s="2">
        <v>45723.437638888892</v>
      </c>
      <c r="AN4372" s="1" t="s">
        <v>20647</v>
      </c>
      <c r="AP4372" s="1">
        <v>5774902</v>
      </c>
      <c r="AQ4372" s="1" t="s">
        <v>83</v>
      </c>
      <c r="AR4372" s="2">
        <v>45723.651412037034</v>
      </c>
      <c r="AS4372" s="1" t="s">
        <v>84</v>
      </c>
      <c r="AT4372" s="2">
        <v>45723.333333333336</v>
      </c>
      <c r="AU4372" s="1" t="s">
        <v>85</v>
      </c>
      <c r="AV4372" s="1" t="s">
        <v>480</v>
      </c>
      <c r="AW4372" s="1" t="s">
        <v>481</v>
      </c>
      <c r="AX4372" s="1" t="s">
        <v>2514</v>
      </c>
      <c r="AZ4372" s="2">
        <v>45723.651412037034</v>
      </c>
      <c r="BB4372" s="1" t="s">
        <v>1129</v>
      </c>
      <c r="BC4372" s="1" t="s">
        <v>1130</v>
      </c>
      <c r="BD4372" s="1" t="s">
        <v>815</v>
      </c>
      <c r="BE4372" s="1" t="s">
        <v>1400</v>
      </c>
      <c r="BF4372" s="1" t="s">
        <v>313</v>
      </c>
    </row>
    <row r="4373" spans="1:58" x14ac:dyDescent="0.35">
      <c r="A4373" s="1">
        <v>3017652</v>
      </c>
      <c r="B4373" s="1" t="s">
        <v>58</v>
      </c>
      <c r="C4373" s="1">
        <v>39336841</v>
      </c>
      <c r="D4373" s="1">
        <v>338321563</v>
      </c>
      <c r="E4373" s="1" t="s">
        <v>59</v>
      </c>
      <c r="F4373" s="1" t="s">
        <v>60</v>
      </c>
      <c r="G4373" s="1" t="s">
        <v>14801</v>
      </c>
      <c r="H4373" s="1" t="s">
        <v>20648</v>
      </c>
      <c r="I4373" s="1">
        <v>784687720</v>
      </c>
      <c r="J4373" s="1" t="s">
        <v>1096</v>
      </c>
      <c r="K4373" s="1">
        <v>12</v>
      </c>
      <c r="L4373" s="1" t="s">
        <v>64</v>
      </c>
      <c r="M4373" s="1" t="s">
        <v>65</v>
      </c>
      <c r="N4373" s="2">
        <v>45108</v>
      </c>
      <c r="O4373" s="1" t="s">
        <v>353</v>
      </c>
      <c r="Q4373" s="1" t="s">
        <v>67</v>
      </c>
      <c r="R4373" s="2">
        <v>45723.437534722223</v>
      </c>
      <c r="S4373" s="1" t="s">
        <v>5230</v>
      </c>
      <c r="T4373" s="1" t="s">
        <v>100</v>
      </c>
      <c r="U4373" s="1" t="s">
        <v>70</v>
      </c>
      <c r="V4373" s="1" t="s">
        <v>20649</v>
      </c>
      <c r="Y4373" s="1" t="s">
        <v>16260</v>
      </c>
      <c r="Z4373" s="1" t="s">
        <v>1677</v>
      </c>
      <c r="AA4373" s="1" t="s">
        <v>1710</v>
      </c>
      <c r="AB4373" s="1" t="s">
        <v>124</v>
      </c>
      <c r="AE4373" s="2">
        <v>45723.437557870369</v>
      </c>
      <c r="AF4373" s="1" t="s">
        <v>77</v>
      </c>
      <c r="AH4373" s="1" t="s">
        <v>125</v>
      </c>
      <c r="AI4373" s="1" t="s">
        <v>79</v>
      </c>
      <c r="AJ4373" s="1" t="s">
        <v>378</v>
      </c>
      <c r="AK4373" s="1" t="s">
        <v>20650</v>
      </c>
      <c r="AL4373" s="1" t="s">
        <v>5230</v>
      </c>
      <c r="AM4373" s="2">
        <v>45723.437592592592</v>
      </c>
      <c r="AN4373" s="1" t="s">
        <v>20650</v>
      </c>
      <c r="AP4373" s="1">
        <v>5774901</v>
      </c>
      <c r="AQ4373" s="1" t="s">
        <v>83</v>
      </c>
      <c r="AR4373" s="2">
        <v>45725.60365740741</v>
      </c>
      <c r="AS4373" s="1" t="s">
        <v>84</v>
      </c>
      <c r="AT4373" s="2">
        <v>45723.333333333336</v>
      </c>
      <c r="AU4373" s="1" t="s">
        <v>573</v>
      </c>
      <c r="AV4373" s="1" t="s">
        <v>169</v>
      </c>
      <c r="AW4373" s="1" t="s">
        <v>170</v>
      </c>
      <c r="AX4373" s="1" t="s">
        <v>1302</v>
      </c>
      <c r="AZ4373" s="2">
        <v>45725.60365740741</v>
      </c>
      <c r="BB4373" s="1" t="s">
        <v>111</v>
      </c>
      <c r="BC4373" s="1" t="s">
        <v>112</v>
      </c>
      <c r="BD4373" s="1" t="s">
        <v>113</v>
      </c>
      <c r="BE4373" s="1" t="s">
        <v>20651</v>
      </c>
      <c r="BF4373" s="1" t="s">
        <v>176</v>
      </c>
    </row>
    <row r="4374" spans="1:58" x14ac:dyDescent="0.35">
      <c r="A4374" s="1">
        <v>3017653</v>
      </c>
      <c r="B4374" s="1" t="s">
        <v>58</v>
      </c>
      <c r="C4374" s="1">
        <v>36754941</v>
      </c>
      <c r="D4374" s="1">
        <v>338670865</v>
      </c>
      <c r="E4374" s="1" t="s">
        <v>59</v>
      </c>
      <c r="F4374" s="1" t="s">
        <v>60</v>
      </c>
      <c r="G4374" s="1" t="s">
        <v>555</v>
      </c>
      <c r="H4374" s="1" t="s">
        <v>1095</v>
      </c>
      <c r="I4374" s="1">
        <v>771708181</v>
      </c>
      <c r="J4374" s="1" t="s">
        <v>20652</v>
      </c>
      <c r="K4374" s="1">
        <v>20</v>
      </c>
      <c r="L4374" s="1" t="s">
        <v>294</v>
      </c>
      <c r="M4374" s="1" t="s">
        <v>295</v>
      </c>
      <c r="N4374" s="2">
        <v>44155.458333333336</v>
      </c>
      <c r="O4374" s="1" t="s">
        <v>5377</v>
      </c>
      <c r="Q4374" s="1" t="s">
        <v>67</v>
      </c>
      <c r="R4374" s="2">
        <v>45723.438344907408</v>
      </c>
      <c r="S4374" s="1" t="s">
        <v>2546</v>
      </c>
      <c r="T4374" s="1" t="s">
        <v>412</v>
      </c>
      <c r="U4374" s="1" t="s">
        <v>101</v>
      </c>
      <c r="V4374" s="1" t="s">
        <v>20653</v>
      </c>
      <c r="Y4374" s="1" t="s">
        <v>7669</v>
      </c>
      <c r="Z4374" s="1" t="s">
        <v>477</v>
      </c>
      <c r="AA4374" s="1" t="s">
        <v>1918</v>
      </c>
      <c r="AB4374" s="1" t="s">
        <v>1918</v>
      </c>
      <c r="AC4374" s="1">
        <v>15</v>
      </c>
      <c r="AE4374" s="2">
        <v>45723.490115740744</v>
      </c>
      <c r="AF4374" s="1" t="s">
        <v>417</v>
      </c>
      <c r="AG4374" s="1">
        <v>48</v>
      </c>
      <c r="AH4374" s="1" t="s">
        <v>125</v>
      </c>
      <c r="AI4374" s="1" t="s">
        <v>79</v>
      </c>
      <c r="AJ4374" s="1" t="s">
        <v>126</v>
      </c>
      <c r="AK4374" s="1" t="s">
        <v>20654</v>
      </c>
      <c r="AL4374" s="1" t="s">
        <v>8656</v>
      </c>
      <c r="AM4374" s="2">
        <v>45723.490439814814</v>
      </c>
      <c r="AO4374" s="1" t="s">
        <v>8656</v>
      </c>
      <c r="AP4374" s="1">
        <v>5775243</v>
      </c>
      <c r="AQ4374" s="1" t="s">
        <v>83</v>
      </c>
      <c r="AR4374" s="2">
        <v>45723.856550925928</v>
      </c>
      <c r="AS4374" s="1" t="s">
        <v>84</v>
      </c>
      <c r="AT4374" s="2">
        <v>45723.333333333336</v>
      </c>
      <c r="AU4374" s="1" t="s">
        <v>573</v>
      </c>
      <c r="AV4374" s="1" t="s">
        <v>480</v>
      </c>
      <c r="AW4374" s="1" t="s">
        <v>481</v>
      </c>
      <c r="AX4374" s="1" t="s">
        <v>482</v>
      </c>
      <c r="AY4374" s="2">
        <v>45725.490115740744</v>
      </c>
      <c r="AZ4374" s="2">
        <v>45723.856550925928</v>
      </c>
      <c r="BA4374" s="1" t="s">
        <v>419</v>
      </c>
      <c r="BB4374" s="1" t="s">
        <v>1520</v>
      </c>
      <c r="BC4374" s="1" t="s">
        <v>1521</v>
      </c>
      <c r="BD4374" s="1" t="s">
        <v>815</v>
      </c>
      <c r="BE4374" s="1" t="s">
        <v>10067</v>
      </c>
      <c r="BF4374" s="1" t="s">
        <v>313</v>
      </c>
    </row>
    <row r="4375" spans="1:58" x14ac:dyDescent="0.35">
      <c r="A4375" s="1">
        <v>3017654</v>
      </c>
      <c r="B4375" s="1" t="s">
        <v>223</v>
      </c>
      <c r="C4375" s="1">
        <v>43190961</v>
      </c>
      <c r="D4375" s="1">
        <v>338433732</v>
      </c>
      <c r="E4375" s="1" t="s">
        <v>59</v>
      </c>
      <c r="F4375" s="1" t="s">
        <v>60</v>
      </c>
      <c r="G4375" s="1" t="s">
        <v>20655</v>
      </c>
      <c r="H4375" s="1" t="s">
        <v>20656</v>
      </c>
      <c r="I4375" s="1">
        <v>772779416</v>
      </c>
      <c r="J4375" s="1" t="s">
        <v>3211</v>
      </c>
      <c r="K4375" s="1">
        <v>12</v>
      </c>
      <c r="L4375" s="1" t="s">
        <v>64</v>
      </c>
      <c r="M4375" s="1" t="s">
        <v>65</v>
      </c>
      <c r="N4375" s="2">
        <v>45589.625</v>
      </c>
      <c r="O4375" s="1" t="s">
        <v>497</v>
      </c>
      <c r="Q4375" s="1" t="s">
        <v>67</v>
      </c>
      <c r="R4375" s="2">
        <v>45723.43854166667</v>
      </c>
      <c r="S4375" s="1" t="s">
        <v>181</v>
      </c>
      <c r="T4375" s="1" t="s">
        <v>100</v>
      </c>
      <c r="U4375" s="1" t="s">
        <v>70</v>
      </c>
      <c r="V4375" s="1" t="s">
        <v>20657</v>
      </c>
      <c r="W4375" s="1" t="s">
        <v>72</v>
      </c>
      <c r="X4375" s="1" t="s">
        <v>2112</v>
      </c>
      <c r="Y4375" s="1" t="s">
        <v>20658</v>
      </c>
      <c r="Z4375" s="1" t="s">
        <v>7315</v>
      </c>
      <c r="AA4375" s="1" t="s">
        <v>7316</v>
      </c>
      <c r="AB4375" s="1" t="s">
        <v>124</v>
      </c>
      <c r="AE4375" s="2">
        <v>45723.438645833332</v>
      </c>
      <c r="AF4375" s="1" t="s">
        <v>77</v>
      </c>
      <c r="AH4375" s="1" t="s">
        <v>78</v>
      </c>
      <c r="AI4375" s="1" t="s">
        <v>360</v>
      </c>
      <c r="AJ4375" s="1" t="s">
        <v>1212</v>
      </c>
      <c r="AK4375" s="1" t="s">
        <v>20659</v>
      </c>
      <c r="AL4375" s="1" t="s">
        <v>181</v>
      </c>
      <c r="AM4375" s="2">
        <v>45723.438703703701</v>
      </c>
      <c r="AN4375" s="1" t="s">
        <v>20659</v>
      </c>
      <c r="AP4375" s="1">
        <v>5774905</v>
      </c>
      <c r="AQ4375" s="1" t="s">
        <v>83</v>
      </c>
      <c r="AR4375" s="2">
        <v>45723.729050925926</v>
      </c>
      <c r="AS4375" s="1" t="s">
        <v>84</v>
      </c>
      <c r="AT4375" s="2">
        <v>45723.333333333336</v>
      </c>
      <c r="AU4375" s="1" t="s">
        <v>85</v>
      </c>
      <c r="AV4375" s="1" t="s">
        <v>2117</v>
      </c>
      <c r="AW4375" s="1" t="s">
        <v>2118</v>
      </c>
      <c r="AX4375" s="1" t="s">
        <v>2119</v>
      </c>
      <c r="AZ4375" s="2">
        <v>45723.729050925926</v>
      </c>
      <c r="BB4375" s="1" t="s">
        <v>2734</v>
      </c>
      <c r="BC4375" s="1" t="s">
        <v>2735</v>
      </c>
      <c r="BD4375" s="1" t="s">
        <v>2736</v>
      </c>
      <c r="BE4375" s="1" t="s">
        <v>20660</v>
      </c>
      <c r="BF4375" s="1" t="s">
        <v>1484</v>
      </c>
    </row>
    <row r="4376" spans="1:58" x14ac:dyDescent="0.35">
      <c r="A4376" s="1">
        <v>3017655</v>
      </c>
      <c r="B4376" s="1" t="s">
        <v>223</v>
      </c>
      <c r="C4376" s="1">
        <v>37754451</v>
      </c>
      <c r="D4376" s="1">
        <v>339736115</v>
      </c>
      <c r="E4376" s="1" t="s">
        <v>59</v>
      </c>
      <c r="F4376" s="1" t="s">
        <v>60</v>
      </c>
      <c r="G4376" s="1" t="s">
        <v>116</v>
      </c>
      <c r="H4376" s="1" t="s">
        <v>20661</v>
      </c>
      <c r="I4376" s="1">
        <v>773036537</v>
      </c>
      <c r="J4376" s="1" t="s">
        <v>330</v>
      </c>
      <c r="K4376" s="1">
        <v>20</v>
      </c>
      <c r="L4376" s="1" t="s">
        <v>294</v>
      </c>
      <c r="M4376" s="1" t="s">
        <v>295</v>
      </c>
      <c r="N4376" s="2">
        <v>45580.725694444445</v>
      </c>
      <c r="O4376" s="1" t="s">
        <v>98</v>
      </c>
      <c r="Q4376" s="1" t="s">
        <v>67</v>
      </c>
      <c r="R4376" s="2">
        <v>45723.438993055555</v>
      </c>
      <c r="S4376" s="1" t="s">
        <v>5339</v>
      </c>
      <c r="T4376" s="1" t="s">
        <v>100</v>
      </c>
      <c r="U4376" s="1" t="s">
        <v>70</v>
      </c>
      <c r="V4376" s="1" t="s">
        <v>20662</v>
      </c>
      <c r="W4376" s="1" t="s">
        <v>298</v>
      </c>
      <c r="X4376" s="1" t="s">
        <v>298</v>
      </c>
      <c r="Y4376" s="1" t="s">
        <v>6104</v>
      </c>
      <c r="Z4376" s="1" t="s">
        <v>1568</v>
      </c>
      <c r="AA4376" s="1" t="s">
        <v>13523</v>
      </c>
      <c r="AB4376" s="1" t="s">
        <v>13523</v>
      </c>
      <c r="AE4376" s="2">
        <v>45723.439004629632</v>
      </c>
      <c r="AF4376" s="1" t="s">
        <v>77</v>
      </c>
      <c r="AH4376" s="1" t="s">
        <v>78</v>
      </c>
      <c r="AI4376" s="1" t="s">
        <v>106</v>
      </c>
      <c r="AJ4376" s="1" t="s">
        <v>107</v>
      </c>
      <c r="AK4376" s="1" t="s">
        <v>20663</v>
      </c>
      <c r="AL4376" s="1" t="s">
        <v>5339</v>
      </c>
      <c r="AM4376" s="2">
        <v>45723.439050925925</v>
      </c>
      <c r="AN4376" s="1" t="s">
        <v>20663</v>
      </c>
      <c r="AP4376" s="1">
        <v>5774906</v>
      </c>
      <c r="AQ4376" s="1" t="s">
        <v>83</v>
      </c>
      <c r="AR4376" s="2">
        <v>45723.734050925923</v>
      </c>
      <c r="AS4376" s="1" t="s">
        <v>84</v>
      </c>
      <c r="AT4376" s="2">
        <v>45723.295138888891</v>
      </c>
      <c r="AU4376" s="1" t="s">
        <v>85</v>
      </c>
      <c r="AV4376" s="1" t="s">
        <v>4129</v>
      </c>
      <c r="AW4376" s="1" t="s">
        <v>4130</v>
      </c>
      <c r="AX4376" s="1" t="s">
        <v>4131</v>
      </c>
      <c r="AZ4376" s="2">
        <v>45723.734039351853</v>
      </c>
      <c r="BB4376" s="1" t="s">
        <v>1480</v>
      </c>
      <c r="BC4376" s="1" t="s">
        <v>1481</v>
      </c>
      <c r="BD4376" s="1" t="s">
        <v>1482</v>
      </c>
      <c r="BE4376" s="1" t="s">
        <v>20664</v>
      </c>
      <c r="BF4376" s="1" t="s">
        <v>6916</v>
      </c>
    </row>
    <row r="4377" spans="1:58" x14ac:dyDescent="0.35">
      <c r="A4377" s="1">
        <v>3017656</v>
      </c>
      <c r="B4377" s="1" t="s">
        <v>94</v>
      </c>
      <c r="C4377" s="1">
        <v>34180961</v>
      </c>
      <c r="D4377" s="1">
        <v>339499843</v>
      </c>
      <c r="E4377" s="1" t="s">
        <v>59</v>
      </c>
      <c r="F4377" s="1" t="s">
        <v>60</v>
      </c>
      <c r="G4377" s="1" t="s">
        <v>5478</v>
      </c>
      <c r="H4377" s="1" t="s">
        <v>5479</v>
      </c>
      <c r="I4377" s="1">
        <v>777886069</v>
      </c>
      <c r="J4377" s="1" t="s">
        <v>18016</v>
      </c>
      <c r="K4377" s="1">
        <v>15</v>
      </c>
      <c r="L4377" s="1" t="s">
        <v>64</v>
      </c>
      <c r="M4377" s="1" t="s">
        <v>65</v>
      </c>
      <c r="N4377" s="2">
        <v>44503.625011574077</v>
      </c>
      <c r="O4377" s="1" t="s">
        <v>98</v>
      </c>
      <c r="Q4377" s="1" t="s">
        <v>67</v>
      </c>
      <c r="R4377" s="2">
        <v>45723.439062500001</v>
      </c>
      <c r="S4377" s="1" t="s">
        <v>5704</v>
      </c>
      <c r="T4377" s="1" t="s">
        <v>100</v>
      </c>
      <c r="U4377" s="1" t="s">
        <v>101</v>
      </c>
      <c r="V4377" s="1" t="s">
        <v>20665</v>
      </c>
      <c r="W4377" s="1" t="s">
        <v>143</v>
      </c>
      <c r="X4377" s="1" t="s">
        <v>5481</v>
      </c>
      <c r="Y4377" s="1" t="s">
        <v>5482</v>
      </c>
      <c r="Z4377" s="1" t="s">
        <v>5483</v>
      </c>
      <c r="AA4377" s="1" t="s">
        <v>5484</v>
      </c>
      <c r="AB4377" s="1" t="s">
        <v>5485</v>
      </c>
      <c r="AE4377" s="2">
        <v>45723.439085648148</v>
      </c>
      <c r="AF4377" s="1" t="s">
        <v>77</v>
      </c>
      <c r="AH4377" s="1" t="s">
        <v>125</v>
      </c>
      <c r="AI4377" s="1" t="s">
        <v>106</v>
      </c>
      <c r="AJ4377" s="1" t="s">
        <v>167</v>
      </c>
      <c r="AK4377" s="1" t="s">
        <v>20666</v>
      </c>
      <c r="AL4377" s="1" t="s">
        <v>5704</v>
      </c>
      <c r="AM4377" s="2">
        <v>45723.439143518517</v>
      </c>
      <c r="AN4377" s="1" t="s">
        <v>20666</v>
      </c>
      <c r="AP4377" s="1">
        <v>5774907</v>
      </c>
      <c r="AQ4377" s="1" t="s">
        <v>83</v>
      </c>
      <c r="AR4377" s="2">
        <v>45724.602418981478</v>
      </c>
      <c r="AS4377" s="1" t="s">
        <v>84</v>
      </c>
      <c r="AT4377" s="2">
        <v>45723.333333333336</v>
      </c>
      <c r="AU4377" s="1" t="s">
        <v>85</v>
      </c>
      <c r="AV4377" s="1" t="s">
        <v>149</v>
      </c>
      <c r="AW4377" s="1" t="s">
        <v>150</v>
      </c>
      <c r="AX4377" s="1" t="s">
        <v>983</v>
      </c>
      <c r="AZ4377" s="2">
        <v>45724.602418981478</v>
      </c>
      <c r="BB4377" s="1" t="s">
        <v>89</v>
      </c>
      <c r="BC4377" s="1" t="s">
        <v>90</v>
      </c>
      <c r="BD4377" s="1" t="s">
        <v>91</v>
      </c>
      <c r="BE4377" s="1" t="s">
        <v>20667</v>
      </c>
      <c r="BF4377" s="1" t="s">
        <v>1589</v>
      </c>
    </row>
    <row r="4378" spans="1:58" x14ac:dyDescent="0.35">
      <c r="A4378" s="1">
        <v>3017657</v>
      </c>
      <c r="B4378" s="1" t="s">
        <v>58</v>
      </c>
      <c r="C4378" s="1">
        <v>35589531</v>
      </c>
      <c r="D4378" s="1">
        <v>338235162</v>
      </c>
      <c r="E4378" s="1" t="s">
        <v>59</v>
      </c>
      <c r="F4378" s="1" t="s">
        <v>60</v>
      </c>
      <c r="G4378" s="1" t="s">
        <v>291</v>
      </c>
      <c r="H4378" s="1" t="s">
        <v>1367</v>
      </c>
      <c r="I4378" s="1" t="s">
        <v>11377</v>
      </c>
      <c r="J4378" s="1" t="s">
        <v>20668</v>
      </c>
      <c r="K4378" s="1">
        <v>12</v>
      </c>
      <c r="L4378" s="1" t="s">
        <v>64</v>
      </c>
      <c r="M4378" s="1" t="s">
        <v>65</v>
      </c>
      <c r="N4378" s="2">
        <v>44986</v>
      </c>
      <c r="O4378" s="1" t="s">
        <v>353</v>
      </c>
      <c r="Q4378" s="1" t="s">
        <v>67</v>
      </c>
      <c r="R4378" s="2">
        <v>45723.439270833333</v>
      </c>
      <c r="S4378" s="1" t="s">
        <v>758</v>
      </c>
      <c r="T4378" s="1" t="s">
        <v>100</v>
      </c>
      <c r="U4378" s="1" t="s">
        <v>70</v>
      </c>
      <c r="V4378" s="1" t="s">
        <v>20669</v>
      </c>
      <c r="W4378" s="1" t="s">
        <v>72</v>
      </c>
      <c r="X4378" s="1" t="s">
        <v>881</v>
      </c>
      <c r="Y4378" s="1" t="s">
        <v>8673</v>
      </c>
      <c r="Z4378" s="1" t="s">
        <v>1352</v>
      </c>
      <c r="AA4378" s="1" t="s">
        <v>1352</v>
      </c>
      <c r="AB4378" s="1" t="s">
        <v>1352</v>
      </c>
      <c r="AE4378" s="2">
        <v>45723.439293981479</v>
      </c>
      <c r="AF4378" s="1" t="s">
        <v>77</v>
      </c>
      <c r="AH4378" s="1" t="s">
        <v>78</v>
      </c>
      <c r="AI4378" s="1" t="s">
        <v>79</v>
      </c>
      <c r="AJ4378" s="1" t="s">
        <v>378</v>
      </c>
      <c r="AK4378" s="1" t="s">
        <v>20670</v>
      </c>
      <c r="AL4378" s="1" t="s">
        <v>758</v>
      </c>
      <c r="AM4378" s="2">
        <v>45723.439351851855</v>
      </c>
      <c r="AN4378" s="1" t="s">
        <v>20670</v>
      </c>
      <c r="AP4378" s="1">
        <v>5774908</v>
      </c>
      <c r="AQ4378" s="1" t="s">
        <v>83</v>
      </c>
      <c r="AR4378" s="2">
        <v>45723.643912037034</v>
      </c>
      <c r="AS4378" s="1" t="s">
        <v>84</v>
      </c>
      <c r="AT4378" s="2">
        <v>45723.333333333336</v>
      </c>
      <c r="AU4378" s="1" t="s">
        <v>85</v>
      </c>
      <c r="AV4378" s="1" t="s">
        <v>1354</v>
      </c>
      <c r="AW4378" s="1" t="s">
        <v>1355</v>
      </c>
      <c r="AX4378" s="1" t="s">
        <v>6567</v>
      </c>
      <c r="AZ4378" s="2">
        <v>45723.643912037034</v>
      </c>
      <c r="BB4378" s="1" t="s">
        <v>1225</v>
      </c>
      <c r="BC4378" s="1" t="s">
        <v>814</v>
      </c>
      <c r="BD4378" s="1" t="s">
        <v>815</v>
      </c>
      <c r="BE4378" s="1" t="s">
        <v>20671</v>
      </c>
      <c r="BF4378" s="1" t="s">
        <v>3229</v>
      </c>
    </row>
    <row r="4379" spans="1:58" x14ac:dyDescent="0.35">
      <c r="A4379" s="1">
        <v>3017658</v>
      </c>
      <c r="B4379" s="1" t="s">
        <v>58</v>
      </c>
      <c r="C4379" s="1">
        <v>41540461</v>
      </c>
      <c r="D4379" s="1">
        <v>338524196</v>
      </c>
      <c r="E4379" s="1" t="s">
        <v>59</v>
      </c>
      <c r="F4379" s="1" t="s">
        <v>60</v>
      </c>
      <c r="G4379" s="1" t="s">
        <v>3864</v>
      </c>
      <c r="H4379" s="1" t="s">
        <v>16857</v>
      </c>
      <c r="I4379" s="1">
        <v>772224283</v>
      </c>
      <c r="J4379" s="1" t="s">
        <v>2616</v>
      </c>
      <c r="K4379" s="1">
        <v>13</v>
      </c>
      <c r="L4379" s="1" t="s">
        <v>64</v>
      </c>
      <c r="M4379" s="1" t="s">
        <v>65</v>
      </c>
      <c r="N4379" s="2">
        <v>45630.625011574077</v>
      </c>
      <c r="O4379" s="1" t="s">
        <v>520</v>
      </c>
      <c r="Q4379" s="1" t="s">
        <v>67</v>
      </c>
      <c r="R4379" s="2">
        <v>45723.439988425926</v>
      </c>
      <c r="S4379" s="1" t="s">
        <v>910</v>
      </c>
      <c r="T4379" s="1" t="s">
        <v>412</v>
      </c>
      <c r="U4379" s="1" t="s">
        <v>70</v>
      </c>
      <c r="V4379" s="1" t="s">
        <v>10325</v>
      </c>
      <c r="Y4379" s="1" t="s">
        <v>4454</v>
      </c>
      <c r="Z4379" s="1" t="s">
        <v>165</v>
      </c>
      <c r="AA4379" s="1" t="s">
        <v>165</v>
      </c>
      <c r="AB4379" s="1" t="s">
        <v>124</v>
      </c>
      <c r="AE4379" s="2">
        <v>45723.440312500003</v>
      </c>
      <c r="AF4379" s="1" t="s">
        <v>443</v>
      </c>
      <c r="AH4379" s="1" t="s">
        <v>125</v>
      </c>
      <c r="AI4379" s="1" t="s">
        <v>464</v>
      </c>
      <c r="AJ4379" s="1" t="s">
        <v>465</v>
      </c>
      <c r="AK4379" s="1" t="s">
        <v>20672</v>
      </c>
      <c r="AL4379" s="1" t="s">
        <v>910</v>
      </c>
      <c r="AM4379" s="2">
        <v>45723.440393518518</v>
      </c>
      <c r="AO4379" s="1" t="s">
        <v>910</v>
      </c>
      <c r="AP4379" s="1">
        <v>5774914</v>
      </c>
      <c r="AQ4379" s="1" t="s">
        <v>83</v>
      </c>
      <c r="AR4379" s="2">
        <v>45723.709861111114</v>
      </c>
      <c r="AS4379" s="1" t="s">
        <v>84</v>
      </c>
      <c r="AT4379" s="2">
        <v>45723.333333333336</v>
      </c>
      <c r="AU4379" s="1" t="s">
        <v>85</v>
      </c>
      <c r="AV4379" s="1" t="s">
        <v>169</v>
      </c>
      <c r="AW4379" s="1" t="s">
        <v>170</v>
      </c>
      <c r="AX4379" s="1" t="s">
        <v>536</v>
      </c>
      <c r="AZ4379" s="2">
        <v>45723.709861111114</v>
      </c>
      <c r="BB4379" s="1" t="s">
        <v>111</v>
      </c>
      <c r="BC4379" s="1" t="s">
        <v>112</v>
      </c>
      <c r="BD4379" s="1" t="s">
        <v>113</v>
      </c>
      <c r="BE4379" s="1" t="s">
        <v>20516</v>
      </c>
      <c r="BF4379" s="1" t="s">
        <v>176</v>
      </c>
    </row>
    <row r="4380" spans="1:58" x14ac:dyDescent="0.35">
      <c r="A4380" s="1">
        <v>3017659</v>
      </c>
      <c r="B4380" s="1" t="s">
        <v>223</v>
      </c>
      <c r="C4380" s="1">
        <v>39927701</v>
      </c>
      <c r="D4380" s="1">
        <v>339709759</v>
      </c>
      <c r="E4380" s="1" t="s">
        <v>59</v>
      </c>
      <c r="F4380" s="1" t="s">
        <v>60</v>
      </c>
      <c r="G4380" s="1" t="s">
        <v>422</v>
      </c>
      <c r="H4380" s="1" t="s">
        <v>2491</v>
      </c>
      <c r="I4380" s="1">
        <v>785237888</v>
      </c>
      <c r="J4380" s="1" t="s">
        <v>1276</v>
      </c>
      <c r="K4380" s="1">
        <v>14</v>
      </c>
      <c r="L4380" s="1" t="s">
        <v>64</v>
      </c>
      <c r="M4380" s="1" t="s">
        <v>65</v>
      </c>
      <c r="N4380" s="2">
        <v>45327.708333333336</v>
      </c>
      <c r="O4380" s="1" t="s">
        <v>98</v>
      </c>
      <c r="Q4380" s="1" t="s">
        <v>67</v>
      </c>
      <c r="R4380" s="2">
        <v>45723.440011574072</v>
      </c>
      <c r="S4380" s="1" t="s">
        <v>5451</v>
      </c>
      <c r="T4380" s="1" t="s">
        <v>100</v>
      </c>
      <c r="U4380" s="1" t="s">
        <v>385</v>
      </c>
      <c r="V4380" s="1" t="s">
        <v>20673</v>
      </c>
      <c r="W4380" s="1" t="s">
        <v>298</v>
      </c>
      <c r="X4380" s="1" t="s">
        <v>427</v>
      </c>
      <c r="Y4380" s="1" t="s">
        <v>2569</v>
      </c>
      <c r="Z4380" s="1" t="s">
        <v>231</v>
      </c>
      <c r="AA4380" s="1" t="s">
        <v>20674</v>
      </c>
      <c r="AB4380" s="1" t="s">
        <v>124</v>
      </c>
      <c r="AE4380" s="2">
        <v>45723.440023148149</v>
      </c>
      <c r="AF4380" s="1" t="s">
        <v>77</v>
      </c>
      <c r="AH4380" s="1" t="s">
        <v>78</v>
      </c>
      <c r="AI4380" s="1" t="s">
        <v>106</v>
      </c>
      <c r="AJ4380" s="1" t="s">
        <v>107</v>
      </c>
      <c r="AK4380" s="1" t="s">
        <v>20675</v>
      </c>
      <c r="AL4380" s="1" t="s">
        <v>5451</v>
      </c>
      <c r="AM4380" s="2">
        <v>45723.440069444441</v>
      </c>
      <c r="AN4380" s="1" t="s">
        <v>20675</v>
      </c>
      <c r="AP4380" s="1">
        <v>5774912</v>
      </c>
      <c r="AQ4380" s="1" t="s">
        <v>83</v>
      </c>
      <c r="AR4380" s="2">
        <v>45723.584560185183</v>
      </c>
      <c r="AS4380" s="1" t="s">
        <v>84</v>
      </c>
      <c r="AT4380" s="2">
        <v>45723.333333333336</v>
      </c>
      <c r="AU4380" s="1" t="s">
        <v>85</v>
      </c>
      <c r="AV4380" s="1" t="s">
        <v>233</v>
      </c>
      <c r="AW4380" s="1" t="s">
        <v>234</v>
      </c>
      <c r="AX4380" s="1" t="s">
        <v>713</v>
      </c>
      <c r="AZ4380" s="2">
        <v>45723.584560185183</v>
      </c>
      <c r="BB4380" s="1" t="s">
        <v>703</v>
      </c>
      <c r="BC4380" s="1" t="s">
        <v>677</v>
      </c>
      <c r="BD4380" s="1" t="s">
        <v>704</v>
      </c>
      <c r="BE4380" s="1" t="s">
        <v>20676</v>
      </c>
      <c r="BF4380" s="1" t="s">
        <v>2891</v>
      </c>
    </row>
    <row r="4381" spans="1:58" x14ac:dyDescent="0.35">
      <c r="A4381" s="1">
        <v>3017661</v>
      </c>
      <c r="B4381" s="1" t="s">
        <v>58</v>
      </c>
      <c r="C4381" s="1">
        <v>44173891</v>
      </c>
      <c r="D4381" s="1">
        <v>338679338</v>
      </c>
      <c r="E4381" s="1" t="s">
        <v>59</v>
      </c>
      <c r="F4381" s="1" t="s">
        <v>60</v>
      </c>
      <c r="G4381" s="1" t="s">
        <v>509</v>
      </c>
      <c r="H4381" s="1" t="s">
        <v>2895</v>
      </c>
      <c r="I4381" s="1">
        <v>771189857</v>
      </c>
      <c r="J4381" s="1" t="s">
        <v>1581</v>
      </c>
      <c r="K4381" s="1">
        <v>12</v>
      </c>
      <c r="L4381" s="1" t="s">
        <v>64</v>
      </c>
      <c r="M4381" s="1" t="s">
        <v>65</v>
      </c>
      <c r="N4381" s="2">
        <v>45571.458333333336</v>
      </c>
      <c r="O4381" s="1" t="s">
        <v>66</v>
      </c>
      <c r="Q4381" s="1" t="s">
        <v>67</v>
      </c>
      <c r="R4381" s="2">
        <v>45723.442048611112</v>
      </c>
      <c r="S4381" s="1" t="s">
        <v>5311</v>
      </c>
      <c r="T4381" s="1" t="s">
        <v>100</v>
      </c>
      <c r="U4381" s="1" t="s">
        <v>70</v>
      </c>
      <c r="V4381" s="1" t="s">
        <v>20677</v>
      </c>
      <c r="Y4381" s="1" t="s">
        <v>10346</v>
      </c>
      <c r="Z4381" s="1" t="s">
        <v>3755</v>
      </c>
      <c r="AA4381" s="1" t="s">
        <v>8748</v>
      </c>
      <c r="AB4381" s="1" t="s">
        <v>124</v>
      </c>
      <c r="AE4381" s="2">
        <v>45723.663657407407</v>
      </c>
      <c r="AF4381" s="1" t="s">
        <v>77</v>
      </c>
      <c r="AH4381" s="1" t="s">
        <v>78</v>
      </c>
      <c r="AI4381" s="1" t="s">
        <v>58</v>
      </c>
      <c r="AJ4381" s="1" t="s">
        <v>126</v>
      </c>
      <c r="AK4381" s="1" t="s">
        <v>20678</v>
      </c>
      <c r="AL4381" s="1" t="s">
        <v>612</v>
      </c>
      <c r="AM4381" s="2">
        <v>45723.663773148146</v>
      </c>
      <c r="AN4381" s="1" t="s">
        <v>20678</v>
      </c>
      <c r="AO4381" s="1" t="s">
        <v>612</v>
      </c>
      <c r="AP4381" s="1">
        <v>5776466</v>
      </c>
      <c r="AQ4381" s="1" t="s">
        <v>83</v>
      </c>
      <c r="AR4381" s="2">
        <v>45724.657557870371</v>
      </c>
      <c r="AS4381" s="1" t="s">
        <v>84</v>
      </c>
      <c r="AT4381" s="2">
        <v>45723.333333333336</v>
      </c>
      <c r="AU4381" s="1" t="s">
        <v>85</v>
      </c>
      <c r="AV4381" s="1" t="s">
        <v>1680</v>
      </c>
      <c r="AW4381" s="1" t="s">
        <v>1681</v>
      </c>
      <c r="AX4381" s="1" t="s">
        <v>1682</v>
      </c>
      <c r="AZ4381" s="2">
        <v>45724.657557870371</v>
      </c>
      <c r="BB4381" s="1" t="s">
        <v>551</v>
      </c>
      <c r="BC4381" s="1" t="s">
        <v>552</v>
      </c>
      <c r="BD4381" s="1" t="s">
        <v>553</v>
      </c>
      <c r="BE4381" s="1" t="s">
        <v>19896</v>
      </c>
      <c r="BF4381" s="1" t="s">
        <v>1383</v>
      </c>
    </row>
    <row r="4382" spans="1:58" x14ac:dyDescent="0.35">
      <c r="A4382" s="1">
        <v>3017662</v>
      </c>
      <c r="B4382" s="1" t="s">
        <v>1203</v>
      </c>
      <c r="C4382" s="1">
        <v>41759491</v>
      </c>
      <c r="D4382" s="1">
        <v>338525314</v>
      </c>
      <c r="E4382" s="1" t="s">
        <v>59</v>
      </c>
      <c r="F4382" s="1" t="s">
        <v>60</v>
      </c>
      <c r="G4382" s="1" t="s">
        <v>138</v>
      </c>
      <c r="H4382" s="1" t="s">
        <v>20679</v>
      </c>
      <c r="I4382" s="1">
        <v>784422053</v>
      </c>
      <c r="J4382" s="1" t="s">
        <v>20680</v>
      </c>
      <c r="K4382" s="1">
        <v>13</v>
      </c>
      <c r="L4382" s="1" t="s">
        <v>64</v>
      </c>
      <c r="M4382" s="1" t="s">
        <v>65</v>
      </c>
      <c r="N4382" s="2">
        <v>45203.5</v>
      </c>
      <c r="O4382" s="1" t="s">
        <v>497</v>
      </c>
      <c r="Q4382" s="1" t="s">
        <v>67</v>
      </c>
      <c r="R4382" s="2">
        <v>45723.442164351851</v>
      </c>
      <c r="S4382" s="1" t="s">
        <v>6862</v>
      </c>
      <c r="T4382" s="1" t="s">
        <v>100</v>
      </c>
      <c r="U4382" s="1" t="s">
        <v>70</v>
      </c>
      <c r="V4382" s="1" t="s">
        <v>20681</v>
      </c>
      <c r="W4382" s="1" t="s">
        <v>653</v>
      </c>
      <c r="X4382" s="1" t="s">
        <v>942</v>
      </c>
      <c r="Y4382" s="1" t="s">
        <v>1475</v>
      </c>
      <c r="Z4382" s="1" t="s">
        <v>1476</v>
      </c>
      <c r="AA4382" s="1" t="s">
        <v>16010</v>
      </c>
      <c r="AB4382" s="1" t="s">
        <v>20682</v>
      </c>
      <c r="AE4382" s="2">
        <v>45723.442337962966</v>
      </c>
      <c r="AF4382" s="1" t="s">
        <v>77</v>
      </c>
      <c r="AH4382" s="1" t="s">
        <v>125</v>
      </c>
      <c r="AI4382" s="1" t="s">
        <v>339</v>
      </c>
      <c r="AJ4382" s="1" t="s">
        <v>107</v>
      </c>
      <c r="AK4382" s="1" t="s">
        <v>7096</v>
      </c>
      <c r="AL4382" s="1" t="s">
        <v>6862</v>
      </c>
      <c r="AM4382" s="2">
        <v>45723.90834490741</v>
      </c>
      <c r="AN4382" s="1" t="s">
        <v>20058</v>
      </c>
      <c r="AO4382" s="1" t="s">
        <v>406</v>
      </c>
      <c r="AP4382" s="1">
        <v>5777274</v>
      </c>
      <c r="AQ4382" s="1" t="s">
        <v>83</v>
      </c>
      <c r="AR4382" s="2">
        <v>45724.687268518515</v>
      </c>
      <c r="AS4382" s="1" t="s">
        <v>84</v>
      </c>
      <c r="AT4382" s="2">
        <v>45723.5625</v>
      </c>
      <c r="AU4382" s="1" t="s">
        <v>573</v>
      </c>
      <c r="AV4382" s="1" t="s">
        <v>4855</v>
      </c>
      <c r="AW4382" s="1" t="s">
        <v>4856</v>
      </c>
      <c r="AX4382" s="1" t="s">
        <v>20683</v>
      </c>
      <c r="AZ4382" s="2">
        <v>45724.687268518515</v>
      </c>
      <c r="BB4382" s="1" t="s">
        <v>3431</v>
      </c>
      <c r="BC4382" s="1" t="s">
        <v>3432</v>
      </c>
      <c r="BD4382" s="1" t="s">
        <v>3433</v>
      </c>
      <c r="BE4382" s="1" t="s">
        <v>20060</v>
      </c>
      <c r="BF4382" s="1" t="s">
        <v>406</v>
      </c>
    </row>
    <row r="4383" spans="1:58" x14ac:dyDescent="0.35">
      <c r="A4383" s="1">
        <v>3017663</v>
      </c>
      <c r="B4383" s="1" t="s">
        <v>327</v>
      </c>
      <c r="C4383" s="1">
        <v>29970541</v>
      </c>
      <c r="D4383" s="1">
        <v>338716562</v>
      </c>
      <c r="E4383" s="1" t="s">
        <v>59</v>
      </c>
      <c r="F4383" s="1" t="s">
        <v>60</v>
      </c>
      <c r="G4383" s="1" t="s">
        <v>953</v>
      </c>
      <c r="H4383" s="1" t="s">
        <v>117</v>
      </c>
      <c r="I4383" s="1">
        <v>775255746</v>
      </c>
      <c r="J4383" s="1" t="s">
        <v>4745</v>
      </c>
      <c r="K4383" s="1">
        <v>13</v>
      </c>
      <c r="L4383" s="1" t="s">
        <v>64</v>
      </c>
      <c r="M4383" s="1" t="s">
        <v>65</v>
      </c>
      <c r="N4383" s="2">
        <v>43175.339583333334</v>
      </c>
      <c r="O4383" s="1" t="s">
        <v>331</v>
      </c>
      <c r="Q4383" s="1" t="s">
        <v>67</v>
      </c>
      <c r="R4383" s="2">
        <v>45723.443148148152</v>
      </c>
      <c r="S4383" s="1" t="s">
        <v>5640</v>
      </c>
      <c r="T4383" s="1" t="s">
        <v>100</v>
      </c>
      <c r="U4383" s="1" t="s">
        <v>385</v>
      </c>
      <c r="V4383" s="1" t="s">
        <v>20684</v>
      </c>
      <c r="W4383" s="1" t="s">
        <v>653</v>
      </c>
      <c r="X4383" s="1" t="s">
        <v>942</v>
      </c>
      <c r="Y4383" s="1" t="s">
        <v>1475</v>
      </c>
      <c r="Z4383" s="1" t="s">
        <v>1476</v>
      </c>
      <c r="AA4383" s="1" t="s">
        <v>1663</v>
      </c>
      <c r="AB4383" s="1" t="s">
        <v>1663</v>
      </c>
      <c r="AE4383" s="2">
        <v>45723.443472222221</v>
      </c>
      <c r="AF4383" s="1" t="s">
        <v>77</v>
      </c>
      <c r="AH4383" s="1" t="s">
        <v>78</v>
      </c>
      <c r="AI4383" s="1" t="s">
        <v>339</v>
      </c>
      <c r="AJ4383" s="1" t="s">
        <v>107</v>
      </c>
      <c r="AK4383" s="1" t="s">
        <v>20685</v>
      </c>
      <c r="AL4383" s="1" t="s">
        <v>5640</v>
      </c>
      <c r="AM4383" s="2">
        <v>45723.907175925924</v>
      </c>
      <c r="AN4383" s="1" t="s">
        <v>20058</v>
      </c>
      <c r="AO4383" s="1" t="s">
        <v>406</v>
      </c>
      <c r="AP4383" s="1">
        <v>5777271</v>
      </c>
      <c r="AQ4383" s="1" t="s">
        <v>83</v>
      </c>
      <c r="AR4383" s="2">
        <v>45724.686018518521</v>
      </c>
      <c r="AS4383" s="1" t="s">
        <v>84</v>
      </c>
      <c r="AT4383" s="2">
        <v>45723.333333333336</v>
      </c>
      <c r="AU4383" s="1" t="s">
        <v>573</v>
      </c>
      <c r="AV4383" s="1" t="s">
        <v>4855</v>
      </c>
      <c r="AW4383" s="1" t="s">
        <v>4856</v>
      </c>
      <c r="AX4383" s="1" t="s">
        <v>20686</v>
      </c>
      <c r="AZ4383" s="2">
        <v>45724.686018518521</v>
      </c>
      <c r="BB4383" s="1" t="s">
        <v>3431</v>
      </c>
      <c r="BC4383" s="1" t="s">
        <v>3432</v>
      </c>
      <c r="BD4383" s="1" t="s">
        <v>3433</v>
      </c>
      <c r="BE4383" s="1" t="s">
        <v>20060</v>
      </c>
      <c r="BF4383" s="1" t="s">
        <v>406</v>
      </c>
    </row>
    <row r="4384" spans="1:58" x14ac:dyDescent="0.35">
      <c r="A4384" s="1">
        <v>3017664</v>
      </c>
      <c r="B4384" s="1" t="s">
        <v>223</v>
      </c>
      <c r="C4384" s="1">
        <v>41334151</v>
      </c>
      <c r="D4384" s="1">
        <v>339767372</v>
      </c>
      <c r="E4384" s="1" t="s">
        <v>59</v>
      </c>
      <c r="F4384" s="1" t="s">
        <v>60</v>
      </c>
      <c r="G4384" s="1" t="s">
        <v>2884</v>
      </c>
      <c r="H4384" s="1" t="s">
        <v>12694</v>
      </c>
      <c r="I4384" s="1">
        <v>779475663</v>
      </c>
      <c r="J4384" s="1" t="s">
        <v>3126</v>
      </c>
      <c r="K4384" s="1">
        <v>14</v>
      </c>
      <c r="L4384" s="1" t="s">
        <v>64</v>
      </c>
      <c r="M4384" s="1" t="s">
        <v>65</v>
      </c>
      <c r="N4384" s="2">
        <v>45161.541666666664</v>
      </c>
      <c r="O4384" s="1" t="s">
        <v>98</v>
      </c>
      <c r="Q4384" s="1" t="s">
        <v>67</v>
      </c>
      <c r="R4384" s="2">
        <v>45723.443541666667</v>
      </c>
      <c r="S4384" s="1" t="s">
        <v>5230</v>
      </c>
      <c r="T4384" s="1" t="s">
        <v>100</v>
      </c>
      <c r="U4384" s="1" t="s">
        <v>70</v>
      </c>
      <c r="V4384" s="1" t="s">
        <v>20687</v>
      </c>
      <c r="W4384" s="1" t="s">
        <v>298</v>
      </c>
      <c r="X4384" s="1" t="s">
        <v>670</v>
      </c>
      <c r="Y4384" s="1" t="s">
        <v>4476</v>
      </c>
      <c r="Z4384" s="1" t="s">
        <v>672</v>
      </c>
      <c r="AA4384" s="1" t="s">
        <v>1904</v>
      </c>
      <c r="AB4384" s="1" t="s">
        <v>124</v>
      </c>
      <c r="AE4384" s="2">
        <v>45723.443807870368</v>
      </c>
      <c r="AF4384" s="1" t="s">
        <v>77</v>
      </c>
      <c r="AH4384" s="1" t="s">
        <v>125</v>
      </c>
      <c r="AI4384" s="1" t="s">
        <v>106</v>
      </c>
      <c r="AJ4384" s="1" t="s">
        <v>107</v>
      </c>
      <c r="AK4384" s="1" t="s">
        <v>20688</v>
      </c>
      <c r="AL4384" s="1" t="s">
        <v>5230</v>
      </c>
      <c r="AM4384" s="2">
        <v>45723.443958333337</v>
      </c>
      <c r="AN4384" s="1" t="s">
        <v>20688</v>
      </c>
      <c r="AP4384" s="1">
        <v>5774932</v>
      </c>
      <c r="AQ4384" s="1" t="s">
        <v>83</v>
      </c>
      <c r="AR4384" s="2">
        <v>45723.565300925926</v>
      </c>
      <c r="AS4384" s="1" t="s">
        <v>84</v>
      </c>
      <c r="AT4384" s="2">
        <v>45723.333333333336</v>
      </c>
      <c r="AU4384" s="1" t="s">
        <v>85</v>
      </c>
      <c r="AV4384" s="1" t="s">
        <v>233</v>
      </c>
      <c r="AW4384" s="1" t="s">
        <v>234</v>
      </c>
      <c r="AX4384" s="1" t="s">
        <v>1786</v>
      </c>
      <c r="AZ4384" s="2">
        <v>45723.565300925926</v>
      </c>
      <c r="BB4384" s="1" t="s">
        <v>2659</v>
      </c>
      <c r="BC4384" s="1" t="s">
        <v>1061</v>
      </c>
      <c r="BD4384" s="1" t="s">
        <v>2660</v>
      </c>
      <c r="BE4384" s="1" t="s">
        <v>20689</v>
      </c>
      <c r="BF4384" s="1" t="s">
        <v>240</v>
      </c>
    </row>
    <row r="4385" spans="1:58" x14ac:dyDescent="0.35">
      <c r="A4385" s="1">
        <v>3017666</v>
      </c>
      <c r="B4385" s="1" t="s">
        <v>58</v>
      </c>
      <c r="C4385" s="1">
        <v>36249731</v>
      </c>
      <c r="D4385" s="1">
        <v>338322894</v>
      </c>
      <c r="E4385" s="1" t="s">
        <v>59</v>
      </c>
      <c r="F4385" s="1" t="s">
        <v>60</v>
      </c>
      <c r="G4385" s="1" t="s">
        <v>20690</v>
      </c>
      <c r="H4385" s="1" t="s">
        <v>20691</v>
      </c>
      <c r="I4385" s="1">
        <v>783792788</v>
      </c>
      <c r="J4385" s="1" t="s">
        <v>20692</v>
      </c>
      <c r="K4385" s="1">
        <v>12</v>
      </c>
      <c r="L4385" s="1" t="s">
        <v>64</v>
      </c>
      <c r="M4385" s="1" t="s">
        <v>65</v>
      </c>
      <c r="N4385" s="2">
        <v>44805</v>
      </c>
      <c r="O4385" s="1" t="s">
        <v>353</v>
      </c>
      <c r="Q4385" s="1" t="s">
        <v>67</v>
      </c>
      <c r="R4385" s="2">
        <v>45723.444444444445</v>
      </c>
      <c r="S4385" s="1" t="s">
        <v>10600</v>
      </c>
      <c r="T4385" s="1" t="s">
        <v>100</v>
      </c>
      <c r="U4385" s="1" t="s">
        <v>70</v>
      </c>
      <c r="V4385" s="1" t="s">
        <v>20693</v>
      </c>
      <c r="W4385" s="1" t="s">
        <v>214</v>
      </c>
      <c r="X4385" s="1" t="s">
        <v>319</v>
      </c>
      <c r="Y4385" s="1" t="s">
        <v>14177</v>
      </c>
      <c r="Z4385" s="1" t="s">
        <v>321</v>
      </c>
      <c r="AA4385" s="1" t="s">
        <v>322</v>
      </c>
      <c r="AB4385" s="1" t="s">
        <v>322</v>
      </c>
      <c r="AE4385" s="2">
        <v>45723.444467592592</v>
      </c>
      <c r="AF4385" s="1" t="s">
        <v>77</v>
      </c>
      <c r="AH4385" s="1" t="s">
        <v>125</v>
      </c>
      <c r="AI4385" s="1" t="s">
        <v>79</v>
      </c>
      <c r="AJ4385" s="1" t="s">
        <v>378</v>
      </c>
      <c r="AK4385" s="1" t="s">
        <v>10605</v>
      </c>
      <c r="AL4385" s="1" t="s">
        <v>10600</v>
      </c>
      <c r="AM4385" s="2">
        <v>45723.444502314815</v>
      </c>
      <c r="AN4385" s="1" t="s">
        <v>10605</v>
      </c>
      <c r="AP4385" s="1">
        <v>5774934</v>
      </c>
      <c r="AQ4385" s="1" t="s">
        <v>83</v>
      </c>
      <c r="AR4385" s="2">
        <v>45724.700219907405</v>
      </c>
      <c r="AS4385" s="1" t="s">
        <v>84</v>
      </c>
      <c r="AT4385" s="2">
        <v>45723.333333333336</v>
      </c>
      <c r="AU4385" s="1" t="s">
        <v>85</v>
      </c>
      <c r="AV4385" s="1" t="s">
        <v>2194</v>
      </c>
      <c r="AW4385" s="1" t="s">
        <v>2195</v>
      </c>
      <c r="AX4385" s="1" t="s">
        <v>9021</v>
      </c>
      <c r="AZ4385" s="2">
        <v>45724.700219907405</v>
      </c>
      <c r="BB4385" s="1" t="s">
        <v>89</v>
      </c>
      <c r="BC4385" s="1" t="s">
        <v>90</v>
      </c>
      <c r="BD4385" s="1" t="s">
        <v>91</v>
      </c>
      <c r="BE4385" s="1" t="s">
        <v>20694</v>
      </c>
      <c r="BF4385" s="1" t="s">
        <v>325</v>
      </c>
    </row>
    <row r="4386" spans="1:58" x14ac:dyDescent="0.35">
      <c r="A4386" s="1">
        <v>3017667</v>
      </c>
      <c r="B4386" s="1" t="s">
        <v>58</v>
      </c>
      <c r="C4386" s="1">
        <v>36249731</v>
      </c>
      <c r="D4386" s="1">
        <v>338322894</v>
      </c>
      <c r="E4386" s="1" t="s">
        <v>59</v>
      </c>
      <c r="F4386" s="1" t="s">
        <v>60</v>
      </c>
      <c r="G4386" s="1" t="s">
        <v>20690</v>
      </c>
      <c r="H4386" s="1" t="s">
        <v>20691</v>
      </c>
      <c r="I4386" s="1">
        <v>783792788</v>
      </c>
      <c r="J4386" s="1" t="s">
        <v>20692</v>
      </c>
      <c r="K4386" s="1">
        <v>12</v>
      </c>
      <c r="L4386" s="1" t="s">
        <v>64</v>
      </c>
      <c r="M4386" s="1" t="s">
        <v>65</v>
      </c>
      <c r="N4386" s="2">
        <v>44805</v>
      </c>
      <c r="O4386" s="1" t="s">
        <v>353</v>
      </c>
      <c r="Q4386" s="1" t="s">
        <v>67</v>
      </c>
      <c r="R4386" s="2">
        <v>45723.444502314815</v>
      </c>
      <c r="S4386" s="1" t="s">
        <v>10600</v>
      </c>
      <c r="T4386" s="1" t="s">
        <v>100</v>
      </c>
      <c r="U4386" s="1" t="s">
        <v>70</v>
      </c>
      <c r="V4386" s="1" t="s">
        <v>20693</v>
      </c>
      <c r="W4386" s="1" t="s">
        <v>214</v>
      </c>
      <c r="X4386" s="1" t="s">
        <v>319</v>
      </c>
      <c r="Y4386" s="1" t="s">
        <v>14177</v>
      </c>
      <c r="Z4386" s="1" t="s">
        <v>321</v>
      </c>
      <c r="AA4386" s="1" t="s">
        <v>322</v>
      </c>
      <c r="AB4386" s="1" t="s">
        <v>322</v>
      </c>
      <c r="AE4386" s="2">
        <v>45723.444849537038</v>
      </c>
      <c r="AF4386" s="1" t="s">
        <v>77</v>
      </c>
      <c r="AH4386" s="1" t="s">
        <v>125</v>
      </c>
      <c r="AI4386" s="1" t="s">
        <v>79</v>
      </c>
      <c r="AJ4386" s="1" t="s">
        <v>378</v>
      </c>
      <c r="AK4386" s="1" t="s">
        <v>10605</v>
      </c>
      <c r="AL4386" s="1" t="s">
        <v>10600</v>
      </c>
      <c r="AM4386" s="2">
        <v>45723.445104166669</v>
      </c>
      <c r="AN4386" s="1" t="s">
        <v>10605</v>
      </c>
      <c r="AP4386" s="1">
        <v>5774936</v>
      </c>
      <c r="AQ4386" s="1" t="s">
        <v>83</v>
      </c>
      <c r="AR4386" s="2">
        <v>45725.495474537034</v>
      </c>
      <c r="AS4386" s="1" t="s">
        <v>84</v>
      </c>
      <c r="AT4386" s="2">
        <v>45723.333333333336</v>
      </c>
      <c r="AU4386" s="1" t="s">
        <v>85</v>
      </c>
      <c r="AV4386" s="1" t="s">
        <v>2194</v>
      </c>
      <c r="AW4386" s="1" t="s">
        <v>2195</v>
      </c>
      <c r="AX4386" s="1" t="s">
        <v>9021</v>
      </c>
      <c r="AZ4386" s="2">
        <v>45725.495474537034</v>
      </c>
      <c r="BB4386" s="1" t="s">
        <v>89</v>
      </c>
      <c r="BC4386" s="1" t="s">
        <v>90</v>
      </c>
      <c r="BD4386" s="1" t="s">
        <v>91</v>
      </c>
      <c r="BE4386" s="1" t="s">
        <v>20694</v>
      </c>
      <c r="BF4386" s="1" t="s">
        <v>325</v>
      </c>
    </row>
    <row r="4387" spans="1:58" x14ac:dyDescent="0.35">
      <c r="A4387" s="1">
        <v>3017668</v>
      </c>
      <c r="B4387" s="1" t="s">
        <v>58</v>
      </c>
      <c r="C4387" s="1">
        <v>41087581</v>
      </c>
      <c r="D4387" s="1">
        <v>338440318</v>
      </c>
      <c r="E4387" s="1" t="s">
        <v>59</v>
      </c>
      <c r="F4387" s="1" t="s">
        <v>60</v>
      </c>
      <c r="G4387" s="1" t="s">
        <v>1845</v>
      </c>
      <c r="H4387" s="1" t="s">
        <v>665</v>
      </c>
      <c r="I4387" s="1">
        <v>773500550</v>
      </c>
      <c r="J4387" s="1" t="s">
        <v>2950</v>
      </c>
      <c r="K4387" s="1">
        <v>12</v>
      </c>
      <c r="L4387" s="1" t="s">
        <v>64</v>
      </c>
      <c r="M4387" s="1" t="s">
        <v>65</v>
      </c>
      <c r="N4387" s="2">
        <v>45093.834756944445</v>
      </c>
      <c r="O4387" s="1" t="s">
        <v>66</v>
      </c>
      <c r="Q4387" s="1" t="s">
        <v>67</v>
      </c>
      <c r="R4387" s="2">
        <v>45723.44462962963</v>
      </c>
      <c r="S4387" s="1" t="s">
        <v>3349</v>
      </c>
      <c r="T4387" s="1" t="s">
        <v>69</v>
      </c>
      <c r="U4387" s="1" t="s">
        <v>723</v>
      </c>
      <c r="V4387" s="1" t="s">
        <v>20695</v>
      </c>
      <c r="Y4387" s="1" t="s">
        <v>1164</v>
      </c>
      <c r="Z4387" s="1" t="s">
        <v>1165</v>
      </c>
      <c r="AA4387" s="1" t="s">
        <v>1166</v>
      </c>
      <c r="AB4387" s="1" t="s">
        <v>1166</v>
      </c>
      <c r="AE4387" s="2">
        <v>45723.444780092592</v>
      </c>
      <c r="AF4387" s="1" t="s">
        <v>77</v>
      </c>
      <c r="AH4387" s="1" t="s">
        <v>78</v>
      </c>
      <c r="AI4387" s="1" t="s">
        <v>79</v>
      </c>
      <c r="AJ4387" s="1" t="s">
        <v>283</v>
      </c>
      <c r="AK4387" s="1" t="s">
        <v>20695</v>
      </c>
      <c r="AL4387" s="1" t="s">
        <v>3349</v>
      </c>
      <c r="AM4387" s="2">
        <v>45723.444826388892</v>
      </c>
      <c r="AN4387" s="1" t="s">
        <v>20695</v>
      </c>
      <c r="AP4387" s="1">
        <v>5774935</v>
      </c>
      <c r="AQ4387" s="1" t="s">
        <v>83</v>
      </c>
      <c r="AR4387" s="2">
        <v>45724.45553240741</v>
      </c>
      <c r="AS4387" s="1" t="s">
        <v>84</v>
      </c>
      <c r="AT4387" s="2">
        <v>45723.333333333336</v>
      </c>
      <c r="AU4387" s="1" t="s">
        <v>85</v>
      </c>
      <c r="AV4387" s="1" t="s">
        <v>480</v>
      </c>
      <c r="AW4387" s="1" t="s">
        <v>481</v>
      </c>
      <c r="AX4387" s="1" t="s">
        <v>6274</v>
      </c>
      <c r="AZ4387" s="2">
        <v>45724.45553240741</v>
      </c>
      <c r="BB4387" s="1" t="s">
        <v>192</v>
      </c>
      <c r="BC4387" s="1" t="s">
        <v>193</v>
      </c>
      <c r="BD4387" s="1" t="s">
        <v>194</v>
      </c>
      <c r="BE4387" s="1" t="s">
        <v>20696</v>
      </c>
      <c r="BF4387" s="1" t="s">
        <v>3587</v>
      </c>
    </row>
    <row r="4388" spans="1:58" x14ac:dyDescent="0.35">
      <c r="A4388" s="1">
        <v>3017669</v>
      </c>
      <c r="B4388" s="1" t="s">
        <v>58</v>
      </c>
      <c r="C4388" s="1">
        <v>39859091</v>
      </c>
      <c r="D4388" s="1">
        <v>338372116</v>
      </c>
      <c r="E4388" s="1" t="s">
        <v>59</v>
      </c>
      <c r="F4388" s="1" t="s">
        <v>60</v>
      </c>
      <c r="G4388" s="1" t="s">
        <v>2404</v>
      </c>
      <c r="H4388" s="1" t="s">
        <v>20697</v>
      </c>
      <c r="I4388" s="1">
        <v>775360780</v>
      </c>
      <c r="J4388" s="1" t="s">
        <v>20698</v>
      </c>
      <c r="K4388" s="1">
        <v>12</v>
      </c>
      <c r="L4388" s="1" t="s">
        <v>64</v>
      </c>
      <c r="M4388" s="1" t="s">
        <v>65</v>
      </c>
      <c r="N4388" s="2">
        <v>44916.791666666664</v>
      </c>
      <c r="O4388" s="1" t="s">
        <v>66</v>
      </c>
      <c r="Q4388" s="1" t="s">
        <v>67</v>
      </c>
      <c r="R4388" s="2">
        <v>45723.444953703707</v>
      </c>
      <c r="S4388" s="1" t="s">
        <v>4890</v>
      </c>
      <c r="T4388" s="1" t="s">
        <v>69</v>
      </c>
      <c r="U4388" s="1" t="s">
        <v>70</v>
      </c>
      <c r="V4388" s="1" t="s">
        <v>20699</v>
      </c>
      <c r="W4388" s="1" t="s">
        <v>162</v>
      </c>
      <c r="X4388" s="1" t="s">
        <v>163</v>
      </c>
      <c r="Y4388" s="1" t="s">
        <v>2860</v>
      </c>
      <c r="Z4388" s="1" t="s">
        <v>1300</v>
      </c>
      <c r="AA4388" s="1">
        <v>1000</v>
      </c>
      <c r="AB4388" s="1" t="s">
        <v>124</v>
      </c>
      <c r="AE4388" s="2">
        <v>45723.445138888892</v>
      </c>
      <c r="AF4388" s="1" t="s">
        <v>77</v>
      </c>
      <c r="AH4388" s="1" t="s">
        <v>125</v>
      </c>
      <c r="AI4388" s="1" t="s">
        <v>79</v>
      </c>
      <c r="AJ4388" s="1" t="s">
        <v>855</v>
      </c>
      <c r="AK4388" s="1" t="s">
        <v>20699</v>
      </c>
      <c r="AL4388" s="1" t="s">
        <v>4890</v>
      </c>
      <c r="AM4388" s="2">
        <v>45723.445231481484</v>
      </c>
      <c r="AN4388" s="1" t="s">
        <v>20699</v>
      </c>
      <c r="AP4388" s="1">
        <v>5774937</v>
      </c>
      <c r="AQ4388" s="1" t="s">
        <v>83</v>
      </c>
      <c r="AR4388" s="2">
        <v>45724.501261574071</v>
      </c>
      <c r="AS4388" s="1" t="s">
        <v>84</v>
      </c>
      <c r="AT4388" s="2">
        <v>45723.333333333336</v>
      </c>
      <c r="AU4388" s="1" t="s">
        <v>85</v>
      </c>
      <c r="AV4388" s="1" t="s">
        <v>169</v>
      </c>
      <c r="AW4388" s="1" t="s">
        <v>170</v>
      </c>
      <c r="AX4388" s="1" t="s">
        <v>536</v>
      </c>
      <c r="AZ4388" s="2">
        <v>45724.501261574071</v>
      </c>
      <c r="BB4388" s="1" t="s">
        <v>8441</v>
      </c>
      <c r="BC4388" s="1" t="s">
        <v>1061</v>
      </c>
      <c r="BD4388" s="1" t="s">
        <v>8442</v>
      </c>
      <c r="BE4388" s="1" t="s">
        <v>20700</v>
      </c>
      <c r="BF4388" s="1" t="s">
        <v>176</v>
      </c>
    </row>
    <row r="4389" spans="1:58" x14ac:dyDescent="0.35">
      <c r="A4389" s="1">
        <v>3017670</v>
      </c>
      <c r="B4389" s="1" t="s">
        <v>58</v>
      </c>
      <c r="C4389" s="1">
        <v>34407711</v>
      </c>
      <c r="D4389" s="1">
        <v>338420194</v>
      </c>
      <c r="E4389" s="1" t="s">
        <v>59</v>
      </c>
      <c r="F4389" s="1" t="s">
        <v>60</v>
      </c>
      <c r="G4389" s="1" t="s">
        <v>1539</v>
      </c>
      <c r="H4389" s="1" t="s">
        <v>8193</v>
      </c>
      <c r="I4389" s="1">
        <v>778825701</v>
      </c>
      <c r="J4389" s="1" t="s">
        <v>10004</v>
      </c>
      <c r="K4389" s="1">
        <v>12</v>
      </c>
      <c r="L4389" s="1" t="s">
        <v>64</v>
      </c>
      <c r="M4389" s="1" t="s">
        <v>65</v>
      </c>
      <c r="N4389" s="2">
        <v>44511.583344907405</v>
      </c>
      <c r="O4389" s="1" t="s">
        <v>353</v>
      </c>
      <c r="Q4389" s="1" t="s">
        <v>67</v>
      </c>
      <c r="R4389" s="2">
        <v>45723.445289351854</v>
      </c>
      <c r="S4389" s="1" t="s">
        <v>14515</v>
      </c>
      <c r="T4389" s="1" t="s">
        <v>69</v>
      </c>
      <c r="U4389" s="1" t="s">
        <v>70</v>
      </c>
      <c r="V4389" s="1" t="s">
        <v>20701</v>
      </c>
      <c r="W4389" s="1" t="s">
        <v>214</v>
      </c>
      <c r="X4389" s="1" t="s">
        <v>215</v>
      </c>
      <c r="Y4389" s="1" t="s">
        <v>7771</v>
      </c>
      <c r="Z4389" s="1" t="s">
        <v>8196</v>
      </c>
      <c r="AA4389" s="1" t="s">
        <v>8196</v>
      </c>
      <c r="AB4389" s="1" t="s">
        <v>8196</v>
      </c>
      <c r="AC4389" s="1" t="s">
        <v>8197</v>
      </c>
      <c r="AE4389" s="2">
        <v>45723.445509259262</v>
      </c>
      <c r="AF4389" s="1" t="s">
        <v>77</v>
      </c>
      <c r="AH4389" s="1" t="s">
        <v>78</v>
      </c>
      <c r="AI4389" s="1" t="s">
        <v>79</v>
      </c>
      <c r="AJ4389" s="1" t="s">
        <v>283</v>
      </c>
      <c r="AK4389" s="1" t="s">
        <v>20701</v>
      </c>
      <c r="AL4389" s="1" t="s">
        <v>14515</v>
      </c>
      <c r="AM4389" s="2">
        <v>45723.445706018516</v>
      </c>
      <c r="AN4389" s="1" t="s">
        <v>20701</v>
      </c>
      <c r="AP4389" s="1">
        <v>5774938</v>
      </c>
      <c r="AQ4389" s="1" t="s">
        <v>83</v>
      </c>
      <c r="AR4389" s="2">
        <v>45724.475057870368</v>
      </c>
      <c r="AS4389" s="1" t="s">
        <v>84</v>
      </c>
      <c r="AT4389" s="2">
        <v>45723.333333333336</v>
      </c>
      <c r="AU4389" s="1" t="s">
        <v>85</v>
      </c>
      <c r="AV4389" s="1" t="s">
        <v>1957</v>
      </c>
      <c r="AW4389" s="1" t="s">
        <v>1958</v>
      </c>
      <c r="AX4389" s="1" t="s">
        <v>2365</v>
      </c>
      <c r="AZ4389" s="2">
        <v>45724.475057870368</v>
      </c>
      <c r="BB4389" s="1" t="s">
        <v>594</v>
      </c>
      <c r="BC4389" s="1" t="s">
        <v>595</v>
      </c>
      <c r="BD4389" s="1" t="s">
        <v>596</v>
      </c>
      <c r="BE4389" s="1" t="s">
        <v>2340</v>
      </c>
      <c r="BF4389" s="1" t="s">
        <v>137</v>
      </c>
    </row>
    <row r="4390" spans="1:58" x14ac:dyDescent="0.35">
      <c r="A4390" s="1">
        <v>3017671</v>
      </c>
      <c r="B4390" s="1" t="s">
        <v>58</v>
      </c>
      <c r="C4390" s="1">
        <v>41093281</v>
      </c>
      <c r="D4390" s="1">
        <v>338366993</v>
      </c>
      <c r="E4390" s="1" t="s">
        <v>59</v>
      </c>
      <c r="F4390" s="1" t="s">
        <v>60</v>
      </c>
      <c r="G4390" s="1" t="s">
        <v>1177</v>
      </c>
      <c r="H4390" s="1" t="s">
        <v>20702</v>
      </c>
      <c r="I4390" s="1">
        <v>773109424</v>
      </c>
      <c r="J4390" s="1" t="s">
        <v>20703</v>
      </c>
      <c r="K4390" s="1">
        <v>13</v>
      </c>
      <c r="L4390" s="1" t="s">
        <v>64</v>
      </c>
      <c r="M4390" s="1" t="s">
        <v>65</v>
      </c>
      <c r="N4390" s="2">
        <v>45099.537777777776</v>
      </c>
      <c r="O4390" s="1" t="s">
        <v>66</v>
      </c>
      <c r="Q4390" s="1" t="s">
        <v>67</v>
      </c>
      <c r="R4390" s="2">
        <v>45723.445532407408</v>
      </c>
      <c r="S4390" s="1" t="s">
        <v>4830</v>
      </c>
      <c r="T4390" s="1" t="s">
        <v>100</v>
      </c>
      <c r="U4390" s="1" t="s">
        <v>70</v>
      </c>
      <c r="V4390" s="1" t="s">
        <v>20704</v>
      </c>
      <c r="W4390" s="1" t="s">
        <v>162</v>
      </c>
      <c r="X4390" s="1" t="s">
        <v>1191</v>
      </c>
      <c r="Y4390" s="1" t="s">
        <v>3687</v>
      </c>
      <c r="Z4390" s="1" t="s">
        <v>1193</v>
      </c>
      <c r="AA4390" s="1" t="s">
        <v>1353</v>
      </c>
      <c r="AB4390" s="1" t="s">
        <v>124</v>
      </c>
      <c r="AE4390" s="2">
        <v>45723.445706018516</v>
      </c>
      <c r="AF4390" s="1" t="s">
        <v>77</v>
      </c>
      <c r="AH4390" s="1" t="s">
        <v>125</v>
      </c>
      <c r="AI4390" s="1" t="s">
        <v>360</v>
      </c>
      <c r="AJ4390" s="1" t="s">
        <v>378</v>
      </c>
      <c r="AL4390" s="1" t="s">
        <v>4830</v>
      </c>
      <c r="AM4390" s="2">
        <v>45723.445787037039</v>
      </c>
      <c r="AP4390" s="1">
        <v>5774939</v>
      </c>
      <c r="AQ4390" s="1" t="s">
        <v>83</v>
      </c>
      <c r="AR4390" s="2">
        <v>45723.620694444442</v>
      </c>
      <c r="AS4390" s="1" t="s">
        <v>84</v>
      </c>
      <c r="AT4390" s="2">
        <v>45723.333333333336</v>
      </c>
      <c r="AU4390" s="1" t="s">
        <v>85</v>
      </c>
      <c r="AV4390" s="1" t="s">
        <v>1196</v>
      </c>
      <c r="AW4390" s="1" t="s">
        <v>1197</v>
      </c>
      <c r="AX4390" s="1" t="s">
        <v>2842</v>
      </c>
      <c r="AZ4390" s="2">
        <v>45723.620694444442</v>
      </c>
      <c r="BB4390" s="1" t="s">
        <v>152</v>
      </c>
      <c r="BC4390" s="1" t="s">
        <v>153</v>
      </c>
      <c r="BD4390" s="1" t="s">
        <v>154</v>
      </c>
      <c r="BE4390" s="1" t="s">
        <v>4155</v>
      </c>
      <c r="BF4390" s="1" t="s">
        <v>1484</v>
      </c>
    </row>
    <row r="4391" spans="1:58" x14ac:dyDescent="0.35">
      <c r="A4391" s="1">
        <v>3017672</v>
      </c>
      <c r="B4391" s="1" t="s">
        <v>327</v>
      </c>
      <c r="C4391" s="1">
        <v>804671</v>
      </c>
      <c r="D4391" s="1">
        <v>338362104</v>
      </c>
      <c r="E4391" s="1" t="s">
        <v>59</v>
      </c>
      <c r="F4391" s="1" t="s">
        <v>60</v>
      </c>
      <c r="G4391" s="1" t="s">
        <v>16031</v>
      </c>
      <c r="I4391" s="1">
        <v>775537346</v>
      </c>
      <c r="J4391" s="1" t="s">
        <v>20705</v>
      </c>
      <c r="K4391" s="1">
        <v>13</v>
      </c>
      <c r="L4391" s="1" t="s">
        <v>64</v>
      </c>
      <c r="M4391" s="1" t="s">
        <v>65</v>
      </c>
      <c r="N4391" s="2">
        <v>43435</v>
      </c>
      <c r="O4391" s="1" t="s">
        <v>2002</v>
      </c>
      <c r="Q4391" s="1" t="s">
        <v>67</v>
      </c>
      <c r="R4391" s="2">
        <v>45723.445543981485</v>
      </c>
      <c r="S4391" s="1" t="s">
        <v>425</v>
      </c>
      <c r="T4391" s="1" t="s">
        <v>69</v>
      </c>
      <c r="U4391" s="1" t="s">
        <v>70</v>
      </c>
      <c r="V4391" s="1" t="s">
        <v>20706</v>
      </c>
      <c r="W4391" s="1" t="s">
        <v>653</v>
      </c>
      <c r="X4391" s="1" t="s">
        <v>942</v>
      </c>
      <c r="Y4391" s="1" t="s">
        <v>20707</v>
      </c>
      <c r="Z4391" s="1" t="s">
        <v>1476</v>
      </c>
      <c r="AA4391" s="1" t="s">
        <v>20708</v>
      </c>
      <c r="AB4391" s="1" t="s">
        <v>20708</v>
      </c>
      <c r="AE4391" s="2">
        <v>45723.445810185185</v>
      </c>
      <c r="AF4391" s="1" t="s">
        <v>1035</v>
      </c>
      <c r="AH4391" s="1" t="s">
        <v>78</v>
      </c>
      <c r="AI4391" s="1" t="s">
        <v>106</v>
      </c>
      <c r="AJ4391" s="1" t="s">
        <v>1326</v>
      </c>
      <c r="AK4391" s="1" t="s">
        <v>20709</v>
      </c>
      <c r="AL4391" s="1" t="s">
        <v>425</v>
      </c>
      <c r="AM4391" s="2">
        <v>45723.445960648147</v>
      </c>
      <c r="AN4391" s="1" t="s">
        <v>20709</v>
      </c>
      <c r="AP4391" s="1">
        <v>5774941</v>
      </c>
      <c r="AQ4391" s="1" t="s">
        <v>83</v>
      </c>
      <c r="AR4391" s="2">
        <v>45724.847361111111</v>
      </c>
      <c r="AS4391" s="1" t="s">
        <v>84</v>
      </c>
      <c r="AT4391" s="2">
        <v>45723.333333333336</v>
      </c>
      <c r="AU4391" s="1" t="s">
        <v>85</v>
      </c>
      <c r="AV4391" s="1" t="s">
        <v>947</v>
      </c>
      <c r="AW4391" s="1" t="s">
        <v>948</v>
      </c>
      <c r="AX4391" s="1" t="s">
        <v>949</v>
      </c>
      <c r="AZ4391" s="2">
        <v>45724.847361111111</v>
      </c>
      <c r="BB4391" s="1" t="s">
        <v>20069</v>
      </c>
      <c r="BE4391" s="1" t="s">
        <v>20060</v>
      </c>
      <c r="BF4391" s="1" t="s">
        <v>20071</v>
      </c>
    </row>
    <row r="4392" spans="1:58" x14ac:dyDescent="0.35">
      <c r="A4392" s="1">
        <v>3017673</v>
      </c>
      <c r="B4392" s="1" t="s">
        <v>223</v>
      </c>
      <c r="C4392" s="1">
        <v>43510241</v>
      </c>
      <c r="D4392" s="1">
        <v>339709834</v>
      </c>
      <c r="E4392" s="1" t="s">
        <v>59</v>
      </c>
      <c r="F4392" s="1" t="s">
        <v>60</v>
      </c>
      <c r="G4392" s="1" t="s">
        <v>116</v>
      </c>
      <c r="H4392" s="1" t="s">
        <v>20710</v>
      </c>
      <c r="I4392" s="1">
        <v>771331452</v>
      </c>
      <c r="J4392" s="1" t="s">
        <v>293</v>
      </c>
      <c r="K4392" s="1">
        <v>14</v>
      </c>
      <c r="L4392" s="1" t="s">
        <v>64</v>
      </c>
      <c r="M4392" s="1" t="s">
        <v>65</v>
      </c>
      <c r="N4392" s="2">
        <v>45507.5</v>
      </c>
      <c r="O4392" s="1" t="s">
        <v>98</v>
      </c>
      <c r="Q4392" s="1" t="s">
        <v>67</v>
      </c>
      <c r="R4392" s="2">
        <v>45723.44568287037</v>
      </c>
      <c r="S4392" s="1" t="s">
        <v>590</v>
      </c>
      <c r="T4392" s="1" t="s">
        <v>69</v>
      </c>
      <c r="U4392" s="1" t="s">
        <v>70</v>
      </c>
      <c r="V4392" s="1" t="s">
        <v>20711</v>
      </c>
      <c r="W4392" s="1" t="s">
        <v>298</v>
      </c>
      <c r="X4392" s="1" t="s">
        <v>427</v>
      </c>
      <c r="Y4392" s="1" t="s">
        <v>3885</v>
      </c>
      <c r="Z4392" s="1" t="s">
        <v>231</v>
      </c>
      <c r="AA4392" s="1" t="s">
        <v>231</v>
      </c>
      <c r="AB4392" s="1" t="s">
        <v>124</v>
      </c>
      <c r="AE4392" s="2">
        <v>45723.445821759262</v>
      </c>
      <c r="AF4392" s="1" t="s">
        <v>77</v>
      </c>
      <c r="AH4392" s="1" t="s">
        <v>125</v>
      </c>
      <c r="AI4392" s="1" t="s">
        <v>106</v>
      </c>
      <c r="AJ4392" s="1" t="s">
        <v>1326</v>
      </c>
      <c r="AK4392" s="1" t="s">
        <v>1423</v>
      </c>
      <c r="AL4392" s="1" t="s">
        <v>590</v>
      </c>
      <c r="AM4392" s="2">
        <v>45723.445891203701</v>
      </c>
      <c r="AN4392" s="1" t="s">
        <v>1423</v>
      </c>
      <c r="AP4392" s="1">
        <v>5774940</v>
      </c>
      <c r="AQ4392" s="1" t="s">
        <v>83</v>
      </c>
      <c r="AR4392" s="2">
        <v>45723.62767361111</v>
      </c>
      <c r="AS4392" s="1" t="s">
        <v>84</v>
      </c>
      <c r="AT4392" s="2">
        <v>45723.333333333336</v>
      </c>
      <c r="AU4392" s="1" t="s">
        <v>85</v>
      </c>
      <c r="AV4392" s="1" t="s">
        <v>233</v>
      </c>
      <c r="AW4392" s="1" t="s">
        <v>234</v>
      </c>
      <c r="AX4392" s="1" t="s">
        <v>235</v>
      </c>
      <c r="AZ4392" s="2">
        <v>45723.62767361111</v>
      </c>
      <c r="BB4392" s="1" t="s">
        <v>111</v>
      </c>
      <c r="BC4392" s="1" t="s">
        <v>112</v>
      </c>
      <c r="BD4392" s="1" t="s">
        <v>113</v>
      </c>
      <c r="BE4392" s="1" t="s">
        <v>20712</v>
      </c>
      <c r="BF4392" s="1" t="s">
        <v>1319</v>
      </c>
    </row>
    <row r="4393" spans="1:58" x14ac:dyDescent="0.35">
      <c r="A4393" s="1">
        <v>3017674</v>
      </c>
      <c r="B4393" s="1" t="s">
        <v>327</v>
      </c>
      <c r="C4393" s="1">
        <v>32883871</v>
      </c>
      <c r="D4393" s="1">
        <v>338363570</v>
      </c>
      <c r="E4393" s="1" t="s">
        <v>59</v>
      </c>
      <c r="F4393" s="1" t="s">
        <v>60</v>
      </c>
      <c r="G4393" s="1" t="s">
        <v>2091</v>
      </c>
      <c r="H4393" s="1" t="s">
        <v>20713</v>
      </c>
      <c r="I4393" s="1">
        <v>777781164</v>
      </c>
      <c r="J4393" s="1" t="s">
        <v>20714</v>
      </c>
      <c r="K4393" s="1">
        <v>13</v>
      </c>
      <c r="L4393" s="1" t="s">
        <v>64</v>
      </c>
      <c r="M4393" s="1" t="s">
        <v>65</v>
      </c>
      <c r="N4393" s="2">
        <v>43116</v>
      </c>
      <c r="O4393" s="1" t="s">
        <v>331</v>
      </c>
      <c r="Q4393" s="1" t="s">
        <v>67</v>
      </c>
      <c r="R4393" s="2">
        <v>45723.446631944447</v>
      </c>
      <c r="S4393" s="1" t="s">
        <v>354</v>
      </c>
      <c r="T4393" s="1" t="s">
        <v>69</v>
      </c>
      <c r="U4393" s="1" t="s">
        <v>120</v>
      </c>
      <c r="V4393" s="1" t="s">
        <v>20715</v>
      </c>
      <c r="W4393" s="1" t="s">
        <v>653</v>
      </c>
      <c r="X4393" s="1" t="s">
        <v>942</v>
      </c>
      <c r="Y4393" s="1" t="s">
        <v>7055</v>
      </c>
      <c r="Z4393" s="1" t="s">
        <v>1476</v>
      </c>
      <c r="AA4393" s="1" t="s">
        <v>3459</v>
      </c>
      <c r="AB4393" s="1" t="s">
        <v>3459</v>
      </c>
      <c r="AE4393" s="2">
        <v>45723.446643518517</v>
      </c>
      <c r="AF4393" s="1" t="s">
        <v>77</v>
      </c>
      <c r="AH4393" s="1" t="s">
        <v>125</v>
      </c>
      <c r="AI4393" s="1" t="s">
        <v>360</v>
      </c>
      <c r="AJ4393" s="1" t="s">
        <v>674</v>
      </c>
      <c r="AK4393" s="1" t="s">
        <v>20716</v>
      </c>
      <c r="AL4393" s="1" t="s">
        <v>354</v>
      </c>
      <c r="AM4393" s="2">
        <v>45723.44667824074</v>
      </c>
      <c r="AN4393" s="1" t="s">
        <v>20716</v>
      </c>
      <c r="AP4393" s="1">
        <v>5774948</v>
      </c>
      <c r="AQ4393" s="1" t="s">
        <v>83</v>
      </c>
      <c r="AR4393" s="2">
        <v>45723.508553240739</v>
      </c>
      <c r="AS4393" s="1" t="s">
        <v>84</v>
      </c>
      <c r="AT4393" s="2">
        <v>45723.333333333336</v>
      </c>
      <c r="AU4393" s="1" t="s">
        <v>85</v>
      </c>
      <c r="AV4393" s="1" t="s">
        <v>947</v>
      </c>
      <c r="AW4393" s="1" t="s">
        <v>948</v>
      </c>
      <c r="AX4393" s="1" t="s">
        <v>5201</v>
      </c>
      <c r="AZ4393" s="2">
        <v>45723.50854166667</v>
      </c>
      <c r="BB4393" s="1" t="s">
        <v>3431</v>
      </c>
      <c r="BC4393" s="1" t="s">
        <v>3432</v>
      </c>
      <c r="BD4393" s="1" t="s">
        <v>3433</v>
      </c>
      <c r="BE4393" s="1" t="s">
        <v>20078</v>
      </c>
      <c r="BF4393" s="1" t="s">
        <v>3435</v>
      </c>
    </row>
    <row r="4394" spans="1:58" x14ac:dyDescent="0.35">
      <c r="A4394" s="1">
        <v>3017675</v>
      </c>
      <c r="B4394" s="1" t="s">
        <v>58</v>
      </c>
      <c r="C4394" s="1">
        <v>2137451</v>
      </c>
      <c r="D4394" s="1">
        <v>339671066</v>
      </c>
      <c r="E4394" s="1" t="s">
        <v>59</v>
      </c>
      <c r="F4394" s="1" t="s">
        <v>60</v>
      </c>
      <c r="G4394" s="1" t="s">
        <v>20717</v>
      </c>
      <c r="I4394" s="1">
        <v>775844206</v>
      </c>
      <c r="J4394" s="1" t="s">
        <v>6424</v>
      </c>
      <c r="K4394" s="1">
        <v>20</v>
      </c>
      <c r="L4394" s="1" t="s">
        <v>294</v>
      </c>
      <c r="M4394" s="1" t="s">
        <v>295</v>
      </c>
      <c r="N4394" s="2">
        <v>45029.431180555555</v>
      </c>
      <c r="O4394" s="1" t="s">
        <v>520</v>
      </c>
      <c r="Q4394" s="1" t="s">
        <v>67</v>
      </c>
      <c r="R4394" s="2">
        <v>45723.446875000001</v>
      </c>
      <c r="S4394" s="1" t="s">
        <v>11501</v>
      </c>
      <c r="T4394" s="1" t="s">
        <v>412</v>
      </c>
      <c r="U4394" s="1" t="s">
        <v>120</v>
      </c>
      <c r="V4394" s="1" t="s">
        <v>20718</v>
      </c>
      <c r="W4394" s="1" t="s">
        <v>578</v>
      </c>
      <c r="X4394" s="1" t="s">
        <v>578</v>
      </c>
      <c r="Y4394" s="1" t="s">
        <v>7608</v>
      </c>
      <c r="Z4394" s="1" t="s">
        <v>580</v>
      </c>
      <c r="AA4394" s="1" t="s">
        <v>20719</v>
      </c>
      <c r="AB4394" s="1" t="s">
        <v>124</v>
      </c>
      <c r="AE4394" s="2">
        <v>45723.446898148148</v>
      </c>
      <c r="AF4394" s="1" t="s">
        <v>443</v>
      </c>
      <c r="AH4394" s="1" t="s">
        <v>125</v>
      </c>
      <c r="AI4394" s="1" t="s">
        <v>464</v>
      </c>
      <c r="AJ4394" s="1" t="s">
        <v>465</v>
      </c>
      <c r="AK4394" s="1" t="s">
        <v>20720</v>
      </c>
      <c r="AL4394" s="1" t="s">
        <v>11501</v>
      </c>
      <c r="AM4394" s="2">
        <v>45723.446932870371</v>
      </c>
      <c r="AN4394" s="1" t="s">
        <v>20720</v>
      </c>
      <c r="AP4394" s="1">
        <v>5774949</v>
      </c>
      <c r="AQ4394" s="1" t="s">
        <v>83</v>
      </c>
      <c r="AR4394" s="2">
        <v>45723.671469907407</v>
      </c>
      <c r="AS4394" s="1" t="s">
        <v>84</v>
      </c>
      <c r="AT4394" s="2">
        <v>45723.333333333336</v>
      </c>
      <c r="AU4394" s="1" t="s">
        <v>85</v>
      </c>
      <c r="AV4394" s="1" t="s">
        <v>700</v>
      </c>
      <c r="AW4394" s="1" t="s">
        <v>701</v>
      </c>
      <c r="AX4394" s="1" t="s">
        <v>2456</v>
      </c>
      <c r="AZ4394" s="2">
        <v>45723.671469907407</v>
      </c>
      <c r="BB4394" s="1" t="s">
        <v>504</v>
      </c>
      <c r="BC4394" s="1" t="s">
        <v>505</v>
      </c>
      <c r="BD4394" s="1" t="s">
        <v>506</v>
      </c>
      <c r="BE4394" s="1" t="s">
        <v>6217</v>
      </c>
      <c r="BF4394" s="1" t="s">
        <v>137</v>
      </c>
    </row>
    <row r="4395" spans="1:58" x14ac:dyDescent="0.35">
      <c r="A4395" s="1">
        <v>3017676</v>
      </c>
      <c r="B4395" s="1" t="s">
        <v>327</v>
      </c>
      <c r="C4395" s="1">
        <v>34002051</v>
      </c>
      <c r="D4395" s="1">
        <v>338237817</v>
      </c>
      <c r="E4395" s="1" t="s">
        <v>59</v>
      </c>
      <c r="F4395" s="1" t="s">
        <v>60</v>
      </c>
      <c r="G4395" s="1" t="s">
        <v>20721</v>
      </c>
      <c r="I4395" s="1">
        <v>771395865</v>
      </c>
      <c r="J4395" s="1" t="s">
        <v>2326</v>
      </c>
      <c r="K4395" s="1">
        <v>20</v>
      </c>
      <c r="L4395" s="1" t="s">
        <v>294</v>
      </c>
      <c r="M4395" s="1" t="s">
        <v>295</v>
      </c>
      <c r="N4395" s="2">
        <v>42864.5</v>
      </c>
      <c r="O4395" s="1" t="s">
        <v>5225</v>
      </c>
      <c r="Q4395" s="1" t="s">
        <v>67</v>
      </c>
      <c r="R4395" s="2">
        <v>45723.447372685187</v>
      </c>
      <c r="S4395" s="1" t="s">
        <v>2546</v>
      </c>
      <c r="T4395" s="1" t="s">
        <v>412</v>
      </c>
      <c r="U4395" s="1" t="s">
        <v>101</v>
      </c>
      <c r="V4395" s="1" t="s">
        <v>20722</v>
      </c>
      <c r="W4395" s="1" t="s">
        <v>214</v>
      </c>
      <c r="X4395" s="1" t="s">
        <v>215</v>
      </c>
      <c r="Y4395" s="1" t="s">
        <v>6392</v>
      </c>
      <c r="Z4395" s="1" t="s">
        <v>248</v>
      </c>
      <c r="AA4395" s="1" t="s">
        <v>248</v>
      </c>
      <c r="AB4395" s="1" t="s">
        <v>9794</v>
      </c>
      <c r="AE4395" s="2">
        <v>45723.465439814812</v>
      </c>
      <c r="AF4395" s="1" t="s">
        <v>417</v>
      </c>
      <c r="AG4395" s="1">
        <v>48</v>
      </c>
      <c r="AH4395" s="1" t="s">
        <v>125</v>
      </c>
      <c r="AI4395" s="1" t="s">
        <v>464</v>
      </c>
      <c r="AJ4395" s="1" t="s">
        <v>492</v>
      </c>
      <c r="AK4395" s="1" t="s">
        <v>17646</v>
      </c>
      <c r="AL4395" s="1" t="s">
        <v>467</v>
      </c>
      <c r="AM4395" s="2">
        <v>45723.465532407405</v>
      </c>
      <c r="AO4395" s="1" t="s">
        <v>467</v>
      </c>
      <c r="AP4395" s="1">
        <v>5775071</v>
      </c>
      <c r="AQ4395" s="1" t="s">
        <v>83</v>
      </c>
      <c r="AR4395" s="2">
        <v>45723.64508101852</v>
      </c>
      <c r="AS4395" s="1" t="s">
        <v>84</v>
      </c>
      <c r="AT4395" s="2">
        <v>45723.333333333336</v>
      </c>
      <c r="AU4395" s="1" t="s">
        <v>573</v>
      </c>
      <c r="AV4395" s="1" t="s">
        <v>1957</v>
      </c>
      <c r="AW4395" s="1" t="s">
        <v>1958</v>
      </c>
      <c r="AX4395" s="1" t="s">
        <v>2339</v>
      </c>
      <c r="AY4395" s="2">
        <v>45725.465439814812</v>
      </c>
      <c r="AZ4395" s="2">
        <v>45723.64508101852</v>
      </c>
      <c r="BA4395" s="1" t="s">
        <v>419</v>
      </c>
      <c r="BB4395" s="1" t="s">
        <v>1571</v>
      </c>
      <c r="BC4395" s="1" t="s">
        <v>1572</v>
      </c>
      <c r="BD4395" s="1" t="s">
        <v>1573</v>
      </c>
      <c r="BE4395" s="1" t="s">
        <v>20723</v>
      </c>
      <c r="BF4395" s="1" t="s">
        <v>137</v>
      </c>
    </row>
    <row r="4396" spans="1:58" x14ac:dyDescent="0.35">
      <c r="A4396" s="1">
        <v>3017677</v>
      </c>
      <c r="B4396" s="1" t="s">
        <v>58</v>
      </c>
      <c r="C4396" s="1">
        <v>41068601</v>
      </c>
      <c r="D4396" s="1">
        <v>338328962</v>
      </c>
      <c r="E4396" s="1" t="s">
        <v>59</v>
      </c>
      <c r="F4396" s="1" t="s">
        <v>60</v>
      </c>
      <c r="G4396" s="1" t="s">
        <v>876</v>
      </c>
      <c r="H4396" s="1" t="s">
        <v>20724</v>
      </c>
      <c r="I4396" s="1">
        <v>781654458</v>
      </c>
      <c r="J4396" s="1" t="s">
        <v>20725</v>
      </c>
      <c r="K4396" s="1">
        <v>12</v>
      </c>
      <c r="L4396" s="1" t="s">
        <v>64</v>
      </c>
      <c r="M4396" s="1" t="s">
        <v>65</v>
      </c>
      <c r="N4396" s="2">
        <v>45640.458333333336</v>
      </c>
      <c r="O4396" s="1" t="s">
        <v>66</v>
      </c>
      <c r="Q4396" s="1" t="s">
        <v>67</v>
      </c>
      <c r="R4396" s="2">
        <v>45723.44740740741</v>
      </c>
      <c r="S4396" s="1" t="s">
        <v>5781</v>
      </c>
      <c r="T4396" s="1" t="s">
        <v>100</v>
      </c>
      <c r="U4396" s="1" t="s">
        <v>70</v>
      </c>
      <c r="V4396" s="1" t="s">
        <v>20726</v>
      </c>
      <c r="Y4396" s="1" t="s">
        <v>3289</v>
      </c>
      <c r="Z4396" s="1" t="s">
        <v>477</v>
      </c>
      <c r="AA4396" s="1" t="s">
        <v>500</v>
      </c>
      <c r="AB4396" s="1" t="s">
        <v>20727</v>
      </c>
      <c r="AE4396" s="2">
        <v>45723.447430555556</v>
      </c>
      <c r="AF4396" s="1" t="s">
        <v>77</v>
      </c>
      <c r="AH4396" s="1" t="s">
        <v>125</v>
      </c>
      <c r="AI4396" s="1" t="s">
        <v>79</v>
      </c>
      <c r="AJ4396" s="1" t="s">
        <v>378</v>
      </c>
      <c r="AK4396" s="1" t="s">
        <v>20726</v>
      </c>
      <c r="AL4396" s="1" t="s">
        <v>5781</v>
      </c>
      <c r="AM4396" s="2">
        <v>45723.447465277779</v>
      </c>
      <c r="AN4396" s="1" t="s">
        <v>20726</v>
      </c>
      <c r="AP4396" s="1">
        <v>5774950</v>
      </c>
      <c r="AQ4396" s="1" t="s">
        <v>83</v>
      </c>
      <c r="AR4396" s="2">
        <v>45724.673402777778</v>
      </c>
      <c r="AS4396" s="1" t="s">
        <v>84</v>
      </c>
      <c r="AT4396" s="2">
        <v>45723.333333333336</v>
      </c>
      <c r="AU4396" s="1" t="s">
        <v>85</v>
      </c>
      <c r="AV4396" s="1" t="s">
        <v>2194</v>
      </c>
      <c r="AW4396" s="1" t="s">
        <v>2195</v>
      </c>
      <c r="AX4396" s="1" t="s">
        <v>3285</v>
      </c>
      <c r="AZ4396" s="2">
        <v>45724.673402777778</v>
      </c>
      <c r="BB4396" s="1" t="s">
        <v>89</v>
      </c>
      <c r="BC4396" s="1" t="s">
        <v>90</v>
      </c>
      <c r="BD4396" s="1" t="s">
        <v>91</v>
      </c>
      <c r="BE4396" s="1" t="s">
        <v>20728</v>
      </c>
      <c r="BF4396" s="1" t="s">
        <v>325</v>
      </c>
    </row>
    <row r="4397" spans="1:58" x14ac:dyDescent="0.35">
      <c r="A4397" s="1">
        <v>3017678</v>
      </c>
      <c r="B4397" s="1" t="s">
        <v>327</v>
      </c>
      <c r="C4397" s="1">
        <v>33990021</v>
      </c>
      <c r="D4397" s="1">
        <v>339712311</v>
      </c>
      <c r="E4397" s="1" t="s">
        <v>59</v>
      </c>
      <c r="F4397" s="1" t="s">
        <v>60</v>
      </c>
      <c r="G4397" s="1" t="s">
        <v>138</v>
      </c>
      <c r="H4397" s="1" t="s">
        <v>2092</v>
      </c>
      <c r="I4397" s="1">
        <v>771952439</v>
      </c>
      <c r="J4397" s="1" t="s">
        <v>3513</v>
      </c>
      <c r="K4397" s="1">
        <v>14</v>
      </c>
      <c r="L4397" s="1" t="s">
        <v>64</v>
      </c>
      <c r="M4397" s="1" t="s">
        <v>65</v>
      </c>
      <c r="N4397" s="2">
        <v>43227.468657407408</v>
      </c>
      <c r="O4397" s="1" t="s">
        <v>331</v>
      </c>
      <c r="Q4397" s="1" t="s">
        <v>67</v>
      </c>
      <c r="R4397" s="2">
        <v>45723.447766203702</v>
      </c>
      <c r="S4397" s="1" t="s">
        <v>5892</v>
      </c>
      <c r="T4397" s="1" t="s">
        <v>100</v>
      </c>
      <c r="U4397" s="1" t="s">
        <v>70</v>
      </c>
      <c r="V4397" s="1" t="s">
        <v>6912</v>
      </c>
      <c r="W4397" s="1" t="s">
        <v>298</v>
      </c>
      <c r="X4397" s="1" t="s">
        <v>298</v>
      </c>
      <c r="Y4397" s="1" t="s">
        <v>632</v>
      </c>
      <c r="Z4397" s="1" t="s">
        <v>929</v>
      </c>
      <c r="AA4397" s="1" t="s">
        <v>4127</v>
      </c>
      <c r="AB4397" s="1" t="s">
        <v>4127</v>
      </c>
      <c r="AE4397" s="2">
        <v>45723.447789351849</v>
      </c>
      <c r="AF4397" s="1" t="s">
        <v>77</v>
      </c>
      <c r="AH4397" s="1" t="s">
        <v>125</v>
      </c>
      <c r="AI4397" s="1" t="s">
        <v>106</v>
      </c>
      <c r="AJ4397" s="1" t="s">
        <v>107</v>
      </c>
      <c r="AK4397" s="1" t="s">
        <v>20729</v>
      </c>
      <c r="AL4397" s="1" t="s">
        <v>5892</v>
      </c>
      <c r="AM4397" s="2">
        <v>45723.447824074072</v>
      </c>
      <c r="AN4397" s="1" t="s">
        <v>20729</v>
      </c>
      <c r="AP4397" s="1">
        <v>5774951</v>
      </c>
      <c r="AQ4397" s="1" t="s">
        <v>83</v>
      </c>
      <c r="AR4397" s="2">
        <v>45723.539224537039</v>
      </c>
      <c r="AS4397" s="1" t="s">
        <v>84</v>
      </c>
      <c r="AT4397" s="2">
        <v>45723.302083333336</v>
      </c>
      <c r="AU4397" s="1" t="s">
        <v>85</v>
      </c>
      <c r="AV4397" s="1" t="s">
        <v>4129</v>
      </c>
      <c r="AW4397" s="1" t="s">
        <v>4130</v>
      </c>
      <c r="AX4397" s="1" t="s">
        <v>4131</v>
      </c>
      <c r="AZ4397" s="2">
        <v>45723.539224537039</v>
      </c>
      <c r="BB4397" s="1" t="s">
        <v>801</v>
      </c>
      <c r="BC4397" s="1" t="s">
        <v>802</v>
      </c>
      <c r="BD4397" s="1" t="s">
        <v>803</v>
      </c>
      <c r="BE4397" s="1" t="s">
        <v>20730</v>
      </c>
      <c r="BF4397" s="1" t="s">
        <v>6916</v>
      </c>
    </row>
    <row r="4398" spans="1:58" x14ac:dyDescent="0.35">
      <c r="A4398" s="1">
        <v>3017680</v>
      </c>
      <c r="B4398" s="1" t="s">
        <v>58</v>
      </c>
      <c r="C4398" s="1">
        <v>36256171</v>
      </c>
      <c r="D4398" s="1">
        <v>338242480</v>
      </c>
      <c r="E4398" s="1" t="s">
        <v>59</v>
      </c>
      <c r="F4398" s="1" t="s">
        <v>60</v>
      </c>
      <c r="G4398" s="1" t="s">
        <v>20731</v>
      </c>
      <c r="I4398" s="1">
        <v>784225812</v>
      </c>
      <c r="J4398" s="1" t="s">
        <v>2254</v>
      </c>
      <c r="K4398" s="1">
        <v>12</v>
      </c>
      <c r="L4398" s="1" t="s">
        <v>64</v>
      </c>
      <c r="M4398" s="1" t="s">
        <v>65</v>
      </c>
      <c r="N4398" s="2">
        <v>44984.449548611112</v>
      </c>
      <c r="O4398" s="1" t="s">
        <v>180</v>
      </c>
      <c r="Q4398" s="1" t="s">
        <v>67</v>
      </c>
      <c r="R4398" s="2">
        <v>45723.448252314818</v>
      </c>
      <c r="S4398" s="1" t="s">
        <v>4830</v>
      </c>
      <c r="T4398" s="1" t="s">
        <v>100</v>
      </c>
      <c r="U4398" s="1" t="s">
        <v>70</v>
      </c>
      <c r="V4398" s="1" t="s">
        <v>20732</v>
      </c>
      <c r="W4398" s="1" t="s">
        <v>72</v>
      </c>
      <c r="X4398" s="1" t="s">
        <v>73</v>
      </c>
      <c r="Y4398" s="1" t="s">
        <v>2359</v>
      </c>
      <c r="Z4398" s="1" t="s">
        <v>1222</v>
      </c>
      <c r="AA4398" s="1" t="s">
        <v>6244</v>
      </c>
      <c r="AB4398" s="1" t="s">
        <v>6244</v>
      </c>
      <c r="AE4398" s="2">
        <v>45723.624398148146</v>
      </c>
      <c r="AF4398" s="1" t="s">
        <v>77</v>
      </c>
      <c r="AH4398" s="1" t="s">
        <v>78</v>
      </c>
      <c r="AI4398" s="1" t="s">
        <v>1000</v>
      </c>
      <c r="AJ4398" s="1" t="s">
        <v>303</v>
      </c>
      <c r="AK4398" s="1" t="s">
        <v>20733</v>
      </c>
      <c r="AL4398" s="1" t="s">
        <v>363</v>
      </c>
      <c r="AM4398" s="2">
        <v>45723.624479166669</v>
      </c>
      <c r="AN4398" s="1" t="s">
        <v>20733</v>
      </c>
      <c r="AO4398" s="1" t="s">
        <v>363</v>
      </c>
      <c r="AP4398" s="1">
        <v>5776215</v>
      </c>
      <c r="AQ4398" s="1" t="s">
        <v>83</v>
      </c>
      <c r="AR4398" s="2">
        <v>45724.777986111112</v>
      </c>
      <c r="AS4398" s="1" t="s">
        <v>84</v>
      </c>
      <c r="AT4398" s="2">
        <v>45723.333333333336</v>
      </c>
      <c r="AU4398" s="1" t="s">
        <v>85</v>
      </c>
      <c r="AV4398" s="1" t="s">
        <v>86</v>
      </c>
      <c r="AW4398" s="1" t="s">
        <v>87</v>
      </c>
      <c r="AX4398" s="1" t="s">
        <v>88</v>
      </c>
      <c r="AZ4398" s="2">
        <v>45724.777986111112</v>
      </c>
      <c r="BB4398" s="1" t="s">
        <v>765</v>
      </c>
      <c r="BC4398" s="1" t="s">
        <v>766</v>
      </c>
      <c r="BD4398" s="1" t="s">
        <v>767</v>
      </c>
      <c r="BE4398" s="1" t="s">
        <v>20734</v>
      </c>
      <c r="BF4398" s="1" t="s">
        <v>93</v>
      </c>
    </row>
    <row r="4399" spans="1:58" x14ac:dyDescent="0.35">
      <c r="A4399" s="1">
        <v>3017681</v>
      </c>
      <c r="B4399" s="1" t="s">
        <v>58</v>
      </c>
      <c r="C4399" s="1">
        <v>40133741</v>
      </c>
      <c r="D4399" s="1">
        <v>339563354</v>
      </c>
      <c r="E4399" s="1" t="s">
        <v>59</v>
      </c>
      <c r="F4399" s="1" t="s">
        <v>60</v>
      </c>
      <c r="G4399" s="1" t="s">
        <v>3672</v>
      </c>
      <c r="H4399" s="1" t="s">
        <v>20735</v>
      </c>
      <c r="I4399" s="1">
        <v>785246051</v>
      </c>
      <c r="J4399" s="1" t="s">
        <v>20736</v>
      </c>
      <c r="K4399" s="1">
        <v>14</v>
      </c>
      <c r="L4399" s="1" t="s">
        <v>64</v>
      </c>
      <c r="M4399" s="1" t="s">
        <v>65</v>
      </c>
      <c r="N4399" s="2">
        <v>44915.776574074072</v>
      </c>
      <c r="O4399" s="1" t="s">
        <v>66</v>
      </c>
      <c r="Q4399" s="1" t="s">
        <v>67</v>
      </c>
      <c r="R4399" s="2">
        <v>45723.448263888888</v>
      </c>
      <c r="S4399" s="1" t="s">
        <v>10593</v>
      </c>
      <c r="T4399" s="1" t="s">
        <v>100</v>
      </c>
      <c r="U4399" s="1" t="s">
        <v>70</v>
      </c>
      <c r="V4399" s="1" t="s">
        <v>20737</v>
      </c>
      <c r="W4399" s="1" t="s">
        <v>72</v>
      </c>
      <c r="X4399" s="1" t="s">
        <v>2112</v>
      </c>
      <c r="Y4399" s="1" t="s">
        <v>6928</v>
      </c>
      <c r="Z4399" s="1" t="s">
        <v>2495</v>
      </c>
      <c r="AA4399" s="1" t="s">
        <v>4927</v>
      </c>
      <c r="AB4399" s="1" t="s">
        <v>124</v>
      </c>
      <c r="AC4399" s="1">
        <v>785246051</v>
      </c>
      <c r="AE4399" s="2">
        <v>45723.448287037034</v>
      </c>
      <c r="AF4399" s="1" t="s">
        <v>77</v>
      </c>
      <c r="AH4399" s="1" t="s">
        <v>78</v>
      </c>
      <c r="AI4399" s="1" t="s">
        <v>79</v>
      </c>
      <c r="AJ4399" s="1" t="s">
        <v>378</v>
      </c>
      <c r="AK4399" s="1" t="s">
        <v>20738</v>
      </c>
      <c r="AL4399" s="1" t="s">
        <v>10593</v>
      </c>
      <c r="AM4399" s="2">
        <v>45723.448344907411</v>
      </c>
      <c r="AN4399" s="1" t="s">
        <v>20738</v>
      </c>
      <c r="AP4399" s="1">
        <v>5774955</v>
      </c>
      <c r="AQ4399" s="1" t="s">
        <v>83</v>
      </c>
      <c r="AR4399" s="2">
        <v>45723.622673611113</v>
      </c>
      <c r="AS4399" s="1" t="s">
        <v>84</v>
      </c>
      <c r="AT4399" s="2">
        <v>45723.333333333336</v>
      </c>
      <c r="AU4399" s="1" t="s">
        <v>85</v>
      </c>
      <c r="AV4399" s="1" t="s">
        <v>2117</v>
      </c>
      <c r="AW4399" s="1" t="s">
        <v>2118</v>
      </c>
      <c r="AX4399" s="1" t="s">
        <v>3185</v>
      </c>
      <c r="AZ4399" s="2">
        <v>45723.622673611113</v>
      </c>
      <c r="BB4399" s="1" t="s">
        <v>1003</v>
      </c>
      <c r="BC4399" s="1" t="s">
        <v>595</v>
      </c>
      <c r="BD4399" s="1" t="s">
        <v>1004</v>
      </c>
      <c r="BE4399" s="1" t="s">
        <v>20739</v>
      </c>
      <c r="BF4399" s="1" t="s">
        <v>1484</v>
      </c>
    </row>
    <row r="4400" spans="1:58" x14ac:dyDescent="0.35">
      <c r="A4400" s="1">
        <v>3017682</v>
      </c>
      <c r="B4400" s="1" t="s">
        <v>58</v>
      </c>
      <c r="C4400" s="1">
        <v>32726511</v>
      </c>
      <c r="D4400" s="1">
        <v>338330353</v>
      </c>
      <c r="E4400" s="1" t="s">
        <v>59</v>
      </c>
      <c r="F4400" s="1" t="s">
        <v>60</v>
      </c>
      <c r="G4400" s="1" t="s">
        <v>20740</v>
      </c>
      <c r="I4400" s="1">
        <v>774148069</v>
      </c>
      <c r="J4400" s="1" t="s">
        <v>3992</v>
      </c>
      <c r="K4400" s="1">
        <v>20</v>
      </c>
      <c r="L4400" s="1" t="s">
        <v>294</v>
      </c>
      <c r="M4400" s="1" t="s">
        <v>295</v>
      </c>
      <c r="N4400" s="2">
        <v>44585.673622685186</v>
      </c>
      <c r="O4400" s="1" t="s">
        <v>5377</v>
      </c>
      <c r="Q4400" s="1" t="s">
        <v>67</v>
      </c>
      <c r="R4400" s="2">
        <v>45723.448553240742</v>
      </c>
      <c r="S4400" s="1" t="s">
        <v>2156</v>
      </c>
      <c r="T4400" s="1" t="s">
        <v>412</v>
      </c>
      <c r="U4400" s="1" t="s">
        <v>101</v>
      </c>
      <c r="V4400" s="1" t="s">
        <v>20741</v>
      </c>
      <c r="W4400" s="1" t="s">
        <v>334</v>
      </c>
      <c r="X4400" s="1" t="s">
        <v>1153</v>
      </c>
      <c r="Y4400" s="1" t="s">
        <v>11409</v>
      </c>
      <c r="Z4400" s="1" t="s">
        <v>2321</v>
      </c>
      <c r="AA4400" s="1" t="s">
        <v>2321</v>
      </c>
      <c r="AB4400" s="1" t="s">
        <v>20253</v>
      </c>
      <c r="AE4400" s="2">
        <v>45723.482615740744</v>
      </c>
      <c r="AF4400" s="1" t="s">
        <v>417</v>
      </c>
      <c r="AG4400" s="1">
        <v>48</v>
      </c>
      <c r="AH4400" s="1" t="s">
        <v>125</v>
      </c>
      <c r="AI4400" s="1" t="s">
        <v>464</v>
      </c>
      <c r="AJ4400" s="1" t="s">
        <v>492</v>
      </c>
      <c r="AK4400" s="1" t="s">
        <v>17646</v>
      </c>
      <c r="AL4400" s="1" t="s">
        <v>467</v>
      </c>
      <c r="AM4400" s="2">
        <v>45723.483587962961</v>
      </c>
      <c r="AO4400" s="1" t="s">
        <v>467</v>
      </c>
      <c r="AP4400" s="1">
        <v>5775201</v>
      </c>
      <c r="AQ4400" s="1" t="s">
        <v>83</v>
      </c>
      <c r="AR4400" s="2">
        <v>45723.635937500003</v>
      </c>
      <c r="AS4400" s="1" t="s">
        <v>84</v>
      </c>
      <c r="AT4400" s="2">
        <v>45723.333333333336</v>
      </c>
      <c r="AU4400" s="1" t="s">
        <v>573</v>
      </c>
      <c r="AV4400" s="1" t="s">
        <v>1214</v>
      </c>
      <c r="AW4400" s="1" t="s">
        <v>1215</v>
      </c>
      <c r="AX4400" s="1" t="s">
        <v>7003</v>
      </c>
      <c r="AY4400" s="2">
        <v>45725.482615740744</v>
      </c>
      <c r="AZ4400" s="2">
        <v>45723.635937500003</v>
      </c>
      <c r="BA4400" s="1" t="s">
        <v>419</v>
      </c>
      <c r="BB4400" s="1" t="s">
        <v>1026</v>
      </c>
      <c r="BC4400" s="1" t="s">
        <v>951</v>
      </c>
      <c r="BD4400" s="1" t="s">
        <v>815</v>
      </c>
      <c r="BE4400" s="1" t="s">
        <v>20742</v>
      </c>
      <c r="BF4400" s="1" t="s">
        <v>525</v>
      </c>
    </row>
    <row r="4401" spans="1:58" x14ac:dyDescent="0.35">
      <c r="A4401" s="1">
        <v>3017683</v>
      </c>
      <c r="B4401" s="1" t="s">
        <v>58</v>
      </c>
      <c r="C4401" s="1">
        <v>43974901</v>
      </c>
      <c r="D4401" s="1">
        <v>338737110</v>
      </c>
      <c r="E4401" s="1" t="s">
        <v>59</v>
      </c>
      <c r="F4401" s="1" t="s">
        <v>60</v>
      </c>
      <c r="G4401" s="1" t="s">
        <v>1286</v>
      </c>
      <c r="H4401" s="1" t="s">
        <v>2171</v>
      </c>
      <c r="I4401" s="1">
        <v>776928023</v>
      </c>
      <c r="J4401" s="1" t="s">
        <v>3703</v>
      </c>
      <c r="K4401" s="1">
        <v>13</v>
      </c>
      <c r="L4401" s="1" t="s">
        <v>244</v>
      </c>
      <c r="M4401" s="1" t="s">
        <v>65</v>
      </c>
      <c r="N4401" s="2">
        <v>45541.583333333336</v>
      </c>
      <c r="O4401" s="1" t="s">
        <v>66</v>
      </c>
      <c r="Q4401" s="1" t="s">
        <v>67</v>
      </c>
      <c r="R4401" s="2">
        <v>45723.448738425926</v>
      </c>
      <c r="S4401" s="1" t="s">
        <v>5640</v>
      </c>
      <c r="T4401" s="1" t="s">
        <v>100</v>
      </c>
      <c r="U4401" s="1" t="s">
        <v>70</v>
      </c>
      <c r="V4401" s="1" t="s">
        <v>20743</v>
      </c>
      <c r="Y4401" s="1" t="s">
        <v>10346</v>
      </c>
      <c r="Z4401" s="1" t="s">
        <v>400</v>
      </c>
      <c r="AA4401" s="1" t="s">
        <v>400</v>
      </c>
      <c r="AB4401" s="1" t="s">
        <v>124</v>
      </c>
      <c r="AE4401" s="2">
        <v>45723.669178240743</v>
      </c>
      <c r="AF4401" s="1" t="s">
        <v>77</v>
      </c>
      <c r="AH4401" s="1" t="s">
        <v>78</v>
      </c>
      <c r="AI4401" s="1" t="s">
        <v>58</v>
      </c>
      <c r="AJ4401" s="1" t="s">
        <v>126</v>
      </c>
      <c r="AK4401" s="1" t="s">
        <v>20744</v>
      </c>
      <c r="AL4401" s="1" t="s">
        <v>612</v>
      </c>
      <c r="AM4401" s="2">
        <v>45723.669293981482</v>
      </c>
      <c r="AN4401" s="1" t="s">
        <v>20744</v>
      </c>
      <c r="AO4401" s="1" t="s">
        <v>612</v>
      </c>
      <c r="AP4401" s="1">
        <v>5776500</v>
      </c>
      <c r="AQ4401" s="1" t="s">
        <v>83</v>
      </c>
      <c r="AR4401" s="2">
        <v>45724.631076388891</v>
      </c>
      <c r="AS4401" s="1" t="s">
        <v>84</v>
      </c>
      <c r="AT4401" s="2">
        <v>45723.5625</v>
      </c>
      <c r="AU4401" s="1" t="s">
        <v>85</v>
      </c>
      <c r="AV4401" s="1" t="s">
        <v>1680</v>
      </c>
      <c r="AW4401" s="1" t="s">
        <v>1681</v>
      </c>
      <c r="AX4401" s="1" t="s">
        <v>1682</v>
      </c>
      <c r="AZ4401" s="2">
        <v>45724.631076388891</v>
      </c>
      <c r="BB4401" s="1" t="s">
        <v>551</v>
      </c>
      <c r="BC4401" s="1" t="s">
        <v>552</v>
      </c>
      <c r="BD4401" s="1" t="s">
        <v>553</v>
      </c>
      <c r="BE4401" s="1" t="s">
        <v>19896</v>
      </c>
      <c r="BF4401" s="1" t="s">
        <v>1383</v>
      </c>
    </row>
    <row r="4402" spans="1:58" x14ac:dyDescent="0.35">
      <c r="A4402" s="1">
        <v>3017684</v>
      </c>
      <c r="B4402" s="1" t="s">
        <v>58</v>
      </c>
      <c r="C4402" s="1">
        <v>39878761</v>
      </c>
      <c r="D4402" s="1">
        <v>339612564</v>
      </c>
      <c r="E4402" s="1" t="s">
        <v>59</v>
      </c>
      <c r="F4402" s="1" t="s">
        <v>60</v>
      </c>
      <c r="G4402" s="1" t="s">
        <v>11639</v>
      </c>
      <c r="H4402" s="1" t="s">
        <v>20745</v>
      </c>
      <c r="I4402" s="1">
        <v>775435961</v>
      </c>
      <c r="J4402" s="1" t="s">
        <v>20746</v>
      </c>
      <c r="K4402" s="1">
        <v>16</v>
      </c>
      <c r="L4402" s="1" t="s">
        <v>64</v>
      </c>
      <c r="M4402" s="1" t="s">
        <v>65</v>
      </c>
      <c r="N4402" s="2">
        <v>44879.083333333336</v>
      </c>
      <c r="O4402" s="1" t="s">
        <v>66</v>
      </c>
      <c r="Q4402" s="1" t="s">
        <v>67</v>
      </c>
      <c r="R4402" s="2">
        <v>45723.448750000003</v>
      </c>
      <c r="S4402" s="1" t="s">
        <v>384</v>
      </c>
      <c r="T4402" s="1" t="s">
        <v>69</v>
      </c>
      <c r="U4402" s="1" t="s">
        <v>70</v>
      </c>
      <c r="V4402" s="1" t="s">
        <v>20747</v>
      </c>
      <c r="W4402" s="1" t="s">
        <v>892</v>
      </c>
      <c r="X4402" s="1" t="s">
        <v>892</v>
      </c>
      <c r="Y4402" s="1" t="s">
        <v>5143</v>
      </c>
      <c r="Z4402" s="1" t="s">
        <v>894</v>
      </c>
      <c r="AA4402" s="1" t="s">
        <v>5144</v>
      </c>
      <c r="AB4402" s="1" t="s">
        <v>124</v>
      </c>
      <c r="AE4402" s="2">
        <v>45723.69871527778</v>
      </c>
      <c r="AF4402" s="1" t="s">
        <v>77</v>
      </c>
      <c r="AH4402" s="1" t="s">
        <v>125</v>
      </c>
      <c r="AI4402" s="1" t="s">
        <v>79</v>
      </c>
      <c r="AJ4402" s="1" t="s">
        <v>80</v>
      </c>
      <c r="AK4402" s="1" t="s">
        <v>20748</v>
      </c>
      <c r="AL4402" s="1" t="s">
        <v>906</v>
      </c>
      <c r="AM4402" s="2">
        <v>45723.698807870373</v>
      </c>
      <c r="AN4402" s="1" t="s">
        <v>20748</v>
      </c>
      <c r="AO4402" s="1" t="s">
        <v>906</v>
      </c>
      <c r="AP4402" s="1">
        <v>5776707</v>
      </c>
      <c r="AQ4402" s="1" t="s">
        <v>83</v>
      </c>
      <c r="AR4402" s="2">
        <v>45725.582928240743</v>
      </c>
      <c r="AS4402" s="1" t="s">
        <v>84</v>
      </c>
      <c r="AT4402" s="2">
        <v>45723.5625</v>
      </c>
      <c r="AU4402" s="1" t="s">
        <v>85</v>
      </c>
      <c r="AV4402" s="1" t="s">
        <v>899</v>
      </c>
      <c r="AW4402" s="1" t="s">
        <v>900</v>
      </c>
      <c r="AX4402" s="1" t="s">
        <v>901</v>
      </c>
      <c r="AZ4402" s="2">
        <v>45725.582928240743</v>
      </c>
      <c r="BB4402" s="1" t="s">
        <v>111</v>
      </c>
      <c r="BC4402" s="1" t="s">
        <v>112</v>
      </c>
      <c r="BD4402" s="1" t="s">
        <v>113</v>
      </c>
      <c r="BE4402" s="1" t="s">
        <v>20749</v>
      </c>
      <c r="BF4402" s="1" t="s">
        <v>886</v>
      </c>
    </row>
    <row r="4403" spans="1:58" x14ac:dyDescent="0.35">
      <c r="A4403" s="1">
        <v>3017686</v>
      </c>
      <c r="B4403" s="1" t="s">
        <v>58</v>
      </c>
      <c r="C4403" s="1">
        <v>40335991</v>
      </c>
      <c r="D4403" s="1">
        <v>339585748</v>
      </c>
      <c r="E4403" s="1" t="s">
        <v>59</v>
      </c>
      <c r="F4403" s="1" t="s">
        <v>60</v>
      </c>
      <c r="G4403" s="1" t="s">
        <v>7246</v>
      </c>
      <c r="H4403" s="1" t="s">
        <v>681</v>
      </c>
      <c r="I4403" s="1">
        <v>771837930</v>
      </c>
      <c r="J4403" s="1" t="s">
        <v>20750</v>
      </c>
      <c r="K4403" s="1">
        <v>14</v>
      </c>
      <c r="L4403" s="1" t="s">
        <v>64</v>
      </c>
      <c r="M4403" s="1" t="s">
        <v>65</v>
      </c>
      <c r="N4403" s="2">
        <v>44973.791666666664</v>
      </c>
      <c r="O4403" s="1" t="s">
        <v>66</v>
      </c>
      <c r="Q4403" s="1" t="s">
        <v>67</v>
      </c>
      <c r="R4403" s="2">
        <v>45723.44902777778</v>
      </c>
      <c r="S4403" s="1" t="s">
        <v>4913</v>
      </c>
      <c r="T4403" s="1" t="s">
        <v>100</v>
      </c>
      <c r="U4403" s="1" t="s">
        <v>70</v>
      </c>
      <c r="V4403" s="1" t="s">
        <v>20751</v>
      </c>
      <c r="Y4403" s="1" t="s">
        <v>9230</v>
      </c>
      <c r="Z4403" s="1" t="s">
        <v>4276</v>
      </c>
      <c r="AA4403" s="1" t="s">
        <v>13035</v>
      </c>
      <c r="AB4403" s="1" t="s">
        <v>124</v>
      </c>
      <c r="AE4403" s="2">
        <v>45723.44903935185</v>
      </c>
      <c r="AF4403" s="1" t="s">
        <v>77</v>
      </c>
      <c r="AH4403" s="1" t="s">
        <v>125</v>
      </c>
      <c r="AI4403" s="1" t="s">
        <v>79</v>
      </c>
      <c r="AJ4403" s="1" t="s">
        <v>378</v>
      </c>
      <c r="AK4403" s="1" t="s">
        <v>2701</v>
      </c>
      <c r="AL4403" s="1" t="s">
        <v>4913</v>
      </c>
      <c r="AM4403" s="2">
        <v>45723.449074074073</v>
      </c>
      <c r="AN4403" s="1" t="s">
        <v>2701</v>
      </c>
      <c r="AP4403" s="1">
        <v>5774964</v>
      </c>
      <c r="AQ4403" s="1" t="s">
        <v>83</v>
      </c>
      <c r="AR4403" s="2">
        <v>45723.785219907404</v>
      </c>
      <c r="AS4403" s="1" t="s">
        <v>84</v>
      </c>
      <c r="AT4403" s="2">
        <v>45723.333333333336</v>
      </c>
      <c r="AU4403" s="1" t="s">
        <v>85</v>
      </c>
      <c r="AV4403" s="1" t="s">
        <v>1328</v>
      </c>
      <c r="AW4403" s="1" t="s">
        <v>1329</v>
      </c>
      <c r="AX4403" s="1" t="s">
        <v>2972</v>
      </c>
      <c r="AZ4403" s="2">
        <v>45723.785219907404</v>
      </c>
      <c r="BB4403" s="1" t="s">
        <v>765</v>
      </c>
      <c r="BC4403" s="1" t="s">
        <v>766</v>
      </c>
      <c r="BD4403" s="1" t="s">
        <v>767</v>
      </c>
      <c r="BE4403" s="1" t="s">
        <v>1120</v>
      </c>
      <c r="BF4403" s="1" t="s">
        <v>914</v>
      </c>
    </row>
    <row r="4404" spans="1:58" x14ac:dyDescent="0.35">
      <c r="A4404" s="1">
        <v>3017687</v>
      </c>
      <c r="B4404" s="1" t="s">
        <v>94</v>
      </c>
      <c r="C4404" s="1">
        <v>35818491</v>
      </c>
      <c r="D4404" s="1">
        <v>339768568</v>
      </c>
      <c r="E4404" s="1" t="s">
        <v>59</v>
      </c>
      <c r="F4404" s="1" t="s">
        <v>60</v>
      </c>
      <c r="G4404" s="1" t="s">
        <v>116</v>
      </c>
      <c r="H4404" s="1" t="s">
        <v>681</v>
      </c>
      <c r="I4404" s="1">
        <v>782268344</v>
      </c>
      <c r="J4404" s="1" t="s">
        <v>4448</v>
      </c>
      <c r="K4404" s="1">
        <v>14</v>
      </c>
      <c r="L4404" s="1" t="s">
        <v>64</v>
      </c>
      <c r="M4404" s="1" t="s">
        <v>65</v>
      </c>
      <c r="N4404" s="2">
        <v>44559.497314814813</v>
      </c>
      <c r="O4404" s="1" t="s">
        <v>98</v>
      </c>
      <c r="Q4404" s="1" t="s">
        <v>67</v>
      </c>
      <c r="R4404" s="2">
        <v>45723.449189814812</v>
      </c>
      <c r="S4404" s="1" t="s">
        <v>5116</v>
      </c>
      <c r="T4404" s="1" t="s">
        <v>69</v>
      </c>
      <c r="U4404" s="1" t="s">
        <v>70</v>
      </c>
      <c r="V4404" s="1" t="s">
        <v>20752</v>
      </c>
      <c r="W4404" s="1" t="s">
        <v>298</v>
      </c>
      <c r="X4404" s="1" t="s">
        <v>670</v>
      </c>
      <c r="Y4404" s="1" t="s">
        <v>4476</v>
      </c>
      <c r="Z4404" s="1" t="s">
        <v>672</v>
      </c>
      <c r="AA4404" s="1" t="s">
        <v>2580</v>
      </c>
      <c r="AB4404" s="1" t="s">
        <v>124</v>
      </c>
      <c r="AE4404" s="2">
        <v>45723.449201388888</v>
      </c>
      <c r="AF4404" s="1" t="s">
        <v>77</v>
      </c>
      <c r="AH4404" s="1" t="s">
        <v>125</v>
      </c>
      <c r="AI4404" s="1" t="s">
        <v>106</v>
      </c>
      <c r="AJ4404" s="1" t="s">
        <v>1326</v>
      </c>
      <c r="AK4404" s="1" t="s">
        <v>20753</v>
      </c>
      <c r="AL4404" s="1" t="s">
        <v>5116</v>
      </c>
      <c r="AM4404" s="2">
        <v>45723.449236111112</v>
      </c>
      <c r="AN4404" s="1" t="s">
        <v>20753</v>
      </c>
      <c r="AP4404" s="1">
        <v>5774971</v>
      </c>
      <c r="AQ4404" s="1" t="s">
        <v>83</v>
      </c>
      <c r="AR4404" s="2">
        <v>45723.574560185189</v>
      </c>
      <c r="AS4404" s="1" t="s">
        <v>84</v>
      </c>
      <c r="AT4404" s="2">
        <v>45723.333333333336</v>
      </c>
      <c r="AU4404" s="1" t="s">
        <v>85</v>
      </c>
      <c r="AV4404" s="1" t="s">
        <v>233</v>
      </c>
      <c r="AW4404" s="1" t="s">
        <v>234</v>
      </c>
      <c r="AX4404" s="1" t="s">
        <v>1317</v>
      </c>
      <c r="AZ4404" s="2">
        <v>45723.574560185189</v>
      </c>
      <c r="BB4404" s="1" t="s">
        <v>746</v>
      </c>
      <c r="BC4404" s="1" t="s">
        <v>747</v>
      </c>
      <c r="BD4404" s="1" t="s">
        <v>748</v>
      </c>
      <c r="BE4404" s="1" t="s">
        <v>20754</v>
      </c>
      <c r="BF4404" s="1" t="s">
        <v>240</v>
      </c>
    </row>
    <row r="4405" spans="1:58" x14ac:dyDescent="0.35">
      <c r="A4405" s="1">
        <v>3017688</v>
      </c>
      <c r="B4405" s="1" t="s">
        <v>223</v>
      </c>
      <c r="C4405" s="1">
        <v>41267881</v>
      </c>
      <c r="D4405" s="1">
        <v>339750861</v>
      </c>
      <c r="E4405" s="1" t="s">
        <v>59</v>
      </c>
      <c r="F4405" s="1" t="s">
        <v>60</v>
      </c>
      <c r="G4405" s="1" t="s">
        <v>2644</v>
      </c>
      <c r="H4405" s="1" t="s">
        <v>20755</v>
      </c>
      <c r="I4405" s="1">
        <v>776349201</v>
      </c>
      <c r="J4405" s="1" t="s">
        <v>14869</v>
      </c>
      <c r="K4405" s="1">
        <v>14</v>
      </c>
      <c r="L4405" s="1" t="s">
        <v>64</v>
      </c>
      <c r="M4405" s="1" t="s">
        <v>65</v>
      </c>
      <c r="N4405" s="2">
        <v>45155.041666666664</v>
      </c>
      <c r="O4405" s="1" t="s">
        <v>98</v>
      </c>
      <c r="Q4405" s="1" t="s">
        <v>67</v>
      </c>
      <c r="R4405" s="2">
        <v>45723.449861111112</v>
      </c>
      <c r="S4405" s="1" t="s">
        <v>5353</v>
      </c>
      <c r="T4405" s="1" t="s">
        <v>100</v>
      </c>
      <c r="U4405" s="1" t="s">
        <v>101</v>
      </c>
      <c r="V4405" s="1" t="s">
        <v>20756</v>
      </c>
      <c r="W4405" s="1" t="s">
        <v>298</v>
      </c>
      <c r="X4405" s="1" t="s">
        <v>299</v>
      </c>
      <c r="Y4405" s="1" t="s">
        <v>3052</v>
      </c>
      <c r="Z4405" s="1" t="s">
        <v>301</v>
      </c>
      <c r="AA4405" s="1" t="s">
        <v>3053</v>
      </c>
      <c r="AB4405" s="1" t="s">
        <v>124</v>
      </c>
      <c r="AE4405" s="2">
        <v>45723.450069444443</v>
      </c>
      <c r="AF4405" s="1" t="s">
        <v>77</v>
      </c>
      <c r="AH4405" s="1" t="s">
        <v>125</v>
      </c>
      <c r="AI4405" s="1" t="s">
        <v>106</v>
      </c>
      <c r="AJ4405" s="1" t="s">
        <v>107</v>
      </c>
      <c r="AK4405" s="1" t="s">
        <v>20757</v>
      </c>
      <c r="AL4405" s="1" t="s">
        <v>5353</v>
      </c>
      <c r="AM4405" s="2">
        <v>45723.450138888889</v>
      </c>
      <c r="AN4405" s="1" t="s">
        <v>20757</v>
      </c>
      <c r="AP4405" s="1">
        <v>5774973</v>
      </c>
      <c r="AQ4405" s="1" t="s">
        <v>83</v>
      </c>
      <c r="AR4405" s="2">
        <v>45723.648101851853</v>
      </c>
      <c r="AS4405" s="1" t="s">
        <v>84</v>
      </c>
      <c r="AT4405" s="2">
        <v>45723.333333333336</v>
      </c>
      <c r="AU4405" s="1" t="s">
        <v>85</v>
      </c>
      <c r="AV4405" s="1" t="s">
        <v>233</v>
      </c>
      <c r="AW4405" s="1" t="s">
        <v>234</v>
      </c>
      <c r="AX4405" s="1" t="s">
        <v>235</v>
      </c>
      <c r="AZ4405" s="2">
        <v>45723.648101851853</v>
      </c>
      <c r="BB4405" s="1" t="s">
        <v>2641</v>
      </c>
      <c r="BC4405" s="1" t="s">
        <v>1200</v>
      </c>
      <c r="BD4405" s="1" t="s">
        <v>2642</v>
      </c>
      <c r="BE4405" s="1" t="s">
        <v>19942</v>
      </c>
      <c r="BF4405" s="1" t="s">
        <v>1319</v>
      </c>
    </row>
    <row r="4406" spans="1:58" x14ac:dyDescent="0.35">
      <c r="A4406" s="1">
        <v>3017689</v>
      </c>
      <c r="B4406" s="1" t="s">
        <v>223</v>
      </c>
      <c r="C4406" s="1">
        <v>42590381</v>
      </c>
      <c r="D4406" s="1">
        <v>339600761</v>
      </c>
      <c r="E4406" s="1" t="s">
        <v>59</v>
      </c>
      <c r="F4406" s="1" t="s">
        <v>60</v>
      </c>
      <c r="G4406" s="1" t="s">
        <v>794</v>
      </c>
      <c r="H4406" s="1" t="s">
        <v>1028</v>
      </c>
      <c r="I4406" s="1">
        <v>785550935</v>
      </c>
      <c r="J4406" s="1" t="s">
        <v>1358</v>
      </c>
      <c r="K4406" s="1">
        <v>16</v>
      </c>
      <c r="L4406" s="1" t="s">
        <v>64</v>
      </c>
      <c r="M4406" s="1" t="s">
        <v>65</v>
      </c>
      <c r="N4406" s="2">
        <v>45341.041666666664</v>
      </c>
      <c r="O4406" s="1" t="s">
        <v>98</v>
      </c>
      <c r="Q4406" s="1" t="s">
        <v>67</v>
      </c>
      <c r="R4406" s="2">
        <v>45723.450196759259</v>
      </c>
      <c r="S4406" s="1" t="s">
        <v>4303</v>
      </c>
      <c r="T4406" s="1" t="s">
        <v>69</v>
      </c>
      <c r="U4406" s="1" t="s">
        <v>70</v>
      </c>
      <c r="V4406" s="1" t="s">
        <v>20758</v>
      </c>
      <c r="W4406" s="1" t="s">
        <v>892</v>
      </c>
      <c r="X4406" s="1" t="s">
        <v>892</v>
      </c>
      <c r="Y4406" s="1" t="s">
        <v>17526</v>
      </c>
      <c r="Z4406" s="1" t="s">
        <v>894</v>
      </c>
      <c r="AA4406" s="1" t="s">
        <v>12353</v>
      </c>
      <c r="AB4406" s="1" t="s">
        <v>12353</v>
      </c>
      <c r="AE4406" s="2">
        <v>45723.450208333335</v>
      </c>
      <c r="AF4406" s="1" t="s">
        <v>77</v>
      </c>
      <c r="AH4406" s="1" t="s">
        <v>125</v>
      </c>
      <c r="AI4406" s="1" t="s">
        <v>106</v>
      </c>
      <c r="AJ4406" s="1" t="s">
        <v>107</v>
      </c>
      <c r="AK4406" s="1" t="s">
        <v>11517</v>
      </c>
      <c r="AL4406" s="1" t="s">
        <v>4303</v>
      </c>
      <c r="AM4406" s="2">
        <v>45723.450243055559</v>
      </c>
      <c r="AN4406" s="1" t="s">
        <v>11517</v>
      </c>
      <c r="AP4406" s="1">
        <v>5774974</v>
      </c>
      <c r="AQ4406" s="1" t="s">
        <v>83</v>
      </c>
      <c r="AR4406" s="2">
        <v>45723.667256944442</v>
      </c>
      <c r="AS4406" s="1" t="s">
        <v>84</v>
      </c>
      <c r="AT4406" s="2">
        <v>45723.333333333336</v>
      </c>
      <c r="AU4406" s="1" t="s">
        <v>85</v>
      </c>
      <c r="AV4406" s="1" t="s">
        <v>1446</v>
      </c>
      <c r="AW4406" s="1" t="s">
        <v>1447</v>
      </c>
      <c r="AX4406" s="1" t="s">
        <v>2323</v>
      </c>
      <c r="AZ4406" s="2">
        <v>45723.667256944442</v>
      </c>
      <c r="BB4406" s="1" t="s">
        <v>746</v>
      </c>
      <c r="BC4406" s="1" t="s">
        <v>747</v>
      </c>
      <c r="BD4406" s="1" t="s">
        <v>748</v>
      </c>
      <c r="BE4406" s="1" t="s">
        <v>20759</v>
      </c>
      <c r="BF4406" s="1" t="s">
        <v>886</v>
      </c>
    </row>
    <row r="4407" spans="1:58" x14ac:dyDescent="0.35">
      <c r="A4407" s="1">
        <v>3017691</v>
      </c>
      <c r="B4407" s="1" t="s">
        <v>58</v>
      </c>
      <c r="C4407" s="1">
        <v>42100211</v>
      </c>
      <c r="D4407" s="1">
        <v>339541941</v>
      </c>
      <c r="E4407" s="1" t="s">
        <v>59</v>
      </c>
      <c r="F4407" s="1" t="s">
        <v>60</v>
      </c>
      <c r="G4407" s="1" t="s">
        <v>20760</v>
      </c>
      <c r="H4407" s="1" t="s">
        <v>20760</v>
      </c>
      <c r="I4407" s="1">
        <v>775770953</v>
      </c>
      <c r="J4407" s="1" t="s">
        <v>20761</v>
      </c>
      <c r="K4407" s="1">
        <v>20</v>
      </c>
      <c r="L4407" s="1" t="s">
        <v>294</v>
      </c>
      <c r="M4407" s="1" t="s">
        <v>295</v>
      </c>
      <c r="N4407" s="2">
        <v>45254.686111111114</v>
      </c>
      <c r="O4407" s="1" t="s">
        <v>520</v>
      </c>
      <c r="Q4407" s="1" t="s">
        <v>67</v>
      </c>
      <c r="R4407" s="2">
        <v>45723.450879629629</v>
      </c>
      <c r="S4407" s="1" t="s">
        <v>2414</v>
      </c>
      <c r="T4407" s="1" t="s">
        <v>412</v>
      </c>
      <c r="U4407" s="1" t="s">
        <v>160</v>
      </c>
      <c r="V4407" s="1" t="s">
        <v>20762</v>
      </c>
      <c r="W4407" s="1" t="s">
        <v>263</v>
      </c>
      <c r="X4407" s="1" t="s">
        <v>263</v>
      </c>
      <c r="Y4407" s="1" t="s">
        <v>851</v>
      </c>
      <c r="Z4407" s="1" t="s">
        <v>964</v>
      </c>
      <c r="AA4407" s="1" t="s">
        <v>7816</v>
      </c>
      <c r="AB4407" s="1" t="s">
        <v>124</v>
      </c>
      <c r="AE4407" s="2">
        <v>45723.450891203705</v>
      </c>
      <c r="AF4407" s="1" t="s">
        <v>417</v>
      </c>
      <c r="AG4407" s="1">
        <v>48</v>
      </c>
      <c r="AH4407" s="1" t="s">
        <v>125</v>
      </c>
      <c r="AI4407" s="1" t="s">
        <v>79</v>
      </c>
      <c r="AJ4407" s="1" t="s">
        <v>283</v>
      </c>
      <c r="AK4407" s="1" t="s">
        <v>20762</v>
      </c>
      <c r="AL4407" s="1" t="s">
        <v>2414</v>
      </c>
      <c r="AM4407" s="2">
        <v>45723.450925925928</v>
      </c>
      <c r="AN4407" s="1" t="s">
        <v>20762</v>
      </c>
      <c r="AP4407" s="1">
        <v>5774977</v>
      </c>
      <c r="AQ4407" s="1" t="s">
        <v>83</v>
      </c>
      <c r="AR4407" s="2">
        <v>45723.660474537035</v>
      </c>
      <c r="AS4407" s="1" t="s">
        <v>84</v>
      </c>
      <c r="AT4407" s="2">
        <v>45723.357638888891</v>
      </c>
      <c r="AU4407" s="1" t="s">
        <v>85</v>
      </c>
      <c r="AV4407" s="1" t="s">
        <v>108</v>
      </c>
      <c r="AW4407" s="1" t="s">
        <v>109</v>
      </c>
      <c r="AX4407" s="1" t="s">
        <v>1965</v>
      </c>
      <c r="AY4407" s="2">
        <v>45725.450891203705</v>
      </c>
      <c r="AZ4407" s="2">
        <v>45723.660474537035</v>
      </c>
      <c r="BA4407" s="1" t="s">
        <v>419</v>
      </c>
      <c r="BB4407" s="1" t="s">
        <v>152</v>
      </c>
      <c r="BC4407" s="1" t="s">
        <v>153</v>
      </c>
      <c r="BD4407" s="1" t="s">
        <v>154</v>
      </c>
      <c r="BE4407" s="1" t="s">
        <v>4350</v>
      </c>
      <c r="BF4407" s="1" t="s">
        <v>325</v>
      </c>
    </row>
    <row r="4408" spans="1:58" x14ac:dyDescent="0.35">
      <c r="A4408" s="1">
        <v>3017692</v>
      </c>
      <c r="B4408" s="1" t="s">
        <v>58</v>
      </c>
      <c r="C4408" s="1">
        <v>33487941</v>
      </c>
      <c r="D4408" s="1">
        <v>338241299</v>
      </c>
      <c r="E4408" s="1" t="s">
        <v>59</v>
      </c>
      <c r="F4408" s="1" t="s">
        <v>60</v>
      </c>
      <c r="G4408" s="1" t="s">
        <v>20763</v>
      </c>
      <c r="I4408" s="1">
        <v>781523796</v>
      </c>
      <c r="J4408" s="1" t="s">
        <v>20764</v>
      </c>
      <c r="K4408" s="1">
        <v>20</v>
      </c>
      <c r="L4408" s="1" t="s">
        <v>294</v>
      </c>
      <c r="M4408" s="1" t="s">
        <v>295</v>
      </c>
      <c r="N4408" s="2">
        <v>43794.744502314818</v>
      </c>
      <c r="O4408" s="1" t="s">
        <v>5377</v>
      </c>
      <c r="Q4408" s="1" t="s">
        <v>67</v>
      </c>
      <c r="R4408" s="2">
        <v>45723.450891203705</v>
      </c>
      <c r="S4408" s="1" t="s">
        <v>910</v>
      </c>
      <c r="T4408" s="1" t="s">
        <v>412</v>
      </c>
      <c r="U4408" s="1" t="s">
        <v>160</v>
      </c>
      <c r="V4408" s="1" t="s">
        <v>20765</v>
      </c>
      <c r="Y4408" s="1" t="s">
        <v>3115</v>
      </c>
      <c r="Z4408" s="1" t="s">
        <v>75</v>
      </c>
      <c r="AA4408" s="1" t="s">
        <v>1183</v>
      </c>
      <c r="AB4408" s="1" t="s">
        <v>1183</v>
      </c>
      <c r="AC4408" s="1">
        <v>5505</v>
      </c>
      <c r="AE4408" s="2">
        <v>45723.451435185183</v>
      </c>
      <c r="AF4408" s="1" t="s">
        <v>77</v>
      </c>
      <c r="AH4408" s="1" t="s">
        <v>125</v>
      </c>
      <c r="AI4408" s="1" t="s">
        <v>464</v>
      </c>
      <c r="AJ4408" s="1" t="s">
        <v>465</v>
      </c>
      <c r="AK4408" s="1" t="s">
        <v>20766</v>
      </c>
      <c r="AL4408" s="1" t="s">
        <v>910</v>
      </c>
      <c r="AM4408" s="2">
        <v>45723.451504629629</v>
      </c>
      <c r="AO4408" s="1" t="s">
        <v>910</v>
      </c>
      <c r="AP4408" s="1">
        <v>5774980</v>
      </c>
      <c r="AQ4408" s="1" t="s">
        <v>83</v>
      </c>
      <c r="AR4408" s="2">
        <v>45723.616249999999</v>
      </c>
      <c r="AS4408" s="1" t="s">
        <v>84</v>
      </c>
      <c r="AT4408" s="2">
        <v>45723.309027777781</v>
      </c>
      <c r="AU4408" s="1" t="s">
        <v>85</v>
      </c>
      <c r="AV4408" s="1" t="s">
        <v>645</v>
      </c>
      <c r="AW4408" s="1" t="s">
        <v>646</v>
      </c>
      <c r="AX4408" s="1" t="s">
        <v>2446</v>
      </c>
      <c r="AZ4408" s="2">
        <v>45723.616249999999</v>
      </c>
      <c r="BB4408" s="1" t="s">
        <v>111</v>
      </c>
      <c r="BC4408" s="1" t="s">
        <v>112</v>
      </c>
      <c r="BD4408" s="1" t="s">
        <v>113</v>
      </c>
      <c r="BE4408" s="1" t="s">
        <v>20767</v>
      </c>
      <c r="BF4408" s="1" t="s">
        <v>1439</v>
      </c>
    </row>
    <row r="4409" spans="1:58" x14ac:dyDescent="0.35">
      <c r="A4409" s="1">
        <v>3017693</v>
      </c>
      <c r="B4409" s="1" t="s">
        <v>58</v>
      </c>
      <c r="C4409" s="1">
        <v>43514411</v>
      </c>
      <c r="D4409" s="1">
        <v>339912261</v>
      </c>
      <c r="E4409" s="1" t="s">
        <v>59</v>
      </c>
      <c r="F4409" s="1" t="s">
        <v>60</v>
      </c>
      <c r="G4409" s="1" t="s">
        <v>3864</v>
      </c>
      <c r="H4409" s="1" t="s">
        <v>2677</v>
      </c>
      <c r="I4409" s="1">
        <v>773610385</v>
      </c>
      <c r="J4409" s="1" t="s">
        <v>8896</v>
      </c>
      <c r="K4409" s="1">
        <v>19</v>
      </c>
      <c r="L4409" s="1" t="s">
        <v>64</v>
      </c>
      <c r="M4409" s="1" t="s">
        <v>65</v>
      </c>
      <c r="N4409" s="2">
        <v>45492.833333333336</v>
      </c>
      <c r="O4409" s="1" t="s">
        <v>66</v>
      </c>
      <c r="Q4409" s="1" t="s">
        <v>67</v>
      </c>
      <c r="R4409" s="2">
        <v>45723.450914351852</v>
      </c>
      <c r="S4409" s="1" t="s">
        <v>2017</v>
      </c>
      <c r="T4409" s="1" t="s">
        <v>100</v>
      </c>
      <c r="U4409" s="1" t="s">
        <v>70</v>
      </c>
      <c r="V4409" s="1" t="s">
        <v>20768</v>
      </c>
      <c r="W4409" s="1" t="s">
        <v>785</v>
      </c>
      <c r="X4409" s="1" t="s">
        <v>785</v>
      </c>
      <c r="Y4409" s="1" t="s">
        <v>20769</v>
      </c>
      <c r="Z4409" s="1" t="s">
        <v>2764</v>
      </c>
      <c r="AA4409" s="1" t="s">
        <v>20770</v>
      </c>
      <c r="AB4409" s="1" t="s">
        <v>124</v>
      </c>
      <c r="AE4409" s="2">
        <v>45723.450925925928</v>
      </c>
      <c r="AF4409" s="1" t="s">
        <v>77</v>
      </c>
      <c r="AH4409" s="1" t="s">
        <v>125</v>
      </c>
      <c r="AI4409" s="1" t="s">
        <v>106</v>
      </c>
      <c r="AJ4409" s="1" t="s">
        <v>5113</v>
      </c>
      <c r="AL4409" s="1" t="s">
        <v>2017</v>
      </c>
      <c r="AM4409" s="2">
        <v>45723.450949074075</v>
      </c>
      <c r="AP4409" s="1">
        <v>5774978</v>
      </c>
      <c r="AQ4409" s="1" t="s">
        <v>83</v>
      </c>
      <c r="AR4409" s="2">
        <v>45723.669537037036</v>
      </c>
      <c r="AS4409" s="1" t="s">
        <v>84</v>
      </c>
      <c r="AT4409" s="2">
        <v>45723.333333333336</v>
      </c>
      <c r="AU4409" s="1" t="s">
        <v>85</v>
      </c>
      <c r="AV4409" s="1" t="s">
        <v>790</v>
      </c>
      <c r="AW4409" s="1" t="s">
        <v>791</v>
      </c>
      <c r="AX4409" s="1" t="s">
        <v>1976</v>
      </c>
      <c r="AZ4409" s="2">
        <v>45723.669537037036</v>
      </c>
      <c r="BB4409" s="1" t="s">
        <v>765</v>
      </c>
      <c r="BC4409" s="1" t="s">
        <v>766</v>
      </c>
      <c r="BD4409" s="1" t="s">
        <v>767</v>
      </c>
      <c r="BE4409" s="1" t="s">
        <v>1120</v>
      </c>
      <c r="BF4409" s="1" t="s">
        <v>657</v>
      </c>
    </row>
    <row r="4410" spans="1:58" x14ac:dyDescent="0.35">
      <c r="A4410" s="1">
        <v>3017694</v>
      </c>
      <c r="B4410" s="1" t="s">
        <v>58</v>
      </c>
      <c r="C4410" s="1">
        <v>34558671</v>
      </c>
      <c r="D4410" s="1">
        <v>338710844</v>
      </c>
      <c r="E4410" s="1" t="s">
        <v>59</v>
      </c>
      <c r="F4410" s="1" t="s">
        <v>60</v>
      </c>
      <c r="G4410" s="1" t="s">
        <v>530</v>
      </c>
      <c r="H4410" s="1" t="s">
        <v>6799</v>
      </c>
      <c r="I4410" s="1">
        <v>773763878</v>
      </c>
      <c r="J4410" s="1" t="s">
        <v>6451</v>
      </c>
      <c r="K4410" s="1">
        <v>20</v>
      </c>
      <c r="L4410" s="1" t="s">
        <v>294</v>
      </c>
      <c r="M4410" s="1" t="s">
        <v>295</v>
      </c>
      <c r="N4410" s="2">
        <v>45322.628506944442</v>
      </c>
      <c r="O4410" s="1" t="s">
        <v>520</v>
      </c>
      <c r="Q4410" s="1" t="s">
        <v>67</v>
      </c>
      <c r="R4410" s="2">
        <v>45723.451064814813</v>
      </c>
      <c r="S4410" s="1" t="s">
        <v>2010</v>
      </c>
      <c r="T4410" s="1" t="s">
        <v>412</v>
      </c>
      <c r="U4410" s="1" t="s">
        <v>70</v>
      </c>
      <c r="V4410" s="1" t="s">
        <v>20771</v>
      </c>
      <c r="W4410" s="1" t="s">
        <v>653</v>
      </c>
      <c r="X4410" s="1" t="s">
        <v>654</v>
      </c>
      <c r="Y4410" s="1" t="s">
        <v>20772</v>
      </c>
      <c r="Z4410" s="1" t="s">
        <v>606</v>
      </c>
      <c r="AA4410" s="1" t="s">
        <v>20773</v>
      </c>
      <c r="AB4410" s="1" t="s">
        <v>3706</v>
      </c>
      <c r="AC4410" s="1" t="s">
        <v>20774</v>
      </c>
      <c r="AE4410" s="2">
        <v>45723.451319444444</v>
      </c>
      <c r="AF4410" s="1" t="s">
        <v>417</v>
      </c>
      <c r="AG4410" s="1">
        <v>48</v>
      </c>
      <c r="AH4410" s="1" t="s">
        <v>125</v>
      </c>
      <c r="AI4410" s="1" t="s">
        <v>79</v>
      </c>
      <c r="AJ4410" s="1" t="s">
        <v>378</v>
      </c>
      <c r="AK4410" s="1" t="s">
        <v>20771</v>
      </c>
      <c r="AL4410" s="1" t="s">
        <v>2010</v>
      </c>
      <c r="AM4410" s="2">
        <v>45723.451469907406</v>
      </c>
      <c r="AN4410" s="1" t="s">
        <v>20771</v>
      </c>
      <c r="AP4410" s="1">
        <v>5774979</v>
      </c>
      <c r="AQ4410" s="1" t="s">
        <v>83</v>
      </c>
      <c r="AR4410" s="2">
        <v>45723.872627314813</v>
      </c>
      <c r="AS4410" s="1" t="s">
        <v>84</v>
      </c>
      <c r="AT4410" s="2">
        <v>45723.333333333336</v>
      </c>
      <c r="AU4410" s="1" t="s">
        <v>85</v>
      </c>
      <c r="AV4410" s="1" t="s">
        <v>608</v>
      </c>
      <c r="AW4410" s="1" t="s">
        <v>609</v>
      </c>
      <c r="AX4410" s="1" t="s">
        <v>1424</v>
      </c>
      <c r="AY4410" s="2">
        <v>45725.451319444444</v>
      </c>
      <c r="AZ4410" s="2">
        <v>45723.872627314813</v>
      </c>
      <c r="BA4410" s="1" t="s">
        <v>419</v>
      </c>
      <c r="BB4410" s="1" t="s">
        <v>9983</v>
      </c>
      <c r="BC4410" s="1" t="s">
        <v>9984</v>
      </c>
      <c r="BD4410" s="1" t="s">
        <v>815</v>
      </c>
      <c r="BE4410" s="1" t="s">
        <v>20539</v>
      </c>
      <c r="BF4410" s="1" t="s">
        <v>657</v>
      </c>
    </row>
    <row r="4411" spans="1:58" x14ac:dyDescent="0.35">
      <c r="A4411" s="1">
        <v>3017696</v>
      </c>
      <c r="B4411" s="1" t="s">
        <v>58</v>
      </c>
      <c r="C4411" s="1">
        <v>34988211</v>
      </c>
      <c r="D4411" s="1">
        <v>338351483</v>
      </c>
      <c r="E4411" s="1" t="s">
        <v>59</v>
      </c>
      <c r="F4411" s="1" t="s">
        <v>60</v>
      </c>
      <c r="G4411" s="1" t="s">
        <v>1273</v>
      </c>
      <c r="H4411" s="1" t="s">
        <v>1486</v>
      </c>
      <c r="I4411" s="1">
        <v>773378269</v>
      </c>
      <c r="J4411" s="1" t="s">
        <v>4562</v>
      </c>
      <c r="K4411" s="1">
        <v>23</v>
      </c>
      <c r="L4411" s="1" t="s">
        <v>64</v>
      </c>
      <c r="M4411" s="1" t="s">
        <v>65</v>
      </c>
      <c r="N4411" s="2">
        <v>45201.768761574072</v>
      </c>
      <c r="O4411" s="1" t="s">
        <v>66</v>
      </c>
      <c r="Q4411" s="1" t="s">
        <v>67</v>
      </c>
      <c r="R4411" s="2">
        <v>45723.453043981484</v>
      </c>
      <c r="S4411" s="1" t="s">
        <v>6204</v>
      </c>
      <c r="T4411" s="1" t="s">
        <v>100</v>
      </c>
      <c r="U4411" s="1" t="s">
        <v>70</v>
      </c>
      <c r="V4411" s="1" t="s">
        <v>20775</v>
      </c>
      <c r="W4411" s="1" t="s">
        <v>334</v>
      </c>
      <c r="X4411" s="1" t="s">
        <v>335</v>
      </c>
      <c r="Y4411" s="1" t="s">
        <v>2494</v>
      </c>
      <c r="Z4411" s="1" t="s">
        <v>2495</v>
      </c>
      <c r="AA4411" s="1" t="s">
        <v>11532</v>
      </c>
      <c r="AB4411" s="1" t="s">
        <v>11532</v>
      </c>
      <c r="AC4411" s="1" t="s">
        <v>20776</v>
      </c>
      <c r="AE4411" s="2">
        <v>45723.453055555554</v>
      </c>
      <c r="AF4411" s="1" t="s">
        <v>77</v>
      </c>
      <c r="AH4411" s="1" t="s">
        <v>125</v>
      </c>
      <c r="AI4411" s="1" t="s">
        <v>79</v>
      </c>
      <c r="AJ4411" s="1" t="s">
        <v>378</v>
      </c>
      <c r="AK4411" s="1" t="s">
        <v>20777</v>
      </c>
      <c r="AL4411" s="1" t="s">
        <v>6204</v>
      </c>
      <c r="AM4411" s="2">
        <v>45723.4530787037</v>
      </c>
      <c r="AN4411" s="1" t="s">
        <v>20777</v>
      </c>
      <c r="AP4411" s="1">
        <v>5774982</v>
      </c>
      <c r="AQ4411" s="1" t="s">
        <v>83</v>
      </c>
      <c r="AR4411" s="2">
        <v>45723.88144675926</v>
      </c>
      <c r="AS4411" s="1" t="s">
        <v>84</v>
      </c>
      <c r="AT4411" s="2">
        <v>45723.333333333336</v>
      </c>
      <c r="AU4411" s="1" t="s">
        <v>85</v>
      </c>
      <c r="AV4411" s="1" t="s">
        <v>1702</v>
      </c>
      <c r="AW4411" s="1" t="s">
        <v>1703</v>
      </c>
      <c r="AX4411" s="1" t="s">
        <v>3219</v>
      </c>
      <c r="AZ4411" s="2">
        <v>45723.88144675926</v>
      </c>
      <c r="BB4411" s="1" t="s">
        <v>594</v>
      </c>
      <c r="BC4411" s="1" t="s">
        <v>595</v>
      </c>
      <c r="BD4411" s="1" t="s">
        <v>596</v>
      </c>
      <c r="BE4411" s="1" t="s">
        <v>755</v>
      </c>
      <c r="BF4411" s="1" t="s">
        <v>657</v>
      </c>
    </row>
    <row r="4412" spans="1:58" x14ac:dyDescent="0.35">
      <c r="A4412" s="1">
        <v>3017697</v>
      </c>
      <c r="B4412" s="1" t="s">
        <v>223</v>
      </c>
      <c r="C4412" s="1">
        <v>38611691</v>
      </c>
      <c r="D4412" s="1">
        <v>339610201</v>
      </c>
      <c r="E4412" s="1" t="s">
        <v>59</v>
      </c>
      <c r="F4412" s="1" t="s">
        <v>60</v>
      </c>
      <c r="G4412" s="1" t="s">
        <v>275</v>
      </c>
      <c r="H4412" s="1" t="s">
        <v>3953</v>
      </c>
      <c r="I4412" s="1">
        <v>785513099</v>
      </c>
      <c r="J4412" s="1" t="s">
        <v>908</v>
      </c>
      <c r="K4412" s="1">
        <v>16</v>
      </c>
      <c r="L4412" s="1" t="s">
        <v>64</v>
      </c>
      <c r="M4412" s="1" t="s">
        <v>65</v>
      </c>
      <c r="N4412" s="2">
        <v>44589.670138888891</v>
      </c>
      <c r="O4412" s="1" t="s">
        <v>98</v>
      </c>
      <c r="Q4412" s="1" t="s">
        <v>67</v>
      </c>
      <c r="R4412" s="2">
        <v>45723.453240740739</v>
      </c>
      <c r="S4412" s="1" t="s">
        <v>6191</v>
      </c>
      <c r="T4412" s="1" t="s">
        <v>100</v>
      </c>
      <c r="U4412" s="1" t="s">
        <v>70</v>
      </c>
      <c r="V4412" s="1" t="s">
        <v>20778</v>
      </c>
      <c r="W4412" s="1" t="s">
        <v>892</v>
      </c>
      <c r="X4412" s="1" t="s">
        <v>892</v>
      </c>
      <c r="Y4412" s="1" t="s">
        <v>7276</v>
      </c>
      <c r="Z4412" s="1" t="s">
        <v>894</v>
      </c>
      <c r="AA4412" s="1" t="s">
        <v>7277</v>
      </c>
      <c r="AB4412" s="1" t="s">
        <v>124</v>
      </c>
      <c r="AE4412" s="2">
        <v>45723.453263888892</v>
      </c>
      <c r="AF4412" s="1" t="s">
        <v>77</v>
      </c>
      <c r="AH4412" s="1" t="s">
        <v>78</v>
      </c>
      <c r="AI4412" s="1" t="s">
        <v>106</v>
      </c>
      <c r="AJ4412" s="1" t="s">
        <v>107</v>
      </c>
      <c r="AK4412" s="1" t="s">
        <v>20778</v>
      </c>
      <c r="AL4412" s="1" t="s">
        <v>6191</v>
      </c>
      <c r="AM4412" s="2">
        <v>45723.453321759262</v>
      </c>
      <c r="AN4412" s="1" t="s">
        <v>20778</v>
      </c>
      <c r="AP4412" s="1">
        <v>5774985</v>
      </c>
      <c r="AQ4412" s="1" t="s">
        <v>83</v>
      </c>
      <c r="AR4412" s="2">
        <v>45723.642418981479</v>
      </c>
      <c r="AS4412" s="1" t="s">
        <v>84</v>
      </c>
      <c r="AT4412" s="2">
        <v>45723.333333333336</v>
      </c>
      <c r="AU4412" s="1" t="s">
        <v>85</v>
      </c>
      <c r="AV4412" s="1" t="s">
        <v>1446</v>
      </c>
      <c r="AW4412" s="1" t="s">
        <v>1447</v>
      </c>
      <c r="AX4412" s="1" t="s">
        <v>3927</v>
      </c>
      <c r="AZ4412" s="2">
        <v>45723.642418981479</v>
      </c>
      <c r="BB4412" s="1" t="s">
        <v>703</v>
      </c>
      <c r="BC4412" s="1" t="s">
        <v>677</v>
      </c>
      <c r="BD4412" s="1" t="s">
        <v>704</v>
      </c>
      <c r="BE4412" s="1" t="s">
        <v>20779</v>
      </c>
      <c r="BF4412" s="1" t="s">
        <v>886</v>
      </c>
    </row>
    <row r="4413" spans="1:58" x14ac:dyDescent="0.35">
      <c r="A4413" s="1">
        <v>3017698</v>
      </c>
      <c r="B4413" s="1" t="s">
        <v>58</v>
      </c>
      <c r="C4413" s="1">
        <v>35094931</v>
      </c>
      <c r="D4413" s="1">
        <v>338786252</v>
      </c>
      <c r="E4413" s="1" t="s">
        <v>59</v>
      </c>
      <c r="F4413" s="1" t="s">
        <v>60</v>
      </c>
      <c r="G4413" s="1" t="s">
        <v>2091</v>
      </c>
      <c r="H4413" s="1" t="s">
        <v>8193</v>
      </c>
      <c r="I4413" s="1">
        <v>777392784</v>
      </c>
      <c r="J4413" s="1" t="s">
        <v>2685</v>
      </c>
      <c r="K4413" s="1">
        <v>13</v>
      </c>
      <c r="L4413" s="1" t="s">
        <v>64</v>
      </c>
      <c r="M4413" s="1" t="s">
        <v>65</v>
      </c>
      <c r="N4413" s="2">
        <v>44805</v>
      </c>
      <c r="O4413" s="1" t="s">
        <v>353</v>
      </c>
      <c r="Q4413" s="1" t="s">
        <v>67</v>
      </c>
      <c r="R4413" s="2">
        <v>45723.453553240739</v>
      </c>
      <c r="S4413" s="1" t="s">
        <v>5781</v>
      </c>
      <c r="T4413" s="1" t="s">
        <v>100</v>
      </c>
      <c r="U4413" s="1" t="s">
        <v>101</v>
      </c>
      <c r="V4413" s="1" t="s">
        <v>20780</v>
      </c>
      <c r="W4413" s="1" t="s">
        <v>162</v>
      </c>
      <c r="X4413" s="1" t="s">
        <v>1191</v>
      </c>
      <c r="Y4413" s="1" t="s">
        <v>202</v>
      </c>
      <c r="Z4413" s="1" t="s">
        <v>400</v>
      </c>
      <c r="AA4413" s="1" t="s">
        <v>5151</v>
      </c>
      <c r="AB4413" s="1" t="s">
        <v>5151</v>
      </c>
      <c r="AC4413" s="1">
        <v>158</v>
      </c>
      <c r="AE4413" s="2">
        <v>45723.453611111108</v>
      </c>
      <c r="AF4413" s="1" t="s">
        <v>77</v>
      </c>
      <c r="AH4413" s="1" t="s">
        <v>125</v>
      </c>
      <c r="AI4413" s="1" t="s">
        <v>79</v>
      </c>
      <c r="AJ4413" s="1" t="s">
        <v>167</v>
      </c>
      <c r="AK4413" s="1" t="s">
        <v>20781</v>
      </c>
      <c r="AL4413" s="1" t="s">
        <v>5781</v>
      </c>
      <c r="AM4413" s="2">
        <v>45723.45380787037</v>
      </c>
      <c r="AN4413" s="1" t="s">
        <v>20781</v>
      </c>
      <c r="AP4413" s="1">
        <v>5774989</v>
      </c>
      <c r="AQ4413" s="1" t="s">
        <v>83</v>
      </c>
      <c r="AR4413" s="2">
        <v>45723.750185185185</v>
      </c>
      <c r="AS4413" s="1" t="s">
        <v>84</v>
      </c>
      <c r="AT4413" s="2">
        <v>45723.333333333336</v>
      </c>
      <c r="AU4413" s="1" t="s">
        <v>85</v>
      </c>
      <c r="AV4413" s="1" t="s">
        <v>1196</v>
      </c>
      <c r="AW4413" s="1" t="s">
        <v>1197</v>
      </c>
      <c r="AX4413" s="1" t="s">
        <v>3449</v>
      </c>
      <c r="AZ4413" s="2">
        <v>45723.750185185185</v>
      </c>
      <c r="BB4413" s="1" t="s">
        <v>1026</v>
      </c>
      <c r="BC4413" s="1" t="s">
        <v>951</v>
      </c>
      <c r="BD4413" s="1" t="s">
        <v>815</v>
      </c>
      <c r="BE4413" s="1" t="s">
        <v>20782</v>
      </c>
      <c r="BF4413" s="1" t="s">
        <v>406</v>
      </c>
    </row>
    <row r="4414" spans="1:58" x14ac:dyDescent="0.35">
      <c r="A4414" s="1">
        <v>3017699</v>
      </c>
      <c r="B4414" s="1" t="s">
        <v>58</v>
      </c>
      <c r="C4414" s="1">
        <v>35432041</v>
      </c>
      <c r="D4414" s="1">
        <v>338351250</v>
      </c>
      <c r="E4414" s="1" t="s">
        <v>59</v>
      </c>
      <c r="F4414" s="1" t="s">
        <v>60</v>
      </c>
      <c r="G4414" s="1" t="s">
        <v>2268</v>
      </c>
      <c r="H4414" s="1" t="s">
        <v>351</v>
      </c>
      <c r="I4414" s="1">
        <v>778499943</v>
      </c>
      <c r="J4414" s="1" t="s">
        <v>20783</v>
      </c>
      <c r="K4414" s="1">
        <v>12</v>
      </c>
      <c r="L4414" s="1" t="s">
        <v>64</v>
      </c>
      <c r="M4414" s="1" t="s">
        <v>65</v>
      </c>
      <c r="N4414" s="2">
        <v>45343.585081018522</v>
      </c>
      <c r="O4414" s="1" t="s">
        <v>66</v>
      </c>
      <c r="Q4414" s="1" t="s">
        <v>67</v>
      </c>
      <c r="R4414" s="2">
        <v>45723.453657407408</v>
      </c>
      <c r="S4414" s="1" t="s">
        <v>4335</v>
      </c>
      <c r="T4414" s="1" t="s">
        <v>69</v>
      </c>
      <c r="U4414" s="1" t="s">
        <v>70</v>
      </c>
      <c r="V4414" s="1" t="s">
        <v>20784</v>
      </c>
      <c r="Y4414" s="1" t="s">
        <v>5349</v>
      </c>
      <c r="Z4414" s="1" t="s">
        <v>2495</v>
      </c>
      <c r="AA4414" s="1" t="s">
        <v>3157</v>
      </c>
      <c r="AB4414" s="1" t="s">
        <v>3157</v>
      </c>
      <c r="AE4414" s="2">
        <v>45723.453668981485</v>
      </c>
      <c r="AF4414" s="1" t="s">
        <v>77</v>
      </c>
      <c r="AH4414" s="1" t="s">
        <v>125</v>
      </c>
      <c r="AI4414" s="1" t="s">
        <v>79</v>
      </c>
      <c r="AJ4414" s="1" t="s">
        <v>378</v>
      </c>
      <c r="AK4414" s="1" t="s">
        <v>20784</v>
      </c>
      <c r="AL4414" s="1" t="s">
        <v>4335</v>
      </c>
      <c r="AM4414" s="2">
        <v>45723.453703703701</v>
      </c>
      <c r="AN4414" s="1" t="s">
        <v>20784</v>
      </c>
      <c r="AP4414" s="1">
        <v>5774987</v>
      </c>
      <c r="AQ4414" s="1" t="s">
        <v>83</v>
      </c>
      <c r="AR4414" s="2">
        <v>45723.684965277775</v>
      </c>
      <c r="AS4414" s="1" t="s">
        <v>84</v>
      </c>
      <c r="AT4414" s="2">
        <v>45723.333333333336</v>
      </c>
      <c r="AU4414" s="1" t="s">
        <v>85</v>
      </c>
      <c r="AV4414" s="1" t="s">
        <v>1702</v>
      </c>
      <c r="AW4414" s="1" t="s">
        <v>1703</v>
      </c>
      <c r="AX4414" s="1" t="s">
        <v>1946</v>
      </c>
      <c r="AZ4414" s="2">
        <v>45723.684965277775</v>
      </c>
      <c r="BB4414" s="1" t="s">
        <v>192</v>
      </c>
      <c r="BC4414" s="1" t="s">
        <v>193</v>
      </c>
      <c r="BD4414" s="1" t="s">
        <v>194</v>
      </c>
      <c r="BE4414" s="1" t="s">
        <v>193</v>
      </c>
      <c r="BF4414" s="1" t="s">
        <v>349</v>
      </c>
    </row>
    <row r="4415" spans="1:58" x14ac:dyDescent="0.35">
      <c r="A4415" s="1">
        <v>3017701</v>
      </c>
      <c r="B4415" s="1" t="s">
        <v>58</v>
      </c>
      <c r="C4415" s="1">
        <v>42283101</v>
      </c>
      <c r="D4415" s="1">
        <v>338030098</v>
      </c>
      <c r="E4415" s="1" t="s">
        <v>59</v>
      </c>
      <c r="F4415" s="1" t="s">
        <v>60</v>
      </c>
      <c r="G4415" s="1" t="s">
        <v>2759</v>
      </c>
      <c r="H4415" s="1" t="s">
        <v>2427</v>
      </c>
      <c r="I4415" s="1">
        <v>777004879</v>
      </c>
      <c r="J4415" s="1" t="s">
        <v>20785</v>
      </c>
      <c r="K4415" s="1">
        <v>13</v>
      </c>
      <c r="L4415" s="1" t="s">
        <v>64</v>
      </c>
      <c r="M4415" s="1" t="s">
        <v>65</v>
      </c>
      <c r="N4415" s="2">
        <v>45289.645729166667</v>
      </c>
      <c r="O4415" s="1" t="s">
        <v>66</v>
      </c>
      <c r="Q4415" s="1" t="s">
        <v>67</v>
      </c>
      <c r="R4415" s="2">
        <v>45723.453877314816</v>
      </c>
      <c r="S4415" s="1" t="s">
        <v>7661</v>
      </c>
      <c r="T4415" s="1" t="s">
        <v>69</v>
      </c>
      <c r="U4415" s="1" t="s">
        <v>70</v>
      </c>
      <c r="V4415" s="1" t="s">
        <v>20786</v>
      </c>
      <c r="Y4415" s="1" t="s">
        <v>3445</v>
      </c>
      <c r="Z4415" s="1" t="s">
        <v>2505</v>
      </c>
      <c r="AA4415" s="1" t="s">
        <v>8917</v>
      </c>
      <c r="AB4415" s="1" t="s">
        <v>124</v>
      </c>
      <c r="AE4415" s="2">
        <v>45723.453900462962</v>
      </c>
      <c r="AF4415" s="1" t="s">
        <v>77</v>
      </c>
      <c r="AH4415" s="1" t="s">
        <v>125</v>
      </c>
      <c r="AI4415" s="1" t="s">
        <v>58</v>
      </c>
      <c r="AJ4415" s="1" t="s">
        <v>378</v>
      </c>
      <c r="AK4415" s="1" t="s">
        <v>1414</v>
      </c>
      <c r="AL4415" s="1" t="s">
        <v>7661</v>
      </c>
      <c r="AM4415" s="2">
        <v>45723.710196759261</v>
      </c>
      <c r="AN4415" s="1" t="s">
        <v>20787</v>
      </c>
      <c r="AO4415" s="1" t="s">
        <v>1484</v>
      </c>
      <c r="AP4415" s="1">
        <v>5776748</v>
      </c>
      <c r="AQ4415" s="1" t="s">
        <v>83</v>
      </c>
      <c r="AR4415" s="2">
        <v>45724.592175925929</v>
      </c>
      <c r="AS4415" s="1" t="s">
        <v>84</v>
      </c>
      <c r="AT4415" s="2">
        <v>45723.5625</v>
      </c>
      <c r="AU4415" s="1" t="s">
        <v>573</v>
      </c>
      <c r="AV4415" s="1" t="s">
        <v>1680</v>
      </c>
      <c r="AW4415" s="1" t="s">
        <v>1681</v>
      </c>
      <c r="AX4415" s="1" t="s">
        <v>1682</v>
      </c>
      <c r="AZ4415" s="2">
        <v>45724.592175925929</v>
      </c>
      <c r="BB4415" s="1" t="s">
        <v>689</v>
      </c>
      <c r="BC4415" s="1" t="s">
        <v>690</v>
      </c>
      <c r="BD4415" s="1" t="s">
        <v>691</v>
      </c>
      <c r="BE4415" s="1" t="s">
        <v>19223</v>
      </c>
      <c r="BF4415" s="1" t="s">
        <v>269</v>
      </c>
    </row>
    <row r="4416" spans="1:58" x14ac:dyDescent="0.35">
      <c r="A4416" s="1">
        <v>3017702</v>
      </c>
      <c r="B4416" s="1" t="s">
        <v>58</v>
      </c>
      <c r="C4416" s="1">
        <v>44284801</v>
      </c>
      <c r="D4416" s="1">
        <v>339914034</v>
      </c>
      <c r="E4416" s="1" t="s">
        <v>59</v>
      </c>
      <c r="F4416" s="1" t="s">
        <v>60</v>
      </c>
      <c r="G4416" s="1" t="s">
        <v>876</v>
      </c>
      <c r="H4416" s="1" t="s">
        <v>681</v>
      </c>
      <c r="I4416" s="1">
        <v>774154445</v>
      </c>
      <c r="J4416" s="1" t="s">
        <v>20788</v>
      </c>
      <c r="K4416" s="1">
        <v>19</v>
      </c>
      <c r="L4416" s="1" t="s">
        <v>64</v>
      </c>
      <c r="M4416" s="1" t="s">
        <v>65</v>
      </c>
      <c r="N4416" s="2">
        <v>45610.666666666664</v>
      </c>
      <c r="O4416" s="1" t="s">
        <v>180</v>
      </c>
      <c r="Q4416" s="1" t="s">
        <v>67</v>
      </c>
      <c r="R4416" s="2">
        <v>45723.453935185185</v>
      </c>
      <c r="S4416" s="1" t="s">
        <v>181</v>
      </c>
      <c r="T4416" s="1" t="s">
        <v>100</v>
      </c>
      <c r="U4416" s="1" t="s">
        <v>70</v>
      </c>
      <c r="V4416" s="1" t="s">
        <v>20789</v>
      </c>
      <c r="W4416" s="1" t="s">
        <v>785</v>
      </c>
      <c r="X4416" s="1" t="s">
        <v>785</v>
      </c>
      <c r="Y4416" s="1" t="s">
        <v>20167</v>
      </c>
      <c r="Z4416" s="1" t="s">
        <v>5663</v>
      </c>
      <c r="AA4416" s="1" t="s">
        <v>13192</v>
      </c>
      <c r="AB4416" s="1" t="s">
        <v>20790</v>
      </c>
      <c r="AE4416" s="2">
        <v>45723.454004629632</v>
      </c>
      <c r="AF4416" s="1" t="s">
        <v>77</v>
      </c>
      <c r="AH4416" s="1" t="s">
        <v>78</v>
      </c>
      <c r="AI4416" s="1" t="s">
        <v>79</v>
      </c>
      <c r="AJ4416" s="1" t="s">
        <v>378</v>
      </c>
      <c r="AK4416" s="1" t="s">
        <v>20789</v>
      </c>
      <c r="AL4416" s="1" t="s">
        <v>181</v>
      </c>
      <c r="AM4416" s="2">
        <v>45723.454050925924</v>
      </c>
      <c r="AN4416" s="1" t="s">
        <v>20789</v>
      </c>
      <c r="AP4416" s="1">
        <v>5774991</v>
      </c>
      <c r="AQ4416" s="1" t="s">
        <v>83</v>
      </c>
      <c r="AR4416" s="2">
        <v>45723.668391203704</v>
      </c>
      <c r="AS4416" s="1" t="s">
        <v>84</v>
      </c>
      <c r="AT4416" s="2">
        <v>45723.333333333336</v>
      </c>
      <c r="AU4416" s="1" t="s">
        <v>85</v>
      </c>
      <c r="AV4416" s="1" t="s">
        <v>790</v>
      </c>
      <c r="AW4416" s="1" t="s">
        <v>791</v>
      </c>
      <c r="AX4416" s="1" t="s">
        <v>2207</v>
      </c>
      <c r="AZ4416" s="2">
        <v>45723.668391203704</v>
      </c>
      <c r="BB4416" s="1" t="s">
        <v>2825</v>
      </c>
      <c r="BC4416" s="1" t="s">
        <v>153</v>
      </c>
      <c r="BD4416" s="1" t="s">
        <v>2826</v>
      </c>
      <c r="BE4416" s="1" t="s">
        <v>2544</v>
      </c>
      <c r="BF4416" s="1" t="s">
        <v>657</v>
      </c>
    </row>
    <row r="4417" spans="1:58" x14ac:dyDescent="0.35">
      <c r="A4417" s="1">
        <v>3017703</v>
      </c>
      <c r="B4417" s="1" t="s">
        <v>327</v>
      </c>
      <c r="C4417" s="1">
        <v>32450771</v>
      </c>
      <c r="D4417" s="1">
        <v>339709707</v>
      </c>
      <c r="E4417" s="1" t="s">
        <v>59</v>
      </c>
      <c r="F4417" s="1" t="s">
        <v>60</v>
      </c>
      <c r="G4417" s="1" t="s">
        <v>530</v>
      </c>
      <c r="H4417" s="1" t="s">
        <v>20791</v>
      </c>
      <c r="I4417" s="1">
        <v>788676800</v>
      </c>
      <c r="J4417" s="1" t="s">
        <v>6614</v>
      </c>
      <c r="K4417" s="1">
        <v>14</v>
      </c>
      <c r="L4417" s="1" t="s">
        <v>64</v>
      </c>
      <c r="M4417" s="1" t="s">
        <v>65</v>
      </c>
      <c r="N4417" s="2">
        <v>43227.666666666664</v>
      </c>
      <c r="O4417" s="1" t="s">
        <v>331</v>
      </c>
      <c r="Q4417" s="1" t="s">
        <v>67</v>
      </c>
      <c r="R4417" s="2">
        <v>45723.454143518517</v>
      </c>
      <c r="S4417" s="1" t="s">
        <v>5725</v>
      </c>
      <c r="T4417" s="1" t="s">
        <v>100</v>
      </c>
      <c r="U4417" s="1" t="s">
        <v>70</v>
      </c>
      <c r="V4417" s="1" t="s">
        <v>20792</v>
      </c>
      <c r="W4417" s="1" t="s">
        <v>298</v>
      </c>
      <c r="X4417" s="1" t="s">
        <v>427</v>
      </c>
      <c r="Y4417" s="1" t="s">
        <v>16457</v>
      </c>
      <c r="Z4417" s="1" t="s">
        <v>231</v>
      </c>
      <c r="AA4417" s="1" t="s">
        <v>5315</v>
      </c>
      <c r="AB4417" s="1" t="s">
        <v>124</v>
      </c>
      <c r="AE4417" s="2">
        <v>45723.454224537039</v>
      </c>
      <c r="AF4417" s="1" t="s">
        <v>77</v>
      </c>
      <c r="AH4417" s="1" t="s">
        <v>125</v>
      </c>
      <c r="AI4417" s="1" t="s">
        <v>106</v>
      </c>
      <c r="AJ4417" s="1" t="s">
        <v>1326</v>
      </c>
      <c r="AK4417" s="1" t="s">
        <v>20792</v>
      </c>
      <c r="AL4417" s="1" t="s">
        <v>5725</v>
      </c>
      <c r="AM4417" s="2">
        <v>45723.454317129632</v>
      </c>
      <c r="AN4417" s="1" t="s">
        <v>20792</v>
      </c>
      <c r="AP4417" s="1">
        <v>5774994</v>
      </c>
      <c r="AQ4417" s="1" t="s">
        <v>83</v>
      </c>
      <c r="AR4417" s="2">
        <v>45723.618946759256</v>
      </c>
      <c r="AS4417" s="1" t="s">
        <v>84</v>
      </c>
      <c r="AT4417" s="2">
        <v>45723.333333333336</v>
      </c>
      <c r="AU4417" s="1" t="s">
        <v>85</v>
      </c>
      <c r="AV4417" s="1" t="s">
        <v>233</v>
      </c>
      <c r="AW4417" s="1" t="s">
        <v>234</v>
      </c>
      <c r="AX4417" s="1" t="s">
        <v>1786</v>
      </c>
      <c r="AZ4417" s="2">
        <v>45723.618946759256</v>
      </c>
      <c r="BB4417" s="1" t="s">
        <v>703</v>
      </c>
      <c r="BC4417" s="1" t="s">
        <v>677</v>
      </c>
      <c r="BD4417" s="1" t="s">
        <v>704</v>
      </c>
      <c r="BE4417" s="1" t="s">
        <v>20793</v>
      </c>
      <c r="BF4417" s="1" t="s">
        <v>1319</v>
      </c>
    </row>
    <row r="4418" spans="1:58" x14ac:dyDescent="0.35">
      <c r="A4418" s="1">
        <v>3017704</v>
      </c>
      <c r="B4418" s="1" t="s">
        <v>223</v>
      </c>
      <c r="C4418" s="1">
        <v>41218501</v>
      </c>
      <c r="D4418" s="1">
        <v>338459670</v>
      </c>
      <c r="E4418" s="1" t="s">
        <v>59</v>
      </c>
      <c r="F4418" s="1" t="s">
        <v>60</v>
      </c>
      <c r="G4418" s="1" t="s">
        <v>1736</v>
      </c>
      <c r="H4418" s="1" t="s">
        <v>5658</v>
      </c>
      <c r="I4418" s="1">
        <v>772580303</v>
      </c>
      <c r="J4418" s="1" t="s">
        <v>20794</v>
      </c>
      <c r="K4418" s="1">
        <v>13</v>
      </c>
      <c r="L4418" s="1" t="s">
        <v>64</v>
      </c>
      <c r="M4418" s="1" t="s">
        <v>65</v>
      </c>
      <c r="N4418" s="2">
        <v>45171.5</v>
      </c>
      <c r="O4418" s="1" t="s">
        <v>98</v>
      </c>
      <c r="Q4418" s="1" t="s">
        <v>67</v>
      </c>
      <c r="R4418" s="2">
        <v>45723.455324074072</v>
      </c>
      <c r="S4418" s="1" t="s">
        <v>5034</v>
      </c>
      <c r="T4418" s="1" t="s">
        <v>100</v>
      </c>
      <c r="U4418" s="1" t="s">
        <v>70</v>
      </c>
      <c r="V4418" s="1" t="s">
        <v>20795</v>
      </c>
      <c r="W4418" s="1" t="s">
        <v>653</v>
      </c>
      <c r="X4418" s="1" t="s">
        <v>942</v>
      </c>
      <c r="Y4418" s="1" t="s">
        <v>1475</v>
      </c>
      <c r="Z4418" s="1" t="s">
        <v>1476</v>
      </c>
      <c r="AA4418" s="1" t="s">
        <v>1477</v>
      </c>
      <c r="AB4418" s="1" t="s">
        <v>124</v>
      </c>
      <c r="AE4418" s="2">
        <v>45723.455416666664</v>
      </c>
      <c r="AF4418" s="1" t="s">
        <v>77</v>
      </c>
      <c r="AH4418" s="1" t="s">
        <v>125</v>
      </c>
      <c r="AI4418" s="1" t="s">
        <v>339</v>
      </c>
      <c r="AJ4418" s="1" t="s">
        <v>107</v>
      </c>
      <c r="AK4418" s="1" t="s">
        <v>20796</v>
      </c>
      <c r="AL4418" s="1" t="s">
        <v>5034</v>
      </c>
      <c r="AM4418" s="2">
        <v>45723.898206018515</v>
      </c>
      <c r="AN4418" s="1" t="s">
        <v>20058</v>
      </c>
      <c r="AO4418" s="1" t="s">
        <v>406</v>
      </c>
      <c r="AP4418" s="1">
        <v>5777243</v>
      </c>
      <c r="AQ4418" s="1" t="s">
        <v>83</v>
      </c>
      <c r="AR4418" s="2">
        <v>45724.718668981484</v>
      </c>
      <c r="AS4418" s="1" t="s">
        <v>84</v>
      </c>
      <c r="AT4418" s="2">
        <v>45723.333333333336</v>
      </c>
      <c r="AU4418" s="1" t="s">
        <v>573</v>
      </c>
      <c r="AV4418" s="1" t="s">
        <v>4855</v>
      </c>
      <c r="AW4418" s="1" t="s">
        <v>4856</v>
      </c>
      <c r="AX4418" s="1" t="s">
        <v>20797</v>
      </c>
      <c r="AZ4418" s="2">
        <v>45724.718668981484</v>
      </c>
      <c r="BB4418" s="1" t="s">
        <v>3431</v>
      </c>
      <c r="BC4418" s="1" t="s">
        <v>3432</v>
      </c>
      <c r="BD4418" s="1" t="s">
        <v>3433</v>
      </c>
      <c r="BE4418" s="1" t="s">
        <v>15559</v>
      </c>
      <c r="BF4418" s="1" t="s">
        <v>601</v>
      </c>
    </row>
    <row r="4419" spans="1:58" x14ac:dyDescent="0.35">
      <c r="A4419" s="1">
        <v>3017705</v>
      </c>
      <c r="B4419" s="1" t="s">
        <v>223</v>
      </c>
      <c r="C4419" s="1">
        <v>32881341</v>
      </c>
      <c r="D4419" s="1">
        <v>339708564</v>
      </c>
      <c r="E4419" s="1" t="s">
        <v>59</v>
      </c>
      <c r="F4419" s="1" t="s">
        <v>60</v>
      </c>
      <c r="G4419" s="1" t="s">
        <v>2091</v>
      </c>
      <c r="H4419" s="1" t="s">
        <v>4542</v>
      </c>
      <c r="I4419" s="1">
        <v>787965635</v>
      </c>
      <c r="J4419" s="1" t="s">
        <v>1115</v>
      </c>
      <c r="K4419" s="1">
        <v>14</v>
      </c>
      <c r="L4419" s="1" t="s">
        <v>64</v>
      </c>
      <c r="M4419" s="1" t="s">
        <v>65</v>
      </c>
      <c r="N4419" s="2">
        <v>45210.666666666664</v>
      </c>
      <c r="O4419" s="1" t="s">
        <v>98</v>
      </c>
      <c r="Q4419" s="1" t="s">
        <v>67</v>
      </c>
      <c r="R4419" s="2">
        <v>45723.455451388887</v>
      </c>
      <c r="S4419" s="1" t="s">
        <v>709</v>
      </c>
      <c r="T4419" s="1" t="s">
        <v>69</v>
      </c>
      <c r="U4419" s="1" t="s">
        <v>70</v>
      </c>
      <c r="V4419" s="1" t="s">
        <v>20798</v>
      </c>
      <c r="W4419" s="1" t="s">
        <v>298</v>
      </c>
      <c r="X4419" s="1" t="s">
        <v>427</v>
      </c>
      <c r="Y4419" s="1" t="s">
        <v>4191</v>
      </c>
      <c r="Z4419" s="1" t="s">
        <v>672</v>
      </c>
      <c r="AA4419" s="1" t="s">
        <v>2580</v>
      </c>
      <c r="AB4419" s="1" t="s">
        <v>124</v>
      </c>
      <c r="AE4419" s="2">
        <v>45723.455462962964</v>
      </c>
      <c r="AF4419" s="1" t="s">
        <v>77</v>
      </c>
      <c r="AH4419" s="1" t="s">
        <v>125</v>
      </c>
      <c r="AI4419" s="1" t="s">
        <v>106</v>
      </c>
      <c r="AJ4419" s="1" t="s">
        <v>107</v>
      </c>
      <c r="AK4419" s="1" t="s">
        <v>20798</v>
      </c>
      <c r="AL4419" s="1" t="s">
        <v>709</v>
      </c>
      <c r="AM4419" s="2">
        <v>45723.455497685187</v>
      </c>
      <c r="AN4419" s="1" t="s">
        <v>20798</v>
      </c>
      <c r="AP4419" s="1">
        <v>5775004</v>
      </c>
      <c r="AQ4419" s="1" t="s">
        <v>83</v>
      </c>
      <c r="AR4419" s="2">
        <v>45723.723969907405</v>
      </c>
      <c r="AS4419" s="1" t="s">
        <v>84</v>
      </c>
      <c r="AT4419" s="2">
        <v>45723.333333333336</v>
      </c>
      <c r="AU4419" s="1" t="s">
        <v>85</v>
      </c>
      <c r="AV4419" s="1" t="s">
        <v>233</v>
      </c>
      <c r="AW4419" s="1" t="s">
        <v>234</v>
      </c>
      <c r="AX4419" s="1" t="s">
        <v>1635</v>
      </c>
      <c r="AZ4419" s="2">
        <v>45723.723969907405</v>
      </c>
      <c r="BB4419" s="1" t="s">
        <v>2250</v>
      </c>
      <c r="BC4419" s="1" t="s">
        <v>677</v>
      </c>
      <c r="BD4419" s="1" t="s">
        <v>2251</v>
      </c>
      <c r="BE4419" s="1" t="s">
        <v>20799</v>
      </c>
      <c r="BF4419" s="1" t="s">
        <v>1319</v>
      </c>
    </row>
    <row r="4420" spans="1:58" x14ac:dyDescent="0.35">
      <c r="A4420" s="1">
        <v>3017707</v>
      </c>
      <c r="B4420" s="1" t="s">
        <v>58</v>
      </c>
      <c r="C4420" s="1">
        <v>42359761</v>
      </c>
      <c r="D4420" s="1">
        <v>338011632</v>
      </c>
      <c r="E4420" s="1" t="s">
        <v>59</v>
      </c>
      <c r="F4420" s="1" t="s">
        <v>60</v>
      </c>
      <c r="G4420" s="1" t="s">
        <v>1366</v>
      </c>
      <c r="H4420" s="1" t="s">
        <v>20800</v>
      </c>
      <c r="I4420" s="1">
        <v>774764108</v>
      </c>
      <c r="J4420" s="1" t="s">
        <v>4195</v>
      </c>
      <c r="K4420" s="1">
        <v>12</v>
      </c>
      <c r="L4420" s="1" t="s">
        <v>64</v>
      </c>
      <c r="M4420" s="1" t="s">
        <v>65</v>
      </c>
      <c r="N4420" s="2">
        <v>45297.590532407405</v>
      </c>
      <c r="O4420" s="1" t="s">
        <v>353</v>
      </c>
      <c r="Q4420" s="1" t="s">
        <v>67</v>
      </c>
      <c r="R4420" s="2">
        <v>45723.455833333333</v>
      </c>
      <c r="S4420" s="1" t="s">
        <v>10132</v>
      </c>
      <c r="T4420" s="1" t="s">
        <v>69</v>
      </c>
      <c r="U4420" s="1" t="s">
        <v>70</v>
      </c>
      <c r="V4420" s="1" t="s">
        <v>18260</v>
      </c>
      <c r="W4420" s="1" t="s">
        <v>72</v>
      </c>
      <c r="X4420" s="1" t="s">
        <v>356</v>
      </c>
      <c r="Y4420" s="1" t="s">
        <v>3678</v>
      </c>
      <c r="Z4420" s="1" t="s">
        <v>642</v>
      </c>
      <c r="AA4420" s="1" t="s">
        <v>20801</v>
      </c>
      <c r="AB4420" s="1" t="s">
        <v>124</v>
      </c>
      <c r="AE4420" s="2">
        <v>45723.456041666665</v>
      </c>
      <c r="AF4420" s="1" t="s">
        <v>77</v>
      </c>
      <c r="AH4420" s="1" t="s">
        <v>78</v>
      </c>
      <c r="AI4420" s="1" t="s">
        <v>1000</v>
      </c>
      <c r="AJ4420" s="1" t="s">
        <v>378</v>
      </c>
      <c r="AK4420" s="1" t="s">
        <v>18260</v>
      </c>
      <c r="AL4420" s="1" t="s">
        <v>10132</v>
      </c>
      <c r="AM4420" s="2">
        <v>45723.456111111111</v>
      </c>
      <c r="AN4420" s="1" t="s">
        <v>18260</v>
      </c>
      <c r="AP4420" s="1">
        <v>5775010</v>
      </c>
      <c r="AQ4420" s="1" t="s">
        <v>83</v>
      </c>
      <c r="AR4420" s="2">
        <v>45723.698969907404</v>
      </c>
      <c r="AS4420" s="1" t="s">
        <v>84</v>
      </c>
      <c r="AT4420" s="2">
        <v>45723.319444444445</v>
      </c>
      <c r="AU4420" s="1" t="s">
        <v>85</v>
      </c>
      <c r="AV4420" s="1" t="s">
        <v>645</v>
      </c>
      <c r="AW4420" s="1" t="s">
        <v>646</v>
      </c>
      <c r="AX4420" s="1" t="s">
        <v>2446</v>
      </c>
      <c r="AZ4420" s="2">
        <v>45723.698969907404</v>
      </c>
      <c r="BB4420" s="1" t="s">
        <v>1003</v>
      </c>
      <c r="BC4420" s="1" t="s">
        <v>595</v>
      </c>
      <c r="BD4420" s="1" t="s">
        <v>1004</v>
      </c>
      <c r="BE4420" s="1" t="s">
        <v>20802</v>
      </c>
      <c r="BF4420" s="1" t="s">
        <v>3123</v>
      </c>
    </row>
    <row r="4421" spans="1:58" x14ac:dyDescent="0.35">
      <c r="A4421" s="1">
        <v>3017708</v>
      </c>
      <c r="B4421" s="1" t="s">
        <v>327</v>
      </c>
      <c r="C4421" s="1">
        <v>31593481</v>
      </c>
      <c r="D4421" s="1">
        <v>339701064</v>
      </c>
      <c r="E4421" s="1" t="s">
        <v>59</v>
      </c>
      <c r="F4421" s="1" t="s">
        <v>60</v>
      </c>
      <c r="G4421" s="1" t="s">
        <v>3318</v>
      </c>
      <c r="H4421" s="1" t="s">
        <v>20803</v>
      </c>
      <c r="I4421" s="1">
        <v>776798891</v>
      </c>
      <c r="J4421" s="1" t="s">
        <v>3479</v>
      </c>
      <c r="K4421" s="1">
        <v>14</v>
      </c>
      <c r="L4421" s="1" t="s">
        <v>64</v>
      </c>
      <c r="M4421" s="1" t="s">
        <v>65</v>
      </c>
      <c r="N4421" s="2">
        <v>43203.496527777781</v>
      </c>
      <c r="O4421" s="1" t="s">
        <v>331</v>
      </c>
      <c r="Q4421" s="1" t="s">
        <v>67</v>
      </c>
      <c r="R4421" s="2">
        <v>45723.456122685187</v>
      </c>
      <c r="S4421" s="1" t="s">
        <v>12309</v>
      </c>
      <c r="T4421" s="1" t="s">
        <v>69</v>
      </c>
      <c r="U4421" s="1" t="s">
        <v>70</v>
      </c>
      <c r="V4421" s="1" t="s">
        <v>20804</v>
      </c>
      <c r="W4421" s="1" t="s">
        <v>298</v>
      </c>
      <c r="X4421" s="1" t="s">
        <v>298</v>
      </c>
      <c r="Y4421" s="1" t="s">
        <v>5205</v>
      </c>
      <c r="Z4421" s="1" t="s">
        <v>929</v>
      </c>
      <c r="AA4421" s="1" t="s">
        <v>930</v>
      </c>
      <c r="AB4421" s="1" t="s">
        <v>7258</v>
      </c>
      <c r="AE4421" s="2">
        <v>45723.456145833334</v>
      </c>
      <c r="AF4421" s="1" t="s">
        <v>77</v>
      </c>
      <c r="AH4421" s="1" t="s">
        <v>125</v>
      </c>
      <c r="AI4421" s="1" t="s">
        <v>106</v>
      </c>
      <c r="AJ4421" s="1" t="s">
        <v>107</v>
      </c>
      <c r="AK4421" s="1" t="s">
        <v>20804</v>
      </c>
      <c r="AL4421" s="1" t="s">
        <v>12309</v>
      </c>
      <c r="AM4421" s="2">
        <v>45723.456192129626</v>
      </c>
      <c r="AN4421" s="1" t="s">
        <v>20804</v>
      </c>
      <c r="AP4421" s="1">
        <v>5775011</v>
      </c>
      <c r="AQ4421" s="1" t="s">
        <v>83</v>
      </c>
      <c r="AR4421" s="2">
        <v>45724.464872685188</v>
      </c>
      <c r="AS4421" s="1" t="s">
        <v>84</v>
      </c>
      <c r="AT4421" s="2">
        <v>45723.305555555555</v>
      </c>
      <c r="AU4421" s="1" t="s">
        <v>85</v>
      </c>
      <c r="AV4421" s="1" t="s">
        <v>4129</v>
      </c>
      <c r="AW4421" s="1" t="s">
        <v>4130</v>
      </c>
      <c r="AX4421" s="1" t="s">
        <v>4131</v>
      </c>
      <c r="AZ4421" s="2">
        <v>45724.464872685188</v>
      </c>
      <c r="BB4421" s="1" t="s">
        <v>1571</v>
      </c>
      <c r="BC4421" s="1" t="s">
        <v>1572</v>
      </c>
      <c r="BD4421" s="1" t="s">
        <v>1573</v>
      </c>
      <c r="BE4421" s="1" t="s">
        <v>20805</v>
      </c>
      <c r="BF4421" s="1" t="s">
        <v>937</v>
      </c>
    </row>
    <row r="4422" spans="1:58" x14ac:dyDescent="0.35">
      <c r="A4422" s="1">
        <v>3017709</v>
      </c>
      <c r="B4422" s="1" t="s">
        <v>223</v>
      </c>
      <c r="C4422" s="1">
        <v>38839031</v>
      </c>
      <c r="D4422" s="1">
        <v>338782577</v>
      </c>
      <c r="E4422" s="1" t="s">
        <v>59</v>
      </c>
      <c r="F4422" s="1" t="s">
        <v>60</v>
      </c>
      <c r="G4422" s="1" t="s">
        <v>13796</v>
      </c>
      <c r="H4422" s="1" t="s">
        <v>1028</v>
      </c>
      <c r="I4422" s="1">
        <v>776280873</v>
      </c>
      <c r="J4422" s="1" t="s">
        <v>293</v>
      </c>
      <c r="K4422" s="1">
        <v>13</v>
      </c>
      <c r="L4422" s="1" t="s">
        <v>244</v>
      </c>
      <c r="M4422" s="1" t="s">
        <v>65</v>
      </c>
      <c r="N4422" s="2">
        <v>44644.458333333336</v>
      </c>
      <c r="O4422" s="1" t="s">
        <v>98</v>
      </c>
      <c r="Q4422" s="1" t="s">
        <v>67</v>
      </c>
      <c r="R4422" s="2">
        <v>45723.456238425926</v>
      </c>
      <c r="S4422" s="1" t="s">
        <v>5541</v>
      </c>
      <c r="T4422" s="1" t="s">
        <v>1021</v>
      </c>
      <c r="U4422" s="1" t="s">
        <v>1189</v>
      </c>
      <c r="V4422" s="1" t="s">
        <v>20806</v>
      </c>
      <c r="W4422" s="1" t="s">
        <v>162</v>
      </c>
      <c r="X4422" s="1" t="s">
        <v>1191</v>
      </c>
      <c r="Y4422" s="1" t="s">
        <v>9156</v>
      </c>
      <c r="Z4422" s="1" t="s">
        <v>1476</v>
      </c>
      <c r="AA4422" s="1" t="s">
        <v>10271</v>
      </c>
      <c r="AB4422" s="1" t="s">
        <v>10271</v>
      </c>
      <c r="AE4422" s="2">
        <v>45723.456388888888</v>
      </c>
      <c r="AF4422" s="1" t="s">
        <v>77</v>
      </c>
      <c r="AH4422" s="1" t="s">
        <v>125</v>
      </c>
      <c r="AI4422" s="1" t="s">
        <v>360</v>
      </c>
      <c r="AJ4422" s="1" t="s">
        <v>107</v>
      </c>
      <c r="AK4422" s="1" t="s">
        <v>20807</v>
      </c>
      <c r="AL4422" s="1" t="s">
        <v>5541</v>
      </c>
      <c r="AM4422" s="2">
        <v>45723.456504629627</v>
      </c>
      <c r="AN4422" s="1" t="s">
        <v>20807</v>
      </c>
      <c r="AP4422" s="1">
        <v>5775014</v>
      </c>
      <c r="AQ4422" s="1" t="s">
        <v>83</v>
      </c>
      <c r="AR4422" s="2">
        <v>45724.981481481482</v>
      </c>
      <c r="AS4422" s="1" t="s">
        <v>84</v>
      </c>
      <c r="AT4422" s="2">
        <v>45723.333333333336</v>
      </c>
      <c r="AU4422" s="1" t="s">
        <v>85</v>
      </c>
      <c r="AV4422" s="1" t="s">
        <v>1196</v>
      </c>
      <c r="AW4422" s="1" t="s">
        <v>1197</v>
      </c>
      <c r="AX4422" s="1" t="s">
        <v>3449</v>
      </c>
      <c r="AZ4422" s="2">
        <v>45724.981481481482</v>
      </c>
      <c r="BB4422" s="1" t="s">
        <v>9840</v>
      </c>
      <c r="BC4422" s="1" t="s">
        <v>3103</v>
      </c>
      <c r="BD4422" s="1" t="s">
        <v>9841</v>
      </c>
      <c r="BE4422" s="1" t="s">
        <v>20808</v>
      </c>
      <c r="BF4422" s="1" t="s">
        <v>14364</v>
      </c>
    </row>
    <row r="4423" spans="1:58" x14ac:dyDescent="0.35">
      <c r="A4423" s="1">
        <v>3017710</v>
      </c>
      <c r="B4423" s="1" t="s">
        <v>327</v>
      </c>
      <c r="C4423" s="1">
        <v>35835881</v>
      </c>
      <c r="D4423" s="1">
        <v>338546334</v>
      </c>
      <c r="E4423" s="1" t="s">
        <v>59</v>
      </c>
      <c r="F4423" s="1" t="s">
        <v>60</v>
      </c>
      <c r="G4423" s="1" t="s">
        <v>3379</v>
      </c>
      <c r="H4423" s="1" t="s">
        <v>20809</v>
      </c>
      <c r="I4423" s="1">
        <v>777265513</v>
      </c>
      <c r="J4423" s="1" t="s">
        <v>2036</v>
      </c>
      <c r="K4423" s="1">
        <v>13</v>
      </c>
      <c r="L4423" s="1" t="s">
        <v>64</v>
      </c>
      <c r="M4423" s="1" t="s">
        <v>65</v>
      </c>
      <c r="N4423" s="2">
        <v>43781.5</v>
      </c>
      <c r="O4423" s="1" t="s">
        <v>331</v>
      </c>
      <c r="Q4423" s="1" t="s">
        <v>67</v>
      </c>
      <c r="R4423" s="2">
        <v>45723.456932870373</v>
      </c>
      <c r="S4423" s="1" t="s">
        <v>6723</v>
      </c>
      <c r="T4423" s="1" t="s">
        <v>100</v>
      </c>
      <c r="U4423" s="1" t="s">
        <v>70</v>
      </c>
      <c r="V4423" s="1" t="s">
        <v>20810</v>
      </c>
      <c r="W4423" s="1" t="s">
        <v>653</v>
      </c>
      <c r="Y4423" s="1" t="s">
        <v>11576</v>
      </c>
      <c r="Z4423" s="1" t="s">
        <v>1137</v>
      </c>
      <c r="AA4423" s="1" t="s">
        <v>1137</v>
      </c>
      <c r="AB4423" s="1" t="s">
        <v>124</v>
      </c>
      <c r="AE4423" s="2">
        <v>45723.45722222222</v>
      </c>
      <c r="AF4423" s="1" t="s">
        <v>77</v>
      </c>
      <c r="AH4423" s="1" t="s">
        <v>125</v>
      </c>
      <c r="AI4423" s="1" t="s">
        <v>106</v>
      </c>
      <c r="AJ4423" s="1" t="s">
        <v>107</v>
      </c>
      <c r="AK4423" s="1" t="s">
        <v>20811</v>
      </c>
      <c r="AL4423" s="1" t="s">
        <v>6723</v>
      </c>
      <c r="AM4423" s="2">
        <v>45723.457361111112</v>
      </c>
      <c r="AN4423" s="1" t="s">
        <v>20811</v>
      </c>
      <c r="AP4423" s="1">
        <v>5775020</v>
      </c>
      <c r="AQ4423" s="1" t="s">
        <v>83</v>
      </c>
      <c r="AR4423" s="2">
        <v>45723.800949074073</v>
      </c>
      <c r="AS4423" s="1" t="s">
        <v>84</v>
      </c>
      <c r="AT4423" s="2">
        <v>45723.333333333336</v>
      </c>
      <c r="AU4423" s="1" t="s">
        <v>85</v>
      </c>
      <c r="AV4423" s="1" t="s">
        <v>1214</v>
      </c>
      <c r="AW4423" s="1" t="s">
        <v>1215</v>
      </c>
      <c r="AX4423" s="1" t="s">
        <v>3510</v>
      </c>
      <c r="AZ4423" s="2">
        <v>45723.800949074073</v>
      </c>
      <c r="BB4423" s="1" t="s">
        <v>6814</v>
      </c>
      <c r="BC4423" s="1" t="s">
        <v>6815</v>
      </c>
      <c r="BD4423" s="1" t="s">
        <v>748</v>
      </c>
      <c r="BE4423" s="1" t="s">
        <v>20812</v>
      </c>
      <c r="BF4423" s="1" t="s">
        <v>1142</v>
      </c>
    </row>
    <row r="4424" spans="1:58" x14ac:dyDescent="0.35">
      <c r="A4424" s="1">
        <v>3017711</v>
      </c>
      <c r="B4424" s="1" t="s">
        <v>94</v>
      </c>
      <c r="C4424" s="1">
        <v>34072661</v>
      </c>
      <c r="D4424" s="1">
        <v>338361421</v>
      </c>
      <c r="E4424" s="1" t="s">
        <v>59</v>
      </c>
      <c r="F4424" s="1" t="s">
        <v>60</v>
      </c>
      <c r="G4424" s="1" t="s">
        <v>4636</v>
      </c>
      <c r="H4424" s="1" t="s">
        <v>496</v>
      </c>
      <c r="I4424" s="1" t="s">
        <v>4638</v>
      </c>
      <c r="J4424" s="1" t="s">
        <v>20813</v>
      </c>
      <c r="K4424" s="1">
        <v>14</v>
      </c>
      <c r="L4424" s="1" t="s">
        <v>64</v>
      </c>
      <c r="M4424" s="1" t="s">
        <v>65</v>
      </c>
      <c r="N4424" s="2">
        <v>44603.615983796299</v>
      </c>
      <c r="O4424" s="1" t="s">
        <v>98</v>
      </c>
      <c r="Q4424" s="1" t="s">
        <v>67</v>
      </c>
      <c r="R4424" s="2">
        <v>45723.457002314812</v>
      </c>
      <c r="S4424" s="1" t="s">
        <v>1055</v>
      </c>
      <c r="T4424" s="1" t="s">
        <v>69</v>
      </c>
      <c r="U4424" s="1" t="s">
        <v>723</v>
      </c>
      <c r="V4424" s="1" t="s">
        <v>20814</v>
      </c>
      <c r="W4424" s="1" t="s">
        <v>653</v>
      </c>
      <c r="X4424" s="1" t="s">
        <v>942</v>
      </c>
      <c r="Y4424" s="1" t="s">
        <v>9819</v>
      </c>
      <c r="Z4424" s="1" t="s">
        <v>2075</v>
      </c>
      <c r="AA4424" s="1" t="s">
        <v>12064</v>
      </c>
      <c r="AB4424" s="1" t="s">
        <v>12064</v>
      </c>
      <c r="AE4424" s="2">
        <v>45723.45722222222</v>
      </c>
      <c r="AF4424" s="1" t="s">
        <v>77</v>
      </c>
      <c r="AH4424" s="1" t="s">
        <v>125</v>
      </c>
      <c r="AI4424" s="1" t="s">
        <v>360</v>
      </c>
      <c r="AJ4424" s="1" t="s">
        <v>674</v>
      </c>
      <c r="AK4424" s="1" t="s">
        <v>20815</v>
      </c>
      <c r="AL4424" s="1" t="s">
        <v>1055</v>
      </c>
      <c r="AM4424" s="2">
        <v>45723.457476851851</v>
      </c>
      <c r="AN4424" s="1" t="s">
        <v>20815</v>
      </c>
      <c r="AP4424" s="1">
        <v>5775024</v>
      </c>
      <c r="AQ4424" s="1" t="s">
        <v>83</v>
      </c>
      <c r="AR4424" s="2">
        <v>45725.06082175926</v>
      </c>
      <c r="AS4424" s="1" t="s">
        <v>84</v>
      </c>
      <c r="AT4424" s="2">
        <v>45723.333333333336</v>
      </c>
      <c r="AU4424" s="1" t="s">
        <v>573</v>
      </c>
      <c r="AV4424" s="1" t="s">
        <v>947</v>
      </c>
      <c r="AW4424" s="1" t="s">
        <v>948</v>
      </c>
      <c r="AX4424" s="1" t="s">
        <v>9823</v>
      </c>
      <c r="AZ4424" s="2">
        <v>45725.06082175926</v>
      </c>
      <c r="BB4424" s="1" t="s">
        <v>561</v>
      </c>
      <c r="BC4424" s="1" t="s">
        <v>562</v>
      </c>
      <c r="BD4424" s="1" t="s">
        <v>113</v>
      </c>
      <c r="BE4424" s="1" t="s">
        <v>20816</v>
      </c>
      <c r="BF4424" s="1" t="s">
        <v>14364</v>
      </c>
    </row>
    <row r="4425" spans="1:58" x14ac:dyDescent="0.35">
      <c r="A4425" s="1">
        <v>3017712</v>
      </c>
      <c r="B4425" s="1" t="s">
        <v>223</v>
      </c>
      <c r="C4425" s="1">
        <v>42461331</v>
      </c>
      <c r="D4425" s="1">
        <v>339225100</v>
      </c>
      <c r="E4425" s="1" t="s">
        <v>59</v>
      </c>
      <c r="F4425" s="1" t="s">
        <v>60</v>
      </c>
      <c r="G4425" s="1" t="s">
        <v>20817</v>
      </c>
      <c r="I4425" s="1">
        <v>781319558</v>
      </c>
      <c r="J4425" s="1" t="s">
        <v>1305</v>
      </c>
      <c r="K4425" s="1">
        <v>20</v>
      </c>
      <c r="L4425" s="1" t="s">
        <v>409</v>
      </c>
      <c r="M4425" s="1" t="s">
        <v>295</v>
      </c>
      <c r="N4425" s="2">
        <v>45302.447893518518</v>
      </c>
      <c r="O4425" s="1" t="s">
        <v>8966</v>
      </c>
      <c r="Q4425" s="1" t="s">
        <v>67</v>
      </c>
      <c r="R4425" s="2">
        <v>45723.457418981481</v>
      </c>
      <c r="S4425" s="1" t="s">
        <v>4842</v>
      </c>
      <c r="T4425" s="1" t="s">
        <v>412</v>
      </c>
      <c r="U4425" s="1" t="s">
        <v>1189</v>
      </c>
      <c r="V4425" s="1" t="s">
        <v>20818</v>
      </c>
      <c r="W4425" s="1" t="s">
        <v>72</v>
      </c>
      <c r="X4425" s="1" t="s">
        <v>73</v>
      </c>
      <c r="Y4425" s="1" t="s">
        <v>1182</v>
      </c>
      <c r="Z4425" s="1" t="s">
        <v>546</v>
      </c>
      <c r="AA4425" s="1" t="s">
        <v>5323</v>
      </c>
      <c r="AB4425" s="1" t="s">
        <v>5323</v>
      </c>
      <c r="AC4425" s="1" t="s">
        <v>20819</v>
      </c>
      <c r="AE4425" s="2">
        <v>45724.506747685184</v>
      </c>
      <c r="AF4425" s="1" t="s">
        <v>443</v>
      </c>
      <c r="AH4425" s="1" t="s">
        <v>125</v>
      </c>
      <c r="AI4425" s="1" t="s">
        <v>58</v>
      </c>
      <c r="AJ4425" s="1" t="s">
        <v>126</v>
      </c>
      <c r="AK4425" s="1" t="s">
        <v>20820</v>
      </c>
      <c r="AL4425" s="1" t="s">
        <v>431</v>
      </c>
      <c r="AM4425" s="2">
        <v>45724.506874999999</v>
      </c>
      <c r="AN4425" s="1" t="s">
        <v>20820</v>
      </c>
      <c r="AO4425" s="1" t="s">
        <v>431</v>
      </c>
      <c r="AP4425" s="1">
        <v>5779207</v>
      </c>
      <c r="AQ4425" s="1" t="s">
        <v>83</v>
      </c>
      <c r="AR4425" s="2">
        <v>45724.887708333335</v>
      </c>
      <c r="AS4425" s="1" t="s">
        <v>84</v>
      </c>
      <c r="AT4425" s="2">
        <v>45724.333333333336</v>
      </c>
      <c r="AU4425" s="1" t="s">
        <v>85</v>
      </c>
      <c r="AV4425" s="1" t="s">
        <v>251</v>
      </c>
      <c r="AW4425" s="1" t="s">
        <v>252</v>
      </c>
      <c r="AX4425" s="1" t="s">
        <v>253</v>
      </c>
      <c r="AZ4425" s="2">
        <v>45724.887708333335</v>
      </c>
      <c r="BB4425" s="1" t="s">
        <v>5085</v>
      </c>
      <c r="BC4425" s="1" t="s">
        <v>5086</v>
      </c>
      <c r="BD4425" s="1" t="s">
        <v>5087</v>
      </c>
      <c r="BE4425" s="1" t="s">
        <v>20821</v>
      </c>
      <c r="BF4425" s="1" t="s">
        <v>494</v>
      </c>
    </row>
    <row r="4426" spans="1:58" x14ac:dyDescent="0.35">
      <c r="A4426" s="1">
        <v>3017713</v>
      </c>
      <c r="B4426" s="1" t="s">
        <v>58</v>
      </c>
      <c r="C4426" s="1">
        <v>38783211</v>
      </c>
      <c r="D4426" s="1">
        <v>339991849</v>
      </c>
      <c r="E4426" s="1" t="s">
        <v>59</v>
      </c>
      <c r="F4426" s="1" t="s">
        <v>60</v>
      </c>
      <c r="G4426" s="1" t="s">
        <v>9274</v>
      </c>
      <c r="H4426" s="1" t="s">
        <v>20822</v>
      </c>
      <c r="I4426" s="1">
        <v>781030273</v>
      </c>
      <c r="J4426" s="1" t="s">
        <v>20823</v>
      </c>
      <c r="K4426" s="1">
        <v>14</v>
      </c>
      <c r="L4426" s="1" t="s">
        <v>64</v>
      </c>
      <c r="M4426" s="1" t="s">
        <v>65</v>
      </c>
      <c r="N4426" s="2">
        <v>45684.461111111108</v>
      </c>
      <c r="O4426" s="1" t="s">
        <v>66</v>
      </c>
      <c r="Q4426" s="1" t="s">
        <v>67</v>
      </c>
      <c r="R4426" s="2">
        <v>45723.457638888889</v>
      </c>
      <c r="S4426" s="1" t="s">
        <v>3742</v>
      </c>
      <c r="T4426" s="1" t="s">
        <v>69</v>
      </c>
      <c r="U4426" s="1" t="s">
        <v>70</v>
      </c>
      <c r="V4426" s="1" t="s">
        <v>20824</v>
      </c>
      <c r="W4426" s="1" t="s">
        <v>263</v>
      </c>
      <c r="X4426" s="1" t="s">
        <v>263</v>
      </c>
      <c r="Y4426" s="1" t="s">
        <v>1174</v>
      </c>
      <c r="Z4426" s="1" t="s">
        <v>852</v>
      </c>
      <c r="AA4426" s="1" t="s">
        <v>5137</v>
      </c>
      <c r="AB4426" s="1" t="s">
        <v>124</v>
      </c>
      <c r="AE4426" s="2">
        <v>45723.457835648151</v>
      </c>
      <c r="AF4426" s="1" t="s">
        <v>77</v>
      </c>
      <c r="AH4426" s="1" t="s">
        <v>78</v>
      </c>
      <c r="AI4426" s="1" t="s">
        <v>79</v>
      </c>
      <c r="AJ4426" s="1" t="s">
        <v>378</v>
      </c>
      <c r="AK4426" s="1" t="s">
        <v>18453</v>
      </c>
      <c r="AL4426" s="1" t="s">
        <v>3742</v>
      </c>
      <c r="AM4426" s="2">
        <v>45723.45789351852</v>
      </c>
      <c r="AN4426" s="1" t="s">
        <v>18453</v>
      </c>
      <c r="AP4426" s="1">
        <v>5775031</v>
      </c>
      <c r="AQ4426" s="1" t="s">
        <v>83</v>
      </c>
      <c r="AR4426" s="2">
        <v>45723.630590277775</v>
      </c>
      <c r="AS4426" s="1" t="s">
        <v>84</v>
      </c>
      <c r="AT4426" s="2">
        <v>45723.361111111109</v>
      </c>
      <c r="AU4426" s="1" t="s">
        <v>85</v>
      </c>
      <c r="AV4426" s="1" t="s">
        <v>108</v>
      </c>
      <c r="AW4426" s="1" t="s">
        <v>109</v>
      </c>
      <c r="AX4426" s="1" t="s">
        <v>1965</v>
      </c>
      <c r="AZ4426" s="2">
        <v>45723.630590277775</v>
      </c>
      <c r="BB4426" s="1" t="s">
        <v>192</v>
      </c>
      <c r="BC4426" s="1" t="s">
        <v>193</v>
      </c>
      <c r="BD4426" s="1" t="s">
        <v>194</v>
      </c>
      <c r="BE4426" s="1" t="s">
        <v>20825</v>
      </c>
      <c r="BF4426" s="1" t="s">
        <v>274</v>
      </c>
    </row>
    <row r="4427" spans="1:58" x14ac:dyDescent="0.35">
      <c r="A4427" s="1">
        <v>3017714</v>
      </c>
      <c r="B4427" s="1" t="s">
        <v>58</v>
      </c>
      <c r="C4427" s="1">
        <v>40367821</v>
      </c>
      <c r="D4427" s="1">
        <v>338580343</v>
      </c>
      <c r="E4427" s="1" t="s">
        <v>59</v>
      </c>
      <c r="F4427" s="1" t="s">
        <v>60</v>
      </c>
      <c r="G4427" s="1" t="s">
        <v>224</v>
      </c>
      <c r="H4427" s="1" t="s">
        <v>14873</v>
      </c>
      <c r="I4427" s="1">
        <v>777983537</v>
      </c>
      <c r="J4427" s="1" t="s">
        <v>2261</v>
      </c>
      <c r="K4427" s="1">
        <v>12</v>
      </c>
      <c r="L4427" s="1" t="s">
        <v>64</v>
      </c>
      <c r="M4427" s="1" t="s">
        <v>65</v>
      </c>
      <c r="N4427" s="2">
        <v>44974.458333333336</v>
      </c>
      <c r="O4427" s="1" t="s">
        <v>66</v>
      </c>
      <c r="Q4427" s="1" t="s">
        <v>67</v>
      </c>
      <c r="R4427" s="2">
        <v>45723.457962962966</v>
      </c>
      <c r="S4427" s="1" t="s">
        <v>7389</v>
      </c>
      <c r="T4427" s="1" t="s">
        <v>100</v>
      </c>
      <c r="U4427" s="1" t="s">
        <v>2761</v>
      </c>
      <c r="V4427" s="1" t="s">
        <v>20826</v>
      </c>
      <c r="W4427" s="1" t="s">
        <v>214</v>
      </c>
      <c r="X4427" s="1" t="s">
        <v>319</v>
      </c>
      <c r="Y4427" s="1" t="s">
        <v>1268</v>
      </c>
      <c r="Z4427" s="1" t="s">
        <v>321</v>
      </c>
      <c r="AA4427" s="1" t="s">
        <v>321</v>
      </c>
      <c r="AB4427" s="1" t="s">
        <v>20827</v>
      </c>
      <c r="AE4427" s="2">
        <v>45723.458009259259</v>
      </c>
      <c r="AF4427" s="1" t="s">
        <v>77</v>
      </c>
      <c r="AH4427" s="1" t="s">
        <v>125</v>
      </c>
      <c r="AI4427" s="1" t="s">
        <v>79</v>
      </c>
      <c r="AJ4427" s="1" t="s">
        <v>283</v>
      </c>
      <c r="AK4427" s="1" t="s">
        <v>20826</v>
      </c>
      <c r="AL4427" s="1" t="s">
        <v>7389</v>
      </c>
      <c r="AM4427" s="2">
        <v>45723.458067129628</v>
      </c>
      <c r="AN4427" s="1" t="s">
        <v>20826</v>
      </c>
      <c r="AP4427" s="1">
        <v>5775032</v>
      </c>
      <c r="AQ4427" s="1" t="s">
        <v>83</v>
      </c>
      <c r="AR4427" s="2">
        <v>45723.669895833336</v>
      </c>
      <c r="AS4427" s="1" t="s">
        <v>84</v>
      </c>
      <c r="AT4427" s="2">
        <v>45723.333333333336</v>
      </c>
      <c r="AU4427" s="1" t="s">
        <v>85</v>
      </c>
      <c r="AV4427" s="1" t="s">
        <v>2194</v>
      </c>
      <c r="AW4427" s="1" t="s">
        <v>2195</v>
      </c>
      <c r="AX4427" s="1" t="s">
        <v>3991</v>
      </c>
      <c r="AZ4427" s="2">
        <v>45723.669895833336</v>
      </c>
      <c r="BB4427" s="1" t="s">
        <v>813</v>
      </c>
      <c r="BC4427" s="1" t="s">
        <v>814</v>
      </c>
      <c r="BD4427" s="1" t="s">
        <v>815</v>
      </c>
      <c r="BE4427" s="1" t="s">
        <v>20828</v>
      </c>
      <c r="BF4427" s="1" t="s">
        <v>325</v>
      </c>
    </row>
    <row r="4428" spans="1:58" x14ac:dyDescent="0.35">
      <c r="A4428" s="1">
        <v>3017715</v>
      </c>
      <c r="B4428" s="1" t="s">
        <v>58</v>
      </c>
      <c r="C4428" s="1">
        <v>31785221</v>
      </c>
      <c r="D4428" s="1">
        <v>338231500</v>
      </c>
      <c r="E4428" s="1" t="s">
        <v>59</v>
      </c>
      <c r="F4428" s="1" t="s">
        <v>60</v>
      </c>
      <c r="G4428" s="1" t="s">
        <v>20829</v>
      </c>
      <c r="H4428" s="1" t="s">
        <v>20830</v>
      </c>
      <c r="I4428" s="1">
        <v>775232612</v>
      </c>
      <c r="J4428" s="1" t="s">
        <v>16584</v>
      </c>
      <c r="K4428" s="1">
        <v>20</v>
      </c>
      <c r="L4428" s="1" t="s">
        <v>409</v>
      </c>
      <c r="M4428" s="1" t="s">
        <v>2154</v>
      </c>
      <c r="N4428" s="2">
        <v>43129.612997685188</v>
      </c>
      <c r="O4428" s="1" t="s">
        <v>5490</v>
      </c>
      <c r="Q4428" s="1" t="s">
        <v>67</v>
      </c>
      <c r="R4428" s="2">
        <v>45723.458877314813</v>
      </c>
      <c r="S4428" s="1" t="s">
        <v>2156</v>
      </c>
      <c r="T4428" s="1" t="s">
        <v>412</v>
      </c>
      <c r="U4428" s="1" t="s">
        <v>2237</v>
      </c>
      <c r="V4428" s="1" t="s">
        <v>20831</v>
      </c>
      <c r="W4428" s="1" t="s">
        <v>214</v>
      </c>
      <c r="X4428" s="1" t="s">
        <v>215</v>
      </c>
      <c r="Y4428" s="1" t="s">
        <v>4432</v>
      </c>
      <c r="Z4428" s="1" t="s">
        <v>248</v>
      </c>
      <c r="AA4428" s="1" t="s">
        <v>248</v>
      </c>
      <c r="AB4428" s="1" t="s">
        <v>20832</v>
      </c>
      <c r="AC4428" s="1">
        <v>102</v>
      </c>
      <c r="AE4428" s="2">
        <v>45723.522349537037</v>
      </c>
      <c r="AF4428" s="1" t="s">
        <v>77</v>
      </c>
      <c r="AH4428" s="1" t="s">
        <v>125</v>
      </c>
      <c r="AI4428" s="1" t="s">
        <v>79</v>
      </c>
      <c r="AJ4428" s="1" t="s">
        <v>126</v>
      </c>
      <c r="AK4428" s="1" t="s">
        <v>20833</v>
      </c>
      <c r="AL4428" s="1" t="s">
        <v>7952</v>
      </c>
      <c r="AM4428" s="2">
        <v>45723.522453703707</v>
      </c>
      <c r="AO4428" s="1" t="s">
        <v>7952</v>
      </c>
      <c r="AP4428" s="1">
        <v>5775491</v>
      </c>
      <c r="AQ4428" s="1" t="s">
        <v>83</v>
      </c>
      <c r="AR4428" s="2">
        <v>45723.67087962963</v>
      </c>
      <c r="AS4428" s="1" t="s">
        <v>84</v>
      </c>
      <c r="AT4428" s="2">
        <v>45723.333333333336</v>
      </c>
      <c r="AU4428" s="1" t="s">
        <v>573</v>
      </c>
      <c r="AV4428" s="1" t="s">
        <v>1957</v>
      </c>
      <c r="AW4428" s="1" t="s">
        <v>1958</v>
      </c>
      <c r="AX4428" s="1" t="s">
        <v>2339</v>
      </c>
      <c r="AZ4428" s="2">
        <v>45723.67087962963</v>
      </c>
      <c r="BB4428" s="1" t="s">
        <v>20834</v>
      </c>
      <c r="BC4428" s="1" t="s">
        <v>20835</v>
      </c>
      <c r="BD4428" s="1" t="s">
        <v>20836</v>
      </c>
      <c r="BE4428" s="1" t="s">
        <v>20837</v>
      </c>
      <c r="BF4428" s="1" t="s">
        <v>137</v>
      </c>
    </row>
    <row r="4429" spans="1:58" x14ac:dyDescent="0.35">
      <c r="A4429" s="1">
        <v>3017716</v>
      </c>
      <c r="B4429" s="1" t="s">
        <v>223</v>
      </c>
      <c r="C4429" s="1">
        <v>38542851</v>
      </c>
      <c r="D4429" s="1">
        <v>339558522</v>
      </c>
      <c r="E4429" s="1" t="s">
        <v>59</v>
      </c>
      <c r="F4429" s="1" t="s">
        <v>60</v>
      </c>
      <c r="G4429" s="1" t="s">
        <v>2828</v>
      </c>
      <c r="H4429" s="1" t="s">
        <v>15569</v>
      </c>
      <c r="I4429" s="1">
        <v>779523470</v>
      </c>
      <c r="J4429" s="1" t="s">
        <v>20838</v>
      </c>
      <c r="K4429" s="1">
        <v>14</v>
      </c>
      <c r="L4429" s="1" t="s">
        <v>64</v>
      </c>
      <c r="M4429" s="1" t="s">
        <v>65</v>
      </c>
      <c r="N4429" s="2">
        <v>44559.447916666664</v>
      </c>
      <c r="O4429" s="1" t="s">
        <v>497</v>
      </c>
      <c r="Q4429" s="1" t="s">
        <v>67</v>
      </c>
      <c r="R4429" s="2">
        <v>45723.459004629629</v>
      </c>
      <c r="S4429" s="1" t="s">
        <v>4967</v>
      </c>
      <c r="T4429" s="1" t="s">
        <v>100</v>
      </c>
      <c r="U4429" s="1" t="s">
        <v>385</v>
      </c>
      <c r="V4429" s="1" t="s">
        <v>20839</v>
      </c>
      <c r="W4429" s="1" t="s">
        <v>263</v>
      </c>
      <c r="X4429" s="1" t="s">
        <v>264</v>
      </c>
      <c r="Y4429" s="1" t="s">
        <v>3532</v>
      </c>
      <c r="Z4429" s="1" t="s">
        <v>266</v>
      </c>
      <c r="AA4429" s="1" t="s">
        <v>15572</v>
      </c>
      <c r="AB4429" s="1" t="s">
        <v>15572</v>
      </c>
      <c r="AE4429" s="2">
        <v>45723.459027777775</v>
      </c>
      <c r="AF4429" s="1" t="s">
        <v>77</v>
      </c>
      <c r="AH4429" s="1" t="s">
        <v>125</v>
      </c>
      <c r="AI4429" s="1" t="s">
        <v>106</v>
      </c>
      <c r="AJ4429" s="1" t="s">
        <v>107</v>
      </c>
      <c r="AK4429" s="1" t="s">
        <v>20840</v>
      </c>
      <c r="AL4429" s="1" t="s">
        <v>4967</v>
      </c>
      <c r="AM4429" s="2">
        <v>45723.459062499998</v>
      </c>
      <c r="AN4429" s="1" t="s">
        <v>20840</v>
      </c>
      <c r="AP4429" s="1">
        <v>5775038</v>
      </c>
      <c r="AQ4429" s="1" t="s">
        <v>83</v>
      </c>
      <c r="AR4429" s="2">
        <v>45724.652083333334</v>
      </c>
      <c r="AS4429" s="1" t="s">
        <v>84</v>
      </c>
      <c r="AT4429" s="2">
        <v>45723.357638888891</v>
      </c>
      <c r="AU4429" s="1" t="s">
        <v>85</v>
      </c>
      <c r="AV4429" s="1" t="s">
        <v>108</v>
      </c>
      <c r="AW4429" s="1" t="s">
        <v>109</v>
      </c>
      <c r="AX4429" s="1" t="s">
        <v>110</v>
      </c>
      <c r="AZ4429" s="2">
        <v>45724.652083333334</v>
      </c>
      <c r="BB4429" s="1" t="s">
        <v>2633</v>
      </c>
      <c r="BC4429" s="1" t="s">
        <v>690</v>
      </c>
      <c r="BD4429" s="1" t="s">
        <v>2634</v>
      </c>
      <c r="BE4429" s="1" t="s">
        <v>20841</v>
      </c>
      <c r="BF4429" s="1" t="s">
        <v>274</v>
      </c>
    </row>
    <row r="4430" spans="1:58" x14ac:dyDescent="0.35">
      <c r="A4430" s="1">
        <v>3017717</v>
      </c>
      <c r="B4430" s="1" t="s">
        <v>58</v>
      </c>
      <c r="C4430" s="1">
        <v>43574001</v>
      </c>
      <c r="D4430" s="1">
        <v>339674746</v>
      </c>
      <c r="E4430" s="1" t="s">
        <v>59</v>
      </c>
      <c r="F4430" s="1" t="s">
        <v>60</v>
      </c>
      <c r="G4430" s="1" t="s">
        <v>2268</v>
      </c>
      <c r="H4430" s="1" t="s">
        <v>681</v>
      </c>
      <c r="I4430" s="1">
        <v>777320538</v>
      </c>
      <c r="J4430" s="1" t="s">
        <v>908</v>
      </c>
      <c r="K4430" s="1">
        <v>13</v>
      </c>
      <c r="L4430" s="1" t="s">
        <v>244</v>
      </c>
      <c r="M4430" s="1" t="s">
        <v>65</v>
      </c>
      <c r="N4430" s="2">
        <v>45485.041666666664</v>
      </c>
      <c r="O4430" s="1" t="s">
        <v>66</v>
      </c>
      <c r="Q4430" s="1" t="s">
        <v>67</v>
      </c>
      <c r="R4430" s="2">
        <v>45723.459340277775</v>
      </c>
      <c r="S4430" s="1" t="s">
        <v>3349</v>
      </c>
      <c r="T4430" s="1" t="s">
        <v>69</v>
      </c>
      <c r="U4430" s="1" t="s">
        <v>385</v>
      </c>
      <c r="V4430" s="1" t="s">
        <v>20842</v>
      </c>
      <c r="W4430" s="1" t="s">
        <v>578</v>
      </c>
      <c r="X4430" s="1" t="s">
        <v>578</v>
      </c>
      <c r="Y4430" s="1" t="s">
        <v>7608</v>
      </c>
      <c r="Z4430" s="1" t="s">
        <v>580</v>
      </c>
      <c r="AA4430" s="1" t="s">
        <v>11767</v>
      </c>
      <c r="AB4430" s="1" t="s">
        <v>11768</v>
      </c>
      <c r="AE4430" s="2">
        <v>45723.459363425929</v>
      </c>
      <c r="AF4430" s="1" t="s">
        <v>77</v>
      </c>
      <c r="AH4430" s="1" t="s">
        <v>78</v>
      </c>
      <c r="AI4430" s="1" t="s">
        <v>79</v>
      </c>
      <c r="AJ4430" s="1" t="s">
        <v>283</v>
      </c>
      <c r="AK4430" s="1" t="s">
        <v>20842</v>
      </c>
      <c r="AL4430" s="1" t="s">
        <v>3349</v>
      </c>
      <c r="AM4430" s="2">
        <v>45723.459398148145</v>
      </c>
      <c r="AN4430" s="1" t="s">
        <v>20842</v>
      </c>
      <c r="AP4430" s="1">
        <v>5775040</v>
      </c>
      <c r="AQ4430" s="1" t="s">
        <v>83</v>
      </c>
      <c r="AR4430" s="2">
        <v>45724.692314814813</v>
      </c>
      <c r="AS4430" s="1" t="s">
        <v>84</v>
      </c>
      <c r="AT4430" s="2">
        <v>45723.333333333336</v>
      </c>
      <c r="AU4430" s="1" t="s">
        <v>85</v>
      </c>
      <c r="AV4430" s="1" t="s">
        <v>700</v>
      </c>
      <c r="AW4430" s="1" t="s">
        <v>701</v>
      </c>
      <c r="AX4430" s="1" t="s">
        <v>1848</v>
      </c>
      <c r="AZ4430" s="2">
        <v>45724.692314814813</v>
      </c>
      <c r="BB4430" s="1" t="s">
        <v>950</v>
      </c>
      <c r="BC4430" s="1" t="s">
        <v>951</v>
      </c>
      <c r="BD4430" s="1" t="s">
        <v>815</v>
      </c>
      <c r="BE4430" s="1" t="s">
        <v>2643</v>
      </c>
      <c r="BF4430" s="1" t="s">
        <v>137</v>
      </c>
    </row>
    <row r="4431" spans="1:58" x14ac:dyDescent="0.35">
      <c r="A4431" s="1">
        <v>3017718</v>
      </c>
      <c r="B4431" s="1" t="s">
        <v>58</v>
      </c>
      <c r="C4431" s="1">
        <v>37062051</v>
      </c>
      <c r="D4431" s="1">
        <v>338217796</v>
      </c>
      <c r="E4431" s="1" t="s">
        <v>59</v>
      </c>
      <c r="F4431" s="1" t="s">
        <v>60</v>
      </c>
      <c r="G4431" s="1" t="s">
        <v>859</v>
      </c>
      <c r="H4431" s="1" t="s">
        <v>20843</v>
      </c>
      <c r="I4431" s="1">
        <v>777208431</v>
      </c>
      <c r="J4431" s="1" t="s">
        <v>2469</v>
      </c>
      <c r="K4431" s="1">
        <v>12</v>
      </c>
      <c r="L4431" s="1" t="s">
        <v>64</v>
      </c>
      <c r="M4431" s="1" t="s">
        <v>65</v>
      </c>
      <c r="N4431" s="2">
        <v>45010</v>
      </c>
      <c r="O4431" s="1" t="s">
        <v>180</v>
      </c>
      <c r="Q4431" s="1" t="s">
        <v>67</v>
      </c>
      <c r="R4431" s="2">
        <v>45723.459594907406</v>
      </c>
      <c r="S4431" s="1" t="s">
        <v>8113</v>
      </c>
      <c r="T4431" s="1" t="s">
        <v>69</v>
      </c>
      <c r="U4431" s="1" t="s">
        <v>1031</v>
      </c>
      <c r="V4431" s="1" t="s">
        <v>20844</v>
      </c>
      <c r="Y4431" s="1" t="s">
        <v>5618</v>
      </c>
      <c r="Z4431" s="1" t="s">
        <v>1477</v>
      </c>
      <c r="AA4431" s="1" t="s">
        <v>5619</v>
      </c>
      <c r="AB4431" s="1" t="s">
        <v>5619</v>
      </c>
      <c r="AC4431" s="1">
        <v>94</v>
      </c>
      <c r="AE4431" s="2">
        <v>45723.459722222222</v>
      </c>
      <c r="AF4431" s="1" t="s">
        <v>77</v>
      </c>
      <c r="AH4431" s="1" t="s">
        <v>78</v>
      </c>
      <c r="AI4431" s="1" t="s">
        <v>79</v>
      </c>
      <c r="AJ4431" s="1" t="s">
        <v>378</v>
      </c>
      <c r="AK4431" s="1" t="s">
        <v>20845</v>
      </c>
      <c r="AL4431" s="1" t="s">
        <v>8113</v>
      </c>
      <c r="AM4431" s="2">
        <v>45723.459849537037</v>
      </c>
      <c r="AN4431" s="1" t="s">
        <v>20845</v>
      </c>
      <c r="AP4431" s="1">
        <v>5775046</v>
      </c>
      <c r="AQ4431" s="1" t="s">
        <v>83</v>
      </c>
      <c r="AR4431" s="2">
        <v>45723.64875</v>
      </c>
      <c r="AS4431" s="1" t="s">
        <v>84</v>
      </c>
      <c r="AT4431" s="2">
        <v>45723.336805555555</v>
      </c>
      <c r="AU4431" s="1" t="s">
        <v>85</v>
      </c>
      <c r="AV4431" s="1" t="s">
        <v>2382</v>
      </c>
      <c r="AW4431" s="1" t="s">
        <v>2383</v>
      </c>
      <c r="AX4431" s="1" t="s">
        <v>2384</v>
      </c>
      <c r="AZ4431" s="2">
        <v>45723.64875</v>
      </c>
      <c r="BB4431" s="1" t="s">
        <v>813</v>
      </c>
      <c r="BC4431" s="1" t="s">
        <v>814</v>
      </c>
      <c r="BD4431" s="1" t="s">
        <v>815</v>
      </c>
      <c r="BE4431" s="1" t="s">
        <v>20846</v>
      </c>
      <c r="BF4431" s="1" t="s">
        <v>93</v>
      </c>
    </row>
    <row r="4432" spans="1:58" x14ac:dyDescent="0.35">
      <c r="A4432" s="1">
        <v>3017719</v>
      </c>
      <c r="B4432" s="1" t="s">
        <v>327</v>
      </c>
      <c r="C4432" s="1">
        <v>791</v>
      </c>
      <c r="D4432" s="1">
        <v>338699618</v>
      </c>
      <c r="E4432" s="1" t="s">
        <v>59</v>
      </c>
      <c r="F4432" s="1" t="s">
        <v>60</v>
      </c>
      <c r="G4432" s="1" t="s">
        <v>20847</v>
      </c>
      <c r="I4432" s="1">
        <v>777313463</v>
      </c>
      <c r="J4432" s="1" t="s">
        <v>20848</v>
      </c>
      <c r="K4432" s="1">
        <v>20</v>
      </c>
      <c r="L4432" s="1" t="s">
        <v>1008</v>
      </c>
      <c r="M4432" s="1" t="s">
        <v>1009</v>
      </c>
      <c r="N4432" s="2">
        <v>41618.583333333336</v>
      </c>
      <c r="O4432" s="1" t="s">
        <v>10453</v>
      </c>
      <c r="Q4432" s="1" t="s">
        <v>67</v>
      </c>
      <c r="R4432" s="2">
        <v>45723.459768518522</v>
      </c>
      <c r="S4432" s="1" t="s">
        <v>2546</v>
      </c>
      <c r="T4432" s="1" t="s">
        <v>412</v>
      </c>
      <c r="U4432" s="1" t="s">
        <v>1189</v>
      </c>
      <c r="V4432" s="1" t="s">
        <v>20849</v>
      </c>
      <c r="W4432" s="1" t="s">
        <v>72</v>
      </c>
      <c r="X4432" s="1" t="s">
        <v>356</v>
      </c>
      <c r="Y4432" s="1" t="s">
        <v>6024</v>
      </c>
      <c r="Z4432" s="1" t="s">
        <v>75</v>
      </c>
      <c r="AA4432" s="1" t="s">
        <v>1462</v>
      </c>
      <c r="AB4432" s="1" t="s">
        <v>11866</v>
      </c>
      <c r="AE4432" s="2">
        <v>45723.737361111111</v>
      </c>
      <c r="AF4432" s="1" t="s">
        <v>417</v>
      </c>
      <c r="AG4432" s="1">
        <v>48</v>
      </c>
      <c r="AH4432" s="1" t="s">
        <v>125</v>
      </c>
      <c r="AI4432" s="1" t="s">
        <v>464</v>
      </c>
      <c r="AJ4432" s="1" t="s">
        <v>492</v>
      </c>
      <c r="AK4432" s="1" t="s">
        <v>20850</v>
      </c>
      <c r="AL4432" s="1" t="s">
        <v>4983</v>
      </c>
      <c r="AM4432" s="2">
        <v>45723.737453703703</v>
      </c>
      <c r="AO4432" s="1" t="s">
        <v>4983</v>
      </c>
      <c r="AP4432" s="1">
        <v>5776848</v>
      </c>
      <c r="AQ4432" s="1" t="s">
        <v>83</v>
      </c>
      <c r="AR4432" s="2">
        <v>45724.390543981484</v>
      </c>
      <c r="AS4432" s="1" t="s">
        <v>84</v>
      </c>
      <c r="AT4432" s="2">
        <v>45723.5625</v>
      </c>
      <c r="AU4432" s="1" t="s">
        <v>85</v>
      </c>
      <c r="AV4432" s="1" t="s">
        <v>4930</v>
      </c>
      <c r="AW4432" s="1" t="s">
        <v>4930</v>
      </c>
      <c r="AX4432" s="1" t="s">
        <v>8064</v>
      </c>
      <c r="AY4432" s="2">
        <v>45725.737361111111</v>
      </c>
      <c r="AZ4432" s="2">
        <v>45724.390543981484</v>
      </c>
      <c r="BA4432" s="1" t="s">
        <v>419</v>
      </c>
      <c r="BB4432" s="1" t="s">
        <v>219</v>
      </c>
      <c r="BC4432" s="1" t="s">
        <v>220</v>
      </c>
      <c r="BD4432" s="1" t="s">
        <v>221</v>
      </c>
      <c r="BE4432" s="1" t="s">
        <v>20851</v>
      </c>
      <c r="BF4432" s="1" t="s">
        <v>494</v>
      </c>
    </row>
    <row r="4433" spans="1:58" x14ac:dyDescent="0.35">
      <c r="A4433" s="1">
        <v>3017720</v>
      </c>
      <c r="B4433" s="1" t="s">
        <v>58</v>
      </c>
      <c r="C4433" s="1">
        <v>42687651</v>
      </c>
      <c r="D4433" s="1">
        <v>338017348</v>
      </c>
      <c r="E4433" s="1" t="s">
        <v>59</v>
      </c>
      <c r="F4433" s="1" t="s">
        <v>60</v>
      </c>
      <c r="G4433" s="1" t="s">
        <v>876</v>
      </c>
      <c r="H4433" s="1" t="s">
        <v>2276</v>
      </c>
      <c r="I4433" s="1">
        <v>771265795</v>
      </c>
      <c r="J4433" s="1" t="s">
        <v>2919</v>
      </c>
      <c r="K4433" s="1">
        <v>13</v>
      </c>
      <c r="L4433" s="1" t="s">
        <v>64</v>
      </c>
      <c r="M4433" s="1" t="s">
        <v>65</v>
      </c>
      <c r="N4433" s="2">
        <v>45348.041666666664</v>
      </c>
      <c r="O4433" s="1" t="s">
        <v>66</v>
      </c>
      <c r="Q4433" s="1" t="s">
        <v>67</v>
      </c>
      <c r="R4433" s="2">
        <v>45723.460196759261</v>
      </c>
      <c r="S4433" s="1" t="s">
        <v>2049</v>
      </c>
      <c r="T4433" s="1" t="s">
        <v>100</v>
      </c>
      <c r="U4433" s="1" t="s">
        <v>70</v>
      </c>
      <c r="V4433" s="1" t="s">
        <v>20852</v>
      </c>
      <c r="W4433" s="1" t="s">
        <v>334</v>
      </c>
      <c r="X4433" s="1" t="s">
        <v>1153</v>
      </c>
      <c r="Y4433" s="1" t="s">
        <v>10421</v>
      </c>
      <c r="Z4433" s="1" t="s">
        <v>1155</v>
      </c>
      <c r="AA4433" s="1">
        <v>2000</v>
      </c>
      <c r="AB4433" s="1" t="s">
        <v>124</v>
      </c>
      <c r="AE4433" s="2">
        <v>45723.460219907407</v>
      </c>
      <c r="AF4433" s="1" t="s">
        <v>77</v>
      </c>
      <c r="AH4433" s="1" t="s">
        <v>125</v>
      </c>
      <c r="AI4433" s="1" t="s">
        <v>79</v>
      </c>
      <c r="AJ4433" s="1" t="s">
        <v>378</v>
      </c>
      <c r="AK4433" s="1" t="s">
        <v>20853</v>
      </c>
      <c r="AL4433" s="1" t="s">
        <v>2049</v>
      </c>
      <c r="AM4433" s="2">
        <v>45723.460266203707</v>
      </c>
      <c r="AN4433" s="1" t="s">
        <v>20853</v>
      </c>
      <c r="AP4433" s="1">
        <v>5775047</v>
      </c>
      <c r="AQ4433" s="1" t="s">
        <v>83</v>
      </c>
      <c r="AR4433" s="2">
        <v>45723.844907407409</v>
      </c>
      <c r="AS4433" s="1" t="s">
        <v>84</v>
      </c>
      <c r="AT4433" s="2">
        <v>45723.333333333336</v>
      </c>
      <c r="AU4433" s="1" t="s">
        <v>85</v>
      </c>
      <c r="AV4433" s="1" t="s">
        <v>1214</v>
      </c>
      <c r="AW4433" s="1" t="s">
        <v>1215</v>
      </c>
      <c r="AX4433" s="1" t="s">
        <v>9678</v>
      </c>
      <c r="AZ4433" s="2">
        <v>45723.844907407409</v>
      </c>
      <c r="BB4433" s="1" t="s">
        <v>89</v>
      </c>
      <c r="BC4433" s="1" t="s">
        <v>90</v>
      </c>
      <c r="BD4433" s="1" t="s">
        <v>91</v>
      </c>
      <c r="BE4433" s="1" t="s">
        <v>20854</v>
      </c>
      <c r="BF4433" s="1" t="s">
        <v>525</v>
      </c>
    </row>
    <row r="4434" spans="1:58" x14ac:dyDescent="0.35">
      <c r="A4434" s="1">
        <v>3017721</v>
      </c>
      <c r="B4434" s="1" t="s">
        <v>327</v>
      </c>
      <c r="C4434" s="1">
        <v>2499041</v>
      </c>
      <c r="D4434" s="1">
        <v>338693789</v>
      </c>
      <c r="E4434" s="1" t="s">
        <v>59</v>
      </c>
      <c r="F4434" s="1" t="s">
        <v>60</v>
      </c>
      <c r="G4434" s="1" t="s">
        <v>20855</v>
      </c>
      <c r="I4434" s="1">
        <v>781734029</v>
      </c>
      <c r="J4434" s="1" t="s">
        <v>1305</v>
      </c>
      <c r="K4434" s="1">
        <v>20</v>
      </c>
      <c r="L4434" s="1" t="s">
        <v>409</v>
      </c>
      <c r="M4434" s="1" t="s">
        <v>2154</v>
      </c>
      <c r="N4434" s="2">
        <v>41060</v>
      </c>
      <c r="O4434" s="1" t="s">
        <v>2297</v>
      </c>
      <c r="Q4434" s="1" t="s">
        <v>67</v>
      </c>
      <c r="R4434" s="2">
        <v>45723.461469907408</v>
      </c>
      <c r="S4434" s="1" t="s">
        <v>11501</v>
      </c>
      <c r="T4434" s="1" t="s">
        <v>412</v>
      </c>
      <c r="U4434" s="1" t="s">
        <v>12213</v>
      </c>
      <c r="V4434" s="1" t="s">
        <v>20856</v>
      </c>
      <c r="W4434" s="1" t="s">
        <v>72</v>
      </c>
      <c r="X4434" s="1" t="s">
        <v>356</v>
      </c>
      <c r="Y4434" s="1" t="s">
        <v>6024</v>
      </c>
      <c r="Z4434" s="1" t="s">
        <v>4143</v>
      </c>
      <c r="AA4434" s="1" t="s">
        <v>13270</v>
      </c>
      <c r="AB4434" s="1" t="s">
        <v>13270</v>
      </c>
      <c r="AC4434" s="1" t="s">
        <v>20857</v>
      </c>
      <c r="AE4434" s="2">
        <v>45723.746249999997</v>
      </c>
      <c r="AF4434" s="1" t="s">
        <v>77</v>
      </c>
      <c r="AH4434" s="1" t="s">
        <v>78</v>
      </c>
      <c r="AI4434" s="1" t="s">
        <v>360</v>
      </c>
      <c r="AJ4434" s="1" t="s">
        <v>303</v>
      </c>
      <c r="AK4434" s="1" t="s">
        <v>20858</v>
      </c>
      <c r="AL4434" s="1" t="s">
        <v>937</v>
      </c>
      <c r="AM4434" s="2">
        <v>45723.746377314812</v>
      </c>
      <c r="AN4434" s="1" t="s">
        <v>20858</v>
      </c>
      <c r="AO4434" s="1" t="s">
        <v>937</v>
      </c>
      <c r="AP4434" s="1">
        <v>5776875</v>
      </c>
      <c r="AQ4434" s="1" t="s">
        <v>83</v>
      </c>
      <c r="AR4434" s="2">
        <v>45724.482511574075</v>
      </c>
      <c r="AS4434" s="1" t="s">
        <v>84</v>
      </c>
      <c r="AT4434" s="2">
        <v>45723.333333333336</v>
      </c>
      <c r="AU4434" s="1" t="s">
        <v>85</v>
      </c>
      <c r="AV4434" s="1" t="s">
        <v>86</v>
      </c>
      <c r="AW4434" s="1" t="s">
        <v>87</v>
      </c>
      <c r="AX4434" s="1" t="s">
        <v>88</v>
      </c>
      <c r="AZ4434" s="2">
        <v>45724.482511574075</v>
      </c>
      <c r="BB4434" s="1" t="s">
        <v>6419</v>
      </c>
      <c r="BC4434" s="1" t="s">
        <v>5858</v>
      </c>
      <c r="BD4434" s="1" t="s">
        <v>6420</v>
      </c>
      <c r="BE4434" s="1" t="s">
        <v>20859</v>
      </c>
      <c r="BF4434" s="1" t="s">
        <v>937</v>
      </c>
    </row>
    <row r="4435" spans="1:58" x14ac:dyDescent="0.35">
      <c r="A4435" s="1">
        <v>3017723</v>
      </c>
      <c r="B4435" s="1" t="s">
        <v>2121</v>
      </c>
      <c r="C4435" s="1">
        <v>33625021</v>
      </c>
      <c r="D4435" s="1">
        <v>339141315</v>
      </c>
      <c r="E4435" s="1" t="s">
        <v>59</v>
      </c>
      <c r="F4435" s="1" t="s">
        <v>2121</v>
      </c>
      <c r="G4435" s="1" t="s">
        <v>2828</v>
      </c>
      <c r="H4435" s="1" t="s">
        <v>20860</v>
      </c>
      <c r="I4435" s="1">
        <v>777844885</v>
      </c>
      <c r="J4435" s="1" t="s">
        <v>20861</v>
      </c>
      <c r="K4435" s="1">
        <v>13</v>
      </c>
      <c r="L4435" s="1" t="s">
        <v>64</v>
      </c>
      <c r="M4435" s="1" t="s">
        <v>65</v>
      </c>
      <c r="N4435" s="2">
        <v>45716.833333333336</v>
      </c>
      <c r="O4435" s="1" t="s">
        <v>2123</v>
      </c>
      <c r="Q4435" s="1" t="s">
        <v>67</v>
      </c>
      <c r="R4435" s="2">
        <v>45723.462326388886</v>
      </c>
      <c r="S4435" s="1" t="s">
        <v>1020</v>
      </c>
      <c r="T4435" s="1" t="s">
        <v>1021</v>
      </c>
      <c r="U4435" s="1" t="s">
        <v>101</v>
      </c>
      <c r="V4435" s="1" t="s">
        <v>20862</v>
      </c>
      <c r="W4435" s="1" t="s">
        <v>2126</v>
      </c>
      <c r="X4435" s="1" t="s">
        <v>215</v>
      </c>
      <c r="Y4435" s="1" t="s">
        <v>2127</v>
      </c>
      <c r="Z4435" s="1" t="s">
        <v>400</v>
      </c>
      <c r="AA4435" s="1" t="s">
        <v>400</v>
      </c>
      <c r="AB4435" s="1" t="s">
        <v>124</v>
      </c>
      <c r="AE4435" s="2">
        <v>45723.462326388886</v>
      </c>
      <c r="AF4435" s="1" t="s">
        <v>2129</v>
      </c>
      <c r="AG4435" s="1">
        <v>24</v>
      </c>
      <c r="AH4435" s="1" t="s">
        <v>125</v>
      </c>
      <c r="AI4435" s="1" t="s">
        <v>79</v>
      </c>
      <c r="AJ4435" s="1" t="s">
        <v>283</v>
      </c>
      <c r="AK4435" s="1" t="s">
        <v>20863</v>
      </c>
      <c r="AL4435" s="1" t="s">
        <v>1020</v>
      </c>
      <c r="AM4435" s="2">
        <v>45723.462361111109</v>
      </c>
      <c r="AN4435" s="1" t="s">
        <v>20863</v>
      </c>
      <c r="AP4435" s="1">
        <v>5775054</v>
      </c>
      <c r="AQ4435" s="1" t="s">
        <v>83</v>
      </c>
      <c r="AR4435" s="2">
        <v>45723.751238425924</v>
      </c>
      <c r="AS4435" s="1" t="s">
        <v>84</v>
      </c>
      <c r="AT4435" s="2">
        <v>45723.333333333336</v>
      </c>
      <c r="AU4435" s="1" t="s">
        <v>85</v>
      </c>
      <c r="AV4435" s="1" t="s">
        <v>1957</v>
      </c>
      <c r="AW4435" s="1" t="s">
        <v>1958</v>
      </c>
      <c r="AX4435" s="1" t="s">
        <v>2365</v>
      </c>
      <c r="AY4435" s="2">
        <v>45724.462326388886</v>
      </c>
      <c r="AZ4435" s="2">
        <v>45723.751238425924</v>
      </c>
      <c r="BA4435" s="1" t="s">
        <v>419</v>
      </c>
      <c r="BB4435" s="1" t="s">
        <v>950</v>
      </c>
      <c r="BC4435" s="1" t="s">
        <v>951</v>
      </c>
      <c r="BD4435" s="1" t="s">
        <v>815</v>
      </c>
      <c r="BE4435" s="1" t="s">
        <v>20864</v>
      </c>
      <c r="BF4435" s="1" t="s">
        <v>406</v>
      </c>
    </row>
    <row r="4436" spans="1:58" x14ac:dyDescent="0.35">
      <c r="A4436" s="1">
        <v>3017725</v>
      </c>
      <c r="B4436" s="1" t="s">
        <v>327</v>
      </c>
      <c r="C4436" s="1">
        <v>2429391</v>
      </c>
      <c r="D4436" s="1">
        <v>338200223</v>
      </c>
      <c r="E4436" s="1" t="s">
        <v>59</v>
      </c>
      <c r="F4436" s="1" t="s">
        <v>60</v>
      </c>
      <c r="G4436" s="1" t="s">
        <v>20865</v>
      </c>
      <c r="I4436" s="1">
        <v>773730201</v>
      </c>
      <c r="J4436" s="1" t="s">
        <v>277</v>
      </c>
      <c r="K4436" s="1">
        <v>20</v>
      </c>
      <c r="L4436" s="1" t="s">
        <v>409</v>
      </c>
      <c r="M4436" s="1" t="s">
        <v>2154</v>
      </c>
      <c r="N4436" s="2">
        <v>44046.411608796298</v>
      </c>
      <c r="O4436" s="1" t="s">
        <v>2297</v>
      </c>
      <c r="Q4436" s="1" t="s">
        <v>67</v>
      </c>
      <c r="R4436" s="2">
        <v>45723.463148148148</v>
      </c>
      <c r="S4436" s="1" t="s">
        <v>5131</v>
      </c>
      <c r="T4436" s="1" t="s">
        <v>412</v>
      </c>
      <c r="U4436" s="1" t="s">
        <v>1189</v>
      </c>
      <c r="V4436" s="1" t="s">
        <v>20866</v>
      </c>
      <c r="W4436" s="1" t="s">
        <v>72</v>
      </c>
      <c r="X4436" s="1" t="s">
        <v>881</v>
      </c>
      <c r="Y4436" s="1" t="s">
        <v>7586</v>
      </c>
      <c r="Z4436" s="1" t="s">
        <v>883</v>
      </c>
      <c r="AE4436" s="2">
        <v>45723.463773148149</v>
      </c>
      <c r="AF4436" s="1" t="s">
        <v>417</v>
      </c>
      <c r="AG4436" s="1">
        <v>48</v>
      </c>
      <c r="AH4436" s="1" t="s">
        <v>125</v>
      </c>
      <c r="AI4436" s="1" t="s">
        <v>464</v>
      </c>
      <c r="AJ4436" s="1" t="s">
        <v>465</v>
      </c>
      <c r="AK4436" s="1" t="s">
        <v>20867</v>
      </c>
      <c r="AL4436" s="1" t="s">
        <v>5131</v>
      </c>
      <c r="AM4436" s="2">
        <v>45723.463831018518</v>
      </c>
      <c r="AO4436" s="1" t="s">
        <v>5131</v>
      </c>
      <c r="AP4436" s="1">
        <v>5775062</v>
      </c>
      <c r="AQ4436" s="1" t="s">
        <v>83</v>
      </c>
      <c r="AR4436" s="2">
        <v>45723.520543981482</v>
      </c>
      <c r="AS4436" s="1" t="s">
        <v>84</v>
      </c>
      <c r="AT4436" s="2">
        <v>45723.333333333336</v>
      </c>
      <c r="AU4436" s="1" t="s">
        <v>85</v>
      </c>
      <c r="AV4436" s="1" t="s">
        <v>468</v>
      </c>
      <c r="AW4436" s="1" t="s">
        <v>469</v>
      </c>
      <c r="AX4436" s="1" t="s">
        <v>495</v>
      </c>
      <c r="AY4436" s="2">
        <v>45725.463773148149</v>
      </c>
      <c r="AZ4436" s="2">
        <v>45723.520543981482</v>
      </c>
      <c r="BA4436" s="1" t="s">
        <v>419</v>
      </c>
      <c r="BB4436" s="1" t="s">
        <v>3431</v>
      </c>
      <c r="BC4436" s="1" t="s">
        <v>3432</v>
      </c>
      <c r="BD4436" s="1" t="s">
        <v>3433</v>
      </c>
      <c r="BE4436" s="1" t="s">
        <v>11860</v>
      </c>
      <c r="BF4436" s="1" t="s">
        <v>3796</v>
      </c>
    </row>
    <row r="4437" spans="1:58" x14ac:dyDescent="0.35">
      <c r="A4437" s="1">
        <v>3017726</v>
      </c>
      <c r="B4437" s="1" t="s">
        <v>58</v>
      </c>
      <c r="C4437" s="1">
        <v>41060581</v>
      </c>
      <c r="D4437" s="1">
        <v>338402125</v>
      </c>
      <c r="E4437" s="1" t="s">
        <v>59</v>
      </c>
      <c r="F4437" s="1" t="s">
        <v>60</v>
      </c>
      <c r="G4437" s="1" t="s">
        <v>876</v>
      </c>
      <c r="H4437" s="1" t="s">
        <v>117</v>
      </c>
      <c r="I4437" s="1">
        <v>771006523</v>
      </c>
      <c r="J4437" s="1" t="s">
        <v>2919</v>
      </c>
      <c r="K4437" s="1">
        <v>12</v>
      </c>
      <c r="L4437" s="1" t="s">
        <v>64</v>
      </c>
      <c r="M4437" s="1" t="s">
        <v>65</v>
      </c>
      <c r="N4437" s="2">
        <v>45099.5</v>
      </c>
      <c r="O4437" s="1" t="s">
        <v>66</v>
      </c>
      <c r="Q4437" s="1" t="s">
        <v>67</v>
      </c>
      <c r="R4437" s="2">
        <v>45723.463263888887</v>
      </c>
      <c r="S4437" s="1" t="s">
        <v>3349</v>
      </c>
      <c r="T4437" s="1" t="s">
        <v>69</v>
      </c>
      <c r="U4437" s="1" t="s">
        <v>70</v>
      </c>
      <c r="V4437" s="1" t="s">
        <v>20868</v>
      </c>
      <c r="W4437" s="1" t="s">
        <v>653</v>
      </c>
      <c r="X4437" s="1" t="s">
        <v>654</v>
      </c>
      <c r="Y4437" s="1" t="s">
        <v>4406</v>
      </c>
      <c r="Z4437" s="1" t="s">
        <v>606</v>
      </c>
      <c r="AA4437" s="1" t="s">
        <v>20869</v>
      </c>
      <c r="AB4437" s="1" t="s">
        <v>124</v>
      </c>
      <c r="AE4437" s="2">
        <v>45723.463310185187</v>
      </c>
      <c r="AF4437" s="1" t="s">
        <v>77</v>
      </c>
      <c r="AH4437" s="1" t="s">
        <v>78</v>
      </c>
      <c r="AI4437" s="1" t="s">
        <v>79</v>
      </c>
      <c r="AJ4437" s="1" t="s">
        <v>378</v>
      </c>
      <c r="AK4437" s="1" t="s">
        <v>20868</v>
      </c>
      <c r="AL4437" s="1" t="s">
        <v>3349</v>
      </c>
      <c r="AM4437" s="2">
        <v>45723.463368055556</v>
      </c>
      <c r="AN4437" s="1" t="s">
        <v>20868</v>
      </c>
      <c r="AP4437" s="1">
        <v>5775060</v>
      </c>
      <c r="AQ4437" s="1" t="s">
        <v>83</v>
      </c>
      <c r="AR4437" s="2">
        <v>45723.846435185187</v>
      </c>
      <c r="AS4437" s="1" t="s">
        <v>84</v>
      </c>
      <c r="AT4437" s="2">
        <v>45723.333333333336</v>
      </c>
      <c r="AU4437" s="1" t="s">
        <v>85</v>
      </c>
      <c r="AV4437" s="1" t="s">
        <v>608</v>
      </c>
      <c r="AW4437" s="1" t="s">
        <v>609</v>
      </c>
      <c r="AX4437" s="1" t="s">
        <v>2410</v>
      </c>
      <c r="AZ4437" s="2">
        <v>45723.846435185187</v>
      </c>
      <c r="BB4437" s="1" t="s">
        <v>950</v>
      </c>
      <c r="BC4437" s="1" t="s">
        <v>951</v>
      </c>
      <c r="BD4437" s="1" t="s">
        <v>815</v>
      </c>
      <c r="BE4437" s="1" t="s">
        <v>2643</v>
      </c>
      <c r="BF4437" s="1" t="s">
        <v>657</v>
      </c>
    </row>
    <row r="4438" spans="1:58" x14ac:dyDescent="0.35">
      <c r="A4438" s="1">
        <v>3017727</v>
      </c>
      <c r="B4438" s="1" t="s">
        <v>223</v>
      </c>
      <c r="C4438" s="1">
        <v>40360151</v>
      </c>
      <c r="D4438" s="1">
        <v>339759363</v>
      </c>
      <c r="E4438" s="1" t="s">
        <v>59</v>
      </c>
      <c r="F4438" s="1" t="s">
        <v>60</v>
      </c>
      <c r="G4438" s="1" t="s">
        <v>1366</v>
      </c>
      <c r="H4438" s="1" t="s">
        <v>315</v>
      </c>
      <c r="I4438" s="1">
        <v>772949541</v>
      </c>
      <c r="J4438" s="1" t="s">
        <v>8677</v>
      </c>
      <c r="K4438" s="1">
        <v>14</v>
      </c>
      <c r="L4438" s="1" t="s">
        <v>64</v>
      </c>
      <c r="M4438" s="1" t="s">
        <v>65</v>
      </c>
      <c r="N4438" s="2">
        <v>44961.458333333336</v>
      </c>
      <c r="O4438" s="1" t="s">
        <v>98</v>
      </c>
      <c r="Q4438" s="1" t="s">
        <v>67</v>
      </c>
      <c r="R4438" s="2">
        <v>45723.463495370372</v>
      </c>
      <c r="S4438" s="1" t="s">
        <v>4849</v>
      </c>
      <c r="T4438" s="1" t="s">
        <v>450</v>
      </c>
      <c r="U4438" s="1" t="s">
        <v>70</v>
      </c>
      <c r="V4438" s="1" t="s">
        <v>20870</v>
      </c>
      <c r="W4438" s="1" t="s">
        <v>298</v>
      </c>
      <c r="X4438" s="1" t="s">
        <v>299</v>
      </c>
      <c r="Y4438" s="1" t="s">
        <v>3069</v>
      </c>
      <c r="Z4438" s="1" t="s">
        <v>301</v>
      </c>
      <c r="AA4438" s="1" t="s">
        <v>301</v>
      </c>
      <c r="AB4438" s="1" t="s">
        <v>1577</v>
      </c>
      <c r="AE4438" s="2">
        <v>45723.463506944441</v>
      </c>
      <c r="AF4438" s="1" t="s">
        <v>77</v>
      </c>
      <c r="AH4438" s="1" t="s">
        <v>78</v>
      </c>
      <c r="AI4438" s="1" t="s">
        <v>106</v>
      </c>
      <c r="AJ4438" s="1" t="s">
        <v>107</v>
      </c>
      <c r="AK4438" s="1" t="s">
        <v>20871</v>
      </c>
      <c r="AL4438" s="1" t="s">
        <v>4849</v>
      </c>
      <c r="AM4438" s="2">
        <v>45723.463576388887</v>
      </c>
      <c r="AN4438" s="1" t="s">
        <v>20871</v>
      </c>
      <c r="AP4438" s="1">
        <v>5775061</v>
      </c>
      <c r="AQ4438" s="1" t="s">
        <v>83</v>
      </c>
      <c r="AR4438" s="2">
        <v>45723.620416666665</v>
      </c>
      <c r="AS4438" s="1" t="s">
        <v>84</v>
      </c>
      <c r="AT4438" s="2">
        <v>45723.333333333336</v>
      </c>
      <c r="AU4438" s="1" t="s">
        <v>85</v>
      </c>
      <c r="AV4438" s="1" t="s">
        <v>233</v>
      </c>
      <c r="AW4438" s="1" t="s">
        <v>234</v>
      </c>
      <c r="AX4438" s="1" t="s">
        <v>1317</v>
      </c>
      <c r="AZ4438" s="2">
        <v>45723.620416666665</v>
      </c>
      <c r="BB4438" s="1" t="s">
        <v>3887</v>
      </c>
      <c r="BC4438" s="1" t="s">
        <v>3888</v>
      </c>
      <c r="BD4438" s="1" t="s">
        <v>3889</v>
      </c>
      <c r="BE4438" s="1" t="s">
        <v>20872</v>
      </c>
      <c r="BF4438" s="1" t="s">
        <v>1319</v>
      </c>
    </row>
    <row r="4439" spans="1:58" x14ac:dyDescent="0.35">
      <c r="A4439" s="1">
        <v>3017728</v>
      </c>
      <c r="B4439" s="1" t="s">
        <v>1203</v>
      </c>
      <c r="C4439" s="1">
        <v>41670141</v>
      </c>
      <c r="D4439" s="1">
        <v>338052749</v>
      </c>
      <c r="E4439" s="1" t="s">
        <v>59</v>
      </c>
      <c r="F4439" s="1" t="s">
        <v>60</v>
      </c>
      <c r="G4439" s="1" t="s">
        <v>20873</v>
      </c>
      <c r="H4439" s="1" t="s">
        <v>8971</v>
      </c>
      <c r="I4439" s="1">
        <v>781892748</v>
      </c>
      <c r="J4439" s="1" t="s">
        <v>9252</v>
      </c>
      <c r="K4439" s="1">
        <v>13</v>
      </c>
      <c r="L4439" s="1" t="s">
        <v>64</v>
      </c>
      <c r="M4439" s="1" t="s">
        <v>65</v>
      </c>
      <c r="N4439" s="2">
        <v>45422.708333333336</v>
      </c>
      <c r="O4439" s="1" t="s">
        <v>497</v>
      </c>
      <c r="Q4439" s="1" t="s">
        <v>67</v>
      </c>
      <c r="R4439" s="2">
        <v>45723.464039351849</v>
      </c>
      <c r="S4439" s="1" t="s">
        <v>2172</v>
      </c>
      <c r="T4439" s="1" t="s">
        <v>639</v>
      </c>
      <c r="U4439" s="1" t="s">
        <v>70</v>
      </c>
      <c r="V4439" s="1" t="s">
        <v>20874</v>
      </c>
      <c r="W4439" s="1" t="s">
        <v>653</v>
      </c>
      <c r="X4439" s="1" t="s">
        <v>942</v>
      </c>
      <c r="Y4439" s="1" t="s">
        <v>14920</v>
      </c>
      <c r="Z4439" s="1" t="s">
        <v>6054</v>
      </c>
      <c r="AA4439" s="1" t="s">
        <v>19011</v>
      </c>
      <c r="AB4439" s="1" t="s">
        <v>124</v>
      </c>
      <c r="AC4439" s="1">
        <v>148</v>
      </c>
      <c r="AE4439" s="2">
        <v>45723.464502314811</v>
      </c>
      <c r="AF4439" s="1" t="s">
        <v>77</v>
      </c>
      <c r="AH4439" s="1" t="s">
        <v>125</v>
      </c>
      <c r="AI4439" s="1" t="s">
        <v>360</v>
      </c>
      <c r="AJ4439" s="1" t="s">
        <v>1212</v>
      </c>
      <c r="AK4439" s="1" t="s">
        <v>20875</v>
      </c>
      <c r="AL4439" s="1" t="s">
        <v>2172</v>
      </c>
      <c r="AM4439" s="2">
        <v>45723.464583333334</v>
      </c>
      <c r="AO4439" s="1" t="s">
        <v>2172</v>
      </c>
      <c r="AP4439" s="1">
        <v>5775064</v>
      </c>
      <c r="AQ4439" s="1" t="s">
        <v>83</v>
      </c>
      <c r="AR4439" s="2">
        <v>45725.011712962965</v>
      </c>
      <c r="AS4439" s="1" t="s">
        <v>84</v>
      </c>
      <c r="AT4439" s="2">
        <v>45723.333333333336</v>
      </c>
      <c r="AU4439" s="1" t="s">
        <v>573</v>
      </c>
      <c r="AV4439" s="1" t="s">
        <v>947</v>
      </c>
      <c r="AW4439" s="1" t="s">
        <v>948</v>
      </c>
      <c r="AX4439" s="1" t="s">
        <v>5018</v>
      </c>
      <c r="AZ4439" s="2">
        <v>45725.011712962965</v>
      </c>
      <c r="BB4439" s="1" t="s">
        <v>746</v>
      </c>
      <c r="BC4439" s="1" t="s">
        <v>747</v>
      </c>
      <c r="BD4439" s="1" t="s">
        <v>748</v>
      </c>
      <c r="BE4439" s="1" t="s">
        <v>20876</v>
      </c>
      <c r="BF4439" s="1" t="s">
        <v>14364</v>
      </c>
    </row>
    <row r="4440" spans="1:58" x14ac:dyDescent="0.35">
      <c r="A4440" s="1">
        <v>3017729</v>
      </c>
      <c r="B4440" s="1" t="s">
        <v>223</v>
      </c>
      <c r="C4440" s="1">
        <v>42635511</v>
      </c>
      <c r="D4440" s="1">
        <v>339043681</v>
      </c>
      <c r="E4440" s="1" t="s">
        <v>59</v>
      </c>
      <c r="F4440" s="1" t="s">
        <v>60</v>
      </c>
      <c r="G4440" s="1" t="s">
        <v>116</v>
      </c>
      <c r="H4440" s="1" t="s">
        <v>3709</v>
      </c>
      <c r="I4440" s="1" t="s">
        <v>20877</v>
      </c>
      <c r="J4440" s="1" t="s">
        <v>14918</v>
      </c>
      <c r="K4440" s="1">
        <v>14</v>
      </c>
      <c r="L4440" s="1" t="s">
        <v>64</v>
      </c>
      <c r="M4440" s="1" t="s">
        <v>65</v>
      </c>
      <c r="N4440" s="2">
        <v>45549</v>
      </c>
      <c r="O4440" s="1" t="s">
        <v>98</v>
      </c>
      <c r="Q4440" s="1" t="s">
        <v>67</v>
      </c>
      <c r="R4440" s="2">
        <v>45723.464560185188</v>
      </c>
      <c r="S4440" s="1" t="s">
        <v>4913</v>
      </c>
      <c r="T4440" s="1" t="s">
        <v>100</v>
      </c>
      <c r="U4440" s="1" t="s">
        <v>70</v>
      </c>
      <c r="V4440" s="1" t="s">
        <v>20878</v>
      </c>
      <c r="Y4440" s="1" t="s">
        <v>5413</v>
      </c>
      <c r="Z4440" s="1" t="s">
        <v>4276</v>
      </c>
      <c r="AA4440" s="1" t="s">
        <v>5414</v>
      </c>
      <c r="AB4440" s="1" t="s">
        <v>124</v>
      </c>
      <c r="AE4440" s="2">
        <v>45723.464594907404</v>
      </c>
      <c r="AF4440" s="1" t="s">
        <v>77</v>
      </c>
      <c r="AH4440" s="1" t="s">
        <v>125</v>
      </c>
      <c r="AI4440" s="1" t="s">
        <v>106</v>
      </c>
      <c r="AJ4440" s="1" t="s">
        <v>107</v>
      </c>
      <c r="AK4440" s="1" t="s">
        <v>20879</v>
      </c>
      <c r="AL4440" s="1" t="s">
        <v>4913</v>
      </c>
      <c r="AM4440" s="2">
        <v>45723.464641203704</v>
      </c>
      <c r="AN4440" s="1" t="s">
        <v>20879</v>
      </c>
      <c r="AP4440" s="1">
        <v>5775065</v>
      </c>
      <c r="AQ4440" s="1" t="s">
        <v>83</v>
      </c>
      <c r="AR4440" s="2">
        <v>45725.574131944442</v>
      </c>
      <c r="AS4440" s="1" t="s">
        <v>84</v>
      </c>
      <c r="AT4440" s="2">
        <v>45723.333333333336</v>
      </c>
      <c r="AU4440" s="1" t="s">
        <v>85</v>
      </c>
      <c r="AV4440" s="1" t="s">
        <v>1328</v>
      </c>
      <c r="AW4440" s="1" t="s">
        <v>1329</v>
      </c>
      <c r="AX4440" s="1" t="s">
        <v>2883</v>
      </c>
      <c r="AZ4440" s="2">
        <v>45725.574131944442</v>
      </c>
      <c r="BB4440" s="1" t="s">
        <v>4530</v>
      </c>
      <c r="BC4440" s="1" t="s">
        <v>4531</v>
      </c>
      <c r="BD4440" s="1" t="s">
        <v>4532</v>
      </c>
      <c r="BE4440" s="1" t="s">
        <v>20880</v>
      </c>
      <c r="BF4440" s="1" t="s">
        <v>290</v>
      </c>
    </row>
    <row r="4441" spans="1:58" x14ac:dyDescent="0.35">
      <c r="A4441" s="1">
        <v>3017730</v>
      </c>
      <c r="B4441" s="1" t="s">
        <v>327</v>
      </c>
      <c r="C4441" s="1">
        <v>2400811</v>
      </c>
      <c r="D4441" s="1">
        <v>338368349</v>
      </c>
      <c r="E4441" s="1" t="s">
        <v>59</v>
      </c>
      <c r="F4441" s="1" t="s">
        <v>60</v>
      </c>
      <c r="G4441" s="1" t="s">
        <v>769</v>
      </c>
      <c r="H4441" s="1" t="s">
        <v>7231</v>
      </c>
      <c r="I4441" s="1">
        <v>772509699</v>
      </c>
      <c r="J4441" s="1" t="s">
        <v>848</v>
      </c>
      <c r="K4441" s="1">
        <v>13</v>
      </c>
      <c r="L4441" s="1" t="s">
        <v>64</v>
      </c>
      <c r="M4441" s="1" t="s">
        <v>65</v>
      </c>
      <c r="N4441" s="2">
        <v>43133.500173611108</v>
      </c>
      <c r="O4441" s="1" t="s">
        <v>331</v>
      </c>
      <c r="Q4441" s="1" t="s">
        <v>67</v>
      </c>
      <c r="R4441" s="2">
        <v>45723.464594907404</v>
      </c>
      <c r="S4441" s="1" t="s">
        <v>918</v>
      </c>
      <c r="T4441" s="1" t="s">
        <v>69</v>
      </c>
      <c r="U4441" s="1" t="s">
        <v>385</v>
      </c>
      <c r="V4441" s="1" t="s">
        <v>20881</v>
      </c>
      <c r="W4441" s="1" t="s">
        <v>653</v>
      </c>
      <c r="X4441" s="1" t="s">
        <v>942</v>
      </c>
      <c r="Y4441" s="1" t="s">
        <v>7055</v>
      </c>
      <c r="Z4441" s="1" t="s">
        <v>1476</v>
      </c>
      <c r="AA4441" s="1" t="s">
        <v>20101</v>
      </c>
      <c r="AB4441" s="1" t="s">
        <v>124</v>
      </c>
      <c r="AE4441" s="2">
        <v>45723.464849537035</v>
      </c>
      <c r="AF4441" s="1" t="s">
        <v>77</v>
      </c>
      <c r="AH4441" s="1" t="s">
        <v>78</v>
      </c>
      <c r="AI4441" s="1" t="s">
        <v>106</v>
      </c>
      <c r="AJ4441" s="1" t="s">
        <v>107</v>
      </c>
      <c r="AK4441" s="1" t="s">
        <v>6099</v>
      </c>
      <c r="AL4441" s="1" t="s">
        <v>918</v>
      </c>
      <c r="AM4441" s="2">
        <v>45723.464999999997</v>
      </c>
      <c r="AN4441" s="1" t="s">
        <v>6099</v>
      </c>
      <c r="AP4441" s="1">
        <v>5775066</v>
      </c>
      <c r="AQ4441" s="1" t="s">
        <v>83</v>
      </c>
      <c r="AR4441" s="2">
        <v>45723.509328703702</v>
      </c>
      <c r="AS4441" s="1" t="s">
        <v>84</v>
      </c>
      <c r="AT4441" s="2">
        <v>45723.333333333336</v>
      </c>
      <c r="AU4441" s="1" t="s">
        <v>85</v>
      </c>
      <c r="AV4441" s="1" t="s">
        <v>947</v>
      </c>
      <c r="AW4441" s="1" t="s">
        <v>948</v>
      </c>
      <c r="AX4441" s="1" t="s">
        <v>5018</v>
      </c>
      <c r="AZ4441" s="2">
        <v>45723.509328703702</v>
      </c>
      <c r="BB4441" s="1" t="s">
        <v>3431</v>
      </c>
      <c r="BC4441" s="1" t="s">
        <v>3432</v>
      </c>
      <c r="BD4441" s="1" t="s">
        <v>3433</v>
      </c>
      <c r="BE4441" s="1" t="s">
        <v>20078</v>
      </c>
      <c r="BF4441" s="1" t="s">
        <v>3435</v>
      </c>
    </row>
    <row r="4442" spans="1:58" x14ac:dyDescent="0.35">
      <c r="A4442" s="1">
        <v>3017732</v>
      </c>
      <c r="B4442" s="1" t="s">
        <v>58</v>
      </c>
      <c r="C4442" s="1">
        <v>34377681</v>
      </c>
      <c r="D4442" s="1">
        <v>338239369</v>
      </c>
      <c r="E4442" s="1" t="s">
        <v>59</v>
      </c>
      <c r="F4442" s="1" t="s">
        <v>60</v>
      </c>
      <c r="G4442" s="1" t="s">
        <v>1038</v>
      </c>
      <c r="H4442" s="1" t="s">
        <v>20882</v>
      </c>
      <c r="I4442" s="1">
        <v>774102875</v>
      </c>
      <c r="J4442" s="1" t="s">
        <v>2055</v>
      </c>
      <c r="K4442" s="1">
        <v>12</v>
      </c>
      <c r="L4442" s="1" t="s">
        <v>64</v>
      </c>
      <c r="M4442" s="1" t="s">
        <v>65</v>
      </c>
      <c r="N4442" s="2">
        <v>43938.755706018521</v>
      </c>
      <c r="O4442" s="1" t="s">
        <v>616</v>
      </c>
      <c r="Q4442" s="1" t="s">
        <v>67</v>
      </c>
      <c r="R4442" s="2">
        <v>45723.465405092589</v>
      </c>
      <c r="S4442" s="1" t="s">
        <v>7389</v>
      </c>
      <c r="T4442" s="1" t="s">
        <v>100</v>
      </c>
      <c r="U4442" s="1" t="s">
        <v>70</v>
      </c>
      <c r="V4442" s="1" t="s">
        <v>20883</v>
      </c>
      <c r="Y4442" s="1" t="s">
        <v>3080</v>
      </c>
      <c r="Z4442" s="1" t="s">
        <v>2336</v>
      </c>
      <c r="AA4442" s="1" t="s">
        <v>3482</v>
      </c>
      <c r="AB4442" s="1" t="s">
        <v>3482</v>
      </c>
      <c r="AC4442" s="1">
        <v>54</v>
      </c>
      <c r="AE4442" s="2">
        <v>45723.465694444443</v>
      </c>
      <c r="AF4442" s="1" t="s">
        <v>77</v>
      </c>
      <c r="AH4442" s="1" t="s">
        <v>125</v>
      </c>
      <c r="AI4442" s="1" t="s">
        <v>79</v>
      </c>
      <c r="AJ4442" s="1" t="s">
        <v>378</v>
      </c>
      <c r="AK4442" s="1" t="s">
        <v>20883</v>
      </c>
      <c r="AL4442" s="1" t="s">
        <v>7389</v>
      </c>
      <c r="AM4442" s="2">
        <v>45723.465891203705</v>
      </c>
      <c r="AN4442" s="1" t="s">
        <v>20883</v>
      </c>
      <c r="AP4442" s="1">
        <v>5775075</v>
      </c>
      <c r="AQ4442" s="1" t="s">
        <v>83</v>
      </c>
      <c r="AR4442" s="2">
        <v>45723.671944444446</v>
      </c>
      <c r="AS4442" s="1" t="s">
        <v>84</v>
      </c>
      <c r="AT4442" s="2">
        <v>45723.333333333336</v>
      </c>
      <c r="AU4442" s="1" t="s">
        <v>85</v>
      </c>
      <c r="AV4442" s="1" t="s">
        <v>1957</v>
      </c>
      <c r="AW4442" s="1" t="s">
        <v>1958</v>
      </c>
      <c r="AX4442" s="1" t="s">
        <v>3016</v>
      </c>
      <c r="AZ4442" s="2">
        <v>45723.671944444446</v>
      </c>
      <c r="BB4442" s="1" t="s">
        <v>192</v>
      </c>
      <c r="BC4442" s="1" t="s">
        <v>193</v>
      </c>
      <c r="BD4442" s="1" t="s">
        <v>194</v>
      </c>
      <c r="BE4442" s="1" t="s">
        <v>2340</v>
      </c>
      <c r="BF4442" s="1" t="s">
        <v>137</v>
      </c>
    </row>
    <row r="4443" spans="1:58" x14ac:dyDescent="0.35">
      <c r="A4443" s="1">
        <v>3017733</v>
      </c>
      <c r="B4443" s="1" t="s">
        <v>58</v>
      </c>
      <c r="C4443" s="1">
        <v>33841361</v>
      </c>
      <c r="D4443" s="1">
        <v>338357472</v>
      </c>
      <c r="E4443" s="1" t="s">
        <v>59</v>
      </c>
      <c r="F4443" s="1" t="s">
        <v>60</v>
      </c>
      <c r="G4443" s="1" t="s">
        <v>116</v>
      </c>
      <c r="H4443" s="1" t="s">
        <v>4312</v>
      </c>
      <c r="I4443" s="1">
        <v>773978451</v>
      </c>
      <c r="J4443" s="1" t="s">
        <v>20884</v>
      </c>
      <c r="K4443" s="1">
        <v>13</v>
      </c>
      <c r="L4443" s="1" t="s">
        <v>64</v>
      </c>
      <c r="M4443" s="1" t="s">
        <v>65</v>
      </c>
      <c r="N4443" s="2">
        <v>44805</v>
      </c>
      <c r="O4443" s="1" t="s">
        <v>180</v>
      </c>
      <c r="Q4443" s="1" t="s">
        <v>67</v>
      </c>
      <c r="R4443" s="2">
        <v>45723.465555555558</v>
      </c>
      <c r="S4443" s="1" t="s">
        <v>2864</v>
      </c>
      <c r="T4443" s="1" t="s">
        <v>1021</v>
      </c>
      <c r="U4443" s="1" t="s">
        <v>101</v>
      </c>
      <c r="V4443" s="1" t="s">
        <v>20885</v>
      </c>
      <c r="W4443" s="1" t="s">
        <v>334</v>
      </c>
      <c r="X4443" s="1" t="s">
        <v>335</v>
      </c>
      <c r="Y4443" s="1" t="s">
        <v>3156</v>
      </c>
      <c r="Z4443" s="1" t="s">
        <v>2495</v>
      </c>
      <c r="AA4443" s="1" t="s">
        <v>3157</v>
      </c>
      <c r="AB4443" s="1" t="s">
        <v>3157</v>
      </c>
      <c r="AC4443" s="1" t="s">
        <v>20886</v>
      </c>
      <c r="AE4443" s="2">
        <v>45724.693553240744</v>
      </c>
      <c r="AF4443" s="1" t="s">
        <v>77</v>
      </c>
      <c r="AH4443" s="1" t="s">
        <v>125</v>
      </c>
      <c r="AI4443" s="1" t="s">
        <v>58</v>
      </c>
      <c r="AJ4443" s="1" t="s">
        <v>126</v>
      </c>
      <c r="AK4443" s="1" t="s">
        <v>597</v>
      </c>
      <c r="AL4443" s="1" t="s">
        <v>1383</v>
      </c>
      <c r="AM4443" s="2">
        <v>45724.693680555552</v>
      </c>
      <c r="AN4443" s="1" t="s">
        <v>597</v>
      </c>
      <c r="AO4443" s="1" t="s">
        <v>1383</v>
      </c>
      <c r="AP4443" s="1">
        <v>5779873</v>
      </c>
      <c r="AQ4443" s="1" t="s">
        <v>83</v>
      </c>
      <c r="AR4443" s="2">
        <v>45725.565983796296</v>
      </c>
      <c r="AS4443" s="1" t="s">
        <v>84</v>
      </c>
      <c r="AT4443" s="2">
        <v>45724.333333333336</v>
      </c>
      <c r="AU4443" s="1" t="s">
        <v>85</v>
      </c>
      <c r="AV4443" s="1" t="s">
        <v>270</v>
      </c>
      <c r="AW4443" s="1" t="s">
        <v>271</v>
      </c>
      <c r="AX4443" s="1" t="s">
        <v>272</v>
      </c>
      <c r="AZ4443" s="2">
        <v>45725.565983796296</v>
      </c>
      <c r="BB4443" s="1" t="s">
        <v>111</v>
      </c>
      <c r="BC4443" s="1" t="s">
        <v>112</v>
      </c>
      <c r="BD4443" s="1" t="s">
        <v>113</v>
      </c>
      <c r="BE4443" s="1" t="s">
        <v>20887</v>
      </c>
      <c r="BF4443" s="1" t="s">
        <v>649</v>
      </c>
    </row>
    <row r="4444" spans="1:58" x14ac:dyDescent="0.35">
      <c r="A4444" s="1">
        <v>3017735</v>
      </c>
      <c r="B4444" s="1" t="s">
        <v>58</v>
      </c>
      <c r="C4444" s="1">
        <v>40923471</v>
      </c>
      <c r="D4444" s="1">
        <v>338044904</v>
      </c>
      <c r="E4444" s="1" t="s">
        <v>59</v>
      </c>
      <c r="F4444" s="1" t="s">
        <v>60</v>
      </c>
      <c r="G4444" s="1" t="s">
        <v>509</v>
      </c>
      <c r="H4444" s="1" t="s">
        <v>3085</v>
      </c>
      <c r="I4444" s="1">
        <v>775577137</v>
      </c>
      <c r="J4444" s="1" t="s">
        <v>20888</v>
      </c>
      <c r="K4444" s="1">
        <v>12</v>
      </c>
      <c r="L4444" s="1" t="s">
        <v>64</v>
      </c>
      <c r="M4444" s="1" t="s">
        <v>65</v>
      </c>
      <c r="N4444" s="2">
        <v>45360.665694444448</v>
      </c>
      <c r="O4444" s="1" t="s">
        <v>66</v>
      </c>
      <c r="Q4444" s="1" t="s">
        <v>67</v>
      </c>
      <c r="R4444" s="2">
        <v>45723.466516203705</v>
      </c>
      <c r="S4444" s="1" t="s">
        <v>5883</v>
      </c>
      <c r="T4444" s="1" t="s">
        <v>100</v>
      </c>
      <c r="U4444" s="1" t="s">
        <v>70</v>
      </c>
      <c r="V4444" s="1" t="s">
        <v>20889</v>
      </c>
      <c r="Y4444" s="1" t="s">
        <v>9978</v>
      </c>
      <c r="Z4444" s="1" t="s">
        <v>400</v>
      </c>
      <c r="AA4444" s="1" t="s">
        <v>5151</v>
      </c>
      <c r="AB4444" s="1" t="s">
        <v>124</v>
      </c>
      <c r="AE4444" s="2">
        <v>45723.466527777775</v>
      </c>
      <c r="AF4444" s="1" t="s">
        <v>77</v>
      </c>
      <c r="AH4444" s="1" t="s">
        <v>78</v>
      </c>
      <c r="AI4444" s="1" t="s">
        <v>1000</v>
      </c>
      <c r="AJ4444" s="1" t="s">
        <v>378</v>
      </c>
      <c r="AK4444" s="1" t="s">
        <v>20889</v>
      </c>
      <c r="AL4444" s="1" t="s">
        <v>5883</v>
      </c>
      <c r="AM4444" s="2">
        <v>45723.466562499998</v>
      </c>
      <c r="AN4444" s="1" t="s">
        <v>20889</v>
      </c>
      <c r="AP4444" s="1">
        <v>5775080</v>
      </c>
      <c r="AQ4444" s="1" t="s">
        <v>83</v>
      </c>
      <c r="AR4444" s="2">
        <v>45724.451967592591</v>
      </c>
      <c r="AS4444" s="1" t="s">
        <v>84</v>
      </c>
      <c r="AT4444" s="2">
        <v>45723.333333333336</v>
      </c>
      <c r="AU4444" s="1" t="s">
        <v>85</v>
      </c>
      <c r="AV4444" s="1" t="s">
        <v>608</v>
      </c>
      <c r="AW4444" s="1" t="s">
        <v>609</v>
      </c>
      <c r="AX4444" s="1" t="s">
        <v>4357</v>
      </c>
      <c r="AZ4444" s="2">
        <v>45724.451967592591</v>
      </c>
      <c r="BB4444" s="1" t="s">
        <v>192</v>
      </c>
      <c r="BC4444" s="1" t="s">
        <v>193</v>
      </c>
      <c r="BD4444" s="1" t="s">
        <v>194</v>
      </c>
      <c r="BE4444" s="1" t="s">
        <v>193</v>
      </c>
      <c r="BF4444" s="1" t="s">
        <v>657</v>
      </c>
    </row>
    <row r="4445" spans="1:58" x14ac:dyDescent="0.35">
      <c r="A4445" s="1">
        <v>3017736</v>
      </c>
      <c r="B4445" s="1" t="s">
        <v>58</v>
      </c>
      <c r="C4445" s="1">
        <v>37544311</v>
      </c>
      <c r="D4445" s="1">
        <v>338361752</v>
      </c>
      <c r="E4445" s="1" t="s">
        <v>59</v>
      </c>
      <c r="F4445" s="1" t="s">
        <v>60</v>
      </c>
      <c r="G4445" s="1" t="s">
        <v>11371</v>
      </c>
      <c r="H4445" s="1" t="s">
        <v>20890</v>
      </c>
      <c r="I4445" s="1">
        <v>784960174</v>
      </c>
      <c r="J4445" s="1" t="s">
        <v>20891</v>
      </c>
      <c r="K4445" s="1">
        <v>13</v>
      </c>
      <c r="L4445" s="1" t="s">
        <v>64</v>
      </c>
      <c r="M4445" s="1" t="s">
        <v>65</v>
      </c>
      <c r="N4445" s="2">
        <v>45134.689016203702</v>
      </c>
      <c r="O4445" s="1" t="s">
        <v>66</v>
      </c>
      <c r="Q4445" s="1" t="s">
        <v>67</v>
      </c>
      <c r="R4445" s="2">
        <v>45723.46675925926</v>
      </c>
      <c r="S4445" s="1" t="s">
        <v>5069</v>
      </c>
      <c r="T4445" s="1" t="s">
        <v>100</v>
      </c>
      <c r="U4445" s="1" t="s">
        <v>70</v>
      </c>
      <c r="V4445" s="1" t="s">
        <v>20892</v>
      </c>
      <c r="W4445" s="1" t="s">
        <v>653</v>
      </c>
      <c r="X4445" s="1" t="s">
        <v>654</v>
      </c>
      <c r="Y4445" s="1" t="s">
        <v>1748</v>
      </c>
      <c r="Z4445" s="1" t="s">
        <v>606</v>
      </c>
      <c r="AA4445" s="1" t="s">
        <v>10459</v>
      </c>
      <c r="AB4445" s="1" t="s">
        <v>20893</v>
      </c>
      <c r="AC4445" s="1">
        <v>1</v>
      </c>
      <c r="AE4445" s="2">
        <v>45723.466782407406</v>
      </c>
      <c r="AF4445" s="1" t="s">
        <v>77</v>
      </c>
      <c r="AH4445" s="1" t="s">
        <v>125</v>
      </c>
      <c r="AI4445" s="1" t="s">
        <v>79</v>
      </c>
      <c r="AJ4445" s="1" t="s">
        <v>378</v>
      </c>
      <c r="AK4445" s="1" t="s">
        <v>20894</v>
      </c>
      <c r="AL4445" s="1" t="s">
        <v>5069</v>
      </c>
      <c r="AM4445" s="2">
        <v>45723.466805555552</v>
      </c>
      <c r="AN4445" s="1" t="s">
        <v>20894</v>
      </c>
      <c r="AP4445" s="1">
        <v>5775081</v>
      </c>
      <c r="AQ4445" s="1" t="s">
        <v>83</v>
      </c>
      <c r="AR4445" s="2">
        <v>45724.507048611114</v>
      </c>
      <c r="AS4445" s="1" t="s">
        <v>84</v>
      </c>
      <c r="AT4445" s="2">
        <v>45723.333333333336</v>
      </c>
      <c r="AU4445" s="1" t="s">
        <v>85</v>
      </c>
      <c r="AV4445" s="1" t="s">
        <v>608</v>
      </c>
      <c r="AW4445" s="1" t="s">
        <v>609</v>
      </c>
      <c r="AX4445" s="1" t="s">
        <v>2508</v>
      </c>
      <c r="AZ4445" s="2">
        <v>45724.507048611114</v>
      </c>
      <c r="BB4445" s="1" t="s">
        <v>89</v>
      </c>
      <c r="BC4445" s="1" t="s">
        <v>90</v>
      </c>
      <c r="BD4445" s="1" t="s">
        <v>91</v>
      </c>
      <c r="BE4445" s="1" t="s">
        <v>835</v>
      </c>
      <c r="BF4445" s="1" t="s">
        <v>657</v>
      </c>
    </row>
    <row r="4446" spans="1:58" x14ac:dyDescent="0.35">
      <c r="A4446" s="1">
        <v>3017737</v>
      </c>
      <c r="B4446" s="1" t="s">
        <v>58</v>
      </c>
      <c r="C4446" s="1">
        <v>2686261</v>
      </c>
      <c r="D4446" s="1">
        <v>338050439</v>
      </c>
      <c r="E4446" s="1" t="s">
        <v>59</v>
      </c>
      <c r="F4446" s="1" t="s">
        <v>60</v>
      </c>
      <c r="G4446" s="1" t="s">
        <v>4636</v>
      </c>
      <c r="H4446" s="1" t="s">
        <v>1826</v>
      </c>
      <c r="I4446" s="1">
        <v>784278121</v>
      </c>
      <c r="J4446" s="1" t="s">
        <v>5852</v>
      </c>
      <c r="K4446" s="1">
        <v>13</v>
      </c>
      <c r="L4446" s="1" t="s">
        <v>64</v>
      </c>
      <c r="M4446" s="1" t="s">
        <v>65</v>
      </c>
      <c r="N4446" s="2">
        <v>45659.583344907405</v>
      </c>
      <c r="O4446" s="1" t="s">
        <v>353</v>
      </c>
      <c r="Q4446" s="1" t="s">
        <v>67</v>
      </c>
      <c r="R4446" s="2">
        <v>45723.466898148145</v>
      </c>
      <c r="S4446" s="1" t="s">
        <v>1950</v>
      </c>
      <c r="T4446" s="1" t="s">
        <v>69</v>
      </c>
      <c r="U4446" s="1" t="s">
        <v>120</v>
      </c>
      <c r="V4446" s="1" t="s">
        <v>20895</v>
      </c>
      <c r="Y4446" s="1" t="s">
        <v>11795</v>
      </c>
      <c r="Z4446" s="1" t="s">
        <v>400</v>
      </c>
      <c r="AA4446" s="1" t="s">
        <v>400</v>
      </c>
      <c r="AB4446" s="1" t="s">
        <v>124</v>
      </c>
      <c r="AE4446" s="2">
        <v>45723.466909722221</v>
      </c>
      <c r="AF4446" s="1" t="s">
        <v>77</v>
      </c>
      <c r="AH4446" s="1" t="s">
        <v>125</v>
      </c>
      <c r="AI4446" s="1" t="s">
        <v>79</v>
      </c>
      <c r="AJ4446" s="1" t="s">
        <v>147</v>
      </c>
      <c r="AK4446" s="1" t="s">
        <v>20896</v>
      </c>
      <c r="AL4446" s="1" t="s">
        <v>1950</v>
      </c>
      <c r="AM4446" s="2">
        <v>45723.466944444444</v>
      </c>
      <c r="AN4446" s="1" t="s">
        <v>20896</v>
      </c>
      <c r="AP4446" s="1">
        <v>5775082</v>
      </c>
      <c r="AQ4446" s="1" t="s">
        <v>83</v>
      </c>
      <c r="AR4446" s="2">
        <v>45724.774988425925</v>
      </c>
      <c r="AS4446" s="1" t="s">
        <v>84</v>
      </c>
      <c r="AT4446" s="2">
        <v>45723.333333333336</v>
      </c>
      <c r="AU4446" s="1" t="s">
        <v>85</v>
      </c>
      <c r="AV4446" s="1" t="s">
        <v>608</v>
      </c>
      <c r="AW4446" s="1" t="s">
        <v>609</v>
      </c>
      <c r="AX4446" s="1" t="s">
        <v>2707</v>
      </c>
      <c r="AZ4446" s="2">
        <v>45724.774988425925</v>
      </c>
      <c r="BB4446" s="1" t="s">
        <v>2185</v>
      </c>
      <c r="BC4446" s="1" t="s">
        <v>2186</v>
      </c>
      <c r="BD4446" s="1" t="s">
        <v>2187</v>
      </c>
      <c r="BE4446" s="1" t="s">
        <v>20897</v>
      </c>
      <c r="BF4446" s="1" t="s">
        <v>657</v>
      </c>
    </row>
    <row r="4447" spans="1:58" x14ac:dyDescent="0.35">
      <c r="A4447" s="1">
        <v>3017738</v>
      </c>
      <c r="B4447" s="1" t="s">
        <v>327</v>
      </c>
      <c r="C4447" s="1">
        <v>33299531</v>
      </c>
      <c r="D4447" s="1">
        <v>338693909</v>
      </c>
      <c r="E4447" s="1" t="s">
        <v>59</v>
      </c>
      <c r="F4447" s="1" t="s">
        <v>60</v>
      </c>
      <c r="G4447" s="1" t="s">
        <v>20898</v>
      </c>
      <c r="I4447" s="1">
        <v>781734029</v>
      </c>
      <c r="J4447" s="1" t="s">
        <v>1305</v>
      </c>
      <c r="K4447" s="1">
        <v>20</v>
      </c>
      <c r="L4447" s="1" t="s">
        <v>294</v>
      </c>
      <c r="M4447" s="1" t="s">
        <v>295</v>
      </c>
      <c r="N4447" s="2">
        <v>41681</v>
      </c>
      <c r="O4447" s="1" t="s">
        <v>2297</v>
      </c>
      <c r="Q4447" s="1" t="s">
        <v>67</v>
      </c>
      <c r="R4447" s="2">
        <v>45723.467037037037</v>
      </c>
      <c r="S4447" s="1" t="s">
        <v>11501</v>
      </c>
      <c r="T4447" s="1" t="s">
        <v>412</v>
      </c>
      <c r="U4447" s="1" t="s">
        <v>1189</v>
      </c>
      <c r="V4447" s="1" t="s">
        <v>20899</v>
      </c>
      <c r="W4447" s="1" t="s">
        <v>72</v>
      </c>
      <c r="X4447" s="1" t="s">
        <v>356</v>
      </c>
      <c r="Y4447" s="1" t="s">
        <v>6024</v>
      </c>
      <c r="Z4447" s="1" t="s">
        <v>4143</v>
      </c>
      <c r="AA4447" s="1" t="s">
        <v>6981</v>
      </c>
      <c r="AB4447" s="1" t="s">
        <v>6981</v>
      </c>
      <c r="AC4447" s="1" t="s">
        <v>20900</v>
      </c>
      <c r="AE4447" s="2">
        <v>45723.55263888889</v>
      </c>
      <c r="AF4447" s="1" t="s">
        <v>77</v>
      </c>
      <c r="AH4447" s="1" t="s">
        <v>125</v>
      </c>
      <c r="AI4447" s="1" t="s">
        <v>464</v>
      </c>
      <c r="AJ4447" s="1" t="s">
        <v>492</v>
      </c>
      <c r="AK4447" s="1" t="s">
        <v>20901</v>
      </c>
      <c r="AL4447" s="1" t="s">
        <v>2302</v>
      </c>
      <c r="AM4447" s="2">
        <v>45723.552939814814</v>
      </c>
      <c r="AO4447" s="1" t="s">
        <v>2302</v>
      </c>
      <c r="AP4447" s="1">
        <v>5775744</v>
      </c>
      <c r="AQ4447" s="1" t="s">
        <v>83</v>
      </c>
      <c r="AR4447" s="2">
        <v>45723.74422453704</v>
      </c>
      <c r="AS4447" s="1" t="s">
        <v>84</v>
      </c>
      <c r="AT4447" s="2">
        <v>45723.368055555555</v>
      </c>
      <c r="AU4447" s="1" t="s">
        <v>573</v>
      </c>
      <c r="AV4447" s="1" t="s">
        <v>645</v>
      </c>
      <c r="AW4447" s="1" t="s">
        <v>646</v>
      </c>
      <c r="AX4447" s="1" t="s">
        <v>2446</v>
      </c>
      <c r="AZ4447" s="2">
        <v>45723.74422453704</v>
      </c>
      <c r="BB4447" s="1" t="s">
        <v>6419</v>
      </c>
      <c r="BC4447" s="1" t="s">
        <v>5858</v>
      </c>
      <c r="BD4447" s="1" t="s">
        <v>6420</v>
      </c>
      <c r="BE4447" s="1" t="s">
        <v>20902</v>
      </c>
      <c r="BF4447" s="1" t="s">
        <v>937</v>
      </c>
    </row>
    <row r="4448" spans="1:58" x14ac:dyDescent="0.35">
      <c r="A4448" s="1">
        <v>3017739</v>
      </c>
      <c r="B4448" s="1" t="s">
        <v>58</v>
      </c>
      <c r="C4448" s="1">
        <v>41287381</v>
      </c>
      <c r="D4448" s="1">
        <v>338339434</v>
      </c>
      <c r="E4448" s="1" t="s">
        <v>59</v>
      </c>
      <c r="F4448" s="1" t="s">
        <v>60</v>
      </c>
      <c r="G4448" s="1" t="s">
        <v>2490</v>
      </c>
      <c r="H4448" s="1" t="s">
        <v>2844</v>
      </c>
      <c r="I4448" s="1">
        <v>785318753</v>
      </c>
      <c r="J4448" s="1" t="s">
        <v>8907</v>
      </c>
      <c r="K4448" s="1">
        <v>13</v>
      </c>
      <c r="L4448" s="1" t="s">
        <v>64</v>
      </c>
      <c r="M4448" s="1" t="s">
        <v>65</v>
      </c>
      <c r="N4448" s="2">
        <v>45133.645428240743</v>
      </c>
      <c r="O4448" s="1" t="s">
        <v>66</v>
      </c>
      <c r="Q4448" s="1" t="s">
        <v>67</v>
      </c>
      <c r="R4448" s="2">
        <v>45723.467164351852</v>
      </c>
      <c r="S4448" s="1" t="s">
        <v>5897</v>
      </c>
      <c r="T4448" s="1" t="s">
        <v>100</v>
      </c>
      <c r="U4448" s="1" t="s">
        <v>70</v>
      </c>
      <c r="V4448" s="1" t="s">
        <v>20903</v>
      </c>
      <c r="W4448" s="1" t="s">
        <v>162</v>
      </c>
      <c r="X4448" s="1" t="s">
        <v>1191</v>
      </c>
      <c r="Y4448" s="1" t="s">
        <v>4080</v>
      </c>
      <c r="Z4448" s="1" t="s">
        <v>400</v>
      </c>
      <c r="AA4448" s="1" t="s">
        <v>400</v>
      </c>
      <c r="AB4448" s="1" t="s">
        <v>124</v>
      </c>
      <c r="AE4448" s="2">
        <v>45723.467175925929</v>
      </c>
      <c r="AF4448" s="1" t="s">
        <v>77</v>
      </c>
      <c r="AH4448" s="1" t="s">
        <v>78</v>
      </c>
      <c r="AI4448" s="1" t="s">
        <v>79</v>
      </c>
      <c r="AJ4448" s="1" t="s">
        <v>283</v>
      </c>
      <c r="AK4448" s="1" t="s">
        <v>20904</v>
      </c>
      <c r="AL4448" s="1" t="s">
        <v>5897</v>
      </c>
      <c r="AM4448" s="2">
        <v>45723.467210648145</v>
      </c>
      <c r="AN4448" s="1" t="s">
        <v>20904</v>
      </c>
      <c r="AP4448" s="1">
        <v>5775083</v>
      </c>
      <c r="AQ4448" s="1" t="s">
        <v>83</v>
      </c>
      <c r="AR4448" s="2">
        <v>45723.762650462966</v>
      </c>
      <c r="AS4448" s="1" t="s">
        <v>84</v>
      </c>
      <c r="AT4448" s="2">
        <v>45723.333333333336</v>
      </c>
      <c r="AU4448" s="1" t="s">
        <v>85</v>
      </c>
      <c r="AV4448" s="1" t="s">
        <v>1196</v>
      </c>
      <c r="AW4448" s="1" t="s">
        <v>1197</v>
      </c>
      <c r="AX4448" s="1" t="s">
        <v>2842</v>
      </c>
      <c r="AZ4448" s="2">
        <v>45723.762650462966</v>
      </c>
      <c r="BB4448" s="1" t="s">
        <v>89</v>
      </c>
      <c r="BC4448" s="1" t="s">
        <v>90</v>
      </c>
      <c r="BD4448" s="1" t="s">
        <v>91</v>
      </c>
      <c r="BE4448" s="1" t="s">
        <v>20905</v>
      </c>
      <c r="BF4448" s="1" t="s">
        <v>406</v>
      </c>
    </row>
    <row r="4449" spans="1:58" x14ac:dyDescent="0.35">
      <c r="A4449" s="1">
        <v>3017741</v>
      </c>
      <c r="B4449" s="1" t="s">
        <v>58</v>
      </c>
      <c r="C4449" s="1">
        <v>38591631</v>
      </c>
      <c r="D4449" s="1">
        <v>338234010</v>
      </c>
      <c r="E4449" s="1" t="s">
        <v>59</v>
      </c>
      <c r="F4449" s="1" t="s">
        <v>60</v>
      </c>
      <c r="G4449" s="1" t="s">
        <v>275</v>
      </c>
      <c r="H4449" s="1" t="s">
        <v>1384</v>
      </c>
      <c r="I4449" s="1">
        <v>770871909</v>
      </c>
      <c r="J4449" s="1" t="s">
        <v>2567</v>
      </c>
      <c r="K4449" s="1">
        <v>12</v>
      </c>
      <c r="L4449" s="1" t="s">
        <v>64</v>
      </c>
      <c r="M4449" s="1" t="s">
        <v>65</v>
      </c>
      <c r="N4449" s="2">
        <v>45059.776932870373</v>
      </c>
      <c r="O4449" s="1" t="s">
        <v>520</v>
      </c>
      <c r="Q4449" s="1" t="s">
        <v>67</v>
      </c>
      <c r="R4449" s="2">
        <v>45723.467291666668</v>
      </c>
      <c r="S4449" s="1" t="s">
        <v>4842</v>
      </c>
      <c r="T4449" s="1" t="s">
        <v>412</v>
      </c>
      <c r="U4449" s="1" t="s">
        <v>70</v>
      </c>
      <c r="V4449" s="1" t="s">
        <v>20906</v>
      </c>
      <c r="W4449" s="1" t="s">
        <v>214</v>
      </c>
      <c r="X4449" s="1" t="s">
        <v>215</v>
      </c>
      <c r="Y4449" s="1" t="s">
        <v>11273</v>
      </c>
      <c r="Z4449" s="1" t="s">
        <v>248</v>
      </c>
      <c r="AA4449" s="1" t="s">
        <v>248</v>
      </c>
      <c r="AB4449" s="1" t="s">
        <v>124</v>
      </c>
      <c r="AE4449" s="2">
        <v>45723.525856481479</v>
      </c>
      <c r="AF4449" s="1" t="s">
        <v>417</v>
      </c>
      <c r="AG4449" s="1">
        <v>48</v>
      </c>
      <c r="AH4449" s="1" t="s">
        <v>125</v>
      </c>
      <c r="AI4449" s="1" t="s">
        <v>79</v>
      </c>
      <c r="AJ4449" s="1" t="s">
        <v>126</v>
      </c>
      <c r="AK4449" s="1" t="s">
        <v>20907</v>
      </c>
      <c r="AL4449" s="1" t="s">
        <v>7952</v>
      </c>
      <c r="AM4449" s="2">
        <v>45723.525937500002</v>
      </c>
      <c r="AO4449" s="1" t="s">
        <v>7952</v>
      </c>
      <c r="AP4449" s="1">
        <v>5775526</v>
      </c>
      <c r="AQ4449" s="1" t="s">
        <v>83</v>
      </c>
      <c r="AR4449" s="2">
        <v>45724.600810185184</v>
      </c>
      <c r="AS4449" s="1" t="s">
        <v>84</v>
      </c>
      <c r="AT4449" s="2">
        <v>45723.333333333336</v>
      </c>
      <c r="AU4449" s="1" t="s">
        <v>573</v>
      </c>
      <c r="AV4449" s="1" t="s">
        <v>1957</v>
      </c>
      <c r="AW4449" s="1" t="s">
        <v>1958</v>
      </c>
      <c r="AX4449" s="1" t="s">
        <v>2365</v>
      </c>
      <c r="AY4449" s="2">
        <v>45725.525856481479</v>
      </c>
      <c r="AZ4449" s="2">
        <v>45724.600810185184</v>
      </c>
      <c r="BA4449" s="1" t="s">
        <v>419</v>
      </c>
      <c r="BB4449" s="1" t="s">
        <v>813</v>
      </c>
      <c r="BC4449" s="1" t="s">
        <v>814</v>
      </c>
      <c r="BD4449" s="1" t="s">
        <v>815</v>
      </c>
      <c r="BE4449" s="1" t="s">
        <v>2460</v>
      </c>
      <c r="BF4449" s="1" t="s">
        <v>137</v>
      </c>
    </row>
    <row r="4450" spans="1:58" x14ac:dyDescent="0.35">
      <c r="A4450" s="1">
        <v>3017742</v>
      </c>
      <c r="B4450" s="1" t="s">
        <v>58</v>
      </c>
      <c r="C4450" s="1">
        <v>33550231</v>
      </c>
      <c r="D4450" s="1">
        <v>338202411</v>
      </c>
      <c r="E4450" s="1" t="s">
        <v>59</v>
      </c>
      <c r="F4450" s="1" t="s">
        <v>60</v>
      </c>
      <c r="G4450" s="1" t="s">
        <v>706</v>
      </c>
      <c r="H4450" s="1" t="s">
        <v>20908</v>
      </c>
      <c r="I4450" s="1">
        <v>778090389</v>
      </c>
      <c r="J4450" s="1" t="s">
        <v>1922</v>
      </c>
      <c r="K4450" s="1">
        <v>12</v>
      </c>
      <c r="L4450" s="1" t="s">
        <v>64</v>
      </c>
      <c r="M4450" s="1" t="s">
        <v>65</v>
      </c>
      <c r="N4450" s="2">
        <v>45444.352384259262</v>
      </c>
      <c r="O4450" s="1" t="s">
        <v>353</v>
      </c>
      <c r="Q4450" s="1" t="s">
        <v>67</v>
      </c>
      <c r="R4450" s="2">
        <v>45723.467372685183</v>
      </c>
      <c r="S4450" s="1" t="s">
        <v>10593</v>
      </c>
      <c r="T4450" s="1" t="s">
        <v>100</v>
      </c>
      <c r="U4450" s="1" t="s">
        <v>101</v>
      </c>
      <c r="V4450" s="1" t="s">
        <v>20909</v>
      </c>
      <c r="W4450" s="1" t="s">
        <v>72</v>
      </c>
      <c r="X4450" s="1" t="s">
        <v>881</v>
      </c>
      <c r="Y4450" s="1" t="s">
        <v>10029</v>
      </c>
      <c r="Z4450" s="1" t="s">
        <v>883</v>
      </c>
      <c r="AA4450" s="1" t="s">
        <v>2417</v>
      </c>
      <c r="AB4450" s="1" t="s">
        <v>2417</v>
      </c>
      <c r="AC4450" s="1" t="s">
        <v>20910</v>
      </c>
      <c r="AE4450" s="2">
        <v>45723.467395833337</v>
      </c>
      <c r="AF4450" s="1" t="s">
        <v>77</v>
      </c>
      <c r="AH4450" s="1" t="s">
        <v>78</v>
      </c>
      <c r="AI4450" s="1" t="s">
        <v>79</v>
      </c>
      <c r="AJ4450" s="1" t="s">
        <v>283</v>
      </c>
      <c r="AK4450" s="1" t="s">
        <v>20911</v>
      </c>
      <c r="AL4450" s="1" t="s">
        <v>10593</v>
      </c>
      <c r="AM4450" s="2">
        <v>45723.467430555553</v>
      </c>
      <c r="AN4450" s="1" t="s">
        <v>20911</v>
      </c>
      <c r="AP4450" s="1">
        <v>5775087</v>
      </c>
      <c r="AQ4450" s="1" t="s">
        <v>83</v>
      </c>
      <c r="AR4450" s="2">
        <v>45725.521354166667</v>
      </c>
      <c r="AS4450" s="1" t="s">
        <v>84</v>
      </c>
      <c r="AT4450" s="2">
        <v>45723.333333333336</v>
      </c>
      <c r="AU4450" s="1" t="s">
        <v>85</v>
      </c>
      <c r="AV4450" s="1" t="s">
        <v>1354</v>
      </c>
      <c r="AW4450" s="1" t="s">
        <v>1355</v>
      </c>
      <c r="AX4450" s="1" t="s">
        <v>7690</v>
      </c>
      <c r="AZ4450" s="2">
        <v>45725.521354166667</v>
      </c>
      <c r="BB4450" s="1" t="s">
        <v>1878</v>
      </c>
      <c r="BC4450" s="1" t="s">
        <v>1879</v>
      </c>
      <c r="BD4450" s="1" t="s">
        <v>1880</v>
      </c>
      <c r="BE4450" s="1" t="s">
        <v>20912</v>
      </c>
      <c r="BF4450" s="1" t="s">
        <v>875</v>
      </c>
    </row>
    <row r="4451" spans="1:58" x14ac:dyDescent="0.35">
      <c r="A4451" s="1">
        <v>3017743</v>
      </c>
      <c r="B4451" s="1" t="s">
        <v>58</v>
      </c>
      <c r="C4451" s="1">
        <v>39151821</v>
      </c>
      <c r="D4451" s="1">
        <v>338711326</v>
      </c>
      <c r="E4451" s="1" t="s">
        <v>59</v>
      </c>
      <c r="F4451" s="1" t="s">
        <v>60</v>
      </c>
      <c r="G4451" s="1" t="s">
        <v>20913</v>
      </c>
      <c r="H4451" s="1" t="s">
        <v>2974</v>
      </c>
      <c r="I4451" s="1">
        <v>775310671</v>
      </c>
      <c r="J4451" s="1" t="s">
        <v>1922</v>
      </c>
      <c r="K4451" s="1">
        <v>12</v>
      </c>
      <c r="L4451" s="1" t="s">
        <v>64</v>
      </c>
      <c r="M4451" s="1" t="s">
        <v>65</v>
      </c>
      <c r="N4451" s="2">
        <v>45077</v>
      </c>
      <c r="O4451" s="1" t="s">
        <v>353</v>
      </c>
      <c r="Q4451" s="1" t="s">
        <v>67</v>
      </c>
      <c r="R4451" s="2">
        <v>45723.4684837963</v>
      </c>
      <c r="S4451" s="1" t="s">
        <v>10529</v>
      </c>
      <c r="T4451" s="1" t="s">
        <v>100</v>
      </c>
      <c r="U4451" s="1" t="s">
        <v>70</v>
      </c>
      <c r="V4451" s="1" t="s">
        <v>20914</v>
      </c>
      <c r="W4451" s="1" t="s">
        <v>653</v>
      </c>
      <c r="X4451" s="1" t="s">
        <v>654</v>
      </c>
      <c r="Y4451" s="1" t="s">
        <v>2407</v>
      </c>
      <c r="Z4451" s="1" t="s">
        <v>944</v>
      </c>
      <c r="AA4451" s="1" t="s">
        <v>20915</v>
      </c>
      <c r="AB4451" s="1" t="s">
        <v>20916</v>
      </c>
      <c r="AE4451" s="2">
        <v>45723.468506944446</v>
      </c>
      <c r="AF4451" s="1" t="s">
        <v>77</v>
      </c>
      <c r="AH4451" s="1" t="s">
        <v>125</v>
      </c>
      <c r="AI4451" s="1" t="s">
        <v>79</v>
      </c>
      <c r="AJ4451" s="1" t="s">
        <v>147</v>
      </c>
      <c r="AK4451" s="1" t="s">
        <v>20914</v>
      </c>
      <c r="AL4451" s="1" t="s">
        <v>10529</v>
      </c>
      <c r="AM4451" s="2">
        <v>45723.468541666669</v>
      </c>
      <c r="AN4451" s="1" t="s">
        <v>20914</v>
      </c>
      <c r="AP4451" s="1">
        <v>5775100</v>
      </c>
      <c r="AQ4451" s="1" t="s">
        <v>83</v>
      </c>
      <c r="AR4451" s="2">
        <v>45724.841817129629</v>
      </c>
      <c r="AS4451" s="1" t="s">
        <v>84</v>
      </c>
      <c r="AT4451" s="2">
        <v>45723.333333333336</v>
      </c>
      <c r="AU4451" s="1" t="s">
        <v>85</v>
      </c>
      <c r="AV4451" s="1" t="s">
        <v>608</v>
      </c>
      <c r="AW4451" s="1" t="s">
        <v>609</v>
      </c>
      <c r="AX4451" s="1" t="s">
        <v>2707</v>
      </c>
      <c r="AZ4451" s="2">
        <v>45724.841817129629</v>
      </c>
      <c r="BB4451" s="1" t="s">
        <v>765</v>
      </c>
      <c r="BC4451" s="1" t="s">
        <v>766</v>
      </c>
      <c r="BD4451" s="1" t="s">
        <v>767</v>
      </c>
      <c r="BE4451" s="1" t="s">
        <v>1120</v>
      </c>
      <c r="BF4451" s="1" t="s">
        <v>657</v>
      </c>
    </row>
    <row r="4452" spans="1:58" x14ac:dyDescent="0.35">
      <c r="A4452" s="1">
        <v>3017744</v>
      </c>
      <c r="B4452" s="1" t="s">
        <v>58</v>
      </c>
      <c r="C4452" s="1">
        <v>42267691</v>
      </c>
      <c r="D4452" s="1">
        <v>338935207</v>
      </c>
      <c r="E4452" s="1" t="s">
        <v>59</v>
      </c>
      <c r="F4452" s="1" t="s">
        <v>60</v>
      </c>
      <c r="G4452" s="1" t="s">
        <v>422</v>
      </c>
      <c r="H4452" s="1" t="s">
        <v>315</v>
      </c>
      <c r="I4452" s="1">
        <v>777679433</v>
      </c>
      <c r="J4452" s="1" t="s">
        <v>1297</v>
      </c>
      <c r="K4452" s="1">
        <v>13</v>
      </c>
      <c r="L4452" s="1" t="s">
        <v>64</v>
      </c>
      <c r="M4452" s="1" t="s">
        <v>65</v>
      </c>
      <c r="N4452" s="2">
        <v>45278.54760416667</v>
      </c>
      <c r="O4452" s="1" t="s">
        <v>66</v>
      </c>
      <c r="Q4452" s="1" t="s">
        <v>67</v>
      </c>
      <c r="R4452" s="2">
        <v>45723.468923611108</v>
      </c>
      <c r="S4452" s="1" t="s">
        <v>7389</v>
      </c>
      <c r="T4452" s="1" t="s">
        <v>100</v>
      </c>
      <c r="U4452" s="1" t="s">
        <v>70</v>
      </c>
      <c r="V4452" s="1" t="s">
        <v>20917</v>
      </c>
      <c r="W4452" s="1" t="s">
        <v>334</v>
      </c>
      <c r="X4452" s="1" t="s">
        <v>1153</v>
      </c>
      <c r="Y4452" s="1" t="s">
        <v>6958</v>
      </c>
      <c r="Z4452" s="1" t="s">
        <v>1155</v>
      </c>
      <c r="AA4452" s="1">
        <v>2000</v>
      </c>
      <c r="AB4452" s="1" t="s">
        <v>124</v>
      </c>
      <c r="AE4452" s="2">
        <v>45723.468935185185</v>
      </c>
      <c r="AF4452" s="1" t="s">
        <v>77</v>
      </c>
      <c r="AH4452" s="1" t="s">
        <v>125</v>
      </c>
      <c r="AI4452" s="1" t="s">
        <v>79</v>
      </c>
      <c r="AJ4452" s="1" t="s">
        <v>378</v>
      </c>
      <c r="AK4452" s="1" t="s">
        <v>20917</v>
      </c>
      <c r="AL4452" s="1" t="s">
        <v>7389</v>
      </c>
      <c r="AM4452" s="2">
        <v>45723.468969907408</v>
      </c>
      <c r="AN4452" s="1" t="s">
        <v>20917</v>
      </c>
      <c r="AP4452" s="1">
        <v>5775101</v>
      </c>
      <c r="AQ4452" s="1" t="s">
        <v>83</v>
      </c>
      <c r="AR4452" s="2">
        <v>45723.745648148149</v>
      </c>
      <c r="AS4452" s="1" t="s">
        <v>84</v>
      </c>
      <c r="AT4452" s="2">
        <v>45723.333333333336</v>
      </c>
      <c r="AU4452" s="1" t="s">
        <v>85</v>
      </c>
      <c r="AV4452" s="1" t="s">
        <v>1214</v>
      </c>
      <c r="AW4452" s="1" t="s">
        <v>1215</v>
      </c>
      <c r="AX4452" s="1" t="s">
        <v>2466</v>
      </c>
      <c r="AZ4452" s="2">
        <v>45723.745648148149</v>
      </c>
      <c r="BB4452" s="1" t="s">
        <v>765</v>
      </c>
      <c r="BC4452" s="1" t="s">
        <v>766</v>
      </c>
      <c r="BD4452" s="1" t="s">
        <v>767</v>
      </c>
      <c r="BE4452" s="1" t="s">
        <v>20918</v>
      </c>
      <c r="BF4452" s="1" t="s">
        <v>525</v>
      </c>
    </row>
    <row r="4453" spans="1:58" x14ac:dyDescent="0.35">
      <c r="A4453" s="1">
        <v>3017745</v>
      </c>
      <c r="B4453" s="1" t="s">
        <v>58</v>
      </c>
      <c r="C4453" s="1">
        <v>41735331</v>
      </c>
      <c r="D4453" s="1">
        <v>338408557</v>
      </c>
      <c r="E4453" s="1" t="s">
        <v>59</v>
      </c>
      <c r="F4453" s="1" t="s">
        <v>60</v>
      </c>
      <c r="G4453" s="1" t="s">
        <v>20919</v>
      </c>
      <c r="H4453" s="1" t="s">
        <v>20919</v>
      </c>
      <c r="I4453" s="1">
        <v>773287252</v>
      </c>
      <c r="J4453" s="1" t="s">
        <v>7998</v>
      </c>
      <c r="K4453" s="1">
        <v>20</v>
      </c>
      <c r="L4453" s="1" t="s">
        <v>294</v>
      </c>
      <c r="M4453" s="1" t="s">
        <v>295</v>
      </c>
      <c r="N4453" s="2">
        <v>45532.458333333336</v>
      </c>
      <c r="O4453" s="1" t="s">
        <v>520</v>
      </c>
      <c r="Q4453" s="1" t="s">
        <v>67</v>
      </c>
      <c r="R4453" s="2">
        <v>45723.469490740739</v>
      </c>
      <c r="S4453" s="1" t="s">
        <v>4862</v>
      </c>
      <c r="T4453" s="1" t="s">
        <v>412</v>
      </c>
      <c r="U4453" s="1" t="s">
        <v>70</v>
      </c>
      <c r="V4453" s="1" t="s">
        <v>20920</v>
      </c>
      <c r="W4453" s="1" t="s">
        <v>214</v>
      </c>
      <c r="X4453" s="1" t="s">
        <v>215</v>
      </c>
      <c r="Y4453" s="1" t="s">
        <v>13487</v>
      </c>
      <c r="Z4453" s="1" t="s">
        <v>1397</v>
      </c>
      <c r="AA4453" s="1" t="s">
        <v>1398</v>
      </c>
      <c r="AB4453" s="1" t="s">
        <v>124</v>
      </c>
      <c r="AE4453" s="2">
        <v>45723.472314814811</v>
      </c>
      <c r="AF4453" s="1" t="s">
        <v>417</v>
      </c>
      <c r="AG4453" s="1">
        <v>48</v>
      </c>
      <c r="AH4453" s="1" t="s">
        <v>125</v>
      </c>
      <c r="AI4453" s="1" t="s">
        <v>464</v>
      </c>
      <c r="AJ4453" s="1" t="s">
        <v>465</v>
      </c>
      <c r="AK4453" s="1" t="s">
        <v>15345</v>
      </c>
      <c r="AL4453" s="1" t="s">
        <v>4862</v>
      </c>
      <c r="AM4453" s="2">
        <v>45723.472372685188</v>
      </c>
      <c r="AO4453" s="1" t="s">
        <v>4862</v>
      </c>
      <c r="AP4453" s="1">
        <v>5775118</v>
      </c>
      <c r="AQ4453" s="1" t="s">
        <v>83</v>
      </c>
      <c r="AR4453" s="2">
        <v>45723.657592592594</v>
      </c>
      <c r="AS4453" s="1" t="s">
        <v>84</v>
      </c>
      <c r="AT4453" s="2">
        <v>45723.333333333336</v>
      </c>
      <c r="AU4453" s="1" t="s">
        <v>85</v>
      </c>
      <c r="AV4453" s="1" t="s">
        <v>1957</v>
      </c>
      <c r="AW4453" s="1" t="s">
        <v>1958</v>
      </c>
      <c r="AX4453" s="1" t="s">
        <v>3294</v>
      </c>
      <c r="AY4453" s="2">
        <v>45725.472314814811</v>
      </c>
      <c r="AZ4453" s="2">
        <v>45723.657592592594</v>
      </c>
      <c r="BA4453" s="1" t="s">
        <v>419</v>
      </c>
      <c r="BB4453" s="1" t="s">
        <v>111</v>
      </c>
      <c r="BC4453" s="1" t="s">
        <v>112</v>
      </c>
      <c r="BD4453" s="1" t="s">
        <v>113</v>
      </c>
      <c r="BE4453" s="1" t="s">
        <v>20921</v>
      </c>
      <c r="BF4453" s="1" t="s">
        <v>2073</v>
      </c>
    </row>
    <row r="4454" spans="1:58" x14ac:dyDescent="0.35">
      <c r="A4454" s="1">
        <v>3017746</v>
      </c>
      <c r="B4454" s="1" t="s">
        <v>58</v>
      </c>
      <c r="C4454" s="1">
        <v>44240561</v>
      </c>
      <c r="D4454" s="1">
        <v>339788010</v>
      </c>
      <c r="E4454" s="1" t="s">
        <v>59</v>
      </c>
      <c r="F4454" s="1" t="s">
        <v>60</v>
      </c>
      <c r="G4454" s="1" t="s">
        <v>13626</v>
      </c>
      <c r="H4454" s="1" t="s">
        <v>8175</v>
      </c>
      <c r="I4454" s="1">
        <v>780143364</v>
      </c>
      <c r="J4454" s="1" t="s">
        <v>20922</v>
      </c>
      <c r="K4454" s="1">
        <v>14</v>
      </c>
      <c r="L4454" s="1" t="s">
        <v>64</v>
      </c>
      <c r="M4454" s="1" t="s">
        <v>65</v>
      </c>
      <c r="N4454" s="2">
        <v>45573</v>
      </c>
      <c r="O4454" s="1" t="s">
        <v>66</v>
      </c>
      <c r="Q4454" s="1" t="s">
        <v>67</v>
      </c>
      <c r="R4454" s="2">
        <v>45723.46979166667</v>
      </c>
      <c r="S4454" s="1" t="s">
        <v>7667</v>
      </c>
      <c r="T4454" s="1" t="s">
        <v>69</v>
      </c>
      <c r="U4454" s="1" t="s">
        <v>160</v>
      </c>
      <c r="V4454" s="1" t="s">
        <v>20923</v>
      </c>
      <c r="W4454" s="1" t="s">
        <v>298</v>
      </c>
      <c r="X4454" s="1" t="s">
        <v>1124</v>
      </c>
      <c r="Y4454" s="1" t="s">
        <v>1910</v>
      </c>
      <c r="Z4454" s="1" t="s">
        <v>1525</v>
      </c>
      <c r="AA4454" s="1" t="s">
        <v>1526</v>
      </c>
      <c r="AB4454" s="1" t="s">
        <v>124</v>
      </c>
      <c r="AE4454" s="2">
        <v>45723.469814814816</v>
      </c>
      <c r="AF4454" s="1" t="s">
        <v>77</v>
      </c>
      <c r="AH4454" s="1" t="s">
        <v>125</v>
      </c>
      <c r="AI4454" s="1" t="s">
        <v>79</v>
      </c>
      <c r="AJ4454" s="1" t="s">
        <v>378</v>
      </c>
      <c r="AK4454" s="1" t="s">
        <v>20924</v>
      </c>
      <c r="AL4454" s="1" t="s">
        <v>7667</v>
      </c>
      <c r="AM4454" s="2">
        <v>45723.469837962963</v>
      </c>
      <c r="AN4454" s="1" t="s">
        <v>20924</v>
      </c>
      <c r="AP4454" s="1">
        <v>5775103</v>
      </c>
      <c r="AQ4454" s="1" t="s">
        <v>83</v>
      </c>
      <c r="AR4454" s="2">
        <v>45723.679675925923</v>
      </c>
      <c r="AS4454" s="1" t="s">
        <v>84</v>
      </c>
      <c r="AT4454" s="2">
        <v>45723.333333333336</v>
      </c>
      <c r="AU4454" s="1" t="s">
        <v>85</v>
      </c>
      <c r="AV4454" s="1" t="s">
        <v>233</v>
      </c>
      <c r="AW4454" s="1" t="s">
        <v>234</v>
      </c>
      <c r="AX4454" s="1" t="s">
        <v>1519</v>
      </c>
      <c r="AZ4454" s="2">
        <v>45723.679675925923</v>
      </c>
      <c r="BB4454" s="1" t="s">
        <v>537</v>
      </c>
      <c r="BC4454" s="1" t="s">
        <v>538</v>
      </c>
      <c r="BD4454" s="1" t="s">
        <v>91</v>
      </c>
      <c r="BE4454" s="1" t="s">
        <v>14703</v>
      </c>
      <c r="BF4454" s="1" t="s">
        <v>431</v>
      </c>
    </row>
    <row r="4455" spans="1:58" x14ac:dyDescent="0.35">
      <c r="A4455" s="1">
        <v>3017747</v>
      </c>
      <c r="B4455" s="1" t="s">
        <v>223</v>
      </c>
      <c r="C4455" s="1">
        <v>42745271</v>
      </c>
      <c r="D4455" s="1">
        <v>338529695</v>
      </c>
      <c r="E4455" s="1" t="s">
        <v>59</v>
      </c>
      <c r="F4455" s="1" t="s">
        <v>60</v>
      </c>
      <c r="G4455" s="1" t="s">
        <v>3085</v>
      </c>
      <c r="H4455" s="1" t="s">
        <v>681</v>
      </c>
      <c r="I4455" s="1">
        <v>772882010</v>
      </c>
      <c r="J4455" s="1" t="s">
        <v>15822</v>
      </c>
      <c r="K4455" s="1">
        <v>13</v>
      </c>
      <c r="L4455" s="1" t="s">
        <v>64</v>
      </c>
      <c r="M4455" s="1" t="s">
        <v>65</v>
      </c>
      <c r="N4455" s="2">
        <v>45575</v>
      </c>
      <c r="O4455" s="1" t="s">
        <v>98</v>
      </c>
      <c r="Q4455" s="1" t="s">
        <v>67</v>
      </c>
      <c r="R4455" s="2">
        <v>45723.470104166663</v>
      </c>
      <c r="S4455" s="1" t="s">
        <v>2082</v>
      </c>
      <c r="T4455" s="1" t="s">
        <v>100</v>
      </c>
      <c r="U4455" s="1" t="s">
        <v>70</v>
      </c>
      <c r="V4455" s="1" t="s">
        <v>20925</v>
      </c>
      <c r="W4455" s="1" t="s">
        <v>653</v>
      </c>
      <c r="X4455" s="1" t="s">
        <v>942</v>
      </c>
      <c r="Y4455" s="1" t="s">
        <v>1475</v>
      </c>
      <c r="Z4455" s="1" t="s">
        <v>1476</v>
      </c>
      <c r="AA4455" s="1" t="s">
        <v>4511</v>
      </c>
      <c r="AB4455" s="1" t="s">
        <v>124</v>
      </c>
      <c r="AE4455" s="2">
        <v>45723.47011574074</v>
      </c>
      <c r="AF4455" s="1" t="s">
        <v>77</v>
      </c>
      <c r="AH4455" s="1" t="s">
        <v>125</v>
      </c>
      <c r="AI4455" s="1" t="s">
        <v>339</v>
      </c>
      <c r="AJ4455" s="1" t="s">
        <v>107</v>
      </c>
      <c r="AK4455" s="1" t="s">
        <v>20926</v>
      </c>
      <c r="AL4455" s="1" t="s">
        <v>2082</v>
      </c>
      <c r="AM4455" s="2">
        <v>45723.895949074074</v>
      </c>
      <c r="AN4455" s="1" t="s">
        <v>20058</v>
      </c>
      <c r="AO4455" s="1" t="s">
        <v>406</v>
      </c>
      <c r="AP4455" s="1">
        <v>5777242</v>
      </c>
      <c r="AQ4455" s="1" t="s">
        <v>83</v>
      </c>
      <c r="AR4455" s="2">
        <v>45724.705439814818</v>
      </c>
      <c r="AS4455" s="1" t="s">
        <v>84</v>
      </c>
      <c r="AT4455" s="2">
        <v>45723.5625</v>
      </c>
      <c r="AU4455" s="1" t="s">
        <v>573</v>
      </c>
      <c r="AV4455" s="1" t="s">
        <v>4855</v>
      </c>
      <c r="AW4455" s="1" t="s">
        <v>4856</v>
      </c>
      <c r="AX4455" s="1" t="s">
        <v>15109</v>
      </c>
      <c r="AZ4455" s="2">
        <v>45724.705439814818</v>
      </c>
      <c r="BB4455" s="1" t="s">
        <v>3431</v>
      </c>
      <c r="BC4455" s="1" t="s">
        <v>3432</v>
      </c>
      <c r="BD4455" s="1" t="s">
        <v>3433</v>
      </c>
      <c r="BE4455" s="1" t="s">
        <v>15559</v>
      </c>
      <c r="BF4455" s="1" t="s">
        <v>6655</v>
      </c>
    </row>
    <row r="4456" spans="1:58" x14ac:dyDescent="0.35">
      <c r="A4456" s="1">
        <v>3017749</v>
      </c>
      <c r="B4456" s="1" t="s">
        <v>223</v>
      </c>
      <c r="C4456" s="1">
        <v>42774171</v>
      </c>
      <c r="D4456" s="1">
        <v>338052341</v>
      </c>
      <c r="E4456" s="1" t="s">
        <v>59</v>
      </c>
      <c r="F4456" s="1" t="s">
        <v>60</v>
      </c>
      <c r="G4456" s="1" t="s">
        <v>4718</v>
      </c>
      <c r="H4456" s="1" t="s">
        <v>7105</v>
      </c>
      <c r="I4456" s="1" t="s">
        <v>20927</v>
      </c>
      <c r="J4456" s="1" t="s">
        <v>20698</v>
      </c>
      <c r="K4456" s="1">
        <v>13</v>
      </c>
      <c r="L4456" s="1" t="s">
        <v>64</v>
      </c>
      <c r="M4456" s="1" t="s">
        <v>65</v>
      </c>
      <c r="N4456" s="2">
        <v>45400.75</v>
      </c>
      <c r="O4456" s="1" t="s">
        <v>98</v>
      </c>
      <c r="Q4456" s="1" t="s">
        <v>67</v>
      </c>
      <c r="R4456" s="2">
        <v>45723.471145833333</v>
      </c>
      <c r="S4456" s="1" t="s">
        <v>4913</v>
      </c>
      <c r="T4456" s="1" t="s">
        <v>100</v>
      </c>
      <c r="U4456" s="1" t="s">
        <v>70</v>
      </c>
      <c r="V4456" s="1" t="s">
        <v>20928</v>
      </c>
      <c r="W4456" s="1" t="s">
        <v>653</v>
      </c>
      <c r="X4456" s="1" t="s">
        <v>942</v>
      </c>
      <c r="Y4456" s="1" t="s">
        <v>1475</v>
      </c>
      <c r="Z4456" s="1" t="s">
        <v>2705</v>
      </c>
      <c r="AA4456" s="1" t="s">
        <v>5849</v>
      </c>
      <c r="AB4456" s="1" t="s">
        <v>124</v>
      </c>
      <c r="AE4456" s="2">
        <v>45723.47115740741</v>
      </c>
      <c r="AF4456" s="1" t="s">
        <v>77</v>
      </c>
      <c r="AH4456" s="1" t="s">
        <v>125</v>
      </c>
      <c r="AI4456" s="1" t="s">
        <v>339</v>
      </c>
      <c r="AJ4456" s="1" t="s">
        <v>107</v>
      </c>
      <c r="AK4456" s="1" t="s">
        <v>20929</v>
      </c>
      <c r="AL4456" s="1" t="s">
        <v>4913</v>
      </c>
      <c r="AM4456" s="2">
        <v>45723.899513888886</v>
      </c>
      <c r="AN4456" s="1" t="s">
        <v>20058</v>
      </c>
      <c r="AO4456" s="1" t="s">
        <v>406</v>
      </c>
      <c r="AP4456" s="1">
        <v>5777246</v>
      </c>
      <c r="AQ4456" s="1" t="s">
        <v>83</v>
      </c>
      <c r="AR4456" s="2">
        <v>45724.701423611114</v>
      </c>
      <c r="AS4456" s="1" t="s">
        <v>84</v>
      </c>
      <c r="AT4456" s="2">
        <v>45723.5625</v>
      </c>
      <c r="AU4456" s="1" t="s">
        <v>573</v>
      </c>
      <c r="AV4456" s="1" t="s">
        <v>4855</v>
      </c>
      <c r="AW4456" s="1" t="s">
        <v>4856</v>
      </c>
      <c r="AX4456" s="1" t="s">
        <v>20930</v>
      </c>
      <c r="AZ4456" s="2">
        <v>45724.701423611114</v>
      </c>
      <c r="BB4456" s="1" t="s">
        <v>3431</v>
      </c>
      <c r="BC4456" s="1" t="s">
        <v>3432</v>
      </c>
      <c r="BD4456" s="1" t="s">
        <v>3433</v>
      </c>
      <c r="BE4456" s="1" t="s">
        <v>15559</v>
      </c>
      <c r="BF4456" s="1" t="s">
        <v>6655</v>
      </c>
    </row>
    <row r="4457" spans="1:58" x14ac:dyDescent="0.35">
      <c r="A4457" s="1">
        <v>3017750</v>
      </c>
      <c r="B4457" s="1" t="s">
        <v>223</v>
      </c>
      <c r="C4457" s="1">
        <v>35821721</v>
      </c>
      <c r="D4457" s="1">
        <v>339903773</v>
      </c>
      <c r="E4457" s="1" t="s">
        <v>59</v>
      </c>
      <c r="F4457" s="1" t="s">
        <v>60</v>
      </c>
      <c r="G4457" s="1" t="s">
        <v>1204</v>
      </c>
      <c r="H4457" s="1" t="s">
        <v>681</v>
      </c>
      <c r="I4457" s="1">
        <v>776352449</v>
      </c>
      <c r="J4457" s="1" t="s">
        <v>1987</v>
      </c>
      <c r="K4457" s="1">
        <v>19</v>
      </c>
      <c r="L4457" s="1" t="s">
        <v>64</v>
      </c>
      <c r="M4457" s="1" t="s">
        <v>65</v>
      </c>
      <c r="N4457" s="2">
        <v>45233.708333333336</v>
      </c>
      <c r="O4457" s="1" t="s">
        <v>98</v>
      </c>
      <c r="Q4457" s="1" t="s">
        <v>67</v>
      </c>
      <c r="R4457" s="2">
        <v>45723.471412037034</v>
      </c>
      <c r="S4457" s="1" t="s">
        <v>5304</v>
      </c>
      <c r="T4457" s="1" t="s">
        <v>69</v>
      </c>
      <c r="U4457" s="1" t="s">
        <v>70</v>
      </c>
      <c r="V4457" s="1" t="s">
        <v>20931</v>
      </c>
      <c r="W4457" s="1" t="s">
        <v>785</v>
      </c>
      <c r="X4457" s="1" t="s">
        <v>785</v>
      </c>
      <c r="Y4457" s="1" t="s">
        <v>20932</v>
      </c>
      <c r="Z4457" s="1" t="s">
        <v>5663</v>
      </c>
      <c r="AA4457" s="1" t="s">
        <v>20933</v>
      </c>
      <c r="AB4457" s="1" t="s">
        <v>20933</v>
      </c>
      <c r="AC4457" s="1">
        <v>776352449</v>
      </c>
      <c r="AE4457" s="2">
        <v>45723.47142361111</v>
      </c>
      <c r="AF4457" s="1" t="s">
        <v>77</v>
      </c>
      <c r="AH4457" s="1" t="s">
        <v>125</v>
      </c>
      <c r="AI4457" s="1" t="s">
        <v>106</v>
      </c>
      <c r="AJ4457" s="1" t="s">
        <v>1326</v>
      </c>
      <c r="AK4457" s="1" t="s">
        <v>1423</v>
      </c>
      <c r="AL4457" s="1" t="s">
        <v>5304</v>
      </c>
      <c r="AM4457" s="2">
        <v>45723.471458333333</v>
      </c>
      <c r="AN4457" s="1" t="s">
        <v>1423</v>
      </c>
      <c r="AP4457" s="1">
        <v>5775116</v>
      </c>
      <c r="AQ4457" s="1" t="s">
        <v>83</v>
      </c>
      <c r="AR4457" s="2">
        <v>45723.579606481479</v>
      </c>
      <c r="AS4457" s="1" t="s">
        <v>84</v>
      </c>
      <c r="AT4457" s="2">
        <v>45723.57916666667</v>
      </c>
      <c r="AU4457" s="1" t="s">
        <v>85</v>
      </c>
      <c r="AV4457" s="1" t="s">
        <v>790</v>
      </c>
      <c r="AW4457" s="1" t="s">
        <v>791</v>
      </c>
      <c r="AX4457" s="1" t="s">
        <v>1890</v>
      </c>
      <c r="AZ4457" s="2">
        <v>45723.579606481479</v>
      </c>
      <c r="BB4457" s="1" t="s">
        <v>746</v>
      </c>
      <c r="BC4457" s="1" t="s">
        <v>747</v>
      </c>
      <c r="BD4457" s="1" t="s">
        <v>748</v>
      </c>
      <c r="BE4457" s="1" t="s">
        <v>20934</v>
      </c>
      <c r="BF4457" s="1" t="s">
        <v>2355</v>
      </c>
    </row>
    <row r="4458" spans="1:58" x14ac:dyDescent="0.35">
      <c r="A4458" s="1">
        <v>3017751</v>
      </c>
      <c r="B4458" s="1" t="s">
        <v>58</v>
      </c>
      <c r="C4458" s="1">
        <v>39609641</v>
      </c>
      <c r="D4458" s="1">
        <v>338368285</v>
      </c>
      <c r="E4458" s="1" t="s">
        <v>59</v>
      </c>
      <c r="F4458" s="1" t="s">
        <v>60</v>
      </c>
      <c r="G4458" s="1" t="s">
        <v>1177</v>
      </c>
      <c r="H4458" s="1" t="s">
        <v>20935</v>
      </c>
      <c r="I4458" s="1">
        <v>775864897</v>
      </c>
      <c r="J4458" s="1" t="s">
        <v>20936</v>
      </c>
      <c r="K4458" s="1">
        <v>13</v>
      </c>
      <c r="L4458" s="1" t="s">
        <v>64</v>
      </c>
      <c r="M4458" s="1" t="s">
        <v>65</v>
      </c>
      <c r="N4458" s="2">
        <v>45179</v>
      </c>
      <c r="O4458" s="1" t="s">
        <v>353</v>
      </c>
      <c r="Q4458" s="1" t="s">
        <v>67</v>
      </c>
      <c r="R4458" s="2">
        <v>45723.471863425926</v>
      </c>
      <c r="S4458" s="1" t="s">
        <v>2049</v>
      </c>
      <c r="T4458" s="1" t="s">
        <v>100</v>
      </c>
      <c r="U4458" s="1" t="s">
        <v>70</v>
      </c>
      <c r="V4458" s="1" t="s">
        <v>20937</v>
      </c>
      <c r="W4458" s="1" t="s">
        <v>653</v>
      </c>
      <c r="X4458" s="1" t="s">
        <v>942</v>
      </c>
      <c r="Y4458" s="1" t="s">
        <v>18328</v>
      </c>
      <c r="Z4458" s="1" t="s">
        <v>1476</v>
      </c>
      <c r="AA4458" s="1" t="s">
        <v>3614</v>
      </c>
      <c r="AB4458" s="1" t="s">
        <v>20938</v>
      </c>
      <c r="AC4458" s="1">
        <v>151</v>
      </c>
      <c r="AE4458" s="2">
        <v>45723.471921296295</v>
      </c>
      <c r="AF4458" s="1" t="s">
        <v>77</v>
      </c>
      <c r="AH4458" s="1" t="s">
        <v>78</v>
      </c>
      <c r="AI4458" s="1" t="s">
        <v>79</v>
      </c>
      <c r="AJ4458" s="1" t="s">
        <v>2542</v>
      </c>
      <c r="AK4458" s="1" t="s">
        <v>20939</v>
      </c>
      <c r="AL4458" s="1" t="s">
        <v>2049</v>
      </c>
      <c r="AM4458" s="2">
        <v>45723.471967592595</v>
      </c>
      <c r="AN4458" s="1" t="s">
        <v>20939</v>
      </c>
      <c r="AP4458" s="1">
        <v>5775117</v>
      </c>
      <c r="AQ4458" s="1" t="s">
        <v>83</v>
      </c>
      <c r="AR4458" s="2">
        <v>45723.623819444445</v>
      </c>
      <c r="AS4458" s="1" t="s">
        <v>84</v>
      </c>
      <c r="AT4458" s="2">
        <v>45723.333333333336</v>
      </c>
      <c r="AU4458" s="1" t="s">
        <v>85</v>
      </c>
      <c r="AV4458" s="1" t="s">
        <v>947</v>
      </c>
      <c r="AW4458" s="1" t="s">
        <v>948</v>
      </c>
      <c r="AX4458" s="1" t="s">
        <v>5018</v>
      </c>
      <c r="AZ4458" s="2">
        <v>45723.623819444445</v>
      </c>
      <c r="BB4458" s="1" t="s">
        <v>6832</v>
      </c>
      <c r="BC4458" s="1" t="s">
        <v>1271</v>
      </c>
      <c r="BD4458" s="1" t="s">
        <v>815</v>
      </c>
      <c r="BE4458" s="1" t="s">
        <v>20940</v>
      </c>
      <c r="BF4458" s="1" t="s">
        <v>1484</v>
      </c>
    </row>
    <row r="4459" spans="1:58" x14ac:dyDescent="0.35">
      <c r="A4459" s="1">
        <v>3017752</v>
      </c>
      <c r="B4459" s="1" t="s">
        <v>58</v>
      </c>
      <c r="C4459" s="1">
        <v>39586121</v>
      </c>
      <c r="D4459" s="1">
        <v>338240611</v>
      </c>
      <c r="E4459" s="1" t="s">
        <v>59</v>
      </c>
      <c r="F4459" s="1" t="s">
        <v>60</v>
      </c>
      <c r="G4459" s="1" t="s">
        <v>116</v>
      </c>
      <c r="H4459" s="1" t="s">
        <v>496</v>
      </c>
      <c r="I4459" s="1">
        <v>775602503</v>
      </c>
      <c r="J4459" s="1" t="s">
        <v>20941</v>
      </c>
      <c r="K4459" s="1">
        <v>12</v>
      </c>
      <c r="L4459" s="1" t="s">
        <v>64</v>
      </c>
      <c r="M4459" s="1" t="s">
        <v>65</v>
      </c>
      <c r="N4459" s="2">
        <v>44851.875011574077</v>
      </c>
      <c r="O4459" s="1" t="s">
        <v>66</v>
      </c>
      <c r="Q4459" s="1" t="s">
        <v>67</v>
      </c>
      <c r="R4459" s="2">
        <v>45723.473298611112</v>
      </c>
      <c r="S4459" s="1" t="s">
        <v>11188</v>
      </c>
      <c r="T4459" s="1" t="s">
        <v>100</v>
      </c>
      <c r="U4459" s="1" t="s">
        <v>70</v>
      </c>
      <c r="V4459" s="1" t="s">
        <v>20942</v>
      </c>
      <c r="W4459" s="1" t="s">
        <v>72</v>
      </c>
      <c r="X4459" s="1" t="s">
        <v>183</v>
      </c>
      <c r="Y4459" s="1" t="s">
        <v>13269</v>
      </c>
      <c r="Z4459" s="1" t="s">
        <v>1165</v>
      </c>
      <c r="AA4459" s="1" t="s">
        <v>2887</v>
      </c>
      <c r="AB4459" s="1" t="s">
        <v>20943</v>
      </c>
      <c r="AE4459" s="2">
        <v>45723.473321759258</v>
      </c>
      <c r="AF4459" s="1" t="s">
        <v>77</v>
      </c>
      <c r="AH4459" s="1" t="s">
        <v>125</v>
      </c>
      <c r="AI4459" s="1" t="s">
        <v>79</v>
      </c>
      <c r="AJ4459" s="1" t="s">
        <v>378</v>
      </c>
      <c r="AK4459" s="1" t="s">
        <v>20942</v>
      </c>
      <c r="AL4459" s="1" t="s">
        <v>11188</v>
      </c>
      <c r="AM4459" s="2">
        <v>45723.473356481481</v>
      </c>
      <c r="AN4459" s="1" t="s">
        <v>20942</v>
      </c>
      <c r="AP4459" s="1">
        <v>5775123</v>
      </c>
      <c r="AQ4459" s="1" t="s">
        <v>83</v>
      </c>
      <c r="AR4459" s="2">
        <v>45724.714733796296</v>
      </c>
      <c r="AS4459" s="1" t="s">
        <v>84</v>
      </c>
      <c r="AT4459" s="2">
        <v>45723.333333333336</v>
      </c>
      <c r="AU4459" s="1" t="s">
        <v>85</v>
      </c>
      <c r="AV4459" s="1" t="s">
        <v>480</v>
      </c>
      <c r="AW4459" s="1" t="s">
        <v>481</v>
      </c>
      <c r="AX4459" s="1" t="s">
        <v>6274</v>
      </c>
      <c r="AZ4459" s="2">
        <v>45724.714733796296</v>
      </c>
      <c r="BB4459" s="1" t="s">
        <v>594</v>
      </c>
      <c r="BC4459" s="1" t="s">
        <v>595</v>
      </c>
      <c r="BD4459" s="1" t="s">
        <v>596</v>
      </c>
      <c r="BE4459" s="1" t="s">
        <v>755</v>
      </c>
      <c r="BF4459" s="1" t="s">
        <v>431</v>
      </c>
    </row>
    <row r="4460" spans="1:58" x14ac:dyDescent="0.35">
      <c r="A4460" s="1">
        <v>3017753</v>
      </c>
      <c r="B4460" s="1" t="s">
        <v>58</v>
      </c>
      <c r="C4460" s="1">
        <v>36725721</v>
      </c>
      <c r="D4460" s="1">
        <v>338778006</v>
      </c>
      <c r="E4460" s="1" t="s">
        <v>59</v>
      </c>
      <c r="F4460" s="1" t="s">
        <v>60</v>
      </c>
      <c r="G4460" s="1" t="s">
        <v>116</v>
      </c>
      <c r="H4460" s="1" t="s">
        <v>1186</v>
      </c>
      <c r="I4460" s="1">
        <v>775345064</v>
      </c>
      <c r="J4460" s="1" t="s">
        <v>1720</v>
      </c>
      <c r="K4460" s="1">
        <v>13</v>
      </c>
      <c r="L4460" s="1" t="s">
        <v>64</v>
      </c>
      <c r="M4460" s="1" t="s">
        <v>65</v>
      </c>
      <c r="N4460" s="2">
        <v>45199.583344907405</v>
      </c>
      <c r="O4460" s="1" t="s">
        <v>66</v>
      </c>
      <c r="Q4460" s="1" t="s">
        <v>67</v>
      </c>
      <c r="R4460" s="2">
        <v>45723.474097222221</v>
      </c>
      <c r="S4460" s="1" t="s">
        <v>5704</v>
      </c>
      <c r="T4460" s="1" t="s">
        <v>100</v>
      </c>
      <c r="U4460" s="1" t="s">
        <v>70</v>
      </c>
      <c r="V4460" s="1" t="s">
        <v>20944</v>
      </c>
      <c r="W4460" s="1" t="s">
        <v>334</v>
      </c>
      <c r="X4460" s="1" t="s">
        <v>1153</v>
      </c>
      <c r="Y4460" s="1" t="s">
        <v>11523</v>
      </c>
      <c r="Z4460" s="1" t="s">
        <v>2321</v>
      </c>
      <c r="AA4460" s="1" t="s">
        <v>301</v>
      </c>
      <c r="AB4460" s="1" t="s">
        <v>301</v>
      </c>
      <c r="AE4460" s="2">
        <v>45723.474293981482</v>
      </c>
      <c r="AF4460" s="1" t="s">
        <v>77</v>
      </c>
      <c r="AH4460" s="1" t="s">
        <v>125</v>
      </c>
      <c r="AI4460" s="1" t="s">
        <v>79</v>
      </c>
      <c r="AJ4460" s="1" t="s">
        <v>378</v>
      </c>
      <c r="AK4460" s="1" t="s">
        <v>20945</v>
      </c>
      <c r="AL4460" s="1" t="s">
        <v>5704</v>
      </c>
      <c r="AM4460" s="2">
        <v>45723.474374999998</v>
      </c>
      <c r="AN4460" s="1" t="s">
        <v>20945</v>
      </c>
      <c r="AP4460" s="1">
        <v>5775136</v>
      </c>
      <c r="AQ4460" s="1" t="s">
        <v>83</v>
      </c>
      <c r="AR4460" s="2">
        <v>45723.746192129627</v>
      </c>
      <c r="AS4460" s="1" t="s">
        <v>84</v>
      </c>
      <c r="AT4460" s="2">
        <v>45723.333333333336</v>
      </c>
      <c r="AU4460" s="1" t="s">
        <v>85</v>
      </c>
      <c r="AV4460" s="1" t="s">
        <v>1214</v>
      </c>
      <c r="AW4460" s="1" t="s">
        <v>1215</v>
      </c>
      <c r="AX4460" s="1" t="s">
        <v>7714</v>
      </c>
      <c r="AZ4460" s="2">
        <v>45723.746192129627</v>
      </c>
      <c r="BB4460" s="1" t="s">
        <v>765</v>
      </c>
      <c r="BC4460" s="1" t="s">
        <v>766</v>
      </c>
      <c r="BD4460" s="1" t="s">
        <v>767</v>
      </c>
      <c r="BE4460" s="1" t="s">
        <v>20946</v>
      </c>
      <c r="BF4460" s="1" t="s">
        <v>525</v>
      </c>
    </row>
    <row r="4461" spans="1:58" x14ac:dyDescent="0.35">
      <c r="A4461" s="1">
        <v>3017754</v>
      </c>
      <c r="B4461" s="1" t="s">
        <v>58</v>
      </c>
      <c r="C4461" s="1">
        <v>43380121</v>
      </c>
      <c r="D4461" s="1">
        <v>338248827</v>
      </c>
      <c r="E4461" s="1" t="s">
        <v>59</v>
      </c>
      <c r="F4461" s="1" t="s">
        <v>60</v>
      </c>
      <c r="G4461" s="1" t="s">
        <v>20947</v>
      </c>
      <c r="H4461" s="1" t="s">
        <v>15010</v>
      </c>
      <c r="I4461" s="1">
        <v>772200878</v>
      </c>
      <c r="J4461" s="1" t="s">
        <v>20948</v>
      </c>
      <c r="K4461" s="1">
        <v>12</v>
      </c>
      <c r="L4461" s="1" t="s">
        <v>64</v>
      </c>
      <c r="M4461" s="1" t="s">
        <v>65</v>
      </c>
      <c r="N4461" s="2">
        <v>45455.807627314818</v>
      </c>
      <c r="O4461" s="1" t="s">
        <v>66</v>
      </c>
      <c r="Q4461" s="1" t="s">
        <v>67</v>
      </c>
      <c r="R4461" s="2">
        <v>45723.474398148152</v>
      </c>
      <c r="S4461" s="1" t="s">
        <v>4577</v>
      </c>
      <c r="T4461" s="1" t="s">
        <v>69</v>
      </c>
      <c r="U4461" s="1" t="s">
        <v>70</v>
      </c>
      <c r="V4461" s="1" t="s">
        <v>20949</v>
      </c>
      <c r="W4461" s="1" t="s">
        <v>214</v>
      </c>
      <c r="X4461" s="1" t="s">
        <v>215</v>
      </c>
      <c r="Y4461" s="1" t="s">
        <v>6343</v>
      </c>
      <c r="Z4461" s="1" t="s">
        <v>2336</v>
      </c>
      <c r="AA4461" s="1" t="s">
        <v>2336</v>
      </c>
      <c r="AB4461" s="1" t="s">
        <v>124</v>
      </c>
      <c r="AE4461" s="2">
        <v>45723.474421296298</v>
      </c>
      <c r="AF4461" s="1" t="s">
        <v>77</v>
      </c>
      <c r="AH4461" s="1" t="s">
        <v>125</v>
      </c>
      <c r="AI4461" s="1" t="s">
        <v>79</v>
      </c>
      <c r="AJ4461" s="1" t="s">
        <v>378</v>
      </c>
      <c r="AK4461" s="1" t="s">
        <v>20950</v>
      </c>
      <c r="AL4461" s="1" t="s">
        <v>4577</v>
      </c>
      <c r="AM4461" s="2">
        <v>45723.47446759259</v>
      </c>
      <c r="AN4461" s="1" t="s">
        <v>20950</v>
      </c>
      <c r="AP4461" s="1">
        <v>5775137</v>
      </c>
      <c r="AQ4461" s="1" t="s">
        <v>83</v>
      </c>
      <c r="AR4461" s="2">
        <v>45723.674016203702</v>
      </c>
      <c r="AS4461" s="1" t="s">
        <v>84</v>
      </c>
      <c r="AT4461" s="2">
        <v>45723.333333333336</v>
      </c>
      <c r="AU4461" s="1" t="s">
        <v>85</v>
      </c>
      <c r="AV4461" s="1" t="s">
        <v>1957</v>
      </c>
      <c r="AW4461" s="1" t="s">
        <v>1958</v>
      </c>
      <c r="AX4461" s="1" t="s">
        <v>1959</v>
      </c>
      <c r="AZ4461" s="2">
        <v>45723.674016203702</v>
      </c>
      <c r="BB4461" s="1" t="s">
        <v>192</v>
      </c>
      <c r="BC4461" s="1" t="s">
        <v>193</v>
      </c>
      <c r="BD4461" s="1" t="s">
        <v>194</v>
      </c>
      <c r="BE4461" s="1" t="s">
        <v>3484</v>
      </c>
      <c r="BF4461" s="1" t="s">
        <v>137</v>
      </c>
    </row>
    <row r="4462" spans="1:58" x14ac:dyDescent="0.35">
      <c r="A4462" s="1">
        <v>3017755</v>
      </c>
      <c r="B4462" s="1" t="s">
        <v>58</v>
      </c>
      <c r="C4462" s="1">
        <v>41611931</v>
      </c>
      <c r="D4462" s="1">
        <v>338750932</v>
      </c>
      <c r="E4462" s="1" t="s">
        <v>59</v>
      </c>
      <c r="F4462" s="1" t="s">
        <v>60</v>
      </c>
      <c r="G4462" s="1" t="s">
        <v>138</v>
      </c>
      <c r="H4462" s="1" t="s">
        <v>2054</v>
      </c>
      <c r="I4462" s="1">
        <v>772696992</v>
      </c>
      <c r="J4462" s="1" t="s">
        <v>5569</v>
      </c>
      <c r="K4462" s="1">
        <v>13</v>
      </c>
      <c r="L4462" s="1" t="s">
        <v>64</v>
      </c>
      <c r="M4462" s="1" t="s">
        <v>65</v>
      </c>
      <c r="N4462" s="2">
        <v>45178.5</v>
      </c>
      <c r="O4462" s="1" t="s">
        <v>66</v>
      </c>
      <c r="Q4462" s="1" t="s">
        <v>67</v>
      </c>
      <c r="R4462" s="2">
        <v>45723.47483796296</v>
      </c>
      <c r="S4462" s="1" t="s">
        <v>317</v>
      </c>
      <c r="T4462" s="1" t="s">
        <v>100</v>
      </c>
      <c r="U4462" s="1" t="s">
        <v>70</v>
      </c>
      <c r="V4462" s="1" t="s">
        <v>20951</v>
      </c>
      <c r="W4462" s="1" t="s">
        <v>162</v>
      </c>
      <c r="X4462" s="1" t="s">
        <v>1191</v>
      </c>
      <c r="Y4462" s="1" t="s">
        <v>4222</v>
      </c>
      <c r="Z4462" s="1" t="s">
        <v>1193</v>
      </c>
      <c r="AA4462" s="1" t="s">
        <v>1193</v>
      </c>
      <c r="AB4462" s="1" t="s">
        <v>20952</v>
      </c>
      <c r="AE4462" s="2">
        <v>45723.47483796296</v>
      </c>
      <c r="AF4462" s="1" t="s">
        <v>77</v>
      </c>
      <c r="AH4462" s="1" t="s">
        <v>78</v>
      </c>
      <c r="AI4462" s="1" t="s">
        <v>79</v>
      </c>
      <c r="AJ4462" s="1" t="s">
        <v>378</v>
      </c>
      <c r="AK4462" s="1" t="s">
        <v>2815</v>
      </c>
      <c r="AL4462" s="1" t="s">
        <v>317</v>
      </c>
      <c r="AM4462" s="2">
        <v>45723.47488425926</v>
      </c>
      <c r="AN4462" s="1" t="s">
        <v>2815</v>
      </c>
      <c r="AP4462" s="1">
        <v>5775138</v>
      </c>
      <c r="AQ4462" s="1" t="s">
        <v>83</v>
      </c>
      <c r="AR4462" s="2">
        <v>45723.778090277781</v>
      </c>
      <c r="AS4462" s="1" t="s">
        <v>84</v>
      </c>
      <c r="AT4462" s="2">
        <v>45723.333333333336</v>
      </c>
      <c r="AU4462" s="1" t="s">
        <v>85</v>
      </c>
      <c r="AV4462" s="1" t="s">
        <v>1196</v>
      </c>
      <c r="AW4462" s="1" t="s">
        <v>1197</v>
      </c>
      <c r="AX4462" s="1" t="s">
        <v>2807</v>
      </c>
      <c r="AZ4462" s="2">
        <v>45723.778090277781</v>
      </c>
      <c r="BB4462" s="1" t="s">
        <v>192</v>
      </c>
      <c r="BC4462" s="1" t="s">
        <v>193</v>
      </c>
      <c r="BD4462" s="1" t="s">
        <v>194</v>
      </c>
      <c r="BE4462" s="1" t="s">
        <v>20953</v>
      </c>
      <c r="BF4462" s="1" t="s">
        <v>406</v>
      </c>
    </row>
    <row r="4463" spans="1:58" x14ac:dyDescent="0.35">
      <c r="A4463" s="1">
        <v>3017756</v>
      </c>
      <c r="B4463" s="1" t="s">
        <v>58</v>
      </c>
      <c r="C4463" s="1">
        <v>38927821</v>
      </c>
      <c r="D4463" s="1">
        <v>339585663</v>
      </c>
      <c r="E4463" s="1" t="s">
        <v>59</v>
      </c>
      <c r="F4463" s="1" t="s">
        <v>60</v>
      </c>
      <c r="G4463" s="1" t="s">
        <v>1539</v>
      </c>
      <c r="H4463" s="1" t="s">
        <v>5032</v>
      </c>
      <c r="I4463" s="1" t="s">
        <v>20954</v>
      </c>
      <c r="J4463" s="1" t="s">
        <v>20955</v>
      </c>
      <c r="K4463" s="1">
        <v>14</v>
      </c>
      <c r="L4463" s="1" t="s">
        <v>64</v>
      </c>
      <c r="M4463" s="1" t="s">
        <v>65</v>
      </c>
      <c r="N4463" s="2">
        <v>44838.625</v>
      </c>
      <c r="O4463" s="1" t="s">
        <v>66</v>
      </c>
      <c r="Q4463" s="1" t="s">
        <v>67</v>
      </c>
      <c r="R4463" s="2">
        <v>45723.474965277775</v>
      </c>
      <c r="S4463" s="1" t="s">
        <v>758</v>
      </c>
      <c r="T4463" s="1" t="s">
        <v>100</v>
      </c>
      <c r="U4463" s="1" t="s">
        <v>70</v>
      </c>
      <c r="V4463" s="1" t="s">
        <v>20956</v>
      </c>
      <c r="W4463" s="1" t="s">
        <v>263</v>
      </c>
      <c r="X4463" s="1" t="s">
        <v>840</v>
      </c>
      <c r="Y4463" s="1" t="s">
        <v>6529</v>
      </c>
      <c r="Z4463" s="1" t="s">
        <v>841</v>
      </c>
      <c r="AA4463" s="1" t="s">
        <v>842</v>
      </c>
      <c r="AB4463" s="1" t="s">
        <v>124</v>
      </c>
      <c r="AE4463" s="2">
        <v>45723.474976851852</v>
      </c>
      <c r="AF4463" s="1" t="s">
        <v>77</v>
      </c>
      <c r="AH4463" s="1" t="s">
        <v>78</v>
      </c>
      <c r="AI4463" s="1" t="s">
        <v>79</v>
      </c>
      <c r="AJ4463" s="1" t="s">
        <v>378</v>
      </c>
      <c r="AK4463" s="1" t="s">
        <v>20957</v>
      </c>
      <c r="AL4463" s="1" t="s">
        <v>758</v>
      </c>
      <c r="AM4463" s="2">
        <v>45723.475092592591</v>
      </c>
      <c r="AN4463" s="1" t="s">
        <v>20957</v>
      </c>
      <c r="AP4463" s="1">
        <v>5775145</v>
      </c>
      <c r="AQ4463" s="1" t="s">
        <v>83</v>
      </c>
      <c r="AR4463" s="2">
        <v>45723.726724537039</v>
      </c>
      <c r="AS4463" s="1" t="s">
        <v>84</v>
      </c>
      <c r="AT4463" s="2">
        <v>45723.333333333336</v>
      </c>
      <c r="AU4463" s="1" t="s">
        <v>85</v>
      </c>
      <c r="AV4463" s="1" t="s">
        <v>1328</v>
      </c>
      <c r="AW4463" s="1" t="s">
        <v>1329</v>
      </c>
      <c r="AX4463" s="1" t="s">
        <v>6610</v>
      </c>
      <c r="AZ4463" s="2">
        <v>45723.726724537039</v>
      </c>
      <c r="BB4463" s="1" t="s">
        <v>765</v>
      </c>
      <c r="BC4463" s="1" t="s">
        <v>766</v>
      </c>
      <c r="BD4463" s="1" t="s">
        <v>767</v>
      </c>
      <c r="BE4463" s="1" t="s">
        <v>20958</v>
      </c>
      <c r="BF4463" s="1" t="s">
        <v>914</v>
      </c>
    </row>
    <row r="4464" spans="1:58" x14ac:dyDescent="0.35">
      <c r="A4464" s="1">
        <v>3017757</v>
      </c>
      <c r="B4464" s="1" t="s">
        <v>58</v>
      </c>
      <c r="C4464" s="1">
        <v>41798491</v>
      </c>
      <c r="D4464" s="1">
        <v>338943131</v>
      </c>
      <c r="E4464" s="1" t="s">
        <v>59</v>
      </c>
      <c r="F4464" s="1" t="s">
        <v>60</v>
      </c>
      <c r="G4464" s="1" t="s">
        <v>20959</v>
      </c>
      <c r="H4464" s="1" t="s">
        <v>3518</v>
      </c>
      <c r="I4464" s="1">
        <v>773710051</v>
      </c>
      <c r="J4464" s="1" t="s">
        <v>10212</v>
      </c>
      <c r="K4464" s="1">
        <v>13</v>
      </c>
      <c r="L4464" s="1" t="s">
        <v>64</v>
      </c>
      <c r="M4464" s="1" t="s">
        <v>65</v>
      </c>
      <c r="N4464" s="2">
        <v>45356.501284722224</v>
      </c>
      <c r="O4464" s="1" t="s">
        <v>353</v>
      </c>
      <c r="Q4464" s="1" t="s">
        <v>67</v>
      </c>
      <c r="R4464" s="2">
        <v>45723.474976851852</v>
      </c>
      <c r="S4464" s="1" t="s">
        <v>10728</v>
      </c>
      <c r="T4464" s="1" t="s">
        <v>69</v>
      </c>
      <c r="U4464" s="1" t="s">
        <v>2761</v>
      </c>
      <c r="V4464" s="1" t="s">
        <v>20960</v>
      </c>
      <c r="W4464" s="1" t="s">
        <v>162</v>
      </c>
      <c r="X4464" s="1" t="s">
        <v>1191</v>
      </c>
      <c r="Y4464" s="1" t="s">
        <v>17980</v>
      </c>
      <c r="Z4464" s="1" t="s">
        <v>400</v>
      </c>
      <c r="AA4464" s="1" t="s">
        <v>400</v>
      </c>
      <c r="AB4464" s="1" t="s">
        <v>124</v>
      </c>
      <c r="AE4464" s="2">
        <v>45723.474976851852</v>
      </c>
      <c r="AF4464" s="1" t="s">
        <v>77</v>
      </c>
      <c r="AH4464" s="1" t="s">
        <v>125</v>
      </c>
      <c r="AI4464" s="1" t="s">
        <v>79</v>
      </c>
      <c r="AJ4464" s="1" t="s">
        <v>283</v>
      </c>
      <c r="AK4464" s="1" t="s">
        <v>1423</v>
      </c>
      <c r="AL4464" s="1" t="s">
        <v>10728</v>
      </c>
      <c r="AM4464" s="2">
        <v>45723.475092592591</v>
      </c>
      <c r="AN4464" s="1" t="s">
        <v>1423</v>
      </c>
      <c r="AP4464" s="1">
        <v>5775144</v>
      </c>
      <c r="AQ4464" s="1" t="s">
        <v>83</v>
      </c>
      <c r="AR4464" s="2">
        <v>45723.591423611113</v>
      </c>
      <c r="AS4464" s="1" t="s">
        <v>84</v>
      </c>
      <c r="AT4464" s="2">
        <v>45723.333333333336</v>
      </c>
      <c r="AU4464" s="1" t="s">
        <v>573</v>
      </c>
      <c r="AV4464" s="1" t="s">
        <v>1196</v>
      </c>
      <c r="AW4464" s="1" t="s">
        <v>1197</v>
      </c>
      <c r="AX4464" s="1" t="s">
        <v>4224</v>
      </c>
      <c r="AZ4464" s="2">
        <v>45723.591423611113</v>
      </c>
      <c r="BB4464" s="1" t="s">
        <v>1425</v>
      </c>
      <c r="BC4464" s="1" t="s">
        <v>1426</v>
      </c>
      <c r="BD4464" s="1" t="s">
        <v>1427</v>
      </c>
      <c r="BE4464" s="1" t="s">
        <v>20961</v>
      </c>
      <c r="BF4464" s="1" t="s">
        <v>735</v>
      </c>
    </row>
    <row r="4465" spans="1:58" x14ac:dyDescent="0.35">
      <c r="A4465" s="1">
        <v>3017758</v>
      </c>
      <c r="B4465" s="1" t="s">
        <v>223</v>
      </c>
      <c r="C4465" s="1">
        <v>37374331</v>
      </c>
      <c r="D4465" s="1">
        <v>338256292</v>
      </c>
      <c r="E4465" s="1" t="s">
        <v>59</v>
      </c>
      <c r="F4465" s="1" t="s">
        <v>60</v>
      </c>
      <c r="G4465" s="1" t="s">
        <v>20962</v>
      </c>
      <c r="I4465" s="1" t="s">
        <v>20963</v>
      </c>
      <c r="J4465" s="1" t="s">
        <v>9967</v>
      </c>
      <c r="K4465" s="1">
        <v>20</v>
      </c>
      <c r="L4465" s="1" t="s">
        <v>409</v>
      </c>
      <c r="M4465" s="1" t="s">
        <v>295</v>
      </c>
      <c r="N4465" s="2">
        <v>45051.75</v>
      </c>
      <c r="O4465" s="1" t="s">
        <v>20964</v>
      </c>
      <c r="Q4465" s="1" t="s">
        <v>67</v>
      </c>
      <c r="R4465" s="2">
        <v>45723.475405092591</v>
      </c>
      <c r="S4465" s="1" t="s">
        <v>6601</v>
      </c>
      <c r="T4465" s="1" t="s">
        <v>412</v>
      </c>
      <c r="U4465" s="1" t="s">
        <v>1189</v>
      </c>
      <c r="V4465" s="1" t="s">
        <v>20965</v>
      </c>
      <c r="W4465" s="1" t="s">
        <v>72</v>
      </c>
      <c r="X4465" s="1" t="s">
        <v>73</v>
      </c>
      <c r="Y4465" s="1" t="s">
        <v>1182</v>
      </c>
      <c r="Z4465" s="1" t="s">
        <v>1090</v>
      </c>
      <c r="AA4465" s="1" t="s">
        <v>1090</v>
      </c>
      <c r="AB4465" s="1" t="s">
        <v>2160</v>
      </c>
      <c r="AC4465" s="1" t="s">
        <v>20966</v>
      </c>
      <c r="AE4465" s="2">
        <v>45723.708518518521</v>
      </c>
      <c r="AF4465" s="1" t="s">
        <v>443</v>
      </c>
      <c r="AH4465" s="1" t="s">
        <v>78</v>
      </c>
      <c r="AI4465" s="1" t="s">
        <v>79</v>
      </c>
      <c r="AJ4465" s="1" t="s">
        <v>167</v>
      </c>
      <c r="AK4465" s="1" t="s">
        <v>20967</v>
      </c>
      <c r="AL4465" s="1" t="s">
        <v>3123</v>
      </c>
      <c r="AM4465" s="2">
        <v>45723.708611111113</v>
      </c>
      <c r="AN4465" s="1" t="s">
        <v>20967</v>
      </c>
      <c r="AO4465" s="1" t="s">
        <v>3123</v>
      </c>
      <c r="AP4465" s="1">
        <v>5776742</v>
      </c>
      <c r="AQ4465" s="1" t="s">
        <v>83</v>
      </c>
      <c r="AR4465" s="2">
        <v>45724.578460648147</v>
      </c>
      <c r="AS4465" s="1" t="s">
        <v>84</v>
      </c>
      <c r="AT4465" s="2">
        <v>45723.333333333336</v>
      </c>
      <c r="AU4465" s="1" t="s">
        <v>85</v>
      </c>
      <c r="AV4465" s="1" t="s">
        <v>86</v>
      </c>
      <c r="AW4465" s="1" t="s">
        <v>87</v>
      </c>
      <c r="AX4465" s="1" t="s">
        <v>88</v>
      </c>
      <c r="AZ4465" s="2">
        <v>45724.578460648147</v>
      </c>
      <c r="BB4465" s="1" t="s">
        <v>1003</v>
      </c>
      <c r="BC4465" s="1" t="s">
        <v>595</v>
      </c>
      <c r="BD4465" s="1" t="s">
        <v>1004</v>
      </c>
      <c r="BE4465" s="1" t="s">
        <v>20968</v>
      </c>
      <c r="BF4465" s="1" t="s">
        <v>93</v>
      </c>
    </row>
    <row r="4466" spans="1:58" x14ac:dyDescent="0.35">
      <c r="A4466" s="1">
        <v>3017759</v>
      </c>
      <c r="B4466" s="1" t="s">
        <v>58</v>
      </c>
      <c r="C4466" s="1">
        <v>31856221</v>
      </c>
      <c r="D4466" s="1">
        <v>339045811</v>
      </c>
      <c r="E4466" s="1" t="s">
        <v>59</v>
      </c>
      <c r="F4466" s="1" t="s">
        <v>60</v>
      </c>
      <c r="G4466" s="1" t="s">
        <v>117</v>
      </c>
      <c r="H4466" s="1" t="s">
        <v>2627</v>
      </c>
      <c r="I4466" s="1">
        <v>775380597</v>
      </c>
      <c r="J4466" s="1" t="s">
        <v>1503</v>
      </c>
      <c r="K4466" s="1">
        <v>12</v>
      </c>
      <c r="L4466" s="1" t="s">
        <v>64</v>
      </c>
      <c r="M4466" s="1" t="s">
        <v>65</v>
      </c>
      <c r="N4466" s="2">
        <v>45626</v>
      </c>
      <c r="O4466" s="1" t="s">
        <v>66</v>
      </c>
      <c r="Q4466" s="1" t="s">
        <v>67</v>
      </c>
      <c r="R4466" s="2">
        <v>45723.477199074077</v>
      </c>
      <c r="S4466" s="1" t="s">
        <v>17329</v>
      </c>
      <c r="T4466" s="1" t="s">
        <v>100</v>
      </c>
      <c r="U4466" s="1" t="s">
        <v>70</v>
      </c>
      <c r="V4466" s="1" t="s">
        <v>20969</v>
      </c>
      <c r="Y4466" s="1" t="s">
        <v>5834</v>
      </c>
      <c r="Z4466" s="1" t="s">
        <v>841</v>
      </c>
      <c r="AA4466" s="1" t="s">
        <v>4989</v>
      </c>
      <c r="AB4466" s="1" t="s">
        <v>124</v>
      </c>
      <c r="AE4466" s="2">
        <v>45723.477210648147</v>
      </c>
      <c r="AF4466" s="1" t="s">
        <v>77</v>
      </c>
      <c r="AH4466" s="1" t="s">
        <v>78</v>
      </c>
      <c r="AI4466" s="1" t="s">
        <v>79</v>
      </c>
      <c r="AJ4466" s="1" t="s">
        <v>378</v>
      </c>
      <c r="AK4466" s="1" t="s">
        <v>20970</v>
      </c>
      <c r="AL4466" s="1" t="s">
        <v>17329</v>
      </c>
      <c r="AM4466" s="2">
        <v>45723.47724537037</v>
      </c>
      <c r="AN4466" s="1" t="s">
        <v>20970</v>
      </c>
      <c r="AP4466" s="1">
        <v>5775163</v>
      </c>
      <c r="AQ4466" s="1" t="s">
        <v>83</v>
      </c>
      <c r="AR4466" s="2">
        <v>45723.785763888889</v>
      </c>
      <c r="AS4466" s="1" t="s">
        <v>84</v>
      </c>
      <c r="AT4466" s="2">
        <v>45723.333333333336</v>
      </c>
      <c r="AU4466" s="1" t="s">
        <v>85</v>
      </c>
      <c r="AV4466" s="1" t="s">
        <v>1328</v>
      </c>
      <c r="AW4466" s="1" t="s">
        <v>1329</v>
      </c>
      <c r="AX4466" s="1" t="s">
        <v>6610</v>
      </c>
      <c r="AZ4466" s="2">
        <v>45723.785763888889</v>
      </c>
      <c r="BB4466" s="1" t="s">
        <v>432</v>
      </c>
      <c r="BC4466" s="1" t="s">
        <v>433</v>
      </c>
      <c r="BD4466" s="1" t="s">
        <v>434</v>
      </c>
      <c r="BE4466" s="1" t="s">
        <v>2435</v>
      </c>
      <c r="BF4466" s="1" t="s">
        <v>914</v>
      </c>
    </row>
    <row r="4467" spans="1:58" x14ac:dyDescent="0.35">
      <c r="A4467" s="1">
        <v>3017760</v>
      </c>
      <c r="B4467" s="1" t="s">
        <v>58</v>
      </c>
      <c r="C4467" s="1">
        <v>34144751</v>
      </c>
      <c r="D4467" s="1">
        <v>338242196</v>
      </c>
      <c r="E4467" s="1" t="s">
        <v>59</v>
      </c>
      <c r="F4467" s="1" t="s">
        <v>60</v>
      </c>
      <c r="G4467" s="1" t="s">
        <v>20971</v>
      </c>
      <c r="H4467" s="1" t="s">
        <v>20972</v>
      </c>
      <c r="I4467" s="1">
        <v>773044389</v>
      </c>
      <c r="J4467" s="1" t="s">
        <v>20973</v>
      </c>
      <c r="K4467" s="1">
        <v>13</v>
      </c>
      <c r="L4467" s="1" t="s">
        <v>64</v>
      </c>
      <c r="M4467" s="1" t="s">
        <v>65</v>
      </c>
      <c r="N4467" s="2">
        <v>45639.708344907405</v>
      </c>
      <c r="O4467" s="1" t="s">
        <v>353</v>
      </c>
      <c r="Q4467" s="1" t="s">
        <v>67</v>
      </c>
      <c r="R4467" s="2">
        <v>45723.477685185186</v>
      </c>
      <c r="S4467" s="1" t="s">
        <v>3742</v>
      </c>
      <c r="T4467" s="1" t="s">
        <v>69</v>
      </c>
      <c r="U4467" s="1" t="s">
        <v>385</v>
      </c>
      <c r="V4467" s="1" t="s">
        <v>20974</v>
      </c>
      <c r="W4467" s="1" t="s">
        <v>72</v>
      </c>
      <c r="X4467" s="1" t="s">
        <v>881</v>
      </c>
      <c r="Y4467" s="1" t="s">
        <v>12890</v>
      </c>
      <c r="Z4467" s="1" t="s">
        <v>1352</v>
      </c>
      <c r="AA4467" s="1" t="s">
        <v>16046</v>
      </c>
      <c r="AB4467" s="1" t="s">
        <v>16046</v>
      </c>
      <c r="AE4467" s="2">
        <v>45723.477708333332</v>
      </c>
      <c r="AF4467" s="1" t="s">
        <v>77</v>
      </c>
      <c r="AH4467" s="1" t="s">
        <v>78</v>
      </c>
      <c r="AI4467" s="1" t="s">
        <v>79</v>
      </c>
      <c r="AJ4467" s="1" t="s">
        <v>454</v>
      </c>
      <c r="AK4467" s="1" t="s">
        <v>6182</v>
      </c>
      <c r="AL4467" s="1" t="s">
        <v>3742</v>
      </c>
      <c r="AM4467" s="2">
        <v>45723.477743055555</v>
      </c>
      <c r="AN4467" s="1" t="s">
        <v>6182</v>
      </c>
      <c r="AP4467" s="1">
        <v>5775166</v>
      </c>
      <c r="AQ4467" s="1" t="s">
        <v>83</v>
      </c>
      <c r="AR4467" s="2">
        <v>45723.692962962959</v>
      </c>
      <c r="AS4467" s="1" t="s">
        <v>84</v>
      </c>
      <c r="AT4467" s="2">
        <v>45723.333333333336</v>
      </c>
      <c r="AU4467" s="1" t="s">
        <v>85</v>
      </c>
      <c r="AV4467" s="1" t="s">
        <v>1354</v>
      </c>
      <c r="AW4467" s="1" t="s">
        <v>1355</v>
      </c>
      <c r="AX4467" s="1" t="s">
        <v>3648</v>
      </c>
      <c r="AZ4467" s="2">
        <v>45723.692962962959</v>
      </c>
      <c r="BB4467" s="1" t="s">
        <v>111</v>
      </c>
      <c r="BC4467" s="1" t="s">
        <v>112</v>
      </c>
      <c r="BD4467" s="1" t="s">
        <v>113</v>
      </c>
      <c r="BE4467" s="1" t="s">
        <v>20975</v>
      </c>
      <c r="BF4467" s="1" t="s">
        <v>1512</v>
      </c>
    </row>
    <row r="4468" spans="1:58" x14ac:dyDescent="0.35">
      <c r="A4468" s="1">
        <v>3017761</v>
      </c>
      <c r="B4468" s="1" t="s">
        <v>327</v>
      </c>
      <c r="C4468" s="1">
        <v>25641</v>
      </c>
      <c r="D4468" s="1" t="s">
        <v>20976</v>
      </c>
      <c r="E4468" s="1" t="s">
        <v>59</v>
      </c>
      <c r="F4468" s="1" t="s">
        <v>4920</v>
      </c>
      <c r="G4468" s="1" t="s">
        <v>20977</v>
      </c>
      <c r="I4468" s="1" t="s">
        <v>20978</v>
      </c>
      <c r="J4468" s="1" t="s">
        <v>20979</v>
      </c>
      <c r="K4468" s="1">
        <v>20</v>
      </c>
      <c r="L4468" s="1" t="s">
        <v>1008</v>
      </c>
      <c r="M4468" s="1" t="s">
        <v>1009</v>
      </c>
      <c r="N4468" s="2">
        <v>43650.666666666664</v>
      </c>
      <c r="O4468" s="1" t="s">
        <v>8182</v>
      </c>
      <c r="Q4468" s="1" t="s">
        <v>67</v>
      </c>
      <c r="R4468" s="2">
        <v>45723.479085648149</v>
      </c>
      <c r="S4468" s="1" t="s">
        <v>6295</v>
      </c>
      <c r="T4468" s="1" t="s">
        <v>412</v>
      </c>
      <c r="U4468" s="1" t="s">
        <v>101</v>
      </c>
      <c r="V4468" s="1" t="s">
        <v>20980</v>
      </c>
      <c r="W4468" s="1" t="s">
        <v>143</v>
      </c>
      <c r="Y4468" s="1" t="s">
        <v>20981</v>
      </c>
      <c r="Z4468" s="1" t="s">
        <v>5681</v>
      </c>
      <c r="AA4468" s="1" t="s">
        <v>5682</v>
      </c>
      <c r="AB4468" s="1" t="s">
        <v>5682</v>
      </c>
      <c r="AE4468" s="2">
        <v>45723.525300925925</v>
      </c>
      <c r="AF4468" s="1" t="s">
        <v>417</v>
      </c>
      <c r="AG4468" s="1">
        <v>48</v>
      </c>
      <c r="AH4468" s="1" t="s">
        <v>125</v>
      </c>
      <c r="AI4468" s="1" t="s">
        <v>464</v>
      </c>
      <c r="AJ4468" s="1" t="s">
        <v>492</v>
      </c>
      <c r="AK4468" s="1" t="s">
        <v>20982</v>
      </c>
      <c r="AL4468" s="1" t="s">
        <v>5245</v>
      </c>
      <c r="AM4468" s="2">
        <v>45723.525567129633</v>
      </c>
      <c r="AO4468" s="1" t="s">
        <v>5245</v>
      </c>
      <c r="AP4468" s="1">
        <v>5775524</v>
      </c>
      <c r="AQ4468" s="1" t="s">
        <v>83</v>
      </c>
      <c r="AR4468" s="2">
        <v>45723.652349537035</v>
      </c>
      <c r="AS4468" s="1" t="s">
        <v>84</v>
      </c>
      <c r="AT4468" s="2">
        <v>45723.333333333336</v>
      </c>
      <c r="AU4468" s="1" t="s">
        <v>85</v>
      </c>
      <c r="AV4468" s="1" t="s">
        <v>5684</v>
      </c>
      <c r="AW4468" s="1" t="s">
        <v>5685</v>
      </c>
      <c r="AX4468" s="1" t="s">
        <v>5686</v>
      </c>
      <c r="AY4468" s="2">
        <v>45725.525300925925</v>
      </c>
      <c r="AZ4468" s="2">
        <v>45723.652349537035</v>
      </c>
      <c r="BA4468" s="1" t="s">
        <v>419</v>
      </c>
      <c r="BB4468" s="1" t="s">
        <v>7916</v>
      </c>
      <c r="BC4468" s="1" t="s">
        <v>5296</v>
      </c>
      <c r="BD4468" s="1" t="s">
        <v>5297</v>
      </c>
      <c r="BE4468" s="1" t="s">
        <v>20983</v>
      </c>
      <c r="BF4468" s="1" t="s">
        <v>1484</v>
      </c>
    </row>
    <row r="4469" spans="1:58" x14ac:dyDescent="0.35">
      <c r="A4469" s="1">
        <v>3017762</v>
      </c>
      <c r="B4469" s="1" t="s">
        <v>58</v>
      </c>
      <c r="C4469" s="1">
        <v>41542681</v>
      </c>
      <c r="D4469" s="1">
        <v>338494174</v>
      </c>
      <c r="E4469" s="1" t="s">
        <v>59</v>
      </c>
      <c r="F4469" s="1" t="s">
        <v>60</v>
      </c>
      <c r="G4469" s="1" t="s">
        <v>2348</v>
      </c>
      <c r="H4469" s="1" t="s">
        <v>2627</v>
      </c>
      <c r="I4469" s="1">
        <v>776810839</v>
      </c>
      <c r="J4469" s="1" t="s">
        <v>16958</v>
      </c>
      <c r="K4469" s="1">
        <v>12</v>
      </c>
      <c r="L4469" s="1" t="s">
        <v>244</v>
      </c>
      <c r="M4469" s="1" t="s">
        <v>65</v>
      </c>
      <c r="N4469" s="2">
        <v>45617.55978009259</v>
      </c>
      <c r="O4469" s="1" t="s">
        <v>66</v>
      </c>
      <c r="Q4469" s="1" t="s">
        <v>67</v>
      </c>
      <c r="R4469" s="2">
        <v>45723.480300925927</v>
      </c>
      <c r="S4469" s="1" t="s">
        <v>6523</v>
      </c>
      <c r="T4469" s="1" t="s">
        <v>100</v>
      </c>
      <c r="U4469" s="1" t="s">
        <v>70</v>
      </c>
      <c r="V4469" s="1" t="s">
        <v>20984</v>
      </c>
      <c r="Y4469" s="1" t="s">
        <v>2359</v>
      </c>
      <c r="Z4469" s="1" t="s">
        <v>2851</v>
      </c>
      <c r="AA4469" s="1" t="s">
        <v>2852</v>
      </c>
      <c r="AB4469" s="1" t="s">
        <v>2852</v>
      </c>
      <c r="AE4469" s="2">
        <v>45723.480324074073</v>
      </c>
      <c r="AF4469" s="1" t="s">
        <v>77</v>
      </c>
      <c r="AH4469" s="1" t="s">
        <v>125</v>
      </c>
      <c r="AI4469" s="1" t="s">
        <v>79</v>
      </c>
      <c r="AJ4469" s="1" t="s">
        <v>378</v>
      </c>
      <c r="AK4469" s="1" t="s">
        <v>10995</v>
      </c>
      <c r="AL4469" s="1" t="s">
        <v>6523</v>
      </c>
      <c r="AM4469" s="2">
        <v>45723.480393518519</v>
      </c>
      <c r="AN4469" s="1" t="s">
        <v>10995</v>
      </c>
      <c r="AP4469" s="1">
        <v>5775178</v>
      </c>
      <c r="AQ4469" s="1" t="s">
        <v>83</v>
      </c>
      <c r="AR4469" s="2">
        <v>45723.655706018515</v>
      </c>
      <c r="AS4469" s="1" t="s">
        <v>84</v>
      </c>
      <c r="AT4469" s="2">
        <v>45723.333333333336</v>
      </c>
      <c r="AU4469" s="1" t="s">
        <v>85</v>
      </c>
      <c r="AV4469" s="1" t="s">
        <v>2382</v>
      </c>
      <c r="AW4469" s="1" t="s">
        <v>2383</v>
      </c>
      <c r="AX4469" s="1" t="s">
        <v>2384</v>
      </c>
      <c r="AZ4469" s="2">
        <v>45723.655706018515</v>
      </c>
      <c r="BB4469" s="1" t="s">
        <v>1003</v>
      </c>
      <c r="BC4469" s="1" t="s">
        <v>595</v>
      </c>
      <c r="BD4469" s="1" t="s">
        <v>1004</v>
      </c>
      <c r="BE4469" s="1" t="s">
        <v>20985</v>
      </c>
      <c r="BF4469" s="1" t="s">
        <v>1002</v>
      </c>
    </row>
    <row r="4470" spans="1:58" x14ac:dyDescent="0.35">
      <c r="A4470" s="1">
        <v>3017763</v>
      </c>
      <c r="B4470" s="1" t="s">
        <v>223</v>
      </c>
      <c r="C4470" s="1">
        <v>37337191</v>
      </c>
      <c r="D4470" s="1">
        <v>338368820</v>
      </c>
      <c r="E4470" s="1" t="s">
        <v>59</v>
      </c>
      <c r="F4470" s="1" t="s">
        <v>60</v>
      </c>
      <c r="G4470" s="1" t="s">
        <v>20986</v>
      </c>
      <c r="I4470" s="1">
        <v>781135508</v>
      </c>
      <c r="J4470" s="1" t="s">
        <v>20987</v>
      </c>
      <c r="K4470" s="1">
        <v>13</v>
      </c>
      <c r="L4470" s="1" t="s">
        <v>64</v>
      </c>
      <c r="M4470" s="1" t="s">
        <v>65</v>
      </c>
      <c r="N4470" s="2">
        <v>44629.458333333336</v>
      </c>
      <c r="O4470" s="1" t="s">
        <v>98</v>
      </c>
      <c r="Q4470" s="1" t="s">
        <v>67</v>
      </c>
      <c r="R4470" s="2">
        <v>45723.480462962965</v>
      </c>
      <c r="S4470" s="1" t="s">
        <v>384</v>
      </c>
      <c r="T4470" s="1" t="s">
        <v>69</v>
      </c>
      <c r="U4470" s="1" t="s">
        <v>70</v>
      </c>
      <c r="V4470" s="1" t="s">
        <v>20988</v>
      </c>
      <c r="W4470" s="1" t="s">
        <v>653</v>
      </c>
      <c r="X4470" s="1" t="s">
        <v>942</v>
      </c>
      <c r="Y4470" s="1" t="s">
        <v>1475</v>
      </c>
      <c r="Z4470" s="1" t="s">
        <v>1476</v>
      </c>
      <c r="AA4470" s="1" t="s">
        <v>1477</v>
      </c>
      <c r="AB4470" s="1" t="s">
        <v>20183</v>
      </c>
      <c r="AE4470" s="2">
        <v>45723.480810185189</v>
      </c>
      <c r="AF4470" s="1" t="s">
        <v>77</v>
      </c>
      <c r="AH4470" s="1" t="s">
        <v>125</v>
      </c>
      <c r="AI4470" s="1" t="s">
        <v>339</v>
      </c>
      <c r="AJ4470" s="1" t="s">
        <v>107</v>
      </c>
      <c r="AK4470" s="1" t="s">
        <v>20989</v>
      </c>
      <c r="AL4470" s="1" t="s">
        <v>384</v>
      </c>
      <c r="AM4470" s="2">
        <v>45723.663402777776</v>
      </c>
      <c r="AN4470" s="1" t="s">
        <v>20990</v>
      </c>
      <c r="AO4470" s="1" t="s">
        <v>1484</v>
      </c>
      <c r="AP4470" s="1">
        <v>5776462</v>
      </c>
      <c r="AQ4470" s="1" t="s">
        <v>83</v>
      </c>
      <c r="AR4470" s="2">
        <v>45724.716446759259</v>
      </c>
      <c r="AS4470" s="1" t="s">
        <v>84</v>
      </c>
      <c r="AT4470" s="2">
        <v>45723.5625</v>
      </c>
      <c r="AU4470" s="1" t="s">
        <v>573</v>
      </c>
      <c r="AV4470" s="1" t="s">
        <v>4855</v>
      </c>
      <c r="AW4470" s="1" t="s">
        <v>4856</v>
      </c>
      <c r="AX4470" s="1" t="s">
        <v>20991</v>
      </c>
      <c r="AZ4470" s="2">
        <v>45724.716446759259</v>
      </c>
      <c r="BB4470" s="1" t="s">
        <v>3431</v>
      </c>
      <c r="BC4470" s="1" t="s">
        <v>3432</v>
      </c>
      <c r="BD4470" s="1" t="s">
        <v>3433</v>
      </c>
      <c r="BE4470" s="1" t="s">
        <v>20992</v>
      </c>
      <c r="BF4470" s="1" t="s">
        <v>12069</v>
      </c>
    </row>
    <row r="4471" spans="1:58" x14ac:dyDescent="0.35">
      <c r="A4471" s="1">
        <v>3017764</v>
      </c>
      <c r="B4471" s="1" t="s">
        <v>58</v>
      </c>
      <c r="C4471" s="1">
        <v>37381481</v>
      </c>
      <c r="D4471" s="1">
        <v>338572826</v>
      </c>
      <c r="E4471" s="1" t="s">
        <v>59</v>
      </c>
      <c r="F4471" s="1" t="s">
        <v>60</v>
      </c>
      <c r="G4471" s="1" t="s">
        <v>61</v>
      </c>
      <c r="H4471" s="1" t="s">
        <v>20993</v>
      </c>
      <c r="I4471" s="1">
        <v>775780727</v>
      </c>
      <c r="J4471" s="1" t="s">
        <v>459</v>
      </c>
      <c r="K4471" s="1">
        <v>13</v>
      </c>
      <c r="L4471" s="1" t="s">
        <v>64</v>
      </c>
      <c r="M4471" s="1" t="s">
        <v>65</v>
      </c>
      <c r="N4471" s="2">
        <v>44974.708333333336</v>
      </c>
      <c r="O4471" s="1" t="s">
        <v>180</v>
      </c>
      <c r="Q4471" s="1" t="s">
        <v>67</v>
      </c>
      <c r="R4471" s="2">
        <v>45723.480983796297</v>
      </c>
      <c r="S4471" s="1" t="s">
        <v>5372</v>
      </c>
      <c r="T4471" s="1" t="s">
        <v>602</v>
      </c>
      <c r="U4471" s="1" t="s">
        <v>1011</v>
      </c>
      <c r="V4471" s="1" t="s">
        <v>20994</v>
      </c>
      <c r="W4471" s="1" t="s">
        <v>162</v>
      </c>
      <c r="X4471" s="1" t="s">
        <v>1191</v>
      </c>
      <c r="Y4471" s="1" t="s">
        <v>399</v>
      </c>
      <c r="Z4471" s="1" t="s">
        <v>400</v>
      </c>
      <c r="AA4471" s="1" t="s">
        <v>15151</v>
      </c>
      <c r="AB4471" s="1" t="s">
        <v>124</v>
      </c>
      <c r="AE4471" s="2">
        <v>45723.481249999997</v>
      </c>
      <c r="AF4471" s="1" t="s">
        <v>77</v>
      </c>
      <c r="AH4471" s="1" t="s">
        <v>125</v>
      </c>
      <c r="AI4471" s="1" t="s">
        <v>79</v>
      </c>
      <c r="AJ4471" s="1" t="s">
        <v>3850</v>
      </c>
      <c r="AL4471" s="1" t="s">
        <v>5372</v>
      </c>
      <c r="AM4471" s="2">
        <v>45723.481296296297</v>
      </c>
      <c r="AO4471" s="1" t="s">
        <v>5372</v>
      </c>
      <c r="AP4471" s="1">
        <v>5775183</v>
      </c>
      <c r="AQ4471" s="1" t="s">
        <v>83</v>
      </c>
      <c r="AR4471" s="2">
        <v>45723.768078703702</v>
      </c>
      <c r="AS4471" s="1" t="s">
        <v>84</v>
      </c>
      <c r="AT4471" s="2">
        <v>45723.333333333336</v>
      </c>
      <c r="AU4471" s="1" t="s">
        <v>85</v>
      </c>
      <c r="AV4471" s="1" t="s">
        <v>1196</v>
      </c>
      <c r="AW4471" s="1" t="s">
        <v>1197</v>
      </c>
      <c r="AX4471" s="1" t="s">
        <v>4259</v>
      </c>
      <c r="AZ4471" s="2">
        <v>45723.768078703702</v>
      </c>
      <c r="BB4471" s="1" t="s">
        <v>813</v>
      </c>
      <c r="BC4471" s="1" t="s">
        <v>814</v>
      </c>
      <c r="BD4471" s="1" t="s">
        <v>815</v>
      </c>
      <c r="BE4471" s="1" t="s">
        <v>12827</v>
      </c>
      <c r="BF4471" s="1" t="s">
        <v>406</v>
      </c>
    </row>
    <row r="4472" spans="1:58" x14ac:dyDescent="0.35">
      <c r="A4472" s="1">
        <v>3017765</v>
      </c>
      <c r="B4472" s="1" t="s">
        <v>1978</v>
      </c>
      <c r="C4472" s="1">
        <v>35133851</v>
      </c>
      <c r="D4472" s="1">
        <v>339581480</v>
      </c>
      <c r="E4472" s="1" t="s">
        <v>59</v>
      </c>
      <c r="F4472" s="1" t="s">
        <v>60</v>
      </c>
      <c r="G4472" s="1" t="s">
        <v>627</v>
      </c>
      <c r="H4472" s="1" t="s">
        <v>1979</v>
      </c>
      <c r="I4472" s="1">
        <v>771498458</v>
      </c>
      <c r="J4472" s="1" t="s">
        <v>20995</v>
      </c>
      <c r="K4472" s="1">
        <v>12</v>
      </c>
      <c r="L4472" s="1" t="s">
        <v>244</v>
      </c>
      <c r="M4472" s="1" t="s">
        <v>65</v>
      </c>
      <c r="N4472" s="2">
        <v>45645.458333333336</v>
      </c>
      <c r="O4472" s="1" t="s">
        <v>1981</v>
      </c>
      <c r="Q4472" s="1" t="s">
        <v>67</v>
      </c>
      <c r="R4472" s="2">
        <v>45723.481226851851</v>
      </c>
      <c r="S4472" s="1" t="s">
        <v>2172</v>
      </c>
      <c r="T4472" s="1" t="s">
        <v>639</v>
      </c>
      <c r="U4472" s="1" t="s">
        <v>70</v>
      </c>
      <c r="V4472" s="1" t="s">
        <v>20996</v>
      </c>
      <c r="W4472" s="1" t="s">
        <v>263</v>
      </c>
      <c r="X4472" s="1" t="s">
        <v>840</v>
      </c>
      <c r="Y4472" s="1" t="s">
        <v>1983</v>
      </c>
      <c r="Z4472" s="1" t="s">
        <v>841</v>
      </c>
      <c r="AA4472" s="1" t="s">
        <v>1984</v>
      </c>
      <c r="AB4472" s="1" t="s">
        <v>124</v>
      </c>
      <c r="AE4472" s="2">
        <v>45723.481574074074</v>
      </c>
      <c r="AF4472" s="1" t="s">
        <v>77</v>
      </c>
      <c r="AH4472" s="1" t="s">
        <v>125</v>
      </c>
      <c r="AI4472" s="1" t="s">
        <v>106</v>
      </c>
      <c r="AJ4472" s="1" t="s">
        <v>1212</v>
      </c>
      <c r="AK4472" s="1" t="s">
        <v>20997</v>
      </c>
      <c r="AL4472" s="1" t="s">
        <v>2172</v>
      </c>
      <c r="AM4472" s="2">
        <v>45723.48165509259</v>
      </c>
      <c r="AO4472" s="1" t="s">
        <v>2172</v>
      </c>
      <c r="AP4472" s="1">
        <v>5775185</v>
      </c>
      <c r="AQ4472" s="1" t="s">
        <v>83</v>
      </c>
      <c r="AR4472" s="2">
        <v>45724.807523148149</v>
      </c>
      <c r="AS4472" s="1" t="s">
        <v>84</v>
      </c>
      <c r="AT4472" s="2">
        <v>45723.333333333336</v>
      </c>
      <c r="AU4472" s="1" t="s">
        <v>573</v>
      </c>
      <c r="AV4472" s="1" t="s">
        <v>1328</v>
      </c>
      <c r="AW4472" s="1" t="s">
        <v>1329</v>
      </c>
      <c r="AX4472" s="1" t="s">
        <v>4972</v>
      </c>
      <c r="AZ4472" s="2">
        <v>45724.807523148149</v>
      </c>
      <c r="BB4472" s="1" t="s">
        <v>286</v>
      </c>
      <c r="BC4472" s="1" t="s">
        <v>287</v>
      </c>
      <c r="BD4472" s="1" t="s">
        <v>288</v>
      </c>
      <c r="BE4472" s="1" t="s">
        <v>20998</v>
      </c>
      <c r="BF4472" s="1" t="s">
        <v>290</v>
      </c>
    </row>
    <row r="4473" spans="1:58" x14ac:dyDescent="0.35">
      <c r="A4473" s="1">
        <v>3017766</v>
      </c>
      <c r="B4473" s="1" t="s">
        <v>58</v>
      </c>
      <c r="C4473" s="1">
        <v>39117241</v>
      </c>
      <c r="D4473" s="1">
        <v>338309001</v>
      </c>
      <c r="E4473" s="1" t="s">
        <v>59</v>
      </c>
      <c r="F4473" s="1" t="s">
        <v>60</v>
      </c>
      <c r="G4473" s="1" t="s">
        <v>20999</v>
      </c>
      <c r="H4473" s="1" t="s">
        <v>21000</v>
      </c>
      <c r="I4473" s="1">
        <v>775208610</v>
      </c>
      <c r="J4473" s="1" t="s">
        <v>21001</v>
      </c>
      <c r="K4473" s="1">
        <v>12</v>
      </c>
      <c r="L4473" s="1" t="s">
        <v>64</v>
      </c>
      <c r="M4473" s="1" t="s">
        <v>65</v>
      </c>
      <c r="N4473" s="2">
        <v>45695.041666666664</v>
      </c>
      <c r="O4473" s="1" t="s">
        <v>353</v>
      </c>
      <c r="Q4473" s="1" t="s">
        <v>67</v>
      </c>
      <c r="R4473" s="2">
        <v>45723.481296296297</v>
      </c>
      <c r="S4473" s="1" t="s">
        <v>5230</v>
      </c>
      <c r="T4473" s="1" t="s">
        <v>100</v>
      </c>
      <c r="U4473" s="1" t="s">
        <v>70</v>
      </c>
      <c r="V4473" s="1" t="s">
        <v>21002</v>
      </c>
      <c r="W4473" s="1" t="s">
        <v>72</v>
      </c>
      <c r="X4473" s="1" t="s">
        <v>356</v>
      </c>
      <c r="Y4473" s="1" t="s">
        <v>5716</v>
      </c>
      <c r="Z4473" s="1" t="s">
        <v>75</v>
      </c>
      <c r="AA4473" s="1" t="s">
        <v>4698</v>
      </c>
      <c r="AB4473" s="1" t="s">
        <v>21003</v>
      </c>
      <c r="AC4473" s="1" t="s">
        <v>21004</v>
      </c>
      <c r="AE4473" s="2">
        <v>45723.481307870374</v>
      </c>
      <c r="AF4473" s="1" t="s">
        <v>77</v>
      </c>
      <c r="AH4473" s="1" t="s">
        <v>125</v>
      </c>
      <c r="AI4473" s="1" t="s">
        <v>79</v>
      </c>
      <c r="AJ4473" s="1" t="s">
        <v>378</v>
      </c>
      <c r="AK4473" s="1" t="s">
        <v>21005</v>
      </c>
      <c r="AL4473" s="1" t="s">
        <v>5230</v>
      </c>
      <c r="AM4473" s="2">
        <v>45723.481342592589</v>
      </c>
      <c r="AN4473" s="1" t="s">
        <v>21005</v>
      </c>
      <c r="AP4473" s="1">
        <v>5775184</v>
      </c>
      <c r="AQ4473" s="1" t="s">
        <v>83</v>
      </c>
      <c r="AR4473" s="2">
        <v>45723.65283564815</v>
      </c>
      <c r="AS4473" s="1" t="s">
        <v>84</v>
      </c>
      <c r="AT4473" s="2">
        <v>45723.336805555555</v>
      </c>
      <c r="AU4473" s="1" t="s">
        <v>85</v>
      </c>
      <c r="AV4473" s="1" t="s">
        <v>645</v>
      </c>
      <c r="AW4473" s="1" t="s">
        <v>646</v>
      </c>
      <c r="AX4473" s="1" t="s">
        <v>2446</v>
      </c>
      <c r="AZ4473" s="2">
        <v>45723.65283564815</v>
      </c>
      <c r="BB4473" s="1" t="s">
        <v>765</v>
      </c>
      <c r="BC4473" s="1" t="s">
        <v>766</v>
      </c>
      <c r="BD4473" s="1" t="s">
        <v>767</v>
      </c>
      <c r="BE4473" s="1" t="s">
        <v>21006</v>
      </c>
      <c r="BF4473" s="1" t="s">
        <v>363</v>
      </c>
    </row>
    <row r="4474" spans="1:58" x14ac:dyDescent="0.35">
      <c r="A4474" s="1">
        <v>3017768</v>
      </c>
      <c r="B4474" s="1" t="s">
        <v>58</v>
      </c>
      <c r="C4474" s="1">
        <v>36044341</v>
      </c>
      <c r="D4474" s="1">
        <v>338686037</v>
      </c>
      <c r="E4474" s="1" t="s">
        <v>59</v>
      </c>
      <c r="F4474" s="1" t="s">
        <v>60</v>
      </c>
      <c r="G4474" s="1" t="s">
        <v>3568</v>
      </c>
      <c r="H4474" s="1" t="s">
        <v>139</v>
      </c>
      <c r="I4474" s="1">
        <v>776463897</v>
      </c>
      <c r="J4474" s="1" t="s">
        <v>1417</v>
      </c>
      <c r="K4474" s="1">
        <v>12</v>
      </c>
      <c r="L4474" s="1" t="s">
        <v>64</v>
      </c>
      <c r="M4474" s="1" t="s">
        <v>65</v>
      </c>
      <c r="N4474" s="2">
        <v>44805</v>
      </c>
      <c r="O4474" s="1" t="s">
        <v>180</v>
      </c>
      <c r="Q4474" s="1" t="s">
        <v>67</v>
      </c>
      <c r="R4474" s="2">
        <v>45723.48238425926</v>
      </c>
      <c r="S4474" s="1" t="s">
        <v>8591</v>
      </c>
      <c r="T4474" s="1" t="s">
        <v>69</v>
      </c>
      <c r="U4474" s="1" t="s">
        <v>70</v>
      </c>
      <c r="V4474" s="1" t="s">
        <v>21007</v>
      </c>
      <c r="Y4474" s="1" t="s">
        <v>1378</v>
      </c>
      <c r="Z4474" s="1" t="s">
        <v>685</v>
      </c>
      <c r="AA4474" s="1" t="s">
        <v>1379</v>
      </c>
      <c r="AB4474" s="1" t="s">
        <v>1379</v>
      </c>
      <c r="AC4474" s="1">
        <v>7679</v>
      </c>
      <c r="AE4474" s="2">
        <v>45723.482407407406</v>
      </c>
      <c r="AF4474" s="1" t="s">
        <v>77</v>
      </c>
      <c r="AH4474" s="1" t="s">
        <v>125</v>
      </c>
      <c r="AI4474" s="1" t="s">
        <v>79</v>
      </c>
      <c r="AJ4474" s="1" t="s">
        <v>147</v>
      </c>
      <c r="AK4474" s="1" t="s">
        <v>21008</v>
      </c>
      <c r="AL4474" s="1" t="s">
        <v>8591</v>
      </c>
      <c r="AM4474" s="2">
        <v>45723.482442129629</v>
      </c>
      <c r="AN4474" s="1" t="s">
        <v>21008</v>
      </c>
      <c r="AP4474" s="1">
        <v>5775191</v>
      </c>
      <c r="AQ4474" s="1" t="s">
        <v>83</v>
      </c>
      <c r="AR4474" s="2">
        <v>45723.647129629629</v>
      </c>
      <c r="AS4474" s="1" t="s">
        <v>84</v>
      </c>
      <c r="AT4474" s="2">
        <v>45723.326388888891</v>
      </c>
      <c r="AU4474" s="1" t="s">
        <v>85</v>
      </c>
      <c r="AV4474" s="1" t="s">
        <v>2382</v>
      </c>
      <c r="AW4474" s="1" t="s">
        <v>2383</v>
      </c>
      <c r="AX4474" s="1" t="s">
        <v>2384</v>
      </c>
      <c r="AZ4474" s="2">
        <v>45723.647129629629</v>
      </c>
      <c r="BB4474" s="1" t="s">
        <v>1003</v>
      </c>
      <c r="BC4474" s="1" t="s">
        <v>595</v>
      </c>
      <c r="BD4474" s="1" t="s">
        <v>1004</v>
      </c>
      <c r="BE4474" s="1" t="s">
        <v>21009</v>
      </c>
      <c r="BF4474" s="1" t="s">
        <v>1439</v>
      </c>
    </row>
    <row r="4475" spans="1:58" x14ac:dyDescent="0.35">
      <c r="A4475" s="1">
        <v>3017769</v>
      </c>
      <c r="B4475" s="1" t="s">
        <v>58</v>
      </c>
      <c r="C4475" s="1">
        <v>39766461</v>
      </c>
      <c r="D4475" s="1">
        <v>338426830</v>
      </c>
      <c r="E4475" s="1" t="s">
        <v>59</v>
      </c>
      <c r="F4475" s="1" t="s">
        <v>60</v>
      </c>
      <c r="G4475" s="1" t="s">
        <v>1204</v>
      </c>
      <c r="H4475" s="1" t="s">
        <v>21010</v>
      </c>
      <c r="I4475" s="1">
        <v>775419024</v>
      </c>
      <c r="J4475" s="1" t="s">
        <v>8431</v>
      </c>
      <c r="K4475" s="1">
        <v>12</v>
      </c>
      <c r="L4475" s="1" t="s">
        <v>64</v>
      </c>
      <c r="M4475" s="1" t="s">
        <v>65</v>
      </c>
      <c r="N4475" s="2">
        <v>44888.697141203702</v>
      </c>
      <c r="O4475" s="1" t="s">
        <v>66</v>
      </c>
      <c r="Q4475" s="1" t="s">
        <v>67</v>
      </c>
      <c r="R4475" s="2">
        <v>45723.482893518521</v>
      </c>
      <c r="S4475" s="1" t="s">
        <v>4955</v>
      </c>
      <c r="T4475" s="1" t="s">
        <v>639</v>
      </c>
      <c r="U4475" s="1" t="s">
        <v>70</v>
      </c>
      <c r="V4475" s="1" t="s">
        <v>21011</v>
      </c>
      <c r="W4475" s="1" t="s">
        <v>72</v>
      </c>
      <c r="X4475" s="1" t="s">
        <v>73</v>
      </c>
      <c r="Y4475" s="1" t="s">
        <v>5023</v>
      </c>
      <c r="Z4475" s="1" t="s">
        <v>5024</v>
      </c>
      <c r="AA4475" s="1" t="s">
        <v>5024</v>
      </c>
      <c r="AB4475" s="1" t="s">
        <v>16062</v>
      </c>
      <c r="AE4475" s="2">
        <v>45723.719895833332</v>
      </c>
      <c r="AF4475" s="1" t="s">
        <v>77</v>
      </c>
      <c r="AH4475" s="1" t="s">
        <v>78</v>
      </c>
      <c r="AI4475" s="1" t="s">
        <v>1000</v>
      </c>
      <c r="AJ4475" s="1" t="s">
        <v>80</v>
      </c>
      <c r="AK4475" s="1" t="s">
        <v>21012</v>
      </c>
      <c r="AL4475" s="1" t="s">
        <v>1002</v>
      </c>
      <c r="AM4475" s="2">
        <v>45723.72</v>
      </c>
      <c r="AN4475" s="1" t="s">
        <v>21012</v>
      </c>
      <c r="AO4475" s="1" t="s">
        <v>1002</v>
      </c>
      <c r="AP4475" s="1">
        <v>5776771</v>
      </c>
      <c r="AQ4475" s="1" t="s">
        <v>83</v>
      </c>
      <c r="AR4475" s="2">
        <v>45724.779016203705</v>
      </c>
      <c r="AS4475" s="1" t="s">
        <v>84</v>
      </c>
      <c r="AT4475" s="2">
        <v>45723.333333333336</v>
      </c>
      <c r="AU4475" s="1" t="s">
        <v>85</v>
      </c>
      <c r="AV4475" s="1" t="s">
        <v>86</v>
      </c>
      <c r="AW4475" s="1" t="s">
        <v>87</v>
      </c>
      <c r="AX4475" s="1" t="s">
        <v>88</v>
      </c>
      <c r="AZ4475" s="2">
        <v>45724.779016203705</v>
      </c>
      <c r="BB4475" s="1" t="s">
        <v>89</v>
      </c>
      <c r="BC4475" s="1" t="s">
        <v>90</v>
      </c>
      <c r="BD4475" s="1" t="s">
        <v>91</v>
      </c>
      <c r="BE4475" s="1" t="s">
        <v>21013</v>
      </c>
      <c r="BF4475" s="1" t="s">
        <v>93</v>
      </c>
    </row>
    <row r="4476" spans="1:58" x14ac:dyDescent="0.35">
      <c r="A4476" s="1">
        <v>3017770</v>
      </c>
      <c r="B4476" s="1" t="s">
        <v>58</v>
      </c>
      <c r="C4476" s="1">
        <v>44037061</v>
      </c>
      <c r="D4476" s="1">
        <v>339535408</v>
      </c>
      <c r="E4476" s="1" t="s">
        <v>59</v>
      </c>
      <c r="F4476" s="1" t="s">
        <v>60</v>
      </c>
      <c r="G4476" s="1" t="s">
        <v>4464</v>
      </c>
      <c r="H4476" s="1" t="s">
        <v>7665</v>
      </c>
      <c r="I4476" s="1">
        <v>782468427</v>
      </c>
      <c r="J4476" s="1" t="s">
        <v>21014</v>
      </c>
      <c r="K4476" s="1">
        <v>20</v>
      </c>
      <c r="L4476" s="1" t="s">
        <v>294</v>
      </c>
      <c r="M4476" s="1" t="s">
        <v>295</v>
      </c>
      <c r="N4476" s="2">
        <v>45619.541666666664</v>
      </c>
      <c r="O4476" s="1" t="s">
        <v>520</v>
      </c>
      <c r="Q4476" s="1" t="s">
        <v>67</v>
      </c>
      <c r="R4476" s="2">
        <v>45723.48300925926</v>
      </c>
      <c r="S4476" s="1" t="s">
        <v>4842</v>
      </c>
      <c r="T4476" s="1" t="s">
        <v>412</v>
      </c>
      <c r="U4476" s="1" t="s">
        <v>101</v>
      </c>
      <c r="V4476" s="1" t="s">
        <v>21015</v>
      </c>
      <c r="W4476" s="1" t="s">
        <v>263</v>
      </c>
      <c r="X4476" s="1" t="s">
        <v>263</v>
      </c>
      <c r="Y4476" s="1" t="s">
        <v>1962</v>
      </c>
      <c r="Z4476" s="1" t="s">
        <v>852</v>
      </c>
      <c r="AA4476" s="1" t="s">
        <v>5922</v>
      </c>
      <c r="AB4476" s="1" t="s">
        <v>124</v>
      </c>
      <c r="AE4476" s="2">
        <v>45723.48332175926</v>
      </c>
      <c r="AF4476" s="1" t="s">
        <v>417</v>
      </c>
      <c r="AG4476" s="1">
        <v>48</v>
      </c>
      <c r="AH4476" s="1" t="s">
        <v>125</v>
      </c>
      <c r="AI4476" s="1" t="s">
        <v>464</v>
      </c>
      <c r="AJ4476" s="1" t="s">
        <v>465</v>
      </c>
      <c r="AK4476" s="1" t="s">
        <v>21016</v>
      </c>
      <c r="AL4476" s="1" t="s">
        <v>4842</v>
      </c>
      <c r="AM4476" s="2">
        <v>45723.483402777776</v>
      </c>
      <c r="AO4476" s="1" t="s">
        <v>4842</v>
      </c>
      <c r="AP4476" s="1">
        <v>5775195</v>
      </c>
      <c r="AQ4476" s="1" t="s">
        <v>83</v>
      </c>
      <c r="AR4476" s="2">
        <v>45723.649282407408</v>
      </c>
      <c r="AS4476" s="1" t="s">
        <v>84</v>
      </c>
      <c r="AT4476" s="2">
        <v>45723.364583333336</v>
      </c>
      <c r="AU4476" s="1" t="s">
        <v>573</v>
      </c>
      <c r="AV4476" s="1" t="s">
        <v>108</v>
      </c>
      <c r="AW4476" s="1" t="s">
        <v>109</v>
      </c>
      <c r="AX4476" s="1" t="s">
        <v>1965</v>
      </c>
      <c r="AY4476" s="2">
        <v>45725.48332175926</v>
      </c>
      <c r="AZ4476" s="2">
        <v>45723.649282407408</v>
      </c>
      <c r="BA4476" s="1" t="s">
        <v>419</v>
      </c>
      <c r="BB4476" s="1" t="s">
        <v>504</v>
      </c>
      <c r="BC4476" s="1" t="s">
        <v>505</v>
      </c>
      <c r="BD4476" s="1" t="s">
        <v>506</v>
      </c>
      <c r="BE4476" s="1" t="s">
        <v>21017</v>
      </c>
      <c r="BF4476" s="1" t="s">
        <v>274</v>
      </c>
    </row>
    <row r="4477" spans="1:58" x14ac:dyDescent="0.35">
      <c r="A4477" s="1">
        <v>3017771</v>
      </c>
      <c r="B4477" s="1" t="s">
        <v>58</v>
      </c>
      <c r="C4477" s="1">
        <v>36984171</v>
      </c>
      <c r="D4477" s="1">
        <v>338482187</v>
      </c>
      <c r="E4477" s="1" t="s">
        <v>59</v>
      </c>
      <c r="F4477" s="1" t="s">
        <v>60</v>
      </c>
      <c r="G4477" s="1" t="s">
        <v>177</v>
      </c>
      <c r="H4477" s="1" t="s">
        <v>21018</v>
      </c>
      <c r="I4477" s="1">
        <v>772472805</v>
      </c>
      <c r="J4477" s="1" t="s">
        <v>21019</v>
      </c>
      <c r="K4477" s="1">
        <v>13</v>
      </c>
      <c r="L4477" s="1" t="s">
        <v>244</v>
      </c>
      <c r="M4477" s="1" t="s">
        <v>65</v>
      </c>
      <c r="N4477" s="2">
        <v>45093.764930555553</v>
      </c>
      <c r="O4477" s="1" t="s">
        <v>66</v>
      </c>
      <c r="Q4477" s="1" t="s">
        <v>67</v>
      </c>
      <c r="R4477" s="2">
        <v>45723.483460648145</v>
      </c>
      <c r="S4477" s="1" t="s">
        <v>354</v>
      </c>
      <c r="T4477" s="1" t="s">
        <v>69</v>
      </c>
      <c r="U4477" s="1" t="s">
        <v>101</v>
      </c>
      <c r="V4477" s="1" t="s">
        <v>21020</v>
      </c>
      <c r="Y4477" s="1" t="s">
        <v>16260</v>
      </c>
      <c r="Z4477" s="1" t="s">
        <v>321</v>
      </c>
      <c r="AA4477" s="1" t="s">
        <v>762</v>
      </c>
      <c r="AB4477" s="1" t="s">
        <v>124</v>
      </c>
      <c r="AE4477" s="2">
        <v>45723.483483796299</v>
      </c>
      <c r="AF4477" s="1" t="s">
        <v>77</v>
      </c>
      <c r="AH4477" s="1" t="s">
        <v>125</v>
      </c>
      <c r="AI4477" s="1" t="s">
        <v>79</v>
      </c>
      <c r="AJ4477" s="1" t="s">
        <v>283</v>
      </c>
      <c r="AK4477" s="1" t="s">
        <v>21021</v>
      </c>
      <c r="AL4477" s="1" t="s">
        <v>354</v>
      </c>
      <c r="AM4477" s="2">
        <v>45723.483530092592</v>
      </c>
      <c r="AN4477" s="1" t="s">
        <v>21021</v>
      </c>
      <c r="AP4477" s="1">
        <v>5775200</v>
      </c>
      <c r="AQ4477" s="1" t="s">
        <v>83</v>
      </c>
      <c r="AR4477" s="2">
        <v>45723.747673611113</v>
      </c>
      <c r="AS4477" s="1" t="s">
        <v>84</v>
      </c>
      <c r="AT4477" s="2">
        <v>45723.333333333336</v>
      </c>
      <c r="AU4477" s="1" t="s">
        <v>85</v>
      </c>
      <c r="AV4477" s="1" t="s">
        <v>1214</v>
      </c>
      <c r="AW4477" s="1" t="s">
        <v>1215</v>
      </c>
      <c r="AX4477" s="1" t="s">
        <v>19081</v>
      </c>
      <c r="AZ4477" s="2">
        <v>45723.747673611113</v>
      </c>
      <c r="BB4477" s="1" t="s">
        <v>950</v>
      </c>
      <c r="BC4477" s="1" t="s">
        <v>951</v>
      </c>
      <c r="BD4477" s="1" t="s">
        <v>815</v>
      </c>
      <c r="BE4477" s="1" t="s">
        <v>21022</v>
      </c>
      <c r="BF4477" s="1" t="s">
        <v>525</v>
      </c>
    </row>
    <row r="4478" spans="1:58" x14ac:dyDescent="0.35">
      <c r="A4478" s="1">
        <v>3017772</v>
      </c>
      <c r="B4478" s="1" t="s">
        <v>58</v>
      </c>
      <c r="C4478" s="1">
        <v>45348191</v>
      </c>
      <c r="D4478" s="1">
        <v>338589265</v>
      </c>
      <c r="E4478" s="1" t="s">
        <v>59</v>
      </c>
      <c r="F4478" s="1" t="s">
        <v>60</v>
      </c>
      <c r="G4478" s="1" t="s">
        <v>116</v>
      </c>
      <c r="H4478" s="1" t="s">
        <v>21023</v>
      </c>
      <c r="I4478" s="1">
        <v>777166966</v>
      </c>
      <c r="J4478" s="1" t="s">
        <v>1385</v>
      </c>
      <c r="K4478" s="1">
        <v>12</v>
      </c>
      <c r="L4478" s="1" t="s">
        <v>64</v>
      </c>
      <c r="M4478" s="1" t="s">
        <v>65</v>
      </c>
      <c r="N4478" s="2">
        <v>45714.625</v>
      </c>
      <c r="O4478" s="1" t="s">
        <v>66</v>
      </c>
      <c r="Q4478" s="1" t="s">
        <v>67</v>
      </c>
      <c r="R4478" s="2">
        <v>45723.484629629631</v>
      </c>
      <c r="S4478" s="1" t="s">
        <v>1134</v>
      </c>
      <c r="T4478" s="1" t="s">
        <v>100</v>
      </c>
      <c r="U4478" s="1" t="s">
        <v>70</v>
      </c>
      <c r="V4478" s="1" t="s">
        <v>21024</v>
      </c>
      <c r="W4478" s="1" t="s">
        <v>72</v>
      </c>
      <c r="X4478" s="1" t="s">
        <v>881</v>
      </c>
      <c r="Y4478" s="1" t="s">
        <v>3474</v>
      </c>
      <c r="Z4478" s="1" t="s">
        <v>1067</v>
      </c>
      <c r="AA4478" s="1" t="s">
        <v>3429</v>
      </c>
      <c r="AB4478" s="1" t="s">
        <v>21025</v>
      </c>
      <c r="AE4478" s="2">
        <v>45723.4846412037</v>
      </c>
      <c r="AF4478" s="1" t="s">
        <v>77</v>
      </c>
      <c r="AH4478" s="1" t="s">
        <v>78</v>
      </c>
      <c r="AI4478" s="1" t="s">
        <v>79</v>
      </c>
      <c r="AJ4478" s="1" t="s">
        <v>855</v>
      </c>
      <c r="AK4478" s="1" t="s">
        <v>21026</v>
      </c>
      <c r="AL4478" s="1" t="s">
        <v>1134</v>
      </c>
      <c r="AM4478" s="2">
        <v>45723.484675925924</v>
      </c>
      <c r="AN4478" s="1" t="s">
        <v>21026</v>
      </c>
      <c r="AP4478" s="1">
        <v>5775204</v>
      </c>
      <c r="AQ4478" s="1" t="s">
        <v>83</v>
      </c>
      <c r="AR4478" s="2">
        <v>45725.479027777779</v>
      </c>
      <c r="AS4478" s="1" t="s">
        <v>84</v>
      </c>
      <c r="AT4478" s="2">
        <v>45723.333333333336</v>
      </c>
      <c r="AU4478" s="1" t="s">
        <v>85</v>
      </c>
      <c r="AV4478" s="1" t="s">
        <v>1354</v>
      </c>
      <c r="AW4478" s="1" t="s">
        <v>1355</v>
      </c>
      <c r="AX4478" s="1" t="s">
        <v>2816</v>
      </c>
      <c r="AZ4478" s="2">
        <v>45725.479027777779</v>
      </c>
      <c r="BB4478" s="1" t="s">
        <v>537</v>
      </c>
      <c r="BC4478" s="1" t="s">
        <v>538</v>
      </c>
      <c r="BD4478" s="1" t="s">
        <v>91</v>
      </c>
      <c r="BE4478" s="1" t="s">
        <v>21027</v>
      </c>
      <c r="BF4478" s="1" t="s">
        <v>886</v>
      </c>
    </row>
    <row r="4479" spans="1:58" x14ac:dyDescent="0.35">
      <c r="A4479" s="1">
        <v>3017775</v>
      </c>
      <c r="B4479" s="1" t="s">
        <v>58</v>
      </c>
      <c r="C4479" s="1">
        <v>41739331</v>
      </c>
      <c r="D4479" s="1">
        <v>338525352</v>
      </c>
      <c r="E4479" s="1" t="s">
        <v>59</v>
      </c>
      <c r="F4479" s="1" t="s">
        <v>60</v>
      </c>
      <c r="G4479" s="1" t="s">
        <v>21028</v>
      </c>
      <c r="I4479" s="1">
        <v>774417274</v>
      </c>
      <c r="J4479" s="1" t="s">
        <v>4861</v>
      </c>
      <c r="K4479" s="1">
        <v>20</v>
      </c>
      <c r="L4479" s="1" t="s">
        <v>294</v>
      </c>
      <c r="M4479" s="1" t="s">
        <v>295</v>
      </c>
      <c r="N4479" s="2">
        <v>45233.666666666664</v>
      </c>
      <c r="O4479" s="1" t="s">
        <v>520</v>
      </c>
      <c r="Q4479" s="1" t="s">
        <v>67</v>
      </c>
      <c r="R4479" s="2">
        <v>45723.485983796294</v>
      </c>
      <c r="S4479" s="1" t="s">
        <v>4862</v>
      </c>
      <c r="T4479" s="1" t="s">
        <v>412</v>
      </c>
      <c r="U4479" s="1" t="s">
        <v>1208</v>
      </c>
      <c r="V4479" s="1" t="s">
        <v>21029</v>
      </c>
      <c r="W4479" s="1" t="s">
        <v>653</v>
      </c>
      <c r="X4479" s="1" t="s">
        <v>654</v>
      </c>
      <c r="Y4479" s="1" t="s">
        <v>5017</v>
      </c>
      <c r="Z4479" s="1" t="s">
        <v>3446</v>
      </c>
      <c r="AA4479" s="1" t="s">
        <v>8665</v>
      </c>
      <c r="AB4479" s="1" t="s">
        <v>124</v>
      </c>
      <c r="AE4479" s="2">
        <v>45723.486215277779</v>
      </c>
      <c r="AF4479" s="1" t="s">
        <v>417</v>
      </c>
      <c r="AG4479" s="1">
        <v>48</v>
      </c>
      <c r="AH4479" s="1" t="s">
        <v>125</v>
      </c>
      <c r="AI4479" s="1" t="s">
        <v>464</v>
      </c>
      <c r="AJ4479" s="1" t="s">
        <v>465</v>
      </c>
      <c r="AK4479" s="1" t="s">
        <v>18710</v>
      </c>
      <c r="AL4479" s="1" t="s">
        <v>4862</v>
      </c>
      <c r="AM4479" s="2">
        <v>45723.486284722225</v>
      </c>
      <c r="AO4479" s="1" t="s">
        <v>4862</v>
      </c>
      <c r="AP4479" s="1">
        <v>5775216</v>
      </c>
      <c r="AQ4479" s="1" t="s">
        <v>83</v>
      </c>
      <c r="AR4479" s="2">
        <v>45723.873541666668</v>
      </c>
      <c r="AS4479" s="1" t="s">
        <v>84</v>
      </c>
      <c r="AT4479" s="2">
        <v>45723.333333333336</v>
      </c>
      <c r="AU4479" s="1" t="s">
        <v>85</v>
      </c>
      <c r="AV4479" s="1" t="s">
        <v>608</v>
      </c>
      <c r="AW4479" s="1" t="s">
        <v>609</v>
      </c>
      <c r="AX4479" s="1" t="s">
        <v>610</v>
      </c>
      <c r="AY4479" s="2">
        <v>45725.486215277779</v>
      </c>
      <c r="AZ4479" s="2">
        <v>45723.873541666668</v>
      </c>
      <c r="BA4479" s="1" t="s">
        <v>419</v>
      </c>
      <c r="BB4479" s="1" t="s">
        <v>594</v>
      </c>
      <c r="BC4479" s="1" t="s">
        <v>595</v>
      </c>
      <c r="BD4479" s="1" t="s">
        <v>596</v>
      </c>
      <c r="BE4479" s="1" t="s">
        <v>755</v>
      </c>
      <c r="BF4479" s="1" t="s">
        <v>657</v>
      </c>
    </row>
    <row r="4480" spans="1:58" x14ac:dyDescent="0.35">
      <c r="A4480" s="1">
        <v>3017774</v>
      </c>
      <c r="B4480" s="1" t="s">
        <v>58</v>
      </c>
      <c r="C4480" s="1">
        <v>40534971</v>
      </c>
      <c r="D4480" s="1">
        <v>338770243</v>
      </c>
      <c r="E4480" s="1" t="s">
        <v>59</v>
      </c>
      <c r="F4480" s="1" t="s">
        <v>60</v>
      </c>
      <c r="G4480" s="1" t="s">
        <v>116</v>
      </c>
      <c r="H4480" s="1" t="s">
        <v>3085</v>
      </c>
      <c r="I4480" s="1">
        <v>774194626</v>
      </c>
      <c r="J4480" s="1" t="s">
        <v>21030</v>
      </c>
      <c r="K4480" s="1">
        <v>13</v>
      </c>
      <c r="L4480" s="1" t="s">
        <v>64</v>
      </c>
      <c r="M4480" s="1" t="s">
        <v>65</v>
      </c>
      <c r="N4480" s="2">
        <v>45030.458333333336</v>
      </c>
      <c r="O4480" s="1" t="s">
        <v>66</v>
      </c>
      <c r="Q4480" s="1" t="s">
        <v>67</v>
      </c>
      <c r="R4480" s="2">
        <v>45723.485983796294</v>
      </c>
      <c r="S4480" s="1" t="s">
        <v>879</v>
      </c>
      <c r="T4480" s="1" t="s">
        <v>100</v>
      </c>
      <c r="U4480" s="1" t="s">
        <v>70</v>
      </c>
      <c r="V4480" s="1" t="s">
        <v>21031</v>
      </c>
      <c r="W4480" s="1" t="s">
        <v>162</v>
      </c>
      <c r="X4480" s="1" t="s">
        <v>163</v>
      </c>
      <c r="Y4480" s="1" t="s">
        <v>19186</v>
      </c>
      <c r="Z4480" s="1" t="s">
        <v>1300</v>
      </c>
      <c r="AA4480" s="1">
        <v>1000</v>
      </c>
      <c r="AB4480" s="1" t="s">
        <v>124</v>
      </c>
      <c r="AE4480" s="2">
        <v>45723.485995370371</v>
      </c>
      <c r="AF4480" s="1" t="s">
        <v>77</v>
      </c>
      <c r="AH4480" s="1" t="s">
        <v>78</v>
      </c>
      <c r="AI4480" s="1" t="s">
        <v>79</v>
      </c>
      <c r="AJ4480" s="1" t="s">
        <v>378</v>
      </c>
      <c r="AK4480" s="1" t="s">
        <v>21032</v>
      </c>
      <c r="AL4480" s="1" t="s">
        <v>879</v>
      </c>
      <c r="AM4480" s="2">
        <v>45723.486030092594</v>
      </c>
      <c r="AN4480" s="1" t="s">
        <v>21032</v>
      </c>
      <c r="AP4480" s="1">
        <v>5775214</v>
      </c>
      <c r="AQ4480" s="1" t="s">
        <v>83</v>
      </c>
      <c r="AR4480" s="2">
        <v>45724.548564814817</v>
      </c>
      <c r="AS4480" s="1" t="s">
        <v>84</v>
      </c>
      <c r="AT4480" s="2">
        <v>45723.333333333336</v>
      </c>
      <c r="AU4480" s="1" t="s">
        <v>85</v>
      </c>
      <c r="AV4480" s="1" t="s">
        <v>270</v>
      </c>
      <c r="AW4480" s="1" t="s">
        <v>271</v>
      </c>
      <c r="AX4480" s="1" t="s">
        <v>272</v>
      </c>
      <c r="AZ4480" s="2">
        <v>45724.548564814817</v>
      </c>
      <c r="BB4480" s="1" t="s">
        <v>765</v>
      </c>
      <c r="BC4480" s="1" t="s">
        <v>766</v>
      </c>
      <c r="BD4480" s="1" t="s">
        <v>767</v>
      </c>
      <c r="BE4480" s="1" t="s">
        <v>21033</v>
      </c>
      <c r="BF4480" s="1" t="s">
        <v>176</v>
      </c>
    </row>
    <row r="4481" spans="1:58" x14ac:dyDescent="0.35">
      <c r="A4481" s="1">
        <v>3017776</v>
      </c>
      <c r="B4481" s="1" t="s">
        <v>58</v>
      </c>
      <c r="C4481" s="1">
        <v>36877441</v>
      </c>
      <c r="D4481" s="1">
        <v>338601746</v>
      </c>
      <c r="E4481" s="1" t="s">
        <v>59</v>
      </c>
      <c r="F4481" s="1" t="s">
        <v>60</v>
      </c>
      <c r="G4481" s="1" t="s">
        <v>21034</v>
      </c>
      <c r="H4481" s="1" t="s">
        <v>2844</v>
      </c>
      <c r="I4481" s="1">
        <v>775248538</v>
      </c>
      <c r="J4481" s="1" t="s">
        <v>21035</v>
      </c>
      <c r="K4481" s="1">
        <v>12</v>
      </c>
      <c r="L4481" s="1" t="s">
        <v>64</v>
      </c>
      <c r="M4481" s="1" t="s">
        <v>65</v>
      </c>
      <c r="N4481" s="2">
        <v>44805</v>
      </c>
      <c r="O4481" s="1" t="s">
        <v>180</v>
      </c>
      <c r="Q4481" s="1" t="s">
        <v>67</v>
      </c>
      <c r="R4481" s="2">
        <v>45723.486261574071</v>
      </c>
      <c r="S4481" s="1" t="s">
        <v>14132</v>
      </c>
      <c r="T4481" s="1" t="s">
        <v>639</v>
      </c>
      <c r="U4481" s="1" t="s">
        <v>101</v>
      </c>
      <c r="V4481" s="1" t="s">
        <v>21036</v>
      </c>
      <c r="W4481" s="1" t="s">
        <v>72</v>
      </c>
      <c r="X4481" s="1" t="s">
        <v>881</v>
      </c>
      <c r="Y4481" s="1" t="s">
        <v>6566</v>
      </c>
      <c r="Z4481" s="1" t="s">
        <v>883</v>
      </c>
      <c r="AA4481" s="1" t="s">
        <v>2417</v>
      </c>
      <c r="AB4481" s="1" t="s">
        <v>2417</v>
      </c>
      <c r="AE4481" s="2">
        <v>45723.488692129627</v>
      </c>
      <c r="AF4481" s="1" t="s">
        <v>77</v>
      </c>
      <c r="AH4481" s="1" t="s">
        <v>125</v>
      </c>
      <c r="AI4481" s="1" t="s">
        <v>1000</v>
      </c>
      <c r="AJ4481" s="1" t="s">
        <v>147</v>
      </c>
      <c r="AK4481" s="1" t="s">
        <v>21037</v>
      </c>
      <c r="AL4481" s="1" t="s">
        <v>14132</v>
      </c>
      <c r="AM4481" s="2">
        <v>45723.48883101852</v>
      </c>
      <c r="AO4481" s="1" t="s">
        <v>14132</v>
      </c>
      <c r="AP4481" s="1">
        <v>5775237</v>
      </c>
      <c r="AQ4481" s="1" t="s">
        <v>83</v>
      </c>
      <c r="AR4481" s="2">
        <v>45723.49591435185</v>
      </c>
      <c r="AS4481" s="1" t="s">
        <v>84</v>
      </c>
      <c r="AT4481" s="2">
        <v>45723.333333333336</v>
      </c>
      <c r="AU4481" s="1" t="s">
        <v>573</v>
      </c>
      <c r="AV4481" s="1" t="s">
        <v>1354</v>
      </c>
      <c r="AW4481" s="1" t="s">
        <v>1355</v>
      </c>
      <c r="AX4481" s="1" t="s">
        <v>3476</v>
      </c>
      <c r="AZ4481" s="2">
        <v>45723.49591435185</v>
      </c>
      <c r="BB4481" s="1" t="s">
        <v>367</v>
      </c>
      <c r="BC4481" s="1" t="s">
        <v>368</v>
      </c>
      <c r="BD4481" s="1" t="s">
        <v>368</v>
      </c>
      <c r="BE4481" s="1" t="s">
        <v>5610</v>
      </c>
      <c r="BF4481" s="1" t="s">
        <v>14132</v>
      </c>
    </row>
    <row r="4482" spans="1:58" x14ac:dyDescent="0.35">
      <c r="A4482" s="1">
        <v>3017777</v>
      </c>
      <c r="B4482" s="1" t="s">
        <v>58</v>
      </c>
      <c r="C4482" s="1">
        <v>33673721</v>
      </c>
      <c r="D4482" s="1">
        <v>338607688</v>
      </c>
      <c r="E4482" s="1" t="s">
        <v>59</v>
      </c>
      <c r="F4482" s="1" t="s">
        <v>60</v>
      </c>
      <c r="G4482" s="1" t="s">
        <v>555</v>
      </c>
      <c r="H4482" s="1" t="s">
        <v>139</v>
      </c>
      <c r="I4482" s="1">
        <v>773733064</v>
      </c>
      <c r="J4482" s="1" t="s">
        <v>1940</v>
      </c>
      <c r="K4482" s="1">
        <v>12</v>
      </c>
      <c r="L4482" s="1" t="s">
        <v>64</v>
      </c>
      <c r="M4482" s="1" t="s">
        <v>65</v>
      </c>
      <c r="N4482" s="2">
        <v>44958</v>
      </c>
      <c r="O4482" s="1" t="s">
        <v>353</v>
      </c>
      <c r="Q4482" s="1" t="s">
        <v>67</v>
      </c>
      <c r="R4482" s="2">
        <v>45723.486724537041</v>
      </c>
      <c r="S4482" s="1" t="s">
        <v>6800</v>
      </c>
      <c r="T4482" s="1" t="s">
        <v>69</v>
      </c>
      <c r="U4482" s="1" t="s">
        <v>70</v>
      </c>
      <c r="V4482" s="1" t="s">
        <v>21038</v>
      </c>
      <c r="W4482" s="1" t="s">
        <v>72</v>
      </c>
      <c r="X4482" s="1" t="s">
        <v>881</v>
      </c>
      <c r="Y4482" s="1" t="s">
        <v>6400</v>
      </c>
      <c r="Z4482" s="1" t="s">
        <v>1352</v>
      </c>
      <c r="AA4482" s="1" t="s">
        <v>1352</v>
      </c>
      <c r="AB4482" s="1" t="s">
        <v>1352</v>
      </c>
      <c r="AE4482" s="2">
        <v>45723.486747685187</v>
      </c>
      <c r="AF4482" s="1" t="s">
        <v>77</v>
      </c>
      <c r="AH4482" s="1" t="s">
        <v>78</v>
      </c>
      <c r="AI4482" s="1" t="s">
        <v>79</v>
      </c>
      <c r="AJ4482" s="1" t="s">
        <v>80</v>
      </c>
      <c r="AK4482" s="1" t="s">
        <v>21039</v>
      </c>
      <c r="AL4482" s="1" t="s">
        <v>6800</v>
      </c>
      <c r="AM4482" s="2">
        <v>45723.486770833333</v>
      </c>
      <c r="AN4482" s="1" t="s">
        <v>21039</v>
      </c>
      <c r="AP4482" s="1">
        <v>5775220</v>
      </c>
      <c r="AQ4482" s="1" t="s">
        <v>83</v>
      </c>
      <c r="AR4482" s="2">
        <v>45724.635092592594</v>
      </c>
      <c r="AS4482" s="1" t="s">
        <v>84</v>
      </c>
      <c r="AT4482" s="2">
        <v>45723.333333333336</v>
      </c>
      <c r="AU4482" s="1" t="s">
        <v>85</v>
      </c>
      <c r="AV4482" s="1" t="s">
        <v>1354</v>
      </c>
      <c r="AW4482" s="1" t="s">
        <v>1355</v>
      </c>
      <c r="AX4482" s="1" t="s">
        <v>2419</v>
      </c>
      <c r="AZ4482" s="2">
        <v>45724.635092592594</v>
      </c>
      <c r="BB4482" s="1" t="s">
        <v>1003</v>
      </c>
      <c r="BC4482" s="1" t="s">
        <v>595</v>
      </c>
      <c r="BD4482" s="1" t="s">
        <v>1004</v>
      </c>
      <c r="BE4482" s="1" t="s">
        <v>4181</v>
      </c>
      <c r="BF4482" s="1" t="s">
        <v>1936</v>
      </c>
    </row>
    <row r="4483" spans="1:58" x14ac:dyDescent="0.35">
      <c r="A4483" s="1">
        <v>3017778</v>
      </c>
      <c r="B4483" s="1" t="s">
        <v>58</v>
      </c>
      <c r="C4483" s="1">
        <v>38315551</v>
      </c>
      <c r="D4483" s="1">
        <v>338554957</v>
      </c>
      <c r="E4483" s="1" t="s">
        <v>59</v>
      </c>
      <c r="F4483" s="1" t="s">
        <v>60</v>
      </c>
      <c r="G4483" s="1" t="s">
        <v>12095</v>
      </c>
      <c r="H4483" s="1" t="s">
        <v>21040</v>
      </c>
      <c r="I4483" s="1">
        <v>783780073</v>
      </c>
      <c r="J4483" s="1" t="s">
        <v>1171</v>
      </c>
      <c r="K4483" s="1">
        <v>13</v>
      </c>
      <c r="L4483" s="1" t="s">
        <v>64</v>
      </c>
      <c r="M4483" s="1" t="s">
        <v>65</v>
      </c>
      <c r="N4483" s="2">
        <v>45049.7500462963</v>
      </c>
      <c r="O4483" s="1" t="s">
        <v>66</v>
      </c>
      <c r="Q4483" s="1" t="s">
        <v>67</v>
      </c>
      <c r="R4483" s="2">
        <v>45723.486863425926</v>
      </c>
      <c r="S4483" s="1" t="s">
        <v>8113</v>
      </c>
      <c r="T4483" s="1" t="s">
        <v>69</v>
      </c>
      <c r="U4483" s="1" t="s">
        <v>70</v>
      </c>
      <c r="V4483" s="1" t="s">
        <v>21041</v>
      </c>
      <c r="W4483" s="1" t="s">
        <v>334</v>
      </c>
      <c r="X4483" s="1" t="s">
        <v>335</v>
      </c>
      <c r="Y4483" s="1" t="s">
        <v>13331</v>
      </c>
      <c r="Z4483" s="1" t="s">
        <v>337</v>
      </c>
      <c r="AA4483" s="1" t="s">
        <v>3982</v>
      </c>
      <c r="AB4483" s="1" t="s">
        <v>3982</v>
      </c>
      <c r="AC4483" s="1">
        <v>194</v>
      </c>
      <c r="AE4483" s="2">
        <v>45723.486875000002</v>
      </c>
      <c r="AF4483" s="1" t="s">
        <v>77</v>
      </c>
      <c r="AH4483" s="1" t="s">
        <v>78</v>
      </c>
      <c r="AI4483" s="1" t="s">
        <v>79</v>
      </c>
      <c r="AJ4483" s="1" t="s">
        <v>147</v>
      </c>
      <c r="AK4483" s="1" t="s">
        <v>21042</v>
      </c>
      <c r="AL4483" s="1" t="s">
        <v>8113</v>
      </c>
      <c r="AM4483" s="2">
        <v>45723.486909722225</v>
      </c>
      <c r="AN4483" s="1" t="s">
        <v>21042</v>
      </c>
      <c r="AP4483" s="1">
        <v>5775222</v>
      </c>
      <c r="AQ4483" s="1" t="s">
        <v>83</v>
      </c>
      <c r="AR4483" s="2">
        <v>45723.637743055559</v>
      </c>
      <c r="AS4483" s="1" t="s">
        <v>84</v>
      </c>
      <c r="AT4483" s="2">
        <v>45723.333333333336</v>
      </c>
      <c r="AU4483" s="1" t="s">
        <v>85</v>
      </c>
      <c r="AV4483" s="1" t="s">
        <v>1702</v>
      </c>
      <c r="AW4483" s="1" t="s">
        <v>1703</v>
      </c>
      <c r="AX4483" s="1" t="s">
        <v>2498</v>
      </c>
      <c r="AZ4483" s="2">
        <v>45723.637743055559</v>
      </c>
      <c r="BB4483" s="1" t="s">
        <v>152</v>
      </c>
      <c r="BC4483" s="1" t="s">
        <v>153</v>
      </c>
      <c r="BD4483" s="1" t="s">
        <v>154</v>
      </c>
      <c r="BE4483" s="1" t="s">
        <v>2544</v>
      </c>
      <c r="BF4483" s="1" t="s">
        <v>349</v>
      </c>
    </row>
    <row r="4484" spans="1:58" x14ac:dyDescent="0.35">
      <c r="A4484" s="1">
        <v>3017779</v>
      </c>
      <c r="B4484" s="1" t="s">
        <v>58</v>
      </c>
      <c r="C4484" s="1">
        <v>35273081</v>
      </c>
      <c r="D4484" s="1">
        <v>338642768</v>
      </c>
      <c r="E4484" s="1" t="s">
        <v>59</v>
      </c>
      <c r="F4484" s="1" t="s">
        <v>60</v>
      </c>
      <c r="G4484" s="1" t="s">
        <v>7700</v>
      </c>
      <c r="H4484" s="1" t="s">
        <v>21043</v>
      </c>
      <c r="I4484" s="1">
        <v>786604429</v>
      </c>
      <c r="J4484" s="1" t="s">
        <v>21044</v>
      </c>
      <c r="K4484" s="1">
        <v>12</v>
      </c>
      <c r="L4484" s="1" t="s">
        <v>244</v>
      </c>
      <c r="M4484" s="1" t="s">
        <v>65</v>
      </c>
      <c r="N4484" s="2">
        <v>43678</v>
      </c>
      <c r="O4484" s="1" t="s">
        <v>616</v>
      </c>
      <c r="Q4484" s="1" t="s">
        <v>67</v>
      </c>
      <c r="R4484" s="2">
        <v>45723.48778935185</v>
      </c>
      <c r="S4484" s="1" t="s">
        <v>5575</v>
      </c>
      <c r="T4484" s="1" t="s">
        <v>100</v>
      </c>
      <c r="U4484" s="1" t="s">
        <v>70</v>
      </c>
      <c r="V4484" s="1" t="s">
        <v>21045</v>
      </c>
      <c r="Y4484" s="1" t="s">
        <v>5036</v>
      </c>
      <c r="Z4484" s="1" t="s">
        <v>248</v>
      </c>
      <c r="AA4484" s="1" t="s">
        <v>248</v>
      </c>
      <c r="AB4484" s="1" t="s">
        <v>21046</v>
      </c>
      <c r="AE4484" s="2">
        <v>45723.487812500003</v>
      </c>
      <c r="AF4484" s="1" t="s">
        <v>77</v>
      </c>
      <c r="AH4484" s="1" t="s">
        <v>125</v>
      </c>
      <c r="AI4484" s="1" t="s">
        <v>79</v>
      </c>
      <c r="AJ4484" s="1" t="s">
        <v>107</v>
      </c>
      <c r="AK4484" s="1" t="s">
        <v>21047</v>
      </c>
      <c r="AL4484" s="1" t="s">
        <v>5575</v>
      </c>
      <c r="AM4484" s="2">
        <v>45723.487870370373</v>
      </c>
      <c r="AN4484" s="1" t="s">
        <v>21047</v>
      </c>
      <c r="AP4484" s="1">
        <v>5775225</v>
      </c>
      <c r="AQ4484" s="1" t="s">
        <v>83</v>
      </c>
      <c r="AR4484" s="2">
        <v>45723.66951388889</v>
      </c>
      <c r="AS4484" s="1" t="s">
        <v>84</v>
      </c>
      <c r="AT4484" s="2">
        <v>45723.333333333336</v>
      </c>
      <c r="AU4484" s="1" t="s">
        <v>85</v>
      </c>
      <c r="AV4484" s="1" t="s">
        <v>1957</v>
      </c>
      <c r="AW4484" s="1" t="s">
        <v>1958</v>
      </c>
      <c r="AX4484" s="1" t="s">
        <v>2175</v>
      </c>
      <c r="AZ4484" s="2">
        <v>45723.66951388889</v>
      </c>
      <c r="BB4484" s="1" t="s">
        <v>3226</v>
      </c>
      <c r="BC4484" s="1" t="s">
        <v>3227</v>
      </c>
      <c r="BD4484" s="1" t="s">
        <v>767</v>
      </c>
      <c r="BE4484" s="1" t="s">
        <v>1120</v>
      </c>
      <c r="BF4484" s="1" t="s">
        <v>137</v>
      </c>
    </row>
    <row r="4485" spans="1:58" x14ac:dyDescent="0.35">
      <c r="A4485" s="1">
        <v>3017781</v>
      </c>
      <c r="B4485" s="1" t="s">
        <v>58</v>
      </c>
      <c r="C4485" s="1">
        <v>39917901</v>
      </c>
      <c r="D4485" s="1">
        <v>339610484</v>
      </c>
      <c r="E4485" s="1" t="s">
        <v>59</v>
      </c>
      <c r="F4485" s="1" t="s">
        <v>60</v>
      </c>
      <c r="G4485" s="1" t="s">
        <v>1177</v>
      </c>
      <c r="H4485" s="1" t="s">
        <v>18346</v>
      </c>
      <c r="I4485" s="1">
        <v>776400671</v>
      </c>
      <c r="J4485" s="1" t="s">
        <v>21048</v>
      </c>
      <c r="K4485" s="1">
        <v>16</v>
      </c>
      <c r="L4485" s="1" t="s">
        <v>64</v>
      </c>
      <c r="M4485" s="1" t="s">
        <v>65</v>
      </c>
      <c r="N4485" s="2">
        <v>44877.551458333335</v>
      </c>
      <c r="O4485" s="1" t="s">
        <v>66</v>
      </c>
      <c r="Q4485" s="1" t="s">
        <v>67</v>
      </c>
      <c r="R4485" s="2">
        <v>45723.489166666666</v>
      </c>
      <c r="S4485" s="1" t="s">
        <v>2517</v>
      </c>
      <c r="T4485" s="1" t="s">
        <v>69</v>
      </c>
      <c r="U4485" s="1" t="s">
        <v>2761</v>
      </c>
      <c r="V4485" s="1" t="s">
        <v>21049</v>
      </c>
      <c r="W4485" s="1" t="s">
        <v>892</v>
      </c>
      <c r="X4485" s="1" t="s">
        <v>892</v>
      </c>
      <c r="Y4485" s="1" t="s">
        <v>893</v>
      </c>
      <c r="Z4485" s="1" t="s">
        <v>894</v>
      </c>
      <c r="AA4485" s="1" t="s">
        <v>895</v>
      </c>
      <c r="AB4485" s="1" t="s">
        <v>21050</v>
      </c>
      <c r="AE4485" s="2">
        <v>45723.489178240743</v>
      </c>
      <c r="AF4485" s="1" t="s">
        <v>77</v>
      </c>
      <c r="AH4485" s="1" t="s">
        <v>125</v>
      </c>
      <c r="AI4485" s="1" t="s">
        <v>79</v>
      </c>
      <c r="AJ4485" s="1" t="s">
        <v>147</v>
      </c>
      <c r="AK4485" s="1" t="s">
        <v>21051</v>
      </c>
      <c r="AL4485" s="1" t="s">
        <v>2517</v>
      </c>
      <c r="AM4485" s="2">
        <v>45723.489212962966</v>
      </c>
      <c r="AN4485" s="1" t="s">
        <v>21051</v>
      </c>
      <c r="AP4485" s="1">
        <v>5775241</v>
      </c>
      <c r="AQ4485" s="1" t="s">
        <v>83</v>
      </c>
      <c r="AR4485" s="2">
        <v>45724.607037037036</v>
      </c>
      <c r="AS4485" s="1" t="s">
        <v>84</v>
      </c>
      <c r="AT4485" s="2">
        <v>45723.333333333336</v>
      </c>
      <c r="AU4485" s="1" t="s">
        <v>85</v>
      </c>
      <c r="AV4485" s="1" t="s">
        <v>1446</v>
      </c>
      <c r="AW4485" s="1" t="s">
        <v>1447</v>
      </c>
      <c r="AX4485" s="1" t="s">
        <v>3927</v>
      </c>
      <c r="AZ4485" s="2">
        <v>45724.607037037036</v>
      </c>
      <c r="BB4485" s="1" t="s">
        <v>1520</v>
      </c>
      <c r="BC4485" s="1" t="s">
        <v>1521</v>
      </c>
      <c r="BD4485" s="1" t="s">
        <v>815</v>
      </c>
      <c r="BE4485" s="1" t="s">
        <v>21052</v>
      </c>
      <c r="BF4485" s="1" t="s">
        <v>886</v>
      </c>
    </row>
    <row r="4486" spans="1:58" x14ac:dyDescent="0.35">
      <c r="A4486" s="1">
        <v>3017782</v>
      </c>
      <c r="B4486" s="1" t="s">
        <v>223</v>
      </c>
      <c r="C4486" s="1">
        <v>43581321</v>
      </c>
      <c r="D4486" s="1">
        <v>339540813</v>
      </c>
      <c r="E4486" s="1" t="s">
        <v>59</v>
      </c>
      <c r="F4486" s="1" t="s">
        <v>60</v>
      </c>
      <c r="G4486" s="1" t="s">
        <v>769</v>
      </c>
      <c r="H4486" s="1" t="s">
        <v>21053</v>
      </c>
      <c r="I4486" s="1">
        <v>778791592</v>
      </c>
      <c r="J4486" s="1" t="s">
        <v>21054</v>
      </c>
      <c r="K4486" s="1">
        <v>15</v>
      </c>
      <c r="L4486" s="1" t="s">
        <v>64</v>
      </c>
      <c r="M4486" s="1" t="s">
        <v>65</v>
      </c>
      <c r="N4486" s="2">
        <v>45625.545335648145</v>
      </c>
      <c r="O4486" s="1" t="s">
        <v>497</v>
      </c>
      <c r="Q4486" s="1" t="s">
        <v>67</v>
      </c>
      <c r="R4486" s="2">
        <v>45723.491064814814</v>
      </c>
      <c r="S4486" s="1" t="s">
        <v>4738</v>
      </c>
      <c r="T4486" s="1" t="s">
        <v>69</v>
      </c>
      <c r="U4486" s="1" t="s">
        <v>70</v>
      </c>
      <c r="V4486" s="1" t="s">
        <v>21055</v>
      </c>
      <c r="Y4486" s="1" t="s">
        <v>4165</v>
      </c>
      <c r="Z4486" s="1" t="s">
        <v>852</v>
      </c>
      <c r="AA4486" s="1" t="s">
        <v>7681</v>
      </c>
      <c r="AB4486" s="1" t="s">
        <v>21056</v>
      </c>
      <c r="AE4486" s="2">
        <v>45723.491076388891</v>
      </c>
      <c r="AF4486" s="1" t="s">
        <v>77</v>
      </c>
      <c r="AH4486" s="1" t="s">
        <v>125</v>
      </c>
      <c r="AI4486" s="1" t="s">
        <v>106</v>
      </c>
      <c r="AJ4486" s="1" t="s">
        <v>674</v>
      </c>
      <c r="AK4486" s="1" t="s">
        <v>21057</v>
      </c>
      <c r="AL4486" s="1" t="s">
        <v>4738</v>
      </c>
      <c r="AM4486" s="2">
        <v>45723.491111111114</v>
      </c>
      <c r="AN4486" s="1" t="s">
        <v>21057</v>
      </c>
      <c r="AP4486" s="1">
        <v>5775248</v>
      </c>
      <c r="AQ4486" s="1" t="s">
        <v>83</v>
      </c>
      <c r="AR4486" s="2">
        <v>45724.653078703705</v>
      </c>
      <c r="AS4486" s="1" t="s">
        <v>84</v>
      </c>
      <c r="AT4486" s="2">
        <v>45723.364583333336</v>
      </c>
      <c r="AU4486" s="1" t="s">
        <v>85</v>
      </c>
      <c r="AV4486" s="1" t="s">
        <v>108</v>
      </c>
      <c r="AW4486" s="1" t="s">
        <v>109</v>
      </c>
      <c r="AX4486" s="1" t="s">
        <v>110</v>
      </c>
      <c r="AZ4486" s="2">
        <v>45724.653078703705</v>
      </c>
      <c r="BB4486" s="1" t="s">
        <v>111</v>
      </c>
      <c r="BC4486" s="1" t="s">
        <v>112</v>
      </c>
      <c r="BD4486" s="1" t="s">
        <v>113</v>
      </c>
      <c r="BE4486" s="1" t="s">
        <v>21058</v>
      </c>
      <c r="BF4486" s="1" t="s">
        <v>274</v>
      </c>
    </row>
    <row r="4487" spans="1:58" x14ac:dyDescent="0.35">
      <c r="A4487" s="1">
        <v>3017783</v>
      </c>
      <c r="B4487" s="1" t="s">
        <v>58</v>
      </c>
      <c r="C4487" s="1">
        <v>42534331</v>
      </c>
      <c r="D4487" s="1">
        <v>338712728</v>
      </c>
      <c r="E4487" s="1" t="s">
        <v>59</v>
      </c>
      <c r="F4487" s="1" t="s">
        <v>60</v>
      </c>
      <c r="G4487" s="1" t="s">
        <v>769</v>
      </c>
      <c r="H4487" s="1" t="s">
        <v>21059</v>
      </c>
      <c r="I4487" s="1">
        <v>787971665</v>
      </c>
      <c r="J4487" s="1" t="s">
        <v>21060</v>
      </c>
      <c r="K4487" s="1">
        <v>13</v>
      </c>
      <c r="L4487" s="1" t="s">
        <v>64</v>
      </c>
      <c r="M4487" s="1" t="s">
        <v>65</v>
      </c>
      <c r="N4487" s="2">
        <v>45320.467164351852</v>
      </c>
      <c r="O4487" s="1" t="s">
        <v>66</v>
      </c>
      <c r="Q4487" s="1" t="s">
        <v>67</v>
      </c>
      <c r="R4487" s="2">
        <v>45723.491273148145</v>
      </c>
      <c r="S4487" s="1" t="s">
        <v>6789</v>
      </c>
      <c r="T4487" s="1" t="s">
        <v>69</v>
      </c>
      <c r="U4487" s="1" t="s">
        <v>70</v>
      </c>
      <c r="V4487" s="1" t="s">
        <v>21061</v>
      </c>
      <c r="Y4487" s="1" t="s">
        <v>3445</v>
      </c>
      <c r="Z4487" s="1" t="s">
        <v>3446</v>
      </c>
      <c r="AA4487" s="1" t="s">
        <v>8665</v>
      </c>
      <c r="AB4487" s="1" t="s">
        <v>124</v>
      </c>
      <c r="AE4487" s="2">
        <v>45723.491284722222</v>
      </c>
      <c r="AF4487" s="1" t="s">
        <v>77</v>
      </c>
      <c r="AH4487" s="1" t="s">
        <v>125</v>
      </c>
      <c r="AI4487" s="1" t="s">
        <v>58</v>
      </c>
      <c r="AJ4487" s="1" t="s">
        <v>378</v>
      </c>
      <c r="AK4487" s="1" t="s">
        <v>21061</v>
      </c>
      <c r="AL4487" s="1" t="s">
        <v>6789</v>
      </c>
      <c r="AM4487" s="2">
        <v>45723.708275462966</v>
      </c>
      <c r="AN4487" s="1" t="s">
        <v>21062</v>
      </c>
      <c r="AO4487" s="1" t="s">
        <v>1484</v>
      </c>
      <c r="AP4487" s="1">
        <v>5776741</v>
      </c>
      <c r="AQ4487" s="1" t="s">
        <v>83</v>
      </c>
      <c r="AR4487" s="2">
        <v>45724.592939814815</v>
      </c>
      <c r="AS4487" s="1" t="s">
        <v>84</v>
      </c>
      <c r="AT4487" s="2">
        <v>45723.333333333336</v>
      </c>
      <c r="AU4487" s="1" t="s">
        <v>573</v>
      </c>
      <c r="AV4487" s="1" t="s">
        <v>1680</v>
      </c>
      <c r="AW4487" s="1" t="s">
        <v>1681</v>
      </c>
      <c r="AX4487" s="1" t="s">
        <v>1682</v>
      </c>
      <c r="AZ4487" s="2">
        <v>45724.592939814815</v>
      </c>
      <c r="BB4487" s="1" t="s">
        <v>689</v>
      </c>
      <c r="BC4487" s="1" t="s">
        <v>690</v>
      </c>
      <c r="BD4487" s="1" t="s">
        <v>691</v>
      </c>
      <c r="BE4487" s="1" t="s">
        <v>19223</v>
      </c>
      <c r="BF4487" s="1" t="s">
        <v>269</v>
      </c>
    </row>
    <row r="4488" spans="1:58" x14ac:dyDescent="0.35">
      <c r="A4488" s="1">
        <v>3017784</v>
      </c>
      <c r="B4488" s="1" t="s">
        <v>58</v>
      </c>
      <c r="C4488" s="1">
        <v>36893271</v>
      </c>
      <c r="D4488" s="1">
        <v>338482443</v>
      </c>
      <c r="E4488" s="1" t="s">
        <v>59</v>
      </c>
      <c r="F4488" s="1" t="s">
        <v>60</v>
      </c>
      <c r="G4488" s="1" t="s">
        <v>95</v>
      </c>
      <c r="H4488" s="1" t="s">
        <v>14470</v>
      </c>
      <c r="I4488" s="1">
        <v>775461088</v>
      </c>
      <c r="J4488" s="1" t="s">
        <v>7185</v>
      </c>
      <c r="K4488" s="1">
        <v>12</v>
      </c>
      <c r="L4488" s="1" t="s">
        <v>64</v>
      </c>
      <c r="M4488" s="1" t="s">
        <v>65</v>
      </c>
      <c r="N4488" s="2">
        <v>44805</v>
      </c>
      <c r="O4488" s="1" t="s">
        <v>353</v>
      </c>
      <c r="Q4488" s="1" t="s">
        <v>67</v>
      </c>
      <c r="R4488" s="2">
        <v>45723.492326388892</v>
      </c>
      <c r="S4488" s="1" t="s">
        <v>5816</v>
      </c>
      <c r="T4488" s="1" t="s">
        <v>100</v>
      </c>
      <c r="U4488" s="1" t="s">
        <v>101</v>
      </c>
      <c r="V4488" s="1" t="s">
        <v>21063</v>
      </c>
      <c r="W4488" s="1" t="s">
        <v>214</v>
      </c>
      <c r="X4488" s="1" t="s">
        <v>319</v>
      </c>
      <c r="Y4488" s="1" t="s">
        <v>1268</v>
      </c>
      <c r="Z4488" s="1" t="s">
        <v>321</v>
      </c>
      <c r="AA4488" s="1" t="s">
        <v>4490</v>
      </c>
      <c r="AB4488" s="1" t="s">
        <v>124</v>
      </c>
      <c r="AE4488" s="2">
        <v>45723.492650462962</v>
      </c>
      <c r="AF4488" s="1" t="s">
        <v>77</v>
      </c>
      <c r="AH4488" s="1" t="s">
        <v>78</v>
      </c>
      <c r="AI4488" s="1" t="s">
        <v>79</v>
      </c>
      <c r="AJ4488" s="1" t="s">
        <v>147</v>
      </c>
      <c r="AK4488" s="1" t="s">
        <v>21063</v>
      </c>
      <c r="AL4488" s="1" t="s">
        <v>5816</v>
      </c>
      <c r="AM4488" s="2">
        <v>45723.492847222224</v>
      </c>
      <c r="AN4488" s="1" t="s">
        <v>21063</v>
      </c>
      <c r="AP4488" s="1">
        <v>5775262</v>
      </c>
      <c r="AQ4488" s="1" t="s">
        <v>83</v>
      </c>
      <c r="AR4488" s="2">
        <v>45723.670486111114</v>
      </c>
      <c r="AS4488" s="1" t="s">
        <v>84</v>
      </c>
      <c r="AT4488" s="2">
        <v>45723.333333333336</v>
      </c>
      <c r="AU4488" s="1" t="s">
        <v>85</v>
      </c>
      <c r="AV4488" s="1" t="s">
        <v>2194</v>
      </c>
      <c r="AW4488" s="1" t="s">
        <v>2195</v>
      </c>
      <c r="AX4488" s="1" t="s">
        <v>4307</v>
      </c>
      <c r="AZ4488" s="2">
        <v>45723.670486111114</v>
      </c>
      <c r="BB4488" s="1" t="s">
        <v>1003</v>
      </c>
      <c r="BC4488" s="1" t="s">
        <v>595</v>
      </c>
      <c r="BD4488" s="1" t="s">
        <v>1004</v>
      </c>
      <c r="BE4488" s="1" t="s">
        <v>21064</v>
      </c>
      <c r="BF4488" s="1" t="s">
        <v>325</v>
      </c>
    </row>
    <row r="4489" spans="1:58" x14ac:dyDescent="0.35">
      <c r="A4489" s="1">
        <v>3017785</v>
      </c>
      <c r="B4489" s="1" t="s">
        <v>58</v>
      </c>
      <c r="C4489" s="1">
        <v>2531651</v>
      </c>
      <c r="D4489" s="1">
        <v>339675792</v>
      </c>
      <c r="E4489" s="1" t="s">
        <v>59</v>
      </c>
      <c r="F4489" s="1" t="s">
        <v>60</v>
      </c>
      <c r="G4489" s="1" t="s">
        <v>422</v>
      </c>
      <c r="H4489" s="1" t="s">
        <v>21065</v>
      </c>
      <c r="I4489" s="1">
        <v>776104759</v>
      </c>
      <c r="J4489" s="1" t="s">
        <v>21066</v>
      </c>
      <c r="K4489" s="1">
        <v>16</v>
      </c>
      <c r="L4489" s="1" t="s">
        <v>64</v>
      </c>
      <c r="M4489" s="1" t="s">
        <v>65</v>
      </c>
      <c r="N4489" s="2">
        <v>45513</v>
      </c>
      <c r="O4489" s="1" t="s">
        <v>66</v>
      </c>
      <c r="Q4489" s="1" t="s">
        <v>67</v>
      </c>
      <c r="R4489" s="2">
        <v>45723.492395833331</v>
      </c>
      <c r="S4489" s="1" t="s">
        <v>1698</v>
      </c>
      <c r="T4489" s="1" t="s">
        <v>69</v>
      </c>
      <c r="U4489" s="1" t="s">
        <v>723</v>
      </c>
      <c r="V4489" s="1" t="s">
        <v>21067</v>
      </c>
      <c r="W4489" s="1" t="s">
        <v>578</v>
      </c>
      <c r="X4489" s="1" t="s">
        <v>578</v>
      </c>
      <c r="Y4489" s="1" t="s">
        <v>4662</v>
      </c>
      <c r="Z4489" s="1" t="s">
        <v>580</v>
      </c>
      <c r="AA4489" s="1" t="s">
        <v>9115</v>
      </c>
      <c r="AB4489" s="1" t="s">
        <v>124</v>
      </c>
      <c r="AE4489" s="2">
        <v>45723.492592592593</v>
      </c>
      <c r="AF4489" s="1" t="s">
        <v>77</v>
      </c>
      <c r="AH4489" s="1" t="s">
        <v>78</v>
      </c>
      <c r="AI4489" s="1" t="s">
        <v>79</v>
      </c>
      <c r="AJ4489" s="1" t="s">
        <v>283</v>
      </c>
      <c r="AK4489" s="1" t="s">
        <v>6222</v>
      </c>
      <c r="AL4489" s="1" t="s">
        <v>1698</v>
      </c>
      <c r="AM4489" s="2">
        <v>45723.492638888885</v>
      </c>
      <c r="AN4489" s="1" t="s">
        <v>6222</v>
      </c>
      <c r="AP4489" s="1">
        <v>5775260</v>
      </c>
      <c r="AQ4489" s="1" t="s">
        <v>83</v>
      </c>
      <c r="AR4489" s="2">
        <v>45723.670011574075</v>
      </c>
      <c r="AS4489" s="1" t="s">
        <v>84</v>
      </c>
      <c r="AT4489" s="2">
        <v>45723.333333333336</v>
      </c>
      <c r="AU4489" s="1" t="s">
        <v>85</v>
      </c>
      <c r="AV4489" s="1" t="s">
        <v>700</v>
      </c>
      <c r="AW4489" s="1" t="s">
        <v>701</v>
      </c>
      <c r="AX4489" s="1" t="s">
        <v>2456</v>
      </c>
      <c r="AZ4489" s="2">
        <v>45723.670011574075</v>
      </c>
      <c r="BB4489" s="1" t="s">
        <v>1399</v>
      </c>
      <c r="BC4489" s="1" t="s">
        <v>1130</v>
      </c>
      <c r="BD4489" s="1" t="s">
        <v>815</v>
      </c>
      <c r="BE4489" s="1" t="s">
        <v>10648</v>
      </c>
      <c r="BF4489" s="1" t="s">
        <v>137</v>
      </c>
    </row>
    <row r="4490" spans="1:58" x14ac:dyDescent="0.35">
      <c r="A4490" s="1">
        <v>3017786</v>
      </c>
      <c r="B4490" s="1" t="s">
        <v>94</v>
      </c>
      <c r="C4490" s="1">
        <v>35491511</v>
      </c>
      <c r="D4490" s="1">
        <v>339512362</v>
      </c>
      <c r="E4490" s="1" t="s">
        <v>59</v>
      </c>
      <c r="F4490" s="1" t="s">
        <v>60</v>
      </c>
      <c r="G4490" s="1" t="s">
        <v>2234</v>
      </c>
      <c r="H4490" s="1" t="s">
        <v>770</v>
      </c>
      <c r="I4490" s="1">
        <v>776924904</v>
      </c>
      <c r="J4490" s="1" t="s">
        <v>21068</v>
      </c>
      <c r="K4490" s="1">
        <v>14</v>
      </c>
      <c r="L4490" s="1" t="s">
        <v>64</v>
      </c>
      <c r="M4490" s="1" t="s">
        <v>65</v>
      </c>
      <c r="N4490" s="2">
        <v>44855.738900462966</v>
      </c>
      <c r="O4490" s="1" t="s">
        <v>98</v>
      </c>
      <c r="Q4490" s="1" t="s">
        <v>67</v>
      </c>
      <c r="R4490" s="2">
        <v>45723.492465277777</v>
      </c>
      <c r="S4490" s="1" t="s">
        <v>181</v>
      </c>
      <c r="T4490" s="1" t="s">
        <v>100</v>
      </c>
      <c r="U4490" s="1" t="s">
        <v>70</v>
      </c>
      <c r="V4490" s="1" t="s">
        <v>21069</v>
      </c>
      <c r="W4490" s="1" t="s">
        <v>263</v>
      </c>
      <c r="X4490" s="1" t="s">
        <v>263</v>
      </c>
      <c r="Y4490" s="1" t="s">
        <v>3604</v>
      </c>
      <c r="Z4490" s="1" t="s">
        <v>852</v>
      </c>
      <c r="AA4490" s="1" t="s">
        <v>21070</v>
      </c>
      <c r="AB4490" s="1" t="s">
        <v>124</v>
      </c>
      <c r="AC4490" s="1">
        <v>772320674</v>
      </c>
      <c r="AE4490" s="2">
        <v>45723.685381944444</v>
      </c>
      <c r="AF4490" s="1" t="s">
        <v>77</v>
      </c>
      <c r="AH4490" s="1" t="s">
        <v>125</v>
      </c>
      <c r="AI4490" s="1" t="s">
        <v>339</v>
      </c>
      <c r="AJ4490" s="1" t="s">
        <v>1043</v>
      </c>
      <c r="AK4490" s="1" t="s">
        <v>21071</v>
      </c>
      <c r="AL4490" s="1" t="s">
        <v>115</v>
      </c>
      <c r="AM4490" s="2">
        <v>45723.685590277775</v>
      </c>
      <c r="AN4490" s="1" t="s">
        <v>21072</v>
      </c>
      <c r="AO4490" s="1" t="s">
        <v>115</v>
      </c>
      <c r="AP4490" s="1">
        <v>5776623</v>
      </c>
      <c r="AQ4490" s="1" t="s">
        <v>83</v>
      </c>
      <c r="AR4490" s="2">
        <v>45724.452673611115</v>
      </c>
      <c r="AS4490" s="1" t="s">
        <v>84</v>
      </c>
      <c r="AT4490" s="2">
        <v>45723.333333333336</v>
      </c>
      <c r="AU4490" s="1" t="s">
        <v>573</v>
      </c>
      <c r="AV4490" s="1" t="s">
        <v>1046</v>
      </c>
      <c r="AW4490" s="1" t="s">
        <v>1047</v>
      </c>
      <c r="AX4490" s="1" t="s">
        <v>1048</v>
      </c>
      <c r="AZ4490" s="2">
        <v>45724.452673611115</v>
      </c>
      <c r="BB4490" s="1" t="s">
        <v>2633</v>
      </c>
      <c r="BC4490" s="1" t="s">
        <v>690</v>
      </c>
      <c r="BD4490" s="1" t="s">
        <v>2634</v>
      </c>
      <c r="BE4490" s="1" t="s">
        <v>21073</v>
      </c>
      <c r="BF4490" s="1" t="s">
        <v>274</v>
      </c>
    </row>
    <row r="4491" spans="1:58" x14ac:dyDescent="0.35">
      <c r="A4491" s="1">
        <v>3017787</v>
      </c>
      <c r="B4491" s="1" t="s">
        <v>58</v>
      </c>
      <c r="C4491" s="1">
        <v>42950321</v>
      </c>
      <c r="D4491" s="1">
        <v>338048338</v>
      </c>
      <c r="E4491" s="1" t="s">
        <v>59</v>
      </c>
      <c r="F4491" s="1" t="s">
        <v>60</v>
      </c>
      <c r="G4491" s="1" t="s">
        <v>116</v>
      </c>
      <c r="H4491" s="1" t="s">
        <v>3642</v>
      </c>
      <c r="I4491" s="1" t="s">
        <v>21074</v>
      </c>
      <c r="J4491" s="1" t="s">
        <v>21075</v>
      </c>
      <c r="K4491" s="1">
        <v>13</v>
      </c>
      <c r="L4491" s="1" t="s">
        <v>64</v>
      </c>
      <c r="M4491" s="1" t="s">
        <v>65</v>
      </c>
      <c r="N4491" s="2">
        <v>45397.69736111111</v>
      </c>
      <c r="O4491" s="1" t="s">
        <v>66</v>
      </c>
      <c r="Q4491" s="1" t="s">
        <v>67</v>
      </c>
      <c r="R4491" s="2">
        <v>45723.492488425924</v>
      </c>
      <c r="S4491" s="1" t="s">
        <v>8358</v>
      </c>
      <c r="T4491" s="1" t="s">
        <v>69</v>
      </c>
      <c r="U4491" s="1" t="s">
        <v>2761</v>
      </c>
      <c r="V4491" s="1" t="s">
        <v>21076</v>
      </c>
      <c r="W4491" s="1" t="s">
        <v>653</v>
      </c>
      <c r="X4491" s="1" t="s">
        <v>942</v>
      </c>
      <c r="Y4491" s="1" t="s">
        <v>10164</v>
      </c>
      <c r="Z4491" s="1" t="s">
        <v>11032</v>
      </c>
      <c r="AA4491" s="1" t="s">
        <v>698</v>
      </c>
      <c r="AB4491" s="1" t="s">
        <v>124</v>
      </c>
      <c r="AE4491" s="2">
        <v>45723.492511574077</v>
      </c>
      <c r="AF4491" s="1" t="s">
        <v>77</v>
      </c>
      <c r="AH4491" s="1" t="s">
        <v>78</v>
      </c>
      <c r="AI4491" s="1" t="s">
        <v>79</v>
      </c>
      <c r="AJ4491" s="1" t="s">
        <v>283</v>
      </c>
      <c r="AK4491" s="1" t="s">
        <v>21076</v>
      </c>
      <c r="AL4491" s="1" t="s">
        <v>8358</v>
      </c>
      <c r="AM4491" s="2">
        <v>45723.492546296293</v>
      </c>
      <c r="AN4491" s="1" t="s">
        <v>21076</v>
      </c>
      <c r="AP4491" s="1">
        <v>5775258</v>
      </c>
      <c r="AQ4491" s="1" t="s">
        <v>83</v>
      </c>
      <c r="AR4491" s="2">
        <v>45724.952939814815</v>
      </c>
      <c r="AS4491" s="1" t="s">
        <v>84</v>
      </c>
      <c r="AT4491" s="2">
        <v>45723.333333333336</v>
      </c>
      <c r="AU4491" s="1" t="s">
        <v>573</v>
      </c>
      <c r="AV4491" s="1" t="s">
        <v>947</v>
      </c>
      <c r="AW4491" s="1" t="s">
        <v>948</v>
      </c>
      <c r="AX4491" s="1" t="s">
        <v>949</v>
      </c>
      <c r="AZ4491" s="2">
        <v>45724.952939814815</v>
      </c>
      <c r="BB4491" s="1" t="s">
        <v>1129</v>
      </c>
      <c r="BC4491" s="1" t="s">
        <v>1130</v>
      </c>
      <c r="BD4491" s="1" t="s">
        <v>815</v>
      </c>
      <c r="BE4491" s="1" t="s">
        <v>21077</v>
      </c>
      <c r="BF4491" s="1" t="s">
        <v>14364</v>
      </c>
    </row>
    <row r="4492" spans="1:58" x14ac:dyDescent="0.35">
      <c r="A4492" s="1">
        <v>3017788</v>
      </c>
      <c r="B4492" s="1" t="s">
        <v>58</v>
      </c>
      <c r="C4492" s="1">
        <v>35703811</v>
      </c>
      <c r="D4492" s="1">
        <v>338674419</v>
      </c>
      <c r="E4492" s="1" t="s">
        <v>59</v>
      </c>
      <c r="F4492" s="1" t="s">
        <v>60</v>
      </c>
      <c r="G4492" s="1" t="s">
        <v>3442</v>
      </c>
      <c r="H4492" s="1" t="s">
        <v>21078</v>
      </c>
      <c r="I4492" s="1">
        <v>775510510</v>
      </c>
      <c r="J4492" s="1" t="s">
        <v>21079</v>
      </c>
      <c r="K4492" s="1">
        <v>12</v>
      </c>
      <c r="L4492" s="1" t="s">
        <v>64</v>
      </c>
      <c r="M4492" s="1" t="s">
        <v>65</v>
      </c>
      <c r="N4492" s="2">
        <v>45644.041666666664</v>
      </c>
      <c r="O4492" s="1" t="s">
        <v>66</v>
      </c>
      <c r="Q4492" s="1" t="s">
        <v>67</v>
      </c>
      <c r="R4492" s="2">
        <v>45723.492523148147</v>
      </c>
      <c r="S4492" s="1" t="s">
        <v>2910</v>
      </c>
      <c r="T4492" s="1" t="s">
        <v>69</v>
      </c>
      <c r="U4492" s="1" t="s">
        <v>160</v>
      </c>
      <c r="V4492" s="1" t="s">
        <v>21080</v>
      </c>
      <c r="W4492" s="1" t="s">
        <v>72</v>
      </c>
      <c r="X4492" s="1" t="s">
        <v>73</v>
      </c>
      <c r="Y4492" s="1" t="s">
        <v>4883</v>
      </c>
      <c r="Z4492" s="1" t="s">
        <v>1435</v>
      </c>
      <c r="AA4492" s="1" t="s">
        <v>15536</v>
      </c>
      <c r="AB4492" s="1" t="s">
        <v>124</v>
      </c>
      <c r="AE4492" s="2">
        <v>45723.492534722223</v>
      </c>
      <c r="AF4492" s="1" t="s">
        <v>77</v>
      </c>
      <c r="AH4492" s="1" t="s">
        <v>125</v>
      </c>
      <c r="AI4492" s="1" t="s">
        <v>79</v>
      </c>
      <c r="AJ4492" s="1" t="s">
        <v>378</v>
      </c>
      <c r="AK4492" s="1" t="s">
        <v>2916</v>
      </c>
      <c r="AL4492" s="1" t="s">
        <v>2910</v>
      </c>
      <c r="AM4492" s="2">
        <v>45723.492569444446</v>
      </c>
      <c r="AN4492" s="1" t="s">
        <v>2916</v>
      </c>
      <c r="AP4492" s="1">
        <v>5775259</v>
      </c>
      <c r="AQ4492" s="1" t="s">
        <v>83</v>
      </c>
      <c r="AR4492" s="2">
        <v>45723.649502314816</v>
      </c>
      <c r="AS4492" s="1" t="s">
        <v>84</v>
      </c>
      <c r="AT4492" s="2">
        <v>45723.340277777781</v>
      </c>
      <c r="AU4492" s="1" t="s">
        <v>85</v>
      </c>
      <c r="AV4492" s="1" t="s">
        <v>2382</v>
      </c>
      <c r="AW4492" s="1" t="s">
        <v>2383</v>
      </c>
      <c r="AX4492" s="1" t="s">
        <v>2384</v>
      </c>
      <c r="AZ4492" s="2">
        <v>45723.649502314816</v>
      </c>
      <c r="BB4492" s="1" t="s">
        <v>594</v>
      </c>
      <c r="BC4492" s="1" t="s">
        <v>595</v>
      </c>
      <c r="BD4492" s="1" t="s">
        <v>596</v>
      </c>
      <c r="BE4492" s="1" t="s">
        <v>21081</v>
      </c>
      <c r="BF4492" s="1" t="s">
        <v>363</v>
      </c>
    </row>
    <row r="4493" spans="1:58" x14ac:dyDescent="0.35">
      <c r="A4493" s="1">
        <v>3017789</v>
      </c>
      <c r="B4493" s="1" t="s">
        <v>223</v>
      </c>
      <c r="C4493" s="1">
        <v>2288531</v>
      </c>
      <c r="D4493" s="1">
        <v>339713077</v>
      </c>
      <c r="E4493" s="1" t="s">
        <v>59</v>
      </c>
      <c r="F4493" s="1" t="s">
        <v>60</v>
      </c>
      <c r="G4493" s="1" t="s">
        <v>1845</v>
      </c>
      <c r="H4493" s="1" t="s">
        <v>21082</v>
      </c>
      <c r="I4493" s="1">
        <v>775345708</v>
      </c>
      <c r="J4493" s="1" t="s">
        <v>293</v>
      </c>
      <c r="K4493" s="1">
        <v>15</v>
      </c>
      <c r="L4493" s="1" t="s">
        <v>64</v>
      </c>
      <c r="M4493" s="1" t="s">
        <v>65</v>
      </c>
      <c r="N4493" s="2">
        <v>44757.083333333336</v>
      </c>
      <c r="O4493" s="1" t="s">
        <v>98</v>
      </c>
      <c r="Q4493" s="1" t="s">
        <v>67</v>
      </c>
      <c r="R4493" s="2">
        <v>45723.492754629631</v>
      </c>
      <c r="S4493" s="1" t="s">
        <v>317</v>
      </c>
      <c r="T4493" s="1" t="s">
        <v>100</v>
      </c>
      <c r="U4493" s="1" t="s">
        <v>70</v>
      </c>
      <c r="V4493" s="1" t="s">
        <v>21083</v>
      </c>
      <c r="W4493" s="1" t="s">
        <v>298</v>
      </c>
      <c r="X4493" s="1" t="s">
        <v>298</v>
      </c>
      <c r="Y4493" s="1" t="s">
        <v>5439</v>
      </c>
      <c r="Z4493" s="1" t="s">
        <v>929</v>
      </c>
      <c r="AA4493" s="1" t="s">
        <v>15163</v>
      </c>
      <c r="AB4493" s="1" t="s">
        <v>21084</v>
      </c>
      <c r="AE4493" s="2">
        <v>45723.492777777778</v>
      </c>
      <c r="AF4493" s="1" t="s">
        <v>77</v>
      </c>
      <c r="AH4493" s="1" t="s">
        <v>78</v>
      </c>
      <c r="AI4493" s="1" t="s">
        <v>106</v>
      </c>
      <c r="AJ4493" s="1" t="s">
        <v>303</v>
      </c>
      <c r="AK4493" s="1" t="s">
        <v>21085</v>
      </c>
      <c r="AL4493" s="1" t="s">
        <v>317</v>
      </c>
      <c r="AM4493" s="2">
        <v>45723.492812500001</v>
      </c>
      <c r="AN4493" s="1" t="s">
        <v>21085</v>
      </c>
      <c r="AP4493" s="1">
        <v>5775261</v>
      </c>
      <c r="AQ4493" s="1" t="s">
        <v>83</v>
      </c>
      <c r="AR4493" s="2">
        <v>45723.542094907411</v>
      </c>
      <c r="AS4493" s="1" t="s">
        <v>84</v>
      </c>
      <c r="AT4493" s="2">
        <v>45723.309027777781</v>
      </c>
      <c r="AU4493" s="1" t="s">
        <v>85</v>
      </c>
      <c r="AV4493" s="1" t="s">
        <v>4129</v>
      </c>
      <c r="AW4493" s="1" t="s">
        <v>4130</v>
      </c>
      <c r="AX4493" s="1" t="s">
        <v>4131</v>
      </c>
      <c r="AZ4493" s="2">
        <v>45723.542094907411</v>
      </c>
      <c r="BB4493" s="1" t="s">
        <v>703</v>
      </c>
      <c r="BC4493" s="1" t="s">
        <v>677</v>
      </c>
      <c r="BD4493" s="1" t="s">
        <v>704</v>
      </c>
      <c r="BE4493" s="1" t="s">
        <v>21086</v>
      </c>
      <c r="BF4493" s="1" t="s">
        <v>6916</v>
      </c>
    </row>
    <row r="4494" spans="1:58" x14ac:dyDescent="0.35">
      <c r="A4494" s="1">
        <v>3017790</v>
      </c>
      <c r="B4494" s="1" t="s">
        <v>58</v>
      </c>
      <c r="C4494" s="1">
        <v>36505171</v>
      </c>
      <c r="D4494" s="1">
        <v>338685336</v>
      </c>
      <c r="E4494" s="1" t="s">
        <v>59</v>
      </c>
      <c r="F4494" s="1" t="s">
        <v>60</v>
      </c>
      <c r="G4494" s="1" t="s">
        <v>21087</v>
      </c>
      <c r="H4494" s="1" t="s">
        <v>1826</v>
      </c>
      <c r="I4494" s="1">
        <v>773128117</v>
      </c>
      <c r="J4494" s="1" t="s">
        <v>20941</v>
      </c>
      <c r="K4494" s="1">
        <v>12</v>
      </c>
      <c r="L4494" s="1" t="s">
        <v>64</v>
      </c>
      <c r="M4494" s="1" t="s">
        <v>65</v>
      </c>
      <c r="N4494" s="2">
        <v>44805</v>
      </c>
      <c r="O4494" s="1" t="s">
        <v>353</v>
      </c>
      <c r="Q4494" s="1" t="s">
        <v>67</v>
      </c>
      <c r="R4494" s="2">
        <v>45723.492789351854</v>
      </c>
      <c r="S4494" s="1" t="s">
        <v>11188</v>
      </c>
      <c r="T4494" s="1" t="s">
        <v>100</v>
      </c>
      <c r="U4494" s="1" t="s">
        <v>70</v>
      </c>
      <c r="V4494" s="1" t="s">
        <v>21088</v>
      </c>
      <c r="W4494" s="1" t="s">
        <v>72</v>
      </c>
      <c r="X4494" s="1" t="s">
        <v>73</v>
      </c>
      <c r="Y4494" s="1" t="s">
        <v>3621</v>
      </c>
      <c r="Z4494" s="1" t="s">
        <v>1090</v>
      </c>
      <c r="AA4494" s="1" t="s">
        <v>1090</v>
      </c>
      <c r="AB4494" s="1" t="s">
        <v>124</v>
      </c>
      <c r="AE4494" s="2">
        <v>45723.492812500001</v>
      </c>
      <c r="AF4494" s="1" t="s">
        <v>77</v>
      </c>
      <c r="AH4494" s="1" t="s">
        <v>125</v>
      </c>
      <c r="AI4494" s="1" t="s">
        <v>79</v>
      </c>
      <c r="AJ4494" s="1" t="s">
        <v>283</v>
      </c>
      <c r="AK4494" s="1" t="s">
        <v>21089</v>
      </c>
      <c r="AL4494" s="1" t="s">
        <v>11188</v>
      </c>
      <c r="AM4494" s="2">
        <v>45723.492847222224</v>
      </c>
      <c r="AN4494" s="1" t="s">
        <v>21089</v>
      </c>
      <c r="AP4494" s="1">
        <v>5775263</v>
      </c>
      <c r="AQ4494" s="1" t="s">
        <v>83</v>
      </c>
      <c r="AR4494" s="2">
        <v>45723.67291666667</v>
      </c>
      <c r="AS4494" s="1" t="s">
        <v>84</v>
      </c>
      <c r="AT4494" s="2">
        <v>45723.350694444445</v>
      </c>
      <c r="AU4494" s="1" t="s">
        <v>85</v>
      </c>
      <c r="AV4494" s="1" t="s">
        <v>2382</v>
      </c>
      <c r="AW4494" s="1" t="s">
        <v>2383</v>
      </c>
      <c r="AX4494" s="1" t="s">
        <v>2384</v>
      </c>
      <c r="AZ4494" s="2">
        <v>45723.67291666667</v>
      </c>
      <c r="BB4494" s="1" t="s">
        <v>89</v>
      </c>
      <c r="BC4494" s="1" t="s">
        <v>90</v>
      </c>
      <c r="BD4494" s="1" t="s">
        <v>91</v>
      </c>
      <c r="BE4494" s="1" t="s">
        <v>21090</v>
      </c>
      <c r="BF4494" s="1" t="s">
        <v>3123</v>
      </c>
    </row>
    <row r="4495" spans="1:58" x14ac:dyDescent="0.35">
      <c r="A4495" s="1">
        <v>3017791</v>
      </c>
      <c r="B4495" s="1" t="s">
        <v>58</v>
      </c>
      <c r="C4495" s="1">
        <v>38590511</v>
      </c>
      <c r="D4495" s="1">
        <v>338556173</v>
      </c>
      <c r="E4495" s="1" t="s">
        <v>59</v>
      </c>
      <c r="F4495" s="1" t="s">
        <v>60</v>
      </c>
      <c r="G4495" s="1" t="s">
        <v>1794</v>
      </c>
      <c r="H4495" s="1" t="s">
        <v>2356</v>
      </c>
      <c r="I4495" s="1">
        <v>775683796</v>
      </c>
      <c r="J4495" s="1" t="s">
        <v>408</v>
      </c>
      <c r="K4495" s="1">
        <v>13</v>
      </c>
      <c r="L4495" s="1" t="s">
        <v>64</v>
      </c>
      <c r="M4495" s="1" t="s">
        <v>65</v>
      </c>
      <c r="N4495" s="2">
        <v>44958</v>
      </c>
      <c r="O4495" s="1" t="s">
        <v>180</v>
      </c>
      <c r="Q4495" s="1" t="s">
        <v>67</v>
      </c>
      <c r="R4495" s="2">
        <v>45723.493125000001</v>
      </c>
      <c r="S4495" s="1" t="s">
        <v>17329</v>
      </c>
      <c r="T4495" s="1" t="s">
        <v>100</v>
      </c>
      <c r="U4495" s="1" t="s">
        <v>70</v>
      </c>
      <c r="V4495" s="1" t="s">
        <v>21091</v>
      </c>
      <c r="W4495" s="1" t="s">
        <v>334</v>
      </c>
      <c r="X4495" s="1" t="s">
        <v>335</v>
      </c>
      <c r="Y4495" s="1" t="s">
        <v>13331</v>
      </c>
      <c r="Z4495" s="1" t="s">
        <v>337</v>
      </c>
      <c r="AA4495" s="1" t="s">
        <v>491</v>
      </c>
      <c r="AB4495" s="1" t="s">
        <v>491</v>
      </c>
      <c r="AC4495" s="1">
        <v>569</v>
      </c>
      <c r="AE4495" s="2">
        <v>45723.493530092594</v>
      </c>
      <c r="AF4495" s="1" t="s">
        <v>77</v>
      </c>
      <c r="AH4495" s="1" t="s">
        <v>78</v>
      </c>
      <c r="AI4495" s="1" t="s">
        <v>79</v>
      </c>
      <c r="AJ4495" s="1" t="s">
        <v>378</v>
      </c>
      <c r="AK4495" s="1" t="s">
        <v>21092</v>
      </c>
      <c r="AL4495" s="1" t="s">
        <v>17329</v>
      </c>
      <c r="AM4495" s="2">
        <v>45723.493854166663</v>
      </c>
      <c r="AN4495" s="1" t="s">
        <v>21092</v>
      </c>
      <c r="AP4495" s="1">
        <v>5775274</v>
      </c>
      <c r="AQ4495" s="1" t="s">
        <v>83</v>
      </c>
      <c r="AR4495" s="2">
        <v>45723.633750000001</v>
      </c>
      <c r="AS4495" s="1" t="s">
        <v>84</v>
      </c>
      <c r="AT4495" s="2">
        <v>45723.333333333336</v>
      </c>
      <c r="AU4495" s="1" t="s">
        <v>85</v>
      </c>
      <c r="AV4495" s="1" t="s">
        <v>1702</v>
      </c>
      <c r="AW4495" s="1" t="s">
        <v>1703</v>
      </c>
      <c r="AX4495" s="1" t="s">
        <v>8902</v>
      </c>
      <c r="AZ4495" s="2">
        <v>45723.633750000001</v>
      </c>
      <c r="BB4495" s="1" t="s">
        <v>537</v>
      </c>
      <c r="BC4495" s="1" t="s">
        <v>538</v>
      </c>
      <c r="BD4495" s="1" t="s">
        <v>91</v>
      </c>
      <c r="BE4495" s="1" t="s">
        <v>2499</v>
      </c>
      <c r="BF4495" s="1" t="s">
        <v>349</v>
      </c>
    </row>
    <row r="4496" spans="1:58" x14ac:dyDescent="0.35">
      <c r="A4496" s="1">
        <v>3017792</v>
      </c>
      <c r="B4496" s="1" t="s">
        <v>58</v>
      </c>
      <c r="C4496" s="1">
        <v>39478891</v>
      </c>
      <c r="D4496" s="1">
        <v>338775058</v>
      </c>
      <c r="E4496" s="1" t="s">
        <v>59</v>
      </c>
      <c r="F4496" s="1" t="s">
        <v>60</v>
      </c>
      <c r="G4496" s="1" t="s">
        <v>21093</v>
      </c>
      <c r="H4496" s="1" t="s">
        <v>21094</v>
      </c>
      <c r="I4496" s="1">
        <v>783938827</v>
      </c>
      <c r="J4496" s="1" t="s">
        <v>21095</v>
      </c>
      <c r="K4496" s="1">
        <v>13</v>
      </c>
      <c r="L4496" s="1" t="s">
        <v>64</v>
      </c>
      <c r="M4496" s="1" t="s">
        <v>65</v>
      </c>
      <c r="N4496" s="2">
        <v>45226.750011574077</v>
      </c>
      <c r="O4496" s="1" t="s">
        <v>353</v>
      </c>
      <c r="Q4496" s="1" t="s">
        <v>67</v>
      </c>
      <c r="R4496" s="2">
        <v>45723.495451388888</v>
      </c>
      <c r="S4496" s="1" t="s">
        <v>245</v>
      </c>
      <c r="T4496" s="1" t="s">
        <v>100</v>
      </c>
      <c r="U4496" s="1" t="s">
        <v>70</v>
      </c>
      <c r="V4496" s="1" t="s">
        <v>21096</v>
      </c>
      <c r="Y4496" s="1" t="s">
        <v>10944</v>
      </c>
      <c r="Z4496" s="1" t="s">
        <v>2321</v>
      </c>
      <c r="AA4496" s="1" t="s">
        <v>7713</v>
      </c>
      <c r="AB4496" s="1" t="s">
        <v>7713</v>
      </c>
      <c r="AE4496" s="2">
        <v>45723.495486111111</v>
      </c>
      <c r="AF4496" s="1" t="s">
        <v>77</v>
      </c>
      <c r="AH4496" s="1" t="s">
        <v>78</v>
      </c>
      <c r="AI4496" s="1" t="s">
        <v>79</v>
      </c>
      <c r="AJ4496" s="1" t="s">
        <v>378</v>
      </c>
      <c r="AK4496" s="1" t="s">
        <v>21097</v>
      </c>
      <c r="AL4496" s="1" t="s">
        <v>245</v>
      </c>
      <c r="AM4496" s="2">
        <v>45723.49554398148</v>
      </c>
      <c r="AN4496" s="1" t="s">
        <v>21097</v>
      </c>
      <c r="AP4496" s="1">
        <v>5775283</v>
      </c>
      <c r="AQ4496" s="1" t="s">
        <v>83</v>
      </c>
      <c r="AR4496" s="2">
        <v>45723.744398148148</v>
      </c>
      <c r="AS4496" s="1" t="s">
        <v>84</v>
      </c>
      <c r="AT4496" s="2">
        <v>45723.333333333336</v>
      </c>
      <c r="AU4496" s="1" t="s">
        <v>85</v>
      </c>
      <c r="AV4496" s="1" t="s">
        <v>1214</v>
      </c>
      <c r="AW4496" s="1" t="s">
        <v>1215</v>
      </c>
      <c r="AX4496" s="1" t="s">
        <v>2733</v>
      </c>
      <c r="AZ4496" s="2">
        <v>45723.744398148148</v>
      </c>
      <c r="BB4496" s="1" t="s">
        <v>89</v>
      </c>
      <c r="BC4496" s="1" t="s">
        <v>90</v>
      </c>
      <c r="BD4496" s="1" t="s">
        <v>91</v>
      </c>
      <c r="BE4496" s="1" t="s">
        <v>21098</v>
      </c>
      <c r="BF4496" s="1" t="s">
        <v>525</v>
      </c>
    </row>
    <row r="4497" spans="1:58" x14ac:dyDescent="0.35">
      <c r="A4497" s="1">
        <v>3017793</v>
      </c>
      <c r="B4497" s="1" t="s">
        <v>94</v>
      </c>
      <c r="C4497" s="1">
        <v>39593621</v>
      </c>
      <c r="D4497" s="1">
        <v>339745423</v>
      </c>
      <c r="E4497" s="1" t="s">
        <v>59</v>
      </c>
      <c r="F4497" s="1" t="s">
        <v>60</v>
      </c>
      <c r="G4497" s="1" t="s">
        <v>116</v>
      </c>
      <c r="H4497" s="1" t="s">
        <v>5821</v>
      </c>
      <c r="I4497" s="1">
        <v>782216706</v>
      </c>
      <c r="J4497" s="1" t="s">
        <v>11233</v>
      </c>
      <c r="K4497" s="1">
        <v>12</v>
      </c>
      <c r="L4497" s="1" t="s">
        <v>64</v>
      </c>
      <c r="M4497" s="1" t="s">
        <v>65</v>
      </c>
      <c r="N4497" s="2">
        <v>45070.546493055554</v>
      </c>
      <c r="O4497" s="1" t="s">
        <v>98</v>
      </c>
      <c r="Q4497" s="1" t="s">
        <v>67</v>
      </c>
      <c r="R4497" s="2">
        <v>45723.495555555557</v>
      </c>
      <c r="S4497" s="1" t="s">
        <v>5581</v>
      </c>
      <c r="T4497" s="1" t="s">
        <v>100</v>
      </c>
      <c r="U4497" s="1" t="s">
        <v>70</v>
      </c>
      <c r="V4497" s="1" t="s">
        <v>21099</v>
      </c>
      <c r="W4497" s="1" t="s">
        <v>298</v>
      </c>
      <c r="X4497" s="1" t="s">
        <v>1124</v>
      </c>
      <c r="Y4497" s="1" t="s">
        <v>1490</v>
      </c>
      <c r="Z4497" s="1" t="s">
        <v>301</v>
      </c>
      <c r="AA4497" s="1" t="s">
        <v>301</v>
      </c>
      <c r="AB4497" s="1" t="s">
        <v>7884</v>
      </c>
      <c r="AE4497" s="2">
        <v>45723.495798611111</v>
      </c>
      <c r="AF4497" s="1" t="s">
        <v>77</v>
      </c>
      <c r="AH4497" s="1" t="s">
        <v>78</v>
      </c>
      <c r="AI4497" s="1" t="s">
        <v>106</v>
      </c>
      <c r="AJ4497" s="1" t="s">
        <v>674</v>
      </c>
      <c r="AK4497" s="1" t="s">
        <v>21100</v>
      </c>
      <c r="AL4497" s="1" t="s">
        <v>5581</v>
      </c>
      <c r="AM4497" s="2">
        <v>45723.495972222219</v>
      </c>
      <c r="AN4497" s="1" t="s">
        <v>21100</v>
      </c>
      <c r="AP4497" s="1">
        <v>5775288</v>
      </c>
      <c r="AQ4497" s="1" t="s">
        <v>83</v>
      </c>
      <c r="AR4497" s="2">
        <v>45723.64503472222</v>
      </c>
      <c r="AS4497" s="1" t="s">
        <v>84</v>
      </c>
      <c r="AT4497" s="2">
        <v>45723.333333333336</v>
      </c>
      <c r="AU4497" s="1" t="s">
        <v>85</v>
      </c>
      <c r="AV4497" s="1" t="s">
        <v>233</v>
      </c>
      <c r="AW4497" s="1" t="s">
        <v>234</v>
      </c>
      <c r="AX4497" s="1" t="s">
        <v>235</v>
      </c>
      <c r="AZ4497" s="2">
        <v>45723.64503472222</v>
      </c>
      <c r="BB4497" s="1" t="s">
        <v>1571</v>
      </c>
      <c r="BC4497" s="1" t="s">
        <v>1572</v>
      </c>
      <c r="BD4497" s="1" t="s">
        <v>1573</v>
      </c>
      <c r="BE4497" s="1" t="s">
        <v>21101</v>
      </c>
      <c r="BF4497" s="1" t="s">
        <v>240</v>
      </c>
    </row>
    <row r="4498" spans="1:58" x14ac:dyDescent="0.35">
      <c r="A4498" s="1">
        <v>3017794</v>
      </c>
      <c r="B4498" s="1" t="s">
        <v>58</v>
      </c>
      <c r="C4498" s="1">
        <v>34433021</v>
      </c>
      <c r="D4498" s="1">
        <v>338251854</v>
      </c>
      <c r="E4498" s="1" t="s">
        <v>59</v>
      </c>
      <c r="F4498" s="1" t="s">
        <v>60</v>
      </c>
      <c r="G4498" s="1" t="s">
        <v>2137</v>
      </c>
      <c r="H4498" s="1" t="s">
        <v>21102</v>
      </c>
      <c r="I4498" s="1">
        <v>779051010</v>
      </c>
      <c r="J4498" s="1" t="s">
        <v>21103</v>
      </c>
      <c r="K4498" s="1">
        <v>12</v>
      </c>
      <c r="L4498" s="1" t="s">
        <v>244</v>
      </c>
      <c r="M4498" s="1" t="s">
        <v>65</v>
      </c>
      <c r="N4498" s="2">
        <v>44805</v>
      </c>
      <c r="O4498" s="1" t="s">
        <v>180</v>
      </c>
      <c r="Q4498" s="1" t="s">
        <v>67</v>
      </c>
      <c r="R4498" s="2">
        <v>45723.495810185188</v>
      </c>
      <c r="S4498" s="1" t="s">
        <v>10529</v>
      </c>
      <c r="T4498" s="1" t="s">
        <v>100</v>
      </c>
      <c r="U4498" s="1" t="s">
        <v>70</v>
      </c>
      <c r="V4498" s="1" t="s">
        <v>21104</v>
      </c>
      <c r="Y4498" s="1" t="s">
        <v>1671</v>
      </c>
      <c r="Z4498" s="1" t="s">
        <v>1774</v>
      </c>
      <c r="AA4498" s="1" t="s">
        <v>1775</v>
      </c>
      <c r="AB4498" s="1" t="s">
        <v>1775</v>
      </c>
      <c r="AC4498" s="1" t="s">
        <v>21105</v>
      </c>
      <c r="AE4498" s="2">
        <v>45723.495821759258</v>
      </c>
      <c r="AF4498" s="1" t="s">
        <v>77</v>
      </c>
      <c r="AH4498" s="1" t="s">
        <v>125</v>
      </c>
      <c r="AI4498" s="1" t="s">
        <v>79</v>
      </c>
      <c r="AJ4498" s="1" t="s">
        <v>147</v>
      </c>
      <c r="AK4498" s="1" t="s">
        <v>21106</v>
      </c>
      <c r="AL4498" s="1" t="s">
        <v>10529</v>
      </c>
      <c r="AM4498" s="2">
        <v>45723.495937500003</v>
      </c>
      <c r="AN4498" s="1" t="s">
        <v>21106</v>
      </c>
      <c r="AP4498" s="1">
        <v>5775287</v>
      </c>
      <c r="AQ4498" s="1" t="s">
        <v>83</v>
      </c>
      <c r="AR4498" s="2">
        <v>45723.703564814816</v>
      </c>
      <c r="AS4498" s="1" t="s">
        <v>84</v>
      </c>
      <c r="AT4498" s="2">
        <v>45723.329861111109</v>
      </c>
      <c r="AU4498" s="1" t="s">
        <v>85</v>
      </c>
      <c r="AV4498" s="1" t="s">
        <v>2382</v>
      </c>
      <c r="AW4498" s="1" t="s">
        <v>2383</v>
      </c>
      <c r="AX4498" s="1" t="s">
        <v>2384</v>
      </c>
      <c r="AZ4498" s="2">
        <v>45723.703564814816</v>
      </c>
      <c r="BB4498" s="1" t="s">
        <v>111</v>
      </c>
      <c r="BC4498" s="1" t="s">
        <v>112</v>
      </c>
      <c r="BD4498" s="1" t="s">
        <v>113</v>
      </c>
      <c r="BE4498" s="1" t="s">
        <v>21107</v>
      </c>
      <c r="BF4498" s="1" t="s">
        <v>93</v>
      </c>
    </row>
    <row r="4499" spans="1:58" x14ac:dyDescent="0.35">
      <c r="A4499" s="1">
        <v>3017795</v>
      </c>
      <c r="B4499" s="1" t="s">
        <v>58</v>
      </c>
      <c r="C4499" s="1">
        <v>30837321</v>
      </c>
      <c r="D4499" s="1">
        <v>338607213</v>
      </c>
      <c r="E4499" s="1" t="s">
        <v>59</v>
      </c>
      <c r="F4499" s="1" t="s">
        <v>60</v>
      </c>
      <c r="G4499" s="1" t="s">
        <v>275</v>
      </c>
      <c r="H4499" s="1" t="s">
        <v>21108</v>
      </c>
      <c r="I4499" s="1">
        <v>775692421</v>
      </c>
      <c r="J4499" s="1" t="s">
        <v>277</v>
      </c>
      <c r="K4499" s="1">
        <v>12</v>
      </c>
      <c r="L4499" s="1" t="s">
        <v>2278</v>
      </c>
      <c r="M4499" s="1" t="s">
        <v>65</v>
      </c>
      <c r="N4499" s="2">
        <v>43678</v>
      </c>
      <c r="O4499" s="1" t="s">
        <v>616</v>
      </c>
      <c r="Q4499" s="1" t="s">
        <v>67</v>
      </c>
      <c r="R4499" s="2">
        <v>45723.496851851851</v>
      </c>
      <c r="S4499" s="1" t="s">
        <v>3441</v>
      </c>
      <c r="T4499" s="1" t="s">
        <v>602</v>
      </c>
      <c r="U4499" s="1" t="s">
        <v>1219</v>
      </c>
      <c r="V4499" s="1" t="s">
        <v>21109</v>
      </c>
      <c r="W4499" s="1" t="s">
        <v>72</v>
      </c>
      <c r="X4499" s="1" t="s">
        <v>356</v>
      </c>
      <c r="Y4499" s="1" t="s">
        <v>3551</v>
      </c>
      <c r="Z4499" s="1" t="s">
        <v>75</v>
      </c>
      <c r="AA4499" s="1" t="s">
        <v>999</v>
      </c>
      <c r="AB4499" s="1" t="s">
        <v>999</v>
      </c>
      <c r="AC4499" s="1">
        <v>10371</v>
      </c>
      <c r="AE4499" s="2">
        <v>45723.741863425923</v>
      </c>
      <c r="AF4499" s="1" t="s">
        <v>77</v>
      </c>
      <c r="AH4499" s="1" t="s">
        <v>78</v>
      </c>
      <c r="AI4499" s="1" t="s">
        <v>58</v>
      </c>
      <c r="AJ4499" s="1" t="s">
        <v>687</v>
      </c>
      <c r="AK4499" s="1" t="s">
        <v>21110</v>
      </c>
      <c r="AL4499" s="1" t="s">
        <v>1002</v>
      </c>
      <c r="AM4499" s="2">
        <v>45723.741967592592</v>
      </c>
      <c r="AN4499" s="1" t="s">
        <v>21110</v>
      </c>
      <c r="AO4499" s="1" t="s">
        <v>1002</v>
      </c>
      <c r="AP4499" s="1">
        <v>5776858</v>
      </c>
      <c r="AQ4499" s="1" t="s">
        <v>83</v>
      </c>
      <c r="AR4499" s="2">
        <v>45723.795243055552</v>
      </c>
      <c r="AS4499" s="1" t="s">
        <v>84</v>
      </c>
      <c r="AT4499" s="2">
        <v>45723.5625</v>
      </c>
      <c r="AU4499" s="1" t="s">
        <v>85</v>
      </c>
      <c r="AV4499" s="1" t="s">
        <v>251</v>
      </c>
      <c r="AW4499" s="1" t="s">
        <v>252</v>
      </c>
      <c r="AX4499" s="1" t="s">
        <v>253</v>
      </c>
      <c r="AZ4499" s="2">
        <v>45723.795243055552</v>
      </c>
      <c r="BB4499" s="1" t="s">
        <v>5085</v>
      </c>
      <c r="BC4499" s="1" t="s">
        <v>5086</v>
      </c>
      <c r="BD4499" s="1" t="s">
        <v>5087</v>
      </c>
      <c r="BE4499" s="1" t="s">
        <v>21111</v>
      </c>
      <c r="BF4499" s="1" t="s">
        <v>128</v>
      </c>
    </row>
    <row r="4500" spans="1:58" x14ac:dyDescent="0.35">
      <c r="A4500" s="1">
        <v>3017796</v>
      </c>
      <c r="B4500" s="1" t="s">
        <v>58</v>
      </c>
      <c r="C4500" s="1">
        <v>37345471</v>
      </c>
      <c r="D4500" s="1">
        <v>338370751</v>
      </c>
      <c r="E4500" s="1" t="s">
        <v>59</v>
      </c>
      <c r="F4500" s="1" t="s">
        <v>60</v>
      </c>
      <c r="G4500" s="1" t="s">
        <v>11227</v>
      </c>
      <c r="H4500" s="1" t="s">
        <v>21112</v>
      </c>
      <c r="I4500" s="1">
        <v>776815574</v>
      </c>
      <c r="J4500" s="1" t="s">
        <v>21113</v>
      </c>
      <c r="K4500" s="1">
        <v>13</v>
      </c>
      <c r="L4500" s="1" t="s">
        <v>244</v>
      </c>
      <c r="M4500" s="1" t="s">
        <v>65</v>
      </c>
      <c r="N4500" s="2">
        <v>45066.708344907405</v>
      </c>
      <c r="O4500" s="1" t="s">
        <v>66</v>
      </c>
      <c r="Q4500" s="1" t="s">
        <v>67</v>
      </c>
      <c r="R4500" s="2">
        <v>45723.497118055559</v>
      </c>
      <c r="S4500" s="1" t="s">
        <v>3039</v>
      </c>
      <c r="T4500" s="1" t="s">
        <v>69</v>
      </c>
      <c r="U4500" s="1" t="s">
        <v>70</v>
      </c>
      <c r="V4500" s="1" t="s">
        <v>21114</v>
      </c>
      <c r="Y4500" s="1" t="s">
        <v>4454</v>
      </c>
      <c r="Z4500" s="1" t="s">
        <v>165</v>
      </c>
      <c r="AA4500" s="1" t="s">
        <v>165</v>
      </c>
      <c r="AB4500" s="1" t="s">
        <v>124</v>
      </c>
      <c r="AC4500" s="1" t="s">
        <v>21115</v>
      </c>
      <c r="AE4500" s="2">
        <v>45723.497129629628</v>
      </c>
      <c r="AF4500" s="1" t="s">
        <v>77</v>
      </c>
      <c r="AH4500" s="1" t="s">
        <v>125</v>
      </c>
      <c r="AI4500" s="1" t="s">
        <v>79</v>
      </c>
      <c r="AJ4500" s="1" t="s">
        <v>283</v>
      </c>
      <c r="AK4500" s="1" t="s">
        <v>21114</v>
      </c>
      <c r="AL4500" s="1" t="s">
        <v>3039</v>
      </c>
      <c r="AM4500" s="2">
        <v>45723.497164351851</v>
      </c>
      <c r="AN4500" s="1" t="s">
        <v>21114</v>
      </c>
      <c r="AP4500" s="1">
        <v>5775292</v>
      </c>
      <c r="AQ4500" s="1" t="s">
        <v>83</v>
      </c>
      <c r="AR4500" s="2">
        <v>45723.86278935185</v>
      </c>
      <c r="AS4500" s="1" t="s">
        <v>84</v>
      </c>
      <c r="AT4500" s="2">
        <v>45723.333333333336</v>
      </c>
      <c r="AU4500" s="1" t="s">
        <v>85</v>
      </c>
      <c r="AV4500" s="1" t="s">
        <v>169</v>
      </c>
      <c r="AW4500" s="1" t="s">
        <v>170</v>
      </c>
      <c r="AX4500" s="1" t="s">
        <v>2079</v>
      </c>
      <c r="AZ4500" s="2">
        <v>45723.86278935185</v>
      </c>
      <c r="BB4500" s="1" t="s">
        <v>689</v>
      </c>
      <c r="BC4500" s="1" t="s">
        <v>690</v>
      </c>
      <c r="BD4500" s="1" t="s">
        <v>691</v>
      </c>
      <c r="BE4500" s="1" t="s">
        <v>21116</v>
      </c>
      <c r="BF4500" s="1" t="s">
        <v>1383</v>
      </c>
    </row>
    <row r="4501" spans="1:58" x14ac:dyDescent="0.35">
      <c r="A4501" s="1">
        <v>3017797</v>
      </c>
      <c r="B4501" s="1" t="s">
        <v>58</v>
      </c>
      <c r="C4501" s="1">
        <v>37609191</v>
      </c>
      <c r="D4501" s="1">
        <v>338255598</v>
      </c>
      <c r="E4501" s="1" t="s">
        <v>59</v>
      </c>
      <c r="F4501" s="1" t="s">
        <v>60</v>
      </c>
      <c r="G4501" s="1" t="s">
        <v>1636</v>
      </c>
      <c r="H4501" s="1" t="s">
        <v>16652</v>
      </c>
      <c r="I4501" s="1">
        <v>778018598</v>
      </c>
      <c r="J4501" s="1">
        <v>338255598</v>
      </c>
      <c r="K4501" s="1">
        <v>12</v>
      </c>
      <c r="L4501" s="1" t="s">
        <v>64</v>
      </c>
      <c r="M4501" s="1" t="s">
        <v>65</v>
      </c>
      <c r="N4501" s="2">
        <v>44805</v>
      </c>
      <c r="O4501" s="1" t="s">
        <v>180</v>
      </c>
      <c r="Q4501" s="1" t="s">
        <v>67</v>
      </c>
      <c r="R4501" s="2">
        <v>45723.497141203705</v>
      </c>
      <c r="S4501" s="1" t="s">
        <v>10283</v>
      </c>
      <c r="T4501" s="1" t="s">
        <v>69</v>
      </c>
      <c r="U4501" s="1" t="s">
        <v>70</v>
      </c>
      <c r="V4501" s="1" t="s">
        <v>21117</v>
      </c>
      <c r="Y4501" s="1" t="s">
        <v>5252</v>
      </c>
      <c r="Z4501" s="1" t="s">
        <v>75</v>
      </c>
      <c r="AA4501" s="1" t="s">
        <v>7223</v>
      </c>
      <c r="AB4501" s="1" t="s">
        <v>7223</v>
      </c>
      <c r="AC4501" s="1" t="s">
        <v>16655</v>
      </c>
      <c r="AE4501" s="2">
        <v>45723.497152777774</v>
      </c>
      <c r="AF4501" s="1" t="s">
        <v>77</v>
      </c>
      <c r="AH4501" s="1" t="s">
        <v>78</v>
      </c>
      <c r="AI4501" s="1" t="s">
        <v>79</v>
      </c>
      <c r="AJ4501" s="1" t="s">
        <v>378</v>
      </c>
      <c r="AK4501" s="1" t="s">
        <v>21117</v>
      </c>
      <c r="AL4501" s="1" t="s">
        <v>10283</v>
      </c>
      <c r="AM4501" s="2">
        <v>45723.497187499997</v>
      </c>
      <c r="AN4501" s="1" t="s">
        <v>21117</v>
      </c>
      <c r="AP4501" s="1">
        <v>5775293</v>
      </c>
      <c r="AQ4501" s="1" t="s">
        <v>83</v>
      </c>
      <c r="AR4501" s="2">
        <v>45723.706053240741</v>
      </c>
      <c r="AS4501" s="1" t="s">
        <v>84</v>
      </c>
      <c r="AT4501" s="2">
        <v>45723.333333333336</v>
      </c>
      <c r="AU4501" s="1" t="s">
        <v>573</v>
      </c>
      <c r="AV4501" s="1" t="s">
        <v>1354</v>
      </c>
      <c r="AW4501" s="1" t="s">
        <v>1355</v>
      </c>
      <c r="AX4501" s="1" t="s">
        <v>7392</v>
      </c>
      <c r="AZ4501" s="2">
        <v>45723.706053240741</v>
      </c>
      <c r="BB4501" s="1" t="s">
        <v>1003</v>
      </c>
      <c r="BC4501" s="1" t="s">
        <v>595</v>
      </c>
      <c r="BD4501" s="1" t="s">
        <v>1004</v>
      </c>
      <c r="BE4501" s="1" t="s">
        <v>21118</v>
      </c>
      <c r="BF4501" s="1" t="s">
        <v>93</v>
      </c>
    </row>
    <row r="4502" spans="1:58" x14ac:dyDescent="0.35">
      <c r="A4502" s="1">
        <v>3017798</v>
      </c>
      <c r="B4502" s="1" t="s">
        <v>223</v>
      </c>
      <c r="C4502" s="1">
        <v>44543431</v>
      </c>
      <c r="D4502" s="1">
        <v>339747699</v>
      </c>
      <c r="E4502" s="1" t="s">
        <v>59</v>
      </c>
      <c r="F4502" s="1" t="s">
        <v>60</v>
      </c>
      <c r="G4502" s="1" t="s">
        <v>1366</v>
      </c>
      <c r="H4502" s="1" t="s">
        <v>496</v>
      </c>
      <c r="I4502" s="1">
        <v>784911152</v>
      </c>
      <c r="J4502" s="1" t="s">
        <v>21119</v>
      </c>
      <c r="K4502" s="1">
        <v>14</v>
      </c>
      <c r="L4502" s="1" t="s">
        <v>64</v>
      </c>
      <c r="M4502" s="1" t="s">
        <v>65</v>
      </c>
      <c r="N4502" s="2">
        <v>45684.458333333336</v>
      </c>
      <c r="O4502" s="1" t="s">
        <v>98</v>
      </c>
      <c r="Q4502" s="1" t="s">
        <v>67</v>
      </c>
      <c r="R4502" s="2">
        <v>45723.49726851852</v>
      </c>
      <c r="S4502" s="1" t="s">
        <v>6637</v>
      </c>
      <c r="T4502" s="1" t="s">
        <v>100</v>
      </c>
      <c r="U4502" s="1" t="s">
        <v>70</v>
      </c>
      <c r="V4502" s="1" t="s">
        <v>21120</v>
      </c>
      <c r="W4502" s="1" t="s">
        <v>298</v>
      </c>
      <c r="X4502" s="1" t="s">
        <v>1124</v>
      </c>
      <c r="Y4502" s="1" t="s">
        <v>1279</v>
      </c>
      <c r="Z4502" s="1" t="s">
        <v>1525</v>
      </c>
      <c r="AA4502" s="1" t="s">
        <v>21121</v>
      </c>
      <c r="AB4502" s="1" t="s">
        <v>124</v>
      </c>
      <c r="AE4502" s="2">
        <v>45723.49728009259</v>
      </c>
      <c r="AF4502" s="1" t="s">
        <v>77</v>
      </c>
      <c r="AH4502" s="1" t="s">
        <v>78</v>
      </c>
      <c r="AI4502" s="1" t="s">
        <v>106</v>
      </c>
      <c r="AJ4502" s="1" t="s">
        <v>107</v>
      </c>
      <c r="AK4502" s="1" t="s">
        <v>21122</v>
      </c>
      <c r="AL4502" s="1" t="s">
        <v>6637</v>
      </c>
      <c r="AM4502" s="2">
        <v>45723.497303240743</v>
      </c>
      <c r="AN4502" s="1" t="s">
        <v>21122</v>
      </c>
      <c r="AP4502" s="1">
        <v>5775295</v>
      </c>
      <c r="AQ4502" s="1" t="s">
        <v>83</v>
      </c>
      <c r="AR4502" s="2">
        <v>45723.66333333333</v>
      </c>
      <c r="AS4502" s="1" t="s">
        <v>84</v>
      </c>
      <c r="AT4502" s="2">
        <v>45723.333333333336</v>
      </c>
      <c r="AU4502" s="1" t="s">
        <v>85</v>
      </c>
      <c r="AV4502" s="1" t="s">
        <v>233</v>
      </c>
      <c r="AW4502" s="1" t="s">
        <v>234</v>
      </c>
      <c r="AX4502" s="1" t="s">
        <v>1519</v>
      </c>
      <c r="AZ4502" s="2">
        <v>45723.66333333333</v>
      </c>
      <c r="BB4502" s="1" t="s">
        <v>676</v>
      </c>
      <c r="BC4502" s="1" t="s">
        <v>677</v>
      </c>
      <c r="BD4502" s="1" t="s">
        <v>678</v>
      </c>
      <c r="BE4502" s="1" t="s">
        <v>21123</v>
      </c>
      <c r="BF4502" s="1" t="s">
        <v>240</v>
      </c>
    </row>
    <row r="4503" spans="1:58" x14ac:dyDescent="0.35">
      <c r="A4503" s="1">
        <v>3017799</v>
      </c>
      <c r="B4503" s="1" t="s">
        <v>223</v>
      </c>
      <c r="C4503" s="1">
        <v>43407341</v>
      </c>
      <c r="D4503" s="1">
        <v>338058100</v>
      </c>
      <c r="E4503" s="1" t="s">
        <v>59</v>
      </c>
      <c r="F4503" s="1" t="s">
        <v>60</v>
      </c>
      <c r="G4503" s="1" t="s">
        <v>275</v>
      </c>
      <c r="H4503" s="1" t="s">
        <v>13188</v>
      </c>
      <c r="I4503" s="1">
        <v>775853903</v>
      </c>
      <c r="J4503" s="1" t="s">
        <v>293</v>
      </c>
      <c r="K4503" s="1">
        <v>13</v>
      </c>
      <c r="L4503" s="1" t="s">
        <v>64</v>
      </c>
      <c r="M4503" s="1" t="s">
        <v>65</v>
      </c>
      <c r="N4503" s="2">
        <v>45617.75</v>
      </c>
      <c r="O4503" s="1" t="s">
        <v>98</v>
      </c>
      <c r="Q4503" s="1" t="s">
        <v>67</v>
      </c>
      <c r="R4503" s="2">
        <v>45723.497291666667</v>
      </c>
      <c r="S4503" s="1" t="s">
        <v>5304</v>
      </c>
      <c r="T4503" s="1" t="s">
        <v>69</v>
      </c>
      <c r="U4503" s="1" t="s">
        <v>70</v>
      </c>
      <c r="V4503" s="1" t="s">
        <v>21124</v>
      </c>
      <c r="W4503" s="1" t="s">
        <v>653</v>
      </c>
      <c r="X4503" s="1" t="s">
        <v>942</v>
      </c>
      <c r="Y4503" s="1" t="s">
        <v>1475</v>
      </c>
      <c r="Z4503" s="1" t="s">
        <v>1476</v>
      </c>
      <c r="AA4503" s="1" t="s">
        <v>21125</v>
      </c>
      <c r="AB4503" s="1" t="s">
        <v>21125</v>
      </c>
      <c r="AE4503" s="2">
        <v>45723.497303240743</v>
      </c>
      <c r="AF4503" s="1" t="s">
        <v>77</v>
      </c>
      <c r="AH4503" s="1" t="s">
        <v>125</v>
      </c>
      <c r="AI4503" s="1" t="s">
        <v>339</v>
      </c>
      <c r="AJ4503" s="1" t="s">
        <v>1326</v>
      </c>
      <c r="AK4503" s="1" t="s">
        <v>1423</v>
      </c>
      <c r="AL4503" s="1" t="s">
        <v>5304</v>
      </c>
      <c r="AM4503" s="2">
        <v>45723.664756944447</v>
      </c>
      <c r="AN4503" s="1" t="s">
        <v>20990</v>
      </c>
      <c r="AO4503" s="1" t="s">
        <v>1484</v>
      </c>
      <c r="AP4503" s="1">
        <v>5776480</v>
      </c>
      <c r="AQ4503" s="1" t="s">
        <v>83</v>
      </c>
      <c r="AR4503" s="2">
        <v>45724.706469907411</v>
      </c>
      <c r="AS4503" s="1" t="s">
        <v>84</v>
      </c>
      <c r="AT4503" s="2">
        <v>45723.5625</v>
      </c>
      <c r="AU4503" s="1" t="s">
        <v>573</v>
      </c>
      <c r="AV4503" s="1" t="s">
        <v>4855</v>
      </c>
      <c r="AW4503" s="1" t="s">
        <v>4856</v>
      </c>
      <c r="AX4503" s="1" t="s">
        <v>21126</v>
      </c>
      <c r="AZ4503" s="2">
        <v>45724.706469907411</v>
      </c>
      <c r="BB4503" s="1" t="s">
        <v>3431</v>
      </c>
      <c r="BC4503" s="1" t="s">
        <v>3432</v>
      </c>
      <c r="BD4503" s="1" t="s">
        <v>3433</v>
      </c>
      <c r="BE4503" s="1" t="s">
        <v>15559</v>
      </c>
      <c r="BF4503" s="1" t="s">
        <v>6655</v>
      </c>
    </row>
    <row r="4504" spans="1:58" x14ac:dyDescent="0.35">
      <c r="A4504" s="1">
        <v>3017800</v>
      </c>
      <c r="B4504" s="1" t="s">
        <v>327</v>
      </c>
      <c r="C4504" s="1">
        <v>34220131</v>
      </c>
      <c r="D4504" s="1">
        <v>339717116</v>
      </c>
      <c r="E4504" s="1" t="s">
        <v>59</v>
      </c>
      <c r="F4504" s="1" t="s">
        <v>60</v>
      </c>
      <c r="G4504" s="1" t="s">
        <v>2268</v>
      </c>
      <c r="H4504" s="1" t="s">
        <v>3230</v>
      </c>
      <c r="I4504" s="1">
        <v>772994000</v>
      </c>
      <c r="J4504" s="1" t="s">
        <v>4125</v>
      </c>
      <c r="K4504" s="1">
        <v>14</v>
      </c>
      <c r="L4504" s="1" t="s">
        <v>64</v>
      </c>
      <c r="M4504" s="1" t="s">
        <v>65</v>
      </c>
      <c r="N4504" s="2">
        <v>43116</v>
      </c>
      <c r="O4504" s="1" t="s">
        <v>331</v>
      </c>
      <c r="Q4504" s="1" t="s">
        <v>67</v>
      </c>
      <c r="R4504" s="2">
        <v>45723.497488425928</v>
      </c>
      <c r="S4504" s="1" t="s">
        <v>5116</v>
      </c>
      <c r="T4504" s="1" t="s">
        <v>69</v>
      </c>
      <c r="U4504" s="1" t="s">
        <v>120</v>
      </c>
      <c r="V4504" s="1" t="s">
        <v>21127</v>
      </c>
      <c r="W4504" s="1" t="s">
        <v>298</v>
      </c>
      <c r="X4504" s="1" t="s">
        <v>298</v>
      </c>
      <c r="Y4504" s="1" t="s">
        <v>632</v>
      </c>
      <c r="Z4504" s="1" t="s">
        <v>929</v>
      </c>
      <c r="AA4504" s="1" t="s">
        <v>4127</v>
      </c>
      <c r="AB4504" s="1" t="s">
        <v>124</v>
      </c>
      <c r="AE4504" s="2">
        <v>45723.497499999998</v>
      </c>
      <c r="AF4504" s="1" t="s">
        <v>77</v>
      </c>
      <c r="AH4504" s="1" t="s">
        <v>125</v>
      </c>
      <c r="AI4504" s="1" t="s">
        <v>106</v>
      </c>
      <c r="AJ4504" s="1" t="s">
        <v>1326</v>
      </c>
      <c r="AK4504" s="1" t="s">
        <v>21128</v>
      </c>
      <c r="AL4504" s="1" t="s">
        <v>5116</v>
      </c>
      <c r="AM4504" s="2">
        <v>45723.497523148151</v>
      </c>
      <c r="AN4504" s="1" t="s">
        <v>21128</v>
      </c>
      <c r="AP4504" s="1">
        <v>5775299</v>
      </c>
      <c r="AQ4504" s="1" t="s">
        <v>83</v>
      </c>
      <c r="AR4504" s="2">
        <v>45723.62195601852</v>
      </c>
      <c r="AS4504" s="1" t="s">
        <v>84</v>
      </c>
      <c r="AT4504" s="2">
        <v>45723.3125</v>
      </c>
      <c r="AU4504" s="1" t="s">
        <v>85</v>
      </c>
      <c r="AV4504" s="1" t="s">
        <v>4129</v>
      </c>
      <c r="AW4504" s="1" t="s">
        <v>4130</v>
      </c>
      <c r="AX4504" s="1" t="s">
        <v>4131</v>
      </c>
      <c r="AZ4504" s="2">
        <v>45723.62195601852</v>
      </c>
      <c r="BB4504" s="1" t="s">
        <v>1480</v>
      </c>
      <c r="BC4504" s="1" t="s">
        <v>1481</v>
      </c>
      <c r="BD4504" s="1" t="s">
        <v>1482</v>
      </c>
      <c r="BE4504" s="1" t="s">
        <v>21129</v>
      </c>
      <c r="BF4504" s="1" t="s">
        <v>6916</v>
      </c>
    </row>
    <row r="4505" spans="1:58" x14ac:dyDescent="0.35">
      <c r="A4505" s="1">
        <v>3017801</v>
      </c>
      <c r="B4505" s="1" t="s">
        <v>58</v>
      </c>
      <c r="C4505" s="1">
        <v>36877441</v>
      </c>
      <c r="D4505" s="1">
        <v>338601746</v>
      </c>
      <c r="E4505" s="1" t="s">
        <v>59</v>
      </c>
      <c r="F4505" s="1" t="s">
        <v>60</v>
      </c>
      <c r="G4505" s="1" t="s">
        <v>21034</v>
      </c>
      <c r="H4505" s="1" t="s">
        <v>2844</v>
      </c>
      <c r="I4505" s="1">
        <v>775248538</v>
      </c>
      <c r="J4505" s="1" t="s">
        <v>21035</v>
      </c>
      <c r="K4505" s="1">
        <v>12</v>
      </c>
      <c r="L4505" s="1" t="s">
        <v>64</v>
      </c>
      <c r="M4505" s="1" t="s">
        <v>65</v>
      </c>
      <c r="N4505" s="2">
        <v>44805</v>
      </c>
      <c r="O4505" s="1" t="s">
        <v>180</v>
      </c>
      <c r="Q4505" s="1" t="s">
        <v>67</v>
      </c>
      <c r="R4505" s="2">
        <v>45723.497615740744</v>
      </c>
      <c r="S4505" s="1" t="s">
        <v>14132</v>
      </c>
      <c r="T4505" s="1" t="s">
        <v>639</v>
      </c>
      <c r="U4505" s="1" t="s">
        <v>160</v>
      </c>
      <c r="V4505" s="1" t="s">
        <v>21130</v>
      </c>
      <c r="W4505" s="1" t="s">
        <v>72</v>
      </c>
      <c r="X4505" s="1" t="s">
        <v>881</v>
      </c>
      <c r="Y4505" s="1" t="s">
        <v>6566</v>
      </c>
      <c r="Z4505" s="1" t="s">
        <v>883</v>
      </c>
      <c r="AA4505" s="1" t="s">
        <v>2417</v>
      </c>
      <c r="AB4505" s="1" t="s">
        <v>2417</v>
      </c>
      <c r="AE4505" s="2">
        <v>45723.498263888891</v>
      </c>
      <c r="AF4505" s="1" t="s">
        <v>77</v>
      </c>
      <c r="AH4505" s="1" t="s">
        <v>125</v>
      </c>
      <c r="AI4505" s="1" t="s">
        <v>79</v>
      </c>
      <c r="AJ4505" s="1" t="s">
        <v>147</v>
      </c>
      <c r="AK4505" s="1" t="s">
        <v>21131</v>
      </c>
      <c r="AL4505" s="1" t="s">
        <v>14132</v>
      </c>
      <c r="AM4505" s="2">
        <v>45723.498425925929</v>
      </c>
      <c r="AO4505" s="1" t="s">
        <v>14132</v>
      </c>
      <c r="AP4505" s="1">
        <v>5775308</v>
      </c>
      <c r="AQ4505" s="1" t="s">
        <v>83</v>
      </c>
      <c r="AR4505" s="2">
        <v>45723.702974537038</v>
      </c>
      <c r="AS4505" s="1" t="s">
        <v>84</v>
      </c>
      <c r="AT4505" s="2">
        <v>45723.333333333336</v>
      </c>
      <c r="AU4505" s="1" t="s">
        <v>573</v>
      </c>
      <c r="AV4505" s="1" t="s">
        <v>1354</v>
      </c>
      <c r="AW4505" s="1" t="s">
        <v>1355</v>
      </c>
      <c r="AX4505" s="1" t="s">
        <v>8085</v>
      </c>
      <c r="AZ4505" s="2">
        <v>45723.702974537038</v>
      </c>
      <c r="BB4505" s="1" t="s">
        <v>537</v>
      </c>
      <c r="BC4505" s="1" t="s">
        <v>538</v>
      </c>
      <c r="BD4505" s="1" t="s">
        <v>91</v>
      </c>
      <c r="BE4505" s="1" t="s">
        <v>21132</v>
      </c>
      <c r="BF4505" s="1" t="s">
        <v>906</v>
      </c>
    </row>
    <row r="4506" spans="1:58" x14ac:dyDescent="0.35">
      <c r="A4506" s="1">
        <v>3017802</v>
      </c>
      <c r="B4506" s="1" t="s">
        <v>223</v>
      </c>
      <c r="C4506" s="1">
        <v>43429061</v>
      </c>
      <c r="D4506" s="1">
        <v>339701804</v>
      </c>
      <c r="E4506" s="1" t="s">
        <v>59</v>
      </c>
      <c r="F4506" s="1" t="s">
        <v>60</v>
      </c>
      <c r="G4506" s="1" t="s">
        <v>2268</v>
      </c>
      <c r="H4506" s="1" t="s">
        <v>18179</v>
      </c>
      <c r="I4506" s="1">
        <v>770187734</v>
      </c>
      <c r="J4506" s="1" t="s">
        <v>4125</v>
      </c>
      <c r="K4506" s="1">
        <v>12</v>
      </c>
      <c r="L4506" s="1" t="s">
        <v>64</v>
      </c>
      <c r="M4506" s="1" t="s">
        <v>65</v>
      </c>
      <c r="N4506" s="2">
        <v>45476.5</v>
      </c>
      <c r="O4506" s="1" t="s">
        <v>98</v>
      </c>
      <c r="Q4506" s="1" t="s">
        <v>67</v>
      </c>
      <c r="R4506" s="2">
        <v>45723.498969907407</v>
      </c>
      <c r="S4506" s="1" t="s">
        <v>5175</v>
      </c>
      <c r="T4506" s="1" t="s">
        <v>69</v>
      </c>
      <c r="U4506" s="1" t="s">
        <v>385</v>
      </c>
      <c r="V4506" s="1" t="s">
        <v>21133</v>
      </c>
      <c r="W4506" s="1" t="s">
        <v>298</v>
      </c>
      <c r="X4506" s="1" t="s">
        <v>298</v>
      </c>
      <c r="Y4506" s="1" t="s">
        <v>10053</v>
      </c>
      <c r="Z4506" s="1" t="s">
        <v>929</v>
      </c>
      <c r="AA4506" s="1" t="s">
        <v>18182</v>
      </c>
      <c r="AB4506" s="1" t="s">
        <v>18183</v>
      </c>
      <c r="AE4506" s="2">
        <v>45723.49931712963</v>
      </c>
      <c r="AF4506" s="1" t="s">
        <v>77</v>
      </c>
      <c r="AH4506" s="1" t="s">
        <v>125</v>
      </c>
      <c r="AI4506" s="1" t="s">
        <v>106</v>
      </c>
      <c r="AJ4506" s="1" t="s">
        <v>167</v>
      </c>
      <c r="AK4506" s="1" t="s">
        <v>21134</v>
      </c>
      <c r="AL4506" s="1" t="s">
        <v>5175</v>
      </c>
      <c r="AM4506" s="2">
        <v>45723.499537037038</v>
      </c>
      <c r="AN4506" s="1" t="s">
        <v>21134</v>
      </c>
      <c r="AP4506" s="1">
        <v>5775313</v>
      </c>
      <c r="AQ4506" s="1" t="s">
        <v>83</v>
      </c>
      <c r="AR4506" s="2">
        <v>45723.598298611112</v>
      </c>
      <c r="AS4506" s="1" t="s">
        <v>84</v>
      </c>
      <c r="AT4506" s="2">
        <v>45723.319444444445</v>
      </c>
      <c r="AU4506" s="1" t="s">
        <v>85</v>
      </c>
      <c r="AV4506" s="1" t="s">
        <v>4129</v>
      </c>
      <c r="AW4506" s="1" t="s">
        <v>4130</v>
      </c>
      <c r="AX4506" s="1" t="s">
        <v>4131</v>
      </c>
      <c r="AZ4506" s="2">
        <v>45723.598298611112</v>
      </c>
      <c r="BB4506" s="1" t="s">
        <v>561</v>
      </c>
      <c r="BC4506" s="1" t="s">
        <v>562</v>
      </c>
      <c r="BD4506" s="1" t="s">
        <v>113</v>
      </c>
      <c r="BE4506" s="1" t="s">
        <v>21135</v>
      </c>
      <c r="BF4506" s="1" t="s">
        <v>3587</v>
      </c>
    </row>
    <row r="4507" spans="1:58" x14ac:dyDescent="0.35">
      <c r="A4507" s="1">
        <v>3017803</v>
      </c>
      <c r="B4507" s="1" t="s">
        <v>223</v>
      </c>
      <c r="C4507" s="1">
        <v>38378921</v>
      </c>
      <c r="D4507" s="1">
        <v>339712716</v>
      </c>
      <c r="E4507" s="1" t="s">
        <v>59</v>
      </c>
      <c r="F4507" s="1" t="s">
        <v>60</v>
      </c>
      <c r="G4507" s="1" t="s">
        <v>21136</v>
      </c>
      <c r="H4507" s="1" t="s">
        <v>3266</v>
      </c>
      <c r="I4507" s="1">
        <v>770960210</v>
      </c>
      <c r="J4507" s="1" t="s">
        <v>21137</v>
      </c>
      <c r="K4507" s="1">
        <v>14</v>
      </c>
      <c r="L4507" s="1" t="s">
        <v>64</v>
      </c>
      <c r="M4507" s="1" t="s">
        <v>65</v>
      </c>
      <c r="N4507" s="2">
        <v>44552.666666666664</v>
      </c>
      <c r="O4507" s="1" t="s">
        <v>98</v>
      </c>
      <c r="Q4507" s="1" t="s">
        <v>67</v>
      </c>
      <c r="R4507" s="2">
        <v>45723.499398148146</v>
      </c>
      <c r="S4507" s="1" t="s">
        <v>2318</v>
      </c>
      <c r="T4507" s="1" t="s">
        <v>69</v>
      </c>
      <c r="U4507" s="1" t="s">
        <v>70</v>
      </c>
      <c r="V4507" s="1" t="s">
        <v>21138</v>
      </c>
      <c r="W4507" s="1" t="s">
        <v>298</v>
      </c>
      <c r="X4507" s="1" t="s">
        <v>298</v>
      </c>
      <c r="Y4507" s="1" t="s">
        <v>5587</v>
      </c>
      <c r="Z4507" s="1" t="s">
        <v>929</v>
      </c>
      <c r="AA4507" s="1" t="s">
        <v>5739</v>
      </c>
      <c r="AB4507" s="1" t="s">
        <v>17514</v>
      </c>
      <c r="AE4507" s="2">
        <v>45723.499409722222</v>
      </c>
      <c r="AF4507" s="1" t="s">
        <v>77</v>
      </c>
      <c r="AH4507" s="1" t="s">
        <v>125</v>
      </c>
      <c r="AI4507" s="1" t="s">
        <v>106</v>
      </c>
      <c r="AJ4507" s="1" t="s">
        <v>674</v>
      </c>
      <c r="AK4507" s="1" t="s">
        <v>21139</v>
      </c>
      <c r="AL4507" s="1" t="s">
        <v>2318</v>
      </c>
      <c r="AM4507" s="2">
        <v>45723.499456018515</v>
      </c>
      <c r="AN4507" s="1" t="s">
        <v>21139</v>
      </c>
      <c r="AP4507" s="1">
        <v>5775312</v>
      </c>
      <c r="AQ4507" s="1" t="s">
        <v>83</v>
      </c>
      <c r="AR4507" s="2">
        <v>45723.636087962965</v>
      </c>
      <c r="AS4507" s="1" t="s">
        <v>84</v>
      </c>
      <c r="AT4507" s="2">
        <v>45723.315972222219</v>
      </c>
      <c r="AU4507" s="1" t="s">
        <v>85</v>
      </c>
      <c r="AV4507" s="1" t="s">
        <v>4129</v>
      </c>
      <c r="AW4507" s="1" t="s">
        <v>4130</v>
      </c>
      <c r="AX4507" s="1" t="s">
        <v>4131</v>
      </c>
      <c r="AZ4507" s="2">
        <v>45723.636087962965</v>
      </c>
      <c r="BB4507" s="1" t="s">
        <v>1480</v>
      </c>
      <c r="BC4507" s="1" t="s">
        <v>1481</v>
      </c>
      <c r="BD4507" s="1" t="s">
        <v>1482</v>
      </c>
      <c r="BE4507" s="1" t="s">
        <v>21140</v>
      </c>
      <c r="BF4507" s="1" t="s">
        <v>6916</v>
      </c>
    </row>
    <row r="4508" spans="1:58" x14ac:dyDescent="0.35">
      <c r="A4508" s="1">
        <v>3017804</v>
      </c>
      <c r="B4508" s="1" t="s">
        <v>223</v>
      </c>
      <c r="C4508" s="1">
        <v>36846141</v>
      </c>
      <c r="D4508" s="1">
        <v>339467182</v>
      </c>
      <c r="E4508" s="1" t="s">
        <v>59</v>
      </c>
      <c r="F4508" s="1" t="s">
        <v>60</v>
      </c>
      <c r="G4508" s="1" t="s">
        <v>1860</v>
      </c>
      <c r="H4508" s="1" t="s">
        <v>4208</v>
      </c>
      <c r="I4508" s="1">
        <v>779189866</v>
      </c>
      <c r="J4508" s="1" t="s">
        <v>9547</v>
      </c>
      <c r="K4508" s="1">
        <v>15</v>
      </c>
      <c r="L4508" s="1" t="s">
        <v>64</v>
      </c>
      <c r="M4508" s="1" t="s">
        <v>65</v>
      </c>
      <c r="N4508" s="2">
        <v>45629.601770833331</v>
      </c>
      <c r="O4508" s="1" t="s">
        <v>497</v>
      </c>
      <c r="Q4508" s="1" t="s">
        <v>67</v>
      </c>
      <c r="R4508" s="2">
        <v>45723.499444444446</v>
      </c>
      <c r="S4508" s="1" t="s">
        <v>10529</v>
      </c>
      <c r="T4508" s="1" t="s">
        <v>100</v>
      </c>
      <c r="U4508" s="1" t="s">
        <v>70</v>
      </c>
      <c r="V4508" s="1" t="s">
        <v>21141</v>
      </c>
      <c r="W4508" s="1" t="s">
        <v>143</v>
      </c>
      <c r="X4508" s="1" t="s">
        <v>143</v>
      </c>
      <c r="Y4508" s="1" t="s">
        <v>822</v>
      </c>
      <c r="Z4508" s="1" t="s">
        <v>823</v>
      </c>
      <c r="AA4508" s="1" t="s">
        <v>823</v>
      </c>
      <c r="AB4508" s="1" t="s">
        <v>823</v>
      </c>
      <c r="AE4508" s="2">
        <v>45723.499664351853</v>
      </c>
      <c r="AF4508" s="1" t="s">
        <v>77</v>
      </c>
      <c r="AH4508" s="1" t="s">
        <v>125</v>
      </c>
      <c r="AI4508" s="1" t="s">
        <v>79</v>
      </c>
      <c r="AJ4508" s="1" t="s">
        <v>2095</v>
      </c>
      <c r="AK4508" s="1" t="s">
        <v>21141</v>
      </c>
      <c r="AL4508" s="1" t="s">
        <v>10529</v>
      </c>
      <c r="AM4508" s="2">
        <v>45723.499756944446</v>
      </c>
      <c r="AN4508" s="1" t="s">
        <v>21141</v>
      </c>
      <c r="AP4508" s="1">
        <v>5775314</v>
      </c>
      <c r="AQ4508" s="1" t="s">
        <v>83</v>
      </c>
      <c r="AR4508" s="2">
        <v>45723.768391203703</v>
      </c>
      <c r="AS4508" s="1" t="s">
        <v>84</v>
      </c>
      <c r="AT4508" s="2">
        <v>45723.5625</v>
      </c>
      <c r="AU4508" s="1" t="s">
        <v>85</v>
      </c>
      <c r="AV4508" s="1" t="s">
        <v>149</v>
      </c>
      <c r="AW4508" s="1" t="s">
        <v>150</v>
      </c>
      <c r="AX4508" s="1" t="s">
        <v>516</v>
      </c>
      <c r="AZ4508" s="2">
        <v>45723.768391203703</v>
      </c>
      <c r="BB4508" s="1" t="s">
        <v>5317</v>
      </c>
      <c r="BC4508" s="1" t="s">
        <v>1743</v>
      </c>
      <c r="BD4508" s="1" t="s">
        <v>5318</v>
      </c>
      <c r="BE4508" s="1" t="s">
        <v>21142</v>
      </c>
      <c r="BF4508" s="1" t="s">
        <v>290</v>
      </c>
    </row>
    <row r="4509" spans="1:58" x14ac:dyDescent="0.35">
      <c r="A4509" s="1">
        <v>3017805</v>
      </c>
      <c r="B4509" s="1" t="s">
        <v>58</v>
      </c>
      <c r="C4509" s="1">
        <v>43431141</v>
      </c>
      <c r="D4509" s="1">
        <v>339517223</v>
      </c>
      <c r="E4509" s="1" t="s">
        <v>59</v>
      </c>
      <c r="F4509" s="1" t="s">
        <v>60</v>
      </c>
      <c r="G4509" s="1" t="s">
        <v>530</v>
      </c>
      <c r="H4509" s="1" t="s">
        <v>2994</v>
      </c>
      <c r="I4509" s="1">
        <v>787219130</v>
      </c>
      <c r="J4509" s="1" t="s">
        <v>21143</v>
      </c>
      <c r="K4509" s="1">
        <v>14</v>
      </c>
      <c r="L4509" s="1" t="s">
        <v>64</v>
      </c>
      <c r="M4509" s="1" t="s">
        <v>65</v>
      </c>
      <c r="N4509" s="2">
        <v>45483.705555555556</v>
      </c>
      <c r="O4509" s="1" t="s">
        <v>66</v>
      </c>
      <c r="Q4509" s="1" t="s">
        <v>67</v>
      </c>
      <c r="R4509" s="2">
        <v>45723.499826388892</v>
      </c>
      <c r="S4509" s="1" t="s">
        <v>278</v>
      </c>
      <c r="T4509" s="1" t="s">
        <v>100</v>
      </c>
      <c r="U4509" s="1" t="s">
        <v>160</v>
      </c>
      <c r="V4509" s="1" t="s">
        <v>21144</v>
      </c>
      <c r="Y4509" s="1" t="s">
        <v>2239</v>
      </c>
      <c r="Z4509" s="1" t="s">
        <v>852</v>
      </c>
      <c r="AA4509" s="1" t="s">
        <v>5280</v>
      </c>
      <c r="AB4509" s="1" t="s">
        <v>124</v>
      </c>
      <c r="AC4509" s="1">
        <v>773541818</v>
      </c>
      <c r="AE4509" s="2">
        <v>45723.499837962961</v>
      </c>
      <c r="AF4509" s="1" t="s">
        <v>77</v>
      </c>
      <c r="AH4509" s="1" t="s">
        <v>78</v>
      </c>
      <c r="AI4509" s="1" t="s">
        <v>106</v>
      </c>
      <c r="AJ4509" s="1" t="s">
        <v>283</v>
      </c>
      <c r="AK4509" s="1" t="s">
        <v>21145</v>
      </c>
      <c r="AL4509" s="1" t="s">
        <v>278</v>
      </c>
      <c r="AM4509" s="2">
        <v>45723.499861111108</v>
      </c>
      <c r="AN4509" s="1" t="s">
        <v>21145</v>
      </c>
      <c r="AP4509" s="1">
        <v>5775315</v>
      </c>
      <c r="AQ4509" s="1" t="s">
        <v>83</v>
      </c>
      <c r="AR4509" s="2">
        <v>45724.510034722225</v>
      </c>
      <c r="AS4509" s="1" t="s">
        <v>84</v>
      </c>
      <c r="AT4509" s="2">
        <v>45723.368055555555</v>
      </c>
      <c r="AU4509" s="1" t="s">
        <v>85</v>
      </c>
      <c r="AV4509" s="1" t="s">
        <v>108</v>
      </c>
      <c r="AW4509" s="1" t="s">
        <v>109</v>
      </c>
      <c r="AX4509" s="1" t="s">
        <v>1965</v>
      </c>
      <c r="AZ4509" s="2">
        <v>45724.510034722225</v>
      </c>
      <c r="BB4509" s="1" t="s">
        <v>89</v>
      </c>
      <c r="BC4509" s="1" t="s">
        <v>90</v>
      </c>
      <c r="BD4509" s="1" t="s">
        <v>91</v>
      </c>
      <c r="BE4509" s="1" t="s">
        <v>21146</v>
      </c>
      <c r="BF4509" s="1" t="s">
        <v>274</v>
      </c>
    </row>
    <row r="4510" spans="1:58" x14ac:dyDescent="0.35">
      <c r="A4510" s="1">
        <v>3017806</v>
      </c>
      <c r="B4510" s="1" t="s">
        <v>58</v>
      </c>
      <c r="C4510" s="1">
        <v>43862561</v>
      </c>
      <c r="D4510" s="1">
        <v>338529388</v>
      </c>
      <c r="E4510" s="1" t="s">
        <v>59</v>
      </c>
      <c r="F4510" s="1" t="s">
        <v>60</v>
      </c>
      <c r="G4510" s="1" t="s">
        <v>1235</v>
      </c>
      <c r="H4510" s="1" t="s">
        <v>21147</v>
      </c>
      <c r="I4510" s="1">
        <v>772455099</v>
      </c>
      <c r="J4510" s="1" t="s">
        <v>11298</v>
      </c>
      <c r="K4510" s="1">
        <v>13</v>
      </c>
      <c r="L4510" s="1" t="s">
        <v>64</v>
      </c>
      <c r="M4510" s="1" t="s">
        <v>65</v>
      </c>
      <c r="N4510" s="2">
        <v>45572.5</v>
      </c>
      <c r="O4510" s="1" t="s">
        <v>66</v>
      </c>
      <c r="Q4510" s="1" t="s">
        <v>67</v>
      </c>
      <c r="R4510" s="2">
        <v>45723.500173611108</v>
      </c>
      <c r="S4510" s="1" t="s">
        <v>296</v>
      </c>
      <c r="T4510" s="1" t="s">
        <v>100</v>
      </c>
      <c r="U4510" s="1" t="s">
        <v>385</v>
      </c>
      <c r="V4510" s="1" t="s">
        <v>21148</v>
      </c>
      <c r="Y4510" s="1" t="s">
        <v>9718</v>
      </c>
      <c r="Z4510" s="1" t="s">
        <v>2705</v>
      </c>
      <c r="AA4510" s="1" t="s">
        <v>21149</v>
      </c>
      <c r="AB4510" s="1" t="s">
        <v>124</v>
      </c>
      <c r="AE4510" s="2">
        <v>45723.500185185185</v>
      </c>
      <c r="AF4510" s="1" t="s">
        <v>77</v>
      </c>
      <c r="AH4510" s="1" t="s">
        <v>125</v>
      </c>
      <c r="AI4510" s="1" t="s">
        <v>79</v>
      </c>
      <c r="AJ4510" s="1" t="s">
        <v>283</v>
      </c>
      <c r="AK4510" s="1" t="s">
        <v>21150</v>
      </c>
      <c r="AL4510" s="1" t="s">
        <v>296</v>
      </c>
      <c r="AM4510" s="2">
        <v>45723.500208333331</v>
      </c>
      <c r="AN4510" s="1" t="s">
        <v>21150</v>
      </c>
      <c r="AP4510" s="1">
        <v>5775316</v>
      </c>
      <c r="AQ4510" s="1" t="s">
        <v>83</v>
      </c>
      <c r="AR4510" s="2">
        <v>45723.60255787037</v>
      </c>
      <c r="AS4510" s="1" t="s">
        <v>84</v>
      </c>
      <c r="AT4510" s="2">
        <v>45723.5625</v>
      </c>
      <c r="AU4510" s="1" t="s">
        <v>85</v>
      </c>
      <c r="AV4510" s="1" t="s">
        <v>947</v>
      </c>
      <c r="AW4510" s="1" t="s">
        <v>948</v>
      </c>
      <c r="AX4510" s="1" t="s">
        <v>1664</v>
      </c>
      <c r="AZ4510" s="2">
        <v>45723.60255787037</v>
      </c>
      <c r="BB4510" s="1" t="s">
        <v>1425</v>
      </c>
      <c r="BC4510" s="1" t="s">
        <v>1426</v>
      </c>
      <c r="BD4510" s="1" t="s">
        <v>1427</v>
      </c>
      <c r="BE4510" s="1" t="s">
        <v>21151</v>
      </c>
      <c r="BF4510" s="1" t="s">
        <v>735</v>
      </c>
    </row>
    <row r="4511" spans="1:58" x14ac:dyDescent="0.35">
      <c r="A4511" s="1">
        <v>3017807</v>
      </c>
      <c r="B4511" s="1" t="s">
        <v>223</v>
      </c>
      <c r="C4511" s="1">
        <v>34996411</v>
      </c>
      <c r="D4511" s="1">
        <v>339743455</v>
      </c>
      <c r="E4511" s="1" t="s">
        <v>59</v>
      </c>
      <c r="F4511" s="1" t="s">
        <v>60</v>
      </c>
      <c r="G4511" s="1" t="s">
        <v>555</v>
      </c>
      <c r="H4511" s="1" t="s">
        <v>13188</v>
      </c>
      <c r="I4511" s="1">
        <v>777759415</v>
      </c>
      <c r="J4511" s="1" t="s">
        <v>21152</v>
      </c>
      <c r="K4511" s="1">
        <v>14</v>
      </c>
      <c r="L4511" s="1" t="s">
        <v>64</v>
      </c>
      <c r="M4511" s="1" t="s">
        <v>65</v>
      </c>
      <c r="N4511" s="2">
        <v>44659.503472222219</v>
      </c>
      <c r="O4511" s="1" t="s">
        <v>98</v>
      </c>
      <c r="Q4511" s="1" t="s">
        <v>67</v>
      </c>
      <c r="R4511" s="2">
        <v>45723.500196759262</v>
      </c>
      <c r="S4511" s="1" t="s">
        <v>4335</v>
      </c>
      <c r="T4511" s="1" t="s">
        <v>69</v>
      </c>
      <c r="U4511" s="1" t="s">
        <v>385</v>
      </c>
      <c r="V4511" s="1" t="s">
        <v>21153</v>
      </c>
      <c r="W4511" s="1" t="s">
        <v>298</v>
      </c>
      <c r="X4511" s="1" t="s">
        <v>1124</v>
      </c>
      <c r="Y4511" s="1" t="s">
        <v>7029</v>
      </c>
      <c r="Z4511" s="1" t="s">
        <v>301</v>
      </c>
      <c r="AA4511" s="1" t="s">
        <v>301</v>
      </c>
      <c r="AB4511" s="1" t="s">
        <v>124</v>
      </c>
      <c r="AE4511" s="2">
        <v>45723.689837962964</v>
      </c>
      <c r="AF4511" s="1" t="s">
        <v>77</v>
      </c>
      <c r="AH4511" s="1" t="s">
        <v>125</v>
      </c>
      <c r="AI4511" s="1" t="s">
        <v>106</v>
      </c>
      <c r="AJ4511" s="1" t="s">
        <v>303</v>
      </c>
      <c r="AK4511" s="1" t="s">
        <v>21154</v>
      </c>
      <c r="AL4511" s="1" t="s">
        <v>240</v>
      </c>
      <c r="AM4511" s="2">
        <v>45723.68990740741</v>
      </c>
      <c r="AN4511" s="1" t="s">
        <v>21154</v>
      </c>
      <c r="AO4511" s="1" t="s">
        <v>240</v>
      </c>
      <c r="AP4511" s="1">
        <v>5776662</v>
      </c>
      <c r="AQ4511" s="1" t="s">
        <v>83</v>
      </c>
      <c r="AR4511" s="2">
        <v>45724.424016203702</v>
      </c>
      <c r="AS4511" s="1" t="s">
        <v>84</v>
      </c>
      <c r="AT4511" s="2">
        <v>45723.5625</v>
      </c>
      <c r="AU4511" s="1" t="s">
        <v>85</v>
      </c>
      <c r="AV4511" s="1" t="s">
        <v>306</v>
      </c>
      <c r="AW4511" s="1" t="s">
        <v>307</v>
      </c>
      <c r="AX4511" s="1" t="s">
        <v>308</v>
      </c>
      <c r="AZ4511" s="2">
        <v>45724.424016203702</v>
      </c>
      <c r="BB4511" s="1" t="s">
        <v>561</v>
      </c>
      <c r="BC4511" s="1" t="s">
        <v>562</v>
      </c>
      <c r="BD4511" s="1" t="s">
        <v>113</v>
      </c>
      <c r="BE4511" s="1" t="s">
        <v>21155</v>
      </c>
      <c r="BF4511" s="1" t="s">
        <v>3587</v>
      </c>
    </row>
    <row r="4512" spans="1:58" x14ac:dyDescent="0.35">
      <c r="A4512" s="1">
        <v>3017808</v>
      </c>
      <c r="B4512" s="1" t="s">
        <v>58</v>
      </c>
      <c r="C4512" s="1">
        <v>40306091</v>
      </c>
      <c r="D4512" s="1">
        <v>338379441</v>
      </c>
      <c r="E4512" s="1" t="s">
        <v>59</v>
      </c>
      <c r="F4512" s="1" t="s">
        <v>60</v>
      </c>
      <c r="G4512" s="1" t="s">
        <v>95</v>
      </c>
      <c r="H4512" s="1" t="s">
        <v>3958</v>
      </c>
      <c r="I4512" s="1">
        <v>783311515</v>
      </c>
      <c r="J4512" s="1" t="s">
        <v>11248</v>
      </c>
      <c r="K4512" s="1">
        <v>13</v>
      </c>
      <c r="L4512" s="1" t="s">
        <v>64</v>
      </c>
      <c r="M4512" s="1" t="s">
        <v>65</v>
      </c>
      <c r="N4512" s="2">
        <v>45120.761805555558</v>
      </c>
      <c r="O4512" s="1" t="s">
        <v>66</v>
      </c>
      <c r="Q4512" s="1" t="s">
        <v>67</v>
      </c>
      <c r="R4512" s="2">
        <v>45723.500949074078</v>
      </c>
      <c r="S4512" s="1" t="s">
        <v>5581</v>
      </c>
      <c r="T4512" s="1" t="s">
        <v>100</v>
      </c>
      <c r="U4512" s="1" t="s">
        <v>2761</v>
      </c>
      <c r="V4512" s="1" t="s">
        <v>21156</v>
      </c>
      <c r="Y4512" s="1" t="s">
        <v>18606</v>
      </c>
      <c r="Z4512" s="1" t="s">
        <v>944</v>
      </c>
      <c r="AA4512" s="1" t="s">
        <v>6362</v>
      </c>
      <c r="AB4512" s="1" t="s">
        <v>6362</v>
      </c>
      <c r="AE4512" s="2">
        <v>45723.500960648147</v>
      </c>
      <c r="AF4512" s="1" t="s">
        <v>77</v>
      </c>
      <c r="AH4512" s="1" t="s">
        <v>78</v>
      </c>
      <c r="AI4512" s="1" t="s">
        <v>79</v>
      </c>
      <c r="AJ4512" s="1" t="s">
        <v>167</v>
      </c>
      <c r="AK4512" s="1" t="s">
        <v>21157</v>
      </c>
      <c r="AL4512" s="1" t="s">
        <v>5581</v>
      </c>
      <c r="AM4512" s="2">
        <v>45724.840011574073</v>
      </c>
      <c r="AN4512" s="1" t="s">
        <v>21158</v>
      </c>
      <c r="AO4512" s="1" t="s">
        <v>657</v>
      </c>
      <c r="AP4512" s="1">
        <v>5780226</v>
      </c>
      <c r="AQ4512" s="1" t="s">
        <v>83</v>
      </c>
      <c r="AR4512" s="2">
        <v>45725.489652777775</v>
      </c>
      <c r="AS4512" s="1" t="s">
        <v>84</v>
      </c>
      <c r="AT4512" s="2">
        <v>45724.5625</v>
      </c>
      <c r="AU4512" s="1" t="s">
        <v>85</v>
      </c>
      <c r="AV4512" s="1" t="s">
        <v>342</v>
      </c>
      <c r="AW4512" s="1" t="s">
        <v>343</v>
      </c>
      <c r="AX4512" s="1" t="s">
        <v>344</v>
      </c>
      <c r="AZ4512" s="2">
        <v>45725.489652777775</v>
      </c>
      <c r="BB4512" s="1" t="s">
        <v>813</v>
      </c>
      <c r="BC4512" s="1" t="s">
        <v>814</v>
      </c>
      <c r="BD4512" s="1" t="s">
        <v>815</v>
      </c>
      <c r="BE4512" s="1" t="s">
        <v>21159</v>
      </c>
      <c r="BF4512" s="1" t="s">
        <v>649</v>
      </c>
    </row>
    <row r="4513" spans="1:58" x14ac:dyDescent="0.35">
      <c r="A4513" s="1">
        <v>3017809</v>
      </c>
      <c r="B4513" s="1" t="s">
        <v>58</v>
      </c>
      <c r="C4513" s="1">
        <v>38724101</v>
      </c>
      <c r="D4513" s="1">
        <v>338422311</v>
      </c>
      <c r="E4513" s="1" t="s">
        <v>59</v>
      </c>
      <c r="F4513" s="1" t="s">
        <v>60</v>
      </c>
      <c r="G4513" s="1" t="s">
        <v>116</v>
      </c>
      <c r="H4513" s="1" t="s">
        <v>10035</v>
      </c>
      <c r="I4513" s="1">
        <v>777049658</v>
      </c>
      <c r="J4513" s="1" t="s">
        <v>330</v>
      </c>
      <c r="K4513" s="1">
        <v>12</v>
      </c>
      <c r="L4513" s="1" t="s">
        <v>64</v>
      </c>
      <c r="M4513" s="1" t="s">
        <v>65</v>
      </c>
      <c r="N4513" s="2">
        <v>44986</v>
      </c>
      <c r="O4513" s="1" t="s">
        <v>353</v>
      </c>
      <c r="Q4513" s="1" t="s">
        <v>67</v>
      </c>
      <c r="R4513" s="2">
        <v>45723.501145833332</v>
      </c>
      <c r="S4513" s="1" t="s">
        <v>5781</v>
      </c>
      <c r="T4513" s="1" t="s">
        <v>100</v>
      </c>
      <c r="U4513" s="1" t="s">
        <v>70</v>
      </c>
      <c r="V4513" s="1" t="s">
        <v>21160</v>
      </c>
      <c r="W4513" s="1" t="s">
        <v>72</v>
      </c>
      <c r="X4513" s="1" t="s">
        <v>73</v>
      </c>
      <c r="Y4513" s="1" t="s">
        <v>5023</v>
      </c>
      <c r="Z4513" s="1" t="s">
        <v>5024</v>
      </c>
      <c r="AA4513" s="1" t="s">
        <v>5024</v>
      </c>
      <c r="AB4513" s="1" t="s">
        <v>10829</v>
      </c>
      <c r="AE4513" s="2">
        <v>45724.716967592591</v>
      </c>
      <c r="AF4513" s="1" t="s">
        <v>77</v>
      </c>
      <c r="AH4513" s="1" t="s">
        <v>125</v>
      </c>
      <c r="AI4513" s="1" t="s">
        <v>58</v>
      </c>
      <c r="AJ4513" s="1" t="s">
        <v>126</v>
      </c>
      <c r="AK4513" s="1" t="s">
        <v>21161</v>
      </c>
      <c r="AL4513" s="1" t="s">
        <v>196</v>
      </c>
      <c r="AM4513" s="2">
        <v>45724.717083333337</v>
      </c>
      <c r="AN4513" s="1" t="s">
        <v>21161</v>
      </c>
      <c r="AO4513" s="1" t="s">
        <v>196</v>
      </c>
      <c r="AP4513" s="1">
        <v>5779948</v>
      </c>
      <c r="AQ4513" s="1" t="s">
        <v>83</v>
      </c>
      <c r="AR4513" s="2">
        <v>45725.69935185185</v>
      </c>
      <c r="AS4513" s="1" t="s">
        <v>84</v>
      </c>
      <c r="AT4513" s="2">
        <v>45724.525000000001</v>
      </c>
      <c r="AU4513" s="1" t="s">
        <v>85</v>
      </c>
      <c r="AV4513" s="1" t="s">
        <v>86</v>
      </c>
      <c r="AW4513" s="1" t="s">
        <v>87</v>
      </c>
      <c r="AX4513" s="1" t="s">
        <v>88</v>
      </c>
      <c r="AZ4513" s="2">
        <v>45725.69935185185</v>
      </c>
      <c r="BB4513" s="1" t="s">
        <v>1003</v>
      </c>
      <c r="BC4513" s="1" t="s">
        <v>595</v>
      </c>
      <c r="BD4513" s="1" t="s">
        <v>1004</v>
      </c>
      <c r="BE4513" s="1" t="s">
        <v>21162</v>
      </c>
      <c r="BF4513" s="1" t="s">
        <v>93</v>
      </c>
    </row>
    <row r="4514" spans="1:58" x14ac:dyDescent="0.35">
      <c r="A4514" s="1">
        <v>3017810</v>
      </c>
      <c r="B4514" s="1" t="s">
        <v>58</v>
      </c>
      <c r="C4514" s="1">
        <v>36972461</v>
      </c>
      <c r="D4514" s="1">
        <v>338216557</v>
      </c>
      <c r="E4514" s="1" t="s">
        <v>59</v>
      </c>
      <c r="F4514" s="1" t="s">
        <v>60</v>
      </c>
      <c r="G4514" s="1" t="s">
        <v>530</v>
      </c>
      <c r="H4514" s="1" t="s">
        <v>315</v>
      </c>
      <c r="I4514" s="1">
        <v>773188708</v>
      </c>
      <c r="J4514" s="1" t="s">
        <v>7902</v>
      </c>
      <c r="K4514" s="1">
        <v>12</v>
      </c>
      <c r="L4514" s="1" t="s">
        <v>64</v>
      </c>
      <c r="M4514" s="1" t="s">
        <v>65</v>
      </c>
      <c r="N4514" s="2">
        <v>44805</v>
      </c>
      <c r="O4514" s="1" t="s">
        <v>353</v>
      </c>
      <c r="Q4514" s="1" t="s">
        <v>67</v>
      </c>
      <c r="R4514" s="2">
        <v>45723.501203703701</v>
      </c>
      <c r="S4514" s="1" t="s">
        <v>7241</v>
      </c>
      <c r="T4514" s="1" t="s">
        <v>69</v>
      </c>
      <c r="U4514" s="1" t="s">
        <v>101</v>
      </c>
      <c r="V4514" s="1" t="s">
        <v>21163</v>
      </c>
      <c r="W4514" s="1" t="s">
        <v>72</v>
      </c>
      <c r="X4514" s="1" t="s">
        <v>73</v>
      </c>
      <c r="Y4514" s="1" t="s">
        <v>5252</v>
      </c>
      <c r="Z4514" s="1" t="s">
        <v>75</v>
      </c>
      <c r="AA4514" s="1" t="s">
        <v>5253</v>
      </c>
      <c r="AB4514" s="1" t="s">
        <v>124</v>
      </c>
      <c r="AC4514" s="1" t="s">
        <v>21164</v>
      </c>
      <c r="AE4514" s="2">
        <v>45723.501226851855</v>
      </c>
      <c r="AF4514" s="1" t="s">
        <v>77</v>
      </c>
      <c r="AH4514" s="1" t="s">
        <v>125</v>
      </c>
      <c r="AI4514" s="1" t="s">
        <v>79</v>
      </c>
      <c r="AJ4514" s="1" t="s">
        <v>283</v>
      </c>
      <c r="AK4514" s="1" t="s">
        <v>21165</v>
      </c>
      <c r="AL4514" s="1" t="s">
        <v>7241</v>
      </c>
      <c r="AM4514" s="2">
        <v>45723.501284722224</v>
      </c>
      <c r="AN4514" s="1" t="s">
        <v>21165</v>
      </c>
      <c r="AP4514" s="1">
        <v>5775322</v>
      </c>
      <c r="AQ4514" s="1" t="s">
        <v>83</v>
      </c>
      <c r="AR4514" s="2">
        <v>45723.674849537034</v>
      </c>
      <c r="AS4514" s="1" t="s">
        <v>84</v>
      </c>
      <c r="AT4514" s="2">
        <v>45723.520833333336</v>
      </c>
      <c r="AU4514" s="1" t="s">
        <v>85</v>
      </c>
      <c r="AV4514" s="1" t="s">
        <v>2382</v>
      </c>
      <c r="AW4514" s="1" t="s">
        <v>2383</v>
      </c>
      <c r="AX4514" s="1" t="s">
        <v>2384</v>
      </c>
      <c r="AZ4514" s="2">
        <v>45723.674849537034</v>
      </c>
      <c r="BB4514" s="1" t="s">
        <v>1129</v>
      </c>
      <c r="BC4514" s="1" t="s">
        <v>1130</v>
      </c>
      <c r="BD4514" s="1" t="s">
        <v>815</v>
      </c>
      <c r="BE4514" s="1" t="s">
        <v>21166</v>
      </c>
      <c r="BF4514" s="1" t="s">
        <v>1365</v>
      </c>
    </row>
    <row r="4515" spans="1:58" x14ac:dyDescent="0.35">
      <c r="A4515" s="1">
        <v>3017811</v>
      </c>
      <c r="B4515" s="1" t="s">
        <v>58</v>
      </c>
      <c r="C4515" s="1">
        <v>1491</v>
      </c>
      <c r="D4515" s="1" t="s">
        <v>21167</v>
      </c>
      <c r="E4515" s="1" t="s">
        <v>59</v>
      </c>
      <c r="F4515" s="1" t="s">
        <v>4920</v>
      </c>
      <c r="G4515" s="1" t="s">
        <v>5362</v>
      </c>
      <c r="I4515" s="1">
        <v>774289513</v>
      </c>
      <c r="J4515" s="1" t="s">
        <v>21168</v>
      </c>
      <c r="K4515" s="1">
        <v>20</v>
      </c>
      <c r="L4515" s="1" t="s">
        <v>4934</v>
      </c>
      <c r="M4515" s="1" t="s">
        <v>4935</v>
      </c>
      <c r="N4515" s="2">
        <v>45660.333333333336</v>
      </c>
      <c r="O4515" s="1" t="s">
        <v>5165</v>
      </c>
      <c r="Q4515" s="1" t="s">
        <v>67</v>
      </c>
      <c r="R4515" s="2">
        <v>45723.501643518517</v>
      </c>
      <c r="S4515" s="1" t="s">
        <v>5364</v>
      </c>
      <c r="T4515" s="1" t="s">
        <v>412</v>
      </c>
      <c r="U4515" s="1" t="s">
        <v>70</v>
      </c>
      <c r="V4515" s="1" t="s">
        <v>21169</v>
      </c>
      <c r="W4515" s="1" t="s">
        <v>162</v>
      </c>
      <c r="X4515" s="1" t="s">
        <v>1191</v>
      </c>
      <c r="Y4515" s="1" t="s">
        <v>2840</v>
      </c>
      <c r="Z4515" s="1" t="s">
        <v>3874</v>
      </c>
      <c r="AA4515" s="1" t="s">
        <v>3874</v>
      </c>
      <c r="AB4515" s="1" t="s">
        <v>124</v>
      </c>
      <c r="AE4515" s="2">
        <v>45723.55259259259</v>
      </c>
      <c r="AF4515" s="1" t="s">
        <v>4929</v>
      </c>
      <c r="AG4515" s="1">
        <v>48</v>
      </c>
      <c r="AH4515" s="1" t="s">
        <v>125</v>
      </c>
      <c r="AI4515" s="1" t="s">
        <v>464</v>
      </c>
      <c r="AJ4515" s="1" t="s">
        <v>492</v>
      </c>
      <c r="AK4515" s="1" t="s">
        <v>21170</v>
      </c>
      <c r="AL4515" s="1" t="s">
        <v>4924</v>
      </c>
      <c r="AM4515" s="2">
        <v>45723.552719907406</v>
      </c>
      <c r="AN4515" s="1" t="s">
        <v>21170</v>
      </c>
      <c r="AO4515" s="1" t="s">
        <v>4924</v>
      </c>
      <c r="AP4515" s="1">
        <v>5775743</v>
      </c>
      <c r="AQ4515" s="1" t="s">
        <v>83</v>
      </c>
      <c r="AR4515" s="2">
        <v>45723.894780092596</v>
      </c>
      <c r="AS4515" s="1" t="s">
        <v>84</v>
      </c>
      <c r="AT4515" s="2">
        <v>45723.5625</v>
      </c>
      <c r="AU4515" s="1" t="s">
        <v>85</v>
      </c>
      <c r="AV4515" s="1" t="s">
        <v>1196</v>
      </c>
      <c r="AW4515" s="1" t="s">
        <v>1197</v>
      </c>
      <c r="AX4515" s="1" t="s">
        <v>4259</v>
      </c>
      <c r="AY4515" s="2">
        <v>45725.55259259259</v>
      </c>
      <c r="AZ4515" s="2">
        <v>45723.894780092596</v>
      </c>
      <c r="BA4515" s="1" t="s">
        <v>419</v>
      </c>
      <c r="BB4515" s="1" t="s">
        <v>89</v>
      </c>
      <c r="BC4515" s="1" t="s">
        <v>90</v>
      </c>
      <c r="BD4515" s="1" t="s">
        <v>91</v>
      </c>
      <c r="BE4515" s="1" t="s">
        <v>21171</v>
      </c>
      <c r="BF4515" s="1" t="s">
        <v>406</v>
      </c>
    </row>
    <row r="4516" spans="1:58" x14ac:dyDescent="0.35">
      <c r="A4516" s="1">
        <v>3017812</v>
      </c>
      <c r="B4516" s="1" t="s">
        <v>223</v>
      </c>
      <c r="C4516" s="1">
        <v>39848751</v>
      </c>
      <c r="D4516" s="1">
        <v>338727514</v>
      </c>
      <c r="E4516" s="1" t="s">
        <v>59</v>
      </c>
      <c r="F4516" s="1" t="s">
        <v>60</v>
      </c>
      <c r="G4516" s="1" t="s">
        <v>275</v>
      </c>
      <c r="H4516" s="1" t="s">
        <v>21172</v>
      </c>
      <c r="I4516" s="1">
        <v>777953012</v>
      </c>
      <c r="J4516" s="1" t="s">
        <v>3855</v>
      </c>
      <c r="K4516" s="1">
        <v>13</v>
      </c>
      <c r="L4516" s="1" t="s">
        <v>64</v>
      </c>
      <c r="M4516" s="1" t="s">
        <v>65</v>
      </c>
      <c r="N4516" s="2">
        <v>44867.466666666667</v>
      </c>
      <c r="O4516" s="1" t="s">
        <v>98</v>
      </c>
      <c r="Q4516" s="1" t="s">
        <v>67</v>
      </c>
      <c r="R4516" s="2">
        <v>45723.50240740741</v>
      </c>
      <c r="S4516" s="1" t="s">
        <v>5581</v>
      </c>
      <c r="T4516" s="1" t="s">
        <v>100</v>
      </c>
      <c r="U4516" s="1" t="s">
        <v>70</v>
      </c>
      <c r="V4516" s="1" t="s">
        <v>21173</v>
      </c>
      <c r="W4516" s="1" t="s">
        <v>653</v>
      </c>
      <c r="X4516" s="1" t="s">
        <v>942</v>
      </c>
      <c r="Y4516" s="1" t="s">
        <v>1475</v>
      </c>
      <c r="Z4516" s="1" t="s">
        <v>1476</v>
      </c>
      <c r="AA4516" s="1" t="s">
        <v>1663</v>
      </c>
      <c r="AB4516" s="1" t="s">
        <v>1663</v>
      </c>
      <c r="AE4516" s="2">
        <v>45723.502418981479</v>
      </c>
      <c r="AF4516" s="1" t="s">
        <v>77</v>
      </c>
      <c r="AH4516" s="1" t="s">
        <v>78</v>
      </c>
      <c r="AI4516" s="1" t="s">
        <v>339</v>
      </c>
      <c r="AJ4516" s="1" t="s">
        <v>674</v>
      </c>
      <c r="AK4516" s="1" t="s">
        <v>21174</v>
      </c>
      <c r="AL4516" s="1" t="s">
        <v>5581</v>
      </c>
      <c r="AM4516" s="2">
        <v>45723.667268518519</v>
      </c>
      <c r="AN4516" s="1" t="s">
        <v>20990</v>
      </c>
      <c r="AO4516" s="1" t="s">
        <v>1484</v>
      </c>
      <c r="AP4516" s="1">
        <v>5776492</v>
      </c>
      <c r="AQ4516" s="1" t="s">
        <v>83</v>
      </c>
      <c r="AR4516" s="2">
        <v>45724.688796296294</v>
      </c>
      <c r="AS4516" s="1" t="s">
        <v>84</v>
      </c>
      <c r="AT4516" s="2">
        <v>45723.5625</v>
      </c>
      <c r="AU4516" s="1" t="s">
        <v>573</v>
      </c>
      <c r="AV4516" s="1" t="s">
        <v>4855</v>
      </c>
      <c r="AW4516" s="1" t="s">
        <v>4856</v>
      </c>
      <c r="AX4516" s="1" t="s">
        <v>21175</v>
      </c>
      <c r="AZ4516" s="2">
        <v>45724.688796296294</v>
      </c>
      <c r="BB4516" s="1" t="s">
        <v>3431</v>
      </c>
      <c r="BC4516" s="1" t="s">
        <v>3432</v>
      </c>
      <c r="BD4516" s="1" t="s">
        <v>3433</v>
      </c>
      <c r="BE4516" s="1" t="s">
        <v>20060</v>
      </c>
      <c r="BF4516" s="1" t="s">
        <v>406</v>
      </c>
    </row>
    <row r="4517" spans="1:58" x14ac:dyDescent="0.35">
      <c r="A4517" s="1">
        <v>3017813</v>
      </c>
      <c r="B4517" s="1" t="s">
        <v>94</v>
      </c>
      <c r="C4517" s="1">
        <v>32405121</v>
      </c>
      <c r="D4517" s="1">
        <v>339704103</v>
      </c>
      <c r="E4517" s="1" t="s">
        <v>59</v>
      </c>
      <c r="F4517" s="1" t="s">
        <v>60</v>
      </c>
      <c r="G4517" s="1" t="s">
        <v>484</v>
      </c>
      <c r="H4517" s="1" t="s">
        <v>21176</v>
      </c>
      <c r="I4517" s="1">
        <v>771457300</v>
      </c>
      <c r="J4517" s="1" t="s">
        <v>1565</v>
      </c>
      <c r="K4517" s="1">
        <v>14</v>
      </c>
      <c r="L4517" s="1" t="s">
        <v>64</v>
      </c>
      <c r="M4517" s="1" t="s">
        <v>65</v>
      </c>
      <c r="N4517" s="2">
        <v>43132.416967592595</v>
      </c>
      <c r="O4517" s="1" t="s">
        <v>331</v>
      </c>
      <c r="Q4517" s="1" t="s">
        <v>67</v>
      </c>
      <c r="R4517" s="2">
        <v>45723.503842592596</v>
      </c>
      <c r="S4517" s="1" t="s">
        <v>6102</v>
      </c>
      <c r="T4517" s="1" t="s">
        <v>1452</v>
      </c>
      <c r="U4517" s="1" t="s">
        <v>70</v>
      </c>
      <c r="V4517" s="1" t="s">
        <v>21177</v>
      </c>
      <c r="W4517" s="1" t="s">
        <v>298</v>
      </c>
      <c r="Y4517" s="1" t="s">
        <v>7883</v>
      </c>
      <c r="Z4517" s="1" t="s">
        <v>301</v>
      </c>
      <c r="AA4517" s="1" t="s">
        <v>301</v>
      </c>
      <c r="AB4517" s="1" t="s">
        <v>124</v>
      </c>
      <c r="AE4517" s="2">
        <v>45723.504340277781</v>
      </c>
      <c r="AF4517" s="1" t="s">
        <v>77</v>
      </c>
      <c r="AH4517" s="1" t="s">
        <v>125</v>
      </c>
      <c r="AI4517" s="1" t="s">
        <v>360</v>
      </c>
      <c r="AJ4517" s="1" t="s">
        <v>1740</v>
      </c>
      <c r="AL4517" s="1" t="s">
        <v>6102</v>
      </c>
      <c r="AM4517" s="2">
        <v>45723.504444444443</v>
      </c>
      <c r="AO4517" s="1" t="s">
        <v>6102</v>
      </c>
      <c r="AP4517" s="1">
        <v>5775346</v>
      </c>
      <c r="AQ4517" s="1" t="s">
        <v>83</v>
      </c>
      <c r="AR4517" s="2">
        <v>45723.621724537035</v>
      </c>
      <c r="AS4517" s="1" t="s">
        <v>84</v>
      </c>
      <c r="AT4517" s="2">
        <v>45723.333333333336</v>
      </c>
      <c r="AU4517" s="1" t="s">
        <v>573</v>
      </c>
      <c r="AV4517" s="1" t="s">
        <v>233</v>
      </c>
      <c r="AW4517" s="1" t="s">
        <v>234</v>
      </c>
      <c r="AX4517" s="1" t="s">
        <v>1519</v>
      </c>
      <c r="AZ4517" s="2">
        <v>45723.621724537035</v>
      </c>
      <c r="BB4517" s="1" t="s">
        <v>1878</v>
      </c>
      <c r="BC4517" s="1" t="s">
        <v>1879</v>
      </c>
      <c r="BD4517" s="1" t="s">
        <v>1880</v>
      </c>
      <c r="BE4517" s="1" t="s">
        <v>21178</v>
      </c>
      <c r="BF4517" s="1" t="s">
        <v>240</v>
      </c>
    </row>
    <row r="4518" spans="1:58" x14ac:dyDescent="0.35">
      <c r="A4518" s="1">
        <v>3017814</v>
      </c>
      <c r="B4518" s="1" t="s">
        <v>223</v>
      </c>
      <c r="C4518" s="1">
        <v>39584941</v>
      </c>
      <c r="D4518" s="1">
        <v>338364547</v>
      </c>
      <c r="E4518" s="1" t="s">
        <v>59</v>
      </c>
      <c r="F4518" s="1" t="s">
        <v>60</v>
      </c>
      <c r="G4518" s="1" t="s">
        <v>3568</v>
      </c>
      <c r="H4518" s="1" t="s">
        <v>21179</v>
      </c>
      <c r="I4518" s="1">
        <v>784399095</v>
      </c>
      <c r="J4518" s="1" t="s">
        <v>12259</v>
      </c>
      <c r="K4518" s="1">
        <v>13</v>
      </c>
      <c r="L4518" s="1" t="s">
        <v>64</v>
      </c>
      <c r="M4518" s="1" t="s">
        <v>65</v>
      </c>
      <c r="N4518" s="2">
        <v>44789.561111111114</v>
      </c>
      <c r="O4518" s="1" t="s">
        <v>98</v>
      </c>
      <c r="Q4518" s="1" t="s">
        <v>67</v>
      </c>
      <c r="R4518" s="2">
        <v>45723.504027777781</v>
      </c>
      <c r="S4518" s="1" t="s">
        <v>6800</v>
      </c>
      <c r="T4518" s="1" t="s">
        <v>69</v>
      </c>
      <c r="U4518" s="1" t="s">
        <v>385</v>
      </c>
      <c r="V4518" s="1" t="s">
        <v>21180</v>
      </c>
      <c r="W4518" s="1" t="s">
        <v>653</v>
      </c>
      <c r="X4518" s="1" t="s">
        <v>942</v>
      </c>
      <c r="Y4518" s="1" t="s">
        <v>7055</v>
      </c>
      <c r="Z4518" s="1" t="s">
        <v>1476</v>
      </c>
      <c r="AA4518" s="1" t="s">
        <v>2792</v>
      </c>
      <c r="AB4518" s="1" t="s">
        <v>124</v>
      </c>
      <c r="AC4518" s="1">
        <v>129</v>
      </c>
      <c r="AE4518" s="2">
        <v>45723.50403935185</v>
      </c>
      <c r="AF4518" s="1" t="s">
        <v>77</v>
      </c>
      <c r="AH4518" s="1" t="s">
        <v>78</v>
      </c>
      <c r="AI4518" s="1" t="s">
        <v>360</v>
      </c>
      <c r="AJ4518" s="1" t="s">
        <v>303</v>
      </c>
      <c r="AK4518" s="1" t="s">
        <v>21181</v>
      </c>
      <c r="AL4518" s="1" t="s">
        <v>6800</v>
      </c>
      <c r="AM4518" s="2">
        <v>45723.50408564815</v>
      </c>
      <c r="AN4518" s="1" t="s">
        <v>21181</v>
      </c>
      <c r="AP4518" s="1">
        <v>5775343</v>
      </c>
      <c r="AQ4518" s="1" t="s">
        <v>83</v>
      </c>
      <c r="AR4518" s="2">
        <v>45723.633287037039</v>
      </c>
      <c r="AS4518" s="1" t="s">
        <v>84</v>
      </c>
      <c r="AT4518" s="2">
        <v>45723.5625</v>
      </c>
      <c r="AU4518" s="1" t="s">
        <v>85</v>
      </c>
      <c r="AV4518" s="1" t="s">
        <v>947</v>
      </c>
      <c r="AW4518" s="1" t="s">
        <v>948</v>
      </c>
      <c r="AX4518" s="1" t="s">
        <v>2682</v>
      </c>
      <c r="AZ4518" s="2">
        <v>45723.633287037039</v>
      </c>
      <c r="BB4518" s="1" t="s">
        <v>367</v>
      </c>
      <c r="BC4518" s="1" t="s">
        <v>368</v>
      </c>
      <c r="BD4518" s="1" t="s">
        <v>368</v>
      </c>
      <c r="BE4518" s="1" t="s">
        <v>21182</v>
      </c>
      <c r="BF4518" s="1" t="s">
        <v>15257</v>
      </c>
    </row>
    <row r="4519" spans="1:58" x14ac:dyDescent="0.35">
      <c r="A4519" s="1">
        <v>3017815</v>
      </c>
      <c r="B4519" s="1" t="s">
        <v>58</v>
      </c>
      <c r="C4519" s="1">
        <v>36073581</v>
      </c>
      <c r="D4519" s="1">
        <v>339678480</v>
      </c>
      <c r="E4519" s="1" t="s">
        <v>59</v>
      </c>
      <c r="F4519" s="1" t="s">
        <v>60</v>
      </c>
      <c r="G4519" s="1" t="s">
        <v>2926</v>
      </c>
      <c r="H4519" s="1" t="s">
        <v>1647</v>
      </c>
      <c r="I4519" s="1">
        <v>781942244</v>
      </c>
      <c r="J4519" s="1" t="s">
        <v>21183</v>
      </c>
      <c r="K4519" s="1">
        <v>16</v>
      </c>
      <c r="L4519" s="1" t="s">
        <v>64</v>
      </c>
      <c r="M4519" s="1" t="s">
        <v>65</v>
      </c>
      <c r="N4519" s="2">
        <v>45702.546898148146</v>
      </c>
      <c r="O4519" s="1" t="s">
        <v>66</v>
      </c>
      <c r="Q4519" s="1" t="s">
        <v>67</v>
      </c>
      <c r="R4519" s="2">
        <v>45723.504236111112</v>
      </c>
      <c r="S4519" s="1" t="s">
        <v>4895</v>
      </c>
      <c r="T4519" s="1" t="s">
        <v>100</v>
      </c>
      <c r="U4519" s="1" t="s">
        <v>101</v>
      </c>
      <c r="V4519" s="1" t="s">
        <v>21184</v>
      </c>
      <c r="W4519" s="1" t="s">
        <v>578</v>
      </c>
      <c r="X4519" s="1" t="s">
        <v>578</v>
      </c>
      <c r="Y4519" s="1" t="s">
        <v>2214</v>
      </c>
      <c r="Z4519" s="1" t="s">
        <v>580</v>
      </c>
      <c r="AA4519" s="1" t="s">
        <v>581</v>
      </c>
      <c r="AB4519" s="1" t="s">
        <v>124</v>
      </c>
      <c r="AE4519" s="2">
        <v>45723.504247685189</v>
      </c>
      <c r="AF4519" s="1" t="s">
        <v>77</v>
      </c>
      <c r="AH4519" s="1" t="s">
        <v>78</v>
      </c>
      <c r="AI4519" s="1" t="s">
        <v>79</v>
      </c>
      <c r="AJ4519" s="1" t="s">
        <v>167</v>
      </c>
      <c r="AK4519" s="1" t="s">
        <v>21185</v>
      </c>
      <c r="AL4519" s="1" t="s">
        <v>4895</v>
      </c>
      <c r="AM4519" s="2">
        <v>45723.671875</v>
      </c>
      <c r="AO4519" s="1" t="s">
        <v>5552</v>
      </c>
      <c r="AP4519" s="1">
        <v>5776526</v>
      </c>
      <c r="AQ4519" s="1" t="s">
        <v>83</v>
      </c>
      <c r="AR4519" s="2">
        <v>45724.59988425926</v>
      </c>
      <c r="AS4519" s="1" t="s">
        <v>84</v>
      </c>
      <c r="AT4519" s="2">
        <v>45723.5625</v>
      </c>
      <c r="AU4519" s="1" t="s">
        <v>573</v>
      </c>
      <c r="AV4519" s="1" t="s">
        <v>700</v>
      </c>
      <c r="AW4519" s="1" t="s">
        <v>701</v>
      </c>
      <c r="AX4519" s="1" t="s">
        <v>702</v>
      </c>
      <c r="AZ4519" s="2">
        <v>45724.59988425926</v>
      </c>
      <c r="BB4519" s="1" t="s">
        <v>504</v>
      </c>
      <c r="BC4519" s="1" t="s">
        <v>505</v>
      </c>
      <c r="BD4519" s="1" t="s">
        <v>506</v>
      </c>
      <c r="BE4519" s="1" t="s">
        <v>21186</v>
      </c>
      <c r="BF4519" s="1" t="s">
        <v>137</v>
      </c>
    </row>
    <row r="4520" spans="1:58" x14ac:dyDescent="0.35">
      <c r="A4520" s="1">
        <v>3017816</v>
      </c>
      <c r="B4520" s="1" t="s">
        <v>58</v>
      </c>
      <c r="C4520" s="1">
        <v>35918551</v>
      </c>
      <c r="D4520" s="1">
        <v>338484531</v>
      </c>
      <c r="E4520" s="1" t="s">
        <v>59</v>
      </c>
      <c r="F4520" s="1" t="s">
        <v>60</v>
      </c>
      <c r="G4520" s="1" t="s">
        <v>116</v>
      </c>
      <c r="H4520" s="1" t="s">
        <v>496</v>
      </c>
      <c r="I4520" s="1">
        <v>775545353</v>
      </c>
      <c r="J4520" s="1" t="s">
        <v>5460</v>
      </c>
      <c r="K4520" s="1">
        <v>20</v>
      </c>
      <c r="L4520" s="1" t="s">
        <v>294</v>
      </c>
      <c r="M4520" s="1" t="s">
        <v>295</v>
      </c>
      <c r="N4520" s="2">
        <v>45673.708333333336</v>
      </c>
      <c r="O4520" s="1" t="s">
        <v>487</v>
      </c>
      <c r="Q4520" s="1" t="s">
        <v>67</v>
      </c>
      <c r="R4520" s="2">
        <v>45723.504247685189</v>
      </c>
      <c r="S4520" s="1" t="s">
        <v>1394</v>
      </c>
      <c r="T4520" s="1" t="s">
        <v>412</v>
      </c>
      <c r="U4520" s="1" t="s">
        <v>1189</v>
      </c>
      <c r="V4520" s="1" t="s">
        <v>21187</v>
      </c>
      <c r="W4520" s="1" t="s">
        <v>72</v>
      </c>
      <c r="X4520" s="1" t="s">
        <v>183</v>
      </c>
      <c r="Y4520" s="1" t="s">
        <v>6948</v>
      </c>
      <c r="Z4520" s="1" t="s">
        <v>75</v>
      </c>
      <c r="AA4520" s="1" t="s">
        <v>2713</v>
      </c>
      <c r="AB4520" s="1" t="s">
        <v>124</v>
      </c>
      <c r="AE4520" s="2">
        <v>45724.71565972222</v>
      </c>
      <c r="AF4520" s="1" t="s">
        <v>417</v>
      </c>
      <c r="AG4520" s="1">
        <v>48</v>
      </c>
      <c r="AH4520" s="1" t="s">
        <v>125</v>
      </c>
      <c r="AI4520" s="1" t="s">
        <v>58</v>
      </c>
      <c r="AJ4520" s="1" t="s">
        <v>126</v>
      </c>
      <c r="AK4520" s="1" t="s">
        <v>3617</v>
      </c>
      <c r="AL4520" s="1" t="s">
        <v>431</v>
      </c>
      <c r="AM4520" s="2">
        <v>45724.715729166666</v>
      </c>
      <c r="AN4520" s="1" t="s">
        <v>3617</v>
      </c>
      <c r="AO4520" s="1" t="s">
        <v>431</v>
      </c>
      <c r="AP4520" s="1">
        <v>5779942</v>
      </c>
      <c r="AQ4520" s="1" t="s">
        <v>83</v>
      </c>
      <c r="AR4520" s="2">
        <v>45725.567118055558</v>
      </c>
      <c r="AS4520" s="1" t="s">
        <v>84</v>
      </c>
      <c r="AT4520" s="2">
        <v>45724.5625</v>
      </c>
      <c r="AU4520" s="1" t="s">
        <v>85</v>
      </c>
      <c r="AV4520" s="1" t="s">
        <v>306</v>
      </c>
      <c r="AW4520" s="1" t="s">
        <v>307</v>
      </c>
      <c r="AX4520" s="1" t="s">
        <v>308</v>
      </c>
      <c r="AY4520" s="2">
        <v>45726.71565972222</v>
      </c>
      <c r="AZ4520" s="2">
        <v>45725.567118055558</v>
      </c>
      <c r="BA4520" s="1" t="s">
        <v>419</v>
      </c>
      <c r="BB4520" s="1" t="s">
        <v>20602</v>
      </c>
      <c r="BC4520" s="1" t="s">
        <v>8681</v>
      </c>
      <c r="BD4520" s="1" t="s">
        <v>8682</v>
      </c>
      <c r="BE4520" s="1" t="s">
        <v>20603</v>
      </c>
      <c r="BF4520" s="1" t="s">
        <v>431</v>
      </c>
    </row>
    <row r="4521" spans="1:58" x14ac:dyDescent="0.35">
      <c r="A4521" s="1">
        <v>3017817</v>
      </c>
      <c r="B4521" s="1" t="s">
        <v>58</v>
      </c>
      <c r="C4521" s="1">
        <v>328631</v>
      </c>
      <c r="D4521" s="1">
        <v>338243727</v>
      </c>
      <c r="E4521" s="1" t="s">
        <v>59</v>
      </c>
      <c r="F4521" s="1" t="s">
        <v>60</v>
      </c>
      <c r="G4521" s="1" t="s">
        <v>4435</v>
      </c>
      <c r="H4521" s="1" t="s">
        <v>21188</v>
      </c>
      <c r="I4521" s="1">
        <v>771000662</v>
      </c>
      <c r="J4521" s="1" t="s">
        <v>6515</v>
      </c>
      <c r="K4521" s="1">
        <v>12</v>
      </c>
      <c r="L4521" s="1" t="s">
        <v>64</v>
      </c>
      <c r="M4521" s="1" t="s">
        <v>65</v>
      </c>
      <c r="N4521" s="2">
        <v>43742.522789351853</v>
      </c>
      <c r="O4521" s="1" t="s">
        <v>616</v>
      </c>
      <c r="Q4521" s="1" t="s">
        <v>67</v>
      </c>
      <c r="R4521" s="2">
        <v>45723.50445601852</v>
      </c>
      <c r="S4521" s="1" t="s">
        <v>6737</v>
      </c>
      <c r="T4521" s="1" t="s">
        <v>69</v>
      </c>
      <c r="U4521" s="1" t="s">
        <v>618</v>
      </c>
      <c r="V4521" s="1" t="s">
        <v>21189</v>
      </c>
      <c r="Y4521" s="1" t="s">
        <v>12175</v>
      </c>
      <c r="Z4521" s="1" t="s">
        <v>75</v>
      </c>
      <c r="AA4521" s="1" t="s">
        <v>2783</v>
      </c>
      <c r="AB4521" s="1" t="s">
        <v>20361</v>
      </c>
      <c r="AC4521" s="1">
        <v>8597</v>
      </c>
      <c r="AE4521" s="2">
        <v>45723.505509259259</v>
      </c>
      <c r="AF4521" s="1" t="s">
        <v>77</v>
      </c>
      <c r="AH4521" s="1" t="s">
        <v>125</v>
      </c>
      <c r="AI4521" s="1" t="s">
        <v>79</v>
      </c>
      <c r="AJ4521" s="1" t="s">
        <v>283</v>
      </c>
      <c r="AK4521" s="1" t="s">
        <v>21190</v>
      </c>
      <c r="AL4521" s="1" t="s">
        <v>6737</v>
      </c>
      <c r="AM4521" s="2">
        <v>45723.505659722221</v>
      </c>
      <c r="AO4521" s="1" t="s">
        <v>6737</v>
      </c>
      <c r="AP4521" s="1">
        <v>5775352</v>
      </c>
      <c r="AQ4521" s="1" t="s">
        <v>83</v>
      </c>
      <c r="AR4521" s="2">
        <v>45723.610717592594</v>
      </c>
      <c r="AS4521" s="1" t="s">
        <v>84</v>
      </c>
      <c r="AT4521" s="2">
        <v>45723.347222222219</v>
      </c>
      <c r="AU4521" s="1" t="s">
        <v>573</v>
      </c>
      <c r="AV4521" s="1" t="s">
        <v>645</v>
      </c>
      <c r="AW4521" s="1" t="s">
        <v>646</v>
      </c>
      <c r="AX4521" s="1" t="s">
        <v>2446</v>
      </c>
      <c r="AZ4521" s="2">
        <v>45723.610717592594</v>
      </c>
      <c r="BB4521" s="1" t="s">
        <v>21191</v>
      </c>
      <c r="BC4521" s="1" t="s">
        <v>9196</v>
      </c>
      <c r="BD4521" s="1" t="s">
        <v>9197</v>
      </c>
      <c r="BE4521" s="1" t="s">
        <v>21192</v>
      </c>
      <c r="BF4521" s="1" t="s">
        <v>1439</v>
      </c>
    </row>
    <row r="4522" spans="1:58" x14ac:dyDescent="0.35">
      <c r="A4522" s="1">
        <v>3017818</v>
      </c>
      <c r="B4522" s="1" t="s">
        <v>58</v>
      </c>
      <c r="C4522" s="1">
        <v>40051211</v>
      </c>
      <c r="D4522" s="1">
        <v>338642279</v>
      </c>
      <c r="E4522" s="1" t="s">
        <v>59</v>
      </c>
      <c r="F4522" s="1" t="s">
        <v>60</v>
      </c>
      <c r="G4522" s="1" t="s">
        <v>224</v>
      </c>
      <c r="H4522" s="1" t="s">
        <v>21193</v>
      </c>
      <c r="I4522" s="1">
        <v>778920706</v>
      </c>
      <c r="J4522" s="1" t="s">
        <v>21194</v>
      </c>
      <c r="K4522" s="1">
        <v>12</v>
      </c>
      <c r="L4522" s="1" t="s">
        <v>64</v>
      </c>
      <c r="M4522" s="1" t="s">
        <v>65</v>
      </c>
      <c r="N4522" s="2">
        <v>44896.916666666664</v>
      </c>
      <c r="O4522" s="1" t="s">
        <v>66</v>
      </c>
      <c r="Q4522" s="1" t="s">
        <v>67</v>
      </c>
      <c r="R4522" s="2">
        <v>45723.504826388889</v>
      </c>
      <c r="S4522" s="1" t="s">
        <v>2049</v>
      </c>
      <c r="T4522" s="1" t="s">
        <v>100</v>
      </c>
      <c r="U4522" s="1" t="s">
        <v>70</v>
      </c>
      <c r="V4522" s="1" t="s">
        <v>21195</v>
      </c>
      <c r="Y4522" s="1" t="s">
        <v>12175</v>
      </c>
      <c r="Z4522" s="1" t="s">
        <v>75</v>
      </c>
      <c r="AA4522" s="1" t="s">
        <v>2783</v>
      </c>
      <c r="AB4522" s="1" t="s">
        <v>2783</v>
      </c>
      <c r="AE4522" s="2">
        <v>45723.504849537036</v>
      </c>
      <c r="AF4522" s="1" t="s">
        <v>77</v>
      </c>
      <c r="AH4522" s="1" t="s">
        <v>78</v>
      </c>
      <c r="AI4522" s="1" t="s">
        <v>79</v>
      </c>
      <c r="AJ4522" s="1" t="s">
        <v>378</v>
      </c>
      <c r="AK4522" s="1" t="s">
        <v>20853</v>
      </c>
      <c r="AL4522" s="1" t="s">
        <v>2049</v>
      </c>
      <c r="AM4522" s="2">
        <v>45723.504942129628</v>
      </c>
      <c r="AN4522" s="1" t="s">
        <v>20853</v>
      </c>
      <c r="AP4522" s="1">
        <v>5775349</v>
      </c>
      <c r="AQ4522" s="1" t="s">
        <v>83</v>
      </c>
      <c r="AR4522" s="2">
        <v>45723.638090277775</v>
      </c>
      <c r="AS4522" s="1" t="s">
        <v>84</v>
      </c>
      <c r="AT4522" s="2">
        <v>45723.529166666667</v>
      </c>
      <c r="AU4522" s="1" t="s">
        <v>85</v>
      </c>
      <c r="AV4522" s="1" t="s">
        <v>645</v>
      </c>
      <c r="AW4522" s="1" t="s">
        <v>646</v>
      </c>
      <c r="AX4522" s="1" t="s">
        <v>2446</v>
      </c>
      <c r="AZ4522" s="2">
        <v>45723.638090277775</v>
      </c>
      <c r="BB4522" s="1" t="s">
        <v>152</v>
      </c>
      <c r="BC4522" s="1" t="s">
        <v>153</v>
      </c>
      <c r="BD4522" s="1" t="s">
        <v>154</v>
      </c>
      <c r="BE4522" s="1" t="s">
        <v>21196</v>
      </c>
      <c r="BF4522" s="1" t="s">
        <v>363</v>
      </c>
    </row>
    <row r="4523" spans="1:58" x14ac:dyDescent="0.35">
      <c r="A4523" s="1">
        <v>3017819</v>
      </c>
      <c r="B4523" s="1" t="s">
        <v>58</v>
      </c>
      <c r="C4523" s="1">
        <v>36902801</v>
      </c>
      <c r="D4523" s="1">
        <v>338550779</v>
      </c>
      <c r="E4523" s="1" t="s">
        <v>59</v>
      </c>
      <c r="F4523" s="1" t="s">
        <v>60</v>
      </c>
      <c r="G4523" s="1" t="s">
        <v>1456</v>
      </c>
      <c r="H4523" s="1" t="s">
        <v>2627</v>
      </c>
      <c r="I4523" s="1">
        <v>774959326</v>
      </c>
      <c r="J4523" s="1" t="s">
        <v>3718</v>
      </c>
      <c r="K4523" s="1">
        <v>13</v>
      </c>
      <c r="L4523" s="1" t="s">
        <v>64</v>
      </c>
      <c r="M4523" s="1" t="s">
        <v>65</v>
      </c>
      <c r="N4523" s="2">
        <v>44805</v>
      </c>
      <c r="O4523" s="1" t="s">
        <v>353</v>
      </c>
      <c r="Q4523" s="1" t="s">
        <v>67</v>
      </c>
      <c r="R4523" s="2">
        <v>45723.504895833335</v>
      </c>
      <c r="S4523" s="1" t="s">
        <v>1172</v>
      </c>
      <c r="T4523" s="1" t="s">
        <v>100</v>
      </c>
      <c r="U4523" s="1" t="s">
        <v>70</v>
      </c>
      <c r="V4523" s="1" t="s">
        <v>21197</v>
      </c>
      <c r="W4523" s="1" t="s">
        <v>162</v>
      </c>
      <c r="X4523" s="1" t="s">
        <v>163</v>
      </c>
      <c r="Y4523" s="1" t="s">
        <v>18664</v>
      </c>
      <c r="Z4523" s="1" t="s">
        <v>165</v>
      </c>
      <c r="AA4523" s="1" t="s">
        <v>21198</v>
      </c>
      <c r="AB4523" s="1" t="s">
        <v>124</v>
      </c>
      <c r="AE4523" s="2">
        <v>45723.504918981482</v>
      </c>
      <c r="AF4523" s="1" t="s">
        <v>77</v>
      </c>
      <c r="AH4523" s="1" t="s">
        <v>125</v>
      </c>
      <c r="AI4523" s="1" t="s">
        <v>79</v>
      </c>
      <c r="AJ4523" s="1" t="s">
        <v>378</v>
      </c>
      <c r="AK4523" s="1" t="s">
        <v>21197</v>
      </c>
      <c r="AL4523" s="1" t="s">
        <v>1172</v>
      </c>
      <c r="AM4523" s="2">
        <v>45723.504965277774</v>
      </c>
      <c r="AN4523" s="1" t="s">
        <v>21197</v>
      </c>
      <c r="AP4523" s="1">
        <v>5775350</v>
      </c>
      <c r="AQ4523" s="1" t="s">
        <v>83</v>
      </c>
      <c r="AR4523" s="2">
        <v>45723.645624999997</v>
      </c>
      <c r="AS4523" s="1" t="s">
        <v>84</v>
      </c>
      <c r="AT4523" s="2">
        <v>45723.5625</v>
      </c>
      <c r="AU4523" s="1" t="s">
        <v>85</v>
      </c>
      <c r="AV4523" s="1" t="s">
        <v>169</v>
      </c>
      <c r="AW4523" s="1" t="s">
        <v>170</v>
      </c>
      <c r="AX4523" s="1" t="s">
        <v>1734</v>
      </c>
      <c r="AZ4523" s="2">
        <v>45723.645624999997</v>
      </c>
      <c r="BB4523" s="1" t="s">
        <v>765</v>
      </c>
      <c r="BC4523" s="1" t="s">
        <v>766</v>
      </c>
      <c r="BD4523" s="1" t="s">
        <v>767</v>
      </c>
      <c r="BE4523" s="1" t="s">
        <v>21199</v>
      </c>
      <c r="BF4523" s="1" t="s">
        <v>176</v>
      </c>
    </row>
    <row r="4524" spans="1:58" x14ac:dyDescent="0.35">
      <c r="A4524" s="1">
        <v>3017820</v>
      </c>
      <c r="B4524" s="1" t="s">
        <v>58</v>
      </c>
      <c r="C4524" s="1">
        <v>31817701</v>
      </c>
      <c r="D4524" s="1">
        <v>338684944</v>
      </c>
      <c r="E4524" s="1" t="s">
        <v>59</v>
      </c>
      <c r="F4524" s="1" t="s">
        <v>60</v>
      </c>
      <c r="G4524" s="1" t="s">
        <v>21200</v>
      </c>
      <c r="H4524" s="1" t="s">
        <v>2427</v>
      </c>
      <c r="I4524" s="4" t="s">
        <v>21201</v>
      </c>
      <c r="J4524" s="1" t="s">
        <v>3718</v>
      </c>
      <c r="K4524" s="1">
        <v>13</v>
      </c>
      <c r="L4524" s="1" t="s">
        <v>64</v>
      </c>
      <c r="M4524" s="1" t="s">
        <v>65</v>
      </c>
      <c r="N4524" s="2">
        <v>44895.831712962965</v>
      </c>
      <c r="O4524" s="1" t="s">
        <v>66</v>
      </c>
      <c r="Q4524" s="1" t="s">
        <v>67</v>
      </c>
      <c r="R4524" s="2">
        <v>45723.506296296298</v>
      </c>
      <c r="S4524" s="1" t="s">
        <v>1541</v>
      </c>
      <c r="T4524" s="1" t="s">
        <v>69</v>
      </c>
      <c r="U4524" s="1" t="s">
        <v>70</v>
      </c>
      <c r="V4524" s="1" t="s">
        <v>21202</v>
      </c>
      <c r="Y4524" s="1" t="s">
        <v>3128</v>
      </c>
      <c r="Z4524" s="1" t="s">
        <v>1165</v>
      </c>
      <c r="AA4524" s="1" t="s">
        <v>2887</v>
      </c>
      <c r="AB4524" s="1" t="s">
        <v>2887</v>
      </c>
      <c r="AC4524" s="1" t="s">
        <v>21203</v>
      </c>
      <c r="AE4524" s="2">
        <v>45723.506307870368</v>
      </c>
      <c r="AF4524" s="1" t="s">
        <v>77</v>
      </c>
      <c r="AH4524" s="1" t="s">
        <v>125</v>
      </c>
      <c r="AI4524" s="1" t="s">
        <v>79</v>
      </c>
      <c r="AJ4524" s="1" t="s">
        <v>378</v>
      </c>
      <c r="AK4524" s="1" t="s">
        <v>21204</v>
      </c>
      <c r="AL4524" s="1" t="s">
        <v>1541</v>
      </c>
      <c r="AM4524" s="2">
        <v>45723.506574074076</v>
      </c>
      <c r="AN4524" s="1" t="s">
        <v>21204</v>
      </c>
      <c r="AP4524" s="1">
        <v>5775359</v>
      </c>
      <c r="AQ4524" s="1" t="s">
        <v>83</v>
      </c>
      <c r="AR4524" s="2">
        <v>45723.69908564815</v>
      </c>
      <c r="AS4524" s="1" t="s">
        <v>84</v>
      </c>
      <c r="AT4524" s="2">
        <v>45723.333333333336</v>
      </c>
      <c r="AU4524" s="1" t="s">
        <v>573</v>
      </c>
      <c r="AV4524" s="1" t="s">
        <v>1354</v>
      </c>
      <c r="AW4524" s="1" t="s">
        <v>1355</v>
      </c>
      <c r="AX4524" s="1" t="s">
        <v>7392</v>
      </c>
      <c r="AZ4524" s="2">
        <v>45723.69908564815</v>
      </c>
      <c r="BB4524" s="1" t="s">
        <v>1003</v>
      </c>
      <c r="BC4524" s="1" t="s">
        <v>595</v>
      </c>
      <c r="BD4524" s="1" t="s">
        <v>1004</v>
      </c>
      <c r="BE4524" s="1" t="s">
        <v>21205</v>
      </c>
      <c r="BF4524" s="1" t="s">
        <v>1538</v>
      </c>
    </row>
    <row r="4525" spans="1:58" x14ac:dyDescent="0.35">
      <c r="A4525" s="1">
        <v>3017821</v>
      </c>
      <c r="B4525" s="1" t="s">
        <v>58</v>
      </c>
      <c r="C4525" s="1">
        <v>33055591</v>
      </c>
      <c r="D4525" s="1">
        <v>338641951</v>
      </c>
      <c r="E4525" s="1" t="s">
        <v>59</v>
      </c>
      <c r="F4525" s="1" t="s">
        <v>60</v>
      </c>
      <c r="G4525" s="1" t="s">
        <v>769</v>
      </c>
      <c r="H4525" s="1" t="s">
        <v>21206</v>
      </c>
      <c r="I4525" s="1">
        <v>777506275</v>
      </c>
      <c r="J4525" s="1" t="s">
        <v>21207</v>
      </c>
      <c r="K4525" s="1">
        <v>20</v>
      </c>
      <c r="L4525" s="1" t="s">
        <v>294</v>
      </c>
      <c r="M4525" s="1" t="s">
        <v>295</v>
      </c>
      <c r="N4525" s="2">
        <v>44516.680567129632</v>
      </c>
      <c r="O4525" s="1" t="s">
        <v>353</v>
      </c>
      <c r="Q4525" s="1" t="s">
        <v>67</v>
      </c>
      <c r="R4525" s="2">
        <v>45723.506458333337</v>
      </c>
      <c r="S4525" s="1" t="s">
        <v>5417</v>
      </c>
      <c r="T4525" s="1" t="s">
        <v>69</v>
      </c>
      <c r="U4525" s="1" t="s">
        <v>70</v>
      </c>
      <c r="V4525" s="1" t="s">
        <v>21208</v>
      </c>
      <c r="Y4525" s="1" t="s">
        <v>5716</v>
      </c>
      <c r="Z4525" s="1" t="s">
        <v>75</v>
      </c>
      <c r="AA4525" s="1" t="s">
        <v>21209</v>
      </c>
      <c r="AB4525" s="1" t="s">
        <v>21209</v>
      </c>
      <c r="AC4525" s="1">
        <v>2147</v>
      </c>
      <c r="AE4525" s="2">
        <v>45723.604421296295</v>
      </c>
      <c r="AF4525" s="1" t="s">
        <v>77</v>
      </c>
      <c r="AH4525" s="1" t="s">
        <v>78</v>
      </c>
      <c r="AI4525" s="1" t="s">
        <v>58</v>
      </c>
      <c r="AJ4525" s="1" t="s">
        <v>687</v>
      </c>
      <c r="AK4525" s="1" t="s">
        <v>21210</v>
      </c>
      <c r="AL4525" s="1" t="s">
        <v>1439</v>
      </c>
      <c r="AM4525" s="2">
        <v>45723.60460648148</v>
      </c>
      <c r="AN4525" s="1" t="s">
        <v>21210</v>
      </c>
      <c r="AO4525" s="1" t="s">
        <v>1439</v>
      </c>
      <c r="AP4525" s="1">
        <v>5776115</v>
      </c>
      <c r="AQ4525" s="1" t="s">
        <v>83</v>
      </c>
      <c r="AR4525" s="2">
        <v>45724.543981481482</v>
      </c>
      <c r="AS4525" s="1" t="s">
        <v>84</v>
      </c>
      <c r="AT4525" s="2">
        <v>45723.5625</v>
      </c>
      <c r="AU4525" s="1" t="s">
        <v>85</v>
      </c>
      <c r="AV4525" s="1" t="s">
        <v>251</v>
      </c>
      <c r="AW4525" s="1" t="s">
        <v>252</v>
      </c>
      <c r="AX4525" s="1" t="s">
        <v>253</v>
      </c>
      <c r="AZ4525" s="2">
        <v>45724.543981481482</v>
      </c>
      <c r="BB4525" s="1" t="s">
        <v>254</v>
      </c>
      <c r="BC4525" s="1" t="s">
        <v>255</v>
      </c>
      <c r="BD4525" s="1" t="s">
        <v>256</v>
      </c>
      <c r="BE4525" s="1" t="s">
        <v>21211</v>
      </c>
      <c r="BF4525" s="1" t="s">
        <v>196</v>
      </c>
    </row>
    <row r="4526" spans="1:58" x14ac:dyDescent="0.35">
      <c r="A4526" s="1">
        <v>3017822</v>
      </c>
      <c r="B4526" s="1" t="s">
        <v>58</v>
      </c>
      <c r="C4526" s="1">
        <v>37623201</v>
      </c>
      <c r="D4526" s="1">
        <v>339610745</v>
      </c>
      <c r="E4526" s="1" t="s">
        <v>59</v>
      </c>
      <c r="F4526" s="1" t="s">
        <v>60</v>
      </c>
      <c r="G4526" s="1" t="s">
        <v>3650</v>
      </c>
      <c r="H4526" s="1" t="s">
        <v>315</v>
      </c>
      <c r="I4526" s="1">
        <v>776367002</v>
      </c>
      <c r="J4526" s="1" t="s">
        <v>21212</v>
      </c>
      <c r="K4526" s="1">
        <v>16</v>
      </c>
      <c r="L4526" s="1" t="s">
        <v>64</v>
      </c>
      <c r="M4526" s="1" t="s">
        <v>65</v>
      </c>
      <c r="N4526" s="2">
        <v>45181.041678240741</v>
      </c>
      <c r="O4526" s="1" t="s">
        <v>66</v>
      </c>
      <c r="Q4526" s="1" t="s">
        <v>67</v>
      </c>
      <c r="R4526" s="2">
        <v>45723.507662037038</v>
      </c>
      <c r="S4526" s="1" t="s">
        <v>1874</v>
      </c>
      <c r="T4526" s="1" t="s">
        <v>100</v>
      </c>
      <c r="U4526" s="1" t="s">
        <v>385</v>
      </c>
      <c r="V4526" s="1" t="s">
        <v>21213</v>
      </c>
      <c r="W4526" s="1" t="s">
        <v>892</v>
      </c>
      <c r="X4526" s="1" t="s">
        <v>892</v>
      </c>
      <c r="Y4526" s="1" t="s">
        <v>5690</v>
      </c>
      <c r="Z4526" s="1" t="s">
        <v>894</v>
      </c>
      <c r="AA4526" s="1" t="s">
        <v>4619</v>
      </c>
      <c r="AB4526" s="1" t="s">
        <v>21214</v>
      </c>
      <c r="AE4526" s="2">
        <v>45723.571597222224</v>
      </c>
      <c r="AF4526" s="1" t="s">
        <v>77</v>
      </c>
      <c r="AH4526" s="1" t="s">
        <v>125</v>
      </c>
      <c r="AI4526" s="1" t="s">
        <v>79</v>
      </c>
      <c r="AJ4526" s="1" t="s">
        <v>126</v>
      </c>
      <c r="AK4526" s="1" t="s">
        <v>21215</v>
      </c>
      <c r="AL4526" s="1" t="s">
        <v>3441</v>
      </c>
      <c r="AM4526" s="2">
        <v>45723.571805555555</v>
      </c>
      <c r="AN4526" s="1" t="s">
        <v>21215</v>
      </c>
      <c r="AO4526" s="1" t="s">
        <v>3441</v>
      </c>
      <c r="AP4526" s="1">
        <v>5775910</v>
      </c>
      <c r="AQ4526" s="1" t="s">
        <v>83</v>
      </c>
      <c r="AR4526" s="2">
        <v>45724.695891203701</v>
      </c>
      <c r="AS4526" s="1" t="s">
        <v>84</v>
      </c>
      <c r="AT4526" s="2">
        <v>45723.5625</v>
      </c>
      <c r="AU4526" s="1" t="s">
        <v>85</v>
      </c>
      <c r="AV4526" s="1" t="s">
        <v>1446</v>
      </c>
      <c r="AW4526" s="1" t="s">
        <v>1447</v>
      </c>
      <c r="AX4526" s="1" t="s">
        <v>5146</v>
      </c>
      <c r="AZ4526" s="2">
        <v>45724.695891203701</v>
      </c>
      <c r="BB4526" s="1" t="s">
        <v>1425</v>
      </c>
      <c r="BC4526" s="1" t="s">
        <v>1426</v>
      </c>
      <c r="BD4526" s="1" t="s">
        <v>1427</v>
      </c>
      <c r="BE4526" s="1" t="s">
        <v>21216</v>
      </c>
      <c r="BF4526" s="1" t="s">
        <v>1589</v>
      </c>
    </row>
    <row r="4527" spans="1:58" x14ac:dyDescent="0.35">
      <c r="A4527" s="1">
        <v>3017823</v>
      </c>
      <c r="B4527" s="1" t="s">
        <v>58</v>
      </c>
      <c r="C4527" s="1">
        <v>40569671</v>
      </c>
      <c r="D4527" s="1">
        <v>338431943</v>
      </c>
      <c r="E4527" s="1" t="s">
        <v>59</v>
      </c>
      <c r="F4527" s="1" t="s">
        <v>60</v>
      </c>
      <c r="G4527" s="1" t="s">
        <v>530</v>
      </c>
      <c r="H4527" s="1" t="s">
        <v>21217</v>
      </c>
      <c r="I4527" s="1">
        <v>779386848</v>
      </c>
      <c r="J4527" s="1" t="s">
        <v>1297</v>
      </c>
      <c r="K4527" s="1">
        <v>13</v>
      </c>
      <c r="L4527" s="1" t="s">
        <v>64</v>
      </c>
      <c r="M4527" s="1" t="s">
        <v>65</v>
      </c>
      <c r="N4527" s="2">
        <v>44995.75</v>
      </c>
      <c r="O4527" s="1" t="s">
        <v>353</v>
      </c>
      <c r="Q4527" s="1" t="s">
        <v>67</v>
      </c>
      <c r="R4527" s="2">
        <v>45723.507719907408</v>
      </c>
      <c r="S4527" s="1" t="s">
        <v>5781</v>
      </c>
      <c r="T4527" s="1" t="s">
        <v>100</v>
      </c>
      <c r="U4527" s="1" t="s">
        <v>70</v>
      </c>
      <c r="V4527" s="1" t="s">
        <v>21218</v>
      </c>
      <c r="W4527" s="1" t="s">
        <v>72</v>
      </c>
      <c r="X4527" s="1" t="s">
        <v>2112</v>
      </c>
      <c r="Y4527" s="1" t="s">
        <v>4316</v>
      </c>
      <c r="Z4527" s="1" t="s">
        <v>1067</v>
      </c>
      <c r="AA4527" s="1" t="s">
        <v>4096</v>
      </c>
      <c r="AB4527" s="1" t="s">
        <v>4096</v>
      </c>
      <c r="AC4527" s="1">
        <v>264</v>
      </c>
      <c r="AE4527" s="2">
        <v>45723.507731481484</v>
      </c>
      <c r="AF4527" s="1" t="s">
        <v>77</v>
      </c>
      <c r="AH4527" s="1" t="s">
        <v>125</v>
      </c>
      <c r="AI4527" s="1" t="s">
        <v>79</v>
      </c>
      <c r="AJ4527" s="1" t="s">
        <v>283</v>
      </c>
      <c r="AK4527" s="1" t="s">
        <v>21219</v>
      </c>
      <c r="AL4527" s="1" t="s">
        <v>5781</v>
      </c>
      <c r="AM4527" s="2">
        <v>45723.507777777777</v>
      </c>
      <c r="AN4527" s="1" t="s">
        <v>21219</v>
      </c>
      <c r="AP4527" s="1">
        <v>5775367</v>
      </c>
      <c r="AQ4527" s="1" t="s">
        <v>83</v>
      </c>
      <c r="AR4527" s="2">
        <v>45723.656643518516</v>
      </c>
      <c r="AS4527" s="1" t="s">
        <v>84</v>
      </c>
      <c r="AT4527" s="2">
        <v>45723.5625</v>
      </c>
      <c r="AU4527" s="1" t="s">
        <v>85</v>
      </c>
      <c r="AV4527" s="1" t="s">
        <v>2117</v>
      </c>
      <c r="AW4527" s="1" t="s">
        <v>2118</v>
      </c>
      <c r="AX4527" s="1" t="s">
        <v>3185</v>
      </c>
      <c r="AZ4527" s="2">
        <v>45723.656643518516</v>
      </c>
      <c r="BB4527" s="1" t="s">
        <v>111</v>
      </c>
      <c r="BC4527" s="1" t="s">
        <v>112</v>
      </c>
      <c r="BD4527" s="1" t="s">
        <v>113</v>
      </c>
      <c r="BE4527" s="1" t="s">
        <v>7356</v>
      </c>
      <c r="BF4527" s="1" t="s">
        <v>1512</v>
      </c>
    </row>
    <row r="4528" spans="1:58" x14ac:dyDescent="0.35">
      <c r="A4528" s="1">
        <v>3017824</v>
      </c>
      <c r="B4528" s="1" t="s">
        <v>58</v>
      </c>
      <c r="C4528" s="1">
        <v>36039941</v>
      </c>
      <c r="D4528" s="1">
        <v>338678802</v>
      </c>
      <c r="E4528" s="1" t="s">
        <v>59</v>
      </c>
      <c r="F4528" s="1" t="s">
        <v>60</v>
      </c>
      <c r="G4528" s="1" t="s">
        <v>6719</v>
      </c>
      <c r="H4528" s="1" t="s">
        <v>21220</v>
      </c>
      <c r="I4528" s="1">
        <v>775349379</v>
      </c>
      <c r="J4528" s="1" t="s">
        <v>3113</v>
      </c>
      <c r="K4528" s="1">
        <v>12</v>
      </c>
      <c r="L4528" s="1" t="s">
        <v>64</v>
      </c>
      <c r="M4528" s="1" t="s">
        <v>65</v>
      </c>
      <c r="N4528" s="2">
        <v>45065.677106481482</v>
      </c>
      <c r="O4528" s="1" t="s">
        <v>66</v>
      </c>
      <c r="Q4528" s="1" t="s">
        <v>67</v>
      </c>
      <c r="R4528" s="2">
        <v>45723.508344907408</v>
      </c>
      <c r="S4528" s="1" t="s">
        <v>15257</v>
      </c>
      <c r="T4528" s="1" t="s">
        <v>69</v>
      </c>
      <c r="U4528" s="1" t="s">
        <v>70</v>
      </c>
      <c r="V4528" s="1" t="s">
        <v>21221</v>
      </c>
      <c r="W4528" s="1" t="s">
        <v>334</v>
      </c>
      <c r="X4528" s="1" t="s">
        <v>1153</v>
      </c>
      <c r="Y4528" s="1" t="s">
        <v>4756</v>
      </c>
      <c r="Z4528" s="1" t="s">
        <v>2321</v>
      </c>
      <c r="AA4528" s="1" t="s">
        <v>4757</v>
      </c>
      <c r="AB4528" s="1" t="s">
        <v>4757</v>
      </c>
      <c r="AC4528" s="1" t="s">
        <v>21222</v>
      </c>
      <c r="AE4528" s="2">
        <v>45723.508483796293</v>
      </c>
      <c r="AF4528" s="1" t="s">
        <v>77</v>
      </c>
      <c r="AH4528" s="1" t="s">
        <v>125</v>
      </c>
      <c r="AI4528" s="1" t="s">
        <v>79</v>
      </c>
      <c r="AJ4528" s="1" t="s">
        <v>378</v>
      </c>
      <c r="AK4528" s="1" t="s">
        <v>21221</v>
      </c>
      <c r="AL4528" s="1" t="s">
        <v>15257</v>
      </c>
      <c r="AM4528" s="2">
        <v>45723.508530092593</v>
      </c>
      <c r="AN4528" s="1" t="s">
        <v>21221</v>
      </c>
      <c r="AP4528" s="1">
        <v>5775369</v>
      </c>
      <c r="AQ4528" s="1" t="s">
        <v>83</v>
      </c>
      <c r="AR4528" s="2">
        <v>45723.638368055559</v>
      </c>
      <c r="AS4528" s="1" t="s">
        <v>84</v>
      </c>
      <c r="AT4528" s="2">
        <v>45723.5625</v>
      </c>
      <c r="AU4528" s="1" t="s">
        <v>85</v>
      </c>
      <c r="AV4528" s="1" t="s">
        <v>1214</v>
      </c>
      <c r="AW4528" s="1" t="s">
        <v>1215</v>
      </c>
      <c r="AX4528" s="1" t="s">
        <v>16343</v>
      </c>
      <c r="AZ4528" s="2">
        <v>45723.638368055559</v>
      </c>
      <c r="BB4528" s="1" t="s">
        <v>152</v>
      </c>
      <c r="BC4528" s="1" t="s">
        <v>153</v>
      </c>
      <c r="BD4528" s="1" t="s">
        <v>154</v>
      </c>
      <c r="BE4528" s="1" t="s">
        <v>21223</v>
      </c>
      <c r="BF4528" s="1" t="s">
        <v>525</v>
      </c>
    </row>
    <row r="4529" spans="1:58" x14ac:dyDescent="0.35">
      <c r="A4529" s="1">
        <v>3017825</v>
      </c>
      <c r="B4529" s="1" t="s">
        <v>58</v>
      </c>
      <c r="C4529" s="1">
        <v>3608531</v>
      </c>
      <c r="D4529" s="1">
        <v>338423257</v>
      </c>
      <c r="E4529" s="1" t="s">
        <v>59</v>
      </c>
      <c r="F4529" s="1" t="s">
        <v>60</v>
      </c>
      <c r="G4529" s="1" t="s">
        <v>769</v>
      </c>
      <c r="H4529" s="1" t="s">
        <v>21224</v>
      </c>
      <c r="I4529" s="1">
        <v>778923857</v>
      </c>
      <c r="J4529" s="1" t="s">
        <v>21225</v>
      </c>
      <c r="K4529" s="1">
        <v>12</v>
      </c>
      <c r="L4529" s="1" t="s">
        <v>64</v>
      </c>
      <c r="M4529" s="1" t="s">
        <v>65</v>
      </c>
      <c r="N4529" s="2">
        <v>44499.70722222222</v>
      </c>
      <c r="O4529" s="1" t="s">
        <v>353</v>
      </c>
      <c r="Q4529" s="1" t="s">
        <v>67</v>
      </c>
      <c r="R4529" s="2">
        <v>45723.508946759262</v>
      </c>
      <c r="S4529" s="1" t="s">
        <v>940</v>
      </c>
      <c r="T4529" s="1" t="s">
        <v>100</v>
      </c>
      <c r="U4529" s="1" t="s">
        <v>70</v>
      </c>
      <c r="V4529" s="1" t="s">
        <v>21226</v>
      </c>
      <c r="W4529" s="1" t="s">
        <v>214</v>
      </c>
      <c r="X4529" s="1" t="s">
        <v>215</v>
      </c>
      <c r="Y4529" s="1" t="s">
        <v>5053</v>
      </c>
      <c r="Z4529" s="1" t="s">
        <v>2773</v>
      </c>
      <c r="AA4529" s="1" t="s">
        <v>2773</v>
      </c>
      <c r="AB4529" s="1" t="s">
        <v>5054</v>
      </c>
      <c r="AC4529" s="1" t="s">
        <v>12848</v>
      </c>
      <c r="AE4529" s="2">
        <v>45723.508969907409</v>
      </c>
      <c r="AF4529" s="1" t="s">
        <v>77</v>
      </c>
      <c r="AH4529" s="1" t="s">
        <v>125</v>
      </c>
      <c r="AI4529" s="1" t="s">
        <v>79</v>
      </c>
      <c r="AJ4529" s="1" t="s">
        <v>855</v>
      </c>
      <c r="AK4529" s="1" t="s">
        <v>21227</v>
      </c>
      <c r="AL4529" s="1" t="s">
        <v>940</v>
      </c>
      <c r="AM4529" s="2">
        <v>45723.509027777778</v>
      </c>
      <c r="AN4529" s="1" t="s">
        <v>21227</v>
      </c>
      <c r="AP4529" s="1">
        <v>5775373</v>
      </c>
      <c r="AQ4529" s="1" t="s">
        <v>83</v>
      </c>
      <c r="AR4529" s="2">
        <v>45723.695879629631</v>
      </c>
      <c r="AS4529" s="1" t="s">
        <v>84</v>
      </c>
      <c r="AT4529" s="2">
        <v>45723.5625</v>
      </c>
      <c r="AU4529" s="1" t="s">
        <v>85</v>
      </c>
      <c r="AV4529" s="1" t="s">
        <v>1957</v>
      </c>
      <c r="AW4529" s="1" t="s">
        <v>1958</v>
      </c>
      <c r="AX4529" s="1" t="s">
        <v>1959</v>
      </c>
      <c r="AZ4529" s="2">
        <v>45723.695879629631</v>
      </c>
      <c r="BB4529" s="1" t="s">
        <v>1003</v>
      </c>
      <c r="BC4529" s="1" t="s">
        <v>595</v>
      </c>
      <c r="BD4529" s="1" t="s">
        <v>1004</v>
      </c>
      <c r="BE4529" s="1" t="s">
        <v>755</v>
      </c>
      <c r="BF4529" s="1" t="s">
        <v>137</v>
      </c>
    </row>
    <row r="4530" spans="1:58" x14ac:dyDescent="0.35">
      <c r="A4530" s="1">
        <v>3017826</v>
      </c>
      <c r="B4530" s="1" t="s">
        <v>223</v>
      </c>
      <c r="C4530" s="1">
        <v>32777171</v>
      </c>
      <c r="D4530" s="1">
        <v>339750685</v>
      </c>
      <c r="E4530" s="1" t="s">
        <v>59</v>
      </c>
      <c r="F4530" s="1" t="s">
        <v>60</v>
      </c>
      <c r="G4530" s="1" t="s">
        <v>953</v>
      </c>
      <c r="H4530" s="1" t="s">
        <v>21228</v>
      </c>
      <c r="I4530" s="1">
        <v>772399908</v>
      </c>
      <c r="J4530" s="1" t="s">
        <v>21229</v>
      </c>
      <c r="K4530" s="1">
        <v>14</v>
      </c>
      <c r="L4530" s="1" t="s">
        <v>64</v>
      </c>
      <c r="M4530" s="1" t="s">
        <v>65</v>
      </c>
      <c r="N4530" s="2">
        <v>45145.666666666664</v>
      </c>
      <c r="O4530" s="1" t="s">
        <v>98</v>
      </c>
      <c r="Q4530" s="1" t="s">
        <v>67</v>
      </c>
      <c r="R4530" s="2">
        <v>45723.509513888886</v>
      </c>
      <c r="S4530" s="1" t="s">
        <v>7241</v>
      </c>
      <c r="T4530" s="1" t="s">
        <v>69</v>
      </c>
      <c r="U4530" s="1" t="s">
        <v>1122</v>
      </c>
      <c r="V4530" s="1" t="s">
        <v>21230</v>
      </c>
      <c r="W4530" s="1" t="s">
        <v>298</v>
      </c>
      <c r="X4530" s="1" t="s">
        <v>299</v>
      </c>
      <c r="Y4530" s="1" t="s">
        <v>774</v>
      </c>
      <c r="Z4530" s="1" t="s">
        <v>301</v>
      </c>
      <c r="AA4530" s="1" t="s">
        <v>301</v>
      </c>
      <c r="AB4530" s="1" t="s">
        <v>124</v>
      </c>
      <c r="AE4530" s="2">
        <v>45723.509525462963</v>
      </c>
      <c r="AF4530" s="1" t="s">
        <v>77</v>
      </c>
      <c r="AH4530" s="1" t="s">
        <v>125</v>
      </c>
      <c r="AI4530" s="1" t="s">
        <v>106</v>
      </c>
      <c r="AJ4530" s="1" t="s">
        <v>107</v>
      </c>
      <c r="AK4530" s="1" t="s">
        <v>21231</v>
      </c>
      <c r="AL4530" s="1" t="s">
        <v>7241</v>
      </c>
      <c r="AM4530" s="2">
        <v>45723.509560185186</v>
      </c>
      <c r="AN4530" s="1" t="s">
        <v>21231</v>
      </c>
      <c r="AP4530" s="1">
        <v>5775378</v>
      </c>
      <c r="AQ4530" s="1" t="s">
        <v>83</v>
      </c>
      <c r="AR4530" s="2">
        <v>45723.723101851851</v>
      </c>
      <c r="AS4530" s="1" t="s">
        <v>84</v>
      </c>
      <c r="AT4530" s="2">
        <v>45723.5625</v>
      </c>
      <c r="AU4530" s="1" t="s">
        <v>573</v>
      </c>
      <c r="AV4530" s="1" t="s">
        <v>2524</v>
      </c>
      <c r="AW4530" s="1" t="s">
        <v>2525</v>
      </c>
      <c r="AX4530" s="1" t="s">
        <v>2526</v>
      </c>
      <c r="AZ4530" s="2">
        <v>45723.723101851851</v>
      </c>
      <c r="BB4530" s="1" t="s">
        <v>111</v>
      </c>
      <c r="BC4530" s="1" t="s">
        <v>112</v>
      </c>
      <c r="BD4530" s="1" t="s">
        <v>113</v>
      </c>
      <c r="BE4530" s="1" t="s">
        <v>21232</v>
      </c>
      <c r="BF4530" s="1" t="s">
        <v>1319</v>
      </c>
    </row>
    <row r="4531" spans="1:58" x14ac:dyDescent="0.35">
      <c r="A4531" s="1">
        <v>3017827</v>
      </c>
      <c r="B4531" s="1" t="s">
        <v>58</v>
      </c>
      <c r="C4531" s="1">
        <v>33044621</v>
      </c>
      <c r="D4531" s="1">
        <v>338344967</v>
      </c>
      <c r="E4531" s="1" t="s">
        <v>59</v>
      </c>
      <c r="F4531" s="1" t="s">
        <v>60</v>
      </c>
      <c r="G4531" s="1" t="s">
        <v>18527</v>
      </c>
      <c r="H4531" s="1" t="s">
        <v>18528</v>
      </c>
      <c r="I4531" s="1">
        <v>772500450</v>
      </c>
      <c r="J4531" s="1" t="s">
        <v>21233</v>
      </c>
      <c r="K4531" s="1">
        <v>20</v>
      </c>
      <c r="L4531" s="1" t="s">
        <v>294</v>
      </c>
      <c r="M4531" s="1" t="s">
        <v>295</v>
      </c>
      <c r="N4531" s="2">
        <v>44589.648622685185</v>
      </c>
      <c r="O4531" s="1" t="s">
        <v>5377</v>
      </c>
      <c r="Q4531" s="1" t="s">
        <v>67</v>
      </c>
      <c r="R4531" s="2">
        <v>45723.509826388887</v>
      </c>
      <c r="S4531" s="1" t="s">
        <v>3796</v>
      </c>
      <c r="T4531" s="1" t="s">
        <v>412</v>
      </c>
      <c r="U4531" s="1" t="s">
        <v>2237</v>
      </c>
      <c r="V4531" s="1" t="s">
        <v>21234</v>
      </c>
      <c r="Y4531" s="1" t="s">
        <v>10421</v>
      </c>
      <c r="Z4531" s="1" t="s">
        <v>1137</v>
      </c>
      <c r="AA4531" s="1" t="s">
        <v>1137</v>
      </c>
      <c r="AB4531" s="1" t="s">
        <v>9641</v>
      </c>
      <c r="AC4531" s="1" t="s">
        <v>21235</v>
      </c>
      <c r="AE4531" s="2">
        <v>45723.509953703702</v>
      </c>
      <c r="AF4531" s="1" t="s">
        <v>417</v>
      </c>
      <c r="AG4531" s="1">
        <v>48</v>
      </c>
      <c r="AH4531" s="1" t="s">
        <v>125</v>
      </c>
      <c r="AI4531" s="1" t="s">
        <v>464</v>
      </c>
      <c r="AJ4531" s="1" t="s">
        <v>5868</v>
      </c>
      <c r="AK4531" s="1" t="s">
        <v>21234</v>
      </c>
      <c r="AL4531" s="1" t="s">
        <v>3796</v>
      </c>
      <c r="AM4531" s="2">
        <v>45723.51</v>
      </c>
      <c r="AO4531" s="1" t="s">
        <v>3796</v>
      </c>
      <c r="AP4531" s="1">
        <v>5775383</v>
      </c>
      <c r="AQ4531" s="1" t="s">
        <v>83</v>
      </c>
      <c r="AR4531" s="2">
        <v>45723.618738425925</v>
      </c>
      <c r="AS4531" s="1" t="s">
        <v>84</v>
      </c>
      <c r="AT4531" s="2">
        <v>45723.333333333336</v>
      </c>
      <c r="AU4531" s="1" t="s">
        <v>573</v>
      </c>
      <c r="AV4531" s="1" t="s">
        <v>1214</v>
      </c>
      <c r="AW4531" s="1" t="s">
        <v>1215</v>
      </c>
      <c r="AX4531" s="1" t="s">
        <v>21236</v>
      </c>
      <c r="AY4531" s="2">
        <v>45725.509953703702</v>
      </c>
      <c r="AZ4531" s="2">
        <v>45723.618738425925</v>
      </c>
      <c r="BA4531" s="1" t="s">
        <v>419</v>
      </c>
      <c r="BB4531" s="1" t="s">
        <v>1520</v>
      </c>
      <c r="BC4531" s="1" t="s">
        <v>1521</v>
      </c>
      <c r="BD4531" s="1" t="s">
        <v>815</v>
      </c>
      <c r="BE4531" s="1" t="s">
        <v>21237</v>
      </c>
      <c r="BF4531" s="1" t="s">
        <v>525</v>
      </c>
    </row>
    <row r="4532" spans="1:58" x14ac:dyDescent="0.35">
      <c r="A4532" s="1">
        <v>3017828</v>
      </c>
      <c r="B4532" s="1" t="s">
        <v>58</v>
      </c>
      <c r="C4532" s="1">
        <v>36186481</v>
      </c>
      <c r="D4532" s="1">
        <v>338677844</v>
      </c>
      <c r="E4532" s="1" t="s">
        <v>59</v>
      </c>
      <c r="F4532" s="1" t="s">
        <v>60</v>
      </c>
      <c r="G4532" s="1" t="s">
        <v>12095</v>
      </c>
      <c r="H4532" s="1" t="s">
        <v>21238</v>
      </c>
      <c r="I4532" s="1">
        <v>775396849</v>
      </c>
      <c r="J4532" s="1" t="s">
        <v>21239</v>
      </c>
      <c r="K4532" s="1">
        <v>12</v>
      </c>
      <c r="L4532" s="1" t="s">
        <v>64</v>
      </c>
      <c r="M4532" s="1" t="s">
        <v>65</v>
      </c>
      <c r="N4532" s="2">
        <v>44805</v>
      </c>
      <c r="O4532" s="1" t="s">
        <v>353</v>
      </c>
      <c r="Q4532" s="1" t="s">
        <v>67</v>
      </c>
      <c r="R4532" s="2">
        <v>45723.510254629633</v>
      </c>
      <c r="S4532" s="1" t="s">
        <v>1950</v>
      </c>
      <c r="T4532" s="1" t="s">
        <v>69</v>
      </c>
      <c r="U4532" s="1" t="s">
        <v>70</v>
      </c>
      <c r="V4532" s="1" t="s">
        <v>21240</v>
      </c>
      <c r="Y4532" s="1" t="s">
        <v>11262</v>
      </c>
      <c r="Z4532" s="1" t="s">
        <v>75</v>
      </c>
      <c r="AA4532" s="1" t="s">
        <v>2874</v>
      </c>
      <c r="AB4532" s="1" t="s">
        <v>2874</v>
      </c>
      <c r="AC4532" s="1">
        <v>632</v>
      </c>
      <c r="AE4532" s="2">
        <v>45723.510266203702</v>
      </c>
      <c r="AF4532" s="1" t="s">
        <v>77</v>
      </c>
      <c r="AH4532" s="1" t="s">
        <v>125</v>
      </c>
      <c r="AI4532" s="1" t="s">
        <v>79</v>
      </c>
      <c r="AJ4532" s="1" t="s">
        <v>378</v>
      </c>
      <c r="AK4532" s="1" t="s">
        <v>21241</v>
      </c>
      <c r="AL4532" s="1" t="s">
        <v>1950</v>
      </c>
      <c r="AM4532" s="2">
        <v>45723.510370370372</v>
      </c>
      <c r="AN4532" s="1" t="s">
        <v>21241</v>
      </c>
      <c r="AP4532" s="1">
        <v>5775387</v>
      </c>
      <c r="AQ4532" s="1" t="s">
        <v>83</v>
      </c>
      <c r="AR4532" s="2">
        <v>45723.708368055559</v>
      </c>
      <c r="AS4532" s="1" t="s">
        <v>84</v>
      </c>
      <c r="AT4532" s="2">
        <v>45723.525000000001</v>
      </c>
      <c r="AU4532" s="1" t="s">
        <v>85</v>
      </c>
      <c r="AV4532" s="1" t="s">
        <v>645</v>
      </c>
      <c r="AW4532" s="1" t="s">
        <v>646</v>
      </c>
      <c r="AX4532" s="1" t="s">
        <v>2446</v>
      </c>
      <c r="AZ4532" s="2">
        <v>45723.708368055559</v>
      </c>
      <c r="BB4532" s="1" t="s">
        <v>765</v>
      </c>
      <c r="BC4532" s="1" t="s">
        <v>766</v>
      </c>
      <c r="BD4532" s="1" t="s">
        <v>767</v>
      </c>
      <c r="BE4532" s="1" t="s">
        <v>21242</v>
      </c>
      <c r="BF4532" s="1" t="s">
        <v>93</v>
      </c>
    </row>
    <row r="4533" spans="1:58" x14ac:dyDescent="0.35">
      <c r="A4533" s="1">
        <v>3017829</v>
      </c>
      <c r="B4533" s="1" t="s">
        <v>58</v>
      </c>
      <c r="C4533" s="1">
        <v>30437471</v>
      </c>
      <c r="D4533" s="1">
        <v>338589285</v>
      </c>
      <c r="E4533" s="1" t="s">
        <v>59</v>
      </c>
      <c r="F4533" s="1" t="s">
        <v>60</v>
      </c>
      <c r="G4533" s="1" t="s">
        <v>6077</v>
      </c>
      <c r="H4533" s="1" t="s">
        <v>21243</v>
      </c>
      <c r="I4533" s="1">
        <v>775441764</v>
      </c>
      <c r="J4533" s="1" t="s">
        <v>21244</v>
      </c>
      <c r="K4533" s="1">
        <v>12</v>
      </c>
      <c r="L4533" s="1" t="s">
        <v>64</v>
      </c>
      <c r="M4533" s="1" t="s">
        <v>65</v>
      </c>
      <c r="N4533" s="2">
        <v>45570.666666666664</v>
      </c>
      <c r="O4533" s="1" t="s">
        <v>66</v>
      </c>
      <c r="Q4533" s="1" t="s">
        <v>67</v>
      </c>
      <c r="R4533" s="2">
        <v>45723.510798611111</v>
      </c>
      <c r="S4533" s="1" t="s">
        <v>10600</v>
      </c>
      <c r="T4533" s="1" t="s">
        <v>100</v>
      </c>
      <c r="U4533" s="1" t="s">
        <v>70</v>
      </c>
      <c r="V4533" s="1" t="s">
        <v>21245</v>
      </c>
      <c r="W4533" s="1" t="s">
        <v>72</v>
      </c>
      <c r="X4533" s="1" t="s">
        <v>881</v>
      </c>
      <c r="Y4533" s="1" t="s">
        <v>1066</v>
      </c>
      <c r="Z4533" s="1" t="s">
        <v>883</v>
      </c>
      <c r="AA4533" s="1" t="s">
        <v>3544</v>
      </c>
      <c r="AB4533" s="1" t="s">
        <v>124</v>
      </c>
      <c r="AE4533" s="2">
        <v>45723.510821759257</v>
      </c>
      <c r="AF4533" s="1" t="s">
        <v>77</v>
      </c>
      <c r="AH4533" s="1" t="s">
        <v>125</v>
      </c>
      <c r="AI4533" s="1" t="s">
        <v>79</v>
      </c>
      <c r="AJ4533" s="1" t="s">
        <v>378</v>
      </c>
      <c r="AK4533" s="1" t="s">
        <v>10605</v>
      </c>
      <c r="AL4533" s="1" t="s">
        <v>10600</v>
      </c>
      <c r="AM4533" s="2">
        <v>45723.51085648148</v>
      </c>
      <c r="AN4533" s="1" t="s">
        <v>10605</v>
      </c>
      <c r="AP4533" s="1">
        <v>5775390</v>
      </c>
      <c r="AQ4533" s="1" t="s">
        <v>83</v>
      </c>
      <c r="AR4533" s="2">
        <v>45723.746423611112</v>
      </c>
      <c r="AS4533" s="1" t="s">
        <v>84</v>
      </c>
      <c r="AT4533" s="2">
        <v>45723.5625</v>
      </c>
      <c r="AU4533" s="1" t="s">
        <v>85</v>
      </c>
      <c r="AV4533" s="1" t="s">
        <v>1354</v>
      </c>
      <c r="AW4533" s="1" t="s">
        <v>1355</v>
      </c>
      <c r="AX4533" s="1" t="s">
        <v>8101</v>
      </c>
      <c r="AZ4533" s="2">
        <v>45723.746423611112</v>
      </c>
      <c r="BB4533" s="1" t="s">
        <v>537</v>
      </c>
      <c r="BC4533" s="1" t="s">
        <v>538</v>
      </c>
      <c r="BD4533" s="1" t="s">
        <v>91</v>
      </c>
      <c r="BE4533" s="1" t="s">
        <v>21246</v>
      </c>
      <c r="BF4533" s="1" t="s">
        <v>906</v>
      </c>
    </row>
    <row r="4534" spans="1:58" x14ac:dyDescent="0.35">
      <c r="A4534" s="1">
        <v>3017830</v>
      </c>
      <c r="B4534" s="1" t="s">
        <v>58</v>
      </c>
      <c r="C4534" s="1">
        <v>35658591</v>
      </c>
      <c r="D4534" s="1">
        <v>338244719</v>
      </c>
      <c r="E4534" s="1" t="s">
        <v>59</v>
      </c>
      <c r="F4534" s="1" t="s">
        <v>60</v>
      </c>
      <c r="G4534" s="1" t="s">
        <v>555</v>
      </c>
      <c r="H4534" s="1" t="s">
        <v>2802</v>
      </c>
      <c r="I4534" s="1">
        <v>774602500</v>
      </c>
      <c r="J4534" s="1" t="s">
        <v>21247</v>
      </c>
      <c r="K4534" s="1">
        <v>12</v>
      </c>
      <c r="L4534" s="1" t="s">
        <v>64</v>
      </c>
      <c r="M4534" s="1" t="s">
        <v>65</v>
      </c>
      <c r="N4534" s="2">
        <v>44805</v>
      </c>
      <c r="O4534" s="1" t="s">
        <v>180</v>
      </c>
      <c r="Q4534" s="1" t="s">
        <v>67</v>
      </c>
      <c r="R4534" s="2">
        <v>45723.511319444442</v>
      </c>
      <c r="S4534" s="1" t="s">
        <v>2172</v>
      </c>
      <c r="T4534" s="1" t="s">
        <v>639</v>
      </c>
      <c r="U4534" s="1" t="s">
        <v>70</v>
      </c>
      <c r="V4534" s="1" t="s">
        <v>21248</v>
      </c>
      <c r="W4534" s="1" t="s">
        <v>72</v>
      </c>
      <c r="X4534" s="1" t="s">
        <v>881</v>
      </c>
      <c r="Y4534" s="1" t="s">
        <v>1351</v>
      </c>
      <c r="Z4534" s="1" t="s">
        <v>1352</v>
      </c>
      <c r="AA4534" s="1" t="s">
        <v>1352</v>
      </c>
      <c r="AB4534" s="1" t="s">
        <v>1352</v>
      </c>
      <c r="AE4534" s="2">
        <v>45723.511736111112</v>
      </c>
      <c r="AF4534" s="1" t="s">
        <v>77</v>
      </c>
      <c r="AH4534" s="1" t="s">
        <v>125</v>
      </c>
      <c r="AI4534" s="1" t="s">
        <v>79</v>
      </c>
      <c r="AJ4534" s="1" t="s">
        <v>378</v>
      </c>
      <c r="AK4534" s="1" t="s">
        <v>4885</v>
      </c>
      <c r="AL4534" s="1" t="s">
        <v>2172</v>
      </c>
      <c r="AM4534" s="2">
        <v>45723.511840277781</v>
      </c>
      <c r="AO4534" s="1" t="s">
        <v>2172</v>
      </c>
      <c r="AP4534" s="1">
        <v>5775397</v>
      </c>
      <c r="AQ4534" s="1" t="s">
        <v>83</v>
      </c>
      <c r="AR4534" s="2">
        <v>45725.831446759257</v>
      </c>
      <c r="AS4534" s="1" t="s">
        <v>84</v>
      </c>
      <c r="AT4534" s="2">
        <v>45723.333333333336</v>
      </c>
      <c r="AU4534" s="1" t="s">
        <v>573</v>
      </c>
      <c r="AV4534" s="1" t="s">
        <v>1354</v>
      </c>
      <c r="AW4534" s="1" t="s">
        <v>1355</v>
      </c>
      <c r="AX4534" s="1" t="s">
        <v>7996</v>
      </c>
      <c r="AZ4534" s="2">
        <v>45725.831446759257</v>
      </c>
      <c r="BB4534" s="1" t="s">
        <v>1003</v>
      </c>
      <c r="BC4534" s="1" t="s">
        <v>595</v>
      </c>
      <c r="BD4534" s="1" t="s">
        <v>1004</v>
      </c>
      <c r="BE4534" s="1" t="s">
        <v>4181</v>
      </c>
      <c r="BF4534" s="1" t="s">
        <v>1936</v>
      </c>
    </row>
    <row r="4535" spans="1:58" x14ac:dyDescent="0.35">
      <c r="A4535" s="1">
        <v>3017831</v>
      </c>
      <c r="B4535" s="1" t="s">
        <v>223</v>
      </c>
      <c r="C4535" s="1">
        <v>29761411</v>
      </c>
      <c r="D4535" s="1">
        <v>339782769</v>
      </c>
      <c r="E4535" s="1" t="s">
        <v>59</v>
      </c>
      <c r="F4535" s="1" t="s">
        <v>60</v>
      </c>
      <c r="G4535" s="1" t="s">
        <v>2884</v>
      </c>
      <c r="H4535" s="1" t="s">
        <v>21249</v>
      </c>
      <c r="I4535" s="1">
        <v>776428444</v>
      </c>
      <c r="J4535" s="1" t="s">
        <v>2308</v>
      </c>
      <c r="K4535" s="1">
        <v>14</v>
      </c>
      <c r="L4535" s="1" t="s">
        <v>244</v>
      </c>
      <c r="M4535" s="1" t="s">
        <v>65</v>
      </c>
      <c r="N4535" s="2">
        <v>45058.791666666664</v>
      </c>
      <c r="O4535" s="1" t="s">
        <v>98</v>
      </c>
      <c r="Q4535" s="1" t="s">
        <v>67</v>
      </c>
      <c r="R4535" s="2">
        <v>45723.511331018519</v>
      </c>
      <c r="S4535" s="1" t="s">
        <v>5892</v>
      </c>
      <c r="T4535" s="1" t="s">
        <v>100</v>
      </c>
      <c r="U4535" s="1" t="s">
        <v>70</v>
      </c>
      <c r="V4535" s="1" t="s">
        <v>21250</v>
      </c>
      <c r="W4535" s="1" t="s">
        <v>298</v>
      </c>
      <c r="X4535" s="1" t="s">
        <v>427</v>
      </c>
      <c r="Y4535" s="1" t="s">
        <v>2483</v>
      </c>
      <c r="Z4535" s="1" t="s">
        <v>231</v>
      </c>
      <c r="AA4535" s="1" t="s">
        <v>3996</v>
      </c>
      <c r="AB4535" s="1" t="s">
        <v>3996</v>
      </c>
      <c r="AE4535" s="2">
        <v>45723.511342592596</v>
      </c>
      <c r="AF4535" s="1" t="s">
        <v>77</v>
      </c>
      <c r="AH4535" s="1" t="s">
        <v>125</v>
      </c>
      <c r="AI4535" s="1" t="s">
        <v>106</v>
      </c>
      <c r="AJ4535" s="1" t="s">
        <v>107</v>
      </c>
      <c r="AK4535" s="1" t="s">
        <v>12074</v>
      </c>
      <c r="AL4535" s="1" t="s">
        <v>5892</v>
      </c>
      <c r="AM4535" s="2">
        <v>45723.511423611111</v>
      </c>
      <c r="AN4535" s="1" t="s">
        <v>12074</v>
      </c>
      <c r="AP4535" s="1">
        <v>5775395</v>
      </c>
      <c r="AQ4535" s="1" t="s">
        <v>83</v>
      </c>
      <c r="AR4535" s="2">
        <v>45723.775300925925</v>
      </c>
      <c r="AS4535" s="1" t="s">
        <v>84</v>
      </c>
      <c r="AT4535" s="2">
        <v>45723.5625</v>
      </c>
      <c r="AU4535" s="1" t="s">
        <v>85</v>
      </c>
      <c r="AV4535" s="1" t="s">
        <v>233</v>
      </c>
      <c r="AW4535" s="1" t="s">
        <v>234</v>
      </c>
      <c r="AX4535" s="1" t="s">
        <v>713</v>
      </c>
      <c r="AZ4535" s="2">
        <v>45723.775300925925</v>
      </c>
      <c r="BB4535" s="1" t="s">
        <v>3887</v>
      </c>
      <c r="BC4535" s="1" t="s">
        <v>3888</v>
      </c>
      <c r="BD4535" s="1" t="s">
        <v>3889</v>
      </c>
      <c r="BE4535" s="1" t="s">
        <v>21251</v>
      </c>
      <c r="BF4535" s="1" t="s">
        <v>1319</v>
      </c>
    </row>
    <row r="4536" spans="1:58" x14ac:dyDescent="0.35">
      <c r="A4536" s="1">
        <v>3017832</v>
      </c>
      <c r="B4536" s="1" t="s">
        <v>223</v>
      </c>
      <c r="C4536" s="1">
        <v>40863581</v>
      </c>
      <c r="D4536" s="1">
        <v>338453046</v>
      </c>
      <c r="E4536" s="1" t="s">
        <v>59</v>
      </c>
      <c r="F4536" s="1" t="s">
        <v>60</v>
      </c>
      <c r="G4536" s="1" t="s">
        <v>1636</v>
      </c>
      <c r="H4536" s="1" t="s">
        <v>21252</v>
      </c>
      <c r="I4536" s="1">
        <v>773828732</v>
      </c>
      <c r="J4536" s="1" t="s">
        <v>1556</v>
      </c>
      <c r="K4536" s="1">
        <v>13</v>
      </c>
      <c r="L4536" s="1" t="s">
        <v>64</v>
      </c>
      <c r="M4536" s="1" t="s">
        <v>65</v>
      </c>
      <c r="N4536" s="2">
        <v>45055.707638888889</v>
      </c>
      <c r="O4536" s="1" t="s">
        <v>497</v>
      </c>
      <c r="Q4536" s="1" t="s">
        <v>67</v>
      </c>
      <c r="R4536" s="2">
        <v>45723.511342592596</v>
      </c>
      <c r="S4536" s="1" t="s">
        <v>1161</v>
      </c>
      <c r="T4536" s="1" t="s">
        <v>100</v>
      </c>
      <c r="U4536" s="1" t="s">
        <v>1162</v>
      </c>
      <c r="V4536" s="1" t="s">
        <v>21253</v>
      </c>
      <c r="W4536" s="1" t="s">
        <v>162</v>
      </c>
      <c r="X4536" s="1" t="s">
        <v>1191</v>
      </c>
      <c r="Y4536" s="1" t="s">
        <v>2146</v>
      </c>
      <c r="Z4536" s="1" t="s">
        <v>400</v>
      </c>
      <c r="AA4536" s="1" t="s">
        <v>3982</v>
      </c>
      <c r="AB4536" s="1" t="s">
        <v>124</v>
      </c>
      <c r="AE4536" s="2">
        <v>45723.511516203704</v>
      </c>
      <c r="AF4536" s="1" t="s">
        <v>77</v>
      </c>
      <c r="AH4536" s="1" t="s">
        <v>78</v>
      </c>
      <c r="AI4536" s="1" t="s">
        <v>106</v>
      </c>
      <c r="AJ4536" s="1" t="s">
        <v>167</v>
      </c>
      <c r="AK4536" s="1" t="s">
        <v>21254</v>
      </c>
      <c r="AL4536" s="1" t="s">
        <v>1161</v>
      </c>
      <c r="AM4536" s="2">
        <v>45723.51158564815</v>
      </c>
      <c r="AN4536" s="1" t="s">
        <v>21254</v>
      </c>
      <c r="AP4536" s="1">
        <v>5775396</v>
      </c>
      <c r="AQ4536" s="1" t="s">
        <v>83</v>
      </c>
      <c r="AR4536" s="2">
        <v>45723.690775462965</v>
      </c>
      <c r="AS4536" s="1" t="s">
        <v>84</v>
      </c>
      <c r="AT4536" s="2">
        <v>45723.5625</v>
      </c>
      <c r="AU4536" s="1" t="s">
        <v>85</v>
      </c>
      <c r="AV4536" s="1" t="s">
        <v>1196</v>
      </c>
      <c r="AW4536" s="1" t="s">
        <v>1197</v>
      </c>
      <c r="AX4536" s="1" t="s">
        <v>4224</v>
      </c>
      <c r="AZ4536" s="2">
        <v>45723.690775462965</v>
      </c>
      <c r="BB4536" s="1" t="s">
        <v>746</v>
      </c>
      <c r="BC4536" s="1" t="s">
        <v>747</v>
      </c>
      <c r="BD4536" s="1" t="s">
        <v>748</v>
      </c>
      <c r="BE4536" s="1" t="s">
        <v>21255</v>
      </c>
      <c r="BF4536" s="1" t="s">
        <v>1484</v>
      </c>
    </row>
    <row r="4537" spans="1:58" x14ac:dyDescent="0.35">
      <c r="A4537" s="1">
        <v>3017833</v>
      </c>
      <c r="B4537" s="1" t="s">
        <v>223</v>
      </c>
      <c r="C4537" s="1">
        <v>35743031</v>
      </c>
      <c r="D4537" s="1">
        <v>339753832</v>
      </c>
      <c r="E4537" s="1" t="s">
        <v>59</v>
      </c>
      <c r="F4537" s="1" t="s">
        <v>60</v>
      </c>
      <c r="G4537" s="1" t="s">
        <v>2709</v>
      </c>
      <c r="H4537" s="1" t="s">
        <v>21256</v>
      </c>
      <c r="I4537" s="1">
        <v>781455353</v>
      </c>
      <c r="J4537" s="1" t="s">
        <v>8796</v>
      </c>
      <c r="K4537" s="1">
        <v>14</v>
      </c>
      <c r="L4537" s="1" t="s">
        <v>64</v>
      </c>
      <c r="M4537" s="1" t="s">
        <v>65</v>
      </c>
      <c r="N4537" s="2">
        <v>45365.708333333336</v>
      </c>
      <c r="O4537" s="1" t="s">
        <v>497</v>
      </c>
      <c r="Q4537" s="1" t="s">
        <v>67</v>
      </c>
      <c r="R4537" s="2">
        <v>45723.51185185185</v>
      </c>
      <c r="S4537" s="1" t="s">
        <v>6728</v>
      </c>
      <c r="T4537" s="1" t="s">
        <v>69</v>
      </c>
      <c r="U4537" s="1" t="s">
        <v>70</v>
      </c>
      <c r="V4537" s="1" t="s">
        <v>21257</v>
      </c>
      <c r="W4537" s="1" t="s">
        <v>298</v>
      </c>
      <c r="X4537" s="1" t="s">
        <v>299</v>
      </c>
      <c r="Y4537" s="1" t="s">
        <v>559</v>
      </c>
      <c r="Z4537" s="1" t="s">
        <v>301</v>
      </c>
      <c r="AA4537" s="1" t="s">
        <v>301</v>
      </c>
      <c r="AB4537" s="1" t="s">
        <v>1577</v>
      </c>
      <c r="AC4537" s="1">
        <v>781811676</v>
      </c>
      <c r="AE4537" s="2">
        <v>45723.511863425927</v>
      </c>
      <c r="AF4537" s="1" t="s">
        <v>77</v>
      </c>
      <c r="AH4537" s="1" t="s">
        <v>125</v>
      </c>
      <c r="AI4537" s="1" t="s">
        <v>106</v>
      </c>
      <c r="AJ4537" s="1" t="s">
        <v>107</v>
      </c>
      <c r="AK4537" s="1" t="s">
        <v>21257</v>
      </c>
      <c r="AL4537" s="1" t="s">
        <v>6728</v>
      </c>
      <c r="AM4537" s="2">
        <v>45723.51190972222</v>
      </c>
      <c r="AN4537" s="1" t="s">
        <v>21257</v>
      </c>
      <c r="AP4537" s="1">
        <v>5775398</v>
      </c>
      <c r="AQ4537" s="1" t="s">
        <v>83</v>
      </c>
      <c r="AR4537" s="2">
        <v>45723.610925925925</v>
      </c>
      <c r="AS4537" s="1" t="s">
        <v>84</v>
      </c>
      <c r="AT4537" s="2">
        <v>45723.5625</v>
      </c>
      <c r="AU4537" s="1" t="s">
        <v>85</v>
      </c>
      <c r="AV4537" s="1" t="s">
        <v>233</v>
      </c>
      <c r="AW4537" s="1" t="s">
        <v>234</v>
      </c>
      <c r="AX4537" s="1" t="s">
        <v>1317</v>
      </c>
      <c r="AZ4537" s="2">
        <v>45723.610925925925</v>
      </c>
      <c r="BB4537" s="1" t="s">
        <v>561</v>
      </c>
      <c r="BC4537" s="1" t="s">
        <v>562</v>
      </c>
      <c r="BD4537" s="1" t="s">
        <v>113</v>
      </c>
      <c r="BE4537" s="1" t="s">
        <v>21258</v>
      </c>
      <c r="BF4537" s="1" t="s">
        <v>1365</v>
      </c>
    </row>
    <row r="4538" spans="1:58" x14ac:dyDescent="0.35">
      <c r="A4538" s="1">
        <v>3017834</v>
      </c>
      <c r="B4538" s="1" t="s">
        <v>327</v>
      </c>
      <c r="C4538" s="1">
        <v>32294991</v>
      </c>
      <c r="D4538" s="1">
        <v>338360687</v>
      </c>
      <c r="E4538" s="1" t="s">
        <v>59</v>
      </c>
      <c r="F4538" s="1" t="s">
        <v>60</v>
      </c>
      <c r="G4538" s="1" t="s">
        <v>275</v>
      </c>
      <c r="H4538" s="1" t="s">
        <v>21259</v>
      </c>
      <c r="I4538" s="1">
        <v>775080443</v>
      </c>
      <c r="J4538" s="1" t="s">
        <v>11377</v>
      </c>
      <c r="K4538" s="1">
        <v>13</v>
      </c>
      <c r="L4538" s="1" t="s">
        <v>64</v>
      </c>
      <c r="M4538" s="1" t="s">
        <v>65</v>
      </c>
      <c r="N4538" s="2">
        <v>43171.344004629631</v>
      </c>
      <c r="O4538" s="1" t="s">
        <v>331</v>
      </c>
      <c r="Q4538" s="1" t="s">
        <v>67</v>
      </c>
      <c r="R4538" s="2">
        <v>45723.512245370373</v>
      </c>
      <c r="S4538" s="1" t="s">
        <v>425</v>
      </c>
      <c r="T4538" s="1" t="s">
        <v>69</v>
      </c>
      <c r="U4538" s="1" t="s">
        <v>385</v>
      </c>
      <c r="V4538" s="1" t="s">
        <v>21260</v>
      </c>
      <c r="W4538" s="1" t="s">
        <v>653</v>
      </c>
      <c r="X4538" s="1" t="s">
        <v>942</v>
      </c>
      <c r="Y4538" s="1" t="s">
        <v>1475</v>
      </c>
      <c r="Z4538" s="1" t="s">
        <v>1476</v>
      </c>
      <c r="AA4538" s="1" t="s">
        <v>1477</v>
      </c>
      <c r="AB4538" s="1" t="s">
        <v>124</v>
      </c>
      <c r="AE4538" s="2">
        <v>45723.512650462966</v>
      </c>
      <c r="AF4538" s="1" t="s">
        <v>77</v>
      </c>
      <c r="AH4538" s="1" t="s">
        <v>125</v>
      </c>
      <c r="AI4538" s="1" t="s">
        <v>339</v>
      </c>
      <c r="AJ4538" s="1" t="s">
        <v>1326</v>
      </c>
      <c r="AK4538" s="1" t="s">
        <v>21261</v>
      </c>
      <c r="AL4538" s="1" t="s">
        <v>425</v>
      </c>
      <c r="AM4538" s="2">
        <v>45723.66847222222</v>
      </c>
      <c r="AN4538" s="1" t="s">
        <v>20990</v>
      </c>
      <c r="AO4538" s="1" t="s">
        <v>1484</v>
      </c>
      <c r="AP4538" s="1">
        <v>5776497</v>
      </c>
      <c r="AQ4538" s="1" t="s">
        <v>83</v>
      </c>
      <c r="AR4538" s="2">
        <v>45724.68546296296</v>
      </c>
      <c r="AS4538" s="1" t="s">
        <v>84</v>
      </c>
      <c r="AT4538" s="2">
        <v>45723.5625</v>
      </c>
      <c r="AU4538" s="1" t="s">
        <v>573</v>
      </c>
      <c r="AV4538" s="1" t="s">
        <v>4855</v>
      </c>
      <c r="AW4538" s="1" t="s">
        <v>4856</v>
      </c>
      <c r="AX4538" s="1" t="s">
        <v>20930</v>
      </c>
      <c r="AZ4538" s="2">
        <v>45724.68546296296</v>
      </c>
      <c r="BB4538" s="1" t="s">
        <v>3431</v>
      </c>
      <c r="BC4538" s="1" t="s">
        <v>3432</v>
      </c>
      <c r="BD4538" s="1" t="s">
        <v>3433</v>
      </c>
      <c r="BE4538" s="1" t="s">
        <v>20060</v>
      </c>
      <c r="BF4538" s="1" t="s">
        <v>406</v>
      </c>
    </row>
    <row r="4539" spans="1:58" x14ac:dyDescent="0.35">
      <c r="A4539" s="1">
        <v>3017835</v>
      </c>
      <c r="B4539" s="1" t="s">
        <v>58</v>
      </c>
      <c r="C4539" s="1">
        <v>32540001</v>
      </c>
      <c r="D4539" s="1">
        <v>338444231</v>
      </c>
      <c r="E4539" s="1" t="s">
        <v>59</v>
      </c>
      <c r="F4539" s="1" t="s">
        <v>60</v>
      </c>
      <c r="G4539" s="1" t="s">
        <v>1366</v>
      </c>
      <c r="H4539" s="1" t="s">
        <v>21262</v>
      </c>
      <c r="I4539" s="1">
        <v>775346172</v>
      </c>
      <c r="J4539" s="1" t="s">
        <v>1368</v>
      </c>
      <c r="K4539" s="1">
        <v>13</v>
      </c>
      <c r="L4539" s="1" t="s">
        <v>64</v>
      </c>
      <c r="M4539" s="1" t="s">
        <v>65</v>
      </c>
      <c r="N4539" s="2">
        <v>45497.5</v>
      </c>
      <c r="O4539" s="1" t="s">
        <v>66</v>
      </c>
      <c r="Q4539" s="1" t="s">
        <v>67</v>
      </c>
      <c r="R4539" s="2">
        <v>45723.51258101852</v>
      </c>
      <c r="S4539" s="1" t="s">
        <v>5230</v>
      </c>
      <c r="T4539" s="1" t="s">
        <v>100</v>
      </c>
      <c r="U4539" s="1" t="s">
        <v>70</v>
      </c>
      <c r="V4539" s="1" t="s">
        <v>21263</v>
      </c>
      <c r="W4539" s="1" t="s">
        <v>214</v>
      </c>
      <c r="X4539" s="1" t="s">
        <v>215</v>
      </c>
      <c r="Y4539" s="1" t="s">
        <v>21264</v>
      </c>
      <c r="Z4539" s="1" t="s">
        <v>1193</v>
      </c>
      <c r="AA4539" s="1" t="s">
        <v>18423</v>
      </c>
      <c r="AB4539" s="1" t="s">
        <v>124</v>
      </c>
      <c r="AE4539" s="2">
        <v>45723.512604166666</v>
      </c>
      <c r="AF4539" s="1" t="s">
        <v>77</v>
      </c>
      <c r="AH4539" s="1" t="s">
        <v>125</v>
      </c>
      <c r="AI4539" s="1" t="s">
        <v>79</v>
      </c>
      <c r="AJ4539" s="1" t="s">
        <v>283</v>
      </c>
      <c r="AK4539" s="1" t="s">
        <v>21265</v>
      </c>
      <c r="AL4539" s="1" t="s">
        <v>5230</v>
      </c>
      <c r="AM4539" s="2">
        <v>45723.512662037036</v>
      </c>
      <c r="AN4539" s="1" t="s">
        <v>21265</v>
      </c>
      <c r="AP4539" s="1">
        <v>5775402</v>
      </c>
      <c r="AQ4539" s="1" t="s">
        <v>83</v>
      </c>
      <c r="AR4539" s="2">
        <v>45723.757476851853</v>
      </c>
      <c r="AS4539" s="1" t="s">
        <v>84</v>
      </c>
      <c r="AT4539" s="2">
        <v>45723.5625</v>
      </c>
      <c r="AU4539" s="1" t="s">
        <v>85</v>
      </c>
      <c r="AV4539" s="1" t="s">
        <v>1957</v>
      </c>
      <c r="AW4539" s="1" t="s">
        <v>1958</v>
      </c>
      <c r="AX4539" s="1" t="s">
        <v>2365</v>
      </c>
      <c r="AZ4539" s="2">
        <v>45723.757476851853</v>
      </c>
      <c r="BB4539" s="1" t="s">
        <v>1878</v>
      </c>
      <c r="BC4539" s="1" t="s">
        <v>1879</v>
      </c>
      <c r="BD4539" s="1" t="s">
        <v>1880</v>
      </c>
      <c r="BE4539" s="1" t="s">
        <v>21266</v>
      </c>
      <c r="BF4539" s="1" t="s">
        <v>406</v>
      </c>
    </row>
    <row r="4540" spans="1:58" x14ac:dyDescent="0.35">
      <c r="A4540" s="1">
        <v>3017836</v>
      </c>
      <c r="B4540" s="1" t="s">
        <v>58</v>
      </c>
      <c r="C4540" s="1">
        <v>38943571</v>
      </c>
      <c r="D4540" s="1">
        <v>338253308</v>
      </c>
      <c r="E4540" s="1" t="s">
        <v>59</v>
      </c>
      <c r="F4540" s="1" t="s">
        <v>60</v>
      </c>
      <c r="G4540" s="1" t="s">
        <v>21267</v>
      </c>
      <c r="H4540" s="1" t="s">
        <v>21268</v>
      </c>
      <c r="I4540" s="1">
        <v>770987892</v>
      </c>
      <c r="J4540" s="1" t="s">
        <v>7902</v>
      </c>
      <c r="K4540" s="1">
        <v>12</v>
      </c>
      <c r="L4540" s="1" t="s">
        <v>64</v>
      </c>
      <c r="M4540" s="1" t="s">
        <v>65</v>
      </c>
      <c r="N4540" s="2">
        <v>45131.583333333336</v>
      </c>
      <c r="O4540" s="1" t="s">
        <v>66</v>
      </c>
      <c r="Q4540" s="1" t="s">
        <v>67</v>
      </c>
      <c r="R4540" s="2">
        <v>45723.512638888889</v>
      </c>
      <c r="S4540" s="1" t="s">
        <v>5781</v>
      </c>
      <c r="T4540" s="1" t="s">
        <v>100</v>
      </c>
      <c r="U4540" s="1" t="s">
        <v>70</v>
      </c>
      <c r="V4540" s="1" t="s">
        <v>21269</v>
      </c>
      <c r="Y4540" s="1" t="s">
        <v>5716</v>
      </c>
      <c r="Z4540" s="1" t="s">
        <v>75</v>
      </c>
      <c r="AA4540" s="1" t="s">
        <v>21209</v>
      </c>
      <c r="AB4540" s="1" t="s">
        <v>21209</v>
      </c>
      <c r="AC4540" s="1">
        <v>2142</v>
      </c>
      <c r="AE4540" s="2">
        <v>45723.617638888885</v>
      </c>
      <c r="AF4540" s="1" t="s">
        <v>77</v>
      </c>
      <c r="AH4540" s="1" t="s">
        <v>78</v>
      </c>
      <c r="AI4540" s="1" t="s">
        <v>58</v>
      </c>
      <c r="AJ4540" s="1" t="s">
        <v>687</v>
      </c>
      <c r="AK4540" s="1" t="s">
        <v>21270</v>
      </c>
      <c r="AL4540" s="1" t="s">
        <v>363</v>
      </c>
      <c r="AM4540" s="2">
        <v>45723.617719907408</v>
      </c>
      <c r="AN4540" s="1" t="s">
        <v>21270</v>
      </c>
      <c r="AO4540" s="1" t="s">
        <v>363</v>
      </c>
      <c r="AP4540" s="1">
        <v>5776190</v>
      </c>
      <c r="AQ4540" s="1" t="s">
        <v>83</v>
      </c>
      <c r="AR4540" s="2">
        <v>45724.541608796295</v>
      </c>
      <c r="AS4540" s="1" t="s">
        <v>84</v>
      </c>
      <c r="AT4540" s="2">
        <v>45723.5625</v>
      </c>
      <c r="AU4540" s="1" t="s">
        <v>85</v>
      </c>
      <c r="AV4540" s="1" t="s">
        <v>251</v>
      </c>
      <c r="AW4540" s="1" t="s">
        <v>252</v>
      </c>
      <c r="AX4540" s="1" t="s">
        <v>253</v>
      </c>
      <c r="AZ4540" s="2">
        <v>45724.541608796295</v>
      </c>
      <c r="BB4540" s="1" t="s">
        <v>551</v>
      </c>
      <c r="BC4540" s="1" t="s">
        <v>552</v>
      </c>
      <c r="BD4540" s="1" t="s">
        <v>553</v>
      </c>
      <c r="BE4540" s="1" t="s">
        <v>21271</v>
      </c>
      <c r="BF4540" s="1" t="s">
        <v>196</v>
      </c>
    </row>
    <row r="4541" spans="1:58" x14ac:dyDescent="0.35">
      <c r="A4541" s="1">
        <v>3017837</v>
      </c>
      <c r="B4541" s="1" t="s">
        <v>58</v>
      </c>
      <c r="C4541" s="1">
        <v>37219021</v>
      </c>
      <c r="D4541" s="1">
        <v>338354034</v>
      </c>
      <c r="E4541" s="1" t="s">
        <v>59</v>
      </c>
      <c r="F4541" s="1" t="s">
        <v>60</v>
      </c>
      <c r="G4541" s="1" t="s">
        <v>2341</v>
      </c>
      <c r="H4541" s="1" t="s">
        <v>315</v>
      </c>
      <c r="I4541" s="1">
        <v>773784599</v>
      </c>
      <c r="J4541" s="1" t="s">
        <v>7185</v>
      </c>
      <c r="K4541" s="1">
        <v>13</v>
      </c>
      <c r="L4541" s="1" t="s">
        <v>244</v>
      </c>
      <c r="M4541" s="1" t="s">
        <v>65</v>
      </c>
      <c r="N4541" s="2">
        <v>44835</v>
      </c>
      <c r="O4541" s="1" t="s">
        <v>353</v>
      </c>
      <c r="Q4541" s="1" t="s">
        <v>67</v>
      </c>
      <c r="R4541" s="2">
        <v>45723.513298611113</v>
      </c>
      <c r="S4541" s="1" t="s">
        <v>7053</v>
      </c>
      <c r="T4541" s="1" t="s">
        <v>1021</v>
      </c>
      <c r="U4541" s="1" t="s">
        <v>385</v>
      </c>
      <c r="V4541" s="1" t="s">
        <v>21272</v>
      </c>
      <c r="Y4541" s="1" t="s">
        <v>12752</v>
      </c>
      <c r="Z4541" s="1" t="s">
        <v>337</v>
      </c>
      <c r="AA4541" s="1" t="s">
        <v>1701</v>
      </c>
      <c r="AB4541" s="1" t="s">
        <v>1701</v>
      </c>
      <c r="AC4541" s="1">
        <v>94</v>
      </c>
      <c r="AE4541" s="2">
        <v>45723.513310185182</v>
      </c>
      <c r="AF4541" s="1" t="s">
        <v>77</v>
      </c>
      <c r="AH4541" s="1" t="s">
        <v>125</v>
      </c>
      <c r="AI4541" s="1" t="s">
        <v>79</v>
      </c>
      <c r="AJ4541" s="1" t="s">
        <v>283</v>
      </c>
      <c r="AK4541" s="1" t="s">
        <v>21273</v>
      </c>
      <c r="AL4541" s="1" t="s">
        <v>7053</v>
      </c>
      <c r="AM4541" s="2">
        <v>45723.513344907406</v>
      </c>
      <c r="AN4541" s="1" t="s">
        <v>21273</v>
      </c>
      <c r="AP4541" s="1">
        <v>5775406</v>
      </c>
      <c r="AQ4541" s="1" t="s">
        <v>83</v>
      </c>
      <c r="AR4541" s="2">
        <v>45723.63453703704</v>
      </c>
      <c r="AS4541" s="1" t="s">
        <v>84</v>
      </c>
      <c r="AT4541" s="2">
        <v>45723.5625</v>
      </c>
      <c r="AU4541" s="1" t="s">
        <v>85</v>
      </c>
      <c r="AV4541" s="1" t="s">
        <v>1702</v>
      </c>
      <c r="AW4541" s="1" t="s">
        <v>1703</v>
      </c>
      <c r="AX4541" s="1" t="s">
        <v>8150</v>
      </c>
      <c r="AZ4541" s="2">
        <v>45723.63453703704</v>
      </c>
      <c r="BB4541" s="1" t="s">
        <v>1129</v>
      </c>
      <c r="BC4541" s="1" t="s">
        <v>1130</v>
      </c>
      <c r="BD4541" s="1" t="s">
        <v>815</v>
      </c>
      <c r="BE4541" s="1" t="s">
        <v>21274</v>
      </c>
      <c r="BF4541" s="1" t="s">
        <v>349</v>
      </c>
    </row>
    <row r="4542" spans="1:58" x14ac:dyDescent="0.35">
      <c r="A4542" s="1">
        <v>3017838</v>
      </c>
      <c r="B4542" s="1" t="s">
        <v>1978</v>
      </c>
      <c r="C4542" s="1">
        <v>36514961</v>
      </c>
      <c r="D4542" s="1">
        <v>338713333</v>
      </c>
      <c r="E4542" s="1" t="s">
        <v>59</v>
      </c>
      <c r="F4542" s="1" t="s">
        <v>60</v>
      </c>
      <c r="G4542" s="1" t="s">
        <v>1825</v>
      </c>
      <c r="H4542" s="1" t="s">
        <v>13401</v>
      </c>
      <c r="I4542" s="1">
        <v>776385968</v>
      </c>
      <c r="J4542" s="1" t="s">
        <v>17213</v>
      </c>
      <c r="K4542" s="1">
        <v>13</v>
      </c>
      <c r="L4542" s="1" t="s">
        <v>2278</v>
      </c>
      <c r="M4542" s="1" t="s">
        <v>65</v>
      </c>
      <c r="N4542" s="2">
        <v>44618.543749999997</v>
      </c>
      <c r="O4542" s="1" t="s">
        <v>1981</v>
      </c>
      <c r="Q4542" s="1" t="s">
        <v>67</v>
      </c>
      <c r="R4542" s="2">
        <v>45723.51358796296</v>
      </c>
      <c r="S4542" s="1" t="s">
        <v>4955</v>
      </c>
      <c r="T4542" s="1" t="s">
        <v>639</v>
      </c>
      <c r="U4542" s="1" t="s">
        <v>1189</v>
      </c>
      <c r="V4542" s="1" t="s">
        <v>21275</v>
      </c>
      <c r="W4542" s="1" t="s">
        <v>653</v>
      </c>
      <c r="X4542" s="1" t="s">
        <v>942</v>
      </c>
      <c r="Y4542" s="1" t="s">
        <v>2680</v>
      </c>
      <c r="Z4542" s="1" t="s">
        <v>1476</v>
      </c>
      <c r="AA4542" s="1" t="s">
        <v>4852</v>
      </c>
      <c r="AB4542" s="1" t="s">
        <v>21276</v>
      </c>
      <c r="AE4542" s="2">
        <v>45723.513912037037</v>
      </c>
      <c r="AF4542" s="1" t="s">
        <v>77</v>
      </c>
      <c r="AH4542" s="1" t="s">
        <v>125</v>
      </c>
      <c r="AI4542" s="1" t="s">
        <v>360</v>
      </c>
      <c r="AJ4542" s="1" t="s">
        <v>1212</v>
      </c>
      <c r="AK4542" s="1" t="s">
        <v>21277</v>
      </c>
      <c r="AL4542" s="1" t="s">
        <v>4955</v>
      </c>
      <c r="AM4542" s="2">
        <v>45723.513981481483</v>
      </c>
      <c r="AO4542" s="1" t="s">
        <v>4955</v>
      </c>
      <c r="AP4542" s="1">
        <v>5775409</v>
      </c>
      <c r="AQ4542" s="1" t="s">
        <v>83</v>
      </c>
      <c r="AR4542" s="2">
        <v>45723.515208333331</v>
      </c>
      <c r="AS4542" s="1" t="s">
        <v>84</v>
      </c>
      <c r="AT4542" s="2">
        <v>45723.333333333336</v>
      </c>
      <c r="AU4542" s="1" t="s">
        <v>573</v>
      </c>
      <c r="AV4542" s="1" t="s">
        <v>947</v>
      </c>
      <c r="AW4542" s="1" t="s">
        <v>948</v>
      </c>
      <c r="AX4542" s="1" t="s">
        <v>6780</v>
      </c>
      <c r="AZ4542" s="2">
        <v>45723.515208333331</v>
      </c>
      <c r="BB4542" s="1" t="s">
        <v>367</v>
      </c>
      <c r="BC4542" s="1" t="s">
        <v>368</v>
      </c>
      <c r="BD4542" s="1" t="s">
        <v>368</v>
      </c>
      <c r="BE4542" s="1" t="s">
        <v>5610</v>
      </c>
      <c r="BF4542" s="1" t="s">
        <v>4955</v>
      </c>
    </row>
    <row r="4543" spans="1:58" x14ac:dyDescent="0.35">
      <c r="A4543" s="1">
        <v>3017839</v>
      </c>
      <c r="B4543" s="1" t="s">
        <v>223</v>
      </c>
      <c r="C4543" s="1">
        <v>41223651</v>
      </c>
      <c r="D4543" s="1">
        <v>338740049</v>
      </c>
      <c r="E4543" s="1" t="s">
        <v>59</v>
      </c>
      <c r="F4543" s="1" t="s">
        <v>60</v>
      </c>
      <c r="G4543" s="1" t="s">
        <v>1038</v>
      </c>
      <c r="H4543" s="1" t="s">
        <v>496</v>
      </c>
      <c r="I4543" s="1">
        <v>775360052</v>
      </c>
      <c r="J4543" s="1" t="s">
        <v>4807</v>
      </c>
      <c r="K4543" s="1">
        <v>13</v>
      </c>
      <c r="L4543" s="1" t="s">
        <v>64</v>
      </c>
      <c r="M4543" s="1" t="s">
        <v>65</v>
      </c>
      <c r="N4543" s="2">
        <v>45121.041666666664</v>
      </c>
      <c r="O4543" s="1" t="s">
        <v>98</v>
      </c>
      <c r="Q4543" s="1" t="s">
        <v>67</v>
      </c>
      <c r="R4543" s="2">
        <v>45723.51390046296</v>
      </c>
      <c r="S4543" s="1" t="s">
        <v>5725</v>
      </c>
      <c r="T4543" s="1" t="s">
        <v>100</v>
      </c>
      <c r="U4543" s="1" t="s">
        <v>723</v>
      </c>
      <c r="V4543" s="1" t="s">
        <v>21278</v>
      </c>
      <c r="W4543" s="1" t="s">
        <v>653</v>
      </c>
      <c r="X4543" s="1" t="s">
        <v>942</v>
      </c>
      <c r="Y4543" s="1" t="s">
        <v>2680</v>
      </c>
      <c r="Z4543" s="1" t="s">
        <v>1476</v>
      </c>
      <c r="AA4543" s="1" t="s">
        <v>15394</v>
      </c>
      <c r="AB4543" s="1" t="s">
        <v>15394</v>
      </c>
      <c r="AE4543" s="2">
        <v>45723.514085648145</v>
      </c>
      <c r="AF4543" s="1" t="s">
        <v>77</v>
      </c>
      <c r="AH4543" s="1" t="s">
        <v>125</v>
      </c>
      <c r="AI4543" s="1" t="s">
        <v>106</v>
      </c>
      <c r="AJ4543" s="1" t="s">
        <v>1326</v>
      </c>
      <c r="AK4543" s="1" t="s">
        <v>21278</v>
      </c>
      <c r="AL4543" s="1" t="s">
        <v>5725</v>
      </c>
      <c r="AM4543" s="2">
        <v>45723.514178240737</v>
      </c>
      <c r="AN4543" s="1" t="s">
        <v>21278</v>
      </c>
      <c r="AP4543" s="1">
        <v>5775416</v>
      </c>
      <c r="AQ4543" s="1" t="s">
        <v>83</v>
      </c>
      <c r="AR4543" s="2">
        <v>45725.01017361111</v>
      </c>
      <c r="AS4543" s="1" t="s">
        <v>84</v>
      </c>
      <c r="AT4543" s="2">
        <v>45723.5625</v>
      </c>
      <c r="AU4543" s="1" t="s">
        <v>85</v>
      </c>
      <c r="AV4543" s="1" t="s">
        <v>947</v>
      </c>
      <c r="AW4543" s="1" t="s">
        <v>948</v>
      </c>
      <c r="AX4543" s="1" t="s">
        <v>1664</v>
      </c>
      <c r="AZ4543" s="2">
        <v>45725.01017361111</v>
      </c>
      <c r="BB4543" s="1" t="s">
        <v>746</v>
      </c>
      <c r="BC4543" s="1" t="s">
        <v>747</v>
      </c>
      <c r="BD4543" s="1" t="s">
        <v>748</v>
      </c>
      <c r="BE4543" s="1" t="s">
        <v>21279</v>
      </c>
      <c r="BF4543" s="1" t="s">
        <v>14364</v>
      </c>
    </row>
    <row r="4544" spans="1:58" x14ac:dyDescent="0.35">
      <c r="A4544" s="1">
        <v>3017840</v>
      </c>
      <c r="B4544" s="1" t="s">
        <v>223</v>
      </c>
      <c r="C4544" s="1">
        <v>40927261</v>
      </c>
      <c r="D4544" s="1">
        <v>339746079</v>
      </c>
      <c r="E4544" s="1" t="s">
        <v>59</v>
      </c>
      <c r="F4544" s="1" t="s">
        <v>60</v>
      </c>
      <c r="G4544" s="1" t="s">
        <v>769</v>
      </c>
      <c r="H4544" s="1" t="s">
        <v>315</v>
      </c>
      <c r="I4544" s="1">
        <v>786637440</v>
      </c>
      <c r="J4544" s="1" t="s">
        <v>21280</v>
      </c>
      <c r="K4544" s="1">
        <v>14</v>
      </c>
      <c r="L4544" s="1" t="s">
        <v>64</v>
      </c>
      <c r="M4544" s="1" t="s">
        <v>65</v>
      </c>
      <c r="N4544" s="2">
        <v>45132.819444444445</v>
      </c>
      <c r="O4544" s="1" t="s">
        <v>98</v>
      </c>
      <c r="Q4544" s="1" t="s">
        <v>67</v>
      </c>
      <c r="R4544" s="2">
        <v>45723.514386574076</v>
      </c>
      <c r="S4544" s="1" t="s">
        <v>6155</v>
      </c>
      <c r="T4544" s="1" t="s">
        <v>69</v>
      </c>
      <c r="U4544" s="1" t="s">
        <v>385</v>
      </c>
      <c r="V4544" s="1" t="s">
        <v>21281</v>
      </c>
      <c r="W4544" s="1" t="s">
        <v>298</v>
      </c>
      <c r="X4544" s="1" t="s">
        <v>1124</v>
      </c>
      <c r="Y4544" s="1" t="s">
        <v>11200</v>
      </c>
      <c r="Z4544" s="1" t="s">
        <v>1491</v>
      </c>
      <c r="AA4544" s="1" t="s">
        <v>11201</v>
      </c>
      <c r="AB4544" s="1" t="s">
        <v>124</v>
      </c>
      <c r="AE4544" s="2">
        <v>45723.664375</v>
      </c>
      <c r="AF4544" s="1" t="s">
        <v>77</v>
      </c>
      <c r="AH4544" s="1" t="s">
        <v>125</v>
      </c>
      <c r="AI4544" s="1" t="s">
        <v>106</v>
      </c>
      <c r="AJ4544" s="1" t="s">
        <v>303</v>
      </c>
      <c r="AK4544" s="1" t="s">
        <v>21282</v>
      </c>
      <c r="AL4544" s="1" t="s">
        <v>240</v>
      </c>
      <c r="AM4544" s="2">
        <v>45723.664456018516</v>
      </c>
      <c r="AN4544" s="1" t="s">
        <v>21282</v>
      </c>
      <c r="AO4544" s="1" t="s">
        <v>240</v>
      </c>
      <c r="AP4544" s="1">
        <v>5776478</v>
      </c>
      <c r="AQ4544" s="1" t="s">
        <v>83</v>
      </c>
      <c r="AR4544" s="2">
        <v>45725.6409375</v>
      </c>
      <c r="AS4544" s="1" t="s">
        <v>84</v>
      </c>
      <c r="AT4544" s="2">
        <v>45723.5625</v>
      </c>
      <c r="AU4544" s="1" t="s">
        <v>85</v>
      </c>
      <c r="AV4544" s="1" t="s">
        <v>306</v>
      </c>
      <c r="AW4544" s="1" t="s">
        <v>307</v>
      </c>
      <c r="AX4544" s="1" t="s">
        <v>308</v>
      </c>
      <c r="AZ4544" s="2">
        <v>45725.6409375</v>
      </c>
      <c r="BB4544" s="1" t="s">
        <v>561</v>
      </c>
      <c r="BC4544" s="1" t="s">
        <v>562</v>
      </c>
      <c r="BD4544" s="1" t="s">
        <v>113</v>
      </c>
      <c r="BE4544" s="1" t="s">
        <v>21283</v>
      </c>
      <c r="BF4544" s="1" t="s">
        <v>649</v>
      </c>
    </row>
    <row r="4545" spans="1:58" x14ac:dyDescent="0.35">
      <c r="A4545" s="1">
        <v>3017841</v>
      </c>
      <c r="B4545" s="1" t="s">
        <v>4973</v>
      </c>
      <c r="C4545" s="1">
        <v>1101</v>
      </c>
      <c r="D4545" s="1" t="s">
        <v>21284</v>
      </c>
      <c r="E4545" s="1" t="s">
        <v>59</v>
      </c>
      <c r="F4545" s="1" t="s">
        <v>4975</v>
      </c>
      <c r="G4545" s="1" t="s">
        <v>5271</v>
      </c>
      <c r="I4545" s="1">
        <v>777405791</v>
      </c>
      <c r="J4545" s="1" t="s">
        <v>21285</v>
      </c>
      <c r="K4545" s="1">
        <v>20</v>
      </c>
      <c r="L4545" s="1" t="s">
        <v>4934</v>
      </c>
      <c r="M4545" s="1" t="s">
        <v>4935</v>
      </c>
      <c r="N4545" s="2">
        <v>45231.688842592594</v>
      </c>
      <c r="O4545" s="1" t="s">
        <v>21286</v>
      </c>
      <c r="Q4545" s="1" t="s">
        <v>67</v>
      </c>
      <c r="R4545" s="2">
        <v>45723.515277777777</v>
      </c>
      <c r="S4545" s="1" t="s">
        <v>467</v>
      </c>
      <c r="T4545" s="1" t="s">
        <v>412</v>
      </c>
      <c r="U4545" s="1" t="s">
        <v>603</v>
      </c>
      <c r="V4545" s="1" t="s">
        <v>21287</v>
      </c>
      <c r="W4545" s="1" t="s">
        <v>72</v>
      </c>
      <c r="X4545" s="1" t="s">
        <v>881</v>
      </c>
      <c r="Y4545" s="1" t="s">
        <v>2289</v>
      </c>
      <c r="Z4545" s="1" t="s">
        <v>1352</v>
      </c>
      <c r="AA4545" s="1" t="s">
        <v>21288</v>
      </c>
      <c r="AB4545" s="1" t="s">
        <v>124</v>
      </c>
      <c r="AE4545" s="2">
        <v>45723.515543981484</v>
      </c>
      <c r="AF4545" s="1" t="s">
        <v>4981</v>
      </c>
      <c r="AG4545" s="1">
        <v>48</v>
      </c>
      <c r="AH4545" s="1" t="s">
        <v>125</v>
      </c>
      <c r="AI4545" s="1" t="s">
        <v>464</v>
      </c>
      <c r="AJ4545" s="1" t="s">
        <v>492</v>
      </c>
      <c r="AK4545" s="1" t="s">
        <v>21289</v>
      </c>
      <c r="AL4545" s="1" t="s">
        <v>467</v>
      </c>
      <c r="AM4545" s="2">
        <v>45723.515601851854</v>
      </c>
      <c r="AO4545" s="1" t="s">
        <v>467</v>
      </c>
      <c r="AP4545" s="1">
        <v>5775433</v>
      </c>
      <c r="AQ4545" s="1" t="s">
        <v>83</v>
      </c>
      <c r="AR4545" s="2">
        <v>45723.648194444446</v>
      </c>
      <c r="AS4545" s="1" t="s">
        <v>84</v>
      </c>
      <c r="AT4545" s="2">
        <v>45723.5625</v>
      </c>
      <c r="AU4545" s="1" t="s">
        <v>85</v>
      </c>
      <c r="AV4545" s="1" t="s">
        <v>4930</v>
      </c>
      <c r="AW4545" s="1" t="s">
        <v>4930</v>
      </c>
      <c r="AX4545" s="1" t="s">
        <v>21290</v>
      </c>
      <c r="AY4545" s="2">
        <v>45725.515543981484</v>
      </c>
      <c r="AZ4545" s="2">
        <v>45723.648194444446</v>
      </c>
      <c r="BA4545" s="1" t="s">
        <v>419</v>
      </c>
      <c r="BB4545" s="1" t="s">
        <v>286</v>
      </c>
      <c r="BC4545" s="1" t="s">
        <v>287</v>
      </c>
      <c r="BD4545" s="1" t="s">
        <v>288</v>
      </c>
      <c r="BE4545" s="1" t="s">
        <v>21291</v>
      </c>
      <c r="BF4545" s="1" t="s">
        <v>2305</v>
      </c>
    </row>
    <row r="4546" spans="1:58" x14ac:dyDescent="0.35">
      <c r="A4546" s="1">
        <v>3017842</v>
      </c>
      <c r="B4546" s="1" t="s">
        <v>58</v>
      </c>
      <c r="C4546" s="1">
        <v>40107921</v>
      </c>
      <c r="D4546" s="1">
        <v>339363168</v>
      </c>
      <c r="E4546" s="1" t="s">
        <v>59</v>
      </c>
      <c r="F4546" s="1" t="s">
        <v>60</v>
      </c>
      <c r="G4546" s="1" t="s">
        <v>21292</v>
      </c>
      <c r="H4546" s="1" t="s">
        <v>8127</v>
      </c>
      <c r="I4546" s="1">
        <v>772638372</v>
      </c>
      <c r="J4546" s="1" t="s">
        <v>21293</v>
      </c>
      <c r="K4546" s="1">
        <v>12</v>
      </c>
      <c r="L4546" s="1" t="s">
        <v>64</v>
      </c>
      <c r="M4546" s="1" t="s">
        <v>65</v>
      </c>
      <c r="N4546" s="2">
        <v>44923.791666666664</v>
      </c>
      <c r="O4546" s="1" t="s">
        <v>66</v>
      </c>
      <c r="Q4546" s="1" t="s">
        <v>67</v>
      </c>
      <c r="R4546" s="2">
        <v>45723.515821759262</v>
      </c>
      <c r="S4546" s="1" t="s">
        <v>10064</v>
      </c>
      <c r="T4546" s="1" t="s">
        <v>69</v>
      </c>
      <c r="U4546" s="1" t="s">
        <v>70</v>
      </c>
      <c r="V4546" s="1" t="s">
        <v>21294</v>
      </c>
      <c r="W4546" s="1" t="s">
        <v>143</v>
      </c>
      <c r="X4546" s="1" t="s">
        <v>143</v>
      </c>
      <c r="Y4546" s="1" t="s">
        <v>522</v>
      </c>
      <c r="Z4546" s="1" t="s">
        <v>145</v>
      </c>
      <c r="AA4546" s="1" t="s">
        <v>1413</v>
      </c>
      <c r="AB4546" s="1" t="s">
        <v>124</v>
      </c>
      <c r="AE4546" s="2">
        <v>45723.515856481485</v>
      </c>
      <c r="AF4546" s="1" t="s">
        <v>77</v>
      </c>
      <c r="AH4546" s="1" t="s">
        <v>125</v>
      </c>
      <c r="AI4546" s="1" t="s">
        <v>79</v>
      </c>
      <c r="AJ4546" s="1" t="s">
        <v>378</v>
      </c>
      <c r="AK4546" s="1" t="s">
        <v>21295</v>
      </c>
      <c r="AL4546" s="1" t="s">
        <v>10064</v>
      </c>
      <c r="AM4546" s="2">
        <v>45723.5158912037</v>
      </c>
      <c r="AN4546" s="1" t="s">
        <v>21295</v>
      </c>
      <c r="AP4546" s="1">
        <v>5775435</v>
      </c>
      <c r="AQ4546" s="1" t="s">
        <v>83</v>
      </c>
      <c r="AR4546" s="2">
        <v>45723.702499999999</v>
      </c>
      <c r="AS4546" s="1" t="s">
        <v>84</v>
      </c>
      <c r="AT4546" s="2">
        <v>45723.5625</v>
      </c>
      <c r="AU4546" s="1" t="s">
        <v>85</v>
      </c>
      <c r="AV4546" s="1" t="s">
        <v>149</v>
      </c>
      <c r="AW4546" s="1" t="s">
        <v>150</v>
      </c>
      <c r="AX4546" s="1" t="s">
        <v>2597</v>
      </c>
      <c r="AZ4546" s="2">
        <v>45723.702499999999</v>
      </c>
      <c r="BB4546" s="1" t="s">
        <v>152</v>
      </c>
      <c r="BC4546" s="1" t="s">
        <v>153</v>
      </c>
      <c r="BD4546" s="1" t="s">
        <v>154</v>
      </c>
      <c r="BE4546" s="1" t="s">
        <v>21296</v>
      </c>
      <c r="BF4546" s="1" t="s">
        <v>156</v>
      </c>
    </row>
    <row r="4547" spans="1:58" x14ac:dyDescent="0.35">
      <c r="A4547" s="1">
        <v>3017843</v>
      </c>
      <c r="B4547" s="1" t="s">
        <v>4973</v>
      </c>
      <c r="C4547" s="1">
        <v>34073801</v>
      </c>
      <c r="D4547" s="1" t="s">
        <v>17533</v>
      </c>
      <c r="E4547" s="1" t="s">
        <v>59</v>
      </c>
      <c r="F4547" s="1" t="s">
        <v>4975</v>
      </c>
      <c r="G4547" s="1" t="s">
        <v>17534</v>
      </c>
      <c r="H4547" s="1" t="s">
        <v>17535</v>
      </c>
      <c r="I4547" s="1">
        <v>776317662</v>
      </c>
      <c r="J4547" s="1" t="s">
        <v>4861</v>
      </c>
      <c r="K4547" s="1">
        <v>20</v>
      </c>
      <c r="L4547" s="1" t="s">
        <v>1008</v>
      </c>
      <c r="M4547" s="1" t="s">
        <v>1009</v>
      </c>
      <c r="N4547" s="2">
        <v>43251.573263888888</v>
      </c>
      <c r="O4547" s="1" t="s">
        <v>4978</v>
      </c>
      <c r="Q4547" s="1" t="s">
        <v>67</v>
      </c>
      <c r="R4547" s="2">
        <v>45723.516122685185</v>
      </c>
      <c r="S4547" s="1" t="s">
        <v>1010</v>
      </c>
      <c r="T4547" s="1" t="s">
        <v>412</v>
      </c>
      <c r="U4547" s="1" t="s">
        <v>101</v>
      </c>
      <c r="V4547" s="1" t="s">
        <v>5917</v>
      </c>
      <c r="Y4547" s="1" t="s">
        <v>6434</v>
      </c>
      <c r="Z4547" s="1" t="s">
        <v>248</v>
      </c>
      <c r="AA4547" s="1" t="s">
        <v>248</v>
      </c>
      <c r="AB4547" s="1" t="s">
        <v>17538</v>
      </c>
      <c r="AE4547" s="2">
        <v>45723.516331018516</v>
      </c>
      <c r="AF4547" s="1" t="s">
        <v>4981</v>
      </c>
      <c r="AG4547" s="1">
        <v>48</v>
      </c>
      <c r="AH4547" s="1" t="s">
        <v>125</v>
      </c>
      <c r="AI4547" s="1" t="s">
        <v>464</v>
      </c>
      <c r="AJ4547" s="1" t="s">
        <v>465</v>
      </c>
      <c r="AK4547" s="1" t="s">
        <v>21297</v>
      </c>
      <c r="AL4547" s="1" t="s">
        <v>1010</v>
      </c>
      <c r="AM4547" s="2">
        <v>45723.516388888886</v>
      </c>
      <c r="AO4547" s="1" t="s">
        <v>1010</v>
      </c>
      <c r="AP4547" s="1">
        <v>5775440</v>
      </c>
      <c r="AQ4547" s="1" t="s">
        <v>83</v>
      </c>
      <c r="AR4547" s="2">
        <v>45723.547905092593</v>
      </c>
      <c r="AS4547" s="1" t="s">
        <v>84</v>
      </c>
      <c r="AT4547" s="2">
        <v>45723.333333333336</v>
      </c>
      <c r="AU4547" s="1" t="s">
        <v>85</v>
      </c>
      <c r="AV4547" s="1" t="s">
        <v>468</v>
      </c>
      <c r="AW4547" s="1" t="s">
        <v>469</v>
      </c>
      <c r="AX4547" s="1" t="s">
        <v>5190</v>
      </c>
      <c r="AY4547" s="2">
        <v>45725.516331018516</v>
      </c>
      <c r="AZ4547" s="2">
        <v>45723.547905092593</v>
      </c>
      <c r="BA4547" s="1" t="s">
        <v>419</v>
      </c>
      <c r="BB4547" s="1" t="s">
        <v>1619</v>
      </c>
      <c r="BC4547" s="1" t="s">
        <v>1620</v>
      </c>
      <c r="BD4547" s="1" t="s">
        <v>1621</v>
      </c>
      <c r="BE4547" s="1" t="s">
        <v>21298</v>
      </c>
      <c r="BF4547" s="1" t="s">
        <v>8656</v>
      </c>
    </row>
    <row r="4548" spans="1:58" x14ac:dyDescent="0.35">
      <c r="A4548" s="1">
        <v>3017844</v>
      </c>
      <c r="B4548" s="1" t="s">
        <v>58</v>
      </c>
      <c r="C4548" s="1">
        <v>37324041</v>
      </c>
      <c r="D4548" s="1">
        <v>338370599</v>
      </c>
      <c r="E4548" s="1" t="s">
        <v>59</v>
      </c>
      <c r="F4548" s="1" t="s">
        <v>60</v>
      </c>
      <c r="G4548" s="1" t="s">
        <v>1539</v>
      </c>
      <c r="H4548" s="1" t="s">
        <v>3067</v>
      </c>
      <c r="I4548" s="1">
        <v>776472365</v>
      </c>
      <c r="J4548" s="1" t="s">
        <v>21299</v>
      </c>
      <c r="K4548" s="1">
        <v>13</v>
      </c>
      <c r="L4548" s="1" t="s">
        <v>64</v>
      </c>
      <c r="M4548" s="1" t="s">
        <v>65</v>
      </c>
      <c r="N4548" s="2">
        <v>45067.666678240741</v>
      </c>
      <c r="O4548" s="1" t="s">
        <v>66</v>
      </c>
      <c r="Q4548" s="1" t="s">
        <v>67</v>
      </c>
      <c r="R4548" s="2">
        <v>45723.516597222224</v>
      </c>
      <c r="S4548" s="1" t="s">
        <v>5883</v>
      </c>
      <c r="T4548" s="1" t="s">
        <v>100</v>
      </c>
      <c r="U4548" s="1" t="s">
        <v>70</v>
      </c>
      <c r="V4548" s="1" t="s">
        <v>21300</v>
      </c>
      <c r="W4548" s="1" t="s">
        <v>162</v>
      </c>
      <c r="X4548" s="1" t="s">
        <v>163</v>
      </c>
      <c r="Y4548" s="1" t="s">
        <v>21301</v>
      </c>
      <c r="Z4548" s="1" t="s">
        <v>165</v>
      </c>
      <c r="AA4548" s="1" t="s">
        <v>3573</v>
      </c>
      <c r="AB4548" s="1" t="s">
        <v>3573</v>
      </c>
      <c r="AC4548" s="1">
        <v>201</v>
      </c>
      <c r="AE4548" s="2">
        <v>45723.516608796293</v>
      </c>
      <c r="AF4548" s="1" t="s">
        <v>77</v>
      </c>
      <c r="AH4548" s="1" t="s">
        <v>78</v>
      </c>
      <c r="AI4548" s="1" t="s">
        <v>1000</v>
      </c>
      <c r="AJ4548" s="1" t="s">
        <v>378</v>
      </c>
      <c r="AK4548" s="1" t="s">
        <v>21300</v>
      </c>
      <c r="AL4548" s="1" t="s">
        <v>5883</v>
      </c>
      <c r="AM4548" s="2">
        <v>45723.516655092593</v>
      </c>
      <c r="AN4548" s="1" t="s">
        <v>21300</v>
      </c>
      <c r="AP4548" s="1">
        <v>5775442</v>
      </c>
      <c r="AQ4548" s="1" t="s">
        <v>83</v>
      </c>
      <c r="AR4548" s="2">
        <v>45724.577476851853</v>
      </c>
      <c r="AS4548" s="1" t="s">
        <v>84</v>
      </c>
      <c r="AT4548" s="2">
        <v>45723.5625</v>
      </c>
      <c r="AU4548" s="1" t="s">
        <v>85</v>
      </c>
      <c r="AV4548" s="1" t="s">
        <v>169</v>
      </c>
      <c r="AW4548" s="1" t="s">
        <v>170</v>
      </c>
      <c r="AX4548" s="1" t="s">
        <v>171</v>
      </c>
      <c r="AZ4548" s="2">
        <v>45724.577476851853</v>
      </c>
      <c r="BB4548" s="1" t="s">
        <v>537</v>
      </c>
      <c r="BC4548" s="1" t="s">
        <v>538</v>
      </c>
      <c r="BD4548" s="1" t="s">
        <v>91</v>
      </c>
      <c r="BE4548" s="1" t="s">
        <v>21302</v>
      </c>
      <c r="BF4548" s="1" t="s">
        <v>176</v>
      </c>
    </row>
    <row r="4549" spans="1:58" x14ac:dyDescent="0.35">
      <c r="A4549" s="1">
        <v>3017845</v>
      </c>
      <c r="B4549" s="1" t="s">
        <v>58</v>
      </c>
      <c r="C4549" s="1">
        <v>33716641</v>
      </c>
      <c r="D4549" s="1">
        <v>339901920</v>
      </c>
      <c r="E4549" s="1" t="s">
        <v>59</v>
      </c>
      <c r="F4549" s="1" t="s">
        <v>60</v>
      </c>
      <c r="G4549" s="1" t="s">
        <v>16561</v>
      </c>
      <c r="I4549" s="1">
        <v>772660339</v>
      </c>
      <c r="K4549" s="1">
        <v>20</v>
      </c>
      <c r="L4549" s="1" t="s">
        <v>294</v>
      </c>
      <c r="M4549" s="1" t="s">
        <v>295</v>
      </c>
      <c r="N4549" s="2">
        <v>45376.502581018518</v>
      </c>
      <c r="O4549" s="1" t="s">
        <v>487</v>
      </c>
      <c r="Q4549" s="1" t="s">
        <v>67</v>
      </c>
      <c r="R4549" s="2">
        <v>45723.51667824074</v>
      </c>
      <c r="S4549" s="1" t="s">
        <v>4983</v>
      </c>
      <c r="T4549" s="1" t="s">
        <v>412</v>
      </c>
      <c r="U4549" s="1" t="s">
        <v>1122</v>
      </c>
      <c r="V4549" s="1" t="s">
        <v>21303</v>
      </c>
      <c r="W4549" s="1" t="s">
        <v>785</v>
      </c>
      <c r="X4549" s="1" t="s">
        <v>785</v>
      </c>
      <c r="Y4549" s="1" t="s">
        <v>16564</v>
      </c>
      <c r="Z4549" s="1" t="s">
        <v>5663</v>
      </c>
      <c r="AA4549" s="1" t="s">
        <v>16565</v>
      </c>
      <c r="AB4549" s="1" t="s">
        <v>16565</v>
      </c>
      <c r="AC4549" s="1">
        <v>775846464</v>
      </c>
      <c r="AE4549" s="2">
        <v>45723.516886574071</v>
      </c>
      <c r="AF4549" s="1" t="s">
        <v>443</v>
      </c>
      <c r="AH4549" s="1" t="s">
        <v>125</v>
      </c>
      <c r="AI4549" s="1" t="s">
        <v>464</v>
      </c>
      <c r="AJ4549" s="1" t="s">
        <v>492</v>
      </c>
      <c r="AK4549" s="1" t="s">
        <v>21303</v>
      </c>
      <c r="AL4549" s="1" t="s">
        <v>4983</v>
      </c>
      <c r="AM4549" s="2">
        <v>45723.516932870371</v>
      </c>
      <c r="AO4549" s="1" t="s">
        <v>4983</v>
      </c>
      <c r="AP4549" s="1">
        <v>5775444</v>
      </c>
      <c r="AQ4549" s="1" t="s">
        <v>83</v>
      </c>
      <c r="AR4549" s="2">
        <v>45723.665937500002</v>
      </c>
      <c r="AS4549" s="1" t="s">
        <v>84</v>
      </c>
      <c r="AT4549" s="2">
        <v>45723.333333333336</v>
      </c>
      <c r="AU4549" s="1" t="s">
        <v>573</v>
      </c>
      <c r="AV4549" s="1" t="s">
        <v>790</v>
      </c>
      <c r="AW4549" s="1" t="s">
        <v>791</v>
      </c>
      <c r="AX4549" s="1" t="s">
        <v>10794</v>
      </c>
      <c r="AZ4549" s="2">
        <v>45723.665937500002</v>
      </c>
      <c r="BB4549" s="1" t="s">
        <v>950</v>
      </c>
      <c r="BC4549" s="1" t="s">
        <v>951</v>
      </c>
      <c r="BD4549" s="1" t="s">
        <v>815</v>
      </c>
      <c r="BE4549" s="1" t="s">
        <v>21304</v>
      </c>
      <c r="BF4549" s="1" t="s">
        <v>657</v>
      </c>
    </row>
    <row r="4550" spans="1:58" x14ac:dyDescent="0.35">
      <c r="A4550" s="1">
        <v>3017846</v>
      </c>
      <c r="B4550" s="1" t="s">
        <v>223</v>
      </c>
      <c r="C4550" s="1">
        <v>39203751</v>
      </c>
      <c r="D4550" s="1">
        <v>339759931</v>
      </c>
      <c r="E4550" s="1" t="s">
        <v>59</v>
      </c>
      <c r="F4550" s="1" t="s">
        <v>60</v>
      </c>
      <c r="G4550" s="1" t="s">
        <v>116</v>
      </c>
      <c r="H4550" s="1" t="s">
        <v>10744</v>
      </c>
      <c r="I4550" s="1" t="s">
        <v>21305</v>
      </c>
      <c r="J4550" s="1" t="s">
        <v>293</v>
      </c>
      <c r="K4550" s="1">
        <v>14</v>
      </c>
      <c r="L4550" s="1" t="s">
        <v>64</v>
      </c>
      <c r="M4550" s="1" t="s">
        <v>65</v>
      </c>
      <c r="N4550" s="2">
        <v>45063.708333333336</v>
      </c>
      <c r="O4550" s="1" t="s">
        <v>98</v>
      </c>
      <c r="Q4550" s="1" t="s">
        <v>67</v>
      </c>
      <c r="R4550" s="2">
        <v>45723.516875000001</v>
      </c>
      <c r="S4550" s="1" t="s">
        <v>3742</v>
      </c>
      <c r="T4550" s="1" t="s">
        <v>69</v>
      </c>
      <c r="U4550" s="1" t="s">
        <v>70</v>
      </c>
      <c r="V4550" s="1" t="s">
        <v>21306</v>
      </c>
      <c r="Y4550" s="1" t="s">
        <v>774</v>
      </c>
      <c r="Z4550" s="1" t="s">
        <v>301</v>
      </c>
      <c r="AA4550" s="1" t="s">
        <v>15596</v>
      </c>
      <c r="AB4550" s="1" t="s">
        <v>124</v>
      </c>
      <c r="AE4550" s="2">
        <v>45723.516886574071</v>
      </c>
      <c r="AF4550" s="1" t="s">
        <v>77</v>
      </c>
      <c r="AH4550" s="1" t="s">
        <v>78</v>
      </c>
      <c r="AI4550" s="1" t="s">
        <v>106</v>
      </c>
      <c r="AJ4550" s="1" t="s">
        <v>1326</v>
      </c>
      <c r="AK4550" s="1" t="s">
        <v>21307</v>
      </c>
      <c r="AL4550" s="1" t="s">
        <v>3742</v>
      </c>
      <c r="AM4550" s="2">
        <v>45723.516979166663</v>
      </c>
      <c r="AN4550" s="1" t="s">
        <v>21307</v>
      </c>
      <c r="AP4550" s="1">
        <v>5775445</v>
      </c>
      <c r="AQ4550" s="1" t="s">
        <v>83</v>
      </c>
      <c r="AR4550" s="2">
        <v>45723.721678240741</v>
      </c>
      <c r="AS4550" s="1" t="s">
        <v>84</v>
      </c>
      <c r="AT4550" s="2">
        <v>45723.5625</v>
      </c>
      <c r="AU4550" s="1" t="s">
        <v>85</v>
      </c>
      <c r="AV4550" s="1" t="s">
        <v>233</v>
      </c>
      <c r="AW4550" s="1" t="s">
        <v>234</v>
      </c>
      <c r="AX4550" s="1" t="s">
        <v>1519</v>
      </c>
      <c r="AZ4550" s="2">
        <v>45723.721678240741</v>
      </c>
      <c r="BB4550" s="1" t="s">
        <v>3887</v>
      </c>
      <c r="BC4550" s="1" t="s">
        <v>3888</v>
      </c>
      <c r="BD4550" s="1" t="s">
        <v>3889</v>
      </c>
      <c r="BE4550" s="1" t="s">
        <v>21308</v>
      </c>
      <c r="BF4550" s="1" t="s">
        <v>1319</v>
      </c>
    </row>
    <row r="4551" spans="1:58" x14ac:dyDescent="0.35">
      <c r="A4551" s="1">
        <v>3017847</v>
      </c>
      <c r="B4551" s="1" t="s">
        <v>58</v>
      </c>
      <c r="C4551" s="1">
        <v>35022031</v>
      </c>
      <c r="D4551" s="1">
        <v>338643714</v>
      </c>
      <c r="E4551" s="1" t="s">
        <v>59</v>
      </c>
      <c r="F4551" s="1" t="s">
        <v>60</v>
      </c>
      <c r="G4551" s="1" t="s">
        <v>2644</v>
      </c>
      <c r="H4551" s="1" t="s">
        <v>1674</v>
      </c>
      <c r="I4551" s="1" t="s">
        <v>8896</v>
      </c>
      <c r="J4551" s="1">
        <v>776592330</v>
      </c>
      <c r="K4551" s="1">
        <v>20</v>
      </c>
      <c r="L4551" s="1" t="s">
        <v>294</v>
      </c>
      <c r="M4551" s="1" t="s">
        <v>295</v>
      </c>
      <c r="N4551" s="2">
        <v>45528.528379629628</v>
      </c>
      <c r="O4551" s="1" t="s">
        <v>520</v>
      </c>
      <c r="Q4551" s="1" t="s">
        <v>67</v>
      </c>
      <c r="R4551" s="2">
        <v>45723.516979166663</v>
      </c>
      <c r="S4551" s="1" t="s">
        <v>3463</v>
      </c>
      <c r="T4551" s="1" t="s">
        <v>412</v>
      </c>
      <c r="U4551" s="1" t="s">
        <v>101</v>
      </c>
      <c r="V4551" s="1" t="s">
        <v>21309</v>
      </c>
      <c r="Y4551" s="1" t="s">
        <v>5716</v>
      </c>
      <c r="Z4551" s="1" t="s">
        <v>75</v>
      </c>
      <c r="AA4551" s="1" t="s">
        <v>21209</v>
      </c>
      <c r="AB4551" s="1" t="s">
        <v>21209</v>
      </c>
      <c r="AC4551" s="1">
        <v>2150</v>
      </c>
      <c r="AE4551" s="2">
        <v>45723.78460648148</v>
      </c>
      <c r="AF4551" s="1" t="s">
        <v>417</v>
      </c>
      <c r="AG4551" s="1">
        <v>48</v>
      </c>
      <c r="AH4551" s="1" t="s">
        <v>78</v>
      </c>
      <c r="AI4551" s="1" t="s">
        <v>58</v>
      </c>
      <c r="AJ4551" s="1" t="s">
        <v>687</v>
      </c>
      <c r="AK4551" s="1" t="s">
        <v>21310</v>
      </c>
      <c r="AL4551" s="1" t="s">
        <v>1002</v>
      </c>
      <c r="AM4551" s="2">
        <v>45723.784699074073</v>
      </c>
      <c r="AN4551" s="1" t="s">
        <v>21310</v>
      </c>
      <c r="AO4551" s="1" t="s">
        <v>1002</v>
      </c>
      <c r="AP4551" s="1">
        <v>5776994</v>
      </c>
      <c r="AQ4551" s="1" t="s">
        <v>83</v>
      </c>
      <c r="AR4551" s="2">
        <v>45724.543310185189</v>
      </c>
      <c r="AS4551" s="1" t="s">
        <v>84</v>
      </c>
      <c r="AT4551" s="2">
        <v>45723.333333333336</v>
      </c>
      <c r="AU4551" s="1" t="s">
        <v>85</v>
      </c>
      <c r="AV4551" s="1" t="s">
        <v>251</v>
      </c>
      <c r="AW4551" s="1" t="s">
        <v>252</v>
      </c>
      <c r="AX4551" s="1" t="s">
        <v>253</v>
      </c>
      <c r="AY4551" s="2">
        <v>45725.78460648148</v>
      </c>
      <c r="AZ4551" s="2">
        <v>45724.543310185189</v>
      </c>
      <c r="BA4551" s="1" t="s">
        <v>419</v>
      </c>
      <c r="BB4551" s="1" t="s">
        <v>254</v>
      </c>
      <c r="BC4551" s="1" t="s">
        <v>255</v>
      </c>
      <c r="BD4551" s="1" t="s">
        <v>256</v>
      </c>
      <c r="BE4551" s="1" t="s">
        <v>21211</v>
      </c>
      <c r="BF4551" s="1" t="s">
        <v>196</v>
      </c>
    </row>
    <row r="4552" spans="1:58" x14ac:dyDescent="0.35">
      <c r="A4552" s="1">
        <v>3017848</v>
      </c>
      <c r="B4552" s="1" t="s">
        <v>1978</v>
      </c>
      <c r="C4552" s="1">
        <v>36514961</v>
      </c>
      <c r="D4552" s="1">
        <v>338713333</v>
      </c>
      <c r="E4552" s="1" t="s">
        <v>59</v>
      </c>
      <c r="F4552" s="1" t="s">
        <v>60</v>
      </c>
      <c r="G4552" s="1" t="s">
        <v>1825</v>
      </c>
      <c r="H4552" s="1" t="s">
        <v>13401</v>
      </c>
      <c r="I4552" s="1">
        <v>776385968</v>
      </c>
      <c r="J4552" s="1" t="s">
        <v>17213</v>
      </c>
      <c r="K4552" s="1">
        <v>13</v>
      </c>
      <c r="L4552" s="1" t="s">
        <v>2278</v>
      </c>
      <c r="M4552" s="1" t="s">
        <v>65</v>
      </c>
      <c r="N4552" s="2">
        <v>44618.543749999997</v>
      </c>
      <c r="O4552" s="1" t="s">
        <v>1981</v>
      </c>
      <c r="Q4552" s="1" t="s">
        <v>67</v>
      </c>
      <c r="R4552" s="2">
        <v>45723.517048611109</v>
      </c>
      <c r="S4552" s="1" t="s">
        <v>4955</v>
      </c>
      <c r="T4552" s="1" t="s">
        <v>639</v>
      </c>
      <c r="U4552" s="1" t="s">
        <v>1189</v>
      </c>
      <c r="V4552" s="1" t="s">
        <v>21311</v>
      </c>
      <c r="W4552" s="1" t="s">
        <v>653</v>
      </c>
      <c r="X4552" s="1" t="s">
        <v>942</v>
      </c>
      <c r="Y4552" s="1" t="s">
        <v>2680</v>
      </c>
      <c r="Z4552" s="1" t="s">
        <v>1476</v>
      </c>
      <c r="AA4552" s="1" t="s">
        <v>4852</v>
      </c>
      <c r="AB4552" s="1" t="s">
        <v>21276</v>
      </c>
      <c r="AE4552" s="2">
        <v>45723.51771990741</v>
      </c>
      <c r="AF4552" s="1" t="s">
        <v>77</v>
      </c>
      <c r="AH4552" s="1" t="s">
        <v>125</v>
      </c>
      <c r="AI4552" s="1" t="s">
        <v>360</v>
      </c>
      <c r="AJ4552" s="1" t="s">
        <v>1212</v>
      </c>
      <c r="AK4552" s="1" t="s">
        <v>21277</v>
      </c>
      <c r="AL4552" s="1" t="s">
        <v>4955</v>
      </c>
      <c r="AM4552" s="2">
        <v>45723.517789351848</v>
      </c>
      <c r="AO4552" s="1" t="s">
        <v>4955</v>
      </c>
      <c r="AP4552" s="1">
        <v>5775454</v>
      </c>
      <c r="AQ4552" s="1" t="s">
        <v>83</v>
      </c>
      <c r="AR4552" s="2">
        <v>45724.940740740742</v>
      </c>
      <c r="AS4552" s="1" t="s">
        <v>84</v>
      </c>
      <c r="AT4552" s="2">
        <v>45723.333333333336</v>
      </c>
      <c r="AU4552" s="1" t="s">
        <v>573</v>
      </c>
      <c r="AV4552" s="1" t="s">
        <v>947</v>
      </c>
      <c r="AW4552" s="1" t="s">
        <v>948</v>
      </c>
      <c r="AX4552" s="1" t="s">
        <v>9823</v>
      </c>
      <c r="AZ4552" s="2">
        <v>45724.940740740742</v>
      </c>
      <c r="BB4552" s="1" t="s">
        <v>2991</v>
      </c>
      <c r="BC4552" s="1" t="s">
        <v>1200</v>
      </c>
      <c r="BD4552" s="1" t="s">
        <v>2992</v>
      </c>
      <c r="BE4552" s="1" t="s">
        <v>21312</v>
      </c>
      <c r="BF4552" s="1" t="s">
        <v>14364</v>
      </c>
    </row>
    <row r="4553" spans="1:58" x14ac:dyDescent="0.35">
      <c r="A4553" s="1">
        <v>3017849</v>
      </c>
      <c r="B4553" s="1" t="s">
        <v>58</v>
      </c>
      <c r="C4553" s="1">
        <v>231251</v>
      </c>
      <c r="D4553" s="1">
        <v>338232672</v>
      </c>
      <c r="E4553" s="1" t="s">
        <v>59</v>
      </c>
      <c r="F4553" s="1" t="s">
        <v>60</v>
      </c>
      <c r="G4553" s="1" t="s">
        <v>21313</v>
      </c>
      <c r="H4553" s="1" t="s">
        <v>21314</v>
      </c>
      <c r="I4553" s="1">
        <v>775216897</v>
      </c>
      <c r="J4553" s="1" t="s">
        <v>1187</v>
      </c>
      <c r="K4553" s="1">
        <v>20</v>
      </c>
      <c r="L4553" s="1" t="s">
        <v>294</v>
      </c>
      <c r="M4553" s="1" t="s">
        <v>295</v>
      </c>
      <c r="N4553" s="2">
        <v>43400.69253472222</v>
      </c>
      <c r="O4553" s="1" t="s">
        <v>2009</v>
      </c>
      <c r="Q4553" s="1" t="s">
        <v>67</v>
      </c>
      <c r="R4553" s="2">
        <v>45723.517048611109</v>
      </c>
      <c r="S4553" s="1" t="s">
        <v>2546</v>
      </c>
      <c r="T4553" s="1" t="s">
        <v>412</v>
      </c>
      <c r="U4553" s="1" t="s">
        <v>2237</v>
      </c>
      <c r="V4553" s="1" t="s">
        <v>21315</v>
      </c>
      <c r="Y4553" s="1" t="s">
        <v>3912</v>
      </c>
      <c r="Z4553" s="1" t="s">
        <v>248</v>
      </c>
      <c r="AA4553" s="1" t="s">
        <v>248</v>
      </c>
      <c r="AB4553" s="1" t="s">
        <v>15091</v>
      </c>
      <c r="AC4553" s="1">
        <v>18</v>
      </c>
      <c r="AE4553" s="2">
        <v>45723.517060185186</v>
      </c>
      <c r="AF4553" s="1" t="s">
        <v>417</v>
      </c>
      <c r="AG4553" s="1">
        <v>48</v>
      </c>
      <c r="AH4553" s="1" t="s">
        <v>125</v>
      </c>
      <c r="AI4553" s="1" t="s">
        <v>464</v>
      </c>
      <c r="AJ4553" s="1" t="s">
        <v>465</v>
      </c>
      <c r="AK4553" s="1" t="s">
        <v>21316</v>
      </c>
      <c r="AL4553" s="1" t="s">
        <v>2546</v>
      </c>
      <c r="AM4553" s="2">
        <v>45723.517106481479</v>
      </c>
      <c r="AN4553" s="1" t="s">
        <v>21316</v>
      </c>
      <c r="AP4553" s="1">
        <v>5775446</v>
      </c>
      <c r="AQ4553" s="1" t="s">
        <v>83</v>
      </c>
      <c r="AR4553" s="2">
        <v>45723.717499999999</v>
      </c>
      <c r="AS4553" s="1" t="s">
        <v>84</v>
      </c>
      <c r="AT4553" s="2">
        <v>45723.5625</v>
      </c>
      <c r="AU4553" s="1" t="s">
        <v>573</v>
      </c>
      <c r="AV4553" s="1" t="s">
        <v>1957</v>
      </c>
      <c r="AW4553" s="1" t="s">
        <v>1958</v>
      </c>
      <c r="AX4553" s="1" t="s">
        <v>2365</v>
      </c>
      <c r="AY4553" s="2">
        <v>45725.517060185186</v>
      </c>
      <c r="AZ4553" s="2">
        <v>45723.717499999999</v>
      </c>
      <c r="BA4553" s="1" t="s">
        <v>419</v>
      </c>
      <c r="BB4553" s="1" t="s">
        <v>21317</v>
      </c>
      <c r="BC4553" s="1" t="s">
        <v>20835</v>
      </c>
      <c r="BD4553" s="1" t="s">
        <v>20836</v>
      </c>
      <c r="BE4553" s="1" t="s">
        <v>20837</v>
      </c>
      <c r="BF4553" s="1" t="s">
        <v>137</v>
      </c>
    </row>
    <row r="4554" spans="1:58" x14ac:dyDescent="0.35">
      <c r="A4554" s="1">
        <v>3017850</v>
      </c>
      <c r="B4554" s="1" t="s">
        <v>58</v>
      </c>
      <c r="C4554" s="1">
        <v>31737251</v>
      </c>
      <c r="D4554" s="1">
        <v>338052186</v>
      </c>
      <c r="E4554" s="1" t="s">
        <v>59</v>
      </c>
      <c r="F4554" s="1" t="s">
        <v>60</v>
      </c>
      <c r="G4554" s="1" t="s">
        <v>953</v>
      </c>
      <c r="H4554" s="1" t="s">
        <v>8072</v>
      </c>
      <c r="I4554" s="1">
        <v>781701313</v>
      </c>
      <c r="J4554" s="1" t="s">
        <v>21318</v>
      </c>
      <c r="K4554" s="1">
        <v>13</v>
      </c>
      <c r="L4554" s="1" t="s">
        <v>64</v>
      </c>
      <c r="M4554" s="1" t="s">
        <v>65</v>
      </c>
      <c r="N4554" s="2">
        <v>45449.5</v>
      </c>
      <c r="O4554" s="1" t="s">
        <v>66</v>
      </c>
      <c r="Q4554" s="1" t="s">
        <v>67</v>
      </c>
      <c r="R4554" s="2">
        <v>45723.51840277778</v>
      </c>
      <c r="S4554" s="1" t="s">
        <v>8591</v>
      </c>
      <c r="T4554" s="1" t="s">
        <v>69</v>
      </c>
      <c r="U4554" s="1" t="s">
        <v>70</v>
      </c>
      <c r="V4554" s="1" t="s">
        <v>21319</v>
      </c>
      <c r="Y4554" s="1" t="s">
        <v>18328</v>
      </c>
      <c r="Z4554" s="1" t="s">
        <v>1476</v>
      </c>
      <c r="AA4554" s="1" t="s">
        <v>2792</v>
      </c>
      <c r="AB4554" s="1" t="s">
        <v>124</v>
      </c>
      <c r="AE4554" s="2">
        <v>45723.518414351849</v>
      </c>
      <c r="AF4554" s="1" t="s">
        <v>77</v>
      </c>
      <c r="AH4554" s="1" t="s">
        <v>125</v>
      </c>
      <c r="AI4554" s="1" t="s">
        <v>79</v>
      </c>
      <c r="AJ4554" s="1" t="s">
        <v>378</v>
      </c>
      <c r="AK4554" s="1" t="s">
        <v>12763</v>
      </c>
      <c r="AL4554" s="1" t="s">
        <v>8591</v>
      </c>
      <c r="AM4554" s="2">
        <v>45723.518472222226</v>
      </c>
      <c r="AN4554" s="1" t="s">
        <v>12763</v>
      </c>
      <c r="AP4554" s="1">
        <v>5775459</v>
      </c>
      <c r="AQ4554" s="1" t="s">
        <v>83</v>
      </c>
      <c r="AR4554" s="2">
        <v>45723.680995370371</v>
      </c>
      <c r="AS4554" s="1" t="s">
        <v>84</v>
      </c>
      <c r="AT4554" s="2">
        <v>45723.5625</v>
      </c>
      <c r="AU4554" s="1" t="s">
        <v>85</v>
      </c>
      <c r="AV4554" s="1" t="s">
        <v>947</v>
      </c>
      <c r="AW4554" s="1" t="s">
        <v>948</v>
      </c>
      <c r="AX4554" s="1" t="s">
        <v>5201</v>
      </c>
      <c r="AZ4554" s="2">
        <v>45723.680995370371</v>
      </c>
      <c r="BB4554" s="1" t="s">
        <v>765</v>
      </c>
      <c r="BC4554" s="1" t="s">
        <v>766</v>
      </c>
      <c r="BD4554" s="1" t="s">
        <v>767</v>
      </c>
      <c r="BE4554" s="1" t="s">
        <v>6513</v>
      </c>
      <c r="BF4554" s="1" t="s">
        <v>1484</v>
      </c>
    </row>
    <row r="4555" spans="1:58" x14ac:dyDescent="0.35">
      <c r="A4555" s="1">
        <v>3017851</v>
      </c>
      <c r="B4555" s="1" t="s">
        <v>1978</v>
      </c>
      <c r="C4555" s="1">
        <v>40310151</v>
      </c>
      <c r="D4555" s="1">
        <v>339461698</v>
      </c>
      <c r="E4555" s="1" t="s">
        <v>59</v>
      </c>
      <c r="F4555" s="1" t="s">
        <v>60</v>
      </c>
      <c r="G4555" s="1" t="s">
        <v>21320</v>
      </c>
      <c r="I4555" s="1">
        <v>781923250</v>
      </c>
      <c r="J4555" s="1" t="s">
        <v>4807</v>
      </c>
      <c r="K4555" s="1">
        <v>20</v>
      </c>
      <c r="L4555" s="1" t="s">
        <v>294</v>
      </c>
      <c r="M4555" s="1" t="s">
        <v>295</v>
      </c>
      <c r="N4555" s="2">
        <v>44995.457256944443</v>
      </c>
      <c r="O4555" s="1" t="s">
        <v>10051</v>
      </c>
      <c r="Q4555" s="1" t="s">
        <v>67</v>
      </c>
      <c r="R4555" s="2">
        <v>45723.519571759258</v>
      </c>
      <c r="S4555" s="1" t="s">
        <v>5131</v>
      </c>
      <c r="T4555" s="1" t="s">
        <v>412</v>
      </c>
      <c r="U4555" s="1" t="s">
        <v>101</v>
      </c>
      <c r="V4555" s="1" t="s">
        <v>5917</v>
      </c>
      <c r="W4555" s="1" t="s">
        <v>143</v>
      </c>
      <c r="X4555" s="1" t="s">
        <v>1255</v>
      </c>
      <c r="Y4555" s="1" t="s">
        <v>1256</v>
      </c>
      <c r="Z4555" s="1" t="s">
        <v>1257</v>
      </c>
      <c r="AA4555" s="1" t="s">
        <v>1258</v>
      </c>
      <c r="AB4555" s="1" t="s">
        <v>1258</v>
      </c>
      <c r="AC4555" s="1" t="s">
        <v>21321</v>
      </c>
      <c r="AE4555" s="2">
        <v>45723.640416666669</v>
      </c>
      <c r="AF4555" s="1" t="s">
        <v>77</v>
      </c>
      <c r="AH4555" s="1" t="s">
        <v>125</v>
      </c>
      <c r="AI4555" s="1" t="s">
        <v>464</v>
      </c>
      <c r="AJ4555" s="1" t="s">
        <v>492</v>
      </c>
      <c r="AK4555" s="1" t="s">
        <v>21322</v>
      </c>
      <c r="AL4555" s="1" t="s">
        <v>4598</v>
      </c>
      <c r="AM4555" s="2">
        <v>45723.640543981484</v>
      </c>
      <c r="AO4555" s="1" t="s">
        <v>4598</v>
      </c>
      <c r="AP4555" s="1">
        <v>5776296</v>
      </c>
      <c r="AQ4555" s="1" t="s">
        <v>83</v>
      </c>
      <c r="AR4555" s="2">
        <v>45724.746608796297</v>
      </c>
      <c r="AS4555" s="1" t="s">
        <v>84</v>
      </c>
      <c r="AT4555" s="2">
        <v>45723.5625</v>
      </c>
      <c r="AU4555" s="1" t="s">
        <v>573</v>
      </c>
      <c r="AV4555" s="1" t="s">
        <v>149</v>
      </c>
      <c r="AW4555" s="1" t="s">
        <v>150</v>
      </c>
      <c r="AX4555" s="1" t="s">
        <v>2597</v>
      </c>
      <c r="AZ4555" s="2">
        <v>45724.746608796297</v>
      </c>
      <c r="BB4555" s="1" t="s">
        <v>286</v>
      </c>
      <c r="BC4555" s="1" t="s">
        <v>287</v>
      </c>
      <c r="BD4555" s="1" t="s">
        <v>288</v>
      </c>
      <c r="BE4555" s="1" t="s">
        <v>11428</v>
      </c>
      <c r="BF4555" s="1" t="s">
        <v>290</v>
      </c>
    </row>
    <row r="4556" spans="1:58" x14ac:dyDescent="0.35">
      <c r="A4556" s="1">
        <v>3017853</v>
      </c>
      <c r="B4556" s="1" t="s">
        <v>223</v>
      </c>
      <c r="C4556" s="1">
        <v>3501801</v>
      </c>
      <c r="D4556" s="1">
        <v>338693032</v>
      </c>
      <c r="E4556" s="1" t="s">
        <v>59</v>
      </c>
      <c r="F4556" s="1" t="s">
        <v>60</v>
      </c>
      <c r="G4556" s="1" t="s">
        <v>21323</v>
      </c>
      <c r="I4556" s="1">
        <v>772768641</v>
      </c>
      <c r="J4556" s="1" t="s">
        <v>2919</v>
      </c>
      <c r="K4556" s="1">
        <v>20</v>
      </c>
      <c r="L4556" s="1" t="s">
        <v>1008</v>
      </c>
      <c r="M4556" s="1" t="s">
        <v>1009</v>
      </c>
      <c r="N4556" s="2">
        <v>45593.500011574077</v>
      </c>
      <c r="O4556" s="1" t="s">
        <v>21324</v>
      </c>
      <c r="Q4556" s="1" t="s">
        <v>67</v>
      </c>
      <c r="R4556" s="2">
        <v>45723.519733796296</v>
      </c>
      <c r="S4556" s="1" t="s">
        <v>11501</v>
      </c>
      <c r="T4556" s="1" t="s">
        <v>412</v>
      </c>
      <c r="U4556" s="1" t="s">
        <v>12213</v>
      </c>
      <c r="V4556" s="1" t="s">
        <v>10292</v>
      </c>
      <c r="W4556" s="1" t="s">
        <v>2158</v>
      </c>
      <c r="Y4556" s="1" t="s">
        <v>12386</v>
      </c>
      <c r="Z4556" s="1" t="s">
        <v>75</v>
      </c>
      <c r="AA4556" s="1" t="s">
        <v>4819</v>
      </c>
      <c r="AB4556" s="1" t="s">
        <v>124</v>
      </c>
      <c r="AC4556" s="1">
        <v>10558</v>
      </c>
      <c r="AE4556" s="2">
        <v>45723.558217592596</v>
      </c>
      <c r="AF4556" s="1" t="s">
        <v>443</v>
      </c>
      <c r="AH4556" s="1" t="s">
        <v>125</v>
      </c>
      <c r="AI4556" s="1" t="s">
        <v>464</v>
      </c>
      <c r="AJ4556" s="1" t="s">
        <v>492</v>
      </c>
      <c r="AK4556" s="1" t="s">
        <v>21325</v>
      </c>
      <c r="AL4556" s="1" t="s">
        <v>4983</v>
      </c>
      <c r="AM4556" s="2">
        <v>45723.558379629627</v>
      </c>
      <c r="AO4556" s="1" t="s">
        <v>4983</v>
      </c>
      <c r="AP4556" s="1">
        <v>5775793</v>
      </c>
      <c r="AQ4556" s="1" t="s">
        <v>83</v>
      </c>
      <c r="AR4556" s="2">
        <v>45723.564155092594</v>
      </c>
      <c r="AS4556" s="1" t="s">
        <v>84</v>
      </c>
      <c r="AT4556" s="2">
        <v>45723.5625</v>
      </c>
      <c r="AU4556" s="1" t="s">
        <v>573</v>
      </c>
      <c r="AV4556" s="1" t="s">
        <v>6073</v>
      </c>
      <c r="AW4556" s="1" t="s">
        <v>6074</v>
      </c>
      <c r="AX4556" s="1" t="s">
        <v>6075</v>
      </c>
      <c r="AZ4556" s="2">
        <v>45723.564155092594</v>
      </c>
      <c r="BB4556" s="1" t="s">
        <v>367</v>
      </c>
      <c r="BC4556" s="1" t="s">
        <v>368</v>
      </c>
      <c r="BD4556" s="1" t="s">
        <v>368</v>
      </c>
      <c r="BF4556" s="1" t="s">
        <v>4983</v>
      </c>
    </row>
    <row r="4557" spans="1:58" x14ac:dyDescent="0.35">
      <c r="A4557" s="1">
        <v>3017852</v>
      </c>
      <c r="B4557" s="1" t="s">
        <v>223</v>
      </c>
      <c r="C4557" s="1">
        <v>43707771</v>
      </c>
      <c r="D4557" s="1">
        <v>339756118</v>
      </c>
      <c r="E4557" s="1" t="s">
        <v>59</v>
      </c>
      <c r="F4557" s="1" t="s">
        <v>60</v>
      </c>
      <c r="G4557" s="1" t="s">
        <v>1366</v>
      </c>
      <c r="H4557" s="1" t="s">
        <v>3958</v>
      </c>
      <c r="I4557" s="1">
        <v>783781721</v>
      </c>
      <c r="J4557" s="1" t="s">
        <v>21326</v>
      </c>
      <c r="K4557" s="1">
        <v>14</v>
      </c>
      <c r="L4557" s="1" t="s">
        <v>64</v>
      </c>
      <c r="M4557" s="1" t="s">
        <v>65</v>
      </c>
      <c r="N4557" s="2">
        <v>45523.583333333336</v>
      </c>
      <c r="O4557" s="1" t="s">
        <v>98</v>
      </c>
      <c r="Q4557" s="1" t="s">
        <v>67</v>
      </c>
      <c r="R4557" s="2">
        <v>45723.519733796296</v>
      </c>
      <c r="S4557" s="1" t="s">
        <v>354</v>
      </c>
      <c r="T4557" s="1" t="s">
        <v>69</v>
      </c>
      <c r="U4557" s="1" t="s">
        <v>101</v>
      </c>
      <c r="V4557" s="1" t="s">
        <v>21327</v>
      </c>
      <c r="Y4557" s="1" t="s">
        <v>300</v>
      </c>
      <c r="Z4557" s="1" t="s">
        <v>301</v>
      </c>
      <c r="AA4557" s="1" t="s">
        <v>15070</v>
      </c>
      <c r="AB4557" s="1" t="s">
        <v>124</v>
      </c>
      <c r="AE4557" s="2">
        <v>45723.519884259258</v>
      </c>
      <c r="AF4557" s="1" t="s">
        <v>77</v>
      </c>
      <c r="AH4557" s="1" t="s">
        <v>125</v>
      </c>
      <c r="AI4557" s="1" t="s">
        <v>106</v>
      </c>
      <c r="AJ4557" s="1" t="s">
        <v>674</v>
      </c>
      <c r="AK4557" s="1" t="s">
        <v>21328</v>
      </c>
      <c r="AL4557" s="1" t="s">
        <v>354</v>
      </c>
      <c r="AM4557" s="2">
        <v>45723.519930555558</v>
      </c>
      <c r="AN4557" s="1" t="s">
        <v>21328</v>
      </c>
      <c r="AP4557" s="1">
        <v>5775474</v>
      </c>
      <c r="AQ4557" s="1" t="s">
        <v>83</v>
      </c>
      <c r="AR4557" s="2">
        <v>45723.599953703706</v>
      </c>
      <c r="AS4557" s="1" t="s">
        <v>84</v>
      </c>
      <c r="AT4557" s="2">
        <v>45723.5625</v>
      </c>
      <c r="AU4557" s="1" t="s">
        <v>85</v>
      </c>
      <c r="AV4557" s="1" t="s">
        <v>233</v>
      </c>
      <c r="AW4557" s="1" t="s">
        <v>234</v>
      </c>
      <c r="AX4557" s="1" t="s">
        <v>1635</v>
      </c>
      <c r="AZ4557" s="2">
        <v>45723.599953703706</v>
      </c>
      <c r="BB4557" s="1" t="s">
        <v>111</v>
      </c>
      <c r="BC4557" s="1" t="s">
        <v>112</v>
      </c>
      <c r="BD4557" s="1" t="s">
        <v>113</v>
      </c>
      <c r="BE4557" s="1" t="s">
        <v>21329</v>
      </c>
      <c r="BF4557" s="1" t="s">
        <v>1319</v>
      </c>
    </row>
    <row r="4558" spans="1:58" x14ac:dyDescent="0.35">
      <c r="A4558" s="1">
        <v>3017854</v>
      </c>
      <c r="B4558" s="1" t="s">
        <v>223</v>
      </c>
      <c r="C4558" s="1">
        <v>42663511</v>
      </c>
      <c r="D4558" s="1">
        <v>339601168</v>
      </c>
      <c r="E4558" s="1" t="s">
        <v>59</v>
      </c>
      <c r="F4558" s="1" t="s">
        <v>60</v>
      </c>
      <c r="G4558" s="1" t="s">
        <v>2234</v>
      </c>
      <c r="H4558" s="1" t="s">
        <v>8968</v>
      </c>
      <c r="I4558" s="1">
        <v>784466561</v>
      </c>
      <c r="J4558" s="1" t="s">
        <v>6444</v>
      </c>
      <c r="K4558" s="1">
        <v>16</v>
      </c>
      <c r="L4558" s="1" t="s">
        <v>64</v>
      </c>
      <c r="M4558" s="1" t="s">
        <v>65</v>
      </c>
      <c r="N4558" s="2">
        <v>45349.666666666664</v>
      </c>
      <c r="O4558" s="1" t="s">
        <v>98</v>
      </c>
      <c r="Q4558" s="1" t="s">
        <v>67</v>
      </c>
      <c r="R4558" s="2">
        <v>45723.519907407404</v>
      </c>
      <c r="S4558" s="1" t="s">
        <v>1020</v>
      </c>
      <c r="T4558" s="1" t="s">
        <v>1021</v>
      </c>
      <c r="U4558" s="1" t="s">
        <v>385</v>
      </c>
      <c r="V4558" s="1" t="s">
        <v>21330</v>
      </c>
      <c r="W4558" s="1" t="s">
        <v>892</v>
      </c>
      <c r="X4558" s="1" t="s">
        <v>892</v>
      </c>
      <c r="Y4558" s="1" t="s">
        <v>12650</v>
      </c>
      <c r="Z4558" s="1" t="s">
        <v>894</v>
      </c>
      <c r="AA4558" s="1" t="s">
        <v>21331</v>
      </c>
      <c r="AB4558" s="1" t="s">
        <v>21331</v>
      </c>
      <c r="AE4558" s="2">
        <v>45723.519930555558</v>
      </c>
      <c r="AF4558" s="1" t="s">
        <v>77</v>
      </c>
      <c r="AH4558" s="1" t="s">
        <v>125</v>
      </c>
      <c r="AI4558" s="1" t="s">
        <v>106</v>
      </c>
      <c r="AJ4558" s="1" t="s">
        <v>107</v>
      </c>
      <c r="AK4558" s="1" t="s">
        <v>21332</v>
      </c>
      <c r="AL4558" s="1" t="s">
        <v>1020</v>
      </c>
      <c r="AM4558" s="2">
        <v>45723.519988425927</v>
      </c>
      <c r="AN4558" s="1" t="s">
        <v>21332</v>
      </c>
      <c r="AP4558" s="1">
        <v>5775476</v>
      </c>
      <c r="AQ4558" s="1" t="s">
        <v>83</v>
      </c>
      <c r="AR4558" s="2">
        <v>45723.609444444446</v>
      </c>
      <c r="AS4558" s="1" t="s">
        <v>84</v>
      </c>
      <c r="AT4558" s="2">
        <v>45723.5625</v>
      </c>
      <c r="AU4558" s="1" t="s">
        <v>85</v>
      </c>
      <c r="AV4558" s="1" t="s">
        <v>1446</v>
      </c>
      <c r="AW4558" s="1" t="s">
        <v>1447</v>
      </c>
      <c r="AX4558" s="1" t="s">
        <v>2836</v>
      </c>
      <c r="AZ4558" s="2">
        <v>45723.609444444446</v>
      </c>
      <c r="BB4558" s="1" t="s">
        <v>561</v>
      </c>
      <c r="BC4558" s="1" t="s">
        <v>562</v>
      </c>
      <c r="BD4558" s="1" t="s">
        <v>113</v>
      </c>
      <c r="BE4558" s="1" t="s">
        <v>21333</v>
      </c>
      <c r="BF4558" s="1" t="s">
        <v>3587</v>
      </c>
    </row>
    <row r="4559" spans="1:58" x14ac:dyDescent="0.35">
      <c r="A4559" s="1">
        <v>3017855</v>
      </c>
      <c r="B4559" s="1" t="s">
        <v>58</v>
      </c>
      <c r="C4559" s="1">
        <v>39739611</v>
      </c>
      <c r="D4559" s="1">
        <v>338713040</v>
      </c>
      <c r="E4559" s="1" t="s">
        <v>59</v>
      </c>
      <c r="F4559" s="1" t="s">
        <v>60</v>
      </c>
      <c r="G4559" s="1" t="s">
        <v>769</v>
      </c>
      <c r="H4559" s="1" t="s">
        <v>21334</v>
      </c>
      <c r="I4559" s="1">
        <v>776354890</v>
      </c>
      <c r="J4559" s="1" t="s">
        <v>293</v>
      </c>
      <c r="K4559" s="1">
        <v>12</v>
      </c>
      <c r="L4559" s="1" t="s">
        <v>64</v>
      </c>
      <c r="M4559" s="1" t="s">
        <v>65</v>
      </c>
      <c r="N4559" s="2">
        <v>44835.730555555558</v>
      </c>
      <c r="O4559" s="1" t="s">
        <v>66</v>
      </c>
      <c r="Q4559" s="1" t="s">
        <v>67</v>
      </c>
      <c r="R4559" s="2">
        <v>45723.520092592589</v>
      </c>
      <c r="S4559" s="1" t="s">
        <v>15257</v>
      </c>
      <c r="T4559" s="1" t="s">
        <v>69</v>
      </c>
      <c r="U4559" s="1" t="s">
        <v>70</v>
      </c>
      <c r="V4559" s="1" t="s">
        <v>21335</v>
      </c>
      <c r="W4559" s="1" t="s">
        <v>653</v>
      </c>
      <c r="X4559" s="1" t="s">
        <v>654</v>
      </c>
      <c r="Y4559" s="1" t="s">
        <v>21336</v>
      </c>
      <c r="Z4559" s="1" t="s">
        <v>944</v>
      </c>
      <c r="AA4559" s="1" t="s">
        <v>2408</v>
      </c>
      <c r="AB4559" s="1" t="s">
        <v>4384</v>
      </c>
      <c r="AE4559" s="2">
        <v>45723.520127314812</v>
      </c>
      <c r="AF4559" s="1" t="s">
        <v>77</v>
      </c>
      <c r="AH4559" s="1" t="s">
        <v>125</v>
      </c>
      <c r="AI4559" s="1" t="s">
        <v>79</v>
      </c>
      <c r="AJ4559" s="1" t="s">
        <v>378</v>
      </c>
      <c r="AK4559" s="1" t="s">
        <v>21335</v>
      </c>
      <c r="AL4559" s="1" t="s">
        <v>15257</v>
      </c>
      <c r="AM4559" s="2">
        <v>45723.520162037035</v>
      </c>
      <c r="AN4559" s="1" t="s">
        <v>21335</v>
      </c>
      <c r="AP4559" s="1">
        <v>5775477</v>
      </c>
      <c r="AQ4559" s="1" t="s">
        <v>83</v>
      </c>
      <c r="AR4559" s="2">
        <v>45723.847013888888</v>
      </c>
      <c r="AS4559" s="1" t="s">
        <v>84</v>
      </c>
      <c r="AT4559" s="2">
        <v>45723.5625</v>
      </c>
      <c r="AU4559" s="1" t="s">
        <v>85</v>
      </c>
      <c r="AV4559" s="1" t="s">
        <v>608</v>
      </c>
      <c r="AW4559" s="1" t="s">
        <v>609</v>
      </c>
      <c r="AX4559" s="1" t="s">
        <v>1657</v>
      </c>
      <c r="AZ4559" s="2">
        <v>45723.847013888888</v>
      </c>
      <c r="BB4559" s="1" t="s">
        <v>21337</v>
      </c>
      <c r="BC4559" s="1" t="s">
        <v>21338</v>
      </c>
      <c r="BD4559" s="1" t="s">
        <v>815</v>
      </c>
      <c r="BE4559" s="1" t="s">
        <v>21338</v>
      </c>
      <c r="BF4559" s="1" t="s">
        <v>657</v>
      </c>
    </row>
    <row r="4560" spans="1:58" x14ac:dyDescent="0.35">
      <c r="A4560" s="1">
        <v>3017856</v>
      </c>
      <c r="B4560" s="1" t="s">
        <v>58</v>
      </c>
      <c r="C4560" s="1">
        <v>39200961</v>
      </c>
      <c r="D4560" s="1">
        <v>339570432</v>
      </c>
      <c r="E4560" s="1" t="s">
        <v>59</v>
      </c>
      <c r="F4560" s="1" t="s">
        <v>60</v>
      </c>
      <c r="G4560" s="1" t="s">
        <v>2268</v>
      </c>
      <c r="I4560" s="1">
        <v>776292423</v>
      </c>
      <c r="J4560" s="1" t="s">
        <v>542</v>
      </c>
      <c r="K4560" s="1">
        <v>12</v>
      </c>
      <c r="L4560" s="1" t="s">
        <v>64</v>
      </c>
      <c r="M4560" s="1" t="s">
        <v>65</v>
      </c>
      <c r="N4560" s="2">
        <v>45178.5</v>
      </c>
      <c r="O4560" s="1" t="s">
        <v>66</v>
      </c>
      <c r="Q4560" s="1" t="s">
        <v>67</v>
      </c>
      <c r="R4560" s="2">
        <v>45723.520520833335</v>
      </c>
      <c r="S4560" s="1" t="s">
        <v>8113</v>
      </c>
      <c r="T4560" s="1" t="s">
        <v>69</v>
      </c>
      <c r="U4560" s="1" t="s">
        <v>101</v>
      </c>
      <c r="V4560" s="1" t="s">
        <v>21339</v>
      </c>
      <c r="W4560" s="1" t="s">
        <v>263</v>
      </c>
      <c r="X4560" s="1" t="s">
        <v>840</v>
      </c>
      <c r="Y4560" s="1" t="s">
        <v>8177</v>
      </c>
      <c r="Z4560" s="1" t="s">
        <v>841</v>
      </c>
      <c r="AA4560" s="1" t="s">
        <v>7965</v>
      </c>
      <c r="AB4560" s="1" t="s">
        <v>124</v>
      </c>
      <c r="AE4560" s="2">
        <v>45723.520740740743</v>
      </c>
      <c r="AF4560" s="1" t="s">
        <v>77</v>
      </c>
      <c r="AH4560" s="1" t="s">
        <v>78</v>
      </c>
      <c r="AI4560" s="1" t="s">
        <v>79</v>
      </c>
      <c r="AJ4560" s="1" t="s">
        <v>147</v>
      </c>
      <c r="AK4560" s="1" t="s">
        <v>17614</v>
      </c>
      <c r="AL4560" s="1" t="s">
        <v>8113</v>
      </c>
      <c r="AM4560" s="2">
        <v>45723.520868055559</v>
      </c>
      <c r="AN4560" s="1" t="s">
        <v>17614</v>
      </c>
      <c r="AP4560" s="1">
        <v>5775484</v>
      </c>
      <c r="AQ4560" s="1" t="s">
        <v>83</v>
      </c>
      <c r="AR4560" s="2">
        <v>45723.627557870372</v>
      </c>
      <c r="AS4560" s="1" t="s">
        <v>84</v>
      </c>
      <c r="AT4560" s="2">
        <v>45723.5625</v>
      </c>
      <c r="AU4560" s="1" t="s">
        <v>85</v>
      </c>
      <c r="AV4560" s="1" t="s">
        <v>1328</v>
      </c>
      <c r="AW4560" s="1" t="s">
        <v>1329</v>
      </c>
      <c r="AX4560" s="1" t="s">
        <v>2972</v>
      </c>
      <c r="AZ4560" s="2">
        <v>45723.627557870372</v>
      </c>
      <c r="BB4560" s="1" t="s">
        <v>1129</v>
      </c>
      <c r="BC4560" s="1" t="s">
        <v>1130</v>
      </c>
      <c r="BD4560" s="1" t="s">
        <v>815</v>
      </c>
      <c r="BE4560" s="1" t="s">
        <v>21340</v>
      </c>
      <c r="BF4560" s="1" t="s">
        <v>1365</v>
      </c>
    </row>
    <row r="4561" spans="1:58" x14ac:dyDescent="0.35">
      <c r="A4561" s="1">
        <v>3017857</v>
      </c>
      <c r="B4561" s="1" t="s">
        <v>58</v>
      </c>
      <c r="C4561" s="1">
        <v>41931231</v>
      </c>
      <c r="D4561" s="1">
        <v>338321267</v>
      </c>
      <c r="E4561" s="1" t="s">
        <v>59</v>
      </c>
      <c r="F4561" s="1" t="s">
        <v>60</v>
      </c>
      <c r="G4561" s="1" t="s">
        <v>3568</v>
      </c>
      <c r="H4561" s="1" t="s">
        <v>4312</v>
      </c>
      <c r="I4561" s="1">
        <v>770949127</v>
      </c>
      <c r="J4561" s="1" t="s">
        <v>21341</v>
      </c>
      <c r="K4561" s="1">
        <v>12</v>
      </c>
      <c r="L4561" s="1" t="s">
        <v>64</v>
      </c>
      <c r="M4561" s="1" t="s">
        <v>65</v>
      </c>
      <c r="N4561" s="2">
        <v>45540.458333333336</v>
      </c>
      <c r="O4561" s="1" t="s">
        <v>66</v>
      </c>
      <c r="Q4561" s="1" t="s">
        <v>67</v>
      </c>
      <c r="R4561" s="2">
        <v>45723.521481481483</v>
      </c>
      <c r="S4561" s="1" t="s">
        <v>5417</v>
      </c>
      <c r="T4561" s="1" t="s">
        <v>69</v>
      </c>
      <c r="U4561" s="1" t="s">
        <v>70</v>
      </c>
      <c r="V4561" s="1" t="s">
        <v>21342</v>
      </c>
      <c r="Y4561" s="1" t="s">
        <v>4450</v>
      </c>
      <c r="Z4561" s="1" t="s">
        <v>321</v>
      </c>
      <c r="AA4561" s="1" t="s">
        <v>761</v>
      </c>
      <c r="AB4561" s="1" t="s">
        <v>124</v>
      </c>
      <c r="AE4561" s="2">
        <v>45723.612951388888</v>
      </c>
      <c r="AF4561" s="1" t="s">
        <v>77</v>
      </c>
      <c r="AH4561" s="1" t="s">
        <v>125</v>
      </c>
      <c r="AI4561" s="1" t="s">
        <v>58</v>
      </c>
      <c r="AJ4561" s="1" t="s">
        <v>80</v>
      </c>
      <c r="AK4561" s="1" t="s">
        <v>21343</v>
      </c>
      <c r="AL4561" s="1" t="s">
        <v>325</v>
      </c>
      <c r="AM4561" s="2">
        <v>45723.613043981481</v>
      </c>
      <c r="AN4561" s="1" t="s">
        <v>21343</v>
      </c>
      <c r="AO4561" s="1" t="s">
        <v>325</v>
      </c>
      <c r="AP4561" s="1">
        <v>5776160</v>
      </c>
      <c r="AQ4561" s="1" t="s">
        <v>83</v>
      </c>
      <c r="AR4561" s="2">
        <v>45724.868414351855</v>
      </c>
      <c r="AS4561" s="1" t="s">
        <v>84</v>
      </c>
      <c r="AT4561" s="2">
        <v>45723.333333333336</v>
      </c>
      <c r="AU4561" s="1" t="s">
        <v>85</v>
      </c>
      <c r="AV4561" s="1" t="s">
        <v>251</v>
      </c>
      <c r="AW4561" s="1" t="s">
        <v>252</v>
      </c>
      <c r="AX4561" s="1" t="s">
        <v>253</v>
      </c>
      <c r="AZ4561" s="2">
        <v>45724.868414351855</v>
      </c>
      <c r="BB4561" s="1" t="s">
        <v>15582</v>
      </c>
      <c r="BC4561" s="1" t="s">
        <v>15583</v>
      </c>
      <c r="BD4561" s="1" t="s">
        <v>10204</v>
      </c>
      <c r="BE4561" s="1" t="s">
        <v>21344</v>
      </c>
      <c r="BF4561" s="1" t="s">
        <v>598</v>
      </c>
    </row>
    <row r="4562" spans="1:58" x14ac:dyDescent="0.35">
      <c r="A4562" s="1">
        <v>3017858</v>
      </c>
      <c r="B4562" s="1" t="s">
        <v>58</v>
      </c>
      <c r="C4562" s="1">
        <v>220231</v>
      </c>
      <c r="D4562" s="1">
        <v>338642609</v>
      </c>
      <c r="E4562" s="1" t="s">
        <v>59</v>
      </c>
      <c r="F4562" s="1" t="s">
        <v>60</v>
      </c>
      <c r="G4562" s="1" t="s">
        <v>21345</v>
      </c>
      <c r="I4562" s="1" t="s">
        <v>21346</v>
      </c>
      <c r="K4562" s="1">
        <v>20</v>
      </c>
      <c r="L4562" s="1" t="s">
        <v>1008</v>
      </c>
      <c r="M4562" s="1" t="s">
        <v>1009</v>
      </c>
      <c r="N4562" s="2">
        <v>44440.694456018522</v>
      </c>
      <c r="O4562" s="1" t="s">
        <v>5208</v>
      </c>
      <c r="Q4562" s="1" t="s">
        <v>67</v>
      </c>
      <c r="R4562" s="2">
        <v>45723.521597222221</v>
      </c>
      <c r="S4562" s="1" t="s">
        <v>3853</v>
      </c>
      <c r="T4562" s="1" t="s">
        <v>412</v>
      </c>
      <c r="U4562" s="1" t="s">
        <v>603</v>
      </c>
      <c r="V4562" s="1" t="s">
        <v>5917</v>
      </c>
      <c r="W4562" s="1" t="s">
        <v>72</v>
      </c>
      <c r="X4562" s="1" t="s">
        <v>73</v>
      </c>
      <c r="Y4562" s="1" t="s">
        <v>1773</v>
      </c>
      <c r="Z4562" s="1" t="s">
        <v>1774</v>
      </c>
      <c r="AA4562" s="1" t="s">
        <v>1774</v>
      </c>
      <c r="AB4562" s="1" t="s">
        <v>21347</v>
      </c>
      <c r="AE4562" s="2">
        <v>45723.523657407408</v>
      </c>
      <c r="AF4562" s="1" t="s">
        <v>417</v>
      </c>
      <c r="AG4562" s="1">
        <v>48</v>
      </c>
      <c r="AH4562" s="1" t="s">
        <v>125</v>
      </c>
      <c r="AI4562" s="1" t="s">
        <v>360</v>
      </c>
      <c r="AJ4562" s="1" t="s">
        <v>361</v>
      </c>
      <c r="AK4562" s="1" t="s">
        <v>5917</v>
      </c>
      <c r="AL4562" s="1" t="s">
        <v>3853</v>
      </c>
      <c r="AM4562" s="2">
        <v>45723.523761574077</v>
      </c>
      <c r="AO4562" s="1" t="s">
        <v>3853</v>
      </c>
      <c r="AP4562" s="1">
        <v>5775511</v>
      </c>
      <c r="AQ4562" s="1" t="s">
        <v>83</v>
      </c>
      <c r="AR4562" s="2">
        <v>45723.702418981484</v>
      </c>
      <c r="AS4562" s="1" t="s">
        <v>84</v>
      </c>
      <c r="AT4562" s="2">
        <v>45723.333333333336</v>
      </c>
      <c r="AU4562" s="1" t="s">
        <v>85</v>
      </c>
      <c r="AV4562" s="1" t="s">
        <v>86</v>
      </c>
      <c r="AW4562" s="1" t="s">
        <v>87</v>
      </c>
      <c r="AX4562" s="1" t="s">
        <v>88</v>
      </c>
      <c r="AY4562" s="2">
        <v>45725.523657407408</v>
      </c>
      <c r="AZ4562" s="2">
        <v>45723.702418981484</v>
      </c>
      <c r="BA4562" s="1" t="s">
        <v>419</v>
      </c>
      <c r="BB4562" s="1" t="s">
        <v>504</v>
      </c>
      <c r="BC4562" s="1" t="s">
        <v>505</v>
      </c>
      <c r="BD4562" s="1" t="s">
        <v>506</v>
      </c>
      <c r="BE4562" s="1" t="s">
        <v>21348</v>
      </c>
      <c r="BF4562" s="1" t="s">
        <v>93</v>
      </c>
    </row>
    <row r="4563" spans="1:58" x14ac:dyDescent="0.35">
      <c r="A4563" s="1">
        <v>3017859</v>
      </c>
      <c r="B4563" s="1" t="s">
        <v>223</v>
      </c>
      <c r="C4563" s="1">
        <v>41393441</v>
      </c>
      <c r="D4563" s="1">
        <v>339701338</v>
      </c>
      <c r="E4563" s="1" t="s">
        <v>59</v>
      </c>
      <c r="F4563" s="1" t="s">
        <v>60</v>
      </c>
      <c r="G4563" s="1" t="s">
        <v>1113</v>
      </c>
      <c r="H4563" s="1" t="s">
        <v>11077</v>
      </c>
      <c r="I4563" s="1">
        <v>773053337</v>
      </c>
      <c r="J4563" s="1" t="s">
        <v>10212</v>
      </c>
      <c r="K4563" s="1">
        <v>12</v>
      </c>
      <c r="L4563" s="1" t="s">
        <v>64</v>
      </c>
      <c r="M4563" s="1" t="s">
        <v>65</v>
      </c>
      <c r="N4563" s="2">
        <v>45182.833333333336</v>
      </c>
      <c r="O4563" s="1" t="s">
        <v>98</v>
      </c>
      <c r="Q4563" s="1" t="s">
        <v>67</v>
      </c>
      <c r="R4563" s="2">
        <v>45723.522013888891</v>
      </c>
      <c r="S4563" s="1" t="s">
        <v>2318</v>
      </c>
      <c r="T4563" s="1" t="s">
        <v>69</v>
      </c>
      <c r="U4563" s="1" t="s">
        <v>385</v>
      </c>
      <c r="V4563" s="1" t="s">
        <v>21349</v>
      </c>
      <c r="W4563" s="1" t="s">
        <v>298</v>
      </c>
      <c r="X4563" s="1" t="s">
        <v>298</v>
      </c>
      <c r="Y4563" s="1" t="s">
        <v>5587</v>
      </c>
      <c r="Z4563" s="1" t="s">
        <v>929</v>
      </c>
      <c r="AA4563" s="1" t="s">
        <v>11079</v>
      </c>
      <c r="AB4563" s="1" t="s">
        <v>11080</v>
      </c>
      <c r="AE4563" s="2">
        <v>45723.522037037037</v>
      </c>
      <c r="AF4563" s="1" t="s">
        <v>77</v>
      </c>
      <c r="AH4563" s="1" t="s">
        <v>125</v>
      </c>
      <c r="AI4563" s="1" t="s">
        <v>106</v>
      </c>
      <c r="AJ4563" s="1" t="s">
        <v>674</v>
      </c>
      <c r="AK4563" s="1" t="s">
        <v>21139</v>
      </c>
      <c r="AL4563" s="1" t="s">
        <v>2318</v>
      </c>
      <c r="AM4563" s="2">
        <v>45723.522094907406</v>
      </c>
      <c r="AN4563" s="1" t="s">
        <v>21139</v>
      </c>
      <c r="AP4563" s="1">
        <v>5775490</v>
      </c>
      <c r="AQ4563" s="1" t="s">
        <v>83</v>
      </c>
      <c r="AR4563" s="2">
        <v>45723.600648148145</v>
      </c>
      <c r="AS4563" s="1" t="s">
        <v>84</v>
      </c>
      <c r="AT4563" s="2">
        <v>45723.520833333336</v>
      </c>
      <c r="AU4563" s="1" t="s">
        <v>85</v>
      </c>
      <c r="AV4563" s="1" t="s">
        <v>4129</v>
      </c>
      <c r="AW4563" s="1" t="s">
        <v>4130</v>
      </c>
      <c r="AX4563" s="1" t="s">
        <v>4131</v>
      </c>
      <c r="AZ4563" s="2">
        <v>45723.600648148145</v>
      </c>
      <c r="BB4563" s="1" t="s">
        <v>561</v>
      </c>
      <c r="BC4563" s="1" t="s">
        <v>562</v>
      </c>
      <c r="BD4563" s="1" t="s">
        <v>113</v>
      </c>
      <c r="BE4563" s="1" t="s">
        <v>21350</v>
      </c>
      <c r="BF4563" s="1" t="s">
        <v>1365</v>
      </c>
    </row>
    <row r="4564" spans="1:58" x14ac:dyDescent="0.35">
      <c r="A4564" s="1">
        <v>3017860</v>
      </c>
      <c r="B4564" s="1" t="s">
        <v>58</v>
      </c>
      <c r="C4564" s="1">
        <v>30326511</v>
      </c>
      <c r="D4564" s="1">
        <v>338274495</v>
      </c>
      <c r="E4564" s="1" t="s">
        <v>59</v>
      </c>
      <c r="F4564" s="1" t="s">
        <v>60</v>
      </c>
      <c r="G4564" s="1" t="s">
        <v>1718</v>
      </c>
      <c r="H4564" s="1" t="s">
        <v>6878</v>
      </c>
      <c r="I4564" s="1">
        <v>775268807</v>
      </c>
      <c r="J4564" s="1" t="s">
        <v>2753</v>
      </c>
      <c r="K4564" s="1">
        <v>12</v>
      </c>
      <c r="L4564" s="1" t="s">
        <v>244</v>
      </c>
      <c r="M4564" s="1" t="s">
        <v>65</v>
      </c>
      <c r="N4564" s="2">
        <v>44805</v>
      </c>
      <c r="O4564" s="1" t="s">
        <v>180</v>
      </c>
      <c r="Q4564" s="1" t="s">
        <v>67</v>
      </c>
      <c r="R4564" s="2">
        <v>45723.522662037038</v>
      </c>
      <c r="S4564" s="1" t="s">
        <v>15257</v>
      </c>
      <c r="T4564" s="1" t="s">
        <v>69</v>
      </c>
      <c r="U4564" s="1" t="s">
        <v>723</v>
      </c>
      <c r="V4564" s="1" t="s">
        <v>21351</v>
      </c>
      <c r="Y4564" s="1" t="s">
        <v>5349</v>
      </c>
      <c r="Z4564" s="1" t="s">
        <v>12083</v>
      </c>
      <c r="AA4564" s="1" t="s">
        <v>13990</v>
      </c>
      <c r="AB4564" s="1" t="s">
        <v>13990</v>
      </c>
      <c r="AC4564" s="1" t="s">
        <v>19927</v>
      </c>
      <c r="AE4564" s="2">
        <v>45723.523344907408</v>
      </c>
      <c r="AF4564" s="1" t="s">
        <v>77</v>
      </c>
      <c r="AH4564" s="1" t="s">
        <v>125</v>
      </c>
      <c r="AI4564" s="1" t="s">
        <v>79</v>
      </c>
      <c r="AJ4564" s="1" t="s">
        <v>283</v>
      </c>
      <c r="AL4564" s="1" t="s">
        <v>15257</v>
      </c>
      <c r="AM4564" s="2">
        <v>45723.5233912037</v>
      </c>
      <c r="AO4564" s="1" t="s">
        <v>15257</v>
      </c>
      <c r="AP4564" s="1">
        <v>5775504</v>
      </c>
      <c r="AQ4564" s="1" t="s">
        <v>83</v>
      </c>
      <c r="AR4564" s="2">
        <v>45723.523981481485</v>
      </c>
      <c r="AS4564" s="1" t="s">
        <v>84</v>
      </c>
      <c r="AT4564" s="2">
        <v>45723.333333333336</v>
      </c>
      <c r="AU4564" s="1" t="s">
        <v>573</v>
      </c>
      <c r="AV4564" s="1" t="s">
        <v>480</v>
      </c>
      <c r="AW4564" s="1" t="s">
        <v>481</v>
      </c>
      <c r="AX4564" s="1" t="s">
        <v>1533</v>
      </c>
      <c r="AZ4564" s="2">
        <v>45723.523981481485</v>
      </c>
      <c r="BB4564" s="1" t="s">
        <v>367</v>
      </c>
      <c r="BC4564" s="1" t="s">
        <v>368</v>
      </c>
      <c r="BD4564" s="1" t="s">
        <v>368</v>
      </c>
      <c r="BE4564" s="1" t="s">
        <v>21352</v>
      </c>
      <c r="BF4564" s="1" t="s">
        <v>15257</v>
      </c>
    </row>
    <row r="4565" spans="1:58" x14ac:dyDescent="0.35">
      <c r="A4565" s="1">
        <v>3017861</v>
      </c>
      <c r="B4565" s="1" t="s">
        <v>94</v>
      </c>
      <c r="C4565" s="1">
        <v>45029701</v>
      </c>
      <c r="D4565" s="1">
        <v>339706970</v>
      </c>
      <c r="E4565" s="1" t="s">
        <v>59</v>
      </c>
      <c r="F4565" s="1" t="s">
        <v>60</v>
      </c>
      <c r="G4565" s="1" t="s">
        <v>275</v>
      </c>
      <c r="H4565" s="1" t="s">
        <v>315</v>
      </c>
      <c r="I4565" s="1">
        <v>772940801</v>
      </c>
      <c r="J4565" s="1" t="s">
        <v>889</v>
      </c>
      <c r="K4565" s="1">
        <v>16</v>
      </c>
      <c r="L4565" s="1" t="s">
        <v>64</v>
      </c>
      <c r="M4565" s="1" t="s">
        <v>65</v>
      </c>
      <c r="N4565" s="2">
        <v>45680.708333333336</v>
      </c>
      <c r="O4565" s="1" t="s">
        <v>98</v>
      </c>
      <c r="Q4565" s="1" t="s">
        <v>67</v>
      </c>
      <c r="R4565" s="2">
        <v>45723.522870370369</v>
      </c>
      <c r="S4565" s="1" t="s">
        <v>5265</v>
      </c>
      <c r="T4565" s="1" t="s">
        <v>100</v>
      </c>
      <c r="U4565" s="1" t="s">
        <v>1542</v>
      </c>
      <c r="V4565" s="1" t="s">
        <v>21353</v>
      </c>
      <c r="W4565" s="1" t="s">
        <v>298</v>
      </c>
      <c r="X4565" s="1" t="s">
        <v>427</v>
      </c>
      <c r="Y4565" s="1" t="s">
        <v>4383</v>
      </c>
      <c r="Z4565" s="1" t="s">
        <v>231</v>
      </c>
      <c r="AA4565" s="1" t="s">
        <v>18427</v>
      </c>
      <c r="AB4565" s="1" t="s">
        <v>18427</v>
      </c>
      <c r="AE4565" s="2">
        <v>45723.522939814815</v>
      </c>
      <c r="AF4565" s="1" t="s">
        <v>77</v>
      </c>
      <c r="AH4565" s="1" t="s">
        <v>125</v>
      </c>
      <c r="AI4565" s="1" t="s">
        <v>360</v>
      </c>
      <c r="AJ4565" s="1" t="s">
        <v>1740</v>
      </c>
      <c r="AK4565" s="1" t="s">
        <v>21354</v>
      </c>
      <c r="AL4565" s="1" t="s">
        <v>5265</v>
      </c>
      <c r="AM4565" s="2">
        <v>45723.522986111115</v>
      </c>
      <c r="AN4565" s="1" t="s">
        <v>21354</v>
      </c>
      <c r="AP4565" s="1">
        <v>5775493</v>
      </c>
      <c r="AQ4565" s="1" t="s">
        <v>83</v>
      </c>
      <c r="AR4565" s="2">
        <v>45723.604398148149</v>
      </c>
      <c r="AS4565" s="1" t="s">
        <v>84</v>
      </c>
      <c r="AT4565" s="2">
        <v>45725.333333333336</v>
      </c>
      <c r="AU4565" s="1" t="s">
        <v>85</v>
      </c>
      <c r="AV4565" s="1" t="s">
        <v>233</v>
      </c>
      <c r="AW4565" s="1" t="s">
        <v>234</v>
      </c>
      <c r="AX4565" s="1" t="s">
        <v>1519</v>
      </c>
      <c r="AZ4565" s="2">
        <v>45723.604398148149</v>
      </c>
      <c r="BB4565" s="1" t="s">
        <v>1060</v>
      </c>
      <c r="BC4565" s="1" t="s">
        <v>1061</v>
      </c>
      <c r="BD4565" s="1" t="s">
        <v>1062</v>
      </c>
      <c r="BE4565" s="1" t="s">
        <v>1318</v>
      </c>
      <c r="BF4565" s="1" t="s">
        <v>1319</v>
      </c>
    </row>
    <row r="4566" spans="1:58" x14ac:dyDescent="0.35">
      <c r="A4566" s="1">
        <v>3017862</v>
      </c>
      <c r="B4566" s="1" t="s">
        <v>58</v>
      </c>
      <c r="C4566" s="1">
        <v>36347811</v>
      </c>
      <c r="D4566" s="1">
        <v>339364009</v>
      </c>
      <c r="E4566" s="1" t="s">
        <v>59</v>
      </c>
      <c r="F4566" s="1" t="s">
        <v>60</v>
      </c>
      <c r="G4566" s="1" t="s">
        <v>224</v>
      </c>
      <c r="H4566" s="1" t="s">
        <v>21355</v>
      </c>
      <c r="I4566" s="1">
        <v>777604549</v>
      </c>
      <c r="J4566" s="1" t="s">
        <v>2220</v>
      </c>
      <c r="K4566" s="1">
        <v>15</v>
      </c>
      <c r="L4566" s="1" t="s">
        <v>64</v>
      </c>
      <c r="M4566" s="1" t="s">
        <v>65</v>
      </c>
      <c r="N4566" s="2">
        <v>45338.626481481479</v>
      </c>
      <c r="O4566" s="1" t="s">
        <v>66</v>
      </c>
      <c r="Q4566" s="1" t="s">
        <v>67</v>
      </c>
      <c r="R4566" s="2">
        <v>45723.523229166669</v>
      </c>
      <c r="S4566" s="1" t="s">
        <v>5451</v>
      </c>
      <c r="T4566" s="1" t="s">
        <v>100</v>
      </c>
      <c r="U4566" s="1" t="s">
        <v>160</v>
      </c>
      <c r="V4566" s="1" t="s">
        <v>21356</v>
      </c>
      <c r="W4566" s="1" t="s">
        <v>143</v>
      </c>
      <c r="X4566" s="1" t="s">
        <v>1255</v>
      </c>
      <c r="Y4566" s="1" t="s">
        <v>21357</v>
      </c>
      <c r="Z4566" s="1" t="s">
        <v>1257</v>
      </c>
      <c r="AA4566" s="1" t="s">
        <v>673</v>
      </c>
      <c r="AB4566" s="1" t="s">
        <v>124</v>
      </c>
      <c r="AE4566" s="2">
        <v>45723.523252314815</v>
      </c>
      <c r="AF4566" s="1" t="s">
        <v>77</v>
      </c>
      <c r="AH4566" s="1" t="s">
        <v>78</v>
      </c>
      <c r="AI4566" s="1" t="s">
        <v>79</v>
      </c>
      <c r="AJ4566" s="1" t="s">
        <v>167</v>
      </c>
      <c r="AK4566" s="1" t="s">
        <v>21358</v>
      </c>
      <c r="AL4566" s="1" t="s">
        <v>5451</v>
      </c>
      <c r="AM4566" s="2">
        <v>45723.523287037038</v>
      </c>
      <c r="AN4566" s="1" t="s">
        <v>21358</v>
      </c>
      <c r="AP4566" s="1">
        <v>5775494</v>
      </c>
      <c r="AQ4566" s="1" t="s">
        <v>83</v>
      </c>
      <c r="AR4566" s="2">
        <v>45724.536550925928</v>
      </c>
      <c r="AS4566" s="1" t="s">
        <v>84</v>
      </c>
      <c r="AT4566" s="2">
        <v>45725.333333333336</v>
      </c>
      <c r="AU4566" s="1" t="s">
        <v>85</v>
      </c>
      <c r="AV4566" s="1" t="s">
        <v>149</v>
      </c>
      <c r="AW4566" s="1" t="s">
        <v>150</v>
      </c>
      <c r="AX4566" s="1" t="s">
        <v>983</v>
      </c>
      <c r="AZ4566" s="2">
        <v>45724.536550925928</v>
      </c>
      <c r="BB4566" s="1" t="s">
        <v>537</v>
      </c>
      <c r="BC4566" s="1" t="s">
        <v>538</v>
      </c>
      <c r="BD4566" s="1" t="s">
        <v>91</v>
      </c>
      <c r="BE4566" s="1" t="s">
        <v>21359</v>
      </c>
      <c r="BF4566" s="1" t="s">
        <v>914</v>
      </c>
    </row>
    <row r="4567" spans="1:58" x14ac:dyDescent="0.35">
      <c r="A4567" s="1">
        <v>3017863</v>
      </c>
      <c r="B4567" s="1" t="s">
        <v>58</v>
      </c>
      <c r="C4567" s="1">
        <v>31774231</v>
      </c>
      <c r="D4567" s="1">
        <v>338682889</v>
      </c>
      <c r="E4567" s="1" t="s">
        <v>59</v>
      </c>
      <c r="F4567" s="1" t="s">
        <v>60</v>
      </c>
      <c r="G4567" s="1" t="s">
        <v>275</v>
      </c>
      <c r="H4567" s="1" t="s">
        <v>16246</v>
      </c>
      <c r="I4567" s="1">
        <v>774520843</v>
      </c>
      <c r="J4567" s="1" t="s">
        <v>8131</v>
      </c>
      <c r="K4567" s="1">
        <v>14</v>
      </c>
      <c r="L4567" s="1" t="s">
        <v>64</v>
      </c>
      <c r="M4567" s="1" t="s">
        <v>65</v>
      </c>
      <c r="N4567" s="2">
        <v>44226.652789351851</v>
      </c>
      <c r="O4567" s="1" t="s">
        <v>1087</v>
      </c>
      <c r="Q4567" s="1" t="s">
        <v>67</v>
      </c>
      <c r="R4567" s="2">
        <v>45723.523298611108</v>
      </c>
      <c r="S4567" s="1" t="s">
        <v>978</v>
      </c>
      <c r="T4567" s="1" t="s">
        <v>100</v>
      </c>
      <c r="U4567" s="1" t="s">
        <v>2761</v>
      </c>
      <c r="V4567" s="1" t="s">
        <v>21360</v>
      </c>
      <c r="Y4567" s="1" t="s">
        <v>4731</v>
      </c>
      <c r="Z4567" s="1" t="s">
        <v>883</v>
      </c>
      <c r="AA4567" s="1" t="s">
        <v>2417</v>
      </c>
      <c r="AB4567" s="1" t="s">
        <v>2417</v>
      </c>
      <c r="AC4567" s="1" t="s">
        <v>21361</v>
      </c>
      <c r="AE4567" s="2">
        <v>45723.523321759261</v>
      </c>
      <c r="AF4567" s="1" t="s">
        <v>77</v>
      </c>
      <c r="AH4567" s="1" t="s">
        <v>125</v>
      </c>
      <c r="AI4567" s="1" t="s">
        <v>79</v>
      </c>
      <c r="AJ4567" s="1" t="s">
        <v>283</v>
      </c>
      <c r="AK4567" s="1" t="s">
        <v>21360</v>
      </c>
      <c r="AL4567" s="1" t="s">
        <v>978</v>
      </c>
      <c r="AM4567" s="2">
        <v>45723.523379629631</v>
      </c>
      <c r="AN4567" s="1" t="s">
        <v>21360</v>
      </c>
      <c r="AP4567" s="1">
        <v>5775500</v>
      </c>
      <c r="AQ4567" s="1" t="s">
        <v>83</v>
      </c>
      <c r="AR4567" s="2">
        <v>45723.706157407411</v>
      </c>
      <c r="AS4567" s="1" t="s">
        <v>84</v>
      </c>
      <c r="AT4567" s="2">
        <v>45725.333333333336</v>
      </c>
      <c r="AU4567" s="1" t="s">
        <v>85</v>
      </c>
      <c r="AV4567" s="1" t="s">
        <v>1354</v>
      </c>
      <c r="AW4567" s="1" t="s">
        <v>1355</v>
      </c>
      <c r="AX4567" s="1" t="s">
        <v>8085</v>
      </c>
      <c r="AZ4567" s="2">
        <v>45723.706157407411</v>
      </c>
      <c r="BB4567" s="1" t="s">
        <v>504</v>
      </c>
      <c r="BC4567" s="1" t="s">
        <v>505</v>
      </c>
      <c r="BD4567" s="1" t="s">
        <v>506</v>
      </c>
      <c r="BE4567" s="1" t="s">
        <v>21362</v>
      </c>
      <c r="BF4567" s="1" t="s">
        <v>906</v>
      </c>
    </row>
    <row r="4568" spans="1:58" x14ac:dyDescent="0.35">
      <c r="A4568" s="1">
        <v>3017864</v>
      </c>
      <c r="B4568" s="1" t="s">
        <v>223</v>
      </c>
      <c r="C4568" s="1">
        <v>38919081</v>
      </c>
      <c r="D4568" s="1">
        <v>339422108</v>
      </c>
      <c r="E4568" s="1" t="s">
        <v>59</v>
      </c>
      <c r="F4568" s="1" t="s">
        <v>60</v>
      </c>
      <c r="G4568" s="1" t="s">
        <v>275</v>
      </c>
      <c r="H4568" s="1" t="s">
        <v>20791</v>
      </c>
      <c r="I4568" s="1">
        <v>773856525</v>
      </c>
      <c r="J4568" s="1" t="s">
        <v>9247</v>
      </c>
      <c r="K4568" s="1">
        <v>15</v>
      </c>
      <c r="L4568" s="1" t="s">
        <v>64</v>
      </c>
      <c r="M4568" s="1" t="s">
        <v>65</v>
      </c>
      <c r="N4568" s="2">
        <v>45610.75</v>
      </c>
      <c r="O4568" s="1" t="s">
        <v>98</v>
      </c>
      <c r="Q4568" s="1" t="s">
        <v>67</v>
      </c>
      <c r="R4568" s="2">
        <v>45723.523854166669</v>
      </c>
      <c r="S4568" s="1" t="s">
        <v>7661</v>
      </c>
      <c r="T4568" s="1" t="s">
        <v>69</v>
      </c>
      <c r="U4568" s="1" t="s">
        <v>70</v>
      </c>
      <c r="V4568" s="1" t="s">
        <v>21363</v>
      </c>
      <c r="W4568" s="1" t="s">
        <v>143</v>
      </c>
      <c r="X4568" s="1" t="s">
        <v>143</v>
      </c>
      <c r="Y4568" s="1" t="s">
        <v>2273</v>
      </c>
      <c r="Z4568" s="1" t="s">
        <v>388</v>
      </c>
      <c r="AA4568" s="1" t="s">
        <v>6321</v>
      </c>
      <c r="AB4568" s="1" t="s">
        <v>124</v>
      </c>
      <c r="AE4568" s="2">
        <v>45723.523865740739</v>
      </c>
      <c r="AF4568" s="1" t="s">
        <v>77</v>
      </c>
      <c r="AH4568" s="1" t="s">
        <v>125</v>
      </c>
      <c r="AI4568" s="1" t="s">
        <v>106</v>
      </c>
      <c r="AJ4568" s="1" t="s">
        <v>1326</v>
      </c>
      <c r="AK4568" s="1" t="s">
        <v>21363</v>
      </c>
      <c r="AL4568" s="1" t="s">
        <v>7661</v>
      </c>
      <c r="AM4568" s="2">
        <v>45723.523946759262</v>
      </c>
      <c r="AN4568" s="1" t="s">
        <v>21363</v>
      </c>
      <c r="AP4568" s="1">
        <v>5775512</v>
      </c>
      <c r="AQ4568" s="1" t="s">
        <v>83</v>
      </c>
      <c r="AR4568" s="2">
        <v>45723.728784722225</v>
      </c>
      <c r="AS4568" s="1" t="s">
        <v>84</v>
      </c>
      <c r="AT4568" s="2">
        <v>45725.333333333336</v>
      </c>
      <c r="AU4568" s="1" t="s">
        <v>85</v>
      </c>
      <c r="AV4568" s="1" t="s">
        <v>149</v>
      </c>
      <c r="AW4568" s="1" t="s">
        <v>150</v>
      </c>
      <c r="AX4568" s="1" t="s">
        <v>285</v>
      </c>
      <c r="AZ4568" s="2">
        <v>45723.728784722225</v>
      </c>
      <c r="BB4568" s="1" t="s">
        <v>286</v>
      </c>
      <c r="BC4568" s="1" t="s">
        <v>287</v>
      </c>
      <c r="BD4568" s="1" t="s">
        <v>288</v>
      </c>
      <c r="BE4568" s="1" t="s">
        <v>21364</v>
      </c>
      <c r="BF4568" s="1" t="s">
        <v>290</v>
      </c>
    </row>
    <row r="4569" spans="1:58" x14ac:dyDescent="0.35">
      <c r="A4569" s="1">
        <v>3017865</v>
      </c>
      <c r="B4569" s="1" t="s">
        <v>58</v>
      </c>
      <c r="C4569" s="1">
        <v>30326511</v>
      </c>
      <c r="D4569" s="1">
        <v>338274495</v>
      </c>
      <c r="E4569" s="1" t="s">
        <v>59</v>
      </c>
      <c r="F4569" s="1" t="s">
        <v>60</v>
      </c>
      <c r="G4569" s="1" t="s">
        <v>1718</v>
      </c>
      <c r="H4569" s="1" t="s">
        <v>6878</v>
      </c>
      <c r="I4569" s="1">
        <v>775268807</v>
      </c>
      <c r="J4569" s="1" t="s">
        <v>2753</v>
      </c>
      <c r="K4569" s="1">
        <v>12</v>
      </c>
      <c r="L4569" s="1" t="s">
        <v>244</v>
      </c>
      <c r="M4569" s="1" t="s">
        <v>65</v>
      </c>
      <c r="N4569" s="2">
        <v>44805</v>
      </c>
      <c r="O4569" s="1" t="s">
        <v>180</v>
      </c>
      <c r="Q4569" s="1" t="s">
        <v>67</v>
      </c>
      <c r="R4569" s="2">
        <v>45723.525613425925</v>
      </c>
      <c r="S4569" s="1" t="s">
        <v>15257</v>
      </c>
      <c r="T4569" s="1" t="s">
        <v>69</v>
      </c>
      <c r="U4569" s="1" t="s">
        <v>2761</v>
      </c>
      <c r="V4569" s="1" t="s">
        <v>21351</v>
      </c>
      <c r="Y4569" s="1" t="s">
        <v>5349</v>
      </c>
      <c r="Z4569" s="1" t="s">
        <v>12083</v>
      </c>
      <c r="AA4569" s="1" t="s">
        <v>13990</v>
      </c>
      <c r="AB4569" s="1" t="s">
        <v>13990</v>
      </c>
      <c r="AC4569" s="1" t="s">
        <v>19927</v>
      </c>
      <c r="AE4569" s="2">
        <v>45723.526145833333</v>
      </c>
      <c r="AF4569" s="1" t="s">
        <v>77</v>
      </c>
      <c r="AH4569" s="1" t="s">
        <v>125</v>
      </c>
      <c r="AI4569" s="1" t="s">
        <v>79</v>
      </c>
      <c r="AJ4569" s="1" t="s">
        <v>283</v>
      </c>
      <c r="AK4569" s="1" t="s">
        <v>21365</v>
      </c>
      <c r="AL4569" s="1" t="s">
        <v>15257</v>
      </c>
      <c r="AM4569" s="2">
        <v>45723.526203703703</v>
      </c>
      <c r="AO4569" s="1" t="s">
        <v>15257</v>
      </c>
      <c r="AP4569" s="1">
        <v>5775529</v>
      </c>
      <c r="AQ4569" s="1" t="s">
        <v>83</v>
      </c>
      <c r="AR4569" s="2">
        <v>45724.589490740742</v>
      </c>
      <c r="AS4569" s="1" t="s">
        <v>84</v>
      </c>
      <c r="AT4569" s="2">
        <v>45723.333333333336</v>
      </c>
      <c r="AU4569" s="1" t="s">
        <v>573</v>
      </c>
      <c r="AV4569" s="1" t="s">
        <v>480</v>
      </c>
      <c r="AW4569" s="1" t="s">
        <v>481</v>
      </c>
      <c r="AX4569" s="1" t="s">
        <v>3001</v>
      </c>
      <c r="AZ4569" s="2">
        <v>45724.589490740742</v>
      </c>
      <c r="BB4569" s="1" t="s">
        <v>219</v>
      </c>
      <c r="BC4569" s="1" t="s">
        <v>220</v>
      </c>
      <c r="BD4569" s="1" t="s">
        <v>221</v>
      </c>
      <c r="BE4569" s="1" t="s">
        <v>21366</v>
      </c>
      <c r="BF4569" s="1" t="s">
        <v>431</v>
      </c>
    </row>
    <row r="4570" spans="1:58" x14ac:dyDescent="0.35">
      <c r="A4570" s="1">
        <v>3017866</v>
      </c>
      <c r="B4570" s="1" t="s">
        <v>223</v>
      </c>
      <c r="C4570" s="1">
        <v>36928531</v>
      </c>
      <c r="D4570" s="1">
        <v>339411949</v>
      </c>
      <c r="E4570" s="1" t="s">
        <v>59</v>
      </c>
      <c r="F4570" s="1" t="s">
        <v>60</v>
      </c>
      <c r="G4570" s="1" t="s">
        <v>2268</v>
      </c>
      <c r="H4570" s="1" t="s">
        <v>6613</v>
      </c>
      <c r="I4570" s="1">
        <v>770401538</v>
      </c>
      <c r="J4570" s="1" t="s">
        <v>21207</v>
      </c>
      <c r="K4570" s="1">
        <v>15</v>
      </c>
      <c r="L4570" s="1" t="s">
        <v>64</v>
      </c>
      <c r="M4570" s="1" t="s">
        <v>65</v>
      </c>
      <c r="N4570" s="2">
        <v>44207.708333333336</v>
      </c>
      <c r="O4570" s="1" t="s">
        <v>98</v>
      </c>
      <c r="Q4570" s="1" t="s">
        <v>67</v>
      </c>
      <c r="R4570" s="2">
        <v>45723.525775462964</v>
      </c>
      <c r="S4570" s="1" t="s">
        <v>5541</v>
      </c>
      <c r="T4570" s="1" t="s">
        <v>1021</v>
      </c>
      <c r="U4570" s="1" t="s">
        <v>385</v>
      </c>
      <c r="V4570" s="1" t="s">
        <v>21367</v>
      </c>
      <c r="W4570" s="1" t="s">
        <v>143</v>
      </c>
      <c r="X4570" s="1" t="s">
        <v>143</v>
      </c>
      <c r="Y4570" s="1" t="s">
        <v>10673</v>
      </c>
      <c r="Z4570" s="1" t="s">
        <v>388</v>
      </c>
      <c r="AA4570" s="1" t="s">
        <v>21368</v>
      </c>
      <c r="AB4570" s="1" t="s">
        <v>124</v>
      </c>
      <c r="AE4570" s="2">
        <v>45723.525879629633</v>
      </c>
      <c r="AF4570" s="1" t="s">
        <v>77</v>
      </c>
      <c r="AH4570" s="1" t="s">
        <v>125</v>
      </c>
      <c r="AI4570" s="1" t="s">
        <v>106</v>
      </c>
      <c r="AJ4570" s="1" t="s">
        <v>107</v>
      </c>
      <c r="AK4570" s="1" t="s">
        <v>21369</v>
      </c>
      <c r="AL4570" s="1" t="s">
        <v>5541</v>
      </c>
      <c r="AM4570" s="2">
        <v>45723.525983796295</v>
      </c>
      <c r="AN4570" s="1" t="s">
        <v>21369</v>
      </c>
      <c r="AP4570" s="1">
        <v>5775527</v>
      </c>
      <c r="AQ4570" s="1" t="s">
        <v>83</v>
      </c>
      <c r="AR4570" s="2">
        <v>45724.452974537038</v>
      </c>
      <c r="AS4570" s="1" t="s">
        <v>84</v>
      </c>
      <c r="AT4570" s="2">
        <v>45725.333333333336</v>
      </c>
      <c r="AU4570" s="1" t="s">
        <v>85</v>
      </c>
      <c r="AV4570" s="1" t="s">
        <v>149</v>
      </c>
      <c r="AW4570" s="1" t="s">
        <v>150</v>
      </c>
      <c r="AX4570" s="1" t="s">
        <v>285</v>
      </c>
      <c r="AZ4570" s="2">
        <v>45724.452974537038</v>
      </c>
      <c r="BB4570" s="1" t="s">
        <v>561</v>
      </c>
      <c r="BC4570" s="1" t="s">
        <v>562</v>
      </c>
      <c r="BD4570" s="1" t="s">
        <v>113</v>
      </c>
      <c r="BE4570" s="1" t="s">
        <v>21370</v>
      </c>
      <c r="BF4570" s="1" t="s">
        <v>2561</v>
      </c>
    </row>
    <row r="4571" spans="1:58" x14ac:dyDescent="0.35">
      <c r="A4571" s="1">
        <v>3017867</v>
      </c>
      <c r="B4571" s="1" t="s">
        <v>327</v>
      </c>
      <c r="C4571" s="1">
        <v>161581</v>
      </c>
      <c r="D4571" s="1">
        <v>338220360</v>
      </c>
      <c r="E4571" s="1" t="s">
        <v>59</v>
      </c>
      <c r="F4571" s="1" t="s">
        <v>60</v>
      </c>
      <c r="G4571" s="1" t="s">
        <v>7427</v>
      </c>
      <c r="H4571" s="1" t="s">
        <v>21371</v>
      </c>
      <c r="I4571" s="1">
        <v>776536145</v>
      </c>
      <c r="J4571" s="1" t="s">
        <v>21372</v>
      </c>
      <c r="K4571" s="1">
        <v>12</v>
      </c>
      <c r="L4571" s="1" t="s">
        <v>64</v>
      </c>
      <c r="M4571" s="1" t="s">
        <v>65</v>
      </c>
      <c r="N4571" s="2">
        <v>43647</v>
      </c>
      <c r="O4571" s="1" t="s">
        <v>2863</v>
      </c>
      <c r="Q4571" s="1" t="s">
        <v>67</v>
      </c>
      <c r="R4571" s="2">
        <v>45723.526458333334</v>
      </c>
      <c r="S4571" s="1" t="s">
        <v>586</v>
      </c>
      <c r="T4571" s="1" t="s">
        <v>100</v>
      </c>
      <c r="U4571" s="1" t="s">
        <v>120</v>
      </c>
      <c r="V4571" s="1" t="s">
        <v>21373</v>
      </c>
      <c r="Y4571" s="1" t="s">
        <v>15090</v>
      </c>
      <c r="Z4571" s="1" t="s">
        <v>248</v>
      </c>
      <c r="AA4571" s="1" t="s">
        <v>248</v>
      </c>
      <c r="AB4571" s="1" t="s">
        <v>10208</v>
      </c>
      <c r="AC4571" s="1">
        <v>43</v>
      </c>
      <c r="AE4571" s="2">
        <v>45723.526736111111</v>
      </c>
      <c r="AF4571" s="1" t="s">
        <v>77</v>
      </c>
      <c r="AH4571" s="1" t="s">
        <v>78</v>
      </c>
      <c r="AI4571" s="1" t="s">
        <v>360</v>
      </c>
      <c r="AJ4571" s="1" t="s">
        <v>107</v>
      </c>
      <c r="AK4571" s="1" t="s">
        <v>21374</v>
      </c>
      <c r="AL4571" s="1" t="s">
        <v>586</v>
      </c>
      <c r="AM4571" s="2">
        <v>45723.52685185185</v>
      </c>
      <c r="AO4571" s="1" t="s">
        <v>586</v>
      </c>
      <c r="AP4571" s="1">
        <v>5775533</v>
      </c>
      <c r="AQ4571" s="1" t="s">
        <v>83</v>
      </c>
      <c r="AR4571" s="2">
        <v>45723.626192129632</v>
      </c>
      <c r="AS4571" s="1" t="s">
        <v>84</v>
      </c>
      <c r="AT4571" s="2">
        <v>45723.333333333336</v>
      </c>
      <c r="AU4571" s="1" t="s">
        <v>573</v>
      </c>
      <c r="AV4571" s="1" t="s">
        <v>1957</v>
      </c>
      <c r="AW4571" s="1" t="s">
        <v>1958</v>
      </c>
      <c r="AX4571" s="1" t="s">
        <v>2175</v>
      </c>
      <c r="AZ4571" s="2">
        <v>45723.626192129632</v>
      </c>
      <c r="BB4571" s="1" t="s">
        <v>703</v>
      </c>
      <c r="BC4571" s="1" t="s">
        <v>677</v>
      </c>
      <c r="BD4571" s="1" t="s">
        <v>704</v>
      </c>
      <c r="BE4571" s="1" t="s">
        <v>21375</v>
      </c>
      <c r="BF4571" s="1" t="s">
        <v>137</v>
      </c>
    </row>
    <row r="4572" spans="1:58" x14ac:dyDescent="0.35">
      <c r="A4572" s="1">
        <v>3017868</v>
      </c>
      <c r="B4572" s="1" t="s">
        <v>58</v>
      </c>
      <c r="C4572" s="1">
        <v>1286871</v>
      </c>
      <c r="D4572" s="1">
        <v>338238269</v>
      </c>
      <c r="E4572" s="1" t="s">
        <v>59</v>
      </c>
      <c r="F4572" s="1" t="s">
        <v>60</v>
      </c>
      <c r="G4572" s="1" t="s">
        <v>21376</v>
      </c>
      <c r="H4572" s="1" t="s">
        <v>21377</v>
      </c>
      <c r="I4572" s="1">
        <v>776612767</v>
      </c>
      <c r="J4572" s="1" t="s">
        <v>4437</v>
      </c>
      <c r="K4572" s="1">
        <v>20</v>
      </c>
      <c r="L4572" s="1" t="s">
        <v>1008</v>
      </c>
      <c r="M4572" s="1" t="s">
        <v>1009</v>
      </c>
      <c r="N4572" s="2">
        <v>43959.677777777775</v>
      </c>
      <c r="O4572" s="1" t="s">
        <v>2155</v>
      </c>
      <c r="Q4572" s="1" t="s">
        <v>67</v>
      </c>
      <c r="R4572" s="2">
        <v>45723.526493055557</v>
      </c>
      <c r="S4572" s="1" t="s">
        <v>5131</v>
      </c>
      <c r="T4572" s="1" t="s">
        <v>412</v>
      </c>
      <c r="U4572" s="1" t="s">
        <v>70</v>
      </c>
      <c r="V4572" s="1" t="s">
        <v>1145</v>
      </c>
      <c r="W4572" s="1" t="s">
        <v>72</v>
      </c>
      <c r="X4572" s="1" t="s">
        <v>881</v>
      </c>
      <c r="Y4572" s="1" t="s">
        <v>14348</v>
      </c>
      <c r="Z4572" s="1" t="s">
        <v>1352</v>
      </c>
      <c r="AA4572" s="1" t="s">
        <v>5819</v>
      </c>
      <c r="AB4572" s="1" t="s">
        <v>5819</v>
      </c>
      <c r="AC4572" s="1">
        <v>319</v>
      </c>
      <c r="AE4572" s="2">
        <v>45723.526805555557</v>
      </c>
      <c r="AF4572" s="1" t="s">
        <v>443</v>
      </c>
      <c r="AH4572" s="1" t="s">
        <v>125</v>
      </c>
      <c r="AI4572" s="1" t="s">
        <v>464</v>
      </c>
      <c r="AJ4572" s="1" t="s">
        <v>465</v>
      </c>
      <c r="AK4572" s="1" t="s">
        <v>18232</v>
      </c>
      <c r="AL4572" s="1" t="s">
        <v>5131</v>
      </c>
      <c r="AM4572" s="2">
        <v>45723.52685185185</v>
      </c>
      <c r="AO4572" s="1" t="s">
        <v>5131</v>
      </c>
      <c r="AP4572" s="1">
        <v>5775532</v>
      </c>
      <c r="AQ4572" s="1" t="s">
        <v>83</v>
      </c>
      <c r="AR4572" s="2">
        <v>45723.831956018519</v>
      </c>
      <c r="AS4572" s="1" t="s">
        <v>84</v>
      </c>
      <c r="AT4572" s="2">
        <v>45723.333333333336</v>
      </c>
      <c r="AU4572" s="1" t="s">
        <v>85</v>
      </c>
      <c r="AV4572" s="1" t="s">
        <v>1354</v>
      </c>
      <c r="AW4572" s="1" t="s">
        <v>1355</v>
      </c>
      <c r="AX4572" s="1" t="s">
        <v>7958</v>
      </c>
      <c r="AZ4572" s="2">
        <v>45723.831956018519</v>
      </c>
      <c r="BB4572" s="1" t="s">
        <v>902</v>
      </c>
      <c r="BC4572" s="1" t="s">
        <v>903</v>
      </c>
      <c r="BD4572" s="1" t="s">
        <v>904</v>
      </c>
      <c r="BE4572" s="1" t="s">
        <v>20004</v>
      </c>
      <c r="BF4572" s="1" t="s">
        <v>598</v>
      </c>
    </row>
    <row r="4573" spans="1:58" x14ac:dyDescent="0.35">
      <c r="A4573" s="1">
        <v>3017869</v>
      </c>
      <c r="B4573" s="1" t="s">
        <v>58</v>
      </c>
      <c r="C4573" s="1">
        <v>37342311</v>
      </c>
      <c r="D4573" s="1">
        <v>338248902</v>
      </c>
      <c r="E4573" s="1" t="s">
        <v>59</v>
      </c>
      <c r="F4573" s="1" t="s">
        <v>60</v>
      </c>
      <c r="G4573" s="1" t="s">
        <v>275</v>
      </c>
      <c r="H4573" s="1" t="s">
        <v>2198</v>
      </c>
      <c r="I4573" s="1">
        <v>775230425</v>
      </c>
      <c r="J4573" s="1" t="s">
        <v>889</v>
      </c>
      <c r="K4573" s="1">
        <v>12</v>
      </c>
      <c r="L4573" s="1" t="s">
        <v>64</v>
      </c>
      <c r="M4573" s="1" t="s">
        <v>65</v>
      </c>
      <c r="N4573" s="2">
        <v>44805</v>
      </c>
      <c r="O4573" s="1" t="s">
        <v>180</v>
      </c>
      <c r="Q4573" s="1" t="s">
        <v>67</v>
      </c>
      <c r="R4573" s="2">
        <v>45723.526759259257</v>
      </c>
      <c r="S4573" s="1" t="s">
        <v>10132</v>
      </c>
      <c r="T4573" s="1" t="s">
        <v>69</v>
      </c>
      <c r="U4573" s="1" t="s">
        <v>1219</v>
      </c>
      <c r="V4573" s="1" t="s">
        <v>21378</v>
      </c>
      <c r="W4573" s="1" t="s">
        <v>72</v>
      </c>
      <c r="Y4573" s="1" t="s">
        <v>13782</v>
      </c>
      <c r="Z4573" s="1" t="s">
        <v>2773</v>
      </c>
      <c r="AA4573" s="1" t="s">
        <v>2773</v>
      </c>
      <c r="AB4573" s="1" t="s">
        <v>124</v>
      </c>
      <c r="AE4573" s="2">
        <v>45723.526770833334</v>
      </c>
      <c r="AF4573" s="1" t="s">
        <v>77</v>
      </c>
      <c r="AH4573" s="1" t="s">
        <v>78</v>
      </c>
      <c r="AI4573" s="1" t="s">
        <v>1000</v>
      </c>
      <c r="AJ4573" s="1" t="s">
        <v>3850</v>
      </c>
      <c r="AK4573" s="1" t="s">
        <v>21379</v>
      </c>
      <c r="AL4573" s="1" t="s">
        <v>10132</v>
      </c>
      <c r="AM4573" s="2">
        <v>45723.526805555557</v>
      </c>
      <c r="AN4573" s="1" t="s">
        <v>21379</v>
      </c>
      <c r="AP4573" s="1">
        <v>5775531</v>
      </c>
      <c r="AQ4573" s="1" t="s">
        <v>83</v>
      </c>
      <c r="AR4573" s="2">
        <v>45724.690057870372</v>
      </c>
      <c r="AS4573" s="1" t="s">
        <v>84</v>
      </c>
      <c r="AT4573" s="2">
        <v>45723.5625</v>
      </c>
      <c r="AU4573" s="1" t="s">
        <v>573</v>
      </c>
      <c r="AV4573" s="1" t="s">
        <v>1957</v>
      </c>
      <c r="AW4573" s="1" t="s">
        <v>1958</v>
      </c>
      <c r="AX4573" s="1" t="s">
        <v>1959</v>
      </c>
      <c r="AZ4573" s="2">
        <v>45724.690057870372</v>
      </c>
      <c r="BB4573" s="1" t="s">
        <v>4571</v>
      </c>
      <c r="BC4573" s="1" t="s">
        <v>951</v>
      </c>
      <c r="BD4573" s="1" t="s">
        <v>815</v>
      </c>
      <c r="BE4573" s="1" t="s">
        <v>2643</v>
      </c>
      <c r="BF4573" s="1" t="s">
        <v>137</v>
      </c>
    </row>
    <row r="4574" spans="1:58" x14ac:dyDescent="0.35">
      <c r="A4574" s="1">
        <v>3017870</v>
      </c>
      <c r="B4574" s="1" t="s">
        <v>327</v>
      </c>
      <c r="C4574" s="1">
        <v>34880861</v>
      </c>
      <c r="D4574" s="1">
        <v>339519179</v>
      </c>
      <c r="E4574" s="1" t="s">
        <v>59</v>
      </c>
      <c r="F4574" s="1" t="s">
        <v>60</v>
      </c>
      <c r="G4574" s="1" t="s">
        <v>4009</v>
      </c>
      <c r="H4574" s="1" t="s">
        <v>21380</v>
      </c>
      <c r="I4574" s="1" t="s">
        <v>21381</v>
      </c>
      <c r="J4574" s="1" t="s">
        <v>1922</v>
      </c>
      <c r="K4574" s="1">
        <v>14</v>
      </c>
      <c r="L4574" s="1" t="s">
        <v>64</v>
      </c>
      <c r="M4574" s="1" t="s">
        <v>65</v>
      </c>
      <c r="N4574" s="2">
        <v>43288.458333333336</v>
      </c>
      <c r="O4574" s="1" t="s">
        <v>331</v>
      </c>
      <c r="Q4574" s="1" t="s">
        <v>67</v>
      </c>
      <c r="R4574" s="2">
        <v>45723.526944444442</v>
      </c>
      <c r="S4574" s="1" t="s">
        <v>4913</v>
      </c>
      <c r="T4574" s="1" t="s">
        <v>100</v>
      </c>
      <c r="U4574" s="1" t="s">
        <v>160</v>
      </c>
      <c r="V4574" s="1" t="s">
        <v>21382</v>
      </c>
      <c r="W4574" s="1" t="s">
        <v>263</v>
      </c>
      <c r="X4574" s="1" t="s">
        <v>263</v>
      </c>
      <c r="Y4574" s="1" t="s">
        <v>12454</v>
      </c>
      <c r="Z4574" s="1" t="s">
        <v>852</v>
      </c>
      <c r="AA4574" s="1" t="s">
        <v>4348</v>
      </c>
      <c r="AB4574" s="1" t="s">
        <v>4349</v>
      </c>
      <c r="AE4574" s="2">
        <v>45723.526990740742</v>
      </c>
      <c r="AF4574" s="1" t="s">
        <v>77</v>
      </c>
      <c r="AH4574" s="1" t="s">
        <v>125</v>
      </c>
      <c r="AI4574" s="1" t="s">
        <v>106</v>
      </c>
      <c r="AJ4574" s="1" t="s">
        <v>107</v>
      </c>
      <c r="AK4574" s="1" t="s">
        <v>21383</v>
      </c>
      <c r="AL4574" s="1" t="s">
        <v>4913</v>
      </c>
      <c r="AM4574" s="2">
        <v>45723.527094907404</v>
      </c>
      <c r="AN4574" s="1" t="s">
        <v>21383</v>
      </c>
      <c r="AP4574" s="1">
        <v>5775540</v>
      </c>
      <c r="AQ4574" s="1" t="s">
        <v>83</v>
      </c>
      <c r="AR4574" s="2">
        <v>45724.476180555554</v>
      </c>
      <c r="AS4574" s="1" t="s">
        <v>84</v>
      </c>
      <c r="AT4574" s="2">
        <v>45725.336805555555</v>
      </c>
      <c r="AU4574" s="1" t="s">
        <v>85</v>
      </c>
      <c r="AV4574" s="1" t="s">
        <v>108</v>
      </c>
      <c r="AW4574" s="1" t="s">
        <v>109</v>
      </c>
      <c r="AX4574" s="1" t="s">
        <v>857</v>
      </c>
      <c r="AZ4574" s="2">
        <v>45724.476180555554</v>
      </c>
      <c r="BB4574" s="1" t="s">
        <v>111</v>
      </c>
      <c r="BC4574" s="1" t="s">
        <v>112</v>
      </c>
      <c r="BD4574" s="1" t="s">
        <v>113</v>
      </c>
      <c r="BE4574" s="1" t="s">
        <v>21058</v>
      </c>
      <c r="BF4574" s="1" t="s">
        <v>274</v>
      </c>
    </row>
    <row r="4575" spans="1:58" x14ac:dyDescent="0.35">
      <c r="A4575" s="1">
        <v>3017871</v>
      </c>
      <c r="B4575" s="1" t="s">
        <v>327</v>
      </c>
      <c r="C4575" s="1">
        <v>35170621</v>
      </c>
      <c r="D4575" s="1">
        <v>338349191</v>
      </c>
      <c r="E4575" s="1" t="s">
        <v>59</v>
      </c>
      <c r="F4575" s="1" t="s">
        <v>60</v>
      </c>
      <c r="G4575" s="1" t="s">
        <v>1539</v>
      </c>
      <c r="H4575" s="1" t="s">
        <v>5811</v>
      </c>
      <c r="I4575" s="1">
        <v>783026232</v>
      </c>
      <c r="J4575" s="1" t="s">
        <v>2685</v>
      </c>
      <c r="K4575" s="1">
        <v>13</v>
      </c>
      <c r="L4575" s="1" t="s">
        <v>64</v>
      </c>
      <c r="M4575" s="1" t="s">
        <v>65</v>
      </c>
      <c r="N4575" s="2">
        <v>43453.583333333336</v>
      </c>
      <c r="O4575" s="1" t="s">
        <v>2002</v>
      </c>
      <c r="Q4575" s="1" t="s">
        <v>67</v>
      </c>
      <c r="R4575" s="2">
        <v>45723.527013888888</v>
      </c>
      <c r="S4575" s="1" t="s">
        <v>7049</v>
      </c>
      <c r="T4575" s="1" t="s">
        <v>100</v>
      </c>
      <c r="U4575" s="1" t="s">
        <v>70</v>
      </c>
      <c r="V4575" s="1" t="s">
        <v>21384</v>
      </c>
      <c r="W4575" s="1" t="s">
        <v>334</v>
      </c>
      <c r="X4575" s="1" t="s">
        <v>1153</v>
      </c>
      <c r="Y4575" s="1" t="s">
        <v>21385</v>
      </c>
      <c r="Z4575" s="1" t="s">
        <v>2321</v>
      </c>
      <c r="AA4575" s="1" t="s">
        <v>3360</v>
      </c>
      <c r="AB4575" s="1" t="s">
        <v>21386</v>
      </c>
      <c r="AE4575" s="2">
        <v>45723.527094907404</v>
      </c>
      <c r="AF4575" s="1" t="s">
        <v>77</v>
      </c>
      <c r="AH4575" s="1" t="s">
        <v>78</v>
      </c>
      <c r="AI4575" s="1" t="s">
        <v>360</v>
      </c>
      <c r="AJ4575" s="1" t="s">
        <v>167</v>
      </c>
      <c r="AK4575" s="1" t="s">
        <v>21384</v>
      </c>
      <c r="AL4575" s="1" t="s">
        <v>7049</v>
      </c>
      <c r="AM4575" s="2">
        <v>45723.527199074073</v>
      </c>
      <c r="AN4575" s="1" t="s">
        <v>21384</v>
      </c>
      <c r="AP4575" s="1">
        <v>5775544</v>
      </c>
      <c r="AQ4575" s="1" t="s">
        <v>83</v>
      </c>
      <c r="AR4575" s="2">
        <v>45724.651608796295</v>
      </c>
      <c r="AS4575" s="1" t="s">
        <v>84</v>
      </c>
      <c r="AT4575" s="2">
        <v>45725.333333333336</v>
      </c>
      <c r="AU4575" s="1" t="s">
        <v>85</v>
      </c>
      <c r="AV4575" s="1" t="s">
        <v>1214</v>
      </c>
      <c r="AW4575" s="1" t="s">
        <v>1215</v>
      </c>
      <c r="AX4575" s="1" t="s">
        <v>7003</v>
      </c>
      <c r="AZ4575" s="2">
        <v>45724.651597222219</v>
      </c>
      <c r="BB4575" s="1" t="s">
        <v>286</v>
      </c>
      <c r="BC4575" s="1" t="s">
        <v>287</v>
      </c>
      <c r="BD4575" s="1" t="s">
        <v>288</v>
      </c>
      <c r="BE4575" s="1" t="s">
        <v>21387</v>
      </c>
      <c r="BF4575" s="1" t="s">
        <v>290</v>
      </c>
    </row>
    <row r="4576" spans="1:58" x14ac:dyDescent="0.35">
      <c r="A4576" s="1">
        <v>3017872</v>
      </c>
      <c r="B4576" s="1" t="s">
        <v>2121</v>
      </c>
      <c r="C4576" s="1">
        <v>39476251</v>
      </c>
      <c r="D4576" s="1">
        <v>339328993</v>
      </c>
      <c r="E4576" s="1" t="s">
        <v>59</v>
      </c>
      <c r="F4576" s="1" t="s">
        <v>2121</v>
      </c>
      <c r="G4576" s="1" t="s">
        <v>177</v>
      </c>
      <c r="H4576" s="1" t="s">
        <v>21388</v>
      </c>
      <c r="I4576" s="1">
        <v>785586014</v>
      </c>
      <c r="J4576" s="1" t="s">
        <v>179</v>
      </c>
      <c r="K4576" s="1">
        <v>20</v>
      </c>
      <c r="L4576" s="1" t="s">
        <v>294</v>
      </c>
      <c r="M4576" s="1" t="s">
        <v>295</v>
      </c>
      <c r="N4576" s="2">
        <v>45721.541666666664</v>
      </c>
      <c r="O4576" s="1" t="s">
        <v>21389</v>
      </c>
      <c r="Q4576" s="1" t="s">
        <v>67</v>
      </c>
      <c r="R4576" s="2">
        <v>45723.527106481481</v>
      </c>
      <c r="S4576" s="1" t="s">
        <v>2156</v>
      </c>
      <c r="T4576" s="1" t="s">
        <v>412</v>
      </c>
      <c r="U4576" s="1" t="s">
        <v>101</v>
      </c>
      <c r="V4576" s="1" t="s">
        <v>21390</v>
      </c>
      <c r="W4576" s="1" t="s">
        <v>2126</v>
      </c>
      <c r="X4576" s="1" t="s">
        <v>215</v>
      </c>
      <c r="Y4576" s="1" t="s">
        <v>2127</v>
      </c>
      <c r="Z4576" s="1" t="s">
        <v>400</v>
      </c>
      <c r="AA4576" s="1" t="s">
        <v>400</v>
      </c>
      <c r="AB4576" s="1" t="s">
        <v>21391</v>
      </c>
      <c r="AE4576" s="2">
        <v>45723.529027777775</v>
      </c>
      <c r="AF4576" s="1" t="s">
        <v>2129</v>
      </c>
      <c r="AG4576" s="1">
        <v>24</v>
      </c>
      <c r="AH4576" s="1" t="s">
        <v>125</v>
      </c>
      <c r="AI4576" s="1" t="s">
        <v>464</v>
      </c>
      <c r="AJ4576" s="1" t="s">
        <v>465</v>
      </c>
      <c r="AK4576" s="1" t="s">
        <v>21392</v>
      </c>
      <c r="AL4576" s="1" t="s">
        <v>2156</v>
      </c>
      <c r="AM4576" s="2">
        <v>45723.529062499998</v>
      </c>
      <c r="AO4576" s="1" t="s">
        <v>2156</v>
      </c>
      <c r="AP4576" s="1">
        <v>5775556</v>
      </c>
      <c r="AQ4576" s="1" t="s">
        <v>83</v>
      </c>
      <c r="AR4576" s="2">
        <v>45723.559965277775</v>
      </c>
      <c r="AS4576" s="1" t="s">
        <v>84</v>
      </c>
      <c r="AT4576" s="2">
        <v>45723.333333333336</v>
      </c>
      <c r="AU4576" s="1" t="s">
        <v>85</v>
      </c>
      <c r="AV4576" s="1" t="s">
        <v>468</v>
      </c>
      <c r="AW4576" s="1" t="s">
        <v>469</v>
      </c>
      <c r="AX4576" s="1" t="s">
        <v>3794</v>
      </c>
      <c r="AY4576" s="2">
        <v>45724.529027777775</v>
      </c>
      <c r="AZ4576" s="2">
        <v>45723.559965277775</v>
      </c>
      <c r="BA4576" s="1" t="s">
        <v>419</v>
      </c>
      <c r="BB4576" s="1" t="s">
        <v>367</v>
      </c>
      <c r="BC4576" s="1" t="s">
        <v>368</v>
      </c>
      <c r="BD4576" s="1" t="s">
        <v>368</v>
      </c>
      <c r="BF4576" s="1" t="s">
        <v>2156</v>
      </c>
    </row>
    <row r="4577" spans="1:58" x14ac:dyDescent="0.35">
      <c r="A4577" s="1">
        <v>3017873</v>
      </c>
      <c r="B4577" s="1" t="s">
        <v>58</v>
      </c>
      <c r="C4577" s="1">
        <v>35659221</v>
      </c>
      <c r="D4577" s="1">
        <v>339675499</v>
      </c>
      <c r="E4577" s="1" t="s">
        <v>59</v>
      </c>
      <c r="F4577" s="1" t="s">
        <v>60</v>
      </c>
      <c r="G4577" s="1" t="s">
        <v>530</v>
      </c>
      <c r="H4577" s="1" t="s">
        <v>2468</v>
      </c>
      <c r="I4577" s="1">
        <v>774742185</v>
      </c>
      <c r="J4577" s="1" t="s">
        <v>1276</v>
      </c>
      <c r="K4577" s="1">
        <v>16</v>
      </c>
      <c r="L4577" s="1" t="s">
        <v>64</v>
      </c>
      <c r="M4577" s="1" t="s">
        <v>65</v>
      </c>
      <c r="N4577" s="2">
        <v>45258.556666666664</v>
      </c>
      <c r="O4577" s="1" t="s">
        <v>66</v>
      </c>
      <c r="Q4577" s="1" t="s">
        <v>67</v>
      </c>
      <c r="R4577" s="2">
        <v>45723.527789351851</v>
      </c>
      <c r="S4577" s="1" t="s">
        <v>4817</v>
      </c>
      <c r="T4577" s="1" t="s">
        <v>100</v>
      </c>
      <c r="U4577" s="1" t="s">
        <v>70</v>
      </c>
      <c r="V4577" s="1" t="s">
        <v>21393</v>
      </c>
      <c r="W4577" s="1" t="s">
        <v>578</v>
      </c>
      <c r="X4577" s="1" t="s">
        <v>578</v>
      </c>
      <c r="Y4577" s="1" t="s">
        <v>21394</v>
      </c>
      <c r="Z4577" s="1" t="s">
        <v>580</v>
      </c>
      <c r="AA4577" s="1" t="s">
        <v>21395</v>
      </c>
      <c r="AB4577" s="1" t="s">
        <v>124</v>
      </c>
      <c r="AE4577" s="2">
        <v>45723.527800925927</v>
      </c>
      <c r="AF4577" s="1" t="s">
        <v>77</v>
      </c>
      <c r="AH4577" s="1" t="s">
        <v>125</v>
      </c>
      <c r="AI4577" s="1" t="s">
        <v>106</v>
      </c>
      <c r="AJ4577" s="1" t="s">
        <v>283</v>
      </c>
      <c r="AK4577" s="1" t="s">
        <v>18804</v>
      </c>
      <c r="AL4577" s="1" t="s">
        <v>4817</v>
      </c>
      <c r="AM4577" s="2">
        <v>45723.52783564815</v>
      </c>
      <c r="AN4577" s="1" t="s">
        <v>18804</v>
      </c>
      <c r="AP4577" s="1">
        <v>5775549</v>
      </c>
      <c r="AQ4577" s="1" t="s">
        <v>83</v>
      </c>
      <c r="AR4577" s="2">
        <v>45723.672824074078</v>
      </c>
      <c r="AS4577" s="1" t="s">
        <v>84</v>
      </c>
      <c r="AT4577" s="2">
        <v>45725.333333333336</v>
      </c>
      <c r="AU4577" s="1" t="s">
        <v>85</v>
      </c>
      <c r="AV4577" s="1" t="s">
        <v>700</v>
      </c>
      <c r="AW4577" s="1" t="s">
        <v>701</v>
      </c>
      <c r="AX4577" s="1" t="s">
        <v>2640</v>
      </c>
      <c r="AZ4577" s="2">
        <v>45723.672824074078</v>
      </c>
      <c r="BB4577" s="1" t="s">
        <v>3083</v>
      </c>
      <c r="BC4577" s="1" t="s">
        <v>3084</v>
      </c>
      <c r="BD4577" s="1" t="s">
        <v>767</v>
      </c>
      <c r="BE4577" s="1" t="s">
        <v>1120</v>
      </c>
      <c r="BF4577" s="1" t="s">
        <v>137</v>
      </c>
    </row>
    <row r="4578" spans="1:58" x14ac:dyDescent="0.35">
      <c r="A4578" s="1">
        <v>3017874</v>
      </c>
      <c r="B4578" s="1" t="s">
        <v>58</v>
      </c>
      <c r="C4578" s="1">
        <v>33738441</v>
      </c>
      <c r="D4578" s="1">
        <v>339675343</v>
      </c>
      <c r="E4578" s="1" t="s">
        <v>59</v>
      </c>
      <c r="F4578" s="1" t="s">
        <v>60</v>
      </c>
      <c r="G4578" s="1" t="s">
        <v>509</v>
      </c>
      <c r="H4578" s="1" t="s">
        <v>1728</v>
      </c>
      <c r="I4578" s="1">
        <v>774052665</v>
      </c>
      <c r="J4578" s="1" t="s">
        <v>21396</v>
      </c>
      <c r="K4578" s="1">
        <v>16</v>
      </c>
      <c r="L4578" s="1" t="s">
        <v>64</v>
      </c>
      <c r="M4578" s="1" t="s">
        <v>65</v>
      </c>
      <c r="N4578" s="2">
        <v>44958</v>
      </c>
      <c r="O4578" s="1" t="s">
        <v>353</v>
      </c>
      <c r="Q4578" s="1" t="s">
        <v>67</v>
      </c>
      <c r="R4578" s="2">
        <v>45723.527800925927</v>
      </c>
      <c r="S4578" s="1" t="s">
        <v>5311</v>
      </c>
      <c r="T4578" s="1" t="s">
        <v>100</v>
      </c>
      <c r="U4578" s="1" t="s">
        <v>70</v>
      </c>
      <c r="V4578" s="1" t="s">
        <v>21397</v>
      </c>
      <c r="W4578" s="1" t="s">
        <v>578</v>
      </c>
      <c r="X4578" s="1" t="s">
        <v>578</v>
      </c>
      <c r="Y4578" s="1" t="s">
        <v>9902</v>
      </c>
      <c r="Z4578" s="1" t="s">
        <v>580</v>
      </c>
      <c r="AA4578" s="1" t="s">
        <v>11767</v>
      </c>
      <c r="AB4578" s="1" t="s">
        <v>124</v>
      </c>
      <c r="AE4578" s="2">
        <v>45723.801493055558</v>
      </c>
      <c r="AF4578" s="1" t="s">
        <v>77</v>
      </c>
      <c r="AH4578" s="1" t="s">
        <v>125</v>
      </c>
      <c r="AI4578" s="1" t="s">
        <v>58</v>
      </c>
      <c r="AJ4578" s="1" t="s">
        <v>126</v>
      </c>
      <c r="AK4578" s="1" t="s">
        <v>21398</v>
      </c>
      <c r="AL4578" s="1" t="s">
        <v>204</v>
      </c>
      <c r="AM4578" s="2">
        <v>45723.801585648151</v>
      </c>
      <c r="AN4578" s="1" t="s">
        <v>21398</v>
      </c>
      <c r="AO4578" s="1" t="s">
        <v>204</v>
      </c>
      <c r="AP4578" s="1">
        <v>5777037</v>
      </c>
      <c r="AQ4578" s="1" t="s">
        <v>83</v>
      </c>
      <c r="AR4578" s="2">
        <v>45724.536423611113</v>
      </c>
      <c r="AS4578" s="1" t="s">
        <v>84</v>
      </c>
      <c r="AT4578" s="2">
        <v>45723.5625</v>
      </c>
      <c r="AU4578" s="1" t="s">
        <v>85</v>
      </c>
      <c r="AV4578" s="1" t="s">
        <v>583</v>
      </c>
      <c r="AW4578" s="1" t="s">
        <v>583</v>
      </c>
      <c r="AX4578" s="1" t="s">
        <v>584</v>
      </c>
      <c r="AZ4578" s="2">
        <v>45724.536423611113</v>
      </c>
      <c r="BB4578" s="1" t="s">
        <v>21399</v>
      </c>
      <c r="BC4578" s="1" t="s">
        <v>21400</v>
      </c>
      <c r="BD4578" s="1" t="s">
        <v>21401</v>
      </c>
      <c r="BE4578" s="1" t="s">
        <v>20385</v>
      </c>
      <c r="BF4578" s="1" t="s">
        <v>269</v>
      </c>
    </row>
    <row r="4579" spans="1:58" x14ac:dyDescent="0.35">
      <c r="A4579" s="1">
        <v>3017875</v>
      </c>
      <c r="B4579" s="1" t="s">
        <v>58</v>
      </c>
      <c r="C4579" s="1">
        <v>36925281</v>
      </c>
      <c r="D4579" s="1">
        <v>338433214</v>
      </c>
      <c r="E4579" s="1" t="s">
        <v>59</v>
      </c>
      <c r="F4579" s="1" t="s">
        <v>60</v>
      </c>
      <c r="G4579" s="1" t="s">
        <v>117</v>
      </c>
      <c r="H4579" s="1" t="s">
        <v>21402</v>
      </c>
      <c r="I4579" s="1">
        <v>778443776</v>
      </c>
      <c r="J4579" s="1" t="s">
        <v>9407</v>
      </c>
      <c r="K4579" s="1">
        <v>13</v>
      </c>
      <c r="L4579" s="1" t="s">
        <v>244</v>
      </c>
      <c r="M4579" s="1" t="s">
        <v>65</v>
      </c>
      <c r="N4579" s="2">
        <v>45664.666666666664</v>
      </c>
      <c r="O4579" s="1" t="s">
        <v>66</v>
      </c>
      <c r="Q4579" s="1" t="s">
        <v>67</v>
      </c>
      <c r="R4579" s="2">
        <v>45723.527881944443</v>
      </c>
      <c r="S4579" s="1" t="s">
        <v>1134</v>
      </c>
      <c r="T4579" s="1" t="s">
        <v>100</v>
      </c>
      <c r="U4579" s="1" t="s">
        <v>70</v>
      </c>
      <c r="V4579" s="1" t="s">
        <v>21403</v>
      </c>
      <c r="Y4579" s="1" t="s">
        <v>3486</v>
      </c>
      <c r="Z4579" s="1" t="s">
        <v>2495</v>
      </c>
      <c r="AA4579" s="1" t="s">
        <v>3157</v>
      </c>
      <c r="AB4579" s="1" t="s">
        <v>124</v>
      </c>
      <c r="AE4579" s="2">
        <v>45723.527928240743</v>
      </c>
      <c r="AF4579" s="1" t="s">
        <v>77</v>
      </c>
      <c r="AH4579" s="1" t="s">
        <v>78</v>
      </c>
      <c r="AI4579" s="1" t="s">
        <v>58</v>
      </c>
      <c r="AJ4579" s="1" t="s">
        <v>378</v>
      </c>
      <c r="AK4579" s="1" t="s">
        <v>21404</v>
      </c>
      <c r="AL4579" s="1" t="s">
        <v>1134</v>
      </c>
      <c r="AM4579" s="2">
        <v>45723.688460648147</v>
      </c>
      <c r="AN4579" s="1" t="s">
        <v>21405</v>
      </c>
      <c r="AO4579" s="1" t="s">
        <v>1484</v>
      </c>
      <c r="AP4579" s="1">
        <v>5776645</v>
      </c>
      <c r="AQ4579" s="1" t="s">
        <v>83</v>
      </c>
      <c r="AR4579" s="2">
        <v>45724.876423611109</v>
      </c>
      <c r="AS4579" s="1" t="s">
        <v>84</v>
      </c>
      <c r="AT4579" s="2">
        <v>45724.333333333336</v>
      </c>
      <c r="AU4579" s="1" t="s">
        <v>85</v>
      </c>
      <c r="AV4579" s="1" t="s">
        <v>402</v>
      </c>
      <c r="AW4579" s="1" t="s">
        <v>403</v>
      </c>
      <c r="AX4579" s="1" t="s">
        <v>404</v>
      </c>
      <c r="AZ4579" s="2">
        <v>45724.876423611109</v>
      </c>
      <c r="BB4579" s="1" t="s">
        <v>152</v>
      </c>
      <c r="BC4579" s="1" t="s">
        <v>153</v>
      </c>
      <c r="BD4579" s="1" t="s">
        <v>154</v>
      </c>
      <c r="BE4579" s="1" t="s">
        <v>2544</v>
      </c>
      <c r="BF4579" s="1" t="s">
        <v>657</v>
      </c>
    </row>
    <row r="4580" spans="1:58" x14ac:dyDescent="0.35">
      <c r="A4580" s="1">
        <v>3017876</v>
      </c>
      <c r="B4580" s="1" t="s">
        <v>58</v>
      </c>
      <c r="C4580" s="1">
        <v>29688121</v>
      </c>
      <c r="D4580" s="1">
        <v>338683567</v>
      </c>
      <c r="E4580" s="1" t="s">
        <v>59</v>
      </c>
      <c r="F4580" s="1" t="s">
        <v>60</v>
      </c>
      <c r="G4580" s="1" t="s">
        <v>769</v>
      </c>
      <c r="H4580" s="1" t="s">
        <v>315</v>
      </c>
      <c r="I4580" s="1">
        <v>772788478</v>
      </c>
      <c r="J4580" s="1" t="s">
        <v>21406</v>
      </c>
      <c r="K4580" s="1">
        <v>12</v>
      </c>
      <c r="L4580" s="1" t="s">
        <v>64</v>
      </c>
      <c r="M4580" s="1" t="s">
        <v>65</v>
      </c>
      <c r="N4580" s="2">
        <v>45079.474351851852</v>
      </c>
      <c r="O4580" s="1" t="s">
        <v>353</v>
      </c>
      <c r="Q4580" s="1" t="s">
        <v>67</v>
      </c>
      <c r="R4580" s="2">
        <v>45723.528043981481</v>
      </c>
      <c r="S4580" s="1" t="s">
        <v>586</v>
      </c>
      <c r="T4580" s="1" t="s">
        <v>100</v>
      </c>
      <c r="U4580" s="1" t="s">
        <v>2761</v>
      </c>
      <c r="V4580" s="1" t="s">
        <v>21407</v>
      </c>
      <c r="Y4580" s="1" t="s">
        <v>3880</v>
      </c>
      <c r="Z4580" s="1" t="s">
        <v>75</v>
      </c>
      <c r="AA4580" s="1" t="s">
        <v>76</v>
      </c>
      <c r="AB4580" s="1" t="s">
        <v>76</v>
      </c>
      <c r="AC4580" s="1" t="s">
        <v>21408</v>
      </c>
      <c r="AE4580" s="2">
        <v>45723.528310185182</v>
      </c>
      <c r="AF4580" s="1" t="s">
        <v>77</v>
      </c>
      <c r="AH4580" s="1" t="s">
        <v>78</v>
      </c>
      <c r="AI4580" s="1" t="s">
        <v>79</v>
      </c>
      <c r="AJ4580" s="1" t="s">
        <v>283</v>
      </c>
      <c r="AK4580" s="1" t="s">
        <v>21409</v>
      </c>
      <c r="AL4580" s="1" t="s">
        <v>586</v>
      </c>
      <c r="AM4580" s="2">
        <v>45723.528368055559</v>
      </c>
      <c r="AO4580" s="1" t="s">
        <v>586</v>
      </c>
      <c r="AP4580" s="1">
        <v>5775553</v>
      </c>
      <c r="AQ4580" s="1" t="s">
        <v>83</v>
      </c>
      <c r="AR4580" s="2">
        <v>45723.632164351853</v>
      </c>
      <c r="AS4580" s="1" t="s">
        <v>84</v>
      </c>
      <c r="AT4580" s="2">
        <v>45723.350694444445</v>
      </c>
      <c r="AU4580" s="1" t="s">
        <v>573</v>
      </c>
      <c r="AV4580" s="1" t="s">
        <v>645</v>
      </c>
      <c r="AW4580" s="1" t="s">
        <v>646</v>
      </c>
      <c r="AX4580" s="1" t="s">
        <v>2446</v>
      </c>
      <c r="AZ4580" s="2">
        <v>45723.632164351853</v>
      </c>
      <c r="BB4580" s="1" t="s">
        <v>1129</v>
      </c>
      <c r="BC4580" s="1" t="s">
        <v>1130</v>
      </c>
      <c r="BD4580" s="1" t="s">
        <v>815</v>
      </c>
      <c r="BE4580" s="1" t="s">
        <v>21410</v>
      </c>
      <c r="BF4580" s="1" t="s">
        <v>564</v>
      </c>
    </row>
    <row r="4581" spans="1:58" x14ac:dyDescent="0.35">
      <c r="A4581" s="1">
        <v>3017877</v>
      </c>
      <c r="B4581" s="1" t="s">
        <v>223</v>
      </c>
      <c r="C4581" s="1">
        <v>41456351</v>
      </c>
      <c r="D4581" s="1">
        <v>339681332</v>
      </c>
      <c r="E4581" s="1" t="s">
        <v>59</v>
      </c>
      <c r="F4581" s="1" t="s">
        <v>60</v>
      </c>
      <c r="G4581" s="1" t="s">
        <v>530</v>
      </c>
      <c r="H4581" s="1" t="s">
        <v>565</v>
      </c>
      <c r="I4581" s="1" t="s">
        <v>531</v>
      </c>
      <c r="J4581" s="1">
        <v>772616477</v>
      </c>
      <c r="K4581" s="1">
        <v>16</v>
      </c>
      <c r="L4581" s="1" t="s">
        <v>64</v>
      </c>
      <c r="M4581" s="1" t="s">
        <v>65</v>
      </c>
      <c r="N4581" s="2">
        <v>45719.458333333336</v>
      </c>
      <c r="O4581" s="1" t="s">
        <v>98</v>
      </c>
      <c r="Q4581" s="1" t="s">
        <v>67</v>
      </c>
      <c r="R4581" s="2">
        <v>45723.528321759259</v>
      </c>
      <c r="S4581" s="1" t="s">
        <v>1615</v>
      </c>
      <c r="T4581" s="1" t="s">
        <v>69</v>
      </c>
      <c r="U4581" s="1" t="s">
        <v>723</v>
      </c>
      <c r="V4581" s="1" t="s">
        <v>21411</v>
      </c>
      <c r="W4581" s="1" t="s">
        <v>578</v>
      </c>
      <c r="X4581" s="1" t="s">
        <v>578</v>
      </c>
      <c r="Y4581" s="1" t="s">
        <v>4825</v>
      </c>
      <c r="Z4581" s="1" t="s">
        <v>4826</v>
      </c>
      <c r="AA4581" s="1" t="s">
        <v>4826</v>
      </c>
      <c r="AB4581" s="1" t="s">
        <v>21412</v>
      </c>
      <c r="AE4581" s="2">
        <v>45723.528333333335</v>
      </c>
      <c r="AF4581" s="1" t="s">
        <v>77</v>
      </c>
      <c r="AH4581" s="1" t="s">
        <v>125</v>
      </c>
      <c r="AI4581" s="1" t="s">
        <v>106</v>
      </c>
      <c r="AJ4581" s="1" t="s">
        <v>674</v>
      </c>
      <c r="AK4581" s="1" t="s">
        <v>21413</v>
      </c>
      <c r="AL4581" s="1" t="s">
        <v>1615</v>
      </c>
      <c r="AM4581" s="2">
        <v>45723.528368055559</v>
      </c>
      <c r="AN4581" s="1" t="s">
        <v>21413</v>
      </c>
      <c r="AP4581" s="1">
        <v>5775552</v>
      </c>
      <c r="AQ4581" s="1" t="s">
        <v>83</v>
      </c>
      <c r="AR4581" s="2">
        <v>45723.911469907405</v>
      </c>
      <c r="AS4581" s="1" t="s">
        <v>84</v>
      </c>
      <c r="AT4581" s="2">
        <v>45725.333333333336</v>
      </c>
      <c r="AU4581" s="1" t="s">
        <v>85</v>
      </c>
      <c r="AV4581" s="1" t="s">
        <v>700</v>
      </c>
      <c r="AW4581" s="1" t="s">
        <v>701</v>
      </c>
      <c r="AX4581" s="1" t="s">
        <v>1848</v>
      </c>
      <c r="AZ4581" s="2">
        <v>45723.911469907405</v>
      </c>
      <c r="BB4581" s="1" t="s">
        <v>1849</v>
      </c>
      <c r="BC4581" s="1" t="s">
        <v>1850</v>
      </c>
      <c r="BD4581" s="1" t="s">
        <v>1851</v>
      </c>
      <c r="BE4581" s="1" t="s">
        <v>1852</v>
      </c>
      <c r="BF4581" s="1" t="s">
        <v>137</v>
      </c>
    </row>
    <row r="4582" spans="1:58" x14ac:dyDescent="0.35">
      <c r="A4582" s="1">
        <v>3017879</v>
      </c>
      <c r="B4582" s="1" t="s">
        <v>58</v>
      </c>
      <c r="C4582" s="1">
        <v>918531</v>
      </c>
      <c r="D4582" s="1">
        <v>338376536</v>
      </c>
      <c r="E4582" s="1" t="s">
        <v>59</v>
      </c>
      <c r="F4582" s="1" t="s">
        <v>60</v>
      </c>
      <c r="G4582" s="1" t="s">
        <v>769</v>
      </c>
      <c r="H4582" s="1" t="s">
        <v>21414</v>
      </c>
      <c r="I4582" s="1">
        <v>776356769</v>
      </c>
      <c r="J4582" s="1" t="s">
        <v>20271</v>
      </c>
      <c r="K4582" s="1">
        <v>13</v>
      </c>
      <c r="L4582" s="1" t="s">
        <v>64</v>
      </c>
      <c r="M4582" s="1" t="s">
        <v>65</v>
      </c>
      <c r="N4582" s="2">
        <v>44958</v>
      </c>
      <c r="O4582" s="1" t="s">
        <v>180</v>
      </c>
      <c r="Q4582" s="1" t="s">
        <v>67</v>
      </c>
      <c r="R4582" s="2">
        <v>45723.528935185182</v>
      </c>
      <c r="S4582" s="1" t="s">
        <v>5040</v>
      </c>
      <c r="T4582" s="1" t="s">
        <v>639</v>
      </c>
      <c r="U4582" s="1" t="s">
        <v>120</v>
      </c>
      <c r="V4582" s="1" t="s">
        <v>120</v>
      </c>
      <c r="W4582" s="1" t="s">
        <v>162</v>
      </c>
      <c r="X4582" s="1" t="s">
        <v>163</v>
      </c>
      <c r="Y4582" s="1" t="s">
        <v>3626</v>
      </c>
      <c r="Z4582" s="1" t="s">
        <v>165</v>
      </c>
      <c r="AA4582" s="1" t="s">
        <v>165</v>
      </c>
      <c r="AB4582" s="1" t="s">
        <v>165</v>
      </c>
      <c r="AC4582" s="1">
        <v>359</v>
      </c>
      <c r="AE4582" s="2">
        <v>45723.529502314814</v>
      </c>
      <c r="AF4582" s="1" t="s">
        <v>77</v>
      </c>
      <c r="AH4582" s="1" t="s">
        <v>125</v>
      </c>
      <c r="AI4582" s="1" t="s">
        <v>79</v>
      </c>
      <c r="AJ4582" s="1" t="s">
        <v>283</v>
      </c>
      <c r="AK4582" s="1" t="s">
        <v>21415</v>
      </c>
      <c r="AL4582" s="1" t="s">
        <v>5040</v>
      </c>
      <c r="AM4582" s="2">
        <v>45723.529652777775</v>
      </c>
      <c r="AO4582" s="1" t="s">
        <v>5040</v>
      </c>
      <c r="AP4582" s="1">
        <v>5775562</v>
      </c>
      <c r="AQ4582" s="1" t="s">
        <v>83</v>
      </c>
      <c r="AR4582" s="2">
        <v>45724.576608796298</v>
      </c>
      <c r="AS4582" s="1" t="s">
        <v>84</v>
      </c>
      <c r="AT4582" s="2">
        <v>45723.333333333336</v>
      </c>
      <c r="AU4582" s="1" t="s">
        <v>573</v>
      </c>
      <c r="AV4582" s="1" t="s">
        <v>169</v>
      </c>
      <c r="AW4582" s="1" t="s">
        <v>170</v>
      </c>
      <c r="AX4582" s="1" t="s">
        <v>171</v>
      </c>
      <c r="AZ4582" s="2">
        <v>45724.576608796298</v>
      </c>
      <c r="BB4582" s="1" t="s">
        <v>1129</v>
      </c>
      <c r="BC4582" s="1" t="s">
        <v>1130</v>
      </c>
      <c r="BD4582" s="1" t="s">
        <v>815</v>
      </c>
      <c r="BE4582" s="1" t="s">
        <v>21416</v>
      </c>
      <c r="BF4582" s="1" t="s">
        <v>176</v>
      </c>
    </row>
    <row r="4583" spans="1:58" x14ac:dyDescent="0.35">
      <c r="A4583" s="1">
        <v>3017880</v>
      </c>
      <c r="B4583" s="1" t="s">
        <v>58</v>
      </c>
      <c r="C4583" s="1">
        <v>34566751</v>
      </c>
      <c r="D4583" s="1">
        <v>338276742</v>
      </c>
      <c r="E4583" s="1" t="s">
        <v>59</v>
      </c>
      <c r="F4583" s="1" t="s">
        <v>60</v>
      </c>
      <c r="G4583" s="1" t="s">
        <v>21417</v>
      </c>
      <c r="H4583" s="1" t="s">
        <v>21418</v>
      </c>
      <c r="I4583" s="1">
        <v>773589469</v>
      </c>
      <c r="J4583" s="1" t="s">
        <v>21419</v>
      </c>
      <c r="K4583" s="1">
        <v>12</v>
      </c>
      <c r="L4583" s="1" t="s">
        <v>64</v>
      </c>
      <c r="M4583" s="1" t="s">
        <v>65</v>
      </c>
      <c r="N4583" s="2">
        <v>44805</v>
      </c>
      <c r="O4583" s="1" t="s">
        <v>353</v>
      </c>
      <c r="Q4583" s="1" t="s">
        <v>67</v>
      </c>
      <c r="R4583" s="2">
        <v>45723.528981481482</v>
      </c>
      <c r="S4583" s="1" t="s">
        <v>2110</v>
      </c>
      <c r="T4583" s="1" t="s">
        <v>100</v>
      </c>
      <c r="U4583" s="1" t="s">
        <v>385</v>
      </c>
      <c r="V4583" s="1" t="s">
        <v>21420</v>
      </c>
      <c r="W4583" s="1" t="s">
        <v>214</v>
      </c>
      <c r="Y4583" s="1" t="s">
        <v>4631</v>
      </c>
      <c r="Z4583" s="1" t="s">
        <v>75</v>
      </c>
      <c r="AA4583" s="1" t="s">
        <v>999</v>
      </c>
      <c r="AB4583" s="1" t="s">
        <v>999</v>
      </c>
      <c r="AE4583" s="2">
        <v>45723.528993055559</v>
      </c>
      <c r="AF4583" s="1" t="s">
        <v>77</v>
      </c>
      <c r="AH4583" s="1" t="s">
        <v>78</v>
      </c>
      <c r="AI4583" s="1" t="s">
        <v>79</v>
      </c>
      <c r="AJ4583" s="1" t="s">
        <v>283</v>
      </c>
      <c r="AK4583" s="1" t="s">
        <v>21421</v>
      </c>
      <c r="AL4583" s="1" t="s">
        <v>2110</v>
      </c>
      <c r="AM4583" s="2">
        <v>45723.529097222221</v>
      </c>
      <c r="AN4583" s="1" t="s">
        <v>21421</v>
      </c>
      <c r="AP4583" s="1">
        <v>5775558</v>
      </c>
      <c r="AQ4583" s="1" t="s">
        <v>83</v>
      </c>
      <c r="AR4583" s="2">
        <v>45723.658032407409</v>
      </c>
      <c r="AS4583" s="1" t="s">
        <v>84</v>
      </c>
      <c r="AZ4583" s="2">
        <v>45723.658032407409</v>
      </c>
      <c r="BB4583" s="1" t="s">
        <v>111</v>
      </c>
      <c r="BC4583" s="1" t="s">
        <v>112</v>
      </c>
      <c r="BD4583" s="1" t="s">
        <v>113</v>
      </c>
      <c r="BE4583" s="1" t="s">
        <v>21422</v>
      </c>
      <c r="BF4583" s="1" t="s">
        <v>1365</v>
      </c>
    </row>
    <row r="4584" spans="1:58" x14ac:dyDescent="0.35">
      <c r="A4584" s="1">
        <v>3017882</v>
      </c>
      <c r="B4584" s="1" t="s">
        <v>58</v>
      </c>
      <c r="C4584" s="1">
        <v>37744871</v>
      </c>
      <c r="D4584" s="1">
        <v>338458540</v>
      </c>
      <c r="E4584" s="1" t="s">
        <v>59</v>
      </c>
      <c r="F4584" s="1" t="s">
        <v>60</v>
      </c>
      <c r="G4584" s="1" t="s">
        <v>1273</v>
      </c>
      <c r="H4584" s="1" t="s">
        <v>4953</v>
      </c>
      <c r="I4584" s="1">
        <v>774462237</v>
      </c>
      <c r="J4584" s="1" t="s">
        <v>21423</v>
      </c>
      <c r="K4584" s="1">
        <v>12</v>
      </c>
      <c r="L4584" s="1" t="s">
        <v>64</v>
      </c>
      <c r="M4584" s="1" t="s">
        <v>65</v>
      </c>
      <c r="N4584" s="2">
        <v>45097.719131944446</v>
      </c>
      <c r="O4584" s="1" t="s">
        <v>66</v>
      </c>
      <c r="Q4584" s="1" t="s">
        <v>67</v>
      </c>
      <c r="R4584" s="2">
        <v>45723.529652777775</v>
      </c>
      <c r="S4584" s="1" t="s">
        <v>586</v>
      </c>
      <c r="T4584" s="1" t="s">
        <v>100</v>
      </c>
      <c r="U4584" s="1" t="s">
        <v>70</v>
      </c>
      <c r="V4584" s="1" t="s">
        <v>21424</v>
      </c>
      <c r="W4584" s="1" t="s">
        <v>162</v>
      </c>
      <c r="X4584" s="1" t="s">
        <v>1191</v>
      </c>
      <c r="Y4584" s="1" t="s">
        <v>1855</v>
      </c>
      <c r="Z4584" s="1" t="s">
        <v>1193</v>
      </c>
      <c r="AA4584" s="1" t="s">
        <v>1353</v>
      </c>
      <c r="AB4584" s="1" t="s">
        <v>1353</v>
      </c>
      <c r="AE4584" s="2">
        <v>45723.529861111114</v>
      </c>
      <c r="AF4584" s="1" t="s">
        <v>77</v>
      </c>
      <c r="AH4584" s="1" t="s">
        <v>78</v>
      </c>
      <c r="AI4584" s="1" t="s">
        <v>79</v>
      </c>
      <c r="AJ4584" s="1" t="s">
        <v>378</v>
      </c>
      <c r="AK4584" s="1" t="s">
        <v>21425</v>
      </c>
      <c r="AL4584" s="1" t="s">
        <v>586</v>
      </c>
      <c r="AM4584" s="2">
        <v>45723.530370370368</v>
      </c>
      <c r="AO4584" s="1" t="s">
        <v>586</v>
      </c>
      <c r="AP4584" s="1">
        <v>5775564</v>
      </c>
      <c r="AQ4584" s="1" t="s">
        <v>83</v>
      </c>
      <c r="AR4584" s="2">
        <v>45723.778865740744</v>
      </c>
      <c r="AS4584" s="1" t="s">
        <v>84</v>
      </c>
      <c r="AT4584" s="2">
        <v>45723.333333333336</v>
      </c>
      <c r="AU4584" s="1" t="s">
        <v>573</v>
      </c>
      <c r="AV4584" s="1" t="s">
        <v>1196</v>
      </c>
      <c r="AW4584" s="1" t="s">
        <v>1197</v>
      </c>
      <c r="AX4584" s="1" t="s">
        <v>2149</v>
      </c>
      <c r="AZ4584" s="2">
        <v>45723.778865740744</v>
      </c>
      <c r="BB4584" s="1" t="s">
        <v>765</v>
      </c>
      <c r="BC4584" s="1" t="s">
        <v>766</v>
      </c>
      <c r="BD4584" s="1" t="s">
        <v>767</v>
      </c>
      <c r="BE4584" s="1" t="s">
        <v>12809</v>
      </c>
      <c r="BF4584" s="1" t="s">
        <v>406</v>
      </c>
    </row>
    <row r="4585" spans="1:58" x14ac:dyDescent="0.35">
      <c r="A4585" s="1">
        <v>3017883</v>
      </c>
      <c r="B4585" s="1" t="s">
        <v>58</v>
      </c>
      <c r="C4585" s="1">
        <v>292631</v>
      </c>
      <c r="D4585" s="1">
        <v>338481088</v>
      </c>
      <c r="E4585" s="1" t="s">
        <v>59</v>
      </c>
      <c r="F4585" s="1" t="s">
        <v>60</v>
      </c>
      <c r="G4585" s="1" t="s">
        <v>599</v>
      </c>
      <c r="H4585" s="1" t="s">
        <v>21426</v>
      </c>
      <c r="I4585" s="1">
        <v>773293510</v>
      </c>
      <c r="J4585" s="1" t="s">
        <v>5338</v>
      </c>
      <c r="K4585" s="1">
        <v>12</v>
      </c>
      <c r="L4585" s="1" t="s">
        <v>64</v>
      </c>
      <c r="M4585" s="1" t="s">
        <v>65</v>
      </c>
      <c r="N4585" s="2">
        <v>44362.750011574077</v>
      </c>
      <c r="O4585" s="1" t="s">
        <v>353</v>
      </c>
      <c r="Q4585" s="1" t="s">
        <v>67</v>
      </c>
      <c r="R4585" s="2">
        <v>45723.531030092592</v>
      </c>
      <c r="S4585" s="1" t="s">
        <v>586</v>
      </c>
      <c r="T4585" s="1" t="s">
        <v>100</v>
      </c>
      <c r="U4585" s="1" t="s">
        <v>160</v>
      </c>
      <c r="V4585" s="1" t="s">
        <v>21427</v>
      </c>
      <c r="W4585" s="1" t="s">
        <v>214</v>
      </c>
      <c r="X4585" s="1" t="s">
        <v>319</v>
      </c>
      <c r="Y4585" s="1" t="s">
        <v>320</v>
      </c>
      <c r="Z4585" s="1" t="s">
        <v>10250</v>
      </c>
      <c r="AA4585" s="1" t="s">
        <v>21428</v>
      </c>
      <c r="AB4585" s="1" t="s">
        <v>21428</v>
      </c>
      <c r="AE4585" s="2">
        <v>45723.531446759262</v>
      </c>
      <c r="AF4585" s="1" t="s">
        <v>77</v>
      </c>
      <c r="AH4585" s="1" t="s">
        <v>78</v>
      </c>
      <c r="AI4585" s="1" t="s">
        <v>79</v>
      </c>
      <c r="AJ4585" s="1" t="s">
        <v>283</v>
      </c>
      <c r="AK4585" s="1" t="s">
        <v>21427</v>
      </c>
      <c r="AL4585" s="1" t="s">
        <v>586</v>
      </c>
      <c r="AM4585" s="2">
        <v>45723.531504629631</v>
      </c>
      <c r="AO4585" s="1" t="s">
        <v>586</v>
      </c>
      <c r="AP4585" s="1">
        <v>5775567</v>
      </c>
      <c r="AQ4585" s="1" t="s">
        <v>83</v>
      </c>
      <c r="AR4585" s="2">
        <v>45724.496157407404</v>
      </c>
      <c r="AS4585" s="1" t="s">
        <v>84</v>
      </c>
      <c r="AT4585" s="2">
        <v>45723.333333333336</v>
      </c>
      <c r="AU4585" s="1" t="s">
        <v>573</v>
      </c>
      <c r="AV4585" s="1" t="s">
        <v>2194</v>
      </c>
      <c r="AW4585" s="1" t="s">
        <v>2195</v>
      </c>
      <c r="AX4585" s="1" t="s">
        <v>2196</v>
      </c>
      <c r="AZ4585" s="2">
        <v>45724.496157407404</v>
      </c>
      <c r="BB4585" s="1" t="s">
        <v>765</v>
      </c>
      <c r="BC4585" s="1" t="s">
        <v>766</v>
      </c>
      <c r="BD4585" s="1" t="s">
        <v>767</v>
      </c>
      <c r="BE4585" s="1" t="s">
        <v>10616</v>
      </c>
      <c r="BF4585" s="1" t="s">
        <v>325</v>
      </c>
    </row>
    <row r="4586" spans="1:58" x14ac:dyDescent="0.35">
      <c r="A4586" s="1">
        <v>3017884</v>
      </c>
      <c r="B4586" s="1" t="s">
        <v>58</v>
      </c>
      <c r="C4586" s="1">
        <v>43750791</v>
      </c>
      <c r="D4586" s="1">
        <v>338329514</v>
      </c>
      <c r="E4586" s="1" t="s">
        <v>59</v>
      </c>
      <c r="F4586" s="1" t="s">
        <v>60</v>
      </c>
      <c r="G4586" s="1" t="s">
        <v>2268</v>
      </c>
      <c r="H4586" s="1" t="s">
        <v>315</v>
      </c>
      <c r="I4586" s="1">
        <v>774451778</v>
      </c>
      <c r="J4586" s="1" t="s">
        <v>4125</v>
      </c>
      <c r="K4586" s="1">
        <v>12</v>
      </c>
      <c r="L4586" s="1" t="s">
        <v>64</v>
      </c>
      <c r="M4586" s="1" t="s">
        <v>65</v>
      </c>
      <c r="N4586" s="2">
        <v>45531.583333333336</v>
      </c>
      <c r="O4586" s="1" t="s">
        <v>66</v>
      </c>
      <c r="Q4586" s="1" t="s">
        <v>67</v>
      </c>
      <c r="R4586" s="2">
        <v>45723.531331018516</v>
      </c>
      <c r="S4586" s="1" t="s">
        <v>6807</v>
      </c>
      <c r="T4586" s="1" t="s">
        <v>100</v>
      </c>
      <c r="U4586" s="1" t="s">
        <v>70</v>
      </c>
      <c r="V4586" s="1" t="s">
        <v>21429</v>
      </c>
      <c r="W4586" s="1" t="s">
        <v>214</v>
      </c>
      <c r="X4586" s="1" t="s">
        <v>319</v>
      </c>
      <c r="Y4586" s="1" t="s">
        <v>10615</v>
      </c>
      <c r="Z4586" s="1" t="s">
        <v>1677</v>
      </c>
      <c r="AA4586" s="1" t="s">
        <v>21430</v>
      </c>
      <c r="AB4586" s="1" t="s">
        <v>124</v>
      </c>
      <c r="AE4586" s="2">
        <v>45724.575624999998</v>
      </c>
      <c r="AF4586" s="1" t="s">
        <v>77</v>
      </c>
      <c r="AH4586" s="1" t="s">
        <v>125</v>
      </c>
      <c r="AI4586" s="1" t="s">
        <v>58</v>
      </c>
      <c r="AJ4586" s="1" t="s">
        <v>80</v>
      </c>
      <c r="AK4586" s="1" t="s">
        <v>21431</v>
      </c>
      <c r="AL4586" s="1" t="s">
        <v>325</v>
      </c>
      <c r="AM4586" s="2">
        <v>45724.575729166667</v>
      </c>
      <c r="AN4586" s="1" t="s">
        <v>21431</v>
      </c>
      <c r="AO4586" s="1" t="s">
        <v>325</v>
      </c>
      <c r="AP4586" s="1">
        <v>5779492</v>
      </c>
      <c r="AQ4586" s="1" t="s">
        <v>83</v>
      </c>
      <c r="AR4586" s="2">
        <v>45724.865636574075</v>
      </c>
      <c r="AS4586" s="1" t="s">
        <v>84</v>
      </c>
      <c r="AT4586" s="2">
        <v>45724.5625</v>
      </c>
      <c r="AU4586" s="1" t="s">
        <v>85</v>
      </c>
      <c r="AV4586" s="1" t="s">
        <v>251</v>
      </c>
      <c r="AW4586" s="1" t="s">
        <v>252</v>
      </c>
      <c r="AX4586" s="1" t="s">
        <v>253</v>
      </c>
      <c r="AZ4586" s="2">
        <v>45724.865636574075</v>
      </c>
      <c r="BB4586" s="1" t="s">
        <v>15582</v>
      </c>
      <c r="BC4586" s="1" t="s">
        <v>15583</v>
      </c>
      <c r="BD4586" s="1" t="s">
        <v>10204</v>
      </c>
      <c r="BE4586" s="1" t="s">
        <v>21344</v>
      </c>
      <c r="BF4586" s="1" t="s">
        <v>598</v>
      </c>
    </row>
    <row r="4587" spans="1:58" x14ac:dyDescent="0.35">
      <c r="A4587" s="1">
        <v>3017886</v>
      </c>
      <c r="B4587" s="1" t="s">
        <v>94</v>
      </c>
      <c r="C4587" s="1">
        <v>34605981</v>
      </c>
      <c r="D4587" s="1">
        <v>338365656</v>
      </c>
      <c r="E4587" s="1" t="s">
        <v>59</v>
      </c>
      <c r="F4587" s="1" t="s">
        <v>60</v>
      </c>
      <c r="G4587" s="1" t="s">
        <v>21432</v>
      </c>
      <c r="I4587" s="1">
        <v>771214444</v>
      </c>
      <c r="J4587" s="1" t="s">
        <v>8308</v>
      </c>
      <c r="K4587" s="1">
        <v>20</v>
      </c>
      <c r="L4587" s="1" t="s">
        <v>294</v>
      </c>
      <c r="M4587" s="1" t="s">
        <v>295</v>
      </c>
      <c r="N4587" s="2">
        <v>43108.697916666664</v>
      </c>
      <c r="O4587" s="1" t="s">
        <v>6160</v>
      </c>
      <c r="Q4587" s="1" t="s">
        <v>67</v>
      </c>
      <c r="R4587" s="2">
        <v>45723.532233796293</v>
      </c>
      <c r="S4587" s="1" t="s">
        <v>2156</v>
      </c>
      <c r="T4587" s="1" t="s">
        <v>412</v>
      </c>
      <c r="U4587" s="1" t="s">
        <v>2237</v>
      </c>
      <c r="V4587" s="1" t="s">
        <v>21433</v>
      </c>
      <c r="W4587" s="1" t="s">
        <v>653</v>
      </c>
      <c r="X4587" s="1" t="s">
        <v>942</v>
      </c>
      <c r="Y4587" s="1" t="s">
        <v>21434</v>
      </c>
      <c r="Z4587" s="1" t="s">
        <v>1476</v>
      </c>
      <c r="AA4587" s="1" t="s">
        <v>16586</v>
      </c>
      <c r="AB4587" s="1" t="s">
        <v>16586</v>
      </c>
      <c r="AE4587" s="2">
        <v>45723.532511574071</v>
      </c>
      <c r="AF4587" s="1" t="s">
        <v>77</v>
      </c>
      <c r="AH4587" s="1" t="s">
        <v>125</v>
      </c>
      <c r="AI4587" s="1" t="s">
        <v>464</v>
      </c>
      <c r="AJ4587" s="1" t="s">
        <v>465</v>
      </c>
      <c r="AK4587" s="1" t="s">
        <v>21435</v>
      </c>
      <c r="AL4587" s="1" t="s">
        <v>2156</v>
      </c>
      <c r="AM4587" s="2">
        <v>45723.532546296294</v>
      </c>
      <c r="AO4587" s="1" t="s">
        <v>2156</v>
      </c>
      <c r="AP4587" s="1">
        <v>5775574</v>
      </c>
      <c r="AQ4587" s="1" t="s">
        <v>83</v>
      </c>
      <c r="AR4587" s="2">
        <v>45724.557835648149</v>
      </c>
      <c r="AS4587" s="1" t="s">
        <v>84</v>
      </c>
      <c r="AT4587" s="2">
        <v>45723.5625</v>
      </c>
      <c r="AU4587" s="1" t="s">
        <v>573</v>
      </c>
      <c r="AV4587" s="1" t="s">
        <v>947</v>
      </c>
      <c r="AW4587" s="1" t="s">
        <v>948</v>
      </c>
      <c r="AX4587" s="1" t="s">
        <v>6780</v>
      </c>
      <c r="AZ4587" s="2">
        <v>45724.557835648149</v>
      </c>
      <c r="BB4587" s="1" t="s">
        <v>219</v>
      </c>
      <c r="BC4587" s="1" t="s">
        <v>220</v>
      </c>
      <c r="BD4587" s="1" t="s">
        <v>221</v>
      </c>
      <c r="BE4587" s="1" t="s">
        <v>21436</v>
      </c>
      <c r="BF4587" s="1" t="s">
        <v>14364</v>
      </c>
    </row>
    <row r="4588" spans="1:58" x14ac:dyDescent="0.35">
      <c r="A4588" s="1">
        <v>3017887</v>
      </c>
      <c r="B4588" s="1" t="s">
        <v>58</v>
      </c>
      <c r="C4588" s="1">
        <v>39872831</v>
      </c>
      <c r="D4588" s="1">
        <v>339589642</v>
      </c>
      <c r="E4588" s="1" t="s">
        <v>59</v>
      </c>
      <c r="F4588" s="1" t="s">
        <v>60</v>
      </c>
      <c r="G4588" s="1" t="s">
        <v>4651</v>
      </c>
      <c r="H4588" s="1" t="s">
        <v>21437</v>
      </c>
      <c r="I4588" s="1">
        <v>774348958</v>
      </c>
      <c r="J4588" s="1" t="s">
        <v>293</v>
      </c>
      <c r="K4588" s="1">
        <v>14</v>
      </c>
      <c r="L4588" s="1" t="s">
        <v>64</v>
      </c>
      <c r="M4588" s="1" t="s">
        <v>65</v>
      </c>
      <c r="N4588" s="2">
        <v>45294.573182870372</v>
      </c>
      <c r="O4588" s="1" t="s">
        <v>66</v>
      </c>
      <c r="Q4588" s="1" t="s">
        <v>67</v>
      </c>
      <c r="R4588" s="2">
        <v>45723.53266203704</v>
      </c>
      <c r="S4588" s="1" t="s">
        <v>1020</v>
      </c>
      <c r="T4588" s="1" t="s">
        <v>1021</v>
      </c>
      <c r="U4588" s="1" t="s">
        <v>385</v>
      </c>
      <c r="V4588" s="1" t="s">
        <v>21438</v>
      </c>
      <c r="W4588" s="1" t="s">
        <v>263</v>
      </c>
      <c r="X4588" s="1" t="s">
        <v>840</v>
      </c>
      <c r="Y4588" s="1" t="s">
        <v>5834</v>
      </c>
      <c r="Z4588" s="1" t="s">
        <v>4276</v>
      </c>
      <c r="AA4588" s="1" t="s">
        <v>11836</v>
      </c>
      <c r="AB4588" s="1" t="s">
        <v>124</v>
      </c>
      <c r="AE4588" s="2">
        <v>45723.532708333332</v>
      </c>
      <c r="AF4588" s="1" t="s">
        <v>77</v>
      </c>
      <c r="AH4588" s="1" t="s">
        <v>125</v>
      </c>
      <c r="AI4588" s="1" t="s">
        <v>79</v>
      </c>
      <c r="AJ4588" s="1" t="s">
        <v>283</v>
      </c>
      <c r="AK4588" s="1" t="s">
        <v>21439</v>
      </c>
      <c r="AL4588" s="1" t="s">
        <v>1020</v>
      </c>
      <c r="AM4588" s="2">
        <v>45723.532789351855</v>
      </c>
      <c r="AN4588" s="1" t="s">
        <v>21439</v>
      </c>
      <c r="AP4588" s="1">
        <v>5775578</v>
      </c>
      <c r="AQ4588" s="1" t="s">
        <v>83</v>
      </c>
      <c r="AR4588" s="2">
        <v>45724.46702546296</v>
      </c>
      <c r="AS4588" s="1" t="s">
        <v>84</v>
      </c>
      <c r="AT4588" s="2">
        <v>45725.333333333336</v>
      </c>
      <c r="AU4588" s="1" t="s">
        <v>85</v>
      </c>
      <c r="AV4588" s="1" t="s">
        <v>1328</v>
      </c>
      <c r="AW4588" s="1" t="s">
        <v>1329</v>
      </c>
      <c r="AX4588" s="1" t="s">
        <v>7944</v>
      </c>
      <c r="AZ4588" s="2">
        <v>45724.46702546296</v>
      </c>
      <c r="BB4588" s="1" t="s">
        <v>1425</v>
      </c>
      <c r="BC4588" s="1" t="s">
        <v>1426</v>
      </c>
      <c r="BD4588" s="1" t="s">
        <v>1427</v>
      </c>
      <c r="BE4588" s="1" t="s">
        <v>21440</v>
      </c>
      <c r="BF4588" s="1" t="s">
        <v>735</v>
      </c>
    </row>
    <row r="4589" spans="1:58" x14ac:dyDescent="0.35">
      <c r="A4589" s="1">
        <v>3017888</v>
      </c>
      <c r="B4589" s="1" t="s">
        <v>94</v>
      </c>
      <c r="C4589" s="1">
        <v>41499421</v>
      </c>
      <c r="D4589" s="1">
        <v>339451194</v>
      </c>
      <c r="E4589" s="1" t="s">
        <v>59</v>
      </c>
      <c r="F4589" s="1" t="s">
        <v>60</v>
      </c>
      <c r="G4589" s="1" t="s">
        <v>1845</v>
      </c>
      <c r="H4589" s="1" t="s">
        <v>21441</v>
      </c>
      <c r="I4589" s="1">
        <v>773039181</v>
      </c>
      <c r="J4589" s="1" t="s">
        <v>908</v>
      </c>
      <c r="K4589" s="1">
        <v>15</v>
      </c>
      <c r="L4589" s="1" t="s">
        <v>64</v>
      </c>
      <c r="M4589" s="1" t="s">
        <v>65</v>
      </c>
      <c r="N4589" s="2">
        <v>45178.75</v>
      </c>
      <c r="O4589" s="1" t="s">
        <v>98</v>
      </c>
      <c r="Q4589" s="1" t="s">
        <v>67</v>
      </c>
      <c r="R4589" s="2">
        <v>45723.532731481479</v>
      </c>
      <c r="S4589" s="1" t="s">
        <v>586</v>
      </c>
      <c r="T4589" s="1" t="s">
        <v>100</v>
      </c>
      <c r="U4589" s="1" t="s">
        <v>11100</v>
      </c>
      <c r="V4589" s="1" t="s">
        <v>21442</v>
      </c>
      <c r="W4589" s="1" t="s">
        <v>143</v>
      </c>
      <c r="X4589" s="1" t="s">
        <v>143</v>
      </c>
      <c r="Y4589" s="1" t="s">
        <v>4049</v>
      </c>
      <c r="Z4589" s="1" t="s">
        <v>388</v>
      </c>
      <c r="AA4589" s="1" t="s">
        <v>21443</v>
      </c>
      <c r="AB4589" s="1" t="s">
        <v>124</v>
      </c>
      <c r="AE4589" s="2">
        <v>45723.532986111109</v>
      </c>
      <c r="AF4589" s="1" t="s">
        <v>77</v>
      </c>
      <c r="AH4589" s="1" t="s">
        <v>78</v>
      </c>
      <c r="AI4589" s="1" t="s">
        <v>106</v>
      </c>
      <c r="AJ4589" s="1" t="s">
        <v>107</v>
      </c>
      <c r="AK4589" s="1" t="s">
        <v>21444</v>
      </c>
      <c r="AL4589" s="1" t="s">
        <v>586</v>
      </c>
      <c r="AM4589" s="2">
        <v>45723.533055555556</v>
      </c>
      <c r="AO4589" s="1" t="s">
        <v>586</v>
      </c>
      <c r="AP4589" s="1">
        <v>5775579</v>
      </c>
      <c r="AQ4589" s="1" t="s">
        <v>83</v>
      </c>
      <c r="AR4589" s="2">
        <v>45723.72965277778</v>
      </c>
      <c r="AS4589" s="1" t="s">
        <v>84</v>
      </c>
      <c r="AT4589" s="2">
        <v>45723.333333333336</v>
      </c>
      <c r="AU4589" s="1" t="s">
        <v>573</v>
      </c>
      <c r="AV4589" s="1" t="s">
        <v>149</v>
      </c>
      <c r="AW4589" s="1" t="s">
        <v>150</v>
      </c>
      <c r="AX4589" s="1" t="s">
        <v>745</v>
      </c>
      <c r="AZ4589" s="2">
        <v>45723.72965277778</v>
      </c>
      <c r="BB4589" s="1" t="s">
        <v>746</v>
      </c>
      <c r="BC4589" s="1" t="s">
        <v>747</v>
      </c>
      <c r="BD4589" s="1" t="s">
        <v>748</v>
      </c>
      <c r="BE4589" s="1" t="s">
        <v>21445</v>
      </c>
      <c r="BF4589" s="1" t="s">
        <v>290</v>
      </c>
    </row>
    <row r="4590" spans="1:58" x14ac:dyDescent="0.35">
      <c r="A4590" s="1">
        <v>3017889</v>
      </c>
      <c r="B4590" s="1" t="s">
        <v>58</v>
      </c>
      <c r="C4590" s="1">
        <v>38166811</v>
      </c>
      <c r="D4590" s="1">
        <v>338706527</v>
      </c>
      <c r="E4590" s="1" t="s">
        <v>59</v>
      </c>
      <c r="F4590" s="1" t="s">
        <v>60</v>
      </c>
      <c r="G4590" s="1" t="s">
        <v>275</v>
      </c>
      <c r="H4590" s="1" t="s">
        <v>382</v>
      </c>
      <c r="I4590" s="1">
        <v>776083681</v>
      </c>
      <c r="J4590" s="1" t="s">
        <v>3513</v>
      </c>
      <c r="K4590" s="1">
        <v>13</v>
      </c>
      <c r="L4590" s="1" t="s">
        <v>64</v>
      </c>
      <c r="M4590" s="1" t="s">
        <v>65</v>
      </c>
      <c r="N4590" s="2">
        <v>44895.791666666664</v>
      </c>
      <c r="O4590" s="1" t="s">
        <v>66</v>
      </c>
      <c r="Q4590" s="1" t="s">
        <v>67</v>
      </c>
      <c r="R4590" s="2">
        <v>45723.533043981479</v>
      </c>
      <c r="S4590" s="1" t="s">
        <v>4835</v>
      </c>
      <c r="T4590" s="1" t="s">
        <v>69</v>
      </c>
      <c r="U4590" s="1" t="s">
        <v>70</v>
      </c>
      <c r="V4590" s="1" t="s">
        <v>21446</v>
      </c>
      <c r="W4590" s="1" t="s">
        <v>653</v>
      </c>
      <c r="X4590" s="1" t="s">
        <v>654</v>
      </c>
      <c r="Y4590" s="1" t="s">
        <v>1748</v>
      </c>
      <c r="Z4590" s="1" t="s">
        <v>606</v>
      </c>
      <c r="AA4590" s="1" t="s">
        <v>1749</v>
      </c>
      <c r="AB4590" s="1" t="s">
        <v>1749</v>
      </c>
      <c r="AE4590" s="2">
        <v>45725.609293981484</v>
      </c>
      <c r="AF4590" s="1" t="s">
        <v>77</v>
      </c>
      <c r="AH4590" s="1" t="s">
        <v>125</v>
      </c>
      <c r="AI4590" s="1" t="s">
        <v>58</v>
      </c>
      <c r="AJ4590" s="1" t="s">
        <v>126</v>
      </c>
      <c r="AK4590" s="1" t="s">
        <v>21447</v>
      </c>
      <c r="AL4590" s="1" t="s">
        <v>1383</v>
      </c>
      <c r="AM4590" s="2">
        <v>45725.609375</v>
      </c>
      <c r="AN4590" s="1" t="s">
        <v>21447</v>
      </c>
      <c r="AO4590" s="1" t="s">
        <v>1383</v>
      </c>
      <c r="AP4590" s="1">
        <v>5781137</v>
      </c>
      <c r="AQ4590" s="1" t="s">
        <v>83</v>
      </c>
      <c r="AR4590" s="2">
        <v>45725.860127314816</v>
      </c>
      <c r="AS4590" s="1" t="s">
        <v>84</v>
      </c>
      <c r="AT4590" s="2">
        <v>45725.333333333336</v>
      </c>
      <c r="AU4590" s="1" t="s">
        <v>85</v>
      </c>
      <c r="AV4590" s="1" t="s">
        <v>342</v>
      </c>
      <c r="AW4590" s="1" t="s">
        <v>343</v>
      </c>
      <c r="AX4590" s="1" t="s">
        <v>344</v>
      </c>
      <c r="AZ4590" s="2">
        <v>45725.860127314816</v>
      </c>
      <c r="BB4590" s="1" t="s">
        <v>111</v>
      </c>
      <c r="BC4590" s="1" t="s">
        <v>112</v>
      </c>
      <c r="BD4590" s="1" t="s">
        <v>113</v>
      </c>
      <c r="BF4590" s="1" t="s">
        <v>657</v>
      </c>
    </row>
    <row r="4591" spans="1:58" x14ac:dyDescent="0.35">
      <c r="A4591" s="1">
        <v>3017890</v>
      </c>
      <c r="B4591" s="1" t="s">
        <v>223</v>
      </c>
      <c r="C4591" s="1">
        <v>40622461</v>
      </c>
      <c r="D4591" s="1">
        <v>339759470</v>
      </c>
      <c r="E4591" s="1" t="s">
        <v>59</v>
      </c>
      <c r="F4591" s="1" t="s">
        <v>60</v>
      </c>
      <c r="G4591" s="1" t="s">
        <v>116</v>
      </c>
      <c r="H4591" s="1" t="s">
        <v>259</v>
      </c>
      <c r="I4591" s="1">
        <v>772990723</v>
      </c>
      <c r="J4591" s="1" t="s">
        <v>2230</v>
      </c>
      <c r="K4591" s="1">
        <v>14</v>
      </c>
      <c r="L4591" s="1" t="s">
        <v>64</v>
      </c>
      <c r="M4591" s="1" t="s">
        <v>65</v>
      </c>
      <c r="N4591" s="2">
        <v>45033.666666666664</v>
      </c>
      <c r="O4591" s="1" t="s">
        <v>98</v>
      </c>
      <c r="Q4591" s="1" t="s">
        <v>67</v>
      </c>
      <c r="R4591" s="2">
        <v>45723.533125000002</v>
      </c>
      <c r="S4591" s="1" t="s">
        <v>849</v>
      </c>
      <c r="T4591" s="1" t="s">
        <v>69</v>
      </c>
      <c r="U4591" s="1" t="s">
        <v>70</v>
      </c>
      <c r="V4591" s="1" t="s">
        <v>21448</v>
      </c>
      <c r="W4591" s="1" t="s">
        <v>298</v>
      </c>
      <c r="X4591" s="1" t="s">
        <v>299</v>
      </c>
      <c r="Y4591" s="1" t="s">
        <v>7136</v>
      </c>
      <c r="Z4591" s="1" t="s">
        <v>301</v>
      </c>
      <c r="AA4591" s="1" t="s">
        <v>3053</v>
      </c>
      <c r="AB4591" s="1" t="s">
        <v>124</v>
      </c>
      <c r="AE4591" s="2">
        <v>45723.736516203702</v>
      </c>
      <c r="AF4591" s="1" t="s">
        <v>77</v>
      </c>
      <c r="AH4591" s="1" t="s">
        <v>125</v>
      </c>
      <c r="AI4591" s="1" t="s">
        <v>106</v>
      </c>
      <c r="AJ4591" s="1" t="s">
        <v>303</v>
      </c>
      <c r="AK4591" s="1" t="s">
        <v>21449</v>
      </c>
      <c r="AL4591" s="1" t="s">
        <v>1319</v>
      </c>
      <c r="AM4591" s="2">
        <v>45723.736620370371</v>
      </c>
      <c r="AN4591" s="1" t="s">
        <v>21449</v>
      </c>
      <c r="AO4591" s="1" t="s">
        <v>1319</v>
      </c>
      <c r="AP4591" s="1">
        <v>5776840</v>
      </c>
      <c r="AQ4591" s="1" t="s">
        <v>83</v>
      </c>
      <c r="AR4591" s="2">
        <v>45724.747060185182</v>
      </c>
      <c r="AS4591" s="1" t="s">
        <v>84</v>
      </c>
      <c r="AT4591" s="2">
        <v>45723.333333333336</v>
      </c>
      <c r="AU4591" s="1" t="s">
        <v>85</v>
      </c>
      <c r="AV4591" s="1" t="s">
        <v>306</v>
      </c>
      <c r="AW4591" s="1" t="s">
        <v>307</v>
      </c>
      <c r="AX4591" s="1" t="s">
        <v>308</v>
      </c>
      <c r="AZ4591" s="2">
        <v>45724.747060185182</v>
      </c>
      <c r="BB4591" s="1" t="s">
        <v>746</v>
      </c>
      <c r="BC4591" s="1" t="s">
        <v>747</v>
      </c>
      <c r="BD4591" s="1" t="s">
        <v>748</v>
      </c>
      <c r="BE4591" s="1" t="s">
        <v>21450</v>
      </c>
      <c r="BF4591" s="1" t="s">
        <v>240</v>
      </c>
    </row>
    <row r="4592" spans="1:58" x14ac:dyDescent="0.35">
      <c r="A4592" s="1">
        <v>3017891</v>
      </c>
      <c r="B4592" s="1" t="s">
        <v>58</v>
      </c>
      <c r="C4592" s="1">
        <v>34831021</v>
      </c>
      <c r="D4592" s="1">
        <v>338341911</v>
      </c>
      <c r="E4592" s="1" t="s">
        <v>59</v>
      </c>
      <c r="F4592" s="1" t="s">
        <v>60</v>
      </c>
      <c r="G4592" s="1" t="s">
        <v>3408</v>
      </c>
      <c r="H4592" s="1" t="s">
        <v>21451</v>
      </c>
      <c r="I4592" s="1">
        <v>781665635</v>
      </c>
      <c r="J4592" s="1" t="s">
        <v>21452</v>
      </c>
      <c r="K4592" s="1">
        <v>13</v>
      </c>
      <c r="L4592" s="1" t="s">
        <v>64</v>
      </c>
      <c r="M4592" s="1" t="s">
        <v>65</v>
      </c>
      <c r="N4592" s="2">
        <v>45238.883425925924</v>
      </c>
      <c r="O4592" s="1" t="s">
        <v>66</v>
      </c>
      <c r="Q4592" s="1" t="s">
        <v>67</v>
      </c>
      <c r="R4592" s="2">
        <v>45723.53334490741</v>
      </c>
      <c r="S4592" s="1" t="s">
        <v>7626</v>
      </c>
      <c r="T4592" s="1" t="s">
        <v>69</v>
      </c>
      <c r="U4592" s="1" t="s">
        <v>70</v>
      </c>
      <c r="V4592" s="1" t="s">
        <v>21453</v>
      </c>
      <c r="Y4592" s="1" t="s">
        <v>6486</v>
      </c>
      <c r="Z4592" s="1" t="s">
        <v>2321</v>
      </c>
      <c r="AA4592" s="1" t="s">
        <v>7713</v>
      </c>
      <c r="AB4592" s="1" t="s">
        <v>7713</v>
      </c>
      <c r="AC4592" s="1">
        <v>293</v>
      </c>
      <c r="AE4592" s="2">
        <v>45723.533391203702</v>
      </c>
      <c r="AF4592" s="1" t="s">
        <v>77</v>
      </c>
      <c r="AH4592" s="1" t="s">
        <v>125</v>
      </c>
      <c r="AI4592" s="1" t="s">
        <v>79</v>
      </c>
      <c r="AJ4592" s="1" t="s">
        <v>378</v>
      </c>
      <c r="AK4592" s="1" t="s">
        <v>21453</v>
      </c>
      <c r="AL4592" s="1" t="s">
        <v>7626</v>
      </c>
      <c r="AM4592" s="2">
        <v>45723.533437500002</v>
      </c>
      <c r="AN4592" s="1" t="s">
        <v>21453</v>
      </c>
      <c r="AP4592" s="1">
        <v>5775585</v>
      </c>
      <c r="AQ4592" s="1" t="s">
        <v>83</v>
      </c>
      <c r="AR4592" s="2">
        <v>45723.747094907405</v>
      </c>
      <c r="AS4592" s="1" t="s">
        <v>84</v>
      </c>
      <c r="AT4592" s="2">
        <v>45725.333333333336</v>
      </c>
      <c r="AU4592" s="1" t="s">
        <v>85</v>
      </c>
      <c r="AV4592" s="1" t="s">
        <v>1214</v>
      </c>
      <c r="AW4592" s="1" t="s">
        <v>1215</v>
      </c>
      <c r="AX4592" s="1" t="s">
        <v>3594</v>
      </c>
      <c r="AZ4592" s="2">
        <v>45723.747094907405</v>
      </c>
      <c r="BB4592" s="1" t="s">
        <v>89</v>
      </c>
      <c r="BC4592" s="1" t="s">
        <v>90</v>
      </c>
      <c r="BD4592" s="1" t="s">
        <v>91</v>
      </c>
      <c r="BE4592" s="1" t="s">
        <v>21454</v>
      </c>
      <c r="BF4592" s="1" t="s">
        <v>525</v>
      </c>
    </row>
    <row r="4593" spans="1:58" x14ac:dyDescent="0.35">
      <c r="A4593" s="1">
        <v>3017892</v>
      </c>
      <c r="B4593" s="1" t="s">
        <v>58</v>
      </c>
      <c r="C4593" s="1">
        <v>35295481</v>
      </c>
      <c r="D4593" s="1">
        <v>338241579</v>
      </c>
      <c r="E4593" s="1" t="s">
        <v>59</v>
      </c>
      <c r="F4593" s="1" t="s">
        <v>60</v>
      </c>
      <c r="G4593" s="1" t="s">
        <v>555</v>
      </c>
      <c r="H4593" s="1" t="s">
        <v>1826</v>
      </c>
      <c r="I4593" s="1">
        <v>774527409</v>
      </c>
      <c r="J4593" s="1" t="s">
        <v>17074</v>
      </c>
      <c r="K4593" s="1">
        <v>12</v>
      </c>
      <c r="L4593" s="1" t="s">
        <v>64</v>
      </c>
      <c r="M4593" s="1" t="s">
        <v>65</v>
      </c>
      <c r="N4593" s="2">
        <v>44886.719930555555</v>
      </c>
      <c r="O4593" s="1" t="s">
        <v>66</v>
      </c>
      <c r="Q4593" s="1" t="s">
        <v>67</v>
      </c>
      <c r="R4593" s="2">
        <v>45723.533530092594</v>
      </c>
      <c r="S4593" s="1" t="s">
        <v>10593</v>
      </c>
      <c r="T4593" s="1" t="s">
        <v>100</v>
      </c>
      <c r="U4593" s="1" t="s">
        <v>70</v>
      </c>
      <c r="V4593" s="1" t="s">
        <v>21455</v>
      </c>
      <c r="Y4593" s="1" t="s">
        <v>5716</v>
      </c>
      <c r="Z4593" s="1" t="s">
        <v>75</v>
      </c>
      <c r="AA4593" s="1" t="s">
        <v>21209</v>
      </c>
      <c r="AB4593" s="1" t="s">
        <v>21209</v>
      </c>
      <c r="AC4593" s="1">
        <v>2145</v>
      </c>
      <c r="AE4593" s="2">
        <v>45723.696099537039</v>
      </c>
      <c r="AF4593" s="1" t="s">
        <v>77</v>
      </c>
      <c r="AH4593" s="1" t="s">
        <v>78</v>
      </c>
      <c r="AI4593" s="1" t="s">
        <v>58</v>
      </c>
      <c r="AJ4593" s="1" t="s">
        <v>687</v>
      </c>
      <c r="AK4593" s="1" t="s">
        <v>21456</v>
      </c>
      <c r="AL4593" s="1" t="s">
        <v>363</v>
      </c>
      <c r="AM4593" s="2">
        <v>45723.69630787037</v>
      </c>
      <c r="AN4593" s="1" t="s">
        <v>21456</v>
      </c>
      <c r="AO4593" s="1" t="s">
        <v>363</v>
      </c>
      <c r="AP4593" s="1">
        <v>5776694</v>
      </c>
      <c r="AQ4593" s="1" t="s">
        <v>83</v>
      </c>
      <c r="AR4593" s="2">
        <v>45724.542291666665</v>
      </c>
      <c r="AS4593" s="1" t="s">
        <v>84</v>
      </c>
      <c r="AT4593" s="2">
        <v>45723.5625</v>
      </c>
      <c r="AU4593" s="1" t="s">
        <v>85</v>
      </c>
      <c r="AV4593" s="1" t="s">
        <v>251</v>
      </c>
      <c r="AW4593" s="1" t="s">
        <v>252</v>
      </c>
      <c r="AX4593" s="1" t="s">
        <v>253</v>
      </c>
      <c r="AZ4593" s="2">
        <v>45724.542291666665</v>
      </c>
      <c r="BB4593" s="1" t="s">
        <v>254</v>
      </c>
      <c r="BC4593" s="1" t="s">
        <v>255</v>
      </c>
      <c r="BD4593" s="1" t="s">
        <v>256</v>
      </c>
      <c r="BE4593" s="1" t="s">
        <v>21457</v>
      </c>
      <c r="BF4593" s="1" t="s">
        <v>196</v>
      </c>
    </row>
    <row r="4594" spans="1:58" x14ac:dyDescent="0.35">
      <c r="A4594" s="1">
        <v>3017893</v>
      </c>
      <c r="B4594" s="1" t="s">
        <v>58</v>
      </c>
      <c r="C4594" s="1">
        <v>41685531</v>
      </c>
      <c r="D4594" s="1">
        <v>338562917</v>
      </c>
      <c r="E4594" s="1" t="s">
        <v>59</v>
      </c>
      <c r="F4594" s="1" t="s">
        <v>60</v>
      </c>
      <c r="G4594" s="1" t="s">
        <v>21458</v>
      </c>
      <c r="I4594" s="1">
        <v>772729636</v>
      </c>
      <c r="J4594" s="1" t="s">
        <v>21459</v>
      </c>
      <c r="K4594" s="1">
        <v>12</v>
      </c>
      <c r="L4594" s="1" t="s">
        <v>64</v>
      </c>
      <c r="M4594" s="1" t="s">
        <v>65</v>
      </c>
      <c r="N4594" s="2">
        <v>45247.563379629632</v>
      </c>
      <c r="O4594" s="1" t="s">
        <v>353</v>
      </c>
      <c r="Q4594" s="1" t="s">
        <v>67</v>
      </c>
      <c r="R4594" s="2">
        <v>45723.534409722219</v>
      </c>
      <c r="S4594" s="1" t="s">
        <v>586</v>
      </c>
      <c r="T4594" s="1" t="s">
        <v>100</v>
      </c>
      <c r="U4594" s="1" t="s">
        <v>70</v>
      </c>
      <c r="V4594" s="1" t="s">
        <v>21460</v>
      </c>
      <c r="Y4594" s="1" t="s">
        <v>5252</v>
      </c>
      <c r="Z4594" s="1" t="s">
        <v>75</v>
      </c>
      <c r="AA4594" s="1" t="s">
        <v>7726</v>
      </c>
      <c r="AB4594" s="1" t="s">
        <v>7726</v>
      </c>
      <c r="AE4594" s="2">
        <v>45723.535254629627</v>
      </c>
      <c r="AF4594" s="1" t="s">
        <v>77</v>
      </c>
      <c r="AH4594" s="1" t="s">
        <v>78</v>
      </c>
      <c r="AI4594" s="1" t="s">
        <v>79</v>
      </c>
      <c r="AJ4594" s="1" t="s">
        <v>378</v>
      </c>
      <c r="AK4594" s="1" t="s">
        <v>11126</v>
      </c>
      <c r="AL4594" s="1" t="s">
        <v>586</v>
      </c>
      <c r="AM4594" s="2">
        <v>45723.535312499997</v>
      </c>
      <c r="AO4594" s="1" t="s">
        <v>586</v>
      </c>
      <c r="AP4594" s="1">
        <v>5775598</v>
      </c>
      <c r="AQ4594" s="1" t="s">
        <v>83</v>
      </c>
      <c r="AR4594" s="2">
        <v>45723.718391203707</v>
      </c>
      <c r="AS4594" s="1" t="s">
        <v>84</v>
      </c>
      <c r="AT4594" s="2">
        <v>45723.333333333336</v>
      </c>
      <c r="AU4594" s="1" t="s">
        <v>573</v>
      </c>
      <c r="AV4594" s="1" t="s">
        <v>2382</v>
      </c>
      <c r="AW4594" s="1" t="s">
        <v>2383</v>
      </c>
      <c r="AX4594" s="1" t="s">
        <v>5473</v>
      </c>
      <c r="AZ4594" s="2">
        <v>45723.718391203707</v>
      </c>
      <c r="BB4594" s="1" t="s">
        <v>1003</v>
      </c>
      <c r="BC4594" s="1" t="s">
        <v>595</v>
      </c>
      <c r="BD4594" s="1" t="s">
        <v>1004</v>
      </c>
      <c r="BE4594" s="1" t="s">
        <v>21461</v>
      </c>
      <c r="BF4594" s="1" t="s">
        <v>1002</v>
      </c>
    </row>
    <row r="4595" spans="1:58" x14ac:dyDescent="0.35">
      <c r="A4595" s="1">
        <v>3017895</v>
      </c>
      <c r="B4595" s="1" t="s">
        <v>327</v>
      </c>
      <c r="C4595" s="1">
        <v>32430841</v>
      </c>
      <c r="D4595" s="1">
        <v>339708565</v>
      </c>
      <c r="E4595" s="1" t="s">
        <v>59</v>
      </c>
      <c r="F4595" s="1" t="s">
        <v>60</v>
      </c>
      <c r="G4595" s="1" t="s">
        <v>275</v>
      </c>
      <c r="H4595" s="1" t="s">
        <v>8193</v>
      </c>
      <c r="I4595" s="1" t="s">
        <v>21462</v>
      </c>
      <c r="J4595" s="1">
        <v>776137347</v>
      </c>
      <c r="K4595" s="1">
        <v>14</v>
      </c>
      <c r="L4595" s="1" t="s">
        <v>64</v>
      </c>
      <c r="M4595" s="1" t="s">
        <v>65</v>
      </c>
      <c r="N4595" s="2">
        <v>43357.458333333336</v>
      </c>
      <c r="O4595" s="1" t="s">
        <v>331</v>
      </c>
      <c r="Q4595" s="1" t="s">
        <v>67</v>
      </c>
      <c r="R4595" s="2">
        <v>45723.535243055558</v>
      </c>
      <c r="S4595" s="1" t="s">
        <v>6637</v>
      </c>
      <c r="T4595" s="1" t="s">
        <v>100</v>
      </c>
      <c r="U4595" s="1" t="s">
        <v>70</v>
      </c>
      <c r="V4595" s="1" t="s">
        <v>21463</v>
      </c>
      <c r="W4595" s="1" t="s">
        <v>298</v>
      </c>
      <c r="X4595" s="1" t="s">
        <v>427</v>
      </c>
      <c r="Y4595" s="1" t="s">
        <v>4383</v>
      </c>
      <c r="Z4595" s="1" t="s">
        <v>231</v>
      </c>
      <c r="AA4595" s="1" t="s">
        <v>2484</v>
      </c>
      <c r="AB4595" s="1" t="s">
        <v>124</v>
      </c>
      <c r="AE4595" s="2">
        <v>45723.535266203704</v>
      </c>
      <c r="AF4595" s="1" t="s">
        <v>77</v>
      </c>
      <c r="AH4595" s="1" t="s">
        <v>78</v>
      </c>
      <c r="AI4595" s="1" t="s">
        <v>106</v>
      </c>
      <c r="AJ4595" s="1" t="s">
        <v>107</v>
      </c>
      <c r="AK4595" s="1" t="s">
        <v>21464</v>
      </c>
      <c r="AL4595" s="1" t="s">
        <v>6637</v>
      </c>
      <c r="AM4595" s="2">
        <v>45723.53533564815</v>
      </c>
      <c r="AN4595" s="1" t="s">
        <v>21464</v>
      </c>
      <c r="AP4595" s="1">
        <v>5775599</v>
      </c>
      <c r="AQ4595" s="1" t="s">
        <v>83</v>
      </c>
      <c r="AR4595" s="2">
        <v>45723.738622685189</v>
      </c>
      <c r="AS4595" s="1" t="s">
        <v>84</v>
      </c>
      <c r="AT4595" s="2">
        <v>45725.333333333336</v>
      </c>
      <c r="AU4595" s="1" t="s">
        <v>85</v>
      </c>
      <c r="AV4595" s="1" t="s">
        <v>233</v>
      </c>
      <c r="AW4595" s="1" t="s">
        <v>234</v>
      </c>
      <c r="AX4595" s="1" t="s">
        <v>1786</v>
      </c>
      <c r="AZ4595" s="2">
        <v>45723.738611111112</v>
      </c>
      <c r="BB4595" s="1" t="s">
        <v>3779</v>
      </c>
      <c r="BC4595" s="1" t="s">
        <v>677</v>
      </c>
      <c r="BD4595" s="1" t="s">
        <v>3780</v>
      </c>
      <c r="BE4595" s="1" t="s">
        <v>21465</v>
      </c>
      <c r="BF4595" s="1" t="s">
        <v>1319</v>
      </c>
    </row>
    <row r="4596" spans="1:58" x14ac:dyDescent="0.35">
      <c r="A4596" s="1">
        <v>3017896</v>
      </c>
      <c r="B4596" s="1" t="s">
        <v>223</v>
      </c>
      <c r="C4596" s="1">
        <v>41263821</v>
      </c>
      <c r="D4596" s="1">
        <v>339750620</v>
      </c>
      <c r="E4596" s="1" t="s">
        <v>59</v>
      </c>
      <c r="F4596" s="1" t="s">
        <v>60</v>
      </c>
      <c r="G4596" s="1" t="s">
        <v>2091</v>
      </c>
      <c r="H4596" s="1" t="s">
        <v>1170</v>
      </c>
      <c r="I4596" s="1">
        <v>775730224</v>
      </c>
      <c r="J4596" s="1" t="s">
        <v>10212</v>
      </c>
      <c r="K4596" s="1">
        <v>14</v>
      </c>
      <c r="L4596" s="1" t="s">
        <v>64</v>
      </c>
      <c r="M4596" s="1" t="s">
        <v>65</v>
      </c>
      <c r="N4596" s="2">
        <v>45139.666666666664</v>
      </c>
      <c r="O4596" s="1" t="s">
        <v>98</v>
      </c>
      <c r="Q4596" s="1" t="s">
        <v>67</v>
      </c>
      <c r="R4596" s="2">
        <v>45723.535532407404</v>
      </c>
      <c r="S4596" s="1" t="s">
        <v>7499</v>
      </c>
      <c r="T4596" s="1" t="s">
        <v>69</v>
      </c>
      <c r="U4596" s="1" t="s">
        <v>1122</v>
      </c>
      <c r="V4596" s="1" t="s">
        <v>21466</v>
      </c>
      <c r="Y4596" s="1" t="s">
        <v>1340</v>
      </c>
      <c r="Z4596" s="1" t="s">
        <v>301</v>
      </c>
      <c r="AA4596" s="1" t="s">
        <v>1341</v>
      </c>
      <c r="AB4596" s="1" t="s">
        <v>124</v>
      </c>
      <c r="AE4596" s="2">
        <v>45723.535578703704</v>
      </c>
      <c r="AF4596" s="1" t="s">
        <v>77</v>
      </c>
      <c r="AH4596" s="1" t="s">
        <v>125</v>
      </c>
      <c r="AI4596" s="1" t="s">
        <v>106</v>
      </c>
      <c r="AJ4596" s="1" t="s">
        <v>1326</v>
      </c>
      <c r="AK4596" s="1" t="s">
        <v>21466</v>
      </c>
      <c r="AL4596" s="1" t="s">
        <v>7499</v>
      </c>
      <c r="AM4596" s="2">
        <v>45723.53564814815</v>
      </c>
      <c r="AN4596" s="1" t="s">
        <v>21466</v>
      </c>
      <c r="AP4596" s="1">
        <v>5775606</v>
      </c>
      <c r="AQ4596" s="1" t="s">
        <v>83</v>
      </c>
      <c r="AR4596" s="2">
        <v>45724.516562500001</v>
      </c>
      <c r="AS4596" s="1" t="s">
        <v>84</v>
      </c>
      <c r="AT4596" s="2">
        <v>45723.5625</v>
      </c>
      <c r="AU4596" s="1" t="s">
        <v>85</v>
      </c>
      <c r="AV4596" s="1" t="s">
        <v>233</v>
      </c>
      <c r="AW4596" s="1" t="s">
        <v>234</v>
      </c>
      <c r="AX4596" s="1" t="s">
        <v>1317</v>
      </c>
      <c r="AZ4596" s="2">
        <v>45724.516562500001</v>
      </c>
      <c r="BB4596" s="1" t="s">
        <v>2659</v>
      </c>
      <c r="BC4596" s="1" t="s">
        <v>1061</v>
      </c>
      <c r="BD4596" s="1" t="s">
        <v>2660</v>
      </c>
      <c r="BE4596" s="1" t="s">
        <v>18272</v>
      </c>
      <c r="BF4596" s="1" t="s">
        <v>240</v>
      </c>
    </row>
    <row r="4597" spans="1:58" x14ac:dyDescent="0.35">
      <c r="A4597" s="1">
        <v>3017898</v>
      </c>
      <c r="B4597" s="1" t="s">
        <v>58</v>
      </c>
      <c r="C4597" s="1">
        <v>35063621</v>
      </c>
      <c r="D4597" s="1">
        <v>338251237</v>
      </c>
      <c r="E4597" s="1" t="s">
        <v>59</v>
      </c>
      <c r="F4597" s="1" t="s">
        <v>60</v>
      </c>
      <c r="G4597" s="1" t="s">
        <v>21467</v>
      </c>
      <c r="I4597" s="1">
        <v>777646867</v>
      </c>
      <c r="J4597" s="1" t="s">
        <v>293</v>
      </c>
      <c r="K4597" s="1">
        <v>20</v>
      </c>
      <c r="L4597" s="1" t="s">
        <v>294</v>
      </c>
      <c r="M4597" s="1" t="s">
        <v>295</v>
      </c>
      <c r="N4597" s="2">
        <v>44546.583344907405</v>
      </c>
      <c r="O4597" s="1" t="s">
        <v>2155</v>
      </c>
      <c r="Q4597" s="1" t="s">
        <v>67</v>
      </c>
      <c r="R4597" s="2">
        <v>45723.535902777781</v>
      </c>
      <c r="S4597" s="1" t="s">
        <v>3278</v>
      </c>
      <c r="T4597" s="1" t="s">
        <v>412</v>
      </c>
      <c r="U4597" s="1" t="s">
        <v>70</v>
      </c>
      <c r="V4597" s="1" t="s">
        <v>21468</v>
      </c>
      <c r="W4597" s="1" t="s">
        <v>72</v>
      </c>
      <c r="X4597" s="1" t="s">
        <v>881</v>
      </c>
      <c r="Y4597" s="1" t="s">
        <v>3801</v>
      </c>
      <c r="Z4597" s="1" t="s">
        <v>1067</v>
      </c>
      <c r="AA4597" s="1" t="s">
        <v>3429</v>
      </c>
      <c r="AB4597" s="1" t="s">
        <v>3429</v>
      </c>
      <c r="AE4597" s="2">
        <v>45723.536296296297</v>
      </c>
      <c r="AF4597" s="1" t="s">
        <v>443</v>
      </c>
      <c r="AH4597" s="1" t="s">
        <v>125</v>
      </c>
      <c r="AI4597" s="1" t="s">
        <v>464</v>
      </c>
      <c r="AJ4597" s="1" t="s">
        <v>465</v>
      </c>
      <c r="AK4597" s="1" t="s">
        <v>4904</v>
      </c>
      <c r="AL4597" s="1" t="s">
        <v>3278</v>
      </c>
      <c r="AM4597" s="2">
        <v>45723.536354166667</v>
      </c>
      <c r="AO4597" s="1" t="s">
        <v>3278</v>
      </c>
      <c r="AP4597" s="1">
        <v>5775610</v>
      </c>
      <c r="AQ4597" s="1" t="s">
        <v>83</v>
      </c>
      <c r="AR4597" s="2">
        <v>45723.550671296296</v>
      </c>
      <c r="AS4597" s="1" t="s">
        <v>84</v>
      </c>
      <c r="AT4597" s="2">
        <v>45723.333333333336</v>
      </c>
      <c r="AU4597" s="1" t="s">
        <v>85</v>
      </c>
      <c r="AV4597" s="1" t="s">
        <v>1354</v>
      </c>
      <c r="AW4597" s="1" t="s">
        <v>1355</v>
      </c>
      <c r="AX4597" s="1" t="s">
        <v>8085</v>
      </c>
      <c r="AZ4597" s="2">
        <v>45723.550671296296</v>
      </c>
      <c r="BB4597" s="1" t="s">
        <v>367</v>
      </c>
      <c r="BC4597" s="1" t="s">
        <v>368</v>
      </c>
      <c r="BD4597" s="1" t="s">
        <v>368</v>
      </c>
      <c r="BE4597" s="1" t="s">
        <v>21469</v>
      </c>
      <c r="BF4597" s="1" t="s">
        <v>421</v>
      </c>
    </row>
    <row r="4598" spans="1:58" x14ac:dyDescent="0.35">
      <c r="A4598" s="1">
        <v>3017899</v>
      </c>
      <c r="B4598" s="1" t="s">
        <v>327</v>
      </c>
      <c r="C4598" s="1">
        <v>35497441</v>
      </c>
      <c r="D4598" s="1">
        <v>339715376</v>
      </c>
      <c r="E4598" s="1" t="s">
        <v>59</v>
      </c>
      <c r="F4598" s="1" t="s">
        <v>60</v>
      </c>
      <c r="G4598" s="1" t="s">
        <v>2234</v>
      </c>
      <c r="H4598" s="1" t="s">
        <v>12757</v>
      </c>
      <c r="I4598" s="1">
        <v>778814700</v>
      </c>
      <c r="J4598" s="1" t="s">
        <v>2436</v>
      </c>
      <c r="K4598" s="1">
        <v>14</v>
      </c>
      <c r="L4598" s="1" t="s">
        <v>64</v>
      </c>
      <c r="M4598" s="1" t="s">
        <v>65</v>
      </c>
      <c r="N4598" s="2">
        <v>43647.666666666664</v>
      </c>
      <c r="O4598" s="1" t="s">
        <v>331</v>
      </c>
      <c r="Q4598" s="1" t="s">
        <v>67</v>
      </c>
      <c r="R4598" s="2">
        <v>45723.536261574074</v>
      </c>
      <c r="S4598" s="1" t="s">
        <v>1386</v>
      </c>
      <c r="T4598" s="1" t="s">
        <v>100</v>
      </c>
      <c r="U4598" s="1" t="s">
        <v>385</v>
      </c>
      <c r="V4598" s="1" t="s">
        <v>21470</v>
      </c>
      <c r="W4598" s="1" t="s">
        <v>298</v>
      </c>
      <c r="X4598" s="1" t="s">
        <v>298</v>
      </c>
      <c r="Y4598" s="1" t="s">
        <v>5587</v>
      </c>
      <c r="Z4598" s="1" t="s">
        <v>929</v>
      </c>
      <c r="AA4598" s="1" t="s">
        <v>5739</v>
      </c>
      <c r="AB4598" s="1" t="s">
        <v>9319</v>
      </c>
      <c r="AE4598" s="2">
        <v>45723.536273148151</v>
      </c>
      <c r="AF4598" s="1" t="s">
        <v>77</v>
      </c>
      <c r="AH4598" s="1" t="s">
        <v>78</v>
      </c>
      <c r="AI4598" s="1" t="s">
        <v>106</v>
      </c>
      <c r="AJ4598" s="1" t="s">
        <v>107</v>
      </c>
      <c r="AK4598" s="1" t="s">
        <v>21471</v>
      </c>
      <c r="AL4598" s="1" t="s">
        <v>1386</v>
      </c>
      <c r="AM4598" s="2">
        <v>45723.536307870374</v>
      </c>
      <c r="AN4598" s="1" t="s">
        <v>21471</v>
      </c>
      <c r="AP4598" s="1">
        <v>5775609</v>
      </c>
      <c r="AQ4598" s="1" t="s">
        <v>83</v>
      </c>
      <c r="AR4598" s="2">
        <v>45723.693668981483</v>
      </c>
      <c r="AS4598" s="1" t="s">
        <v>84</v>
      </c>
      <c r="AT4598" s="2">
        <v>45725.295138888891</v>
      </c>
      <c r="AU4598" s="1" t="s">
        <v>85</v>
      </c>
      <c r="AV4598" s="1" t="s">
        <v>4129</v>
      </c>
      <c r="AW4598" s="1" t="s">
        <v>4130</v>
      </c>
      <c r="AX4598" s="1" t="s">
        <v>4131</v>
      </c>
      <c r="AZ4598" s="2">
        <v>45723.693668981483</v>
      </c>
      <c r="BB4598" s="1" t="s">
        <v>703</v>
      </c>
      <c r="BC4598" s="1" t="s">
        <v>677</v>
      </c>
      <c r="BD4598" s="1" t="s">
        <v>704</v>
      </c>
      <c r="BE4598" s="1" t="s">
        <v>21472</v>
      </c>
      <c r="BF4598" s="1" t="s">
        <v>2073</v>
      </c>
    </row>
    <row r="4599" spans="1:58" x14ac:dyDescent="0.35">
      <c r="A4599" s="1">
        <v>3017900</v>
      </c>
      <c r="B4599" s="1" t="s">
        <v>58</v>
      </c>
      <c r="C4599" s="1">
        <v>44201351</v>
      </c>
      <c r="D4599" s="1">
        <v>338566311</v>
      </c>
      <c r="E4599" s="1" t="s">
        <v>59</v>
      </c>
      <c r="F4599" s="1" t="s">
        <v>60</v>
      </c>
      <c r="G4599" s="1" t="s">
        <v>21473</v>
      </c>
      <c r="H4599" s="1" t="s">
        <v>21474</v>
      </c>
      <c r="I4599" s="1">
        <v>774735407</v>
      </c>
      <c r="J4599" s="1" t="s">
        <v>21475</v>
      </c>
      <c r="K4599" s="1">
        <v>12</v>
      </c>
      <c r="L4599" s="1" t="s">
        <v>64</v>
      </c>
      <c r="M4599" s="1" t="s">
        <v>65</v>
      </c>
      <c r="N4599" s="2">
        <v>45566.730706018519</v>
      </c>
      <c r="O4599" s="1" t="s">
        <v>66</v>
      </c>
      <c r="Q4599" s="1" t="s">
        <v>67</v>
      </c>
      <c r="R4599" s="2">
        <v>45723.537557870368</v>
      </c>
      <c r="S4599" s="1" t="s">
        <v>6102</v>
      </c>
      <c r="T4599" s="1" t="s">
        <v>1452</v>
      </c>
      <c r="U4599" s="1" t="s">
        <v>70</v>
      </c>
      <c r="V4599" s="1" t="s">
        <v>21476</v>
      </c>
      <c r="Y4599" s="1" t="s">
        <v>3674</v>
      </c>
      <c r="Z4599" s="1" t="s">
        <v>2311</v>
      </c>
      <c r="AA4599" s="1">
        <v>250</v>
      </c>
      <c r="AB4599" s="1" t="s">
        <v>124</v>
      </c>
      <c r="AE4599" s="2">
        <v>45723.537777777776</v>
      </c>
      <c r="AF4599" s="1" t="s">
        <v>77</v>
      </c>
      <c r="AH4599" s="1" t="s">
        <v>125</v>
      </c>
      <c r="AI4599" s="1" t="s">
        <v>79</v>
      </c>
      <c r="AJ4599" s="1" t="s">
        <v>1740</v>
      </c>
      <c r="AL4599" s="1" t="s">
        <v>6102</v>
      </c>
      <c r="AM4599" s="2">
        <v>45723.537847222222</v>
      </c>
      <c r="AO4599" s="1" t="s">
        <v>6102</v>
      </c>
      <c r="AP4599" s="1">
        <v>5775616</v>
      </c>
      <c r="AQ4599" s="1" t="s">
        <v>83</v>
      </c>
      <c r="AR4599" s="2">
        <v>45724.550451388888</v>
      </c>
      <c r="AS4599" s="1" t="s">
        <v>84</v>
      </c>
      <c r="AT4599" s="2">
        <v>45723.354166666664</v>
      </c>
      <c r="AU4599" s="1" t="s">
        <v>573</v>
      </c>
      <c r="AV4599" s="1" t="s">
        <v>645</v>
      </c>
      <c r="AW4599" s="1" t="s">
        <v>646</v>
      </c>
      <c r="AX4599" s="1" t="s">
        <v>2446</v>
      </c>
      <c r="AZ4599" s="2">
        <v>45724.550451388888</v>
      </c>
      <c r="BB4599" s="1" t="s">
        <v>192</v>
      </c>
      <c r="BC4599" s="1" t="s">
        <v>193</v>
      </c>
      <c r="BD4599" s="1" t="s">
        <v>194</v>
      </c>
      <c r="BE4599" s="1" t="s">
        <v>6895</v>
      </c>
      <c r="BF4599" s="1" t="s">
        <v>1936</v>
      </c>
    </row>
    <row r="4600" spans="1:58" x14ac:dyDescent="0.35">
      <c r="A4600" s="1">
        <v>3017901</v>
      </c>
      <c r="B4600" s="1" t="s">
        <v>58</v>
      </c>
      <c r="C4600" s="1">
        <v>39429951</v>
      </c>
      <c r="D4600" s="1">
        <v>338776784</v>
      </c>
      <c r="E4600" s="1" t="s">
        <v>59</v>
      </c>
      <c r="F4600" s="1" t="s">
        <v>60</v>
      </c>
      <c r="G4600" s="1" t="s">
        <v>19801</v>
      </c>
      <c r="H4600" s="1" t="s">
        <v>21477</v>
      </c>
      <c r="I4600" s="1">
        <v>776138781</v>
      </c>
      <c r="J4600" s="1" t="e">
        <f>- M  TOURE</f>
        <v>#NAME?</v>
      </c>
      <c r="K4600" s="1">
        <v>12</v>
      </c>
      <c r="L4600" s="1" t="s">
        <v>64</v>
      </c>
      <c r="M4600" s="1" t="s">
        <v>65</v>
      </c>
      <c r="N4600" s="2">
        <v>45072.602858796294</v>
      </c>
      <c r="O4600" s="1" t="s">
        <v>353</v>
      </c>
      <c r="Q4600" s="1" t="s">
        <v>67</v>
      </c>
      <c r="R4600" s="2">
        <v>45723.538159722222</v>
      </c>
      <c r="S4600" s="1" t="s">
        <v>586</v>
      </c>
      <c r="T4600" s="1" t="s">
        <v>100</v>
      </c>
      <c r="U4600" s="1" t="s">
        <v>70</v>
      </c>
      <c r="V4600" s="1" t="s">
        <v>21478</v>
      </c>
      <c r="W4600" s="1" t="s">
        <v>162</v>
      </c>
      <c r="X4600" s="1" t="s">
        <v>163</v>
      </c>
      <c r="Y4600" s="1" t="s">
        <v>21301</v>
      </c>
      <c r="Z4600" s="1" t="s">
        <v>1300</v>
      </c>
      <c r="AA4600" s="1">
        <v>2013</v>
      </c>
      <c r="AB4600" s="1" t="s">
        <v>124</v>
      </c>
      <c r="AE4600" s="2">
        <v>45723.538425925923</v>
      </c>
      <c r="AF4600" s="1" t="s">
        <v>77</v>
      </c>
      <c r="AH4600" s="1" t="s">
        <v>78</v>
      </c>
      <c r="AI4600" s="1" t="s">
        <v>79</v>
      </c>
      <c r="AJ4600" s="1" t="s">
        <v>378</v>
      </c>
      <c r="AK4600" s="1" t="s">
        <v>2701</v>
      </c>
      <c r="AL4600" s="1" t="s">
        <v>586</v>
      </c>
      <c r="AM4600" s="2">
        <v>45723.538472222222</v>
      </c>
      <c r="AO4600" s="1" t="s">
        <v>586</v>
      </c>
      <c r="AP4600" s="1">
        <v>5775622</v>
      </c>
      <c r="AQ4600" s="1" t="s">
        <v>83</v>
      </c>
      <c r="AR4600" s="2">
        <v>45724.497465277775</v>
      </c>
      <c r="AS4600" s="1" t="s">
        <v>84</v>
      </c>
      <c r="AT4600" s="2">
        <v>45723.333333333336</v>
      </c>
      <c r="AU4600" s="1" t="s">
        <v>573</v>
      </c>
      <c r="AV4600" s="1" t="s">
        <v>169</v>
      </c>
      <c r="AW4600" s="1" t="s">
        <v>170</v>
      </c>
      <c r="AX4600" s="1" t="s">
        <v>1734</v>
      </c>
      <c r="AZ4600" s="2">
        <v>45724.497465277775</v>
      </c>
      <c r="BB4600" s="1" t="s">
        <v>9106</v>
      </c>
      <c r="BC4600" s="1" t="s">
        <v>9107</v>
      </c>
      <c r="BD4600" s="1" t="s">
        <v>9108</v>
      </c>
      <c r="BE4600" s="1" t="s">
        <v>21479</v>
      </c>
      <c r="BF4600" s="1" t="s">
        <v>176</v>
      </c>
    </row>
    <row r="4601" spans="1:58" x14ac:dyDescent="0.35">
      <c r="A4601" s="1">
        <v>3017902</v>
      </c>
      <c r="B4601" s="1" t="s">
        <v>58</v>
      </c>
      <c r="C4601" s="1">
        <v>44500231</v>
      </c>
      <c r="D4601" s="1">
        <v>339045379</v>
      </c>
      <c r="E4601" s="1" t="s">
        <v>59</v>
      </c>
      <c r="F4601" s="1" t="s">
        <v>60</v>
      </c>
      <c r="G4601" s="1" t="s">
        <v>1779</v>
      </c>
      <c r="H4601" s="1" t="s">
        <v>96</v>
      </c>
      <c r="I4601" s="1">
        <v>777839290</v>
      </c>
      <c r="J4601" s="1" t="s">
        <v>14692</v>
      </c>
      <c r="K4601" s="1">
        <v>13</v>
      </c>
      <c r="L4601" s="1" t="s">
        <v>64</v>
      </c>
      <c r="M4601" s="1" t="s">
        <v>65</v>
      </c>
      <c r="N4601" s="2">
        <v>45612.75</v>
      </c>
      <c r="O4601" s="1" t="s">
        <v>66</v>
      </c>
      <c r="Q4601" s="1" t="s">
        <v>67</v>
      </c>
      <c r="R4601" s="2">
        <v>45723.538321759261</v>
      </c>
      <c r="S4601" s="1" t="s">
        <v>1020</v>
      </c>
      <c r="T4601" s="1" t="s">
        <v>1021</v>
      </c>
      <c r="U4601" s="1" t="s">
        <v>1219</v>
      </c>
      <c r="V4601" s="1" t="s">
        <v>21480</v>
      </c>
      <c r="W4601" s="1" t="s">
        <v>653</v>
      </c>
      <c r="X4601" s="1" t="s">
        <v>654</v>
      </c>
      <c r="Y4601" s="1" t="s">
        <v>12792</v>
      </c>
      <c r="Z4601" s="1" t="s">
        <v>944</v>
      </c>
      <c r="AA4601" s="1" t="s">
        <v>21481</v>
      </c>
      <c r="AB4601" s="1" t="s">
        <v>21482</v>
      </c>
      <c r="AE4601" s="2">
        <v>45723.538368055553</v>
      </c>
      <c r="AF4601" s="1" t="s">
        <v>77</v>
      </c>
      <c r="AH4601" s="1" t="s">
        <v>125</v>
      </c>
      <c r="AI4601" s="1" t="s">
        <v>79</v>
      </c>
      <c r="AJ4601" s="1" t="s">
        <v>283</v>
      </c>
      <c r="AK4601" s="1" t="s">
        <v>21483</v>
      </c>
      <c r="AL4601" s="1" t="s">
        <v>1020</v>
      </c>
      <c r="AM4601" s="2">
        <v>45723.538437499999</v>
      </c>
      <c r="AN4601" s="1" t="s">
        <v>21483</v>
      </c>
      <c r="AP4601" s="1">
        <v>5775621</v>
      </c>
      <c r="AQ4601" s="1" t="s">
        <v>83</v>
      </c>
      <c r="AR4601" s="2">
        <v>45723.868946759256</v>
      </c>
      <c r="AS4601" s="1" t="s">
        <v>84</v>
      </c>
      <c r="AT4601" s="2">
        <v>45725.333333333336</v>
      </c>
      <c r="AU4601" s="1" t="s">
        <v>85</v>
      </c>
      <c r="AV4601" s="1" t="s">
        <v>608</v>
      </c>
      <c r="AW4601" s="1" t="s">
        <v>609</v>
      </c>
      <c r="AX4601" s="1" t="s">
        <v>2947</v>
      </c>
      <c r="AZ4601" s="2">
        <v>45723.868946759256</v>
      </c>
      <c r="BB4601" s="1" t="s">
        <v>950</v>
      </c>
      <c r="BC4601" s="1" t="s">
        <v>951</v>
      </c>
      <c r="BD4601" s="1" t="s">
        <v>815</v>
      </c>
      <c r="BE4601" s="1" t="s">
        <v>1400</v>
      </c>
      <c r="BF4601" s="1" t="s">
        <v>657</v>
      </c>
    </row>
    <row r="4602" spans="1:58" x14ac:dyDescent="0.35">
      <c r="A4602" s="1">
        <v>3017903</v>
      </c>
      <c r="B4602" s="1" t="s">
        <v>58</v>
      </c>
      <c r="C4602" s="1">
        <v>35108341</v>
      </c>
      <c r="D4602" s="1">
        <v>338652607</v>
      </c>
      <c r="E4602" s="1" t="s">
        <v>59</v>
      </c>
      <c r="F4602" s="1" t="s">
        <v>60</v>
      </c>
      <c r="G4602" s="1" t="s">
        <v>116</v>
      </c>
      <c r="H4602" s="1" t="s">
        <v>21484</v>
      </c>
      <c r="I4602" s="1">
        <v>773597972</v>
      </c>
      <c r="J4602" s="1" t="s">
        <v>21485</v>
      </c>
      <c r="K4602" s="1">
        <v>12</v>
      </c>
      <c r="L4602" s="1" t="s">
        <v>64</v>
      </c>
      <c r="M4602" s="1" t="s">
        <v>65</v>
      </c>
      <c r="N4602" s="2">
        <v>45079</v>
      </c>
      <c r="O4602" s="1" t="s">
        <v>180</v>
      </c>
      <c r="Q4602" s="1" t="s">
        <v>67</v>
      </c>
      <c r="R4602" s="2">
        <v>45723.539768518516</v>
      </c>
      <c r="S4602" s="1" t="s">
        <v>5040</v>
      </c>
      <c r="T4602" s="1" t="s">
        <v>639</v>
      </c>
      <c r="U4602" s="1" t="s">
        <v>70</v>
      </c>
      <c r="V4602" s="1" t="s">
        <v>5041</v>
      </c>
      <c r="W4602" s="1" t="s">
        <v>72</v>
      </c>
      <c r="X4602" s="1" t="s">
        <v>881</v>
      </c>
      <c r="Y4602" s="1" t="s">
        <v>3801</v>
      </c>
      <c r="Z4602" s="1" t="s">
        <v>1067</v>
      </c>
      <c r="AA4602" s="1" t="s">
        <v>10899</v>
      </c>
      <c r="AB4602" s="1" t="s">
        <v>10899</v>
      </c>
      <c r="AE4602" s="2">
        <v>45723.540775462963</v>
      </c>
      <c r="AF4602" s="1" t="s">
        <v>77</v>
      </c>
      <c r="AH4602" s="1" t="s">
        <v>125</v>
      </c>
      <c r="AI4602" s="1" t="s">
        <v>79</v>
      </c>
      <c r="AJ4602" s="1" t="s">
        <v>378</v>
      </c>
      <c r="AK4602" s="1" t="s">
        <v>21486</v>
      </c>
      <c r="AL4602" s="1" t="s">
        <v>5040</v>
      </c>
      <c r="AM4602" s="2">
        <v>45723.540868055556</v>
      </c>
      <c r="AO4602" s="1" t="s">
        <v>5040</v>
      </c>
      <c r="AP4602" s="1">
        <v>5775642</v>
      </c>
      <c r="AQ4602" s="1" t="s">
        <v>83</v>
      </c>
      <c r="AR4602" s="2">
        <v>45723.716412037036</v>
      </c>
      <c r="AS4602" s="1" t="s">
        <v>84</v>
      </c>
      <c r="AT4602" s="2">
        <v>45723.333333333336</v>
      </c>
      <c r="AU4602" s="1" t="s">
        <v>573</v>
      </c>
      <c r="AV4602" s="1" t="s">
        <v>1354</v>
      </c>
      <c r="AW4602" s="1" t="s">
        <v>1355</v>
      </c>
      <c r="AX4602" s="1" t="s">
        <v>3476</v>
      </c>
      <c r="AZ4602" s="2">
        <v>45723.716412037036</v>
      </c>
      <c r="BB4602" s="1" t="s">
        <v>152</v>
      </c>
      <c r="BC4602" s="1" t="s">
        <v>153</v>
      </c>
      <c r="BD4602" s="1" t="s">
        <v>154</v>
      </c>
      <c r="BE4602" s="1" t="s">
        <v>21487</v>
      </c>
      <c r="BF4602" s="1" t="s">
        <v>906</v>
      </c>
    </row>
    <row r="4603" spans="1:58" x14ac:dyDescent="0.35">
      <c r="A4603" s="1">
        <v>3017904</v>
      </c>
      <c r="B4603" s="1" t="s">
        <v>58</v>
      </c>
      <c r="C4603" s="1">
        <v>40589031</v>
      </c>
      <c r="D4603" s="1">
        <v>338753509</v>
      </c>
      <c r="E4603" s="1" t="s">
        <v>59</v>
      </c>
      <c r="F4603" s="1" t="s">
        <v>60</v>
      </c>
      <c r="G4603" s="1" t="s">
        <v>1539</v>
      </c>
      <c r="H4603" s="1" t="s">
        <v>11128</v>
      </c>
      <c r="I4603" s="1">
        <v>772188647</v>
      </c>
      <c r="J4603" s="1" t="s">
        <v>4441</v>
      </c>
      <c r="K4603" s="1">
        <v>13</v>
      </c>
      <c r="L4603" s="1" t="s">
        <v>64</v>
      </c>
      <c r="M4603" s="1" t="s">
        <v>65</v>
      </c>
      <c r="N4603" s="2">
        <v>45631.536736111113</v>
      </c>
      <c r="O4603" s="1" t="s">
        <v>353</v>
      </c>
      <c r="Q4603" s="1" t="s">
        <v>67</v>
      </c>
      <c r="R4603" s="2">
        <v>45723.54005787037</v>
      </c>
      <c r="S4603" s="1" t="s">
        <v>7053</v>
      </c>
      <c r="T4603" s="1" t="s">
        <v>1021</v>
      </c>
      <c r="U4603" s="1" t="s">
        <v>101</v>
      </c>
      <c r="V4603" s="1" t="s">
        <v>21488</v>
      </c>
      <c r="Y4603" s="1" t="s">
        <v>7075</v>
      </c>
      <c r="Z4603" s="1" t="s">
        <v>400</v>
      </c>
      <c r="AA4603" s="1" t="s">
        <v>6382</v>
      </c>
      <c r="AB4603" s="1" t="s">
        <v>124</v>
      </c>
      <c r="AE4603" s="2">
        <v>45723.540162037039</v>
      </c>
      <c r="AF4603" s="1" t="s">
        <v>77</v>
      </c>
      <c r="AH4603" s="1" t="s">
        <v>125</v>
      </c>
      <c r="AI4603" s="1" t="s">
        <v>79</v>
      </c>
      <c r="AJ4603" s="1" t="s">
        <v>378</v>
      </c>
      <c r="AK4603" s="1" t="s">
        <v>21489</v>
      </c>
      <c r="AL4603" s="1" t="s">
        <v>7053</v>
      </c>
      <c r="AM4603" s="2">
        <v>45723.540219907409</v>
      </c>
      <c r="AN4603" s="1" t="s">
        <v>21489</v>
      </c>
      <c r="AP4603" s="1">
        <v>5775632</v>
      </c>
      <c r="AQ4603" s="1" t="s">
        <v>83</v>
      </c>
      <c r="AR4603" s="2">
        <v>45723.748437499999</v>
      </c>
      <c r="AS4603" s="1" t="s">
        <v>84</v>
      </c>
      <c r="AT4603" s="2">
        <v>45725.333333333336</v>
      </c>
      <c r="AU4603" s="1" t="s">
        <v>85</v>
      </c>
      <c r="AV4603" s="1" t="s">
        <v>1196</v>
      </c>
      <c r="AW4603" s="1" t="s">
        <v>1197</v>
      </c>
      <c r="AX4603" s="1" t="s">
        <v>2847</v>
      </c>
      <c r="AZ4603" s="2">
        <v>45723.748437499999</v>
      </c>
      <c r="BB4603" s="1" t="s">
        <v>192</v>
      </c>
      <c r="BC4603" s="1" t="s">
        <v>193</v>
      </c>
      <c r="BD4603" s="1" t="s">
        <v>194</v>
      </c>
      <c r="BE4603" s="1" t="s">
        <v>16197</v>
      </c>
      <c r="BF4603" s="1" t="s">
        <v>1484</v>
      </c>
    </row>
    <row r="4604" spans="1:58" x14ac:dyDescent="0.35">
      <c r="A4604" s="1">
        <v>3017905</v>
      </c>
      <c r="B4604" s="1" t="s">
        <v>58</v>
      </c>
      <c r="C4604" s="1">
        <v>38999411</v>
      </c>
      <c r="D4604" s="1">
        <v>338557388</v>
      </c>
      <c r="E4604" s="1" t="s">
        <v>59</v>
      </c>
      <c r="F4604" s="1" t="s">
        <v>60</v>
      </c>
      <c r="G4604" s="1" t="s">
        <v>530</v>
      </c>
      <c r="H4604" s="1" t="s">
        <v>496</v>
      </c>
      <c r="I4604" s="1">
        <v>338557388</v>
      </c>
      <c r="J4604" s="1" t="s">
        <v>531</v>
      </c>
      <c r="K4604" s="1">
        <v>13</v>
      </c>
      <c r="L4604" s="1" t="s">
        <v>64</v>
      </c>
      <c r="M4604" s="1" t="s">
        <v>65</v>
      </c>
      <c r="N4604" s="2">
        <v>44998</v>
      </c>
      <c r="O4604" s="1" t="s">
        <v>353</v>
      </c>
      <c r="Q4604" s="1" t="s">
        <v>67</v>
      </c>
      <c r="R4604" s="2">
        <v>45723.540509259263</v>
      </c>
      <c r="S4604" s="1" t="s">
        <v>1941</v>
      </c>
      <c r="T4604" s="1" t="s">
        <v>100</v>
      </c>
      <c r="U4604" s="1" t="s">
        <v>70</v>
      </c>
      <c r="V4604" s="1" t="s">
        <v>21490</v>
      </c>
      <c r="W4604" s="1" t="s">
        <v>334</v>
      </c>
      <c r="X4604" s="1" t="s">
        <v>335</v>
      </c>
      <c r="Y4604" s="1" t="s">
        <v>7157</v>
      </c>
      <c r="Z4604" s="1" t="s">
        <v>337</v>
      </c>
      <c r="AA4604" s="1" t="s">
        <v>5710</v>
      </c>
      <c r="AB4604" s="1" t="s">
        <v>5710</v>
      </c>
      <c r="AC4604" s="1">
        <v>200</v>
      </c>
      <c r="AE4604" s="2">
        <v>45723.540636574071</v>
      </c>
      <c r="AF4604" s="1" t="s">
        <v>77</v>
      </c>
      <c r="AH4604" s="1" t="s">
        <v>78</v>
      </c>
      <c r="AI4604" s="1" t="s">
        <v>79</v>
      </c>
      <c r="AJ4604" s="1" t="s">
        <v>378</v>
      </c>
      <c r="AK4604" s="1" t="s">
        <v>11279</v>
      </c>
      <c r="AL4604" s="1" t="s">
        <v>1941</v>
      </c>
      <c r="AM4604" s="2">
        <v>45723.540706018517</v>
      </c>
      <c r="AN4604" s="1" t="s">
        <v>11279</v>
      </c>
      <c r="AP4604" s="1">
        <v>5775637</v>
      </c>
      <c r="AQ4604" s="1" t="s">
        <v>83</v>
      </c>
      <c r="AR4604" s="2">
        <v>45723.685671296298</v>
      </c>
      <c r="AS4604" s="1" t="s">
        <v>84</v>
      </c>
      <c r="AT4604" s="2">
        <v>45725.333333333336</v>
      </c>
      <c r="AU4604" s="1" t="s">
        <v>85</v>
      </c>
      <c r="AV4604" s="1" t="s">
        <v>1702</v>
      </c>
      <c r="AW4604" s="1" t="s">
        <v>1703</v>
      </c>
      <c r="AX4604" s="1" t="s">
        <v>5331</v>
      </c>
      <c r="AZ4604" s="2">
        <v>45723.685671296298</v>
      </c>
      <c r="BB4604" s="1" t="s">
        <v>152</v>
      </c>
      <c r="BC4604" s="1" t="s">
        <v>153</v>
      </c>
      <c r="BD4604" s="1" t="s">
        <v>154</v>
      </c>
      <c r="BE4604" s="1" t="s">
        <v>2544</v>
      </c>
      <c r="BF4604" s="1" t="s">
        <v>349</v>
      </c>
    </row>
    <row r="4605" spans="1:58" x14ac:dyDescent="0.35">
      <c r="A4605" s="1">
        <v>3017906</v>
      </c>
      <c r="B4605" s="1" t="s">
        <v>58</v>
      </c>
      <c r="C4605" s="1">
        <v>36583441</v>
      </c>
      <c r="D4605" s="1">
        <v>339533934</v>
      </c>
      <c r="E4605" s="1" t="s">
        <v>59</v>
      </c>
      <c r="F4605" s="1" t="s">
        <v>60</v>
      </c>
      <c r="G4605" s="1" t="s">
        <v>291</v>
      </c>
      <c r="H4605" s="1" t="s">
        <v>3478</v>
      </c>
      <c r="I4605" s="1">
        <v>773017281</v>
      </c>
      <c r="J4605" s="1" t="s">
        <v>751</v>
      </c>
      <c r="K4605" s="1">
        <v>14</v>
      </c>
      <c r="L4605" s="1" t="s">
        <v>64</v>
      </c>
      <c r="M4605" s="1" t="s">
        <v>65</v>
      </c>
      <c r="N4605" s="2">
        <v>45677.666666666664</v>
      </c>
      <c r="O4605" s="1" t="s">
        <v>66</v>
      </c>
      <c r="Q4605" s="1" t="s">
        <v>67</v>
      </c>
      <c r="R4605" s="2">
        <v>45723.540567129632</v>
      </c>
      <c r="S4605" s="1" t="s">
        <v>586</v>
      </c>
      <c r="T4605" s="1" t="s">
        <v>100</v>
      </c>
      <c r="U4605" s="1" t="s">
        <v>70</v>
      </c>
      <c r="V4605" s="1" t="s">
        <v>21491</v>
      </c>
      <c r="Y4605" s="1" t="s">
        <v>3269</v>
      </c>
      <c r="Z4605" s="1" t="s">
        <v>852</v>
      </c>
      <c r="AA4605" s="1" t="s">
        <v>1111</v>
      </c>
      <c r="AB4605" s="1" t="s">
        <v>124</v>
      </c>
      <c r="AE4605" s="2">
        <v>45723.540798611109</v>
      </c>
      <c r="AF4605" s="1" t="s">
        <v>77</v>
      </c>
      <c r="AH4605" s="1" t="s">
        <v>78</v>
      </c>
      <c r="AI4605" s="1" t="s">
        <v>79</v>
      </c>
      <c r="AJ4605" s="1" t="s">
        <v>283</v>
      </c>
      <c r="AK4605" s="1" t="s">
        <v>21492</v>
      </c>
      <c r="AL4605" s="1" t="s">
        <v>586</v>
      </c>
      <c r="AM4605" s="2">
        <v>45723.540844907409</v>
      </c>
      <c r="AO4605" s="1" t="s">
        <v>586</v>
      </c>
      <c r="AP4605" s="1">
        <v>5775641</v>
      </c>
      <c r="AQ4605" s="1" t="s">
        <v>83</v>
      </c>
      <c r="AR4605" s="2">
        <v>45724.480590277781</v>
      </c>
      <c r="AS4605" s="1" t="s">
        <v>84</v>
      </c>
      <c r="AT4605" s="2">
        <v>45723.371527777781</v>
      </c>
      <c r="AU4605" s="1" t="s">
        <v>573</v>
      </c>
      <c r="AV4605" s="1" t="s">
        <v>108</v>
      </c>
      <c r="AW4605" s="1" t="s">
        <v>109</v>
      </c>
      <c r="AX4605" s="1" t="s">
        <v>1965</v>
      </c>
      <c r="AZ4605" s="2">
        <v>45724.480590277781</v>
      </c>
      <c r="BB4605" s="1" t="s">
        <v>813</v>
      </c>
      <c r="BC4605" s="1" t="s">
        <v>814</v>
      </c>
      <c r="BD4605" s="1" t="s">
        <v>815</v>
      </c>
      <c r="BE4605" s="1" t="s">
        <v>21493</v>
      </c>
      <c r="BF4605" s="1" t="s">
        <v>325</v>
      </c>
    </row>
    <row r="4606" spans="1:58" x14ac:dyDescent="0.35">
      <c r="A4606" s="1">
        <v>3017907</v>
      </c>
      <c r="B4606" s="1" t="s">
        <v>58</v>
      </c>
      <c r="C4606" s="1">
        <v>298961</v>
      </c>
      <c r="D4606" s="1">
        <v>338244472</v>
      </c>
      <c r="E4606" s="1" t="s">
        <v>59</v>
      </c>
      <c r="F4606" s="1" t="s">
        <v>60</v>
      </c>
      <c r="G4606" s="1" t="s">
        <v>769</v>
      </c>
      <c r="H4606" s="1" t="s">
        <v>21494</v>
      </c>
      <c r="I4606" s="1">
        <v>776419346</v>
      </c>
      <c r="J4606" s="1" t="s">
        <v>848</v>
      </c>
      <c r="K4606" s="1">
        <v>12</v>
      </c>
      <c r="L4606" s="1" t="s">
        <v>64</v>
      </c>
      <c r="M4606" s="1" t="s">
        <v>65</v>
      </c>
      <c r="N4606" s="2">
        <v>45701.658379629633</v>
      </c>
      <c r="O4606" s="1" t="s">
        <v>66</v>
      </c>
      <c r="Q4606" s="1" t="s">
        <v>67</v>
      </c>
      <c r="R4606" s="2">
        <v>45723.541087962964</v>
      </c>
      <c r="S4606" s="1" t="s">
        <v>6800</v>
      </c>
      <c r="T4606" s="1" t="s">
        <v>69</v>
      </c>
      <c r="U4606" s="1" t="s">
        <v>863</v>
      </c>
      <c r="V4606" s="1" t="s">
        <v>21495</v>
      </c>
      <c r="W4606" s="1" t="s">
        <v>72</v>
      </c>
      <c r="X4606" s="1" t="s">
        <v>183</v>
      </c>
      <c r="Y4606" s="1" t="s">
        <v>5300</v>
      </c>
      <c r="Z4606" s="1" t="s">
        <v>4143</v>
      </c>
      <c r="AA4606" s="1" t="s">
        <v>5301</v>
      </c>
      <c r="AB4606" s="1" t="s">
        <v>5301</v>
      </c>
      <c r="AC4606" s="1">
        <v>1297</v>
      </c>
      <c r="AE4606" s="2">
        <v>45724.688969907409</v>
      </c>
      <c r="AF4606" s="1" t="s">
        <v>77</v>
      </c>
      <c r="AH4606" s="1" t="s">
        <v>125</v>
      </c>
      <c r="AI4606" s="1" t="s">
        <v>58</v>
      </c>
      <c r="AJ4606" s="1" t="s">
        <v>126</v>
      </c>
      <c r="AK4606" s="1" t="s">
        <v>21496</v>
      </c>
      <c r="AL4606" s="1" t="s">
        <v>431</v>
      </c>
      <c r="AM4606" s="2">
        <v>45724.689062500001</v>
      </c>
      <c r="AN4606" s="1" t="s">
        <v>21496</v>
      </c>
      <c r="AO4606" s="1" t="s">
        <v>431</v>
      </c>
      <c r="AP4606" s="1">
        <v>5779860</v>
      </c>
      <c r="AQ4606" s="1" t="s">
        <v>83</v>
      </c>
      <c r="AR4606" s="2">
        <v>45725.677314814813</v>
      </c>
      <c r="AS4606" s="1" t="s">
        <v>84</v>
      </c>
      <c r="AT4606" s="2">
        <v>45724.333333333336</v>
      </c>
      <c r="AU4606" s="1" t="s">
        <v>85</v>
      </c>
      <c r="AV4606" s="1" t="s">
        <v>189</v>
      </c>
      <c r="AW4606" s="1" t="s">
        <v>190</v>
      </c>
      <c r="AX4606" s="1" t="s">
        <v>191</v>
      </c>
      <c r="AZ4606" s="2">
        <v>45725.677314814813</v>
      </c>
      <c r="BB4606" s="1" t="s">
        <v>551</v>
      </c>
      <c r="BC4606" s="1" t="s">
        <v>552</v>
      </c>
      <c r="BD4606" s="1" t="s">
        <v>553</v>
      </c>
      <c r="BE4606" s="1" t="s">
        <v>21497</v>
      </c>
      <c r="BF4606" s="1" t="s">
        <v>196</v>
      </c>
    </row>
    <row r="4607" spans="1:58" x14ac:dyDescent="0.35">
      <c r="A4607" s="1">
        <v>3017908</v>
      </c>
      <c r="B4607" s="1" t="s">
        <v>58</v>
      </c>
      <c r="C4607" s="1">
        <v>41165241</v>
      </c>
      <c r="D4607" s="1">
        <v>338728197</v>
      </c>
      <c r="E4607" s="1" t="s">
        <v>59</v>
      </c>
      <c r="F4607" s="1" t="s">
        <v>60</v>
      </c>
      <c r="G4607" s="1" t="s">
        <v>3318</v>
      </c>
      <c r="H4607" s="1" t="s">
        <v>2677</v>
      </c>
      <c r="I4607" s="1" t="s">
        <v>179</v>
      </c>
      <c r="J4607" s="1" t="s">
        <v>21498</v>
      </c>
      <c r="K4607" s="1">
        <v>13</v>
      </c>
      <c r="L4607" s="1" t="s">
        <v>64</v>
      </c>
      <c r="M4607" s="1" t="s">
        <v>65</v>
      </c>
      <c r="N4607" s="2">
        <v>45113.041666666664</v>
      </c>
      <c r="O4607" s="1" t="s">
        <v>66</v>
      </c>
      <c r="Q4607" s="1" t="s">
        <v>67</v>
      </c>
      <c r="R4607" s="2">
        <v>45723.541319444441</v>
      </c>
      <c r="S4607" s="1" t="s">
        <v>10122</v>
      </c>
      <c r="T4607" s="1" t="s">
        <v>100</v>
      </c>
      <c r="U4607" s="1" t="s">
        <v>120</v>
      </c>
      <c r="V4607" s="1" t="s">
        <v>21499</v>
      </c>
      <c r="W4607" s="1" t="s">
        <v>162</v>
      </c>
      <c r="X4607" s="1" t="s">
        <v>1191</v>
      </c>
      <c r="Y4607" s="1" t="s">
        <v>14338</v>
      </c>
      <c r="Z4607" s="1" t="s">
        <v>400</v>
      </c>
      <c r="AA4607" s="1" t="s">
        <v>400</v>
      </c>
      <c r="AB4607" s="1" t="s">
        <v>400</v>
      </c>
      <c r="AE4607" s="2">
        <v>45723.541331018518</v>
      </c>
      <c r="AF4607" s="1" t="s">
        <v>77</v>
      </c>
      <c r="AH4607" s="1" t="s">
        <v>125</v>
      </c>
      <c r="AI4607" s="1" t="s">
        <v>79</v>
      </c>
      <c r="AJ4607" s="1" t="s">
        <v>283</v>
      </c>
      <c r="AK4607" s="1" t="s">
        <v>21499</v>
      </c>
      <c r="AL4607" s="1" t="s">
        <v>10122</v>
      </c>
      <c r="AM4607" s="2">
        <v>45723.541377314818</v>
      </c>
      <c r="AN4607" s="1" t="s">
        <v>21499</v>
      </c>
      <c r="AP4607" s="1">
        <v>5775650</v>
      </c>
      <c r="AQ4607" s="1" t="s">
        <v>83</v>
      </c>
      <c r="AR4607" s="2">
        <v>45723.767418981479</v>
      </c>
      <c r="AS4607" s="1" t="s">
        <v>84</v>
      </c>
      <c r="AT4607" s="2">
        <v>45725.333333333336</v>
      </c>
      <c r="AU4607" s="1" t="s">
        <v>85</v>
      </c>
      <c r="AV4607" s="1" t="s">
        <v>1196</v>
      </c>
      <c r="AW4607" s="1" t="s">
        <v>1197</v>
      </c>
      <c r="AX4607" s="1" t="s">
        <v>3449</v>
      </c>
      <c r="AZ4607" s="2">
        <v>45723.767418981479</v>
      </c>
      <c r="BB4607" s="1" t="s">
        <v>561</v>
      </c>
      <c r="BC4607" s="1" t="s">
        <v>562</v>
      </c>
      <c r="BD4607" s="1" t="s">
        <v>113</v>
      </c>
      <c r="BE4607" s="1" t="s">
        <v>21500</v>
      </c>
      <c r="BF4607" s="1" t="s">
        <v>406</v>
      </c>
    </row>
    <row r="4608" spans="1:58" x14ac:dyDescent="0.35">
      <c r="A4608" s="1">
        <v>3017909</v>
      </c>
      <c r="B4608" s="1" t="s">
        <v>58</v>
      </c>
      <c r="C4608" s="1">
        <v>44482971</v>
      </c>
      <c r="D4608" s="1">
        <v>338269986</v>
      </c>
      <c r="E4608" s="1" t="s">
        <v>59</v>
      </c>
      <c r="F4608" s="1" t="s">
        <v>60</v>
      </c>
      <c r="G4608" s="1" t="s">
        <v>1204</v>
      </c>
      <c r="H4608" s="1" t="s">
        <v>916</v>
      </c>
      <c r="I4608" s="1">
        <v>785981731</v>
      </c>
      <c r="J4608" s="1" t="s">
        <v>1556</v>
      </c>
      <c r="K4608" s="1">
        <v>13</v>
      </c>
      <c r="L4608" s="1" t="s">
        <v>64</v>
      </c>
      <c r="M4608" s="1" t="s">
        <v>65</v>
      </c>
      <c r="N4608" s="2">
        <v>45636.640590277777</v>
      </c>
      <c r="O4608" s="1" t="s">
        <v>66</v>
      </c>
      <c r="Q4608" s="1" t="s">
        <v>67</v>
      </c>
      <c r="R4608" s="2">
        <v>45723.541805555556</v>
      </c>
      <c r="S4608" s="1" t="s">
        <v>3349</v>
      </c>
      <c r="T4608" s="1" t="s">
        <v>69</v>
      </c>
      <c r="U4608" s="1" t="s">
        <v>70</v>
      </c>
      <c r="V4608" s="1" t="s">
        <v>21501</v>
      </c>
      <c r="W4608" s="1" t="s">
        <v>214</v>
      </c>
      <c r="X4608" s="1" t="s">
        <v>215</v>
      </c>
      <c r="Y4608" s="1" t="s">
        <v>3080</v>
      </c>
      <c r="Z4608" s="1" t="s">
        <v>2336</v>
      </c>
      <c r="AA4608" s="1" t="s">
        <v>3482</v>
      </c>
      <c r="AB4608" s="1" t="s">
        <v>124</v>
      </c>
      <c r="AE4608" s="2">
        <v>45723.541828703703</v>
      </c>
      <c r="AF4608" s="1" t="s">
        <v>77</v>
      </c>
      <c r="AH4608" s="1" t="s">
        <v>78</v>
      </c>
      <c r="AI4608" s="1" t="s">
        <v>79</v>
      </c>
      <c r="AJ4608" s="1" t="s">
        <v>378</v>
      </c>
      <c r="AK4608" s="1" t="s">
        <v>21501</v>
      </c>
      <c r="AL4608" s="1" t="s">
        <v>3349</v>
      </c>
      <c r="AM4608" s="2">
        <v>45723.619456018518</v>
      </c>
      <c r="AO4608" s="1" t="s">
        <v>15257</v>
      </c>
      <c r="AP4608" s="1">
        <v>5776197</v>
      </c>
      <c r="AQ4608" s="1" t="s">
        <v>83</v>
      </c>
      <c r="AR4608" s="2">
        <v>45724.436898148146</v>
      </c>
      <c r="AS4608" s="1" t="s">
        <v>84</v>
      </c>
      <c r="AT4608" s="2">
        <v>45723.5625</v>
      </c>
      <c r="AU4608" s="1" t="s">
        <v>573</v>
      </c>
      <c r="AV4608" s="1" t="s">
        <v>1957</v>
      </c>
      <c r="AW4608" s="1" t="s">
        <v>1958</v>
      </c>
      <c r="AX4608" s="1" t="s">
        <v>2365</v>
      </c>
      <c r="AZ4608" s="2">
        <v>45724.436898148146</v>
      </c>
      <c r="BB4608" s="1" t="s">
        <v>21502</v>
      </c>
      <c r="BC4608" s="1" t="s">
        <v>21503</v>
      </c>
      <c r="BD4608" s="1" t="s">
        <v>21504</v>
      </c>
      <c r="BE4608" s="1" t="s">
        <v>21505</v>
      </c>
      <c r="BF4608" s="1" t="s">
        <v>137</v>
      </c>
    </row>
    <row r="4609" spans="1:58" x14ac:dyDescent="0.35">
      <c r="A4609" s="1">
        <v>3017910</v>
      </c>
      <c r="B4609" s="1" t="s">
        <v>327</v>
      </c>
      <c r="C4609" s="1">
        <v>33421141</v>
      </c>
      <c r="D4609" s="1">
        <v>339769404</v>
      </c>
      <c r="E4609" s="1" t="s">
        <v>59</v>
      </c>
      <c r="F4609" s="1" t="s">
        <v>60</v>
      </c>
      <c r="G4609" s="1" t="s">
        <v>2234</v>
      </c>
      <c r="H4609" s="1" t="s">
        <v>2269</v>
      </c>
      <c r="I4609" s="1">
        <v>782556670</v>
      </c>
      <c r="J4609" s="1" t="s">
        <v>21506</v>
      </c>
      <c r="K4609" s="1">
        <v>14</v>
      </c>
      <c r="L4609" s="1" t="s">
        <v>64</v>
      </c>
      <c r="M4609" s="1" t="s">
        <v>65</v>
      </c>
      <c r="N4609" s="2">
        <v>43179.634317129632</v>
      </c>
      <c r="O4609" s="1" t="s">
        <v>331</v>
      </c>
      <c r="Q4609" s="1" t="s">
        <v>67</v>
      </c>
      <c r="R4609" s="2">
        <v>45723.542604166665</v>
      </c>
      <c r="S4609" s="1" t="s">
        <v>5781</v>
      </c>
      <c r="T4609" s="1" t="s">
        <v>100</v>
      </c>
      <c r="U4609" s="1" t="s">
        <v>1031</v>
      </c>
      <c r="V4609" s="1" t="s">
        <v>21507</v>
      </c>
      <c r="W4609" s="1" t="s">
        <v>298</v>
      </c>
      <c r="X4609" s="1" t="s">
        <v>670</v>
      </c>
      <c r="Y4609" s="1" t="s">
        <v>2067</v>
      </c>
      <c r="Z4609" s="1" t="s">
        <v>672</v>
      </c>
      <c r="AA4609" s="1" t="s">
        <v>3820</v>
      </c>
      <c r="AB4609" s="1" t="s">
        <v>124</v>
      </c>
      <c r="AE4609" s="2">
        <v>45723.542627314811</v>
      </c>
      <c r="AF4609" s="1" t="s">
        <v>77</v>
      </c>
      <c r="AH4609" s="1" t="s">
        <v>125</v>
      </c>
      <c r="AI4609" s="1" t="s">
        <v>106</v>
      </c>
      <c r="AJ4609" s="1" t="s">
        <v>167</v>
      </c>
      <c r="AK4609" s="1" t="s">
        <v>21507</v>
      </c>
      <c r="AL4609" s="1" t="s">
        <v>5781</v>
      </c>
      <c r="AM4609" s="2">
        <v>45723.542731481481</v>
      </c>
      <c r="AN4609" s="1" t="s">
        <v>21507</v>
      </c>
      <c r="AP4609" s="1">
        <v>5775662</v>
      </c>
      <c r="AQ4609" s="1" t="s">
        <v>83</v>
      </c>
      <c r="AR4609" s="2">
        <v>45723.766863425924</v>
      </c>
      <c r="AS4609" s="1" t="s">
        <v>84</v>
      </c>
      <c r="AT4609" s="2">
        <v>45725.333333333336</v>
      </c>
      <c r="AU4609" s="1" t="s">
        <v>85</v>
      </c>
      <c r="AV4609" s="1" t="s">
        <v>233</v>
      </c>
      <c r="AW4609" s="1" t="s">
        <v>234</v>
      </c>
      <c r="AX4609" s="1" t="s">
        <v>1786</v>
      </c>
      <c r="AZ4609" s="2">
        <v>45723.766863425924</v>
      </c>
      <c r="BB4609" s="1" t="s">
        <v>20025</v>
      </c>
      <c r="BC4609" s="1" t="s">
        <v>13229</v>
      </c>
      <c r="BD4609" s="1" t="s">
        <v>2602</v>
      </c>
      <c r="BE4609" s="1" t="s">
        <v>21508</v>
      </c>
      <c r="BF4609" s="1" t="s">
        <v>240</v>
      </c>
    </row>
    <row r="4610" spans="1:58" x14ac:dyDescent="0.35">
      <c r="A4610" s="1">
        <v>3017911</v>
      </c>
      <c r="B4610" s="1" t="s">
        <v>223</v>
      </c>
      <c r="C4610" s="1">
        <v>33259901</v>
      </c>
      <c r="D4610" s="1">
        <v>338364732</v>
      </c>
      <c r="E4610" s="1" t="s">
        <v>59</v>
      </c>
      <c r="F4610" s="1" t="s">
        <v>60</v>
      </c>
      <c r="G4610" s="1" t="s">
        <v>1038</v>
      </c>
      <c r="H4610" s="1" t="s">
        <v>21509</v>
      </c>
      <c r="I4610" s="1">
        <v>776351068</v>
      </c>
      <c r="J4610" s="1" t="s">
        <v>2055</v>
      </c>
      <c r="K4610" s="1">
        <v>13</v>
      </c>
      <c r="L4610" s="1" t="s">
        <v>64</v>
      </c>
      <c r="M4610" s="1" t="s">
        <v>65</v>
      </c>
      <c r="N4610" s="2">
        <v>45604.708333333336</v>
      </c>
      <c r="O4610" s="1" t="s">
        <v>98</v>
      </c>
      <c r="Q4610" s="1" t="s">
        <v>67</v>
      </c>
      <c r="R4610" s="2">
        <v>45723.542997685188</v>
      </c>
      <c r="S4610" s="1" t="s">
        <v>532</v>
      </c>
      <c r="T4610" s="1" t="s">
        <v>69</v>
      </c>
      <c r="U4610" s="1" t="s">
        <v>101</v>
      </c>
      <c r="V4610" s="1" t="s">
        <v>21510</v>
      </c>
      <c r="W4610" s="1" t="s">
        <v>653</v>
      </c>
      <c r="X4610" s="1" t="s">
        <v>942</v>
      </c>
      <c r="Y4610" s="1" t="s">
        <v>2680</v>
      </c>
      <c r="Z4610" s="1" t="s">
        <v>1476</v>
      </c>
      <c r="AA4610" s="1" t="s">
        <v>2792</v>
      </c>
      <c r="AB4610" s="1" t="s">
        <v>2792</v>
      </c>
      <c r="AE4610" s="2">
        <v>45723.543009259258</v>
      </c>
      <c r="AF4610" s="1" t="s">
        <v>77</v>
      </c>
      <c r="AH4610" s="1" t="s">
        <v>78</v>
      </c>
      <c r="AI4610" s="1" t="s">
        <v>360</v>
      </c>
      <c r="AJ4610" s="1" t="s">
        <v>1326</v>
      </c>
      <c r="AK4610" s="1" t="s">
        <v>7448</v>
      </c>
      <c r="AL4610" s="1" t="s">
        <v>532</v>
      </c>
      <c r="AM4610" s="2">
        <v>45723.543067129627</v>
      </c>
      <c r="AN4610" s="1" t="s">
        <v>7448</v>
      </c>
      <c r="AP4610" s="1">
        <v>5775663</v>
      </c>
      <c r="AQ4610" s="1" t="s">
        <v>83</v>
      </c>
      <c r="AR4610" s="2">
        <v>45725.087696759256</v>
      </c>
      <c r="AS4610" s="1" t="s">
        <v>84</v>
      </c>
      <c r="AT4610" s="2">
        <v>45723.5625</v>
      </c>
      <c r="AU4610" s="1" t="s">
        <v>573</v>
      </c>
      <c r="AV4610" s="1" t="s">
        <v>947</v>
      </c>
      <c r="AW4610" s="1" t="s">
        <v>948</v>
      </c>
      <c r="AX4610" s="1" t="s">
        <v>5018</v>
      </c>
      <c r="AZ4610" s="2">
        <v>45725.087696759256</v>
      </c>
      <c r="BB4610" s="1" t="s">
        <v>3431</v>
      </c>
      <c r="BC4610" s="1" t="s">
        <v>3432</v>
      </c>
      <c r="BD4610" s="1" t="s">
        <v>3433</v>
      </c>
      <c r="BE4610" s="1" t="s">
        <v>21511</v>
      </c>
      <c r="BF4610" s="1" t="s">
        <v>14364</v>
      </c>
    </row>
    <row r="4611" spans="1:58" x14ac:dyDescent="0.35">
      <c r="A4611" s="1">
        <v>3017912</v>
      </c>
      <c r="B4611" s="1" t="s">
        <v>4161</v>
      </c>
      <c r="C4611" s="1">
        <v>35351721</v>
      </c>
      <c r="D4611" s="1">
        <v>338375376</v>
      </c>
      <c r="E4611" s="1" t="s">
        <v>59</v>
      </c>
      <c r="F4611" s="1" t="s">
        <v>60</v>
      </c>
      <c r="G4611" s="1" t="s">
        <v>530</v>
      </c>
      <c r="H4611" s="1" t="s">
        <v>19711</v>
      </c>
      <c r="I4611" s="1">
        <v>773016022</v>
      </c>
      <c r="J4611" s="1" t="s">
        <v>2254</v>
      </c>
      <c r="K4611" s="1">
        <v>13</v>
      </c>
      <c r="L4611" s="1" t="s">
        <v>64</v>
      </c>
      <c r="M4611" s="1" t="s">
        <v>65</v>
      </c>
      <c r="N4611" s="2">
        <v>43549</v>
      </c>
      <c r="O4611" s="1" t="s">
        <v>2002</v>
      </c>
      <c r="Q4611" s="1" t="s">
        <v>67</v>
      </c>
      <c r="R4611" s="2">
        <v>45723.543217592596</v>
      </c>
      <c r="S4611" s="1" t="s">
        <v>21512</v>
      </c>
      <c r="T4611" s="1" t="s">
        <v>1452</v>
      </c>
      <c r="U4611" s="1" t="s">
        <v>101</v>
      </c>
      <c r="V4611" s="1" t="s">
        <v>21513</v>
      </c>
      <c r="W4611" s="1" t="s">
        <v>162</v>
      </c>
      <c r="X4611" s="1" t="s">
        <v>163</v>
      </c>
      <c r="Y4611" s="1" t="s">
        <v>8860</v>
      </c>
      <c r="Z4611" s="1" t="s">
        <v>165</v>
      </c>
      <c r="AA4611" s="1" t="s">
        <v>165</v>
      </c>
      <c r="AB4611" s="1" t="s">
        <v>165</v>
      </c>
      <c r="AC4611" s="1">
        <v>730</v>
      </c>
      <c r="AE4611" s="2">
        <v>45723.543483796297</v>
      </c>
      <c r="AF4611" s="1" t="s">
        <v>1035</v>
      </c>
      <c r="AH4611" s="1" t="s">
        <v>125</v>
      </c>
      <c r="AI4611" s="1" t="s">
        <v>360</v>
      </c>
      <c r="AJ4611" s="1" t="s">
        <v>1740</v>
      </c>
      <c r="AL4611" s="1" t="s">
        <v>21512</v>
      </c>
      <c r="AM4611" s="2">
        <v>45723.543541666666</v>
      </c>
      <c r="AO4611" s="1" t="s">
        <v>21512</v>
      </c>
      <c r="AP4611" s="1">
        <v>5775668</v>
      </c>
      <c r="AQ4611" s="1" t="s">
        <v>83</v>
      </c>
      <c r="AR4611" s="2">
        <v>45724.522557870368</v>
      </c>
      <c r="AS4611" s="1" t="s">
        <v>84</v>
      </c>
      <c r="AT4611" s="2">
        <v>45723.333333333336</v>
      </c>
      <c r="AU4611" s="1" t="s">
        <v>573</v>
      </c>
      <c r="AV4611" s="1" t="s">
        <v>169</v>
      </c>
      <c r="AW4611" s="1" t="s">
        <v>170</v>
      </c>
      <c r="AX4611" s="1" t="s">
        <v>3628</v>
      </c>
      <c r="AZ4611" s="2">
        <v>45724.522557870368</v>
      </c>
      <c r="BB4611" s="1" t="s">
        <v>703</v>
      </c>
      <c r="BC4611" s="1" t="s">
        <v>677</v>
      </c>
      <c r="BD4611" s="1" t="s">
        <v>704</v>
      </c>
      <c r="BE4611" s="1" t="s">
        <v>21514</v>
      </c>
      <c r="BF4611" s="1" t="s">
        <v>176</v>
      </c>
    </row>
    <row r="4612" spans="1:58" x14ac:dyDescent="0.35">
      <c r="A4612" s="1">
        <v>3017913</v>
      </c>
      <c r="B4612" s="1" t="s">
        <v>58</v>
      </c>
      <c r="C4612" s="1">
        <v>41666061</v>
      </c>
      <c r="D4612" s="1">
        <v>338323726</v>
      </c>
      <c r="E4612" s="1" t="s">
        <v>59</v>
      </c>
      <c r="F4612" s="1" t="s">
        <v>60</v>
      </c>
      <c r="G4612" s="1" t="s">
        <v>11244</v>
      </c>
      <c r="H4612" s="1" t="s">
        <v>21515</v>
      </c>
      <c r="I4612" s="1">
        <v>785983108</v>
      </c>
      <c r="J4612" s="1" t="s">
        <v>21516</v>
      </c>
      <c r="K4612" s="1">
        <v>12</v>
      </c>
      <c r="L4612" s="1" t="s">
        <v>64</v>
      </c>
      <c r="M4612" s="1" t="s">
        <v>65</v>
      </c>
      <c r="N4612" s="2">
        <v>45701.55777777778</v>
      </c>
      <c r="O4612" s="1" t="s">
        <v>353</v>
      </c>
      <c r="Q4612" s="1" t="s">
        <v>67</v>
      </c>
      <c r="R4612" s="2">
        <v>45723.543344907404</v>
      </c>
      <c r="S4612" s="1" t="s">
        <v>4303</v>
      </c>
      <c r="T4612" s="1" t="s">
        <v>69</v>
      </c>
      <c r="U4612" s="1" t="s">
        <v>2761</v>
      </c>
      <c r="V4612" s="1" t="s">
        <v>21517</v>
      </c>
      <c r="W4612" s="1" t="s">
        <v>214</v>
      </c>
      <c r="X4612" s="1" t="s">
        <v>319</v>
      </c>
      <c r="Y4612" s="1" t="s">
        <v>320</v>
      </c>
      <c r="Z4612" s="1" t="s">
        <v>321</v>
      </c>
      <c r="AA4612" s="1" t="s">
        <v>761</v>
      </c>
      <c r="AB4612" s="1" t="s">
        <v>21518</v>
      </c>
      <c r="AE4612" s="2">
        <v>45723.543356481481</v>
      </c>
      <c r="AF4612" s="1" t="s">
        <v>77</v>
      </c>
      <c r="AH4612" s="1" t="s">
        <v>125</v>
      </c>
      <c r="AI4612" s="1" t="s">
        <v>79</v>
      </c>
      <c r="AJ4612" s="1" t="s">
        <v>283</v>
      </c>
      <c r="AK4612" s="1" t="s">
        <v>21519</v>
      </c>
      <c r="AL4612" s="1" t="s">
        <v>4303</v>
      </c>
      <c r="AM4612" s="2">
        <v>45723.543391203704</v>
      </c>
      <c r="AN4612" s="1" t="s">
        <v>21519</v>
      </c>
      <c r="AP4612" s="1">
        <v>5775665</v>
      </c>
      <c r="AQ4612" s="1" t="s">
        <v>83</v>
      </c>
      <c r="AR4612" s="2">
        <v>45724.571504629632</v>
      </c>
      <c r="AS4612" s="1" t="s">
        <v>84</v>
      </c>
      <c r="AT4612" s="2">
        <v>45725.333333333336</v>
      </c>
      <c r="AU4612" s="1" t="s">
        <v>85</v>
      </c>
      <c r="AV4612" s="1" t="s">
        <v>2194</v>
      </c>
      <c r="AW4612" s="1" t="s">
        <v>2195</v>
      </c>
      <c r="AX4612" s="1" t="s">
        <v>3991</v>
      </c>
      <c r="AZ4612" s="2">
        <v>45724.571504629632</v>
      </c>
      <c r="BB4612" s="1" t="s">
        <v>12682</v>
      </c>
      <c r="BC4612" s="1" t="s">
        <v>12683</v>
      </c>
      <c r="BD4612" s="1" t="s">
        <v>12684</v>
      </c>
      <c r="BE4612" s="1" t="s">
        <v>12685</v>
      </c>
      <c r="BF4612" s="1" t="s">
        <v>325</v>
      </c>
    </row>
    <row r="4613" spans="1:58" x14ac:dyDescent="0.35">
      <c r="A4613" s="1">
        <v>3017914</v>
      </c>
      <c r="B4613" s="1" t="s">
        <v>327</v>
      </c>
      <c r="C4613" s="1">
        <v>311091</v>
      </c>
      <c r="D4613" s="1">
        <v>338650505</v>
      </c>
      <c r="E4613" s="1" t="s">
        <v>59</v>
      </c>
      <c r="F4613" s="1" t="s">
        <v>60</v>
      </c>
      <c r="G4613" s="1" t="s">
        <v>7530</v>
      </c>
      <c r="I4613" s="1">
        <v>787918744</v>
      </c>
      <c r="J4613" s="1" t="s">
        <v>13639</v>
      </c>
      <c r="K4613" s="1">
        <v>20</v>
      </c>
      <c r="L4613" s="1" t="s">
        <v>1008</v>
      </c>
      <c r="M4613" s="1" t="s">
        <v>1009</v>
      </c>
      <c r="N4613" s="2">
        <v>38124.5625</v>
      </c>
      <c r="O4613" s="1" t="s">
        <v>2297</v>
      </c>
      <c r="Q4613" s="1" t="s">
        <v>67</v>
      </c>
      <c r="R4613" s="2">
        <v>45723.543449074074</v>
      </c>
      <c r="S4613" s="1" t="s">
        <v>440</v>
      </c>
      <c r="T4613" s="1" t="s">
        <v>412</v>
      </c>
      <c r="U4613" s="1" t="s">
        <v>1189</v>
      </c>
      <c r="V4613" s="1" t="s">
        <v>21520</v>
      </c>
      <c r="Y4613" s="1" t="s">
        <v>7533</v>
      </c>
      <c r="Z4613" s="1" t="s">
        <v>75</v>
      </c>
      <c r="AA4613" s="1" t="s">
        <v>1689</v>
      </c>
      <c r="AB4613" s="1" t="s">
        <v>7534</v>
      </c>
      <c r="AE4613" s="2">
        <v>45723.772638888891</v>
      </c>
      <c r="AF4613" s="1" t="s">
        <v>417</v>
      </c>
      <c r="AG4613" s="1">
        <v>48</v>
      </c>
      <c r="AH4613" s="1" t="s">
        <v>78</v>
      </c>
      <c r="AI4613" s="1" t="s">
        <v>360</v>
      </c>
      <c r="AJ4613" s="1" t="s">
        <v>303</v>
      </c>
      <c r="AK4613" s="1" t="s">
        <v>10320</v>
      </c>
      <c r="AL4613" s="1" t="s">
        <v>937</v>
      </c>
      <c r="AM4613" s="2">
        <v>45723.772789351853</v>
      </c>
      <c r="AN4613" s="1" t="s">
        <v>10320</v>
      </c>
      <c r="AO4613" s="1" t="s">
        <v>937</v>
      </c>
      <c r="AP4613" s="1">
        <v>5776953</v>
      </c>
      <c r="AQ4613" s="1" t="s">
        <v>83</v>
      </c>
      <c r="AR4613" s="2">
        <v>45724.48128472222</v>
      </c>
      <c r="AS4613" s="1" t="s">
        <v>84</v>
      </c>
      <c r="AT4613" s="2">
        <v>45723.5625</v>
      </c>
      <c r="AU4613" s="1" t="s">
        <v>85</v>
      </c>
      <c r="AV4613" s="1" t="s">
        <v>86</v>
      </c>
      <c r="AW4613" s="1" t="s">
        <v>87</v>
      </c>
      <c r="AX4613" s="1" t="s">
        <v>88</v>
      </c>
      <c r="AY4613" s="2">
        <v>45725.772638888891</v>
      </c>
      <c r="AZ4613" s="2">
        <v>45724.48128472222</v>
      </c>
      <c r="BA4613" s="1" t="s">
        <v>419</v>
      </c>
      <c r="BB4613" s="1" t="s">
        <v>2486</v>
      </c>
      <c r="BC4613" s="1" t="s">
        <v>2487</v>
      </c>
      <c r="BD4613" s="1" t="s">
        <v>2488</v>
      </c>
      <c r="BE4613" s="1" t="s">
        <v>21521</v>
      </c>
      <c r="BF4613" s="1" t="s">
        <v>937</v>
      </c>
    </row>
    <row r="4614" spans="1:58" x14ac:dyDescent="0.35">
      <c r="A4614" s="1">
        <v>3017915</v>
      </c>
      <c r="B4614" s="1" t="s">
        <v>327</v>
      </c>
      <c r="C4614" s="1">
        <v>166861</v>
      </c>
      <c r="D4614" s="1">
        <v>338221174</v>
      </c>
      <c r="E4614" s="1" t="s">
        <v>59</v>
      </c>
      <c r="F4614" s="1" t="s">
        <v>60</v>
      </c>
      <c r="G4614" s="1" t="s">
        <v>21522</v>
      </c>
      <c r="I4614" s="1" t="s">
        <v>21523</v>
      </c>
      <c r="J4614" s="1" t="s">
        <v>8563</v>
      </c>
      <c r="K4614" s="1">
        <v>20</v>
      </c>
      <c r="L4614" s="1" t="s">
        <v>294</v>
      </c>
      <c r="M4614" s="1" t="s">
        <v>295</v>
      </c>
      <c r="N4614" s="2">
        <v>32524.000011574073</v>
      </c>
      <c r="O4614" s="1" t="s">
        <v>2863</v>
      </c>
      <c r="Q4614" s="1" t="s">
        <v>67</v>
      </c>
      <c r="R4614" s="2">
        <v>45723.543495370373</v>
      </c>
      <c r="S4614" s="1" t="s">
        <v>5069</v>
      </c>
      <c r="T4614" s="1" t="s">
        <v>100</v>
      </c>
      <c r="U4614" s="1" t="s">
        <v>120</v>
      </c>
      <c r="V4614" s="1" t="s">
        <v>21524</v>
      </c>
      <c r="W4614" s="1" t="s">
        <v>214</v>
      </c>
      <c r="X4614" s="1" t="s">
        <v>215</v>
      </c>
      <c r="Y4614" s="1" t="s">
        <v>15090</v>
      </c>
      <c r="Z4614" s="1" t="s">
        <v>248</v>
      </c>
      <c r="AA4614" s="1" t="s">
        <v>248</v>
      </c>
      <c r="AB4614" s="1" t="s">
        <v>10208</v>
      </c>
      <c r="AC4614" s="1">
        <v>22</v>
      </c>
      <c r="AE4614" s="2">
        <v>45723.543541666666</v>
      </c>
      <c r="AF4614" s="1" t="s">
        <v>77</v>
      </c>
      <c r="AH4614" s="1" t="s">
        <v>125</v>
      </c>
      <c r="AI4614" s="1" t="s">
        <v>360</v>
      </c>
      <c r="AJ4614" s="1" t="s">
        <v>107</v>
      </c>
      <c r="AK4614" s="1" t="s">
        <v>21525</v>
      </c>
      <c r="AL4614" s="1" t="s">
        <v>5069</v>
      </c>
      <c r="AM4614" s="2">
        <v>45723.543599537035</v>
      </c>
      <c r="AN4614" s="1" t="s">
        <v>21525</v>
      </c>
      <c r="AP4614" s="1">
        <v>5775669</v>
      </c>
      <c r="AQ4614" s="1" t="s">
        <v>83</v>
      </c>
      <c r="AR4614" s="2">
        <v>45723.912141203706</v>
      </c>
      <c r="AS4614" s="1" t="s">
        <v>84</v>
      </c>
      <c r="AT4614" s="2">
        <v>45723.333333333336</v>
      </c>
      <c r="AU4614" s="1" t="s">
        <v>573</v>
      </c>
      <c r="AV4614" s="1" t="s">
        <v>1957</v>
      </c>
      <c r="AW4614" s="1" t="s">
        <v>1958</v>
      </c>
      <c r="AX4614" s="1" t="s">
        <v>4027</v>
      </c>
      <c r="AZ4614" s="2">
        <v>45723.912141203706</v>
      </c>
      <c r="BB4614" s="1" t="s">
        <v>703</v>
      </c>
      <c r="BC4614" s="1" t="s">
        <v>677</v>
      </c>
      <c r="BD4614" s="1" t="s">
        <v>704</v>
      </c>
      <c r="BE4614" s="1" t="s">
        <v>10210</v>
      </c>
      <c r="BF4614" s="1" t="s">
        <v>137</v>
      </c>
    </row>
    <row r="4615" spans="1:58" x14ac:dyDescent="0.35">
      <c r="A4615" s="1">
        <v>3017916</v>
      </c>
      <c r="B4615" s="1" t="s">
        <v>58</v>
      </c>
      <c r="C4615" s="1">
        <v>39856651</v>
      </c>
      <c r="D4615" s="1">
        <v>338427400</v>
      </c>
      <c r="E4615" s="1" t="s">
        <v>59</v>
      </c>
      <c r="F4615" s="1" t="s">
        <v>60</v>
      </c>
      <c r="G4615" s="1" t="s">
        <v>6594</v>
      </c>
      <c r="H4615" s="1" t="s">
        <v>3138</v>
      </c>
      <c r="I4615" s="1">
        <v>777787404</v>
      </c>
      <c r="J4615" s="1" t="s">
        <v>21526</v>
      </c>
      <c r="K4615" s="1">
        <v>12</v>
      </c>
      <c r="L4615" s="1" t="s">
        <v>64</v>
      </c>
      <c r="M4615" s="1" t="s">
        <v>65</v>
      </c>
      <c r="N4615" s="2">
        <v>45685.666678240741</v>
      </c>
      <c r="O4615" s="1" t="s">
        <v>353</v>
      </c>
      <c r="Q4615" s="1" t="s">
        <v>67</v>
      </c>
      <c r="R4615" s="2">
        <v>45723.543599537035</v>
      </c>
      <c r="S4615" s="1" t="s">
        <v>14515</v>
      </c>
      <c r="T4615" s="1" t="s">
        <v>69</v>
      </c>
      <c r="U4615" s="1" t="s">
        <v>2761</v>
      </c>
      <c r="V4615" s="1" t="s">
        <v>21527</v>
      </c>
      <c r="Y4615" s="1" t="s">
        <v>8075</v>
      </c>
      <c r="Z4615" s="1" t="s">
        <v>2773</v>
      </c>
      <c r="AA4615" s="1" t="s">
        <v>2773</v>
      </c>
      <c r="AB4615" s="1" t="s">
        <v>11599</v>
      </c>
      <c r="AC4615" s="1" t="s">
        <v>11600</v>
      </c>
      <c r="AE4615" s="2">
        <v>45723.543622685182</v>
      </c>
      <c r="AF4615" s="1" t="s">
        <v>77</v>
      </c>
      <c r="AH4615" s="1" t="s">
        <v>78</v>
      </c>
      <c r="AI4615" s="1" t="s">
        <v>79</v>
      </c>
      <c r="AJ4615" s="1" t="s">
        <v>283</v>
      </c>
      <c r="AK4615" s="1" t="s">
        <v>21527</v>
      </c>
      <c r="AL4615" s="1" t="s">
        <v>14515</v>
      </c>
      <c r="AM4615" s="2">
        <v>45723.543703703705</v>
      </c>
      <c r="AN4615" s="1" t="s">
        <v>21527</v>
      </c>
      <c r="AP4615" s="1">
        <v>5775673</v>
      </c>
      <c r="AQ4615" s="1" t="s">
        <v>83</v>
      </c>
      <c r="AR4615" s="2">
        <v>45723.697870370372</v>
      </c>
      <c r="AS4615" s="1" t="s">
        <v>84</v>
      </c>
      <c r="AT4615" s="2">
        <v>45723.5625</v>
      </c>
      <c r="AU4615" s="1" t="s">
        <v>573</v>
      </c>
      <c r="AV4615" s="1" t="s">
        <v>1957</v>
      </c>
      <c r="AW4615" s="1" t="s">
        <v>1958</v>
      </c>
      <c r="AX4615" s="1" t="s">
        <v>4027</v>
      </c>
      <c r="AZ4615" s="2">
        <v>45723.697870370372</v>
      </c>
      <c r="BB4615" s="1" t="s">
        <v>1399</v>
      </c>
      <c r="BC4615" s="1" t="s">
        <v>1130</v>
      </c>
      <c r="BD4615" s="1" t="s">
        <v>815</v>
      </c>
      <c r="BE4615" s="1" t="s">
        <v>10648</v>
      </c>
      <c r="BF4615" s="1" t="s">
        <v>137</v>
      </c>
    </row>
    <row r="4616" spans="1:58" x14ac:dyDescent="0.35">
      <c r="A4616" s="1">
        <v>3017917</v>
      </c>
      <c r="B4616" s="1" t="s">
        <v>223</v>
      </c>
      <c r="C4616" s="1">
        <v>39778801</v>
      </c>
      <c r="D4616" s="1">
        <v>338705689</v>
      </c>
      <c r="E4616" s="1" t="s">
        <v>59</v>
      </c>
      <c r="F4616" s="1" t="s">
        <v>60</v>
      </c>
      <c r="G4616" s="1" t="s">
        <v>258</v>
      </c>
      <c r="H4616" s="1" t="s">
        <v>1218</v>
      </c>
      <c r="I4616" s="1">
        <v>784912034</v>
      </c>
      <c r="J4616" s="1" t="s">
        <v>21528</v>
      </c>
      <c r="K4616" s="1">
        <v>13</v>
      </c>
      <c r="L4616" s="1" t="s">
        <v>64</v>
      </c>
      <c r="M4616" s="1" t="s">
        <v>65</v>
      </c>
      <c r="N4616" s="2">
        <v>44853.706944444442</v>
      </c>
      <c r="O4616" s="1" t="s">
        <v>98</v>
      </c>
      <c r="Q4616" s="1" t="s">
        <v>67</v>
      </c>
      <c r="R4616" s="2">
        <v>45723.543842592589</v>
      </c>
      <c r="S4616" s="1" t="s">
        <v>651</v>
      </c>
      <c r="T4616" s="1" t="s">
        <v>69</v>
      </c>
      <c r="U4616" s="1" t="s">
        <v>70</v>
      </c>
      <c r="V4616" s="1" t="s">
        <v>21529</v>
      </c>
      <c r="W4616" s="1" t="s">
        <v>653</v>
      </c>
      <c r="X4616" s="1" t="s">
        <v>942</v>
      </c>
      <c r="Y4616" s="1" t="s">
        <v>7055</v>
      </c>
      <c r="Z4616" s="1" t="s">
        <v>1476</v>
      </c>
      <c r="AA4616" s="1" t="s">
        <v>20101</v>
      </c>
      <c r="AB4616" s="1" t="s">
        <v>21530</v>
      </c>
      <c r="AE4616" s="2">
        <v>45723.543865740743</v>
      </c>
      <c r="AF4616" s="1" t="s">
        <v>77</v>
      </c>
      <c r="AH4616" s="1" t="s">
        <v>125</v>
      </c>
      <c r="AI4616" s="1" t="s">
        <v>106</v>
      </c>
      <c r="AJ4616" s="1" t="s">
        <v>1326</v>
      </c>
      <c r="AK4616" s="1" t="s">
        <v>21529</v>
      </c>
      <c r="AL4616" s="1" t="s">
        <v>651</v>
      </c>
      <c r="AM4616" s="2">
        <v>45723.543923611112</v>
      </c>
      <c r="AN4616" s="1" t="s">
        <v>21529</v>
      </c>
      <c r="AP4616" s="1">
        <v>5775674</v>
      </c>
      <c r="AQ4616" s="1" t="s">
        <v>83</v>
      </c>
      <c r="AR4616" s="2">
        <v>45723.63554398148</v>
      </c>
      <c r="AS4616" s="1" t="s">
        <v>84</v>
      </c>
      <c r="AT4616" s="2">
        <v>45723.5625</v>
      </c>
      <c r="AU4616" s="1" t="s">
        <v>573</v>
      </c>
      <c r="AV4616" s="1" t="s">
        <v>947</v>
      </c>
      <c r="AW4616" s="1" t="s">
        <v>948</v>
      </c>
      <c r="AX4616" s="1" t="s">
        <v>9823</v>
      </c>
      <c r="AZ4616" s="2">
        <v>45723.63554398148</v>
      </c>
      <c r="BB4616" s="1" t="s">
        <v>367</v>
      </c>
      <c r="BC4616" s="1" t="s">
        <v>368</v>
      </c>
      <c r="BD4616" s="1" t="s">
        <v>368</v>
      </c>
      <c r="BE4616" s="1" t="s">
        <v>21182</v>
      </c>
      <c r="BF4616" s="1" t="s">
        <v>15257</v>
      </c>
    </row>
    <row r="4617" spans="1:58" x14ac:dyDescent="0.35">
      <c r="A4617" s="1">
        <v>3017918</v>
      </c>
      <c r="B4617" s="1" t="s">
        <v>223</v>
      </c>
      <c r="C4617" s="1">
        <v>29461051</v>
      </c>
      <c r="D4617" s="1">
        <v>338362338</v>
      </c>
      <c r="E4617" s="1" t="s">
        <v>59</v>
      </c>
      <c r="F4617" s="1" t="s">
        <v>60</v>
      </c>
      <c r="G4617" s="1" t="s">
        <v>177</v>
      </c>
      <c r="H4617" s="1" t="s">
        <v>7498</v>
      </c>
      <c r="I4617" s="1">
        <v>775554745</v>
      </c>
      <c r="J4617" s="1" t="s">
        <v>21531</v>
      </c>
      <c r="K4617" s="1">
        <v>13</v>
      </c>
      <c r="L4617" s="1" t="s">
        <v>64</v>
      </c>
      <c r="M4617" s="1" t="s">
        <v>65</v>
      </c>
      <c r="N4617" s="2">
        <v>44127.666678240741</v>
      </c>
      <c r="O4617" s="1" t="s">
        <v>497</v>
      </c>
      <c r="Q4617" s="1" t="s">
        <v>67</v>
      </c>
      <c r="R4617" s="2">
        <v>45723.545486111114</v>
      </c>
      <c r="S4617" s="1" t="s">
        <v>5417</v>
      </c>
      <c r="T4617" s="1" t="s">
        <v>69</v>
      </c>
      <c r="U4617" s="1" t="s">
        <v>120</v>
      </c>
      <c r="V4617" s="1" t="s">
        <v>21532</v>
      </c>
      <c r="W4617" s="1" t="s">
        <v>653</v>
      </c>
      <c r="X4617" s="1" t="s">
        <v>942</v>
      </c>
      <c r="Y4617" s="1" t="s">
        <v>1475</v>
      </c>
      <c r="Z4617" s="1" t="s">
        <v>1476</v>
      </c>
      <c r="AA4617" s="1" t="s">
        <v>21533</v>
      </c>
      <c r="AB4617" s="1" t="s">
        <v>21533</v>
      </c>
      <c r="AE4617" s="2">
        <v>45723.545497685183</v>
      </c>
      <c r="AF4617" s="1" t="s">
        <v>77</v>
      </c>
      <c r="AH4617" s="1" t="s">
        <v>125</v>
      </c>
      <c r="AI4617" s="1" t="s">
        <v>339</v>
      </c>
      <c r="AJ4617" s="1" t="s">
        <v>107</v>
      </c>
      <c r="AK4617" s="1" t="s">
        <v>21534</v>
      </c>
      <c r="AL4617" s="1" t="s">
        <v>5417</v>
      </c>
      <c r="AM4617" s="2">
        <v>45723.674004629633</v>
      </c>
      <c r="AN4617" s="1" t="s">
        <v>20990</v>
      </c>
      <c r="AO4617" s="1" t="s">
        <v>1484</v>
      </c>
      <c r="AP4617" s="1">
        <v>5776545</v>
      </c>
      <c r="AQ4617" s="1" t="s">
        <v>83</v>
      </c>
      <c r="AR4617" s="2">
        <v>45724.684548611112</v>
      </c>
      <c r="AS4617" s="1" t="s">
        <v>84</v>
      </c>
      <c r="AT4617" s="2">
        <v>45723.5625</v>
      </c>
      <c r="AU4617" s="1" t="s">
        <v>573</v>
      </c>
      <c r="AV4617" s="1" t="s">
        <v>4855</v>
      </c>
      <c r="AW4617" s="1" t="s">
        <v>4856</v>
      </c>
      <c r="AX4617" s="1" t="s">
        <v>21535</v>
      </c>
      <c r="AZ4617" s="2">
        <v>45724.684548611112</v>
      </c>
      <c r="BB4617" s="1" t="s">
        <v>3431</v>
      </c>
      <c r="BC4617" s="1" t="s">
        <v>3432</v>
      </c>
      <c r="BD4617" s="1" t="s">
        <v>3433</v>
      </c>
      <c r="BE4617" s="1" t="s">
        <v>20060</v>
      </c>
      <c r="BF4617" s="1" t="s">
        <v>406</v>
      </c>
    </row>
    <row r="4618" spans="1:58" x14ac:dyDescent="0.35">
      <c r="A4618" s="1">
        <v>3017919</v>
      </c>
      <c r="B4618" s="1" t="s">
        <v>58</v>
      </c>
      <c r="C4618" s="1">
        <v>45070121</v>
      </c>
      <c r="D4618" s="1">
        <v>339824377</v>
      </c>
      <c r="E4618" s="1" t="s">
        <v>59</v>
      </c>
      <c r="F4618" s="1" t="s">
        <v>60</v>
      </c>
      <c r="G4618" s="1" t="s">
        <v>1366</v>
      </c>
      <c r="H4618" s="1" t="s">
        <v>9951</v>
      </c>
      <c r="I4618" s="1">
        <v>771914742</v>
      </c>
      <c r="J4618" s="1" t="s">
        <v>1368</v>
      </c>
      <c r="K4618" s="1">
        <v>13</v>
      </c>
      <c r="L4618" s="1" t="s">
        <v>64</v>
      </c>
      <c r="M4618" s="1" t="s">
        <v>65</v>
      </c>
      <c r="N4618" s="2">
        <v>45678.666666666664</v>
      </c>
      <c r="O4618" s="1" t="s">
        <v>66</v>
      </c>
      <c r="Q4618" s="1" t="s">
        <v>67</v>
      </c>
      <c r="R4618" s="2">
        <v>45723.545659722222</v>
      </c>
      <c r="S4618" s="1" t="s">
        <v>3742</v>
      </c>
      <c r="T4618" s="1" t="s">
        <v>69</v>
      </c>
      <c r="U4618" s="1" t="s">
        <v>160</v>
      </c>
      <c r="V4618" s="1" t="s">
        <v>21536</v>
      </c>
      <c r="W4618" s="1" t="s">
        <v>298</v>
      </c>
      <c r="X4618" s="1" t="s">
        <v>1124</v>
      </c>
      <c r="Y4618" s="1" t="s">
        <v>9987</v>
      </c>
      <c r="Z4618" s="1" t="s">
        <v>231</v>
      </c>
      <c r="AA4618" s="1" t="s">
        <v>231</v>
      </c>
      <c r="AB4618" s="1" t="s">
        <v>124</v>
      </c>
      <c r="AE4618" s="2">
        <v>45723.545671296299</v>
      </c>
      <c r="AF4618" s="1" t="s">
        <v>77</v>
      </c>
      <c r="AH4618" s="1" t="s">
        <v>78</v>
      </c>
      <c r="AI4618" s="1" t="s">
        <v>79</v>
      </c>
      <c r="AJ4618" s="1" t="s">
        <v>283</v>
      </c>
      <c r="AK4618" s="1" t="s">
        <v>14553</v>
      </c>
      <c r="AL4618" s="1" t="s">
        <v>3742</v>
      </c>
      <c r="AM4618" s="2">
        <v>45723.545706018522</v>
      </c>
      <c r="AN4618" s="1" t="s">
        <v>14553</v>
      </c>
      <c r="AP4618" s="1">
        <v>5775677</v>
      </c>
      <c r="AQ4618" s="1" t="s">
        <v>83</v>
      </c>
      <c r="AR4618" s="2">
        <v>45725.528946759259</v>
      </c>
      <c r="AS4618" s="1" t="s">
        <v>84</v>
      </c>
      <c r="AT4618" s="2">
        <v>45725.333333333336</v>
      </c>
      <c r="AU4618" s="1" t="s">
        <v>85</v>
      </c>
      <c r="AV4618" s="1" t="s">
        <v>233</v>
      </c>
      <c r="AW4618" s="1" t="s">
        <v>234</v>
      </c>
      <c r="AX4618" s="1" t="s">
        <v>1635</v>
      </c>
      <c r="AZ4618" s="2">
        <v>45725.528946759259</v>
      </c>
      <c r="BB4618" s="1" t="s">
        <v>714</v>
      </c>
      <c r="BC4618" s="1" t="s">
        <v>715</v>
      </c>
      <c r="BD4618" s="1" t="s">
        <v>716</v>
      </c>
      <c r="BE4618" s="1" t="s">
        <v>717</v>
      </c>
      <c r="BF4618" s="1" t="s">
        <v>431</v>
      </c>
    </row>
    <row r="4619" spans="1:58" x14ac:dyDescent="0.35">
      <c r="A4619" s="1">
        <v>3017921</v>
      </c>
      <c r="B4619" s="1" t="s">
        <v>58</v>
      </c>
      <c r="C4619" s="1">
        <v>29204091</v>
      </c>
      <c r="D4619" s="1">
        <v>338659769</v>
      </c>
      <c r="E4619" s="1" t="s">
        <v>59</v>
      </c>
      <c r="F4619" s="1" t="s">
        <v>60</v>
      </c>
      <c r="G4619" s="1" t="s">
        <v>21537</v>
      </c>
      <c r="I4619" s="1">
        <v>771037528</v>
      </c>
      <c r="J4619" s="1" t="s">
        <v>531</v>
      </c>
      <c r="K4619" s="1">
        <v>20</v>
      </c>
      <c r="L4619" s="1" t="s">
        <v>409</v>
      </c>
      <c r="M4619" s="1" t="s">
        <v>2154</v>
      </c>
      <c r="N4619" s="2">
        <v>43598.427685185183</v>
      </c>
      <c r="O4619" s="1" t="s">
        <v>5490</v>
      </c>
      <c r="Q4619" s="1" t="s">
        <v>67</v>
      </c>
      <c r="R4619" s="2">
        <v>45723.546238425923</v>
      </c>
      <c r="S4619" s="1" t="s">
        <v>11501</v>
      </c>
      <c r="T4619" s="1" t="s">
        <v>412</v>
      </c>
      <c r="U4619" s="1" t="s">
        <v>70</v>
      </c>
      <c r="V4619" s="1" t="s">
        <v>11502</v>
      </c>
      <c r="W4619" s="1" t="s">
        <v>72</v>
      </c>
      <c r="X4619" s="1" t="s">
        <v>356</v>
      </c>
      <c r="Y4619" s="1" t="s">
        <v>12470</v>
      </c>
      <c r="Z4619" s="1" t="s">
        <v>685</v>
      </c>
      <c r="AA4619" s="1" t="s">
        <v>3679</v>
      </c>
      <c r="AB4619" s="1" t="s">
        <v>3679</v>
      </c>
      <c r="AE4619" s="2">
        <v>45723.546249999999</v>
      </c>
      <c r="AF4619" s="1" t="s">
        <v>417</v>
      </c>
      <c r="AG4619" s="1">
        <v>48</v>
      </c>
      <c r="AH4619" s="1" t="s">
        <v>125</v>
      </c>
      <c r="AI4619" s="1" t="s">
        <v>106</v>
      </c>
      <c r="AJ4619" s="1" t="s">
        <v>378</v>
      </c>
      <c r="AK4619" s="1" t="s">
        <v>21538</v>
      </c>
      <c r="AL4619" s="1" t="s">
        <v>11501</v>
      </c>
      <c r="AM4619" s="2">
        <v>45723.546296296299</v>
      </c>
      <c r="AN4619" s="1" t="s">
        <v>21538</v>
      </c>
      <c r="AP4619" s="1">
        <v>5775680</v>
      </c>
      <c r="AQ4619" s="1" t="s">
        <v>83</v>
      </c>
      <c r="AR4619" s="2">
        <v>45723.715138888889</v>
      </c>
      <c r="AS4619" s="1" t="s">
        <v>84</v>
      </c>
      <c r="AT4619" s="2">
        <v>45725.305555555555</v>
      </c>
      <c r="AU4619" s="1" t="s">
        <v>85</v>
      </c>
      <c r="AV4619" s="1" t="s">
        <v>645</v>
      </c>
      <c r="AW4619" s="1" t="s">
        <v>646</v>
      </c>
      <c r="AX4619" s="1" t="s">
        <v>2446</v>
      </c>
      <c r="AY4619" s="2">
        <v>45725.546249999999</v>
      </c>
      <c r="AZ4619" s="2">
        <v>45723.715138888889</v>
      </c>
      <c r="BA4619" s="1" t="s">
        <v>419</v>
      </c>
      <c r="BB4619" s="1" t="s">
        <v>1003</v>
      </c>
      <c r="BC4619" s="1" t="s">
        <v>595</v>
      </c>
      <c r="BD4619" s="1" t="s">
        <v>1004</v>
      </c>
      <c r="BE4619" s="1" t="s">
        <v>21539</v>
      </c>
      <c r="BF4619" s="1" t="s">
        <v>93</v>
      </c>
    </row>
    <row r="4620" spans="1:58" x14ac:dyDescent="0.35">
      <c r="A4620" s="1">
        <v>3017923</v>
      </c>
      <c r="B4620" s="1" t="s">
        <v>223</v>
      </c>
      <c r="C4620" s="1">
        <v>43108071</v>
      </c>
      <c r="D4620" s="1">
        <v>338058124</v>
      </c>
      <c r="E4620" s="1" t="s">
        <v>59</v>
      </c>
      <c r="F4620" s="1" t="s">
        <v>60</v>
      </c>
      <c r="G4620" s="1" t="s">
        <v>2268</v>
      </c>
      <c r="H4620" s="1" t="s">
        <v>18346</v>
      </c>
      <c r="I4620" s="1">
        <v>773845317</v>
      </c>
      <c r="J4620" s="1" t="s">
        <v>908</v>
      </c>
      <c r="K4620" s="1">
        <v>14</v>
      </c>
      <c r="L4620" s="1" t="s">
        <v>64</v>
      </c>
      <c r="M4620" s="1" t="s">
        <v>65</v>
      </c>
      <c r="N4620" s="2">
        <v>45468.708333333336</v>
      </c>
      <c r="O4620" s="1" t="s">
        <v>98</v>
      </c>
      <c r="Q4620" s="1" t="s">
        <v>67</v>
      </c>
      <c r="R4620" s="2">
        <v>45723.546331018515</v>
      </c>
      <c r="S4620" s="1" t="s">
        <v>617</v>
      </c>
      <c r="T4620" s="1" t="s">
        <v>100</v>
      </c>
      <c r="U4620" s="1" t="s">
        <v>385</v>
      </c>
      <c r="V4620" s="1" t="s">
        <v>21540</v>
      </c>
      <c r="W4620" s="1" t="s">
        <v>653</v>
      </c>
      <c r="X4620" s="1" t="s">
        <v>942</v>
      </c>
      <c r="Y4620" s="1" t="s">
        <v>1475</v>
      </c>
      <c r="Z4620" s="1" t="s">
        <v>1476</v>
      </c>
      <c r="AA4620" s="1" t="s">
        <v>21533</v>
      </c>
      <c r="AB4620" s="1" t="s">
        <v>124</v>
      </c>
      <c r="AE4620" s="2">
        <v>45723.546365740738</v>
      </c>
      <c r="AF4620" s="1" t="s">
        <v>77</v>
      </c>
      <c r="AH4620" s="1" t="s">
        <v>125</v>
      </c>
      <c r="AI4620" s="1" t="s">
        <v>339</v>
      </c>
      <c r="AJ4620" s="1" t="s">
        <v>1326</v>
      </c>
      <c r="AK4620" s="1" t="s">
        <v>21541</v>
      </c>
      <c r="AL4620" s="1" t="s">
        <v>617</v>
      </c>
      <c r="AM4620" s="2">
        <v>45723.674884259257</v>
      </c>
      <c r="AN4620" s="1" t="s">
        <v>20990</v>
      </c>
      <c r="AO4620" s="1" t="s">
        <v>1484</v>
      </c>
      <c r="AP4620" s="1">
        <v>5776555</v>
      </c>
      <c r="AQ4620" s="1" t="s">
        <v>83</v>
      </c>
      <c r="AR4620" s="2">
        <v>45724.702523148146</v>
      </c>
      <c r="AS4620" s="1" t="s">
        <v>84</v>
      </c>
      <c r="AT4620" s="2">
        <v>45723.5625</v>
      </c>
      <c r="AU4620" s="1" t="s">
        <v>573</v>
      </c>
      <c r="AV4620" s="1" t="s">
        <v>4855</v>
      </c>
      <c r="AW4620" s="1" t="s">
        <v>4856</v>
      </c>
      <c r="AX4620" s="1" t="s">
        <v>21542</v>
      </c>
      <c r="AZ4620" s="2">
        <v>45724.702523148146</v>
      </c>
      <c r="BB4620" s="1" t="s">
        <v>3431</v>
      </c>
      <c r="BC4620" s="1" t="s">
        <v>3432</v>
      </c>
      <c r="BD4620" s="1" t="s">
        <v>3433</v>
      </c>
      <c r="BE4620" s="1" t="s">
        <v>15559</v>
      </c>
      <c r="BF4620" s="1" t="s">
        <v>508</v>
      </c>
    </row>
    <row r="4621" spans="1:58" x14ac:dyDescent="0.35">
      <c r="A4621" s="1">
        <v>3017922</v>
      </c>
      <c r="B4621" s="1" t="s">
        <v>58</v>
      </c>
      <c r="C4621" s="1">
        <v>43360961</v>
      </c>
      <c r="D4621" s="1">
        <v>338294526</v>
      </c>
      <c r="E4621" s="1" t="s">
        <v>59</v>
      </c>
      <c r="F4621" s="1" t="s">
        <v>60</v>
      </c>
      <c r="G4621" s="1" t="s">
        <v>1263</v>
      </c>
      <c r="H4621" s="1" t="s">
        <v>21543</v>
      </c>
      <c r="I4621" s="1">
        <v>782368977</v>
      </c>
      <c r="J4621" s="1" t="s">
        <v>21544</v>
      </c>
      <c r="K4621" s="1">
        <v>13</v>
      </c>
      <c r="L4621" s="1" t="s">
        <v>64</v>
      </c>
      <c r="M4621" s="1" t="s">
        <v>65</v>
      </c>
      <c r="N4621" s="2">
        <v>45709.375</v>
      </c>
      <c r="O4621" s="1" t="s">
        <v>66</v>
      </c>
      <c r="Q4621" s="1" t="s">
        <v>67</v>
      </c>
      <c r="R4621" s="2">
        <v>45723.546331018515</v>
      </c>
      <c r="S4621" s="1" t="s">
        <v>7107</v>
      </c>
      <c r="T4621" s="1" t="s">
        <v>69</v>
      </c>
      <c r="U4621" s="1" t="s">
        <v>603</v>
      </c>
      <c r="V4621" s="1" t="s">
        <v>21545</v>
      </c>
      <c r="W4621" s="1" t="s">
        <v>72</v>
      </c>
      <c r="X4621" s="1" t="s">
        <v>183</v>
      </c>
      <c r="Y4621" s="1" t="s">
        <v>1247</v>
      </c>
      <c r="Z4621" s="1" t="s">
        <v>4143</v>
      </c>
      <c r="AA4621" s="1" t="s">
        <v>10889</v>
      </c>
      <c r="AB4621" s="1" t="s">
        <v>10889</v>
      </c>
      <c r="AE4621" s="2">
        <v>45723.546342592592</v>
      </c>
      <c r="AF4621" s="1" t="s">
        <v>77</v>
      </c>
      <c r="AH4621" s="1" t="s">
        <v>125</v>
      </c>
      <c r="AI4621" s="1" t="s">
        <v>79</v>
      </c>
      <c r="AJ4621" s="1" t="s">
        <v>283</v>
      </c>
      <c r="AK4621" s="1" t="s">
        <v>21545</v>
      </c>
      <c r="AL4621" s="1" t="s">
        <v>7107</v>
      </c>
      <c r="AM4621" s="2">
        <v>45723.546377314815</v>
      </c>
      <c r="AN4621" s="1" t="s">
        <v>21545</v>
      </c>
      <c r="AP4621" s="1">
        <v>5775681</v>
      </c>
      <c r="AQ4621" s="1" t="s">
        <v>83</v>
      </c>
      <c r="AR4621" s="2">
        <v>45723.782337962963</v>
      </c>
      <c r="AS4621" s="1" t="s">
        <v>84</v>
      </c>
      <c r="AT4621" s="2">
        <v>45725.333333333336</v>
      </c>
      <c r="AU4621" s="1" t="s">
        <v>85</v>
      </c>
      <c r="AV4621" s="1" t="s">
        <v>480</v>
      </c>
      <c r="AW4621" s="1" t="s">
        <v>481</v>
      </c>
      <c r="AX4621" s="1" t="s">
        <v>4339</v>
      </c>
      <c r="AZ4621" s="2">
        <v>45723.782337962963</v>
      </c>
      <c r="BB4621" s="1" t="s">
        <v>1129</v>
      </c>
      <c r="BC4621" s="1" t="s">
        <v>1130</v>
      </c>
      <c r="BD4621" s="1" t="s">
        <v>815</v>
      </c>
      <c r="BE4621" s="1" t="s">
        <v>21546</v>
      </c>
      <c r="BF4621" s="1" t="s">
        <v>1002</v>
      </c>
    </row>
    <row r="4622" spans="1:58" x14ac:dyDescent="0.35">
      <c r="A4622" s="1">
        <v>3017924</v>
      </c>
      <c r="B4622" s="1" t="s">
        <v>58</v>
      </c>
      <c r="C4622" s="1">
        <v>39788671</v>
      </c>
      <c r="D4622" s="1">
        <v>338559562</v>
      </c>
      <c r="E4622" s="1" t="s">
        <v>59</v>
      </c>
      <c r="F4622" s="1" t="s">
        <v>60</v>
      </c>
      <c r="G4622" s="1" t="s">
        <v>21547</v>
      </c>
      <c r="H4622" s="1" t="s">
        <v>21548</v>
      </c>
      <c r="I4622" s="1">
        <v>777348158</v>
      </c>
      <c r="J4622" s="1" t="s">
        <v>21549</v>
      </c>
      <c r="K4622" s="1">
        <v>14</v>
      </c>
      <c r="L4622" s="1" t="s">
        <v>64</v>
      </c>
      <c r="M4622" s="1" t="s">
        <v>65</v>
      </c>
      <c r="N4622" s="2">
        <v>44847.611805555556</v>
      </c>
      <c r="O4622" s="1" t="s">
        <v>66</v>
      </c>
      <c r="Q4622" s="1" t="s">
        <v>67</v>
      </c>
      <c r="R4622" s="2">
        <v>45723.547488425924</v>
      </c>
      <c r="S4622" s="1" t="s">
        <v>5816</v>
      </c>
      <c r="T4622" s="1" t="s">
        <v>100</v>
      </c>
      <c r="U4622" s="1" t="s">
        <v>70</v>
      </c>
      <c r="V4622" s="1" t="s">
        <v>21550</v>
      </c>
      <c r="W4622" s="1" t="s">
        <v>334</v>
      </c>
      <c r="X4622" s="1" t="s">
        <v>335</v>
      </c>
      <c r="Y4622" s="1" t="s">
        <v>9929</v>
      </c>
      <c r="Z4622" s="1" t="s">
        <v>2999</v>
      </c>
      <c r="AA4622" s="1" t="s">
        <v>3000</v>
      </c>
      <c r="AB4622" s="1" t="s">
        <v>124</v>
      </c>
      <c r="AE4622" s="2">
        <v>45723.547500000001</v>
      </c>
      <c r="AF4622" s="1" t="s">
        <v>77</v>
      </c>
      <c r="AH4622" s="1" t="s">
        <v>78</v>
      </c>
      <c r="AI4622" s="1" t="s">
        <v>58</v>
      </c>
      <c r="AJ4622" s="1" t="s">
        <v>378</v>
      </c>
      <c r="AK4622" s="1" t="s">
        <v>21550</v>
      </c>
      <c r="AL4622" s="1" t="s">
        <v>5816</v>
      </c>
      <c r="AM4622" s="2">
        <v>45723.703668981485</v>
      </c>
      <c r="AN4622" s="1" t="s">
        <v>21551</v>
      </c>
      <c r="AO4622" s="1" t="s">
        <v>349</v>
      </c>
      <c r="AP4622" s="1">
        <v>5776723</v>
      </c>
      <c r="AQ4622" s="1" t="s">
        <v>83</v>
      </c>
      <c r="AR4622" s="2">
        <v>45724.527974537035</v>
      </c>
      <c r="AS4622" s="1" t="s">
        <v>84</v>
      </c>
      <c r="AT4622" s="2">
        <v>45723.333333333336</v>
      </c>
      <c r="AU4622" s="1" t="s">
        <v>85</v>
      </c>
      <c r="AV4622" s="1" t="s">
        <v>1680</v>
      </c>
      <c r="AW4622" s="1" t="s">
        <v>1681</v>
      </c>
      <c r="AX4622" s="1" t="s">
        <v>1682</v>
      </c>
      <c r="AZ4622" s="2">
        <v>45724.527974537035</v>
      </c>
      <c r="BB4622" s="1" t="s">
        <v>551</v>
      </c>
      <c r="BC4622" s="1" t="s">
        <v>552</v>
      </c>
      <c r="BD4622" s="1" t="s">
        <v>553</v>
      </c>
      <c r="BE4622" s="1" t="s">
        <v>21552</v>
      </c>
      <c r="BF4622" s="1" t="s">
        <v>1383</v>
      </c>
    </row>
    <row r="4623" spans="1:58" x14ac:dyDescent="0.35">
      <c r="A4623" s="1">
        <v>3017925</v>
      </c>
      <c r="B4623" s="1" t="s">
        <v>58</v>
      </c>
      <c r="C4623" s="1">
        <v>42544011</v>
      </c>
      <c r="D4623" s="1">
        <v>339991193</v>
      </c>
      <c r="E4623" s="1" t="s">
        <v>59</v>
      </c>
      <c r="F4623" s="1" t="s">
        <v>60</v>
      </c>
      <c r="G4623" s="1" t="s">
        <v>2268</v>
      </c>
      <c r="H4623" s="1" t="s">
        <v>21553</v>
      </c>
      <c r="I4623" s="1">
        <v>772998060</v>
      </c>
      <c r="J4623" s="1" t="s">
        <v>8720</v>
      </c>
      <c r="K4623" s="1">
        <v>13</v>
      </c>
      <c r="L4623" s="1" t="s">
        <v>64</v>
      </c>
      <c r="M4623" s="1" t="s">
        <v>65</v>
      </c>
      <c r="N4623" s="2">
        <v>45638.44630787037</v>
      </c>
      <c r="O4623" s="1" t="s">
        <v>66</v>
      </c>
      <c r="Q4623" s="1" t="s">
        <v>67</v>
      </c>
      <c r="R4623" s="2">
        <v>45723.547581018516</v>
      </c>
      <c r="S4623" s="1" t="s">
        <v>7667</v>
      </c>
      <c r="T4623" s="1" t="s">
        <v>69</v>
      </c>
      <c r="U4623" s="1" t="s">
        <v>385</v>
      </c>
      <c r="V4623" s="1" t="s">
        <v>21554</v>
      </c>
      <c r="W4623" s="1" t="s">
        <v>263</v>
      </c>
      <c r="X4623" s="1" t="s">
        <v>263</v>
      </c>
      <c r="Y4623" s="1" t="s">
        <v>1231</v>
      </c>
      <c r="Z4623" s="1" t="s">
        <v>852</v>
      </c>
      <c r="AA4623" s="1" t="s">
        <v>1232</v>
      </c>
      <c r="AB4623" s="1" t="s">
        <v>21555</v>
      </c>
      <c r="AE4623" s="2">
        <v>45723.547627314816</v>
      </c>
      <c r="AF4623" s="1" t="s">
        <v>77</v>
      </c>
      <c r="AH4623" s="1" t="s">
        <v>125</v>
      </c>
      <c r="AI4623" s="1" t="s">
        <v>79</v>
      </c>
      <c r="AJ4623" s="1" t="s">
        <v>454</v>
      </c>
      <c r="AK4623" s="1" t="s">
        <v>21556</v>
      </c>
      <c r="AL4623" s="1" t="s">
        <v>7667</v>
      </c>
      <c r="AM4623" s="2">
        <v>45723.547696759262</v>
      </c>
      <c r="AN4623" s="1" t="s">
        <v>21556</v>
      </c>
      <c r="AP4623" s="1">
        <v>5775690</v>
      </c>
      <c r="AQ4623" s="1" t="s">
        <v>83</v>
      </c>
      <c r="AR4623" s="2">
        <v>45724.553472222222</v>
      </c>
      <c r="AS4623" s="1" t="s">
        <v>84</v>
      </c>
      <c r="AT4623" s="2">
        <v>45725.375</v>
      </c>
      <c r="AU4623" s="1" t="s">
        <v>85</v>
      </c>
      <c r="AV4623" s="1" t="s">
        <v>108</v>
      </c>
      <c r="AW4623" s="1" t="s">
        <v>109</v>
      </c>
      <c r="AX4623" s="1" t="s">
        <v>857</v>
      </c>
      <c r="AZ4623" s="2">
        <v>45724.553472222222</v>
      </c>
      <c r="BB4623" s="1" t="s">
        <v>192</v>
      </c>
      <c r="BC4623" s="1" t="s">
        <v>193</v>
      </c>
      <c r="BD4623" s="1" t="s">
        <v>194</v>
      </c>
      <c r="BE4623" s="1" t="s">
        <v>21557</v>
      </c>
      <c r="BF4623" s="1" t="s">
        <v>325</v>
      </c>
    </row>
    <row r="4624" spans="1:58" x14ac:dyDescent="0.35">
      <c r="A4624" s="1">
        <v>3017926</v>
      </c>
      <c r="B4624" s="1" t="s">
        <v>58</v>
      </c>
      <c r="C4624" s="1">
        <v>41489131</v>
      </c>
      <c r="D4624" s="1">
        <v>338403150</v>
      </c>
      <c r="E4624" s="1" t="s">
        <v>59</v>
      </c>
      <c r="F4624" s="1" t="s">
        <v>60</v>
      </c>
      <c r="G4624" s="1" t="s">
        <v>4910</v>
      </c>
      <c r="H4624" s="1" t="s">
        <v>21558</v>
      </c>
      <c r="I4624" s="1">
        <v>778588053</v>
      </c>
      <c r="J4624" s="1" t="s">
        <v>21559</v>
      </c>
      <c r="K4624" s="1">
        <v>12</v>
      </c>
      <c r="L4624" s="1" t="s">
        <v>64</v>
      </c>
      <c r="M4624" s="1" t="s">
        <v>65</v>
      </c>
      <c r="N4624" s="2">
        <v>45155.791666666664</v>
      </c>
      <c r="O4624" s="1" t="s">
        <v>66</v>
      </c>
      <c r="Q4624" s="1" t="s">
        <v>67</v>
      </c>
      <c r="R4624" s="2">
        <v>45723.547673611109</v>
      </c>
      <c r="S4624" s="1" t="s">
        <v>8591</v>
      </c>
      <c r="T4624" s="1" t="s">
        <v>69</v>
      </c>
      <c r="U4624" s="1" t="s">
        <v>101</v>
      </c>
      <c r="V4624" s="1" t="s">
        <v>21560</v>
      </c>
      <c r="Y4624" s="1" t="s">
        <v>5036</v>
      </c>
      <c r="Z4624" s="1" t="s">
        <v>1397</v>
      </c>
      <c r="AA4624" s="1" t="s">
        <v>1398</v>
      </c>
      <c r="AB4624" s="1" t="s">
        <v>124</v>
      </c>
      <c r="AE4624" s="2">
        <v>45723.547685185185</v>
      </c>
      <c r="AF4624" s="1" t="s">
        <v>77</v>
      </c>
      <c r="AH4624" s="1" t="s">
        <v>125</v>
      </c>
      <c r="AI4624" s="1" t="s">
        <v>79</v>
      </c>
      <c r="AJ4624" s="1" t="s">
        <v>283</v>
      </c>
      <c r="AK4624" s="1" t="s">
        <v>21561</v>
      </c>
      <c r="AL4624" s="1" t="s">
        <v>8591</v>
      </c>
      <c r="AM4624" s="2">
        <v>45723.547754629632</v>
      </c>
      <c r="AN4624" s="1" t="s">
        <v>21561</v>
      </c>
      <c r="AP4624" s="1">
        <v>5775691</v>
      </c>
      <c r="AQ4624" s="1" t="s">
        <v>83</v>
      </c>
      <c r="AR4624" s="2">
        <v>45723.718032407407</v>
      </c>
      <c r="AS4624" s="1" t="s">
        <v>84</v>
      </c>
      <c r="AT4624" s="2">
        <v>45723.5625</v>
      </c>
      <c r="AU4624" s="1" t="s">
        <v>573</v>
      </c>
      <c r="AV4624" s="1" t="s">
        <v>1957</v>
      </c>
      <c r="AW4624" s="1" t="s">
        <v>1958</v>
      </c>
      <c r="AX4624" s="1" t="s">
        <v>3294</v>
      </c>
      <c r="AZ4624" s="2">
        <v>45723.718032407407</v>
      </c>
      <c r="BB4624" s="1" t="s">
        <v>1399</v>
      </c>
      <c r="BC4624" s="1" t="s">
        <v>1130</v>
      </c>
      <c r="BD4624" s="1" t="s">
        <v>815</v>
      </c>
      <c r="BE4624" s="1" t="s">
        <v>10648</v>
      </c>
      <c r="BF4624" s="1" t="s">
        <v>137</v>
      </c>
    </row>
    <row r="4625" spans="1:58" x14ac:dyDescent="0.35">
      <c r="A4625" s="1">
        <v>3017927</v>
      </c>
      <c r="B4625" s="1" t="s">
        <v>223</v>
      </c>
      <c r="C4625" s="1">
        <v>38886171</v>
      </c>
      <c r="D4625" s="1">
        <v>339940076</v>
      </c>
      <c r="E4625" s="1" t="s">
        <v>59</v>
      </c>
      <c r="F4625" s="1" t="s">
        <v>60</v>
      </c>
      <c r="G4625" s="1" t="s">
        <v>10744</v>
      </c>
      <c r="H4625" s="1" t="s">
        <v>21562</v>
      </c>
      <c r="I4625" s="1">
        <v>774528850</v>
      </c>
      <c r="J4625" s="1" t="s">
        <v>21563</v>
      </c>
      <c r="K4625" s="1">
        <v>19</v>
      </c>
      <c r="L4625" s="1" t="s">
        <v>64</v>
      </c>
      <c r="M4625" s="1" t="s">
        <v>65</v>
      </c>
      <c r="N4625" s="2">
        <v>44617.513888888891</v>
      </c>
      <c r="O4625" s="1" t="s">
        <v>98</v>
      </c>
      <c r="Q4625" s="1" t="s">
        <v>67</v>
      </c>
      <c r="R4625" s="2">
        <v>45723.547893518517</v>
      </c>
      <c r="S4625" s="1" t="s">
        <v>1020</v>
      </c>
      <c r="T4625" s="1" t="s">
        <v>1021</v>
      </c>
      <c r="U4625" s="1" t="s">
        <v>557</v>
      </c>
      <c r="V4625" s="1" t="s">
        <v>21564</v>
      </c>
      <c r="W4625" s="1" t="s">
        <v>785</v>
      </c>
      <c r="X4625" s="1" t="s">
        <v>786</v>
      </c>
      <c r="Y4625" s="1" t="s">
        <v>2202</v>
      </c>
      <c r="Z4625" s="1" t="s">
        <v>788</v>
      </c>
      <c r="AA4625" s="1" t="s">
        <v>21565</v>
      </c>
      <c r="AB4625" s="1" t="s">
        <v>21565</v>
      </c>
      <c r="AE4625" s="2">
        <v>45723.547905092593</v>
      </c>
      <c r="AF4625" s="1" t="s">
        <v>77</v>
      </c>
      <c r="AH4625" s="1" t="s">
        <v>125</v>
      </c>
      <c r="AI4625" s="1" t="s">
        <v>106</v>
      </c>
      <c r="AJ4625" s="1" t="s">
        <v>107</v>
      </c>
      <c r="AK4625" s="1" t="s">
        <v>21566</v>
      </c>
      <c r="AL4625" s="1" t="s">
        <v>1020</v>
      </c>
      <c r="AM4625" s="2">
        <v>45723.547962962963</v>
      </c>
      <c r="AN4625" s="1" t="s">
        <v>21566</v>
      </c>
      <c r="AP4625" s="1">
        <v>5775697</v>
      </c>
      <c r="AQ4625" s="1" t="s">
        <v>83</v>
      </c>
      <c r="AR4625" s="2">
        <v>45724.573564814818</v>
      </c>
      <c r="AS4625" s="1" t="s">
        <v>84</v>
      </c>
      <c r="AZ4625" s="2">
        <v>45724.573564814818</v>
      </c>
      <c r="BB4625" s="1" t="s">
        <v>89</v>
      </c>
      <c r="BC4625" s="1" t="s">
        <v>90</v>
      </c>
      <c r="BD4625" s="1" t="s">
        <v>91</v>
      </c>
      <c r="BE4625" s="1" t="s">
        <v>21567</v>
      </c>
      <c r="BF4625" s="1" t="s">
        <v>1589</v>
      </c>
    </row>
    <row r="4626" spans="1:58" x14ac:dyDescent="0.35">
      <c r="A4626" s="1">
        <v>3017928</v>
      </c>
      <c r="B4626" s="1" t="s">
        <v>58</v>
      </c>
      <c r="C4626" s="1">
        <v>41085001</v>
      </c>
      <c r="D4626" s="1">
        <v>339411613</v>
      </c>
      <c r="E4626" s="1" t="s">
        <v>59</v>
      </c>
      <c r="F4626" s="1" t="s">
        <v>60</v>
      </c>
      <c r="G4626" s="1" t="s">
        <v>275</v>
      </c>
      <c r="H4626" s="1" t="s">
        <v>3642</v>
      </c>
      <c r="I4626" s="1">
        <v>779321580</v>
      </c>
      <c r="J4626" s="1" t="s">
        <v>889</v>
      </c>
      <c r="K4626" s="1">
        <v>15</v>
      </c>
      <c r="L4626" s="1" t="s">
        <v>64</v>
      </c>
      <c r="M4626" s="1" t="s">
        <v>65</v>
      </c>
      <c r="N4626" s="2">
        <v>45671.000011574077</v>
      </c>
      <c r="O4626" s="1" t="s">
        <v>66</v>
      </c>
      <c r="Q4626" s="1" t="s">
        <v>67</v>
      </c>
      <c r="R4626" s="2">
        <v>45723.548275462963</v>
      </c>
      <c r="S4626" s="1" t="s">
        <v>2110</v>
      </c>
      <c r="T4626" s="1" t="s">
        <v>100</v>
      </c>
      <c r="U4626" s="1" t="s">
        <v>70</v>
      </c>
      <c r="V4626" s="1" t="s">
        <v>21568</v>
      </c>
      <c r="Y4626" s="1" t="s">
        <v>8032</v>
      </c>
      <c r="Z4626" s="1" t="s">
        <v>388</v>
      </c>
      <c r="AA4626" s="1" t="s">
        <v>5306</v>
      </c>
      <c r="AB4626" s="1" t="s">
        <v>124</v>
      </c>
      <c r="AE4626" s="2">
        <v>45723.548356481479</v>
      </c>
      <c r="AF4626" s="1" t="s">
        <v>77</v>
      </c>
      <c r="AH4626" s="1" t="s">
        <v>78</v>
      </c>
      <c r="AI4626" s="1" t="s">
        <v>79</v>
      </c>
      <c r="AJ4626" s="1" t="s">
        <v>378</v>
      </c>
      <c r="AK4626" s="1" t="s">
        <v>21568</v>
      </c>
      <c r="AL4626" s="1" t="s">
        <v>2110</v>
      </c>
      <c r="AM4626" s="2">
        <v>45723.548437500001</v>
      </c>
      <c r="AN4626" s="1" t="s">
        <v>21568</v>
      </c>
      <c r="AP4626" s="1">
        <v>5775701</v>
      </c>
      <c r="AQ4626" s="1" t="s">
        <v>83</v>
      </c>
      <c r="AR4626" s="2">
        <v>45724.806018518517</v>
      </c>
      <c r="AS4626" s="1" t="s">
        <v>84</v>
      </c>
      <c r="AT4626" s="2">
        <v>45725.333333333336</v>
      </c>
      <c r="AU4626" s="1" t="s">
        <v>85</v>
      </c>
      <c r="AV4626" s="1" t="s">
        <v>149</v>
      </c>
      <c r="AW4626" s="1" t="s">
        <v>150</v>
      </c>
      <c r="AX4626" s="1" t="s">
        <v>285</v>
      </c>
      <c r="AZ4626" s="2">
        <v>45724.806018518517</v>
      </c>
      <c r="BB4626" s="1" t="s">
        <v>219</v>
      </c>
      <c r="BC4626" s="1" t="s">
        <v>220</v>
      </c>
      <c r="BD4626" s="1" t="s">
        <v>221</v>
      </c>
      <c r="BE4626" s="1" t="s">
        <v>21569</v>
      </c>
      <c r="BF4626" s="1" t="s">
        <v>914</v>
      </c>
    </row>
    <row r="4627" spans="1:58" x14ac:dyDescent="0.35">
      <c r="A4627" s="1">
        <v>3017929</v>
      </c>
      <c r="B4627" s="1" t="s">
        <v>58</v>
      </c>
      <c r="C4627" s="1">
        <v>44082871</v>
      </c>
      <c r="D4627" s="1">
        <v>339043518</v>
      </c>
      <c r="E4627" s="1" t="s">
        <v>59</v>
      </c>
      <c r="F4627" s="1" t="s">
        <v>60</v>
      </c>
      <c r="G4627" s="1" t="s">
        <v>11280</v>
      </c>
      <c r="H4627" s="1" t="s">
        <v>11280</v>
      </c>
      <c r="I4627" s="1">
        <v>781574572</v>
      </c>
      <c r="J4627" s="1" t="s">
        <v>21570</v>
      </c>
      <c r="K4627" s="1">
        <v>20</v>
      </c>
      <c r="L4627" s="1" t="s">
        <v>294</v>
      </c>
      <c r="M4627" s="1" t="s">
        <v>295</v>
      </c>
      <c r="N4627" s="2">
        <v>45540.629247685189</v>
      </c>
      <c r="O4627" s="1" t="s">
        <v>520</v>
      </c>
      <c r="Q4627" s="1" t="s">
        <v>67</v>
      </c>
      <c r="R4627" s="2">
        <v>45723.548738425925</v>
      </c>
      <c r="S4627" s="1" t="s">
        <v>5021</v>
      </c>
      <c r="T4627" s="1" t="s">
        <v>412</v>
      </c>
      <c r="U4627" s="1" t="s">
        <v>70</v>
      </c>
      <c r="V4627" s="1" t="s">
        <v>21571</v>
      </c>
      <c r="W4627" s="1" t="s">
        <v>263</v>
      </c>
      <c r="X4627" s="1" t="s">
        <v>840</v>
      </c>
      <c r="Y4627" s="1" t="s">
        <v>5751</v>
      </c>
      <c r="Z4627" s="1" t="s">
        <v>4276</v>
      </c>
      <c r="AA4627" s="1" t="s">
        <v>5752</v>
      </c>
      <c r="AB4627" s="1" t="s">
        <v>124</v>
      </c>
      <c r="AE4627" s="2">
        <v>45723.548807870371</v>
      </c>
      <c r="AF4627" s="1" t="s">
        <v>417</v>
      </c>
      <c r="AG4627" s="1">
        <v>48</v>
      </c>
      <c r="AH4627" s="1" t="s">
        <v>125</v>
      </c>
      <c r="AI4627" s="1" t="s">
        <v>79</v>
      </c>
      <c r="AJ4627" s="1" t="s">
        <v>378</v>
      </c>
      <c r="AK4627" s="1" t="s">
        <v>21571</v>
      </c>
      <c r="AL4627" s="1" t="s">
        <v>5021</v>
      </c>
      <c r="AM4627" s="2">
        <v>45723.548854166664</v>
      </c>
      <c r="AN4627" s="1" t="s">
        <v>21571</v>
      </c>
      <c r="AP4627" s="1">
        <v>5775707</v>
      </c>
      <c r="AQ4627" s="1" t="s">
        <v>83</v>
      </c>
      <c r="AR4627" s="2">
        <v>45724.461550925924</v>
      </c>
      <c r="AS4627" s="1" t="s">
        <v>84</v>
      </c>
      <c r="AT4627" s="2">
        <v>45725.333333333336</v>
      </c>
      <c r="AU4627" s="1" t="s">
        <v>85</v>
      </c>
      <c r="AV4627" s="1" t="s">
        <v>1328</v>
      </c>
      <c r="AW4627" s="1" t="s">
        <v>1329</v>
      </c>
      <c r="AX4627" s="1" t="s">
        <v>6610</v>
      </c>
      <c r="AY4627" s="2">
        <v>45725.548807870371</v>
      </c>
      <c r="AZ4627" s="2">
        <v>45724.461550925924</v>
      </c>
      <c r="BA4627" s="1" t="s">
        <v>419</v>
      </c>
      <c r="BB4627" s="1" t="s">
        <v>219</v>
      </c>
      <c r="BC4627" s="1" t="s">
        <v>220</v>
      </c>
      <c r="BD4627" s="1" t="s">
        <v>221</v>
      </c>
      <c r="BE4627" s="1" t="s">
        <v>3843</v>
      </c>
      <c r="BF4627" s="1" t="s">
        <v>914</v>
      </c>
    </row>
    <row r="4628" spans="1:58" x14ac:dyDescent="0.35">
      <c r="A4628" s="1">
        <v>3017931</v>
      </c>
      <c r="B4628" s="1" t="s">
        <v>58</v>
      </c>
      <c r="C4628" s="1">
        <v>37019951</v>
      </c>
      <c r="D4628" s="1">
        <v>338607605</v>
      </c>
      <c r="E4628" s="1" t="s">
        <v>59</v>
      </c>
      <c r="F4628" s="1" t="s">
        <v>60</v>
      </c>
      <c r="G4628" s="1" t="s">
        <v>3085</v>
      </c>
      <c r="H4628" s="1" t="s">
        <v>21572</v>
      </c>
      <c r="I4628" s="1">
        <v>772316274</v>
      </c>
      <c r="J4628" s="1" t="s">
        <v>21573</v>
      </c>
      <c r="K4628" s="1">
        <v>12</v>
      </c>
      <c r="L4628" s="1" t="s">
        <v>64</v>
      </c>
      <c r="M4628" s="1" t="s">
        <v>65</v>
      </c>
      <c r="N4628" s="2">
        <v>44805</v>
      </c>
      <c r="O4628" s="1" t="s">
        <v>353</v>
      </c>
      <c r="Q4628" s="1" t="s">
        <v>67</v>
      </c>
      <c r="R4628" s="2">
        <v>45723.549224537041</v>
      </c>
      <c r="S4628" s="1" t="s">
        <v>6452</v>
      </c>
      <c r="T4628" s="1" t="s">
        <v>69</v>
      </c>
      <c r="U4628" s="1" t="s">
        <v>2237</v>
      </c>
      <c r="V4628" s="1" t="s">
        <v>21574</v>
      </c>
      <c r="W4628" s="1" t="s">
        <v>72</v>
      </c>
      <c r="X4628" s="1" t="s">
        <v>881</v>
      </c>
      <c r="Y4628" s="1" t="s">
        <v>3168</v>
      </c>
      <c r="Z4628" s="1" t="s">
        <v>1067</v>
      </c>
      <c r="AA4628" s="1" t="s">
        <v>1067</v>
      </c>
      <c r="AB4628" s="1" t="s">
        <v>124</v>
      </c>
      <c r="AE4628" s="2">
        <v>45723.549293981479</v>
      </c>
      <c r="AF4628" s="1" t="s">
        <v>77</v>
      </c>
      <c r="AH4628" s="1" t="s">
        <v>125</v>
      </c>
      <c r="AI4628" s="1" t="s">
        <v>79</v>
      </c>
      <c r="AJ4628" s="1" t="s">
        <v>283</v>
      </c>
      <c r="AK4628" s="1" t="s">
        <v>21574</v>
      </c>
      <c r="AL4628" s="1" t="s">
        <v>6452</v>
      </c>
      <c r="AM4628" s="2">
        <v>45723.549386574072</v>
      </c>
      <c r="AN4628" s="1" t="s">
        <v>21574</v>
      </c>
      <c r="AP4628" s="1">
        <v>5775711</v>
      </c>
      <c r="AQ4628" s="1" t="s">
        <v>83</v>
      </c>
      <c r="AR4628" s="2">
        <v>45723.786504629628</v>
      </c>
      <c r="AS4628" s="1" t="s">
        <v>84</v>
      </c>
      <c r="AT4628" s="2">
        <v>45725.333333333336</v>
      </c>
      <c r="AU4628" s="1" t="s">
        <v>85</v>
      </c>
      <c r="AV4628" s="1" t="s">
        <v>1354</v>
      </c>
      <c r="AW4628" s="1" t="s">
        <v>1355</v>
      </c>
      <c r="AX4628" s="1" t="s">
        <v>2816</v>
      </c>
      <c r="AZ4628" s="2">
        <v>45723.786504629628</v>
      </c>
      <c r="BB4628" s="1" t="s">
        <v>950</v>
      </c>
      <c r="BC4628" s="1" t="s">
        <v>951</v>
      </c>
      <c r="BD4628" s="1" t="s">
        <v>815</v>
      </c>
      <c r="BE4628" s="1" t="s">
        <v>21575</v>
      </c>
      <c r="BF4628" s="1" t="s">
        <v>906</v>
      </c>
    </row>
    <row r="4629" spans="1:58" x14ac:dyDescent="0.35">
      <c r="A4629" s="1">
        <v>3017932</v>
      </c>
      <c r="B4629" s="1" t="s">
        <v>58</v>
      </c>
      <c r="C4629" s="1">
        <v>34775591</v>
      </c>
      <c r="D4629" s="1">
        <v>338255089</v>
      </c>
      <c r="E4629" s="1" t="s">
        <v>59</v>
      </c>
      <c r="F4629" s="1" t="s">
        <v>60</v>
      </c>
      <c r="G4629" s="1" t="s">
        <v>21576</v>
      </c>
      <c r="I4629" s="1">
        <v>784999366</v>
      </c>
      <c r="J4629" s="1" t="s">
        <v>21577</v>
      </c>
      <c r="K4629" s="1">
        <v>20</v>
      </c>
      <c r="L4629" s="1" t="s">
        <v>294</v>
      </c>
      <c r="M4629" s="1" t="s">
        <v>295</v>
      </c>
      <c r="N4629" s="2">
        <v>43245.645833333336</v>
      </c>
      <c r="O4629" s="1" t="s">
        <v>2009</v>
      </c>
      <c r="Q4629" s="1" t="s">
        <v>67</v>
      </c>
      <c r="R4629" s="2">
        <v>45723.549293981479</v>
      </c>
      <c r="S4629" s="1" t="s">
        <v>3011</v>
      </c>
      <c r="T4629" s="1" t="s">
        <v>412</v>
      </c>
      <c r="U4629" s="1" t="s">
        <v>70</v>
      </c>
      <c r="V4629" s="1" t="s">
        <v>21578</v>
      </c>
      <c r="Y4629" s="1" t="s">
        <v>2012</v>
      </c>
      <c r="Z4629" s="1" t="s">
        <v>75</v>
      </c>
      <c r="AA4629" s="1" t="s">
        <v>5523</v>
      </c>
      <c r="AB4629" s="1" t="s">
        <v>20313</v>
      </c>
      <c r="AE4629" s="2">
        <v>45723.549537037034</v>
      </c>
      <c r="AF4629" s="1" t="s">
        <v>77</v>
      </c>
      <c r="AH4629" s="1" t="s">
        <v>125</v>
      </c>
      <c r="AI4629" s="1" t="s">
        <v>464</v>
      </c>
      <c r="AJ4629" s="1" t="s">
        <v>465</v>
      </c>
      <c r="AK4629" s="1" t="s">
        <v>21579</v>
      </c>
      <c r="AL4629" s="1" t="s">
        <v>3011</v>
      </c>
      <c r="AM4629" s="2">
        <v>45723.549571759257</v>
      </c>
      <c r="AO4629" s="1" t="s">
        <v>3011</v>
      </c>
      <c r="AP4629" s="1">
        <v>5775713</v>
      </c>
      <c r="AQ4629" s="1" t="s">
        <v>83</v>
      </c>
      <c r="AR4629" s="2">
        <v>45723.717407407406</v>
      </c>
      <c r="AS4629" s="1" t="s">
        <v>84</v>
      </c>
      <c r="AT4629" s="2">
        <v>45723.333333333336</v>
      </c>
      <c r="AU4629" s="1" t="s">
        <v>85</v>
      </c>
      <c r="AV4629" s="1" t="s">
        <v>2382</v>
      </c>
      <c r="AW4629" s="1" t="s">
        <v>2383</v>
      </c>
      <c r="AX4629" s="1" t="s">
        <v>6174</v>
      </c>
      <c r="AZ4629" s="2">
        <v>45723.717407407406</v>
      </c>
      <c r="BB4629" s="1" t="s">
        <v>2825</v>
      </c>
      <c r="BC4629" s="1" t="s">
        <v>153</v>
      </c>
      <c r="BD4629" s="1" t="s">
        <v>2826</v>
      </c>
      <c r="BE4629" s="1" t="s">
        <v>21580</v>
      </c>
      <c r="BF4629" s="1" t="s">
        <v>1002</v>
      </c>
    </row>
    <row r="4630" spans="1:58" x14ac:dyDescent="0.35">
      <c r="A4630" s="1">
        <v>3017933</v>
      </c>
      <c r="B4630" s="1" t="s">
        <v>58</v>
      </c>
      <c r="C4630" s="1">
        <v>33477071</v>
      </c>
      <c r="D4630" s="1">
        <v>338208376</v>
      </c>
      <c r="E4630" s="1" t="s">
        <v>59</v>
      </c>
      <c r="F4630" s="1" t="s">
        <v>60</v>
      </c>
      <c r="G4630" s="1" t="s">
        <v>13942</v>
      </c>
      <c r="I4630" s="1">
        <v>784209308</v>
      </c>
      <c r="J4630" s="1" t="s">
        <v>21581</v>
      </c>
      <c r="K4630" s="1">
        <v>20</v>
      </c>
      <c r="L4630" s="1" t="s">
        <v>1008</v>
      </c>
      <c r="M4630" s="1" t="s">
        <v>1009</v>
      </c>
      <c r="N4630" s="2">
        <v>45069.666678240741</v>
      </c>
      <c r="O4630" s="1" t="s">
        <v>2009</v>
      </c>
      <c r="Q4630" s="1" t="s">
        <v>67</v>
      </c>
      <c r="R4630" s="2">
        <v>45723.549456018518</v>
      </c>
      <c r="S4630" s="1" t="s">
        <v>5245</v>
      </c>
      <c r="T4630" s="1" t="s">
        <v>412</v>
      </c>
      <c r="U4630" s="1" t="s">
        <v>101</v>
      </c>
      <c r="V4630" s="1" t="s">
        <v>21582</v>
      </c>
      <c r="W4630" s="1" t="s">
        <v>72</v>
      </c>
      <c r="X4630" s="1" t="s">
        <v>356</v>
      </c>
      <c r="Y4630" s="1" t="s">
        <v>3551</v>
      </c>
      <c r="Z4630" s="1" t="s">
        <v>75</v>
      </c>
      <c r="AA4630" s="1" t="s">
        <v>999</v>
      </c>
      <c r="AB4630" s="1" t="s">
        <v>124</v>
      </c>
      <c r="AE4630" s="2">
        <v>45723.549826388888</v>
      </c>
      <c r="AF4630" s="1" t="s">
        <v>77</v>
      </c>
      <c r="AH4630" s="1" t="s">
        <v>125</v>
      </c>
      <c r="AI4630" s="1" t="s">
        <v>464</v>
      </c>
      <c r="AJ4630" s="1" t="s">
        <v>492</v>
      </c>
      <c r="AK4630" s="1" t="s">
        <v>21582</v>
      </c>
      <c r="AL4630" s="1" t="s">
        <v>5245</v>
      </c>
      <c r="AM4630" s="2">
        <v>45723.549861111111</v>
      </c>
      <c r="AO4630" s="1" t="s">
        <v>5245</v>
      </c>
      <c r="AP4630" s="1">
        <v>5775716</v>
      </c>
      <c r="AQ4630" s="1" t="s">
        <v>83</v>
      </c>
      <c r="AR4630" s="2">
        <v>45724.578159722223</v>
      </c>
      <c r="AS4630" s="1" t="s">
        <v>84</v>
      </c>
      <c r="AT4630" s="2">
        <v>45723.333333333336</v>
      </c>
      <c r="AU4630" s="1" t="s">
        <v>573</v>
      </c>
      <c r="AV4630" s="1" t="s">
        <v>4930</v>
      </c>
      <c r="AW4630" s="1" t="s">
        <v>4930</v>
      </c>
      <c r="AX4630" s="1" t="s">
        <v>8133</v>
      </c>
      <c r="AZ4630" s="2">
        <v>45724.578159722223</v>
      </c>
      <c r="BB4630" s="1" t="s">
        <v>813</v>
      </c>
      <c r="BC4630" s="1" t="s">
        <v>814</v>
      </c>
      <c r="BD4630" s="1" t="s">
        <v>815</v>
      </c>
      <c r="BE4630" s="1" t="s">
        <v>21583</v>
      </c>
      <c r="BF4630" s="1" t="s">
        <v>494</v>
      </c>
    </row>
    <row r="4631" spans="1:58" x14ac:dyDescent="0.35">
      <c r="A4631" s="1">
        <v>3017934</v>
      </c>
      <c r="B4631" s="1" t="s">
        <v>58</v>
      </c>
      <c r="C4631" s="1">
        <v>30754881</v>
      </c>
      <c r="D4631" s="1">
        <v>338716662</v>
      </c>
      <c r="E4631" s="1" t="s">
        <v>59</v>
      </c>
      <c r="F4631" s="1" t="s">
        <v>60</v>
      </c>
      <c r="G4631" s="1" t="s">
        <v>555</v>
      </c>
      <c r="H4631" s="1" t="s">
        <v>954</v>
      </c>
      <c r="I4631" s="1" t="s">
        <v>21584</v>
      </c>
      <c r="J4631" s="1" t="s">
        <v>1358</v>
      </c>
      <c r="K4631" s="1">
        <v>13</v>
      </c>
      <c r="L4631" s="1" t="s">
        <v>64</v>
      </c>
      <c r="M4631" s="1" t="s">
        <v>65</v>
      </c>
      <c r="N4631" s="2">
        <v>45181.708344907405</v>
      </c>
      <c r="O4631" s="1" t="s">
        <v>180</v>
      </c>
      <c r="Q4631" s="1" t="s">
        <v>67</v>
      </c>
      <c r="R4631" s="2">
        <v>45723.549618055556</v>
      </c>
      <c r="S4631" s="1" t="s">
        <v>2933</v>
      </c>
      <c r="T4631" s="1" t="s">
        <v>69</v>
      </c>
      <c r="U4631" s="1" t="s">
        <v>70</v>
      </c>
      <c r="V4631" s="1" t="s">
        <v>21585</v>
      </c>
      <c r="W4631" s="1" t="s">
        <v>653</v>
      </c>
      <c r="X4631" s="1" t="s">
        <v>942</v>
      </c>
      <c r="Y4631" s="1" t="s">
        <v>14830</v>
      </c>
      <c r="Z4631" s="1" t="s">
        <v>1476</v>
      </c>
      <c r="AA4631" s="1" t="s">
        <v>2336</v>
      </c>
      <c r="AB4631" s="1" t="s">
        <v>2336</v>
      </c>
      <c r="AE4631" s="2">
        <v>45723.549629629626</v>
      </c>
      <c r="AF4631" s="1" t="s">
        <v>77</v>
      </c>
      <c r="AH4631" s="1" t="s">
        <v>78</v>
      </c>
      <c r="AI4631" s="1" t="s">
        <v>79</v>
      </c>
      <c r="AJ4631" s="1" t="s">
        <v>378</v>
      </c>
      <c r="AK4631" s="1" t="s">
        <v>21586</v>
      </c>
      <c r="AL4631" s="1" t="s">
        <v>2933</v>
      </c>
      <c r="AM4631" s="2">
        <v>45723.549664351849</v>
      </c>
      <c r="AN4631" s="1" t="s">
        <v>21586</v>
      </c>
      <c r="AP4631" s="1">
        <v>5775714</v>
      </c>
      <c r="AQ4631" s="1" t="s">
        <v>83</v>
      </c>
      <c r="AR4631" s="2">
        <v>45723.753657407404</v>
      </c>
      <c r="AS4631" s="1" t="s">
        <v>84</v>
      </c>
      <c r="AT4631" s="2">
        <v>45723.5625</v>
      </c>
      <c r="AU4631" s="1" t="s">
        <v>573</v>
      </c>
      <c r="AV4631" s="1" t="s">
        <v>947</v>
      </c>
      <c r="AW4631" s="1" t="s">
        <v>948</v>
      </c>
      <c r="AX4631" s="1" t="s">
        <v>6821</v>
      </c>
      <c r="AZ4631" s="2">
        <v>45723.753657407404</v>
      </c>
      <c r="BB4631" s="1" t="s">
        <v>765</v>
      </c>
      <c r="BC4631" s="1" t="s">
        <v>766</v>
      </c>
      <c r="BD4631" s="1" t="s">
        <v>767</v>
      </c>
      <c r="BE4631" s="1" t="s">
        <v>959</v>
      </c>
      <c r="BF4631" s="1" t="s">
        <v>406</v>
      </c>
    </row>
    <row r="4632" spans="1:58" x14ac:dyDescent="0.35">
      <c r="A4632" s="1">
        <v>3017935</v>
      </c>
      <c r="B4632" s="1" t="s">
        <v>58</v>
      </c>
      <c r="C4632" s="1">
        <v>44770171</v>
      </c>
      <c r="D4632" s="1">
        <v>339046950</v>
      </c>
      <c r="E4632" s="1" t="s">
        <v>59</v>
      </c>
      <c r="F4632" s="1" t="s">
        <v>60</v>
      </c>
      <c r="G4632" s="1" t="s">
        <v>21587</v>
      </c>
      <c r="H4632" s="1" t="s">
        <v>21587</v>
      </c>
      <c r="I4632" s="1">
        <v>781923250</v>
      </c>
      <c r="J4632" s="1" t="s">
        <v>21588</v>
      </c>
      <c r="K4632" s="1">
        <v>20</v>
      </c>
      <c r="L4632" s="1" t="s">
        <v>294</v>
      </c>
      <c r="M4632" s="1" t="s">
        <v>295</v>
      </c>
      <c r="N4632" s="2">
        <v>45644.572106481479</v>
      </c>
      <c r="O4632" s="1" t="s">
        <v>520</v>
      </c>
      <c r="Q4632" s="1" t="s">
        <v>67</v>
      </c>
      <c r="R4632" s="2">
        <v>45723.549872685187</v>
      </c>
      <c r="S4632" s="1" t="s">
        <v>5395</v>
      </c>
      <c r="T4632" s="1" t="s">
        <v>412</v>
      </c>
      <c r="U4632" s="1" t="s">
        <v>603</v>
      </c>
      <c r="V4632" s="1" t="s">
        <v>21589</v>
      </c>
      <c r="W4632" s="1" t="s">
        <v>263</v>
      </c>
      <c r="X4632" s="1" t="s">
        <v>840</v>
      </c>
      <c r="Y4632" s="1" t="s">
        <v>4988</v>
      </c>
      <c r="Z4632" s="1" t="s">
        <v>4276</v>
      </c>
      <c r="AA4632" s="1" t="s">
        <v>9231</v>
      </c>
      <c r="AB4632" s="1" t="s">
        <v>124</v>
      </c>
      <c r="AE4632" s="2">
        <v>45723.550011574072</v>
      </c>
      <c r="AF4632" s="1" t="s">
        <v>417</v>
      </c>
      <c r="AG4632" s="1">
        <v>48</v>
      </c>
      <c r="AH4632" s="1" t="s">
        <v>125</v>
      </c>
      <c r="AI4632" s="1" t="s">
        <v>464</v>
      </c>
      <c r="AJ4632" s="1" t="s">
        <v>492</v>
      </c>
      <c r="AK4632" s="1" t="s">
        <v>21589</v>
      </c>
      <c r="AL4632" s="1" t="s">
        <v>5395</v>
      </c>
      <c r="AM4632" s="2">
        <v>45723.550046296295</v>
      </c>
      <c r="AO4632" s="1" t="s">
        <v>5395</v>
      </c>
      <c r="AP4632" s="1">
        <v>5775717</v>
      </c>
      <c r="AQ4632" s="1" t="s">
        <v>83</v>
      </c>
      <c r="AR4632" s="2">
        <v>45723.722905092596</v>
      </c>
      <c r="AS4632" s="1" t="s">
        <v>84</v>
      </c>
      <c r="AT4632" s="2">
        <v>45723.333333333336</v>
      </c>
      <c r="AU4632" s="1" t="s">
        <v>573</v>
      </c>
      <c r="AV4632" s="1" t="s">
        <v>1328</v>
      </c>
      <c r="AW4632" s="1" t="s">
        <v>1329</v>
      </c>
      <c r="AX4632" s="1" t="s">
        <v>1330</v>
      </c>
      <c r="AY4632" s="2">
        <v>45725.550011574072</v>
      </c>
      <c r="AZ4632" s="2">
        <v>45723.722905092596</v>
      </c>
      <c r="BA4632" s="1" t="s">
        <v>419</v>
      </c>
      <c r="BB4632" s="1" t="s">
        <v>5048</v>
      </c>
      <c r="BC4632" s="1" t="s">
        <v>1644</v>
      </c>
      <c r="BD4632" s="1" t="s">
        <v>5049</v>
      </c>
      <c r="BE4632" s="1" t="s">
        <v>20958</v>
      </c>
      <c r="BF4632" s="1" t="s">
        <v>914</v>
      </c>
    </row>
    <row r="4633" spans="1:58" x14ac:dyDescent="0.35">
      <c r="A4633" s="1">
        <v>3017936</v>
      </c>
      <c r="B4633" s="1" t="s">
        <v>4973</v>
      </c>
      <c r="C4633" s="1">
        <v>34073801</v>
      </c>
      <c r="D4633" s="1" t="s">
        <v>17533</v>
      </c>
      <c r="E4633" s="1" t="s">
        <v>59</v>
      </c>
      <c r="F4633" s="1" t="s">
        <v>4975</v>
      </c>
      <c r="G4633" s="1" t="s">
        <v>17534</v>
      </c>
      <c r="H4633" s="1" t="s">
        <v>17535</v>
      </c>
      <c r="I4633" s="1">
        <v>776317662</v>
      </c>
      <c r="J4633" s="1" t="s">
        <v>21590</v>
      </c>
      <c r="K4633" s="1">
        <v>20</v>
      </c>
      <c r="L4633" s="1" t="s">
        <v>1008</v>
      </c>
      <c r="M4633" s="1" t="s">
        <v>1009</v>
      </c>
      <c r="N4633" s="2">
        <v>43251.573263888888</v>
      </c>
      <c r="O4633" s="1" t="s">
        <v>4978</v>
      </c>
      <c r="Q4633" s="1" t="s">
        <v>67</v>
      </c>
      <c r="R4633" s="2">
        <v>45723.550081018519</v>
      </c>
      <c r="S4633" s="1" t="s">
        <v>8656</v>
      </c>
      <c r="T4633" s="1" t="s">
        <v>5135</v>
      </c>
      <c r="U4633" s="1" t="s">
        <v>101</v>
      </c>
      <c r="V4633" s="1" t="s">
        <v>21591</v>
      </c>
      <c r="Y4633" s="1" t="s">
        <v>6434</v>
      </c>
      <c r="Z4633" s="1" t="s">
        <v>248</v>
      </c>
      <c r="AA4633" s="1" t="s">
        <v>248</v>
      </c>
      <c r="AB4633" s="1" t="s">
        <v>17538</v>
      </c>
      <c r="AE4633" s="2">
        <v>45723.55164351852</v>
      </c>
      <c r="AF4633" s="1" t="s">
        <v>4981</v>
      </c>
      <c r="AG4633" s="1">
        <v>48</v>
      </c>
      <c r="AH4633" s="1" t="s">
        <v>125</v>
      </c>
      <c r="AI4633" s="1" t="s">
        <v>464</v>
      </c>
      <c r="AJ4633" s="1" t="s">
        <v>126</v>
      </c>
      <c r="AK4633" s="1" t="s">
        <v>21592</v>
      </c>
      <c r="AL4633" s="1" t="s">
        <v>8656</v>
      </c>
      <c r="AM4633" s="2">
        <v>45723.551701388889</v>
      </c>
      <c r="AO4633" s="1" t="s">
        <v>8656</v>
      </c>
      <c r="AP4633" s="1">
        <v>5775727</v>
      </c>
      <c r="AQ4633" s="1" t="s">
        <v>83</v>
      </c>
      <c r="AR4633" s="2">
        <v>45724.391863425924</v>
      </c>
      <c r="AS4633" s="1" t="s">
        <v>84</v>
      </c>
      <c r="AT4633" s="2">
        <v>45723.333333333336</v>
      </c>
      <c r="AU4633" s="1" t="s">
        <v>85</v>
      </c>
      <c r="AV4633" s="1" t="s">
        <v>4930</v>
      </c>
      <c r="AW4633" s="1" t="s">
        <v>4930</v>
      </c>
      <c r="AX4633" s="1" t="s">
        <v>21593</v>
      </c>
      <c r="AY4633" s="2">
        <v>45725.55164351852</v>
      </c>
      <c r="AZ4633" s="2">
        <v>45724.391863425924</v>
      </c>
      <c r="BA4633" s="1" t="s">
        <v>419</v>
      </c>
      <c r="BB4633" s="1" t="s">
        <v>219</v>
      </c>
      <c r="BC4633" s="1" t="s">
        <v>220</v>
      </c>
      <c r="BD4633" s="1" t="s">
        <v>221</v>
      </c>
      <c r="BE4633" s="1" t="s">
        <v>21594</v>
      </c>
      <c r="BF4633" s="1" t="s">
        <v>494</v>
      </c>
    </row>
    <row r="4634" spans="1:58" x14ac:dyDescent="0.35">
      <c r="A4634" s="1">
        <v>3017937</v>
      </c>
      <c r="B4634" s="1" t="s">
        <v>58</v>
      </c>
      <c r="C4634" s="1">
        <v>35445001</v>
      </c>
      <c r="D4634" s="1">
        <v>338486868</v>
      </c>
      <c r="E4634" s="1" t="s">
        <v>59</v>
      </c>
      <c r="F4634" s="1" t="s">
        <v>60</v>
      </c>
      <c r="G4634" s="1" t="s">
        <v>21595</v>
      </c>
      <c r="I4634" s="1">
        <v>771220939</v>
      </c>
      <c r="J4634" s="1" t="s">
        <v>3107</v>
      </c>
      <c r="K4634" s="1">
        <v>12</v>
      </c>
      <c r="L4634" s="1" t="s">
        <v>64</v>
      </c>
      <c r="M4634" s="1" t="s">
        <v>65</v>
      </c>
      <c r="N4634" s="2">
        <v>45720.672835648147</v>
      </c>
      <c r="O4634" s="1" t="s">
        <v>520</v>
      </c>
      <c r="Q4634" s="1" t="s">
        <v>67</v>
      </c>
      <c r="R4634" s="2">
        <v>45723.55027777778</v>
      </c>
      <c r="S4634" s="1" t="s">
        <v>5131</v>
      </c>
      <c r="T4634" s="1" t="s">
        <v>412</v>
      </c>
      <c r="U4634" s="1" t="s">
        <v>1189</v>
      </c>
      <c r="V4634" s="1" t="s">
        <v>20866</v>
      </c>
      <c r="W4634" s="1" t="s">
        <v>72</v>
      </c>
      <c r="X4634" s="1" t="s">
        <v>356</v>
      </c>
      <c r="Y4634" s="1" t="s">
        <v>4197</v>
      </c>
      <c r="Z4634" s="1" t="s">
        <v>1090</v>
      </c>
      <c r="AA4634" s="1" t="s">
        <v>1090</v>
      </c>
      <c r="AB4634" s="1" t="s">
        <v>124</v>
      </c>
      <c r="AE4634" s="2">
        <v>45723.550659722219</v>
      </c>
      <c r="AF4634" s="1" t="s">
        <v>443</v>
      </c>
      <c r="AH4634" s="1" t="s">
        <v>125</v>
      </c>
      <c r="AI4634" s="1" t="s">
        <v>464</v>
      </c>
      <c r="AJ4634" s="1" t="s">
        <v>465</v>
      </c>
      <c r="AK4634" s="1" t="s">
        <v>21596</v>
      </c>
      <c r="AL4634" s="1" t="s">
        <v>5131</v>
      </c>
      <c r="AM4634" s="2">
        <v>45723.553159722222</v>
      </c>
      <c r="AO4634" s="1" t="s">
        <v>5131</v>
      </c>
      <c r="AP4634" s="1">
        <v>5775746</v>
      </c>
      <c r="AQ4634" s="1" t="s">
        <v>83</v>
      </c>
      <c r="AR4634" s="2">
        <v>45723.615636574075</v>
      </c>
      <c r="AS4634" s="1" t="s">
        <v>84</v>
      </c>
      <c r="AT4634" s="2">
        <v>45723.333333333336</v>
      </c>
      <c r="AU4634" s="1" t="s">
        <v>85</v>
      </c>
      <c r="AV4634" s="1" t="s">
        <v>468</v>
      </c>
      <c r="AW4634" s="1" t="s">
        <v>469</v>
      </c>
      <c r="AX4634" s="1" t="s">
        <v>8922</v>
      </c>
      <c r="AZ4634" s="2">
        <v>45723.615624999999</v>
      </c>
      <c r="BB4634" s="1" t="s">
        <v>1619</v>
      </c>
      <c r="BC4634" s="1" t="s">
        <v>1620</v>
      </c>
      <c r="BD4634" s="1" t="s">
        <v>1621</v>
      </c>
      <c r="BE4634" s="1" t="s">
        <v>21597</v>
      </c>
      <c r="BF4634" s="1" t="s">
        <v>5245</v>
      </c>
    </row>
    <row r="4635" spans="1:58" x14ac:dyDescent="0.35">
      <c r="A4635" s="1">
        <v>3017938</v>
      </c>
      <c r="B4635" s="1" t="s">
        <v>223</v>
      </c>
      <c r="C4635" s="1">
        <v>39199951</v>
      </c>
      <c r="D4635" s="1">
        <v>339531567</v>
      </c>
      <c r="E4635" s="1" t="s">
        <v>59</v>
      </c>
      <c r="F4635" s="1" t="s">
        <v>60</v>
      </c>
      <c r="G4635" s="1" t="s">
        <v>3442</v>
      </c>
      <c r="H4635" s="1" t="s">
        <v>2054</v>
      </c>
      <c r="I4635" s="1">
        <v>773063085</v>
      </c>
      <c r="J4635" s="1" t="s">
        <v>3443</v>
      </c>
      <c r="K4635" s="1">
        <v>14</v>
      </c>
      <c r="L4635" s="1" t="s">
        <v>64</v>
      </c>
      <c r="M4635" s="1" t="s">
        <v>65</v>
      </c>
      <c r="N4635" s="2">
        <v>44686.083333333336</v>
      </c>
      <c r="O4635" s="1" t="s">
        <v>98</v>
      </c>
      <c r="Q4635" s="1" t="s">
        <v>67</v>
      </c>
      <c r="R4635" s="2">
        <v>45723.550659722219</v>
      </c>
      <c r="S4635" s="1" t="s">
        <v>5704</v>
      </c>
      <c r="T4635" s="1" t="s">
        <v>69</v>
      </c>
      <c r="U4635" s="1" t="s">
        <v>1031</v>
      </c>
      <c r="V4635" s="1" t="s">
        <v>21598</v>
      </c>
      <c r="W4635" s="1" t="s">
        <v>263</v>
      </c>
      <c r="X4635" s="1" t="s">
        <v>263</v>
      </c>
      <c r="Y4635" s="1" t="s">
        <v>103</v>
      </c>
      <c r="Z4635" s="1" t="s">
        <v>104</v>
      </c>
      <c r="AA4635" s="1" t="s">
        <v>21599</v>
      </c>
      <c r="AB4635" s="1" t="s">
        <v>124</v>
      </c>
      <c r="AC4635" s="1">
        <v>773063085</v>
      </c>
      <c r="AE4635" s="2">
        <v>45723.550671296296</v>
      </c>
      <c r="AF4635" s="1" t="s">
        <v>77</v>
      </c>
      <c r="AH4635" s="1" t="s">
        <v>125</v>
      </c>
      <c r="AI4635" s="1" t="s">
        <v>106</v>
      </c>
      <c r="AJ4635" s="1" t="s">
        <v>167</v>
      </c>
      <c r="AK4635" s="1" t="s">
        <v>21600</v>
      </c>
      <c r="AL4635" s="1" t="s">
        <v>5704</v>
      </c>
      <c r="AM4635" s="2">
        <v>45723.550706018519</v>
      </c>
      <c r="AN4635" s="1" t="s">
        <v>21600</v>
      </c>
      <c r="AP4635" s="1">
        <v>5775718</v>
      </c>
      <c r="AQ4635" s="1" t="s">
        <v>83</v>
      </c>
      <c r="AR4635" s="2">
        <v>45725.402083333334</v>
      </c>
      <c r="AS4635" s="1" t="s">
        <v>84</v>
      </c>
      <c r="AT4635" s="2">
        <v>45725.423611111109</v>
      </c>
      <c r="AU4635" s="1" t="s">
        <v>85</v>
      </c>
      <c r="AV4635" s="1" t="s">
        <v>108</v>
      </c>
      <c r="AW4635" s="1" t="s">
        <v>109</v>
      </c>
      <c r="AX4635" s="1" t="s">
        <v>857</v>
      </c>
      <c r="AZ4635" s="2">
        <v>45725.402083333334</v>
      </c>
      <c r="BB4635" s="1" t="s">
        <v>2659</v>
      </c>
      <c r="BC4635" s="1" t="s">
        <v>1061</v>
      </c>
      <c r="BD4635" s="1" t="s">
        <v>2660</v>
      </c>
      <c r="BE4635" s="1" t="s">
        <v>21601</v>
      </c>
      <c r="BF4635" s="1" t="s">
        <v>274</v>
      </c>
    </row>
    <row r="4636" spans="1:58" x14ac:dyDescent="0.35">
      <c r="A4636" s="1">
        <v>3017939</v>
      </c>
      <c r="B4636" s="1" t="s">
        <v>58</v>
      </c>
      <c r="C4636" s="1">
        <v>32961831</v>
      </c>
      <c r="D4636" s="1">
        <v>338374658</v>
      </c>
      <c r="E4636" s="1" t="s">
        <v>59</v>
      </c>
      <c r="F4636" s="1" t="s">
        <v>60</v>
      </c>
      <c r="G4636" s="1" t="s">
        <v>3672</v>
      </c>
      <c r="H4636" s="1" t="s">
        <v>21602</v>
      </c>
      <c r="I4636" s="1">
        <v>770783755</v>
      </c>
      <c r="J4636" s="1" t="s">
        <v>21603</v>
      </c>
      <c r="K4636" s="1">
        <v>13</v>
      </c>
      <c r="L4636" s="1" t="s">
        <v>64</v>
      </c>
      <c r="M4636" s="1" t="s">
        <v>65</v>
      </c>
      <c r="N4636" s="2">
        <v>45090.42</v>
      </c>
      <c r="O4636" s="1" t="s">
        <v>520</v>
      </c>
      <c r="Q4636" s="1" t="s">
        <v>67</v>
      </c>
      <c r="R4636" s="2">
        <v>45723.550856481481</v>
      </c>
      <c r="S4636" s="1" t="s">
        <v>3278</v>
      </c>
      <c r="T4636" s="1" t="s">
        <v>412</v>
      </c>
      <c r="U4636" s="1" t="s">
        <v>70</v>
      </c>
      <c r="V4636" s="1" t="s">
        <v>21604</v>
      </c>
      <c r="Y4636" s="1" t="s">
        <v>4454</v>
      </c>
      <c r="Z4636" s="1" t="s">
        <v>165</v>
      </c>
      <c r="AA4636" s="1" t="s">
        <v>3300</v>
      </c>
      <c r="AB4636" s="1" t="s">
        <v>3300</v>
      </c>
      <c r="AC4636" s="1">
        <v>50</v>
      </c>
      <c r="AE4636" s="2">
        <v>45723.551134259258</v>
      </c>
      <c r="AF4636" s="1" t="s">
        <v>417</v>
      </c>
      <c r="AG4636" s="1">
        <v>48</v>
      </c>
      <c r="AH4636" s="1" t="s">
        <v>125</v>
      </c>
      <c r="AI4636" s="1" t="s">
        <v>464</v>
      </c>
      <c r="AJ4636" s="1" t="s">
        <v>465</v>
      </c>
      <c r="AK4636" s="1" t="s">
        <v>4568</v>
      </c>
      <c r="AL4636" s="1" t="s">
        <v>3278</v>
      </c>
      <c r="AM4636" s="2">
        <v>45723.551203703704</v>
      </c>
      <c r="AO4636" s="1" t="s">
        <v>3278</v>
      </c>
      <c r="AP4636" s="1">
        <v>5775724</v>
      </c>
      <c r="AQ4636" s="1" t="s">
        <v>83</v>
      </c>
      <c r="AR4636" s="2">
        <v>45724.481666666667</v>
      </c>
      <c r="AS4636" s="1" t="s">
        <v>84</v>
      </c>
      <c r="AT4636" s="2">
        <v>45723.5625</v>
      </c>
      <c r="AU4636" s="1" t="s">
        <v>85</v>
      </c>
      <c r="AV4636" s="1" t="s">
        <v>169</v>
      </c>
      <c r="AW4636" s="1" t="s">
        <v>170</v>
      </c>
      <c r="AX4636" s="1" t="s">
        <v>2079</v>
      </c>
      <c r="AY4636" s="2">
        <v>45725.551134259258</v>
      </c>
      <c r="AZ4636" s="2">
        <v>45724.481666666667</v>
      </c>
      <c r="BA4636" s="1" t="s">
        <v>419</v>
      </c>
      <c r="BB4636" s="1" t="s">
        <v>111</v>
      </c>
      <c r="BC4636" s="1" t="s">
        <v>112</v>
      </c>
      <c r="BD4636" s="1" t="s">
        <v>113</v>
      </c>
      <c r="BE4636" s="1" t="s">
        <v>20516</v>
      </c>
      <c r="BF4636" s="1" t="s">
        <v>176</v>
      </c>
    </row>
    <row r="4637" spans="1:58" x14ac:dyDescent="0.35">
      <c r="A4637" s="1">
        <v>3017940</v>
      </c>
      <c r="B4637" s="1" t="s">
        <v>223</v>
      </c>
      <c r="C4637" s="1">
        <v>37717381</v>
      </c>
      <c r="D4637" s="1">
        <v>339780787</v>
      </c>
      <c r="E4637" s="1" t="s">
        <v>59</v>
      </c>
      <c r="F4637" s="1" t="s">
        <v>60</v>
      </c>
      <c r="G4637" s="1" t="s">
        <v>258</v>
      </c>
      <c r="H4637" s="1" t="s">
        <v>3085</v>
      </c>
      <c r="I4637" s="1">
        <v>775706621</v>
      </c>
      <c r="J4637" s="1" t="s">
        <v>21605</v>
      </c>
      <c r="K4637" s="1">
        <v>14</v>
      </c>
      <c r="L4637" s="1" t="s">
        <v>64</v>
      </c>
      <c r="M4637" s="1" t="s">
        <v>65</v>
      </c>
      <c r="N4637" s="2">
        <v>44456.708333333336</v>
      </c>
      <c r="O4637" s="1" t="s">
        <v>98</v>
      </c>
      <c r="Q4637" s="1" t="s">
        <v>67</v>
      </c>
      <c r="R4637" s="2">
        <v>45723.551053240742</v>
      </c>
      <c r="S4637" s="1" t="s">
        <v>978</v>
      </c>
      <c r="T4637" s="1" t="s">
        <v>100</v>
      </c>
      <c r="U4637" s="1" t="s">
        <v>979</v>
      </c>
      <c r="V4637" s="1" t="s">
        <v>21606</v>
      </c>
      <c r="W4637" s="1" t="s">
        <v>298</v>
      </c>
      <c r="X4637" s="1" t="s">
        <v>427</v>
      </c>
      <c r="Y4637" s="1" t="s">
        <v>2569</v>
      </c>
      <c r="Z4637" s="1" t="s">
        <v>231</v>
      </c>
      <c r="AA4637" s="1" t="s">
        <v>2484</v>
      </c>
      <c r="AB4637" s="1" t="s">
        <v>124</v>
      </c>
      <c r="AE4637" s="2">
        <v>45723.551064814812</v>
      </c>
      <c r="AF4637" s="1" t="s">
        <v>77</v>
      </c>
      <c r="AH4637" s="1" t="s">
        <v>125</v>
      </c>
      <c r="AI4637" s="1" t="s">
        <v>106</v>
      </c>
      <c r="AJ4637" s="1" t="s">
        <v>167</v>
      </c>
      <c r="AK4637" s="1" t="s">
        <v>21606</v>
      </c>
      <c r="AL4637" s="1" t="s">
        <v>978</v>
      </c>
      <c r="AM4637" s="2">
        <v>45723.551087962966</v>
      </c>
      <c r="AN4637" s="1" t="s">
        <v>21606</v>
      </c>
      <c r="AP4637" s="1">
        <v>5775723</v>
      </c>
      <c r="AQ4637" s="1" t="s">
        <v>83</v>
      </c>
      <c r="AR4637" s="2">
        <v>45723.725428240738</v>
      </c>
      <c r="AS4637" s="1" t="s">
        <v>84</v>
      </c>
      <c r="AT4637" s="2">
        <v>45725.333333333336</v>
      </c>
      <c r="AU4637" s="1" t="s">
        <v>85</v>
      </c>
      <c r="AV4637" s="1" t="s">
        <v>233</v>
      </c>
      <c r="AW4637" s="1" t="s">
        <v>234</v>
      </c>
      <c r="AX4637" s="1" t="s">
        <v>1128</v>
      </c>
      <c r="AZ4637" s="2">
        <v>45723.725428240738</v>
      </c>
      <c r="BB4637" s="1" t="s">
        <v>1060</v>
      </c>
      <c r="BC4637" s="1" t="s">
        <v>1061</v>
      </c>
      <c r="BD4637" s="1" t="s">
        <v>1062</v>
      </c>
      <c r="BE4637" s="1" t="s">
        <v>1318</v>
      </c>
      <c r="BF4637" s="1" t="s">
        <v>1319</v>
      </c>
    </row>
    <row r="4638" spans="1:58" x14ac:dyDescent="0.35">
      <c r="A4638" s="1">
        <v>3017942</v>
      </c>
      <c r="B4638" s="1" t="s">
        <v>223</v>
      </c>
      <c r="C4638" s="1">
        <v>42615051</v>
      </c>
      <c r="D4638" s="1">
        <v>338045433</v>
      </c>
      <c r="E4638" s="1" t="s">
        <v>59</v>
      </c>
      <c r="F4638" s="1" t="s">
        <v>60</v>
      </c>
      <c r="G4638" s="1" t="s">
        <v>258</v>
      </c>
      <c r="H4638" s="1" t="s">
        <v>21607</v>
      </c>
      <c r="I4638" s="1">
        <v>338045433</v>
      </c>
      <c r="J4638" s="1" t="s">
        <v>848</v>
      </c>
      <c r="K4638" s="1">
        <v>12</v>
      </c>
      <c r="L4638" s="1" t="s">
        <v>64</v>
      </c>
      <c r="M4638" s="1" t="s">
        <v>65</v>
      </c>
      <c r="N4638" s="2">
        <v>45388.75</v>
      </c>
      <c r="O4638" s="1" t="s">
        <v>1981</v>
      </c>
      <c r="Q4638" s="1" t="s">
        <v>67</v>
      </c>
      <c r="R4638" s="2">
        <v>45723.55190972222</v>
      </c>
      <c r="S4638" s="1" t="s">
        <v>1941</v>
      </c>
      <c r="T4638" s="1" t="s">
        <v>100</v>
      </c>
      <c r="U4638" s="1" t="s">
        <v>70</v>
      </c>
      <c r="V4638" s="1" t="s">
        <v>21608</v>
      </c>
      <c r="W4638" s="1" t="s">
        <v>653</v>
      </c>
      <c r="X4638" s="1" t="s">
        <v>942</v>
      </c>
      <c r="Y4638" s="1" t="s">
        <v>1475</v>
      </c>
      <c r="Z4638" s="1" t="s">
        <v>1476</v>
      </c>
      <c r="AA4638" s="1" t="s">
        <v>20183</v>
      </c>
      <c r="AB4638" s="1" t="s">
        <v>124</v>
      </c>
      <c r="AE4638" s="2">
        <v>45723.551932870374</v>
      </c>
      <c r="AF4638" s="1" t="s">
        <v>77</v>
      </c>
      <c r="AH4638" s="1" t="s">
        <v>78</v>
      </c>
      <c r="AI4638" s="1" t="s">
        <v>339</v>
      </c>
      <c r="AJ4638" s="1" t="s">
        <v>283</v>
      </c>
      <c r="AK4638" s="1" t="s">
        <v>21609</v>
      </c>
      <c r="AL4638" s="1" t="s">
        <v>1941</v>
      </c>
      <c r="AM4638" s="2">
        <v>45723.673032407409</v>
      </c>
      <c r="AN4638" s="1" t="s">
        <v>20990</v>
      </c>
      <c r="AO4638" s="1" t="s">
        <v>1484</v>
      </c>
      <c r="AP4638" s="1">
        <v>5776540</v>
      </c>
      <c r="AQ4638" s="1" t="s">
        <v>83</v>
      </c>
      <c r="AR4638" s="2">
        <v>45724.727592592593</v>
      </c>
      <c r="AS4638" s="1" t="s">
        <v>84</v>
      </c>
      <c r="AT4638" s="2">
        <v>45723.5625</v>
      </c>
      <c r="AU4638" s="1" t="s">
        <v>573</v>
      </c>
      <c r="AV4638" s="1" t="s">
        <v>4855</v>
      </c>
      <c r="AW4638" s="1" t="s">
        <v>4856</v>
      </c>
      <c r="AX4638" s="1" t="s">
        <v>21610</v>
      </c>
      <c r="AZ4638" s="2">
        <v>45724.727592592593</v>
      </c>
      <c r="BB4638" s="1" t="s">
        <v>3431</v>
      </c>
      <c r="BC4638" s="1" t="s">
        <v>3432</v>
      </c>
      <c r="BD4638" s="1" t="s">
        <v>3433</v>
      </c>
      <c r="BE4638" s="1" t="s">
        <v>20060</v>
      </c>
      <c r="BF4638" s="1" t="s">
        <v>406</v>
      </c>
    </row>
    <row r="4639" spans="1:58" x14ac:dyDescent="0.35">
      <c r="A4639" s="1">
        <v>3017944</v>
      </c>
      <c r="B4639" s="1" t="s">
        <v>223</v>
      </c>
      <c r="C4639" s="1">
        <v>32255461</v>
      </c>
      <c r="D4639" s="1">
        <v>338209383</v>
      </c>
      <c r="E4639" s="1" t="s">
        <v>59</v>
      </c>
      <c r="F4639" s="1" t="s">
        <v>60</v>
      </c>
      <c r="G4639" s="1" t="s">
        <v>138</v>
      </c>
      <c r="H4639" s="1" t="s">
        <v>21611</v>
      </c>
      <c r="I4639" s="1">
        <v>772871329</v>
      </c>
      <c r="J4639" s="1" t="s">
        <v>21612</v>
      </c>
      <c r="K4639" s="1">
        <v>12</v>
      </c>
      <c r="L4639" s="1" t="s">
        <v>64</v>
      </c>
      <c r="M4639" s="1" t="s">
        <v>65</v>
      </c>
      <c r="N4639" s="2">
        <v>44610.458333333336</v>
      </c>
      <c r="O4639" s="1" t="s">
        <v>98</v>
      </c>
      <c r="Q4639" s="1" t="s">
        <v>67</v>
      </c>
      <c r="R4639" s="2">
        <v>45723.55332175926</v>
      </c>
      <c r="S4639" s="1" t="s">
        <v>1266</v>
      </c>
      <c r="T4639" s="1" t="s">
        <v>639</v>
      </c>
      <c r="U4639" s="1" t="s">
        <v>70</v>
      </c>
      <c r="V4639" s="1" t="s">
        <v>18376</v>
      </c>
      <c r="W4639" s="1" t="s">
        <v>72</v>
      </c>
      <c r="X4639" s="1" t="s">
        <v>2112</v>
      </c>
      <c r="Y4639" s="1" t="s">
        <v>12813</v>
      </c>
      <c r="Z4639" s="1" t="s">
        <v>1067</v>
      </c>
      <c r="AA4639" s="1" t="s">
        <v>4096</v>
      </c>
      <c r="AB4639" s="1" t="s">
        <v>4096</v>
      </c>
      <c r="AC4639" s="1">
        <v>450</v>
      </c>
      <c r="AE4639" s="2">
        <v>45723.55400462963</v>
      </c>
      <c r="AF4639" s="1" t="s">
        <v>77</v>
      </c>
      <c r="AH4639" s="1" t="s">
        <v>125</v>
      </c>
      <c r="AI4639" s="1" t="s">
        <v>360</v>
      </c>
      <c r="AJ4639" s="1" t="s">
        <v>1212</v>
      </c>
      <c r="AK4639" s="1" t="s">
        <v>10256</v>
      </c>
      <c r="AL4639" s="1" t="s">
        <v>1266</v>
      </c>
      <c r="AM4639" s="2">
        <v>45723.554062499999</v>
      </c>
      <c r="AO4639" s="1" t="s">
        <v>1266</v>
      </c>
      <c r="AP4639" s="1">
        <v>5775754</v>
      </c>
      <c r="AQ4639" s="1" t="s">
        <v>83</v>
      </c>
      <c r="AR4639" s="2">
        <v>45723.737407407411</v>
      </c>
      <c r="AS4639" s="1" t="s">
        <v>84</v>
      </c>
      <c r="AT4639" s="2">
        <v>45723.333333333336</v>
      </c>
      <c r="AU4639" s="1" t="s">
        <v>573</v>
      </c>
      <c r="AV4639" s="1" t="s">
        <v>402</v>
      </c>
      <c r="AW4639" s="1" t="s">
        <v>403</v>
      </c>
      <c r="AX4639" s="1" t="s">
        <v>404</v>
      </c>
      <c r="AZ4639" s="2">
        <v>45723.737407407411</v>
      </c>
      <c r="BB4639" s="1" t="s">
        <v>2486</v>
      </c>
      <c r="BC4639" s="1" t="s">
        <v>2487</v>
      </c>
      <c r="BD4639" s="1" t="s">
        <v>2488</v>
      </c>
      <c r="BE4639" s="1" t="s">
        <v>21613</v>
      </c>
      <c r="BF4639" s="1" t="s">
        <v>1484</v>
      </c>
    </row>
    <row r="4640" spans="1:58" x14ac:dyDescent="0.35">
      <c r="A4640" s="1">
        <v>3017945</v>
      </c>
      <c r="B4640" s="1" t="s">
        <v>327</v>
      </c>
      <c r="C4640" s="1">
        <v>34683711</v>
      </c>
      <c r="D4640" s="1">
        <v>339753989</v>
      </c>
      <c r="E4640" s="1" t="s">
        <v>59</v>
      </c>
      <c r="F4640" s="1" t="s">
        <v>60</v>
      </c>
      <c r="G4640" s="1" t="s">
        <v>275</v>
      </c>
      <c r="H4640" s="1" t="s">
        <v>12242</v>
      </c>
      <c r="I4640" s="1">
        <v>775000074</v>
      </c>
      <c r="J4640" s="1" t="s">
        <v>21614</v>
      </c>
      <c r="K4640" s="1">
        <v>14</v>
      </c>
      <c r="L4640" s="1" t="s">
        <v>64</v>
      </c>
      <c r="M4640" s="1" t="s">
        <v>65</v>
      </c>
      <c r="N4640" s="2">
        <v>43157.585416666669</v>
      </c>
      <c r="O4640" s="1" t="s">
        <v>3670</v>
      </c>
      <c r="Q4640" s="1" t="s">
        <v>67</v>
      </c>
      <c r="R4640" s="2">
        <v>45723.553344907406</v>
      </c>
      <c r="S4640" s="1" t="s">
        <v>4895</v>
      </c>
      <c r="T4640" s="1" t="s">
        <v>100</v>
      </c>
      <c r="U4640" s="1" t="s">
        <v>70</v>
      </c>
      <c r="V4640" s="1" t="s">
        <v>21615</v>
      </c>
      <c r="W4640" s="1" t="s">
        <v>298</v>
      </c>
      <c r="X4640" s="1" t="s">
        <v>299</v>
      </c>
      <c r="Y4640" s="1" t="s">
        <v>10702</v>
      </c>
      <c r="Z4640" s="1" t="s">
        <v>301</v>
      </c>
      <c r="AA4640" s="1" t="s">
        <v>3053</v>
      </c>
      <c r="AB4640" s="1" t="s">
        <v>124</v>
      </c>
      <c r="AE4640" s="2">
        <v>45723.553368055553</v>
      </c>
      <c r="AF4640" s="1" t="s">
        <v>1035</v>
      </c>
      <c r="AH4640" s="1" t="s">
        <v>78</v>
      </c>
      <c r="AI4640" s="1" t="s">
        <v>106</v>
      </c>
      <c r="AJ4640" s="1" t="s">
        <v>107</v>
      </c>
      <c r="AK4640" s="1" t="s">
        <v>21616</v>
      </c>
      <c r="AL4640" s="1" t="s">
        <v>4895</v>
      </c>
      <c r="AM4640" s="2">
        <v>45723.553391203706</v>
      </c>
      <c r="AN4640" s="1" t="s">
        <v>21616</v>
      </c>
      <c r="AP4640" s="1">
        <v>5775749</v>
      </c>
      <c r="AQ4640" s="1" t="s">
        <v>83</v>
      </c>
      <c r="AR4640" s="2">
        <v>45723.734050925923</v>
      </c>
      <c r="AS4640" s="1" t="s">
        <v>84</v>
      </c>
      <c r="AT4640" s="2">
        <v>45725.333333333336</v>
      </c>
      <c r="AU4640" s="1" t="s">
        <v>85</v>
      </c>
      <c r="AV4640" s="1" t="s">
        <v>233</v>
      </c>
      <c r="AW4640" s="1" t="s">
        <v>234</v>
      </c>
      <c r="AX4640" s="1" t="s">
        <v>1635</v>
      </c>
      <c r="AZ4640" s="2">
        <v>45723.734050925923</v>
      </c>
      <c r="BB4640" s="1" t="s">
        <v>3779</v>
      </c>
      <c r="BC4640" s="1" t="s">
        <v>677</v>
      </c>
      <c r="BD4640" s="1" t="s">
        <v>3780</v>
      </c>
      <c r="BE4640" s="1" t="s">
        <v>21617</v>
      </c>
      <c r="BF4640" s="1" t="s">
        <v>1319</v>
      </c>
    </row>
    <row r="4641" spans="1:58" x14ac:dyDescent="0.35">
      <c r="A4641" s="1">
        <v>3017946</v>
      </c>
      <c r="B4641" s="1" t="s">
        <v>58</v>
      </c>
      <c r="C4641" s="1">
        <v>42263771</v>
      </c>
      <c r="D4641" s="1">
        <v>338719464</v>
      </c>
      <c r="E4641" s="1" t="s">
        <v>59</v>
      </c>
      <c r="F4641" s="1" t="s">
        <v>60</v>
      </c>
      <c r="G4641" s="1" t="s">
        <v>1539</v>
      </c>
      <c r="H4641" s="1" t="s">
        <v>21618</v>
      </c>
      <c r="I4641" s="1">
        <v>778231577</v>
      </c>
      <c r="J4641" s="1" t="s">
        <v>21619</v>
      </c>
      <c r="K4641" s="1">
        <v>13</v>
      </c>
      <c r="L4641" s="1" t="s">
        <v>64</v>
      </c>
      <c r="M4641" s="1" t="s">
        <v>65</v>
      </c>
      <c r="N4641" s="2">
        <v>45276.496539351851</v>
      </c>
      <c r="O4641" s="1" t="s">
        <v>66</v>
      </c>
      <c r="Q4641" s="1" t="s">
        <v>67</v>
      </c>
      <c r="R4641" s="2">
        <v>45723.553425925929</v>
      </c>
      <c r="S4641" s="1" t="s">
        <v>3154</v>
      </c>
      <c r="T4641" s="1" t="s">
        <v>783</v>
      </c>
      <c r="U4641" s="1" t="s">
        <v>2761</v>
      </c>
      <c r="V4641" s="1" t="s">
        <v>21620</v>
      </c>
      <c r="W4641" s="1" t="s">
        <v>653</v>
      </c>
      <c r="X4641" s="1" t="s">
        <v>942</v>
      </c>
      <c r="Y4641" s="1" t="s">
        <v>14310</v>
      </c>
      <c r="Z4641" s="1" t="s">
        <v>1476</v>
      </c>
      <c r="AA4641" s="1" t="s">
        <v>2336</v>
      </c>
      <c r="AB4641" s="1" t="s">
        <v>2336</v>
      </c>
      <c r="AE4641" s="2">
        <v>45723.553576388891</v>
      </c>
      <c r="AF4641" s="1" t="s">
        <v>77</v>
      </c>
      <c r="AH4641" s="1" t="s">
        <v>125</v>
      </c>
      <c r="AI4641" s="1" t="s">
        <v>79</v>
      </c>
      <c r="AJ4641" s="1" t="s">
        <v>283</v>
      </c>
      <c r="AL4641" s="1" t="s">
        <v>3154</v>
      </c>
      <c r="AM4641" s="2">
        <v>45723.553599537037</v>
      </c>
      <c r="AO4641" s="1" t="s">
        <v>3154</v>
      </c>
      <c r="AP4641" s="1">
        <v>5775750</v>
      </c>
      <c r="AQ4641" s="1" t="s">
        <v>83</v>
      </c>
      <c r="AR4641" s="2">
        <v>45723.708877314813</v>
      </c>
      <c r="AS4641" s="1" t="s">
        <v>84</v>
      </c>
      <c r="AT4641" s="2">
        <v>45723.333333333336</v>
      </c>
      <c r="AU4641" s="1" t="s">
        <v>573</v>
      </c>
      <c r="AV4641" s="1" t="s">
        <v>947</v>
      </c>
      <c r="AW4641" s="1" t="s">
        <v>948</v>
      </c>
      <c r="AX4641" s="1" t="s">
        <v>6780</v>
      </c>
      <c r="AZ4641" s="2">
        <v>45723.708877314813</v>
      </c>
      <c r="BB4641" s="1" t="s">
        <v>111</v>
      </c>
      <c r="BC4641" s="1" t="s">
        <v>112</v>
      </c>
      <c r="BD4641" s="1" t="s">
        <v>113</v>
      </c>
      <c r="BE4641" s="1" t="s">
        <v>21621</v>
      </c>
      <c r="BF4641" s="1" t="s">
        <v>1365</v>
      </c>
    </row>
    <row r="4642" spans="1:58" x14ac:dyDescent="0.35">
      <c r="A4642" s="1">
        <v>3017948</v>
      </c>
      <c r="B4642" s="1" t="s">
        <v>58</v>
      </c>
      <c r="C4642" s="1">
        <v>43552611</v>
      </c>
      <c r="D4642" s="1">
        <v>339422323</v>
      </c>
      <c r="E4642" s="1" t="s">
        <v>59</v>
      </c>
      <c r="F4642" s="1" t="s">
        <v>60</v>
      </c>
      <c r="G4642" s="1" t="s">
        <v>21622</v>
      </c>
      <c r="I4642" s="1">
        <v>774297311</v>
      </c>
      <c r="J4642" s="1" t="s">
        <v>424</v>
      </c>
      <c r="K4642" s="1">
        <v>20</v>
      </c>
      <c r="L4642" s="1" t="s">
        <v>294</v>
      </c>
      <c r="M4642" s="1" t="s">
        <v>295</v>
      </c>
      <c r="N4642" s="2">
        <v>45475.793090277781</v>
      </c>
      <c r="O4642" s="1" t="s">
        <v>520</v>
      </c>
      <c r="Q4642" s="1" t="s">
        <v>67</v>
      </c>
      <c r="R4642" s="2">
        <v>45723.554513888892</v>
      </c>
      <c r="S4642" s="1" t="s">
        <v>4936</v>
      </c>
      <c r="T4642" s="1" t="s">
        <v>412</v>
      </c>
      <c r="U4642" s="1" t="s">
        <v>70</v>
      </c>
      <c r="V4642" s="1" t="s">
        <v>21623</v>
      </c>
      <c r="W4642" s="1" t="s">
        <v>143</v>
      </c>
      <c r="X4642" s="1" t="s">
        <v>143</v>
      </c>
      <c r="Y4642" s="1" t="s">
        <v>452</v>
      </c>
      <c r="Z4642" s="1" t="s">
        <v>388</v>
      </c>
      <c r="AA4642" s="1" t="s">
        <v>389</v>
      </c>
      <c r="AB4642" s="1" t="s">
        <v>21624</v>
      </c>
      <c r="AE4642" s="2">
        <v>45723.554571759261</v>
      </c>
      <c r="AF4642" s="1" t="s">
        <v>417</v>
      </c>
      <c r="AG4642" s="1">
        <v>48</v>
      </c>
      <c r="AH4642" s="1" t="s">
        <v>125</v>
      </c>
      <c r="AI4642" s="1" t="s">
        <v>464</v>
      </c>
      <c r="AJ4642" s="1" t="s">
        <v>465</v>
      </c>
      <c r="AK4642" s="1" t="s">
        <v>4939</v>
      </c>
      <c r="AL4642" s="1" t="s">
        <v>4936</v>
      </c>
      <c r="AM4642" s="2">
        <v>45723.554606481484</v>
      </c>
      <c r="AN4642" s="1" t="s">
        <v>4939</v>
      </c>
      <c r="AP4642" s="1">
        <v>5775756</v>
      </c>
      <c r="AQ4642" s="1" t="s">
        <v>83</v>
      </c>
      <c r="AR4642" s="2">
        <v>45723.722592592596</v>
      </c>
      <c r="AS4642" s="1" t="s">
        <v>84</v>
      </c>
      <c r="AT4642" s="2">
        <v>45725.333333333336</v>
      </c>
      <c r="AU4642" s="1" t="s">
        <v>85</v>
      </c>
      <c r="AV4642" s="1" t="s">
        <v>149</v>
      </c>
      <c r="AW4642" s="1" t="s">
        <v>150</v>
      </c>
      <c r="AX4642" s="1" t="s">
        <v>456</v>
      </c>
      <c r="AY4642" s="2">
        <v>45725.554571759261</v>
      </c>
      <c r="AZ4642" s="2">
        <v>45723.722592592596</v>
      </c>
      <c r="BA4642" s="1" t="s">
        <v>419</v>
      </c>
      <c r="BB4642" s="1" t="s">
        <v>192</v>
      </c>
      <c r="BC4642" s="1" t="s">
        <v>193</v>
      </c>
      <c r="BD4642" s="1" t="s">
        <v>194</v>
      </c>
      <c r="BE4642" s="1" t="s">
        <v>21625</v>
      </c>
      <c r="BF4642" s="1" t="s">
        <v>156</v>
      </c>
    </row>
    <row r="4643" spans="1:58" x14ac:dyDescent="0.35">
      <c r="A4643" s="1">
        <v>3017949</v>
      </c>
      <c r="B4643" s="1" t="s">
        <v>58</v>
      </c>
      <c r="C4643" s="1">
        <v>40903971</v>
      </c>
      <c r="D4643" s="1">
        <v>338700975</v>
      </c>
      <c r="E4643" s="1" t="s">
        <v>59</v>
      </c>
      <c r="F4643" s="1" t="s">
        <v>60</v>
      </c>
      <c r="G4643" s="1" t="s">
        <v>4636</v>
      </c>
      <c r="H4643" s="1" t="s">
        <v>21626</v>
      </c>
      <c r="I4643" s="1">
        <v>771137960</v>
      </c>
      <c r="J4643" s="1" t="s">
        <v>6479</v>
      </c>
      <c r="K4643" s="1">
        <v>13</v>
      </c>
      <c r="L4643" s="1" t="s">
        <v>64</v>
      </c>
      <c r="M4643" s="1" t="s">
        <v>65</v>
      </c>
      <c r="N4643" s="2">
        <v>45086.734722222223</v>
      </c>
      <c r="O4643" s="1" t="s">
        <v>66</v>
      </c>
      <c r="Q4643" s="1" t="s">
        <v>67</v>
      </c>
      <c r="R4643" s="2">
        <v>45723.555439814816</v>
      </c>
      <c r="S4643" s="1" t="s">
        <v>1386</v>
      </c>
      <c r="T4643" s="1" t="s">
        <v>100</v>
      </c>
      <c r="U4643" s="1" t="s">
        <v>160</v>
      </c>
      <c r="V4643" s="1" t="s">
        <v>21627</v>
      </c>
      <c r="W4643" s="1" t="s">
        <v>653</v>
      </c>
      <c r="X4643" s="1" t="s">
        <v>654</v>
      </c>
      <c r="Y4643" s="1" t="s">
        <v>13683</v>
      </c>
      <c r="Z4643" s="1" t="s">
        <v>606</v>
      </c>
      <c r="AA4643" s="1" t="s">
        <v>3706</v>
      </c>
      <c r="AB4643" s="1" t="s">
        <v>3706</v>
      </c>
      <c r="AE4643" s="2">
        <v>45723.555451388886</v>
      </c>
      <c r="AF4643" s="1" t="s">
        <v>77</v>
      </c>
      <c r="AH4643" s="1" t="s">
        <v>78</v>
      </c>
      <c r="AI4643" s="1" t="s">
        <v>79</v>
      </c>
      <c r="AJ4643" s="1" t="s">
        <v>378</v>
      </c>
      <c r="AK4643" s="1" t="s">
        <v>21628</v>
      </c>
      <c r="AL4643" s="1" t="s">
        <v>1386</v>
      </c>
      <c r="AM4643" s="2">
        <v>45723.555497685185</v>
      </c>
      <c r="AN4643" s="1" t="s">
        <v>21628</v>
      </c>
      <c r="AP4643" s="1">
        <v>5775763</v>
      </c>
      <c r="AQ4643" s="1" t="s">
        <v>83</v>
      </c>
      <c r="AR4643" s="2">
        <v>45723.942870370367</v>
      </c>
      <c r="AS4643" s="1" t="s">
        <v>84</v>
      </c>
      <c r="AT4643" s="2">
        <v>45725.333333333336</v>
      </c>
      <c r="AU4643" s="1" t="s">
        <v>85</v>
      </c>
      <c r="AV4643" s="1" t="s">
        <v>608</v>
      </c>
      <c r="AW4643" s="1" t="s">
        <v>609</v>
      </c>
      <c r="AX4643" s="1" t="s">
        <v>6547</v>
      </c>
      <c r="AZ4643" s="2">
        <v>45723.942870370367</v>
      </c>
      <c r="BB4643" s="1" t="s">
        <v>89</v>
      </c>
      <c r="BC4643" s="1" t="s">
        <v>90</v>
      </c>
      <c r="BD4643" s="1" t="s">
        <v>91</v>
      </c>
      <c r="BE4643" s="1" t="s">
        <v>173</v>
      </c>
      <c r="BF4643" s="1" t="s">
        <v>8026</v>
      </c>
    </row>
    <row r="4644" spans="1:58" x14ac:dyDescent="0.35">
      <c r="A4644" s="1">
        <v>3017950</v>
      </c>
      <c r="B4644" s="1" t="s">
        <v>327</v>
      </c>
      <c r="C4644" s="1">
        <v>35261371</v>
      </c>
      <c r="D4644" s="1">
        <v>339743647</v>
      </c>
      <c r="E4644" s="1" t="s">
        <v>59</v>
      </c>
      <c r="F4644" s="1" t="s">
        <v>60</v>
      </c>
      <c r="G4644" s="1" t="s">
        <v>116</v>
      </c>
      <c r="H4644" s="1" t="s">
        <v>3958</v>
      </c>
      <c r="I4644" s="1">
        <v>777392754</v>
      </c>
      <c r="J4644" s="1" t="s">
        <v>3992</v>
      </c>
      <c r="K4644" s="1">
        <v>14</v>
      </c>
      <c r="L4644" s="1" t="s">
        <v>64</v>
      </c>
      <c r="M4644" s="1" t="s">
        <v>65</v>
      </c>
      <c r="N4644" s="2">
        <v>43487.5</v>
      </c>
      <c r="O4644" s="1" t="s">
        <v>331</v>
      </c>
      <c r="Q4644" s="1" t="s">
        <v>67</v>
      </c>
      <c r="R4644" s="2">
        <v>45723.555659722224</v>
      </c>
      <c r="S4644" s="1" t="s">
        <v>373</v>
      </c>
      <c r="T4644" s="1" t="s">
        <v>100</v>
      </c>
      <c r="U4644" s="1" t="s">
        <v>723</v>
      </c>
      <c r="V4644" s="1" t="s">
        <v>21629</v>
      </c>
      <c r="W4644" s="1" t="s">
        <v>298</v>
      </c>
      <c r="X4644" s="1" t="s">
        <v>1124</v>
      </c>
      <c r="Y4644" s="1" t="s">
        <v>11200</v>
      </c>
      <c r="Z4644" s="1" t="s">
        <v>1491</v>
      </c>
      <c r="AA4644" s="1" t="s">
        <v>11201</v>
      </c>
      <c r="AB4644" s="1" t="s">
        <v>124</v>
      </c>
      <c r="AE4644" s="2">
        <v>45723.555694444447</v>
      </c>
      <c r="AF4644" s="1" t="s">
        <v>77</v>
      </c>
      <c r="AH4644" s="1" t="s">
        <v>125</v>
      </c>
      <c r="AI4644" s="1" t="s">
        <v>106</v>
      </c>
      <c r="AJ4644" s="1" t="s">
        <v>107</v>
      </c>
      <c r="AK4644" s="1" t="s">
        <v>21629</v>
      </c>
      <c r="AL4644" s="1" t="s">
        <v>373</v>
      </c>
      <c r="AM4644" s="2">
        <v>45723.555775462963</v>
      </c>
      <c r="AN4644" s="1" t="s">
        <v>21629</v>
      </c>
      <c r="AP4644" s="1">
        <v>5775767</v>
      </c>
      <c r="AQ4644" s="1" t="s">
        <v>83</v>
      </c>
      <c r="AR4644" s="2">
        <v>45723.668912037036</v>
      </c>
      <c r="AS4644" s="1" t="s">
        <v>84</v>
      </c>
      <c r="AT4644" s="2">
        <v>45725.333333333336</v>
      </c>
      <c r="AU4644" s="1" t="s">
        <v>85</v>
      </c>
      <c r="AV4644" s="1" t="s">
        <v>233</v>
      </c>
      <c r="AW4644" s="1" t="s">
        <v>234</v>
      </c>
      <c r="AX4644" s="1" t="s">
        <v>675</v>
      </c>
      <c r="AZ4644" s="2">
        <v>45723.668912037036</v>
      </c>
      <c r="BB4644" s="1" t="s">
        <v>703</v>
      </c>
      <c r="BC4644" s="1" t="s">
        <v>677</v>
      </c>
      <c r="BD4644" s="1" t="s">
        <v>704</v>
      </c>
      <c r="BE4644" s="1" t="s">
        <v>21630</v>
      </c>
      <c r="BF4644" s="1" t="s">
        <v>2073</v>
      </c>
    </row>
    <row r="4645" spans="1:58" x14ac:dyDescent="0.35">
      <c r="A4645" s="1">
        <v>3017951</v>
      </c>
      <c r="B4645" s="1" t="s">
        <v>58</v>
      </c>
      <c r="C4645" s="1">
        <v>31213461</v>
      </c>
      <c r="D4645" s="1">
        <v>338276345</v>
      </c>
      <c r="E4645" s="1" t="s">
        <v>59</v>
      </c>
      <c r="F4645" s="1" t="s">
        <v>60</v>
      </c>
      <c r="G4645" s="1" t="s">
        <v>117</v>
      </c>
      <c r="H4645" s="1" t="s">
        <v>2717</v>
      </c>
      <c r="I4645" s="1">
        <v>779958660</v>
      </c>
      <c r="J4645" s="1" t="s">
        <v>1565</v>
      </c>
      <c r="K4645" s="1">
        <v>20</v>
      </c>
      <c r="L4645" s="1" t="s">
        <v>294</v>
      </c>
      <c r="M4645" s="1" t="s">
        <v>295</v>
      </c>
      <c r="N4645" s="2">
        <v>45190.41505787037</v>
      </c>
      <c r="O4645" s="1" t="s">
        <v>520</v>
      </c>
      <c r="Q4645" s="1" t="s">
        <v>67</v>
      </c>
      <c r="R4645" s="2">
        <v>45723.555949074071</v>
      </c>
      <c r="S4645" s="1" t="s">
        <v>2546</v>
      </c>
      <c r="T4645" s="1" t="s">
        <v>412</v>
      </c>
      <c r="U4645" s="1" t="s">
        <v>2761</v>
      </c>
      <c r="V4645" s="1" t="s">
        <v>21631</v>
      </c>
      <c r="W4645" s="1" t="s">
        <v>72</v>
      </c>
      <c r="X4645" s="1" t="s">
        <v>183</v>
      </c>
      <c r="Y4645" s="1" t="s">
        <v>18357</v>
      </c>
      <c r="Z4645" s="1" t="s">
        <v>546</v>
      </c>
      <c r="AA4645" s="1" t="s">
        <v>2520</v>
      </c>
      <c r="AB4645" s="1" t="s">
        <v>124</v>
      </c>
      <c r="AE4645" s="2">
        <v>45723.556226851855</v>
      </c>
      <c r="AF4645" s="1" t="s">
        <v>417</v>
      </c>
      <c r="AG4645" s="1">
        <v>48</v>
      </c>
      <c r="AH4645" s="1" t="s">
        <v>125</v>
      </c>
      <c r="AI4645" s="1" t="s">
        <v>464</v>
      </c>
      <c r="AJ4645" s="1" t="s">
        <v>465</v>
      </c>
      <c r="AK4645" s="1" t="s">
        <v>21632</v>
      </c>
      <c r="AL4645" s="1" t="s">
        <v>2546</v>
      </c>
      <c r="AM4645" s="2">
        <v>45723.556273148148</v>
      </c>
      <c r="AO4645" s="1" t="s">
        <v>2546</v>
      </c>
      <c r="AP4645" s="1">
        <v>5775777</v>
      </c>
      <c r="AQ4645" s="1" t="s">
        <v>83</v>
      </c>
      <c r="AR4645" s="2">
        <v>45723.628368055557</v>
      </c>
      <c r="AS4645" s="1" t="s">
        <v>84</v>
      </c>
      <c r="AT4645" s="2">
        <v>45723.333333333336</v>
      </c>
      <c r="AU4645" s="1" t="s">
        <v>85</v>
      </c>
      <c r="AV4645" s="1" t="s">
        <v>468</v>
      </c>
      <c r="AW4645" s="1" t="s">
        <v>469</v>
      </c>
      <c r="AX4645" s="1" t="s">
        <v>5190</v>
      </c>
      <c r="AY4645" s="2">
        <v>45725.556226851855</v>
      </c>
      <c r="AZ4645" s="2">
        <v>45723.628368055557</v>
      </c>
      <c r="BA4645" s="1" t="s">
        <v>419</v>
      </c>
      <c r="BB4645" s="1" t="s">
        <v>1619</v>
      </c>
      <c r="BC4645" s="1" t="s">
        <v>1620</v>
      </c>
      <c r="BD4645" s="1" t="s">
        <v>1621</v>
      </c>
      <c r="BE4645" s="1" t="s">
        <v>21633</v>
      </c>
      <c r="BF4645" s="1" t="s">
        <v>5245</v>
      </c>
    </row>
    <row r="4646" spans="1:58" x14ac:dyDescent="0.35">
      <c r="A4646" s="1">
        <v>3017952</v>
      </c>
      <c r="B4646" s="1" t="s">
        <v>58</v>
      </c>
      <c r="C4646" s="1">
        <v>39828611</v>
      </c>
      <c r="D4646" s="1">
        <v>338788340</v>
      </c>
      <c r="E4646" s="1" t="s">
        <v>59</v>
      </c>
      <c r="F4646" s="1" t="s">
        <v>60</v>
      </c>
      <c r="G4646" s="1" t="s">
        <v>21634</v>
      </c>
      <c r="H4646" s="1" t="s">
        <v>21635</v>
      </c>
      <c r="I4646" s="1">
        <v>771337658</v>
      </c>
      <c r="J4646" s="1" t="s">
        <v>21636</v>
      </c>
      <c r="K4646" s="1">
        <v>12</v>
      </c>
      <c r="L4646" s="1" t="s">
        <v>64</v>
      </c>
      <c r="M4646" s="1" t="s">
        <v>65</v>
      </c>
      <c r="N4646" s="2">
        <v>44912.541678240741</v>
      </c>
      <c r="O4646" s="1" t="s">
        <v>66</v>
      </c>
      <c r="Q4646" s="1" t="s">
        <v>67</v>
      </c>
      <c r="R4646" s="2">
        <v>45723.556203703702</v>
      </c>
      <c r="S4646" s="1" t="s">
        <v>5353</v>
      </c>
      <c r="T4646" s="1" t="s">
        <v>100</v>
      </c>
      <c r="U4646" s="1" t="s">
        <v>70</v>
      </c>
      <c r="V4646" s="1" t="s">
        <v>21637</v>
      </c>
      <c r="W4646" s="1" t="s">
        <v>162</v>
      </c>
      <c r="X4646" s="1" t="s">
        <v>1191</v>
      </c>
      <c r="Y4646" s="1" t="s">
        <v>4185</v>
      </c>
      <c r="Z4646" s="1" t="s">
        <v>1856</v>
      </c>
      <c r="AA4646" s="1">
        <v>8000</v>
      </c>
      <c r="AB4646" s="1" t="s">
        <v>124</v>
      </c>
      <c r="AE4646" s="2">
        <v>45723.556226851855</v>
      </c>
      <c r="AF4646" s="1" t="s">
        <v>77</v>
      </c>
      <c r="AH4646" s="1" t="s">
        <v>125</v>
      </c>
      <c r="AI4646" s="1" t="s">
        <v>79</v>
      </c>
      <c r="AJ4646" s="1" t="s">
        <v>378</v>
      </c>
      <c r="AK4646" s="1" t="s">
        <v>21637</v>
      </c>
      <c r="AL4646" s="1" t="s">
        <v>5353</v>
      </c>
      <c r="AM4646" s="2">
        <v>45723.556261574071</v>
      </c>
      <c r="AN4646" s="1" t="s">
        <v>21637</v>
      </c>
      <c r="AP4646" s="1">
        <v>5775776</v>
      </c>
      <c r="AQ4646" s="1" t="s">
        <v>83</v>
      </c>
      <c r="AR4646" s="2">
        <v>45723.706701388888</v>
      </c>
      <c r="AS4646" s="1" t="s">
        <v>84</v>
      </c>
      <c r="AT4646" s="2">
        <v>45725.333333333336</v>
      </c>
      <c r="AU4646" s="1" t="s">
        <v>85</v>
      </c>
      <c r="AV4646" s="1" t="s">
        <v>1196</v>
      </c>
      <c r="AW4646" s="1" t="s">
        <v>1197</v>
      </c>
      <c r="AX4646" s="1" t="s">
        <v>3062</v>
      </c>
      <c r="AZ4646" s="2">
        <v>45723.706701388888</v>
      </c>
      <c r="BB4646" s="1" t="s">
        <v>765</v>
      </c>
      <c r="BC4646" s="1" t="s">
        <v>766</v>
      </c>
      <c r="BD4646" s="1" t="s">
        <v>767</v>
      </c>
      <c r="BE4646" s="1" t="s">
        <v>8580</v>
      </c>
      <c r="BF4646" s="1" t="s">
        <v>1484</v>
      </c>
    </row>
    <row r="4647" spans="1:58" x14ac:dyDescent="0.35">
      <c r="A4647" s="1">
        <v>3017953</v>
      </c>
      <c r="B4647" s="1" t="s">
        <v>58</v>
      </c>
      <c r="C4647" s="1">
        <v>43615241</v>
      </c>
      <c r="D4647" s="1">
        <v>338354388</v>
      </c>
      <c r="E4647" s="1" t="s">
        <v>59</v>
      </c>
      <c r="F4647" s="1" t="s">
        <v>60</v>
      </c>
      <c r="G4647" s="1" t="s">
        <v>21638</v>
      </c>
      <c r="H4647" s="1" t="s">
        <v>21638</v>
      </c>
      <c r="I4647" s="1">
        <v>776250540</v>
      </c>
      <c r="J4647" s="1" t="s">
        <v>1107</v>
      </c>
      <c r="K4647" s="1">
        <v>20</v>
      </c>
      <c r="L4647" s="1" t="s">
        <v>294</v>
      </c>
      <c r="M4647" s="1" t="s">
        <v>295</v>
      </c>
      <c r="N4647" s="2">
        <v>45483.458333333336</v>
      </c>
      <c r="O4647" s="1" t="s">
        <v>520</v>
      </c>
      <c r="Q4647" s="1" t="s">
        <v>67</v>
      </c>
      <c r="R4647" s="2">
        <v>45723.556504629632</v>
      </c>
      <c r="S4647" s="1" t="s">
        <v>2156</v>
      </c>
      <c r="T4647" s="1" t="s">
        <v>412</v>
      </c>
      <c r="U4647" s="1" t="s">
        <v>101</v>
      </c>
      <c r="V4647" s="1" t="s">
        <v>21639</v>
      </c>
      <c r="W4647" s="1" t="s">
        <v>334</v>
      </c>
      <c r="X4647" s="1" t="s">
        <v>335</v>
      </c>
      <c r="Y4647" s="1" t="s">
        <v>21640</v>
      </c>
      <c r="Z4647" s="1" t="s">
        <v>2999</v>
      </c>
      <c r="AA4647" s="1" t="s">
        <v>3000</v>
      </c>
      <c r="AB4647" s="1" t="s">
        <v>124</v>
      </c>
      <c r="AE4647" s="2">
        <v>45723.556759259256</v>
      </c>
      <c r="AF4647" s="1" t="s">
        <v>417</v>
      </c>
      <c r="AG4647" s="1">
        <v>48</v>
      </c>
      <c r="AH4647" s="1" t="s">
        <v>125</v>
      </c>
      <c r="AI4647" s="1" t="s">
        <v>464</v>
      </c>
      <c r="AJ4647" s="1" t="s">
        <v>465</v>
      </c>
      <c r="AK4647" s="1" t="s">
        <v>21641</v>
      </c>
      <c r="AL4647" s="1" t="s">
        <v>2156</v>
      </c>
      <c r="AM4647" s="2">
        <v>45723.556840277779</v>
      </c>
      <c r="AO4647" s="1" t="s">
        <v>2156</v>
      </c>
      <c r="AP4647" s="1">
        <v>5775783</v>
      </c>
      <c r="AQ4647" s="1" t="s">
        <v>83</v>
      </c>
      <c r="AR4647" s="2">
        <v>45723.558321759258</v>
      </c>
      <c r="AS4647" s="1" t="s">
        <v>84</v>
      </c>
      <c r="AT4647" s="2">
        <v>45723.5625</v>
      </c>
      <c r="AU4647" s="1" t="s">
        <v>85</v>
      </c>
      <c r="AV4647" s="1" t="s">
        <v>468</v>
      </c>
      <c r="AW4647" s="1" t="s">
        <v>469</v>
      </c>
      <c r="AX4647" s="1" t="s">
        <v>3794</v>
      </c>
      <c r="AY4647" s="2">
        <v>45725.556759259256</v>
      </c>
      <c r="AZ4647" s="2">
        <v>45723.558321759258</v>
      </c>
      <c r="BA4647" s="1" t="s">
        <v>419</v>
      </c>
      <c r="BB4647" s="1" t="s">
        <v>367</v>
      </c>
      <c r="BC4647" s="1" t="s">
        <v>368</v>
      </c>
      <c r="BD4647" s="1" t="s">
        <v>368</v>
      </c>
      <c r="BF4647" s="1" t="s">
        <v>2156</v>
      </c>
    </row>
    <row r="4648" spans="1:58" x14ac:dyDescent="0.35">
      <c r="A4648" s="1">
        <v>3017954</v>
      </c>
      <c r="B4648" s="1" t="s">
        <v>58</v>
      </c>
      <c r="C4648" s="1">
        <v>34068451</v>
      </c>
      <c r="D4648" s="1">
        <v>338351133</v>
      </c>
      <c r="E4648" s="1" t="s">
        <v>59</v>
      </c>
      <c r="F4648" s="1" t="s">
        <v>60</v>
      </c>
      <c r="G4648" s="1" t="s">
        <v>1113</v>
      </c>
      <c r="H4648" s="1" t="s">
        <v>3623</v>
      </c>
      <c r="I4648" s="1">
        <v>783158366</v>
      </c>
      <c r="K4648" s="1">
        <v>13</v>
      </c>
      <c r="L4648" s="1" t="s">
        <v>64</v>
      </c>
      <c r="M4648" s="1" t="s">
        <v>65</v>
      </c>
      <c r="N4648" s="2">
        <v>44805</v>
      </c>
      <c r="O4648" s="1" t="s">
        <v>180</v>
      </c>
      <c r="Q4648" s="1" t="s">
        <v>67</v>
      </c>
      <c r="R4648" s="2">
        <v>45723.55741898148</v>
      </c>
      <c r="S4648" s="1" t="s">
        <v>1512</v>
      </c>
      <c r="T4648" s="1" t="s">
        <v>602</v>
      </c>
      <c r="U4648" s="1" t="s">
        <v>70</v>
      </c>
      <c r="V4648" s="1" t="s">
        <v>21642</v>
      </c>
      <c r="W4648" s="1" t="s">
        <v>334</v>
      </c>
      <c r="X4648" s="1" t="s">
        <v>335</v>
      </c>
      <c r="Y4648" s="1" t="s">
        <v>5329</v>
      </c>
      <c r="Z4648" s="1" t="s">
        <v>337</v>
      </c>
      <c r="AA4648" s="1" t="s">
        <v>10397</v>
      </c>
      <c r="AB4648" s="1" t="s">
        <v>10397</v>
      </c>
      <c r="AC4648" s="1">
        <v>295</v>
      </c>
      <c r="AE4648" s="2">
        <v>45723.557638888888</v>
      </c>
      <c r="AF4648" s="1" t="s">
        <v>77</v>
      </c>
      <c r="AH4648" s="1" t="s">
        <v>125</v>
      </c>
      <c r="AI4648" s="1" t="s">
        <v>58</v>
      </c>
      <c r="AJ4648" s="1" t="s">
        <v>126</v>
      </c>
      <c r="AK4648" s="1" t="s">
        <v>21642</v>
      </c>
      <c r="AL4648" s="1" t="s">
        <v>1512</v>
      </c>
      <c r="AM4648" s="2">
        <v>45723.557708333334</v>
      </c>
      <c r="AN4648" s="1" t="s">
        <v>21642</v>
      </c>
      <c r="AO4648" s="1" t="s">
        <v>1512</v>
      </c>
      <c r="AP4648" s="1">
        <v>5775788</v>
      </c>
      <c r="AQ4648" s="1" t="s">
        <v>83</v>
      </c>
      <c r="AR4648" s="2">
        <v>45723.693599537037</v>
      </c>
      <c r="AS4648" s="1" t="s">
        <v>84</v>
      </c>
      <c r="AT4648" s="2">
        <v>45723.5625</v>
      </c>
      <c r="AU4648" s="1" t="s">
        <v>85</v>
      </c>
      <c r="AV4648" s="1" t="s">
        <v>342</v>
      </c>
      <c r="AW4648" s="1" t="s">
        <v>343</v>
      </c>
      <c r="AX4648" s="1" t="s">
        <v>344</v>
      </c>
      <c r="AZ4648" s="2">
        <v>45723.693599537037</v>
      </c>
      <c r="BB4648" s="1" t="s">
        <v>152</v>
      </c>
      <c r="BC4648" s="1" t="s">
        <v>153</v>
      </c>
      <c r="BD4648" s="1" t="s">
        <v>154</v>
      </c>
      <c r="BE4648" s="1" t="s">
        <v>2544</v>
      </c>
      <c r="BF4648" s="1" t="s">
        <v>349</v>
      </c>
    </row>
    <row r="4649" spans="1:58" x14ac:dyDescent="0.35">
      <c r="A4649" s="1">
        <v>3017955</v>
      </c>
      <c r="B4649" s="1" t="s">
        <v>58</v>
      </c>
      <c r="C4649" s="1">
        <v>45382541</v>
      </c>
      <c r="D4649" s="1">
        <v>338486605</v>
      </c>
      <c r="E4649" s="1" t="s">
        <v>59</v>
      </c>
      <c r="F4649" s="1" t="s">
        <v>60</v>
      </c>
      <c r="G4649" s="1" t="s">
        <v>21643</v>
      </c>
      <c r="H4649" s="1" t="s">
        <v>21643</v>
      </c>
      <c r="I4649" s="1" t="s">
        <v>1107</v>
      </c>
      <c r="J4649" s="1">
        <v>776383318</v>
      </c>
      <c r="K4649" s="1">
        <v>20</v>
      </c>
      <c r="L4649" s="1" t="s">
        <v>294</v>
      </c>
      <c r="M4649" s="1" t="s">
        <v>295</v>
      </c>
      <c r="N4649" s="2">
        <v>45719.625</v>
      </c>
      <c r="O4649" s="1" t="s">
        <v>487</v>
      </c>
      <c r="Q4649" s="1" t="s">
        <v>67</v>
      </c>
      <c r="R4649" s="2">
        <v>45723.557719907411</v>
      </c>
      <c r="S4649" s="1" t="s">
        <v>3463</v>
      </c>
      <c r="T4649" s="1" t="s">
        <v>412</v>
      </c>
      <c r="U4649" s="1" t="s">
        <v>1189</v>
      </c>
      <c r="V4649" s="1" t="s">
        <v>21644</v>
      </c>
      <c r="W4649" s="1" t="s">
        <v>214</v>
      </c>
      <c r="X4649" s="1" t="s">
        <v>215</v>
      </c>
      <c r="Y4649" s="1" t="s">
        <v>1013</v>
      </c>
      <c r="Z4649" s="1" t="s">
        <v>7315</v>
      </c>
      <c r="AA4649" s="1" t="s">
        <v>7316</v>
      </c>
      <c r="AB4649" s="1" t="s">
        <v>124</v>
      </c>
      <c r="AE4649" s="2">
        <v>45723.670648148145</v>
      </c>
      <c r="AF4649" s="1" t="s">
        <v>443</v>
      </c>
      <c r="AH4649" s="1" t="s">
        <v>125</v>
      </c>
      <c r="AI4649" s="1" t="s">
        <v>464</v>
      </c>
      <c r="AJ4649" s="1" t="s">
        <v>492</v>
      </c>
      <c r="AK4649" s="1" t="s">
        <v>21645</v>
      </c>
      <c r="AL4649" s="1" t="s">
        <v>4598</v>
      </c>
      <c r="AM4649" s="2">
        <v>45723.670949074076</v>
      </c>
      <c r="AO4649" s="1" t="s">
        <v>4598</v>
      </c>
      <c r="AP4649" s="1">
        <v>5776516</v>
      </c>
      <c r="AQ4649" s="1" t="s">
        <v>83</v>
      </c>
      <c r="AR4649" s="2">
        <v>45724.611377314817</v>
      </c>
      <c r="AS4649" s="1" t="s">
        <v>84</v>
      </c>
      <c r="AT4649" s="2">
        <v>45723.5625</v>
      </c>
      <c r="AU4649" s="1" t="s">
        <v>573</v>
      </c>
      <c r="AV4649" s="1" t="s">
        <v>1957</v>
      </c>
      <c r="AW4649" s="1" t="s">
        <v>1958</v>
      </c>
      <c r="AX4649" s="1" t="s">
        <v>1959</v>
      </c>
      <c r="AZ4649" s="2">
        <v>45724.611377314817</v>
      </c>
      <c r="BB4649" s="1" t="s">
        <v>2905</v>
      </c>
      <c r="BC4649" s="1" t="s">
        <v>2735</v>
      </c>
      <c r="BD4649" s="1" t="s">
        <v>2906</v>
      </c>
      <c r="BE4649" s="1" t="s">
        <v>21646</v>
      </c>
      <c r="BF4649" s="1" t="s">
        <v>14364</v>
      </c>
    </row>
    <row r="4650" spans="1:58" x14ac:dyDescent="0.35">
      <c r="A4650" s="1">
        <v>3017956</v>
      </c>
      <c r="B4650" s="1" t="s">
        <v>58</v>
      </c>
      <c r="C4650" s="1">
        <v>36871951</v>
      </c>
      <c r="D4650" s="1">
        <v>338445666</v>
      </c>
      <c r="E4650" s="1" t="s">
        <v>59</v>
      </c>
      <c r="F4650" s="1" t="s">
        <v>60</v>
      </c>
      <c r="G4650" s="1" t="s">
        <v>21647</v>
      </c>
      <c r="H4650" s="1" t="s">
        <v>2276</v>
      </c>
      <c r="I4650" s="1">
        <v>778918126</v>
      </c>
      <c r="J4650" s="1" t="s">
        <v>21648</v>
      </c>
      <c r="K4650" s="1">
        <v>13</v>
      </c>
      <c r="L4650" s="1" t="s">
        <v>64</v>
      </c>
      <c r="M4650" s="1" t="s">
        <v>65</v>
      </c>
      <c r="N4650" s="2">
        <v>45488.508425925924</v>
      </c>
      <c r="O4650" s="1" t="s">
        <v>66</v>
      </c>
      <c r="Q4650" s="1" t="s">
        <v>67</v>
      </c>
      <c r="R4650" s="2">
        <v>45723.558472222219</v>
      </c>
      <c r="S4650" s="1" t="s">
        <v>8909</v>
      </c>
      <c r="T4650" s="1" t="s">
        <v>69</v>
      </c>
      <c r="U4650" s="1" t="s">
        <v>160</v>
      </c>
      <c r="V4650" s="1" t="s">
        <v>21649</v>
      </c>
      <c r="Y4650" s="1" t="s">
        <v>5453</v>
      </c>
      <c r="Z4650" s="1" t="s">
        <v>1193</v>
      </c>
      <c r="AA4650" s="1" t="s">
        <v>1193</v>
      </c>
      <c r="AB4650" s="1" t="s">
        <v>3060</v>
      </c>
      <c r="AE4650" s="2">
        <v>45723.558483796296</v>
      </c>
      <c r="AF4650" s="1" t="s">
        <v>77</v>
      </c>
      <c r="AH4650" s="1" t="s">
        <v>125</v>
      </c>
      <c r="AI4650" s="1" t="s">
        <v>79</v>
      </c>
      <c r="AJ4650" s="1" t="s">
        <v>378</v>
      </c>
      <c r="AK4650" s="1" t="s">
        <v>160</v>
      </c>
      <c r="AL4650" s="1" t="s">
        <v>8909</v>
      </c>
      <c r="AM4650" s="2">
        <v>45723.558518518519</v>
      </c>
      <c r="AN4650" s="1" t="s">
        <v>160</v>
      </c>
      <c r="AP4650" s="1">
        <v>5775794</v>
      </c>
      <c r="AQ4650" s="1" t="s">
        <v>83</v>
      </c>
      <c r="AR4650" s="2">
        <v>45723.758692129632</v>
      </c>
      <c r="AS4650" s="1" t="s">
        <v>84</v>
      </c>
      <c r="AT4650" s="2">
        <v>45725.333333333336</v>
      </c>
      <c r="AU4650" s="1" t="s">
        <v>85</v>
      </c>
      <c r="AV4650" s="1" t="s">
        <v>1196</v>
      </c>
      <c r="AW4650" s="1" t="s">
        <v>1197</v>
      </c>
      <c r="AX4650" s="1" t="s">
        <v>2807</v>
      </c>
      <c r="AZ4650" s="2">
        <v>45723.758692129632</v>
      </c>
      <c r="BB4650" s="1" t="s">
        <v>89</v>
      </c>
      <c r="BC4650" s="1" t="s">
        <v>90</v>
      </c>
      <c r="BD4650" s="1" t="s">
        <v>91</v>
      </c>
      <c r="BE4650" s="1" t="s">
        <v>15956</v>
      </c>
      <c r="BF4650" s="1" t="s">
        <v>406</v>
      </c>
    </row>
    <row r="4651" spans="1:58" x14ac:dyDescent="0.35">
      <c r="A4651" s="1">
        <v>3017957</v>
      </c>
      <c r="B4651" s="1" t="s">
        <v>58</v>
      </c>
      <c r="C4651" s="1">
        <v>45251761</v>
      </c>
      <c r="D4651" s="1">
        <v>338723133</v>
      </c>
      <c r="E4651" s="1" t="s">
        <v>59</v>
      </c>
      <c r="F4651" s="1" t="s">
        <v>60</v>
      </c>
      <c r="G4651" s="1" t="s">
        <v>3797</v>
      </c>
      <c r="H4651" s="1" t="s">
        <v>21650</v>
      </c>
      <c r="I4651" s="1">
        <v>776547377</v>
      </c>
      <c r="J4651" s="1" t="s">
        <v>21651</v>
      </c>
      <c r="K4651" s="1">
        <v>13</v>
      </c>
      <c r="L4651" s="1" t="s">
        <v>64</v>
      </c>
      <c r="M4651" s="1" t="s">
        <v>65</v>
      </c>
      <c r="N4651" s="2">
        <v>45707.583333333336</v>
      </c>
      <c r="O4651" s="1" t="s">
        <v>66</v>
      </c>
      <c r="Q4651" s="1" t="s">
        <v>67</v>
      </c>
      <c r="R4651" s="2">
        <v>45723.558796296296</v>
      </c>
      <c r="S4651" s="1" t="s">
        <v>7053</v>
      </c>
      <c r="T4651" s="1" t="s">
        <v>1021</v>
      </c>
      <c r="U4651" s="1" t="s">
        <v>385</v>
      </c>
      <c r="V4651" s="1" t="s">
        <v>21652</v>
      </c>
      <c r="W4651" s="1" t="s">
        <v>162</v>
      </c>
      <c r="X4651" s="1" t="s">
        <v>1191</v>
      </c>
      <c r="Y4651" s="1" t="s">
        <v>2704</v>
      </c>
      <c r="Z4651" s="1" t="s">
        <v>400</v>
      </c>
      <c r="AA4651" s="1" t="s">
        <v>7484</v>
      </c>
      <c r="AB4651" s="1" t="s">
        <v>21653</v>
      </c>
      <c r="AE4651" s="2">
        <v>45723.558807870373</v>
      </c>
      <c r="AF4651" s="1" t="s">
        <v>77</v>
      </c>
      <c r="AH4651" s="1" t="s">
        <v>125</v>
      </c>
      <c r="AI4651" s="1" t="s">
        <v>79</v>
      </c>
      <c r="AJ4651" s="1" t="s">
        <v>283</v>
      </c>
      <c r="AK4651" s="1" t="s">
        <v>21654</v>
      </c>
      <c r="AL4651" s="1" t="s">
        <v>7053</v>
      </c>
      <c r="AM4651" s="2">
        <v>45723.558842592596</v>
      </c>
      <c r="AN4651" s="1" t="s">
        <v>21654</v>
      </c>
      <c r="AP4651" s="1">
        <v>5775797</v>
      </c>
      <c r="AQ4651" s="1" t="s">
        <v>83</v>
      </c>
      <c r="AR4651" s="2">
        <v>45724.508761574078</v>
      </c>
      <c r="AS4651" s="1" t="s">
        <v>84</v>
      </c>
      <c r="AT4651" s="2">
        <v>45725.333333333336</v>
      </c>
      <c r="AU4651" s="1" t="s">
        <v>85</v>
      </c>
      <c r="AV4651" s="1" t="s">
        <v>1196</v>
      </c>
      <c r="AW4651" s="1" t="s">
        <v>1197</v>
      </c>
      <c r="AX4651" s="1" t="s">
        <v>1198</v>
      </c>
      <c r="AZ4651" s="2">
        <v>45724.508761574078</v>
      </c>
      <c r="BB4651" s="1" t="s">
        <v>111</v>
      </c>
      <c r="BC4651" s="1" t="s">
        <v>112</v>
      </c>
      <c r="BD4651" s="1" t="s">
        <v>113</v>
      </c>
      <c r="BE4651" s="1" t="s">
        <v>21655</v>
      </c>
      <c r="BF4651" s="1" t="s">
        <v>649</v>
      </c>
    </row>
    <row r="4652" spans="1:58" x14ac:dyDescent="0.35">
      <c r="A4652" s="1">
        <v>3017958</v>
      </c>
      <c r="B4652" s="1" t="s">
        <v>58</v>
      </c>
      <c r="C4652" s="1">
        <v>45345871</v>
      </c>
      <c r="D4652" s="1">
        <v>338723670</v>
      </c>
      <c r="E4652" s="1" t="s">
        <v>59</v>
      </c>
      <c r="F4652" s="1" t="s">
        <v>60</v>
      </c>
      <c r="G4652" s="1" t="s">
        <v>2242</v>
      </c>
      <c r="H4652" s="1" t="s">
        <v>21656</v>
      </c>
      <c r="I4652" s="1">
        <v>789636151</v>
      </c>
      <c r="J4652" s="1" t="s">
        <v>21657</v>
      </c>
      <c r="K4652" s="1">
        <v>13</v>
      </c>
      <c r="L4652" s="1" t="s">
        <v>244</v>
      </c>
      <c r="M4652" s="1" t="s">
        <v>65</v>
      </c>
      <c r="N4652" s="2">
        <v>45713.541666666664</v>
      </c>
      <c r="O4652" s="1" t="s">
        <v>66</v>
      </c>
      <c r="Q4652" s="1" t="s">
        <v>67</v>
      </c>
      <c r="R4652" s="2">
        <v>45723.559270833335</v>
      </c>
      <c r="S4652" s="1" t="s">
        <v>849</v>
      </c>
      <c r="T4652" s="1" t="s">
        <v>69</v>
      </c>
      <c r="U4652" s="1" t="s">
        <v>70</v>
      </c>
      <c r="V4652" s="1" t="s">
        <v>21658</v>
      </c>
      <c r="W4652" s="1" t="s">
        <v>653</v>
      </c>
      <c r="X4652" s="1" t="s">
        <v>942</v>
      </c>
      <c r="Y4652" s="1" t="s">
        <v>3412</v>
      </c>
      <c r="Z4652" s="1" t="s">
        <v>1654</v>
      </c>
      <c r="AA4652" s="1" t="s">
        <v>698</v>
      </c>
      <c r="AB4652" s="1" t="s">
        <v>124</v>
      </c>
      <c r="AE4652" s="2">
        <v>45723.559293981481</v>
      </c>
      <c r="AF4652" s="1" t="s">
        <v>77</v>
      </c>
      <c r="AH4652" s="1" t="s">
        <v>125</v>
      </c>
      <c r="AI4652" s="1" t="s">
        <v>79</v>
      </c>
      <c r="AJ4652" s="1" t="s">
        <v>378</v>
      </c>
      <c r="AK4652" s="1" t="s">
        <v>856</v>
      </c>
      <c r="AL4652" s="1" t="s">
        <v>849</v>
      </c>
      <c r="AM4652" s="2">
        <v>45723.559351851851</v>
      </c>
      <c r="AN4652" s="1" t="s">
        <v>856</v>
      </c>
      <c r="AP4652" s="1">
        <v>5775801</v>
      </c>
      <c r="AQ4652" s="1" t="s">
        <v>83</v>
      </c>
      <c r="AR4652" s="2">
        <v>45723.722696759258</v>
      </c>
      <c r="AS4652" s="1" t="s">
        <v>84</v>
      </c>
      <c r="AT4652" s="2">
        <v>45723.5625</v>
      </c>
      <c r="AU4652" s="1" t="s">
        <v>85</v>
      </c>
      <c r="AV4652" s="1" t="s">
        <v>947</v>
      </c>
      <c r="AW4652" s="1" t="s">
        <v>948</v>
      </c>
      <c r="AX4652" s="1" t="s">
        <v>1664</v>
      </c>
      <c r="AZ4652" s="2">
        <v>45723.722696759258</v>
      </c>
      <c r="BB4652" s="1" t="s">
        <v>367</v>
      </c>
      <c r="BC4652" s="1" t="s">
        <v>368</v>
      </c>
      <c r="BD4652" s="1" t="s">
        <v>368</v>
      </c>
      <c r="BE4652" s="1" t="s">
        <v>21659</v>
      </c>
      <c r="BF4652" s="1" t="s">
        <v>1484</v>
      </c>
    </row>
    <row r="4653" spans="1:58" x14ac:dyDescent="0.35">
      <c r="A4653" s="1">
        <v>3017960</v>
      </c>
      <c r="B4653" s="1" t="s">
        <v>58</v>
      </c>
      <c r="C4653" s="1">
        <v>34698291</v>
      </c>
      <c r="D4653" s="1">
        <v>338557488</v>
      </c>
      <c r="E4653" s="1" t="s">
        <v>59</v>
      </c>
      <c r="F4653" s="1" t="s">
        <v>60</v>
      </c>
      <c r="G4653" s="1" t="s">
        <v>876</v>
      </c>
      <c r="H4653" s="1" t="s">
        <v>14948</v>
      </c>
      <c r="I4653" s="1">
        <v>777856862</v>
      </c>
      <c r="J4653" s="1" t="s">
        <v>18845</v>
      </c>
      <c r="K4653" s="1">
        <v>20</v>
      </c>
      <c r="L4653" s="1" t="s">
        <v>294</v>
      </c>
      <c r="M4653" s="1" t="s">
        <v>295</v>
      </c>
      <c r="N4653" s="2">
        <v>45285.77920138889</v>
      </c>
      <c r="O4653" s="1" t="s">
        <v>520</v>
      </c>
      <c r="Q4653" s="1" t="s">
        <v>67</v>
      </c>
      <c r="R4653" s="2">
        <v>45723.561192129629</v>
      </c>
      <c r="S4653" s="1" t="s">
        <v>4936</v>
      </c>
      <c r="T4653" s="1" t="s">
        <v>412</v>
      </c>
      <c r="U4653" s="1" t="s">
        <v>603</v>
      </c>
      <c r="V4653" s="1" t="s">
        <v>21660</v>
      </c>
      <c r="W4653" s="1" t="s">
        <v>334</v>
      </c>
      <c r="X4653" s="1" t="s">
        <v>335</v>
      </c>
      <c r="Y4653" s="1" t="s">
        <v>18766</v>
      </c>
      <c r="Z4653" s="1" t="s">
        <v>165</v>
      </c>
      <c r="AA4653" s="1" t="s">
        <v>7746</v>
      </c>
      <c r="AB4653" s="1" t="s">
        <v>7746</v>
      </c>
      <c r="AC4653" s="1">
        <v>137</v>
      </c>
      <c r="AE4653" s="2">
        <v>45723.561203703706</v>
      </c>
      <c r="AF4653" s="1" t="s">
        <v>417</v>
      </c>
      <c r="AG4653" s="1">
        <v>48</v>
      </c>
      <c r="AH4653" s="1" t="s">
        <v>125</v>
      </c>
      <c r="AI4653" s="1" t="s">
        <v>464</v>
      </c>
      <c r="AJ4653" s="1" t="s">
        <v>465</v>
      </c>
      <c r="AK4653" s="1" t="s">
        <v>21661</v>
      </c>
      <c r="AL4653" s="1" t="s">
        <v>4936</v>
      </c>
      <c r="AM4653" s="2">
        <v>45723.561307870368</v>
      </c>
      <c r="AN4653" s="1" t="s">
        <v>21661</v>
      </c>
      <c r="AP4653" s="1">
        <v>5775815</v>
      </c>
      <c r="AQ4653" s="1" t="s">
        <v>83</v>
      </c>
      <c r="AR4653" s="2">
        <v>45724.541087962964</v>
      </c>
      <c r="AS4653" s="1" t="s">
        <v>84</v>
      </c>
      <c r="AT4653" s="2">
        <v>45725.333333333336</v>
      </c>
      <c r="AU4653" s="1" t="s">
        <v>85</v>
      </c>
      <c r="AV4653" s="1" t="s">
        <v>1702</v>
      </c>
      <c r="AW4653" s="1" t="s">
        <v>1703</v>
      </c>
      <c r="AX4653" s="1" t="s">
        <v>14064</v>
      </c>
      <c r="AY4653" s="2">
        <v>45725.561203703706</v>
      </c>
      <c r="AZ4653" s="2">
        <v>45724.541087962964</v>
      </c>
      <c r="BA4653" s="1" t="s">
        <v>419</v>
      </c>
      <c r="BB4653" s="1" t="s">
        <v>765</v>
      </c>
      <c r="BC4653" s="1" t="s">
        <v>766</v>
      </c>
      <c r="BD4653" s="1" t="s">
        <v>767</v>
      </c>
      <c r="BE4653" s="1" t="s">
        <v>1120</v>
      </c>
      <c r="BF4653" s="1" t="s">
        <v>657</v>
      </c>
    </row>
    <row r="4654" spans="1:58" x14ac:dyDescent="0.35">
      <c r="A4654" s="1">
        <v>3017961</v>
      </c>
      <c r="B4654" s="1" t="s">
        <v>94</v>
      </c>
      <c r="C4654" s="1">
        <v>31594461</v>
      </c>
      <c r="D4654" s="1">
        <v>339810397</v>
      </c>
      <c r="E4654" s="1" t="s">
        <v>59</v>
      </c>
      <c r="F4654" s="1" t="s">
        <v>60</v>
      </c>
      <c r="G4654" s="1" t="s">
        <v>769</v>
      </c>
      <c r="H4654" s="1" t="s">
        <v>11122</v>
      </c>
      <c r="I4654" s="1" t="s">
        <v>4754</v>
      </c>
      <c r="J4654" s="1">
        <v>776357482</v>
      </c>
      <c r="K4654" s="1">
        <v>15</v>
      </c>
      <c r="L4654" s="1" t="s">
        <v>64</v>
      </c>
      <c r="M4654" s="1" t="s">
        <v>65</v>
      </c>
      <c r="N4654" s="2">
        <v>45134.335925925923</v>
      </c>
      <c r="O4654" s="1" t="s">
        <v>98</v>
      </c>
      <c r="Q4654" s="1" t="s">
        <v>67</v>
      </c>
      <c r="R4654" s="2">
        <v>45723.561388888891</v>
      </c>
      <c r="S4654" s="1" t="s">
        <v>978</v>
      </c>
      <c r="T4654" s="1" t="s">
        <v>100</v>
      </c>
      <c r="U4654" s="1" t="s">
        <v>70</v>
      </c>
      <c r="V4654" s="1" t="s">
        <v>21662</v>
      </c>
      <c r="W4654" s="1" t="s">
        <v>3521</v>
      </c>
      <c r="X4654" s="1" t="s">
        <v>3522</v>
      </c>
      <c r="Y4654" s="1" t="s">
        <v>5982</v>
      </c>
      <c r="Z4654" s="1" t="s">
        <v>3524</v>
      </c>
      <c r="AA4654" s="1" t="s">
        <v>8504</v>
      </c>
      <c r="AB4654" s="1" t="s">
        <v>8504</v>
      </c>
      <c r="AE4654" s="2">
        <v>45723.561423611114</v>
      </c>
      <c r="AF4654" s="1" t="s">
        <v>77</v>
      </c>
      <c r="AH4654" s="1" t="s">
        <v>125</v>
      </c>
      <c r="AI4654" s="1" t="s">
        <v>106</v>
      </c>
      <c r="AJ4654" s="1" t="s">
        <v>167</v>
      </c>
      <c r="AK4654" s="1" t="s">
        <v>21663</v>
      </c>
      <c r="AL4654" s="1" t="s">
        <v>978</v>
      </c>
      <c r="AM4654" s="2">
        <v>45723.561481481483</v>
      </c>
      <c r="AN4654" s="1" t="s">
        <v>21663</v>
      </c>
      <c r="AP4654" s="1">
        <v>5775816</v>
      </c>
      <c r="AQ4654" s="1" t="s">
        <v>83</v>
      </c>
      <c r="AR4654" s="2">
        <v>45723.769965277781</v>
      </c>
      <c r="AS4654" s="1" t="s">
        <v>84</v>
      </c>
      <c r="AT4654" s="2">
        <v>45725.333333333336</v>
      </c>
      <c r="AU4654" s="1" t="s">
        <v>85</v>
      </c>
      <c r="AV4654" s="1" t="s">
        <v>3527</v>
      </c>
      <c r="AW4654" s="1" t="s">
        <v>3528</v>
      </c>
      <c r="AX4654" s="1" t="s">
        <v>3529</v>
      </c>
      <c r="AZ4654" s="2">
        <v>45723.769965277781</v>
      </c>
      <c r="BB4654" s="1" t="s">
        <v>8507</v>
      </c>
      <c r="BC4654" s="1" t="s">
        <v>802</v>
      </c>
      <c r="BD4654" s="1" t="s">
        <v>8508</v>
      </c>
      <c r="BE4654" s="1" t="s">
        <v>21664</v>
      </c>
      <c r="BF4654" s="1" t="s">
        <v>406</v>
      </c>
    </row>
    <row r="4655" spans="1:58" x14ac:dyDescent="0.35">
      <c r="A4655" s="1">
        <v>3017962</v>
      </c>
      <c r="B4655" s="1" t="s">
        <v>58</v>
      </c>
      <c r="C4655" s="1">
        <v>45277171</v>
      </c>
      <c r="D4655" s="1">
        <v>338485703</v>
      </c>
      <c r="E4655" s="1" t="s">
        <v>59</v>
      </c>
      <c r="F4655" s="1" t="s">
        <v>60</v>
      </c>
      <c r="G4655" s="1" t="s">
        <v>1177</v>
      </c>
      <c r="H4655" s="1" t="s">
        <v>665</v>
      </c>
      <c r="I4655" s="1">
        <v>781671750</v>
      </c>
      <c r="J4655" s="1" t="s">
        <v>8308</v>
      </c>
      <c r="K4655" s="1">
        <v>12</v>
      </c>
      <c r="L4655" s="1" t="s">
        <v>64</v>
      </c>
      <c r="M4655" s="1" t="s">
        <v>65</v>
      </c>
      <c r="N4655" s="2">
        <v>45715.541666666664</v>
      </c>
      <c r="O4655" s="1" t="s">
        <v>66</v>
      </c>
      <c r="Q4655" s="1" t="s">
        <v>67</v>
      </c>
      <c r="R4655" s="2">
        <v>45723.561643518522</v>
      </c>
      <c r="S4655" s="1" t="s">
        <v>2124</v>
      </c>
      <c r="T4655" s="1" t="s">
        <v>1021</v>
      </c>
      <c r="U4655" s="1" t="s">
        <v>385</v>
      </c>
      <c r="V4655" s="1" t="s">
        <v>21665</v>
      </c>
      <c r="W4655" s="1" t="s">
        <v>214</v>
      </c>
      <c r="X4655" s="1" t="s">
        <v>215</v>
      </c>
      <c r="Y4655" s="1" t="s">
        <v>1013</v>
      </c>
      <c r="Z4655" s="1" t="s">
        <v>2773</v>
      </c>
      <c r="AA4655" s="1" t="s">
        <v>2773</v>
      </c>
      <c r="AB4655" s="1" t="s">
        <v>21666</v>
      </c>
      <c r="AE4655" s="2">
        <v>45723.561655092592</v>
      </c>
      <c r="AF4655" s="1" t="s">
        <v>77</v>
      </c>
      <c r="AH4655" s="1" t="s">
        <v>125</v>
      </c>
      <c r="AI4655" s="1" t="s">
        <v>79</v>
      </c>
      <c r="AJ4655" s="1" t="s">
        <v>283</v>
      </c>
      <c r="AK4655" s="1" t="s">
        <v>21667</v>
      </c>
      <c r="AL4655" s="1" t="s">
        <v>2124</v>
      </c>
      <c r="AM4655" s="2">
        <v>45723.561701388891</v>
      </c>
      <c r="AN4655" s="1" t="s">
        <v>21667</v>
      </c>
      <c r="AP4655" s="1">
        <v>5775817</v>
      </c>
      <c r="AQ4655" s="1" t="s">
        <v>83</v>
      </c>
      <c r="AR4655" s="2">
        <v>45723.741122685184</v>
      </c>
      <c r="AS4655" s="1" t="s">
        <v>84</v>
      </c>
      <c r="AZ4655" s="2">
        <v>45723.741122685184</v>
      </c>
      <c r="BB4655" s="1" t="s">
        <v>1692</v>
      </c>
      <c r="BC4655" s="1" t="s">
        <v>1693</v>
      </c>
      <c r="BD4655" s="1" t="s">
        <v>1694</v>
      </c>
      <c r="BE4655" s="1" t="s">
        <v>2544</v>
      </c>
      <c r="BF4655" s="1" t="s">
        <v>137</v>
      </c>
    </row>
    <row r="4656" spans="1:58" x14ac:dyDescent="0.35">
      <c r="A4656" s="1">
        <v>3017963</v>
      </c>
      <c r="B4656" s="1" t="s">
        <v>94</v>
      </c>
      <c r="C4656" s="1">
        <v>34926111</v>
      </c>
      <c r="D4656" s="1">
        <v>339667135</v>
      </c>
      <c r="E4656" s="1" t="s">
        <v>59</v>
      </c>
      <c r="F4656" s="1" t="s">
        <v>60</v>
      </c>
      <c r="G4656" s="1" t="s">
        <v>8267</v>
      </c>
      <c r="H4656" s="1" t="s">
        <v>2371</v>
      </c>
      <c r="I4656" s="1">
        <v>772719642</v>
      </c>
      <c r="J4656" s="1" t="s">
        <v>21668</v>
      </c>
      <c r="K4656" s="1">
        <v>16</v>
      </c>
      <c r="L4656" s="1" t="s">
        <v>64</v>
      </c>
      <c r="M4656" s="1" t="s">
        <v>65</v>
      </c>
      <c r="N4656" s="2">
        <v>44650.657650462963</v>
      </c>
      <c r="O4656" s="1" t="s">
        <v>98</v>
      </c>
      <c r="Q4656" s="1" t="s">
        <v>67</v>
      </c>
      <c r="R4656" s="2">
        <v>45723.562488425923</v>
      </c>
      <c r="S4656" s="1" t="s">
        <v>1762</v>
      </c>
      <c r="T4656" s="1" t="s">
        <v>69</v>
      </c>
      <c r="U4656" s="1" t="s">
        <v>70</v>
      </c>
      <c r="V4656" s="1" t="s">
        <v>21669</v>
      </c>
      <c r="W4656" s="1" t="s">
        <v>725</v>
      </c>
      <c r="X4656" s="1" t="s">
        <v>725</v>
      </c>
      <c r="Y4656" s="1" t="s">
        <v>5218</v>
      </c>
      <c r="Z4656" s="1" t="s">
        <v>5219</v>
      </c>
      <c r="AA4656" s="1" t="s">
        <v>5220</v>
      </c>
      <c r="AB4656" s="1" t="s">
        <v>5220</v>
      </c>
      <c r="AE4656" s="2">
        <v>45723.562557870369</v>
      </c>
      <c r="AF4656" s="1" t="s">
        <v>77</v>
      </c>
      <c r="AH4656" s="1" t="s">
        <v>125</v>
      </c>
      <c r="AI4656" s="1" t="s">
        <v>106</v>
      </c>
      <c r="AJ4656" s="1" t="s">
        <v>107</v>
      </c>
      <c r="AK4656" s="1" t="s">
        <v>21670</v>
      </c>
      <c r="AL4656" s="1" t="s">
        <v>1762</v>
      </c>
      <c r="AM4656" s="2">
        <v>45723.562673611108</v>
      </c>
      <c r="AN4656" s="1" t="s">
        <v>21670</v>
      </c>
      <c r="AP4656" s="1">
        <v>5775821</v>
      </c>
      <c r="AQ4656" s="1" t="s">
        <v>83</v>
      </c>
      <c r="AR4656" s="2">
        <v>45724.535185185188</v>
      </c>
      <c r="AS4656" s="1" t="s">
        <v>84</v>
      </c>
      <c r="AT4656" s="2">
        <v>45725.333333333336</v>
      </c>
      <c r="AU4656" s="1" t="s">
        <v>85</v>
      </c>
      <c r="AV4656" s="1" t="s">
        <v>1867</v>
      </c>
      <c r="AW4656" s="1" t="s">
        <v>1868</v>
      </c>
      <c r="AX4656" s="1" t="s">
        <v>2651</v>
      </c>
      <c r="AZ4656" s="2">
        <v>45724.535185185188</v>
      </c>
      <c r="BB4656" s="1" t="s">
        <v>746</v>
      </c>
      <c r="BC4656" s="1" t="s">
        <v>747</v>
      </c>
      <c r="BD4656" s="1" t="s">
        <v>748</v>
      </c>
      <c r="BE4656" s="1" t="s">
        <v>21671</v>
      </c>
      <c r="BF4656" s="1" t="s">
        <v>993</v>
      </c>
    </row>
    <row r="4657" spans="1:58" x14ac:dyDescent="0.35">
      <c r="A4657" s="1">
        <v>3017965</v>
      </c>
      <c r="B4657" s="1" t="s">
        <v>58</v>
      </c>
      <c r="C4657" s="1">
        <v>35215881</v>
      </c>
      <c r="D4657" s="1">
        <v>338540035</v>
      </c>
      <c r="E4657" s="1" t="s">
        <v>59</v>
      </c>
      <c r="F4657" s="1" t="s">
        <v>60</v>
      </c>
      <c r="G4657" s="1" t="s">
        <v>1768</v>
      </c>
      <c r="H4657" s="1" t="s">
        <v>681</v>
      </c>
      <c r="I4657" s="1">
        <v>781872950</v>
      </c>
      <c r="J4657" s="1" t="s">
        <v>2811</v>
      </c>
      <c r="K4657" s="1">
        <v>13</v>
      </c>
      <c r="L4657" s="1" t="s">
        <v>64</v>
      </c>
      <c r="M4657" s="1" t="s">
        <v>65</v>
      </c>
      <c r="N4657" s="2">
        <v>44986</v>
      </c>
      <c r="O4657" s="1" t="s">
        <v>353</v>
      </c>
      <c r="Q4657" s="1" t="s">
        <v>67</v>
      </c>
      <c r="R4657" s="2">
        <v>45723.562708333331</v>
      </c>
      <c r="S4657" s="1" t="s">
        <v>5230</v>
      </c>
      <c r="T4657" s="1" t="s">
        <v>100</v>
      </c>
      <c r="U4657" s="1" t="s">
        <v>160</v>
      </c>
      <c r="V4657" s="1" t="s">
        <v>21672</v>
      </c>
      <c r="Y4657" s="1" t="s">
        <v>9258</v>
      </c>
      <c r="Z4657" s="1" t="s">
        <v>2321</v>
      </c>
      <c r="AA4657" s="1" t="s">
        <v>301</v>
      </c>
      <c r="AB4657" s="1" t="s">
        <v>301</v>
      </c>
      <c r="AC4657" s="1">
        <v>2207</v>
      </c>
      <c r="AE4657" s="2">
        <v>45723.562800925924</v>
      </c>
      <c r="AF4657" s="1" t="s">
        <v>77</v>
      </c>
      <c r="AH4657" s="1" t="s">
        <v>125</v>
      </c>
      <c r="AI4657" s="1" t="s">
        <v>79</v>
      </c>
      <c r="AJ4657" s="1" t="s">
        <v>283</v>
      </c>
      <c r="AK4657" s="1" t="s">
        <v>21673</v>
      </c>
      <c r="AL4657" s="1" t="s">
        <v>5230</v>
      </c>
      <c r="AM4657" s="2">
        <v>45723.562858796293</v>
      </c>
      <c r="AN4657" s="1" t="s">
        <v>21673</v>
      </c>
      <c r="AP4657" s="1">
        <v>5775826</v>
      </c>
      <c r="AQ4657" s="1" t="s">
        <v>83</v>
      </c>
      <c r="AR4657" s="2">
        <v>45723.746620370373</v>
      </c>
      <c r="AS4657" s="1" t="s">
        <v>84</v>
      </c>
      <c r="AT4657" s="2">
        <v>45725.333333333336</v>
      </c>
      <c r="AU4657" s="1" t="s">
        <v>85</v>
      </c>
      <c r="AV4657" s="1" t="s">
        <v>1214</v>
      </c>
      <c r="AW4657" s="1" t="s">
        <v>1215</v>
      </c>
      <c r="AX4657" s="1" t="s">
        <v>2632</v>
      </c>
      <c r="AZ4657" s="2">
        <v>45723.746620370373</v>
      </c>
      <c r="BB4657" s="1" t="s">
        <v>89</v>
      </c>
      <c r="BC4657" s="1" t="s">
        <v>90</v>
      </c>
      <c r="BD4657" s="1" t="s">
        <v>91</v>
      </c>
      <c r="BE4657" s="1" t="s">
        <v>21674</v>
      </c>
      <c r="BF4657" s="1" t="s">
        <v>525</v>
      </c>
    </row>
    <row r="4658" spans="1:58" x14ac:dyDescent="0.35">
      <c r="A4658" s="1">
        <v>3017966</v>
      </c>
      <c r="B4658" s="1" t="s">
        <v>58</v>
      </c>
      <c r="C4658" s="1">
        <v>41475961</v>
      </c>
      <c r="D4658" s="1">
        <v>339783593</v>
      </c>
      <c r="E4658" s="1" t="s">
        <v>59</v>
      </c>
      <c r="F4658" s="1" t="s">
        <v>60</v>
      </c>
      <c r="G4658" s="1" t="s">
        <v>540</v>
      </c>
      <c r="H4658" s="1" t="s">
        <v>21675</v>
      </c>
      <c r="I4658" s="1">
        <v>775255255</v>
      </c>
      <c r="J4658" s="1" t="s">
        <v>3767</v>
      </c>
      <c r="K4658" s="1">
        <v>15</v>
      </c>
      <c r="L4658" s="1" t="s">
        <v>64</v>
      </c>
      <c r="M4658" s="1" t="s">
        <v>65</v>
      </c>
      <c r="N4658" s="2">
        <v>45212.75</v>
      </c>
      <c r="O4658" s="1" t="s">
        <v>66</v>
      </c>
      <c r="Q4658" s="1" t="s">
        <v>67</v>
      </c>
      <c r="R4658" s="2">
        <v>45723.562835648147</v>
      </c>
      <c r="S4658" s="1" t="s">
        <v>1950</v>
      </c>
      <c r="T4658" s="1" t="s">
        <v>69</v>
      </c>
      <c r="U4658" s="1" t="s">
        <v>70</v>
      </c>
      <c r="V4658" s="1" t="s">
        <v>21676</v>
      </c>
      <c r="W4658" s="1" t="s">
        <v>143</v>
      </c>
      <c r="X4658" s="1" t="s">
        <v>143</v>
      </c>
      <c r="Y4658" s="1" t="s">
        <v>21677</v>
      </c>
      <c r="Z4658" s="1" t="s">
        <v>145</v>
      </c>
      <c r="AA4658" s="1" t="s">
        <v>21678</v>
      </c>
      <c r="AB4658" s="1" t="s">
        <v>124</v>
      </c>
      <c r="AE4658" s="2">
        <v>45723.562905092593</v>
      </c>
      <c r="AF4658" s="1" t="s">
        <v>77</v>
      </c>
      <c r="AH4658" s="1" t="s">
        <v>125</v>
      </c>
      <c r="AI4658" s="1" t="s">
        <v>79</v>
      </c>
      <c r="AJ4658" s="1" t="s">
        <v>378</v>
      </c>
      <c r="AK4658" s="1" t="s">
        <v>21679</v>
      </c>
      <c r="AL4658" s="1" t="s">
        <v>1950</v>
      </c>
      <c r="AM4658" s="2">
        <v>45723.562974537039</v>
      </c>
      <c r="AN4658" s="1" t="s">
        <v>21679</v>
      </c>
      <c r="AP4658" s="1">
        <v>5775827</v>
      </c>
      <c r="AQ4658" s="1" t="s">
        <v>83</v>
      </c>
      <c r="AR4658" s="2">
        <v>45724.594143518516</v>
      </c>
      <c r="AS4658" s="1" t="s">
        <v>84</v>
      </c>
      <c r="AT4658" s="2">
        <v>45725.333333333336</v>
      </c>
      <c r="AU4658" s="1" t="s">
        <v>85</v>
      </c>
      <c r="AV4658" s="1" t="s">
        <v>149</v>
      </c>
      <c r="AW4658" s="1" t="s">
        <v>150</v>
      </c>
      <c r="AX4658" s="1" t="s">
        <v>151</v>
      </c>
      <c r="AZ4658" s="2">
        <v>45724.594143518516</v>
      </c>
      <c r="BB4658" s="1" t="s">
        <v>537</v>
      </c>
      <c r="BC4658" s="1" t="s">
        <v>538</v>
      </c>
      <c r="BD4658" s="1" t="s">
        <v>91</v>
      </c>
      <c r="BE4658" s="1" t="s">
        <v>8202</v>
      </c>
      <c r="BF4658" s="1" t="s">
        <v>914</v>
      </c>
    </row>
    <row r="4659" spans="1:58" x14ac:dyDescent="0.35">
      <c r="A4659" s="1">
        <v>3017968</v>
      </c>
      <c r="B4659" s="1" t="s">
        <v>58</v>
      </c>
      <c r="C4659" s="1">
        <v>35824451</v>
      </c>
      <c r="D4659" s="1">
        <v>338253675</v>
      </c>
      <c r="E4659" s="1" t="s">
        <v>59</v>
      </c>
      <c r="F4659" s="1" t="s">
        <v>60</v>
      </c>
      <c r="G4659" s="1" t="s">
        <v>21680</v>
      </c>
      <c r="H4659" s="1" t="s">
        <v>21681</v>
      </c>
      <c r="I4659" s="1">
        <v>774178223</v>
      </c>
      <c r="J4659" s="1" t="s">
        <v>21682</v>
      </c>
      <c r="K4659" s="1">
        <v>12</v>
      </c>
      <c r="L4659" s="1" t="s">
        <v>64</v>
      </c>
      <c r="M4659" s="1" t="s">
        <v>65</v>
      </c>
      <c r="N4659" s="2">
        <v>44805</v>
      </c>
      <c r="O4659" s="1" t="s">
        <v>353</v>
      </c>
      <c r="Q4659" s="1" t="s">
        <v>67</v>
      </c>
      <c r="R4659" s="2">
        <v>45723.56318287037</v>
      </c>
      <c r="S4659" s="1" t="s">
        <v>3578</v>
      </c>
      <c r="T4659" s="1" t="s">
        <v>100</v>
      </c>
      <c r="U4659" s="1" t="s">
        <v>70</v>
      </c>
      <c r="V4659" s="1" t="s">
        <v>21683</v>
      </c>
      <c r="Y4659" s="1" t="s">
        <v>1461</v>
      </c>
      <c r="Z4659" s="1" t="s">
        <v>75</v>
      </c>
      <c r="AA4659" s="1" t="s">
        <v>1462</v>
      </c>
      <c r="AB4659" s="1" t="s">
        <v>1462</v>
      </c>
      <c r="AC4659" s="1">
        <v>1916</v>
      </c>
      <c r="AE4659" s="2">
        <v>45723.563240740739</v>
      </c>
      <c r="AF4659" s="1" t="s">
        <v>77</v>
      </c>
      <c r="AH4659" s="1" t="s">
        <v>78</v>
      </c>
      <c r="AI4659" s="1" t="s">
        <v>79</v>
      </c>
      <c r="AJ4659" s="1" t="s">
        <v>378</v>
      </c>
      <c r="AK4659" s="1" t="s">
        <v>21684</v>
      </c>
      <c r="AL4659" s="1" t="s">
        <v>3578</v>
      </c>
      <c r="AM4659" s="2">
        <v>45723.563287037039</v>
      </c>
      <c r="AN4659" s="1" t="s">
        <v>21684</v>
      </c>
      <c r="AP4659" s="1">
        <v>5775830</v>
      </c>
      <c r="AQ4659" s="1" t="s">
        <v>83</v>
      </c>
      <c r="AR4659" s="2">
        <v>45723.696805555555</v>
      </c>
      <c r="AS4659" s="1" t="s">
        <v>84</v>
      </c>
      <c r="AT4659" s="2">
        <v>45725.295138888891</v>
      </c>
      <c r="AU4659" s="1" t="s">
        <v>85</v>
      </c>
      <c r="AV4659" s="1" t="s">
        <v>645</v>
      </c>
      <c r="AW4659" s="1" t="s">
        <v>646</v>
      </c>
      <c r="AX4659" s="1" t="s">
        <v>2446</v>
      </c>
      <c r="AZ4659" s="2">
        <v>45723.696805555555</v>
      </c>
      <c r="BB4659" s="1" t="s">
        <v>1692</v>
      </c>
      <c r="BC4659" s="1" t="s">
        <v>1693</v>
      </c>
      <c r="BD4659" s="1" t="s">
        <v>1694</v>
      </c>
      <c r="BE4659" s="1" t="s">
        <v>21685</v>
      </c>
      <c r="BF4659" s="1" t="s">
        <v>1538</v>
      </c>
    </row>
    <row r="4660" spans="1:58" x14ac:dyDescent="0.35">
      <c r="A4660" s="1">
        <v>3017969</v>
      </c>
      <c r="B4660" s="1" t="s">
        <v>58</v>
      </c>
      <c r="C4660" s="1">
        <v>38373531</v>
      </c>
      <c r="D4660" s="1">
        <v>339512564</v>
      </c>
      <c r="E4660" s="1" t="s">
        <v>59</v>
      </c>
      <c r="F4660" s="1" t="s">
        <v>60</v>
      </c>
      <c r="G4660" s="1" t="s">
        <v>6713</v>
      </c>
      <c r="H4660" s="1" t="s">
        <v>21686</v>
      </c>
      <c r="I4660" s="1">
        <v>774731195</v>
      </c>
      <c r="J4660" s="1" t="s">
        <v>21687</v>
      </c>
      <c r="K4660" s="1">
        <v>14</v>
      </c>
      <c r="L4660" s="1" t="s">
        <v>64</v>
      </c>
      <c r="M4660" s="1" t="s">
        <v>65</v>
      </c>
      <c r="N4660" s="2">
        <v>45119</v>
      </c>
      <c r="O4660" s="1" t="s">
        <v>353</v>
      </c>
      <c r="Q4660" s="1" t="s">
        <v>67</v>
      </c>
      <c r="R4660" s="2">
        <v>45723.563252314816</v>
      </c>
      <c r="S4660" s="1" t="s">
        <v>1386</v>
      </c>
      <c r="T4660" s="1" t="s">
        <v>100</v>
      </c>
      <c r="U4660" s="1" t="s">
        <v>101</v>
      </c>
      <c r="V4660" s="1" t="s">
        <v>21688</v>
      </c>
      <c r="W4660" s="1" t="s">
        <v>263</v>
      </c>
      <c r="X4660" s="1" t="s">
        <v>263</v>
      </c>
      <c r="Y4660" s="1" t="s">
        <v>4347</v>
      </c>
      <c r="Z4660" s="1" t="s">
        <v>852</v>
      </c>
      <c r="AA4660" s="1" t="s">
        <v>13291</v>
      </c>
      <c r="AB4660" s="1" t="s">
        <v>13291</v>
      </c>
      <c r="AC4660" s="1">
        <v>776920675</v>
      </c>
      <c r="AE4660" s="2">
        <v>45723.563263888886</v>
      </c>
      <c r="AF4660" s="1" t="s">
        <v>77</v>
      </c>
      <c r="AH4660" s="1" t="s">
        <v>78</v>
      </c>
      <c r="AI4660" s="1" t="s">
        <v>79</v>
      </c>
      <c r="AJ4660" s="1" t="s">
        <v>167</v>
      </c>
      <c r="AK4660" s="1" t="s">
        <v>21689</v>
      </c>
      <c r="AL4660" s="1" t="s">
        <v>1386</v>
      </c>
      <c r="AM4660" s="2">
        <v>45723.563310185185</v>
      </c>
      <c r="AN4660" s="1" t="s">
        <v>21689</v>
      </c>
      <c r="AP4660" s="1">
        <v>5775831</v>
      </c>
      <c r="AQ4660" s="1" t="s">
        <v>83</v>
      </c>
      <c r="AR4660" s="2">
        <v>45724.578379629631</v>
      </c>
      <c r="AS4660" s="1" t="s">
        <v>84</v>
      </c>
      <c r="AT4660" s="2">
        <v>45725.34375</v>
      </c>
      <c r="AU4660" s="1" t="s">
        <v>85</v>
      </c>
      <c r="AV4660" s="1" t="s">
        <v>108</v>
      </c>
      <c r="AW4660" s="1" t="s">
        <v>109</v>
      </c>
      <c r="AX4660" s="1" t="s">
        <v>857</v>
      </c>
      <c r="AZ4660" s="2">
        <v>45724.578379629631</v>
      </c>
      <c r="BB4660" s="1" t="s">
        <v>152</v>
      </c>
      <c r="BC4660" s="1" t="s">
        <v>153</v>
      </c>
      <c r="BD4660" s="1" t="s">
        <v>154</v>
      </c>
      <c r="BE4660" s="1" t="s">
        <v>2474</v>
      </c>
      <c r="BF4660" s="1" t="s">
        <v>274</v>
      </c>
    </row>
    <row r="4661" spans="1:58" x14ac:dyDescent="0.35">
      <c r="A4661" s="1">
        <v>3017970</v>
      </c>
      <c r="B4661" s="1" t="s">
        <v>58</v>
      </c>
      <c r="C4661" s="1">
        <v>37637221</v>
      </c>
      <c r="D4661" s="1">
        <v>338325743</v>
      </c>
      <c r="E4661" s="1" t="s">
        <v>59</v>
      </c>
      <c r="F4661" s="1" t="s">
        <v>60</v>
      </c>
      <c r="G4661" s="1" t="s">
        <v>530</v>
      </c>
      <c r="H4661" s="1" t="s">
        <v>4535</v>
      </c>
      <c r="I4661" s="1">
        <v>782089112</v>
      </c>
      <c r="J4661" s="1" t="s">
        <v>889</v>
      </c>
      <c r="K4661" s="1">
        <v>20</v>
      </c>
      <c r="L4661" s="1" t="s">
        <v>294</v>
      </c>
      <c r="M4661" s="1" t="s">
        <v>295</v>
      </c>
      <c r="N4661" s="2">
        <v>45063.478043981479</v>
      </c>
      <c r="O4661" s="1" t="s">
        <v>66</v>
      </c>
      <c r="Q4661" s="1" t="s">
        <v>67</v>
      </c>
      <c r="R4661" s="2">
        <v>45723.563599537039</v>
      </c>
      <c r="S4661" s="1" t="s">
        <v>1459</v>
      </c>
      <c r="T4661" s="1" t="s">
        <v>100</v>
      </c>
      <c r="U4661" s="1" t="s">
        <v>70</v>
      </c>
      <c r="V4661" s="1" t="s">
        <v>21690</v>
      </c>
      <c r="W4661" s="1" t="s">
        <v>214</v>
      </c>
      <c r="X4661" s="1" t="s">
        <v>319</v>
      </c>
      <c r="Y4661" s="1" t="s">
        <v>3492</v>
      </c>
      <c r="Z4661" s="1" t="s">
        <v>321</v>
      </c>
      <c r="AA4661" s="1" t="s">
        <v>322</v>
      </c>
      <c r="AB4661" s="1" t="s">
        <v>322</v>
      </c>
      <c r="AE4661" s="2">
        <v>45723.563645833332</v>
      </c>
      <c r="AF4661" s="1" t="s">
        <v>77</v>
      </c>
      <c r="AH4661" s="1" t="s">
        <v>125</v>
      </c>
      <c r="AI4661" s="1" t="s">
        <v>79</v>
      </c>
      <c r="AJ4661" s="1" t="s">
        <v>378</v>
      </c>
      <c r="AK4661" s="1" t="s">
        <v>21691</v>
      </c>
      <c r="AL4661" s="1" t="s">
        <v>1459</v>
      </c>
      <c r="AM4661" s="2">
        <v>45723.563703703701</v>
      </c>
      <c r="AN4661" s="1" t="s">
        <v>21691</v>
      </c>
      <c r="AP4661" s="1">
        <v>5775838</v>
      </c>
      <c r="AQ4661" s="1" t="s">
        <v>83</v>
      </c>
      <c r="AR4661" s="2">
        <v>45724.725590277776</v>
      </c>
      <c r="AS4661" s="1" t="s">
        <v>84</v>
      </c>
      <c r="AT4661" s="2">
        <v>45725.333333333336</v>
      </c>
      <c r="AU4661" s="1" t="s">
        <v>85</v>
      </c>
      <c r="AV4661" s="1" t="s">
        <v>2194</v>
      </c>
      <c r="AW4661" s="1" t="s">
        <v>2195</v>
      </c>
      <c r="AX4661" s="1" t="s">
        <v>4307</v>
      </c>
      <c r="AZ4661" s="2">
        <v>45724.725590277776</v>
      </c>
      <c r="BB4661" s="1" t="s">
        <v>152</v>
      </c>
      <c r="BC4661" s="1" t="s">
        <v>153</v>
      </c>
      <c r="BD4661" s="1" t="s">
        <v>154</v>
      </c>
      <c r="BE4661" s="1" t="s">
        <v>21692</v>
      </c>
      <c r="BF4661" s="1" t="s">
        <v>325</v>
      </c>
    </row>
    <row r="4662" spans="1:58" x14ac:dyDescent="0.35">
      <c r="A4662" s="1">
        <v>3017971</v>
      </c>
      <c r="B4662" s="1" t="s">
        <v>223</v>
      </c>
      <c r="C4662" s="1">
        <v>41319441</v>
      </c>
      <c r="D4662" s="1">
        <v>339458819</v>
      </c>
      <c r="E4662" s="1" t="s">
        <v>59</v>
      </c>
      <c r="F4662" s="1" t="s">
        <v>60</v>
      </c>
      <c r="G4662" s="1" t="s">
        <v>509</v>
      </c>
      <c r="H4662" s="1" t="s">
        <v>496</v>
      </c>
      <c r="I4662" s="1">
        <v>775785220</v>
      </c>
      <c r="J4662" s="1" t="s">
        <v>1581</v>
      </c>
      <c r="K4662" s="1">
        <v>15</v>
      </c>
      <c r="L4662" s="1" t="s">
        <v>64</v>
      </c>
      <c r="M4662" s="1" t="s">
        <v>65</v>
      </c>
      <c r="N4662" s="2">
        <v>45586.666666666664</v>
      </c>
      <c r="O4662" s="1" t="s">
        <v>98</v>
      </c>
      <c r="Q4662" s="1" t="s">
        <v>67</v>
      </c>
      <c r="R4662" s="2">
        <v>45723.563715277778</v>
      </c>
      <c r="S4662" s="1" t="s">
        <v>3181</v>
      </c>
      <c r="T4662" s="1" t="s">
        <v>69</v>
      </c>
      <c r="U4662" s="1" t="s">
        <v>70</v>
      </c>
      <c r="V4662" s="1" t="s">
        <v>21693</v>
      </c>
      <c r="W4662" s="1" t="s">
        <v>143</v>
      </c>
      <c r="X4662" s="1" t="s">
        <v>143</v>
      </c>
      <c r="Y4662" s="1" t="s">
        <v>5991</v>
      </c>
      <c r="Z4662" s="1" t="s">
        <v>7894</v>
      </c>
      <c r="AA4662" s="1" t="s">
        <v>7895</v>
      </c>
      <c r="AB4662" s="1" t="s">
        <v>124</v>
      </c>
      <c r="AE4662" s="2">
        <v>45723.563726851855</v>
      </c>
      <c r="AF4662" s="1" t="s">
        <v>77</v>
      </c>
      <c r="AH4662" s="1" t="s">
        <v>125</v>
      </c>
      <c r="AI4662" s="1" t="s">
        <v>106</v>
      </c>
      <c r="AJ4662" s="1" t="s">
        <v>1326</v>
      </c>
      <c r="AK4662" s="1" t="s">
        <v>21694</v>
      </c>
      <c r="AL4662" s="1" t="s">
        <v>3181</v>
      </c>
      <c r="AM4662" s="2">
        <v>45723.563761574071</v>
      </c>
      <c r="AN4662" s="1" t="s">
        <v>21694</v>
      </c>
      <c r="AP4662" s="1">
        <v>5775839</v>
      </c>
      <c r="AQ4662" s="1" t="s">
        <v>83</v>
      </c>
      <c r="AR4662" s="2">
        <v>45724.49386574074</v>
      </c>
      <c r="AS4662" s="1" t="s">
        <v>84</v>
      </c>
      <c r="AT4662" s="2">
        <v>45725.333333333336</v>
      </c>
      <c r="AU4662" s="1" t="s">
        <v>85</v>
      </c>
      <c r="AV4662" s="1" t="s">
        <v>149</v>
      </c>
      <c r="AW4662" s="1" t="s">
        <v>150</v>
      </c>
      <c r="AX4662" s="1" t="s">
        <v>151</v>
      </c>
      <c r="AZ4662" s="2">
        <v>45724.49386574074</v>
      </c>
      <c r="BB4662" s="1" t="s">
        <v>309</v>
      </c>
      <c r="BC4662" s="1" t="s">
        <v>310</v>
      </c>
      <c r="BD4662" s="1" t="s">
        <v>311</v>
      </c>
      <c r="BE4662" s="1" t="s">
        <v>21695</v>
      </c>
      <c r="BF4662" s="1" t="s">
        <v>290</v>
      </c>
    </row>
    <row r="4663" spans="1:58" x14ac:dyDescent="0.35">
      <c r="A4663" s="1">
        <v>3017973</v>
      </c>
      <c r="B4663" s="1" t="s">
        <v>58</v>
      </c>
      <c r="C4663" s="1">
        <v>34937331</v>
      </c>
      <c r="D4663" s="1">
        <v>338427230</v>
      </c>
      <c r="E4663" s="1" t="s">
        <v>59</v>
      </c>
      <c r="F4663" s="1" t="s">
        <v>60</v>
      </c>
      <c r="G4663" s="1" t="s">
        <v>61</v>
      </c>
      <c r="H4663" s="1" t="s">
        <v>21696</v>
      </c>
      <c r="I4663" s="1">
        <v>773070530</v>
      </c>
      <c r="J4663" s="1" t="s">
        <v>21697</v>
      </c>
      <c r="K4663" s="1">
        <v>12</v>
      </c>
      <c r="L4663" s="1" t="s">
        <v>64</v>
      </c>
      <c r="M4663" s="1" t="s">
        <v>65</v>
      </c>
      <c r="N4663" s="2">
        <v>43678</v>
      </c>
      <c r="O4663" s="1" t="s">
        <v>616</v>
      </c>
      <c r="Q4663" s="1" t="s">
        <v>67</v>
      </c>
      <c r="R4663" s="2">
        <v>45723.564236111109</v>
      </c>
      <c r="S4663" s="1" t="s">
        <v>7661</v>
      </c>
      <c r="T4663" s="1" t="s">
        <v>69</v>
      </c>
      <c r="U4663" s="1" t="s">
        <v>70</v>
      </c>
      <c r="V4663" s="1" t="s">
        <v>21698</v>
      </c>
      <c r="Y4663" s="1" t="s">
        <v>12470</v>
      </c>
      <c r="Z4663" s="1" t="s">
        <v>685</v>
      </c>
      <c r="AA4663" s="1" t="s">
        <v>3679</v>
      </c>
      <c r="AB4663" s="1" t="s">
        <v>3679</v>
      </c>
      <c r="AC4663" s="1" t="s">
        <v>21699</v>
      </c>
      <c r="AE4663" s="2">
        <v>45723.564259259256</v>
      </c>
      <c r="AF4663" s="1" t="s">
        <v>77</v>
      </c>
      <c r="AH4663" s="1" t="s">
        <v>125</v>
      </c>
      <c r="AI4663" s="1" t="s">
        <v>79</v>
      </c>
      <c r="AJ4663" s="1" t="s">
        <v>378</v>
      </c>
      <c r="AK4663" s="1" t="s">
        <v>1414</v>
      </c>
      <c r="AL4663" s="1" t="s">
        <v>7661</v>
      </c>
      <c r="AM4663" s="2">
        <v>45723.564293981479</v>
      </c>
      <c r="AN4663" s="1" t="s">
        <v>1414</v>
      </c>
      <c r="AP4663" s="1">
        <v>5775844</v>
      </c>
      <c r="AQ4663" s="1" t="s">
        <v>83</v>
      </c>
      <c r="AR4663" s="2">
        <v>45723.717557870368</v>
      </c>
      <c r="AS4663" s="1" t="s">
        <v>84</v>
      </c>
      <c r="AT4663" s="2">
        <v>45725.3125</v>
      </c>
      <c r="AU4663" s="1" t="s">
        <v>85</v>
      </c>
      <c r="AV4663" s="1" t="s">
        <v>645</v>
      </c>
      <c r="AW4663" s="1" t="s">
        <v>646</v>
      </c>
      <c r="AX4663" s="1" t="s">
        <v>2446</v>
      </c>
      <c r="AZ4663" s="2">
        <v>45723.717557870368</v>
      </c>
      <c r="BB4663" s="1" t="s">
        <v>765</v>
      </c>
      <c r="BC4663" s="1" t="s">
        <v>766</v>
      </c>
      <c r="BD4663" s="1" t="s">
        <v>767</v>
      </c>
      <c r="BE4663" s="1" t="s">
        <v>21700</v>
      </c>
      <c r="BF4663" s="1" t="s">
        <v>93</v>
      </c>
    </row>
    <row r="4664" spans="1:58" x14ac:dyDescent="0.35">
      <c r="A4664" s="1">
        <v>3017975</v>
      </c>
      <c r="B4664" s="1" t="s">
        <v>223</v>
      </c>
      <c r="C4664" s="1">
        <v>797841</v>
      </c>
      <c r="D4664" s="1">
        <v>338364648</v>
      </c>
      <c r="E4664" s="1" t="s">
        <v>59</v>
      </c>
      <c r="F4664" s="1" t="s">
        <v>60</v>
      </c>
      <c r="G4664" s="1" t="s">
        <v>555</v>
      </c>
      <c r="H4664" s="1" t="s">
        <v>2645</v>
      </c>
      <c r="I4664" s="1">
        <v>779139735</v>
      </c>
      <c r="J4664" s="1" t="s">
        <v>2678</v>
      </c>
      <c r="K4664" s="1">
        <v>13</v>
      </c>
      <c r="L4664" s="1" t="s">
        <v>64</v>
      </c>
      <c r="M4664" s="1" t="s">
        <v>65</v>
      </c>
      <c r="N4664" s="2">
        <v>44665.599317129629</v>
      </c>
      <c r="O4664" s="1" t="s">
        <v>98</v>
      </c>
      <c r="Q4664" s="1" t="s">
        <v>67</v>
      </c>
      <c r="R4664" s="2">
        <v>45723.565208333333</v>
      </c>
      <c r="S4664" s="1" t="s">
        <v>14511</v>
      </c>
      <c r="T4664" s="1" t="s">
        <v>100</v>
      </c>
      <c r="U4664" s="1" t="s">
        <v>723</v>
      </c>
      <c r="V4664" s="1" t="s">
        <v>21701</v>
      </c>
      <c r="Y4664" s="1" t="s">
        <v>2680</v>
      </c>
      <c r="Z4664" s="1" t="s">
        <v>1476</v>
      </c>
      <c r="AA4664" s="1" t="s">
        <v>18004</v>
      </c>
      <c r="AB4664" s="1" t="s">
        <v>18004</v>
      </c>
      <c r="AE4664" s="2">
        <v>45723.565324074072</v>
      </c>
      <c r="AF4664" s="1" t="s">
        <v>77</v>
      </c>
      <c r="AH4664" s="1" t="s">
        <v>125</v>
      </c>
      <c r="AI4664" s="1" t="s">
        <v>360</v>
      </c>
      <c r="AJ4664" s="1" t="s">
        <v>107</v>
      </c>
      <c r="AK4664" s="1" t="s">
        <v>21702</v>
      </c>
      <c r="AL4664" s="1" t="s">
        <v>14511</v>
      </c>
      <c r="AM4664" s="2">
        <v>45723.565381944441</v>
      </c>
      <c r="AN4664" s="1" t="s">
        <v>21702</v>
      </c>
      <c r="AP4664" s="1">
        <v>5775854</v>
      </c>
      <c r="AQ4664" s="1" t="s">
        <v>83</v>
      </c>
      <c r="AR4664" s="2">
        <v>45724.964594907404</v>
      </c>
      <c r="AS4664" s="1" t="s">
        <v>84</v>
      </c>
      <c r="AT4664" s="2">
        <v>45723.5625</v>
      </c>
      <c r="AU4664" s="1" t="s">
        <v>573</v>
      </c>
      <c r="AV4664" s="1" t="s">
        <v>947</v>
      </c>
      <c r="AW4664" s="1" t="s">
        <v>948</v>
      </c>
      <c r="AX4664" s="1" t="s">
        <v>5018</v>
      </c>
      <c r="AZ4664" s="2">
        <v>45724.964594907404</v>
      </c>
      <c r="BB4664" s="1" t="s">
        <v>933</v>
      </c>
      <c r="BC4664" s="1" t="s">
        <v>934</v>
      </c>
      <c r="BD4664" s="1" t="s">
        <v>935</v>
      </c>
      <c r="BE4664" s="1" t="s">
        <v>21703</v>
      </c>
      <c r="BF4664" s="1" t="s">
        <v>14364</v>
      </c>
    </row>
    <row r="4665" spans="1:58" x14ac:dyDescent="0.35">
      <c r="A4665" s="1">
        <v>3017976</v>
      </c>
      <c r="B4665" s="1" t="s">
        <v>58</v>
      </c>
      <c r="C4665" s="1">
        <v>43731801</v>
      </c>
      <c r="D4665" s="1">
        <v>338014981</v>
      </c>
      <c r="E4665" s="1" t="s">
        <v>59</v>
      </c>
      <c r="F4665" s="1" t="s">
        <v>60</v>
      </c>
      <c r="G4665" s="1" t="s">
        <v>21704</v>
      </c>
      <c r="H4665" s="1" t="s">
        <v>21704</v>
      </c>
      <c r="I4665" s="1">
        <v>789029946</v>
      </c>
      <c r="J4665" s="1" t="s">
        <v>21705</v>
      </c>
      <c r="K4665" s="1">
        <v>20</v>
      </c>
      <c r="L4665" s="1" t="s">
        <v>294</v>
      </c>
      <c r="M4665" s="1" t="s">
        <v>295</v>
      </c>
      <c r="N4665" s="2">
        <v>45499.625</v>
      </c>
      <c r="O4665" s="1" t="s">
        <v>520</v>
      </c>
      <c r="Q4665" s="1" t="s">
        <v>67</v>
      </c>
      <c r="R4665" s="2">
        <v>45723.566030092596</v>
      </c>
      <c r="S4665" s="1" t="s">
        <v>4936</v>
      </c>
      <c r="T4665" s="1" t="s">
        <v>412</v>
      </c>
      <c r="U4665" s="1" t="s">
        <v>70</v>
      </c>
      <c r="V4665" s="1" t="s">
        <v>21706</v>
      </c>
      <c r="W4665" s="1" t="s">
        <v>214</v>
      </c>
      <c r="X4665" s="1" t="s">
        <v>319</v>
      </c>
      <c r="Y4665" s="1" t="s">
        <v>4450</v>
      </c>
      <c r="Z4665" s="1" t="s">
        <v>1677</v>
      </c>
      <c r="AA4665" s="1" t="s">
        <v>1710</v>
      </c>
      <c r="AB4665" s="1" t="s">
        <v>124</v>
      </c>
      <c r="AE4665" s="2">
        <v>45723.68787037037</v>
      </c>
      <c r="AF4665" s="1" t="s">
        <v>443</v>
      </c>
      <c r="AH4665" s="1" t="s">
        <v>125</v>
      </c>
      <c r="AI4665" s="1" t="s">
        <v>58</v>
      </c>
      <c r="AJ4665" s="1" t="s">
        <v>80</v>
      </c>
      <c r="AK4665" s="1" t="s">
        <v>21707</v>
      </c>
      <c r="AL4665" s="1" t="s">
        <v>325</v>
      </c>
      <c r="AM4665" s="2">
        <v>45723.687974537039</v>
      </c>
      <c r="AN4665" s="1" t="s">
        <v>21707</v>
      </c>
      <c r="AO4665" s="1" t="s">
        <v>325</v>
      </c>
      <c r="AP4665" s="1">
        <v>5776640</v>
      </c>
      <c r="AQ4665" s="1" t="s">
        <v>83</v>
      </c>
      <c r="AR4665" s="2">
        <v>45724.867129629631</v>
      </c>
      <c r="AS4665" s="1" t="s">
        <v>84</v>
      </c>
      <c r="AT4665" s="2">
        <v>45723.333333333336</v>
      </c>
      <c r="AU4665" s="1" t="s">
        <v>85</v>
      </c>
      <c r="AV4665" s="1" t="s">
        <v>251</v>
      </c>
      <c r="AW4665" s="1" t="s">
        <v>252</v>
      </c>
      <c r="AX4665" s="1" t="s">
        <v>253</v>
      </c>
      <c r="AZ4665" s="2">
        <v>45724.867129629631</v>
      </c>
      <c r="BB4665" s="1" t="s">
        <v>10202</v>
      </c>
      <c r="BC4665" s="1" t="s">
        <v>10203</v>
      </c>
      <c r="BD4665" s="1" t="s">
        <v>10204</v>
      </c>
      <c r="BE4665" s="1" t="s">
        <v>21344</v>
      </c>
      <c r="BF4665" s="1" t="s">
        <v>598</v>
      </c>
    </row>
    <row r="4666" spans="1:58" x14ac:dyDescent="0.35">
      <c r="A4666" s="1">
        <v>3017977</v>
      </c>
      <c r="B4666" s="1" t="s">
        <v>94</v>
      </c>
      <c r="C4666" s="1">
        <v>31590171</v>
      </c>
      <c r="D4666" s="1">
        <v>338525130</v>
      </c>
      <c r="E4666" s="1" t="s">
        <v>59</v>
      </c>
      <c r="F4666" s="1" t="s">
        <v>60</v>
      </c>
      <c r="G4666" s="1" t="s">
        <v>275</v>
      </c>
      <c r="H4666" s="1" t="s">
        <v>21708</v>
      </c>
      <c r="I4666" s="1">
        <v>775443270</v>
      </c>
      <c r="J4666" s="1" t="s">
        <v>3855</v>
      </c>
      <c r="K4666" s="1">
        <v>13</v>
      </c>
      <c r="L4666" s="1" t="s">
        <v>64</v>
      </c>
      <c r="M4666" s="1" t="s">
        <v>65</v>
      </c>
      <c r="N4666" s="2">
        <v>45188.041666666664</v>
      </c>
      <c r="O4666" s="1" t="s">
        <v>98</v>
      </c>
      <c r="Q4666" s="1" t="s">
        <v>67</v>
      </c>
      <c r="R4666" s="2">
        <v>45723.566053240742</v>
      </c>
      <c r="S4666" s="1" t="s">
        <v>21512</v>
      </c>
      <c r="T4666" s="1" t="s">
        <v>1452</v>
      </c>
      <c r="U4666" s="1" t="s">
        <v>70</v>
      </c>
      <c r="V4666" s="1" t="s">
        <v>21709</v>
      </c>
      <c r="W4666" s="1" t="s">
        <v>653</v>
      </c>
      <c r="X4666" s="1" t="s">
        <v>942</v>
      </c>
      <c r="Y4666" s="1" t="s">
        <v>21710</v>
      </c>
      <c r="Z4666" s="1" t="s">
        <v>1476</v>
      </c>
      <c r="AA4666" s="1" t="s">
        <v>16010</v>
      </c>
      <c r="AB4666" s="1" t="s">
        <v>124</v>
      </c>
      <c r="AE4666" s="2">
        <v>45723.566400462965</v>
      </c>
      <c r="AF4666" s="1" t="s">
        <v>77</v>
      </c>
      <c r="AH4666" s="1" t="s">
        <v>125</v>
      </c>
      <c r="AI4666" s="1" t="s">
        <v>360</v>
      </c>
      <c r="AJ4666" s="1" t="s">
        <v>1740</v>
      </c>
      <c r="AK4666" s="1" t="s">
        <v>21711</v>
      </c>
      <c r="AL4666" s="1" t="s">
        <v>21512</v>
      </c>
      <c r="AM4666" s="2">
        <v>45723.566435185188</v>
      </c>
      <c r="AO4666" s="1" t="s">
        <v>21512</v>
      </c>
      <c r="AP4666" s="1">
        <v>5775872</v>
      </c>
      <c r="AQ4666" s="1" t="s">
        <v>83</v>
      </c>
      <c r="AR4666" s="2">
        <v>45725.083784722221</v>
      </c>
      <c r="AS4666" s="1" t="s">
        <v>84</v>
      </c>
      <c r="AT4666" s="2">
        <v>45723.5625</v>
      </c>
      <c r="AU4666" s="1" t="s">
        <v>573</v>
      </c>
      <c r="AV4666" s="1" t="s">
        <v>947</v>
      </c>
      <c r="AW4666" s="1" t="s">
        <v>948</v>
      </c>
      <c r="AX4666" s="1" t="s">
        <v>5201</v>
      </c>
      <c r="AZ4666" s="2">
        <v>45725.083784722221</v>
      </c>
      <c r="BB4666" s="1" t="s">
        <v>3431</v>
      </c>
      <c r="BC4666" s="1" t="s">
        <v>3432</v>
      </c>
      <c r="BD4666" s="1" t="s">
        <v>3433</v>
      </c>
      <c r="BE4666" s="1" t="s">
        <v>21712</v>
      </c>
      <c r="BF4666" s="1" t="s">
        <v>14364</v>
      </c>
    </row>
    <row r="4667" spans="1:58" x14ac:dyDescent="0.35">
      <c r="A4667" s="1">
        <v>3017978</v>
      </c>
      <c r="B4667" s="1" t="s">
        <v>327</v>
      </c>
      <c r="C4667" s="1">
        <v>2031711</v>
      </c>
      <c r="D4667" s="1">
        <v>339713193</v>
      </c>
      <c r="E4667" s="1" t="s">
        <v>59</v>
      </c>
      <c r="F4667" s="1" t="s">
        <v>60</v>
      </c>
      <c r="G4667" s="1" t="s">
        <v>1204</v>
      </c>
      <c r="H4667" s="1" t="s">
        <v>4284</v>
      </c>
      <c r="I4667" s="1">
        <v>775596624</v>
      </c>
      <c r="J4667" s="1" t="s">
        <v>9191</v>
      </c>
      <c r="K4667" s="1">
        <v>14</v>
      </c>
      <c r="L4667" s="1" t="s">
        <v>64</v>
      </c>
      <c r="M4667" s="1" t="s">
        <v>65</v>
      </c>
      <c r="N4667" s="2">
        <v>43244.490972222222</v>
      </c>
      <c r="O4667" s="1" t="s">
        <v>331</v>
      </c>
      <c r="Q4667" s="1" t="s">
        <v>67</v>
      </c>
      <c r="R4667" s="2">
        <v>45723.566631944443</v>
      </c>
      <c r="S4667" s="1" t="s">
        <v>5265</v>
      </c>
      <c r="T4667" s="1" t="s">
        <v>100</v>
      </c>
      <c r="U4667" s="1" t="s">
        <v>723</v>
      </c>
      <c r="V4667" s="1" t="s">
        <v>21713</v>
      </c>
      <c r="W4667" s="1" t="s">
        <v>298</v>
      </c>
      <c r="X4667" s="1" t="s">
        <v>298</v>
      </c>
      <c r="Y4667" s="1" t="s">
        <v>5587</v>
      </c>
      <c r="Z4667" s="1" t="s">
        <v>929</v>
      </c>
      <c r="AA4667" s="1" t="s">
        <v>11079</v>
      </c>
      <c r="AB4667" s="1" t="s">
        <v>124</v>
      </c>
      <c r="AE4667" s="2">
        <v>45723.566643518519</v>
      </c>
      <c r="AF4667" s="1" t="s">
        <v>77</v>
      </c>
      <c r="AH4667" s="1" t="s">
        <v>125</v>
      </c>
      <c r="AI4667" s="1" t="s">
        <v>360</v>
      </c>
      <c r="AJ4667" s="1" t="s">
        <v>1740</v>
      </c>
      <c r="AK4667" s="1" t="s">
        <v>21714</v>
      </c>
      <c r="AL4667" s="1" t="s">
        <v>5265</v>
      </c>
      <c r="AM4667" s="2">
        <v>45723.566689814812</v>
      </c>
      <c r="AN4667" s="1" t="s">
        <v>21714</v>
      </c>
      <c r="AP4667" s="1">
        <v>5775873</v>
      </c>
      <c r="AQ4667" s="1" t="s">
        <v>83</v>
      </c>
      <c r="AR4667" s="2">
        <v>45723.632800925923</v>
      </c>
      <c r="AS4667" s="1" t="s">
        <v>84</v>
      </c>
      <c r="AT4667" s="2">
        <v>45725.291666666664</v>
      </c>
      <c r="AU4667" s="1" t="s">
        <v>85</v>
      </c>
      <c r="AV4667" s="1" t="s">
        <v>4129</v>
      </c>
      <c r="AW4667" s="1" t="s">
        <v>4130</v>
      </c>
      <c r="AX4667" s="1" t="s">
        <v>4131</v>
      </c>
      <c r="AZ4667" s="2">
        <v>45723.632800925923</v>
      </c>
      <c r="BB4667" s="1" t="s">
        <v>561</v>
      </c>
      <c r="BC4667" s="1" t="s">
        <v>562</v>
      </c>
      <c r="BD4667" s="1" t="s">
        <v>113</v>
      </c>
      <c r="BE4667" s="1" t="s">
        <v>21715</v>
      </c>
      <c r="BF4667" s="1" t="s">
        <v>564</v>
      </c>
    </row>
    <row r="4668" spans="1:58" x14ac:dyDescent="0.35">
      <c r="A4668" s="1">
        <v>3017979</v>
      </c>
      <c r="B4668" s="1" t="s">
        <v>58</v>
      </c>
      <c r="C4668" s="1">
        <v>37221071</v>
      </c>
      <c r="D4668" s="1">
        <v>338713187</v>
      </c>
      <c r="E4668" s="1" t="s">
        <v>59</v>
      </c>
      <c r="F4668" s="1" t="s">
        <v>60</v>
      </c>
      <c r="G4668" s="1" t="s">
        <v>291</v>
      </c>
      <c r="H4668" s="1" t="s">
        <v>2654</v>
      </c>
      <c r="I4668" s="1">
        <v>772648410</v>
      </c>
      <c r="J4668" s="1" t="s">
        <v>21716</v>
      </c>
      <c r="K4668" s="1">
        <v>14</v>
      </c>
      <c r="L4668" s="1" t="s">
        <v>64</v>
      </c>
      <c r="M4668" s="1" t="s">
        <v>65</v>
      </c>
      <c r="N4668" s="2">
        <v>45672.458344907405</v>
      </c>
      <c r="O4668" s="1" t="s">
        <v>66</v>
      </c>
      <c r="Q4668" s="1" t="s">
        <v>67</v>
      </c>
      <c r="R4668" s="2">
        <v>45723.566736111112</v>
      </c>
      <c r="S4668" s="1" t="s">
        <v>1541</v>
      </c>
      <c r="T4668" s="1" t="s">
        <v>69</v>
      </c>
      <c r="U4668" s="1" t="s">
        <v>1313</v>
      </c>
      <c r="V4668" s="1" t="s">
        <v>21717</v>
      </c>
      <c r="Y4668" s="1" t="s">
        <v>9455</v>
      </c>
      <c r="Z4668" s="1" t="s">
        <v>2075</v>
      </c>
      <c r="AA4668" s="1" t="s">
        <v>3413</v>
      </c>
      <c r="AB4668" s="1" t="s">
        <v>124</v>
      </c>
      <c r="AE4668" s="2">
        <v>45723.566782407404</v>
      </c>
      <c r="AF4668" s="1" t="s">
        <v>77</v>
      </c>
      <c r="AH4668" s="1" t="s">
        <v>125</v>
      </c>
      <c r="AI4668" s="1" t="s">
        <v>79</v>
      </c>
      <c r="AJ4668" s="1" t="s">
        <v>283</v>
      </c>
      <c r="AK4668" s="1" t="s">
        <v>21718</v>
      </c>
      <c r="AL4668" s="1" t="s">
        <v>1541</v>
      </c>
      <c r="AM4668" s="2">
        <v>45723.566817129627</v>
      </c>
      <c r="AN4668" s="1" t="s">
        <v>21718</v>
      </c>
      <c r="AP4668" s="1">
        <v>5775874</v>
      </c>
      <c r="AQ4668" s="1" t="s">
        <v>83</v>
      </c>
      <c r="AR4668" s="2">
        <v>45725.088692129626</v>
      </c>
      <c r="AS4668" s="1" t="s">
        <v>84</v>
      </c>
      <c r="AT4668" s="2">
        <v>45723.5625</v>
      </c>
      <c r="AU4668" s="1" t="s">
        <v>85</v>
      </c>
      <c r="AV4668" s="1" t="s">
        <v>947</v>
      </c>
      <c r="AW4668" s="1" t="s">
        <v>948</v>
      </c>
      <c r="AX4668" s="1" t="s">
        <v>6821</v>
      </c>
      <c r="AZ4668" s="2">
        <v>45725.088692129626</v>
      </c>
      <c r="BB4668" s="1" t="s">
        <v>219</v>
      </c>
      <c r="BC4668" s="1" t="s">
        <v>220</v>
      </c>
      <c r="BD4668" s="1" t="s">
        <v>221</v>
      </c>
      <c r="BE4668" s="1" t="s">
        <v>3617</v>
      </c>
      <c r="BF4668" s="1" t="s">
        <v>14364</v>
      </c>
    </row>
    <row r="4669" spans="1:58" x14ac:dyDescent="0.35">
      <c r="A4669" s="1">
        <v>3017980</v>
      </c>
      <c r="B4669" s="1" t="s">
        <v>58</v>
      </c>
      <c r="C4669" s="1">
        <v>31527041</v>
      </c>
      <c r="D4669" s="1">
        <v>339993171</v>
      </c>
      <c r="E4669" s="1" t="s">
        <v>59</v>
      </c>
      <c r="F4669" s="1" t="s">
        <v>60</v>
      </c>
      <c r="G4669" s="1" t="s">
        <v>21719</v>
      </c>
      <c r="H4669" s="1" t="s">
        <v>20174</v>
      </c>
      <c r="I4669" s="1" t="s">
        <v>21720</v>
      </c>
      <c r="J4669" s="1" t="s">
        <v>889</v>
      </c>
      <c r="K4669" s="1">
        <v>14</v>
      </c>
      <c r="L4669" s="1" t="s">
        <v>64</v>
      </c>
      <c r="M4669" s="1" t="s">
        <v>65</v>
      </c>
      <c r="N4669" s="2">
        <v>45050.833333333336</v>
      </c>
      <c r="O4669" s="1" t="s">
        <v>66</v>
      </c>
      <c r="Q4669" s="1" t="s">
        <v>67</v>
      </c>
      <c r="R4669" s="2">
        <v>45723.567175925928</v>
      </c>
      <c r="S4669" s="1" t="s">
        <v>5704</v>
      </c>
      <c r="T4669" s="1" t="s">
        <v>100</v>
      </c>
      <c r="U4669" s="1" t="s">
        <v>385</v>
      </c>
      <c r="V4669" s="1" t="s">
        <v>21721</v>
      </c>
      <c r="Y4669" s="1" t="s">
        <v>5828</v>
      </c>
      <c r="Z4669" s="1" t="s">
        <v>841</v>
      </c>
      <c r="AA4669" s="1" t="s">
        <v>7965</v>
      </c>
      <c r="AB4669" s="1" t="s">
        <v>124</v>
      </c>
      <c r="AE4669" s="2">
        <v>45723.567233796297</v>
      </c>
      <c r="AF4669" s="1" t="s">
        <v>77</v>
      </c>
      <c r="AH4669" s="1" t="s">
        <v>125</v>
      </c>
      <c r="AI4669" s="1" t="s">
        <v>79</v>
      </c>
      <c r="AJ4669" s="1" t="s">
        <v>5113</v>
      </c>
      <c r="AK4669" s="1" t="s">
        <v>21722</v>
      </c>
      <c r="AL4669" s="1" t="s">
        <v>5704</v>
      </c>
      <c r="AM4669" s="2">
        <v>45723.567280092589</v>
      </c>
      <c r="AN4669" s="1" t="s">
        <v>21722</v>
      </c>
      <c r="AP4669" s="1">
        <v>5775879</v>
      </c>
      <c r="AQ4669" s="1" t="s">
        <v>83</v>
      </c>
      <c r="AR4669" s="2">
        <v>45723.723923611113</v>
      </c>
      <c r="AS4669" s="1" t="s">
        <v>84</v>
      </c>
      <c r="AT4669" s="2">
        <v>45725.333333333336</v>
      </c>
      <c r="AU4669" s="1" t="s">
        <v>85</v>
      </c>
      <c r="AV4669" s="1" t="s">
        <v>1328</v>
      </c>
      <c r="AW4669" s="1" t="s">
        <v>1329</v>
      </c>
      <c r="AX4669" s="1" t="s">
        <v>1330</v>
      </c>
      <c r="AZ4669" s="2">
        <v>45723.723923611113</v>
      </c>
      <c r="BB4669" s="1" t="s">
        <v>765</v>
      </c>
      <c r="BC4669" s="1" t="s">
        <v>766</v>
      </c>
      <c r="BD4669" s="1" t="s">
        <v>767</v>
      </c>
      <c r="BE4669" s="1" t="s">
        <v>3957</v>
      </c>
      <c r="BF4669" s="1" t="s">
        <v>914</v>
      </c>
    </row>
    <row r="4670" spans="1:58" x14ac:dyDescent="0.35">
      <c r="A4670" s="1">
        <v>3017981</v>
      </c>
      <c r="B4670" s="1" t="s">
        <v>58</v>
      </c>
      <c r="C4670" s="1">
        <v>34120991</v>
      </c>
      <c r="D4670" s="1">
        <v>339572849</v>
      </c>
      <c r="E4670" s="1" t="s">
        <v>59</v>
      </c>
      <c r="F4670" s="1" t="s">
        <v>60</v>
      </c>
      <c r="G4670" s="1" t="s">
        <v>1263</v>
      </c>
      <c r="H4670" s="1" t="s">
        <v>4833</v>
      </c>
      <c r="I4670" s="1">
        <v>776506188</v>
      </c>
      <c r="J4670" s="1" t="s">
        <v>21723</v>
      </c>
      <c r="K4670" s="1">
        <v>14</v>
      </c>
      <c r="L4670" s="1" t="s">
        <v>64</v>
      </c>
      <c r="M4670" s="1" t="s">
        <v>65</v>
      </c>
      <c r="N4670" s="2">
        <v>45030.750011574077</v>
      </c>
      <c r="O4670" s="1" t="s">
        <v>66</v>
      </c>
      <c r="Q4670" s="1" t="s">
        <v>67</v>
      </c>
      <c r="R4670" s="2">
        <v>45723.567349537036</v>
      </c>
      <c r="S4670" s="1" t="s">
        <v>7241</v>
      </c>
      <c r="T4670" s="1" t="s">
        <v>69</v>
      </c>
      <c r="U4670" s="1" t="s">
        <v>70</v>
      </c>
      <c r="V4670" s="1" t="s">
        <v>21724</v>
      </c>
      <c r="W4670" s="1" t="s">
        <v>263</v>
      </c>
      <c r="X4670" s="1" t="s">
        <v>840</v>
      </c>
      <c r="Y4670" s="1" t="s">
        <v>21725</v>
      </c>
      <c r="Z4670" s="1" t="s">
        <v>841</v>
      </c>
      <c r="AA4670" s="1" t="s">
        <v>10964</v>
      </c>
      <c r="AB4670" s="1" t="s">
        <v>124</v>
      </c>
      <c r="AE4670" s="2">
        <v>45723.567361111112</v>
      </c>
      <c r="AF4670" s="1" t="s">
        <v>77</v>
      </c>
      <c r="AH4670" s="1" t="s">
        <v>125</v>
      </c>
      <c r="AI4670" s="1" t="s">
        <v>79</v>
      </c>
      <c r="AJ4670" s="1" t="s">
        <v>283</v>
      </c>
      <c r="AK4670" s="1" t="s">
        <v>21726</v>
      </c>
      <c r="AL4670" s="1" t="s">
        <v>7241</v>
      </c>
      <c r="AM4670" s="2">
        <v>45723.567407407405</v>
      </c>
      <c r="AN4670" s="1" t="s">
        <v>21726</v>
      </c>
      <c r="AP4670" s="1">
        <v>5775883</v>
      </c>
      <c r="AQ4670" s="1" t="s">
        <v>83</v>
      </c>
      <c r="AR4670" s="2">
        <v>45723.72452546296</v>
      </c>
      <c r="AS4670" s="1" t="s">
        <v>84</v>
      </c>
      <c r="AT4670" s="2">
        <v>45725.333333333336</v>
      </c>
      <c r="AU4670" s="1" t="s">
        <v>85</v>
      </c>
      <c r="AV4670" s="1" t="s">
        <v>1328</v>
      </c>
      <c r="AW4670" s="1" t="s">
        <v>1329</v>
      </c>
      <c r="AX4670" s="1" t="s">
        <v>2883</v>
      </c>
      <c r="AZ4670" s="2">
        <v>45723.72452546296</v>
      </c>
      <c r="BB4670" s="1" t="s">
        <v>765</v>
      </c>
      <c r="BC4670" s="1" t="s">
        <v>766</v>
      </c>
      <c r="BD4670" s="1" t="s">
        <v>767</v>
      </c>
      <c r="BE4670" s="1" t="s">
        <v>1120</v>
      </c>
      <c r="BF4670" s="1" t="s">
        <v>914</v>
      </c>
    </row>
    <row r="4671" spans="1:58" x14ac:dyDescent="0.35">
      <c r="A4671" s="1">
        <v>3017982</v>
      </c>
      <c r="B4671" s="1" t="s">
        <v>58</v>
      </c>
      <c r="C4671" s="1">
        <v>43492171</v>
      </c>
      <c r="D4671" s="1">
        <v>338378247</v>
      </c>
      <c r="E4671" s="1" t="s">
        <v>59</v>
      </c>
      <c r="F4671" s="1" t="s">
        <v>60</v>
      </c>
      <c r="G4671" s="1" t="s">
        <v>769</v>
      </c>
      <c r="H4671" s="1" t="s">
        <v>5061</v>
      </c>
      <c r="I4671" s="1">
        <v>776654527</v>
      </c>
      <c r="J4671" s="1" t="s">
        <v>1907</v>
      </c>
      <c r="K4671" s="1">
        <v>13</v>
      </c>
      <c r="L4671" s="1" t="s">
        <v>64</v>
      </c>
      <c r="M4671" s="1" t="s">
        <v>65</v>
      </c>
      <c r="N4671" s="2">
        <v>45540.708333333336</v>
      </c>
      <c r="O4671" s="1" t="s">
        <v>66</v>
      </c>
      <c r="Q4671" s="1" t="s">
        <v>67</v>
      </c>
      <c r="R4671" s="2">
        <v>45723.567870370367</v>
      </c>
      <c r="S4671" s="1" t="s">
        <v>5353</v>
      </c>
      <c r="T4671" s="1" t="s">
        <v>100</v>
      </c>
      <c r="U4671" s="1" t="s">
        <v>70</v>
      </c>
      <c r="V4671" s="1" t="s">
        <v>21727</v>
      </c>
      <c r="W4671" s="1" t="s">
        <v>653</v>
      </c>
      <c r="X4671" s="1" t="s">
        <v>654</v>
      </c>
      <c r="Y4671" s="1" t="s">
        <v>16007</v>
      </c>
      <c r="Z4671" s="1" t="s">
        <v>3755</v>
      </c>
      <c r="AA4671" s="1" t="s">
        <v>8748</v>
      </c>
      <c r="AB4671" s="1" t="s">
        <v>124</v>
      </c>
      <c r="AE4671" s="2">
        <v>45723.567893518521</v>
      </c>
      <c r="AF4671" s="1" t="s">
        <v>77</v>
      </c>
      <c r="AH4671" s="1" t="s">
        <v>125</v>
      </c>
      <c r="AI4671" s="1" t="s">
        <v>79</v>
      </c>
      <c r="AJ4671" s="1" t="s">
        <v>378</v>
      </c>
      <c r="AK4671" s="1" t="s">
        <v>21727</v>
      </c>
      <c r="AL4671" s="1" t="s">
        <v>5353</v>
      </c>
      <c r="AM4671" s="2">
        <v>45723.567928240744</v>
      </c>
      <c r="AN4671" s="1" t="s">
        <v>21727</v>
      </c>
      <c r="AP4671" s="1">
        <v>5775886</v>
      </c>
      <c r="AQ4671" s="1" t="s">
        <v>83</v>
      </c>
      <c r="AR4671" s="2">
        <v>45723.715856481482</v>
      </c>
      <c r="AS4671" s="1" t="s">
        <v>84</v>
      </c>
      <c r="AT4671" s="2">
        <v>45725.333333333336</v>
      </c>
      <c r="AU4671" s="1" t="s">
        <v>85</v>
      </c>
      <c r="AV4671" s="1" t="s">
        <v>608</v>
      </c>
      <c r="AW4671" s="1" t="s">
        <v>609</v>
      </c>
      <c r="AX4671" s="1" t="s">
        <v>6838</v>
      </c>
      <c r="AZ4671" s="2">
        <v>45723.715856481482</v>
      </c>
      <c r="BB4671" s="1" t="s">
        <v>1692</v>
      </c>
      <c r="BC4671" s="1" t="s">
        <v>1693</v>
      </c>
      <c r="BD4671" s="1" t="s">
        <v>1694</v>
      </c>
      <c r="BE4671" s="1" t="s">
        <v>4409</v>
      </c>
      <c r="BF4671" s="1" t="s">
        <v>612</v>
      </c>
    </row>
    <row r="4672" spans="1:58" x14ac:dyDescent="0.35">
      <c r="A4672" s="1">
        <v>3017984</v>
      </c>
      <c r="B4672" s="1" t="s">
        <v>58</v>
      </c>
      <c r="C4672" s="1">
        <v>41279681</v>
      </c>
      <c r="D4672" s="1">
        <v>339783359</v>
      </c>
      <c r="E4672" s="1" t="s">
        <v>59</v>
      </c>
      <c r="F4672" s="1" t="s">
        <v>60</v>
      </c>
      <c r="G4672" s="1" t="s">
        <v>2234</v>
      </c>
      <c r="H4672" s="1" t="s">
        <v>5061</v>
      </c>
      <c r="I4672" s="1">
        <v>786053204</v>
      </c>
      <c r="J4672" s="1" t="s">
        <v>330</v>
      </c>
      <c r="K4672" s="1">
        <v>14</v>
      </c>
      <c r="L4672" s="1" t="s">
        <v>64</v>
      </c>
      <c r="M4672" s="1" t="s">
        <v>65</v>
      </c>
      <c r="N4672" s="2">
        <v>45136.75</v>
      </c>
      <c r="O4672" s="1" t="s">
        <v>66</v>
      </c>
      <c r="Q4672" s="1" t="s">
        <v>67</v>
      </c>
      <c r="R4672" s="2">
        <v>45723.568287037036</v>
      </c>
      <c r="S4672" s="1" t="s">
        <v>5892</v>
      </c>
      <c r="T4672" s="1" t="s">
        <v>100</v>
      </c>
      <c r="U4672" s="1" t="s">
        <v>70</v>
      </c>
      <c r="V4672" s="1" t="s">
        <v>21728</v>
      </c>
      <c r="W4672" s="1" t="s">
        <v>298</v>
      </c>
      <c r="X4672" s="1" t="s">
        <v>1124</v>
      </c>
      <c r="Y4672" s="1" t="s">
        <v>3873</v>
      </c>
      <c r="Z4672" s="1" t="s">
        <v>1491</v>
      </c>
      <c r="AA4672" s="1" t="s">
        <v>1126</v>
      </c>
      <c r="AB4672" s="1" t="s">
        <v>124</v>
      </c>
      <c r="AE4672" s="2">
        <v>45723.568344907406</v>
      </c>
      <c r="AF4672" s="1" t="s">
        <v>77</v>
      </c>
      <c r="AH4672" s="1" t="s">
        <v>125</v>
      </c>
      <c r="AI4672" s="1" t="s">
        <v>79</v>
      </c>
      <c r="AJ4672" s="1" t="s">
        <v>378</v>
      </c>
      <c r="AK4672" s="1" t="s">
        <v>21729</v>
      </c>
      <c r="AL4672" s="1" t="s">
        <v>5892</v>
      </c>
      <c r="AM4672" s="2">
        <v>45723.568449074075</v>
      </c>
      <c r="AN4672" s="1" t="s">
        <v>21729</v>
      </c>
      <c r="AP4672" s="1">
        <v>5775887</v>
      </c>
      <c r="AQ4672" s="1" t="s">
        <v>83</v>
      </c>
      <c r="AR4672" s="2">
        <v>45724.710555555554</v>
      </c>
      <c r="AS4672" s="1" t="s">
        <v>84</v>
      </c>
      <c r="AT4672" s="2">
        <v>45725.333333333336</v>
      </c>
      <c r="AU4672" s="1" t="s">
        <v>85</v>
      </c>
      <c r="AV4672" s="1" t="s">
        <v>233</v>
      </c>
      <c r="AW4672" s="1" t="s">
        <v>234</v>
      </c>
      <c r="AX4672" s="1" t="s">
        <v>235</v>
      </c>
      <c r="AZ4672" s="2">
        <v>45724.710555555554</v>
      </c>
      <c r="BB4672" s="1" t="s">
        <v>594</v>
      </c>
      <c r="BC4672" s="1" t="s">
        <v>595</v>
      </c>
      <c r="BD4672" s="1" t="s">
        <v>596</v>
      </c>
      <c r="BE4672" s="1" t="s">
        <v>755</v>
      </c>
      <c r="BF4672" s="1" t="s">
        <v>431</v>
      </c>
    </row>
    <row r="4673" spans="1:58" x14ac:dyDescent="0.35">
      <c r="A4673" s="1">
        <v>3017985</v>
      </c>
      <c r="B4673" s="1" t="s">
        <v>223</v>
      </c>
      <c r="C4673" s="1">
        <v>42820551</v>
      </c>
      <c r="D4673" s="1">
        <v>338032788</v>
      </c>
      <c r="E4673" s="1" t="s">
        <v>59</v>
      </c>
      <c r="F4673" s="1" t="s">
        <v>60</v>
      </c>
      <c r="G4673" s="1" t="s">
        <v>116</v>
      </c>
      <c r="H4673" s="1" t="s">
        <v>21730</v>
      </c>
      <c r="I4673" s="1">
        <v>773985509</v>
      </c>
      <c r="J4673" s="1" t="s">
        <v>5347</v>
      </c>
      <c r="K4673" s="1">
        <v>12</v>
      </c>
      <c r="L4673" s="1" t="s">
        <v>64</v>
      </c>
      <c r="M4673" s="1" t="s">
        <v>65</v>
      </c>
      <c r="N4673" s="2">
        <v>45376.708333333336</v>
      </c>
      <c r="O4673" s="1" t="s">
        <v>98</v>
      </c>
      <c r="Q4673" s="1" t="s">
        <v>67</v>
      </c>
      <c r="R4673" s="2">
        <v>45723.568645833337</v>
      </c>
      <c r="S4673" s="1" t="s">
        <v>5417</v>
      </c>
      <c r="T4673" s="1" t="s">
        <v>69</v>
      </c>
      <c r="U4673" s="1" t="s">
        <v>120</v>
      </c>
      <c r="V4673" s="1" t="s">
        <v>21731</v>
      </c>
      <c r="W4673" s="1" t="s">
        <v>162</v>
      </c>
      <c r="X4673" s="1" t="s">
        <v>1191</v>
      </c>
      <c r="Y4673" s="1" t="s">
        <v>15106</v>
      </c>
      <c r="Z4673" s="1" t="s">
        <v>400</v>
      </c>
      <c r="AA4673" s="1" t="s">
        <v>21732</v>
      </c>
      <c r="AB4673" s="1" t="s">
        <v>21733</v>
      </c>
      <c r="AE4673" s="2">
        <v>45723.568692129629</v>
      </c>
      <c r="AF4673" s="1" t="s">
        <v>77</v>
      </c>
      <c r="AH4673" s="1" t="s">
        <v>125</v>
      </c>
      <c r="AI4673" s="1" t="s">
        <v>360</v>
      </c>
      <c r="AJ4673" s="1" t="s">
        <v>107</v>
      </c>
      <c r="AK4673" s="1" t="s">
        <v>21734</v>
      </c>
      <c r="AL4673" s="1" t="s">
        <v>5417</v>
      </c>
      <c r="AM4673" s="2">
        <v>45723.568784722222</v>
      </c>
      <c r="AN4673" s="1" t="s">
        <v>21734</v>
      </c>
      <c r="AP4673" s="1">
        <v>5775892</v>
      </c>
      <c r="AQ4673" s="1" t="s">
        <v>83</v>
      </c>
      <c r="AR4673" s="2">
        <v>45724.459201388891</v>
      </c>
      <c r="AS4673" s="1" t="s">
        <v>84</v>
      </c>
      <c r="AT4673" s="2">
        <v>45725.333333333336</v>
      </c>
      <c r="AU4673" s="1" t="s">
        <v>85</v>
      </c>
      <c r="AV4673" s="1" t="s">
        <v>1196</v>
      </c>
      <c r="AW4673" s="1" t="s">
        <v>1197</v>
      </c>
      <c r="AX4673" s="1" t="s">
        <v>3021</v>
      </c>
      <c r="AZ4673" s="2">
        <v>45724.459201388891</v>
      </c>
      <c r="BB4673" s="1" t="s">
        <v>871</v>
      </c>
      <c r="BC4673" s="1" t="s">
        <v>872</v>
      </c>
      <c r="BD4673" s="1" t="s">
        <v>873</v>
      </c>
      <c r="BE4673" s="1" t="s">
        <v>21735</v>
      </c>
      <c r="BF4673" s="1" t="s">
        <v>2561</v>
      </c>
    </row>
    <row r="4674" spans="1:58" x14ac:dyDescent="0.35">
      <c r="A4674" s="1">
        <v>3017986</v>
      </c>
      <c r="B4674" s="1" t="s">
        <v>58</v>
      </c>
      <c r="C4674" s="1">
        <v>43869021</v>
      </c>
      <c r="D4674" s="1">
        <v>339786570</v>
      </c>
      <c r="E4674" s="1" t="s">
        <v>59</v>
      </c>
      <c r="F4674" s="1" t="s">
        <v>60</v>
      </c>
      <c r="G4674" s="1" t="s">
        <v>599</v>
      </c>
      <c r="H4674" s="1" t="s">
        <v>1486</v>
      </c>
      <c r="I4674" s="1">
        <v>770253454</v>
      </c>
      <c r="J4674" s="1" t="s">
        <v>1305</v>
      </c>
      <c r="K4674" s="1">
        <v>14</v>
      </c>
      <c r="L4674" s="1" t="s">
        <v>64</v>
      </c>
      <c r="M4674" s="1" t="s">
        <v>65</v>
      </c>
      <c r="N4674" s="2">
        <v>45567.458333333336</v>
      </c>
      <c r="O4674" s="1" t="s">
        <v>66</v>
      </c>
      <c r="Q4674" s="1" t="s">
        <v>67</v>
      </c>
      <c r="R4674" s="2">
        <v>45723.568680555552</v>
      </c>
      <c r="S4674" s="1" t="s">
        <v>5892</v>
      </c>
      <c r="T4674" s="1" t="s">
        <v>100</v>
      </c>
      <c r="U4674" s="1" t="s">
        <v>160</v>
      </c>
      <c r="V4674" s="1" t="s">
        <v>21736</v>
      </c>
      <c r="W4674" s="1" t="s">
        <v>298</v>
      </c>
      <c r="X4674" s="1" t="s">
        <v>1124</v>
      </c>
      <c r="Y4674" s="1" t="s">
        <v>1544</v>
      </c>
      <c r="Z4674" s="1" t="s">
        <v>1491</v>
      </c>
      <c r="AA4674" s="1" t="s">
        <v>1491</v>
      </c>
      <c r="AB4674" s="1" t="s">
        <v>124</v>
      </c>
      <c r="AE4674" s="2">
        <v>45723.568692129629</v>
      </c>
      <c r="AF4674" s="1" t="s">
        <v>77</v>
      </c>
      <c r="AH4674" s="1" t="s">
        <v>78</v>
      </c>
      <c r="AI4674" s="1" t="s">
        <v>79</v>
      </c>
      <c r="AJ4674" s="1" t="s">
        <v>378</v>
      </c>
      <c r="AL4674" s="1" t="s">
        <v>5892</v>
      </c>
      <c r="AM4674" s="2">
        <v>45723.568749999999</v>
      </c>
      <c r="AP4674" s="1">
        <v>5775891</v>
      </c>
      <c r="AQ4674" s="1" t="s">
        <v>83</v>
      </c>
      <c r="AR4674" s="2">
        <v>45725.603761574072</v>
      </c>
      <c r="AS4674" s="1" t="s">
        <v>84</v>
      </c>
      <c r="AT4674" s="2">
        <v>45725.333333333336</v>
      </c>
      <c r="AU4674" s="1" t="s">
        <v>85</v>
      </c>
      <c r="AV4674" s="1" t="s">
        <v>233</v>
      </c>
      <c r="AW4674" s="1" t="s">
        <v>234</v>
      </c>
      <c r="AX4674" s="1" t="s">
        <v>1786</v>
      </c>
      <c r="AZ4674" s="2">
        <v>45725.603761574072</v>
      </c>
      <c r="BB4674" s="1" t="s">
        <v>714</v>
      </c>
      <c r="BC4674" s="1" t="s">
        <v>715</v>
      </c>
      <c r="BD4674" s="1" t="s">
        <v>716</v>
      </c>
      <c r="BE4674" s="1" t="s">
        <v>717</v>
      </c>
      <c r="BF4674" s="1" t="s">
        <v>431</v>
      </c>
    </row>
    <row r="4675" spans="1:58" x14ac:dyDescent="0.35">
      <c r="A4675" s="1">
        <v>3017987</v>
      </c>
      <c r="B4675" s="1" t="s">
        <v>58</v>
      </c>
      <c r="C4675" s="1">
        <v>42701681</v>
      </c>
      <c r="D4675" s="1">
        <v>338018127</v>
      </c>
      <c r="E4675" s="1" t="s">
        <v>59</v>
      </c>
      <c r="F4675" s="1" t="s">
        <v>60</v>
      </c>
      <c r="G4675" s="1" t="s">
        <v>2091</v>
      </c>
      <c r="H4675" s="1" t="s">
        <v>3415</v>
      </c>
      <c r="I4675" s="1">
        <v>777816322</v>
      </c>
      <c r="J4675" s="1" t="s">
        <v>3992</v>
      </c>
      <c r="K4675" s="1">
        <v>12</v>
      </c>
      <c r="L4675" s="1" t="s">
        <v>64</v>
      </c>
      <c r="M4675" s="1" t="s">
        <v>65</v>
      </c>
      <c r="N4675" s="2">
        <v>45349.649189814816</v>
      </c>
      <c r="O4675" s="1" t="s">
        <v>180</v>
      </c>
      <c r="Q4675" s="1" t="s">
        <v>67</v>
      </c>
      <c r="R4675" s="2">
        <v>45723.569074074076</v>
      </c>
      <c r="S4675" s="1" t="s">
        <v>630</v>
      </c>
      <c r="T4675" s="1" t="s">
        <v>69</v>
      </c>
      <c r="U4675" s="1" t="s">
        <v>9330</v>
      </c>
      <c r="V4675" s="1" t="s">
        <v>21737</v>
      </c>
      <c r="Y4675" s="1" t="s">
        <v>3674</v>
      </c>
      <c r="Z4675" s="1" t="s">
        <v>1352</v>
      </c>
      <c r="AA4675" s="1" t="s">
        <v>2290</v>
      </c>
      <c r="AB4675" s="1" t="s">
        <v>2291</v>
      </c>
      <c r="AE4675" s="2">
        <v>45723.569085648145</v>
      </c>
      <c r="AF4675" s="1" t="s">
        <v>77</v>
      </c>
      <c r="AH4675" s="1" t="s">
        <v>125</v>
      </c>
      <c r="AI4675" s="1" t="s">
        <v>79</v>
      </c>
      <c r="AJ4675" s="1" t="s">
        <v>167</v>
      </c>
      <c r="AK4675" s="1" t="s">
        <v>21738</v>
      </c>
      <c r="AL4675" s="1" t="s">
        <v>630</v>
      </c>
      <c r="AM4675" s="2">
        <v>45723.569166666668</v>
      </c>
      <c r="AN4675" s="1" t="s">
        <v>21738</v>
      </c>
      <c r="AP4675" s="1">
        <v>5775897</v>
      </c>
      <c r="AQ4675" s="1" t="s">
        <v>83</v>
      </c>
      <c r="AR4675" s="2">
        <v>45724.549791666665</v>
      </c>
      <c r="AS4675" s="1" t="s">
        <v>84</v>
      </c>
      <c r="AT4675" s="2">
        <v>45725.298611111109</v>
      </c>
      <c r="AU4675" s="1" t="s">
        <v>85</v>
      </c>
      <c r="AV4675" s="1" t="s">
        <v>645</v>
      </c>
      <c r="AW4675" s="1" t="s">
        <v>646</v>
      </c>
      <c r="AX4675" s="1" t="s">
        <v>2446</v>
      </c>
      <c r="AZ4675" s="2">
        <v>45724.549791666665</v>
      </c>
      <c r="BB4675" s="1" t="s">
        <v>504</v>
      </c>
      <c r="BC4675" s="1" t="s">
        <v>505</v>
      </c>
      <c r="BD4675" s="1" t="s">
        <v>506</v>
      </c>
      <c r="BE4675" s="1" t="s">
        <v>21739</v>
      </c>
      <c r="BF4675" s="1" t="s">
        <v>1936</v>
      </c>
    </row>
    <row r="4676" spans="1:58" x14ac:dyDescent="0.35">
      <c r="A4676" s="1">
        <v>3017988</v>
      </c>
      <c r="B4676" s="1" t="s">
        <v>223</v>
      </c>
      <c r="C4676" s="1">
        <v>32041731</v>
      </c>
      <c r="D4676" s="1">
        <v>338052464</v>
      </c>
      <c r="E4676" s="1" t="s">
        <v>59</v>
      </c>
      <c r="F4676" s="1" t="s">
        <v>60</v>
      </c>
      <c r="G4676" s="1" t="s">
        <v>1347</v>
      </c>
      <c r="H4676" s="1" t="s">
        <v>19952</v>
      </c>
      <c r="I4676" s="1">
        <v>772372578</v>
      </c>
      <c r="J4676" s="1" t="s">
        <v>486</v>
      </c>
      <c r="K4676" s="1">
        <v>20</v>
      </c>
      <c r="L4676" s="1" t="s">
        <v>294</v>
      </c>
      <c r="M4676" s="1" t="s">
        <v>295</v>
      </c>
      <c r="N4676" s="2">
        <v>45402.5625</v>
      </c>
      <c r="O4676" s="1" t="s">
        <v>98</v>
      </c>
      <c r="Q4676" s="1" t="s">
        <v>67</v>
      </c>
      <c r="R4676" s="2">
        <v>45723.569745370369</v>
      </c>
      <c r="S4676" s="1" t="s">
        <v>2405</v>
      </c>
      <c r="T4676" s="1" t="s">
        <v>69</v>
      </c>
      <c r="U4676" s="1" t="s">
        <v>70</v>
      </c>
      <c r="V4676" s="1" t="s">
        <v>21740</v>
      </c>
      <c r="W4676" s="1" t="s">
        <v>653</v>
      </c>
      <c r="X4676" s="1" t="s">
        <v>942</v>
      </c>
      <c r="Y4676" s="1" t="s">
        <v>16140</v>
      </c>
      <c r="Z4676" s="1" t="s">
        <v>1476</v>
      </c>
      <c r="AA4676" s="1" t="s">
        <v>3614</v>
      </c>
      <c r="AB4676" s="1" t="s">
        <v>124</v>
      </c>
      <c r="AE4676" s="2">
        <v>45723.569768518515</v>
      </c>
      <c r="AF4676" s="1" t="s">
        <v>77</v>
      </c>
      <c r="AH4676" s="1" t="s">
        <v>125</v>
      </c>
      <c r="AI4676" s="1" t="s">
        <v>339</v>
      </c>
      <c r="AJ4676" s="1" t="s">
        <v>674</v>
      </c>
      <c r="AK4676" s="1" t="s">
        <v>2409</v>
      </c>
      <c r="AL4676" s="1" t="s">
        <v>2405</v>
      </c>
      <c r="AM4676" s="2">
        <v>45723.932291666664</v>
      </c>
      <c r="AN4676" s="1" t="s">
        <v>20067</v>
      </c>
      <c r="AO4676" s="1" t="s">
        <v>1484</v>
      </c>
      <c r="AP4676" s="1">
        <v>5777330</v>
      </c>
      <c r="AQ4676" s="1" t="s">
        <v>83</v>
      </c>
      <c r="AR4676" s="2">
        <v>45724.843541666669</v>
      </c>
      <c r="AS4676" s="1" t="s">
        <v>84</v>
      </c>
      <c r="AT4676" s="2">
        <v>45723.333333333336</v>
      </c>
      <c r="AU4676" s="1" t="s">
        <v>573</v>
      </c>
      <c r="AV4676" s="1" t="s">
        <v>4855</v>
      </c>
      <c r="AW4676" s="1" t="s">
        <v>4856</v>
      </c>
      <c r="AX4676" s="1" t="s">
        <v>21741</v>
      </c>
      <c r="AZ4676" s="2">
        <v>45724.843541666669</v>
      </c>
      <c r="BB4676" s="1" t="s">
        <v>20069</v>
      </c>
      <c r="BE4676" s="1" t="s">
        <v>20060</v>
      </c>
      <c r="BF4676" s="1" t="s">
        <v>20071</v>
      </c>
    </row>
    <row r="4677" spans="1:58" x14ac:dyDescent="0.35">
      <c r="A4677" s="1">
        <v>3017990</v>
      </c>
      <c r="B4677" s="1" t="s">
        <v>58</v>
      </c>
      <c r="C4677" s="1">
        <v>43391501</v>
      </c>
      <c r="D4677" s="1">
        <v>339015857</v>
      </c>
      <c r="E4677" s="1" t="s">
        <v>59</v>
      </c>
      <c r="F4677" s="1" t="s">
        <v>60</v>
      </c>
      <c r="G4677" s="1" t="s">
        <v>117</v>
      </c>
      <c r="H4677" s="1" t="s">
        <v>681</v>
      </c>
      <c r="I4677" s="1" t="s">
        <v>7299</v>
      </c>
      <c r="J4677" s="1">
        <v>785387227</v>
      </c>
      <c r="K4677" s="1">
        <v>14</v>
      </c>
      <c r="L4677" s="1" t="s">
        <v>64</v>
      </c>
      <c r="M4677" s="1" t="s">
        <v>65</v>
      </c>
      <c r="N4677" s="2">
        <v>45464.541666666664</v>
      </c>
      <c r="O4677" s="1" t="s">
        <v>66</v>
      </c>
      <c r="Q4677" s="1" t="s">
        <v>67</v>
      </c>
      <c r="R4677" s="2">
        <v>45723.571226851855</v>
      </c>
      <c r="S4677" s="1" t="s">
        <v>10122</v>
      </c>
      <c r="T4677" s="1" t="s">
        <v>100</v>
      </c>
      <c r="U4677" s="1" t="s">
        <v>1122</v>
      </c>
      <c r="V4677" s="1" t="s">
        <v>21742</v>
      </c>
      <c r="Y4677" s="1" t="s">
        <v>74</v>
      </c>
      <c r="Z4677" s="1" t="s">
        <v>841</v>
      </c>
      <c r="AA4677" s="1" t="s">
        <v>913</v>
      </c>
      <c r="AB4677" s="1" t="s">
        <v>124</v>
      </c>
      <c r="AE4677" s="2">
        <v>45723.571250000001</v>
      </c>
      <c r="AF4677" s="1" t="s">
        <v>77</v>
      </c>
      <c r="AH4677" s="1" t="s">
        <v>125</v>
      </c>
      <c r="AI4677" s="1" t="s">
        <v>79</v>
      </c>
      <c r="AJ4677" s="1" t="s">
        <v>283</v>
      </c>
      <c r="AK4677" s="1" t="s">
        <v>21742</v>
      </c>
      <c r="AL4677" s="1" t="s">
        <v>10122</v>
      </c>
      <c r="AM4677" s="2">
        <v>45723.571284722224</v>
      </c>
      <c r="AN4677" s="1" t="s">
        <v>21742</v>
      </c>
      <c r="AP4677" s="1">
        <v>5775909</v>
      </c>
      <c r="AQ4677" s="1" t="s">
        <v>83</v>
      </c>
      <c r="AR4677" s="2">
        <v>45723.781550925924</v>
      </c>
      <c r="AS4677" s="1" t="s">
        <v>84</v>
      </c>
      <c r="AT4677" s="2">
        <v>45723.333333333336</v>
      </c>
      <c r="AU4677" s="1" t="s">
        <v>85</v>
      </c>
      <c r="AV4677" s="1" t="s">
        <v>1328</v>
      </c>
      <c r="AW4677" s="1" t="s">
        <v>1329</v>
      </c>
      <c r="AX4677" s="1" t="s">
        <v>2441</v>
      </c>
      <c r="AZ4677" s="2">
        <v>45723.781550925924</v>
      </c>
      <c r="BB4677" s="1" t="s">
        <v>111</v>
      </c>
      <c r="BC4677" s="1" t="s">
        <v>112</v>
      </c>
      <c r="BD4677" s="1" t="s">
        <v>113</v>
      </c>
      <c r="BE4677" s="1" t="s">
        <v>21743</v>
      </c>
      <c r="BF4677" s="1" t="s">
        <v>8702</v>
      </c>
    </row>
    <row r="4678" spans="1:58" x14ac:dyDescent="0.35">
      <c r="A4678" s="1">
        <v>3017991</v>
      </c>
      <c r="B4678" s="1" t="s">
        <v>58</v>
      </c>
      <c r="C4678" s="1">
        <v>43893711</v>
      </c>
      <c r="D4678" s="1">
        <v>338408207</v>
      </c>
      <c r="E4678" s="1" t="s">
        <v>59</v>
      </c>
      <c r="F4678" s="1" t="s">
        <v>60</v>
      </c>
      <c r="G4678" s="1" t="s">
        <v>21744</v>
      </c>
      <c r="H4678" s="1" t="s">
        <v>21745</v>
      </c>
      <c r="I4678" s="1">
        <v>771398453</v>
      </c>
      <c r="J4678" s="1" t="s">
        <v>21746</v>
      </c>
      <c r="K4678" s="1">
        <v>12</v>
      </c>
      <c r="L4678" s="1" t="s">
        <v>64</v>
      </c>
      <c r="M4678" s="1" t="s">
        <v>65</v>
      </c>
      <c r="N4678" s="2">
        <v>45521.557106481479</v>
      </c>
      <c r="O4678" s="1" t="s">
        <v>66</v>
      </c>
      <c r="Q4678" s="1" t="s">
        <v>67</v>
      </c>
      <c r="R4678" s="2">
        <v>45723.573310185187</v>
      </c>
      <c r="S4678" s="1" t="s">
        <v>18025</v>
      </c>
      <c r="T4678" s="1" t="s">
        <v>450</v>
      </c>
      <c r="U4678" s="1" t="s">
        <v>70</v>
      </c>
      <c r="V4678" s="1" t="s">
        <v>21747</v>
      </c>
      <c r="Y4678" s="1" t="s">
        <v>1531</v>
      </c>
      <c r="Z4678" s="1" t="s">
        <v>75</v>
      </c>
      <c r="AA4678" s="1" t="s">
        <v>1183</v>
      </c>
      <c r="AB4678" s="1" t="s">
        <v>124</v>
      </c>
      <c r="AE4678" s="2">
        <v>45723.720821759256</v>
      </c>
      <c r="AF4678" s="1" t="s">
        <v>77</v>
      </c>
      <c r="AH4678" s="1" t="s">
        <v>78</v>
      </c>
      <c r="AI4678" s="1" t="s">
        <v>58</v>
      </c>
      <c r="AJ4678" s="1" t="s">
        <v>361</v>
      </c>
      <c r="AK4678" s="1" t="s">
        <v>21748</v>
      </c>
      <c r="AL4678" s="1" t="s">
        <v>1538</v>
      </c>
      <c r="AM4678" s="2">
        <v>45723.720983796295</v>
      </c>
      <c r="AN4678" s="1" t="s">
        <v>21748</v>
      </c>
      <c r="AO4678" s="1" t="s">
        <v>1538</v>
      </c>
      <c r="AP4678" s="1">
        <v>5776776</v>
      </c>
      <c r="AQ4678" s="1" t="s">
        <v>83</v>
      </c>
      <c r="AR4678" s="2">
        <v>45724.833449074074</v>
      </c>
      <c r="AS4678" s="1" t="s">
        <v>84</v>
      </c>
      <c r="AT4678" s="2">
        <v>45723.333333333336</v>
      </c>
      <c r="AU4678" s="1" t="s">
        <v>85</v>
      </c>
      <c r="AV4678" s="1" t="s">
        <v>251</v>
      </c>
      <c r="AW4678" s="1" t="s">
        <v>252</v>
      </c>
      <c r="AX4678" s="1" t="s">
        <v>253</v>
      </c>
      <c r="AZ4678" s="2">
        <v>45724.833449074074</v>
      </c>
      <c r="BB4678" s="1" t="s">
        <v>551</v>
      </c>
      <c r="BC4678" s="1" t="s">
        <v>552</v>
      </c>
      <c r="BD4678" s="1" t="s">
        <v>553</v>
      </c>
      <c r="BE4678" s="1" t="s">
        <v>21749</v>
      </c>
      <c r="BF4678" s="1" t="s">
        <v>196</v>
      </c>
    </row>
    <row r="4679" spans="1:58" x14ac:dyDescent="0.35">
      <c r="A4679" s="1">
        <v>3017992</v>
      </c>
      <c r="B4679" s="1" t="s">
        <v>58</v>
      </c>
      <c r="C4679" s="1">
        <v>30752131</v>
      </c>
      <c r="D4679" s="1">
        <v>338255388</v>
      </c>
      <c r="E4679" s="1" t="s">
        <v>59</v>
      </c>
      <c r="F4679" s="1" t="s">
        <v>60</v>
      </c>
      <c r="G4679" s="1" t="s">
        <v>613</v>
      </c>
      <c r="H4679" s="1" t="s">
        <v>681</v>
      </c>
      <c r="I4679" s="1">
        <v>784283984</v>
      </c>
      <c r="J4679" s="1" t="s">
        <v>21750</v>
      </c>
      <c r="K4679" s="1">
        <v>15</v>
      </c>
      <c r="L4679" s="1" t="s">
        <v>64</v>
      </c>
      <c r="M4679" s="1" t="s">
        <v>65</v>
      </c>
      <c r="N4679" s="2">
        <v>43678</v>
      </c>
      <c r="O4679" s="1" t="s">
        <v>616</v>
      </c>
      <c r="Q4679" s="1" t="s">
        <v>67</v>
      </c>
      <c r="R4679" s="2">
        <v>45723.574212962965</v>
      </c>
      <c r="S4679" s="1" t="s">
        <v>782</v>
      </c>
      <c r="T4679" s="1" t="s">
        <v>783</v>
      </c>
      <c r="U4679" s="1" t="s">
        <v>2761</v>
      </c>
      <c r="V4679" s="1" t="s">
        <v>21751</v>
      </c>
      <c r="W4679" s="1" t="s">
        <v>214</v>
      </c>
      <c r="X4679" s="1" t="s">
        <v>319</v>
      </c>
      <c r="Y4679" s="1" t="s">
        <v>21752</v>
      </c>
      <c r="Z4679" s="1" t="s">
        <v>477</v>
      </c>
      <c r="AA4679" s="1" t="s">
        <v>500</v>
      </c>
      <c r="AB4679" s="1" t="s">
        <v>500</v>
      </c>
      <c r="AC4679" s="1" t="s">
        <v>21753</v>
      </c>
      <c r="AE4679" s="2">
        <v>45723.574421296296</v>
      </c>
      <c r="AF4679" s="1" t="s">
        <v>77</v>
      </c>
      <c r="AH4679" s="1" t="s">
        <v>125</v>
      </c>
      <c r="AI4679" s="1" t="s">
        <v>79</v>
      </c>
      <c r="AJ4679" s="1" t="s">
        <v>454</v>
      </c>
      <c r="AL4679" s="1" t="s">
        <v>782</v>
      </c>
      <c r="AM4679" s="2">
        <v>45723.574467592596</v>
      </c>
      <c r="AO4679" s="1" t="s">
        <v>782</v>
      </c>
      <c r="AP4679" s="1">
        <v>5775946</v>
      </c>
      <c r="AQ4679" s="1" t="s">
        <v>83</v>
      </c>
      <c r="AR4679" s="2">
        <v>45723.710081018522</v>
      </c>
      <c r="AS4679" s="1" t="s">
        <v>84</v>
      </c>
      <c r="AT4679" s="2">
        <v>45723.5625</v>
      </c>
      <c r="AU4679" s="1" t="s">
        <v>573</v>
      </c>
      <c r="AV4679" s="1" t="s">
        <v>2194</v>
      </c>
      <c r="AW4679" s="1" t="s">
        <v>2195</v>
      </c>
      <c r="AX4679" s="1" t="s">
        <v>3991</v>
      </c>
      <c r="AZ4679" s="2">
        <v>45723.710081018522</v>
      </c>
      <c r="BB4679" s="1" t="s">
        <v>5295</v>
      </c>
      <c r="BC4679" s="1" t="s">
        <v>5296</v>
      </c>
      <c r="BD4679" s="1" t="s">
        <v>5297</v>
      </c>
      <c r="BE4679" s="1" t="s">
        <v>21754</v>
      </c>
      <c r="BF4679" s="1" t="s">
        <v>325</v>
      </c>
    </row>
    <row r="4680" spans="1:58" x14ac:dyDescent="0.35">
      <c r="A4680" s="1">
        <v>3017993</v>
      </c>
      <c r="B4680" s="1" t="s">
        <v>58</v>
      </c>
      <c r="C4680" s="1">
        <v>35754051</v>
      </c>
      <c r="D4680" s="1">
        <v>339990470</v>
      </c>
      <c r="E4680" s="1" t="s">
        <v>59</v>
      </c>
      <c r="F4680" s="1" t="s">
        <v>60</v>
      </c>
      <c r="G4680" s="1" t="s">
        <v>138</v>
      </c>
      <c r="H4680" s="1" t="s">
        <v>3230</v>
      </c>
      <c r="I4680" s="1">
        <v>774904765</v>
      </c>
      <c r="J4680" s="1" t="s">
        <v>9301</v>
      </c>
      <c r="K4680" s="1">
        <v>14</v>
      </c>
      <c r="L4680" s="1" t="s">
        <v>64</v>
      </c>
      <c r="M4680" s="1" t="s">
        <v>65</v>
      </c>
      <c r="N4680" s="2">
        <v>45689.75</v>
      </c>
      <c r="O4680" s="1" t="s">
        <v>66</v>
      </c>
      <c r="Q4680" s="1" t="s">
        <v>67</v>
      </c>
      <c r="R4680" s="2">
        <v>45723.57472222222</v>
      </c>
      <c r="S4680" s="1" t="s">
        <v>6671</v>
      </c>
      <c r="T4680" s="1" t="s">
        <v>100</v>
      </c>
      <c r="U4680" s="1" t="s">
        <v>1219</v>
      </c>
      <c r="V4680" s="1" t="s">
        <v>21755</v>
      </c>
      <c r="W4680" s="1" t="s">
        <v>263</v>
      </c>
      <c r="X4680" s="1" t="s">
        <v>263</v>
      </c>
      <c r="Y4680" s="1" t="s">
        <v>4347</v>
      </c>
      <c r="Z4680" s="1" t="s">
        <v>852</v>
      </c>
      <c r="AA4680" s="1" t="s">
        <v>4348</v>
      </c>
      <c r="AB4680" s="1" t="s">
        <v>4349</v>
      </c>
      <c r="AE4680" s="2">
        <v>45723.574733796297</v>
      </c>
      <c r="AF4680" s="1" t="s">
        <v>77</v>
      </c>
      <c r="AH4680" s="1" t="s">
        <v>78</v>
      </c>
      <c r="AI4680" s="1" t="s">
        <v>79</v>
      </c>
      <c r="AJ4680" s="1" t="s">
        <v>454</v>
      </c>
      <c r="AK4680" s="1" t="s">
        <v>21756</v>
      </c>
      <c r="AL4680" s="1" t="s">
        <v>6671</v>
      </c>
      <c r="AM4680" s="2">
        <v>45723.574791666666</v>
      </c>
      <c r="AN4680" s="1" t="s">
        <v>21756</v>
      </c>
      <c r="AP4680" s="1">
        <v>5775947</v>
      </c>
      <c r="AQ4680" s="1" t="s">
        <v>83</v>
      </c>
      <c r="AR4680" s="2">
        <v>45724.598078703704</v>
      </c>
      <c r="AS4680" s="1" t="s">
        <v>84</v>
      </c>
      <c r="AT4680" s="2">
        <v>45723.333333333336</v>
      </c>
      <c r="AU4680" s="1" t="s">
        <v>573</v>
      </c>
      <c r="AV4680" s="1" t="s">
        <v>108</v>
      </c>
      <c r="AW4680" s="1" t="s">
        <v>109</v>
      </c>
      <c r="AX4680" s="1" t="s">
        <v>1997</v>
      </c>
      <c r="AZ4680" s="2">
        <v>45724.598078703704</v>
      </c>
      <c r="BB4680" s="1" t="s">
        <v>1026</v>
      </c>
      <c r="BC4680" s="1" t="s">
        <v>951</v>
      </c>
      <c r="BD4680" s="1" t="s">
        <v>815</v>
      </c>
      <c r="BE4680" s="1" t="s">
        <v>5539</v>
      </c>
      <c r="BF4680" s="1" t="s">
        <v>274</v>
      </c>
    </row>
    <row r="4681" spans="1:58" x14ac:dyDescent="0.35">
      <c r="A4681" s="1">
        <v>3017995</v>
      </c>
      <c r="B4681" s="1" t="s">
        <v>58</v>
      </c>
      <c r="C4681" s="1">
        <v>39002111</v>
      </c>
      <c r="D4681" s="1">
        <v>338774698</v>
      </c>
      <c r="E4681" s="1" t="s">
        <v>59</v>
      </c>
      <c r="F4681" s="1" t="s">
        <v>60</v>
      </c>
      <c r="G4681" s="1" t="s">
        <v>769</v>
      </c>
      <c r="H4681" s="1" t="s">
        <v>139</v>
      </c>
      <c r="I4681" s="1">
        <v>781557379</v>
      </c>
      <c r="K4681" s="1">
        <v>13</v>
      </c>
      <c r="L4681" s="1" t="s">
        <v>244</v>
      </c>
      <c r="M4681" s="1" t="s">
        <v>65</v>
      </c>
      <c r="N4681" s="2">
        <v>45004</v>
      </c>
      <c r="O4681" s="1" t="s">
        <v>353</v>
      </c>
      <c r="Q4681" s="1" t="s">
        <v>67</v>
      </c>
      <c r="R4681" s="2">
        <v>45723.575868055559</v>
      </c>
      <c r="S4681" s="1" t="s">
        <v>2891</v>
      </c>
      <c r="T4681" s="1" t="s">
        <v>21757</v>
      </c>
      <c r="U4681" s="1" t="s">
        <v>1031</v>
      </c>
      <c r="V4681" s="1" t="s">
        <v>21758</v>
      </c>
      <c r="W4681" s="1" t="s">
        <v>334</v>
      </c>
      <c r="X4681" s="1" t="s">
        <v>335</v>
      </c>
      <c r="Y4681" s="1" t="s">
        <v>18766</v>
      </c>
      <c r="Z4681" s="1" t="s">
        <v>165</v>
      </c>
      <c r="AA4681" s="1" t="s">
        <v>2391</v>
      </c>
      <c r="AB4681" s="1" t="s">
        <v>124</v>
      </c>
      <c r="AE4681" s="2">
        <v>45723.57607638889</v>
      </c>
      <c r="AF4681" s="1" t="s">
        <v>77</v>
      </c>
      <c r="AH4681" s="1" t="s">
        <v>125</v>
      </c>
      <c r="AI4681" s="1" t="s">
        <v>58</v>
      </c>
      <c r="AJ4681" s="1" t="s">
        <v>126</v>
      </c>
      <c r="AK4681" s="1" t="s">
        <v>21759</v>
      </c>
      <c r="AL4681" s="1" t="s">
        <v>2891</v>
      </c>
      <c r="AM4681" s="2">
        <v>45723.576111111113</v>
      </c>
      <c r="AO4681" s="1" t="s">
        <v>2891</v>
      </c>
      <c r="AP4681" s="1">
        <v>5775955</v>
      </c>
      <c r="AQ4681" s="1" t="s">
        <v>83</v>
      </c>
      <c r="AR4681" s="2">
        <v>45724.754895833335</v>
      </c>
      <c r="AS4681" s="1" t="s">
        <v>84</v>
      </c>
      <c r="AT4681" s="2">
        <v>45723.5625</v>
      </c>
      <c r="AU4681" s="1" t="s">
        <v>85</v>
      </c>
      <c r="AV4681" s="1" t="s">
        <v>1702</v>
      </c>
      <c r="AW4681" s="1" t="s">
        <v>1703</v>
      </c>
      <c r="AX4681" s="1" t="s">
        <v>10658</v>
      </c>
      <c r="AZ4681" s="2">
        <v>45724.754895833335</v>
      </c>
      <c r="BB4681" s="1" t="s">
        <v>367</v>
      </c>
      <c r="BC4681" s="1" t="s">
        <v>368</v>
      </c>
      <c r="BD4681" s="1" t="s">
        <v>368</v>
      </c>
      <c r="BE4681" s="1" t="s">
        <v>21760</v>
      </c>
      <c r="BF4681" s="1" t="s">
        <v>657</v>
      </c>
    </row>
    <row r="4682" spans="1:58" x14ac:dyDescent="0.35">
      <c r="A4682" s="1">
        <v>3017996</v>
      </c>
      <c r="B4682" s="1" t="s">
        <v>223</v>
      </c>
      <c r="C4682" s="1">
        <v>45200331</v>
      </c>
      <c r="D4682" s="1">
        <v>338360038</v>
      </c>
      <c r="E4682" s="1" t="s">
        <v>59</v>
      </c>
      <c r="F4682" s="1" t="s">
        <v>60</v>
      </c>
      <c r="G4682" s="1" t="s">
        <v>258</v>
      </c>
      <c r="H4682" s="1" t="s">
        <v>8576</v>
      </c>
      <c r="I4682" s="1">
        <v>784889468</v>
      </c>
      <c r="J4682" s="1" t="s">
        <v>260</v>
      </c>
      <c r="K4682" s="1">
        <v>13</v>
      </c>
      <c r="L4682" s="1" t="s">
        <v>64</v>
      </c>
      <c r="M4682" s="1" t="s">
        <v>65</v>
      </c>
      <c r="N4682" s="2">
        <v>45699.541666666664</v>
      </c>
      <c r="O4682" s="1" t="s">
        <v>98</v>
      </c>
      <c r="Q4682" s="1" t="s">
        <v>67</v>
      </c>
      <c r="R4682" s="2">
        <v>45723.575914351852</v>
      </c>
      <c r="S4682" s="1" t="s">
        <v>8551</v>
      </c>
      <c r="T4682" s="1" t="s">
        <v>69</v>
      </c>
      <c r="U4682" s="1" t="s">
        <v>385</v>
      </c>
      <c r="V4682" s="1" t="s">
        <v>21761</v>
      </c>
      <c r="W4682" s="1" t="s">
        <v>653</v>
      </c>
      <c r="X4682" s="1" t="s">
        <v>942</v>
      </c>
      <c r="Y4682" s="1" t="s">
        <v>1475</v>
      </c>
      <c r="Z4682" s="1" t="s">
        <v>1476</v>
      </c>
      <c r="AA4682" s="1" t="s">
        <v>4511</v>
      </c>
      <c r="AB4682" s="1" t="s">
        <v>1478</v>
      </c>
      <c r="AE4682" s="2">
        <v>45723.575937499998</v>
      </c>
      <c r="AF4682" s="1" t="s">
        <v>77</v>
      </c>
      <c r="AH4682" s="1" t="s">
        <v>125</v>
      </c>
      <c r="AI4682" s="1" t="s">
        <v>360</v>
      </c>
      <c r="AJ4682" s="1" t="s">
        <v>107</v>
      </c>
      <c r="AK4682" s="1" t="s">
        <v>21762</v>
      </c>
      <c r="AL4682" s="1" t="s">
        <v>8551</v>
      </c>
      <c r="AM4682" s="2">
        <v>45723.575972222221</v>
      </c>
      <c r="AN4682" s="1" t="s">
        <v>21762</v>
      </c>
      <c r="AP4682" s="1">
        <v>5775953</v>
      </c>
      <c r="AQ4682" s="1" t="s">
        <v>83</v>
      </c>
      <c r="AR4682" s="2">
        <v>45724.848124999997</v>
      </c>
      <c r="AS4682" s="1" t="s">
        <v>84</v>
      </c>
      <c r="AT4682" s="2">
        <v>45723.333333333336</v>
      </c>
      <c r="AU4682" s="1" t="s">
        <v>573</v>
      </c>
      <c r="AV4682" s="1" t="s">
        <v>947</v>
      </c>
      <c r="AW4682" s="1" t="s">
        <v>948</v>
      </c>
      <c r="AX4682" s="1" t="s">
        <v>1664</v>
      </c>
      <c r="AZ4682" s="2">
        <v>45724.848124999997</v>
      </c>
      <c r="BB4682" s="1" t="s">
        <v>20069</v>
      </c>
      <c r="BE4682" s="1" t="s">
        <v>20060</v>
      </c>
      <c r="BF4682" s="1" t="s">
        <v>20071</v>
      </c>
    </row>
    <row r="4683" spans="1:58" x14ac:dyDescent="0.35">
      <c r="A4683" s="1">
        <v>3017998</v>
      </c>
      <c r="B4683" s="1" t="s">
        <v>58</v>
      </c>
      <c r="C4683" s="1">
        <v>39665681</v>
      </c>
      <c r="D4683" s="1">
        <v>338646704</v>
      </c>
      <c r="E4683" s="1" t="s">
        <v>59</v>
      </c>
      <c r="F4683" s="1" t="s">
        <v>60</v>
      </c>
      <c r="G4683" s="1" t="s">
        <v>21763</v>
      </c>
      <c r="H4683" s="1" t="s">
        <v>21764</v>
      </c>
      <c r="I4683" s="1">
        <v>786153803</v>
      </c>
      <c r="J4683" s="1" t="s">
        <v>21765</v>
      </c>
      <c r="K4683" s="1">
        <v>12</v>
      </c>
      <c r="L4683" s="1" t="s">
        <v>64</v>
      </c>
      <c r="M4683" s="1" t="s">
        <v>65</v>
      </c>
      <c r="N4683" s="2">
        <v>45318.447337962964</v>
      </c>
      <c r="O4683" s="1" t="s">
        <v>66</v>
      </c>
      <c r="Q4683" s="1" t="s">
        <v>67</v>
      </c>
      <c r="R4683" s="2">
        <v>45723.57644675926</v>
      </c>
      <c r="S4683" s="1" t="s">
        <v>1615</v>
      </c>
      <c r="T4683" s="1" t="s">
        <v>69</v>
      </c>
      <c r="U4683" s="1" t="s">
        <v>70</v>
      </c>
      <c r="V4683" s="1" t="s">
        <v>21766</v>
      </c>
      <c r="W4683" s="1" t="s">
        <v>72</v>
      </c>
      <c r="X4683" s="1" t="s">
        <v>356</v>
      </c>
      <c r="Y4683" s="1" t="s">
        <v>12470</v>
      </c>
      <c r="Z4683" s="1" t="s">
        <v>685</v>
      </c>
      <c r="AA4683" s="1" t="s">
        <v>1379</v>
      </c>
      <c r="AB4683" s="1" t="s">
        <v>21767</v>
      </c>
      <c r="AE4683" s="2">
        <v>45723.576458333337</v>
      </c>
      <c r="AF4683" s="1" t="s">
        <v>77</v>
      </c>
      <c r="AH4683" s="1" t="s">
        <v>125</v>
      </c>
      <c r="AI4683" s="1" t="s">
        <v>79</v>
      </c>
      <c r="AJ4683" s="1" t="s">
        <v>378</v>
      </c>
      <c r="AK4683" s="1" t="s">
        <v>20234</v>
      </c>
      <c r="AL4683" s="1" t="s">
        <v>1615</v>
      </c>
      <c r="AM4683" s="2">
        <v>45723.576504629629</v>
      </c>
      <c r="AN4683" s="1" t="s">
        <v>20234</v>
      </c>
      <c r="AP4683" s="1">
        <v>5775957</v>
      </c>
      <c r="AQ4683" s="1" t="s">
        <v>83</v>
      </c>
      <c r="AR4683" s="2">
        <v>45723.713703703703</v>
      </c>
      <c r="AS4683" s="1" t="s">
        <v>84</v>
      </c>
      <c r="AT4683" s="2">
        <v>45725.309027777781</v>
      </c>
      <c r="AU4683" s="1" t="s">
        <v>85</v>
      </c>
      <c r="AV4683" s="1" t="s">
        <v>645</v>
      </c>
      <c r="AW4683" s="1" t="s">
        <v>646</v>
      </c>
      <c r="AX4683" s="1" t="s">
        <v>2446</v>
      </c>
      <c r="AZ4683" s="2">
        <v>45723.713703703703</v>
      </c>
      <c r="BB4683" s="1" t="s">
        <v>1003</v>
      </c>
      <c r="BC4683" s="1" t="s">
        <v>595</v>
      </c>
      <c r="BD4683" s="1" t="s">
        <v>1004</v>
      </c>
      <c r="BE4683" s="1" t="s">
        <v>21768</v>
      </c>
      <c r="BF4683" s="1" t="s">
        <v>93</v>
      </c>
    </row>
    <row r="4684" spans="1:58" x14ac:dyDescent="0.35">
      <c r="A4684" s="1">
        <v>3017999</v>
      </c>
      <c r="B4684" s="1" t="s">
        <v>58</v>
      </c>
      <c r="C4684" s="1">
        <v>39239171</v>
      </c>
      <c r="D4684" s="1">
        <v>338201923</v>
      </c>
      <c r="E4684" s="1" t="s">
        <v>59</v>
      </c>
      <c r="F4684" s="1" t="s">
        <v>60</v>
      </c>
      <c r="G4684" s="1" t="s">
        <v>20204</v>
      </c>
      <c r="I4684" s="1">
        <v>772003540</v>
      </c>
      <c r="J4684" s="1" t="s">
        <v>21769</v>
      </c>
      <c r="K4684" s="1">
        <v>12</v>
      </c>
      <c r="L4684" s="1" t="s">
        <v>64</v>
      </c>
      <c r="M4684" s="1" t="s">
        <v>65</v>
      </c>
      <c r="N4684" s="2">
        <v>45056</v>
      </c>
      <c r="O4684" s="1" t="s">
        <v>353</v>
      </c>
      <c r="Q4684" s="1" t="s">
        <v>67</v>
      </c>
      <c r="R4684" s="2">
        <v>45723.576643518521</v>
      </c>
      <c r="S4684" s="1" t="s">
        <v>10728</v>
      </c>
      <c r="T4684" s="1" t="s">
        <v>69</v>
      </c>
      <c r="U4684" s="1" t="s">
        <v>70</v>
      </c>
      <c r="V4684" s="1" t="s">
        <v>21770</v>
      </c>
      <c r="W4684" s="1" t="s">
        <v>72</v>
      </c>
      <c r="X4684" s="1" t="s">
        <v>2112</v>
      </c>
      <c r="Y4684" s="1" t="s">
        <v>17865</v>
      </c>
      <c r="Z4684" s="1" t="s">
        <v>546</v>
      </c>
      <c r="AA4684" s="1" t="s">
        <v>4287</v>
      </c>
      <c r="AB4684" s="1" t="s">
        <v>124</v>
      </c>
      <c r="AC4684" s="1">
        <v>10</v>
      </c>
      <c r="AE4684" s="2">
        <v>45723.576655092591</v>
      </c>
      <c r="AF4684" s="1" t="s">
        <v>77</v>
      </c>
      <c r="AH4684" s="1" t="s">
        <v>125</v>
      </c>
      <c r="AI4684" s="1" t="s">
        <v>79</v>
      </c>
      <c r="AJ4684" s="1" t="s">
        <v>3850</v>
      </c>
      <c r="AK4684" s="1" t="s">
        <v>21771</v>
      </c>
      <c r="AL4684" s="1" t="s">
        <v>10728</v>
      </c>
      <c r="AM4684" s="2">
        <v>45723.576689814814</v>
      </c>
      <c r="AN4684" s="1" t="s">
        <v>21771</v>
      </c>
      <c r="AP4684" s="1">
        <v>5775961</v>
      </c>
      <c r="AQ4684" s="1" t="s">
        <v>83</v>
      </c>
      <c r="AR4684" s="2">
        <v>45724.978761574072</v>
      </c>
      <c r="AS4684" s="1" t="s">
        <v>84</v>
      </c>
      <c r="AT4684" s="2">
        <v>45723.5625</v>
      </c>
      <c r="AU4684" s="1" t="s">
        <v>573</v>
      </c>
      <c r="AV4684" s="1" t="s">
        <v>2117</v>
      </c>
      <c r="AW4684" s="1" t="s">
        <v>2118</v>
      </c>
      <c r="AX4684" s="1" t="s">
        <v>3185</v>
      </c>
      <c r="AZ4684" s="2">
        <v>45724.978761574072</v>
      </c>
      <c r="BB4684" s="1" t="s">
        <v>594</v>
      </c>
      <c r="BC4684" s="1" t="s">
        <v>595</v>
      </c>
      <c r="BD4684" s="1" t="s">
        <v>596</v>
      </c>
      <c r="BE4684" s="1" t="s">
        <v>21772</v>
      </c>
      <c r="BF4684" s="1" t="s">
        <v>14364</v>
      </c>
    </row>
    <row r="4685" spans="1:58" x14ac:dyDescent="0.35">
      <c r="A4685" s="1">
        <v>3018000</v>
      </c>
      <c r="B4685" s="1" t="s">
        <v>58</v>
      </c>
      <c r="C4685" s="1">
        <v>43429921</v>
      </c>
      <c r="D4685" s="1">
        <v>338434485</v>
      </c>
      <c r="E4685" s="1" t="s">
        <v>59</v>
      </c>
      <c r="F4685" s="1" t="s">
        <v>60</v>
      </c>
      <c r="G4685" s="1" t="s">
        <v>224</v>
      </c>
      <c r="H4685" s="1" t="s">
        <v>1095</v>
      </c>
      <c r="I4685" s="1">
        <v>773820447</v>
      </c>
      <c r="J4685" s="1" t="s">
        <v>2261</v>
      </c>
      <c r="K4685" s="1">
        <v>20</v>
      </c>
      <c r="L4685" s="1" t="s">
        <v>294</v>
      </c>
      <c r="M4685" s="1" t="s">
        <v>295</v>
      </c>
      <c r="N4685" s="2">
        <v>45468.680555555555</v>
      </c>
      <c r="O4685" s="1" t="s">
        <v>180</v>
      </c>
      <c r="Q4685" s="1" t="s">
        <v>67</v>
      </c>
      <c r="R4685" s="2">
        <v>45723.576701388891</v>
      </c>
      <c r="S4685" s="1" t="s">
        <v>5353</v>
      </c>
      <c r="T4685" s="1" t="s">
        <v>100</v>
      </c>
      <c r="U4685" s="1" t="s">
        <v>101</v>
      </c>
      <c r="V4685" s="1" t="s">
        <v>21773</v>
      </c>
      <c r="W4685" s="1" t="s">
        <v>72</v>
      </c>
      <c r="X4685" s="1" t="s">
        <v>183</v>
      </c>
      <c r="Y4685" s="1" t="s">
        <v>2791</v>
      </c>
      <c r="Z4685" s="1" t="s">
        <v>477</v>
      </c>
      <c r="AA4685" s="1" t="s">
        <v>477</v>
      </c>
      <c r="AB4685" s="1" t="s">
        <v>477</v>
      </c>
      <c r="AE4685" s="2">
        <v>45723.57671296296</v>
      </c>
      <c r="AF4685" s="1" t="s">
        <v>77</v>
      </c>
      <c r="AH4685" s="1" t="s">
        <v>125</v>
      </c>
      <c r="AI4685" s="1" t="s">
        <v>79</v>
      </c>
      <c r="AJ4685" s="1" t="s">
        <v>283</v>
      </c>
      <c r="AK4685" s="1" t="s">
        <v>21774</v>
      </c>
      <c r="AL4685" s="1" t="s">
        <v>5353</v>
      </c>
      <c r="AM4685" s="2">
        <v>45723.576793981483</v>
      </c>
      <c r="AN4685" s="1" t="s">
        <v>21774</v>
      </c>
      <c r="AP4685" s="1">
        <v>5775962</v>
      </c>
      <c r="AQ4685" s="1" t="s">
        <v>83</v>
      </c>
      <c r="AR4685" s="2">
        <v>45724.589108796295</v>
      </c>
      <c r="AS4685" s="1" t="s">
        <v>84</v>
      </c>
      <c r="AT4685" s="2">
        <v>45725.333333333336</v>
      </c>
      <c r="AU4685" s="1" t="s">
        <v>85</v>
      </c>
      <c r="AV4685" s="1" t="s">
        <v>480</v>
      </c>
      <c r="AW4685" s="1" t="s">
        <v>481</v>
      </c>
      <c r="AX4685" s="1" t="s">
        <v>5246</v>
      </c>
      <c r="AZ4685" s="2">
        <v>45724.589108796295</v>
      </c>
      <c r="BB4685" s="1" t="s">
        <v>111</v>
      </c>
      <c r="BC4685" s="1" t="s">
        <v>112</v>
      </c>
      <c r="BD4685" s="1" t="s">
        <v>113</v>
      </c>
      <c r="BE4685" s="1" t="s">
        <v>1547</v>
      </c>
      <c r="BF4685" s="1" t="s">
        <v>431</v>
      </c>
    </row>
    <row r="4686" spans="1:58" x14ac:dyDescent="0.35">
      <c r="A4686" s="1">
        <v>3018001</v>
      </c>
      <c r="B4686" s="1" t="s">
        <v>223</v>
      </c>
      <c r="C4686" s="1">
        <v>34500321</v>
      </c>
      <c r="D4686" s="1">
        <v>338421725</v>
      </c>
      <c r="E4686" s="1" t="s">
        <v>59</v>
      </c>
      <c r="F4686" s="1" t="s">
        <v>60</v>
      </c>
      <c r="G4686" s="1" t="s">
        <v>275</v>
      </c>
      <c r="H4686" s="1" t="s">
        <v>1095</v>
      </c>
      <c r="I4686" s="1">
        <v>778774189</v>
      </c>
      <c r="J4686" s="1" t="s">
        <v>6856</v>
      </c>
      <c r="K4686" s="1">
        <v>12</v>
      </c>
      <c r="L4686" s="1" t="s">
        <v>64</v>
      </c>
      <c r="M4686" s="1" t="s">
        <v>65</v>
      </c>
      <c r="N4686" s="2">
        <v>44279.000011574077</v>
      </c>
      <c r="O4686" s="1" t="s">
        <v>1981</v>
      </c>
      <c r="Q4686" s="1" t="s">
        <v>67</v>
      </c>
      <c r="R4686" s="2">
        <v>45723.577800925923</v>
      </c>
      <c r="S4686" s="1" t="s">
        <v>1229</v>
      </c>
      <c r="T4686" s="1" t="s">
        <v>69</v>
      </c>
      <c r="U4686" s="1" t="s">
        <v>70</v>
      </c>
      <c r="V4686" s="1" t="s">
        <v>21775</v>
      </c>
      <c r="Y4686" s="1" t="s">
        <v>5399</v>
      </c>
      <c r="Z4686" s="1" t="s">
        <v>248</v>
      </c>
      <c r="AA4686" s="1" t="s">
        <v>248</v>
      </c>
      <c r="AB4686" s="1" t="s">
        <v>124</v>
      </c>
      <c r="AE4686" s="2">
        <v>45723.577824074076</v>
      </c>
      <c r="AF4686" s="1" t="s">
        <v>77</v>
      </c>
      <c r="AH4686" s="1" t="s">
        <v>125</v>
      </c>
      <c r="AI4686" s="1" t="s">
        <v>360</v>
      </c>
      <c r="AJ4686" s="1" t="s">
        <v>674</v>
      </c>
      <c r="AK4686" s="1" t="s">
        <v>21776</v>
      </c>
      <c r="AL4686" s="1" t="s">
        <v>1229</v>
      </c>
      <c r="AM4686" s="2">
        <v>45723.577974537038</v>
      </c>
      <c r="AN4686" s="1" t="s">
        <v>21776</v>
      </c>
      <c r="AP4686" s="1">
        <v>5775968</v>
      </c>
      <c r="AQ4686" s="1" t="s">
        <v>83</v>
      </c>
      <c r="AR4686" s="2">
        <v>45724.530289351853</v>
      </c>
      <c r="AS4686" s="1" t="s">
        <v>84</v>
      </c>
      <c r="AT4686" s="2">
        <v>45723.5625</v>
      </c>
      <c r="AU4686" s="1" t="s">
        <v>573</v>
      </c>
      <c r="AV4686" s="1" t="s">
        <v>1957</v>
      </c>
      <c r="AW4686" s="1" t="s">
        <v>1958</v>
      </c>
      <c r="AX4686" s="1" t="s">
        <v>2339</v>
      </c>
      <c r="AZ4686" s="2">
        <v>45724.530289351853</v>
      </c>
      <c r="BB4686" s="1" t="s">
        <v>1480</v>
      </c>
      <c r="BC4686" s="1" t="s">
        <v>1481</v>
      </c>
      <c r="BD4686" s="1" t="s">
        <v>1482</v>
      </c>
      <c r="BE4686" s="1" t="s">
        <v>21777</v>
      </c>
      <c r="BF4686" s="1" t="s">
        <v>137</v>
      </c>
    </row>
    <row r="4687" spans="1:58" x14ac:dyDescent="0.35">
      <c r="A4687" s="1">
        <v>3018002</v>
      </c>
      <c r="B4687" s="1" t="s">
        <v>223</v>
      </c>
      <c r="C4687" s="1">
        <v>44012181</v>
      </c>
      <c r="D4687" s="1">
        <v>338928263</v>
      </c>
      <c r="E4687" s="1" t="s">
        <v>59</v>
      </c>
      <c r="F4687" s="1" t="s">
        <v>60</v>
      </c>
      <c r="G4687" s="1" t="s">
        <v>4678</v>
      </c>
      <c r="H4687" s="1" t="s">
        <v>2198</v>
      </c>
      <c r="I4687" s="1">
        <v>776513755</v>
      </c>
      <c r="J4687" s="1" t="s">
        <v>21778</v>
      </c>
      <c r="K4687" s="1">
        <v>13</v>
      </c>
      <c r="L4687" s="1" t="s">
        <v>244</v>
      </c>
      <c r="M4687" s="1" t="s">
        <v>65</v>
      </c>
      <c r="N4687" s="2">
        <v>45573.695138888892</v>
      </c>
      <c r="O4687" s="1" t="s">
        <v>98</v>
      </c>
      <c r="Q4687" s="1" t="s">
        <v>67</v>
      </c>
      <c r="R4687" s="2">
        <v>45723.577835648146</v>
      </c>
      <c r="S4687" s="1" t="s">
        <v>2271</v>
      </c>
      <c r="T4687" s="1" t="s">
        <v>100</v>
      </c>
      <c r="U4687" s="1" t="s">
        <v>70</v>
      </c>
      <c r="V4687" s="1" t="s">
        <v>21779</v>
      </c>
      <c r="W4687" s="1" t="s">
        <v>653</v>
      </c>
      <c r="X4687" s="1" t="s">
        <v>942</v>
      </c>
      <c r="Y4687" s="1" t="s">
        <v>1475</v>
      </c>
      <c r="Z4687" s="1" t="s">
        <v>1476</v>
      </c>
      <c r="AA4687" s="1" t="s">
        <v>16010</v>
      </c>
      <c r="AB4687" s="1" t="s">
        <v>124</v>
      </c>
      <c r="AE4687" s="2">
        <v>45723.577847222223</v>
      </c>
      <c r="AF4687" s="1" t="s">
        <v>77</v>
      </c>
      <c r="AH4687" s="1" t="s">
        <v>78</v>
      </c>
      <c r="AI4687" s="1" t="s">
        <v>339</v>
      </c>
      <c r="AJ4687" s="1" t="s">
        <v>107</v>
      </c>
      <c r="AK4687" s="1" t="s">
        <v>21780</v>
      </c>
      <c r="AL4687" s="1" t="s">
        <v>2271</v>
      </c>
      <c r="AM4687" s="2">
        <v>45723.900775462964</v>
      </c>
      <c r="AN4687" s="1" t="s">
        <v>20058</v>
      </c>
      <c r="AO4687" s="1" t="s">
        <v>406</v>
      </c>
      <c r="AP4687" s="1">
        <v>5777250</v>
      </c>
      <c r="AQ4687" s="1" t="s">
        <v>83</v>
      </c>
      <c r="AR4687" s="2">
        <v>45724.701064814813</v>
      </c>
      <c r="AS4687" s="1" t="s">
        <v>84</v>
      </c>
      <c r="AT4687" s="2">
        <v>45723.5625</v>
      </c>
      <c r="AU4687" s="1" t="s">
        <v>573</v>
      </c>
      <c r="AV4687" s="1" t="s">
        <v>4855</v>
      </c>
      <c r="AW4687" s="1" t="s">
        <v>4856</v>
      </c>
      <c r="AX4687" s="1" t="s">
        <v>20059</v>
      </c>
      <c r="AZ4687" s="2">
        <v>45724.701064814813</v>
      </c>
      <c r="BB4687" s="1" t="s">
        <v>3431</v>
      </c>
      <c r="BC4687" s="1" t="s">
        <v>3432</v>
      </c>
      <c r="BD4687" s="1" t="s">
        <v>3433</v>
      </c>
      <c r="BE4687" s="1" t="s">
        <v>15559</v>
      </c>
      <c r="BF4687" s="1" t="s">
        <v>508</v>
      </c>
    </row>
    <row r="4688" spans="1:58" x14ac:dyDescent="0.35">
      <c r="A4688" s="1">
        <v>3018003</v>
      </c>
      <c r="B4688" s="1" t="s">
        <v>223</v>
      </c>
      <c r="C4688" s="1">
        <v>35327941</v>
      </c>
      <c r="D4688" s="1">
        <v>338943232</v>
      </c>
      <c r="E4688" s="1" t="s">
        <v>59</v>
      </c>
      <c r="F4688" s="1" t="s">
        <v>60</v>
      </c>
      <c r="G4688" s="1" t="s">
        <v>10276</v>
      </c>
      <c r="I4688" s="1">
        <v>775329842</v>
      </c>
      <c r="J4688" s="1" t="s">
        <v>1305</v>
      </c>
      <c r="K4688" s="1">
        <v>20</v>
      </c>
      <c r="L4688" s="1" t="s">
        <v>294</v>
      </c>
      <c r="M4688" s="1" t="s">
        <v>295</v>
      </c>
      <c r="N4688" s="2">
        <v>45209.5</v>
      </c>
      <c r="O4688" s="1" t="s">
        <v>460</v>
      </c>
      <c r="Q4688" s="1" t="s">
        <v>67</v>
      </c>
      <c r="R4688" s="2">
        <v>45723.579722222225</v>
      </c>
      <c r="S4688" s="1" t="s">
        <v>4936</v>
      </c>
      <c r="T4688" s="1" t="s">
        <v>412</v>
      </c>
      <c r="U4688" s="1" t="s">
        <v>603</v>
      </c>
      <c r="V4688" s="1" t="s">
        <v>21781</v>
      </c>
      <c r="W4688" s="1" t="s">
        <v>653</v>
      </c>
      <c r="X4688" s="1" t="s">
        <v>942</v>
      </c>
      <c r="Y4688" s="1" t="s">
        <v>1475</v>
      </c>
      <c r="Z4688" s="1" t="s">
        <v>1476</v>
      </c>
      <c r="AA4688" s="1" t="s">
        <v>4511</v>
      </c>
      <c r="AB4688" s="1" t="s">
        <v>124</v>
      </c>
      <c r="AE4688" s="2">
        <v>45723.579756944448</v>
      </c>
      <c r="AF4688" s="1" t="s">
        <v>77</v>
      </c>
      <c r="AH4688" s="1" t="s">
        <v>125</v>
      </c>
      <c r="AI4688" s="1" t="s">
        <v>339</v>
      </c>
      <c r="AJ4688" s="1" t="s">
        <v>465</v>
      </c>
      <c r="AK4688" s="1" t="s">
        <v>21782</v>
      </c>
      <c r="AL4688" s="1" t="s">
        <v>4936</v>
      </c>
      <c r="AM4688" s="2">
        <v>45723.902581018519</v>
      </c>
      <c r="AN4688" s="1" t="s">
        <v>20058</v>
      </c>
      <c r="AO4688" s="1" t="s">
        <v>406</v>
      </c>
      <c r="AP4688" s="1">
        <v>5777255</v>
      </c>
      <c r="AQ4688" s="1" t="s">
        <v>83</v>
      </c>
      <c r="AR4688" s="2">
        <v>45724.622488425928</v>
      </c>
      <c r="AS4688" s="1" t="s">
        <v>84</v>
      </c>
      <c r="AT4688" s="2">
        <v>45723.5625</v>
      </c>
      <c r="AU4688" s="1" t="s">
        <v>573</v>
      </c>
      <c r="AV4688" s="1" t="s">
        <v>4855</v>
      </c>
      <c r="AW4688" s="1" t="s">
        <v>4856</v>
      </c>
      <c r="AX4688" s="1" t="s">
        <v>21610</v>
      </c>
      <c r="AZ4688" s="2">
        <v>45724.622488425928</v>
      </c>
      <c r="BB4688" s="1" t="s">
        <v>367</v>
      </c>
      <c r="BC4688" s="1" t="s">
        <v>368</v>
      </c>
      <c r="BD4688" s="1" t="s">
        <v>368</v>
      </c>
      <c r="BF4688" s="1" t="s">
        <v>5258</v>
      </c>
    </row>
    <row r="4689" spans="1:58" x14ac:dyDescent="0.35">
      <c r="A4689" s="1">
        <v>3018004</v>
      </c>
      <c r="B4689" s="1" t="s">
        <v>223</v>
      </c>
      <c r="C4689" s="1">
        <v>39453811</v>
      </c>
      <c r="D4689" s="1">
        <v>339483451</v>
      </c>
      <c r="E4689" s="1" t="s">
        <v>59</v>
      </c>
      <c r="F4689" s="1" t="s">
        <v>60</v>
      </c>
      <c r="G4689" s="1" t="s">
        <v>1177</v>
      </c>
      <c r="H4689" s="1" t="s">
        <v>15650</v>
      </c>
      <c r="I4689" s="1">
        <v>776651660</v>
      </c>
      <c r="J4689" s="1" t="s">
        <v>2042</v>
      </c>
      <c r="K4689" s="1">
        <v>15</v>
      </c>
      <c r="L4689" s="1" t="s">
        <v>64</v>
      </c>
      <c r="M4689" s="1" t="s">
        <v>65</v>
      </c>
      <c r="N4689" s="2">
        <v>45113.458333333336</v>
      </c>
      <c r="O4689" s="1" t="s">
        <v>98</v>
      </c>
      <c r="Q4689" s="1" t="s">
        <v>67</v>
      </c>
      <c r="R4689" s="2">
        <v>45723.580289351848</v>
      </c>
      <c r="S4689" s="1" t="s">
        <v>10529</v>
      </c>
      <c r="T4689" s="1" t="s">
        <v>100</v>
      </c>
      <c r="U4689" s="1" t="s">
        <v>101</v>
      </c>
      <c r="V4689" s="1" t="s">
        <v>21783</v>
      </c>
      <c r="W4689" s="1" t="s">
        <v>143</v>
      </c>
      <c r="X4689" s="1" t="s">
        <v>143</v>
      </c>
      <c r="Y4689" s="1" t="s">
        <v>4109</v>
      </c>
      <c r="Z4689" s="1" t="s">
        <v>4110</v>
      </c>
      <c r="AA4689" s="1" t="s">
        <v>824</v>
      </c>
      <c r="AB4689" s="1" t="s">
        <v>124</v>
      </c>
      <c r="AE4689" s="2">
        <v>45723.580312500002</v>
      </c>
      <c r="AF4689" s="1" t="s">
        <v>77</v>
      </c>
      <c r="AH4689" s="1" t="s">
        <v>78</v>
      </c>
      <c r="AI4689" s="1" t="s">
        <v>106</v>
      </c>
      <c r="AJ4689" s="1" t="s">
        <v>1212</v>
      </c>
      <c r="AK4689" s="1" t="s">
        <v>21783</v>
      </c>
      <c r="AL4689" s="1" t="s">
        <v>10529</v>
      </c>
      <c r="AM4689" s="2">
        <v>45723.580347222225</v>
      </c>
      <c r="AN4689" s="1" t="s">
        <v>21783</v>
      </c>
      <c r="AP4689" s="1">
        <v>5775978</v>
      </c>
      <c r="AQ4689" s="1" t="s">
        <v>83</v>
      </c>
      <c r="AR4689" s="2">
        <v>45723.729328703703</v>
      </c>
      <c r="AS4689" s="1" t="s">
        <v>84</v>
      </c>
      <c r="AT4689" s="2">
        <v>45725.333333333336</v>
      </c>
      <c r="AU4689" s="1" t="s">
        <v>85</v>
      </c>
      <c r="AV4689" s="1" t="s">
        <v>149</v>
      </c>
      <c r="AW4689" s="1" t="s">
        <v>150</v>
      </c>
      <c r="AX4689" s="1" t="s">
        <v>745</v>
      </c>
      <c r="AZ4689" s="2">
        <v>45723.729328703703</v>
      </c>
      <c r="BB4689" s="1" t="s">
        <v>286</v>
      </c>
      <c r="BC4689" s="1" t="s">
        <v>287</v>
      </c>
      <c r="BD4689" s="1" t="s">
        <v>288</v>
      </c>
      <c r="BE4689" s="1" t="s">
        <v>21784</v>
      </c>
      <c r="BF4689" s="1" t="s">
        <v>290</v>
      </c>
    </row>
    <row r="4690" spans="1:58" x14ac:dyDescent="0.35">
      <c r="A4690" s="1">
        <v>3018005</v>
      </c>
      <c r="B4690" s="1" t="s">
        <v>58</v>
      </c>
      <c r="C4690" s="1">
        <v>44694501</v>
      </c>
      <c r="D4690" s="1">
        <v>338801839</v>
      </c>
      <c r="E4690" s="1" t="s">
        <v>59</v>
      </c>
      <c r="F4690" s="1" t="s">
        <v>60</v>
      </c>
      <c r="G4690" s="1" t="s">
        <v>1113</v>
      </c>
      <c r="H4690" s="1" t="s">
        <v>3518</v>
      </c>
      <c r="I4690" s="1">
        <v>776936160</v>
      </c>
      <c r="J4690" s="1" t="s">
        <v>21785</v>
      </c>
      <c r="K4690" s="1">
        <v>13</v>
      </c>
      <c r="L4690" s="1" t="s">
        <v>64</v>
      </c>
      <c r="M4690" s="1" t="s">
        <v>65</v>
      </c>
      <c r="N4690" s="2">
        <v>45722.847222222219</v>
      </c>
      <c r="O4690" s="1" t="s">
        <v>66</v>
      </c>
      <c r="Q4690" s="1" t="s">
        <v>67</v>
      </c>
      <c r="R4690" s="2">
        <v>45723.580347222225</v>
      </c>
      <c r="S4690" s="1" t="s">
        <v>3742</v>
      </c>
      <c r="T4690" s="1" t="s">
        <v>69</v>
      </c>
      <c r="U4690" s="1" t="s">
        <v>1031</v>
      </c>
      <c r="V4690" s="1" t="s">
        <v>21786</v>
      </c>
      <c r="W4690" s="1" t="s">
        <v>653</v>
      </c>
      <c r="X4690" s="1" t="s">
        <v>654</v>
      </c>
      <c r="Y4690" s="1" t="s">
        <v>2896</v>
      </c>
      <c r="Z4690" s="1" t="s">
        <v>606</v>
      </c>
      <c r="AA4690" s="1" t="s">
        <v>2281</v>
      </c>
      <c r="AB4690" s="1" t="s">
        <v>2282</v>
      </c>
      <c r="AE4690" s="2">
        <v>45723.580358796295</v>
      </c>
      <c r="AF4690" s="1" t="s">
        <v>77</v>
      </c>
      <c r="AH4690" s="1" t="s">
        <v>78</v>
      </c>
      <c r="AI4690" s="1" t="s">
        <v>79</v>
      </c>
      <c r="AJ4690" s="1" t="s">
        <v>167</v>
      </c>
      <c r="AK4690" s="1" t="s">
        <v>9924</v>
      </c>
      <c r="AL4690" s="1" t="s">
        <v>3742</v>
      </c>
      <c r="AM4690" s="2">
        <v>45723.652766203704</v>
      </c>
      <c r="AN4690" s="1" t="s">
        <v>21787</v>
      </c>
      <c r="AO4690" s="1" t="s">
        <v>657</v>
      </c>
      <c r="AP4690" s="1">
        <v>5776381</v>
      </c>
      <c r="AQ4690" s="1" t="s">
        <v>83</v>
      </c>
      <c r="AR4690" s="2">
        <v>45723.853449074071</v>
      </c>
      <c r="AS4690" s="1" t="s">
        <v>84</v>
      </c>
      <c r="AT4690" s="2">
        <v>45723.333333333336</v>
      </c>
      <c r="AU4690" s="1" t="s">
        <v>85</v>
      </c>
      <c r="AV4690" s="1" t="s">
        <v>342</v>
      </c>
      <c r="AW4690" s="1" t="s">
        <v>343</v>
      </c>
      <c r="AX4690" s="1" t="s">
        <v>344</v>
      </c>
      <c r="AZ4690" s="2">
        <v>45723.853449074071</v>
      </c>
      <c r="BB4690" s="1" t="s">
        <v>1270</v>
      </c>
      <c r="BC4690" s="1" t="s">
        <v>1271</v>
      </c>
      <c r="BD4690" s="1" t="s">
        <v>815</v>
      </c>
      <c r="BE4690" s="1" t="s">
        <v>21788</v>
      </c>
      <c r="BF4690" s="1" t="s">
        <v>657</v>
      </c>
    </row>
    <row r="4691" spans="1:58" x14ac:dyDescent="0.35">
      <c r="A4691" s="1">
        <v>3018006</v>
      </c>
      <c r="B4691" s="1" t="s">
        <v>58</v>
      </c>
      <c r="C4691" s="1">
        <v>35010431</v>
      </c>
      <c r="D4691" s="1">
        <v>338672657</v>
      </c>
      <c r="E4691" s="1" t="s">
        <v>59</v>
      </c>
      <c r="F4691" s="1" t="s">
        <v>60</v>
      </c>
      <c r="G4691" s="1" t="s">
        <v>21789</v>
      </c>
      <c r="I4691" s="1">
        <v>778622105</v>
      </c>
      <c r="J4691" s="1" t="s">
        <v>6884</v>
      </c>
      <c r="K4691" s="1">
        <v>20</v>
      </c>
      <c r="L4691" s="1" t="s">
        <v>294</v>
      </c>
      <c r="M4691" s="1" t="s">
        <v>295</v>
      </c>
      <c r="N4691" s="2">
        <v>45437.866446759261</v>
      </c>
      <c r="O4691" s="1" t="s">
        <v>353</v>
      </c>
      <c r="Q4691" s="1" t="s">
        <v>67</v>
      </c>
      <c r="R4691" s="2">
        <v>45723.581145833334</v>
      </c>
      <c r="S4691" s="1" t="s">
        <v>5069</v>
      </c>
      <c r="T4691" s="1" t="s">
        <v>100</v>
      </c>
      <c r="U4691" s="1" t="s">
        <v>2237</v>
      </c>
      <c r="V4691" s="1" t="s">
        <v>21790</v>
      </c>
      <c r="W4691" s="1" t="s">
        <v>72</v>
      </c>
      <c r="X4691" s="1" t="s">
        <v>73</v>
      </c>
      <c r="Y4691" s="1" t="s">
        <v>2159</v>
      </c>
      <c r="Z4691" s="1" t="s">
        <v>685</v>
      </c>
      <c r="AA4691" s="1" t="s">
        <v>1379</v>
      </c>
      <c r="AB4691" s="1" t="s">
        <v>1379</v>
      </c>
      <c r="AE4691" s="2">
        <v>45723.718738425923</v>
      </c>
      <c r="AF4691" s="1" t="s">
        <v>77</v>
      </c>
      <c r="AH4691" s="1" t="s">
        <v>78</v>
      </c>
      <c r="AI4691" s="1" t="s">
        <v>58</v>
      </c>
      <c r="AJ4691" s="1" t="s">
        <v>167</v>
      </c>
      <c r="AK4691" s="1" t="s">
        <v>20967</v>
      </c>
      <c r="AL4691" s="1" t="s">
        <v>3123</v>
      </c>
      <c r="AM4691" s="2">
        <v>45723.718981481485</v>
      </c>
      <c r="AN4691" s="1" t="s">
        <v>20967</v>
      </c>
      <c r="AO4691" s="1" t="s">
        <v>3123</v>
      </c>
      <c r="AP4691" s="1">
        <v>5776769</v>
      </c>
      <c r="AQ4691" s="1" t="s">
        <v>83</v>
      </c>
      <c r="AR4691" s="2">
        <v>45724.575648148151</v>
      </c>
      <c r="AS4691" s="1" t="s">
        <v>84</v>
      </c>
      <c r="AT4691" s="2">
        <v>45723.333333333336</v>
      </c>
      <c r="AU4691" s="1" t="s">
        <v>85</v>
      </c>
      <c r="AV4691" s="1" t="s">
        <v>86</v>
      </c>
      <c r="AW4691" s="1" t="s">
        <v>87</v>
      </c>
      <c r="AX4691" s="1" t="s">
        <v>88</v>
      </c>
      <c r="AZ4691" s="2">
        <v>45724.575648148151</v>
      </c>
      <c r="BB4691" s="1" t="s">
        <v>1026</v>
      </c>
      <c r="BC4691" s="1" t="s">
        <v>951</v>
      </c>
      <c r="BD4691" s="1" t="s">
        <v>815</v>
      </c>
      <c r="BE4691" s="1" t="s">
        <v>21791</v>
      </c>
      <c r="BF4691" s="1" t="s">
        <v>93</v>
      </c>
    </row>
    <row r="4692" spans="1:58" x14ac:dyDescent="0.35">
      <c r="A4692" s="1">
        <v>3018007</v>
      </c>
      <c r="B4692" s="1" t="s">
        <v>223</v>
      </c>
      <c r="C4692" s="1">
        <v>3501801</v>
      </c>
      <c r="D4692" s="1">
        <v>338693032</v>
      </c>
      <c r="E4692" s="1" t="s">
        <v>59</v>
      </c>
      <c r="F4692" s="1" t="s">
        <v>60</v>
      </c>
      <c r="G4692" s="1" t="s">
        <v>21323</v>
      </c>
      <c r="I4692" s="1">
        <v>772768641</v>
      </c>
      <c r="K4692" s="1">
        <v>20</v>
      </c>
      <c r="L4692" s="1" t="s">
        <v>1008</v>
      </c>
      <c r="M4692" s="1" t="s">
        <v>1009</v>
      </c>
      <c r="N4692" s="2">
        <v>45593.500011574077</v>
      </c>
      <c r="O4692" s="1" t="s">
        <v>21324</v>
      </c>
      <c r="Q4692" s="1" t="s">
        <v>67</v>
      </c>
      <c r="R4692" s="2">
        <v>45723.581423611111</v>
      </c>
      <c r="S4692" s="1" t="s">
        <v>4983</v>
      </c>
      <c r="T4692" s="1" t="s">
        <v>412</v>
      </c>
      <c r="U4692" s="1" t="s">
        <v>1189</v>
      </c>
      <c r="V4692" s="1" t="s">
        <v>21792</v>
      </c>
      <c r="W4692" s="1" t="s">
        <v>2158</v>
      </c>
      <c r="Y4692" s="1" t="s">
        <v>12386</v>
      </c>
      <c r="Z4692" s="1" t="s">
        <v>75</v>
      </c>
      <c r="AA4692" s="1" t="s">
        <v>4819</v>
      </c>
      <c r="AB4692" s="1" t="s">
        <v>124</v>
      </c>
      <c r="AC4692" s="1">
        <v>10558</v>
      </c>
      <c r="AE4692" s="2">
        <v>45723.581666666665</v>
      </c>
      <c r="AF4692" s="1" t="s">
        <v>443</v>
      </c>
      <c r="AH4692" s="1" t="s">
        <v>125</v>
      </c>
      <c r="AI4692" s="1" t="s">
        <v>464</v>
      </c>
      <c r="AJ4692" s="1" t="s">
        <v>492</v>
      </c>
      <c r="AK4692" s="1" t="s">
        <v>21792</v>
      </c>
      <c r="AL4692" s="1" t="s">
        <v>4983</v>
      </c>
      <c r="AM4692" s="2">
        <v>45723.581759259258</v>
      </c>
      <c r="AO4692" s="1" t="s">
        <v>4983</v>
      </c>
      <c r="AP4692" s="1">
        <v>5775987</v>
      </c>
      <c r="AQ4692" s="1" t="s">
        <v>83</v>
      </c>
      <c r="AR4692" s="2">
        <v>45724.00854166667</v>
      </c>
      <c r="AS4692" s="1" t="s">
        <v>84</v>
      </c>
      <c r="AT4692" s="2">
        <v>45723.333333333336</v>
      </c>
      <c r="AU4692" s="1" t="s">
        <v>85</v>
      </c>
      <c r="AV4692" s="1" t="s">
        <v>4930</v>
      </c>
      <c r="AW4692" s="1" t="s">
        <v>4930</v>
      </c>
      <c r="AX4692" s="1" t="s">
        <v>13168</v>
      </c>
      <c r="AZ4692" s="2">
        <v>45724.008530092593</v>
      </c>
      <c r="BB4692" s="1" t="s">
        <v>5295</v>
      </c>
      <c r="BC4692" s="1" t="s">
        <v>5296</v>
      </c>
      <c r="BD4692" s="1" t="s">
        <v>5297</v>
      </c>
      <c r="BE4692" s="1" t="s">
        <v>21793</v>
      </c>
      <c r="BF4692" s="1" t="s">
        <v>2032</v>
      </c>
    </row>
    <row r="4693" spans="1:58" x14ac:dyDescent="0.35">
      <c r="A4693" s="1">
        <v>3018008</v>
      </c>
      <c r="B4693" s="1" t="s">
        <v>58</v>
      </c>
      <c r="C4693" s="1">
        <v>41909641</v>
      </c>
      <c r="D4693" s="1">
        <v>338939630</v>
      </c>
      <c r="E4693" s="1" t="s">
        <v>59</v>
      </c>
      <c r="F4693" s="1" t="s">
        <v>60</v>
      </c>
      <c r="G4693" s="1" t="s">
        <v>3864</v>
      </c>
      <c r="H4693" s="1" t="s">
        <v>21794</v>
      </c>
      <c r="I4693" s="1">
        <v>784563825</v>
      </c>
      <c r="J4693" s="1" t="s">
        <v>14518</v>
      </c>
      <c r="K4693" s="1">
        <v>13</v>
      </c>
      <c r="L4693" s="1" t="s">
        <v>64</v>
      </c>
      <c r="M4693" s="1" t="s">
        <v>65</v>
      </c>
      <c r="N4693" s="2">
        <v>45230.583333333336</v>
      </c>
      <c r="O4693" s="1" t="s">
        <v>66</v>
      </c>
      <c r="Q4693" s="1" t="s">
        <v>67</v>
      </c>
      <c r="R4693" s="2">
        <v>45723.581435185188</v>
      </c>
      <c r="S4693" s="1" t="s">
        <v>2172</v>
      </c>
      <c r="T4693" s="1" t="s">
        <v>639</v>
      </c>
      <c r="U4693" s="1" t="s">
        <v>70</v>
      </c>
      <c r="V4693" s="1" t="s">
        <v>4962</v>
      </c>
      <c r="Y4693" s="1" t="s">
        <v>10346</v>
      </c>
      <c r="Z4693" s="1" t="s">
        <v>400</v>
      </c>
      <c r="AA4693" s="1" t="s">
        <v>19673</v>
      </c>
      <c r="AB4693" s="1" t="s">
        <v>19673</v>
      </c>
      <c r="AE4693" s="2">
        <v>45724.551747685182</v>
      </c>
      <c r="AF4693" s="1" t="s">
        <v>77</v>
      </c>
      <c r="AH4693" s="1" t="s">
        <v>125</v>
      </c>
      <c r="AI4693" s="1" t="s">
        <v>58</v>
      </c>
      <c r="AJ4693" s="1" t="s">
        <v>126</v>
      </c>
      <c r="AK4693" s="1" t="s">
        <v>19896</v>
      </c>
      <c r="AL4693" s="1" t="s">
        <v>1383</v>
      </c>
      <c r="AM4693" s="2">
        <v>45724.551828703705</v>
      </c>
      <c r="AN4693" s="1" t="s">
        <v>19896</v>
      </c>
      <c r="AO4693" s="1" t="s">
        <v>1383</v>
      </c>
      <c r="AP4693" s="1">
        <v>5779387</v>
      </c>
      <c r="AQ4693" s="1" t="s">
        <v>83</v>
      </c>
      <c r="AR4693" s="2">
        <v>45725.508657407408</v>
      </c>
      <c r="AS4693" s="1" t="s">
        <v>84</v>
      </c>
      <c r="AT4693" s="2">
        <v>45724.5625</v>
      </c>
      <c r="AU4693" s="1" t="s">
        <v>85</v>
      </c>
      <c r="AV4693" s="1" t="s">
        <v>342</v>
      </c>
      <c r="AW4693" s="1" t="s">
        <v>343</v>
      </c>
      <c r="AX4693" s="1" t="s">
        <v>344</v>
      </c>
      <c r="AZ4693" s="2">
        <v>45725.508657407408</v>
      </c>
      <c r="BB4693" s="1" t="s">
        <v>192</v>
      </c>
      <c r="BC4693" s="1" t="s">
        <v>193</v>
      </c>
      <c r="BD4693" s="1" t="s">
        <v>194</v>
      </c>
      <c r="BE4693" s="1" t="s">
        <v>193</v>
      </c>
      <c r="BF4693" s="1" t="s">
        <v>657</v>
      </c>
    </row>
    <row r="4694" spans="1:58" x14ac:dyDescent="0.35">
      <c r="A4694" s="1">
        <v>3018009</v>
      </c>
      <c r="B4694" s="1" t="s">
        <v>58</v>
      </c>
      <c r="C4694" s="1">
        <v>39899031</v>
      </c>
      <c r="D4694" s="1">
        <v>338575905</v>
      </c>
      <c r="E4694" s="1" t="s">
        <v>59</v>
      </c>
      <c r="F4694" s="1" t="s">
        <v>60</v>
      </c>
      <c r="G4694" s="1" t="s">
        <v>16303</v>
      </c>
      <c r="H4694" s="1" t="s">
        <v>21795</v>
      </c>
      <c r="I4694" s="1">
        <v>776539970</v>
      </c>
      <c r="J4694" s="1" t="s">
        <v>21796</v>
      </c>
      <c r="K4694" s="1">
        <v>13</v>
      </c>
      <c r="L4694" s="1" t="s">
        <v>64</v>
      </c>
      <c r="M4694" s="1" t="s">
        <v>65</v>
      </c>
      <c r="N4694" s="2">
        <v>44969.479178240741</v>
      </c>
      <c r="O4694" s="1" t="s">
        <v>66</v>
      </c>
      <c r="Q4694" s="1" t="s">
        <v>67</v>
      </c>
      <c r="R4694" s="2">
        <v>45723.58184027778</v>
      </c>
      <c r="S4694" s="1" t="s">
        <v>10593</v>
      </c>
      <c r="T4694" s="1" t="s">
        <v>100</v>
      </c>
      <c r="U4694" s="1" t="s">
        <v>101</v>
      </c>
      <c r="V4694" s="1" t="s">
        <v>21797</v>
      </c>
      <c r="W4694" s="1" t="s">
        <v>334</v>
      </c>
      <c r="X4694" s="1" t="s">
        <v>335</v>
      </c>
      <c r="Y4694" s="1" t="s">
        <v>5349</v>
      </c>
      <c r="Z4694" s="1" t="s">
        <v>2495</v>
      </c>
      <c r="AA4694" s="1" t="s">
        <v>5350</v>
      </c>
      <c r="AB4694" s="1" t="s">
        <v>124</v>
      </c>
      <c r="AE4694" s="2">
        <v>45723.58185185185</v>
      </c>
      <c r="AF4694" s="1" t="s">
        <v>77</v>
      </c>
      <c r="AH4694" s="1" t="s">
        <v>78</v>
      </c>
      <c r="AI4694" s="1" t="s">
        <v>79</v>
      </c>
      <c r="AJ4694" s="1" t="s">
        <v>283</v>
      </c>
      <c r="AK4694" s="1" t="s">
        <v>21798</v>
      </c>
      <c r="AL4694" s="1" t="s">
        <v>10593</v>
      </c>
      <c r="AM4694" s="2">
        <v>45723.581875000003</v>
      </c>
      <c r="AN4694" s="1" t="s">
        <v>21798</v>
      </c>
      <c r="AP4694" s="1">
        <v>5775988</v>
      </c>
      <c r="AQ4694" s="1" t="s">
        <v>83</v>
      </c>
      <c r="AR4694" s="2">
        <v>45724.749791666669</v>
      </c>
      <c r="AS4694" s="1" t="s">
        <v>84</v>
      </c>
      <c r="AT4694" s="2">
        <v>45725.333333333336</v>
      </c>
      <c r="AU4694" s="1" t="s">
        <v>85</v>
      </c>
      <c r="AV4694" s="1" t="s">
        <v>1702</v>
      </c>
      <c r="AW4694" s="1" t="s">
        <v>1703</v>
      </c>
      <c r="AX4694" s="1" t="s">
        <v>1946</v>
      </c>
      <c r="AZ4694" s="2">
        <v>45724.749791666669</v>
      </c>
      <c r="BB4694" s="1" t="s">
        <v>765</v>
      </c>
      <c r="BC4694" s="1" t="s">
        <v>766</v>
      </c>
      <c r="BD4694" s="1" t="s">
        <v>767</v>
      </c>
      <c r="BE4694" s="1" t="s">
        <v>1120</v>
      </c>
      <c r="BF4694" s="1" t="s">
        <v>657</v>
      </c>
    </row>
    <row r="4695" spans="1:58" x14ac:dyDescent="0.35">
      <c r="A4695" s="1">
        <v>3018010</v>
      </c>
      <c r="B4695" s="1" t="s">
        <v>94</v>
      </c>
      <c r="C4695" s="1">
        <v>35878081</v>
      </c>
      <c r="D4695" s="1">
        <v>339788287</v>
      </c>
      <c r="E4695" s="1" t="s">
        <v>59</v>
      </c>
      <c r="F4695" s="1" t="s">
        <v>60</v>
      </c>
      <c r="G4695" s="1" t="s">
        <v>1286</v>
      </c>
      <c r="H4695" s="1" t="s">
        <v>2491</v>
      </c>
      <c r="I4695" s="1">
        <v>781277351</v>
      </c>
      <c r="J4695" s="1" t="s">
        <v>21799</v>
      </c>
      <c r="K4695" s="1">
        <v>14</v>
      </c>
      <c r="L4695" s="1" t="s">
        <v>64</v>
      </c>
      <c r="M4695" s="1" t="s">
        <v>65</v>
      </c>
      <c r="N4695" s="2">
        <v>44542.666678240741</v>
      </c>
      <c r="O4695" s="1" t="s">
        <v>98</v>
      </c>
      <c r="Q4695" s="1" t="s">
        <v>67</v>
      </c>
      <c r="R4695" s="2">
        <v>45723.581932870373</v>
      </c>
      <c r="S4695" s="1" t="s">
        <v>5883</v>
      </c>
      <c r="T4695" s="1" t="s">
        <v>100</v>
      </c>
      <c r="U4695" s="1" t="s">
        <v>70</v>
      </c>
      <c r="V4695" s="1" t="s">
        <v>21800</v>
      </c>
      <c r="W4695" s="1" t="s">
        <v>298</v>
      </c>
      <c r="X4695" s="1" t="s">
        <v>427</v>
      </c>
      <c r="Y4695" s="1" t="s">
        <v>2483</v>
      </c>
      <c r="Z4695" s="1" t="s">
        <v>231</v>
      </c>
      <c r="AA4695" s="1" t="s">
        <v>4384</v>
      </c>
      <c r="AB4695" s="1" t="s">
        <v>124</v>
      </c>
      <c r="AE4695" s="2">
        <v>45723.581990740742</v>
      </c>
      <c r="AF4695" s="1" t="s">
        <v>77</v>
      </c>
      <c r="AH4695" s="1" t="s">
        <v>78</v>
      </c>
      <c r="AI4695" s="1" t="s">
        <v>106</v>
      </c>
      <c r="AJ4695" s="1" t="s">
        <v>107</v>
      </c>
      <c r="AK4695" s="1" t="s">
        <v>21800</v>
      </c>
      <c r="AL4695" s="1" t="s">
        <v>5883</v>
      </c>
      <c r="AM4695" s="2">
        <v>45723.582037037035</v>
      </c>
      <c r="AN4695" s="1" t="s">
        <v>21800</v>
      </c>
      <c r="AP4695" s="1">
        <v>5775990</v>
      </c>
      <c r="AQ4695" s="1" t="s">
        <v>83</v>
      </c>
      <c r="AR4695" s="2">
        <v>45724.748229166667</v>
      </c>
      <c r="AS4695" s="1" t="s">
        <v>84</v>
      </c>
      <c r="AT4695" s="2">
        <v>45725.333333333336</v>
      </c>
      <c r="AU4695" s="1" t="s">
        <v>85</v>
      </c>
      <c r="AV4695" s="1" t="s">
        <v>233</v>
      </c>
      <c r="AW4695" s="1" t="s">
        <v>234</v>
      </c>
      <c r="AX4695" s="1" t="s">
        <v>1317</v>
      </c>
      <c r="AZ4695" s="2">
        <v>45724.748229166667</v>
      </c>
      <c r="BB4695" s="1" t="s">
        <v>561</v>
      </c>
      <c r="BC4695" s="1" t="s">
        <v>562</v>
      </c>
      <c r="BD4695" s="1" t="s">
        <v>113</v>
      </c>
      <c r="BE4695" s="1" t="s">
        <v>21801</v>
      </c>
      <c r="BF4695" s="1" t="s">
        <v>240</v>
      </c>
    </row>
    <row r="4696" spans="1:58" x14ac:dyDescent="0.35">
      <c r="A4696" s="1">
        <v>3018011</v>
      </c>
      <c r="B4696" s="1" t="s">
        <v>58</v>
      </c>
      <c r="C4696" s="1">
        <v>44435101</v>
      </c>
      <c r="D4696" s="1">
        <v>339013099</v>
      </c>
      <c r="E4696" s="1" t="s">
        <v>59</v>
      </c>
      <c r="F4696" s="1" t="s">
        <v>60</v>
      </c>
      <c r="G4696" s="1" t="s">
        <v>116</v>
      </c>
      <c r="H4696" s="1" t="s">
        <v>681</v>
      </c>
      <c r="I4696" s="1">
        <v>773414663</v>
      </c>
      <c r="J4696" s="1" t="s">
        <v>330</v>
      </c>
      <c r="K4696" s="1">
        <v>14</v>
      </c>
      <c r="L4696" s="1" t="s">
        <v>64</v>
      </c>
      <c r="M4696" s="1" t="s">
        <v>65</v>
      </c>
      <c r="N4696" s="2">
        <v>45720.697731481479</v>
      </c>
      <c r="O4696" s="1" t="s">
        <v>180</v>
      </c>
      <c r="Q4696" s="1" t="s">
        <v>67</v>
      </c>
      <c r="R4696" s="2">
        <v>45723.581944444442</v>
      </c>
      <c r="S4696" s="1" t="s">
        <v>758</v>
      </c>
      <c r="T4696" s="1" t="s">
        <v>100</v>
      </c>
      <c r="U4696" s="1" t="s">
        <v>723</v>
      </c>
      <c r="V4696" s="1" t="s">
        <v>21802</v>
      </c>
      <c r="W4696" s="1" t="s">
        <v>263</v>
      </c>
      <c r="X4696" s="1" t="s">
        <v>263</v>
      </c>
      <c r="Y4696" s="1" t="s">
        <v>7748</v>
      </c>
      <c r="Z4696" s="1" t="s">
        <v>852</v>
      </c>
      <c r="AA4696" s="1" t="s">
        <v>7439</v>
      </c>
      <c r="AB4696" s="1" t="s">
        <v>124</v>
      </c>
      <c r="AE4696" s="2">
        <v>45723.581967592596</v>
      </c>
      <c r="AF4696" s="1" t="s">
        <v>77</v>
      </c>
      <c r="AH4696" s="1" t="s">
        <v>78</v>
      </c>
      <c r="AI4696" s="1" t="s">
        <v>79</v>
      </c>
      <c r="AJ4696" s="1" t="s">
        <v>454</v>
      </c>
      <c r="AK4696" s="1" t="s">
        <v>21803</v>
      </c>
      <c r="AL4696" s="1" t="s">
        <v>758</v>
      </c>
      <c r="AM4696" s="2">
        <v>45723.581990740742</v>
      </c>
      <c r="AN4696" s="1" t="s">
        <v>21803</v>
      </c>
      <c r="AP4696" s="1">
        <v>5775989</v>
      </c>
      <c r="AQ4696" s="1" t="s">
        <v>83</v>
      </c>
      <c r="AR4696" s="2">
        <v>45723.750196759262</v>
      </c>
      <c r="AS4696" s="1" t="s">
        <v>84</v>
      </c>
      <c r="AT4696" s="2">
        <v>45725.333333333336</v>
      </c>
      <c r="AU4696" s="1" t="s">
        <v>85</v>
      </c>
      <c r="AV4696" s="1" t="s">
        <v>108</v>
      </c>
      <c r="AW4696" s="1" t="s">
        <v>109</v>
      </c>
      <c r="AX4696" s="1" t="s">
        <v>110</v>
      </c>
      <c r="AZ4696" s="2">
        <v>45723.750196759262</v>
      </c>
      <c r="BB4696" s="1" t="s">
        <v>152</v>
      </c>
      <c r="BC4696" s="1" t="s">
        <v>153</v>
      </c>
      <c r="BD4696" s="1" t="s">
        <v>154</v>
      </c>
      <c r="BE4696" s="1" t="s">
        <v>2474</v>
      </c>
      <c r="BF4696" s="1" t="s">
        <v>274</v>
      </c>
    </row>
    <row r="4697" spans="1:58" x14ac:dyDescent="0.35">
      <c r="A4697" s="1">
        <v>3018012</v>
      </c>
      <c r="B4697" s="1" t="s">
        <v>58</v>
      </c>
      <c r="C4697" s="1">
        <v>2319691</v>
      </c>
      <c r="D4697" s="1">
        <v>339824830</v>
      </c>
      <c r="E4697" s="1" t="s">
        <v>59</v>
      </c>
      <c r="F4697" s="1" t="s">
        <v>60</v>
      </c>
      <c r="G4697" s="1" t="s">
        <v>3568</v>
      </c>
      <c r="H4697" s="1" t="s">
        <v>371</v>
      </c>
      <c r="I4697" s="1">
        <v>776597668</v>
      </c>
      <c r="J4697" s="1" t="s">
        <v>1417</v>
      </c>
      <c r="K4697" s="1">
        <v>15</v>
      </c>
      <c r="L4697" s="1" t="s">
        <v>64</v>
      </c>
      <c r="M4697" s="1" t="s">
        <v>65</v>
      </c>
      <c r="N4697" s="2">
        <v>45706.708981481483</v>
      </c>
      <c r="O4697" s="1" t="s">
        <v>66</v>
      </c>
      <c r="Q4697" s="1" t="s">
        <v>67</v>
      </c>
      <c r="R4697" s="2">
        <v>45723.582141203704</v>
      </c>
      <c r="S4697" s="1" t="s">
        <v>21804</v>
      </c>
      <c r="T4697" s="1" t="s">
        <v>69</v>
      </c>
      <c r="U4697" s="1" t="s">
        <v>603</v>
      </c>
      <c r="V4697" s="1" t="s">
        <v>21805</v>
      </c>
      <c r="W4697" s="1" t="s">
        <v>3521</v>
      </c>
      <c r="X4697" s="1" t="s">
        <v>3522</v>
      </c>
      <c r="Y4697" s="1" t="s">
        <v>9655</v>
      </c>
      <c r="Z4697" s="1" t="s">
        <v>3524</v>
      </c>
      <c r="AA4697" s="1" t="s">
        <v>14678</v>
      </c>
      <c r="AB4697" s="1" t="s">
        <v>2215</v>
      </c>
      <c r="AE4697" s="2">
        <v>45723.582766203705</v>
      </c>
      <c r="AF4697" s="1" t="s">
        <v>77</v>
      </c>
      <c r="AH4697" s="1" t="s">
        <v>125</v>
      </c>
      <c r="AI4697" s="1" t="s">
        <v>79</v>
      </c>
      <c r="AJ4697" s="1" t="s">
        <v>283</v>
      </c>
      <c r="AK4697" s="1" t="s">
        <v>19575</v>
      </c>
      <c r="AL4697" s="1" t="s">
        <v>21804</v>
      </c>
      <c r="AM4697" s="2">
        <v>45723.582870370374</v>
      </c>
      <c r="AO4697" s="1" t="s">
        <v>21804</v>
      </c>
      <c r="AP4697" s="1">
        <v>5775992</v>
      </c>
      <c r="AQ4697" s="1" t="s">
        <v>83</v>
      </c>
      <c r="AR4697" s="2">
        <v>45723.76635416667</v>
      </c>
      <c r="AS4697" s="1" t="s">
        <v>84</v>
      </c>
      <c r="AT4697" s="2">
        <v>45723.333333333336</v>
      </c>
      <c r="AU4697" s="1" t="s">
        <v>573</v>
      </c>
      <c r="AV4697" s="1" t="s">
        <v>3527</v>
      </c>
      <c r="AW4697" s="1" t="s">
        <v>3528</v>
      </c>
      <c r="AX4697" s="1" t="s">
        <v>3716</v>
      </c>
      <c r="AZ4697" s="2">
        <v>45723.76635416667</v>
      </c>
      <c r="BB4697" s="1" t="s">
        <v>1026</v>
      </c>
      <c r="BC4697" s="1" t="s">
        <v>951</v>
      </c>
      <c r="BD4697" s="1" t="s">
        <v>815</v>
      </c>
      <c r="BE4697" s="1" t="s">
        <v>18725</v>
      </c>
      <c r="BF4697" s="1" t="s">
        <v>406</v>
      </c>
    </row>
    <row r="4698" spans="1:58" x14ac:dyDescent="0.35">
      <c r="A4698" s="1">
        <v>3018013</v>
      </c>
      <c r="B4698" s="1" t="s">
        <v>223</v>
      </c>
      <c r="C4698" s="1">
        <v>41141951</v>
      </c>
      <c r="D4698" s="1">
        <v>339417534</v>
      </c>
      <c r="E4698" s="1" t="s">
        <v>59</v>
      </c>
      <c r="F4698" s="1" t="s">
        <v>60</v>
      </c>
      <c r="G4698" s="1" t="s">
        <v>116</v>
      </c>
      <c r="H4698" s="1" t="s">
        <v>3958</v>
      </c>
      <c r="I4698" s="1">
        <v>775588902</v>
      </c>
      <c r="J4698" s="1" t="s">
        <v>330</v>
      </c>
      <c r="K4698" s="1">
        <v>15</v>
      </c>
      <c r="L4698" s="1" t="s">
        <v>64</v>
      </c>
      <c r="M4698" s="1" t="s">
        <v>65</v>
      </c>
      <c r="N4698" s="2">
        <v>45112.625</v>
      </c>
      <c r="O4698" s="1" t="s">
        <v>98</v>
      </c>
      <c r="Q4698" s="1" t="s">
        <v>67</v>
      </c>
      <c r="R4698" s="2">
        <v>45723.583171296297</v>
      </c>
      <c r="S4698" s="1" t="s">
        <v>5541</v>
      </c>
      <c r="T4698" s="1" t="s">
        <v>1021</v>
      </c>
      <c r="U4698" s="1" t="s">
        <v>723</v>
      </c>
      <c r="V4698" s="1" t="s">
        <v>21806</v>
      </c>
      <c r="W4698" s="1" t="s">
        <v>143</v>
      </c>
      <c r="X4698" s="1" t="s">
        <v>143</v>
      </c>
      <c r="Y4698" s="1" t="s">
        <v>2273</v>
      </c>
      <c r="Z4698" s="1" t="s">
        <v>388</v>
      </c>
      <c r="AA4698" s="1" t="s">
        <v>21807</v>
      </c>
      <c r="AB4698" s="1" t="s">
        <v>124</v>
      </c>
      <c r="AE4698" s="2">
        <v>45723.583194444444</v>
      </c>
      <c r="AF4698" s="1" t="s">
        <v>77</v>
      </c>
      <c r="AH4698" s="1" t="s">
        <v>125</v>
      </c>
      <c r="AI4698" s="1" t="s">
        <v>79</v>
      </c>
      <c r="AJ4698" s="1" t="s">
        <v>107</v>
      </c>
      <c r="AK4698" s="1" t="s">
        <v>21808</v>
      </c>
      <c r="AL4698" s="1" t="s">
        <v>5541</v>
      </c>
      <c r="AM4698" s="2">
        <v>45723.583229166667</v>
      </c>
      <c r="AN4698" s="1" t="s">
        <v>21808</v>
      </c>
      <c r="AP4698" s="1">
        <v>5775993</v>
      </c>
      <c r="AQ4698" s="1" t="s">
        <v>83</v>
      </c>
      <c r="AR4698" s="2">
        <v>45723.698611111111</v>
      </c>
      <c r="AS4698" s="1" t="s">
        <v>84</v>
      </c>
      <c r="AT4698" s="2">
        <v>45725.333333333336</v>
      </c>
      <c r="AU4698" s="1" t="s">
        <v>85</v>
      </c>
      <c r="AV4698" s="1" t="s">
        <v>149</v>
      </c>
      <c r="AW4698" s="1" t="s">
        <v>150</v>
      </c>
      <c r="AX4698" s="1" t="s">
        <v>151</v>
      </c>
      <c r="AZ4698" s="2">
        <v>45723.698611111111</v>
      </c>
      <c r="BB4698" s="1" t="s">
        <v>1060</v>
      </c>
      <c r="BC4698" s="1" t="s">
        <v>1061</v>
      </c>
      <c r="BD4698" s="1" t="s">
        <v>1062</v>
      </c>
      <c r="BE4698" s="1" t="s">
        <v>21809</v>
      </c>
      <c r="BF4698" s="1" t="s">
        <v>2073</v>
      </c>
    </row>
    <row r="4699" spans="1:58" x14ac:dyDescent="0.35">
      <c r="A4699" s="1">
        <v>3018014</v>
      </c>
      <c r="B4699" s="1" t="s">
        <v>58</v>
      </c>
      <c r="C4699" s="1">
        <v>36967521</v>
      </c>
      <c r="D4699" s="1">
        <v>339410340</v>
      </c>
      <c r="E4699" s="1" t="s">
        <v>59</v>
      </c>
      <c r="F4699" s="1" t="s">
        <v>60</v>
      </c>
      <c r="G4699" s="1" t="s">
        <v>1845</v>
      </c>
      <c r="H4699" s="1" t="s">
        <v>139</v>
      </c>
      <c r="I4699" s="1">
        <v>775638485</v>
      </c>
      <c r="J4699" s="1" t="s">
        <v>13581</v>
      </c>
      <c r="K4699" s="1">
        <v>15</v>
      </c>
      <c r="L4699" s="1" t="s">
        <v>64</v>
      </c>
      <c r="M4699" s="1" t="s">
        <v>65</v>
      </c>
      <c r="N4699" s="2">
        <v>45441.632662037038</v>
      </c>
      <c r="O4699" s="1" t="s">
        <v>66</v>
      </c>
      <c r="Q4699" s="1" t="s">
        <v>67</v>
      </c>
      <c r="R4699" s="2">
        <v>45723.583229166667</v>
      </c>
      <c r="S4699" s="1" t="s">
        <v>5311</v>
      </c>
      <c r="T4699" s="1" t="s">
        <v>100</v>
      </c>
      <c r="U4699" s="1" t="s">
        <v>70</v>
      </c>
      <c r="V4699" s="1" t="s">
        <v>21810</v>
      </c>
      <c r="W4699" s="1" t="s">
        <v>143</v>
      </c>
      <c r="X4699" s="1" t="s">
        <v>143</v>
      </c>
      <c r="Y4699" s="1" t="s">
        <v>2618</v>
      </c>
      <c r="Z4699" s="1" t="s">
        <v>388</v>
      </c>
      <c r="AA4699" s="1" t="s">
        <v>10674</v>
      </c>
      <c r="AB4699" s="1" t="s">
        <v>10674</v>
      </c>
      <c r="AE4699" s="2">
        <v>45723.583240740743</v>
      </c>
      <c r="AF4699" s="1" t="s">
        <v>77</v>
      </c>
      <c r="AH4699" s="1" t="s">
        <v>78</v>
      </c>
      <c r="AI4699" s="1" t="s">
        <v>79</v>
      </c>
      <c r="AJ4699" s="1" t="s">
        <v>378</v>
      </c>
      <c r="AK4699" s="1" t="s">
        <v>21811</v>
      </c>
      <c r="AL4699" s="1" t="s">
        <v>5311</v>
      </c>
      <c r="AM4699" s="2">
        <v>45723.583275462966</v>
      </c>
      <c r="AN4699" s="1" t="s">
        <v>21811</v>
      </c>
      <c r="AP4699" s="1">
        <v>5775994</v>
      </c>
      <c r="AQ4699" s="1" t="s">
        <v>83</v>
      </c>
      <c r="AR4699" s="2">
        <v>45724.746053240742</v>
      </c>
      <c r="AS4699" s="1" t="s">
        <v>84</v>
      </c>
      <c r="AT4699" s="2">
        <v>45725.333333333336</v>
      </c>
      <c r="AU4699" s="1" t="s">
        <v>85</v>
      </c>
      <c r="AV4699" s="1" t="s">
        <v>149</v>
      </c>
      <c r="AW4699" s="1" t="s">
        <v>150</v>
      </c>
      <c r="AX4699" s="1" t="s">
        <v>983</v>
      </c>
      <c r="AZ4699" s="2">
        <v>45724.746053240742</v>
      </c>
      <c r="BB4699" s="1" t="s">
        <v>537</v>
      </c>
      <c r="BC4699" s="1" t="s">
        <v>538</v>
      </c>
      <c r="BD4699" s="1" t="s">
        <v>91</v>
      </c>
      <c r="BE4699" s="1" t="s">
        <v>8202</v>
      </c>
      <c r="BF4699" s="1" t="s">
        <v>914</v>
      </c>
    </row>
    <row r="4700" spans="1:58" x14ac:dyDescent="0.35">
      <c r="A4700" s="1">
        <v>3018015</v>
      </c>
      <c r="B4700" s="1" t="s">
        <v>327</v>
      </c>
      <c r="C4700" s="1">
        <v>311091</v>
      </c>
      <c r="D4700" s="1" t="s">
        <v>21812</v>
      </c>
      <c r="E4700" s="1" t="s">
        <v>59</v>
      </c>
      <c r="F4700" s="1" t="s">
        <v>60</v>
      </c>
      <c r="G4700" s="1" t="s">
        <v>7530</v>
      </c>
      <c r="I4700" s="1">
        <v>787918744</v>
      </c>
      <c r="J4700" s="1" t="s">
        <v>13639</v>
      </c>
      <c r="K4700" s="1">
        <v>20</v>
      </c>
      <c r="L4700" s="1" t="s">
        <v>1008</v>
      </c>
      <c r="M4700" s="1" t="s">
        <v>1009</v>
      </c>
      <c r="N4700" s="2">
        <v>38124.541666666664</v>
      </c>
      <c r="O4700" s="1" t="s">
        <v>2297</v>
      </c>
      <c r="Q4700" s="1" t="s">
        <v>67</v>
      </c>
      <c r="R4700" s="2">
        <v>45723.583807870367</v>
      </c>
      <c r="S4700" s="1" t="s">
        <v>5245</v>
      </c>
      <c r="T4700" s="1" t="s">
        <v>412</v>
      </c>
      <c r="U4700" s="1" t="s">
        <v>1189</v>
      </c>
      <c r="V4700" s="1" t="s">
        <v>21813</v>
      </c>
      <c r="Y4700" s="1" t="s">
        <v>7533</v>
      </c>
      <c r="Z4700" s="1" t="s">
        <v>75</v>
      </c>
      <c r="AA4700" s="1" t="s">
        <v>1689</v>
      </c>
      <c r="AB4700" s="1" t="s">
        <v>7534</v>
      </c>
      <c r="AE4700" s="2">
        <v>45724.485162037039</v>
      </c>
      <c r="AF4700" s="1" t="s">
        <v>417</v>
      </c>
      <c r="AG4700" s="1">
        <v>48</v>
      </c>
      <c r="AH4700" s="1" t="s">
        <v>78</v>
      </c>
      <c r="AI4700" s="1" t="s">
        <v>360</v>
      </c>
      <c r="AJ4700" s="1" t="s">
        <v>303</v>
      </c>
      <c r="AK4700" s="1" t="s">
        <v>21814</v>
      </c>
      <c r="AL4700" s="1" t="s">
        <v>937</v>
      </c>
      <c r="AM4700" s="2">
        <v>45724.485266203701</v>
      </c>
      <c r="AN4700" s="1" t="s">
        <v>21814</v>
      </c>
      <c r="AO4700" s="1" t="s">
        <v>937</v>
      </c>
      <c r="AP4700" s="1">
        <v>5779105</v>
      </c>
      <c r="AQ4700" s="1" t="s">
        <v>83</v>
      </c>
      <c r="AR4700" s="2">
        <v>45725.547731481478</v>
      </c>
      <c r="AS4700" s="1" t="s">
        <v>84</v>
      </c>
      <c r="AT4700" s="2">
        <v>45724.291666666664</v>
      </c>
      <c r="AU4700" s="1" t="s">
        <v>85</v>
      </c>
      <c r="AV4700" s="1" t="s">
        <v>86</v>
      </c>
      <c r="AW4700" s="1" t="s">
        <v>87</v>
      </c>
      <c r="AX4700" s="1" t="s">
        <v>88</v>
      </c>
      <c r="AY4700" s="2">
        <v>45726.485162037039</v>
      </c>
      <c r="AZ4700" s="2">
        <v>45725.547731481478</v>
      </c>
      <c r="BA4700" s="1" t="s">
        <v>419</v>
      </c>
      <c r="BB4700" s="1" t="s">
        <v>8507</v>
      </c>
      <c r="BC4700" s="1" t="s">
        <v>802</v>
      </c>
      <c r="BD4700" s="1" t="s">
        <v>8508</v>
      </c>
      <c r="BE4700" s="1" t="s">
        <v>21815</v>
      </c>
      <c r="BF4700" s="1" t="s">
        <v>937</v>
      </c>
    </row>
    <row r="4701" spans="1:58" x14ac:dyDescent="0.35">
      <c r="A4701" s="1">
        <v>3018016</v>
      </c>
      <c r="B4701" s="1" t="s">
        <v>58</v>
      </c>
      <c r="C4701" s="1">
        <v>40449401</v>
      </c>
      <c r="D4701" s="1">
        <v>338457827</v>
      </c>
      <c r="E4701" s="1" t="s">
        <v>59</v>
      </c>
      <c r="F4701" s="1" t="s">
        <v>60</v>
      </c>
      <c r="G4701" s="1" t="s">
        <v>4604</v>
      </c>
      <c r="H4701" s="1" t="s">
        <v>2275</v>
      </c>
      <c r="I4701" s="1">
        <v>786033991</v>
      </c>
      <c r="J4701" s="1" t="s">
        <v>2261</v>
      </c>
      <c r="K4701" s="1">
        <v>17</v>
      </c>
      <c r="L4701" s="1" t="s">
        <v>64</v>
      </c>
      <c r="M4701" s="1" t="s">
        <v>65</v>
      </c>
      <c r="N4701" s="2">
        <v>45091.583680555559</v>
      </c>
      <c r="O4701" s="1" t="s">
        <v>66</v>
      </c>
      <c r="Q4701" s="1" t="s">
        <v>67</v>
      </c>
      <c r="R4701" s="2">
        <v>45723.58390046296</v>
      </c>
      <c r="S4701" s="1" t="s">
        <v>16643</v>
      </c>
      <c r="T4701" s="1" t="s">
        <v>100</v>
      </c>
      <c r="U4701" s="1" t="s">
        <v>70</v>
      </c>
      <c r="V4701" s="1" t="s">
        <v>21816</v>
      </c>
      <c r="W4701" s="1" t="s">
        <v>653</v>
      </c>
      <c r="X4701" s="1" t="s">
        <v>654</v>
      </c>
      <c r="Y4701" s="1" t="s">
        <v>7271</v>
      </c>
      <c r="Z4701" s="1" t="s">
        <v>400</v>
      </c>
      <c r="AA4701" s="1" t="s">
        <v>3734</v>
      </c>
      <c r="AB4701" s="1" t="s">
        <v>3734</v>
      </c>
      <c r="AE4701" s="2">
        <v>45723.583912037036</v>
      </c>
      <c r="AF4701" s="1" t="s">
        <v>77</v>
      </c>
      <c r="AH4701" s="1" t="s">
        <v>78</v>
      </c>
      <c r="AI4701" s="1" t="s">
        <v>79</v>
      </c>
      <c r="AJ4701" s="1" t="s">
        <v>378</v>
      </c>
      <c r="AK4701" s="1" t="s">
        <v>21817</v>
      </c>
      <c r="AL4701" s="1" t="s">
        <v>16643</v>
      </c>
      <c r="AM4701" s="2">
        <v>45723.583935185183</v>
      </c>
      <c r="AN4701" s="1" t="s">
        <v>21817</v>
      </c>
      <c r="AP4701" s="1">
        <v>5775995</v>
      </c>
      <c r="AQ4701" s="1" t="s">
        <v>83</v>
      </c>
      <c r="AR4701" s="2">
        <v>45723.715381944443</v>
      </c>
      <c r="AS4701" s="1" t="s">
        <v>84</v>
      </c>
      <c r="AT4701" s="2">
        <v>45725.333333333336</v>
      </c>
      <c r="AU4701" s="1" t="s">
        <v>85</v>
      </c>
      <c r="AV4701" s="1" t="s">
        <v>608</v>
      </c>
      <c r="AW4701" s="1" t="s">
        <v>609</v>
      </c>
      <c r="AX4701" s="1" t="s">
        <v>2559</v>
      </c>
      <c r="AZ4701" s="2">
        <v>45723.715381944443</v>
      </c>
      <c r="BB4701" s="1" t="s">
        <v>2089</v>
      </c>
      <c r="BC4701" s="1" t="s">
        <v>814</v>
      </c>
      <c r="BD4701" s="1" t="s">
        <v>815</v>
      </c>
      <c r="BE4701" s="1" t="s">
        <v>2411</v>
      </c>
      <c r="BF4701" s="1" t="s">
        <v>612</v>
      </c>
    </row>
    <row r="4702" spans="1:58" x14ac:dyDescent="0.35">
      <c r="A4702" s="1">
        <v>3018017</v>
      </c>
      <c r="B4702" s="1" t="s">
        <v>58</v>
      </c>
      <c r="C4702" s="1">
        <v>39443781</v>
      </c>
      <c r="D4702" s="1">
        <v>339745420</v>
      </c>
      <c r="E4702" s="1" t="s">
        <v>59</v>
      </c>
      <c r="F4702" s="1" t="s">
        <v>60</v>
      </c>
      <c r="G4702" s="1" t="s">
        <v>15172</v>
      </c>
      <c r="H4702" s="1" t="s">
        <v>3958</v>
      </c>
      <c r="I4702" s="1">
        <v>778881490</v>
      </c>
      <c r="J4702" s="1" t="s">
        <v>10212</v>
      </c>
      <c r="K4702" s="1">
        <v>14</v>
      </c>
      <c r="L4702" s="1" t="s">
        <v>64</v>
      </c>
      <c r="M4702" s="1" t="s">
        <v>65</v>
      </c>
      <c r="N4702" s="2">
        <v>45000.546770833331</v>
      </c>
      <c r="O4702" s="1" t="s">
        <v>66</v>
      </c>
      <c r="Q4702" s="1" t="s">
        <v>67</v>
      </c>
      <c r="R4702" s="2">
        <v>45723.584166666667</v>
      </c>
      <c r="S4702" s="1" t="s">
        <v>2662</v>
      </c>
      <c r="T4702" s="1" t="s">
        <v>1452</v>
      </c>
      <c r="U4702" s="1" t="s">
        <v>70</v>
      </c>
      <c r="V4702" s="1" t="s">
        <v>21818</v>
      </c>
      <c r="W4702" s="1" t="s">
        <v>298</v>
      </c>
      <c r="X4702" s="1" t="s">
        <v>1124</v>
      </c>
      <c r="Y4702" s="1" t="s">
        <v>2025</v>
      </c>
      <c r="Z4702" s="1" t="s">
        <v>1491</v>
      </c>
      <c r="AA4702" s="1" t="s">
        <v>1491</v>
      </c>
      <c r="AB4702" s="1" t="s">
        <v>124</v>
      </c>
      <c r="AE4702" s="2">
        <v>45723.584178240744</v>
      </c>
      <c r="AF4702" s="1" t="s">
        <v>77</v>
      </c>
      <c r="AH4702" s="1" t="s">
        <v>125</v>
      </c>
      <c r="AI4702" s="1" t="s">
        <v>79</v>
      </c>
      <c r="AJ4702" s="1" t="s">
        <v>378</v>
      </c>
      <c r="AK4702" s="1" t="s">
        <v>21819</v>
      </c>
      <c r="AL4702" s="1" t="s">
        <v>2662</v>
      </c>
      <c r="AM4702" s="2">
        <v>45723.584201388891</v>
      </c>
      <c r="AN4702" s="1" t="s">
        <v>21819</v>
      </c>
      <c r="AP4702" s="1">
        <v>5775999</v>
      </c>
      <c r="AQ4702" s="1" t="s">
        <v>83</v>
      </c>
      <c r="AR4702" s="2">
        <v>45725.603252314817</v>
      </c>
      <c r="AS4702" s="1" t="s">
        <v>84</v>
      </c>
      <c r="AT4702" s="2">
        <v>45725.333333333336</v>
      </c>
      <c r="AU4702" s="1" t="s">
        <v>85</v>
      </c>
      <c r="AV4702" s="1" t="s">
        <v>233</v>
      </c>
      <c r="AW4702" s="1" t="s">
        <v>234</v>
      </c>
      <c r="AX4702" s="1" t="s">
        <v>235</v>
      </c>
      <c r="AZ4702" s="2">
        <v>45725.603252314817</v>
      </c>
      <c r="BB4702" s="1" t="s">
        <v>192</v>
      </c>
      <c r="BC4702" s="1" t="s">
        <v>193</v>
      </c>
      <c r="BD4702" s="1" t="s">
        <v>194</v>
      </c>
      <c r="BE4702" s="1" t="s">
        <v>3484</v>
      </c>
      <c r="BF4702" s="1" t="s">
        <v>431</v>
      </c>
    </row>
    <row r="4703" spans="1:58" x14ac:dyDescent="0.35">
      <c r="A4703" s="1">
        <v>3018018</v>
      </c>
      <c r="B4703" s="1" t="s">
        <v>58</v>
      </c>
      <c r="C4703" s="1">
        <v>36097951</v>
      </c>
      <c r="D4703" s="1">
        <v>338428019</v>
      </c>
      <c r="E4703" s="1" t="s">
        <v>59</v>
      </c>
      <c r="F4703" s="1" t="s">
        <v>60</v>
      </c>
      <c r="G4703" s="1" t="s">
        <v>21820</v>
      </c>
      <c r="I4703" s="1">
        <v>777626148</v>
      </c>
      <c r="J4703" s="1" t="s">
        <v>16041</v>
      </c>
      <c r="K4703" s="1">
        <v>20</v>
      </c>
      <c r="L4703" s="1" t="s">
        <v>294</v>
      </c>
      <c r="M4703" s="1" t="s">
        <v>295</v>
      </c>
      <c r="N4703" s="2">
        <v>45316.625011574077</v>
      </c>
      <c r="O4703" s="1" t="s">
        <v>5490</v>
      </c>
      <c r="Q4703" s="1" t="s">
        <v>67</v>
      </c>
      <c r="R4703" s="2">
        <v>45723.584317129629</v>
      </c>
      <c r="S4703" s="1" t="s">
        <v>4924</v>
      </c>
      <c r="T4703" s="1" t="s">
        <v>412</v>
      </c>
      <c r="U4703" s="1" t="s">
        <v>603</v>
      </c>
      <c r="V4703" s="1" t="s">
        <v>21821</v>
      </c>
      <c r="W4703" s="1" t="s">
        <v>214</v>
      </c>
      <c r="X4703" s="1" t="s">
        <v>215</v>
      </c>
      <c r="Y4703" s="1" t="s">
        <v>4432</v>
      </c>
      <c r="Z4703" s="1" t="s">
        <v>248</v>
      </c>
      <c r="AA4703" s="1" t="s">
        <v>248</v>
      </c>
      <c r="AB4703" s="1" t="s">
        <v>11777</v>
      </c>
      <c r="AC4703" s="1">
        <v>66</v>
      </c>
      <c r="AE4703" s="2">
        <v>45723.584467592591</v>
      </c>
      <c r="AF4703" s="1" t="s">
        <v>77</v>
      </c>
      <c r="AH4703" s="1" t="s">
        <v>125</v>
      </c>
      <c r="AI4703" s="1" t="s">
        <v>79</v>
      </c>
      <c r="AJ4703" s="1" t="s">
        <v>126</v>
      </c>
      <c r="AK4703" s="1" t="s">
        <v>21821</v>
      </c>
      <c r="AL4703" s="1" t="s">
        <v>4924</v>
      </c>
      <c r="AM4703" s="2">
        <v>45723.584537037037</v>
      </c>
      <c r="AN4703" s="1" t="s">
        <v>21821</v>
      </c>
      <c r="AO4703" s="1" t="s">
        <v>4924</v>
      </c>
      <c r="AP4703" s="1">
        <v>5776005</v>
      </c>
      <c r="AQ4703" s="1" t="s">
        <v>83</v>
      </c>
      <c r="AR4703" s="2">
        <v>45723.742349537039</v>
      </c>
      <c r="AS4703" s="1" t="s">
        <v>84</v>
      </c>
      <c r="AT4703" s="2">
        <v>45723.5625</v>
      </c>
      <c r="AU4703" s="1" t="s">
        <v>573</v>
      </c>
      <c r="AV4703" s="1" t="s">
        <v>1957</v>
      </c>
      <c r="AW4703" s="1" t="s">
        <v>1958</v>
      </c>
      <c r="AX4703" s="1" t="s">
        <v>2339</v>
      </c>
      <c r="AZ4703" s="2">
        <v>45723.742349537039</v>
      </c>
      <c r="BB4703" s="1" t="s">
        <v>133</v>
      </c>
      <c r="BC4703" s="1" t="s">
        <v>134</v>
      </c>
      <c r="BD4703" s="1" t="s">
        <v>135</v>
      </c>
      <c r="BE4703" s="1" t="s">
        <v>21822</v>
      </c>
      <c r="BF4703" s="1" t="s">
        <v>137</v>
      </c>
    </row>
    <row r="4704" spans="1:58" x14ac:dyDescent="0.35">
      <c r="A4704" s="1">
        <v>3018019</v>
      </c>
      <c r="B4704" s="1" t="s">
        <v>58</v>
      </c>
      <c r="C4704" s="1">
        <v>43980991</v>
      </c>
      <c r="D4704" s="1">
        <v>338548013</v>
      </c>
      <c r="E4704" s="1" t="s">
        <v>59</v>
      </c>
      <c r="F4704" s="1" t="s">
        <v>60</v>
      </c>
      <c r="G4704" s="1" t="s">
        <v>794</v>
      </c>
      <c r="H4704" s="1" t="s">
        <v>21823</v>
      </c>
      <c r="I4704" s="1">
        <v>774346015</v>
      </c>
      <c r="J4704" s="1" t="s">
        <v>5593</v>
      </c>
      <c r="K4704" s="1">
        <v>13</v>
      </c>
      <c r="L4704" s="1" t="s">
        <v>244</v>
      </c>
      <c r="M4704" s="1" t="s">
        <v>65</v>
      </c>
      <c r="N4704" s="2">
        <v>45721.418113425927</v>
      </c>
      <c r="O4704" s="1" t="s">
        <v>66</v>
      </c>
      <c r="Q4704" s="1" t="s">
        <v>67</v>
      </c>
      <c r="R4704" s="2">
        <v>45723.584317129629</v>
      </c>
      <c r="S4704" s="1" t="s">
        <v>5265</v>
      </c>
      <c r="T4704" s="1" t="s">
        <v>100</v>
      </c>
      <c r="U4704" s="1" t="s">
        <v>70</v>
      </c>
      <c r="V4704" s="1" t="s">
        <v>21824</v>
      </c>
      <c r="W4704" s="1" t="s">
        <v>653</v>
      </c>
      <c r="X4704" s="1" t="s">
        <v>654</v>
      </c>
      <c r="Y4704" s="1" t="s">
        <v>2896</v>
      </c>
      <c r="Z4704" s="1" t="s">
        <v>606</v>
      </c>
      <c r="AA4704" s="1" t="s">
        <v>20869</v>
      </c>
      <c r="AB4704" s="1" t="s">
        <v>124</v>
      </c>
      <c r="AE4704" s="2">
        <v>45723.584328703706</v>
      </c>
      <c r="AF4704" s="1" t="s">
        <v>77</v>
      </c>
      <c r="AH4704" s="1" t="s">
        <v>125</v>
      </c>
      <c r="AI4704" s="1" t="s">
        <v>79</v>
      </c>
      <c r="AJ4704" s="1" t="s">
        <v>378</v>
      </c>
      <c r="AK4704" s="1" t="s">
        <v>21825</v>
      </c>
      <c r="AL4704" s="1" t="s">
        <v>5265</v>
      </c>
      <c r="AM4704" s="2">
        <v>45723.584374999999</v>
      </c>
      <c r="AN4704" s="1" t="s">
        <v>21825</v>
      </c>
      <c r="AP4704" s="1">
        <v>5776003</v>
      </c>
      <c r="AQ4704" s="1" t="s">
        <v>83</v>
      </c>
      <c r="AR4704" s="2">
        <v>45723.853750000002</v>
      </c>
      <c r="AS4704" s="1" t="s">
        <v>84</v>
      </c>
      <c r="AT4704" s="2">
        <v>45725.333333333336</v>
      </c>
      <c r="AU4704" s="1" t="s">
        <v>85</v>
      </c>
      <c r="AV4704" s="1" t="s">
        <v>608</v>
      </c>
      <c r="AW4704" s="1" t="s">
        <v>609</v>
      </c>
      <c r="AX4704" s="1" t="s">
        <v>2410</v>
      </c>
      <c r="AZ4704" s="2">
        <v>45723.853750000002</v>
      </c>
      <c r="BB4704" s="1" t="s">
        <v>192</v>
      </c>
      <c r="BC4704" s="1" t="s">
        <v>193</v>
      </c>
      <c r="BD4704" s="1" t="s">
        <v>194</v>
      </c>
      <c r="BE4704" s="1" t="s">
        <v>193</v>
      </c>
      <c r="BF4704" s="1" t="s">
        <v>657</v>
      </c>
    </row>
    <row r="4705" spans="1:58" x14ac:dyDescent="0.35">
      <c r="A4705" s="1">
        <v>3018020</v>
      </c>
      <c r="B4705" s="1" t="s">
        <v>58</v>
      </c>
      <c r="C4705" s="1">
        <v>37225081</v>
      </c>
      <c r="D4705" s="1">
        <v>338604730</v>
      </c>
      <c r="E4705" s="1" t="s">
        <v>59</v>
      </c>
      <c r="F4705" s="1" t="s">
        <v>60</v>
      </c>
      <c r="G4705" s="1" t="s">
        <v>1286</v>
      </c>
      <c r="H4705" s="1" t="s">
        <v>21826</v>
      </c>
      <c r="I4705" s="1">
        <v>771558868</v>
      </c>
      <c r="J4705" s="1" t="s">
        <v>3718</v>
      </c>
      <c r="K4705" s="1">
        <v>12</v>
      </c>
      <c r="L4705" s="1" t="s">
        <v>64</v>
      </c>
      <c r="M4705" s="1" t="s">
        <v>65</v>
      </c>
      <c r="N4705" s="2">
        <v>44805</v>
      </c>
      <c r="O4705" s="1" t="s">
        <v>353</v>
      </c>
      <c r="Q4705" s="1" t="s">
        <v>67</v>
      </c>
      <c r="R4705" s="2">
        <v>45723.584409722222</v>
      </c>
      <c r="S4705" s="1" t="s">
        <v>5283</v>
      </c>
      <c r="T4705" s="1" t="s">
        <v>100</v>
      </c>
      <c r="U4705" s="1" t="s">
        <v>385</v>
      </c>
      <c r="V4705" s="1" t="s">
        <v>21827</v>
      </c>
      <c r="W4705" s="1" t="s">
        <v>72</v>
      </c>
      <c r="X4705" s="1" t="s">
        <v>2112</v>
      </c>
      <c r="Y4705" s="1" t="s">
        <v>10548</v>
      </c>
      <c r="Z4705" s="1" t="s">
        <v>337</v>
      </c>
      <c r="AA4705" s="1" t="s">
        <v>12773</v>
      </c>
      <c r="AB4705" s="1" t="s">
        <v>124</v>
      </c>
      <c r="AC4705" s="1">
        <v>284</v>
      </c>
      <c r="AE4705" s="2">
        <v>45723.584421296298</v>
      </c>
      <c r="AF4705" s="1" t="s">
        <v>77</v>
      </c>
      <c r="AH4705" s="1" t="s">
        <v>125</v>
      </c>
      <c r="AI4705" s="1" t="s">
        <v>58</v>
      </c>
      <c r="AJ4705" s="1" t="s">
        <v>6406</v>
      </c>
      <c r="AK4705" s="1" t="s">
        <v>21828</v>
      </c>
      <c r="AL4705" s="1" t="s">
        <v>5283</v>
      </c>
      <c r="AM4705" s="2">
        <v>45725.071319444447</v>
      </c>
      <c r="AO4705" s="1" t="s">
        <v>14364</v>
      </c>
      <c r="AP4705" s="1">
        <v>5780713</v>
      </c>
      <c r="AQ4705" s="1" t="s">
        <v>83</v>
      </c>
      <c r="AR4705" s="2">
        <v>45725.07199074074</v>
      </c>
      <c r="AS4705" s="1" t="s">
        <v>84</v>
      </c>
      <c r="AT4705" s="2">
        <v>45725.333333333336</v>
      </c>
      <c r="AU4705" s="1" t="s">
        <v>573</v>
      </c>
      <c r="AV4705" s="1" t="s">
        <v>402</v>
      </c>
      <c r="AW4705" s="1" t="s">
        <v>403</v>
      </c>
      <c r="AX4705" s="1" t="s">
        <v>404</v>
      </c>
      <c r="AZ4705" s="2">
        <v>45725.07199074074</v>
      </c>
      <c r="BB4705" s="1" t="s">
        <v>219</v>
      </c>
      <c r="BC4705" s="1" t="s">
        <v>220</v>
      </c>
      <c r="BD4705" s="1" t="s">
        <v>221</v>
      </c>
      <c r="BE4705" s="1" t="s">
        <v>775</v>
      </c>
      <c r="BF4705" s="1" t="s">
        <v>14364</v>
      </c>
    </row>
    <row r="4706" spans="1:58" x14ac:dyDescent="0.35">
      <c r="A4706" s="1">
        <v>3018021</v>
      </c>
      <c r="B4706" s="1" t="s">
        <v>94</v>
      </c>
      <c r="C4706" s="1">
        <v>41110181</v>
      </c>
      <c r="D4706" s="1">
        <v>339904147</v>
      </c>
      <c r="E4706" s="1" t="s">
        <v>59</v>
      </c>
      <c r="F4706" s="1" t="s">
        <v>60</v>
      </c>
      <c r="G4706" s="1" t="s">
        <v>4029</v>
      </c>
      <c r="H4706" s="1" t="s">
        <v>15650</v>
      </c>
      <c r="I4706" s="1">
        <v>772296981</v>
      </c>
      <c r="J4706" s="1" t="s">
        <v>21829</v>
      </c>
      <c r="K4706" s="1">
        <v>19</v>
      </c>
      <c r="L4706" s="1" t="s">
        <v>64</v>
      </c>
      <c r="M4706" s="1" t="s">
        <v>65</v>
      </c>
      <c r="N4706" s="2">
        <v>45099.583333333336</v>
      </c>
      <c r="O4706" s="1" t="s">
        <v>98</v>
      </c>
      <c r="Q4706" s="1" t="s">
        <v>67</v>
      </c>
      <c r="R4706" s="2">
        <v>45723.584814814814</v>
      </c>
      <c r="S4706" s="1" t="s">
        <v>18025</v>
      </c>
      <c r="T4706" s="1" t="s">
        <v>450</v>
      </c>
      <c r="U4706" s="1" t="s">
        <v>385</v>
      </c>
      <c r="V4706" s="1" t="s">
        <v>21830</v>
      </c>
      <c r="W4706" s="1" t="s">
        <v>785</v>
      </c>
      <c r="X4706" s="1" t="s">
        <v>785</v>
      </c>
      <c r="Y4706" s="1" t="s">
        <v>2763</v>
      </c>
      <c r="Z4706" s="1" t="s">
        <v>5663</v>
      </c>
      <c r="AA4706" s="1" t="s">
        <v>21831</v>
      </c>
      <c r="AB4706" s="1" t="s">
        <v>124</v>
      </c>
      <c r="AE4706" s="2">
        <v>45723.584849537037</v>
      </c>
      <c r="AF4706" s="1" t="s">
        <v>77</v>
      </c>
      <c r="AH4706" s="1" t="s">
        <v>78</v>
      </c>
      <c r="AI4706" s="1" t="s">
        <v>360</v>
      </c>
      <c r="AJ4706" s="1" t="s">
        <v>1740</v>
      </c>
      <c r="AK4706" s="1" t="s">
        <v>21832</v>
      </c>
      <c r="AL4706" s="1" t="s">
        <v>18025</v>
      </c>
      <c r="AM4706" s="2">
        <v>45723.58488425926</v>
      </c>
      <c r="AN4706" s="1" t="s">
        <v>21832</v>
      </c>
      <c r="AP4706" s="1">
        <v>5776010</v>
      </c>
      <c r="AQ4706" s="1" t="s">
        <v>83</v>
      </c>
      <c r="AR4706" s="2">
        <v>45724.502789351849</v>
      </c>
      <c r="AS4706" s="1" t="s">
        <v>84</v>
      </c>
      <c r="AT4706" s="2">
        <v>45723.5625</v>
      </c>
      <c r="AU4706" s="1" t="s">
        <v>85</v>
      </c>
      <c r="AV4706" s="1" t="s">
        <v>790</v>
      </c>
      <c r="AW4706" s="1" t="s">
        <v>791</v>
      </c>
      <c r="AX4706" s="1" t="s">
        <v>13096</v>
      </c>
      <c r="AZ4706" s="2">
        <v>45724.502789351849</v>
      </c>
      <c r="BB4706" s="1" t="s">
        <v>933</v>
      </c>
      <c r="BC4706" s="1" t="s">
        <v>934</v>
      </c>
      <c r="BD4706" s="1" t="s">
        <v>935</v>
      </c>
      <c r="BE4706" s="1" t="s">
        <v>21833</v>
      </c>
      <c r="BF4706" s="1" t="s">
        <v>2355</v>
      </c>
    </row>
    <row r="4707" spans="1:58" x14ac:dyDescent="0.35">
      <c r="A4707" s="1">
        <v>3018022</v>
      </c>
      <c r="B4707" s="1" t="s">
        <v>58</v>
      </c>
      <c r="C4707" s="1">
        <v>36459551</v>
      </c>
      <c r="D4707" s="1">
        <v>338528866</v>
      </c>
      <c r="E4707" s="1" t="s">
        <v>59</v>
      </c>
      <c r="F4707" s="1" t="s">
        <v>60</v>
      </c>
      <c r="G4707" s="1" t="s">
        <v>275</v>
      </c>
      <c r="H4707" s="1" t="s">
        <v>225</v>
      </c>
      <c r="I4707" s="1">
        <v>773769556</v>
      </c>
      <c r="J4707" s="1" t="s">
        <v>889</v>
      </c>
      <c r="K4707" s="1">
        <v>12</v>
      </c>
      <c r="L4707" s="1" t="s">
        <v>64</v>
      </c>
      <c r="M4707" s="1" t="s">
        <v>65</v>
      </c>
      <c r="N4707" s="2">
        <v>45523.75</v>
      </c>
      <c r="O4707" s="1" t="s">
        <v>66</v>
      </c>
      <c r="Q4707" s="1" t="s">
        <v>67</v>
      </c>
      <c r="R4707" s="2">
        <v>45723.585023148145</v>
      </c>
      <c r="S4707" s="1" t="s">
        <v>5069</v>
      </c>
      <c r="T4707" s="1" t="s">
        <v>100</v>
      </c>
      <c r="U4707" s="1" t="s">
        <v>70</v>
      </c>
      <c r="V4707" s="1" t="s">
        <v>21834</v>
      </c>
      <c r="Y4707" s="1" t="s">
        <v>3486</v>
      </c>
      <c r="Z4707" s="1" t="s">
        <v>337</v>
      </c>
      <c r="AA4707" s="1" t="s">
        <v>8638</v>
      </c>
      <c r="AB4707" s="1" t="s">
        <v>8638</v>
      </c>
      <c r="AE4707" s="2">
        <v>45723.585046296299</v>
      </c>
      <c r="AF4707" s="1" t="s">
        <v>77</v>
      </c>
      <c r="AH4707" s="1" t="s">
        <v>125</v>
      </c>
      <c r="AI4707" s="1" t="s">
        <v>79</v>
      </c>
      <c r="AJ4707" s="1" t="s">
        <v>378</v>
      </c>
      <c r="AK4707" s="1" t="s">
        <v>21835</v>
      </c>
      <c r="AL4707" s="1" t="s">
        <v>5069</v>
      </c>
      <c r="AM4707" s="2">
        <v>45723.585081018522</v>
      </c>
      <c r="AN4707" s="1" t="s">
        <v>21835</v>
      </c>
      <c r="AP4707" s="1">
        <v>5776011</v>
      </c>
      <c r="AQ4707" s="1" t="s">
        <v>83</v>
      </c>
      <c r="AR4707" s="2">
        <v>45723.679548611108</v>
      </c>
      <c r="AS4707" s="1" t="s">
        <v>84</v>
      </c>
      <c r="AT4707" s="2">
        <v>45725.333333333336</v>
      </c>
      <c r="AU4707" s="1" t="s">
        <v>85</v>
      </c>
      <c r="AV4707" s="1" t="s">
        <v>2117</v>
      </c>
      <c r="AW4707" s="1" t="s">
        <v>2118</v>
      </c>
      <c r="AX4707" s="1" t="s">
        <v>2119</v>
      </c>
      <c r="AZ4707" s="2">
        <v>45723.679548611108</v>
      </c>
      <c r="BB4707" s="1" t="s">
        <v>192</v>
      </c>
      <c r="BC4707" s="1" t="s">
        <v>193</v>
      </c>
      <c r="BD4707" s="1" t="s">
        <v>194</v>
      </c>
      <c r="BE4707" s="1" t="s">
        <v>21836</v>
      </c>
      <c r="BF4707" s="1" t="s">
        <v>1484</v>
      </c>
    </row>
    <row r="4708" spans="1:58" x14ac:dyDescent="0.35">
      <c r="A4708" s="1">
        <v>3018023</v>
      </c>
      <c r="B4708" s="1" t="s">
        <v>58</v>
      </c>
      <c r="C4708" s="1">
        <v>40959171</v>
      </c>
      <c r="D4708" s="1">
        <v>339411205</v>
      </c>
      <c r="E4708" s="1" t="s">
        <v>59</v>
      </c>
      <c r="F4708" s="1" t="s">
        <v>60</v>
      </c>
      <c r="G4708" s="1" t="s">
        <v>1263</v>
      </c>
      <c r="H4708" s="1" t="s">
        <v>1186</v>
      </c>
      <c r="I4708" s="1">
        <v>772445959</v>
      </c>
      <c r="J4708" s="1" t="s">
        <v>3097</v>
      </c>
      <c r="K4708" s="1">
        <v>15</v>
      </c>
      <c r="L4708" s="1" t="s">
        <v>64</v>
      </c>
      <c r="M4708" s="1" t="s">
        <v>65</v>
      </c>
      <c r="N4708" s="2">
        <v>45517.458344907405</v>
      </c>
      <c r="O4708" s="1" t="s">
        <v>66</v>
      </c>
      <c r="Q4708" s="1" t="s">
        <v>67</v>
      </c>
      <c r="R4708" s="2">
        <v>45723.585370370369</v>
      </c>
      <c r="S4708" s="1" t="s">
        <v>1134</v>
      </c>
      <c r="T4708" s="1" t="s">
        <v>100</v>
      </c>
      <c r="U4708" s="1" t="s">
        <v>385</v>
      </c>
      <c r="V4708" s="1" t="s">
        <v>21837</v>
      </c>
      <c r="W4708" s="1" t="s">
        <v>143</v>
      </c>
      <c r="X4708" s="1" t="s">
        <v>143</v>
      </c>
      <c r="Y4708" s="1" t="s">
        <v>522</v>
      </c>
      <c r="Z4708" s="1" t="s">
        <v>388</v>
      </c>
      <c r="AA4708" s="1" t="s">
        <v>2695</v>
      </c>
      <c r="AB4708" s="1" t="s">
        <v>124</v>
      </c>
      <c r="AE4708" s="2">
        <v>45723.585381944446</v>
      </c>
      <c r="AF4708" s="1" t="s">
        <v>77</v>
      </c>
      <c r="AH4708" s="1" t="s">
        <v>78</v>
      </c>
      <c r="AI4708" s="1" t="s">
        <v>79</v>
      </c>
      <c r="AJ4708" s="1" t="s">
        <v>283</v>
      </c>
      <c r="AK4708" s="1" t="s">
        <v>21838</v>
      </c>
      <c r="AL4708" s="1" t="s">
        <v>1134</v>
      </c>
      <c r="AM4708" s="2">
        <v>45723.585405092592</v>
      </c>
      <c r="AN4708" s="1" t="s">
        <v>21838</v>
      </c>
      <c r="AP4708" s="1">
        <v>5776012</v>
      </c>
      <c r="AQ4708" s="1" t="s">
        <v>83</v>
      </c>
      <c r="AR4708" s="2">
        <v>45723.798171296294</v>
      </c>
      <c r="AS4708" s="1" t="s">
        <v>84</v>
      </c>
      <c r="AT4708" s="2">
        <v>45723.333333333336</v>
      </c>
      <c r="AU4708" s="1" t="s">
        <v>85</v>
      </c>
      <c r="AV4708" s="1" t="s">
        <v>149</v>
      </c>
      <c r="AW4708" s="1" t="s">
        <v>150</v>
      </c>
      <c r="AX4708" s="1" t="s">
        <v>983</v>
      </c>
      <c r="AZ4708" s="2">
        <v>45723.798171296294</v>
      </c>
      <c r="BB4708" s="1" t="s">
        <v>661</v>
      </c>
      <c r="BC4708" s="1" t="s">
        <v>662</v>
      </c>
      <c r="BD4708" s="1" t="s">
        <v>663</v>
      </c>
      <c r="BE4708" s="1" t="s">
        <v>21839</v>
      </c>
      <c r="BF4708" s="1" t="s">
        <v>8702</v>
      </c>
    </row>
    <row r="4709" spans="1:58" x14ac:dyDescent="0.35">
      <c r="A4709" s="1">
        <v>3018024</v>
      </c>
      <c r="B4709" s="1" t="s">
        <v>58</v>
      </c>
      <c r="C4709" s="1">
        <v>37348271</v>
      </c>
      <c r="D4709" s="1">
        <v>338688144</v>
      </c>
      <c r="E4709" s="1" t="s">
        <v>59</v>
      </c>
      <c r="F4709" s="1" t="s">
        <v>60</v>
      </c>
      <c r="G4709" s="1" t="s">
        <v>1038</v>
      </c>
      <c r="H4709" s="1" t="s">
        <v>21840</v>
      </c>
      <c r="I4709" s="1">
        <v>776297505</v>
      </c>
      <c r="J4709" s="1" t="s">
        <v>6963</v>
      </c>
      <c r="K4709" s="1">
        <v>12</v>
      </c>
      <c r="L4709" s="1" t="s">
        <v>64</v>
      </c>
      <c r="M4709" s="1" t="s">
        <v>65</v>
      </c>
      <c r="N4709" s="2">
        <v>44805</v>
      </c>
      <c r="O4709" s="1" t="s">
        <v>353</v>
      </c>
      <c r="Q4709" s="1" t="s">
        <v>67</v>
      </c>
      <c r="R4709" s="2">
        <v>45723.585451388892</v>
      </c>
      <c r="S4709" s="1" t="s">
        <v>1771</v>
      </c>
      <c r="T4709" s="1" t="s">
        <v>450</v>
      </c>
      <c r="U4709" s="1" t="s">
        <v>70</v>
      </c>
      <c r="V4709" s="1" t="s">
        <v>21841</v>
      </c>
      <c r="W4709" s="1" t="s">
        <v>72</v>
      </c>
      <c r="X4709" s="1" t="s">
        <v>881</v>
      </c>
      <c r="Y4709" s="1" t="s">
        <v>3168</v>
      </c>
      <c r="Z4709" s="1" t="s">
        <v>1067</v>
      </c>
      <c r="AA4709" s="1" t="s">
        <v>21842</v>
      </c>
      <c r="AB4709" s="1" t="s">
        <v>21843</v>
      </c>
      <c r="AE4709" s="2">
        <v>45723.585486111115</v>
      </c>
      <c r="AF4709" s="1" t="s">
        <v>77</v>
      </c>
      <c r="AH4709" s="1" t="s">
        <v>125</v>
      </c>
      <c r="AI4709" s="1" t="s">
        <v>79</v>
      </c>
      <c r="AJ4709" s="1" t="s">
        <v>378</v>
      </c>
      <c r="AK4709" s="1" t="s">
        <v>21844</v>
      </c>
      <c r="AL4709" s="1" t="s">
        <v>1771</v>
      </c>
      <c r="AM4709" s="2">
        <v>45723.585532407407</v>
      </c>
      <c r="AN4709" s="1" t="s">
        <v>21844</v>
      </c>
      <c r="AP4709" s="1">
        <v>5776013</v>
      </c>
      <c r="AQ4709" s="1" t="s">
        <v>83</v>
      </c>
      <c r="AR4709" s="2">
        <v>45723.665636574071</v>
      </c>
      <c r="AS4709" s="1" t="s">
        <v>84</v>
      </c>
      <c r="AT4709" s="2">
        <v>45725.333333333336</v>
      </c>
      <c r="AU4709" s="1" t="s">
        <v>85</v>
      </c>
      <c r="AV4709" s="1" t="s">
        <v>1354</v>
      </c>
      <c r="AW4709" s="1" t="s">
        <v>1355</v>
      </c>
      <c r="AX4709" s="1" t="s">
        <v>2293</v>
      </c>
      <c r="AZ4709" s="2">
        <v>45723.665636574071</v>
      </c>
      <c r="BB4709" s="1" t="s">
        <v>152</v>
      </c>
      <c r="BC4709" s="1" t="s">
        <v>153</v>
      </c>
      <c r="BD4709" s="1" t="s">
        <v>154</v>
      </c>
      <c r="BE4709" s="1" t="s">
        <v>1693</v>
      </c>
      <c r="BF4709" s="1" t="s">
        <v>897</v>
      </c>
    </row>
    <row r="4710" spans="1:58" x14ac:dyDescent="0.35">
      <c r="A4710" s="1">
        <v>3018025</v>
      </c>
      <c r="B4710" s="1" t="s">
        <v>58</v>
      </c>
      <c r="C4710" s="1">
        <v>33974351</v>
      </c>
      <c r="D4710" s="1">
        <v>338931141</v>
      </c>
      <c r="E4710" s="1" t="s">
        <v>59</v>
      </c>
      <c r="F4710" s="1" t="s">
        <v>60</v>
      </c>
      <c r="G4710" s="1" t="s">
        <v>876</v>
      </c>
      <c r="H4710" s="1" t="s">
        <v>21845</v>
      </c>
      <c r="I4710" s="1">
        <v>781096149</v>
      </c>
      <c r="J4710" s="1" t="s">
        <v>2919</v>
      </c>
      <c r="K4710" s="1">
        <v>12</v>
      </c>
      <c r="L4710" s="1" t="s">
        <v>64</v>
      </c>
      <c r="M4710" s="1" t="s">
        <v>65</v>
      </c>
      <c r="N4710" s="2">
        <v>45232.000011574077</v>
      </c>
      <c r="O4710" s="1" t="s">
        <v>353</v>
      </c>
      <c r="Q4710" s="1" t="s">
        <v>67</v>
      </c>
      <c r="R4710" s="2">
        <v>45723.585717592592</v>
      </c>
      <c r="S4710" s="1" t="s">
        <v>5175</v>
      </c>
      <c r="T4710" s="1" t="s">
        <v>69</v>
      </c>
      <c r="U4710" s="1" t="s">
        <v>70</v>
      </c>
      <c r="V4710" s="1" t="s">
        <v>21846</v>
      </c>
      <c r="W4710" s="1" t="s">
        <v>653</v>
      </c>
      <c r="X4710" s="1" t="s">
        <v>942</v>
      </c>
      <c r="Y4710" s="1" t="s">
        <v>19860</v>
      </c>
      <c r="Z4710" s="1" t="s">
        <v>606</v>
      </c>
      <c r="AA4710" s="1" t="s">
        <v>3189</v>
      </c>
      <c r="AB4710" s="1" t="s">
        <v>3189</v>
      </c>
      <c r="AC4710" s="1">
        <v>231</v>
      </c>
      <c r="AE4710" s="2">
        <v>45723.585729166669</v>
      </c>
      <c r="AF4710" s="1" t="s">
        <v>77</v>
      </c>
      <c r="AH4710" s="1" t="s">
        <v>125</v>
      </c>
      <c r="AI4710" s="1" t="s">
        <v>58</v>
      </c>
      <c r="AJ4710" s="1" t="s">
        <v>378</v>
      </c>
      <c r="AK4710" s="1" t="s">
        <v>21847</v>
      </c>
      <c r="AL4710" s="1" t="s">
        <v>5175</v>
      </c>
      <c r="AM4710" s="2">
        <v>45723.70553240741</v>
      </c>
      <c r="AN4710" s="1" t="s">
        <v>21848</v>
      </c>
      <c r="AO4710" s="1" t="s">
        <v>1484</v>
      </c>
      <c r="AP4710" s="1">
        <v>5776732</v>
      </c>
      <c r="AQ4710" s="1" t="s">
        <v>83</v>
      </c>
      <c r="AR4710" s="2">
        <v>45724.669479166667</v>
      </c>
      <c r="AS4710" s="1" t="s">
        <v>84</v>
      </c>
      <c r="AT4710" s="2">
        <v>45723.333333333336</v>
      </c>
      <c r="AU4710" s="1" t="s">
        <v>573</v>
      </c>
      <c r="AV4710" s="1" t="s">
        <v>251</v>
      </c>
      <c r="AW4710" s="1" t="s">
        <v>252</v>
      </c>
      <c r="AX4710" s="1" t="s">
        <v>253</v>
      </c>
      <c r="AZ4710" s="2">
        <v>45724.66946759259</v>
      </c>
      <c r="BB4710" s="1" t="s">
        <v>551</v>
      </c>
      <c r="BC4710" s="1" t="s">
        <v>552</v>
      </c>
      <c r="BD4710" s="1" t="s">
        <v>553</v>
      </c>
      <c r="BE4710" s="1" t="s">
        <v>16048</v>
      </c>
      <c r="BF4710" s="1" t="s">
        <v>269</v>
      </c>
    </row>
    <row r="4711" spans="1:58" x14ac:dyDescent="0.35">
      <c r="A4711" s="1">
        <v>3018026</v>
      </c>
      <c r="B4711" s="1" t="s">
        <v>327</v>
      </c>
      <c r="C4711" s="1">
        <v>311091</v>
      </c>
      <c r="D4711" s="1" t="s">
        <v>21849</v>
      </c>
      <c r="E4711" s="1" t="s">
        <v>59</v>
      </c>
      <c r="F4711" s="1" t="s">
        <v>60</v>
      </c>
      <c r="G4711" s="1" t="s">
        <v>7530</v>
      </c>
      <c r="I4711" s="1">
        <v>787918744</v>
      </c>
      <c r="J4711" s="1" t="s">
        <v>13639</v>
      </c>
      <c r="K4711" s="1">
        <v>20</v>
      </c>
      <c r="L4711" s="1" t="s">
        <v>1008</v>
      </c>
      <c r="M4711" s="1" t="s">
        <v>1009</v>
      </c>
      <c r="N4711" s="2">
        <v>38124.541666666664</v>
      </c>
      <c r="O4711" s="1" t="s">
        <v>2297</v>
      </c>
      <c r="Q4711" s="1" t="s">
        <v>67</v>
      </c>
      <c r="R4711" s="2">
        <v>45723.586134259262</v>
      </c>
      <c r="S4711" s="1" t="s">
        <v>5245</v>
      </c>
      <c r="T4711" s="1" t="s">
        <v>412</v>
      </c>
      <c r="U4711" s="1" t="s">
        <v>1189</v>
      </c>
      <c r="V4711" s="1" t="s">
        <v>21850</v>
      </c>
      <c r="W4711" s="1" t="s">
        <v>2158</v>
      </c>
      <c r="Y4711" s="1" t="s">
        <v>12132</v>
      </c>
      <c r="Z4711" s="1" t="s">
        <v>75</v>
      </c>
      <c r="AA4711" s="1" t="s">
        <v>1689</v>
      </c>
      <c r="AB4711" s="1" t="s">
        <v>7534</v>
      </c>
      <c r="AE4711" s="2">
        <v>45723.770231481481</v>
      </c>
      <c r="AF4711" s="1" t="s">
        <v>417</v>
      </c>
      <c r="AG4711" s="1">
        <v>48</v>
      </c>
      <c r="AH4711" s="1" t="s">
        <v>78</v>
      </c>
      <c r="AI4711" s="1" t="s">
        <v>360</v>
      </c>
      <c r="AJ4711" s="1" t="s">
        <v>303</v>
      </c>
      <c r="AK4711" s="1" t="s">
        <v>10320</v>
      </c>
      <c r="AL4711" s="1" t="s">
        <v>937</v>
      </c>
      <c r="AM4711" s="2">
        <v>45723.770324074074</v>
      </c>
      <c r="AN4711" s="1" t="s">
        <v>10320</v>
      </c>
      <c r="AO4711" s="1" t="s">
        <v>937</v>
      </c>
      <c r="AP4711" s="1">
        <v>5776948</v>
      </c>
      <c r="AQ4711" s="1" t="s">
        <v>83</v>
      </c>
      <c r="AR4711" s="2">
        <v>45724.47929398148</v>
      </c>
      <c r="AS4711" s="1" t="s">
        <v>84</v>
      </c>
      <c r="AT4711" s="2">
        <v>45723.333333333336</v>
      </c>
      <c r="AU4711" s="1" t="s">
        <v>85</v>
      </c>
      <c r="AV4711" s="1" t="s">
        <v>86</v>
      </c>
      <c r="AW4711" s="1" t="s">
        <v>87</v>
      </c>
      <c r="AX4711" s="1" t="s">
        <v>88</v>
      </c>
      <c r="AY4711" s="2">
        <v>45725.770231481481</v>
      </c>
      <c r="AZ4711" s="2">
        <v>45724.47929398148</v>
      </c>
      <c r="BA4711" s="1" t="s">
        <v>419</v>
      </c>
      <c r="BB4711" s="1" t="s">
        <v>801</v>
      </c>
      <c r="BC4711" s="1" t="s">
        <v>802</v>
      </c>
      <c r="BD4711" s="1" t="s">
        <v>803</v>
      </c>
      <c r="BE4711" s="1" t="s">
        <v>21851</v>
      </c>
      <c r="BF4711" s="1" t="s">
        <v>937</v>
      </c>
    </row>
    <row r="4712" spans="1:58" x14ac:dyDescent="0.35">
      <c r="A4712" s="1">
        <v>3018027</v>
      </c>
      <c r="B4712" s="1" t="s">
        <v>58</v>
      </c>
      <c r="C4712" s="1">
        <v>42027001</v>
      </c>
      <c r="D4712" s="1">
        <v>338030661</v>
      </c>
      <c r="E4712" s="1" t="s">
        <v>59</v>
      </c>
      <c r="F4712" s="1" t="s">
        <v>60</v>
      </c>
      <c r="G4712" s="1" t="s">
        <v>21852</v>
      </c>
      <c r="H4712" s="1" t="s">
        <v>21853</v>
      </c>
      <c r="I4712" s="1">
        <v>773748567</v>
      </c>
      <c r="J4712" s="1" t="s">
        <v>21854</v>
      </c>
      <c r="K4712" s="1">
        <v>12</v>
      </c>
      <c r="L4712" s="1" t="s">
        <v>64</v>
      </c>
      <c r="M4712" s="1" t="s">
        <v>65</v>
      </c>
      <c r="N4712" s="2">
        <v>45238.792256944442</v>
      </c>
      <c r="O4712" s="1" t="s">
        <v>66</v>
      </c>
      <c r="Q4712" s="1" t="s">
        <v>67</v>
      </c>
      <c r="R4712" s="2">
        <v>45723.586145833331</v>
      </c>
      <c r="S4712" s="1" t="s">
        <v>14305</v>
      </c>
      <c r="T4712" s="1" t="s">
        <v>69</v>
      </c>
      <c r="U4712" s="1" t="s">
        <v>70</v>
      </c>
      <c r="V4712" s="1" t="s">
        <v>21855</v>
      </c>
      <c r="W4712" s="1" t="s">
        <v>214</v>
      </c>
      <c r="X4712" s="1" t="s">
        <v>215</v>
      </c>
      <c r="Y4712" s="1" t="s">
        <v>21856</v>
      </c>
      <c r="Z4712" s="1" t="s">
        <v>21857</v>
      </c>
      <c r="AA4712" s="1" t="s">
        <v>21858</v>
      </c>
      <c r="AB4712" s="1" t="s">
        <v>124</v>
      </c>
      <c r="AE4712" s="2">
        <v>45723.586192129631</v>
      </c>
      <c r="AF4712" s="1" t="s">
        <v>77</v>
      </c>
      <c r="AH4712" s="1" t="s">
        <v>78</v>
      </c>
      <c r="AI4712" s="1" t="s">
        <v>79</v>
      </c>
      <c r="AJ4712" s="1" t="s">
        <v>283</v>
      </c>
      <c r="AK4712" s="1">
        <v>773748567</v>
      </c>
      <c r="AL4712" s="1" t="s">
        <v>14305</v>
      </c>
      <c r="AM4712" s="2">
        <v>45723.586238425924</v>
      </c>
      <c r="AN4712" s="1">
        <v>773748567</v>
      </c>
      <c r="AP4712" s="1">
        <v>5776015</v>
      </c>
      <c r="AQ4712" s="1" t="s">
        <v>83</v>
      </c>
      <c r="AR4712" s="2">
        <v>45723.741539351853</v>
      </c>
      <c r="AS4712" s="1" t="s">
        <v>84</v>
      </c>
      <c r="AT4712" s="2">
        <v>45723.333333333336</v>
      </c>
      <c r="AU4712" s="1" t="s">
        <v>573</v>
      </c>
      <c r="AV4712" s="1" t="s">
        <v>1957</v>
      </c>
      <c r="AW4712" s="1" t="s">
        <v>1958</v>
      </c>
      <c r="AX4712" s="1" t="s">
        <v>2339</v>
      </c>
      <c r="AZ4712" s="2">
        <v>45723.741539351853</v>
      </c>
      <c r="BB4712" s="1" t="s">
        <v>192</v>
      </c>
      <c r="BC4712" s="1" t="s">
        <v>193</v>
      </c>
      <c r="BD4712" s="1" t="s">
        <v>194</v>
      </c>
      <c r="BE4712" s="1" t="s">
        <v>2340</v>
      </c>
      <c r="BF4712" s="1" t="s">
        <v>137</v>
      </c>
    </row>
    <row r="4713" spans="1:58" x14ac:dyDescent="0.35">
      <c r="A4713" s="1">
        <v>3018028</v>
      </c>
      <c r="B4713" s="1" t="s">
        <v>58</v>
      </c>
      <c r="C4713" s="1">
        <v>43668921</v>
      </c>
      <c r="D4713" s="1">
        <v>339904151</v>
      </c>
      <c r="E4713" s="1" t="s">
        <v>59</v>
      </c>
      <c r="F4713" s="1" t="s">
        <v>60</v>
      </c>
      <c r="G4713" s="1" t="s">
        <v>1456</v>
      </c>
      <c r="H4713" s="1" t="s">
        <v>15082</v>
      </c>
      <c r="I4713" s="1">
        <v>779895147</v>
      </c>
      <c r="J4713" s="1" t="s">
        <v>1458</v>
      </c>
      <c r="K4713" s="1">
        <v>19</v>
      </c>
      <c r="L4713" s="1" t="s">
        <v>64</v>
      </c>
      <c r="M4713" s="1" t="s">
        <v>65</v>
      </c>
      <c r="N4713" s="2">
        <v>45708.666666666664</v>
      </c>
      <c r="O4713" s="1" t="s">
        <v>66</v>
      </c>
      <c r="Q4713" s="1" t="s">
        <v>67</v>
      </c>
      <c r="R4713" s="2">
        <v>45723.586284722223</v>
      </c>
      <c r="S4713" s="1" t="s">
        <v>5883</v>
      </c>
      <c r="T4713" s="1" t="s">
        <v>100</v>
      </c>
      <c r="U4713" s="1" t="s">
        <v>70</v>
      </c>
      <c r="V4713" s="1" t="s">
        <v>21859</v>
      </c>
      <c r="W4713" s="1" t="s">
        <v>785</v>
      </c>
      <c r="X4713" s="1" t="s">
        <v>785</v>
      </c>
      <c r="Y4713" s="1" t="s">
        <v>21860</v>
      </c>
      <c r="Z4713" s="1" t="s">
        <v>2764</v>
      </c>
      <c r="AA4713" s="1" t="s">
        <v>2765</v>
      </c>
      <c r="AB4713" s="1" t="s">
        <v>124</v>
      </c>
      <c r="AE4713" s="2">
        <v>45723.586331018516</v>
      </c>
      <c r="AF4713" s="1" t="s">
        <v>77</v>
      </c>
      <c r="AH4713" s="1" t="s">
        <v>78</v>
      </c>
      <c r="AI4713" s="1" t="s">
        <v>1000</v>
      </c>
      <c r="AJ4713" s="1" t="s">
        <v>378</v>
      </c>
      <c r="AK4713" s="1" t="s">
        <v>21859</v>
      </c>
      <c r="AL4713" s="1" t="s">
        <v>5883</v>
      </c>
      <c r="AM4713" s="2">
        <v>45723.586365740739</v>
      </c>
      <c r="AN4713" s="1" t="s">
        <v>21859</v>
      </c>
      <c r="AP4713" s="1">
        <v>5776016</v>
      </c>
      <c r="AQ4713" s="1" t="s">
        <v>83</v>
      </c>
      <c r="AR4713" s="2">
        <v>45724.748263888891</v>
      </c>
      <c r="AS4713" s="1" t="s">
        <v>84</v>
      </c>
      <c r="AT4713" s="2">
        <v>45723.333333333336</v>
      </c>
      <c r="AU4713" s="1" t="s">
        <v>573</v>
      </c>
      <c r="AV4713" s="1" t="s">
        <v>790</v>
      </c>
      <c r="AW4713" s="1" t="s">
        <v>791</v>
      </c>
      <c r="AX4713" s="1" t="s">
        <v>2207</v>
      </c>
      <c r="AZ4713" s="2">
        <v>45724.748263888891</v>
      </c>
      <c r="BB4713" s="1" t="s">
        <v>192</v>
      </c>
      <c r="BC4713" s="1" t="s">
        <v>193</v>
      </c>
      <c r="BD4713" s="1" t="s">
        <v>194</v>
      </c>
      <c r="BE4713" s="1" t="s">
        <v>193</v>
      </c>
      <c r="BF4713" s="1" t="s">
        <v>657</v>
      </c>
    </row>
    <row r="4714" spans="1:58" x14ac:dyDescent="0.35">
      <c r="A4714" s="1">
        <v>3018029</v>
      </c>
      <c r="B4714" s="1" t="s">
        <v>58</v>
      </c>
      <c r="C4714" s="1">
        <v>36054581</v>
      </c>
      <c r="D4714" s="1">
        <v>338377273</v>
      </c>
      <c r="E4714" s="1" t="s">
        <v>59</v>
      </c>
      <c r="F4714" s="1" t="s">
        <v>60</v>
      </c>
      <c r="G4714" s="1" t="s">
        <v>350</v>
      </c>
      <c r="H4714" s="1" t="s">
        <v>117</v>
      </c>
      <c r="I4714" s="1" t="s">
        <v>21861</v>
      </c>
      <c r="J4714" s="1" t="s">
        <v>352</v>
      </c>
      <c r="K4714" s="1">
        <v>13</v>
      </c>
      <c r="L4714" s="1" t="s">
        <v>64</v>
      </c>
      <c r="M4714" s="1" t="s">
        <v>65</v>
      </c>
      <c r="N4714" s="2">
        <v>45023.791678240741</v>
      </c>
      <c r="O4714" s="1" t="s">
        <v>66</v>
      </c>
      <c r="Q4714" s="1" t="s">
        <v>67</v>
      </c>
      <c r="R4714" s="2">
        <v>45723.58662037037</v>
      </c>
      <c r="S4714" s="1" t="s">
        <v>2017</v>
      </c>
      <c r="T4714" s="1" t="s">
        <v>100</v>
      </c>
      <c r="U4714" s="1" t="s">
        <v>70</v>
      </c>
      <c r="V4714" s="1" t="s">
        <v>21862</v>
      </c>
      <c r="W4714" s="1" t="s">
        <v>162</v>
      </c>
      <c r="X4714" s="1" t="s">
        <v>1191</v>
      </c>
      <c r="Y4714" s="1" t="s">
        <v>21863</v>
      </c>
      <c r="Z4714" s="1" t="s">
        <v>400</v>
      </c>
      <c r="AA4714" s="1" t="s">
        <v>21864</v>
      </c>
      <c r="AB4714" s="1" t="s">
        <v>124</v>
      </c>
      <c r="AC4714" s="1">
        <v>42</v>
      </c>
      <c r="AE4714" s="2">
        <v>45723.58666666667</v>
      </c>
      <c r="AF4714" s="1" t="s">
        <v>77</v>
      </c>
      <c r="AH4714" s="1" t="s">
        <v>125</v>
      </c>
      <c r="AI4714" s="1" t="s">
        <v>360</v>
      </c>
      <c r="AJ4714" s="1" t="s">
        <v>378</v>
      </c>
      <c r="AL4714" s="1" t="s">
        <v>2017</v>
      </c>
      <c r="AM4714" s="2">
        <v>45723.586736111109</v>
      </c>
      <c r="AP4714" s="1">
        <v>5776020</v>
      </c>
      <c r="AQ4714" s="1" t="s">
        <v>83</v>
      </c>
      <c r="AR4714" s="2">
        <v>45723.730312500003</v>
      </c>
      <c r="AS4714" s="1" t="s">
        <v>84</v>
      </c>
      <c r="AT4714" s="2">
        <v>45725.333333333336</v>
      </c>
      <c r="AU4714" s="1" t="s">
        <v>85</v>
      </c>
      <c r="AV4714" s="1" t="s">
        <v>1196</v>
      </c>
      <c r="AW4714" s="1" t="s">
        <v>1197</v>
      </c>
      <c r="AX4714" s="1" t="s">
        <v>2807</v>
      </c>
      <c r="AZ4714" s="2">
        <v>45723.730312500003</v>
      </c>
      <c r="BB4714" s="1" t="s">
        <v>192</v>
      </c>
      <c r="BC4714" s="1" t="s">
        <v>193</v>
      </c>
      <c r="BD4714" s="1" t="s">
        <v>194</v>
      </c>
      <c r="BE4714" s="1" t="s">
        <v>16197</v>
      </c>
      <c r="BF4714" s="1" t="s">
        <v>1484</v>
      </c>
    </row>
    <row r="4715" spans="1:58" x14ac:dyDescent="0.35">
      <c r="A4715" s="1">
        <v>3018030</v>
      </c>
      <c r="B4715" s="1" t="s">
        <v>58</v>
      </c>
      <c r="C4715" s="1">
        <v>40094311</v>
      </c>
      <c r="D4715" s="1">
        <v>338218442</v>
      </c>
      <c r="E4715" s="1" t="s">
        <v>59</v>
      </c>
      <c r="F4715" s="1" t="s">
        <v>60</v>
      </c>
      <c r="G4715" s="1" t="s">
        <v>1113</v>
      </c>
      <c r="H4715" s="1" t="s">
        <v>21865</v>
      </c>
      <c r="I4715" s="1">
        <v>775210151</v>
      </c>
      <c r="J4715" s="1" t="s">
        <v>21866</v>
      </c>
      <c r="K4715" s="1">
        <v>12</v>
      </c>
      <c r="L4715" s="1" t="s">
        <v>64</v>
      </c>
      <c r="M4715" s="1" t="s">
        <v>65</v>
      </c>
      <c r="N4715" s="2">
        <v>44912.79583333333</v>
      </c>
      <c r="O4715" s="1" t="s">
        <v>66</v>
      </c>
      <c r="Q4715" s="1" t="s">
        <v>67</v>
      </c>
      <c r="R4715" s="2">
        <v>45723.586898148147</v>
      </c>
      <c r="S4715" s="1" t="s">
        <v>1081</v>
      </c>
      <c r="T4715" s="1" t="s">
        <v>69</v>
      </c>
      <c r="U4715" s="1" t="s">
        <v>70</v>
      </c>
      <c r="V4715" s="1" t="s">
        <v>21867</v>
      </c>
      <c r="Y4715" s="1" t="s">
        <v>16211</v>
      </c>
      <c r="Z4715" s="1" t="s">
        <v>2773</v>
      </c>
      <c r="AA4715" s="1" t="s">
        <v>2773</v>
      </c>
      <c r="AB4715" s="1" t="s">
        <v>21868</v>
      </c>
      <c r="AC4715" s="1" t="s">
        <v>14230</v>
      </c>
      <c r="AE4715" s="2">
        <v>45723.58693287037</v>
      </c>
      <c r="AF4715" s="1" t="s">
        <v>77</v>
      </c>
      <c r="AH4715" s="1" t="s">
        <v>125</v>
      </c>
      <c r="AI4715" s="1" t="s">
        <v>79</v>
      </c>
      <c r="AJ4715" s="1" t="s">
        <v>80</v>
      </c>
      <c r="AK4715" s="1" t="s">
        <v>21869</v>
      </c>
      <c r="AL4715" s="1" t="s">
        <v>1081</v>
      </c>
      <c r="AM4715" s="2">
        <v>45723.58699074074</v>
      </c>
      <c r="AN4715" s="1" t="s">
        <v>21869</v>
      </c>
      <c r="AP4715" s="1">
        <v>5776025</v>
      </c>
      <c r="AQ4715" s="1" t="s">
        <v>83</v>
      </c>
      <c r="AR4715" s="2">
        <v>45723.757268518515</v>
      </c>
      <c r="AS4715" s="1" t="s">
        <v>84</v>
      </c>
      <c r="AT4715" s="2">
        <v>45723.333333333336</v>
      </c>
      <c r="AU4715" s="1" t="s">
        <v>573</v>
      </c>
      <c r="AV4715" s="1" t="s">
        <v>480</v>
      </c>
      <c r="AW4715" s="1" t="s">
        <v>481</v>
      </c>
      <c r="AX4715" s="1" t="s">
        <v>4634</v>
      </c>
      <c r="AZ4715" s="2">
        <v>45723.757268518515</v>
      </c>
      <c r="BB4715" s="1" t="s">
        <v>1003</v>
      </c>
      <c r="BC4715" s="1" t="s">
        <v>595</v>
      </c>
      <c r="BD4715" s="1" t="s">
        <v>1004</v>
      </c>
      <c r="BE4715" s="1" t="s">
        <v>755</v>
      </c>
      <c r="BF4715" s="1" t="s">
        <v>137</v>
      </c>
    </row>
    <row r="4716" spans="1:58" x14ac:dyDescent="0.35">
      <c r="A4716" s="1">
        <v>3018031</v>
      </c>
      <c r="B4716" s="1" t="s">
        <v>58</v>
      </c>
      <c r="C4716" s="1">
        <v>35240781</v>
      </c>
      <c r="D4716" s="1">
        <v>339012172</v>
      </c>
      <c r="E4716" s="1" t="s">
        <v>59</v>
      </c>
      <c r="F4716" s="1" t="s">
        <v>60</v>
      </c>
      <c r="G4716" s="1" t="s">
        <v>794</v>
      </c>
      <c r="H4716" s="1" t="s">
        <v>21870</v>
      </c>
      <c r="I4716" s="1">
        <v>774456431</v>
      </c>
      <c r="J4716" s="1" t="s">
        <v>1358</v>
      </c>
      <c r="K4716" s="1">
        <v>13</v>
      </c>
      <c r="L4716" s="1" t="s">
        <v>64</v>
      </c>
      <c r="M4716" s="1" t="s">
        <v>65</v>
      </c>
      <c r="N4716" s="2">
        <v>45716.416666666664</v>
      </c>
      <c r="O4716" s="1" t="s">
        <v>520</v>
      </c>
      <c r="Q4716" s="1" t="s">
        <v>67</v>
      </c>
      <c r="R4716" s="2">
        <v>45723.587060185186</v>
      </c>
      <c r="S4716" s="1" t="s">
        <v>910</v>
      </c>
      <c r="T4716" s="1" t="s">
        <v>412</v>
      </c>
      <c r="U4716" s="1" t="s">
        <v>101</v>
      </c>
      <c r="V4716" s="1" t="s">
        <v>5917</v>
      </c>
      <c r="W4716" s="1" t="s">
        <v>263</v>
      </c>
      <c r="X4716" s="1" t="s">
        <v>263</v>
      </c>
      <c r="Y4716" s="1" t="s">
        <v>1174</v>
      </c>
      <c r="Z4716" s="1" t="s">
        <v>852</v>
      </c>
      <c r="AA4716" s="1" t="s">
        <v>7439</v>
      </c>
      <c r="AB4716" s="1" t="s">
        <v>21871</v>
      </c>
      <c r="AE4716" s="2">
        <v>45724.485729166663</v>
      </c>
      <c r="AF4716" s="1" t="s">
        <v>443</v>
      </c>
      <c r="AH4716" s="1" t="s">
        <v>125</v>
      </c>
      <c r="AI4716" s="1" t="s">
        <v>58</v>
      </c>
      <c r="AJ4716" s="1" t="s">
        <v>80</v>
      </c>
      <c r="AK4716" s="1" t="s">
        <v>21872</v>
      </c>
      <c r="AL4716" s="1" t="s">
        <v>325</v>
      </c>
      <c r="AM4716" s="2">
        <v>45724.485856481479</v>
      </c>
      <c r="AN4716" s="1" t="s">
        <v>21872</v>
      </c>
      <c r="AO4716" s="1" t="s">
        <v>325</v>
      </c>
      <c r="AP4716" s="1">
        <v>5779108</v>
      </c>
      <c r="AQ4716" s="1" t="s">
        <v>83</v>
      </c>
      <c r="AR4716" s="2">
        <v>45725.496620370373</v>
      </c>
      <c r="AS4716" s="1" t="s">
        <v>84</v>
      </c>
      <c r="AT4716" s="2">
        <v>45724.333333333336</v>
      </c>
      <c r="AU4716" s="1" t="s">
        <v>85</v>
      </c>
      <c r="AV4716" s="1" t="s">
        <v>658</v>
      </c>
      <c r="AW4716" s="1" t="s">
        <v>659</v>
      </c>
      <c r="AX4716" s="1" t="s">
        <v>11268</v>
      </c>
      <c r="AZ4716" s="2">
        <v>45725.496620370373</v>
      </c>
      <c r="BB4716" s="1" t="s">
        <v>21873</v>
      </c>
      <c r="BC4716" s="1" t="s">
        <v>21874</v>
      </c>
      <c r="BD4716" s="1" t="s">
        <v>9934</v>
      </c>
      <c r="BE4716" s="1" t="s">
        <v>21875</v>
      </c>
      <c r="BF4716" s="1" t="s">
        <v>494</v>
      </c>
    </row>
    <row r="4717" spans="1:58" x14ac:dyDescent="0.35">
      <c r="A4717" s="1">
        <v>3018032</v>
      </c>
      <c r="B4717" s="1" t="s">
        <v>58</v>
      </c>
      <c r="C4717" s="1">
        <v>43889021</v>
      </c>
      <c r="D4717" s="1">
        <v>339042948</v>
      </c>
      <c r="E4717" s="1" t="s">
        <v>59</v>
      </c>
      <c r="F4717" s="1" t="s">
        <v>60</v>
      </c>
      <c r="G4717" s="1" t="s">
        <v>21876</v>
      </c>
      <c r="H4717" s="1" t="s">
        <v>21877</v>
      </c>
      <c r="I4717" s="1">
        <v>784658176</v>
      </c>
      <c r="J4717" s="1" t="s">
        <v>21878</v>
      </c>
      <c r="K4717" s="1">
        <v>14</v>
      </c>
      <c r="L4717" s="1" t="s">
        <v>64</v>
      </c>
      <c r="M4717" s="1" t="s">
        <v>65</v>
      </c>
      <c r="N4717" s="2">
        <v>45551.666481481479</v>
      </c>
      <c r="O4717" s="1" t="s">
        <v>66</v>
      </c>
      <c r="Q4717" s="1" t="s">
        <v>67</v>
      </c>
      <c r="R4717" s="2">
        <v>45723.587210648147</v>
      </c>
      <c r="S4717" s="1" t="s">
        <v>5265</v>
      </c>
      <c r="T4717" s="1" t="s">
        <v>100</v>
      </c>
      <c r="U4717" s="1" t="s">
        <v>723</v>
      </c>
      <c r="V4717" s="1" t="s">
        <v>21879</v>
      </c>
      <c r="W4717" s="1" t="s">
        <v>263</v>
      </c>
      <c r="X4717" s="1" t="s">
        <v>263</v>
      </c>
      <c r="Y4717" s="1" t="s">
        <v>11452</v>
      </c>
      <c r="Z4717" s="1" t="s">
        <v>964</v>
      </c>
      <c r="AA4717" s="1" t="s">
        <v>11345</v>
      </c>
      <c r="AB4717" s="1" t="s">
        <v>124</v>
      </c>
      <c r="AE4717" s="2">
        <v>45723.587222222224</v>
      </c>
      <c r="AF4717" s="1" t="s">
        <v>77</v>
      </c>
      <c r="AH4717" s="1" t="s">
        <v>125</v>
      </c>
      <c r="AI4717" s="1" t="s">
        <v>79</v>
      </c>
      <c r="AJ4717" s="1" t="s">
        <v>3850</v>
      </c>
      <c r="AK4717" s="1" t="s">
        <v>21880</v>
      </c>
      <c r="AL4717" s="1" t="s">
        <v>5265</v>
      </c>
      <c r="AM4717" s="2">
        <v>45723.587245370371</v>
      </c>
      <c r="AN4717" s="1" t="s">
        <v>21880</v>
      </c>
      <c r="AP4717" s="1">
        <v>5776026</v>
      </c>
      <c r="AQ4717" s="1" t="s">
        <v>83</v>
      </c>
      <c r="AR4717" s="2">
        <v>45724.430150462962</v>
      </c>
      <c r="AS4717" s="1" t="s">
        <v>84</v>
      </c>
      <c r="AT4717" s="2">
        <v>45723.333333333336</v>
      </c>
      <c r="AU4717" s="1" t="s">
        <v>573</v>
      </c>
      <c r="AV4717" s="1" t="s">
        <v>108</v>
      </c>
      <c r="AW4717" s="1" t="s">
        <v>109</v>
      </c>
      <c r="AX4717" s="1" t="s">
        <v>2217</v>
      </c>
      <c r="AZ4717" s="2">
        <v>45724.430150462962</v>
      </c>
      <c r="BB4717" s="1" t="s">
        <v>1026</v>
      </c>
      <c r="BC4717" s="1" t="s">
        <v>951</v>
      </c>
      <c r="BD4717" s="1" t="s">
        <v>815</v>
      </c>
      <c r="BE4717" s="1" t="s">
        <v>20217</v>
      </c>
      <c r="BF4717" s="1" t="s">
        <v>274</v>
      </c>
    </row>
    <row r="4718" spans="1:58" x14ac:dyDescent="0.35">
      <c r="A4718" s="1">
        <v>3018033</v>
      </c>
      <c r="B4718" s="1" t="s">
        <v>223</v>
      </c>
      <c r="C4718" s="1">
        <v>40547841</v>
      </c>
      <c r="D4718" s="1">
        <v>339487515</v>
      </c>
      <c r="E4718" s="1" t="s">
        <v>59</v>
      </c>
      <c r="F4718" s="1" t="s">
        <v>60</v>
      </c>
      <c r="G4718" s="1" t="s">
        <v>138</v>
      </c>
      <c r="H4718" s="1" t="s">
        <v>21881</v>
      </c>
      <c r="I4718" s="1">
        <v>773165079</v>
      </c>
      <c r="J4718" s="1" t="s">
        <v>3513</v>
      </c>
      <c r="K4718" s="1">
        <v>13</v>
      </c>
      <c r="L4718" s="1" t="s">
        <v>64</v>
      </c>
      <c r="M4718" s="1" t="s">
        <v>65</v>
      </c>
      <c r="N4718" s="2">
        <v>45577.5</v>
      </c>
      <c r="O4718" s="1" t="s">
        <v>98</v>
      </c>
      <c r="Q4718" s="1" t="s">
        <v>67</v>
      </c>
      <c r="R4718" s="2">
        <v>45723.587453703702</v>
      </c>
      <c r="S4718" s="1" t="s">
        <v>5175</v>
      </c>
      <c r="T4718" s="1" t="s">
        <v>69</v>
      </c>
      <c r="U4718" s="1" t="s">
        <v>70</v>
      </c>
      <c r="V4718" s="1" t="s">
        <v>21882</v>
      </c>
      <c r="W4718" s="1" t="s">
        <v>143</v>
      </c>
      <c r="X4718" s="1" t="s">
        <v>143</v>
      </c>
      <c r="Y4718" s="1" t="s">
        <v>4521</v>
      </c>
      <c r="Z4718" s="1" t="s">
        <v>4522</v>
      </c>
      <c r="AA4718" s="1" t="s">
        <v>6551</v>
      </c>
      <c r="AB4718" s="1" t="s">
        <v>124</v>
      </c>
      <c r="AE4718" s="2">
        <v>45723.587476851855</v>
      </c>
      <c r="AF4718" s="1" t="s">
        <v>77</v>
      </c>
      <c r="AH4718" s="1" t="s">
        <v>125</v>
      </c>
      <c r="AI4718" s="1" t="s">
        <v>106</v>
      </c>
      <c r="AJ4718" s="1" t="s">
        <v>107</v>
      </c>
      <c r="AK4718" s="1" t="s">
        <v>2532</v>
      </c>
      <c r="AL4718" s="1" t="s">
        <v>5175</v>
      </c>
      <c r="AM4718" s="2">
        <v>45723.587534722225</v>
      </c>
      <c r="AN4718" s="1" t="s">
        <v>2532</v>
      </c>
      <c r="AP4718" s="1">
        <v>5776028</v>
      </c>
      <c r="AQ4718" s="1" t="s">
        <v>83</v>
      </c>
      <c r="AR4718" s="2">
        <v>45724.615057870367</v>
      </c>
      <c r="AS4718" s="1" t="s">
        <v>84</v>
      </c>
      <c r="AT4718" s="2">
        <v>45725.333333333336</v>
      </c>
      <c r="AU4718" s="1" t="s">
        <v>85</v>
      </c>
      <c r="AV4718" s="1" t="s">
        <v>149</v>
      </c>
      <c r="AW4718" s="1" t="s">
        <v>150</v>
      </c>
      <c r="AX4718" s="1" t="s">
        <v>456</v>
      </c>
      <c r="AZ4718" s="2">
        <v>45724.615057870367</v>
      </c>
      <c r="BB4718" s="1" t="s">
        <v>286</v>
      </c>
      <c r="BC4718" s="1" t="s">
        <v>287</v>
      </c>
      <c r="BD4718" s="1" t="s">
        <v>288</v>
      </c>
      <c r="BE4718" s="1" t="s">
        <v>21883</v>
      </c>
      <c r="BF4718" s="1" t="s">
        <v>290</v>
      </c>
    </row>
    <row r="4719" spans="1:58" x14ac:dyDescent="0.35">
      <c r="A4719" s="1">
        <v>3018034</v>
      </c>
      <c r="B4719" s="1" t="s">
        <v>58</v>
      </c>
      <c r="C4719" s="1">
        <v>38876281</v>
      </c>
      <c r="D4719" s="1">
        <v>338775477</v>
      </c>
      <c r="E4719" s="1" t="s">
        <v>59</v>
      </c>
      <c r="F4719" s="1" t="s">
        <v>60</v>
      </c>
      <c r="G4719" s="1" t="s">
        <v>422</v>
      </c>
      <c r="H4719" s="1" t="s">
        <v>1728</v>
      </c>
      <c r="I4719" s="1">
        <v>772240636</v>
      </c>
      <c r="J4719" s="1" t="s">
        <v>1297</v>
      </c>
      <c r="K4719" s="1">
        <v>13</v>
      </c>
      <c r="L4719" s="1" t="s">
        <v>244</v>
      </c>
      <c r="M4719" s="1" t="s">
        <v>65</v>
      </c>
      <c r="N4719" s="2">
        <v>45191.666678240741</v>
      </c>
      <c r="O4719" s="1" t="s">
        <v>353</v>
      </c>
      <c r="Q4719" s="1" t="s">
        <v>67</v>
      </c>
      <c r="R4719" s="2">
        <v>45723.58766203704</v>
      </c>
      <c r="S4719" s="1" t="s">
        <v>4817</v>
      </c>
      <c r="T4719" s="1" t="s">
        <v>100</v>
      </c>
      <c r="U4719" s="1" t="s">
        <v>70</v>
      </c>
      <c r="V4719" s="1" t="s">
        <v>21884</v>
      </c>
      <c r="Y4719" s="1" t="s">
        <v>4454</v>
      </c>
      <c r="Z4719" s="1" t="s">
        <v>165</v>
      </c>
      <c r="AA4719" s="1" t="s">
        <v>2750</v>
      </c>
      <c r="AB4719" s="1" t="s">
        <v>2750</v>
      </c>
      <c r="AE4719" s="2">
        <v>45723.861921296295</v>
      </c>
      <c r="AF4719" s="1" t="s">
        <v>77</v>
      </c>
      <c r="AH4719" s="1" t="s">
        <v>125</v>
      </c>
      <c r="AI4719" s="1" t="s">
        <v>58</v>
      </c>
      <c r="AJ4719" s="1" t="s">
        <v>126</v>
      </c>
      <c r="AK4719" s="1" t="s">
        <v>21116</v>
      </c>
      <c r="AL4719" s="1" t="s">
        <v>1383</v>
      </c>
      <c r="AM4719" s="2">
        <v>45723.862002314818</v>
      </c>
      <c r="AN4719" s="1" t="s">
        <v>21116</v>
      </c>
      <c r="AO4719" s="1" t="s">
        <v>1383</v>
      </c>
      <c r="AP4719" s="1">
        <v>5777176</v>
      </c>
      <c r="AQ4719" s="1" t="s">
        <v>83</v>
      </c>
      <c r="AR4719" s="2">
        <v>45723.862615740742</v>
      </c>
      <c r="AS4719" s="1" t="s">
        <v>84</v>
      </c>
      <c r="AT4719" s="2">
        <v>45723.5625</v>
      </c>
      <c r="AU4719" s="1" t="s">
        <v>85</v>
      </c>
      <c r="AV4719" s="1" t="s">
        <v>270</v>
      </c>
      <c r="AW4719" s="1" t="s">
        <v>271</v>
      </c>
      <c r="AX4719" s="1" t="s">
        <v>272</v>
      </c>
      <c r="AZ4719" s="2">
        <v>45723.862615740742</v>
      </c>
      <c r="BB4719" s="1" t="s">
        <v>17652</v>
      </c>
      <c r="BC4719" s="1" t="s">
        <v>310</v>
      </c>
      <c r="BD4719" s="1" t="s">
        <v>17653</v>
      </c>
      <c r="BE4719" s="1" t="s">
        <v>17654</v>
      </c>
      <c r="BF4719" s="1" t="s">
        <v>204</v>
      </c>
    </row>
    <row r="4720" spans="1:58" x14ac:dyDescent="0.35">
      <c r="A4720" s="1">
        <v>3018035</v>
      </c>
      <c r="B4720" s="1" t="s">
        <v>223</v>
      </c>
      <c r="C4720" s="1">
        <v>40846681</v>
      </c>
      <c r="D4720" s="1">
        <v>339768801</v>
      </c>
      <c r="E4720" s="1" t="s">
        <v>59</v>
      </c>
      <c r="F4720" s="1" t="s">
        <v>60</v>
      </c>
      <c r="G4720" s="1" t="s">
        <v>275</v>
      </c>
      <c r="H4720" s="1" t="s">
        <v>665</v>
      </c>
      <c r="I4720" s="1">
        <v>766902865</v>
      </c>
      <c r="J4720" s="1" t="s">
        <v>277</v>
      </c>
      <c r="K4720" s="1">
        <v>14</v>
      </c>
      <c r="L4720" s="1" t="s">
        <v>64</v>
      </c>
      <c r="M4720" s="1" t="s">
        <v>65</v>
      </c>
      <c r="N4720" s="2">
        <v>45131.708333333336</v>
      </c>
      <c r="O4720" s="1" t="s">
        <v>98</v>
      </c>
      <c r="Q4720" s="1" t="s">
        <v>67</v>
      </c>
      <c r="R4720" s="2">
        <v>45723.587905092594</v>
      </c>
      <c r="S4720" s="1" t="s">
        <v>5451</v>
      </c>
      <c r="T4720" s="1" t="s">
        <v>100</v>
      </c>
      <c r="U4720" s="1" t="s">
        <v>2761</v>
      </c>
      <c r="V4720" s="1" t="s">
        <v>21885</v>
      </c>
      <c r="W4720" s="1" t="s">
        <v>298</v>
      </c>
      <c r="X4720" s="1" t="s">
        <v>670</v>
      </c>
      <c r="Y4720" s="1" t="s">
        <v>230</v>
      </c>
      <c r="Z4720" s="1" t="s">
        <v>672</v>
      </c>
      <c r="AA4720" s="1" t="s">
        <v>2377</v>
      </c>
      <c r="AB4720" s="1" t="s">
        <v>4281</v>
      </c>
      <c r="AE4720" s="2">
        <v>45723.728379629632</v>
      </c>
      <c r="AF4720" s="1" t="s">
        <v>77</v>
      </c>
      <c r="AH4720" s="1" t="s">
        <v>125</v>
      </c>
      <c r="AI4720" s="1" t="s">
        <v>106</v>
      </c>
      <c r="AJ4720" s="1" t="s">
        <v>303</v>
      </c>
      <c r="AK4720" s="1" t="s">
        <v>21886</v>
      </c>
      <c r="AL4720" s="1" t="s">
        <v>240</v>
      </c>
      <c r="AM4720" s="2">
        <v>45723.728449074071</v>
      </c>
      <c r="AN4720" s="1" t="s">
        <v>21886</v>
      </c>
      <c r="AO4720" s="1" t="s">
        <v>240</v>
      </c>
      <c r="AP4720" s="1">
        <v>5776806</v>
      </c>
      <c r="AQ4720" s="1" t="s">
        <v>83</v>
      </c>
      <c r="AR4720" s="2">
        <v>45724.744814814818</v>
      </c>
      <c r="AS4720" s="1" t="s">
        <v>84</v>
      </c>
      <c r="AT4720" s="2">
        <v>45723.5625</v>
      </c>
      <c r="AU4720" s="1" t="s">
        <v>85</v>
      </c>
      <c r="AV4720" s="1" t="s">
        <v>306</v>
      </c>
      <c r="AW4720" s="1" t="s">
        <v>307</v>
      </c>
      <c r="AX4720" s="1" t="s">
        <v>308</v>
      </c>
      <c r="AZ4720" s="2">
        <v>45724.744814814818</v>
      </c>
      <c r="BB4720" s="1" t="s">
        <v>1343</v>
      </c>
      <c r="BC4720" s="1" t="s">
        <v>1344</v>
      </c>
      <c r="BD4720" s="1" t="s">
        <v>1345</v>
      </c>
      <c r="BE4720" s="1" t="s">
        <v>21887</v>
      </c>
      <c r="BF4720" s="1" t="s">
        <v>240</v>
      </c>
    </row>
    <row r="4721" spans="1:58" x14ac:dyDescent="0.35">
      <c r="A4721" s="1">
        <v>3018036</v>
      </c>
      <c r="B4721" s="1" t="s">
        <v>58</v>
      </c>
      <c r="C4721" s="1">
        <v>43094151</v>
      </c>
      <c r="D4721" s="1">
        <v>338214771</v>
      </c>
      <c r="E4721" s="1" t="s">
        <v>59</v>
      </c>
      <c r="F4721" s="1" t="s">
        <v>60</v>
      </c>
      <c r="G4721" s="1" t="s">
        <v>2941</v>
      </c>
      <c r="H4721" s="1" t="s">
        <v>21888</v>
      </c>
      <c r="I4721" s="1">
        <v>771162700</v>
      </c>
      <c r="J4721" s="1" t="s">
        <v>11656</v>
      </c>
      <c r="K4721" s="1">
        <v>12</v>
      </c>
      <c r="L4721" s="1" t="s">
        <v>64</v>
      </c>
      <c r="M4721" s="1" t="s">
        <v>65</v>
      </c>
      <c r="N4721" s="2">
        <v>45436</v>
      </c>
      <c r="O4721" s="1" t="s">
        <v>1087</v>
      </c>
      <c r="Q4721" s="1" t="s">
        <v>67</v>
      </c>
      <c r="R4721" s="2">
        <v>45723.589247685188</v>
      </c>
      <c r="S4721" s="1" t="s">
        <v>1954</v>
      </c>
      <c r="T4721" s="1" t="s">
        <v>100</v>
      </c>
      <c r="U4721" s="1" t="s">
        <v>70</v>
      </c>
      <c r="V4721" s="1" t="s">
        <v>21889</v>
      </c>
      <c r="Y4721" s="1" t="s">
        <v>16211</v>
      </c>
      <c r="Z4721" s="1" t="s">
        <v>2773</v>
      </c>
      <c r="AA4721" s="1" t="s">
        <v>2773</v>
      </c>
      <c r="AB4721" s="1" t="s">
        <v>17715</v>
      </c>
      <c r="AE4721" s="2">
        <v>45724.60696759259</v>
      </c>
      <c r="AF4721" s="1" t="s">
        <v>77</v>
      </c>
      <c r="AH4721" s="1" t="s">
        <v>125</v>
      </c>
      <c r="AI4721" s="1" t="s">
        <v>58</v>
      </c>
      <c r="AJ4721" s="1" t="s">
        <v>126</v>
      </c>
      <c r="AK4721" s="1" t="s">
        <v>21890</v>
      </c>
      <c r="AL4721" s="1" t="s">
        <v>137</v>
      </c>
      <c r="AM4721" s="2">
        <v>45724.607048611113</v>
      </c>
      <c r="AN4721" s="1" t="s">
        <v>21890</v>
      </c>
      <c r="AO4721" s="1" t="s">
        <v>137</v>
      </c>
      <c r="AP4721" s="1">
        <v>5779603</v>
      </c>
      <c r="AQ4721" s="1" t="s">
        <v>83</v>
      </c>
      <c r="AR4721" s="2">
        <v>45725.832326388889</v>
      </c>
      <c r="AS4721" s="1" t="s">
        <v>84</v>
      </c>
      <c r="AT4721" s="2">
        <v>45724.5625</v>
      </c>
      <c r="AU4721" s="1" t="s">
        <v>85</v>
      </c>
      <c r="AV4721" s="1" t="s">
        <v>251</v>
      </c>
      <c r="AW4721" s="1" t="s">
        <v>252</v>
      </c>
      <c r="AX4721" s="1" t="s">
        <v>253</v>
      </c>
      <c r="AZ4721" s="2">
        <v>45725.832326388889</v>
      </c>
      <c r="BB4721" s="1" t="s">
        <v>551</v>
      </c>
      <c r="BC4721" s="1" t="s">
        <v>552</v>
      </c>
      <c r="BD4721" s="1" t="s">
        <v>553</v>
      </c>
      <c r="BE4721" s="1" t="s">
        <v>21891</v>
      </c>
      <c r="BF4721" s="1" t="s">
        <v>269</v>
      </c>
    </row>
    <row r="4722" spans="1:58" x14ac:dyDescent="0.35">
      <c r="A4722" s="1">
        <v>3018037</v>
      </c>
      <c r="B4722" s="1" t="s">
        <v>327</v>
      </c>
      <c r="C4722" s="1">
        <v>32324181</v>
      </c>
      <c r="D4722" s="1">
        <v>339542554</v>
      </c>
      <c r="E4722" s="1" t="s">
        <v>59</v>
      </c>
      <c r="F4722" s="1" t="s">
        <v>60</v>
      </c>
      <c r="G4722" s="1" t="s">
        <v>275</v>
      </c>
      <c r="H4722" s="1" t="s">
        <v>3811</v>
      </c>
      <c r="I4722" s="1">
        <v>785078484</v>
      </c>
      <c r="J4722" s="1" t="s">
        <v>277</v>
      </c>
      <c r="K4722" s="1">
        <v>14</v>
      </c>
      <c r="L4722" s="1" t="s">
        <v>64</v>
      </c>
      <c r="M4722" s="1" t="s">
        <v>65</v>
      </c>
      <c r="N4722" s="2">
        <v>43116</v>
      </c>
      <c r="O4722" s="1" t="s">
        <v>331</v>
      </c>
      <c r="Q4722" s="1" t="s">
        <v>67</v>
      </c>
      <c r="R4722" s="2">
        <v>45723.590671296297</v>
      </c>
      <c r="S4722" s="1" t="s">
        <v>317</v>
      </c>
      <c r="T4722" s="1" t="s">
        <v>100</v>
      </c>
      <c r="U4722" s="1" t="s">
        <v>70</v>
      </c>
      <c r="V4722" s="1" t="s">
        <v>21892</v>
      </c>
      <c r="W4722" s="1" t="s">
        <v>263</v>
      </c>
      <c r="X4722" s="1" t="s">
        <v>263</v>
      </c>
      <c r="Y4722" s="1" t="s">
        <v>7622</v>
      </c>
      <c r="Z4722" s="1" t="s">
        <v>852</v>
      </c>
      <c r="AA4722" s="1" t="s">
        <v>13654</v>
      </c>
      <c r="AB4722" s="1" t="s">
        <v>124</v>
      </c>
      <c r="AE4722" s="2">
        <v>45723.590752314813</v>
      </c>
      <c r="AF4722" s="1" t="s">
        <v>77</v>
      </c>
      <c r="AH4722" s="1" t="s">
        <v>78</v>
      </c>
      <c r="AI4722" s="1" t="s">
        <v>106</v>
      </c>
      <c r="AJ4722" s="1" t="s">
        <v>303</v>
      </c>
      <c r="AK4722" s="1" t="s">
        <v>21893</v>
      </c>
      <c r="AL4722" s="1" t="s">
        <v>317</v>
      </c>
      <c r="AM4722" s="2">
        <v>45723.590844907405</v>
      </c>
      <c r="AN4722" s="1" t="s">
        <v>21893</v>
      </c>
      <c r="AP4722" s="1">
        <v>5776056</v>
      </c>
      <c r="AQ4722" s="1" t="s">
        <v>83</v>
      </c>
      <c r="AR4722" s="2">
        <v>45724.505879629629</v>
      </c>
      <c r="AS4722" s="1" t="s">
        <v>84</v>
      </c>
      <c r="AT4722" s="2">
        <v>45725.347222222219</v>
      </c>
      <c r="AU4722" s="1" t="s">
        <v>85</v>
      </c>
      <c r="AV4722" s="1" t="s">
        <v>108</v>
      </c>
      <c r="AW4722" s="1" t="s">
        <v>109</v>
      </c>
      <c r="AX4722" s="1" t="s">
        <v>857</v>
      </c>
      <c r="AZ4722" s="2">
        <v>45724.505879629629</v>
      </c>
      <c r="BB4722" s="1" t="s">
        <v>746</v>
      </c>
      <c r="BC4722" s="1" t="s">
        <v>747</v>
      </c>
      <c r="BD4722" s="1" t="s">
        <v>748</v>
      </c>
      <c r="BE4722" s="1" t="s">
        <v>21894</v>
      </c>
      <c r="BF4722" s="1" t="s">
        <v>274</v>
      </c>
    </row>
    <row r="4723" spans="1:58" x14ac:dyDescent="0.35">
      <c r="A4723" s="1">
        <v>3018038</v>
      </c>
      <c r="B4723" s="1" t="s">
        <v>58</v>
      </c>
      <c r="C4723" s="1">
        <v>45153031</v>
      </c>
      <c r="D4723" s="1">
        <v>338255811</v>
      </c>
      <c r="E4723" s="1" t="s">
        <v>59</v>
      </c>
      <c r="F4723" s="1" t="s">
        <v>60</v>
      </c>
      <c r="G4723" s="1" t="s">
        <v>224</v>
      </c>
      <c r="H4723" s="1" t="s">
        <v>2198</v>
      </c>
      <c r="I4723" s="1">
        <v>784655054</v>
      </c>
      <c r="J4723" s="1" t="s">
        <v>21895</v>
      </c>
      <c r="K4723" s="1">
        <v>20</v>
      </c>
      <c r="L4723" s="1" t="s">
        <v>294</v>
      </c>
      <c r="M4723" s="1" t="s">
        <v>295</v>
      </c>
      <c r="N4723" s="2">
        <v>45671.666666666664</v>
      </c>
      <c r="O4723" s="1" t="s">
        <v>520</v>
      </c>
      <c r="Q4723" s="1" t="s">
        <v>67</v>
      </c>
      <c r="R4723" s="2">
        <v>45723.59134259259</v>
      </c>
      <c r="S4723" s="1" t="s">
        <v>5141</v>
      </c>
      <c r="T4723" s="1" t="s">
        <v>412</v>
      </c>
      <c r="U4723" s="1" t="s">
        <v>101</v>
      </c>
      <c r="V4723" s="1" t="s">
        <v>21896</v>
      </c>
      <c r="Y4723" s="1" t="s">
        <v>21897</v>
      </c>
      <c r="Z4723" s="1" t="s">
        <v>546</v>
      </c>
      <c r="AA4723" s="1" t="s">
        <v>10095</v>
      </c>
      <c r="AB4723" s="1" t="s">
        <v>124</v>
      </c>
      <c r="AE4723" s="2">
        <v>45723.64770833333</v>
      </c>
      <c r="AF4723" s="1" t="s">
        <v>417</v>
      </c>
      <c r="AG4723" s="1">
        <v>48</v>
      </c>
      <c r="AH4723" s="1" t="s">
        <v>125</v>
      </c>
      <c r="AI4723" s="1" t="s">
        <v>79</v>
      </c>
      <c r="AJ4723" s="1" t="s">
        <v>126</v>
      </c>
      <c r="AK4723" s="1" t="s">
        <v>21898</v>
      </c>
      <c r="AL4723" s="1" t="s">
        <v>4924</v>
      </c>
      <c r="AM4723" s="2">
        <v>45723.647812499999</v>
      </c>
      <c r="AN4723" s="1" t="s">
        <v>21898</v>
      </c>
      <c r="AO4723" s="1" t="s">
        <v>4924</v>
      </c>
      <c r="AP4723" s="1">
        <v>5776344</v>
      </c>
      <c r="AQ4723" s="1" t="s">
        <v>83</v>
      </c>
      <c r="AR4723" s="2">
        <v>45724.581712962965</v>
      </c>
      <c r="AS4723" s="1" t="s">
        <v>84</v>
      </c>
      <c r="AT4723" s="2">
        <v>45723.5625</v>
      </c>
      <c r="AU4723" s="1" t="s">
        <v>573</v>
      </c>
      <c r="AV4723" s="1" t="s">
        <v>2117</v>
      </c>
      <c r="AW4723" s="1" t="s">
        <v>2118</v>
      </c>
      <c r="AX4723" s="1" t="s">
        <v>3859</v>
      </c>
      <c r="AY4723" s="2">
        <v>45725.64770833333</v>
      </c>
      <c r="AZ4723" s="2">
        <v>45724.581712962965</v>
      </c>
      <c r="BA4723" s="1" t="s">
        <v>419</v>
      </c>
      <c r="BB4723" s="1" t="s">
        <v>776</v>
      </c>
      <c r="BC4723" s="1" t="s">
        <v>777</v>
      </c>
      <c r="BD4723" s="1" t="s">
        <v>778</v>
      </c>
      <c r="BE4723" s="1" t="s">
        <v>21899</v>
      </c>
      <c r="BF4723" s="1" t="s">
        <v>3229</v>
      </c>
    </row>
    <row r="4724" spans="1:58" x14ac:dyDescent="0.35">
      <c r="A4724" s="1">
        <v>3018039</v>
      </c>
      <c r="B4724" s="1" t="s">
        <v>58</v>
      </c>
      <c r="C4724" s="1">
        <v>40432581</v>
      </c>
      <c r="D4724" s="1">
        <v>338427305</v>
      </c>
      <c r="E4724" s="1" t="s">
        <v>59</v>
      </c>
      <c r="F4724" s="1" t="s">
        <v>60</v>
      </c>
      <c r="G4724" s="1" t="s">
        <v>21900</v>
      </c>
      <c r="H4724" s="1" t="s">
        <v>21901</v>
      </c>
      <c r="I4724" s="1">
        <v>771864351</v>
      </c>
      <c r="J4724" s="1" t="s">
        <v>21902</v>
      </c>
      <c r="K4724" s="1">
        <v>12</v>
      </c>
      <c r="L4724" s="1" t="s">
        <v>64</v>
      </c>
      <c r="M4724" s="1" t="s">
        <v>65</v>
      </c>
      <c r="N4724" s="2">
        <v>44964.434236111112</v>
      </c>
      <c r="O4724" s="1" t="s">
        <v>180</v>
      </c>
      <c r="Q4724" s="1" t="s">
        <v>67</v>
      </c>
      <c r="R4724" s="2">
        <v>45723.591412037036</v>
      </c>
      <c r="S4724" s="1" t="s">
        <v>6472</v>
      </c>
      <c r="T4724" s="1" t="s">
        <v>69</v>
      </c>
      <c r="U4724" s="1" t="s">
        <v>70</v>
      </c>
      <c r="V4724" s="1" t="s">
        <v>21903</v>
      </c>
      <c r="Z4724" s="1" t="s">
        <v>10250</v>
      </c>
      <c r="AA4724" s="1" t="s">
        <v>10251</v>
      </c>
      <c r="AB4724" s="1" t="s">
        <v>10251</v>
      </c>
      <c r="AE4724" s="2">
        <v>45724.507106481484</v>
      </c>
      <c r="AF4724" s="1" t="s">
        <v>77</v>
      </c>
      <c r="AH4724" s="1" t="s">
        <v>125</v>
      </c>
      <c r="AI4724" s="1" t="s">
        <v>58</v>
      </c>
      <c r="AJ4724" s="1" t="s">
        <v>80</v>
      </c>
      <c r="AL4724" s="1" t="s">
        <v>176</v>
      </c>
      <c r="AM4724" s="2">
        <v>45724.507789351854</v>
      </c>
      <c r="AN4724" s="1" t="s">
        <v>21904</v>
      </c>
      <c r="AO4724" s="1" t="s">
        <v>176</v>
      </c>
      <c r="AP4724" s="1">
        <v>5779211</v>
      </c>
      <c r="AQ4724" s="1" t="s">
        <v>83</v>
      </c>
      <c r="AR4724" s="2">
        <v>45725.595462962963</v>
      </c>
      <c r="AS4724" s="1" t="s">
        <v>84</v>
      </c>
      <c r="AT4724" s="2">
        <v>45724.333333333336</v>
      </c>
      <c r="AU4724" s="1" t="s">
        <v>85</v>
      </c>
      <c r="AV4724" s="1" t="s">
        <v>270</v>
      </c>
      <c r="AW4724" s="1" t="s">
        <v>271</v>
      </c>
      <c r="AX4724" s="1" t="s">
        <v>272</v>
      </c>
      <c r="AZ4724" s="2">
        <v>45725.595462962963</v>
      </c>
      <c r="BB4724" s="1" t="s">
        <v>2533</v>
      </c>
      <c r="BC4724" s="1" t="s">
        <v>677</v>
      </c>
      <c r="BD4724" s="1" t="s">
        <v>2534</v>
      </c>
      <c r="BE4724" s="1" t="s">
        <v>21905</v>
      </c>
      <c r="BF4724" s="1" t="s">
        <v>137</v>
      </c>
    </row>
    <row r="4725" spans="1:58" x14ac:dyDescent="0.35">
      <c r="A4725" s="1">
        <v>3018040</v>
      </c>
      <c r="B4725" s="1" t="s">
        <v>58</v>
      </c>
      <c r="C4725" s="1">
        <v>43094151</v>
      </c>
      <c r="D4725" s="1">
        <v>338214799</v>
      </c>
      <c r="E4725" s="1" t="s">
        <v>59</v>
      </c>
      <c r="F4725" s="1" t="s">
        <v>60</v>
      </c>
      <c r="G4725" s="1" t="s">
        <v>2941</v>
      </c>
      <c r="H4725" s="1" t="s">
        <v>21888</v>
      </c>
      <c r="I4725" s="1">
        <v>771162700</v>
      </c>
      <c r="J4725" s="1" t="s">
        <v>11656</v>
      </c>
      <c r="K4725" s="1">
        <v>12</v>
      </c>
      <c r="L4725" s="1" t="s">
        <v>64</v>
      </c>
      <c r="M4725" s="1" t="s">
        <v>65</v>
      </c>
      <c r="N4725" s="2">
        <v>45436</v>
      </c>
      <c r="O4725" s="1" t="s">
        <v>1087</v>
      </c>
      <c r="Q4725" s="1" t="s">
        <v>67</v>
      </c>
      <c r="R4725" s="2">
        <v>45723.591863425929</v>
      </c>
      <c r="S4725" s="1" t="s">
        <v>1954</v>
      </c>
      <c r="T4725" s="1" t="s">
        <v>100</v>
      </c>
      <c r="U4725" s="1" t="s">
        <v>70</v>
      </c>
      <c r="V4725" s="1" t="s">
        <v>21906</v>
      </c>
      <c r="W4725" s="1" t="s">
        <v>214</v>
      </c>
      <c r="X4725" s="1" t="s">
        <v>215</v>
      </c>
      <c r="Y4725" s="1" t="s">
        <v>1013</v>
      </c>
      <c r="Z4725" s="1" t="s">
        <v>2773</v>
      </c>
      <c r="AA4725" s="1" t="s">
        <v>2773</v>
      </c>
      <c r="AB4725" s="1" t="s">
        <v>17715</v>
      </c>
      <c r="AE4725" s="2">
        <v>45723.591874999998</v>
      </c>
      <c r="AF4725" s="1" t="s">
        <v>77</v>
      </c>
      <c r="AH4725" s="1" t="s">
        <v>78</v>
      </c>
      <c r="AI4725" s="1" t="s">
        <v>79</v>
      </c>
      <c r="AJ4725" s="1" t="s">
        <v>378</v>
      </c>
      <c r="AK4725" s="1" t="s">
        <v>1956</v>
      </c>
      <c r="AL4725" s="1" t="s">
        <v>1954</v>
      </c>
      <c r="AM4725" s="2">
        <v>45723.591956018521</v>
      </c>
      <c r="AN4725" s="1" t="s">
        <v>1956</v>
      </c>
      <c r="AP4725" s="1">
        <v>5776058</v>
      </c>
      <c r="AQ4725" s="1" t="s">
        <v>83</v>
      </c>
      <c r="AR4725" s="2">
        <v>45723.740694444445</v>
      </c>
      <c r="AS4725" s="1" t="s">
        <v>84</v>
      </c>
      <c r="AT4725" s="2">
        <v>45723.5625</v>
      </c>
      <c r="AU4725" s="1" t="s">
        <v>573</v>
      </c>
      <c r="AV4725" s="1" t="s">
        <v>1957</v>
      </c>
      <c r="AW4725" s="1" t="s">
        <v>1958</v>
      </c>
      <c r="AX4725" s="1" t="s">
        <v>2175</v>
      </c>
      <c r="AZ4725" s="2">
        <v>45723.740694444445</v>
      </c>
      <c r="BB4725" s="1" t="s">
        <v>21907</v>
      </c>
      <c r="BC4725" s="1" t="s">
        <v>1282</v>
      </c>
      <c r="BD4725" s="1" t="s">
        <v>815</v>
      </c>
      <c r="BE4725" s="1" t="s">
        <v>21908</v>
      </c>
      <c r="BF4725" s="1" t="s">
        <v>137</v>
      </c>
    </row>
    <row r="4726" spans="1:58" x14ac:dyDescent="0.35">
      <c r="A4726" s="1">
        <v>3018041</v>
      </c>
      <c r="B4726" s="1" t="s">
        <v>58</v>
      </c>
      <c r="C4726" s="1">
        <v>32789831</v>
      </c>
      <c r="D4726" s="1">
        <v>338682521</v>
      </c>
      <c r="E4726" s="1" t="s">
        <v>59</v>
      </c>
      <c r="F4726" s="1" t="s">
        <v>60</v>
      </c>
      <c r="G4726" s="1" t="s">
        <v>197</v>
      </c>
      <c r="H4726" s="1" t="s">
        <v>21909</v>
      </c>
      <c r="I4726" s="1">
        <v>775280909</v>
      </c>
      <c r="J4726" s="1" t="s">
        <v>199</v>
      </c>
      <c r="K4726" s="1">
        <v>12</v>
      </c>
      <c r="L4726" s="1" t="s">
        <v>64</v>
      </c>
      <c r="M4726" s="1" t="s">
        <v>65</v>
      </c>
      <c r="N4726" s="2">
        <v>45055.846539351849</v>
      </c>
      <c r="O4726" s="1" t="s">
        <v>5377</v>
      </c>
      <c r="Q4726" s="1" t="s">
        <v>67</v>
      </c>
      <c r="R4726" s="2">
        <v>45723.592118055552</v>
      </c>
      <c r="S4726" s="1" t="s">
        <v>5527</v>
      </c>
      <c r="T4726" s="1" t="s">
        <v>412</v>
      </c>
      <c r="U4726" s="1" t="s">
        <v>70</v>
      </c>
      <c r="V4726" s="1" t="s">
        <v>1145</v>
      </c>
      <c r="W4726" s="1" t="s">
        <v>72</v>
      </c>
      <c r="X4726" s="1" t="s">
        <v>2112</v>
      </c>
      <c r="Y4726" s="1" t="s">
        <v>7488</v>
      </c>
      <c r="Z4726" s="1" t="s">
        <v>546</v>
      </c>
      <c r="AA4726" s="1" t="s">
        <v>21910</v>
      </c>
      <c r="AB4726" s="1" t="s">
        <v>21910</v>
      </c>
      <c r="AC4726" s="1">
        <v>7016</v>
      </c>
      <c r="AE4726" s="2">
        <v>45723.592349537037</v>
      </c>
      <c r="AF4726" s="1" t="s">
        <v>417</v>
      </c>
      <c r="AG4726" s="1">
        <v>48</v>
      </c>
      <c r="AH4726" s="1" t="s">
        <v>125</v>
      </c>
      <c r="AI4726" s="1" t="s">
        <v>464</v>
      </c>
      <c r="AJ4726" s="1" t="s">
        <v>465</v>
      </c>
      <c r="AK4726" s="1" t="s">
        <v>21911</v>
      </c>
      <c r="AL4726" s="1" t="s">
        <v>5527</v>
      </c>
      <c r="AM4726" s="2">
        <v>45723.592418981483</v>
      </c>
      <c r="AO4726" s="1" t="s">
        <v>5527</v>
      </c>
      <c r="AP4726" s="1">
        <v>5776060</v>
      </c>
      <c r="AQ4726" s="1" t="s">
        <v>83</v>
      </c>
      <c r="AR4726" s="2">
        <v>45724.610567129632</v>
      </c>
      <c r="AS4726" s="1" t="s">
        <v>84</v>
      </c>
      <c r="AT4726" s="2">
        <v>45723.5625</v>
      </c>
      <c r="AU4726" s="1" t="s">
        <v>85</v>
      </c>
      <c r="AV4726" s="1" t="s">
        <v>2117</v>
      </c>
      <c r="AW4726" s="1" t="s">
        <v>2118</v>
      </c>
      <c r="AX4726" s="1" t="s">
        <v>3859</v>
      </c>
      <c r="AY4726" s="2">
        <v>45725.592349537037</v>
      </c>
      <c r="AZ4726" s="2">
        <v>45724.610567129632</v>
      </c>
      <c r="BA4726" s="1" t="s">
        <v>419</v>
      </c>
      <c r="BB4726" s="1" t="s">
        <v>219</v>
      </c>
      <c r="BC4726" s="1" t="s">
        <v>220</v>
      </c>
      <c r="BD4726" s="1" t="s">
        <v>221</v>
      </c>
      <c r="BE4726" s="1" t="s">
        <v>21912</v>
      </c>
      <c r="BF4726" s="1" t="s">
        <v>14364</v>
      </c>
    </row>
    <row r="4727" spans="1:58" x14ac:dyDescent="0.35">
      <c r="A4727" s="1">
        <v>3018042</v>
      </c>
      <c r="B4727" s="1" t="s">
        <v>223</v>
      </c>
      <c r="C4727" s="1">
        <v>37665901</v>
      </c>
      <c r="D4727" s="1">
        <v>339443879</v>
      </c>
      <c r="E4727" s="1" t="s">
        <v>59</v>
      </c>
      <c r="F4727" s="1" t="s">
        <v>60</v>
      </c>
      <c r="G4727" s="1" t="s">
        <v>4435</v>
      </c>
      <c r="H4727" s="1" t="s">
        <v>2645</v>
      </c>
      <c r="I4727" s="1">
        <v>771769830</v>
      </c>
      <c r="J4727" s="1" t="s">
        <v>21913</v>
      </c>
      <c r="K4727" s="1">
        <v>15</v>
      </c>
      <c r="L4727" s="1" t="s">
        <v>64</v>
      </c>
      <c r="M4727" s="1" t="s">
        <v>65</v>
      </c>
      <c r="N4727" s="2">
        <v>44453.697916666664</v>
      </c>
      <c r="O4727" s="1" t="s">
        <v>98</v>
      </c>
      <c r="Q4727" s="1" t="s">
        <v>67</v>
      </c>
      <c r="R4727" s="2">
        <v>45723.592407407406</v>
      </c>
      <c r="S4727" s="1" t="s">
        <v>3578</v>
      </c>
      <c r="T4727" s="1" t="s">
        <v>100</v>
      </c>
      <c r="U4727" s="1" t="s">
        <v>603</v>
      </c>
      <c r="V4727" s="1" t="s">
        <v>21914</v>
      </c>
      <c r="W4727" s="1" t="s">
        <v>143</v>
      </c>
      <c r="X4727" s="1" t="s">
        <v>143</v>
      </c>
      <c r="Y4727" s="1" t="s">
        <v>11905</v>
      </c>
      <c r="Z4727" s="1" t="s">
        <v>5647</v>
      </c>
      <c r="AA4727" s="1" t="s">
        <v>21915</v>
      </c>
      <c r="AB4727" s="1" t="s">
        <v>21915</v>
      </c>
      <c r="AE4727" s="2">
        <v>45723.592418981483</v>
      </c>
      <c r="AF4727" s="1" t="s">
        <v>77</v>
      </c>
      <c r="AH4727" s="1" t="s">
        <v>125</v>
      </c>
      <c r="AI4727" s="1" t="s">
        <v>106</v>
      </c>
      <c r="AJ4727" s="1" t="s">
        <v>107</v>
      </c>
      <c r="AK4727" s="1" t="s">
        <v>21916</v>
      </c>
      <c r="AL4727" s="1" t="s">
        <v>3578</v>
      </c>
      <c r="AM4727" s="2">
        <v>45723.592476851853</v>
      </c>
      <c r="AN4727" s="1" t="s">
        <v>21916</v>
      </c>
      <c r="AP4727" s="1">
        <v>5776061</v>
      </c>
      <c r="AQ4727" s="1" t="s">
        <v>83</v>
      </c>
      <c r="AR4727" s="2">
        <v>45724.562106481484</v>
      </c>
      <c r="AS4727" s="1" t="s">
        <v>84</v>
      </c>
      <c r="AT4727" s="2">
        <v>45725.333333333336</v>
      </c>
      <c r="AU4727" s="1" t="s">
        <v>85</v>
      </c>
      <c r="AV4727" s="1" t="s">
        <v>149</v>
      </c>
      <c r="AW4727" s="1" t="s">
        <v>150</v>
      </c>
      <c r="AX4727" s="1" t="s">
        <v>745</v>
      </c>
      <c r="AZ4727" s="2">
        <v>45724.562106481484</v>
      </c>
      <c r="BB4727" s="1" t="s">
        <v>21917</v>
      </c>
      <c r="BC4727" s="1" t="s">
        <v>14649</v>
      </c>
      <c r="BD4727" s="1" t="s">
        <v>21918</v>
      </c>
      <c r="BE4727" s="1" t="s">
        <v>1947</v>
      </c>
      <c r="BF4727" s="1" t="s">
        <v>290</v>
      </c>
    </row>
    <row r="4728" spans="1:58" x14ac:dyDescent="0.35">
      <c r="A4728" s="1">
        <v>3018043</v>
      </c>
      <c r="B4728" s="1" t="s">
        <v>58</v>
      </c>
      <c r="C4728" s="1">
        <v>44354251</v>
      </c>
      <c r="D4728" s="1">
        <v>338306521</v>
      </c>
      <c r="E4728" s="1" t="s">
        <v>59</v>
      </c>
      <c r="F4728" s="1" t="s">
        <v>60</v>
      </c>
      <c r="G4728" s="1" t="s">
        <v>530</v>
      </c>
      <c r="H4728" s="1" t="s">
        <v>1218</v>
      </c>
      <c r="I4728" s="1">
        <v>785936947</v>
      </c>
      <c r="J4728" s="1" t="s">
        <v>2616</v>
      </c>
      <c r="K4728" s="1">
        <v>13</v>
      </c>
      <c r="L4728" s="1" t="s">
        <v>64</v>
      </c>
      <c r="M4728" s="1" t="s">
        <v>65</v>
      </c>
      <c r="N4728" s="2">
        <v>45592.639097222222</v>
      </c>
      <c r="O4728" s="1" t="s">
        <v>66</v>
      </c>
      <c r="Q4728" s="1" t="s">
        <v>67</v>
      </c>
      <c r="R4728" s="2">
        <v>45723.592939814815</v>
      </c>
      <c r="S4728" s="1" t="s">
        <v>296</v>
      </c>
      <c r="T4728" s="1" t="s">
        <v>100</v>
      </c>
      <c r="U4728" s="1" t="s">
        <v>385</v>
      </c>
      <c r="V4728" s="1" t="s">
        <v>21919</v>
      </c>
      <c r="W4728" s="1" t="s">
        <v>72</v>
      </c>
      <c r="X4728" s="1" t="s">
        <v>2112</v>
      </c>
      <c r="Y4728" s="1" t="s">
        <v>7168</v>
      </c>
      <c r="Z4728" s="1" t="s">
        <v>1067</v>
      </c>
      <c r="AA4728" s="1" t="s">
        <v>7169</v>
      </c>
      <c r="AB4728" s="1" t="s">
        <v>7169</v>
      </c>
      <c r="AE4728" s="2">
        <v>45723.679293981484</v>
      </c>
      <c r="AF4728" s="1" t="s">
        <v>77</v>
      </c>
      <c r="AH4728" s="1" t="s">
        <v>125</v>
      </c>
      <c r="AI4728" s="1" t="s">
        <v>79</v>
      </c>
      <c r="AJ4728" s="1" t="s">
        <v>2542</v>
      </c>
      <c r="AK4728" s="1" t="s">
        <v>21919</v>
      </c>
      <c r="AL4728" s="1" t="s">
        <v>5552</v>
      </c>
      <c r="AM4728" s="2">
        <v>45723.679340277777</v>
      </c>
      <c r="AO4728" s="1" t="s">
        <v>5552</v>
      </c>
      <c r="AP4728" s="1">
        <v>5776578</v>
      </c>
      <c r="AQ4728" s="1" t="s">
        <v>83</v>
      </c>
      <c r="AR4728" s="2">
        <v>45724.667638888888</v>
      </c>
      <c r="AS4728" s="1" t="s">
        <v>84</v>
      </c>
      <c r="AT4728" s="2">
        <v>45723.5625</v>
      </c>
      <c r="AU4728" s="1" t="s">
        <v>573</v>
      </c>
      <c r="AV4728" s="1" t="s">
        <v>2117</v>
      </c>
      <c r="AW4728" s="1" t="s">
        <v>2118</v>
      </c>
      <c r="AX4728" s="1" t="s">
        <v>3859</v>
      </c>
      <c r="AZ4728" s="2">
        <v>45724.667638888888</v>
      </c>
      <c r="BB4728" s="1" t="s">
        <v>111</v>
      </c>
      <c r="BC4728" s="1" t="s">
        <v>112</v>
      </c>
      <c r="BD4728" s="1" t="s">
        <v>113</v>
      </c>
      <c r="BE4728" s="1" t="s">
        <v>21920</v>
      </c>
      <c r="BF4728" s="1" t="s">
        <v>649</v>
      </c>
    </row>
    <row r="4729" spans="1:58" x14ac:dyDescent="0.35">
      <c r="A4729" s="1">
        <v>3018044</v>
      </c>
      <c r="B4729" s="1" t="s">
        <v>223</v>
      </c>
      <c r="C4729" s="1">
        <v>37862451</v>
      </c>
      <c r="D4729" s="1">
        <v>338717321</v>
      </c>
      <c r="E4729" s="1" t="s">
        <v>59</v>
      </c>
      <c r="F4729" s="1" t="s">
        <v>60</v>
      </c>
      <c r="G4729" s="1" t="s">
        <v>116</v>
      </c>
      <c r="H4729" s="1" t="s">
        <v>21921</v>
      </c>
      <c r="I4729" s="1">
        <v>789887688</v>
      </c>
      <c r="J4729" s="1" t="s">
        <v>1385</v>
      </c>
      <c r="K4729" s="1">
        <v>13</v>
      </c>
      <c r="L4729" s="1" t="s">
        <v>64</v>
      </c>
      <c r="M4729" s="1" t="s">
        <v>65</v>
      </c>
      <c r="N4729" s="2">
        <v>44518.583333333336</v>
      </c>
      <c r="O4729" s="1" t="s">
        <v>98</v>
      </c>
      <c r="Q4729" s="1" t="s">
        <v>67</v>
      </c>
      <c r="R4729" s="2">
        <v>45723.593136574076</v>
      </c>
      <c r="S4729" s="1" t="s">
        <v>8134</v>
      </c>
      <c r="T4729" s="1" t="s">
        <v>100</v>
      </c>
      <c r="U4729" s="1" t="s">
        <v>70</v>
      </c>
      <c r="V4729" s="1" t="s">
        <v>21922</v>
      </c>
      <c r="W4729" s="1" t="s">
        <v>653</v>
      </c>
      <c r="X4729" s="1" t="s">
        <v>942</v>
      </c>
      <c r="Y4729" s="1" t="s">
        <v>7055</v>
      </c>
      <c r="Z4729" s="1" t="s">
        <v>1476</v>
      </c>
      <c r="AA4729" s="1" t="s">
        <v>20101</v>
      </c>
      <c r="AB4729" s="1" t="s">
        <v>21923</v>
      </c>
      <c r="AE4729" s="2">
        <v>45723.593148148146</v>
      </c>
      <c r="AF4729" s="1" t="s">
        <v>77</v>
      </c>
      <c r="AH4729" s="1" t="s">
        <v>78</v>
      </c>
      <c r="AI4729" s="1" t="s">
        <v>9157</v>
      </c>
      <c r="AJ4729" s="1" t="s">
        <v>283</v>
      </c>
      <c r="AK4729" s="1" t="s">
        <v>21924</v>
      </c>
      <c r="AL4729" s="1" t="s">
        <v>8134</v>
      </c>
      <c r="AM4729" s="2">
        <v>45723.671793981484</v>
      </c>
      <c r="AN4729" s="1" t="s">
        <v>20102</v>
      </c>
      <c r="AO4729" s="1" t="s">
        <v>1484</v>
      </c>
      <c r="AP4729" s="1">
        <v>5776524</v>
      </c>
      <c r="AQ4729" s="1" t="s">
        <v>83</v>
      </c>
      <c r="AR4729" s="2">
        <v>45724.670636574076</v>
      </c>
      <c r="AS4729" s="1" t="s">
        <v>84</v>
      </c>
      <c r="AT4729" s="2">
        <v>45723.333333333336</v>
      </c>
      <c r="AU4729" s="1" t="s">
        <v>573</v>
      </c>
      <c r="AV4729" s="1" t="s">
        <v>364</v>
      </c>
      <c r="AW4729" s="1" t="s">
        <v>365</v>
      </c>
      <c r="AX4729" s="1" t="s">
        <v>10762</v>
      </c>
      <c r="AZ4729" s="2">
        <v>45724.670636574076</v>
      </c>
      <c r="BB4729" s="1" t="s">
        <v>367</v>
      </c>
      <c r="BC4729" s="1" t="s">
        <v>368</v>
      </c>
      <c r="BD4729" s="1" t="s">
        <v>368</v>
      </c>
      <c r="BE4729" s="1" t="s">
        <v>20103</v>
      </c>
      <c r="BF4729" s="1" t="s">
        <v>586</v>
      </c>
    </row>
    <row r="4730" spans="1:58" x14ac:dyDescent="0.35">
      <c r="A4730" s="1">
        <v>3018045</v>
      </c>
      <c r="B4730" s="1" t="s">
        <v>58</v>
      </c>
      <c r="C4730" s="1">
        <v>34304721</v>
      </c>
      <c r="D4730" s="1">
        <v>338645286</v>
      </c>
      <c r="E4730" s="1" t="s">
        <v>59</v>
      </c>
      <c r="F4730" s="1" t="s">
        <v>60</v>
      </c>
      <c r="G4730" s="1" t="s">
        <v>18081</v>
      </c>
      <c r="H4730" s="1" t="s">
        <v>2627</v>
      </c>
      <c r="I4730" s="1">
        <v>338645286</v>
      </c>
      <c r="J4730" s="1" t="s">
        <v>21925</v>
      </c>
      <c r="K4730" s="1">
        <v>12</v>
      </c>
      <c r="L4730" s="1" t="s">
        <v>64</v>
      </c>
      <c r="M4730" s="1" t="s">
        <v>65</v>
      </c>
      <c r="N4730" s="2">
        <v>44805</v>
      </c>
      <c r="O4730" s="1" t="s">
        <v>180</v>
      </c>
      <c r="Q4730" s="1" t="s">
        <v>67</v>
      </c>
      <c r="R4730" s="2">
        <v>45723.593773148146</v>
      </c>
      <c r="S4730" s="1" t="s">
        <v>1020</v>
      </c>
      <c r="T4730" s="1" t="s">
        <v>1021</v>
      </c>
      <c r="U4730" s="1" t="s">
        <v>618</v>
      </c>
      <c r="V4730" s="1" t="s">
        <v>21926</v>
      </c>
      <c r="W4730" s="1" t="s">
        <v>72</v>
      </c>
      <c r="X4730" s="1" t="s">
        <v>881</v>
      </c>
      <c r="Y4730" s="1" t="s">
        <v>7686</v>
      </c>
      <c r="Z4730" s="1" t="s">
        <v>1352</v>
      </c>
      <c r="AA4730" s="1" t="s">
        <v>7687</v>
      </c>
      <c r="AB4730" s="1" t="s">
        <v>7688</v>
      </c>
      <c r="AE4730" s="2">
        <v>45723.593784722223</v>
      </c>
      <c r="AF4730" s="1" t="s">
        <v>77</v>
      </c>
      <c r="AH4730" s="1" t="s">
        <v>125</v>
      </c>
      <c r="AI4730" s="1" t="s">
        <v>79</v>
      </c>
      <c r="AJ4730" s="1" t="s">
        <v>283</v>
      </c>
      <c r="AK4730" s="1" t="s">
        <v>21927</v>
      </c>
      <c r="AL4730" s="1" t="s">
        <v>1020</v>
      </c>
      <c r="AM4730" s="2">
        <v>45723.593854166669</v>
      </c>
      <c r="AN4730" s="1" t="s">
        <v>21927</v>
      </c>
      <c r="AP4730" s="1">
        <v>5776064</v>
      </c>
      <c r="AQ4730" s="1" t="s">
        <v>83</v>
      </c>
      <c r="AR4730" s="2">
        <v>45724.684062499997</v>
      </c>
      <c r="AS4730" s="1" t="s">
        <v>84</v>
      </c>
      <c r="AT4730" s="2">
        <v>45725.333333333336</v>
      </c>
      <c r="AU4730" s="1" t="s">
        <v>85</v>
      </c>
      <c r="AV4730" s="1" t="s">
        <v>1354</v>
      </c>
      <c r="AW4730" s="1" t="s">
        <v>1355</v>
      </c>
      <c r="AX4730" s="1" t="s">
        <v>1356</v>
      </c>
      <c r="AZ4730" s="2">
        <v>45724.684062499997</v>
      </c>
      <c r="BB4730" s="1" t="s">
        <v>1102</v>
      </c>
      <c r="BC4730" s="1" t="s">
        <v>1103</v>
      </c>
      <c r="BD4730" s="1" t="s">
        <v>1104</v>
      </c>
      <c r="BE4730" s="1" t="s">
        <v>21928</v>
      </c>
      <c r="BF4730" s="1" t="s">
        <v>1936</v>
      </c>
    </row>
    <row r="4731" spans="1:58" x14ac:dyDescent="0.35">
      <c r="A4731" s="1">
        <v>3018046</v>
      </c>
      <c r="B4731" s="1" t="s">
        <v>58</v>
      </c>
      <c r="C4731" s="1">
        <v>39193711</v>
      </c>
      <c r="D4731" s="1">
        <v>339701031</v>
      </c>
      <c r="E4731" s="1" t="s">
        <v>59</v>
      </c>
      <c r="F4731" s="1" t="s">
        <v>60</v>
      </c>
      <c r="G4731" s="1" t="s">
        <v>4636</v>
      </c>
      <c r="H4731" s="1" t="s">
        <v>21929</v>
      </c>
      <c r="I4731" s="1">
        <v>774113566</v>
      </c>
      <c r="J4731" s="1" t="s">
        <v>21930</v>
      </c>
      <c r="K4731" s="1">
        <v>14</v>
      </c>
      <c r="L4731" s="1" t="s">
        <v>64</v>
      </c>
      <c r="M4731" s="1" t="s">
        <v>65</v>
      </c>
      <c r="N4731" s="2">
        <v>45646.708333333336</v>
      </c>
      <c r="O4731" s="1" t="s">
        <v>66</v>
      </c>
      <c r="Q4731" s="1" t="s">
        <v>67</v>
      </c>
      <c r="R4731" s="2">
        <v>45723.593831018516</v>
      </c>
      <c r="S4731" s="1" t="s">
        <v>5897</v>
      </c>
      <c r="T4731" s="1" t="s">
        <v>100</v>
      </c>
      <c r="U4731" s="1" t="s">
        <v>70</v>
      </c>
      <c r="V4731" s="1" t="s">
        <v>21931</v>
      </c>
      <c r="W4731" s="1" t="s">
        <v>298</v>
      </c>
      <c r="X4731" s="1" t="s">
        <v>299</v>
      </c>
      <c r="Y4731" s="1" t="s">
        <v>2575</v>
      </c>
      <c r="Z4731" s="1" t="s">
        <v>231</v>
      </c>
      <c r="AA4731" s="1" t="s">
        <v>231</v>
      </c>
      <c r="AB4731" s="1" t="s">
        <v>124</v>
      </c>
      <c r="AE4731" s="2">
        <v>45723.593842592592</v>
      </c>
      <c r="AF4731" s="1" t="s">
        <v>77</v>
      </c>
      <c r="AH4731" s="1" t="s">
        <v>78</v>
      </c>
      <c r="AI4731" s="1" t="s">
        <v>79</v>
      </c>
      <c r="AJ4731" s="1" t="s">
        <v>283</v>
      </c>
      <c r="AK4731" s="1" t="s">
        <v>20904</v>
      </c>
      <c r="AL4731" s="1" t="s">
        <v>5897</v>
      </c>
      <c r="AM4731" s="2">
        <v>45723.593888888892</v>
      </c>
      <c r="AN4731" s="1" t="s">
        <v>20904</v>
      </c>
      <c r="AP4731" s="1">
        <v>5776065</v>
      </c>
      <c r="AQ4731" s="1" t="s">
        <v>83</v>
      </c>
      <c r="AR4731" s="2">
        <v>45724.7109837963</v>
      </c>
      <c r="AS4731" s="1" t="s">
        <v>84</v>
      </c>
      <c r="AT4731" s="2">
        <v>45725.333333333336</v>
      </c>
      <c r="AU4731" s="1" t="s">
        <v>85</v>
      </c>
      <c r="AV4731" s="1" t="s">
        <v>233</v>
      </c>
      <c r="AW4731" s="1" t="s">
        <v>234</v>
      </c>
      <c r="AX4731" s="1" t="s">
        <v>675</v>
      </c>
      <c r="AZ4731" s="2">
        <v>45724.7109837963</v>
      </c>
      <c r="BB4731" s="1" t="s">
        <v>594</v>
      </c>
      <c r="BC4731" s="1" t="s">
        <v>595</v>
      </c>
      <c r="BD4731" s="1" t="s">
        <v>596</v>
      </c>
      <c r="BE4731" s="1" t="s">
        <v>755</v>
      </c>
      <c r="BF4731" s="1" t="s">
        <v>431</v>
      </c>
    </row>
    <row r="4732" spans="1:58" x14ac:dyDescent="0.35">
      <c r="A4732" s="1">
        <v>3018047</v>
      </c>
      <c r="B4732" s="1" t="s">
        <v>58</v>
      </c>
      <c r="C4732" s="1">
        <v>39900321</v>
      </c>
      <c r="D4732" s="1">
        <v>338235827</v>
      </c>
      <c r="E4732" s="1" t="s">
        <v>59</v>
      </c>
      <c r="F4732" s="1" t="s">
        <v>60</v>
      </c>
      <c r="G4732" s="1" t="s">
        <v>21932</v>
      </c>
      <c r="H4732" s="1" t="s">
        <v>21933</v>
      </c>
      <c r="I4732" s="1">
        <v>770896635</v>
      </c>
      <c r="J4732" s="1" t="s">
        <v>21934</v>
      </c>
      <c r="K4732" s="1">
        <v>12</v>
      </c>
      <c r="L4732" s="1" t="s">
        <v>64</v>
      </c>
      <c r="M4732" s="1" t="s">
        <v>65</v>
      </c>
      <c r="N4732" s="2">
        <v>44889.541666666664</v>
      </c>
      <c r="O4732" s="1" t="s">
        <v>66</v>
      </c>
      <c r="Q4732" s="1" t="s">
        <v>67</v>
      </c>
      <c r="R4732" s="2">
        <v>45723.595405092594</v>
      </c>
      <c r="S4732" s="1" t="s">
        <v>10593</v>
      </c>
      <c r="T4732" s="1" t="s">
        <v>100</v>
      </c>
      <c r="U4732" s="1" t="s">
        <v>70</v>
      </c>
      <c r="V4732" s="1" t="s">
        <v>21935</v>
      </c>
      <c r="Y4732" s="1" t="s">
        <v>3115</v>
      </c>
      <c r="Z4732" s="1" t="s">
        <v>75</v>
      </c>
      <c r="AA4732" s="1" t="s">
        <v>1183</v>
      </c>
      <c r="AB4732" s="1" t="s">
        <v>1183</v>
      </c>
      <c r="AC4732" s="1">
        <v>5547</v>
      </c>
      <c r="AE4732" s="2">
        <v>45723.595451388886</v>
      </c>
      <c r="AF4732" s="1" t="s">
        <v>77</v>
      </c>
      <c r="AH4732" s="1" t="s">
        <v>78</v>
      </c>
      <c r="AI4732" s="1" t="s">
        <v>79</v>
      </c>
      <c r="AJ4732" s="1" t="s">
        <v>378</v>
      </c>
      <c r="AK4732" s="1" t="s">
        <v>21936</v>
      </c>
      <c r="AL4732" s="1" t="s">
        <v>10593</v>
      </c>
      <c r="AM4732" s="2">
        <v>45723.595486111109</v>
      </c>
      <c r="AN4732" s="1" t="s">
        <v>21936</v>
      </c>
      <c r="AP4732" s="1">
        <v>5776071</v>
      </c>
      <c r="AQ4732" s="1" t="s">
        <v>83</v>
      </c>
      <c r="AR4732" s="2">
        <v>45723.755497685182</v>
      </c>
      <c r="AS4732" s="1" t="s">
        <v>84</v>
      </c>
      <c r="AT4732" s="2">
        <v>45725.302083333336</v>
      </c>
      <c r="AU4732" s="1" t="s">
        <v>85</v>
      </c>
      <c r="AV4732" s="1" t="s">
        <v>645</v>
      </c>
      <c r="AW4732" s="1" t="s">
        <v>646</v>
      </c>
      <c r="AX4732" s="1" t="s">
        <v>2446</v>
      </c>
      <c r="AZ4732" s="2">
        <v>45723.756469907406</v>
      </c>
      <c r="BB4732" s="1" t="s">
        <v>594</v>
      </c>
      <c r="BC4732" s="1" t="s">
        <v>595</v>
      </c>
      <c r="BD4732" s="1" t="s">
        <v>596</v>
      </c>
      <c r="BE4732" s="1" t="s">
        <v>21937</v>
      </c>
      <c r="BF4732" s="1" t="s">
        <v>363</v>
      </c>
    </row>
    <row r="4733" spans="1:58" x14ac:dyDescent="0.35">
      <c r="A4733" s="1">
        <v>3018048</v>
      </c>
      <c r="B4733" s="1" t="s">
        <v>223</v>
      </c>
      <c r="C4733" s="1">
        <v>36435791</v>
      </c>
      <c r="D4733" s="1">
        <v>339556931</v>
      </c>
      <c r="E4733" s="1" t="s">
        <v>59</v>
      </c>
      <c r="F4733" s="1" t="s">
        <v>60</v>
      </c>
      <c r="G4733" s="1" t="s">
        <v>116</v>
      </c>
      <c r="H4733" s="1" t="s">
        <v>770</v>
      </c>
      <c r="I4733" s="1">
        <v>779202023</v>
      </c>
      <c r="J4733" s="1" t="s">
        <v>21938</v>
      </c>
      <c r="K4733" s="1">
        <v>14</v>
      </c>
      <c r="L4733" s="1" t="s">
        <v>4290</v>
      </c>
      <c r="M4733" s="1" t="s">
        <v>65</v>
      </c>
      <c r="N4733" s="2">
        <v>44013.541666666664</v>
      </c>
      <c r="O4733" s="1" t="s">
        <v>98</v>
      </c>
      <c r="Q4733" s="1" t="s">
        <v>67</v>
      </c>
      <c r="R4733" s="2">
        <v>45723.596932870372</v>
      </c>
      <c r="S4733" s="1" t="s">
        <v>1312</v>
      </c>
      <c r="T4733" s="1" t="s">
        <v>69</v>
      </c>
      <c r="U4733" s="1" t="s">
        <v>385</v>
      </c>
      <c r="V4733" s="1" t="s">
        <v>21939</v>
      </c>
      <c r="W4733" s="1" t="s">
        <v>263</v>
      </c>
      <c r="X4733" s="1" t="s">
        <v>264</v>
      </c>
      <c r="Y4733" s="1" t="s">
        <v>21940</v>
      </c>
      <c r="Z4733" s="1" t="s">
        <v>266</v>
      </c>
      <c r="AA4733" s="1" t="s">
        <v>7195</v>
      </c>
      <c r="AB4733" s="1" t="s">
        <v>7195</v>
      </c>
      <c r="AE4733" s="2">
        <v>45723.596944444442</v>
      </c>
      <c r="AF4733" s="1" t="s">
        <v>77</v>
      </c>
      <c r="AH4733" s="1" t="s">
        <v>125</v>
      </c>
      <c r="AI4733" s="1" t="s">
        <v>106</v>
      </c>
      <c r="AJ4733" s="1" t="s">
        <v>107</v>
      </c>
      <c r="AK4733" s="1" t="s">
        <v>21939</v>
      </c>
      <c r="AL4733" s="1" t="s">
        <v>1312</v>
      </c>
      <c r="AM4733" s="2">
        <v>45723.596967592595</v>
      </c>
      <c r="AN4733" s="1" t="s">
        <v>21939</v>
      </c>
      <c r="AP4733" s="1">
        <v>5776076</v>
      </c>
      <c r="AQ4733" s="1" t="s">
        <v>83</v>
      </c>
      <c r="AR4733" s="2">
        <v>45724.497187499997</v>
      </c>
      <c r="AS4733" s="1" t="s">
        <v>84</v>
      </c>
      <c r="AT4733" s="2">
        <v>45725.333333333336</v>
      </c>
      <c r="AU4733" s="1" t="s">
        <v>85</v>
      </c>
      <c r="AV4733" s="1" t="s">
        <v>108</v>
      </c>
      <c r="AW4733" s="1" t="s">
        <v>109</v>
      </c>
      <c r="AX4733" s="1" t="s">
        <v>2105</v>
      </c>
      <c r="AZ4733" s="2">
        <v>45724.497187499997</v>
      </c>
      <c r="BB4733" s="1" t="s">
        <v>89</v>
      </c>
      <c r="BC4733" s="1" t="s">
        <v>90</v>
      </c>
      <c r="BD4733" s="1" t="s">
        <v>91</v>
      </c>
      <c r="BE4733" s="1" t="s">
        <v>21941</v>
      </c>
      <c r="BF4733" s="1" t="s">
        <v>1589</v>
      </c>
    </row>
    <row r="4734" spans="1:58" x14ac:dyDescent="0.35">
      <c r="A4734" s="1">
        <v>3018049</v>
      </c>
      <c r="B4734" s="1" t="s">
        <v>223</v>
      </c>
      <c r="C4734" s="1">
        <v>37112281</v>
      </c>
      <c r="D4734" s="1">
        <v>339811312</v>
      </c>
      <c r="E4734" s="1" t="s">
        <v>59</v>
      </c>
      <c r="F4734" s="1" t="s">
        <v>60</v>
      </c>
      <c r="G4734" s="1" t="s">
        <v>116</v>
      </c>
      <c r="H4734" s="1" t="s">
        <v>2371</v>
      </c>
      <c r="I4734" s="1">
        <v>787276362</v>
      </c>
      <c r="J4734" s="1" t="s">
        <v>21942</v>
      </c>
      <c r="K4734" s="1">
        <v>15</v>
      </c>
      <c r="L4734" s="1" t="s">
        <v>244</v>
      </c>
      <c r="M4734" s="1" t="s">
        <v>65</v>
      </c>
      <c r="N4734" s="2">
        <v>44551.666666666664</v>
      </c>
      <c r="O4734" s="1" t="s">
        <v>98</v>
      </c>
      <c r="Q4734" s="1" t="s">
        <v>67</v>
      </c>
      <c r="R4734" s="2">
        <v>45723.597905092596</v>
      </c>
      <c r="S4734" s="1" t="s">
        <v>5892</v>
      </c>
      <c r="T4734" s="1" t="s">
        <v>100</v>
      </c>
      <c r="U4734" s="1" t="s">
        <v>70</v>
      </c>
      <c r="V4734" s="1" t="s">
        <v>21943</v>
      </c>
      <c r="W4734" s="1" t="s">
        <v>3521</v>
      </c>
      <c r="X4734" s="1" t="s">
        <v>3522</v>
      </c>
      <c r="Y4734" s="1" t="s">
        <v>14212</v>
      </c>
      <c r="Z4734" s="1" t="s">
        <v>3524</v>
      </c>
      <c r="AA4734" s="1" t="s">
        <v>5983</v>
      </c>
      <c r="AB4734" s="1" t="s">
        <v>2215</v>
      </c>
      <c r="AE4734" s="2">
        <v>45723.597916666666</v>
      </c>
      <c r="AF4734" s="1" t="s">
        <v>77</v>
      </c>
      <c r="AH4734" s="1" t="s">
        <v>125</v>
      </c>
      <c r="AI4734" s="1" t="s">
        <v>106</v>
      </c>
      <c r="AJ4734" s="1" t="s">
        <v>107</v>
      </c>
      <c r="AK4734" s="1" t="s">
        <v>21944</v>
      </c>
      <c r="AL4734" s="1" t="s">
        <v>5892</v>
      </c>
      <c r="AM4734" s="2">
        <v>45723.597951388889</v>
      </c>
      <c r="AN4734" s="1" t="s">
        <v>21944</v>
      </c>
      <c r="AP4734" s="1">
        <v>5776081</v>
      </c>
      <c r="AQ4734" s="1" t="s">
        <v>83</v>
      </c>
      <c r="AR4734" s="2">
        <v>45724.928055555552</v>
      </c>
      <c r="AS4734" s="1" t="s">
        <v>84</v>
      </c>
      <c r="AT4734" s="2">
        <v>45725.333333333336</v>
      </c>
      <c r="AU4734" s="1" t="s">
        <v>85</v>
      </c>
      <c r="AV4734" s="1" t="s">
        <v>3527</v>
      </c>
      <c r="AW4734" s="1" t="s">
        <v>3528</v>
      </c>
      <c r="AX4734" s="1" t="s">
        <v>3716</v>
      </c>
      <c r="AZ4734" s="2">
        <v>45724.928055555552</v>
      </c>
      <c r="BB4734" s="1" t="s">
        <v>2734</v>
      </c>
      <c r="BC4734" s="1" t="s">
        <v>2735</v>
      </c>
      <c r="BD4734" s="1" t="s">
        <v>2736</v>
      </c>
      <c r="BE4734" s="1" t="s">
        <v>21945</v>
      </c>
      <c r="BF4734" s="1" t="s">
        <v>14364</v>
      </c>
    </row>
    <row r="4735" spans="1:58" x14ac:dyDescent="0.35">
      <c r="A4735" s="1">
        <v>3018050</v>
      </c>
      <c r="B4735" s="1" t="s">
        <v>58</v>
      </c>
      <c r="C4735" s="1">
        <v>43691641</v>
      </c>
      <c r="D4735" s="1">
        <v>338689341</v>
      </c>
      <c r="E4735" s="1" t="s">
        <v>59</v>
      </c>
      <c r="F4735" s="1" t="s">
        <v>60</v>
      </c>
      <c r="G4735" s="1" t="s">
        <v>21946</v>
      </c>
      <c r="H4735" s="1" t="s">
        <v>21947</v>
      </c>
      <c r="I4735" s="1">
        <v>785910320</v>
      </c>
      <c r="J4735" s="1" t="s">
        <v>6030</v>
      </c>
      <c r="K4735" s="1">
        <v>14</v>
      </c>
      <c r="L4735" s="1" t="s">
        <v>64</v>
      </c>
      <c r="M4735" s="1" t="s">
        <v>65</v>
      </c>
      <c r="N4735" s="2">
        <v>45548.708333333336</v>
      </c>
      <c r="O4735" s="1" t="s">
        <v>66</v>
      </c>
      <c r="Q4735" s="1" t="s">
        <v>67</v>
      </c>
      <c r="R4735" s="2">
        <v>45723.597986111112</v>
      </c>
      <c r="S4735" s="1" t="s">
        <v>2780</v>
      </c>
      <c r="T4735" s="1" t="s">
        <v>69</v>
      </c>
      <c r="U4735" s="1" t="s">
        <v>70</v>
      </c>
      <c r="V4735" s="1" t="s">
        <v>21948</v>
      </c>
      <c r="Y4735" s="1" t="s">
        <v>2756</v>
      </c>
      <c r="Z4735" s="1" t="s">
        <v>2757</v>
      </c>
      <c r="AA4735" s="1" t="s">
        <v>2758</v>
      </c>
      <c r="AB4735" s="1" t="s">
        <v>124</v>
      </c>
      <c r="AC4735" s="1">
        <v>785910320</v>
      </c>
      <c r="AE4735" s="2">
        <v>45723.597997685189</v>
      </c>
      <c r="AF4735" s="1" t="s">
        <v>77</v>
      </c>
      <c r="AH4735" s="1" t="s">
        <v>125</v>
      </c>
      <c r="AI4735" s="1" t="s">
        <v>79</v>
      </c>
      <c r="AJ4735" s="1" t="s">
        <v>855</v>
      </c>
      <c r="AK4735" s="1" t="s">
        <v>16792</v>
      </c>
      <c r="AL4735" s="1" t="s">
        <v>2780</v>
      </c>
      <c r="AM4735" s="2">
        <v>45724.840671296297</v>
      </c>
      <c r="AN4735" s="1" t="s">
        <v>21949</v>
      </c>
      <c r="AO4735" s="1" t="s">
        <v>657</v>
      </c>
      <c r="AP4735" s="1">
        <v>5780227</v>
      </c>
      <c r="AQ4735" s="1" t="s">
        <v>83</v>
      </c>
      <c r="AR4735" s="2">
        <v>45725.507939814815</v>
      </c>
      <c r="AS4735" s="1" t="s">
        <v>84</v>
      </c>
      <c r="AT4735" s="2">
        <v>45724.333333333336</v>
      </c>
      <c r="AU4735" s="1" t="s">
        <v>85</v>
      </c>
      <c r="AV4735" s="1" t="s">
        <v>342</v>
      </c>
      <c r="AW4735" s="1" t="s">
        <v>343</v>
      </c>
      <c r="AX4735" s="1" t="s">
        <v>344</v>
      </c>
      <c r="AZ4735" s="2">
        <v>45725.507939814815</v>
      </c>
      <c r="BB4735" s="1" t="s">
        <v>765</v>
      </c>
      <c r="BC4735" s="1" t="s">
        <v>766</v>
      </c>
      <c r="BD4735" s="1" t="s">
        <v>767</v>
      </c>
      <c r="BE4735" s="1" t="s">
        <v>1120</v>
      </c>
      <c r="BF4735" s="1" t="s">
        <v>657</v>
      </c>
    </row>
    <row r="4736" spans="1:58" x14ac:dyDescent="0.35">
      <c r="A4736" s="1">
        <v>3018051</v>
      </c>
      <c r="B4736" s="1" t="s">
        <v>58</v>
      </c>
      <c r="C4736" s="1">
        <v>41435371</v>
      </c>
      <c r="D4736" s="1">
        <v>339960535</v>
      </c>
      <c r="E4736" s="1" t="s">
        <v>59</v>
      </c>
      <c r="F4736" s="1" t="s">
        <v>60</v>
      </c>
      <c r="G4736" s="1" t="s">
        <v>2107</v>
      </c>
      <c r="H4736" s="1" t="s">
        <v>62</v>
      </c>
      <c r="I4736" s="1">
        <v>770820381</v>
      </c>
      <c r="J4736" s="1" t="s">
        <v>2109</v>
      </c>
      <c r="K4736" s="1">
        <v>19</v>
      </c>
      <c r="L4736" s="1" t="s">
        <v>64</v>
      </c>
      <c r="M4736" s="1" t="s">
        <v>65</v>
      </c>
      <c r="N4736" s="2">
        <v>45625.663182870368</v>
      </c>
      <c r="O4736" s="1" t="s">
        <v>66</v>
      </c>
      <c r="Q4736" s="1" t="s">
        <v>67</v>
      </c>
      <c r="R4736" s="2">
        <v>45723.59851851852</v>
      </c>
      <c r="S4736" s="1" t="s">
        <v>2110</v>
      </c>
      <c r="T4736" s="1" t="s">
        <v>100</v>
      </c>
      <c r="U4736" s="1" t="s">
        <v>160</v>
      </c>
      <c r="V4736" s="1" t="s">
        <v>21950</v>
      </c>
      <c r="Y4736" s="1" t="s">
        <v>3199</v>
      </c>
      <c r="Z4736" s="1" t="s">
        <v>21951</v>
      </c>
      <c r="AA4736" s="1" t="s">
        <v>21951</v>
      </c>
      <c r="AB4736" s="1" t="s">
        <v>124</v>
      </c>
      <c r="AE4736" s="2">
        <v>45723.598530092589</v>
      </c>
      <c r="AF4736" s="1" t="s">
        <v>77</v>
      </c>
      <c r="AH4736" s="1" t="s">
        <v>78</v>
      </c>
      <c r="AI4736" s="1" t="s">
        <v>79</v>
      </c>
      <c r="AJ4736" s="1" t="s">
        <v>378</v>
      </c>
      <c r="AK4736" s="1" t="s">
        <v>21950</v>
      </c>
      <c r="AL4736" s="1" t="s">
        <v>2110</v>
      </c>
      <c r="AM4736" s="2">
        <v>45723.598553240743</v>
      </c>
      <c r="AN4736" s="1" t="s">
        <v>21950</v>
      </c>
      <c r="AP4736" s="1">
        <v>5776083</v>
      </c>
      <c r="AQ4736" s="1" t="s">
        <v>83</v>
      </c>
      <c r="AR4736" s="2">
        <v>45723.854733796295</v>
      </c>
      <c r="AS4736" s="1" t="s">
        <v>84</v>
      </c>
      <c r="AT4736" s="2">
        <v>45723.5625</v>
      </c>
      <c r="AU4736" s="1" t="s">
        <v>573</v>
      </c>
      <c r="AV4736" s="1" t="s">
        <v>790</v>
      </c>
      <c r="AW4736" s="1" t="s">
        <v>791</v>
      </c>
      <c r="AX4736" s="1" t="s">
        <v>792</v>
      </c>
      <c r="AZ4736" s="2">
        <v>45723.854733796295</v>
      </c>
      <c r="BB4736" s="1" t="s">
        <v>765</v>
      </c>
      <c r="BC4736" s="1" t="s">
        <v>766</v>
      </c>
      <c r="BD4736" s="1" t="s">
        <v>767</v>
      </c>
      <c r="BE4736" s="1" t="s">
        <v>1120</v>
      </c>
      <c r="BF4736" s="1" t="s">
        <v>657</v>
      </c>
    </row>
    <row r="4737" spans="1:58" x14ac:dyDescent="0.35">
      <c r="A4737" s="1">
        <v>3018052</v>
      </c>
      <c r="B4737" s="1" t="s">
        <v>58</v>
      </c>
      <c r="C4737" s="1">
        <v>44383901</v>
      </c>
      <c r="D4737" s="1">
        <v>339788051</v>
      </c>
      <c r="E4737" s="1" t="s">
        <v>59</v>
      </c>
      <c r="F4737" s="1" t="s">
        <v>60</v>
      </c>
      <c r="G4737" s="1" t="s">
        <v>12794</v>
      </c>
      <c r="H4737" s="1" t="s">
        <v>3958</v>
      </c>
      <c r="I4737" s="1">
        <v>778349624</v>
      </c>
      <c r="J4737" s="1" t="s">
        <v>889</v>
      </c>
      <c r="K4737" s="1">
        <v>14</v>
      </c>
      <c r="L4737" s="1" t="s">
        <v>64</v>
      </c>
      <c r="M4737" s="1" t="s">
        <v>65</v>
      </c>
      <c r="N4737" s="2">
        <v>45596.625</v>
      </c>
      <c r="O4737" s="1" t="s">
        <v>353</v>
      </c>
      <c r="Q4737" s="1" t="s">
        <v>67</v>
      </c>
      <c r="R4737" s="2">
        <v>45723.59883101852</v>
      </c>
      <c r="S4737" s="1" t="s">
        <v>6737</v>
      </c>
      <c r="T4737" s="1" t="s">
        <v>69</v>
      </c>
      <c r="U4737" s="1" t="s">
        <v>120</v>
      </c>
      <c r="V4737" s="1" t="s">
        <v>21952</v>
      </c>
      <c r="W4737" s="1" t="s">
        <v>298</v>
      </c>
      <c r="X4737" s="1" t="s">
        <v>299</v>
      </c>
      <c r="Y4737" s="1" t="s">
        <v>8713</v>
      </c>
      <c r="Z4737" s="1" t="s">
        <v>7844</v>
      </c>
      <c r="AA4737" s="1" t="s">
        <v>16086</v>
      </c>
      <c r="AB4737" s="1" t="s">
        <v>124</v>
      </c>
      <c r="AE4737" s="2">
        <v>45723.59884259259</v>
      </c>
      <c r="AF4737" s="1" t="s">
        <v>77</v>
      </c>
      <c r="AH4737" s="1" t="s">
        <v>125</v>
      </c>
      <c r="AI4737" s="1" t="s">
        <v>79</v>
      </c>
      <c r="AJ4737" s="1" t="s">
        <v>147</v>
      </c>
      <c r="AK4737" s="1" t="s">
        <v>21953</v>
      </c>
      <c r="AL4737" s="1" t="s">
        <v>6737</v>
      </c>
      <c r="AM4737" s="2">
        <v>45723.598865740743</v>
      </c>
      <c r="AN4737" s="1" t="s">
        <v>21953</v>
      </c>
      <c r="AP4737" s="1">
        <v>5776084</v>
      </c>
      <c r="AQ4737" s="1" t="s">
        <v>83</v>
      </c>
      <c r="AR4737" s="2">
        <v>45724.711377314816</v>
      </c>
      <c r="AS4737" s="1" t="s">
        <v>84</v>
      </c>
      <c r="AT4737" s="2">
        <v>45725.333333333336</v>
      </c>
      <c r="AU4737" s="1" t="s">
        <v>85</v>
      </c>
      <c r="AV4737" s="1" t="s">
        <v>233</v>
      </c>
      <c r="AW4737" s="1" t="s">
        <v>234</v>
      </c>
      <c r="AX4737" s="1" t="s">
        <v>1317</v>
      </c>
      <c r="AZ4737" s="2">
        <v>45724.711377314816</v>
      </c>
      <c r="BB4737" s="1" t="s">
        <v>765</v>
      </c>
      <c r="BC4737" s="1" t="s">
        <v>766</v>
      </c>
      <c r="BD4737" s="1" t="s">
        <v>767</v>
      </c>
      <c r="BE4737" s="1" t="s">
        <v>21954</v>
      </c>
      <c r="BF4737" s="1" t="s">
        <v>431</v>
      </c>
    </row>
    <row r="4738" spans="1:58" x14ac:dyDescent="0.35">
      <c r="A4738" s="1">
        <v>3018053</v>
      </c>
      <c r="B4738" s="1" t="s">
        <v>223</v>
      </c>
      <c r="C4738" s="1">
        <v>39413381</v>
      </c>
      <c r="D4738" s="1">
        <v>339678458</v>
      </c>
      <c r="E4738" s="1" t="s">
        <v>59</v>
      </c>
      <c r="F4738" s="1" t="s">
        <v>60</v>
      </c>
      <c r="G4738" s="1" t="s">
        <v>3408</v>
      </c>
      <c r="H4738" s="1" t="s">
        <v>5821</v>
      </c>
      <c r="I4738" s="1">
        <v>771303355</v>
      </c>
      <c r="J4738" s="1" t="s">
        <v>2685</v>
      </c>
      <c r="K4738" s="1">
        <v>16</v>
      </c>
      <c r="L4738" s="1" t="s">
        <v>64</v>
      </c>
      <c r="M4738" s="1" t="s">
        <v>65</v>
      </c>
      <c r="N4738" s="2">
        <v>44831.458333333336</v>
      </c>
      <c r="O4738" s="1" t="s">
        <v>98</v>
      </c>
      <c r="Q4738" s="1" t="s">
        <v>67</v>
      </c>
      <c r="R4738" s="2">
        <v>45723.599791666667</v>
      </c>
      <c r="S4738" s="1" t="s">
        <v>918</v>
      </c>
      <c r="T4738" s="1" t="s">
        <v>69</v>
      </c>
      <c r="U4738" s="1" t="s">
        <v>385</v>
      </c>
      <c r="V4738" s="1" t="s">
        <v>21955</v>
      </c>
      <c r="W4738" s="1" t="s">
        <v>578</v>
      </c>
      <c r="X4738" s="1" t="s">
        <v>578</v>
      </c>
      <c r="Y4738" s="1" t="s">
        <v>696</v>
      </c>
      <c r="Z4738" s="1" t="s">
        <v>580</v>
      </c>
      <c r="AA4738" s="1" t="s">
        <v>2479</v>
      </c>
      <c r="AB4738" s="1" t="s">
        <v>124</v>
      </c>
      <c r="AE4738" s="2">
        <v>45723.599803240744</v>
      </c>
      <c r="AF4738" s="1" t="s">
        <v>77</v>
      </c>
      <c r="AH4738" s="1" t="s">
        <v>78</v>
      </c>
      <c r="AI4738" s="1" t="s">
        <v>106</v>
      </c>
      <c r="AJ4738" s="1" t="s">
        <v>107</v>
      </c>
      <c r="AK4738" s="1" t="s">
        <v>6099</v>
      </c>
      <c r="AL4738" s="1" t="s">
        <v>918</v>
      </c>
      <c r="AM4738" s="2">
        <v>45723.59983796296</v>
      </c>
      <c r="AN4738" s="1" t="s">
        <v>6099</v>
      </c>
      <c r="AP4738" s="1">
        <v>5776092</v>
      </c>
      <c r="AQ4738" s="1" t="s">
        <v>83</v>
      </c>
      <c r="AR4738" s="2">
        <v>45723.914409722223</v>
      </c>
      <c r="AS4738" s="1" t="s">
        <v>84</v>
      </c>
      <c r="AT4738" s="2">
        <v>45725.333333333336</v>
      </c>
      <c r="AU4738" s="1" t="s">
        <v>85</v>
      </c>
      <c r="AV4738" s="1" t="s">
        <v>700</v>
      </c>
      <c r="AW4738" s="1" t="s">
        <v>701</v>
      </c>
      <c r="AX4738" s="1" t="s">
        <v>1848</v>
      </c>
      <c r="AZ4738" s="2">
        <v>45723.914409722223</v>
      </c>
      <c r="BB4738" s="1" t="s">
        <v>2641</v>
      </c>
      <c r="BC4738" s="1" t="s">
        <v>1200</v>
      </c>
      <c r="BD4738" s="1" t="s">
        <v>2642</v>
      </c>
      <c r="BE4738" s="1" t="s">
        <v>2643</v>
      </c>
      <c r="BF4738" s="1" t="s">
        <v>137</v>
      </c>
    </row>
    <row r="4739" spans="1:58" x14ac:dyDescent="0.35">
      <c r="A4739" s="1">
        <v>3018054</v>
      </c>
      <c r="B4739" s="1" t="s">
        <v>58</v>
      </c>
      <c r="C4739" s="1">
        <v>39790381</v>
      </c>
      <c r="D4739" s="1">
        <v>338324067</v>
      </c>
      <c r="E4739" s="1" t="s">
        <v>59</v>
      </c>
      <c r="F4739" s="1" t="s">
        <v>60</v>
      </c>
      <c r="G4739" s="1" t="s">
        <v>1539</v>
      </c>
      <c r="H4739" s="1" t="s">
        <v>681</v>
      </c>
      <c r="I4739" s="1">
        <v>773241103</v>
      </c>
      <c r="J4739" s="1" t="s">
        <v>889</v>
      </c>
      <c r="K4739" s="1">
        <v>13</v>
      </c>
      <c r="L4739" s="1" t="s">
        <v>64</v>
      </c>
      <c r="M4739" s="1" t="s">
        <v>65</v>
      </c>
      <c r="N4739" s="2">
        <v>45217.708333333336</v>
      </c>
      <c r="O4739" s="1" t="s">
        <v>66</v>
      </c>
      <c r="Q4739" s="1" t="s">
        <v>67</v>
      </c>
      <c r="R4739" s="2">
        <v>45723.600208333337</v>
      </c>
      <c r="S4739" s="1" t="s">
        <v>2082</v>
      </c>
      <c r="T4739" s="1" t="s">
        <v>100</v>
      </c>
      <c r="U4739" s="1" t="s">
        <v>70</v>
      </c>
      <c r="V4739" s="1" t="s">
        <v>21956</v>
      </c>
      <c r="W4739" s="1" t="s">
        <v>214</v>
      </c>
      <c r="X4739" s="1" t="s">
        <v>319</v>
      </c>
      <c r="Y4739" s="1" t="s">
        <v>4489</v>
      </c>
      <c r="Z4739" s="1" t="s">
        <v>321</v>
      </c>
      <c r="AA4739" s="1" t="s">
        <v>21957</v>
      </c>
      <c r="AB4739" s="1" t="s">
        <v>124</v>
      </c>
      <c r="AE4739" s="2">
        <v>45723.600219907406</v>
      </c>
      <c r="AF4739" s="1" t="s">
        <v>77</v>
      </c>
      <c r="AH4739" s="1" t="s">
        <v>125</v>
      </c>
      <c r="AI4739" s="1" t="s">
        <v>79</v>
      </c>
      <c r="AJ4739" s="1" t="s">
        <v>283</v>
      </c>
      <c r="AK4739" s="1" t="s">
        <v>21958</v>
      </c>
      <c r="AL4739" s="1" t="s">
        <v>2082</v>
      </c>
      <c r="AM4739" s="2">
        <v>45723.600254629629</v>
      </c>
      <c r="AN4739" s="1" t="s">
        <v>21958</v>
      </c>
      <c r="AP4739" s="1">
        <v>5776093</v>
      </c>
      <c r="AQ4739" s="1" t="s">
        <v>83</v>
      </c>
      <c r="AR4739" s="2">
        <v>45724.759386574071</v>
      </c>
      <c r="AS4739" s="1" t="s">
        <v>84</v>
      </c>
      <c r="AT4739" s="2">
        <v>45725.333333333336</v>
      </c>
      <c r="AU4739" s="1" t="s">
        <v>85</v>
      </c>
      <c r="AV4739" s="1" t="s">
        <v>2194</v>
      </c>
      <c r="AW4739" s="1" t="s">
        <v>2195</v>
      </c>
      <c r="AX4739" s="1" t="s">
        <v>2196</v>
      </c>
      <c r="AZ4739" s="2">
        <v>45724.759386574071</v>
      </c>
      <c r="BB4739" s="1" t="s">
        <v>765</v>
      </c>
      <c r="BC4739" s="1" t="s">
        <v>766</v>
      </c>
      <c r="BD4739" s="1" t="s">
        <v>767</v>
      </c>
      <c r="BE4739" s="1" t="s">
        <v>10616</v>
      </c>
      <c r="BF4739" s="1" t="s">
        <v>325</v>
      </c>
    </row>
    <row r="4740" spans="1:58" x14ac:dyDescent="0.35">
      <c r="A4740" s="1">
        <v>3018055</v>
      </c>
      <c r="B4740" s="1" t="s">
        <v>58</v>
      </c>
      <c r="C4740" s="1">
        <v>35230981</v>
      </c>
      <c r="D4740" s="1">
        <v>338017922</v>
      </c>
      <c r="E4740" s="1" t="s">
        <v>59</v>
      </c>
      <c r="F4740" s="1" t="s">
        <v>60</v>
      </c>
      <c r="G4740" s="1" t="s">
        <v>21959</v>
      </c>
      <c r="H4740" s="1" t="s">
        <v>21960</v>
      </c>
      <c r="I4740" s="1">
        <v>766375390</v>
      </c>
      <c r="J4740" s="1" t="s">
        <v>293</v>
      </c>
      <c r="K4740" s="1">
        <v>12</v>
      </c>
      <c r="L4740" s="1" t="s">
        <v>64</v>
      </c>
      <c r="M4740" s="1" t="s">
        <v>65</v>
      </c>
      <c r="N4740" s="2">
        <v>45364.545706018522</v>
      </c>
      <c r="O4740" s="1" t="s">
        <v>353</v>
      </c>
      <c r="Q4740" s="1" t="s">
        <v>67</v>
      </c>
      <c r="R4740" s="2">
        <v>45723.600486111114</v>
      </c>
      <c r="S4740" s="1" t="s">
        <v>317</v>
      </c>
      <c r="T4740" s="1" t="s">
        <v>100</v>
      </c>
      <c r="U4740" s="1" t="s">
        <v>70</v>
      </c>
      <c r="V4740" s="1" t="s">
        <v>21961</v>
      </c>
      <c r="W4740" s="1" t="s">
        <v>72</v>
      </c>
      <c r="X4740" s="1" t="s">
        <v>881</v>
      </c>
      <c r="Y4740" s="1" t="s">
        <v>6400</v>
      </c>
      <c r="Z4740" s="1" t="s">
        <v>1352</v>
      </c>
      <c r="AA4740" s="1" t="s">
        <v>7687</v>
      </c>
      <c r="AB4740" s="1" t="s">
        <v>7688</v>
      </c>
      <c r="AE4740" s="2">
        <v>45723.600486111114</v>
      </c>
      <c r="AF4740" s="1" t="s">
        <v>77</v>
      </c>
      <c r="AH4740" s="1" t="s">
        <v>78</v>
      </c>
      <c r="AI4740" s="1" t="s">
        <v>79</v>
      </c>
      <c r="AJ4740" s="1" t="s">
        <v>378</v>
      </c>
      <c r="AK4740" s="1" t="s">
        <v>2815</v>
      </c>
      <c r="AL4740" s="1" t="s">
        <v>317</v>
      </c>
      <c r="AM4740" s="2">
        <v>45723.60052083333</v>
      </c>
      <c r="AN4740" s="1" t="s">
        <v>2815</v>
      </c>
      <c r="AP4740" s="1">
        <v>5776094</v>
      </c>
      <c r="AQ4740" s="1" t="s">
        <v>83</v>
      </c>
      <c r="AR4740" s="2">
        <v>45724.838900462964</v>
      </c>
      <c r="AS4740" s="1" t="s">
        <v>84</v>
      </c>
      <c r="AT4740" s="2">
        <v>45725.333333333336</v>
      </c>
      <c r="AU4740" s="1" t="s">
        <v>85</v>
      </c>
      <c r="AV4740" s="1" t="s">
        <v>1354</v>
      </c>
      <c r="AW4740" s="1" t="s">
        <v>1355</v>
      </c>
      <c r="AX4740" s="1" t="s">
        <v>8101</v>
      </c>
      <c r="AZ4740" s="2">
        <v>45724.838900462964</v>
      </c>
      <c r="BB4740" s="1" t="s">
        <v>1003</v>
      </c>
      <c r="BC4740" s="1" t="s">
        <v>595</v>
      </c>
      <c r="BD4740" s="1" t="s">
        <v>1004</v>
      </c>
      <c r="BE4740" s="1" t="s">
        <v>4181</v>
      </c>
      <c r="BF4740" s="1" t="s">
        <v>1936</v>
      </c>
    </row>
    <row r="4741" spans="1:58" x14ac:dyDescent="0.35">
      <c r="A4741" s="1">
        <v>3018056</v>
      </c>
      <c r="B4741" s="1" t="s">
        <v>58</v>
      </c>
      <c r="C4741" s="1">
        <v>31662421</v>
      </c>
      <c r="D4741" s="1">
        <v>338358051</v>
      </c>
      <c r="E4741" s="1" t="s">
        <v>59</v>
      </c>
      <c r="F4741" s="1" t="s">
        <v>60</v>
      </c>
      <c r="G4741" s="1" t="s">
        <v>1113</v>
      </c>
      <c r="H4741" s="1" t="s">
        <v>17305</v>
      </c>
      <c r="I4741" s="1">
        <v>771044032</v>
      </c>
      <c r="J4741" s="1" t="s">
        <v>21962</v>
      </c>
      <c r="K4741" s="1">
        <v>12</v>
      </c>
      <c r="L4741" s="1" t="s">
        <v>64</v>
      </c>
      <c r="M4741" s="1" t="s">
        <v>65</v>
      </c>
      <c r="N4741" s="2">
        <v>43678</v>
      </c>
      <c r="O4741" s="1" t="s">
        <v>616</v>
      </c>
      <c r="Q4741" s="1" t="s">
        <v>67</v>
      </c>
      <c r="R4741" s="2">
        <v>45723.600555555553</v>
      </c>
      <c r="S4741" s="1" t="s">
        <v>1229</v>
      </c>
      <c r="T4741" s="1" t="s">
        <v>69</v>
      </c>
      <c r="U4741" s="1" t="s">
        <v>70</v>
      </c>
      <c r="V4741" s="1" t="s">
        <v>21963</v>
      </c>
      <c r="W4741" s="1" t="s">
        <v>72</v>
      </c>
      <c r="X4741" s="1" t="s">
        <v>881</v>
      </c>
      <c r="Y4741" s="1" t="s">
        <v>6400</v>
      </c>
      <c r="Z4741" s="1" t="s">
        <v>1352</v>
      </c>
      <c r="AA4741" s="1" t="s">
        <v>21964</v>
      </c>
      <c r="AB4741" s="1" t="s">
        <v>21964</v>
      </c>
      <c r="AC4741" s="1">
        <v>354</v>
      </c>
      <c r="AE4741" s="2">
        <v>45723.60056712963</v>
      </c>
      <c r="AF4741" s="1" t="s">
        <v>77</v>
      </c>
      <c r="AH4741" s="1" t="s">
        <v>125</v>
      </c>
      <c r="AI4741" s="1" t="s">
        <v>79</v>
      </c>
      <c r="AJ4741" s="1" t="s">
        <v>378</v>
      </c>
      <c r="AK4741" s="1" t="s">
        <v>21963</v>
      </c>
      <c r="AL4741" s="1" t="s">
        <v>1229</v>
      </c>
      <c r="AM4741" s="2">
        <v>45723.600601851853</v>
      </c>
      <c r="AN4741" s="1" t="s">
        <v>21963</v>
      </c>
      <c r="AP4741" s="1">
        <v>5776095</v>
      </c>
      <c r="AQ4741" s="1" t="s">
        <v>83</v>
      </c>
      <c r="AR4741" s="2">
        <v>45725.583101851851</v>
      </c>
      <c r="AS4741" s="1" t="s">
        <v>84</v>
      </c>
      <c r="AT4741" s="2">
        <v>45725.333333333336</v>
      </c>
      <c r="AU4741" s="1" t="s">
        <v>85</v>
      </c>
      <c r="AV4741" s="1" t="s">
        <v>1354</v>
      </c>
      <c r="AW4741" s="1" t="s">
        <v>1355</v>
      </c>
      <c r="AX4741" s="1" t="s">
        <v>2816</v>
      </c>
      <c r="AZ4741" s="2">
        <v>45725.583101851851</v>
      </c>
      <c r="BB4741" s="1" t="s">
        <v>537</v>
      </c>
      <c r="BC4741" s="1" t="s">
        <v>538</v>
      </c>
      <c r="BD4741" s="1" t="s">
        <v>91</v>
      </c>
      <c r="BE4741" s="1" t="s">
        <v>2425</v>
      </c>
      <c r="BF4741" s="1" t="s">
        <v>1936</v>
      </c>
    </row>
    <row r="4742" spans="1:58" x14ac:dyDescent="0.35">
      <c r="A4742" s="1">
        <v>3018057</v>
      </c>
      <c r="B4742" s="1" t="s">
        <v>58</v>
      </c>
      <c r="C4742" s="1">
        <v>39300011</v>
      </c>
      <c r="D4742" s="1">
        <v>338783885</v>
      </c>
      <c r="E4742" s="1" t="s">
        <v>59</v>
      </c>
      <c r="F4742" s="1" t="s">
        <v>60</v>
      </c>
      <c r="G4742" s="1" t="s">
        <v>1845</v>
      </c>
      <c r="H4742" s="1" t="s">
        <v>21965</v>
      </c>
      <c r="I4742" s="1">
        <v>775471500</v>
      </c>
      <c r="J4742" s="1" t="s">
        <v>2254</v>
      </c>
      <c r="K4742" s="1">
        <v>13</v>
      </c>
      <c r="L4742" s="1" t="s">
        <v>64</v>
      </c>
      <c r="M4742" s="1" t="s">
        <v>65</v>
      </c>
      <c r="N4742" s="2">
        <v>45713.625011574077</v>
      </c>
      <c r="O4742" s="1" t="s">
        <v>66</v>
      </c>
      <c r="Q4742" s="1" t="s">
        <v>67</v>
      </c>
      <c r="R4742" s="2">
        <v>45723.601284722223</v>
      </c>
      <c r="S4742" s="1" t="s">
        <v>7280</v>
      </c>
      <c r="T4742" s="1" t="s">
        <v>100</v>
      </c>
      <c r="U4742" s="1" t="s">
        <v>70</v>
      </c>
      <c r="V4742" s="1" t="s">
        <v>21966</v>
      </c>
      <c r="W4742" s="1" t="s">
        <v>162</v>
      </c>
      <c r="X4742" s="1" t="s">
        <v>1191</v>
      </c>
      <c r="Y4742" s="1" t="s">
        <v>5150</v>
      </c>
      <c r="Z4742" s="1" t="s">
        <v>400</v>
      </c>
      <c r="AA4742" s="1" t="s">
        <v>5151</v>
      </c>
      <c r="AB4742" s="1" t="s">
        <v>21967</v>
      </c>
      <c r="AE4742" s="2">
        <v>45723.6012962963</v>
      </c>
      <c r="AF4742" s="1" t="s">
        <v>77</v>
      </c>
      <c r="AH4742" s="1" t="s">
        <v>78</v>
      </c>
      <c r="AI4742" s="1" t="s">
        <v>79</v>
      </c>
      <c r="AJ4742" s="1" t="s">
        <v>378</v>
      </c>
      <c r="AK4742" s="1" t="s">
        <v>7283</v>
      </c>
      <c r="AL4742" s="1" t="s">
        <v>7280</v>
      </c>
      <c r="AM4742" s="2">
        <v>45723.601342592592</v>
      </c>
      <c r="AN4742" s="1" t="s">
        <v>7283</v>
      </c>
      <c r="AP4742" s="1">
        <v>5776097</v>
      </c>
      <c r="AQ4742" s="1" t="s">
        <v>83</v>
      </c>
      <c r="AR4742" s="2">
        <v>45723.755509259259</v>
      </c>
      <c r="AS4742" s="1" t="s">
        <v>84</v>
      </c>
      <c r="AT4742" s="2">
        <v>45725.333333333336</v>
      </c>
      <c r="AU4742" s="1" t="s">
        <v>85</v>
      </c>
      <c r="AV4742" s="1" t="s">
        <v>1196</v>
      </c>
      <c r="AW4742" s="1" t="s">
        <v>1197</v>
      </c>
      <c r="AX4742" s="1" t="s">
        <v>2149</v>
      </c>
      <c r="AZ4742" s="2">
        <v>45723.755509259259</v>
      </c>
      <c r="BB4742" s="1" t="s">
        <v>89</v>
      </c>
      <c r="BC4742" s="1" t="s">
        <v>90</v>
      </c>
      <c r="BD4742" s="1" t="s">
        <v>91</v>
      </c>
      <c r="BE4742" s="1" t="s">
        <v>21968</v>
      </c>
      <c r="BF4742" s="1" t="s">
        <v>406</v>
      </c>
    </row>
    <row r="4743" spans="1:58" x14ac:dyDescent="0.35">
      <c r="A4743" s="1">
        <v>3018059</v>
      </c>
      <c r="B4743" s="1" t="s">
        <v>58</v>
      </c>
      <c r="C4743" s="1">
        <v>41294871</v>
      </c>
      <c r="D4743" s="1">
        <v>338048061</v>
      </c>
      <c r="E4743" s="1" t="s">
        <v>59</v>
      </c>
      <c r="F4743" s="1" t="s">
        <v>60</v>
      </c>
      <c r="G4743" s="1" t="s">
        <v>21969</v>
      </c>
      <c r="H4743" s="1" t="s">
        <v>21970</v>
      </c>
      <c r="I4743" s="1">
        <v>775158663</v>
      </c>
      <c r="J4743" s="1" t="s">
        <v>21971</v>
      </c>
      <c r="K4743" s="1">
        <v>13</v>
      </c>
      <c r="L4743" s="1" t="s">
        <v>64</v>
      </c>
      <c r="M4743" s="1" t="s">
        <v>65</v>
      </c>
      <c r="N4743" s="2">
        <v>45400.50509259259</v>
      </c>
      <c r="O4743" s="1" t="s">
        <v>66</v>
      </c>
      <c r="Q4743" s="1" t="s">
        <v>67</v>
      </c>
      <c r="R4743" s="2">
        <v>45723.602268518516</v>
      </c>
      <c r="S4743" s="1" t="s">
        <v>21512</v>
      </c>
      <c r="T4743" s="1" t="s">
        <v>1452</v>
      </c>
      <c r="U4743" s="1" t="s">
        <v>4467</v>
      </c>
      <c r="V4743" s="1" t="s">
        <v>21972</v>
      </c>
      <c r="W4743" s="1" t="s">
        <v>653</v>
      </c>
      <c r="X4743" s="1" t="s">
        <v>654</v>
      </c>
      <c r="Y4743" s="1" t="s">
        <v>16177</v>
      </c>
      <c r="Z4743" s="1" t="s">
        <v>2085</v>
      </c>
      <c r="AA4743" s="1" t="s">
        <v>11445</v>
      </c>
      <c r="AB4743" s="1" t="s">
        <v>21973</v>
      </c>
      <c r="AE4743" s="2">
        <v>45723.602488425924</v>
      </c>
      <c r="AF4743" s="1" t="s">
        <v>77</v>
      </c>
      <c r="AH4743" s="1" t="s">
        <v>125</v>
      </c>
      <c r="AI4743" s="1" t="s">
        <v>79</v>
      </c>
      <c r="AJ4743" s="1" t="s">
        <v>283</v>
      </c>
      <c r="AL4743" s="1" t="s">
        <v>21512</v>
      </c>
      <c r="AM4743" s="2">
        <v>45723.602523148147</v>
      </c>
      <c r="AO4743" s="1" t="s">
        <v>21512</v>
      </c>
      <c r="AP4743" s="1">
        <v>5776105</v>
      </c>
      <c r="AQ4743" s="1" t="s">
        <v>83</v>
      </c>
      <c r="AR4743" s="2">
        <v>45723.854050925926</v>
      </c>
      <c r="AS4743" s="1" t="s">
        <v>84</v>
      </c>
      <c r="AT4743" s="2">
        <v>45723.5625</v>
      </c>
      <c r="AU4743" s="1" t="s">
        <v>573</v>
      </c>
      <c r="AV4743" s="1" t="s">
        <v>608</v>
      </c>
      <c r="AW4743" s="1" t="s">
        <v>609</v>
      </c>
      <c r="AX4743" s="1" t="s">
        <v>2508</v>
      </c>
      <c r="AZ4743" s="2">
        <v>45723.854050925926</v>
      </c>
      <c r="BB4743" s="1" t="s">
        <v>89</v>
      </c>
      <c r="BC4743" s="1" t="s">
        <v>90</v>
      </c>
      <c r="BD4743" s="1" t="s">
        <v>91</v>
      </c>
      <c r="BE4743" s="1" t="s">
        <v>793</v>
      </c>
      <c r="BF4743" s="1" t="s">
        <v>657</v>
      </c>
    </row>
    <row r="4744" spans="1:58" x14ac:dyDescent="0.35">
      <c r="A4744" s="1">
        <v>3018061</v>
      </c>
      <c r="B4744" s="1" t="s">
        <v>223</v>
      </c>
      <c r="C4744" s="1">
        <v>38854661</v>
      </c>
      <c r="D4744" s="1">
        <v>338782350</v>
      </c>
      <c r="E4744" s="1" t="s">
        <v>59</v>
      </c>
      <c r="F4744" s="1" t="s">
        <v>60</v>
      </c>
      <c r="G4744" s="1" t="s">
        <v>769</v>
      </c>
      <c r="H4744" s="1" t="s">
        <v>924</v>
      </c>
      <c r="I4744" s="1">
        <v>779235338</v>
      </c>
      <c r="J4744" s="1" t="s">
        <v>21974</v>
      </c>
      <c r="K4744" s="1">
        <v>13</v>
      </c>
      <c r="L4744" s="1" t="s">
        <v>244</v>
      </c>
      <c r="M4744" s="1" t="s">
        <v>65</v>
      </c>
      <c r="N4744" s="2">
        <v>44618.583333333336</v>
      </c>
      <c r="O4744" s="1" t="s">
        <v>497</v>
      </c>
      <c r="Q4744" s="1" t="s">
        <v>67</v>
      </c>
      <c r="R4744" s="2">
        <v>45723.602905092594</v>
      </c>
      <c r="S4744" s="1" t="s">
        <v>879</v>
      </c>
      <c r="T4744" s="1" t="s">
        <v>100</v>
      </c>
      <c r="U4744" s="1" t="s">
        <v>70</v>
      </c>
      <c r="V4744" s="1" t="s">
        <v>21975</v>
      </c>
      <c r="W4744" s="1" t="s">
        <v>162</v>
      </c>
      <c r="X4744" s="1" t="s">
        <v>1191</v>
      </c>
      <c r="Y4744" s="1" t="s">
        <v>6796</v>
      </c>
      <c r="Z4744" s="1" t="s">
        <v>1193</v>
      </c>
      <c r="AA4744" s="1" t="s">
        <v>1193</v>
      </c>
      <c r="AB4744" s="1" t="s">
        <v>3060</v>
      </c>
      <c r="AE4744" s="2">
        <v>45723.602916666663</v>
      </c>
      <c r="AF4744" s="1" t="s">
        <v>77</v>
      </c>
      <c r="AH4744" s="1" t="s">
        <v>78</v>
      </c>
      <c r="AI4744" s="1" t="s">
        <v>106</v>
      </c>
      <c r="AJ4744" s="1" t="s">
        <v>107</v>
      </c>
      <c r="AK4744" s="1" t="s">
        <v>21976</v>
      </c>
      <c r="AL4744" s="1" t="s">
        <v>879</v>
      </c>
      <c r="AM4744" s="2">
        <v>45723.602962962963</v>
      </c>
      <c r="AN4744" s="1" t="s">
        <v>21976</v>
      </c>
      <c r="AP4744" s="1">
        <v>5776106</v>
      </c>
      <c r="AQ4744" s="1" t="s">
        <v>83</v>
      </c>
      <c r="AR4744" s="2">
        <v>45723.772152777776</v>
      </c>
      <c r="AS4744" s="1" t="s">
        <v>84</v>
      </c>
      <c r="AT4744" s="2">
        <v>45725.333333333336</v>
      </c>
      <c r="AU4744" s="1" t="s">
        <v>85</v>
      </c>
      <c r="AV4744" s="1" t="s">
        <v>1196</v>
      </c>
      <c r="AW4744" s="1" t="s">
        <v>1197</v>
      </c>
      <c r="AX4744" s="1" t="s">
        <v>3021</v>
      </c>
      <c r="AZ4744" s="2">
        <v>45723.772152777776</v>
      </c>
      <c r="BB4744" s="1" t="s">
        <v>1571</v>
      </c>
      <c r="BC4744" s="1" t="s">
        <v>1572</v>
      </c>
      <c r="BD4744" s="1" t="s">
        <v>1573</v>
      </c>
      <c r="BE4744" s="1" t="s">
        <v>21977</v>
      </c>
      <c r="BF4744" s="1" t="s">
        <v>406</v>
      </c>
    </row>
    <row r="4745" spans="1:58" x14ac:dyDescent="0.35">
      <c r="A4745" s="1">
        <v>3018062</v>
      </c>
      <c r="B4745" s="1" t="s">
        <v>58</v>
      </c>
      <c r="C4745" s="1">
        <v>40496841</v>
      </c>
      <c r="D4745" s="1">
        <v>338378675</v>
      </c>
      <c r="E4745" s="1" t="s">
        <v>59</v>
      </c>
      <c r="F4745" s="1" t="s">
        <v>60</v>
      </c>
      <c r="G4745" s="1" t="s">
        <v>1286</v>
      </c>
      <c r="H4745" s="1" t="s">
        <v>17266</v>
      </c>
      <c r="I4745" s="1">
        <v>772124310</v>
      </c>
      <c r="J4745" s="1" t="s">
        <v>1922</v>
      </c>
      <c r="K4745" s="1">
        <v>13</v>
      </c>
      <c r="L4745" s="1" t="s">
        <v>64</v>
      </c>
      <c r="M4745" s="1" t="s">
        <v>65</v>
      </c>
      <c r="N4745" s="2">
        <v>44985.734722222223</v>
      </c>
      <c r="O4745" s="1" t="s">
        <v>66</v>
      </c>
      <c r="Q4745" s="1" t="s">
        <v>67</v>
      </c>
      <c r="R4745" s="2">
        <v>45723.605324074073</v>
      </c>
      <c r="S4745" s="1" t="s">
        <v>5892</v>
      </c>
      <c r="T4745" s="1" t="s">
        <v>100</v>
      </c>
      <c r="U4745" s="1" t="s">
        <v>101</v>
      </c>
      <c r="V4745" s="1" t="s">
        <v>21978</v>
      </c>
      <c r="W4745" s="1" t="s">
        <v>162</v>
      </c>
      <c r="X4745" s="1" t="s">
        <v>1191</v>
      </c>
      <c r="Y4745" s="1" t="s">
        <v>6481</v>
      </c>
      <c r="Z4745" s="1" t="s">
        <v>3755</v>
      </c>
      <c r="AA4745" s="1" t="s">
        <v>17268</v>
      </c>
      <c r="AB4745" s="1" t="s">
        <v>124</v>
      </c>
      <c r="AE4745" s="2">
        <v>45723.60533564815</v>
      </c>
      <c r="AF4745" s="1" t="s">
        <v>77</v>
      </c>
      <c r="AH4745" s="1" t="s">
        <v>125</v>
      </c>
      <c r="AI4745" s="1" t="s">
        <v>79</v>
      </c>
      <c r="AJ4745" s="1" t="s">
        <v>283</v>
      </c>
      <c r="AK4745" s="1" t="s">
        <v>21979</v>
      </c>
      <c r="AL4745" s="1" t="s">
        <v>5892</v>
      </c>
      <c r="AM4745" s="2">
        <v>45723.605393518519</v>
      </c>
      <c r="AN4745" s="1" t="s">
        <v>21979</v>
      </c>
      <c r="AP4745" s="1">
        <v>5776117</v>
      </c>
      <c r="AQ4745" s="1" t="s">
        <v>83</v>
      </c>
      <c r="AR4745" s="2">
        <v>45725.059050925927</v>
      </c>
      <c r="AS4745" s="1" t="s">
        <v>84</v>
      </c>
      <c r="AT4745" s="2">
        <v>45725.333333333336</v>
      </c>
      <c r="AU4745" s="1" t="s">
        <v>85</v>
      </c>
      <c r="AV4745" s="1" t="s">
        <v>1196</v>
      </c>
      <c r="AW4745" s="1" t="s">
        <v>1197</v>
      </c>
      <c r="AX4745" s="1" t="s">
        <v>3449</v>
      </c>
      <c r="AZ4745" s="2">
        <v>45725.059050925927</v>
      </c>
      <c r="BB4745" s="1" t="s">
        <v>561</v>
      </c>
      <c r="BC4745" s="1" t="s">
        <v>562</v>
      </c>
      <c r="BD4745" s="1" t="s">
        <v>113</v>
      </c>
      <c r="BE4745" s="1" t="s">
        <v>18684</v>
      </c>
      <c r="BF4745" s="1" t="s">
        <v>14364</v>
      </c>
    </row>
    <row r="4746" spans="1:58" x14ac:dyDescent="0.35">
      <c r="A4746" s="1">
        <v>3018063</v>
      </c>
      <c r="B4746" s="1" t="s">
        <v>58</v>
      </c>
      <c r="C4746" s="1">
        <v>36540061</v>
      </c>
      <c r="D4746" s="1">
        <v>338377037</v>
      </c>
      <c r="E4746" s="1" t="s">
        <v>59</v>
      </c>
      <c r="F4746" s="1" t="s">
        <v>60</v>
      </c>
      <c r="G4746" s="1" t="s">
        <v>876</v>
      </c>
      <c r="H4746" s="1" t="s">
        <v>1218</v>
      </c>
      <c r="I4746" s="1">
        <v>789544069</v>
      </c>
      <c r="J4746" s="1" t="s">
        <v>8756</v>
      </c>
      <c r="K4746" s="1">
        <v>13</v>
      </c>
      <c r="L4746" s="1" t="s">
        <v>64</v>
      </c>
      <c r="M4746" s="1" t="s">
        <v>65</v>
      </c>
      <c r="N4746" s="2">
        <v>45028.000011574077</v>
      </c>
      <c r="O4746" s="1" t="s">
        <v>180</v>
      </c>
      <c r="Q4746" s="1" t="s">
        <v>67</v>
      </c>
      <c r="R4746" s="2">
        <v>45723.606817129628</v>
      </c>
      <c r="S4746" s="1" t="s">
        <v>5515</v>
      </c>
      <c r="T4746" s="1" t="s">
        <v>69</v>
      </c>
      <c r="U4746" s="1" t="s">
        <v>70</v>
      </c>
      <c r="V4746" s="1" t="s">
        <v>21980</v>
      </c>
      <c r="Y4746" s="1" t="s">
        <v>6544</v>
      </c>
      <c r="Z4746" s="1" t="s">
        <v>400</v>
      </c>
      <c r="AA4746" s="1" t="s">
        <v>7484</v>
      </c>
      <c r="AB4746" s="1" t="s">
        <v>9255</v>
      </c>
      <c r="AE4746" s="2">
        <v>45723.606840277775</v>
      </c>
      <c r="AF4746" s="1" t="s">
        <v>77</v>
      </c>
      <c r="AH4746" s="1" t="s">
        <v>125</v>
      </c>
      <c r="AI4746" s="1" t="s">
        <v>79</v>
      </c>
      <c r="AJ4746" s="1" t="s">
        <v>378</v>
      </c>
      <c r="AK4746" s="1" t="s">
        <v>21980</v>
      </c>
      <c r="AL4746" s="1" t="s">
        <v>5515</v>
      </c>
      <c r="AM4746" s="2">
        <v>45723.606874999998</v>
      </c>
      <c r="AN4746" s="1" t="s">
        <v>21980</v>
      </c>
      <c r="AP4746" s="1">
        <v>5776124</v>
      </c>
      <c r="AQ4746" s="1" t="s">
        <v>83</v>
      </c>
      <c r="AR4746" s="2">
        <v>45723.85297453704</v>
      </c>
      <c r="AS4746" s="1" t="s">
        <v>84</v>
      </c>
      <c r="AT4746" s="2">
        <v>45725.333333333336</v>
      </c>
      <c r="AU4746" s="1" t="s">
        <v>85</v>
      </c>
      <c r="AV4746" s="1" t="s">
        <v>608</v>
      </c>
      <c r="AW4746" s="1" t="s">
        <v>609</v>
      </c>
      <c r="AX4746" s="1" t="s">
        <v>6838</v>
      </c>
      <c r="AZ4746" s="2">
        <v>45723.85297453704</v>
      </c>
      <c r="BB4746" s="1" t="s">
        <v>765</v>
      </c>
      <c r="BC4746" s="1" t="s">
        <v>766</v>
      </c>
      <c r="BD4746" s="1" t="s">
        <v>767</v>
      </c>
      <c r="BE4746" s="1" t="s">
        <v>1120</v>
      </c>
      <c r="BF4746" s="1" t="s">
        <v>657</v>
      </c>
    </row>
    <row r="4747" spans="1:58" x14ac:dyDescent="0.35">
      <c r="A4747" s="1">
        <v>3018064</v>
      </c>
      <c r="B4747" s="1" t="s">
        <v>58</v>
      </c>
      <c r="C4747" s="1">
        <v>41270641</v>
      </c>
      <c r="D4747" s="1">
        <v>338329422</v>
      </c>
      <c r="E4747" s="1" t="s">
        <v>59</v>
      </c>
      <c r="F4747" s="1" t="s">
        <v>60</v>
      </c>
      <c r="G4747" s="1" t="s">
        <v>876</v>
      </c>
      <c r="H4747" s="1" t="s">
        <v>21981</v>
      </c>
      <c r="I4747" s="1">
        <v>776157196</v>
      </c>
      <c r="J4747" s="1" t="s">
        <v>511</v>
      </c>
      <c r="K4747" s="1">
        <v>12</v>
      </c>
      <c r="L4747" s="1" t="s">
        <v>64</v>
      </c>
      <c r="M4747" s="1" t="s">
        <v>65</v>
      </c>
      <c r="N4747" s="2">
        <v>45149.708333333336</v>
      </c>
      <c r="O4747" s="1" t="s">
        <v>66</v>
      </c>
      <c r="Q4747" s="1" t="s">
        <v>67</v>
      </c>
      <c r="R4747" s="2">
        <v>45723.606932870367</v>
      </c>
      <c r="S4747" s="1" t="s">
        <v>5116</v>
      </c>
      <c r="T4747" s="1" t="s">
        <v>69</v>
      </c>
      <c r="U4747" s="1" t="s">
        <v>385</v>
      </c>
      <c r="V4747" s="1" t="s">
        <v>21982</v>
      </c>
      <c r="Y4747" s="1" t="s">
        <v>21983</v>
      </c>
      <c r="Z4747" s="1" t="s">
        <v>1677</v>
      </c>
      <c r="AA4747" s="1" t="s">
        <v>12147</v>
      </c>
      <c r="AB4747" s="1" t="s">
        <v>124</v>
      </c>
      <c r="AE4747" s="2">
        <v>45723.606944444444</v>
      </c>
      <c r="AF4747" s="1" t="s">
        <v>77</v>
      </c>
      <c r="AH4747" s="1" t="s">
        <v>125</v>
      </c>
      <c r="AI4747" s="1" t="s">
        <v>79</v>
      </c>
      <c r="AJ4747" s="1" t="s">
        <v>283</v>
      </c>
      <c r="AK4747" s="1" t="s">
        <v>21984</v>
      </c>
      <c r="AL4747" s="1" t="s">
        <v>5116</v>
      </c>
      <c r="AM4747" s="2">
        <v>45723.606979166667</v>
      </c>
      <c r="AN4747" s="1" t="s">
        <v>21984</v>
      </c>
      <c r="AP4747" s="1">
        <v>5776125</v>
      </c>
      <c r="AQ4747" s="1" t="s">
        <v>83</v>
      </c>
      <c r="AR4747" s="2">
        <v>45724.564247685186</v>
      </c>
      <c r="AS4747" s="1" t="s">
        <v>84</v>
      </c>
      <c r="AT4747" s="2">
        <v>45723.333333333336</v>
      </c>
      <c r="AU4747" s="1" t="s">
        <v>85</v>
      </c>
      <c r="AV4747" s="1" t="s">
        <v>2194</v>
      </c>
      <c r="AW4747" s="1" t="s">
        <v>2195</v>
      </c>
      <c r="AX4747" s="1" t="s">
        <v>8117</v>
      </c>
      <c r="AZ4747" s="2">
        <v>45724.564247685186</v>
      </c>
      <c r="BB4747" s="1" t="s">
        <v>2666</v>
      </c>
      <c r="BC4747" s="1" t="s">
        <v>2667</v>
      </c>
      <c r="BD4747" s="1" t="s">
        <v>2668</v>
      </c>
      <c r="BE4747" s="1" t="s">
        <v>7372</v>
      </c>
      <c r="BF4747" s="1" t="s">
        <v>325</v>
      </c>
    </row>
    <row r="4748" spans="1:58" x14ac:dyDescent="0.35">
      <c r="A4748" s="1">
        <v>3018065</v>
      </c>
      <c r="B4748" s="1" t="s">
        <v>223</v>
      </c>
      <c r="C4748" s="1">
        <v>44173041</v>
      </c>
      <c r="D4748" s="1">
        <v>338308703</v>
      </c>
      <c r="E4748" s="1" t="s">
        <v>59</v>
      </c>
      <c r="F4748" s="1" t="s">
        <v>60</v>
      </c>
      <c r="G4748" s="1" t="s">
        <v>18758</v>
      </c>
      <c r="H4748" s="1" t="s">
        <v>4833</v>
      </c>
      <c r="I4748" s="1">
        <v>783544050</v>
      </c>
      <c r="J4748" s="1" t="s">
        <v>21985</v>
      </c>
      <c r="K4748" s="1">
        <v>13</v>
      </c>
      <c r="L4748" s="1" t="s">
        <v>244</v>
      </c>
      <c r="M4748" s="1" t="s">
        <v>65</v>
      </c>
      <c r="N4748" s="2">
        <v>45685.666666666664</v>
      </c>
      <c r="O4748" s="1" t="s">
        <v>98</v>
      </c>
      <c r="Q4748" s="1" t="s">
        <v>67</v>
      </c>
      <c r="R4748" s="2">
        <v>45723.607766203706</v>
      </c>
      <c r="S4748" s="1" t="s">
        <v>425</v>
      </c>
      <c r="T4748" s="1" t="s">
        <v>69</v>
      </c>
      <c r="U4748" s="1" t="s">
        <v>385</v>
      </c>
      <c r="V4748" s="1" t="s">
        <v>21260</v>
      </c>
      <c r="W4748" s="1" t="s">
        <v>653</v>
      </c>
      <c r="X4748" s="1" t="s">
        <v>942</v>
      </c>
      <c r="Y4748" s="1" t="s">
        <v>1475</v>
      </c>
      <c r="Z4748" s="1" t="s">
        <v>1476</v>
      </c>
      <c r="AA4748" s="1" t="s">
        <v>16010</v>
      </c>
      <c r="AB4748" s="1" t="s">
        <v>124</v>
      </c>
      <c r="AE4748" s="2">
        <v>45723.607777777775</v>
      </c>
      <c r="AF4748" s="1" t="s">
        <v>77</v>
      </c>
      <c r="AH4748" s="1" t="s">
        <v>125</v>
      </c>
      <c r="AI4748" s="1" t="s">
        <v>339</v>
      </c>
      <c r="AJ4748" s="1" t="s">
        <v>1326</v>
      </c>
      <c r="AK4748" s="1" t="s">
        <v>21986</v>
      </c>
      <c r="AL4748" s="1" t="s">
        <v>425</v>
      </c>
      <c r="AM4748" s="2">
        <v>45723.904988425929</v>
      </c>
      <c r="AN4748" s="1" t="s">
        <v>20058</v>
      </c>
      <c r="AO4748" s="1" t="s">
        <v>406</v>
      </c>
      <c r="AP4748" s="1">
        <v>5777262</v>
      </c>
      <c r="AQ4748" s="1" t="s">
        <v>83</v>
      </c>
      <c r="AR4748" s="2">
        <v>45724.702407407407</v>
      </c>
      <c r="AS4748" s="1" t="s">
        <v>84</v>
      </c>
      <c r="AT4748" s="2">
        <v>45723.333333333336</v>
      </c>
      <c r="AU4748" s="1" t="s">
        <v>573</v>
      </c>
      <c r="AV4748" s="1" t="s">
        <v>4855</v>
      </c>
      <c r="AW4748" s="1" t="s">
        <v>4856</v>
      </c>
      <c r="AX4748" s="1" t="s">
        <v>21987</v>
      </c>
      <c r="AZ4748" s="2">
        <v>45724.702407407407</v>
      </c>
      <c r="BB4748" s="1" t="s">
        <v>3431</v>
      </c>
      <c r="BC4748" s="1" t="s">
        <v>3432</v>
      </c>
      <c r="BD4748" s="1" t="s">
        <v>3433</v>
      </c>
      <c r="BE4748" s="1" t="s">
        <v>20992</v>
      </c>
      <c r="BF4748" s="1" t="s">
        <v>12069</v>
      </c>
    </row>
    <row r="4749" spans="1:58" x14ac:dyDescent="0.35">
      <c r="A4749" s="1">
        <v>3018066</v>
      </c>
      <c r="B4749" s="1" t="s">
        <v>58</v>
      </c>
      <c r="C4749" s="1">
        <v>42148261</v>
      </c>
      <c r="D4749" s="1">
        <v>338011047</v>
      </c>
      <c r="E4749" s="1" t="s">
        <v>59</v>
      </c>
      <c r="F4749" s="1" t="s">
        <v>60</v>
      </c>
      <c r="G4749" s="1" t="s">
        <v>21988</v>
      </c>
      <c r="H4749" s="1" t="s">
        <v>21989</v>
      </c>
      <c r="I4749" s="1">
        <v>787885467</v>
      </c>
      <c r="J4749" s="1" t="s">
        <v>21990</v>
      </c>
      <c r="K4749" s="1">
        <v>12</v>
      </c>
      <c r="L4749" s="1" t="s">
        <v>64</v>
      </c>
      <c r="M4749" s="1" t="s">
        <v>65</v>
      </c>
      <c r="N4749" s="2">
        <v>45255.707384259258</v>
      </c>
      <c r="O4749" s="1" t="s">
        <v>66</v>
      </c>
      <c r="Q4749" s="1" t="s">
        <v>67</v>
      </c>
      <c r="R4749" s="2">
        <v>45723.607812499999</v>
      </c>
      <c r="S4749" s="1" t="s">
        <v>9207</v>
      </c>
      <c r="T4749" s="1" t="s">
        <v>69</v>
      </c>
      <c r="U4749" s="1" t="s">
        <v>70</v>
      </c>
      <c r="V4749" s="1" t="s">
        <v>21991</v>
      </c>
      <c r="W4749" s="1" t="s">
        <v>214</v>
      </c>
      <c r="X4749" s="1" t="s">
        <v>215</v>
      </c>
      <c r="Y4749" s="1" t="s">
        <v>2335</v>
      </c>
      <c r="Z4749" s="1" t="s">
        <v>2336</v>
      </c>
      <c r="AA4749" s="1" t="s">
        <v>2336</v>
      </c>
      <c r="AB4749" s="1" t="s">
        <v>2336</v>
      </c>
      <c r="AE4749" s="2">
        <v>45723.607835648145</v>
      </c>
      <c r="AF4749" s="1" t="s">
        <v>77</v>
      </c>
      <c r="AH4749" s="1" t="s">
        <v>125</v>
      </c>
      <c r="AI4749" s="1" t="s">
        <v>79</v>
      </c>
      <c r="AJ4749" s="1" t="s">
        <v>378</v>
      </c>
      <c r="AK4749" s="1" t="s">
        <v>21991</v>
      </c>
      <c r="AL4749" s="1" t="s">
        <v>9207</v>
      </c>
      <c r="AM4749" s="2">
        <v>45723.607881944445</v>
      </c>
      <c r="AN4749" s="1" t="s">
        <v>21991</v>
      </c>
      <c r="AP4749" s="1">
        <v>5776131</v>
      </c>
      <c r="AQ4749" s="1" t="s">
        <v>83</v>
      </c>
      <c r="AR4749" s="2">
        <v>45724.599363425928</v>
      </c>
      <c r="AS4749" s="1" t="s">
        <v>84</v>
      </c>
      <c r="AT4749" s="2">
        <v>45723.333333333336</v>
      </c>
      <c r="AU4749" s="1" t="s">
        <v>573</v>
      </c>
      <c r="AV4749" s="1" t="s">
        <v>1957</v>
      </c>
      <c r="AW4749" s="1" t="s">
        <v>1958</v>
      </c>
      <c r="AX4749" s="1" t="s">
        <v>2339</v>
      </c>
      <c r="AZ4749" s="2">
        <v>45724.599363425928</v>
      </c>
      <c r="BB4749" s="1" t="s">
        <v>714</v>
      </c>
      <c r="BC4749" s="1" t="s">
        <v>715</v>
      </c>
      <c r="BD4749" s="1" t="s">
        <v>716</v>
      </c>
      <c r="BE4749" s="1" t="s">
        <v>21992</v>
      </c>
      <c r="BF4749" s="1" t="s">
        <v>137</v>
      </c>
    </row>
    <row r="4750" spans="1:58" x14ac:dyDescent="0.35">
      <c r="A4750" s="1">
        <v>3018067</v>
      </c>
      <c r="B4750" s="1" t="s">
        <v>58</v>
      </c>
      <c r="C4750" s="1">
        <v>42406811</v>
      </c>
      <c r="D4750" s="1">
        <v>338607447</v>
      </c>
      <c r="E4750" s="1" t="s">
        <v>59</v>
      </c>
      <c r="F4750" s="1" t="s">
        <v>60</v>
      </c>
      <c r="G4750" s="1" t="s">
        <v>509</v>
      </c>
      <c r="H4750" s="1" t="s">
        <v>1674</v>
      </c>
      <c r="I4750" s="1">
        <v>785865725</v>
      </c>
      <c r="J4750" s="1" t="s">
        <v>4684</v>
      </c>
      <c r="K4750" s="1">
        <v>12</v>
      </c>
      <c r="L4750" s="1" t="s">
        <v>64</v>
      </c>
      <c r="M4750" s="1" t="s">
        <v>65</v>
      </c>
      <c r="N4750" s="2">
        <v>45296.54178240741</v>
      </c>
      <c r="O4750" s="1" t="s">
        <v>66</v>
      </c>
      <c r="Q4750" s="1" t="s">
        <v>67</v>
      </c>
      <c r="R4750" s="2">
        <v>45723.607881944445</v>
      </c>
      <c r="S4750" s="1" t="s">
        <v>5704</v>
      </c>
      <c r="T4750" s="1" t="s">
        <v>100</v>
      </c>
      <c r="U4750" s="1" t="s">
        <v>70</v>
      </c>
      <c r="V4750" s="1" t="s">
        <v>21993</v>
      </c>
      <c r="Y4750" s="1" t="s">
        <v>10029</v>
      </c>
      <c r="Z4750" s="1" t="s">
        <v>883</v>
      </c>
      <c r="AA4750" s="1" t="s">
        <v>884</v>
      </c>
      <c r="AB4750" s="1" t="s">
        <v>21994</v>
      </c>
      <c r="AE4750" s="2">
        <v>45723.607893518521</v>
      </c>
      <c r="AF4750" s="1" t="s">
        <v>77</v>
      </c>
      <c r="AH4750" s="1" t="s">
        <v>125</v>
      </c>
      <c r="AI4750" s="1" t="s">
        <v>79</v>
      </c>
      <c r="AJ4750" s="1" t="s">
        <v>378</v>
      </c>
      <c r="AK4750" s="1" t="s">
        <v>16466</v>
      </c>
      <c r="AL4750" s="1" t="s">
        <v>5704</v>
      </c>
      <c r="AM4750" s="2">
        <v>45723.607928240737</v>
      </c>
      <c r="AN4750" s="1" t="s">
        <v>16466</v>
      </c>
      <c r="AP4750" s="1">
        <v>5776132</v>
      </c>
      <c r="AQ4750" s="1" t="s">
        <v>83</v>
      </c>
      <c r="AR4750" s="2">
        <v>45724.553148148145</v>
      </c>
      <c r="AS4750" s="1" t="s">
        <v>84</v>
      </c>
      <c r="AT4750" s="2">
        <v>45725.333333333336</v>
      </c>
      <c r="AU4750" s="1" t="s">
        <v>85</v>
      </c>
      <c r="AV4750" s="1" t="s">
        <v>1354</v>
      </c>
      <c r="AW4750" s="1" t="s">
        <v>1355</v>
      </c>
      <c r="AX4750" s="1" t="s">
        <v>3476</v>
      </c>
      <c r="AZ4750" s="2">
        <v>45724.553148148145</v>
      </c>
      <c r="BB4750" s="1" t="s">
        <v>1003</v>
      </c>
      <c r="BC4750" s="1" t="s">
        <v>595</v>
      </c>
      <c r="BD4750" s="1" t="s">
        <v>1004</v>
      </c>
      <c r="BE4750" s="1" t="s">
        <v>21995</v>
      </c>
      <c r="BF4750" s="1" t="s">
        <v>1936</v>
      </c>
    </row>
    <row r="4751" spans="1:58" x14ac:dyDescent="0.35">
      <c r="A4751" s="1">
        <v>3018068</v>
      </c>
      <c r="B4751" s="1" t="s">
        <v>223</v>
      </c>
      <c r="C4751" s="1">
        <v>36590901</v>
      </c>
      <c r="D4751" s="1">
        <v>339711257</v>
      </c>
      <c r="E4751" s="1" t="s">
        <v>59</v>
      </c>
      <c r="F4751" s="1" t="s">
        <v>60</v>
      </c>
      <c r="G4751" s="1" t="s">
        <v>2636</v>
      </c>
      <c r="H4751" s="1" t="s">
        <v>21996</v>
      </c>
      <c r="I4751" s="1">
        <v>781362478</v>
      </c>
      <c r="J4751" s="1" t="s">
        <v>21997</v>
      </c>
      <c r="K4751" s="1">
        <v>14</v>
      </c>
      <c r="L4751" s="1" t="s">
        <v>64</v>
      </c>
      <c r="M4751" s="1" t="s">
        <v>65</v>
      </c>
      <c r="N4751" s="2">
        <v>44091.625</v>
      </c>
      <c r="O4751" s="1" t="s">
        <v>98</v>
      </c>
      <c r="Q4751" s="1" t="s">
        <v>67</v>
      </c>
      <c r="R4751" s="2">
        <v>45723.608078703706</v>
      </c>
      <c r="S4751" s="1" t="s">
        <v>5816</v>
      </c>
      <c r="T4751" s="1" t="s">
        <v>100</v>
      </c>
      <c r="U4751" s="1" t="s">
        <v>70</v>
      </c>
      <c r="V4751" s="1" t="s">
        <v>21998</v>
      </c>
      <c r="W4751" s="1" t="s">
        <v>298</v>
      </c>
      <c r="X4751" s="1" t="s">
        <v>298</v>
      </c>
      <c r="Y4751" s="1" t="s">
        <v>10053</v>
      </c>
      <c r="Z4751" s="1" t="s">
        <v>929</v>
      </c>
      <c r="AA4751" s="1" t="s">
        <v>5739</v>
      </c>
      <c r="AB4751" s="1" t="s">
        <v>10055</v>
      </c>
      <c r="AC4751" s="1">
        <v>781362478</v>
      </c>
      <c r="AE4751" s="2">
        <v>45723.608090277776</v>
      </c>
      <c r="AF4751" s="1" t="s">
        <v>77</v>
      </c>
      <c r="AH4751" s="1" t="s">
        <v>78</v>
      </c>
      <c r="AI4751" s="1" t="s">
        <v>106</v>
      </c>
      <c r="AJ4751" s="1" t="s">
        <v>1326</v>
      </c>
      <c r="AK4751" s="1" t="s">
        <v>21998</v>
      </c>
      <c r="AL4751" s="1" t="s">
        <v>5816</v>
      </c>
      <c r="AM4751" s="2">
        <v>45723.608124999999</v>
      </c>
      <c r="AN4751" s="1" t="s">
        <v>21998</v>
      </c>
      <c r="AP4751" s="1">
        <v>5776133</v>
      </c>
      <c r="AQ4751" s="1" t="s">
        <v>83</v>
      </c>
      <c r="AR4751" s="2">
        <v>45723.723819444444</v>
      </c>
      <c r="AS4751" s="1" t="s">
        <v>84</v>
      </c>
      <c r="AT4751" s="2">
        <v>45725.298611111109</v>
      </c>
      <c r="AU4751" s="1" t="s">
        <v>85</v>
      </c>
      <c r="AV4751" s="1" t="s">
        <v>4129</v>
      </c>
      <c r="AW4751" s="1" t="s">
        <v>4130</v>
      </c>
      <c r="AX4751" s="1" t="s">
        <v>4131</v>
      </c>
      <c r="AZ4751" s="2">
        <v>45723.723819444444</v>
      </c>
      <c r="BB4751" s="1" t="s">
        <v>1571</v>
      </c>
      <c r="BC4751" s="1" t="s">
        <v>1572</v>
      </c>
      <c r="BD4751" s="1" t="s">
        <v>1573</v>
      </c>
      <c r="BE4751" s="1" t="s">
        <v>21999</v>
      </c>
      <c r="BF4751" s="1" t="s">
        <v>6916</v>
      </c>
    </row>
    <row r="4752" spans="1:58" x14ac:dyDescent="0.35">
      <c r="A4752" s="1">
        <v>3018069</v>
      </c>
      <c r="B4752" s="1" t="s">
        <v>58</v>
      </c>
      <c r="C4752" s="1">
        <v>43004011</v>
      </c>
      <c r="D4752" s="1">
        <v>338572768</v>
      </c>
      <c r="E4752" s="1" t="s">
        <v>59</v>
      </c>
      <c r="F4752" s="1" t="s">
        <v>60</v>
      </c>
      <c r="G4752" s="1" t="s">
        <v>876</v>
      </c>
      <c r="H4752" s="1" t="s">
        <v>22000</v>
      </c>
      <c r="I4752" s="1" t="s">
        <v>22001</v>
      </c>
      <c r="J4752" s="1" t="s">
        <v>2919</v>
      </c>
      <c r="K4752" s="1">
        <v>12</v>
      </c>
      <c r="L4752" s="1" t="s">
        <v>64</v>
      </c>
      <c r="M4752" s="1" t="s">
        <v>65</v>
      </c>
      <c r="N4752" s="2">
        <v>45412.52065972222</v>
      </c>
      <c r="O4752" s="1" t="s">
        <v>353</v>
      </c>
      <c r="Q4752" s="1" t="s">
        <v>67</v>
      </c>
      <c r="R4752" s="2">
        <v>45723.608506944445</v>
      </c>
      <c r="S4752" s="1" t="s">
        <v>10529</v>
      </c>
      <c r="T4752" s="1" t="s">
        <v>100</v>
      </c>
      <c r="U4752" s="1" t="s">
        <v>1122</v>
      </c>
      <c r="V4752" s="1" t="s">
        <v>22002</v>
      </c>
      <c r="Y4752" s="1" t="s">
        <v>11552</v>
      </c>
      <c r="Z4752" s="1" t="s">
        <v>400</v>
      </c>
      <c r="AA4752" s="1" t="s">
        <v>22003</v>
      </c>
      <c r="AB4752" s="1" t="s">
        <v>22004</v>
      </c>
      <c r="AE4752" s="2">
        <v>45723.608518518522</v>
      </c>
      <c r="AF4752" s="1" t="s">
        <v>77</v>
      </c>
      <c r="AH4752" s="1" t="s">
        <v>125</v>
      </c>
      <c r="AI4752" s="1" t="s">
        <v>79</v>
      </c>
      <c r="AJ4752" s="1" t="s">
        <v>147</v>
      </c>
      <c r="AK4752" s="1" t="s">
        <v>2919</v>
      </c>
      <c r="AL4752" s="1" t="s">
        <v>10529</v>
      </c>
      <c r="AM4752" s="2">
        <v>45723.608553240738</v>
      </c>
      <c r="AN4752" s="1" t="s">
        <v>2919</v>
      </c>
      <c r="AP4752" s="1">
        <v>5776135</v>
      </c>
      <c r="AQ4752" s="1" t="s">
        <v>83</v>
      </c>
      <c r="AR4752" s="2">
        <v>45724.929652777777</v>
      </c>
      <c r="AS4752" s="1" t="s">
        <v>84</v>
      </c>
      <c r="AT4752" s="2">
        <v>45725.333333333336</v>
      </c>
      <c r="AU4752" s="1" t="s">
        <v>85</v>
      </c>
      <c r="AV4752" s="1" t="s">
        <v>1196</v>
      </c>
      <c r="AW4752" s="1" t="s">
        <v>1197</v>
      </c>
      <c r="AX4752" s="1" t="s">
        <v>3062</v>
      </c>
      <c r="AZ4752" s="2">
        <v>45724.929652777777</v>
      </c>
      <c r="BB4752" s="1" t="s">
        <v>7916</v>
      </c>
      <c r="BC4752" s="1" t="s">
        <v>5296</v>
      </c>
      <c r="BD4752" s="1" t="s">
        <v>5297</v>
      </c>
      <c r="BE4752" s="1" t="s">
        <v>22005</v>
      </c>
      <c r="BF4752" s="1" t="s">
        <v>14364</v>
      </c>
    </row>
    <row r="4753" spans="1:58" x14ac:dyDescent="0.35">
      <c r="A4753" s="1">
        <v>3018070</v>
      </c>
      <c r="B4753" s="1" t="s">
        <v>58</v>
      </c>
      <c r="C4753" s="1">
        <v>42591621</v>
      </c>
      <c r="D4753" s="1">
        <v>338720934</v>
      </c>
      <c r="E4753" s="1" t="s">
        <v>59</v>
      </c>
      <c r="F4753" s="1" t="s">
        <v>60</v>
      </c>
      <c r="G4753" s="1" t="s">
        <v>769</v>
      </c>
      <c r="H4753" s="1" t="s">
        <v>9951</v>
      </c>
      <c r="I4753" s="1">
        <v>776055202</v>
      </c>
      <c r="J4753" s="1" t="s">
        <v>22006</v>
      </c>
      <c r="K4753" s="1">
        <v>12</v>
      </c>
      <c r="L4753" s="1" t="s">
        <v>64</v>
      </c>
      <c r="M4753" s="1" t="s">
        <v>65</v>
      </c>
      <c r="N4753" s="2">
        <v>45329.708680555559</v>
      </c>
      <c r="O4753" s="1" t="s">
        <v>66</v>
      </c>
      <c r="Q4753" s="1" t="s">
        <v>67</v>
      </c>
      <c r="R4753" s="2">
        <v>45723.608773148146</v>
      </c>
      <c r="S4753" s="1" t="s">
        <v>6862</v>
      </c>
      <c r="T4753" s="1" t="s">
        <v>100</v>
      </c>
      <c r="U4753" s="1" t="s">
        <v>70</v>
      </c>
      <c r="V4753" s="1" t="s">
        <v>22007</v>
      </c>
      <c r="Y4753" s="1" t="s">
        <v>3445</v>
      </c>
      <c r="Z4753" s="1" t="s">
        <v>3446</v>
      </c>
      <c r="AA4753" s="1" t="s">
        <v>8665</v>
      </c>
      <c r="AB4753" s="1" t="s">
        <v>22008</v>
      </c>
      <c r="AE4753" s="2">
        <v>45723.608784722222</v>
      </c>
      <c r="AF4753" s="1" t="s">
        <v>77</v>
      </c>
      <c r="AH4753" s="1" t="s">
        <v>125</v>
      </c>
      <c r="AI4753" s="1" t="s">
        <v>58</v>
      </c>
      <c r="AJ4753" s="1" t="s">
        <v>378</v>
      </c>
      <c r="AK4753" s="1" t="s">
        <v>16203</v>
      </c>
      <c r="AL4753" s="1" t="s">
        <v>6862</v>
      </c>
      <c r="AM4753" s="2">
        <v>45723.731504629628</v>
      </c>
      <c r="AN4753" s="1" t="s">
        <v>22009</v>
      </c>
      <c r="AO4753" s="1" t="s">
        <v>1484</v>
      </c>
      <c r="AP4753" s="1">
        <v>5776816</v>
      </c>
      <c r="AQ4753" s="1" t="s">
        <v>83</v>
      </c>
      <c r="AR4753" s="2">
        <v>45724.593576388892</v>
      </c>
      <c r="AS4753" s="1" t="s">
        <v>84</v>
      </c>
      <c r="AT4753" s="2">
        <v>45723.333333333336</v>
      </c>
      <c r="AU4753" s="1" t="s">
        <v>573</v>
      </c>
      <c r="AV4753" s="1" t="s">
        <v>1680</v>
      </c>
      <c r="AW4753" s="1" t="s">
        <v>1681</v>
      </c>
      <c r="AX4753" s="1" t="s">
        <v>1682</v>
      </c>
      <c r="AZ4753" s="2">
        <v>45724.593576388892</v>
      </c>
      <c r="BB4753" s="1" t="s">
        <v>689</v>
      </c>
      <c r="BC4753" s="1" t="s">
        <v>690</v>
      </c>
      <c r="BD4753" s="1" t="s">
        <v>691</v>
      </c>
      <c r="BE4753" s="1" t="s">
        <v>19223</v>
      </c>
      <c r="BF4753" s="1" t="s">
        <v>269</v>
      </c>
    </row>
    <row r="4754" spans="1:58" x14ac:dyDescent="0.35">
      <c r="A4754" s="1">
        <v>3018071</v>
      </c>
      <c r="B4754" s="1" t="s">
        <v>223</v>
      </c>
      <c r="C4754" s="1">
        <v>37412071</v>
      </c>
      <c r="D4754" s="1">
        <v>339761470</v>
      </c>
      <c r="E4754" s="1" t="s">
        <v>59</v>
      </c>
      <c r="F4754" s="1" t="s">
        <v>60</v>
      </c>
      <c r="G4754" s="1" t="s">
        <v>1736</v>
      </c>
      <c r="H4754" s="1" t="s">
        <v>12126</v>
      </c>
      <c r="I4754" s="1">
        <v>783820969</v>
      </c>
      <c r="J4754" s="1" t="s">
        <v>12230</v>
      </c>
      <c r="K4754" s="1">
        <v>12</v>
      </c>
      <c r="L4754" s="1" t="s">
        <v>64</v>
      </c>
      <c r="M4754" s="1" t="s">
        <v>65</v>
      </c>
      <c r="N4754" s="2">
        <v>44372</v>
      </c>
      <c r="O4754" s="1" t="s">
        <v>98</v>
      </c>
      <c r="Q4754" s="1" t="s">
        <v>67</v>
      </c>
      <c r="R4754" s="2">
        <v>45723.609826388885</v>
      </c>
      <c r="S4754" s="1" t="s">
        <v>1615</v>
      </c>
      <c r="T4754" s="1" t="s">
        <v>69</v>
      </c>
      <c r="U4754" s="1" t="s">
        <v>70</v>
      </c>
      <c r="V4754" s="1" t="s">
        <v>22010</v>
      </c>
      <c r="W4754" s="1" t="s">
        <v>298</v>
      </c>
      <c r="X4754" s="1" t="s">
        <v>670</v>
      </c>
      <c r="Y4754" s="1" t="s">
        <v>4775</v>
      </c>
      <c r="Z4754" s="1" t="s">
        <v>672</v>
      </c>
      <c r="AA4754" s="1" t="s">
        <v>22011</v>
      </c>
      <c r="AB4754" s="1" t="s">
        <v>124</v>
      </c>
      <c r="AE4754" s="2">
        <v>45723.609837962962</v>
      </c>
      <c r="AF4754" s="1" t="s">
        <v>77</v>
      </c>
      <c r="AH4754" s="1" t="s">
        <v>125</v>
      </c>
      <c r="AI4754" s="1" t="s">
        <v>106</v>
      </c>
      <c r="AJ4754" s="1" t="s">
        <v>674</v>
      </c>
      <c r="AK4754" s="1" t="s">
        <v>22012</v>
      </c>
      <c r="AL4754" s="1" t="s">
        <v>1615</v>
      </c>
      <c r="AM4754" s="2">
        <v>45723.609872685185</v>
      </c>
      <c r="AN4754" s="1" t="s">
        <v>22012</v>
      </c>
      <c r="AP4754" s="1">
        <v>5776141</v>
      </c>
      <c r="AQ4754" s="1" t="s">
        <v>83</v>
      </c>
      <c r="AR4754" s="2">
        <v>45723.750625000001</v>
      </c>
      <c r="AS4754" s="1" t="s">
        <v>84</v>
      </c>
      <c r="AT4754" s="2">
        <v>45725.333333333336</v>
      </c>
      <c r="AU4754" s="1" t="s">
        <v>85</v>
      </c>
      <c r="AV4754" s="1" t="s">
        <v>233</v>
      </c>
      <c r="AW4754" s="1" t="s">
        <v>234</v>
      </c>
      <c r="AX4754" s="1" t="s">
        <v>675</v>
      </c>
      <c r="AZ4754" s="2">
        <v>45723.750625000001</v>
      </c>
      <c r="BB4754" s="1" t="s">
        <v>703</v>
      </c>
      <c r="BC4754" s="1" t="s">
        <v>677</v>
      </c>
      <c r="BD4754" s="1" t="s">
        <v>704</v>
      </c>
      <c r="BE4754" s="1" t="s">
        <v>22013</v>
      </c>
      <c r="BF4754" s="1" t="s">
        <v>240</v>
      </c>
    </row>
    <row r="4755" spans="1:58" x14ac:dyDescent="0.35">
      <c r="A4755" s="1">
        <v>3018072</v>
      </c>
      <c r="B4755" s="1" t="s">
        <v>94</v>
      </c>
      <c r="C4755" s="1">
        <v>37060581</v>
      </c>
      <c r="D4755" s="1">
        <v>339761142</v>
      </c>
      <c r="E4755" s="1" t="s">
        <v>59</v>
      </c>
      <c r="F4755" s="1" t="s">
        <v>60</v>
      </c>
      <c r="G4755" s="1" t="s">
        <v>258</v>
      </c>
      <c r="H4755" s="1" t="s">
        <v>315</v>
      </c>
      <c r="I4755" s="1">
        <v>781821747</v>
      </c>
      <c r="J4755" s="1" t="s">
        <v>22014</v>
      </c>
      <c r="K4755" s="1">
        <v>14</v>
      </c>
      <c r="L4755" s="1" t="s">
        <v>64</v>
      </c>
      <c r="M4755" s="1" t="s">
        <v>65</v>
      </c>
      <c r="N4755" s="2">
        <v>44246.708333333336</v>
      </c>
      <c r="O4755" s="1" t="s">
        <v>98</v>
      </c>
      <c r="Q4755" s="1" t="s">
        <v>67</v>
      </c>
      <c r="R4755" s="2">
        <v>45723.610358796293</v>
      </c>
      <c r="S4755" s="1" t="s">
        <v>17499</v>
      </c>
      <c r="T4755" s="1" t="s">
        <v>100</v>
      </c>
      <c r="U4755" s="1" t="s">
        <v>101</v>
      </c>
      <c r="V4755" s="1" t="s">
        <v>22015</v>
      </c>
      <c r="Y4755" s="1" t="s">
        <v>4476</v>
      </c>
      <c r="Z4755" s="1" t="s">
        <v>672</v>
      </c>
      <c r="AA4755" s="1" t="s">
        <v>2580</v>
      </c>
      <c r="AB4755" s="1" t="s">
        <v>124</v>
      </c>
      <c r="AE4755" s="2">
        <v>45723.61037037037</v>
      </c>
      <c r="AF4755" s="1" t="s">
        <v>77</v>
      </c>
      <c r="AH4755" s="1" t="s">
        <v>78</v>
      </c>
      <c r="AI4755" s="1" t="s">
        <v>106</v>
      </c>
      <c r="AJ4755" s="1" t="s">
        <v>167</v>
      </c>
      <c r="AK4755" s="1" t="s">
        <v>22016</v>
      </c>
      <c r="AL4755" s="1" t="s">
        <v>17499</v>
      </c>
      <c r="AM4755" s="2">
        <v>45723.610405092593</v>
      </c>
      <c r="AN4755" s="1" t="s">
        <v>22016</v>
      </c>
      <c r="AP4755" s="1">
        <v>5776144</v>
      </c>
      <c r="AQ4755" s="1" t="s">
        <v>83</v>
      </c>
      <c r="AR4755" s="2">
        <v>45723.653912037036</v>
      </c>
      <c r="AS4755" s="1" t="s">
        <v>84</v>
      </c>
      <c r="AT4755" s="2">
        <v>45725.333333333336</v>
      </c>
      <c r="AU4755" s="1" t="s">
        <v>85</v>
      </c>
      <c r="AV4755" s="1" t="s">
        <v>233</v>
      </c>
      <c r="AW4755" s="1" t="s">
        <v>234</v>
      </c>
      <c r="AX4755" s="1" t="s">
        <v>1317</v>
      </c>
      <c r="AZ4755" s="2">
        <v>45723.653912037036</v>
      </c>
      <c r="BB4755" s="1" t="s">
        <v>1199</v>
      </c>
      <c r="BC4755" s="1" t="s">
        <v>1200</v>
      </c>
      <c r="BD4755" s="1" t="s">
        <v>1201</v>
      </c>
      <c r="BE4755" s="1" t="s">
        <v>22017</v>
      </c>
      <c r="BF4755" s="1" t="s">
        <v>240</v>
      </c>
    </row>
    <row r="4756" spans="1:58" x14ac:dyDescent="0.35">
      <c r="A4756" s="1">
        <v>3018073</v>
      </c>
      <c r="B4756" s="1" t="s">
        <v>58</v>
      </c>
      <c r="C4756" s="1">
        <v>36582301</v>
      </c>
      <c r="D4756" s="1">
        <v>338650512</v>
      </c>
      <c r="E4756" s="1" t="s">
        <v>59</v>
      </c>
      <c r="F4756" s="1" t="s">
        <v>60</v>
      </c>
      <c r="G4756" s="1" t="s">
        <v>22018</v>
      </c>
      <c r="I4756" s="1">
        <v>770521414</v>
      </c>
      <c r="J4756" s="1" t="s">
        <v>2567</v>
      </c>
      <c r="K4756" s="1">
        <v>20</v>
      </c>
      <c r="L4756" s="1" t="s">
        <v>294</v>
      </c>
      <c r="M4756" s="1" t="s">
        <v>295</v>
      </c>
      <c r="N4756" s="2">
        <v>44079.5</v>
      </c>
      <c r="O4756" s="1" t="s">
        <v>5377</v>
      </c>
      <c r="Q4756" s="1" t="s">
        <v>67</v>
      </c>
      <c r="R4756" s="2">
        <v>45723.610636574071</v>
      </c>
      <c r="S4756" s="1" t="s">
        <v>5258</v>
      </c>
      <c r="T4756" s="1" t="s">
        <v>412</v>
      </c>
      <c r="U4756" s="1" t="s">
        <v>603</v>
      </c>
      <c r="V4756" s="1" t="s">
        <v>22019</v>
      </c>
      <c r="Y4756" s="1" t="s">
        <v>11015</v>
      </c>
      <c r="Z4756" s="1" t="s">
        <v>1352</v>
      </c>
      <c r="AA4756" s="1" t="s">
        <v>1352</v>
      </c>
      <c r="AB4756" s="1" t="s">
        <v>1352</v>
      </c>
      <c r="AE4756" s="2">
        <v>45723.613854166666</v>
      </c>
      <c r="AF4756" s="1" t="s">
        <v>417</v>
      </c>
      <c r="AG4756" s="1">
        <v>48</v>
      </c>
      <c r="AH4756" s="1" t="s">
        <v>125</v>
      </c>
      <c r="AI4756" s="1" t="s">
        <v>464</v>
      </c>
      <c r="AJ4756" s="1" t="s">
        <v>465</v>
      </c>
      <c r="AK4756" s="1" t="s">
        <v>22020</v>
      </c>
      <c r="AL4756" s="1" t="s">
        <v>5258</v>
      </c>
      <c r="AM4756" s="2">
        <v>45723.613981481481</v>
      </c>
      <c r="AO4756" s="1" t="s">
        <v>5258</v>
      </c>
      <c r="AP4756" s="1">
        <v>5776165</v>
      </c>
      <c r="AQ4756" s="1" t="s">
        <v>83</v>
      </c>
      <c r="AR4756" s="2">
        <v>45724.686203703706</v>
      </c>
      <c r="AS4756" s="1" t="s">
        <v>84</v>
      </c>
      <c r="AT4756" s="2">
        <v>45723.347222222219</v>
      </c>
      <c r="AU4756" s="1" t="s">
        <v>573</v>
      </c>
      <c r="AV4756" s="1" t="s">
        <v>2382</v>
      </c>
      <c r="AW4756" s="1" t="s">
        <v>2383</v>
      </c>
      <c r="AX4756" s="1" t="s">
        <v>2384</v>
      </c>
      <c r="AY4756" s="2">
        <v>45725.613854166666</v>
      </c>
      <c r="AZ4756" s="2">
        <v>45724.686203703706</v>
      </c>
      <c r="BA4756" s="1" t="s">
        <v>419</v>
      </c>
      <c r="BB4756" s="1" t="s">
        <v>192</v>
      </c>
      <c r="BC4756" s="1" t="s">
        <v>193</v>
      </c>
      <c r="BD4756" s="1" t="s">
        <v>194</v>
      </c>
      <c r="BE4756" s="1" t="s">
        <v>6895</v>
      </c>
      <c r="BF4756" s="1" t="s">
        <v>1936</v>
      </c>
    </row>
    <row r="4757" spans="1:58" x14ac:dyDescent="0.35">
      <c r="A4757" s="1">
        <v>3018074</v>
      </c>
      <c r="B4757" s="1" t="s">
        <v>58</v>
      </c>
      <c r="C4757" s="1">
        <v>44981841</v>
      </c>
      <c r="D4757" s="1">
        <v>338294769</v>
      </c>
      <c r="E4757" s="1" t="s">
        <v>59</v>
      </c>
      <c r="F4757" s="1" t="s">
        <v>60</v>
      </c>
      <c r="G4757" s="1" t="s">
        <v>12020</v>
      </c>
      <c r="H4757" s="1" t="s">
        <v>22021</v>
      </c>
      <c r="I4757" s="1">
        <v>777205586</v>
      </c>
      <c r="J4757" s="1" t="s">
        <v>22022</v>
      </c>
      <c r="K4757" s="1">
        <v>13</v>
      </c>
      <c r="L4757" s="1" t="s">
        <v>64</v>
      </c>
      <c r="M4757" s="1" t="s">
        <v>65</v>
      </c>
      <c r="N4757" s="2">
        <v>45721.448796296296</v>
      </c>
      <c r="O4757" s="1" t="s">
        <v>66</v>
      </c>
      <c r="Q4757" s="1" t="s">
        <v>67</v>
      </c>
      <c r="R4757" s="2">
        <v>45723.610694444447</v>
      </c>
      <c r="S4757" s="1" t="s">
        <v>1238</v>
      </c>
      <c r="T4757" s="1" t="s">
        <v>69</v>
      </c>
      <c r="U4757" s="1" t="s">
        <v>70</v>
      </c>
      <c r="V4757" s="1" t="s">
        <v>22023</v>
      </c>
      <c r="W4757" s="1" t="s">
        <v>72</v>
      </c>
      <c r="X4757" s="1" t="s">
        <v>2112</v>
      </c>
      <c r="Y4757" s="1" t="s">
        <v>12317</v>
      </c>
      <c r="Z4757" s="1" t="s">
        <v>3874</v>
      </c>
      <c r="AA4757" s="1" t="s">
        <v>3874</v>
      </c>
      <c r="AB4757" s="1" t="s">
        <v>124</v>
      </c>
      <c r="AE4757" s="2">
        <v>45723.610706018517</v>
      </c>
      <c r="AF4757" s="1" t="s">
        <v>77</v>
      </c>
      <c r="AH4757" s="1" t="s">
        <v>78</v>
      </c>
      <c r="AI4757" s="1" t="s">
        <v>79</v>
      </c>
      <c r="AJ4757" s="1" t="s">
        <v>283</v>
      </c>
      <c r="AK4757" s="1" t="s">
        <v>3110</v>
      </c>
      <c r="AL4757" s="1" t="s">
        <v>1238</v>
      </c>
      <c r="AM4757" s="2">
        <v>45723.610729166663</v>
      </c>
      <c r="AN4757" s="1" t="s">
        <v>3110</v>
      </c>
      <c r="AP4757" s="1">
        <v>5776145</v>
      </c>
      <c r="AQ4757" s="1" t="s">
        <v>83</v>
      </c>
      <c r="AR4757" s="2">
        <v>45724.93478009259</v>
      </c>
      <c r="AS4757" s="1" t="s">
        <v>84</v>
      </c>
      <c r="AT4757" s="2">
        <v>45725.333333333336</v>
      </c>
      <c r="AU4757" s="1" t="s">
        <v>85</v>
      </c>
      <c r="AV4757" s="1" t="s">
        <v>2117</v>
      </c>
      <c r="AW4757" s="1" t="s">
        <v>2118</v>
      </c>
      <c r="AX4757" s="1" t="s">
        <v>3185</v>
      </c>
      <c r="AZ4757" s="2">
        <v>45724.93478009259</v>
      </c>
      <c r="BB4757" s="1" t="s">
        <v>192</v>
      </c>
      <c r="BC4757" s="1" t="s">
        <v>193</v>
      </c>
      <c r="BD4757" s="1" t="s">
        <v>194</v>
      </c>
      <c r="BE4757" s="1" t="s">
        <v>22024</v>
      </c>
      <c r="BF4757" s="1" t="s">
        <v>14364</v>
      </c>
    </row>
    <row r="4758" spans="1:58" x14ac:dyDescent="0.35">
      <c r="A4758" s="1">
        <v>3018075</v>
      </c>
      <c r="B4758" s="1" t="s">
        <v>58</v>
      </c>
      <c r="C4758" s="1">
        <v>44775871</v>
      </c>
      <c r="D4758" s="1">
        <v>338459098</v>
      </c>
      <c r="E4758" s="1" t="s">
        <v>59</v>
      </c>
      <c r="F4758" s="1" t="s">
        <v>60</v>
      </c>
      <c r="G4758" s="1" t="s">
        <v>985</v>
      </c>
      <c r="H4758" s="1" t="s">
        <v>22025</v>
      </c>
      <c r="I4758" s="1">
        <v>785432042</v>
      </c>
      <c r="J4758" s="1" t="s">
        <v>22026</v>
      </c>
      <c r="K4758" s="1">
        <v>13</v>
      </c>
      <c r="L4758" s="1" t="s">
        <v>64</v>
      </c>
      <c r="M4758" s="1" t="s">
        <v>65</v>
      </c>
      <c r="N4758" s="2">
        <v>45635.041666666664</v>
      </c>
      <c r="O4758" s="1" t="s">
        <v>66</v>
      </c>
      <c r="Q4758" s="1" t="s">
        <v>67</v>
      </c>
      <c r="R4758" s="2">
        <v>45723.610833333332</v>
      </c>
      <c r="S4758" s="1" t="s">
        <v>3349</v>
      </c>
      <c r="T4758" s="1" t="s">
        <v>69</v>
      </c>
      <c r="U4758" s="1" t="s">
        <v>70</v>
      </c>
      <c r="V4758" s="1" t="s">
        <v>19182</v>
      </c>
      <c r="W4758" s="1" t="s">
        <v>162</v>
      </c>
      <c r="X4758" s="1" t="s">
        <v>1191</v>
      </c>
      <c r="Y4758" s="1" t="s">
        <v>9240</v>
      </c>
      <c r="Z4758" s="1" t="s">
        <v>3755</v>
      </c>
      <c r="AA4758" s="1">
        <v>7000</v>
      </c>
      <c r="AB4758" s="1" t="s">
        <v>124</v>
      </c>
      <c r="AE4758" s="2">
        <v>45723.610844907409</v>
      </c>
      <c r="AF4758" s="1" t="s">
        <v>77</v>
      </c>
      <c r="AH4758" s="1" t="s">
        <v>78</v>
      </c>
      <c r="AI4758" s="1" t="s">
        <v>58</v>
      </c>
      <c r="AJ4758" s="1" t="s">
        <v>378</v>
      </c>
      <c r="AK4758" s="1" t="s">
        <v>19182</v>
      </c>
      <c r="AL4758" s="1" t="s">
        <v>3349</v>
      </c>
      <c r="AM4758" s="2">
        <v>45723.741631944446</v>
      </c>
      <c r="AN4758" s="1" t="s">
        <v>22027</v>
      </c>
      <c r="AO4758" s="1" t="s">
        <v>1484</v>
      </c>
      <c r="AP4758" s="1">
        <v>5776856</v>
      </c>
      <c r="AQ4758" s="1" t="s">
        <v>83</v>
      </c>
      <c r="AR4758" s="2">
        <v>45725.006608796299</v>
      </c>
      <c r="AS4758" s="1" t="s">
        <v>84</v>
      </c>
      <c r="AT4758" s="2">
        <v>45723.5625</v>
      </c>
      <c r="AU4758" s="1" t="s">
        <v>573</v>
      </c>
      <c r="AV4758" s="1" t="s">
        <v>402</v>
      </c>
      <c r="AW4758" s="1" t="s">
        <v>403</v>
      </c>
      <c r="AX4758" s="1" t="s">
        <v>404</v>
      </c>
      <c r="AZ4758" s="2">
        <v>45725.006608796299</v>
      </c>
      <c r="BB4758" s="1" t="s">
        <v>89</v>
      </c>
      <c r="BC4758" s="1" t="s">
        <v>90</v>
      </c>
      <c r="BD4758" s="1" t="s">
        <v>91</v>
      </c>
      <c r="BE4758" s="1" t="s">
        <v>22028</v>
      </c>
      <c r="BF4758" s="1" t="s">
        <v>14364</v>
      </c>
    </row>
    <row r="4759" spans="1:58" x14ac:dyDescent="0.35">
      <c r="A4759" s="1">
        <v>3018076</v>
      </c>
      <c r="B4759" s="1" t="s">
        <v>58</v>
      </c>
      <c r="C4759" s="1">
        <v>35384311</v>
      </c>
      <c r="D4759" s="1">
        <v>338550249</v>
      </c>
      <c r="E4759" s="1" t="s">
        <v>59</v>
      </c>
      <c r="F4759" s="1" t="s">
        <v>60</v>
      </c>
      <c r="G4759" s="1" t="s">
        <v>22029</v>
      </c>
      <c r="H4759" s="1" t="s">
        <v>496</v>
      </c>
      <c r="I4759" s="1" t="s">
        <v>22030</v>
      </c>
      <c r="J4759" s="1">
        <v>779664959</v>
      </c>
      <c r="K4759" s="1">
        <v>13</v>
      </c>
      <c r="L4759" s="1" t="s">
        <v>64</v>
      </c>
      <c r="M4759" s="1" t="s">
        <v>65</v>
      </c>
      <c r="N4759" s="2">
        <v>44902.083333333336</v>
      </c>
      <c r="O4759" s="1" t="s">
        <v>66</v>
      </c>
      <c r="Q4759" s="1" t="s">
        <v>67</v>
      </c>
      <c r="R4759" s="2">
        <v>45723.611076388886</v>
      </c>
      <c r="S4759" s="1" t="s">
        <v>5090</v>
      </c>
      <c r="T4759" s="1" t="s">
        <v>100</v>
      </c>
      <c r="U4759" s="1" t="s">
        <v>70</v>
      </c>
      <c r="V4759" s="1" t="s">
        <v>22031</v>
      </c>
      <c r="W4759" s="1" t="s">
        <v>334</v>
      </c>
      <c r="X4759" s="1" t="s">
        <v>335</v>
      </c>
      <c r="Y4759" s="1" t="s">
        <v>4105</v>
      </c>
      <c r="Z4759" s="1" t="s">
        <v>337</v>
      </c>
      <c r="AA4759" s="1" t="s">
        <v>4106</v>
      </c>
      <c r="AB4759" s="1" t="s">
        <v>4106</v>
      </c>
      <c r="AC4759" s="1">
        <v>322</v>
      </c>
      <c r="AE4759" s="2">
        <v>45723.611087962963</v>
      </c>
      <c r="AF4759" s="1" t="s">
        <v>77</v>
      </c>
      <c r="AH4759" s="1" t="s">
        <v>125</v>
      </c>
      <c r="AI4759" s="1" t="s">
        <v>79</v>
      </c>
      <c r="AJ4759" s="1" t="s">
        <v>378</v>
      </c>
      <c r="AK4759" s="1" t="s">
        <v>2409</v>
      </c>
      <c r="AL4759" s="1" t="s">
        <v>5090</v>
      </c>
      <c r="AM4759" s="2">
        <v>45723.611122685186</v>
      </c>
      <c r="AN4759" s="1" t="s">
        <v>2409</v>
      </c>
      <c r="AP4759" s="1">
        <v>5776150</v>
      </c>
      <c r="AQ4759" s="1" t="s">
        <v>83</v>
      </c>
      <c r="AR4759" s="2">
        <v>45724.775671296295</v>
      </c>
      <c r="AS4759" s="1" t="s">
        <v>84</v>
      </c>
      <c r="AT4759" s="2">
        <v>45725.333333333336</v>
      </c>
      <c r="AU4759" s="1" t="s">
        <v>85</v>
      </c>
      <c r="AV4759" s="1" t="s">
        <v>1702</v>
      </c>
      <c r="AW4759" s="1" t="s">
        <v>1703</v>
      </c>
      <c r="AX4759" s="1" t="s">
        <v>8150</v>
      </c>
      <c r="AZ4759" s="2">
        <v>45724.775671296295</v>
      </c>
      <c r="BB4759" s="1" t="s">
        <v>152</v>
      </c>
      <c r="BC4759" s="1" t="s">
        <v>153</v>
      </c>
      <c r="BD4759" s="1" t="s">
        <v>154</v>
      </c>
      <c r="BE4759" s="1" t="s">
        <v>2544</v>
      </c>
      <c r="BF4759" s="1" t="s">
        <v>657</v>
      </c>
    </row>
    <row r="4760" spans="1:58" x14ac:dyDescent="0.35">
      <c r="A4760" s="1">
        <v>3018077</v>
      </c>
      <c r="B4760" s="1" t="s">
        <v>58</v>
      </c>
      <c r="C4760" s="1">
        <v>37169131</v>
      </c>
      <c r="D4760" s="1">
        <v>338652921</v>
      </c>
      <c r="E4760" s="1" t="s">
        <v>59</v>
      </c>
      <c r="F4760" s="1" t="s">
        <v>60</v>
      </c>
      <c r="G4760" s="1" t="s">
        <v>291</v>
      </c>
      <c r="H4760" s="1" t="s">
        <v>315</v>
      </c>
      <c r="I4760" s="1" t="s">
        <v>22032</v>
      </c>
      <c r="J4760" s="1" t="s">
        <v>22033</v>
      </c>
      <c r="K4760" s="1">
        <v>14</v>
      </c>
      <c r="L4760" s="1" t="s">
        <v>64</v>
      </c>
      <c r="M4760" s="1" t="s">
        <v>65</v>
      </c>
      <c r="N4760" s="2">
        <v>44889.663564814815</v>
      </c>
      <c r="O4760" s="1" t="s">
        <v>66</v>
      </c>
      <c r="Q4760" s="1" t="s">
        <v>67</v>
      </c>
      <c r="R4760" s="2">
        <v>45723.611250000002</v>
      </c>
      <c r="S4760" s="1" t="s">
        <v>8358</v>
      </c>
      <c r="T4760" s="1" t="s">
        <v>69</v>
      </c>
      <c r="U4760" s="1" t="s">
        <v>70</v>
      </c>
      <c r="V4760" s="1" t="s">
        <v>22034</v>
      </c>
      <c r="W4760" s="1" t="s">
        <v>72</v>
      </c>
      <c r="X4760" s="1" t="s">
        <v>881</v>
      </c>
      <c r="Y4760" s="1" t="s">
        <v>15342</v>
      </c>
      <c r="Z4760" s="1" t="s">
        <v>1352</v>
      </c>
      <c r="AA4760" s="1" t="s">
        <v>7687</v>
      </c>
      <c r="AB4760" s="1" t="s">
        <v>124</v>
      </c>
      <c r="AE4760" s="2">
        <v>45723.611273148148</v>
      </c>
      <c r="AF4760" s="1" t="s">
        <v>77</v>
      </c>
      <c r="AH4760" s="1" t="s">
        <v>78</v>
      </c>
      <c r="AI4760" s="1" t="s">
        <v>79</v>
      </c>
      <c r="AJ4760" s="1" t="s">
        <v>378</v>
      </c>
      <c r="AK4760" s="1" t="s">
        <v>22035</v>
      </c>
      <c r="AL4760" s="1" t="s">
        <v>8358</v>
      </c>
      <c r="AM4760" s="2">
        <v>45723.611307870371</v>
      </c>
      <c r="AN4760" s="1" t="s">
        <v>22035</v>
      </c>
      <c r="AP4760" s="1">
        <v>5776151</v>
      </c>
      <c r="AQ4760" s="1" t="s">
        <v>83</v>
      </c>
      <c r="AR4760" s="2">
        <v>45723.837835648148</v>
      </c>
      <c r="AS4760" s="1" t="s">
        <v>84</v>
      </c>
      <c r="AT4760" s="2">
        <v>45725.333333333336</v>
      </c>
      <c r="AU4760" s="1" t="s">
        <v>85</v>
      </c>
      <c r="AV4760" s="1" t="s">
        <v>1354</v>
      </c>
      <c r="AW4760" s="1" t="s">
        <v>1355</v>
      </c>
      <c r="AX4760" s="1" t="s">
        <v>2293</v>
      </c>
      <c r="AZ4760" s="2">
        <v>45723.837835648148</v>
      </c>
      <c r="BB4760" s="1" t="s">
        <v>551</v>
      </c>
      <c r="BC4760" s="1" t="s">
        <v>552</v>
      </c>
      <c r="BD4760" s="1" t="s">
        <v>553</v>
      </c>
      <c r="BE4760" s="1" t="s">
        <v>16830</v>
      </c>
      <c r="BF4760" s="1" t="s">
        <v>598</v>
      </c>
    </row>
    <row r="4761" spans="1:58" x14ac:dyDescent="0.35">
      <c r="A4761" s="1">
        <v>3018078</v>
      </c>
      <c r="B4761" s="1" t="s">
        <v>58</v>
      </c>
      <c r="C4761" s="1">
        <v>45389551</v>
      </c>
      <c r="D4761" s="1">
        <v>338037631</v>
      </c>
      <c r="E4761" s="1" t="s">
        <v>59</v>
      </c>
      <c r="F4761" s="1" t="s">
        <v>60</v>
      </c>
      <c r="G4761" s="1" t="s">
        <v>22036</v>
      </c>
      <c r="H4761" s="1" t="s">
        <v>22036</v>
      </c>
      <c r="I4761" s="1">
        <v>774587191</v>
      </c>
      <c r="J4761" s="1" t="s">
        <v>22037</v>
      </c>
      <c r="K4761" s="1">
        <v>20</v>
      </c>
      <c r="L4761" s="1" t="s">
        <v>294</v>
      </c>
      <c r="M4761" s="1" t="s">
        <v>295</v>
      </c>
      <c r="N4761" s="2">
        <v>45720.618842592594</v>
      </c>
      <c r="O4761" s="1" t="s">
        <v>520</v>
      </c>
      <c r="Q4761" s="1" t="s">
        <v>67</v>
      </c>
      <c r="R4761" s="2">
        <v>45723.611527777779</v>
      </c>
      <c r="S4761" s="1" t="s">
        <v>4862</v>
      </c>
      <c r="T4761" s="1" t="s">
        <v>412</v>
      </c>
      <c r="U4761" s="1" t="s">
        <v>70</v>
      </c>
      <c r="V4761" s="1" t="s">
        <v>22038</v>
      </c>
      <c r="W4761" s="1" t="s">
        <v>653</v>
      </c>
      <c r="X4761" s="1" t="s">
        <v>654</v>
      </c>
      <c r="Y4761" s="1" t="s">
        <v>2896</v>
      </c>
      <c r="Z4761" s="1" t="s">
        <v>3129</v>
      </c>
      <c r="AA4761" s="1" t="s">
        <v>7282</v>
      </c>
      <c r="AB4761" s="1" t="s">
        <v>124</v>
      </c>
      <c r="AE4761" s="2">
        <v>45723.611863425926</v>
      </c>
      <c r="AF4761" s="1" t="s">
        <v>443</v>
      </c>
      <c r="AH4761" s="1" t="s">
        <v>125</v>
      </c>
      <c r="AI4761" s="1" t="s">
        <v>464</v>
      </c>
      <c r="AJ4761" s="1" t="s">
        <v>465</v>
      </c>
      <c r="AK4761" s="1" t="s">
        <v>5936</v>
      </c>
      <c r="AL4761" s="1" t="s">
        <v>4862</v>
      </c>
      <c r="AM4761" s="2">
        <v>45723.611944444441</v>
      </c>
      <c r="AO4761" s="1" t="s">
        <v>4862</v>
      </c>
      <c r="AP4761" s="1">
        <v>5776152</v>
      </c>
      <c r="AQ4761" s="1" t="s">
        <v>83</v>
      </c>
      <c r="AR4761" s="2">
        <v>45723.692476851851</v>
      </c>
      <c r="AS4761" s="1" t="s">
        <v>84</v>
      </c>
      <c r="AT4761" s="2">
        <v>45723.5625</v>
      </c>
      <c r="AU4761" s="1" t="s">
        <v>85</v>
      </c>
      <c r="AV4761" s="1" t="s">
        <v>608</v>
      </c>
      <c r="AW4761" s="1" t="s">
        <v>609</v>
      </c>
      <c r="AX4761" s="1" t="s">
        <v>8687</v>
      </c>
      <c r="AZ4761" s="2">
        <v>45723.692476851851</v>
      </c>
      <c r="BB4761" s="1" t="s">
        <v>367</v>
      </c>
      <c r="BC4761" s="1" t="s">
        <v>368</v>
      </c>
      <c r="BD4761" s="1" t="s">
        <v>368</v>
      </c>
      <c r="BF4761" s="1" t="s">
        <v>82</v>
      </c>
    </row>
    <row r="4762" spans="1:58" x14ac:dyDescent="0.35">
      <c r="A4762" s="1">
        <v>3018079</v>
      </c>
      <c r="B4762" s="1" t="s">
        <v>94</v>
      </c>
      <c r="C4762" s="1">
        <v>31861701</v>
      </c>
      <c r="D4762" s="1">
        <v>339703244</v>
      </c>
      <c r="E4762" s="1" t="s">
        <v>59</v>
      </c>
      <c r="F4762" s="1" t="s">
        <v>60</v>
      </c>
      <c r="G4762" s="1" t="s">
        <v>8448</v>
      </c>
      <c r="H4762" s="1" t="s">
        <v>954</v>
      </c>
      <c r="I4762" s="1">
        <v>775523796</v>
      </c>
      <c r="J4762" s="1" t="s">
        <v>22039</v>
      </c>
      <c r="K4762" s="1">
        <v>14</v>
      </c>
      <c r="L4762" s="1" t="s">
        <v>64</v>
      </c>
      <c r="M4762" s="1" t="s">
        <v>65</v>
      </c>
      <c r="N4762" s="2">
        <v>43116</v>
      </c>
      <c r="O4762" s="1" t="s">
        <v>331</v>
      </c>
      <c r="Q4762" s="1" t="s">
        <v>67</v>
      </c>
      <c r="R4762" s="2">
        <v>45723.611909722225</v>
      </c>
      <c r="S4762" s="1" t="s">
        <v>1266</v>
      </c>
      <c r="T4762" s="1" t="s">
        <v>639</v>
      </c>
      <c r="U4762" s="1" t="s">
        <v>70</v>
      </c>
      <c r="V4762" s="1" t="s">
        <v>22040</v>
      </c>
      <c r="W4762" s="1" t="s">
        <v>298</v>
      </c>
      <c r="X4762" s="1" t="s">
        <v>298</v>
      </c>
      <c r="Y4762" s="1" t="s">
        <v>6104</v>
      </c>
      <c r="Z4762" s="1" t="s">
        <v>1568</v>
      </c>
      <c r="AA4762" s="1" t="s">
        <v>13523</v>
      </c>
      <c r="AB4762" s="1" t="s">
        <v>124</v>
      </c>
      <c r="AE4762" s="2">
        <v>45723.612500000003</v>
      </c>
      <c r="AF4762" s="1" t="s">
        <v>77</v>
      </c>
      <c r="AH4762" s="1" t="s">
        <v>125</v>
      </c>
      <c r="AI4762" s="1" t="s">
        <v>106</v>
      </c>
      <c r="AJ4762" s="1" t="s">
        <v>1212</v>
      </c>
      <c r="AK4762" s="1" t="s">
        <v>10256</v>
      </c>
      <c r="AL4762" s="1" t="s">
        <v>1266</v>
      </c>
      <c r="AM4762" s="2">
        <v>45723.612546296295</v>
      </c>
      <c r="AO4762" s="1" t="s">
        <v>1266</v>
      </c>
      <c r="AP4762" s="1">
        <v>5776158</v>
      </c>
      <c r="AQ4762" s="1" t="s">
        <v>83</v>
      </c>
      <c r="AR4762" s="2">
        <v>45724.468506944446</v>
      </c>
      <c r="AS4762" s="1" t="s">
        <v>84</v>
      </c>
      <c r="AT4762" s="2">
        <v>45723.319444444445</v>
      </c>
      <c r="AU4762" s="1" t="s">
        <v>573</v>
      </c>
      <c r="AV4762" s="1" t="s">
        <v>4129</v>
      </c>
      <c r="AW4762" s="1" t="s">
        <v>4130</v>
      </c>
      <c r="AX4762" s="1" t="s">
        <v>4131</v>
      </c>
      <c r="AZ4762" s="2">
        <v>45724.468506944446</v>
      </c>
      <c r="BB4762" s="1" t="s">
        <v>933</v>
      </c>
      <c r="BC4762" s="1" t="s">
        <v>934</v>
      </c>
      <c r="BD4762" s="1" t="s">
        <v>935</v>
      </c>
      <c r="BE4762" s="1" t="s">
        <v>22041</v>
      </c>
      <c r="BF4762" s="1" t="s">
        <v>937</v>
      </c>
    </row>
    <row r="4763" spans="1:58" x14ac:dyDescent="0.35">
      <c r="A4763" s="1">
        <v>3018080</v>
      </c>
      <c r="B4763" s="1" t="s">
        <v>58</v>
      </c>
      <c r="C4763" s="1">
        <v>44690901</v>
      </c>
      <c r="D4763" s="1">
        <v>338739305</v>
      </c>
      <c r="E4763" s="1" t="s">
        <v>59</v>
      </c>
      <c r="F4763" s="1" t="s">
        <v>60</v>
      </c>
      <c r="G4763" s="1" t="s">
        <v>422</v>
      </c>
      <c r="H4763" s="1" t="s">
        <v>976</v>
      </c>
      <c r="I4763" s="1">
        <v>770361896</v>
      </c>
      <c r="J4763" s="1" t="s">
        <v>4195</v>
      </c>
      <c r="K4763" s="1">
        <v>13</v>
      </c>
      <c r="L4763" s="1" t="s">
        <v>64</v>
      </c>
      <c r="M4763" s="1" t="s">
        <v>65</v>
      </c>
      <c r="N4763" s="2">
        <v>45624.640162037038</v>
      </c>
      <c r="O4763" s="1" t="s">
        <v>66</v>
      </c>
      <c r="Q4763" s="1" t="s">
        <v>67</v>
      </c>
      <c r="R4763" s="2">
        <v>45723.612129629626</v>
      </c>
      <c r="S4763" s="1" t="s">
        <v>7389</v>
      </c>
      <c r="T4763" s="1" t="s">
        <v>100</v>
      </c>
      <c r="U4763" s="1" t="s">
        <v>101</v>
      </c>
      <c r="V4763" s="1" t="s">
        <v>22042</v>
      </c>
      <c r="W4763" s="1" t="s">
        <v>653</v>
      </c>
      <c r="X4763" s="1" t="s">
        <v>942</v>
      </c>
      <c r="Y4763" s="1" t="s">
        <v>1821</v>
      </c>
      <c r="Z4763" s="1" t="s">
        <v>2075</v>
      </c>
      <c r="AA4763" s="1" t="s">
        <v>11499</v>
      </c>
      <c r="AB4763" s="1" t="s">
        <v>124</v>
      </c>
      <c r="AE4763" s="2">
        <v>45723.612141203703</v>
      </c>
      <c r="AF4763" s="1" t="s">
        <v>77</v>
      </c>
      <c r="AH4763" s="1" t="s">
        <v>125</v>
      </c>
      <c r="AI4763" s="1" t="s">
        <v>79</v>
      </c>
      <c r="AJ4763" s="1" t="s">
        <v>283</v>
      </c>
      <c r="AK4763" s="1" t="s">
        <v>22042</v>
      </c>
      <c r="AL4763" s="1" t="s">
        <v>7389</v>
      </c>
      <c r="AM4763" s="2">
        <v>45723.612175925926</v>
      </c>
      <c r="AN4763" s="1" t="s">
        <v>22042</v>
      </c>
      <c r="AP4763" s="1">
        <v>5776153</v>
      </c>
      <c r="AQ4763" s="1" t="s">
        <v>83</v>
      </c>
      <c r="AR4763" s="2">
        <v>45724.452731481484</v>
      </c>
      <c r="AS4763" s="1" t="s">
        <v>84</v>
      </c>
      <c r="AT4763" s="2">
        <v>45723.333333333336</v>
      </c>
      <c r="AU4763" s="1" t="s">
        <v>573</v>
      </c>
      <c r="AV4763" s="1" t="s">
        <v>947</v>
      </c>
      <c r="AW4763" s="1" t="s">
        <v>948</v>
      </c>
      <c r="AX4763" s="1" t="s">
        <v>5201</v>
      </c>
      <c r="AZ4763" s="2">
        <v>45724.452731481484</v>
      </c>
      <c r="BB4763" s="1" t="s">
        <v>111</v>
      </c>
      <c r="BC4763" s="1" t="s">
        <v>112</v>
      </c>
      <c r="BD4763" s="1" t="s">
        <v>113</v>
      </c>
      <c r="BE4763" s="1" t="s">
        <v>3843</v>
      </c>
      <c r="BF4763" s="1" t="s">
        <v>657</v>
      </c>
    </row>
    <row r="4764" spans="1:58" x14ac:dyDescent="0.35">
      <c r="A4764" s="1">
        <v>3018081</v>
      </c>
      <c r="B4764" s="1" t="s">
        <v>58</v>
      </c>
      <c r="C4764" s="1">
        <v>34852201</v>
      </c>
      <c r="D4764" s="1">
        <v>339613653</v>
      </c>
      <c r="E4764" s="1" t="s">
        <v>59</v>
      </c>
      <c r="F4764" s="1" t="s">
        <v>60</v>
      </c>
      <c r="G4764" s="1" t="s">
        <v>22043</v>
      </c>
      <c r="H4764" s="1" t="s">
        <v>22044</v>
      </c>
      <c r="I4764" s="1">
        <v>775217228</v>
      </c>
      <c r="J4764" s="1" t="s">
        <v>22045</v>
      </c>
      <c r="K4764" s="1">
        <v>13</v>
      </c>
      <c r="L4764" s="1" t="s">
        <v>244</v>
      </c>
      <c r="M4764" s="1" t="s">
        <v>65</v>
      </c>
      <c r="N4764" s="2">
        <v>45052</v>
      </c>
      <c r="O4764" s="1" t="s">
        <v>180</v>
      </c>
      <c r="Q4764" s="1" t="s">
        <v>67</v>
      </c>
      <c r="R4764" s="2">
        <v>45723.612870370373</v>
      </c>
      <c r="S4764" s="1" t="s">
        <v>5069</v>
      </c>
      <c r="T4764" s="1" t="s">
        <v>100</v>
      </c>
      <c r="U4764" s="1" t="s">
        <v>1031</v>
      </c>
      <c r="V4764" s="1" t="s">
        <v>22046</v>
      </c>
      <c r="W4764" s="1" t="s">
        <v>892</v>
      </c>
      <c r="X4764" s="1" t="s">
        <v>892</v>
      </c>
      <c r="Y4764" s="1" t="s">
        <v>22047</v>
      </c>
      <c r="Z4764" s="1" t="s">
        <v>894</v>
      </c>
      <c r="AA4764" s="1" t="s">
        <v>895</v>
      </c>
      <c r="AB4764" s="1" t="s">
        <v>21050</v>
      </c>
      <c r="AE4764" s="2">
        <v>45723.612881944442</v>
      </c>
      <c r="AF4764" s="1" t="s">
        <v>77</v>
      </c>
      <c r="AH4764" s="1" t="s">
        <v>125</v>
      </c>
      <c r="AI4764" s="1" t="s">
        <v>79</v>
      </c>
      <c r="AJ4764" s="1" t="s">
        <v>855</v>
      </c>
      <c r="AK4764" s="1" t="s">
        <v>22048</v>
      </c>
      <c r="AL4764" s="1" t="s">
        <v>5069</v>
      </c>
      <c r="AM4764" s="2">
        <v>45723.612939814811</v>
      </c>
      <c r="AN4764" s="1" t="s">
        <v>22048</v>
      </c>
      <c r="AP4764" s="1">
        <v>5776159</v>
      </c>
      <c r="AQ4764" s="1" t="s">
        <v>83</v>
      </c>
      <c r="AR4764" s="2">
        <v>45724.694826388892</v>
      </c>
      <c r="AS4764" s="1" t="s">
        <v>84</v>
      </c>
      <c r="AT4764" s="2">
        <v>45725.333333333336</v>
      </c>
      <c r="AU4764" s="1" t="s">
        <v>85</v>
      </c>
      <c r="AV4764" s="1" t="s">
        <v>1446</v>
      </c>
      <c r="AW4764" s="1" t="s">
        <v>1447</v>
      </c>
      <c r="AX4764" s="1" t="s">
        <v>2836</v>
      </c>
      <c r="AZ4764" s="2">
        <v>45724.694826388892</v>
      </c>
      <c r="BB4764" s="1" t="s">
        <v>1225</v>
      </c>
      <c r="BC4764" s="1" t="s">
        <v>814</v>
      </c>
      <c r="BD4764" s="1" t="s">
        <v>815</v>
      </c>
      <c r="BE4764" s="1" t="s">
        <v>22049</v>
      </c>
      <c r="BF4764" s="1" t="s">
        <v>886</v>
      </c>
    </row>
    <row r="4765" spans="1:58" x14ac:dyDescent="0.35">
      <c r="A4765" s="1">
        <v>3018082</v>
      </c>
      <c r="B4765" s="1" t="s">
        <v>58</v>
      </c>
      <c r="C4765" s="1">
        <v>38247921</v>
      </c>
      <c r="D4765" s="1">
        <v>338547144</v>
      </c>
      <c r="E4765" s="1" t="s">
        <v>59</v>
      </c>
      <c r="F4765" s="1" t="s">
        <v>60</v>
      </c>
      <c r="G4765" s="1" t="s">
        <v>22050</v>
      </c>
      <c r="H4765" s="1" t="s">
        <v>22051</v>
      </c>
      <c r="I4765" s="1">
        <v>775642928</v>
      </c>
      <c r="J4765" s="1" t="s">
        <v>22052</v>
      </c>
      <c r="K4765" s="1">
        <v>13</v>
      </c>
      <c r="L4765" s="1" t="s">
        <v>64</v>
      </c>
      <c r="M4765" s="1" t="s">
        <v>65</v>
      </c>
      <c r="N4765" s="2">
        <v>45517.000011574077</v>
      </c>
      <c r="O4765" s="1" t="s">
        <v>180</v>
      </c>
      <c r="Q4765" s="1" t="s">
        <v>67</v>
      </c>
      <c r="R4765" s="2">
        <v>45723.613020833334</v>
      </c>
      <c r="S4765" s="1" t="s">
        <v>2780</v>
      </c>
      <c r="T4765" s="1" t="s">
        <v>69</v>
      </c>
      <c r="U4765" s="1" t="s">
        <v>723</v>
      </c>
      <c r="V4765" s="1" t="s">
        <v>22053</v>
      </c>
      <c r="W4765" s="1" t="s">
        <v>334</v>
      </c>
      <c r="X4765" s="1" t="s">
        <v>1153</v>
      </c>
      <c r="Y4765" s="1" t="s">
        <v>1709</v>
      </c>
      <c r="Z4765" s="1" t="s">
        <v>2321</v>
      </c>
      <c r="AA4765" s="1" t="s">
        <v>2321</v>
      </c>
      <c r="AB4765" s="1" t="s">
        <v>2321</v>
      </c>
      <c r="AC4765" s="1">
        <v>5544</v>
      </c>
      <c r="AE4765" s="2">
        <v>45723.613043981481</v>
      </c>
      <c r="AF4765" s="1" t="s">
        <v>77</v>
      </c>
      <c r="AH4765" s="1" t="s">
        <v>125</v>
      </c>
      <c r="AI4765" s="1" t="s">
        <v>79</v>
      </c>
      <c r="AJ4765" s="1" t="s">
        <v>283</v>
      </c>
      <c r="AK4765" s="1" t="s">
        <v>22054</v>
      </c>
      <c r="AL4765" s="1" t="s">
        <v>2780</v>
      </c>
      <c r="AM4765" s="2">
        <v>45723.61309027778</v>
      </c>
      <c r="AN4765" s="1" t="s">
        <v>22054</v>
      </c>
      <c r="AP4765" s="1">
        <v>5776161</v>
      </c>
      <c r="AQ4765" s="1" t="s">
        <v>83</v>
      </c>
      <c r="AR4765" s="2">
        <v>45724.508877314816</v>
      </c>
      <c r="AS4765" s="1" t="s">
        <v>84</v>
      </c>
      <c r="AT4765" s="2">
        <v>45725.333333333336</v>
      </c>
      <c r="AU4765" s="1" t="s">
        <v>85</v>
      </c>
      <c r="AV4765" s="1" t="s">
        <v>1214</v>
      </c>
      <c r="AW4765" s="1" t="s">
        <v>1215</v>
      </c>
      <c r="AX4765" s="1" t="s">
        <v>21236</v>
      </c>
      <c r="AZ4765" s="2">
        <v>45724.508877314816</v>
      </c>
      <c r="BB4765" s="1" t="s">
        <v>111</v>
      </c>
      <c r="BC4765" s="1" t="s">
        <v>112</v>
      </c>
      <c r="BD4765" s="1" t="s">
        <v>113</v>
      </c>
      <c r="BE4765" s="1" t="s">
        <v>22055</v>
      </c>
      <c r="BF4765" s="1" t="s">
        <v>1512</v>
      </c>
    </row>
    <row r="4766" spans="1:58" x14ac:dyDescent="0.35">
      <c r="A4766" s="1">
        <v>3018083</v>
      </c>
      <c r="B4766" s="1" t="s">
        <v>58</v>
      </c>
      <c r="C4766" s="1">
        <v>3024491</v>
      </c>
      <c r="D4766" s="1">
        <v>338356070</v>
      </c>
      <c r="E4766" s="1" t="s">
        <v>59</v>
      </c>
      <c r="F4766" s="1" t="s">
        <v>60</v>
      </c>
      <c r="G4766" s="1" t="s">
        <v>19775</v>
      </c>
      <c r="H4766" s="1" t="s">
        <v>1367</v>
      </c>
      <c r="I4766" s="1">
        <v>776500797</v>
      </c>
      <c r="J4766" s="1" t="s">
        <v>8002</v>
      </c>
      <c r="K4766" s="1">
        <v>13</v>
      </c>
      <c r="L4766" s="1" t="s">
        <v>2278</v>
      </c>
      <c r="M4766" s="1" t="s">
        <v>65</v>
      </c>
      <c r="N4766" s="2">
        <v>44344.500011574077</v>
      </c>
      <c r="O4766" s="1" t="s">
        <v>1087</v>
      </c>
      <c r="Q4766" s="1" t="s">
        <v>67</v>
      </c>
      <c r="R4766" s="2">
        <v>45723.613587962966</v>
      </c>
      <c r="S4766" s="1" t="s">
        <v>5040</v>
      </c>
      <c r="T4766" s="1" t="s">
        <v>639</v>
      </c>
      <c r="U4766" s="1" t="s">
        <v>120</v>
      </c>
      <c r="V4766" s="1" t="s">
        <v>22056</v>
      </c>
      <c r="W4766" s="1" t="s">
        <v>334</v>
      </c>
      <c r="Y4766" s="1" t="s">
        <v>4564</v>
      </c>
      <c r="Z4766" s="1" t="s">
        <v>337</v>
      </c>
      <c r="AA4766" s="1" t="s">
        <v>3487</v>
      </c>
      <c r="AB4766" s="1" t="s">
        <v>3487</v>
      </c>
      <c r="AC4766" s="1">
        <v>158</v>
      </c>
      <c r="AE4766" s="2">
        <v>45723.61482638889</v>
      </c>
      <c r="AF4766" s="1" t="s">
        <v>77</v>
      </c>
      <c r="AH4766" s="1" t="s">
        <v>125</v>
      </c>
      <c r="AI4766" s="1" t="s">
        <v>79</v>
      </c>
      <c r="AJ4766" s="1" t="s">
        <v>3850</v>
      </c>
      <c r="AK4766" s="1" t="s">
        <v>22057</v>
      </c>
      <c r="AL4766" s="1" t="s">
        <v>5040</v>
      </c>
      <c r="AM4766" s="2">
        <v>45723.614907407406</v>
      </c>
      <c r="AO4766" s="1" t="s">
        <v>5040</v>
      </c>
      <c r="AP4766" s="1">
        <v>5776177</v>
      </c>
      <c r="AQ4766" s="1" t="s">
        <v>83</v>
      </c>
      <c r="AR4766" s="2">
        <v>45724.600057870368</v>
      </c>
      <c r="AS4766" s="1" t="s">
        <v>84</v>
      </c>
      <c r="AT4766" s="2">
        <v>45723.333333333336</v>
      </c>
      <c r="AU4766" s="1" t="s">
        <v>573</v>
      </c>
      <c r="AV4766" s="1" t="s">
        <v>2117</v>
      </c>
      <c r="AW4766" s="1" t="s">
        <v>2118</v>
      </c>
      <c r="AX4766" s="1" t="s">
        <v>2119</v>
      </c>
      <c r="AZ4766" s="2">
        <v>45724.600057870368</v>
      </c>
      <c r="BB4766" s="1" t="s">
        <v>2176</v>
      </c>
      <c r="BC4766" s="1" t="s">
        <v>2177</v>
      </c>
      <c r="BD4766" s="1" t="s">
        <v>2178</v>
      </c>
      <c r="BE4766" s="1" t="s">
        <v>17132</v>
      </c>
      <c r="BF4766" s="1" t="s">
        <v>657</v>
      </c>
    </row>
    <row r="4767" spans="1:58" x14ac:dyDescent="0.35">
      <c r="A4767" s="1">
        <v>3018084</v>
      </c>
      <c r="B4767" s="1" t="s">
        <v>223</v>
      </c>
      <c r="C4767" s="1">
        <v>43101871</v>
      </c>
      <c r="D4767" s="1">
        <v>339544819</v>
      </c>
      <c r="E4767" s="1" t="s">
        <v>59</v>
      </c>
      <c r="F4767" s="1" t="s">
        <v>60</v>
      </c>
      <c r="G4767" s="1" t="s">
        <v>22058</v>
      </c>
      <c r="H4767" s="1" t="s">
        <v>22059</v>
      </c>
      <c r="I4767" s="1">
        <v>767952318</v>
      </c>
      <c r="J4767" s="1" t="s">
        <v>22060</v>
      </c>
      <c r="K4767" s="1">
        <v>12</v>
      </c>
      <c r="L4767" s="1" t="s">
        <v>64</v>
      </c>
      <c r="M4767" s="1" t="s">
        <v>65</v>
      </c>
      <c r="N4767" s="2">
        <v>45453</v>
      </c>
      <c r="O4767" s="1" t="s">
        <v>98</v>
      </c>
      <c r="Q4767" s="1" t="s">
        <v>67</v>
      </c>
      <c r="R4767" s="2">
        <v>45723.614062499997</v>
      </c>
      <c r="S4767" s="1" t="s">
        <v>1771</v>
      </c>
      <c r="T4767" s="1" t="s">
        <v>450</v>
      </c>
      <c r="U4767" s="1" t="s">
        <v>70</v>
      </c>
      <c r="V4767" s="1" t="s">
        <v>22061</v>
      </c>
      <c r="W4767" s="1" t="s">
        <v>263</v>
      </c>
      <c r="X4767" s="1" t="s">
        <v>263</v>
      </c>
      <c r="Y4767" s="1" t="s">
        <v>16951</v>
      </c>
      <c r="Z4767" s="1" t="s">
        <v>964</v>
      </c>
      <c r="AA4767" s="1" t="s">
        <v>11345</v>
      </c>
      <c r="AB4767" s="1" t="s">
        <v>124</v>
      </c>
      <c r="AE4767" s="2">
        <v>45723.614074074074</v>
      </c>
      <c r="AF4767" s="1" t="s">
        <v>77</v>
      </c>
      <c r="AH4767" s="1" t="s">
        <v>125</v>
      </c>
      <c r="AI4767" s="1" t="s">
        <v>106</v>
      </c>
      <c r="AJ4767" s="1" t="s">
        <v>1740</v>
      </c>
      <c r="AK4767" s="1" t="s">
        <v>22062</v>
      </c>
      <c r="AL4767" s="1" t="s">
        <v>1771</v>
      </c>
      <c r="AM4767" s="2">
        <v>45723.614247685182</v>
      </c>
      <c r="AN4767" s="1" t="s">
        <v>22062</v>
      </c>
      <c r="AP4767" s="1">
        <v>5776169</v>
      </c>
      <c r="AQ4767" s="1" t="s">
        <v>83</v>
      </c>
      <c r="AR4767" s="2">
        <v>45724.531574074077</v>
      </c>
      <c r="AS4767" s="1" t="s">
        <v>84</v>
      </c>
      <c r="AT4767" s="2">
        <v>45725.364583333336</v>
      </c>
      <c r="AU4767" s="1" t="s">
        <v>85</v>
      </c>
      <c r="AV4767" s="1" t="s">
        <v>108</v>
      </c>
      <c r="AW4767" s="1" t="s">
        <v>109</v>
      </c>
      <c r="AX4767" s="1" t="s">
        <v>857</v>
      </c>
      <c r="AZ4767" s="2">
        <v>45724.531574074077</v>
      </c>
      <c r="BB4767" s="1" t="s">
        <v>703</v>
      </c>
      <c r="BC4767" s="1" t="s">
        <v>677</v>
      </c>
      <c r="BD4767" s="1" t="s">
        <v>704</v>
      </c>
      <c r="BE4767" s="1" t="s">
        <v>22063</v>
      </c>
      <c r="BF4767" s="1" t="s">
        <v>274</v>
      </c>
    </row>
    <row r="4768" spans="1:58" x14ac:dyDescent="0.35">
      <c r="A4768" s="1">
        <v>3018085</v>
      </c>
      <c r="B4768" s="1" t="s">
        <v>58</v>
      </c>
      <c r="C4768" s="1">
        <v>33364671</v>
      </c>
      <c r="D4768" s="1">
        <v>338048582</v>
      </c>
      <c r="E4768" s="1" t="s">
        <v>59</v>
      </c>
      <c r="F4768" s="1" t="s">
        <v>60</v>
      </c>
      <c r="G4768" s="1" t="s">
        <v>22064</v>
      </c>
      <c r="H4768" s="1" t="s">
        <v>22065</v>
      </c>
      <c r="I4768" s="1">
        <v>775503214</v>
      </c>
      <c r="J4768" s="1" t="s">
        <v>22066</v>
      </c>
      <c r="K4768" s="1">
        <v>14</v>
      </c>
      <c r="L4768" s="1" t="s">
        <v>64</v>
      </c>
      <c r="M4768" s="1" t="s">
        <v>65</v>
      </c>
      <c r="N4768" s="2">
        <v>45400.779618055552</v>
      </c>
      <c r="O4768" s="1" t="s">
        <v>66</v>
      </c>
      <c r="Q4768" s="1" t="s">
        <v>67</v>
      </c>
      <c r="R4768" s="2">
        <v>45723.614606481482</v>
      </c>
      <c r="S4768" s="1" t="s">
        <v>4913</v>
      </c>
      <c r="T4768" s="1" t="s">
        <v>100</v>
      </c>
      <c r="U4768" s="1" t="s">
        <v>70</v>
      </c>
      <c r="V4768" s="1" t="s">
        <v>22067</v>
      </c>
      <c r="W4768" s="1" t="s">
        <v>653</v>
      </c>
      <c r="X4768" s="1" t="s">
        <v>654</v>
      </c>
      <c r="Y4768" s="1" t="s">
        <v>16177</v>
      </c>
      <c r="Z4768" s="1" t="s">
        <v>2085</v>
      </c>
      <c r="AA4768" s="1" t="s">
        <v>11445</v>
      </c>
      <c r="AB4768" s="1" t="s">
        <v>124</v>
      </c>
      <c r="AE4768" s="2">
        <v>45723.614618055559</v>
      </c>
      <c r="AF4768" s="1" t="s">
        <v>77</v>
      </c>
      <c r="AH4768" s="1" t="s">
        <v>125</v>
      </c>
      <c r="AI4768" s="1" t="s">
        <v>79</v>
      </c>
      <c r="AJ4768" s="1" t="s">
        <v>378</v>
      </c>
      <c r="AK4768" s="1" t="s">
        <v>2701</v>
      </c>
      <c r="AL4768" s="1" t="s">
        <v>4913</v>
      </c>
      <c r="AM4768" s="2">
        <v>45724.85392361111</v>
      </c>
      <c r="AN4768" s="1" t="s">
        <v>22068</v>
      </c>
      <c r="AO4768" s="1" t="s">
        <v>657</v>
      </c>
      <c r="AP4768" s="1">
        <v>5780243</v>
      </c>
      <c r="AQ4768" s="1" t="s">
        <v>83</v>
      </c>
      <c r="AR4768" s="2">
        <v>45725.485347222224</v>
      </c>
      <c r="AS4768" s="1" t="s">
        <v>84</v>
      </c>
      <c r="AT4768" s="2">
        <v>45724.333333333336</v>
      </c>
      <c r="AU4768" s="1" t="s">
        <v>85</v>
      </c>
      <c r="AV4768" s="1" t="s">
        <v>342</v>
      </c>
      <c r="AW4768" s="1" t="s">
        <v>343</v>
      </c>
      <c r="AX4768" s="1" t="s">
        <v>344</v>
      </c>
      <c r="AZ4768" s="2">
        <v>45725.485347222224</v>
      </c>
      <c r="BB4768" s="1" t="s">
        <v>776</v>
      </c>
      <c r="BC4768" s="1" t="s">
        <v>777</v>
      </c>
      <c r="BD4768" s="1" t="s">
        <v>778</v>
      </c>
      <c r="BE4768" s="1" t="s">
        <v>22069</v>
      </c>
      <c r="BF4768" s="1" t="s">
        <v>657</v>
      </c>
    </row>
    <row r="4769" spans="1:58" x14ac:dyDescent="0.35">
      <c r="A4769" s="1">
        <v>3018086</v>
      </c>
      <c r="B4769" s="1" t="s">
        <v>58</v>
      </c>
      <c r="C4769" s="1">
        <v>35825561</v>
      </c>
      <c r="D4769" s="1">
        <v>338255722</v>
      </c>
      <c r="E4769" s="1" t="s">
        <v>59</v>
      </c>
      <c r="F4769" s="1" t="s">
        <v>60</v>
      </c>
      <c r="G4769" s="1" t="s">
        <v>4636</v>
      </c>
      <c r="H4769" s="1" t="s">
        <v>6527</v>
      </c>
      <c r="I4769" s="1">
        <v>772912262</v>
      </c>
      <c r="J4769" s="1" t="s">
        <v>4638</v>
      </c>
      <c r="K4769" s="1">
        <v>12</v>
      </c>
      <c r="L4769" s="1" t="s">
        <v>64</v>
      </c>
      <c r="M4769" s="1" t="s">
        <v>65</v>
      </c>
      <c r="N4769" s="2">
        <v>44805</v>
      </c>
      <c r="O4769" s="1" t="s">
        <v>353</v>
      </c>
      <c r="Q4769" s="1" t="s">
        <v>67</v>
      </c>
      <c r="R4769" s="2">
        <v>45723.614629629628</v>
      </c>
      <c r="S4769" s="1" t="s">
        <v>5175</v>
      </c>
      <c r="T4769" s="1" t="s">
        <v>69</v>
      </c>
      <c r="U4769" s="1" t="s">
        <v>1031</v>
      </c>
      <c r="V4769" s="1" t="s">
        <v>22070</v>
      </c>
      <c r="Y4769" s="1" t="s">
        <v>1351</v>
      </c>
      <c r="Z4769" s="1" t="s">
        <v>1352</v>
      </c>
      <c r="AA4769" s="1" t="s">
        <v>1352</v>
      </c>
      <c r="AB4769" s="1" t="s">
        <v>1352</v>
      </c>
      <c r="AE4769" s="2">
        <v>45723.614641203705</v>
      </c>
      <c r="AF4769" s="1" t="s">
        <v>77</v>
      </c>
      <c r="AH4769" s="1" t="s">
        <v>125</v>
      </c>
      <c r="AI4769" s="1" t="s">
        <v>79</v>
      </c>
      <c r="AJ4769" s="1" t="s">
        <v>167</v>
      </c>
      <c r="AK4769" s="1" t="s">
        <v>22071</v>
      </c>
      <c r="AL4769" s="1" t="s">
        <v>5175</v>
      </c>
      <c r="AM4769" s="2">
        <v>45723.614675925928</v>
      </c>
      <c r="AN4769" s="1" t="s">
        <v>22071</v>
      </c>
      <c r="AP4769" s="1">
        <v>5776175</v>
      </c>
      <c r="AQ4769" s="1" t="s">
        <v>83</v>
      </c>
      <c r="AR4769" s="2">
        <v>45724.635810185187</v>
      </c>
      <c r="AS4769" s="1" t="s">
        <v>84</v>
      </c>
      <c r="AT4769" s="2">
        <v>45725.333333333336</v>
      </c>
      <c r="AU4769" s="1" t="s">
        <v>85</v>
      </c>
      <c r="AV4769" s="1" t="s">
        <v>1354</v>
      </c>
      <c r="AW4769" s="1" t="s">
        <v>1355</v>
      </c>
      <c r="AX4769" s="1" t="s">
        <v>3648</v>
      </c>
      <c r="AZ4769" s="2">
        <v>45724.635810185187</v>
      </c>
      <c r="BB4769" s="1" t="s">
        <v>2089</v>
      </c>
      <c r="BC4769" s="1" t="s">
        <v>814</v>
      </c>
      <c r="BD4769" s="1" t="s">
        <v>815</v>
      </c>
      <c r="BE4769" s="1" t="s">
        <v>22072</v>
      </c>
      <c r="BF4769" s="1" t="s">
        <v>1936</v>
      </c>
    </row>
    <row r="4770" spans="1:58" x14ac:dyDescent="0.35">
      <c r="A4770" s="1">
        <v>3018087</v>
      </c>
      <c r="B4770" s="1" t="s">
        <v>58</v>
      </c>
      <c r="C4770" s="1">
        <v>42716991</v>
      </c>
      <c r="D4770" s="1">
        <v>338440474</v>
      </c>
      <c r="E4770" s="1" t="s">
        <v>59</v>
      </c>
      <c r="F4770" s="1" t="s">
        <v>60</v>
      </c>
      <c r="G4770" s="1" t="s">
        <v>985</v>
      </c>
      <c r="H4770" s="1" t="s">
        <v>96</v>
      </c>
      <c r="I4770" s="1">
        <v>784385187</v>
      </c>
      <c r="J4770" s="1" t="s">
        <v>5852</v>
      </c>
      <c r="K4770" s="1">
        <v>12</v>
      </c>
      <c r="L4770" s="1" t="s">
        <v>64</v>
      </c>
      <c r="M4770" s="1" t="s">
        <v>65</v>
      </c>
      <c r="N4770" s="2">
        <v>45364.708333333336</v>
      </c>
      <c r="O4770" s="1" t="s">
        <v>66</v>
      </c>
      <c r="Q4770" s="1" t="s">
        <v>67</v>
      </c>
      <c r="R4770" s="2">
        <v>45723.615011574075</v>
      </c>
      <c r="S4770" s="1" t="s">
        <v>8725</v>
      </c>
      <c r="T4770" s="1" t="s">
        <v>69</v>
      </c>
      <c r="U4770" s="1" t="s">
        <v>385</v>
      </c>
      <c r="V4770" s="1" t="s">
        <v>22073</v>
      </c>
      <c r="Y4770" s="1" t="s">
        <v>1396</v>
      </c>
      <c r="Z4770" s="1" t="s">
        <v>248</v>
      </c>
      <c r="AA4770" s="1" t="s">
        <v>248</v>
      </c>
      <c r="AB4770" s="1" t="s">
        <v>9794</v>
      </c>
      <c r="AE4770" s="2">
        <v>45723.615023148152</v>
      </c>
      <c r="AF4770" s="1" t="s">
        <v>77</v>
      </c>
      <c r="AH4770" s="1" t="s">
        <v>125</v>
      </c>
      <c r="AI4770" s="1" t="s">
        <v>79</v>
      </c>
      <c r="AJ4770" s="1" t="s">
        <v>283</v>
      </c>
      <c r="AK4770" s="1" t="s">
        <v>22073</v>
      </c>
      <c r="AL4770" s="1" t="s">
        <v>8725</v>
      </c>
      <c r="AM4770" s="2">
        <v>45723.615057870367</v>
      </c>
      <c r="AN4770" s="1" t="s">
        <v>22073</v>
      </c>
      <c r="AP4770" s="1">
        <v>5776178</v>
      </c>
      <c r="AQ4770" s="1" t="s">
        <v>83</v>
      </c>
      <c r="AR4770" s="2">
        <v>45724.943518518521</v>
      </c>
      <c r="AS4770" s="1" t="s">
        <v>84</v>
      </c>
      <c r="AT4770" s="2">
        <v>45723.333333333336</v>
      </c>
      <c r="AU4770" s="1" t="s">
        <v>85</v>
      </c>
      <c r="AV4770" s="1" t="s">
        <v>1957</v>
      </c>
      <c r="AW4770" s="1" t="s">
        <v>1958</v>
      </c>
      <c r="AX4770" s="1" t="s">
        <v>2339</v>
      </c>
      <c r="AZ4770" s="2">
        <v>45724.943518518521</v>
      </c>
      <c r="BB4770" s="1" t="s">
        <v>1692</v>
      </c>
      <c r="BC4770" s="1" t="s">
        <v>1693</v>
      </c>
      <c r="BD4770" s="1" t="s">
        <v>1694</v>
      </c>
      <c r="BE4770" s="1" t="s">
        <v>22074</v>
      </c>
      <c r="BF4770" s="1" t="s">
        <v>137</v>
      </c>
    </row>
    <row r="4771" spans="1:58" x14ac:dyDescent="0.35">
      <c r="A4771" s="1">
        <v>3018089</v>
      </c>
      <c r="B4771" s="1" t="s">
        <v>223</v>
      </c>
      <c r="C4771" s="1">
        <v>41087201</v>
      </c>
      <c r="D4771" s="1">
        <v>338367278</v>
      </c>
      <c r="E4771" s="1" t="s">
        <v>59</v>
      </c>
      <c r="F4771" s="1" t="s">
        <v>60</v>
      </c>
      <c r="G4771" s="1" t="s">
        <v>3318</v>
      </c>
      <c r="H4771" s="1" t="s">
        <v>22075</v>
      </c>
      <c r="I4771" s="1">
        <v>779350812</v>
      </c>
      <c r="J4771" s="1" t="s">
        <v>1720</v>
      </c>
      <c r="K4771" s="1">
        <v>13</v>
      </c>
      <c r="L4771" s="1" t="s">
        <v>64</v>
      </c>
      <c r="M4771" s="1" t="s">
        <v>65</v>
      </c>
      <c r="N4771" s="2">
        <v>45180</v>
      </c>
      <c r="O4771" s="1" t="s">
        <v>98</v>
      </c>
      <c r="Q4771" s="1" t="s">
        <v>67</v>
      </c>
      <c r="R4771" s="2">
        <v>45723.615057870367</v>
      </c>
      <c r="S4771" s="1" t="s">
        <v>6723</v>
      </c>
      <c r="T4771" s="1" t="s">
        <v>100</v>
      </c>
      <c r="U4771" s="1" t="s">
        <v>70</v>
      </c>
      <c r="V4771" s="1" t="s">
        <v>22076</v>
      </c>
      <c r="W4771" s="1" t="s">
        <v>653</v>
      </c>
      <c r="X4771" s="1" t="s">
        <v>942</v>
      </c>
      <c r="Y4771" s="1" t="s">
        <v>1475</v>
      </c>
      <c r="Z4771" s="1" t="s">
        <v>1476</v>
      </c>
      <c r="AA4771" s="1" t="s">
        <v>22077</v>
      </c>
      <c r="AB4771" s="1" t="s">
        <v>22077</v>
      </c>
      <c r="AE4771" s="2">
        <v>45723.615069444444</v>
      </c>
      <c r="AF4771" s="1" t="s">
        <v>77</v>
      </c>
      <c r="AH4771" s="1" t="s">
        <v>125</v>
      </c>
      <c r="AI4771" s="1" t="s">
        <v>106</v>
      </c>
      <c r="AJ4771" s="1" t="s">
        <v>107</v>
      </c>
      <c r="AK4771" s="1" t="s">
        <v>22078</v>
      </c>
      <c r="AL4771" s="1" t="s">
        <v>6723</v>
      </c>
      <c r="AM4771" s="2">
        <v>45723.61513888889</v>
      </c>
      <c r="AN4771" s="1" t="s">
        <v>22078</v>
      </c>
      <c r="AP4771" s="1">
        <v>5776180</v>
      </c>
      <c r="AQ4771" s="1" t="s">
        <v>83</v>
      </c>
      <c r="AR4771" s="2">
        <v>45724.714490740742</v>
      </c>
      <c r="AS4771" s="1" t="s">
        <v>84</v>
      </c>
      <c r="AT4771" s="2">
        <v>45723.333333333336</v>
      </c>
      <c r="AU4771" s="1" t="s">
        <v>573</v>
      </c>
      <c r="AV4771" s="1" t="s">
        <v>947</v>
      </c>
      <c r="AW4771" s="1" t="s">
        <v>948</v>
      </c>
      <c r="AX4771" s="1" t="s">
        <v>2682</v>
      </c>
      <c r="AZ4771" s="2">
        <v>45724.714490740742</v>
      </c>
      <c r="BB4771" s="1" t="s">
        <v>3431</v>
      </c>
      <c r="BC4771" s="1" t="s">
        <v>3432</v>
      </c>
      <c r="BD4771" s="1" t="s">
        <v>3433</v>
      </c>
      <c r="BE4771" s="1" t="s">
        <v>15559</v>
      </c>
      <c r="BF4771" s="1" t="s">
        <v>601</v>
      </c>
    </row>
    <row r="4772" spans="1:58" x14ac:dyDescent="0.35">
      <c r="A4772" s="1">
        <v>3018088</v>
      </c>
      <c r="B4772" s="1" t="s">
        <v>223</v>
      </c>
      <c r="C4772" s="1">
        <v>39128151</v>
      </c>
      <c r="D4772" s="1">
        <v>338369021</v>
      </c>
      <c r="E4772" s="1" t="s">
        <v>59</v>
      </c>
      <c r="F4772" s="1" t="s">
        <v>60</v>
      </c>
      <c r="G4772" s="1" t="s">
        <v>6583</v>
      </c>
      <c r="H4772" s="1" t="s">
        <v>6799</v>
      </c>
      <c r="I4772" s="1">
        <v>777928004</v>
      </c>
      <c r="J4772" s="1" t="s">
        <v>2436</v>
      </c>
      <c r="K4772" s="1">
        <v>13</v>
      </c>
      <c r="L4772" s="1" t="s">
        <v>244</v>
      </c>
      <c r="M4772" s="1" t="s">
        <v>65</v>
      </c>
      <c r="N4772" s="2">
        <v>44660.538194444445</v>
      </c>
      <c r="O4772" s="1" t="s">
        <v>98</v>
      </c>
      <c r="Q4772" s="1" t="s">
        <v>67</v>
      </c>
      <c r="R4772" s="2">
        <v>45723.615057870367</v>
      </c>
      <c r="S4772" s="1" t="s">
        <v>6523</v>
      </c>
      <c r="T4772" s="1" t="s">
        <v>100</v>
      </c>
      <c r="U4772" s="1" t="s">
        <v>70</v>
      </c>
      <c r="V4772" s="1" t="s">
        <v>22079</v>
      </c>
      <c r="W4772" s="1" t="s">
        <v>653</v>
      </c>
      <c r="X4772" s="1" t="s">
        <v>942</v>
      </c>
      <c r="Y4772" s="1" t="s">
        <v>7055</v>
      </c>
      <c r="Z4772" s="1" t="s">
        <v>1476</v>
      </c>
      <c r="AA4772" s="1" t="s">
        <v>20101</v>
      </c>
      <c r="AB4772" s="1" t="s">
        <v>22080</v>
      </c>
      <c r="AE4772" s="2">
        <v>45723.615069444444</v>
      </c>
      <c r="AF4772" s="1" t="s">
        <v>77</v>
      </c>
      <c r="AH4772" s="1" t="s">
        <v>125</v>
      </c>
      <c r="AI4772" s="1" t="s">
        <v>79</v>
      </c>
      <c r="AJ4772" s="1" t="s">
        <v>107</v>
      </c>
      <c r="AK4772" s="1" t="s">
        <v>22081</v>
      </c>
      <c r="AL4772" s="1" t="s">
        <v>6523</v>
      </c>
      <c r="AM4772" s="2">
        <v>45723.615127314813</v>
      </c>
      <c r="AN4772" s="1" t="s">
        <v>22081</v>
      </c>
      <c r="AP4772" s="1">
        <v>5776179</v>
      </c>
      <c r="AQ4772" s="1" t="s">
        <v>83</v>
      </c>
      <c r="AR4772" s="2">
        <v>45724.669074074074</v>
      </c>
      <c r="AS4772" s="1" t="s">
        <v>84</v>
      </c>
      <c r="AT4772" s="2">
        <v>45723.5625</v>
      </c>
      <c r="AU4772" s="1" t="s">
        <v>573</v>
      </c>
      <c r="AV4772" s="1" t="s">
        <v>947</v>
      </c>
      <c r="AW4772" s="1" t="s">
        <v>948</v>
      </c>
      <c r="AX4772" s="1" t="s">
        <v>6780</v>
      </c>
      <c r="AZ4772" s="2">
        <v>45724.669074074074</v>
      </c>
      <c r="BB4772" s="1" t="s">
        <v>367</v>
      </c>
      <c r="BC4772" s="1" t="s">
        <v>368</v>
      </c>
      <c r="BD4772" s="1" t="s">
        <v>368</v>
      </c>
      <c r="BE4772" s="1" t="s">
        <v>20103</v>
      </c>
      <c r="BF4772" s="1" t="s">
        <v>586</v>
      </c>
    </row>
    <row r="4773" spans="1:58" x14ac:dyDescent="0.35">
      <c r="A4773" s="1">
        <v>3018091</v>
      </c>
      <c r="B4773" s="1" t="s">
        <v>58</v>
      </c>
      <c r="C4773" s="1">
        <v>42783661</v>
      </c>
      <c r="D4773" s="1">
        <v>338459823</v>
      </c>
      <c r="E4773" s="1" t="s">
        <v>59</v>
      </c>
      <c r="F4773" s="1" t="s">
        <v>60</v>
      </c>
      <c r="G4773" s="1" t="s">
        <v>1038</v>
      </c>
      <c r="H4773" s="1" t="s">
        <v>22082</v>
      </c>
      <c r="I4773" s="1">
        <v>772941034</v>
      </c>
      <c r="J4773" s="1" t="s">
        <v>14429</v>
      </c>
      <c r="K4773" s="1">
        <v>12</v>
      </c>
      <c r="L4773" s="1" t="s">
        <v>64</v>
      </c>
      <c r="M4773" s="1" t="s">
        <v>65</v>
      </c>
      <c r="N4773" s="2">
        <v>45364.760081018518</v>
      </c>
      <c r="O4773" s="1" t="s">
        <v>66</v>
      </c>
      <c r="Q4773" s="1" t="s">
        <v>67</v>
      </c>
      <c r="R4773" s="2">
        <v>45723.615335648145</v>
      </c>
      <c r="S4773" s="1" t="s">
        <v>5515</v>
      </c>
      <c r="T4773" s="1" t="s">
        <v>69</v>
      </c>
      <c r="U4773" s="1" t="s">
        <v>70</v>
      </c>
      <c r="V4773" s="1" t="s">
        <v>22083</v>
      </c>
      <c r="W4773" s="1" t="s">
        <v>653</v>
      </c>
      <c r="X4773" s="1" t="s">
        <v>942</v>
      </c>
      <c r="Y4773" s="1" t="s">
        <v>8553</v>
      </c>
      <c r="Z4773" s="1" t="s">
        <v>2913</v>
      </c>
      <c r="AA4773" s="1" t="s">
        <v>2914</v>
      </c>
      <c r="AB4773" s="1" t="s">
        <v>3223</v>
      </c>
      <c r="AE4773" s="2">
        <v>45723.615347222221</v>
      </c>
      <c r="AF4773" s="1" t="s">
        <v>77</v>
      </c>
      <c r="AH4773" s="1" t="s">
        <v>125</v>
      </c>
      <c r="AI4773" s="1" t="s">
        <v>79</v>
      </c>
      <c r="AJ4773" s="1" t="s">
        <v>378</v>
      </c>
      <c r="AK4773" s="1" t="s">
        <v>22083</v>
      </c>
      <c r="AL4773" s="1" t="s">
        <v>5515</v>
      </c>
      <c r="AM4773" s="2">
        <v>45723.615428240744</v>
      </c>
      <c r="AN4773" s="1" t="s">
        <v>22083</v>
      </c>
      <c r="AP4773" s="1">
        <v>5776183</v>
      </c>
      <c r="AQ4773" s="1" t="s">
        <v>83</v>
      </c>
      <c r="AR4773" s="2">
        <v>45724.958078703705</v>
      </c>
      <c r="AS4773" s="1" t="s">
        <v>84</v>
      </c>
      <c r="AT4773" s="2">
        <v>45723.5625</v>
      </c>
      <c r="AU4773" s="1" t="s">
        <v>573</v>
      </c>
      <c r="AV4773" s="1" t="s">
        <v>947</v>
      </c>
      <c r="AW4773" s="1" t="s">
        <v>948</v>
      </c>
      <c r="AX4773" s="1" t="s">
        <v>16379</v>
      </c>
      <c r="AZ4773" s="2">
        <v>45724.958078703705</v>
      </c>
      <c r="BB4773" s="1" t="s">
        <v>813</v>
      </c>
      <c r="BC4773" s="1" t="s">
        <v>814</v>
      </c>
      <c r="BD4773" s="1" t="s">
        <v>815</v>
      </c>
      <c r="BE4773" s="1" t="s">
        <v>22084</v>
      </c>
      <c r="BF4773" s="1" t="s">
        <v>14364</v>
      </c>
    </row>
    <row r="4774" spans="1:58" x14ac:dyDescent="0.35">
      <c r="A4774" s="1">
        <v>3018092</v>
      </c>
      <c r="B4774" s="1" t="s">
        <v>58</v>
      </c>
      <c r="C4774" s="1">
        <v>45095531</v>
      </c>
      <c r="D4774" s="1">
        <v>338263292</v>
      </c>
      <c r="E4774" s="1" t="s">
        <v>59</v>
      </c>
      <c r="F4774" s="1" t="s">
        <v>60</v>
      </c>
      <c r="G4774" s="1" t="s">
        <v>1845</v>
      </c>
      <c r="H4774" s="1" t="s">
        <v>13526</v>
      </c>
      <c r="I4774" s="1">
        <v>781631780</v>
      </c>
      <c r="J4774" s="1" t="s">
        <v>2950</v>
      </c>
      <c r="K4774" s="1">
        <v>12</v>
      </c>
      <c r="L4774" s="1" t="s">
        <v>64</v>
      </c>
      <c r="M4774" s="1" t="s">
        <v>65</v>
      </c>
      <c r="N4774" s="2">
        <v>45661</v>
      </c>
      <c r="O4774" s="1" t="s">
        <v>66</v>
      </c>
      <c r="Q4774" s="1" t="s">
        <v>67</v>
      </c>
      <c r="R4774" s="2">
        <v>45723.615335648145</v>
      </c>
      <c r="S4774" s="1" t="s">
        <v>5451</v>
      </c>
      <c r="T4774" s="1" t="s">
        <v>100</v>
      </c>
      <c r="U4774" s="1" t="s">
        <v>2761</v>
      </c>
      <c r="V4774" s="1" t="s">
        <v>22085</v>
      </c>
      <c r="W4774" s="1" t="s">
        <v>334</v>
      </c>
      <c r="X4774" s="1" t="s">
        <v>335</v>
      </c>
      <c r="Y4774" s="1" t="s">
        <v>12311</v>
      </c>
      <c r="Z4774" s="1" t="s">
        <v>2999</v>
      </c>
      <c r="AA4774" s="1">
        <v>9006</v>
      </c>
      <c r="AB4774" s="1" t="s">
        <v>124</v>
      </c>
      <c r="AE4774" s="2">
        <v>45723.615347222221</v>
      </c>
      <c r="AF4774" s="1" t="s">
        <v>77</v>
      </c>
      <c r="AH4774" s="1" t="s">
        <v>78</v>
      </c>
      <c r="AI4774" s="1" t="s">
        <v>79</v>
      </c>
      <c r="AJ4774" s="1" t="s">
        <v>167</v>
      </c>
      <c r="AK4774" s="1" t="s">
        <v>22086</v>
      </c>
      <c r="AL4774" s="1" t="s">
        <v>5451</v>
      </c>
      <c r="AM4774" s="2">
        <v>45723.615416666667</v>
      </c>
      <c r="AN4774" s="1" t="s">
        <v>22086</v>
      </c>
      <c r="AP4774" s="1">
        <v>5776182</v>
      </c>
      <c r="AQ4774" s="1" t="s">
        <v>83</v>
      </c>
      <c r="AR4774" s="2">
        <v>45724.547048611108</v>
      </c>
      <c r="AS4774" s="1" t="s">
        <v>84</v>
      </c>
      <c r="AT4774" s="2">
        <v>45725.333333333336</v>
      </c>
      <c r="AU4774" s="1" t="s">
        <v>85</v>
      </c>
      <c r="AV4774" s="1" t="s">
        <v>1702</v>
      </c>
      <c r="AW4774" s="1" t="s">
        <v>1703</v>
      </c>
      <c r="AX4774" s="1" t="s">
        <v>2498</v>
      </c>
      <c r="AZ4774" s="2">
        <v>45724.547048611108</v>
      </c>
      <c r="BB4774" s="1" t="s">
        <v>950</v>
      </c>
      <c r="BC4774" s="1" t="s">
        <v>951</v>
      </c>
      <c r="BD4774" s="1" t="s">
        <v>815</v>
      </c>
      <c r="BE4774" s="1" t="s">
        <v>10648</v>
      </c>
      <c r="BF4774" s="1" t="s">
        <v>657</v>
      </c>
    </row>
    <row r="4775" spans="1:58" x14ac:dyDescent="0.35">
      <c r="A4775" s="1">
        <v>3018090</v>
      </c>
      <c r="B4775" s="1" t="s">
        <v>58</v>
      </c>
      <c r="C4775" s="1">
        <v>31128141</v>
      </c>
      <c r="D4775" s="1">
        <v>338325556</v>
      </c>
      <c r="E4775" s="1" t="s">
        <v>59</v>
      </c>
      <c r="F4775" s="1" t="s">
        <v>60</v>
      </c>
      <c r="G4775" s="1" t="s">
        <v>530</v>
      </c>
      <c r="H4775" s="1" t="s">
        <v>22087</v>
      </c>
      <c r="I4775" s="1">
        <v>775693988</v>
      </c>
      <c r="J4775" s="1" t="s">
        <v>3490</v>
      </c>
      <c r="K4775" s="1">
        <v>13</v>
      </c>
      <c r="L4775" s="1" t="s">
        <v>64</v>
      </c>
      <c r="M4775" s="1" t="s">
        <v>65</v>
      </c>
      <c r="N4775" s="2">
        <v>44805</v>
      </c>
      <c r="O4775" s="1" t="s">
        <v>180</v>
      </c>
      <c r="Q4775" s="1" t="s">
        <v>67</v>
      </c>
      <c r="R4775" s="2">
        <v>45723.615335648145</v>
      </c>
      <c r="S4775" s="1" t="s">
        <v>2124</v>
      </c>
      <c r="T4775" s="1" t="s">
        <v>1021</v>
      </c>
      <c r="U4775" s="1" t="s">
        <v>1098</v>
      </c>
      <c r="V4775" s="1" t="s">
        <v>22088</v>
      </c>
      <c r="Y4775" s="1" t="s">
        <v>15652</v>
      </c>
      <c r="Z4775" s="1" t="s">
        <v>321</v>
      </c>
      <c r="AA4775" s="1" t="s">
        <v>322</v>
      </c>
      <c r="AB4775" s="1" t="s">
        <v>322</v>
      </c>
      <c r="AC4775" s="1" t="s">
        <v>22089</v>
      </c>
      <c r="AE4775" s="2">
        <v>45723.615347222221</v>
      </c>
      <c r="AF4775" s="1" t="s">
        <v>77</v>
      </c>
      <c r="AH4775" s="1" t="s">
        <v>78</v>
      </c>
      <c r="AI4775" s="1" t="s">
        <v>79</v>
      </c>
      <c r="AJ4775" s="1" t="s">
        <v>283</v>
      </c>
      <c r="AK4775" s="1" t="s">
        <v>974</v>
      </c>
      <c r="AL4775" s="1" t="s">
        <v>2124</v>
      </c>
      <c r="AM4775" s="2">
        <v>45723.61546296296</v>
      </c>
      <c r="AN4775" s="1" t="s">
        <v>974</v>
      </c>
      <c r="AP4775" s="1">
        <v>5776184</v>
      </c>
      <c r="AQ4775" s="1" t="s">
        <v>83</v>
      </c>
      <c r="AR4775" s="2">
        <v>45724.602905092594</v>
      </c>
      <c r="AS4775" s="1" t="s">
        <v>84</v>
      </c>
      <c r="AT4775" s="2">
        <v>45725.333333333336</v>
      </c>
      <c r="AU4775" s="1" t="s">
        <v>85</v>
      </c>
      <c r="AV4775" s="1" t="s">
        <v>2194</v>
      </c>
      <c r="AW4775" s="1" t="s">
        <v>2195</v>
      </c>
      <c r="AX4775" s="1" t="s">
        <v>2722</v>
      </c>
      <c r="AZ4775" s="2">
        <v>45724.602905092594</v>
      </c>
      <c r="BB4775" s="1" t="s">
        <v>9195</v>
      </c>
      <c r="BC4775" s="1" t="s">
        <v>9196</v>
      </c>
      <c r="BD4775" s="1" t="s">
        <v>9197</v>
      </c>
      <c r="BE4775" s="1" t="s">
        <v>22090</v>
      </c>
      <c r="BF4775" s="1" t="s">
        <v>325</v>
      </c>
    </row>
    <row r="4776" spans="1:58" x14ac:dyDescent="0.35">
      <c r="A4776" s="1">
        <v>3018093</v>
      </c>
      <c r="B4776" s="1" t="s">
        <v>223</v>
      </c>
      <c r="C4776" s="1">
        <v>36542321</v>
      </c>
      <c r="D4776" s="1">
        <v>339760495</v>
      </c>
      <c r="E4776" s="1" t="s">
        <v>59</v>
      </c>
      <c r="F4776" s="1" t="s">
        <v>60</v>
      </c>
      <c r="G4776" s="1" t="s">
        <v>706</v>
      </c>
      <c r="H4776" s="1" t="s">
        <v>4492</v>
      </c>
      <c r="I4776" s="1">
        <v>776554503</v>
      </c>
      <c r="J4776" s="1" t="s">
        <v>4553</v>
      </c>
      <c r="K4776" s="1">
        <v>14</v>
      </c>
      <c r="L4776" s="1" t="s">
        <v>64</v>
      </c>
      <c r="M4776" s="1" t="s">
        <v>65</v>
      </c>
      <c r="N4776" s="2">
        <v>44054.458333333336</v>
      </c>
      <c r="O4776" s="1" t="s">
        <v>98</v>
      </c>
      <c r="Q4776" s="1" t="s">
        <v>67</v>
      </c>
      <c r="R4776" s="2">
        <v>45723.615914351853</v>
      </c>
      <c r="S4776" s="1" t="s">
        <v>8551</v>
      </c>
      <c r="T4776" s="1" t="s">
        <v>69</v>
      </c>
      <c r="U4776" s="1" t="s">
        <v>385</v>
      </c>
      <c r="V4776" s="1" t="s">
        <v>22091</v>
      </c>
      <c r="W4776" s="1" t="s">
        <v>298</v>
      </c>
      <c r="X4776" s="1" t="s">
        <v>670</v>
      </c>
      <c r="Y4776" s="1" t="s">
        <v>671</v>
      </c>
      <c r="Z4776" s="1" t="s">
        <v>672</v>
      </c>
      <c r="AA4776" s="1" t="s">
        <v>1904</v>
      </c>
      <c r="AB4776" s="1" t="s">
        <v>124</v>
      </c>
      <c r="AE4776" s="2">
        <v>45723.615925925929</v>
      </c>
      <c r="AF4776" s="1" t="s">
        <v>77</v>
      </c>
      <c r="AH4776" s="1" t="s">
        <v>125</v>
      </c>
      <c r="AI4776" s="1" t="s">
        <v>106</v>
      </c>
      <c r="AJ4776" s="1" t="s">
        <v>107</v>
      </c>
      <c r="AK4776" s="1" t="s">
        <v>22092</v>
      </c>
      <c r="AL4776" s="1" t="s">
        <v>8551</v>
      </c>
      <c r="AM4776" s="2">
        <v>45723.615960648145</v>
      </c>
      <c r="AN4776" s="1" t="s">
        <v>22092</v>
      </c>
      <c r="AP4776" s="1">
        <v>5776185</v>
      </c>
      <c r="AQ4776" s="1" t="s">
        <v>83</v>
      </c>
      <c r="AR4776" s="2">
        <v>45724.666875000003</v>
      </c>
      <c r="AS4776" s="1" t="s">
        <v>84</v>
      </c>
      <c r="AT4776" s="2">
        <v>45725.333333333336</v>
      </c>
      <c r="AU4776" s="1" t="s">
        <v>85</v>
      </c>
      <c r="AV4776" s="1" t="s">
        <v>233</v>
      </c>
      <c r="AW4776" s="1" t="s">
        <v>234</v>
      </c>
      <c r="AX4776" s="1" t="s">
        <v>3373</v>
      </c>
      <c r="AZ4776" s="2">
        <v>45724.666875000003</v>
      </c>
      <c r="BB4776" s="1" t="s">
        <v>561</v>
      </c>
      <c r="BC4776" s="1" t="s">
        <v>562</v>
      </c>
      <c r="BD4776" s="1" t="s">
        <v>113</v>
      </c>
      <c r="BE4776" s="1" t="s">
        <v>22093</v>
      </c>
      <c r="BF4776" s="1" t="s">
        <v>3587</v>
      </c>
    </row>
    <row r="4777" spans="1:58" x14ac:dyDescent="0.35">
      <c r="A4777" s="1">
        <v>3018095</v>
      </c>
      <c r="B4777" s="1" t="s">
        <v>58</v>
      </c>
      <c r="C4777" s="1">
        <v>42132841</v>
      </c>
      <c r="D4777" s="1">
        <v>338544227</v>
      </c>
      <c r="E4777" s="1" t="s">
        <v>59</v>
      </c>
      <c r="F4777" s="1" t="s">
        <v>60</v>
      </c>
      <c r="G4777" s="1" t="s">
        <v>224</v>
      </c>
      <c r="H4777" s="1" t="s">
        <v>22094</v>
      </c>
      <c r="I4777" s="1">
        <v>776711262</v>
      </c>
      <c r="J4777" s="1" t="s">
        <v>2261</v>
      </c>
      <c r="K4777" s="1">
        <v>13</v>
      </c>
      <c r="L4777" s="1" t="s">
        <v>244</v>
      </c>
      <c r="M4777" s="1" t="s">
        <v>65</v>
      </c>
      <c r="N4777" s="2">
        <v>45252.604074074072</v>
      </c>
      <c r="O4777" s="1" t="s">
        <v>66</v>
      </c>
      <c r="Q4777" s="1" t="s">
        <v>67</v>
      </c>
      <c r="R4777" s="2">
        <v>45723.616122685184</v>
      </c>
      <c r="S4777" s="1" t="s">
        <v>5704</v>
      </c>
      <c r="T4777" s="1" t="s">
        <v>100</v>
      </c>
      <c r="U4777" s="1" t="s">
        <v>70</v>
      </c>
      <c r="V4777" s="1" t="s">
        <v>22095</v>
      </c>
      <c r="Y4777" s="1" t="s">
        <v>7736</v>
      </c>
      <c r="Z4777" s="1" t="s">
        <v>2321</v>
      </c>
      <c r="AA4777" s="1" t="s">
        <v>2321</v>
      </c>
      <c r="AB4777" s="1" t="s">
        <v>20253</v>
      </c>
      <c r="AE4777" s="2">
        <v>45723.61613425926</v>
      </c>
      <c r="AF4777" s="1" t="s">
        <v>77</v>
      </c>
      <c r="AH4777" s="1" t="s">
        <v>78</v>
      </c>
      <c r="AI4777" s="1" t="s">
        <v>79</v>
      </c>
      <c r="AJ4777" s="1" t="s">
        <v>378</v>
      </c>
      <c r="AK4777" s="1" t="s">
        <v>7273</v>
      </c>
      <c r="AL4777" s="1" t="s">
        <v>5704</v>
      </c>
      <c r="AM4777" s="2">
        <v>45723.616203703707</v>
      </c>
      <c r="AN4777" s="1" t="s">
        <v>7273</v>
      </c>
      <c r="AP4777" s="1">
        <v>5776186</v>
      </c>
      <c r="AQ4777" s="1" t="s">
        <v>83</v>
      </c>
      <c r="AR4777" s="2">
        <v>45724.474594907406</v>
      </c>
      <c r="AS4777" s="1" t="s">
        <v>84</v>
      </c>
      <c r="AT4777" s="2">
        <v>45725.333333333336</v>
      </c>
      <c r="AU4777" s="1" t="s">
        <v>85</v>
      </c>
      <c r="AV4777" s="1" t="s">
        <v>1214</v>
      </c>
      <c r="AW4777" s="1" t="s">
        <v>1215</v>
      </c>
      <c r="AX4777" s="1" t="s">
        <v>14626</v>
      </c>
      <c r="AZ4777" s="2">
        <v>45724.474594907406</v>
      </c>
      <c r="BB4777" s="1" t="s">
        <v>152</v>
      </c>
      <c r="BC4777" s="1" t="s">
        <v>153</v>
      </c>
      <c r="BD4777" s="1" t="s">
        <v>154</v>
      </c>
      <c r="BE4777" s="1" t="s">
        <v>10966</v>
      </c>
      <c r="BF4777" s="1" t="s">
        <v>914</v>
      </c>
    </row>
    <row r="4778" spans="1:58" x14ac:dyDescent="0.35">
      <c r="A4778" s="1">
        <v>3018096</v>
      </c>
      <c r="B4778" s="1" t="s">
        <v>223</v>
      </c>
      <c r="C4778" s="1">
        <v>37205131</v>
      </c>
      <c r="D4778" s="1">
        <v>338712169</v>
      </c>
      <c r="E4778" s="1" t="s">
        <v>59</v>
      </c>
      <c r="F4778" s="1" t="s">
        <v>60</v>
      </c>
      <c r="G4778" s="1" t="s">
        <v>769</v>
      </c>
      <c r="H4778" s="1" t="s">
        <v>2677</v>
      </c>
      <c r="I4778" s="1">
        <v>778547314</v>
      </c>
      <c r="J4778" s="1" t="s">
        <v>2685</v>
      </c>
      <c r="K4778" s="1">
        <v>13</v>
      </c>
      <c r="L4778" s="1" t="s">
        <v>64</v>
      </c>
      <c r="M4778" s="1" t="s">
        <v>65</v>
      </c>
      <c r="N4778" s="2">
        <v>44302.291666666664</v>
      </c>
      <c r="O4778" s="1" t="s">
        <v>497</v>
      </c>
      <c r="Q4778" s="1" t="s">
        <v>67</v>
      </c>
      <c r="R4778" s="2">
        <v>45723.616990740738</v>
      </c>
      <c r="S4778" s="1" t="s">
        <v>10529</v>
      </c>
      <c r="T4778" s="1" t="s">
        <v>100</v>
      </c>
      <c r="U4778" s="1" t="s">
        <v>70</v>
      </c>
      <c r="V4778" s="1" t="s">
        <v>22096</v>
      </c>
      <c r="W4778" s="1" t="s">
        <v>653</v>
      </c>
      <c r="X4778" s="1" t="s">
        <v>942</v>
      </c>
      <c r="Y4778" s="1" t="s">
        <v>1475</v>
      </c>
      <c r="Z4778" s="1" t="s">
        <v>1476</v>
      </c>
      <c r="AA4778" s="1" t="s">
        <v>21533</v>
      </c>
      <c r="AB4778" s="1" t="s">
        <v>21533</v>
      </c>
      <c r="AE4778" s="2">
        <v>45723.617002314815</v>
      </c>
      <c r="AF4778" s="1" t="s">
        <v>77</v>
      </c>
      <c r="AH4778" s="1" t="s">
        <v>125</v>
      </c>
      <c r="AI4778" s="1" t="s">
        <v>360</v>
      </c>
      <c r="AJ4778" s="1" t="s">
        <v>1212</v>
      </c>
      <c r="AK4778" s="1" t="s">
        <v>22096</v>
      </c>
      <c r="AL4778" s="1" t="s">
        <v>10529</v>
      </c>
      <c r="AM4778" s="2">
        <v>45723.617037037038</v>
      </c>
      <c r="AN4778" s="1" t="s">
        <v>22096</v>
      </c>
      <c r="AP4778" s="1">
        <v>5776188</v>
      </c>
      <c r="AQ4778" s="1" t="s">
        <v>83</v>
      </c>
      <c r="AR4778" s="2">
        <v>45724.689247685186</v>
      </c>
      <c r="AS4778" s="1" t="s">
        <v>84</v>
      </c>
      <c r="AT4778" s="2">
        <v>45723.5625</v>
      </c>
      <c r="AU4778" s="1" t="s">
        <v>573</v>
      </c>
      <c r="AV4778" s="1" t="s">
        <v>947</v>
      </c>
      <c r="AW4778" s="1" t="s">
        <v>948</v>
      </c>
      <c r="AX4778" s="1" t="s">
        <v>9823</v>
      </c>
      <c r="AZ4778" s="2">
        <v>45724.689247685186</v>
      </c>
      <c r="BB4778" s="1" t="s">
        <v>3431</v>
      </c>
      <c r="BC4778" s="1" t="s">
        <v>3432</v>
      </c>
      <c r="BD4778" s="1" t="s">
        <v>3433</v>
      </c>
      <c r="BE4778" s="1" t="s">
        <v>20060</v>
      </c>
      <c r="BF4778" s="1" t="s">
        <v>406</v>
      </c>
    </row>
    <row r="4779" spans="1:58" x14ac:dyDescent="0.35">
      <c r="A4779" s="1">
        <v>3018098</v>
      </c>
      <c r="B4779" s="1" t="s">
        <v>58</v>
      </c>
      <c r="C4779" s="1">
        <v>29796101</v>
      </c>
      <c r="D4779" s="1">
        <v>338688825</v>
      </c>
      <c r="E4779" s="1" t="s">
        <v>59</v>
      </c>
      <c r="F4779" s="1" t="s">
        <v>60</v>
      </c>
      <c r="G4779" s="1" t="s">
        <v>10280</v>
      </c>
      <c r="H4779" s="1" t="s">
        <v>1637</v>
      </c>
      <c r="I4779" s="1">
        <v>776509706</v>
      </c>
      <c r="J4779" s="1" t="s">
        <v>22097</v>
      </c>
      <c r="K4779" s="1">
        <v>12</v>
      </c>
      <c r="L4779" s="1" t="s">
        <v>64</v>
      </c>
      <c r="M4779" s="1" t="s">
        <v>65</v>
      </c>
      <c r="N4779" s="2">
        <v>44805</v>
      </c>
      <c r="O4779" s="1" t="s">
        <v>353</v>
      </c>
      <c r="Q4779" s="1" t="s">
        <v>67</v>
      </c>
      <c r="R4779" s="2">
        <v>45723.618449074071</v>
      </c>
      <c r="S4779" s="1" t="s">
        <v>498</v>
      </c>
      <c r="T4779" s="1" t="s">
        <v>100</v>
      </c>
      <c r="U4779" s="1" t="s">
        <v>70</v>
      </c>
      <c r="V4779" s="1" t="s">
        <v>22098</v>
      </c>
      <c r="Y4779" s="1" t="s">
        <v>865</v>
      </c>
      <c r="Z4779" s="1" t="s">
        <v>477</v>
      </c>
      <c r="AA4779" s="1" t="s">
        <v>478</v>
      </c>
      <c r="AB4779" s="1" t="s">
        <v>478</v>
      </c>
      <c r="AC4779" s="1" t="s">
        <v>22099</v>
      </c>
      <c r="AE4779" s="2">
        <v>45723.618460648147</v>
      </c>
      <c r="AF4779" s="1" t="s">
        <v>77</v>
      </c>
      <c r="AH4779" s="1" t="s">
        <v>125</v>
      </c>
      <c r="AI4779" s="1" t="s">
        <v>79</v>
      </c>
      <c r="AJ4779" s="1" t="s">
        <v>378</v>
      </c>
      <c r="AK4779" s="1" t="s">
        <v>22098</v>
      </c>
      <c r="AL4779" s="1" t="s">
        <v>498</v>
      </c>
      <c r="AM4779" s="2">
        <v>45723.618506944447</v>
      </c>
      <c r="AN4779" s="1" t="s">
        <v>22098</v>
      </c>
      <c r="AP4779" s="1">
        <v>5776194</v>
      </c>
      <c r="AQ4779" s="1" t="s">
        <v>83</v>
      </c>
      <c r="AR4779" s="2">
        <v>45724.706458333334</v>
      </c>
      <c r="AS4779" s="1" t="s">
        <v>84</v>
      </c>
      <c r="AT4779" s="2">
        <v>45725.333333333336</v>
      </c>
      <c r="AU4779" s="1" t="s">
        <v>85</v>
      </c>
      <c r="AV4779" s="1" t="s">
        <v>480</v>
      </c>
      <c r="AW4779" s="1" t="s">
        <v>481</v>
      </c>
      <c r="AX4779" s="1" t="s">
        <v>4634</v>
      </c>
      <c r="AZ4779" s="2">
        <v>45724.706458333334</v>
      </c>
      <c r="BB4779" s="1" t="s">
        <v>5048</v>
      </c>
      <c r="BC4779" s="1" t="s">
        <v>1644</v>
      </c>
      <c r="BD4779" s="1" t="s">
        <v>5049</v>
      </c>
      <c r="BE4779" s="1" t="s">
        <v>22100</v>
      </c>
      <c r="BF4779" s="1" t="s">
        <v>431</v>
      </c>
    </row>
    <row r="4780" spans="1:58" x14ac:dyDescent="0.35">
      <c r="A4780" s="1">
        <v>3018099</v>
      </c>
      <c r="B4780" s="1" t="s">
        <v>223</v>
      </c>
      <c r="C4780" s="1">
        <v>39764371</v>
      </c>
      <c r="D4780" s="1">
        <v>338715268</v>
      </c>
      <c r="E4780" s="1" t="s">
        <v>59</v>
      </c>
      <c r="F4780" s="1" t="s">
        <v>60</v>
      </c>
      <c r="G4780" s="1" t="s">
        <v>275</v>
      </c>
      <c r="H4780" s="1" t="s">
        <v>8258</v>
      </c>
      <c r="I4780" s="1">
        <v>773793156</v>
      </c>
      <c r="J4780" s="1" t="s">
        <v>889</v>
      </c>
      <c r="K4780" s="1">
        <v>13</v>
      </c>
      <c r="L4780" s="1" t="s">
        <v>64</v>
      </c>
      <c r="M4780" s="1" t="s">
        <v>65</v>
      </c>
      <c r="N4780" s="2">
        <v>44840.465277777781</v>
      </c>
      <c r="O4780" s="1" t="s">
        <v>98</v>
      </c>
      <c r="Q4780" s="1" t="s">
        <v>67</v>
      </c>
      <c r="R4780" s="2">
        <v>45723.618564814817</v>
      </c>
      <c r="S4780" s="1" t="s">
        <v>6807</v>
      </c>
      <c r="T4780" s="1" t="s">
        <v>100</v>
      </c>
      <c r="U4780" s="1" t="s">
        <v>70</v>
      </c>
      <c r="V4780" s="1" t="s">
        <v>22101</v>
      </c>
      <c r="W4780" s="1" t="s">
        <v>653</v>
      </c>
      <c r="X4780" s="1" t="s">
        <v>942</v>
      </c>
      <c r="Y4780" s="1" t="s">
        <v>1475</v>
      </c>
      <c r="Z4780" s="1" t="s">
        <v>1476</v>
      </c>
      <c r="AA4780" s="1" t="s">
        <v>1663</v>
      </c>
      <c r="AB4780" s="1" t="s">
        <v>1663</v>
      </c>
      <c r="AE4780" s="2">
        <v>45723.618576388886</v>
      </c>
      <c r="AF4780" s="1" t="s">
        <v>77</v>
      </c>
      <c r="AH4780" s="1" t="s">
        <v>78</v>
      </c>
      <c r="AI4780" s="1" t="s">
        <v>360</v>
      </c>
      <c r="AJ4780" s="1" t="s">
        <v>1212</v>
      </c>
      <c r="AK4780" s="1" t="s">
        <v>22102</v>
      </c>
      <c r="AL4780" s="1" t="s">
        <v>6807</v>
      </c>
      <c r="AM4780" s="2">
        <v>45723.618622685186</v>
      </c>
      <c r="AN4780" s="1" t="s">
        <v>22102</v>
      </c>
      <c r="AP4780" s="1">
        <v>5776195</v>
      </c>
      <c r="AQ4780" s="1" t="s">
        <v>83</v>
      </c>
      <c r="AR4780" s="2">
        <v>45724.688263888886</v>
      </c>
      <c r="AS4780" s="1" t="s">
        <v>84</v>
      </c>
      <c r="AT4780" s="2">
        <v>45723.333333333336</v>
      </c>
      <c r="AU4780" s="1" t="s">
        <v>573</v>
      </c>
      <c r="AV4780" s="1" t="s">
        <v>947</v>
      </c>
      <c r="AW4780" s="1" t="s">
        <v>948</v>
      </c>
      <c r="AX4780" s="1" t="s">
        <v>5018</v>
      </c>
      <c r="AZ4780" s="2">
        <v>45724.688263888886</v>
      </c>
      <c r="BB4780" s="1" t="s">
        <v>3431</v>
      </c>
      <c r="BC4780" s="1" t="s">
        <v>3432</v>
      </c>
      <c r="BD4780" s="1" t="s">
        <v>3433</v>
      </c>
      <c r="BE4780" s="1" t="s">
        <v>20060</v>
      </c>
      <c r="BF4780" s="1" t="s">
        <v>406</v>
      </c>
    </row>
    <row r="4781" spans="1:58" x14ac:dyDescent="0.35">
      <c r="A4781" s="1">
        <v>3018100</v>
      </c>
      <c r="B4781" s="1" t="s">
        <v>58</v>
      </c>
      <c r="C4781" s="1">
        <v>45186511</v>
      </c>
      <c r="D4781" s="1">
        <v>338568337</v>
      </c>
      <c r="E4781" s="1" t="s">
        <v>59</v>
      </c>
      <c r="F4781" s="1" t="s">
        <v>60</v>
      </c>
      <c r="G4781" s="1" t="s">
        <v>22103</v>
      </c>
      <c r="H4781" s="1" t="s">
        <v>22103</v>
      </c>
      <c r="I4781" s="1">
        <v>772317376</v>
      </c>
      <c r="J4781" s="1" t="s">
        <v>22104</v>
      </c>
      <c r="K4781" s="1">
        <v>20</v>
      </c>
      <c r="L4781" s="1" t="s">
        <v>294</v>
      </c>
      <c r="M4781" s="1" t="s">
        <v>295</v>
      </c>
      <c r="N4781" s="2">
        <v>45684.75</v>
      </c>
      <c r="O4781" s="1" t="s">
        <v>520</v>
      </c>
      <c r="Q4781" s="1" t="s">
        <v>67</v>
      </c>
      <c r="R4781" s="2">
        <v>45723.618981481479</v>
      </c>
      <c r="S4781" s="1" t="s">
        <v>2010</v>
      </c>
      <c r="T4781" s="1" t="s">
        <v>412</v>
      </c>
      <c r="U4781" s="1" t="s">
        <v>101</v>
      </c>
      <c r="V4781" s="1" t="s">
        <v>22105</v>
      </c>
      <c r="W4781" s="1" t="s">
        <v>72</v>
      </c>
      <c r="X4781" s="1" t="s">
        <v>881</v>
      </c>
      <c r="Y4781" s="1" t="s">
        <v>2813</v>
      </c>
      <c r="Z4781" s="1" t="s">
        <v>3653</v>
      </c>
      <c r="AA4781" s="1" t="s">
        <v>22106</v>
      </c>
      <c r="AB4781" s="1" t="s">
        <v>124</v>
      </c>
      <c r="AE4781" s="2">
        <v>45723.618993055556</v>
      </c>
      <c r="AF4781" s="1" t="s">
        <v>417</v>
      </c>
      <c r="AG4781" s="1">
        <v>48</v>
      </c>
      <c r="AH4781" s="1" t="s">
        <v>125</v>
      </c>
      <c r="AI4781" s="1" t="s">
        <v>464</v>
      </c>
      <c r="AJ4781" s="1" t="s">
        <v>465</v>
      </c>
      <c r="AK4781" s="1" t="s">
        <v>22105</v>
      </c>
      <c r="AL4781" s="1" t="s">
        <v>2010</v>
      </c>
      <c r="AM4781" s="2">
        <v>45723.619050925925</v>
      </c>
      <c r="AN4781" s="1" t="s">
        <v>22105</v>
      </c>
      <c r="AP4781" s="1">
        <v>5776196</v>
      </c>
      <c r="AQ4781" s="1" t="s">
        <v>83</v>
      </c>
      <c r="AR4781" s="2">
        <v>45723.842407407406</v>
      </c>
      <c r="AS4781" s="1" t="s">
        <v>84</v>
      </c>
      <c r="AT4781" s="2">
        <v>45725.333333333336</v>
      </c>
      <c r="AU4781" s="1" t="s">
        <v>85</v>
      </c>
      <c r="AV4781" s="1" t="s">
        <v>468</v>
      </c>
      <c r="AW4781" s="1" t="s">
        <v>469</v>
      </c>
      <c r="AX4781" s="1" t="s">
        <v>5190</v>
      </c>
      <c r="AY4781" s="2">
        <v>45725.618993055556</v>
      </c>
      <c r="AZ4781" s="2">
        <v>45723.842407407406</v>
      </c>
      <c r="BA4781" s="1" t="s">
        <v>419</v>
      </c>
      <c r="BB4781" s="1" t="s">
        <v>1619</v>
      </c>
      <c r="BC4781" s="1" t="s">
        <v>1620</v>
      </c>
      <c r="BD4781" s="1" t="s">
        <v>1621</v>
      </c>
      <c r="BE4781" s="1" t="s">
        <v>22107</v>
      </c>
      <c r="BF4781" s="1" t="s">
        <v>4598</v>
      </c>
    </row>
    <row r="4782" spans="1:58" x14ac:dyDescent="0.35">
      <c r="A4782" s="1">
        <v>3018101</v>
      </c>
      <c r="B4782" s="1" t="s">
        <v>223</v>
      </c>
      <c r="C4782" s="1">
        <v>29897761</v>
      </c>
      <c r="D4782" s="1">
        <v>338276858</v>
      </c>
      <c r="E4782" s="1" t="s">
        <v>59</v>
      </c>
      <c r="F4782" s="1" t="s">
        <v>60</v>
      </c>
      <c r="G4782" s="1" t="s">
        <v>22108</v>
      </c>
      <c r="I4782" s="1">
        <v>774484213</v>
      </c>
      <c r="J4782" s="1" t="s">
        <v>22109</v>
      </c>
      <c r="K4782" s="1">
        <v>20</v>
      </c>
      <c r="L4782" s="1" t="s">
        <v>409</v>
      </c>
      <c r="M4782" s="1" t="s">
        <v>295</v>
      </c>
      <c r="N4782" s="2">
        <v>44359.458333333336</v>
      </c>
      <c r="O4782" s="1" t="s">
        <v>20964</v>
      </c>
      <c r="Q4782" s="1" t="s">
        <v>67</v>
      </c>
      <c r="R4782" s="2">
        <v>45723.619444444441</v>
      </c>
      <c r="S4782" s="1" t="s">
        <v>5749</v>
      </c>
      <c r="T4782" s="1" t="s">
        <v>412</v>
      </c>
      <c r="U4782" s="1" t="s">
        <v>1189</v>
      </c>
      <c r="V4782" s="1" t="s">
        <v>22110</v>
      </c>
      <c r="W4782" s="1" t="s">
        <v>72</v>
      </c>
      <c r="X4782" s="1" t="s">
        <v>183</v>
      </c>
      <c r="Y4782" s="1" t="s">
        <v>1247</v>
      </c>
      <c r="Z4782" s="1" t="s">
        <v>546</v>
      </c>
      <c r="AA4782" s="1" t="s">
        <v>5323</v>
      </c>
      <c r="AB4782" s="1" t="s">
        <v>6441</v>
      </c>
      <c r="AE4782" s="2">
        <v>45724.397615740738</v>
      </c>
      <c r="AF4782" s="1" t="s">
        <v>443</v>
      </c>
      <c r="AH4782" s="1" t="s">
        <v>125</v>
      </c>
      <c r="AI4782" s="1" t="s">
        <v>79</v>
      </c>
      <c r="AJ4782" s="1" t="s">
        <v>126</v>
      </c>
      <c r="AK4782" s="1" t="s">
        <v>22111</v>
      </c>
      <c r="AL4782" s="1" t="s">
        <v>494</v>
      </c>
      <c r="AM4782" s="2">
        <v>45724.397696759261</v>
      </c>
      <c r="AN4782" s="1" t="s">
        <v>22111</v>
      </c>
      <c r="AO4782" s="1" t="s">
        <v>494</v>
      </c>
      <c r="AP4782" s="1">
        <v>5778827</v>
      </c>
      <c r="AQ4782" s="1" t="s">
        <v>83</v>
      </c>
      <c r="AR4782" s="2">
        <v>45724.477407407408</v>
      </c>
      <c r="AS4782" s="1" t="s">
        <v>84</v>
      </c>
      <c r="AT4782" s="2">
        <v>45724.333333333336</v>
      </c>
      <c r="AU4782" s="1" t="s">
        <v>85</v>
      </c>
      <c r="AV4782" s="1" t="s">
        <v>4930</v>
      </c>
      <c r="AW4782" s="1" t="s">
        <v>4930</v>
      </c>
      <c r="AX4782" s="1" t="s">
        <v>6028</v>
      </c>
      <c r="AZ4782" s="2">
        <v>45724.477407407408</v>
      </c>
      <c r="BB4782" s="1" t="s">
        <v>7916</v>
      </c>
      <c r="BC4782" s="1" t="s">
        <v>5296</v>
      </c>
      <c r="BD4782" s="1" t="s">
        <v>5297</v>
      </c>
      <c r="BE4782" s="1" t="s">
        <v>22112</v>
      </c>
      <c r="BF4782" s="1" t="s">
        <v>494</v>
      </c>
    </row>
    <row r="4783" spans="1:58" x14ac:dyDescent="0.35">
      <c r="A4783" s="1">
        <v>3018102</v>
      </c>
      <c r="B4783" s="1" t="s">
        <v>58</v>
      </c>
      <c r="C4783" s="1">
        <v>43726931</v>
      </c>
      <c r="D4783" s="1">
        <v>338028167</v>
      </c>
      <c r="E4783" s="1" t="s">
        <v>59</v>
      </c>
      <c r="F4783" s="1" t="s">
        <v>60</v>
      </c>
      <c r="G4783" s="1" t="s">
        <v>2107</v>
      </c>
      <c r="H4783" s="1" t="s">
        <v>2491</v>
      </c>
      <c r="I4783" s="1">
        <v>774067821</v>
      </c>
      <c r="J4783" s="1" t="s">
        <v>2109</v>
      </c>
      <c r="K4783" s="1">
        <v>12</v>
      </c>
      <c r="L4783" s="1" t="s">
        <v>64</v>
      </c>
      <c r="M4783" s="1" t="s">
        <v>65</v>
      </c>
      <c r="N4783" s="2">
        <v>45532.666666666664</v>
      </c>
      <c r="O4783" s="1" t="s">
        <v>66</v>
      </c>
      <c r="Q4783" s="1" t="s">
        <v>67</v>
      </c>
      <c r="R4783" s="2">
        <v>45723.619756944441</v>
      </c>
      <c r="S4783" s="1" t="s">
        <v>5451</v>
      </c>
      <c r="T4783" s="1" t="s">
        <v>100</v>
      </c>
      <c r="U4783" s="1" t="s">
        <v>2761</v>
      </c>
      <c r="V4783" s="1" t="s">
        <v>22113</v>
      </c>
      <c r="Y4783" s="1" t="s">
        <v>22114</v>
      </c>
      <c r="Z4783" s="1" t="s">
        <v>358</v>
      </c>
      <c r="AA4783" s="1" t="s">
        <v>6752</v>
      </c>
      <c r="AB4783" s="1" t="s">
        <v>124</v>
      </c>
      <c r="AE4783" s="2">
        <v>45723.619768518518</v>
      </c>
      <c r="AF4783" s="1" t="s">
        <v>77</v>
      </c>
      <c r="AH4783" s="1" t="s">
        <v>78</v>
      </c>
      <c r="AI4783" s="1" t="s">
        <v>79</v>
      </c>
      <c r="AJ4783" s="1" t="s">
        <v>167</v>
      </c>
      <c r="AK4783" s="1" t="s">
        <v>22115</v>
      </c>
      <c r="AL4783" s="1" t="s">
        <v>5451</v>
      </c>
      <c r="AM4783" s="2">
        <v>45723.619803240741</v>
      </c>
      <c r="AN4783" s="1" t="s">
        <v>22115</v>
      </c>
      <c r="AP4783" s="1">
        <v>5776199</v>
      </c>
      <c r="AQ4783" s="1" t="s">
        <v>83</v>
      </c>
      <c r="AR4783" s="2">
        <v>45724.701574074075</v>
      </c>
      <c r="AS4783" s="1" t="s">
        <v>84</v>
      </c>
      <c r="AT4783" s="2">
        <v>45725.333333333336</v>
      </c>
      <c r="AU4783" s="1" t="s">
        <v>85</v>
      </c>
      <c r="AV4783" s="1" t="s">
        <v>480</v>
      </c>
      <c r="AW4783" s="1" t="s">
        <v>481</v>
      </c>
      <c r="AX4783" s="1" t="s">
        <v>9871</v>
      </c>
      <c r="AZ4783" s="2">
        <v>45724.701574074075</v>
      </c>
      <c r="BB4783" s="1" t="s">
        <v>1026</v>
      </c>
      <c r="BC4783" s="1" t="s">
        <v>951</v>
      </c>
      <c r="BD4783" s="1" t="s">
        <v>815</v>
      </c>
      <c r="BE4783" s="1" t="s">
        <v>22116</v>
      </c>
      <c r="BF4783" s="1" t="s">
        <v>431</v>
      </c>
    </row>
    <row r="4784" spans="1:58" x14ac:dyDescent="0.35">
      <c r="A4784" s="1">
        <v>3018103</v>
      </c>
      <c r="B4784" s="1" t="s">
        <v>58</v>
      </c>
      <c r="C4784" s="1">
        <v>37782871</v>
      </c>
      <c r="D4784" s="1">
        <v>339995396</v>
      </c>
      <c r="E4784" s="1" t="s">
        <v>59</v>
      </c>
      <c r="F4784" s="1" t="s">
        <v>60</v>
      </c>
      <c r="G4784" s="1" t="s">
        <v>3379</v>
      </c>
      <c r="H4784" s="1" t="s">
        <v>4953</v>
      </c>
      <c r="I4784" s="1">
        <v>778163676</v>
      </c>
      <c r="J4784" s="1" t="s">
        <v>7710</v>
      </c>
      <c r="K4784" s="1">
        <v>12</v>
      </c>
      <c r="L4784" s="1" t="s">
        <v>64</v>
      </c>
      <c r="M4784" s="1" t="s">
        <v>65</v>
      </c>
      <c r="N4784" s="2">
        <v>45014.584618055553</v>
      </c>
      <c r="O4784" s="1" t="s">
        <v>66</v>
      </c>
      <c r="Q4784" s="1" t="s">
        <v>67</v>
      </c>
      <c r="R4784" s="2">
        <v>45723.620474537034</v>
      </c>
      <c r="S4784" s="1" t="s">
        <v>2124</v>
      </c>
      <c r="T4784" s="1" t="s">
        <v>1021</v>
      </c>
      <c r="U4784" s="1" t="s">
        <v>1189</v>
      </c>
      <c r="V4784" s="1" t="s">
        <v>22117</v>
      </c>
      <c r="W4784" s="1" t="s">
        <v>263</v>
      </c>
      <c r="X4784" s="1" t="s">
        <v>840</v>
      </c>
      <c r="Y4784" s="1" t="s">
        <v>4158</v>
      </c>
      <c r="Z4784" s="1" t="s">
        <v>841</v>
      </c>
      <c r="AA4784" s="1" t="s">
        <v>7965</v>
      </c>
      <c r="AB4784" s="1" t="s">
        <v>22118</v>
      </c>
      <c r="AE4784" s="2">
        <v>45723.620497685188</v>
      </c>
      <c r="AF4784" s="1" t="s">
        <v>77</v>
      </c>
      <c r="AH4784" s="1" t="s">
        <v>125</v>
      </c>
      <c r="AI4784" s="1" t="s">
        <v>79</v>
      </c>
      <c r="AJ4784" s="1" t="s">
        <v>283</v>
      </c>
      <c r="AK4784" s="1" t="s">
        <v>22119</v>
      </c>
      <c r="AL4784" s="1" t="s">
        <v>2124</v>
      </c>
      <c r="AM4784" s="2">
        <v>45723.62054398148</v>
      </c>
      <c r="AN4784" s="1" t="s">
        <v>22119</v>
      </c>
      <c r="AP4784" s="1">
        <v>5776200</v>
      </c>
      <c r="AQ4784" s="1" t="s">
        <v>83</v>
      </c>
      <c r="AR4784" s="2">
        <v>45724.664097222223</v>
      </c>
      <c r="AS4784" s="1" t="s">
        <v>84</v>
      </c>
      <c r="AT4784" s="2">
        <v>45725.333333333336</v>
      </c>
      <c r="AU4784" s="1" t="s">
        <v>85</v>
      </c>
      <c r="AV4784" s="1" t="s">
        <v>1328</v>
      </c>
      <c r="AW4784" s="1" t="s">
        <v>1329</v>
      </c>
      <c r="AX4784" s="1" t="s">
        <v>5262</v>
      </c>
      <c r="AZ4784" s="2">
        <v>45724.664097222223</v>
      </c>
      <c r="BB4784" s="1" t="s">
        <v>2742</v>
      </c>
      <c r="BC4784" s="1" t="s">
        <v>2743</v>
      </c>
      <c r="BD4784" s="1" t="s">
        <v>2744</v>
      </c>
      <c r="BE4784" s="1" t="s">
        <v>22120</v>
      </c>
      <c r="BF4784" s="1" t="s">
        <v>817</v>
      </c>
    </row>
    <row r="4785" spans="1:58" x14ac:dyDescent="0.35">
      <c r="A4785" s="1">
        <v>3018104</v>
      </c>
      <c r="B4785" s="1" t="s">
        <v>58</v>
      </c>
      <c r="C4785" s="1">
        <v>41123361</v>
      </c>
      <c r="D4785" s="1">
        <v>338035390</v>
      </c>
      <c r="E4785" s="1" t="s">
        <v>59</v>
      </c>
      <c r="F4785" s="1" t="s">
        <v>60</v>
      </c>
      <c r="G4785" s="1" t="s">
        <v>769</v>
      </c>
      <c r="H4785" s="1" t="s">
        <v>117</v>
      </c>
      <c r="I4785" s="1">
        <v>778486015</v>
      </c>
      <c r="J4785" s="1" t="s">
        <v>4754</v>
      </c>
      <c r="K4785" s="1">
        <v>13</v>
      </c>
      <c r="L4785" s="1" t="s">
        <v>64</v>
      </c>
      <c r="M4785" s="1" t="s">
        <v>65</v>
      </c>
      <c r="N4785" s="2">
        <v>45670.708344907405</v>
      </c>
      <c r="O4785" s="1" t="s">
        <v>66</v>
      </c>
      <c r="Q4785" s="1" t="s">
        <v>67</v>
      </c>
      <c r="R4785" s="2">
        <v>45723.622164351851</v>
      </c>
      <c r="S4785" s="1" t="s">
        <v>2271</v>
      </c>
      <c r="T4785" s="1" t="s">
        <v>100</v>
      </c>
      <c r="U4785" s="1" t="s">
        <v>70</v>
      </c>
      <c r="V4785" s="1" t="s">
        <v>22121</v>
      </c>
      <c r="Y4785" s="1" t="s">
        <v>15782</v>
      </c>
      <c r="Z4785" s="1" t="s">
        <v>1193</v>
      </c>
      <c r="AA4785" s="1" t="s">
        <v>1193</v>
      </c>
      <c r="AB4785" s="1" t="s">
        <v>3019</v>
      </c>
      <c r="AE4785" s="2">
        <v>45723.622175925928</v>
      </c>
      <c r="AF4785" s="1" t="s">
        <v>77</v>
      </c>
      <c r="AH4785" s="1" t="s">
        <v>78</v>
      </c>
      <c r="AI4785" s="1" t="s">
        <v>79</v>
      </c>
      <c r="AJ4785" s="1" t="s">
        <v>283</v>
      </c>
      <c r="AK4785" s="1" t="s">
        <v>22121</v>
      </c>
      <c r="AL4785" s="1" t="s">
        <v>2271</v>
      </c>
      <c r="AM4785" s="2">
        <v>45723.622199074074</v>
      </c>
      <c r="AN4785" s="1" t="s">
        <v>22121</v>
      </c>
      <c r="AP4785" s="1">
        <v>5776203</v>
      </c>
      <c r="AQ4785" s="1" t="s">
        <v>83</v>
      </c>
      <c r="AR4785" s="2">
        <v>45724.58525462963</v>
      </c>
      <c r="AS4785" s="1" t="s">
        <v>84</v>
      </c>
      <c r="AT4785" s="2">
        <v>45725.333333333336</v>
      </c>
      <c r="AU4785" s="1" t="s">
        <v>85</v>
      </c>
      <c r="AV4785" s="1" t="s">
        <v>1196</v>
      </c>
      <c r="AW4785" s="1" t="s">
        <v>1197</v>
      </c>
      <c r="AX4785" s="1" t="s">
        <v>2807</v>
      </c>
      <c r="AZ4785" s="2">
        <v>45724.58525462963</v>
      </c>
      <c r="BB4785" s="1" t="s">
        <v>1878</v>
      </c>
      <c r="BC4785" s="1" t="s">
        <v>1879</v>
      </c>
      <c r="BD4785" s="1" t="s">
        <v>1880</v>
      </c>
      <c r="BE4785" s="1" t="s">
        <v>22122</v>
      </c>
      <c r="BF4785" s="1" t="s">
        <v>649</v>
      </c>
    </row>
    <row r="4786" spans="1:58" x14ac:dyDescent="0.35">
      <c r="A4786" s="1">
        <v>3018105</v>
      </c>
      <c r="B4786" s="1" t="s">
        <v>58</v>
      </c>
      <c r="C4786" s="1">
        <v>37653481</v>
      </c>
      <c r="D4786" s="1">
        <v>338375291</v>
      </c>
      <c r="E4786" s="1" t="s">
        <v>59</v>
      </c>
      <c r="F4786" s="1" t="s">
        <v>60</v>
      </c>
      <c r="G4786" s="1" t="s">
        <v>116</v>
      </c>
      <c r="H4786" s="1" t="s">
        <v>22123</v>
      </c>
      <c r="I4786" s="1">
        <v>782901935</v>
      </c>
      <c r="J4786" s="1" t="s">
        <v>330</v>
      </c>
      <c r="K4786" s="1">
        <v>13</v>
      </c>
      <c r="L4786" s="1" t="s">
        <v>64</v>
      </c>
      <c r="M4786" s="1" t="s">
        <v>65</v>
      </c>
      <c r="N4786" s="2">
        <v>45048.694456018522</v>
      </c>
      <c r="O4786" s="1" t="s">
        <v>66</v>
      </c>
      <c r="Q4786" s="1" t="s">
        <v>67</v>
      </c>
      <c r="R4786" s="2">
        <v>45723.622465277775</v>
      </c>
      <c r="S4786" s="1" t="s">
        <v>1376</v>
      </c>
      <c r="T4786" s="1" t="s">
        <v>69</v>
      </c>
      <c r="U4786" s="1" t="s">
        <v>160</v>
      </c>
      <c r="V4786" s="1" t="s">
        <v>22124</v>
      </c>
      <c r="W4786" s="1" t="s">
        <v>162</v>
      </c>
      <c r="X4786" s="1" t="s">
        <v>1191</v>
      </c>
      <c r="Y4786" s="1" t="s">
        <v>4222</v>
      </c>
      <c r="Z4786" s="1" t="s">
        <v>165</v>
      </c>
      <c r="AA4786" s="1" t="s">
        <v>165</v>
      </c>
      <c r="AB4786" s="1" t="s">
        <v>165</v>
      </c>
      <c r="AE4786" s="2">
        <v>45723.622476851851</v>
      </c>
      <c r="AF4786" s="1" t="s">
        <v>77</v>
      </c>
      <c r="AH4786" s="1" t="s">
        <v>78</v>
      </c>
      <c r="AI4786" s="1" t="s">
        <v>79</v>
      </c>
      <c r="AJ4786" s="1" t="s">
        <v>378</v>
      </c>
      <c r="AK4786" s="1" t="s">
        <v>22124</v>
      </c>
      <c r="AL4786" s="1" t="s">
        <v>1376</v>
      </c>
      <c r="AM4786" s="2">
        <v>45723.622511574074</v>
      </c>
      <c r="AN4786" s="1" t="s">
        <v>22124</v>
      </c>
      <c r="AP4786" s="1">
        <v>5776204</v>
      </c>
      <c r="AQ4786" s="1" t="s">
        <v>83</v>
      </c>
      <c r="AR4786" s="2">
        <v>45725.069421296299</v>
      </c>
      <c r="AS4786" s="1" t="s">
        <v>84</v>
      </c>
      <c r="AT4786" s="2">
        <v>45725.333333333336</v>
      </c>
      <c r="AU4786" s="1" t="s">
        <v>85</v>
      </c>
      <c r="AV4786" s="1" t="s">
        <v>1196</v>
      </c>
      <c r="AW4786" s="1" t="s">
        <v>1197</v>
      </c>
      <c r="AX4786" s="1" t="s">
        <v>2842</v>
      </c>
      <c r="AZ4786" s="2">
        <v>45725.069421296299</v>
      </c>
      <c r="BB4786" s="1" t="s">
        <v>219</v>
      </c>
      <c r="BC4786" s="1" t="s">
        <v>220</v>
      </c>
      <c r="BD4786" s="1" t="s">
        <v>221</v>
      </c>
      <c r="BE4786" s="1" t="s">
        <v>22125</v>
      </c>
      <c r="BF4786" s="1" t="s">
        <v>14364</v>
      </c>
    </row>
    <row r="4787" spans="1:58" x14ac:dyDescent="0.35">
      <c r="A4787" s="1">
        <v>3018106</v>
      </c>
      <c r="B4787" s="1" t="s">
        <v>58</v>
      </c>
      <c r="C4787" s="1">
        <v>42695401</v>
      </c>
      <c r="D4787" s="1">
        <v>338273995</v>
      </c>
      <c r="E4787" s="1" t="s">
        <v>59</v>
      </c>
      <c r="F4787" s="1" t="s">
        <v>60</v>
      </c>
      <c r="G4787" s="1" t="s">
        <v>4234</v>
      </c>
      <c r="H4787" s="1" t="s">
        <v>17073</v>
      </c>
      <c r="I4787" s="1">
        <v>778380195</v>
      </c>
      <c r="J4787" s="1" t="s">
        <v>22126</v>
      </c>
      <c r="K4787" s="1">
        <v>12</v>
      </c>
      <c r="L4787" s="1" t="s">
        <v>64</v>
      </c>
      <c r="M4787" s="1" t="s">
        <v>65</v>
      </c>
      <c r="N4787" s="2">
        <v>45694.458333333336</v>
      </c>
      <c r="O4787" s="1" t="s">
        <v>66</v>
      </c>
      <c r="Q4787" s="1" t="s">
        <v>67</v>
      </c>
      <c r="R4787" s="2">
        <v>45723.622731481482</v>
      </c>
      <c r="S4787" s="1" t="s">
        <v>651</v>
      </c>
      <c r="T4787" s="1" t="s">
        <v>69</v>
      </c>
      <c r="U4787" s="1" t="s">
        <v>70</v>
      </c>
      <c r="V4787" s="1" t="s">
        <v>22127</v>
      </c>
      <c r="W4787" s="1" t="s">
        <v>214</v>
      </c>
      <c r="X4787" s="1" t="s">
        <v>319</v>
      </c>
      <c r="Y4787" s="1" t="s">
        <v>21752</v>
      </c>
      <c r="Z4787" s="1" t="s">
        <v>477</v>
      </c>
      <c r="AA4787" s="1" t="s">
        <v>500</v>
      </c>
      <c r="AB4787" s="1" t="s">
        <v>4089</v>
      </c>
      <c r="AE4787" s="2">
        <v>45723.622743055559</v>
      </c>
      <c r="AF4787" s="1" t="s">
        <v>77</v>
      </c>
      <c r="AH4787" s="1" t="s">
        <v>125</v>
      </c>
      <c r="AI4787" s="1" t="s">
        <v>79</v>
      </c>
      <c r="AJ4787" s="1" t="s">
        <v>378</v>
      </c>
      <c r="AK4787" s="1" t="s">
        <v>22127</v>
      </c>
      <c r="AL4787" s="1" t="s">
        <v>651</v>
      </c>
      <c r="AM4787" s="2">
        <v>45723.622766203705</v>
      </c>
      <c r="AN4787" s="1" t="s">
        <v>22127</v>
      </c>
      <c r="AP4787" s="1">
        <v>5776205</v>
      </c>
      <c r="AQ4787" s="1" t="s">
        <v>83</v>
      </c>
      <c r="AR4787" s="2">
        <v>45724.545115740744</v>
      </c>
      <c r="AS4787" s="1" t="s">
        <v>84</v>
      </c>
      <c r="AT4787" s="2">
        <v>45725.333333333336</v>
      </c>
      <c r="AU4787" s="1" t="s">
        <v>85</v>
      </c>
      <c r="AV4787" s="1" t="s">
        <v>2194</v>
      </c>
      <c r="AW4787" s="1" t="s">
        <v>2195</v>
      </c>
      <c r="AX4787" s="1" t="s">
        <v>3285</v>
      </c>
      <c r="AZ4787" s="2">
        <v>45724.545115740744</v>
      </c>
      <c r="BB4787" s="1" t="s">
        <v>765</v>
      </c>
      <c r="BC4787" s="1" t="s">
        <v>766</v>
      </c>
      <c r="BD4787" s="1" t="s">
        <v>767</v>
      </c>
      <c r="BE4787" s="1" t="s">
        <v>22128</v>
      </c>
      <c r="BF4787" s="1" t="s">
        <v>325</v>
      </c>
    </row>
    <row r="4788" spans="1:58" x14ac:dyDescent="0.35">
      <c r="A4788" s="1">
        <v>3018107</v>
      </c>
      <c r="B4788" s="1" t="s">
        <v>223</v>
      </c>
      <c r="C4788" s="1">
        <v>40855351</v>
      </c>
      <c r="D4788" s="1">
        <v>338452175</v>
      </c>
      <c r="E4788" s="1" t="s">
        <v>59</v>
      </c>
      <c r="F4788" s="1" t="s">
        <v>60</v>
      </c>
      <c r="G4788" s="1" t="s">
        <v>3408</v>
      </c>
      <c r="H4788" s="1" t="s">
        <v>3623</v>
      </c>
      <c r="I4788" s="1">
        <v>774038446</v>
      </c>
      <c r="J4788" s="1" t="s">
        <v>20442</v>
      </c>
      <c r="K4788" s="1">
        <v>13</v>
      </c>
      <c r="L4788" s="1" t="s">
        <v>64</v>
      </c>
      <c r="M4788" s="1" t="s">
        <v>65</v>
      </c>
      <c r="N4788" s="2">
        <v>45594.458344907405</v>
      </c>
      <c r="O4788" s="1" t="s">
        <v>497</v>
      </c>
      <c r="Q4788" s="1" t="s">
        <v>67</v>
      </c>
      <c r="R4788" s="2">
        <v>45723.622777777775</v>
      </c>
      <c r="S4788" s="1" t="s">
        <v>5581</v>
      </c>
      <c r="T4788" s="1" t="s">
        <v>100</v>
      </c>
      <c r="U4788" s="1" t="s">
        <v>70</v>
      </c>
      <c r="V4788" s="1" t="s">
        <v>22129</v>
      </c>
      <c r="W4788" s="1" t="s">
        <v>653</v>
      </c>
      <c r="X4788" s="1" t="s">
        <v>942</v>
      </c>
      <c r="Y4788" s="1" t="s">
        <v>7055</v>
      </c>
      <c r="Z4788" s="1" t="s">
        <v>1476</v>
      </c>
      <c r="AA4788" s="1" t="s">
        <v>2792</v>
      </c>
      <c r="AB4788" s="1" t="s">
        <v>124</v>
      </c>
      <c r="AE4788" s="2">
        <v>45723.622789351852</v>
      </c>
      <c r="AF4788" s="1" t="s">
        <v>77</v>
      </c>
      <c r="AH4788" s="1" t="s">
        <v>78</v>
      </c>
      <c r="AI4788" s="1" t="s">
        <v>360</v>
      </c>
      <c r="AJ4788" s="1" t="s">
        <v>674</v>
      </c>
      <c r="AK4788" s="1" t="s">
        <v>22130</v>
      </c>
      <c r="AL4788" s="1" t="s">
        <v>5581</v>
      </c>
      <c r="AM4788" s="2">
        <v>45723.622824074075</v>
      </c>
      <c r="AN4788" s="1" t="s">
        <v>22130</v>
      </c>
      <c r="AP4788" s="1">
        <v>5776206</v>
      </c>
      <c r="AQ4788" s="1" t="s">
        <v>83</v>
      </c>
      <c r="AR4788" s="2">
        <v>45724.671064814815</v>
      </c>
      <c r="AS4788" s="1" t="s">
        <v>84</v>
      </c>
      <c r="AT4788" s="2">
        <v>45723.5625</v>
      </c>
      <c r="AU4788" s="1" t="s">
        <v>573</v>
      </c>
      <c r="AV4788" s="1" t="s">
        <v>947</v>
      </c>
      <c r="AW4788" s="1" t="s">
        <v>948</v>
      </c>
      <c r="AX4788" s="1" t="s">
        <v>6780</v>
      </c>
      <c r="AZ4788" s="2">
        <v>45724.671064814815</v>
      </c>
      <c r="BB4788" s="1" t="s">
        <v>367</v>
      </c>
      <c r="BC4788" s="1" t="s">
        <v>368</v>
      </c>
      <c r="BD4788" s="1" t="s">
        <v>368</v>
      </c>
      <c r="BE4788" s="1" t="s">
        <v>20103</v>
      </c>
      <c r="BF4788" s="1" t="s">
        <v>586</v>
      </c>
    </row>
    <row r="4789" spans="1:58" x14ac:dyDescent="0.35">
      <c r="A4789" s="1">
        <v>3018109</v>
      </c>
      <c r="B4789" s="1" t="s">
        <v>58</v>
      </c>
      <c r="C4789" s="1">
        <v>44636771</v>
      </c>
      <c r="D4789" s="1">
        <v>338801597</v>
      </c>
      <c r="E4789" s="1" t="s">
        <v>59</v>
      </c>
      <c r="F4789" s="1" t="s">
        <v>60</v>
      </c>
      <c r="G4789" s="1" t="s">
        <v>22131</v>
      </c>
      <c r="H4789" s="1" t="s">
        <v>913</v>
      </c>
      <c r="I4789" s="1">
        <v>773727455</v>
      </c>
      <c r="J4789" s="1" t="s">
        <v>22132</v>
      </c>
      <c r="K4789" s="1">
        <v>13</v>
      </c>
      <c r="L4789" s="1" t="s">
        <v>64</v>
      </c>
      <c r="M4789" s="1" t="s">
        <v>65</v>
      </c>
      <c r="N4789" s="2">
        <v>45630.541666666664</v>
      </c>
      <c r="O4789" s="1" t="s">
        <v>66</v>
      </c>
      <c r="Q4789" s="1" t="s">
        <v>67</v>
      </c>
      <c r="R4789" s="2">
        <v>45723.623761574076</v>
      </c>
      <c r="S4789" s="1" t="s">
        <v>1097</v>
      </c>
      <c r="T4789" s="1" t="s">
        <v>100</v>
      </c>
      <c r="U4789" s="1" t="s">
        <v>2237</v>
      </c>
      <c r="V4789" s="1" t="s">
        <v>22133</v>
      </c>
      <c r="W4789" s="1" t="s">
        <v>162</v>
      </c>
      <c r="X4789" s="1" t="s">
        <v>163</v>
      </c>
      <c r="Y4789" s="1" t="s">
        <v>3626</v>
      </c>
      <c r="Z4789" s="1" t="s">
        <v>1300</v>
      </c>
      <c r="AA4789" s="1">
        <v>1107</v>
      </c>
      <c r="AB4789" s="1" t="s">
        <v>124</v>
      </c>
      <c r="AE4789" s="2">
        <v>45723.623773148145</v>
      </c>
      <c r="AF4789" s="1" t="s">
        <v>77</v>
      </c>
      <c r="AH4789" s="1" t="s">
        <v>78</v>
      </c>
      <c r="AI4789" s="1" t="s">
        <v>79</v>
      </c>
      <c r="AJ4789" s="1" t="s">
        <v>167</v>
      </c>
      <c r="AK4789" s="1" t="s">
        <v>19804</v>
      </c>
      <c r="AL4789" s="1" t="s">
        <v>1097</v>
      </c>
      <c r="AM4789" s="2">
        <v>45723.623796296299</v>
      </c>
      <c r="AN4789" s="1" t="s">
        <v>19804</v>
      </c>
      <c r="AP4789" s="1">
        <v>5776211</v>
      </c>
      <c r="AQ4789" s="1" t="s">
        <v>83</v>
      </c>
      <c r="AR4789" s="2">
        <v>45724.663344907407</v>
      </c>
      <c r="AS4789" s="1" t="s">
        <v>84</v>
      </c>
      <c r="AT4789" s="2">
        <v>45725.333333333336</v>
      </c>
      <c r="AU4789" s="1" t="s">
        <v>85</v>
      </c>
      <c r="AV4789" s="1" t="s">
        <v>169</v>
      </c>
      <c r="AW4789" s="1" t="s">
        <v>170</v>
      </c>
      <c r="AX4789" s="1" t="s">
        <v>2588</v>
      </c>
      <c r="AZ4789" s="2">
        <v>45724.663344907407</v>
      </c>
      <c r="BB4789" s="1" t="s">
        <v>111</v>
      </c>
      <c r="BC4789" s="1" t="s">
        <v>112</v>
      </c>
      <c r="BD4789" s="1" t="s">
        <v>113</v>
      </c>
      <c r="BE4789" s="1" t="s">
        <v>22134</v>
      </c>
      <c r="BF4789" s="1" t="s">
        <v>176</v>
      </c>
    </row>
    <row r="4790" spans="1:58" x14ac:dyDescent="0.35">
      <c r="A4790" s="1">
        <v>3018110</v>
      </c>
      <c r="B4790" s="1" t="s">
        <v>58</v>
      </c>
      <c r="C4790" s="1">
        <v>32540481</v>
      </c>
      <c r="D4790" s="1">
        <v>338372036</v>
      </c>
      <c r="E4790" s="1" t="s">
        <v>59</v>
      </c>
      <c r="F4790" s="1" t="s">
        <v>60</v>
      </c>
      <c r="G4790" s="1" t="s">
        <v>224</v>
      </c>
      <c r="H4790" s="1" t="s">
        <v>681</v>
      </c>
      <c r="I4790" s="1">
        <v>784561748</v>
      </c>
      <c r="J4790" s="1" t="s">
        <v>408</v>
      </c>
      <c r="K4790" s="1">
        <v>13</v>
      </c>
      <c r="L4790" s="1" t="s">
        <v>64</v>
      </c>
      <c r="M4790" s="1" t="s">
        <v>65</v>
      </c>
      <c r="N4790" s="2">
        <v>44805</v>
      </c>
      <c r="O4790" s="1" t="s">
        <v>353</v>
      </c>
      <c r="Q4790" s="1" t="s">
        <v>67</v>
      </c>
      <c r="R4790" s="2">
        <v>45723.624849537038</v>
      </c>
      <c r="S4790" s="1" t="s">
        <v>4830</v>
      </c>
      <c r="T4790" s="1" t="s">
        <v>100</v>
      </c>
      <c r="U4790" s="1" t="s">
        <v>723</v>
      </c>
      <c r="V4790" s="1" t="s">
        <v>22135</v>
      </c>
      <c r="W4790" s="1" t="s">
        <v>162</v>
      </c>
      <c r="X4790" s="1" t="s">
        <v>163</v>
      </c>
      <c r="Y4790" s="1" t="s">
        <v>943</v>
      </c>
      <c r="Z4790" s="1" t="s">
        <v>165</v>
      </c>
      <c r="AA4790" s="1" t="s">
        <v>22136</v>
      </c>
      <c r="AB4790" s="1" t="s">
        <v>22136</v>
      </c>
      <c r="AC4790" s="1">
        <v>84</v>
      </c>
      <c r="AE4790" s="2">
        <v>45723.624861111108</v>
      </c>
      <c r="AF4790" s="1" t="s">
        <v>77</v>
      </c>
      <c r="AH4790" s="1" t="s">
        <v>125</v>
      </c>
      <c r="AI4790" s="1" t="s">
        <v>360</v>
      </c>
      <c r="AJ4790" s="1" t="s">
        <v>378</v>
      </c>
      <c r="AL4790" s="1" t="s">
        <v>4830</v>
      </c>
      <c r="AM4790" s="2">
        <v>45723.624895833331</v>
      </c>
      <c r="AP4790" s="1">
        <v>5776216</v>
      </c>
      <c r="AQ4790" s="1" t="s">
        <v>83</v>
      </c>
      <c r="AR4790" s="2">
        <v>45724.61241898148</v>
      </c>
      <c r="AS4790" s="1" t="s">
        <v>84</v>
      </c>
      <c r="AT4790" s="2">
        <v>45725.333333333336</v>
      </c>
      <c r="AU4790" s="1" t="s">
        <v>85</v>
      </c>
      <c r="AV4790" s="1" t="s">
        <v>169</v>
      </c>
      <c r="AW4790" s="1" t="s">
        <v>170</v>
      </c>
      <c r="AX4790" s="1" t="s">
        <v>2980</v>
      </c>
      <c r="AZ4790" s="2">
        <v>45724.61241898148</v>
      </c>
      <c r="BB4790" s="1" t="s">
        <v>1129</v>
      </c>
      <c r="BC4790" s="1" t="s">
        <v>1130</v>
      </c>
      <c r="BD4790" s="1" t="s">
        <v>815</v>
      </c>
      <c r="BE4790" s="1" t="s">
        <v>18444</v>
      </c>
      <c r="BF4790" s="1" t="s">
        <v>176</v>
      </c>
    </row>
    <row r="4791" spans="1:58" x14ac:dyDescent="0.35">
      <c r="A4791" s="1">
        <v>3018111</v>
      </c>
      <c r="B4791" s="1" t="s">
        <v>58</v>
      </c>
      <c r="C4791" s="1">
        <v>41537251</v>
      </c>
      <c r="D4791" s="1">
        <v>338782101</v>
      </c>
      <c r="E4791" s="1" t="s">
        <v>59</v>
      </c>
      <c r="F4791" s="1" t="s">
        <v>60</v>
      </c>
      <c r="G4791" s="1" t="s">
        <v>4768</v>
      </c>
      <c r="H4791" s="1" t="s">
        <v>719</v>
      </c>
      <c r="I4791" s="1">
        <v>779910610</v>
      </c>
      <c r="J4791" s="1" t="s">
        <v>22137</v>
      </c>
      <c r="K4791" s="1">
        <v>13</v>
      </c>
      <c r="L4791" s="1" t="s">
        <v>64</v>
      </c>
      <c r="M4791" s="1" t="s">
        <v>65</v>
      </c>
      <c r="N4791" s="2">
        <v>45705.666666666664</v>
      </c>
      <c r="O4791" s="1" t="s">
        <v>66</v>
      </c>
      <c r="Q4791" s="1" t="s">
        <v>67</v>
      </c>
      <c r="R4791" s="2">
        <v>45723.625625000001</v>
      </c>
      <c r="S4791" s="1" t="s">
        <v>6523</v>
      </c>
      <c r="T4791" s="1" t="s">
        <v>100</v>
      </c>
      <c r="U4791" s="1" t="s">
        <v>2761</v>
      </c>
      <c r="V4791" s="1" t="s">
        <v>22138</v>
      </c>
      <c r="Y4791" s="1" t="s">
        <v>22139</v>
      </c>
      <c r="Z4791" s="1" t="s">
        <v>400</v>
      </c>
      <c r="AA4791" s="1" t="s">
        <v>12935</v>
      </c>
      <c r="AB4791" s="1" t="s">
        <v>124</v>
      </c>
      <c r="AE4791" s="2">
        <v>45723.625636574077</v>
      </c>
      <c r="AF4791" s="1" t="s">
        <v>77</v>
      </c>
      <c r="AH4791" s="1" t="s">
        <v>125</v>
      </c>
      <c r="AI4791" s="1" t="s">
        <v>79</v>
      </c>
      <c r="AJ4791" s="1" t="s">
        <v>283</v>
      </c>
      <c r="AK4791" s="1" t="s">
        <v>22140</v>
      </c>
      <c r="AL4791" s="1" t="s">
        <v>6523</v>
      </c>
      <c r="AM4791" s="2">
        <v>45723.62568287037</v>
      </c>
      <c r="AN4791" s="1" t="s">
        <v>22140</v>
      </c>
      <c r="AP4791" s="1">
        <v>5776220</v>
      </c>
      <c r="AQ4791" s="1" t="s">
        <v>83</v>
      </c>
      <c r="AR4791" s="2">
        <v>45724.993379629632</v>
      </c>
      <c r="AS4791" s="1" t="s">
        <v>84</v>
      </c>
      <c r="AT4791" s="2">
        <v>45725.333333333336</v>
      </c>
      <c r="AU4791" s="1" t="s">
        <v>85</v>
      </c>
      <c r="AV4791" s="1" t="s">
        <v>1196</v>
      </c>
      <c r="AW4791" s="1" t="s">
        <v>1197</v>
      </c>
      <c r="AX4791" s="1" t="s">
        <v>3449</v>
      </c>
      <c r="AZ4791" s="2">
        <v>45724.993379629632</v>
      </c>
      <c r="BB4791" s="1" t="s">
        <v>9583</v>
      </c>
      <c r="BC4791" s="1" t="s">
        <v>8681</v>
      </c>
      <c r="BD4791" s="1" t="s">
        <v>9584</v>
      </c>
      <c r="BE4791" s="1" t="s">
        <v>22141</v>
      </c>
      <c r="BF4791" s="1" t="s">
        <v>14364</v>
      </c>
    </row>
    <row r="4792" spans="1:58" x14ac:dyDescent="0.35">
      <c r="A4792" s="1">
        <v>3018112</v>
      </c>
      <c r="B4792" s="1" t="s">
        <v>58</v>
      </c>
      <c r="C4792" s="1">
        <v>44270781</v>
      </c>
      <c r="D4792" s="1">
        <v>338426432</v>
      </c>
      <c r="E4792" s="1" t="s">
        <v>59</v>
      </c>
      <c r="F4792" s="1" t="s">
        <v>60</v>
      </c>
      <c r="G4792" s="1" t="s">
        <v>8081</v>
      </c>
      <c r="H4792" s="1" t="s">
        <v>22142</v>
      </c>
      <c r="I4792" s="1">
        <v>786538008</v>
      </c>
      <c r="J4792" s="1" t="s">
        <v>17434</v>
      </c>
      <c r="K4792" s="1">
        <v>13</v>
      </c>
      <c r="L4792" s="1" t="s">
        <v>64</v>
      </c>
      <c r="M4792" s="1" t="s">
        <v>65</v>
      </c>
      <c r="N4792" s="2">
        <v>45579.618587962963</v>
      </c>
      <c r="O4792" s="1" t="s">
        <v>66</v>
      </c>
      <c r="Q4792" s="1" t="s">
        <v>67</v>
      </c>
      <c r="R4792" s="2">
        <v>45723.625636574077</v>
      </c>
      <c r="S4792" s="1" t="s">
        <v>6728</v>
      </c>
      <c r="T4792" s="1" t="s">
        <v>69</v>
      </c>
      <c r="U4792" s="1" t="s">
        <v>70</v>
      </c>
      <c r="V4792" s="1" t="s">
        <v>22143</v>
      </c>
      <c r="Y4792" s="1" t="s">
        <v>10860</v>
      </c>
      <c r="Z4792" s="1" t="s">
        <v>248</v>
      </c>
      <c r="AA4792" s="1" t="s">
        <v>248</v>
      </c>
      <c r="AB4792" s="1" t="s">
        <v>22144</v>
      </c>
      <c r="AE4792" s="2">
        <v>45723.625648148147</v>
      </c>
      <c r="AF4792" s="1" t="s">
        <v>77</v>
      </c>
      <c r="AH4792" s="1" t="s">
        <v>125</v>
      </c>
      <c r="AI4792" s="1" t="s">
        <v>79</v>
      </c>
      <c r="AJ4792" s="1" t="s">
        <v>378</v>
      </c>
      <c r="AK4792" s="1" t="s">
        <v>22143</v>
      </c>
      <c r="AL4792" s="1" t="s">
        <v>6728</v>
      </c>
      <c r="AM4792" s="2">
        <v>45723.625694444447</v>
      </c>
      <c r="AN4792" s="1" t="s">
        <v>22143</v>
      </c>
      <c r="AP4792" s="1">
        <v>5776221</v>
      </c>
      <c r="AQ4792" s="1" t="s">
        <v>83</v>
      </c>
      <c r="AR4792" s="2">
        <v>45724.51394675926</v>
      </c>
      <c r="AS4792" s="1" t="s">
        <v>84</v>
      </c>
      <c r="AT4792" s="2">
        <v>45723.333333333336</v>
      </c>
      <c r="AU4792" s="1" t="s">
        <v>573</v>
      </c>
      <c r="AV4792" s="1" t="s">
        <v>1957</v>
      </c>
      <c r="AW4792" s="1" t="s">
        <v>1958</v>
      </c>
      <c r="AX4792" s="1" t="s">
        <v>2365</v>
      </c>
      <c r="AZ4792" s="2">
        <v>45724.51394675926</v>
      </c>
      <c r="BB4792" s="1" t="s">
        <v>15659</v>
      </c>
      <c r="BC4792" s="1" t="s">
        <v>15660</v>
      </c>
      <c r="BD4792" s="1" t="s">
        <v>15661</v>
      </c>
      <c r="BE4792" s="1" t="s">
        <v>1120</v>
      </c>
      <c r="BF4792" s="1" t="s">
        <v>137</v>
      </c>
    </row>
    <row r="4793" spans="1:58" x14ac:dyDescent="0.35">
      <c r="A4793" s="1">
        <v>3018113</v>
      </c>
      <c r="B4793" s="1" t="s">
        <v>223</v>
      </c>
      <c r="C4793" s="1">
        <v>44275921</v>
      </c>
      <c r="D4793" s="1">
        <v>339756377</v>
      </c>
      <c r="E4793" s="1" t="s">
        <v>59</v>
      </c>
      <c r="F4793" s="1" t="s">
        <v>60</v>
      </c>
      <c r="G4793" s="1" t="s">
        <v>627</v>
      </c>
      <c r="H4793" s="1" t="s">
        <v>628</v>
      </c>
      <c r="I4793" s="1">
        <v>776321618</v>
      </c>
      <c r="J4793" s="1" t="s">
        <v>4553</v>
      </c>
      <c r="K4793" s="1">
        <v>14</v>
      </c>
      <c r="L4793" s="1" t="s">
        <v>64</v>
      </c>
      <c r="M4793" s="1" t="s">
        <v>65</v>
      </c>
      <c r="N4793" s="2">
        <v>45619.631990740738</v>
      </c>
      <c r="O4793" s="1" t="s">
        <v>497</v>
      </c>
      <c r="Q4793" s="1" t="s">
        <v>67</v>
      </c>
      <c r="R4793" s="2">
        <v>45723.625752314816</v>
      </c>
      <c r="S4793" s="1" t="s">
        <v>498</v>
      </c>
      <c r="T4793" s="1" t="s">
        <v>100</v>
      </c>
      <c r="U4793" s="1" t="s">
        <v>70</v>
      </c>
      <c r="V4793" s="1" t="s">
        <v>22145</v>
      </c>
      <c r="W4793" s="1" t="s">
        <v>298</v>
      </c>
      <c r="X4793" s="1" t="s">
        <v>298</v>
      </c>
      <c r="Y4793" s="1" t="s">
        <v>632</v>
      </c>
      <c r="Z4793" s="1" t="s">
        <v>301</v>
      </c>
      <c r="AA4793" s="1" t="s">
        <v>301</v>
      </c>
      <c r="AB4793" s="1" t="s">
        <v>124</v>
      </c>
      <c r="AE4793" s="2">
        <v>45723.625763888886</v>
      </c>
      <c r="AF4793" s="1" t="s">
        <v>77</v>
      </c>
      <c r="AH4793" s="1" t="s">
        <v>125</v>
      </c>
      <c r="AI4793" s="1" t="s">
        <v>106</v>
      </c>
      <c r="AJ4793" s="1" t="s">
        <v>107</v>
      </c>
      <c r="AK4793" s="1" t="s">
        <v>22146</v>
      </c>
      <c r="AL4793" s="1" t="s">
        <v>498</v>
      </c>
      <c r="AM4793" s="2">
        <v>45723.625798611109</v>
      </c>
      <c r="AN4793" s="1" t="s">
        <v>22146</v>
      </c>
      <c r="AP4793" s="1">
        <v>5776222</v>
      </c>
      <c r="AQ4793" s="1" t="s">
        <v>83</v>
      </c>
      <c r="AR4793" s="2">
        <v>45724.783842592595</v>
      </c>
      <c r="AS4793" s="1" t="s">
        <v>84</v>
      </c>
      <c r="AT4793" s="2">
        <v>45725.291666666664</v>
      </c>
      <c r="AU4793" s="1" t="s">
        <v>85</v>
      </c>
      <c r="AV4793" s="1" t="s">
        <v>4129</v>
      </c>
      <c r="AW4793" s="1" t="s">
        <v>4130</v>
      </c>
      <c r="AX4793" s="1" t="s">
        <v>4131</v>
      </c>
      <c r="AZ4793" s="2">
        <v>45724.783842592595</v>
      </c>
      <c r="BB4793" s="1" t="s">
        <v>561</v>
      </c>
      <c r="BC4793" s="1" t="s">
        <v>562</v>
      </c>
      <c r="BD4793" s="1" t="s">
        <v>113</v>
      </c>
      <c r="BE4793" s="1" t="s">
        <v>22147</v>
      </c>
      <c r="BF4793" s="1" t="s">
        <v>240</v>
      </c>
    </row>
    <row r="4794" spans="1:58" x14ac:dyDescent="0.35">
      <c r="A4794" s="1">
        <v>3018114</v>
      </c>
      <c r="B4794" s="1" t="s">
        <v>327</v>
      </c>
      <c r="C4794" s="1">
        <v>34261761</v>
      </c>
      <c r="D4794" s="1">
        <v>339668851</v>
      </c>
      <c r="E4794" s="1" t="s">
        <v>59</v>
      </c>
      <c r="F4794" s="1" t="s">
        <v>60</v>
      </c>
      <c r="G4794" s="1" t="s">
        <v>291</v>
      </c>
      <c r="H4794" s="1" t="s">
        <v>3478</v>
      </c>
      <c r="I4794" s="1">
        <v>774172500</v>
      </c>
      <c r="J4794" s="1" t="s">
        <v>22148</v>
      </c>
      <c r="K4794" s="1">
        <v>16</v>
      </c>
      <c r="L4794" s="1" t="s">
        <v>64</v>
      </c>
      <c r="M4794" s="1" t="s">
        <v>65</v>
      </c>
      <c r="N4794" s="2">
        <v>43116</v>
      </c>
      <c r="O4794" s="1" t="s">
        <v>331</v>
      </c>
      <c r="Q4794" s="1" t="s">
        <v>67</v>
      </c>
      <c r="R4794" s="2">
        <v>45723.626273148147</v>
      </c>
      <c r="S4794" s="1" t="s">
        <v>4248</v>
      </c>
      <c r="T4794" s="1" t="s">
        <v>69</v>
      </c>
      <c r="U4794" s="1" t="s">
        <v>70</v>
      </c>
      <c r="V4794" s="1" t="s">
        <v>22149</v>
      </c>
      <c r="W4794" s="1" t="s">
        <v>725</v>
      </c>
      <c r="X4794" s="1" t="s">
        <v>725</v>
      </c>
      <c r="Y4794" s="1" t="s">
        <v>5218</v>
      </c>
      <c r="Z4794" s="1" t="s">
        <v>5219</v>
      </c>
      <c r="AA4794" s="1" t="s">
        <v>5220</v>
      </c>
      <c r="AB4794" s="1" t="s">
        <v>5220</v>
      </c>
      <c r="AE4794" s="2">
        <v>45723.626284722224</v>
      </c>
      <c r="AF4794" s="1" t="s">
        <v>77</v>
      </c>
      <c r="AH4794" s="1" t="s">
        <v>78</v>
      </c>
      <c r="AI4794" s="1" t="s">
        <v>106</v>
      </c>
      <c r="AJ4794" s="1" t="s">
        <v>1326</v>
      </c>
      <c r="AK4794" s="1" t="s">
        <v>22149</v>
      </c>
      <c r="AL4794" s="1" t="s">
        <v>4248</v>
      </c>
      <c r="AM4794" s="2">
        <v>45723.626319444447</v>
      </c>
      <c r="AN4794" s="1" t="s">
        <v>22149</v>
      </c>
      <c r="AP4794" s="1">
        <v>5776225</v>
      </c>
      <c r="AQ4794" s="1" t="s">
        <v>83</v>
      </c>
      <c r="AR4794" s="2">
        <v>45724.53665509259</v>
      </c>
      <c r="AS4794" s="1" t="s">
        <v>84</v>
      </c>
      <c r="AT4794" s="2">
        <v>45725.333333333336</v>
      </c>
      <c r="AU4794" s="1" t="s">
        <v>85</v>
      </c>
      <c r="AV4794" s="1" t="s">
        <v>1867</v>
      </c>
      <c r="AW4794" s="1" t="s">
        <v>1868</v>
      </c>
      <c r="AX4794" s="1" t="s">
        <v>1869</v>
      </c>
      <c r="AZ4794" s="2">
        <v>45724.53665509259</v>
      </c>
      <c r="BB4794" s="1" t="s">
        <v>746</v>
      </c>
      <c r="BC4794" s="1" t="s">
        <v>747</v>
      </c>
      <c r="BD4794" s="1" t="s">
        <v>748</v>
      </c>
      <c r="BE4794" s="1" t="s">
        <v>22150</v>
      </c>
      <c r="BF4794" s="1" t="s">
        <v>993</v>
      </c>
    </row>
    <row r="4795" spans="1:58" x14ac:dyDescent="0.35">
      <c r="A4795" s="1">
        <v>3018115</v>
      </c>
      <c r="B4795" s="1" t="s">
        <v>223</v>
      </c>
      <c r="C4795" s="1">
        <v>42111121</v>
      </c>
      <c r="D4795" s="1">
        <v>338571652</v>
      </c>
      <c r="E4795" s="1" t="s">
        <v>59</v>
      </c>
      <c r="F4795" s="1" t="s">
        <v>60</v>
      </c>
      <c r="G4795" s="1" t="s">
        <v>3085</v>
      </c>
      <c r="H4795" s="1" t="s">
        <v>22151</v>
      </c>
      <c r="I4795" s="1">
        <v>774463010</v>
      </c>
      <c r="J4795" s="1" t="s">
        <v>22152</v>
      </c>
      <c r="K4795" s="1">
        <v>13</v>
      </c>
      <c r="L4795" s="1" t="s">
        <v>64</v>
      </c>
      <c r="M4795" s="1" t="s">
        <v>65</v>
      </c>
      <c r="N4795" s="2">
        <v>45563.609189814815</v>
      </c>
      <c r="O4795" s="1" t="s">
        <v>497</v>
      </c>
      <c r="Q4795" s="1" t="s">
        <v>67</v>
      </c>
      <c r="R4795" s="2">
        <v>45723.626712962963</v>
      </c>
      <c r="S4795" s="1" t="s">
        <v>8295</v>
      </c>
      <c r="T4795" s="1" t="s">
        <v>69</v>
      </c>
      <c r="U4795" s="1" t="s">
        <v>70</v>
      </c>
      <c r="V4795" s="1" t="s">
        <v>22153</v>
      </c>
      <c r="W4795" s="1" t="s">
        <v>653</v>
      </c>
      <c r="X4795" s="1" t="s">
        <v>942</v>
      </c>
      <c r="Y4795" s="1" t="s">
        <v>1475</v>
      </c>
      <c r="Z4795" s="1" t="s">
        <v>2705</v>
      </c>
      <c r="AA4795" s="1" t="s">
        <v>22154</v>
      </c>
      <c r="AB4795" s="1" t="s">
        <v>124</v>
      </c>
      <c r="AE4795" s="2">
        <v>45723.626712962963</v>
      </c>
      <c r="AF4795" s="1" t="s">
        <v>77</v>
      </c>
      <c r="AH4795" s="1" t="s">
        <v>78</v>
      </c>
      <c r="AI4795" s="1" t="s">
        <v>360</v>
      </c>
      <c r="AJ4795" s="1" t="s">
        <v>1326</v>
      </c>
      <c r="AK4795" s="1">
        <v>774463010</v>
      </c>
      <c r="AL4795" s="1" t="s">
        <v>8295</v>
      </c>
      <c r="AM4795" s="2">
        <v>45723.626747685186</v>
      </c>
      <c r="AN4795" s="1">
        <v>774463010</v>
      </c>
      <c r="AP4795" s="1">
        <v>5776226</v>
      </c>
      <c r="AQ4795" s="1" t="s">
        <v>83</v>
      </c>
      <c r="AR4795" s="2">
        <v>45724.682175925926</v>
      </c>
      <c r="AS4795" s="1" t="s">
        <v>84</v>
      </c>
      <c r="AT4795" s="2">
        <v>45723.333333333336</v>
      </c>
      <c r="AU4795" s="1" t="s">
        <v>573</v>
      </c>
      <c r="AV4795" s="1" t="s">
        <v>947</v>
      </c>
      <c r="AW4795" s="1" t="s">
        <v>948</v>
      </c>
      <c r="AX4795" s="1" t="s">
        <v>2625</v>
      </c>
      <c r="AZ4795" s="2">
        <v>45724.682175925926</v>
      </c>
      <c r="BB4795" s="1" t="s">
        <v>3431</v>
      </c>
      <c r="BC4795" s="1" t="s">
        <v>3432</v>
      </c>
      <c r="BD4795" s="1" t="s">
        <v>3433</v>
      </c>
      <c r="BE4795" s="1" t="s">
        <v>20060</v>
      </c>
      <c r="BF4795" s="1" t="s">
        <v>406</v>
      </c>
    </row>
    <row r="4796" spans="1:58" x14ac:dyDescent="0.35">
      <c r="A4796" s="1">
        <v>3018116</v>
      </c>
      <c r="B4796" s="1" t="s">
        <v>58</v>
      </c>
      <c r="C4796" s="1">
        <v>42813141</v>
      </c>
      <c r="D4796" s="1">
        <v>338421527</v>
      </c>
      <c r="E4796" s="1" t="s">
        <v>59</v>
      </c>
      <c r="F4796" s="1" t="s">
        <v>60</v>
      </c>
      <c r="G4796" s="1" t="s">
        <v>22155</v>
      </c>
      <c r="H4796" s="1" t="s">
        <v>22155</v>
      </c>
      <c r="I4796" s="1">
        <v>778156857</v>
      </c>
      <c r="J4796" s="1" t="s">
        <v>3634</v>
      </c>
      <c r="K4796" s="1">
        <v>20</v>
      </c>
      <c r="L4796" s="1" t="s">
        <v>294</v>
      </c>
      <c r="M4796" s="1" t="s">
        <v>295</v>
      </c>
      <c r="N4796" s="2">
        <v>45371.43</v>
      </c>
      <c r="O4796" s="1" t="s">
        <v>520</v>
      </c>
      <c r="Q4796" s="1" t="s">
        <v>67</v>
      </c>
      <c r="R4796" s="2">
        <v>45723.626863425925</v>
      </c>
      <c r="S4796" s="1" t="s">
        <v>3011</v>
      </c>
      <c r="T4796" s="1" t="s">
        <v>412</v>
      </c>
      <c r="U4796" s="1" t="s">
        <v>70</v>
      </c>
      <c r="V4796" s="1" t="s">
        <v>22156</v>
      </c>
      <c r="Y4796" s="1" t="s">
        <v>1013</v>
      </c>
      <c r="Z4796" s="1" t="s">
        <v>6214</v>
      </c>
      <c r="AA4796" s="1" t="s">
        <v>6215</v>
      </c>
      <c r="AB4796" s="1" t="s">
        <v>124</v>
      </c>
      <c r="AE4796" s="2">
        <v>45724.697187500002</v>
      </c>
      <c r="AF4796" s="1" t="s">
        <v>417</v>
      </c>
      <c r="AG4796" s="1">
        <v>48</v>
      </c>
      <c r="AH4796" s="1" t="s">
        <v>125</v>
      </c>
      <c r="AI4796" s="1" t="s">
        <v>464</v>
      </c>
      <c r="AJ4796" s="1" t="s">
        <v>303</v>
      </c>
      <c r="AK4796" s="1" t="s">
        <v>22157</v>
      </c>
      <c r="AL4796" s="1" t="s">
        <v>137</v>
      </c>
      <c r="AM4796" s="2">
        <v>45724.697268518517</v>
      </c>
      <c r="AN4796" s="1" t="s">
        <v>22157</v>
      </c>
      <c r="AO4796" s="1" t="s">
        <v>137</v>
      </c>
      <c r="AP4796" s="1">
        <v>5779882</v>
      </c>
      <c r="AQ4796" s="1" t="s">
        <v>83</v>
      </c>
      <c r="AR4796" s="2">
        <v>45725.533425925925</v>
      </c>
      <c r="AS4796" s="1" t="s">
        <v>84</v>
      </c>
      <c r="AT4796" s="2">
        <v>45724.5625</v>
      </c>
      <c r="AU4796" s="1" t="s">
        <v>85</v>
      </c>
      <c r="AV4796" s="1" t="s">
        <v>130</v>
      </c>
      <c r="AW4796" s="1" t="s">
        <v>131</v>
      </c>
      <c r="AX4796" s="1" t="s">
        <v>132</v>
      </c>
      <c r="AY4796" s="2">
        <v>45726.697187500002</v>
      </c>
      <c r="AZ4796" s="2">
        <v>45725.533425925925</v>
      </c>
      <c r="BA4796" s="1" t="s">
        <v>419</v>
      </c>
      <c r="BB4796" s="1" t="s">
        <v>1692</v>
      </c>
      <c r="BC4796" s="1" t="s">
        <v>1693</v>
      </c>
      <c r="BD4796" s="1" t="s">
        <v>1694</v>
      </c>
      <c r="BE4796" s="1" t="s">
        <v>22074</v>
      </c>
      <c r="BF4796" s="1" t="s">
        <v>137</v>
      </c>
    </row>
    <row r="4797" spans="1:58" x14ac:dyDescent="0.35">
      <c r="A4797" s="1">
        <v>3018117</v>
      </c>
      <c r="B4797" s="1" t="s">
        <v>58</v>
      </c>
      <c r="C4797" s="1">
        <v>39536001</v>
      </c>
      <c r="D4797" s="1">
        <v>339670529</v>
      </c>
      <c r="E4797" s="1" t="s">
        <v>59</v>
      </c>
      <c r="F4797" s="1" t="s">
        <v>60</v>
      </c>
      <c r="G4797" s="1" t="s">
        <v>95</v>
      </c>
      <c r="H4797" s="1" t="s">
        <v>9951</v>
      </c>
      <c r="I4797" s="1">
        <v>779106538</v>
      </c>
      <c r="J4797" s="1" t="s">
        <v>22158</v>
      </c>
      <c r="K4797" s="1">
        <v>16</v>
      </c>
      <c r="L4797" s="1" t="s">
        <v>64</v>
      </c>
      <c r="M4797" s="1" t="s">
        <v>65</v>
      </c>
      <c r="N4797" s="2">
        <v>45674.666666666664</v>
      </c>
      <c r="O4797" s="1" t="s">
        <v>66</v>
      </c>
      <c r="Q4797" s="1" t="s">
        <v>67</v>
      </c>
      <c r="R4797" s="2">
        <v>45723.627280092594</v>
      </c>
      <c r="S4797" s="1" t="s">
        <v>1081</v>
      </c>
      <c r="T4797" s="1" t="s">
        <v>69</v>
      </c>
      <c r="U4797" s="1" t="s">
        <v>70</v>
      </c>
      <c r="V4797" s="1" t="s">
        <v>22159</v>
      </c>
      <c r="W4797" s="1" t="s">
        <v>578</v>
      </c>
      <c r="X4797" s="1" t="s">
        <v>578</v>
      </c>
      <c r="Y4797" s="1" t="s">
        <v>20419</v>
      </c>
      <c r="Z4797" s="1" t="s">
        <v>580</v>
      </c>
      <c r="AA4797" s="1" t="s">
        <v>581</v>
      </c>
      <c r="AB4797" s="1" t="s">
        <v>581</v>
      </c>
      <c r="AE4797" s="2">
        <v>45723.627291666664</v>
      </c>
      <c r="AF4797" s="1" t="s">
        <v>77</v>
      </c>
      <c r="AH4797" s="1" t="s">
        <v>125</v>
      </c>
      <c r="AI4797" s="1" t="s">
        <v>79</v>
      </c>
      <c r="AJ4797" s="1" t="s">
        <v>80</v>
      </c>
      <c r="AK4797" s="1" t="s">
        <v>22160</v>
      </c>
      <c r="AL4797" s="1" t="s">
        <v>1081</v>
      </c>
      <c r="AM4797" s="2">
        <v>45723.627326388887</v>
      </c>
      <c r="AN4797" s="1" t="s">
        <v>22160</v>
      </c>
      <c r="AP4797" s="1">
        <v>5776233</v>
      </c>
      <c r="AQ4797" s="1" t="s">
        <v>83</v>
      </c>
      <c r="AR4797" s="2">
        <v>45724.514502314814</v>
      </c>
      <c r="AS4797" s="1" t="s">
        <v>84</v>
      </c>
      <c r="AT4797" s="2">
        <v>45725.333333333336</v>
      </c>
      <c r="AU4797" s="1" t="s">
        <v>85</v>
      </c>
      <c r="AV4797" s="1" t="s">
        <v>700</v>
      </c>
      <c r="AW4797" s="1" t="s">
        <v>701</v>
      </c>
      <c r="AX4797" s="1" t="s">
        <v>702</v>
      </c>
      <c r="AZ4797" s="2">
        <v>45724.514490740738</v>
      </c>
      <c r="BB4797" s="1" t="s">
        <v>714</v>
      </c>
      <c r="BC4797" s="1" t="s">
        <v>715</v>
      </c>
      <c r="BD4797" s="1" t="s">
        <v>716</v>
      </c>
      <c r="BE4797" s="1" t="s">
        <v>22161</v>
      </c>
      <c r="BF4797" s="1" t="s">
        <v>137</v>
      </c>
    </row>
    <row r="4798" spans="1:58" x14ac:dyDescent="0.35">
      <c r="A4798" s="1">
        <v>3018118</v>
      </c>
      <c r="B4798" s="1" t="s">
        <v>58</v>
      </c>
      <c r="C4798" s="1">
        <v>3575161</v>
      </c>
      <c r="D4798" s="1">
        <v>338518457</v>
      </c>
      <c r="E4798" s="1" t="s">
        <v>59</v>
      </c>
      <c r="F4798" s="1" t="s">
        <v>60</v>
      </c>
      <c r="G4798" s="1" t="s">
        <v>1177</v>
      </c>
      <c r="H4798" s="1" t="s">
        <v>20571</v>
      </c>
      <c r="I4798" s="1">
        <v>774053166</v>
      </c>
      <c r="J4798" s="1" t="s">
        <v>1565</v>
      </c>
      <c r="K4798" s="1">
        <v>13</v>
      </c>
      <c r="L4798" s="1" t="s">
        <v>244</v>
      </c>
      <c r="M4798" s="1" t="s">
        <v>65</v>
      </c>
      <c r="N4798" s="2">
        <v>44741.965289351851</v>
      </c>
      <c r="O4798" s="1" t="s">
        <v>1087</v>
      </c>
      <c r="Q4798" s="1" t="s">
        <v>67</v>
      </c>
      <c r="R4798" s="2">
        <v>45723.627604166664</v>
      </c>
      <c r="S4798" s="1" t="s">
        <v>10529</v>
      </c>
      <c r="T4798" s="1" t="s">
        <v>100</v>
      </c>
      <c r="U4798" s="1" t="s">
        <v>101</v>
      </c>
      <c r="V4798" s="1" t="s">
        <v>22162</v>
      </c>
      <c r="W4798" s="1" t="s">
        <v>334</v>
      </c>
      <c r="X4798" s="1" t="s">
        <v>335</v>
      </c>
      <c r="Y4798" s="1" t="s">
        <v>18766</v>
      </c>
      <c r="Z4798" s="1" t="s">
        <v>165</v>
      </c>
      <c r="AA4798" s="1" t="s">
        <v>7746</v>
      </c>
      <c r="AB4798" s="1" t="s">
        <v>7746</v>
      </c>
      <c r="AC4798" s="1">
        <v>131</v>
      </c>
      <c r="AE4798" s="2">
        <v>45723.627627314818</v>
      </c>
      <c r="AF4798" s="1" t="s">
        <v>77</v>
      </c>
      <c r="AH4798" s="1" t="s">
        <v>125</v>
      </c>
      <c r="AI4798" s="1" t="s">
        <v>79</v>
      </c>
      <c r="AJ4798" s="1" t="s">
        <v>147</v>
      </c>
      <c r="AK4798" s="1" t="s">
        <v>22162</v>
      </c>
      <c r="AL4798" s="1" t="s">
        <v>10529</v>
      </c>
      <c r="AM4798" s="2">
        <v>45724.480138888888</v>
      </c>
      <c r="AN4798" s="1" t="s">
        <v>22163</v>
      </c>
      <c r="AO4798" s="1" t="s">
        <v>657</v>
      </c>
      <c r="AP4798" s="1">
        <v>5779080</v>
      </c>
      <c r="AQ4798" s="1" t="s">
        <v>83</v>
      </c>
      <c r="AR4798" s="2">
        <v>45724.546516203707</v>
      </c>
      <c r="AS4798" s="1" t="s">
        <v>84</v>
      </c>
      <c r="AT4798" s="2">
        <v>45724.333333333336</v>
      </c>
      <c r="AU4798" s="1" t="s">
        <v>85</v>
      </c>
      <c r="AV4798" s="1" t="s">
        <v>342</v>
      </c>
      <c r="AW4798" s="1" t="s">
        <v>343</v>
      </c>
      <c r="AX4798" s="1" t="s">
        <v>344</v>
      </c>
      <c r="AZ4798" s="2">
        <v>45724.546516203707</v>
      </c>
      <c r="BB4798" s="1" t="s">
        <v>1026</v>
      </c>
      <c r="BC4798" s="1" t="s">
        <v>951</v>
      </c>
      <c r="BD4798" s="1" t="s">
        <v>815</v>
      </c>
      <c r="BE4798" s="1" t="s">
        <v>10648</v>
      </c>
      <c r="BF4798" s="1" t="s">
        <v>657</v>
      </c>
    </row>
    <row r="4799" spans="1:58" x14ac:dyDescent="0.35">
      <c r="A4799" s="1">
        <v>3018119</v>
      </c>
      <c r="B4799" s="1" t="s">
        <v>58</v>
      </c>
      <c r="C4799" s="1">
        <v>35103091</v>
      </c>
      <c r="D4799" s="1">
        <v>338607485</v>
      </c>
      <c r="E4799" s="1" t="s">
        <v>59</v>
      </c>
      <c r="F4799" s="1" t="s">
        <v>60</v>
      </c>
      <c r="G4799" s="1" t="s">
        <v>916</v>
      </c>
      <c r="H4799" s="1" t="s">
        <v>22164</v>
      </c>
      <c r="I4799" s="1">
        <v>770928500</v>
      </c>
      <c r="J4799" s="1" t="s">
        <v>22165</v>
      </c>
      <c r="K4799" s="1">
        <v>12</v>
      </c>
      <c r="L4799" s="1" t="s">
        <v>64</v>
      </c>
      <c r="M4799" s="1" t="s">
        <v>65</v>
      </c>
      <c r="N4799" s="2">
        <v>44805</v>
      </c>
      <c r="O4799" s="1" t="s">
        <v>353</v>
      </c>
      <c r="Q4799" s="1" t="s">
        <v>67</v>
      </c>
      <c r="R4799" s="2">
        <v>45723.62771990741</v>
      </c>
      <c r="S4799" s="1" t="s">
        <v>2563</v>
      </c>
      <c r="T4799" s="1" t="s">
        <v>1452</v>
      </c>
      <c r="U4799" s="1" t="s">
        <v>70</v>
      </c>
      <c r="V4799" s="1" t="s">
        <v>22166</v>
      </c>
      <c r="W4799" s="1" t="s">
        <v>72</v>
      </c>
      <c r="X4799" s="1" t="s">
        <v>881</v>
      </c>
      <c r="Y4799" s="1" t="s">
        <v>11783</v>
      </c>
      <c r="Z4799" s="1" t="s">
        <v>883</v>
      </c>
      <c r="AA4799" s="1" t="s">
        <v>2417</v>
      </c>
      <c r="AB4799" s="1" t="s">
        <v>2417</v>
      </c>
      <c r="AE4799" s="2">
        <v>45724.682962962965</v>
      </c>
      <c r="AF4799" s="1" t="s">
        <v>77</v>
      </c>
      <c r="AH4799" s="1" t="s">
        <v>125</v>
      </c>
      <c r="AI4799" s="1" t="s">
        <v>58</v>
      </c>
      <c r="AJ4799" s="1" t="s">
        <v>126</v>
      </c>
      <c r="AK4799" s="1" t="s">
        <v>22167</v>
      </c>
      <c r="AL4799" s="1" t="s">
        <v>1936</v>
      </c>
      <c r="AM4799" s="2">
        <v>45724.68304398148</v>
      </c>
      <c r="AN4799" s="1" t="s">
        <v>22167</v>
      </c>
      <c r="AO4799" s="1" t="s">
        <v>1936</v>
      </c>
      <c r="AP4799" s="1">
        <v>5779842</v>
      </c>
      <c r="AQ4799" s="1" t="s">
        <v>83</v>
      </c>
      <c r="AR4799" s="2">
        <v>45725.725451388891</v>
      </c>
      <c r="AS4799" s="1" t="s">
        <v>84</v>
      </c>
      <c r="AT4799" s="2">
        <v>45724.333333333336</v>
      </c>
      <c r="AU4799" s="1" t="s">
        <v>85</v>
      </c>
      <c r="AV4799" s="1" t="s">
        <v>189</v>
      </c>
      <c r="AW4799" s="1" t="s">
        <v>190</v>
      </c>
      <c r="AX4799" s="1" t="s">
        <v>191</v>
      </c>
      <c r="AZ4799" s="2">
        <v>45725.725451388891</v>
      </c>
      <c r="BB4799" s="1" t="s">
        <v>5085</v>
      </c>
      <c r="BC4799" s="1" t="s">
        <v>5086</v>
      </c>
      <c r="BD4799" s="1" t="s">
        <v>5087</v>
      </c>
      <c r="BE4799" s="1" t="s">
        <v>22168</v>
      </c>
      <c r="BF4799" s="1" t="s">
        <v>1383</v>
      </c>
    </row>
    <row r="4800" spans="1:58" x14ac:dyDescent="0.35">
      <c r="A4800" s="1">
        <v>3018120</v>
      </c>
      <c r="B4800" s="1" t="s">
        <v>58</v>
      </c>
      <c r="C4800" s="1">
        <v>40061611</v>
      </c>
      <c r="D4800" s="1">
        <v>339518565</v>
      </c>
      <c r="E4800" s="1" t="s">
        <v>59</v>
      </c>
      <c r="F4800" s="1" t="s">
        <v>60</v>
      </c>
      <c r="G4800" s="1" t="s">
        <v>22169</v>
      </c>
      <c r="H4800" s="1" t="s">
        <v>22170</v>
      </c>
      <c r="I4800" s="1">
        <v>776403745</v>
      </c>
      <c r="J4800" s="1" t="s">
        <v>22171</v>
      </c>
      <c r="K4800" s="1">
        <v>13</v>
      </c>
      <c r="L4800" s="1" t="s">
        <v>64</v>
      </c>
      <c r="M4800" s="1" t="s">
        <v>65</v>
      </c>
      <c r="N4800" s="2">
        <v>44993.6875</v>
      </c>
      <c r="O4800" s="1" t="s">
        <v>66</v>
      </c>
      <c r="Q4800" s="1" t="s">
        <v>67</v>
      </c>
      <c r="R4800" s="2">
        <v>45723.628506944442</v>
      </c>
      <c r="S4800" s="1" t="s">
        <v>1097</v>
      </c>
      <c r="T4800" s="1" t="s">
        <v>100</v>
      </c>
      <c r="U4800" s="1" t="s">
        <v>2237</v>
      </c>
      <c r="V4800" s="1" t="s">
        <v>22172</v>
      </c>
      <c r="W4800" s="1" t="s">
        <v>263</v>
      </c>
      <c r="X4800" s="1" t="s">
        <v>263</v>
      </c>
      <c r="Y4800" s="1" t="s">
        <v>22173</v>
      </c>
      <c r="Z4800" s="1" t="s">
        <v>964</v>
      </c>
      <c r="AA4800" s="1" t="s">
        <v>11266</v>
      </c>
      <c r="AB4800" s="1" t="s">
        <v>124</v>
      </c>
      <c r="AE4800" s="2">
        <v>45723.628518518519</v>
      </c>
      <c r="AF4800" s="1" t="s">
        <v>77</v>
      </c>
      <c r="AH4800" s="1" t="s">
        <v>78</v>
      </c>
      <c r="AI4800" s="1" t="s">
        <v>79</v>
      </c>
      <c r="AJ4800" s="1" t="s">
        <v>167</v>
      </c>
      <c r="AK4800" s="1" t="s">
        <v>19804</v>
      </c>
      <c r="AL4800" s="1" t="s">
        <v>1097</v>
      </c>
      <c r="AM4800" s="2">
        <v>45723.628564814811</v>
      </c>
      <c r="AN4800" s="1" t="s">
        <v>19804</v>
      </c>
      <c r="AP4800" s="1">
        <v>5776237</v>
      </c>
      <c r="AQ4800" s="1" t="s">
        <v>83</v>
      </c>
      <c r="AR4800" s="2">
        <v>45724.648368055554</v>
      </c>
      <c r="AS4800" s="1" t="s">
        <v>84</v>
      </c>
      <c r="AT4800" s="2">
        <v>45725.368055555555</v>
      </c>
      <c r="AU4800" s="1" t="s">
        <v>85</v>
      </c>
      <c r="AV4800" s="1" t="s">
        <v>108</v>
      </c>
      <c r="AW4800" s="1" t="s">
        <v>109</v>
      </c>
      <c r="AX4800" s="1" t="s">
        <v>857</v>
      </c>
      <c r="AZ4800" s="2">
        <v>45724.648368055554</v>
      </c>
      <c r="BB4800" s="1" t="s">
        <v>89</v>
      </c>
      <c r="BC4800" s="1" t="s">
        <v>90</v>
      </c>
      <c r="BD4800" s="1" t="s">
        <v>91</v>
      </c>
      <c r="BE4800" s="1" t="s">
        <v>22174</v>
      </c>
      <c r="BF4800" s="1" t="s">
        <v>325</v>
      </c>
    </row>
    <row r="4801" spans="1:58" x14ac:dyDescent="0.35">
      <c r="A4801" s="1">
        <v>3018121</v>
      </c>
      <c r="B4801" s="1" t="s">
        <v>58</v>
      </c>
      <c r="C4801" s="1">
        <v>30143581</v>
      </c>
      <c r="D4801" s="1">
        <v>338600044</v>
      </c>
      <c r="E4801" s="1" t="s">
        <v>59</v>
      </c>
      <c r="F4801" s="1" t="s">
        <v>60</v>
      </c>
      <c r="G4801" s="1" t="s">
        <v>177</v>
      </c>
      <c r="H4801" s="1" t="s">
        <v>681</v>
      </c>
      <c r="I4801" s="1">
        <v>776445878</v>
      </c>
      <c r="J4801" s="1" t="s">
        <v>1697</v>
      </c>
      <c r="K4801" s="1">
        <v>12</v>
      </c>
      <c r="L4801" s="1" t="s">
        <v>64</v>
      </c>
      <c r="M4801" s="1" t="s">
        <v>65</v>
      </c>
      <c r="N4801" s="2">
        <v>44805</v>
      </c>
      <c r="O4801" s="1" t="s">
        <v>180</v>
      </c>
      <c r="Q4801" s="1" t="s">
        <v>67</v>
      </c>
      <c r="R4801" s="2">
        <v>45723.630173611113</v>
      </c>
      <c r="S4801" s="1" t="s">
        <v>1020</v>
      </c>
      <c r="T4801" s="1" t="s">
        <v>1021</v>
      </c>
      <c r="U4801" s="1" t="s">
        <v>618</v>
      </c>
      <c r="V4801" s="1" t="s">
        <v>22175</v>
      </c>
      <c r="Y4801" s="1" t="s">
        <v>14116</v>
      </c>
      <c r="Z4801" s="1" t="s">
        <v>1352</v>
      </c>
      <c r="AA4801" s="1" t="s">
        <v>1352</v>
      </c>
      <c r="AB4801" s="1" t="s">
        <v>1352</v>
      </c>
      <c r="AE4801" s="2">
        <v>45723.630185185182</v>
      </c>
      <c r="AF4801" s="1" t="s">
        <v>77</v>
      </c>
      <c r="AH4801" s="1" t="s">
        <v>125</v>
      </c>
      <c r="AI4801" s="1" t="s">
        <v>79</v>
      </c>
      <c r="AJ4801" s="1" t="s">
        <v>283</v>
      </c>
      <c r="AK4801" s="1" t="s">
        <v>22176</v>
      </c>
      <c r="AL4801" s="1" t="s">
        <v>1020</v>
      </c>
      <c r="AM4801" s="2">
        <v>45723.630231481482</v>
      </c>
      <c r="AN4801" s="1" t="s">
        <v>22176</v>
      </c>
      <c r="AP4801" s="1">
        <v>5776242</v>
      </c>
      <c r="AQ4801" s="1" t="s">
        <v>83</v>
      </c>
      <c r="AR4801" s="2">
        <v>45724.434293981481</v>
      </c>
      <c r="AS4801" s="1" t="s">
        <v>84</v>
      </c>
      <c r="AT4801" s="2">
        <v>45725.333333333336</v>
      </c>
      <c r="AU4801" s="1" t="s">
        <v>85</v>
      </c>
      <c r="AV4801" s="1" t="s">
        <v>645</v>
      </c>
      <c r="AW4801" s="1" t="s">
        <v>646</v>
      </c>
      <c r="AX4801" s="1" t="s">
        <v>2446</v>
      </c>
      <c r="AZ4801" s="2">
        <v>45724.434293981481</v>
      </c>
      <c r="BB4801" s="1" t="s">
        <v>111</v>
      </c>
      <c r="BC4801" s="1" t="s">
        <v>112</v>
      </c>
      <c r="BD4801" s="1" t="s">
        <v>113</v>
      </c>
      <c r="BE4801" s="1" t="s">
        <v>22177</v>
      </c>
      <c r="BF4801" s="1" t="s">
        <v>2561</v>
      </c>
    </row>
    <row r="4802" spans="1:58" x14ac:dyDescent="0.35">
      <c r="A4802" s="1">
        <v>3018122</v>
      </c>
      <c r="B4802" s="1" t="s">
        <v>58</v>
      </c>
      <c r="C4802" s="1">
        <v>34381081</v>
      </c>
      <c r="D4802" s="1">
        <v>338322809</v>
      </c>
      <c r="E4802" s="1" t="s">
        <v>59</v>
      </c>
      <c r="F4802" s="1" t="s">
        <v>60</v>
      </c>
      <c r="G4802" s="1" t="s">
        <v>275</v>
      </c>
      <c r="H4802" s="1" t="s">
        <v>5061</v>
      </c>
      <c r="I4802" s="1">
        <v>782388695</v>
      </c>
      <c r="J4802" s="1" t="s">
        <v>22178</v>
      </c>
      <c r="K4802" s="1">
        <v>12</v>
      </c>
      <c r="L4802" s="1" t="s">
        <v>64</v>
      </c>
      <c r="M4802" s="1" t="s">
        <v>65</v>
      </c>
      <c r="N4802" s="2">
        <v>44805</v>
      </c>
      <c r="O4802" s="1" t="s">
        <v>353</v>
      </c>
      <c r="Q4802" s="1" t="s">
        <v>67</v>
      </c>
      <c r="R4802" s="2">
        <v>45723.630983796298</v>
      </c>
      <c r="S4802" s="1" t="s">
        <v>5417</v>
      </c>
      <c r="T4802" s="1" t="s">
        <v>69</v>
      </c>
      <c r="U4802" s="1" t="s">
        <v>120</v>
      </c>
      <c r="V4802" s="1" t="s">
        <v>22179</v>
      </c>
      <c r="W4802" s="1" t="s">
        <v>214</v>
      </c>
      <c r="X4802" s="1" t="s">
        <v>319</v>
      </c>
      <c r="Y4802" s="1" t="s">
        <v>1268</v>
      </c>
      <c r="Z4802" s="1" t="s">
        <v>321</v>
      </c>
      <c r="AA4802" s="1" t="s">
        <v>16998</v>
      </c>
      <c r="AB4802" s="1" t="s">
        <v>22180</v>
      </c>
      <c r="AE4802" s="2">
        <v>45723.631006944444</v>
      </c>
      <c r="AF4802" s="1" t="s">
        <v>77</v>
      </c>
      <c r="AH4802" s="1" t="s">
        <v>125</v>
      </c>
      <c r="AI4802" s="1" t="s">
        <v>79</v>
      </c>
      <c r="AJ4802" s="1" t="s">
        <v>283</v>
      </c>
      <c r="AK4802" s="1" t="s">
        <v>22181</v>
      </c>
      <c r="AL4802" s="1" t="s">
        <v>5417</v>
      </c>
      <c r="AM4802" s="2">
        <v>45723.631053240744</v>
      </c>
      <c r="AN4802" s="1" t="s">
        <v>22181</v>
      </c>
      <c r="AP4802" s="1">
        <v>5776249</v>
      </c>
      <c r="AQ4802" s="1" t="s">
        <v>83</v>
      </c>
      <c r="AR4802" s="2">
        <v>45724.491724537038</v>
      </c>
      <c r="AS4802" s="1" t="s">
        <v>84</v>
      </c>
      <c r="AT4802" s="2">
        <v>45725.333333333336</v>
      </c>
      <c r="AU4802" s="1" t="s">
        <v>85</v>
      </c>
      <c r="AV4802" s="1" t="s">
        <v>2194</v>
      </c>
      <c r="AW4802" s="1" t="s">
        <v>2195</v>
      </c>
      <c r="AX4802" s="1" t="s">
        <v>3285</v>
      </c>
      <c r="AZ4802" s="2">
        <v>45724.491724537038</v>
      </c>
      <c r="BB4802" s="1" t="s">
        <v>1520</v>
      </c>
      <c r="BC4802" s="1" t="s">
        <v>1521</v>
      </c>
      <c r="BD4802" s="1" t="s">
        <v>815</v>
      </c>
      <c r="BE4802" s="1" t="s">
        <v>22182</v>
      </c>
      <c r="BF4802" s="1" t="s">
        <v>1512</v>
      </c>
    </row>
    <row r="4803" spans="1:58" x14ac:dyDescent="0.35">
      <c r="A4803" s="1">
        <v>3018123</v>
      </c>
      <c r="B4803" s="1" t="s">
        <v>223</v>
      </c>
      <c r="C4803" s="1">
        <v>40978631</v>
      </c>
      <c r="D4803" s="1">
        <v>339686188</v>
      </c>
      <c r="E4803" s="1" t="s">
        <v>59</v>
      </c>
      <c r="F4803" s="1" t="s">
        <v>60</v>
      </c>
      <c r="G4803" s="1" t="s">
        <v>3568</v>
      </c>
      <c r="H4803" s="1" t="s">
        <v>22183</v>
      </c>
      <c r="I4803" s="1">
        <v>771239678</v>
      </c>
      <c r="J4803" s="1" t="s">
        <v>22184</v>
      </c>
      <c r="K4803" s="1">
        <v>16</v>
      </c>
      <c r="L4803" s="1" t="s">
        <v>64</v>
      </c>
      <c r="M4803" s="1" t="s">
        <v>65</v>
      </c>
      <c r="N4803" s="2">
        <v>45076.541666666664</v>
      </c>
      <c r="O4803" s="1" t="s">
        <v>98</v>
      </c>
      <c r="Q4803" s="1" t="s">
        <v>67</v>
      </c>
      <c r="R4803" s="2">
        <v>45723.63144675926</v>
      </c>
      <c r="S4803" s="1" t="s">
        <v>2017</v>
      </c>
      <c r="T4803" s="1" t="s">
        <v>100</v>
      </c>
      <c r="U4803" s="1" t="s">
        <v>385</v>
      </c>
      <c r="V4803" s="1" t="s">
        <v>22185</v>
      </c>
      <c r="W4803" s="1" t="s">
        <v>578</v>
      </c>
      <c r="X4803" s="1" t="s">
        <v>578</v>
      </c>
      <c r="Y4803" s="1" t="s">
        <v>4908</v>
      </c>
      <c r="Z4803" s="1" t="s">
        <v>4909</v>
      </c>
      <c r="AA4803" s="1" t="s">
        <v>22186</v>
      </c>
      <c r="AB4803" s="1" t="s">
        <v>22186</v>
      </c>
      <c r="AE4803" s="2">
        <v>45723.631458333337</v>
      </c>
      <c r="AF4803" s="1" t="s">
        <v>77</v>
      </c>
      <c r="AH4803" s="1" t="s">
        <v>125</v>
      </c>
      <c r="AI4803" s="1" t="s">
        <v>106</v>
      </c>
      <c r="AJ4803" s="1" t="s">
        <v>1212</v>
      </c>
      <c r="AL4803" s="1" t="s">
        <v>2017</v>
      </c>
      <c r="AM4803" s="2">
        <v>45723.631493055553</v>
      </c>
      <c r="AP4803" s="1">
        <v>5776250</v>
      </c>
      <c r="AQ4803" s="1" t="s">
        <v>83</v>
      </c>
      <c r="AR4803" s="2">
        <v>45724.438240740739</v>
      </c>
      <c r="AS4803" s="1" t="s">
        <v>84</v>
      </c>
      <c r="AT4803" s="2">
        <v>45725.333333333336</v>
      </c>
      <c r="AU4803" s="1" t="s">
        <v>85</v>
      </c>
      <c r="AV4803" s="1" t="s">
        <v>700</v>
      </c>
      <c r="AW4803" s="1" t="s">
        <v>701</v>
      </c>
      <c r="AX4803" s="1" t="s">
        <v>702</v>
      </c>
      <c r="AZ4803" s="2">
        <v>45724.438240740739</v>
      </c>
      <c r="BB4803" s="1" t="s">
        <v>703</v>
      </c>
      <c r="BC4803" s="1" t="s">
        <v>677</v>
      </c>
      <c r="BD4803" s="1" t="s">
        <v>704</v>
      </c>
      <c r="BE4803" s="1" t="s">
        <v>705</v>
      </c>
      <c r="BF4803" s="1" t="s">
        <v>137</v>
      </c>
    </row>
    <row r="4804" spans="1:58" x14ac:dyDescent="0.35">
      <c r="A4804" s="1">
        <v>3018124</v>
      </c>
      <c r="B4804" s="1" t="s">
        <v>58</v>
      </c>
      <c r="C4804" s="1">
        <v>37653261</v>
      </c>
      <c r="D4804" s="1">
        <v>338713534</v>
      </c>
      <c r="E4804" s="1" t="s">
        <v>59</v>
      </c>
      <c r="F4804" s="1" t="s">
        <v>60</v>
      </c>
      <c r="G4804" s="1" t="s">
        <v>22187</v>
      </c>
      <c r="I4804" s="1">
        <v>781856012</v>
      </c>
      <c r="J4804" s="1" t="s">
        <v>22188</v>
      </c>
      <c r="K4804" s="1">
        <v>20</v>
      </c>
      <c r="L4804" s="1" t="s">
        <v>294</v>
      </c>
      <c r="M4804" s="1" t="s">
        <v>295</v>
      </c>
      <c r="N4804" s="2">
        <v>44861.541666666664</v>
      </c>
      <c r="O4804" s="1" t="s">
        <v>520</v>
      </c>
      <c r="Q4804" s="1" t="s">
        <v>67</v>
      </c>
      <c r="R4804" s="2">
        <v>45723.632280092592</v>
      </c>
      <c r="S4804" s="1" t="s">
        <v>440</v>
      </c>
      <c r="T4804" s="1" t="s">
        <v>412</v>
      </c>
      <c r="U4804" s="1" t="s">
        <v>101</v>
      </c>
      <c r="V4804" s="1" t="s">
        <v>22189</v>
      </c>
      <c r="W4804" s="1" t="s">
        <v>653</v>
      </c>
      <c r="X4804" s="1" t="s">
        <v>942</v>
      </c>
      <c r="Y4804" s="1" t="s">
        <v>7826</v>
      </c>
      <c r="Z4804" s="1" t="s">
        <v>1476</v>
      </c>
      <c r="AA4804" s="1" t="s">
        <v>22190</v>
      </c>
      <c r="AB4804" s="1" t="s">
        <v>22190</v>
      </c>
      <c r="AE4804" s="2">
        <v>45723.66741898148</v>
      </c>
      <c r="AF4804" s="1" t="s">
        <v>417</v>
      </c>
      <c r="AG4804" s="1">
        <v>48</v>
      </c>
      <c r="AH4804" s="1" t="s">
        <v>125</v>
      </c>
      <c r="AI4804" s="1" t="s">
        <v>58</v>
      </c>
      <c r="AJ4804" s="1" t="s">
        <v>492</v>
      </c>
      <c r="AK4804" s="1" t="s">
        <v>22191</v>
      </c>
      <c r="AL4804" s="1" t="s">
        <v>4598</v>
      </c>
      <c r="AM4804" s="2">
        <v>45723.805925925924</v>
      </c>
      <c r="AN4804" s="1" t="s">
        <v>22192</v>
      </c>
      <c r="AO4804" s="1" t="s">
        <v>1484</v>
      </c>
      <c r="AP4804" s="1">
        <v>5777047</v>
      </c>
      <c r="AQ4804" s="1" t="s">
        <v>83</v>
      </c>
      <c r="AR4804" s="2">
        <v>45724.556689814817</v>
      </c>
      <c r="AS4804" s="1" t="s">
        <v>84</v>
      </c>
      <c r="AT4804" s="2">
        <v>45724.333333333336</v>
      </c>
      <c r="AU4804" s="1" t="s">
        <v>85</v>
      </c>
      <c r="AV4804" s="1" t="s">
        <v>402</v>
      </c>
      <c r="AW4804" s="1" t="s">
        <v>403</v>
      </c>
      <c r="AX4804" s="1" t="s">
        <v>404</v>
      </c>
      <c r="AY4804" s="2">
        <v>45725.66741898148</v>
      </c>
      <c r="AZ4804" s="2">
        <v>45724.556689814817</v>
      </c>
      <c r="BA4804" s="1" t="s">
        <v>419</v>
      </c>
      <c r="BB4804" s="1" t="s">
        <v>219</v>
      </c>
      <c r="BC4804" s="1" t="s">
        <v>220</v>
      </c>
      <c r="BD4804" s="1" t="s">
        <v>221</v>
      </c>
      <c r="BE4804" s="1" t="s">
        <v>21436</v>
      </c>
      <c r="BF4804" s="1" t="s">
        <v>14364</v>
      </c>
    </row>
    <row r="4805" spans="1:58" x14ac:dyDescent="0.35">
      <c r="A4805" s="1">
        <v>3018125</v>
      </c>
      <c r="B4805" s="1" t="s">
        <v>58</v>
      </c>
      <c r="C4805" s="1">
        <v>42275231</v>
      </c>
      <c r="D4805" s="1">
        <v>338568371</v>
      </c>
      <c r="E4805" s="1" t="s">
        <v>59</v>
      </c>
      <c r="F4805" s="1" t="s">
        <v>60</v>
      </c>
      <c r="G4805" s="1" t="s">
        <v>138</v>
      </c>
      <c r="H4805" s="1" t="s">
        <v>96</v>
      </c>
      <c r="I4805" s="1">
        <v>785965415</v>
      </c>
      <c r="J4805" s="1" t="s">
        <v>2811</v>
      </c>
      <c r="K4805" s="1">
        <v>13</v>
      </c>
      <c r="L4805" s="1" t="s">
        <v>64</v>
      </c>
      <c r="M4805" s="1" t="s">
        <v>65</v>
      </c>
      <c r="N4805" s="2">
        <v>45279.708333333336</v>
      </c>
      <c r="O4805" s="1" t="s">
        <v>66</v>
      </c>
      <c r="Q4805" s="1" t="s">
        <v>67</v>
      </c>
      <c r="R4805" s="2">
        <v>45723.633310185185</v>
      </c>
      <c r="S4805" s="1" t="s">
        <v>2318</v>
      </c>
      <c r="T4805" s="1" t="s">
        <v>69</v>
      </c>
      <c r="U4805" s="1" t="s">
        <v>2761</v>
      </c>
      <c r="V4805" s="1" t="s">
        <v>22193</v>
      </c>
      <c r="W4805" s="1" t="s">
        <v>72</v>
      </c>
      <c r="X4805" s="1" t="s">
        <v>183</v>
      </c>
      <c r="Y4805" s="1" t="s">
        <v>3791</v>
      </c>
      <c r="Z4805" s="1" t="s">
        <v>358</v>
      </c>
      <c r="AA4805" s="1" t="s">
        <v>3792</v>
      </c>
      <c r="AB4805" s="1" t="s">
        <v>124</v>
      </c>
      <c r="AE4805" s="2">
        <v>45723.633321759262</v>
      </c>
      <c r="AF4805" s="1" t="s">
        <v>77</v>
      </c>
      <c r="AH4805" s="1" t="s">
        <v>125</v>
      </c>
      <c r="AI4805" s="1" t="s">
        <v>79</v>
      </c>
      <c r="AJ4805" s="1" t="s">
        <v>80</v>
      </c>
      <c r="AK4805" s="1" t="s">
        <v>22193</v>
      </c>
      <c r="AL4805" s="1" t="s">
        <v>2318</v>
      </c>
      <c r="AM4805" s="2">
        <v>45723.633356481485</v>
      </c>
      <c r="AN4805" s="1" t="s">
        <v>22193</v>
      </c>
      <c r="AP4805" s="1">
        <v>5776253</v>
      </c>
      <c r="AQ4805" s="1" t="s">
        <v>83</v>
      </c>
      <c r="AR4805" s="2">
        <v>45724.700277777774</v>
      </c>
      <c r="AS4805" s="1" t="s">
        <v>84</v>
      </c>
      <c r="AT4805" s="2">
        <v>45725.333333333336</v>
      </c>
      <c r="AU4805" s="1" t="s">
        <v>85</v>
      </c>
      <c r="AV4805" s="1" t="s">
        <v>480</v>
      </c>
      <c r="AW4805" s="1" t="s">
        <v>481</v>
      </c>
      <c r="AX4805" s="1" t="s">
        <v>3001</v>
      </c>
      <c r="AZ4805" s="2">
        <v>45724.700277777774</v>
      </c>
      <c r="BB4805" s="1" t="s">
        <v>950</v>
      </c>
      <c r="BC4805" s="1" t="s">
        <v>951</v>
      </c>
      <c r="BD4805" s="1" t="s">
        <v>815</v>
      </c>
      <c r="BE4805" s="1" t="s">
        <v>22116</v>
      </c>
      <c r="BF4805" s="1" t="s">
        <v>431</v>
      </c>
    </row>
    <row r="4806" spans="1:58" x14ac:dyDescent="0.35">
      <c r="A4806" s="1">
        <v>3018126</v>
      </c>
      <c r="B4806" s="1" t="s">
        <v>58</v>
      </c>
      <c r="C4806" s="1">
        <v>31432911</v>
      </c>
      <c r="D4806" s="1">
        <v>338357221</v>
      </c>
      <c r="E4806" s="1" t="s">
        <v>59</v>
      </c>
      <c r="F4806" s="1" t="s">
        <v>60</v>
      </c>
      <c r="G4806" s="1" t="s">
        <v>1845</v>
      </c>
      <c r="H4806" s="1" t="s">
        <v>5821</v>
      </c>
      <c r="I4806" s="1">
        <v>771695882</v>
      </c>
      <c r="J4806" s="1" t="s">
        <v>22194</v>
      </c>
      <c r="K4806" s="1">
        <v>13</v>
      </c>
      <c r="L4806" s="1" t="s">
        <v>64</v>
      </c>
      <c r="M4806" s="1" t="s">
        <v>65</v>
      </c>
      <c r="N4806" s="2">
        <v>45016</v>
      </c>
      <c r="O4806" s="1" t="s">
        <v>180</v>
      </c>
      <c r="Q4806" s="1" t="s">
        <v>67</v>
      </c>
      <c r="R4806" s="2">
        <v>45723.633912037039</v>
      </c>
      <c r="S4806" s="1" t="s">
        <v>1097</v>
      </c>
      <c r="T4806" s="1" t="s">
        <v>100</v>
      </c>
      <c r="U4806" s="1" t="s">
        <v>70</v>
      </c>
      <c r="V4806" s="1" t="s">
        <v>22195</v>
      </c>
      <c r="Y4806" s="1" t="s">
        <v>10531</v>
      </c>
      <c r="Z4806" s="1" t="s">
        <v>337</v>
      </c>
      <c r="AA4806" s="1" t="s">
        <v>2147</v>
      </c>
      <c r="AB4806" s="1" t="s">
        <v>2147</v>
      </c>
      <c r="AE4806" s="2">
        <v>45723.633935185186</v>
      </c>
      <c r="AF4806" s="1" t="s">
        <v>77</v>
      </c>
      <c r="AH4806" s="1" t="s">
        <v>78</v>
      </c>
      <c r="AI4806" s="1" t="s">
        <v>79</v>
      </c>
      <c r="AJ4806" s="1" t="s">
        <v>378</v>
      </c>
      <c r="AK4806" s="1" t="s">
        <v>22196</v>
      </c>
      <c r="AL4806" s="1" t="s">
        <v>1097</v>
      </c>
      <c r="AM4806" s="2">
        <v>45723.633969907409</v>
      </c>
      <c r="AN4806" s="1" t="s">
        <v>22196</v>
      </c>
      <c r="AP4806" s="1">
        <v>5776254</v>
      </c>
      <c r="AQ4806" s="1" t="s">
        <v>83</v>
      </c>
      <c r="AR4806" s="2">
        <v>45724.570636574077</v>
      </c>
      <c r="AS4806" s="1" t="s">
        <v>84</v>
      </c>
      <c r="AT4806" s="2">
        <v>45723.333333333336</v>
      </c>
      <c r="AU4806" s="1" t="s">
        <v>573</v>
      </c>
      <c r="AV4806" s="1" t="s">
        <v>1702</v>
      </c>
      <c r="AW4806" s="1" t="s">
        <v>1703</v>
      </c>
      <c r="AX4806" s="1" t="s">
        <v>7549</v>
      </c>
      <c r="AZ4806" s="2">
        <v>45724.570636574077</v>
      </c>
      <c r="BB4806" s="1" t="s">
        <v>152</v>
      </c>
      <c r="BC4806" s="1" t="s">
        <v>153</v>
      </c>
      <c r="BD4806" s="1" t="s">
        <v>154</v>
      </c>
      <c r="BE4806" s="1" t="s">
        <v>2544</v>
      </c>
      <c r="BF4806" s="1" t="s">
        <v>657</v>
      </c>
    </row>
    <row r="4807" spans="1:58" x14ac:dyDescent="0.35">
      <c r="A4807" s="1">
        <v>3018127</v>
      </c>
      <c r="B4807" s="1" t="s">
        <v>223</v>
      </c>
      <c r="C4807" s="1">
        <v>35870241</v>
      </c>
      <c r="D4807" s="1">
        <v>339788330</v>
      </c>
      <c r="E4807" s="1" t="s">
        <v>59</v>
      </c>
      <c r="F4807" s="1" t="s">
        <v>60</v>
      </c>
      <c r="G4807" s="1" t="s">
        <v>1273</v>
      </c>
      <c r="H4807" s="1" t="s">
        <v>22197</v>
      </c>
      <c r="I4807" s="1">
        <v>778086644</v>
      </c>
      <c r="J4807" s="1" t="s">
        <v>1276</v>
      </c>
      <c r="K4807" s="1">
        <v>14</v>
      </c>
      <c r="L4807" s="1" t="s">
        <v>64</v>
      </c>
      <c r="M4807" s="1" t="s">
        <v>65</v>
      </c>
      <c r="N4807" s="2">
        <v>44230.791666666664</v>
      </c>
      <c r="O4807" s="1" t="s">
        <v>98</v>
      </c>
      <c r="Q4807" s="1" t="s">
        <v>67</v>
      </c>
      <c r="R4807" s="2">
        <v>45723.634155092594</v>
      </c>
      <c r="S4807" s="1" t="s">
        <v>6191</v>
      </c>
      <c r="T4807" s="1" t="s">
        <v>100</v>
      </c>
      <c r="U4807" s="1" t="s">
        <v>160</v>
      </c>
      <c r="V4807" s="1" t="s">
        <v>22198</v>
      </c>
      <c r="W4807" s="1" t="s">
        <v>298</v>
      </c>
      <c r="X4807" s="1" t="s">
        <v>427</v>
      </c>
      <c r="Y4807" s="1" t="s">
        <v>4191</v>
      </c>
      <c r="Z4807" s="1" t="s">
        <v>231</v>
      </c>
      <c r="AA4807" s="1" t="s">
        <v>2657</v>
      </c>
      <c r="AB4807" s="1" t="s">
        <v>2657</v>
      </c>
      <c r="AC4807" s="1">
        <v>766354962</v>
      </c>
      <c r="AE4807" s="2">
        <v>45723.634166666663</v>
      </c>
      <c r="AF4807" s="1" t="s">
        <v>77</v>
      </c>
      <c r="AH4807" s="1" t="s">
        <v>78</v>
      </c>
      <c r="AI4807" s="1" t="s">
        <v>106</v>
      </c>
      <c r="AJ4807" s="1" t="s">
        <v>107</v>
      </c>
      <c r="AK4807" s="1" t="s">
        <v>22198</v>
      </c>
      <c r="AL4807" s="1" t="s">
        <v>6191</v>
      </c>
      <c r="AM4807" s="2">
        <v>45723.634212962963</v>
      </c>
      <c r="AN4807" s="1" t="s">
        <v>22198</v>
      </c>
      <c r="AP4807" s="1">
        <v>5776255</v>
      </c>
      <c r="AQ4807" s="1" t="s">
        <v>83</v>
      </c>
      <c r="AR4807" s="2">
        <v>45724.624849537038</v>
      </c>
      <c r="AS4807" s="1" t="s">
        <v>84</v>
      </c>
      <c r="AT4807" s="2">
        <v>45725.333333333336</v>
      </c>
      <c r="AU4807" s="1" t="s">
        <v>85</v>
      </c>
      <c r="AV4807" s="1" t="s">
        <v>233</v>
      </c>
      <c r="AW4807" s="1" t="s">
        <v>234</v>
      </c>
      <c r="AX4807" s="1" t="s">
        <v>1128</v>
      </c>
      <c r="AZ4807" s="2">
        <v>45724.624849537038</v>
      </c>
      <c r="BB4807" s="1" t="s">
        <v>746</v>
      </c>
      <c r="BC4807" s="1" t="s">
        <v>747</v>
      </c>
      <c r="BD4807" s="1" t="s">
        <v>748</v>
      </c>
      <c r="BE4807" s="1" t="s">
        <v>22199</v>
      </c>
      <c r="BF4807" s="1" t="s">
        <v>240</v>
      </c>
    </row>
    <row r="4808" spans="1:58" x14ac:dyDescent="0.35">
      <c r="A4808" s="1">
        <v>3018128</v>
      </c>
      <c r="B4808" s="1" t="s">
        <v>58</v>
      </c>
      <c r="C4808" s="1">
        <v>74171</v>
      </c>
      <c r="D4808" s="1">
        <v>338210124</v>
      </c>
      <c r="E4808" s="1" t="s">
        <v>59</v>
      </c>
      <c r="F4808" s="1" t="s">
        <v>60</v>
      </c>
      <c r="G4808" s="1" t="s">
        <v>224</v>
      </c>
      <c r="H4808" s="1" t="s">
        <v>22200</v>
      </c>
      <c r="I4808" s="1">
        <v>338210124</v>
      </c>
      <c r="J4808" s="1" t="s">
        <v>22201</v>
      </c>
      <c r="K4808" s="1">
        <v>12</v>
      </c>
      <c r="L4808" s="1" t="s">
        <v>244</v>
      </c>
      <c r="M4808" s="1" t="s">
        <v>65</v>
      </c>
      <c r="N4808" s="2">
        <v>44737.453402777777</v>
      </c>
      <c r="O4808" s="1" t="s">
        <v>1087</v>
      </c>
      <c r="Q4808" s="1" t="s">
        <v>67</v>
      </c>
      <c r="R4808" s="2">
        <v>45723.634317129632</v>
      </c>
      <c r="S4808" s="1" t="s">
        <v>1134</v>
      </c>
      <c r="T4808" s="1" t="s">
        <v>100</v>
      </c>
      <c r="U4808" s="1" t="s">
        <v>70</v>
      </c>
      <c r="V4808" s="1" t="s">
        <v>22202</v>
      </c>
      <c r="W4808" s="1" t="s">
        <v>214</v>
      </c>
      <c r="X4808" s="1" t="s">
        <v>215</v>
      </c>
      <c r="Y4808" s="1" t="s">
        <v>13591</v>
      </c>
      <c r="Z4808" s="1" t="s">
        <v>248</v>
      </c>
      <c r="AA4808" s="1" t="s">
        <v>248</v>
      </c>
      <c r="AB4808" s="1" t="s">
        <v>13592</v>
      </c>
      <c r="AC4808" s="1">
        <v>103</v>
      </c>
      <c r="AE4808" s="2">
        <v>45723.634328703702</v>
      </c>
      <c r="AF4808" s="1" t="s">
        <v>77</v>
      </c>
      <c r="AH4808" s="1" t="s">
        <v>78</v>
      </c>
      <c r="AI4808" s="1" t="s">
        <v>79</v>
      </c>
      <c r="AJ4808" s="1" t="s">
        <v>283</v>
      </c>
      <c r="AK4808" s="1" t="s">
        <v>22203</v>
      </c>
      <c r="AL4808" s="1" t="s">
        <v>1134</v>
      </c>
      <c r="AM4808" s="2">
        <v>45723.634398148148</v>
      </c>
      <c r="AN4808" s="1" t="s">
        <v>22203</v>
      </c>
      <c r="AP4808" s="1">
        <v>5776256</v>
      </c>
      <c r="AQ4808" s="1" t="s">
        <v>83</v>
      </c>
      <c r="AR4808" s="2">
        <v>45724.695173611108</v>
      </c>
      <c r="AS4808" s="1" t="s">
        <v>84</v>
      </c>
      <c r="AT4808" s="2">
        <v>45723.333333333336</v>
      </c>
      <c r="AU4808" s="1" t="s">
        <v>573</v>
      </c>
      <c r="AV4808" s="1" t="s">
        <v>1957</v>
      </c>
      <c r="AW4808" s="1" t="s">
        <v>1958</v>
      </c>
      <c r="AX4808" s="1" t="s">
        <v>3016</v>
      </c>
      <c r="AZ4808" s="2">
        <v>45724.695173611108</v>
      </c>
      <c r="BB4808" s="1" t="s">
        <v>1692</v>
      </c>
      <c r="BC4808" s="1" t="s">
        <v>1693</v>
      </c>
      <c r="BD4808" s="1" t="s">
        <v>1694</v>
      </c>
      <c r="BE4808" s="1" t="s">
        <v>22074</v>
      </c>
      <c r="BF4808" s="1" t="s">
        <v>137</v>
      </c>
    </row>
    <row r="4809" spans="1:58" x14ac:dyDescent="0.35">
      <c r="A4809" s="1">
        <v>3018129</v>
      </c>
      <c r="B4809" s="1" t="s">
        <v>58</v>
      </c>
      <c r="C4809" s="1">
        <v>41513051</v>
      </c>
      <c r="D4809" s="1">
        <v>339450981</v>
      </c>
      <c r="E4809" s="1" t="s">
        <v>59</v>
      </c>
      <c r="F4809" s="1" t="s">
        <v>60</v>
      </c>
      <c r="G4809" s="1" t="s">
        <v>116</v>
      </c>
      <c r="H4809" s="1" t="s">
        <v>2645</v>
      </c>
      <c r="I4809" s="1">
        <v>772916298</v>
      </c>
      <c r="J4809" s="1" t="s">
        <v>330</v>
      </c>
      <c r="K4809" s="1">
        <v>15</v>
      </c>
      <c r="L4809" s="1" t="s">
        <v>64</v>
      </c>
      <c r="M4809" s="1" t="s">
        <v>65</v>
      </c>
      <c r="N4809" s="2">
        <v>45642.708344907405</v>
      </c>
      <c r="O4809" s="1" t="s">
        <v>66</v>
      </c>
      <c r="Q4809" s="1" t="s">
        <v>67</v>
      </c>
      <c r="R4809" s="2">
        <v>45723.634652777779</v>
      </c>
      <c r="S4809" s="1" t="s">
        <v>4738</v>
      </c>
      <c r="T4809" s="1" t="s">
        <v>69</v>
      </c>
      <c r="U4809" s="1" t="s">
        <v>70</v>
      </c>
      <c r="V4809" s="1" t="s">
        <v>22204</v>
      </c>
      <c r="W4809" s="1" t="s">
        <v>143</v>
      </c>
      <c r="X4809" s="1" t="s">
        <v>143</v>
      </c>
      <c r="Y4809" s="1" t="s">
        <v>8032</v>
      </c>
      <c r="Z4809" s="1" t="s">
        <v>145</v>
      </c>
      <c r="AA4809" s="1" t="s">
        <v>146</v>
      </c>
      <c r="AB4809" s="1" t="s">
        <v>124</v>
      </c>
      <c r="AE4809" s="2">
        <v>45724.629479166666</v>
      </c>
      <c r="AF4809" s="1" t="s">
        <v>77</v>
      </c>
      <c r="AH4809" s="1" t="s">
        <v>78</v>
      </c>
      <c r="AI4809" s="1" t="s">
        <v>360</v>
      </c>
      <c r="AJ4809" s="1" t="s">
        <v>303</v>
      </c>
      <c r="AK4809" s="1" t="s">
        <v>22205</v>
      </c>
      <c r="AL4809" s="1" t="s">
        <v>290</v>
      </c>
      <c r="AM4809" s="2">
        <v>45724.629548611112</v>
      </c>
      <c r="AN4809" s="1" t="s">
        <v>22205</v>
      </c>
      <c r="AO4809" s="1" t="s">
        <v>290</v>
      </c>
      <c r="AP4809" s="1">
        <v>5779688</v>
      </c>
      <c r="AQ4809" s="1" t="s">
        <v>83</v>
      </c>
      <c r="AR4809" s="2">
        <v>45725.789907407408</v>
      </c>
      <c r="AS4809" s="1" t="s">
        <v>84</v>
      </c>
      <c r="AT4809" s="2">
        <v>45724.333333333336</v>
      </c>
      <c r="AU4809" s="1" t="s">
        <v>85</v>
      </c>
      <c r="AV4809" s="1" t="s">
        <v>22206</v>
      </c>
      <c r="AW4809" s="1" t="s">
        <v>22207</v>
      </c>
      <c r="AX4809" s="1" t="s">
        <v>22208</v>
      </c>
      <c r="AZ4809" s="2">
        <v>45725.789907407408</v>
      </c>
      <c r="BB4809" s="1" t="s">
        <v>219</v>
      </c>
      <c r="BC4809" s="1" t="s">
        <v>220</v>
      </c>
      <c r="BD4809" s="1" t="s">
        <v>221</v>
      </c>
      <c r="BE4809" s="1" t="s">
        <v>22209</v>
      </c>
      <c r="BF4809" s="1" t="s">
        <v>3441</v>
      </c>
    </row>
    <row r="4810" spans="1:58" x14ac:dyDescent="0.35">
      <c r="A4810" s="1">
        <v>3018131</v>
      </c>
      <c r="B4810" s="1" t="s">
        <v>58</v>
      </c>
      <c r="C4810" s="1">
        <v>44733581</v>
      </c>
      <c r="D4810" s="1">
        <v>338688513</v>
      </c>
      <c r="E4810" s="1" t="s">
        <v>59</v>
      </c>
      <c r="F4810" s="1" t="s">
        <v>60</v>
      </c>
      <c r="G4810" s="1" t="s">
        <v>22210</v>
      </c>
      <c r="I4810" s="1">
        <v>783398919</v>
      </c>
      <c r="J4810" s="1" t="s">
        <v>22211</v>
      </c>
      <c r="K4810" s="1">
        <v>13</v>
      </c>
      <c r="L4810" s="1" t="s">
        <v>64</v>
      </c>
      <c r="M4810" s="1" t="s">
        <v>65</v>
      </c>
      <c r="N4810" s="2">
        <v>45628.501493055555</v>
      </c>
      <c r="O4810" s="1" t="s">
        <v>66</v>
      </c>
      <c r="Q4810" s="1" t="s">
        <v>67</v>
      </c>
      <c r="R4810" s="2">
        <v>45723.634976851848</v>
      </c>
      <c r="S4810" s="1" t="s">
        <v>3421</v>
      </c>
      <c r="T4810" s="1" t="s">
        <v>69</v>
      </c>
      <c r="U4810" s="1" t="s">
        <v>101</v>
      </c>
      <c r="V4810" s="1" t="s">
        <v>22212</v>
      </c>
      <c r="Y4810" s="1" t="s">
        <v>4489</v>
      </c>
      <c r="Z4810" s="1" t="s">
        <v>321</v>
      </c>
      <c r="AA4810" s="1" t="s">
        <v>4490</v>
      </c>
      <c r="AB4810" s="1" t="s">
        <v>124</v>
      </c>
      <c r="AE4810" s="2">
        <v>45723.634988425925</v>
      </c>
      <c r="AF4810" s="1" t="s">
        <v>77</v>
      </c>
      <c r="AH4810" s="1" t="s">
        <v>78</v>
      </c>
      <c r="AI4810" s="1" t="s">
        <v>79</v>
      </c>
      <c r="AJ4810" s="1" t="s">
        <v>283</v>
      </c>
      <c r="AK4810" s="1" t="s">
        <v>22212</v>
      </c>
      <c r="AL4810" s="1" t="s">
        <v>3421</v>
      </c>
      <c r="AM4810" s="2">
        <v>45723.635046296295</v>
      </c>
      <c r="AN4810" s="1" t="s">
        <v>22212</v>
      </c>
      <c r="AP4810" s="1">
        <v>5776260</v>
      </c>
      <c r="AQ4810" s="1" t="s">
        <v>83</v>
      </c>
      <c r="AR4810" s="2">
        <v>45724.559884259259</v>
      </c>
      <c r="AS4810" s="1" t="s">
        <v>84</v>
      </c>
      <c r="AT4810" s="2">
        <v>45725.333333333336</v>
      </c>
      <c r="AU4810" s="1" t="s">
        <v>85</v>
      </c>
      <c r="AV4810" s="1" t="s">
        <v>2194</v>
      </c>
      <c r="AW4810" s="1" t="s">
        <v>2195</v>
      </c>
      <c r="AX4810" s="1" t="s">
        <v>9478</v>
      </c>
      <c r="AZ4810" s="2">
        <v>45724.559884259259</v>
      </c>
      <c r="BB4810" s="1" t="s">
        <v>4761</v>
      </c>
      <c r="BC4810" s="1" t="s">
        <v>1130</v>
      </c>
      <c r="BD4810" s="1" t="s">
        <v>815</v>
      </c>
      <c r="BE4810" s="1" t="s">
        <v>22213</v>
      </c>
      <c r="BF4810" s="1" t="s">
        <v>2561</v>
      </c>
    </row>
    <row r="4811" spans="1:58" x14ac:dyDescent="0.35">
      <c r="A4811" s="1">
        <v>3018132</v>
      </c>
      <c r="B4811" s="1" t="s">
        <v>58</v>
      </c>
      <c r="C4811" s="1">
        <v>40240061</v>
      </c>
      <c r="D4811" s="1">
        <v>338446884</v>
      </c>
      <c r="E4811" s="1" t="s">
        <v>59</v>
      </c>
      <c r="F4811" s="1" t="s">
        <v>60</v>
      </c>
      <c r="G4811" s="1" t="s">
        <v>9618</v>
      </c>
      <c r="H4811" s="1" t="s">
        <v>3334</v>
      </c>
      <c r="I4811" s="1">
        <v>770670943</v>
      </c>
      <c r="J4811" s="1" t="s">
        <v>330</v>
      </c>
      <c r="K4811" s="1">
        <v>12</v>
      </c>
      <c r="L4811" s="1" t="s">
        <v>64</v>
      </c>
      <c r="M4811" s="1" t="s">
        <v>65</v>
      </c>
      <c r="N4811" s="2">
        <v>45493.573819444442</v>
      </c>
      <c r="O4811" s="1" t="s">
        <v>66</v>
      </c>
      <c r="Q4811" s="1" t="s">
        <v>67</v>
      </c>
      <c r="R4811" s="2">
        <v>45723.635462962964</v>
      </c>
      <c r="S4811" s="1" t="s">
        <v>3421</v>
      </c>
      <c r="T4811" s="1" t="s">
        <v>69</v>
      </c>
      <c r="U4811" s="1" t="s">
        <v>101</v>
      </c>
      <c r="V4811" s="1" t="s">
        <v>22214</v>
      </c>
      <c r="W4811" s="1" t="s">
        <v>334</v>
      </c>
      <c r="X4811" s="1" t="s">
        <v>1153</v>
      </c>
      <c r="Y4811" s="1" t="s">
        <v>6958</v>
      </c>
      <c r="Z4811" s="1" t="s">
        <v>1155</v>
      </c>
      <c r="AA4811" s="1">
        <v>2068</v>
      </c>
      <c r="AB4811" s="1" t="s">
        <v>124</v>
      </c>
      <c r="AE4811" s="2">
        <v>45723.635474537034</v>
      </c>
      <c r="AF4811" s="1" t="s">
        <v>77</v>
      </c>
      <c r="AH4811" s="1" t="s">
        <v>78</v>
      </c>
      <c r="AI4811" s="1" t="s">
        <v>79</v>
      </c>
      <c r="AJ4811" s="1" t="s">
        <v>283</v>
      </c>
      <c r="AK4811" s="1" t="s">
        <v>22214</v>
      </c>
      <c r="AL4811" s="1" t="s">
        <v>3421</v>
      </c>
      <c r="AM4811" s="2">
        <v>45723.63553240741</v>
      </c>
      <c r="AN4811" s="1" t="s">
        <v>22214</v>
      </c>
      <c r="AP4811" s="1">
        <v>5776267</v>
      </c>
      <c r="AQ4811" s="1" t="s">
        <v>83</v>
      </c>
      <c r="AR4811" s="2">
        <v>45724.47861111111</v>
      </c>
      <c r="AS4811" s="1" t="s">
        <v>84</v>
      </c>
      <c r="AT4811" s="2">
        <v>45725.333333333336</v>
      </c>
      <c r="AU4811" s="1" t="s">
        <v>85</v>
      </c>
      <c r="AV4811" s="1" t="s">
        <v>1214</v>
      </c>
      <c r="AW4811" s="1" t="s">
        <v>1215</v>
      </c>
      <c r="AX4811" s="1" t="s">
        <v>2733</v>
      </c>
      <c r="AZ4811" s="2">
        <v>45724.47861111111</v>
      </c>
      <c r="BB4811" s="1" t="s">
        <v>2825</v>
      </c>
      <c r="BC4811" s="1" t="s">
        <v>153</v>
      </c>
      <c r="BD4811" s="1" t="s">
        <v>2826</v>
      </c>
      <c r="BE4811" s="1" t="s">
        <v>10966</v>
      </c>
      <c r="BF4811" s="1" t="s">
        <v>914</v>
      </c>
    </row>
    <row r="4812" spans="1:58" x14ac:dyDescent="0.35">
      <c r="A4812" s="1">
        <v>3018133</v>
      </c>
      <c r="B4812" s="1" t="s">
        <v>58</v>
      </c>
      <c r="C4812" s="1">
        <v>38337921</v>
      </c>
      <c r="D4812" s="1">
        <v>339930201</v>
      </c>
      <c r="E4812" s="1" t="s">
        <v>59</v>
      </c>
      <c r="F4812" s="1" t="s">
        <v>60</v>
      </c>
      <c r="G4812" s="1" t="s">
        <v>1845</v>
      </c>
      <c r="H4812" s="1" t="s">
        <v>22215</v>
      </c>
      <c r="I4812" s="1">
        <v>779419620</v>
      </c>
      <c r="J4812" s="1" t="s">
        <v>2950</v>
      </c>
      <c r="K4812" s="1">
        <v>19</v>
      </c>
      <c r="L4812" s="1" t="s">
        <v>64</v>
      </c>
      <c r="M4812" s="1" t="s">
        <v>65</v>
      </c>
      <c r="N4812" s="2">
        <v>45085.563275462962</v>
      </c>
      <c r="O4812" s="1" t="s">
        <v>66</v>
      </c>
      <c r="Q4812" s="1" t="s">
        <v>67</v>
      </c>
      <c r="R4812" s="2">
        <v>45723.636712962965</v>
      </c>
      <c r="S4812" s="1" t="s">
        <v>6671</v>
      </c>
      <c r="T4812" s="1" t="s">
        <v>100</v>
      </c>
      <c r="U4812" s="1" t="s">
        <v>70</v>
      </c>
      <c r="V4812" s="1" t="s">
        <v>22216</v>
      </c>
      <c r="W4812" s="1" t="s">
        <v>785</v>
      </c>
      <c r="X4812" s="1" t="s">
        <v>785</v>
      </c>
      <c r="Y4812" s="1" t="s">
        <v>21860</v>
      </c>
      <c r="Z4812" s="1" t="s">
        <v>5663</v>
      </c>
      <c r="AA4812" s="1" t="s">
        <v>22217</v>
      </c>
      <c r="AB4812" s="1" t="s">
        <v>124</v>
      </c>
      <c r="AE4812" s="2">
        <v>45723.636724537035</v>
      </c>
      <c r="AF4812" s="1" t="s">
        <v>77</v>
      </c>
      <c r="AH4812" s="1" t="s">
        <v>78</v>
      </c>
      <c r="AI4812" s="1" t="s">
        <v>79</v>
      </c>
      <c r="AJ4812" s="1" t="s">
        <v>378</v>
      </c>
      <c r="AK4812" s="1" t="s">
        <v>22218</v>
      </c>
      <c r="AL4812" s="1" t="s">
        <v>6671</v>
      </c>
      <c r="AM4812" s="2">
        <v>45723.636759259258</v>
      </c>
      <c r="AN4812" s="1" t="s">
        <v>22218</v>
      </c>
      <c r="AP4812" s="1">
        <v>5776274</v>
      </c>
      <c r="AQ4812" s="1" t="s">
        <v>83</v>
      </c>
      <c r="AR4812" s="2">
        <v>45724.585358796299</v>
      </c>
      <c r="AS4812" s="1" t="s">
        <v>84</v>
      </c>
      <c r="AT4812" s="2">
        <v>45723.333333333336</v>
      </c>
      <c r="AU4812" s="1" t="s">
        <v>573</v>
      </c>
      <c r="AV4812" s="1" t="s">
        <v>790</v>
      </c>
      <c r="AW4812" s="1" t="s">
        <v>791</v>
      </c>
      <c r="AX4812" s="1" t="s">
        <v>2207</v>
      </c>
      <c r="AZ4812" s="2">
        <v>45724.585358796299</v>
      </c>
      <c r="BB4812" s="1" t="s">
        <v>2825</v>
      </c>
      <c r="BC4812" s="1" t="s">
        <v>153</v>
      </c>
      <c r="BD4812" s="1" t="s">
        <v>2826</v>
      </c>
      <c r="BE4812" s="1" t="s">
        <v>2544</v>
      </c>
      <c r="BF4812" s="1" t="s">
        <v>657</v>
      </c>
    </row>
    <row r="4813" spans="1:58" x14ac:dyDescent="0.35">
      <c r="A4813" s="1">
        <v>3018134</v>
      </c>
      <c r="B4813" s="1" t="s">
        <v>94</v>
      </c>
      <c r="C4813" s="1">
        <v>35996671</v>
      </c>
      <c r="D4813" s="1">
        <v>339754930</v>
      </c>
      <c r="E4813" s="1" t="s">
        <v>59</v>
      </c>
      <c r="F4813" s="1" t="s">
        <v>60</v>
      </c>
      <c r="G4813" s="1" t="s">
        <v>116</v>
      </c>
      <c r="H4813" s="1" t="s">
        <v>1674</v>
      </c>
      <c r="I4813" s="1">
        <v>788213407</v>
      </c>
      <c r="J4813" s="1" t="s">
        <v>22219</v>
      </c>
      <c r="K4813" s="1">
        <v>14</v>
      </c>
      <c r="L4813" s="1" t="s">
        <v>64</v>
      </c>
      <c r="M4813" s="1" t="s">
        <v>65</v>
      </c>
      <c r="N4813" s="2">
        <v>44737.708344907405</v>
      </c>
      <c r="O4813" s="1" t="s">
        <v>98</v>
      </c>
      <c r="Q4813" s="1" t="s">
        <v>67</v>
      </c>
      <c r="R4813" s="2">
        <v>45723.636863425927</v>
      </c>
      <c r="S4813" s="1" t="s">
        <v>4248</v>
      </c>
      <c r="T4813" s="1" t="s">
        <v>69</v>
      </c>
      <c r="U4813" s="1" t="s">
        <v>723</v>
      </c>
      <c r="V4813" s="1" t="s">
        <v>22220</v>
      </c>
      <c r="W4813" s="1" t="s">
        <v>298</v>
      </c>
      <c r="X4813" s="1" t="s">
        <v>299</v>
      </c>
      <c r="Y4813" s="1" t="s">
        <v>10702</v>
      </c>
      <c r="Z4813" s="1" t="s">
        <v>301</v>
      </c>
      <c r="AA4813" s="1" t="s">
        <v>301</v>
      </c>
      <c r="AB4813" s="1" t="s">
        <v>124</v>
      </c>
      <c r="AE4813" s="2">
        <v>45723.636874999997</v>
      </c>
      <c r="AF4813" s="1" t="s">
        <v>77</v>
      </c>
      <c r="AH4813" s="1" t="s">
        <v>78</v>
      </c>
      <c r="AI4813" s="1" t="s">
        <v>106</v>
      </c>
      <c r="AJ4813" s="1" t="s">
        <v>1326</v>
      </c>
      <c r="AK4813" s="1" t="s">
        <v>22220</v>
      </c>
      <c r="AL4813" s="1" t="s">
        <v>4248</v>
      </c>
      <c r="AM4813" s="2">
        <v>45723.63690972222</v>
      </c>
      <c r="AN4813" s="1" t="s">
        <v>22220</v>
      </c>
      <c r="AP4813" s="1">
        <v>5776276</v>
      </c>
      <c r="AQ4813" s="1" t="s">
        <v>83</v>
      </c>
      <c r="AR4813" s="2">
        <v>45724.467939814815</v>
      </c>
      <c r="AS4813" s="1" t="s">
        <v>84</v>
      </c>
      <c r="AT4813" s="2">
        <v>45725.333333333336</v>
      </c>
      <c r="AU4813" s="1" t="s">
        <v>85</v>
      </c>
      <c r="AV4813" s="1" t="s">
        <v>233</v>
      </c>
      <c r="AW4813" s="1" t="s">
        <v>234</v>
      </c>
      <c r="AX4813" s="1" t="s">
        <v>1519</v>
      </c>
      <c r="AZ4813" s="2">
        <v>45724.467939814815</v>
      </c>
      <c r="BB4813" s="1" t="s">
        <v>89</v>
      </c>
      <c r="BC4813" s="1" t="s">
        <v>90</v>
      </c>
      <c r="BD4813" s="1" t="s">
        <v>91</v>
      </c>
      <c r="BE4813" s="1" t="s">
        <v>22221</v>
      </c>
      <c r="BF4813" s="1" t="s">
        <v>1589</v>
      </c>
    </row>
    <row r="4814" spans="1:58" x14ac:dyDescent="0.35">
      <c r="A4814" s="1">
        <v>3018135</v>
      </c>
      <c r="B4814" s="1" t="s">
        <v>58</v>
      </c>
      <c r="C4814" s="1">
        <v>42929071</v>
      </c>
      <c r="D4814" s="1">
        <v>338032240</v>
      </c>
      <c r="E4814" s="1" t="s">
        <v>59</v>
      </c>
      <c r="F4814" s="1" t="s">
        <v>60</v>
      </c>
      <c r="G4814" s="1" t="s">
        <v>224</v>
      </c>
      <c r="H4814" s="1" t="s">
        <v>22222</v>
      </c>
      <c r="I4814" s="1">
        <v>775123808</v>
      </c>
      <c r="J4814" s="1" t="s">
        <v>2599</v>
      </c>
      <c r="K4814" s="1">
        <v>13</v>
      </c>
      <c r="L4814" s="1" t="s">
        <v>64</v>
      </c>
      <c r="M4814" s="1" t="s">
        <v>65</v>
      </c>
      <c r="N4814" s="2">
        <v>45426.625</v>
      </c>
      <c r="O4814" s="1" t="s">
        <v>66</v>
      </c>
      <c r="Q4814" s="1" t="s">
        <v>67</v>
      </c>
      <c r="R4814" s="2">
        <v>45723.636979166666</v>
      </c>
      <c r="S4814" s="1" t="s">
        <v>141</v>
      </c>
      <c r="T4814" s="1" t="s">
        <v>69</v>
      </c>
      <c r="U4814" s="1" t="s">
        <v>70</v>
      </c>
      <c r="V4814" s="1" t="s">
        <v>22223</v>
      </c>
      <c r="Y4814" s="1" t="s">
        <v>3423</v>
      </c>
      <c r="Z4814" s="1" t="s">
        <v>400</v>
      </c>
      <c r="AA4814" s="1" t="s">
        <v>3424</v>
      </c>
      <c r="AB4814" s="1" t="s">
        <v>124</v>
      </c>
      <c r="AE4814" s="2">
        <v>45723.636990740742</v>
      </c>
      <c r="AF4814" s="1" t="s">
        <v>77</v>
      </c>
      <c r="AH4814" s="1" t="s">
        <v>78</v>
      </c>
      <c r="AI4814" s="1" t="s">
        <v>79</v>
      </c>
      <c r="AJ4814" s="1" t="s">
        <v>378</v>
      </c>
      <c r="AK4814" s="1" t="s">
        <v>22224</v>
      </c>
      <c r="AL4814" s="1" t="s">
        <v>141</v>
      </c>
      <c r="AM4814" s="2">
        <v>45723.637013888889</v>
      </c>
      <c r="AN4814" s="1" t="s">
        <v>22224</v>
      </c>
      <c r="AP4814" s="1">
        <v>5776277</v>
      </c>
      <c r="AQ4814" s="1" t="s">
        <v>83</v>
      </c>
      <c r="AR4814" s="2">
        <v>45724.936180555553</v>
      </c>
      <c r="AS4814" s="1" t="s">
        <v>84</v>
      </c>
      <c r="AT4814" s="2">
        <v>45725.333333333336</v>
      </c>
      <c r="AU4814" s="1" t="s">
        <v>85</v>
      </c>
      <c r="AV4814" s="1" t="s">
        <v>1196</v>
      </c>
      <c r="AW4814" s="1" t="s">
        <v>1197</v>
      </c>
      <c r="AX4814" s="1" t="s">
        <v>2842</v>
      </c>
      <c r="AZ4814" s="2">
        <v>45724.936180555553</v>
      </c>
      <c r="BB4814" s="1" t="s">
        <v>192</v>
      </c>
      <c r="BC4814" s="1" t="s">
        <v>193</v>
      </c>
      <c r="BD4814" s="1" t="s">
        <v>194</v>
      </c>
      <c r="BE4814" s="1" t="s">
        <v>22225</v>
      </c>
      <c r="BF4814" s="1" t="s">
        <v>14364</v>
      </c>
    </row>
    <row r="4815" spans="1:58" x14ac:dyDescent="0.35">
      <c r="A4815" s="1">
        <v>3018136</v>
      </c>
      <c r="B4815" s="1" t="s">
        <v>58</v>
      </c>
      <c r="C4815" s="1">
        <v>44349831</v>
      </c>
      <c r="D4815" s="1">
        <v>338031123</v>
      </c>
      <c r="E4815" s="1" t="s">
        <v>59</v>
      </c>
      <c r="F4815" s="1" t="s">
        <v>60</v>
      </c>
      <c r="G4815" s="1" t="s">
        <v>4412</v>
      </c>
      <c r="H4815" s="1" t="s">
        <v>1647</v>
      </c>
      <c r="I4815" s="1">
        <v>776680505</v>
      </c>
      <c r="J4815" s="1" t="s">
        <v>21318</v>
      </c>
      <c r="K4815" s="1">
        <v>13</v>
      </c>
      <c r="L4815" s="1" t="s">
        <v>244</v>
      </c>
      <c r="M4815" s="1" t="s">
        <v>65</v>
      </c>
      <c r="N4815" s="2">
        <v>45603.708333333336</v>
      </c>
      <c r="O4815" s="1" t="s">
        <v>353</v>
      </c>
      <c r="Q4815" s="1" t="s">
        <v>67</v>
      </c>
      <c r="R4815" s="2">
        <v>45723.637430555558</v>
      </c>
      <c r="S4815" s="1" t="s">
        <v>4906</v>
      </c>
      <c r="T4815" s="1" t="s">
        <v>69</v>
      </c>
      <c r="U4815" s="1" t="s">
        <v>603</v>
      </c>
      <c r="V4815" s="1" t="s">
        <v>22226</v>
      </c>
      <c r="Y4815" s="1" t="s">
        <v>3423</v>
      </c>
      <c r="Z4815" s="1" t="s">
        <v>400</v>
      </c>
      <c r="AA4815" s="1" t="s">
        <v>400</v>
      </c>
      <c r="AB4815" s="1" t="s">
        <v>22227</v>
      </c>
      <c r="AC4815" s="1">
        <v>1</v>
      </c>
      <c r="AE4815" s="2">
        <v>45723.637442129628</v>
      </c>
      <c r="AF4815" s="1" t="s">
        <v>77</v>
      </c>
      <c r="AH4815" s="1" t="s">
        <v>125</v>
      </c>
      <c r="AI4815" s="1" t="s">
        <v>79</v>
      </c>
      <c r="AJ4815" s="1" t="s">
        <v>283</v>
      </c>
      <c r="AK4815" s="1" t="s">
        <v>22226</v>
      </c>
      <c r="AL4815" s="1" t="s">
        <v>4906</v>
      </c>
      <c r="AM4815" s="2">
        <v>45723.637476851851</v>
      </c>
      <c r="AN4815" s="1" t="s">
        <v>22226</v>
      </c>
      <c r="AP4815" s="1">
        <v>5776279</v>
      </c>
      <c r="AQ4815" s="1" t="s">
        <v>83</v>
      </c>
      <c r="AR4815" s="2">
        <v>45724.470682870371</v>
      </c>
      <c r="AS4815" s="1" t="s">
        <v>84</v>
      </c>
      <c r="AT4815" s="2">
        <v>45725.333333333336</v>
      </c>
      <c r="AU4815" s="1" t="s">
        <v>85</v>
      </c>
      <c r="AV4815" s="1" t="s">
        <v>1196</v>
      </c>
      <c r="AW4815" s="1" t="s">
        <v>1197</v>
      </c>
      <c r="AX4815" s="1" t="s">
        <v>3021</v>
      </c>
      <c r="AZ4815" s="2">
        <v>45724.470682870371</v>
      </c>
      <c r="BB4815" s="1" t="s">
        <v>950</v>
      </c>
      <c r="BC4815" s="1" t="s">
        <v>951</v>
      </c>
      <c r="BD4815" s="1" t="s">
        <v>815</v>
      </c>
      <c r="BE4815" s="1" t="s">
        <v>22228</v>
      </c>
      <c r="BF4815" s="1" t="s">
        <v>817</v>
      </c>
    </row>
    <row r="4816" spans="1:58" x14ac:dyDescent="0.35">
      <c r="A4816" s="1">
        <v>3018137</v>
      </c>
      <c r="B4816" s="1" t="s">
        <v>58</v>
      </c>
      <c r="C4816" s="1">
        <v>42672041</v>
      </c>
      <c r="D4816" s="1">
        <v>338249216</v>
      </c>
      <c r="E4816" s="1" t="s">
        <v>59</v>
      </c>
      <c r="F4816" s="1" t="s">
        <v>60</v>
      </c>
      <c r="G4816" s="1" t="s">
        <v>3596</v>
      </c>
      <c r="H4816" s="1" t="s">
        <v>1366</v>
      </c>
      <c r="I4816" s="1">
        <v>773866466</v>
      </c>
      <c r="J4816" s="1" t="s">
        <v>8677</v>
      </c>
      <c r="K4816" s="1">
        <v>12</v>
      </c>
      <c r="L4816" s="1" t="s">
        <v>64</v>
      </c>
      <c r="M4816" s="1" t="s">
        <v>65</v>
      </c>
      <c r="N4816" s="2">
        <v>45668.666678240741</v>
      </c>
      <c r="O4816" s="1" t="s">
        <v>66</v>
      </c>
      <c r="Q4816" s="1" t="s">
        <v>67</v>
      </c>
      <c r="R4816" s="2">
        <v>45723.637928240743</v>
      </c>
      <c r="S4816" s="1" t="s">
        <v>630</v>
      </c>
      <c r="T4816" s="1" t="s">
        <v>69</v>
      </c>
      <c r="U4816" s="1" t="s">
        <v>101</v>
      </c>
      <c r="V4816" s="1" t="s">
        <v>22229</v>
      </c>
      <c r="Y4816" s="1" t="s">
        <v>12470</v>
      </c>
      <c r="Z4816" s="1" t="s">
        <v>685</v>
      </c>
      <c r="AA4816" s="1" t="s">
        <v>1379</v>
      </c>
      <c r="AB4816" s="1" t="s">
        <v>22230</v>
      </c>
      <c r="AE4816" s="2">
        <v>45723.637939814813</v>
      </c>
      <c r="AF4816" s="1" t="s">
        <v>77</v>
      </c>
      <c r="AH4816" s="1" t="s">
        <v>125</v>
      </c>
      <c r="AI4816" s="1" t="s">
        <v>79</v>
      </c>
      <c r="AJ4816" s="1" t="s">
        <v>167</v>
      </c>
      <c r="AK4816" s="1" t="s">
        <v>22231</v>
      </c>
      <c r="AL4816" s="1" t="s">
        <v>630</v>
      </c>
      <c r="AM4816" s="2">
        <v>45723.637974537036</v>
      </c>
      <c r="AN4816" s="1" t="s">
        <v>22231</v>
      </c>
      <c r="AP4816" s="1">
        <v>5776282</v>
      </c>
      <c r="AQ4816" s="1" t="s">
        <v>83</v>
      </c>
      <c r="AR4816" s="2">
        <v>45724.427118055559</v>
      </c>
      <c r="AS4816" s="1" t="s">
        <v>84</v>
      </c>
      <c r="AT4816" s="2">
        <v>45725.305555555555</v>
      </c>
      <c r="AU4816" s="1" t="s">
        <v>85</v>
      </c>
      <c r="AV4816" s="1" t="s">
        <v>645</v>
      </c>
      <c r="AW4816" s="1" t="s">
        <v>646</v>
      </c>
      <c r="AX4816" s="1" t="s">
        <v>2446</v>
      </c>
      <c r="AZ4816" s="2">
        <v>45724.427118055559</v>
      </c>
      <c r="BB4816" s="1" t="s">
        <v>1026</v>
      </c>
      <c r="BC4816" s="1" t="s">
        <v>951</v>
      </c>
      <c r="BD4816" s="1" t="s">
        <v>815</v>
      </c>
      <c r="BE4816" s="1" t="s">
        <v>22232</v>
      </c>
      <c r="BF4816" s="1" t="s">
        <v>93</v>
      </c>
    </row>
    <row r="4817" spans="1:58" x14ac:dyDescent="0.35">
      <c r="A4817" s="1">
        <v>3018138</v>
      </c>
      <c r="B4817" s="1" t="s">
        <v>223</v>
      </c>
      <c r="C4817" s="1">
        <v>36439421</v>
      </c>
      <c r="D4817" s="1">
        <v>339547944</v>
      </c>
      <c r="E4817" s="1" t="s">
        <v>59</v>
      </c>
      <c r="F4817" s="1" t="s">
        <v>60</v>
      </c>
      <c r="G4817" s="1" t="s">
        <v>2908</v>
      </c>
      <c r="H4817" s="1" t="s">
        <v>15502</v>
      </c>
      <c r="I4817" s="1">
        <v>771474242</v>
      </c>
      <c r="J4817" s="1" t="s">
        <v>751</v>
      </c>
      <c r="K4817" s="1">
        <v>14</v>
      </c>
      <c r="L4817" s="1" t="s">
        <v>64</v>
      </c>
      <c r="M4817" s="1" t="s">
        <v>65</v>
      </c>
      <c r="N4817" s="2">
        <v>44032.666666666664</v>
      </c>
      <c r="O4817" s="1" t="s">
        <v>98</v>
      </c>
      <c r="Q4817" s="1" t="s">
        <v>67</v>
      </c>
      <c r="R4817" s="2">
        <v>45723.638310185182</v>
      </c>
      <c r="S4817" s="1" t="s">
        <v>1459</v>
      </c>
      <c r="T4817" s="1" t="s">
        <v>100</v>
      </c>
      <c r="U4817" s="1" t="s">
        <v>70</v>
      </c>
      <c r="V4817" s="1" t="s">
        <v>22233</v>
      </c>
      <c r="W4817" s="1" t="s">
        <v>263</v>
      </c>
      <c r="X4817" s="1" t="s">
        <v>840</v>
      </c>
      <c r="Y4817" s="1" t="s">
        <v>13862</v>
      </c>
      <c r="Z4817" s="1" t="s">
        <v>841</v>
      </c>
      <c r="AA4817" s="1" t="s">
        <v>13863</v>
      </c>
      <c r="AB4817" s="1" t="s">
        <v>124</v>
      </c>
      <c r="AE4817" s="2">
        <v>45723.638321759259</v>
      </c>
      <c r="AF4817" s="1" t="s">
        <v>77</v>
      </c>
      <c r="AH4817" s="1" t="s">
        <v>125</v>
      </c>
      <c r="AI4817" s="1" t="s">
        <v>106</v>
      </c>
      <c r="AJ4817" s="1" t="s">
        <v>283</v>
      </c>
      <c r="AK4817" s="1" t="s">
        <v>22234</v>
      </c>
      <c r="AL4817" s="1" t="s">
        <v>1459</v>
      </c>
      <c r="AM4817" s="2">
        <v>45723.638368055559</v>
      </c>
      <c r="AN4817" s="1" t="s">
        <v>22234</v>
      </c>
      <c r="AP4817" s="1">
        <v>5776286</v>
      </c>
      <c r="AQ4817" s="1" t="s">
        <v>83</v>
      </c>
      <c r="AR4817" s="2">
        <v>45724.501944444448</v>
      </c>
      <c r="AS4817" s="1" t="s">
        <v>84</v>
      </c>
      <c r="AT4817" s="2">
        <v>45725.333333333336</v>
      </c>
      <c r="AU4817" s="1" t="s">
        <v>85</v>
      </c>
      <c r="AV4817" s="1" t="s">
        <v>1328</v>
      </c>
      <c r="AW4817" s="1" t="s">
        <v>1329</v>
      </c>
      <c r="AX4817" s="1" t="s">
        <v>7466</v>
      </c>
      <c r="AZ4817" s="2">
        <v>45724.501944444448</v>
      </c>
      <c r="BB4817" s="1" t="s">
        <v>286</v>
      </c>
      <c r="BC4817" s="1" t="s">
        <v>287</v>
      </c>
      <c r="BD4817" s="1" t="s">
        <v>288</v>
      </c>
      <c r="BE4817" s="1" t="s">
        <v>22235</v>
      </c>
      <c r="BF4817" s="1" t="s">
        <v>290</v>
      </c>
    </row>
    <row r="4818" spans="1:58" x14ac:dyDescent="0.35">
      <c r="A4818" s="1">
        <v>3018139</v>
      </c>
      <c r="B4818" s="1" t="s">
        <v>223</v>
      </c>
      <c r="C4818" s="1">
        <v>34460131</v>
      </c>
      <c r="D4818" s="1">
        <v>339414137</v>
      </c>
      <c r="E4818" s="1" t="s">
        <v>59</v>
      </c>
      <c r="F4818" s="1" t="s">
        <v>60</v>
      </c>
      <c r="G4818" s="1" t="s">
        <v>4351</v>
      </c>
      <c r="H4818" s="1" t="s">
        <v>22236</v>
      </c>
      <c r="I4818" s="1">
        <v>774171626</v>
      </c>
      <c r="J4818" s="1" t="s">
        <v>22237</v>
      </c>
      <c r="K4818" s="1">
        <v>15</v>
      </c>
      <c r="L4818" s="1" t="s">
        <v>64</v>
      </c>
      <c r="M4818" s="1" t="s">
        <v>65</v>
      </c>
      <c r="N4818" s="2">
        <v>44812.458344907405</v>
      </c>
      <c r="O4818" s="1" t="s">
        <v>497</v>
      </c>
      <c r="Q4818" s="1" t="s">
        <v>67</v>
      </c>
      <c r="R4818" s="2">
        <v>45723.638356481482</v>
      </c>
      <c r="S4818" s="1" t="s">
        <v>772</v>
      </c>
      <c r="T4818" s="1" t="s">
        <v>69</v>
      </c>
      <c r="U4818" s="1" t="s">
        <v>1031</v>
      </c>
      <c r="V4818" s="1" t="s">
        <v>22238</v>
      </c>
      <c r="W4818" s="1" t="s">
        <v>143</v>
      </c>
      <c r="X4818" s="1" t="s">
        <v>143</v>
      </c>
      <c r="Y4818" s="1" t="s">
        <v>20609</v>
      </c>
      <c r="Z4818" s="1" t="s">
        <v>388</v>
      </c>
      <c r="AA4818" s="1" t="s">
        <v>6623</v>
      </c>
      <c r="AB4818" s="1" t="s">
        <v>6623</v>
      </c>
      <c r="AE4818" s="2">
        <v>45723.638379629629</v>
      </c>
      <c r="AF4818" s="1" t="s">
        <v>77</v>
      </c>
      <c r="AH4818" s="1" t="s">
        <v>125</v>
      </c>
      <c r="AI4818" s="1" t="s">
        <v>106</v>
      </c>
      <c r="AJ4818" s="1" t="s">
        <v>107</v>
      </c>
      <c r="AK4818" s="1" t="s">
        <v>974</v>
      </c>
      <c r="AL4818" s="1" t="s">
        <v>772</v>
      </c>
      <c r="AM4818" s="2">
        <v>45723.638483796298</v>
      </c>
      <c r="AN4818" s="1" t="s">
        <v>974</v>
      </c>
      <c r="AP4818" s="1">
        <v>5776287</v>
      </c>
      <c r="AQ4818" s="1" t="s">
        <v>83</v>
      </c>
      <c r="AR4818" s="2">
        <v>45724.488379629627</v>
      </c>
      <c r="AS4818" s="1" t="s">
        <v>84</v>
      </c>
      <c r="AT4818" s="2">
        <v>45725.333333333336</v>
      </c>
      <c r="AU4818" s="1" t="s">
        <v>85</v>
      </c>
      <c r="AV4818" s="1" t="s">
        <v>149</v>
      </c>
      <c r="AW4818" s="1" t="s">
        <v>150</v>
      </c>
      <c r="AX4818" s="1" t="s">
        <v>745</v>
      </c>
      <c r="AZ4818" s="2">
        <v>45724.488379629627</v>
      </c>
      <c r="BB4818" s="1" t="s">
        <v>286</v>
      </c>
      <c r="BC4818" s="1" t="s">
        <v>287</v>
      </c>
      <c r="BD4818" s="1" t="s">
        <v>288</v>
      </c>
      <c r="BE4818" s="1" t="s">
        <v>22239</v>
      </c>
      <c r="BF4818" s="1" t="s">
        <v>290</v>
      </c>
    </row>
    <row r="4819" spans="1:58" x14ac:dyDescent="0.35">
      <c r="A4819" s="1">
        <v>3018140</v>
      </c>
      <c r="B4819" s="1" t="s">
        <v>58</v>
      </c>
      <c r="C4819" s="1">
        <v>43763921</v>
      </c>
      <c r="D4819" s="1">
        <v>338656547</v>
      </c>
      <c r="E4819" s="1" t="s">
        <v>59</v>
      </c>
      <c r="F4819" s="1" t="s">
        <v>60</v>
      </c>
      <c r="G4819" s="1" t="s">
        <v>3921</v>
      </c>
      <c r="H4819" s="1" t="s">
        <v>681</v>
      </c>
      <c r="I4819" s="1">
        <v>775150879</v>
      </c>
      <c r="J4819" s="1" t="s">
        <v>3921</v>
      </c>
      <c r="K4819" s="1">
        <v>13</v>
      </c>
      <c r="L4819" s="1" t="s">
        <v>244</v>
      </c>
      <c r="M4819" s="1" t="s">
        <v>65</v>
      </c>
      <c r="N4819" s="2">
        <v>45503.742326388892</v>
      </c>
      <c r="O4819" s="1" t="s">
        <v>66</v>
      </c>
      <c r="Q4819" s="1" t="s">
        <v>67</v>
      </c>
      <c r="R4819" s="2">
        <v>45723.638611111113</v>
      </c>
      <c r="S4819" s="1" t="s">
        <v>1575</v>
      </c>
      <c r="T4819" s="1" t="s">
        <v>69</v>
      </c>
      <c r="U4819" s="1" t="s">
        <v>70</v>
      </c>
      <c r="V4819" s="1" t="s">
        <v>22240</v>
      </c>
      <c r="W4819" s="1" t="s">
        <v>72</v>
      </c>
      <c r="X4819" s="1" t="s">
        <v>183</v>
      </c>
      <c r="Y4819" s="1" t="s">
        <v>1688</v>
      </c>
      <c r="Z4819" s="1" t="s">
        <v>75</v>
      </c>
      <c r="AA4819" s="1" t="s">
        <v>185</v>
      </c>
      <c r="AB4819" s="1" t="s">
        <v>185</v>
      </c>
      <c r="AE4819" s="2">
        <v>45723.638622685183</v>
      </c>
      <c r="AF4819" s="1" t="s">
        <v>77</v>
      </c>
      <c r="AH4819" s="1" t="s">
        <v>125</v>
      </c>
      <c r="AI4819" s="1" t="s">
        <v>79</v>
      </c>
      <c r="AJ4819" s="1" t="s">
        <v>378</v>
      </c>
      <c r="AK4819" s="1" t="s">
        <v>1733</v>
      </c>
      <c r="AL4819" s="1" t="s">
        <v>1575</v>
      </c>
      <c r="AM4819" s="2">
        <v>45723.638657407406</v>
      </c>
      <c r="AN4819" s="1" t="s">
        <v>1733</v>
      </c>
      <c r="AP4819" s="1">
        <v>5776289</v>
      </c>
      <c r="AQ4819" s="1" t="s">
        <v>83</v>
      </c>
      <c r="AR4819" s="2">
        <v>45724.708495370367</v>
      </c>
      <c r="AS4819" s="1" t="s">
        <v>84</v>
      </c>
      <c r="AT4819" s="2">
        <v>45725.333333333336</v>
      </c>
      <c r="AU4819" s="1" t="s">
        <v>85</v>
      </c>
      <c r="AV4819" s="1" t="s">
        <v>480</v>
      </c>
      <c r="AW4819" s="1" t="s">
        <v>481</v>
      </c>
      <c r="AX4819" s="1" t="s">
        <v>4339</v>
      </c>
      <c r="AZ4819" s="2">
        <v>45724.708495370367</v>
      </c>
      <c r="BB4819" s="1" t="s">
        <v>111</v>
      </c>
      <c r="BC4819" s="1" t="s">
        <v>112</v>
      </c>
      <c r="BD4819" s="1" t="s">
        <v>113</v>
      </c>
      <c r="BE4819" s="1" t="s">
        <v>1547</v>
      </c>
      <c r="BF4819" s="1" t="s">
        <v>431</v>
      </c>
    </row>
    <row r="4820" spans="1:58" x14ac:dyDescent="0.35">
      <c r="A4820" s="1">
        <v>3018141</v>
      </c>
      <c r="B4820" s="1" t="s">
        <v>58</v>
      </c>
      <c r="C4820" s="1">
        <v>36257841</v>
      </c>
      <c r="D4820" s="1">
        <v>338367905</v>
      </c>
      <c r="E4820" s="1" t="s">
        <v>59</v>
      </c>
      <c r="F4820" s="1" t="s">
        <v>60</v>
      </c>
      <c r="G4820" s="1" t="s">
        <v>22241</v>
      </c>
      <c r="H4820" s="1" t="s">
        <v>22242</v>
      </c>
      <c r="I4820" s="1">
        <v>779829260</v>
      </c>
      <c r="J4820" s="1" t="s">
        <v>22243</v>
      </c>
      <c r="K4820" s="1">
        <v>12</v>
      </c>
      <c r="L4820" s="1" t="s">
        <v>64</v>
      </c>
      <c r="M4820" s="1" t="s">
        <v>65</v>
      </c>
      <c r="N4820" s="2">
        <v>44529.458344907405</v>
      </c>
      <c r="O4820" s="1" t="s">
        <v>353</v>
      </c>
      <c r="Q4820" s="1" t="s">
        <v>67</v>
      </c>
      <c r="R4820" s="2">
        <v>45723.638645833336</v>
      </c>
      <c r="S4820" s="1" t="s">
        <v>1266</v>
      </c>
      <c r="T4820" s="1" t="s">
        <v>639</v>
      </c>
      <c r="U4820" s="1" t="s">
        <v>120</v>
      </c>
      <c r="V4820" s="1" t="s">
        <v>22244</v>
      </c>
      <c r="W4820" s="1" t="s">
        <v>72</v>
      </c>
      <c r="X4820" s="1" t="s">
        <v>2112</v>
      </c>
      <c r="Y4820" s="1" t="s">
        <v>20508</v>
      </c>
      <c r="Z4820" s="1" t="s">
        <v>546</v>
      </c>
      <c r="AA4820" s="1" t="s">
        <v>10095</v>
      </c>
      <c r="AB4820" s="1" t="s">
        <v>10095</v>
      </c>
      <c r="AE4820" s="2">
        <v>45723.639861111114</v>
      </c>
      <c r="AF4820" s="1" t="s">
        <v>77</v>
      </c>
      <c r="AH4820" s="1" t="s">
        <v>125</v>
      </c>
      <c r="AI4820" s="1" t="s">
        <v>79</v>
      </c>
      <c r="AJ4820" s="1" t="s">
        <v>283</v>
      </c>
      <c r="AK4820" s="1" t="s">
        <v>22245</v>
      </c>
      <c r="AL4820" s="1" t="s">
        <v>1266</v>
      </c>
      <c r="AM4820" s="2">
        <v>45723.63989583333</v>
      </c>
      <c r="AO4820" s="1" t="s">
        <v>1266</v>
      </c>
      <c r="AP4820" s="1">
        <v>5776294</v>
      </c>
      <c r="AQ4820" s="1" t="s">
        <v>83</v>
      </c>
      <c r="AR4820" s="2">
        <v>45724.925694444442</v>
      </c>
      <c r="AS4820" s="1" t="s">
        <v>84</v>
      </c>
      <c r="AT4820" s="2">
        <v>45723.333333333336</v>
      </c>
      <c r="AU4820" s="1" t="s">
        <v>573</v>
      </c>
      <c r="AV4820" s="1" t="s">
        <v>2117</v>
      </c>
      <c r="AW4820" s="1" t="s">
        <v>2118</v>
      </c>
      <c r="AX4820" s="1" t="s">
        <v>3859</v>
      </c>
      <c r="AZ4820" s="2">
        <v>45724.925694444442</v>
      </c>
      <c r="BB4820" s="1" t="s">
        <v>2734</v>
      </c>
      <c r="BC4820" s="1" t="s">
        <v>2735</v>
      </c>
      <c r="BD4820" s="1" t="s">
        <v>2736</v>
      </c>
      <c r="BE4820" s="1" t="s">
        <v>22246</v>
      </c>
      <c r="BF4820" s="1" t="s">
        <v>14364</v>
      </c>
    </row>
    <row r="4821" spans="1:58" x14ac:dyDescent="0.35">
      <c r="A4821" s="1">
        <v>3018142</v>
      </c>
      <c r="B4821" s="1" t="s">
        <v>223</v>
      </c>
      <c r="C4821" s="1">
        <v>39235961</v>
      </c>
      <c r="D4821" s="1">
        <v>338713902</v>
      </c>
      <c r="E4821" s="1" t="s">
        <v>59</v>
      </c>
      <c r="F4821" s="1" t="s">
        <v>60</v>
      </c>
      <c r="G4821" s="1" t="s">
        <v>138</v>
      </c>
      <c r="H4821" s="1" t="s">
        <v>3623</v>
      </c>
      <c r="I4821" s="1">
        <v>771927717</v>
      </c>
      <c r="J4821" s="1" t="s">
        <v>2811</v>
      </c>
      <c r="K4821" s="1">
        <v>13</v>
      </c>
      <c r="L4821" s="1" t="s">
        <v>64</v>
      </c>
      <c r="M4821" s="1" t="s">
        <v>65</v>
      </c>
      <c r="N4821" s="2">
        <v>44705.572222222225</v>
      </c>
      <c r="O4821" s="1" t="s">
        <v>497</v>
      </c>
      <c r="Q4821" s="1" t="s">
        <v>67</v>
      </c>
      <c r="R4821" s="2">
        <v>45723.639224537037</v>
      </c>
      <c r="S4821" s="1" t="s">
        <v>4890</v>
      </c>
      <c r="T4821" s="1" t="s">
        <v>69</v>
      </c>
      <c r="U4821" s="1" t="s">
        <v>70</v>
      </c>
      <c r="V4821" s="1" t="s">
        <v>22247</v>
      </c>
      <c r="W4821" s="1" t="s">
        <v>653</v>
      </c>
      <c r="X4821" s="1" t="s">
        <v>942</v>
      </c>
      <c r="Y4821" s="1" t="s">
        <v>16140</v>
      </c>
      <c r="Z4821" s="1" t="s">
        <v>1476</v>
      </c>
      <c r="AA4821" s="1" t="s">
        <v>1477</v>
      </c>
      <c r="AB4821" s="1" t="s">
        <v>22248</v>
      </c>
      <c r="AE4821" s="2">
        <v>45723.639236111114</v>
      </c>
      <c r="AF4821" s="1" t="s">
        <v>77</v>
      </c>
      <c r="AH4821" s="1" t="s">
        <v>125</v>
      </c>
      <c r="AI4821" s="1" t="s">
        <v>360</v>
      </c>
      <c r="AJ4821" s="1" t="s">
        <v>674</v>
      </c>
      <c r="AK4821" s="1" t="s">
        <v>22247</v>
      </c>
      <c r="AL4821" s="1" t="s">
        <v>4890</v>
      </c>
      <c r="AM4821" s="2">
        <v>45723.639305555553</v>
      </c>
      <c r="AN4821" s="1" t="s">
        <v>22247</v>
      </c>
      <c r="AP4821" s="1">
        <v>5776290</v>
      </c>
      <c r="AQ4821" s="1" t="s">
        <v>83</v>
      </c>
      <c r="AR4821" s="2">
        <v>45725.005532407406</v>
      </c>
      <c r="AS4821" s="1" t="s">
        <v>84</v>
      </c>
      <c r="AT4821" s="2">
        <v>45723.5625</v>
      </c>
      <c r="AU4821" s="1" t="s">
        <v>573</v>
      </c>
      <c r="AV4821" s="1" t="s">
        <v>947</v>
      </c>
      <c r="AW4821" s="1" t="s">
        <v>948</v>
      </c>
      <c r="AX4821" s="1" t="s">
        <v>2625</v>
      </c>
      <c r="AZ4821" s="2">
        <v>45725.005532407406</v>
      </c>
      <c r="BB4821" s="1" t="s">
        <v>2825</v>
      </c>
      <c r="BC4821" s="1" t="s">
        <v>153</v>
      </c>
      <c r="BD4821" s="1" t="s">
        <v>2826</v>
      </c>
      <c r="BE4821" s="1" t="s">
        <v>22249</v>
      </c>
      <c r="BF4821" s="1" t="s">
        <v>14364</v>
      </c>
    </row>
    <row r="4822" spans="1:58" x14ac:dyDescent="0.35">
      <c r="A4822" s="1">
        <v>3018143</v>
      </c>
      <c r="B4822" s="1" t="s">
        <v>58</v>
      </c>
      <c r="C4822" s="1">
        <v>43314981</v>
      </c>
      <c r="D4822" s="1">
        <v>339030926</v>
      </c>
      <c r="E4822" s="1" t="s">
        <v>59</v>
      </c>
      <c r="F4822" s="1" t="s">
        <v>60</v>
      </c>
      <c r="G4822" s="1" t="s">
        <v>3318</v>
      </c>
      <c r="H4822" s="1" t="s">
        <v>3518</v>
      </c>
      <c r="I4822" s="1">
        <v>778642959</v>
      </c>
      <c r="J4822" s="1" t="s">
        <v>22250</v>
      </c>
      <c r="K4822" s="1">
        <v>14</v>
      </c>
      <c r="L4822" s="1" t="s">
        <v>64</v>
      </c>
      <c r="M4822" s="1" t="s">
        <v>65</v>
      </c>
      <c r="N4822" s="2">
        <v>45491</v>
      </c>
      <c r="O4822" s="1" t="s">
        <v>66</v>
      </c>
      <c r="Q4822" s="1" t="s">
        <v>67</v>
      </c>
      <c r="R4822" s="2">
        <v>45723.640659722223</v>
      </c>
      <c r="S4822" s="1" t="s">
        <v>1253</v>
      </c>
      <c r="T4822" s="1" t="s">
        <v>69</v>
      </c>
      <c r="U4822" s="1" t="s">
        <v>101</v>
      </c>
      <c r="V4822" s="1" t="s">
        <v>22251</v>
      </c>
      <c r="W4822" s="1" t="s">
        <v>298</v>
      </c>
      <c r="X4822" s="1" t="s">
        <v>298</v>
      </c>
      <c r="Y4822" s="1" t="s">
        <v>4292</v>
      </c>
      <c r="Z4822" s="1" t="s">
        <v>929</v>
      </c>
      <c r="AA4822" s="1" t="s">
        <v>4293</v>
      </c>
      <c r="AB4822" s="1" t="s">
        <v>124</v>
      </c>
      <c r="AE4822" s="2">
        <v>45723.6406712963</v>
      </c>
      <c r="AF4822" s="1" t="s">
        <v>77</v>
      </c>
      <c r="AH4822" s="1" t="s">
        <v>78</v>
      </c>
      <c r="AI4822" s="1" t="s">
        <v>79</v>
      </c>
      <c r="AJ4822" s="1" t="s">
        <v>283</v>
      </c>
      <c r="AK4822" s="1" t="s">
        <v>3202</v>
      </c>
      <c r="AL4822" s="1" t="s">
        <v>1253</v>
      </c>
      <c r="AM4822" s="2">
        <v>45723.640706018516</v>
      </c>
      <c r="AN4822" s="1" t="s">
        <v>3202</v>
      </c>
      <c r="AP4822" s="1">
        <v>5776297</v>
      </c>
      <c r="AQ4822" s="1" t="s">
        <v>83</v>
      </c>
      <c r="AR4822" s="2">
        <v>45724.744837962964</v>
      </c>
      <c r="AS4822" s="1" t="s">
        <v>84</v>
      </c>
      <c r="AT4822" s="2">
        <v>45725.295138888891</v>
      </c>
      <c r="AU4822" s="1" t="s">
        <v>85</v>
      </c>
      <c r="AV4822" s="1" t="s">
        <v>4129</v>
      </c>
      <c r="AW4822" s="1" t="s">
        <v>4130</v>
      </c>
      <c r="AX4822" s="1" t="s">
        <v>4131</v>
      </c>
      <c r="AZ4822" s="2">
        <v>45724.744837962964</v>
      </c>
      <c r="BB4822" s="1" t="s">
        <v>1026</v>
      </c>
      <c r="BC4822" s="1" t="s">
        <v>951</v>
      </c>
      <c r="BD4822" s="1" t="s">
        <v>815</v>
      </c>
      <c r="BE4822" s="1" t="s">
        <v>22252</v>
      </c>
      <c r="BF4822" s="1" t="s">
        <v>93</v>
      </c>
    </row>
    <row r="4823" spans="1:58" x14ac:dyDescent="0.35">
      <c r="A4823" s="1">
        <v>3018144</v>
      </c>
      <c r="B4823" s="1" t="s">
        <v>1203</v>
      </c>
      <c r="C4823" s="1">
        <v>32192661</v>
      </c>
      <c r="D4823" s="1">
        <v>339703396</v>
      </c>
      <c r="E4823" s="1" t="s">
        <v>59</v>
      </c>
      <c r="F4823" s="1" t="s">
        <v>60</v>
      </c>
      <c r="G4823" s="1" t="s">
        <v>1177</v>
      </c>
      <c r="H4823" s="1" t="s">
        <v>225</v>
      </c>
      <c r="I4823" s="1">
        <v>771170100</v>
      </c>
      <c r="J4823" s="1" t="s">
        <v>3250</v>
      </c>
      <c r="K4823" s="1">
        <v>14</v>
      </c>
      <c r="L4823" s="1" t="s">
        <v>64</v>
      </c>
      <c r="M4823" s="1" t="s">
        <v>65</v>
      </c>
      <c r="N4823" s="2">
        <v>43739</v>
      </c>
      <c r="O4823" s="1" t="s">
        <v>739</v>
      </c>
      <c r="Q4823" s="1" t="s">
        <v>67</v>
      </c>
      <c r="R4823" s="2">
        <v>45723.641192129631</v>
      </c>
      <c r="S4823" s="1" t="s">
        <v>22253</v>
      </c>
      <c r="T4823" s="1" t="s">
        <v>1452</v>
      </c>
      <c r="U4823" s="1" t="s">
        <v>1208</v>
      </c>
      <c r="V4823" s="1" t="s">
        <v>22254</v>
      </c>
      <c r="W4823" s="1" t="s">
        <v>298</v>
      </c>
      <c r="X4823" s="1" t="s">
        <v>298</v>
      </c>
      <c r="Y4823" s="1" t="s">
        <v>6104</v>
      </c>
      <c r="Z4823" s="1" t="s">
        <v>1568</v>
      </c>
      <c r="AA4823" s="1" t="s">
        <v>8108</v>
      </c>
      <c r="AB4823" s="1" t="s">
        <v>124</v>
      </c>
      <c r="AE4823" s="2">
        <v>45723.641539351855</v>
      </c>
      <c r="AF4823" s="1" t="s">
        <v>77</v>
      </c>
      <c r="AH4823" s="1" t="s">
        <v>125</v>
      </c>
      <c r="AI4823" s="1" t="s">
        <v>106</v>
      </c>
      <c r="AJ4823" s="1" t="s">
        <v>1740</v>
      </c>
      <c r="AL4823" s="1" t="s">
        <v>22253</v>
      </c>
      <c r="AM4823" s="2">
        <v>45723.641574074078</v>
      </c>
      <c r="AO4823" s="1" t="s">
        <v>22253</v>
      </c>
      <c r="AP4823" s="1">
        <v>5776302</v>
      </c>
      <c r="AQ4823" s="1" t="s">
        <v>83</v>
      </c>
      <c r="AR4823" s="2">
        <v>45724.45815972222</v>
      </c>
      <c r="AS4823" s="1" t="s">
        <v>84</v>
      </c>
      <c r="AT4823" s="2">
        <v>45723.322916666664</v>
      </c>
      <c r="AU4823" s="1" t="s">
        <v>573</v>
      </c>
      <c r="AV4823" s="1" t="s">
        <v>4129</v>
      </c>
      <c r="AW4823" s="1" t="s">
        <v>4130</v>
      </c>
      <c r="AX4823" s="1" t="s">
        <v>4131</v>
      </c>
      <c r="AZ4823" s="2">
        <v>45724.45815972222</v>
      </c>
      <c r="BB4823" s="1" t="s">
        <v>111</v>
      </c>
      <c r="BC4823" s="1" t="s">
        <v>112</v>
      </c>
      <c r="BD4823" s="1" t="s">
        <v>113</v>
      </c>
      <c r="BE4823" s="1" t="s">
        <v>22255</v>
      </c>
      <c r="BF4823" s="1" t="s">
        <v>1512</v>
      </c>
    </row>
    <row r="4824" spans="1:58" x14ac:dyDescent="0.35">
      <c r="A4824" s="1">
        <v>3018145</v>
      </c>
      <c r="B4824" s="1" t="s">
        <v>94</v>
      </c>
      <c r="C4824" s="1">
        <v>1213161</v>
      </c>
      <c r="D4824" s="1">
        <v>339401905</v>
      </c>
      <c r="E4824" s="1" t="s">
        <v>59</v>
      </c>
      <c r="F4824" s="1" t="s">
        <v>60</v>
      </c>
      <c r="G4824" s="1" t="s">
        <v>22256</v>
      </c>
      <c r="H4824" s="1" t="s">
        <v>22257</v>
      </c>
      <c r="I4824" s="1">
        <v>773102501</v>
      </c>
      <c r="J4824" s="1" t="s">
        <v>22258</v>
      </c>
      <c r="K4824" s="1">
        <v>15</v>
      </c>
      <c r="L4824" s="1" t="s">
        <v>64</v>
      </c>
      <c r="M4824" s="1" t="s">
        <v>65</v>
      </c>
      <c r="N4824" s="2">
        <v>39805.501967592594</v>
      </c>
      <c r="O4824" s="1" t="s">
        <v>2863</v>
      </c>
      <c r="Q4824" s="1" t="s">
        <v>67</v>
      </c>
      <c r="R4824" s="2">
        <v>45723.641608796293</v>
      </c>
      <c r="S4824" s="1" t="s">
        <v>910</v>
      </c>
      <c r="T4824" s="1" t="s">
        <v>412</v>
      </c>
      <c r="U4824" s="1" t="s">
        <v>70</v>
      </c>
      <c r="V4824" s="1" t="s">
        <v>7145</v>
      </c>
      <c r="W4824" s="1" t="s">
        <v>143</v>
      </c>
      <c r="X4824" s="1" t="s">
        <v>143</v>
      </c>
      <c r="Y4824" s="1" t="s">
        <v>4109</v>
      </c>
      <c r="Z4824" s="1" t="s">
        <v>4110</v>
      </c>
      <c r="AA4824" s="1" t="s">
        <v>4110</v>
      </c>
      <c r="AB4824" s="1" t="s">
        <v>4111</v>
      </c>
      <c r="AE4824" s="2">
        <v>45723.641840277778</v>
      </c>
      <c r="AF4824" s="1" t="s">
        <v>443</v>
      </c>
      <c r="AH4824" s="1" t="s">
        <v>125</v>
      </c>
      <c r="AI4824" s="1" t="s">
        <v>464</v>
      </c>
      <c r="AJ4824" s="1" t="s">
        <v>465</v>
      </c>
      <c r="AK4824" s="1" t="s">
        <v>22259</v>
      </c>
      <c r="AL4824" s="1" t="s">
        <v>910</v>
      </c>
      <c r="AM4824" s="2">
        <v>45723.641886574071</v>
      </c>
      <c r="AO4824" s="1" t="s">
        <v>910</v>
      </c>
      <c r="AP4824" s="1">
        <v>5776303</v>
      </c>
      <c r="AQ4824" s="1" t="s">
        <v>83</v>
      </c>
      <c r="AR4824" s="2">
        <v>45724.492997685185</v>
      </c>
      <c r="AS4824" s="1" t="s">
        <v>84</v>
      </c>
      <c r="AT4824" s="2">
        <v>45723.333333333336</v>
      </c>
      <c r="AU4824" s="1" t="s">
        <v>85</v>
      </c>
      <c r="AV4824" s="1" t="s">
        <v>149</v>
      </c>
      <c r="AW4824" s="1" t="s">
        <v>150</v>
      </c>
      <c r="AX4824" s="1" t="s">
        <v>151</v>
      </c>
      <c r="AZ4824" s="2">
        <v>45724.492997685185</v>
      </c>
      <c r="BB4824" s="1" t="s">
        <v>286</v>
      </c>
      <c r="BC4824" s="1" t="s">
        <v>287</v>
      </c>
      <c r="BD4824" s="1" t="s">
        <v>288</v>
      </c>
      <c r="BE4824" s="1" t="s">
        <v>22260</v>
      </c>
      <c r="BF4824" s="1" t="s">
        <v>290</v>
      </c>
    </row>
    <row r="4825" spans="1:58" x14ac:dyDescent="0.35">
      <c r="A4825" s="1">
        <v>3018146</v>
      </c>
      <c r="B4825" s="1" t="s">
        <v>58</v>
      </c>
      <c r="C4825" s="1">
        <v>36448971</v>
      </c>
      <c r="D4825" s="1">
        <v>338550599</v>
      </c>
      <c r="E4825" s="1" t="s">
        <v>59</v>
      </c>
      <c r="F4825" s="1" t="s">
        <v>60</v>
      </c>
      <c r="G4825" s="1" t="s">
        <v>555</v>
      </c>
      <c r="H4825" s="1" t="s">
        <v>10992</v>
      </c>
      <c r="I4825" s="1">
        <v>775206223</v>
      </c>
      <c r="J4825" s="1" t="s">
        <v>3107</v>
      </c>
      <c r="K4825" s="1">
        <v>12</v>
      </c>
      <c r="L4825" s="1" t="s">
        <v>64</v>
      </c>
      <c r="M4825" s="1" t="s">
        <v>65</v>
      </c>
      <c r="N4825" s="2">
        <v>44805</v>
      </c>
      <c r="O4825" s="1" t="s">
        <v>353</v>
      </c>
      <c r="Q4825" s="1" t="s">
        <v>67</v>
      </c>
      <c r="R4825" s="2">
        <v>45723.642627314817</v>
      </c>
      <c r="S4825" s="1" t="s">
        <v>1238</v>
      </c>
      <c r="T4825" s="1" t="s">
        <v>69</v>
      </c>
      <c r="U4825" s="1" t="s">
        <v>120</v>
      </c>
      <c r="V4825" s="1" t="s">
        <v>22261</v>
      </c>
      <c r="W4825" s="1" t="s">
        <v>334</v>
      </c>
      <c r="X4825" s="1" t="s">
        <v>335</v>
      </c>
      <c r="Y4825" s="1" t="s">
        <v>2494</v>
      </c>
      <c r="Z4825" s="1" t="s">
        <v>2495</v>
      </c>
      <c r="AA4825" s="1" t="s">
        <v>11532</v>
      </c>
      <c r="AB4825" s="1" t="s">
        <v>11532</v>
      </c>
      <c r="AC4825" s="1">
        <v>157</v>
      </c>
      <c r="AE4825" s="2">
        <v>45723.642638888887</v>
      </c>
      <c r="AF4825" s="1" t="s">
        <v>77</v>
      </c>
      <c r="AH4825" s="1" t="s">
        <v>78</v>
      </c>
      <c r="AI4825" s="1" t="s">
        <v>79</v>
      </c>
      <c r="AJ4825" s="1" t="s">
        <v>283</v>
      </c>
      <c r="AK4825" s="1" t="s">
        <v>22262</v>
      </c>
      <c r="AL4825" s="1" t="s">
        <v>1238</v>
      </c>
      <c r="AM4825" s="2">
        <v>45723.64267361111</v>
      </c>
      <c r="AN4825" s="1" t="s">
        <v>22262</v>
      </c>
      <c r="AP4825" s="1">
        <v>5776310</v>
      </c>
      <c r="AQ4825" s="1" t="s">
        <v>83</v>
      </c>
      <c r="AR4825" s="2">
        <v>45724.736400462964</v>
      </c>
      <c r="AS4825" s="1" t="s">
        <v>84</v>
      </c>
      <c r="AT4825" s="2">
        <v>45725.333333333336</v>
      </c>
      <c r="AU4825" s="1" t="s">
        <v>85</v>
      </c>
      <c r="AV4825" s="1" t="s">
        <v>1702</v>
      </c>
      <c r="AW4825" s="1" t="s">
        <v>1703</v>
      </c>
      <c r="AX4825" s="1" t="s">
        <v>10474</v>
      </c>
      <c r="AZ4825" s="2">
        <v>45724.736400462964</v>
      </c>
      <c r="BB4825" s="1" t="s">
        <v>2666</v>
      </c>
      <c r="BC4825" s="1" t="s">
        <v>2667</v>
      </c>
      <c r="BD4825" s="1" t="s">
        <v>2668</v>
      </c>
      <c r="BE4825" s="1" t="s">
        <v>22263</v>
      </c>
      <c r="BF4825" s="1" t="s">
        <v>657</v>
      </c>
    </row>
    <row r="4826" spans="1:58" x14ac:dyDescent="0.35">
      <c r="A4826" s="1">
        <v>3018147</v>
      </c>
      <c r="B4826" s="1" t="s">
        <v>58</v>
      </c>
      <c r="C4826" s="1">
        <v>44349571</v>
      </c>
      <c r="D4826" s="1">
        <v>338482843</v>
      </c>
      <c r="E4826" s="1" t="s">
        <v>59</v>
      </c>
      <c r="F4826" s="1" t="s">
        <v>60</v>
      </c>
      <c r="G4826" s="1" t="s">
        <v>22264</v>
      </c>
      <c r="H4826" s="1" t="s">
        <v>22264</v>
      </c>
      <c r="I4826" s="1">
        <v>775458270</v>
      </c>
      <c r="J4826" s="1" t="s">
        <v>939</v>
      </c>
      <c r="K4826" s="1">
        <v>20</v>
      </c>
      <c r="L4826" s="1" t="s">
        <v>294</v>
      </c>
      <c r="M4826" s="1" t="s">
        <v>295</v>
      </c>
      <c r="N4826" s="2">
        <v>45586.68818287037</v>
      </c>
      <c r="O4826" s="1" t="s">
        <v>520</v>
      </c>
      <c r="Q4826" s="1" t="s">
        <v>67</v>
      </c>
      <c r="R4826" s="2">
        <v>45723.642650462964</v>
      </c>
      <c r="S4826" s="1" t="s">
        <v>2414</v>
      </c>
      <c r="T4826" s="1" t="s">
        <v>412</v>
      </c>
      <c r="U4826" s="1" t="s">
        <v>7367</v>
      </c>
      <c r="V4826" s="1" t="s">
        <v>22265</v>
      </c>
      <c r="Y4826" s="1" t="s">
        <v>4450</v>
      </c>
      <c r="Z4826" s="1" t="s">
        <v>1677</v>
      </c>
      <c r="AA4826" s="1" t="s">
        <v>12147</v>
      </c>
      <c r="AB4826" s="1" t="s">
        <v>124</v>
      </c>
      <c r="AE4826" s="2">
        <v>45723.711469907408</v>
      </c>
      <c r="AF4826" s="1" t="s">
        <v>443</v>
      </c>
      <c r="AH4826" s="1" t="s">
        <v>125</v>
      </c>
      <c r="AI4826" s="1" t="s">
        <v>79</v>
      </c>
      <c r="AJ4826" s="1" t="s">
        <v>126</v>
      </c>
      <c r="AK4826" s="1" t="s">
        <v>22266</v>
      </c>
      <c r="AL4826" s="1" t="s">
        <v>4924</v>
      </c>
      <c r="AM4826" s="2">
        <v>45723.711597222224</v>
      </c>
      <c r="AN4826" s="1" t="s">
        <v>22266</v>
      </c>
      <c r="AO4826" s="1" t="s">
        <v>4924</v>
      </c>
      <c r="AP4826" s="1">
        <v>5776753</v>
      </c>
      <c r="AQ4826" s="1" t="s">
        <v>83</v>
      </c>
      <c r="AR4826" s="2">
        <v>45724.531053240738</v>
      </c>
      <c r="AS4826" s="1" t="s">
        <v>84</v>
      </c>
      <c r="AT4826" s="2">
        <v>45723.5625</v>
      </c>
      <c r="AU4826" s="1" t="s">
        <v>573</v>
      </c>
      <c r="AV4826" s="1" t="s">
        <v>2194</v>
      </c>
      <c r="AW4826" s="1" t="s">
        <v>2195</v>
      </c>
      <c r="AX4826" s="1" t="s">
        <v>2196</v>
      </c>
      <c r="AZ4826" s="2">
        <v>45724.532511574071</v>
      </c>
      <c r="BB4826" s="1" t="s">
        <v>1425</v>
      </c>
      <c r="BC4826" s="1" t="s">
        <v>1426</v>
      </c>
      <c r="BD4826" s="1" t="s">
        <v>1427</v>
      </c>
      <c r="BE4826" s="1" t="s">
        <v>22267</v>
      </c>
      <c r="BF4826" s="1" t="s">
        <v>735</v>
      </c>
    </row>
    <row r="4827" spans="1:58" x14ac:dyDescent="0.35">
      <c r="A4827" s="1">
        <v>3018148</v>
      </c>
      <c r="B4827" s="1" t="s">
        <v>58</v>
      </c>
      <c r="C4827" s="1">
        <v>32274561</v>
      </c>
      <c r="D4827" s="1">
        <v>338324194</v>
      </c>
      <c r="E4827" s="1" t="s">
        <v>59</v>
      </c>
      <c r="F4827" s="1" t="s">
        <v>60</v>
      </c>
      <c r="G4827" s="1" t="s">
        <v>555</v>
      </c>
      <c r="H4827" s="1" t="s">
        <v>2899</v>
      </c>
      <c r="I4827" s="1">
        <v>777784092</v>
      </c>
      <c r="J4827" s="1" t="s">
        <v>22268</v>
      </c>
      <c r="K4827" s="1">
        <v>13</v>
      </c>
      <c r="L4827" s="1" t="s">
        <v>244</v>
      </c>
      <c r="M4827" s="1" t="s">
        <v>65</v>
      </c>
      <c r="N4827" s="2">
        <v>44280.541678240741</v>
      </c>
      <c r="O4827" s="1" t="s">
        <v>1087</v>
      </c>
      <c r="Q4827" s="1" t="s">
        <v>67</v>
      </c>
      <c r="R4827" s="2">
        <v>45723.64266203704</v>
      </c>
      <c r="S4827" s="1" t="s">
        <v>4967</v>
      </c>
      <c r="T4827" s="1" t="s">
        <v>100</v>
      </c>
      <c r="U4827" s="1" t="s">
        <v>70</v>
      </c>
      <c r="V4827" s="1" t="s">
        <v>22269</v>
      </c>
      <c r="W4827" s="1" t="s">
        <v>214</v>
      </c>
      <c r="X4827" s="1" t="s">
        <v>319</v>
      </c>
      <c r="Y4827" s="1" t="s">
        <v>2902</v>
      </c>
      <c r="Z4827" s="1" t="s">
        <v>321</v>
      </c>
      <c r="AA4827" s="1" t="s">
        <v>2903</v>
      </c>
      <c r="AB4827" s="1" t="s">
        <v>2903</v>
      </c>
      <c r="AC4827" s="1">
        <v>5</v>
      </c>
      <c r="AE4827" s="2">
        <v>45723.642685185187</v>
      </c>
      <c r="AF4827" s="1" t="s">
        <v>77</v>
      </c>
      <c r="AH4827" s="1" t="s">
        <v>125</v>
      </c>
      <c r="AI4827" s="1" t="s">
        <v>79</v>
      </c>
      <c r="AJ4827" s="1" t="s">
        <v>378</v>
      </c>
      <c r="AK4827" s="1" t="s">
        <v>22270</v>
      </c>
      <c r="AL4827" s="1" t="s">
        <v>4967</v>
      </c>
      <c r="AM4827" s="2">
        <v>45723.64271990741</v>
      </c>
      <c r="AN4827" s="1" t="s">
        <v>22270</v>
      </c>
      <c r="AP4827" s="1">
        <v>5776311</v>
      </c>
      <c r="AQ4827" s="1" t="s">
        <v>83</v>
      </c>
      <c r="AR4827" s="2">
        <v>45724.458668981482</v>
      </c>
      <c r="AS4827" s="1" t="s">
        <v>84</v>
      </c>
      <c r="AT4827" s="2">
        <v>45725.333333333336</v>
      </c>
      <c r="AU4827" s="1" t="s">
        <v>85</v>
      </c>
      <c r="AV4827" s="1" t="s">
        <v>2194</v>
      </c>
      <c r="AW4827" s="1" t="s">
        <v>2195</v>
      </c>
      <c r="AX4827" s="1" t="s">
        <v>9021</v>
      </c>
      <c r="AZ4827" s="2">
        <v>45724.458668981482</v>
      </c>
      <c r="BB4827" s="1" t="s">
        <v>89</v>
      </c>
      <c r="BC4827" s="1" t="s">
        <v>90</v>
      </c>
      <c r="BD4827" s="1" t="s">
        <v>91</v>
      </c>
      <c r="BE4827" s="1" t="s">
        <v>9316</v>
      </c>
      <c r="BF4827" s="1" t="s">
        <v>325</v>
      </c>
    </row>
    <row r="4828" spans="1:58" x14ac:dyDescent="0.35">
      <c r="A4828" s="1">
        <v>3018149</v>
      </c>
      <c r="B4828" s="1" t="s">
        <v>58</v>
      </c>
      <c r="C4828" s="1">
        <v>40553121</v>
      </c>
      <c r="D4828" s="1">
        <v>338778632</v>
      </c>
      <c r="E4828" s="1" t="s">
        <v>59</v>
      </c>
      <c r="F4828" s="1" t="s">
        <v>60</v>
      </c>
      <c r="G4828" s="1" t="s">
        <v>9339</v>
      </c>
      <c r="I4828" s="1">
        <v>779145948</v>
      </c>
      <c r="J4828" s="1" t="s">
        <v>4094</v>
      </c>
      <c r="K4828" s="1">
        <v>15</v>
      </c>
      <c r="L4828" s="1" t="s">
        <v>64</v>
      </c>
      <c r="M4828" s="1" t="s">
        <v>65</v>
      </c>
      <c r="N4828" s="2">
        <v>45717.573020833333</v>
      </c>
      <c r="O4828" s="1" t="s">
        <v>66</v>
      </c>
      <c r="Q4828" s="1" t="s">
        <v>67</v>
      </c>
      <c r="R4828" s="2">
        <v>45723.643148148149</v>
      </c>
      <c r="S4828" s="1" t="s">
        <v>1386</v>
      </c>
      <c r="T4828" s="1" t="s">
        <v>100</v>
      </c>
      <c r="U4828" s="1" t="s">
        <v>10789</v>
      </c>
      <c r="V4828" s="1" t="s">
        <v>22271</v>
      </c>
      <c r="W4828" s="1" t="s">
        <v>162</v>
      </c>
      <c r="X4828" s="1" t="s">
        <v>163</v>
      </c>
      <c r="Y4828" s="1" t="s">
        <v>8860</v>
      </c>
      <c r="Z4828" s="1" t="s">
        <v>165</v>
      </c>
      <c r="AA4828" s="1" t="s">
        <v>165</v>
      </c>
      <c r="AB4828" s="1" t="s">
        <v>124</v>
      </c>
      <c r="AE4828" s="2">
        <v>45723.643159722225</v>
      </c>
      <c r="AF4828" s="1" t="s">
        <v>77</v>
      </c>
      <c r="AH4828" s="1" t="s">
        <v>78</v>
      </c>
      <c r="AI4828" s="1" t="s">
        <v>79</v>
      </c>
      <c r="AJ4828" s="1" t="s">
        <v>167</v>
      </c>
      <c r="AK4828" s="1" t="s">
        <v>22271</v>
      </c>
      <c r="AL4828" s="1" t="s">
        <v>1386</v>
      </c>
      <c r="AM4828" s="2">
        <v>45723.643182870372</v>
      </c>
      <c r="AN4828" s="1" t="s">
        <v>22271</v>
      </c>
      <c r="AP4828" s="1">
        <v>5776312</v>
      </c>
      <c r="AQ4828" s="1" t="s">
        <v>83</v>
      </c>
      <c r="AR4828" s="2">
        <v>45724.496828703705</v>
      </c>
      <c r="AS4828" s="1" t="s">
        <v>84</v>
      </c>
      <c r="AT4828" s="2">
        <v>45725.333333333336</v>
      </c>
      <c r="AU4828" s="1" t="s">
        <v>85</v>
      </c>
      <c r="AV4828" s="1" t="s">
        <v>169</v>
      </c>
      <c r="AW4828" s="1" t="s">
        <v>170</v>
      </c>
      <c r="AX4828" s="1" t="s">
        <v>5919</v>
      </c>
      <c r="AZ4828" s="2">
        <v>45724.496828703705</v>
      </c>
      <c r="BB4828" s="1" t="s">
        <v>504</v>
      </c>
      <c r="BC4828" s="1" t="s">
        <v>505</v>
      </c>
      <c r="BD4828" s="1" t="s">
        <v>506</v>
      </c>
      <c r="BE4828" s="1" t="s">
        <v>22272</v>
      </c>
      <c r="BF4828" s="1" t="s">
        <v>176</v>
      </c>
    </row>
    <row r="4829" spans="1:58" x14ac:dyDescent="0.35">
      <c r="A4829" s="1">
        <v>3018150</v>
      </c>
      <c r="B4829" s="1" t="s">
        <v>58</v>
      </c>
      <c r="C4829" s="1">
        <v>38997871</v>
      </c>
      <c r="D4829" s="1">
        <v>339579272</v>
      </c>
      <c r="E4829" s="1" t="s">
        <v>59</v>
      </c>
      <c r="F4829" s="1" t="s">
        <v>60</v>
      </c>
      <c r="G4829" s="1" t="s">
        <v>16518</v>
      </c>
      <c r="H4829" s="1" t="s">
        <v>16519</v>
      </c>
      <c r="I4829" s="1">
        <v>784745251</v>
      </c>
      <c r="J4829" s="1">
        <v>339579272</v>
      </c>
      <c r="K4829" s="1">
        <v>14</v>
      </c>
      <c r="L4829" s="1" t="s">
        <v>64</v>
      </c>
      <c r="M4829" s="1" t="s">
        <v>65</v>
      </c>
      <c r="N4829" s="2">
        <v>45063</v>
      </c>
      <c r="O4829" s="1" t="s">
        <v>353</v>
      </c>
      <c r="Q4829" s="1" t="s">
        <v>67</v>
      </c>
      <c r="R4829" s="2">
        <v>45723.643425925926</v>
      </c>
      <c r="S4829" s="1" t="s">
        <v>6385</v>
      </c>
      <c r="T4829" s="1" t="s">
        <v>100</v>
      </c>
      <c r="U4829" s="1" t="s">
        <v>70</v>
      </c>
      <c r="V4829" s="1" t="s">
        <v>22273</v>
      </c>
      <c r="Y4829" s="1" t="s">
        <v>9230</v>
      </c>
      <c r="Z4829" s="1" t="s">
        <v>841</v>
      </c>
      <c r="AA4829" s="1" t="s">
        <v>842</v>
      </c>
      <c r="AB4829" s="1" t="s">
        <v>124</v>
      </c>
      <c r="AE4829" s="2">
        <v>45723.643437500003</v>
      </c>
      <c r="AF4829" s="1" t="s">
        <v>77</v>
      </c>
      <c r="AH4829" s="1" t="s">
        <v>125</v>
      </c>
      <c r="AI4829" s="1" t="s">
        <v>79</v>
      </c>
      <c r="AJ4829" s="1" t="s">
        <v>378</v>
      </c>
      <c r="AK4829" s="1" t="s">
        <v>22273</v>
      </c>
      <c r="AL4829" s="1" t="s">
        <v>6385</v>
      </c>
      <c r="AM4829" s="2">
        <v>45723.643495370372</v>
      </c>
      <c r="AN4829" s="1" t="s">
        <v>22273</v>
      </c>
      <c r="AP4829" s="1">
        <v>5776317</v>
      </c>
      <c r="AQ4829" s="1" t="s">
        <v>83</v>
      </c>
      <c r="AR4829" s="2">
        <v>45724.755057870374</v>
      </c>
      <c r="AS4829" s="1" t="s">
        <v>84</v>
      </c>
      <c r="AT4829" s="2">
        <v>45725.333333333336</v>
      </c>
      <c r="AU4829" s="1" t="s">
        <v>85</v>
      </c>
      <c r="AV4829" s="1" t="s">
        <v>1328</v>
      </c>
      <c r="AW4829" s="1" t="s">
        <v>1329</v>
      </c>
      <c r="AX4829" s="1" t="s">
        <v>8178</v>
      </c>
      <c r="AZ4829" s="2">
        <v>45724.755057870374</v>
      </c>
      <c r="BB4829" s="1" t="s">
        <v>765</v>
      </c>
      <c r="BC4829" s="1" t="s">
        <v>766</v>
      </c>
      <c r="BD4829" s="1" t="s">
        <v>767</v>
      </c>
      <c r="BE4829" s="1" t="s">
        <v>1120</v>
      </c>
      <c r="BF4829" s="1" t="s">
        <v>914</v>
      </c>
    </row>
    <row r="4830" spans="1:58" x14ac:dyDescent="0.35">
      <c r="A4830" s="1">
        <v>3018152</v>
      </c>
      <c r="B4830" s="1" t="s">
        <v>58</v>
      </c>
      <c r="C4830" s="1">
        <v>45186191</v>
      </c>
      <c r="D4830" s="1">
        <v>338652109</v>
      </c>
      <c r="E4830" s="1" t="s">
        <v>59</v>
      </c>
      <c r="F4830" s="1" t="s">
        <v>60</v>
      </c>
      <c r="G4830" s="1" t="s">
        <v>224</v>
      </c>
      <c r="H4830" s="1" t="s">
        <v>954</v>
      </c>
      <c r="I4830" s="1">
        <v>777210098</v>
      </c>
      <c r="J4830" s="1" t="s">
        <v>408</v>
      </c>
      <c r="K4830" s="1">
        <v>13</v>
      </c>
      <c r="L4830" s="1" t="s">
        <v>64</v>
      </c>
      <c r="M4830" s="1" t="s">
        <v>65</v>
      </c>
      <c r="N4830" s="2">
        <v>45698.666678240741</v>
      </c>
      <c r="O4830" s="1" t="s">
        <v>353</v>
      </c>
      <c r="Q4830" s="1" t="s">
        <v>67</v>
      </c>
      <c r="R4830" s="2">
        <v>45723.643807870372</v>
      </c>
      <c r="S4830" s="1" t="s">
        <v>14727</v>
      </c>
      <c r="T4830" s="1" t="s">
        <v>69</v>
      </c>
      <c r="U4830" s="1" t="s">
        <v>1122</v>
      </c>
      <c r="V4830" s="1" t="s">
        <v>22274</v>
      </c>
      <c r="Y4830" s="1" t="s">
        <v>3857</v>
      </c>
      <c r="Z4830" s="1" t="s">
        <v>337</v>
      </c>
      <c r="AA4830" s="1" t="s">
        <v>3557</v>
      </c>
      <c r="AB4830" s="1" t="s">
        <v>22275</v>
      </c>
      <c r="AE4830" s="2">
        <v>45723.643819444442</v>
      </c>
      <c r="AF4830" s="1" t="s">
        <v>77</v>
      </c>
      <c r="AH4830" s="1" t="s">
        <v>78</v>
      </c>
      <c r="AI4830" s="1" t="s">
        <v>79</v>
      </c>
      <c r="AJ4830" s="1" t="s">
        <v>283</v>
      </c>
      <c r="AK4830" s="1" t="s">
        <v>22274</v>
      </c>
      <c r="AL4830" s="1" t="s">
        <v>14727</v>
      </c>
      <c r="AM4830" s="2">
        <v>45723.643854166665</v>
      </c>
      <c r="AN4830" s="1" t="s">
        <v>22274</v>
      </c>
      <c r="AP4830" s="1">
        <v>5776319</v>
      </c>
      <c r="AQ4830" s="1" t="s">
        <v>83</v>
      </c>
      <c r="AR4830" s="2">
        <v>45724.540578703702</v>
      </c>
      <c r="AS4830" s="1" t="s">
        <v>84</v>
      </c>
      <c r="AT4830" s="2">
        <v>45723.5625</v>
      </c>
      <c r="AU4830" s="1" t="s">
        <v>85</v>
      </c>
      <c r="AV4830" s="1" t="s">
        <v>480</v>
      </c>
      <c r="AW4830" s="1" t="s">
        <v>481</v>
      </c>
      <c r="AX4830" s="1" t="s">
        <v>1533</v>
      </c>
      <c r="AZ4830" s="2">
        <v>45724.540578703702</v>
      </c>
      <c r="BB4830" s="1" t="s">
        <v>950</v>
      </c>
      <c r="BC4830" s="1" t="s">
        <v>951</v>
      </c>
      <c r="BD4830" s="1" t="s">
        <v>815</v>
      </c>
      <c r="BE4830" s="1" t="s">
        <v>22276</v>
      </c>
      <c r="BF4830" s="1" t="s">
        <v>657</v>
      </c>
    </row>
    <row r="4831" spans="1:58" x14ac:dyDescent="0.35">
      <c r="A4831" s="1">
        <v>3018153</v>
      </c>
      <c r="B4831" s="1" t="s">
        <v>58</v>
      </c>
      <c r="C4831" s="1">
        <v>42858811</v>
      </c>
      <c r="D4831" s="1">
        <v>338586100</v>
      </c>
      <c r="E4831" s="1" t="s">
        <v>59</v>
      </c>
      <c r="F4831" s="1" t="s">
        <v>60</v>
      </c>
      <c r="G4831" s="1" t="s">
        <v>1794</v>
      </c>
      <c r="H4831" s="1" t="s">
        <v>12881</v>
      </c>
      <c r="I4831" s="1">
        <v>770650161</v>
      </c>
      <c r="J4831" s="1" t="s">
        <v>22277</v>
      </c>
      <c r="K4831" s="1">
        <v>12</v>
      </c>
      <c r="L4831" s="1" t="s">
        <v>64</v>
      </c>
      <c r="M4831" s="1" t="s">
        <v>65</v>
      </c>
      <c r="N4831" s="2">
        <v>45399.428182870368</v>
      </c>
      <c r="O4831" s="1" t="s">
        <v>66</v>
      </c>
      <c r="Q4831" s="1" t="s">
        <v>67</v>
      </c>
      <c r="R4831" s="2">
        <v>45723.644328703704</v>
      </c>
      <c r="S4831" s="1" t="s">
        <v>1312</v>
      </c>
      <c r="T4831" s="1" t="s">
        <v>69</v>
      </c>
      <c r="U4831" s="1" t="s">
        <v>70</v>
      </c>
      <c r="V4831" s="1" t="s">
        <v>11842</v>
      </c>
      <c r="W4831" s="1" t="s">
        <v>72</v>
      </c>
      <c r="X4831" s="1" t="s">
        <v>73</v>
      </c>
      <c r="Y4831" s="1" t="s">
        <v>7562</v>
      </c>
      <c r="Z4831" s="1" t="s">
        <v>3129</v>
      </c>
      <c r="AA4831" s="1" t="s">
        <v>22278</v>
      </c>
      <c r="AB4831" s="1" t="s">
        <v>124</v>
      </c>
      <c r="AE4831" s="2">
        <v>45723.64434027778</v>
      </c>
      <c r="AF4831" s="1" t="s">
        <v>77</v>
      </c>
      <c r="AH4831" s="1" t="s">
        <v>125</v>
      </c>
      <c r="AI4831" s="1" t="s">
        <v>79</v>
      </c>
      <c r="AJ4831" s="1" t="s">
        <v>378</v>
      </c>
      <c r="AK4831" s="1" t="s">
        <v>11842</v>
      </c>
      <c r="AL4831" s="1" t="s">
        <v>1312</v>
      </c>
      <c r="AM4831" s="2">
        <v>45723.64439814815</v>
      </c>
      <c r="AN4831" s="1" t="s">
        <v>11842</v>
      </c>
      <c r="AP4831" s="1">
        <v>5776326</v>
      </c>
      <c r="AQ4831" s="1" t="s">
        <v>83</v>
      </c>
      <c r="AR4831" s="2">
        <v>45724.597083333334</v>
      </c>
      <c r="AS4831" s="1" t="s">
        <v>84</v>
      </c>
      <c r="AT4831" s="2">
        <v>45725.315972222219</v>
      </c>
      <c r="AU4831" s="1" t="s">
        <v>85</v>
      </c>
      <c r="AV4831" s="1" t="s">
        <v>2382</v>
      </c>
      <c r="AW4831" s="1" t="s">
        <v>2383</v>
      </c>
      <c r="AX4831" s="1" t="s">
        <v>2384</v>
      </c>
      <c r="AZ4831" s="2">
        <v>45724.597083333334</v>
      </c>
      <c r="BB4831" s="1" t="s">
        <v>594</v>
      </c>
      <c r="BC4831" s="1" t="s">
        <v>595</v>
      </c>
      <c r="BD4831" s="1" t="s">
        <v>596</v>
      </c>
      <c r="BE4831" s="1" t="s">
        <v>22279</v>
      </c>
      <c r="BF4831" s="1" t="s">
        <v>937</v>
      </c>
    </row>
    <row r="4832" spans="1:58" x14ac:dyDescent="0.35">
      <c r="A4832" s="1">
        <v>3018154</v>
      </c>
      <c r="B4832" s="1" t="s">
        <v>58</v>
      </c>
      <c r="C4832" s="1">
        <v>740261</v>
      </c>
      <c r="D4832" s="1">
        <v>338354265</v>
      </c>
      <c r="E4832" s="1" t="s">
        <v>59</v>
      </c>
      <c r="F4832" s="1" t="s">
        <v>60</v>
      </c>
      <c r="G4832" s="1" t="s">
        <v>1038</v>
      </c>
      <c r="H4832" s="1" t="s">
        <v>2645</v>
      </c>
      <c r="I4832" s="1">
        <v>771334788</v>
      </c>
      <c r="J4832" s="1" t="s">
        <v>22280</v>
      </c>
      <c r="K4832" s="1">
        <v>13</v>
      </c>
      <c r="L4832" s="1" t="s">
        <v>64</v>
      </c>
      <c r="M4832" s="1" t="s">
        <v>65</v>
      </c>
      <c r="N4832" s="2">
        <v>44896</v>
      </c>
      <c r="O4832" s="1" t="s">
        <v>180</v>
      </c>
      <c r="Q4832" s="1" t="s">
        <v>67</v>
      </c>
      <c r="R4832" s="2">
        <v>45723.644837962966</v>
      </c>
      <c r="S4832" s="1" t="s">
        <v>22281</v>
      </c>
      <c r="T4832" s="1" t="s">
        <v>100</v>
      </c>
      <c r="U4832" s="1" t="s">
        <v>385</v>
      </c>
      <c r="V4832" s="1" t="s">
        <v>22282</v>
      </c>
      <c r="W4832" s="1" t="s">
        <v>334</v>
      </c>
      <c r="X4832" s="1" t="s">
        <v>335</v>
      </c>
      <c r="Y4832" s="1" t="s">
        <v>12792</v>
      </c>
      <c r="Z4832" s="1" t="s">
        <v>337</v>
      </c>
      <c r="AA4832" s="1" t="s">
        <v>3315</v>
      </c>
      <c r="AB4832" s="1" t="s">
        <v>3315</v>
      </c>
      <c r="AE4832" s="2">
        <v>45723.644849537035</v>
      </c>
      <c r="AF4832" s="1" t="s">
        <v>77</v>
      </c>
      <c r="AH4832" s="1" t="s">
        <v>125</v>
      </c>
      <c r="AI4832" s="1" t="s">
        <v>79</v>
      </c>
      <c r="AJ4832" s="1" t="s">
        <v>454</v>
      </c>
      <c r="AK4832" s="1" t="s">
        <v>22283</v>
      </c>
      <c r="AL4832" s="1" t="s">
        <v>22281</v>
      </c>
      <c r="AM4832" s="2">
        <v>45723.644884259258</v>
      </c>
      <c r="AN4832" s="1" t="s">
        <v>22283</v>
      </c>
      <c r="AP4832" s="1">
        <v>5776327</v>
      </c>
      <c r="AQ4832" s="1" t="s">
        <v>83</v>
      </c>
      <c r="AR4832" s="2">
        <v>45724.502210648148</v>
      </c>
      <c r="AS4832" s="1" t="s">
        <v>84</v>
      </c>
      <c r="AT4832" s="2">
        <v>45725.333333333336</v>
      </c>
      <c r="AU4832" s="1" t="s">
        <v>85</v>
      </c>
      <c r="AV4832" s="1" t="s">
        <v>1702</v>
      </c>
      <c r="AW4832" s="1" t="s">
        <v>1703</v>
      </c>
      <c r="AX4832" s="1" t="s">
        <v>4064</v>
      </c>
      <c r="AZ4832" s="2">
        <v>45724.502210648148</v>
      </c>
      <c r="BB4832" s="1" t="s">
        <v>765</v>
      </c>
      <c r="BC4832" s="1" t="s">
        <v>766</v>
      </c>
      <c r="BD4832" s="1" t="s">
        <v>767</v>
      </c>
      <c r="BE4832" s="1" t="s">
        <v>1120</v>
      </c>
      <c r="BF4832" s="1" t="s">
        <v>657</v>
      </c>
    </row>
    <row r="4833" spans="1:58" x14ac:dyDescent="0.35">
      <c r="A4833" s="1">
        <v>3018155</v>
      </c>
      <c r="B4833" s="1" t="s">
        <v>2121</v>
      </c>
      <c r="C4833" s="1">
        <v>44008091</v>
      </c>
      <c r="D4833" s="1">
        <v>339143803</v>
      </c>
      <c r="E4833" s="1" t="s">
        <v>59</v>
      </c>
      <c r="F4833" s="1" t="s">
        <v>2121</v>
      </c>
      <c r="G4833" s="1" t="s">
        <v>422</v>
      </c>
      <c r="H4833" s="1" t="s">
        <v>10879</v>
      </c>
      <c r="I4833" s="1">
        <v>784666109</v>
      </c>
      <c r="J4833" s="1" t="s">
        <v>1503</v>
      </c>
      <c r="K4833" s="1">
        <v>14</v>
      </c>
      <c r="L4833" s="1" t="s">
        <v>64</v>
      </c>
      <c r="M4833" s="1" t="s">
        <v>65</v>
      </c>
      <c r="N4833" s="2">
        <v>45647.708333333336</v>
      </c>
      <c r="O4833" s="1" t="s">
        <v>2123</v>
      </c>
      <c r="Q4833" s="1" t="s">
        <v>67</v>
      </c>
      <c r="R4833" s="2">
        <v>45723.644918981481</v>
      </c>
      <c r="S4833" s="1" t="s">
        <v>2065</v>
      </c>
      <c r="T4833" s="1" t="s">
        <v>1021</v>
      </c>
      <c r="U4833" s="1" t="s">
        <v>385</v>
      </c>
      <c r="V4833" s="1" t="s">
        <v>22284</v>
      </c>
      <c r="W4833" s="1" t="s">
        <v>2126</v>
      </c>
      <c r="X4833" s="1" t="s">
        <v>215</v>
      </c>
      <c r="Y4833" s="1" t="s">
        <v>2127</v>
      </c>
      <c r="Z4833" s="1" t="s">
        <v>929</v>
      </c>
      <c r="AA4833" s="1" t="s">
        <v>5739</v>
      </c>
      <c r="AB4833" s="1" t="s">
        <v>9319</v>
      </c>
      <c r="AE4833" s="2">
        <v>45723.644930555558</v>
      </c>
      <c r="AF4833" s="1" t="s">
        <v>2129</v>
      </c>
      <c r="AG4833" s="1">
        <v>24</v>
      </c>
      <c r="AH4833" s="1" t="s">
        <v>125</v>
      </c>
      <c r="AI4833" s="1" t="s">
        <v>79</v>
      </c>
      <c r="AJ4833" s="1" t="s">
        <v>283</v>
      </c>
      <c r="AK4833" s="1" t="s">
        <v>22285</v>
      </c>
      <c r="AL4833" s="1" t="s">
        <v>2065</v>
      </c>
      <c r="AM4833" s="2">
        <v>45723.644965277781</v>
      </c>
      <c r="AN4833" s="1" t="s">
        <v>22285</v>
      </c>
      <c r="AP4833" s="1">
        <v>5776328</v>
      </c>
      <c r="AQ4833" s="1" t="s">
        <v>83</v>
      </c>
      <c r="AR4833" s="2">
        <v>45724.682511574072</v>
      </c>
      <c r="AS4833" s="1" t="s">
        <v>84</v>
      </c>
      <c r="AY4833" s="2">
        <v>45724.644930555558</v>
      </c>
      <c r="AZ4833" s="2">
        <v>45724.682511574072</v>
      </c>
      <c r="BA4833" s="1" t="s">
        <v>5191</v>
      </c>
      <c r="BB4833" s="1" t="s">
        <v>3431</v>
      </c>
      <c r="BC4833" s="1" t="s">
        <v>3432</v>
      </c>
      <c r="BD4833" s="1" t="s">
        <v>3433</v>
      </c>
      <c r="BE4833" s="1" t="s">
        <v>22286</v>
      </c>
      <c r="BF4833" s="1" t="s">
        <v>12069</v>
      </c>
    </row>
    <row r="4834" spans="1:58" x14ac:dyDescent="0.35">
      <c r="A4834" s="1">
        <v>3018156</v>
      </c>
      <c r="B4834" s="1" t="s">
        <v>58</v>
      </c>
      <c r="C4834" s="1">
        <v>33881421</v>
      </c>
      <c r="D4834" s="1">
        <v>339549899</v>
      </c>
      <c r="E4834" s="1" t="s">
        <v>59</v>
      </c>
      <c r="F4834" s="1" t="s">
        <v>60</v>
      </c>
      <c r="G4834" s="1" t="s">
        <v>530</v>
      </c>
      <c r="H4834" s="1" t="s">
        <v>10514</v>
      </c>
      <c r="I4834" s="1">
        <v>773212331</v>
      </c>
      <c r="J4834" s="1" t="s">
        <v>6451</v>
      </c>
      <c r="K4834" s="1">
        <v>14</v>
      </c>
      <c r="L4834" s="1" t="s">
        <v>64</v>
      </c>
      <c r="M4834" s="1" t="s">
        <v>65</v>
      </c>
      <c r="N4834" s="2">
        <v>45688.708344907405</v>
      </c>
      <c r="O4834" s="1" t="s">
        <v>66</v>
      </c>
      <c r="Q4834" s="1" t="s">
        <v>67</v>
      </c>
      <c r="R4834" s="2">
        <v>45723.646331018521</v>
      </c>
      <c r="S4834" s="1" t="s">
        <v>3349</v>
      </c>
      <c r="T4834" s="1" t="s">
        <v>69</v>
      </c>
      <c r="U4834" s="1" t="s">
        <v>70</v>
      </c>
      <c r="V4834" s="1" t="s">
        <v>22287</v>
      </c>
      <c r="W4834" s="1" t="s">
        <v>263</v>
      </c>
      <c r="X4834" s="1" t="s">
        <v>840</v>
      </c>
      <c r="Y4834" s="1" t="s">
        <v>74</v>
      </c>
      <c r="Z4834" s="1" t="s">
        <v>841</v>
      </c>
      <c r="AA4834" s="1" t="s">
        <v>22288</v>
      </c>
      <c r="AB4834" s="1" t="s">
        <v>124</v>
      </c>
      <c r="AE4834" s="2">
        <v>45723.64634259259</v>
      </c>
      <c r="AF4834" s="1" t="s">
        <v>77</v>
      </c>
      <c r="AH4834" s="1" t="s">
        <v>78</v>
      </c>
      <c r="AI4834" s="1" t="s">
        <v>79</v>
      </c>
      <c r="AJ4834" s="1" t="s">
        <v>378</v>
      </c>
      <c r="AK4834" s="1" t="s">
        <v>22287</v>
      </c>
      <c r="AL4834" s="1" t="s">
        <v>3349</v>
      </c>
      <c r="AM4834" s="2">
        <v>45723.646365740744</v>
      </c>
      <c r="AN4834" s="1" t="s">
        <v>22287</v>
      </c>
      <c r="AP4834" s="1">
        <v>5776329</v>
      </c>
      <c r="AQ4834" s="1" t="s">
        <v>83</v>
      </c>
      <c r="AR4834" s="2">
        <v>45724.752129629633</v>
      </c>
      <c r="AS4834" s="1" t="s">
        <v>84</v>
      </c>
      <c r="AT4834" s="2">
        <v>45725.333333333336</v>
      </c>
      <c r="AU4834" s="1" t="s">
        <v>85</v>
      </c>
      <c r="AV4834" s="1" t="s">
        <v>1328</v>
      </c>
      <c r="AW4834" s="1" t="s">
        <v>1329</v>
      </c>
      <c r="AX4834" s="1" t="s">
        <v>2883</v>
      </c>
      <c r="AZ4834" s="2">
        <v>45724.752129629633</v>
      </c>
      <c r="BB4834" s="1" t="s">
        <v>765</v>
      </c>
      <c r="BC4834" s="1" t="s">
        <v>766</v>
      </c>
      <c r="BD4834" s="1" t="s">
        <v>767</v>
      </c>
      <c r="BE4834" s="1" t="s">
        <v>1120</v>
      </c>
      <c r="BF4834" s="1" t="s">
        <v>914</v>
      </c>
    </row>
    <row r="4835" spans="1:58" x14ac:dyDescent="0.35">
      <c r="A4835" s="1">
        <v>3018157</v>
      </c>
      <c r="B4835" s="1" t="s">
        <v>58</v>
      </c>
      <c r="C4835" s="1">
        <v>3397321</v>
      </c>
      <c r="D4835" s="1">
        <v>338245962</v>
      </c>
      <c r="E4835" s="1" t="s">
        <v>59</v>
      </c>
      <c r="F4835" s="1" t="s">
        <v>60</v>
      </c>
      <c r="G4835" s="1" t="s">
        <v>275</v>
      </c>
      <c r="H4835" s="1" t="s">
        <v>22289</v>
      </c>
      <c r="I4835" s="1">
        <v>773705700</v>
      </c>
      <c r="J4835" s="1" t="s">
        <v>22290</v>
      </c>
      <c r="K4835" s="1">
        <v>20</v>
      </c>
      <c r="L4835" s="1" t="s">
        <v>294</v>
      </c>
      <c r="M4835" s="1" t="s">
        <v>295</v>
      </c>
      <c r="N4835" s="2">
        <v>45565.505590277775</v>
      </c>
      <c r="O4835" s="1" t="s">
        <v>520</v>
      </c>
      <c r="Q4835" s="1" t="s">
        <v>67</v>
      </c>
      <c r="R4835" s="2">
        <v>45723.646631944444</v>
      </c>
      <c r="S4835" s="1" t="s">
        <v>5749</v>
      </c>
      <c r="T4835" s="1" t="s">
        <v>412</v>
      </c>
      <c r="U4835" s="1" t="s">
        <v>101</v>
      </c>
      <c r="V4835" s="1" t="s">
        <v>22291</v>
      </c>
      <c r="W4835" s="1" t="s">
        <v>72</v>
      </c>
      <c r="Y4835" s="1" t="s">
        <v>18766</v>
      </c>
      <c r="Z4835" s="1" t="s">
        <v>165</v>
      </c>
      <c r="AA4835" s="1" t="s">
        <v>7746</v>
      </c>
      <c r="AB4835" s="1" t="s">
        <v>124</v>
      </c>
      <c r="AC4835" s="1">
        <v>1068</v>
      </c>
      <c r="AE4835" s="2">
        <v>45723.646898148145</v>
      </c>
      <c r="AF4835" s="1" t="s">
        <v>417</v>
      </c>
      <c r="AG4835" s="1">
        <v>48</v>
      </c>
      <c r="AH4835" s="1" t="s">
        <v>125</v>
      </c>
      <c r="AI4835" s="1" t="s">
        <v>464</v>
      </c>
      <c r="AJ4835" s="1" t="s">
        <v>465</v>
      </c>
      <c r="AK4835" s="1" t="s">
        <v>14001</v>
      </c>
      <c r="AL4835" s="1" t="s">
        <v>5749</v>
      </c>
      <c r="AM4835" s="2">
        <v>45723.646932870368</v>
      </c>
      <c r="AO4835" s="1" t="s">
        <v>5749</v>
      </c>
      <c r="AP4835" s="1">
        <v>5776337</v>
      </c>
      <c r="AQ4835" s="1" t="s">
        <v>83</v>
      </c>
      <c r="AR4835" s="2">
        <v>45724.594699074078</v>
      </c>
      <c r="AS4835" s="1" t="s">
        <v>84</v>
      </c>
      <c r="AT4835" s="2">
        <v>45723.333333333336</v>
      </c>
      <c r="AU4835" s="1" t="s">
        <v>85</v>
      </c>
      <c r="AV4835" s="1" t="s">
        <v>1702</v>
      </c>
      <c r="AW4835" s="1" t="s">
        <v>1703</v>
      </c>
      <c r="AX4835" s="1" t="s">
        <v>14064</v>
      </c>
      <c r="AY4835" s="2">
        <v>45725.646898148145</v>
      </c>
      <c r="AZ4835" s="2">
        <v>45724.594699074078</v>
      </c>
      <c r="BA4835" s="1" t="s">
        <v>419</v>
      </c>
      <c r="BB4835" s="1" t="s">
        <v>367</v>
      </c>
      <c r="BC4835" s="1" t="s">
        <v>368</v>
      </c>
      <c r="BD4835" s="1" t="s">
        <v>368</v>
      </c>
      <c r="BE4835" s="1" t="s">
        <v>9123</v>
      </c>
      <c r="BF4835" s="1" t="s">
        <v>657</v>
      </c>
    </row>
    <row r="4836" spans="1:58" x14ac:dyDescent="0.35">
      <c r="A4836" s="1">
        <v>3018158</v>
      </c>
      <c r="B4836" s="1" t="s">
        <v>58</v>
      </c>
      <c r="C4836" s="1">
        <v>30200061</v>
      </c>
      <c r="D4836" s="1">
        <v>338428405</v>
      </c>
      <c r="E4836" s="1" t="s">
        <v>59</v>
      </c>
      <c r="F4836" s="1" t="s">
        <v>60</v>
      </c>
      <c r="G4836" s="1" t="s">
        <v>769</v>
      </c>
      <c r="H4836" s="1" t="s">
        <v>1728</v>
      </c>
      <c r="I4836" s="1">
        <v>771931037</v>
      </c>
      <c r="J4836" s="1" t="s">
        <v>848</v>
      </c>
      <c r="K4836" s="1">
        <v>12</v>
      </c>
      <c r="L4836" s="1" t="s">
        <v>64</v>
      </c>
      <c r="M4836" s="1" t="s">
        <v>65</v>
      </c>
      <c r="N4836" s="2">
        <v>44928.75</v>
      </c>
      <c r="O4836" s="1" t="s">
        <v>66</v>
      </c>
      <c r="Q4836" s="1" t="s">
        <v>67</v>
      </c>
      <c r="R4836" s="2">
        <v>45723.647256944445</v>
      </c>
      <c r="S4836" s="1" t="s">
        <v>5897</v>
      </c>
      <c r="T4836" s="1" t="s">
        <v>100</v>
      </c>
      <c r="U4836" s="1" t="s">
        <v>70</v>
      </c>
      <c r="V4836" s="1" t="s">
        <v>22292</v>
      </c>
      <c r="W4836" s="1" t="s">
        <v>214</v>
      </c>
      <c r="X4836" s="1" t="s">
        <v>215</v>
      </c>
      <c r="Y4836" s="1" t="s">
        <v>2335</v>
      </c>
      <c r="Z4836" s="1" t="s">
        <v>2336</v>
      </c>
      <c r="AA4836" s="1" t="s">
        <v>6255</v>
      </c>
      <c r="AB4836" s="1" t="s">
        <v>6255</v>
      </c>
      <c r="AC4836" s="1">
        <v>160</v>
      </c>
      <c r="AE4836" s="2">
        <v>45723.647268518522</v>
      </c>
      <c r="AF4836" s="1" t="s">
        <v>77</v>
      </c>
      <c r="AH4836" s="1" t="s">
        <v>78</v>
      </c>
      <c r="AI4836" s="1" t="s">
        <v>79</v>
      </c>
      <c r="AJ4836" s="1" t="s">
        <v>283</v>
      </c>
      <c r="AK4836" s="1" t="s">
        <v>22293</v>
      </c>
      <c r="AL4836" s="1" t="s">
        <v>5897</v>
      </c>
      <c r="AM4836" s="2">
        <v>45723.647314814814</v>
      </c>
      <c r="AN4836" s="1" t="s">
        <v>22293</v>
      </c>
      <c r="AP4836" s="1">
        <v>5776338</v>
      </c>
      <c r="AQ4836" s="1" t="s">
        <v>83</v>
      </c>
      <c r="AR4836" s="2">
        <v>45724.45034722222</v>
      </c>
      <c r="AS4836" s="1" t="s">
        <v>84</v>
      </c>
      <c r="AT4836" s="2">
        <v>45723.5625</v>
      </c>
      <c r="AU4836" s="1" t="s">
        <v>573</v>
      </c>
      <c r="AV4836" s="1" t="s">
        <v>1957</v>
      </c>
      <c r="AW4836" s="1" t="s">
        <v>1958</v>
      </c>
      <c r="AX4836" s="1" t="s">
        <v>3294</v>
      </c>
      <c r="AZ4836" s="2">
        <v>45724.45034722222</v>
      </c>
      <c r="BB4836" s="1" t="s">
        <v>22294</v>
      </c>
      <c r="BC4836" s="1" t="s">
        <v>22295</v>
      </c>
      <c r="BD4836" s="1" t="s">
        <v>22296</v>
      </c>
      <c r="BE4836" s="1" t="s">
        <v>21992</v>
      </c>
      <c r="BF4836" s="1" t="s">
        <v>137</v>
      </c>
    </row>
    <row r="4837" spans="1:58" x14ac:dyDescent="0.35">
      <c r="A4837" s="1">
        <v>3018159</v>
      </c>
      <c r="B4837" s="1" t="s">
        <v>94</v>
      </c>
      <c r="C4837" s="1">
        <v>35120111</v>
      </c>
      <c r="D4837" s="1">
        <v>339422004</v>
      </c>
      <c r="E4837" s="1" t="s">
        <v>59</v>
      </c>
      <c r="F4837" s="1" t="s">
        <v>60</v>
      </c>
      <c r="G4837" s="1" t="s">
        <v>22297</v>
      </c>
      <c r="I4837" s="1" t="s">
        <v>22298</v>
      </c>
      <c r="J4837" s="1" t="s">
        <v>3490</v>
      </c>
      <c r="K4837" s="1">
        <v>20</v>
      </c>
      <c r="L4837" s="1" t="s">
        <v>294</v>
      </c>
      <c r="M4837" s="1" t="s">
        <v>295</v>
      </c>
      <c r="N4837" s="2">
        <v>43403</v>
      </c>
      <c r="O4837" s="1" t="s">
        <v>909</v>
      </c>
      <c r="Q4837" s="1" t="s">
        <v>67</v>
      </c>
      <c r="R4837" s="2">
        <v>45723.647476851853</v>
      </c>
      <c r="S4837" s="1" t="s">
        <v>3278</v>
      </c>
      <c r="T4837" s="1" t="s">
        <v>412</v>
      </c>
      <c r="U4837" s="1" t="s">
        <v>70</v>
      </c>
      <c r="V4837" s="1" t="s">
        <v>22299</v>
      </c>
      <c r="W4837" s="1" t="s">
        <v>143</v>
      </c>
      <c r="X4837" s="1" t="s">
        <v>143</v>
      </c>
      <c r="Y4837" s="1" t="s">
        <v>387</v>
      </c>
      <c r="Z4837" s="1" t="s">
        <v>388</v>
      </c>
      <c r="AA4837" s="1" t="s">
        <v>22300</v>
      </c>
      <c r="AB4837" s="1" t="s">
        <v>22300</v>
      </c>
      <c r="AC4837" s="1" t="s">
        <v>22301</v>
      </c>
      <c r="AE4837" s="2">
        <v>45723.647858796299</v>
      </c>
      <c r="AF4837" s="1" t="s">
        <v>443</v>
      </c>
      <c r="AH4837" s="1" t="s">
        <v>125</v>
      </c>
      <c r="AI4837" s="1" t="s">
        <v>464</v>
      </c>
      <c r="AJ4837" s="1" t="s">
        <v>465</v>
      </c>
      <c r="AK4837" s="1" t="s">
        <v>22302</v>
      </c>
      <c r="AL4837" s="1" t="s">
        <v>3278</v>
      </c>
      <c r="AM4837" s="2">
        <v>45723.647939814815</v>
      </c>
      <c r="AO4837" s="1" t="s">
        <v>3278</v>
      </c>
      <c r="AP4837" s="1">
        <v>5776346</v>
      </c>
      <c r="AQ4837" s="1" t="s">
        <v>83</v>
      </c>
      <c r="AR4837" s="2">
        <v>45724.651273148149</v>
      </c>
      <c r="AS4837" s="1" t="s">
        <v>84</v>
      </c>
      <c r="AT4837" s="2">
        <v>45723.5625</v>
      </c>
      <c r="AU4837" s="1" t="s">
        <v>85</v>
      </c>
      <c r="AV4837" s="1" t="s">
        <v>149</v>
      </c>
      <c r="AW4837" s="1" t="s">
        <v>150</v>
      </c>
      <c r="AX4837" s="1" t="s">
        <v>456</v>
      </c>
      <c r="AZ4837" s="2">
        <v>45724.651273148149</v>
      </c>
      <c r="BB4837" s="1" t="s">
        <v>286</v>
      </c>
      <c r="BC4837" s="1" t="s">
        <v>287</v>
      </c>
      <c r="BD4837" s="1" t="s">
        <v>288</v>
      </c>
      <c r="BE4837" s="1" t="s">
        <v>22303</v>
      </c>
      <c r="BF4837" s="1" t="s">
        <v>290</v>
      </c>
    </row>
    <row r="4838" spans="1:58" x14ac:dyDescent="0.35">
      <c r="A4838" s="1">
        <v>3018160</v>
      </c>
      <c r="B4838" s="1" t="s">
        <v>58</v>
      </c>
      <c r="C4838" s="1">
        <v>1235161</v>
      </c>
      <c r="D4838" s="1">
        <v>338574232</v>
      </c>
      <c r="E4838" s="1" t="s">
        <v>59</v>
      </c>
      <c r="F4838" s="1" t="s">
        <v>60</v>
      </c>
      <c r="G4838" s="1" t="s">
        <v>2759</v>
      </c>
      <c r="H4838" s="1" t="s">
        <v>22304</v>
      </c>
      <c r="I4838" s="1" t="s">
        <v>22305</v>
      </c>
      <c r="J4838" s="1" t="s">
        <v>10259</v>
      </c>
      <c r="K4838" s="1">
        <v>13</v>
      </c>
      <c r="L4838" s="1" t="s">
        <v>64</v>
      </c>
      <c r="M4838" s="1" t="s">
        <v>65</v>
      </c>
      <c r="N4838" s="2">
        <v>45679.708344907405</v>
      </c>
      <c r="O4838" s="1" t="s">
        <v>353</v>
      </c>
      <c r="Q4838" s="1" t="s">
        <v>67</v>
      </c>
      <c r="R4838" s="2">
        <v>45723.647615740738</v>
      </c>
      <c r="S4838" s="1" t="s">
        <v>7661</v>
      </c>
      <c r="T4838" s="1" t="s">
        <v>69</v>
      </c>
      <c r="U4838" s="1" t="s">
        <v>101</v>
      </c>
      <c r="V4838" s="1" t="s">
        <v>22306</v>
      </c>
      <c r="W4838" s="1" t="s">
        <v>653</v>
      </c>
      <c r="X4838" s="1" t="s">
        <v>654</v>
      </c>
      <c r="Y4838" s="1" t="s">
        <v>19936</v>
      </c>
      <c r="Z4838" s="1" t="s">
        <v>944</v>
      </c>
      <c r="AA4838" s="1" t="s">
        <v>945</v>
      </c>
      <c r="AB4838" s="1" t="s">
        <v>22307</v>
      </c>
      <c r="AE4838" s="2">
        <v>45723.647627314815</v>
      </c>
      <c r="AF4838" s="1" t="s">
        <v>77</v>
      </c>
      <c r="AH4838" s="1" t="s">
        <v>125</v>
      </c>
      <c r="AI4838" s="1" t="s">
        <v>79</v>
      </c>
      <c r="AJ4838" s="1" t="s">
        <v>147</v>
      </c>
      <c r="AK4838" s="1" t="s">
        <v>22306</v>
      </c>
      <c r="AL4838" s="1" t="s">
        <v>7661</v>
      </c>
      <c r="AM4838" s="2">
        <v>45723.647662037038</v>
      </c>
      <c r="AN4838" s="1" t="s">
        <v>22306</v>
      </c>
      <c r="AP4838" s="1">
        <v>5776343</v>
      </c>
      <c r="AQ4838" s="1" t="s">
        <v>83</v>
      </c>
      <c r="AR4838" s="2">
        <v>45724.658043981479</v>
      </c>
      <c r="AS4838" s="1" t="s">
        <v>84</v>
      </c>
      <c r="AT4838" s="2">
        <v>45725.333333333336</v>
      </c>
      <c r="AU4838" s="1" t="s">
        <v>85</v>
      </c>
      <c r="AV4838" s="1" t="s">
        <v>608</v>
      </c>
      <c r="AW4838" s="1" t="s">
        <v>609</v>
      </c>
      <c r="AX4838" s="1" t="s">
        <v>1424</v>
      </c>
      <c r="AZ4838" s="2">
        <v>45724.658043981479</v>
      </c>
      <c r="BB4838" s="1" t="s">
        <v>1878</v>
      </c>
      <c r="BC4838" s="1" t="s">
        <v>1879</v>
      </c>
      <c r="BD4838" s="1" t="s">
        <v>1880</v>
      </c>
      <c r="BE4838" s="1" t="s">
        <v>22308</v>
      </c>
      <c r="BF4838" s="1" t="s">
        <v>3229</v>
      </c>
    </row>
    <row r="4839" spans="1:58" x14ac:dyDescent="0.35">
      <c r="A4839" s="1">
        <v>3018161</v>
      </c>
      <c r="B4839" s="1" t="s">
        <v>58</v>
      </c>
      <c r="C4839" s="1">
        <v>34062361</v>
      </c>
      <c r="D4839" s="1">
        <v>338601456</v>
      </c>
      <c r="E4839" s="1" t="s">
        <v>59</v>
      </c>
      <c r="F4839" s="1" t="s">
        <v>60</v>
      </c>
      <c r="G4839" s="1" t="s">
        <v>116</v>
      </c>
      <c r="H4839" s="1" t="s">
        <v>22309</v>
      </c>
      <c r="I4839" s="1">
        <v>784206258</v>
      </c>
      <c r="J4839" s="1" t="s">
        <v>22310</v>
      </c>
      <c r="K4839" s="1">
        <v>12</v>
      </c>
      <c r="L4839" s="1" t="s">
        <v>244</v>
      </c>
      <c r="M4839" s="1" t="s">
        <v>65</v>
      </c>
      <c r="N4839" s="2">
        <v>44805</v>
      </c>
      <c r="O4839" s="1" t="s">
        <v>180</v>
      </c>
      <c r="Q4839" s="1" t="s">
        <v>67</v>
      </c>
      <c r="R4839" s="2">
        <v>45723.647835648146</v>
      </c>
      <c r="S4839" s="1" t="s">
        <v>782</v>
      </c>
      <c r="T4839" s="1" t="s">
        <v>783</v>
      </c>
      <c r="U4839" s="1" t="s">
        <v>1208</v>
      </c>
      <c r="V4839" s="1" t="s">
        <v>22311</v>
      </c>
      <c r="W4839" s="1" t="s">
        <v>72</v>
      </c>
      <c r="X4839" s="1" t="s">
        <v>881</v>
      </c>
      <c r="Y4839" s="1" t="s">
        <v>6400</v>
      </c>
      <c r="Z4839" s="1" t="s">
        <v>1352</v>
      </c>
      <c r="AA4839" s="1" t="s">
        <v>16046</v>
      </c>
      <c r="AB4839" s="1" t="s">
        <v>22312</v>
      </c>
      <c r="AC4839" s="1" t="s">
        <v>22313</v>
      </c>
      <c r="AE4839" s="2">
        <v>45723.648032407407</v>
      </c>
      <c r="AF4839" s="1" t="s">
        <v>77</v>
      </c>
      <c r="AH4839" s="1" t="s">
        <v>125</v>
      </c>
      <c r="AI4839" s="1" t="s">
        <v>79</v>
      </c>
      <c r="AJ4839" s="1" t="s">
        <v>2542</v>
      </c>
      <c r="AL4839" s="1" t="s">
        <v>782</v>
      </c>
      <c r="AM4839" s="2">
        <v>45723.64806712963</v>
      </c>
      <c r="AO4839" s="1" t="s">
        <v>782</v>
      </c>
      <c r="AP4839" s="1">
        <v>5776350</v>
      </c>
      <c r="AQ4839" s="1" t="s">
        <v>83</v>
      </c>
      <c r="AR4839" s="2">
        <v>45724.557974537034</v>
      </c>
      <c r="AS4839" s="1" t="s">
        <v>84</v>
      </c>
      <c r="AT4839" s="2">
        <v>45723.5625</v>
      </c>
      <c r="AU4839" s="1" t="s">
        <v>573</v>
      </c>
      <c r="AV4839" s="1" t="s">
        <v>1354</v>
      </c>
      <c r="AW4839" s="1" t="s">
        <v>1355</v>
      </c>
      <c r="AX4839" s="1" t="s">
        <v>2293</v>
      </c>
      <c r="AZ4839" s="2">
        <v>45724.557974537034</v>
      </c>
      <c r="BB4839" s="1" t="s">
        <v>1777</v>
      </c>
      <c r="BC4839" s="1" t="s">
        <v>1521</v>
      </c>
      <c r="BD4839" s="1" t="s">
        <v>815</v>
      </c>
      <c r="BE4839" s="1" t="s">
        <v>20671</v>
      </c>
      <c r="BF4839" s="1" t="s">
        <v>3229</v>
      </c>
    </row>
    <row r="4840" spans="1:58" x14ac:dyDescent="0.35">
      <c r="A4840" s="1">
        <v>3018162</v>
      </c>
      <c r="B4840" s="1" t="s">
        <v>327</v>
      </c>
      <c r="C4840" s="1">
        <v>35596161</v>
      </c>
      <c r="D4840" s="1">
        <v>339443786</v>
      </c>
      <c r="E4840" s="1" t="s">
        <v>59</v>
      </c>
      <c r="F4840" s="1" t="s">
        <v>60</v>
      </c>
      <c r="G4840" s="1" t="s">
        <v>22314</v>
      </c>
      <c r="I4840" s="1">
        <v>779951156</v>
      </c>
      <c r="J4840" s="1" t="s">
        <v>1187</v>
      </c>
      <c r="K4840" s="1">
        <v>15</v>
      </c>
      <c r="L4840" s="1" t="s">
        <v>64</v>
      </c>
      <c r="M4840" s="1" t="s">
        <v>65</v>
      </c>
      <c r="N4840" s="2">
        <v>43665</v>
      </c>
      <c r="O4840" s="1" t="s">
        <v>331</v>
      </c>
      <c r="Q4840" s="1" t="s">
        <v>67</v>
      </c>
      <c r="R4840" s="2">
        <v>45723.648611111108</v>
      </c>
      <c r="S4840" s="1" t="s">
        <v>2968</v>
      </c>
      <c r="T4840" s="1" t="s">
        <v>100</v>
      </c>
      <c r="U4840" s="1" t="s">
        <v>160</v>
      </c>
      <c r="V4840" s="1" t="s">
        <v>22315</v>
      </c>
      <c r="W4840" s="1" t="s">
        <v>143</v>
      </c>
      <c r="X4840" s="1" t="s">
        <v>143</v>
      </c>
      <c r="Y4840" s="1" t="s">
        <v>11905</v>
      </c>
      <c r="Z4840" s="1" t="s">
        <v>5647</v>
      </c>
      <c r="AA4840" s="1" t="s">
        <v>824</v>
      </c>
      <c r="AB4840" s="1" t="s">
        <v>124</v>
      </c>
      <c r="AE4840" s="2">
        <v>45723.648634259262</v>
      </c>
      <c r="AF4840" s="1" t="s">
        <v>77</v>
      </c>
      <c r="AH4840" s="1" t="s">
        <v>125</v>
      </c>
      <c r="AI4840" s="1" t="s">
        <v>106</v>
      </c>
      <c r="AJ4840" s="1" t="s">
        <v>107</v>
      </c>
      <c r="AK4840" s="1" t="s">
        <v>22315</v>
      </c>
      <c r="AL4840" s="1" t="s">
        <v>2968</v>
      </c>
      <c r="AM4840" s="2">
        <v>45723.648657407408</v>
      </c>
      <c r="AN4840" s="1" t="s">
        <v>22315</v>
      </c>
      <c r="AP4840" s="1">
        <v>5776351</v>
      </c>
      <c r="AQ4840" s="1" t="s">
        <v>83</v>
      </c>
      <c r="AR4840" s="2">
        <v>45724.561076388891</v>
      </c>
      <c r="AS4840" s="1" t="s">
        <v>84</v>
      </c>
      <c r="AT4840" s="2">
        <v>45725.333333333336</v>
      </c>
      <c r="AU4840" s="1" t="s">
        <v>85</v>
      </c>
      <c r="AV4840" s="1" t="s">
        <v>149</v>
      </c>
      <c r="AW4840" s="1" t="s">
        <v>150</v>
      </c>
      <c r="AX4840" s="1" t="s">
        <v>516</v>
      </c>
      <c r="AZ4840" s="2">
        <v>45724.561076388891</v>
      </c>
      <c r="BB4840" s="1" t="s">
        <v>746</v>
      </c>
      <c r="BC4840" s="1" t="s">
        <v>747</v>
      </c>
      <c r="BD4840" s="1" t="s">
        <v>748</v>
      </c>
      <c r="BE4840" s="1" t="s">
        <v>22316</v>
      </c>
      <c r="BF4840" s="1" t="s">
        <v>290</v>
      </c>
    </row>
    <row r="4841" spans="1:58" x14ac:dyDescent="0.35">
      <c r="A4841" s="1">
        <v>3018163</v>
      </c>
      <c r="B4841" s="1" t="s">
        <v>58</v>
      </c>
      <c r="C4841" s="1">
        <v>37074151</v>
      </c>
      <c r="D4841" s="1">
        <v>338713013</v>
      </c>
      <c r="E4841" s="1" t="s">
        <v>59</v>
      </c>
      <c r="F4841" s="1" t="s">
        <v>60</v>
      </c>
      <c r="G4841" s="1" t="s">
        <v>22317</v>
      </c>
      <c r="I4841" s="1">
        <v>778573322</v>
      </c>
      <c r="J4841" s="1" t="s">
        <v>1305</v>
      </c>
      <c r="K4841" s="1">
        <v>20</v>
      </c>
      <c r="L4841" s="1" t="s">
        <v>294</v>
      </c>
      <c r="M4841" s="1" t="s">
        <v>295</v>
      </c>
      <c r="N4841" s="2">
        <v>45002.729108796295</v>
      </c>
      <c r="O4841" s="1" t="s">
        <v>487</v>
      </c>
      <c r="Q4841" s="1" t="s">
        <v>67</v>
      </c>
      <c r="R4841" s="2">
        <v>45723.64875</v>
      </c>
      <c r="S4841" s="1" t="s">
        <v>2546</v>
      </c>
      <c r="T4841" s="1" t="s">
        <v>412</v>
      </c>
      <c r="U4841" s="1" t="s">
        <v>1189</v>
      </c>
      <c r="V4841" s="1" t="s">
        <v>22318</v>
      </c>
      <c r="W4841" s="1" t="s">
        <v>653</v>
      </c>
      <c r="X4841" s="1" t="s">
        <v>654</v>
      </c>
      <c r="Y4841" s="1" t="s">
        <v>11944</v>
      </c>
      <c r="Z4841" s="1" t="s">
        <v>606</v>
      </c>
      <c r="AA4841" s="1" t="s">
        <v>11548</v>
      </c>
      <c r="AB4841" s="1" t="s">
        <v>11548</v>
      </c>
      <c r="AC4841" s="1" t="s">
        <v>21361</v>
      </c>
      <c r="AE4841" s="2">
        <v>45723.648888888885</v>
      </c>
      <c r="AF4841" s="1" t="s">
        <v>417</v>
      </c>
      <c r="AG4841" s="1">
        <v>48</v>
      </c>
      <c r="AH4841" s="1" t="s">
        <v>125</v>
      </c>
      <c r="AI4841" s="1" t="s">
        <v>464</v>
      </c>
      <c r="AJ4841" s="1" t="s">
        <v>465</v>
      </c>
      <c r="AK4841" s="1" t="s">
        <v>22319</v>
      </c>
      <c r="AL4841" s="1" t="s">
        <v>2546</v>
      </c>
      <c r="AM4841" s="2">
        <v>45724.803182870368</v>
      </c>
      <c r="AN4841" s="1" t="s">
        <v>22320</v>
      </c>
      <c r="AO4841" s="1" t="s">
        <v>657</v>
      </c>
      <c r="AP4841" s="1">
        <v>5780185</v>
      </c>
      <c r="AQ4841" s="1" t="s">
        <v>83</v>
      </c>
      <c r="AR4841" s="2">
        <v>45724.803796296299</v>
      </c>
      <c r="AS4841" s="1" t="s">
        <v>84</v>
      </c>
      <c r="AT4841" s="2">
        <v>45724.5625</v>
      </c>
      <c r="AU4841" s="1" t="s">
        <v>85</v>
      </c>
      <c r="AV4841" s="1" t="s">
        <v>342</v>
      </c>
      <c r="AW4841" s="1" t="s">
        <v>343</v>
      </c>
      <c r="AX4841" s="1" t="s">
        <v>344</v>
      </c>
      <c r="AY4841" s="2">
        <v>45725.648888888885</v>
      </c>
      <c r="AZ4841" s="2">
        <v>45724.803796296299</v>
      </c>
      <c r="BA4841" s="1" t="s">
        <v>419</v>
      </c>
      <c r="BB4841" s="1" t="s">
        <v>7916</v>
      </c>
      <c r="BC4841" s="1" t="s">
        <v>5296</v>
      </c>
      <c r="BD4841" s="1" t="s">
        <v>5297</v>
      </c>
      <c r="BE4841" s="1" t="s">
        <v>22320</v>
      </c>
      <c r="BF4841" s="1" t="s">
        <v>657</v>
      </c>
    </row>
    <row r="4842" spans="1:58" x14ac:dyDescent="0.35">
      <c r="A4842" s="1">
        <v>3018164</v>
      </c>
      <c r="B4842" s="1" t="s">
        <v>58</v>
      </c>
      <c r="C4842" s="1">
        <v>42603721</v>
      </c>
      <c r="D4842" s="1">
        <v>338034922</v>
      </c>
      <c r="E4842" s="1" t="s">
        <v>59</v>
      </c>
      <c r="F4842" s="1" t="s">
        <v>60</v>
      </c>
      <c r="G4842" s="1" t="s">
        <v>1845</v>
      </c>
      <c r="H4842" s="1" t="s">
        <v>3369</v>
      </c>
      <c r="I4842" s="1" t="s">
        <v>11316</v>
      </c>
      <c r="J4842" s="1">
        <v>786016340</v>
      </c>
      <c r="K4842" s="1">
        <v>20</v>
      </c>
      <c r="L4842" s="1" t="s">
        <v>294</v>
      </c>
      <c r="M4842" s="1" t="s">
        <v>295</v>
      </c>
      <c r="N4842" s="2">
        <v>45331.656863425924</v>
      </c>
      <c r="O4842" s="1" t="s">
        <v>66</v>
      </c>
      <c r="Q4842" s="1" t="s">
        <v>67</v>
      </c>
      <c r="R4842" s="2">
        <v>45723.648761574077</v>
      </c>
      <c r="S4842" s="1" t="s">
        <v>17499</v>
      </c>
      <c r="T4842" s="1" t="s">
        <v>100</v>
      </c>
      <c r="U4842" s="1" t="s">
        <v>70</v>
      </c>
      <c r="V4842" s="1" t="s">
        <v>22321</v>
      </c>
      <c r="Y4842" s="1" t="s">
        <v>11552</v>
      </c>
      <c r="Z4842" s="1" t="s">
        <v>3755</v>
      </c>
      <c r="AA4842" s="1">
        <v>7000</v>
      </c>
      <c r="AB4842" s="1" t="s">
        <v>124</v>
      </c>
      <c r="AE4842" s="2">
        <v>45723.648773148147</v>
      </c>
      <c r="AF4842" s="1" t="s">
        <v>77</v>
      </c>
      <c r="AH4842" s="1" t="s">
        <v>125</v>
      </c>
      <c r="AI4842" s="1" t="s">
        <v>79</v>
      </c>
      <c r="AJ4842" s="1" t="s">
        <v>147</v>
      </c>
      <c r="AK4842" s="1" t="s">
        <v>22322</v>
      </c>
      <c r="AL4842" s="1" t="s">
        <v>17499</v>
      </c>
      <c r="AM4842" s="2">
        <v>45723.648831018516</v>
      </c>
      <c r="AN4842" s="1" t="s">
        <v>22322</v>
      </c>
      <c r="AP4842" s="1">
        <v>5776352</v>
      </c>
      <c r="AQ4842" s="1" t="s">
        <v>83</v>
      </c>
      <c r="AR4842" s="2">
        <v>45725.073831018519</v>
      </c>
      <c r="AS4842" s="1" t="s">
        <v>84</v>
      </c>
      <c r="AT4842" s="2">
        <v>45725.333333333336</v>
      </c>
      <c r="AU4842" s="1" t="s">
        <v>85</v>
      </c>
      <c r="AV4842" s="1" t="s">
        <v>1196</v>
      </c>
      <c r="AW4842" s="1" t="s">
        <v>1197</v>
      </c>
      <c r="AX4842" s="1" t="s">
        <v>3021</v>
      </c>
      <c r="AZ4842" s="2">
        <v>45725.073831018519</v>
      </c>
      <c r="BB4842" s="1" t="s">
        <v>219</v>
      </c>
      <c r="BC4842" s="1" t="s">
        <v>220</v>
      </c>
      <c r="BD4842" s="1" t="s">
        <v>221</v>
      </c>
      <c r="BE4842" s="1" t="s">
        <v>21912</v>
      </c>
      <c r="BF4842" s="1" t="s">
        <v>14364</v>
      </c>
    </row>
    <row r="4843" spans="1:58" x14ac:dyDescent="0.35">
      <c r="A4843" s="1">
        <v>3018165</v>
      </c>
      <c r="B4843" s="1" t="s">
        <v>58</v>
      </c>
      <c r="C4843" s="1">
        <v>37244731</v>
      </c>
      <c r="D4843" s="1">
        <v>338324642</v>
      </c>
      <c r="E4843" s="1" t="s">
        <v>59</v>
      </c>
      <c r="F4843" s="1" t="s">
        <v>60</v>
      </c>
      <c r="G4843" s="1" t="s">
        <v>116</v>
      </c>
      <c r="H4843" s="1" t="s">
        <v>17857</v>
      </c>
      <c r="I4843" s="1">
        <v>773879700</v>
      </c>
      <c r="J4843" s="1" t="s">
        <v>330</v>
      </c>
      <c r="K4843" s="1">
        <v>12</v>
      </c>
      <c r="L4843" s="1" t="s">
        <v>64</v>
      </c>
      <c r="M4843" s="1" t="s">
        <v>65</v>
      </c>
      <c r="N4843" s="2">
        <v>44805</v>
      </c>
      <c r="O4843" s="1" t="s">
        <v>180</v>
      </c>
      <c r="Q4843" s="1" t="s">
        <v>67</v>
      </c>
      <c r="R4843" s="2">
        <v>45723.64880787037</v>
      </c>
      <c r="S4843" s="1" t="s">
        <v>1459</v>
      </c>
      <c r="T4843" s="1" t="s">
        <v>100</v>
      </c>
      <c r="U4843" s="1" t="s">
        <v>101</v>
      </c>
      <c r="V4843" s="1" t="s">
        <v>22323</v>
      </c>
      <c r="W4843" s="1" t="s">
        <v>214</v>
      </c>
      <c r="X4843" s="1" t="s">
        <v>319</v>
      </c>
      <c r="Y4843" s="1" t="s">
        <v>4305</v>
      </c>
      <c r="Z4843" s="1" t="s">
        <v>477</v>
      </c>
      <c r="AA4843" s="1" t="s">
        <v>500</v>
      </c>
      <c r="AB4843" s="1" t="s">
        <v>500</v>
      </c>
      <c r="AC4843" s="1" t="s">
        <v>22324</v>
      </c>
      <c r="AE4843" s="2">
        <v>45723.648819444446</v>
      </c>
      <c r="AF4843" s="1" t="s">
        <v>77</v>
      </c>
      <c r="AH4843" s="1" t="s">
        <v>125</v>
      </c>
      <c r="AI4843" s="1" t="s">
        <v>79</v>
      </c>
      <c r="AJ4843" s="1" t="s">
        <v>855</v>
      </c>
      <c r="AK4843" s="1" t="s">
        <v>22325</v>
      </c>
      <c r="AL4843" s="1" t="s">
        <v>1459</v>
      </c>
      <c r="AM4843" s="2">
        <v>45723.648900462962</v>
      </c>
      <c r="AN4843" s="1" t="s">
        <v>22325</v>
      </c>
      <c r="AP4843" s="1">
        <v>5776353</v>
      </c>
      <c r="AQ4843" s="1" t="s">
        <v>83</v>
      </c>
      <c r="AR4843" s="2">
        <v>45724.449756944443</v>
      </c>
      <c r="AS4843" s="1" t="s">
        <v>84</v>
      </c>
      <c r="AT4843" s="2">
        <v>45725.333333333336</v>
      </c>
      <c r="AU4843" s="1" t="s">
        <v>85</v>
      </c>
      <c r="AV4843" s="1" t="s">
        <v>2194</v>
      </c>
      <c r="AW4843" s="1" t="s">
        <v>2195</v>
      </c>
      <c r="AX4843" s="1" t="s">
        <v>9021</v>
      </c>
      <c r="AZ4843" s="2">
        <v>45724.449756944443</v>
      </c>
      <c r="BB4843" s="1" t="s">
        <v>111</v>
      </c>
      <c r="BC4843" s="1" t="s">
        <v>112</v>
      </c>
      <c r="BD4843" s="1" t="s">
        <v>113</v>
      </c>
      <c r="BE4843" s="1" t="s">
        <v>2170</v>
      </c>
      <c r="BF4843" s="1" t="s">
        <v>325</v>
      </c>
    </row>
    <row r="4844" spans="1:58" x14ac:dyDescent="0.35">
      <c r="A4844" s="1">
        <v>3018166</v>
      </c>
      <c r="B4844" s="1" t="s">
        <v>58</v>
      </c>
      <c r="C4844" s="1">
        <v>35629871</v>
      </c>
      <c r="D4844" s="1">
        <v>338226456</v>
      </c>
      <c r="E4844" s="1" t="s">
        <v>59</v>
      </c>
      <c r="F4844" s="1" t="s">
        <v>60</v>
      </c>
      <c r="G4844" s="1" t="s">
        <v>1347</v>
      </c>
      <c r="H4844" s="1" t="s">
        <v>22326</v>
      </c>
      <c r="I4844" s="1">
        <v>775359697</v>
      </c>
      <c r="J4844" s="1" t="s">
        <v>7308</v>
      </c>
      <c r="K4844" s="1">
        <v>12</v>
      </c>
      <c r="L4844" s="1" t="s">
        <v>64</v>
      </c>
      <c r="M4844" s="1" t="s">
        <v>65</v>
      </c>
      <c r="N4844" s="2">
        <v>44805</v>
      </c>
      <c r="O4844" s="1" t="s">
        <v>353</v>
      </c>
      <c r="Q4844" s="1" t="s">
        <v>67</v>
      </c>
      <c r="R4844" s="2">
        <v>45723.648819444446</v>
      </c>
      <c r="S4844" s="1" t="s">
        <v>532</v>
      </c>
      <c r="T4844" s="1" t="s">
        <v>100</v>
      </c>
      <c r="U4844" s="1" t="s">
        <v>101</v>
      </c>
      <c r="V4844" s="1" t="s">
        <v>22327</v>
      </c>
      <c r="W4844" s="1" t="s">
        <v>214</v>
      </c>
      <c r="X4844" s="1" t="s">
        <v>215</v>
      </c>
      <c r="Y4844" s="1" t="s">
        <v>15890</v>
      </c>
      <c r="Z4844" s="1" t="s">
        <v>248</v>
      </c>
      <c r="AA4844" s="1" t="s">
        <v>248</v>
      </c>
      <c r="AB4844" s="1" t="s">
        <v>124</v>
      </c>
      <c r="AE4844" s="2">
        <v>45723.648831018516</v>
      </c>
      <c r="AF4844" s="1" t="s">
        <v>77</v>
      </c>
      <c r="AH4844" s="1" t="s">
        <v>78</v>
      </c>
      <c r="AI4844" s="1" t="s">
        <v>79</v>
      </c>
      <c r="AJ4844" s="1" t="s">
        <v>283</v>
      </c>
      <c r="AK4844" s="1" t="s">
        <v>14553</v>
      </c>
      <c r="AL4844" s="1" t="s">
        <v>532</v>
      </c>
      <c r="AM4844" s="2">
        <v>45723.648900462962</v>
      </c>
      <c r="AN4844" s="1" t="s">
        <v>14553</v>
      </c>
      <c r="AP4844" s="1">
        <v>5776354</v>
      </c>
      <c r="AQ4844" s="1" t="s">
        <v>83</v>
      </c>
      <c r="AR4844" s="2">
        <v>45724.694687499999</v>
      </c>
      <c r="AS4844" s="1" t="s">
        <v>84</v>
      </c>
      <c r="AZ4844" s="2">
        <v>45724.694687499999</v>
      </c>
      <c r="BB4844" s="1" t="s">
        <v>813</v>
      </c>
      <c r="BC4844" s="1" t="s">
        <v>814</v>
      </c>
      <c r="BD4844" s="1" t="s">
        <v>815</v>
      </c>
      <c r="BE4844" s="1" t="s">
        <v>10067</v>
      </c>
      <c r="BF4844" s="1" t="s">
        <v>137</v>
      </c>
    </row>
    <row r="4845" spans="1:58" x14ac:dyDescent="0.35">
      <c r="A4845" s="1">
        <v>3018167</v>
      </c>
      <c r="B4845" s="1" t="s">
        <v>58</v>
      </c>
      <c r="C4845" s="1">
        <v>38576971</v>
      </c>
      <c r="D4845" s="1">
        <v>339810937</v>
      </c>
      <c r="E4845" s="1" t="s">
        <v>59</v>
      </c>
      <c r="F4845" s="1" t="s">
        <v>60</v>
      </c>
      <c r="G4845" s="1" t="s">
        <v>4636</v>
      </c>
      <c r="H4845" s="1" t="s">
        <v>1178</v>
      </c>
      <c r="I4845" s="1">
        <v>783533413</v>
      </c>
      <c r="J4845" s="1" t="s">
        <v>5852</v>
      </c>
      <c r="K4845" s="1">
        <v>15</v>
      </c>
      <c r="L4845" s="1" t="s">
        <v>64</v>
      </c>
      <c r="M4845" s="1" t="s">
        <v>65</v>
      </c>
      <c r="N4845" s="2">
        <v>45372.762187499997</v>
      </c>
      <c r="O4845" s="1" t="s">
        <v>66</v>
      </c>
      <c r="Q4845" s="1" t="s">
        <v>67</v>
      </c>
      <c r="R4845" s="2">
        <v>45723.648993055554</v>
      </c>
      <c r="S4845" s="1" t="s">
        <v>8845</v>
      </c>
      <c r="T4845" s="1" t="s">
        <v>69</v>
      </c>
      <c r="U4845" s="1" t="s">
        <v>70</v>
      </c>
      <c r="V4845" s="1" t="s">
        <v>22328</v>
      </c>
      <c r="W4845" s="1" t="s">
        <v>3521</v>
      </c>
      <c r="X4845" s="1" t="s">
        <v>3522</v>
      </c>
      <c r="Y4845" s="1" t="s">
        <v>15197</v>
      </c>
      <c r="Z4845" s="1" t="s">
        <v>3524</v>
      </c>
      <c r="AA4845" s="1" t="s">
        <v>22329</v>
      </c>
      <c r="AB4845" s="1" t="s">
        <v>22329</v>
      </c>
      <c r="AE4845" s="2">
        <v>45723.649004629631</v>
      </c>
      <c r="AF4845" s="1" t="s">
        <v>77</v>
      </c>
      <c r="AH4845" s="1" t="s">
        <v>125</v>
      </c>
      <c r="AI4845" s="1" t="s">
        <v>79</v>
      </c>
      <c r="AJ4845" s="1" t="s">
        <v>283</v>
      </c>
      <c r="AK4845" s="1" t="s">
        <v>22330</v>
      </c>
      <c r="AL4845" s="1" t="s">
        <v>8845</v>
      </c>
      <c r="AM4845" s="2">
        <v>45723.649062500001</v>
      </c>
      <c r="AN4845" s="1" t="s">
        <v>22330</v>
      </c>
      <c r="AP4845" s="1">
        <v>5776356</v>
      </c>
      <c r="AQ4845" s="1" t="s">
        <v>83</v>
      </c>
      <c r="AR4845" s="2">
        <v>45724.985138888886</v>
      </c>
      <c r="AS4845" s="1" t="s">
        <v>84</v>
      </c>
      <c r="AT4845" s="2">
        <v>45725.333333333336</v>
      </c>
      <c r="AU4845" s="1" t="s">
        <v>85</v>
      </c>
      <c r="AV4845" s="1" t="s">
        <v>3527</v>
      </c>
      <c r="AW4845" s="1" t="s">
        <v>3528</v>
      </c>
      <c r="AX4845" s="1" t="s">
        <v>3716</v>
      </c>
      <c r="AZ4845" s="2">
        <v>45724.985138888886</v>
      </c>
      <c r="BB4845" s="1" t="s">
        <v>765</v>
      </c>
      <c r="BC4845" s="1" t="s">
        <v>766</v>
      </c>
      <c r="BD4845" s="1" t="s">
        <v>767</v>
      </c>
      <c r="BE4845" s="1" t="s">
        <v>22331</v>
      </c>
      <c r="BF4845" s="1" t="s">
        <v>14364</v>
      </c>
    </row>
    <row r="4846" spans="1:58" x14ac:dyDescent="0.35">
      <c r="A4846" s="1">
        <v>3018169</v>
      </c>
      <c r="B4846" s="1" t="s">
        <v>58</v>
      </c>
      <c r="C4846" s="1">
        <v>44976051</v>
      </c>
      <c r="D4846" s="1">
        <v>339619614</v>
      </c>
      <c r="E4846" s="1" t="s">
        <v>59</v>
      </c>
      <c r="F4846" s="1" t="s">
        <v>60</v>
      </c>
      <c r="G4846" s="1" t="s">
        <v>275</v>
      </c>
      <c r="H4846" s="1" t="s">
        <v>22332</v>
      </c>
      <c r="I4846" s="1">
        <v>773652905</v>
      </c>
      <c r="J4846" s="1" t="s">
        <v>889</v>
      </c>
      <c r="K4846" s="1">
        <v>16</v>
      </c>
      <c r="L4846" s="1" t="s">
        <v>64</v>
      </c>
      <c r="M4846" s="1" t="s">
        <v>65</v>
      </c>
      <c r="N4846" s="2">
        <v>45688.666666666664</v>
      </c>
      <c r="O4846" s="1" t="s">
        <v>66</v>
      </c>
      <c r="Q4846" s="1" t="s">
        <v>67</v>
      </c>
      <c r="R4846" s="2">
        <v>45723.649143518516</v>
      </c>
      <c r="S4846" s="1" t="s">
        <v>10728</v>
      </c>
      <c r="T4846" s="1" t="s">
        <v>69</v>
      </c>
      <c r="U4846" s="1" t="s">
        <v>70</v>
      </c>
      <c r="V4846" s="1" t="s">
        <v>22333</v>
      </c>
      <c r="W4846" s="1" t="s">
        <v>892</v>
      </c>
      <c r="X4846" s="1" t="s">
        <v>892</v>
      </c>
      <c r="Y4846" s="1" t="s">
        <v>1443</v>
      </c>
      <c r="Z4846" s="1" t="s">
        <v>894</v>
      </c>
      <c r="AA4846" s="1" t="s">
        <v>3207</v>
      </c>
      <c r="AB4846" s="1" t="s">
        <v>124</v>
      </c>
      <c r="AE4846" s="2">
        <v>45723.649155092593</v>
      </c>
      <c r="AF4846" s="1" t="s">
        <v>77</v>
      </c>
      <c r="AH4846" s="1" t="s">
        <v>125</v>
      </c>
      <c r="AI4846" s="1" t="s">
        <v>79</v>
      </c>
      <c r="AJ4846" s="1" t="s">
        <v>378</v>
      </c>
      <c r="AK4846" s="1" t="s">
        <v>22334</v>
      </c>
      <c r="AL4846" s="1" t="s">
        <v>10728</v>
      </c>
      <c r="AM4846" s="2">
        <v>45723.649189814816</v>
      </c>
      <c r="AN4846" s="1" t="s">
        <v>22334</v>
      </c>
      <c r="AP4846" s="1">
        <v>5776358</v>
      </c>
      <c r="AQ4846" s="1" t="s">
        <v>83</v>
      </c>
      <c r="AR4846" s="2">
        <v>45724.54515046296</v>
      </c>
      <c r="AS4846" s="1" t="s">
        <v>84</v>
      </c>
      <c r="AT4846" s="2">
        <v>45725.333333333336</v>
      </c>
      <c r="AU4846" s="1" t="s">
        <v>85</v>
      </c>
      <c r="AV4846" s="1" t="s">
        <v>1446</v>
      </c>
      <c r="AW4846" s="1" t="s">
        <v>1447</v>
      </c>
      <c r="AX4846" s="1" t="s">
        <v>1448</v>
      </c>
      <c r="AZ4846" s="2">
        <v>45724.54515046296</v>
      </c>
      <c r="BB4846" s="1" t="s">
        <v>192</v>
      </c>
      <c r="BC4846" s="1" t="s">
        <v>193</v>
      </c>
      <c r="BD4846" s="1" t="s">
        <v>194</v>
      </c>
      <c r="BE4846" s="1" t="s">
        <v>22335</v>
      </c>
      <c r="BF4846" s="1" t="s">
        <v>886</v>
      </c>
    </row>
    <row r="4847" spans="1:58" x14ac:dyDescent="0.35">
      <c r="A4847" s="1">
        <v>3018170</v>
      </c>
      <c r="B4847" s="1" t="s">
        <v>58</v>
      </c>
      <c r="C4847" s="1">
        <v>42843681</v>
      </c>
      <c r="D4847" s="1">
        <v>338045561</v>
      </c>
      <c r="E4847" s="1" t="s">
        <v>59</v>
      </c>
      <c r="F4847" s="1" t="s">
        <v>60</v>
      </c>
      <c r="G4847" s="1" t="s">
        <v>2234</v>
      </c>
      <c r="H4847" s="1" t="s">
        <v>1121</v>
      </c>
      <c r="I4847" s="1">
        <v>776805119</v>
      </c>
      <c r="J4847" s="1" t="s">
        <v>2236</v>
      </c>
      <c r="K4847" s="1">
        <v>13</v>
      </c>
      <c r="L4847" s="1" t="s">
        <v>64</v>
      </c>
      <c r="M4847" s="1" t="s">
        <v>65</v>
      </c>
      <c r="N4847" s="2">
        <v>45373.493657407409</v>
      </c>
      <c r="O4847" s="1" t="s">
        <v>66</v>
      </c>
      <c r="Q4847" s="1" t="s">
        <v>67</v>
      </c>
      <c r="R4847" s="2">
        <v>45723.649305555555</v>
      </c>
      <c r="S4847" s="1" t="s">
        <v>8909</v>
      </c>
      <c r="T4847" s="1" t="s">
        <v>69</v>
      </c>
      <c r="U4847" s="1" t="s">
        <v>385</v>
      </c>
      <c r="V4847" s="1" t="s">
        <v>22336</v>
      </c>
      <c r="W4847" s="1" t="s">
        <v>334</v>
      </c>
      <c r="X4847" s="1" t="s">
        <v>1153</v>
      </c>
      <c r="Y4847" s="1" t="s">
        <v>22337</v>
      </c>
      <c r="Z4847" s="1" t="s">
        <v>1155</v>
      </c>
      <c r="AA4847" s="1">
        <v>2012</v>
      </c>
      <c r="AB4847" s="1" t="s">
        <v>124</v>
      </c>
      <c r="AE4847" s="2">
        <v>45723.649317129632</v>
      </c>
      <c r="AF4847" s="1" t="s">
        <v>77</v>
      </c>
      <c r="AH4847" s="1" t="s">
        <v>125</v>
      </c>
      <c r="AI4847" s="1" t="s">
        <v>79</v>
      </c>
      <c r="AJ4847" s="1" t="s">
        <v>283</v>
      </c>
      <c r="AK4847" s="1" t="s">
        <v>22338</v>
      </c>
      <c r="AL4847" s="1" t="s">
        <v>8909</v>
      </c>
      <c r="AM4847" s="2">
        <v>45723.649351851855</v>
      </c>
      <c r="AN4847" s="1" t="s">
        <v>22338</v>
      </c>
      <c r="AP4847" s="1">
        <v>5776363</v>
      </c>
      <c r="AQ4847" s="1" t="s">
        <v>83</v>
      </c>
      <c r="AR4847" s="2">
        <v>45723.826064814813</v>
      </c>
      <c r="AS4847" s="1" t="s">
        <v>84</v>
      </c>
      <c r="AT4847" s="2">
        <v>45725.333333333336</v>
      </c>
      <c r="AU4847" s="1" t="s">
        <v>85</v>
      </c>
      <c r="AV4847" s="1" t="s">
        <v>2524</v>
      </c>
      <c r="AW4847" s="1" t="s">
        <v>2525</v>
      </c>
      <c r="AX4847" s="1" t="s">
        <v>2526</v>
      </c>
      <c r="AZ4847" s="2">
        <v>45723.826064814813</v>
      </c>
      <c r="BB4847" s="1" t="s">
        <v>661</v>
      </c>
      <c r="BC4847" s="1" t="s">
        <v>662</v>
      </c>
      <c r="BD4847" s="1" t="s">
        <v>663</v>
      </c>
      <c r="BE4847" s="1" t="s">
        <v>22339</v>
      </c>
      <c r="BF4847" s="1" t="s">
        <v>8702</v>
      </c>
    </row>
    <row r="4848" spans="1:58" x14ac:dyDescent="0.35">
      <c r="A4848" s="1">
        <v>3018171</v>
      </c>
      <c r="B4848" s="1" t="s">
        <v>58</v>
      </c>
      <c r="C4848" s="1">
        <v>42869091</v>
      </c>
      <c r="D4848" s="1">
        <v>339600326</v>
      </c>
      <c r="E4848" s="1" t="s">
        <v>59</v>
      </c>
      <c r="F4848" s="1" t="s">
        <v>60</v>
      </c>
      <c r="G4848" s="1" t="s">
        <v>769</v>
      </c>
      <c r="H4848" s="1" t="s">
        <v>22340</v>
      </c>
      <c r="I4848" s="1" t="s">
        <v>22341</v>
      </c>
      <c r="J4848" s="1" t="s">
        <v>1907</v>
      </c>
      <c r="K4848" s="1">
        <v>16</v>
      </c>
      <c r="L4848" s="1" t="s">
        <v>64</v>
      </c>
      <c r="M4848" s="1" t="s">
        <v>65</v>
      </c>
      <c r="N4848" s="2">
        <v>45384.820868055554</v>
      </c>
      <c r="O4848" s="1" t="s">
        <v>66</v>
      </c>
      <c r="Q4848" s="1" t="s">
        <v>67</v>
      </c>
      <c r="R4848" s="2">
        <v>45723.65</v>
      </c>
      <c r="S4848" s="1" t="s">
        <v>668</v>
      </c>
      <c r="T4848" s="1" t="s">
        <v>69</v>
      </c>
      <c r="U4848" s="1" t="s">
        <v>70</v>
      </c>
      <c r="V4848" s="1" t="s">
        <v>22342</v>
      </c>
      <c r="W4848" s="1" t="s">
        <v>892</v>
      </c>
      <c r="X4848" s="1" t="s">
        <v>892</v>
      </c>
      <c r="Y4848" s="1" t="s">
        <v>13816</v>
      </c>
      <c r="Z4848" s="1" t="s">
        <v>1444</v>
      </c>
      <c r="AA4848" s="1" t="s">
        <v>13817</v>
      </c>
      <c r="AB4848" s="1" t="s">
        <v>124</v>
      </c>
      <c r="AE4848" s="2">
        <v>45723.650011574071</v>
      </c>
      <c r="AF4848" s="1" t="s">
        <v>77</v>
      </c>
      <c r="AH4848" s="1" t="s">
        <v>125</v>
      </c>
      <c r="AI4848" s="1" t="s">
        <v>79</v>
      </c>
      <c r="AJ4848" s="1" t="s">
        <v>378</v>
      </c>
      <c r="AK4848" s="1" t="s">
        <v>22342</v>
      </c>
      <c r="AL4848" s="1" t="s">
        <v>668</v>
      </c>
      <c r="AM4848" s="2">
        <v>45723.650046296294</v>
      </c>
      <c r="AN4848" s="1" t="s">
        <v>22342</v>
      </c>
      <c r="AP4848" s="1">
        <v>5776365</v>
      </c>
      <c r="AQ4848" s="1" t="s">
        <v>83</v>
      </c>
      <c r="AR4848" s="2">
        <v>45724.644594907404</v>
      </c>
      <c r="AS4848" s="1" t="s">
        <v>84</v>
      </c>
      <c r="AT4848" s="2">
        <v>45725.333333333336</v>
      </c>
      <c r="AU4848" s="1" t="s">
        <v>85</v>
      </c>
      <c r="AV4848" s="1" t="s">
        <v>1446</v>
      </c>
      <c r="AW4848" s="1" t="s">
        <v>1447</v>
      </c>
      <c r="AX4848" s="1" t="s">
        <v>5146</v>
      </c>
      <c r="AZ4848" s="2">
        <v>45724.644594907404</v>
      </c>
      <c r="BB4848" s="1" t="s">
        <v>537</v>
      </c>
      <c r="BC4848" s="1" t="s">
        <v>538</v>
      </c>
      <c r="BD4848" s="1" t="s">
        <v>91</v>
      </c>
      <c r="BE4848" s="1" t="s">
        <v>22343</v>
      </c>
      <c r="BF4848" s="1" t="s">
        <v>886</v>
      </c>
    </row>
    <row r="4849" spans="1:58" x14ac:dyDescent="0.35">
      <c r="A4849" s="1">
        <v>3018172</v>
      </c>
      <c r="B4849" s="1" t="s">
        <v>223</v>
      </c>
      <c r="C4849" s="1">
        <v>36489131</v>
      </c>
      <c r="D4849" s="1">
        <v>339755341</v>
      </c>
      <c r="E4849" s="1" t="s">
        <v>59</v>
      </c>
      <c r="F4849" s="1" t="s">
        <v>60</v>
      </c>
      <c r="G4849" s="1" t="s">
        <v>4351</v>
      </c>
      <c r="H4849" s="1" t="s">
        <v>706</v>
      </c>
      <c r="I4849" s="1">
        <v>776538566</v>
      </c>
      <c r="J4849" s="1" t="s">
        <v>4353</v>
      </c>
      <c r="K4849" s="1">
        <v>14</v>
      </c>
      <c r="L4849" s="1" t="s">
        <v>64</v>
      </c>
      <c r="M4849" s="1" t="s">
        <v>65</v>
      </c>
      <c r="N4849" s="2">
        <v>44092.666666666664</v>
      </c>
      <c r="O4849" s="1" t="s">
        <v>98</v>
      </c>
      <c r="Q4849" s="1" t="s">
        <v>67</v>
      </c>
      <c r="R4849" s="2">
        <v>45723.650185185186</v>
      </c>
      <c r="S4849" s="1" t="s">
        <v>1874</v>
      </c>
      <c r="T4849" s="1" t="s">
        <v>100</v>
      </c>
      <c r="U4849" s="1" t="s">
        <v>385</v>
      </c>
      <c r="V4849" s="1" t="s">
        <v>22344</v>
      </c>
      <c r="W4849" s="1" t="s">
        <v>298</v>
      </c>
      <c r="X4849" s="1" t="s">
        <v>299</v>
      </c>
      <c r="Y4849" s="1" t="s">
        <v>3052</v>
      </c>
      <c r="Z4849" s="1" t="s">
        <v>301</v>
      </c>
      <c r="AA4849" s="1" t="s">
        <v>302</v>
      </c>
      <c r="AB4849" s="1" t="s">
        <v>15226</v>
      </c>
      <c r="AE4849" s="2">
        <v>45724.518750000003</v>
      </c>
      <c r="AF4849" s="1" t="s">
        <v>77</v>
      </c>
      <c r="AH4849" s="1" t="s">
        <v>125</v>
      </c>
      <c r="AI4849" s="1" t="s">
        <v>106</v>
      </c>
      <c r="AJ4849" s="1" t="s">
        <v>303</v>
      </c>
      <c r="AK4849" s="1" t="s">
        <v>22345</v>
      </c>
      <c r="AL4849" s="1" t="s">
        <v>240</v>
      </c>
      <c r="AM4849" s="2">
        <v>45724.518819444442</v>
      </c>
      <c r="AN4849" s="1" t="s">
        <v>22345</v>
      </c>
      <c r="AO4849" s="1" t="s">
        <v>240</v>
      </c>
      <c r="AP4849" s="1">
        <v>5779256</v>
      </c>
      <c r="AQ4849" s="1" t="s">
        <v>83</v>
      </c>
      <c r="AR4849" s="2">
        <v>45725.717592592591</v>
      </c>
      <c r="AS4849" s="1" t="s">
        <v>84</v>
      </c>
      <c r="AT4849" s="2">
        <v>45724.333333333336</v>
      </c>
      <c r="AU4849" s="1" t="s">
        <v>85</v>
      </c>
      <c r="AV4849" s="1" t="s">
        <v>306</v>
      </c>
      <c r="AW4849" s="1" t="s">
        <v>307</v>
      </c>
      <c r="AX4849" s="1" t="s">
        <v>308</v>
      </c>
      <c r="AZ4849" s="2">
        <v>45725.717592592591</v>
      </c>
      <c r="BB4849" s="1" t="s">
        <v>561</v>
      </c>
      <c r="BC4849" s="1" t="s">
        <v>562</v>
      </c>
      <c r="BD4849" s="1" t="s">
        <v>113</v>
      </c>
      <c r="BE4849" s="1" t="s">
        <v>22346</v>
      </c>
      <c r="BF4849" s="1" t="s">
        <v>1512</v>
      </c>
    </row>
    <row r="4850" spans="1:58" x14ac:dyDescent="0.35">
      <c r="A4850" s="1">
        <v>3018173</v>
      </c>
      <c r="B4850" s="1" t="s">
        <v>58</v>
      </c>
      <c r="C4850" s="1">
        <v>41216901</v>
      </c>
      <c r="D4850" s="1">
        <v>338014068</v>
      </c>
      <c r="E4850" s="1" t="s">
        <v>59</v>
      </c>
      <c r="F4850" s="1" t="s">
        <v>60</v>
      </c>
      <c r="G4850" s="1" t="s">
        <v>3921</v>
      </c>
      <c r="H4850" s="1" t="s">
        <v>12262</v>
      </c>
      <c r="I4850" s="1">
        <v>786682210</v>
      </c>
      <c r="J4850" s="1" t="s">
        <v>19940</v>
      </c>
      <c r="K4850" s="1">
        <v>13</v>
      </c>
      <c r="L4850" s="1" t="s">
        <v>64</v>
      </c>
      <c r="M4850" s="1" t="s">
        <v>65</v>
      </c>
      <c r="N4850" s="2">
        <v>45243.807847222219</v>
      </c>
      <c r="O4850" s="1" t="s">
        <v>66</v>
      </c>
      <c r="Q4850" s="1" t="s">
        <v>67</v>
      </c>
      <c r="R4850" s="2">
        <v>45723.65042824074</v>
      </c>
      <c r="S4850" s="1" t="s">
        <v>1629</v>
      </c>
      <c r="T4850" s="1" t="s">
        <v>69</v>
      </c>
      <c r="U4850" s="1" t="s">
        <v>2761</v>
      </c>
      <c r="V4850" s="1" t="s">
        <v>22347</v>
      </c>
      <c r="W4850" s="1" t="s">
        <v>653</v>
      </c>
      <c r="X4850" s="1" t="s">
        <v>654</v>
      </c>
      <c r="Y4850" s="1" t="s">
        <v>4703</v>
      </c>
      <c r="Z4850" s="1" t="s">
        <v>3446</v>
      </c>
      <c r="AA4850" s="1" t="s">
        <v>6278</v>
      </c>
      <c r="AB4850" s="1" t="s">
        <v>124</v>
      </c>
      <c r="AE4850" s="2">
        <v>45723.650439814817</v>
      </c>
      <c r="AF4850" s="1" t="s">
        <v>77</v>
      </c>
      <c r="AH4850" s="1" t="s">
        <v>125</v>
      </c>
      <c r="AI4850" s="1" t="s">
        <v>79</v>
      </c>
      <c r="AJ4850" s="1" t="s">
        <v>283</v>
      </c>
      <c r="AK4850" s="1" t="s">
        <v>10687</v>
      </c>
      <c r="AL4850" s="1" t="s">
        <v>1629</v>
      </c>
      <c r="AM4850" s="2">
        <v>45723.65047453704</v>
      </c>
      <c r="AN4850" s="1" t="s">
        <v>10687</v>
      </c>
      <c r="AP4850" s="1">
        <v>5776368</v>
      </c>
      <c r="AQ4850" s="1" t="s">
        <v>83</v>
      </c>
      <c r="AR4850" s="2">
        <v>45724.442835648151</v>
      </c>
      <c r="AS4850" s="1" t="s">
        <v>84</v>
      </c>
      <c r="AT4850" s="2">
        <v>45725.333333333336</v>
      </c>
      <c r="AU4850" s="1" t="s">
        <v>85</v>
      </c>
      <c r="AV4850" s="1" t="s">
        <v>608</v>
      </c>
      <c r="AW4850" s="1" t="s">
        <v>609</v>
      </c>
      <c r="AX4850" s="1" t="s">
        <v>4055</v>
      </c>
      <c r="AZ4850" s="2">
        <v>45724.442835648151</v>
      </c>
      <c r="BB4850" s="1" t="s">
        <v>950</v>
      </c>
      <c r="BC4850" s="1" t="s">
        <v>951</v>
      </c>
      <c r="BD4850" s="1" t="s">
        <v>815</v>
      </c>
      <c r="BE4850" s="1" t="s">
        <v>22348</v>
      </c>
      <c r="BF4850" s="1" t="s">
        <v>2561</v>
      </c>
    </row>
    <row r="4851" spans="1:58" x14ac:dyDescent="0.35">
      <c r="A4851" s="1">
        <v>3018174</v>
      </c>
      <c r="B4851" s="1" t="s">
        <v>58</v>
      </c>
      <c r="C4851" s="1">
        <v>35528021</v>
      </c>
      <c r="D4851" s="1">
        <v>338608271</v>
      </c>
      <c r="E4851" s="1" t="s">
        <v>59</v>
      </c>
      <c r="F4851" s="1" t="s">
        <v>60</v>
      </c>
      <c r="G4851" s="1" t="s">
        <v>258</v>
      </c>
      <c r="H4851" s="1" t="s">
        <v>2491</v>
      </c>
      <c r="I4851" s="1">
        <v>775507127</v>
      </c>
      <c r="J4851" s="1" t="s">
        <v>1096</v>
      </c>
      <c r="K4851" s="1">
        <v>12</v>
      </c>
      <c r="L4851" s="1" t="s">
        <v>64</v>
      </c>
      <c r="M4851" s="1" t="s">
        <v>65</v>
      </c>
      <c r="N4851" s="2">
        <v>44805</v>
      </c>
      <c r="O4851" s="1" t="s">
        <v>353</v>
      </c>
      <c r="Q4851" s="1" t="s">
        <v>67</v>
      </c>
      <c r="R4851" s="2">
        <v>45723.651226851849</v>
      </c>
      <c r="S4851" s="1" t="s">
        <v>7053</v>
      </c>
      <c r="T4851" s="1" t="s">
        <v>1021</v>
      </c>
      <c r="U4851" s="1" t="s">
        <v>101</v>
      </c>
      <c r="V4851" s="1" t="s">
        <v>22349</v>
      </c>
      <c r="Y4851" s="1" t="s">
        <v>4197</v>
      </c>
      <c r="Z4851" s="1" t="s">
        <v>546</v>
      </c>
      <c r="AA4851" s="1" t="s">
        <v>2520</v>
      </c>
      <c r="AB4851" s="1" t="s">
        <v>124</v>
      </c>
      <c r="AE4851" s="2">
        <v>45723.651238425926</v>
      </c>
      <c r="AF4851" s="1" t="s">
        <v>77</v>
      </c>
      <c r="AH4851" s="1" t="s">
        <v>125</v>
      </c>
      <c r="AI4851" s="1" t="s">
        <v>79</v>
      </c>
      <c r="AJ4851" s="1" t="s">
        <v>283</v>
      </c>
      <c r="AK4851" s="1" t="s">
        <v>22350</v>
      </c>
      <c r="AL4851" s="1" t="s">
        <v>7053</v>
      </c>
      <c r="AM4851" s="2">
        <v>45723.651273148149</v>
      </c>
      <c r="AN4851" s="1" t="s">
        <v>22350</v>
      </c>
      <c r="AP4851" s="1">
        <v>5776373</v>
      </c>
      <c r="AQ4851" s="1" t="s">
        <v>83</v>
      </c>
      <c r="AR4851" s="2">
        <v>45725.487407407411</v>
      </c>
      <c r="AS4851" s="1" t="s">
        <v>84</v>
      </c>
      <c r="AT4851" s="2">
        <v>45725.319444444445</v>
      </c>
      <c r="AU4851" s="1" t="s">
        <v>85</v>
      </c>
      <c r="AV4851" s="1" t="s">
        <v>645</v>
      </c>
      <c r="AW4851" s="1" t="s">
        <v>646</v>
      </c>
      <c r="AX4851" s="1" t="s">
        <v>2446</v>
      </c>
      <c r="AZ4851" s="2">
        <v>45725.487407407411</v>
      </c>
      <c r="BB4851" s="1" t="s">
        <v>111</v>
      </c>
      <c r="BC4851" s="1" t="s">
        <v>112</v>
      </c>
      <c r="BD4851" s="1" t="s">
        <v>113</v>
      </c>
      <c r="BE4851" s="1" t="s">
        <v>1547</v>
      </c>
      <c r="BF4851" s="1" t="s">
        <v>431</v>
      </c>
    </row>
    <row r="4852" spans="1:58" x14ac:dyDescent="0.35">
      <c r="A4852" s="1">
        <v>3018175</v>
      </c>
      <c r="B4852" s="1" t="s">
        <v>58</v>
      </c>
      <c r="C4852" s="1">
        <v>43529651</v>
      </c>
      <c r="D4852" s="1">
        <v>338022321</v>
      </c>
      <c r="E4852" s="1" t="s">
        <v>59</v>
      </c>
      <c r="F4852" s="1" t="s">
        <v>60</v>
      </c>
      <c r="G4852" s="1" t="s">
        <v>599</v>
      </c>
      <c r="H4852" s="1" t="s">
        <v>22351</v>
      </c>
      <c r="I4852" s="1">
        <v>776731126</v>
      </c>
      <c r="J4852" s="1" t="s">
        <v>1305</v>
      </c>
      <c r="K4852" s="1">
        <v>14</v>
      </c>
      <c r="L4852" s="1" t="s">
        <v>64</v>
      </c>
      <c r="M4852" s="1" t="s">
        <v>65</v>
      </c>
      <c r="N4852" s="2">
        <v>45521.708333333336</v>
      </c>
      <c r="O4852" s="1" t="s">
        <v>66</v>
      </c>
      <c r="Q4852" s="1" t="s">
        <v>67</v>
      </c>
      <c r="R4852" s="2">
        <v>45723.651875000003</v>
      </c>
      <c r="S4852" s="1" t="s">
        <v>3349</v>
      </c>
      <c r="T4852" s="1" t="s">
        <v>69</v>
      </c>
      <c r="U4852" s="1" t="s">
        <v>723</v>
      </c>
      <c r="V4852" s="1" t="s">
        <v>22352</v>
      </c>
      <c r="W4852" s="1" t="s">
        <v>263</v>
      </c>
      <c r="X4852" s="1" t="s">
        <v>264</v>
      </c>
      <c r="Y4852" s="1" t="s">
        <v>22353</v>
      </c>
      <c r="Z4852" s="1" t="s">
        <v>4139</v>
      </c>
      <c r="AA4852" s="1" t="s">
        <v>22354</v>
      </c>
      <c r="AB4852" s="1" t="s">
        <v>124</v>
      </c>
      <c r="AE4852" s="2">
        <v>45723.651886574073</v>
      </c>
      <c r="AF4852" s="1" t="s">
        <v>77</v>
      </c>
      <c r="AH4852" s="1" t="s">
        <v>78</v>
      </c>
      <c r="AI4852" s="1" t="s">
        <v>79</v>
      </c>
      <c r="AJ4852" s="1" t="s">
        <v>378</v>
      </c>
      <c r="AK4852" s="1" t="s">
        <v>22352</v>
      </c>
      <c r="AL4852" s="1" t="s">
        <v>3349</v>
      </c>
      <c r="AM4852" s="2">
        <v>45723.651921296296</v>
      </c>
      <c r="AN4852" s="1" t="s">
        <v>22352</v>
      </c>
      <c r="AP4852" s="1">
        <v>5776377</v>
      </c>
      <c r="AQ4852" s="1" t="s">
        <v>83</v>
      </c>
      <c r="AR4852" s="2">
        <v>45724.579629629632</v>
      </c>
      <c r="AS4852" s="1" t="s">
        <v>84</v>
      </c>
      <c r="AT4852" s="2">
        <v>45725.354166666664</v>
      </c>
      <c r="AU4852" s="1" t="s">
        <v>85</v>
      </c>
      <c r="AV4852" s="1" t="s">
        <v>108</v>
      </c>
      <c r="AW4852" s="1" t="s">
        <v>109</v>
      </c>
      <c r="AX4852" s="1" t="s">
        <v>857</v>
      </c>
      <c r="AZ4852" s="2">
        <v>45724.579629629632</v>
      </c>
      <c r="BB4852" s="1" t="s">
        <v>192</v>
      </c>
      <c r="BC4852" s="1" t="s">
        <v>193</v>
      </c>
      <c r="BD4852" s="1" t="s">
        <v>194</v>
      </c>
      <c r="BE4852" s="1" t="s">
        <v>22355</v>
      </c>
      <c r="BF4852" s="1" t="s">
        <v>274</v>
      </c>
    </row>
    <row r="4853" spans="1:58" x14ac:dyDescent="0.35">
      <c r="A4853" s="1">
        <v>3018177</v>
      </c>
      <c r="B4853" s="1" t="s">
        <v>58</v>
      </c>
      <c r="C4853" s="1">
        <v>32715561</v>
      </c>
      <c r="D4853" s="1">
        <v>339523870</v>
      </c>
      <c r="E4853" s="1" t="s">
        <v>59</v>
      </c>
      <c r="F4853" s="1" t="s">
        <v>60</v>
      </c>
      <c r="G4853" s="1" t="s">
        <v>1347</v>
      </c>
      <c r="H4853" s="1" t="s">
        <v>3958</v>
      </c>
      <c r="I4853" s="1">
        <v>776521670</v>
      </c>
      <c r="J4853" s="1" t="s">
        <v>8269</v>
      </c>
      <c r="K4853" s="1">
        <v>14</v>
      </c>
      <c r="L4853" s="1" t="s">
        <v>64</v>
      </c>
      <c r="M4853" s="1" t="s">
        <v>65</v>
      </c>
      <c r="N4853" s="2">
        <v>44937.666678240741</v>
      </c>
      <c r="O4853" s="1" t="s">
        <v>520</v>
      </c>
      <c r="Q4853" s="1" t="s">
        <v>67</v>
      </c>
      <c r="R4853" s="2">
        <v>45723.653599537036</v>
      </c>
      <c r="S4853" s="1" t="s">
        <v>7605</v>
      </c>
      <c r="T4853" s="1" t="s">
        <v>412</v>
      </c>
      <c r="U4853" s="1" t="s">
        <v>603</v>
      </c>
      <c r="V4853" s="1" t="s">
        <v>22356</v>
      </c>
      <c r="W4853" s="1" t="s">
        <v>263</v>
      </c>
      <c r="X4853" s="1" t="s">
        <v>263</v>
      </c>
      <c r="Y4853" s="1" t="s">
        <v>851</v>
      </c>
      <c r="Z4853" s="1" t="s">
        <v>852</v>
      </c>
      <c r="AA4853" s="1" t="s">
        <v>853</v>
      </c>
      <c r="AB4853" s="1" t="s">
        <v>124</v>
      </c>
      <c r="AE4853" s="2">
        <v>45723.653854166667</v>
      </c>
      <c r="AF4853" s="1" t="s">
        <v>417</v>
      </c>
      <c r="AG4853" s="1">
        <v>48</v>
      </c>
      <c r="AH4853" s="1" t="s">
        <v>125</v>
      </c>
      <c r="AI4853" s="1" t="s">
        <v>106</v>
      </c>
      <c r="AJ4853" s="1" t="s">
        <v>492</v>
      </c>
      <c r="AK4853" s="1" t="s">
        <v>22356</v>
      </c>
      <c r="AL4853" s="1" t="s">
        <v>7605</v>
      </c>
      <c r="AM4853" s="2">
        <v>45723.653912037036</v>
      </c>
      <c r="AO4853" s="1" t="s">
        <v>7605</v>
      </c>
      <c r="AP4853" s="1">
        <v>5776388</v>
      </c>
      <c r="AQ4853" s="1" t="s">
        <v>83</v>
      </c>
      <c r="AR4853" s="2">
        <v>45723.769456018519</v>
      </c>
      <c r="AS4853" s="1" t="s">
        <v>84</v>
      </c>
      <c r="AT4853" s="2">
        <v>45723.333333333336</v>
      </c>
      <c r="AU4853" s="1" t="s">
        <v>573</v>
      </c>
      <c r="AV4853" s="1" t="s">
        <v>108</v>
      </c>
      <c r="AW4853" s="1" t="s">
        <v>109</v>
      </c>
      <c r="AX4853" s="1" t="s">
        <v>110</v>
      </c>
      <c r="AY4853" s="2">
        <v>45725.653854166667</v>
      </c>
      <c r="AZ4853" s="2">
        <v>45723.769456018519</v>
      </c>
      <c r="BA4853" s="1" t="s">
        <v>419</v>
      </c>
      <c r="BB4853" s="1" t="s">
        <v>111</v>
      </c>
      <c r="BC4853" s="1" t="s">
        <v>112</v>
      </c>
      <c r="BD4853" s="1" t="s">
        <v>113</v>
      </c>
      <c r="BE4853" s="1" t="s">
        <v>22357</v>
      </c>
      <c r="BF4853" s="1" t="s">
        <v>325</v>
      </c>
    </row>
    <row r="4854" spans="1:58" x14ac:dyDescent="0.35">
      <c r="A4854" s="1">
        <v>3018178</v>
      </c>
      <c r="B4854" s="1" t="s">
        <v>223</v>
      </c>
      <c r="C4854" s="1">
        <v>39952201</v>
      </c>
      <c r="D4854" s="1">
        <v>339701977</v>
      </c>
      <c r="E4854" s="1" t="s">
        <v>59</v>
      </c>
      <c r="F4854" s="1" t="s">
        <v>60</v>
      </c>
      <c r="G4854" s="1" t="s">
        <v>95</v>
      </c>
      <c r="H4854" s="1" t="s">
        <v>3623</v>
      </c>
      <c r="I4854" s="1">
        <v>777003564</v>
      </c>
      <c r="J4854" s="1" t="s">
        <v>22358</v>
      </c>
      <c r="K4854" s="1">
        <v>14</v>
      </c>
      <c r="L4854" s="1" t="s">
        <v>64</v>
      </c>
      <c r="M4854" s="1" t="s">
        <v>65</v>
      </c>
      <c r="N4854" s="2">
        <v>45366.708333333336</v>
      </c>
      <c r="O4854" s="1" t="s">
        <v>98</v>
      </c>
      <c r="Q4854" s="1" t="s">
        <v>67</v>
      </c>
      <c r="R4854" s="2">
        <v>45723.654756944445</v>
      </c>
      <c r="S4854" s="1" t="s">
        <v>1541</v>
      </c>
      <c r="T4854" s="1" t="s">
        <v>69</v>
      </c>
      <c r="U4854" s="1" t="s">
        <v>1542</v>
      </c>
      <c r="V4854" s="1" t="s">
        <v>22359</v>
      </c>
      <c r="Y4854" s="1" t="s">
        <v>5912</v>
      </c>
      <c r="Z4854" s="1" t="s">
        <v>929</v>
      </c>
      <c r="AA4854" s="1" t="s">
        <v>4127</v>
      </c>
      <c r="AB4854" s="1" t="s">
        <v>22360</v>
      </c>
      <c r="AE4854" s="2">
        <v>45723.654768518521</v>
      </c>
      <c r="AF4854" s="1" t="s">
        <v>77</v>
      </c>
      <c r="AH4854" s="1" t="s">
        <v>125</v>
      </c>
      <c r="AI4854" s="1" t="s">
        <v>106</v>
      </c>
      <c r="AJ4854" s="1" t="s">
        <v>674</v>
      </c>
      <c r="AK4854" s="1" t="s">
        <v>22361</v>
      </c>
      <c r="AL4854" s="1" t="s">
        <v>1541</v>
      </c>
      <c r="AM4854" s="2">
        <v>45723.654803240737</v>
      </c>
      <c r="AN4854" s="1" t="s">
        <v>22361</v>
      </c>
      <c r="AP4854" s="1">
        <v>5776394</v>
      </c>
      <c r="AQ4854" s="1" t="s">
        <v>83</v>
      </c>
      <c r="AR4854" s="2">
        <v>45724.658888888887</v>
      </c>
      <c r="AS4854" s="1" t="s">
        <v>84</v>
      </c>
      <c r="AT4854" s="2">
        <v>45723.329861111109</v>
      </c>
      <c r="AU4854" s="1" t="s">
        <v>85</v>
      </c>
      <c r="AV4854" s="1" t="s">
        <v>4129</v>
      </c>
      <c r="AW4854" s="1" t="s">
        <v>4130</v>
      </c>
      <c r="AX4854" s="1" t="s">
        <v>4131</v>
      </c>
      <c r="AZ4854" s="2">
        <v>45724.658888888887</v>
      </c>
      <c r="BB4854" s="1" t="s">
        <v>2641</v>
      </c>
      <c r="BC4854" s="1" t="s">
        <v>1200</v>
      </c>
      <c r="BD4854" s="1" t="s">
        <v>2642</v>
      </c>
      <c r="BE4854" s="1" t="s">
        <v>22362</v>
      </c>
      <c r="BF4854" s="1" t="s">
        <v>937</v>
      </c>
    </row>
    <row r="4855" spans="1:58" x14ac:dyDescent="0.35">
      <c r="A4855" s="1">
        <v>3018179</v>
      </c>
      <c r="B4855" s="1" t="s">
        <v>58</v>
      </c>
      <c r="C4855" s="1">
        <v>2604021</v>
      </c>
      <c r="D4855" s="1">
        <v>338324934</v>
      </c>
      <c r="E4855" s="1" t="s">
        <v>59</v>
      </c>
      <c r="F4855" s="1" t="s">
        <v>60</v>
      </c>
      <c r="G4855" s="1" t="s">
        <v>953</v>
      </c>
      <c r="H4855" s="1" t="s">
        <v>22363</v>
      </c>
      <c r="I4855" s="1">
        <v>775213263</v>
      </c>
      <c r="J4855" s="1" t="s">
        <v>22364</v>
      </c>
      <c r="K4855" s="1">
        <v>12</v>
      </c>
      <c r="L4855" s="1" t="s">
        <v>244</v>
      </c>
      <c r="M4855" s="1" t="s">
        <v>65</v>
      </c>
      <c r="N4855" s="2">
        <v>45716.574687499997</v>
      </c>
      <c r="O4855" s="1" t="s">
        <v>1087</v>
      </c>
      <c r="Q4855" s="1" t="s">
        <v>67</v>
      </c>
      <c r="R4855" s="2">
        <v>45723.655023148145</v>
      </c>
      <c r="S4855" s="1" t="s">
        <v>2864</v>
      </c>
      <c r="T4855" s="1" t="s">
        <v>1021</v>
      </c>
      <c r="U4855" s="1" t="s">
        <v>618</v>
      </c>
      <c r="V4855" s="1" t="s">
        <v>22365</v>
      </c>
      <c r="W4855" s="1" t="s">
        <v>214</v>
      </c>
      <c r="X4855" s="1" t="s">
        <v>319</v>
      </c>
      <c r="Y4855" s="1" t="s">
        <v>22366</v>
      </c>
      <c r="Z4855" s="1" t="s">
        <v>321</v>
      </c>
      <c r="AA4855" s="1" t="s">
        <v>9830</v>
      </c>
      <c r="AB4855" s="1" t="s">
        <v>9830</v>
      </c>
      <c r="AC4855" s="1" t="s">
        <v>22367</v>
      </c>
      <c r="AE4855" s="2">
        <v>45723.655034722222</v>
      </c>
      <c r="AF4855" s="1" t="s">
        <v>77</v>
      </c>
      <c r="AH4855" s="1" t="s">
        <v>125</v>
      </c>
      <c r="AI4855" s="1" t="s">
        <v>79</v>
      </c>
      <c r="AJ4855" s="1" t="s">
        <v>283</v>
      </c>
      <c r="AK4855" s="1" t="s">
        <v>1423</v>
      </c>
      <c r="AL4855" s="1" t="s">
        <v>2864</v>
      </c>
      <c r="AM4855" s="2">
        <v>45723.655069444445</v>
      </c>
      <c r="AN4855" s="1" t="s">
        <v>1423</v>
      </c>
      <c r="AP4855" s="1">
        <v>5776395</v>
      </c>
      <c r="AQ4855" s="1" t="s">
        <v>83</v>
      </c>
      <c r="AR4855" s="2">
        <v>45724.563194444447</v>
      </c>
      <c r="AS4855" s="1" t="s">
        <v>84</v>
      </c>
      <c r="AT4855" s="2">
        <v>45725.333333333336</v>
      </c>
      <c r="AU4855" s="1" t="s">
        <v>85</v>
      </c>
      <c r="AV4855" s="1" t="s">
        <v>2194</v>
      </c>
      <c r="AW4855" s="1" t="s">
        <v>2195</v>
      </c>
      <c r="AX4855" s="1" t="s">
        <v>9021</v>
      </c>
      <c r="AZ4855" s="2">
        <v>45724.563194444447</v>
      </c>
      <c r="BB4855" s="1" t="s">
        <v>9195</v>
      </c>
      <c r="BC4855" s="1" t="s">
        <v>9196</v>
      </c>
      <c r="BD4855" s="1" t="s">
        <v>9197</v>
      </c>
      <c r="BE4855" s="1" t="s">
        <v>22090</v>
      </c>
      <c r="BF4855" s="1" t="s">
        <v>325</v>
      </c>
    </row>
    <row r="4856" spans="1:58" x14ac:dyDescent="0.35">
      <c r="A4856" s="1">
        <v>3018180</v>
      </c>
      <c r="B4856" s="1" t="s">
        <v>4973</v>
      </c>
      <c r="C4856" s="1">
        <v>30608271</v>
      </c>
      <c r="D4856" s="1" t="s">
        <v>16498</v>
      </c>
      <c r="E4856" s="1" t="s">
        <v>59</v>
      </c>
      <c r="F4856" s="1" t="s">
        <v>4973</v>
      </c>
      <c r="G4856" s="1" t="s">
        <v>16499</v>
      </c>
      <c r="I4856" s="1">
        <v>772538469</v>
      </c>
      <c r="J4856" s="1" t="s">
        <v>16501</v>
      </c>
      <c r="K4856" s="1">
        <v>20</v>
      </c>
      <c r="L4856" s="1" t="s">
        <v>1008</v>
      </c>
      <c r="M4856" s="1" t="s">
        <v>1009</v>
      </c>
      <c r="N4856" s="2">
        <v>43836.464583333334</v>
      </c>
      <c r="O4856" s="1" t="s">
        <v>5910</v>
      </c>
      <c r="Q4856" s="1" t="s">
        <v>67</v>
      </c>
      <c r="R4856" s="2">
        <v>45723.655891203707</v>
      </c>
      <c r="S4856" s="1" t="s">
        <v>14097</v>
      </c>
      <c r="T4856" s="1" t="s">
        <v>412</v>
      </c>
      <c r="U4856" s="1" t="s">
        <v>8792</v>
      </c>
      <c r="V4856" s="1" t="s">
        <v>22368</v>
      </c>
      <c r="W4856" s="1" t="s">
        <v>214</v>
      </c>
      <c r="X4856" s="1" t="s">
        <v>215</v>
      </c>
      <c r="Z4856" s="1" t="s">
        <v>248</v>
      </c>
      <c r="AA4856" s="1" t="s">
        <v>248</v>
      </c>
      <c r="AB4856" s="1" t="s">
        <v>11777</v>
      </c>
      <c r="AE4856" s="2">
        <v>45723.656087962961</v>
      </c>
      <c r="AF4856" s="1" t="s">
        <v>2129</v>
      </c>
      <c r="AG4856" s="1">
        <v>24</v>
      </c>
      <c r="AH4856" s="1" t="s">
        <v>125</v>
      </c>
      <c r="AI4856" s="1" t="s">
        <v>464</v>
      </c>
      <c r="AJ4856" s="1" t="s">
        <v>465</v>
      </c>
      <c r="AK4856" s="1" t="s">
        <v>22368</v>
      </c>
      <c r="AL4856" s="1" t="s">
        <v>14097</v>
      </c>
      <c r="AM4856" s="2">
        <v>45723.656134259261</v>
      </c>
      <c r="AO4856" s="1" t="s">
        <v>14097</v>
      </c>
      <c r="AP4856" s="1">
        <v>5776408</v>
      </c>
      <c r="AQ4856" s="1" t="s">
        <v>83</v>
      </c>
      <c r="AR4856" s="2">
        <v>45724.406574074077</v>
      </c>
      <c r="AS4856" s="1" t="s">
        <v>84</v>
      </c>
      <c r="AT4856" s="2">
        <v>45723.5625</v>
      </c>
      <c r="AU4856" s="1" t="s">
        <v>85</v>
      </c>
      <c r="AV4856" s="1" t="s">
        <v>468</v>
      </c>
      <c r="AW4856" s="1" t="s">
        <v>469</v>
      </c>
      <c r="AX4856" s="1" t="s">
        <v>8922</v>
      </c>
      <c r="AY4856" s="2">
        <v>45724.656087962961</v>
      </c>
      <c r="AZ4856" s="2">
        <v>45724.406574074077</v>
      </c>
      <c r="BA4856" s="1" t="s">
        <v>419</v>
      </c>
      <c r="BB4856" s="1" t="s">
        <v>219</v>
      </c>
      <c r="BC4856" s="1" t="s">
        <v>220</v>
      </c>
      <c r="BD4856" s="1" t="s">
        <v>221</v>
      </c>
      <c r="BE4856" s="1" t="s">
        <v>22369</v>
      </c>
      <c r="BF4856" s="1" t="s">
        <v>494</v>
      </c>
    </row>
    <row r="4857" spans="1:58" x14ac:dyDescent="0.35">
      <c r="A4857" s="1">
        <v>3018180</v>
      </c>
      <c r="B4857" s="1" t="s">
        <v>4973</v>
      </c>
      <c r="C4857" s="1">
        <v>30608271</v>
      </c>
      <c r="D4857" s="1" t="s">
        <v>16498</v>
      </c>
      <c r="E4857" s="1" t="s">
        <v>59</v>
      </c>
      <c r="F4857" s="1" t="s">
        <v>4973</v>
      </c>
      <c r="G4857" s="1" t="s">
        <v>16499</v>
      </c>
      <c r="I4857" s="1">
        <v>772538469</v>
      </c>
      <c r="J4857" s="1" t="s">
        <v>16501</v>
      </c>
      <c r="K4857" s="1">
        <v>20</v>
      </c>
      <c r="L4857" s="1" t="s">
        <v>1008</v>
      </c>
      <c r="M4857" s="1" t="s">
        <v>1009</v>
      </c>
      <c r="N4857" s="2">
        <v>43836.464583333334</v>
      </c>
      <c r="O4857" s="1" t="s">
        <v>5910</v>
      </c>
      <c r="Q4857" s="1" t="s">
        <v>67</v>
      </c>
      <c r="R4857" s="2">
        <v>45723.655891203707</v>
      </c>
      <c r="S4857" s="1" t="s">
        <v>14097</v>
      </c>
      <c r="T4857" s="1" t="s">
        <v>412</v>
      </c>
      <c r="U4857" s="1" t="s">
        <v>8792</v>
      </c>
      <c r="V4857" s="1" t="s">
        <v>22368</v>
      </c>
      <c r="W4857" s="1" t="s">
        <v>214</v>
      </c>
      <c r="X4857" s="1" t="s">
        <v>215</v>
      </c>
      <c r="Z4857" s="1" t="s">
        <v>248</v>
      </c>
      <c r="AA4857" s="1" t="s">
        <v>248</v>
      </c>
      <c r="AB4857" s="1" t="s">
        <v>11777</v>
      </c>
      <c r="AE4857" s="2">
        <v>45723.656087962961</v>
      </c>
      <c r="AF4857" s="1" t="s">
        <v>2129</v>
      </c>
      <c r="AG4857" s="1">
        <v>24</v>
      </c>
      <c r="AH4857" s="1" t="s">
        <v>125</v>
      </c>
      <c r="AI4857" s="1" t="s">
        <v>464</v>
      </c>
      <c r="AJ4857" s="1" t="s">
        <v>465</v>
      </c>
      <c r="AK4857" s="1" t="s">
        <v>22368</v>
      </c>
      <c r="AL4857" s="1" t="s">
        <v>14097</v>
      </c>
      <c r="AM4857" s="2">
        <v>45723.656134259261</v>
      </c>
      <c r="AO4857" s="1" t="s">
        <v>14097</v>
      </c>
      <c r="AP4857" s="1">
        <v>5776407</v>
      </c>
      <c r="AQ4857" s="1" t="s">
        <v>83</v>
      </c>
      <c r="AR4857" s="2">
        <v>45724.406574074077</v>
      </c>
      <c r="AS4857" s="1" t="s">
        <v>84</v>
      </c>
      <c r="AY4857" s="2">
        <v>45724.656087962961</v>
      </c>
      <c r="AZ4857" s="2">
        <v>45724.406574074077</v>
      </c>
      <c r="BA4857" s="1" t="s">
        <v>419</v>
      </c>
      <c r="BB4857" s="1" t="s">
        <v>219</v>
      </c>
      <c r="BC4857" s="1" t="s">
        <v>220</v>
      </c>
      <c r="BD4857" s="1" t="s">
        <v>221</v>
      </c>
      <c r="BE4857" s="1" t="s">
        <v>22369</v>
      </c>
      <c r="BF4857" s="1" t="s">
        <v>494</v>
      </c>
    </row>
    <row r="4858" spans="1:58" x14ac:dyDescent="0.35">
      <c r="A4858" s="1">
        <v>3018181</v>
      </c>
      <c r="B4858" s="1" t="s">
        <v>58</v>
      </c>
      <c r="C4858" s="1">
        <v>39787371</v>
      </c>
      <c r="D4858" s="1">
        <v>338446372</v>
      </c>
      <c r="E4858" s="1" t="s">
        <v>59</v>
      </c>
      <c r="F4858" s="1" t="s">
        <v>60</v>
      </c>
      <c r="G4858" s="1" t="s">
        <v>224</v>
      </c>
      <c r="H4858" s="1" t="s">
        <v>12531</v>
      </c>
      <c r="I4858" s="1">
        <v>772598229</v>
      </c>
      <c r="J4858" s="1" t="s">
        <v>408</v>
      </c>
      <c r="K4858" s="1">
        <v>13</v>
      </c>
      <c r="L4858" s="1" t="s">
        <v>64</v>
      </c>
      <c r="M4858" s="1" t="s">
        <v>65</v>
      </c>
      <c r="N4858" s="2">
        <v>45506.708333333336</v>
      </c>
      <c r="O4858" s="1" t="s">
        <v>66</v>
      </c>
      <c r="Q4858" s="1" t="s">
        <v>67</v>
      </c>
      <c r="R4858" s="2">
        <v>45723.6559375</v>
      </c>
      <c r="S4858" s="1" t="s">
        <v>3349</v>
      </c>
      <c r="T4858" s="1" t="s">
        <v>69</v>
      </c>
      <c r="U4858" s="1" t="s">
        <v>70</v>
      </c>
      <c r="V4858" s="1" t="s">
        <v>15341</v>
      </c>
      <c r="Y4858" s="1" t="s">
        <v>3838</v>
      </c>
      <c r="Z4858" s="1" t="s">
        <v>2757</v>
      </c>
      <c r="AA4858" s="1" t="s">
        <v>2758</v>
      </c>
      <c r="AB4858" s="1" t="s">
        <v>2758</v>
      </c>
      <c r="AE4858" s="2">
        <v>45723.655949074076</v>
      </c>
      <c r="AF4858" s="1" t="s">
        <v>77</v>
      </c>
      <c r="AH4858" s="1" t="s">
        <v>78</v>
      </c>
      <c r="AI4858" s="1" t="s">
        <v>79</v>
      </c>
      <c r="AJ4858" s="1" t="s">
        <v>378</v>
      </c>
      <c r="AK4858" s="1" t="s">
        <v>15341</v>
      </c>
      <c r="AL4858" s="1" t="s">
        <v>3349</v>
      </c>
      <c r="AM4858" s="2">
        <v>45723.6559837963</v>
      </c>
      <c r="AN4858" s="1" t="s">
        <v>15341</v>
      </c>
      <c r="AP4858" s="1">
        <v>5776402</v>
      </c>
      <c r="AQ4858" s="1" t="s">
        <v>83</v>
      </c>
      <c r="AR4858" s="2">
        <v>45724.843333333331</v>
      </c>
      <c r="AS4858" s="1" t="s">
        <v>84</v>
      </c>
      <c r="AT4858" s="2">
        <v>45725.333333333336</v>
      </c>
      <c r="AU4858" s="1" t="s">
        <v>85</v>
      </c>
      <c r="AV4858" s="1" t="s">
        <v>608</v>
      </c>
      <c r="AW4858" s="1" t="s">
        <v>609</v>
      </c>
      <c r="AX4858" s="1" t="s">
        <v>10124</v>
      </c>
      <c r="AZ4858" s="2">
        <v>45724.843333333331</v>
      </c>
      <c r="BB4858" s="1" t="s">
        <v>152</v>
      </c>
      <c r="BC4858" s="1" t="s">
        <v>153</v>
      </c>
      <c r="BD4858" s="1" t="s">
        <v>154</v>
      </c>
      <c r="BE4858" s="1" t="s">
        <v>2544</v>
      </c>
      <c r="BF4858" s="1" t="s">
        <v>657</v>
      </c>
    </row>
    <row r="4859" spans="1:58" x14ac:dyDescent="0.35">
      <c r="A4859" s="1">
        <v>3018184</v>
      </c>
      <c r="B4859" s="1" t="s">
        <v>223</v>
      </c>
      <c r="C4859" s="1">
        <v>42663391</v>
      </c>
      <c r="D4859" s="1">
        <v>338578805</v>
      </c>
      <c r="E4859" s="1" t="s">
        <v>59</v>
      </c>
      <c r="F4859" s="1" t="s">
        <v>60</v>
      </c>
      <c r="G4859" s="1" t="s">
        <v>138</v>
      </c>
      <c r="H4859" s="1" t="s">
        <v>22370</v>
      </c>
      <c r="I4859" s="1">
        <v>783838297</v>
      </c>
      <c r="J4859" s="1" t="s">
        <v>2811</v>
      </c>
      <c r="K4859" s="1">
        <v>13</v>
      </c>
      <c r="L4859" s="1" t="s">
        <v>64</v>
      </c>
      <c r="M4859" s="1" t="s">
        <v>65</v>
      </c>
      <c r="N4859" s="2">
        <v>45640.75</v>
      </c>
      <c r="O4859" s="1" t="s">
        <v>98</v>
      </c>
      <c r="Q4859" s="1" t="s">
        <v>67</v>
      </c>
      <c r="R4859" s="2">
        <v>45723.656226851854</v>
      </c>
      <c r="S4859" s="1" t="s">
        <v>1950</v>
      </c>
      <c r="T4859" s="1" t="s">
        <v>69</v>
      </c>
      <c r="U4859" s="1" t="s">
        <v>70</v>
      </c>
      <c r="V4859" s="1" t="s">
        <v>22371</v>
      </c>
      <c r="W4859" s="1" t="s">
        <v>653</v>
      </c>
      <c r="X4859" s="1" t="s">
        <v>942</v>
      </c>
      <c r="Y4859" s="1" t="s">
        <v>2680</v>
      </c>
      <c r="Z4859" s="1" t="s">
        <v>1476</v>
      </c>
      <c r="AA4859" s="1" t="s">
        <v>2792</v>
      </c>
      <c r="AB4859" s="1" t="s">
        <v>2792</v>
      </c>
      <c r="AE4859" s="2">
        <v>45723.656238425923</v>
      </c>
      <c r="AF4859" s="1" t="s">
        <v>77</v>
      </c>
      <c r="AH4859" s="1" t="s">
        <v>125</v>
      </c>
      <c r="AI4859" s="1" t="s">
        <v>360</v>
      </c>
      <c r="AJ4859" s="1" t="s">
        <v>1326</v>
      </c>
      <c r="AK4859" s="1" t="s">
        <v>22372</v>
      </c>
      <c r="AL4859" s="1" t="s">
        <v>1950</v>
      </c>
      <c r="AM4859" s="2">
        <v>45723.656307870369</v>
      </c>
      <c r="AN4859" s="1" t="s">
        <v>22372</v>
      </c>
      <c r="AP4859" s="1">
        <v>5776413</v>
      </c>
      <c r="AQ4859" s="1" t="s">
        <v>83</v>
      </c>
      <c r="AR4859" s="2">
        <v>45725.087071759262</v>
      </c>
      <c r="AS4859" s="1" t="s">
        <v>84</v>
      </c>
      <c r="AT4859" s="2">
        <v>45723.5625</v>
      </c>
      <c r="AU4859" s="1" t="s">
        <v>573</v>
      </c>
      <c r="AV4859" s="1" t="s">
        <v>947</v>
      </c>
      <c r="AW4859" s="1" t="s">
        <v>948</v>
      </c>
      <c r="AX4859" s="1" t="s">
        <v>1479</v>
      </c>
      <c r="AZ4859" s="2">
        <v>45725.087071759262</v>
      </c>
      <c r="BB4859" s="1" t="s">
        <v>3431</v>
      </c>
      <c r="BC4859" s="1" t="s">
        <v>3432</v>
      </c>
      <c r="BD4859" s="1" t="s">
        <v>3433</v>
      </c>
      <c r="BE4859" s="1" t="s">
        <v>21511</v>
      </c>
      <c r="BF4859" s="1" t="s">
        <v>14364</v>
      </c>
    </row>
    <row r="4860" spans="1:58" x14ac:dyDescent="0.35">
      <c r="A4860" s="1">
        <v>3018183</v>
      </c>
      <c r="B4860" s="1" t="s">
        <v>58</v>
      </c>
      <c r="C4860" s="1">
        <v>44278061</v>
      </c>
      <c r="D4860" s="1">
        <v>338569231</v>
      </c>
      <c r="E4860" s="1" t="s">
        <v>59</v>
      </c>
      <c r="F4860" s="1" t="s">
        <v>60</v>
      </c>
      <c r="G4860" s="1" t="s">
        <v>20282</v>
      </c>
      <c r="H4860" s="1" t="s">
        <v>496</v>
      </c>
      <c r="I4860" s="1">
        <v>775754159</v>
      </c>
      <c r="J4860" s="1" t="s">
        <v>20283</v>
      </c>
      <c r="K4860" s="1">
        <v>12</v>
      </c>
      <c r="L4860" s="1" t="s">
        <v>244</v>
      </c>
      <c r="M4860" s="1" t="s">
        <v>65</v>
      </c>
      <c r="N4860" s="2">
        <v>45590.458333333336</v>
      </c>
      <c r="O4860" s="1" t="s">
        <v>66</v>
      </c>
      <c r="Q4860" s="1" t="s">
        <v>67</v>
      </c>
      <c r="R4860" s="2">
        <v>45723.656226851854</v>
      </c>
      <c r="S4860" s="1" t="s">
        <v>1134</v>
      </c>
      <c r="T4860" s="1" t="s">
        <v>100</v>
      </c>
      <c r="U4860" s="1" t="s">
        <v>70</v>
      </c>
      <c r="V4860" s="1" t="s">
        <v>20284</v>
      </c>
      <c r="W4860" s="1" t="s">
        <v>72</v>
      </c>
      <c r="X4860" s="1" t="s">
        <v>73</v>
      </c>
      <c r="Y4860" s="1" t="s">
        <v>1378</v>
      </c>
      <c r="Z4860" s="1" t="s">
        <v>685</v>
      </c>
      <c r="AA4860" s="1" t="s">
        <v>1379</v>
      </c>
      <c r="AB4860" s="1" t="s">
        <v>20285</v>
      </c>
      <c r="AE4860" s="2">
        <v>45723.656226851854</v>
      </c>
      <c r="AF4860" s="1" t="s">
        <v>77</v>
      </c>
      <c r="AH4860" s="1" t="s">
        <v>78</v>
      </c>
      <c r="AI4860" s="1" t="s">
        <v>360</v>
      </c>
      <c r="AJ4860" s="1" t="s">
        <v>378</v>
      </c>
      <c r="AK4860" s="1" t="s">
        <v>20286</v>
      </c>
      <c r="AL4860" s="1" t="s">
        <v>1134</v>
      </c>
      <c r="AM4860" s="2">
        <v>45723.6562962963</v>
      </c>
      <c r="AN4860" s="1" t="s">
        <v>20286</v>
      </c>
      <c r="AP4860" s="1">
        <v>5776412</v>
      </c>
      <c r="AQ4860" s="1" t="s">
        <v>83</v>
      </c>
      <c r="AR4860" s="2">
        <v>45724.425856481481</v>
      </c>
      <c r="AS4860" s="1" t="s">
        <v>84</v>
      </c>
      <c r="AT4860" s="2">
        <v>45725.305555555555</v>
      </c>
      <c r="AU4860" s="1" t="s">
        <v>85</v>
      </c>
      <c r="AV4860" s="1" t="s">
        <v>2382</v>
      </c>
      <c r="AW4860" s="1" t="s">
        <v>2383</v>
      </c>
      <c r="AX4860" s="1" t="s">
        <v>2384</v>
      </c>
      <c r="AZ4860" s="2">
        <v>45724.425856481481</v>
      </c>
      <c r="BB4860" s="1" t="s">
        <v>1003</v>
      </c>
      <c r="BC4860" s="1" t="s">
        <v>595</v>
      </c>
      <c r="BD4860" s="1" t="s">
        <v>1004</v>
      </c>
      <c r="BE4860" s="1" t="s">
        <v>22373</v>
      </c>
      <c r="BF4860" s="1" t="s">
        <v>93</v>
      </c>
    </row>
    <row r="4861" spans="1:58" x14ac:dyDescent="0.35">
      <c r="A4861" s="1">
        <v>3018185</v>
      </c>
      <c r="B4861" s="1" t="s">
        <v>58</v>
      </c>
      <c r="C4861" s="1">
        <v>44892861</v>
      </c>
      <c r="D4861" s="1">
        <v>338585085</v>
      </c>
      <c r="E4861" s="1" t="s">
        <v>59</v>
      </c>
      <c r="F4861" s="1" t="s">
        <v>60</v>
      </c>
      <c r="G4861" s="1" t="s">
        <v>258</v>
      </c>
      <c r="H4861" s="1" t="s">
        <v>22374</v>
      </c>
      <c r="I4861" s="1">
        <v>773240544</v>
      </c>
      <c r="J4861" s="1" t="s">
        <v>293</v>
      </c>
      <c r="K4861" s="1">
        <v>12</v>
      </c>
      <c r="L4861" s="1" t="s">
        <v>64</v>
      </c>
      <c r="M4861" s="1" t="s">
        <v>65</v>
      </c>
      <c r="N4861" s="2">
        <v>45662.541666666664</v>
      </c>
      <c r="O4861" s="1" t="s">
        <v>66</v>
      </c>
      <c r="Q4861" s="1" t="s">
        <v>67</v>
      </c>
      <c r="R4861" s="2">
        <v>45723.656261574077</v>
      </c>
      <c r="S4861" s="1" t="s">
        <v>694</v>
      </c>
      <c r="T4861" s="1" t="s">
        <v>69</v>
      </c>
      <c r="U4861" s="1" t="s">
        <v>70</v>
      </c>
      <c r="V4861" s="1" t="s">
        <v>22375</v>
      </c>
      <c r="W4861" s="1" t="s">
        <v>72</v>
      </c>
      <c r="X4861" s="1" t="s">
        <v>2112</v>
      </c>
      <c r="Y4861" s="1" t="s">
        <v>22376</v>
      </c>
      <c r="Z4861" s="1" t="s">
        <v>7315</v>
      </c>
      <c r="AA4861" s="1" t="s">
        <v>359</v>
      </c>
      <c r="AB4861" s="1" t="s">
        <v>124</v>
      </c>
      <c r="AE4861" s="2">
        <v>45723.656261574077</v>
      </c>
      <c r="AF4861" s="1" t="s">
        <v>77</v>
      </c>
      <c r="AH4861" s="1" t="s">
        <v>125</v>
      </c>
      <c r="AI4861" s="1" t="s">
        <v>79</v>
      </c>
      <c r="AJ4861" s="1" t="s">
        <v>283</v>
      </c>
      <c r="AK4861" s="1" t="s">
        <v>699</v>
      </c>
      <c r="AL4861" s="1" t="s">
        <v>694</v>
      </c>
      <c r="AM4861" s="2">
        <v>45723.656319444446</v>
      </c>
      <c r="AN4861" s="1" t="s">
        <v>699</v>
      </c>
      <c r="AP4861" s="1">
        <v>5776414</v>
      </c>
      <c r="AQ4861" s="1" t="s">
        <v>83</v>
      </c>
      <c r="AR4861" s="2">
        <v>45724.558541666665</v>
      </c>
      <c r="AS4861" s="1" t="s">
        <v>84</v>
      </c>
      <c r="AT4861" s="2">
        <v>45725.333333333336</v>
      </c>
      <c r="AU4861" s="1" t="s">
        <v>85</v>
      </c>
      <c r="AV4861" s="1" t="s">
        <v>2117</v>
      </c>
      <c r="AW4861" s="1" t="s">
        <v>2118</v>
      </c>
      <c r="AX4861" s="1" t="s">
        <v>3859</v>
      </c>
      <c r="AZ4861" s="2">
        <v>45724.558541666665</v>
      </c>
      <c r="BB4861" s="1" t="s">
        <v>1878</v>
      </c>
      <c r="BC4861" s="1" t="s">
        <v>1879</v>
      </c>
      <c r="BD4861" s="1" t="s">
        <v>1880</v>
      </c>
      <c r="BE4861" s="1" t="s">
        <v>22377</v>
      </c>
      <c r="BF4861" s="1" t="s">
        <v>649</v>
      </c>
    </row>
    <row r="4862" spans="1:58" x14ac:dyDescent="0.35">
      <c r="A4862" s="1">
        <v>3018186</v>
      </c>
      <c r="B4862" s="1" t="s">
        <v>58</v>
      </c>
      <c r="C4862" s="1">
        <v>39984551</v>
      </c>
      <c r="D4862" s="1">
        <v>339662036</v>
      </c>
      <c r="E4862" s="1" t="s">
        <v>59</v>
      </c>
      <c r="F4862" s="1" t="s">
        <v>60</v>
      </c>
      <c r="G4862" s="1" t="s">
        <v>509</v>
      </c>
      <c r="H4862" s="1" t="s">
        <v>5755</v>
      </c>
      <c r="I4862" s="1" t="s">
        <v>22378</v>
      </c>
      <c r="J4862" s="1" t="s">
        <v>22379</v>
      </c>
      <c r="K4862" s="1">
        <v>16</v>
      </c>
      <c r="L4862" s="1" t="s">
        <v>64</v>
      </c>
      <c r="M4862" s="1" t="s">
        <v>65</v>
      </c>
      <c r="N4862" s="2">
        <v>45682.583333333336</v>
      </c>
      <c r="O4862" s="1" t="s">
        <v>66</v>
      </c>
      <c r="Q4862" s="1" t="s">
        <v>67</v>
      </c>
      <c r="R4862" s="2">
        <v>45723.656898148147</v>
      </c>
      <c r="S4862" s="1" t="s">
        <v>4895</v>
      </c>
      <c r="T4862" s="1" t="s">
        <v>100</v>
      </c>
      <c r="U4862" s="1" t="s">
        <v>70</v>
      </c>
      <c r="V4862" s="1" t="s">
        <v>22380</v>
      </c>
      <c r="W4862" s="1" t="s">
        <v>725</v>
      </c>
      <c r="X4862" s="1" t="s">
        <v>725</v>
      </c>
      <c r="Y4862" s="1" t="s">
        <v>22381</v>
      </c>
      <c r="Z4862" s="1" t="s">
        <v>2649</v>
      </c>
      <c r="AA4862" s="1" t="s">
        <v>22382</v>
      </c>
      <c r="AB4862" s="1" t="s">
        <v>124</v>
      </c>
      <c r="AE4862" s="2">
        <v>45723.656909722224</v>
      </c>
      <c r="AF4862" s="1" t="s">
        <v>77</v>
      </c>
      <c r="AH4862" s="1" t="s">
        <v>78</v>
      </c>
      <c r="AI4862" s="1" t="s">
        <v>79</v>
      </c>
      <c r="AJ4862" s="1" t="s">
        <v>283</v>
      </c>
      <c r="AK4862" s="1" t="s">
        <v>22383</v>
      </c>
      <c r="AL4862" s="1" t="s">
        <v>4895</v>
      </c>
      <c r="AM4862" s="2">
        <v>45723.65693287037</v>
      </c>
      <c r="AN4862" s="1" t="s">
        <v>22383</v>
      </c>
      <c r="AP4862" s="1">
        <v>5776419</v>
      </c>
      <c r="AQ4862" s="1" t="s">
        <v>83</v>
      </c>
      <c r="AR4862" s="2">
        <v>45724.541481481479</v>
      </c>
      <c r="AS4862" s="1" t="s">
        <v>84</v>
      </c>
      <c r="AT4862" s="2">
        <v>45725.333333333336</v>
      </c>
      <c r="AU4862" s="1" t="s">
        <v>85</v>
      </c>
      <c r="AV4862" s="1" t="s">
        <v>1867</v>
      </c>
      <c r="AW4862" s="1" t="s">
        <v>1868</v>
      </c>
      <c r="AX4862" s="1" t="s">
        <v>1869</v>
      </c>
      <c r="AZ4862" s="2">
        <v>45724.541481481479</v>
      </c>
      <c r="BB4862" s="1" t="s">
        <v>152</v>
      </c>
      <c r="BC4862" s="1" t="s">
        <v>153</v>
      </c>
      <c r="BD4862" s="1" t="s">
        <v>154</v>
      </c>
      <c r="BE4862" s="1" t="s">
        <v>22384</v>
      </c>
      <c r="BF4862" s="1" t="s">
        <v>993</v>
      </c>
    </row>
    <row r="4863" spans="1:58" x14ac:dyDescent="0.35">
      <c r="A4863" s="1">
        <v>3018187</v>
      </c>
      <c r="B4863" s="1" t="s">
        <v>58</v>
      </c>
      <c r="C4863" s="1">
        <v>37373531</v>
      </c>
      <c r="D4863" s="1">
        <v>338604529</v>
      </c>
      <c r="E4863" s="1" t="s">
        <v>59</v>
      </c>
      <c r="F4863" s="1" t="s">
        <v>60</v>
      </c>
      <c r="G4863" s="1" t="s">
        <v>1335</v>
      </c>
      <c r="H4863" s="1" t="s">
        <v>1095</v>
      </c>
      <c r="I4863" s="1">
        <v>784219844</v>
      </c>
      <c r="J4863" s="1" t="s">
        <v>22385</v>
      </c>
      <c r="K4863" s="1">
        <v>12</v>
      </c>
      <c r="L4863" s="1" t="s">
        <v>64</v>
      </c>
      <c r="M4863" s="1" t="s">
        <v>65</v>
      </c>
      <c r="N4863" s="2">
        <v>44805</v>
      </c>
      <c r="O4863" s="1" t="s">
        <v>353</v>
      </c>
      <c r="Q4863" s="1" t="s">
        <v>67</v>
      </c>
      <c r="R4863" s="2">
        <v>45723.657511574071</v>
      </c>
      <c r="S4863" s="1" t="s">
        <v>6204</v>
      </c>
      <c r="T4863" s="1" t="s">
        <v>100</v>
      </c>
      <c r="U4863" s="1" t="s">
        <v>723</v>
      </c>
      <c r="V4863" s="1" t="s">
        <v>22386</v>
      </c>
      <c r="W4863" s="1" t="s">
        <v>72</v>
      </c>
      <c r="X4863" s="1" t="s">
        <v>881</v>
      </c>
      <c r="Y4863" s="1" t="s">
        <v>3168</v>
      </c>
      <c r="Z4863" s="1" t="s">
        <v>1067</v>
      </c>
      <c r="AA4863" s="1" t="s">
        <v>21842</v>
      </c>
      <c r="AB4863" s="1" t="s">
        <v>124</v>
      </c>
      <c r="AE4863" s="2">
        <v>45723.657523148147</v>
      </c>
      <c r="AF4863" s="1" t="s">
        <v>77</v>
      </c>
      <c r="AH4863" s="1" t="s">
        <v>125</v>
      </c>
      <c r="AI4863" s="1" t="s">
        <v>79</v>
      </c>
      <c r="AJ4863" s="1" t="s">
        <v>454</v>
      </c>
      <c r="AK4863" s="1" t="s">
        <v>22387</v>
      </c>
      <c r="AL4863" s="1" t="s">
        <v>6204</v>
      </c>
      <c r="AM4863" s="2">
        <v>45723.657557870371</v>
      </c>
      <c r="AN4863" s="1" t="s">
        <v>22387</v>
      </c>
      <c r="AP4863" s="1">
        <v>5776420</v>
      </c>
      <c r="AQ4863" s="1" t="s">
        <v>83</v>
      </c>
      <c r="AR4863" s="2">
        <v>45724.592789351853</v>
      </c>
      <c r="AS4863" s="1" t="s">
        <v>84</v>
      </c>
      <c r="AT4863" s="2">
        <v>45725.333333333336</v>
      </c>
      <c r="AU4863" s="1" t="s">
        <v>85</v>
      </c>
      <c r="AV4863" s="1" t="s">
        <v>1354</v>
      </c>
      <c r="AW4863" s="1" t="s">
        <v>1355</v>
      </c>
      <c r="AX4863" s="1" t="s">
        <v>3468</v>
      </c>
      <c r="AZ4863" s="2">
        <v>45724.592789351853</v>
      </c>
      <c r="BB4863" s="1" t="s">
        <v>1425</v>
      </c>
      <c r="BC4863" s="1" t="s">
        <v>1426</v>
      </c>
      <c r="BD4863" s="1" t="s">
        <v>1427</v>
      </c>
      <c r="BE4863" s="1" t="s">
        <v>22388</v>
      </c>
      <c r="BF4863" s="1" t="s">
        <v>735</v>
      </c>
    </row>
    <row r="4864" spans="1:58" x14ac:dyDescent="0.35">
      <c r="A4864" s="1">
        <v>3018188</v>
      </c>
      <c r="B4864" s="1" t="s">
        <v>58</v>
      </c>
      <c r="C4864" s="1">
        <v>35035681</v>
      </c>
      <c r="D4864" s="1">
        <v>338609028</v>
      </c>
      <c r="E4864" s="1" t="s">
        <v>59</v>
      </c>
      <c r="F4864" s="1" t="s">
        <v>60</v>
      </c>
      <c r="G4864" s="1" t="s">
        <v>22389</v>
      </c>
      <c r="H4864" s="1" t="s">
        <v>22390</v>
      </c>
      <c r="I4864" s="1" t="s">
        <v>22391</v>
      </c>
      <c r="J4864" s="1" t="s">
        <v>22392</v>
      </c>
      <c r="K4864" s="1">
        <v>12</v>
      </c>
      <c r="L4864" s="1" t="s">
        <v>64</v>
      </c>
      <c r="M4864" s="1" t="s">
        <v>65</v>
      </c>
      <c r="N4864" s="2">
        <v>44991.569652777776</v>
      </c>
      <c r="O4864" s="1" t="s">
        <v>66</v>
      </c>
      <c r="Q4864" s="1" t="s">
        <v>67</v>
      </c>
      <c r="R4864" s="2">
        <v>45723.65761574074</v>
      </c>
      <c r="S4864" s="1" t="s">
        <v>6723</v>
      </c>
      <c r="T4864" s="1" t="s">
        <v>100</v>
      </c>
      <c r="U4864" s="1" t="s">
        <v>70</v>
      </c>
      <c r="V4864" s="1" t="s">
        <v>22393</v>
      </c>
      <c r="W4864" s="1" t="s">
        <v>72</v>
      </c>
      <c r="X4864" s="1" t="s">
        <v>356</v>
      </c>
      <c r="Y4864" s="1" t="s">
        <v>641</v>
      </c>
      <c r="Z4864" s="1" t="s">
        <v>1352</v>
      </c>
      <c r="AA4864" s="1" t="s">
        <v>1352</v>
      </c>
      <c r="AB4864" s="1" t="s">
        <v>4018</v>
      </c>
      <c r="AC4864" s="1">
        <v>384</v>
      </c>
      <c r="AE4864" s="2">
        <v>45723.657638888886</v>
      </c>
      <c r="AF4864" s="1" t="s">
        <v>77</v>
      </c>
      <c r="AH4864" s="1" t="s">
        <v>125</v>
      </c>
      <c r="AI4864" s="1" t="s">
        <v>79</v>
      </c>
      <c r="AJ4864" s="1" t="s">
        <v>378</v>
      </c>
      <c r="AK4864" s="1" t="s">
        <v>22394</v>
      </c>
      <c r="AL4864" s="1" t="s">
        <v>6723</v>
      </c>
      <c r="AM4864" s="2">
        <v>45723.65766203704</v>
      </c>
      <c r="AN4864" s="1" t="s">
        <v>22394</v>
      </c>
      <c r="AP4864" s="1">
        <v>5776421</v>
      </c>
      <c r="AQ4864" s="1" t="s">
        <v>83</v>
      </c>
      <c r="AR4864" s="2">
        <v>45724.693136574075</v>
      </c>
      <c r="AS4864" s="1" t="s">
        <v>84</v>
      </c>
      <c r="AT4864" s="2">
        <v>45725.3125</v>
      </c>
      <c r="AU4864" s="1" t="s">
        <v>85</v>
      </c>
      <c r="AV4864" s="1" t="s">
        <v>645</v>
      </c>
      <c r="AW4864" s="1" t="s">
        <v>646</v>
      </c>
      <c r="AX4864" s="1" t="s">
        <v>2446</v>
      </c>
      <c r="AZ4864" s="2">
        <v>45724.693136574075</v>
      </c>
      <c r="BB4864" s="1" t="s">
        <v>594</v>
      </c>
      <c r="BC4864" s="1" t="s">
        <v>595</v>
      </c>
      <c r="BD4864" s="1" t="s">
        <v>596</v>
      </c>
      <c r="BE4864" s="1" t="s">
        <v>22395</v>
      </c>
      <c r="BF4864" s="1" t="s">
        <v>937</v>
      </c>
    </row>
    <row r="4865" spans="1:58" x14ac:dyDescent="0.35">
      <c r="A4865" s="1">
        <v>3018189</v>
      </c>
      <c r="B4865" s="1" t="s">
        <v>58</v>
      </c>
      <c r="C4865" s="1">
        <v>45141431</v>
      </c>
      <c r="D4865" s="1">
        <v>338400655</v>
      </c>
      <c r="E4865" s="1" t="s">
        <v>59</v>
      </c>
      <c r="F4865" s="1" t="s">
        <v>60</v>
      </c>
      <c r="G4865" s="1" t="s">
        <v>5888</v>
      </c>
      <c r="H4865" s="1" t="s">
        <v>3518</v>
      </c>
      <c r="I4865" s="1">
        <v>775383057</v>
      </c>
      <c r="J4865" s="1" t="s">
        <v>22396</v>
      </c>
      <c r="K4865" s="1">
        <v>12</v>
      </c>
      <c r="L4865" s="1" t="s">
        <v>64</v>
      </c>
      <c r="M4865" s="1" t="s">
        <v>65</v>
      </c>
      <c r="N4865" s="2">
        <v>45666.708333333336</v>
      </c>
      <c r="O4865" s="1" t="s">
        <v>66</v>
      </c>
      <c r="Q4865" s="1" t="s">
        <v>67</v>
      </c>
      <c r="R4865" s="2">
        <v>45723.657858796294</v>
      </c>
      <c r="S4865" s="1" t="s">
        <v>6862</v>
      </c>
      <c r="T4865" s="1" t="s">
        <v>100</v>
      </c>
      <c r="U4865" s="1" t="s">
        <v>70</v>
      </c>
      <c r="V4865" s="1" t="s">
        <v>22397</v>
      </c>
      <c r="W4865" s="1" t="s">
        <v>72</v>
      </c>
      <c r="X4865" s="1" t="s">
        <v>183</v>
      </c>
      <c r="Y4865" s="1" t="s">
        <v>7495</v>
      </c>
      <c r="Z4865" s="1" t="s">
        <v>477</v>
      </c>
      <c r="AA4865" s="1" t="s">
        <v>477</v>
      </c>
      <c r="AB4865" s="1" t="s">
        <v>477</v>
      </c>
      <c r="AE4865" s="2">
        <v>45723.657870370371</v>
      </c>
      <c r="AF4865" s="1" t="s">
        <v>77</v>
      </c>
      <c r="AH4865" s="1" t="s">
        <v>125</v>
      </c>
      <c r="AI4865" s="1" t="s">
        <v>79</v>
      </c>
      <c r="AJ4865" s="1" t="s">
        <v>378</v>
      </c>
      <c r="AK4865" s="1" t="s">
        <v>16203</v>
      </c>
      <c r="AL4865" s="1" t="s">
        <v>6862</v>
      </c>
      <c r="AM4865" s="2">
        <v>45723.657905092594</v>
      </c>
      <c r="AN4865" s="1" t="s">
        <v>16203</v>
      </c>
      <c r="AP4865" s="1">
        <v>5776422</v>
      </c>
      <c r="AQ4865" s="1" t="s">
        <v>83</v>
      </c>
      <c r="AR4865" s="2">
        <v>45724.699456018519</v>
      </c>
      <c r="AS4865" s="1" t="s">
        <v>84</v>
      </c>
      <c r="AT4865" s="2">
        <v>45725.333333333336</v>
      </c>
      <c r="AU4865" s="1" t="s">
        <v>85</v>
      </c>
      <c r="AV4865" s="1" t="s">
        <v>480</v>
      </c>
      <c r="AW4865" s="1" t="s">
        <v>481</v>
      </c>
      <c r="AX4865" s="1" t="s">
        <v>10431</v>
      </c>
      <c r="AZ4865" s="2">
        <v>45724.699456018519</v>
      </c>
      <c r="BB4865" s="1" t="s">
        <v>192</v>
      </c>
      <c r="BC4865" s="1" t="s">
        <v>193</v>
      </c>
      <c r="BD4865" s="1" t="s">
        <v>194</v>
      </c>
      <c r="BE4865" s="1" t="s">
        <v>3484</v>
      </c>
      <c r="BF4865" s="1" t="s">
        <v>431</v>
      </c>
    </row>
    <row r="4866" spans="1:58" x14ac:dyDescent="0.35">
      <c r="A4866" s="1">
        <v>3018191</v>
      </c>
      <c r="B4866" s="1" t="s">
        <v>58</v>
      </c>
      <c r="C4866" s="1">
        <v>33818691</v>
      </c>
      <c r="D4866" s="1">
        <v>339572518</v>
      </c>
      <c r="E4866" s="1" t="s">
        <v>59</v>
      </c>
      <c r="F4866" s="1" t="s">
        <v>60</v>
      </c>
      <c r="G4866" s="1" t="s">
        <v>2091</v>
      </c>
      <c r="H4866" s="1" t="s">
        <v>11244</v>
      </c>
      <c r="I4866" s="1">
        <v>777328883</v>
      </c>
      <c r="J4866" s="1" t="s">
        <v>22398</v>
      </c>
      <c r="K4866" s="1">
        <v>20</v>
      </c>
      <c r="L4866" s="1" t="s">
        <v>294</v>
      </c>
      <c r="M4866" s="1" t="s">
        <v>295</v>
      </c>
      <c r="N4866" s="2">
        <v>45428.667083333334</v>
      </c>
      <c r="O4866" s="1" t="s">
        <v>520</v>
      </c>
      <c r="Q4866" s="1" t="s">
        <v>67</v>
      </c>
      <c r="R4866" s="2">
        <v>45723.658807870372</v>
      </c>
      <c r="S4866" s="1" t="s">
        <v>2414</v>
      </c>
      <c r="T4866" s="1" t="s">
        <v>412</v>
      </c>
      <c r="U4866" s="1" t="s">
        <v>70</v>
      </c>
      <c r="V4866" s="1" t="s">
        <v>22399</v>
      </c>
      <c r="W4866" s="1" t="s">
        <v>263</v>
      </c>
      <c r="X4866" s="1" t="s">
        <v>840</v>
      </c>
      <c r="Y4866" s="1" t="s">
        <v>5118</v>
      </c>
      <c r="Z4866" s="1" t="s">
        <v>841</v>
      </c>
      <c r="AA4866" s="1" t="s">
        <v>3895</v>
      </c>
      <c r="AB4866" s="1" t="s">
        <v>124</v>
      </c>
      <c r="AE4866" s="2">
        <v>45723.658819444441</v>
      </c>
      <c r="AF4866" s="1" t="s">
        <v>417</v>
      </c>
      <c r="AG4866" s="1">
        <v>48</v>
      </c>
      <c r="AH4866" s="1" t="s">
        <v>125</v>
      </c>
      <c r="AI4866" s="1" t="s">
        <v>79</v>
      </c>
      <c r="AJ4866" s="1" t="s">
        <v>378</v>
      </c>
      <c r="AK4866" s="1" t="s">
        <v>22399</v>
      </c>
      <c r="AL4866" s="1" t="s">
        <v>2414</v>
      </c>
      <c r="AM4866" s="2">
        <v>45723.658842592595</v>
      </c>
      <c r="AN4866" s="1" t="s">
        <v>22399</v>
      </c>
      <c r="AP4866" s="1">
        <v>5776425</v>
      </c>
      <c r="AQ4866" s="1" t="s">
        <v>83</v>
      </c>
      <c r="AR4866" s="2">
        <v>45724.549467592595</v>
      </c>
      <c r="AS4866" s="1" t="s">
        <v>84</v>
      </c>
      <c r="AT4866" s="2">
        <v>45725.333333333336</v>
      </c>
      <c r="AU4866" s="1" t="s">
        <v>85</v>
      </c>
      <c r="AV4866" s="1" t="s">
        <v>205</v>
      </c>
      <c r="AW4866" s="1" t="s">
        <v>206</v>
      </c>
      <c r="AX4866" s="1" t="s">
        <v>207</v>
      </c>
      <c r="AY4866" s="2">
        <v>45725.658819444441</v>
      </c>
      <c r="AZ4866" s="2">
        <v>45724.549467592595</v>
      </c>
      <c r="BA4866" s="1" t="s">
        <v>419</v>
      </c>
      <c r="BB4866" s="1" t="s">
        <v>1425</v>
      </c>
      <c r="BC4866" s="1" t="s">
        <v>1426</v>
      </c>
      <c r="BD4866" s="1" t="s">
        <v>1427</v>
      </c>
      <c r="BE4866" s="1" t="s">
        <v>22400</v>
      </c>
      <c r="BF4866" s="1" t="s">
        <v>1589</v>
      </c>
    </row>
    <row r="4867" spans="1:58" x14ac:dyDescent="0.35">
      <c r="A4867" s="1">
        <v>3018192</v>
      </c>
      <c r="B4867" s="1" t="s">
        <v>58</v>
      </c>
      <c r="C4867" s="1">
        <v>32062371</v>
      </c>
      <c r="D4867" s="1">
        <v>338440209</v>
      </c>
      <c r="E4867" s="1" t="s">
        <v>59</v>
      </c>
      <c r="F4867" s="1" t="s">
        <v>60</v>
      </c>
      <c r="G4867" s="1" t="s">
        <v>3379</v>
      </c>
      <c r="H4867" s="1" t="s">
        <v>22401</v>
      </c>
      <c r="I4867" s="1">
        <v>775769605</v>
      </c>
      <c r="J4867" s="1" t="s">
        <v>10044</v>
      </c>
      <c r="K4867" s="1">
        <v>12</v>
      </c>
      <c r="L4867" s="1" t="s">
        <v>64</v>
      </c>
      <c r="M4867" s="1" t="s">
        <v>65</v>
      </c>
      <c r="N4867" s="2">
        <v>45064.583333333336</v>
      </c>
      <c r="O4867" s="1" t="s">
        <v>66</v>
      </c>
      <c r="Q4867" s="1" t="s">
        <v>67</v>
      </c>
      <c r="R4867" s="2">
        <v>45723.65896990741</v>
      </c>
      <c r="S4867" s="1" t="s">
        <v>4849</v>
      </c>
      <c r="T4867" s="1" t="s">
        <v>450</v>
      </c>
      <c r="U4867" s="1" t="s">
        <v>70</v>
      </c>
      <c r="V4867" s="1" t="s">
        <v>22402</v>
      </c>
      <c r="Y4867" s="1" t="s">
        <v>4393</v>
      </c>
      <c r="Z4867" s="1" t="s">
        <v>2773</v>
      </c>
      <c r="AA4867" s="1" t="s">
        <v>2773</v>
      </c>
      <c r="AB4867" s="1" t="s">
        <v>12436</v>
      </c>
      <c r="AC4867" s="1" t="s">
        <v>22403</v>
      </c>
      <c r="AE4867" s="2">
        <v>45723.65898148148</v>
      </c>
      <c r="AF4867" s="1" t="s">
        <v>77</v>
      </c>
      <c r="AH4867" s="1" t="s">
        <v>78</v>
      </c>
      <c r="AI4867" s="1" t="s">
        <v>79</v>
      </c>
      <c r="AJ4867" s="1" t="s">
        <v>283</v>
      </c>
      <c r="AK4867" s="1" t="s">
        <v>22404</v>
      </c>
      <c r="AL4867" s="1" t="s">
        <v>4849</v>
      </c>
      <c r="AM4867" s="2">
        <v>45723.659016203703</v>
      </c>
      <c r="AN4867" s="1" t="s">
        <v>22404</v>
      </c>
      <c r="AP4867" s="1">
        <v>5776426</v>
      </c>
      <c r="AQ4867" s="1" t="s">
        <v>83</v>
      </c>
      <c r="AR4867" s="2">
        <v>45724.59747685185</v>
      </c>
      <c r="AS4867" s="1" t="s">
        <v>84</v>
      </c>
      <c r="AT4867" s="2">
        <v>45723.333333333336</v>
      </c>
      <c r="AU4867" s="1" t="s">
        <v>85</v>
      </c>
      <c r="AV4867" s="1" t="s">
        <v>1957</v>
      </c>
      <c r="AW4867" s="1" t="s">
        <v>1958</v>
      </c>
      <c r="AX4867" s="1" t="s">
        <v>3294</v>
      </c>
      <c r="AZ4867" s="2">
        <v>45724.59747685185</v>
      </c>
      <c r="BB4867" s="1" t="s">
        <v>15659</v>
      </c>
      <c r="BC4867" s="1" t="s">
        <v>15660</v>
      </c>
      <c r="BD4867" s="1" t="s">
        <v>15661</v>
      </c>
      <c r="BE4867" s="1" t="s">
        <v>1120</v>
      </c>
      <c r="BF4867" s="1" t="s">
        <v>137</v>
      </c>
    </row>
    <row r="4868" spans="1:58" x14ac:dyDescent="0.35">
      <c r="A4868" s="1">
        <v>3018193</v>
      </c>
      <c r="B4868" s="1" t="s">
        <v>58</v>
      </c>
      <c r="C4868" s="1">
        <v>41422601</v>
      </c>
      <c r="D4868" s="1">
        <v>338938819</v>
      </c>
      <c r="E4868" s="1" t="s">
        <v>59</v>
      </c>
      <c r="F4868" s="1" t="s">
        <v>60</v>
      </c>
      <c r="G4868" s="1" t="s">
        <v>4029</v>
      </c>
      <c r="H4868" s="1" t="s">
        <v>22405</v>
      </c>
      <c r="I4868" s="1">
        <v>779172369</v>
      </c>
      <c r="J4868" s="1" t="s">
        <v>8469</v>
      </c>
      <c r="K4868" s="1">
        <v>13</v>
      </c>
      <c r="L4868" s="1" t="s">
        <v>64</v>
      </c>
      <c r="M4868" s="1" t="s">
        <v>65</v>
      </c>
      <c r="N4868" s="2">
        <v>45163.708333333336</v>
      </c>
      <c r="O4868" s="1" t="s">
        <v>66</v>
      </c>
      <c r="Q4868" s="1" t="s">
        <v>67</v>
      </c>
      <c r="R4868" s="2">
        <v>45723.659803240742</v>
      </c>
      <c r="S4868" s="1" t="s">
        <v>7389</v>
      </c>
      <c r="T4868" s="1" t="s">
        <v>100</v>
      </c>
      <c r="U4868" s="1" t="s">
        <v>70</v>
      </c>
      <c r="V4868" s="1" t="s">
        <v>22406</v>
      </c>
      <c r="W4868" s="1" t="s">
        <v>162</v>
      </c>
      <c r="X4868" s="1" t="s">
        <v>1191</v>
      </c>
      <c r="Y4868" s="1" t="s">
        <v>8145</v>
      </c>
      <c r="Z4868" s="1" t="s">
        <v>400</v>
      </c>
      <c r="AA4868" s="1" t="s">
        <v>400</v>
      </c>
      <c r="AB4868" s="1" t="s">
        <v>400</v>
      </c>
      <c r="AE4868" s="2">
        <v>45723.659814814811</v>
      </c>
      <c r="AF4868" s="1" t="s">
        <v>77</v>
      </c>
      <c r="AH4868" s="1" t="s">
        <v>125</v>
      </c>
      <c r="AI4868" s="1" t="s">
        <v>79</v>
      </c>
      <c r="AJ4868" s="1" t="s">
        <v>378</v>
      </c>
      <c r="AK4868" s="1" t="s">
        <v>22406</v>
      </c>
      <c r="AL4868" s="1" t="s">
        <v>7389</v>
      </c>
      <c r="AM4868" s="2">
        <v>45723.659837962965</v>
      </c>
      <c r="AN4868" s="1" t="s">
        <v>22406</v>
      </c>
      <c r="AP4868" s="1">
        <v>5776428</v>
      </c>
      <c r="AQ4868" s="1" t="s">
        <v>83</v>
      </c>
      <c r="AR4868" s="2">
        <v>45723.794629629629</v>
      </c>
      <c r="AS4868" s="1" t="s">
        <v>84</v>
      </c>
      <c r="AT4868" s="2">
        <v>45725.333333333336</v>
      </c>
      <c r="AU4868" s="1" t="s">
        <v>85</v>
      </c>
      <c r="AV4868" s="1" t="s">
        <v>1196</v>
      </c>
      <c r="AW4868" s="1" t="s">
        <v>1197</v>
      </c>
      <c r="AX4868" s="1" t="s">
        <v>4224</v>
      </c>
      <c r="AZ4868" s="2">
        <v>45723.794629629629</v>
      </c>
      <c r="BB4868" s="1" t="s">
        <v>89</v>
      </c>
      <c r="BC4868" s="1" t="s">
        <v>90</v>
      </c>
      <c r="BD4868" s="1" t="s">
        <v>91</v>
      </c>
      <c r="BE4868" s="1" t="s">
        <v>8595</v>
      </c>
      <c r="BF4868" s="1" t="s">
        <v>1484</v>
      </c>
    </row>
    <row r="4869" spans="1:58" x14ac:dyDescent="0.35">
      <c r="A4869" s="1">
        <v>3018194</v>
      </c>
      <c r="B4869" s="1" t="s">
        <v>58</v>
      </c>
      <c r="C4869" s="1">
        <v>44923791</v>
      </c>
      <c r="D4869" s="1">
        <v>338782335</v>
      </c>
      <c r="E4869" s="1" t="s">
        <v>59</v>
      </c>
      <c r="F4869" s="1" t="s">
        <v>60</v>
      </c>
      <c r="G4869" s="1" t="s">
        <v>2268</v>
      </c>
      <c r="H4869" s="1" t="s">
        <v>719</v>
      </c>
      <c r="I4869" s="1">
        <v>775628385</v>
      </c>
      <c r="J4869" s="1" t="s">
        <v>11739</v>
      </c>
      <c r="K4869" s="1">
        <v>12</v>
      </c>
      <c r="L4869" s="1" t="s">
        <v>64</v>
      </c>
      <c r="M4869" s="1" t="s">
        <v>65</v>
      </c>
      <c r="N4869" s="2">
        <v>45643.62232638889</v>
      </c>
      <c r="O4869" s="1" t="s">
        <v>66</v>
      </c>
      <c r="Q4869" s="1" t="s">
        <v>67</v>
      </c>
      <c r="R4869" s="2">
        <v>45723.660231481481</v>
      </c>
      <c r="S4869" s="1" t="s">
        <v>3421</v>
      </c>
      <c r="T4869" s="1" t="s">
        <v>69</v>
      </c>
      <c r="U4869" s="1" t="s">
        <v>1122</v>
      </c>
      <c r="V4869" s="1" t="s">
        <v>22407</v>
      </c>
      <c r="Y4869" s="1" t="s">
        <v>13739</v>
      </c>
      <c r="Z4869" s="1" t="s">
        <v>1856</v>
      </c>
      <c r="AA4869" s="1">
        <v>8002</v>
      </c>
      <c r="AB4869" s="1" t="s">
        <v>124</v>
      </c>
      <c r="AE4869" s="2">
        <v>45723.660243055558</v>
      </c>
      <c r="AF4869" s="1" t="s">
        <v>77</v>
      </c>
      <c r="AH4869" s="1" t="s">
        <v>78</v>
      </c>
      <c r="AI4869" s="1" t="s">
        <v>79</v>
      </c>
      <c r="AJ4869" s="1" t="s">
        <v>147</v>
      </c>
      <c r="AK4869" s="1" t="s">
        <v>22407</v>
      </c>
      <c r="AL4869" s="1" t="s">
        <v>3421</v>
      </c>
      <c r="AM4869" s="2">
        <v>45723.660277777781</v>
      </c>
      <c r="AN4869" s="1" t="s">
        <v>22407</v>
      </c>
      <c r="AP4869" s="1">
        <v>5776430</v>
      </c>
      <c r="AQ4869" s="1" t="s">
        <v>83</v>
      </c>
      <c r="AR4869" s="2">
        <v>45724.92900462963</v>
      </c>
      <c r="AS4869" s="1" t="s">
        <v>84</v>
      </c>
      <c r="AT4869" s="2">
        <v>45723.333333333336</v>
      </c>
      <c r="AU4869" s="1" t="s">
        <v>85</v>
      </c>
      <c r="AV4869" s="1" t="s">
        <v>1196</v>
      </c>
      <c r="AW4869" s="1" t="s">
        <v>1197</v>
      </c>
      <c r="AX4869" s="1" t="s">
        <v>1198</v>
      </c>
      <c r="AZ4869" s="2">
        <v>45724.92900462963</v>
      </c>
      <c r="BB4869" s="1" t="s">
        <v>7916</v>
      </c>
      <c r="BC4869" s="1" t="s">
        <v>5296</v>
      </c>
      <c r="BD4869" s="1" t="s">
        <v>5297</v>
      </c>
      <c r="BE4869" s="1" t="s">
        <v>22408</v>
      </c>
      <c r="BF4869" s="1" t="s">
        <v>14364</v>
      </c>
    </row>
    <row r="4870" spans="1:58" x14ac:dyDescent="0.35">
      <c r="A4870" s="1">
        <v>3018195</v>
      </c>
      <c r="B4870" s="1" t="s">
        <v>58</v>
      </c>
      <c r="C4870" s="1">
        <v>33753981</v>
      </c>
      <c r="D4870" s="1">
        <v>338016737</v>
      </c>
      <c r="E4870" s="1" t="s">
        <v>59</v>
      </c>
      <c r="F4870" s="1" t="s">
        <v>60</v>
      </c>
      <c r="G4870" s="1" t="s">
        <v>116</v>
      </c>
      <c r="H4870" s="1" t="s">
        <v>12126</v>
      </c>
      <c r="I4870" s="1">
        <v>775011129</v>
      </c>
      <c r="J4870" s="1" t="s">
        <v>293</v>
      </c>
      <c r="K4870" s="1">
        <v>12</v>
      </c>
      <c r="L4870" s="1" t="s">
        <v>64</v>
      </c>
      <c r="M4870" s="1" t="s">
        <v>65</v>
      </c>
      <c r="N4870" s="2">
        <v>45596</v>
      </c>
      <c r="O4870" s="1" t="s">
        <v>66</v>
      </c>
      <c r="Q4870" s="1" t="s">
        <v>67</v>
      </c>
      <c r="R4870" s="2">
        <v>45723.661053240743</v>
      </c>
      <c r="S4870" s="1" t="s">
        <v>5892</v>
      </c>
      <c r="T4870" s="1" t="s">
        <v>100</v>
      </c>
      <c r="U4870" s="1" t="s">
        <v>70</v>
      </c>
      <c r="V4870" s="1" t="s">
        <v>22409</v>
      </c>
      <c r="W4870" s="1" t="s">
        <v>72</v>
      </c>
      <c r="X4870" s="1" t="s">
        <v>356</v>
      </c>
      <c r="Y4870" s="1" t="s">
        <v>12470</v>
      </c>
      <c r="Z4870" s="1" t="s">
        <v>685</v>
      </c>
      <c r="AA4870" s="1" t="s">
        <v>1379</v>
      </c>
      <c r="AB4870" s="1" t="s">
        <v>124</v>
      </c>
      <c r="AE4870" s="2">
        <v>45723.661064814813</v>
      </c>
      <c r="AF4870" s="1" t="s">
        <v>77</v>
      </c>
      <c r="AH4870" s="1" t="s">
        <v>125</v>
      </c>
      <c r="AI4870" s="1" t="s">
        <v>79</v>
      </c>
      <c r="AJ4870" s="1" t="s">
        <v>378</v>
      </c>
      <c r="AK4870" s="1" t="s">
        <v>22410</v>
      </c>
      <c r="AL4870" s="1" t="s">
        <v>5892</v>
      </c>
      <c r="AM4870" s="2">
        <v>45723.661087962966</v>
      </c>
      <c r="AN4870" s="1" t="s">
        <v>22410</v>
      </c>
      <c r="AP4870" s="1">
        <v>5776440</v>
      </c>
      <c r="AQ4870" s="1" t="s">
        <v>83</v>
      </c>
      <c r="AR4870" s="2">
        <v>45724.428576388891</v>
      </c>
      <c r="AS4870" s="1" t="s">
        <v>84</v>
      </c>
      <c r="AT4870" s="2">
        <v>45725.309027777781</v>
      </c>
      <c r="AU4870" s="1" t="s">
        <v>85</v>
      </c>
      <c r="AV4870" s="1" t="s">
        <v>645</v>
      </c>
      <c r="AW4870" s="1" t="s">
        <v>646</v>
      </c>
      <c r="AX4870" s="1" t="s">
        <v>2446</v>
      </c>
      <c r="AZ4870" s="2">
        <v>45724.428576388891</v>
      </c>
      <c r="BB4870" s="1" t="s">
        <v>1003</v>
      </c>
      <c r="BC4870" s="1" t="s">
        <v>595</v>
      </c>
      <c r="BD4870" s="1" t="s">
        <v>1004</v>
      </c>
      <c r="BE4870" s="1" t="s">
        <v>22411</v>
      </c>
      <c r="BF4870" s="1" t="s">
        <v>93</v>
      </c>
    </row>
    <row r="4871" spans="1:58" x14ac:dyDescent="0.35">
      <c r="A4871" s="1">
        <v>3018196</v>
      </c>
      <c r="B4871" s="1" t="s">
        <v>58</v>
      </c>
      <c r="C4871" s="1">
        <v>40900831</v>
      </c>
      <c r="D4871" s="1">
        <v>339993471</v>
      </c>
      <c r="E4871" s="1" t="s">
        <v>59</v>
      </c>
      <c r="F4871" s="1" t="s">
        <v>60</v>
      </c>
      <c r="G4871" s="1" t="s">
        <v>116</v>
      </c>
      <c r="H4871" s="1" t="s">
        <v>1095</v>
      </c>
      <c r="I4871" s="1">
        <v>788979551</v>
      </c>
      <c r="J4871" s="1" t="s">
        <v>1385</v>
      </c>
      <c r="K4871" s="1">
        <v>14</v>
      </c>
      <c r="L4871" s="1" t="s">
        <v>64</v>
      </c>
      <c r="M4871" s="1" t="s">
        <v>65</v>
      </c>
      <c r="N4871" s="2">
        <v>45170.75</v>
      </c>
      <c r="O4871" s="1" t="s">
        <v>66</v>
      </c>
      <c r="Q4871" s="1" t="s">
        <v>67</v>
      </c>
      <c r="R4871" s="2">
        <v>45723.661087962966</v>
      </c>
      <c r="S4871" s="1" t="s">
        <v>978</v>
      </c>
      <c r="T4871" s="1" t="s">
        <v>100</v>
      </c>
      <c r="U4871" s="1" t="s">
        <v>70</v>
      </c>
      <c r="V4871" s="1" t="s">
        <v>22412</v>
      </c>
      <c r="Y4871" s="1" t="s">
        <v>22413</v>
      </c>
      <c r="Z4871" s="1" t="s">
        <v>4276</v>
      </c>
      <c r="AA4871" s="1" t="s">
        <v>9231</v>
      </c>
      <c r="AB4871" s="1" t="s">
        <v>124</v>
      </c>
      <c r="AE4871" s="2">
        <v>45723.661099537036</v>
      </c>
      <c r="AF4871" s="1" t="s">
        <v>77</v>
      </c>
      <c r="AH4871" s="1" t="s">
        <v>125</v>
      </c>
      <c r="AI4871" s="1" t="s">
        <v>79</v>
      </c>
      <c r="AJ4871" s="1" t="s">
        <v>378</v>
      </c>
      <c r="AK4871" s="1" t="s">
        <v>22412</v>
      </c>
      <c r="AL4871" s="1" t="s">
        <v>978</v>
      </c>
      <c r="AM4871" s="2">
        <v>45723.661168981482</v>
      </c>
      <c r="AN4871" s="1" t="s">
        <v>22412</v>
      </c>
      <c r="AP4871" s="1">
        <v>5776441</v>
      </c>
      <c r="AQ4871" s="1" t="s">
        <v>83</v>
      </c>
      <c r="AR4871" s="2">
        <v>45724.481863425928</v>
      </c>
      <c r="AS4871" s="1" t="s">
        <v>84</v>
      </c>
      <c r="AT4871" s="2">
        <v>45725.333333333336</v>
      </c>
      <c r="AU4871" s="1" t="s">
        <v>85</v>
      </c>
      <c r="AV4871" s="1" t="s">
        <v>1328</v>
      </c>
      <c r="AW4871" s="1" t="s">
        <v>1329</v>
      </c>
      <c r="AX4871" s="1" t="s">
        <v>7944</v>
      </c>
      <c r="AZ4871" s="2">
        <v>45724.481863425928</v>
      </c>
      <c r="BB4871" s="1" t="s">
        <v>219</v>
      </c>
      <c r="BC4871" s="1" t="s">
        <v>220</v>
      </c>
      <c r="BD4871" s="1" t="s">
        <v>221</v>
      </c>
      <c r="BE4871" s="1" t="s">
        <v>3843</v>
      </c>
      <c r="BF4871" s="1" t="s">
        <v>914</v>
      </c>
    </row>
    <row r="4872" spans="1:58" x14ac:dyDescent="0.35">
      <c r="A4872" s="1">
        <v>3018197</v>
      </c>
      <c r="B4872" s="1" t="s">
        <v>58</v>
      </c>
      <c r="C4872" s="1">
        <v>29731801</v>
      </c>
      <c r="D4872" s="1">
        <v>339767555</v>
      </c>
      <c r="E4872" s="1" t="s">
        <v>59</v>
      </c>
      <c r="F4872" s="1" t="s">
        <v>60</v>
      </c>
      <c r="G4872" s="1" t="s">
        <v>555</v>
      </c>
      <c r="H4872" s="1" t="s">
        <v>22414</v>
      </c>
      <c r="I4872" s="1">
        <v>776673939</v>
      </c>
      <c r="J4872" s="1" t="s">
        <v>10220</v>
      </c>
      <c r="K4872" s="1">
        <v>14</v>
      </c>
      <c r="L4872" s="1" t="s">
        <v>64</v>
      </c>
      <c r="M4872" s="1" t="s">
        <v>65</v>
      </c>
      <c r="N4872" s="2">
        <v>45304.764918981484</v>
      </c>
      <c r="O4872" s="1" t="s">
        <v>1087</v>
      </c>
      <c r="Q4872" s="1" t="s">
        <v>67</v>
      </c>
      <c r="R4872" s="2">
        <v>45723.661099537036</v>
      </c>
      <c r="S4872" s="1" t="s">
        <v>2555</v>
      </c>
      <c r="T4872" s="1" t="s">
        <v>69</v>
      </c>
      <c r="U4872" s="1" t="s">
        <v>70</v>
      </c>
      <c r="V4872" s="1" t="s">
        <v>22415</v>
      </c>
      <c r="W4872" s="1" t="s">
        <v>298</v>
      </c>
      <c r="X4872" s="1" t="s">
        <v>670</v>
      </c>
      <c r="Y4872" s="1" t="s">
        <v>4716</v>
      </c>
      <c r="Z4872" s="1" t="s">
        <v>672</v>
      </c>
      <c r="AA4872" s="1" t="s">
        <v>1904</v>
      </c>
      <c r="AB4872" s="1" t="s">
        <v>22416</v>
      </c>
      <c r="AE4872" s="2">
        <v>45723.661099537036</v>
      </c>
      <c r="AF4872" s="1" t="s">
        <v>77</v>
      </c>
      <c r="AH4872" s="1" t="s">
        <v>125</v>
      </c>
      <c r="AI4872" s="1" t="s">
        <v>79</v>
      </c>
      <c r="AJ4872" s="1" t="s">
        <v>303</v>
      </c>
      <c r="AK4872" s="1" t="s">
        <v>22415</v>
      </c>
      <c r="AL4872" s="1" t="s">
        <v>2555</v>
      </c>
      <c r="AM4872" s="2">
        <v>45723.661168981482</v>
      </c>
      <c r="AN4872" s="1" t="s">
        <v>22415</v>
      </c>
      <c r="AP4872" s="1">
        <v>5776442</v>
      </c>
      <c r="AQ4872" s="1" t="s">
        <v>83</v>
      </c>
      <c r="AR4872" s="2">
        <v>45724.690416666665</v>
      </c>
      <c r="AS4872" s="1" t="s">
        <v>84</v>
      </c>
      <c r="AT4872" s="2">
        <v>45725.333333333336</v>
      </c>
      <c r="AU4872" s="1" t="s">
        <v>85</v>
      </c>
      <c r="AV4872" s="1" t="s">
        <v>233</v>
      </c>
      <c r="AW4872" s="1" t="s">
        <v>234</v>
      </c>
      <c r="AX4872" s="1" t="s">
        <v>235</v>
      </c>
      <c r="AZ4872" s="2">
        <v>45724.690416666665</v>
      </c>
      <c r="BB4872" s="1" t="s">
        <v>111</v>
      </c>
      <c r="BC4872" s="1" t="s">
        <v>112</v>
      </c>
      <c r="BD4872" s="1" t="s">
        <v>113</v>
      </c>
      <c r="BE4872" s="1" t="s">
        <v>1547</v>
      </c>
      <c r="BF4872" s="1" t="s">
        <v>431</v>
      </c>
    </row>
    <row r="4873" spans="1:58" x14ac:dyDescent="0.35">
      <c r="A4873" s="1">
        <v>3018198</v>
      </c>
      <c r="B4873" s="1" t="s">
        <v>58</v>
      </c>
      <c r="C4873" s="1">
        <v>44453521</v>
      </c>
      <c r="D4873" s="1">
        <v>339451714</v>
      </c>
      <c r="E4873" s="1" t="s">
        <v>59</v>
      </c>
      <c r="F4873" s="1" t="s">
        <v>60</v>
      </c>
      <c r="G4873" s="1" t="s">
        <v>275</v>
      </c>
      <c r="H4873" s="1" t="s">
        <v>3162</v>
      </c>
      <c r="I4873" s="1">
        <v>779715265</v>
      </c>
      <c r="J4873" s="1" t="s">
        <v>6265</v>
      </c>
      <c r="K4873" s="1">
        <v>15</v>
      </c>
      <c r="L4873" s="1" t="s">
        <v>64</v>
      </c>
      <c r="M4873" s="1" t="s">
        <v>65</v>
      </c>
      <c r="N4873" s="2">
        <v>45667.541666666664</v>
      </c>
      <c r="O4873" s="1" t="s">
        <v>66</v>
      </c>
      <c r="Q4873" s="1" t="s">
        <v>67</v>
      </c>
      <c r="R4873" s="2">
        <v>45723.661307870374</v>
      </c>
      <c r="S4873" s="1" t="s">
        <v>6472</v>
      </c>
      <c r="T4873" s="1" t="s">
        <v>69</v>
      </c>
      <c r="U4873" s="1" t="s">
        <v>2761</v>
      </c>
      <c r="V4873" s="1" t="s">
        <v>22417</v>
      </c>
      <c r="W4873" s="1" t="s">
        <v>143</v>
      </c>
      <c r="X4873" s="1" t="s">
        <v>143</v>
      </c>
      <c r="Y4873" s="1" t="s">
        <v>4721</v>
      </c>
      <c r="Z4873" s="1" t="s">
        <v>145</v>
      </c>
      <c r="AA4873" s="1" t="s">
        <v>6194</v>
      </c>
      <c r="AB4873" s="1" t="s">
        <v>124</v>
      </c>
      <c r="AE4873" s="2">
        <v>45723.661319444444</v>
      </c>
      <c r="AF4873" s="1" t="s">
        <v>77</v>
      </c>
      <c r="AH4873" s="1" t="s">
        <v>125</v>
      </c>
      <c r="AI4873" s="1" t="s">
        <v>79</v>
      </c>
      <c r="AJ4873" s="1" t="s">
        <v>283</v>
      </c>
      <c r="AK4873" s="1" t="s">
        <v>22418</v>
      </c>
      <c r="AL4873" s="1" t="s">
        <v>6472</v>
      </c>
      <c r="AM4873" s="2">
        <v>45723.66134259259</v>
      </c>
      <c r="AN4873" s="1" t="s">
        <v>22418</v>
      </c>
      <c r="AP4873" s="1">
        <v>5776443</v>
      </c>
      <c r="AQ4873" s="1" t="s">
        <v>83</v>
      </c>
      <c r="AR4873" s="2">
        <v>45725.536932870367</v>
      </c>
      <c r="AS4873" s="1" t="s">
        <v>84</v>
      </c>
      <c r="AT4873" s="2">
        <v>45725.333333333336</v>
      </c>
      <c r="AU4873" s="1" t="s">
        <v>85</v>
      </c>
      <c r="AV4873" s="1" t="s">
        <v>149</v>
      </c>
      <c r="AW4873" s="1" t="s">
        <v>150</v>
      </c>
      <c r="AX4873" s="1" t="s">
        <v>2597</v>
      </c>
      <c r="AZ4873" s="2">
        <v>45725.536932870367</v>
      </c>
      <c r="BB4873" s="1" t="s">
        <v>1026</v>
      </c>
      <c r="BC4873" s="1" t="s">
        <v>951</v>
      </c>
      <c r="BD4873" s="1" t="s">
        <v>815</v>
      </c>
      <c r="BE4873" s="1" t="s">
        <v>22419</v>
      </c>
      <c r="BF4873" s="1" t="s">
        <v>875</v>
      </c>
    </row>
    <row r="4874" spans="1:58" x14ac:dyDescent="0.35">
      <c r="A4874" s="1">
        <v>3018199</v>
      </c>
      <c r="B4874" s="1" t="s">
        <v>58</v>
      </c>
      <c r="C4874" s="1">
        <v>39406731</v>
      </c>
      <c r="D4874" s="1">
        <v>338784933</v>
      </c>
      <c r="E4874" s="1" t="s">
        <v>59</v>
      </c>
      <c r="F4874" s="1" t="s">
        <v>60</v>
      </c>
      <c r="G4874" s="1" t="s">
        <v>4133</v>
      </c>
      <c r="H4874" s="1" t="s">
        <v>22420</v>
      </c>
      <c r="I4874" s="1">
        <v>779392972</v>
      </c>
      <c r="J4874" s="1" t="s">
        <v>5916</v>
      </c>
      <c r="K4874" s="1">
        <v>13</v>
      </c>
      <c r="L4874" s="1" t="s">
        <v>64</v>
      </c>
      <c r="M4874" s="1" t="s">
        <v>65</v>
      </c>
      <c r="N4874" s="2">
        <v>45628.684907407405</v>
      </c>
      <c r="O4874" s="1" t="s">
        <v>66</v>
      </c>
      <c r="Q4874" s="1" t="s">
        <v>67</v>
      </c>
      <c r="R4874" s="2">
        <v>45723.661377314813</v>
      </c>
      <c r="S4874" s="1" t="s">
        <v>5892</v>
      </c>
      <c r="T4874" s="1" t="s">
        <v>100</v>
      </c>
      <c r="U4874" s="1" t="s">
        <v>101</v>
      </c>
      <c r="V4874" s="1" t="s">
        <v>22421</v>
      </c>
      <c r="Y4874" s="1" t="s">
        <v>22422</v>
      </c>
      <c r="Z4874" s="1" t="s">
        <v>1193</v>
      </c>
      <c r="AA4874" s="1" t="s">
        <v>22423</v>
      </c>
      <c r="AB4874" s="1" t="s">
        <v>124</v>
      </c>
      <c r="AE4874" s="2">
        <v>45723.66138888889</v>
      </c>
      <c r="AF4874" s="1" t="s">
        <v>77</v>
      </c>
      <c r="AH4874" s="1" t="s">
        <v>125</v>
      </c>
      <c r="AI4874" s="1" t="s">
        <v>79</v>
      </c>
      <c r="AJ4874" s="1" t="s">
        <v>283</v>
      </c>
      <c r="AK4874" s="1" t="s">
        <v>22424</v>
      </c>
      <c r="AL4874" s="1" t="s">
        <v>5892</v>
      </c>
      <c r="AM4874" s="2">
        <v>45723.661423611113</v>
      </c>
      <c r="AN4874" s="1" t="s">
        <v>22424</v>
      </c>
      <c r="AP4874" s="1">
        <v>5776447</v>
      </c>
      <c r="AQ4874" s="1" t="s">
        <v>83</v>
      </c>
      <c r="AR4874" s="2">
        <v>45724.954375000001</v>
      </c>
      <c r="AS4874" s="1" t="s">
        <v>84</v>
      </c>
      <c r="AT4874" s="2">
        <v>45725.333333333336</v>
      </c>
      <c r="AU4874" s="1" t="s">
        <v>85</v>
      </c>
      <c r="AV4874" s="1" t="s">
        <v>1196</v>
      </c>
      <c r="AW4874" s="1" t="s">
        <v>1197</v>
      </c>
      <c r="AX4874" s="1" t="s">
        <v>2847</v>
      </c>
      <c r="AZ4874" s="2">
        <v>45724.954375000001</v>
      </c>
      <c r="BB4874" s="1" t="s">
        <v>1129</v>
      </c>
      <c r="BC4874" s="1" t="s">
        <v>1130</v>
      </c>
      <c r="BD4874" s="1" t="s">
        <v>815</v>
      </c>
      <c r="BE4874" s="1" t="s">
        <v>22425</v>
      </c>
      <c r="BF4874" s="1" t="s">
        <v>14364</v>
      </c>
    </row>
    <row r="4875" spans="1:58" x14ac:dyDescent="0.35">
      <c r="A4875" s="1">
        <v>3018200</v>
      </c>
      <c r="B4875" s="1" t="s">
        <v>223</v>
      </c>
      <c r="C4875" s="1">
        <v>34303471</v>
      </c>
      <c r="D4875" s="1">
        <v>339940749</v>
      </c>
      <c r="E4875" s="1" t="s">
        <v>59</v>
      </c>
      <c r="F4875" s="1" t="s">
        <v>60</v>
      </c>
      <c r="G4875" s="1" t="s">
        <v>2107</v>
      </c>
      <c r="H4875" s="1" t="s">
        <v>14224</v>
      </c>
      <c r="I4875" s="1">
        <v>779012019</v>
      </c>
      <c r="J4875" s="1" t="s">
        <v>8311</v>
      </c>
      <c r="K4875" s="1">
        <v>19</v>
      </c>
      <c r="L4875" s="1" t="s">
        <v>64</v>
      </c>
      <c r="M4875" s="1" t="s">
        <v>65</v>
      </c>
      <c r="N4875" s="2">
        <v>44943.125</v>
      </c>
      <c r="O4875" s="1" t="s">
        <v>98</v>
      </c>
      <c r="Q4875" s="1" t="s">
        <v>67</v>
      </c>
      <c r="R4875" s="2">
        <v>45723.662372685183</v>
      </c>
      <c r="S4875" s="1" t="s">
        <v>6723</v>
      </c>
      <c r="T4875" s="1" t="s">
        <v>100</v>
      </c>
      <c r="U4875" s="1" t="s">
        <v>160</v>
      </c>
      <c r="V4875" s="1" t="s">
        <v>22426</v>
      </c>
      <c r="W4875" s="1" t="s">
        <v>785</v>
      </c>
      <c r="X4875" s="1" t="s">
        <v>786</v>
      </c>
      <c r="Y4875" s="1" t="s">
        <v>2202</v>
      </c>
      <c r="Z4875" s="1" t="s">
        <v>788</v>
      </c>
      <c r="AA4875" s="1" t="s">
        <v>21565</v>
      </c>
      <c r="AB4875" s="1" t="s">
        <v>21565</v>
      </c>
      <c r="AE4875" s="2">
        <v>45723.66238425926</v>
      </c>
      <c r="AF4875" s="1" t="s">
        <v>77</v>
      </c>
      <c r="AH4875" s="1" t="s">
        <v>125</v>
      </c>
      <c r="AI4875" s="1" t="s">
        <v>106</v>
      </c>
      <c r="AJ4875" s="1" t="s">
        <v>107</v>
      </c>
      <c r="AK4875" s="1" t="s">
        <v>22427</v>
      </c>
      <c r="AL4875" s="1" t="s">
        <v>6723</v>
      </c>
      <c r="AM4875" s="2">
        <v>45723.662407407406</v>
      </c>
      <c r="AN4875" s="1" t="s">
        <v>22427</v>
      </c>
      <c r="AP4875" s="1">
        <v>5776455</v>
      </c>
      <c r="AQ4875" s="1" t="s">
        <v>83</v>
      </c>
      <c r="AR4875" s="2">
        <v>45724.535266203704</v>
      </c>
      <c r="AS4875" s="1" t="s">
        <v>84</v>
      </c>
      <c r="AT4875" s="2">
        <v>45723.333333333336</v>
      </c>
      <c r="AU4875" s="1" t="s">
        <v>573</v>
      </c>
      <c r="AV4875" s="1" t="s">
        <v>790</v>
      </c>
      <c r="AW4875" s="1" t="s">
        <v>791</v>
      </c>
      <c r="AX4875" s="1" t="s">
        <v>1890</v>
      </c>
      <c r="AZ4875" s="2">
        <v>45724.535266203704</v>
      </c>
      <c r="BB4875" s="1" t="s">
        <v>746</v>
      </c>
      <c r="BC4875" s="1" t="s">
        <v>747</v>
      </c>
      <c r="BD4875" s="1" t="s">
        <v>748</v>
      </c>
      <c r="BE4875" s="1" t="s">
        <v>22428</v>
      </c>
      <c r="BF4875" s="1" t="s">
        <v>2355</v>
      </c>
    </row>
    <row r="4876" spans="1:58" x14ac:dyDescent="0.35">
      <c r="A4876" s="1">
        <v>3018201</v>
      </c>
      <c r="B4876" s="1" t="s">
        <v>223</v>
      </c>
      <c r="C4876" s="1">
        <v>32495231</v>
      </c>
      <c r="D4876" s="1">
        <v>339736416</v>
      </c>
      <c r="E4876" s="1" t="s">
        <v>59</v>
      </c>
      <c r="F4876" s="1" t="s">
        <v>60</v>
      </c>
      <c r="G4876" s="1" t="s">
        <v>794</v>
      </c>
      <c r="H4876" s="1" t="s">
        <v>1647</v>
      </c>
      <c r="I4876" s="1">
        <v>784997642</v>
      </c>
      <c r="J4876" s="1" t="s">
        <v>2928</v>
      </c>
      <c r="K4876" s="1">
        <v>14</v>
      </c>
      <c r="L4876" s="1" t="s">
        <v>64</v>
      </c>
      <c r="M4876" s="1" t="s">
        <v>65</v>
      </c>
      <c r="N4876" s="2">
        <v>45159.708333333336</v>
      </c>
      <c r="O4876" s="1" t="s">
        <v>98</v>
      </c>
      <c r="Q4876" s="1" t="s">
        <v>67</v>
      </c>
      <c r="R4876" s="2">
        <v>45723.663541666669</v>
      </c>
      <c r="S4876" s="1" t="s">
        <v>3181</v>
      </c>
      <c r="T4876" s="1" t="s">
        <v>69</v>
      </c>
      <c r="U4876" s="1" t="s">
        <v>1122</v>
      </c>
      <c r="V4876" s="1" t="s">
        <v>22429</v>
      </c>
      <c r="Y4876" s="1" t="s">
        <v>6104</v>
      </c>
      <c r="Z4876" s="1" t="s">
        <v>1568</v>
      </c>
      <c r="AA4876" s="1" t="s">
        <v>8108</v>
      </c>
      <c r="AB4876" s="1" t="s">
        <v>124</v>
      </c>
      <c r="AE4876" s="2">
        <v>45723.663553240738</v>
      </c>
      <c r="AF4876" s="1" t="s">
        <v>77</v>
      </c>
      <c r="AH4876" s="1" t="s">
        <v>125</v>
      </c>
      <c r="AI4876" s="1" t="s">
        <v>106</v>
      </c>
      <c r="AJ4876" s="1" t="s">
        <v>1326</v>
      </c>
      <c r="AK4876" s="1" t="s">
        <v>22430</v>
      </c>
      <c r="AL4876" s="1" t="s">
        <v>3181</v>
      </c>
      <c r="AM4876" s="2">
        <v>45723.663587962961</v>
      </c>
      <c r="AN4876" s="1" t="s">
        <v>22430</v>
      </c>
      <c r="AP4876" s="1">
        <v>5776463</v>
      </c>
      <c r="AQ4876" s="1" t="s">
        <v>83</v>
      </c>
      <c r="AR4876" s="2">
        <v>45724.497662037036</v>
      </c>
      <c r="AS4876" s="1" t="s">
        <v>84</v>
      </c>
      <c r="AT4876" s="2">
        <v>45723.326388888891</v>
      </c>
      <c r="AU4876" s="1" t="s">
        <v>85</v>
      </c>
      <c r="AV4876" s="1" t="s">
        <v>4129</v>
      </c>
      <c r="AW4876" s="1" t="s">
        <v>4130</v>
      </c>
      <c r="AX4876" s="1" t="s">
        <v>4131</v>
      </c>
      <c r="AZ4876" s="2">
        <v>45724.497662037036</v>
      </c>
      <c r="BB4876" s="1" t="s">
        <v>933</v>
      </c>
      <c r="BC4876" s="1" t="s">
        <v>934</v>
      </c>
      <c r="BD4876" s="1" t="s">
        <v>935</v>
      </c>
      <c r="BE4876" s="1" t="s">
        <v>22431</v>
      </c>
      <c r="BF4876" s="1" t="s">
        <v>937</v>
      </c>
    </row>
    <row r="4877" spans="1:58" x14ac:dyDescent="0.35">
      <c r="A4877" s="1">
        <v>3018202</v>
      </c>
      <c r="B4877" s="1" t="s">
        <v>58</v>
      </c>
      <c r="C4877" s="1">
        <v>43258181</v>
      </c>
      <c r="D4877" s="1">
        <v>338054844</v>
      </c>
      <c r="E4877" s="1" t="s">
        <v>59</v>
      </c>
      <c r="F4877" s="1" t="s">
        <v>60</v>
      </c>
      <c r="G4877" s="1" t="s">
        <v>20873</v>
      </c>
      <c r="H4877" s="1" t="s">
        <v>4403</v>
      </c>
      <c r="K4877" s="1">
        <v>13</v>
      </c>
      <c r="L4877" s="1" t="s">
        <v>64</v>
      </c>
      <c r="M4877" s="1" t="s">
        <v>65</v>
      </c>
      <c r="N4877" s="2">
        <v>45436.541666666664</v>
      </c>
      <c r="O4877" s="1" t="s">
        <v>66</v>
      </c>
      <c r="Q4877" s="1" t="s">
        <v>67</v>
      </c>
      <c r="R4877" s="2">
        <v>45723.66375</v>
      </c>
      <c r="S4877" s="1" t="s">
        <v>3578</v>
      </c>
      <c r="T4877" s="1" t="s">
        <v>100</v>
      </c>
      <c r="U4877" s="1" t="s">
        <v>70</v>
      </c>
      <c r="V4877" s="1" t="s">
        <v>22432</v>
      </c>
      <c r="W4877" s="1" t="s">
        <v>162</v>
      </c>
      <c r="X4877" s="1" t="s">
        <v>1191</v>
      </c>
      <c r="Y4877" s="1" t="s">
        <v>5001</v>
      </c>
      <c r="Z4877" s="1" t="s">
        <v>400</v>
      </c>
      <c r="AA4877" s="1" t="s">
        <v>15519</v>
      </c>
      <c r="AB4877" s="1" t="s">
        <v>124</v>
      </c>
      <c r="AE4877" s="2">
        <v>45723.663761574076</v>
      </c>
      <c r="AF4877" s="1" t="s">
        <v>77</v>
      </c>
      <c r="AH4877" s="1" t="s">
        <v>78</v>
      </c>
      <c r="AI4877" s="1" t="s">
        <v>79</v>
      </c>
      <c r="AJ4877" s="1" t="s">
        <v>378</v>
      </c>
      <c r="AK4877" s="1" t="s">
        <v>22433</v>
      </c>
      <c r="AL4877" s="1" t="s">
        <v>3578</v>
      </c>
      <c r="AM4877" s="2">
        <v>45723.663819444446</v>
      </c>
      <c r="AN4877" s="1" t="s">
        <v>22433</v>
      </c>
      <c r="AP4877" s="1">
        <v>5776470</v>
      </c>
      <c r="AQ4877" s="1" t="s">
        <v>83</v>
      </c>
      <c r="AR4877" s="2">
        <v>45723.798946759256</v>
      </c>
      <c r="AS4877" s="1" t="s">
        <v>84</v>
      </c>
      <c r="AT4877" s="2">
        <v>45725.333333333336</v>
      </c>
      <c r="AU4877" s="1" t="s">
        <v>85</v>
      </c>
      <c r="AV4877" s="1" t="s">
        <v>1196</v>
      </c>
      <c r="AW4877" s="1" t="s">
        <v>1197</v>
      </c>
      <c r="AX4877" s="1" t="s">
        <v>3559</v>
      </c>
      <c r="AZ4877" s="2">
        <v>45723.798946759256</v>
      </c>
      <c r="BB4877" s="1" t="s">
        <v>765</v>
      </c>
      <c r="BC4877" s="1" t="s">
        <v>766</v>
      </c>
      <c r="BD4877" s="1" t="s">
        <v>767</v>
      </c>
      <c r="BE4877" s="1" t="s">
        <v>6153</v>
      </c>
      <c r="BF4877" s="1" t="s">
        <v>1484</v>
      </c>
    </row>
    <row r="4878" spans="1:58" x14ac:dyDescent="0.35">
      <c r="A4878" s="1">
        <v>3018203</v>
      </c>
      <c r="B4878" s="1" t="s">
        <v>58</v>
      </c>
      <c r="C4878" s="1">
        <v>39419401</v>
      </c>
      <c r="D4878" s="1">
        <v>338332083</v>
      </c>
      <c r="E4878" s="1" t="s">
        <v>59</v>
      </c>
      <c r="F4878" s="1" t="s">
        <v>60</v>
      </c>
      <c r="G4878" s="1" t="s">
        <v>22434</v>
      </c>
      <c r="H4878" s="1" t="s">
        <v>22435</v>
      </c>
      <c r="I4878" s="1">
        <v>779718981</v>
      </c>
      <c r="J4878" s="1" t="s">
        <v>22436</v>
      </c>
      <c r="K4878" s="1">
        <v>13</v>
      </c>
      <c r="L4878" s="1" t="s">
        <v>244</v>
      </c>
      <c r="M4878" s="1" t="s">
        <v>65</v>
      </c>
      <c r="N4878" s="2">
        <v>44974.583344907405</v>
      </c>
      <c r="O4878" s="1" t="s">
        <v>66</v>
      </c>
      <c r="Q4878" s="1" t="s">
        <v>67</v>
      </c>
      <c r="R4878" s="2">
        <v>45723.663842592592</v>
      </c>
      <c r="S4878" s="1" t="s">
        <v>5892</v>
      </c>
      <c r="T4878" s="1" t="s">
        <v>100</v>
      </c>
      <c r="U4878" s="1" t="s">
        <v>723</v>
      </c>
      <c r="V4878" s="1" t="s">
        <v>22437</v>
      </c>
      <c r="Y4878" s="1" t="s">
        <v>10944</v>
      </c>
      <c r="Z4878" s="1" t="s">
        <v>2321</v>
      </c>
      <c r="AA4878" s="1" t="s">
        <v>2321</v>
      </c>
      <c r="AB4878" s="1" t="s">
        <v>22438</v>
      </c>
      <c r="AE4878" s="2">
        <v>45723.663865740738</v>
      </c>
      <c r="AF4878" s="1" t="s">
        <v>77</v>
      </c>
      <c r="AH4878" s="1" t="s">
        <v>125</v>
      </c>
      <c r="AI4878" s="1" t="s">
        <v>79</v>
      </c>
      <c r="AJ4878" s="1" t="s">
        <v>454</v>
      </c>
      <c r="AK4878" s="1" t="s">
        <v>22439</v>
      </c>
      <c r="AL4878" s="1" t="s">
        <v>5892</v>
      </c>
      <c r="AM4878" s="2">
        <v>45723.663912037038</v>
      </c>
      <c r="AN4878" s="1" t="s">
        <v>22439</v>
      </c>
      <c r="AP4878" s="1">
        <v>5776471</v>
      </c>
      <c r="AQ4878" s="1" t="s">
        <v>83</v>
      </c>
      <c r="AR4878" s="2">
        <v>45724.659444444442</v>
      </c>
      <c r="AS4878" s="1" t="s">
        <v>84</v>
      </c>
      <c r="AT4878" s="2">
        <v>45725.333333333336</v>
      </c>
      <c r="AU4878" s="1" t="s">
        <v>85</v>
      </c>
      <c r="AV4878" s="1" t="s">
        <v>1214</v>
      </c>
      <c r="AW4878" s="1" t="s">
        <v>1215</v>
      </c>
      <c r="AX4878" s="1" t="s">
        <v>4243</v>
      </c>
      <c r="AZ4878" s="2">
        <v>45724.659444444442</v>
      </c>
      <c r="BB4878" s="1" t="s">
        <v>1425</v>
      </c>
      <c r="BC4878" s="1" t="s">
        <v>1426</v>
      </c>
      <c r="BD4878" s="1" t="s">
        <v>1427</v>
      </c>
      <c r="BE4878" s="1" t="s">
        <v>22440</v>
      </c>
      <c r="BF4878" s="1" t="s">
        <v>735</v>
      </c>
    </row>
    <row r="4879" spans="1:58" x14ac:dyDescent="0.35">
      <c r="A4879" s="1">
        <v>3018204</v>
      </c>
      <c r="B4879" s="1" t="s">
        <v>58</v>
      </c>
      <c r="C4879" s="1">
        <v>29927181</v>
      </c>
      <c r="D4879" s="1">
        <v>339585525</v>
      </c>
      <c r="E4879" s="1" t="s">
        <v>59</v>
      </c>
      <c r="F4879" s="1" t="s">
        <v>60</v>
      </c>
      <c r="G4879" s="1" t="s">
        <v>1366</v>
      </c>
      <c r="H4879" s="1" t="s">
        <v>22441</v>
      </c>
      <c r="I4879" s="1">
        <v>774548879</v>
      </c>
      <c r="J4879" s="1" t="s">
        <v>3634</v>
      </c>
      <c r="K4879" s="1">
        <v>13</v>
      </c>
      <c r="L4879" s="1" t="s">
        <v>64</v>
      </c>
      <c r="M4879" s="1" t="s">
        <v>65</v>
      </c>
      <c r="N4879" s="2">
        <v>44805</v>
      </c>
      <c r="O4879" s="1" t="s">
        <v>353</v>
      </c>
      <c r="Q4879" s="1" t="s">
        <v>67</v>
      </c>
      <c r="R4879" s="2">
        <v>45723.6640162037</v>
      </c>
      <c r="S4879" s="1" t="s">
        <v>3154</v>
      </c>
      <c r="T4879" s="1" t="s">
        <v>783</v>
      </c>
      <c r="U4879" s="1" t="s">
        <v>1208</v>
      </c>
      <c r="V4879" s="1" t="s">
        <v>22442</v>
      </c>
      <c r="W4879" s="1" t="s">
        <v>263</v>
      </c>
      <c r="X4879" s="1" t="s">
        <v>840</v>
      </c>
      <c r="Y4879" s="1" t="s">
        <v>19840</v>
      </c>
      <c r="Z4879" s="1" t="s">
        <v>841</v>
      </c>
      <c r="AA4879" s="1" t="s">
        <v>5929</v>
      </c>
      <c r="AB4879" s="1" t="s">
        <v>124</v>
      </c>
      <c r="AE4879" s="2">
        <v>45723.665312500001</v>
      </c>
      <c r="AF4879" s="1" t="s">
        <v>77</v>
      </c>
      <c r="AH4879" s="1" t="s">
        <v>125</v>
      </c>
      <c r="AI4879" s="1" t="s">
        <v>79</v>
      </c>
      <c r="AJ4879" s="1" t="s">
        <v>378</v>
      </c>
      <c r="AK4879" s="1" t="s">
        <v>22443</v>
      </c>
      <c r="AL4879" s="1" t="s">
        <v>3154</v>
      </c>
      <c r="AM4879" s="2">
        <v>45723.665347222224</v>
      </c>
      <c r="AO4879" s="1" t="s">
        <v>3154</v>
      </c>
      <c r="AP4879" s="1">
        <v>5776484</v>
      </c>
      <c r="AQ4879" s="1" t="s">
        <v>83</v>
      </c>
      <c r="AR4879" s="2">
        <v>45724.656701388885</v>
      </c>
      <c r="AS4879" s="1" t="s">
        <v>84</v>
      </c>
      <c r="AT4879" s="2">
        <v>45723.5625</v>
      </c>
      <c r="AU4879" s="1" t="s">
        <v>573</v>
      </c>
      <c r="AV4879" s="1" t="s">
        <v>1328</v>
      </c>
      <c r="AW4879" s="1" t="s">
        <v>1329</v>
      </c>
      <c r="AX4879" s="1" t="s">
        <v>5262</v>
      </c>
      <c r="AZ4879" s="2">
        <v>45724.656701388885</v>
      </c>
      <c r="BB4879" s="1" t="s">
        <v>813</v>
      </c>
      <c r="BC4879" s="1" t="s">
        <v>814</v>
      </c>
      <c r="BD4879" s="1" t="s">
        <v>815</v>
      </c>
      <c r="BE4879" s="1" t="s">
        <v>22444</v>
      </c>
      <c r="BF4879" s="1" t="s">
        <v>817</v>
      </c>
    </row>
    <row r="4880" spans="1:58" x14ac:dyDescent="0.35">
      <c r="A4880" s="1">
        <v>3018205</v>
      </c>
      <c r="B4880" s="1" t="s">
        <v>1203</v>
      </c>
      <c r="C4880" s="1">
        <v>40173961</v>
      </c>
      <c r="D4880" s="1">
        <v>338714011</v>
      </c>
      <c r="E4880" s="1" t="s">
        <v>59</v>
      </c>
      <c r="F4880" s="1" t="s">
        <v>60</v>
      </c>
      <c r="G4880" s="1" t="s">
        <v>4678</v>
      </c>
      <c r="H4880" s="1" t="s">
        <v>2959</v>
      </c>
      <c r="I4880" s="1">
        <v>782702102</v>
      </c>
      <c r="J4880" s="1" t="s">
        <v>22445</v>
      </c>
      <c r="K4880" s="1">
        <v>13</v>
      </c>
      <c r="L4880" s="1" t="s">
        <v>64</v>
      </c>
      <c r="M4880" s="1" t="s">
        <v>65</v>
      </c>
      <c r="N4880" s="2">
        <v>44938.750011574077</v>
      </c>
      <c r="O4880" s="1" t="s">
        <v>497</v>
      </c>
      <c r="Q4880" s="1" t="s">
        <v>67</v>
      </c>
      <c r="R4880" s="2">
        <v>45723.664826388886</v>
      </c>
      <c r="S4880" s="1" t="s">
        <v>3336</v>
      </c>
      <c r="T4880" s="1" t="s">
        <v>69</v>
      </c>
      <c r="U4880" s="1" t="s">
        <v>70</v>
      </c>
      <c r="V4880" s="1" t="s">
        <v>22446</v>
      </c>
      <c r="W4880" s="1" t="s">
        <v>653</v>
      </c>
      <c r="X4880" s="1" t="s">
        <v>942</v>
      </c>
      <c r="Y4880" s="1" t="s">
        <v>1475</v>
      </c>
      <c r="Z4880" s="1" t="s">
        <v>1476</v>
      </c>
      <c r="AA4880" s="1" t="s">
        <v>16010</v>
      </c>
      <c r="AB4880" s="1" t="s">
        <v>16010</v>
      </c>
      <c r="AE4880" s="2">
        <v>45723.664837962962</v>
      </c>
      <c r="AF4880" s="1" t="s">
        <v>77</v>
      </c>
      <c r="AH4880" s="1" t="s">
        <v>125</v>
      </c>
      <c r="AI4880" s="1" t="s">
        <v>360</v>
      </c>
      <c r="AJ4880" s="1" t="s">
        <v>1326</v>
      </c>
      <c r="AK4880" s="1" t="s">
        <v>2532</v>
      </c>
      <c r="AL4880" s="1" t="s">
        <v>3336</v>
      </c>
      <c r="AM4880" s="2">
        <v>45723.664872685185</v>
      </c>
      <c r="AN4880" s="1" t="s">
        <v>2532</v>
      </c>
      <c r="AP4880" s="1">
        <v>5776481</v>
      </c>
      <c r="AQ4880" s="1" t="s">
        <v>83</v>
      </c>
      <c r="AR4880" s="2">
        <v>45724.700474537036</v>
      </c>
      <c r="AS4880" s="1" t="s">
        <v>84</v>
      </c>
      <c r="AT4880" s="2">
        <v>45723.333333333336</v>
      </c>
      <c r="AU4880" s="1" t="s">
        <v>573</v>
      </c>
      <c r="AV4880" s="1" t="s">
        <v>947</v>
      </c>
      <c r="AW4880" s="1" t="s">
        <v>948</v>
      </c>
      <c r="AX4880" s="1" t="s">
        <v>5018</v>
      </c>
      <c r="AZ4880" s="2">
        <v>45724.700474537036</v>
      </c>
      <c r="BB4880" s="1" t="s">
        <v>3431</v>
      </c>
      <c r="BC4880" s="1" t="s">
        <v>3432</v>
      </c>
      <c r="BD4880" s="1" t="s">
        <v>3433</v>
      </c>
      <c r="BE4880" s="1" t="s">
        <v>15559</v>
      </c>
      <c r="BF4880" s="1" t="s">
        <v>508</v>
      </c>
    </row>
    <row r="4881" spans="1:58" x14ac:dyDescent="0.35">
      <c r="A4881" s="1">
        <v>3018206</v>
      </c>
      <c r="B4881" s="1" t="s">
        <v>58</v>
      </c>
      <c r="C4881" s="1">
        <v>40437841</v>
      </c>
      <c r="D4881" s="1">
        <v>338548336</v>
      </c>
      <c r="E4881" s="1" t="s">
        <v>59</v>
      </c>
      <c r="F4881" s="1" t="s">
        <v>60</v>
      </c>
      <c r="G4881" s="1" t="s">
        <v>769</v>
      </c>
      <c r="H4881" s="1" t="s">
        <v>2677</v>
      </c>
      <c r="I4881" s="1">
        <v>777072006</v>
      </c>
      <c r="J4881" s="1" t="s">
        <v>1187</v>
      </c>
      <c r="K4881" s="1">
        <v>13</v>
      </c>
      <c r="L4881" s="1" t="s">
        <v>64</v>
      </c>
      <c r="M4881" s="1" t="s">
        <v>65</v>
      </c>
      <c r="N4881" s="2">
        <v>45350</v>
      </c>
      <c r="O4881" s="1" t="s">
        <v>66</v>
      </c>
      <c r="Q4881" s="1" t="s">
        <v>67</v>
      </c>
      <c r="R4881" s="2">
        <v>45723.664895833332</v>
      </c>
      <c r="S4881" s="1" t="s">
        <v>694</v>
      </c>
      <c r="T4881" s="1" t="s">
        <v>69</v>
      </c>
      <c r="U4881" s="1" t="s">
        <v>70</v>
      </c>
      <c r="V4881" s="1" t="s">
        <v>22447</v>
      </c>
      <c r="W4881" s="1" t="s">
        <v>653</v>
      </c>
      <c r="X4881" s="1" t="s">
        <v>942</v>
      </c>
      <c r="Y4881" s="1" t="s">
        <v>6517</v>
      </c>
      <c r="Z4881" s="1" t="s">
        <v>606</v>
      </c>
      <c r="AA4881" s="1" t="s">
        <v>3189</v>
      </c>
      <c r="AB4881" s="1" t="s">
        <v>22448</v>
      </c>
      <c r="AE4881" s="2">
        <v>45723.664907407408</v>
      </c>
      <c r="AF4881" s="1" t="s">
        <v>77</v>
      </c>
      <c r="AH4881" s="1" t="s">
        <v>125</v>
      </c>
      <c r="AI4881" s="1" t="s">
        <v>58</v>
      </c>
      <c r="AJ4881" s="1" t="s">
        <v>378</v>
      </c>
      <c r="AK4881" s="1" t="s">
        <v>699</v>
      </c>
      <c r="AL4881" s="1" t="s">
        <v>694</v>
      </c>
      <c r="AM4881" s="2">
        <v>45725.070567129631</v>
      </c>
      <c r="AN4881" s="1" t="s">
        <v>22449</v>
      </c>
      <c r="AO4881" s="1" t="s">
        <v>14364</v>
      </c>
      <c r="AP4881" s="1">
        <v>5780709</v>
      </c>
      <c r="AQ4881" s="1" t="s">
        <v>83</v>
      </c>
      <c r="AR4881" s="2">
        <v>45725.950960648152</v>
      </c>
      <c r="AS4881" s="1" t="s">
        <v>84</v>
      </c>
      <c r="AT4881" s="2">
        <v>45725.333333333336</v>
      </c>
      <c r="AU4881" s="1" t="s">
        <v>573</v>
      </c>
      <c r="AV4881" s="1" t="s">
        <v>402</v>
      </c>
      <c r="AW4881" s="1" t="s">
        <v>403</v>
      </c>
      <c r="AX4881" s="1" t="s">
        <v>404</v>
      </c>
      <c r="AZ4881" s="2">
        <v>45725.950960648152</v>
      </c>
      <c r="BB4881" s="1" t="s">
        <v>367</v>
      </c>
      <c r="BC4881" s="1" t="s">
        <v>368</v>
      </c>
      <c r="BD4881" s="1" t="s">
        <v>368</v>
      </c>
      <c r="BE4881" s="1" t="s">
        <v>22450</v>
      </c>
      <c r="BF4881" s="1" t="s">
        <v>14364</v>
      </c>
    </row>
    <row r="4882" spans="1:58" x14ac:dyDescent="0.35">
      <c r="A4882" s="1">
        <v>3018207</v>
      </c>
      <c r="B4882" s="1" t="s">
        <v>4161</v>
      </c>
      <c r="C4882" s="1">
        <v>36297381</v>
      </c>
      <c r="D4882" s="1">
        <v>338218533</v>
      </c>
      <c r="E4882" s="1" t="s">
        <v>59</v>
      </c>
      <c r="F4882" s="1" t="s">
        <v>60</v>
      </c>
      <c r="G4882" s="1" t="s">
        <v>22451</v>
      </c>
      <c r="I4882" s="1">
        <v>771037615</v>
      </c>
      <c r="J4882" s="1" t="s">
        <v>22452</v>
      </c>
      <c r="K4882" s="1">
        <v>20</v>
      </c>
      <c r="L4882" s="1" t="s">
        <v>294</v>
      </c>
      <c r="M4882" s="1" t="s">
        <v>295</v>
      </c>
      <c r="N4882" s="2">
        <v>44230.791678240741</v>
      </c>
      <c r="O4882" s="1" t="s">
        <v>1809</v>
      </c>
      <c r="Q4882" s="1" t="s">
        <v>67</v>
      </c>
      <c r="R4882" s="2">
        <v>45723.665266203701</v>
      </c>
      <c r="S4882" s="1" t="s">
        <v>4842</v>
      </c>
      <c r="T4882" s="1" t="s">
        <v>412</v>
      </c>
      <c r="U4882" s="1" t="s">
        <v>101</v>
      </c>
      <c r="V4882" s="1" t="s">
        <v>101</v>
      </c>
      <c r="W4882" s="1" t="s">
        <v>214</v>
      </c>
      <c r="X4882" s="1" t="s">
        <v>215</v>
      </c>
      <c r="Y4882" s="1" t="s">
        <v>22453</v>
      </c>
      <c r="Z4882" s="1" t="s">
        <v>8196</v>
      </c>
      <c r="AA4882" s="1" t="s">
        <v>8196</v>
      </c>
      <c r="AB4882" s="1" t="s">
        <v>22454</v>
      </c>
      <c r="AE4882" s="2">
        <v>45723.665601851855</v>
      </c>
      <c r="AF4882" s="1" t="s">
        <v>77</v>
      </c>
      <c r="AH4882" s="1" t="s">
        <v>125</v>
      </c>
      <c r="AI4882" s="1" t="s">
        <v>464</v>
      </c>
      <c r="AJ4882" s="1" t="s">
        <v>465</v>
      </c>
      <c r="AK4882" s="1" t="s">
        <v>22455</v>
      </c>
      <c r="AL4882" s="1" t="s">
        <v>4842</v>
      </c>
      <c r="AM4882" s="2">
        <v>45723.665671296294</v>
      </c>
      <c r="AO4882" s="1" t="s">
        <v>4842</v>
      </c>
      <c r="AP4882" s="1">
        <v>5776485</v>
      </c>
      <c r="AQ4882" s="1" t="s">
        <v>83</v>
      </c>
      <c r="AR4882" s="2">
        <v>45723.743796296294</v>
      </c>
      <c r="AS4882" s="1" t="s">
        <v>84</v>
      </c>
      <c r="AT4882" s="2">
        <v>45723.333333333336</v>
      </c>
      <c r="AU4882" s="1" t="s">
        <v>85</v>
      </c>
      <c r="AV4882" s="1" t="s">
        <v>468</v>
      </c>
      <c r="AW4882" s="1" t="s">
        <v>469</v>
      </c>
      <c r="AX4882" s="1" t="s">
        <v>7719</v>
      </c>
      <c r="AZ4882" s="2">
        <v>45723.743796296294</v>
      </c>
      <c r="BB4882" s="1" t="s">
        <v>1619</v>
      </c>
      <c r="BC4882" s="1" t="s">
        <v>1620</v>
      </c>
      <c r="BD4882" s="1" t="s">
        <v>1621</v>
      </c>
      <c r="BE4882" s="1" t="s">
        <v>22456</v>
      </c>
      <c r="BF4882" s="1" t="s">
        <v>4924</v>
      </c>
    </row>
    <row r="4883" spans="1:58" x14ac:dyDescent="0.35">
      <c r="A4883" s="1">
        <v>3018208</v>
      </c>
      <c r="B4883" s="1" t="s">
        <v>58</v>
      </c>
      <c r="C4883" s="1">
        <v>41792441</v>
      </c>
      <c r="D4883" s="1">
        <v>338754753</v>
      </c>
      <c r="E4883" s="1" t="s">
        <v>59</v>
      </c>
      <c r="F4883" s="1" t="s">
        <v>60</v>
      </c>
      <c r="G4883" s="1" t="s">
        <v>1273</v>
      </c>
      <c r="H4883" s="1" t="s">
        <v>22457</v>
      </c>
      <c r="I4883" s="1">
        <v>772922702</v>
      </c>
      <c r="J4883" s="1" t="s">
        <v>7232</v>
      </c>
      <c r="K4883" s="1">
        <v>13</v>
      </c>
      <c r="L4883" s="1" t="s">
        <v>64</v>
      </c>
      <c r="M4883" s="1" t="s">
        <v>65</v>
      </c>
      <c r="N4883" s="2">
        <v>45218.611111111109</v>
      </c>
      <c r="O4883" s="1" t="s">
        <v>66</v>
      </c>
      <c r="Q4883" s="1" t="s">
        <v>67</v>
      </c>
      <c r="R4883" s="2">
        <v>45723.666805555556</v>
      </c>
      <c r="S4883" s="1" t="s">
        <v>6204</v>
      </c>
      <c r="T4883" s="1" t="s">
        <v>100</v>
      </c>
      <c r="U4883" s="1" t="s">
        <v>101</v>
      </c>
      <c r="V4883" s="1" t="s">
        <v>22458</v>
      </c>
      <c r="Y4883" s="1" t="s">
        <v>11795</v>
      </c>
      <c r="Z4883" s="1" t="s">
        <v>400</v>
      </c>
      <c r="AA4883" s="1" t="s">
        <v>400</v>
      </c>
      <c r="AB4883" s="1" t="s">
        <v>400</v>
      </c>
      <c r="AE4883" s="2">
        <v>45723.666817129626</v>
      </c>
      <c r="AF4883" s="1" t="s">
        <v>77</v>
      </c>
      <c r="AH4883" s="1" t="s">
        <v>125</v>
      </c>
      <c r="AI4883" s="1" t="s">
        <v>79</v>
      </c>
      <c r="AJ4883" s="1" t="s">
        <v>454</v>
      </c>
      <c r="AK4883" s="1" t="s">
        <v>22459</v>
      </c>
      <c r="AL4883" s="1" t="s">
        <v>6204</v>
      </c>
      <c r="AM4883" s="2">
        <v>45723.666851851849</v>
      </c>
      <c r="AN4883" s="1" t="s">
        <v>22459</v>
      </c>
      <c r="AP4883" s="1">
        <v>5776490</v>
      </c>
      <c r="AQ4883" s="1" t="s">
        <v>83</v>
      </c>
      <c r="AR4883" s="2">
        <v>45723.85224537037</v>
      </c>
      <c r="AS4883" s="1" t="s">
        <v>84</v>
      </c>
      <c r="AT4883" s="2">
        <v>45725.333333333336</v>
      </c>
      <c r="AU4883" s="1" t="s">
        <v>85</v>
      </c>
      <c r="AV4883" s="1" t="s">
        <v>608</v>
      </c>
      <c r="AW4883" s="1" t="s">
        <v>609</v>
      </c>
      <c r="AX4883" s="1" t="s">
        <v>2508</v>
      </c>
      <c r="AZ4883" s="2">
        <v>45723.85224537037</v>
      </c>
      <c r="BB4883" s="1" t="s">
        <v>192</v>
      </c>
      <c r="BC4883" s="1" t="s">
        <v>193</v>
      </c>
      <c r="BD4883" s="1" t="s">
        <v>194</v>
      </c>
      <c r="BE4883" s="1" t="s">
        <v>193</v>
      </c>
      <c r="BF4883" s="1" t="s">
        <v>657</v>
      </c>
    </row>
    <row r="4884" spans="1:58" x14ac:dyDescent="0.35">
      <c r="A4884" s="1">
        <v>3018209</v>
      </c>
      <c r="B4884" s="1" t="s">
        <v>58</v>
      </c>
      <c r="C4884" s="1">
        <v>1058871</v>
      </c>
      <c r="D4884" s="1">
        <v>338552355</v>
      </c>
      <c r="E4884" s="1" t="s">
        <v>59</v>
      </c>
      <c r="F4884" s="1" t="s">
        <v>60</v>
      </c>
      <c r="G4884" s="1" t="s">
        <v>4029</v>
      </c>
      <c r="H4884" s="1" t="s">
        <v>13865</v>
      </c>
      <c r="I4884" s="1">
        <v>781218212</v>
      </c>
      <c r="J4884" s="1" t="s">
        <v>22460</v>
      </c>
      <c r="K4884" s="1">
        <v>13</v>
      </c>
      <c r="L4884" s="1" t="s">
        <v>64</v>
      </c>
      <c r="M4884" s="1" t="s">
        <v>65</v>
      </c>
      <c r="N4884" s="2">
        <v>44805</v>
      </c>
      <c r="O4884" s="1" t="s">
        <v>353</v>
      </c>
      <c r="Q4884" s="1" t="s">
        <v>67</v>
      </c>
      <c r="R4884" s="2">
        <v>45723.667615740742</v>
      </c>
      <c r="S4884" s="1" t="s">
        <v>1207</v>
      </c>
      <c r="T4884" s="1" t="s">
        <v>639</v>
      </c>
      <c r="U4884" s="1" t="s">
        <v>7367</v>
      </c>
      <c r="V4884" s="1" t="s">
        <v>22461</v>
      </c>
      <c r="W4884" s="1" t="s">
        <v>334</v>
      </c>
      <c r="X4884" s="1" t="s">
        <v>335</v>
      </c>
      <c r="Y4884" s="1" t="s">
        <v>9571</v>
      </c>
      <c r="Z4884" s="1" t="s">
        <v>337</v>
      </c>
      <c r="AA4884" s="1" t="s">
        <v>21732</v>
      </c>
      <c r="AB4884" s="1" t="s">
        <v>21732</v>
      </c>
      <c r="AC4884" s="1">
        <v>15</v>
      </c>
      <c r="AE4884" s="2">
        <v>45723.668229166666</v>
      </c>
      <c r="AF4884" s="1" t="s">
        <v>77</v>
      </c>
      <c r="AH4884" s="1" t="s">
        <v>125</v>
      </c>
      <c r="AI4884" s="1" t="s">
        <v>79</v>
      </c>
      <c r="AJ4884" s="1" t="s">
        <v>1740</v>
      </c>
      <c r="AK4884" s="1" t="s">
        <v>22462</v>
      </c>
      <c r="AL4884" s="1" t="s">
        <v>1207</v>
      </c>
      <c r="AM4884" s="2">
        <v>45723.668298611112</v>
      </c>
      <c r="AO4884" s="1" t="s">
        <v>1207</v>
      </c>
      <c r="AP4884" s="1">
        <v>5776496</v>
      </c>
      <c r="AQ4884" s="1" t="s">
        <v>83</v>
      </c>
      <c r="AR4884" s="2">
        <v>45724.503483796296</v>
      </c>
      <c r="AS4884" s="1" t="s">
        <v>84</v>
      </c>
      <c r="AT4884" s="2">
        <v>45723.333333333336</v>
      </c>
      <c r="AU4884" s="1" t="s">
        <v>573</v>
      </c>
      <c r="AV4884" s="1" t="s">
        <v>1702</v>
      </c>
      <c r="AW4884" s="1" t="s">
        <v>1703</v>
      </c>
      <c r="AX4884" s="1" t="s">
        <v>5713</v>
      </c>
      <c r="AZ4884" s="2">
        <v>45724.503483796296</v>
      </c>
      <c r="BB4884" s="1" t="s">
        <v>504</v>
      </c>
      <c r="BC4884" s="1" t="s">
        <v>505</v>
      </c>
      <c r="BD4884" s="1" t="s">
        <v>506</v>
      </c>
      <c r="BE4884" s="1" t="s">
        <v>22463</v>
      </c>
      <c r="BF4884" s="1" t="s">
        <v>657</v>
      </c>
    </row>
    <row r="4885" spans="1:58" x14ac:dyDescent="0.35">
      <c r="A4885" s="1">
        <v>3018210</v>
      </c>
      <c r="B4885" s="1" t="s">
        <v>58</v>
      </c>
      <c r="C4885" s="1">
        <v>35261521</v>
      </c>
      <c r="D4885" s="1">
        <v>339570463</v>
      </c>
      <c r="E4885" s="1" t="s">
        <v>59</v>
      </c>
      <c r="F4885" s="1" t="s">
        <v>60</v>
      </c>
      <c r="G4885" s="1" t="s">
        <v>19554</v>
      </c>
      <c r="H4885" s="1" t="s">
        <v>116</v>
      </c>
      <c r="I4885" s="1">
        <v>776591466</v>
      </c>
      <c r="J4885" s="1" t="s">
        <v>330</v>
      </c>
      <c r="K4885" s="1">
        <v>20</v>
      </c>
      <c r="L4885" s="1" t="s">
        <v>294</v>
      </c>
      <c r="M4885" s="1" t="s">
        <v>295</v>
      </c>
      <c r="N4885" s="2">
        <v>44872.674317129633</v>
      </c>
      <c r="O4885" s="1" t="s">
        <v>520</v>
      </c>
      <c r="Q4885" s="1" t="s">
        <v>67</v>
      </c>
      <c r="R4885" s="2">
        <v>45723.667858796296</v>
      </c>
      <c r="S4885" s="1" t="s">
        <v>2546</v>
      </c>
      <c r="T4885" s="1" t="s">
        <v>412</v>
      </c>
      <c r="U4885" s="1" t="s">
        <v>2237</v>
      </c>
      <c r="V4885" s="1" t="s">
        <v>22464</v>
      </c>
      <c r="Y4885" s="1" t="s">
        <v>4988</v>
      </c>
      <c r="Z4885" s="1" t="s">
        <v>841</v>
      </c>
      <c r="AA4885" s="1" t="s">
        <v>4989</v>
      </c>
      <c r="AB4885" s="1" t="s">
        <v>124</v>
      </c>
      <c r="AE4885" s="2">
        <v>45723.667870370373</v>
      </c>
      <c r="AF4885" s="1" t="s">
        <v>417</v>
      </c>
      <c r="AG4885" s="1">
        <v>48</v>
      </c>
      <c r="AH4885" s="1" t="s">
        <v>125</v>
      </c>
      <c r="AI4885" s="1" t="s">
        <v>464</v>
      </c>
      <c r="AJ4885" s="1" t="s">
        <v>465</v>
      </c>
      <c r="AK4885" s="1" t="s">
        <v>22465</v>
      </c>
      <c r="AL4885" s="1" t="s">
        <v>2546</v>
      </c>
      <c r="AM4885" s="2">
        <v>45723.667905092596</v>
      </c>
      <c r="AN4885" s="1" t="s">
        <v>22465</v>
      </c>
      <c r="AP4885" s="1">
        <v>5776495</v>
      </c>
      <c r="AQ4885" s="1" t="s">
        <v>83</v>
      </c>
      <c r="AR4885" s="2">
        <v>45723.747800925928</v>
      </c>
      <c r="AS4885" s="1" t="s">
        <v>84</v>
      </c>
      <c r="AT4885" s="2">
        <v>45725.333333333336</v>
      </c>
      <c r="AU4885" s="1" t="s">
        <v>85</v>
      </c>
      <c r="AV4885" s="1" t="s">
        <v>468</v>
      </c>
      <c r="AW4885" s="1" t="s">
        <v>469</v>
      </c>
      <c r="AX4885" s="1" t="s">
        <v>7719</v>
      </c>
      <c r="AY4885" s="2">
        <v>45725.667870370373</v>
      </c>
      <c r="AZ4885" s="2">
        <v>45723.747800925928</v>
      </c>
      <c r="BA4885" s="1" t="s">
        <v>419</v>
      </c>
      <c r="BB4885" s="1" t="s">
        <v>1619</v>
      </c>
      <c r="BC4885" s="1" t="s">
        <v>1620</v>
      </c>
      <c r="BD4885" s="1" t="s">
        <v>1621</v>
      </c>
      <c r="BE4885" s="1" t="s">
        <v>22466</v>
      </c>
      <c r="BF4885" s="1" t="s">
        <v>4924</v>
      </c>
    </row>
    <row r="4886" spans="1:58" x14ac:dyDescent="0.35">
      <c r="A4886" s="1">
        <v>3018211</v>
      </c>
      <c r="B4886" s="1" t="s">
        <v>223</v>
      </c>
      <c r="C4886" s="1">
        <v>40352841</v>
      </c>
      <c r="D4886" s="1">
        <v>339670627</v>
      </c>
      <c r="E4886" s="1" t="s">
        <v>59</v>
      </c>
      <c r="F4886" s="1" t="s">
        <v>60</v>
      </c>
      <c r="G4886" s="1" t="s">
        <v>2268</v>
      </c>
      <c r="H4886" s="1" t="s">
        <v>916</v>
      </c>
      <c r="I4886" s="1">
        <v>775413268</v>
      </c>
      <c r="J4886" s="1" t="s">
        <v>4125</v>
      </c>
      <c r="K4886" s="1">
        <v>13</v>
      </c>
      <c r="L4886" s="1" t="s">
        <v>244</v>
      </c>
      <c r="M4886" s="1" t="s">
        <v>65</v>
      </c>
      <c r="N4886" s="2">
        <v>44951.416666666664</v>
      </c>
      <c r="O4886" s="1" t="s">
        <v>98</v>
      </c>
      <c r="Q4886" s="1" t="s">
        <v>67</v>
      </c>
      <c r="R4886" s="2">
        <v>45723.669074074074</v>
      </c>
      <c r="S4886" s="1" t="s">
        <v>1188</v>
      </c>
      <c r="T4886" s="1" t="s">
        <v>1021</v>
      </c>
      <c r="U4886" s="1" t="s">
        <v>7367</v>
      </c>
      <c r="V4886" s="1" t="s">
        <v>22467</v>
      </c>
      <c r="W4886" s="1" t="s">
        <v>578</v>
      </c>
      <c r="X4886" s="1" t="s">
        <v>578</v>
      </c>
      <c r="Y4886" s="1" t="s">
        <v>579</v>
      </c>
      <c r="Z4886" s="1" t="s">
        <v>580</v>
      </c>
      <c r="AA4886" s="1" t="s">
        <v>2479</v>
      </c>
      <c r="AB4886" s="1" t="s">
        <v>124</v>
      </c>
      <c r="AE4886" s="2">
        <v>45723.669386574074</v>
      </c>
      <c r="AF4886" s="1" t="s">
        <v>77</v>
      </c>
      <c r="AH4886" s="1" t="s">
        <v>125</v>
      </c>
      <c r="AI4886" s="1" t="s">
        <v>106</v>
      </c>
      <c r="AJ4886" s="1" t="s">
        <v>107</v>
      </c>
      <c r="AL4886" s="1" t="s">
        <v>1188</v>
      </c>
      <c r="AM4886" s="2">
        <v>45723.669432870367</v>
      </c>
      <c r="AO4886" s="1" t="s">
        <v>1188</v>
      </c>
      <c r="AP4886" s="1">
        <v>5776501</v>
      </c>
      <c r="AQ4886" s="1" t="s">
        <v>83</v>
      </c>
      <c r="AR4886" s="2">
        <v>45724.410474537035</v>
      </c>
      <c r="AS4886" s="1" t="s">
        <v>84</v>
      </c>
      <c r="AT4886" s="2">
        <v>45723.333333333336</v>
      </c>
      <c r="AU4886" s="1" t="s">
        <v>573</v>
      </c>
      <c r="AV4886" s="1" t="s">
        <v>700</v>
      </c>
      <c r="AW4886" s="1" t="s">
        <v>701</v>
      </c>
      <c r="AX4886" s="1" t="s">
        <v>702</v>
      </c>
      <c r="AZ4886" s="2">
        <v>45724.410474537035</v>
      </c>
      <c r="BB4886" s="1" t="s">
        <v>561</v>
      </c>
      <c r="BC4886" s="1" t="s">
        <v>562</v>
      </c>
      <c r="BD4886" s="1" t="s">
        <v>113</v>
      </c>
      <c r="BE4886" s="1" t="s">
        <v>22468</v>
      </c>
      <c r="BF4886" s="1" t="s">
        <v>2561</v>
      </c>
    </row>
    <row r="4887" spans="1:58" x14ac:dyDescent="0.35">
      <c r="A4887" s="1">
        <v>3018212</v>
      </c>
      <c r="B4887" s="1" t="s">
        <v>58</v>
      </c>
      <c r="C4887" s="1">
        <v>45067011</v>
      </c>
      <c r="D4887" s="1">
        <v>338011250</v>
      </c>
      <c r="E4887" s="1" t="s">
        <v>59</v>
      </c>
      <c r="F4887" s="1" t="s">
        <v>60</v>
      </c>
      <c r="G4887" s="1" t="s">
        <v>2490</v>
      </c>
      <c r="H4887" s="1" t="s">
        <v>1623</v>
      </c>
      <c r="I4887" s="1">
        <v>782548757</v>
      </c>
      <c r="J4887" s="1" t="s">
        <v>22469</v>
      </c>
      <c r="K4887" s="1">
        <v>12</v>
      </c>
      <c r="L4887" s="1" t="s">
        <v>64</v>
      </c>
      <c r="M4887" s="1" t="s">
        <v>65</v>
      </c>
      <c r="N4887" s="2">
        <v>45656.458333333336</v>
      </c>
      <c r="O4887" s="1" t="s">
        <v>66</v>
      </c>
      <c r="Q4887" s="1" t="s">
        <v>67</v>
      </c>
      <c r="R4887" s="2">
        <v>45723.669444444444</v>
      </c>
      <c r="S4887" s="1" t="s">
        <v>3336</v>
      </c>
      <c r="T4887" s="1" t="s">
        <v>69</v>
      </c>
      <c r="U4887" s="1" t="s">
        <v>70</v>
      </c>
      <c r="V4887" s="1" t="s">
        <v>22470</v>
      </c>
      <c r="W4887" s="1" t="s">
        <v>72</v>
      </c>
      <c r="X4887" s="1" t="s">
        <v>73</v>
      </c>
      <c r="Y4887" s="1" t="s">
        <v>2548</v>
      </c>
      <c r="Z4887" s="1" t="s">
        <v>2549</v>
      </c>
      <c r="AA4887" s="1" t="s">
        <v>7717</v>
      </c>
      <c r="AB4887" s="1" t="s">
        <v>124</v>
      </c>
      <c r="AE4887" s="2">
        <v>45723.669456018521</v>
      </c>
      <c r="AF4887" s="1" t="s">
        <v>77</v>
      </c>
      <c r="AH4887" s="1" t="s">
        <v>125</v>
      </c>
      <c r="AI4887" s="1" t="s">
        <v>79</v>
      </c>
      <c r="AJ4887" s="1" t="s">
        <v>378</v>
      </c>
      <c r="AK4887" s="1" t="s">
        <v>1423</v>
      </c>
      <c r="AL4887" s="1" t="s">
        <v>3336</v>
      </c>
      <c r="AM4887" s="2">
        <v>45723.669490740744</v>
      </c>
      <c r="AN4887" s="1" t="s">
        <v>1423</v>
      </c>
      <c r="AP4887" s="1">
        <v>5776505</v>
      </c>
      <c r="AQ4887" s="1" t="s">
        <v>83</v>
      </c>
      <c r="AR4887" s="2">
        <v>45724.490428240744</v>
      </c>
      <c r="AS4887" s="1" t="s">
        <v>84</v>
      </c>
      <c r="AT4887" s="2">
        <v>45725.319444444445</v>
      </c>
      <c r="AU4887" s="1" t="s">
        <v>85</v>
      </c>
      <c r="AV4887" s="1" t="s">
        <v>2382</v>
      </c>
      <c r="AW4887" s="1" t="s">
        <v>2383</v>
      </c>
      <c r="AX4887" s="1" t="s">
        <v>2384</v>
      </c>
      <c r="AZ4887" s="2">
        <v>45724.490428240744</v>
      </c>
      <c r="BB4887" s="1" t="s">
        <v>192</v>
      </c>
      <c r="BC4887" s="1" t="s">
        <v>193</v>
      </c>
      <c r="BD4887" s="1" t="s">
        <v>194</v>
      </c>
      <c r="BE4887" s="1" t="s">
        <v>22471</v>
      </c>
      <c r="BF4887" s="1" t="s">
        <v>937</v>
      </c>
    </row>
    <row r="4888" spans="1:58" x14ac:dyDescent="0.35">
      <c r="A4888" s="1">
        <v>3018213</v>
      </c>
      <c r="B4888" s="1" t="s">
        <v>58</v>
      </c>
      <c r="C4888" s="1">
        <v>34234661</v>
      </c>
      <c r="D4888" s="1">
        <v>338485781</v>
      </c>
      <c r="E4888" s="1" t="s">
        <v>59</v>
      </c>
      <c r="F4888" s="1" t="s">
        <v>60</v>
      </c>
      <c r="G4888" s="1" t="s">
        <v>22472</v>
      </c>
      <c r="I4888" s="1">
        <v>777152267</v>
      </c>
      <c r="J4888" s="1" t="s">
        <v>1287</v>
      </c>
      <c r="K4888" s="1">
        <v>20</v>
      </c>
      <c r="L4888" s="1" t="s">
        <v>294</v>
      </c>
      <c r="M4888" s="1" t="s">
        <v>295</v>
      </c>
      <c r="N4888" s="2">
        <v>45719.541967592595</v>
      </c>
      <c r="O4888" s="1" t="s">
        <v>2009</v>
      </c>
      <c r="Q4888" s="1" t="s">
        <v>67</v>
      </c>
      <c r="R4888" s="2">
        <v>45723.66982638889</v>
      </c>
      <c r="S4888" s="1" t="s">
        <v>1010</v>
      </c>
      <c r="T4888" s="1" t="s">
        <v>412</v>
      </c>
      <c r="U4888" s="1" t="s">
        <v>1011</v>
      </c>
      <c r="V4888" s="1" t="s">
        <v>1012</v>
      </c>
      <c r="W4888" s="1" t="s">
        <v>214</v>
      </c>
      <c r="X4888" s="1" t="s">
        <v>215</v>
      </c>
      <c r="Y4888" s="1" t="s">
        <v>1013</v>
      </c>
      <c r="Z4888" s="1" t="s">
        <v>248</v>
      </c>
      <c r="AA4888" s="1" t="s">
        <v>248</v>
      </c>
      <c r="AB4888" s="1" t="s">
        <v>15202</v>
      </c>
      <c r="AC4888" s="1">
        <v>6</v>
      </c>
      <c r="AE4888" s="2">
        <v>45723.670034722221</v>
      </c>
      <c r="AF4888" s="1" t="s">
        <v>77</v>
      </c>
      <c r="AH4888" s="1" t="s">
        <v>125</v>
      </c>
      <c r="AI4888" s="1" t="s">
        <v>464</v>
      </c>
      <c r="AJ4888" s="1" t="s">
        <v>465</v>
      </c>
      <c r="AK4888" s="1" t="s">
        <v>22473</v>
      </c>
      <c r="AL4888" s="1" t="s">
        <v>1010</v>
      </c>
      <c r="AM4888" s="2">
        <v>45723.670069444444</v>
      </c>
      <c r="AO4888" s="1" t="s">
        <v>1010</v>
      </c>
      <c r="AP4888" s="1">
        <v>5776511</v>
      </c>
      <c r="AQ4888" s="1" t="s">
        <v>83</v>
      </c>
      <c r="AR4888" s="2">
        <v>45724.388055555559</v>
      </c>
      <c r="AS4888" s="1" t="s">
        <v>84</v>
      </c>
      <c r="AT4888" s="2">
        <v>45723.5625</v>
      </c>
      <c r="AU4888" s="1" t="s">
        <v>85</v>
      </c>
      <c r="AV4888" s="1" t="s">
        <v>468</v>
      </c>
      <c r="AW4888" s="1" t="s">
        <v>469</v>
      </c>
      <c r="AX4888" s="1" t="s">
        <v>6854</v>
      </c>
      <c r="AZ4888" s="2">
        <v>45724.388055555559</v>
      </c>
      <c r="BB4888" s="1" t="s">
        <v>1619</v>
      </c>
      <c r="BC4888" s="1" t="s">
        <v>1620</v>
      </c>
      <c r="BD4888" s="1" t="s">
        <v>1621</v>
      </c>
      <c r="BE4888" s="1" t="s">
        <v>22474</v>
      </c>
      <c r="BF4888" s="1" t="s">
        <v>4598</v>
      </c>
    </row>
    <row r="4889" spans="1:58" x14ac:dyDescent="0.35">
      <c r="A4889" s="1">
        <v>3018214</v>
      </c>
      <c r="B4889" s="1" t="s">
        <v>58</v>
      </c>
      <c r="C4889" s="1">
        <v>40530481</v>
      </c>
      <c r="D4889" s="1">
        <v>339431410</v>
      </c>
      <c r="E4889" s="1" t="s">
        <v>59</v>
      </c>
      <c r="F4889" s="1" t="s">
        <v>60</v>
      </c>
      <c r="G4889" s="1" t="s">
        <v>769</v>
      </c>
      <c r="H4889" s="1" t="s">
        <v>3805</v>
      </c>
      <c r="I4889" s="1">
        <v>782771488</v>
      </c>
      <c r="J4889" s="1" t="s">
        <v>22475</v>
      </c>
      <c r="K4889" s="1">
        <v>15</v>
      </c>
      <c r="L4889" s="1" t="s">
        <v>64</v>
      </c>
      <c r="M4889" s="1" t="s">
        <v>65</v>
      </c>
      <c r="N4889" s="2">
        <v>45667.583333333336</v>
      </c>
      <c r="O4889" s="1" t="s">
        <v>66</v>
      </c>
      <c r="Q4889" s="1" t="s">
        <v>67</v>
      </c>
      <c r="R4889" s="2">
        <v>45723.669930555552</v>
      </c>
      <c r="S4889" s="1" t="s">
        <v>3578</v>
      </c>
      <c r="T4889" s="1" t="s">
        <v>100</v>
      </c>
      <c r="U4889" s="1" t="s">
        <v>70</v>
      </c>
      <c r="V4889" s="1" t="s">
        <v>22476</v>
      </c>
      <c r="W4889" s="1" t="s">
        <v>143</v>
      </c>
      <c r="X4889" s="1" t="s">
        <v>143</v>
      </c>
      <c r="Y4889" s="1" t="s">
        <v>144</v>
      </c>
      <c r="Z4889" s="1" t="s">
        <v>388</v>
      </c>
      <c r="AA4889" s="1" t="s">
        <v>389</v>
      </c>
      <c r="AB4889" s="1" t="s">
        <v>22477</v>
      </c>
      <c r="AE4889" s="2">
        <v>45723.669942129629</v>
      </c>
      <c r="AF4889" s="1" t="s">
        <v>77</v>
      </c>
      <c r="AH4889" s="1" t="s">
        <v>125</v>
      </c>
      <c r="AI4889" s="1" t="s">
        <v>79</v>
      </c>
      <c r="AJ4889" s="1" t="s">
        <v>283</v>
      </c>
      <c r="AK4889" s="1" t="s">
        <v>22478</v>
      </c>
      <c r="AL4889" s="1" t="s">
        <v>3578</v>
      </c>
      <c r="AM4889" s="2">
        <v>45723.669976851852</v>
      </c>
      <c r="AN4889" s="1" t="s">
        <v>22478</v>
      </c>
      <c r="AP4889" s="1">
        <v>5776510</v>
      </c>
      <c r="AQ4889" s="1" t="s">
        <v>83</v>
      </c>
      <c r="AR4889" s="2">
        <v>45724.760439814818</v>
      </c>
      <c r="AS4889" s="1" t="s">
        <v>84</v>
      </c>
      <c r="AT4889" s="2">
        <v>45725.333333333336</v>
      </c>
      <c r="AU4889" s="1" t="s">
        <v>85</v>
      </c>
      <c r="AV4889" s="1" t="s">
        <v>149</v>
      </c>
      <c r="AW4889" s="1" t="s">
        <v>150</v>
      </c>
      <c r="AX4889" s="1" t="s">
        <v>456</v>
      </c>
      <c r="AZ4889" s="2">
        <v>45724.760439814818</v>
      </c>
      <c r="BB4889" s="1" t="s">
        <v>765</v>
      </c>
      <c r="BC4889" s="1" t="s">
        <v>766</v>
      </c>
      <c r="BD4889" s="1" t="s">
        <v>767</v>
      </c>
      <c r="BE4889" s="1" t="s">
        <v>22479</v>
      </c>
      <c r="BF4889" s="1" t="s">
        <v>914</v>
      </c>
    </row>
    <row r="4890" spans="1:58" x14ac:dyDescent="0.35">
      <c r="A4890" s="1">
        <v>3018215</v>
      </c>
      <c r="B4890" s="1" t="s">
        <v>58</v>
      </c>
      <c r="C4890" s="1">
        <v>41382601</v>
      </c>
      <c r="D4890" s="1">
        <v>338946211</v>
      </c>
      <c r="E4890" s="1" t="s">
        <v>59</v>
      </c>
      <c r="F4890" s="1" t="s">
        <v>60</v>
      </c>
      <c r="G4890" s="1" t="s">
        <v>953</v>
      </c>
      <c r="H4890" s="1" t="s">
        <v>1095</v>
      </c>
      <c r="I4890" s="1">
        <v>773523720</v>
      </c>
      <c r="J4890" s="1" t="s">
        <v>22480</v>
      </c>
      <c r="K4890" s="1">
        <v>13</v>
      </c>
      <c r="L4890" s="1" t="s">
        <v>64</v>
      </c>
      <c r="M4890" s="1" t="s">
        <v>65</v>
      </c>
      <c r="N4890" s="2">
        <v>45152.75</v>
      </c>
      <c r="O4890" s="1" t="s">
        <v>66</v>
      </c>
      <c r="Q4890" s="1" t="s">
        <v>67</v>
      </c>
      <c r="R4890" s="2">
        <v>45723.670474537037</v>
      </c>
      <c r="S4890" s="1" t="s">
        <v>6523</v>
      </c>
      <c r="T4890" s="1" t="s">
        <v>100</v>
      </c>
      <c r="U4890" s="1" t="s">
        <v>70</v>
      </c>
      <c r="V4890" s="1" t="s">
        <v>22481</v>
      </c>
      <c r="W4890" s="1" t="s">
        <v>653</v>
      </c>
      <c r="X4890" s="1" t="s">
        <v>654</v>
      </c>
      <c r="Y4890" s="1" t="s">
        <v>9799</v>
      </c>
      <c r="Z4890" s="1" t="s">
        <v>944</v>
      </c>
      <c r="AA4890" s="1" t="s">
        <v>13658</v>
      </c>
      <c r="AB4890" s="1" t="s">
        <v>124</v>
      </c>
      <c r="AE4890" s="2">
        <v>45723.670486111114</v>
      </c>
      <c r="AF4890" s="1" t="s">
        <v>77</v>
      </c>
      <c r="AH4890" s="1" t="s">
        <v>125</v>
      </c>
      <c r="AI4890" s="1" t="s">
        <v>79</v>
      </c>
      <c r="AJ4890" s="1" t="s">
        <v>378</v>
      </c>
      <c r="AK4890" s="1" t="s">
        <v>22482</v>
      </c>
      <c r="AL4890" s="1" t="s">
        <v>6523</v>
      </c>
      <c r="AM4890" s="2">
        <v>45723.670532407406</v>
      </c>
      <c r="AN4890" s="1" t="s">
        <v>22482</v>
      </c>
      <c r="AP4890" s="1">
        <v>5776513</v>
      </c>
      <c r="AQ4890" s="1" t="s">
        <v>83</v>
      </c>
      <c r="AR4890" s="2">
        <v>45724.523692129631</v>
      </c>
      <c r="AS4890" s="1" t="s">
        <v>84</v>
      </c>
      <c r="AT4890" s="2">
        <v>45725.333333333336</v>
      </c>
      <c r="AU4890" s="1" t="s">
        <v>85</v>
      </c>
      <c r="AV4890" s="1" t="s">
        <v>608</v>
      </c>
      <c r="AW4890" s="1" t="s">
        <v>609</v>
      </c>
      <c r="AX4890" s="1" t="s">
        <v>4582</v>
      </c>
      <c r="AZ4890" s="2">
        <v>45724.523692129631</v>
      </c>
      <c r="BB4890" s="1" t="s">
        <v>89</v>
      </c>
      <c r="BC4890" s="1" t="s">
        <v>90</v>
      </c>
      <c r="BD4890" s="1" t="s">
        <v>91</v>
      </c>
      <c r="BE4890" s="1" t="s">
        <v>22483</v>
      </c>
      <c r="BF4890" s="1" t="s">
        <v>657</v>
      </c>
    </row>
    <row r="4891" spans="1:58" x14ac:dyDescent="0.35">
      <c r="A4891" s="1">
        <v>3018216</v>
      </c>
      <c r="B4891" s="1" t="s">
        <v>327</v>
      </c>
      <c r="C4891" s="1">
        <v>32007451</v>
      </c>
      <c r="D4891" s="1">
        <v>338362356</v>
      </c>
      <c r="E4891" s="1" t="s">
        <v>59</v>
      </c>
      <c r="F4891" s="1" t="s">
        <v>60</v>
      </c>
      <c r="G4891" s="1" t="s">
        <v>627</v>
      </c>
      <c r="H4891" s="1" t="s">
        <v>22484</v>
      </c>
      <c r="I4891" s="1" t="s">
        <v>22485</v>
      </c>
      <c r="J4891" s="1" t="s">
        <v>22486</v>
      </c>
      <c r="K4891" s="1">
        <v>13</v>
      </c>
      <c r="L4891" s="1" t="s">
        <v>64</v>
      </c>
      <c r="M4891" s="1" t="s">
        <v>65</v>
      </c>
      <c r="N4891" s="2">
        <v>43661.72042824074</v>
      </c>
      <c r="O4891" s="1" t="s">
        <v>331</v>
      </c>
      <c r="Q4891" s="1" t="s">
        <v>67</v>
      </c>
      <c r="R4891" s="2">
        <v>45723.670659722222</v>
      </c>
      <c r="S4891" s="1" t="s">
        <v>8533</v>
      </c>
      <c r="T4891" s="1" t="s">
        <v>100</v>
      </c>
      <c r="U4891" s="1" t="s">
        <v>385</v>
      </c>
      <c r="V4891" s="1" t="s">
        <v>22487</v>
      </c>
      <c r="W4891" s="1" t="s">
        <v>653</v>
      </c>
      <c r="X4891" s="1" t="s">
        <v>942</v>
      </c>
      <c r="Y4891" s="1" t="s">
        <v>1475</v>
      </c>
      <c r="Z4891" s="1" t="s">
        <v>1476</v>
      </c>
      <c r="AA4891" s="1" t="s">
        <v>21533</v>
      </c>
      <c r="AB4891" s="1" t="s">
        <v>21533</v>
      </c>
      <c r="AE4891" s="2">
        <v>45723.670671296299</v>
      </c>
      <c r="AF4891" s="1" t="s">
        <v>77</v>
      </c>
      <c r="AH4891" s="1" t="s">
        <v>78</v>
      </c>
      <c r="AI4891" s="1" t="s">
        <v>360</v>
      </c>
      <c r="AJ4891" s="1" t="s">
        <v>107</v>
      </c>
      <c r="AK4891" s="1" t="s">
        <v>22488</v>
      </c>
      <c r="AL4891" s="1" t="s">
        <v>8533</v>
      </c>
      <c r="AM4891" s="2">
        <v>45723.670706018522</v>
      </c>
      <c r="AN4891" s="1" t="s">
        <v>22488</v>
      </c>
      <c r="AP4891" s="1">
        <v>5776514</v>
      </c>
      <c r="AQ4891" s="1" t="s">
        <v>83</v>
      </c>
      <c r="AR4891" s="2">
        <v>45724.727152777778</v>
      </c>
      <c r="AS4891" s="1" t="s">
        <v>84</v>
      </c>
      <c r="AT4891" s="2">
        <v>45723.333333333336</v>
      </c>
      <c r="AU4891" s="1" t="s">
        <v>573</v>
      </c>
      <c r="AV4891" s="1" t="s">
        <v>947</v>
      </c>
      <c r="AW4891" s="1" t="s">
        <v>948</v>
      </c>
      <c r="AX4891" s="1" t="s">
        <v>16379</v>
      </c>
      <c r="AZ4891" s="2">
        <v>45724.727152777778</v>
      </c>
      <c r="BB4891" s="1" t="s">
        <v>3431</v>
      </c>
      <c r="BC4891" s="1" t="s">
        <v>3432</v>
      </c>
      <c r="BD4891" s="1" t="s">
        <v>3433</v>
      </c>
      <c r="BE4891" s="1" t="s">
        <v>20060</v>
      </c>
      <c r="BF4891" s="1" t="s">
        <v>406</v>
      </c>
    </row>
    <row r="4892" spans="1:58" x14ac:dyDescent="0.35">
      <c r="A4892" s="1">
        <v>3018217</v>
      </c>
      <c r="B4892" s="1" t="s">
        <v>223</v>
      </c>
      <c r="C4892" s="1">
        <v>34506441</v>
      </c>
      <c r="D4892" s="1">
        <v>339686563</v>
      </c>
      <c r="E4892" s="1" t="s">
        <v>59</v>
      </c>
      <c r="F4892" s="1" t="s">
        <v>60</v>
      </c>
      <c r="G4892" s="1" t="s">
        <v>2653</v>
      </c>
      <c r="H4892" s="1" t="s">
        <v>22489</v>
      </c>
      <c r="I4892" s="1">
        <v>773854673</v>
      </c>
      <c r="J4892" s="1" t="s">
        <v>7998</v>
      </c>
      <c r="K4892" s="1">
        <v>16</v>
      </c>
      <c r="L4892" s="1" t="s">
        <v>64</v>
      </c>
      <c r="M4892" s="1" t="s">
        <v>65</v>
      </c>
      <c r="N4892" s="2">
        <v>44238.833344907405</v>
      </c>
      <c r="O4892" s="1" t="s">
        <v>497</v>
      </c>
      <c r="Q4892" s="1" t="s">
        <v>67</v>
      </c>
      <c r="R4892" s="2">
        <v>45723.67082175926</v>
      </c>
      <c r="S4892" s="1" t="s">
        <v>797</v>
      </c>
      <c r="T4892" s="1" t="s">
        <v>100</v>
      </c>
      <c r="U4892" s="1" t="s">
        <v>557</v>
      </c>
      <c r="V4892" s="1" t="s">
        <v>22490</v>
      </c>
      <c r="W4892" s="1" t="s">
        <v>578</v>
      </c>
      <c r="X4892" s="1" t="s">
        <v>578</v>
      </c>
      <c r="Y4892" s="1" t="s">
        <v>22491</v>
      </c>
      <c r="Z4892" s="1" t="s">
        <v>4909</v>
      </c>
      <c r="AA4892" s="1" t="s">
        <v>22492</v>
      </c>
      <c r="AB4892" s="1" t="s">
        <v>124</v>
      </c>
      <c r="AE4892" s="2">
        <v>45723.67082175926</v>
      </c>
      <c r="AF4892" s="1" t="s">
        <v>77</v>
      </c>
      <c r="AH4892" s="1" t="s">
        <v>78</v>
      </c>
      <c r="AI4892" s="1" t="s">
        <v>106</v>
      </c>
      <c r="AJ4892" s="1" t="s">
        <v>107</v>
      </c>
      <c r="AK4892" s="1" t="s">
        <v>22490</v>
      </c>
      <c r="AL4892" s="1" t="s">
        <v>797</v>
      </c>
      <c r="AM4892" s="2">
        <v>45723.670856481483</v>
      </c>
      <c r="AN4892" s="1" t="s">
        <v>22490</v>
      </c>
      <c r="AP4892" s="1">
        <v>5776515</v>
      </c>
      <c r="AQ4892" s="1" t="s">
        <v>83</v>
      </c>
      <c r="AR4892" s="2">
        <v>45724.476724537039</v>
      </c>
      <c r="AS4892" s="1" t="s">
        <v>84</v>
      </c>
      <c r="AT4892" s="2">
        <v>45725.333333333336</v>
      </c>
      <c r="AU4892" s="1" t="s">
        <v>85</v>
      </c>
      <c r="AV4892" s="1" t="s">
        <v>700</v>
      </c>
      <c r="AW4892" s="1" t="s">
        <v>701</v>
      </c>
      <c r="AX4892" s="1" t="s">
        <v>2640</v>
      </c>
      <c r="AZ4892" s="2">
        <v>45724.476724537039</v>
      </c>
      <c r="BB4892" s="1" t="s">
        <v>5317</v>
      </c>
      <c r="BC4892" s="1" t="s">
        <v>1743</v>
      </c>
      <c r="BD4892" s="1" t="s">
        <v>5318</v>
      </c>
      <c r="BE4892" s="1" t="s">
        <v>22493</v>
      </c>
      <c r="BF4892" s="1" t="s">
        <v>137</v>
      </c>
    </row>
    <row r="4893" spans="1:58" x14ac:dyDescent="0.35">
      <c r="A4893" s="1">
        <v>3018218</v>
      </c>
      <c r="B4893" s="1" t="s">
        <v>223</v>
      </c>
      <c r="C4893" s="1">
        <v>42218231</v>
      </c>
      <c r="D4893" s="1">
        <v>339459051</v>
      </c>
      <c r="E4893" s="1" t="s">
        <v>59</v>
      </c>
      <c r="F4893" s="1" t="s">
        <v>60</v>
      </c>
      <c r="G4893" s="1" t="s">
        <v>876</v>
      </c>
      <c r="H4893" s="1" t="s">
        <v>22494</v>
      </c>
      <c r="I4893" s="1">
        <v>773927499</v>
      </c>
      <c r="J4893" s="1" t="s">
        <v>22495</v>
      </c>
      <c r="K4893" s="1">
        <v>12</v>
      </c>
      <c r="L4893" s="1" t="s">
        <v>64</v>
      </c>
      <c r="M4893" s="1" t="s">
        <v>65</v>
      </c>
      <c r="N4893" s="2">
        <v>45313.666666666664</v>
      </c>
      <c r="O4893" s="1" t="s">
        <v>98</v>
      </c>
      <c r="Q4893" s="1" t="s">
        <v>67</v>
      </c>
      <c r="R4893" s="2">
        <v>45723.671087962961</v>
      </c>
      <c r="S4893" s="1" t="s">
        <v>1312</v>
      </c>
      <c r="T4893" s="1" t="s">
        <v>69</v>
      </c>
      <c r="U4893" s="1" t="s">
        <v>70</v>
      </c>
      <c r="V4893" s="1" t="s">
        <v>22496</v>
      </c>
      <c r="W4893" s="1" t="s">
        <v>143</v>
      </c>
      <c r="X4893" s="1" t="s">
        <v>5481</v>
      </c>
      <c r="Y4893" s="1" t="s">
        <v>22497</v>
      </c>
      <c r="Z4893" s="1" t="s">
        <v>9264</v>
      </c>
      <c r="AA4893" s="1" t="s">
        <v>9264</v>
      </c>
      <c r="AB4893" s="1" t="s">
        <v>22498</v>
      </c>
      <c r="AE4893" s="2">
        <v>45724.747245370374</v>
      </c>
      <c r="AF4893" s="1" t="s">
        <v>77</v>
      </c>
      <c r="AH4893" s="1" t="s">
        <v>78</v>
      </c>
      <c r="AI4893" s="1" t="s">
        <v>339</v>
      </c>
      <c r="AJ4893" s="1" t="s">
        <v>1043</v>
      </c>
      <c r="AK4893" s="1" t="s">
        <v>22499</v>
      </c>
      <c r="AL4893" s="1" t="s">
        <v>290</v>
      </c>
      <c r="AM4893" s="2">
        <v>45724.74732638889</v>
      </c>
      <c r="AN4893" s="1" t="s">
        <v>22499</v>
      </c>
      <c r="AO4893" s="1" t="s">
        <v>290</v>
      </c>
      <c r="AP4893" s="1">
        <v>5780039</v>
      </c>
      <c r="AQ4893" s="1" t="s">
        <v>83</v>
      </c>
      <c r="AR4893" s="2">
        <v>45725.783935185187</v>
      </c>
      <c r="AS4893" s="1" t="s">
        <v>84</v>
      </c>
      <c r="AT4893" s="2">
        <v>45724.5625</v>
      </c>
      <c r="AU4893" s="1" t="s">
        <v>85</v>
      </c>
      <c r="AV4893" s="1" t="s">
        <v>3254</v>
      </c>
      <c r="AW4893" s="1" t="s">
        <v>3255</v>
      </c>
      <c r="AX4893" s="1" t="s">
        <v>3256</v>
      </c>
      <c r="AZ4893" s="2">
        <v>45725.783935185187</v>
      </c>
      <c r="BB4893" s="1" t="s">
        <v>367</v>
      </c>
      <c r="BC4893" s="1" t="s">
        <v>368</v>
      </c>
      <c r="BD4893" s="1" t="s">
        <v>368</v>
      </c>
      <c r="BE4893" s="1" t="s">
        <v>22500</v>
      </c>
      <c r="BF4893" s="1" t="s">
        <v>290</v>
      </c>
    </row>
    <row r="4894" spans="1:58" x14ac:dyDescent="0.35">
      <c r="A4894" s="1">
        <v>3018219</v>
      </c>
      <c r="B4894" s="1" t="s">
        <v>223</v>
      </c>
      <c r="C4894" s="1">
        <v>39664461</v>
      </c>
      <c r="D4894" s="1">
        <v>339613321</v>
      </c>
      <c r="E4894" s="1" t="s">
        <v>59</v>
      </c>
      <c r="F4894" s="1" t="s">
        <v>60</v>
      </c>
      <c r="G4894" s="1" t="s">
        <v>3318</v>
      </c>
      <c r="H4894" s="1" t="s">
        <v>7901</v>
      </c>
      <c r="I4894" s="1">
        <v>785723032</v>
      </c>
      <c r="J4894" s="1" t="s">
        <v>6241</v>
      </c>
      <c r="K4894" s="1">
        <v>16</v>
      </c>
      <c r="L4894" s="1" t="s">
        <v>64</v>
      </c>
      <c r="M4894" s="1" t="s">
        <v>65</v>
      </c>
      <c r="N4894" s="2">
        <v>44823.458333333336</v>
      </c>
      <c r="O4894" s="1" t="s">
        <v>497</v>
      </c>
      <c r="Q4894" s="1" t="s">
        <v>67</v>
      </c>
      <c r="R4894" s="2">
        <v>45723.671493055554</v>
      </c>
      <c r="S4894" s="1" t="s">
        <v>1441</v>
      </c>
      <c r="T4894" s="1" t="s">
        <v>69</v>
      </c>
      <c r="U4894" s="1" t="s">
        <v>70</v>
      </c>
      <c r="V4894" s="1" t="s">
        <v>22501</v>
      </c>
      <c r="W4894" s="1" t="s">
        <v>892</v>
      </c>
      <c r="X4894" s="1" t="s">
        <v>892</v>
      </c>
      <c r="Y4894" s="1" t="s">
        <v>17526</v>
      </c>
      <c r="Z4894" s="1" t="s">
        <v>894</v>
      </c>
      <c r="AA4894" s="1" t="s">
        <v>12353</v>
      </c>
      <c r="AB4894" s="1" t="s">
        <v>12353</v>
      </c>
      <c r="AE4894" s="2">
        <v>45723.67150462963</v>
      </c>
      <c r="AF4894" s="1" t="s">
        <v>77</v>
      </c>
      <c r="AH4894" s="1" t="s">
        <v>125</v>
      </c>
      <c r="AI4894" s="1" t="s">
        <v>106</v>
      </c>
      <c r="AJ4894" s="1" t="s">
        <v>1326</v>
      </c>
      <c r="AK4894" s="1" t="s">
        <v>22502</v>
      </c>
      <c r="AL4894" s="1" t="s">
        <v>1441</v>
      </c>
      <c r="AM4894" s="2">
        <v>45723.6715625</v>
      </c>
      <c r="AN4894" s="1" t="s">
        <v>22502</v>
      </c>
      <c r="AP4894" s="1">
        <v>5776520</v>
      </c>
      <c r="AQ4894" s="1" t="s">
        <v>83</v>
      </c>
      <c r="AR4894" s="2">
        <v>45724.472754629627</v>
      </c>
      <c r="AS4894" s="1" t="s">
        <v>84</v>
      </c>
      <c r="AT4894" s="2">
        <v>45725.333333333336</v>
      </c>
      <c r="AU4894" s="1" t="s">
        <v>85</v>
      </c>
      <c r="AV4894" s="1" t="s">
        <v>1446</v>
      </c>
      <c r="AW4894" s="1" t="s">
        <v>1447</v>
      </c>
      <c r="AX4894" s="1" t="s">
        <v>3927</v>
      </c>
      <c r="AZ4894" s="2">
        <v>45724.472754629627</v>
      </c>
      <c r="BB4894" s="1" t="s">
        <v>746</v>
      </c>
      <c r="BC4894" s="1" t="s">
        <v>747</v>
      </c>
      <c r="BD4894" s="1" t="s">
        <v>748</v>
      </c>
      <c r="BE4894" s="1" t="s">
        <v>22503</v>
      </c>
      <c r="BF4894" s="1" t="s">
        <v>993</v>
      </c>
    </row>
    <row r="4895" spans="1:58" x14ac:dyDescent="0.35">
      <c r="A4895" s="1">
        <v>3018220</v>
      </c>
      <c r="B4895" s="1" t="s">
        <v>58</v>
      </c>
      <c r="C4895" s="1">
        <v>38556891</v>
      </c>
      <c r="D4895" s="1">
        <v>338685211</v>
      </c>
      <c r="E4895" s="1" t="s">
        <v>59</v>
      </c>
      <c r="F4895" s="1" t="s">
        <v>60</v>
      </c>
      <c r="G4895" s="1" t="s">
        <v>540</v>
      </c>
      <c r="H4895" s="1" t="s">
        <v>96</v>
      </c>
      <c r="I4895" s="1">
        <v>777324551</v>
      </c>
      <c r="J4895" s="1" t="s">
        <v>1385</v>
      </c>
      <c r="K4895" s="1">
        <v>12</v>
      </c>
      <c r="L4895" s="1" t="s">
        <v>64</v>
      </c>
      <c r="M4895" s="1" t="s">
        <v>65</v>
      </c>
      <c r="N4895" s="2">
        <v>44958</v>
      </c>
      <c r="O4895" s="1" t="s">
        <v>353</v>
      </c>
      <c r="Q4895" s="1" t="s">
        <v>67</v>
      </c>
      <c r="R4895" s="2">
        <v>45723.671527777777</v>
      </c>
      <c r="S4895" s="1" t="s">
        <v>2780</v>
      </c>
      <c r="T4895" s="1" t="s">
        <v>69</v>
      </c>
      <c r="U4895" s="1" t="s">
        <v>70</v>
      </c>
      <c r="V4895" s="1" t="s">
        <v>22504</v>
      </c>
      <c r="W4895" s="1" t="s">
        <v>72</v>
      </c>
      <c r="X4895" s="1" t="s">
        <v>73</v>
      </c>
      <c r="Y4895" s="1" t="s">
        <v>1434</v>
      </c>
      <c r="Z4895" s="1" t="s">
        <v>2851</v>
      </c>
      <c r="AA4895" s="1" t="s">
        <v>2852</v>
      </c>
      <c r="AB4895" s="1" t="s">
        <v>2852</v>
      </c>
      <c r="AE4895" s="2">
        <v>45723.671539351853</v>
      </c>
      <c r="AF4895" s="1" t="s">
        <v>77</v>
      </c>
      <c r="AH4895" s="1" t="s">
        <v>125</v>
      </c>
      <c r="AI4895" s="1" t="s">
        <v>79</v>
      </c>
      <c r="AJ4895" s="1" t="s">
        <v>378</v>
      </c>
      <c r="AK4895" s="1" t="s">
        <v>22505</v>
      </c>
      <c r="AL4895" s="1" t="s">
        <v>2780</v>
      </c>
      <c r="AM4895" s="2">
        <v>45723.671585648146</v>
      </c>
      <c r="AN4895" s="1" t="s">
        <v>22505</v>
      </c>
      <c r="AP4895" s="1">
        <v>5776521</v>
      </c>
      <c r="AQ4895" s="1" t="s">
        <v>83</v>
      </c>
      <c r="AR4895" s="2">
        <v>45724.496122685188</v>
      </c>
      <c r="AS4895" s="1" t="s">
        <v>84</v>
      </c>
      <c r="AT4895" s="2">
        <v>45725.309027777781</v>
      </c>
      <c r="AU4895" s="1" t="s">
        <v>85</v>
      </c>
      <c r="AV4895" s="1" t="s">
        <v>2382</v>
      </c>
      <c r="AW4895" s="1" t="s">
        <v>2383</v>
      </c>
      <c r="AX4895" s="1" t="s">
        <v>2384</v>
      </c>
      <c r="AZ4895" s="2">
        <v>45724.496122685188</v>
      </c>
      <c r="BB4895" s="1" t="s">
        <v>594</v>
      </c>
      <c r="BC4895" s="1" t="s">
        <v>595</v>
      </c>
      <c r="BD4895" s="1" t="s">
        <v>596</v>
      </c>
      <c r="BE4895" s="1" t="s">
        <v>22506</v>
      </c>
      <c r="BF4895" s="1" t="s">
        <v>937</v>
      </c>
    </row>
    <row r="4896" spans="1:58" x14ac:dyDescent="0.35">
      <c r="A4896" s="1">
        <v>3018221</v>
      </c>
      <c r="B4896" s="1" t="s">
        <v>58</v>
      </c>
      <c r="C4896" s="1">
        <v>38812121</v>
      </c>
      <c r="D4896" s="1">
        <v>338659151</v>
      </c>
      <c r="E4896" s="1" t="s">
        <v>59</v>
      </c>
      <c r="F4896" s="1" t="s">
        <v>60</v>
      </c>
      <c r="G4896" s="1" t="s">
        <v>1539</v>
      </c>
      <c r="H4896" s="1" t="s">
        <v>22507</v>
      </c>
      <c r="I4896" s="1">
        <v>774528923</v>
      </c>
      <c r="J4896" s="1" t="s">
        <v>118</v>
      </c>
      <c r="K4896" s="1">
        <v>13</v>
      </c>
      <c r="L4896" s="1" t="s">
        <v>244</v>
      </c>
      <c r="M4896" s="1" t="s">
        <v>65</v>
      </c>
      <c r="N4896" s="2">
        <v>45548.708344907405</v>
      </c>
      <c r="O4896" s="1" t="s">
        <v>353</v>
      </c>
      <c r="Q4896" s="1" t="s">
        <v>67</v>
      </c>
      <c r="R4896" s="2">
        <v>45723.671574074076</v>
      </c>
      <c r="S4896" s="1" t="s">
        <v>5892</v>
      </c>
      <c r="T4896" s="1" t="s">
        <v>100</v>
      </c>
      <c r="U4896" s="1" t="s">
        <v>723</v>
      </c>
      <c r="V4896" s="1" t="s">
        <v>22508</v>
      </c>
      <c r="W4896" s="1" t="s">
        <v>72</v>
      </c>
      <c r="X4896" s="1" t="s">
        <v>881</v>
      </c>
      <c r="Y4896" s="1" t="s">
        <v>2289</v>
      </c>
      <c r="Z4896" s="1" t="s">
        <v>1352</v>
      </c>
      <c r="AA4896" s="1" t="s">
        <v>21288</v>
      </c>
      <c r="AB4896" s="1" t="s">
        <v>21288</v>
      </c>
      <c r="AE4896" s="2">
        <v>45723.671585648146</v>
      </c>
      <c r="AF4896" s="1" t="s">
        <v>77</v>
      </c>
      <c r="AH4896" s="1" t="s">
        <v>125</v>
      </c>
      <c r="AI4896" s="1" t="s">
        <v>79</v>
      </c>
      <c r="AJ4896" s="1" t="s">
        <v>454</v>
      </c>
      <c r="AK4896" s="1" t="s">
        <v>22509</v>
      </c>
      <c r="AL4896" s="1" t="s">
        <v>5892</v>
      </c>
      <c r="AM4896" s="2">
        <v>45723.671631944446</v>
      </c>
      <c r="AN4896" s="1" t="s">
        <v>22509</v>
      </c>
      <c r="AP4896" s="1">
        <v>5776523</v>
      </c>
      <c r="AQ4896" s="1" t="s">
        <v>83</v>
      </c>
      <c r="AR4896" s="2">
        <v>45725.564837962964</v>
      </c>
      <c r="AS4896" s="1" t="s">
        <v>84</v>
      </c>
      <c r="AT4896" s="2">
        <v>45725.333333333336</v>
      </c>
      <c r="AU4896" s="1" t="s">
        <v>85</v>
      </c>
      <c r="AV4896" s="1" t="s">
        <v>1354</v>
      </c>
      <c r="AW4896" s="1" t="s">
        <v>1355</v>
      </c>
      <c r="AX4896" s="1" t="s">
        <v>6567</v>
      </c>
      <c r="AZ4896" s="2">
        <v>45725.564837962964</v>
      </c>
      <c r="BB4896" s="1" t="s">
        <v>111</v>
      </c>
      <c r="BC4896" s="1" t="s">
        <v>112</v>
      </c>
      <c r="BD4896" s="1" t="s">
        <v>113</v>
      </c>
      <c r="BE4896" s="1" t="s">
        <v>22510</v>
      </c>
      <c r="BF4896" s="1" t="s">
        <v>1512</v>
      </c>
    </row>
    <row r="4897" spans="1:58" x14ac:dyDescent="0.35">
      <c r="A4897" s="1">
        <v>3018222</v>
      </c>
      <c r="B4897" s="1" t="s">
        <v>58</v>
      </c>
      <c r="C4897" s="1">
        <v>41587721</v>
      </c>
      <c r="D4897" s="1">
        <v>338403860</v>
      </c>
      <c r="E4897" s="1" t="s">
        <v>59</v>
      </c>
      <c r="F4897" s="1" t="s">
        <v>60</v>
      </c>
      <c r="G4897" s="1" t="s">
        <v>22511</v>
      </c>
      <c r="H4897" s="1" t="s">
        <v>22512</v>
      </c>
      <c r="I4897" s="1">
        <v>775745494</v>
      </c>
      <c r="J4897" s="1" t="s">
        <v>4638</v>
      </c>
      <c r="K4897" s="1">
        <v>14</v>
      </c>
      <c r="L4897" s="1" t="s">
        <v>244</v>
      </c>
      <c r="M4897" s="1" t="s">
        <v>65</v>
      </c>
      <c r="N4897" s="2">
        <v>45181.708333333336</v>
      </c>
      <c r="O4897" s="1" t="s">
        <v>180</v>
      </c>
      <c r="Q4897" s="1" t="s">
        <v>67</v>
      </c>
      <c r="R4897" s="2">
        <v>45723.671886574077</v>
      </c>
      <c r="S4897" s="1" t="s">
        <v>1277</v>
      </c>
      <c r="T4897" s="1" t="s">
        <v>69</v>
      </c>
      <c r="U4897" s="1" t="s">
        <v>70</v>
      </c>
      <c r="V4897" s="1" t="s">
        <v>22513</v>
      </c>
      <c r="W4897" s="1" t="s">
        <v>263</v>
      </c>
      <c r="X4897" s="1" t="s">
        <v>263</v>
      </c>
      <c r="Y4897" s="1" t="s">
        <v>4013</v>
      </c>
      <c r="Z4897" s="1" t="s">
        <v>964</v>
      </c>
      <c r="AA4897" s="1" t="s">
        <v>11266</v>
      </c>
      <c r="AB4897" s="1" t="s">
        <v>124</v>
      </c>
      <c r="AE4897" s="2">
        <v>45723.671898148146</v>
      </c>
      <c r="AF4897" s="1" t="s">
        <v>77</v>
      </c>
      <c r="AH4897" s="1" t="s">
        <v>125</v>
      </c>
      <c r="AI4897" s="1" t="s">
        <v>79</v>
      </c>
      <c r="AJ4897" s="1" t="s">
        <v>378</v>
      </c>
      <c r="AK4897" s="1" t="s">
        <v>22513</v>
      </c>
      <c r="AL4897" s="1" t="s">
        <v>1277</v>
      </c>
      <c r="AM4897" s="2">
        <v>45723.671932870369</v>
      </c>
      <c r="AN4897" s="1" t="s">
        <v>22513</v>
      </c>
      <c r="AP4897" s="1">
        <v>5776530</v>
      </c>
      <c r="AQ4897" s="1" t="s">
        <v>83</v>
      </c>
      <c r="AR4897" s="2">
        <v>45724.584872685184</v>
      </c>
      <c r="AS4897" s="1" t="s">
        <v>84</v>
      </c>
      <c r="AT4897" s="2">
        <v>45725.371527777781</v>
      </c>
      <c r="AU4897" s="1" t="s">
        <v>85</v>
      </c>
      <c r="AV4897" s="1" t="s">
        <v>108</v>
      </c>
      <c r="AW4897" s="1" t="s">
        <v>109</v>
      </c>
      <c r="AX4897" s="1" t="s">
        <v>857</v>
      </c>
      <c r="AZ4897" s="2">
        <v>45724.584872685184</v>
      </c>
      <c r="BB4897" s="1" t="s">
        <v>537</v>
      </c>
      <c r="BC4897" s="1" t="s">
        <v>538</v>
      </c>
      <c r="BD4897" s="1" t="s">
        <v>91</v>
      </c>
      <c r="BE4897" s="1" t="s">
        <v>22514</v>
      </c>
      <c r="BF4897" s="1" t="s">
        <v>176</v>
      </c>
    </row>
    <row r="4898" spans="1:58" x14ac:dyDescent="0.35">
      <c r="A4898" s="1">
        <v>3018223</v>
      </c>
      <c r="B4898" s="1" t="s">
        <v>223</v>
      </c>
      <c r="C4898" s="1">
        <v>42730961</v>
      </c>
      <c r="D4898" s="1">
        <v>338039995</v>
      </c>
      <c r="E4898" s="1" t="s">
        <v>59</v>
      </c>
      <c r="F4898" s="1" t="s">
        <v>60</v>
      </c>
      <c r="G4898" s="1" t="s">
        <v>2778</v>
      </c>
      <c r="H4898" s="1" t="s">
        <v>22515</v>
      </c>
      <c r="I4898" s="1">
        <v>778919087</v>
      </c>
      <c r="J4898" s="1" t="s">
        <v>13413</v>
      </c>
      <c r="K4898" s="1">
        <v>13</v>
      </c>
      <c r="L4898" s="1" t="s">
        <v>64</v>
      </c>
      <c r="M4898" s="1" t="s">
        <v>65</v>
      </c>
      <c r="N4898" s="2">
        <v>45365</v>
      </c>
      <c r="O4898" s="1" t="s">
        <v>98</v>
      </c>
      <c r="Q4898" s="1" t="s">
        <v>67</v>
      </c>
      <c r="R4898" s="2">
        <v>45723.672881944447</v>
      </c>
      <c r="S4898" s="1" t="s">
        <v>694</v>
      </c>
      <c r="T4898" s="1" t="s">
        <v>69</v>
      </c>
      <c r="U4898" s="1" t="s">
        <v>70</v>
      </c>
      <c r="V4898" s="1" t="s">
        <v>22516</v>
      </c>
      <c r="W4898" s="1" t="s">
        <v>653</v>
      </c>
      <c r="X4898" s="1" t="s">
        <v>942</v>
      </c>
      <c r="Y4898" s="1" t="s">
        <v>1475</v>
      </c>
      <c r="Z4898" s="1" t="s">
        <v>1476</v>
      </c>
      <c r="AA4898" s="1" t="s">
        <v>2624</v>
      </c>
      <c r="AB4898" s="1" t="s">
        <v>2624</v>
      </c>
      <c r="AE4898" s="2">
        <v>45723.672893518517</v>
      </c>
      <c r="AF4898" s="1" t="s">
        <v>77</v>
      </c>
      <c r="AH4898" s="1" t="s">
        <v>125</v>
      </c>
      <c r="AI4898" s="1" t="s">
        <v>360</v>
      </c>
      <c r="AJ4898" s="1" t="s">
        <v>107</v>
      </c>
      <c r="AK4898" s="1" t="s">
        <v>699</v>
      </c>
      <c r="AL4898" s="1" t="s">
        <v>694</v>
      </c>
      <c r="AM4898" s="2">
        <v>45723.672939814816</v>
      </c>
      <c r="AN4898" s="1" t="s">
        <v>699</v>
      </c>
      <c r="AP4898" s="1">
        <v>5776539</v>
      </c>
      <c r="AQ4898" s="1" t="s">
        <v>83</v>
      </c>
      <c r="AR4898" s="2">
        <v>45724.707326388889</v>
      </c>
      <c r="AS4898" s="1" t="s">
        <v>84</v>
      </c>
      <c r="AT4898" s="2">
        <v>45723.5625</v>
      </c>
      <c r="AU4898" s="1" t="s">
        <v>573</v>
      </c>
      <c r="AV4898" s="1" t="s">
        <v>947</v>
      </c>
      <c r="AW4898" s="1" t="s">
        <v>948</v>
      </c>
      <c r="AX4898" s="1" t="s">
        <v>5018</v>
      </c>
      <c r="AZ4898" s="2">
        <v>45724.707326388889</v>
      </c>
      <c r="BB4898" s="1" t="s">
        <v>3431</v>
      </c>
      <c r="BC4898" s="1" t="s">
        <v>3432</v>
      </c>
      <c r="BD4898" s="1" t="s">
        <v>3433</v>
      </c>
      <c r="BE4898" s="1" t="s">
        <v>15559</v>
      </c>
      <c r="BF4898" s="1" t="s">
        <v>6655</v>
      </c>
    </row>
    <row r="4899" spans="1:58" x14ac:dyDescent="0.35">
      <c r="A4899" s="1">
        <v>3018224</v>
      </c>
      <c r="B4899" s="1" t="s">
        <v>223</v>
      </c>
      <c r="C4899" s="1">
        <v>40458481</v>
      </c>
      <c r="D4899" s="1">
        <v>338321985</v>
      </c>
      <c r="E4899" s="1" t="s">
        <v>59</v>
      </c>
      <c r="F4899" s="1" t="s">
        <v>60</v>
      </c>
      <c r="G4899" s="1" t="s">
        <v>4768</v>
      </c>
      <c r="H4899" s="1" t="s">
        <v>22517</v>
      </c>
      <c r="I4899" s="1">
        <v>773471845</v>
      </c>
      <c r="J4899" s="1" t="s">
        <v>4768</v>
      </c>
      <c r="K4899" s="1">
        <v>13</v>
      </c>
      <c r="L4899" s="1" t="s">
        <v>64</v>
      </c>
      <c r="M4899" s="1" t="s">
        <v>65</v>
      </c>
      <c r="N4899" s="2">
        <v>44988.5</v>
      </c>
      <c r="O4899" s="1" t="s">
        <v>98</v>
      </c>
      <c r="Q4899" s="1" t="s">
        <v>67</v>
      </c>
      <c r="R4899" s="2">
        <v>45723.674884259257</v>
      </c>
      <c r="S4899" s="1" t="s">
        <v>1575</v>
      </c>
      <c r="T4899" s="1" t="s">
        <v>69</v>
      </c>
      <c r="U4899" s="1" t="s">
        <v>70</v>
      </c>
      <c r="V4899" s="1" t="s">
        <v>22518</v>
      </c>
      <c r="W4899" s="1" t="s">
        <v>214</v>
      </c>
      <c r="X4899" s="1" t="s">
        <v>319</v>
      </c>
      <c r="Y4899" s="1" t="s">
        <v>22519</v>
      </c>
      <c r="Z4899" s="1" t="s">
        <v>321</v>
      </c>
      <c r="AA4899" s="1" t="s">
        <v>322</v>
      </c>
      <c r="AB4899" s="1" t="s">
        <v>322</v>
      </c>
      <c r="AE4899" s="2">
        <v>45724.527708333335</v>
      </c>
      <c r="AF4899" s="1" t="s">
        <v>77</v>
      </c>
      <c r="AH4899" s="1" t="s">
        <v>125</v>
      </c>
      <c r="AI4899" s="1" t="s">
        <v>339</v>
      </c>
      <c r="AJ4899" s="1" t="s">
        <v>303</v>
      </c>
      <c r="AL4899" s="1" t="s">
        <v>176</v>
      </c>
      <c r="AM4899" s="2">
        <v>45724.528240740743</v>
      </c>
      <c r="AN4899" s="1" t="s">
        <v>22520</v>
      </c>
      <c r="AO4899" s="1" t="s">
        <v>176</v>
      </c>
      <c r="AP4899" s="1">
        <v>5779300</v>
      </c>
      <c r="AQ4899" s="1" t="s">
        <v>83</v>
      </c>
      <c r="AR4899" s="2">
        <v>45725.569641203707</v>
      </c>
      <c r="AS4899" s="1" t="s">
        <v>84</v>
      </c>
      <c r="AT4899" s="2">
        <v>45724.333333333336</v>
      </c>
      <c r="AU4899" s="1" t="s">
        <v>573</v>
      </c>
      <c r="AV4899" s="1" t="s">
        <v>4855</v>
      </c>
      <c r="AW4899" s="1" t="s">
        <v>4856</v>
      </c>
      <c r="AX4899" s="1" t="s">
        <v>20424</v>
      </c>
      <c r="AZ4899" s="2">
        <v>45725.569641203707</v>
      </c>
      <c r="BB4899" s="1" t="s">
        <v>345</v>
      </c>
      <c r="BC4899" s="1" t="s">
        <v>346</v>
      </c>
      <c r="BD4899" s="1" t="s">
        <v>347</v>
      </c>
      <c r="BE4899" s="1" t="s">
        <v>22521</v>
      </c>
      <c r="BF4899" s="1" t="s">
        <v>176</v>
      </c>
    </row>
    <row r="4900" spans="1:58" x14ac:dyDescent="0.35">
      <c r="A4900" s="1">
        <v>3018225</v>
      </c>
      <c r="B4900" s="1" t="s">
        <v>58</v>
      </c>
      <c r="C4900" s="1">
        <v>39219211</v>
      </c>
      <c r="D4900" s="1">
        <v>338551556</v>
      </c>
      <c r="E4900" s="1" t="s">
        <v>59</v>
      </c>
      <c r="F4900" s="1" t="s">
        <v>60</v>
      </c>
      <c r="G4900" s="1" t="s">
        <v>22522</v>
      </c>
      <c r="H4900" s="1" t="s">
        <v>719</v>
      </c>
      <c r="I4900" s="1">
        <v>777619468</v>
      </c>
      <c r="J4900" s="1" t="s">
        <v>22523</v>
      </c>
      <c r="K4900" s="1">
        <v>12</v>
      </c>
      <c r="L4900" s="1" t="s">
        <v>64</v>
      </c>
      <c r="M4900" s="1" t="s">
        <v>65</v>
      </c>
      <c r="N4900" s="2">
        <v>45056</v>
      </c>
      <c r="O4900" s="1" t="s">
        <v>353</v>
      </c>
      <c r="Q4900" s="1" t="s">
        <v>67</v>
      </c>
      <c r="R4900" s="2">
        <v>45723.675057870372</v>
      </c>
      <c r="S4900" s="1" t="s">
        <v>3742</v>
      </c>
      <c r="T4900" s="1" t="s">
        <v>69</v>
      </c>
      <c r="U4900" s="1" t="s">
        <v>385</v>
      </c>
      <c r="V4900" s="1" t="s">
        <v>22524</v>
      </c>
      <c r="W4900" s="1" t="s">
        <v>334</v>
      </c>
      <c r="X4900" s="1" t="s">
        <v>335</v>
      </c>
      <c r="Y4900" s="1" t="s">
        <v>13331</v>
      </c>
      <c r="Z4900" s="1" t="s">
        <v>337</v>
      </c>
      <c r="AA4900" s="1" t="s">
        <v>3982</v>
      </c>
      <c r="AB4900" s="1" t="s">
        <v>124</v>
      </c>
      <c r="AE4900" s="2">
        <v>45723.675069444442</v>
      </c>
      <c r="AF4900" s="1" t="s">
        <v>77</v>
      </c>
      <c r="AH4900" s="1" t="s">
        <v>78</v>
      </c>
      <c r="AI4900" s="1" t="s">
        <v>79</v>
      </c>
      <c r="AJ4900" s="1" t="s">
        <v>454</v>
      </c>
      <c r="AK4900" s="1" t="s">
        <v>22525</v>
      </c>
      <c r="AL4900" s="1" t="s">
        <v>3742</v>
      </c>
      <c r="AM4900" s="2">
        <v>45723.675104166665</v>
      </c>
      <c r="AN4900" s="1" t="s">
        <v>22525</v>
      </c>
      <c r="AP4900" s="1">
        <v>5776560</v>
      </c>
      <c r="AQ4900" s="1" t="s">
        <v>83</v>
      </c>
      <c r="AR4900" s="2">
        <v>45724.482928240737</v>
      </c>
      <c r="AS4900" s="1" t="s">
        <v>84</v>
      </c>
      <c r="AT4900" s="2">
        <v>45725.333333333336</v>
      </c>
      <c r="AU4900" s="1" t="s">
        <v>85</v>
      </c>
      <c r="AV4900" s="1" t="s">
        <v>1702</v>
      </c>
      <c r="AW4900" s="1" t="s">
        <v>1703</v>
      </c>
      <c r="AX4900" s="1" t="s">
        <v>10336</v>
      </c>
      <c r="AZ4900" s="2">
        <v>45724.482928240737</v>
      </c>
      <c r="BB4900" s="1" t="s">
        <v>765</v>
      </c>
      <c r="BC4900" s="1" t="s">
        <v>766</v>
      </c>
      <c r="BD4900" s="1" t="s">
        <v>767</v>
      </c>
      <c r="BE4900" s="1" t="s">
        <v>1120</v>
      </c>
      <c r="BF4900" s="1" t="s">
        <v>657</v>
      </c>
    </row>
    <row r="4901" spans="1:58" x14ac:dyDescent="0.35">
      <c r="A4901" s="1">
        <v>3018226</v>
      </c>
      <c r="B4901" s="1" t="s">
        <v>58</v>
      </c>
      <c r="C4901" s="1">
        <v>3573041</v>
      </c>
      <c r="D4901" s="1">
        <v>338202920</v>
      </c>
      <c r="E4901" s="1" t="s">
        <v>59</v>
      </c>
      <c r="F4901" s="1" t="s">
        <v>60</v>
      </c>
      <c r="G4901" s="1" t="s">
        <v>876</v>
      </c>
      <c r="H4901" s="1" t="s">
        <v>22526</v>
      </c>
      <c r="I4901" s="1">
        <v>776346818</v>
      </c>
      <c r="J4901" s="1" t="s">
        <v>2919</v>
      </c>
      <c r="K4901" s="1">
        <v>12</v>
      </c>
      <c r="L4901" s="1" t="s">
        <v>64</v>
      </c>
      <c r="M4901" s="1" t="s">
        <v>65</v>
      </c>
      <c r="N4901" s="2">
        <v>44805</v>
      </c>
      <c r="O4901" s="1" t="s">
        <v>353</v>
      </c>
      <c r="Q4901" s="1" t="s">
        <v>67</v>
      </c>
      <c r="R4901" s="2">
        <v>45723.675127314818</v>
      </c>
      <c r="S4901" s="1" t="s">
        <v>6723</v>
      </c>
      <c r="T4901" s="1" t="s">
        <v>100</v>
      </c>
      <c r="U4901" s="1" t="s">
        <v>603</v>
      </c>
      <c r="V4901" s="1" t="s">
        <v>22527</v>
      </c>
      <c r="W4901" s="1" t="s">
        <v>72</v>
      </c>
      <c r="X4901" s="1" t="s">
        <v>881</v>
      </c>
      <c r="Y4901" s="1" t="s">
        <v>7686</v>
      </c>
      <c r="Z4901" s="1" t="s">
        <v>1352</v>
      </c>
      <c r="AA4901" s="1" t="s">
        <v>7687</v>
      </c>
      <c r="AB4901" s="1" t="s">
        <v>7688</v>
      </c>
      <c r="AC4901" s="1" t="s">
        <v>22528</v>
      </c>
      <c r="AE4901" s="2">
        <v>45723.675138888888</v>
      </c>
      <c r="AF4901" s="1" t="s">
        <v>77</v>
      </c>
      <c r="AH4901" s="1" t="s">
        <v>125</v>
      </c>
      <c r="AI4901" s="1" t="s">
        <v>79</v>
      </c>
      <c r="AJ4901" s="1" t="s">
        <v>283</v>
      </c>
      <c r="AK4901" s="1" t="s">
        <v>22529</v>
      </c>
      <c r="AL4901" s="1" t="s">
        <v>6723</v>
      </c>
      <c r="AM4901" s="2">
        <v>45723.675173611111</v>
      </c>
      <c r="AN4901" s="1" t="s">
        <v>22529</v>
      </c>
      <c r="AP4901" s="1">
        <v>5776561</v>
      </c>
      <c r="AQ4901" s="1" t="s">
        <v>83</v>
      </c>
      <c r="AR4901" s="2">
        <v>45724.464282407411</v>
      </c>
      <c r="AS4901" s="1" t="s">
        <v>84</v>
      </c>
      <c r="AT4901" s="2">
        <v>45725.333333333336</v>
      </c>
      <c r="AU4901" s="1" t="s">
        <v>85</v>
      </c>
      <c r="AV4901" s="1" t="s">
        <v>1354</v>
      </c>
      <c r="AW4901" s="1" t="s">
        <v>1355</v>
      </c>
      <c r="AX4901" s="1" t="s">
        <v>2303</v>
      </c>
      <c r="AZ4901" s="2">
        <v>45724.464282407411</v>
      </c>
      <c r="BB4901" s="1" t="s">
        <v>2089</v>
      </c>
      <c r="BC4901" s="1" t="s">
        <v>814</v>
      </c>
      <c r="BD4901" s="1" t="s">
        <v>815</v>
      </c>
      <c r="BE4901" s="1" t="s">
        <v>22530</v>
      </c>
      <c r="BF4901" s="1" t="s">
        <v>649</v>
      </c>
    </row>
    <row r="4902" spans="1:58" x14ac:dyDescent="0.35">
      <c r="A4902" s="1">
        <v>3018227</v>
      </c>
      <c r="B4902" s="1" t="s">
        <v>58</v>
      </c>
      <c r="C4902" s="1">
        <v>37769371</v>
      </c>
      <c r="D4902" s="1">
        <v>338560951</v>
      </c>
      <c r="E4902" s="1" t="s">
        <v>59</v>
      </c>
      <c r="F4902" s="1" t="s">
        <v>60</v>
      </c>
      <c r="G4902" s="1" t="s">
        <v>116</v>
      </c>
      <c r="H4902" s="1" t="s">
        <v>5755</v>
      </c>
      <c r="I4902" s="1">
        <v>775587788</v>
      </c>
      <c r="J4902" s="1" t="s">
        <v>330</v>
      </c>
      <c r="K4902" s="1">
        <v>13</v>
      </c>
      <c r="L4902" s="1" t="s">
        <v>244</v>
      </c>
      <c r="M4902" s="1" t="s">
        <v>65</v>
      </c>
      <c r="N4902" s="2">
        <v>45126</v>
      </c>
      <c r="O4902" s="1" t="s">
        <v>66</v>
      </c>
      <c r="Q4902" s="1" t="s">
        <v>67</v>
      </c>
      <c r="R4902" s="2">
        <v>45723.675694444442</v>
      </c>
      <c r="S4902" s="1" t="s">
        <v>1459</v>
      </c>
      <c r="T4902" s="1" t="s">
        <v>100</v>
      </c>
      <c r="U4902" s="1" t="s">
        <v>70</v>
      </c>
      <c r="V4902" s="1" t="s">
        <v>22531</v>
      </c>
      <c r="W4902" s="1" t="s">
        <v>72</v>
      </c>
      <c r="X4902" s="1" t="s">
        <v>73</v>
      </c>
      <c r="Y4902" s="1" t="s">
        <v>6756</v>
      </c>
      <c r="Z4902" s="1" t="s">
        <v>4143</v>
      </c>
      <c r="AA4902" s="1" t="s">
        <v>22532</v>
      </c>
      <c r="AB4902" s="1" t="s">
        <v>124</v>
      </c>
      <c r="AE4902" s="2">
        <v>45723.675706018519</v>
      </c>
      <c r="AF4902" s="1" t="s">
        <v>77</v>
      </c>
      <c r="AH4902" s="1" t="s">
        <v>125</v>
      </c>
      <c r="AI4902" s="1" t="s">
        <v>79</v>
      </c>
      <c r="AJ4902" s="1" t="s">
        <v>147</v>
      </c>
      <c r="AK4902" s="1" t="s">
        <v>22533</v>
      </c>
      <c r="AL4902" s="1" t="s">
        <v>1459</v>
      </c>
      <c r="AM4902" s="2">
        <v>45723.675752314812</v>
      </c>
      <c r="AN4902" s="1" t="s">
        <v>22533</v>
      </c>
      <c r="AP4902" s="1">
        <v>5776562</v>
      </c>
      <c r="AQ4902" s="1" t="s">
        <v>83</v>
      </c>
      <c r="AR4902" s="2">
        <v>45724.419062499997</v>
      </c>
      <c r="AS4902" s="1" t="s">
        <v>84</v>
      </c>
      <c r="AT4902" s="2">
        <v>45725.3125</v>
      </c>
      <c r="AU4902" s="1" t="s">
        <v>85</v>
      </c>
      <c r="AV4902" s="1" t="s">
        <v>2382</v>
      </c>
      <c r="AW4902" s="1" t="s">
        <v>2383</v>
      </c>
      <c r="AX4902" s="1" t="s">
        <v>2384</v>
      </c>
      <c r="AZ4902" s="2">
        <v>45724.419062499997</v>
      </c>
      <c r="BB4902" s="1" t="s">
        <v>594</v>
      </c>
      <c r="BC4902" s="1" t="s">
        <v>595</v>
      </c>
      <c r="BD4902" s="1" t="s">
        <v>596</v>
      </c>
      <c r="BE4902" s="1" t="s">
        <v>22534</v>
      </c>
      <c r="BF4902" s="1" t="s">
        <v>937</v>
      </c>
    </row>
    <row r="4903" spans="1:58" x14ac:dyDescent="0.35">
      <c r="A4903" s="1">
        <v>3018228</v>
      </c>
      <c r="B4903" s="1" t="s">
        <v>58</v>
      </c>
      <c r="C4903" s="1">
        <v>39594411</v>
      </c>
      <c r="D4903" s="1">
        <v>338255863</v>
      </c>
      <c r="E4903" s="1" t="s">
        <v>59</v>
      </c>
      <c r="F4903" s="1" t="s">
        <v>60</v>
      </c>
      <c r="G4903" s="1" t="s">
        <v>275</v>
      </c>
      <c r="H4903" s="1" t="s">
        <v>2892</v>
      </c>
      <c r="I4903" s="1">
        <v>775495621</v>
      </c>
      <c r="J4903" s="1" t="s">
        <v>277</v>
      </c>
      <c r="K4903" s="1">
        <v>12</v>
      </c>
      <c r="L4903" s="1" t="s">
        <v>64</v>
      </c>
      <c r="M4903" s="1" t="s">
        <v>65</v>
      </c>
      <c r="N4903" s="2">
        <v>45170</v>
      </c>
      <c r="O4903" s="1" t="s">
        <v>180</v>
      </c>
      <c r="Q4903" s="1" t="s">
        <v>67</v>
      </c>
      <c r="R4903" s="2">
        <v>45723.677361111113</v>
      </c>
      <c r="S4903" s="1" t="s">
        <v>2729</v>
      </c>
      <c r="T4903" s="1" t="s">
        <v>69</v>
      </c>
      <c r="U4903" s="1" t="s">
        <v>70</v>
      </c>
      <c r="V4903" s="1" t="s">
        <v>22535</v>
      </c>
      <c r="W4903" s="1" t="s">
        <v>72</v>
      </c>
      <c r="X4903" s="1" t="s">
        <v>881</v>
      </c>
      <c r="Y4903" s="1" t="s">
        <v>6400</v>
      </c>
      <c r="Z4903" s="1" t="s">
        <v>1352</v>
      </c>
      <c r="AA4903" s="1" t="s">
        <v>7687</v>
      </c>
      <c r="AB4903" s="1" t="s">
        <v>7688</v>
      </c>
      <c r="AE4903" s="2">
        <v>45723.677372685182</v>
      </c>
      <c r="AF4903" s="1" t="s">
        <v>77</v>
      </c>
      <c r="AH4903" s="1" t="s">
        <v>125</v>
      </c>
      <c r="AI4903" s="1" t="s">
        <v>79</v>
      </c>
      <c r="AJ4903" s="1" t="s">
        <v>378</v>
      </c>
      <c r="AK4903" s="1" t="s">
        <v>22535</v>
      </c>
      <c r="AL4903" s="1" t="s">
        <v>2729</v>
      </c>
      <c r="AM4903" s="2">
        <v>45723.677407407406</v>
      </c>
      <c r="AN4903" s="1" t="s">
        <v>22535</v>
      </c>
      <c r="AP4903" s="1">
        <v>5776570</v>
      </c>
      <c r="AQ4903" s="1" t="s">
        <v>83</v>
      </c>
      <c r="AR4903" s="2">
        <v>45724.549120370371</v>
      </c>
      <c r="AS4903" s="1" t="s">
        <v>84</v>
      </c>
      <c r="AT4903" s="2">
        <v>45725.333333333336</v>
      </c>
      <c r="AU4903" s="1" t="s">
        <v>85</v>
      </c>
      <c r="AV4903" s="1" t="s">
        <v>1354</v>
      </c>
      <c r="AW4903" s="1" t="s">
        <v>1355</v>
      </c>
      <c r="AX4903" s="1" t="s">
        <v>3468</v>
      </c>
      <c r="AZ4903" s="2">
        <v>45724.549120370371</v>
      </c>
      <c r="BB4903" s="1" t="s">
        <v>192</v>
      </c>
      <c r="BC4903" s="1" t="s">
        <v>193</v>
      </c>
      <c r="BD4903" s="1" t="s">
        <v>194</v>
      </c>
      <c r="BE4903" s="1" t="s">
        <v>6895</v>
      </c>
      <c r="BF4903" s="1" t="s">
        <v>1936</v>
      </c>
    </row>
    <row r="4904" spans="1:58" x14ac:dyDescent="0.35">
      <c r="A4904" s="1">
        <v>3018229</v>
      </c>
      <c r="B4904" s="1" t="s">
        <v>58</v>
      </c>
      <c r="C4904" s="1">
        <v>40169981</v>
      </c>
      <c r="D4904" s="1">
        <v>338515079</v>
      </c>
      <c r="E4904" s="1" t="s">
        <v>59</v>
      </c>
      <c r="F4904" s="1" t="s">
        <v>60</v>
      </c>
      <c r="G4904" s="1" t="s">
        <v>3442</v>
      </c>
      <c r="H4904" s="1" t="s">
        <v>22536</v>
      </c>
      <c r="I4904" s="1">
        <v>775348992</v>
      </c>
      <c r="J4904" s="1" t="s">
        <v>14175</v>
      </c>
      <c r="K4904" s="1">
        <v>12</v>
      </c>
      <c r="L4904" s="1" t="s">
        <v>64</v>
      </c>
      <c r="M4904" s="1" t="s">
        <v>65</v>
      </c>
      <c r="N4904" s="2">
        <v>45033.75</v>
      </c>
      <c r="O4904" s="1" t="s">
        <v>66</v>
      </c>
      <c r="Q4904" s="1" t="s">
        <v>67</v>
      </c>
      <c r="R4904" s="2">
        <v>45723.678553240738</v>
      </c>
      <c r="S4904" s="1" t="s">
        <v>12404</v>
      </c>
      <c r="T4904" s="1" t="s">
        <v>100</v>
      </c>
      <c r="U4904" s="1" t="s">
        <v>70</v>
      </c>
      <c r="V4904" s="1" t="s">
        <v>22537</v>
      </c>
      <c r="Y4904" s="1" t="s">
        <v>3156</v>
      </c>
      <c r="Z4904" s="1" t="s">
        <v>2495</v>
      </c>
      <c r="AA4904" s="1" t="s">
        <v>3157</v>
      </c>
      <c r="AB4904" s="1" t="s">
        <v>22538</v>
      </c>
      <c r="AE4904" s="2">
        <v>45723.678564814814</v>
      </c>
      <c r="AF4904" s="1" t="s">
        <v>77</v>
      </c>
      <c r="AH4904" s="1" t="s">
        <v>78</v>
      </c>
      <c r="AI4904" s="1" t="s">
        <v>79</v>
      </c>
      <c r="AJ4904" s="1" t="s">
        <v>378</v>
      </c>
      <c r="AK4904" s="1" t="s">
        <v>22539</v>
      </c>
      <c r="AL4904" s="1" t="s">
        <v>12404</v>
      </c>
      <c r="AM4904" s="2">
        <v>45723.678599537037</v>
      </c>
      <c r="AN4904" s="1" t="s">
        <v>22539</v>
      </c>
      <c r="AP4904" s="1">
        <v>5776574</v>
      </c>
      <c r="AQ4904" s="1" t="s">
        <v>83</v>
      </c>
      <c r="AR4904" s="2">
        <v>45724.749178240738</v>
      </c>
      <c r="AS4904" s="1" t="s">
        <v>84</v>
      </c>
      <c r="AT4904" s="2">
        <v>45725.333333333336</v>
      </c>
      <c r="AU4904" s="1" t="s">
        <v>85</v>
      </c>
      <c r="AV4904" s="1" t="s">
        <v>1702</v>
      </c>
      <c r="AW4904" s="1" t="s">
        <v>1703</v>
      </c>
      <c r="AX4904" s="1" t="s">
        <v>14064</v>
      </c>
      <c r="AZ4904" s="2">
        <v>45724.749178240738</v>
      </c>
      <c r="BB4904" s="1" t="s">
        <v>192</v>
      </c>
      <c r="BC4904" s="1" t="s">
        <v>193</v>
      </c>
      <c r="BD4904" s="1" t="s">
        <v>194</v>
      </c>
      <c r="BE4904" s="1" t="s">
        <v>193</v>
      </c>
      <c r="BF4904" s="1" t="s">
        <v>657</v>
      </c>
    </row>
    <row r="4905" spans="1:58" x14ac:dyDescent="0.35">
      <c r="A4905" s="1">
        <v>3018230</v>
      </c>
      <c r="B4905" s="1" t="s">
        <v>223</v>
      </c>
      <c r="C4905" s="1">
        <v>36545041</v>
      </c>
      <c r="D4905" s="1">
        <v>338369655</v>
      </c>
      <c r="E4905" s="1" t="s">
        <v>59</v>
      </c>
      <c r="F4905" s="1" t="s">
        <v>60</v>
      </c>
      <c r="G4905" s="1" t="s">
        <v>876</v>
      </c>
      <c r="H4905" s="1" t="s">
        <v>22540</v>
      </c>
      <c r="I4905" s="1">
        <v>775995720</v>
      </c>
      <c r="J4905" s="1" t="s">
        <v>2919</v>
      </c>
      <c r="K4905" s="1">
        <v>13</v>
      </c>
      <c r="L4905" s="1" t="s">
        <v>64</v>
      </c>
      <c r="M4905" s="1" t="s">
        <v>65</v>
      </c>
      <c r="N4905" s="2">
        <v>45273.5</v>
      </c>
      <c r="O4905" s="1" t="s">
        <v>1981</v>
      </c>
      <c r="Q4905" s="1" t="s">
        <v>67</v>
      </c>
      <c r="R4905" s="2">
        <v>45723.678842592592</v>
      </c>
      <c r="S4905" s="1" t="s">
        <v>1238</v>
      </c>
      <c r="T4905" s="1" t="s">
        <v>69</v>
      </c>
      <c r="U4905" s="1" t="s">
        <v>70</v>
      </c>
      <c r="V4905" s="1" t="s">
        <v>22541</v>
      </c>
      <c r="W4905" s="1" t="s">
        <v>653</v>
      </c>
      <c r="X4905" s="1" t="s">
        <v>942</v>
      </c>
      <c r="Y4905" s="1" t="s">
        <v>1475</v>
      </c>
      <c r="Z4905" s="1" t="s">
        <v>1476</v>
      </c>
      <c r="AA4905" s="1" t="s">
        <v>4511</v>
      </c>
      <c r="AB4905" s="1" t="s">
        <v>22542</v>
      </c>
      <c r="AE4905" s="2">
        <v>45723.678854166668</v>
      </c>
      <c r="AF4905" s="1" t="s">
        <v>77</v>
      </c>
      <c r="AH4905" s="1" t="s">
        <v>78</v>
      </c>
      <c r="AI4905" s="1" t="s">
        <v>360</v>
      </c>
      <c r="AJ4905" s="1" t="s">
        <v>107</v>
      </c>
      <c r="AK4905" s="1" t="s">
        <v>13613</v>
      </c>
      <c r="AL4905" s="1" t="s">
        <v>1238</v>
      </c>
      <c r="AM4905" s="2">
        <v>45723.678900462961</v>
      </c>
      <c r="AN4905" s="1" t="s">
        <v>13613</v>
      </c>
      <c r="AP4905" s="1">
        <v>5776575</v>
      </c>
      <c r="AQ4905" s="1" t="s">
        <v>83</v>
      </c>
      <c r="AR4905" s="2">
        <v>45724.70208333333</v>
      </c>
      <c r="AS4905" s="1" t="s">
        <v>84</v>
      </c>
      <c r="AT4905" s="2">
        <v>45723.5625</v>
      </c>
      <c r="AU4905" s="1" t="s">
        <v>573</v>
      </c>
      <c r="AV4905" s="1" t="s">
        <v>947</v>
      </c>
      <c r="AW4905" s="1" t="s">
        <v>948</v>
      </c>
      <c r="AX4905" s="1" t="s">
        <v>949</v>
      </c>
      <c r="AZ4905" s="2">
        <v>45724.70208333333</v>
      </c>
      <c r="BB4905" s="1" t="s">
        <v>3431</v>
      </c>
      <c r="BC4905" s="1" t="s">
        <v>3432</v>
      </c>
      <c r="BD4905" s="1" t="s">
        <v>3433</v>
      </c>
      <c r="BE4905" s="1" t="s">
        <v>15559</v>
      </c>
      <c r="BF4905" s="1" t="s">
        <v>508</v>
      </c>
    </row>
    <row r="4906" spans="1:58" x14ac:dyDescent="0.35">
      <c r="A4906" s="1">
        <v>3018232</v>
      </c>
      <c r="B4906" s="1" t="s">
        <v>58</v>
      </c>
      <c r="C4906" s="1">
        <v>41914601</v>
      </c>
      <c r="D4906" s="1">
        <v>338531170</v>
      </c>
      <c r="E4906" s="1" t="s">
        <v>59</v>
      </c>
      <c r="F4906" s="1" t="s">
        <v>60</v>
      </c>
      <c r="G4906" s="1" t="s">
        <v>1335</v>
      </c>
      <c r="H4906" s="1" t="s">
        <v>2677</v>
      </c>
      <c r="I4906" s="1">
        <v>771200405</v>
      </c>
      <c r="J4906" s="1" t="s">
        <v>10406</v>
      </c>
      <c r="K4906" s="1">
        <v>13</v>
      </c>
      <c r="L4906" s="1" t="s">
        <v>64</v>
      </c>
      <c r="M4906" s="1" t="s">
        <v>65</v>
      </c>
      <c r="N4906" s="2">
        <v>45223.75</v>
      </c>
      <c r="O4906" s="1" t="s">
        <v>66</v>
      </c>
      <c r="Q4906" s="1" t="s">
        <v>67</v>
      </c>
      <c r="R4906" s="2">
        <v>45723.679259259261</v>
      </c>
      <c r="S4906" s="1" t="s">
        <v>8134</v>
      </c>
      <c r="T4906" s="1" t="s">
        <v>100</v>
      </c>
      <c r="U4906" s="1" t="s">
        <v>70</v>
      </c>
      <c r="V4906" s="1" t="s">
        <v>22543</v>
      </c>
      <c r="Y4906" s="1" t="s">
        <v>9621</v>
      </c>
      <c r="Z4906" s="1" t="s">
        <v>1155</v>
      </c>
      <c r="AA4906" s="1">
        <v>2054</v>
      </c>
      <c r="AB4906" s="1" t="s">
        <v>124</v>
      </c>
      <c r="AE4906" s="2">
        <v>45723.679270833331</v>
      </c>
      <c r="AF4906" s="1" t="s">
        <v>77</v>
      </c>
      <c r="AH4906" s="1" t="s">
        <v>78</v>
      </c>
      <c r="AI4906" s="1" t="s">
        <v>79</v>
      </c>
      <c r="AJ4906" s="1" t="s">
        <v>378</v>
      </c>
      <c r="AK4906" s="1" t="s">
        <v>22544</v>
      </c>
      <c r="AL4906" s="1" t="s">
        <v>8134</v>
      </c>
      <c r="AM4906" s="2">
        <v>45723.67931712963</v>
      </c>
      <c r="AN4906" s="1" t="s">
        <v>22544</v>
      </c>
      <c r="AP4906" s="1">
        <v>5776577</v>
      </c>
      <c r="AQ4906" s="1" t="s">
        <v>83</v>
      </c>
      <c r="AR4906" s="2">
        <v>45724.510520833333</v>
      </c>
      <c r="AS4906" s="1" t="s">
        <v>84</v>
      </c>
      <c r="AT4906" s="2">
        <v>45725.333333333336</v>
      </c>
      <c r="AU4906" s="1" t="s">
        <v>85</v>
      </c>
      <c r="AV4906" s="1" t="s">
        <v>1214</v>
      </c>
      <c r="AW4906" s="1" t="s">
        <v>1215</v>
      </c>
      <c r="AX4906" s="1" t="s">
        <v>3363</v>
      </c>
      <c r="AZ4906" s="2">
        <v>45724.510520833333</v>
      </c>
      <c r="BB4906" s="1" t="s">
        <v>537</v>
      </c>
      <c r="BC4906" s="1" t="s">
        <v>538</v>
      </c>
      <c r="BD4906" s="1" t="s">
        <v>91</v>
      </c>
      <c r="BE4906" s="1" t="s">
        <v>8202</v>
      </c>
      <c r="BF4906" s="1" t="s">
        <v>914</v>
      </c>
    </row>
    <row r="4907" spans="1:58" x14ac:dyDescent="0.35">
      <c r="A4907" s="1">
        <v>3018235</v>
      </c>
      <c r="B4907" s="1" t="s">
        <v>58</v>
      </c>
      <c r="C4907" s="1">
        <v>2546221</v>
      </c>
      <c r="D4907" s="1">
        <v>338252924</v>
      </c>
      <c r="E4907" s="1" t="s">
        <v>59</v>
      </c>
      <c r="F4907" s="1" t="s">
        <v>60</v>
      </c>
      <c r="G4907" s="1" t="s">
        <v>3672</v>
      </c>
      <c r="H4907" s="1" t="s">
        <v>954</v>
      </c>
      <c r="I4907" s="1">
        <v>776331143</v>
      </c>
      <c r="J4907" s="1" t="s">
        <v>22545</v>
      </c>
      <c r="K4907" s="1">
        <v>12</v>
      </c>
      <c r="L4907" s="1" t="s">
        <v>64</v>
      </c>
      <c r="M4907" s="1" t="s">
        <v>65</v>
      </c>
      <c r="N4907" s="2">
        <v>45500.5</v>
      </c>
      <c r="O4907" s="1" t="s">
        <v>66</v>
      </c>
      <c r="Q4907" s="1" t="s">
        <v>67</v>
      </c>
      <c r="R4907" s="2">
        <v>45723.680462962962</v>
      </c>
      <c r="S4907" s="1" t="s">
        <v>8372</v>
      </c>
      <c r="T4907" s="1" t="s">
        <v>100</v>
      </c>
      <c r="U4907" s="1" t="s">
        <v>70</v>
      </c>
      <c r="V4907" s="1" t="s">
        <v>22546</v>
      </c>
      <c r="W4907" s="1" t="s">
        <v>72</v>
      </c>
      <c r="X4907" s="1" t="s">
        <v>73</v>
      </c>
      <c r="Y4907" s="1" t="s">
        <v>4559</v>
      </c>
      <c r="Z4907" s="1" t="s">
        <v>2851</v>
      </c>
      <c r="AA4907" s="1" t="s">
        <v>5064</v>
      </c>
      <c r="AB4907" s="1" t="s">
        <v>124</v>
      </c>
      <c r="AC4907" s="1">
        <v>563</v>
      </c>
      <c r="AE4907" s="2">
        <v>45723.680474537039</v>
      </c>
      <c r="AF4907" s="1" t="s">
        <v>77</v>
      </c>
      <c r="AH4907" s="1" t="s">
        <v>78</v>
      </c>
      <c r="AI4907" s="1" t="s">
        <v>79</v>
      </c>
      <c r="AJ4907" s="1" t="s">
        <v>378</v>
      </c>
      <c r="AK4907" s="1" t="s">
        <v>12564</v>
      </c>
      <c r="AL4907" s="1" t="s">
        <v>8372</v>
      </c>
      <c r="AM4907" s="2">
        <v>45723.680509259262</v>
      </c>
      <c r="AN4907" s="1" t="s">
        <v>12564</v>
      </c>
      <c r="AP4907" s="1">
        <v>5776581</v>
      </c>
      <c r="AQ4907" s="1" t="s">
        <v>83</v>
      </c>
      <c r="AR4907" s="2">
        <v>45724.619756944441</v>
      </c>
      <c r="AS4907" s="1" t="s">
        <v>84</v>
      </c>
      <c r="AT4907" s="2">
        <v>45725.302083333336</v>
      </c>
      <c r="AU4907" s="1" t="s">
        <v>85</v>
      </c>
      <c r="AV4907" s="1" t="s">
        <v>2382</v>
      </c>
      <c r="AW4907" s="1" t="s">
        <v>2383</v>
      </c>
      <c r="AX4907" s="1" t="s">
        <v>2384</v>
      </c>
      <c r="AZ4907" s="2">
        <v>45724.619756944441</v>
      </c>
      <c r="BB4907" s="1" t="s">
        <v>1003</v>
      </c>
      <c r="BC4907" s="1" t="s">
        <v>595</v>
      </c>
      <c r="BD4907" s="1" t="s">
        <v>1004</v>
      </c>
      <c r="BE4907" s="1" t="s">
        <v>22547</v>
      </c>
      <c r="BF4907" s="1" t="s">
        <v>93</v>
      </c>
    </row>
    <row r="4908" spans="1:58" x14ac:dyDescent="0.35">
      <c r="A4908" s="1">
        <v>3018236</v>
      </c>
      <c r="B4908" s="1" t="s">
        <v>58</v>
      </c>
      <c r="C4908" s="1">
        <v>45230601</v>
      </c>
      <c r="D4908" s="1">
        <v>338309667</v>
      </c>
      <c r="E4908" s="1" t="s">
        <v>59</v>
      </c>
      <c r="F4908" s="1" t="s">
        <v>60</v>
      </c>
      <c r="G4908" s="1" t="s">
        <v>4543</v>
      </c>
      <c r="H4908" s="1" t="s">
        <v>3518</v>
      </c>
      <c r="I4908" s="1">
        <v>781972928</v>
      </c>
      <c r="J4908" s="1" t="s">
        <v>22548</v>
      </c>
      <c r="K4908" s="1">
        <v>13</v>
      </c>
      <c r="L4908" s="1" t="s">
        <v>64</v>
      </c>
      <c r="M4908" s="1" t="s">
        <v>65</v>
      </c>
      <c r="N4908" s="2">
        <v>45694.541666666664</v>
      </c>
      <c r="O4908" s="1" t="s">
        <v>66</v>
      </c>
      <c r="Q4908" s="1" t="s">
        <v>67</v>
      </c>
      <c r="R4908" s="2">
        <v>45723.681087962963</v>
      </c>
      <c r="S4908" s="1" t="s">
        <v>6452</v>
      </c>
      <c r="T4908" s="1" t="s">
        <v>69</v>
      </c>
      <c r="U4908" s="1" t="s">
        <v>101</v>
      </c>
      <c r="V4908" s="1" t="s">
        <v>22549</v>
      </c>
      <c r="Y4908" s="1" t="s">
        <v>2791</v>
      </c>
      <c r="Z4908" s="1" t="s">
        <v>358</v>
      </c>
      <c r="AA4908" s="1" t="s">
        <v>6752</v>
      </c>
      <c r="AB4908" s="1" t="s">
        <v>124</v>
      </c>
      <c r="AE4908" s="2">
        <v>45723.681087962963</v>
      </c>
      <c r="AF4908" s="1" t="s">
        <v>77</v>
      </c>
      <c r="AH4908" s="1" t="s">
        <v>125</v>
      </c>
      <c r="AI4908" s="1" t="s">
        <v>79</v>
      </c>
      <c r="AJ4908" s="1" t="s">
        <v>283</v>
      </c>
      <c r="AK4908" s="1" t="s">
        <v>22549</v>
      </c>
      <c r="AL4908" s="1" t="s">
        <v>6452</v>
      </c>
      <c r="AM4908" s="2">
        <v>45723.681122685186</v>
      </c>
      <c r="AN4908" s="1" t="s">
        <v>22549</v>
      </c>
      <c r="AP4908" s="1">
        <v>5776587</v>
      </c>
      <c r="AQ4908" s="1" t="s">
        <v>83</v>
      </c>
      <c r="AR4908" s="2">
        <v>45724.568715277775</v>
      </c>
      <c r="AS4908" s="1" t="s">
        <v>84</v>
      </c>
      <c r="AT4908" s="2">
        <v>45725.333333333336</v>
      </c>
      <c r="AU4908" s="1" t="s">
        <v>85</v>
      </c>
      <c r="AV4908" s="1" t="s">
        <v>480</v>
      </c>
      <c r="AW4908" s="1" t="s">
        <v>481</v>
      </c>
      <c r="AX4908" s="1" t="s">
        <v>4339</v>
      </c>
      <c r="AZ4908" s="2">
        <v>45724.568715277775</v>
      </c>
      <c r="BB4908" s="1" t="s">
        <v>1878</v>
      </c>
      <c r="BC4908" s="1" t="s">
        <v>1879</v>
      </c>
      <c r="BD4908" s="1" t="s">
        <v>1880</v>
      </c>
      <c r="BE4908" s="1" t="s">
        <v>22550</v>
      </c>
      <c r="BF4908" s="1" t="s">
        <v>3229</v>
      </c>
    </row>
    <row r="4909" spans="1:58" x14ac:dyDescent="0.35">
      <c r="A4909" s="1">
        <v>3018237</v>
      </c>
      <c r="B4909" s="1" t="s">
        <v>58</v>
      </c>
      <c r="C4909" s="1">
        <v>29678681</v>
      </c>
      <c r="D4909" s="1">
        <v>338516867</v>
      </c>
      <c r="E4909" s="1" t="s">
        <v>59</v>
      </c>
      <c r="F4909" s="1" t="s">
        <v>60</v>
      </c>
      <c r="G4909" s="1" t="s">
        <v>275</v>
      </c>
      <c r="H4909" s="1" t="s">
        <v>22551</v>
      </c>
      <c r="I4909" s="1">
        <v>774960177</v>
      </c>
      <c r="J4909" s="1" t="s">
        <v>277</v>
      </c>
      <c r="K4909" s="1">
        <v>20</v>
      </c>
      <c r="L4909" s="1" t="s">
        <v>294</v>
      </c>
      <c r="M4909" s="1" t="s">
        <v>295</v>
      </c>
      <c r="N4909" s="2">
        <v>45090.833333333336</v>
      </c>
      <c r="O4909" s="1" t="s">
        <v>487</v>
      </c>
      <c r="Q4909" s="1" t="s">
        <v>67</v>
      </c>
      <c r="R4909" s="2">
        <v>45723.681354166663</v>
      </c>
      <c r="S4909" s="1" t="s">
        <v>4936</v>
      </c>
      <c r="T4909" s="1" t="s">
        <v>412</v>
      </c>
      <c r="U4909" s="1" t="s">
        <v>603</v>
      </c>
      <c r="V4909" s="1" t="s">
        <v>22552</v>
      </c>
      <c r="W4909" s="1" t="s">
        <v>72</v>
      </c>
      <c r="X4909" s="1" t="s">
        <v>2112</v>
      </c>
      <c r="Y4909" s="1" t="s">
        <v>2935</v>
      </c>
      <c r="Z4909" s="1" t="s">
        <v>337</v>
      </c>
      <c r="AA4909" s="1" t="s">
        <v>6446</v>
      </c>
      <c r="AB4909" s="1" t="s">
        <v>124</v>
      </c>
      <c r="AE4909" s="2">
        <v>45723.68136574074</v>
      </c>
      <c r="AF4909" s="1" t="s">
        <v>417</v>
      </c>
      <c r="AG4909" s="1">
        <v>48</v>
      </c>
      <c r="AH4909" s="1" t="s">
        <v>125</v>
      </c>
      <c r="AI4909" s="1" t="s">
        <v>464</v>
      </c>
      <c r="AJ4909" s="1" t="s">
        <v>465</v>
      </c>
      <c r="AK4909" s="1" t="s">
        <v>22553</v>
      </c>
      <c r="AL4909" s="1" t="s">
        <v>4936</v>
      </c>
      <c r="AM4909" s="2">
        <v>45723.681400462963</v>
      </c>
      <c r="AN4909" s="1" t="s">
        <v>22553</v>
      </c>
      <c r="AP4909" s="1">
        <v>5776589</v>
      </c>
      <c r="AQ4909" s="1" t="s">
        <v>83</v>
      </c>
      <c r="AR4909" s="2">
        <v>45724.59375</v>
      </c>
      <c r="AS4909" s="1" t="s">
        <v>84</v>
      </c>
      <c r="AT4909" s="2">
        <v>45725.333333333336</v>
      </c>
      <c r="AU4909" s="1" t="s">
        <v>85</v>
      </c>
      <c r="AV4909" s="1" t="s">
        <v>2117</v>
      </c>
      <c r="AW4909" s="1" t="s">
        <v>2118</v>
      </c>
      <c r="AX4909" s="1" t="s">
        <v>3859</v>
      </c>
      <c r="AY4909" s="2">
        <v>45725.68136574074</v>
      </c>
      <c r="AZ4909" s="2">
        <v>45724.59375</v>
      </c>
      <c r="BA4909" s="1" t="s">
        <v>419</v>
      </c>
      <c r="BB4909" s="1" t="s">
        <v>111</v>
      </c>
      <c r="BC4909" s="1" t="s">
        <v>112</v>
      </c>
      <c r="BD4909" s="1" t="s">
        <v>113</v>
      </c>
      <c r="BE4909" s="1" t="s">
        <v>22554</v>
      </c>
      <c r="BF4909" s="1" t="s">
        <v>657</v>
      </c>
    </row>
    <row r="4910" spans="1:58" x14ac:dyDescent="0.35">
      <c r="A4910" s="1">
        <v>3018238</v>
      </c>
      <c r="B4910" s="1" t="s">
        <v>58</v>
      </c>
      <c r="C4910" s="1">
        <v>736301</v>
      </c>
      <c r="D4910" s="1">
        <v>338353833</v>
      </c>
      <c r="E4910" s="1" t="s">
        <v>59</v>
      </c>
      <c r="F4910" s="1" t="s">
        <v>60</v>
      </c>
      <c r="G4910" s="1" t="s">
        <v>18507</v>
      </c>
      <c r="H4910" s="1" t="s">
        <v>3478</v>
      </c>
      <c r="I4910" s="1">
        <v>776540246</v>
      </c>
      <c r="J4910" s="1" t="s">
        <v>22555</v>
      </c>
      <c r="K4910" s="1">
        <v>13</v>
      </c>
      <c r="L4910" s="1" t="s">
        <v>244</v>
      </c>
      <c r="M4910" s="1" t="s">
        <v>65</v>
      </c>
      <c r="N4910" s="2">
        <v>45698.583344907405</v>
      </c>
      <c r="O4910" s="1" t="s">
        <v>180</v>
      </c>
      <c r="Q4910" s="1" t="s">
        <v>67</v>
      </c>
      <c r="R4910" s="2">
        <v>45723.681620370371</v>
      </c>
      <c r="S4910" s="1" t="s">
        <v>1097</v>
      </c>
      <c r="T4910" s="1" t="s">
        <v>100</v>
      </c>
      <c r="U4910" s="1" t="s">
        <v>2237</v>
      </c>
      <c r="V4910" s="1" t="s">
        <v>22556</v>
      </c>
      <c r="W4910" s="1" t="s">
        <v>334</v>
      </c>
      <c r="X4910" s="1" t="s">
        <v>335</v>
      </c>
      <c r="Y4910" s="1" t="s">
        <v>3156</v>
      </c>
      <c r="Z4910" s="1" t="s">
        <v>2495</v>
      </c>
      <c r="AA4910" s="1" t="s">
        <v>3157</v>
      </c>
      <c r="AB4910" s="1" t="s">
        <v>3157</v>
      </c>
      <c r="AC4910" s="1" t="s">
        <v>22557</v>
      </c>
      <c r="AE4910" s="2">
        <v>45723.681620370371</v>
      </c>
      <c r="AF4910" s="1" t="s">
        <v>77</v>
      </c>
      <c r="AH4910" s="1" t="s">
        <v>78</v>
      </c>
      <c r="AI4910" s="1" t="s">
        <v>79</v>
      </c>
      <c r="AJ4910" s="1" t="s">
        <v>167</v>
      </c>
      <c r="AK4910" s="1" t="s">
        <v>19804</v>
      </c>
      <c r="AL4910" s="1" t="s">
        <v>1097</v>
      </c>
      <c r="AM4910" s="2">
        <v>45723.681655092594</v>
      </c>
      <c r="AN4910" s="1" t="s">
        <v>19804</v>
      </c>
      <c r="AP4910" s="1">
        <v>5776590</v>
      </c>
      <c r="AQ4910" s="1" t="s">
        <v>83</v>
      </c>
      <c r="AR4910" s="2">
        <v>45723.879224537035</v>
      </c>
      <c r="AS4910" s="1" t="s">
        <v>84</v>
      </c>
      <c r="AT4910" s="2">
        <v>45725.333333333336</v>
      </c>
      <c r="AU4910" s="1" t="s">
        <v>85</v>
      </c>
      <c r="AV4910" s="1" t="s">
        <v>1702</v>
      </c>
      <c r="AW4910" s="1" t="s">
        <v>1703</v>
      </c>
      <c r="AX4910" s="1" t="s">
        <v>5713</v>
      </c>
      <c r="AZ4910" s="2">
        <v>45723.879224537035</v>
      </c>
      <c r="BB4910" s="1" t="s">
        <v>551</v>
      </c>
      <c r="BC4910" s="1" t="s">
        <v>552</v>
      </c>
      <c r="BD4910" s="1" t="s">
        <v>553</v>
      </c>
      <c r="BE4910" s="1" t="s">
        <v>22558</v>
      </c>
      <c r="BF4910" s="1" t="s">
        <v>204</v>
      </c>
    </row>
    <row r="4911" spans="1:58" x14ac:dyDescent="0.35">
      <c r="A4911" s="1">
        <v>3018239</v>
      </c>
      <c r="B4911" s="1" t="s">
        <v>58</v>
      </c>
      <c r="C4911" s="1">
        <v>37520451</v>
      </c>
      <c r="D4911" s="1">
        <v>338705081</v>
      </c>
      <c r="E4911" s="1" t="s">
        <v>59</v>
      </c>
      <c r="F4911" s="1" t="s">
        <v>60</v>
      </c>
      <c r="G4911" s="1" t="s">
        <v>258</v>
      </c>
      <c r="H4911" s="1" t="s">
        <v>3642</v>
      </c>
      <c r="I4911" s="1">
        <v>776900973</v>
      </c>
      <c r="J4911" s="1" t="s">
        <v>1853</v>
      </c>
      <c r="K4911" s="1">
        <v>13</v>
      </c>
      <c r="L4911" s="1" t="s">
        <v>64</v>
      </c>
      <c r="M4911" s="1" t="s">
        <v>65</v>
      </c>
      <c r="N4911" s="2">
        <v>44919.666666666664</v>
      </c>
      <c r="O4911" s="1" t="s">
        <v>66</v>
      </c>
      <c r="Q4911" s="1" t="s">
        <v>67</v>
      </c>
      <c r="R4911" s="2">
        <v>45723.681828703702</v>
      </c>
      <c r="S4911" s="1" t="s">
        <v>9184</v>
      </c>
      <c r="T4911" s="1" t="s">
        <v>100</v>
      </c>
      <c r="U4911" s="1" t="s">
        <v>160</v>
      </c>
      <c r="V4911" s="1" t="s">
        <v>22559</v>
      </c>
      <c r="W4911" s="1" t="s">
        <v>653</v>
      </c>
      <c r="X4911" s="1" t="s">
        <v>654</v>
      </c>
      <c r="Y4911" s="1" t="s">
        <v>9171</v>
      </c>
      <c r="Z4911" s="1" t="s">
        <v>606</v>
      </c>
      <c r="AA4911" s="1" t="s">
        <v>3706</v>
      </c>
      <c r="AB4911" s="1" t="s">
        <v>124</v>
      </c>
      <c r="AE4911" s="2">
        <v>45723.681828703702</v>
      </c>
      <c r="AF4911" s="1" t="s">
        <v>77</v>
      </c>
      <c r="AH4911" s="1" t="s">
        <v>125</v>
      </c>
      <c r="AI4911" s="1" t="s">
        <v>79</v>
      </c>
      <c r="AJ4911" s="1" t="s">
        <v>378</v>
      </c>
      <c r="AK4911" s="1" t="s">
        <v>22560</v>
      </c>
      <c r="AL4911" s="1" t="s">
        <v>9184</v>
      </c>
      <c r="AM4911" s="2">
        <v>45723.681863425925</v>
      </c>
      <c r="AN4911" s="1" t="s">
        <v>22560</v>
      </c>
      <c r="AP4911" s="1">
        <v>5776592</v>
      </c>
      <c r="AQ4911" s="1" t="s">
        <v>83</v>
      </c>
      <c r="AR4911" s="2">
        <v>45724.487337962964</v>
      </c>
      <c r="AS4911" s="1" t="s">
        <v>84</v>
      </c>
      <c r="AT4911" s="2">
        <v>45725.333333333336</v>
      </c>
      <c r="AU4911" s="1" t="s">
        <v>85</v>
      </c>
      <c r="AV4911" s="1" t="s">
        <v>608</v>
      </c>
      <c r="AW4911" s="1" t="s">
        <v>609</v>
      </c>
      <c r="AX4911" s="1" t="s">
        <v>4582</v>
      </c>
      <c r="AZ4911" s="2">
        <v>45724.487337962964</v>
      </c>
      <c r="BB4911" s="1" t="s">
        <v>89</v>
      </c>
      <c r="BC4911" s="1" t="s">
        <v>90</v>
      </c>
      <c r="BD4911" s="1" t="s">
        <v>91</v>
      </c>
      <c r="BE4911" s="1" t="s">
        <v>835</v>
      </c>
      <c r="BF4911" s="1" t="s">
        <v>657</v>
      </c>
    </row>
    <row r="4912" spans="1:58" x14ac:dyDescent="0.35">
      <c r="A4912" s="1">
        <v>3018240</v>
      </c>
      <c r="B4912" s="1" t="s">
        <v>58</v>
      </c>
      <c r="C4912" s="1">
        <v>43616621</v>
      </c>
      <c r="D4912" s="1">
        <v>338251856</v>
      </c>
      <c r="E4912" s="1" t="s">
        <v>59</v>
      </c>
      <c r="F4912" s="1" t="s">
        <v>60</v>
      </c>
      <c r="G4912" s="1" t="s">
        <v>1177</v>
      </c>
      <c r="H4912" s="1" t="s">
        <v>2198</v>
      </c>
      <c r="I4912" s="1">
        <v>778971901</v>
      </c>
      <c r="J4912" s="1" t="s">
        <v>22561</v>
      </c>
      <c r="K4912" s="1">
        <v>12</v>
      </c>
      <c r="L4912" s="1" t="s">
        <v>64</v>
      </c>
      <c r="M4912" s="1" t="s">
        <v>65</v>
      </c>
      <c r="N4912" s="2">
        <v>45494</v>
      </c>
      <c r="O4912" s="1" t="s">
        <v>66</v>
      </c>
      <c r="Q4912" s="1" t="s">
        <v>67</v>
      </c>
      <c r="R4912" s="2">
        <v>45723.681851851848</v>
      </c>
      <c r="S4912" s="1" t="s">
        <v>14727</v>
      </c>
      <c r="T4912" s="1" t="s">
        <v>69</v>
      </c>
      <c r="U4912" s="1" t="s">
        <v>70</v>
      </c>
      <c r="V4912" s="1" t="s">
        <v>22562</v>
      </c>
      <c r="W4912" s="1" t="s">
        <v>72</v>
      </c>
      <c r="X4912" s="1" t="s">
        <v>73</v>
      </c>
      <c r="Y4912" s="1" t="s">
        <v>1434</v>
      </c>
      <c r="Z4912" s="1" t="s">
        <v>3129</v>
      </c>
      <c r="AA4912" s="1" t="s">
        <v>7282</v>
      </c>
      <c r="AB4912" s="1" t="s">
        <v>124</v>
      </c>
      <c r="AE4912" s="2">
        <v>45723.681863425925</v>
      </c>
      <c r="AF4912" s="1" t="s">
        <v>77</v>
      </c>
      <c r="AH4912" s="1" t="s">
        <v>78</v>
      </c>
      <c r="AI4912" s="1" t="s">
        <v>79</v>
      </c>
      <c r="AJ4912" s="1" t="s">
        <v>283</v>
      </c>
      <c r="AK4912" s="1" t="s">
        <v>22562</v>
      </c>
      <c r="AL4912" s="1" t="s">
        <v>14727</v>
      </c>
      <c r="AM4912" s="2">
        <v>45723.681898148148</v>
      </c>
      <c r="AN4912" s="1" t="s">
        <v>22562</v>
      </c>
      <c r="AP4912" s="1">
        <v>5776593</v>
      </c>
      <c r="AQ4912" s="1" t="s">
        <v>83</v>
      </c>
      <c r="AR4912" s="2">
        <v>45724.453969907408</v>
      </c>
      <c r="AS4912" s="1" t="s">
        <v>84</v>
      </c>
      <c r="AT4912" s="2">
        <v>45725.298611111109</v>
      </c>
      <c r="AU4912" s="1" t="s">
        <v>85</v>
      </c>
      <c r="AV4912" s="1" t="s">
        <v>2382</v>
      </c>
      <c r="AW4912" s="1" t="s">
        <v>2383</v>
      </c>
      <c r="AX4912" s="1" t="s">
        <v>2384</v>
      </c>
      <c r="AZ4912" s="2">
        <v>45724.453969907408</v>
      </c>
      <c r="BB4912" s="1" t="s">
        <v>594</v>
      </c>
      <c r="BC4912" s="1" t="s">
        <v>595</v>
      </c>
      <c r="BD4912" s="1" t="s">
        <v>596</v>
      </c>
      <c r="BE4912" s="1" t="s">
        <v>20095</v>
      </c>
      <c r="BF4912" s="1" t="s">
        <v>937</v>
      </c>
    </row>
    <row r="4913" spans="1:58" x14ac:dyDescent="0.35">
      <c r="A4913" s="1">
        <v>3018242</v>
      </c>
      <c r="B4913" s="1" t="s">
        <v>223</v>
      </c>
      <c r="C4913" s="1">
        <v>41885711</v>
      </c>
      <c r="D4913" s="1">
        <v>339706927</v>
      </c>
      <c r="E4913" s="1" t="s">
        <v>59</v>
      </c>
      <c r="F4913" s="1" t="s">
        <v>60</v>
      </c>
      <c r="G4913" s="1" t="s">
        <v>2268</v>
      </c>
      <c r="H4913" s="1" t="s">
        <v>22563</v>
      </c>
      <c r="I4913" s="1">
        <v>782546063</v>
      </c>
      <c r="J4913" s="1" t="s">
        <v>2270</v>
      </c>
      <c r="K4913" s="1">
        <v>14</v>
      </c>
      <c r="L4913" s="1" t="s">
        <v>64</v>
      </c>
      <c r="M4913" s="1" t="s">
        <v>65</v>
      </c>
      <c r="N4913" s="2">
        <v>45612.583333333336</v>
      </c>
      <c r="O4913" s="1" t="s">
        <v>98</v>
      </c>
      <c r="Q4913" s="1" t="s">
        <v>67</v>
      </c>
      <c r="R4913" s="2">
        <v>45723.682037037041</v>
      </c>
      <c r="S4913" s="1" t="s">
        <v>7053</v>
      </c>
      <c r="T4913" s="1" t="s">
        <v>1021</v>
      </c>
      <c r="U4913" s="1" t="s">
        <v>557</v>
      </c>
      <c r="V4913" s="1" t="s">
        <v>22564</v>
      </c>
      <c r="W4913" s="1" t="s">
        <v>298</v>
      </c>
      <c r="X4913" s="1" t="s">
        <v>670</v>
      </c>
      <c r="Y4913" s="1" t="s">
        <v>2656</v>
      </c>
      <c r="Z4913" s="1" t="s">
        <v>231</v>
      </c>
      <c r="AA4913" s="1" t="s">
        <v>2657</v>
      </c>
      <c r="AB4913" s="1" t="s">
        <v>124</v>
      </c>
      <c r="AE4913" s="2">
        <v>45723.68204861111</v>
      </c>
      <c r="AF4913" s="1" t="s">
        <v>77</v>
      </c>
      <c r="AH4913" s="1" t="s">
        <v>125</v>
      </c>
      <c r="AI4913" s="1" t="s">
        <v>106</v>
      </c>
      <c r="AJ4913" s="1" t="s">
        <v>107</v>
      </c>
      <c r="AK4913" s="1" t="s">
        <v>6222</v>
      </c>
      <c r="AL4913" s="1" t="s">
        <v>7053</v>
      </c>
      <c r="AM4913" s="2">
        <v>45723.682118055556</v>
      </c>
      <c r="AN4913" s="1" t="s">
        <v>6222</v>
      </c>
      <c r="AP4913" s="1">
        <v>5776596</v>
      </c>
      <c r="AQ4913" s="1" t="s">
        <v>83</v>
      </c>
      <c r="AR4913" s="2">
        <v>45724.605868055558</v>
      </c>
      <c r="AS4913" s="1" t="s">
        <v>84</v>
      </c>
      <c r="AT4913" s="2">
        <v>45725.333333333336</v>
      </c>
      <c r="AU4913" s="1" t="s">
        <v>85</v>
      </c>
      <c r="AV4913" s="1" t="s">
        <v>233</v>
      </c>
      <c r="AW4913" s="1" t="s">
        <v>234</v>
      </c>
      <c r="AX4913" s="1" t="s">
        <v>1786</v>
      </c>
      <c r="AZ4913" s="2">
        <v>45724.605868055558</v>
      </c>
      <c r="BB4913" s="1" t="s">
        <v>561</v>
      </c>
      <c r="BC4913" s="1" t="s">
        <v>562</v>
      </c>
      <c r="BD4913" s="1" t="s">
        <v>113</v>
      </c>
      <c r="BE4913" s="1" t="s">
        <v>22565</v>
      </c>
      <c r="BF4913" s="1" t="s">
        <v>3229</v>
      </c>
    </row>
    <row r="4914" spans="1:58" x14ac:dyDescent="0.35">
      <c r="A4914" s="1">
        <v>3018243</v>
      </c>
      <c r="B4914" s="1" t="s">
        <v>58</v>
      </c>
      <c r="C4914" s="1">
        <v>40159241</v>
      </c>
      <c r="D4914" s="1">
        <v>339990183</v>
      </c>
      <c r="E4914" s="1" t="s">
        <v>59</v>
      </c>
      <c r="F4914" s="1" t="s">
        <v>60</v>
      </c>
      <c r="G4914" s="1" t="s">
        <v>794</v>
      </c>
      <c r="H4914" s="1" t="s">
        <v>7928</v>
      </c>
      <c r="I4914" s="1">
        <v>773000129</v>
      </c>
      <c r="J4914" s="1" t="s">
        <v>3513</v>
      </c>
      <c r="K4914" s="1">
        <v>14</v>
      </c>
      <c r="L4914" s="1" t="s">
        <v>64</v>
      </c>
      <c r="M4914" s="1" t="s">
        <v>65</v>
      </c>
      <c r="N4914" s="2">
        <v>45709.736550925925</v>
      </c>
      <c r="O4914" s="1" t="s">
        <v>66</v>
      </c>
      <c r="Q4914" s="1" t="s">
        <v>67</v>
      </c>
      <c r="R4914" s="2">
        <v>45723.682060185187</v>
      </c>
      <c r="S4914" s="1" t="s">
        <v>3349</v>
      </c>
      <c r="T4914" s="1" t="s">
        <v>69</v>
      </c>
      <c r="U4914" s="1" t="s">
        <v>70</v>
      </c>
      <c r="V4914" s="1" t="s">
        <v>22566</v>
      </c>
      <c r="W4914" s="1" t="s">
        <v>263</v>
      </c>
      <c r="X4914" s="1" t="s">
        <v>263</v>
      </c>
      <c r="Y4914" s="1" t="s">
        <v>3825</v>
      </c>
      <c r="Z4914" s="1" t="s">
        <v>852</v>
      </c>
      <c r="AA4914" s="1" t="s">
        <v>7476</v>
      </c>
      <c r="AB4914" s="1" t="s">
        <v>124</v>
      </c>
      <c r="AE4914" s="2">
        <v>45723.682071759256</v>
      </c>
      <c r="AF4914" s="1" t="s">
        <v>77</v>
      </c>
      <c r="AH4914" s="1" t="s">
        <v>78</v>
      </c>
      <c r="AI4914" s="1" t="s">
        <v>79</v>
      </c>
      <c r="AJ4914" s="1" t="s">
        <v>855</v>
      </c>
      <c r="AK4914" s="1" t="s">
        <v>22566</v>
      </c>
      <c r="AL4914" s="1" t="s">
        <v>3349</v>
      </c>
      <c r="AM4914" s="2">
        <v>45723.682141203702</v>
      </c>
      <c r="AN4914" s="1" t="s">
        <v>22566</v>
      </c>
      <c r="AP4914" s="1">
        <v>5776597</v>
      </c>
      <c r="AQ4914" s="1" t="s">
        <v>83</v>
      </c>
      <c r="AR4914" s="2">
        <v>45724.483506944445</v>
      </c>
      <c r="AS4914" s="1" t="s">
        <v>84</v>
      </c>
      <c r="AT4914" s="2">
        <v>45725.402777777781</v>
      </c>
      <c r="AU4914" s="1" t="s">
        <v>85</v>
      </c>
      <c r="AV4914" s="1" t="s">
        <v>108</v>
      </c>
      <c r="AW4914" s="1" t="s">
        <v>109</v>
      </c>
      <c r="AX4914" s="1" t="s">
        <v>857</v>
      </c>
      <c r="AZ4914" s="2">
        <v>45724.483506944445</v>
      </c>
      <c r="BB4914" s="1" t="s">
        <v>1026</v>
      </c>
      <c r="BC4914" s="1" t="s">
        <v>951</v>
      </c>
      <c r="BD4914" s="1" t="s">
        <v>815</v>
      </c>
      <c r="BE4914" s="1" t="s">
        <v>22567</v>
      </c>
      <c r="BF4914" s="1" t="s">
        <v>274</v>
      </c>
    </row>
    <row r="4915" spans="1:58" x14ac:dyDescent="0.35">
      <c r="A4915" s="1">
        <v>3018244</v>
      </c>
      <c r="B4915" s="1" t="s">
        <v>58</v>
      </c>
      <c r="C4915" s="1">
        <v>40987141</v>
      </c>
      <c r="D4915" s="1">
        <v>338240312</v>
      </c>
      <c r="E4915" s="1" t="s">
        <v>59</v>
      </c>
      <c r="F4915" s="1" t="s">
        <v>60</v>
      </c>
      <c r="G4915" s="1" t="s">
        <v>116</v>
      </c>
      <c r="H4915" s="1" t="s">
        <v>12109</v>
      </c>
      <c r="I4915" s="1">
        <v>774848548</v>
      </c>
      <c r="J4915" s="1" t="s">
        <v>1305</v>
      </c>
      <c r="K4915" s="1">
        <v>13</v>
      </c>
      <c r="L4915" s="1" t="s">
        <v>64</v>
      </c>
      <c r="M4915" s="1" t="s">
        <v>65</v>
      </c>
      <c r="N4915" s="2">
        <v>45269.49255787037</v>
      </c>
      <c r="O4915" s="1" t="s">
        <v>66</v>
      </c>
      <c r="Q4915" s="1" t="s">
        <v>67</v>
      </c>
      <c r="R4915" s="2">
        <v>45723.682187500002</v>
      </c>
      <c r="S4915" s="1" t="s">
        <v>1188</v>
      </c>
      <c r="T4915" s="1" t="s">
        <v>1021</v>
      </c>
      <c r="U4915" s="1" t="s">
        <v>101</v>
      </c>
      <c r="V4915" s="1" t="s">
        <v>22568</v>
      </c>
      <c r="W4915" s="1" t="s">
        <v>72</v>
      </c>
      <c r="X4915" s="1" t="s">
        <v>73</v>
      </c>
      <c r="Y4915" s="1" t="s">
        <v>8935</v>
      </c>
      <c r="Z4915" s="1" t="s">
        <v>4143</v>
      </c>
      <c r="AA4915" s="1" t="s">
        <v>5301</v>
      </c>
      <c r="AB4915" s="1" t="s">
        <v>22569</v>
      </c>
      <c r="AE4915" s="2">
        <v>45723.682199074072</v>
      </c>
      <c r="AF4915" s="1" t="s">
        <v>77</v>
      </c>
      <c r="AH4915" s="1" t="s">
        <v>125</v>
      </c>
      <c r="AI4915" s="1" t="s">
        <v>79</v>
      </c>
      <c r="AJ4915" s="1" t="s">
        <v>283</v>
      </c>
      <c r="AK4915" s="1" t="s">
        <v>1423</v>
      </c>
      <c r="AL4915" s="1" t="s">
        <v>1188</v>
      </c>
      <c r="AM4915" s="2">
        <v>45723.682233796295</v>
      </c>
      <c r="AN4915" s="1" t="s">
        <v>1423</v>
      </c>
      <c r="AP4915" s="1">
        <v>5776598</v>
      </c>
      <c r="AQ4915" s="1" t="s">
        <v>83</v>
      </c>
      <c r="AR4915" s="2">
        <v>45724.459143518521</v>
      </c>
      <c r="AS4915" s="1" t="s">
        <v>84</v>
      </c>
      <c r="AT4915" s="2">
        <v>45725.326388888891</v>
      </c>
      <c r="AU4915" s="1" t="s">
        <v>85</v>
      </c>
      <c r="AV4915" s="1" t="s">
        <v>2382</v>
      </c>
      <c r="AW4915" s="1" t="s">
        <v>2383</v>
      </c>
      <c r="AX4915" s="1" t="s">
        <v>2384</v>
      </c>
      <c r="AZ4915" s="2">
        <v>45724.459143518521</v>
      </c>
      <c r="BB4915" s="1" t="s">
        <v>4571</v>
      </c>
      <c r="BC4915" s="1" t="s">
        <v>951</v>
      </c>
      <c r="BD4915" s="1" t="s">
        <v>815</v>
      </c>
      <c r="BE4915" s="1" t="s">
        <v>22570</v>
      </c>
      <c r="BF4915" s="1" t="s">
        <v>937</v>
      </c>
    </row>
    <row r="4916" spans="1:58" x14ac:dyDescent="0.35">
      <c r="A4916" s="1">
        <v>3018245</v>
      </c>
      <c r="B4916" s="1" t="s">
        <v>58</v>
      </c>
      <c r="C4916" s="1">
        <v>44954821</v>
      </c>
      <c r="D4916" s="1">
        <v>338272351</v>
      </c>
      <c r="E4916" s="1" t="s">
        <v>59</v>
      </c>
      <c r="F4916" s="1" t="s">
        <v>60</v>
      </c>
      <c r="G4916" s="1" t="s">
        <v>10744</v>
      </c>
      <c r="H4916" s="1" t="s">
        <v>12966</v>
      </c>
      <c r="I4916" s="1">
        <v>773783301</v>
      </c>
      <c r="J4916" s="1" t="s">
        <v>10893</v>
      </c>
      <c r="K4916" s="1">
        <v>12</v>
      </c>
      <c r="L4916" s="1" t="s">
        <v>64</v>
      </c>
      <c r="M4916" s="1" t="s">
        <v>65</v>
      </c>
      <c r="N4916" s="2">
        <v>45648.708333333336</v>
      </c>
      <c r="O4916" s="1" t="s">
        <v>66</v>
      </c>
      <c r="Q4916" s="1" t="s">
        <v>67</v>
      </c>
      <c r="R4916" s="2">
        <v>45723.682268518518</v>
      </c>
      <c r="S4916" s="1" t="s">
        <v>668</v>
      </c>
      <c r="T4916" s="1" t="s">
        <v>69</v>
      </c>
      <c r="U4916" s="1" t="s">
        <v>385</v>
      </c>
      <c r="V4916" s="1" t="s">
        <v>22571</v>
      </c>
      <c r="Y4916" s="1" t="s">
        <v>6660</v>
      </c>
      <c r="Z4916" s="1" t="s">
        <v>477</v>
      </c>
      <c r="AA4916" s="1" t="s">
        <v>22572</v>
      </c>
      <c r="AB4916" s="1" t="s">
        <v>124</v>
      </c>
      <c r="AE4916" s="2">
        <v>45723.682280092595</v>
      </c>
      <c r="AF4916" s="1" t="s">
        <v>77</v>
      </c>
      <c r="AH4916" s="1" t="s">
        <v>125</v>
      </c>
      <c r="AI4916" s="1" t="s">
        <v>79</v>
      </c>
      <c r="AJ4916" s="1" t="s">
        <v>283</v>
      </c>
      <c r="AK4916" s="1" t="s">
        <v>22571</v>
      </c>
      <c r="AL4916" s="1" t="s">
        <v>668</v>
      </c>
      <c r="AM4916" s="2">
        <v>45723.682314814818</v>
      </c>
      <c r="AN4916" s="1" t="s">
        <v>22571</v>
      </c>
      <c r="AP4916" s="1">
        <v>5776599</v>
      </c>
      <c r="AQ4916" s="1" t="s">
        <v>83</v>
      </c>
      <c r="AR4916" s="2">
        <v>45724.543715277781</v>
      </c>
      <c r="AS4916" s="1" t="s">
        <v>84</v>
      </c>
      <c r="AT4916" s="2">
        <v>45723.5625</v>
      </c>
      <c r="AU4916" s="1" t="s">
        <v>85</v>
      </c>
      <c r="AV4916" s="1" t="s">
        <v>480</v>
      </c>
      <c r="AW4916" s="1" t="s">
        <v>481</v>
      </c>
      <c r="AX4916" s="1" t="s">
        <v>5246</v>
      </c>
      <c r="AZ4916" s="2">
        <v>45724.543715277781</v>
      </c>
      <c r="BB4916" s="1" t="s">
        <v>111</v>
      </c>
      <c r="BC4916" s="1" t="s">
        <v>112</v>
      </c>
      <c r="BD4916" s="1" t="s">
        <v>113</v>
      </c>
      <c r="BE4916" s="1" t="s">
        <v>22573</v>
      </c>
      <c r="BF4916" s="1" t="s">
        <v>1512</v>
      </c>
    </row>
    <row r="4917" spans="1:58" x14ac:dyDescent="0.35">
      <c r="A4917" s="1">
        <v>3018246</v>
      </c>
      <c r="B4917" s="1" t="s">
        <v>58</v>
      </c>
      <c r="C4917" s="1">
        <v>37146901</v>
      </c>
      <c r="D4917" s="1">
        <v>338324293</v>
      </c>
      <c r="E4917" s="1" t="s">
        <v>59</v>
      </c>
      <c r="F4917" s="1" t="s">
        <v>60</v>
      </c>
      <c r="G4917" s="1" t="s">
        <v>177</v>
      </c>
      <c r="H4917" s="1" t="s">
        <v>22574</v>
      </c>
      <c r="I4917" s="1">
        <v>787591444</v>
      </c>
      <c r="J4917" s="1" t="s">
        <v>22575</v>
      </c>
      <c r="K4917" s="1">
        <v>12</v>
      </c>
      <c r="L4917" s="1" t="s">
        <v>64</v>
      </c>
      <c r="M4917" s="1" t="s">
        <v>65</v>
      </c>
      <c r="N4917" s="2">
        <v>44896</v>
      </c>
      <c r="O4917" s="1" t="s">
        <v>180</v>
      </c>
      <c r="Q4917" s="1" t="s">
        <v>67</v>
      </c>
      <c r="R4917" s="2">
        <v>45723.682905092595</v>
      </c>
      <c r="S4917" s="1" t="s">
        <v>4738</v>
      </c>
      <c r="T4917" s="1" t="s">
        <v>69</v>
      </c>
      <c r="U4917" s="1" t="s">
        <v>70</v>
      </c>
      <c r="V4917" s="1" t="s">
        <v>22576</v>
      </c>
      <c r="W4917" s="1" t="s">
        <v>214</v>
      </c>
      <c r="X4917" s="1" t="s">
        <v>319</v>
      </c>
      <c r="Y4917" s="1" t="s">
        <v>4669</v>
      </c>
      <c r="Z4917" s="1" t="s">
        <v>321</v>
      </c>
      <c r="AA4917" s="1" t="s">
        <v>761</v>
      </c>
      <c r="AB4917" s="1" t="s">
        <v>124</v>
      </c>
      <c r="AC4917" s="1">
        <v>485</v>
      </c>
      <c r="AE4917" s="2">
        <v>45723.682916666665</v>
      </c>
      <c r="AF4917" s="1" t="s">
        <v>77</v>
      </c>
      <c r="AH4917" s="1" t="s">
        <v>125</v>
      </c>
      <c r="AI4917" s="1" t="s">
        <v>79</v>
      </c>
      <c r="AJ4917" s="1" t="s">
        <v>147</v>
      </c>
      <c r="AK4917" s="1" t="s">
        <v>4741</v>
      </c>
      <c r="AL4917" s="1" t="s">
        <v>4738</v>
      </c>
      <c r="AM4917" s="2">
        <v>45723.682951388888</v>
      </c>
      <c r="AN4917" s="1" t="s">
        <v>4741</v>
      </c>
      <c r="AP4917" s="1">
        <v>5776605</v>
      </c>
      <c r="AQ4917" s="1" t="s">
        <v>83</v>
      </c>
      <c r="AR4917" s="2">
        <v>45724.48878472222</v>
      </c>
      <c r="AS4917" s="1" t="s">
        <v>84</v>
      </c>
      <c r="AT4917" s="2">
        <v>45725.333333333336</v>
      </c>
      <c r="AU4917" s="1" t="s">
        <v>85</v>
      </c>
      <c r="AV4917" s="1" t="s">
        <v>2194</v>
      </c>
      <c r="AW4917" s="1" t="s">
        <v>2195</v>
      </c>
      <c r="AX4917" s="1" t="s">
        <v>2722</v>
      </c>
      <c r="AZ4917" s="2">
        <v>45724.48878472222</v>
      </c>
      <c r="BB4917" s="1" t="s">
        <v>432</v>
      </c>
      <c r="BC4917" s="1" t="s">
        <v>433</v>
      </c>
      <c r="BD4917" s="1" t="s">
        <v>434</v>
      </c>
      <c r="BE4917" s="1" t="s">
        <v>22577</v>
      </c>
      <c r="BF4917" s="1" t="s">
        <v>325</v>
      </c>
    </row>
    <row r="4918" spans="1:58" x14ac:dyDescent="0.35">
      <c r="A4918" s="1">
        <v>3018247</v>
      </c>
      <c r="B4918" s="1" t="s">
        <v>58</v>
      </c>
      <c r="C4918" s="1">
        <v>45017091</v>
      </c>
      <c r="D4918" s="1">
        <v>338805931</v>
      </c>
      <c r="E4918" s="1" t="s">
        <v>59</v>
      </c>
      <c r="F4918" s="1" t="s">
        <v>60</v>
      </c>
      <c r="G4918" s="1" t="s">
        <v>117</v>
      </c>
      <c r="H4918" s="1" t="s">
        <v>3204</v>
      </c>
      <c r="I4918" s="1">
        <v>774954072</v>
      </c>
      <c r="J4918" s="1" t="s">
        <v>576</v>
      </c>
      <c r="K4918" s="1">
        <v>13</v>
      </c>
      <c r="L4918" s="1" t="s">
        <v>64</v>
      </c>
      <c r="M4918" s="1" t="s">
        <v>65</v>
      </c>
      <c r="N4918" s="2">
        <v>45652.636157407411</v>
      </c>
      <c r="O4918" s="1" t="s">
        <v>66</v>
      </c>
      <c r="Q4918" s="1" t="s">
        <v>67</v>
      </c>
      <c r="R4918" s="2">
        <v>45723.682962962965</v>
      </c>
      <c r="S4918" s="1" t="s">
        <v>8883</v>
      </c>
      <c r="T4918" s="1" t="s">
        <v>69</v>
      </c>
      <c r="U4918" s="1" t="s">
        <v>385</v>
      </c>
      <c r="V4918" s="1" t="s">
        <v>22578</v>
      </c>
      <c r="W4918" s="1" t="s">
        <v>162</v>
      </c>
      <c r="X4918" s="1" t="s">
        <v>163</v>
      </c>
      <c r="Y4918" s="1" t="s">
        <v>5517</v>
      </c>
      <c r="Z4918" s="1" t="s">
        <v>165</v>
      </c>
      <c r="AA4918" s="1" t="s">
        <v>165</v>
      </c>
      <c r="AB4918" s="1" t="s">
        <v>22579</v>
      </c>
      <c r="AE4918" s="2">
        <v>45723.682974537034</v>
      </c>
      <c r="AF4918" s="1" t="s">
        <v>77</v>
      </c>
      <c r="AH4918" s="1" t="s">
        <v>125</v>
      </c>
      <c r="AI4918" s="1" t="s">
        <v>79</v>
      </c>
      <c r="AJ4918" s="1" t="s">
        <v>454</v>
      </c>
      <c r="AK4918" s="1" t="s">
        <v>22580</v>
      </c>
      <c r="AL4918" s="1" t="s">
        <v>8883</v>
      </c>
      <c r="AM4918" s="2">
        <v>45723.683009259257</v>
      </c>
      <c r="AN4918" s="1" t="s">
        <v>22580</v>
      </c>
      <c r="AP4918" s="1">
        <v>5776606</v>
      </c>
      <c r="AQ4918" s="1" t="s">
        <v>83</v>
      </c>
      <c r="AR4918" s="2">
        <v>45724.679560185185</v>
      </c>
      <c r="AS4918" s="1" t="s">
        <v>84</v>
      </c>
      <c r="AT4918" s="2">
        <v>45725.333333333336</v>
      </c>
      <c r="AU4918" s="1" t="s">
        <v>85</v>
      </c>
      <c r="AV4918" s="1" t="s">
        <v>169</v>
      </c>
      <c r="AW4918" s="1" t="s">
        <v>170</v>
      </c>
      <c r="AX4918" s="1" t="s">
        <v>1734</v>
      </c>
      <c r="AZ4918" s="2">
        <v>45724.679560185185</v>
      </c>
      <c r="BB4918" s="1" t="s">
        <v>192</v>
      </c>
      <c r="BC4918" s="1" t="s">
        <v>193</v>
      </c>
      <c r="BD4918" s="1" t="s">
        <v>194</v>
      </c>
      <c r="BE4918" s="1" t="s">
        <v>22581</v>
      </c>
      <c r="BF4918" s="1" t="s">
        <v>176</v>
      </c>
    </row>
    <row r="4919" spans="1:58" x14ac:dyDescent="0.35">
      <c r="A4919" s="1">
        <v>3018249</v>
      </c>
      <c r="B4919" s="1" t="s">
        <v>58</v>
      </c>
      <c r="C4919" s="1">
        <v>43111751</v>
      </c>
      <c r="D4919" s="1">
        <v>338051808</v>
      </c>
      <c r="E4919" s="1" t="s">
        <v>59</v>
      </c>
      <c r="F4919" s="1" t="s">
        <v>60</v>
      </c>
      <c r="G4919" s="1" t="s">
        <v>876</v>
      </c>
      <c r="H4919" s="1" t="s">
        <v>2198</v>
      </c>
      <c r="I4919" s="1">
        <v>779749962</v>
      </c>
      <c r="J4919" s="1" t="s">
        <v>18845</v>
      </c>
      <c r="K4919" s="1">
        <v>13</v>
      </c>
      <c r="L4919" s="1" t="s">
        <v>64</v>
      </c>
      <c r="M4919" s="1" t="s">
        <v>65</v>
      </c>
      <c r="N4919" s="2">
        <v>45415.604861111111</v>
      </c>
      <c r="O4919" s="1" t="s">
        <v>66</v>
      </c>
      <c r="Q4919" s="1" t="s">
        <v>67</v>
      </c>
      <c r="R4919" s="2">
        <v>45723.684548611112</v>
      </c>
      <c r="S4919" s="1" t="s">
        <v>918</v>
      </c>
      <c r="T4919" s="1" t="s">
        <v>69</v>
      </c>
      <c r="U4919" s="1" t="s">
        <v>1542</v>
      </c>
      <c r="V4919" s="1" t="s">
        <v>22582</v>
      </c>
      <c r="W4919" s="1" t="s">
        <v>162</v>
      </c>
      <c r="X4919" s="1" t="s">
        <v>163</v>
      </c>
      <c r="Y4919" s="1" t="s">
        <v>22583</v>
      </c>
      <c r="Z4919" s="1" t="s">
        <v>1300</v>
      </c>
      <c r="AA4919" s="1">
        <v>1000</v>
      </c>
      <c r="AB4919" s="1" t="s">
        <v>124</v>
      </c>
      <c r="AE4919" s="2">
        <v>45723.684560185182</v>
      </c>
      <c r="AF4919" s="1" t="s">
        <v>77</v>
      </c>
      <c r="AH4919" s="1" t="s">
        <v>78</v>
      </c>
      <c r="AI4919" s="1" t="s">
        <v>79</v>
      </c>
      <c r="AJ4919" s="1" t="s">
        <v>674</v>
      </c>
      <c r="AK4919" s="1" t="s">
        <v>19499</v>
      </c>
      <c r="AL4919" s="1" t="s">
        <v>918</v>
      </c>
      <c r="AM4919" s="2">
        <v>45723.684594907405</v>
      </c>
      <c r="AN4919" s="1" t="s">
        <v>19499</v>
      </c>
      <c r="AP4919" s="1">
        <v>5776616</v>
      </c>
      <c r="AQ4919" s="1" t="s">
        <v>83</v>
      </c>
      <c r="AR4919" s="2">
        <v>45724.579085648147</v>
      </c>
      <c r="AS4919" s="1" t="s">
        <v>84</v>
      </c>
      <c r="AT4919" s="2">
        <v>45723.333333333336</v>
      </c>
      <c r="AU4919" s="1" t="s">
        <v>85</v>
      </c>
      <c r="AV4919" s="1" t="s">
        <v>169</v>
      </c>
      <c r="AW4919" s="1" t="s">
        <v>170</v>
      </c>
      <c r="AX4919" s="1" t="s">
        <v>1302</v>
      </c>
      <c r="AZ4919" s="2">
        <v>45724.579085648147</v>
      </c>
      <c r="BB4919" s="1" t="s">
        <v>1129</v>
      </c>
      <c r="BC4919" s="1" t="s">
        <v>1130</v>
      </c>
      <c r="BD4919" s="1" t="s">
        <v>815</v>
      </c>
      <c r="BE4919" s="1" t="s">
        <v>22584</v>
      </c>
      <c r="BF4919" s="1" t="s">
        <v>176</v>
      </c>
    </row>
    <row r="4920" spans="1:58" x14ac:dyDescent="0.35">
      <c r="A4920" s="1">
        <v>3018250</v>
      </c>
      <c r="B4920" s="1" t="s">
        <v>58</v>
      </c>
      <c r="C4920" s="1">
        <v>34878751</v>
      </c>
      <c r="D4920" s="1">
        <v>338243502</v>
      </c>
      <c r="E4920" s="1" t="s">
        <v>59</v>
      </c>
      <c r="F4920" s="1" t="s">
        <v>60</v>
      </c>
      <c r="G4920" s="1" t="s">
        <v>4009</v>
      </c>
      <c r="H4920" s="1" t="s">
        <v>21618</v>
      </c>
      <c r="I4920" s="1">
        <v>776789696</v>
      </c>
      <c r="J4920" s="1" t="s">
        <v>22585</v>
      </c>
      <c r="K4920" s="1">
        <v>12</v>
      </c>
      <c r="L4920" s="1" t="s">
        <v>64</v>
      </c>
      <c r="M4920" s="1" t="s">
        <v>65</v>
      </c>
      <c r="N4920" s="2">
        <v>44896</v>
      </c>
      <c r="O4920" s="1" t="s">
        <v>353</v>
      </c>
      <c r="Q4920" s="1" t="s">
        <v>67</v>
      </c>
      <c r="R4920" s="2">
        <v>45723.686597222222</v>
      </c>
      <c r="S4920" s="1" t="s">
        <v>6862</v>
      </c>
      <c r="T4920" s="1" t="s">
        <v>100</v>
      </c>
      <c r="U4920" s="1" t="s">
        <v>160</v>
      </c>
      <c r="V4920" s="1" t="s">
        <v>22586</v>
      </c>
      <c r="Y4920" s="1" t="s">
        <v>2012</v>
      </c>
      <c r="Z4920" s="1" t="s">
        <v>75</v>
      </c>
      <c r="AA4920" s="1" t="s">
        <v>5523</v>
      </c>
      <c r="AB4920" s="1" t="s">
        <v>124</v>
      </c>
      <c r="AE4920" s="2">
        <v>45723.686608796299</v>
      </c>
      <c r="AF4920" s="1" t="s">
        <v>77</v>
      </c>
      <c r="AH4920" s="1" t="s">
        <v>125</v>
      </c>
      <c r="AI4920" s="1" t="s">
        <v>79</v>
      </c>
      <c r="AJ4920" s="1" t="s">
        <v>283</v>
      </c>
      <c r="AK4920" s="1" t="s">
        <v>22587</v>
      </c>
      <c r="AL4920" s="1" t="s">
        <v>6862</v>
      </c>
      <c r="AM4920" s="2">
        <v>45723.686655092592</v>
      </c>
      <c r="AN4920" s="1" t="s">
        <v>22587</v>
      </c>
      <c r="AP4920" s="1">
        <v>5776631</v>
      </c>
      <c r="AQ4920" s="1" t="s">
        <v>83</v>
      </c>
      <c r="AR4920" s="2">
        <v>45724.474421296298</v>
      </c>
      <c r="AS4920" s="1" t="s">
        <v>84</v>
      </c>
      <c r="AT4920" s="2">
        <v>45723.361111111109</v>
      </c>
      <c r="AU4920" s="1" t="s">
        <v>573</v>
      </c>
      <c r="AV4920" s="1" t="s">
        <v>2382</v>
      </c>
      <c r="AW4920" s="1" t="s">
        <v>2383</v>
      </c>
      <c r="AX4920" s="1" t="s">
        <v>2384</v>
      </c>
      <c r="AZ4920" s="2">
        <v>45724.474421296298</v>
      </c>
      <c r="BB4920" s="1" t="s">
        <v>111</v>
      </c>
      <c r="BC4920" s="1" t="s">
        <v>112</v>
      </c>
      <c r="BD4920" s="1" t="s">
        <v>113</v>
      </c>
      <c r="BE4920" s="1" t="s">
        <v>22588</v>
      </c>
      <c r="BF4920" s="1" t="s">
        <v>2561</v>
      </c>
    </row>
    <row r="4921" spans="1:58" x14ac:dyDescent="0.35">
      <c r="A4921" s="1">
        <v>3018251</v>
      </c>
      <c r="B4921" s="1" t="s">
        <v>58</v>
      </c>
      <c r="C4921" s="1">
        <v>37535231</v>
      </c>
      <c r="D4921" s="1">
        <v>338703299</v>
      </c>
      <c r="E4921" s="1" t="s">
        <v>59</v>
      </c>
      <c r="F4921" s="1" t="s">
        <v>60</v>
      </c>
      <c r="G4921" s="1" t="s">
        <v>555</v>
      </c>
      <c r="H4921" s="1" t="s">
        <v>1728</v>
      </c>
      <c r="I4921" s="1">
        <v>776411464</v>
      </c>
      <c r="J4921" s="1" t="s">
        <v>3107</v>
      </c>
      <c r="K4921" s="1">
        <v>13</v>
      </c>
      <c r="L4921" s="1" t="s">
        <v>64</v>
      </c>
      <c r="M4921" s="1" t="s">
        <v>65</v>
      </c>
      <c r="N4921" s="2">
        <v>45215</v>
      </c>
      <c r="O4921" s="1" t="s">
        <v>353</v>
      </c>
      <c r="Q4921" s="1" t="s">
        <v>67</v>
      </c>
      <c r="R4921" s="2">
        <v>45723.686840277776</v>
      </c>
      <c r="S4921" s="1" t="s">
        <v>8909</v>
      </c>
      <c r="T4921" s="1" t="s">
        <v>69</v>
      </c>
      <c r="U4921" s="1" t="s">
        <v>160</v>
      </c>
      <c r="V4921" s="1" t="s">
        <v>22589</v>
      </c>
      <c r="Y4921" s="1" t="s">
        <v>2955</v>
      </c>
      <c r="Z4921" s="1" t="s">
        <v>400</v>
      </c>
      <c r="AA4921" s="1" t="s">
        <v>7484</v>
      </c>
      <c r="AB4921" s="1" t="s">
        <v>9255</v>
      </c>
      <c r="AE4921" s="2">
        <v>45723.686851851853</v>
      </c>
      <c r="AF4921" s="1" t="s">
        <v>77</v>
      </c>
      <c r="AH4921" s="1" t="s">
        <v>125</v>
      </c>
      <c r="AI4921" s="1" t="s">
        <v>79</v>
      </c>
      <c r="AJ4921" s="1" t="s">
        <v>378</v>
      </c>
      <c r="AK4921" s="1" t="s">
        <v>160</v>
      </c>
      <c r="AL4921" s="1" t="s">
        <v>8909</v>
      </c>
      <c r="AM4921" s="2">
        <v>45723.686886574076</v>
      </c>
      <c r="AN4921" s="1" t="s">
        <v>160</v>
      </c>
      <c r="AP4921" s="1">
        <v>5776632</v>
      </c>
      <c r="AQ4921" s="1" t="s">
        <v>83</v>
      </c>
      <c r="AR4921" s="2">
        <v>45724.849675925929</v>
      </c>
      <c r="AS4921" s="1" t="s">
        <v>84</v>
      </c>
      <c r="AT4921" s="2">
        <v>45725.333333333336</v>
      </c>
      <c r="AU4921" s="1" t="s">
        <v>85</v>
      </c>
      <c r="AV4921" s="1" t="s">
        <v>608</v>
      </c>
      <c r="AW4921" s="1" t="s">
        <v>609</v>
      </c>
      <c r="AX4921" s="1" t="s">
        <v>2410</v>
      </c>
      <c r="AZ4921" s="2">
        <v>45724.849675925929</v>
      </c>
      <c r="BB4921" s="1" t="s">
        <v>111</v>
      </c>
      <c r="BC4921" s="1" t="s">
        <v>112</v>
      </c>
      <c r="BD4921" s="1" t="s">
        <v>113</v>
      </c>
      <c r="BF4921" s="1" t="s">
        <v>657</v>
      </c>
    </row>
    <row r="4922" spans="1:58" x14ac:dyDescent="0.35">
      <c r="A4922" s="1">
        <v>3018252</v>
      </c>
      <c r="B4922" s="1" t="s">
        <v>58</v>
      </c>
      <c r="C4922" s="1">
        <v>39732141</v>
      </c>
      <c r="D4922" s="1">
        <v>338256114</v>
      </c>
      <c r="E4922" s="1" t="s">
        <v>59</v>
      </c>
      <c r="F4922" s="1" t="s">
        <v>60</v>
      </c>
      <c r="G4922" s="1" t="s">
        <v>22590</v>
      </c>
      <c r="I4922" s="1">
        <v>776356262</v>
      </c>
      <c r="J4922" s="1" t="s">
        <v>22591</v>
      </c>
      <c r="K4922" s="1">
        <v>20</v>
      </c>
      <c r="L4922" s="1" t="s">
        <v>294</v>
      </c>
      <c r="M4922" s="1" t="s">
        <v>295</v>
      </c>
      <c r="N4922" s="2">
        <v>45233.658865740741</v>
      </c>
      <c r="O4922" s="1" t="s">
        <v>520</v>
      </c>
      <c r="Q4922" s="1" t="s">
        <v>67</v>
      </c>
      <c r="R4922" s="2">
        <v>45723.687141203707</v>
      </c>
      <c r="S4922" s="1" t="s">
        <v>4936</v>
      </c>
      <c r="T4922" s="1" t="s">
        <v>412</v>
      </c>
      <c r="U4922" s="1" t="s">
        <v>70</v>
      </c>
      <c r="V4922" s="1" t="s">
        <v>22592</v>
      </c>
      <c r="Y4922" s="1" t="s">
        <v>5716</v>
      </c>
      <c r="Z4922" s="1" t="s">
        <v>75</v>
      </c>
      <c r="AA4922" s="1" t="s">
        <v>21209</v>
      </c>
      <c r="AB4922" s="1" t="s">
        <v>22593</v>
      </c>
      <c r="AE4922" s="2">
        <v>45724.919664351852</v>
      </c>
      <c r="AF4922" s="1" t="s">
        <v>443</v>
      </c>
      <c r="AH4922" s="1" t="s">
        <v>125</v>
      </c>
      <c r="AI4922" s="1" t="s">
        <v>58</v>
      </c>
      <c r="AJ4922" s="1" t="s">
        <v>126</v>
      </c>
      <c r="AK4922" s="1" t="s">
        <v>22594</v>
      </c>
      <c r="AL4922" s="1" t="s">
        <v>269</v>
      </c>
      <c r="AM4922" s="2">
        <v>45724.919756944444</v>
      </c>
      <c r="AN4922" s="1" t="s">
        <v>22594</v>
      </c>
      <c r="AO4922" s="1" t="s">
        <v>269</v>
      </c>
      <c r="AP4922" s="1">
        <v>5780325</v>
      </c>
      <c r="AQ4922" s="1" t="s">
        <v>83</v>
      </c>
      <c r="AR4922" s="2">
        <v>45725.616851851853</v>
      </c>
      <c r="AS4922" s="1" t="s">
        <v>84</v>
      </c>
      <c r="AT4922" s="2">
        <v>45724.333333333336</v>
      </c>
      <c r="AU4922" s="1" t="s">
        <v>85</v>
      </c>
      <c r="AV4922" s="1" t="s">
        <v>306</v>
      </c>
      <c r="AW4922" s="1" t="s">
        <v>307</v>
      </c>
      <c r="AX4922" s="1" t="s">
        <v>308</v>
      </c>
      <c r="AZ4922" s="2">
        <v>45725.616851851853</v>
      </c>
      <c r="BB4922" s="1" t="s">
        <v>1003</v>
      </c>
      <c r="BC4922" s="1" t="s">
        <v>595</v>
      </c>
      <c r="BD4922" s="1" t="s">
        <v>1004</v>
      </c>
      <c r="BE4922" s="1" t="s">
        <v>22595</v>
      </c>
      <c r="BF4922" s="1" t="s">
        <v>93</v>
      </c>
    </row>
    <row r="4923" spans="1:58" x14ac:dyDescent="0.35">
      <c r="A4923" s="1">
        <v>3018253</v>
      </c>
      <c r="B4923" s="1" t="s">
        <v>58</v>
      </c>
      <c r="C4923" s="1">
        <v>44118211</v>
      </c>
      <c r="D4923" s="1">
        <v>339034087</v>
      </c>
      <c r="E4923" s="1" t="s">
        <v>59</v>
      </c>
      <c r="F4923" s="1" t="s">
        <v>60</v>
      </c>
      <c r="G4923" s="1" t="s">
        <v>1335</v>
      </c>
      <c r="H4923" s="1" t="s">
        <v>22596</v>
      </c>
      <c r="I4923" s="1">
        <v>775555817</v>
      </c>
      <c r="J4923" s="1" t="s">
        <v>2567</v>
      </c>
      <c r="K4923" s="1">
        <v>12</v>
      </c>
      <c r="L4923" s="1" t="s">
        <v>64</v>
      </c>
      <c r="M4923" s="1" t="s">
        <v>65</v>
      </c>
      <c r="N4923" s="2">
        <v>45721.609652777777</v>
      </c>
      <c r="O4923" s="1" t="s">
        <v>66</v>
      </c>
      <c r="Q4923" s="1" t="s">
        <v>67</v>
      </c>
      <c r="R4923" s="2">
        <v>45723.687488425923</v>
      </c>
      <c r="S4923" s="1" t="s">
        <v>425</v>
      </c>
      <c r="T4923" s="1" t="s">
        <v>69</v>
      </c>
      <c r="U4923" s="1" t="s">
        <v>1542</v>
      </c>
      <c r="V4923" s="1" t="s">
        <v>22597</v>
      </c>
      <c r="W4923" s="1" t="s">
        <v>298</v>
      </c>
      <c r="X4923" s="1" t="s">
        <v>670</v>
      </c>
      <c r="Y4923" s="1" t="s">
        <v>9712</v>
      </c>
      <c r="Z4923" s="1" t="s">
        <v>5420</v>
      </c>
      <c r="AA4923" s="1" t="s">
        <v>22598</v>
      </c>
      <c r="AB4923" s="1" t="s">
        <v>124</v>
      </c>
      <c r="AE4923" s="2">
        <v>45723.6875</v>
      </c>
      <c r="AF4923" s="1" t="s">
        <v>77</v>
      </c>
      <c r="AH4923" s="1" t="s">
        <v>78</v>
      </c>
      <c r="AI4923" s="1" t="s">
        <v>79</v>
      </c>
      <c r="AJ4923" s="1" t="s">
        <v>283</v>
      </c>
      <c r="AK4923" s="1" t="s">
        <v>22597</v>
      </c>
      <c r="AL4923" s="1" t="s">
        <v>425</v>
      </c>
      <c r="AM4923" s="2">
        <v>45723.687534722223</v>
      </c>
      <c r="AN4923" s="1" t="s">
        <v>22597</v>
      </c>
      <c r="AP4923" s="1">
        <v>5776634</v>
      </c>
      <c r="AQ4923" s="1" t="s">
        <v>83</v>
      </c>
      <c r="AR4923" s="2">
        <v>45724.703055555554</v>
      </c>
      <c r="AS4923" s="1" t="s">
        <v>84</v>
      </c>
      <c r="AT4923" s="2">
        <v>45723.5625</v>
      </c>
      <c r="AU4923" s="1" t="s">
        <v>85</v>
      </c>
      <c r="AV4923" s="1" t="s">
        <v>233</v>
      </c>
      <c r="AW4923" s="1" t="s">
        <v>234</v>
      </c>
      <c r="AX4923" s="1" t="s">
        <v>1635</v>
      </c>
      <c r="AZ4923" s="2">
        <v>45724.703055555554</v>
      </c>
      <c r="BB4923" s="1" t="s">
        <v>22599</v>
      </c>
      <c r="BC4923" s="1" t="s">
        <v>9984</v>
      </c>
      <c r="BD4923" s="1" t="s">
        <v>815</v>
      </c>
      <c r="BE4923" s="1" t="s">
        <v>22600</v>
      </c>
      <c r="BF4923" s="1" t="s">
        <v>431</v>
      </c>
    </row>
    <row r="4924" spans="1:58" x14ac:dyDescent="0.35">
      <c r="A4924" s="1">
        <v>3018254</v>
      </c>
      <c r="B4924" s="1" t="s">
        <v>58</v>
      </c>
      <c r="C4924" s="1">
        <v>41184171</v>
      </c>
      <c r="D4924" s="1">
        <v>338530267</v>
      </c>
      <c r="E4924" s="1" t="s">
        <v>59</v>
      </c>
      <c r="F4924" s="1" t="s">
        <v>60</v>
      </c>
      <c r="G4924" s="1" t="s">
        <v>1845</v>
      </c>
      <c r="H4924" s="1" t="s">
        <v>22601</v>
      </c>
      <c r="I4924" s="1">
        <v>773938153</v>
      </c>
      <c r="J4924" s="1" t="s">
        <v>16804</v>
      </c>
      <c r="K4924" s="1">
        <v>12</v>
      </c>
      <c r="L4924" s="1" t="s">
        <v>64</v>
      </c>
      <c r="M4924" s="1" t="s">
        <v>65</v>
      </c>
      <c r="N4924" s="2">
        <v>45467</v>
      </c>
      <c r="O4924" s="1" t="s">
        <v>66</v>
      </c>
      <c r="Q4924" s="1" t="s">
        <v>67</v>
      </c>
      <c r="R4924" s="2">
        <v>45723.688055555554</v>
      </c>
      <c r="S4924" s="1" t="s">
        <v>1229</v>
      </c>
      <c r="T4924" s="1" t="s">
        <v>69</v>
      </c>
      <c r="U4924" s="1" t="s">
        <v>2761</v>
      </c>
      <c r="V4924" s="1" t="s">
        <v>22602</v>
      </c>
      <c r="Y4924" s="1" t="s">
        <v>6958</v>
      </c>
      <c r="Z4924" s="1" t="s">
        <v>2321</v>
      </c>
      <c r="AA4924" s="1" t="s">
        <v>2321</v>
      </c>
      <c r="AB4924" s="1" t="s">
        <v>22603</v>
      </c>
      <c r="AE4924" s="2">
        <v>45723.688078703701</v>
      </c>
      <c r="AF4924" s="1" t="s">
        <v>77</v>
      </c>
      <c r="AH4924" s="1" t="s">
        <v>125</v>
      </c>
      <c r="AI4924" s="1" t="s">
        <v>79</v>
      </c>
      <c r="AJ4924" s="1" t="s">
        <v>283</v>
      </c>
      <c r="AK4924" s="1" t="s">
        <v>22604</v>
      </c>
      <c r="AL4924" s="1" t="s">
        <v>1229</v>
      </c>
      <c r="AM4924" s="2">
        <v>45723.688125000001</v>
      </c>
      <c r="AN4924" s="1" t="s">
        <v>22604</v>
      </c>
      <c r="AP4924" s="1">
        <v>5776641</v>
      </c>
      <c r="AQ4924" s="1" t="s">
        <v>83</v>
      </c>
      <c r="AR4924" s="2">
        <v>45724.480023148149</v>
      </c>
      <c r="AS4924" s="1" t="s">
        <v>84</v>
      </c>
      <c r="AT4924" s="2">
        <v>45725.333333333336</v>
      </c>
      <c r="AU4924" s="1" t="s">
        <v>85</v>
      </c>
      <c r="AV4924" s="1" t="s">
        <v>1214</v>
      </c>
      <c r="AW4924" s="1" t="s">
        <v>1215</v>
      </c>
      <c r="AX4924" s="1" t="s">
        <v>8912</v>
      </c>
      <c r="AZ4924" s="2">
        <v>45724.480023148149</v>
      </c>
      <c r="BB4924" s="1" t="s">
        <v>192</v>
      </c>
      <c r="BC4924" s="1" t="s">
        <v>193</v>
      </c>
      <c r="BD4924" s="1" t="s">
        <v>194</v>
      </c>
      <c r="BE4924" s="1" t="s">
        <v>2340</v>
      </c>
      <c r="BF4924" s="1" t="s">
        <v>914</v>
      </c>
    </row>
    <row r="4925" spans="1:58" x14ac:dyDescent="0.35">
      <c r="A4925" s="1">
        <v>3018255</v>
      </c>
      <c r="B4925" s="1" t="s">
        <v>58</v>
      </c>
      <c r="C4925" s="1">
        <v>35666491</v>
      </c>
      <c r="D4925" s="1">
        <v>338215072</v>
      </c>
      <c r="E4925" s="1" t="s">
        <v>59</v>
      </c>
      <c r="F4925" s="1" t="s">
        <v>60</v>
      </c>
      <c r="G4925" s="1" t="s">
        <v>138</v>
      </c>
      <c r="H4925" s="1" t="s">
        <v>22605</v>
      </c>
      <c r="I4925" s="1">
        <v>786354619</v>
      </c>
      <c r="J4925" s="1" t="s">
        <v>22606</v>
      </c>
      <c r="K4925" s="1">
        <v>12</v>
      </c>
      <c r="L4925" s="1" t="s">
        <v>64</v>
      </c>
      <c r="M4925" s="1" t="s">
        <v>65</v>
      </c>
      <c r="N4925" s="2">
        <v>44805</v>
      </c>
      <c r="O4925" s="1" t="s">
        <v>353</v>
      </c>
      <c r="Q4925" s="1" t="s">
        <v>67</v>
      </c>
      <c r="R4925" s="2">
        <v>45723.688784722224</v>
      </c>
      <c r="S4925" s="1" t="s">
        <v>651</v>
      </c>
      <c r="T4925" s="1" t="s">
        <v>69</v>
      </c>
      <c r="U4925" s="1" t="s">
        <v>723</v>
      </c>
      <c r="V4925" s="1" t="s">
        <v>22607</v>
      </c>
      <c r="W4925" s="1" t="s">
        <v>214</v>
      </c>
      <c r="X4925" s="1" t="s">
        <v>215</v>
      </c>
      <c r="Y4925" s="1" t="s">
        <v>122</v>
      </c>
      <c r="Z4925" s="1" t="s">
        <v>123</v>
      </c>
      <c r="AA4925" s="1" t="s">
        <v>22608</v>
      </c>
      <c r="AB4925" s="1" t="s">
        <v>22608</v>
      </c>
      <c r="AC4925" s="1">
        <v>31</v>
      </c>
      <c r="AE4925" s="2">
        <v>45723.688796296294</v>
      </c>
      <c r="AF4925" s="1" t="s">
        <v>77</v>
      </c>
      <c r="AH4925" s="1" t="s">
        <v>125</v>
      </c>
      <c r="AI4925" s="1" t="s">
        <v>79</v>
      </c>
      <c r="AJ4925" s="1" t="s">
        <v>283</v>
      </c>
      <c r="AK4925" s="1" t="s">
        <v>22607</v>
      </c>
      <c r="AL4925" s="1" t="s">
        <v>651</v>
      </c>
      <c r="AM4925" s="2">
        <v>45723.688831018517</v>
      </c>
      <c r="AN4925" s="1" t="s">
        <v>22607</v>
      </c>
      <c r="AP4925" s="1">
        <v>5776646</v>
      </c>
      <c r="AQ4925" s="1" t="s">
        <v>83</v>
      </c>
      <c r="AR4925" s="2">
        <v>45724.528715277775</v>
      </c>
      <c r="AS4925" s="1" t="s">
        <v>84</v>
      </c>
      <c r="AT4925" s="2">
        <v>45723.5625</v>
      </c>
      <c r="AU4925" s="1" t="s">
        <v>573</v>
      </c>
      <c r="AV4925" s="1" t="s">
        <v>1957</v>
      </c>
      <c r="AW4925" s="1" t="s">
        <v>1958</v>
      </c>
      <c r="AX4925" s="1" t="s">
        <v>1959</v>
      </c>
      <c r="AZ4925" s="2">
        <v>45724.528715277775</v>
      </c>
      <c r="BB4925" s="1" t="s">
        <v>813</v>
      </c>
      <c r="BC4925" s="1" t="s">
        <v>814</v>
      </c>
      <c r="BD4925" s="1" t="s">
        <v>815</v>
      </c>
      <c r="BE4925" s="1" t="s">
        <v>10067</v>
      </c>
      <c r="BF4925" s="1" t="s">
        <v>137</v>
      </c>
    </row>
    <row r="4926" spans="1:58" x14ac:dyDescent="0.35">
      <c r="A4926" s="1">
        <v>3018256</v>
      </c>
      <c r="B4926" s="1" t="s">
        <v>58</v>
      </c>
      <c r="C4926" s="1">
        <v>37425261</v>
      </c>
      <c r="D4926" s="1">
        <v>339573959</v>
      </c>
      <c r="E4926" s="1" t="s">
        <v>59</v>
      </c>
      <c r="F4926" s="1" t="s">
        <v>60</v>
      </c>
      <c r="G4926" s="1" t="s">
        <v>1177</v>
      </c>
      <c r="H4926" s="1" t="s">
        <v>1472</v>
      </c>
      <c r="I4926" s="1">
        <v>771019007</v>
      </c>
      <c r="J4926" s="1" t="s">
        <v>2042</v>
      </c>
      <c r="K4926" s="1">
        <v>14</v>
      </c>
      <c r="L4926" s="1" t="s">
        <v>64</v>
      </c>
      <c r="M4926" s="1" t="s">
        <v>65</v>
      </c>
      <c r="N4926" s="2">
        <v>44805</v>
      </c>
      <c r="O4926" s="1" t="s">
        <v>353</v>
      </c>
      <c r="Q4926" s="1" t="s">
        <v>67</v>
      </c>
      <c r="R4926" s="2">
        <v>45723.688969907409</v>
      </c>
      <c r="S4926" s="1" t="s">
        <v>1253</v>
      </c>
      <c r="T4926" s="1" t="s">
        <v>69</v>
      </c>
      <c r="U4926" s="1" t="s">
        <v>385</v>
      </c>
      <c r="V4926" s="1" t="s">
        <v>22609</v>
      </c>
      <c r="W4926" s="1" t="s">
        <v>263</v>
      </c>
      <c r="X4926" s="1" t="s">
        <v>840</v>
      </c>
      <c r="Y4926" s="1" t="s">
        <v>8291</v>
      </c>
      <c r="Z4926" s="1" t="s">
        <v>841</v>
      </c>
      <c r="AA4926" s="1" t="s">
        <v>7296</v>
      </c>
      <c r="AB4926" s="1" t="s">
        <v>7296</v>
      </c>
      <c r="AE4926" s="2">
        <v>45723.688981481479</v>
      </c>
      <c r="AF4926" s="1" t="s">
        <v>77</v>
      </c>
      <c r="AH4926" s="1" t="s">
        <v>78</v>
      </c>
      <c r="AI4926" s="1" t="s">
        <v>79</v>
      </c>
      <c r="AJ4926" s="1" t="s">
        <v>283</v>
      </c>
      <c r="AK4926" s="1" t="s">
        <v>22610</v>
      </c>
      <c r="AL4926" s="1" t="s">
        <v>1253</v>
      </c>
      <c r="AM4926" s="2">
        <v>45723.689016203702</v>
      </c>
      <c r="AN4926" s="1" t="s">
        <v>22610</v>
      </c>
      <c r="AP4926" s="1">
        <v>5776647</v>
      </c>
      <c r="AQ4926" s="1" t="s">
        <v>83</v>
      </c>
      <c r="AR4926" s="2">
        <v>45723.861689814818</v>
      </c>
      <c r="AS4926" s="1" t="s">
        <v>84</v>
      </c>
      <c r="AT4926" s="2">
        <v>45725.333333333336</v>
      </c>
      <c r="AU4926" s="1" t="s">
        <v>85</v>
      </c>
      <c r="AV4926" s="1" t="s">
        <v>2524</v>
      </c>
      <c r="AW4926" s="1" t="s">
        <v>2525</v>
      </c>
      <c r="AX4926" s="1" t="s">
        <v>2526</v>
      </c>
      <c r="AZ4926" s="2">
        <v>45723.861689814818</v>
      </c>
      <c r="BB4926" s="1" t="s">
        <v>111</v>
      </c>
      <c r="BC4926" s="1" t="s">
        <v>112</v>
      </c>
      <c r="BD4926" s="1" t="s">
        <v>113</v>
      </c>
      <c r="BE4926" s="1" t="s">
        <v>22611</v>
      </c>
      <c r="BF4926" s="1" t="s">
        <v>8702</v>
      </c>
    </row>
    <row r="4927" spans="1:58" x14ac:dyDescent="0.35">
      <c r="A4927" s="1">
        <v>3018257</v>
      </c>
      <c r="B4927" s="1" t="s">
        <v>58</v>
      </c>
      <c r="C4927" s="1">
        <v>43520311</v>
      </c>
      <c r="D4927" s="1">
        <v>339554643</v>
      </c>
      <c r="E4927" s="1" t="s">
        <v>59</v>
      </c>
      <c r="F4927" s="1" t="s">
        <v>60</v>
      </c>
      <c r="G4927" s="1" t="s">
        <v>484</v>
      </c>
      <c r="H4927" s="1" t="s">
        <v>22612</v>
      </c>
      <c r="I4927" s="1">
        <v>776089938</v>
      </c>
      <c r="J4927" s="1" t="s">
        <v>22613</v>
      </c>
      <c r="K4927" s="1">
        <v>14</v>
      </c>
      <c r="L4927" s="1" t="s">
        <v>64</v>
      </c>
      <c r="M4927" s="1" t="s">
        <v>65</v>
      </c>
      <c r="N4927" s="2">
        <v>45501.041666666664</v>
      </c>
      <c r="O4927" s="1" t="s">
        <v>66</v>
      </c>
      <c r="Q4927" s="1" t="s">
        <v>67</v>
      </c>
      <c r="R4927" s="2">
        <v>45723.689664351848</v>
      </c>
      <c r="S4927" s="1" t="s">
        <v>8250</v>
      </c>
      <c r="T4927" s="1" t="s">
        <v>100</v>
      </c>
      <c r="U4927" s="1" t="s">
        <v>70</v>
      </c>
      <c r="V4927" s="1" t="s">
        <v>22614</v>
      </c>
      <c r="W4927" s="1" t="s">
        <v>263</v>
      </c>
      <c r="X4927" s="1" t="s">
        <v>264</v>
      </c>
      <c r="Y4927" s="1" t="s">
        <v>6404</v>
      </c>
      <c r="Z4927" s="1" t="s">
        <v>4139</v>
      </c>
      <c r="AA4927" s="1" t="s">
        <v>4897</v>
      </c>
      <c r="AB4927" s="1" t="s">
        <v>124</v>
      </c>
      <c r="AE4927" s="2">
        <v>45723.689675925925</v>
      </c>
      <c r="AF4927" s="1" t="s">
        <v>77</v>
      </c>
      <c r="AH4927" s="1" t="s">
        <v>78</v>
      </c>
      <c r="AI4927" s="1" t="s">
        <v>79</v>
      </c>
      <c r="AJ4927" s="1" t="s">
        <v>378</v>
      </c>
      <c r="AK4927" s="1" t="s">
        <v>22615</v>
      </c>
      <c r="AL4927" s="1" t="s">
        <v>8250</v>
      </c>
      <c r="AM4927" s="2">
        <v>45723.689710648148</v>
      </c>
      <c r="AN4927" s="1" t="s">
        <v>22615</v>
      </c>
      <c r="AP4927" s="1">
        <v>5776655</v>
      </c>
      <c r="AQ4927" s="1" t="s">
        <v>83</v>
      </c>
      <c r="AR4927" s="2">
        <v>45724.576203703706</v>
      </c>
      <c r="AS4927" s="1" t="s">
        <v>84</v>
      </c>
      <c r="AT4927" s="2">
        <v>45725.399305555555</v>
      </c>
      <c r="AU4927" s="1" t="s">
        <v>85</v>
      </c>
      <c r="AV4927" s="1" t="s">
        <v>108</v>
      </c>
      <c r="AW4927" s="1" t="s">
        <v>109</v>
      </c>
      <c r="AX4927" s="1" t="s">
        <v>857</v>
      </c>
      <c r="AZ4927" s="2">
        <v>45724.576203703706</v>
      </c>
      <c r="BB4927" s="1" t="s">
        <v>152</v>
      </c>
      <c r="BC4927" s="1" t="s">
        <v>153</v>
      </c>
      <c r="BD4927" s="1" t="s">
        <v>154</v>
      </c>
      <c r="BE4927" s="1" t="s">
        <v>9389</v>
      </c>
      <c r="BF4927" s="1" t="s">
        <v>274</v>
      </c>
    </row>
    <row r="4928" spans="1:58" x14ac:dyDescent="0.35">
      <c r="A4928" s="1">
        <v>3018258</v>
      </c>
      <c r="B4928" s="1" t="s">
        <v>58</v>
      </c>
      <c r="C4928" s="1">
        <v>33538491</v>
      </c>
      <c r="D4928" s="1">
        <v>338321188</v>
      </c>
      <c r="E4928" s="1" t="s">
        <v>59</v>
      </c>
      <c r="F4928" s="1" t="s">
        <v>60</v>
      </c>
      <c r="G4928" s="1" t="s">
        <v>138</v>
      </c>
      <c r="H4928" s="1" t="s">
        <v>22616</v>
      </c>
      <c r="I4928" s="1">
        <v>775028754</v>
      </c>
      <c r="J4928" s="1" t="s">
        <v>3513</v>
      </c>
      <c r="K4928" s="1">
        <v>12</v>
      </c>
      <c r="L4928" s="1" t="s">
        <v>64</v>
      </c>
      <c r="M4928" s="1" t="s">
        <v>65</v>
      </c>
      <c r="N4928" s="2">
        <v>44805</v>
      </c>
      <c r="O4928" s="1" t="s">
        <v>180</v>
      </c>
      <c r="Q4928" s="1" t="s">
        <v>67</v>
      </c>
      <c r="R4928" s="2">
        <v>45723.690011574072</v>
      </c>
      <c r="S4928" s="1" t="s">
        <v>1188</v>
      </c>
      <c r="T4928" s="1" t="s">
        <v>1021</v>
      </c>
      <c r="U4928" s="1" t="s">
        <v>101</v>
      </c>
      <c r="V4928" s="1" t="s">
        <v>22617</v>
      </c>
      <c r="W4928" s="1" t="s">
        <v>214</v>
      </c>
      <c r="X4928" s="1" t="s">
        <v>319</v>
      </c>
      <c r="Y4928" s="1" t="s">
        <v>10615</v>
      </c>
      <c r="Z4928" s="1" t="s">
        <v>883</v>
      </c>
      <c r="AA4928" s="1" t="s">
        <v>884</v>
      </c>
      <c r="AB4928" s="1" t="s">
        <v>124</v>
      </c>
      <c r="AE4928" s="2">
        <v>45723.690023148149</v>
      </c>
      <c r="AF4928" s="1" t="s">
        <v>77</v>
      </c>
      <c r="AH4928" s="1" t="s">
        <v>125</v>
      </c>
      <c r="AI4928" s="1" t="s">
        <v>79</v>
      </c>
      <c r="AJ4928" s="1" t="s">
        <v>283</v>
      </c>
      <c r="AK4928" s="1" t="s">
        <v>1423</v>
      </c>
      <c r="AL4928" s="1" t="s">
        <v>1188</v>
      </c>
      <c r="AM4928" s="2">
        <v>45723.690057870372</v>
      </c>
      <c r="AN4928" s="1" t="s">
        <v>1423</v>
      </c>
      <c r="AP4928" s="1">
        <v>5776663</v>
      </c>
      <c r="AQ4928" s="1" t="s">
        <v>83</v>
      </c>
      <c r="AR4928" s="2">
        <v>45724.682719907411</v>
      </c>
      <c r="AS4928" s="1" t="s">
        <v>84</v>
      </c>
      <c r="AT4928" s="2">
        <v>45725.333333333336</v>
      </c>
      <c r="AU4928" s="1" t="s">
        <v>85</v>
      </c>
      <c r="AV4928" s="1" t="s">
        <v>2194</v>
      </c>
      <c r="AW4928" s="1" t="s">
        <v>2195</v>
      </c>
      <c r="AX4928" s="1" t="s">
        <v>3991</v>
      </c>
      <c r="AZ4928" s="2">
        <v>45724.682719907411</v>
      </c>
      <c r="BB4928" s="1" t="s">
        <v>1878</v>
      </c>
      <c r="BC4928" s="1" t="s">
        <v>1879</v>
      </c>
      <c r="BD4928" s="1" t="s">
        <v>1880</v>
      </c>
      <c r="BE4928" s="1" t="s">
        <v>22618</v>
      </c>
      <c r="BF4928" s="1" t="s">
        <v>2561</v>
      </c>
    </row>
    <row r="4929" spans="1:58" x14ac:dyDescent="0.35">
      <c r="A4929" s="1">
        <v>3018259</v>
      </c>
      <c r="B4929" s="1" t="s">
        <v>58</v>
      </c>
      <c r="C4929" s="1">
        <v>45368121</v>
      </c>
      <c r="D4929" s="1">
        <v>338922545</v>
      </c>
      <c r="E4929" s="1" t="s">
        <v>59</v>
      </c>
      <c r="F4929" s="1" t="s">
        <v>60</v>
      </c>
      <c r="G4929" s="1" t="s">
        <v>4234</v>
      </c>
      <c r="H4929" s="1" t="s">
        <v>1095</v>
      </c>
      <c r="I4929" s="1">
        <v>777926967</v>
      </c>
      <c r="J4929" s="1" t="s">
        <v>22619</v>
      </c>
      <c r="K4929" s="1">
        <v>13</v>
      </c>
      <c r="L4929" s="1" t="s">
        <v>64</v>
      </c>
      <c r="M4929" s="1" t="s">
        <v>65</v>
      </c>
      <c r="N4929" s="2">
        <v>45723.5</v>
      </c>
      <c r="O4929" s="1" t="s">
        <v>66</v>
      </c>
      <c r="Q4929" s="1" t="s">
        <v>67</v>
      </c>
      <c r="R4929" s="2">
        <v>45723.690358796295</v>
      </c>
      <c r="S4929" s="1" t="s">
        <v>1615</v>
      </c>
      <c r="T4929" s="1" t="s">
        <v>69</v>
      </c>
      <c r="U4929" s="1" t="s">
        <v>1313</v>
      </c>
      <c r="V4929" s="1" t="s">
        <v>22620</v>
      </c>
      <c r="W4929" s="1" t="s">
        <v>653</v>
      </c>
      <c r="X4929" s="1" t="s">
        <v>942</v>
      </c>
      <c r="Y4929" s="1" t="s">
        <v>3412</v>
      </c>
      <c r="Z4929" s="1" t="s">
        <v>1476</v>
      </c>
      <c r="AA4929" s="1" t="s">
        <v>2792</v>
      </c>
      <c r="AB4929" s="1" t="s">
        <v>22621</v>
      </c>
      <c r="AE4929" s="2">
        <v>45723.690370370372</v>
      </c>
      <c r="AF4929" s="1" t="s">
        <v>77</v>
      </c>
      <c r="AH4929" s="1" t="s">
        <v>125</v>
      </c>
      <c r="AI4929" s="1" t="s">
        <v>79</v>
      </c>
      <c r="AJ4929" s="1" t="s">
        <v>674</v>
      </c>
      <c r="AK4929" s="1" t="s">
        <v>22622</v>
      </c>
      <c r="AL4929" s="1" t="s">
        <v>1615</v>
      </c>
      <c r="AM4929" s="2">
        <v>45723.690405092595</v>
      </c>
      <c r="AN4929" s="1" t="s">
        <v>22622</v>
      </c>
      <c r="AP4929" s="1">
        <v>5776667</v>
      </c>
      <c r="AQ4929" s="1" t="s">
        <v>83</v>
      </c>
      <c r="AR4929" s="2">
        <v>45724.955462962964</v>
      </c>
      <c r="AS4929" s="1" t="s">
        <v>84</v>
      </c>
      <c r="AT4929" s="2">
        <v>45723.5625</v>
      </c>
      <c r="AU4929" s="1" t="s">
        <v>85</v>
      </c>
      <c r="AV4929" s="1" t="s">
        <v>947</v>
      </c>
      <c r="AW4929" s="1" t="s">
        <v>948</v>
      </c>
      <c r="AX4929" s="1" t="s">
        <v>5201</v>
      </c>
      <c r="AZ4929" s="2">
        <v>45724.955462962964</v>
      </c>
      <c r="BB4929" s="1" t="s">
        <v>1129</v>
      </c>
      <c r="BC4929" s="1" t="s">
        <v>1130</v>
      </c>
      <c r="BD4929" s="1" t="s">
        <v>815</v>
      </c>
      <c r="BE4929" s="1" t="s">
        <v>22623</v>
      </c>
      <c r="BF4929" s="1" t="s">
        <v>14364</v>
      </c>
    </row>
    <row r="4930" spans="1:58" x14ac:dyDescent="0.35">
      <c r="A4930" s="1">
        <v>3018260</v>
      </c>
      <c r="B4930" s="1" t="s">
        <v>327</v>
      </c>
      <c r="C4930" s="1">
        <v>33874371</v>
      </c>
      <c r="D4930" s="1">
        <v>339782935</v>
      </c>
      <c r="E4930" s="1" t="s">
        <v>59</v>
      </c>
      <c r="F4930" s="1" t="s">
        <v>60</v>
      </c>
      <c r="G4930" s="1" t="s">
        <v>706</v>
      </c>
      <c r="H4930" s="1" t="s">
        <v>22624</v>
      </c>
      <c r="I4930" s="1">
        <v>785843434</v>
      </c>
      <c r="J4930" s="1" t="s">
        <v>22625</v>
      </c>
      <c r="K4930" s="1">
        <v>14</v>
      </c>
      <c r="L4930" s="1" t="s">
        <v>64</v>
      </c>
      <c r="M4930" s="1" t="s">
        <v>65</v>
      </c>
      <c r="N4930" s="2">
        <v>43116</v>
      </c>
      <c r="O4930" s="1" t="s">
        <v>331</v>
      </c>
      <c r="Q4930" s="1" t="s">
        <v>67</v>
      </c>
      <c r="R4930" s="2">
        <v>45723.690509259257</v>
      </c>
      <c r="S4930" s="1" t="s">
        <v>6862</v>
      </c>
      <c r="T4930" s="1" t="s">
        <v>100</v>
      </c>
      <c r="U4930" s="1" t="s">
        <v>70</v>
      </c>
      <c r="V4930" s="1" t="s">
        <v>22626</v>
      </c>
      <c r="W4930" s="1" t="s">
        <v>298</v>
      </c>
      <c r="X4930" s="1" t="s">
        <v>427</v>
      </c>
      <c r="Y4930" s="1" t="s">
        <v>3995</v>
      </c>
      <c r="Z4930" s="1" t="s">
        <v>231</v>
      </c>
      <c r="AA4930" s="1" t="s">
        <v>3996</v>
      </c>
      <c r="AB4930" s="1" t="s">
        <v>124</v>
      </c>
      <c r="AE4930" s="2">
        <v>45724.762696759259</v>
      </c>
      <c r="AF4930" s="1" t="s">
        <v>77</v>
      </c>
      <c r="AH4930" s="1" t="s">
        <v>125</v>
      </c>
      <c r="AI4930" s="1" t="s">
        <v>106</v>
      </c>
      <c r="AJ4930" s="1" t="s">
        <v>303</v>
      </c>
      <c r="AK4930" s="1" t="s">
        <v>22627</v>
      </c>
      <c r="AL4930" s="1" t="s">
        <v>240</v>
      </c>
      <c r="AM4930" s="2">
        <v>45724.762777777774</v>
      </c>
      <c r="AN4930" s="1" t="s">
        <v>22627</v>
      </c>
      <c r="AO4930" s="1" t="s">
        <v>240</v>
      </c>
      <c r="AP4930" s="1">
        <v>5780073</v>
      </c>
      <c r="AQ4930" s="1" t="s">
        <v>83</v>
      </c>
      <c r="AR4930" s="2">
        <v>45725.949826388889</v>
      </c>
      <c r="AS4930" s="1" t="s">
        <v>84</v>
      </c>
      <c r="AT4930" s="2">
        <v>45724.5625</v>
      </c>
      <c r="AU4930" s="1" t="s">
        <v>85</v>
      </c>
      <c r="AV4930" s="1" t="s">
        <v>364</v>
      </c>
      <c r="AW4930" s="1" t="s">
        <v>365</v>
      </c>
      <c r="AX4930" s="1" t="s">
        <v>22628</v>
      </c>
      <c r="AZ4930" s="2">
        <v>45725.949826388889</v>
      </c>
      <c r="BB4930" s="1" t="s">
        <v>3431</v>
      </c>
      <c r="BC4930" s="1" t="s">
        <v>3432</v>
      </c>
      <c r="BD4930" s="1" t="s">
        <v>3433</v>
      </c>
      <c r="BE4930" s="1" t="s">
        <v>22629</v>
      </c>
      <c r="BF4930" s="1" t="s">
        <v>3441</v>
      </c>
    </row>
    <row r="4931" spans="1:58" x14ac:dyDescent="0.35">
      <c r="A4931" s="1">
        <v>3018261</v>
      </c>
      <c r="B4931" s="1" t="s">
        <v>327</v>
      </c>
      <c r="C4931" s="1">
        <v>33727641</v>
      </c>
      <c r="D4931" s="1">
        <v>339416252</v>
      </c>
      <c r="E4931" s="1" t="s">
        <v>59</v>
      </c>
      <c r="F4931" s="1" t="s">
        <v>60</v>
      </c>
      <c r="G4931" s="1" t="s">
        <v>22630</v>
      </c>
      <c r="H4931" s="1" t="s">
        <v>22631</v>
      </c>
      <c r="I4931" s="1">
        <v>339416257</v>
      </c>
      <c r="J4931" s="1">
        <v>775487672</v>
      </c>
      <c r="K4931" s="1">
        <v>15</v>
      </c>
      <c r="L4931" s="1" t="s">
        <v>64</v>
      </c>
      <c r="M4931" s="1" t="s">
        <v>65</v>
      </c>
      <c r="N4931" s="2">
        <v>43116</v>
      </c>
      <c r="O4931" s="1" t="s">
        <v>331</v>
      </c>
      <c r="Q4931" s="1" t="s">
        <v>67</v>
      </c>
      <c r="R4931" s="2">
        <v>45723.691261574073</v>
      </c>
      <c r="S4931" s="1" t="s">
        <v>8597</v>
      </c>
      <c r="T4931" s="1" t="s">
        <v>1452</v>
      </c>
      <c r="U4931" s="1" t="s">
        <v>70</v>
      </c>
      <c r="V4931" s="1" t="s">
        <v>22632</v>
      </c>
      <c r="Y4931" s="1" t="s">
        <v>387</v>
      </c>
      <c r="Z4931" s="1" t="s">
        <v>388</v>
      </c>
      <c r="AA4931" s="1" t="s">
        <v>22300</v>
      </c>
      <c r="AB4931" s="1" t="s">
        <v>22300</v>
      </c>
      <c r="AE4931" s="2">
        <v>45723.69127314815</v>
      </c>
      <c r="AF4931" s="1" t="s">
        <v>77</v>
      </c>
      <c r="AH4931" s="1" t="s">
        <v>78</v>
      </c>
      <c r="AI4931" s="1" t="s">
        <v>79</v>
      </c>
      <c r="AJ4931" s="1" t="s">
        <v>303</v>
      </c>
      <c r="AK4931" s="1" t="s">
        <v>2240</v>
      </c>
      <c r="AL4931" s="1" t="s">
        <v>8597</v>
      </c>
      <c r="AM4931" s="2">
        <v>45723.691307870373</v>
      </c>
      <c r="AN4931" s="1" t="s">
        <v>2240</v>
      </c>
      <c r="AP4931" s="1">
        <v>5776669</v>
      </c>
      <c r="AQ4931" s="1" t="s">
        <v>83</v>
      </c>
      <c r="AR4931" s="2">
        <v>45724.748576388891</v>
      </c>
      <c r="AS4931" s="1" t="s">
        <v>84</v>
      </c>
      <c r="AT4931" s="2">
        <v>45725.333333333336</v>
      </c>
      <c r="AU4931" s="1" t="s">
        <v>85</v>
      </c>
      <c r="AV4931" s="1" t="s">
        <v>149</v>
      </c>
      <c r="AW4931" s="1" t="s">
        <v>150</v>
      </c>
      <c r="AX4931" s="1" t="s">
        <v>2597</v>
      </c>
      <c r="AZ4931" s="2">
        <v>45724.748576388891</v>
      </c>
      <c r="BB4931" s="1" t="s">
        <v>286</v>
      </c>
      <c r="BC4931" s="1" t="s">
        <v>287</v>
      </c>
      <c r="BD4931" s="1" t="s">
        <v>288</v>
      </c>
      <c r="BE4931" s="1" t="s">
        <v>22633</v>
      </c>
      <c r="BF4931" s="1" t="s">
        <v>290</v>
      </c>
    </row>
    <row r="4932" spans="1:58" x14ac:dyDescent="0.35">
      <c r="A4932" s="1">
        <v>3018262</v>
      </c>
      <c r="B4932" s="1" t="s">
        <v>58</v>
      </c>
      <c r="C4932" s="1">
        <v>45116721</v>
      </c>
      <c r="D4932" s="1">
        <v>338201832</v>
      </c>
      <c r="E4932" s="1" t="s">
        <v>59</v>
      </c>
      <c r="F4932" s="1" t="s">
        <v>60</v>
      </c>
      <c r="G4932" s="1" t="s">
        <v>4636</v>
      </c>
      <c r="H4932" s="1" t="s">
        <v>1218</v>
      </c>
      <c r="I4932" s="1">
        <v>776053208</v>
      </c>
      <c r="J4932" s="1" t="s">
        <v>3554</v>
      </c>
      <c r="K4932" s="1">
        <v>12</v>
      </c>
      <c r="L4932" s="1" t="s">
        <v>64</v>
      </c>
      <c r="M4932" s="1" t="s">
        <v>65</v>
      </c>
      <c r="N4932" s="2">
        <v>45661.541678240741</v>
      </c>
      <c r="O4932" s="1" t="s">
        <v>353</v>
      </c>
      <c r="Q4932" s="1" t="s">
        <v>67</v>
      </c>
      <c r="R4932" s="2">
        <v>45723.692627314813</v>
      </c>
      <c r="S4932" s="1" t="s">
        <v>1207</v>
      </c>
      <c r="T4932" s="1" t="s">
        <v>639</v>
      </c>
      <c r="U4932" s="1" t="s">
        <v>101</v>
      </c>
      <c r="V4932" s="1" t="s">
        <v>101</v>
      </c>
      <c r="W4932" s="1" t="s">
        <v>72</v>
      </c>
      <c r="X4932" s="1" t="s">
        <v>881</v>
      </c>
      <c r="Y4932" s="1" t="s">
        <v>5601</v>
      </c>
      <c r="Z4932" s="1" t="s">
        <v>883</v>
      </c>
      <c r="AA4932" s="1" t="s">
        <v>2417</v>
      </c>
      <c r="AB4932" s="1" t="s">
        <v>2417</v>
      </c>
      <c r="AC4932" s="1" t="s">
        <v>22634</v>
      </c>
      <c r="AE4932" s="2">
        <v>45723.693009259259</v>
      </c>
      <c r="AF4932" s="1" t="s">
        <v>77</v>
      </c>
      <c r="AH4932" s="1" t="s">
        <v>125</v>
      </c>
      <c r="AI4932" s="1" t="s">
        <v>79</v>
      </c>
      <c r="AJ4932" s="1" t="s">
        <v>6406</v>
      </c>
      <c r="AK4932" s="1" t="s">
        <v>22635</v>
      </c>
      <c r="AL4932" s="1" t="s">
        <v>1207</v>
      </c>
      <c r="AM4932" s="2">
        <v>45723.693067129629</v>
      </c>
      <c r="AO4932" s="1" t="s">
        <v>1207</v>
      </c>
      <c r="AP4932" s="1">
        <v>5776676</v>
      </c>
      <c r="AQ4932" s="1" t="s">
        <v>83</v>
      </c>
      <c r="AR4932" s="2">
        <v>45724.637766203705</v>
      </c>
      <c r="AS4932" s="1" t="s">
        <v>84</v>
      </c>
      <c r="AT4932" s="2">
        <v>45723.5625</v>
      </c>
      <c r="AU4932" s="1" t="s">
        <v>573</v>
      </c>
      <c r="AV4932" s="1" t="s">
        <v>1354</v>
      </c>
      <c r="AW4932" s="1" t="s">
        <v>1355</v>
      </c>
      <c r="AX4932" s="1" t="s">
        <v>7996</v>
      </c>
      <c r="AZ4932" s="2">
        <v>45724.637766203705</v>
      </c>
      <c r="BB4932" s="1" t="s">
        <v>1003</v>
      </c>
      <c r="BC4932" s="1" t="s">
        <v>595</v>
      </c>
      <c r="BD4932" s="1" t="s">
        <v>1004</v>
      </c>
      <c r="BE4932" s="1" t="s">
        <v>22636</v>
      </c>
      <c r="BF4932" s="1" t="s">
        <v>1936</v>
      </c>
    </row>
    <row r="4933" spans="1:58" x14ac:dyDescent="0.35">
      <c r="A4933" s="1">
        <v>3018263</v>
      </c>
      <c r="B4933" s="1" t="s">
        <v>58</v>
      </c>
      <c r="C4933" s="1">
        <v>36946281</v>
      </c>
      <c r="D4933" s="1">
        <v>338290136</v>
      </c>
      <c r="E4933" s="1" t="s">
        <v>59</v>
      </c>
      <c r="F4933" s="1" t="s">
        <v>60</v>
      </c>
      <c r="G4933" s="1" t="s">
        <v>138</v>
      </c>
      <c r="H4933" s="1" t="s">
        <v>22637</v>
      </c>
      <c r="I4933" s="1">
        <v>775398635</v>
      </c>
      <c r="J4933" s="1" t="s">
        <v>8907</v>
      </c>
      <c r="K4933" s="1">
        <v>13</v>
      </c>
      <c r="L4933" s="1" t="s">
        <v>64</v>
      </c>
      <c r="M4933" s="1" t="s">
        <v>65</v>
      </c>
      <c r="N4933" s="2">
        <v>45077</v>
      </c>
      <c r="O4933" s="1" t="s">
        <v>353</v>
      </c>
      <c r="Q4933" s="1" t="s">
        <v>67</v>
      </c>
      <c r="R4933" s="2">
        <v>45723.693449074075</v>
      </c>
      <c r="S4933" s="1" t="s">
        <v>10529</v>
      </c>
      <c r="T4933" s="1" t="s">
        <v>100</v>
      </c>
      <c r="U4933" s="1" t="s">
        <v>160</v>
      </c>
      <c r="V4933" s="1" t="s">
        <v>22638</v>
      </c>
      <c r="W4933" s="1" t="s">
        <v>214</v>
      </c>
      <c r="Y4933" s="1" t="s">
        <v>5300</v>
      </c>
      <c r="Z4933" s="1" t="s">
        <v>4143</v>
      </c>
      <c r="AA4933" s="1" t="s">
        <v>5301</v>
      </c>
      <c r="AB4933" s="1" t="s">
        <v>5301</v>
      </c>
      <c r="AC4933" s="1" t="s">
        <v>22639</v>
      </c>
      <c r="AE4933" s="2">
        <v>45725.514120370368</v>
      </c>
      <c r="AF4933" s="1" t="s">
        <v>77</v>
      </c>
      <c r="AH4933" s="1" t="s">
        <v>125</v>
      </c>
      <c r="AI4933" s="1" t="s">
        <v>58</v>
      </c>
      <c r="AJ4933" s="1" t="s">
        <v>126</v>
      </c>
      <c r="AK4933" s="1" t="s">
        <v>22640</v>
      </c>
      <c r="AL4933" s="1" t="s">
        <v>431</v>
      </c>
      <c r="AM4933" s="2">
        <v>45725.514189814814</v>
      </c>
      <c r="AN4933" s="1" t="s">
        <v>22640</v>
      </c>
      <c r="AO4933" s="1" t="s">
        <v>431</v>
      </c>
      <c r="AP4933" s="1">
        <v>5780933</v>
      </c>
      <c r="AQ4933" s="1" t="s">
        <v>83</v>
      </c>
      <c r="AR4933" s="2">
        <v>45725.664375</v>
      </c>
      <c r="AS4933" s="1" t="s">
        <v>84</v>
      </c>
      <c r="AT4933" s="2">
        <v>45725.333333333336</v>
      </c>
      <c r="AU4933" s="1" t="s">
        <v>85</v>
      </c>
      <c r="AV4933" s="1" t="s">
        <v>189</v>
      </c>
      <c r="AW4933" s="1" t="s">
        <v>190</v>
      </c>
      <c r="AX4933" s="1" t="s">
        <v>191</v>
      </c>
      <c r="AZ4933" s="2">
        <v>45725.664375</v>
      </c>
      <c r="BB4933" s="1" t="s">
        <v>367</v>
      </c>
      <c r="BC4933" s="1" t="s">
        <v>368</v>
      </c>
      <c r="BD4933" s="1" t="s">
        <v>368</v>
      </c>
      <c r="BE4933" s="1" t="s">
        <v>22641</v>
      </c>
      <c r="BF4933" s="1" t="s">
        <v>5552</v>
      </c>
    </row>
    <row r="4934" spans="1:58" x14ac:dyDescent="0.35">
      <c r="A4934" s="1">
        <v>3018264</v>
      </c>
      <c r="B4934" s="1" t="s">
        <v>58</v>
      </c>
      <c r="C4934" s="1">
        <v>42355871</v>
      </c>
      <c r="D4934" s="1">
        <v>338716814</v>
      </c>
      <c r="E4934" s="1" t="s">
        <v>59</v>
      </c>
      <c r="F4934" s="1" t="s">
        <v>60</v>
      </c>
      <c r="G4934" s="1" t="s">
        <v>8171</v>
      </c>
      <c r="H4934" s="1" t="s">
        <v>1028</v>
      </c>
      <c r="I4934" s="1">
        <v>779159882</v>
      </c>
      <c r="J4934" s="1" t="s">
        <v>8172</v>
      </c>
      <c r="K4934" s="1">
        <v>13</v>
      </c>
      <c r="L4934" s="1" t="s">
        <v>64</v>
      </c>
      <c r="M4934" s="1" t="s">
        <v>65</v>
      </c>
      <c r="N4934" s="2">
        <v>45468.416678240741</v>
      </c>
      <c r="O4934" s="1" t="s">
        <v>66</v>
      </c>
      <c r="Q4934" s="1" t="s">
        <v>67</v>
      </c>
      <c r="R4934" s="2">
        <v>45723.693668981483</v>
      </c>
      <c r="S4934" s="1" t="s">
        <v>296</v>
      </c>
      <c r="T4934" s="1" t="s">
        <v>100</v>
      </c>
      <c r="U4934" s="1" t="s">
        <v>70</v>
      </c>
      <c r="V4934" s="1" t="s">
        <v>22642</v>
      </c>
      <c r="W4934" s="1" t="s">
        <v>653</v>
      </c>
      <c r="X4934" s="1" t="s">
        <v>942</v>
      </c>
      <c r="Y4934" s="1" t="s">
        <v>8174</v>
      </c>
      <c r="Z4934" s="1" t="s">
        <v>2913</v>
      </c>
      <c r="AA4934" s="1" t="s">
        <v>2914</v>
      </c>
      <c r="AB4934" s="1" t="s">
        <v>2914</v>
      </c>
      <c r="AE4934" s="2">
        <v>45723.693680555552</v>
      </c>
      <c r="AF4934" s="1" t="s">
        <v>77</v>
      </c>
      <c r="AH4934" s="1" t="s">
        <v>125</v>
      </c>
      <c r="AI4934" s="1" t="s">
        <v>360</v>
      </c>
      <c r="AJ4934" s="1" t="s">
        <v>1326</v>
      </c>
      <c r="AK4934" s="1" t="s">
        <v>22643</v>
      </c>
      <c r="AL4934" s="1" t="s">
        <v>296</v>
      </c>
      <c r="AM4934" s="2">
        <v>45723.693726851852</v>
      </c>
      <c r="AN4934" s="1" t="s">
        <v>22643</v>
      </c>
      <c r="AP4934" s="1">
        <v>5776678</v>
      </c>
      <c r="AQ4934" s="1" t="s">
        <v>83</v>
      </c>
      <c r="AR4934" s="2">
        <v>45724.966643518521</v>
      </c>
      <c r="AS4934" s="1" t="s">
        <v>84</v>
      </c>
      <c r="AT4934" s="2">
        <v>45723.5625</v>
      </c>
      <c r="AU4934" s="1" t="s">
        <v>573</v>
      </c>
      <c r="AV4934" s="1" t="s">
        <v>947</v>
      </c>
      <c r="AW4934" s="1" t="s">
        <v>948</v>
      </c>
      <c r="AX4934" s="1" t="s">
        <v>1664</v>
      </c>
      <c r="AZ4934" s="2">
        <v>45724.966643518521</v>
      </c>
      <c r="BB4934" s="1" t="s">
        <v>236</v>
      </c>
      <c r="BC4934" s="1" t="s">
        <v>237</v>
      </c>
      <c r="BD4934" s="1" t="s">
        <v>238</v>
      </c>
      <c r="BE4934" s="1" t="s">
        <v>22644</v>
      </c>
      <c r="BF4934" s="1" t="s">
        <v>14364</v>
      </c>
    </row>
    <row r="4935" spans="1:58" x14ac:dyDescent="0.35">
      <c r="A4935" s="1">
        <v>3018265</v>
      </c>
      <c r="B4935" s="1" t="s">
        <v>58</v>
      </c>
      <c r="C4935" s="1">
        <v>44874211</v>
      </c>
      <c r="D4935" s="1">
        <v>339694767</v>
      </c>
      <c r="E4935" s="1" t="s">
        <v>59</v>
      </c>
      <c r="F4935" s="1" t="s">
        <v>60</v>
      </c>
      <c r="G4935" s="1" t="s">
        <v>1286</v>
      </c>
      <c r="H4935" s="1" t="s">
        <v>22645</v>
      </c>
      <c r="I4935" s="1">
        <v>781217812</v>
      </c>
      <c r="J4935" s="1" t="s">
        <v>1922</v>
      </c>
      <c r="K4935" s="1">
        <v>16</v>
      </c>
      <c r="L4935" s="1" t="s">
        <v>64</v>
      </c>
      <c r="M4935" s="1" t="s">
        <v>65</v>
      </c>
      <c r="N4935" s="2">
        <v>45667</v>
      </c>
      <c r="O4935" s="1" t="s">
        <v>66</v>
      </c>
      <c r="Q4935" s="1" t="s">
        <v>67</v>
      </c>
      <c r="R4935" s="2">
        <v>45723.694155092591</v>
      </c>
      <c r="S4935" s="1" t="s">
        <v>1188</v>
      </c>
      <c r="T4935" s="1" t="s">
        <v>1021</v>
      </c>
      <c r="U4935" s="1" t="s">
        <v>603</v>
      </c>
      <c r="V4935" s="1" t="s">
        <v>22646</v>
      </c>
      <c r="W4935" s="1" t="s">
        <v>578</v>
      </c>
      <c r="X4935" s="1" t="s">
        <v>2452</v>
      </c>
      <c r="Y4935" s="1" t="s">
        <v>8537</v>
      </c>
      <c r="Z4935" s="1" t="s">
        <v>1756</v>
      </c>
      <c r="AA4935" s="1" t="s">
        <v>22647</v>
      </c>
      <c r="AB4935" s="1" t="s">
        <v>124</v>
      </c>
      <c r="AE4935" s="2">
        <v>45723.694166666668</v>
      </c>
      <c r="AF4935" s="1" t="s">
        <v>77</v>
      </c>
      <c r="AH4935" s="1" t="s">
        <v>125</v>
      </c>
      <c r="AI4935" s="1" t="s">
        <v>79</v>
      </c>
      <c r="AJ4935" s="1" t="s">
        <v>283</v>
      </c>
      <c r="AK4935" s="1" t="s">
        <v>1423</v>
      </c>
      <c r="AL4935" s="1" t="s">
        <v>1188</v>
      </c>
      <c r="AM4935" s="2">
        <v>45723.694189814814</v>
      </c>
      <c r="AN4935" s="1" t="s">
        <v>1423</v>
      </c>
      <c r="AP4935" s="1">
        <v>5776683</v>
      </c>
      <c r="AQ4935" s="1" t="s">
        <v>83</v>
      </c>
      <c r="AR4935" s="2">
        <v>45724.605879629627</v>
      </c>
      <c r="AS4935" s="1" t="s">
        <v>84</v>
      </c>
      <c r="AT4935" s="2">
        <v>45725.333333333336</v>
      </c>
      <c r="AU4935" s="1" t="s">
        <v>85</v>
      </c>
      <c r="AV4935" s="1" t="s">
        <v>700</v>
      </c>
      <c r="AW4935" s="1" t="s">
        <v>701</v>
      </c>
      <c r="AX4935" s="1" t="s">
        <v>2456</v>
      </c>
      <c r="AZ4935" s="2">
        <v>45724.605879629627</v>
      </c>
      <c r="BB4935" s="1" t="s">
        <v>192</v>
      </c>
      <c r="BC4935" s="1" t="s">
        <v>193</v>
      </c>
      <c r="BD4935" s="1" t="s">
        <v>194</v>
      </c>
      <c r="BE4935" s="1" t="s">
        <v>18002</v>
      </c>
      <c r="BF4935" s="1" t="s">
        <v>137</v>
      </c>
    </row>
    <row r="4936" spans="1:58" x14ac:dyDescent="0.35">
      <c r="A4936" s="1">
        <v>3018266</v>
      </c>
      <c r="B4936" s="1" t="s">
        <v>327</v>
      </c>
      <c r="C4936" s="1">
        <v>33818011</v>
      </c>
      <c r="D4936" s="1">
        <v>338779323</v>
      </c>
      <c r="E4936" s="1" t="s">
        <v>59</v>
      </c>
      <c r="F4936" s="1" t="s">
        <v>60</v>
      </c>
      <c r="G4936" s="1" t="s">
        <v>530</v>
      </c>
      <c r="H4936" s="1" t="s">
        <v>3958</v>
      </c>
      <c r="I4936" s="1">
        <v>776532103</v>
      </c>
      <c r="J4936" s="1" t="s">
        <v>2236</v>
      </c>
      <c r="K4936" s="1">
        <v>20</v>
      </c>
      <c r="L4936" s="1" t="s">
        <v>294</v>
      </c>
      <c r="M4936" s="1" t="s">
        <v>295</v>
      </c>
      <c r="N4936" s="2">
        <v>43739</v>
      </c>
      <c r="O4936" s="1" t="s">
        <v>739</v>
      </c>
      <c r="Q4936" s="1" t="s">
        <v>67</v>
      </c>
      <c r="R4936" s="2">
        <v>45723.694247685184</v>
      </c>
      <c r="S4936" s="1" t="s">
        <v>7280</v>
      </c>
      <c r="T4936" s="1" t="s">
        <v>100</v>
      </c>
      <c r="U4936" s="1" t="s">
        <v>70</v>
      </c>
      <c r="V4936" s="1" t="s">
        <v>22648</v>
      </c>
      <c r="W4936" s="1" t="s">
        <v>162</v>
      </c>
      <c r="X4936" s="1" t="s">
        <v>163</v>
      </c>
      <c r="Y4936" s="1" t="s">
        <v>5058</v>
      </c>
      <c r="Z4936" s="1" t="s">
        <v>165</v>
      </c>
      <c r="AA4936" s="1" t="s">
        <v>165</v>
      </c>
      <c r="AB4936" s="1" t="s">
        <v>3327</v>
      </c>
      <c r="AE4936" s="2">
        <v>45723.69425925926</v>
      </c>
      <c r="AF4936" s="1" t="s">
        <v>77</v>
      </c>
      <c r="AH4936" s="1" t="s">
        <v>78</v>
      </c>
      <c r="AI4936" s="1" t="s">
        <v>360</v>
      </c>
      <c r="AJ4936" s="1" t="s">
        <v>283</v>
      </c>
      <c r="AK4936" s="1" t="s">
        <v>22649</v>
      </c>
      <c r="AL4936" s="1" t="s">
        <v>7280</v>
      </c>
      <c r="AM4936" s="2">
        <v>45723.694293981483</v>
      </c>
      <c r="AN4936" s="1" t="s">
        <v>22649</v>
      </c>
      <c r="AP4936" s="1">
        <v>5776684</v>
      </c>
      <c r="AQ4936" s="1" t="s">
        <v>83</v>
      </c>
      <c r="AR4936" s="2">
        <v>45724.581111111111</v>
      </c>
      <c r="AS4936" s="1" t="s">
        <v>84</v>
      </c>
      <c r="AT4936" s="2">
        <v>45725.336805555555</v>
      </c>
      <c r="AU4936" s="1" t="s">
        <v>85</v>
      </c>
      <c r="AV4936" s="1" t="s">
        <v>169</v>
      </c>
      <c r="AW4936" s="1" t="s">
        <v>170</v>
      </c>
      <c r="AX4936" s="1" t="s">
        <v>3628</v>
      </c>
      <c r="AZ4936" s="2">
        <v>45724.581111111111</v>
      </c>
      <c r="BB4936" s="1" t="s">
        <v>746</v>
      </c>
      <c r="BC4936" s="1" t="s">
        <v>747</v>
      </c>
      <c r="BD4936" s="1" t="s">
        <v>748</v>
      </c>
      <c r="BE4936" s="1" t="s">
        <v>22650</v>
      </c>
      <c r="BF4936" s="1" t="s">
        <v>176</v>
      </c>
    </row>
    <row r="4937" spans="1:58" x14ac:dyDescent="0.35">
      <c r="A4937" s="1">
        <v>3018267</v>
      </c>
      <c r="B4937" s="1" t="s">
        <v>58</v>
      </c>
      <c r="C4937" s="1">
        <v>42602081</v>
      </c>
      <c r="D4937" s="1">
        <v>338016777</v>
      </c>
      <c r="E4937" s="1" t="s">
        <v>59</v>
      </c>
      <c r="F4937" s="1" t="s">
        <v>60</v>
      </c>
      <c r="G4937" s="1" t="s">
        <v>876</v>
      </c>
      <c r="H4937" s="1" t="s">
        <v>4660</v>
      </c>
      <c r="I4937" s="1">
        <v>782127895</v>
      </c>
      <c r="J4937" s="1" t="s">
        <v>22651</v>
      </c>
      <c r="K4937" s="1">
        <v>12</v>
      </c>
      <c r="L4937" s="1" t="s">
        <v>64</v>
      </c>
      <c r="M4937" s="1" t="s">
        <v>65</v>
      </c>
      <c r="N4937" s="2">
        <v>45638.459560185183</v>
      </c>
      <c r="O4937" s="1" t="s">
        <v>66</v>
      </c>
      <c r="Q4937" s="1" t="s">
        <v>67</v>
      </c>
      <c r="R4937" s="2">
        <v>45723.69462962963</v>
      </c>
      <c r="S4937" s="1" t="s">
        <v>879</v>
      </c>
      <c r="T4937" s="1" t="s">
        <v>100</v>
      </c>
      <c r="U4937" s="1" t="s">
        <v>70</v>
      </c>
      <c r="V4937" s="1" t="s">
        <v>22652</v>
      </c>
      <c r="W4937" s="1" t="s">
        <v>72</v>
      </c>
      <c r="X4937" s="1" t="s">
        <v>73</v>
      </c>
      <c r="Y4937" s="1" t="s">
        <v>12968</v>
      </c>
      <c r="Z4937" s="1" t="s">
        <v>3129</v>
      </c>
      <c r="AA4937" s="1" t="s">
        <v>22653</v>
      </c>
      <c r="AB4937" s="1" t="s">
        <v>124</v>
      </c>
      <c r="AE4937" s="2">
        <v>45723.694641203707</v>
      </c>
      <c r="AF4937" s="1" t="s">
        <v>77</v>
      </c>
      <c r="AH4937" s="1" t="s">
        <v>78</v>
      </c>
      <c r="AI4937" s="1" t="s">
        <v>79</v>
      </c>
      <c r="AJ4937" s="1" t="s">
        <v>378</v>
      </c>
      <c r="AK4937" s="1" t="s">
        <v>1527</v>
      </c>
      <c r="AL4937" s="1" t="s">
        <v>879</v>
      </c>
      <c r="AM4937" s="2">
        <v>45723.694664351853</v>
      </c>
      <c r="AN4937" s="1" t="s">
        <v>1527</v>
      </c>
      <c r="AP4937" s="1">
        <v>5776685</v>
      </c>
      <c r="AQ4937" s="1" t="s">
        <v>83</v>
      </c>
      <c r="AR4937" s="2">
        <v>45724.500578703701</v>
      </c>
      <c r="AS4937" s="1" t="s">
        <v>84</v>
      </c>
      <c r="AT4937" s="2">
        <v>45725.322916666664</v>
      </c>
      <c r="AU4937" s="1" t="s">
        <v>85</v>
      </c>
      <c r="AV4937" s="1" t="s">
        <v>2382</v>
      </c>
      <c r="AW4937" s="1" t="s">
        <v>2383</v>
      </c>
      <c r="AX4937" s="1" t="s">
        <v>2384</v>
      </c>
      <c r="AZ4937" s="2">
        <v>45724.500578703701</v>
      </c>
      <c r="BB4937" s="1" t="s">
        <v>192</v>
      </c>
      <c r="BC4937" s="1" t="s">
        <v>193</v>
      </c>
      <c r="BD4937" s="1" t="s">
        <v>194</v>
      </c>
      <c r="BE4937" s="1" t="s">
        <v>22654</v>
      </c>
      <c r="BF4937" s="1" t="s">
        <v>937</v>
      </c>
    </row>
    <row r="4938" spans="1:58" x14ac:dyDescent="0.35">
      <c r="A4938" s="1">
        <v>3018269</v>
      </c>
      <c r="B4938" s="1" t="s">
        <v>223</v>
      </c>
      <c r="C4938" s="1">
        <v>35522361</v>
      </c>
      <c r="D4938" s="1">
        <v>339767030</v>
      </c>
      <c r="E4938" s="1" t="s">
        <v>59</v>
      </c>
      <c r="F4938" s="1" t="s">
        <v>60</v>
      </c>
      <c r="G4938" s="1" t="s">
        <v>706</v>
      </c>
      <c r="H4938" s="1" t="s">
        <v>2356</v>
      </c>
      <c r="I4938" s="1">
        <v>788439346</v>
      </c>
      <c r="J4938" s="1" t="s">
        <v>1107</v>
      </c>
      <c r="K4938" s="1">
        <v>14</v>
      </c>
      <c r="L4938" s="1" t="s">
        <v>64</v>
      </c>
      <c r="M4938" s="1" t="s">
        <v>65</v>
      </c>
      <c r="N4938" s="2">
        <v>44288.416666666664</v>
      </c>
      <c r="O4938" s="1" t="s">
        <v>98</v>
      </c>
      <c r="Q4938" s="1" t="s">
        <v>67</v>
      </c>
      <c r="R4938" s="2">
        <v>45723.696527777778</v>
      </c>
      <c r="S4938" s="1" t="s">
        <v>3993</v>
      </c>
      <c r="T4938" s="1" t="s">
        <v>69</v>
      </c>
      <c r="U4938" s="1" t="s">
        <v>70</v>
      </c>
      <c r="V4938" s="1" t="s">
        <v>22655</v>
      </c>
      <c r="W4938" s="1" t="s">
        <v>298</v>
      </c>
      <c r="X4938" s="1" t="s">
        <v>670</v>
      </c>
      <c r="Y4938" s="1" t="s">
        <v>2656</v>
      </c>
      <c r="Z4938" s="1" t="s">
        <v>672</v>
      </c>
      <c r="AA4938" s="1" t="s">
        <v>2657</v>
      </c>
      <c r="AB4938" s="1" t="s">
        <v>10703</v>
      </c>
      <c r="AC4938" s="1">
        <v>778502137</v>
      </c>
      <c r="AE4938" s="2">
        <v>45724.519652777781</v>
      </c>
      <c r="AF4938" s="1" t="s">
        <v>77</v>
      </c>
      <c r="AH4938" s="1" t="s">
        <v>125</v>
      </c>
      <c r="AI4938" s="1" t="s">
        <v>106</v>
      </c>
      <c r="AJ4938" s="1" t="s">
        <v>303</v>
      </c>
      <c r="AK4938" s="1" t="s">
        <v>22656</v>
      </c>
      <c r="AL4938" s="1" t="s">
        <v>240</v>
      </c>
      <c r="AM4938" s="2">
        <v>45724.519733796296</v>
      </c>
      <c r="AN4938" s="1" t="s">
        <v>22656</v>
      </c>
      <c r="AO4938" s="1" t="s">
        <v>240</v>
      </c>
      <c r="AP4938" s="1">
        <v>5779260</v>
      </c>
      <c r="AQ4938" s="1" t="s">
        <v>83</v>
      </c>
      <c r="AR4938" s="2">
        <v>45725.478622685187</v>
      </c>
      <c r="AS4938" s="1" t="s">
        <v>84</v>
      </c>
      <c r="AT4938" s="2">
        <v>45724.333333333336</v>
      </c>
      <c r="AU4938" s="1" t="s">
        <v>85</v>
      </c>
      <c r="AV4938" s="1" t="s">
        <v>306</v>
      </c>
      <c r="AW4938" s="1" t="s">
        <v>307</v>
      </c>
      <c r="AX4938" s="1" t="s">
        <v>308</v>
      </c>
      <c r="AZ4938" s="2">
        <v>45725.478622685187</v>
      </c>
      <c r="BB4938" s="1" t="s">
        <v>746</v>
      </c>
      <c r="BC4938" s="1" t="s">
        <v>747</v>
      </c>
      <c r="BD4938" s="1" t="s">
        <v>748</v>
      </c>
      <c r="BE4938" s="1" t="s">
        <v>22657</v>
      </c>
      <c r="BF4938" s="1" t="s">
        <v>240</v>
      </c>
    </row>
    <row r="4939" spans="1:58" x14ac:dyDescent="0.35">
      <c r="A4939" s="1">
        <v>3018270</v>
      </c>
      <c r="B4939" s="1" t="s">
        <v>58</v>
      </c>
      <c r="C4939" s="1">
        <v>44076661</v>
      </c>
      <c r="D4939" s="1">
        <v>338424684</v>
      </c>
      <c r="E4939" s="1" t="s">
        <v>59</v>
      </c>
      <c r="F4939" s="1" t="s">
        <v>60</v>
      </c>
      <c r="G4939" s="1" t="s">
        <v>22658</v>
      </c>
      <c r="H4939" s="1" t="s">
        <v>22659</v>
      </c>
      <c r="I4939" s="1">
        <v>787106712</v>
      </c>
      <c r="J4939" s="1" t="s">
        <v>22660</v>
      </c>
      <c r="K4939" s="1">
        <v>12</v>
      </c>
      <c r="L4939" s="1" t="s">
        <v>64</v>
      </c>
      <c r="M4939" s="1" t="s">
        <v>65</v>
      </c>
      <c r="N4939" s="2">
        <v>45539.5</v>
      </c>
      <c r="O4939" s="1" t="s">
        <v>353</v>
      </c>
      <c r="Q4939" s="1" t="s">
        <v>67</v>
      </c>
      <c r="R4939" s="2">
        <v>45723.696770833332</v>
      </c>
      <c r="S4939" s="1" t="s">
        <v>1615</v>
      </c>
      <c r="T4939" s="1" t="s">
        <v>69</v>
      </c>
      <c r="U4939" s="1" t="s">
        <v>70</v>
      </c>
      <c r="V4939" s="1" t="s">
        <v>22661</v>
      </c>
      <c r="W4939" s="1" t="s">
        <v>214</v>
      </c>
      <c r="X4939" s="1" t="s">
        <v>215</v>
      </c>
      <c r="Y4939" s="1" t="s">
        <v>6343</v>
      </c>
      <c r="Z4939" s="1" t="s">
        <v>3081</v>
      </c>
      <c r="AA4939" s="1" t="s">
        <v>6344</v>
      </c>
      <c r="AB4939" s="1" t="s">
        <v>124</v>
      </c>
      <c r="AE4939" s="2">
        <v>45723.696770833332</v>
      </c>
      <c r="AF4939" s="1" t="s">
        <v>77</v>
      </c>
      <c r="AH4939" s="1" t="s">
        <v>125</v>
      </c>
      <c r="AI4939" s="1" t="s">
        <v>79</v>
      </c>
      <c r="AJ4939" s="1" t="s">
        <v>378</v>
      </c>
      <c r="AK4939" s="1" t="s">
        <v>20234</v>
      </c>
      <c r="AL4939" s="1" t="s">
        <v>1615</v>
      </c>
      <c r="AM4939" s="2">
        <v>45723.696805555555</v>
      </c>
      <c r="AN4939" s="1" t="s">
        <v>20234</v>
      </c>
      <c r="AP4939" s="1">
        <v>5776697</v>
      </c>
      <c r="AQ4939" s="1" t="s">
        <v>83</v>
      </c>
      <c r="AR4939" s="2">
        <v>45724.436342592591</v>
      </c>
      <c r="AS4939" s="1" t="s">
        <v>84</v>
      </c>
      <c r="AT4939" s="2">
        <v>45723.333333333336</v>
      </c>
      <c r="AU4939" s="1" t="s">
        <v>573</v>
      </c>
      <c r="AV4939" s="1" t="s">
        <v>1957</v>
      </c>
      <c r="AW4939" s="1" t="s">
        <v>1958</v>
      </c>
      <c r="AX4939" s="1" t="s">
        <v>4027</v>
      </c>
      <c r="AZ4939" s="2">
        <v>45724.436342592591</v>
      </c>
      <c r="BB4939" s="1" t="s">
        <v>15659</v>
      </c>
      <c r="BC4939" s="1" t="s">
        <v>15660</v>
      </c>
      <c r="BD4939" s="1" t="s">
        <v>15661</v>
      </c>
      <c r="BE4939" s="1" t="s">
        <v>1120</v>
      </c>
      <c r="BF4939" s="1" t="s">
        <v>137</v>
      </c>
    </row>
    <row r="4940" spans="1:58" x14ac:dyDescent="0.35">
      <c r="A4940" s="1">
        <v>3018271</v>
      </c>
      <c r="B4940" s="1" t="s">
        <v>58</v>
      </c>
      <c r="C4940" s="1">
        <v>38977421</v>
      </c>
      <c r="D4940" s="1">
        <v>338782530</v>
      </c>
      <c r="E4940" s="1" t="s">
        <v>59</v>
      </c>
      <c r="F4940" s="1" t="s">
        <v>60</v>
      </c>
      <c r="G4940" s="1" t="s">
        <v>2677</v>
      </c>
      <c r="H4940" s="1" t="s">
        <v>275</v>
      </c>
      <c r="I4940" s="1">
        <v>783733280</v>
      </c>
      <c r="J4940" s="1" t="s">
        <v>22662</v>
      </c>
      <c r="K4940" s="1">
        <v>13</v>
      </c>
      <c r="L4940" s="1" t="s">
        <v>64</v>
      </c>
      <c r="M4940" s="1" t="s">
        <v>65</v>
      </c>
      <c r="N4940" s="2">
        <v>45067</v>
      </c>
      <c r="O4940" s="1" t="s">
        <v>353</v>
      </c>
      <c r="Q4940" s="1" t="s">
        <v>67</v>
      </c>
      <c r="R4940" s="2">
        <v>45723.697511574072</v>
      </c>
      <c r="S4940" s="1" t="s">
        <v>2271</v>
      </c>
      <c r="T4940" s="1" t="s">
        <v>100</v>
      </c>
      <c r="U4940" s="1" t="s">
        <v>70</v>
      </c>
      <c r="V4940" s="1" t="s">
        <v>22663</v>
      </c>
      <c r="W4940" s="1" t="s">
        <v>162</v>
      </c>
      <c r="X4940" s="1" t="s">
        <v>1191</v>
      </c>
      <c r="Z4940" s="1" t="s">
        <v>3755</v>
      </c>
      <c r="AA4940" s="1" t="s">
        <v>22664</v>
      </c>
      <c r="AB4940" s="1" t="s">
        <v>124</v>
      </c>
      <c r="AE4940" s="2">
        <v>45723.697523148148</v>
      </c>
      <c r="AF4940" s="1" t="s">
        <v>77</v>
      </c>
      <c r="AH4940" s="1" t="s">
        <v>78</v>
      </c>
      <c r="AI4940" s="1" t="s">
        <v>79</v>
      </c>
      <c r="AJ4940" s="1" t="s">
        <v>378</v>
      </c>
      <c r="AK4940" s="1" t="s">
        <v>22663</v>
      </c>
      <c r="AL4940" s="1" t="s">
        <v>2271</v>
      </c>
      <c r="AM4940" s="2">
        <v>45723.697557870371</v>
      </c>
      <c r="AN4940" s="1" t="s">
        <v>22663</v>
      </c>
      <c r="AP4940" s="1">
        <v>5776700</v>
      </c>
      <c r="AQ4940" s="1" t="s">
        <v>83</v>
      </c>
      <c r="AR4940" s="2">
        <v>45724.970706018517</v>
      </c>
      <c r="AS4940" s="1" t="s">
        <v>84</v>
      </c>
      <c r="AT4940" s="2">
        <v>45725.333333333336</v>
      </c>
      <c r="AU4940" s="1" t="s">
        <v>85</v>
      </c>
      <c r="AV4940" s="1" t="s">
        <v>1196</v>
      </c>
      <c r="AW4940" s="1" t="s">
        <v>1197</v>
      </c>
      <c r="AX4940" s="1" t="s">
        <v>2149</v>
      </c>
      <c r="AZ4940" s="2">
        <v>45724.970706018517</v>
      </c>
      <c r="BB4940" s="1" t="s">
        <v>2825</v>
      </c>
      <c r="BC4940" s="1" t="s">
        <v>153</v>
      </c>
      <c r="BD4940" s="1" t="s">
        <v>2826</v>
      </c>
      <c r="BE4940" s="1" t="s">
        <v>22665</v>
      </c>
      <c r="BF4940" s="1" t="s">
        <v>14364</v>
      </c>
    </row>
    <row r="4941" spans="1:58" x14ac:dyDescent="0.35">
      <c r="A4941" s="1">
        <v>3018272</v>
      </c>
      <c r="B4941" s="1" t="s">
        <v>58</v>
      </c>
      <c r="C4941" s="1">
        <v>39025751</v>
      </c>
      <c r="D4941" s="1">
        <v>338784782</v>
      </c>
      <c r="E4941" s="1" t="s">
        <v>59</v>
      </c>
      <c r="F4941" s="1" t="s">
        <v>60</v>
      </c>
      <c r="G4941" s="1" t="s">
        <v>5591</v>
      </c>
      <c r="H4941" s="1" t="s">
        <v>11122</v>
      </c>
      <c r="I4941" s="1">
        <v>774529728</v>
      </c>
      <c r="J4941" s="1" t="s">
        <v>6579</v>
      </c>
      <c r="K4941" s="1">
        <v>13</v>
      </c>
      <c r="L4941" s="1" t="s">
        <v>64</v>
      </c>
      <c r="M4941" s="1" t="s">
        <v>65</v>
      </c>
      <c r="N4941" s="2">
        <v>45148.724953703706</v>
      </c>
      <c r="O4941" s="1" t="s">
        <v>66</v>
      </c>
      <c r="Q4941" s="1" t="s">
        <v>67</v>
      </c>
      <c r="R4941" s="2">
        <v>45723.698078703703</v>
      </c>
      <c r="S4941" s="1" t="s">
        <v>7049</v>
      </c>
      <c r="T4941" s="1" t="s">
        <v>100</v>
      </c>
      <c r="U4941" s="1" t="s">
        <v>603</v>
      </c>
      <c r="V4941" s="1" t="s">
        <v>22666</v>
      </c>
      <c r="Y4941" s="1" t="s">
        <v>5236</v>
      </c>
      <c r="Z4941" s="1" t="s">
        <v>400</v>
      </c>
      <c r="AA4941" s="1" t="s">
        <v>400</v>
      </c>
      <c r="AB4941" s="1" t="s">
        <v>22667</v>
      </c>
      <c r="AE4941" s="2">
        <v>45723.69809027778</v>
      </c>
      <c r="AF4941" s="1" t="s">
        <v>77</v>
      </c>
      <c r="AH4941" s="1" t="s">
        <v>78</v>
      </c>
      <c r="AI4941" s="1" t="s">
        <v>79</v>
      </c>
      <c r="AJ4941" s="1" t="s">
        <v>167</v>
      </c>
      <c r="AK4941" s="1" t="s">
        <v>22666</v>
      </c>
      <c r="AL4941" s="1" t="s">
        <v>7049</v>
      </c>
      <c r="AM4941" s="2">
        <v>45723.698125000003</v>
      </c>
      <c r="AN4941" s="1" t="s">
        <v>22666</v>
      </c>
      <c r="AP4941" s="1">
        <v>5776705</v>
      </c>
      <c r="AQ4941" s="1" t="s">
        <v>83</v>
      </c>
      <c r="AR4941" s="2">
        <v>45724.959502314814</v>
      </c>
      <c r="AS4941" s="1" t="s">
        <v>84</v>
      </c>
      <c r="AT4941" s="2">
        <v>45725.333333333336</v>
      </c>
      <c r="AU4941" s="1" t="s">
        <v>85</v>
      </c>
      <c r="AV4941" s="1" t="s">
        <v>1196</v>
      </c>
      <c r="AW4941" s="1" t="s">
        <v>1197</v>
      </c>
      <c r="AX4941" s="1" t="s">
        <v>3062</v>
      </c>
      <c r="AZ4941" s="2">
        <v>45724.959502314814</v>
      </c>
      <c r="BB4941" s="1" t="s">
        <v>813</v>
      </c>
      <c r="BC4941" s="1" t="s">
        <v>814</v>
      </c>
      <c r="BD4941" s="1" t="s">
        <v>815</v>
      </c>
      <c r="BE4941" s="1" t="s">
        <v>22668</v>
      </c>
      <c r="BF4941" s="1" t="s">
        <v>14364</v>
      </c>
    </row>
    <row r="4942" spans="1:58" x14ac:dyDescent="0.35">
      <c r="A4942" s="1">
        <v>3018273</v>
      </c>
      <c r="B4942" s="1" t="s">
        <v>58</v>
      </c>
      <c r="C4942" s="1">
        <v>34111531</v>
      </c>
      <c r="D4942" s="1">
        <v>339544966</v>
      </c>
      <c r="E4942" s="1" t="s">
        <v>59</v>
      </c>
      <c r="F4942" s="1" t="s">
        <v>60</v>
      </c>
      <c r="G4942" s="1" t="s">
        <v>275</v>
      </c>
      <c r="H4942" s="1" t="s">
        <v>315</v>
      </c>
      <c r="I4942" s="1">
        <v>776531434</v>
      </c>
      <c r="J4942" s="1" t="s">
        <v>889</v>
      </c>
      <c r="K4942" s="1">
        <v>14</v>
      </c>
      <c r="L4942" s="1" t="s">
        <v>64</v>
      </c>
      <c r="M4942" s="1" t="s">
        <v>65</v>
      </c>
      <c r="N4942" s="2">
        <v>45481.500011574077</v>
      </c>
      <c r="O4942" s="1" t="s">
        <v>66</v>
      </c>
      <c r="Q4942" s="1" t="s">
        <v>67</v>
      </c>
      <c r="R4942" s="2">
        <v>45723.698113425926</v>
      </c>
      <c r="S4942" s="1" t="s">
        <v>317</v>
      </c>
      <c r="T4942" s="1" t="s">
        <v>100</v>
      </c>
      <c r="U4942" s="1" t="s">
        <v>70</v>
      </c>
      <c r="V4942" s="1" t="s">
        <v>22669</v>
      </c>
      <c r="Y4942" s="1" t="s">
        <v>10715</v>
      </c>
      <c r="Z4942" s="1" t="s">
        <v>852</v>
      </c>
      <c r="AA4942" s="1" t="s">
        <v>12268</v>
      </c>
      <c r="AB4942" s="1" t="s">
        <v>12268</v>
      </c>
      <c r="AE4942" s="2">
        <v>45723.698125000003</v>
      </c>
      <c r="AF4942" s="1" t="s">
        <v>77</v>
      </c>
      <c r="AH4942" s="1" t="s">
        <v>78</v>
      </c>
      <c r="AI4942" s="1" t="s">
        <v>79</v>
      </c>
      <c r="AJ4942" s="1" t="s">
        <v>378</v>
      </c>
      <c r="AK4942" s="1" t="s">
        <v>22670</v>
      </c>
      <c r="AL4942" s="1" t="s">
        <v>317</v>
      </c>
      <c r="AM4942" s="2">
        <v>45723.698159722226</v>
      </c>
      <c r="AN4942" s="1" t="s">
        <v>22670</v>
      </c>
      <c r="AP4942" s="1">
        <v>5776706</v>
      </c>
      <c r="AQ4942" s="1" t="s">
        <v>83</v>
      </c>
      <c r="AR4942" s="2">
        <v>45725.42560185185</v>
      </c>
      <c r="AS4942" s="1" t="s">
        <v>84</v>
      </c>
      <c r="AT4942" s="2">
        <v>45725.420138888891</v>
      </c>
      <c r="AU4942" s="1" t="s">
        <v>85</v>
      </c>
      <c r="AV4942" s="1" t="s">
        <v>108</v>
      </c>
      <c r="AW4942" s="1" t="s">
        <v>109</v>
      </c>
      <c r="AX4942" s="1" t="s">
        <v>857</v>
      </c>
      <c r="AZ4942" s="2">
        <v>45725.42560185185</v>
      </c>
      <c r="BB4942" s="1" t="s">
        <v>2825</v>
      </c>
      <c r="BC4942" s="1" t="s">
        <v>153</v>
      </c>
      <c r="BD4942" s="1" t="s">
        <v>2826</v>
      </c>
      <c r="BE4942" s="1" t="s">
        <v>22671</v>
      </c>
      <c r="BF4942" s="1" t="s">
        <v>176</v>
      </c>
    </row>
    <row r="4943" spans="1:58" x14ac:dyDescent="0.35">
      <c r="A4943" s="1">
        <v>3018274</v>
      </c>
      <c r="B4943" s="1" t="s">
        <v>58</v>
      </c>
      <c r="C4943" s="1">
        <v>44774761</v>
      </c>
      <c r="D4943" s="1">
        <v>338454758</v>
      </c>
      <c r="E4943" s="1" t="s">
        <v>59</v>
      </c>
      <c r="F4943" s="1" t="s">
        <v>60</v>
      </c>
      <c r="G4943" s="1" t="s">
        <v>275</v>
      </c>
      <c r="H4943" s="1" t="s">
        <v>1647</v>
      </c>
      <c r="I4943" s="1">
        <v>781089924</v>
      </c>
      <c r="K4943" s="1">
        <v>13</v>
      </c>
      <c r="L4943" s="1" t="s">
        <v>64</v>
      </c>
      <c r="M4943" s="1" t="s">
        <v>65</v>
      </c>
      <c r="N4943" s="2">
        <v>45632.487199074072</v>
      </c>
      <c r="O4943" s="1" t="s">
        <v>66</v>
      </c>
      <c r="Q4943" s="1" t="s">
        <v>67</v>
      </c>
      <c r="R4943" s="2">
        <v>45723.69939814815</v>
      </c>
      <c r="S4943" s="1" t="s">
        <v>7910</v>
      </c>
      <c r="T4943" s="1" t="s">
        <v>1452</v>
      </c>
      <c r="U4943" s="1" t="s">
        <v>1542</v>
      </c>
      <c r="V4943" s="1" t="s">
        <v>22672</v>
      </c>
      <c r="Y4943" s="1" t="s">
        <v>3423</v>
      </c>
      <c r="Z4943" s="1" t="s">
        <v>3755</v>
      </c>
      <c r="AA4943" s="1" t="s">
        <v>22673</v>
      </c>
      <c r="AB4943" s="1" t="s">
        <v>124</v>
      </c>
      <c r="AE4943" s="2">
        <v>45723.922256944446</v>
      </c>
      <c r="AF4943" s="1" t="s">
        <v>77</v>
      </c>
      <c r="AH4943" s="1" t="s">
        <v>125</v>
      </c>
      <c r="AI4943" s="1" t="s">
        <v>79</v>
      </c>
      <c r="AJ4943" s="1" t="s">
        <v>283</v>
      </c>
      <c r="AL4943" s="1" t="s">
        <v>1188</v>
      </c>
      <c r="AM4943" s="2">
        <v>45723.922314814816</v>
      </c>
      <c r="AO4943" s="1" t="s">
        <v>1188</v>
      </c>
      <c r="AP4943" s="1">
        <v>5777302</v>
      </c>
      <c r="AQ4943" s="1" t="s">
        <v>83</v>
      </c>
      <c r="AR4943" s="2">
        <v>45724.951365740744</v>
      </c>
      <c r="AS4943" s="1" t="s">
        <v>84</v>
      </c>
      <c r="AT4943" s="2">
        <v>45723.5625</v>
      </c>
      <c r="AU4943" s="1" t="s">
        <v>573</v>
      </c>
      <c r="AV4943" s="1" t="s">
        <v>1196</v>
      </c>
      <c r="AW4943" s="1" t="s">
        <v>1197</v>
      </c>
      <c r="AX4943" s="1" t="s">
        <v>4224</v>
      </c>
      <c r="AZ4943" s="2">
        <v>45724.951365740744</v>
      </c>
      <c r="BB4943" s="1" t="s">
        <v>1129</v>
      </c>
      <c r="BC4943" s="1" t="s">
        <v>1130</v>
      </c>
      <c r="BD4943" s="1" t="s">
        <v>815</v>
      </c>
      <c r="BE4943" s="1" t="s">
        <v>22674</v>
      </c>
      <c r="BF4943" s="1" t="s">
        <v>14364</v>
      </c>
    </row>
    <row r="4944" spans="1:58" x14ac:dyDescent="0.35">
      <c r="A4944" s="1">
        <v>3018275</v>
      </c>
      <c r="B4944" s="1" t="s">
        <v>58</v>
      </c>
      <c r="C4944" s="1">
        <v>283831</v>
      </c>
      <c r="D4944" s="1">
        <v>338670247</v>
      </c>
      <c r="E4944" s="1" t="s">
        <v>59</v>
      </c>
      <c r="F4944" s="1" t="s">
        <v>60</v>
      </c>
      <c r="G4944" s="1" t="s">
        <v>22675</v>
      </c>
      <c r="H4944" s="1" t="s">
        <v>22676</v>
      </c>
      <c r="I4944" s="1">
        <v>774924950</v>
      </c>
      <c r="J4944" s="1" t="s">
        <v>22677</v>
      </c>
      <c r="K4944" s="1">
        <v>12</v>
      </c>
      <c r="L4944" s="1" t="s">
        <v>244</v>
      </c>
      <c r="M4944" s="1" t="s">
        <v>65</v>
      </c>
      <c r="N4944" s="2">
        <v>44805</v>
      </c>
      <c r="O4944" s="1" t="s">
        <v>180</v>
      </c>
      <c r="Q4944" s="1" t="s">
        <v>67</v>
      </c>
      <c r="R4944" s="2">
        <v>45723.700706018521</v>
      </c>
      <c r="S4944" s="1" t="s">
        <v>1771</v>
      </c>
      <c r="T4944" s="1" t="s">
        <v>450</v>
      </c>
      <c r="U4944" s="1" t="s">
        <v>120</v>
      </c>
      <c r="V4944" s="1" t="s">
        <v>22678</v>
      </c>
      <c r="W4944" s="1" t="s">
        <v>72</v>
      </c>
      <c r="X4944" s="1" t="s">
        <v>183</v>
      </c>
      <c r="Y4944" s="1" t="s">
        <v>184</v>
      </c>
      <c r="Z4944" s="1" t="s">
        <v>12083</v>
      </c>
      <c r="AA4944" s="1" t="s">
        <v>12084</v>
      </c>
      <c r="AB4944" s="1" t="s">
        <v>12084</v>
      </c>
      <c r="AC4944" s="1">
        <v>64</v>
      </c>
      <c r="AE4944" s="2">
        <v>45723.70071759259</v>
      </c>
      <c r="AF4944" s="1" t="s">
        <v>77</v>
      </c>
      <c r="AH4944" s="1" t="s">
        <v>125</v>
      </c>
      <c r="AI4944" s="1" t="s">
        <v>79</v>
      </c>
      <c r="AJ4944" s="1" t="s">
        <v>283</v>
      </c>
      <c r="AK4944" s="1" t="s">
        <v>22679</v>
      </c>
      <c r="AL4944" s="1" t="s">
        <v>1771</v>
      </c>
      <c r="AM4944" s="2">
        <v>45723.700740740744</v>
      </c>
      <c r="AN4944" s="1" t="s">
        <v>22679</v>
      </c>
      <c r="AP4944" s="1">
        <v>5776711</v>
      </c>
      <c r="AQ4944" s="1" t="s">
        <v>83</v>
      </c>
      <c r="AR4944" s="2">
        <v>45724.59</v>
      </c>
      <c r="AS4944" s="1" t="s">
        <v>84</v>
      </c>
      <c r="AT4944" s="2">
        <v>45725.333333333336</v>
      </c>
      <c r="AU4944" s="1" t="s">
        <v>85</v>
      </c>
      <c r="AV4944" s="1" t="s">
        <v>480</v>
      </c>
      <c r="AW4944" s="1" t="s">
        <v>481</v>
      </c>
      <c r="AX4944" s="1" t="s">
        <v>6558</v>
      </c>
      <c r="AZ4944" s="2">
        <v>45724.59</v>
      </c>
      <c r="BB4944" s="1" t="s">
        <v>2905</v>
      </c>
      <c r="BC4944" s="1" t="s">
        <v>2735</v>
      </c>
      <c r="BD4944" s="1" t="s">
        <v>2906</v>
      </c>
      <c r="BE4944" s="1" t="s">
        <v>22680</v>
      </c>
      <c r="BF4944" s="1" t="s">
        <v>431</v>
      </c>
    </row>
    <row r="4945" spans="1:58" x14ac:dyDescent="0.35">
      <c r="A4945" s="1">
        <v>3018276</v>
      </c>
      <c r="B4945" s="1" t="s">
        <v>58</v>
      </c>
      <c r="C4945" s="1">
        <v>44248581</v>
      </c>
      <c r="D4945" s="1">
        <v>338027577</v>
      </c>
      <c r="E4945" s="1" t="s">
        <v>59</v>
      </c>
      <c r="F4945" s="1" t="s">
        <v>60</v>
      </c>
      <c r="G4945" s="1" t="s">
        <v>509</v>
      </c>
      <c r="H4945" s="1" t="s">
        <v>681</v>
      </c>
      <c r="I4945" s="1">
        <v>775102731</v>
      </c>
      <c r="J4945" s="1" t="s">
        <v>4368</v>
      </c>
      <c r="K4945" s="1">
        <v>12</v>
      </c>
      <c r="L4945" s="1" t="s">
        <v>64</v>
      </c>
      <c r="M4945" s="1" t="s">
        <v>65</v>
      </c>
      <c r="N4945" s="2">
        <v>45632.636828703704</v>
      </c>
      <c r="O4945" s="1" t="s">
        <v>66</v>
      </c>
      <c r="Q4945" s="1" t="s">
        <v>67</v>
      </c>
      <c r="R4945" s="2">
        <v>45723.701319444444</v>
      </c>
      <c r="S4945" s="1" t="s">
        <v>14511</v>
      </c>
      <c r="T4945" s="1" t="s">
        <v>100</v>
      </c>
      <c r="U4945" s="1" t="s">
        <v>2761</v>
      </c>
      <c r="V4945" s="1" t="s">
        <v>22681</v>
      </c>
      <c r="Y4945" s="1" t="s">
        <v>4023</v>
      </c>
      <c r="Z4945" s="1" t="s">
        <v>2773</v>
      </c>
      <c r="AA4945" s="1" t="s">
        <v>2773</v>
      </c>
      <c r="AB4945" s="1" t="s">
        <v>4394</v>
      </c>
      <c r="AE4945" s="2">
        <v>45723.701331018521</v>
      </c>
      <c r="AF4945" s="1" t="s">
        <v>77</v>
      </c>
      <c r="AH4945" s="1" t="s">
        <v>125</v>
      </c>
      <c r="AI4945" s="1" t="s">
        <v>79</v>
      </c>
      <c r="AJ4945" s="1" t="s">
        <v>283</v>
      </c>
      <c r="AK4945" s="1" t="s">
        <v>22682</v>
      </c>
      <c r="AL4945" s="1" t="s">
        <v>14511</v>
      </c>
      <c r="AM4945" s="2">
        <v>45723.701365740744</v>
      </c>
      <c r="AN4945" s="1" t="s">
        <v>22682</v>
      </c>
      <c r="AP4945" s="1">
        <v>5776715</v>
      </c>
      <c r="AQ4945" s="1" t="s">
        <v>83</v>
      </c>
      <c r="AR4945" s="2">
        <v>45724.596504629626</v>
      </c>
      <c r="AS4945" s="1" t="s">
        <v>84</v>
      </c>
      <c r="AT4945" s="2">
        <v>45723.333333333336</v>
      </c>
      <c r="AU4945" s="1" t="s">
        <v>573</v>
      </c>
      <c r="AV4945" s="1" t="s">
        <v>1957</v>
      </c>
      <c r="AW4945" s="1" t="s">
        <v>1958</v>
      </c>
      <c r="AX4945" s="1" t="s">
        <v>2175</v>
      </c>
      <c r="AZ4945" s="2">
        <v>45724.596504629626</v>
      </c>
      <c r="BB4945" s="1" t="s">
        <v>1026</v>
      </c>
      <c r="BC4945" s="1" t="s">
        <v>951</v>
      </c>
      <c r="BD4945" s="1" t="s">
        <v>815</v>
      </c>
      <c r="BE4945" s="1" t="s">
        <v>22683</v>
      </c>
      <c r="BF4945" s="1" t="s">
        <v>137</v>
      </c>
    </row>
    <row r="4946" spans="1:58" x14ac:dyDescent="0.35">
      <c r="A4946" s="1">
        <v>3018277</v>
      </c>
      <c r="B4946" s="1" t="s">
        <v>223</v>
      </c>
      <c r="C4946" s="1">
        <v>35798821</v>
      </c>
      <c r="D4946" s="1">
        <v>338368167</v>
      </c>
      <c r="E4946" s="1" t="s">
        <v>59</v>
      </c>
      <c r="F4946" s="1" t="s">
        <v>60</v>
      </c>
      <c r="G4946" s="1" t="s">
        <v>1539</v>
      </c>
      <c r="H4946" s="1" t="s">
        <v>22684</v>
      </c>
      <c r="I4946" s="1">
        <v>775406244</v>
      </c>
      <c r="J4946" s="1" t="s">
        <v>22685</v>
      </c>
      <c r="K4946" s="1">
        <v>13</v>
      </c>
      <c r="L4946" s="1" t="s">
        <v>64</v>
      </c>
      <c r="M4946" s="1" t="s">
        <v>65</v>
      </c>
      <c r="N4946" s="2">
        <v>44522.625011574077</v>
      </c>
      <c r="O4946" s="1" t="s">
        <v>497</v>
      </c>
      <c r="Q4946" s="1" t="s">
        <v>67</v>
      </c>
      <c r="R4946" s="2">
        <v>45723.701458333337</v>
      </c>
      <c r="S4946" s="1" t="s">
        <v>12404</v>
      </c>
      <c r="T4946" s="1" t="s">
        <v>100</v>
      </c>
      <c r="U4946" s="1" t="s">
        <v>70</v>
      </c>
      <c r="V4946" s="1" t="s">
        <v>22686</v>
      </c>
      <c r="W4946" s="1" t="s">
        <v>653</v>
      </c>
      <c r="X4946" s="1" t="s">
        <v>942</v>
      </c>
      <c r="Y4946" s="1" t="s">
        <v>3351</v>
      </c>
      <c r="Z4946" s="1" t="s">
        <v>1476</v>
      </c>
      <c r="AA4946" s="1" t="s">
        <v>842</v>
      </c>
      <c r="AB4946" s="1" t="s">
        <v>842</v>
      </c>
      <c r="AE4946" s="2">
        <v>45723.701469907406</v>
      </c>
      <c r="AF4946" s="1" t="s">
        <v>77</v>
      </c>
      <c r="AH4946" s="1" t="s">
        <v>78</v>
      </c>
      <c r="AI4946" s="1" t="s">
        <v>360</v>
      </c>
      <c r="AJ4946" s="1" t="s">
        <v>1212</v>
      </c>
      <c r="AK4946" s="1" t="s">
        <v>22687</v>
      </c>
      <c r="AL4946" s="1" t="s">
        <v>12404</v>
      </c>
      <c r="AM4946" s="2">
        <v>45723.701493055552</v>
      </c>
      <c r="AN4946" s="1" t="s">
        <v>22687</v>
      </c>
      <c r="AP4946" s="1">
        <v>5776716</v>
      </c>
      <c r="AQ4946" s="1" t="s">
        <v>83</v>
      </c>
      <c r="AR4946" s="2">
        <v>45725.95175925926</v>
      </c>
      <c r="AS4946" s="1" t="s">
        <v>84</v>
      </c>
      <c r="AT4946" s="2">
        <v>45723.5625</v>
      </c>
      <c r="AU4946" s="1" t="s">
        <v>573</v>
      </c>
      <c r="AV4946" s="1" t="s">
        <v>947</v>
      </c>
      <c r="AW4946" s="1" t="s">
        <v>948</v>
      </c>
      <c r="AX4946" s="1" t="s">
        <v>2682</v>
      </c>
      <c r="AZ4946" s="2">
        <v>45725.95175925926</v>
      </c>
      <c r="BB4946" s="1" t="s">
        <v>219</v>
      </c>
      <c r="BC4946" s="1" t="s">
        <v>220</v>
      </c>
      <c r="BD4946" s="1" t="s">
        <v>221</v>
      </c>
      <c r="BE4946" s="1" t="s">
        <v>775</v>
      </c>
      <c r="BF4946" s="1" t="s">
        <v>14364</v>
      </c>
    </row>
    <row r="4947" spans="1:58" x14ac:dyDescent="0.35">
      <c r="A4947" s="1">
        <v>3018278</v>
      </c>
      <c r="B4947" s="1" t="s">
        <v>223</v>
      </c>
      <c r="C4947" s="1">
        <v>34028391</v>
      </c>
      <c r="D4947" s="1">
        <v>338366530</v>
      </c>
      <c r="E4947" s="1" t="s">
        <v>59</v>
      </c>
      <c r="F4947" s="1" t="s">
        <v>60</v>
      </c>
      <c r="G4947" s="1" t="s">
        <v>22688</v>
      </c>
      <c r="H4947" s="1" t="s">
        <v>22688</v>
      </c>
      <c r="I4947" s="1">
        <v>773751241</v>
      </c>
      <c r="J4947" s="1" t="s">
        <v>5045</v>
      </c>
      <c r="K4947" s="1">
        <v>20</v>
      </c>
      <c r="L4947" s="1" t="s">
        <v>294</v>
      </c>
      <c r="M4947" s="1" t="s">
        <v>295</v>
      </c>
      <c r="N4947" s="2">
        <v>44750.540289351855</v>
      </c>
      <c r="O4947" s="1" t="s">
        <v>460</v>
      </c>
      <c r="Q4947" s="1" t="s">
        <v>67</v>
      </c>
      <c r="R4947" s="2">
        <v>45723.701898148145</v>
      </c>
      <c r="S4947" s="1" t="s">
        <v>5258</v>
      </c>
      <c r="T4947" s="1" t="s">
        <v>412</v>
      </c>
      <c r="U4947" s="1" t="s">
        <v>1208</v>
      </c>
      <c r="V4947" s="1" t="s">
        <v>22689</v>
      </c>
      <c r="Y4947" s="1" t="s">
        <v>22690</v>
      </c>
      <c r="Z4947" s="1" t="s">
        <v>3446</v>
      </c>
      <c r="AA4947" s="1" t="s">
        <v>8665</v>
      </c>
      <c r="AB4947" s="1" t="s">
        <v>124</v>
      </c>
      <c r="AE4947" s="2">
        <v>45724.28429398148</v>
      </c>
      <c r="AF4947" s="1" t="s">
        <v>77</v>
      </c>
      <c r="AH4947" s="1" t="s">
        <v>125</v>
      </c>
      <c r="AI4947" s="1" t="s">
        <v>464</v>
      </c>
      <c r="AJ4947" s="1" t="s">
        <v>492</v>
      </c>
      <c r="AK4947" s="1" t="s">
        <v>22691</v>
      </c>
      <c r="AL4947" s="1" t="s">
        <v>4924</v>
      </c>
      <c r="AM4947" s="2">
        <v>45724.558749999997</v>
      </c>
      <c r="AN4947" s="1" t="s">
        <v>22692</v>
      </c>
      <c r="AO4947" s="1" t="s">
        <v>657</v>
      </c>
      <c r="AP4947" s="1">
        <v>5779428</v>
      </c>
      <c r="AQ4947" s="1" t="s">
        <v>83</v>
      </c>
      <c r="AR4947" s="2">
        <v>45725.846631944441</v>
      </c>
      <c r="AS4947" s="1" t="s">
        <v>84</v>
      </c>
      <c r="AT4947" s="2">
        <v>45724.333333333336</v>
      </c>
      <c r="AU4947" s="1" t="s">
        <v>85</v>
      </c>
      <c r="AV4947" s="1" t="s">
        <v>342</v>
      </c>
      <c r="AW4947" s="1" t="s">
        <v>343</v>
      </c>
      <c r="AX4947" s="1" t="s">
        <v>344</v>
      </c>
      <c r="AZ4947" s="2">
        <v>45725.846631944441</v>
      </c>
      <c r="BB4947" s="1" t="s">
        <v>703</v>
      </c>
      <c r="BC4947" s="1" t="s">
        <v>677</v>
      </c>
      <c r="BD4947" s="1" t="s">
        <v>704</v>
      </c>
      <c r="BE4947" s="1" t="s">
        <v>22693</v>
      </c>
      <c r="BF4947" s="1" t="s">
        <v>349</v>
      </c>
    </row>
    <row r="4948" spans="1:58" x14ac:dyDescent="0.35">
      <c r="A4948" s="1">
        <v>3018280</v>
      </c>
      <c r="B4948" s="1" t="s">
        <v>58</v>
      </c>
      <c r="C4948" s="1">
        <v>44579371</v>
      </c>
      <c r="D4948" s="1">
        <v>338800059</v>
      </c>
      <c r="E4948" s="1" t="s">
        <v>59</v>
      </c>
      <c r="F4948" s="1" t="s">
        <v>60</v>
      </c>
      <c r="G4948" s="1" t="s">
        <v>2268</v>
      </c>
      <c r="H4948" s="1" t="s">
        <v>3478</v>
      </c>
      <c r="I4948" s="1">
        <v>782347099</v>
      </c>
      <c r="J4948" s="1" t="s">
        <v>908</v>
      </c>
      <c r="K4948" s="1">
        <v>13</v>
      </c>
      <c r="L4948" s="1" t="s">
        <v>64</v>
      </c>
      <c r="M4948" s="1" t="s">
        <v>65</v>
      </c>
      <c r="N4948" s="2">
        <v>45613</v>
      </c>
      <c r="O4948" s="1" t="s">
        <v>66</v>
      </c>
      <c r="Q4948" s="1" t="s">
        <v>67</v>
      </c>
      <c r="R4948" s="2">
        <v>45723.702326388891</v>
      </c>
      <c r="S4948" s="1" t="s">
        <v>11387</v>
      </c>
      <c r="T4948" s="1" t="s">
        <v>69</v>
      </c>
      <c r="U4948" s="1" t="s">
        <v>70</v>
      </c>
      <c r="V4948" s="1" t="s">
        <v>22694</v>
      </c>
      <c r="Y4948" s="1" t="s">
        <v>5017</v>
      </c>
      <c r="Z4948" s="1" t="s">
        <v>1476</v>
      </c>
      <c r="AA4948" s="1" t="s">
        <v>22695</v>
      </c>
      <c r="AB4948" s="1" t="s">
        <v>22696</v>
      </c>
      <c r="AE4948" s="2">
        <v>45723.702337962961</v>
      </c>
      <c r="AF4948" s="1" t="s">
        <v>77</v>
      </c>
      <c r="AH4948" s="1" t="s">
        <v>125</v>
      </c>
      <c r="AI4948" s="1" t="s">
        <v>79</v>
      </c>
      <c r="AJ4948" s="1" t="s">
        <v>855</v>
      </c>
      <c r="AK4948" s="1" t="s">
        <v>1423</v>
      </c>
      <c r="AL4948" s="1" t="s">
        <v>11387</v>
      </c>
      <c r="AM4948" s="2">
        <v>45723.702372685184</v>
      </c>
      <c r="AN4948" s="1" t="s">
        <v>1423</v>
      </c>
      <c r="AP4948" s="1">
        <v>5776719</v>
      </c>
      <c r="AQ4948" s="1" t="s">
        <v>83</v>
      </c>
      <c r="AR4948" s="2">
        <v>45724.923425925925</v>
      </c>
      <c r="AS4948" s="1" t="s">
        <v>84</v>
      </c>
      <c r="AT4948" s="2">
        <v>45723.5625</v>
      </c>
      <c r="AU4948" s="1" t="s">
        <v>573</v>
      </c>
      <c r="AV4948" s="1" t="s">
        <v>947</v>
      </c>
      <c r="AW4948" s="1" t="s">
        <v>948</v>
      </c>
      <c r="AX4948" s="1" t="s">
        <v>3616</v>
      </c>
      <c r="AZ4948" s="2">
        <v>45724.923425925925</v>
      </c>
      <c r="BB4948" s="1" t="s">
        <v>776</v>
      </c>
      <c r="BC4948" s="1" t="s">
        <v>777</v>
      </c>
      <c r="BD4948" s="1" t="s">
        <v>778</v>
      </c>
      <c r="BE4948" s="1" t="s">
        <v>22697</v>
      </c>
      <c r="BF4948" s="1" t="s">
        <v>14364</v>
      </c>
    </row>
    <row r="4949" spans="1:58" x14ac:dyDescent="0.35">
      <c r="A4949" s="1">
        <v>3018281</v>
      </c>
      <c r="B4949" s="1" t="s">
        <v>58</v>
      </c>
      <c r="C4949" s="1">
        <v>1116061</v>
      </c>
      <c r="D4949" s="1">
        <v>338647472</v>
      </c>
      <c r="E4949" s="1" t="s">
        <v>59</v>
      </c>
      <c r="F4949" s="1" t="s">
        <v>60</v>
      </c>
      <c r="G4949" s="1" t="s">
        <v>22698</v>
      </c>
      <c r="H4949" s="1" t="s">
        <v>3415</v>
      </c>
      <c r="I4949" s="1">
        <v>776448512</v>
      </c>
      <c r="J4949" s="1" t="s">
        <v>22699</v>
      </c>
      <c r="K4949" s="1">
        <v>12</v>
      </c>
      <c r="L4949" s="1" t="s">
        <v>2278</v>
      </c>
      <c r="M4949" s="1" t="s">
        <v>65</v>
      </c>
      <c r="N4949" s="2">
        <v>44287</v>
      </c>
      <c r="O4949" s="1" t="s">
        <v>1087</v>
      </c>
      <c r="Q4949" s="1" t="s">
        <v>67</v>
      </c>
      <c r="R4949" s="2">
        <v>45723.702384259261</v>
      </c>
      <c r="S4949" s="1" t="s">
        <v>5541</v>
      </c>
      <c r="T4949" s="1" t="s">
        <v>1021</v>
      </c>
      <c r="U4949" s="1" t="s">
        <v>618</v>
      </c>
      <c r="V4949" s="1" t="s">
        <v>22700</v>
      </c>
      <c r="W4949" s="1" t="s">
        <v>72</v>
      </c>
      <c r="X4949" s="1" t="s">
        <v>356</v>
      </c>
      <c r="Y4949" s="1" t="s">
        <v>12470</v>
      </c>
      <c r="Z4949" s="1" t="s">
        <v>685</v>
      </c>
      <c r="AA4949" s="1" t="s">
        <v>22701</v>
      </c>
      <c r="AB4949" s="1" t="s">
        <v>22701</v>
      </c>
      <c r="AE4949" s="2">
        <v>45723.70239583333</v>
      </c>
      <c r="AF4949" s="1" t="s">
        <v>77</v>
      </c>
      <c r="AH4949" s="1" t="s">
        <v>125</v>
      </c>
      <c r="AI4949" s="1" t="s">
        <v>79</v>
      </c>
      <c r="AJ4949" s="1" t="s">
        <v>283</v>
      </c>
      <c r="AK4949" s="1" t="s">
        <v>22702</v>
      </c>
      <c r="AL4949" s="1" t="s">
        <v>5541</v>
      </c>
      <c r="AM4949" s="2">
        <v>45723.702430555553</v>
      </c>
      <c r="AN4949" s="1" t="s">
        <v>22702</v>
      </c>
      <c r="AP4949" s="1">
        <v>5776720</v>
      </c>
      <c r="AQ4949" s="1" t="s">
        <v>83</v>
      </c>
      <c r="AR4949" s="2">
        <v>45724.493171296293</v>
      </c>
      <c r="AS4949" s="1" t="s">
        <v>84</v>
      </c>
      <c r="AT4949" s="2">
        <v>45725.336805555555</v>
      </c>
      <c r="AU4949" s="1" t="s">
        <v>85</v>
      </c>
      <c r="AV4949" s="1" t="s">
        <v>645</v>
      </c>
      <c r="AW4949" s="1" t="s">
        <v>646</v>
      </c>
      <c r="AX4949" s="1" t="s">
        <v>2446</v>
      </c>
      <c r="AZ4949" s="2">
        <v>45724.493171296293</v>
      </c>
      <c r="BB4949" s="1" t="s">
        <v>1102</v>
      </c>
      <c r="BC4949" s="1" t="s">
        <v>1103</v>
      </c>
      <c r="BD4949" s="1" t="s">
        <v>1104</v>
      </c>
      <c r="BE4949" s="1" t="s">
        <v>22703</v>
      </c>
      <c r="BF4949" s="1" t="s">
        <v>937</v>
      </c>
    </row>
    <row r="4950" spans="1:58" x14ac:dyDescent="0.35">
      <c r="A4950" s="1">
        <v>3018282</v>
      </c>
      <c r="B4950" s="1" t="s">
        <v>58</v>
      </c>
      <c r="C4950" s="1">
        <v>44085261</v>
      </c>
      <c r="D4950" s="1">
        <v>338426491</v>
      </c>
      <c r="E4950" s="1" t="s">
        <v>59</v>
      </c>
      <c r="F4950" s="1" t="s">
        <v>60</v>
      </c>
      <c r="G4950" s="1" t="s">
        <v>275</v>
      </c>
      <c r="H4950" s="1" t="s">
        <v>681</v>
      </c>
      <c r="I4950" s="1">
        <v>770904300</v>
      </c>
      <c r="J4950" s="1" t="s">
        <v>22704</v>
      </c>
      <c r="K4950" s="1">
        <v>12</v>
      </c>
      <c r="L4950" s="1" t="s">
        <v>64</v>
      </c>
      <c r="M4950" s="1" t="s">
        <v>65</v>
      </c>
      <c r="N4950" s="2">
        <v>45540</v>
      </c>
      <c r="O4950" s="1" t="s">
        <v>1087</v>
      </c>
      <c r="Q4950" s="1" t="s">
        <v>67</v>
      </c>
      <c r="R4950" s="2">
        <v>45723.702511574076</v>
      </c>
      <c r="S4950" s="1" t="s">
        <v>6693</v>
      </c>
      <c r="T4950" s="1" t="s">
        <v>100</v>
      </c>
      <c r="U4950" s="1" t="s">
        <v>70</v>
      </c>
      <c r="V4950" s="1" t="s">
        <v>22705</v>
      </c>
      <c r="W4950" s="1" t="s">
        <v>214</v>
      </c>
      <c r="X4950" s="1" t="s">
        <v>215</v>
      </c>
      <c r="Y4950" s="1" t="s">
        <v>3481</v>
      </c>
      <c r="Z4950" s="1" t="s">
        <v>3081</v>
      </c>
      <c r="AA4950" s="1" t="s">
        <v>3082</v>
      </c>
      <c r="AB4950" s="1" t="s">
        <v>124</v>
      </c>
      <c r="AE4950" s="2">
        <v>45723.702523148146</v>
      </c>
      <c r="AF4950" s="1" t="s">
        <v>77</v>
      </c>
      <c r="AH4950" s="1" t="s">
        <v>125</v>
      </c>
      <c r="AI4950" s="1" t="s">
        <v>79</v>
      </c>
      <c r="AJ4950" s="1" t="s">
        <v>378</v>
      </c>
      <c r="AK4950" s="1" t="s">
        <v>22705</v>
      </c>
      <c r="AL4950" s="1" t="s">
        <v>6693</v>
      </c>
      <c r="AM4950" s="2">
        <v>45723.702557870369</v>
      </c>
      <c r="AN4950" s="1" t="s">
        <v>22705</v>
      </c>
      <c r="AP4950" s="1">
        <v>5776721</v>
      </c>
      <c r="AQ4950" s="1" t="s">
        <v>83</v>
      </c>
      <c r="AR4950" s="2">
        <v>45724.70008101852</v>
      </c>
      <c r="AS4950" s="1" t="s">
        <v>84</v>
      </c>
      <c r="AT4950" s="2">
        <v>45723.333333333336</v>
      </c>
      <c r="AU4950" s="1" t="s">
        <v>573</v>
      </c>
      <c r="AV4950" s="1" t="s">
        <v>1957</v>
      </c>
      <c r="AW4950" s="1" t="s">
        <v>1958</v>
      </c>
      <c r="AX4950" s="1" t="s">
        <v>2339</v>
      </c>
      <c r="AZ4950" s="2">
        <v>45724.70008101852</v>
      </c>
      <c r="BB4950" s="1" t="s">
        <v>594</v>
      </c>
      <c r="BC4950" s="1" t="s">
        <v>595</v>
      </c>
      <c r="BD4950" s="1" t="s">
        <v>596</v>
      </c>
      <c r="BE4950" s="1" t="s">
        <v>755</v>
      </c>
      <c r="BF4950" s="1" t="s">
        <v>137</v>
      </c>
    </row>
    <row r="4951" spans="1:58" x14ac:dyDescent="0.35">
      <c r="A4951" s="1">
        <v>3018283</v>
      </c>
      <c r="B4951" s="1" t="s">
        <v>58</v>
      </c>
      <c r="C4951" s="1">
        <v>2486421</v>
      </c>
      <c r="D4951" s="1">
        <v>338252566</v>
      </c>
      <c r="E4951" s="1" t="s">
        <v>59</v>
      </c>
      <c r="F4951" s="1" t="s">
        <v>60</v>
      </c>
      <c r="G4951" s="1" t="s">
        <v>1286</v>
      </c>
      <c r="H4951" s="1" t="s">
        <v>22706</v>
      </c>
      <c r="I4951" s="1">
        <v>776379898</v>
      </c>
      <c r="J4951" s="1" t="s">
        <v>22707</v>
      </c>
      <c r="K4951" s="1">
        <v>12</v>
      </c>
      <c r="L4951" s="1" t="s">
        <v>64</v>
      </c>
      <c r="M4951" s="1" t="s">
        <v>65</v>
      </c>
      <c r="N4951" s="2">
        <v>45015.000011574077</v>
      </c>
      <c r="O4951" s="1" t="s">
        <v>66</v>
      </c>
      <c r="Q4951" s="1" t="s">
        <v>67</v>
      </c>
      <c r="R4951" s="2">
        <v>45723.703182870369</v>
      </c>
      <c r="S4951" s="1" t="s">
        <v>1207</v>
      </c>
      <c r="T4951" s="1" t="s">
        <v>639</v>
      </c>
      <c r="U4951" s="1" t="s">
        <v>70</v>
      </c>
      <c r="V4951" s="1" t="s">
        <v>5041</v>
      </c>
      <c r="Y4951" s="1" t="s">
        <v>3481</v>
      </c>
      <c r="Z4951" s="1" t="s">
        <v>2336</v>
      </c>
      <c r="AA4951" s="1" t="s">
        <v>2336</v>
      </c>
      <c r="AB4951" s="1" t="s">
        <v>2336</v>
      </c>
      <c r="AE4951" s="2">
        <v>45723.703599537039</v>
      </c>
      <c r="AF4951" s="1" t="s">
        <v>77</v>
      </c>
      <c r="AH4951" s="1" t="s">
        <v>125</v>
      </c>
      <c r="AI4951" s="1" t="s">
        <v>79</v>
      </c>
      <c r="AJ4951" s="1" t="s">
        <v>378</v>
      </c>
      <c r="AK4951" s="1" t="s">
        <v>22708</v>
      </c>
      <c r="AL4951" s="1" t="s">
        <v>1207</v>
      </c>
      <c r="AM4951" s="2">
        <v>45723.703715277778</v>
      </c>
      <c r="AO4951" s="1" t="s">
        <v>1207</v>
      </c>
      <c r="AP4951" s="1">
        <v>5776724</v>
      </c>
      <c r="AQ4951" s="1" t="s">
        <v>83</v>
      </c>
      <c r="AR4951" s="2">
        <v>45724.602314814816</v>
      </c>
      <c r="AS4951" s="1" t="s">
        <v>84</v>
      </c>
      <c r="AT4951" s="2">
        <v>45723.350694444445</v>
      </c>
      <c r="AU4951" s="1" t="s">
        <v>573</v>
      </c>
      <c r="AV4951" s="1" t="s">
        <v>2382</v>
      </c>
      <c r="AW4951" s="1" t="s">
        <v>2383</v>
      </c>
      <c r="AX4951" s="1" t="s">
        <v>2384</v>
      </c>
      <c r="AZ4951" s="2">
        <v>45724.602314814816</v>
      </c>
      <c r="BB4951" s="1" t="s">
        <v>15659</v>
      </c>
      <c r="BC4951" s="1" t="s">
        <v>15660</v>
      </c>
      <c r="BD4951" s="1" t="s">
        <v>15661</v>
      </c>
      <c r="BE4951" s="1" t="s">
        <v>1120</v>
      </c>
      <c r="BF4951" s="1" t="s">
        <v>137</v>
      </c>
    </row>
    <row r="4952" spans="1:58" x14ac:dyDescent="0.35">
      <c r="A4952" s="1">
        <v>3018284</v>
      </c>
      <c r="B4952" s="1" t="s">
        <v>58</v>
      </c>
      <c r="C4952" s="1">
        <v>45022651</v>
      </c>
      <c r="D4952" s="1">
        <v>338774216</v>
      </c>
      <c r="E4952" s="1" t="s">
        <v>59</v>
      </c>
      <c r="F4952" s="1" t="s">
        <v>60</v>
      </c>
      <c r="G4952" s="1" t="s">
        <v>22709</v>
      </c>
      <c r="H4952" s="1" t="s">
        <v>22709</v>
      </c>
      <c r="I4952" s="1">
        <v>787499492</v>
      </c>
      <c r="J4952" s="1" t="s">
        <v>22710</v>
      </c>
      <c r="K4952" s="1">
        <v>20</v>
      </c>
      <c r="L4952" s="1" t="s">
        <v>294</v>
      </c>
      <c r="M4952" s="1" t="s">
        <v>295</v>
      </c>
      <c r="N4952" s="2">
        <v>45654.714953703704</v>
      </c>
      <c r="O4952" s="1" t="s">
        <v>520</v>
      </c>
      <c r="Q4952" s="1" t="s">
        <v>67</v>
      </c>
      <c r="R4952" s="2">
        <v>45723.703414351854</v>
      </c>
      <c r="S4952" s="1" t="s">
        <v>5749</v>
      </c>
      <c r="T4952" s="1" t="s">
        <v>412</v>
      </c>
      <c r="U4952" s="1" t="s">
        <v>1208</v>
      </c>
      <c r="V4952" s="1" t="s">
        <v>22711</v>
      </c>
      <c r="Y4952" s="1" t="s">
        <v>16742</v>
      </c>
      <c r="Z4952" s="1" t="s">
        <v>1193</v>
      </c>
      <c r="AA4952" s="1" t="s">
        <v>1193</v>
      </c>
      <c r="AB4952" s="1" t="s">
        <v>124</v>
      </c>
      <c r="AE4952" s="2">
        <v>45723.703622685185</v>
      </c>
      <c r="AF4952" s="1" t="s">
        <v>417</v>
      </c>
      <c r="AG4952" s="1">
        <v>48</v>
      </c>
      <c r="AH4952" s="1" t="s">
        <v>125</v>
      </c>
      <c r="AI4952" s="1" t="s">
        <v>464</v>
      </c>
      <c r="AJ4952" s="1" t="s">
        <v>465</v>
      </c>
      <c r="AK4952" s="1" t="s">
        <v>22712</v>
      </c>
      <c r="AL4952" s="1" t="s">
        <v>5749</v>
      </c>
      <c r="AM4952" s="2">
        <v>45723.703657407408</v>
      </c>
      <c r="AO4952" s="1" t="s">
        <v>5749</v>
      </c>
      <c r="AP4952" s="1">
        <v>5776722</v>
      </c>
      <c r="AQ4952" s="1" t="s">
        <v>83</v>
      </c>
      <c r="AR4952" s="2">
        <v>45724.640046296299</v>
      </c>
      <c r="AS4952" s="1" t="s">
        <v>84</v>
      </c>
      <c r="AT4952" s="2">
        <v>45723.5625</v>
      </c>
      <c r="AU4952" s="1" t="s">
        <v>85</v>
      </c>
      <c r="AV4952" s="1" t="s">
        <v>468</v>
      </c>
      <c r="AW4952" s="1" t="s">
        <v>469</v>
      </c>
      <c r="AX4952" s="1" t="s">
        <v>4997</v>
      </c>
      <c r="AY4952" s="2">
        <v>45725.703622685185</v>
      </c>
      <c r="AZ4952" s="2">
        <v>45724.640046296299</v>
      </c>
      <c r="BA4952" s="1" t="s">
        <v>419</v>
      </c>
      <c r="BB4952" s="1" t="s">
        <v>1619</v>
      </c>
      <c r="BC4952" s="1" t="s">
        <v>1620</v>
      </c>
      <c r="BD4952" s="1" t="s">
        <v>1621</v>
      </c>
      <c r="BE4952" s="1" t="s">
        <v>22713</v>
      </c>
      <c r="BF4952" s="1" t="s">
        <v>4598</v>
      </c>
    </row>
    <row r="4953" spans="1:58" x14ac:dyDescent="0.35">
      <c r="A4953" s="1">
        <v>3018285</v>
      </c>
      <c r="B4953" s="1" t="s">
        <v>58</v>
      </c>
      <c r="C4953" s="1">
        <v>40648371</v>
      </c>
      <c r="D4953" s="1">
        <v>338227755</v>
      </c>
      <c r="E4953" s="1" t="s">
        <v>59</v>
      </c>
      <c r="F4953" s="1" t="s">
        <v>60</v>
      </c>
      <c r="G4953" s="1" t="s">
        <v>22714</v>
      </c>
      <c r="H4953" s="1" t="s">
        <v>22715</v>
      </c>
      <c r="I4953" s="1">
        <v>778538069</v>
      </c>
      <c r="J4953" s="1" t="s">
        <v>22716</v>
      </c>
      <c r="K4953" s="1">
        <v>12</v>
      </c>
      <c r="L4953" s="1" t="s">
        <v>64</v>
      </c>
      <c r="M4953" s="1" t="s">
        <v>65</v>
      </c>
      <c r="N4953" s="2">
        <v>45013.734085648146</v>
      </c>
      <c r="O4953" s="1" t="s">
        <v>1087</v>
      </c>
      <c r="Q4953" s="1" t="s">
        <v>67</v>
      </c>
      <c r="R4953" s="2">
        <v>45723.704074074078</v>
      </c>
      <c r="S4953" s="1" t="s">
        <v>4391</v>
      </c>
      <c r="T4953" s="1" t="s">
        <v>639</v>
      </c>
      <c r="U4953" s="1" t="s">
        <v>70</v>
      </c>
      <c r="V4953" s="1" t="s">
        <v>22717</v>
      </c>
      <c r="W4953" s="1" t="s">
        <v>214</v>
      </c>
      <c r="X4953" s="1" t="s">
        <v>215</v>
      </c>
      <c r="Y4953" s="1" t="s">
        <v>442</v>
      </c>
      <c r="Z4953" s="1" t="s">
        <v>248</v>
      </c>
      <c r="AA4953" s="1" t="s">
        <v>248</v>
      </c>
      <c r="AB4953" s="1" t="s">
        <v>5375</v>
      </c>
      <c r="AC4953" s="1" t="s">
        <v>5054</v>
      </c>
      <c r="AE4953" s="2">
        <v>45724.44935185185</v>
      </c>
      <c r="AF4953" s="1" t="s">
        <v>77</v>
      </c>
      <c r="AH4953" s="1" t="s">
        <v>125</v>
      </c>
      <c r="AI4953" s="1" t="s">
        <v>58</v>
      </c>
      <c r="AJ4953" s="1" t="s">
        <v>126</v>
      </c>
      <c r="AK4953" s="1" t="s">
        <v>22718</v>
      </c>
      <c r="AL4953" s="1" t="s">
        <v>137</v>
      </c>
      <c r="AM4953" s="2">
        <v>45724.449432870373</v>
      </c>
      <c r="AN4953" s="1" t="s">
        <v>22718</v>
      </c>
      <c r="AO4953" s="1" t="s">
        <v>137</v>
      </c>
      <c r="AP4953" s="1">
        <v>5778965</v>
      </c>
      <c r="AQ4953" s="1" t="s">
        <v>83</v>
      </c>
      <c r="AR4953" s="2">
        <v>45724.723611111112</v>
      </c>
      <c r="AS4953" s="1" t="s">
        <v>84</v>
      </c>
      <c r="AT4953" s="2">
        <v>45724.333333333336</v>
      </c>
      <c r="AU4953" s="1" t="s">
        <v>85</v>
      </c>
      <c r="AV4953" s="1" t="s">
        <v>251</v>
      </c>
      <c r="AW4953" s="1" t="s">
        <v>252</v>
      </c>
      <c r="AX4953" s="1" t="s">
        <v>253</v>
      </c>
      <c r="AZ4953" s="2">
        <v>45724.723611111112</v>
      </c>
      <c r="BB4953" s="1" t="s">
        <v>689</v>
      </c>
      <c r="BC4953" s="1" t="s">
        <v>690</v>
      </c>
      <c r="BD4953" s="1" t="s">
        <v>691</v>
      </c>
      <c r="BE4953" s="1" t="s">
        <v>22719</v>
      </c>
      <c r="BF4953" s="1" t="s">
        <v>269</v>
      </c>
    </row>
    <row r="4954" spans="1:58" x14ac:dyDescent="0.35">
      <c r="A4954" s="1">
        <v>3018286</v>
      </c>
      <c r="B4954" s="1" t="s">
        <v>58</v>
      </c>
      <c r="C4954" s="1">
        <v>37717271</v>
      </c>
      <c r="D4954" s="1">
        <v>338787196</v>
      </c>
      <c r="E4954" s="1" t="s">
        <v>59</v>
      </c>
      <c r="F4954" s="1" t="s">
        <v>60</v>
      </c>
      <c r="G4954" s="1" t="s">
        <v>275</v>
      </c>
      <c r="H4954" s="1" t="s">
        <v>22720</v>
      </c>
      <c r="I4954" s="1">
        <v>771226811</v>
      </c>
      <c r="J4954" s="1" t="s">
        <v>22721</v>
      </c>
      <c r="K4954" s="1">
        <v>13</v>
      </c>
      <c r="L4954" s="1" t="s">
        <v>244</v>
      </c>
      <c r="M4954" s="1" t="s">
        <v>65</v>
      </c>
      <c r="N4954" s="2">
        <v>44868.789583333331</v>
      </c>
      <c r="O4954" s="1" t="s">
        <v>66</v>
      </c>
      <c r="Q4954" s="1" t="s">
        <v>67</v>
      </c>
      <c r="R4954" s="2">
        <v>45723.705868055556</v>
      </c>
      <c r="S4954" s="1" t="s">
        <v>1762</v>
      </c>
      <c r="T4954" s="1" t="s">
        <v>69</v>
      </c>
      <c r="U4954" s="1" t="s">
        <v>1219</v>
      </c>
      <c r="V4954" s="1" t="s">
        <v>22722</v>
      </c>
      <c r="W4954" s="1" t="s">
        <v>162</v>
      </c>
      <c r="X4954" s="1" t="s">
        <v>1191</v>
      </c>
      <c r="Y4954" s="1" t="s">
        <v>22723</v>
      </c>
      <c r="Z4954" s="1" t="s">
        <v>3874</v>
      </c>
      <c r="AA4954" s="1" t="s">
        <v>3874</v>
      </c>
      <c r="AB4954" s="1" t="s">
        <v>3874</v>
      </c>
      <c r="AE4954" s="2">
        <v>45723.705879629626</v>
      </c>
      <c r="AF4954" s="1" t="s">
        <v>77</v>
      </c>
      <c r="AH4954" s="1" t="s">
        <v>125</v>
      </c>
      <c r="AI4954" s="1" t="s">
        <v>79</v>
      </c>
      <c r="AJ4954" s="1" t="s">
        <v>454</v>
      </c>
      <c r="AK4954" s="1" t="s">
        <v>13159</v>
      </c>
      <c r="AL4954" s="1" t="s">
        <v>1762</v>
      </c>
      <c r="AM4954" s="2">
        <v>45723.705914351849</v>
      </c>
      <c r="AN4954" s="1" t="s">
        <v>13159</v>
      </c>
      <c r="AP4954" s="1">
        <v>5776733</v>
      </c>
      <c r="AQ4954" s="1" t="s">
        <v>83</v>
      </c>
      <c r="AR4954" s="2">
        <v>45724.50105324074</v>
      </c>
      <c r="AS4954" s="1" t="s">
        <v>84</v>
      </c>
      <c r="AT4954" s="2">
        <v>45725.333333333336</v>
      </c>
      <c r="AU4954" s="1" t="s">
        <v>85</v>
      </c>
      <c r="AV4954" s="1" t="s">
        <v>1196</v>
      </c>
      <c r="AW4954" s="1" t="s">
        <v>1197</v>
      </c>
      <c r="AX4954" s="1" t="s">
        <v>4224</v>
      </c>
      <c r="AZ4954" s="2">
        <v>45724.50105324074</v>
      </c>
      <c r="BB4954" s="1" t="s">
        <v>152</v>
      </c>
      <c r="BC4954" s="1" t="s">
        <v>153</v>
      </c>
      <c r="BD4954" s="1" t="s">
        <v>154</v>
      </c>
      <c r="BE4954" s="1" t="s">
        <v>22724</v>
      </c>
      <c r="BF4954" s="1" t="s">
        <v>649</v>
      </c>
    </row>
    <row r="4955" spans="1:58" x14ac:dyDescent="0.35">
      <c r="A4955" s="1">
        <v>3018287</v>
      </c>
      <c r="B4955" s="1" t="s">
        <v>58</v>
      </c>
      <c r="C4955" s="1">
        <v>39165091</v>
      </c>
      <c r="D4955" s="1">
        <v>338456848</v>
      </c>
      <c r="E4955" s="1" t="s">
        <v>59</v>
      </c>
      <c r="F4955" s="1" t="s">
        <v>60</v>
      </c>
      <c r="G4955" s="1" t="s">
        <v>22725</v>
      </c>
      <c r="I4955" s="1">
        <v>783854935</v>
      </c>
      <c r="J4955" s="1" t="s">
        <v>260</v>
      </c>
      <c r="K4955" s="1">
        <v>20</v>
      </c>
      <c r="L4955" s="1" t="s">
        <v>294</v>
      </c>
      <c r="M4955" s="1" t="s">
        <v>295</v>
      </c>
      <c r="N4955" s="2">
        <v>45637.496550925927</v>
      </c>
      <c r="O4955" s="1" t="s">
        <v>520</v>
      </c>
      <c r="Q4955" s="1" t="s">
        <v>67</v>
      </c>
      <c r="R4955" s="2">
        <v>45723.706516203703</v>
      </c>
      <c r="S4955" s="1" t="s">
        <v>910</v>
      </c>
      <c r="T4955" s="1" t="s">
        <v>412</v>
      </c>
      <c r="U4955" s="1" t="s">
        <v>70</v>
      </c>
      <c r="V4955" s="1" t="s">
        <v>10325</v>
      </c>
      <c r="W4955" s="1" t="s">
        <v>653</v>
      </c>
      <c r="X4955" s="1" t="s">
        <v>942</v>
      </c>
      <c r="Y4955" s="1" t="s">
        <v>14544</v>
      </c>
      <c r="Z4955" s="1" t="s">
        <v>1822</v>
      </c>
      <c r="AA4955" s="1" t="s">
        <v>1822</v>
      </c>
      <c r="AB4955" s="1" t="s">
        <v>1822</v>
      </c>
      <c r="AE4955" s="2">
        <v>45723.706689814811</v>
      </c>
      <c r="AF4955" s="1" t="s">
        <v>443</v>
      </c>
      <c r="AH4955" s="1" t="s">
        <v>125</v>
      </c>
      <c r="AI4955" s="1" t="s">
        <v>464</v>
      </c>
      <c r="AJ4955" s="1" t="s">
        <v>465</v>
      </c>
      <c r="AK4955" s="1" t="s">
        <v>22726</v>
      </c>
      <c r="AL4955" s="1" t="s">
        <v>910</v>
      </c>
      <c r="AM4955" s="2">
        <v>45723.706724537034</v>
      </c>
      <c r="AO4955" s="1" t="s">
        <v>910</v>
      </c>
      <c r="AP4955" s="1">
        <v>5776738</v>
      </c>
      <c r="AQ4955" s="1" t="s">
        <v>83</v>
      </c>
      <c r="AR4955" s="2">
        <v>45724.433530092596</v>
      </c>
      <c r="AS4955" s="1" t="s">
        <v>84</v>
      </c>
      <c r="AT4955" s="2">
        <v>45723.5625</v>
      </c>
      <c r="AU4955" s="1" t="s">
        <v>85</v>
      </c>
      <c r="AV4955" s="1" t="s">
        <v>947</v>
      </c>
      <c r="AW4955" s="1" t="s">
        <v>948</v>
      </c>
      <c r="AX4955" s="1" t="s">
        <v>2682</v>
      </c>
      <c r="AZ4955" s="2">
        <v>45724.433530092596</v>
      </c>
      <c r="BB4955" s="1" t="s">
        <v>2825</v>
      </c>
      <c r="BC4955" s="1" t="s">
        <v>153</v>
      </c>
      <c r="BD4955" s="1" t="s">
        <v>2826</v>
      </c>
      <c r="BE4955" s="1" t="s">
        <v>2544</v>
      </c>
      <c r="BF4955" s="1" t="s">
        <v>657</v>
      </c>
    </row>
    <row r="4956" spans="1:58" x14ac:dyDescent="0.35">
      <c r="A4956" s="1">
        <v>3018288</v>
      </c>
      <c r="B4956" s="1" t="s">
        <v>58</v>
      </c>
      <c r="C4956" s="1">
        <v>44808071</v>
      </c>
      <c r="D4956" s="1">
        <v>338570266</v>
      </c>
      <c r="E4956" s="1" t="s">
        <v>59</v>
      </c>
      <c r="F4956" s="1" t="s">
        <v>60</v>
      </c>
      <c r="G4956" s="1" t="s">
        <v>555</v>
      </c>
      <c r="H4956" s="1" t="s">
        <v>139</v>
      </c>
      <c r="I4956" s="1">
        <v>775529302</v>
      </c>
      <c r="J4956" s="1" t="s">
        <v>22727</v>
      </c>
      <c r="K4956" s="1">
        <v>13</v>
      </c>
      <c r="L4956" s="1" t="s">
        <v>244</v>
      </c>
      <c r="M4956" s="1" t="s">
        <v>65</v>
      </c>
      <c r="N4956" s="2">
        <v>45632.748263888891</v>
      </c>
      <c r="O4956" s="1" t="s">
        <v>66</v>
      </c>
      <c r="Q4956" s="1" t="s">
        <v>67</v>
      </c>
      <c r="R4956" s="2">
        <v>45723.706747685188</v>
      </c>
      <c r="S4956" s="1" t="s">
        <v>7661</v>
      </c>
      <c r="T4956" s="1" t="s">
        <v>69</v>
      </c>
      <c r="U4956" s="1" t="s">
        <v>70</v>
      </c>
      <c r="V4956" s="1" t="s">
        <v>22728</v>
      </c>
      <c r="W4956" s="1" t="s">
        <v>162</v>
      </c>
      <c r="X4956" s="1" t="s">
        <v>163</v>
      </c>
      <c r="Y4956" s="1" t="s">
        <v>3626</v>
      </c>
      <c r="Z4956" s="1" t="s">
        <v>165</v>
      </c>
      <c r="AA4956" s="1" t="s">
        <v>16193</v>
      </c>
      <c r="AB4956" s="1" t="s">
        <v>124</v>
      </c>
      <c r="AE4956" s="2">
        <v>45723.706759259258</v>
      </c>
      <c r="AF4956" s="1" t="s">
        <v>77</v>
      </c>
      <c r="AH4956" s="1" t="s">
        <v>125</v>
      </c>
      <c r="AI4956" s="1" t="s">
        <v>79</v>
      </c>
      <c r="AJ4956" s="1" t="s">
        <v>147</v>
      </c>
      <c r="AK4956" s="1" t="s">
        <v>22729</v>
      </c>
      <c r="AL4956" s="1" t="s">
        <v>7661</v>
      </c>
      <c r="AM4956" s="2">
        <v>45723.706782407404</v>
      </c>
      <c r="AN4956" s="1" t="s">
        <v>22729</v>
      </c>
      <c r="AP4956" s="1">
        <v>5776739</v>
      </c>
      <c r="AQ4956" s="1" t="s">
        <v>83</v>
      </c>
      <c r="AR4956" s="2">
        <v>45724.595231481479</v>
      </c>
      <c r="AS4956" s="1" t="s">
        <v>84</v>
      </c>
      <c r="AT4956" s="2">
        <v>45725.333333333336</v>
      </c>
      <c r="AU4956" s="1" t="s">
        <v>85</v>
      </c>
      <c r="AV4956" s="1" t="s">
        <v>169</v>
      </c>
      <c r="AW4956" s="1" t="s">
        <v>170</v>
      </c>
      <c r="AX4956" s="1" t="s">
        <v>1302</v>
      </c>
      <c r="AZ4956" s="2">
        <v>45724.595231481479</v>
      </c>
      <c r="BB4956" s="1" t="s">
        <v>776</v>
      </c>
      <c r="BC4956" s="1" t="s">
        <v>777</v>
      </c>
      <c r="BD4956" s="1" t="s">
        <v>778</v>
      </c>
      <c r="BE4956" s="1" t="s">
        <v>22730</v>
      </c>
      <c r="BF4956" s="1" t="s">
        <v>176</v>
      </c>
    </row>
    <row r="4957" spans="1:58" x14ac:dyDescent="0.35">
      <c r="A4957" s="1">
        <v>3018289</v>
      </c>
      <c r="B4957" s="1" t="s">
        <v>58</v>
      </c>
      <c r="C4957" s="1">
        <v>30444291</v>
      </c>
      <c r="D4957" s="1">
        <v>339916343</v>
      </c>
      <c r="E4957" s="1" t="s">
        <v>59</v>
      </c>
      <c r="F4957" s="1" t="s">
        <v>60</v>
      </c>
      <c r="G4957" s="1" t="s">
        <v>22731</v>
      </c>
      <c r="I4957" s="1" t="s">
        <v>22732</v>
      </c>
      <c r="J4957" s="1">
        <v>770717503</v>
      </c>
      <c r="K4957" s="1">
        <v>20</v>
      </c>
      <c r="L4957" s="1" t="s">
        <v>409</v>
      </c>
      <c r="M4957" s="1" t="s">
        <v>2154</v>
      </c>
      <c r="N4957" s="2">
        <v>45288.581759259258</v>
      </c>
      <c r="O4957" s="1" t="s">
        <v>487</v>
      </c>
      <c r="Q4957" s="1" t="s">
        <v>67</v>
      </c>
      <c r="R4957" s="2">
        <v>45723.707499999997</v>
      </c>
      <c r="S4957" s="1" t="s">
        <v>3463</v>
      </c>
      <c r="T4957" s="1" t="s">
        <v>412</v>
      </c>
      <c r="U4957" s="1" t="s">
        <v>160</v>
      </c>
      <c r="V4957" s="1" t="s">
        <v>22733</v>
      </c>
      <c r="Y4957" s="1" t="s">
        <v>10112</v>
      </c>
      <c r="Z4957" s="1" t="s">
        <v>5663</v>
      </c>
      <c r="AA4957" s="1" t="s">
        <v>8211</v>
      </c>
      <c r="AB4957" s="1" t="s">
        <v>22734</v>
      </c>
      <c r="AE4957" s="2">
        <v>45723.707627314812</v>
      </c>
      <c r="AF4957" s="1" t="s">
        <v>417</v>
      </c>
      <c r="AG4957" s="1">
        <v>48</v>
      </c>
      <c r="AH4957" s="1" t="s">
        <v>125</v>
      </c>
      <c r="AI4957" s="1" t="s">
        <v>464</v>
      </c>
      <c r="AJ4957" s="1" t="s">
        <v>465</v>
      </c>
      <c r="AK4957" s="1" t="s">
        <v>7624</v>
      </c>
      <c r="AL4957" s="1" t="s">
        <v>3463</v>
      </c>
      <c r="AM4957" s="2">
        <v>45723.707650462966</v>
      </c>
      <c r="AO4957" s="1" t="s">
        <v>3463</v>
      </c>
      <c r="AP4957" s="1">
        <v>5776740</v>
      </c>
      <c r="AQ4957" s="1" t="s">
        <v>83</v>
      </c>
      <c r="AR4957" s="2">
        <v>45724.574791666666</v>
      </c>
      <c r="AS4957" s="1" t="s">
        <v>84</v>
      </c>
      <c r="AT4957" s="2">
        <v>45723.5625</v>
      </c>
      <c r="AU4957" s="1" t="s">
        <v>85</v>
      </c>
      <c r="AV4957" s="1" t="s">
        <v>790</v>
      </c>
      <c r="AW4957" s="1" t="s">
        <v>791</v>
      </c>
      <c r="AX4957" s="1" t="s">
        <v>10794</v>
      </c>
      <c r="AY4957" s="2">
        <v>45725.707627314812</v>
      </c>
      <c r="AZ4957" s="2">
        <v>45724.574791666666</v>
      </c>
      <c r="BA4957" s="1" t="s">
        <v>419</v>
      </c>
      <c r="BB4957" s="1" t="s">
        <v>2825</v>
      </c>
      <c r="BC4957" s="1" t="s">
        <v>153</v>
      </c>
      <c r="BD4957" s="1" t="s">
        <v>2826</v>
      </c>
      <c r="BE4957" s="1" t="s">
        <v>22735</v>
      </c>
      <c r="BF4957" s="1" t="s">
        <v>657</v>
      </c>
    </row>
    <row r="4958" spans="1:58" x14ac:dyDescent="0.35">
      <c r="A4958" s="1">
        <v>3018290</v>
      </c>
      <c r="B4958" s="1" t="s">
        <v>58</v>
      </c>
      <c r="C4958" s="1">
        <v>31412351</v>
      </c>
      <c r="D4958" s="1">
        <v>338570121</v>
      </c>
      <c r="E4958" s="1" t="s">
        <v>59</v>
      </c>
      <c r="F4958" s="1" t="s">
        <v>60</v>
      </c>
      <c r="G4958" s="1" t="s">
        <v>509</v>
      </c>
      <c r="H4958" s="1" t="s">
        <v>22736</v>
      </c>
      <c r="I4958" s="1">
        <v>776506766</v>
      </c>
      <c r="J4958" s="1" t="s">
        <v>22737</v>
      </c>
      <c r="K4958" s="1">
        <v>13</v>
      </c>
      <c r="L4958" s="1" t="s">
        <v>64</v>
      </c>
      <c r="M4958" s="1" t="s">
        <v>65</v>
      </c>
      <c r="N4958" s="2">
        <v>45247.708333333336</v>
      </c>
      <c r="O4958" s="1" t="s">
        <v>66</v>
      </c>
      <c r="Q4958" s="1" t="s">
        <v>67</v>
      </c>
      <c r="R4958" s="2">
        <v>45723.709687499999</v>
      </c>
      <c r="S4958" s="1" t="s">
        <v>6789</v>
      </c>
      <c r="T4958" s="1" t="s">
        <v>69</v>
      </c>
      <c r="U4958" s="1" t="s">
        <v>70</v>
      </c>
      <c r="V4958" s="1" t="s">
        <v>22738</v>
      </c>
      <c r="Z4958" s="1" t="s">
        <v>165</v>
      </c>
      <c r="AA4958" s="1" t="s">
        <v>2391</v>
      </c>
      <c r="AB4958" s="1" t="s">
        <v>2391</v>
      </c>
      <c r="AC4958" s="1">
        <v>59</v>
      </c>
      <c r="AE4958" s="2">
        <v>45723.71</v>
      </c>
      <c r="AF4958" s="1" t="s">
        <v>77</v>
      </c>
      <c r="AH4958" s="1" t="s">
        <v>125</v>
      </c>
      <c r="AI4958" s="1" t="s">
        <v>79</v>
      </c>
      <c r="AJ4958" s="1" t="s">
        <v>378</v>
      </c>
      <c r="AL4958" s="1" t="s">
        <v>6789</v>
      </c>
      <c r="AM4958" s="2">
        <v>45723.710069444445</v>
      </c>
      <c r="AO4958" s="1" t="s">
        <v>6789</v>
      </c>
      <c r="AP4958" s="1">
        <v>5776744</v>
      </c>
      <c r="AQ4958" s="1" t="s">
        <v>83</v>
      </c>
      <c r="AR4958" s="2">
        <v>45724.654409722221</v>
      </c>
      <c r="AS4958" s="1" t="s">
        <v>84</v>
      </c>
      <c r="AT4958" s="2">
        <v>45723.5625</v>
      </c>
      <c r="AU4958" s="1" t="s">
        <v>573</v>
      </c>
      <c r="AV4958" s="1" t="s">
        <v>169</v>
      </c>
      <c r="AW4958" s="1" t="s">
        <v>170</v>
      </c>
      <c r="AX4958" s="1" t="s">
        <v>536</v>
      </c>
      <c r="AZ4958" s="2">
        <v>45724.654409722221</v>
      </c>
      <c r="BB4958" s="1" t="s">
        <v>714</v>
      </c>
      <c r="BC4958" s="1" t="s">
        <v>715</v>
      </c>
      <c r="BD4958" s="1" t="s">
        <v>716</v>
      </c>
      <c r="BE4958" s="1" t="s">
        <v>22739</v>
      </c>
      <c r="BF4958" s="1" t="s">
        <v>176</v>
      </c>
    </row>
    <row r="4959" spans="1:58" x14ac:dyDescent="0.35">
      <c r="A4959" s="1">
        <v>3018291</v>
      </c>
      <c r="B4959" s="1" t="s">
        <v>223</v>
      </c>
      <c r="C4959" s="1">
        <v>42097641</v>
      </c>
      <c r="D4959" s="1">
        <v>339753872</v>
      </c>
      <c r="E4959" s="1" t="s">
        <v>59</v>
      </c>
      <c r="F4959" s="1" t="s">
        <v>60</v>
      </c>
      <c r="G4959" s="1" t="s">
        <v>3408</v>
      </c>
      <c r="H4959" s="1" t="s">
        <v>6799</v>
      </c>
      <c r="I4959" s="1">
        <v>789591630</v>
      </c>
      <c r="J4959" s="1" t="s">
        <v>1940</v>
      </c>
      <c r="K4959" s="1">
        <v>14</v>
      </c>
      <c r="L4959" s="1" t="s">
        <v>64</v>
      </c>
      <c r="M4959" s="1" t="s">
        <v>65</v>
      </c>
      <c r="N4959" s="2">
        <v>45405</v>
      </c>
      <c r="O4959" s="1" t="s">
        <v>98</v>
      </c>
      <c r="Q4959" s="1" t="s">
        <v>67</v>
      </c>
      <c r="R4959" s="2">
        <v>45723.710034722222</v>
      </c>
      <c r="S4959" s="1" t="s">
        <v>5892</v>
      </c>
      <c r="T4959" s="1" t="s">
        <v>100</v>
      </c>
      <c r="U4959" s="1" t="s">
        <v>70</v>
      </c>
      <c r="V4959" s="1" t="s">
        <v>22740</v>
      </c>
      <c r="Y4959" s="1" t="s">
        <v>22741</v>
      </c>
      <c r="Z4959" s="1" t="s">
        <v>301</v>
      </c>
      <c r="AA4959" s="1" t="s">
        <v>301</v>
      </c>
      <c r="AB4959" s="1" t="s">
        <v>124</v>
      </c>
      <c r="AE4959" s="2">
        <v>45724.522187499999</v>
      </c>
      <c r="AF4959" s="1" t="s">
        <v>77</v>
      </c>
      <c r="AH4959" s="1" t="s">
        <v>125</v>
      </c>
      <c r="AI4959" s="1" t="s">
        <v>106</v>
      </c>
      <c r="AJ4959" s="1" t="s">
        <v>303</v>
      </c>
      <c r="AK4959" s="1" t="s">
        <v>22742</v>
      </c>
      <c r="AL4959" s="1" t="s">
        <v>240</v>
      </c>
      <c r="AM4959" s="2">
        <v>45724.522256944445</v>
      </c>
      <c r="AN4959" s="1" t="s">
        <v>22742</v>
      </c>
      <c r="AO4959" s="1" t="s">
        <v>240</v>
      </c>
      <c r="AP4959" s="1">
        <v>5779276</v>
      </c>
      <c r="AQ4959" s="1" t="s">
        <v>83</v>
      </c>
      <c r="AR4959" s="2">
        <v>45725.479317129626</v>
      </c>
      <c r="AS4959" s="1" t="s">
        <v>84</v>
      </c>
      <c r="AT4959" s="2">
        <v>45724.5625</v>
      </c>
      <c r="AU4959" s="1" t="s">
        <v>85</v>
      </c>
      <c r="AV4959" s="1" t="s">
        <v>306</v>
      </c>
      <c r="AW4959" s="1" t="s">
        <v>307</v>
      </c>
      <c r="AX4959" s="1" t="s">
        <v>308</v>
      </c>
      <c r="AZ4959" s="2">
        <v>45725.479317129626</v>
      </c>
      <c r="BB4959" s="1" t="s">
        <v>1643</v>
      </c>
      <c r="BC4959" s="1" t="s">
        <v>1644</v>
      </c>
      <c r="BD4959" s="1" t="s">
        <v>1645</v>
      </c>
      <c r="BE4959" s="1" t="s">
        <v>22743</v>
      </c>
      <c r="BF4959" s="1" t="s">
        <v>240</v>
      </c>
    </row>
    <row r="4960" spans="1:58" x14ac:dyDescent="0.35">
      <c r="A4960" s="1">
        <v>3018292</v>
      </c>
      <c r="B4960" s="1" t="s">
        <v>1203</v>
      </c>
      <c r="C4960" s="1">
        <v>35970431</v>
      </c>
      <c r="D4960" s="1">
        <v>339514973</v>
      </c>
      <c r="E4960" s="1" t="s">
        <v>59</v>
      </c>
      <c r="F4960" s="1" t="s">
        <v>60</v>
      </c>
      <c r="G4960" s="1" t="s">
        <v>9457</v>
      </c>
      <c r="H4960" s="1" t="s">
        <v>22744</v>
      </c>
      <c r="I4960" s="1">
        <v>776223545</v>
      </c>
      <c r="J4960" s="1" t="s">
        <v>22745</v>
      </c>
      <c r="K4960" s="1">
        <v>14</v>
      </c>
      <c r="L4960" s="1" t="s">
        <v>64</v>
      </c>
      <c r="M4960" s="1" t="s">
        <v>65</v>
      </c>
      <c r="N4960" s="2">
        <v>44648.525011574071</v>
      </c>
      <c r="O4960" s="1" t="s">
        <v>497</v>
      </c>
      <c r="Q4960" s="1" t="s">
        <v>67</v>
      </c>
      <c r="R4960" s="2">
        <v>45723.710289351853</v>
      </c>
      <c r="S4960" s="1" t="s">
        <v>6728</v>
      </c>
      <c r="T4960" s="1" t="s">
        <v>69</v>
      </c>
      <c r="U4960" s="1" t="s">
        <v>70</v>
      </c>
      <c r="V4960" s="1" t="s">
        <v>22746</v>
      </c>
      <c r="W4960" s="1" t="s">
        <v>263</v>
      </c>
      <c r="X4960" s="1" t="s">
        <v>263</v>
      </c>
      <c r="Y4960" s="1" t="s">
        <v>1764</v>
      </c>
      <c r="Z4960" s="1" t="s">
        <v>852</v>
      </c>
      <c r="AA4960" s="1" t="s">
        <v>1765</v>
      </c>
      <c r="AB4960" s="1" t="s">
        <v>1765</v>
      </c>
      <c r="AE4960" s="2">
        <v>45723.710300925923</v>
      </c>
      <c r="AF4960" s="1" t="s">
        <v>77</v>
      </c>
      <c r="AH4960" s="1" t="s">
        <v>125</v>
      </c>
      <c r="AI4960" s="1" t="s">
        <v>106</v>
      </c>
      <c r="AJ4960" s="1" t="s">
        <v>107</v>
      </c>
      <c r="AK4960" s="1" t="s">
        <v>22746</v>
      </c>
      <c r="AL4960" s="1" t="s">
        <v>6728</v>
      </c>
      <c r="AM4960" s="2">
        <v>45723.710324074076</v>
      </c>
      <c r="AN4960" s="1" t="s">
        <v>22746</v>
      </c>
      <c r="AP4960" s="1">
        <v>5776749</v>
      </c>
      <c r="AQ4960" s="1" t="s">
        <v>83</v>
      </c>
      <c r="AR4960" s="2">
        <v>45724.527719907404</v>
      </c>
      <c r="AS4960" s="1" t="s">
        <v>84</v>
      </c>
      <c r="AT4960" s="2">
        <v>45725.40625</v>
      </c>
      <c r="AU4960" s="1" t="s">
        <v>85</v>
      </c>
      <c r="AV4960" s="1" t="s">
        <v>108</v>
      </c>
      <c r="AW4960" s="1" t="s">
        <v>109</v>
      </c>
      <c r="AX4960" s="1" t="s">
        <v>857</v>
      </c>
      <c r="AZ4960" s="2">
        <v>45724.527719907404</v>
      </c>
      <c r="BB4960" s="1" t="s">
        <v>703</v>
      </c>
      <c r="BC4960" s="1" t="s">
        <v>677</v>
      </c>
      <c r="BD4960" s="1" t="s">
        <v>704</v>
      </c>
      <c r="BE4960" s="1" t="s">
        <v>22747</v>
      </c>
      <c r="BF4960" s="1" t="s">
        <v>274</v>
      </c>
    </row>
    <row r="4961" spans="1:58" x14ac:dyDescent="0.35">
      <c r="A4961" s="1">
        <v>3018293</v>
      </c>
      <c r="B4961" s="1" t="s">
        <v>58</v>
      </c>
      <c r="C4961" s="1">
        <v>29381481</v>
      </c>
      <c r="D4961" s="1">
        <v>338560373</v>
      </c>
      <c r="E4961" s="1" t="s">
        <v>59</v>
      </c>
      <c r="F4961" s="1" t="s">
        <v>60</v>
      </c>
      <c r="G4961" s="1" t="s">
        <v>599</v>
      </c>
      <c r="H4961" s="1" t="s">
        <v>827</v>
      </c>
      <c r="I4961" s="1">
        <v>784751122</v>
      </c>
      <c r="J4961" s="1" t="s">
        <v>5338</v>
      </c>
      <c r="K4961" s="1">
        <v>12</v>
      </c>
      <c r="L4961" s="1" t="s">
        <v>64</v>
      </c>
      <c r="M4961" s="1" t="s">
        <v>65</v>
      </c>
      <c r="N4961" s="2">
        <v>45721.689560185187</v>
      </c>
      <c r="O4961" s="1" t="s">
        <v>66</v>
      </c>
      <c r="Q4961" s="1" t="s">
        <v>67</v>
      </c>
      <c r="R4961" s="2">
        <v>45723.710578703707</v>
      </c>
      <c r="S4961" s="1" t="s">
        <v>1188</v>
      </c>
      <c r="T4961" s="1" t="s">
        <v>1021</v>
      </c>
      <c r="U4961" s="1" t="s">
        <v>101</v>
      </c>
      <c r="V4961" s="1" t="s">
        <v>22748</v>
      </c>
      <c r="W4961" s="1" t="s">
        <v>72</v>
      </c>
      <c r="X4961" s="1" t="s">
        <v>183</v>
      </c>
      <c r="Y4961" s="1" t="s">
        <v>9383</v>
      </c>
      <c r="Z4961" s="1" t="s">
        <v>1165</v>
      </c>
      <c r="AA4961" s="1" t="s">
        <v>5465</v>
      </c>
      <c r="AB4961" s="1" t="s">
        <v>124</v>
      </c>
      <c r="AC4961" s="1" t="s">
        <v>19281</v>
      </c>
      <c r="AE4961" s="2">
        <v>45723.710590277777</v>
      </c>
      <c r="AF4961" s="1" t="s">
        <v>77</v>
      </c>
      <c r="AH4961" s="1" t="s">
        <v>125</v>
      </c>
      <c r="AI4961" s="1" t="s">
        <v>79</v>
      </c>
      <c r="AJ4961" s="1" t="s">
        <v>283</v>
      </c>
      <c r="AK4961" s="1" t="s">
        <v>1423</v>
      </c>
      <c r="AL4961" s="1" t="s">
        <v>1188</v>
      </c>
      <c r="AM4961" s="2">
        <v>45723.710613425923</v>
      </c>
      <c r="AN4961" s="1" t="s">
        <v>1423</v>
      </c>
      <c r="AP4961" s="1">
        <v>5776750</v>
      </c>
      <c r="AQ4961" s="1" t="s">
        <v>83</v>
      </c>
      <c r="AR4961" s="2">
        <v>45725.515219907407</v>
      </c>
      <c r="AS4961" s="1" t="s">
        <v>84</v>
      </c>
      <c r="AT4961" s="2">
        <v>45725.333333333336</v>
      </c>
      <c r="AU4961" s="1" t="s">
        <v>85</v>
      </c>
      <c r="AV4961" s="1" t="s">
        <v>480</v>
      </c>
      <c r="AW4961" s="1" t="s">
        <v>481</v>
      </c>
      <c r="AX4961" s="1" t="s">
        <v>3177</v>
      </c>
      <c r="AZ4961" s="2">
        <v>45725.515219907407</v>
      </c>
      <c r="BB4961" s="1" t="s">
        <v>765</v>
      </c>
      <c r="BC4961" s="1" t="s">
        <v>766</v>
      </c>
      <c r="BD4961" s="1" t="s">
        <v>767</v>
      </c>
      <c r="BE4961" s="1" t="s">
        <v>1120</v>
      </c>
      <c r="BF4961" s="1" t="s">
        <v>431</v>
      </c>
    </row>
    <row r="4962" spans="1:58" x14ac:dyDescent="0.35">
      <c r="A4962" s="1">
        <v>3018294</v>
      </c>
      <c r="B4962" s="1" t="s">
        <v>58</v>
      </c>
      <c r="C4962" s="1">
        <v>44881801</v>
      </c>
      <c r="D4962" s="1">
        <v>338733635</v>
      </c>
      <c r="E4962" s="1" t="s">
        <v>59</v>
      </c>
      <c r="F4962" s="1" t="s">
        <v>60</v>
      </c>
      <c r="G4962" s="1" t="s">
        <v>275</v>
      </c>
      <c r="H4962" s="1" t="s">
        <v>12126</v>
      </c>
      <c r="I4962" s="1">
        <v>787321084</v>
      </c>
      <c r="J4962" s="1" t="s">
        <v>1368</v>
      </c>
      <c r="K4962" s="1">
        <v>13</v>
      </c>
      <c r="L4962" s="1" t="s">
        <v>64</v>
      </c>
      <c r="M4962" s="1" t="s">
        <v>65</v>
      </c>
      <c r="N4962" s="2">
        <v>45720.497303240743</v>
      </c>
      <c r="O4962" s="1" t="s">
        <v>66</v>
      </c>
      <c r="Q4962" s="1" t="s">
        <v>67</v>
      </c>
      <c r="R4962" s="2">
        <v>45723.710810185185</v>
      </c>
      <c r="S4962" s="1" t="s">
        <v>8845</v>
      </c>
      <c r="T4962" s="1" t="s">
        <v>69</v>
      </c>
      <c r="U4962" s="1" t="s">
        <v>385</v>
      </c>
      <c r="V4962" s="1" t="s">
        <v>22749</v>
      </c>
      <c r="W4962" s="1" t="s">
        <v>162</v>
      </c>
      <c r="X4962" s="1" t="s">
        <v>1191</v>
      </c>
      <c r="Y4962" s="1" t="s">
        <v>2840</v>
      </c>
      <c r="Z4962" s="1" t="s">
        <v>1476</v>
      </c>
      <c r="AA4962" s="1" t="s">
        <v>1042</v>
      </c>
      <c r="AB4962" s="1" t="s">
        <v>124</v>
      </c>
      <c r="AE4962" s="2">
        <v>45724.621863425928</v>
      </c>
      <c r="AF4962" s="1" t="s">
        <v>77</v>
      </c>
      <c r="AH4962" s="1" t="s">
        <v>125</v>
      </c>
      <c r="AI4962" s="1" t="s">
        <v>58</v>
      </c>
      <c r="AJ4962" s="1" t="s">
        <v>126</v>
      </c>
      <c r="AK4962" s="1" t="s">
        <v>22750</v>
      </c>
      <c r="AL4962" s="1" t="s">
        <v>6655</v>
      </c>
      <c r="AM4962" s="2">
        <v>45724.621967592589</v>
      </c>
      <c r="AN4962" s="1" t="s">
        <v>22750</v>
      </c>
      <c r="AO4962" s="1" t="s">
        <v>6655</v>
      </c>
      <c r="AP4962" s="1">
        <v>5779662</v>
      </c>
      <c r="AQ4962" s="1" t="s">
        <v>83</v>
      </c>
      <c r="AR4962" s="2">
        <v>45725.897731481484</v>
      </c>
      <c r="AS4962" s="1" t="s">
        <v>84</v>
      </c>
      <c r="AT4962" s="2">
        <v>45724.333333333336</v>
      </c>
      <c r="AU4962" s="1" t="s">
        <v>85</v>
      </c>
      <c r="AV4962" s="1" t="s">
        <v>1196</v>
      </c>
      <c r="AW4962" s="1" t="s">
        <v>1197</v>
      </c>
      <c r="AX4962" s="1" t="s">
        <v>2847</v>
      </c>
      <c r="AZ4962" s="2">
        <v>45725.897731481484</v>
      </c>
      <c r="BB4962" s="1" t="s">
        <v>765</v>
      </c>
      <c r="BC4962" s="1" t="s">
        <v>766</v>
      </c>
      <c r="BD4962" s="1" t="s">
        <v>767</v>
      </c>
      <c r="BE4962" s="1" t="s">
        <v>22751</v>
      </c>
      <c r="BF4962" s="1" t="s">
        <v>14364</v>
      </c>
    </row>
    <row r="4963" spans="1:58" x14ac:dyDescent="0.35">
      <c r="A4963" s="1">
        <v>3018295</v>
      </c>
      <c r="B4963" s="1" t="s">
        <v>327</v>
      </c>
      <c r="C4963" s="1">
        <v>3264101</v>
      </c>
      <c r="D4963" s="1">
        <v>338429266</v>
      </c>
      <c r="E4963" s="1" t="s">
        <v>59</v>
      </c>
      <c r="F4963" s="1" t="s">
        <v>60</v>
      </c>
      <c r="G4963" s="1" t="s">
        <v>22752</v>
      </c>
      <c r="H4963" s="1" t="s">
        <v>22753</v>
      </c>
      <c r="I4963" s="1">
        <v>778410187</v>
      </c>
      <c r="J4963" s="1" t="s">
        <v>9344</v>
      </c>
      <c r="K4963" s="1">
        <v>12</v>
      </c>
      <c r="L4963" s="1" t="s">
        <v>244</v>
      </c>
      <c r="M4963" s="1" t="s">
        <v>65</v>
      </c>
      <c r="N4963" s="2">
        <v>43223.610324074078</v>
      </c>
      <c r="O4963" s="1" t="s">
        <v>331</v>
      </c>
      <c r="Q4963" s="1" t="s">
        <v>67</v>
      </c>
      <c r="R4963" s="2">
        <v>45723.711296296293</v>
      </c>
      <c r="S4963" s="1" t="s">
        <v>2555</v>
      </c>
      <c r="T4963" s="1" t="s">
        <v>69</v>
      </c>
      <c r="U4963" s="1" t="s">
        <v>120</v>
      </c>
      <c r="V4963" s="1" t="s">
        <v>22754</v>
      </c>
      <c r="W4963" s="1" t="s">
        <v>214</v>
      </c>
      <c r="X4963" s="1" t="s">
        <v>215</v>
      </c>
      <c r="Y4963" s="1" t="s">
        <v>19686</v>
      </c>
      <c r="Z4963" s="1" t="s">
        <v>248</v>
      </c>
      <c r="AA4963" s="1" t="s">
        <v>248</v>
      </c>
      <c r="AB4963" s="1" t="s">
        <v>5274</v>
      </c>
      <c r="AC4963" s="1">
        <v>178</v>
      </c>
      <c r="AE4963" s="2">
        <v>45723.711296296293</v>
      </c>
      <c r="AF4963" s="1" t="s">
        <v>77</v>
      </c>
      <c r="AH4963" s="1" t="s">
        <v>78</v>
      </c>
      <c r="AI4963" s="1" t="s">
        <v>360</v>
      </c>
      <c r="AJ4963" s="1" t="s">
        <v>674</v>
      </c>
      <c r="AK4963" s="1" t="s">
        <v>22754</v>
      </c>
      <c r="AL4963" s="1" t="s">
        <v>2555</v>
      </c>
      <c r="AM4963" s="2">
        <v>45723.711331018516</v>
      </c>
      <c r="AN4963" s="1" t="s">
        <v>22754</v>
      </c>
      <c r="AP4963" s="1">
        <v>5776752</v>
      </c>
      <c r="AQ4963" s="1" t="s">
        <v>83</v>
      </c>
      <c r="AR4963" s="2">
        <v>45724.477800925924</v>
      </c>
      <c r="AS4963" s="1" t="s">
        <v>84</v>
      </c>
      <c r="AT4963" s="2">
        <v>45723.333333333336</v>
      </c>
      <c r="AU4963" s="1" t="s">
        <v>573</v>
      </c>
      <c r="AV4963" s="1" t="s">
        <v>1957</v>
      </c>
      <c r="AW4963" s="1" t="s">
        <v>1958</v>
      </c>
      <c r="AX4963" s="1" t="s">
        <v>3294</v>
      </c>
      <c r="AZ4963" s="2">
        <v>45724.477800925924</v>
      </c>
      <c r="BB4963" s="1" t="s">
        <v>9597</v>
      </c>
      <c r="BC4963" s="1" t="s">
        <v>5858</v>
      </c>
      <c r="BD4963" s="1" t="s">
        <v>9598</v>
      </c>
      <c r="BE4963" s="1" t="s">
        <v>22755</v>
      </c>
      <c r="BF4963" s="1" t="s">
        <v>137</v>
      </c>
    </row>
    <row r="4964" spans="1:58" x14ac:dyDescent="0.35">
      <c r="A4964" s="1">
        <v>3018296</v>
      </c>
      <c r="B4964" s="1" t="s">
        <v>58</v>
      </c>
      <c r="C4964" s="1">
        <v>38371831</v>
      </c>
      <c r="D4964" s="1">
        <v>338543626</v>
      </c>
      <c r="E4964" s="1" t="s">
        <v>59</v>
      </c>
      <c r="F4964" s="1" t="s">
        <v>60</v>
      </c>
      <c r="G4964" s="1" t="s">
        <v>769</v>
      </c>
      <c r="H4964" s="1" t="s">
        <v>96</v>
      </c>
      <c r="I4964" s="1" t="s">
        <v>22756</v>
      </c>
      <c r="J4964" s="1" t="s">
        <v>22757</v>
      </c>
      <c r="K4964" s="1">
        <v>12</v>
      </c>
      <c r="L4964" s="1" t="s">
        <v>64</v>
      </c>
      <c r="M4964" s="1" t="s">
        <v>65</v>
      </c>
      <c r="N4964" s="2">
        <v>44958</v>
      </c>
      <c r="O4964" s="1" t="s">
        <v>353</v>
      </c>
      <c r="Q4964" s="1" t="s">
        <v>67</v>
      </c>
      <c r="R4964" s="2">
        <v>45723.71197916667</v>
      </c>
      <c r="S4964" s="1" t="s">
        <v>2374</v>
      </c>
      <c r="T4964" s="1" t="s">
        <v>69</v>
      </c>
      <c r="U4964" s="1" t="s">
        <v>70</v>
      </c>
      <c r="V4964" s="1" t="s">
        <v>22758</v>
      </c>
      <c r="W4964" s="1" t="s">
        <v>334</v>
      </c>
      <c r="X4964" s="1" t="s">
        <v>1153</v>
      </c>
      <c r="Y4964" s="1" t="s">
        <v>11925</v>
      </c>
      <c r="Z4964" s="1" t="s">
        <v>17121</v>
      </c>
      <c r="AA4964" s="1" t="s">
        <v>22759</v>
      </c>
      <c r="AB4964" s="1" t="s">
        <v>22760</v>
      </c>
      <c r="AC4964" s="1" t="s">
        <v>22759</v>
      </c>
      <c r="AE4964" s="2">
        <v>45723.71199074074</v>
      </c>
      <c r="AF4964" s="1" t="s">
        <v>77</v>
      </c>
      <c r="AH4964" s="1" t="s">
        <v>125</v>
      </c>
      <c r="AI4964" s="1" t="s">
        <v>79</v>
      </c>
      <c r="AJ4964" s="1" t="s">
        <v>378</v>
      </c>
      <c r="AK4964" s="1" t="s">
        <v>22761</v>
      </c>
      <c r="AL4964" s="1" t="s">
        <v>2374</v>
      </c>
      <c r="AM4964" s="2">
        <v>45723.712025462963</v>
      </c>
      <c r="AN4964" s="1" t="s">
        <v>22761</v>
      </c>
      <c r="AP4964" s="1">
        <v>5776754</v>
      </c>
      <c r="AQ4964" s="1" t="s">
        <v>83</v>
      </c>
      <c r="AR4964" s="2">
        <v>45724.509687500002</v>
      </c>
      <c r="AS4964" s="1" t="s">
        <v>84</v>
      </c>
      <c r="AT4964" s="2">
        <v>45725.333333333336</v>
      </c>
      <c r="AU4964" s="1" t="s">
        <v>85</v>
      </c>
      <c r="AV4964" s="1" t="s">
        <v>1214</v>
      </c>
      <c r="AW4964" s="1" t="s">
        <v>1215</v>
      </c>
      <c r="AX4964" s="1" t="s">
        <v>2733</v>
      </c>
      <c r="AZ4964" s="2">
        <v>45724.509687500002</v>
      </c>
      <c r="BB4964" s="1" t="s">
        <v>1520</v>
      </c>
      <c r="BC4964" s="1" t="s">
        <v>1521</v>
      </c>
      <c r="BD4964" s="1" t="s">
        <v>815</v>
      </c>
      <c r="BE4964" s="1" t="s">
        <v>10067</v>
      </c>
      <c r="BF4964" s="1" t="s">
        <v>914</v>
      </c>
    </row>
    <row r="4965" spans="1:58" x14ac:dyDescent="0.35">
      <c r="A4965" s="1">
        <v>3018297</v>
      </c>
      <c r="B4965" s="1" t="s">
        <v>58</v>
      </c>
      <c r="C4965" s="1">
        <v>39792171</v>
      </c>
      <c r="D4965" s="1">
        <v>338250292</v>
      </c>
      <c r="E4965" s="1" t="s">
        <v>59</v>
      </c>
      <c r="F4965" s="1" t="s">
        <v>60</v>
      </c>
      <c r="G4965" s="1" t="s">
        <v>1335</v>
      </c>
      <c r="H4965" s="1" t="s">
        <v>22762</v>
      </c>
      <c r="I4965" s="1">
        <v>770754579</v>
      </c>
      <c r="J4965" s="1" t="s">
        <v>1337</v>
      </c>
      <c r="K4965" s="1">
        <v>12</v>
      </c>
      <c r="L4965" s="1" t="s">
        <v>64</v>
      </c>
      <c r="M4965" s="1" t="s">
        <v>65</v>
      </c>
      <c r="N4965" s="2">
        <v>44847.768055555556</v>
      </c>
      <c r="O4965" s="1" t="s">
        <v>66</v>
      </c>
      <c r="Q4965" s="1" t="s">
        <v>67</v>
      </c>
      <c r="R4965" s="2">
        <v>45723.712013888886</v>
      </c>
      <c r="S4965" s="1" t="s">
        <v>8047</v>
      </c>
      <c r="T4965" s="1" t="s">
        <v>69</v>
      </c>
      <c r="U4965" s="1" t="s">
        <v>70</v>
      </c>
      <c r="V4965" s="1" t="s">
        <v>22763</v>
      </c>
      <c r="Y4965" s="1" t="s">
        <v>3128</v>
      </c>
      <c r="Z4965" s="1" t="s">
        <v>1165</v>
      </c>
      <c r="AA4965" s="1" t="s">
        <v>2887</v>
      </c>
      <c r="AB4965" s="1" t="s">
        <v>2887</v>
      </c>
      <c r="AC4965" s="1">
        <v>14</v>
      </c>
      <c r="AE4965" s="2">
        <v>45723.712025462963</v>
      </c>
      <c r="AF4965" s="1" t="s">
        <v>77</v>
      </c>
      <c r="AH4965" s="1" t="s">
        <v>125</v>
      </c>
      <c r="AI4965" s="1" t="s">
        <v>79</v>
      </c>
      <c r="AJ4965" s="1" t="s">
        <v>378</v>
      </c>
      <c r="AK4965" s="1" t="s">
        <v>22764</v>
      </c>
      <c r="AL4965" s="1" t="s">
        <v>8047</v>
      </c>
      <c r="AM4965" s="2">
        <v>45723.712060185186</v>
      </c>
      <c r="AN4965" s="1" t="s">
        <v>22764</v>
      </c>
      <c r="AP4965" s="1">
        <v>5776755</v>
      </c>
      <c r="AQ4965" s="1" t="s">
        <v>83</v>
      </c>
      <c r="AR4965" s="2">
        <v>45724.527002314811</v>
      </c>
      <c r="AS4965" s="1" t="s">
        <v>84</v>
      </c>
      <c r="AT4965" s="2">
        <v>45725.322916666664</v>
      </c>
      <c r="AU4965" s="1" t="s">
        <v>85</v>
      </c>
      <c r="AV4965" s="1" t="s">
        <v>645</v>
      </c>
      <c r="AW4965" s="1" t="s">
        <v>646</v>
      </c>
      <c r="AX4965" s="1" t="s">
        <v>2446</v>
      </c>
      <c r="AZ4965" s="2">
        <v>45724.527002314811</v>
      </c>
      <c r="BB4965" s="1" t="s">
        <v>1003</v>
      </c>
      <c r="BC4965" s="1" t="s">
        <v>595</v>
      </c>
      <c r="BD4965" s="1" t="s">
        <v>1004</v>
      </c>
      <c r="BE4965" s="1" t="s">
        <v>22765</v>
      </c>
      <c r="BF4965" s="1" t="s">
        <v>93</v>
      </c>
    </row>
    <row r="4966" spans="1:58" x14ac:dyDescent="0.35">
      <c r="A4966" s="1">
        <v>3018298</v>
      </c>
      <c r="B4966" s="1" t="s">
        <v>5622</v>
      </c>
      <c r="C4966" s="1">
        <v>31603991</v>
      </c>
      <c r="D4966" s="1">
        <v>339663131</v>
      </c>
      <c r="E4966" s="1" t="s">
        <v>59</v>
      </c>
      <c r="F4966" s="1" t="s">
        <v>60</v>
      </c>
      <c r="G4966" s="1" t="s">
        <v>22766</v>
      </c>
      <c r="H4966" s="1" t="s">
        <v>22766</v>
      </c>
      <c r="I4966" s="1" t="s">
        <v>11981</v>
      </c>
      <c r="J4966" s="1">
        <v>775134395</v>
      </c>
      <c r="K4966" s="1">
        <v>20</v>
      </c>
      <c r="L4966" s="1" t="s">
        <v>294</v>
      </c>
      <c r="M4966" s="1" t="s">
        <v>295</v>
      </c>
      <c r="N4966" s="2">
        <v>43242.661550925928</v>
      </c>
      <c r="O4966" s="1" t="s">
        <v>6160</v>
      </c>
      <c r="Q4966" s="1" t="s">
        <v>67</v>
      </c>
      <c r="R4966" s="2">
        <v>45723.713171296295</v>
      </c>
      <c r="S4966" s="1" t="s">
        <v>3463</v>
      </c>
      <c r="T4966" s="1" t="s">
        <v>412</v>
      </c>
      <c r="U4966" s="1" t="s">
        <v>1011</v>
      </c>
      <c r="V4966" s="1" t="s">
        <v>22767</v>
      </c>
      <c r="W4966" s="1" t="s">
        <v>725</v>
      </c>
      <c r="X4966" s="1" t="s">
        <v>725</v>
      </c>
      <c r="Y4966" s="1" t="s">
        <v>6730</v>
      </c>
      <c r="Z4966" s="1" t="s">
        <v>2649</v>
      </c>
      <c r="AA4966" s="1" t="s">
        <v>6731</v>
      </c>
      <c r="AB4966" s="1" t="s">
        <v>6731</v>
      </c>
      <c r="AE4966" s="2">
        <v>45724.290798611109</v>
      </c>
      <c r="AF4966" s="1" t="s">
        <v>417</v>
      </c>
      <c r="AG4966" s="1">
        <v>48</v>
      </c>
      <c r="AH4966" s="1" t="s">
        <v>125</v>
      </c>
      <c r="AI4966" s="1" t="s">
        <v>464</v>
      </c>
      <c r="AJ4966" s="1" t="s">
        <v>492</v>
      </c>
      <c r="AK4966" s="1" t="s">
        <v>22768</v>
      </c>
      <c r="AL4966" s="1" t="s">
        <v>4924</v>
      </c>
      <c r="AM4966" s="2">
        <v>45724.290891203702</v>
      </c>
      <c r="AN4966" s="1" t="s">
        <v>22768</v>
      </c>
      <c r="AO4966" s="1" t="s">
        <v>4924</v>
      </c>
      <c r="AP4966" s="1">
        <v>5778757</v>
      </c>
      <c r="AQ4966" s="1" t="s">
        <v>83</v>
      </c>
      <c r="AR4966" s="2">
        <v>45724.553101851852</v>
      </c>
      <c r="AS4966" s="1" t="s">
        <v>84</v>
      </c>
      <c r="AT4966" s="2">
        <v>45724.333333333336</v>
      </c>
      <c r="AU4966" s="1" t="s">
        <v>573</v>
      </c>
      <c r="AV4966" s="1" t="s">
        <v>1867</v>
      </c>
      <c r="AW4966" s="1" t="s">
        <v>1868</v>
      </c>
      <c r="AX4966" s="1" t="s">
        <v>1869</v>
      </c>
      <c r="AY4966" s="2">
        <v>45726.290798611109</v>
      </c>
      <c r="AZ4966" s="2">
        <v>45724.553101851852</v>
      </c>
      <c r="BA4966" s="1" t="s">
        <v>419</v>
      </c>
      <c r="BB4966" s="1" t="s">
        <v>2659</v>
      </c>
      <c r="BC4966" s="1" t="s">
        <v>1061</v>
      </c>
      <c r="BD4966" s="1" t="s">
        <v>2660</v>
      </c>
      <c r="BE4966" s="1" t="s">
        <v>22769</v>
      </c>
      <c r="BF4966" s="1" t="s">
        <v>993</v>
      </c>
    </row>
    <row r="4967" spans="1:58" x14ac:dyDescent="0.35">
      <c r="A4967" s="1">
        <v>3018299</v>
      </c>
      <c r="B4967" s="1" t="s">
        <v>58</v>
      </c>
      <c r="C4967" s="1">
        <v>1218361</v>
      </c>
      <c r="D4967" s="1">
        <v>338207921</v>
      </c>
      <c r="E4967" s="1" t="s">
        <v>59</v>
      </c>
      <c r="F4967" s="1" t="s">
        <v>60</v>
      </c>
      <c r="G4967" s="1" t="s">
        <v>1177</v>
      </c>
      <c r="H4967" s="1" t="s">
        <v>22770</v>
      </c>
      <c r="I4967" s="1">
        <v>774040808</v>
      </c>
      <c r="J4967" s="1" t="s">
        <v>1581</v>
      </c>
      <c r="K4967" s="1">
        <v>12</v>
      </c>
      <c r="L4967" s="1" t="s">
        <v>244</v>
      </c>
      <c r="M4967" s="1" t="s">
        <v>65</v>
      </c>
      <c r="N4967" s="2">
        <v>45567</v>
      </c>
      <c r="O4967" s="1" t="s">
        <v>180</v>
      </c>
      <c r="Q4967" s="1" t="s">
        <v>67</v>
      </c>
      <c r="R4967" s="2">
        <v>45723.714409722219</v>
      </c>
      <c r="S4967" s="1" t="s">
        <v>1188</v>
      </c>
      <c r="T4967" s="1" t="s">
        <v>1021</v>
      </c>
      <c r="U4967" s="1" t="s">
        <v>101</v>
      </c>
      <c r="V4967" s="1" t="s">
        <v>22771</v>
      </c>
      <c r="W4967" s="1" t="s">
        <v>72</v>
      </c>
      <c r="X4967" s="1" t="s">
        <v>2112</v>
      </c>
      <c r="Y4967" s="1" t="s">
        <v>13505</v>
      </c>
      <c r="Z4967" s="1" t="s">
        <v>546</v>
      </c>
      <c r="AA4967" s="1" t="s">
        <v>5323</v>
      </c>
      <c r="AB4967" s="1" t="s">
        <v>5323</v>
      </c>
      <c r="AC4967" s="1">
        <v>2</v>
      </c>
      <c r="AE4967" s="2">
        <v>45723.714421296296</v>
      </c>
      <c r="AF4967" s="1" t="s">
        <v>77</v>
      </c>
      <c r="AH4967" s="1" t="s">
        <v>125</v>
      </c>
      <c r="AI4967" s="1" t="s">
        <v>79</v>
      </c>
      <c r="AJ4967" s="1" t="s">
        <v>283</v>
      </c>
      <c r="AK4967" s="1" t="s">
        <v>1423</v>
      </c>
      <c r="AL4967" s="1" t="s">
        <v>1188</v>
      </c>
      <c r="AM4967" s="2">
        <v>45723.714456018519</v>
      </c>
      <c r="AN4967" s="1" t="s">
        <v>1423</v>
      </c>
      <c r="AP4967" s="1">
        <v>5776760</v>
      </c>
      <c r="AQ4967" s="1" t="s">
        <v>83</v>
      </c>
      <c r="AR4967" s="2">
        <v>45724.476585648146</v>
      </c>
      <c r="AS4967" s="1" t="s">
        <v>84</v>
      </c>
      <c r="AT4967" s="2">
        <v>45725.333333333336</v>
      </c>
      <c r="AU4967" s="1" t="s">
        <v>85</v>
      </c>
      <c r="AV4967" s="1" t="s">
        <v>2117</v>
      </c>
      <c r="AW4967" s="1" t="s">
        <v>2118</v>
      </c>
      <c r="AX4967" s="1" t="s">
        <v>2119</v>
      </c>
      <c r="AZ4967" s="2">
        <v>45724.476585648146</v>
      </c>
      <c r="BB4967" s="1" t="s">
        <v>111</v>
      </c>
      <c r="BC4967" s="1" t="s">
        <v>112</v>
      </c>
      <c r="BD4967" s="1" t="s">
        <v>113</v>
      </c>
      <c r="BE4967" s="1" t="s">
        <v>22772</v>
      </c>
      <c r="BF4967" s="1" t="s">
        <v>649</v>
      </c>
    </row>
    <row r="4968" spans="1:58" x14ac:dyDescent="0.35">
      <c r="A4968" s="1">
        <v>3018301</v>
      </c>
      <c r="B4968" s="1" t="s">
        <v>223</v>
      </c>
      <c r="C4968" s="1">
        <v>38787071</v>
      </c>
      <c r="D4968" s="1">
        <v>339046045</v>
      </c>
      <c r="E4968" s="1" t="s">
        <v>59</v>
      </c>
      <c r="F4968" s="1" t="s">
        <v>60</v>
      </c>
      <c r="G4968" s="1" t="s">
        <v>14760</v>
      </c>
      <c r="H4968" s="1" t="s">
        <v>3958</v>
      </c>
      <c r="I4968" s="1">
        <v>784851374</v>
      </c>
      <c r="J4968" s="1" t="s">
        <v>22773</v>
      </c>
      <c r="K4968" s="1">
        <v>14</v>
      </c>
      <c r="L4968" s="1" t="s">
        <v>64</v>
      </c>
      <c r="M4968" s="1" t="s">
        <v>65</v>
      </c>
      <c r="N4968" s="2">
        <v>45618.625</v>
      </c>
      <c r="O4968" s="1" t="s">
        <v>497</v>
      </c>
      <c r="Q4968" s="1" t="s">
        <v>67</v>
      </c>
      <c r="R4968" s="2">
        <v>45723.716863425929</v>
      </c>
      <c r="S4968" s="1" t="s">
        <v>8909</v>
      </c>
      <c r="T4968" s="1" t="s">
        <v>69</v>
      </c>
      <c r="U4968" s="1" t="s">
        <v>70</v>
      </c>
      <c r="V4968" s="1" t="s">
        <v>22774</v>
      </c>
      <c r="W4968" s="1" t="s">
        <v>263</v>
      </c>
      <c r="X4968" s="1" t="s">
        <v>840</v>
      </c>
      <c r="Y4968" s="1" t="s">
        <v>13862</v>
      </c>
      <c r="Z4968" s="1" t="s">
        <v>841</v>
      </c>
      <c r="AA4968" s="1" t="s">
        <v>13863</v>
      </c>
      <c r="AB4968" s="1" t="s">
        <v>124</v>
      </c>
      <c r="AE4968" s="2">
        <v>45723.716874999998</v>
      </c>
      <c r="AF4968" s="1" t="s">
        <v>77</v>
      </c>
      <c r="AH4968" s="1" t="s">
        <v>125</v>
      </c>
      <c r="AI4968" s="1" t="s">
        <v>106</v>
      </c>
      <c r="AJ4968" s="1" t="s">
        <v>107</v>
      </c>
      <c r="AK4968" s="1" t="s">
        <v>22775</v>
      </c>
      <c r="AL4968" s="1" t="s">
        <v>8909</v>
      </c>
      <c r="AM4968" s="2">
        <v>45723.717013888891</v>
      </c>
      <c r="AN4968" s="1" t="s">
        <v>22775</v>
      </c>
      <c r="AP4968" s="1">
        <v>5776761</v>
      </c>
      <c r="AQ4968" s="1" t="s">
        <v>83</v>
      </c>
      <c r="AR4968" s="2">
        <v>45724.615381944444</v>
      </c>
      <c r="AS4968" s="1" t="s">
        <v>84</v>
      </c>
      <c r="AT4968" s="2">
        <v>45725.333333333336</v>
      </c>
      <c r="AU4968" s="1" t="s">
        <v>85</v>
      </c>
      <c r="AV4968" s="1" t="s">
        <v>1328</v>
      </c>
      <c r="AW4968" s="1" t="s">
        <v>1329</v>
      </c>
      <c r="AX4968" s="1" t="s">
        <v>1330</v>
      </c>
      <c r="AZ4968" s="2">
        <v>45724.615381944444</v>
      </c>
      <c r="BB4968" s="1" t="s">
        <v>746</v>
      </c>
      <c r="BC4968" s="1" t="s">
        <v>747</v>
      </c>
      <c r="BD4968" s="1" t="s">
        <v>748</v>
      </c>
      <c r="BE4968" s="1" t="s">
        <v>22776</v>
      </c>
      <c r="BF4968" s="1" t="s">
        <v>290</v>
      </c>
    </row>
    <row r="4969" spans="1:58" x14ac:dyDescent="0.35">
      <c r="A4969" s="1">
        <v>3018302</v>
      </c>
      <c r="B4969" s="1" t="s">
        <v>58</v>
      </c>
      <c r="C4969" s="1">
        <v>35689451</v>
      </c>
      <c r="D4969" s="1">
        <v>339047962</v>
      </c>
      <c r="E4969" s="1" t="s">
        <v>59</v>
      </c>
      <c r="F4969" s="1" t="s">
        <v>60</v>
      </c>
      <c r="G4969" s="1" t="s">
        <v>22777</v>
      </c>
      <c r="I4969" s="1">
        <v>772132397</v>
      </c>
      <c r="J4969" s="1" t="s">
        <v>12091</v>
      </c>
      <c r="K4969" s="1">
        <v>14</v>
      </c>
      <c r="L4969" s="1" t="s">
        <v>64</v>
      </c>
      <c r="M4969" s="1" t="s">
        <v>65</v>
      </c>
      <c r="N4969" s="2">
        <v>45671.625</v>
      </c>
      <c r="O4969" s="1" t="s">
        <v>66</v>
      </c>
      <c r="Q4969" s="1" t="s">
        <v>67</v>
      </c>
      <c r="R4969" s="2">
        <v>45723.717812499999</v>
      </c>
      <c r="S4969" s="1" t="s">
        <v>8295</v>
      </c>
      <c r="T4969" s="1" t="s">
        <v>69</v>
      </c>
      <c r="U4969" s="1" t="s">
        <v>11100</v>
      </c>
      <c r="V4969" s="1" t="s">
        <v>22778</v>
      </c>
      <c r="Y4969" s="1" t="s">
        <v>3269</v>
      </c>
      <c r="Z4969" s="1" t="s">
        <v>852</v>
      </c>
      <c r="AA4969" s="1" t="s">
        <v>5922</v>
      </c>
      <c r="AB4969" s="1" t="s">
        <v>124</v>
      </c>
      <c r="AE4969" s="2">
        <v>45723.717824074076</v>
      </c>
      <c r="AF4969" s="1" t="s">
        <v>77</v>
      </c>
      <c r="AH4969" s="1" t="s">
        <v>78</v>
      </c>
      <c r="AI4969" s="1" t="s">
        <v>79</v>
      </c>
      <c r="AJ4969" s="1" t="s">
        <v>378</v>
      </c>
      <c r="AK4969" s="1">
        <v>772132397</v>
      </c>
      <c r="AL4969" s="1" t="s">
        <v>8295</v>
      </c>
      <c r="AM4969" s="2">
        <v>45723.717870370368</v>
      </c>
      <c r="AN4969" s="1">
        <v>772132397</v>
      </c>
      <c r="AP4969" s="1">
        <v>5776763</v>
      </c>
      <c r="AQ4969" s="1" t="s">
        <v>83</v>
      </c>
      <c r="AR4969" s="2">
        <v>45724.471053240741</v>
      </c>
      <c r="AS4969" s="1" t="s">
        <v>84</v>
      </c>
      <c r="AT4969" s="2">
        <v>45725.340277777781</v>
      </c>
      <c r="AU4969" s="1" t="s">
        <v>85</v>
      </c>
      <c r="AV4969" s="1" t="s">
        <v>108</v>
      </c>
      <c r="AW4969" s="1" t="s">
        <v>109</v>
      </c>
      <c r="AX4969" s="1" t="s">
        <v>857</v>
      </c>
      <c r="AZ4969" s="2">
        <v>45724.471053240741</v>
      </c>
      <c r="BB4969" s="1" t="s">
        <v>89</v>
      </c>
      <c r="BC4969" s="1" t="s">
        <v>90</v>
      </c>
      <c r="BD4969" s="1" t="s">
        <v>91</v>
      </c>
      <c r="BE4969" s="1" t="s">
        <v>7440</v>
      </c>
      <c r="BF4969" s="1" t="s">
        <v>274</v>
      </c>
    </row>
    <row r="4970" spans="1:58" x14ac:dyDescent="0.35">
      <c r="A4970" s="1">
        <v>3018303</v>
      </c>
      <c r="B4970" s="1" t="s">
        <v>58</v>
      </c>
      <c r="C4970" s="1">
        <v>42851791</v>
      </c>
      <c r="D4970" s="1">
        <v>338706873</v>
      </c>
      <c r="E4970" s="1" t="s">
        <v>59</v>
      </c>
      <c r="F4970" s="1" t="s">
        <v>60</v>
      </c>
      <c r="G4970" s="1" t="s">
        <v>1836</v>
      </c>
      <c r="H4970" s="1" t="s">
        <v>22779</v>
      </c>
      <c r="I4970" s="1">
        <v>771118161</v>
      </c>
      <c r="J4970" s="1" t="s">
        <v>1565</v>
      </c>
      <c r="K4970" s="1">
        <v>13</v>
      </c>
      <c r="L4970" s="1" t="s">
        <v>64</v>
      </c>
      <c r="M4970" s="1" t="s">
        <v>65</v>
      </c>
      <c r="N4970" s="2">
        <v>45400.800023148149</v>
      </c>
      <c r="O4970" s="1" t="s">
        <v>66</v>
      </c>
      <c r="Q4970" s="1" t="s">
        <v>67</v>
      </c>
      <c r="R4970" s="2">
        <v>45723.717824074076</v>
      </c>
      <c r="S4970" s="1" t="s">
        <v>4817</v>
      </c>
      <c r="T4970" s="1" t="s">
        <v>100</v>
      </c>
      <c r="U4970" s="1" t="s">
        <v>1031</v>
      </c>
      <c r="V4970" s="1" t="s">
        <v>22780</v>
      </c>
      <c r="W4970" s="1" t="s">
        <v>162</v>
      </c>
      <c r="X4970" s="1" t="s">
        <v>1191</v>
      </c>
      <c r="Y4970" s="1" t="s">
        <v>4080</v>
      </c>
      <c r="Z4970" s="1" t="s">
        <v>3755</v>
      </c>
      <c r="AA4970" s="1" t="s">
        <v>22781</v>
      </c>
      <c r="AB4970" s="1" t="s">
        <v>124</v>
      </c>
      <c r="AE4970" s="2">
        <v>45723.717847222222</v>
      </c>
      <c r="AF4970" s="1" t="s">
        <v>77</v>
      </c>
      <c r="AH4970" s="1" t="s">
        <v>125</v>
      </c>
      <c r="AI4970" s="1" t="s">
        <v>360</v>
      </c>
      <c r="AJ4970" s="1" t="s">
        <v>283</v>
      </c>
      <c r="AK4970" s="1" t="s">
        <v>22780</v>
      </c>
      <c r="AL4970" s="1" t="s">
        <v>4817</v>
      </c>
      <c r="AM4970" s="2">
        <v>45723.717881944445</v>
      </c>
      <c r="AN4970" s="1" t="s">
        <v>22780</v>
      </c>
      <c r="AP4970" s="1">
        <v>5776764</v>
      </c>
      <c r="AQ4970" s="1" t="s">
        <v>83</v>
      </c>
      <c r="AR4970" s="2">
        <v>45725.035833333335</v>
      </c>
      <c r="AS4970" s="1" t="s">
        <v>84</v>
      </c>
      <c r="AT4970" s="2">
        <v>45725.333333333336</v>
      </c>
      <c r="AU4970" s="1" t="s">
        <v>85</v>
      </c>
      <c r="AV4970" s="1" t="s">
        <v>1196</v>
      </c>
      <c r="AW4970" s="1" t="s">
        <v>1197</v>
      </c>
      <c r="AX4970" s="1" t="s">
        <v>2149</v>
      </c>
      <c r="AZ4970" s="2">
        <v>45725.035833333335</v>
      </c>
      <c r="BB4970" s="1" t="s">
        <v>6832</v>
      </c>
      <c r="BC4970" s="1" t="s">
        <v>1271</v>
      </c>
      <c r="BD4970" s="1" t="s">
        <v>815</v>
      </c>
      <c r="BE4970" s="1" t="s">
        <v>22782</v>
      </c>
      <c r="BF4970" s="1" t="s">
        <v>14364</v>
      </c>
    </row>
    <row r="4971" spans="1:58" x14ac:dyDescent="0.35">
      <c r="A4971" s="1">
        <v>3018304</v>
      </c>
      <c r="B4971" s="1" t="s">
        <v>58</v>
      </c>
      <c r="C4971" s="1">
        <v>42455701</v>
      </c>
      <c r="D4971" s="1">
        <v>338948602</v>
      </c>
      <c r="E4971" s="1" t="s">
        <v>59</v>
      </c>
      <c r="F4971" s="1" t="s">
        <v>60</v>
      </c>
      <c r="G4971" s="1" t="s">
        <v>530</v>
      </c>
      <c r="H4971" s="1" t="s">
        <v>315</v>
      </c>
      <c r="I4971" s="1">
        <v>775761289</v>
      </c>
      <c r="J4971" s="1" t="s">
        <v>22783</v>
      </c>
      <c r="K4971" s="1">
        <v>13</v>
      </c>
      <c r="L4971" s="1" t="s">
        <v>64</v>
      </c>
      <c r="M4971" s="1" t="s">
        <v>65</v>
      </c>
      <c r="N4971" s="2">
        <v>45323.5</v>
      </c>
      <c r="O4971" s="1" t="s">
        <v>66</v>
      </c>
      <c r="Q4971" s="1" t="s">
        <v>67</v>
      </c>
      <c r="R4971" s="2">
        <v>45723.7187037037</v>
      </c>
      <c r="S4971" s="1" t="s">
        <v>8915</v>
      </c>
      <c r="T4971" s="1" t="s">
        <v>69</v>
      </c>
      <c r="U4971" s="1" t="s">
        <v>70</v>
      </c>
      <c r="V4971" s="1" t="s">
        <v>22784</v>
      </c>
      <c r="W4971" s="1" t="s">
        <v>653</v>
      </c>
      <c r="X4971" s="1" t="s">
        <v>654</v>
      </c>
      <c r="Y4971" s="1" t="s">
        <v>17908</v>
      </c>
      <c r="Z4971" s="1" t="s">
        <v>3446</v>
      </c>
      <c r="AA4971" s="1" t="s">
        <v>6278</v>
      </c>
      <c r="AB4971" s="1" t="s">
        <v>22785</v>
      </c>
      <c r="AE4971" s="2">
        <v>45723.718715277777</v>
      </c>
      <c r="AF4971" s="1" t="s">
        <v>77</v>
      </c>
      <c r="AH4971" s="1" t="s">
        <v>125</v>
      </c>
      <c r="AI4971" s="1" t="s">
        <v>79</v>
      </c>
      <c r="AJ4971" s="1" t="s">
        <v>378</v>
      </c>
      <c r="AK4971" s="1" t="s">
        <v>22786</v>
      </c>
      <c r="AL4971" s="1" t="s">
        <v>8915</v>
      </c>
      <c r="AM4971" s="2">
        <v>45723.71875</v>
      </c>
      <c r="AN4971" s="1" t="s">
        <v>22786</v>
      </c>
      <c r="AP4971" s="1">
        <v>5776768</v>
      </c>
      <c r="AQ4971" s="1" t="s">
        <v>83</v>
      </c>
      <c r="AR4971" s="2">
        <v>45724.508217592593</v>
      </c>
      <c r="AS4971" s="1" t="s">
        <v>84</v>
      </c>
      <c r="AT4971" s="2">
        <v>45725.333333333336</v>
      </c>
      <c r="AU4971" s="1" t="s">
        <v>85</v>
      </c>
      <c r="AV4971" s="1" t="s">
        <v>608</v>
      </c>
      <c r="AW4971" s="1" t="s">
        <v>609</v>
      </c>
      <c r="AX4971" s="1" t="s">
        <v>4811</v>
      </c>
      <c r="AZ4971" s="2">
        <v>45724.508217592593</v>
      </c>
      <c r="BB4971" s="1" t="s">
        <v>2825</v>
      </c>
      <c r="BC4971" s="1" t="s">
        <v>153</v>
      </c>
      <c r="BD4971" s="1" t="s">
        <v>2826</v>
      </c>
      <c r="BE4971" s="1" t="s">
        <v>2544</v>
      </c>
      <c r="BF4971" s="1" t="s">
        <v>657</v>
      </c>
    </row>
    <row r="4972" spans="1:58" x14ac:dyDescent="0.35">
      <c r="A4972" s="1">
        <v>3018305</v>
      </c>
      <c r="B4972" s="1" t="s">
        <v>58</v>
      </c>
      <c r="C4972" s="1">
        <v>38428971</v>
      </c>
      <c r="D4972" s="1">
        <v>338031660</v>
      </c>
      <c r="E4972" s="1" t="s">
        <v>59</v>
      </c>
      <c r="F4972" s="1" t="s">
        <v>60</v>
      </c>
      <c r="G4972" s="1" t="s">
        <v>116</v>
      </c>
      <c r="H4972" s="1" t="s">
        <v>2583</v>
      </c>
      <c r="I4972" s="1">
        <v>778233629</v>
      </c>
      <c r="J4972" s="1" t="s">
        <v>1503</v>
      </c>
      <c r="K4972" s="1">
        <v>12</v>
      </c>
      <c r="L4972" s="1" t="s">
        <v>64</v>
      </c>
      <c r="M4972" s="1" t="s">
        <v>65</v>
      </c>
      <c r="N4972" s="2">
        <v>45611.708333333336</v>
      </c>
      <c r="O4972" s="1" t="s">
        <v>66</v>
      </c>
      <c r="Q4972" s="1" t="s">
        <v>67</v>
      </c>
      <c r="R4972" s="2">
        <v>45723.720567129632</v>
      </c>
      <c r="S4972" s="1" t="s">
        <v>4248</v>
      </c>
      <c r="T4972" s="1" t="s">
        <v>69</v>
      </c>
      <c r="U4972" s="1" t="s">
        <v>101</v>
      </c>
      <c r="V4972" s="1" t="s">
        <v>22787</v>
      </c>
      <c r="Y4972" s="1" t="s">
        <v>3445</v>
      </c>
      <c r="Z4972" s="1" t="s">
        <v>400</v>
      </c>
      <c r="AA4972" s="1" t="s">
        <v>6482</v>
      </c>
      <c r="AB4972" s="1" t="s">
        <v>124</v>
      </c>
      <c r="AC4972" s="1" t="s">
        <v>22788</v>
      </c>
      <c r="AE4972" s="2">
        <v>45723.720578703702</v>
      </c>
      <c r="AF4972" s="1" t="s">
        <v>77</v>
      </c>
      <c r="AH4972" s="1" t="s">
        <v>78</v>
      </c>
      <c r="AI4972" s="1" t="s">
        <v>79</v>
      </c>
      <c r="AJ4972" s="1" t="s">
        <v>283</v>
      </c>
      <c r="AK4972" s="1" t="s">
        <v>22787</v>
      </c>
      <c r="AL4972" s="1" t="s">
        <v>4248</v>
      </c>
      <c r="AM4972" s="2">
        <v>45723.720613425925</v>
      </c>
      <c r="AN4972" s="1" t="s">
        <v>22787</v>
      </c>
      <c r="AP4972" s="1">
        <v>5776772</v>
      </c>
      <c r="AQ4972" s="1" t="s">
        <v>83</v>
      </c>
      <c r="AR4972" s="2">
        <v>45725.057858796295</v>
      </c>
      <c r="AS4972" s="1" t="s">
        <v>84</v>
      </c>
      <c r="AT4972" s="2">
        <v>45725.333333333336</v>
      </c>
      <c r="AU4972" s="1" t="s">
        <v>85</v>
      </c>
      <c r="AV4972" s="1" t="s">
        <v>1196</v>
      </c>
      <c r="AW4972" s="1" t="s">
        <v>1197</v>
      </c>
      <c r="AX4972" s="1" t="s">
        <v>3062</v>
      </c>
      <c r="AZ4972" s="2">
        <v>45725.057858796295</v>
      </c>
      <c r="BB4972" s="1" t="s">
        <v>111</v>
      </c>
      <c r="BC4972" s="1" t="s">
        <v>112</v>
      </c>
      <c r="BD4972" s="1" t="s">
        <v>113</v>
      </c>
      <c r="BE4972" s="1" t="s">
        <v>18684</v>
      </c>
      <c r="BF4972" s="1" t="s">
        <v>14364</v>
      </c>
    </row>
    <row r="4973" spans="1:58" x14ac:dyDescent="0.35">
      <c r="A4973" s="1">
        <v>3018306</v>
      </c>
      <c r="B4973" s="1" t="s">
        <v>58</v>
      </c>
      <c r="C4973" s="1">
        <v>38542881</v>
      </c>
      <c r="D4973" s="1">
        <v>339541579</v>
      </c>
      <c r="E4973" s="1" t="s">
        <v>59</v>
      </c>
      <c r="F4973" s="1" t="s">
        <v>60</v>
      </c>
      <c r="G4973" s="1" t="s">
        <v>116</v>
      </c>
      <c r="H4973" s="1" t="s">
        <v>5437</v>
      </c>
      <c r="I4973" s="1">
        <v>781757868</v>
      </c>
      <c r="J4973" s="1" t="s">
        <v>1096</v>
      </c>
      <c r="K4973" s="1">
        <v>14</v>
      </c>
      <c r="L4973" s="1" t="s">
        <v>64</v>
      </c>
      <c r="M4973" s="1" t="s">
        <v>65</v>
      </c>
      <c r="N4973" s="2">
        <v>45457.000011574077</v>
      </c>
      <c r="O4973" s="1" t="s">
        <v>66</v>
      </c>
      <c r="Q4973" s="1" t="s">
        <v>67</v>
      </c>
      <c r="R4973" s="2">
        <v>45723.720891203702</v>
      </c>
      <c r="S4973" s="1" t="s">
        <v>12547</v>
      </c>
      <c r="T4973" s="1" t="s">
        <v>100</v>
      </c>
      <c r="U4973" s="1" t="s">
        <v>70</v>
      </c>
      <c r="V4973" s="1" t="s">
        <v>22789</v>
      </c>
      <c r="W4973" s="1" t="s">
        <v>263</v>
      </c>
      <c r="X4973" s="1" t="s">
        <v>263</v>
      </c>
      <c r="Y4973" s="1" t="s">
        <v>12228</v>
      </c>
      <c r="Z4973" s="1" t="s">
        <v>852</v>
      </c>
      <c r="AA4973" s="1" t="s">
        <v>2472</v>
      </c>
      <c r="AB4973" s="1" t="s">
        <v>9501</v>
      </c>
      <c r="AE4973" s="2">
        <v>45723.720902777779</v>
      </c>
      <c r="AF4973" s="1" t="s">
        <v>77</v>
      </c>
      <c r="AH4973" s="1" t="s">
        <v>78</v>
      </c>
      <c r="AI4973" s="1" t="s">
        <v>79</v>
      </c>
      <c r="AJ4973" s="1" t="s">
        <v>378</v>
      </c>
      <c r="AK4973" s="1" t="s">
        <v>22790</v>
      </c>
      <c r="AL4973" s="1" t="s">
        <v>12547</v>
      </c>
      <c r="AM4973" s="2">
        <v>45723.720925925925</v>
      </c>
      <c r="AN4973" s="1" t="s">
        <v>22790</v>
      </c>
      <c r="AP4973" s="1">
        <v>5776774</v>
      </c>
      <c r="AQ4973" s="1" t="s">
        <v>83</v>
      </c>
      <c r="AR4973" s="2">
        <v>45724.52584490741</v>
      </c>
      <c r="AS4973" s="1" t="s">
        <v>84</v>
      </c>
      <c r="AT4973" s="2">
        <v>45725.388888888891</v>
      </c>
      <c r="AU4973" s="1" t="s">
        <v>85</v>
      </c>
      <c r="AV4973" s="1" t="s">
        <v>108</v>
      </c>
      <c r="AW4973" s="1" t="s">
        <v>109</v>
      </c>
      <c r="AX4973" s="1" t="s">
        <v>857</v>
      </c>
      <c r="AZ4973" s="2">
        <v>45724.52584490741</v>
      </c>
      <c r="BB4973" s="1" t="s">
        <v>192</v>
      </c>
      <c r="BC4973" s="1" t="s">
        <v>193</v>
      </c>
      <c r="BD4973" s="1" t="s">
        <v>194</v>
      </c>
      <c r="BE4973" s="1" t="s">
        <v>5699</v>
      </c>
      <c r="BF4973" s="1" t="s">
        <v>274</v>
      </c>
    </row>
    <row r="4974" spans="1:58" x14ac:dyDescent="0.35">
      <c r="A4974" s="1">
        <v>3018307</v>
      </c>
      <c r="B4974" s="1" t="s">
        <v>58</v>
      </c>
      <c r="C4974" s="1">
        <v>33787711</v>
      </c>
      <c r="D4974" s="1">
        <v>338354925</v>
      </c>
      <c r="E4974" s="1" t="s">
        <v>59</v>
      </c>
      <c r="F4974" s="1" t="s">
        <v>60</v>
      </c>
      <c r="G4974" s="1" t="s">
        <v>275</v>
      </c>
      <c r="H4974" s="1" t="s">
        <v>22791</v>
      </c>
      <c r="I4974" s="1">
        <v>777523902</v>
      </c>
      <c r="J4974" s="1" t="s">
        <v>9301</v>
      </c>
      <c r="K4974" s="1">
        <v>13</v>
      </c>
      <c r="L4974" s="1" t="s">
        <v>64</v>
      </c>
      <c r="M4974" s="1" t="s">
        <v>65</v>
      </c>
      <c r="N4974" s="2">
        <v>43697.662511574075</v>
      </c>
      <c r="O4974" s="1" t="s">
        <v>616</v>
      </c>
      <c r="Q4974" s="1" t="s">
        <v>67</v>
      </c>
      <c r="R4974" s="2">
        <v>45723.720914351848</v>
      </c>
      <c r="S4974" s="1" t="s">
        <v>3336</v>
      </c>
      <c r="T4974" s="1" t="s">
        <v>69</v>
      </c>
      <c r="U4974" s="1" t="s">
        <v>70</v>
      </c>
      <c r="V4974" s="1" t="s">
        <v>22792</v>
      </c>
      <c r="W4974" s="1" t="s">
        <v>334</v>
      </c>
      <c r="X4974" s="1" t="s">
        <v>335</v>
      </c>
      <c r="Y4974" s="1" t="s">
        <v>18766</v>
      </c>
      <c r="Z4974" s="1" t="s">
        <v>165</v>
      </c>
      <c r="AA4974" s="1" t="s">
        <v>7746</v>
      </c>
      <c r="AB4974" s="1" t="s">
        <v>7746</v>
      </c>
      <c r="AC4974" s="1">
        <v>729</v>
      </c>
      <c r="AE4974" s="2">
        <v>45723.720925925925</v>
      </c>
      <c r="AF4974" s="1" t="s">
        <v>77</v>
      </c>
      <c r="AH4974" s="1" t="s">
        <v>125</v>
      </c>
      <c r="AI4974" s="1" t="s">
        <v>79</v>
      </c>
      <c r="AJ4974" s="1" t="s">
        <v>378</v>
      </c>
      <c r="AK4974" s="1" t="s">
        <v>1423</v>
      </c>
      <c r="AL4974" s="1" t="s">
        <v>3336</v>
      </c>
      <c r="AM4974" s="2">
        <v>45723.720972222225</v>
      </c>
      <c r="AN4974" s="1" t="s">
        <v>1423</v>
      </c>
      <c r="AP4974" s="1">
        <v>5776775</v>
      </c>
      <c r="AQ4974" s="1" t="s">
        <v>83</v>
      </c>
      <c r="AR4974" s="2">
        <v>45724.601041666669</v>
      </c>
      <c r="AS4974" s="1" t="s">
        <v>84</v>
      </c>
      <c r="AT4974" s="2">
        <v>45725.333333333336</v>
      </c>
      <c r="AU4974" s="1" t="s">
        <v>85</v>
      </c>
      <c r="AV4974" s="1" t="s">
        <v>1702</v>
      </c>
      <c r="AW4974" s="1" t="s">
        <v>1703</v>
      </c>
      <c r="AX4974" s="1" t="s">
        <v>10336</v>
      </c>
      <c r="AZ4974" s="2">
        <v>45724.601041666669</v>
      </c>
      <c r="BB4974" s="1" t="s">
        <v>111</v>
      </c>
      <c r="BC4974" s="1" t="s">
        <v>112</v>
      </c>
      <c r="BD4974" s="1" t="s">
        <v>113</v>
      </c>
      <c r="BE4974" s="1" t="s">
        <v>3843</v>
      </c>
      <c r="BF4974" s="1" t="s">
        <v>657</v>
      </c>
    </row>
    <row r="4975" spans="1:58" x14ac:dyDescent="0.35">
      <c r="A4975" s="1">
        <v>3018308</v>
      </c>
      <c r="B4975" s="1" t="s">
        <v>223</v>
      </c>
      <c r="C4975" s="1">
        <v>42517281</v>
      </c>
      <c r="D4975" s="1">
        <v>338454772</v>
      </c>
      <c r="E4975" s="1" t="s">
        <v>59</v>
      </c>
      <c r="F4975" s="1" t="s">
        <v>60</v>
      </c>
      <c r="G4975" s="1" t="s">
        <v>769</v>
      </c>
      <c r="H4975" s="1" t="s">
        <v>12531</v>
      </c>
      <c r="I4975" s="1">
        <v>778441726</v>
      </c>
      <c r="J4975" s="1" t="s">
        <v>848</v>
      </c>
      <c r="K4975" s="1">
        <v>13</v>
      </c>
      <c r="L4975" s="1" t="s">
        <v>64</v>
      </c>
      <c r="M4975" s="1" t="s">
        <v>65</v>
      </c>
      <c r="N4975" s="2">
        <v>45339.676388888889</v>
      </c>
      <c r="O4975" s="1" t="s">
        <v>497</v>
      </c>
      <c r="Q4975" s="1" t="s">
        <v>67</v>
      </c>
      <c r="R4975" s="2">
        <v>45723.721608796295</v>
      </c>
      <c r="S4975" s="1" t="s">
        <v>617</v>
      </c>
      <c r="T4975" s="1" t="s">
        <v>100</v>
      </c>
      <c r="U4975" s="1" t="s">
        <v>385</v>
      </c>
      <c r="V4975" s="1" t="s">
        <v>22793</v>
      </c>
      <c r="W4975" s="1" t="s">
        <v>653</v>
      </c>
      <c r="X4975" s="1" t="s">
        <v>942</v>
      </c>
      <c r="Y4975" s="1" t="s">
        <v>2749</v>
      </c>
      <c r="Z4975" s="1" t="s">
        <v>2705</v>
      </c>
      <c r="AA4975" s="1" t="s">
        <v>22794</v>
      </c>
      <c r="AB4975" s="1" t="s">
        <v>124</v>
      </c>
      <c r="AE4975" s="2">
        <v>45723.721620370372</v>
      </c>
      <c r="AF4975" s="1" t="s">
        <v>77</v>
      </c>
      <c r="AH4975" s="1" t="s">
        <v>125</v>
      </c>
      <c r="AI4975" s="1" t="s">
        <v>360</v>
      </c>
      <c r="AJ4975" s="1" t="s">
        <v>1326</v>
      </c>
      <c r="AK4975" s="1" t="s">
        <v>22795</v>
      </c>
      <c r="AL4975" s="1" t="s">
        <v>617</v>
      </c>
      <c r="AM4975" s="2">
        <v>45723.721643518518</v>
      </c>
      <c r="AN4975" s="1" t="s">
        <v>22795</v>
      </c>
      <c r="AP4975" s="1">
        <v>5776781</v>
      </c>
      <c r="AQ4975" s="1" t="s">
        <v>83</v>
      </c>
      <c r="AR4975" s="2">
        <v>45724.851539351854</v>
      </c>
      <c r="AS4975" s="1" t="s">
        <v>84</v>
      </c>
      <c r="AT4975" s="2">
        <v>45723.5625</v>
      </c>
      <c r="AU4975" s="1" t="s">
        <v>573</v>
      </c>
      <c r="AV4975" s="1" t="s">
        <v>947</v>
      </c>
      <c r="AW4975" s="1" t="s">
        <v>948</v>
      </c>
      <c r="AX4975" s="1" t="s">
        <v>1479</v>
      </c>
      <c r="AZ4975" s="2">
        <v>45724.851539351854</v>
      </c>
      <c r="BB4975" s="1" t="s">
        <v>3431</v>
      </c>
      <c r="BC4975" s="1" t="s">
        <v>3432</v>
      </c>
      <c r="BD4975" s="1" t="s">
        <v>3433</v>
      </c>
      <c r="BE4975" s="1" t="s">
        <v>20060</v>
      </c>
      <c r="BF4975" s="1" t="s">
        <v>20071</v>
      </c>
    </row>
    <row r="4976" spans="1:58" x14ac:dyDescent="0.35">
      <c r="A4976" s="1">
        <v>3018309</v>
      </c>
      <c r="B4976" s="1" t="s">
        <v>223</v>
      </c>
      <c r="C4976" s="1">
        <v>44693381</v>
      </c>
      <c r="D4976" s="1">
        <v>339528294</v>
      </c>
      <c r="E4976" s="1" t="s">
        <v>59</v>
      </c>
      <c r="F4976" s="1" t="s">
        <v>60</v>
      </c>
      <c r="G4976" s="1" t="s">
        <v>291</v>
      </c>
      <c r="H4976" s="1" t="s">
        <v>3518</v>
      </c>
      <c r="I4976" s="1">
        <v>339528294</v>
      </c>
      <c r="J4976" s="1">
        <v>775991297</v>
      </c>
      <c r="K4976" s="1">
        <v>14</v>
      </c>
      <c r="L4976" s="1" t="s">
        <v>64</v>
      </c>
      <c r="M4976" s="1" t="s">
        <v>65</v>
      </c>
      <c r="N4976" s="2">
        <v>45679.666666666664</v>
      </c>
      <c r="O4976" s="1" t="s">
        <v>497</v>
      </c>
      <c r="Q4976" s="1" t="s">
        <v>67</v>
      </c>
      <c r="R4976" s="2">
        <v>45723.721678240741</v>
      </c>
      <c r="S4976" s="1" t="s">
        <v>8597</v>
      </c>
      <c r="T4976" s="1" t="s">
        <v>1452</v>
      </c>
      <c r="U4976" s="1" t="s">
        <v>70</v>
      </c>
      <c r="V4976" s="1" t="s">
        <v>22796</v>
      </c>
      <c r="W4976" s="1" t="s">
        <v>263</v>
      </c>
      <c r="X4976" s="1" t="s">
        <v>263</v>
      </c>
      <c r="Y4976" s="1" t="s">
        <v>4165</v>
      </c>
      <c r="Z4976" s="1" t="s">
        <v>852</v>
      </c>
      <c r="AA4976" s="1" t="s">
        <v>7681</v>
      </c>
      <c r="AB4976" s="1" t="s">
        <v>124</v>
      </c>
      <c r="AE4976" s="2">
        <v>45723.721689814818</v>
      </c>
      <c r="AF4976" s="1" t="s">
        <v>77</v>
      </c>
      <c r="AH4976" s="1" t="s">
        <v>78</v>
      </c>
      <c r="AI4976" s="1" t="s">
        <v>106</v>
      </c>
      <c r="AJ4976" s="1" t="s">
        <v>303</v>
      </c>
      <c r="AK4976" s="1" t="s">
        <v>2240</v>
      </c>
      <c r="AL4976" s="1" t="s">
        <v>8597</v>
      </c>
      <c r="AM4976" s="2">
        <v>45723.721736111111</v>
      </c>
      <c r="AN4976" s="1" t="s">
        <v>2240</v>
      </c>
      <c r="AP4976" s="1">
        <v>5776782</v>
      </c>
      <c r="AQ4976" s="1" t="s">
        <v>83</v>
      </c>
      <c r="AR4976" s="2">
        <v>45724.689780092594</v>
      </c>
      <c r="AS4976" s="1" t="s">
        <v>84</v>
      </c>
      <c r="AT4976" s="2">
        <v>45725.395833333336</v>
      </c>
      <c r="AU4976" s="1" t="s">
        <v>85</v>
      </c>
      <c r="AV4976" s="1" t="s">
        <v>108</v>
      </c>
      <c r="AW4976" s="1" t="s">
        <v>109</v>
      </c>
      <c r="AX4976" s="1" t="s">
        <v>857</v>
      </c>
      <c r="AZ4976" s="2">
        <v>45724.689780092594</v>
      </c>
      <c r="BB4976" s="1" t="s">
        <v>8507</v>
      </c>
      <c r="BC4976" s="1" t="s">
        <v>802</v>
      </c>
      <c r="BD4976" s="1" t="s">
        <v>8508</v>
      </c>
      <c r="BE4976" s="1" t="s">
        <v>22797</v>
      </c>
      <c r="BF4976" s="1" t="s">
        <v>274</v>
      </c>
    </row>
    <row r="4977" spans="1:58" x14ac:dyDescent="0.35">
      <c r="A4977" s="1">
        <v>3018310</v>
      </c>
      <c r="B4977" s="1" t="s">
        <v>58</v>
      </c>
      <c r="C4977" s="1">
        <v>39183161</v>
      </c>
      <c r="D4977" s="1">
        <v>338557825</v>
      </c>
      <c r="E4977" s="1" t="s">
        <v>59</v>
      </c>
      <c r="F4977" s="1" t="s">
        <v>60</v>
      </c>
      <c r="G4977" s="1" t="s">
        <v>1038</v>
      </c>
      <c r="H4977" s="1" t="s">
        <v>22798</v>
      </c>
      <c r="I4977" s="1">
        <v>778137530</v>
      </c>
      <c r="J4977" s="1" t="s">
        <v>5852</v>
      </c>
      <c r="K4977" s="1">
        <v>12</v>
      </c>
      <c r="L4977" s="1" t="s">
        <v>64</v>
      </c>
      <c r="M4977" s="1" t="s">
        <v>65</v>
      </c>
      <c r="N4977" s="2">
        <v>45043</v>
      </c>
      <c r="O4977" s="1" t="s">
        <v>353</v>
      </c>
      <c r="Q4977" s="1" t="s">
        <v>67</v>
      </c>
      <c r="R4977" s="2">
        <v>45723.722187500003</v>
      </c>
      <c r="S4977" s="1" t="s">
        <v>1459</v>
      </c>
      <c r="T4977" s="1" t="s">
        <v>100</v>
      </c>
      <c r="U4977" s="1" t="s">
        <v>70</v>
      </c>
      <c r="V4977" s="1" t="s">
        <v>22799</v>
      </c>
      <c r="W4977" s="1" t="s">
        <v>334</v>
      </c>
      <c r="X4977" s="1" t="s">
        <v>335</v>
      </c>
      <c r="Y4977" s="1" t="s">
        <v>3156</v>
      </c>
      <c r="Z4977" s="1" t="s">
        <v>2495</v>
      </c>
      <c r="AA4977" s="1" t="s">
        <v>3157</v>
      </c>
      <c r="AB4977" s="1" t="s">
        <v>3157</v>
      </c>
      <c r="AC4977" s="1" t="s">
        <v>22800</v>
      </c>
      <c r="AE4977" s="2">
        <v>45723.722199074073</v>
      </c>
      <c r="AF4977" s="1" t="s">
        <v>77</v>
      </c>
      <c r="AH4977" s="1" t="s">
        <v>125</v>
      </c>
      <c r="AI4977" s="1" t="s">
        <v>79</v>
      </c>
      <c r="AJ4977" s="1" t="s">
        <v>378</v>
      </c>
      <c r="AK4977" s="1" t="s">
        <v>22801</v>
      </c>
      <c r="AL4977" s="1" t="s">
        <v>1459</v>
      </c>
      <c r="AM4977" s="2">
        <v>45723.722233796296</v>
      </c>
      <c r="AN4977" s="1" t="s">
        <v>22801</v>
      </c>
      <c r="AP4977" s="1">
        <v>5776783</v>
      </c>
      <c r="AQ4977" s="1" t="s">
        <v>83</v>
      </c>
      <c r="AR4977" s="2">
        <v>45723.880196759259</v>
      </c>
      <c r="AS4977" s="1" t="s">
        <v>84</v>
      </c>
      <c r="AT4977" s="2">
        <v>45725.333333333336</v>
      </c>
      <c r="AU4977" s="1" t="s">
        <v>85</v>
      </c>
      <c r="AV4977" s="1" t="s">
        <v>1702</v>
      </c>
      <c r="AW4977" s="1" t="s">
        <v>1703</v>
      </c>
      <c r="AX4977" s="1" t="s">
        <v>10336</v>
      </c>
      <c r="AZ4977" s="2">
        <v>45723.880196759259</v>
      </c>
      <c r="BB4977" s="1" t="s">
        <v>551</v>
      </c>
      <c r="BC4977" s="1" t="s">
        <v>552</v>
      </c>
      <c r="BD4977" s="1" t="s">
        <v>553</v>
      </c>
      <c r="BE4977" s="1" t="s">
        <v>22558</v>
      </c>
      <c r="BF4977" s="1" t="s">
        <v>204</v>
      </c>
    </row>
    <row r="4978" spans="1:58" x14ac:dyDescent="0.35">
      <c r="A4978" s="1">
        <v>3018311</v>
      </c>
      <c r="B4978" s="1" t="s">
        <v>58</v>
      </c>
      <c r="C4978" s="1">
        <v>41484731</v>
      </c>
      <c r="D4978" s="1">
        <v>338481110</v>
      </c>
      <c r="E4978" s="1" t="s">
        <v>59</v>
      </c>
      <c r="F4978" s="1" t="s">
        <v>60</v>
      </c>
      <c r="G4978" s="1" t="s">
        <v>12020</v>
      </c>
      <c r="H4978" s="1" t="s">
        <v>5423</v>
      </c>
      <c r="I4978" s="1">
        <v>775424655</v>
      </c>
      <c r="J4978" s="1" t="s">
        <v>22802</v>
      </c>
      <c r="K4978" s="1">
        <v>19</v>
      </c>
      <c r="L4978" s="1" t="s">
        <v>64</v>
      </c>
      <c r="M4978" s="1" t="s">
        <v>65</v>
      </c>
      <c r="N4978" s="2">
        <v>45692.5</v>
      </c>
      <c r="O4978" s="1" t="s">
        <v>66</v>
      </c>
      <c r="Q4978" s="1" t="s">
        <v>67</v>
      </c>
      <c r="R4978" s="2">
        <v>45723.722777777781</v>
      </c>
      <c r="S4978" s="1" t="s">
        <v>617</v>
      </c>
      <c r="T4978" s="1" t="s">
        <v>100</v>
      </c>
      <c r="U4978" s="1" t="s">
        <v>4423</v>
      </c>
      <c r="V4978" s="1" t="s">
        <v>22803</v>
      </c>
      <c r="W4978" s="1" t="s">
        <v>3521</v>
      </c>
      <c r="X4978" s="1" t="s">
        <v>5679</v>
      </c>
      <c r="Y4978" s="1" t="s">
        <v>5680</v>
      </c>
      <c r="Z4978" s="1" t="s">
        <v>11295</v>
      </c>
      <c r="AA4978" s="1" t="s">
        <v>19598</v>
      </c>
      <c r="AB4978" s="1" t="s">
        <v>124</v>
      </c>
      <c r="AE4978" s="2">
        <v>45723.72278935185</v>
      </c>
      <c r="AF4978" s="1" t="s">
        <v>77</v>
      </c>
      <c r="AH4978" s="1" t="s">
        <v>125</v>
      </c>
      <c r="AI4978" s="1" t="s">
        <v>79</v>
      </c>
      <c r="AJ4978" s="1" t="s">
        <v>167</v>
      </c>
      <c r="AK4978" s="1" t="s">
        <v>22804</v>
      </c>
      <c r="AL4978" s="1" t="s">
        <v>617</v>
      </c>
      <c r="AM4978" s="2">
        <v>45723.722812499997</v>
      </c>
      <c r="AN4978" s="1" t="s">
        <v>22804</v>
      </c>
      <c r="AP4978" s="1">
        <v>5776787</v>
      </c>
      <c r="AQ4978" s="1" t="s">
        <v>83</v>
      </c>
      <c r="AR4978" s="2">
        <v>45724.943043981482</v>
      </c>
      <c r="AS4978" s="1" t="s">
        <v>84</v>
      </c>
      <c r="AT4978" s="2">
        <v>45725.333333333336</v>
      </c>
      <c r="AU4978" s="1" t="s">
        <v>85</v>
      </c>
      <c r="AV4978" s="1" t="s">
        <v>5684</v>
      </c>
      <c r="AW4978" s="1" t="s">
        <v>5685</v>
      </c>
      <c r="AX4978" s="1" t="s">
        <v>5686</v>
      </c>
      <c r="AZ4978" s="2">
        <v>45724.943043981482</v>
      </c>
      <c r="BB4978" s="1" t="s">
        <v>4846</v>
      </c>
      <c r="BC4978" s="1" t="s">
        <v>951</v>
      </c>
      <c r="BD4978" s="1" t="s">
        <v>815</v>
      </c>
      <c r="BE4978" s="1" t="s">
        <v>22805</v>
      </c>
      <c r="BF4978" s="1" t="s">
        <v>14364</v>
      </c>
    </row>
    <row r="4979" spans="1:58" x14ac:dyDescent="0.35">
      <c r="A4979" s="1">
        <v>3018312</v>
      </c>
      <c r="B4979" s="1" t="s">
        <v>223</v>
      </c>
      <c r="C4979" s="1">
        <v>41781031</v>
      </c>
      <c r="D4979" s="1">
        <v>339578318</v>
      </c>
      <c r="E4979" s="1" t="s">
        <v>59</v>
      </c>
      <c r="F4979" s="1" t="s">
        <v>60</v>
      </c>
      <c r="G4979" s="1" t="s">
        <v>2062</v>
      </c>
      <c r="H4979" s="1" t="s">
        <v>8193</v>
      </c>
      <c r="I4979" s="1">
        <v>773367237</v>
      </c>
      <c r="J4979" s="1" t="s">
        <v>22806</v>
      </c>
      <c r="K4979" s="1">
        <v>14</v>
      </c>
      <c r="L4979" s="1" t="s">
        <v>64</v>
      </c>
      <c r="M4979" s="1" t="s">
        <v>65</v>
      </c>
      <c r="N4979" s="2">
        <v>45642.5</v>
      </c>
      <c r="O4979" s="1" t="s">
        <v>98</v>
      </c>
      <c r="Q4979" s="1" t="s">
        <v>67</v>
      </c>
      <c r="R4979" s="2">
        <v>45723.723680555559</v>
      </c>
      <c r="S4979" s="1" t="s">
        <v>8358</v>
      </c>
      <c r="T4979" s="1" t="s">
        <v>69</v>
      </c>
      <c r="U4979" s="1" t="s">
        <v>385</v>
      </c>
      <c r="V4979" s="1" t="s">
        <v>22807</v>
      </c>
      <c r="Y4979" s="1" t="s">
        <v>1360</v>
      </c>
      <c r="Z4979" s="1" t="s">
        <v>841</v>
      </c>
      <c r="AA4979" s="1" t="s">
        <v>1361</v>
      </c>
      <c r="AB4979" s="1" t="s">
        <v>124</v>
      </c>
      <c r="AE4979" s="2">
        <v>45723.723692129628</v>
      </c>
      <c r="AF4979" s="1" t="s">
        <v>77</v>
      </c>
      <c r="AH4979" s="1" t="s">
        <v>78</v>
      </c>
      <c r="AI4979" s="1" t="s">
        <v>106</v>
      </c>
      <c r="AJ4979" s="1" t="s">
        <v>107</v>
      </c>
      <c r="AK4979" s="1" t="s">
        <v>22807</v>
      </c>
      <c r="AL4979" s="1" t="s">
        <v>8358</v>
      </c>
      <c r="AM4979" s="2">
        <v>45723.723726851851</v>
      </c>
      <c r="AN4979" s="1" t="s">
        <v>22807</v>
      </c>
      <c r="AP4979" s="1">
        <v>5776791</v>
      </c>
      <c r="AQ4979" s="1" t="s">
        <v>83</v>
      </c>
      <c r="AR4979" s="2">
        <v>45724.459166666667</v>
      </c>
      <c r="AS4979" s="1" t="s">
        <v>84</v>
      </c>
      <c r="AT4979" s="2">
        <v>45725.333333333336</v>
      </c>
      <c r="AU4979" s="1" t="s">
        <v>85</v>
      </c>
      <c r="AV4979" s="1" t="s">
        <v>1328</v>
      </c>
      <c r="AW4979" s="1" t="s">
        <v>1329</v>
      </c>
      <c r="AX4979" s="1" t="s">
        <v>4972</v>
      </c>
      <c r="AZ4979" s="2">
        <v>45724.459166666667</v>
      </c>
      <c r="BB4979" s="1" t="s">
        <v>2533</v>
      </c>
      <c r="BC4979" s="1" t="s">
        <v>677</v>
      </c>
      <c r="BD4979" s="1" t="s">
        <v>2534</v>
      </c>
      <c r="BE4979" s="1" t="s">
        <v>22808</v>
      </c>
      <c r="BF4979" s="1" t="s">
        <v>817</v>
      </c>
    </row>
    <row r="4980" spans="1:58" x14ac:dyDescent="0.35">
      <c r="A4980" s="1">
        <v>3018313</v>
      </c>
      <c r="B4980" s="1" t="s">
        <v>58</v>
      </c>
      <c r="C4980" s="1">
        <v>45312761</v>
      </c>
      <c r="D4980" s="1">
        <v>338939282</v>
      </c>
      <c r="E4980" s="1" t="s">
        <v>59</v>
      </c>
      <c r="F4980" s="1" t="s">
        <v>60</v>
      </c>
      <c r="G4980" s="1" t="s">
        <v>1409</v>
      </c>
      <c r="H4980" s="1" t="s">
        <v>22809</v>
      </c>
      <c r="I4980" s="1">
        <v>787559033</v>
      </c>
      <c r="J4980" s="1" t="s">
        <v>9716</v>
      </c>
      <c r="K4980" s="1">
        <v>13</v>
      </c>
      <c r="L4980" s="1" t="s">
        <v>64</v>
      </c>
      <c r="M4980" s="1" t="s">
        <v>65</v>
      </c>
      <c r="N4980" s="2">
        <v>45709</v>
      </c>
      <c r="O4980" s="1" t="s">
        <v>66</v>
      </c>
      <c r="Q4980" s="1" t="s">
        <v>67</v>
      </c>
      <c r="R4980" s="2">
        <v>45723.724733796298</v>
      </c>
      <c r="S4980" s="1" t="s">
        <v>918</v>
      </c>
      <c r="T4980" s="1" t="s">
        <v>69</v>
      </c>
      <c r="U4980" s="1" t="s">
        <v>70</v>
      </c>
      <c r="V4980" s="1" t="s">
        <v>22810</v>
      </c>
      <c r="W4980" s="1" t="s">
        <v>653</v>
      </c>
      <c r="X4980" s="1" t="s">
        <v>654</v>
      </c>
      <c r="Y4980" s="1" t="s">
        <v>9784</v>
      </c>
      <c r="Z4980" s="1" t="s">
        <v>1654</v>
      </c>
      <c r="AA4980" s="1" t="s">
        <v>11702</v>
      </c>
      <c r="AB4980" s="1" t="s">
        <v>124</v>
      </c>
      <c r="AE4980" s="2">
        <v>45723.724745370368</v>
      </c>
      <c r="AF4980" s="1" t="s">
        <v>77</v>
      </c>
      <c r="AH4980" s="1" t="s">
        <v>78</v>
      </c>
      <c r="AI4980" s="1" t="s">
        <v>79</v>
      </c>
      <c r="AJ4980" s="1" t="s">
        <v>378</v>
      </c>
      <c r="AK4980" s="1" t="s">
        <v>1414</v>
      </c>
      <c r="AL4980" s="1" t="s">
        <v>918</v>
      </c>
      <c r="AM4980" s="2">
        <v>45723.724768518521</v>
      </c>
      <c r="AN4980" s="1" t="s">
        <v>1414</v>
      </c>
      <c r="AP4980" s="1">
        <v>5776794</v>
      </c>
      <c r="AQ4980" s="1" t="s">
        <v>83</v>
      </c>
      <c r="AR4980" s="2">
        <v>45724.739664351851</v>
      </c>
      <c r="AS4980" s="1" t="s">
        <v>84</v>
      </c>
      <c r="AT4980" s="2">
        <v>45725.333333333336</v>
      </c>
      <c r="AU4980" s="1" t="s">
        <v>85</v>
      </c>
      <c r="AV4980" s="1" t="s">
        <v>608</v>
      </c>
      <c r="AW4980" s="1" t="s">
        <v>609</v>
      </c>
      <c r="AX4980" s="1" t="s">
        <v>10124</v>
      </c>
      <c r="AZ4980" s="2">
        <v>45724.739664351851</v>
      </c>
      <c r="BB4980" s="1" t="s">
        <v>2825</v>
      </c>
      <c r="BC4980" s="1" t="s">
        <v>153</v>
      </c>
      <c r="BD4980" s="1" t="s">
        <v>2826</v>
      </c>
      <c r="BE4980" s="1" t="s">
        <v>2544</v>
      </c>
      <c r="BF4980" s="1" t="s">
        <v>657</v>
      </c>
    </row>
    <row r="4981" spans="1:58" x14ac:dyDescent="0.35">
      <c r="A4981" s="1">
        <v>3018314</v>
      </c>
      <c r="B4981" s="1" t="s">
        <v>58</v>
      </c>
      <c r="C4981" s="1">
        <v>36244711</v>
      </c>
      <c r="D4981" s="1">
        <v>338679167</v>
      </c>
      <c r="E4981" s="1" t="s">
        <v>59</v>
      </c>
      <c r="F4981" s="1" t="s">
        <v>60</v>
      </c>
      <c r="G4981" s="1" t="s">
        <v>116</v>
      </c>
      <c r="H4981" s="1" t="s">
        <v>22811</v>
      </c>
      <c r="I4981" s="1">
        <v>776225955</v>
      </c>
      <c r="J4981" s="1" t="s">
        <v>3992</v>
      </c>
      <c r="K4981" s="1">
        <v>13</v>
      </c>
      <c r="L4981" s="1" t="s">
        <v>64</v>
      </c>
      <c r="M4981" s="1" t="s">
        <v>65</v>
      </c>
      <c r="N4981" s="2">
        <v>45311.725856481484</v>
      </c>
      <c r="O4981" s="1" t="s">
        <v>66</v>
      </c>
      <c r="Q4981" s="1" t="s">
        <v>67</v>
      </c>
      <c r="R4981" s="2">
        <v>45723.725081018521</v>
      </c>
      <c r="S4981" s="1" t="s">
        <v>9256</v>
      </c>
      <c r="T4981" s="1" t="s">
        <v>100</v>
      </c>
      <c r="U4981" s="1" t="s">
        <v>70</v>
      </c>
      <c r="V4981" s="1" t="s">
        <v>22812</v>
      </c>
      <c r="W4981" s="1" t="s">
        <v>72</v>
      </c>
      <c r="X4981" s="1" t="s">
        <v>183</v>
      </c>
      <c r="Y4981" s="1" t="s">
        <v>19046</v>
      </c>
      <c r="Z4981" s="1" t="s">
        <v>546</v>
      </c>
      <c r="AA4981" s="1" t="s">
        <v>620</v>
      </c>
      <c r="AB4981" s="1" t="s">
        <v>621</v>
      </c>
      <c r="AE4981" s="2">
        <v>45723.725092592591</v>
      </c>
      <c r="AF4981" s="1" t="s">
        <v>77</v>
      </c>
      <c r="AH4981" s="1" t="s">
        <v>78</v>
      </c>
      <c r="AI4981" s="1" t="s">
        <v>79</v>
      </c>
      <c r="AJ4981" s="1" t="s">
        <v>378</v>
      </c>
      <c r="AL4981" s="1" t="s">
        <v>9256</v>
      </c>
      <c r="AM4981" s="2">
        <v>45723.725115740737</v>
      </c>
      <c r="AP4981" s="1">
        <v>5776795</v>
      </c>
      <c r="AQ4981" s="1" t="s">
        <v>83</v>
      </c>
      <c r="AR4981" s="2">
        <v>45724.708067129628</v>
      </c>
      <c r="AS4981" s="1" t="s">
        <v>84</v>
      </c>
      <c r="AT4981" s="2">
        <v>45725.333333333336</v>
      </c>
      <c r="AU4981" s="1" t="s">
        <v>85</v>
      </c>
      <c r="AV4981" s="1" t="s">
        <v>480</v>
      </c>
      <c r="AW4981" s="1" t="s">
        <v>481</v>
      </c>
      <c r="AX4981" s="1" t="s">
        <v>10431</v>
      </c>
      <c r="AZ4981" s="2">
        <v>45724.708067129628</v>
      </c>
      <c r="BB4981" s="1" t="s">
        <v>192</v>
      </c>
      <c r="BC4981" s="1" t="s">
        <v>193</v>
      </c>
      <c r="BD4981" s="1" t="s">
        <v>194</v>
      </c>
      <c r="BE4981" s="1" t="s">
        <v>3484</v>
      </c>
      <c r="BF4981" s="1" t="s">
        <v>431</v>
      </c>
    </row>
    <row r="4982" spans="1:58" x14ac:dyDescent="0.35">
      <c r="A4982" s="1">
        <v>3018315</v>
      </c>
      <c r="B4982" s="1" t="s">
        <v>58</v>
      </c>
      <c r="C4982" s="1">
        <v>45481</v>
      </c>
      <c r="D4982" s="1">
        <v>338360633</v>
      </c>
      <c r="E4982" s="1" t="s">
        <v>59</v>
      </c>
      <c r="F4982" s="1" t="s">
        <v>60</v>
      </c>
      <c r="G4982" s="1" t="s">
        <v>275</v>
      </c>
      <c r="H4982" s="1" t="s">
        <v>22813</v>
      </c>
      <c r="I4982" s="1">
        <v>779664311</v>
      </c>
      <c r="J4982" s="1" t="s">
        <v>9526</v>
      </c>
      <c r="K4982" s="1">
        <v>13</v>
      </c>
      <c r="L4982" s="1" t="s">
        <v>64</v>
      </c>
      <c r="M4982" s="1" t="s">
        <v>65</v>
      </c>
      <c r="N4982" s="2">
        <v>44905.708344907405</v>
      </c>
      <c r="O4982" s="1" t="s">
        <v>66</v>
      </c>
      <c r="Q4982" s="1" t="s">
        <v>67</v>
      </c>
      <c r="R4982" s="2">
        <v>45723.725590277776</v>
      </c>
      <c r="S4982" s="1" t="s">
        <v>3154</v>
      </c>
      <c r="T4982" s="1" t="s">
        <v>783</v>
      </c>
      <c r="U4982" s="1" t="s">
        <v>70</v>
      </c>
      <c r="V4982" s="1" t="s">
        <v>22814</v>
      </c>
      <c r="W4982" s="1" t="s">
        <v>653</v>
      </c>
      <c r="X4982" s="1" t="s">
        <v>654</v>
      </c>
      <c r="Y4982" s="1" t="s">
        <v>2407</v>
      </c>
      <c r="Z4982" s="1" t="s">
        <v>944</v>
      </c>
      <c r="AA4982" s="1" t="s">
        <v>2945</v>
      </c>
      <c r="AB4982" s="1" t="s">
        <v>2945</v>
      </c>
      <c r="AE4982" s="2">
        <v>45723.725694444445</v>
      </c>
      <c r="AF4982" s="1" t="s">
        <v>77</v>
      </c>
      <c r="AH4982" s="1" t="s">
        <v>125</v>
      </c>
      <c r="AI4982" s="1" t="s">
        <v>79</v>
      </c>
      <c r="AJ4982" s="1" t="s">
        <v>378</v>
      </c>
      <c r="AL4982" s="1" t="s">
        <v>3154</v>
      </c>
      <c r="AM4982" s="2">
        <v>45723.725763888891</v>
      </c>
      <c r="AO4982" s="1" t="s">
        <v>3154</v>
      </c>
      <c r="AP4982" s="1">
        <v>5776796</v>
      </c>
      <c r="AQ4982" s="1" t="s">
        <v>83</v>
      </c>
      <c r="AR4982" s="2">
        <v>45724.842106481483</v>
      </c>
      <c r="AS4982" s="1" t="s">
        <v>84</v>
      </c>
      <c r="AT4982" s="2">
        <v>45723.333333333336</v>
      </c>
      <c r="AU4982" s="1" t="s">
        <v>573</v>
      </c>
      <c r="AV4982" s="1" t="s">
        <v>608</v>
      </c>
      <c r="AW4982" s="1" t="s">
        <v>609</v>
      </c>
      <c r="AX4982" s="1" t="s">
        <v>2508</v>
      </c>
      <c r="AZ4982" s="2">
        <v>45724.842106481483</v>
      </c>
      <c r="BB4982" s="1" t="s">
        <v>89</v>
      </c>
      <c r="BC4982" s="1" t="s">
        <v>90</v>
      </c>
      <c r="BD4982" s="1" t="s">
        <v>91</v>
      </c>
      <c r="BE4982" s="1" t="s">
        <v>793</v>
      </c>
      <c r="BF4982" s="1" t="s">
        <v>657</v>
      </c>
    </row>
    <row r="4983" spans="1:58" x14ac:dyDescent="0.35">
      <c r="A4983" s="1">
        <v>3018316</v>
      </c>
      <c r="B4983" s="1" t="s">
        <v>58</v>
      </c>
      <c r="C4983" s="1">
        <v>38298931</v>
      </c>
      <c r="D4983" s="1">
        <v>338246278</v>
      </c>
      <c r="E4983" s="1" t="s">
        <v>59</v>
      </c>
      <c r="F4983" s="1" t="s">
        <v>60</v>
      </c>
      <c r="G4983" s="1" t="s">
        <v>224</v>
      </c>
      <c r="H4983" s="1" t="s">
        <v>22815</v>
      </c>
      <c r="I4983" s="1">
        <v>779144210</v>
      </c>
      <c r="J4983" s="1" t="s">
        <v>1187</v>
      </c>
      <c r="K4983" s="1">
        <v>12</v>
      </c>
      <c r="L4983" s="1" t="s">
        <v>64</v>
      </c>
      <c r="M4983" s="1" t="s">
        <v>65</v>
      </c>
      <c r="N4983" s="2">
        <v>44896</v>
      </c>
      <c r="O4983" s="1" t="s">
        <v>353</v>
      </c>
      <c r="Q4983" s="1" t="s">
        <v>67</v>
      </c>
      <c r="R4983" s="2">
        <v>45723.725821759261</v>
      </c>
      <c r="S4983" s="1" t="s">
        <v>5816</v>
      </c>
      <c r="T4983" s="1" t="s">
        <v>100</v>
      </c>
      <c r="U4983" s="1" t="s">
        <v>70</v>
      </c>
      <c r="V4983" s="1" t="s">
        <v>22816</v>
      </c>
      <c r="W4983" s="1" t="s">
        <v>72</v>
      </c>
      <c r="X4983" s="1" t="s">
        <v>73</v>
      </c>
      <c r="Y4983" s="1" t="s">
        <v>4883</v>
      </c>
      <c r="Z4983" s="1" t="s">
        <v>1435</v>
      </c>
      <c r="AA4983" s="1" t="s">
        <v>15536</v>
      </c>
      <c r="AB4983" s="1" t="s">
        <v>124</v>
      </c>
      <c r="AC4983" s="1" t="s">
        <v>15846</v>
      </c>
      <c r="AE4983" s="2">
        <v>45723.72583333333</v>
      </c>
      <c r="AF4983" s="1" t="s">
        <v>77</v>
      </c>
      <c r="AH4983" s="1" t="s">
        <v>78</v>
      </c>
      <c r="AI4983" s="1" t="s">
        <v>79</v>
      </c>
      <c r="AJ4983" s="1" t="s">
        <v>378</v>
      </c>
      <c r="AK4983" s="1" t="s">
        <v>22816</v>
      </c>
      <c r="AL4983" s="1" t="s">
        <v>5816</v>
      </c>
      <c r="AM4983" s="2">
        <v>45723.725868055553</v>
      </c>
      <c r="AN4983" s="1" t="s">
        <v>22816</v>
      </c>
      <c r="AP4983" s="1">
        <v>5776797</v>
      </c>
      <c r="AQ4983" s="1" t="s">
        <v>83</v>
      </c>
      <c r="AR4983" s="2">
        <v>45724.581990740742</v>
      </c>
      <c r="AS4983" s="1" t="s">
        <v>84</v>
      </c>
      <c r="AT4983" s="2">
        <v>45725.295138888891</v>
      </c>
      <c r="AU4983" s="1" t="s">
        <v>85</v>
      </c>
      <c r="AV4983" s="1" t="s">
        <v>2382</v>
      </c>
      <c r="AW4983" s="1" t="s">
        <v>2383</v>
      </c>
      <c r="AX4983" s="1" t="s">
        <v>2384</v>
      </c>
      <c r="AZ4983" s="2">
        <v>45724.581990740742</v>
      </c>
      <c r="BB4983" s="1" t="s">
        <v>192</v>
      </c>
      <c r="BC4983" s="1" t="s">
        <v>193</v>
      </c>
      <c r="BD4983" s="1" t="s">
        <v>194</v>
      </c>
      <c r="BE4983" s="1" t="s">
        <v>22817</v>
      </c>
      <c r="BF4983" s="1" t="s">
        <v>93</v>
      </c>
    </row>
    <row r="4984" spans="1:58" x14ac:dyDescent="0.35">
      <c r="A4984" s="1">
        <v>3018319</v>
      </c>
      <c r="B4984" s="1" t="s">
        <v>223</v>
      </c>
      <c r="C4984" s="1">
        <v>39906351</v>
      </c>
      <c r="D4984" s="1">
        <v>339678579</v>
      </c>
      <c r="E4984" s="1" t="s">
        <v>59</v>
      </c>
      <c r="F4984" s="1" t="s">
        <v>60</v>
      </c>
      <c r="G4984" s="1" t="s">
        <v>599</v>
      </c>
      <c r="H4984" s="1" t="s">
        <v>22818</v>
      </c>
      <c r="I4984" s="1">
        <v>772346882</v>
      </c>
      <c r="J4984" s="1" t="s">
        <v>1305</v>
      </c>
      <c r="K4984" s="1">
        <v>16</v>
      </c>
      <c r="L4984" s="1" t="s">
        <v>64</v>
      </c>
      <c r="M4984" s="1" t="s">
        <v>65</v>
      </c>
      <c r="N4984" s="2">
        <v>44876.5</v>
      </c>
      <c r="O4984" s="1" t="s">
        <v>98</v>
      </c>
      <c r="Q4984" s="1" t="s">
        <v>67</v>
      </c>
      <c r="R4984" s="2">
        <v>45723.728333333333</v>
      </c>
      <c r="S4984" s="1" t="s">
        <v>1591</v>
      </c>
      <c r="T4984" s="1" t="s">
        <v>69</v>
      </c>
      <c r="U4984" s="1" t="s">
        <v>70</v>
      </c>
      <c r="V4984" s="1" t="s">
        <v>22819</v>
      </c>
      <c r="W4984" s="1" t="s">
        <v>578</v>
      </c>
      <c r="X4984" s="1" t="s">
        <v>578</v>
      </c>
      <c r="Y4984" s="1" t="s">
        <v>22820</v>
      </c>
      <c r="Z4984" s="1" t="s">
        <v>580</v>
      </c>
      <c r="AA4984" s="1" t="s">
        <v>2479</v>
      </c>
      <c r="AB4984" s="1" t="s">
        <v>124</v>
      </c>
      <c r="AE4984" s="2">
        <v>45723.728344907409</v>
      </c>
      <c r="AF4984" s="1" t="s">
        <v>77</v>
      </c>
      <c r="AH4984" s="1" t="s">
        <v>125</v>
      </c>
      <c r="AI4984" s="1" t="s">
        <v>106</v>
      </c>
      <c r="AJ4984" s="1" t="s">
        <v>674</v>
      </c>
      <c r="AK4984" s="1" t="s">
        <v>22819</v>
      </c>
      <c r="AL4984" s="1" t="s">
        <v>1591</v>
      </c>
      <c r="AM4984" s="2">
        <v>45723.728368055556</v>
      </c>
      <c r="AN4984" s="1" t="s">
        <v>22819</v>
      </c>
      <c r="AP4984" s="1">
        <v>5776805</v>
      </c>
      <c r="AQ4984" s="1" t="s">
        <v>83</v>
      </c>
      <c r="AR4984" s="2">
        <v>45724.440636574072</v>
      </c>
      <c r="AS4984" s="1" t="s">
        <v>84</v>
      </c>
      <c r="AT4984" s="2">
        <v>45725.333333333336</v>
      </c>
      <c r="AU4984" s="1" t="s">
        <v>85</v>
      </c>
      <c r="AV4984" s="1" t="s">
        <v>700</v>
      </c>
      <c r="AW4984" s="1" t="s">
        <v>701</v>
      </c>
      <c r="AX4984" s="1" t="s">
        <v>2456</v>
      </c>
      <c r="AZ4984" s="2">
        <v>45724.440636574072</v>
      </c>
      <c r="BB4984" s="1" t="s">
        <v>2641</v>
      </c>
      <c r="BC4984" s="1" t="s">
        <v>1200</v>
      </c>
      <c r="BD4984" s="1" t="s">
        <v>2642</v>
      </c>
      <c r="BE4984" s="1" t="s">
        <v>2643</v>
      </c>
      <c r="BF4984" s="1" t="s">
        <v>137</v>
      </c>
    </row>
    <row r="4985" spans="1:58" x14ac:dyDescent="0.35">
      <c r="A4985" s="1">
        <v>3018320</v>
      </c>
      <c r="B4985" s="1" t="s">
        <v>58</v>
      </c>
      <c r="C4985" s="1">
        <v>40076101</v>
      </c>
      <c r="D4985" s="1">
        <v>338321245</v>
      </c>
      <c r="E4985" s="1" t="s">
        <v>59</v>
      </c>
      <c r="F4985" s="1" t="s">
        <v>60</v>
      </c>
      <c r="G4985" s="1" t="s">
        <v>1347</v>
      </c>
      <c r="H4985" s="1" t="s">
        <v>1719</v>
      </c>
      <c r="I4985" s="1">
        <v>775025539</v>
      </c>
      <c r="J4985" s="1" t="s">
        <v>8269</v>
      </c>
      <c r="K4985" s="1">
        <v>13</v>
      </c>
      <c r="L4985" s="1" t="s">
        <v>64</v>
      </c>
      <c r="M4985" s="1" t="s">
        <v>65</v>
      </c>
      <c r="N4985" s="2">
        <v>45476.000011574077</v>
      </c>
      <c r="O4985" s="1" t="s">
        <v>66</v>
      </c>
      <c r="Q4985" s="1" t="s">
        <v>67</v>
      </c>
      <c r="R4985" s="2">
        <v>45723.728715277779</v>
      </c>
      <c r="S4985" s="1" t="s">
        <v>7626</v>
      </c>
      <c r="T4985" s="1" t="s">
        <v>69</v>
      </c>
      <c r="U4985" s="1" t="s">
        <v>70</v>
      </c>
      <c r="V4985" s="1" t="s">
        <v>22821</v>
      </c>
      <c r="Y4985" s="1" t="s">
        <v>760</v>
      </c>
      <c r="Z4985" s="1" t="s">
        <v>321</v>
      </c>
      <c r="AA4985" s="1" t="s">
        <v>3783</v>
      </c>
      <c r="AB4985" s="1" t="s">
        <v>3784</v>
      </c>
      <c r="AE4985" s="2">
        <v>45723.728715277779</v>
      </c>
      <c r="AF4985" s="1" t="s">
        <v>77</v>
      </c>
      <c r="AH4985" s="1" t="s">
        <v>125</v>
      </c>
      <c r="AI4985" s="1" t="s">
        <v>79</v>
      </c>
      <c r="AJ4985" s="1" t="s">
        <v>378</v>
      </c>
      <c r="AK4985" s="1" t="s">
        <v>22821</v>
      </c>
      <c r="AL4985" s="1" t="s">
        <v>7626</v>
      </c>
      <c r="AM4985" s="2">
        <v>45723.728750000002</v>
      </c>
      <c r="AN4985" s="1" t="s">
        <v>22821</v>
      </c>
      <c r="AP4985" s="1">
        <v>5776807</v>
      </c>
      <c r="AQ4985" s="1" t="s">
        <v>83</v>
      </c>
      <c r="AR4985" s="2">
        <v>45724.516331018516</v>
      </c>
      <c r="AS4985" s="1" t="s">
        <v>84</v>
      </c>
      <c r="AT4985" s="2">
        <v>45723.333333333336</v>
      </c>
      <c r="AU4985" s="1" t="s">
        <v>573</v>
      </c>
      <c r="AV4985" s="1" t="s">
        <v>2194</v>
      </c>
      <c r="AW4985" s="1" t="s">
        <v>2195</v>
      </c>
      <c r="AX4985" s="1" t="s">
        <v>9478</v>
      </c>
      <c r="AZ4985" s="2">
        <v>45724.516331018516</v>
      </c>
      <c r="BB4985" s="1" t="s">
        <v>537</v>
      </c>
      <c r="BC4985" s="1" t="s">
        <v>538</v>
      </c>
      <c r="BD4985" s="1" t="s">
        <v>91</v>
      </c>
      <c r="BE4985" s="1" t="s">
        <v>21359</v>
      </c>
      <c r="BF4985" s="1" t="s">
        <v>914</v>
      </c>
    </row>
    <row r="4986" spans="1:58" x14ac:dyDescent="0.35">
      <c r="A4986" s="1">
        <v>3018321</v>
      </c>
      <c r="B4986" s="1" t="s">
        <v>58</v>
      </c>
      <c r="C4986" s="1">
        <v>35842131</v>
      </c>
      <c r="D4986" s="1">
        <v>338225209</v>
      </c>
      <c r="E4986" s="1" t="s">
        <v>59</v>
      </c>
      <c r="F4986" s="1" t="s">
        <v>60</v>
      </c>
      <c r="G4986" s="1" t="s">
        <v>22822</v>
      </c>
      <c r="H4986" s="1" t="s">
        <v>22823</v>
      </c>
      <c r="I4986" s="1">
        <v>781664240</v>
      </c>
      <c r="J4986" s="1" t="s">
        <v>22824</v>
      </c>
      <c r="K4986" s="1">
        <v>12</v>
      </c>
      <c r="L4986" s="1" t="s">
        <v>64</v>
      </c>
      <c r="M4986" s="1" t="s">
        <v>65</v>
      </c>
      <c r="N4986" s="2">
        <v>45100</v>
      </c>
      <c r="O4986" s="1" t="s">
        <v>353</v>
      </c>
      <c r="Q4986" s="1" t="s">
        <v>67</v>
      </c>
      <c r="R4986" s="2">
        <v>45723.729016203702</v>
      </c>
      <c r="S4986" s="1" t="s">
        <v>1862</v>
      </c>
      <c r="T4986" s="1" t="s">
        <v>100</v>
      </c>
      <c r="U4986" s="1" t="s">
        <v>1219</v>
      </c>
      <c r="V4986" s="1" t="s">
        <v>22825</v>
      </c>
      <c r="W4986" s="1" t="s">
        <v>214</v>
      </c>
      <c r="X4986" s="1" t="s">
        <v>215</v>
      </c>
      <c r="Y4986" s="1" t="s">
        <v>216</v>
      </c>
      <c r="Z4986" s="1" t="s">
        <v>123</v>
      </c>
      <c r="AA4986" s="1" t="s">
        <v>123</v>
      </c>
      <c r="AB4986" s="1" t="s">
        <v>22826</v>
      </c>
      <c r="AC4986" s="1">
        <v>775760421</v>
      </c>
      <c r="AE4986" s="2">
        <v>45723.729027777779</v>
      </c>
      <c r="AF4986" s="1" t="s">
        <v>77</v>
      </c>
      <c r="AH4986" s="1" t="s">
        <v>78</v>
      </c>
      <c r="AI4986" s="1" t="s">
        <v>79</v>
      </c>
      <c r="AJ4986" s="1" t="s">
        <v>378</v>
      </c>
      <c r="AK4986" s="1" t="s">
        <v>22827</v>
      </c>
      <c r="AL4986" s="1" t="s">
        <v>1862</v>
      </c>
      <c r="AM4986" s="2">
        <v>45723.729050925926</v>
      </c>
      <c r="AN4986" s="1" t="s">
        <v>22827</v>
      </c>
      <c r="AP4986" s="1">
        <v>5776808</v>
      </c>
      <c r="AQ4986" s="1" t="s">
        <v>83</v>
      </c>
      <c r="AR4986" s="2">
        <v>45724.513437499998</v>
      </c>
      <c r="AS4986" s="1" t="s">
        <v>84</v>
      </c>
      <c r="AT4986" s="2">
        <v>45723.5625</v>
      </c>
      <c r="AU4986" s="1" t="s">
        <v>573</v>
      </c>
      <c r="AV4986" s="1" t="s">
        <v>1957</v>
      </c>
      <c r="AW4986" s="1" t="s">
        <v>1958</v>
      </c>
      <c r="AX4986" s="1" t="s">
        <v>4027</v>
      </c>
      <c r="AZ4986" s="2">
        <v>45724.513437499998</v>
      </c>
      <c r="BB4986" s="1" t="s">
        <v>813</v>
      </c>
      <c r="BC4986" s="1" t="s">
        <v>814</v>
      </c>
      <c r="BD4986" s="1" t="s">
        <v>815</v>
      </c>
      <c r="BE4986" s="1" t="s">
        <v>10067</v>
      </c>
      <c r="BF4986" s="1" t="s">
        <v>137</v>
      </c>
    </row>
    <row r="4987" spans="1:58" x14ac:dyDescent="0.35">
      <c r="A4987" s="1">
        <v>3018322</v>
      </c>
      <c r="B4987" s="1" t="s">
        <v>58</v>
      </c>
      <c r="C4987" s="1">
        <v>2568811</v>
      </c>
      <c r="D4987" s="1">
        <v>338254949</v>
      </c>
      <c r="E4987" s="1" t="s">
        <v>59</v>
      </c>
      <c r="F4987" s="1" t="s">
        <v>60</v>
      </c>
      <c r="G4987" s="1" t="s">
        <v>1204</v>
      </c>
      <c r="H4987" s="1" t="s">
        <v>22828</v>
      </c>
      <c r="I4987" s="1">
        <v>776532164</v>
      </c>
      <c r="J4987" s="1" t="s">
        <v>1187</v>
      </c>
      <c r="K4987" s="1">
        <v>12</v>
      </c>
      <c r="L4987" s="1" t="s">
        <v>244</v>
      </c>
      <c r="M4987" s="1" t="s">
        <v>65</v>
      </c>
      <c r="N4987" s="2">
        <v>44896</v>
      </c>
      <c r="O4987" s="1" t="s">
        <v>353</v>
      </c>
      <c r="Q4987" s="1" t="s">
        <v>67</v>
      </c>
      <c r="R4987" s="2">
        <v>45723.729131944441</v>
      </c>
      <c r="S4987" s="1" t="s">
        <v>2968</v>
      </c>
      <c r="T4987" s="1" t="s">
        <v>100</v>
      </c>
      <c r="U4987" s="1" t="s">
        <v>70</v>
      </c>
      <c r="V4987" s="1" t="s">
        <v>22829</v>
      </c>
      <c r="Y4987" s="1" t="s">
        <v>2782</v>
      </c>
      <c r="Z4987" s="1" t="s">
        <v>75</v>
      </c>
      <c r="AA4987" s="1" t="s">
        <v>2783</v>
      </c>
      <c r="AB4987" s="1" t="s">
        <v>2783</v>
      </c>
      <c r="AC4987" s="1" t="s">
        <v>22830</v>
      </c>
      <c r="AE4987" s="2">
        <v>45723.729143518518</v>
      </c>
      <c r="AF4987" s="1" t="s">
        <v>77</v>
      </c>
      <c r="AH4987" s="1" t="s">
        <v>125</v>
      </c>
      <c r="AI4987" s="1" t="s">
        <v>79</v>
      </c>
      <c r="AJ4987" s="1" t="s">
        <v>283</v>
      </c>
      <c r="AK4987" s="1" t="s">
        <v>22829</v>
      </c>
      <c r="AL4987" s="1" t="s">
        <v>2968</v>
      </c>
      <c r="AM4987" s="2">
        <v>45723.729178240741</v>
      </c>
      <c r="AN4987" s="1" t="s">
        <v>22829</v>
      </c>
      <c r="AP4987" s="1">
        <v>5776809</v>
      </c>
      <c r="AQ4987" s="1" t="s">
        <v>83</v>
      </c>
      <c r="AR4987" s="2">
        <v>45724.543819444443</v>
      </c>
      <c r="AS4987" s="1" t="s">
        <v>84</v>
      </c>
      <c r="AT4987" s="2">
        <v>45725.329861111109</v>
      </c>
      <c r="AU4987" s="1" t="s">
        <v>85</v>
      </c>
      <c r="AV4987" s="1" t="s">
        <v>645</v>
      </c>
      <c r="AW4987" s="1" t="s">
        <v>646</v>
      </c>
      <c r="AX4987" s="1" t="s">
        <v>2446</v>
      </c>
      <c r="AZ4987" s="2">
        <v>45724.543819444443</v>
      </c>
      <c r="BB4987" s="1" t="s">
        <v>1003</v>
      </c>
      <c r="BC4987" s="1" t="s">
        <v>595</v>
      </c>
      <c r="BD4987" s="1" t="s">
        <v>1004</v>
      </c>
      <c r="BE4987" s="1" t="s">
        <v>22831</v>
      </c>
      <c r="BF4987" s="1" t="s">
        <v>93</v>
      </c>
    </row>
    <row r="4988" spans="1:58" x14ac:dyDescent="0.35">
      <c r="A4988" s="1">
        <v>3018323</v>
      </c>
      <c r="B4988" s="1" t="s">
        <v>58</v>
      </c>
      <c r="C4988" s="1">
        <v>34665861</v>
      </c>
      <c r="D4988" s="1">
        <v>338034126</v>
      </c>
      <c r="E4988" s="1" t="s">
        <v>59</v>
      </c>
      <c r="F4988" s="1" t="s">
        <v>60</v>
      </c>
      <c r="G4988" s="1" t="s">
        <v>258</v>
      </c>
      <c r="H4988" s="1" t="s">
        <v>2892</v>
      </c>
      <c r="I4988" s="1">
        <v>771735046</v>
      </c>
      <c r="J4988" s="1" t="s">
        <v>1096</v>
      </c>
      <c r="K4988" s="1">
        <v>20</v>
      </c>
      <c r="L4988" s="1" t="s">
        <v>294</v>
      </c>
      <c r="M4988" s="1" t="s">
        <v>295</v>
      </c>
      <c r="N4988" s="2">
        <v>45245.744791666664</v>
      </c>
      <c r="O4988" s="1" t="s">
        <v>520</v>
      </c>
      <c r="Q4988" s="1" t="s">
        <v>67</v>
      </c>
      <c r="R4988" s="2">
        <v>45723.730196759258</v>
      </c>
      <c r="S4988" s="1" t="s">
        <v>5527</v>
      </c>
      <c r="T4988" s="1" t="s">
        <v>412</v>
      </c>
      <c r="U4988" s="1" t="s">
        <v>1208</v>
      </c>
      <c r="V4988" s="1" t="s">
        <v>1208</v>
      </c>
      <c r="W4988" s="1" t="s">
        <v>214</v>
      </c>
      <c r="X4988" s="1" t="s">
        <v>319</v>
      </c>
      <c r="Y4988" s="1" t="s">
        <v>7115</v>
      </c>
      <c r="Z4988" s="1" t="s">
        <v>321</v>
      </c>
      <c r="AA4988" s="1" t="s">
        <v>22832</v>
      </c>
      <c r="AB4988" s="1" t="s">
        <v>22832</v>
      </c>
      <c r="AE4988" s="2">
        <v>45724.30228009259</v>
      </c>
      <c r="AF4988" s="1" t="s">
        <v>417</v>
      </c>
      <c r="AG4988" s="1">
        <v>48</v>
      </c>
      <c r="AH4988" s="1" t="s">
        <v>125</v>
      </c>
      <c r="AI4988" s="1" t="s">
        <v>79</v>
      </c>
      <c r="AJ4988" s="1" t="s">
        <v>126</v>
      </c>
      <c r="AK4988" s="1" t="s">
        <v>22833</v>
      </c>
      <c r="AL4988" s="1" t="s">
        <v>4924</v>
      </c>
      <c r="AM4988" s="2">
        <v>45724.302418981482</v>
      </c>
      <c r="AN4988" s="1" t="s">
        <v>22833</v>
      </c>
      <c r="AO4988" s="1" t="s">
        <v>4924</v>
      </c>
      <c r="AP4988" s="1">
        <v>5778760</v>
      </c>
      <c r="AQ4988" s="1" t="s">
        <v>83</v>
      </c>
      <c r="AR4988" s="2">
        <v>45724.58148148148</v>
      </c>
      <c r="AS4988" s="1" t="s">
        <v>84</v>
      </c>
      <c r="AT4988" s="2">
        <v>45724.333333333336</v>
      </c>
      <c r="AU4988" s="1" t="s">
        <v>573</v>
      </c>
      <c r="AV4988" s="1" t="s">
        <v>2194</v>
      </c>
      <c r="AW4988" s="1" t="s">
        <v>2195</v>
      </c>
      <c r="AX4988" s="1" t="s">
        <v>3991</v>
      </c>
      <c r="AY4988" s="2">
        <v>45726.30228009259</v>
      </c>
      <c r="AZ4988" s="2">
        <v>45724.58148148148</v>
      </c>
      <c r="BA4988" s="1" t="s">
        <v>419</v>
      </c>
      <c r="BB4988" s="1" t="s">
        <v>152</v>
      </c>
      <c r="BC4988" s="1" t="s">
        <v>153</v>
      </c>
      <c r="BD4988" s="1" t="s">
        <v>154</v>
      </c>
      <c r="BE4988" s="1" t="s">
        <v>22834</v>
      </c>
      <c r="BF4988" s="1" t="s">
        <v>325</v>
      </c>
    </row>
    <row r="4989" spans="1:58" x14ac:dyDescent="0.35">
      <c r="A4989" s="1">
        <v>3018324</v>
      </c>
      <c r="B4989" s="1" t="s">
        <v>58</v>
      </c>
      <c r="C4989" s="1">
        <v>35162571</v>
      </c>
      <c r="D4989" s="1">
        <v>339675381</v>
      </c>
      <c r="E4989" s="1" t="s">
        <v>59</v>
      </c>
      <c r="F4989" s="1" t="s">
        <v>60</v>
      </c>
      <c r="G4989" s="1" t="s">
        <v>394</v>
      </c>
      <c r="H4989" s="1" t="s">
        <v>22835</v>
      </c>
      <c r="I4989" s="1">
        <v>773296387</v>
      </c>
      <c r="J4989" s="1" t="s">
        <v>396</v>
      </c>
      <c r="K4989" s="1">
        <v>16</v>
      </c>
      <c r="L4989" s="1" t="s">
        <v>64</v>
      </c>
      <c r="M4989" s="1" t="s">
        <v>65</v>
      </c>
      <c r="N4989" s="2">
        <v>44963.625011574077</v>
      </c>
      <c r="O4989" s="1" t="s">
        <v>66</v>
      </c>
      <c r="Q4989" s="1" t="s">
        <v>67</v>
      </c>
      <c r="R4989" s="2">
        <v>45723.730358796296</v>
      </c>
      <c r="S4989" s="1" t="s">
        <v>1753</v>
      </c>
      <c r="T4989" s="1" t="s">
        <v>69</v>
      </c>
      <c r="U4989" s="1" t="s">
        <v>70</v>
      </c>
      <c r="V4989" s="1" t="s">
        <v>2400</v>
      </c>
      <c r="W4989" s="1" t="s">
        <v>578</v>
      </c>
      <c r="X4989" s="1" t="s">
        <v>578</v>
      </c>
      <c r="Y4989" s="1" t="s">
        <v>9902</v>
      </c>
      <c r="Z4989" s="1" t="s">
        <v>580</v>
      </c>
      <c r="AA4989" s="1" t="s">
        <v>22836</v>
      </c>
      <c r="AB4989" s="1" t="s">
        <v>124</v>
      </c>
      <c r="AE4989" s="2">
        <v>45724.442013888889</v>
      </c>
      <c r="AF4989" s="1" t="s">
        <v>77</v>
      </c>
      <c r="AH4989" s="1" t="s">
        <v>125</v>
      </c>
      <c r="AI4989" s="1" t="s">
        <v>58</v>
      </c>
      <c r="AJ4989" s="1" t="s">
        <v>126</v>
      </c>
      <c r="AK4989" s="1" t="s">
        <v>20384</v>
      </c>
      <c r="AL4989" s="1" t="s">
        <v>137</v>
      </c>
      <c r="AM4989" s="2">
        <v>45724.442083333335</v>
      </c>
      <c r="AN4989" s="1" t="s">
        <v>20384</v>
      </c>
      <c r="AO4989" s="1" t="s">
        <v>137</v>
      </c>
      <c r="AP4989" s="1">
        <v>5778940</v>
      </c>
      <c r="AQ4989" s="1" t="s">
        <v>83</v>
      </c>
      <c r="AR4989" s="2">
        <v>45724.539085648146</v>
      </c>
      <c r="AS4989" s="1" t="s">
        <v>84</v>
      </c>
      <c r="AT4989" s="2">
        <v>45724.333333333336</v>
      </c>
      <c r="AU4989" s="1" t="s">
        <v>85</v>
      </c>
      <c r="AV4989" s="1" t="s">
        <v>8320</v>
      </c>
      <c r="AW4989" s="1" t="s">
        <v>8321</v>
      </c>
      <c r="AX4989" s="1" t="s">
        <v>8322</v>
      </c>
      <c r="AZ4989" s="2">
        <v>45724.539085648146</v>
      </c>
      <c r="BB4989" s="1" t="s">
        <v>254</v>
      </c>
      <c r="BC4989" s="1" t="s">
        <v>255</v>
      </c>
      <c r="BD4989" s="1" t="s">
        <v>256</v>
      </c>
      <c r="BE4989" s="1" t="s">
        <v>20385</v>
      </c>
      <c r="BF4989" s="1" t="s">
        <v>269</v>
      </c>
    </row>
    <row r="4990" spans="1:58" x14ac:dyDescent="0.35">
      <c r="A4990" s="1">
        <v>3018325</v>
      </c>
      <c r="B4990" s="1" t="s">
        <v>58</v>
      </c>
      <c r="C4990" s="1">
        <v>33156891</v>
      </c>
      <c r="D4990" s="1">
        <v>338228857</v>
      </c>
      <c r="E4990" s="1" t="s">
        <v>59</v>
      </c>
      <c r="F4990" s="1" t="s">
        <v>60</v>
      </c>
      <c r="G4990" s="1" t="s">
        <v>22837</v>
      </c>
      <c r="H4990" s="1" t="s">
        <v>22838</v>
      </c>
      <c r="I4990" s="1">
        <v>781389901</v>
      </c>
      <c r="J4990" s="1" t="s">
        <v>22839</v>
      </c>
      <c r="K4990" s="1">
        <v>12</v>
      </c>
      <c r="L4990" s="1" t="s">
        <v>64</v>
      </c>
      <c r="M4990" s="1" t="s">
        <v>65</v>
      </c>
      <c r="N4990" s="2">
        <v>44145.509942129633</v>
      </c>
      <c r="O4990" s="1" t="s">
        <v>353</v>
      </c>
      <c r="Q4990" s="1" t="s">
        <v>67</v>
      </c>
      <c r="R4990" s="2">
        <v>45723.730937499997</v>
      </c>
      <c r="S4990" s="1" t="s">
        <v>2481</v>
      </c>
      <c r="T4990" s="1" t="s">
        <v>100</v>
      </c>
      <c r="U4990" s="1" t="s">
        <v>70</v>
      </c>
      <c r="V4990" s="1" t="s">
        <v>22840</v>
      </c>
      <c r="W4990" s="1" t="s">
        <v>214</v>
      </c>
      <c r="X4990" s="1" t="s">
        <v>215</v>
      </c>
      <c r="Y4990" s="1" t="s">
        <v>3080</v>
      </c>
      <c r="Z4990" s="1" t="s">
        <v>2336</v>
      </c>
      <c r="AA4990" s="1" t="s">
        <v>3482</v>
      </c>
      <c r="AB4990" s="1" t="s">
        <v>3482</v>
      </c>
      <c r="AC4990" s="1">
        <v>29</v>
      </c>
      <c r="AE4990" s="2">
        <v>45723.730949074074</v>
      </c>
      <c r="AF4990" s="1" t="s">
        <v>77</v>
      </c>
      <c r="AH4990" s="1" t="s">
        <v>125</v>
      </c>
      <c r="AI4990" s="1" t="s">
        <v>79</v>
      </c>
      <c r="AJ4990" s="1" t="s">
        <v>283</v>
      </c>
      <c r="AK4990" s="1" t="s">
        <v>22841</v>
      </c>
      <c r="AL4990" s="1" t="s">
        <v>2481</v>
      </c>
      <c r="AM4990" s="2">
        <v>45723.730983796297</v>
      </c>
      <c r="AN4990" s="1" t="s">
        <v>22841</v>
      </c>
      <c r="AP4990" s="1">
        <v>5776812</v>
      </c>
      <c r="AQ4990" s="1" t="s">
        <v>83</v>
      </c>
      <c r="AR4990" s="2">
        <v>45724.600347222222</v>
      </c>
      <c r="AS4990" s="1" t="s">
        <v>84</v>
      </c>
      <c r="AT4990" s="2">
        <v>45723.333333333336</v>
      </c>
      <c r="AU4990" s="1" t="s">
        <v>573</v>
      </c>
      <c r="AV4990" s="1" t="s">
        <v>1957</v>
      </c>
      <c r="AW4990" s="1" t="s">
        <v>1958</v>
      </c>
      <c r="AX4990" s="1" t="s">
        <v>4027</v>
      </c>
      <c r="AZ4990" s="2">
        <v>45724.600347222222</v>
      </c>
      <c r="BB4990" s="1" t="s">
        <v>1692</v>
      </c>
      <c r="BC4990" s="1" t="s">
        <v>1693</v>
      </c>
      <c r="BD4990" s="1" t="s">
        <v>1694</v>
      </c>
      <c r="BE4990" s="1" t="s">
        <v>22074</v>
      </c>
      <c r="BF4990" s="1" t="s">
        <v>137</v>
      </c>
    </row>
    <row r="4991" spans="1:58" x14ac:dyDescent="0.35">
      <c r="A4991" s="1">
        <v>3018326</v>
      </c>
      <c r="B4991" s="1" t="s">
        <v>58</v>
      </c>
      <c r="C4991" s="1">
        <v>30730121</v>
      </c>
      <c r="D4991" s="1">
        <v>338571611</v>
      </c>
      <c r="E4991" s="1" t="s">
        <v>59</v>
      </c>
      <c r="F4991" s="1" t="s">
        <v>60</v>
      </c>
      <c r="G4991" s="1" t="s">
        <v>1286</v>
      </c>
      <c r="H4991" s="1" t="s">
        <v>2862</v>
      </c>
      <c r="I4991" s="1">
        <v>774102406</v>
      </c>
      <c r="J4991" s="1" t="s">
        <v>3718</v>
      </c>
      <c r="K4991" s="1">
        <v>13</v>
      </c>
      <c r="L4991" s="1" t="s">
        <v>64</v>
      </c>
      <c r="M4991" s="1" t="s">
        <v>65</v>
      </c>
      <c r="N4991" s="2">
        <v>45641.672939814816</v>
      </c>
      <c r="O4991" s="1" t="s">
        <v>66</v>
      </c>
      <c r="Q4991" s="1" t="s">
        <v>67</v>
      </c>
      <c r="R4991" s="2">
        <v>45723.731203703705</v>
      </c>
      <c r="S4991" s="1" t="s">
        <v>1629</v>
      </c>
      <c r="T4991" s="1" t="s">
        <v>69</v>
      </c>
      <c r="U4991" s="1" t="s">
        <v>70</v>
      </c>
      <c r="V4991" s="1" t="s">
        <v>22842</v>
      </c>
      <c r="W4991" s="1" t="s">
        <v>653</v>
      </c>
      <c r="X4991" s="1" t="s">
        <v>942</v>
      </c>
      <c r="Y4991" s="1" t="s">
        <v>10164</v>
      </c>
      <c r="Z4991" s="1" t="s">
        <v>1822</v>
      </c>
      <c r="AA4991" s="1" t="s">
        <v>1822</v>
      </c>
      <c r="AB4991" s="1" t="s">
        <v>1822</v>
      </c>
      <c r="AE4991" s="2">
        <v>45723.731215277781</v>
      </c>
      <c r="AF4991" s="1" t="s">
        <v>77</v>
      </c>
      <c r="AH4991" s="1" t="s">
        <v>125</v>
      </c>
      <c r="AI4991" s="1" t="s">
        <v>79</v>
      </c>
      <c r="AJ4991" s="1" t="s">
        <v>378</v>
      </c>
      <c r="AK4991" s="1" t="s">
        <v>1634</v>
      </c>
      <c r="AL4991" s="1" t="s">
        <v>1629</v>
      </c>
      <c r="AM4991" s="2">
        <v>45723.73128472222</v>
      </c>
      <c r="AN4991" s="1" t="s">
        <v>1634</v>
      </c>
      <c r="AP4991" s="1">
        <v>5776813</v>
      </c>
      <c r="AQ4991" s="1" t="s">
        <v>83</v>
      </c>
      <c r="AR4991" s="2">
        <v>45724.987905092596</v>
      </c>
      <c r="AS4991" s="1" t="s">
        <v>84</v>
      </c>
      <c r="AT4991" s="2">
        <v>45723.5625</v>
      </c>
      <c r="AU4991" s="1" t="s">
        <v>573</v>
      </c>
      <c r="AV4991" s="1" t="s">
        <v>947</v>
      </c>
      <c r="AW4991" s="1" t="s">
        <v>948</v>
      </c>
      <c r="AX4991" s="1" t="s">
        <v>6780</v>
      </c>
      <c r="AZ4991" s="2">
        <v>45724.987905092596</v>
      </c>
      <c r="BB4991" s="1" t="s">
        <v>765</v>
      </c>
      <c r="BC4991" s="1" t="s">
        <v>766</v>
      </c>
      <c r="BD4991" s="1" t="s">
        <v>767</v>
      </c>
      <c r="BE4991" s="1" t="s">
        <v>22843</v>
      </c>
      <c r="BF4991" s="1" t="s">
        <v>14364</v>
      </c>
    </row>
    <row r="4992" spans="1:58" x14ac:dyDescent="0.35">
      <c r="A4992" s="1">
        <v>3018327</v>
      </c>
      <c r="B4992" s="1" t="s">
        <v>58</v>
      </c>
      <c r="C4992" s="1">
        <v>36572021</v>
      </c>
      <c r="D4992" s="1">
        <v>338648886</v>
      </c>
      <c r="E4992" s="1" t="s">
        <v>59</v>
      </c>
      <c r="F4992" s="1" t="s">
        <v>60</v>
      </c>
      <c r="G4992" s="1" t="s">
        <v>422</v>
      </c>
      <c r="H4992" s="1" t="s">
        <v>1158</v>
      </c>
      <c r="I4992" s="1">
        <v>777873209</v>
      </c>
      <c r="J4992" s="1" t="s">
        <v>19987</v>
      </c>
      <c r="K4992" s="1">
        <v>12</v>
      </c>
      <c r="L4992" s="1" t="s">
        <v>64</v>
      </c>
      <c r="M4992" s="1" t="s">
        <v>65</v>
      </c>
      <c r="N4992" s="2">
        <v>44805</v>
      </c>
      <c r="O4992" s="1" t="s">
        <v>353</v>
      </c>
      <c r="Q4992" s="1" t="s">
        <v>67</v>
      </c>
      <c r="R4992" s="2">
        <v>45723.731215277781</v>
      </c>
      <c r="S4992" s="1" t="s">
        <v>3993</v>
      </c>
      <c r="T4992" s="1" t="s">
        <v>69</v>
      </c>
      <c r="U4992" s="1" t="s">
        <v>70</v>
      </c>
      <c r="V4992" s="1" t="s">
        <v>22844</v>
      </c>
      <c r="W4992" s="1" t="s">
        <v>72</v>
      </c>
      <c r="X4992" s="1" t="s">
        <v>73</v>
      </c>
      <c r="Y4992" s="1" t="s">
        <v>8049</v>
      </c>
      <c r="Z4992" s="1" t="s">
        <v>2851</v>
      </c>
      <c r="AA4992" s="1" t="s">
        <v>5064</v>
      </c>
      <c r="AB4992" s="1" t="s">
        <v>124</v>
      </c>
      <c r="AC4992" s="1">
        <v>263</v>
      </c>
      <c r="AE4992" s="2">
        <v>45723.731226851851</v>
      </c>
      <c r="AF4992" s="1" t="s">
        <v>77</v>
      </c>
      <c r="AH4992" s="1" t="s">
        <v>125</v>
      </c>
      <c r="AI4992" s="1" t="s">
        <v>79</v>
      </c>
      <c r="AJ4992" s="1" t="s">
        <v>378</v>
      </c>
      <c r="AK4992" s="1" t="s">
        <v>22845</v>
      </c>
      <c r="AL4992" s="1" t="s">
        <v>3993</v>
      </c>
      <c r="AM4992" s="2">
        <v>45723.731296296297</v>
      </c>
      <c r="AN4992" s="1" t="s">
        <v>22845</v>
      </c>
      <c r="AP4992" s="1">
        <v>5776814</v>
      </c>
      <c r="AQ4992" s="1" t="s">
        <v>83</v>
      </c>
      <c r="AR4992" s="2">
        <v>45724.730162037034</v>
      </c>
      <c r="AS4992" s="1" t="s">
        <v>84</v>
      </c>
      <c r="AT4992" s="2">
        <v>45725.291666666664</v>
      </c>
      <c r="AU4992" s="1" t="s">
        <v>85</v>
      </c>
      <c r="AV4992" s="1" t="s">
        <v>2382</v>
      </c>
      <c r="AW4992" s="1" t="s">
        <v>2383</v>
      </c>
      <c r="AX4992" s="1" t="s">
        <v>2384</v>
      </c>
      <c r="AZ4992" s="2">
        <v>45724.730162037034</v>
      </c>
      <c r="BB4992" s="1" t="s">
        <v>813</v>
      </c>
      <c r="BC4992" s="1" t="s">
        <v>814</v>
      </c>
      <c r="BD4992" s="1" t="s">
        <v>815</v>
      </c>
      <c r="BE4992" s="1" t="s">
        <v>22846</v>
      </c>
      <c r="BF4992" s="1" t="s">
        <v>93</v>
      </c>
    </row>
    <row r="4993" spans="1:58" x14ac:dyDescent="0.35">
      <c r="A4993" s="1">
        <v>3018328</v>
      </c>
      <c r="B4993" s="1" t="s">
        <v>58</v>
      </c>
      <c r="C4993" s="1">
        <v>31370811</v>
      </c>
      <c r="D4993" s="1">
        <v>338453934</v>
      </c>
      <c r="E4993" s="1" t="s">
        <v>59</v>
      </c>
      <c r="F4993" s="1" t="s">
        <v>60</v>
      </c>
      <c r="G4993" s="1" t="s">
        <v>9199</v>
      </c>
      <c r="H4993" s="1" t="s">
        <v>22847</v>
      </c>
      <c r="I4993" s="1">
        <v>770579234</v>
      </c>
      <c r="J4993" s="1" t="s">
        <v>22848</v>
      </c>
      <c r="K4993" s="1">
        <v>13</v>
      </c>
      <c r="L4993" s="1" t="s">
        <v>64</v>
      </c>
      <c r="M4993" s="1" t="s">
        <v>65</v>
      </c>
      <c r="N4993" s="2">
        <v>45577.041666666664</v>
      </c>
      <c r="O4993" s="1" t="s">
        <v>353</v>
      </c>
      <c r="Q4993" s="1" t="s">
        <v>67</v>
      </c>
      <c r="R4993" s="2">
        <v>45723.73164351852</v>
      </c>
      <c r="S4993" s="1" t="s">
        <v>1828</v>
      </c>
      <c r="T4993" s="1" t="s">
        <v>100</v>
      </c>
      <c r="U4993" s="1" t="s">
        <v>603</v>
      </c>
      <c r="V4993" s="1" t="s">
        <v>22849</v>
      </c>
      <c r="Y4993" s="1" t="s">
        <v>8024</v>
      </c>
      <c r="Z4993" s="1" t="s">
        <v>606</v>
      </c>
      <c r="AA4993" s="1" t="s">
        <v>6545</v>
      </c>
      <c r="AB4993" s="1" t="s">
        <v>6545</v>
      </c>
      <c r="AE4993" s="2">
        <v>45723.73165509259</v>
      </c>
      <c r="AF4993" s="1" t="s">
        <v>77</v>
      </c>
      <c r="AH4993" s="1" t="s">
        <v>125</v>
      </c>
      <c r="AI4993" s="1" t="s">
        <v>1000</v>
      </c>
      <c r="AJ4993" s="1" t="s">
        <v>147</v>
      </c>
      <c r="AK4993" s="1" t="s">
        <v>22850</v>
      </c>
      <c r="AL4993" s="1" t="s">
        <v>1828</v>
      </c>
      <c r="AM4993" s="2">
        <v>45723.731678240743</v>
      </c>
      <c r="AN4993" s="1" t="s">
        <v>22850</v>
      </c>
      <c r="AP4993" s="1">
        <v>5776817</v>
      </c>
      <c r="AQ4993" s="1" t="s">
        <v>83</v>
      </c>
      <c r="AR4993" s="2">
        <v>45724.748703703706</v>
      </c>
      <c r="AS4993" s="1" t="s">
        <v>84</v>
      </c>
      <c r="AT4993" s="2">
        <v>45725.333333333336</v>
      </c>
      <c r="AU4993" s="1" t="s">
        <v>85</v>
      </c>
      <c r="AV4993" s="1" t="s">
        <v>608</v>
      </c>
      <c r="AW4993" s="1" t="s">
        <v>609</v>
      </c>
      <c r="AX4993" s="1" t="s">
        <v>1657</v>
      </c>
      <c r="AZ4993" s="2">
        <v>45724.748703703706</v>
      </c>
      <c r="BB4993" s="1" t="s">
        <v>192</v>
      </c>
      <c r="BC4993" s="1" t="s">
        <v>193</v>
      </c>
      <c r="BD4993" s="1" t="s">
        <v>194</v>
      </c>
      <c r="BE4993" s="1" t="s">
        <v>193</v>
      </c>
      <c r="BF4993" s="1" t="s">
        <v>657</v>
      </c>
    </row>
    <row r="4994" spans="1:58" x14ac:dyDescent="0.35">
      <c r="A4994" s="1">
        <v>3018329</v>
      </c>
      <c r="B4994" s="1" t="s">
        <v>58</v>
      </c>
      <c r="C4994" s="1">
        <v>45087271</v>
      </c>
      <c r="D4994" s="1">
        <v>338583204</v>
      </c>
      <c r="E4994" s="1" t="s">
        <v>59</v>
      </c>
      <c r="F4994" s="1" t="s">
        <v>60</v>
      </c>
      <c r="G4994" s="1" t="s">
        <v>224</v>
      </c>
      <c r="H4994" s="1" t="s">
        <v>3709</v>
      </c>
      <c r="I4994" s="1">
        <v>788658017</v>
      </c>
      <c r="J4994" s="1" t="s">
        <v>2261</v>
      </c>
      <c r="K4994" s="1">
        <v>12</v>
      </c>
      <c r="L4994" s="1" t="s">
        <v>64</v>
      </c>
      <c r="M4994" s="1" t="s">
        <v>65</v>
      </c>
      <c r="N4994" s="2">
        <v>45660.5</v>
      </c>
      <c r="O4994" s="1" t="s">
        <v>66</v>
      </c>
      <c r="Q4994" s="1" t="s">
        <v>67</v>
      </c>
      <c r="R4994" s="2">
        <v>45723.731886574074</v>
      </c>
      <c r="S4994" s="1" t="s">
        <v>2563</v>
      </c>
      <c r="T4994" s="1" t="s">
        <v>1452</v>
      </c>
      <c r="U4994" s="1" t="s">
        <v>101</v>
      </c>
      <c r="V4994" s="1" t="s">
        <v>22851</v>
      </c>
      <c r="W4994" s="1" t="s">
        <v>214</v>
      </c>
      <c r="X4994" s="1" t="s">
        <v>319</v>
      </c>
      <c r="Y4994" s="1" t="s">
        <v>4669</v>
      </c>
      <c r="Z4994" s="1" t="s">
        <v>3475</v>
      </c>
      <c r="AA4994" s="1">
        <v>4513</v>
      </c>
      <c r="AB4994" s="1" t="s">
        <v>124</v>
      </c>
      <c r="AE4994" s="2">
        <v>45723.731898148151</v>
      </c>
      <c r="AF4994" s="1" t="s">
        <v>77</v>
      </c>
      <c r="AH4994" s="1" t="s">
        <v>125</v>
      </c>
      <c r="AI4994" s="1" t="s">
        <v>79</v>
      </c>
      <c r="AJ4994" s="1" t="s">
        <v>283</v>
      </c>
      <c r="AK4994" s="1" t="s">
        <v>22852</v>
      </c>
      <c r="AL4994" s="1" t="s">
        <v>2563</v>
      </c>
      <c r="AM4994" s="2">
        <v>45723.731921296298</v>
      </c>
      <c r="AN4994" s="1" t="s">
        <v>22852</v>
      </c>
      <c r="AP4994" s="1">
        <v>5776818</v>
      </c>
      <c r="AQ4994" s="1" t="s">
        <v>83</v>
      </c>
      <c r="AR4994" s="2">
        <v>45724.588807870372</v>
      </c>
      <c r="AS4994" s="1" t="s">
        <v>84</v>
      </c>
      <c r="AT4994" s="2">
        <v>45725.333333333336</v>
      </c>
      <c r="AU4994" s="1" t="s">
        <v>85</v>
      </c>
      <c r="AV4994" s="1" t="s">
        <v>2194</v>
      </c>
      <c r="AW4994" s="1" t="s">
        <v>2195</v>
      </c>
      <c r="AX4994" s="1" t="s">
        <v>8117</v>
      </c>
      <c r="AZ4994" s="2">
        <v>45724.588807870372</v>
      </c>
      <c r="BB4994" s="1" t="s">
        <v>1425</v>
      </c>
      <c r="BC4994" s="1" t="s">
        <v>1426</v>
      </c>
      <c r="BD4994" s="1" t="s">
        <v>1427</v>
      </c>
      <c r="BE4994" s="1" t="s">
        <v>22853</v>
      </c>
      <c r="BF4994" s="1" t="s">
        <v>735</v>
      </c>
    </row>
    <row r="4995" spans="1:58" x14ac:dyDescent="0.35">
      <c r="A4995" s="1">
        <v>3018330</v>
      </c>
      <c r="B4995" s="1" t="s">
        <v>223</v>
      </c>
      <c r="C4995" s="1">
        <v>39857721</v>
      </c>
      <c r="D4995" s="1">
        <v>339759352</v>
      </c>
      <c r="E4995" s="1" t="s">
        <v>59</v>
      </c>
      <c r="F4995" s="1" t="s">
        <v>60</v>
      </c>
      <c r="G4995" s="1" t="s">
        <v>116</v>
      </c>
      <c r="H4995" s="1" t="s">
        <v>681</v>
      </c>
      <c r="I4995" s="1">
        <v>779347725</v>
      </c>
      <c r="J4995" s="1" t="s">
        <v>1503</v>
      </c>
      <c r="K4995" s="1">
        <v>14</v>
      </c>
      <c r="L4995" s="1" t="s">
        <v>64</v>
      </c>
      <c r="M4995" s="1" t="s">
        <v>65</v>
      </c>
      <c r="N4995" s="2">
        <v>44992.5</v>
      </c>
      <c r="O4995" s="1" t="s">
        <v>98</v>
      </c>
      <c r="Q4995" s="1" t="s">
        <v>67</v>
      </c>
      <c r="R4995" s="2">
        <v>45723.732268518521</v>
      </c>
      <c r="S4995" s="1" t="s">
        <v>6693</v>
      </c>
      <c r="T4995" s="1" t="s">
        <v>100</v>
      </c>
      <c r="U4995" s="1" t="s">
        <v>1031</v>
      </c>
      <c r="V4995" s="1" t="s">
        <v>22854</v>
      </c>
      <c r="W4995" s="1" t="s">
        <v>298</v>
      </c>
      <c r="X4995" s="1" t="s">
        <v>299</v>
      </c>
      <c r="Y4995" s="1" t="s">
        <v>300</v>
      </c>
      <c r="Z4995" s="1" t="s">
        <v>231</v>
      </c>
      <c r="AA4995" s="1" t="s">
        <v>231</v>
      </c>
      <c r="AB4995" s="1" t="s">
        <v>124</v>
      </c>
      <c r="AE4995" s="2">
        <v>45723.73228009259</v>
      </c>
      <c r="AF4995" s="1" t="s">
        <v>77</v>
      </c>
      <c r="AH4995" s="1" t="s">
        <v>125</v>
      </c>
      <c r="AI4995" s="1" t="s">
        <v>106</v>
      </c>
      <c r="AJ4995" s="1" t="s">
        <v>674</v>
      </c>
      <c r="AK4995" s="1" t="s">
        <v>22854</v>
      </c>
      <c r="AL4995" s="1" t="s">
        <v>6693</v>
      </c>
      <c r="AM4995" s="2">
        <v>45723.732303240744</v>
      </c>
      <c r="AN4995" s="1" t="s">
        <v>22854</v>
      </c>
      <c r="AP4995" s="1">
        <v>5776819</v>
      </c>
      <c r="AQ4995" s="1" t="s">
        <v>83</v>
      </c>
      <c r="AR4995" s="2">
        <v>45724.533472222225</v>
      </c>
      <c r="AS4995" s="1" t="s">
        <v>84</v>
      </c>
      <c r="AT4995" s="2">
        <v>45725.333333333336</v>
      </c>
      <c r="AU4995" s="1" t="s">
        <v>85</v>
      </c>
      <c r="AV4995" s="1" t="s">
        <v>233</v>
      </c>
      <c r="AW4995" s="1" t="s">
        <v>234</v>
      </c>
      <c r="AX4995" s="1" t="s">
        <v>3373</v>
      </c>
      <c r="AZ4995" s="2">
        <v>45724.533472222225</v>
      </c>
      <c r="BB4995" s="1" t="s">
        <v>676</v>
      </c>
      <c r="BC4995" s="1" t="s">
        <v>677</v>
      </c>
      <c r="BD4995" s="1" t="s">
        <v>678</v>
      </c>
      <c r="BE4995" s="1" t="s">
        <v>22855</v>
      </c>
      <c r="BF4995" s="1" t="s">
        <v>240</v>
      </c>
    </row>
    <row r="4996" spans="1:58" x14ac:dyDescent="0.35">
      <c r="A4996" s="1">
        <v>3018331</v>
      </c>
      <c r="B4996" s="1" t="s">
        <v>94</v>
      </c>
      <c r="C4996" s="1">
        <v>31871641</v>
      </c>
      <c r="D4996" s="1">
        <v>339578258</v>
      </c>
      <c r="E4996" s="1" t="s">
        <v>59</v>
      </c>
      <c r="F4996" s="1" t="s">
        <v>60</v>
      </c>
      <c r="G4996" s="1" t="s">
        <v>1845</v>
      </c>
      <c r="H4996" s="1" t="s">
        <v>382</v>
      </c>
      <c r="I4996" s="1">
        <v>775250776</v>
      </c>
      <c r="J4996" s="1" t="s">
        <v>2254</v>
      </c>
      <c r="K4996" s="1">
        <v>14</v>
      </c>
      <c r="L4996" s="1" t="s">
        <v>64</v>
      </c>
      <c r="M4996" s="1" t="s">
        <v>65</v>
      </c>
      <c r="N4996" s="2">
        <v>45182.737592592595</v>
      </c>
      <c r="O4996" s="1" t="s">
        <v>98</v>
      </c>
      <c r="Q4996" s="1" t="s">
        <v>67</v>
      </c>
      <c r="R4996" s="2">
        <v>45723.732615740744</v>
      </c>
      <c r="S4996" s="1" t="s">
        <v>2405</v>
      </c>
      <c r="T4996" s="1" t="s">
        <v>69</v>
      </c>
      <c r="U4996" s="1" t="s">
        <v>70</v>
      </c>
      <c r="V4996" s="1" t="s">
        <v>22856</v>
      </c>
      <c r="W4996" s="1" t="s">
        <v>263</v>
      </c>
      <c r="X4996" s="1" t="s">
        <v>840</v>
      </c>
      <c r="Y4996" s="1" t="s">
        <v>13862</v>
      </c>
      <c r="Z4996" s="1" t="s">
        <v>841</v>
      </c>
      <c r="AA4996" s="1" t="s">
        <v>13863</v>
      </c>
      <c r="AB4996" s="1" t="s">
        <v>124</v>
      </c>
      <c r="AE4996" s="2">
        <v>45723.732627314814</v>
      </c>
      <c r="AF4996" s="1" t="s">
        <v>77</v>
      </c>
      <c r="AH4996" s="1" t="s">
        <v>125</v>
      </c>
      <c r="AI4996" s="1" t="s">
        <v>106</v>
      </c>
      <c r="AJ4996" s="1" t="s">
        <v>674</v>
      </c>
      <c r="AK4996" s="1" t="s">
        <v>22857</v>
      </c>
      <c r="AL4996" s="1" t="s">
        <v>2405</v>
      </c>
      <c r="AM4996" s="2">
        <v>45723.732662037037</v>
      </c>
      <c r="AN4996" s="1" t="s">
        <v>22857</v>
      </c>
      <c r="AP4996" s="1">
        <v>5776820</v>
      </c>
      <c r="AQ4996" s="1" t="s">
        <v>83</v>
      </c>
      <c r="AR4996" s="2">
        <v>45724.613958333335</v>
      </c>
      <c r="AS4996" s="1" t="s">
        <v>84</v>
      </c>
      <c r="AT4996" s="2">
        <v>45725.333333333336</v>
      </c>
      <c r="AU4996" s="1" t="s">
        <v>85</v>
      </c>
      <c r="AV4996" s="1" t="s">
        <v>1328</v>
      </c>
      <c r="AW4996" s="1" t="s">
        <v>1329</v>
      </c>
      <c r="AX4996" s="1" t="s">
        <v>3897</v>
      </c>
      <c r="AZ4996" s="2">
        <v>45724.613958333335</v>
      </c>
      <c r="BB4996" s="1" t="s">
        <v>746</v>
      </c>
      <c r="BC4996" s="1" t="s">
        <v>747</v>
      </c>
      <c r="BD4996" s="1" t="s">
        <v>748</v>
      </c>
      <c r="BE4996" s="1" t="s">
        <v>22858</v>
      </c>
      <c r="BF4996" s="1" t="s">
        <v>290</v>
      </c>
    </row>
    <row r="4997" spans="1:58" x14ac:dyDescent="0.35">
      <c r="A4997" s="1">
        <v>3018332</v>
      </c>
      <c r="B4997" s="1" t="s">
        <v>58</v>
      </c>
      <c r="C4997" s="1">
        <v>45052351</v>
      </c>
      <c r="D4997" s="1">
        <v>339049813</v>
      </c>
      <c r="E4997" s="1" t="s">
        <v>59</v>
      </c>
      <c r="F4997" s="1" t="s">
        <v>60</v>
      </c>
      <c r="G4997" s="1" t="s">
        <v>275</v>
      </c>
      <c r="H4997" s="1" t="s">
        <v>6493</v>
      </c>
      <c r="I4997" s="1">
        <v>777223037</v>
      </c>
      <c r="J4997" s="1" t="s">
        <v>22859</v>
      </c>
      <c r="K4997" s="1">
        <v>16</v>
      </c>
      <c r="L4997" s="1" t="s">
        <v>64</v>
      </c>
      <c r="M4997" s="1" t="s">
        <v>65</v>
      </c>
      <c r="N4997" s="2">
        <v>45687.041666666664</v>
      </c>
      <c r="O4997" s="1" t="s">
        <v>66</v>
      </c>
      <c r="Q4997" s="1" t="s">
        <v>67</v>
      </c>
      <c r="R4997" s="2">
        <v>45723.732835648145</v>
      </c>
      <c r="S4997" s="1" t="s">
        <v>3421</v>
      </c>
      <c r="T4997" s="1" t="s">
        <v>69</v>
      </c>
      <c r="U4997" s="1" t="s">
        <v>2761</v>
      </c>
      <c r="V4997" s="1" t="s">
        <v>22860</v>
      </c>
      <c r="W4997" s="1" t="s">
        <v>892</v>
      </c>
      <c r="X4997" s="1" t="s">
        <v>892</v>
      </c>
      <c r="Y4997" s="1" t="s">
        <v>6496</v>
      </c>
      <c r="Z4997" s="1" t="s">
        <v>1444</v>
      </c>
      <c r="AA4997" s="1" t="s">
        <v>6497</v>
      </c>
      <c r="AB4997" s="1" t="s">
        <v>124</v>
      </c>
      <c r="AE4997" s="2">
        <v>45723.732847222222</v>
      </c>
      <c r="AF4997" s="1" t="s">
        <v>77</v>
      </c>
      <c r="AH4997" s="1" t="s">
        <v>78</v>
      </c>
      <c r="AI4997" s="1" t="s">
        <v>79</v>
      </c>
      <c r="AJ4997" s="1" t="s">
        <v>283</v>
      </c>
      <c r="AK4997" s="1" t="s">
        <v>22860</v>
      </c>
      <c r="AL4997" s="1" t="s">
        <v>3421</v>
      </c>
      <c r="AM4997" s="2">
        <v>45723.732881944445</v>
      </c>
      <c r="AN4997" s="1" t="s">
        <v>22860</v>
      </c>
      <c r="AP4997" s="1">
        <v>5776822</v>
      </c>
      <c r="AQ4997" s="1" t="s">
        <v>83</v>
      </c>
      <c r="AR4997" s="2">
        <v>45724.661168981482</v>
      </c>
      <c r="AS4997" s="1" t="s">
        <v>84</v>
      </c>
      <c r="AT4997" s="2">
        <v>45725.333333333336</v>
      </c>
      <c r="AU4997" s="1" t="s">
        <v>85</v>
      </c>
      <c r="AV4997" s="1" t="s">
        <v>1446</v>
      </c>
      <c r="AW4997" s="1" t="s">
        <v>1447</v>
      </c>
      <c r="AX4997" s="1" t="s">
        <v>5146</v>
      </c>
      <c r="AZ4997" s="2">
        <v>45724.661168981482</v>
      </c>
      <c r="BB4997" s="1" t="s">
        <v>504</v>
      </c>
      <c r="BC4997" s="1" t="s">
        <v>505</v>
      </c>
      <c r="BD4997" s="1" t="s">
        <v>506</v>
      </c>
      <c r="BE4997" s="1" t="s">
        <v>22861</v>
      </c>
      <c r="BF4997" s="1" t="s">
        <v>886</v>
      </c>
    </row>
    <row r="4998" spans="1:58" x14ac:dyDescent="0.35">
      <c r="A4998" s="1">
        <v>3018333</v>
      </c>
      <c r="B4998" s="1" t="s">
        <v>223</v>
      </c>
      <c r="C4998" s="1">
        <v>34758711</v>
      </c>
      <c r="D4998" s="1">
        <v>338369720</v>
      </c>
      <c r="E4998" s="1" t="s">
        <v>59</v>
      </c>
      <c r="F4998" s="1" t="s">
        <v>60</v>
      </c>
      <c r="G4998" s="1" t="s">
        <v>116</v>
      </c>
      <c r="H4998" s="1" t="s">
        <v>2862</v>
      </c>
      <c r="I4998" s="1">
        <v>783479832</v>
      </c>
      <c r="J4998" s="1" t="s">
        <v>330</v>
      </c>
      <c r="K4998" s="1">
        <v>13</v>
      </c>
      <c r="L4998" s="1" t="s">
        <v>64</v>
      </c>
      <c r="M4998" s="1" t="s">
        <v>65</v>
      </c>
      <c r="N4998" s="2">
        <v>45524.430694444447</v>
      </c>
      <c r="O4998" s="1" t="s">
        <v>497</v>
      </c>
      <c r="Q4998" s="1" t="s">
        <v>67</v>
      </c>
      <c r="R4998" s="2">
        <v>45723.733449074076</v>
      </c>
      <c r="S4998" s="1" t="s">
        <v>11188</v>
      </c>
      <c r="T4998" s="1" t="s">
        <v>100</v>
      </c>
      <c r="U4998" s="1" t="s">
        <v>70</v>
      </c>
      <c r="V4998" s="1" t="s">
        <v>22862</v>
      </c>
      <c r="Y4998" s="1" t="s">
        <v>1475</v>
      </c>
      <c r="Z4998" s="1" t="s">
        <v>1476</v>
      </c>
      <c r="AA4998" s="1" t="s">
        <v>21125</v>
      </c>
      <c r="AB4998" s="1" t="s">
        <v>21125</v>
      </c>
      <c r="AE4998" s="2">
        <v>45723.733460648145</v>
      </c>
      <c r="AF4998" s="1" t="s">
        <v>77</v>
      </c>
      <c r="AH4998" s="1" t="s">
        <v>125</v>
      </c>
      <c r="AI4998" s="1" t="s">
        <v>360</v>
      </c>
      <c r="AJ4998" s="1" t="s">
        <v>107</v>
      </c>
      <c r="AK4998" s="1" t="s">
        <v>22863</v>
      </c>
      <c r="AL4998" s="1" t="s">
        <v>11188</v>
      </c>
      <c r="AM4998" s="2">
        <v>45723.733495370368</v>
      </c>
      <c r="AN4998" s="1" t="s">
        <v>22863</v>
      </c>
      <c r="AP4998" s="1">
        <v>5776824</v>
      </c>
      <c r="AQ4998" s="1" t="s">
        <v>83</v>
      </c>
      <c r="AR4998" s="2">
        <v>45724.687743055554</v>
      </c>
      <c r="AS4998" s="1" t="s">
        <v>84</v>
      </c>
      <c r="AT4998" s="2">
        <v>45723.333333333336</v>
      </c>
      <c r="AU4998" s="1" t="s">
        <v>573</v>
      </c>
      <c r="AV4998" s="1" t="s">
        <v>947</v>
      </c>
      <c r="AW4998" s="1" t="s">
        <v>948</v>
      </c>
      <c r="AX4998" s="1" t="s">
        <v>5201</v>
      </c>
      <c r="AZ4998" s="2">
        <v>45724.687743055554</v>
      </c>
      <c r="BB4998" s="1" t="s">
        <v>3431</v>
      </c>
      <c r="BC4998" s="1" t="s">
        <v>3432</v>
      </c>
      <c r="BD4998" s="1" t="s">
        <v>3433</v>
      </c>
      <c r="BE4998" s="1" t="s">
        <v>20060</v>
      </c>
      <c r="BF4998" s="1" t="s">
        <v>406</v>
      </c>
    </row>
    <row r="4999" spans="1:58" x14ac:dyDescent="0.35">
      <c r="A4999" s="1">
        <v>3018334</v>
      </c>
      <c r="B4999" s="1" t="s">
        <v>58</v>
      </c>
      <c r="C4999" s="1">
        <v>33789981</v>
      </c>
      <c r="D4999" s="1">
        <v>338032712</v>
      </c>
      <c r="E4999" s="1" t="s">
        <v>59</v>
      </c>
      <c r="F4999" s="1" t="s">
        <v>60</v>
      </c>
      <c r="G4999" s="1" t="s">
        <v>509</v>
      </c>
      <c r="H4999" s="1" t="s">
        <v>954</v>
      </c>
      <c r="I4999" s="1">
        <v>774200263</v>
      </c>
      <c r="J4999" s="1" t="s">
        <v>1752</v>
      </c>
      <c r="K4999" s="1">
        <v>12</v>
      </c>
      <c r="L4999" s="1" t="s">
        <v>64</v>
      </c>
      <c r="M4999" s="1" t="s">
        <v>65</v>
      </c>
      <c r="N4999" s="2">
        <v>45290.541666666664</v>
      </c>
      <c r="O4999" s="1" t="s">
        <v>66</v>
      </c>
      <c r="Q4999" s="1" t="s">
        <v>67</v>
      </c>
      <c r="R4999" s="2">
        <v>45723.73364583333</v>
      </c>
      <c r="S4999" s="1" t="s">
        <v>8047</v>
      </c>
      <c r="T4999" s="1" t="s">
        <v>69</v>
      </c>
      <c r="U4999" s="1" t="s">
        <v>70</v>
      </c>
      <c r="V4999" s="1" t="s">
        <v>22864</v>
      </c>
      <c r="W4999" s="1" t="s">
        <v>653</v>
      </c>
      <c r="X4999" s="1" t="s">
        <v>654</v>
      </c>
      <c r="Y4999" s="1" t="s">
        <v>9978</v>
      </c>
      <c r="Z4999" s="1" t="s">
        <v>400</v>
      </c>
      <c r="AA4999" s="1" t="s">
        <v>3734</v>
      </c>
      <c r="AB4999" s="1" t="s">
        <v>124</v>
      </c>
      <c r="AE4999" s="2">
        <v>45723.733657407407</v>
      </c>
      <c r="AF4999" s="1" t="s">
        <v>77</v>
      </c>
      <c r="AH4999" s="1" t="s">
        <v>125</v>
      </c>
      <c r="AI4999" s="1" t="s">
        <v>79</v>
      </c>
      <c r="AJ4999" s="1" t="s">
        <v>378</v>
      </c>
      <c r="AK4999" s="1" t="s">
        <v>22865</v>
      </c>
      <c r="AL4999" s="1" t="s">
        <v>8047</v>
      </c>
      <c r="AM4999" s="2">
        <v>45723.733680555553</v>
      </c>
      <c r="AN4999" s="1" t="s">
        <v>22865</v>
      </c>
      <c r="AP4999" s="1">
        <v>5776825</v>
      </c>
      <c r="AQ4999" s="1" t="s">
        <v>83</v>
      </c>
      <c r="AR4999" s="2">
        <v>45724.539942129632</v>
      </c>
      <c r="AS4999" s="1" t="s">
        <v>84</v>
      </c>
      <c r="AT4999" s="2">
        <v>45725.333333333336</v>
      </c>
      <c r="AU4999" s="1" t="s">
        <v>85</v>
      </c>
      <c r="AV4999" s="1" t="s">
        <v>608</v>
      </c>
      <c r="AW4999" s="1" t="s">
        <v>609</v>
      </c>
      <c r="AX4999" s="1" t="s">
        <v>4357</v>
      </c>
      <c r="AZ4999" s="2">
        <v>45724.539942129632</v>
      </c>
      <c r="BB4999" s="1" t="s">
        <v>2825</v>
      </c>
      <c r="BC4999" s="1" t="s">
        <v>153</v>
      </c>
      <c r="BD4999" s="1" t="s">
        <v>2826</v>
      </c>
      <c r="BE4999" s="1" t="s">
        <v>2544</v>
      </c>
      <c r="BF4999" s="1" t="s">
        <v>657</v>
      </c>
    </row>
    <row r="5000" spans="1:58" x14ac:dyDescent="0.35">
      <c r="A5000" s="1">
        <v>3018336</v>
      </c>
      <c r="B5000" s="1" t="s">
        <v>58</v>
      </c>
      <c r="C5000" s="1">
        <v>39820131</v>
      </c>
      <c r="D5000" s="1">
        <v>338772746</v>
      </c>
      <c r="E5000" s="1" t="s">
        <v>59</v>
      </c>
      <c r="F5000" s="1" t="s">
        <v>60</v>
      </c>
      <c r="G5000" s="1" t="s">
        <v>22866</v>
      </c>
      <c r="H5000" s="1" t="s">
        <v>22867</v>
      </c>
      <c r="I5000" s="1">
        <v>776685195</v>
      </c>
      <c r="J5000" s="1" t="s">
        <v>7308</v>
      </c>
      <c r="K5000" s="1">
        <v>12</v>
      </c>
      <c r="L5000" s="1" t="s">
        <v>64</v>
      </c>
      <c r="M5000" s="1" t="s">
        <v>65</v>
      </c>
      <c r="N5000" s="2">
        <v>44862.708333333336</v>
      </c>
      <c r="O5000" s="1" t="s">
        <v>66</v>
      </c>
      <c r="Q5000" s="1" t="s">
        <v>67</v>
      </c>
      <c r="R5000" s="2">
        <v>45723.734432870369</v>
      </c>
      <c r="S5000" s="1" t="s">
        <v>2968</v>
      </c>
      <c r="T5000" s="1" t="s">
        <v>100</v>
      </c>
      <c r="U5000" s="1" t="s">
        <v>70</v>
      </c>
      <c r="W5000" s="1" t="s">
        <v>334</v>
      </c>
      <c r="X5000" s="1" t="s">
        <v>335</v>
      </c>
      <c r="Y5000" s="1" t="s">
        <v>7157</v>
      </c>
      <c r="Z5000" s="1" t="s">
        <v>1300</v>
      </c>
      <c r="AA5000" s="1">
        <v>1009</v>
      </c>
      <c r="AB5000" s="1" t="s">
        <v>124</v>
      </c>
      <c r="AE5000" s="2">
        <v>45723.734444444446</v>
      </c>
      <c r="AF5000" s="1" t="s">
        <v>77</v>
      </c>
      <c r="AH5000" s="1" t="s">
        <v>125</v>
      </c>
      <c r="AI5000" s="1" t="s">
        <v>79</v>
      </c>
      <c r="AJ5000" s="1" t="s">
        <v>283</v>
      </c>
      <c r="AK5000" s="1" t="s">
        <v>22868</v>
      </c>
      <c r="AL5000" s="1" t="s">
        <v>2968</v>
      </c>
      <c r="AM5000" s="2">
        <v>45723.734479166669</v>
      </c>
      <c r="AN5000" s="1" t="s">
        <v>22868</v>
      </c>
      <c r="AP5000" s="1">
        <v>5776830</v>
      </c>
      <c r="AQ5000" s="1" t="s">
        <v>83</v>
      </c>
      <c r="AR5000" s="2">
        <v>45724.738321759258</v>
      </c>
      <c r="AS5000" s="1" t="s">
        <v>84</v>
      </c>
      <c r="AT5000" s="2">
        <v>45725.333333333336</v>
      </c>
      <c r="AU5000" s="1" t="s">
        <v>85</v>
      </c>
      <c r="AV5000" s="1" t="s">
        <v>1702</v>
      </c>
      <c r="AW5000" s="1" t="s">
        <v>1703</v>
      </c>
      <c r="AX5000" s="1" t="s">
        <v>8423</v>
      </c>
      <c r="AZ5000" s="2">
        <v>45724.738321759258</v>
      </c>
      <c r="BB5000" s="1" t="s">
        <v>192</v>
      </c>
      <c r="BC5000" s="1" t="s">
        <v>193</v>
      </c>
      <c r="BD5000" s="1" t="s">
        <v>194</v>
      </c>
      <c r="BE5000" s="1" t="s">
        <v>193</v>
      </c>
      <c r="BF5000" s="1" t="s">
        <v>657</v>
      </c>
    </row>
    <row r="5001" spans="1:58" x14ac:dyDescent="0.35">
      <c r="A5001" s="1">
        <v>3018337</v>
      </c>
      <c r="B5001" s="1" t="s">
        <v>58</v>
      </c>
      <c r="C5001" s="1">
        <v>36700631</v>
      </c>
      <c r="D5001" s="1">
        <v>338215426</v>
      </c>
      <c r="E5001" s="1" t="s">
        <v>59</v>
      </c>
      <c r="F5001" s="1" t="s">
        <v>60</v>
      </c>
      <c r="G5001" s="1" t="s">
        <v>224</v>
      </c>
      <c r="H5001" s="1" t="s">
        <v>2677</v>
      </c>
      <c r="I5001" s="1">
        <v>771561582</v>
      </c>
      <c r="J5001" s="1" t="s">
        <v>2261</v>
      </c>
      <c r="K5001" s="1">
        <v>12</v>
      </c>
      <c r="L5001" s="1" t="s">
        <v>64</v>
      </c>
      <c r="M5001" s="1" t="s">
        <v>65</v>
      </c>
      <c r="N5001" s="2">
        <v>44183.885416666664</v>
      </c>
      <c r="O5001" s="1" t="s">
        <v>1087</v>
      </c>
      <c r="Q5001" s="1" t="s">
        <v>67</v>
      </c>
      <c r="R5001" s="2">
        <v>45723.734444444446</v>
      </c>
      <c r="S5001" s="1" t="s">
        <v>4164</v>
      </c>
      <c r="T5001" s="1" t="s">
        <v>639</v>
      </c>
      <c r="U5001" s="1" t="s">
        <v>1208</v>
      </c>
      <c r="V5001" s="1" t="s">
        <v>2261</v>
      </c>
      <c r="W5001" s="1" t="s">
        <v>72</v>
      </c>
      <c r="X5001" s="1" t="s">
        <v>881</v>
      </c>
      <c r="Y5001" s="1" t="s">
        <v>10029</v>
      </c>
      <c r="Z5001" s="1" t="s">
        <v>1352</v>
      </c>
      <c r="AA5001" s="1" t="s">
        <v>1352</v>
      </c>
      <c r="AB5001" s="1" t="s">
        <v>1352</v>
      </c>
      <c r="AE5001" s="2">
        <v>45723.734837962962</v>
      </c>
      <c r="AF5001" s="1" t="s">
        <v>77</v>
      </c>
      <c r="AH5001" s="1" t="s">
        <v>125</v>
      </c>
      <c r="AI5001" s="1" t="s">
        <v>79</v>
      </c>
      <c r="AJ5001" s="1" t="s">
        <v>283</v>
      </c>
      <c r="AK5001" s="1" t="s">
        <v>22869</v>
      </c>
      <c r="AL5001" s="1" t="s">
        <v>4164</v>
      </c>
      <c r="AM5001" s="2">
        <v>45723.734895833331</v>
      </c>
      <c r="AO5001" s="1" t="s">
        <v>4164</v>
      </c>
      <c r="AP5001" s="1">
        <v>5776835</v>
      </c>
      <c r="AQ5001" s="1" t="s">
        <v>83</v>
      </c>
      <c r="AR5001" s="2">
        <v>45724.690439814818</v>
      </c>
      <c r="AS5001" s="1" t="s">
        <v>84</v>
      </c>
      <c r="AT5001" s="2">
        <v>45723.5625</v>
      </c>
      <c r="AU5001" s="1" t="s">
        <v>85</v>
      </c>
      <c r="AV5001" s="1" t="s">
        <v>1354</v>
      </c>
      <c r="AW5001" s="1" t="s">
        <v>1355</v>
      </c>
      <c r="AX5001" s="1" t="s">
        <v>7392</v>
      </c>
      <c r="AZ5001" s="2">
        <v>45724.690439814818</v>
      </c>
      <c r="BB5001" s="1" t="s">
        <v>1225</v>
      </c>
      <c r="BC5001" s="1" t="s">
        <v>814</v>
      </c>
      <c r="BD5001" s="1" t="s">
        <v>815</v>
      </c>
      <c r="BE5001" s="1" t="s">
        <v>22870</v>
      </c>
      <c r="BF5001" s="1" t="s">
        <v>649</v>
      </c>
    </row>
    <row r="5002" spans="1:58" x14ac:dyDescent="0.35">
      <c r="A5002" s="1">
        <v>3018338</v>
      </c>
      <c r="B5002" s="1" t="s">
        <v>58</v>
      </c>
      <c r="C5002" s="1">
        <v>41172121</v>
      </c>
      <c r="D5002" s="1">
        <v>339588406</v>
      </c>
      <c r="E5002" s="1" t="s">
        <v>59</v>
      </c>
      <c r="F5002" s="1" t="s">
        <v>60</v>
      </c>
      <c r="G5002" s="1" t="s">
        <v>530</v>
      </c>
      <c r="H5002" s="1" t="s">
        <v>22871</v>
      </c>
      <c r="I5002" s="1">
        <v>782057279</v>
      </c>
      <c r="J5002" s="1" t="s">
        <v>277</v>
      </c>
      <c r="K5002" s="1">
        <v>14</v>
      </c>
      <c r="L5002" s="1" t="s">
        <v>64</v>
      </c>
      <c r="M5002" s="1" t="s">
        <v>65</v>
      </c>
      <c r="N5002" s="2">
        <v>45110.743495370371</v>
      </c>
      <c r="O5002" s="1" t="s">
        <v>66</v>
      </c>
      <c r="Q5002" s="1" t="s">
        <v>67</v>
      </c>
      <c r="R5002" s="2">
        <v>45723.734467592592</v>
      </c>
      <c r="S5002" s="1" t="s">
        <v>5816</v>
      </c>
      <c r="T5002" s="1" t="s">
        <v>100</v>
      </c>
      <c r="U5002" s="1" t="s">
        <v>70</v>
      </c>
      <c r="V5002" s="1" t="s">
        <v>22872</v>
      </c>
      <c r="W5002" s="1" t="s">
        <v>263</v>
      </c>
      <c r="X5002" s="1" t="s">
        <v>840</v>
      </c>
      <c r="Y5002" s="1" t="s">
        <v>22873</v>
      </c>
      <c r="Z5002" s="1" t="s">
        <v>4276</v>
      </c>
      <c r="AA5002" s="1" t="s">
        <v>22874</v>
      </c>
      <c r="AB5002" s="1" t="s">
        <v>124</v>
      </c>
      <c r="AE5002" s="2">
        <v>45723.734479166669</v>
      </c>
      <c r="AF5002" s="1" t="s">
        <v>77</v>
      </c>
      <c r="AH5002" s="1" t="s">
        <v>78</v>
      </c>
      <c r="AI5002" s="1" t="s">
        <v>79</v>
      </c>
      <c r="AJ5002" s="1" t="s">
        <v>378</v>
      </c>
      <c r="AK5002" s="1" t="s">
        <v>22872</v>
      </c>
      <c r="AL5002" s="1" t="s">
        <v>5816</v>
      </c>
      <c r="AM5002" s="2">
        <v>45723.734513888892</v>
      </c>
      <c r="AN5002" s="1" t="s">
        <v>22872</v>
      </c>
      <c r="AP5002" s="1">
        <v>5776831</v>
      </c>
      <c r="AQ5002" s="1" t="s">
        <v>83</v>
      </c>
      <c r="AR5002" s="2">
        <v>45724.517754629633</v>
      </c>
      <c r="AS5002" s="1" t="s">
        <v>84</v>
      </c>
      <c r="AT5002" s="2">
        <v>45725.333333333336</v>
      </c>
      <c r="AU5002" s="1" t="s">
        <v>85</v>
      </c>
      <c r="AV5002" s="1" t="s">
        <v>1328</v>
      </c>
      <c r="AW5002" s="1" t="s">
        <v>1329</v>
      </c>
      <c r="AX5002" s="1" t="s">
        <v>1330</v>
      </c>
      <c r="AZ5002" s="2">
        <v>45724.517754629633</v>
      </c>
      <c r="BB5002" s="1" t="s">
        <v>192</v>
      </c>
      <c r="BC5002" s="1" t="s">
        <v>193</v>
      </c>
      <c r="BD5002" s="1" t="s">
        <v>194</v>
      </c>
      <c r="BE5002" s="1" t="s">
        <v>4899</v>
      </c>
      <c r="BF5002" s="1" t="s">
        <v>914</v>
      </c>
    </row>
    <row r="5003" spans="1:58" x14ac:dyDescent="0.35">
      <c r="A5003" s="1">
        <v>3018339</v>
      </c>
      <c r="B5003" s="1" t="s">
        <v>58</v>
      </c>
      <c r="C5003" s="1">
        <v>3019731</v>
      </c>
      <c r="D5003" s="1">
        <v>338327444</v>
      </c>
      <c r="E5003" s="1" t="s">
        <v>59</v>
      </c>
      <c r="F5003" s="1" t="s">
        <v>60</v>
      </c>
      <c r="G5003" s="1" t="s">
        <v>14963</v>
      </c>
      <c r="H5003" s="1" t="s">
        <v>681</v>
      </c>
      <c r="I5003" s="1">
        <v>771563157</v>
      </c>
      <c r="J5003" s="1" t="s">
        <v>22875</v>
      </c>
      <c r="K5003" s="1">
        <v>12</v>
      </c>
      <c r="L5003" s="1" t="s">
        <v>64</v>
      </c>
      <c r="M5003" s="1" t="s">
        <v>65</v>
      </c>
      <c r="N5003" s="2">
        <v>44805</v>
      </c>
      <c r="O5003" s="1" t="s">
        <v>180</v>
      </c>
      <c r="Q5003" s="1" t="s">
        <v>67</v>
      </c>
      <c r="R5003" s="2">
        <v>45723.734583333331</v>
      </c>
      <c r="S5003" s="1" t="s">
        <v>8909</v>
      </c>
      <c r="T5003" s="1" t="s">
        <v>69</v>
      </c>
      <c r="U5003" s="1" t="s">
        <v>101</v>
      </c>
      <c r="V5003" s="1" t="s">
        <v>22876</v>
      </c>
      <c r="W5003" s="1" t="s">
        <v>214</v>
      </c>
      <c r="X5003" s="1" t="s">
        <v>319</v>
      </c>
      <c r="Y5003" s="1" t="s">
        <v>2902</v>
      </c>
      <c r="Z5003" s="1" t="s">
        <v>321</v>
      </c>
      <c r="AA5003" s="1" t="s">
        <v>14966</v>
      </c>
      <c r="AB5003" s="1" t="s">
        <v>14966</v>
      </c>
      <c r="AC5003" s="1">
        <v>44</v>
      </c>
      <c r="AE5003" s="2">
        <v>45723.734594907408</v>
      </c>
      <c r="AF5003" s="1" t="s">
        <v>77</v>
      </c>
      <c r="AH5003" s="1" t="s">
        <v>125</v>
      </c>
      <c r="AI5003" s="1" t="s">
        <v>79</v>
      </c>
      <c r="AJ5003" s="1" t="s">
        <v>283</v>
      </c>
      <c r="AK5003" s="1" t="s">
        <v>22877</v>
      </c>
      <c r="AL5003" s="1" t="s">
        <v>8909</v>
      </c>
      <c r="AM5003" s="2">
        <v>45723.7346412037</v>
      </c>
      <c r="AN5003" s="1" t="s">
        <v>22877</v>
      </c>
      <c r="AP5003" s="1">
        <v>5776832</v>
      </c>
      <c r="AQ5003" s="1" t="s">
        <v>83</v>
      </c>
      <c r="AR5003" s="2">
        <v>45723.881388888891</v>
      </c>
      <c r="AS5003" s="1" t="s">
        <v>84</v>
      </c>
      <c r="AT5003" s="2">
        <v>45725.333333333336</v>
      </c>
      <c r="AU5003" s="1" t="s">
        <v>85</v>
      </c>
      <c r="AV5003" s="1" t="s">
        <v>2194</v>
      </c>
      <c r="AW5003" s="1" t="s">
        <v>2195</v>
      </c>
      <c r="AX5003" s="1" t="s">
        <v>2196</v>
      </c>
      <c r="AZ5003" s="2">
        <v>45723.881388888891</v>
      </c>
      <c r="BB5003" s="1" t="s">
        <v>1619</v>
      </c>
      <c r="BC5003" s="1" t="s">
        <v>1620</v>
      </c>
      <c r="BD5003" s="1" t="s">
        <v>1621</v>
      </c>
      <c r="BE5003" s="1" t="s">
        <v>22878</v>
      </c>
      <c r="BF5003" s="1" t="s">
        <v>9534</v>
      </c>
    </row>
    <row r="5004" spans="1:58" x14ac:dyDescent="0.35">
      <c r="A5004" s="1">
        <v>3018340</v>
      </c>
      <c r="B5004" s="1" t="s">
        <v>58</v>
      </c>
      <c r="C5004" s="1">
        <v>2747661</v>
      </c>
      <c r="D5004" s="1">
        <v>338558048</v>
      </c>
      <c r="E5004" s="1" t="s">
        <v>59</v>
      </c>
      <c r="F5004" s="1" t="s">
        <v>60</v>
      </c>
      <c r="G5004" s="1" t="s">
        <v>5556</v>
      </c>
      <c r="H5004" s="1" t="s">
        <v>1095</v>
      </c>
      <c r="I5004" s="1">
        <v>776431991</v>
      </c>
      <c r="J5004" s="1" t="s">
        <v>22879</v>
      </c>
      <c r="K5004" s="1">
        <v>13</v>
      </c>
      <c r="L5004" s="1" t="s">
        <v>64</v>
      </c>
      <c r="M5004" s="1" t="s">
        <v>65</v>
      </c>
      <c r="N5004" s="2">
        <v>44986</v>
      </c>
      <c r="O5004" s="1" t="s">
        <v>180</v>
      </c>
      <c r="Q5004" s="1" t="s">
        <v>67</v>
      </c>
      <c r="R5004" s="2">
        <v>45723.734594907408</v>
      </c>
      <c r="S5004" s="1" t="s">
        <v>1629</v>
      </c>
      <c r="T5004" s="1" t="s">
        <v>69</v>
      </c>
      <c r="U5004" s="1" t="s">
        <v>70</v>
      </c>
      <c r="V5004" s="1" t="s">
        <v>22880</v>
      </c>
      <c r="W5004" s="1" t="s">
        <v>334</v>
      </c>
      <c r="X5004" s="1" t="s">
        <v>335</v>
      </c>
      <c r="Y5004" s="1" t="s">
        <v>3156</v>
      </c>
      <c r="Z5004" s="1" t="s">
        <v>2495</v>
      </c>
      <c r="AA5004" s="1" t="s">
        <v>2496</v>
      </c>
      <c r="AB5004" s="1" t="s">
        <v>2496</v>
      </c>
      <c r="AC5004" s="1" t="s">
        <v>22881</v>
      </c>
      <c r="AE5004" s="2">
        <v>45723.734606481485</v>
      </c>
      <c r="AF5004" s="1" t="s">
        <v>77</v>
      </c>
      <c r="AH5004" s="1" t="s">
        <v>125</v>
      </c>
      <c r="AI5004" s="1" t="s">
        <v>79</v>
      </c>
      <c r="AJ5004" s="1" t="s">
        <v>378</v>
      </c>
      <c r="AK5004" s="1" t="s">
        <v>1634</v>
      </c>
      <c r="AL5004" s="1" t="s">
        <v>1629</v>
      </c>
      <c r="AM5004" s="2">
        <v>45723.734652777777</v>
      </c>
      <c r="AN5004" s="1" t="s">
        <v>1634</v>
      </c>
      <c r="AP5004" s="1">
        <v>5776833</v>
      </c>
      <c r="AQ5004" s="1" t="s">
        <v>83</v>
      </c>
      <c r="AR5004" s="2">
        <v>45723.879745370374</v>
      </c>
      <c r="AS5004" s="1" t="s">
        <v>84</v>
      </c>
      <c r="AT5004" s="2">
        <v>45725.333333333336</v>
      </c>
      <c r="AU5004" s="1" t="s">
        <v>85</v>
      </c>
      <c r="AV5004" s="1" t="s">
        <v>1702</v>
      </c>
      <c r="AW5004" s="1" t="s">
        <v>1703</v>
      </c>
      <c r="AX5004" s="1" t="s">
        <v>2498</v>
      </c>
      <c r="AZ5004" s="2">
        <v>45723.879745370374</v>
      </c>
      <c r="BB5004" s="1" t="s">
        <v>551</v>
      </c>
      <c r="BC5004" s="1" t="s">
        <v>552</v>
      </c>
      <c r="BD5004" s="1" t="s">
        <v>553</v>
      </c>
      <c r="BE5004" s="1" t="s">
        <v>22882</v>
      </c>
      <c r="BF5004" s="1" t="s">
        <v>204</v>
      </c>
    </row>
    <row r="5005" spans="1:58" x14ac:dyDescent="0.35">
      <c r="A5005" s="1">
        <v>3018341</v>
      </c>
      <c r="B5005" s="1" t="s">
        <v>223</v>
      </c>
      <c r="C5005" s="1">
        <v>44324441</v>
      </c>
      <c r="D5005" s="1">
        <v>338250837</v>
      </c>
      <c r="E5005" s="1" t="s">
        <v>59</v>
      </c>
      <c r="F5005" s="1" t="s">
        <v>60</v>
      </c>
      <c r="G5005" s="1" t="s">
        <v>876</v>
      </c>
      <c r="H5005" s="1" t="s">
        <v>22883</v>
      </c>
      <c r="I5005" s="1">
        <v>777348255</v>
      </c>
      <c r="J5005" s="1" t="s">
        <v>2919</v>
      </c>
      <c r="K5005" s="1">
        <v>12</v>
      </c>
      <c r="L5005" s="1" t="s">
        <v>64</v>
      </c>
      <c r="M5005" s="1" t="s">
        <v>65</v>
      </c>
      <c r="N5005" s="2">
        <v>45590.625</v>
      </c>
      <c r="O5005" s="1" t="s">
        <v>98</v>
      </c>
      <c r="Q5005" s="1" t="s">
        <v>67</v>
      </c>
      <c r="R5005" s="2">
        <v>45723.7346412037</v>
      </c>
      <c r="S5005" s="1" t="s">
        <v>1253</v>
      </c>
      <c r="T5005" s="1" t="s">
        <v>69</v>
      </c>
      <c r="U5005" s="1" t="s">
        <v>70</v>
      </c>
      <c r="V5005" s="1" t="s">
        <v>22884</v>
      </c>
      <c r="W5005" s="1" t="s">
        <v>72</v>
      </c>
      <c r="X5005" s="1" t="s">
        <v>356</v>
      </c>
      <c r="Y5005" s="1" t="s">
        <v>6243</v>
      </c>
      <c r="Z5005" s="1" t="s">
        <v>2851</v>
      </c>
      <c r="AA5005" s="1" t="s">
        <v>2852</v>
      </c>
      <c r="AB5005" s="1" t="s">
        <v>124</v>
      </c>
      <c r="AE5005" s="2">
        <v>45723.734652777777</v>
      </c>
      <c r="AF5005" s="1" t="s">
        <v>77</v>
      </c>
      <c r="AH5005" s="1" t="s">
        <v>78</v>
      </c>
      <c r="AI5005" s="1" t="s">
        <v>360</v>
      </c>
      <c r="AJ5005" s="1" t="s">
        <v>107</v>
      </c>
      <c r="AK5005" s="1" t="s">
        <v>1518</v>
      </c>
      <c r="AL5005" s="1" t="s">
        <v>1253</v>
      </c>
      <c r="AM5005" s="2">
        <v>45723.734699074077</v>
      </c>
      <c r="AN5005" s="1" t="s">
        <v>1518</v>
      </c>
      <c r="AP5005" s="1">
        <v>5776834</v>
      </c>
      <c r="AQ5005" s="1" t="s">
        <v>83</v>
      </c>
      <c r="AR5005" s="2">
        <v>45724.561157407406</v>
      </c>
      <c r="AS5005" s="1" t="s">
        <v>84</v>
      </c>
      <c r="AT5005" s="2">
        <v>45725.340277777781</v>
      </c>
      <c r="AU5005" s="1" t="s">
        <v>85</v>
      </c>
      <c r="AV5005" s="1" t="s">
        <v>645</v>
      </c>
      <c r="AW5005" s="1" t="s">
        <v>646</v>
      </c>
      <c r="AX5005" s="1" t="s">
        <v>2446</v>
      </c>
      <c r="AZ5005" s="2">
        <v>45724.561157407406</v>
      </c>
      <c r="BB5005" s="1" t="s">
        <v>1480</v>
      </c>
      <c r="BC5005" s="1" t="s">
        <v>1481</v>
      </c>
      <c r="BD5005" s="1" t="s">
        <v>1482</v>
      </c>
      <c r="BE5005" s="1" t="s">
        <v>22885</v>
      </c>
      <c r="BF5005" s="1" t="s">
        <v>937</v>
      </c>
    </row>
    <row r="5006" spans="1:58" x14ac:dyDescent="0.35">
      <c r="A5006" s="1">
        <v>3018344</v>
      </c>
      <c r="B5006" s="1" t="s">
        <v>58</v>
      </c>
      <c r="C5006" s="1">
        <v>38552131</v>
      </c>
      <c r="D5006" s="1">
        <v>339519759</v>
      </c>
      <c r="E5006" s="1" t="s">
        <v>59</v>
      </c>
      <c r="F5006" s="1" t="s">
        <v>60</v>
      </c>
      <c r="G5006" s="1" t="s">
        <v>1113</v>
      </c>
      <c r="H5006" s="1" t="s">
        <v>22886</v>
      </c>
      <c r="I5006" s="1">
        <v>776082956</v>
      </c>
      <c r="J5006" s="1" t="s">
        <v>3261</v>
      </c>
      <c r="K5006" s="1">
        <v>14</v>
      </c>
      <c r="L5006" s="1" t="s">
        <v>64</v>
      </c>
      <c r="M5006" s="1" t="s">
        <v>65</v>
      </c>
      <c r="N5006" s="2">
        <v>45705.625011574077</v>
      </c>
      <c r="O5006" s="1" t="s">
        <v>66</v>
      </c>
      <c r="Q5006" s="1" t="s">
        <v>67</v>
      </c>
      <c r="R5006" s="2">
        <v>45723.736180555556</v>
      </c>
      <c r="S5006" s="1" t="s">
        <v>8400</v>
      </c>
      <c r="T5006" s="1" t="s">
        <v>1021</v>
      </c>
      <c r="U5006" s="1" t="s">
        <v>1189</v>
      </c>
      <c r="V5006" s="1" t="s">
        <v>22887</v>
      </c>
      <c r="W5006" s="1" t="s">
        <v>263</v>
      </c>
      <c r="X5006" s="1" t="s">
        <v>263</v>
      </c>
      <c r="Y5006" s="1" t="s">
        <v>7931</v>
      </c>
      <c r="Z5006" s="1" t="s">
        <v>852</v>
      </c>
      <c r="AA5006" s="1" t="s">
        <v>4014</v>
      </c>
      <c r="AB5006" s="1" t="s">
        <v>22888</v>
      </c>
      <c r="AE5006" s="2">
        <v>45723.736192129632</v>
      </c>
      <c r="AF5006" s="1" t="s">
        <v>77</v>
      </c>
      <c r="AH5006" s="1" t="s">
        <v>78</v>
      </c>
      <c r="AI5006" s="1" t="s">
        <v>79</v>
      </c>
      <c r="AJ5006" s="1" t="s">
        <v>283</v>
      </c>
      <c r="AK5006" s="1" t="s">
        <v>22889</v>
      </c>
      <c r="AL5006" s="1" t="s">
        <v>8400</v>
      </c>
      <c r="AM5006" s="2">
        <v>45723.736226851855</v>
      </c>
      <c r="AN5006" s="1" t="s">
        <v>22889</v>
      </c>
      <c r="AP5006" s="1">
        <v>5776837</v>
      </c>
      <c r="AQ5006" s="1" t="s">
        <v>83</v>
      </c>
      <c r="AR5006" s="2">
        <v>45724.440937500003</v>
      </c>
      <c r="AS5006" s="1" t="s">
        <v>84</v>
      </c>
      <c r="AT5006" s="2">
        <v>45725.409722222219</v>
      </c>
      <c r="AU5006" s="1" t="s">
        <v>85</v>
      </c>
      <c r="AV5006" s="1" t="s">
        <v>108</v>
      </c>
      <c r="AW5006" s="1" t="s">
        <v>109</v>
      </c>
      <c r="AX5006" s="1" t="s">
        <v>857</v>
      </c>
      <c r="AZ5006" s="2">
        <v>45724.440937500003</v>
      </c>
      <c r="BB5006" s="1" t="s">
        <v>2734</v>
      </c>
      <c r="BC5006" s="1" t="s">
        <v>2735</v>
      </c>
      <c r="BD5006" s="1" t="s">
        <v>2736</v>
      </c>
      <c r="BE5006" s="1" t="s">
        <v>22890</v>
      </c>
      <c r="BF5006" s="1" t="s">
        <v>274</v>
      </c>
    </row>
    <row r="5007" spans="1:58" x14ac:dyDescent="0.35">
      <c r="A5007" s="1">
        <v>3018345</v>
      </c>
      <c r="B5007" s="1" t="s">
        <v>223</v>
      </c>
      <c r="C5007" s="1">
        <v>43264781</v>
      </c>
      <c r="D5007" s="1">
        <v>338210478</v>
      </c>
      <c r="E5007" s="1" t="s">
        <v>59</v>
      </c>
      <c r="F5007" s="1" t="s">
        <v>60</v>
      </c>
      <c r="G5007" s="1" t="s">
        <v>769</v>
      </c>
      <c r="H5007" s="1" t="s">
        <v>1095</v>
      </c>
      <c r="I5007" s="1">
        <v>775596121</v>
      </c>
      <c r="J5007" s="1" t="s">
        <v>1187</v>
      </c>
      <c r="K5007" s="1">
        <v>13</v>
      </c>
      <c r="L5007" s="1" t="s">
        <v>244</v>
      </c>
      <c r="M5007" s="1" t="s">
        <v>65</v>
      </c>
      <c r="N5007" s="2">
        <v>45453.5</v>
      </c>
      <c r="O5007" s="1" t="s">
        <v>98</v>
      </c>
      <c r="Q5007" s="1" t="s">
        <v>67</v>
      </c>
      <c r="R5007" s="2">
        <v>45723.736493055556</v>
      </c>
      <c r="S5007" s="1" t="s">
        <v>1839</v>
      </c>
      <c r="T5007" s="1" t="s">
        <v>100</v>
      </c>
      <c r="U5007" s="1" t="s">
        <v>70</v>
      </c>
      <c r="V5007" s="1" t="s">
        <v>22891</v>
      </c>
      <c r="W5007" s="1" t="s">
        <v>214</v>
      </c>
      <c r="X5007" s="1" t="s">
        <v>215</v>
      </c>
      <c r="Y5007" s="1" t="s">
        <v>22892</v>
      </c>
      <c r="Z5007" s="1" t="s">
        <v>2336</v>
      </c>
      <c r="AA5007" s="1" t="s">
        <v>3482</v>
      </c>
      <c r="AB5007" s="1" t="s">
        <v>22893</v>
      </c>
      <c r="AC5007" s="1">
        <v>1</v>
      </c>
      <c r="AE5007" s="2">
        <v>45723.736504629633</v>
      </c>
      <c r="AF5007" s="1" t="s">
        <v>77</v>
      </c>
      <c r="AH5007" s="1" t="s">
        <v>78</v>
      </c>
      <c r="AI5007" s="1" t="s">
        <v>360</v>
      </c>
      <c r="AJ5007" s="1" t="s">
        <v>1740</v>
      </c>
      <c r="AK5007" s="1" t="s">
        <v>22891</v>
      </c>
      <c r="AL5007" s="1" t="s">
        <v>1839</v>
      </c>
      <c r="AM5007" s="2">
        <v>45723.736527777779</v>
      </c>
      <c r="AN5007" s="1" t="s">
        <v>22891</v>
      </c>
      <c r="AP5007" s="1">
        <v>5776838</v>
      </c>
      <c r="AQ5007" s="1" t="s">
        <v>83</v>
      </c>
      <c r="AR5007" s="2">
        <v>45724.439293981479</v>
      </c>
      <c r="AS5007" s="1" t="s">
        <v>84</v>
      </c>
      <c r="AT5007" s="2">
        <v>45723.5625</v>
      </c>
      <c r="AU5007" s="1" t="s">
        <v>573</v>
      </c>
      <c r="AV5007" s="1" t="s">
        <v>1957</v>
      </c>
      <c r="AW5007" s="1" t="s">
        <v>1958</v>
      </c>
      <c r="AX5007" s="1" t="s">
        <v>4027</v>
      </c>
      <c r="AZ5007" s="2">
        <v>45724.439293981479</v>
      </c>
      <c r="BB5007" s="1" t="s">
        <v>703</v>
      </c>
      <c r="BC5007" s="1" t="s">
        <v>677</v>
      </c>
      <c r="BD5007" s="1" t="s">
        <v>704</v>
      </c>
      <c r="BE5007" s="1" t="s">
        <v>15211</v>
      </c>
      <c r="BF5007" s="1" t="s">
        <v>137</v>
      </c>
    </row>
    <row r="5008" spans="1:58" x14ac:dyDescent="0.35">
      <c r="A5008" s="1">
        <v>3018346</v>
      </c>
      <c r="B5008" s="1" t="s">
        <v>327</v>
      </c>
      <c r="C5008" s="1">
        <v>35310151</v>
      </c>
      <c r="D5008" s="1">
        <v>338679157</v>
      </c>
      <c r="E5008" s="1" t="s">
        <v>59</v>
      </c>
      <c r="F5008" s="1" t="s">
        <v>60</v>
      </c>
      <c r="G5008" s="1" t="s">
        <v>22894</v>
      </c>
      <c r="H5008" s="1" t="s">
        <v>22895</v>
      </c>
      <c r="I5008" s="1">
        <v>776854235</v>
      </c>
      <c r="J5008" s="1" t="s">
        <v>22896</v>
      </c>
      <c r="K5008" s="1">
        <v>12</v>
      </c>
      <c r="L5008" s="1" t="s">
        <v>64</v>
      </c>
      <c r="M5008" s="1" t="s">
        <v>65</v>
      </c>
      <c r="N5008" s="2">
        <v>43550.396087962959</v>
      </c>
      <c r="O5008" s="1" t="s">
        <v>7674</v>
      </c>
      <c r="Q5008" s="1" t="s">
        <v>67</v>
      </c>
      <c r="R5008" s="2">
        <v>45723.736527777779</v>
      </c>
      <c r="S5008" s="1" t="s">
        <v>2780</v>
      </c>
      <c r="T5008" s="1" t="s">
        <v>69</v>
      </c>
      <c r="U5008" s="1" t="s">
        <v>70</v>
      </c>
      <c r="V5008" s="1" t="s">
        <v>22897</v>
      </c>
      <c r="W5008" s="1" t="s">
        <v>72</v>
      </c>
      <c r="X5008" s="1" t="s">
        <v>183</v>
      </c>
      <c r="Y5008" s="1" t="s">
        <v>14756</v>
      </c>
      <c r="Z5008" s="1" t="s">
        <v>75</v>
      </c>
      <c r="AA5008" s="1" t="s">
        <v>185</v>
      </c>
      <c r="AB5008" s="1" t="s">
        <v>185</v>
      </c>
      <c r="AC5008" s="1" t="s">
        <v>22898</v>
      </c>
      <c r="AE5008" s="2">
        <v>45723.736539351848</v>
      </c>
      <c r="AF5008" s="1" t="s">
        <v>77</v>
      </c>
      <c r="AH5008" s="1" t="s">
        <v>125</v>
      </c>
      <c r="AI5008" s="1" t="s">
        <v>360</v>
      </c>
      <c r="AJ5008" s="1" t="s">
        <v>107</v>
      </c>
      <c r="AK5008" s="1" t="s">
        <v>22899</v>
      </c>
      <c r="AL5008" s="1" t="s">
        <v>2780</v>
      </c>
      <c r="AM5008" s="2">
        <v>45723.736574074072</v>
      </c>
      <c r="AN5008" s="1" t="s">
        <v>22899</v>
      </c>
      <c r="AP5008" s="1">
        <v>5776839</v>
      </c>
      <c r="AQ5008" s="1" t="s">
        <v>83</v>
      </c>
      <c r="AR5008" s="2">
        <v>45724.758067129631</v>
      </c>
      <c r="AS5008" s="1" t="s">
        <v>84</v>
      </c>
      <c r="AT5008" s="2">
        <v>45725.333333333336</v>
      </c>
      <c r="AU5008" s="1" t="s">
        <v>85</v>
      </c>
      <c r="AV5008" s="1" t="s">
        <v>480</v>
      </c>
      <c r="AW5008" s="1" t="s">
        <v>481</v>
      </c>
      <c r="AX5008" s="1" t="s">
        <v>9847</v>
      </c>
      <c r="AZ5008" s="2">
        <v>45724.758067129631</v>
      </c>
      <c r="BB5008" s="1" t="s">
        <v>4477</v>
      </c>
      <c r="BC5008" s="1" t="s">
        <v>4478</v>
      </c>
      <c r="BD5008" s="1" t="s">
        <v>4479</v>
      </c>
      <c r="BE5008" s="1" t="s">
        <v>22900</v>
      </c>
      <c r="BF5008" s="1" t="s">
        <v>240</v>
      </c>
    </row>
    <row r="5009" spans="1:58" x14ac:dyDescent="0.35">
      <c r="A5009" s="1">
        <v>3018347</v>
      </c>
      <c r="B5009" s="1" t="s">
        <v>223</v>
      </c>
      <c r="C5009" s="1">
        <v>32549881</v>
      </c>
      <c r="D5009" s="1">
        <v>339670397</v>
      </c>
      <c r="E5009" s="1" t="s">
        <v>59</v>
      </c>
      <c r="F5009" s="1" t="s">
        <v>60</v>
      </c>
      <c r="G5009" s="1" t="s">
        <v>769</v>
      </c>
      <c r="H5009" s="1" t="s">
        <v>4573</v>
      </c>
      <c r="I5009" s="1">
        <v>779121289</v>
      </c>
      <c r="J5009" s="1" t="s">
        <v>22901</v>
      </c>
      <c r="K5009" s="1">
        <v>16</v>
      </c>
      <c r="L5009" s="1" t="s">
        <v>64</v>
      </c>
      <c r="M5009" s="1" t="s">
        <v>65</v>
      </c>
      <c r="N5009" s="2">
        <v>44062.463206018518</v>
      </c>
      <c r="O5009" s="1" t="s">
        <v>98</v>
      </c>
      <c r="Q5009" s="1" t="s">
        <v>67</v>
      </c>
      <c r="R5009" s="2">
        <v>45723.738136574073</v>
      </c>
      <c r="S5009" s="1" t="s">
        <v>1762</v>
      </c>
      <c r="T5009" s="1" t="s">
        <v>69</v>
      </c>
      <c r="U5009" s="1" t="s">
        <v>70</v>
      </c>
      <c r="V5009" s="1" t="s">
        <v>22902</v>
      </c>
      <c r="W5009" s="1" t="s">
        <v>578</v>
      </c>
      <c r="X5009" s="1" t="s">
        <v>578</v>
      </c>
      <c r="Y5009" s="1" t="s">
        <v>22903</v>
      </c>
      <c r="Z5009" s="1" t="s">
        <v>580</v>
      </c>
      <c r="AA5009" s="1" t="s">
        <v>11767</v>
      </c>
      <c r="AB5009" s="1" t="s">
        <v>124</v>
      </c>
      <c r="AE5009" s="2">
        <v>45723.738159722219</v>
      </c>
      <c r="AF5009" s="1" t="s">
        <v>77</v>
      </c>
      <c r="AH5009" s="1" t="s">
        <v>125</v>
      </c>
      <c r="AI5009" s="1" t="s">
        <v>106</v>
      </c>
      <c r="AJ5009" s="1" t="s">
        <v>1212</v>
      </c>
      <c r="AK5009" s="1" t="s">
        <v>21670</v>
      </c>
      <c r="AL5009" s="1" t="s">
        <v>1762</v>
      </c>
      <c r="AM5009" s="2">
        <v>45723.738182870373</v>
      </c>
      <c r="AN5009" s="1" t="s">
        <v>21670</v>
      </c>
      <c r="AP5009" s="1">
        <v>5776850</v>
      </c>
      <c r="AQ5009" s="1" t="s">
        <v>83</v>
      </c>
      <c r="AR5009" s="2">
        <v>45724.438738425924</v>
      </c>
      <c r="AS5009" s="1" t="s">
        <v>84</v>
      </c>
      <c r="AT5009" s="2">
        <v>45725.333333333336</v>
      </c>
      <c r="AU5009" s="1" t="s">
        <v>85</v>
      </c>
      <c r="AV5009" s="1" t="s">
        <v>700</v>
      </c>
      <c r="AW5009" s="1" t="s">
        <v>701</v>
      </c>
      <c r="AX5009" s="1" t="s">
        <v>2640</v>
      </c>
      <c r="AZ5009" s="2">
        <v>45724.438738425924</v>
      </c>
      <c r="BB5009" s="1" t="s">
        <v>703</v>
      </c>
      <c r="BC5009" s="1" t="s">
        <v>677</v>
      </c>
      <c r="BD5009" s="1" t="s">
        <v>704</v>
      </c>
      <c r="BE5009" s="1" t="s">
        <v>22904</v>
      </c>
      <c r="BF5009" s="1" t="s">
        <v>137</v>
      </c>
    </row>
    <row r="5010" spans="1:58" x14ac:dyDescent="0.35">
      <c r="A5010" s="1">
        <v>3018348</v>
      </c>
      <c r="B5010" s="1" t="s">
        <v>223</v>
      </c>
      <c r="C5010" s="1">
        <v>34786041</v>
      </c>
      <c r="D5010" s="1">
        <v>339557771</v>
      </c>
      <c r="E5010" s="1" t="s">
        <v>59</v>
      </c>
      <c r="F5010" s="1" t="s">
        <v>60</v>
      </c>
      <c r="G5010" s="1" t="s">
        <v>530</v>
      </c>
      <c r="H5010" s="1" t="s">
        <v>117</v>
      </c>
      <c r="I5010" s="1">
        <v>779168480</v>
      </c>
      <c r="J5010" s="1" t="s">
        <v>22905</v>
      </c>
      <c r="K5010" s="1">
        <v>14</v>
      </c>
      <c r="L5010" s="1" t="s">
        <v>64</v>
      </c>
      <c r="M5010" s="1" t="s">
        <v>65</v>
      </c>
      <c r="N5010" s="2">
        <v>45442.447696759256</v>
      </c>
      <c r="O5010" s="1" t="s">
        <v>497</v>
      </c>
      <c r="Q5010" s="1" t="s">
        <v>67</v>
      </c>
      <c r="R5010" s="2">
        <v>45723.739849537036</v>
      </c>
      <c r="S5010" s="1" t="s">
        <v>1862</v>
      </c>
      <c r="T5010" s="1" t="s">
        <v>100</v>
      </c>
      <c r="U5010" s="1" t="s">
        <v>70</v>
      </c>
      <c r="V5010" s="1" t="s">
        <v>22906</v>
      </c>
      <c r="Y5010" s="1" t="s">
        <v>9488</v>
      </c>
      <c r="Z5010" s="1" t="s">
        <v>1058</v>
      </c>
      <c r="AA5010" s="1" t="s">
        <v>673</v>
      </c>
      <c r="AB5010" s="1" t="s">
        <v>124</v>
      </c>
      <c r="AE5010" s="2">
        <v>45723.739861111113</v>
      </c>
      <c r="AF5010" s="1" t="s">
        <v>77</v>
      </c>
      <c r="AH5010" s="1" t="s">
        <v>78</v>
      </c>
      <c r="AI5010" s="1" t="s">
        <v>106</v>
      </c>
      <c r="AJ5010" s="1" t="s">
        <v>1326</v>
      </c>
      <c r="AK5010" s="1" t="s">
        <v>22907</v>
      </c>
      <c r="AL5010" s="1" t="s">
        <v>1862</v>
      </c>
      <c r="AM5010" s="2">
        <v>45723.739895833336</v>
      </c>
      <c r="AN5010" s="1" t="s">
        <v>22907</v>
      </c>
      <c r="AP5010" s="1">
        <v>5776851</v>
      </c>
      <c r="AQ5010" s="1" t="s">
        <v>83</v>
      </c>
      <c r="AR5010" s="2">
        <v>45725.602384259262</v>
      </c>
      <c r="AS5010" s="1" t="s">
        <v>84</v>
      </c>
      <c r="AT5010" s="2">
        <v>45725.427083333336</v>
      </c>
      <c r="AU5010" s="1" t="s">
        <v>85</v>
      </c>
      <c r="AV5010" s="1" t="s">
        <v>108</v>
      </c>
      <c r="AW5010" s="1" t="s">
        <v>109</v>
      </c>
      <c r="AX5010" s="1" t="s">
        <v>857</v>
      </c>
      <c r="AZ5010" s="2">
        <v>45725.602384259262</v>
      </c>
      <c r="BB5010" s="1" t="s">
        <v>2659</v>
      </c>
      <c r="BC5010" s="1" t="s">
        <v>1061</v>
      </c>
      <c r="BD5010" s="1" t="s">
        <v>2660</v>
      </c>
      <c r="BE5010" s="1" t="s">
        <v>22908</v>
      </c>
      <c r="BF5010" s="1" t="s">
        <v>274</v>
      </c>
    </row>
    <row r="5011" spans="1:58" x14ac:dyDescent="0.35">
      <c r="A5011" s="1">
        <v>3018349</v>
      </c>
      <c r="B5011" s="1" t="s">
        <v>58</v>
      </c>
      <c r="C5011" s="1">
        <v>43841281</v>
      </c>
      <c r="D5011" s="1">
        <v>338529096</v>
      </c>
      <c r="E5011" s="1" t="s">
        <v>59</v>
      </c>
      <c r="F5011" s="1" t="s">
        <v>60</v>
      </c>
      <c r="G5011" s="1" t="s">
        <v>1286</v>
      </c>
      <c r="H5011" s="1" t="s">
        <v>2180</v>
      </c>
      <c r="I5011" s="1">
        <v>779946962</v>
      </c>
      <c r="J5011" s="1" t="s">
        <v>22909</v>
      </c>
      <c r="K5011" s="1">
        <v>12</v>
      </c>
      <c r="L5011" s="1" t="s">
        <v>64</v>
      </c>
      <c r="M5011" s="1" t="s">
        <v>65</v>
      </c>
      <c r="N5011" s="2">
        <v>45514</v>
      </c>
      <c r="O5011" s="1" t="s">
        <v>66</v>
      </c>
      <c r="Q5011" s="1" t="s">
        <v>67</v>
      </c>
      <c r="R5011" s="2">
        <v>45723.740023148152</v>
      </c>
      <c r="S5011" s="1" t="s">
        <v>1627</v>
      </c>
      <c r="T5011" s="1" t="s">
        <v>100</v>
      </c>
      <c r="U5011" s="1" t="s">
        <v>70</v>
      </c>
      <c r="V5011" s="1" t="s">
        <v>22910</v>
      </c>
      <c r="W5011" s="1" t="s">
        <v>653</v>
      </c>
      <c r="X5011" s="1" t="s">
        <v>942</v>
      </c>
      <c r="Y5011" s="1" t="s">
        <v>3412</v>
      </c>
      <c r="Z5011" s="1" t="s">
        <v>2705</v>
      </c>
      <c r="AA5011" s="1" t="s">
        <v>21149</v>
      </c>
      <c r="AB5011" s="1" t="s">
        <v>124</v>
      </c>
      <c r="AE5011" s="2">
        <v>45723.740231481483</v>
      </c>
      <c r="AF5011" s="1" t="s">
        <v>77</v>
      </c>
      <c r="AH5011" s="1" t="s">
        <v>78</v>
      </c>
      <c r="AI5011" s="1" t="s">
        <v>79</v>
      </c>
      <c r="AJ5011" s="1" t="s">
        <v>378</v>
      </c>
      <c r="AK5011" s="1" t="s">
        <v>22910</v>
      </c>
      <c r="AL5011" s="1" t="s">
        <v>1627</v>
      </c>
      <c r="AM5011" s="2">
        <v>45723.740277777775</v>
      </c>
      <c r="AO5011" s="1" t="s">
        <v>1627</v>
      </c>
      <c r="AP5011" s="1">
        <v>5776852</v>
      </c>
      <c r="AQ5011" s="1" t="s">
        <v>83</v>
      </c>
      <c r="AR5011" s="2">
        <v>45725.945891203701</v>
      </c>
      <c r="AS5011" s="1" t="s">
        <v>84</v>
      </c>
      <c r="AT5011" s="2">
        <v>45723.5625</v>
      </c>
      <c r="AU5011" s="1" t="s">
        <v>573</v>
      </c>
      <c r="AV5011" s="1" t="s">
        <v>947</v>
      </c>
      <c r="AW5011" s="1" t="s">
        <v>948</v>
      </c>
      <c r="AX5011" s="1" t="s">
        <v>6780</v>
      </c>
      <c r="AZ5011" s="2">
        <v>45725.945891203701</v>
      </c>
      <c r="BB5011" s="1" t="s">
        <v>219</v>
      </c>
      <c r="BC5011" s="1" t="s">
        <v>220</v>
      </c>
      <c r="BD5011" s="1" t="s">
        <v>221</v>
      </c>
      <c r="BE5011" s="1" t="s">
        <v>11029</v>
      </c>
      <c r="BF5011" s="1" t="s">
        <v>14364</v>
      </c>
    </row>
    <row r="5012" spans="1:58" x14ac:dyDescent="0.35">
      <c r="A5012" s="1">
        <v>3018350</v>
      </c>
      <c r="B5012" s="1" t="s">
        <v>58</v>
      </c>
      <c r="C5012" s="1">
        <v>39412811</v>
      </c>
      <c r="D5012" s="1">
        <v>338013975</v>
      </c>
      <c r="E5012" s="1" t="s">
        <v>59</v>
      </c>
      <c r="F5012" s="1" t="s">
        <v>60</v>
      </c>
      <c r="G5012" s="1" t="s">
        <v>22911</v>
      </c>
      <c r="H5012" s="1" t="s">
        <v>14853</v>
      </c>
      <c r="I5012" s="1">
        <v>784313765</v>
      </c>
      <c r="J5012" s="1" t="s">
        <v>22912</v>
      </c>
      <c r="K5012" s="1">
        <v>12</v>
      </c>
      <c r="L5012" s="1" t="s">
        <v>64</v>
      </c>
      <c r="M5012" s="1" t="s">
        <v>65</v>
      </c>
      <c r="N5012" s="2">
        <v>45108</v>
      </c>
      <c r="O5012" s="1" t="s">
        <v>353</v>
      </c>
      <c r="Q5012" s="1" t="s">
        <v>67</v>
      </c>
      <c r="R5012" s="2">
        <v>45723.741562499999</v>
      </c>
      <c r="S5012" s="1" t="s">
        <v>2563</v>
      </c>
      <c r="T5012" s="1" t="s">
        <v>1452</v>
      </c>
      <c r="U5012" s="1" t="s">
        <v>70</v>
      </c>
      <c r="V5012" s="1" t="s">
        <v>22913</v>
      </c>
      <c r="Y5012" s="1" t="s">
        <v>3344</v>
      </c>
      <c r="Z5012" s="1" t="s">
        <v>1090</v>
      </c>
      <c r="AA5012" s="1" t="s">
        <v>1090</v>
      </c>
      <c r="AB5012" s="1" t="s">
        <v>124</v>
      </c>
      <c r="AE5012" s="2">
        <v>45724.697280092594</v>
      </c>
      <c r="AF5012" s="1" t="s">
        <v>77</v>
      </c>
      <c r="AH5012" s="1" t="s">
        <v>78</v>
      </c>
      <c r="AI5012" s="1" t="s">
        <v>58</v>
      </c>
      <c r="AJ5012" s="1" t="s">
        <v>80</v>
      </c>
      <c r="AK5012" s="1" t="s">
        <v>22914</v>
      </c>
      <c r="AL5012" s="1" t="s">
        <v>93</v>
      </c>
      <c r="AM5012" s="2">
        <v>45724.69740740741</v>
      </c>
      <c r="AN5012" s="1" t="s">
        <v>22914</v>
      </c>
      <c r="AO5012" s="1" t="s">
        <v>93</v>
      </c>
      <c r="AP5012" s="1">
        <v>5779884</v>
      </c>
      <c r="AQ5012" s="1" t="s">
        <v>83</v>
      </c>
      <c r="AR5012" s="2">
        <v>45725.438958333332</v>
      </c>
      <c r="AS5012" s="1" t="s">
        <v>84</v>
      </c>
      <c r="AT5012" s="2">
        <v>45724.5625</v>
      </c>
      <c r="AU5012" s="1" t="s">
        <v>85</v>
      </c>
      <c r="AV5012" s="1" t="s">
        <v>86</v>
      </c>
      <c r="AW5012" s="1" t="s">
        <v>87</v>
      </c>
      <c r="AX5012" s="1" t="s">
        <v>88</v>
      </c>
      <c r="AZ5012" s="2">
        <v>45725.438958333332</v>
      </c>
      <c r="BB5012" s="1" t="s">
        <v>2825</v>
      </c>
      <c r="BC5012" s="1" t="s">
        <v>153</v>
      </c>
      <c r="BD5012" s="1" t="s">
        <v>2826</v>
      </c>
      <c r="BE5012" s="1" t="s">
        <v>22915</v>
      </c>
      <c r="BF5012" s="1" t="s">
        <v>93</v>
      </c>
    </row>
    <row r="5013" spans="1:58" x14ac:dyDescent="0.35">
      <c r="A5013" s="1">
        <v>3018351</v>
      </c>
      <c r="B5013" s="1" t="s">
        <v>58</v>
      </c>
      <c r="C5013" s="1">
        <v>39736461</v>
      </c>
      <c r="D5013" s="1">
        <v>339565969</v>
      </c>
      <c r="E5013" s="1" t="s">
        <v>59</v>
      </c>
      <c r="F5013" s="1" t="s">
        <v>60</v>
      </c>
      <c r="G5013" s="1" t="s">
        <v>555</v>
      </c>
      <c r="H5013" s="1" t="s">
        <v>2717</v>
      </c>
      <c r="I5013" s="1">
        <v>774046088</v>
      </c>
      <c r="J5013" s="1" t="s">
        <v>6856</v>
      </c>
      <c r="K5013" s="1">
        <v>14</v>
      </c>
      <c r="L5013" s="1" t="s">
        <v>64</v>
      </c>
      <c r="M5013" s="1" t="s">
        <v>65</v>
      </c>
      <c r="N5013" s="2">
        <v>45657.500011574077</v>
      </c>
      <c r="O5013" s="1" t="s">
        <v>66</v>
      </c>
      <c r="Q5013" s="1" t="s">
        <v>67</v>
      </c>
      <c r="R5013" s="2">
        <v>45723.741597222222</v>
      </c>
      <c r="S5013" s="1" t="s">
        <v>1627</v>
      </c>
      <c r="T5013" s="1" t="s">
        <v>100</v>
      </c>
      <c r="U5013" s="1" t="s">
        <v>723</v>
      </c>
      <c r="V5013" s="1" t="s">
        <v>22916</v>
      </c>
      <c r="W5013" s="1" t="s">
        <v>263</v>
      </c>
      <c r="X5013" s="1" t="s">
        <v>840</v>
      </c>
      <c r="Y5013" s="1" t="s">
        <v>5260</v>
      </c>
      <c r="Z5013" s="1" t="s">
        <v>841</v>
      </c>
      <c r="AA5013" s="1" t="s">
        <v>22917</v>
      </c>
      <c r="AB5013" s="1" t="s">
        <v>124</v>
      </c>
      <c r="AE5013" s="2">
        <v>45723.741932870369</v>
      </c>
      <c r="AF5013" s="1" t="s">
        <v>77</v>
      </c>
      <c r="AH5013" s="1" t="s">
        <v>78</v>
      </c>
      <c r="AI5013" s="1" t="s">
        <v>79</v>
      </c>
      <c r="AJ5013" s="1" t="s">
        <v>283</v>
      </c>
      <c r="AK5013" s="1" t="s">
        <v>22916</v>
      </c>
      <c r="AL5013" s="1" t="s">
        <v>1627</v>
      </c>
      <c r="AM5013" s="2">
        <v>45723.741979166669</v>
      </c>
      <c r="AO5013" s="1" t="s">
        <v>1627</v>
      </c>
      <c r="AP5013" s="1">
        <v>5776860</v>
      </c>
      <c r="AQ5013" s="1" t="s">
        <v>83</v>
      </c>
      <c r="AR5013" s="2">
        <v>45724.546342592592</v>
      </c>
      <c r="AS5013" s="1" t="s">
        <v>84</v>
      </c>
      <c r="AT5013" s="2">
        <v>45723.333333333336</v>
      </c>
      <c r="AU5013" s="1" t="s">
        <v>573</v>
      </c>
      <c r="AV5013" s="1" t="s">
        <v>1328</v>
      </c>
      <c r="AW5013" s="1" t="s">
        <v>1329</v>
      </c>
      <c r="AX5013" s="1" t="s">
        <v>2883</v>
      </c>
      <c r="AZ5013" s="2">
        <v>45724.546342592592</v>
      </c>
      <c r="BB5013" s="1" t="s">
        <v>111</v>
      </c>
      <c r="BC5013" s="1" t="s">
        <v>112</v>
      </c>
      <c r="BD5013" s="1" t="s">
        <v>113</v>
      </c>
      <c r="BE5013" s="1" t="s">
        <v>22918</v>
      </c>
      <c r="BF5013" s="1" t="s">
        <v>649</v>
      </c>
    </row>
    <row r="5014" spans="1:58" x14ac:dyDescent="0.35">
      <c r="A5014" s="1">
        <v>3018352</v>
      </c>
      <c r="B5014" s="1" t="s">
        <v>58</v>
      </c>
      <c r="C5014" s="1">
        <v>36592671</v>
      </c>
      <c r="D5014" s="1">
        <v>338257537</v>
      </c>
      <c r="E5014" s="1" t="s">
        <v>59</v>
      </c>
      <c r="F5014" s="1" t="s">
        <v>60</v>
      </c>
      <c r="G5014" s="1" t="s">
        <v>138</v>
      </c>
      <c r="H5014" s="1" t="s">
        <v>1170</v>
      </c>
      <c r="I5014" s="1">
        <v>784496789</v>
      </c>
      <c r="J5014" s="1" t="s">
        <v>22919</v>
      </c>
      <c r="K5014" s="1">
        <v>12</v>
      </c>
      <c r="L5014" s="1" t="s">
        <v>64</v>
      </c>
      <c r="M5014" s="1" t="s">
        <v>65</v>
      </c>
      <c r="N5014" s="2">
        <v>44805</v>
      </c>
      <c r="O5014" s="1" t="s">
        <v>353</v>
      </c>
      <c r="Q5014" s="1" t="s">
        <v>67</v>
      </c>
      <c r="R5014" s="2">
        <v>45723.741655092592</v>
      </c>
      <c r="S5014" s="1" t="s">
        <v>2780</v>
      </c>
      <c r="T5014" s="1" t="s">
        <v>69</v>
      </c>
      <c r="U5014" s="1" t="s">
        <v>70</v>
      </c>
      <c r="V5014" s="1" t="s">
        <v>22920</v>
      </c>
      <c r="Y5014" s="1" t="s">
        <v>16639</v>
      </c>
      <c r="Z5014" s="1" t="s">
        <v>2851</v>
      </c>
      <c r="AA5014" s="1" t="s">
        <v>5064</v>
      </c>
      <c r="AB5014" s="1" t="s">
        <v>124</v>
      </c>
      <c r="AC5014" s="1">
        <v>406</v>
      </c>
      <c r="AE5014" s="2">
        <v>45723.741666666669</v>
      </c>
      <c r="AF5014" s="1" t="s">
        <v>77</v>
      </c>
      <c r="AH5014" s="1" t="s">
        <v>125</v>
      </c>
      <c r="AI5014" s="1" t="s">
        <v>79</v>
      </c>
      <c r="AJ5014" s="1" t="s">
        <v>378</v>
      </c>
      <c r="AK5014" s="1" t="s">
        <v>17006</v>
      </c>
      <c r="AL5014" s="1" t="s">
        <v>2780</v>
      </c>
      <c r="AM5014" s="2">
        <v>45723.741701388892</v>
      </c>
      <c r="AN5014" s="1" t="s">
        <v>17006</v>
      </c>
      <c r="AP5014" s="1">
        <v>5776857</v>
      </c>
      <c r="AQ5014" s="1" t="s">
        <v>83</v>
      </c>
      <c r="AR5014" s="2">
        <v>45724.546886574077</v>
      </c>
      <c r="AS5014" s="1" t="s">
        <v>84</v>
      </c>
      <c r="AT5014" s="2">
        <v>45725.375</v>
      </c>
      <c r="AU5014" s="1" t="s">
        <v>85</v>
      </c>
      <c r="AV5014" s="1" t="s">
        <v>2382</v>
      </c>
      <c r="AW5014" s="1" t="s">
        <v>2383</v>
      </c>
      <c r="AX5014" s="1" t="s">
        <v>2384</v>
      </c>
      <c r="AZ5014" s="2">
        <v>45724.546886574077</v>
      </c>
      <c r="BB5014" s="1" t="s">
        <v>192</v>
      </c>
      <c r="BC5014" s="1" t="s">
        <v>193</v>
      </c>
      <c r="BD5014" s="1" t="s">
        <v>194</v>
      </c>
      <c r="BE5014" s="1" t="s">
        <v>22921</v>
      </c>
      <c r="BF5014" s="1" t="s">
        <v>937</v>
      </c>
    </row>
    <row r="5015" spans="1:58" x14ac:dyDescent="0.35">
      <c r="A5015" s="1">
        <v>3018353</v>
      </c>
      <c r="B5015" s="1" t="s">
        <v>58</v>
      </c>
      <c r="C5015" s="1">
        <v>44965801</v>
      </c>
      <c r="D5015" s="1">
        <v>338701440</v>
      </c>
      <c r="E5015" s="1" t="s">
        <v>59</v>
      </c>
      <c r="F5015" s="1" t="s">
        <v>60</v>
      </c>
      <c r="G5015" s="1" t="s">
        <v>2268</v>
      </c>
      <c r="H5015" s="1" t="s">
        <v>22922</v>
      </c>
      <c r="I5015" s="1">
        <v>777683379</v>
      </c>
      <c r="J5015" s="1" t="s">
        <v>2693</v>
      </c>
      <c r="K5015" s="1">
        <v>13</v>
      </c>
      <c r="L5015" s="1" t="s">
        <v>64</v>
      </c>
      <c r="M5015" s="1" t="s">
        <v>65</v>
      </c>
      <c r="N5015" s="2">
        <v>45664.458333333336</v>
      </c>
      <c r="O5015" s="1" t="s">
        <v>66</v>
      </c>
      <c r="Q5015" s="1" t="s">
        <v>67</v>
      </c>
      <c r="R5015" s="2">
        <v>45723.741909722223</v>
      </c>
      <c r="S5015" s="1" t="s">
        <v>1557</v>
      </c>
      <c r="T5015" s="1" t="s">
        <v>100</v>
      </c>
      <c r="U5015" s="1" t="s">
        <v>70</v>
      </c>
      <c r="V5015" s="1" t="s">
        <v>22923</v>
      </c>
      <c r="W5015" s="1" t="s">
        <v>653</v>
      </c>
      <c r="X5015" s="1" t="s">
        <v>654</v>
      </c>
      <c r="Y5015" s="1" t="s">
        <v>17836</v>
      </c>
      <c r="Z5015" s="1" t="s">
        <v>7865</v>
      </c>
      <c r="AA5015" s="1" t="s">
        <v>22924</v>
      </c>
      <c r="AB5015" s="1" t="s">
        <v>124</v>
      </c>
      <c r="AE5015" s="2">
        <v>45723.7419212963</v>
      </c>
      <c r="AF5015" s="1" t="s">
        <v>77</v>
      </c>
      <c r="AH5015" s="1" t="s">
        <v>125</v>
      </c>
      <c r="AI5015" s="1" t="s">
        <v>79</v>
      </c>
      <c r="AJ5015" s="1" t="s">
        <v>378</v>
      </c>
      <c r="AK5015" s="1" t="s">
        <v>22925</v>
      </c>
      <c r="AL5015" s="1" t="s">
        <v>1557</v>
      </c>
      <c r="AM5015" s="2">
        <v>45724.542916666665</v>
      </c>
      <c r="AN5015" s="1" t="s">
        <v>22926</v>
      </c>
      <c r="AO5015" s="1" t="s">
        <v>657</v>
      </c>
      <c r="AP5015" s="1">
        <v>5779358</v>
      </c>
      <c r="AQ5015" s="1" t="s">
        <v>83</v>
      </c>
      <c r="AR5015" s="2">
        <v>45724.843888888892</v>
      </c>
      <c r="AS5015" s="1" t="s">
        <v>84</v>
      </c>
      <c r="AT5015" s="2">
        <v>45724.333333333336</v>
      </c>
      <c r="AU5015" s="1" t="s">
        <v>85</v>
      </c>
      <c r="AV5015" s="1" t="s">
        <v>342</v>
      </c>
      <c r="AW5015" s="1" t="s">
        <v>343</v>
      </c>
      <c r="AX5015" s="1" t="s">
        <v>344</v>
      </c>
      <c r="AZ5015" s="2">
        <v>45724.843888888892</v>
      </c>
      <c r="BB5015" s="1" t="s">
        <v>89</v>
      </c>
      <c r="BC5015" s="1" t="s">
        <v>90</v>
      </c>
      <c r="BD5015" s="1" t="s">
        <v>91</v>
      </c>
      <c r="BE5015" s="1" t="s">
        <v>793</v>
      </c>
      <c r="BF5015" s="1" t="s">
        <v>657</v>
      </c>
    </row>
    <row r="5016" spans="1:58" x14ac:dyDescent="0.35">
      <c r="A5016" s="1">
        <v>3018354</v>
      </c>
      <c r="B5016" s="1" t="s">
        <v>58</v>
      </c>
      <c r="C5016" s="1">
        <v>31115551</v>
      </c>
      <c r="D5016" s="1">
        <v>338603584</v>
      </c>
      <c r="E5016" s="1" t="s">
        <v>59</v>
      </c>
      <c r="F5016" s="1" t="s">
        <v>60</v>
      </c>
      <c r="G5016" s="1" t="s">
        <v>116</v>
      </c>
      <c r="H5016" s="1" t="s">
        <v>1158</v>
      </c>
      <c r="I5016" s="1">
        <v>776516136</v>
      </c>
      <c r="J5016" s="1">
        <v>338603584</v>
      </c>
      <c r="K5016" s="1">
        <v>12</v>
      </c>
      <c r="L5016" s="1" t="s">
        <v>64</v>
      </c>
      <c r="M5016" s="1" t="s">
        <v>65</v>
      </c>
      <c r="N5016" s="2">
        <v>44805</v>
      </c>
      <c r="O5016" s="1" t="s">
        <v>180</v>
      </c>
      <c r="Q5016" s="1" t="s">
        <v>67</v>
      </c>
      <c r="R5016" s="2">
        <v>45723.742048611108</v>
      </c>
      <c r="S5016" s="1" t="s">
        <v>6385</v>
      </c>
      <c r="T5016" s="1" t="s">
        <v>100</v>
      </c>
      <c r="U5016" s="1" t="s">
        <v>70</v>
      </c>
      <c r="V5016" s="1" t="s">
        <v>22927</v>
      </c>
      <c r="W5016" s="1" t="s">
        <v>72</v>
      </c>
      <c r="X5016" s="1" t="s">
        <v>2112</v>
      </c>
      <c r="Y5016" s="1" t="s">
        <v>13505</v>
      </c>
      <c r="Z5016" s="1" t="s">
        <v>546</v>
      </c>
      <c r="AA5016" s="1" t="s">
        <v>5323</v>
      </c>
      <c r="AB5016" s="1" t="s">
        <v>5323</v>
      </c>
      <c r="AE5016" s="2">
        <v>45723.742060185185</v>
      </c>
      <c r="AF5016" s="1" t="s">
        <v>77</v>
      </c>
      <c r="AH5016" s="1" t="s">
        <v>125</v>
      </c>
      <c r="AI5016" s="1" t="s">
        <v>79</v>
      </c>
      <c r="AJ5016" s="1" t="s">
        <v>3850</v>
      </c>
      <c r="AK5016" s="1" t="s">
        <v>22927</v>
      </c>
      <c r="AL5016" s="1" t="s">
        <v>6385</v>
      </c>
      <c r="AM5016" s="2">
        <v>45723.742094907408</v>
      </c>
      <c r="AN5016" s="1" t="s">
        <v>22927</v>
      </c>
      <c r="AP5016" s="1">
        <v>5776861</v>
      </c>
      <c r="AQ5016" s="1" t="s">
        <v>83</v>
      </c>
      <c r="AR5016" s="2">
        <v>45724.45621527778</v>
      </c>
      <c r="AS5016" s="1" t="s">
        <v>84</v>
      </c>
      <c r="AT5016" s="2">
        <v>45725.333333333336</v>
      </c>
      <c r="AU5016" s="1" t="s">
        <v>85</v>
      </c>
      <c r="AV5016" s="1" t="s">
        <v>2117</v>
      </c>
      <c r="AW5016" s="1" t="s">
        <v>2118</v>
      </c>
      <c r="AX5016" s="1" t="s">
        <v>3185</v>
      </c>
      <c r="AZ5016" s="2">
        <v>45724.45621527778</v>
      </c>
      <c r="BB5016" s="1" t="s">
        <v>2089</v>
      </c>
      <c r="BC5016" s="1" t="s">
        <v>814</v>
      </c>
      <c r="BD5016" s="1" t="s">
        <v>815</v>
      </c>
      <c r="BE5016" s="1" t="s">
        <v>22928</v>
      </c>
      <c r="BF5016" s="1" t="s">
        <v>817</v>
      </c>
    </row>
    <row r="5017" spans="1:58" x14ac:dyDescent="0.35">
      <c r="A5017" s="1">
        <v>3018355</v>
      </c>
      <c r="B5017" s="1" t="s">
        <v>5622</v>
      </c>
      <c r="C5017" s="1">
        <v>647461</v>
      </c>
      <c r="D5017" s="1">
        <v>338344082</v>
      </c>
      <c r="E5017" s="1" t="s">
        <v>59</v>
      </c>
      <c r="F5017" s="1" t="s">
        <v>60</v>
      </c>
      <c r="G5017" s="1" t="s">
        <v>22929</v>
      </c>
      <c r="H5017" s="1" t="s">
        <v>22930</v>
      </c>
      <c r="I5017" s="1" t="s">
        <v>22931</v>
      </c>
      <c r="J5017" s="1">
        <v>783846745</v>
      </c>
      <c r="K5017" s="1">
        <v>20</v>
      </c>
      <c r="L5017" s="1" t="s">
        <v>294</v>
      </c>
      <c r="M5017" s="1" t="s">
        <v>295</v>
      </c>
      <c r="N5017" s="2">
        <v>43166.638148148151</v>
      </c>
      <c r="O5017" s="1" t="s">
        <v>6160</v>
      </c>
      <c r="Q5017" s="1" t="s">
        <v>67</v>
      </c>
      <c r="R5017" s="2">
        <v>45723.742662037039</v>
      </c>
      <c r="S5017" s="1" t="s">
        <v>3463</v>
      </c>
      <c r="T5017" s="1" t="s">
        <v>412</v>
      </c>
      <c r="U5017" s="1" t="s">
        <v>101</v>
      </c>
      <c r="V5017" s="1" t="s">
        <v>22932</v>
      </c>
      <c r="W5017" s="1" t="s">
        <v>334</v>
      </c>
      <c r="X5017" s="1" t="s">
        <v>1153</v>
      </c>
      <c r="Y5017" s="1" t="s">
        <v>8829</v>
      </c>
      <c r="Z5017" s="1" t="s">
        <v>2464</v>
      </c>
      <c r="AA5017" s="1" t="s">
        <v>6887</v>
      </c>
      <c r="AB5017" s="1" t="s">
        <v>6887</v>
      </c>
      <c r="AE5017" s="2">
        <v>45724.309432870374</v>
      </c>
      <c r="AF5017" s="1" t="s">
        <v>77</v>
      </c>
      <c r="AH5017" s="1" t="s">
        <v>125</v>
      </c>
      <c r="AI5017" s="1" t="s">
        <v>464</v>
      </c>
      <c r="AJ5017" s="1" t="s">
        <v>492</v>
      </c>
      <c r="AK5017" s="1" t="s">
        <v>22933</v>
      </c>
      <c r="AL5017" s="1" t="s">
        <v>4924</v>
      </c>
      <c r="AM5017" s="2">
        <v>45724.309525462966</v>
      </c>
      <c r="AN5017" s="1" t="s">
        <v>22933</v>
      </c>
      <c r="AO5017" s="1" t="s">
        <v>4924</v>
      </c>
      <c r="AP5017" s="1">
        <v>5778761</v>
      </c>
      <c r="AQ5017" s="1" t="s">
        <v>83</v>
      </c>
      <c r="AR5017" s="2">
        <v>45724.564131944448</v>
      </c>
      <c r="AS5017" s="1" t="s">
        <v>84</v>
      </c>
      <c r="AT5017" s="2">
        <v>45724.333333333336</v>
      </c>
      <c r="AU5017" s="1" t="s">
        <v>573</v>
      </c>
      <c r="AV5017" s="1" t="s">
        <v>1214</v>
      </c>
      <c r="AW5017" s="1" t="s">
        <v>1215</v>
      </c>
      <c r="AX5017" s="1" t="s">
        <v>14788</v>
      </c>
      <c r="AZ5017" s="2">
        <v>45724.564131944448</v>
      </c>
      <c r="BB5017" s="1" t="s">
        <v>2742</v>
      </c>
      <c r="BC5017" s="1" t="s">
        <v>2743</v>
      </c>
      <c r="BD5017" s="1" t="s">
        <v>2744</v>
      </c>
      <c r="BE5017" s="1" t="s">
        <v>22934</v>
      </c>
      <c r="BF5017" s="1" t="s">
        <v>817</v>
      </c>
    </row>
    <row r="5018" spans="1:58" x14ac:dyDescent="0.35">
      <c r="A5018" s="1">
        <v>3018356</v>
      </c>
      <c r="B5018" s="1" t="s">
        <v>94</v>
      </c>
      <c r="C5018" s="1">
        <v>41990771</v>
      </c>
      <c r="D5018" s="1">
        <v>338038084</v>
      </c>
      <c r="E5018" s="1" t="s">
        <v>59</v>
      </c>
      <c r="F5018" s="1" t="s">
        <v>60</v>
      </c>
      <c r="G5018" s="1" t="s">
        <v>258</v>
      </c>
      <c r="H5018" s="1" t="s">
        <v>1661</v>
      </c>
      <c r="I5018" s="1">
        <v>783856313</v>
      </c>
      <c r="J5018" s="1" t="s">
        <v>5475</v>
      </c>
      <c r="K5018" s="1">
        <v>13</v>
      </c>
      <c r="L5018" s="1" t="s">
        <v>64</v>
      </c>
      <c r="M5018" s="1" t="s">
        <v>65</v>
      </c>
      <c r="N5018" s="2">
        <v>45233.041666666664</v>
      </c>
      <c r="O5018" s="1" t="s">
        <v>98</v>
      </c>
      <c r="Q5018" s="1" t="s">
        <v>67</v>
      </c>
      <c r="R5018" s="2">
        <v>45723.742789351854</v>
      </c>
      <c r="S5018" s="1" t="s">
        <v>1627</v>
      </c>
      <c r="T5018" s="1" t="s">
        <v>100</v>
      </c>
      <c r="U5018" s="1" t="s">
        <v>70</v>
      </c>
      <c r="V5018" s="1" t="s">
        <v>22935</v>
      </c>
      <c r="W5018" s="1" t="s">
        <v>653</v>
      </c>
      <c r="X5018" s="1" t="s">
        <v>942</v>
      </c>
      <c r="Y5018" s="1" t="s">
        <v>1475</v>
      </c>
      <c r="Z5018" s="1" t="s">
        <v>1476</v>
      </c>
      <c r="AA5018" s="1" t="s">
        <v>1663</v>
      </c>
      <c r="AB5018" s="1" t="s">
        <v>1663</v>
      </c>
      <c r="AE5018" s="2">
        <v>45723.743263888886</v>
      </c>
      <c r="AF5018" s="1" t="s">
        <v>77</v>
      </c>
      <c r="AH5018" s="1" t="s">
        <v>78</v>
      </c>
      <c r="AI5018" s="1" t="s">
        <v>360</v>
      </c>
      <c r="AJ5018" s="1" t="s">
        <v>107</v>
      </c>
      <c r="AK5018" s="1" t="s">
        <v>22935</v>
      </c>
      <c r="AL5018" s="1" t="s">
        <v>1627</v>
      </c>
      <c r="AM5018" s="2">
        <v>45723.743321759262</v>
      </c>
      <c r="AO5018" s="1" t="s">
        <v>1627</v>
      </c>
      <c r="AP5018" s="1">
        <v>5776863</v>
      </c>
      <c r="AQ5018" s="1" t="s">
        <v>83</v>
      </c>
      <c r="AR5018" s="2">
        <v>45724.691087962965</v>
      </c>
      <c r="AS5018" s="1" t="s">
        <v>84</v>
      </c>
      <c r="AT5018" s="2">
        <v>45723.5625</v>
      </c>
      <c r="AU5018" s="1" t="s">
        <v>573</v>
      </c>
      <c r="AV5018" s="1" t="s">
        <v>947</v>
      </c>
      <c r="AW5018" s="1" t="s">
        <v>948</v>
      </c>
      <c r="AX5018" s="1" t="s">
        <v>5201</v>
      </c>
      <c r="AZ5018" s="2">
        <v>45724.691087962965</v>
      </c>
      <c r="BB5018" s="1" t="s">
        <v>3431</v>
      </c>
      <c r="BC5018" s="1" t="s">
        <v>3432</v>
      </c>
      <c r="BD5018" s="1" t="s">
        <v>3433</v>
      </c>
      <c r="BE5018" s="1" t="s">
        <v>20060</v>
      </c>
      <c r="BF5018" s="1" t="s">
        <v>406</v>
      </c>
    </row>
    <row r="5019" spans="1:58" x14ac:dyDescent="0.35">
      <c r="A5019" s="1">
        <v>3018357</v>
      </c>
      <c r="B5019" s="1" t="s">
        <v>58</v>
      </c>
      <c r="C5019" s="1">
        <v>42499091</v>
      </c>
      <c r="D5019" s="1">
        <v>338026726</v>
      </c>
      <c r="E5019" s="1" t="s">
        <v>59</v>
      </c>
      <c r="F5019" s="1" t="s">
        <v>60</v>
      </c>
      <c r="G5019" s="1" t="s">
        <v>275</v>
      </c>
      <c r="H5019" s="1" t="s">
        <v>22936</v>
      </c>
      <c r="I5019" s="1">
        <v>776965694</v>
      </c>
      <c r="J5019" s="1" t="s">
        <v>848</v>
      </c>
      <c r="K5019" s="1">
        <v>13</v>
      </c>
      <c r="L5019" s="1" t="s">
        <v>64</v>
      </c>
      <c r="M5019" s="1" t="s">
        <v>65</v>
      </c>
      <c r="N5019" s="2">
        <v>45323.783819444441</v>
      </c>
      <c r="O5019" s="1" t="s">
        <v>66</v>
      </c>
      <c r="Q5019" s="1" t="s">
        <v>67</v>
      </c>
      <c r="R5019" s="2">
        <v>45723.742962962962</v>
      </c>
      <c r="S5019" s="1" t="s">
        <v>2686</v>
      </c>
      <c r="T5019" s="1" t="s">
        <v>100</v>
      </c>
      <c r="U5019" s="1" t="s">
        <v>70</v>
      </c>
      <c r="V5019" s="1" t="s">
        <v>22937</v>
      </c>
      <c r="W5019" s="1" t="s">
        <v>214</v>
      </c>
      <c r="X5019" s="1" t="s">
        <v>215</v>
      </c>
      <c r="Y5019" s="1" t="s">
        <v>22938</v>
      </c>
      <c r="Z5019" s="1" t="s">
        <v>11155</v>
      </c>
      <c r="AA5019" s="1" t="s">
        <v>11156</v>
      </c>
      <c r="AB5019" s="1" t="s">
        <v>124</v>
      </c>
      <c r="AE5019" s="2">
        <v>45723.742974537039</v>
      </c>
      <c r="AF5019" s="1" t="s">
        <v>77</v>
      </c>
      <c r="AH5019" s="1" t="s">
        <v>78</v>
      </c>
      <c r="AI5019" s="1" t="s">
        <v>79</v>
      </c>
      <c r="AJ5019" s="1" t="s">
        <v>378</v>
      </c>
      <c r="AK5019" s="1" t="s">
        <v>3773</v>
      </c>
      <c r="AL5019" s="1" t="s">
        <v>2686</v>
      </c>
      <c r="AM5019" s="2">
        <v>45723.742997685185</v>
      </c>
      <c r="AN5019" s="1" t="s">
        <v>3773</v>
      </c>
      <c r="AP5019" s="1">
        <v>5776862</v>
      </c>
      <c r="AQ5019" s="1" t="s">
        <v>83</v>
      </c>
      <c r="AR5019" s="2">
        <v>45724.475671296299</v>
      </c>
      <c r="AS5019" s="1" t="s">
        <v>84</v>
      </c>
      <c r="AT5019" s="2">
        <v>45723.333333333336</v>
      </c>
      <c r="AU5019" s="1" t="s">
        <v>573</v>
      </c>
      <c r="AV5019" s="1" t="s">
        <v>1957</v>
      </c>
      <c r="AW5019" s="1" t="s">
        <v>1958</v>
      </c>
      <c r="AX5019" s="1" t="s">
        <v>3016</v>
      </c>
      <c r="AZ5019" s="2">
        <v>45724.475671296299</v>
      </c>
      <c r="BB5019" s="1" t="s">
        <v>1692</v>
      </c>
      <c r="BC5019" s="1" t="s">
        <v>1693</v>
      </c>
      <c r="BD5019" s="1" t="s">
        <v>1694</v>
      </c>
      <c r="BE5019" s="1" t="s">
        <v>22074</v>
      </c>
      <c r="BF5019" s="1" t="s">
        <v>137</v>
      </c>
    </row>
    <row r="5020" spans="1:58" x14ac:dyDescent="0.35">
      <c r="A5020" s="1">
        <v>3018358</v>
      </c>
      <c r="B5020" s="1" t="s">
        <v>58</v>
      </c>
      <c r="C5020" s="1">
        <v>41026871</v>
      </c>
      <c r="D5020" s="1">
        <v>338654975</v>
      </c>
      <c r="E5020" s="1" t="s">
        <v>59</v>
      </c>
      <c r="F5020" s="1" t="s">
        <v>60</v>
      </c>
      <c r="G5020" s="1" t="s">
        <v>3379</v>
      </c>
      <c r="H5020" s="1" t="s">
        <v>22939</v>
      </c>
      <c r="I5020" s="1">
        <v>777385358</v>
      </c>
      <c r="J5020" s="1" t="s">
        <v>10044</v>
      </c>
      <c r="K5020" s="1">
        <v>13</v>
      </c>
      <c r="L5020" s="1" t="s">
        <v>244</v>
      </c>
      <c r="M5020" s="1" t="s">
        <v>65</v>
      </c>
      <c r="N5020" s="2">
        <v>45084.513796296298</v>
      </c>
      <c r="O5020" s="1" t="s">
        <v>66</v>
      </c>
      <c r="Q5020" s="1" t="s">
        <v>67</v>
      </c>
      <c r="R5020" s="2">
        <v>45723.743356481478</v>
      </c>
      <c r="S5020" s="1" t="s">
        <v>1669</v>
      </c>
      <c r="T5020" s="1" t="s">
        <v>639</v>
      </c>
      <c r="U5020" s="1" t="s">
        <v>1031</v>
      </c>
      <c r="V5020" s="1" t="s">
        <v>22940</v>
      </c>
      <c r="Y5020" s="1" t="s">
        <v>1671</v>
      </c>
      <c r="Z5020" s="1" t="s">
        <v>1774</v>
      </c>
      <c r="AA5020" s="1" t="s">
        <v>1775</v>
      </c>
      <c r="AB5020" s="1" t="s">
        <v>1775</v>
      </c>
      <c r="AE5020" s="2">
        <v>45723.743854166663</v>
      </c>
      <c r="AF5020" s="1" t="s">
        <v>77</v>
      </c>
      <c r="AH5020" s="1" t="s">
        <v>125</v>
      </c>
      <c r="AI5020" s="1" t="s">
        <v>79</v>
      </c>
      <c r="AJ5020" s="1" t="s">
        <v>378</v>
      </c>
      <c r="AK5020" s="1" t="s">
        <v>22941</v>
      </c>
      <c r="AL5020" s="1" t="s">
        <v>1669</v>
      </c>
      <c r="AM5020" s="2">
        <v>45723.743935185186</v>
      </c>
      <c r="AO5020" s="1" t="s">
        <v>1669</v>
      </c>
      <c r="AP5020" s="1">
        <v>5776865</v>
      </c>
      <c r="AQ5020" s="1" t="s">
        <v>83</v>
      </c>
      <c r="AR5020" s="2">
        <v>45724.456053240741</v>
      </c>
      <c r="AS5020" s="1" t="s">
        <v>84</v>
      </c>
      <c r="AT5020" s="2">
        <v>45723.357638888891</v>
      </c>
      <c r="AU5020" s="1" t="s">
        <v>573</v>
      </c>
      <c r="AV5020" s="1" t="s">
        <v>2382</v>
      </c>
      <c r="AW5020" s="1" t="s">
        <v>2383</v>
      </c>
      <c r="AX5020" s="1" t="s">
        <v>2384</v>
      </c>
      <c r="AZ5020" s="2">
        <v>45724.456053240741</v>
      </c>
      <c r="BB5020" s="1" t="s">
        <v>1270</v>
      </c>
      <c r="BC5020" s="1" t="s">
        <v>1271</v>
      </c>
      <c r="BD5020" s="1" t="s">
        <v>815</v>
      </c>
      <c r="BE5020" s="1" t="s">
        <v>22942</v>
      </c>
      <c r="BF5020" s="1" t="s">
        <v>93</v>
      </c>
    </row>
    <row r="5021" spans="1:58" x14ac:dyDescent="0.35">
      <c r="A5021" s="1">
        <v>3018359</v>
      </c>
      <c r="B5021" s="1" t="s">
        <v>327</v>
      </c>
      <c r="C5021" s="1">
        <v>161581</v>
      </c>
      <c r="D5021" s="1">
        <v>338220360</v>
      </c>
      <c r="E5021" s="1" t="s">
        <v>59</v>
      </c>
      <c r="F5021" s="1" t="s">
        <v>60</v>
      </c>
      <c r="G5021" s="1" t="s">
        <v>7427</v>
      </c>
      <c r="H5021" s="1" t="s">
        <v>21371</v>
      </c>
      <c r="I5021" s="1">
        <v>776536145</v>
      </c>
      <c r="J5021" s="1" t="s">
        <v>22943</v>
      </c>
      <c r="K5021" s="1">
        <v>12</v>
      </c>
      <c r="L5021" s="1" t="s">
        <v>64</v>
      </c>
      <c r="M5021" s="1" t="s">
        <v>65</v>
      </c>
      <c r="N5021" s="2">
        <v>43647</v>
      </c>
      <c r="O5021" s="1" t="s">
        <v>2863</v>
      </c>
      <c r="Q5021" s="1" t="s">
        <v>67</v>
      </c>
      <c r="R5021" s="2">
        <v>45723.743923611109</v>
      </c>
      <c r="S5021" s="1" t="s">
        <v>1627</v>
      </c>
      <c r="T5021" s="1" t="s">
        <v>100</v>
      </c>
      <c r="U5021" s="1" t="s">
        <v>120</v>
      </c>
      <c r="V5021" s="1" t="s">
        <v>21373</v>
      </c>
      <c r="Y5021" s="1" t="s">
        <v>15090</v>
      </c>
      <c r="Z5021" s="1" t="s">
        <v>248</v>
      </c>
      <c r="AA5021" s="1" t="s">
        <v>248</v>
      </c>
      <c r="AB5021" s="1" t="s">
        <v>10208</v>
      </c>
      <c r="AC5021" s="1">
        <v>43</v>
      </c>
      <c r="AE5021" s="2">
        <v>45723.744097222225</v>
      </c>
      <c r="AF5021" s="1" t="s">
        <v>77</v>
      </c>
      <c r="AH5021" s="1" t="s">
        <v>78</v>
      </c>
      <c r="AI5021" s="1" t="s">
        <v>360</v>
      </c>
      <c r="AJ5021" s="1" t="s">
        <v>107</v>
      </c>
      <c r="AK5021" s="1" t="s">
        <v>21373</v>
      </c>
      <c r="AL5021" s="1" t="s">
        <v>1627</v>
      </c>
      <c r="AM5021" s="2">
        <v>45723.744131944448</v>
      </c>
      <c r="AO5021" s="1" t="s">
        <v>1627</v>
      </c>
      <c r="AP5021" s="1">
        <v>5776867</v>
      </c>
      <c r="AQ5021" s="1" t="s">
        <v>83</v>
      </c>
      <c r="AR5021" s="2">
        <v>45724.47724537037</v>
      </c>
      <c r="AS5021" s="1" t="s">
        <v>84</v>
      </c>
      <c r="AT5021" s="2">
        <v>45723.333333333336</v>
      </c>
      <c r="AU5021" s="1" t="s">
        <v>573</v>
      </c>
      <c r="AV5021" s="1" t="s">
        <v>1957</v>
      </c>
      <c r="AW5021" s="1" t="s">
        <v>1958</v>
      </c>
      <c r="AX5021" s="1" t="s">
        <v>5114</v>
      </c>
      <c r="AZ5021" s="2">
        <v>45724.47724537037</v>
      </c>
      <c r="BB5021" s="1" t="s">
        <v>703</v>
      </c>
      <c r="BC5021" s="1" t="s">
        <v>677</v>
      </c>
      <c r="BD5021" s="1" t="s">
        <v>704</v>
      </c>
      <c r="BE5021" s="1" t="s">
        <v>12062</v>
      </c>
      <c r="BF5021" s="1" t="s">
        <v>137</v>
      </c>
    </row>
    <row r="5022" spans="1:58" x14ac:dyDescent="0.35">
      <c r="A5022" s="1">
        <v>3018360</v>
      </c>
      <c r="B5022" s="1" t="s">
        <v>223</v>
      </c>
      <c r="C5022" s="1">
        <v>44426061</v>
      </c>
      <c r="D5022" s="1">
        <v>339046002</v>
      </c>
      <c r="E5022" s="1" t="s">
        <v>59</v>
      </c>
      <c r="F5022" s="1" t="s">
        <v>60</v>
      </c>
      <c r="G5022" s="1" t="s">
        <v>5658</v>
      </c>
      <c r="H5022" s="1" t="s">
        <v>2994</v>
      </c>
      <c r="I5022" s="1">
        <v>771991185</v>
      </c>
      <c r="J5022" s="1" t="s">
        <v>16020</v>
      </c>
      <c r="K5022" s="1">
        <v>12</v>
      </c>
      <c r="L5022" s="1" t="s">
        <v>64</v>
      </c>
      <c r="M5022" s="1" t="s">
        <v>65</v>
      </c>
      <c r="N5022" s="2">
        <v>45617.75</v>
      </c>
      <c r="O5022" s="1" t="s">
        <v>98</v>
      </c>
      <c r="Q5022" s="1" t="s">
        <v>67</v>
      </c>
      <c r="R5022" s="2">
        <v>45723.743993055556</v>
      </c>
      <c r="S5022" s="1" t="s">
        <v>6671</v>
      </c>
      <c r="T5022" s="1" t="s">
        <v>100</v>
      </c>
      <c r="U5022" s="1" t="s">
        <v>70</v>
      </c>
      <c r="V5022" s="1" t="s">
        <v>22944</v>
      </c>
      <c r="Y5022" s="1" t="s">
        <v>13862</v>
      </c>
      <c r="Z5022" s="1" t="s">
        <v>841</v>
      </c>
      <c r="AA5022" s="1" t="s">
        <v>13863</v>
      </c>
      <c r="AB5022" s="1" t="s">
        <v>22945</v>
      </c>
      <c r="AE5022" s="2">
        <v>45723.744004629632</v>
      </c>
      <c r="AF5022" s="1" t="s">
        <v>77</v>
      </c>
      <c r="AH5022" s="1" t="s">
        <v>78</v>
      </c>
      <c r="AI5022" s="1" t="s">
        <v>106</v>
      </c>
      <c r="AJ5022" s="1" t="s">
        <v>107</v>
      </c>
      <c r="AK5022" s="1" t="s">
        <v>11497</v>
      </c>
      <c r="AL5022" s="1" t="s">
        <v>6671</v>
      </c>
      <c r="AM5022" s="2">
        <v>45723.744039351855</v>
      </c>
      <c r="AN5022" s="1" t="s">
        <v>11497</v>
      </c>
      <c r="AP5022" s="1">
        <v>5776866</v>
      </c>
      <c r="AQ5022" s="1" t="s">
        <v>83</v>
      </c>
      <c r="AR5022" s="2">
        <v>45724.650613425925</v>
      </c>
      <c r="AS5022" s="1" t="s">
        <v>84</v>
      </c>
      <c r="AT5022" s="2">
        <v>45725.333333333336</v>
      </c>
      <c r="AU5022" s="1" t="s">
        <v>85</v>
      </c>
      <c r="AV5022" s="1" t="s">
        <v>1328</v>
      </c>
      <c r="AW5022" s="1" t="s">
        <v>1329</v>
      </c>
      <c r="AX5022" s="1" t="s">
        <v>7466</v>
      </c>
      <c r="AZ5022" s="2">
        <v>45724.650613425925</v>
      </c>
      <c r="BB5022" s="1" t="s">
        <v>286</v>
      </c>
      <c r="BC5022" s="1" t="s">
        <v>287</v>
      </c>
      <c r="BD5022" s="1" t="s">
        <v>288</v>
      </c>
      <c r="BE5022" s="1" t="s">
        <v>22946</v>
      </c>
      <c r="BF5022" s="1" t="s">
        <v>290</v>
      </c>
    </row>
    <row r="5023" spans="1:58" x14ac:dyDescent="0.35">
      <c r="A5023" s="1">
        <v>3018361</v>
      </c>
      <c r="B5023" s="1" t="s">
        <v>58</v>
      </c>
      <c r="C5023" s="1">
        <v>29688121</v>
      </c>
      <c r="D5023" s="1">
        <v>338683567</v>
      </c>
      <c r="E5023" s="1" t="s">
        <v>59</v>
      </c>
      <c r="F5023" s="1" t="s">
        <v>60</v>
      </c>
      <c r="G5023" s="1" t="s">
        <v>769</v>
      </c>
      <c r="H5023" s="1" t="s">
        <v>315</v>
      </c>
      <c r="I5023" s="1">
        <v>772788478</v>
      </c>
      <c r="J5023" s="1" t="s">
        <v>22947</v>
      </c>
      <c r="K5023" s="1">
        <v>12</v>
      </c>
      <c r="L5023" s="1" t="s">
        <v>64</v>
      </c>
      <c r="M5023" s="1" t="s">
        <v>65</v>
      </c>
      <c r="N5023" s="2">
        <v>45079.474351851852</v>
      </c>
      <c r="O5023" s="1" t="s">
        <v>353</v>
      </c>
      <c r="Q5023" s="1" t="s">
        <v>67</v>
      </c>
      <c r="R5023" s="2">
        <v>45723.744988425926</v>
      </c>
      <c r="S5023" s="1" t="s">
        <v>1627</v>
      </c>
      <c r="T5023" s="1" t="s">
        <v>100</v>
      </c>
      <c r="U5023" s="1" t="s">
        <v>2761</v>
      </c>
      <c r="V5023" s="1" t="s">
        <v>21407</v>
      </c>
      <c r="Y5023" s="1" t="s">
        <v>3880</v>
      </c>
      <c r="Z5023" s="1" t="s">
        <v>75</v>
      </c>
      <c r="AA5023" s="1" t="s">
        <v>76</v>
      </c>
      <c r="AB5023" s="1" t="s">
        <v>76</v>
      </c>
      <c r="AC5023" s="1" t="s">
        <v>21408</v>
      </c>
      <c r="AE5023" s="2">
        <v>45723.745405092595</v>
      </c>
      <c r="AF5023" s="1" t="s">
        <v>77</v>
      </c>
      <c r="AH5023" s="1" t="s">
        <v>78</v>
      </c>
      <c r="AI5023" s="1" t="s">
        <v>79</v>
      </c>
      <c r="AJ5023" s="1" t="s">
        <v>283</v>
      </c>
      <c r="AK5023" s="1" t="s">
        <v>21407</v>
      </c>
      <c r="AL5023" s="1" t="s">
        <v>1627</v>
      </c>
      <c r="AM5023" s="2">
        <v>45723.745439814818</v>
      </c>
      <c r="AO5023" s="1" t="s">
        <v>1627</v>
      </c>
      <c r="AP5023" s="1">
        <v>5776871</v>
      </c>
      <c r="AQ5023" s="1" t="s">
        <v>83</v>
      </c>
      <c r="AR5023" s="2">
        <v>45724.707766203705</v>
      </c>
      <c r="AS5023" s="1" t="s">
        <v>84</v>
      </c>
      <c r="AT5023" s="2">
        <v>45723.333333333336</v>
      </c>
      <c r="AU5023" s="1" t="s">
        <v>573</v>
      </c>
      <c r="AV5023" s="1" t="s">
        <v>645</v>
      </c>
      <c r="AW5023" s="1" t="s">
        <v>646</v>
      </c>
      <c r="AX5023" s="1" t="s">
        <v>22948</v>
      </c>
      <c r="AZ5023" s="2">
        <v>45724.707766203705</v>
      </c>
      <c r="BB5023" s="1" t="s">
        <v>776</v>
      </c>
      <c r="BC5023" s="1" t="s">
        <v>777</v>
      </c>
      <c r="BD5023" s="1" t="s">
        <v>778</v>
      </c>
      <c r="BE5023" s="1" t="s">
        <v>22949</v>
      </c>
      <c r="BF5023" s="1" t="s">
        <v>3229</v>
      </c>
    </row>
    <row r="5024" spans="1:58" x14ac:dyDescent="0.35">
      <c r="A5024" s="1">
        <v>3018362</v>
      </c>
      <c r="B5024" s="1" t="s">
        <v>58</v>
      </c>
      <c r="C5024" s="1">
        <v>40461021</v>
      </c>
      <c r="D5024" s="1">
        <v>338573808</v>
      </c>
      <c r="E5024" s="1" t="s">
        <v>59</v>
      </c>
      <c r="F5024" s="1" t="s">
        <v>60</v>
      </c>
      <c r="G5024" s="1" t="s">
        <v>1845</v>
      </c>
      <c r="H5024" s="1" t="s">
        <v>315</v>
      </c>
      <c r="I5024" s="1">
        <v>778298802</v>
      </c>
      <c r="J5024" s="1" t="s">
        <v>18867</v>
      </c>
      <c r="K5024" s="1">
        <v>13</v>
      </c>
      <c r="L5024" s="1" t="s">
        <v>64</v>
      </c>
      <c r="M5024" s="1" t="s">
        <v>65</v>
      </c>
      <c r="N5024" s="2">
        <v>44981.547881944447</v>
      </c>
      <c r="O5024" s="1" t="s">
        <v>66</v>
      </c>
      <c r="Q5024" s="1" t="s">
        <v>67</v>
      </c>
      <c r="R5024" s="2">
        <v>45723.745104166665</v>
      </c>
      <c r="S5024" s="1" t="s">
        <v>8909</v>
      </c>
      <c r="T5024" s="1" t="s">
        <v>69</v>
      </c>
      <c r="U5024" s="1" t="s">
        <v>70</v>
      </c>
      <c r="V5024" s="1" t="s">
        <v>22950</v>
      </c>
      <c r="W5024" s="1" t="s">
        <v>334</v>
      </c>
      <c r="X5024" s="1" t="s">
        <v>335</v>
      </c>
      <c r="Y5024" s="1" t="s">
        <v>1700</v>
      </c>
      <c r="Z5024" s="1" t="s">
        <v>165</v>
      </c>
      <c r="AA5024" s="1" t="s">
        <v>2391</v>
      </c>
      <c r="AB5024" s="1" t="s">
        <v>2391</v>
      </c>
      <c r="AE5024" s="2">
        <v>45723.745115740741</v>
      </c>
      <c r="AF5024" s="1" t="s">
        <v>77</v>
      </c>
      <c r="AH5024" s="1" t="s">
        <v>125</v>
      </c>
      <c r="AI5024" s="1" t="s">
        <v>79</v>
      </c>
      <c r="AJ5024" s="1" t="s">
        <v>283</v>
      </c>
      <c r="AK5024" s="1" t="s">
        <v>22951</v>
      </c>
      <c r="AL5024" s="1" t="s">
        <v>8909</v>
      </c>
      <c r="AM5024" s="2">
        <v>45724.856249999997</v>
      </c>
      <c r="AN5024" s="1" t="s">
        <v>22952</v>
      </c>
      <c r="AO5024" s="1" t="s">
        <v>657</v>
      </c>
      <c r="AP5024" s="1">
        <v>5780245</v>
      </c>
      <c r="AQ5024" s="1" t="s">
        <v>83</v>
      </c>
      <c r="AR5024" s="2">
        <v>45725.594398148147</v>
      </c>
      <c r="AS5024" s="1" t="s">
        <v>84</v>
      </c>
      <c r="AT5024" s="2">
        <v>45724.333333333336</v>
      </c>
      <c r="AU5024" s="1" t="s">
        <v>85</v>
      </c>
      <c r="AV5024" s="1" t="s">
        <v>342</v>
      </c>
      <c r="AW5024" s="1" t="s">
        <v>343</v>
      </c>
      <c r="AX5024" s="1" t="s">
        <v>344</v>
      </c>
      <c r="AZ5024" s="2">
        <v>45725.594398148147</v>
      </c>
      <c r="BB5024" s="1" t="s">
        <v>3083</v>
      </c>
      <c r="BC5024" s="1" t="s">
        <v>3084</v>
      </c>
      <c r="BD5024" s="1" t="s">
        <v>767</v>
      </c>
      <c r="BE5024" s="1" t="s">
        <v>1120</v>
      </c>
      <c r="BF5024" s="1" t="s">
        <v>349</v>
      </c>
    </row>
    <row r="5025" spans="1:58" x14ac:dyDescent="0.35">
      <c r="A5025" s="1">
        <v>3018363</v>
      </c>
      <c r="B5025" s="1" t="s">
        <v>58</v>
      </c>
      <c r="C5025" s="1">
        <v>41685531</v>
      </c>
      <c r="D5025" s="1">
        <v>338562917</v>
      </c>
      <c r="E5025" s="1" t="s">
        <v>59</v>
      </c>
      <c r="F5025" s="1" t="s">
        <v>60</v>
      </c>
      <c r="G5025" s="1" t="s">
        <v>21458</v>
      </c>
      <c r="I5025" s="1">
        <v>772729636</v>
      </c>
      <c r="J5025" s="1" t="s">
        <v>22953</v>
      </c>
      <c r="K5025" s="1">
        <v>12</v>
      </c>
      <c r="L5025" s="1" t="s">
        <v>64</v>
      </c>
      <c r="M5025" s="1" t="s">
        <v>65</v>
      </c>
      <c r="N5025" s="2">
        <v>45247.563379629632</v>
      </c>
      <c r="O5025" s="1" t="s">
        <v>353</v>
      </c>
      <c r="Q5025" s="1" t="s">
        <v>67</v>
      </c>
      <c r="R5025" s="2">
        <v>45723.74596064815</v>
      </c>
      <c r="S5025" s="1" t="s">
        <v>1627</v>
      </c>
      <c r="T5025" s="1" t="s">
        <v>100</v>
      </c>
      <c r="U5025" s="1" t="s">
        <v>70</v>
      </c>
      <c r="V5025" s="1" t="s">
        <v>21460</v>
      </c>
      <c r="Y5025" s="1" t="s">
        <v>5252</v>
      </c>
      <c r="Z5025" s="1" t="s">
        <v>75</v>
      </c>
      <c r="AA5025" s="1" t="s">
        <v>7726</v>
      </c>
      <c r="AB5025" s="1" t="s">
        <v>7726</v>
      </c>
      <c r="AE5025" s="2">
        <v>45723.746099537035</v>
      </c>
      <c r="AF5025" s="1" t="s">
        <v>77</v>
      </c>
      <c r="AH5025" s="1" t="s">
        <v>78</v>
      </c>
      <c r="AI5025" s="1" t="s">
        <v>79</v>
      </c>
      <c r="AJ5025" s="1" t="s">
        <v>378</v>
      </c>
      <c r="AK5025" s="1" t="s">
        <v>21460</v>
      </c>
      <c r="AL5025" s="1" t="s">
        <v>1627</v>
      </c>
      <c r="AM5025" s="2">
        <v>45723.746145833335</v>
      </c>
      <c r="AO5025" s="1" t="s">
        <v>1627</v>
      </c>
      <c r="AP5025" s="1">
        <v>5776873</v>
      </c>
      <c r="AQ5025" s="1" t="s">
        <v>83</v>
      </c>
      <c r="AR5025" s="2">
        <v>45724.394074074073</v>
      </c>
      <c r="AS5025" s="1" t="s">
        <v>84</v>
      </c>
      <c r="AT5025" s="2">
        <v>45723.364583333336</v>
      </c>
      <c r="AU5025" s="1" t="s">
        <v>573</v>
      </c>
      <c r="AV5025" s="1" t="s">
        <v>2382</v>
      </c>
      <c r="AW5025" s="1" t="s">
        <v>2383</v>
      </c>
      <c r="AX5025" s="1" t="s">
        <v>2384</v>
      </c>
      <c r="AZ5025" s="2">
        <v>45724.394074074073</v>
      </c>
      <c r="BB5025" s="1" t="s">
        <v>111</v>
      </c>
      <c r="BC5025" s="1" t="s">
        <v>112</v>
      </c>
      <c r="BD5025" s="1" t="s">
        <v>113</v>
      </c>
      <c r="BE5025" s="1" t="s">
        <v>22954</v>
      </c>
      <c r="BF5025" s="1" t="s">
        <v>93</v>
      </c>
    </row>
    <row r="5026" spans="1:58" x14ac:dyDescent="0.35">
      <c r="A5026" s="1">
        <v>3018364</v>
      </c>
      <c r="B5026" s="1" t="s">
        <v>327</v>
      </c>
      <c r="C5026" s="1">
        <v>2529871</v>
      </c>
      <c r="D5026" s="1">
        <v>339670347</v>
      </c>
      <c r="E5026" s="1" t="s">
        <v>59</v>
      </c>
      <c r="F5026" s="1" t="s">
        <v>60</v>
      </c>
      <c r="G5026" s="1" t="s">
        <v>95</v>
      </c>
      <c r="H5026" s="1" t="s">
        <v>3106</v>
      </c>
      <c r="I5026" s="1">
        <v>773387647</v>
      </c>
      <c r="J5026" s="1" t="s">
        <v>2450</v>
      </c>
      <c r="K5026" s="1">
        <v>20</v>
      </c>
      <c r="L5026" s="1" t="s">
        <v>294</v>
      </c>
      <c r="M5026" s="1" t="s">
        <v>295</v>
      </c>
      <c r="N5026" s="2">
        <v>42396.540972222225</v>
      </c>
      <c r="O5026" s="1" t="s">
        <v>5100</v>
      </c>
      <c r="Q5026" s="1" t="s">
        <v>67</v>
      </c>
      <c r="R5026" s="2">
        <v>45723.746030092596</v>
      </c>
      <c r="S5026" s="1" t="s">
        <v>1810</v>
      </c>
      <c r="T5026" s="1" t="s">
        <v>412</v>
      </c>
      <c r="U5026" s="1" t="s">
        <v>120</v>
      </c>
      <c r="V5026" s="1" t="s">
        <v>22955</v>
      </c>
      <c r="Y5026" s="1" t="s">
        <v>22903</v>
      </c>
      <c r="Z5026" s="1" t="s">
        <v>580</v>
      </c>
      <c r="AA5026" s="1" t="s">
        <v>22956</v>
      </c>
      <c r="AB5026" s="1" t="s">
        <v>124</v>
      </c>
      <c r="AE5026" s="2">
        <v>45723.746041666665</v>
      </c>
      <c r="AF5026" s="1" t="s">
        <v>1035</v>
      </c>
      <c r="AH5026" s="1" t="s">
        <v>125</v>
      </c>
      <c r="AI5026" s="1" t="s">
        <v>464</v>
      </c>
      <c r="AJ5026" s="1" t="s">
        <v>465</v>
      </c>
      <c r="AK5026" s="1" t="s">
        <v>22957</v>
      </c>
      <c r="AL5026" s="1" t="s">
        <v>1810</v>
      </c>
      <c r="AM5026" s="2">
        <v>45723.746076388888</v>
      </c>
      <c r="AN5026" s="1" t="s">
        <v>22957</v>
      </c>
      <c r="AP5026" s="1">
        <v>5776872</v>
      </c>
      <c r="AQ5026" s="1" t="s">
        <v>83</v>
      </c>
      <c r="AR5026" s="2">
        <v>45724.476180555554</v>
      </c>
      <c r="AS5026" s="1" t="s">
        <v>84</v>
      </c>
      <c r="AT5026" s="2">
        <v>45725.333333333336</v>
      </c>
      <c r="AU5026" s="1" t="s">
        <v>85</v>
      </c>
      <c r="AV5026" s="1" t="s">
        <v>700</v>
      </c>
      <c r="AW5026" s="1" t="s">
        <v>701</v>
      </c>
      <c r="AX5026" s="1" t="s">
        <v>702</v>
      </c>
      <c r="AZ5026" s="2">
        <v>45724.476180555554</v>
      </c>
      <c r="BB5026" s="1" t="s">
        <v>22958</v>
      </c>
      <c r="BC5026" s="1" t="s">
        <v>21874</v>
      </c>
      <c r="BD5026" s="1" t="s">
        <v>873</v>
      </c>
      <c r="BE5026" s="1" t="s">
        <v>952</v>
      </c>
      <c r="BF5026" s="1" t="s">
        <v>137</v>
      </c>
    </row>
    <row r="5027" spans="1:58" x14ac:dyDescent="0.35">
      <c r="A5027" s="1">
        <v>3018365</v>
      </c>
      <c r="B5027" s="1" t="s">
        <v>58</v>
      </c>
      <c r="C5027" s="1">
        <v>37333921</v>
      </c>
      <c r="D5027" s="1">
        <v>338341811</v>
      </c>
      <c r="E5027" s="1" t="s">
        <v>59</v>
      </c>
      <c r="F5027" s="1" t="s">
        <v>60</v>
      </c>
      <c r="G5027" s="1" t="s">
        <v>2268</v>
      </c>
      <c r="H5027" s="1" t="s">
        <v>22959</v>
      </c>
      <c r="I5027" s="1">
        <v>773288470</v>
      </c>
      <c r="J5027" s="1" t="s">
        <v>908</v>
      </c>
      <c r="K5027" s="1">
        <v>13</v>
      </c>
      <c r="L5027" s="1" t="s">
        <v>64</v>
      </c>
      <c r="M5027" s="1" t="s">
        <v>65</v>
      </c>
      <c r="N5027" s="2">
        <v>45366.682291666664</v>
      </c>
      <c r="O5027" s="1" t="s">
        <v>180</v>
      </c>
      <c r="Q5027" s="1" t="s">
        <v>67</v>
      </c>
      <c r="R5027" s="2">
        <v>45723.74628472222</v>
      </c>
      <c r="S5027" s="1" t="s">
        <v>1386</v>
      </c>
      <c r="T5027" s="1" t="s">
        <v>100</v>
      </c>
      <c r="U5027" s="1" t="s">
        <v>70</v>
      </c>
      <c r="V5027" s="1" t="s">
        <v>22960</v>
      </c>
      <c r="W5027" s="1" t="s">
        <v>334</v>
      </c>
      <c r="X5027" s="1" t="s">
        <v>1153</v>
      </c>
      <c r="Y5027" s="1" t="s">
        <v>11409</v>
      </c>
      <c r="Z5027" s="1" t="s">
        <v>2321</v>
      </c>
      <c r="AA5027" s="1" t="s">
        <v>6109</v>
      </c>
      <c r="AB5027" s="1" t="s">
        <v>6109</v>
      </c>
      <c r="AE5027" s="2">
        <v>45724.646782407406</v>
      </c>
      <c r="AF5027" s="1" t="s">
        <v>77</v>
      </c>
      <c r="AH5027" s="1" t="s">
        <v>125</v>
      </c>
      <c r="AI5027" s="1" t="s">
        <v>58</v>
      </c>
      <c r="AJ5027" s="1" t="s">
        <v>126</v>
      </c>
      <c r="AK5027" s="1" t="s">
        <v>22961</v>
      </c>
      <c r="AL5027" s="1" t="s">
        <v>1383</v>
      </c>
      <c r="AM5027" s="2">
        <v>45724.646874999999</v>
      </c>
      <c r="AN5027" s="1" t="s">
        <v>22961</v>
      </c>
      <c r="AO5027" s="1" t="s">
        <v>1383</v>
      </c>
      <c r="AP5027" s="1">
        <v>5779738</v>
      </c>
      <c r="AQ5027" s="1" t="s">
        <v>83</v>
      </c>
      <c r="AR5027" s="2">
        <v>45725.585023148145</v>
      </c>
      <c r="AS5027" s="1" t="s">
        <v>84</v>
      </c>
      <c r="AT5027" s="2">
        <v>45724.5625</v>
      </c>
      <c r="AU5027" s="1" t="s">
        <v>85</v>
      </c>
      <c r="AV5027" s="1" t="s">
        <v>205</v>
      </c>
      <c r="AW5027" s="1" t="s">
        <v>206</v>
      </c>
      <c r="AX5027" s="1" t="s">
        <v>207</v>
      </c>
      <c r="AZ5027" s="2">
        <v>45725.585023148145</v>
      </c>
      <c r="BB5027" s="1" t="s">
        <v>537</v>
      </c>
      <c r="BC5027" s="1" t="s">
        <v>538</v>
      </c>
      <c r="BD5027" s="1" t="s">
        <v>91</v>
      </c>
      <c r="BE5027" s="1" t="s">
        <v>21359</v>
      </c>
      <c r="BF5027" s="1" t="s">
        <v>914</v>
      </c>
    </row>
    <row r="5028" spans="1:58" x14ac:dyDescent="0.35">
      <c r="A5028" s="1">
        <v>3018366</v>
      </c>
      <c r="B5028" s="1" t="s">
        <v>58</v>
      </c>
      <c r="C5028" s="1">
        <v>34699181</v>
      </c>
      <c r="D5028" s="1">
        <v>338352075</v>
      </c>
      <c r="E5028" s="1" t="s">
        <v>59</v>
      </c>
      <c r="F5028" s="1" t="s">
        <v>60</v>
      </c>
      <c r="G5028" s="1" t="s">
        <v>117</v>
      </c>
      <c r="H5028" s="1" t="s">
        <v>22962</v>
      </c>
      <c r="I5028" s="1">
        <v>775351513</v>
      </c>
      <c r="J5028" s="1" t="s">
        <v>2616</v>
      </c>
      <c r="K5028" s="1">
        <v>13</v>
      </c>
      <c r="L5028" s="1" t="s">
        <v>64</v>
      </c>
      <c r="M5028" s="1" t="s">
        <v>65</v>
      </c>
      <c r="N5028" s="2">
        <v>45150</v>
      </c>
      <c r="O5028" s="1" t="s">
        <v>353</v>
      </c>
      <c r="Q5028" s="1" t="s">
        <v>67</v>
      </c>
      <c r="R5028" s="2">
        <v>45723.746481481481</v>
      </c>
      <c r="S5028" s="1" t="s">
        <v>4164</v>
      </c>
      <c r="T5028" s="1" t="s">
        <v>639</v>
      </c>
      <c r="U5028" s="1" t="s">
        <v>1208</v>
      </c>
      <c r="V5028" s="1" t="s">
        <v>2616</v>
      </c>
      <c r="W5028" s="1" t="s">
        <v>334</v>
      </c>
      <c r="X5028" s="1" t="s">
        <v>335</v>
      </c>
      <c r="Y5028" s="1" t="s">
        <v>19933</v>
      </c>
      <c r="Z5028" s="1" t="s">
        <v>337</v>
      </c>
      <c r="AA5028" s="1" t="s">
        <v>6923</v>
      </c>
      <c r="AB5028" s="1" t="s">
        <v>6923</v>
      </c>
      <c r="AC5028" s="1">
        <v>109</v>
      </c>
      <c r="AE5028" s="2">
        <v>45723.760138888887</v>
      </c>
      <c r="AF5028" s="1" t="s">
        <v>77</v>
      </c>
      <c r="AH5028" s="1" t="s">
        <v>125</v>
      </c>
      <c r="AI5028" s="1" t="s">
        <v>79</v>
      </c>
      <c r="AJ5028" s="1" t="s">
        <v>283</v>
      </c>
      <c r="AK5028" s="1" t="s">
        <v>22963</v>
      </c>
      <c r="AL5028" s="1" t="s">
        <v>4164</v>
      </c>
      <c r="AM5028" s="2">
        <v>45723.760196759256</v>
      </c>
      <c r="AO5028" s="1" t="s">
        <v>4164</v>
      </c>
      <c r="AP5028" s="1">
        <v>5776917</v>
      </c>
      <c r="AQ5028" s="1" t="s">
        <v>83</v>
      </c>
      <c r="AR5028" s="2">
        <v>45724.505335648151</v>
      </c>
      <c r="AS5028" s="1" t="s">
        <v>84</v>
      </c>
      <c r="AT5028" s="2">
        <v>45723.5625</v>
      </c>
      <c r="AU5028" s="1" t="s">
        <v>85</v>
      </c>
      <c r="AV5028" s="1" t="s">
        <v>1702</v>
      </c>
      <c r="AW5028" s="1" t="s">
        <v>1703</v>
      </c>
      <c r="AX5028" s="1" t="s">
        <v>10336</v>
      </c>
      <c r="AZ5028" s="2">
        <v>45724.505335648151</v>
      </c>
      <c r="BB5028" s="1" t="s">
        <v>152</v>
      </c>
      <c r="BC5028" s="1" t="s">
        <v>153</v>
      </c>
      <c r="BD5028" s="1" t="s">
        <v>154</v>
      </c>
      <c r="BE5028" s="1" t="s">
        <v>2544</v>
      </c>
      <c r="BF5028" s="1" t="s">
        <v>657</v>
      </c>
    </row>
    <row r="5029" spans="1:58" x14ac:dyDescent="0.35">
      <c r="A5029" s="1">
        <v>3018367</v>
      </c>
      <c r="B5029" s="1" t="s">
        <v>223</v>
      </c>
      <c r="C5029" s="1">
        <v>39228121</v>
      </c>
      <c r="D5029" s="1">
        <v>339765599</v>
      </c>
      <c r="E5029" s="1" t="s">
        <v>59</v>
      </c>
      <c r="F5029" s="1" t="s">
        <v>60</v>
      </c>
      <c r="G5029" s="1" t="s">
        <v>116</v>
      </c>
      <c r="H5029" s="1" t="s">
        <v>2724</v>
      </c>
      <c r="I5029" s="1">
        <v>774535200</v>
      </c>
      <c r="J5029" s="1" t="s">
        <v>330</v>
      </c>
      <c r="K5029" s="1">
        <v>14</v>
      </c>
      <c r="L5029" s="1" t="s">
        <v>64</v>
      </c>
      <c r="M5029" s="1" t="s">
        <v>65</v>
      </c>
      <c r="N5029" s="2">
        <v>44775.083333333336</v>
      </c>
      <c r="O5029" s="1" t="s">
        <v>98</v>
      </c>
      <c r="Q5029" s="1" t="s">
        <v>67</v>
      </c>
      <c r="R5029" s="2">
        <v>45723.746550925927</v>
      </c>
      <c r="S5029" s="1" t="s">
        <v>8671</v>
      </c>
      <c r="T5029" s="1" t="s">
        <v>100</v>
      </c>
      <c r="U5029" s="1" t="s">
        <v>70</v>
      </c>
      <c r="V5029" s="1" t="s">
        <v>22964</v>
      </c>
      <c r="W5029" s="1" t="s">
        <v>298</v>
      </c>
      <c r="X5029" s="1" t="s">
        <v>670</v>
      </c>
      <c r="Y5029" s="1" t="s">
        <v>1876</v>
      </c>
      <c r="Z5029" s="1" t="s">
        <v>231</v>
      </c>
      <c r="AA5029" s="1" t="s">
        <v>2657</v>
      </c>
      <c r="AB5029" s="1" t="s">
        <v>124</v>
      </c>
      <c r="AE5029" s="2">
        <v>45723.746562499997</v>
      </c>
      <c r="AF5029" s="1" t="s">
        <v>77</v>
      </c>
      <c r="AH5029" s="1" t="s">
        <v>78</v>
      </c>
      <c r="AI5029" s="1" t="s">
        <v>106</v>
      </c>
      <c r="AJ5029" s="1" t="s">
        <v>1212</v>
      </c>
      <c r="AK5029" s="1" t="s">
        <v>22965</v>
      </c>
      <c r="AL5029" s="1" t="s">
        <v>8671</v>
      </c>
      <c r="AM5029" s="2">
        <v>45723.74659722222</v>
      </c>
      <c r="AN5029" s="1" t="s">
        <v>22965</v>
      </c>
      <c r="AP5029" s="1">
        <v>5776877</v>
      </c>
      <c r="AQ5029" s="1" t="s">
        <v>83</v>
      </c>
      <c r="AR5029" s="2">
        <v>45724.490381944444</v>
      </c>
      <c r="AS5029" s="1" t="s">
        <v>84</v>
      </c>
      <c r="AT5029" s="2">
        <v>45725.333333333336</v>
      </c>
      <c r="AU5029" s="1" t="s">
        <v>85</v>
      </c>
      <c r="AV5029" s="1" t="s">
        <v>233</v>
      </c>
      <c r="AW5029" s="1" t="s">
        <v>234</v>
      </c>
      <c r="AX5029" s="1" t="s">
        <v>1635</v>
      </c>
      <c r="AZ5029" s="2">
        <v>45724.490381944444</v>
      </c>
      <c r="BB5029" s="1" t="s">
        <v>1571</v>
      </c>
      <c r="BC5029" s="1" t="s">
        <v>1572</v>
      </c>
      <c r="BD5029" s="1" t="s">
        <v>1573</v>
      </c>
      <c r="BE5029" s="1" t="s">
        <v>22966</v>
      </c>
      <c r="BF5029" s="1" t="s">
        <v>240</v>
      </c>
    </row>
    <row r="5030" spans="1:58" x14ac:dyDescent="0.35">
      <c r="A5030" s="1">
        <v>3018368</v>
      </c>
      <c r="B5030" s="1" t="s">
        <v>58</v>
      </c>
      <c r="C5030" s="1">
        <v>43848081</v>
      </c>
      <c r="D5030" s="1">
        <v>339017757</v>
      </c>
      <c r="E5030" s="1" t="s">
        <v>59</v>
      </c>
      <c r="F5030" s="1" t="s">
        <v>60</v>
      </c>
      <c r="G5030" s="1" t="s">
        <v>530</v>
      </c>
      <c r="H5030" s="1" t="s">
        <v>7231</v>
      </c>
      <c r="I5030" s="1">
        <v>788356164</v>
      </c>
      <c r="J5030" s="1" t="s">
        <v>531</v>
      </c>
      <c r="K5030" s="1">
        <v>16</v>
      </c>
      <c r="L5030" s="1" t="s">
        <v>64</v>
      </c>
      <c r="M5030" s="1" t="s">
        <v>65</v>
      </c>
      <c r="N5030" s="2">
        <v>45582.647083333337</v>
      </c>
      <c r="O5030" s="1" t="s">
        <v>353</v>
      </c>
      <c r="Q5030" s="1" t="s">
        <v>67</v>
      </c>
      <c r="R5030" s="2">
        <v>45723.747349537036</v>
      </c>
      <c r="S5030" s="1" t="s">
        <v>8671</v>
      </c>
      <c r="T5030" s="1" t="s">
        <v>100</v>
      </c>
      <c r="U5030" s="1" t="s">
        <v>385</v>
      </c>
      <c r="V5030" s="1" t="s">
        <v>22967</v>
      </c>
      <c r="W5030" s="1" t="s">
        <v>892</v>
      </c>
      <c r="X5030" s="1" t="s">
        <v>892</v>
      </c>
      <c r="Y5030" s="1" t="s">
        <v>11623</v>
      </c>
      <c r="Z5030" s="1" t="s">
        <v>1444</v>
      </c>
      <c r="AA5030" s="1" t="s">
        <v>16083</v>
      </c>
      <c r="AB5030" s="1" t="s">
        <v>124</v>
      </c>
      <c r="AE5030" s="2">
        <v>45723.747361111113</v>
      </c>
      <c r="AF5030" s="1" t="s">
        <v>77</v>
      </c>
      <c r="AH5030" s="1" t="s">
        <v>78</v>
      </c>
      <c r="AI5030" s="1" t="s">
        <v>58</v>
      </c>
      <c r="AJ5030" s="1" t="s">
        <v>454</v>
      </c>
      <c r="AK5030" s="1" t="s">
        <v>22968</v>
      </c>
      <c r="AL5030" s="1" t="s">
        <v>8671</v>
      </c>
      <c r="AM5030" s="2">
        <v>45723.747407407405</v>
      </c>
      <c r="AN5030" s="1" t="s">
        <v>22968</v>
      </c>
      <c r="AP5030" s="1">
        <v>5776881</v>
      </c>
      <c r="AQ5030" s="1" t="s">
        <v>83</v>
      </c>
      <c r="AR5030" s="2">
        <v>45725.575243055559</v>
      </c>
      <c r="AS5030" s="1" t="s">
        <v>84</v>
      </c>
      <c r="AT5030" s="2">
        <v>45724.333333333336</v>
      </c>
      <c r="AU5030" s="1" t="s">
        <v>85</v>
      </c>
      <c r="AV5030" s="1" t="s">
        <v>1446</v>
      </c>
      <c r="AW5030" s="1" t="s">
        <v>1447</v>
      </c>
      <c r="AX5030" s="1" t="s">
        <v>2836</v>
      </c>
      <c r="AZ5030" s="2">
        <v>45725.575243055559</v>
      </c>
      <c r="BB5030" s="1" t="s">
        <v>22969</v>
      </c>
      <c r="BC5030" s="1" t="s">
        <v>22970</v>
      </c>
      <c r="BD5030" s="1" t="s">
        <v>22971</v>
      </c>
      <c r="BE5030" s="1" t="s">
        <v>22972</v>
      </c>
      <c r="BF5030" s="1" t="s">
        <v>2891</v>
      </c>
    </row>
    <row r="5031" spans="1:58" x14ac:dyDescent="0.35">
      <c r="A5031" s="1">
        <v>3018369</v>
      </c>
      <c r="B5031" s="1" t="s">
        <v>223</v>
      </c>
      <c r="C5031" s="1">
        <v>39135541</v>
      </c>
      <c r="D5031" s="1">
        <v>339761256</v>
      </c>
      <c r="E5031" s="1" t="s">
        <v>59</v>
      </c>
      <c r="F5031" s="1" t="s">
        <v>60</v>
      </c>
      <c r="G5031" s="1" t="s">
        <v>422</v>
      </c>
      <c r="H5031" s="1" t="s">
        <v>665</v>
      </c>
      <c r="I5031" s="1" t="s">
        <v>22973</v>
      </c>
      <c r="J5031" s="1" t="s">
        <v>22974</v>
      </c>
      <c r="K5031" s="1">
        <v>14</v>
      </c>
      <c r="L5031" s="1" t="s">
        <v>64</v>
      </c>
      <c r="M5031" s="1" t="s">
        <v>65</v>
      </c>
      <c r="N5031" s="2">
        <v>44677.083333333336</v>
      </c>
      <c r="O5031" s="1" t="s">
        <v>98</v>
      </c>
      <c r="Q5031" s="1" t="s">
        <v>67</v>
      </c>
      <c r="R5031" s="2">
        <v>45723.747361111113</v>
      </c>
      <c r="S5031" s="1" t="s">
        <v>8358</v>
      </c>
      <c r="T5031" s="1" t="s">
        <v>69</v>
      </c>
      <c r="U5031" s="1" t="s">
        <v>70</v>
      </c>
      <c r="V5031" s="1" t="s">
        <v>22975</v>
      </c>
      <c r="W5031" s="1" t="s">
        <v>298</v>
      </c>
      <c r="X5031" s="1" t="s">
        <v>670</v>
      </c>
      <c r="Y5031" s="1" t="s">
        <v>4775</v>
      </c>
      <c r="Z5031" s="1" t="s">
        <v>231</v>
      </c>
      <c r="AA5031" s="1" t="s">
        <v>2580</v>
      </c>
      <c r="AB5031" s="1" t="s">
        <v>124</v>
      </c>
      <c r="AE5031" s="2">
        <v>45723.747372685182</v>
      </c>
      <c r="AF5031" s="1" t="s">
        <v>77</v>
      </c>
      <c r="AH5031" s="1" t="s">
        <v>78</v>
      </c>
      <c r="AI5031" s="1" t="s">
        <v>106</v>
      </c>
      <c r="AJ5031" s="1" t="s">
        <v>107</v>
      </c>
      <c r="AK5031" s="1" t="s">
        <v>22975</v>
      </c>
      <c r="AL5031" s="1" t="s">
        <v>8358</v>
      </c>
      <c r="AM5031" s="2">
        <v>45723.747407407405</v>
      </c>
      <c r="AN5031" s="1" t="s">
        <v>22975</v>
      </c>
      <c r="AP5031" s="1">
        <v>5776882</v>
      </c>
      <c r="AQ5031" s="1" t="s">
        <v>83</v>
      </c>
      <c r="AR5031" s="2">
        <v>45724.622719907406</v>
      </c>
      <c r="AS5031" s="1" t="s">
        <v>84</v>
      </c>
      <c r="AT5031" s="2">
        <v>45725.333333333336</v>
      </c>
      <c r="AU5031" s="1" t="s">
        <v>85</v>
      </c>
      <c r="AV5031" s="1" t="s">
        <v>233</v>
      </c>
      <c r="AW5031" s="1" t="s">
        <v>234</v>
      </c>
      <c r="AX5031" s="1" t="s">
        <v>1128</v>
      </c>
      <c r="AZ5031" s="2">
        <v>45724.622719907406</v>
      </c>
      <c r="BB5031" s="1" t="s">
        <v>1199</v>
      </c>
      <c r="BC5031" s="1" t="s">
        <v>1200</v>
      </c>
      <c r="BD5031" s="1" t="s">
        <v>1201</v>
      </c>
      <c r="BE5031" s="1" t="s">
        <v>18272</v>
      </c>
      <c r="BF5031" s="1" t="s">
        <v>240</v>
      </c>
    </row>
    <row r="5032" spans="1:58" x14ac:dyDescent="0.35">
      <c r="A5032" s="1">
        <v>3018370</v>
      </c>
      <c r="B5032" s="1" t="s">
        <v>58</v>
      </c>
      <c r="C5032" s="1">
        <v>43407101</v>
      </c>
      <c r="D5032" s="1">
        <v>338435067</v>
      </c>
      <c r="E5032" s="1" t="s">
        <v>59</v>
      </c>
      <c r="F5032" s="1" t="s">
        <v>60</v>
      </c>
      <c r="G5032" s="1" t="s">
        <v>509</v>
      </c>
      <c r="H5032" s="1" t="s">
        <v>315</v>
      </c>
      <c r="I5032" s="1">
        <v>778051767</v>
      </c>
      <c r="J5032" s="1" t="s">
        <v>22976</v>
      </c>
      <c r="K5032" s="1">
        <v>12</v>
      </c>
      <c r="L5032" s="1" t="s">
        <v>64</v>
      </c>
      <c r="M5032" s="1" t="s">
        <v>65</v>
      </c>
      <c r="N5032" s="2">
        <v>45620.666666666664</v>
      </c>
      <c r="O5032" s="1" t="s">
        <v>66</v>
      </c>
      <c r="Q5032" s="1" t="s">
        <v>67</v>
      </c>
      <c r="R5032" s="2">
        <v>45723.749050925922</v>
      </c>
      <c r="S5032" s="1" t="s">
        <v>373</v>
      </c>
      <c r="T5032" s="1" t="s">
        <v>100</v>
      </c>
      <c r="U5032" s="1" t="s">
        <v>70</v>
      </c>
      <c r="V5032" s="1" t="s">
        <v>22977</v>
      </c>
      <c r="Y5032" s="1" t="s">
        <v>2359</v>
      </c>
      <c r="Z5032" s="1" t="s">
        <v>3129</v>
      </c>
      <c r="AA5032" s="1" t="s">
        <v>7282</v>
      </c>
      <c r="AB5032" s="1" t="s">
        <v>124</v>
      </c>
      <c r="AE5032" s="2">
        <v>45723.749062499999</v>
      </c>
      <c r="AF5032" s="1" t="s">
        <v>77</v>
      </c>
      <c r="AH5032" s="1" t="s">
        <v>125</v>
      </c>
      <c r="AI5032" s="1" t="s">
        <v>79</v>
      </c>
      <c r="AJ5032" s="1" t="s">
        <v>378</v>
      </c>
      <c r="AK5032" s="1" t="s">
        <v>22977</v>
      </c>
      <c r="AL5032" s="1" t="s">
        <v>373</v>
      </c>
      <c r="AM5032" s="2">
        <v>45723.749085648145</v>
      </c>
      <c r="AN5032" s="1" t="s">
        <v>22977</v>
      </c>
      <c r="AP5032" s="1">
        <v>5776885</v>
      </c>
      <c r="AQ5032" s="1" t="s">
        <v>83</v>
      </c>
      <c r="AR5032" s="2">
        <v>45724.514282407406</v>
      </c>
      <c r="AS5032" s="1" t="s">
        <v>84</v>
      </c>
      <c r="AT5032" s="2">
        <v>45725.368055555555</v>
      </c>
      <c r="AU5032" s="1" t="s">
        <v>85</v>
      </c>
      <c r="AV5032" s="1" t="s">
        <v>2382</v>
      </c>
      <c r="AW5032" s="1" t="s">
        <v>2383</v>
      </c>
      <c r="AX5032" s="1" t="s">
        <v>2384</v>
      </c>
      <c r="AZ5032" s="2">
        <v>45724.514282407406</v>
      </c>
      <c r="BB5032" s="1" t="s">
        <v>192</v>
      </c>
      <c r="BC5032" s="1" t="s">
        <v>193</v>
      </c>
      <c r="BD5032" s="1" t="s">
        <v>194</v>
      </c>
      <c r="BE5032" s="1" t="s">
        <v>22978</v>
      </c>
      <c r="BF5032" s="1" t="s">
        <v>937</v>
      </c>
    </row>
    <row r="5033" spans="1:58" x14ac:dyDescent="0.35">
      <c r="A5033" s="1">
        <v>3018371</v>
      </c>
      <c r="B5033" s="1" t="s">
        <v>223</v>
      </c>
      <c r="C5033" s="1">
        <v>43528101</v>
      </c>
      <c r="D5033" s="1">
        <v>339549133</v>
      </c>
      <c r="E5033" s="1" t="s">
        <v>59</v>
      </c>
      <c r="F5033" s="1" t="s">
        <v>60</v>
      </c>
      <c r="G5033" s="1" t="s">
        <v>2091</v>
      </c>
      <c r="H5033" s="1" t="s">
        <v>1647</v>
      </c>
      <c r="I5033" s="1">
        <v>788539810</v>
      </c>
      <c r="J5033" s="1" t="s">
        <v>2326</v>
      </c>
      <c r="K5033" s="1">
        <v>14</v>
      </c>
      <c r="L5033" s="1" t="s">
        <v>64</v>
      </c>
      <c r="M5033" s="1" t="s">
        <v>65</v>
      </c>
      <c r="N5033" s="2">
        <v>45475.708333333336</v>
      </c>
      <c r="O5033" s="1" t="s">
        <v>497</v>
      </c>
      <c r="Q5033" s="1" t="s">
        <v>67</v>
      </c>
      <c r="R5033" s="2">
        <v>45723.749849537038</v>
      </c>
      <c r="S5033" s="1" t="s">
        <v>6723</v>
      </c>
      <c r="T5033" s="1" t="s">
        <v>100</v>
      </c>
      <c r="U5033" s="1" t="s">
        <v>70</v>
      </c>
      <c r="V5033" s="1" t="s">
        <v>22979</v>
      </c>
      <c r="Y5033" s="1" t="s">
        <v>13862</v>
      </c>
      <c r="Z5033" s="1" t="s">
        <v>22980</v>
      </c>
      <c r="AA5033" s="1" t="s">
        <v>22981</v>
      </c>
      <c r="AB5033" s="1" t="s">
        <v>124</v>
      </c>
      <c r="AE5033" s="2">
        <v>45723.749861111108</v>
      </c>
      <c r="AF5033" s="1" t="s">
        <v>77</v>
      </c>
      <c r="AH5033" s="1" t="s">
        <v>125</v>
      </c>
      <c r="AI5033" s="1" t="s">
        <v>106</v>
      </c>
      <c r="AJ5033" s="1" t="s">
        <v>107</v>
      </c>
      <c r="AK5033" s="1" t="s">
        <v>22982</v>
      </c>
      <c r="AL5033" s="1" t="s">
        <v>6723</v>
      </c>
      <c r="AM5033" s="2">
        <v>45723.749884259261</v>
      </c>
      <c r="AN5033" s="1" t="s">
        <v>22982</v>
      </c>
      <c r="AP5033" s="1">
        <v>5776886</v>
      </c>
      <c r="AQ5033" s="1" t="s">
        <v>83</v>
      </c>
      <c r="AR5033" s="2">
        <v>45724.615868055553</v>
      </c>
      <c r="AS5033" s="1" t="s">
        <v>84</v>
      </c>
      <c r="AT5033" s="2">
        <v>45725.333333333336</v>
      </c>
      <c r="AU5033" s="1" t="s">
        <v>85</v>
      </c>
      <c r="AV5033" s="1" t="s">
        <v>1328</v>
      </c>
      <c r="AW5033" s="1" t="s">
        <v>1329</v>
      </c>
      <c r="AX5033" s="1" t="s">
        <v>2883</v>
      </c>
      <c r="AZ5033" s="2">
        <v>45724.615868055553</v>
      </c>
      <c r="BB5033" s="1" t="s">
        <v>286</v>
      </c>
      <c r="BC5033" s="1" t="s">
        <v>287</v>
      </c>
      <c r="BD5033" s="1" t="s">
        <v>288</v>
      </c>
      <c r="BE5033" s="1" t="s">
        <v>22983</v>
      </c>
      <c r="BF5033" s="1" t="s">
        <v>290</v>
      </c>
    </row>
    <row r="5034" spans="1:58" x14ac:dyDescent="0.35">
      <c r="A5034" s="1">
        <v>3018372</v>
      </c>
      <c r="B5034" s="1" t="s">
        <v>58</v>
      </c>
      <c r="C5034" s="1">
        <v>44097771</v>
      </c>
      <c r="D5034" s="1">
        <v>338408340</v>
      </c>
      <c r="E5034" s="1" t="s">
        <v>59</v>
      </c>
      <c r="F5034" s="1" t="s">
        <v>60</v>
      </c>
      <c r="G5034" s="1" t="s">
        <v>9300</v>
      </c>
      <c r="H5034" s="1" t="s">
        <v>976</v>
      </c>
      <c r="I5034" s="1">
        <v>774728595</v>
      </c>
      <c r="J5034" s="1" t="s">
        <v>9301</v>
      </c>
      <c r="K5034" s="1">
        <v>12</v>
      </c>
      <c r="L5034" s="1" t="s">
        <v>64</v>
      </c>
      <c r="M5034" s="1" t="s">
        <v>65</v>
      </c>
      <c r="N5034" s="2">
        <v>45548.666666666664</v>
      </c>
      <c r="O5034" s="1" t="s">
        <v>353</v>
      </c>
      <c r="Q5034" s="1" t="s">
        <v>67</v>
      </c>
      <c r="R5034" s="2">
        <v>45723.750115740739</v>
      </c>
      <c r="S5034" s="1" t="s">
        <v>7280</v>
      </c>
      <c r="T5034" s="1" t="s">
        <v>100</v>
      </c>
      <c r="U5034" s="1" t="s">
        <v>70</v>
      </c>
      <c r="V5034" s="1" t="s">
        <v>22984</v>
      </c>
      <c r="W5034" s="1" t="s">
        <v>214</v>
      </c>
      <c r="X5034" s="1" t="s">
        <v>215</v>
      </c>
      <c r="Y5034" s="1" t="s">
        <v>7292</v>
      </c>
      <c r="Z5034" s="1" t="s">
        <v>2773</v>
      </c>
      <c r="AA5034" s="1" t="s">
        <v>2773</v>
      </c>
      <c r="AB5034" s="1" t="s">
        <v>4649</v>
      </c>
      <c r="AE5034" s="2">
        <v>45723.750127314815</v>
      </c>
      <c r="AF5034" s="1" t="s">
        <v>77</v>
      </c>
      <c r="AH5034" s="1" t="s">
        <v>78</v>
      </c>
      <c r="AI5034" s="1" t="s">
        <v>79</v>
      </c>
      <c r="AJ5034" s="1" t="s">
        <v>378</v>
      </c>
      <c r="AK5034" s="1" t="s">
        <v>7283</v>
      </c>
      <c r="AL5034" s="1" t="s">
        <v>7280</v>
      </c>
      <c r="AM5034" s="2">
        <v>45723.750150462962</v>
      </c>
      <c r="AN5034" s="1" t="s">
        <v>7283</v>
      </c>
      <c r="AP5034" s="1">
        <v>5776890</v>
      </c>
      <c r="AQ5034" s="1" t="s">
        <v>83</v>
      </c>
      <c r="AR5034" s="2">
        <v>45724.693344907406</v>
      </c>
      <c r="AS5034" s="1" t="s">
        <v>84</v>
      </c>
      <c r="AT5034" s="2">
        <v>45723.333333333336</v>
      </c>
      <c r="AU5034" s="1" t="s">
        <v>573</v>
      </c>
      <c r="AV5034" s="1" t="s">
        <v>1957</v>
      </c>
      <c r="AW5034" s="1" t="s">
        <v>1958</v>
      </c>
      <c r="AX5034" s="1" t="s">
        <v>3016</v>
      </c>
      <c r="AZ5034" s="2">
        <v>45724.693344907406</v>
      </c>
      <c r="BB5034" s="1" t="s">
        <v>594</v>
      </c>
      <c r="BC5034" s="1" t="s">
        <v>595</v>
      </c>
      <c r="BD5034" s="1" t="s">
        <v>596</v>
      </c>
      <c r="BE5034" s="1" t="s">
        <v>755</v>
      </c>
      <c r="BF5034" s="1" t="s">
        <v>137</v>
      </c>
    </row>
    <row r="5035" spans="1:58" x14ac:dyDescent="0.35">
      <c r="A5035" s="1">
        <v>3018373</v>
      </c>
      <c r="B5035" s="1" t="s">
        <v>58</v>
      </c>
      <c r="C5035" s="1">
        <v>42625321</v>
      </c>
      <c r="D5035" s="1">
        <v>338567704</v>
      </c>
      <c r="E5035" s="1" t="s">
        <v>59</v>
      </c>
      <c r="F5035" s="1" t="s">
        <v>60</v>
      </c>
      <c r="G5035" s="1" t="s">
        <v>22985</v>
      </c>
      <c r="H5035" s="1" t="s">
        <v>22986</v>
      </c>
      <c r="I5035" s="1">
        <v>773861908</v>
      </c>
      <c r="J5035" s="1" t="s">
        <v>1565</v>
      </c>
      <c r="K5035" s="1">
        <v>12</v>
      </c>
      <c r="L5035" s="1" t="s">
        <v>64</v>
      </c>
      <c r="M5035" s="1" t="s">
        <v>65</v>
      </c>
      <c r="N5035" s="2">
        <v>45337</v>
      </c>
      <c r="O5035" s="1" t="s">
        <v>353</v>
      </c>
      <c r="Q5035" s="1" t="s">
        <v>67</v>
      </c>
      <c r="R5035" s="2">
        <v>45723.750752314816</v>
      </c>
      <c r="S5035" s="1" t="s">
        <v>1591</v>
      </c>
      <c r="T5035" s="1" t="s">
        <v>69</v>
      </c>
      <c r="U5035" s="1" t="s">
        <v>70</v>
      </c>
      <c r="V5035" s="1" t="s">
        <v>22987</v>
      </c>
      <c r="W5035" s="1" t="s">
        <v>72</v>
      </c>
      <c r="X5035" s="1" t="s">
        <v>881</v>
      </c>
      <c r="Y5035" s="1" t="s">
        <v>3801</v>
      </c>
      <c r="Z5035" s="1" t="s">
        <v>1067</v>
      </c>
      <c r="AA5035" s="1" t="s">
        <v>3429</v>
      </c>
      <c r="AB5035" s="1" t="s">
        <v>124</v>
      </c>
      <c r="AE5035" s="2">
        <v>45724.587812500002</v>
      </c>
      <c r="AF5035" s="1" t="s">
        <v>77</v>
      </c>
      <c r="AH5035" s="1" t="s">
        <v>125</v>
      </c>
      <c r="AI5035" s="1" t="s">
        <v>58</v>
      </c>
      <c r="AJ5035" s="1" t="s">
        <v>126</v>
      </c>
      <c r="AK5035" s="1" t="s">
        <v>22988</v>
      </c>
      <c r="AL5035" s="1" t="s">
        <v>886</v>
      </c>
      <c r="AM5035" s="2">
        <v>45724.58792824074</v>
      </c>
      <c r="AN5035" s="1" t="s">
        <v>22988</v>
      </c>
      <c r="AO5035" s="1" t="s">
        <v>886</v>
      </c>
      <c r="AP5035" s="1">
        <v>5779543</v>
      </c>
      <c r="AQ5035" s="1" t="s">
        <v>83</v>
      </c>
      <c r="AR5035" s="2">
        <v>45725.838495370372</v>
      </c>
      <c r="AS5035" s="1" t="s">
        <v>84</v>
      </c>
      <c r="AT5035" s="2">
        <v>45724.333333333336</v>
      </c>
      <c r="AU5035" s="1" t="s">
        <v>85</v>
      </c>
      <c r="AV5035" s="1" t="s">
        <v>189</v>
      </c>
      <c r="AW5035" s="1" t="s">
        <v>190</v>
      </c>
      <c r="AX5035" s="1" t="s">
        <v>191</v>
      </c>
      <c r="AZ5035" s="2">
        <v>45725.838495370372</v>
      </c>
      <c r="BB5035" s="1" t="s">
        <v>551</v>
      </c>
      <c r="BC5035" s="1" t="s">
        <v>552</v>
      </c>
      <c r="BD5035" s="1" t="s">
        <v>553</v>
      </c>
      <c r="BE5035" s="1" t="s">
        <v>3541</v>
      </c>
      <c r="BF5035" s="1" t="s">
        <v>1383</v>
      </c>
    </row>
    <row r="5036" spans="1:58" x14ac:dyDescent="0.35">
      <c r="A5036" s="1">
        <v>3018374</v>
      </c>
      <c r="B5036" s="1" t="s">
        <v>223</v>
      </c>
      <c r="C5036" s="1">
        <v>42184881</v>
      </c>
      <c r="D5036" s="1">
        <v>339709040</v>
      </c>
      <c r="E5036" s="1" t="s">
        <v>59</v>
      </c>
      <c r="F5036" s="1" t="s">
        <v>60</v>
      </c>
      <c r="G5036" s="1" t="s">
        <v>117</v>
      </c>
      <c r="H5036" s="1" t="s">
        <v>954</v>
      </c>
      <c r="I5036" s="1">
        <v>776509213</v>
      </c>
      <c r="J5036" s="1" t="s">
        <v>22989</v>
      </c>
      <c r="K5036" s="1">
        <v>14</v>
      </c>
      <c r="L5036" s="1" t="s">
        <v>64</v>
      </c>
      <c r="M5036" s="1" t="s">
        <v>65</v>
      </c>
      <c r="N5036" s="2">
        <v>45266</v>
      </c>
      <c r="O5036" s="1" t="s">
        <v>98</v>
      </c>
      <c r="Q5036" s="1" t="s">
        <v>67</v>
      </c>
      <c r="R5036" s="2">
        <v>45723.750902777778</v>
      </c>
      <c r="S5036" s="1" t="s">
        <v>2481</v>
      </c>
      <c r="T5036" s="1" t="s">
        <v>100</v>
      </c>
      <c r="U5036" s="1" t="s">
        <v>70</v>
      </c>
      <c r="V5036" s="1" t="s">
        <v>22990</v>
      </c>
      <c r="Y5036" s="1" t="s">
        <v>2579</v>
      </c>
      <c r="Z5036" s="1" t="s">
        <v>231</v>
      </c>
      <c r="AA5036" s="1" t="s">
        <v>231</v>
      </c>
      <c r="AB5036" s="1" t="s">
        <v>22991</v>
      </c>
      <c r="AE5036" s="2">
        <v>45723.750914351855</v>
      </c>
      <c r="AF5036" s="1" t="s">
        <v>77</v>
      </c>
      <c r="AH5036" s="1" t="s">
        <v>125</v>
      </c>
      <c r="AI5036" s="1" t="s">
        <v>106</v>
      </c>
      <c r="AJ5036" s="1" t="s">
        <v>167</v>
      </c>
      <c r="AK5036" s="1" t="s">
        <v>22992</v>
      </c>
      <c r="AL5036" s="1" t="s">
        <v>2481</v>
      </c>
      <c r="AM5036" s="2">
        <v>45723.750960648147</v>
      </c>
      <c r="AN5036" s="1" t="s">
        <v>22992</v>
      </c>
      <c r="AP5036" s="1">
        <v>5776894</v>
      </c>
      <c r="AQ5036" s="1" t="s">
        <v>83</v>
      </c>
      <c r="AR5036" s="2">
        <v>45725.645740740743</v>
      </c>
      <c r="AS5036" s="1" t="s">
        <v>84</v>
      </c>
      <c r="AT5036" s="2">
        <v>45725.333333333336</v>
      </c>
      <c r="AU5036" s="1" t="s">
        <v>85</v>
      </c>
      <c r="AV5036" s="1" t="s">
        <v>233</v>
      </c>
      <c r="AW5036" s="1" t="s">
        <v>234</v>
      </c>
      <c r="AX5036" s="1" t="s">
        <v>1519</v>
      </c>
      <c r="AZ5036" s="2">
        <v>45725.645740740743</v>
      </c>
      <c r="BB5036" s="1" t="s">
        <v>703</v>
      </c>
      <c r="BC5036" s="1" t="s">
        <v>677</v>
      </c>
      <c r="BD5036" s="1" t="s">
        <v>704</v>
      </c>
      <c r="BE5036" s="1" t="s">
        <v>22993</v>
      </c>
      <c r="BF5036" s="1" t="s">
        <v>240</v>
      </c>
    </row>
    <row r="5037" spans="1:58" x14ac:dyDescent="0.35">
      <c r="A5037" s="1">
        <v>3018375</v>
      </c>
      <c r="B5037" s="1" t="s">
        <v>58</v>
      </c>
      <c r="C5037" s="1">
        <v>44913491</v>
      </c>
      <c r="D5037" s="1">
        <v>339823579</v>
      </c>
      <c r="E5037" s="1" t="s">
        <v>59</v>
      </c>
      <c r="F5037" s="1" t="s">
        <v>60</v>
      </c>
      <c r="G5037" s="1" t="s">
        <v>876</v>
      </c>
      <c r="H5037" s="1" t="s">
        <v>681</v>
      </c>
      <c r="I5037" s="1">
        <v>784078885</v>
      </c>
      <c r="J5037" s="1" t="s">
        <v>2919</v>
      </c>
      <c r="K5037" s="1">
        <v>19</v>
      </c>
      <c r="L5037" s="1" t="s">
        <v>64</v>
      </c>
      <c r="M5037" s="1" t="s">
        <v>65</v>
      </c>
      <c r="N5037" s="2">
        <v>45667.75</v>
      </c>
      <c r="O5037" s="1" t="s">
        <v>66</v>
      </c>
      <c r="Q5037" s="1" t="s">
        <v>67</v>
      </c>
      <c r="R5037" s="2">
        <v>45723.751354166663</v>
      </c>
      <c r="S5037" s="1" t="s">
        <v>617</v>
      </c>
      <c r="T5037" s="1" t="s">
        <v>100</v>
      </c>
      <c r="U5037" s="1" t="s">
        <v>70</v>
      </c>
      <c r="V5037" s="1" t="s">
        <v>22994</v>
      </c>
      <c r="W5037" s="1" t="s">
        <v>3521</v>
      </c>
      <c r="X5037" s="1" t="s">
        <v>3522</v>
      </c>
      <c r="Y5037" s="1" t="s">
        <v>8648</v>
      </c>
      <c r="Z5037" s="1" t="s">
        <v>3713</v>
      </c>
      <c r="AA5037" s="1" t="s">
        <v>8649</v>
      </c>
      <c r="AB5037" s="1" t="s">
        <v>124</v>
      </c>
      <c r="AE5037" s="2">
        <v>45723.75136574074</v>
      </c>
      <c r="AF5037" s="1" t="s">
        <v>77</v>
      </c>
      <c r="AH5037" s="1" t="s">
        <v>125</v>
      </c>
      <c r="AI5037" s="1" t="s">
        <v>79</v>
      </c>
      <c r="AJ5037" s="1" t="s">
        <v>454</v>
      </c>
      <c r="AK5037" s="1" t="s">
        <v>22995</v>
      </c>
      <c r="AL5037" s="1" t="s">
        <v>617</v>
      </c>
      <c r="AM5037" s="2">
        <v>45723.751388888886</v>
      </c>
      <c r="AN5037" s="1" t="s">
        <v>22995</v>
      </c>
      <c r="AP5037" s="1">
        <v>5776895</v>
      </c>
      <c r="AQ5037" s="1" t="s">
        <v>83</v>
      </c>
      <c r="AR5037" s="2">
        <v>45725.056562500002</v>
      </c>
      <c r="AS5037" s="1" t="s">
        <v>84</v>
      </c>
      <c r="AT5037" s="2">
        <v>45725.333333333336</v>
      </c>
      <c r="AU5037" s="1" t="s">
        <v>85</v>
      </c>
      <c r="AV5037" s="1" t="s">
        <v>3527</v>
      </c>
      <c r="AW5037" s="1" t="s">
        <v>3528</v>
      </c>
      <c r="AX5037" s="1" t="s">
        <v>3529</v>
      </c>
      <c r="AZ5037" s="2">
        <v>45725.056562500002</v>
      </c>
      <c r="BB5037" s="1" t="s">
        <v>561</v>
      </c>
      <c r="BC5037" s="1" t="s">
        <v>562</v>
      </c>
      <c r="BD5037" s="1" t="s">
        <v>113</v>
      </c>
      <c r="BE5037" s="1" t="s">
        <v>18684</v>
      </c>
      <c r="BF5037" s="1" t="s">
        <v>14364</v>
      </c>
    </row>
    <row r="5038" spans="1:58" x14ac:dyDescent="0.35">
      <c r="A5038" s="1">
        <v>3018376</v>
      </c>
      <c r="B5038" s="1" t="s">
        <v>58</v>
      </c>
      <c r="C5038" s="1">
        <v>40115991</v>
      </c>
      <c r="D5038" s="1">
        <v>339413932</v>
      </c>
      <c r="E5038" s="1" t="s">
        <v>59</v>
      </c>
      <c r="F5038" s="1" t="s">
        <v>60</v>
      </c>
      <c r="G5038" s="1" t="s">
        <v>22996</v>
      </c>
      <c r="H5038" s="1" t="s">
        <v>22997</v>
      </c>
      <c r="I5038" s="1">
        <v>779214632</v>
      </c>
      <c r="J5038" s="1" t="s">
        <v>22998</v>
      </c>
      <c r="K5038" s="1">
        <v>15</v>
      </c>
      <c r="L5038" s="1" t="s">
        <v>64</v>
      </c>
      <c r="M5038" s="1" t="s">
        <v>65</v>
      </c>
      <c r="N5038" s="2">
        <v>45446.5</v>
      </c>
      <c r="O5038" s="1" t="s">
        <v>66</v>
      </c>
      <c r="Q5038" s="1" t="s">
        <v>67</v>
      </c>
      <c r="R5038" s="2">
        <v>45723.751550925925</v>
      </c>
      <c r="S5038" s="1" t="s">
        <v>8915</v>
      </c>
      <c r="T5038" s="1" t="s">
        <v>69</v>
      </c>
      <c r="U5038" s="1" t="s">
        <v>70</v>
      </c>
      <c r="V5038" s="1" t="s">
        <v>22999</v>
      </c>
      <c r="W5038" s="1" t="s">
        <v>143</v>
      </c>
      <c r="X5038" s="1" t="s">
        <v>143</v>
      </c>
      <c r="Y5038" s="1" t="s">
        <v>452</v>
      </c>
      <c r="Z5038" s="1" t="s">
        <v>388</v>
      </c>
      <c r="AA5038" s="1" t="s">
        <v>8033</v>
      </c>
      <c r="AB5038" s="1" t="s">
        <v>124</v>
      </c>
      <c r="AE5038" s="2">
        <v>45723.751562500001</v>
      </c>
      <c r="AF5038" s="1" t="s">
        <v>77</v>
      </c>
      <c r="AH5038" s="1" t="s">
        <v>125</v>
      </c>
      <c r="AI5038" s="1" t="s">
        <v>79</v>
      </c>
      <c r="AJ5038" s="1" t="s">
        <v>378</v>
      </c>
      <c r="AK5038" s="1" t="s">
        <v>6291</v>
      </c>
      <c r="AL5038" s="1" t="s">
        <v>8915</v>
      </c>
      <c r="AM5038" s="2">
        <v>45723.751597222225</v>
      </c>
      <c r="AN5038" s="1" t="s">
        <v>6291</v>
      </c>
      <c r="AP5038" s="1">
        <v>5776896</v>
      </c>
      <c r="AQ5038" s="1" t="s">
        <v>83</v>
      </c>
      <c r="AR5038" s="2">
        <v>45724.581145833334</v>
      </c>
      <c r="AS5038" s="1" t="s">
        <v>84</v>
      </c>
      <c r="AT5038" s="2">
        <v>45725.333333333336</v>
      </c>
      <c r="AU5038" s="1" t="s">
        <v>85</v>
      </c>
      <c r="AV5038" s="1" t="s">
        <v>149</v>
      </c>
      <c r="AW5038" s="1" t="s">
        <v>150</v>
      </c>
      <c r="AX5038" s="1" t="s">
        <v>151</v>
      </c>
      <c r="AZ5038" s="2">
        <v>45724.581145833334</v>
      </c>
      <c r="BB5038" s="1" t="s">
        <v>765</v>
      </c>
      <c r="BC5038" s="1" t="s">
        <v>766</v>
      </c>
      <c r="BD5038" s="1" t="s">
        <v>767</v>
      </c>
      <c r="BE5038" s="1" t="s">
        <v>23000</v>
      </c>
      <c r="BF5038" s="1" t="s">
        <v>914</v>
      </c>
    </row>
    <row r="5039" spans="1:58" x14ac:dyDescent="0.35">
      <c r="A5039" s="1">
        <v>3018377</v>
      </c>
      <c r="B5039" s="1" t="s">
        <v>58</v>
      </c>
      <c r="C5039" s="1">
        <v>39790091</v>
      </c>
      <c r="D5039" s="1">
        <v>338051698</v>
      </c>
      <c r="E5039" s="1" t="s">
        <v>59</v>
      </c>
      <c r="F5039" s="1" t="s">
        <v>60</v>
      </c>
      <c r="G5039" s="1" t="s">
        <v>23001</v>
      </c>
      <c r="I5039" s="1">
        <v>775067866</v>
      </c>
      <c r="J5039" s="1" t="s">
        <v>13639</v>
      </c>
      <c r="K5039" s="1">
        <v>20</v>
      </c>
      <c r="L5039" s="1" t="s">
        <v>409</v>
      </c>
      <c r="M5039" s="1" t="s">
        <v>2154</v>
      </c>
      <c r="N5039" s="2">
        <v>45402.484479166669</v>
      </c>
      <c r="O5039" s="1" t="s">
        <v>487</v>
      </c>
      <c r="Q5039" s="1" t="s">
        <v>67</v>
      </c>
      <c r="R5039" s="2">
        <v>45723.751585648148</v>
      </c>
      <c r="S5039" s="1" t="s">
        <v>1810</v>
      </c>
      <c r="T5039" s="1" t="s">
        <v>412</v>
      </c>
      <c r="U5039" s="1" t="s">
        <v>70</v>
      </c>
      <c r="V5039" s="1" t="s">
        <v>23002</v>
      </c>
      <c r="Y5039" s="1" t="s">
        <v>9571</v>
      </c>
      <c r="Z5039" s="1" t="s">
        <v>165</v>
      </c>
      <c r="AA5039" s="1" t="s">
        <v>7158</v>
      </c>
      <c r="AB5039" s="1" t="s">
        <v>7159</v>
      </c>
      <c r="AE5039" s="2">
        <v>45723.751597222225</v>
      </c>
      <c r="AF5039" s="1" t="s">
        <v>417</v>
      </c>
      <c r="AG5039" s="1">
        <v>48</v>
      </c>
      <c r="AH5039" s="1" t="s">
        <v>125</v>
      </c>
      <c r="AI5039" s="1" t="s">
        <v>464</v>
      </c>
      <c r="AJ5039" s="1" t="s">
        <v>465</v>
      </c>
      <c r="AK5039" s="1" t="s">
        <v>23003</v>
      </c>
      <c r="AL5039" s="1" t="s">
        <v>1810</v>
      </c>
      <c r="AM5039" s="2">
        <v>45723.751631944448</v>
      </c>
      <c r="AN5039" s="1" t="s">
        <v>23003</v>
      </c>
      <c r="AP5039" s="1">
        <v>5776897</v>
      </c>
      <c r="AQ5039" s="1" t="s">
        <v>83</v>
      </c>
      <c r="AR5039" s="2">
        <v>45724.596944444442</v>
      </c>
      <c r="AS5039" s="1" t="s">
        <v>84</v>
      </c>
      <c r="AT5039" s="2">
        <v>45725.333333333336</v>
      </c>
      <c r="AU5039" s="1" t="s">
        <v>85</v>
      </c>
      <c r="AV5039" s="1" t="s">
        <v>1702</v>
      </c>
      <c r="AW5039" s="1" t="s">
        <v>1703</v>
      </c>
      <c r="AX5039" s="1" t="s">
        <v>2498</v>
      </c>
      <c r="AY5039" s="2">
        <v>45725.751597222225</v>
      </c>
      <c r="AZ5039" s="2">
        <v>45724.596944444442</v>
      </c>
      <c r="BA5039" s="1" t="s">
        <v>419</v>
      </c>
      <c r="BB5039" s="1" t="s">
        <v>2825</v>
      </c>
      <c r="BC5039" s="1" t="s">
        <v>153</v>
      </c>
      <c r="BD5039" s="1" t="s">
        <v>2826</v>
      </c>
      <c r="BE5039" s="1" t="s">
        <v>2544</v>
      </c>
      <c r="BF5039" s="1" t="s">
        <v>657</v>
      </c>
    </row>
    <row r="5040" spans="1:58" x14ac:dyDescent="0.35">
      <c r="A5040" s="1">
        <v>3018378</v>
      </c>
      <c r="B5040" s="1" t="s">
        <v>58</v>
      </c>
      <c r="C5040" s="1">
        <v>31490981</v>
      </c>
      <c r="D5040" s="1">
        <v>339810280</v>
      </c>
      <c r="E5040" s="1" t="s">
        <v>59</v>
      </c>
      <c r="F5040" s="1" t="s">
        <v>60</v>
      </c>
      <c r="G5040" s="1" t="s">
        <v>555</v>
      </c>
      <c r="H5040" s="1" t="s">
        <v>1728</v>
      </c>
      <c r="I5040" s="1">
        <v>776573732</v>
      </c>
      <c r="J5040" s="1" t="s">
        <v>23004</v>
      </c>
      <c r="K5040" s="1">
        <v>15</v>
      </c>
      <c r="L5040" s="1" t="s">
        <v>64</v>
      </c>
      <c r="M5040" s="1" t="s">
        <v>65</v>
      </c>
      <c r="N5040" s="2">
        <v>45722.541527777779</v>
      </c>
      <c r="O5040" s="1" t="s">
        <v>353</v>
      </c>
      <c r="Q5040" s="1" t="s">
        <v>67</v>
      </c>
      <c r="R5040" s="2">
        <v>45723.752557870372</v>
      </c>
      <c r="S5040" s="1" t="s">
        <v>2212</v>
      </c>
      <c r="T5040" s="1" t="s">
        <v>69</v>
      </c>
      <c r="U5040" s="1" t="s">
        <v>70</v>
      </c>
      <c r="V5040" s="1" t="s">
        <v>13076</v>
      </c>
      <c r="W5040" s="1" t="s">
        <v>3521</v>
      </c>
      <c r="X5040" s="1" t="s">
        <v>3522</v>
      </c>
      <c r="Y5040" s="1" t="s">
        <v>23005</v>
      </c>
      <c r="Z5040" s="1" t="s">
        <v>3524</v>
      </c>
      <c r="AA5040" s="1" t="s">
        <v>17277</v>
      </c>
      <c r="AB5040" s="1" t="s">
        <v>124</v>
      </c>
      <c r="AC5040" s="1">
        <v>776573732</v>
      </c>
      <c r="AE5040" s="2">
        <v>45723.752569444441</v>
      </c>
      <c r="AF5040" s="1" t="s">
        <v>77</v>
      </c>
      <c r="AH5040" s="1" t="s">
        <v>125</v>
      </c>
      <c r="AI5040" s="1" t="s">
        <v>79</v>
      </c>
      <c r="AJ5040" s="1" t="s">
        <v>378</v>
      </c>
      <c r="AK5040" s="1" t="s">
        <v>23006</v>
      </c>
      <c r="AL5040" s="1" t="s">
        <v>2212</v>
      </c>
      <c r="AM5040" s="2">
        <v>45723.752604166664</v>
      </c>
      <c r="AN5040" s="1" t="s">
        <v>23006</v>
      </c>
      <c r="AP5040" s="1">
        <v>5776904</v>
      </c>
      <c r="AQ5040" s="1" t="s">
        <v>83</v>
      </c>
      <c r="AR5040" s="2">
        <v>45725.007962962962</v>
      </c>
      <c r="AS5040" s="1" t="s">
        <v>84</v>
      </c>
      <c r="AT5040" s="2">
        <v>45725.333333333336</v>
      </c>
      <c r="AU5040" s="1" t="s">
        <v>85</v>
      </c>
      <c r="AV5040" s="1" t="s">
        <v>3527</v>
      </c>
      <c r="AW5040" s="1" t="s">
        <v>3528</v>
      </c>
      <c r="AX5040" s="1" t="s">
        <v>3529</v>
      </c>
      <c r="AZ5040" s="2">
        <v>45725.007962962962</v>
      </c>
      <c r="BB5040" s="1" t="s">
        <v>89</v>
      </c>
      <c r="BC5040" s="1" t="s">
        <v>90</v>
      </c>
      <c r="BD5040" s="1" t="s">
        <v>91</v>
      </c>
      <c r="BE5040" s="1" t="s">
        <v>23007</v>
      </c>
      <c r="BF5040" s="1" t="s">
        <v>14364</v>
      </c>
    </row>
    <row r="5041" spans="1:58" x14ac:dyDescent="0.35">
      <c r="A5041" s="1">
        <v>3018379</v>
      </c>
      <c r="B5041" s="1" t="s">
        <v>58</v>
      </c>
      <c r="C5041" s="1">
        <v>37062361</v>
      </c>
      <c r="D5041" s="1" t="s">
        <v>23008</v>
      </c>
      <c r="E5041" s="1" t="s">
        <v>59</v>
      </c>
      <c r="F5041" s="1" t="s">
        <v>4975</v>
      </c>
      <c r="G5041" s="1" t="s">
        <v>23009</v>
      </c>
      <c r="I5041" s="1">
        <v>775870047</v>
      </c>
      <c r="J5041" s="1" t="s">
        <v>330</v>
      </c>
      <c r="K5041" s="1">
        <v>20</v>
      </c>
      <c r="L5041" s="1" t="s">
        <v>409</v>
      </c>
      <c r="M5041" s="1" t="s">
        <v>295</v>
      </c>
      <c r="N5041" s="2">
        <v>45077.75</v>
      </c>
      <c r="O5041" s="1" t="s">
        <v>10081</v>
      </c>
      <c r="Q5041" s="1" t="s">
        <v>67</v>
      </c>
      <c r="R5041" s="2">
        <v>45723.754201388889</v>
      </c>
      <c r="S5041" s="1" t="s">
        <v>5081</v>
      </c>
      <c r="T5041" s="1" t="s">
        <v>412</v>
      </c>
      <c r="U5041" s="1" t="s">
        <v>603</v>
      </c>
      <c r="V5041" s="1" t="s">
        <v>23010</v>
      </c>
      <c r="W5041" s="1" t="s">
        <v>653</v>
      </c>
      <c r="X5041" s="1" t="s">
        <v>942</v>
      </c>
      <c r="Y5041" s="1" t="s">
        <v>943</v>
      </c>
      <c r="Z5041" s="1" t="s">
        <v>1822</v>
      </c>
      <c r="AA5041" s="1" t="s">
        <v>1822</v>
      </c>
      <c r="AB5041" s="1" t="s">
        <v>124</v>
      </c>
      <c r="AE5041" s="2">
        <v>45724.52851851852</v>
      </c>
      <c r="AF5041" s="1" t="s">
        <v>4981</v>
      </c>
      <c r="AG5041" s="1">
        <v>48</v>
      </c>
      <c r="AH5041" s="1" t="s">
        <v>125</v>
      </c>
      <c r="AI5041" s="1" t="s">
        <v>58</v>
      </c>
      <c r="AJ5041" s="1" t="s">
        <v>126</v>
      </c>
      <c r="AK5041" s="1" t="s">
        <v>23011</v>
      </c>
      <c r="AL5041" s="1" t="s">
        <v>494</v>
      </c>
      <c r="AM5041" s="2">
        <v>45724.528611111113</v>
      </c>
      <c r="AN5041" s="1" t="s">
        <v>23011</v>
      </c>
      <c r="AO5041" s="1" t="s">
        <v>494</v>
      </c>
      <c r="AP5041" s="1">
        <v>5779303</v>
      </c>
      <c r="AQ5041" s="1" t="s">
        <v>83</v>
      </c>
      <c r="AR5041" s="2">
        <v>45724.832083333335</v>
      </c>
      <c r="AS5041" s="1" t="s">
        <v>84</v>
      </c>
      <c r="AT5041" s="2">
        <v>45724.5625</v>
      </c>
      <c r="AU5041" s="1" t="s">
        <v>85</v>
      </c>
      <c r="AV5041" s="1" t="s">
        <v>1680</v>
      </c>
      <c r="AW5041" s="1" t="s">
        <v>1681</v>
      </c>
      <c r="AX5041" s="1" t="s">
        <v>1682</v>
      </c>
      <c r="AY5041" s="2">
        <v>45726.52851851852</v>
      </c>
      <c r="AZ5041" s="2">
        <v>45724.832083333335</v>
      </c>
      <c r="BA5041" s="1" t="s">
        <v>419</v>
      </c>
      <c r="BB5041" s="1" t="s">
        <v>15582</v>
      </c>
      <c r="BC5041" s="1" t="s">
        <v>15583</v>
      </c>
      <c r="BD5041" s="1" t="s">
        <v>10204</v>
      </c>
      <c r="BE5041" s="1" t="s">
        <v>23012</v>
      </c>
      <c r="BF5041" s="1" t="s">
        <v>494</v>
      </c>
    </row>
    <row r="5042" spans="1:58" x14ac:dyDescent="0.35">
      <c r="A5042" s="1">
        <v>3018380</v>
      </c>
      <c r="B5042" s="1" t="s">
        <v>58</v>
      </c>
      <c r="C5042" s="1">
        <v>43663701</v>
      </c>
      <c r="D5042" s="1">
        <v>338447038</v>
      </c>
      <c r="E5042" s="1" t="s">
        <v>59</v>
      </c>
      <c r="F5042" s="1" t="s">
        <v>60</v>
      </c>
      <c r="G5042" s="1" t="s">
        <v>116</v>
      </c>
      <c r="H5042" s="1" t="s">
        <v>139</v>
      </c>
      <c r="I5042" s="1" t="s">
        <v>23013</v>
      </c>
      <c r="J5042" s="1" t="s">
        <v>1385</v>
      </c>
      <c r="K5042" s="1">
        <v>12</v>
      </c>
      <c r="L5042" s="1" t="s">
        <v>64</v>
      </c>
      <c r="M5042" s="1" t="s">
        <v>65</v>
      </c>
      <c r="N5042" s="2">
        <v>45489.687743055554</v>
      </c>
      <c r="O5042" s="1" t="s">
        <v>66</v>
      </c>
      <c r="Q5042" s="1" t="s">
        <v>67</v>
      </c>
      <c r="R5042" s="2">
        <v>45723.756192129629</v>
      </c>
      <c r="S5042" s="1" t="s">
        <v>1277</v>
      </c>
      <c r="T5042" s="1" t="s">
        <v>69</v>
      </c>
      <c r="U5042" s="1" t="s">
        <v>2761</v>
      </c>
      <c r="V5042" s="1" t="s">
        <v>23014</v>
      </c>
      <c r="W5042" s="1" t="s">
        <v>162</v>
      </c>
      <c r="X5042" s="1" t="s">
        <v>1191</v>
      </c>
      <c r="Y5042" s="1" t="s">
        <v>23015</v>
      </c>
      <c r="Z5042" s="1" t="s">
        <v>400</v>
      </c>
      <c r="AA5042" s="1" t="s">
        <v>400</v>
      </c>
      <c r="AB5042" s="1" t="s">
        <v>23016</v>
      </c>
      <c r="AE5042" s="2">
        <v>45723.756203703706</v>
      </c>
      <c r="AF5042" s="1" t="s">
        <v>77</v>
      </c>
      <c r="AH5042" s="1" t="s">
        <v>125</v>
      </c>
      <c r="AI5042" s="1" t="s">
        <v>79</v>
      </c>
      <c r="AJ5042" s="1" t="s">
        <v>3850</v>
      </c>
      <c r="AK5042" s="1" t="s">
        <v>23014</v>
      </c>
      <c r="AL5042" s="1" t="s">
        <v>1277</v>
      </c>
      <c r="AM5042" s="2">
        <v>45723.756238425929</v>
      </c>
      <c r="AN5042" s="1" t="s">
        <v>23014</v>
      </c>
      <c r="AP5042" s="1">
        <v>5776907</v>
      </c>
      <c r="AQ5042" s="1" t="s">
        <v>83</v>
      </c>
      <c r="AR5042" s="2">
        <v>45725.072812500002</v>
      </c>
      <c r="AS5042" s="1" t="s">
        <v>84</v>
      </c>
      <c r="AT5042" s="2">
        <v>45725.333333333336</v>
      </c>
      <c r="AU5042" s="1" t="s">
        <v>85</v>
      </c>
      <c r="AV5042" s="1" t="s">
        <v>1196</v>
      </c>
      <c r="AW5042" s="1" t="s">
        <v>1197</v>
      </c>
      <c r="AX5042" s="1" t="s">
        <v>1198</v>
      </c>
      <c r="AZ5042" s="2">
        <v>45725.072812500002</v>
      </c>
      <c r="BB5042" s="1" t="s">
        <v>219</v>
      </c>
      <c r="BC5042" s="1" t="s">
        <v>220</v>
      </c>
      <c r="BD5042" s="1" t="s">
        <v>221</v>
      </c>
      <c r="BE5042" s="1" t="s">
        <v>775</v>
      </c>
      <c r="BF5042" s="1" t="s">
        <v>14364</v>
      </c>
    </row>
    <row r="5043" spans="1:58" x14ac:dyDescent="0.35">
      <c r="A5043" s="1">
        <v>3018381</v>
      </c>
      <c r="B5043" s="1" t="s">
        <v>223</v>
      </c>
      <c r="C5043" s="1">
        <v>42174681</v>
      </c>
      <c r="D5043" s="1">
        <v>338446170</v>
      </c>
      <c r="E5043" s="1" t="s">
        <v>59</v>
      </c>
      <c r="F5043" s="1" t="s">
        <v>60</v>
      </c>
      <c r="G5043" s="1" t="s">
        <v>859</v>
      </c>
      <c r="H5043" s="1" t="s">
        <v>23017</v>
      </c>
      <c r="I5043" s="1">
        <v>775634191</v>
      </c>
      <c r="J5043" s="1" t="s">
        <v>2469</v>
      </c>
      <c r="K5043" s="1">
        <v>13</v>
      </c>
      <c r="L5043" s="1" t="s">
        <v>64</v>
      </c>
      <c r="M5043" s="1" t="s">
        <v>65</v>
      </c>
      <c r="N5043" s="2">
        <v>45506.041666666664</v>
      </c>
      <c r="O5043" s="1" t="s">
        <v>98</v>
      </c>
      <c r="Q5043" s="1" t="s">
        <v>67</v>
      </c>
      <c r="R5043" s="2">
        <v>45723.756620370368</v>
      </c>
      <c r="S5043" s="1" t="s">
        <v>2318</v>
      </c>
      <c r="T5043" s="1" t="s">
        <v>69</v>
      </c>
      <c r="U5043" s="1" t="s">
        <v>70</v>
      </c>
      <c r="V5043" s="1" t="s">
        <v>23018</v>
      </c>
      <c r="W5043" s="1" t="s">
        <v>653</v>
      </c>
      <c r="X5043" s="1" t="s">
        <v>942</v>
      </c>
      <c r="Y5043" s="1" t="s">
        <v>1475</v>
      </c>
      <c r="Z5043" s="1" t="s">
        <v>1476</v>
      </c>
      <c r="AA5043" s="1" t="s">
        <v>3614</v>
      </c>
      <c r="AB5043" s="1" t="s">
        <v>3614</v>
      </c>
      <c r="AE5043" s="2">
        <v>45723.756631944445</v>
      </c>
      <c r="AF5043" s="1" t="s">
        <v>77</v>
      </c>
      <c r="AH5043" s="1" t="s">
        <v>125</v>
      </c>
      <c r="AI5043" s="1" t="s">
        <v>360</v>
      </c>
      <c r="AJ5043" s="1" t="s">
        <v>674</v>
      </c>
      <c r="AK5043" s="1" t="s">
        <v>23018</v>
      </c>
      <c r="AL5043" s="1" t="s">
        <v>2318</v>
      </c>
      <c r="AM5043" s="2">
        <v>45723.756666666668</v>
      </c>
      <c r="AN5043" s="1" t="s">
        <v>23018</v>
      </c>
      <c r="AP5043" s="1">
        <v>5776908</v>
      </c>
      <c r="AQ5043" s="1" t="s">
        <v>83</v>
      </c>
      <c r="AR5043" s="2">
        <v>45724.690451388888</v>
      </c>
      <c r="AS5043" s="1" t="s">
        <v>84</v>
      </c>
      <c r="AT5043" s="2">
        <v>45723.333333333336</v>
      </c>
      <c r="AU5043" s="1" t="s">
        <v>573</v>
      </c>
      <c r="AV5043" s="1" t="s">
        <v>947</v>
      </c>
      <c r="AW5043" s="1" t="s">
        <v>948</v>
      </c>
      <c r="AX5043" s="1" t="s">
        <v>9823</v>
      </c>
      <c r="AZ5043" s="2">
        <v>45724.690451388888</v>
      </c>
      <c r="BB5043" s="1" t="s">
        <v>3431</v>
      </c>
      <c r="BC5043" s="1" t="s">
        <v>3432</v>
      </c>
      <c r="BD5043" s="1" t="s">
        <v>3433</v>
      </c>
      <c r="BE5043" s="1" t="s">
        <v>20060</v>
      </c>
      <c r="BF5043" s="1" t="s">
        <v>406</v>
      </c>
    </row>
    <row r="5044" spans="1:58" x14ac:dyDescent="0.35">
      <c r="A5044" s="1">
        <v>3018382</v>
      </c>
      <c r="B5044" s="1" t="s">
        <v>58</v>
      </c>
      <c r="C5044" s="1">
        <v>39499231</v>
      </c>
      <c r="D5044" s="1">
        <v>338805425</v>
      </c>
      <c r="E5044" s="1" t="s">
        <v>59</v>
      </c>
      <c r="F5044" s="1" t="s">
        <v>60</v>
      </c>
      <c r="G5044" s="1" t="s">
        <v>23019</v>
      </c>
      <c r="H5044" s="1" t="s">
        <v>139</v>
      </c>
      <c r="I5044" s="1">
        <v>777956570</v>
      </c>
      <c r="J5044" s="1" t="s">
        <v>23020</v>
      </c>
      <c r="K5044" s="1">
        <v>16</v>
      </c>
      <c r="L5044" s="1" t="s">
        <v>64</v>
      </c>
      <c r="M5044" s="1" t="s">
        <v>65</v>
      </c>
      <c r="N5044" s="2">
        <v>45654.426377314812</v>
      </c>
      <c r="O5044" s="1" t="s">
        <v>66</v>
      </c>
      <c r="Q5044" s="1" t="s">
        <v>67</v>
      </c>
      <c r="R5044" s="2">
        <v>45723.756863425922</v>
      </c>
      <c r="S5044" s="1" t="s">
        <v>16643</v>
      </c>
      <c r="T5044" s="1" t="s">
        <v>100</v>
      </c>
      <c r="U5044" s="1" t="s">
        <v>70</v>
      </c>
      <c r="V5044" s="1" t="s">
        <v>23021</v>
      </c>
      <c r="W5044" s="1" t="s">
        <v>653</v>
      </c>
      <c r="X5044" s="1" t="s">
        <v>942</v>
      </c>
      <c r="Y5044" s="1" t="s">
        <v>14269</v>
      </c>
      <c r="Z5044" s="1" t="s">
        <v>1822</v>
      </c>
      <c r="AA5044" s="1" t="s">
        <v>23022</v>
      </c>
      <c r="AB5044" s="1" t="s">
        <v>124</v>
      </c>
      <c r="AE5044" s="2">
        <v>45723.756874999999</v>
      </c>
      <c r="AF5044" s="1" t="s">
        <v>77</v>
      </c>
      <c r="AH5044" s="1" t="s">
        <v>78</v>
      </c>
      <c r="AI5044" s="1" t="s">
        <v>79</v>
      </c>
      <c r="AJ5044" s="1" t="s">
        <v>378</v>
      </c>
      <c r="AK5044" s="1" t="s">
        <v>23023</v>
      </c>
      <c r="AL5044" s="1" t="s">
        <v>16643</v>
      </c>
      <c r="AM5044" s="2">
        <v>45724.403425925928</v>
      </c>
      <c r="AN5044" s="1" t="s">
        <v>23024</v>
      </c>
      <c r="AO5044" s="1" t="s">
        <v>657</v>
      </c>
      <c r="AP5044" s="1">
        <v>5778839</v>
      </c>
      <c r="AQ5044" s="1" t="s">
        <v>83</v>
      </c>
      <c r="AR5044" s="2">
        <v>45724.524259259262</v>
      </c>
      <c r="AS5044" s="1" t="s">
        <v>84</v>
      </c>
      <c r="AT5044" s="2">
        <v>45724.333333333336</v>
      </c>
      <c r="AU5044" s="1" t="s">
        <v>85</v>
      </c>
      <c r="AV5044" s="1" t="s">
        <v>402</v>
      </c>
      <c r="AW5044" s="1" t="s">
        <v>403</v>
      </c>
      <c r="AX5044" s="1" t="s">
        <v>404</v>
      </c>
      <c r="AZ5044" s="2">
        <v>45724.524259259262</v>
      </c>
      <c r="BB5044" s="1" t="s">
        <v>89</v>
      </c>
      <c r="BC5044" s="1" t="s">
        <v>90</v>
      </c>
      <c r="BD5044" s="1" t="s">
        <v>91</v>
      </c>
      <c r="BE5044" s="1" t="s">
        <v>793</v>
      </c>
      <c r="BF5044" s="1" t="s">
        <v>657</v>
      </c>
    </row>
    <row r="5045" spans="1:58" x14ac:dyDescent="0.35">
      <c r="A5045" s="1">
        <v>3018383</v>
      </c>
      <c r="B5045" s="1" t="s">
        <v>223</v>
      </c>
      <c r="C5045" s="1">
        <v>41827581</v>
      </c>
      <c r="D5045" s="1">
        <v>338930518</v>
      </c>
      <c r="E5045" s="1" t="s">
        <v>59</v>
      </c>
      <c r="F5045" s="1" t="s">
        <v>60</v>
      </c>
      <c r="G5045" s="1" t="s">
        <v>769</v>
      </c>
      <c r="H5045" s="1" t="s">
        <v>23025</v>
      </c>
      <c r="I5045" s="1">
        <v>774732762</v>
      </c>
      <c r="J5045" s="1" t="s">
        <v>1907</v>
      </c>
      <c r="K5045" s="1">
        <v>13</v>
      </c>
      <c r="L5045" s="1" t="s">
        <v>64</v>
      </c>
      <c r="M5045" s="1" t="s">
        <v>65</v>
      </c>
      <c r="N5045" s="2">
        <v>45310.708333333336</v>
      </c>
      <c r="O5045" s="1" t="s">
        <v>98</v>
      </c>
      <c r="Q5045" s="1" t="s">
        <v>67</v>
      </c>
      <c r="R5045" s="2">
        <v>45723.758564814816</v>
      </c>
      <c r="S5045" s="1" t="s">
        <v>12404</v>
      </c>
      <c r="T5045" s="1" t="s">
        <v>100</v>
      </c>
      <c r="U5045" s="1" t="s">
        <v>101</v>
      </c>
      <c r="V5045" s="1" t="s">
        <v>23026</v>
      </c>
      <c r="W5045" s="1" t="s">
        <v>334</v>
      </c>
      <c r="X5045" s="1" t="s">
        <v>335</v>
      </c>
      <c r="Y5045" s="1" t="s">
        <v>920</v>
      </c>
      <c r="Z5045" s="1" t="s">
        <v>2999</v>
      </c>
      <c r="AA5045" s="1" t="s">
        <v>11956</v>
      </c>
      <c r="AB5045" s="1" t="s">
        <v>124</v>
      </c>
      <c r="AE5045" s="2">
        <v>45723.758576388886</v>
      </c>
      <c r="AF5045" s="1" t="s">
        <v>77</v>
      </c>
      <c r="AH5045" s="1" t="s">
        <v>78</v>
      </c>
      <c r="AI5045" s="1" t="s">
        <v>360</v>
      </c>
      <c r="AJ5045" s="1" t="s">
        <v>1212</v>
      </c>
      <c r="AK5045" s="1" t="s">
        <v>23027</v>
      </c>
      <c r="AL5045" s="1" t="s">
        <v>12404</v>
      </c>
      <c r="AM5045" s="2">
        <v>45723.758611111109</v>
      </c>
      <c r="AN5045" s="1" t="s">
        <v>23027</v>
      </c>
      <c r="AP5045" s="1">
        <v>5776914</v>
      </c>
      <c r="AQ5045" s="1" t="s">
        <v>83</v>
      </c>
      <c r="AR5045" s="2">
        <v>45724.829710648148</v>
      </c>
      <c r="AS5045" s="1" t="s">
        <v>84</v>
      </c>
      <c r="AT5045" s="2">
        <v>45725.333333333336</v>
      </c>
      <c r="AU5045" s="1" t="s">
        <v>85</v>
      </c>
      <c r="AV5045" s="1" t="s">
        <v>1702</v>
      </c>
      <c r="AW5045" s="1" t="s">
        <v>1703</v>
      </c>
      <c r="AX5045" s="1" t="s">
        <v>8423</v>
      </c>
      <c r="AZ5045" s="2">
        <v>45724.829710648148</v>
      </c>
      <c r="BB5045" s="1" t="s">
        <v>1129</v>
      </c>
      <c r="BC5045" s="1" t="s">
        <v>1130</v>
      </c>
      <c r="BD5045" s="1" t="s">
        <v>815</v>
      </c>
      <c r="BE5045" s="1" t="s">
        <v>23028</v>
      </c>
      <c r="BF5045" s="1" t="s">
        <v>349</v>
      </c>
    </row>
    <row r="5046" spans="1:58" x14ac:dyDescent="0.35">
      <c r="A5046" s="1">
        <v>3018384</v>
      </c>
      <c r="B5046" s="1" t="s">
        <v>223</v>
      </c>
      <c r="C5046" s="1">
        <v>37449371</v>
      </c>
      <c r="D5046" s="1">
        <v>338540924</v>
      </c>
      <c r="E5046" s="1" t="s">
        <v>59</v>
      </c>
      <c r="F5046" s="1" t="s">
        <v>60</v>
      </c>
      <c r="G5046" s="1" t="s">
        <v>1347</v>
      </c>
      <c r="H5046" s="1" t="s">
        <v>2583</v>
      </c>
      <c r="I5046" s="1">
        <v>776350200</v>
      </c>
      <c r="J5046" s="1" t="s">
        <v>23029</v>
      </c>
      <c r="K5046" s="1">
        <v>13</v>
      </c>
      <c r="L5046" s="1" t="s">
        <v>64</v>
      </c>
      <c r="M5046" s="1" t="s">
        <v>65</v>
      </c>
      <c r="N5046" s="2">
        <v>44384.458333333336</v>
      </c>
      <c r="O5046" s="1" t="s">
        <v>497</v>
      </c>
      <c r="Q5046" s="1" t="s">
        <v>67</v>
      </c>
      <c r="R5046" s="2">
        <v>45723.759421296294</v>
      </c>
      <c r="S5046" s="1" t="s">
        <v>1245</v>
      </c>
      <c r="T5046" s="1" t="s">
        <v>639</v>
      </c>
      <c r="U5046" s="1" t="s">
        <v>1208</v>
      </c>
      <c r="V5046" s="1" t="s">
        <v>23030</v>
      </c>
      <c r="W5046" s="1" t="s">
        <v>334</v>
      </c>
      <c r="X5046" s="1" t="s">
        <v>1153</v>
      </c>
      <c r="Y5046" s="1" t="s">
        <v>8829</v>
      </c>
      <c r="Z5046" s="1" t="s">
        <v>8825</v>
      </c>
      <c r="AA5046" s="1" t="s">
        <v>8825</v>
      </c>
      <c r="AB5046" s="1" t="s">
        <v>8825</v>
      </c>
      <c r="AE5046" s="2">
        <v>45723.762361111112</v>
      </c>
      <c r="AF5046" s="1" t="s">
        <v>77</v>
      </c>
      <c r="AH5046" s="1" t="s">
        <v>125</v>
      </c>
      <c r="AI5046" s="1" t="s">
        <v>360</v>
      </c>
      <c r="AJ5046" s="1" t="s">
        <v>1740</v>
      </c>
      <c r="AK5046" s="1" t="s">
        <v>23031</v>
      </c>
      <c r="AL5046" s="1" t="s">
        <v>1245</v>
      </c>
      <c r="AM5046" s="2">
        <v>45723.762418981481</v>
      </c>
      <c r="AO5046" s="1" t="s">
        <v>1245</v>
      </c>
      <c r="AP5046" s="1">
        <v>5776922</v>
      </c>
      <c r="AQ5046" s="1" t="s">
        <v>83</v>
      </c>
      <c r="AR5046" s="2">
        <v>45724.508518518516</v>
      </c>
      <c r="AS5046" s="1" t="s">
        <v>84</v>
      </c>
      <c r="AT5046" s="2">
        <v>45723.333333333336</v>
      </c>
      <c r="AU5046" s="1" t="s">
        <v>573</v>
      </c>
      <c r="AV5046" s="1" t="s">
        <v>1214</v>
      </c>
      <c r="AW5046" s="1" t="s">
        <v>1215</v>
      </c>
      <c r="AX5046" s="1" t="s">
        <v>2800</v>
      </c>
      <c r="AZ5046" s="2">
        <v>45724.508518518516</v>
      </c>
      <c r="BB5046" s="1" t="s">
        <v>9597</v>
      </c>
      <c r="BC5046" s="1" t="s">
        <v>5858</v>
      </c>
      <c r="BD5046" s="1" t="s">
        <v>9598</v>
      </c>
      <c r="BE5046" s="1" t="s">
        <v>23032</v>
      </c>
      <c r="BF5046" s="1" t="s">
        <v>817</v>
      </c>
    </row>
    <row r="5047" spans="1:58" x14ac:dyDescent="0.35">
      <c r="A5047" s="1">
        <v>3018385</v>
      </c>
      <c r="B5047" s="1" t="s">
        <v>58</v>
      </c>
      <c r="C5047" s="1">
        <v>39326031</v>
      </c>
      <c r="D5047" s="1">
        <v>338784267</v>
      </c>
      <c r="E5047" s="1" t="s">
        <v>59</v>
      </c>
      <c r="F5047" s="1" t="s">
        <v>60</v>
      </c>
      <c r="G5047" s="1" t="s">
        <v>9300</v>
      </c>
      <c r="H5047" s="1" t="s">
        <v>2198</v>
      </c>
      <c r="I5047" s="1">
        <v>776727874</v>
      </c>
      <c r="J5047" s="1" t="s">
        <v>9301</v>
      </c>
      <c r="K5047" s="1">
        <v>13</v>
      </c>
      <c r="L5047" s="1" t="s">
        <v>64</v>
      </c>
      <c r="M5047" s="1" t="s">
        <v>65</v>
      </c>
      <c r="N5047" s="2">
        <v>45709.733888888892</v>
      </c>
      <c r="O5047" s="1" t="s">
        <v>66</v>
      </c>
      <c r="Q5047" s="1" t="s">
        <v>67</v>
      </c>
      <c r="R5047" s="2">
        <v>45723.759594907409</v>
      </c>
      <c r="S5047" s="1" t="s">
        <v>6737</v>
      </c>
      <c r="T5047" s="1" t="s">
        <v>69</v>
      </c>
      <c r="U5047" s="1" t="s">
        <v>70</v>
      </c>
      <c r="V5047" s="1" t="s">
        <v>23033</v>
      </c>
      <c r="W5047" s="1" t="s">
        <v>162</v>
      </c>
      <c r="Y5047" s="1" t="s">
        <v>4185</v>
      </c>
      <c r="Z5047" s="1" t="s">
        <v>1193</v>
      </c>
      <c r="AA5047" s="1" t="s">
        <v>9115</v>
      </c>
      <c r="AB5047" s="1" t="s">
        <v>23034</v>
      </c>
      <c r="AE5047" s="2">
        <v>45723.759606481479</v>
      </c>
      <c r="AF5047" s="1" t="s">
        <v>77</v>
      </c>
      <c r="AH5047" s="1" t="s">
        <v>125</v>
      </c>
      <c r="AI5047" s="1" t="s">
        <v>79</v>
      </c>
      <c r="AJ5047" s="1" t="s">
        <v>378</v>
      </c>
      <c r="AK5047" s="1" t="s">
        <v>1423</v>
      </c>
      <c r="AL5047" s="1" t="s">
        <v>6737</v>
      </c>
      <c r="AM5047" s="2">
        <v>45723.759641203702</v>
      </c>
      <c r="AN5047" s="1" t="s">
        <v>1423</v>
      </c>
      <c r="AP5047" s="1">
        <v>5776915</v>
      </c>
      <c r="AQ5047" s="1" t="s">
        <v>83</v>
      </c>
      <c r="AR5047" s="2">
        <v>45724.967581018522</v>
      </c>
      <c r="AS5047" s="1" t="s">
        <v>84</v>
      </c>
      <c r="AT5047" s="2">
        <v>45725.333333333336</v>
      </c>
      <c r="AU5047" s="1" t="s">
        <v>85</v>
      </c>
      <c r="AV5047" s="1" t="s">
        <v>1214</v>
      </c>
      <c r="AW5047" s="1" t="s">
        <v>1215</v>
      </c>
      <c r="AX5047" s="1" t="s">
        <v>7003</v>
      </c>
      <c r="AZ5047" s="2">
        <v>45724.967581018522</v>
      </c>
      <c r="BB5047" s="1" t="s">
        <v>152</v>
      </c>
      <c r="BC5047" s="1" t="s">
        <v>153</v>
      </c>
      <c r="BD5047" s="1" t="s">
        <v>154</v>
      </c>
      <c r="BE5047" s="1" t="s">
        <v>23035</v>
      </c>
      <c r="BF5047" s="1" t="s">
        <v>14364</v>
      </c>
    </row>
    <row r="5048" spans="1:58" x14ac:dyDescent="0.35">
      <c r="A5048" s="1">
        <v>3018386</v>
      </c>
      <c r="B5048" s="1" t="s">
        <v>58</v>
      </c>
      <c r="C5048" s="1">
        <v>31502841</v>
      </c>
      <c r="D5048" s="1">
        <v>338355569</v>
      </c>
      <c r="E5048" s="1" t="s">
        <v>59</v>
      </c>
      <c r="F5048" s="1" t="s">
        <v>60</v>
      </c>
      <c r="G5048" s="1" t="s">
        <v>177</v>
      </c>
      <c r="H5048" s="1" t="s">
        <v>3518</v>
      </c>
      <c r="I5048" s="1">
        <v>774458728</v>
      </c>
      <c r="J5048" s="1" t="s">
        <v>5045</v>
      </c>
      <c r="K5048" s="1">
        <v>12</v>
      </c>
      <c r="L5048" s="1" t="s">
        <v>64</v>
      </c>
      <c r="M5048" s="1" t="s">
        <v>65</v>
      </c>
      <c r="N5048" s="2">
        <v>44517.500011574077</v>
      </c>
      <c r="O5048" s="1" t="s">
        <v>353</v>
      </c>
      <c r="Q5048" s="1" t="s">
        <v>67</v>
      </c>
      <c r="R5048" s="2">
        <v>45723.75990740741</v>
      </c>
      <c r="S5048" s="1" t="s">
        <v>3929</v>
      </c>
      <c r="T5048" s="1" t="s">
        <v>69</v>
      </c>
      <c r="U5048" s="1" t="s">
        <v>70</v>
      </c>
      <c r="V5048" s="1" t="s">
        <v>23036</v>
      </c>
      <c r="W5048" s="1" t="s">
        <v>334</v>
      </c>
      <c r="X5048" s="1" t="s">
        <v>335</v>
      </c>
      <c r="Y5048" s="1" t="s">
        <v>11700</v>
      </c>
      <c r="Z5048" s="1" t="s">
        <v>2495</v>
      </c>
      <c r="AA5048" s="1" t="s">
        <v>3157</v>
      </c>
      <c r="AB5048" s="1" t="s">
        <v>3157</v>
      </c>
      <c r="AC5048" s="1" t="s">
        <v>23037</v>
      </c>
      <c r="AE5048" s="2">
        <v>45723.759918981479</v>
      </c>
      <c r="AF5048" s="1" t="s">
        <v>77</v>
      </c>
      <c r="AH5048" s="1" t="s">
        <v>125</v>
      </c>
      <c r="AI5048" s="1" t="s">
        <v>79</v>
      </c>
      <c r="AJ5048" s="1" t="s">
        <v>378</v>
      </c>
      <c r="AK5048" s="1" t="s">
        <v>23036</v>
      </c>
      <c r="AL5048" s="1" t="s">
        <v>3929</v>
      </c>
      <c r="AM5048" s="2">
        <v>45724.826817129629</v>
      </c>
      <c r="AN5048" s="1" t="s">
        <v>21949</v>
      </c>
      <c r="AO5048" s="1" t="s">
        <v>657</v>
      </c>
      <c r="AP5048" s="1">
        <v>5780206</v>
      </c>
      <c r="AQ5048" s="1" t="s">
        <v>83</v>
      </c>
      <c r="AR5048" s="2">
        <v>45725.536597222221</v>
      </c>
      <c r="AS5048" s="1" t="s">
        <v>84</v>
      </c>
      <c r="AT5048" s="2">
        <v>45724.5625</v>
      </c>
      <c r="AU5048" s="1" t="s">
        <v>85</v>
      </c>
      <c r="AV5048" s="1" t="s">
        <v>342</v>
      </c>
      <c r="AW5048" s="1" t="s">
        <v>343</v>
      </c>
      <c r="AX5048" s="1" t="s">
        <v>344</v>
      </c>
      <c r="AZ5048" s="2">
        <v>45725.536597222221</v>
      </c>
      <c r="BB5048" s="1" t="s">
        <v>594</v>
      </c>
      <c r="BC5048" s="1" t="s">
        <v>595</v>
      </c>
      <c r="BD5048" s="1" t="s">
        <v>596</v>
      </c>
      <c r="BE5048" s="1" t="s">
        <v>23038</v>
      </c>
      <c r="BF5048" s="1" t="s">
        <v>657</v>
      </c>
    </row>
    <row r="5049" spans="1:58" x14ac:dyDescent="0.35">
      <c r="A5049" s="1">
        <v>3018387</v>
      </c>
      <c r="B5049" s="1" t="s">
        <v>223</v>
      </c>
      <c r="C5049" s="1">
        <v>34197791</v>
      </c>
      <c r="D5049" s="1">
        <v>339917732</v>
      </c>
      <c r="E5049" s="1" t="s">
        <v>59</v>
      </c>
      <c r="F5049" s="1" t="s">
        <v>60</v>
      </c>
      <c r="G5049" s="1" t="s">
        <v>1177</v>
      </c>
      <c r="H5049" s="1" t="s">
        <v>681</v>
      </c>
      <c r="I5049" s="1" t="s">
        <v>8308</v>
      </c>
      <c r="J5049" s="1">
        <v>774652144</v>
      </c>
      <c r="K5049" s="1">
        <v>20</v>
      </c>
      <c r="L5049" s="1" t="s">
        <v>294</v>
      </c>
      <c r="M5049" s="1" t="s">
        <v>295</v>
      </c>
      <c r="N5049" s="2">
        <v>44216.750011574077</v>
      </c>
      <c r="O5049" s="1" t="s">
        <v>7658</v>
      </c>
      <c r="Q5049" s="1" t="s">
        <v>67</v>
      </c>
      <c r="R5049" s="2">
        <v>45723.760115740741</v>
      </c>
      <c r="S5049" s="1" t="s">
        <v>3463</v>
      </c>
      <c r="T5049" s="1" t="s">
        <v>412</v>
      </c>
      <c r="U5049" s="1" t="s">
        <v>1189</v>
      </c>
      <c r="V5049" s="1" t="s">
        <v>23039</v>
      </c>
      <c r="W5049" s="1" t="s">
        <v>785</v>
      </c>
      <c r="X5049" s="1" t="s">
        <v>785</v>
      </c>
      <c r="Y5049" s="1" t="s">
        <v>20932</v>
      </c>
      <c r="Z5049" s="1" t="s">
        <v>5663</v>
      </c>
      <c r="AA5049" s="1" t="s">
        <v>20933</v>
      </c>
      <c r="AB5049" s="1" t="s">
        <v>124</v>
      </c>
      <c r="AC5049" s="1">
        <v>776425993</v>
      </c>
      <c r="AE5049" s="2">
        <v>45724.090138888889</v>
      </c>
      <c r="AF5049" s="1" t="s">
        <v>77</v>
      </c>
      <c r="AH5049" s="1" t="s">
        <v>125</v>
      </c>
      <c r="AI5049" s="1" t="s">
        <v>464</v>
      </c>
      <c r="AJ5049" s="1" t="s">
        <v>492</v>
      </c>
      <c r="AK5049" s="1" t="s">
        <v>23040</v>
      </c>
      <c r="AL5049" s="1" t="s">
        <v>5245</v>
      </c>
      <c r="AM5049" s="2">
        <v>45724.090208333335</v>
      </c>
      <c r="AO5049" s="1" t="s">
        <v>5245</v>
      </c>
      <c r="AP5049" s="1">
        <v>5778744</v>
      </c>
      <c r="AQ5049" s="1" t="s">
        <v>83</v>
      </c>
      <c r="AR5049" s="2">
        <v>45724.452465277776</v>
      </c>
      <c r="AS5049" s="1" t="s">
        <v>84</v>
      </c>
      <c r="AT5049" s="2">
        <v>45724.5625</v>
      </c>
      <c r="AU5049" s="1" t="s">
        <v>85</v>
      </c>
      <c r="AV5049" s="1" t="s">
        <v>790</v>
      </c>
      <c r="AW5049" s="1" t="s">
        <v>791</v>
      </c>
      <c r="AX5049" s="1" t="s">
        <v>1890</v>
      </c>
      <c r="AZ5049" s="2">
        <v>45724.452465277776</v>
      </c>
      <c r="BB5049" s="1" t="s">
        <v>111</v>
      </c>
      <c r="BC5049" s="1" t="s">
        <v>112</v>
      </c>
      <c r="BD5049" s="1" t="s">
        <v>113</v>
      </c>
      <c r="BE5049" s="1" t="s">
        <v>23041</v>
      </c>
      <c r="BF5049" s="1" t="s">
        <v>2355</v>
      </c>
    </row>
    <row r="5050" spans="1:58" x14ac:dyDescent="0.35">
      <c r="A5050" s="1">
        <v>3018388</v>
      </c>
      <c r="B5050" s="1" t="s">
        <v>58</v>
      </c>
      <c r="C5050" s="1">
        <v>42944161</v>
      </c>
      <c r="D5050" s="1">
        <v>338373295</v>
      </c>
      <c r="E5050" s="1" t="s">
        <v>59</v>
      </c>
      <c r="F5050" s="1" t="s">
        <v>60</v>
      </c>
      <c r="G5050" s="1" t="s">
        <v>116</v>
      </c>
      <c r="H5050" s="1" t="s">
        <v>693</v>
      </c>
      <c r="I5050" s="1">
        <v>782402237</v>
      </c>
      <c r="J5050" s="1" t="s">
        <v>330</v>
      </c>
      <c r="K5050" s="1">
        <v>13</v>
      </c>
      <c r="L5050" s="1" t="s">
        <v>244</v>
      </c>
      <c r="M5050" s="1" t="s">
        <v>65</v>
      </c>
      <c r="N5050" s="2">
        <v>45485.625</v>
      </c>
      <c r="O5050" s="1" t="s">
        <v>66</v>
      </c>
      <c r="Q5050" s="1" t="s">
        <v>67</v>
      </c>
      <c r="R5050" s="2">
        <v>45723.760428240741</v>
      </c>
      <c r="S5050" s="1" t="s">
        <v>1504</v>
      </c>
      <c r="T5050" s="1" t="s">
        <v>100</v>
      </c>
      <c r="U5050" s="1" t="s">
        <v>101</v>
      </c>
      <c r="V5050" s="1" t="s">
        <v>23042</v>
      </c>
      <c r="W5050" s="1" t="s">
        <v>162</v>
      </c>
      <c r="X5050" s="1" t="s">
        <v>163</v>
      </c>
      <c r="Y5050" s="1" t="s">
        <v>1688</v>
      </c>
      <c r="Z5050" s="1" t="s">
        <v>165</v>
      </c>
      <c r="AA5050" s="1" t="s">
        <v>3694</v>
      </c>
      <c r="AB5050" s="1" t="s">
        <v>3694</v>
      </c>
      <c r="AC5050" s="1">
        <v>1</v>
      </c>
      <c r="AE5050" s="2">
        <v>45723.760439814818</v>
      </c>
      <c r="AF5050" s="1" t="s">
        <v>77</v>
      </c>
      <c r="AH5050" s="1" t="s">
        <v>78</v>
      </c>
      <c r="AI5050" s="1" t="s">
        <v>79</v>
      </c>
      <c r="AJ5050" s="1" t="s">
        <v>283</v>
      </c>
      <c r="AK5050" s="1" t="s">
        <v>23043</v>
      </c>
      <c r="AL5050" s="1" t="s">
        <v>1504</v>
      </c>
      <c r="AM5050" s="2">
        <v>45723.760462962964</v>
      </c>
      <c r="AN5050" s="1" t="s">
        <v>23043</v>
      </c>
      <c r="AP5050" s="1">
        <v>5776919</v>
      </c>
      <c r="AQ5050" s="1" t="s">
        <v>83</v>
      </c>
      <c r="AR5050" s="2">
        <v>45725.505752314813</v>
      </c>
      <c r="AS5050" s="1" t="s">
        <v>84</v>
      </c>
      <c r="AT5050" s="2">
        <v>45725.333333333336</v>
      </c>
      <c r="AU5050" s="1" t="s">
        <v>85</v>
      </c>
      <c r="AV5050" s="1" t="s">
        <v>169</v>
      </c>
      <c r="AW5050" s="1" t="s">
        <v>170</v>
      </c>
      <c r="AX5050" s="1" t="s">
        <v>2588</v>
      </c>
      <c r="AZ5050" s="2">
        <v>45725.505752314813</v>
      </c>
      <c r="BB5050" s="1" t="s">
        <v>1425</v>
      </c>
      <c r="BC5050" s="1" t="s">
        <v>1426</v>
      </c>
      <c r="BD5050" s="1" t="s">
        <v>1427</v>
      </c>
      <c r="BE5050" s="1" t="s">
        <v>23044</v>
      </c>
      <c r="BF5050" s="1" t="s">
        <v>735</v>
      </c>
    </row>
    <row r="5051" spans="1:58" x14ac:dyDescent="0.35">
      <c r="A5051" s="1">
        <v>3018389</v>
      </c>
      <c r="B5051" s="1" t="s">
        <v>58</v>
      </c>
      <c r="C5051" s="1">
        <v>42196381</v>
      </c>
      <c r="D5051" s="1">
        <v>339806566</v>
      </c>
      <c r="E5051" s="1" t="s">
        <v>59</v>
      </c>
      <c r="F5051" s="1" t="s">
        <v>60</v>
      </c>
      <c r="G5051" s="1" t="s">
        <v>23045</v>
      </c>
      <c r="H5051" s="1" t="s">
        <v>2838</v>
      </c>
      <c r="I5051" s="1">
        <v>781058377</v>
      </c>
      <c r="J5051" s="1" t="s">
        <v>23045</v>
      </c>
      <c r="K5051" s="1">
        <v>19</v>
      </c>
      <c r="L5051" s="1" t="s">
        <v>64</v>
      </c>
      <c r="M5051" s="1" t="s">
        <v>65</v>
      </c>
      <c r="N5051" s="2">
        <v>45279.666666666664</v>
      </c>
      <c r="O5051" s="1" t="s">
        <v>66</v>
      </c>
      <c r="Q5051" s="1" t="s">
        <v>67</v>
      </c>
      <c r="R5051" s="2">
        <v>45723.76185185185</v>
      </c>
      <c r="S5051" s="1" t="s">
        <v>8280</v>
      </c>
      <c r="T5051" s="1" t="s">
        <v>69</v>
      </c>
      <c r="U5051" s="1" t="s">
        <v>101</v>
      </c>
      <c r="V5051" s="1" t="s">
        <v>23046</v>
      </c>
      <c r="W5051" s="1" t="s">
        <v>3521</v>
      </c>
      <c r="X5051" s="1" t="s">
        <v>5679</v>
      </c>
      <c r="Y5051" s="1" t="s">
        <v>23047</v>
      </c>
      <c r="Z5051" s="1" t="s">
        <v>11295</v>
      </c>
      <c r="AA5051" s="1" t="s">
        <v>23048</v>
      </c>
      <c r="AB5051" s="1" t="s">
        <v>124</v>
      </c>
      <c r="AE5051" s="2">
        <v>45723.761863425927</v>
      </c>
      <c r="AF5051" s="1" t="s">
        <v>77</v>
      </c>
      <c r="AH5051" s="1" t="s">
        <v>125</v>
      </c>
      <c r="AI5051" s="1" t="s">
        <v>79</v>
      </c>
      <c r="AJ5051" s="1" t="s">
        <v>283</v>
      </c>
      <c r="AK5051" s="1" t="s">
        <v>9127</v>
      </c>
      <c r="AL5051" s="1" t="s">
        <v>8280</v>
      </c>
      <c r="AM5051" s="2">
        <v>45723.76189814815</v>
      </c>
      <c r="AN5051" s="1" t="s">
        <v>9127</v>
      </c>
      <c r="AP5051" s="1">
        <v>5776920</v>
      </c>
      <c r="AQ5051" s="1" t="s">
        <v>83</v>
      </c>
      <c r="AR5051" s="2">
        <v>45724.952106481483</v>
      </c>
      <c r="AS5051" s="1" t="s">
        <v>84</v>
      </c>
      <c r="AT5051" s="2">
        <v>45725.333333333336</v>
      </c>
      <c r="AU5051" s="1" t="s">
        <v>85</v>
      </c>
      <c r="AV5051" s="1" t="s">
        <v>5684</v>
      </c>
      <c r="AW5051" s="1" t="s">
        <v>5685</v>
      </c>
      <c r="AX5051" s="1" t="s">
        <v>5686</v>
      </c>
      <c r="AZ5051" s="2">
        <v>45724.952106481483</v>
      </c>
      <c r="BB5051" s="1" t="s">
        <v>1129</v>
      </c>
      <c r="BC5051" s="1" t="s">
        <v>1130</v>
      </c>
      <c r="BD5051" s="1" t="s">
        <v>815</v>
      </c>
      <c r="BE5051" s="1" t="s">
        <v>23049</v>
      </c>
      <c r="BF5051" s="1" t="s">
        <v>14364</v>
      </c>
    </row>
    <row r="5052" spans="1:58" x14ac:dyDescent="0.35">
      <c r="A5052" s="1">
        <v>3018390</v>
      </c>
      <c r="B5052" s="1" t="s">
        <v>58</v>
      </c>
      <c r="C5052" s="1">
        <v>42945711</v>
      </c>
      <c r="D5052" s="1">
        <v>338244007</v>
      </c>
      <c r="E5052" s="1" t="s">
        <v>59</v>
      </c>
      <c r="F5052" s="1" t="s">
        <v>60</v>
      </c>
      <c r="G5052" s="1" t="s">
        <v>275</v>
      </c>
      <c r="H5052" s="1" t="s">
        <v>15650</v>
      </c>
      <c r="I5052" s="1">
        <v>773218666</v>
      </c>
      <c r="J5052" s="1" t="s">
        <v>889</v>
      </c>
      <c r="K5052" s="1">
        <v>13</v>
      </c>
      <c r="L5052" s="1" t="s">
        <v>64</v>
      </c>
      <c r="M5052" s="1" t="s">
        <v>65</v>
      </c>
      <c r="N5052" s="2">
        <v>45465.75</v>
      </c>
      <c r="O5052" s="1" t="s">
        <v>66</v>
      </c>
      <c r="Q5052" s="1" t="s">
        <v>67</v>
      </c>
      <c r="R5052" s="2">
        <v>45723.76222222222</v>
      </c>
      <c r="S5052" s="1" t="s">
        <v>7280</v>
      </c>
      <c r="T5052" s="1" t="s">
        <v>100</v>
      </c>
      <c r="U5052" s="1" t="s">
        <v>70</v>
      </c>
      <c r="V5052" s="1" t="s">
        <v>23050</v>
      </c>
      <c r="W5052" s="1" t="s">
        <v>72</v>
      </c>
      <c r="X5052" s="1" t="s">
        <v>73</v>
      </c>
      <c r="Y5052" s="1" t="s">
        <v>8935</v>
      </c>
      <c r="Z5052" s="1">
        <v>18</v>
      </c>
      <c r="AA5052" s="1">
        <v>18</v>
      </c>
      <c r="AB5052" s="1" t="s">
        <v>124</v>
      </c>
      <c r="AE5052" s="2">
        <v>45723.76222222222</v>
      </c>
      <c r="AF5052" s="1" t="s">
        <v>77</v>
      </c>
      <c r="AH5052" s="1" t="s">
        <v>78</v>
      </c>
      <c r="AI5052" s="1" t="s">
        <v>79</v>
      </c>
      <c r="AJ5052" s="1" t="s">
        <v>378</v>
      </c>
      <c r="AK5052" s="1" t="s">
        <v>23051</v>
      </c>
      <c r="AL5052" s="1" t="s">
        <v>7280</v>
      </c>
      <c r="AM5052" s="2">
        <v>45723.762256944443</v>
      </c>
      <c r="AN5052" s="1" t="s">
        <v>23051</v>
      </c>
      <c r="AP5052" s="1">
        <v>5776921</v>
      </c>
      <c r="AQ5052" s="1" t="s">
        <v>83</v>
      </c>
      <c r="AR5052" s="2">
        <v>45724.457824074074</v>
      </c>
      <c r="AS5052" s="1" t="s">
        <v>84</v>
      </c>
      <c r="AT5052" s="2">
        <v>45725.364583333336</v>
      </c>
      <c r="AU5052" s="1" t="s">
        <v>85</v>
      </c>
      <c r="AV5052" s="1" t="s">
        <v>2382</v>
      </c>
      <c r="AW5052" s="1" t="s">
        <v>2383</v>
      </c>
      <c r="AX5052" s="1" t="s">
        <v>2384</v>
      </c>
      <c r="AZ5052" s="2">
        <v>45724.457824074074</v>
      </c>
      <c r="BB5052" s="1" t="s">
        <v>1003</v>
      </c>
      <c r="BC5052" s="1" t="s">
        <v>595</v>
      </c>
      <c r="BD5052" s="1" t="s">
        <v>1004</v>
      </c>
      <c r="BE5052" s="1" t="s">
        <v>23052</v>
      </c>
      <c r="BF5052" s="1" t="s">
        <v>93</v>
      </c>
    </row>
    <row r="5053" spans="1:58" x14ac:dyDescent="0.35">
      <c r="A5053" s="1">
        <v>3018391</v>
      </c>
      <c r="B5053" s="1" t="s">
        <v>58</v>
      </c>
      <c r="C5053" s="1">
        <v>34976941</v>
      </c>
      <c r="D5053" s="1">
        <v>338377165</v>
      </c>
      <c r="E5053" s="1" t="s">
        <v>59</v>
      </c>
      <c r="F5053" s="1" t="s">
        <v>60</v>
      </c>
      <c r="G5053" s="1" t="s">
        <v>116</v>
      </c>
      <c r="H5053" s="1" t="s">
        <v>2677</v>
      </c>
      <c r="I5053" s="1">
        <v>774511197</v>
      </c>
      <c r="J5053" s="1" t="s">
        <v>7492</v>
      </c>
      <c r="K5053" s="1">
        <v>23</v>
      </c>
      <c r="L5053" s="1" t="s">
        <v>64</v>
      </c>
      <c r="M5053" s="1" t="s">
        <v>65</v>
      </c>
      <c r="N5053" s="2">
        <v>45108</v>
      </c>
      <c r="O5053" s="1" t="s">
        <v>353</v>
      </c>
      <c r="Q5053" s="1" t="s">
        <v>67</v>
      </c>
      <c r="R5053" s="2">
        <v>45723.762615740743</v>
      </c>
      <c r="S5053" s="1" t="s">
        <v>7241</v>
      </c>
      <c r="T5053" s="1" t="s">
        <v>69</v>
      </c>
      <c r="U5053" s="1" t="s">
        <v>2761</v>
      </c>
      <c r="V5053" s="1" t="s">
        <v>23053</v>
      </c>
      <c r="W5053" s="1" t="s">
        <v>162</v>
      </c>
      <c r="X5053" s="1" t="s">
        <v>1191</v>
      </c>
      <c r="Y5053" s="1" t="s">
        <v>23054</v>
      </c>
      <c r="Z5053" s="1" t="s">
        <v>3874</v>
      </c>
      <c r="AA5053" s="1" t="s">
        <v>3874</v>
      </c>
      <c r="AB5053" s="1" t="s">
        <v>124</v>
      </c>
      <c r="AE5053" s="2">
        <v>45723.762615740743</v>
      </c>
      <c r="AF5053" s="1" t="s">
        <v>77</v>
      </c>
      <c r="AH5053" s="1" t="s">
        <v>125</v>
      </c>
      <c r="AI5053" s="1" t="s">
        <v>79</v>
      </c>
      <c r="AJ5053" s="1" t="s">
        <v>283</v>
      </c>
      <c r="AK5053" s="1" t="s">
        <v>23055</v>
      </c>
      <c r="AL5053" s="1" t="s">
        <v>7241</v>
      </c>
      <c r="AM5053" s="2">
        <v>45723.762650462966</v>
      </c>
      <c r="AN5053" s="1" t="s">
        <v>23055</v>
      </c>
      <c r="AP5053" s="1">
        <v>5776923</v>
      </c>
      <c r="AQ5053" s="1" t="s">
        <v>83</v>
      </c>
      <c r="AR5053" s="2">
        <v>45724.995613425926</v>
      </c>
      <c r="AS5053" s="1" t="s">
        <v>84</v>
      </c>
      <c r="AT5053" s="2">
        <v>45725.333333333336</v>
      </c>
      <c r="AU5053" s="1" t="s">
        <v>85</v>
      </c>
      <c r="AV5053" s="1" t="s">
        <v>1196</v>
      </c>
      <c r="AW5053" s="1" t="s">
        <v>1197</v>
      </c>
      <c r="AX5053" s="1" t="s">
        <v>2149</v>
      </c>
      <c r="AZ5053" s="2">
        <v>45724.995613425926</v>
      </c>
      <c r="BB5053" s="1" t="s">
        <v>1129</v>
      </c>
      <c r="BC5053" s="1" t="s">
        <v>1130</v>
      </c>
      <c r="BD5053" s="1" t="s">
        <v>815</v>
      </c>
      <c r="BE5053" s="1" t="s">
        <v>23056</v>
      </c>
      <c r="BF5053" s="1" t="s">
        <v>14364</v>
      </c>
    </row>
    <row r="5054" spans="1:58" x14ac:dyDescent="0.35">
      <c r="A5054" s="1">
        <v>3018392</v>
      </c>
      <c r="B5054" s="1" t="s">
        <v>58</v>
      </c>
      <c r="C5054" s="1">
        <v>40961471</v>
      </c>
      <c r="D5054" s="1">
        <v>338518591</v>
      </c>
      <c r="E5054" s="1" t="s">
        <v>59</v>
      </c>
      <c r="F5054" s="1" t="s">
        <v>60</v>
      </c>
      <c r="G5054" s="1" t="s">
        <v>18758</v>
      </c>
      <c r="H5054" s="1" t="s">
        <v>315</v>
      </c>
      <c r="I5054" s="1" t="s">
        <v>23057</v>
      </c>
      <c r="J5054" s="1" t="s">
        <v>23058</v>
      </c>
      <c r="K5054" s="1">
        <v>13</v>
      </c>
      <c r="L5054" s="1" t="s">
        <v>64</v>
      </c>
      <c r="M5054" s="1" t="s">
        <v>65</v>
      </c>
      <c r="N5054" s="2">
        <v>45073.708333333336</v>
      </c>
      <c r="O5054" s="1" t="s">
        <v>66</v>
      </c>
      <c r="Q5054" s="1" t="s">
        <v>67</v>
      </c>
      <c r="R5054" s="2">
        <v>45723.762812499997</v>
      </c>
      <c r="S5054" s="1" t="s">
        <v>2374</v>
      </c>
      <c r="T5054" s="1" t="s">
        <v>69</v>
      </c>
      <c r="U5054" s="1" t="s">
        <v>1219</v>
      </c>
      <c r="V5054" s="1" t="s">
        <v>23059</v>
      </c>
      <c r="W5054" s="1" t="s">
        <v>72</v>
      </c>
      <c r="X5054" s="1" t="s">
        <v>2112</v>
      </c>
      <c r="Y5054" s="1" t="s">
        <v>3857</v>
      </c>
      <c r="Z5054" s="1" t="s">
        <v>337</v>
      </c>
      <c r="AA5054" s="1" t="s">
        <v>3557</v>
      </c>
      <c r="AB5054" s="1" t="s">
        <v>3557</v>
      </c>
      <c r="AE5054" s="2">
        <v>45723.762824074074</v>
      </c>
      <c r="AF5054" s="1" t="s">
        <v>77</v>
      </c>
      <c r="AH5054" s="1" t="s">
        <v>125</v>
      </c>
      <c r="AI5054" s="1" t="s">
        <v>79</v>
      </c>
      <c r="AJ5054" s="1" t="s">
        <v>283</v>
      </c>
      <c r="AK5054" s="1" t="s">
        <v>23060</v>
      </c>
      <c r="AL5054" s="1" t="s">
        <v>2374</v>
      </c>
      <c r="AM5054" s="2">
        <v>45723.762858796297</v>
      </c>
      <c r="AN5054" s="1" t="s">
        <v>23060</v>
      </c>
      <c r="AP5054" s="1">
        <v>5776924</v>
      </c>
      <c r="AQ5054" s="1" t="s">
        <v>83</v>
      </c>
      <c r="AR5054" s="2">
        <v>45724.75199074074</v>
      </c>
      <c r="AS5054" s="1" t="s">
        <v>84</v>
      </c>
      <c r="AT5054" s="2">
        <v>45725.333333333336</v>
      </c>
      <c r="AU5054" s="1" t="s">
        <v>85</v>
      </c>
      <c r="AV5054" s="1" t="s">
        <v>2117</v>
      </c>
      <c r="AW5054" s="1" t="s">
        <v>2118</v>
      </c>
      <c r="AX5054" s="1" t="s">
        <v>3185</v>
      </c>
      <c r="AZ5054" s="2">
        <v>45724.75199074074</v>
      </c>
      <c r="BB5054" s="1" t="s">
        <v>2825</v>
      </c>
      <c r="BC5054" s="1" t="s">
        <v>153</v>
      </c>
      <c r="BD5054" s="1" t="s">
        <v>2826</v>
      </c>
      <c r="BE5054" s="1" t="s">
        <v>2544</v>
      </c>
      <c r="BF5054" s="1" t="s">
        <v>657</v>
      </c>
    </row>
    <row r="5055" spans="1:58" x14ac:dyDescent="0.35">
      <c r="A5055" s="1">
        <v>3018393</v>
      </c>
      <c r="B5055" s="1" t="s">
        <v>58</v>
      </c>
      <c r="C5055" s="1">
        <v>32067971</v>
      </c>
      <c r="D5055" s="1">
        <v>338379318</v>
      </c>
      <c r="E5055" s="1" t="s">
        <v>59</v>
      </c>
      <c r="F5055" s="1" t="s">
        <v>60</v>
      </c>
      <c r="G5055" s="1" t="s">
        <v>2884</v>
      </c>
      <c r="H5055" s="1" t="s">
        <v>954</v>
      </c>
      <c r="I5055" s="1">
        <v>777563188</v>
      </c>
      <c r="J5055" s="1" t="s">
        <v>2308</v>
      </c>
      <c r="K5055" s="1">
        <v>12</v>
      </c>
      <c r="L5055" s="1" t="s">
        <v>64</v>
      </c>
      <c r="M5055" s="1" t="s">
        <v>65</v>
      </c>
      <c r="N5055" s="2">
        <v>44805</v>
      </c>
      <c r="O5055" s="1" t="s">
        <v>353</v>
      </c>
      <c r="Q5055" s="1" t="s">
        <v>67</v>
      </c>
      <c r="R5055" s="2">
        <v>45723.762928240743</v>
      </c>
      <c r="S5055" s="1" t="s">
        <v>2686</v>
      </c>
      <c r="T5055" s="1" t="s">
        <v>100</v>
      </c>
      <c r="U5055" s="1" t="s">
        <v>70</v>
      </c>
      <c r="V5055" s="1" t="s">
        <v>23061</v>
      </c>
      <c r="W5055" s="1" t="s">
        <v>162</v>
      </c>
      <c r="X5055" s="1" t="s">
        <v>1191</v>
      </c>
      <c r="Y5055" s="1" t="s">
        <v>2840</v>
      </c>
      <c r="Z5055" s="1" t="s">
        <v>477</v>
      </c>
      <c r="AA5055" s="1" t="s">
        <v>1918</v>
      </c>
      <c r="AB5055" s="1" t="s">
        <v>1918</v>
      </c>
      <c r="AC5055" s="1">
        <v>224</v>
      </c>
      <c r="AE5055" s="2">
        <v>45723.762939814813</v>
      </c>
      <c r="AF5055" s="1" t="s">
        <v>77</v>
      </c>
      <c r="AH5055" s="1" t="s">
        <v>78</v>
      </c>
      <c r="AI5055" s="1" t="s">
        <v>79</v>
      </c>
      <c r="AJ5055" s="1" t="s">
        <v>378</v>
      </c>
      <c r="AK5055" s="1" t="s">
        <v>3346</v>
      </c>
      <c r="AL5055" s="1" t="s">
        <v>2686</v>
      </c>
      <c r="AM5055" s="2">
        <v>45723.762962962966</v>
      </c>
      <c r="AN5055" s="1" t="s">
        <v>3346</v>
      </c>
      <c r="AP5055" s="1">
        <v>5776925</v>
      </c>
      <c r="AQ5055" s="1" t="s">
        <v>83</v>
      </c>
      <c r="AR5055" s="2">
        <v>45724.989282407405</v>
      </c>
      <c r="AS5055" s="1" t="s">
        <v>84</v>
      </c>
      <c r="AT5055" s="2">
        <v>45725.333333333336</v>
      </c>
      <c r="AU5055" s="1" t="s">
        <v>85</v>
      </c>
      <c r="AV5055" s="1" t="s">
        <v>1196</v>
      </c>
      <c r="AW5055" s="1" t="s">
        <v>1197</v>
      </c>
      <c r="AX5055" s="1" t="s">
        <v>1198</v>
      </c>
      <c r="AZ5055" s="2">
        <v>45724.989282407405</v>
      </c>
      <c r="BB5055" s="1" t="s">
        <v>594</v>
      </c>
      <c r="BC5055" s="1" t="s">
        <v>595</v>
      </c>
      <c r="BD5055" s="1" t="s">
        <v>596</v>
      </c>
      <c r="BE5055" s="1" t="s">
        <v>23062</v>
      </c>
      <c r="BF5055" s="1" t="s">
        <v>14364</v>
      </c>
    </row>
    <row r="5056" spans="1:58" x14ac:dyDescent="0.35">
      <c r="A5056" s="1">
        <v>3018394</v>
      </c>
      <c r="B5056" s="1" t="s">
        <v>58</v>
      </c>
      <c r="C5056" s="1">
        <v>34341071</v>
      </c>
      <c r="D5056" s="1">
        <v>338238813</v>
      </c>
      <c r="E5056" s="1" t="s">
        <v>59</v>
      </c>
      <c r="F5056" s="1" t="s">
        <v>60</v>
      </c>
      <c r="G5056" s="1" t="s">
        <v>718</v>
      </c>
      <c r="H5056" s="1" t="s">
        <v>1450</v>
      </c>
      <c r="I5056" s="1">
        <v>778034572</v>
      </c>
      <c r="J5056" s="1" t="s">
        <v>12416</v>
      </c>
      <c r="K5056" s="1">
        <v>12</v>
      </c>
      <c r="L5056" s="1" t="s">
        <v>64</v>
      </c>
      <c r="M5056" s="1" t="s">
        <v>65</v>
      </c>
      <c r="N5056" s="2">
        <v>45112.666678240741</v>
      </c>
      <c r="O5056" s="1" t="s">
        <v>520</v>
      </c>
      <c r="Q5056" s="1" t="s">
        <v>67</v>
      </c>
      <c r="R5056" s="2">
        <v>45723.763206018521</v>
      </c>
      <c r="S5056" s="1" t="s">
        <v>5258</v>
      </c>
      <c r="T5056" s="1" t="s">
        <v>412</v>
      </c>
      <c r="U5056" s="1" t="s">
        <v>70</v>
      </c>
      <c r="V5056" s="1" t="s">
        <v>23063</v>
      </c>
      <c r="Y5056" s="1" t="s">
        <v>3481</v>
      </c>
      <c r="Z5056" s="1" t="s">
        <v>2336</v>
      </c>
      <c r="AA5056" s="1" t="s">
        <v>2336</v>
      </c>
      <c r="AB5056" s="1" t="s">
        <v>23064</v>
      </c>
      <c r="AE5056" s="2">
        <v>45723.763449074075</v>
      </c>
      <c r="AF5056" s="1" t="s">
        <v>443</v>
      </c>
      <c r="AH5056" s="1" t="s">
        <v>125</v>
      </c>
      <c r="AI5056" s="1" t="s">
        <v>464</v>
      </c>
      <c r="AJ5056" s="1" t="s">
        <v>465</v>
      </c>
      <c r="AK5056" s="1" t="s">
        <v>23065</v>
      </c>
      <c r="AL5056" s="1" t="s">
        <v>5258</v>
      </c>
      <c r="AM5056" s="2">
        <v>45723.763483796298</v>
      </c>
      <c r="AO5056" s="1" t="s">
        <v>5258</v>
      </c>
      <c r="AP5056" s="1">
        <v>5776926</v>
      </c>
      <c r="AQ5056" s="1" t="s">
        <v>83</v>
      </c>
      <c r="AR5056" s="2">
        <v>45724.515474537038</v>
      </c>
      <c r="AS5056" s="1" t="s">
        <v>84</v>
      </c>
      <c r="AT5056" s="2">
        <v>45723.5625</v>
      </c>
      <c r="AU5056" s="1" t="s">
        <v>85</v>
      </c>
      <c r="AV5056" s="1" t="s">
        <v>1957</v>
      </c>
      <c r="AW5056" s="1" t="s">
        <v>1958</v>
      </c>
      <c r="AX5056" s="1" t="s">
        <v>5114</v>
      </c>
      <c r="AZ5056" s="2">
        <v>45724.515474537038</v>
      </c>
      <c r="BB5056" s="1" t="s">
        <v>594</v>
      </c>
      <c r="BC5056" s="1" t="s">
        <v>595</v>
      </c>
      <c r="BD5056" s="1" t="s">
        <v>596</v>
      </c>
      <c r="BE5056" s="1" t="s">
        <v>755</v>
      </c>
      <c r="BF5056" s="1" t="s">
        <v>137</v>
      </c>
    </row>
    <row r="5057" spans="1:58" x14ac:dyDescent="0.35">
      <c r="A5057" s="1">
        <v>3018395</v>
      </c>
      <c r="B5057" s="1" t="s">
        <v>58</v>
      </c>
      <c r="C5057" s="1">
        <v>39910541</v>
      </c>
      <c r="D5057" s="1">
        <v>338788229</v>
      </c>
      <c r="E5057" s="1" t="s">
        <v>59</v>
      </c>
      <c r="F5057" s="1" t="s">
        <v>60</v>
      </c>
      <c r="G5057" s="1" t="s">
        <v>6045</v>
      </c>
      <c r="H5057" s="1" t="s">
        <v>1450</v>
      </c>
      <c r="I5057" s="1">
        <v>770463733</v>
      </c>
      <c r="J5057" s="1" t="s">
        <v>23066</v>
      </c>
      <c r="K5057" s="1">
        <v>13</v>
      </c>
      <c r="L5057" s="1" t="s">
        <v>244</v>
      </c>
      <c r="M5057" s="1" t="s">
        <v>65</v>
      </c>
      <c r="N5057" s="2">
        <v>45512.714270833334</v>
      </c>
      <c r="O5057" s="1" t="s">
        <v>66</v>
      </c>
      <c r="Q5057" s="1" t="s">
        <v>67</v>
      </c>
      <c r="R5057" s="2">
        <v>45723.763657407406</v>
      </c>
      <c r="S5057" s="1" t="s">
        <v>3181</v>
      </c>
      <c r="T5057" s="1" t="s">
        <v>69</v>
      </c>
      <c r="U5057" s="1" t="s">
        <v>70</v>
      </c>
      <c r="V5057" s="1" t="s">
        <v>23067</v>
      </c>
      <c r="W5057" s="1" t="s">
        <v>162</v>
      </c>
      <c r="X5057" s="1" t="s">
        <v>1191</v>
      </c>
      <c r="Y5057" s="1" t="s">
        <v>4222</v>
      </c>
      <c r="Z5057" s="1" t="s">
        <v>1193</v>
      </c>
      <c r="AA5057" s="1" t="s">
        <v>1193</v>
      </c>
      <c r="AB5057" s="1" t="s">
        <v>17543</v>
      </c>
      <c r="AE5057" s="2">
        <v>45723.763668981483</v>
      </c>
      <c r="AF5057" s="1" t="s">
        <v>77</v>
      </c>
      <c r="AH5057" s="1" t="s">
        <v>125</v>
      </c>
      <c r="AI5057" s="1" t="s">
        <v>79</v>
      </c>
      <c r="AJ5057" s="1" t="s">
        <v>378</v>
      </c>
      <c r="AK5057" s="1" t="s">
        <v>23068</v>
      </c>
      <c r="AL5057" s="1" t="s">
        <v>3181</v>
      </c>
      <c r="AM5057" s="2">
        <v>45723.763703703706</v>
      </c>
      <c r="AN5057" s="1" t="s">
        <v>23068</v>
      </c>
      <c r="AP5057" s="1">
        <v>5776927</v>
      </c>
      <c r="AQ5057" s="1" t="s">
        <v>83</v>
      </c>
      <c r="AR5057" s="2">
        <v>45724.989988425928</v>
      </c>
      <c r="AS5057" s="1" t="s">
        <v>84</v>
      </c>
      <c r="AT5057" s="2">
        <v>45725.333333333336</v>
      </c>
      <c r="AU5057" s="1" t="s">
        <v>85</v>
      </c>
      <c r="AV5057" s="1" t="s">
        <v>1196</v>
      </c>
      <c r="AW5057" s="1" t="s">
        <v>1197</v>
      </c>
      <c r="AX5057" s="1" t="s">
        <v>3062</v>
      </c>
      <c r="AZ5057" s="2">
        <v>45724.989988425928</v>
      </c>
      <c r="BB5057" s="1" t="s">
        <v>594</v>
      </c>
      <c r="BC5057" s="1" t="s">
        <v>595</v>
      </c>
      <c r="BD5057" s="1" t="s">
        <v>596</v>
      </c>
      <c r="BE5057" s="1" t="s">
        <v>23069</v>
      </c>
      <c r="BF5057" s="1" t="s">
        <v>14364</v>
      </c>
    </row>
    <row r="5058" spans="1:58" x14ac:dyDescent="0.35">
      <c r="A5058" s="1">
        <v>3018396</v>
      </c>
      <c r="B5058" s="1" t="s">
        <v>58</v>
      </c>
      <c r="C5058" s="1">
        <v>40996471</v>
      </c>
      <c r="D5058" s="1">
        <v>339672949</v>
      </c>
      <c r="E5058" s="1" t="s">
        <v>59</v>
      </c>
      <c r="F5058" s="1" t="s">
        <v>60</v>
      </c>
      <c r="G5058" s="1" t="s">
        <v>3408</v>
      </c>
      <c r="H5058" s="1" t="s">
        <v>6038</v>
      </c>
      <c r="I5058" s="1">
        <v>776324406</v>
      </c>
      <c r="J5058" s="1" t="s">
        <v>3410</v>
      </c>
      <c r="K5058" s="1">
        <v>16</v>
      </c>
      <c r="L5058" s="1" t="s">
        <v>64</v>
      </c>
      <c r="M5058" s="1" t="s">
        <v>65</v>
      </c>
      <c r="N5058" s="2">
        <v>45191.458333333336</v>
      </c>
      <c r="O5058" s="1" t="s">
        <v>66</v>
      </c>
      <c r="Q5058" s="1" t="s">
        <v>67</v>
      </c>
      <c r="R5058" s="2">
        <v>45723.765659722223</v>
      </c>
      <c r="S5058" s="1" t="s">
        <v>8591</v>
      </c>
      <c r="T5058" s="1" t="s">
        <v>69</v>
      </c>
      <c r="U5058" s="1" t="s">
        <v>70</v>
      </c>
      <c r="V5058" s="1" t="s">
        <v>23070</v>
      </c>
      <c r="W5058" s="1" t="s">
        <v>892</v>
      </c>
      <c r="X5058" s="1" t="s">
        <v>892</v>
      </c>
      <c r="Y5058" s="1" t="s">
        <v>18698</v>
      </c>
      <c r="Z5058" s="1" t="s">
        <v>1444</v>
      </c>
      <c r="AA5058" s="1" t="s">
        <v>11956</v>
      </c>
      <c r="AB5058" s="1" t="s">
        <v>124</v>
      </c>
      <c r="AE5058" s="2">
        <v>45723.7656712963</v>
      </c>
      <c r="AF5058" s="1" t="s">
        <v>77</v>
      </c>
      <c r="AH5058" s="1" t="s">
        <v>125</v>
      </c>
      <c r="AI5058" s="1" t="s">
        <v>79</v>
      </c>
      <c r="AJ5058" s="1" t="s">
        <v>378</v>
      </c>
      <c r="AK5058" s="1" t="s">
        <v>12763</v>
      </c>
      <c r="AL5058" s="1" t="s">
        <v>8591</v>
      </c>
      <c r="AM5058" s="2">
        <v>45723.765694444446</v>
      </c>
      <c r="AN5058" s="1" t="s">
        <v>12763</v>
      </c>
      <c r="AP5058" s="1">
        <v>5776934</v>
      </c>
      <c r="AQ5058" s="1" t="s">
        <v>83</v>
      </c>
      <c r="AR5058" s="2">
        <v>45724.660474537035</v>
      </c>
      <c r="AS5058" s="1" t="s">
        <v>84</v>
      </c>
      <c r="AT5058" s="2">
        <v>45725.333333333336</v>
      </c>
      <c r="AU5058" s="1" t="s">
        <v>85</v>
      </c>
      <c r="AV5058" s="1" t="s">
        <v>1446</v>
      </c>
      <c r="AW5058" s="1" t="s">
        <v>1447</v>
      </c>
      <c r="AX5058" s="1" t="s">
        <v>1642</v>
      </c>
      <c r="AZ5058" s="2">
        <v>45724.660474537035</v>
      </c>
      <c r="BB5058" s="1" t="s">
        <v>192</v>
      </c>
      <c r="BC5058" s="1" t="s">
        <v>193</v>
      </c>
      <c r="BD5058" s="1" t="s">
        <v>194</v>
      </c>
      <c r="BE5058" s="1" t="s">
        <v>23071</v>
      </c>
      <c r="BF5058" s="1" t="s">
        <v>886</v>
      </c>
    </row>
    <row r="5059" spans="1:58" x14ac:dyDescent="0.35">
      <c r="A5059" s="1">
        <v>3018397</v>
      </c>
      <c r="B5059" s="1" t="s">
        <v>58</v>
      </c>
      <c r="C5059" s="1">
        <v>30921251</v>
      </c>
      <c r="D5059" s="1">
        <v>338643424</v>
      </c>
      <c r="E5059" s="1" t="s">
        <v>59</v>
      </c>
      <c r="F5059" s="1" t="s">
        <v>60</v>
      </c>
      <c r="G5059" s="1" t="s">
        <v>13439</v>
      </c>
      <c r="I5059" s="1">
        <v>776679333</v>
      </c>
      <c r="J5059" s="1" t="s">
        <v>4643</v>
      </c>
      <c r="K5059" s="1">
        <v>20</v>
      </c>
      <c r="L5059" s="1" t="s">
        <v>409</v>
      </c>
      <c r="M5059" s="1" t="s">
        <v>2154</v>
      </c>
      <c r="N5059" s="2">
        <v>43850.662233796298</v>
      </c>
      <c r="O5059" s="1" t="s">
        <v>2155</v>
      </c>
      <c r="Q5059" s="1" t="s">
        <v>67</v>
      </c>
      <c r="R5059" s="2">
        <v>45723.766250000001</v>
      </c>
      <c r="S5059" s="1" t="s">
        <v>9726</v>
      </c>
      <c r="T5059" s="1" t="s">
        <v>412</v>
      </c>
      <c r="U5059" s="1" t="s">
        <v>101</v>
      </c>
      <c r="V5059" s="1" t="s">
        <v>23072</v>
      </c>
      <c r="Y5059" s="1" t="s">
        <v>13269</v>
      </c>
      <c r="Z5059" s="1" t="s">
        <v>4143</v>
      </c>
      <c r="AA5059" s="1" t="s">
        <v>6981</v>
      </c>
      <c r="AB5059" s="1" t="s">
        <v>6981</v>
      </c>
      <c r="AC5059" s="1" t="s">
        <v>13441</v>
      </c>
      <c r="AE5059" s="2">
        <v>45723.76666666667</v>
      </c>
      <c r="AF5059" s="1" t="s">
        <v>77</v>
      </c>
      <c r="AH5059" s="1" t="s">
        <v>125</v>
      </c>
      <c r="AI5059" s="1" t="s">
        <v>464</v>
      </c>
      <c r="AJ5059" s="1" t="s">
        <v>465</v>
      </c>
      <c r="AK5059" s="1" t="s">
        <v>23072</v>
      </c>
      <c r="AL5059" s="1" t="s">
        <v>9726</v>
      </c>
      <c r="AM5059" s="2">
        <v>45723.766724537039</v>
      </c>
      <c r="AO5059" s="1" t="s">
        <v>9726</v>
      </c>
      <c r="AP5059" s="1">
        <v>5776935</v>
      </c>
      <c r="AQ5059" s="1" t="s">
        <v>83</v>
      </c>
      <c r="AR5059" s="2">
        <v>45724.570115740738</v>
      </c>
      <c r="AS5059" s="1" t="s">
        <v>84</v>
      </c>
      <c r="AT5059" s="2">
        <v>45724.291666666664</v>
      </c>
      <c r="AU5059" s="1" t="s">
        <v>573</v>
      </c>
      <c r="AV5059" s="1" t="s">
        <v>645</v>
      </c>
      <c r="AW5059" s="1" t="s">
        <v>646</v>
      </c>
      <c r="AX5059" s="1" t="s">
        <v>2446</v>
      </c>
      <c r="AZ5059" s="2">
        <v>45724.570115740738</v>
      </c>
      <c r="BB5059" s="1" t="s">
        <v>594</v>
      </c>
      <c r="BC5059" s="1" t="s">
        <v>595</v>
      </c>
      <c r="BD5059" s="1" t="s">
        <v>596</v>
      </c>
      <c r="BE5059" s="1" t="s">
        <v>23073</v>
      </c>
      <c r="BF5059" s="1" t="s">
        <v>937</v>
      </c>
    </row>
    <row r="5060" spans="1:58" x14ac:dyDescent="0.35">
      <c r="A5060" s="1">
        <v>3018398</v>
      </c>
      <c r="B5060" s="1" t="s">
        <v>223</v>
      </c>
      <c r="C5060" s="1">
        <v>39012311</v>
      </c>
      <c r="D5060" s="1">
        <v>339558643</v>
      </c>
      <c r="E5060" s="1" t="s">
        <v>59</v>
      </c>
      <c r="F5060" s="1" t="s">
        <v>60</v>
      </c>
      <c r="G5060" s="1" t="s">
        <v>3650</v>
      </c>
      <c r="H5060" s="1" t="s">
        <v>1028</v>
      </c>
      <c r="I5060" s="1">
        <v>776673848</v>
      </c>
      <c r="J5060" s="1" t="s">
        <v>3651</v>
      </c>
      <c r="K5060" s="1">
        <v>14</v>
      </c>
      <c r="L5060" s="1" t="s">
        <v>64</v>
      </c>
      <c r="M5060" s="1" t="s">
        <v>65</v>
      </c>
      <c r="N5060" s="2">
        <v>44642.625</v>
      </c>
      <c r="O5060" s="1" t="s">
        <v>98</v>
      </c>
      <c r="Q5060" s="1" t="s">
        <v>67</v>
      </c>
      <c r="R5060" s="2">
        <v>45723.767106481479</v>
      </c>
      <c r="S5060" s="1" t="s">
        <v>3181</v>
      </c>
      <c r="T5060" s="1" t="s">
        <v>69</v>
      </c>
      <c r="U5060" s="1" t="s">
        <v>70</v>
      </c>
      <c r="V5060" s="1" t="s">
        <v>23074</v>
      </c>
      <c r="W5060" s="1" t="s">
        <v>263</v>
      </c>
      <c r="X5060" s="1" t="s">
        <v>264</v>
      </c>
      <c r="Y5060" s="1" t="s">
        <v>9488</v>
      </c>
      <c r="Z5060" s="1" t="s">
        <v>1058</v>
      </c>
      <c r="AA5060" s="1" t="s">
        <v>23075</v>
      </c>
      <c r="AB5060" s="1" t="s">
        <v>124</v>
      </c>
      <c r="AE5060" s="2">
        <v>45723.767118055555</v>
      </c>
      <c r="AF5060" s="1" t="s">
        <v>77</v>
      </c>
      <c r="AH5060" s="1" t="s">
        <v>125</v>
      </c>
      <c r="AI5060" s="1" t="s">
        <v>106</v>
      </c>
      <c r="AJ5060" s="1" t="s">
        <v>1326</v>
      </c>
      <c r="AK5060" s="1" t="s">
        <v>23076</v>
      </c>
      <c r="AL5060" s="1" t="s">
        <v>3181</v>
      </c>
      <c r="AM5060" s="2">
        <v>45723.767141203702</v>
      </c>
      <c r="AN5060" s="1" t="s">
        <v>23076</v>
      </c>
      <c r="AP5060" s="1">
        <v>5776936</v>
      </c>
      <c r="AQ5060" s="1" t="s">
        <v>83</v>
      </c>
      <c r="AR5060" s="2">
        <v>45725.558125000003</v>
      </c>
      <c r="AS5060" s="1" t="s">
        <v>84</v>
      </c>
      <c r="AT5060" s="2">
        <v>45725.361111111109</v>
      </c>
      <c r="AU5060" s="1" t="s">
        <v>85</v>
      </c>
      <c r="AV5060" s="1" t="s">
        <v>108</v>
      </c>
      <c r="AW5060" s="1" t="s">
        <v>109</v>
      </c>
      <c r="AX5060" s="1" t="s">
        <v>857</v>
      </c>
      <c r="AZ5060" s="2">
        <v>45725.558125000003</v>
      </c>
      <c r="BB5060" s="1" t="s">
        <v>2633</v>
      </c>
      <c r="BC5060" s="1" t="s">
        <v>690</v>
      </c>
      <c r="BD5060" s="1" t="s">
        <v>2634</v>
      </c>
      <c r="BE5060" s="1" t="s">
        <v>23077</v>
      </c>
      <c r="BF5060" s="1" t="s">
        <v>274</v>
      </c>
    </row>
    <row r="5061" spans="1:58" x14ac:dyDescent="0.35">
      <c r="A5061" s="1">
        <v>3018400</v>
      </c>
      <c r="B5061" s="1" t="s">
        <v>223</v>
      </c>
      <c r="C5061" s="1">
        <v>33741921</v>
      </c>
      <c r="D5061" s="1">
        <v>339576383</v>
      </c>
      <c r="E5061" s="1" t="s">
        <v>59</v>
      </c>
      <c r="F5061" s="1" t="s">
        <v>60</v>
      </c>
      <c r="G5061" s="1" t="s">
        <v>2034</v>
      </c>
      <c r="H5061" s="1" t="s">
        <v>12800</v>
      </c>
      <c r="I5061" s="1">
        <v>782877725</v>
      </c>
      <c r="J5061" s="1" t="s">
        <v>531</v>
      </c>
      <c r="K5061" s="1">
        <v>14</v>
      </c>
      <c r="L5061" s="1" t="s">
        <v>64</v>
      </c>
      <c r="M5061" s="1" t="s">
        <v>65</v>
      </c>
      <c r="N5061" s="2">
        <v>44771.619212962964</v>
      </c>
      <c r="O5061" s="1" t="s">
        <v>497</v>
      </c>
      <c r="Q5061" s="1" t="s">
        <v>67</v>
      </c>
      <c r="R5061" s="2">
        <v>45723.768530092595</v>
      </c>
      <c r="S5061" s="1" t="s">
        <v>7280</v>
      </c>
      <c r="T5061" s="1" t="s">
        <v>100</v>
      </c>
      <c r="U5061" s="1" t="s">
        <v>2237</v>
      </c>
      <c r="V5061" s="1" t="s">
        <v>23078</v>
      </c>
      <c r="Y5061" s="1" t="s">
        <v>13712</v>
      </c>
      <c r="Z5061" s="1" t="s">
        <v>841</v>
      </c>
      <c r="AA5061" s="1" t="s">
        <v>23079</v>
      </c>
      <c r="AB5061" s="1" t="s">
        <v>124</v>
      </c>
      <c r="AE5061" s="2">
        <v>45723.768541666665</v>
      </c>
      <c r="AF5061" s="1" t="s">
        <v>77</v>
      </c>
      <c r="AH5061" s="1" t="s">
        <v>78</v>
      </c>
      <c r="AI5061" s="1" t="s">
        <v>106</v>
      </c>
      <c r="AJ5061" s="1" t="s">
        <v>283</v>
      </c>
      <c r="AK5061" s="1" t="s">
        <v>7283</v>
      </c>
      <c r="AL5061" s="1" t="s">
        <v>7280</v>
      </c>
      <c r="AM5061" s="2">
        <v>45723.768576388888</v>
      </c>
      <c r="AN5061" s="1" t="s">
        <v>7283</v>
      </c>
      <c r="AP5061" s="1">
        <v>5776945</v>
      </c>
      <c r="AQ5061" s="1" t="s">
        <v>83</v>
      </c>
      <c r="AR5061" s="2">
        <v>45724.561481481483</v>
      </c>
      <c r="AS5061" s="1" t="s">
        <v>84</v>
      </c>
      <c r="AT5061" s="2">
        <v>45725.333333333336</v>
      </c>
      <c r="AU5061" s="1" t="s">
        <v>85</v>
      </c>
      <c r="AV5061" s="1" t="s">
        <v>1328</v>
      </c>
      <c r="AW5061" s="1" t="s">
        <v>1329</v>
      </c>
      <c r="AX5061" s="1" t="s">
        <v>4972</v>
      </c>
      <c r="AZ5061" s="2">
        <v>45724.561481481483</v>
      </c>
      <c r="BB5061" s="1" t="s">
        <v>2641</v>
      </c>
      <c r="BC5061" s="1" t="s">
        <v>1200</v>
      </c>
      <c r="BD5061" s="1" t="s">
        <v>2642</v>
      </c>
      <c r="BE5061" s="1" t="s">
        <v>23080</v>
      </c>
      <c r="BF5061" s="1" t="s">
        <v>290</v>
      </c>
    </row>
    <row r="5062" spans="1:58" x14ac:dyDescent="0.35">
      <c r="A5062" s="1">
        <v>3018401</v>
      </c>
      <c r="B5062" s="1" t="s">
        <v>58</v>
      </c>
      <c r="C5062" s="1">
        <v>35049411</v>
      </c>
      <c r="D5062" s="1">
        <v>338241568</v>
      </c>
      <c r="E5062" s="1" t="s">
        <v>59</v>
      </c>
      <c r="F5062" s="1" t="s">
        <v>60</v>
      </c>
      <c r="G5062" s="1" t="s">
        <v>9199</v>
      </c>
      <c r="H5062" s="1" t="s">
        <v>1457</v>
      </c>
      <c r="I5062" s="1">
        <v>774403103</v>
      </c>
      <c r="J5062" s="1" t="s">
        <v>23081</v>
      </c>
      <c r="K5062" s="1">
        <v>13</v>
      </c>
      <c r="L5062" s="1" t="s">
        <v>64</v>
      </c>
      <c r="M5062" s="1" t="s">
        <v>65</v>
      </c>
      <c r="N5062" s="2">
        <v>44805</v>
      </c>
      <c r="O5062" s="1" t="s">
        <v>353</v>
      </c>
      <c r="Q5062" s="1" t="s">
        <v>67</v>
      </c>
      <c r="R5062" s="2">
        <v>45723.768993055557</v>
      </c>
      <c r="S5062" s="1" t="s">
        <v>1312</v>
      </c>
      <c r="T5062" s="1" t="s">
        <v>69</v>
      </c>
      <c r="U5062" s="1" t="s">
        <v>70</v>
      </c>
      <c r="V5062" s="1" t="s">
        <v>11842</v>
      </c>
      <c r="W5062" s="1" t="s">
        <v>72</v>
      </c>
      <c r="X5062" s="1" t="s">
        <v>183</v>
      </c>
      <c r="Y5062" s="1" t="s">
        <v>5300</v>
      </c>
      <c r="Z5062" s="1" t="s">
        <v>4143</v>
      </c>
      <c r="AA5062" s="1" t="s">
        <v>5301</v>
      </c>
      <c r="AB5062" s="1" t="s">
        <v>5301</v>
      </c>
      <c r="AC5062" s="1">
        <v>1281</v>
      </c>
      <c r="AE5062" s="2">
        <v>45725.52547453704</v>
      </c>
      <c r="AF5062" s="1" t="s">
        <v>77</v>
      </c>
      <c r="AH5062" s="1" t="s">
        <v>125</v>
      </c>
      <c r="AI5062" s="1" t="s">
        <v>58</v>
      </c>
      <c r="AJ5062" s="1" t="s">
        <v>126</v>
      </c>
      <c r="AK5062" s="1" t="s">
        <v>23082</v>
      </c>
      <c r="AL5062" s="1" t="s">
        <v>431</v>
      </c>
      <c r="AM5062" s="2">
        <v>45725.525555555556</v>
      </c>
      <c r="AN5062" s="1" t="s">
        <v>23082</v>
      </c>
      <c r="AO5062" s="1" t="s">
        <v>431</v>
      </c>
      <c r="AP5062" s="1">
        <v>5780966</v>
      </c>
      <c r="AQ5062" s="1" t="s">
        <v>83</v>
      </c>
      <c r="AR5062" s="2">
        <v>45725.659108796295</v>
      </c>
      <c r="AS5062" s="1" t="s">
        <v>84</v>
      </c>
      <c r="AT5062" s="2">
        <v>45725.333333333336</v>
      </c>
      <c r="AU5062" s="1" t="s">
        <v>85</v>
      </c>
      <c r="AV5062" s="1" t="s">
        <v>189</v>
      </c>
      <c r="AW5062" s="1" t="s">
        <v>190</v>
      </c>
      <c r="AX5062" s="1" t="s">
        <v>191</v>
      </c>
      <c r="AZ5062" s="2">
        <v>45725.659108796295</v>
      </c>
      <c r="BB5062" s="1" t="s">
        <v>551</v>
      </c>
      <c r="BC5062" s="1" t="s">
        <v>552</v>
      </c>
      <c r="BD5062" s="1" t="s">
        <v>553</v>
      </c>
      <c r="BE5062" s="1" t="s">
        <v>21497</v>
      </c>
      <c r="BF5062" s="1" t="s">
        <v>196</v>
      </c>
    </row>
    <row r="5063" spans="1:58" x14ac:dyDescent="0.35">
      <c r="A5063" s="1">
        <v>3018402</v>
      </c>
      <c r="B5063" s="1" t="s">
        <v>58</v>
      </c>
      <c r="C5063" s="1">
        <v>41971</v>
      </c>
      <c r="D5063" s="1">
        <v>338652706</v>
      </c>
      <c r="E5063" s="1" t="s">
        <v>59</v>
      </c>
      <c r="F5063" s="1" t="s">
        <v>60</v>
      </c>
      <c r="G5063" s="1" t="s">
        <v>1347</v>
      </c>
      <c r="H5063" s="1" t="s">
        <v>7437</v>
      </c>
      <c r="I5063" s="1">
        <v>779767370</v>
      </c>
      <c r="J5063" s="1" t="s">
        <v>7308</v>
      </c>
      <c r="K5063" s="1">
        <v>12</v>
      </c>
      <c r="L5063" s="1" t="s">
        <v>64</v>
      </c>
      <c r="M5063" s="1" t="s">
        <v>65</v>
      </c>
      <c r="N5063" s="2">
        <v>43678</v>
      </c>
      <c r="O5063" s="1" t="s">
        <v>616</v>
      </c>
      <c r="Q5063" s="1" t="s">
        <v>67</v>
      </c>
      <c r="R5063" s="2">
        <v>45723.76966435185</v>
      </c>
      <c r="S5063" s="1" t="s">
        <v>4505</v>
      </c>
      <c r="T5063" s="1" t="s">
        <v>69</v>
      </c>
      <c r="U5063" s="1" t="s">
        <v>70</v>
      </c>
      <c r="V5063" s="1" t="s">
        <v>23083</v>
      </c>
      <c r="W5063" s="1" t="s">
        <v>72</v>
      </c>
      <c r="X5063" s="1" t="s">
        <v>2112</v>
      </c>
      <c r="Y5063" s="1" t="s">
        <v>12807</v>
      </c>
      <c r="Z5063" s="1" t="s">
        <v>546</v>
      </c>
      <c r="AA5063" s="1" t="s">
        <v>10095</v>
      </c>
      <c r="AB5063" s="1" t="s">
        <v>10095</v>
      </c>
      <c r="AC5063" s="1" t="s">
        <v>20910</v>
      </c>
      <c r="AE5063" s="2">
        <v>45723.769675925927</v>
      </c>
      <c r="AF5063" s="1" t="s">
        <v>1035</v>
      </c>
      <c r="AH5063" s="1" t="s">
        <v>125</v>
      </c>
      <c r="AI5063" s="1" t="s">
        <v>79</v>
      </c>
      <c r="AJ5063" s="1" t="s">
        <v>378</v>
      </c>
      <c r="AK5063" s="1" t="s">
        <v>4507</v>
      </c>
      <c r="AL5063" s="1" t="s">
        <v>4505</v>
      </c>
      <c r="AM5063" s="2">
        <v>45723.76972222222</v>
      </c>
      <c r="AN5063" s="1" t="s">
        <v>4507</v>
      </c>
      <c r="AP5063" s="1">
        <v>5776947</v>
      </c>
      <c r="AQ5063" s="1" t="s">
        <v>83</v>
      </c>
      <c r="AR5063" s="2">
        <v>45724.528738425928</v>
      </c>
      <c r="AS5063" s="1" t="s">
        <v>84</v>
      </c>
      <c r="AT5063" s="2">
        <v>45725.333333333336</v>
      </c>
      <c r="AU5063" s="1" t="s">
        <v>85</v>
      </c>
      <c r="AV5063" s="1" t="s">
        <v>2117</v>
      </c>
      <c r="AW5063" s="1" t="s">
        <v>2118</v>
      </c>
      <c r="AX5063" s="1" t="s">
        <v>3859</v>
      </c>
      <c r="AZ5063" s="2">
        <v>45724.528738425928</v>
      </c>
      <c r="BB5063" s="1" t="s">
        <v>1878</v>
      </c>
      <c r="BC5063" s="1" t="s">
        <v>1879</v>
      </c>
      <c r="BD5063" s="1" t="s">
        <v>1880</v>
      </c>
      <c r="BE5063" s="1" t="s">
        <v>23084</v>
      </c>
      <c r="BF5063" s="1" t="s">
        <v>817</v>
      </c>
    </row>
    <row r="5064" spans="1:58" x14ac:dyDescent="0.35">
      <c r="A5064" s="1">
        <v>3018404</v>
      </c>
      <c r="B5064" s="1" t="s">
        <v>223</v>
      </c>
      <c r="C5064" s="1">
        <v>35989491</v>
      </c>
      <c r="D5064" s="1">
        <v>338944599</v>
      </c>
      <c r="E5064" s="1" t="s">
        <v>59</v>
      </c>
      <c r="F5064" s="1" t="s">
        <v>60</v>
      </c>
      <c r="G5064" s="1" t="s">
        <v>61</v>
      </c>
      <c r="H5064" s="1" t="s">
        <v>23085</v>
      </c>
      <c r="I5064" s="1">
        <v>770209746</v>
      </c>
      <c r="J5064" s="1" t="s">
        <v>23086</v>
      </c>
      <c r="K5064" s="1">
        <v>13</v>
      </c>
      <c r="L5064" s="1" t="s">
        <v>64</v>
      </c>
      <c r="M5064" s="1" t="s">
        <v>65</v>
      </c>
      <c r="N5064" s="2">
        <v>45223.708333333336</v>
      </c>
      <c r="O5064" s="1" t="s">
        <v>98</v>
      </c>
      <c r="Q5064" s="1" t="s">
        <v>67</v>
      </c>
      <c r="R5064" s="2">
        <v>45723.770578703705</v>
      </c>
      <c r="S5064" s="1" t="s">
        <v>849</v>
      </c>
      <c r="T5064" s="1" t="s">
        <v>69</v>
      </c>
      <c r="U5064" s="1" t="s">
        <v>70</v>
      </c>
      <c r="V5064" s="1" t="s">
        <v>23087</v>
      </c>
      <c r="W5064" s="1" t="s">
        <v>334</v>
      </c>
      <c r="Y5064" s="1" t="s">
        <v>16533</v>
      </c>
      <c r="Z5064" s="1" t="s">
        <v>1476</v>
      </c>
      <c r="AA5064" s="1" t="s">
        <v>2792</v>
      </c>
      <c r="AB5064" s="1" t="s">
        <v>23088</v>
      </c>
      <c r="AE5064" s="2">
        <v>45723.770590277774</v>
      </c>
      <c r="AF5064" s="1" t="s">
        <v>77</v>
      </c>
      <c r="AH5064" s="1" t="s">
        <v>125</v>
      </c>
      <c r="AI5064" s="1" t="s">
        <v>360</v>
      </c>
      <c r="AJ5064" s="1" t="s">
        <v>107</v>
      </c>
      <c r="AK5064" s="1" t="s">
        <v>23089</v>
      </c>
      <c r="AL5064" s="1" t="s">
        <v>849</v>
      </c>
      <c r="AM5064" s="2">
        <v>45723.770624999997</v>
      </c>
      <c r="AN5064" s="1" t="s">
        <v>23089</v>
      </c>
      <c r="AP5064" s="1">
        <v>5776950</v>
      </c>
      <c r="AQ5064" s="1" t="s">
        <v>83</v>
      </c>
      <c r="AR5064" s="2">
        <v>45723.790856481479</v>
      </c>
      <c r="AS5064" s="1" t="s">
        <v>84</v>
      </c>
      <c r="AT5064" s="2">
        <v>45723.333333333336</v>
      </c>
      <c r="AU5064" s="1" t="s">
        <v>85</v>
      </c>
      <c r="AV5064" s="1" t="s">
        <v>947</v>
      </c>
      <c r="AW5064" s="1" t="s">
        <v>948</v>
      </c>
      <c r="AX5064" s="1" t="s">
        <v>9823</v>
      </c>
      <c r="AZ5064" s="2">
        <v>45723.790856481479</v>
      </c>
      <c r="BB5064" s="1" t="s">
        <v>367</v>
      </c>
      <c r="BC5064" s="1" t="s">
        <v>368</v>
      </c>
      <c r="BD5064" s="1" t="s">
        <v>368</v>
      </c>
      <c r="BE5064" s="1" t="s">
        <v>23090</v>
      </c>
      <c r="BF5064" s="1" t="s">
        <v>849</v>
      </c>
    </row>
    <row r="5065" spans="1:58" x14ac:dyDescent="0.35">
      <c r="A5065" s="1">
        <v>3018405</v>
      </c>
      <c r="B5065" s="1" t="s">
        <v>58</v>
      </c>
      <c r="C5065" s="1">
        <v>29840341</v>
      </c>
      <c r="D5065" s="1">
        <v>338650868</v>
      </c>
      <c r="E5065" s="1" t="s">
        <v>59</v>
      </c>
      <c r="F5065" s="1" t="s">
        <v>60</v>
      </c>
      <c r="G5065" s="1" t="s">
        <v>291</v>
      </c>
      <c r="H5065" s="1" t="s">
        <v>4189</v>
      </c>
      <c r="I5065" s="1">
        <v>772978211</v>
      </c>
      <c r="J5065" s="1" t="s">
        <v>8796</v>
      </c>
      <c r="K5065" s="1">
        <v>12</v>
      </c>
      <c r="L5065" s="1" t="s">
        <v>64</v>
      </c>
      <c r="M5065" s="1" t="s">
        <v>65</v>
      </c>
      <c r="N5065" s="2">
        <v>45579.681666666664</v>
      </c>
      <c r="O5065" s="1" t="s">
        <v>66</v>
      </c>
      <c r="Q5065" s="1" t="s">
        <v>67</v>
      </c>
      <c r="R5065" s="2">
        <v>45723.770601851851</v>
      </c>
      <c r="S5065" s="1" t="s">
        <v>694</v>
      </c>
      <c r="T5065" s="1" t="s">
        <v>69</v>
      </c>
      <c r="U5065" s="1" t="s">
        <v>385</v>
      </c>
      <c r="V5065" s="1" t="s">
        <v>23091</v>
      </c>
      <c r="W5065" s="1" t="s">
        <v>72</v>
      </c>
      <c r="X5065" s="1" t="s">
        <v>2112</v>
      </c>
      <c r="Y5065" s="1" t="s">
        <v>12807</v>
      </c>
      <c r="Z5065" s="1" t="s">
        <v>546</v>
      </c>
      <c r="AA5065" s="1" t="s">
        <v>20345</v>
      </c>
      <c r="AB5065" s="1" t="s">
        <v>20345</v>
      </c>
      <c r="AC5065" s="1" t="s">
        <v>23092</v>
      </c>
      <c r="AE5065" s="2">
        <v>45723.770613425928</v>
      </c>
      <c r="AF5065" s="1" t="s">
        <v>77</v>
      </c>
      <c r="AH5065" s="1" t="s">
        <v>125</v>
      </c>
      <c r="AI5065" s="1" t="s">
        <v>79</v>
      </c>
      <c r="AJ5065" s="1" t="s">
        <v>283</v>
      </c>
      <c r="AK5065" s="1" t="s">
        <v>699</v>
      </c>
      <c r="AL5065" s="1" t="s">
        <v>694</v>
      </c>
      <c r="AM5065" s="2">
        <v>45723.770648148151</v>
      </c>
      <c r="AN5065" s="1" t="s">
        <v>699</v>
      </c>
      <c r="AP5065" s="1">
        <v>5776951</v>
      </c>
      <c r="AQ5065" s="1" t="s">
        <v>83</v>
      </c>
      <c r="AR5065" s="2">
        <v>45724.527118055557</v>
      </c>
      <c r="AS5065" s="1" t="s">
        <v>84</v>
      </c>
      <c r="AT5065" s="2">
        <v>45725.333333333336</v>
      </c>
      <c r="AU5065" s="1" t="s">
        <v>85</v>
      </c>
      <c r="AV5065" s="1" t="s">
        <v>2117</v>
      </c>
      <c r="AW5065" s="1" t="s">
        <v>2118</v>
      </c>
      <c r="AX5065" s="1" t="s">
        <v>3185</v>
      </c>
      <c r="AZ5065" s="2">
        <v>45724.527118055557</v>
      </c>
      <c r="BB5065" s="1" t="s">
        <v>3226</v>
      </c>
      <c r="BC5065" s="1" t="s">
        <v>3227</v>
      </c>
      <c r="BD5065" s="1" t="s">
        <v>767</v>
      </c>
      <c r="BE5065" s="1" t="s">
        <v>23093</v>
      </c>
      <c r="BF5065" s="1" t="s">
        <v>817</v>
      </c>
    </row>
    <row r="5066" spans="1:58" x14ac:dyDescent="0.35">
      <c r="A5066" s="1">
        <v>3018406</v>
      </c>
      <c r="B5066" s="1" t="s">
        <v>58</v>
      </c>
      <c r="C5066" s="1">
        <v>40312601</v>
      </c>
      <c r="D5066" s="1">
        <v>338685274</v>
      </c>
      <c r="E5066" s="1" t="s">
        <v>59</v>
      </c>
      <c r="F5066" s="1" t="s">
        <v>60</v>
      </c>
      <c r="G5066" s="1" t="s">
        <v>116</v>
      </c>
      <c r="H5066" s="1" t="s">
        <v>2832</v>
      </c>
      <c r="I5066" s="1">
        <v>780196373</v>
      </c>
      <c r="J5066" s="1" t="s">
        <v>889</v>
      </c>
      <c r="K5066" s="1">
        <v>12</v>
      </c>
      <c r="L5066" s="1" t="s">
        <v>64</v>
      </c>
      <c r="M5066" s="1" t="s">
        <v>65</v>
      </c>
      <c r="N5066" s="2">
        <v>44944.708333333336</v>
      </c>
      <c r="O5066" s="1" t="s">
        <v>66</v>
      </c>
      <c r="Q5066" s="1" t="s">
        <v>67</v>
      </c>
      <c r="R5066" s="2">
        <v>45723.772731481484</v>
      </c>
      <c r="S5066" s="1" t="s">
        <v>2318</v>
      </c>
      <c r="T5066" s="1" t="s">
        <v>69</v>
      </c>
      <c r="U5066" s="1" t="s">
        <v>70</v>
      </c>
      <c r="V5066" s="1" t="s">
        <v>23094</v>
      </c>
      <c r="W5066" s="1" t="s">
        <v>72</v>
      </c>
      <c r="X5066" s="1" t="s">
        <v>73</v>
      </c>
      <c r="Y5066" s="1" t="s">
        <v>7562</v>
      </c>
      <c r="Z5066" s="1" t="s">
        <v>3129</v>
      </c>
      <c r="AA5066" s="1" t="s">
        <v>3130</v>
      </c>
      <c r="AB5066" s="1" t="s">
        <v>124</v>
      </c>
      <c r="AE5066" s="2">
        <v>45723.772743055553</v>
      </c>
      <c r="AF5066" s="1" t="s">
        <v>77</v>
      </c>
      <c r="AH5066" s="1" t="s">
        <v>78</v>
      </c>
      <c r="AI5066" s="1" t="s">
        <v>79</v>
      </c>
      <c r="AJ5066" s="1" t="s">
        <v>378</v>
      </c>
      <c r="AK5066" s="1" t="s">
        <v>23094</v>
      </c>
      <c r="AL5066" s="1" t="s">
        <v>2318</v>
      </c>
      <c r="AM5066" s="2">
        <v>45723.772777777776</v>
      </c>
      <c r="AN5066" s="1" t="s">
        <v>23094</v>
      </c>
      <c r="AP5066" s="1">
        <v>5776952</v>
      </c>
      <c r="AQ5066" s="1" t="s">
        <v>83</v>
      </c>
      <c r="AR5066" s="2">
        <v>45724.592534722222</v>
      </c>
      <c r="AS5066" s="1" t="s">
        <v>84</v>
      </c>
      <c r="AT5066" s="2">
        <v>45725.381944444445</v>
      </c>
      <c r="AU5066" s="1" t="s">
        <v>85</v>
      </c>
      <c r="AV5066" s="1" t="s">
        <v>2382</v>
      </c>
      <c r="AW5066" s="1" t="s">
        <v>2383</v>
      </c>
      <c r="AX5066" s="1" t="s">
        <v>2384</v>
      </c>
      <c r="AZ5066" s="2">
        <v>45724.592534722222</v>
      </c>
      <c r="BB5066" s="1" t="s">
        <v>765</v>
      </c>
      <c r="BC5066" s="1" t="s">
        <v>766</v>
      </c>
      <c r="BD5066" s="1" t="s">
        <v>767</v>
      </c>
      <c r="BE5066" s="1" t="s">
        <v>23095</v>
      </c>
      <c r="BF5066" s="1" t="s">
        <v>93</v>
      </c>
    </row>
    <row r="5067" spans="1:58" x14ac:dyDescent="0.35">
      <c r="A5067" s="1">
        <v>3018407</v>
      </c>
      <c r="B5067" s="1" t="s">
        <v>58</v>
      </c>
      <c r="C5067" s="1">
        <v>41773201</v>
      </c>
      <c r="D5067" s="1">
        <v>338404414</v>
      </c>
      <c r="E5067" s="1" t="s">
        <v>59</v>
      </c>
      <c r="F5067" s="1" t="s">
        <v>60</v>
      </c>
      <c r="G5067" s="1" t="s">
        <v>116</v>
      </c>
      <c r="H5067" s="1" t="s">
        <v>23096</v>
      </c>
      <c r="I5067" s="1">
        <v>778626236</v>
      </c>
      <c r="J5067" s="1" t="s">
        <v>9247</v>
      </c>
      <c r="K5067" s="1">
        <v>13</v>
      </c>
      <c r="L5067" s="1" t="s">
        <v>244</v>
      </c>
      <c r="M5067" s="1" t="s">
        <v>65</v>
      </c>
      <c r="N5067" s="2">
        <v>45206.75</v>
      </c>
      <c r="O5067" s="1" t="s">
        <v>66</v>
      </c>
      <c r="Q5067" s="1" t="s">
        <v>67</v>
      </c>
      <c r="R5067" s="2">
        <v>45723.773738425924</v>
      </c>
      <c r="S5067" s="1" t="s">
        <v>12547</v>
      </c>
      <c r="T5067" s="1" t="s">
        <v>100</v>
      </c>
      <c r="U5067" s="1" t="s">
        <v>70</v>
      </c>
      <c r="V5067" s="1" t="s">
        <v>23097</v>
      </c>
      <c r="W5067" s="1" t="s">
        <v>72</v>
      </c>
      <c r="X5067" s="1" t="s">
        <v>73</v>
      </c>
      <c r="Y5067" s="1" t="s">
        <v>2359</v>
      </c>
      <c r="Z5067" s="1" t="s">
        <v>2851</v>
      </c>
      <c r="AA5067" s="1" t="s">
        <v>2852</v>
      </c>
      <c r="AB5067" s="1" t="s">
        <v>23098</v>
      </c>
      <c r="AE5067" s="2">
        <v>45723.77375</v>
      </c>
      <c r="AF5067" s="1" t="s">
        <v>77</v>
      </c>
      <c r="AH5067" s="1" t="s">
        <v>78</v>
      </c>
      <c r="AI5067" s="1" t="s">
        <v>79</v>
      </c>
      <c r="AJ5067" s="1" t="s">
        <v>378</v>
      </c>
      <c r="AK5067" s="1" t="s">
        <v>23099</v>
      </c>
      <c r="AL5067" s="1" t="s">
        <v>12547</v>
      </c>
      <c r="AM5067" s="2">
        <v>45723.773773148147</v>
      </c>
      <c r="AN5067" s="1" t="s">
        <v>23099</v>
      </c>
      <c r="AP5067" s="1">
        <v>5776957</v>
      </c>
      <c r="AQ5067" s="1" t="s">
        <v>83</v>
      </c>
      <c r="AR5067" s="2">
        <v>45724.576157407406</v>
      </c>
      <c r="AS5067" s="1" t="s">
        <v>84</v>
      </c>
      <c r="AT5067" s="2">
        <v>45725.336805555555</v>
      </c>
      <c r="AU5067" s="1" t="s">
        <v>85</v>
      </c>
      <c r="AV5067" s="1" t="s">
        <v>2382</v>
      </c>
      <c r="AW5067" s="1" t="s">
        <v>2383</v>
      </c>
      <c r="AX5067" s="1" t="s">
        <v>2384</v>
      </c>
      <c r="AZ5067" s="2">
        <v>45724.576157407406</v>
      </c>
      <c r="BB5067" s="1" t="s">
        <v>594</v>
      </c>
      <c r="BC5067" s="1" t="s">
        <v>595</v>
      </c>
      <c r="BD5067" s="1" t="s">
        <v>596</v>
      </c>
      <c r="BE5067" s="1" t="s">
        <v>22279</v>
      </c>
      <c r="BF5067" s="1" t="s">
        <v>937</v>
      </c>
    </row>
    <row r="5068" spans="1:58" x14ac:dyDescent="0.35">
      <c r="A5068" s="1">
        <v>3018409</v>
      </c>
      <c r="B5068" s="1" t="s">
        <v>223</v>
      </c>
      <c r="C5068" s="1">
        <v>30586221</v>
      </c>
      <c r="D5068" s="1">
        <v>339701247</v>
      </c>
      <c r="E5068" s="1" t="s">
        <v>59</v>
      </c>
      <c r="F5068" s="1" t="s">
        <v>60</v>
      </c>
      <c r="G5068" s="1" t="s">
        <v>1286</v>
      </c>
      <c r="H5068" s="1" t="s">
        <v>23100</v>
      </c>
      <c r="I5068" s="1">
        <v>774234840</v>
      </c>
      <c r="J5068" s="1" t="s">
        <v>23101</v>
      </c>
      <c r="K5068" s="1">
        <v>14</v>
      </c>
      <c r="L5068" s="1" t="s">
        <v>64</v>
      </c>
      <c r="M5068" s="1" t="s">
        <v>65</v>
      </c>
      <c r="N5068" s="2">
        <v>45318.666666666664</v>
      </c>
      <c r="O5068" s="1" t="s">
        <v>98</v>
      </c>
      <c r="Q5068" s="1" t="s">
        <v>67</v>
      </c>
      <c r="R5068" s="2">
        <v>45723.77449074074</v>
      </c>
      <c r="S5068" s="1" t="s">
        <v>5892</v>
      </c>
      <c r="T5068" s="1" t="s">
        <v>100</v>
      </c>
      <c r="U5068" s="1" t="s">
        <v>70</v>
      </c>
      <c r="V5068" s="1" t="s">
        <v>23102</v>
      </c>
      <c r="W5068" s="1" t="s">
        <v>298</v>
      </c>
      <c r="X5068" s="1" t="s">
        <v>298</v>
      </c>
      <c r="Y5068" s="1" t="s">
        <v>10053</v>
      </c>
      <c r="Z5068" s="1" t="s">
        <v>929</v>
      </c>
      <c r="AA5068" s="1" t="s">
        <v>4293</v>
      </c>
      <c r="AB5068" s="1" t="s">
        <v>23103</v>
      </c>
      <c r="AE5068" s="2">
        <v>45723.774502314816</v>
      </c>
      <c r="AF5068" s="1" t="s">
        <v>77</v>
      </c>
      <c r="AH5068" s="1" t="s">
        <v>125</v>
      </c>
      <c r="AI5068" s="1" t="s">
        <v>106</v>
      </c>
      <c r="AJ5068" s="1" t="s">
        <v>107</v>
      </c>
      <c r="AK5068" s="1" t="s">
        <v>18465</v>
      </c>
      <c r="AL5068" s="1" t="s">
        <v>5892</v>
      </c>
      <c r="AM5068" s="2">
        <v>45723.774525462963</v>
      </c>
      <c r="AN5068" s="1" t="s">
        <v>18465</v>
      </c>
      <c r="AP5068" s="1">
        <v>5776959</v>
      </c>
      <c r="AQ5068" s="1" t="s">
        <v>83</v>
      </c>
      <c r="AR5068" s="2">
        <v>45724.483553240738</v>
      </c>
      <c r="AS5068" s="1" t="s">
        <v>84</v>
      </c>
      <c r="AT5068" s="2">
        <v>45725.298611111109</v>
      </c>
      <c r="AU5068" s="1" t="s">
        <v>85</v>
      </c>
      <c r="AV5068" s="1" t="s">
        <v>4129</v>
      </c>
      <c r="AW5068" s="1" t="s">
        <v>4130</v>
      </c>
      <c r="AX5068" s="1" t="s">
        <v>4131</v>
      </c>
      <c r="AZ5068" s="2">
        <v>45724.483553240738</v>
      </c>
      <c r="BB5068" s="1" t="s">
        <v>286</v>
      </c>
      <c r="BC5068" s="1" t="s">
        <v>287</v>
      </c>
      <c r="BD5068" s="1" t="s">
        <v>288</v>
      </c>
      <c r="BE5068" s="1" t="s">
        <v>23104</v>
      </c>
      <c r="BF5068" s="1" t="s">
        <v>937</v>
      </c>
    </row>
    <row r="5069" spans="1:58" x14ac:dyDescent="0.35">
      <c r="A5069" s="1">
        <v>3018410</v>
      </c>
      <c r="B5069" s="1" t="s">
        <v>58</v>
      </c>
      <c r="C5069" s="1">
        <v>31919721</v>
      </c>
      <c r="D5069" s="1">
        <v>338423058</v>
      </c>
      <c r="E5069" s="1" t="s">
        <v>59</v>
      </c>
      <c r="F5069" s="1" t="s">
        <v>60</v>
      </c>
      <c r="G5069" s="1" t="s">
        <v>1825</v>
      </c>
      <c r="H5069" s="1" t="s">
        <v>4535</v>
      </c>
      <c r="I5069" s="1">
        <v>773402242</v>
      </c>
      <c r="J5069" s="1" t="s">
        <v>23105</v>
      </c>
      <c r="K5069" s="1">
        <v>20</v>
      </c>
      <c r="L5069" s="1" t="s">
        <v>294</v>
      </c>
      <c r="M5069" s="1" t="s">
        <v>295</v>
      </c>
      <c r="N5069" s="2">
        <v>45026.583344907405</v>
      </c>
      <c r="O5069" s="1" t="s">
        <v>520</v>
      </c>
      <c r="Q5069" s="1" t="s">
        <v>67</v>
      </c>
      <c r="R5069" s="2">
        <v>45723.77542824074</v>
      </c>
      <c r="S5069" s="1" t="s">
        <v>9726</v>
      </c>
      <c r="T5069" s="1" t="s">
        <v>412</v>
      </c>
      <c r="U5069" s="1" t="s">
        <v>70</v>
      </c>
      <c r="V5069" s="1" t="s">
        <v>23106</v>
      </c>
      <c r="W5069" s="1" t="s">
        <v>214</v>
      </c>
      <c r="X5069" s="1" t="s">
        <v>215</v>
      </c>
      <c r="Y5069" s="1" t="s">
        <v>3481</v>
      </c>
      <c r="Z5069" s="1" t="s">
        <v>2336</v>
      </c>
      <c r="AA5069" s="1" t="s">
        <v>3482</v>
      </c>
      <c r="AB5069" s="1" t="s">
        <v>124</v>
      </c>
      <c r="AE5069" s="2">
        <v>45723.775856481479</v>
      </c>
      <c r="AF5069" s="1" t="s">
        <v>417</v>
      </c>
      <c r="AG5069" s="1">
        <v>48</v>
      </c>
      <c r="AH5069" s="1" t="s">
        <v>125</v>
      </c>
      <c r="AI5069" s="1" t="s">
        <v>464</v>
      </c>
      <c r="AJ5069" s="1" t="s">
        <v>465</v>
      </c>
      <c r="AK5069" s="1" t="s">
        <v>13565</v>
      </c>
      <c r="AL5069" s="1" t="s">
        <v>9726</v>
      </c>
      <c r="AM5069" s="2">
        <v>45723.775937500002</v>
      </c>
      <c r="AO5069" s="1" t="s">
        <v>9726</v>
      </c>
      <c r="AP5069" s="1">
        <v>5776964</v>
      </c>
      <c r="AQ5069" s="1" t="s">
        <v>83</v>
      </c>
      <c r="AR5069" s="2">
        <v>45724.695821759262</v>
      </c>
      <c r="AS5069" s="1" t="s">
        <v>84</v>
      </c>
      <c r="AT5069" s="2">
        <v>45723.5625</v>
      </c>
      <c r="AU5069" s="1" t="s">
        <v>85</v>
      </c>
      <c r="AV5069" s="1" t="s">
        <v>1957</v>
      </c>
      <c r="AW5069" s="1" t="s">
        <v>1958</v>
      </c>
      <c r="AX5069" s="1" t="s">
        <v>2175</v>
      </c>
      <c r="AY5069" s="2">
        <v>45725.775856481479</v>
      </c>
      <c r="AZ5069" s="2">
        <v>45724.695821759262</v>
      </c>
      <c r="BA5069" s="1" t="s">
        <v>419</v>
      </c>
      <c r="BB5069" s="1" t="s">
        <v>594</v>
      </c>
      <c r="BC5069" s="1" t="s">
        <v>595</v>
      </c>
      <c r="BD5069" s="1" t="s">
        <v>596</v>
      </c>
      <c r="BE5069" s="1" t="s">
        <v>755</v>
      </c>
      <c r="BF5069" s="1" t="s">
        <v>137</v>
      </c>
    </row>
    <row r="5070" spans="1:58" x14ac:dyDescent="0.35">
      <c r="A5070" s="1">
        <v>3018411</v>
      </c>
      <c r="B5070" s="1" t="s">
        <v>58</v>
      </c>
      <c r="C5070" s="1">
        <v>3447291</v>
      </c>
      <c r="D5070" s="1">
        <v>338605467</v>
      </c>
      <c r="E5070" s="1" t="s">
        <v>59</v>
      </c>
      <c r="F5070" s="1" t="s">
        <v>60</v>
      </c>
      <c r="G5070" s="1" t="s">
        <v>23107</v>
      </c>
      <c r="H5070" s="1" t="s">
        <v>23108</v>
      </c>
      <c r="I5070" s="1">
        <v>774503827</v>
      </c>
      <c r="J5070" s="1" t="s">
        <v>23109</v>
      </c>
      <c r="K5070" s="1">
        <v>12</v>
      </c>
      <c r="L5070" s="1" t="s">
        <v>64</v>
      </c>
      <c r="M5070" s="1" t="s">
        <v>65</v>
      </c>
      <c r="N5070" s="2">
        <v>44805</v>
      </c>
      <c r="O5070" s="1" t="s">
        <v>180</v>
      </c>
      <c r="Q5070" s="1" t="s">
        <v>67</v>
      </c>
      <c r="R5070" s="2">
        <v>45723.776134259257</v>
      </c>
      <c r="S5070" s="1" t="s">
        <v>1245</v>
      </c>
      <c r="T5070" s="1" t="s">
        <v>639</v>
      </c>
      <c r="U5070" s="1" t="s">
        <v>70</v>
      </c>
      <c r="V5070" s="1" t="s">
        <v>23110</v>
      </c>
      <c r="W5070" s="1" t="s">
        <v>72</v>
      </c>
      <c r="X5070" s="1" t="s">
        <v>881</v>
      </c>
      <c r="Y5070" s="1" t="s">
        <v>4589</v>
      </c>
      <c r="Z5070" s="1" t="s">
        <v>1352</v>
      </c>
      <c r="AA5070" s="1" t="s">
        <v>4590</v>
      </c>
      <c r="AB5070" s="1" t="s">
        <v>4590</v>
      </c>
      <c r="AC5070" s="1">
        <v>509</v>
      </c>
      <c r="AE5070" s="2">
        <v>45724.633483796293</v>
      </c>
      <c r="AF5070" s="1" t="s">
        <v>77</v>
      </c>
      <c r="AH5070" s="1" t="s">
        <v>125</v>
      </c>
      <c r="AI5070" s="1" t="s">
        <v>58</v>
      </c>
      <c r="AJ5070" s="1" t="s">
        <v>23111</v>
      </c>
      <c r="AK5070" s="1" t="s">
        <v>23112</v>
      </c>
      <c r="AL5070" s="1" t="s">
        <v>1936</v>
      </c>
      <c r="AM5070" s="2">
        <v>45724.633564814816</v>
      </c>
      <c r="AN5070" s="1" t="s">
        <v>23112</v>
      </c>
      <c r="AO5070" s="1" t="s">
        <v>1936</v>
      </c>
      <c r="AP5070" s="1">
        <v>5779699</v>
      </c>
      <c r="AQ5070" s="1" t="s">
        <v>83</v>
      </c>
      <c r="AR5070" s="2">
        <v>45725.531388888892</v>
      </c>
      <c r="AS5070" s="1" t="s">
        <v>84</v>
      </c>
      <c r="AT5070" s="2">
        <v>45724.333333333336</v>
      </c>
      <c r="AU5070" s="1" t="s">
        <v>85</v>
      </c>
      <c r="AV5070" s="1" t="s">
        <v>868</v>
      </c>
      <c r="AW5070" s="1" t="s">
        <v>869</v>
      </c>
      <c r="AX5070" s="1" t="s">
        <v>23113</v>
      </c>
      <c r="AZ5070" s="2">
        <v>45725.531388888892</v>
      </c>
      <c r="BB5070" s="1" t="s">
        <v>871</v>
      </c>
      <c r="BC5070" s="1" t="s">
        <v>872</v>
      </c>
      <c r="BD5070" s="1" t="s">
        <v>873</v>
      </c>
      <c r="BE5070" s="1" t="s">
        <v>874</v>
      </c>
      <c r="BF5070" s="1" t="s">
        <v>875</v>
      </c>
    </row>
    <row r="5071" spans="1:58" x14ac:dyDescent="0.35">
      <c r="A5071" s="1">
        <v>3018412</v>
      </c>
      <c r="B5071" s="1" t="s">
        <v>58</v>
      </c>
      <c r="C5071" s="1">
        <v>43793621</v>
      </c>
      <c r="D5071" s="1">
        <v>338584989</v>
      </c>
      <c r="E5071" s="1" t="s">
        <v>59</v>
      </c>
      <c r="F5071" s="1" t="s">
        <v>60</v>
      </c>
      <c r="G5071" s="1" t="s">
        <v>275</v>
      </c>
      <c r="H5071" s="1" t="s">
        <v>2717</v>
      </c>
      <c r="I5071" s="1">
        <v>773608102</v>
      </c>
      <c r="J5071" s="1" t="s">
        <v>3416</v>
      </c>
      <c r="K5071" s="1">
        <v>12</v>
      </c>
      <c r="L5071" s="1" t="s">
        <v>64</v>
      </c>
      <c r="M5071" s="1" t="s">
        <v>65</v>
      </c>
      <c r="N5071" s="2">
        <v>45638.666666666664</v>
      </c>
      <c r="O5071" s="1" t="s">
        <v>66</v>
      </c>
      <c r="Q5071" s="1" t="s">
        <v>67</v>
      </c>
      <c r="R5071" s="2">
        <v>45723.776145833333</v>
      </c>
      <c r="S5071" s="1" t="s">
        <v>2555</v>
      </c>
      <c r="T5071" s="1" t="s">
        <v>69</v>
      </c>
      <c r="U5071" s="1" t="s">
        <v>101</v>
      </c>
      <c r="V5071" s="1" t="s">
        <v>23114</v>
      </c>
      <c r="Y5071" s="1" t="s">
        <v>2335</v>
      </c>
      <c r="Z5071" s="1" t="s">
        <v>3081</v>
      </c>
      <c r="AA5071" s="1" t="s">
        <v>23115</v>
      </c>
      <c r="AB5071" s="1" t="s">
        <v>124</v>
      </c>
      <c r="AE5071" s="2">
        <v>45723.77615740741</v>
      </c>
      <c r="AF5071" s="1" t="s">
        <v>77</v>
      </c>
      <c r="AH5071" s="1" t="s">
        <v>125</v>
      </c>
      <c r="AI5071" s="1" t="s">
        <v>79</v>
      </c>
      <c r="AJ5071" s="1" t="s">
        <v>303</v>
      </c>
      <c r="AK5071" s="1" t="s">
        <v>23114</v>
      </c>
      <c r="AL5071" s="1" t="s">
        <v>2555</v>
      </c>
      <c r="AM5071" s="2">
        <v>45723.776180555556</v>
      </c>
      <c r="AN5071" s="1" t="s">
        <v>23114</v>
      </c>
      <c r="AP5071" s="1">
        <v>5776965</v>
      </c>
      <c r="AQ5071" s="1" t="s">
        <v>83</v>
      </c>
      <c r="AR5071" s="2">
        <v>45724.439918981479</v>
      </c>
      <c r="AS5071" s="1" t="s">
        <v>84</v>
      </c>
      <c r="AT5071" s="2">
        <v>45723.333333333336</v>
      </c>
      <c r="AU5071" s="1" t="s">
        <v>573</v>
      </c>
      <c r="AV5071" s="1" t="s">
        <v>1957</v>
      </c>
      <c r="AW5071" s="1" t="s">
        <v>1958</v>
      </c>
      <c r="AX5071" s="1" t="s">
        <v>5114</v>
      </c>
      <c r="AZ5071" s="2">
        <v>45724.439918981479</v>
      </c>
      <c r="BB5071" s="1" t="s">
        <v>4846</v>
      </c>
      <c r="BC5071" s="1" t="s">
        <v>951</v>
      </c>
      <c r="BD5071" s="1" t="s">
        <v>815</v>
      </c>
      <c r="BE5071" s="1" t="s">
        <v>2643</v>
      </c>
      <c r="BF5071" s="1" t="s">
        <v>137</v>
      </c>
    </row>
    <row r="5072" spans="1:58" x14ac:dyDescent="0.35">
      <c r="A5072" s="1">
        <v>3018413</v>
      </c>
      <c r="B5072" s="1" t="s">
        <v>58</v>
      </c>
      <c r="C5072" s="1">
        <v>33321431</v>
      </c>
      <c r="D5072" s="1">
        <v>338408005</v>
      </c>
      <c r="E5072" s="1" t="s">
        <v>59</v>
      </c>
      <c r="F5072" s="1" t="s">
        <v>60</v>
      </c>
      <c r="G5072" s="1" t="s">
        <v>555</v>
      </c>
      <c r="H5072" s="1" t="s">
        <v>8344</v>
      </c>
      <c r="I5072" s="1">
        <v>771125845</v>
      </c>
      <c r="J5072" s="1" t="s">
        <v>1940</v>
      </c>
      <c r="K5072" s="1">
        <v>12</v>
      </c>
      <c r="L5072" s="1" t="s">
        <v>64</v>
      </c>
      <c r="M5072" s="1" t="s">
        <v>65</v>
      </c>
      <c r="N5072" s="2">
        <v>45514.041678240741</v>
      </c>
      <c r="O5072" s="1" t="s">
        <v>353</v>
      </c>
      <c r="Q5072" s="1" t="s">
        <v>67</v>
      </c>
      <c r="R5072" s="2">
        <v>45723.776203703703</v>
      </c>
      <c r="S5072" s="1" t="s">
        <v>1839</v>
      </c>
      <c r="T5072" s="1" t="s">
        <v>100</v>
      </c>
      <c r="U5072" s="1" t="s">
        <v>70</v>
      </c>
      <c r="V5072" s="1" t="s">
        <v>23116</v>
      </c>
      <c r="Y5072" s="1" t="s">
        <v>10741</v>
      </c>
      <c r="Z5072" s="1" t="s">
        <v>2773</v>
      </c>
      <c r="AA5072" s="1" t="s">
        <v>2773</v>
      </c>
      <c r="AB5072" s="1" t="s">
        <v>16318</v>
      </c>
      <c r="AC5072" s="1" t="s">
        <v>11064</v>
      </c>
      <c r="AE5072" s="2">
        <v>45723.776203703703</v>
      </c>
      <c r="AF5072" s="1" t="s">
        <v>77</v>
      </c>
      <c r="AH5072" s="1" t="s">
        <v>78</v>
      </c>
      <c r="AI5072" s="1" t="s">
        <v>79</v>
      </c>
      <c r="AJ5072" s="1" t="s">
        <v>283</v>
      </c>
      <c r="AK5072" s="1" t="s">
        <v>23116</v>
      </c>
      <c r="AL5072" s="1" t="s">
        <v>1839</v>
      </c>
      <c r="AM5072" s="2">
        <v>45723.776238425926</v>
      </c>
      <c r="AN5072" s="1" t="s">
        <v>23116</v>
      </c>
      <c r="AP5072" s="1">
        <v>5776966</v>
      </c>
      <c r="AQ5072" s="1" t="s">
        <v>83</v>
      </c>
      <c r="AR5072" s="2">
        <v>45724.444675925923</v>
      </c>
      <c r="AS5072" s="1" t="s">
        <v>84</v>
      </c>
      <c r="AT5072" s="2">
        <v>45723.5625</v>
      </c>
      <c r="AU5072" s="1" t="s">
        <v>573</v>
      </c>
      <c r="AV5072" s="1" t="s">
        <v>1957</v>
      </c>
      <c r="AW5072" s="1" t="s">
        <v>1958</v>
      </c>
      <c r="AX5072" s="1" t="s">
        <v>2365</v>
      </c>
      <c r="AZ5072" s="2">
        <v>45724.444675925923</v>
      </c>
      <c r="BB5072" s="1" t="s">
        <v>10532</v>
      </c>
      <c r="BC5072" s="1" t="s">
        <v>10533</v>
      </c>
      <c r="BD5072" s="1" t="s">
        <v>10534</v>
      </c>
      <c r="BE5072" s="1" t="s">
        <v>23117</v>
      </c>
      <c r="BF5072" s="1" t="s">
        <v>137</v>
      </c>
    </row>
    <row r="5073" spans="1:58" x14ac:dyDescent="0.35">
      <c r="A5073" s="1">
        <v>3018414</v>
      </c>
      <c r="B5073" s="1" t="s">
        <v>58</v>
      </c>
      <c r="C5073" s="1">
        <v>42315421</v>
      </c>
      <c r="D5073" s="1">
        <v>338530312</v>
      </c>
      <c r="E5073" s="1" t="s">
        <v>59</v>
      </c>
      <c r="F5073" s="1" t="s">
        <v>60</v>
      </c>
      <c r="G5073" s="1" t="s">
        <v>116</v>
      </c>
      <c r="H5073" s="1" t="s">
        <v>23118</v>
      </c>
      <c r="I5073" s="1">
        <v>775451149</v>
      </c>
      <c r="J5073" s="1" t="s">
        <v>293</v>
      </c>
      <c r="K5073" s="1">
        <v>12</v>
      </c>
      <c r="L5073" s="1" t="s">
        <v>64</v>
      </c>
      <c r="M5073" s="1" t="s">
        <v>65</v>
      </c>
      <c r="N5073" s="2">
        <v>45282.829050925924</v>
      </c>
      <c r="O5073" s="1" t="s">
        <v>353</v>
      </c>
      <c r="Q5073" s="1" t="s">
        <v>67</v>
      </c>
      <c r="R5073" s="2">
        <v>45723.77648148148</v>
      </c>
      <c r="S5073" s="1" t="s">
        <v>1441</v>
      </c>
      <c r="T5073" s="1" t="s">
        <v>69</v>
      </c>
      <c r="U5073" s="1" t="s">
        <v>70</v>
      </c>
      <c r="V5073" s="1" t="s">
        <v>23119</v>
      </c>
      <c r="W5073" s="1" t="s">
        <v>72</v>
      </c>
      <c r="X5073" s="1" t="s">
        <v>881</v>
      </c>
      <c r="Y5073" s="1" t="s">
        <v>3465</v>
      </c>
      <c r="Z5073" s="1" t="s">
        <v>3475</v>
      </c>
      <c r="AA5073" s="1">
        <v>451</v>
      </c>
      <c r="AB5073" s="1" t="s">
        <v>124</v>
      </c>
      <c r="AE5073" s="2">
        <v>45723.776493055557</v>
      </c>
      <c r="AF5073" s="1" t="s">
        <v>77</v>
      </c>
      <c r="AH5073" s="1" t="s">
        <v>125</v>
      </c>
      <c r="AI5073" s="1" t="s">
        <v>79</v>
      </c>
      <c r="AJ5073" s="1" t="s">
        <v>378</v>
      </c>
      <c r="AK5073" s="1" t="s">
        <v>23120</v>
      </c>
      <c r="AL5073" s="1" t="s">
        <v>1441</v>
      </c>
      <c r="AM5073" s="2">
        <v>45723.776516203703</v>
      </c>
      <c r="AN5073" s="1" t="s">
        <v>23120</v>
      </c>
      <c r="AP5073" s="1">
        <v>5776968</v>
      </c>
      <c r="AQ5073" s="1" t="s">
        <v>83</v>
      </c>
      <c r="AR5073" s="2">
        <v>45724.636319444442</v>
      </c>
      <c r="AS5073" s="1" t="s">
        <v>84</v>
      </c>
      <c r="AT5073" s="2">
        <v>45725.333333333336</v>
      </c>
      <c r="AU5073" s="1" t="s">
        <v>85</v>
      </c>
      <c r="AV5073" s="1" t="s">
        <v>1354</v>
      </c>
      <c r="AW5073" s="1" t="s">
        <v>1355</v>
      </c>
      <c r="AX5073" s="1" t="s">
        <v>7958</v>
      </c>
      <c r="AZ5073" s="2">
        <v>45724.636319444442</v>
      </c>
      <c r="BB5073" s="1" t="s">
        <v>192</v>
      </c>
      <c r="BC5073" s="1" t="s">
        <v>193</v>
      </c>
      <c r="BD5073" s="1" t="s">
        <v>194</v>
      </c>
      <c r="BE5073" s="1" t="s">
        <v>6895</v>
      </c>
      <c r="BF5073" s="1" t="s">
        <v>1936</v>
      </c>
    </row>
    <row r="5074" spans="1:58" x14ac:dyDescent="0.35">
      <c r="A5074" s="1">
        <v>3018415</v>
      </c>
      <c r="B5074" s="1" t="s">
        <v>58</v>
      </c>
      <c r="C5074" s="1">
        <v>39978501</v>
      </c>
      <c r="D5074" s="1">
        <v>339517401</v>
      </c>
      <c r="E5074" s="1" t="s">
        <v>59</v>
      </c>
      <c r="F5074" s="1" t="s">
        <v>60</v>
      </c>
      <c r="G5074" s="1" t="s">
        <v>23121</v>
      </c>
      <c r="H5074" s="1" t="s">
        <v>23122</v>
      </c>
      <c r="I5074" s="1">
        <v>774063938</v>
      </c>
      <c r="J5074" s="1" t="s">
        <v>4889</v>
      </c>
      <c r="K5074" s="1">
        <v>14</v>
      </c>
      <c r="L5074" s="1" t="s">
        <v>64</v>
      </c>
      <c r="M5074" s="1" t="s">
        <v>65</v>
      </c>
      <c r="N5074" s="2">
        <v>45057.57603009259</v>
      </c>
      <c r="O5074" s="1" t="s">
        <v>66</v>
      </c>
      <c r="Q5074" s="1" t="s">
        <v>67</v>
      </c>
      <c r="R5074" s="2">
        <v>45723.777800925927</v>
      </c>
      <c r="S5074" s="1" t="s">
        <v>1557</v>
      </c>
      <c r="T5074" s="1" t="s">
        <v>100</v>
      </c>
      <c r="U5074" s="1" t="s">
        <v>70</v>
      </c>
      <c r="V5074" s="1" t="s">
        <v>23123</v>
      </c>
      <c r="W5074" s="1" t="s">
        <v>263</v>
      </c>
      <c r="X5074" s="1" t="s">
        <v>263</v>
      </c>
      <c r="Y5074" s="1" t="s">
        <v>1231</v>
      </c>
      <c r="Z5074" s="1" t="s">
        <v>852</v>
      </c>
      <c r="AA5074" s="1" t="s">
        <v>1232</v>
      </c>
      <c r="AB5074" s="1" t="s">
        <v>1232</v>
      </c>
      <c r="AC5074" s="1">
        <v>774063938</v>
      </c>
      <c r="AE5074" s="2">
        <v>45723.777812499997</v>
      </c>
      <c r="AF5074" s="1" t="s">
        <v>77</v>
      </c>
      <c r="AH5074" s="1" t="s">
        <v>125</v>
      </c>
      <c r="AI5074" s="1" t="s">
        <v>79</v>
      </c>
      <c r="AJ5074" s="1" t="s">
        <v>147</v>
      </c>
      <c r="AK5074" s="1" t="s">
        <v>16424</v>
      </c>
      <c r="AL5074" s="1" t="s">
        <v>1557</v>
      </c>
      <c r="AM5074" s="2">
        <v>45723.77784722222</v>
      </c>
      <c r="AN5074" s="1" t="s">
        <v>16424</v>
      </c>
      <c r="AP5074" s="1">
        <v>5776976</v>
      </c>
      <c r="AQ5074" s="1" t="s">
        <v>83</v>
      </c>
      <c r="AR5074" s="2">
        <v>45724.570231481484</v>
      </c>
      <c r="AS5074" s="1" t="s">
        <v>84</v>
      </c>
      <c r="AT5074" s="2">
        <v>45725.357638888891</v>
      </c>
      <c r="AU5074" s="1" t="s">
        <v>85</v>
      </c>
      <c r="AV5074" s="1" t="s">
        <v>108</v>
      </c>
      <c r="AW5074" s="1" t="s">
        <v>109</v>
      </c>
      <c r="AX5074" s="1" t="s">
        <v>857</v>
      </c>
      <c r="AZ5074" s="2">
        <v>45724.570231481484</v>
      </c>
      <c r="BB5074" s="1" t="s">
        <v>152</v>
      </c>
      <c r="BC5074" s="1" t="s">
        <v>153</v>
      </c>
      <c r="BD5074" s="1" t="s">
        <v>154</v>
      </c>
      <c r="BE5074" s="1" t="s">
        <v>23124</v>
      </c>
      <c r="BF5074" s="1" t="s">
        <v>274</v>
      </c>
    </row>
    <row r="5075" spans="1:58" x14ac:dyDescent="0.35">
      <c r="A5075" s="1">
        <v>3018416</v>
      </c>
      <c r="B5075" s="1" t="s">
        <v>58</v>
      </c>
      <c r="C5075" s="1">
        <v>41269291</v>
      </c>
      <c r="D5075" s="1">
        <v>338541278</v>
      </c>
      <c r="E5075" s="1" t="s">
        <v>59</v>
      </c>
      <c r="F5075" s="1" t="s">
        <v>60</v>
      </c>
      <c r="G5075" s="1" t="s">
        <v>859</v>
      </c>
      <c r="H5075" s="1" t="s">
        <v>23125</v>
      </c>
      <c r="I5075" s="1">
        <v>781724600</v>
      </c>
      <c r="J5075" s="1" t="s">
        <v>8677</v>
      </c>
      <c r="K5075" s="1">
        <v>13</v>
      </c>
      <c r="L5075" s="1" t="s">
        <v>244</v>
      </c>
      <c r="M5075" s="1" t="s">
        <v>65</v>
      </c>
      <c r="N5075" s="2">
        <v>45358.75</v>
      </c>
      <c r="O5075" s="1" t="s">
        <v>66</v>
      </c>
      <c r="Q5075" s="1" t="s">
        <v>67</v>
      </c>
      <c r="R5075" s="2">
        <v>45723.778414351851</v>
      </c>
      <c r="S5075" s="1" t="s">
        <v>8845</v>
      </c>
      <c r="T5075" s="1" t="s">
        <v>69</v>
      </c>
      <c r="U5075" s="1" t="s">
        <v>70</v>
      </c>
      <c r="V5075" s="1" t="s">
        <v>23126</v>
      </c>
      <c r="W5075" s="1" t="s">
        <v>334</v>
      </c>
      <c r="X5075" s="1" t="s">
        <v>1153</v>
      </c>
      <c r="Y5075" s="1" t="s">
        <v>11217</v>
      </c>
      <c r="Z5075" s="1" t="s">
        <v>17121</v>
      </c>
      <c r="AA5075" s="1" t="s">
        <v>17121</v>
      </c>
      <c r="AB5075" s="1" t="s">
        <v>23127</v>
      </c>
      <c r="AE5075" s="2">
        <v>45723.778414351851</v>
      </c>
      <c r="AF5075" s="1" t="s">
        <v>77</v>
      </c>
      <c r="AH5075" s="1" t="s">
        <v>125</v>
      </c>
      <c r="AI5075" s="1" t="s">
        <v>79</v>
      </c>
      <c r="AJ5075" s="1" t="s">
        <v>378</v>
      </c>
      <c r="AK5075" s="1" t="s">
        <v>23126</v>
      </c>
      <c r="AL5075" s="1" t="s">
        <v>8845</v>
      </c>
      <c r="AM5075" s="2">
        <v>45723.778460648151</v>
      </c>
      <c r="AN5075" s="1" t="s">
        <v>23126</v>
      </c>
      <c r="AP5075" s="1">
        <v>5776977</v>
      </c>
      <c r="AQ5075" s="1" t="s">
        <v>83</v>
      </c>
      <c r="AR5075" s="2">
        <v>45724.508634259262</v>
      </c>
      <c r="AS5075" s="1" t="s">
        <v>84</v>
      </c>
      <c r="AT5075" s="2">
        <v>45725.333333333336</v>
      </c>
      <c r="AU5075" s="1" t="s">
        <v>85</v>
      </c>
      <c r="AV5075" s="1" t="s">
        <v>1214</v>
      </c>
      <c r="AW5075" s="1" t="s">
        <v>1215</v>
      </c>
      <c r="AX5075" s="1" t="s">
        <v>6251</v>
      </c>
      <c r="AZ5075" s="2">
        <v>45724.508634259262</v>
      </c>
      <c r="BB5075" s="1" t="s">
        <v>537</v>
      </c>
      <c r="BC5075" s="1" t="s">
        <v>538</v>
      </c>
      <c r="BD5075" s="1" t="s">
        <v>91</v>
      </c>
      <c r="BE5075" s="1" t="s">
        <v>8202</v>
      </c>
      <c r="BF5075" s="1" t="s">
        <v>914</v>
      </c>
    </row>
    <row r="5076" spans="1:58" x14ac:dyDescent="0.35">
      <c r="A5076" s="1">
        <v>3018417</v>
      </c>
      <c r="B5076" s="1" t="s">
        <v>58</v>
      </c>
      <c r="C5076" s="1">
        <v>39902051</v>
      </c>
      <c r="D5076" s="1">
        <v>338427652</v>
      </c>
      <c r="E5076" s="1" t="s">
        <v>59</v>
      </c>
      <c r="F5076" s="1" t="s">
        <v>60</v>
      </c>
      <c r="G5076" s="1" t="s">
        <v>177</v>
      </c>
      <c r="H5076" s="1" t="s">
        <v>16280</v>
      </c>
      <c r="I5076" s="1">
        <v>775247929</v>
      </c>
      <c r="J5076" s="1" t="s">
        <v>1853</v>
      </c>
      <c r="K5076" s="1">
        <v>12</v>
      </c>
      <c r="L5076" s="1" t="s">
        <v>64</v>
      </c>
      <c r="M5076" s="1" t="s">
        <v>65</v>
      </c>
      <c r="N5076" s="2">
        <v>44971.666666666664</v>
      </c>
      <c r="O5076" s="1" t="s">
        <v>66</v>
      </c>
      <c r="Q5076" s="1" t="s">
        <v>67</v>
      </c>
      <c r="R5076" s="2">
        <v>45723.778425925928</v>
      </c>
      <c r="S5076" s="1" t="s">
        <v>9184</v>
      </c>
      <c r="T5076" s="1" t="s">
        <v>100</v>
      </c>
      <c r="U5076" s="1" t="s">
        <v>70</v>
      </c>
      <c r="V5076" s="1" t="s">
        <v>23128</v>
      </c>
      <c r="W5076" s="1" t="s">
        <v>72</v>
      </c>
      <c r="X5076" s="1" t="s">
        <v>73</v>
      </c>
      <c r="Y5076" s="1" t="s">
        <v>4883</v>
      </c>
      <c r="Z5076" s="1" t="s">
        <v>6132</v>
      </c>
      <c r="AA5076" s="1" t="s">
        <v>6133</v>
      </c>
      <c r="AB5076" s="1" t="s">
        <v>124</v>
      </c>
      <c r="AE5076" s="2">
        <v>45723.778425925928</v>
      </c>
      <c r="AF5076" s="1" t="s">
        <v>77</v>
      </c>
      <c r="AH5076" s="1" t="s">
        <v>125</v>
      </c>
      <c r="AI5076" s="1" t="s">
        <v>79</v>
      </c>
      <c r="AJ5076" s="1" t="s">
        <v>378</v>
      </c>
      <c r="AK5076" s="1" t="s">
        <v>23129</v>
      </c>
      <c r="AL5076" s="1" t="s">
        <v>9184</v>
      </c>
      <c r="AM5076" s="2">
        <v>45723.77847222222</v>
      </c>
      <c r="AN5076" s="1" t="s">
        <v>23129</v>
      </c>
      <c r="AP5076" s="1">
        <v>5776978</v>
      </c>
      <c r="AQ5076" s="1" t="s">
        <v>83</v>
      </c>
      <c r="AR5076" s="2">
        <v>45724.583553240744</v>
      </c>
      <c r="AS5076" s="1" t="s">
        <v>84</v>
      </c>
      <c r="AT5076" s="2">
        <v>45725.354166666664</v>
      </c>
      <c r="AU5076" s="1" t="s">
        <v>85</v>
      </c>
      <c r="AV5076" s="1" t="s">
        <v>2382</v>
      </c>
      <c r="AW5076" s="1" t="s">
        <v>2383</v>
      </c>
      <c r="AX5076" s="1" t="s">
        <v>2384</v>
      </c>
      <c r="AZ5076" s="2">
        <v>45724.583553240744</v>
      </c>
      <c r="BB5076" s="1" t="s">
        <v>192</v>
      </c>
      <c r="BC5076" s="1" t="s">
        <v>193</v>
      </c>
      <c r="BD5076" s="1" t="s">
        <v>194</v>
      </c>
      <c r="BE5076" s="1" t="s">
        <v>23130</v>
      </c>
      <c r="BF5076" s="1" t="s">
        <v>93</v>
      </c>
    </row>
    <row r="5077" spans="1:58" x14ac:dyDescent="0.35">
      <c r="A5077" s="1">
        <v>3018418</v>
      </c>
      <c r="B5077" s="1" t="s">
        <v>58</v>
      </c>
      <c r="C5077" s="1">
        <v>34926231</v>
      </c>
      <c r="D5077" s="1">
        <v>338643548</v>
      </c>
      <c r="E5077" s="1" t="s">
        <v>59</v>
      </c>
      <c r="F5077" s="1" t="s">
        <v>60</v>
      </c>
      <c r="G5077" s="1" t="s">
        <v>1948</v>
      </c>
      <c r="H5077" s="1" t="s">
        <v>11128</v>
      </c>
      <c r="I5077" s="1">
        <v>775591690</v>
      </c>
      <c r="J5077" s="1" t="s">
        <v>519</v>
      </c>
      <c r="K5077" s="1">
        <v>12</v>
      </c>
      <c r="L5077" s="1" t="s">
        <v>64</v>
      </c>
      <c r="M5077" s="1" t="s">
        <v>65</v>
      </c>
      <c r="N5077" s="2">
        <v>44805</v>
      </c>
      <c r="O5077" s="1" t="s">
        <v>353</v>
      </c>
      <c r="Q5077" s="1" t="s">
        <v>67</v>
      </c>
      <c r="R5077" s="2">
        <v>45723.778599537036</v>
      </c>
      <c r="S5077" s="1" t="s">
        <v>12309</v>
      </c>
      <c r="T5077" s="1" t="s">
        <v>69</v>
      </c>
      <c r="U5077" s="1" t="s">
        <v>723</v>
      </c>
      <c r="V5077" s="1" t="s">
        <v>23131</v>
      </c>
      <c r="W5077" s="1" t="s">
        <v>72</v>
      </c>
      <c r="X5077" s="1" t="s">
        <v>73</v>
      </c>
      <c r="Y5077" s="1" t="s">
        <v>2548</v>
      </c>
      <c r="Z5077" s="1" t="s">
        <v>4143</v>
      </c>
      <c r="AA5077" s="1" t="s">
        <v>9835</v>
      </c>
      <c r="AB5077" s="1" t="s">
        <v>9835</v>
      </c>
      <c r="AC5077" s="1">
        <v>2916</v>
      </c>
      <c r="AE5077" s="2">
        <v>45724.714733796296</v>
      </c>
      <c r="AF5077" s="1" t="s">
        <v>77</v>
      </c>
      <c r="AH5077" s="1" t="s">
        <v>78</v>
      </c>
      <c r="AI5077" s="1" t="s">
        <v>58</v>
      </c>
      <c r="AJ5077" s="1" t="s">
        <v>80</v>
      </c>
      <c r="AK5077" s="1" t="s">
        <v>23132</v>
      </c>
      <c r="AL5077" s="1" t="s">
        <v>937</v>
      </c>
      <c r="AM5077" s="2">
        <v>45724.714942129627</v>
      </c>
      <c r="AN5077" s="1" t="s">
        <v>23132</v>
      </c>
      <c r="AO5077" s="1" t="s">
        <v>937</v>
      </c>
      <c r="AP5077" s="1">
        <v>5779934</v>
      </c>
      <c r="AQ5077" s="1" t="s">
        <v>83</v>
      </c>
      <c r="AR5077" s="2">
        <v>45725.446805555555</v>
      </c>
      <c r="AS5077" s="1" t="s">
        <v>84</v>
      </c>
      <c r="AT5077" s="2">
        <v>45724.333333333336</v>
      </c>
      <c r="AU5077" s="1" t="s">
        <v>85</v>
      </c>
      <c r="AV5077" s="1" t="s">
        <v>86</v>
      </c>
      <c r="AW5077" s="1" t="s">
        <v>87</v>
      </c>
      <c r="AX5077" s="1" t="s">
        <v>88</v>
      </c>
      <c r="AZ5077" s="2">
        <v>45725.446805555555</v>
      </c>
      <c r="BB5077" s="1" t="s">
        <v>1425</v>
      </c>
      <c r="BC5077" s="1" t="s">
        <v>1426</v>
      </c>
      <c r="BD5077" s="1" t="s">
        <v>1427</v>
      </c>
      <c r="BE5077" s="1" t="s">
        <v>23133</v>
      </c>
      <c r="BF5077" s="1" t="s">
        <v>735</v>
      </c>
    </row>
    <row r="5078" spans="1:58" x14ac:dyDescent="0.35">
      <c r="A5078" s="1">
        <v>3018419</v>
      </c>
      <c r="B5078" s="1" t="s">
        <v>58</v>
      </c>
      <c r="C5078" s="1">
        <v>37377671</v>
      </c>
      <c r="D5078" s="1">
        <v>338559123</v>
      </c>
      <c r="E5078" s="1" t="s">
        <v>59</v>
      </c>
      <c r="F5078" s="1" t="s">
        <v>60</v>
      </c>
      <c r="G5078" s="1" t="s">
        <v>2884</v>
      </c>
      <c r="H5078" s="1" t="s">
        <v>976</v>
      </c>
      <c r="I5078" s="1">
        <v>773534460</v>
      </c>
      <c r="J5078" s="1" t="s">
        <v>23134</v>
      </c>
      <c r="K5078" s="1">
        <v>12</v>
      </c>
      <c r="L5078" s="1" t="s">
        <v>64</v>
      </c>
      <c r="M5078" s="1" t="s">
        <v>65</v>
      </c>
      <c r="N5078" s="2">
        <v>44805</v>
      </c>
      <c r="O5078" s="1" t="s">
        <v>353</v>
      </c>
      <c r="Q5078" s="1" t="s">
        <v>67</v>
      </c>
      <c r="R5078" s="2">
        <v>45723.779895833337</v>
      </c>
      <c r="S5078" s="1" t="s">
        <v>8400</v>
      </c>
      <c r="T5078" s="1" t="s">
        <v>1021</v>
      </c>
      <c r="U5078" s="1" t="s">
        <v>120</v>
      </c>
      <c r="V5078" s="1" t="s">
        <v>23135</v>
      </c>
      <c r="W5078" s="1" t="s">
        <v>72</v>
      </c>
      <c r="X5078" s="1" t="s">
        <v>2112</v>
      </c>
      <c r="Y5078" s="1" t="s">
        <v>12317</v>
      </c>
      <c r="Z5078" s="1" t="s">
        <v>75</v>
      </c>
      <c r="AA5078" s="1" t="s">
        <v>999</v>
      </c>
      <c r="AB5078" s="1" t="s">
        <v>999</v>
      </c>
      <c r="AC5078" s="1">
        <v>9914</v>
      </c>
      <c r="AE5078" s="2">
        <v>45723.779907407406</v>
      </c>
      <c r="AF5078" s="1" t="s">
        <v>77</v>
      </c>
      <c r="AH5078" s="1" t="s">
        <v>78</v>
      </c>
      <c r="AI5078" s="1" t="s">
        <v>79</v>
      </c>
      <c r="AJ5078" s="1" t="s">
        <v>283</v>
      </c>
      <c r="AK5078" s="1" t="s">
        <v>23136</v>
      </c>
      <c r="AL5078" s="1" t="s">
        <v>8400</v>
      </c>
      <c r="AM5078" s="2">
        <v>45723.779930555553</v>
      </c>
      <c r="AN5078" s="1" t="s">
        <v>23136</v>
      </c>
      <c r="AP5078" s="1">
        <v>5776980</v>
      </c>
      <c r="AQ5078" s="1" t="s">
        <v>83</v>
      </c>
      <c r="AR5078" s="2">
        <v>45724.54550925926</v>
      </c>
      <c r="AS5078" s="1" t="s">
        <v>84</v>
      </c>
      <c r="AT5078" s="2">
        <v>45725.333333333336</v>
      </c>
      <c r="AU5078" s="1" t="s">
        <v>85</v>
      </c>
      <c r="AV5078" s="1" t="s">
        <v>2117</v>
      </c>
      <c r="AW5078" s="1" t="s">
        <v>2118</v>
      </c>
      <c r="AX5078" s="1" t="s">
        <v>2119</v>
      </c>
      <c r="AZ5078" s="2">
        <v>45724.54550925926</v>
      </c>
      <c r="BB5078" s="1" t="s">
        <v>1026</v>
      </c>
      <c r="BC5078" s="1" t="s">
        <v>951</v>
      </c>
      <c r="BD5078" s="1" t="s">
        <v>815</v>
      </c>
      <c r="BE5078" s="1" t="s">
        <v>23137</v>
      </c>
      <c r="BF5078" s="1" t="s">
        <v>93</v>
      </c>
    </row>
    <row r="5079" spans="1:58" x14ac:dyDescent="0.35">
      <c r="A5079" s="1">
        <v>3018420</v>
      </c>
      <c r="B5079" s="1" t="s">
        <v>58</v>
      </c>
      <c r="C5079" s="1">
        <v>35829211</v>
      </c>
      <c r="D5079" s="1">
        <v>338223957</v>
      </c>
      <c r="E5079" s="1" t="s">
        <v>59</v>
      </c>
      <c r="F5079" s="1" t="s">
        <v>60</v>
      </c>
      <c r="G5079" s="1" t="s">
        <v>23138</v>
      </c>
      <c r="H5079" s="1" t="s">
        <v>23139</v>
      </c>
      <c r="I5079" s="1">
        <v>776519239</v>
      </c>
      <c r="J5079" s="1" t="s">
        <v>23140</v>
      </c>
      <c r="K5079" s="1">
        <v>20</v>
      </c>
      <c r="L5079" s="1" t="s">
        <v>294</v>
      </c>
      <c r="M5079" s="1" t="s">
        <v>295</v>
      </c>
      <c r="N5079" s="2">
        <v>44285.500011574077</v>
      </c>
      <c r="O5079" s="1" t="s">
        <v>2009</v>
      </c>
      <c r="Q5079" s="1" t="s">
        <v>67</v>
      </c>
      <c r="R5079" s="2">
        <v>45723.78052083333</v>
      </c>
      <c r="S5079" s="1" t="s">
        <v>5749</v>
      </c>
      <c r="T5079" s="1" t="s">
        <v>412</v>
      </c>
      <c r="U5079" s="1" t="s">
        <v>101</v>
      </c>
      <c r="V5079" s="1" t="s">
        <v>23141</v>
      </c>
      <c r="W5079" s="1" t="s">
        <v>72</v>
      </c>
      <c r="X5079" s="1" t="s">
        <v>356</v>
      </c>
      <c r="Y5079" s="1" t="s">
        <v>3551</v>
      </c>
      <c r="Z5079" s="1" t="s">
        <v>685</v>
      </c>
      <c r="AA5079" s="1" t="s">
        <v>1379</v>
      </c>
      <c r="AB5079" s="1" t="s">
        <v>1379</v>
      </c>
      <c r="AC5079" s="1">
        <v>7648</v>
      </c>
      <c r="AE5079" s="2">
        <v>45723.780752314815</v>
      </c>
      <c r="AF5079" s="1" t="s">
        <v>417</v>
      </c>
      <c r="AG5079" s="1">
        <v>48</v>
      </c>
      <c r="AH5079" s="1" t="s">
        <v>125</v>
      </c>
      <c r="AI5079" s="1" t="s">
        <v>464</v>
      </c>
      <c r="AJ5079" s="1" t="s">
        <v>465</v>
      </c>
      <c r="AK5079" s="1" t="s">
        <v>23142</v>
      </c>
      <c r="AL5079" s="1" t="s">
        <v>5749</v>
      </c>
      <c r="AM5079" s="2">
        <v>45723.780833333331</v>
      </c>
      <c r="AO5079" s="1" t="s">
        <v>5749</v>
      </c>
      <c r="AP5079" s="1">
        <v>5776981</v>
      </c>
      <c r="AQ5079" s="1" t="s">
        <v>83</v>
      </c>
      <c r="AR5079" s="2">
        <v>45724.675219907411</v>
      </c>
      <c r="AS5079" s="1" t="s">
        <v>84</v>
      </c>
      <c r="AT5079" s="2">
        <v>45723.333333333336</v>
      </c>
      <c r="AU5079" s="1" t="s">
        <v>85</v>
      </c>
      <c r="AV5079" s="1" t="s">
        <v>468</v>
      </c>
      <c r="AW5079" s="1" t="s">
        <v>469</v>
      </c>
      <c r="AX5079" s="1" t="s">
        <v>6239</v>
      </c>
      <c r="AY5079" s="2">
        <v>45725.780752314815</v>
      </c>
      <c r="AZ5079" s="2">
        <v>45724.675219907411</v>
      </c>
      <c r="BA5079" s="1" t="s">
        <v>419</v>
      </c>
      <c r="BB5079" s="1" t="s">
        <v>1619</v>
      </c>
      <c r="BC5079" s="1" t="s">
        <v>1620</v>
      </c>
      <c r="BD5079" s="1" t="s">
        <v>1621</v>
      </c>
      <c r="BE5079" s="1" t="s">
        <v>23143</v>
      </c>
      <c r="BF5079" s="1" t="s">
        <v>5245</v>
      </c>
    </row>
    <row r="5080" spans="1:58" x14ac:dyDescent="0.35">
      <c r="A5080" s="1">
        <v>3018422</v>
      </c>
      <c r="B5080" s="1" t="s">
        <v>58</v>
      </c>
      <c r="C5080" s="1">
        <v>33780141</v>
      </c>
      <c r="D5080" s="1">
        <v>338249809</v>
      </c>
      <c r="E5080" s="1" t="s">
        <v>59</v>
      </c>
      <c r="F5080" s="1" t="s">
        <v>60</v>
      </c>
      <c r="G5080" s="1" t="s">
        <v>23144</v>
      </c>
      <c r="I5080" s="1">
        <v>781155042</v>
      </c>
      <c r="J5080" s="1" t="s">
        <v>330</v>
      </c>
      <c r="K5080" s="1">
        <v>12</v>
      </c>
      <c r="L5080" s="1" t="s">
        <v>64</v>
      </c>
      <c r="M5080" s="1" t="s">
        <v>65</v>
      </c>
      <c r="N5080" s="2">
        <v>44805</v>
      </c>
      <c r="O5080" s="1" t="s">
        <v>353</v>
      </c>
      <c r="Q5080" s="1" t="s">
        <v>67</v>
      </c>
      <c r="R5080" s="2">
        <v>45723.781365740739</v>
      </c>
      <c r="S5080" s="1" t="s">
        <v>4505</v>
      </c>
      <c r="T5080" s="1" t="s">
        <v>69</v>
      </c>
      <c r="U5080" s="1" t="s">
        <v>70</v>
      </c>
      <c r="V5080" s="1" t="s">
        <v>23145</v>
      </c>
      <c r="W5080" s="1" t="s">
        <v>72</v>
      </c>
      <c r="X5080" s="1" t="s">
        <v>73</v>
      </c>
      <c r="Y5080" s="1" t="s">
        <v>1378</v>
      </c>
      <c r="Z5080" s="1" t="s">
        <v>685</v>
      </c>
      <c r="AA5080" s="1" t="s">
        <v>1379</v>
      </c>
      <c r="AB5080" s="1" t="s">
        <v>1379</v>
      </c>
      <c r="AE5080" s="2">
        <v>45723.781377314815</v>
      </c>
      <c r="AF5080" s="1" t="s">
        <v>77</v>
      </c>
      <c r="AH5080" s="1" t="s">
        <v>125</v>
      </c>
      <c r="AI5080" s="1" t="s">
        <v>79</v>
      </c>
      <c r="AJ5080" s="1" t="s">
        <v>283</v>
      </c>
      <c r="AK5080" s="1" t="s">
        <v>23146</v>
      </c>
      <c r="AL5080" s="1" t="s">
        <v>4505</v>
      </c>
      <c r="AM5080" s="2">
        <v>45723.781400462962</v>
      </c>
      <c r="AN5080" s="1" t="s">
        <v>23146</v>
      </c>
      <c r="AP5080" s="1">
        <v>5776983</v>
      </c>
      <c r="AQ5080" s="1" t="s">
        <v>83</v>
      </c>
      <c r="AR5080" s="2">
        <v>45724.591284722221</v>
      </c>
      <c r="AS5080" s="1" t="s">
        <v>84</v>
      </c>
      <c r="AT5080" s="2">
        <v>45725.388888888891</v>
      </c>
      <c r="AU5080" s="1" t="s">
        <v>85</v>
      </c>
      <c r="AV5080" s="1" t="s">
        <v>2382</v>
      </c>
      <c r="AW5080" s="1" t="s">
        <v>2383</v>
      </c>
      <c r="AX5080" s="1" t="s">
        <v>2384</v>
      </c>
      <c r="AZ5080" s="2">
        <v>45724.591284722221</v>
      </c>
      <c r="BB5080" s="1" t="s">
        <v>594</v>
      </c>
      <c r="BC5080" s="1" t="s">
        <v>595</v>
      </c>
      <c r="BD5080" s="1" t="s">
        <v>596</v>
      </c>
      <c r="BE5080" s="1" t="s">
        <v>22395</v>
      </c>
      <c r="BF5080" s="1" t="s">
        <v>937</v>
      </c>
    </row>
    <row r="5081" spans="1:58" x14ac:dyDescent="0.35">
      <c r="A5081" s="1">
        <v>3018423</v>
      </c>
      <c r="B5081" s="1" t="s">
        <v>58</v>
      </c>
      <c r="C5081" s="1">
        <v>43505081</v>
      </c>
      <c r="D5081" s="1">
        <v>339531652</v>
      </c>
      <c r="E5081" s="1" t="s">
        <v>59</v>
      </c>
      <c r="F5081" s="1" t="s">
        <v>60</v>
      </c>
      <c r="G5081" s="1" t="s">
        <v>3408</v>
      </c>
      <c r="H5081" s="1" t="s">
        <v>11343</v>
      </c>
      <c r="I5081" s="1">
        <v>778707693</v>
      </c>
      <c r="J5081" s="1" t="s">
        <v>3410</v>
      </c>
      <c r="K5081" s="1">
        <v>14</v>
      </c>
      <c r="L5081" s="1" t="s">
        <v>64</v>
      </c>
      <c r="M5081" s="1" t="s">
        <v>65</v>
      </c>
      <c r="N5081" s="2">
        <v>45515</v>
      </c>
      <c r="O5081" s="1" t="s">
        <v>66</v>
      </c>
      <c r="Q5081" s="1" t="s">
        <v>67</v>
      </c>
      <c r="R5081" s="2">
        <v>45723.781412037039</v>
      </c>
      <c r="S5081" s="1" t="s">
        <v>317</v>
      </c>
      <c r="T5081" s="1" t="s">
        <v>100</v>
      </c>
      <c r="U5081" s="1" t="s">
        <v>160</v>
      </c>
      <c r="V5081" s="1" t="s">
        <v>23147</v>
      </c>
      <c r="Y5081" s="1" t="s">
        <v>10715</v>
      </c>
      <c r="Z5081" s="1" t="s">
        <v>852</v>
      </c>
      <c r="AA5081" s="1" t="s">
        <v>5280</v>
      </c>
      <c r="AB5081" s="1" t="s">
        <v>124</v>
      </c>
      <c r="AE5081" s="2">
        <v>45723.781423611108</v>
      </c>
      <c r="AF5081" s="1" t="s">
        <v>77</v>
      </c>
      <c r="AH5081" s="1" t="s">
        <v>78</v>
      </c>
      <c r="AI5081" s="1" t="s">
        <v>79</v>
      </c>
      <c r="AJ5081" s="1" t="s">
        <v>283</v>
      </c>
      <c r="AK5081" s="1" t="s">
        <v>23148</v>
      </c>
      <c r="AL5081" s="1" t="s">
        <v>317</v>
      </c>
      <c r="AM5081" s="2">
        <v>45723.781458333331</v>
      </c>
      <c r="AN5081" s="1" t="s">
        <v>23148</v>
      </c>
      <c r="AP5081" s="1">
        <v>5776984</v>
      </c>
      <c r="AQ5081" s="1" t="s">
        <v>83</v>
      </c>
      <c r="AR5081" s="2">
        <v>45724.542743055557</v>
      </c>
      <c r="AS5081" s="1" t="s">
        <v>84</v>
      </c>
      <c r="AT5081" s="2">
        <v>45725.385416666664</v>
      </c>
      <c r="AU5081" s="1" t="s">
        <v>85</v>
      </c>
      <c r="AV5081" s="1" t="s">
        <v>108</v>
      </c>
      <c r="AW5081" s="1" t="s">
        <v>109</v>
      </c>
      <c r="AX5081" s="1" t="s">
        <v>857</v>
      </c>
      <c r="AZ5081" s="2">
        <v>45724.542743055557</v>
      </c>
      <c r="BB5081" s="1" t="s">
        <v>89</v>
      </c>
      <c r="BC5081" s="1" t="s">
        <v>90</v>
      </c>
      <c r="BD5081" s="1" t="s">
        <v>91</v>
      </c>
      <c r="BE5081" s="1" t="s">
        <v>23149</v>
      </c>
      <c r="BF5081" s="1" t="s">
        <v>274</v>
      </c>
    </row>
    <row r="5082" spans="1:58" x14ac:dyDescent="0.35">
      <c r="A5082" s="1">
        <v>3018424</v>
      </c>
      <c r="B5082" s="1" t="s">
        <v>58</v>
      </c>
      <c r="C5082" s="1">
        <v>40854441</v>
      </c>
      <c r="D5082" s="1">
        <v>338401870</v>
      </c>
      <c r="E5082" s="1" t="s">
        <v>59</v>
      </c>
      <c r="F5082" s="1" t="s">
        <v>60</v>
      </c>
      <c r="G5082" s="1" t="s">
        <v>794</v>
      </c>
      <c r="H5082" s="1" t="s">
        <v>2627</v>
      </c>
      <c r="I5082" s="1">
        <v>779898582</v>
      </c>
      <c r="J5082" s="1" t="s">
        <v>2042</v>
      </c>
      <c r="K5082" s="1">
        <v>12</v>
      </c>
      <c r="L5082" s="1" t="s">
        <v>64</v>
      </c>
      <c r="M5082" s="1" t="s">
        <v>65</v>
      </c>
      <c r="N5082" s="2">
        <v>45049.666666666664</v>
      </c>
      <c r="O5082" s="1" t="s">
        <v>353</v>
      </c>
      <c r="Q5082" s="1" t="s">
        <v>67</v>
      </c>
      <c r="R5082" s="2">
        <v>45723.781805555554</v>
      </c>
      <c r="S5082" s="1" t="s">
        <v>1839</v>
      </c>
      <c r="T5082" s="1" t="s">
        <v>100</v>
      </c>
      <c r="U5082" s="1" t="s">
        <v>70</v>
      </c>
      <c r="V5082" s="1" t="s">
        <v>23150</v>
      </c>
      <c r="W5082" s="1" t="s">
        <v>214</v>
      </c>
      <c r="X5082" s="1" t="s">
        <v>215</v>
      </c>
      <c r="Y5082" s="1" t="s">
        <v>13782</v>
      </c>
      <c r="Z5082" s="1" t="s">
        <v>2773</v>
      </c>
      <c r="AA5082" s="1" t="s">
        <v>2773</v>
      </c>
      <c r="AB5082" s="1" t="s">
        <v>13783</v>
      </c>
      <c r="AC5082" s="1" t="s">
        <v>11064</v>
      </c>
      <c r="AE5082" s="2">
        <v>45723.781817129631</v>
      </c>
      <c r="AF5082" s="1" t="s">
        <v>77</v>
      </c>
      <c r="AH5082" s="1" t="s">
        <v>78</v>
      </c>
      <c r="AI5082" s="1" t="s">
        <v>79</v>
      </c>
      <c r="AJ5082" s="1" t="s">
        <v>283</v>
      </c>
      <c r="AK5082" s="1" t="s">
        <v>23150</v>
      </c>
      <c r="AL5082" s="1" t="s">
        <v>1839</v>
      </c>
      <c r="AM5082" s="2">
        <v>45723.781851851854</v>
      </c>
      <c r="AN5082" s="1" t="s">
        <v>23150</v>
      </c>
      <c r="AP5082" s="1">
        <v>5776985</v>
      </c>
      <c r="AQ5082" s="1" t="s">
        <v>83</v>
      </c>
      <c r="AR5082" s="2">
        <v>45724.597037037034</v>
      </c>
      <c r="AS5082" s="1" t="s">
        <v>84</v>
      </c>
      <c r="AT5082" s="2">
        <v>45723.333333333336</v>
      </c>
      <c r="AU5082" s="1" t="s">
        <v>573</v>
      </c>
      <c r="AV5082" s="1" t="s">
        <v>1957</v>
      </c>
      <c r="AW5082" s="1" t="s">
        <v>1958</v>
      </c>
      <c r="AX5082" s="1" t="s">
        <v>3294</v>
      </c>
      <c r="AZ5082" s="2">
        <v>45724.597037037034</v>
      </c>
      <c r="BB5082" s="1" t="s">
        <v>594</v>
      </c>
      <c r="BC5082" s="1" t="s">
        <v>595</v>
      </c>
      <c r="BD5082" s="1" t="s">
        <v>596</v>
      </c>
      <c r="BE5082" s="1" t="s">
        <v>755</v>
      </c>
      <c r="BF5082" s="1" t="s">
        <v>137</v>
      </c>
    </row>
    <row r="5083" spans="1:58" x14ac:dyDescent="0.35">
      <c r="A5083" s="1">
        <v>3018425</v>
      </c>
      <c r="B5083" s="1" t="s">
        <v>58</v>
      </c>
      <c r="C5083" s="1">
        <v>42769981</v>
      </c>
      <c r="D5083" s="1">
        <v>338516418</v>
      </c>
      <c r="E5083" s="1" t="s">
        <v>59</v>
      </c>
      <c r="F5083" s="1" t="s">
        <v>60</v>
      </c>
      <c r="G5083" s="1" t="s">
        <v>3568</v>
      </c>
      <c r="H5083" s="1" t="s">
        <v>681</v>
      </c>
      <c r="I5083" s="1">
        <v>775434870</v>
      </c>
      <c r="J5083" s="1" t="s">
        <v>9601</v>
      </c>
      <c r="K5083" s="1">
        <v>12</v>
      </c>
      <c r="L5083" s="1" t="s">
        <v>64</v>
      </c>
      <c r="M5083" s="1" t="s">
        <v>65</v>
      </c>
      <c r="N5083" s="2">
        <v>45364.670127314814</v>
      </c>
      <c r="O5083" s="1" t="s">
        <v>66</v>
      </c>
      <c r="Q5083" s="1" t="s">
        <v>67</v>
      </c>
      <c r="R5083" s="2">
        <v>45723.782395833332</v>
      </c>
      <c r="S5083" s="1" t="s">
        <v>3993</v>
      </c>
      <c r="T5083" s="1" t="s">
        <v>69</v>
      </c>
      <c r="U5083" s="1" t="s">
        <v>70</v>
      </c>
      <c r="V5083" s="1" t="s">
        <v>23151</v>
      </c>
      <c r="Y5083" s="1" t="s">
        <v>4794</v>
      </c>
      <c r="Z5083" s="1" t="s">
        <v>337</v>
      </c>
      <c r="AA5083" s="1" t="s">
        <v>4795</v>
      </c>
      <c r="AB5083" s="1" t="s">
        <v>124</v>
      </c>
      <c r="AE5083" s="2">
        <v>45723.782407407409</v>
      </c>
      <c r="AF5083" s="1" t="s">
        <v>77</v>
      </c>
      <c r="AH5083" s="1" t="s">
        <v>125</v>
      </c>
      <c r="AI5083" s="1" t="s">
        <v>79</v>
      </c>
      <c r="AJ5083" s="1" t="s">
        <v>378</v>
      </c>
      <c r="AK5083" s="1" t="s">
        <v>23152</v>
      </c>
      <c r="AL5083" s="1" t="s">
        <v>3993</v>
      </c>
      <c r="AM5083" s="2">
        <v>45723.782442129632</v>
      </c>
      <c r="AN5083" s="1" t="s">
        <v>23152</v>
      </c>
      <c r="AP5083" s="1">
        <v>5776986</v>
      </c>
      <c r="AQ5083" s="1" t="s">
        <v>83</v>
      </c>
      <c r="AR5083" s="2">
        <v>45724.44840277778</v>
      </c>
      <c r="AS5083" s="1" t="s">
        <v>84</v>
      </c>
      <c r="AT5083" s="2">
        <v>45725.333333333336</v>
      </c>
      <c r="AU5083" s="1" t="s">
        <v>85</v>
      </c>
      <c r="AV5083" s="1" t="s">
        <v>1702</v>
      </c>
      <c r="AW5083" s="1" t="s">
        <v>1703</v>
      </c>
      <c r="AX5083" s="1" t="s">
        <v>8423</v>
      </c>
      <c r="AZ5083" s="2">
        <v>45724.44840277778</v>
      </c>
      <c r="BB5083" s="1" t="s">
        <v>192</v>
      </c>
      <c r="BC5083" s="1" t="s">
        <v>193</v>
      </c>
      <c r="BD5083" s="1" t="s">
        <v>194</v>
      </c>
      <c r="BE5083" s="1" t="s">
        <v>193</v>
      </c>
      <c r="BF5083" s="1" t="s">
        <v>657</v>
      </c>
    </row>
    <row r="5084" spans="1:58" x14ac:dyDescent="0.35">
      <c r="A5084" s="1">
        <v>3018426</v>
      </c>
      <c r="B5084" s="1" t="s">
        <v>58</v>
      </c>
      <c r="C5084" s="1">
        <v>40419971</v>
      </c>
      <c r="D5084" s="1">
        <v>339994751</v>
      </c>
      <c r="E5084" s="1" t="s">
        <v>59</v>
      </c>
      <c r="F5084" s="1" t="s">
        <v>60</v>
      </c>
      <c r="G5084" s="1" t="s">
        <v>1845</v>
      </c>
      <c r="H5084" s="1" t="s">
        <v>17129</v>
      </c>
      <c r="I5084" s="1">
        <v>778181439</v>
      </c>
      <c r="J5084" s="1" t="s">
        <v>23153</v>
      </c>
      <c r="K5084" s="1">
        <v>14</v>
      </c>
      <c r="L5084" s="1" t="s">
        <v>64</v>
      </c>
      <c r="M5084" s="1" t="s">
        <v>65</v>
      </c>
      <c r="N5084" s="2">
        <v>44984.803807870368</v>
      </c>
      <c r="O5084" s="1" t="s">
        <v>66</v>
      </c>
      <c r="Q5084" s="1" t="s">
        <v>67</v>
      </c>
      <c r="R5084" s="2">
        <v>45723.783125000002</v>
      </c>
      <c r="S5084" s="1" t="s">
        <v>1771</v>
      </c>
      <c r="T5084" s="1" t="s">
        <v>450</v>
      </c>
      <c r="U5084" s="1" t="s">
        <v>9330</v>
      </c>
      <c r="V5084" s="1" t="s">
        <v>23154</v>
      </c>
      <c r="W5084" s="1" t="s">
        <v>653</v>
      </c>
      <c r="X5084" s="1" t="s">
        <v>654</v>
      </c>
      <c r="Y5084" s="1" t="s">
        <v>4703</v>
      </c>
      <c r="Z5084" s="1" t="s">
        <v>3446</v>
      </c>
      <c r="AA5084" s="1" t="s">
        <v>6278</v>
      </c>
      <c r="AB5084" s="1" t="s">
        <v>17131</v>
      </c>
      <c r="AE5084" s="2">
        <v>45723.783136574071</v>
      </c>
      <c r="AF5084" s="1" t="s">
        <v>77</v>
      </c>
      <c r="AH5084" s="1" t="s">
        <v>125</v>
      </c>
      <c r="AI5084" s="1" t="s">
        <v>79</v>
      </c>
      <c r="AJ5084" s="1" t="s">
        <v>283</v>
      </c>
      <c r="AK5084" s="1" t="s">
        <v>23155</v>
      </c>
      <c r="AL5084" s="1" t="s">
        <v>1771</v>
      </c>
      <c r="AM5084" s="2">
        <v>45723.783159722225</v>
      </c>
      <c r="AN5084" s="1" t="s">
        <v>23155</v>
      </c>
      <c r="AP5084" s="1">
        <v>5776990</v>
      </c>
      <c r="AQ5084" s="1" t="s">
        <v>83</v>
      </c>
      <c r="AR5084" s="2">
        <v>45723.932222222225</v>
      </c>
      <c r="AS5084" s="1" t="s">
        <v>84</v>
      </c>
      <c r="AT5084" s="2">
        <v>45725.333333333336</v>
      </c>
      <c r="AU5084" s="1" t="s">
        <v>85</v>
      </c>
      <c r="AV5084" s="1" t="s">
        <v>608</v>
      </c>
      <c r="AW5084" s="1" t="s">
        <v>609</v>
      </c>
      <c r="AX5084" s="1" t="s">
        <v>3567</v>
      </c>
      <c r="AZ5084" s="2">
        <v>45723.932222222225</v>
      </c>
      <c r="BB5084" s="1" t="s">
        <v>2905</v>
      </c>
      <c r="BC5084" s="1" t="s">
        <v>2735</v>
      </c>
      <c r="BD5084" s="1" t="s">
        <v>2906</v>
      </c>
      <c r="BE5084" s="1" t="s">
        <v>23156</v>
      </c>
      <c r="BF5084" s="1" t="s">
        <v>8026</v>
      </c>
    </row>
    <row r="5085" spans="1:58" x14ac:dyDescent="0.35">
      <c r="A5085" s="1">
        <v>3018427</v>
      </c>
      <c r="B5085" s="1" t="s">
        <v>58</v>
      </c>
      <c r="C5085" s="1">
        <v>44468671</v>
      </c>
      <c r="D5085" s="1">
        <v>339789473</v>
      </c>
      <c r="E5085" s="1" t="s">
        <v>59</v>
      </c>
      <c r="F5085" s="1" t="s">
        <v>60</v>
      </c>
      <c r="G5085" s="1" t="s">
        <v>599</v>
      </c>
      <c r="H5085" s="1" t="s">
        <v>2054</v>
      </c>
      <c r="I5085" s="1" t="s">
        <v>23157</v>
      </c>
      <c r="J5085" s="1">
        <v>779968022</v>
      </c>
      <c r="K5085" s="1">
        <v>14</v>
      </c>
      <c r="L5085" s="1" t="s">
        <v>64</v>
      </c>
      <c r="M5085" s="1" t="s">
        <v>65</v>
      </c>
      <c r="N5085" s="2">
        <v>45618.75</v>
      </c>
      <c r="O5085" s="1" t="s">
        <v>66</v>
      </c>
      <c r="Q5085" s="1" t="s">
        <v>67</v>
      </c>
      <c r="R5085" s="2">
        <v>45723.783252314817</v>
      </c>
      <c r="S5085" s="1" t="s">
        <v>1862</v>
      </c>
      <c r="T5085" s="1" t="s">
        <v>100</v>
      </c>
      <c r="U5085" s="1" t="s">
        <v>70</v>
      </c>
      <c r="V5085" s="1" t="s">
        <v>23158</v>
      </c>
      <c r="W5085" s="1" t="s">
        <v>298</v>
      </c>
      <c r="X5085" s="1" t="s">
        <v>1124</v>
      </c>
      <c r="Y5085" s="1" t="s">
        <v>1524</v>
      </c>
      <c r="Z5085" s="1" t="s">
        <v>1525</v>
      </c>
      <c r="AA5085" s="1" t="s">
        <v>1526</v>
      </c>
      <c r="AB5085" s="1" t="s">
        <v>124</v>
      </c>
      <c r="AE5085" s="2">
        <v>45723.783263888887</v>
      </c>
      <c r="AF5085" s="1" t="s">
        <v>77</v>
      </c>
      <c r="AH5085" s="1" t="s">
        <v>78</v>
      </c>
      <c r="AI5085" s="1" t="s">
        <v>79</v>
      </c>
      <c r="AJ5085" s="1" t="s">
        <v>378</v>
      </c>
      <c r="AK5085" s="1" t="s">
        <v>23159</v>
      </c>
      <c r="AL5085" s="1" t="s">
        <v>1862</v>
      </c>
      <c r="AM5085" s="2">
        <v>45723.78329861111</v>
      </c>
      <c r="AN5085" s="1" t="s">
        <v>23159</v>
      </c>
      <c r="AP5085" s="1">
        <v>5776991</v>
      </c>
      <c r="AQ5085" s="1" t="s">
        <v>83</v>
      </c>
      <c r="AR5085" s="2">
        <v>45725.528414351851</v>
      </c>
      <c r="AS5085" s="1" t="s">
        <v>84</v>
      </c>
      <c r="AT5085" s="2">
        <v>45725.333333333336</v>
      </c>
      <c r="AU5085" s="1" t="s">
        <v>85</v>
      </c>
      <c r="AV5085" s="1" t="s">
        <v>233</v>
      </c>
      <c r="AW5085" s="1" t="s">
        <v>234</v>
      </c>
      <c r="AX5085" s="1" t="s">
        <v>1519</v>
      </c>
      <c r="AZ5085" s="2">
        <v>45725.528414351851</v>
      </c>
      <c r="BB5085" s="1" t="s">
        <v>714</v>
      </c>
      <c r="BC5085" s="1" t="s">
        <v>715</v>
      </c>
      <c r="BD5085" s="1" t="s">
        <v>716</v>
      </c>
      <c r="BE5085" s="1" t="s">
        <v>717</v>
      </c>
      <c r="BF5085" s="1" t="s">
        <v>431</v>
      </c>
    </row>
    <row r="5086" spans="1:58" x14ac:dyDescent="0.35">
      <c r="A5086" s="1">
        <v>3018428</v>
      </c>
      <c r="B5086" s="1" t="s">
        <v>223</v>
      </c>
      <c r="C5086" s="1">
        <v>41268511</v>
      </c>
      <c r="D5086" s="1">
        <v>339706911</v>
      </c>
      <c r="E5086" s="1" t="s">
        <v>59</v>
      </c>
      <c r="F5086" s="1" t="s">
        <v>60</v>
      </c>
      <c r="G5086" s="1" t="s">
        <v>275</v>
      </c>
      <c r="H5086" s="1" t="s">
        <v>1095</v>
      </c>
      <c r="I5086" s="1">
        <v>778951908</v>
      </c>
      <c r="J5086" s="1" t="s">
        <v>277</v>
      </c>
      <c r="K5086" s="1">
        <v>14</v>
      </c>
      <c r="L5086" s="1" t="s">
        <v>64</v>
      </c>
      <c r="M5086" s="1" t="s">
        <v>65</v>
      </c>
      <c r="N5086" s="2">
        <v>45140.666666666664</v>
      </c>
      <c r="O5086" s="1" t="s">
        <v>98</v>
      </c>
      <c r="Q5086" s="1" t="s">
        <v>67</v>
      </c>
      <c r="R5086" s="2">
        <v>45723.78361111111</v>
      </c>
      <c r="S5086" s="1" t="s">
        <v>16643</v>
      </c>
      <c r="T5086" s="1" t="s">
        <v>100</v>
      </c>
      <c r="U5086" s="1" t="s">
        <v>70</v>
      </c>
      <c r="V5086" s="1" t="s">
        <v>23160</v>
      </c>
      <c r="W5086" s="1" t="s">
        <v>298</v>
      </c>
      <c r="X5086" s="1" t="s">
        <v>670</v>
      </c>
      <c r="Y5086" s="1" t="s">
        <v>4775</v>
      </c>
      <c r="Z5086" s="1" t="s">
        <v>672</v>
      </c>
      <c r="AA5086" s="1" t="s">
        <v>4776</v>
      </c>
      <c r="AB5086" s="1" t="s">
        <v>4776</v>
      </c>
      <c r="AE5086" s="2">
        <v>45723.783622685187</v>
      </c>
      <c r="AF5086" s="1" t="s">
        <v>77</v>
      </c>
      <c r="AH5086" s="1" t="s">
        <v>78</v>
      </c>
      <c r="AI5086" s="1" t="s">
        <v>106</v>
      </c>
      <c r="AJ5086" s="1" t="s">
        <v>107</v>
      </c>
      <c r="AK5086" s="1" t="s">
        <v>23161</v>
      </c>
      <c r="AL5086" s="1" t="s">
        <v>16643</v>
      </c>
      <c r="AM5086" s="2">
        <v>45723.783645833333</v>
      </c>
      <c r="AN5086" s="1" t="s">
        <v>23161</v>
      </c>
      <c r="AP5086" s="1">
        <v>5776992</v>
      </c>
      <c r="AQ5086" s="1" t="s">
        <v>83</v>
      </c>
      <c r="AR5086" s="2">
        <v>45724.509016203701</v>
      </c>
      <c r="AS5086" s="1" t="s">
        <v>84</v>
      </c>
      <c r="AT5086" s="2">
        <v>45725.333333333336</v>
      </c>
      <c r="AU5086" s="1" t="s">
        <v>85</v>
      </c>
      <c r="AV5086" s="1" t="s">
        <v>233</v>
      </c>
      <c r="AW5086" s="1" t="s">
        <v>234</v>
      </c>
      <c r="AX5086" s="1" t="s">
        <v>1519</v>
      </c>
      <c r="AZ5086" s="2">
        <v>45724.509016203701</v>
      </c>
      <c r="BB5086" s="1" t="s">
        <v>703</v>
      </c>
      <c r="BC5086" s="1" t="s">
        <v>677</v>
      </c>
      <c r="BD5086" s="1" t="s">
        <v>704</v>
      </c>
      <c r="BE5086" s="1" t="s">
        <v>23162</v>
      </c>
      <c r="BF5086" s="1" t="s">
        <v>240</v>
      </c>
    </row>
    <row r="5087" spans="1:58" x14ac:dyDescent="0.35">
      <c r="A5087" s="1">
        <v>3018430</v>
      </c>
      <c r="B5087" s="1" t="s">
        <v>58</v>
      </c>
      <c r="C5087" s="1">
        <v>36258021</v>
      </c>
      <c r="D5087" s="1">
        <v>338705584</v>
      </c>
      <c r="E5087" s="1" t="s">
        <v>59</v>
      </c>
      <c r="F5087" s="1" t="s">
        <v>60</v>
      </c>
      <c r="G5087" s="1" t="s">
        <v>1845</v>
      </c>
      <c r="H5087" s="1" t="s">
        <v>23163</v>
      </c>
      <c r="I5087" s="1">
        <v>781587205</v>
      </c>
      <c r="J5087" s="1" t="s">
        <v>277</v>
      </c>
      <c r="K5087" s="1">
        <v>13</v>
      </c>
      <c r="L5087" s="1" t="s">
        <v>64</v>
      </c>
      <c r="M5087" s="1" t="s">
        <v>65</v>
      </c>
      <c r="N5087" s="2">
        <v>44855.583333333336</v>
      </c>
      <c r="O5087" s="1" t="s">
        <v>66</v>
      </c>
      <c r="Q5087" s="1" t="s">
        <v>67</v>
      </c>
      <c r="R5087" s="2">
        <v>45723.786377314813</v>
      </c>
      <c r="S5087" s="1" t="s">
        <v>2049</v>
      </c>
      <c r="T5087" s="1" t="s">
        <v>100</v>
      </c>
      <c r="U5087" s="1" t="s">
        <v>70</v>
      </c>
      <c r="V5087" s="1" t="s">
        <v>23164</v>
      </c>
      <c r="W5087" s="1" t="s">
        <v>653</v>
      </c>
      <c r="X5087" s="1" t="s">
        <v>942</v>
      </c>
      <c r="Y5087" s="1" t="s">
        <v>8553</v>
      </c>
      <c r="Z5087" s="1" t="s">
        <v>2913</v>
      </c>
      <c r="AA5087" s="1" t="s">
        <v>11020</v>
      </c>
      <c r="AB5087" s="1" t="s">
        <v>124</v>
      </c>
      <c r="AE5087" s="2">
        <v>45723.786400462966</v>
      </c>
      <c r="AF5087" s="1" t="s">
        <v>77</v>
      </c>
      <c r="AH5087" s="1" t="s">
        <v>78</v>
      </c>
      <c r="AI5087" s="1" t="s">
        <v>79</v>
      </c>
      <c r="AJ5087" s="1" t="s">
        <v>378</v>
      </c>
      <c r="AK5087" s="1" t="s">
        <v>20853</v>
      </c>
      <c r="AL5087" s="1" t="s">
        <v>2049</v>
      </c>
      <c r="AM5087" s="2">
        <v>45723.786423611113</v>
      </c>
      <c r="AN5087" s="1" t="s">
        <v>20853</v>
      </c>
      <c r="AP5087" s="1">
        <v>5776998</v>
      </c>
      <c r="AQ5087" s="1" t="s">
        <v>83</v>
      </c>
      <c r="AR5087" s="2">
        <v>45724.979444444441</v>
      </c>
      <c r="AS5087" s="1" t="s">
        <v>84</v>
      </c>
      <c r="AT5087" s="2">
        <v>45723.5625</v>
      </c>
      <c r="AU5087" s="1" t="s">
        <v>573</v>
      </c>
      <c r="AV5087" s="1" t="s">
        <v>947</v>
      </c>
      <c r="AW5087" s="1" t="s">
        <v>948</v>
      </c>
      <c r="AX5087" s="1" t="s">
        <v>5201</v>
      </c>
      <c r="AZ5087" s="2">
        <v>45724.979444444441</v>
      </c>
      <c r="BB5087" s="1" t="s">
        <v>765</v>
      </c>
      <c r="BC5087" s="1" t="s">
        <v>766</v>
      </c>
      <c r="BD5087" s="1" t="s">
        <v>767</v>
      </c>
      <c r="BE5087" s="1" t="s">
        <v>23165</v>
      </c>
      <c r="BF5087" s="1" t="s">
        <v>14364</v>
      </c>
    </row>
    <row r="5088" spans="1:58" x14ac:dyDescent="0.35">
      <c r="A5088" s="1">
        <v>3018431</v>
      </c>
      <c r="B5088" s="1" t="s">
        <v>223</v>
      </c>
      <c r="C5088" s="1">
        <v>39388911</v>
      </c>
      <c r="D5088" s="1">
        <v>339781615</v>
      </c>
      <c r="E5088" s="1" t="s">
        <v>59</v>
      </c>
      <c r="F5088" s="1" t="s">
        <v>60</v>
      </c>
      <c r="G5088" s="1" t="s">
        <v>769</v>
      </c>
      <c r="H5088" s="1" t="s">
        <v>12126</v>
      </c>
      <c r="I5088" s="1">
        <v>778898358</v>
      </c>
      <c r="J5088" s="1" t="s">
        <v>8920</v>
      </c>
      <c r="K5088" s="1">
        <v>14</v>
      </c>
      <c r="L5088" s="1" t="s">
        <v>64</v>
      </c>
      <c r="M5088" s="1" t="s">
        <v>65</v>
      </c>
      <c r="N5088" s="2">
        <v>44735.670138888891</v>
      </c>
      <c r="O5088" s="1" t="s">
        <v>98</v>
      </c>
      <c r="Q5088" s="1" t="s">
        <v>67</v>
      </c>
      <c r="R5088" s="2">
        <v>45723.786666666667</v>
      </c>
      <c r="S5088" s="1" t="s">
        <v>797</v>
      </c>
      <c r="T5088" s="1" t="s">
        <v>100</v>
      </c>
      <c r="U5088" s="1" t="s">
        <v>70</v>
      </c>
      <c r="V5088" s="1" t="s">
        <v>23166</v>
      </c>
      <c r="W5088" s="1" t="s">
        <v>298</v>
      </c>
      <c r="X5088" s="1" t="s">
        <v>427</v>
      </c>
      <c r="Y5088" s="1" t="s">
        <v>3885</v>
      </c>
      <c r="Z5088" s="1" t="s">
        <v>231</v>
      </c>
      <c r="AA5088" s="1" t="s">
        <v>231</v>
      </c>
      <c r="AB5088" s="1" t="s">
        <v>124</v>
      </c>
      <c r="AE5088" s="2">
        <v>45723.786678240744</v>
      </c>
      <c r="AF5088" s="1" t="s">
        <v>77</v>
      </c>
      <c r="AH5088" s="1" t="s">
        <v>78</v>
      </c>
      <c r="AI5088" s="1" t="s">
        <v>106</v>
      </c>
      <c r="AJ5088" s="1" t="s">
        <v>107</v>
      </c>
      <c r="AK5088" s="1" t="s">
        <v>23166</v>
      </c>
      <c r="AL5088" s="1" t="s">
        <v>797</v>
      </c>
      <c r="AM5088" s="2">
        <v>45723.78670138889</v>
      </c>
      <c r="AN5088" s="1" t="s">
        <v>23166</v>
      </c>
      <c r="AP5088" s="1">
        <v>5776999</v>
      </c>
      <c r="AQ5088" s="1" t="s">
        <v>83</v>
      </c>
      <c r="AR5088" s="2">
        <v>45725.575937499998</v>
      </c>
      <c r="AS5088" s="1" t="s">
        <v>84</v>
      </c>
      <c r="AT5088" s="2">
        <v>45725.333333333336</v>
      </c>
      <c r="AU5088" s="1" t="s">
        <v>85</v>
      </c>
      <c r="AV5088" s="1" t="s">
        <v>233</v>
      </c>
      <c r="AW5088" s="1" t="s">
        <v>234</v>
      </c>
      <c r="AX5088" s="1" t="s">
        <v>1317</v>
      </c>
      <c r="AZ5088" s="2">
        <v>45725.575937499998</v>
      </c>
      <c r="BB5088" s="1" t="s">
        <v>2633</v>
      </c>
      <c r="BC5088" s="1" t="s">
        <v>690</v>
      </c>
      <c r="BD5088" s="1" t="s">
        <v>2634</v>
      </c>
      <c r="BE5088" s="1" t="s">
        <v>23167</v>
      </c>
      <c r="BF5088" s="1" t="s">
        <v>240</v>
      </c>
    </row>
    <row r="5089" spans="1:58" x14ac:dyDescent="0.35">
      <c r="A5089" s="1">
        <v>3018432</v>
      </c>
      <c r="B5089" s="1" t="s">
        <v>58</v>
      </c>
      <c r="C5089" s="1">
        <v>38941321</v>
      </c>
      <c r="D5089" s="1">
        <v>338710660</v>
      </c>
      <c r="E5089" s="1" t="s">
        <v>59</v>
      </c>
      <c r="F5089" s="1" t="s">
        <v>60</v>
      </c>
      <c r="G5089" s="1" t="s">
        <v>8529</v>
      </c>
      <c r="H5089" s="1" t="s">
        <v>8530</v>
      </c>
      <c r="I5089" s="1">
        <v>774538874</v>
      </c>
      <c r="J5089" s="1" t="s">
        <v>12046</v>
      </c>
      <c r="K5089" s="1">
        <v>12</v>
      </c>
      <c r="L5089" s="1" t="s">
        <v>64</v>
      </c>
      <c r="M5089" s="1" t="s">
        <v>65</v>
      </c>
      <c r="N5089" s="2">
        <v>45115.769733796296</v>
      </c>
      <c r="O5089" s="1" t="s">
        <v>66</v>
      </c>
      <c r="Q5089" s="1" t="s">
        <v>67</v>
      </c>
      <c r="R5089" s="2">
        <v>45723.787222222221</v>
      </c>
      <c r="S5089" s="1" t="s">
        <v>1386</v>
      </c>
      <c r="T5089" s="1" t="s">
        <v>100</v>
      </c>
      <c r="U5089" s="1" t="s">
        <v>160</v>
      </c>
      <c r="V5089" s="1" t="s">
        <v>23168</v>
      </c>
      <c r="W5089" s="1" t="s">
        <v>162</v>
      </c>
      <c r="X5089" s="1" t="s">
        <v>1191</v>
      </c>
      <c r="Y5089" s="1" t="s">
        <v>4236</v>
      </c>
      <c r="Z5089" s="1" t="s">
        <v>400</v>
      </c>
      <c r="AA5089" s="1" t="s">
        <v>400</v>
      </c>
      <c r="AB5089" s="1" t="s">
        <v>124</v>
      </c>
      <c r="AE5089" s="2">
        <v>45723.787233796298</v>
      </c>
      <c r="AF5089" s="1" t="s">
        <v>77</v>
      </c>
      <c r="AH5089" s="1" t="s">
        <v>78</v>
      </c>
      <c r="AI5089" s="1" t="s">
        <v>79</v>
      </c>
      <c r="AJ5089" s="1" t="s">
        <v>378</v>
      </c>
      <c r="AK5089" s="1" t="s">
        <v>23169</v>
      </c>
      <c r="AL5089" s="1" t="s">
        <v>1386</v>
      </c>
      <c r="AM5089" s="2">
        <v>45723.787268518521</v>
      </c>
      <c r="AN5089" s="1" t="s">
        <v>23169</v>
      </c>
      <c r="AP5089" s="1">
        <v>5777000</v>
      </c>
      <c r="AQ5089" s="1" t="s">
        <v>83</v>
      </c>
      <c r="AR5089" s="2">
        <v>45725.013101851851</v>
      </c>
      <c r="AS5089" s="1" t="s">
        <v>84</v>
      </c>
      <c r="AT5089" s="2">
        <v>45725.333333333336</v>
      </c>
      <c r="AU5089" s="1" t="s">
        <v>85</v>
      </c>
      <c r="AV5089" s="1" t="s">
        <v>1196</v>
      </c>
      <c r="AW5089" s="1" t="s">
        <v>1197</v>
      </c>
      <c r="AX5089" s="1" t="s">
        <v>4224</v>
      </c>
      <c r="AZ5089" s="2">
        <v>45725.013101851851</v>
      </c>
      <c r="BB5089" s="1" t="s">
        <v>89</v>
      </c>
      <c r="BC5089" s="1" t="s">
        <v>90</v>
      </c>
      <c r="BD5089" s="1" t="s">
        <v>91</v>
      </c>
      <c r="BE5089" s="1" t="s">
        <v>23170</v>
      </c>
      <c r="BF5089" s="1" t="s">
        <v>14364</v>
      </c>
    </row>
    <row r="5090" spans="1:58" x14ac:dyDescent="0.35">
      <c r="A5090" s="1">
        <v>3018433</v>
      </c>
      <c r="B5090" s="1" t="s">
        <v>58</v>
      </c>
      <c r="C5090" s="1">
        <v>34197431</v>
      </c>
      <c r="D5090" s="1">
        <v>338201608</v>
      </c>
      <c r="E5090" s="1" t="s">
        <v>59</v>
      </c>
      <c r="F5090" s="1" t="s">
        <v>60</v>
      </c>
      <c r="G5090" s="1" t="s">
        <v>1177</v>
      </c>
      <c r="H5090" s="1" t="s">
        <v>1028</v>
      </c>
      <c r="I5090" s="1">
        <v>781865864</v>
      </c>
      <c r="J5090" s="1" t="s">
        <v>3107</v>
      </c>
      <c r="K5090" s="1">
        <v>12</v>
      </c>
      <c r="L5090" s="1" t="s">
        <v>64</v>
      </c>
      <c r="M5090" s="1" t="s">
        <v>65</v>
      </c>
      <c r="N5090" s="2">
        <v>44958</v>
      </c>
      <c r="O5090" s="1" t="s">
        <v>353</v>
      </c>
      <c r="Q5090" s="1" t="s">
        <v>67</v>
      </c>
      <c r="R5090" s="2">
        <v>45723.78738425926</v>
      </c>
      <c r="S5090" s="1" t="s">
        <v>532</v>
      </c>
      <c r="T5090" s="1" t="s">
        <v>69</v>
      </c>
      <c r="U5090" s="1" t="s">
        <v>70</v>
      </c>
      <c r="V5090" s="1" t="s">
        <v>23171</v>
      </c>
      <c r="W5090" s="1" t="s">
        <v>72</v>
      </c>
      <c r="X5090" s="1" t="s">
        <v>2112</v>
      </c>
      <c r="Y5090" s="1" t="s">
        <v>11277</v>
      </c>
      <c r="Z5090" s="1" t="s">
        <v>1067</v>
      </c>
      <c r="AA5090" s="1" t="s">
        <v>7169</v>
      </c>
      <c r="AB5090" s="1" t="s">
        <v>124</v>
      </c>
      <c r="AC5090" s="1">
        <v>317</v>
      </c>
      <c r="AE5090" s="2">
        <v>45723.787395833337</v>
      </c>
      <c r="AF5090" s="1" t="s">
        <v>77</v>
      </c>
      <c r="AH5090" s="1" t="s">
        <v>78</v>
      </c>
      <c r="AI5090" s="1" t="s">
        <v>79</v>
      </c>
      <c r="AJ5090" s="1" t="s">
        <v>378</v>
      </c>
      <c r="AK5090" s="1" t="s">
        <v>535</v>
      </c>
      <c r="AL5090" s="1" t="s">
        <v>532</v>
      </c>
      <c r="AM5090" s="2">
        <v>45723.787430555552</v>
      </c>
      <c r="AN5090" s="1" t="s">
        <v>535</v>
      </c>
      <c r="AP5090" s="1">
        <v>5777001</v>
      </c>
      <c r="AQ5090" s="1" t="s">
        <v>83</v>
      </c>
      <c r="AR5090" s="2">
        <v>45724.93677083333</v>
      </c>
      <c r="AS5090" s="1" t="s">
        <v>84</v>
      </c>
      <c r="AT5090" s="2">
        <v>45725.333333333336</v>
      </c>
      <c r="AU5090" s="1" t="s">
        <v>85</v>
      </c>
      <c r="AV5090" s="1" t="s">
        <v>2117</v>
      </c>
      <c r="AW5090" s="1" t="s">
        <v>2118</v>
      </c>
      <c r="AX5090" s="1" t="s">
        <v>3859</v>
      </c>
      <c r="AZ5090" s="2">
        <v>45724.93677083333</v>
      </c>
      <c r="BB5090" s="1" t="s">
        <v>192</v>
      </c>
      <c r="BC5090" s="1" t="s">
        <v>193</v>
      </c>
      <c r="BD5090" s="1" t="s">
        <v>194</v>
      </c>
      <c r="BE5090" s="1" t="s">
        <v>23172</v>
      </c>
      <c r="BF5090" s="1" t="s">
        <v>14364</v>
      </c>
    </row>
    <row r="5091" spans="1:58" x14ac:dyDescent="0.35">
      <c r="A5091" s="1">
        <v>3018434</v>
      </c>
      <c r="B5091" s="1" t="s">
        <v>58</v>
      </c>
      <c r="C5091" s="1">
        <v>39226181</v>
      </c>
      <c r="D5091" s="1">
        <v>338519892</v>
      </c>
      <c r="E5091" s="1" t="s">
        <v>59</v>
      </c>
      <c r="F5091" s="1" t="s">
        <v>60</v>
      </c>
      <c r="G5091" s="1" t="s">
        <v>555</v>
      </c>
      <c r="H5091" s="1" t="s">
        <v>23173</v>
      </c>
      <c r="I5091" s="1">
        <v>778406062</v>
      </c>
      <c r="J5091" s="1" t="s">
        <v>1940</v>
      </c>
      <c r="K5091" s="1">
        <v>13</v>
      </c>
      <c r="L5091" s="1" t="s">
        <v>244</v>
      </c>
      <c r="M5091" s="1" t="s">
        <v>65</v>
      </c>
      <c r="N5091" s="2">
        <v>44991.458344907405</v>
      </c>
      <c r="O5091" s="1" t="s">
        <v>66</v>
      </c>
      <c r="Q5091" s="1" t="s">
        <v>67</v>
      </c>
      <c r="R5091" s="2">
        <v>45723.787719907406</v>
      </c>
      <c r="S5091" s="1" t="s">
        <v>1591</v>
      </c>
      <c r="T5091" s="1" t="s">
        <v>69</v>
      </c>
      <c r="U5091" s="1" t="s">
        <v>70</v>
      </c>
      <c r="V5091" s="1" t="s">
        <v>23174</v>
      </c>
      <c r="W5091" s="1" t="s">
        <v>334</v>
      </c>
      <c r="X5091" s="1" t="s">
        <v>335</v>
      </c>
      <c r="Y5091" s="1" t="s">
        <v>14932</v>
      </c>
      <c r="Z5091" s="1" t="s">
        <v>337</v>
      </c>
      <c r="AA5091" s="1" t="s">
        <v>1944</v>
      </c>
      <c r="AB5091" s="1" t="s">
        <v>1944</v>
      </c>
      <c r="AC5091" s="1">
        <v>659</v>
      </c>
      <c r="AE5091" s="2">
        <v>45723.787731481483</v>
      </c>
      <c r="AF5091" s="1" t="s">
        <v>77</v>
      </c>
      <c r="AH5091" s="1" t="s">
        <v>125</v>
      </c>
      <c r="AI5091" s="1" t="s">
        <v>79</v>
      </c>
      <c r="AJ5091" s="1" t="s">
        <v>3850</v>
      </c>
      <c r="AK5091" s="1" t="s">
        <v>23174</v>
      </c>
      <c r="AL5091" s="1" t="s">
        <v>1591</v>
      </c>
      <c r="AM5091" s="2">
        <v>45723.787777777776</v>
      </c>
      <c r="AN5091" s="1" t="s">
        <v>23174</v>
      </c>
      <c r="AP5091" s="1">
        <v>5777002</v>
      </c>
      <c r="AQ5091" s="1" t="s">
        <v>83</v>
      </c>
      <c r="AR5091" s="2">
        <v>45724.44871527778</v>
      </c>
      <c r="AS5091" s="1" t="s">
        <v>84</v>
      </c>
      <c r="AT5091" s="2">
        <v>45725.333333333336</v>
      </c>
      <c r="AU5091" s="1" t="s">
        <v>85</v>
      </c>
      <c r="AV5091" s="1" t="s">
        <v>1702</v>
      </c>
      <c r="AW5091" s="1" t="s">
        <v>1703</v>
      </c>
      <c r="AX5091" s="1" t="s">
        <v>5331</v>
      </c>
      <c r="AZ5091" s="2">
        <v>45724.44871527778</v>
      </c>
      <c r="BB5091" s="1" t="s">
        <v>89</v>
      </c>
      <c r="BC5091" s="1" t="s">
        <v>90</v>
      </c>
      <c r="BD5091" s="1" t="s">
        <v>91</v>
      </c>
      <c r="BE5091" s="1" t="s">
        <v>835</v>
      </c>
      <c r="BF5091" s="1" t="s">
        <v>657</v>
      </c>
    </row>
    <row r="5092" spans="1:58" x14ac:dyDescent="0.35">
      <c r="A5092" s="1">
        <v>3018435</v>
      </c>
      <c r="B5092" s="1" t="s">
        <v>223</v>
      </c>
      <c r="C5092" s="1">
        <v>40495501</v>
      </c>
      <c r="D5092" s="1">
        <v>339759395</v>
      </c>
      <c r="E5092" s="1" t="s">
        <v>59</v>
      </c>
      <c r="F5092" s="1" t="s">
        <v>60</v>
      </c>
      <c r="G5092" s="1" t="s">
        <v>2268</v>
      </c>
      <c r="H5092" s="1" t="s">
        <v>916</v>
      </c>
      <c r="I5092" s="1">
        <v>778435682</v>
      </c>
      <c r="J5092" s="1" t="s">
        <v>4125</v>
      </c>
      <c r="K5092" s="1">
        <v>14</v>
      </c>
      <c r="L5092" s="1" t="s">
        <v>64</v>
      </c>
      <c r="M5092" s="1" t="s">
        <v>65</v>
      </c>
      <c r="N5092" s="2">
        <v>45289.791666666664</v>
      </c>
      <c r="O5092" s="1" t="s">
        <v>98</v>
      </c>
      <c r="Q5092" s="1" t="s">
        <v>67</v>
      </c>
      <c r="R5092" s="2">
        <v>45723.788935185185</v>
      </c>
      <c r="S5092" s="1" t="s">
        <v>12309</v>
      </c>
      <c r="T5092" s="1" t="s">
        <v>69</v>
      </c>
      <c r="U5092" s="1" t="s">
        <v>70</v>
      </c>
      <c r="V5092" s="1" t="s">
        <v>23175</v>
      </c>
      <c r="W5092" s="1" t="s">
        <v>298</v>
      </c>
      <c r="X5092" s="1" t="s">
        <v>299</v>
      </c>
      <c r="Y5092" s="1" t="s">
        <v>559</v>
      </c>
      <c r="Z5092" s="1" t="s">
        <v>301</v>
      </c>
      <c r="AA5092" s="1" t="s">
        <v>15070</v>
      </c>
      <c r="AB5092" s="1" t="s">
        <v>124</v>
      </c>
      <c r="AE5092" s="2">
        <v>45723.788935185185</v>
      </c>
      <c r="AF5092" s="1" t="s">
        <v>77</v>
      </c>
      <c r="AH5092" s="1" t="s">
        <v>125</v>
      </c>
      <c r="AI5092" s="1" t="s">
        <v>106</v>
      </c>
      <c r="AJ5092" s="1" t="s">
        <v>107</v>
      </c>
      <c r="AK5092" s="1" t="s">
        <v>23175</v>
      </c>
      <c r="AL5092" s="1" t="s">
        <v>12309</v>
      </c>
      <c r="AM5092" s="2">
        <v>45723.788969907408</v>
      </c>
      <c r="AN5092" s="1" t="s">
        <v>23175</v>
      </c>
      <c r="AP5092" s="1">
        <v>5777006</v>
      </c>
      <c r="AQ5092" s="1" t="s">
        <v>83</v>
      </c>
      <c r="AR5092" s="2">
        <v>45724.498217592591</v>
      </c>
      <c r="AS5092" s="1" t="s">
        <v>84</v>
      </c>
      <c r="AT5092" s="2">
        <v>45725.333333333336</v>
      </c>
      <c r="AU5092" s="1" t="s">
        <v>85</v>
      </c>
      <c r="AV5092" s="1" t="s">
        <v>233</v>
      </c>
      <c r="AW5092" s="1" t="s">
        <v>234</v>
      </c>
      <c r="AX5092" s="1" t="s">
        <v>713</v>
      </c>
      <c r="AZ5092" s="2">
        <v>45724.498217592591</v>
      </c>
      <c r="BB5092" s="1" t="s">
        <v>1643</v>
      </c>
      <c r="BC5092" s="1" t="s">
        <v>1644</v>
      </c>
      <c r="BD5092" s="1" t="s">
        <v>1645</v>
      </c>
      <c r="BE5092" s="1" t="s">
        <v>13407</v>
      </c>
      <c r="BF5092" s="1" t="s">
        <v>240</v>
      </c>
    </row>
    <row r="5093" spans="1:58" x14ac:dyDescent="0.35">
      <c r="A5093" s="1">
        <v>3018436</v>
      </c>
      <c r="B5093" s="1" t="s">
        <v>223</v>
      </c>
      <c r="C5093" s="1">
        <v>35780951</v>
      </c>
      <c r="D5093" s="1">
        <v>339803673</v>
      </c>
      <c r="E5093" s="1" t="s">
        <v>59</v>
      </c>
      <c r="F5093" s="1" t="s">
        <v>60</v>
      </c>
      <c r="G5093" s="1" t="s">
        <v>1787</v>
      </c>
      <c r="H5093" s="1" t="s">
        <v>1788</v>
      </c>
      <c r="I5093" s="1">
        <v>775501514</v>
      </c>
      <c r="J5093" s="1" t="s">
        <v>23176</v>
      </c>
      <c r="K5093" s="1">
        <v>15</v>
      </c>
      <c r="L5093" s="1" t="s">
        <v>64</v>
      </c>
      <c r="M5093" s="1" t="s">
        <v>65</v>
      </c>
      <c r="N5093" s="2">
        <v>45281.741666666669</v>
      </c>
      <c r="O5093" s="1" t="s">
        <v>497</v>
      </c>
      <c r="Q5093" s="1" t="s">
        <v>67</v>
      </c>
      <c r="R5093" s="2">
        <v>45723.789826388886</v>
      </c>
      <c r="S5093" s="1" t="s">
        <v>18025</v>
      </c>
      <c r="T5093" s="1" t="s">
        <v>450</v>
      </c>
      <c r="U5093" s="1" t="s">
        <v>385</v>
      </c>
      <c r="V5093" s="1" t="s">
        <v>23177</v>
      </c>
      <c r="W5093" s="1" t="s">
        <v>725</v>
      </c>
      <c r="X5093" s="1" t="s">
        <v>726</v>
      </c>
      <c r="Y5093" s="1" t="s">
        <v>1791</v>
      </c>
      <c r="Z5093" s="1" t="s">
        <v>728</v>
      </c>
      <c r="AA5093" s="1" t="s">
        <v>729</v>
      </c>
      <c r="AB5093" s="1" t="s">
        <v>124</v>
      </c>
      <c r="AC5093" s="1">
        <v>776084269</v>
      </c>
      <c r="AE5093" s="2">
        <v>45723.789837962962</v>
      </c>
      <c r="AF5093" s="1" t="s">
        <v>77</v>
      </c>
      <c r="AH5093" s="1" t="s">
        <v>78</v>
      </c>
      <c r="AI5093" s="1" t="s">
        <v>106</v>
      </c>
      <c r="AJ5093" s="1" t="s">
        <v>1740</v>
      </c>
      <c r="AK5093" s="1" t="s">
        <v>23178</v>
      </c>
      <c r="AL5093" s="1" t="s">
        <v>18025</v>
      </c>
      <c r="AM5093" s="2">
        <v>45723.789872685185</v>
      </c>
      <c r="AN5093" s="1" t="s">
        <v>23178</v>
      </c>
      <c r="AP5093" s="1">
        <v>5777008</v>
      </c>
      <c r="AQ5093" s="1" t="s">
        <v>83</v>
      </c>
      <c r="AR5093" s="2">
        <v>45725.512974537036</v>
      </c>
      <c r="AS5093" s="1" t="s">
        <v>84</v>
      </c>
      <c r="AT5093" s="2">
        <v>45724.5625</v>
      </c>
      <c r="AU5093" s="1" t="s">
        <v>85</v>
      </c>
      <c r="AV5093" s="1" t="s">
        <v>731</v>
      </c>
      <c r="AW5093" s="1" t="s">
        <v>732</v>
      </c>
      <c r="AX5093" s="1" t="s">
        <v>733</v>
      </c>
      <c r="AZ5093" s="2">
        <v>45725.512974537036</v>
      </c>
      <c r="BB5093" s="1" t="s">
        <v>1060</v>
      </c>
      <c r="BC5093" s="1" t="s">
        <v>1061</v>
      </c>
      <c r="BD5093" s="1" t="s">
        <v>1062</v>
      </c>
      <c r="BE5093" s="1" t="s">
        <v>23179</v>
      </c>
      <c r="BF5093" s="1" t="s">
        <v>649</v>
      </c>
    </row>
    <row r="5094" spans="1:58" x14ac:dyDescent="0.35">
      <c r="A5094" s="1">
        <v>3018437</v>
      </c>
      <c r="B5094" s="1" t="s">
        <v>58</v>
      </c>
      <c r="C5094" s="1">
        <v>43934301</v>
      </c>
      <c r="D5094" s="1">
        <v>339787938</v>
      </c>
      <c r="E5094" s="1" t="s">
        <v>59</v>
      </c>
      <c r="F5094" s="1" t="s">
        <v>60</v>
      </c>
      <c r="G5094" s="1" t="s">
        <v>509</v>
      </c>
      <c r="H5094" s="1" t="s">
        <v>2895</v>
      </c>
      <c r="I5094" s="1">
        <v>785134959</v>
      </c>
      <c r="J5094" s="1" t="s">
        <v>8756</v>
      </c>
      <c r="K5094" s="1">
        <v>12</v>
      </c>
      <c r="L5094" s="1" t="s">
        <v>64</v>
      </c>
      <c r="M5094" s="1" t="s">
        <v>65</v>
      </c>
      <c r="N5094" s="2">
        <v>45569.458333333336</v>
      </c>
      <c r="O5094" s="1" t="s">
        <v>66</v>
      </c>
      <c r="Q5094" s="1" t="s">
        <v>67</v>
      </c>
      <c r="R5094" s="2">
        <v>45723.790532407409</v>
      </c>
      <c r="S5094" s="1" t="s">
        <v>630</v>
      </c>
      <c r="T5094" s="1" t="s">
        <v>69</v>
      </c>
      <c r="U5094" s="1" t="s">
        <v>603</v>
      </c>
      <c r="V5094" s="1" t="s">
        <v>23180</v>
      </c>
      <c r="W5094" s="1" t="s">
        <v>298</v>
      </c>
      <c r="X5094" s="1" t="s">
        <v>427</v>
      </c>
      <c r="Y5094" s="1" t="s">
        <v>972</v>
      </c>
      <c r="Z5094" s="1" t="s">
        <v>231</v>
      </c>
      <c r="AA5094" s="1" t="s">
        <v>3439</v>
      </c>
      <c r="AB5094" s="1" t="s">
        <v>124</v>
      </c>
      <c r="AE5094" s="2">
        <v>45723.790543981479</v>
      </c>
      <c r="AF5094" s="1" t="s">
        <v>77</v>
      </c>
      <c r="AH5094" s="1" t="s">
        <v>125</v>
      </c>
      <c r="AI5094" s="1" t="s">
        <v>79</v>
      </c>
      <c r="AJ5094" s="1" t="s">
        <v>167</v>
      </c>
      <c r="AK5094" s="1" t="s">
        <v>23180</v>
      </c>
      <c r="AL5094" s="1" t="s">
        <v>630</v>
      </c>
      <c r="AM5094" s="2">
        <v>45723.790567129632</v>
      </c>
      <c r="AN5094" s="1" t="s">
        <v>23180</v>
      </c>
      <c r="AP5094" s="1">
        <v>5777009</v>
      </c>
      <c r="AQ5094" s="1" t="s">
        <v>83</v>
      </c>
      <c r="AR5094" s="2">
        <v>45724.704062500001</v>
      </c>
      <c r="AS5094" s="1" t="s">
        <v>84</v>
      </c>
      <c r="AT5094" s="2">
        <v>45725.333333333336</v>
      </c>
      <c r="AU5094" s="1" t="s">
        <v>85</v>
      </c>
      <c r="AV5094" s="1" t="s">
        <v>233</v>
      </c>
      <c r="AW5094" s="1" t="s">
        <v>234</v>
      </c>
      <c r="AX5094" s="1" t="s">
        <v>1317</v>
      </c>
      <c r="AZ5094" s="2">
        <v>45724.704062500001</v>
      </c>
      <c r="BB5094" s="1" t="s">
        <v>765</v>
      </c>
      <c r="BC5094" s="1" t="s">
        <v>766</v>
      </c>
      <c r="BD5094" s="1" t="s">
        <v>767</v>
      </c>
      <c r="BE5094" s="1" t="s">
        <v>1120</v>
      </c>
      <c r="BF5094" s="1" t="s">
        <v>431</v>
      </c>
    </row>
    <row r="5095" spans="1:58" x14ac:dyDescent="0.35">
      <c r="A5095" s="1">
        <v>3018438</v>
      </c>
      <c r="B5095" s="1" t="s">
        <v>58</v>
      </c>
      <c r="C5095" s="1">
        <v>38899731</v>
      </c>
      <c r="D5095" s="1">
        <v>338440286</v>
      </c>
      <c r="E5095" s="1" t="s">
        <v>59</v>
      </c>
      <c r="F5095" s="1" t="s">
        <v>60</v>
      </c>
      <c r="G5095" s="1" t="s">
        <v>876</v>
      </c>
      <c r="H5095" s="1" t="s">
        <v>681</v>
      </c>
      <c r="I5095" s="1">
        <v>776649858</v>
      </c>
      <c r="J5095" s="1" t="s">
        <v>2919</v>
      </c>
      <c r="K5095" s="1">
        <v>12</v>
      </c>
      <c r="L5095" s="1" t="s">
        <v>64</v>
      </c>
      <c r="M5095" s="1" t="s">
        <v>65</v>
      </c>
      <c r="N5095" s="2">
        <v>45068.679652777777</v>
      </c>
      <c r="O5095" s="1" t="s">
        <v>66</v>
      </c>
      <c r="Q5095" s="1" t="s">
        <v>67</v>
      </c>
      <c r="R5095" s="2">
        <v>45723.790763888886</v>
      </c>
      <c r="S5095" s="1" t="s">
        <v>3287</v>
      </c>
      <c r="T5095" s="1" t="s">
        <v>69</v>
      </c>
      <c r="U5095" s="1" t="s">
        <v>70</v>
      </c>
      <c r="V5095" s="1" t="s">
        <v>23181</v>
      </c>
      <c r="Y5095" s="1" t="s">
        <v>16639</v>
      </c>
      <c r="Z5095" s="1" t="s">
        <v>2851</v>
      </c>
      <c r="AA5095" s="1" t="s">
        <v>5064</v>
      </c>
      <c r="AB5095" s="1" t="s">
        <v>124</v>
      </c>
      <c r="AC5095" s="1">
        <v>1440</v>
      </c>
      <c r="AE5095" s="2">
        <v>45723.790902777779</v>
      </c>
      <c r="AF5095" s="1" t="s">
        <v>77</v>
      </c>
      <c r="AH5095" s="1" t="s">
        <v>125</v>
      </c>
      <c r="AI5095" s="1" t="s">
        <v>79</v>
      </c>
      <c r="AJ5095" s="1" t="s">
        <v>378</v>
      </c>
      <c r="AL5095" s="1" t="s">
        <v>3287</v>
      </c>
      <c r="AM5095" s="2">
        <v>45723.790949074071</v>
      </c>
      <c r="AO5095" s="1" t="s">
        <v>3287</v>
      </c>
      <c r="AP5095" s="1">
        <v>5777010</v>
      </c>
      <c r="AQ5095" s="1" t="s">
        <v>83</v>
      </c>
      <c r="AR5095" s="2">
        <v>45724.588101851848</v>
      </c>
      <c r="AS5095" s="1" t="s">
        <v>84</v>
      </c>
      <c r="AT5095" s="2">
        <v>45723.354166666664</v>
      </c>
      <c r="AU5095" s="1" t="s">
        <v>573</v>
      </c>
      <c r="AV5095" s="1" t="s">
        <v>2382</v>
      </c>
      <c r="AW5095" s="1" t="s">
        <v>2383</v>
      </c>
      <c r="AX5095" s="1" t="s">
        <v>2384</v>
      </c>
      <c r="AZ5095" s="2">
        <v>45724.588101851848</v>
      </c>
      <c r="BB5095" s="1" t="s">
        <v>89</v>
      </c>
      <c r="BC5095" s="1" t="s">
        <v>90</v>
      </c>
      <c r="BD5095" s="1" t="s">
        <v>91</v>
      </c>
      <c r="BE5095" s="1" t="s">
        <v>23182</v>
      </c>
      <c r="BF5095" s="1" t="s">
        <v>93</v>
      </c>
    </row>
    <row r="5096" spans="1:58" x14ac:dyDescent="0.35">
      <c r="A5096" s="1">
        <v>3018439</v>
      </c>
      <c r="B5096" s="1" t="s">
        <v>58</v>
      </c>
      <c r="C5096" s="1">
        <v>34542091</v>
      </c>
      <c r="D5096" s="1">
        <v>338422126</v>
      </c>
      <c r="E5096" s="1" t="s">
        <v>59</v>
      </c>
      <c r="F5096" s="1" t="s">
        <v>60</v>
      </c>
      <c r="G5096" s="1" t="s">
        <v>23183</v>
      </c>
      <c r="H5096" s="1" t="s">
        <v>23184</v>
      </c>
      <c r="I5096" s="1">
        <v>782274612</v>
      </c>
      <c r="J5096" s="1" t="s">
        <v>10004</v>
      </c>
      <c r="K5096" s="1">
        <v>12</v>
      </c>
      <c r="L5096" s="1" t="s">
        <v>64</v>
      </c>
      <c r="M5096" s="1" t="s">
        <v>65</v>
      </c>
      <c r="N5096" s="2">
        <v>44104.635150462964</v>
      </c>
      <c r="O5096" s="1" t="s">
        <v>353</v>
      </c>
      <c r="Q5096" s="1" t="s">
        <v>67</v>
      </c>
      <c r="R5096" s="2">
        <v>45723.791342592594</v>
      </c>
      <c r="S5096" s="1" t="s">
        <v>14511</v>
      </c>
      <c r="T5096" s="1" t="s">
        <v>100</v>
      </c>
      <c r="U5096" s="1" t="s">
        <v>1542</v>
      </c>
      <c r="V5096" s="1" t="s">
        <v>23185</v>
      </c>
      <c r="Y5096" s="1" t="s">
        <v>5053</v>
      </c>
      <c r="Z5096" s="1" t="s">
        <v>2773</v>
      </c>
      <c r="AA5096" s="1" t="s">
        <v>2773</v>
      </c>
      <c r="AB5096" s="1" t="s">
        <v>5054</v>
      </c>
      <c r="AC5096" s="1" t="s">
        <v>10635</v>
      </c>
      <c r="AE5096" s="2">
        <v>45723.791354166664</v>
      </c>
      <c r="AF5096" s="1" t="s">
        <v>77</v>
      </c>
      <c r="AH5096" s="1" t="s">
        <v>125</v>
      </c>
      <c r="AI5096" s="1" t="s">
        <v>79</v>
      </c>
      <c r="AJ5096" s="1" t="s">
        <v>283</v>
      </c>
      <c r="AK5096" s="1" t="s">
        <v>23186</v>
      </c>
      <c r="AL5096" s="1" t="s">
        <v>14511</v>
      </c>
      <c r="AM5096" s="2">
        <v>45723.791377314818</v>
      </c>
      <c r="AN5096" s="1" t="s">
        <v>23186</v>
      </c>
      <c r="AP5096" s="1">
        <v>5777011</v>
      </c>
      <c r="AQ5096" s="1" t="s">
        <v>83</v>
      </c>
      <c r="AR5096" s="2">
        <v>45724.529351851852</v>
      </c>
      <c r="AS5096" s="1" t="s">
        <v>84</v>
      </c>
      <c r="AT5096" s="2">
        <v>45723.333333333336</v>
      </c>
      <c r="AU5096" s="1" t="s">
        <v>573</v>
      </c>
      <c r="AV5096" s="1" t="s">
        <v>1957</v>
      </c>
      <c r="AW5096" s="1" t="s">
        <v>1958</v>
      </c>
      <c r="AX5096" s="1" t="s">
        <v>5114</v>
      </c>
      <c r="AZ5096" s="2">
        <v>45724.529351851852</v>
      </c>
      <c r="BB5096" s="1" t="s">
        <v>813</v>
      </c>
      <c r="BC5096" s="1" t="s">
        <v>814</v>
      </c>
      <c r="BD5096" s="1" t="s">
        <v>815</v>
      </c>
      <c r="BE5096" s="1" t="s">
        <v>23187</v>
      </c>
      <c r="BF5096" s="1" t="s">
        <v>137</v>
      </c>
    </row>
    <row r="5097" spans="1:58" x14ac:dyDescent="0.35">
      <c r="A5097" s="1">
        <v>3018440</v>
      </c>
      <c r="B5097" s="1" t="s">
        <v>58</v>
      </c>
      <c r="C5097" s="1">
        <v>41517121</v>
      </c>
      <c r="D5097" s="1">
        <v>338773477</v>
      </c>
      <c r="E5097" s="1" t="s">
        <v>59</v>
      </c>
      <c r="F5097" s="1" t="s">
        <v>60</v>
      </c>
      <c r="G5097" s="1" t="s">
        <v>1539</v>
      </c>
      <c r="H5097" s="1" t="s">
        <v>3958</v>
      </c>
      <c r="I5097" s="1">
        <v>783478892</v>
      </c>
      <c r="J5097" s="1" t="s">
        <v>2685</v>
      </c>
      <c r="K5097" s="1">
        <v>13</v>
      </c>
      <c r="L5097" s="1" t="s">
        <v>64</v>
      </c>
      <c r="M5097" s="1" t="s">
        <v>65</v>
      </c>
      <c r="N5097" s="2">
        <v>45159</v>
      </c>
      <c r="O5097" s="1" t="s">
        <v>66</v>
      </c>
      <c r="Q5097" s="1" t="s">
        <v>67</v>
      </c>
      <c r="R5097" s="2">
        <v>45723.791516203702</v>
      </c>
      <c r="S5097" s="1" t="s">
        <v>1629</v>
      </c>
      <c r="T5097" s="1" t="s">
        <v>69</v>
      </c>
      <c r="U5097" s="1" t="s">
        <v>101</v>
      </c>
      <c r="V5097" s="1" t="s">
        <v>23188</v>
      </c>
      <c r="W5097" s="1" t="s">
        <v>162</v>
      </c>
      <c r="X5097" s="1" t="s">
        <v>163</v>
      </c>
      <c r="Y5097" s="1" t="s">
        <v>6615</v>
      </c>
      <c r="Z5097" s="1" t="s">
        <v>165</v>
      </c>
      <c r="AA5097" s="1" t="s">
        <v>2058</v>
      </c>
      <c r="AB5097" s="1" t="s">
        <v>2058</v>
      </c>
      <c r="AE5097" s="2">
        <v>45723.791527777779</v>
      </c>
      <c r="AF5097" s="1" t="s">
        <v>77</v>
      </c>
      <c r="AH5097" s="1" t="s">
        <v>125</v>
      </c>
      <c r="AI5097" s="1" t="s">
        <v>79</v>
      </c>
      <c r="AJ5097" s="1" t="s">
        <v>283</v>
      </c>
      <c r="AK5097" s="1" t="s">
        <v>10687</v>
      </c>
      <c r="AL5097" s="1" t="s">
        <v>1629</v>
      </c>
      <c r="AM5097" s="2">
        <v>45723.791562500002</v>
      </c>
      <c r="AN5097" s="1" t="s">
        <v>10687</v>
      </c>
      <c r="AP5097" s="1">
        <v>5777012</v>
      </c>
      <c r="AQ5097" s="1" t="s">
        <v>83</v>
      </c>
      <c r="AR5097" s="2">
        <v>45724.655150462961</v>
      </c>
      <c r="AS5097" s="1" t="s">
        <v>84</v>
      </c>
      <c r="AT5097" s="2">
        <v>45725.333333333336</v>
      </c>
      <c r="AU5097" s="1" t="s">
        <v>85</v>
      </c>
      <c r="AV5097" s="1" t="s">
        <v>169</v>
      </c>
      <c r="AW5097" s="1" t="s">
        <v>170</v>
      </c>
      <c r="AX5097" s="1" t="s">
        <v>2980</v>
      </c>
      <c r="AZ5097" s="2">
        <v>45724.655150462961</v>
      </c>
      <c r="BB5097" s="1" t="s">
        <v>1129</v>
      </c>
      <c r="BC5097" s="1" t="s">
        <v>1130</v>
      </c>
      <c r="BD5097" s="1" t="s">
        <v>815</v>
      </c>
      <c r="BE5097" s="1" t="s">
        <v>23189</v>
      </c>
      <c r="BF5097" s="1" t="s">
        <v>176</v>
      </c>
    </row>
    <row r="5098" spans="1:58" x14ac:dyDescent="0.35">
      <c r="A5098" s="1">
        <v>3018442</v>
      </c>
      <c r="B5098" s="1" t="s">
        <v>58</v>
      </c>
      <c r="C5098" s="1">
        <v>44490191</v>
      </c>
      <c r="D5098" s="1">
        <v>338277817</v>
      </c>
      <c r="E5098" s="1" t="s">
        <v>59</v>
      </c>
      <c r="F5098" s="1" t="s">
        <v>60</v>
      </c>
      <c r="G5098" s="1" t="s">
        <v>530</v>
      </c>
      <c r="H5098" s="1" t="s">
        <v>19775</v>
      </c>
      <c r="I5098" s="1">
        <v>784572121</v>
      </c>
      <c r="J5098" s="1" t="s">
        <v>23190</v>
      </c>
      <c r="K5098" s="1">
        <v>12</v>
      </c>
      <c r="L5098" s="1" t="s">
        <v>64</v>
      </c>
      <c r="M5098" s="1" t="s">
        <v>65</v>
      </c>
      <c r="N5098" s="2">
        <v>45607.625</v>
      </c>
      <c r="O5098" s="1" t="s">
        <v>66</v>
      </c>
      <c r="Q5098" s="1" t="s">
        <v>67</v>
      </c>
      <c r="R5098" s="2">
        <v>45723.792094907411</v>
      </c>
      <c r="S5098" s="1" t="s">
        <v>1862</v>
      </c>
      <c r="T5098" s="1" t="s">
        <v>100</v>
      </c>
      <c r="U5098" s="1" t="s">
        <v>70</v>
      </c>
      <c r="V5098" s="1" t="s">
        <v>23191</v>
      </c>
      <c r="W5098" s="1" t="s">
        <v>72</v>
      </c>
      <c r="X5098" s="1" t="s">
        <v>183</v>
      </c>
      <c r="Y5098" s="1" t="s">
        <v>13269</v>
      </c>
      <c r="Z5098" s="1" t="s">
        <v>4143</v>
      </c>
      <c r="AA5098" s="1" t="s">
        <v>13270</v>
      </c>
      <c r="AB5098" s="1" t="s">
        <v>19778</v>
      </c>
      <c r="AE5098" s="2">
        <v>45723.79210648148</v>
      </c>
      <c r="AF5098" s="1" t="s">
        <v>77</v>
      </c>
      <c r="AH5098" s="1" t="s">
        <v>78</v>
      </c>
      <c r="AI5098" s="1" t="s">
        <v>79</v>
      </c>
      <c r="AJ5098" s="1" t="s">
        <v>378</v>
      </c>
      <c r="AK5098" s="1" t="s">
        <v>23192</v>
      </c>
      <c r="AL5098" s="1" t="s">
        <v>1862</v>
      </c>
      <c r="AM5098" s="2">
        <v>45723.792141203703</v>
      </c>
      <c r="AN5098" s="1" t="s">
        <v>23192</v>
      </c>
      <c r="AP5098" s="1">
        <v>5777014</v>
      </c>
      <c r="AQ5098" s="1" t="s">
        <v>83</v>
      </c>
      <c r="AR5098" s="2">
        <v>45725.514814814815</v>
      </c>
      <c r="AS5098" s="1" t="s">
        <v>84</v>
      </c>
      <c r="AT5098" s="2">
        <v>45725.333333333336</v>
      </c>
      <c r="AU5098" s="1" t="s">
        <v>85</v>
      </c>
      <c r="AV5098" s="1" t="s">
        <v>480</v>
      </c>
      <c r="AW5098" s="1" t="s">
        <v>481</v>
      </c>
      <c r="AX5098" s="1" t="s">
        <v>9847</v>
      </c>
      <c r="AZ5098" s="2">
        <v>45725.514814814815</v>
      </c>
      <c r="BB5098" s="1" t="s">
        <v>594</v>
      </c>
      <c r="BC5098" s="1" t="s">
        <v>595</v>
      </c>
      <c r="BD5098" s="1" t="s">
        <v>596</v>
      </c>
      <c r="BE5098" s="1" t="s">
        <v>23193</v>
      </c>
      <c r="BF5098" s="1" t="s">
        <v>431</v>
      </c>
    </row>
    <row r="5099" spans="1:58" x14ac:dyDescent="0.35">
      <c r="A5099" s="1">
        <v>3018443</v>
      </c>
      <c r="B5099" s="1" t="s">
        <v>58</v>
      </c>
      <c r="C5099" s="1">
        <v>38771041</v>
      </c>
      <c r="D5099" s="1">
        <v>338774158</v>
      </c>
      <c r="E5099" s="1" t="s">
        <v>59</v>
      </c>
      <c r="F5099" s="1" t="s">
        <v>60</v>
      </c>
      <c r="G5099" s="1" t="s">
        <v>1286</v>
      </c>
      <c r="H5099" s="1" t="s">
        <v>1647</v>
      </c>
      <c r="I5099" s="1">
        <v>773389431</v>
      </c>
      <c r="J5099" s="1" t="s">
        <v>3718</v>
      </c>
      <c r="K5099" s="1">
        <v>12</v>
      </c>
      <c r="L5099" s="1" t="s">
        <v>64</v>
      </c>
      <c r="M5099" s="1" t="s">
        <v>65</v>
      </c>
      <c r="N5099" s="2">
        <v>44986</v>
      </c>
      <c r="O5099" s="1" t="s">
        <v>353</v>
      </c>
      <c r="Q5099" s="1" t="s">
        <v>67</v>
      </c>
      <c r="R5099" s="2">
        <v>45723.792870370373</v>
      </c>
      <c r="S5099" s="1" t="s">
        <v>296</v>
      </c>
      <c r="T5099" s="1" t="s">
        <v>100</v>
      </c>
      <c r="U5099" s="1" t="s">
        <v>1219</v>
      </c>
      <c r="V5099" s="1" t="s">
        <v>23194</v>
      </c>
      <c r="W5099" s="1" t="s">
        <v>162</v>
      </c>
      <c r="X5099" s="1" t="s">
        <v>163</v>
      </c>
      <c r="Y5099" s="1" t="s">
        <v>5517</v>
      </c>
      <c r="Z5099" s="1" t="s">
        <v>165</v>
      </c>
      <c r="AA5099" s="1" t="s">
        <v>4066</v>
      </c>
      <c r="AB5099" s="1" t="s">
        <v>23195</v>
      </c>
      <c r="AE5099" s="2">
        <v>45723.792881944442</v>
      </c>
      <c r="AF5099" s="1" t="s">
        <v>77</v>
      </c>
      <c r="AH5099" s="1" t="s">
        <v>125</v>
      </c>
      <c r="AI5099" s="1" t="s">
        <v>79</v>
      </c>
      <c r="AJ5099" s="1" t="s">
        <v>283</v>
      </c>
      <c r="AK5099" s="1" t="s">
        <v>23196</v>
      </c>
      <c r="AL5099" s="1" t="s">
        <v>296</v>
      </c>
      <c r="AM5099" s="2">
        <v>45723.792916666665</v>
      </c>
      <c r="AN5099" s="1" t="s">
        <v>23196</v>
      </c>
      <c r="AP5099" s="1">
        <v>5777018</v>
      </c>
      <c r="AQ5099" s="1" t="s">
        <v>83</v>
      </c>
      <c r="AR5099" s="2">
        <v>45724.718229166669</v>
      </c>
      <c r="AS5099" s="1" t="s">
        <v>84</v>
      </c>
      <c r="AT5099" s="2">
        <v>45725.333333333336</v>
      </c>
      <c r="AU5099" s="1" t="s">
        <v>85</v>
      </c>
      <c r="AV5099" s="1" t="s">
        <v>169</v>
      </c>
      <c r="AW5099" s="1" t="s">
        <v>170</v>
      </c>
      <c r="AX5099" s="1" t="s">
        <v>2980</v>
      </c>
      <c r="AZ5099" s="2">
        <v>45724.718229166669</v>
      </c>
      <c r="BB5099" s="1" t="s">
        <v>1399</v>
      </c>
      <c r="BC5099" s="1" t="s">
        <v>1130</v>
      </c>
      <c r="BD5099" s="1" t="s">
        <v>815</v>
      </c>
      <c r="BE5099" s="1" t="s">
        <v>23197</v>
      </c>
      <c r="BF5099" s="1" t="s">
        <v>176</v>
      </c>
    </row>
    <row r="5100" spans="1:58" x14ac:dyDescent="0.35">
      <c r="A5100" s="1">
        <v>3018444</v>
      </c>
      <c r="B5100" s="1" t="s">
        <v>58</v>
      </c>
      <c r="C5100" s="1">
        <v>36873221</v>
      </c>
      <c r="D5100" s="1">
        <v>338046830</v>
      </c>
      <c r="E5100" s="1" t="s">
        <v>59</v>
      </c>
      <c r="F5100" s="1" t="s">
        <v>60</v>
      </c>
      <c r="G5100" s="1" t="s">
        <v>769</v>
      </c>
      <c r="H5100" s="1" t="s">
        <v>23198</v>
      </c>
      <c r="I5100" s="1">
        <v>770476471</v>
      </c>
      <c r="J5100" s="1" t="s">
        <v>5310</v>
      </c>
      <c r="K5100" s="1">
        <v>12</v>
      </c>
      <c r="L5100" s="1" t="s">
        <v>64</v>
      </c>
      <c r="M5100" s="1" t="s">
        <v>65</v>
      </c>
      <c r="N5100" s="2">
        <v>45374</v>
      </c>
      <c r="O5100" s="1" t="s">
        <v>66</v>
      </c>
      <c r="Q5100" s="1" t="s">
        <v>67</v>
      </c>
      <c r="R5100" s="2">
        <v>45723.794444444444</v>
      </c>
      <c r="S5100" s="1" t="s">
        <v>8047</v>
      </c>
      <c r="T5100" s="1" t="s">
        <v>69</v>
      </c>
      <c r="U5100" s="1" t="s">
        <v>70</v>
      </c>
      <c r="V5100" s="1" t="s">
        <v>23199</v>
      </c>
      <c r="Y5100" s="1" t="s">
        <v>5023</v>
      </c>
      <c r="Z5100" s="1" t="s">
        <v>5024</v>
      </c>
      <c r="AA5100" s="1" t="s">
        <v>5024</v>
      </c>
      <c r="AB5100" s="1" t="s">
        <v>124</v>
      </c>
      <c r="AE5100" s="2">
        <v>45723.794456018521</v>
      </c>
      <c r="AF5100" s="1" t="s">
        <v>77</v>
      </c>
      <c r="AH5100" s="1" t="s">
        <v>125</v>
      </c>
      <c r="AI5100" s="1" t="s">
        <v>79</v>
      </c>
      <c r="AJ5100" s="1" t="s">
        <v>378</v>
      </c>
      <c r="AK5100" s="1" t="s">
        <v>23200</v>
      </c>
      <c r="AL5100" s="1" t="s">
        <v>8047</v>
      </c>
      <c r="AM5100" s="2">
        <v>45723.794490740744</v>
      </c>
      <c r="AN5100" s="1" t="s">
        <v>23200</v>
      </c>
      <c r="AP5100" s="1">
        <v>5777019</v>
      </c>
      <c r="AQ5100" s="1" t="s">
        <v>83</v>
      </c>
      <c r="AR5100" s="2">
        <v>45724.780034722222</v>
      </c>
      <c r="AS5100" s="1" t="s">
        <v>84</v>
      </c>
      <c r="AT5100" s="2">
        <v>45725.357638888891</v>
      </c>
      <c r="AU5100" s="1" t="s">
        <v>85</v>
      </c>
      <c r="AV5100" s="1" t="s">
        <v>2382</v>
      </c>
      <c r="AW5100" s="1" t="s">
        <v>2383</v>
      </c>
      <c r="AX5100" s="1" t="s">
        <v>2384</v>
      </c>
      <c r="AZ5100" s="2">
        <v>45724.780034722222</v>
      </c>
      <c r="BB5100" s="1" t="s">
        <v>1003</v>
      </c>
      <c r="BC5100" s="1" t="s">
        <v>595</v>
      </c>
      <c r="BD5100" s="1" t="s">
        <v>1004</v>
      </c>
      <c r="BE5100" s="1" t="s">
        <v>23201</v>
      </c>
      <c r="BF5100" s="1" t="s">
        <v>93</v>
      </c>
    </row>
    <row r="5101" spans="1:58" x14ac:dyDescent="0.35">
      <c r="A5101" s="1">
        <v>3018445</v>
      </c>
      <c r="B5101" s="1" t="s">
        <v>327</v>
      </c>
      <c r="C5101" s="1">
        <v>34367591</v>
      </c>
      <c r="D5101" s="1">
        <v>339743738</v>
      </c>
      <c r="E5101" s="1" t="s">
        <v>59</v>
      </c>
      <c r="F5101" s="1" t="s">
        <v>60</v>
      </c>
      <c r="G5101" s="1" t="s">
        <v>23202</v>
      </c>
      <c r="H5101" s="1" t="s">
        <v>10514</v>
      </c>
      <c r="I5101" s="1">
        <v>771115708</v>
      </c>
      <c r="J5101" s="1" t="s">
        <v>23203</v>
      </c>
      <c r="K5101" s="1">
        <v>14</v>
      </c>
      <c r="L5101" s="1" t="s">
        <v>64</v>
      </c>
      <c r="M5101" s="1" t="s">
        <v>65</v>
      </c>
      <c r="N5101" s="2">
        <v>43556.583333333336</v>
      </c>
      <c r="O5101" s="1" t="s">
        <v>331</v>
      </c>
      <c r="Q5101" s="1" t="s">
        <v>67</v>
      </c>
      <c r="R5101" s="2">
        <v>45723.794999999998</v>
      </c>
      <c r="S5101" s="1" t="s">
        <v>2271</v>
      </c>
      <c r="T5101" s="1" t="s">
        <v>100</v>
      </c>
      <c r="U5101" s="1" t="s">
        <v>70</v>
      </c>
      <c r="V5101" s="1" t="s">
        <v>23204</v>
      </c>
      <c r="W5101" s="1" t="s">
        <v>298</v>
      </c>
      <c r="X5101" s="1" t="s">
        <v>1124</v>
      </c>
      <c r="Y5101" s="1" t="s">
        <v>13433</v>
      </c>
      <c r="Z5101" s="1" t="s">
        <v>301</v>
      </c>
      <c r="AA5101" s="1" t="s">
        <v>301</v>
      </c>
      <c r="AB5101" s="1" t="s">
        <v>124</v>
      </c>
      <c r="AE5101" s="2">
        <v>45723.795011574075</v>
      </c>
      <c r="AF5101" s="1" t="s">
        <v>77</v>
      </c>
      <c r="AH5101" s="1" t="s">
        <v>78</v>
      </c>
      <c r="AI5101" s="1" t="s">
        <v>360</v>
      </c>
      <c r="AJ5101" s="1" t="s">
        <v>107</v>
      </c>
      <c r="AK5101" s="1" t="s">
        <v>23205</v>
      </c>
      <c r="AL5101" s="1" t="s">
        <v>2271</v>
      </c>
      <c r="AM5101" s="2">
        <v>45723.795046296298</v>
      </c>
      <c r="AN5101" s="1" t="s">
        <v>23205</v>
      </c>
      <c r="AP5101" s="1">
        <v>5777020</v>
      </c>
      <c r="AQ5101" s="1" t="s">
        <v>83</v>
      </c>
      <c r="AR5101" s="2">
        <v>45724.508333333331</v>
      </c>
      <c r="AS5101" s="1" t="s">
        <v>84</v>
      </c>
      <c r="AT5101" s="2">
        <v>45725.333333333336</v>
      </c>
      <c r="AU5101" s="1" t="s">
        <v>85</v>
      </c>
      <c r="AV5101" s="1" t="s">
        <v>233</v>
      </c>
      <c r="AW5101" s="1" t="s">
        <v>234</v>
      </c>
      <c r="AX5101" s="1" t="s">
        <v>235</v>
      </c>
      <c r="AZ5101" s="2">
        <v>45724.508333333331</v>
      </c>
      <c r="BB5101" s="1" t="s">
        <v>1571</v>
      </c>
      <c r="BC5101" s="1" t="s">
        <v>1572</v>
      </c>
      <c r="BD5101" s="1" t="s">
        <v>1573</v>
      </c>
      <c r="BE5101" s="1" t="s">
        <v>23206</v>
      </c>
      <c r="BF5101" s="1" t="s">
        <v>240</v>
      </c>
    </row>
    <row r="5102" spans="1:58" x14ac:dyDescent="0.35">
      <c r="A5102" s="1">
        <v>3018446</v>
      </c>
      <c r="B5102" s="1" t="s">
        <v>58</v>
      </c>
      <c r="C5102" s="1">
        <v>41608071</v>
      </c>
      <c r="D5102" s="1">
        <v>338933679</v>
      </c>
      <c r="E5102" s="1" t="s">
        <v>59</v>
      </c>
      <c r="F5102" s="1" t="s">
        <v>60</v>
      </c>
      <c r="G5102" s="1" t="s">
        <v>1263</v>
      </c>
      <c r="H5102" s="1" t="s">
        <v>2627</v>
      </c>
      <c r="I5102" s="1">
        <v>772791166</v>
      </c>
      <c r="J5102" s="1" t="s">
        <v>4498</v>
      </c>
      <c r="K5102" s="1">
        <v>13</v>
      </c>
      <c r="L5102" s="1" t="s">
        <v>64</v>
      </c>
      <c r="M5102" s="1" t="s">
        <v>65</v>
      </c>
      <c r="N5102" s="2">
        <v>45168.416666666664</v>
      </c>
      <c r="O5102" s="1" t="s">
        <v>66</v>
      </c>
      <c r="Q5102" s="1" t="s">
        <v>67</v>
      </c>
      <c r="R5102" s="2">
        <v>45723.795520833337</v>
      </c>
      <c r="S5102" s="1" t="s">
        <v>797</v>
      </c>
      <c r="T5102" s="1" t="s">
        <v>100</v>
      </c>
      <c r="U5102" s="1" t="s">
        <v>70</v>
      </c>
      <c r="V5102" s="1" t="s">
        <v>23207</v>
      </c>
      <c r="Y5102" s="1" t="s">
        <v>13635</v>
      </c>
      <c r="Z5102" s="1" t="s">
        <v>606</v>
      </c>
      <c r="AA5102" s="1" t="s">
        <v>6545</v>
      </c>
      <c r="AB5102" s="1" t="s">
        <v>6545</v>
      </c>
      <c r="AE5102" s="2">
        <v>45723.795532407406</v>
      </c>
      <c r="AF5102" s="1" t="s">
        <v>77</v>
      </c>
      <c r="AH5102" s="1" t="s">
        <v>78</v>
      </c>
      <c r="AI5102" s="1" t="s">
        <v>79</v>
      </c>
      <c r="AJ5102" s="1" t="s">
        <v>378</v>
      </c>
      <c r="AK5102" s="1" t="s">
        <v>23207</v>
      </c>
      <c r="AL5102" s="1" t="s">
        <v>797</v>
      </c>
      <c r="AM5102" s="2">
        <v>45723.795578703706</v>
      </c>
      <c r="AN5102" s="1" t="s">
        <v>23207</v>
      </c>
      <c r="AP5102" s="1">
        <v>5777021</v>
      </c>
      <c r="AQ5102" s="1" t="s">
        <v>83</v>
      </c>
      <c r="AR5102" s="2">
        <v>45724.752592592595</v>
      </c>
      <c r="AS5102" s="1" t="s">
        <v>84</v>
      </c>
      <c r="AT5102" s="2">
        <v>45725.333333333336</v>
      </c>
      <c r="AU5102" s="1" t="s">
        <v>85</v>
      </c>
      <c r="AV5102" s="1" t="s">
        <v>608</v>
      </c>
      <c r="AW5102" s="1" t="s">
        <v>609</v>
      </c>
      <c r="AX5102" s="1" t="s">
        <v>1657</v>
      </c>
      <c r="AZ5102" s="2">
        <v>45724.752592592595</v>
      </c>
      <c r="BB5102" s="1" t="s">
        <v>765</v>
      </c>
      <c r="BC5102" s="1" t="s">
        <v>766</v>
      </c>
      <c r="BD5102" s="1" t="s">
        <v>767</v>
      </c>
      <c r="BE5102" s="1" t="s">
        <v>1120</v>
      </c>
      <c r="BF5102" s="1" t="s">
        <v>657</v>
      </c>
    </row>
    <row r="5103" spans="1:58" x14ac:dyDescent="0.35">
      <c r="A5103" s="1">
        <v>3018447</v>
      </c>
      <c r="B5103" s="1" t="s">
        <v>58</v>
      </c>
      <c r="C5103" s="1">
        <v>43955551</v>
      </c>
      <c r="D5103" s="1">
        <v>338482583</v>
      </c>
      <c r="E5103" s="1" t="s">
        <v>59</v>
      </c>
      <c r="F5103" s="1" t="s">
        <v>60</v>
      </c>
      <c r="G5103" s="1" t="s">
        <v>275</v>
      </c>
      <c r="H5103" s="1" t="s">
        <v>496</v>
      </c>
      <c r="I5103" s="1">
        <v>774212725</v>
      </c>
      <c r="J5103" s="1" t="s">
        <v>23208</v>
      </c>
      <c r="K5103" s="1">
        <v>13</v>
      </c>
      <c r="L5103" s="1" t="s">
        <v>64</v>
      </c>
      <c r="M5103" s="1" t="s">
        <v>65</v>
      </c>
      <c r="N5103" s="2">
        <v>45532.5</v>
      </c>
      <c r="O5103" s="1" t="s">
        <v>66</v>
      </c>
      <c r="Q5103" s="1" t="s">
        <v>67</v>
      </c>
      <c r="R5103" s="2">
        <v>45723.795520833337</v>
      </c>
      <c r="S5103" s="1" t="s">
        <v>3087</v>
      </c>
      <c r="T5103" s="1" t="s">
        <v>69</v>
      </c>
      <c r="U5103" s="1" t="s">
        <v>70</v>
      </c>
      <c r="V5103" s="1" t="s">
        <v>23209</v>
      </c>
      <c r="Y5103" s="1" t="s">
        <v>7380</v>
      </c>
      <c r="Z5103" s="1" t="s">
        <v>75</v>
      </c>
      <c r="AA5103" s="1" t="s">
        <v>21209</v>
      </c>
      <c r="AB5103" s="1" t="s">
        <v>124</v>
      </c>
      <c r="AE5103" s="2">
        <v>45723.795532407406</v>
      </c>
      <c r="AF5103" s="1" t="s">
        <v>77</v>
      </c>
      <c r="AH5103" s="1" t="s">
        <v>125</v>
      </c>
      <c r="AI5103" s="1" t="s">
        <v>79</v>
      </c>
      <c r="AJ5103" s="1" t="s">
        <v>378</v>
      </c>
      <c r="AK5103" s="1" t="s">
        <v>3093</v>
      </c>
      <c r="AL5103" s="1" t="s">
        <v>3087</v>
      </c>
      <c r="AM5103" s="2">
        <v>45723.795578703706</v>
      </c>
      <c r="AN5103" s="1" t="s">
        <v>3093</v>
      </c>
      <c r="AP5103" s="1">
        <v>5777022</v>
      </c>
      <c r="AQ5103" s="1" t="s">
        <v>83</v>
      </c>
      <c r="AR5103" s="2">
        <v>45724.754699074074</v>
      </c>
      <c r="AS5103" s="1" t="s">
        <v>84</v>
      </c>
      <c r="AT5103" s="2">
        <v>45725.371527777781</v>
      </c>
      <c r="AU5103" s="1" t="s">
        <v>85</v>
      </c>
      <c r="AV5103" s="1" t="s">
        <v>645</v>
      </c>
      <c r="AW5103" s="1" t="s">
        <v>646</v>
      </c>
      <c r="AX5103" s="1" t="s">
        <v>2446</v>
      </c>
      <c r="AZ5103" s="2">
        <v>45724.754699074074</v>
      </c>
      <c r="BB5103" s="1" t="s">
        <v>192</v>
      </c>
      <c r="BC5103" s="1" t="s">
        <v>193</v>
      </c>
      <c r="BD5103" s="1" t="s">
        <v>194</v>
      </c>
      <c r="BE5103" s="1" t="s">
        <v>23210</v>
      </c>
      <c r="BF5103" s="1" t="s">
        <v>93</v>
      </c>
    </row>
    <row r="5104" spans="1:58" x14ac:dyDescent="0.35">
      <c r="A5104" s="1">
        <v>3018448</v>
      </c>
      <c r="B5104" s="1" t="s">
        <v>58</v>
      </c>
      <c r="C5104" s="1">
        <v>34753421</v>
      </c>
      <c r="D5104" s="1">
        <v>338445287</v>
      </c>
      <c r="E5104" s="1" t="s">
        <v>59</v>
      </c>
      <c r="F5104" s="1" t="s">
        <v>60</v>
      </c>
      <c r="G5104" s="1" t="s">
        <v>555</v>
      </c>
      <c r="H5104" s="1" t="s">
        <v>1728</v>
      </c>
      <c r="I5104" s="1">
        <v>776558689</v>
      </c>
      <c r="J5104" s="1" t="s">
        <v>3107</v>
      </c>
      <c r="K5104" s="1">
        <v>13</v>
      </c>
      <c r="L5104" s="1" t="s">
        <v>64</v>
      </c>
      <c r="M5104" s="1" t="s">
        <v>65</v>
      </c>
      <c r="N5104" s="2">
        <v>45490.458333333336</v>
      </c>
      <c r="O5104" s="1" t="s">
        <v>66</v>
      </c>
      <c r="Q5104" s="1" t="s">
        <v>67</v>
      </c>
      <c r="R5104" s="2">
        <v>45723.795601851853</v>
      </c>
      <c r="S5104" s="1" t="s">
        <v>1161</v>
      </c>
      <c r="T5104" s="1" t="s">
        <v>100</v>
      </c>
      <c r="U5104" s="1" t="s">
        <v>385</v>
      </c>
      <c r="V5104" s="1" t="s">
        <v>23211</v>
      </c>
      <c r="Y5104" s="1" t="s">
        <v>11644</v>
      </c>
      <c r="Z5104" s="1" t="s">
        <v>1822</v>
      </c>
      <c r="AA5104" s="1" t="s">
        <v>1822</v>
      </c>
      <c r="AB5104" s="1" t="s">
        <v>1822</v>
      </c>
      <c r="AC5104" s="1">
        <v>194</v>
      </c>
      <c r="AE5104" s="2">
        <v>45723.795601851853</v>
      </c>
      <c r="AF5104" s="1" t="s">
        <v>77</v>
      </c>
      <c r="AH5104" s="1" t="s">
        <v>78</v>
      </c>
      <c r="AI5104" s="1" t="s">
        <v>79</v>
      </c>
      <c r="AJ5104" s="1" t="s">
        <v>283</v>
      </c>
      <c r="AK5104" s="1" t="s">
        <v>23212</v>
      </c>
      <c r="AL5104" s="1" t="s">
        <v>1161</v>
      </c>
      <c r="AM5104" s="2">
        <v>45723.795636574076</v>
      </c>
      <c r="AN5104" s="1" t="s">
        <v>23212</v>
      </c>
      <c r="AP5104" s="1">
        <v>5777023</v>
      </c>
      <c r="AQ5104" s="1" t="s">
        <v>83</v>
      </c>
      <c r="AR5104" s="2">
        <v>45724.498101851852</v>
      </c>
      <c r="AS5104" s="1" t="s">
        <v>84</v>
      </c>
      <c r="AT5104" s="2">
        <v>45723.333333333336</v>
      </c>
      <c r="AU5104" s="1" t="s">
        <v>573</v>
      </c>
      <c r="AV5104" s="1" t="s">
        <v>947</v>
      </c>
      <c r="AW5104" s="1" t="s">
        <v>948</v>
      </c>
      <c r="AX5104" s="1" t="s">
        <v>5201</v>
      </c>
      <c r="AZ5104" s="2">
        <v>45724.498101851852</v>
      </c>
      <c r="BB5104" s="1" t="s">
        <v>950</v>
      </c>
      <c r="BC5104" s="1" t="s">
        <v>951</v>
      </c>
      <c r="BD5104" s="1" t="s">
        <v>815</v>
      </c>
      <c r="BE5104" s="1" t="s">
        <v>23213</v>
      </c>
      <c r="BF5104" s="1" t="s">
        <v>817</v>
      </c>
    </row>
    <row r="5105" spans="1:58" x14ac:dyDescent="0.35">
      <c r="A5105" s="1">
        <v>3018449</v>
      </c>
      <c r="B5105" s="1" t="s">
        <v>327</v>
      </c>
      <c r="C5105" s="1">
        <v>33232111</v>
      </c>
      <c r="D5105" s="1">
        <v>338366673</v>
      </c>
      <c r="E5105" s="1" t="s">
        <v>59</v>
      </c>
      <c r="F5105" s="1" t="s">
        <v>60</v>
      </c>
      <c r="G5105" s="1" t="s">
        <v>3085</v>
      </c>
      <c r="H5105" s="1" t="s">
        <v>8001</v>
      </c>
      <c r="I5105" s="1">
        <v>781170067</v>
      </c>
      <c r="J5105" s="1" t="s">
        <v>2261</v>
      </c>
      <c r="K5105" s="1">
        <v>13</v>
      </c>
      <c r="L5105" s="1" t="s">
        <v>64</v>
      </c>
      <c r="M5105" s="1" t="s">
        <v>65</v>
      </c>
      <c r="N5105" s="2">
        <v>43393.675370370373</v>
      </c>
      <c r="O5105" s="1" t="s">
        <v>331</v>
      </c>
      <c r="Q5105" s="1" t="s">
        <v>67</v>
      </c>
      <c r="R5105" s="2">
        <v>45723.796412037038</v>
      </c>
      <c r="S5105" s="1" t="s">
        <v>4817</v>
      </c>
      <c r="T5105" s="1" t="s">
        <v>100</v>
      </c>
      <c r="U5105" s="1" t="s">
        <v>385</v>
      </c>
      <c r="V5105" s="1" t="s">
        <v>23214</v>
      </c>
      <c r="W5105" s="1" t="s">
        <v>653</v>
      </c>
      <c r="X5105" s="1" t="s">
        <v>942</v>
      </c>
      <c r="Y5105" s="1" t="s">
        <v>21434</v>
      </c>
      <c r="Z5105" s="1" t="s">
        <v>1476</v>
      </c>
      <c r="AA5105" s="1" t="s">
        <v>2792</v>
      </c>
      <c r="AB5105" s="1" t="s">
        <v>2792</v>
      </c>
      <c r="AE5105" s="2">
        <v>45723.796423611115</v>
      </c>
      <c r="AF5105" s="1" t="s">
        <v>77</v>
      </c>
      <c r="AH5105" s="1" t="s">
        <v>125</v>
      </c>
      <c r="AI5105" s="1" t="s">
        <v>106</v>
      </c>
      <c r="AJ5105" s="1" t="s">
        <v>107</v>
      </c>
      <c r="AK5105" s="1" t="s">
        <v>23215</v>
      </c>
      <c r="AL5105" s="1" t="s">
        <v>4817</v>
      </c>
      <c r="AM5105" s="2">
        <v>45723.796446759261</v>
      </c>
      <c r="AN5105" s="1" t="s">
        <v>23215</v>
      </c>
      <c r="AP5105" s="1">
        <v>5777025</v>
      </c>
      <c r="AQ5105" s="1" t="s">
        <v>83</v>
      </c>
      <c r="AR5105" s="2">
        <v>45724.850069444445</v>
      </c>
      <c r="AS5105" s="1" t="s">
        <v>84</v>
      </c>
      <c r="AT5105" s="2">
        <v>45723.333333333336</v>
      </c>
      <c r="AU5105" s="1" t="s">
        <v>573</v>
      </c>
      <c r="AV5105" s="1" t="s">
        <v>947</v>
      </c>
      <c r="AW5105" s="1" t="s">
        <v>948</v>
      </c>
      <c r="AX5105" s="1" t="s">
        <v>3616</v>
      </c>
      <c r="AZ5105" s="2">
        <v>45724.850069444445</v>
      </c>
      <c r="BB5105" s="1" t="s">
        <v>3431</v>
      </c>
      <c r="BC5105" s="1" t="s">
        <v>3432</v>
      </c>
      <c r="BD5105" s="1" t="s">
        <v>3433</v>
      </c>
      <c r="BE5105" s="1" t="s">
        <v>20060</v>
      </c>
      <c r="BF5105" s="1" t="s">
        <v>20071</v>
      </c>
    </row>
    <row r="5106" spans="1:58" x14ac:dyDescent="0.35">
      <c r="A5106" s="1">
        <v>3018450</v>
      </c>
      <c r="B5106" s="1" t="s">
        <v>58</v>
      </c>
      <c r="C5106" s="1">
        <v>41060511</v>
      </c>
      <c r="D5106" s="1">
        <v>338541861</v>
      </c>
      <c r="E5106" s="1" t="s">
        <v>59</v>
      </c>
      <c r="F5106" s="1" t="s">
        <v>60</v>
      </c>
      <c r="G5106" s="1" t="s">
        <v>4029</v>
      </c>
      <c r="H5106" s="1" t="s">
        <v>315</v>
      </c>
      <c r="I5106" s="1">
        <v>775686934</v>
      </c>
      <c r="J5106" s="1" t="s">
        <v>277</v>
      </c>
      <c r="K5106" s="1">
        <v>13</v>
      </c>
      <c r="L5106" s="1" t="s">
        <v>64</v>
      </c>
      <c r="M5106" s="1" t="s">
        <v>65</v>
      </c>
      <c r="N5106" s="2">
        <v>45090.584062499998</v>
      </c>
      <c r="O5106" s="1" t="s">
        <v>66</v>
      </c>
      <c r="Q5106" s="1" t="s">
        <v>67</v>
      </c>
      <c r="R5106" s="2">
        <v>45723.796435185184</v>
      </c>
      <c r="S5106" s="1" t="s">
        <v>4505</v>
      </c>
      <c r="T5106" s="1" t="s">
        <v>69</v>
      </c>
      <c r="U5106" s="1" t="s">
        <v>70</v>
      </c>
      <c r="V5106" s="1" t="s">
        <v>23216</v>
      </c>
      <c r="Y5106" s="1" t="s">
        <v>11925</v>
      </c>
      <c r="Z5106" s="1" t="s">
        <v>17121</v>
      </c>
      <c r="AA5106" s="1" t="s">
        <v>17121</v>
      </c>
      <c r="AB5106" s="1" t="s">
        <v>124</v>
      </c>
      <c r="AE5106" s="2">
        <v>45724.680833333332</v>
      </c>
      <c r="AF5106" s="1" t="s">
        <v>77</v>
      </c>
      <c r="AH5106" s="1" t="s">
        <v>125</v>
      </c>
      <c r="AI5106" s="1" t="s">
        <v>58</v>
      </c>
      <c r="AJ5106" s="1" t="s">
        <v>126</v>
      </c>
      <c r="AK5106" s="1" t="s">
        <v>23217</v>
      </c>
      <c r="AL5106" s="1" t="s">
        <v>914</v>
      </c>
      <c r="AM5106" s="2">
        <v>45724.680925925924</v>
      </c>
      <c r="AN5106" s="1" t="s">
        <v>23217</v>
      </c>
      <c r="AO5106" s="1" t="s">
        <v>914</v>
      </c>
      <c r="AP5106" s="1">
        <v>5779839</v>
      </c>
      <c r="AQ5106" s="1" t="s">
        <v>83</v>
      </c>
      <c r="AR5106" s="2">
        <v>45725.61991898148</v>
      </c>
      <c r="AS5106" s="1" t="s">
        <v>84</v>
      </c>
      <c r="AT5106" s="2">
        <v>45724.333333333336</v>
      </c>
      <c r="AU5106" s="1" t="s">
        <v>85</v>
      </c>
      <c r="AV5106" s="1" t="s">
        <v>1680</v>
      </c>
      <c r="AW5106" s="1" t="s">
        <v>1681</v>
      </c>
      <c r="AX5106" s="1" t="s">
        <v>1682</v>
      </c>
      <c r="AZ5106" s="2">
        <v>45725.61991898148</v>
      </c>
      <c r="BB5106" s="1" t="s">
        <v>551</v>
      </c>
      <c r="BC5106" s="1" t="s">
        <v>552</v>
      </c>
      <c r="BD5106" s="1" t="s">
        <v>553</v>
      </c>
      <c r="BE5106" s="1" t="s">
        <v>754</v>
      </c>
      <c r="BF5106" s="1" t="s">
        <v>1383</v>
      </c>
    </row>
    <row r="5107" spans="1:58" x14ac:dyDescent="0.35">
      <c r="A5107" s="1">
        <v>3018451</v>
      </c>
      <c r="B5107" s="1" t="s">
        <v>223</v>
      </c>
      <c r="C5107" s="1">
        <v>40832321</v>
      </c>
      <c r="D5107" s="1">
        <v>338371781</v>
      </c>
      <c r="E5107" s="1" t="s">
        <v>59</v>
      </c>
      <c r="F5107" s="1" t="s">
        <v>60</v>
      </c>
      <c r="G5107" s="1" t="s">
        <v>2985</v>
      </c>
      <c r="H5107" s="1" t="s">
        <v>3085</v>
      </c>
      <c r="I5107" s="1">
        <v>780161318</v>
      </c>
      <c r="J5107" s="1" t="s">
        <v>23218</v>
      </c>
      <c r="K5107" s="1">
        <v>13</v>
      </c>
      <c r="L5107" s="1" t="s">
        <v>64</v>
      </c>
      <c r="M5107" s="1" t="s">
        <v>65</v>
      </c>
      <c r="N5107" s="2">
        <v>45042.577291666668</v>
      </c>
      <c r="O5107" s="1" t="s">
        <v>98</v>
      </c>
      <c r="Q5107" s="1" t="s">
        <v>67</v>
      </c>
      <c r="R5107" s="2">
        <v>45723.797962962963</v>
      </c>
      <c r="S5107" s="1" t="s">
        <v>6693</v>
      </c>
      <c r="T5107" s="1" t="s">
        <v>100</v>
      </c>
      <c r="U5107" s="1" t="s">
        <v>4474</v>
      </c>
      <c r="V5107" s="1" t="s">
        <v>23219</v>
      </c>
      <c r="W5107" s="1" t="s">
        <v>162</v>
      </c>
      <c r="X5107" s="1" t="s">
        <v>163</v>
      </c>
      <c r="Y5107" s="1" t="s">
        <v>23220</v>
      </c>
      <c r="Z5107" s="1" t="s">
        <v>165</v>
      </c>
      <c r="AA5107" s="1" t="s">
        <v>16193</v>
      </c>
      <c r="AB5107" s="1" t="s">
        <v>23221</v>
      </c>
      <c r="AC5107" s="1">
        <v>218</v>
      </c>
      <c r="AE5107" s="2">
        <v>45723.797974537039</v>
      </c>
      <c r="AF5107" s="1" t="s">
        <v>77</v>
      </c>
      <c r="AH5107" s="1" t="s">
        <v>78</v>
      </c>
      <c r="AI5107" s="1" t="s">
        <v>79</v>
      </c>
      <c r="AJ5107" s="1" t="s">
        <v>855</v>
      </c>
      <c r="AK5107" s="1" t="s">
        <v>23219</v>
      </c>
      <c r="AL5107" s="1" t="s">
        <v>6693</v>
      </c>
      <c r="AM5107" s="2">
        <v>45723.798009259262</v>
      </c>
      <c r="AN5107" s="1" t="s">
        <v>23219</v>
      </c>
      <c r="AP5107" s="1">
        <v>5777031</v>
      </c>
      <c r="AQ5107" s="1" t="s">
        <v>83</v>
      </c>
      <c r="AR5107" s="2">
        <v>45724.533171296294</v>
      </c>
      <c r="AS5107" s="1" t="s">
        <v>84</v>
      </c>
      <c r="AT5107" s="2">
        <v>45725.333333333336</v>
      </c>
      <c r="AU5107" s="1" t="s">
        <v>85</v>
      </c>
      <c r="AV5107" s="1" t="s">
        <v>169</v>
      </c>
      <c r="AW5107" s="1" t="s">
        <v>170</v>
      </c>
      <c r="AX5107" s="1" t="s">
        <v>3628</v>
      </c>
      <c r="AZ5107" s="2">
        <v>45724.533171296294</v>
      </c>
      <c r="BB5107" s="1" t="s">
        <v>9706</v>
      </c>
      <c r="BC5107" s="1" t="s">
        <v>8560</v>
      </c>
      <c r="BD5107" s="1" t="s">
        <v>9707</v>
      </c>
      <c r="BE5107" s="1" t="s">
        <v>23222</v>
      </c>
      <c r="BF5107" s="1" t="s">
        <v>176</v>
      </c>
    </row>
    <row r="5108" spans="1:58" x14ac:dyDescent="0.35">
      <c r="A5108" s="1">
        <v>3018452</v>
      </c>
      <c r="B5108" s="1" t="s">
        <v>223</v>
      </c>
      <c r="C5108" s="1">
        <v>1649511</v>
      </c>
      <c r="D5108" s="1">
        <v>339662468</v>
      </c>
      <c r="E5108" s="1" t="s">
        <v>59</v>
      </c>
      <c r="F5108" s="1" t="s">
        <v>60</v>
      </c>
      <c r="G5108" s="1" t="s">
        <v>509</v>
      </c>
      <c r="H5108" s="1" t="s">
        <v>139</v>
      </c>
      <c r="I5108" s="1">
        <v>783282534</v>
      </c>
      <c r="J5108" s="1" t="s">
        <v>1581</v>
      </c>
      <c r="K5108" s="1">
        <v>16</v>
      </c>
      <c r="L5108" s="1" t="s">
        <v>64</v>
      </c>
      <c r="M5108" s="1" t="s">
        <v>65</v>
      </c>
      <c r="N5108" s="2">
        <v>44988.46806712963</v>
      </c>
      <c r="O5108" s="1" t="s">
        <v>98</v>
      </c>
      <c r="Q5108" s="1" t="s">
        <v>67</v>
      </c>
      <c r="R5108" s="2">
        <v>45723.798055555555</v>
      </c>
      <c r="S5108" s="1" t="s">
        <v>1188</v>
      </c>
      <c r="T5108" s="1" t="s">
        <v>1021</v>
      </c>
      <c r="U5108" s="1" t="s">
        <v>1189</v>
      </c>
      <c r="V5108" s="1" t="s">
        <v>23223</v>
      </c>
      <c r="W5108" s="1" t="s">
        <v>725</v>
      </c>
      <c r="X5108" s="1" t="s">
        <v>725</v>
      </c>
      <c r="Y5108" s="1" t="s">
        <v>12164</v>
      </c>
      <c r="Z5108" s="1" t="s">
        <v>2649</v>
      </c>
      <c r="AA5108" s="1" t="s">
        <v>12165</v>
      </c>
      <c r="AB5108" s="1" t="s">
        <v>124</v>
      </c>
      <c r="AE5108" s="2">
        <v>45723.798067129632</v>
      </c>
      <c r="AF5108" s="1" t="s">
        <v>77</v>
      </c>
      <c r="AH5108" s="1" t="s">
        <v>125</v>
      </c>
      <c r="AI5108" s="1" t="s">
        <v>106</v>
      </c>
      <c r="AJ5108" s="1" t="s">
        <v>107</v>
      </c>
      <c r="AK5108" s="1" t="s">
        <v>23224</v>
      </c>
      <c r="AL5108" s="1" t="s">
        <v>1188</v>
      </c>
      <c r="AM5108" s="2">
        <v>45723.798090277778</v>
      </c>
      <c r="AN5108" s="1" t="s">
        <v>23224</v>
      </c>
      <c r="AP5108" s="1">
        <v>5777032</v>
      </c>
      <c r="AQ5108" s="1" t="s">
        <v>83</v>
      </c>
      <c r="AR5108" s="2">
        <v>45724.569131944445</v>
      </c>
      <c r="AS5108" s="1" t="s">
        <v>84</v>
      </c>
      <c r="AT5108" s="2">
        <v>45725.333333333336</v>
      </c>
      <c r="AU5108" s="1" t="s">
        <v>85</v>
      </c>
      <c r="AV5108" s="1" t="s">
        <v>1867</v>
      </c>
      <c r="AW5108" s="1" t="s">
        <v>1868</v>
      </c>
      <c r="AX5108" s="1" t="s">
        <v>2651</v>
      </c>
      <c r="AZ5108" s="2">
        <v>45724.569131944445</v>
      </c>
      <c r="BB5108" s="1" t="s">
        <v>9629</v>
      </c>
      <c r="BC5108" s="1" t="s">
        <v>872</v>
      </c>
      <c r="BD5108" s="1" t="s">
        <v>9630</v>
      </c>
      <c r="BE5108" s="1" t="s">
        <v>23225</v>
      </c>
      <c r="BF5108" s="1" t="s">
        <v>649</v>
      </c>
    </row>
    <row r="5109" spans="1:58" x14ac:dyDescent="0.35">
      <c r="A5109" s="1">
        <v>3018453</v>
      </c>
      <c r="B5109" s="1" t="s">
        <v>223</v>
      </c>
      <c r="C5109" s="1">
        <v>37672571</v>
      </c>
      <c r="D5109" s="1">
        <v>339757588</v>
      </c>
      <c r="E5109" s="1" t="s">
        <v>59</v>
      </c>
      <c r="F5109" s="1" t="s">
        <v>60</v>
      </c>
      <c r="G5109" s="1" t="s">
        <v>1539</v>
      </c>
      <c r="H5109" s="1" t="s">
        <v>1186</v>
      </c>
      <c r="I5109" s="1">
        <v>775388204</v>
      </c>
      <c r="J5109" s="1" t="s">
        <v>6956</v>
      </c>
      <c r="K5109" s="1">
        <v>14</v>
      </c>
      <c r="L5109" s="1" t="s">
        <v>64</v>
      </c>
      <c r="M5109" s="1" t="s">
        <v>65</v>
      </c>
      <c r="N5109" s="2">
        <v>44525.541666666664</v>
      </c>
      <c r="O5109" s="1" t="s">
        <v>98</v>
      </c>
      <c r="Q5109" s="1" t="s">
        <v>67</v>
      </c>
      <c r="R5109" s="2">
        <v>45723.798946759256</v>
      </c>
      <c r="S5109" s="1" t="s">
        <v>1771</v>
      </c>
      <c r="T5109" s="1" t="s">
        <v>450</v>
      </c>
      <c r="U5109" s="1" t="s">
        <v>70</v>
      </c>
      <c r="V5109" s="1" t="s">
        <v>23226</v>
      </c>
      <c r="W5109" s="1" t="s">
        <v>298</v>
      </c>
      <c r="X5109" s="1" t="s">
        <v>299</v>
      </c>
      <c r="Y5109" s="1" t="s">
        <v>3263</v>
      </c>
      <c r="Z5109" s="1" t="s">
        <v>301</v>
      </c>
      <c r="AA5109" s="1" t="s">
        <v>301</v>
      </c>
      <c r="AB5109" s="1" t="s">
        <v>124</v>
      </c>
      <c r="AE5109" s="2">
        <v>45723.798946759256</v>
      </c>
      <c r="AF5109" s="1" t="s">
        <v>77</v>
      </c>
      <c r="AH5109" s="1" t="s">
        <v>125</v>
      </c>
      <c r="AI5109" s="1" t="s">
        <v>106</v>
      </c>
      <c r="AJ5109" s="1" t="s">
        <v>1740</v>
      </c>
      <c r="AK5109" s="1" t="s">
        <v>23227</v>
      </c>
      <c r="AL5109" s="1" t="s">
        <v>1771</v>
      </c>
      <c r="AM5109" s="2">
        <v>45723.798993055556</v>
      </c>
      <c r="AN5109" s="1" t="s">
        <v>23227</v>
      </c>
      <c r="AP5109" s="1">
        <v>5777033</v>
      </c>
      <c r="AQ5109" s="1" t="s">
        <v>83</v>
      </c>
      <c r="AR5109" s="2">
        <v>45724.515833333331</v>
      </c>
      <c r="AS5109" s="1" t="s">
        <v>84</v>
      </c>
      <c r="AT5109" s="2">
        <v>45725.333333333336</v>
      </c>
      <c r="AU5109" s="1" t="s">
        <v>85</v>
      </c>
      <c r="AV5109" s="1" t="s">
        <v>233</v>
      </c>
      <c r="AW5109" s="1" t="s">
        <v>234</v>
      </c>
      <c r="AX5109" s="1" t="s">
        <v>932</v>
      </c>
      <c r="AZ5109" s="2">
        <v>45724.515833333331</v>
      </c>
      <c r="BB5109" s="1" t="s">
        <v>676</v>
      </c>
      <c r="BC5109" s="1" t="s">
        <v>677</v>
      </c>
      <c r="BD5109" s="1" t="s">
        <v>678</v>
      </c>
      <c r="BE5109" s="1" t="s">
        <v>23228</v>
      </c>
      <c r="BF5109" s="1" t="s">
        <v>240</v>
      </c>
    </row>
    <row r="5110" spans="1:58" x14ac:dyDescent="0.35">
      <c r="A5110" s="1">
        <v>3018454</v>
      </c>
      <c r="B5110" s="1" t="s">
        <v>327</v>
      </c>
      <c r="C5110" s="1">
        <v>34549951</v>
      </c>
      <c r="D5110" s="1">
        <v>339712364</v>
      </c>
      <c r="E5110" s="1" t="s">
        <v>59</v>
      </c>
      <c r="F5110" s="1" t="s">
        <v>60</v>
      </c>
      <c r="G5110" s="1" t="s">
        <v>4075</v>
      </c>
      <c r="H5110" s="1" t="s">
        <v>3696</v>
      </c>
      <c r="I5110" s="1">
        <v>781067908</v>
      </c>
      <c r="J5110" s="1" t="s">
        <v>18326</v>
      </c>
      <c r="K5110" s="1">
        <v>14</v>
      </c>
      <c r="L5110" s="1" t="s">
        <v>64</v>
      </c>
      <c r="M5110" s="1" t="s">
        <v>65</v>
      </c>
      <c r="N5110" s="2">
        <v>43116</v>
      </c>
      <c r="O5110" s="1" t="s">
        <v>331</v>
      </c>
      <c r="Q5110" s="1" t="s">
        <v>67</v>
      </c>
      <c r="R5110" s="2">
        <v>45723.799618055556</v>
      </c>
      <c r="S5110" s="1" t="s">
        <v>740</v>
      </c>
      <c r="T5110" s="1" t="s">
        <v>69</v>
      </c>
      <c r="U5110" s="1" t="s">
        <v>70</v>
      </c>
      <c r="V5110" s="1" t="s">
        <v>23229</v>
      </c>
      <c r="W5110" s="1" t="s">
        <v>298</v>
      </c>
      <c r="X5110" s="1" t="s">
        <v>298</v>
      </c>
      <c r="Y5110" s="1" t="s">
        <v>5587</v>
      </c>
      <c r="Z5110" s="1" t="s">
        <v>929</v>
      </c>
      <c r="AA5110" s="1" t="s">
        <v>5739</v>
      </c>
      <c r="AB5110" s="1" t="s">
        <v>124</v>
      </c>
      <c r="AE5110" s="2">
        <v>45723.799629629626</v>
      </c>
      <c r="AF5110" s="1" t="s">
        <v>77</v>
      </c>
      <c r="AH5110" s="1" t="s">
        <v>78</v>
      </c>
      <c r="AI5110" s="1" t="s">
        <v>106</v>
      </c>
      <c r="AJ5110" s="1" t="s">
        <v>107</v>
      </c>
      <c r="AK5110" s="1" t="s">
        <v>23229</v>
      </c>
      <c r="AL5110" s="1" t="s">
        <v>740</v>
      </c>
      <c r="AM5110" s="2">
        <v>45723.799664351849</v>
      </c>
      <c r="AN5110" s="1" t="s">
        <v>23229</v>
      </c>
      <c r="AP5110" s="1">
        <v>5777034</v>
      </c>
      <c r="AQ5110" s="1" t="s">
        <v>83</v>
      </c>
      <c r="AR5110" s="2">
        <v>45724.648969907408</v>
      </c>
      <c r="AS5110" s="1" t="s">
        <v>84</v>
      </c>
      <c r="AT5110" s="2">
        <v>45725.302083333336</v>
      </c>
      <c r="AU5110" s="1" t="s">
        <v>85</v>
      </c>
      <c r="AV5110" s="1" t="s">
        <v>4129</v>
      </c>
      <c r="AW5110" s="1" t="s">
        <v>4130</v>
      </c>
      <c r="AX5110" s="1" t="s">
        <v>4131</v>
      </c>
      <c r="AZ5110" s="2">
        <v>45724.648969907408</v>
      </c>
      <c r="BB5110" s="1" t="s">
        <v>933</v>
      </c>
      <c r="BC5110" s="1" t="s">
        <v>934</v>
      </c>
      <c r="BD5110" s="1" t="s">
        <v>935</v>
      </c>
      <c r="BE5110" s="1" t="s">
        <v>5590</v>
      </c>
      <c r="BF5110" s="1" t="s">
        <v>937</v>
      </c>
    </row>
    <row r="5111" spans="1:58" x14ac:dyDescent="0.35">
      <c r="A5111" s="1">
        <v>3018455</v>
      </c>
      <c r="B5111" s="1" t="s">
        <v>58</v>
      </c>
      <c r="C5111" s="1">
        <v>41249551</v>
      </c>
      <c r="D5111" s="1">
        <v>338225452</v>
      </c>
      <c r="E5111" s="1" t="s">
        <v>59</v>
      </c>
      <c r="F5111" s="1" t="s">
        <v>60</v>
      </c>
      <c r="G5111" s="1" t="s">
        <v>1113</v>
      </c>
      <c r="H5111" s="1" t="s">
        <v>15329</v>
      </c>
      <c r="I5111" s="1">
        <v>775490820</v>
      </c>
      <c r="J5111" s="1" t="s">
        <v>23230</v>
      </c>
      <c r="K5111" s="1">
        <v>12</v>
      </c>
      <c r="L5111" s="1" t="s">
        <v>64</v>
      </c>
      <c r="M5111" s="1" t="s">
        <v>65</v>
      </c>
      <c r="N5111" s="2">
        <v>45121.59306712963</v>
      </c>
      <c r="O5111" s="1" t="s">
        <v>180</v>
      </c>
      <c r="Q5111" s="1" t="s">
        <v>67</v>
      </c>
      <c r="R5111" s="2">
        <v>45723.800312500003</v>
      </c>
      <c r="S5111" s="1" t="s">
        <v>8630</v>
      </c>
      <c r="T5111" s="1" t="s">
        <v>69</v>
      </c>
      <c r="U5111" s="1" t="s">
        <v>70</v>
      </c>
      <c r="V5111" s="1" t="s">
        <v>23231</v>
      </c>
      <c r="Y5111" s="1" t="s">
        <v>5716</v>
      </c>
      <c r="Z5111" s="1" t="s">
        <v>75</v>
      </c>
      <c r="AA5111" s="1" t="s">
        <v>7381</v>
      </c>
      <c r="AB5111" s="1" t="s">
        <v>23232</v>
      </c>
      <c r="AE5111" s="2">
        <v>45723.800324074073</v>
      </c>
      <c r="AF5111" s="1" t="s">
        <v>77</v>
      </c>
      <c r="AH5111" s="1" t="s">
        <v>125</v>
      </c>
      <c r="AI5111" s="1" t="s">
        <v>79</v>
      </c>
      <c r="AJ5111" s="1" t="s">
        <v>378</v>
      </c>
      <c r="AK5111" s="1" t="s">
        <v>23233</v>
      </c>
      <c r="AL5111" s="1" t="s">
        <v>8630</v>
      </c>
      <c r="AM5111" s="2">
        <v>45723.800358796296</v>
      </c>
      <c r="AN5111" s="1" t="s">
        <v>23233</v>
      </c>
      <c r="AP5111" s="1">
        <v>5777035</v>
      </c>
      <c r="AQ5111" s="1" t="s">
        <v>83</v>
      </c>
      <c r="AR5111" s="2">
        <v>45724.626284722224</v>
      </c>
      <c r="AS5111" s="1" t="s">
        <v>84</v>
      </c>
      <c r="AT5111" s="2">
        <v>45725.368055555555</v>
      </c>
      <c r="AU5111" s="1" t="s">
        <v>85</v>
      </c>
      <c r="AV5111" s="1" t="s">
        <v>645</v>
      </c>
      <c r="AW5111" s="1" t="s">
        <v>646</v>
      </c>
      <c r="AX5111" s="1" t="s">
        <v>2446</v>
      </c>
      <c r="AZ5111" s="2">
        <v>45724.626284722224</v>
      </c>
      <c r="BB5111" s="1" t="s">
        <v>1003</v>
      </c>
      <c r="BC5111" s="1" t="s">
        <v>595</v>
      </c>
      <c r="BD5111" s="1" t="s">
        <v>1004</v>
      </c>
      <c r="BE5111" s="1" t="s">
        <v>23234</v>
      </c>
      <c r="BF5111" s="1" t="s">
        <v>93</v>
      </c>
    </row>
    <row r="5112" spans="1:58" x14ac:dyDescent="0.35">
      <c r="A5112" s="1">
        <v>3018456</v>
      </c>
      <c r="B5112" s="1" t="s">
        <v>58</v>
      </c>
      <c r="C5112" s="1">
        <v>40003951</v>
      </c>
      <c r="D5112" s="1">
        <v>338223605</v>
      </c>
      <c r="E5112" s="1" t="s">
        <v>59</v>
      </c>
      <c r="F5112" s="1" t="s">
        <v>60</v>
      </c>
      <c r="G5112" s="1" t="s">
        <v>258</v>
      </c>
      <c r="H5112" s="1" t="s">
        <v>1274</v>
      </c>
      <c r="I5112" s="1">
        <v>774205820</v>
      </c>
      <c r="J5112" s="1" t="s">
        <v>23235</v>
      </c>
      <c r="K5112" s="1">
        <v>12</v>
      </c>
      <c r="L5112" s="1" t="s">
        <v>64</v>
      </c>
      <c r="M5112" s="1" t="s">
        <v>65</v>
      </c>
      <c r="N5112" s="2">
        <v>44888.708333333336</v>
      </c>
      <c r="O5112" s="1" t="s">
        <v>353</v>
      </c>
      <c r="Q5112" s="1" t="s">
        <v>67</v>
      </c>
      <c r="R5112" s="2">
        <v>45723.801469907405</v>
      </c>
      <c r="S5112" s="1" t="s">
        <v>2968</v>
      </c>
      <c r="T5112" s="1" t="s">
        <v>100</v>
      </c>
      <c r="U5112" s="1" t="s">
        <v>70</v>
      </c>
      <c r="V5112" s="1" t="s">
        <v>23236</v>
      </c>
      <c r="Y5112" s="1" t="s">
        <v>5716</v>
      </c>
      <c r="Z5112" s="1" t="s">
        <v>75</v>
      </c>
      <c r="AA5112" s="1" t="s">
        <v>7381</v>
      </c>
      <c r="AB5112" s="1" t="s">
        <v>23237</v>
      </c>
      <c r="AC5112" s="1" t="s">
        <v>23238</v>
      </c>
      <c r="AE5112" s="2">
        <v>45723.801481481481</v>
      </c>
      <c r="AF5112" s="1" t="s">
        <v>77</v>
      </c>
      <c r="AH5112" s="1" t="s">
        <v>125</v>
      </c>
      <c r="AI5112" s="1" t="s">
        <v>79</v>
      </c>
      <c r="AJ5112" s="1" t="s">
        <v>283</v>
      </c>
      <c r="AK5112" s="1" t="s">
        <v>23236</v>
      </c>
      <c r="AL5112" s="1" t="s">
        <v>2968</v>
      </c>
      <c r="AM5112" s="2">
        <v>45723.801516203705</v>
      </c>
      <c r="AN5112" s="1" t="s">
        <v>23236</v>
      </c>
      <c r="AP5112" s="1">
        <v>5777036</v>
      </c>
      <c r="AQ5112" s="1" t="s">
        <v>83</v>
      </c>
      <c r="AR5112" s="2">
        <v>45724.629108796296</v>
      </c>
      <c r="AS5112" s="1" t="s">
        <v>84</v>
      </c>
      <c r="AT5112" s="2">
        <v>45725.364583333336</v>
      </c>
      <c r="AU5112" s="1" t="s">
        <v>85</v>
      </c>
      <c r="AV5112" s="1" t="s">
        <v>645</v>
      </c>
      <c r="AW5112" s="1" t="s">
        <v>646</v>
      </c>
      <c r="AX5112" s="1" t="s">
        <v>2446</v>
      </c>
      <c r="AZ5112" s="2">
        <v>45724.629108796296</v>
      </c>
      <c r="BB5112" s="1" t="s">
        <v>1003</v>
      </c>
      <c r="BC5112" s="1" t="s">
        <v>595</v>
      </c>
      <c r="BD5112" s="1" t="s">
        <v>1004</v>
      </c>
      <c r="BE5112" s="1" t="s">
        <v>23239</v>
      </c>
      <c r="BF5112" s="1" t="s">
        <v>93</v>
      </c>
    </row>
    <row r="5113" spans="1:58" x14ac:dyDescent="0.35">
      <c r="A5113" s="1">
        <v>3018457</v>
      </c>
      <c r="B5113" s="1" t="s">
        <v>58</v>
      </c>
      <c r="C5113" s="1">
        <v>33501541</v>
      </c>
      <c r="D5113" s="1">
        <v>338554692</v>
      </c>
      <c r="E5113" s="1" t="s">
        <v>59</v>
      </c>
      <c r="F5113" s="1" t="s">
        <v>60</v>
      </c>
      <c r="G5113" s="1" t="s">
        <v>1177</v>
      </c>
      <c r="H5113" s="1" t="s">
        <v>5032</v>
      </c>
      <c r="I5113" s="1">
        <v>773096728</v>
      </c>
      <c r="J5113" s="1" t="s">
        <v>1187</v>
      </c>
      <c r="K5113" s="1">
        <v>13</v>
      </c>
      <c r="L5113" s="1" t="s">
        <v>64</v>
      </c>
      <c r="M5113" s="1" t="s">
        <v>65</v>
      </c>
      <c r="N5113" s="2">
        <v>45553.666678240741</v>
      </c>
      <c r="O5113" s="1" t="s">
        <v>66</v>
      </c>
      <c r="Q5113" s="1" t="s">
        <v>67</v>
      </c>
      <c r="R5113" s="2">
        <v>45723.801990740743</v>
      </c>
      <c r="S5113" s="1" t="s">
        <v>6693</v>
      </c>
      <c r="T5113" s="1" t="s">
        <v>100</v>
      </c>
      <c r="U5113" s="1" t="s">
        <v>70</v>
      </c>
      <c r="V5113" s="1" t="s">
        <v>23240</v>
      </c>
      <c r="Y5113" s="1" t="s">
        <v>3156</v>
      </c>
      <c r="Z5113" s="1" t="s">
        <v>2495</v>
      </c>
      <c r="AA5113" s="1" t="s">
        <v>3157</v>
      </c>
      <c r="AB5113" s="1" t="s">
        <v>3157</v>
      </c>
      <c r="AC5113" s="1" t="s">
        <v>23241</v>
      </c>
      <c r="AE5113" s="2">
        <v>45723.802002314813</v>
      </c>
      <c r="AF5113" s="1" t="s">
        <v>77</v>
      </c>
      <c r="AH5113" s="1" t="s">
        <v>125</v>
      </c>
      <c r="AI5113" s="1" t="s">
        <v>79</v>
      </c>
      <c r="AJ5113" s="1" t="s">
        <v>378</v>
      </c>
      <c r="AK5113" s="1" t="s">
        <v>23240</v>
      </c>
      <c r="AL5113" s="1" t="s">
        <v>6693</v>
      </c>
      <c r="AM5113" s="2">
        <v>45723.802037037036</v>
      </c>
      <c r="AN5113" s="1" t="s">
        <v>23240</v>
      </c>
      <c r="AP5113" s="1">
        <v>5777038</v>
      </c>
      <c r="AQ5113" s="1" t="s">
        <v>83</v>
      </c>
      <c r="AR5113" s="2">
        <v>45724.73710648148</v>
      </c>
      <c r="AS5113" s="1" t="s">
        <v>84</v>
      </c>
      <c r="AT5113" s="2">
        <v>45725.333333333336</v>
      </c>
      <c r="AU5113" s="1" t="s">
        <v>85</v>
      </c>
      <c r="AV5113" s="1" t="s">
        <v>1702</v>
      </c>
      <c r="AW5113" s="1" t="s">
        <v>1703</v>
      </c>
      <c r="AX5113" s="1" t="s">
        <v>14064</v>
      </c>
      <c r="AZ5113" s="2">
        <v>45724.73710648148</v>
      </c>
      <c r="BB5113" s="1" t="s">
        <v>594</v>
      </c>
      <c r="BC5113" s="1" t="s">
        <v>595</v>
      </c>
      <c r="BD5113" s="1" t="s">
        <v>596</v>
      </c>
      <c r="BE5113" s="1" t="s">
        <v>755</v>
      </c>
      <c r="BF5113" s="1" t="s">
        <v>657</v>
      </c>
    </row>
    <row r="5114" spans="1:58" x14ac:dyDescent="0.35">
      <c r="A5114" s="1">
        <v>3018458</v>
      </c>
      <c r="B5114" s="1" t="s">
        <v>58</v>
      </c>
      <c r="C5114" s="1">
        <v>39828611</v>
      </c>
      <c r="D5114" s="1">
        <v>338788340</v>
      </c>
      <c r="E5114" s="1" t="s">
        <v>59</v>
      </c>
      <c r="F5114" s="1" t="s">
        <v>60</v>
      </c>
      <c r="G5114" s="1" t="s">
        <v>21634</v>
      </c>
      <c r="H5114" s="1" t="s">
        <v>21635</v>
      </c>
      <c r="I5114" s="1">
        <v>771337658</v>
      </c>
      <c r="J5114" s="1" t="s">
        <v>23242</v>
      </c>
      <c r="K5114" s="1">
        <v>12</v>
      </c>
      <c r="L5114" s="1" t="s">
        <v>64</v>
      </c>
      <c r="M5114" s="1" t="s">
        <v>65</v>
      </c>
      <c r="N5114" s="2">
        <v>44912.541678240741</v>
      </c>
      <c r="O5114" s="1" t="s">
        <v>66</v>
      </c>
      <c r="Q5114" s="1" t="s">
        <v>67</v>
      </c>
      <c r="R5114" s="2">
        <v>45723.802407407406</v>
      </c>
      <c r="S5114" s="1" t="s">
        <v>2212</v>
      </c>
      <c r="T5114" s="1" t="s">
        <v>69</v>
      </c>
      <c r="U5114" s="1" t="s">
        <v>70</v>
      </c>
      <c r="V5114" s="1" t="s">
        <v>2213</v>
      </c>
      <c r="W5114" s="1" t="s">
        <v>162</v>
      </c>
      <c r="X5114" s="1" t="s">
        <v>1191</v>
      </c>
      <c r="Y5114" s="1" t="s">
        <v>4185</v>
      </c>
      <c r="Z5114" s="1" t="s">
        <v>1856</v>
      </c>
      <c r="AA5114" s="1">
        <v>8000</v>
      </c>
      <c r="AB5114" s="1" t="s">
        <v>124</v>
      </c>
      <c r="AE5114" s="2">
        <v>45723.802418981482</v>
      </c>
      <c r="AF5114" s="1" t="s">
        <v>77</v>
      </c>
      <c r="AH5114" s="1" t="s">
        <v>125</v>
      </c>
      <c r="AI5114" s="1" t="s">
        <v>79</v>
      </c>
      <c r="AJ5114" s="1" t="s">
        <v>378</v>
      </c>
      <c r="AK5114" s="1" t="s">
        <v>23243</v>
      </c>
      <c r="AL5114" s="1" t="s">
        <v>2212</v>
      </c>
      <c r="AM5114" s="2">
        <v>45723.802453703705</v>
      </c>
      <c r="AN5114" s="1" t="s">
        <v>23243</v>
      </c>
      <c r="AP5114" s="1">
        <v>5777039</v>
      </c>
      <c r="AQ5114" s="1" t="s">
        <v>83</v>
      </c>
      <c r="AR5114" s="2">
        <v>45724.98064814815</v>
      </c>
      <c r="AS5114" s="1" t="s">
        <v>84</v>
      </c>
      <c r="AT5114" s="2">
        <v>45725.333333333336</v>
      </c>
      <c r="AU5114" s="1" t="s">
        <v>85</v>
      </c>
      <c r="AV5114" s="1" t="s">
        <v>1196</v>
      </c>
      <c r="AW5114" s="1" t="s">
        <v>1197</v>
      </c>
      <c r="AX5114" s="1" t="s">
        <v>2149</v>
      </c>
      <c r="AZ5114" s="2">
        <v>45724.98064814815</v>
      </c>
      <c r="BB5114" s="1" t="s">
        <v>765</v>
      </c>
      <c r="BC5114" s="1" t="s">
        <v>766</v>
      </c>
      <c r="BD5114" s="1" t="s">
        <v>767</v>
      </c>
      <c r="BE5114" s="1" t="s">
        <v>20497</v>
      </c>
      <c r="BF5114" s="1" t="s">
        <v>14364</v>
      </c>
    </row>
    <row r="5115" spans="1:58" x14ac:dyDescent="0.35">
      <c r="A5115" s="1">
        <v>3018460</v>
      </c>
      <c r="B5115" s="1" t="s">
        <v>94</v>
      </c>
      <c r="C5115" s="1">
        <v>43806131</v>
      </c>
      <c r="D5115" s="1">
        <v>339747582</v>
      </c>
      <c r="E5115" s="1" t="s">
        <v>59</v>
      </c>
      <c r="F5115" s="1" t="s">
        <v>60</v>
      </c>
      <c r="G5115" s="1" t="s">
        <v>1347</v>
      </c>
      <c r="H5115" s="1" t="s">
        <v>1647</v>
      </c>
      <c r="I5115" s="1">
        <v>788619405</v>
      </c>
      <c r="J5115" s="1" t="s">
        <v>486</v>
      </c>
      <c r="K5115" s="1">
        <v>14</v>
      </c>
      <c r="L5115" s="1" t="s">
        <v>64</v>
      </c>
      <c r="M5115" s="1" t="s">
        <v>65</v>
      </c>
      <c r="N5115" s="2">
        <v>45618.458333333336</v>
      </c>
      <c r="O5115" s="1" t="s">
        <v>98</v>
      </c>
      <c r="Q5115" s="1" t="s">
        <v>67</v>
      </c>
      <c r="R5115" s="2">
        <v>45723.804768518516</v>
      </c>
      <c r="S5115" s="1" t="s">
        <v>8400</v>
      </c>
      <c r="T5115" s="1" t="s">
        <v>1021</v>
      </c>
      <c r="U5115" s="1" t="s">
        <v>1208</v>
      </c>
      <c r="V5115" s="1" t="s">
        <v>23244</v>
      </c>
      <c r="W5115" s="1" t="s">
        <v>298</v>
      </c>
      <c r="X5115" s="1" t="s">
        <v>1124</v>
      </c>
      <c r="Y5115" s="1" t="s">
        <v>23245</v>
      </c>
      <c r="Z5115" s="1" t="s">
        <v>7844</v>
      </c>
      <c r="AA5115" s="1" t="s">
        <v>7845</v>
      </c>
      <c r="AB5115" s="1" t="s">
        <v>124</v>
      </c>
      <c r="AE5115" s="2">
        <v>45723.805300925924</v>
      </c>
      <c r="AF5115" s="1" t="s">
        <v>77</v>
      </c>
      <c r="AH5115" s="1" t="s">
        <v>125</v>
      </c>
      <c r="AI5115" s="1" t="s">
        <v>106</v>
      </c>
      <c r="AJ5115" s="1" t="s">
        <v>674</v>
      </c>
      <c r="AK5115" s="1" t="s">
        <v>23246</v>
      </c>
      <c r="AL5115" s="1" t="s">
        <v>8400</v>
      </c>
      <c r="AM5115" s="2">
        <v>45723.805358796293</v>
      </c>
      <c r="AO5115" s="1" t="s">
        <v>8400</v>
      </c>
      <c r="AP5115" s="1">
        <v>5777045</v>
      </c>
      <c r="AQ5115" s="1" t="s">
        <v>83</v>
      </c>
      <c r="AR5115" s="2">
        <v>45724.630497685182</v>
      </c>
      <c r="AS5115" s="1" t="s">
        <v>84</v>
      </c>
      <c r="AT5115" s="2">
        <v>45724.333333333336</v>
      </c>
      <c r="AU5115" s="1" t="s">
        <v>85</v>
      </c>
      <c r="AV5115" s="1" t="s">
        <v>233</v>
      </c>
      <c r="AW5115" s="1" t="s">
        <v>234</v>
      </c>
      <c r="AX5115" s="1" t="s">
        <v>1635</v>
      </c>
      <c r="AZ5115" s="2">
        <v>45724.630497685182</v>
      </c>
      <c r="BB5115" s="1" t="s">
        <v>2533</v>
      </c>
      <c r="BC5115" s="1" t="s">
        <v>677</v>
      </c>
      <c r="BD5115" s="1" t="s">
        <v>2534</v>
      </c>
      <c r="BE5115" s="1" t="s">
        <v>23247</v>
      </c>
      <c r="BF5115" s="1" t="s">
        <v>817</v>
      </c>
    </row>
    <row r="5116" spans="1:58" x14ac:dyDescent="0.35">
      <c r="A5116" s="1">
        <v>3018461</v>
      </c>
      <c r="B5116" s="1" t="s">
        <v>223</v>
      </c>
      <c r="C5116" s="1">
        <v>43837321</v>
      </c>
      <c r="D5116" s="1">
        <v>339712475</v>
      </c>
      <c r="E5116" s="1" t="s">
        <v>59</v>
      </c>
      <c r="F5116" s="1" t="s">
        <v>60</v>
      </c>
      <c r="G5116" s="1" t="s">
        <v>1273</v>
      </c>
      <c r="H5116" s="1" t="s">
        <v>976</v>
      </c>
      <c r="I5116" s="1">
        <v>771508279</v>
      </c>
      <c r="J5116" s="1" t="s">
        <v>23248</v>
      </c>
      <c r="K5116" s="1">
        <v>14</v>
      </c>
      <c r="L5116" s="1" t="s">
        <v>64</v>
      </c>
      <c r="M5116" s="1" t="s">
        <v>65</v>
      </c>
      <c r="N5116" s="2">
        <v>45521.458333333336</v>
      </c>
      <c r="O5116" s="1" t="s">
        <v>98</v>
      </c>
      <c r="Q5116" s="1" t="s">
        <v>67</v>
      </c>
      <c r="R5116" s="2">
        <v>45723.805277777778</v>
      </c>
      <c r="S5116" s="1" t="s">
        <v>317</v>
      </c>
      <c r="T5116" s="1" t="s">
        <v>100</v>
      </c>
      <c r="U5116" s="1" t="s">
        <v>723</v>
      </c>
      <c r="V5116" s="1" t="s">
        <v>23249</v>
      </c>
      <c r="W5116" s="1" t="s">
        <v>298</v>
      </c>
      <c r="X5116" s="1" t="s">
        <v>298</v>
      </c>
      <c r="Y5116" s="1" t="s">
        <v>632</v>
      </c>
      <c r="Z5116" s="1" t="s">
        <v>929</v>
      </c>
      <c r="AA5116" s="1" t="s">
        <v>18182</v>
      </c>
      <c r="AB5116" s="1" t="s">
        <v>124</v>
      </c>
      <c r="AE5116" s="2">
        <v>45723.805289351854</v>
      </c>
      <c r="AF5116" s="1" t="s">
        <v>77</v>
      </c>
      <c r="AH5116" s="1" t="s">
        <v>78</v>
      </c>
      <c r="AI5116" s="1" t="s">
        <v>106</v>
      </c>
      <c r="AJ5116" s="1" t="s">
        <v>303</v>
      </c>
      <c r="AK5116" s="1" t="s">
        <v>23250</v>
      </c>
      <c r="AL5116" s="1" t="s">
        <v>317</v>
      </c>
      <c r="AM5116" s="2">
        <v>45723.805312500001</v>
      </c>
      <c r="AN5116" s="1" t="s">
        <v>23250</v>
      </c>
      <c r="AP5116" s="1">
        <v>5777044</v>
      </c>
      <c r="AQ5116" s="1" t="s">
        <v>83</v>
      </c>
      <c r="AR5116" s="2">
        <v>45724.494895833333</v>
      </c>
      <c r="AS5116" s="1" t="s">
        <v>84</v>
      </c>
      <c r="AT5116" s="2">
        <v>45725.309027777781</v>
      </c>
      <c r="AU5116" s="1" t="s">
        <v>85</v>
      </c>
      <c r="AV5116" s="1" t="s">
        <v>4129</v>
      </c>
      <c r="AW5116" s="1" t="s">
        <v>4130</v>
      </c>
      <c r="AX5116" s="1" t="s">
        <v>4131</v>
      </c>
      <c r="AZ5116" s="2">
        <v>45724.494895833333</v>
      </c>
      <c r="BB5116" s="1" t="s">
        <v>14262</v>
      </c>
      <c r="BC5116" s="1" t="s">
        <v>14263</v>
      </c>
      <c r="BD5116" s="1" t="s">
        <v>1051</v>
      </c>
      <c r="BE5116" s="1" t="s">
        <v>23251</v>
      </c>
      <c r="BF5116" s="1" t="s">
        <v>817</v>
      </c>
    </row>
    <row r="5117" spans="1:58" x14ac:dyDescent="0.35">
      <c r="A5117" s="1">
        <v>3018462</v>
      </c>
      <c r="B5117" s="1" t="s">
        <v>223</v>
      </c>
      <c r="C5117" s="1">
        <v>38098891</v>
      </c>
      <c r="D5117" s="1">
        <v>338713261</v>
      </c>
      <c r="E5117" s="1" t="s">
        <v>59</v>
      </c>
      <c r="F5117" s="1" t="s">
        <v>60</v>
      </c>
      <c r="G5117" s="1" t="s">
        <v>23252</v>
      </c>
      <c r="H5117" s="1" t="s">
        <v>23253</v>
      </c>
      <c r="I5117" s="1">
        <v>776578157</v>
      </c>
      <c r="J5117" s="1" t="s">
        <v>23254</v>
      </c>
      <c r="K5117" s="1">
        <v>13</v>
      </c>
      <c r="L5117" s="1" t="s">
        <v>64</v>
      </c>
      <c r="M5117" s="1" t="s">
        <v>65</v>
      </c>
      <c r="N5117" s="2">
        <v>44608.5</v>
      </c>
      <c r="O5117" s="1" t="s">
        <v>98</v>
      </c>
      <c r="Q5117" s="1" t="s">
        <v>67</v>
      </c>
      <c r="R5117" s="2">
        <v>45723.805601851855</v>
      </c>
      <c r="S5117" s="1" t="s">
        <v>9256</v>
      </c>
      <c r="T5117" s="1" t="s">
        <v>100</v>
      </c>
      <c r="U5117" s="1" t="s">
        <v>70</v>
      </c>
      <c r="V5117" s="1" t="s">
        <v>23255</v>
      </c>
      <c r="W5117" s="1" t="s">
        <v>653</v>
      </c>
      <c r="X5117" s="1" t="s">
        <v>942</v>
      </c>
      <c r="Y5117" s="1" t="s">
        <v>21434</v>
      </c>
      <c r="Z5117" s="1" t="s">
        <v>1476</v>
      </c>
      <c r="AA5117" s="1" t="s">
        <v>23256</v>
      </c>
      <c r="AB5117" s="1" t="s">
        <v>23256</v>
      </c>
      <c r="AE5117" s="2">
        <v>45723.805613425924</v>
      </c>
      <c r="AF5117" s="1" t="s">
        <v>77</v>
      </c>
      <c r="AH5117" s="1" t="s">
        <v>78</v>
      </c>
      <c r="AI5117" s="1" t="s">
        <v>360</v>
      </c>
      <c r="AJ5117" s="1" t="s">
        <v>107</v>
      </c>
      <c r="AL5117" s="1" t="s">
        <v>9256</v>
      </c>
      <c r="AM5117" s="2">
        <v>45723.805648148147</v>
      </c>
      <c r="AP5117" s="1">
        <v>5777046</v>
      </c>
      <c r="AQ5117" s="1" t="s">
        <v>83</v>
      </c>
      <c r="AR5117" s="2">
        <v>45724.945439814815</v>
      </c>
      <c r="AS5117" s="1" t="s">
        <v>84</v>
      </c>
      <c r="AT5117" s="2">
        <v>45723.333333333336</v>
      </c>
      <c r="AU5117" s="1" t="s">
        <v>573</v>
      </c>
      <c r="AV5117" s="1" t="s">
        <v>947</v>
      </c>
      <c r="AW5117" s="1" t="s">
        <v>948</v>
      </c>
      <c r="AX5117" s="1" t="s">
        <v>2625</v>
      </c>
      <c r="AZ5117" s="2">
        <v>45724.945439814815</v>
      </c>
      <c r="BB5117" s="1" t="s">
        <v>2250</v>
      </c>
      <c r="BC5117" s="1" t="s">
        <v>677</v>
      </c>
      <c r="BD5117" s="1" t="s">
        <v>2251</v>
      </c>
      <c r="BE5117" s="1" t="s">
        <v>23257</v>
      </c>
      <c r="BF5117" s="1" t="s">
        <v>14364</v>
      </c>
    </row>
    <row r="5118" spans="1:58" x14ac:dyDescent="0.35">
      <c r="A5118" s="1">
        <v>3018463</v>
      </c>
      <c r="B5118" s="1" t="s">
        <v>58</v>
      </c>
      <c r="C5118" s="1">
        <v>34137321</v>
      </c>
      <c r="D5118" s="1">
        <v>339612445</v>
      </c>
      <c r="E5118" s="1" t="s">
        <v>59</v>
      </c>
      <c r="F5118" s="1" t="s">
        <v>60</v>
      </c>
      <c r="G5118" s="1" t="s">
        <v>291</v>
      </c>
      <c r="H5118" s="1" t="s">
        <v>2198</v>
      </c>
      <c r="I5118" s="1">
        <v>775565633</v>
      </c>
      <c r="J5118" s="1" t="s">
        <v>8796</v>
      </c>
      <c r="K5118" s="1">
        <v>16</v>
      </c>
      <c r="L5118" s="1" t="s">
        <v>64</v>
      </c>
      <c r="M5118" s="1" t="s">
        <v>65</v>
      </c>
      <c r="N5118" s="2">
        <v>44835.833344907405</v>
      </c>
      <c r="O5118" s="1" t="s">
        <v>66</v>
      </c>
      <c r="Q5118" s="1" t="s">
        <v>67</v>
      </c>
      <c r="R5118" s="2">
        <v>45723.807256944441</v>
      </c>
      <c r="S5118" s="1" t="s">
        <v>9184</v>
      </c>
      <c r="T5118" s="1" t="s">
        <v>100</v>
      </c>
      <c r="U5118" s="1" t="s">
        <v>70</v>
      </c>
      <c r="V5118" s="1" t="s">
        <v>23258</v>
      </c>
      <c r="W5118" s="1" t="s">
        <v>892</v>
      </c>
      <c r="X5118" s="1" t="s">
        <v>892</v>
      </c>
      <c r="Y5118" s="1" t="s">
        <v>893</v>
      </c>
      <c r="Z5118" s="1" t="s">
        <v>894</v>
      </c>
      <c r="AA5118" s="1" t="s">
        <v>895</v>
      </c>
      <c r="AB5118" s="1" t="s">
        <v>23259</v>
      </c>
      <c r="AE5118" s="2">
        <v>45723.807256944441</v>
      </c>
      <c r="AF5118" s="1" t="s">
        <v>77</v>
      </c>
      <c r="AH5118" s="1" t="s">
        <v>125</v>
      </c>
      <c r="AI5118" s="1" t="s">
        <v>79</v>
      </c>
      <c r="AJ5118" s="1" t="s">
        <v>378</v>
      </c>
      <c r="AK5118" s="1" t="s">
        <v>23260</v>
      </c>
      <c r="AL5118" s="1" t="s">
        <v>9184</v>
      </c>
      <c r="AM5118" s="2">
        <v>45723.807291666664</v>
      </c>
      <c r="AN5118" s="1" t="s">
        <v>23260</v>
      </c>
      <c r="AP5118" s="1">
        <v>5777049</v>
      </c>
      <c r="AQ5118" s="1" t="s">
        <v>83</v>
      </c>
      <c r="AR5118" s="2">
        <v>45724.669849537036</v>
      </c>
      <c r="AS5118" s="1" t="s">
        <v>84</v>
      </c>
      <c r="AT5118" s="2">
        <v>45723.333333333336</v>
      </c>
      <c r="AU5118" s="1" t="s">
        <v>573</v>
      </c>
      <c r="AV5118" s="1" t="s">
        <v>1446</v>
      </c>
      <c r="AW5118" s="1" t="s">
        <v>1447</v>
      </c>
      <c r="AX5118" s="1" t="s">
        <v>1642</v>
      </c>
      <c r="AZ5118" s="2">
        <v>45724.669849537036</v>
      </c>
      <c r="BB5118" s="1" t="s">
        <v>537</v>
      </c>
      <c r="BC5118" s="1" t="s">
        <v>538</v>
      </c>
      <c r="BD5118" s="1" t="s">
        <v>91</v>
      </c>
      <c r="BE5118" s="1" t="s">
        <v>23261</v>
      </c>
      <c r="BF5118" s="1" t="s">
        <v>886</v>
      </c>
    </row>
    <row r="5119" spans="1:58" x14ac:dyDescent="0.35">
      <c r="A5119" s="1">
        <v>3018464</v>
      </c>
      <c r="B5119" s="1" t="s">
        <v>58</v>
      </c>
      <c r="C5119" s="1">
        <v>2858091</v>
      </c>
      <c r="D5119" s="1">
        <v>338687824</v>
      </c>
      <c r="E5119" s="1" t="s">
        <v>59</v>
      </c>
      <c r="F5119" s="1" t="s">
        <v>60</v>
      </c>
      <c r="G5119" s="1" t="s">
        <v>555</v>
      </c>
      <c r="H5119" s="1" t="s">
        <v>23262</v>
      </c>
      <c r="I5119" s="1">
        <v>776511386</v>
      </c>
      <c r="J5119" s="1" t="s">
        <v>1940</v>
      </c>
      <c r="K5119" s="1">
        <v>12</v>
      </c>
      <c r="L5119" s="1" t="s">
        <v>64</v>
      </c>
      <c r="M5119" s="1" t="s">
        <v>65</v>
      </c>
      <c r="N5119" s="2">
        <v>44986</v>
      </c>
      <c r="O5119" s="1" t="s">
        <v>353</v>
      </c>
      <c r="Q5119" s="1" t="s">
        <v>67</v>
      </c>
      <c r="R5119" s="2">
        <v>45723.807280092595</v>
      </c>
      <c r="S5119" s="1" t="s">
        <v>1188</v>
      </c>
      <c r="T5119" s="1" t="s">
        <v>1021</v>
      </c>
      <c r="U5119" s="1" t="s">
        <v>1189</v>
      </c>
      <c r="V5119" s="1" t="s">
        <v>23263</v>
      </c>
      <c r="W5119" s="1" t="s">
        <v>72</v>
      </c>
      <c r="X5119" s="1" t="s">
        <v>183</v>
      </c>
      <c r="Y5119" s="1" t="s">
        <v>13647</v>
      </c>
      <c r="Z5119" s="1" t="s">
        <v>477</v>
      </c>
      <c r="AA5119" s="1" t="s">
        <v>1918</v>
      </c>
      <c r="AB5119" s="1" t="s">
        <v>1918</v>
      </c>
      <c r="AC5119" s="1">
        <v>737</v>
      </c>
      <c r="AE5119" s="2">
        <v>45723.807291666664</v>
      </c>
      <c r="AF5119" s="1" t="s">
        <v>77</v>
      </c>
      <c r="AH5119" s="1" t="s">
        <v>125</v>
      </c>
      <c r="AI5119" s="1" t="s">
        <v>79</v>
      </c>
      <c r="AJ5119" s="1" t="s">
        <v>283</v>
      </c>
      <c r="AK5119" s="1" t="s">
        <v>1423</v>
      </c>
      <c r="AL5119" s="1" t="s">
        <v>1188</v>
      </c>
      <c r="AM5119" s="2">
        <v>45723.807314814818</v>
      </c>
      <c r="AN5119" s="1" t="s">
        <v>1423</v>
      </c>
      <c r="AP5119" s="1">
        <v>5777050</v>
      </c>
      <c r="AQ5119" s="1" t="s">
        <v>83</v>
      </c>
      <c r="AR5119" s="2">
        <v>45724.70579861111</v>
      </c>
      <c r="AS5119" s="1" t="s">
        <v>84</v>
      </c>
      <c r="AT5119" s="2">
        <v>45725.333333333336</v>
      </c>
      <c r="AU5119" s="1" t="s">
        <v>85</v>
      </c>
      <c r="AV5119" s="1" t="s">
        <v>480</v>
      </c>
      <c r="AW5119" s="1" t="s">
        <v>481</v>
      </c>
      <c r="AX5119" s="1" t="s">
        <v>2794</v>
      </c>
      <c r="AZ5119" s="2">
        <v>45724.705787037034</v>
      </c>
      <c r="BB5119" s="1" t="s">
        <v>3102</v>
      </c>
      <c r="BC5119" s="1" t="s">
        <v>3103</v>
      </c>
      <c r="BD5119" s="1" t="s">
        <v>3104</v>
      </c>
      <c r="BE5119" s="1" t="s">
        <v>23264</v>
      </c>
      <c r="BF5119" s="1" t="s">
        <v>431</v>
      </c>
    </row>
    <row r="5120" spans="1:58" x14ac:dyDescent="0.35">
      <c r="A5120" s="1">
        <v>3018465</v>
      </c>
      <c r="B5120" s="1" t="s">
        <v>58</v>
      </c>
      <c r="C5120" s="1">
        <v>40596781</v>
      </c>
      <c r="D5120" s="1">
        <v>338586111</v>
      </c>
      <c r="E5120" s="1" t="s">
        <v>59</v>
      </c>
      <c r="F5120" s="1" t="s">
        <v>60</v>
      </c>
      <c r="G5120" s="1" t="s">
        <v>224</v>
      </c>
      <c r="H5120" s="1" t="s">
        <v>681</v>
      </c>
      <c r="I5120" s="1">
        <v>772385757</v>
      </c>
      <c r="J5120" s="1" t="s">
        <v>4069</v>
      </c>
      <c r="K5120" s="1">
        <v>20</v>
      </c>
      <c r="L5120" s="1" t="s">
        <v>294</v>
      </c>
      <c r="M5120" s="1" t="s">
        <v>295</v>
      </c>
      <c r="N5120" s="2">
        <v>45002.695856481485</v>
      </c>
      <c r="O5120" s="1" t="s">
        <v>520</v>
      </c>
      <c r="Q5120" s="1" t="s">
        <v>67</v>
      </c>
      <c r="R5120" s="2">
        <v>45723.808634259258</v>
      </c>
      <c r="S5120" s="1" t="s">
        <v>1810</v>
      </c>
      <c r="T5120" s="1" t="s">
        <v>412</v>
      </c>
      <c r="U5120" s="1" t="s">
        <v>1189</v>
      </c>
      <c r="V5120" s="1" t="s">
        <v>23265</v>
      </c>
      <c r="W5120" s="1" t="s">
        <v>72</v>
      </c>
      <c r="X5120" s="1" t="s">
        <v>183</v>
      </c>
      <c r="Y5120" s="1" t="s">
        <v>6660</v>
      </c>
      <c r="Z5120" s="1" t="s">
        <v>477</v>
      </c>
      <c r="AA5120" s="1" t="s">
        <v>2792</v>
      </c>
      <c r="AB5120" s="1" t="s">
        <v>124</v>
      </c>
      <c r="AE5120" s="2">
        <v>45723.808657407404</v>
      </c>
      <c r="AF5120" s="1" t="s">
        <v>417</v>
      </c>
      <c r="AG5120" s="1">
        <v>48</v>
      </c>
      <c r="AH5120" s="1" t="s">
        <v>125</v>
      </c>
      <c r="AI5120" s="1" t="s">
        <v>464</v>
      </c>
      <c r="AJ5120" s="1" t="s">
        <v>465</v>
      </c>
      <c r="AK5120" s="1" t="s">
        <v>23266</v>
      </c>
      <c r="AL5120" s="1" t="s">
        <v>1810</v>
      </c>
      <c r="AM5120" s="2">
        <v>45723.808680555558</v>
      </c>
      <c r="AN5120" s="1" t="s">
        <v>23266</v>
      </c>
      <c r="AP5120" s="1">
        <v>5777052</v>
      </c>
      <c r="AQ5120" s="1" t="s">
        <v>83</v>
      </c>
      <c r="AR5120" s="2">
        <v>45724.717349537037</v>
      </c>
      <c r="AS5120" s="1" t="s">
        <v>84</v>
      </c>
      <c r="AT5120" s="2">
        <v>45725.333333333336</v>
      </c>
      <c r="AU5120" s="1" t="s">
        <v>85</v>
      </c>
      <c r="AV5120" s="1" t="s">
        <v>468</v>
      </c>
      <c r="AW5120" s="1" t="s">
        <v>469</v>
      </c>
      <c r="AX5120" s="1" t="s">
        <v>470</v>
      </c>
      <c r="AY5120" s="2">
        <v>45725.808657407404</v>
      </c>
      <c r="AZ5120" s="2">
        <v>45724.717349537037</v>
      </c>
      <c r="BA5120" s="1" t="s">
        <v>419</v>
      </c>
      <c r="BB5120" s="1" t="s">
        <v>1619</v>
      </c>
      <c r="BC5120" s="1" t="s">
        <v>1620</v>
      </c>
      <c r="BD5120" s="1" t="s">
        <v>1621</v>
      </c>
      <c r="BE5120" s="1" t="s">
        <v>23267</v>
      </c>
      <c r="BF5120" s="1" t="s">
        <v>5245</v>
      </c>
    </row>
    <row r="5121" spans="1:58" x14ac:dyDescent="0.35">
      <c r="A5121" s="1">
        <v>3018467</v>
      </c>
      <c r="B5121" s="1" t="s">
        <v>58</v>
      </c>
      <c r="C5121" s="1">
        <v>3419011</v>
      </c>
      <c r="D5121" s="1">
        <v>338577617</v>
      </c>
      <c r="E5121" s="1" t="s">
        <v>59</v>
      </c>
      <c r="F5121" s="1" t="s">
        <v>60</v>
      </c>
      <c r="G5121" s="1" t="s">
        <v>530</v>
      </c>
      <c r="H5121" s="1" t="s">
        <v>1472</v>
      </c>
      <c r="I5121" s="1">
        <v>776570339</v>
      </c>
      <c r="J5121" s="1" t="s">
        <v>23268</v>
      </c>
      <c r="K5121" s="1">
        <v>13</v>
      </c>
      <c r="L5121" s="1" t="s">
        <v>64</v>
      </c>
      <c r="M5121" s="1" t="s">
        <v>65</v>
      </c>
      <c r="N5121" s="2">
        <v>45318.599282407406</v>
      </c>
      <c r="O5121" s="1" t="s">
        <v>66</v>
      </c>
      <c r="Q5121" s="1" t="s">
        <v>67</v>
      </c>
      <c r="R5121" s="2">
        <v>45723.80982638889</v>
      </c>
      <c r="S5121" s="1" t="s">
        <v>2729</v>
      </c>
      <c r="T5121" s="1" t="s">
        <v>69</v>
      </c>
      <c r="U5121" s="1" t="s">
        <v>70</v>
      </c>
      <c r="V5121" s="1" t="s">
        <v>23269</v>
      </c>
      <c r="W5121" s="1" t="s">
        <v>72</v>
      </c>
      <c r="X5121" s="1" t="s">
        <v>881</v>
      </c>
      <c r="Y5121" s="1" t="s">
        <v>18257</v>
      </c>
      <c r="Z5121" s="1" t="s">
        <v>1193</v>
      </c>
      <c r="AA5121" s="1" t="s">
        <v>1193</v>
      </c>
      <c r="AB5121" s="1" t="s">
        <v>124</v>
      </c>
      <c r="AE5121" s="2">
        <v>45724.451724537037</v>
      </c>
      <c r="AF5121" s="1" t="s">
        <v>77</v>
      </c>
      <c r="AH5121" s="1" t="s">
        <v>125</v>
      </c>
      <c r="AI5121" s="1" t="s">
        <v>58</v>
      </c>
      <c r="AJ5121" s="1" t="s">
        <v>126</v>
      </c>
      <c r="AK5121" s="1" t="s">
        <v>23270</v>
      </c>
      <c r="AL5121" s="1" t="s">
        <v>886</v>
      </c>
      <c r="AM5121" s="2">
        <v>45724.451874999999</v>
      </c>
      <c r="AN5121" s="1" t="s">
        <v>23270</v>
      </c>
      <c r="AO5121" s="1" t="s">
        <v>886</v>
      </c>
      <c r="AP5121" s="1">
        <v>5778975</v>
      </c>
      <c r="AQ5121" s="1" t="s">
        <v>83</v>
      </c>
      <c r="AR5121" s="2">
        <v>45725.902951388889</v>
      </c>
      <c r="AS5121" s="1" t="s">
        <v>84</v>
      </c>
      <c r="AT5121" s="2">
        <v>45724.5625</v>
      </c>
      <c r="AU5121" s="1" t="s">
        <v>85</v>
      </c>
      <c r="AV5121" s="1" t="s">
        <v>899</v>
      </c>
      <c r="AW5121" s="1" t="s">
        <v>900</v>
      </c>
      <c r="AX5121" s="1" t="s">
        <v>901</v>
      </c>
      <c r="AZ5121" s="2">
        <v>45725.902951388889</v>
      </c>
      <c r="BB5121" s="1" t="s">
        <v>89</v>
      </c>
      <c r="BC5121" s="1" t="s">
        <v>90</v>
      </c>
      <c r="BD5121" s="1" t="s">
        <v>91</v>
      </c>
      <c r="BE5121" s="1" t="s">
        <v>23271</v>
      </c>
      <c r="BF5121" s="1" t="s">
        <v>14364</v>
      </c>
    </row>
    <row r="5122" spans="1:58" x14ac:dyDescent="0.35">
      <c r="A5122" s="1">
        <v>3018468</v>
      </c>
      <c r="B5122" s="1" t="s">
        <v>58</v>
      </c>
      <c r="C5122" s="1">
        <v>42050921</v>
      </c>
      <c r="D5122" s="1">
        <v>339365759</v>
      </c>
      <c r="E5122" s="1" t="s">
        <v>59</v>
      </c>
      <c r="F5122" s="1" t="s">
        <v>60</v>
      </c>
      <c r="G5122" s="1" t="s">
        <v>23272</v>
      </c>
      <c r="H5122" s="1" t="s">
        <v>23272</v>
      </c>
      <c r="I5122" s="1">
        <v>773633838</v>
      </c>
      <c r="J5122" s="1" t="s">
        <v>5489</v>
      </c>
      <c r="K5122" s="1">
        <v>20</v>
      </c>
      <c r="L5122" s="1" t="s">
        <v>294</v>
      </c>
      <c r="M5122" s="1" t="s">
        <v>295</v>
      </c>
      <c r="N5122" s="2">
        <v>45255.759583333333</v>
      </c>
      <c r="O5122" s="1" t="s">
        <v>520</v>
      </c>
      <c r="Q5122" s="1" t="s">
        <v>67</v>
      </c>
      <c r="R5122" s="2">
        <v>45723.809930555559</v>
      </c>
      <c r="S5122" s="1" t="s">
        <v>5749</v>
      </c>
      <c r="T5122" s="1" t="s">
        <v>412</v>
      </c>
      <c r="U5122" s="1" t="s">
        <v>160</v>
      </c>
      <c r="V5122" s="1" t="s">
        <v>23273</v>
      </c>
      <c r="W5122" s="1" t="s">
        <v>143</v>
      </c>
      <c r="X5122" s="1" t="s">
        <v>143</v>
      </c>
      <c r="Y5122" s="1" t="s">
        <v>144</v>
      </c>
      <c r="Z5122" s="1" t="s">
        <v>145</v>
      </c>
      <c r="AA5122" s="1" t="s">
        <v>12027</v>
      </c>
      <c r="AB5122" s="1" t="s">
        <v>124</v>
      </c>
      <c r="AE5122" s="2">
        <v>45723.810104166667</v>
      </c>
      <c r="AF5122" s="1" t="s">
        <v>417</v>
      </c>
      <c r="AG5122" s="1">
        <v>48</v>
      </c>
      <c r="AH5122" s="1" t="s">
        <v>125</v>
      </c>
      <c r="AI5122" s="1" t="s">
        <v>464</v>
      </c>
      <c r="AJ5122" s="1" t="s">
        <v>465</v>
      </c>
      <c r="AK5122" s="1" t="s">
        <v>23274</v>
      </c>
      <c r="AL5122" s="1" t="s">
        <v>5749</v>
      </c>
      <c r="AM5122" s="2">
        <v>45723.810150462959</v>
      </c>
      <c r="AO5122" s="1" t="s">
        <v>5749</v>
      </c>
      <c r="AP5122" s="1">
        <v>5777055</v>
      </c>
      <c r="AQ5122" s="1" t="s">
        <v>83</v>
      </c>
      <c r="AR5122" s="2">
        <v>45724.759317129632</v>
      </c>
      <c r="AS5122" s="1" t="s">
        <v>84</v>
      </c>
      <c r="AT5122" s="2">
        <v>45723.333333333336</v>
      </c>
      <c r="AU5122" s="1" t="s">
        <v>85</v>
      </c>
      <c r="AV5122" s="1" t="s">
        <v>149</v>
      </c>
      <c r="AW5122" s="1" t="s">
        <v>150</v>
      </c>
      <c r="AX5122" s="1" t="s">
        <v>983</v>
      </c>
      <c r="AY5122" s="2">
        <v>45725.810104166667</v>
      </c>
      <c r="AZ5122" s="2">
        <v>45724.759317129632</v>
      </c>
      <c r="BA5122" s="1" t="s">
        <v>419</v>
      </c>
      <c r="BB5122" s="1" t="s">
        <v>2825</v>
      </c>
      <c r="BC5122" s="1" t="s">
        <v>153</v>
      </c>
      <c r="BD5122" s="1" t="s">
        <v>2826</v>
      </c>
      <c r="BE5122" s="1" t="s">
        <v>10966</v>
      </c>
      <c r="BF5122" s="1" t="s">
        <v>914</v>
      </c>
    </row>
    <row r="5123" spans="1:58" x14ac:dyDescent="0.35">
      <c r="A5123" s="1">
        <v>3018469</v>
      </c>
      <c r="B5123" s="1" t="s">
        <v>58</v>
      </c>
      <c r="C5123" s="1">
        <v>40008871</v>
      </c>
      <c r="D5123" s="1">
        <v>338427874</v>
      </c>
      <c r="E5123" s="1" t="s">
        <v>59</v>
      </c>
      <c r="F5123" s="1" t="s">
        <v>60</v>
      </c>
      <c r="G5123" s="1" t="s">
        <v>23275</v>
      </c>
      <c r="H5123" s="1" t="s">
        <v>23276</v>
      </c>
      <c r="I5123" s="1">
        <v>771037987</v>
      </c>
      <c r="J5123" s="1" t="s">
        <v>23277</v>
      </c>
      <c r="K5123" s="1">
        <v>12</v>
      </c>
      <c r="L5123" s="1" t="s">
        <v>64</v>
      </c>
      <c r="M5123" s="1" t="s">
        <v>65</v>
      </c>
      <c r="N5123" s="2">
        <v>44901.333333333336</v>
      </c>
      <c r="O5123" s="1" t="s">
        <v>66</v>
      </c>
      <c r="Q5123" s="1" t="s">
        <v>67</v>
      </c>
      <c r="R5123" s="2">
        <v>45723.811620370368</v>
      </c>
      <c r="S5123" s="1" t="s">
        <v>8909</v>
      </c>
      <c r="T5123" s="1" t="s">
        <v>69</v>
      </c>
      <c r="U5123" s="1" t="s">
        <v>1219</v>
      </c>
      <c r="V5123" s="1" t="s">
        <v>23278</v>
      </c>
      <c r="W5123" s="1" t="s">
        <v>214</v>
      </c>
      <c r="X5123" s="1" t="s">
        <v>215</v>
      </c>
      <c r="Y5123" s="1" t="s">
        <v>3080</v>
      </c>
      <c r="Z5123" s="1" t="s">
        <v>2336</v>
      </c>
      <c r="AA5123" s="1" t="s">
        <v>3482</v>
      </c>
      <c r="AB5123" s="1" t="s">
        <v>3482</v>
      </c>
      <c r="AE5123" s="2">
        <v>45723.811631944445</v>
      </c>
      <c r="AF5123" s="1" t="s">
        <v>77</v>
      </c>
      <c r="AH5123" s="1" t="s">
        <v>125</v>
      </c>
      <c r="AI5123" s="1" t="s">
        <v>79</v>
      </c>
      <c r="AJ5123" s="1" t="s">
        <v>283</v>
      </c>
      <c r="AK5123" s="1" t="s">
        <v>16622</v>
      </c>
      <c r="AL5123" s="1" t="s">
        <v>8909</v>
      </c>
      <c r="AM5123" s="2">
        <v>45723.811655092592</v>
      </c>
      <c r="AN5123" s="1" t="s">
        <v>16622</v>
      </c>
      <c r="AP5123" s="1">
        <v>5777056</v>
      </c>
      <c r="AQ5123" s="1" t="s">
        <v>83</v>
      </c>
      <c r="AR5123" s="2">
        <v>45724.608020833337</v>
      </c>
      <c r="AS5123" s="1" t="s">
        <v>84</v>
      </c>
      <c r="AT5123" s="2">
        <v>45723.5625</v>
      </c>
      <c r="AU5123" s="1" t="s">
        <v>573</v>
      </c>
      <c r="AV5123" s="1" t="s">
        <v>1957</v>
      </c>
      <c r="AW5123" s="1" t="s">
        <v>1958</v>
      </c>
      <c r="AX5123" s="1" t="s">
        <v>2365</v>
      </c>
      <c r="AZ5123" s="2">
        <v>45724.608020833337</v>
      </c>
      <c r="BB5123" s="1" t="s">
        <v>4846</v>
      </c>
      <c r="BC5123" s="1" t="s">
        <v>951</v>
      </c>
      <c r="BD5123" s="1" t="s">
        <v>815</v>
      </c>
      <c r="BE5123" s="1" t="s">
        <v>2643</v>
      </c>
      <c r="BF5123" s="1" t="s">
        <v>137</v>
      </c>
    </row>
    <row r="5124" spans="1:58" x14ac:dyDescent="0.35">
      <c r="A5124" s="1">
        <v>3018470</v>
      </c>
      <c r="B5124" s="1" t="s">
        <v>1203</v>
      </c>
      <c r="C5124" s="1">
        <v>37650271</v>
      </c>
      <c r="D5124" s="1">
        <v>338377622</v>
      </c>
      <c r="E5124" s="1" t="s">
        <v>59</v>
      </c>
      <c r="F5124" s="1" t="s">
        <v>60</v>
      </c>
      <c r="G5124" s="1" t="s">
        <v>599</v>
      </c>
      <c r="H5124" s="1" t="s">
        <v>2098</v>
      </c>
      <c r="I5124" s="1">
        <v>774393645</v>
      </c>
      <c r="J5124" s="1" t="s">
        <v>8103</v>
      </c>
      <c r="K5124" s="1">
        <v>13</v>
      </c>
      <c r="L5124" s="1" t="s">
        <v>244</v>
      </c>
      <c r="M5124" s="1" t="s">
        <v>65</v>
      </c>
      <c r="N5124" s="2">
        <v>45595.632893518516</v>
      </c>
      <c r="O5124" s="1" t="s">
        <v>497</v>
      </c>
      <c r="Q5124" s="1" t="s">
        <v>67</v>
      </c>
      <c r="R5124" s="2">
        <v>45723.812893518516</v>
      </c>
      <c r="S5124" s="1" t="s">
        <v>590</v>
      </c>
      <c r="T5124" s="1" t="s">
        <v>69</v>
      </c>
      <c r="U5124" s="1" t="s">
        <v>70</v>
      </c>
      <c r="V5124" s="1" t="s">
        <v>23279</v>
      </c>
      <c r="W5124" s="1" t="s">
        <v>162</v>
      </c>
      <c r="X5124" s="1" t="s">
        <v>1191</v>
      </c>
      <c r="Y5124" s="1" t="s">
        <v>4623</v>
      </c>
      <c r="Z5124" s="1" t="s">
        <v>400</v>
      </c>
      <c r="AA5124" s="1" t="s">
        <v>2147</v>
      </c>
      <c r="AB5124" s="1" t="s">
        <v>2147</v>
      </c>
      <c r="AC5124" s="1">
        <v>123</v>
      </c>
      <c r="AE5124" s="2">
        <v>45723.812905092593</v>
      </c>
      <c r="AF5124" s="1" t="s">
        <v>77</v>
      </c>
      <c r="AH5124" s="1" t="s">
        <v>125</v>
      </c>
      <c r="AI5124" s="1" t="s">
        <v>360</v>
      </c>
      <c r="AJ5124" s="1" t="s">
        <v>1326</v>
      </c>
      <c r="AK5124" s="1" t="s">
        <v>1423</v>
      </c>
      <c r="AL5124" s="1" t="s">
        <v>590</v>
      </c>
      <c r="AM5124" s="2">
        <v>45723.812928240739</v>
      </c>
      <c r="AN5124" s="1" t="s">
        <v>1423</v>
      </c>
      <c r="AP5124" s="1">
        <v>5777057</v>
      </c>
      <c r="AQ5124" s="1" t="s">
        <v>83</v>
      </c>
      <c r="AR5124" s="2">
        <v>45724.520914351851</v>
      </c>
      <c r="AS5124" s="1" t="s">
        <v>84</v>
      </c>
      <c r="AT5124" s="2">
        <v>45725.333333333336</v>
      </c>
      <c r="AU5124" s="1" t="s">
        <v>85</v>
      </c>
      <c r="AV5124" s="1" t="s">
        <v>1196</v>
      </c>
      <c r="AW5124" s="1" t="s">
        <v>1197</v>
      </c>
      <c r="AX5124" s="1" t="s">
        <v>2847</v>
      </c>
      <c r="AZ5124" s="2">
        <v>45724.520914351851</v>
      </c>
      <c r="BB5124" s="1" t="s">
        <v>23280</v>
      </c>
      <c r="BC5124" s="1" t="s">
        <v>872</v>
      </c>
      <c r="BD5124" s="1" t="s">
        <v>23281</v>
      </c>
      <c r="BE5124" s="1" t="s">
        <v>23282</v>
      </c>
      <c r="BF5124" s="1" t="s">
        <v>649</v>
      </c>
    </row>
    <row r="5125" spans="1:58" x14ac:dyDescent="0.35">
      <c r="A5125" s="1">
        <v>3018471</v>
      </c>
      <c r="B5125" s="1" t="s">
        <v>58</v>
      </c>
      <c r="C5125" s="1">
        <v>44686121</v>
      </c>
      <c r="D5125" s="1">
        <v>338801867</v>
      </c>
      <c r="E5125" s="1" t="s">
        <v>59</v>
      </c>
      <c r="F5125" s="1" t="s">
        <v>60</v>
      </c>
      <c r="G5125" s="1" t="s">
        <v>509</v>
      </c>
      <c r="H5125" s="1" t="s">
        <v>23283</v>
      </c>
      <c r="I5125" s="1">
        <v>787804042</v>
      </c>
      <c r="J5125" s="1" t="s">
        <v>1581</v>
      </c>
      <c r="K5125" s="1">
        <v>13</v>
      </c>
      <c r="L5125" s="1" t="s">
        <v>64</v>
      </c>
      <c r="M5125" s="1" t="s">
        <v>65</v>
      </c>
      <c r="N5125" s="2">
        <v>45625.583333333336</v>
      </c>
      <c r="O5125" s="1" t="s">
        <v>66</v>
      </c>
      <c r="Q5125" s="1" t="s">
        <v>67</v>
      </c>
      <c r="R5125" s="2">
        <v>45723.813171296293</v>
      </c>
      <c r="S5125" s="1" t="s">
        <v>4505</v>
      </c>
      <c r="T5125" s="1" t="s">
        <v>69</v>
      </c>
      <c r="U5125" s="1" t="s">
        <v>70</v>
      </c>
      <c r="V5125" s="1" t="s">
        <v>23284</v>
      </c>
      <c r="Y5125" s="1" t="s">
        <v>4231</v>
      </c>
      <c r="Z5125" s="1" t="s">
        <v>3755</v>
      </c>
      <c r="AA5125" s="1">
        <v>7000</v>
      </c>
      <c r="AB5125" s="1" t="s">
        <v>124</v>
      </c>
      <c r="AE5125" s="2">
        <v>45723.81318287037</v>
      </c>
      <c r="AF5125" s="1" t="s">
        <v>77</v>
      </c>
      <c r="AH5125" s="1" t="s">
        <v>125</v>
      </c>
      <c r="AI5125" s="1" t="s">
        <v>79</v>
      </c>
      <c r="AJ5125" s="1" t="s">
        <v>378</v>
      </c>
      <c r="AK5125" s="1" t="s">
        <v>23285</v>
      </c>
      <c r="AL5125" s="1" t="s">
        <v>4505</v>
      </c>
      <c r="AM5125" s="2">
        <v>45723.813217592593</v>
      </c>
      <c r="AN5125" s="1" t="s">
        <v>23285</v>
      </c>
      <c r="AP5125" s="1">
        <v>5777058</v>
      </c>
      <c r="AQ5125" s="1" t="s">
        <v>83</v>
      </c>
      <c r="AR5125" s="2">
        <v>45724.982870370368</v>
      </c>
      <c r="AS5125" s="1" t="s">
        <v>84</v>
      </c>
      <c r="AT5125" s="2">
        <v>45725.333333333336</v>
      </c>
      <c r="AU5125" s="1" t="s">
        <v>85</v>
      </c>
      <c r="AV5125" s="1" t="s">
        <v>1196</v>
      </c>
      <c r="AW5125" s="1" t="s">
        <v>1197</v>
      </c>
      <c r="AX5125" s="1" t="s">
        <v>4259</v>
      </c>
      <c r="AZ5125" s="2">
        <v>45724.982870370368</v>
      </c>
      <c r="BB5125" s="1" t="s">
        <v>765</v>
      </c>
      <c r="BC5125" s="1" t="s">
        <v>766</v>
      </c>
      <c r="BD5125" s="1" t="s">
        <v>767</v>
      </c>
      <c r="BE5125" s="1" t="s">
        <v>23286</v>
      </c>
      <c r="BF5125" s="1" t="s">
        <v>14364</v>
      </c>
    </row>
    <row r="5126" spans="1:58" x14ac:dyDescent="0.35">
      <c r="A5126" s="1">
        <v>3018472</v>
      </c>
      <c r="B5126" s="1" t="s">
        <v>223</v>
      </c>
      <c r="C5126" s="1">
        <v>41349231</v>
      </c>
      <c r="D5126" s="1">
        <v>338525206</v>
      </c>
      <c r="E5126" s="1" t="s">
        <v>59</v>
      </c>
      <c r="F5126" s="1" t="s">
        <v>60</v>
      </c>
      <c r="G5126" s="1" t="s">
        <v>12489</v>
      </c>
      <c r="H5126" s="1" t="s">
        <v>23287</v>
      </c>
      <c r="I5126" s="1">
        <v>775681350</v>
      </c>
      <c r="J5126" s="1" t="s">
        <v>23288</v>
      </c>
      <c r="K5126" s="1">
        <v>13</v>
      </c>
      <c r="L5126" s="1" t="s">
        <v>64</v>
      </c>
      <c r="M5126" s="1" t="s">
        <v>65</v>
      </c>
      <c r="N5126" s="2">
        <v>45190.5</v>
      </c>
      <c r="O5126" s="1" t="s">
        <v>98</v>
      </c>
      <c r="Q5126" s="1" t="s">
        <v>67</v>
      </c>
      <c r="R5126" s="2">
        <v>45723.813576388886</v>
      </c>
      <c r="S5126" s="1" t="s">
        <v>1441</v>
      </c>
      <c r="T5126" s="1" t="s">
        <v>69</v>
      </c>
      <c r="U5126" s="1" t="s">
        <v>70</v>
      </c>
      <c r="V5126" s="1" t="s">
        <v>23289</v>
      </c>
      <c r="W5126" s="1" t="s">
        <v>653</v>
      </c>
      <c r="X5126" s="1" t="s">
        <v>942</v>
      </c>
      <c r="Y5126" s="1" t="s">
        <v>1475</v>
      </c>
      <c r="Z5126" s="1" t="s">
        <v>1476</v>
      </c>
      <c r="AA5126" s="1" t="s">
        <v>4511</v>
      </c>
      <c r="AB5126" s="1" t="s">
        <v>124</v>
      </c>
      <c r="AE5126" s="2">
        <v>45723.813587962963</v>
      </c>
      <c r="AF5126" s="1" t="s">
        <v>77</v>
      </c>
      <c r="AH5126" s="1" t="s">
        <v>125</v>
      </c>
      <c r="AI5126" s="1" t="s">
        <v>106</v>
      </c>
      <c r="AJ5126" s="1" t="s">
        <v>1326</v>
      </c>
      <c r="AK5126" s="1" t="s">
        <v>23290</v>
      </c>
      <c r="AL5126" s="1" t="s">
        <v>1441</v>
      </c>
      <c r="AM5126" s="2">
        <v>45723.813622685186</v>
      </c>
      <c r="AN5126" s="1" t="s">
        <v>23290</v>
      </c>
      <c r="AP5126" s="1">
        <v>5777059</v>
      </c>
      <c r="AQ5126" s="1" t="s">
        <v>83</v>
      </c>
      <c r="AR5126" s="2">
        <v>45724.728842592594</v>
      </c>
      <c r="AS5126" s="1" t="s">
        <v>84</v>
      </c>
      <c r="AT5126" s="2">
        <v>45723.5625</v>
      </c>
      <c r="AU5126" s="1" t="s">
        <v>573</v>
      </c>
      <c r="AV5126" s="1" t="s">
        <v>947</v>
      </c>
      <c r="AW5126" s="1" t="s">
        <v>948</v>
      </c>
      <c r="AX5126" s="1" t="s">
        <v>5018</v>
      </c>
      <c r="AZ5126" s="2">
        <v>45724.728842592594</v>
      </c>
      <c r="BB5126" s="1" t="s">
        <v>3431</v>
      </c>
      <c r="BC5126" s="1" t="s">
        <v>3432</v>
      </c>
      <c r="BD5126" s="1" t="s">
        <v>3433</v>
      </c>
      <c r="BE5126" s="1" t="s">
        <v>20060</v>
      </c>
      <c r="BF5126" s="1" t="s">
        <v>406</v>
      </c>
    </row>
    <row r="5127" spans="1:58" x14ac:dyDescent="0.35">
      <c r="A5127" s="1">
        <v>3018473</v>
      </c>
      <c r="B5127" s="1" t="s">
        <v>58</v>
      </c>
      <c r="C5127" s="1">
        <v>42613971</v>
      </c>
      <c r="D5127" s="1">
        <v>338567669</v>
      </c>
      <c r="E5127" s="1" t="s">
        <v>59</v>
      </c>
      <c r="F5127" s="1" t="s">
        <v>60</v>
      </c>
      <c r="G5127" s="1" t="s">
        <v>2268</v>
      </c>
      <c r="H5127" s="1" t="s">
        <v>954</v>
      </c>
      <c r="I5127" s="1">
        <v>774584597</v>
      </c>
      <c r="J5127" s="1" t="s">
        <v>23291</v>
      </c>
      <c r="K5127" s="1">
        <v>12</v>
      </c>
      <c r="L5127" s="1" t="s">
        <v>64</v>
      </c>
      <c r="M5127" s="1" t="s">
        <v>65</v>
      </c>
      <c r="N5127" s="2">
        <v>45336.041666666664</v>
      </c>
      <c r="O5127" s="1" t="s">
        <v>66</v>
      </c>
      <c r="Q5127" s="1" t="s">
        <v>67</v>
      </c>
      <c r="R5127" s="2">
        <v>45723.813888888886</v>
      </c>
      <c r="S5127" s="1" t="s">
        <v>8630</v>
      </c>
      <c r="T5127" s="1" t="s">
        <v>69</v>
      </c>
      <c r="U5127" s="1" t="s">
        <v>101</v>
      </c>
      <c r="V5127" s="1" t="s">
        <v>23292</v>
      </c>
      <c r="W5127" s="1" t="s">
        <v>72</v>
      </c>
      <c r="X5127" s="1" t="s">
        <v>881</v>
      </c>
      <c r="Y5127" s="1" t="s">
        <v>20160</v>
      </c>
      <c r="Z5127" s="1" t="s">
        <v>1352</v>
      </c>
      <c r="AA5127" s="1" t="s">
        <v>1352</v>
      </c>
      <c r="AB5127" s="1" t="s">
        <v>23293</v>
      </c>
      <c r="AE5127" s="2">
        <v>45723.813900462963</v>
      </c>
      <c r="AF5127" s="1" t="s">
        <v>77</v>
      </c>
      <c r="AH5127" s="1" t="s">
        <v>125</v>
      </c>
      <c r="AI5127" s="1" t="s">
        <v>79</v>
      </c>
      <c r="AJ5127" s="1" t="s">
        <v>283</v>
      </c>
      <c r="AK5127" s="1" t="s">
        <v>23294</v>
      </c>
      <c r="AL5127" s="1" t="s">
        <v>8630</v>
      </c>
      <c r="AM5127" s="2">
        <v>45723.813935185186</v>
      </c>
      <c r="AN5127" s="1" t="s">
        <v>23294</v>
      </c>
      <c r="AP5127" s="1">
        <v>5777060</v>
      </c>
      <c r="AQ5127" s="1" t="s">
        <v>83</v>
      </c>
      <c r="AR5127" s="2">
        <v>45725.529722222222</v>
      </c>
      <c r="AS5127" s="1" t="s">
        <v>84</v>
      </c>
      <c r="AT5127" s="2">
        <v>45725.333333333336</v>
      </c>
      <c r="AU5127" s="1" t="s">
        <v>85</v>
      </c>
      <c r="AV5127" s="1" t="s">
        <v>1354</v>
      </c>
      <c r="AW5127" s="1" t="s">
        <v>1355</v>
      </c>
      <c r="AX5127" s="1" t="s">
        <v>2816</v>
      </c>
      <c r="AZ5127" s="2">
        <v>45725.529722222222</v>
      </c>
      <c r="BB5127" s="1" t="s">
        <v>1878</v>
      </c>
      <c r="BC5127" s="1" t="s">
        <v>1879</v>
      </c>
      <c r="BD5127" s="1" t="s">
        <v>1880</v>
      </c>
      <c r="BE5127" s="1" t="s">
        <v>23295</v>
      </c>
      <c r="BF5127" s="1" t="s">
        <v>3587</v>
      </c>
    </row>
    <row r="5128" spans="1:58" x14ac:dyDescent="0.35">
      <c r="A5128" s="1">
        <v>3018475</v>
      </c>
      <c r="B5128" s="1" t="s">
        <v>58</v>
      </c>
      <c r="C5128" s="1">
        <v>44529221</v>
      </c>
      <c r="D5128" s="1">
        <v>338432766</v>
      </c>
      <c r="E5128" s="1" t="s">
        <v>59</v>
      </c>
      <c r="F5128" s="1" t="s">
        <v>60</v>
      </c>
      <c r="G5128" s="1" t="s">
        <v>23296</v>
      </c>
      <c r="H5128" s="1" t="s">
        <v>23297</v>
      </c>
      <c r="I5128" s="1">
        <v>778361856</v>
      </c>
      <c r="J5128" s="1" t="s">
        <v>23298</v>
      </c>
      <c r="K5128" s="1">
        <v>12</v>
      </c>
      <c r="L5128" s="1" t="s">
        <v>64</v>
      </c>
      <c r="M5128" s="1" t="s">
        <v>65</v>
      </c>
      <c r="N5128" s="2">
        <v>45609</v>
      </c>
      <c r="O5128" s="1" t="s">
        <v>353</v>
      </c>
      <c r="Q5128" s="1" t="s">
        <v>67</v>
      </c>
      <c r="R5128" s="2">
        <v>45723.816261574073</v>
      </c>
      <c r="S5128" s="1" t="s">
        <v>6693</v>
      </c>
      <c r="T5128" s="1" t="s">
        <v>100</v>
      </c>
      <c r="U5128" s="1" t="s">
        <v>70</v>
      </c>
      <c r="V5128" s="1" t="s">
        <v>23299</v>
      </c>
      <c r="Y5128" s="1" t="s">
        <v>12470</v>
      </c>
      <c r="Z5128" s="1" t="s">
        <v>685</v>
      </c>
      <c r="AA5128" s="1" t="s">
        <v>17396</v>
      </c>
      <c r="AB5128" s="1" t="s">
        <v>17396</v>
      </c>
      <c r="AE5128" s="2">
        <v>45723.81627314815</v>
      </c>
      <c r="AF5128" s="1" t="s">
        <v>77</v>
      </c>
      <c r="AH5128" s="1" t="s">
        <v>125</v>
      </c>
      <c r="AI5128" s="1" t="s">
        <v>79</v>
      </c>
      <c r="AJ5128" s="1" t="s">
        <v>378</v>
      </c>
      <c r="AK5128" s="1" t="s">
        <v>23299</v>
      </c>
      <c r="AL5128" s="1" t="s">
        <v>6693</v>
      </c>
      <c r="AM5128" s="2">
        <v>45723.816307870373</v>
      </c>
      <c r="AN5128" s="1" t="s">
        <v>23299</v>
      </c>
      <c r="AP5128" s="1">
        <v>5777063</v>
      </c>
      <c r="AQ5128" s="1" t="s">
        <v>83</v>
      </c>
      <c r="AR5128" s="2">
        <v>45724.441562499997</v>
      </c>
      <c r="AS5128" s="1" t="s">
        <v>84</v>
      </c>
      <c r="AT5128" s="2">
        <v>45725.347222222219</v>
      </c>
      <c r="AU5128" s="1" t="s">
        <v>85</v>
      </c>
      <c r="AV5128" s="1" t="s">
        <v>645</v>
      </c>
      <c r="AW5128" s="1" t="s">
        <v>646</v>
      </c>
      <c r="AX5128" s="1" t="s">
        <v>2446</v>
      </c>
      <c r="AZ5128" s="2">
        <v>45724.441562499997</v>
      </c>
      <c r="BB5128" s="1" t="s">
        <v>192</v>
      </c>
      <c r="BC5128" s="1" t="s">
        <v>193</v>
      </c>
      <c r="BD5128" s="1" t="s">
        <v>194</v>
      </c>
      <c r="BE5128" s="1" t="s">
        <v>23300</v>
      </c>
      <c r="BF5128" s="1" t="s">
        <v>93</v>
      </c>
    </row>
    <row r="5129" spans="1:58" x14ac:dyDescent="0.35">
      <c r="A5129" s="1">
        <v>3018476</v>
      </c>
      <c r="B5129" s="1" t="s">
        <v>94</v>
      </c>
      <c r="C5129" s="1">
        <v>34957271</v>
      </c>
      <c r="D5129" s="1">
        <v>339673193</v>
      </c>
      <c r="E5129" s="1" t="s">
        <v>59</v>
      </c>
      <c r="F5129" s="1" t="s">
        <v>60</v>
      </c>
      <c r="G5129" s="1" t="s">
        <v>117</v>
      </c>
      <c r="H5129" s="1" t="s">
        <v>3623</v>
      </c>
      <c r="I5129" s="1">
        <v>778188937</v>
      </c>
      <c r="J5129" s="1" t="s">
        <v>1503</v>
      </c>
      <c r="K5129" s="1">
        <v>16</v>
      </c>
      <c r="L5129" s="1" t="s">
        <v>64</v>
      </c>
      <c r="M5129" s="1" t="s">
        <v>65</v>
      </c>
      <c r="N5129" s="2">
        <v>45184.750011574077</v>
      </c>
      <c r="O5129" s="1" t="s">
        <v>98</v>
      </c>
      <c r="Q5129" s="1" t="s">
        <v>67</v>
      </c>
      <c r="R5129" s="2">
        <v>45723.817800925928</v>
      </c>
      <c r="S5129" s="1" t="s">
        <v>8047</v>
      </c>
      <c r="T5129" s="1" t="s">
        <v>69</v>
      </c>
      <c r="U5129" s="1" t="s">
        <v>863</v>
      </c>
      <c r="V5129" s="1" t="s">
        <v>23301</v>
      </c>
      <c r="W5129" s="1" t="s">
        <v>578</v>
      </c>
      <c r="X5129" s="1" t="s">
        <v>578</v>
      </c>
      <c r="Y5129" s="1" t="s">
        <v>1847</v>
      </c>
      <c r="Z5129" s="1" t="s">
        <v>580</v>
      </c>
      <c r="AA5129" s="1" t="s">
        <v>581</v>
      </c>
      <c r="AB5129" s="1" t="s">
        <v>124</v>
      </c>
      <c r="AE5129" s="2">
        <v>45723.817812499998</v>
      </c>
      <c r="AF5129" s="1" t="s">
        <v>77</v>
      </c>
      <c r="AH5129" s="1" t="s">
        <v>125</v>
      </c>
      <c r="AI5129" s="1" t="s">
        <v>106</v>
      </c>
      <c r="AJ5129" s="1" t="s">
        <v>2095</v>
      </c>
      <c r="AK5129" s="1" t="s">
        <v>23302</v>
      </c>
      <c r="AL5129" s="1" t="s">
        <v>8047</v>
      </c>
      <c r="AM5129" s="2">
        <v>45723.817847222221</v>
      </c>
      <c r="AN5129" s="1" t="s">
        <v>23302</v>
      </c>
      <c r="AP5129" s="1">
        <v>5777064</v>
      </c>
      <c r="AQ5129" s="1" t="s">
        <v>83</v>
      </c>
      <c r="AR5129" s="2">
        <v>45724.437696759262</v>
      </c>
      <c r="AS5129" s="1" t="s">
        <v>84</v>
      </c>
      <c r="AT5129" s="2">
        <v>45725.333333333336</v>
      </c>
      <c r="AU5129" s="1" t="s">
        <v>85</v>
      </c>
      <c r="AV5129" s="1" t="s">
        <v>700</v>
      </c>
      <c r="AW5129" s="1" t="s">
        <v>701</v>
      </c>
      <c r="AX5129" s="1" t="s">
        <v>2640</v>
      </c>
      <c r="AZ5129" s="2">
        <v>45724.437696759262</v>
      </c>
      <c r="BB5129" s="1" t="s">
        <v>1849</v>
      </c>
      <c r="BC5129" s="1" t="s">
        <v>1850</v>
      </c>
      <c r="BD5129" s="1" t="s">
        <v>1851</v>
      </c>
      <c r="BE5129" s="1" t="s">
        <v>1852</v>
      </c>
      <c r="BF5129" s="1" t="s">
        <v>137</v>
      </c>
    </row>
    <row r="5130" spans="1:58" x14ac:dyDescent="0.35">
      <c r="A5130" s="1">
        <v>3018477</v>
      </c>
      <c r="B5130" s="1" t="s">
        <v>58</v>
      </c>
      <c r="C5130" s="1">
        <v>44488051</v>
      </c>
      <c r="D5130" s="1">
        <v>338702384</v>
      </c>
      <c r="E5130" s="1" t="s">
        <v>59</v>
      </c>
      <c r="F5130" s="1" t="s">
        <v>60</v>
      </c>
      <c r="G5130" s="1" t="s">
        <v>8081</v>
      </c>
      <c r="H5130" s="1" t="s">
        <v>2491</v>
      </c>
      <c r="I5130" s="1">
        <v>774890018</v>
      </c>
      <c r="J5130" s="1" t="s">
        <v>23303</v>
      </c>
      <c r="K5130" s="1">
        <v>13</v>
      </c>
      <c r="L5130" s="1" t="s">
        <v>64</v>
      </c>
      <c r="M5130" s="1" t="s">
        <v>65</v>
      </c>
      <c r="N5130" s="2">
        <v>45639</v>
      </c>
      <c r="O5130" s="1" t="s">
        <v>66</v>
      </c>
      <c r="Q5130" s="1" t="s">
        <v>67</v>
      </c>
      <c r="R5130" s="2">
        <v>45723.818692129629</v>
      </c>
      <c r="S5130" s="1" t="s">
        <v>8630</v>
      </c>
      <c r="T5130" s="1" t="s">
        <v>69</v>
      </c>
      <c r="U5130" s="1" t="s">
        <v>101</v>
      </c>
      <c r="V5130" s="1" t="s">
        <v>23304</v>
      </c>
      <c r="Y5130" s="1" t="s">
        <v>3412</v>
      </c>
      <c r="Z5130" s="1" t="s">
        <v>1654</v>
      </c>
      <c r="AA5130" s="1" t="s">
        <v>23305</v>
      </c>
      <c r="AB5130" s="1" t="s">
        <v>124</v>
      </c>
      <c r="AE5130" s="2">
        <v>45723.818692129629</v>
      </c>
      <c r="AF5130" s="1" t="s">
        <v>77</v>
      </c>
      <c r="AH5130" s="1" t="s">
        <v>125</v>
      </c>
      <c r="AI5130" s="1" t="s">
        <v>79</v>
      </c>
      <c r="AJ5130" s="1" t="s">
        <v>283</v>
      </c>
      <c r="AK5130" s="1" t="s">
        <v>23306</v>
      </c>
      <c r="AL5130" s="1" t="s">
        <v>8630</v>
      </c>
      <c r="AM5130" s="2">
        <v>45723.818726851852</v>
      </c>
      <c r="AN5130" s="1" t="s">
        <v>23306</v>
      </c>
      <c r="AP5130" s="1">
        <v>5777065</v>
      </c>
      <c r="AQ5130" s="1" t="s">
        <v>83</v>
      </c>
      <c r="AR5130" s="2">
        <v>45724.508680555555</v>
      </c>
      <c r="AS5130" s="1" t="s">
        <v>84</v>
      </c>
      <c r="AT5130" s="2">
        <v>45725.333333333336</v>
      </c>
      <c r="AU5130" s="1" t="s">
        <v>85</v>
      </c>
      <c r="AV5130" s="1" t="s">
        <v>608</v>
      </c>
      <c r="AW5130" s="1" t="s">
        <v>609</v>
      </c>
      <c r="AX5130" s="1" t="s">
        <v>4357</v>
      </c>
      <c r="AZ5130" s="2">
        <v>45724.508680555555</v>
      </c>
      <c r="BB5130" s="1" t="s">
        <v>23307</v>
      </c>
      <c r="BC5130" s="1" t="s">
        <v>9984</v>
      </c>
      <c r="BD5130" s="1" t="s">
        <v>815</v>
      </c>
      <c r="BE5130" s="1" t="s">
        <v>20539</v>
      </c>
      <c r="BF5130" s="1" t="s">
        <v>657</v>
      </c>
    </row>
    <row r="5131" spans="1:58" x14ac:dyDescent="0.35">
      <c r="A5131" s="1">
        <v>3018478</v>
      </c>
      <c r="B5131" s="1" t="s">
        <v>58</v>
      </c>
      <c r="C5131" s="1">
        <v>43505431</v>
      </c>
      <c r="D5131" s="1">
        <v>338058725</v>
      </c>
      <c r="E5131" s="1" t="s">
        <v>59</v>
      </c>
      <c r="F5131" s="1" t="s">
        <v>60</v>
      </c>
      <c r="G5131" s="1" t="s">
        <v>4075</v>
      </c>
      <c r="H5131" s="1" t="s">
        <v>23308</v>
      </c>
      <c r="I5131" s="1">
        <v>781508594</v>
      </c>
      <c r="J5131" s="1" t="s">
        <v>2950</v>
      </c>
      <c r="K5131" s="1">
        <v>13</v>
      </c>
      <c r="L5131" s="1" t="s">
        <v>64</v>
      </c>
      <c r="M5131" s="1" t="s">
        <v>65</v>
      </c>
      <c r="N5131" s="2">
        <v>45477.681226851855</v>
      </c>
      <c r="O5131" s="1" t="s">
        <v>66</v>
      </c>
      <c r="Q5131" s="1" t="s">
        <v>67</v>
      </c>
      <c r="R5131" s="2">
        <v>45723.821226851855</v>
      </c>
      <c r="S5131" s="1" t="s">
        <v>8845</v>
      </c>
      <c r="T5131" s="1" t="s">
        <v>69</v>
      </c>
      <c r="U5131" s="1" t="s">
        <v>2761</v>
      </c>
      <c r="V5131" s="1" t="s">
        <v>23309</v>
      </c>
      <c r="W5131" s="1" t="s">
        <v>653</v>
      </c>
      <c r="X5131" s="1" t="s">
        <v>654</v>
      </c>
      <c r="Y5131" s="1" t="s">
        <v>7864</v>
      </c>
      <c r="Z5131" s="1" t="s">
        <v>1476</v>
      </c>
      <c r="AA5131" s="1" t="s">
        <v>3614</v>
      </c>
      <c r="AB5131" s="1" t="s">
        <v>124</v>
      </c>
      <c r="AE5131" s="2">
        <v>45723.821238425924</v>
      </c>
      <c r="AF5131" s="1" t="s">
        <v>77</v>
      </c>
      <c r="AH5131" s="1" t="s">
        <v>125</v>
      </c>
      <c r="AI5131" s="1" t="s">
        <v>79</v>
      </c>
      <c r="AJ5131" s="1" t="s">
        <v>283</v>
      </c>
      <c r="AK5131" s="1" t="s">
        <v>23310</v>
      </c>
      <c r="AL5131" s="1" t="s">
        <v>8845</v>
      </c>
      <c r="AM5131" s="2">
        <v>45723.821261574078</v>
      </c>
      <c r="AN5131" s="1" t="s">
        <v>23310</v>
      </c>
      <c r="AP5131" s="1">
        <v>5777066</v>
      </c>
      <c r="AQ5131" s="1" t="s">
        <v>83</v>
      </c>
      <c r="AR5131" s="2">
        <v>45724.461655092593</v>
      </c>
      <c r="AS5131" s="1" t="s">
        <v>84</v>
      </c>
      <c r="AT5131" s="2">
        <v>45725.333333333336</v>
      </c>
      <c r="AU5131" s="1" t="s">
        <v>85</v>
      </c>
      <c r="AV5131" s="1" t="s">
        <v>608</v>
      </c>
      <c r="AW5131" s="1" t="s">
        <v>609</v>
      </c>
      <c r="AX5131" s="1" t="s">
        <v>1657</v>
      </c>
      <c r="AZ5131" s="2">
        <v>45724.461655092593</v>
      </c>
      <c r="BB5131" s="1" t="s">
        <v>950</v>
      </c>
      <c r="BC5131" s="1" t="s">
        <v>951</v>
      </c>
      <c r="BD5131" s="1" t="s">
        <v>815</v>
      </c>
      <c r="BE5131" s="1" t="s">
        <v>10648</v>
      </c>
      <c r="BF5131" s="1" t="s">
        <v>657</v>
      </c>
    </row>
    <row r="5132" spans="1:58" x14ac:dyDescent="0.35">
      <c r="A5132" s="1">
        <v>3018479</v>
      </c>
      <c r="B5132" s="1" t="s">
        <v>58</v>
      </c>
      <c r="C5132" s="1">
        <v>36581221</v>
      </c>
      <c r="D5132" s="1">
        <v>338480748</v>
      </c>
      <c r="E5132" s="1" t="s">
        <v>59</v>
      </c>
      <c r="F5132" s="1" t="s">
        <v>60</v>
      </c>
      <c r="G5132" s="1" t="s">
        <v>1177</v>
      </c>
      <c r="H5132" s="1" t="s">
        <v>23311</v>
      </c>
      <c r="I5132" s="1">
        <v>772449053</v>
      </c>
      <c r="J5132" s="1" t="s">
        <v>23312</v>
      </c>
      <c r="K5132" s="1">
        <v>12</v>
      </c>
      <c r="L5132" s="1" t="s">
        <v>64</v>
      </c>
      <c r="M5132" s="1" t="s">
        <v>65</v>
      </c>
      <c r="N5132" s="2">
        <v>44805</v>
      </c>
      <c r="O5132" s="1" t="s">
        <v>353</v>
      </c>
      <c r="Q5132" s="1" t="s">
        <v>67</v>
      </c>
      <c r="R5132" s="2">
        <v>45723.82408564815</v>
      </c>
      <c r="S5132" s="1" t="s">
        <v>3154</v>
      </c>
      <c r="T5132" s="1" t="s">
        <v>783</v>
      </c>
      <c r="U5132" s="1" t="s">
        <v>1031</v>
      </c>
      <c r="V5132" s="1" t="s">
        <v>23313</v>
      </c>
      <c r="W5132" s="1" t="s">
        <v>72</v>
      </c>
      <c r="X5132" s="1" t="s">
        <v>2112</v>
      </c>
      <c r="Y5132" s="1" t="s">
        <v>16131</v>
      </c>
      <c r="Z5132" s="1" t="s">
        <v>546</v>
      </c>
      <c r="AA5132" s="1" t="s">
        <v>5323</v>
      </c>
      <c r="AB5132" s="1" t="s">
        <v>124</v>
      </c>
      <c r="AE5132" s="2">
        <v>45723.824212962965</v>
      </c>
      <c r="AF5132" s="1" t="s">
        <v>77</v>
      </c>
      <c r="AH5132" s="1" t="s">
        <v>125</v>
      </c>
      <c r="AI5132" s="1" t="s">
        <v>79</v>
      </c>
      <c r="AJ5132" s="1" t="s">
        <v>283</v>
      </c>
      <c r="AK5132" s="1" t="s">
        <v>23314</v>
      </c>
      <c r="AL5132" s="1" t="s">
        <v>3154</v>
      </c>
      <c r="AM5132" s="2">
        <v>45723.824247685188</v>
      </c>
      <c r="AO5132" s="1" t="s">
        <v>3154</v>
      </c>
      <c r="AP5132" s="1">
        <v>5777070</v>
      </c>
      <c r="AQ5132" s="1" t="s">
        <v>83</v>
      </c>
      <c r="AR5132" s="2">
        <v>45724.473217592589</v>
      </c>
      <c r="AS5132" s="1" t="s">
        <v>84</v>
      </c>
      <c r="AT5132" s="2">
        <v>45723.333333333336</v>
      </c>
      <c r="AU5132" s="1" t="s">
        <v>573</v>
      </c>
      <c r="AV5132" s="1" t="s">
        <v>2117</v>
      </c>
      <c r="AW5132" s="1" t="s">
        <v>2118</v>
      </c>
      <c r="AX5132" s="1" t="s">
        <v>3859</v>
      </c>
      <c r="AZ5132" s="2">
        <v>45724.473217592589</v>
      </c>
      <c r="BB5132" s="1" t="s">
        <v>1520</v>
      </c>
      <c r="BC5132" s="1" t="s">
        <v>1521</v>
      </c>
      <c r="BD5132" s="1" t="s">
        <v>815</v>
      </c>
      <c r="BE5132" s="1" t="s">
        <v>22182</v>
      </c>
      <c r="BF5132" s="1" t="s">
        <v>1512</v>
      </c>
    </row>
    <row r="5133" spans="1:58" x14ac:dyDescent="0.35">
      <c r="A5133" s="1">
        <v>3018480</v>
      </c>
      <c r="B5133" s="1" t="s">
        <v>58</v>
      </c>
      <c r="C5133" s="1">
        <v>36194081</v>
      </c>
      <c r="D5133" s="1">
        <v>338228576</v>
      </c>
      <c r="E5133" s="1" t="s">
        <v>59</v>
      </c>
      <c r="F5133" s="1" t="s">
        <v>60</v>
      </c>
      <c r="G5133" s="1" t="s">
        <v>555</v>
      </c>
      <c r="H5133" s="1" t="s">
        <v>1095</v>
      </c>
      <c r="I5133" s="1">
        <v>774557189</v>
      </c>
      <c r="J5133" s="1" t="s">
        <v>10036</v>
      </c>
      <c r="K5133" s="1">
        <v>13</v>
      </c>
      <c r="L5133" s="1" t="s">
        <v>244</v>
      </c>
      <c r="M5133" s="1" t="s">
        <v>65</v>
      </c>
      <c r="N5133" s="2">
        <v>44805</v>
      </c>
      <c r="O5133" s="1" t="s">
        <v>353</v>
      </c>
      <c r="Q5133" s="1" t="s">
        <v>67</v>
      </c>
      <c r="R5133" s="2">
        <v>45723.824432870373</v>
      </c>
      <c r="S5133" s="1" t="s">
        <v>2271</v>
      </c>
      <c r="T5133" s="1" t="s">
        <v>100</v>
      </c>
      <c r="U5133" s="1" t="s">
        <v>101</v>
      </c>
      <c r="V5133" s="1" t="s">
        <v>23315</v>
      </c>
      <c r="W5133" s="1" t="s">
        <v>214</v>
      </c>
      <c r="X5133" s="1" t="s">
        <v>319</v>
      </c>
      <c r="Y5133" s="1" t="s">
        <v>2192</v>
      </c>
      <c r="Z5133" s="1" t="s">
        <v>321</v>
      </c>
      <c r="AA5133" s="1" t="s">
        <v>322</v>
      </c>
      <c r="AB5133" s="1" t="s">
        <v>322</v>
      </c>
      <c r="AE5133" s="2">
        <v>45723.824444444443</v>
      </c>
      <c r="AF5133" s="1" t="s">
        <v>77</v>
      </c>
      <c r="AH5133" s="1" t="s">
        <v>78</v>
      </c>
      <c r="AI5133" s="1" t="s">
        <v>79</v>
      </c>
      <c r="AJ5133" s="1" t="s">
        <v>454</v>
      </c>
      <c r="AK5133" s="1" t="s">
        <v>23315</v>
      </c>
      <c r="AL5133" s="1" t="s">
        <v>2271</v>
      </c>
      <c r="AM5133" s="2">
        <v>45723.824479166666</v>
      </c>
      <c r="AN5133" s="1" t="s">
        <v>23315</v>
      </c>
      <c r="AP5133" s="1">
        <v>5777074</v>
      </c>
      <c r="AQ5133" s="1" t="s">
        <v>83</v>
      </c>
      <c r="AR5133" s="2">
        <v>45724.603587962964</v>
      </c>
      <c r="AS5133" s="1" t="s">
        <v>84</v>
      </c>
      <c r="AT5133" s="2">
        <v>45725.333333333336</v>
      </c>
      <c r="AU5133" s="1" t="s">
        <v>85</v>
      </c>
      <c r="AV5133" s="1" t="s">
        <v>2194</v>
      </c>
      <c r="AW5133" s="1" t="s">
        <v>2195</v>
      </c>
      <c r="AX5133" s="1" t="s">
        <v>2722</v>
      </c>
      <c r="AZ5133" s="2">
        <v>45724.603587962964</v>
      </c>
      <c r="BB5133" s="1" t="s">
        <v>1129</v>
      </c>
      <c r="BC5133" s="1" t="s">
        <v>1130</v>
      </c>
      <c r="BD5133" s="1" t="s">
        <v>815</v>
      </c>
      <c r="BE5133" s="1" t="s">
        <v>23316</v>
      </c>
      <c r="BF5133" s="1" t="s">
        <v>325</v>
      </c>
    </row>
    <row r="5134" spans="1:58" x14ac:dyDescent="0.35">
      <c r="A5134" s="1">
        <v>3018481</v>
      </c>
      <c r="B5134" s="1" t="s">
        <v>58</v>
      </c>
      <c r="C5134" s="1">
        <v>41988851</v>
      </c>
      <c r="D5134" s="1">
        <v>338030155</v>
      </c>
      <c r="E5134" s="1" t="s">
        <v>59</v>
      </c>
      <c r="F5134" s="1" t="s">
        <v>60</v>
      </c>
      <c r="G5134" s="1" t="s">
        <v>1539</v>
      </c>
      <c r="H5134" s="1" t="s">
        <v>382</v>
      </c>
      <c r="I5134" s="1">
        <v>783554978</v>
      </c>
      <c r="J5134" s="1" t="s">
        <v>118</v>
      </c>
      <c r="K5134" s="1">
        <v>13</v>
      </c>
      <c r="L5134" s="1" t="s">
        <v>64</v>
      </c>
      <c r="M5134" s="1" t="s">
        <v>65</v>
      </c>
      <c r="N5134" s="2">
        <v>45236.5</v>
      </c>
      <c r="O5134" s="1" t="s">
        <v>66</v>
      </c>
      <c r="Q5134" s="1" t="s">
        <v>67</v>
      </c>
      <c r="R5134" s="2">
        <v>45723.824837962966</v>
      </c>
      <c r="S5134" s="1" t="s">
        <v>6693</v>
      </c>
      <c r="T5134" s="1" t="s">
        <v>100</v>
      </c>
      <c r="U5134" s="1" t="s">
        <v>70</v>
      </c>
      <c r="V5134" s="1" t="s">
        <v>23317</v>
      </c>
      <c r="Y5134" s="1" t="s">
        <v>3025</v>
      </c>
      <c r="Z5134" s="1" t="s">
        <v>165</v>
      </c>
      <c r="AA5134" s="1" t="s">
        <v>165</v>
      </c>
      <c r="AB5134" s="1" t="s">
        <v>165</v>
      </c>
      <c r="AE5134" s="2">
        <v>45723.824849537035</v>
      </c>
      <c r="AF5134" s="1" t="s">
        <v>77</v>
      </c>
      <c r="AH5134" s="1" t="s">
        <v>125</v>
      </c>
      <c r="AI5134" s="1" t="s">
        <v>79</v>
      </c>
      <c r="AJ5134" s="1" t="s">
        <v>378</v>
      </c>
      <c r="AK5134" s="1" t="s">
        <v>23317</v>
      </c>
      <c r="AL5134" s="1" t="s">
        <v>6693</v>
      </c>
      <c r="AM5134" s="2">
        <v>45723.824872685182</v>
      </c>
      <c r="AN5134" s="1" t="s">
        <v>23317</v>
      </c>
      <c r="AP5134" s="1">
        <v>5777075</v>
      </c>
      <c r="AQ5134" s="1" t="s">
        <v>83</v>
      </c>
      <c r="AR5134" s="2">
        <v>45724.664155092592</v>
      </c>
      <c r="AS5134" s="1" t="s">
        <v>84</v>
      </c>
      <c r="AT5134" s="2">
        <v>45725.333333333336</v>
      </c>
      <c r="AU5134" s="1" t="s">
        <v>85</v>
      </c>
      <c r="AV5134" s="1" t="s">
        <v>169</v>
      </c>
      <c r="AW5134" s="1" t="s">
        <v>170</v>
      </c>
      <c r="AX5134" s="1" t="s">
        <v>536</v>
      </c>
      <c r="AZ5134" s="2">
        <v>45724.664155092592</v>
      </c>
      <c r="BB5134" s="1" t="s">
        <v>537</v>
      </c>
      <c r="BC5134" s="1" t="s">
        <v>538</v>
      </c>
      <c r="BD5134" s="1" t="s">
        <v>91</v>
      </c>
      <c r="BE5134" s="1" t="s">
        <v>23318</v>
      </c>
      <c r="BF5134" s="1" t="s">
        <v>176</v>
      </c>
    </row>
    <row r="5135" spans="1:58" x14ac:dyDescent="0.35">
      <c r="A5135" s="1">
        <v>3018482</v>
      </c>
      <c r="B5135" s="1" t="s">
        <v>223</v>
      </c>
      <c r="C5135" s="1">
        <v>41072201</v>
      </c>
      <c r="D5135" s="1">
        <v>338458636</v>
      </c>
      <c r="E5135" s="1" t="s">
        <v>59</v>
      </c>
      <c r="F5135" s="1" t="s">
        <v>60</v>
      </c>
      <c r="G5135" s="1" t="s">
        <v>9399</v>
      </c>
      <c r="H5135" s="1" t="s">
        <v>2510</v>
      </c>
      <c r="I5135" s="1">
        <v>770903694</v>
      </c>
      <c r="J5135" s="1" t="s">
        <v>3221</v>
      </c>
      <c r="K5135" s="1">
        <v>13</v>
      </c>
      <c r="L5135" s="1" t="s">
        <v>64</v>
      </c>
      <c r="M5135" s="1" t="s">
        <v>65</v>
      </c>
      <c r="N5135" s="2">
        <v>45098.625</v>
      </c>
      <c r="O5135" s="1" t="s">
        <v>98</v>
      </c>
      <c r="Q5135" s="1" t="s">
        <v>67</v>
      </c>
      <c r="R5135" s="2">
        <v>45723.826365740744</v>
      </c>
      <c r="S5135" s="1" t="s">
        <v>1828</v>
      </c>
      <c r="T5135" s="1" t="s">
        <v>100</v>
      </c>
      <c r="U5135" s="1" t="s">
        <v>70</v>
      </c>
      <c r="V5135" s="1" t="s">
        <v>23319</v>
      </c>
      <c r="W5135" s="1" t="s">
        <v>653</v>
      </c>
      <c r="X5135" s="1" t="s">
        <v>942</v>
      </c>
      <c r="Y5135" s="1" t="s">
        <v>1475</v>
      </c>
      <c r="Z5135" s="1" t="s">
        <v>2705</v>
      </c>
      <c r="AA5135" s="1" t="s">
        <v>6215</v>
      </c>
      <c r="AB5135" s="1" t="s">
        <v>124</v>
      </c>
      <c r="AE5135" s="2">
        <v>45723.826377314814</v>
      </c>
      <c r="AF5135" s="1" t="s">
        <v>77</v>
      </c>
      <c r="AH5135" s="1" t="s">
        <v>125</v>
      </c>
      <c r="AI5135" s="1" t="s">
        <v>360</v>
      </c>
      <c r="AJ5135" s="1" t="s">
        <v>1212</v>
      </c>
      <c r="AK5135" s="1" t="s">
        <v>23320</v>
      </c>
      <c r="AL5135" s="1" t="s">
        <v>1828</v>
      </c>
      <c r="AM5135" s="2">
        <v>45723.826412037037</v>
      </c>
      <c r="AN5135" s="1" t="s">
        <v>23320</v>
      </c>
      <c r="AP5135" s="1">
        <v>5777083</v>
      </c>
      <c r="AQ5135" s="1" t="s">
        <v>83</v>
      </c>
      <c r="AR5135" s="2">
        <v>45724.700706018521</v>
      </c>
      <c r="AS5135" s="1" t="s">
        <v>84</v>
      </c>
      <c r="AZ5135" s="2">
        <v>45724.700706018521</v>
      </c>
      <c r="BB5135" s="1" t="s">
        <v>3431</v>
      </c>
      <c r="BC5135" s="1" t="s">
        <v>3432</v>
      </c>
      <c r="BD5135" s="1" t="s">
        <v>3433</v>
      </c>
      <c r="BE5135" s="1" t="s">
        <v>15559</v>
      </c>
      <c r="BF5135" s="1" t="s">
        <v>12069</v>
      </c>
    </row>
    <row r="5136" spans="1:58" x14ac:dyDescent="0.35">
      <c r="A5136" s="1">
        <v>3018483</v>
      </c>
      <c r="B5136" s="1" t="s">
        <v>58</v>
      </c>
      <c r="C5136" s="1">
        <v>42597591</v>
      </c>
      <c r="D5136" s="1">
        <v>339015467</v>
      </c>
      <c r="E5136" s="1" t="s">
        <v>59</v>
      </c>
      <c r="F5136" s="1" t="s">
        <v>60</v>
      </c>
      <c r="G5136" s="1" t="s">
        <v>1177</v>
      </c>
      <c r="H5136" s="1" t="s">
        <v>7522</v>
      </c>
      <c r="I5136" s="1">
        <v>775203313</v>
      </c>
      <c r="J5136" s="1" t="s">
        <v>8308</v>
      </c>
      <c r="K5136" s="1">
        <v>14</v>
      </c>
      <c r="L5136" s="1" t="s">
        <v>64</v>
      </c>
      <c r="M5136" s="1" t="s">
        <v>65</v>
      </c>
      <c r="N5136" s="2">
        <v>45598.583333333336</v>
      </c>
      <c r="O5136" s="1" t="s">
        <v>66</v>
      </c>
      <c r="Q5136" s="1" t="s">
        <v>67</v>
      </c>
      <c r="R5136" s="2">
        <v>45723.826597222222</v>
      </c>
      <c r="S5136" s="1" t="s">
        <v>630</v>
      </c>
      <c r="T5136" s="1" t="s">
        <v>69</v>
      </c>
      <c r="U5136" s="1" t="s">
        <v>70</v>
      </c>
      <c r="V5136" s="1" t="s">
        <v>23321</v>
      </c>
      <c r="W5136" s="1" t="s">
        <v>263</v>
      </c>
      <c r="X5136" s="1" t="s">
        <v>840</v>
      </c>
      <c r="Y5136" s="1" t="s">
        <v>11374</v>
      </c>
      <c r="Z5136" s="1" t="s">
        <v>841</v>
      </c>
      <c r="AA5136" s="1" t="s">
        <v>17747</v>
      </c>
      <c r="AB5136" s="1" t="s">
        <v>124</v>
      </c>
      <c r="AE5136" s="2">
        <v>45723.826608796298</v>
      </c>
      <c r="AF5136" s="1" t="s">
        <v>77</v>
      </c>
      <c r="AH5136" s="1" t="s">
        <v>125</v>
      </c>
      <c r="AI5136" s="1" t="s">
        <v>79</v>
      </c>
      <c r="AJ5136" s="1" t="s">
        <v>378</v>
      </c>
      <c r="AK5136" s="1" t="s">
        <v>23321</v>
      </c>
      <c r="AL5136" s="1" t="s">
        <v>630</v>
      </c>
      <c r="AM5136" s="2">
        <v>45723.826631944445</v>
      </c>
      <c r="AN5136" s="1" t="s">
        <v>23321</v>
      </c>
      <c r="AP5136" s="1">
        <v>5777084</v>
      </c>
      <c r="AQ5136" s="1" t="s">
        <v>83</v>
      </c>
      <c r="AR5136" s="2">
        <v>45724.480902777781</v>
      </c>
      <c r="AS5136" s="1" t="s">
        <v>84</v>
      </c>
      <c r="AT5136" s="2">
        <v>45725.333333333336</v>
      </c>
      <c r="AU5136" s="1" t="s">
        <v>85</v>
      </c>
      <c r="AV5136" s="1" t="s">
        <v>1328</v>
      </c>
      <c r="AW5136" s="1" t="s">
        <v>1329</v>
      </c>
      <c r="AX5136" s="1" t="s">
        <v>3897</v>
      </c>
      <c r="AZ5136" s="2">
        <v>45724.480902777781</v>
      </c>
      <c r="BB5136" s="1" t="s">
        <v>192</v>
      </c>
      <c r="BC5136" s="1" t="s">
        <v>193</v>
      </c>
      <c r="BD5136" s="1" t="s">
        <v>194</v>
      </c>
      <c r="BE5136" s="1" t="s">
        <v>4899</v>
      </c>
      <c r="BF5136" s="1" t="s">
        <v>914</v>
      </c>
    </row>
    <row r="5137" spans="1:58" x14ac:dyDescent="0.35">
      <c r="A5137" s="1">
        <v>3018484</v>
      </c>
      <c r="B5137" s="1" t="s">
        <v>58</v>
      </c>
      <c r="C5137" s="1">
        <v>44985261</v>
      </c>
      <c r="D5137" s="1">
        <v>339491025</v>
      </c>
      <c r="E5137" s="1" t="s">
        <v>59</v>
      </c>
      <c r="F5137" s="1" t="s">
        <v>60</v>
      </c>
      <c r="G5137" s="1" t="s">
        <v>5881</v>
      </c>
      <c r="H5137" s="1" t="s">
        <v>23322</v>
      </c>
      <c r="I5137" s="1">
        <v>785413954</v>
      </c>
      <c r="J5137" s="1" t="s">
        <v>23323</v>
      </c>
      <c r="K5137" s="1">
        <v>15</v>
      </c>
      <c r="L5137" s="1" t="s">
        <v>64</v>
      </c>
      <c r="M5137" s="1" t="s">
        <v>65</v>
      </c>
      <c r="N5137" s="2">
        <v>45648</v>
      </c>
      <c r="O5137" s="1" t="s">
        <v>66</v>
      </c>
      <c r="Q5137" s="1" t="s">
        <v>67</v>
      </c>
      <c r="R5137" s="2">
        <v>45723.828182870369</v>
      </c>
      <c r="S5137" s="1" t="s">
        <v>6737</v>
      </c>
      <c r="T5137" s="1" t="s">
        <v>69</v>
      </c>
      <c r="U5137" s="1" t="s">
        <v>2761</v>
      </c>
      <c r="V5137" s="1" t="s">
        <v>23324</v>
      </c>
      <c r="W5137" s="1" t="s">
        <v>143</v>
      </c>
      <c r="X5137" s="1" t="s">
        <v>5481</v>
      </c>
      <c r="Y5137" s="1" t="s">
        <v>23325</v>
      </c>
      <c r="Z5137" s="1" t="s">
        <v>6193</v>
      </c>
      <c r="AA5137" s="1" t="s">
        <v>7272</v>
      </c>
      <c r="AB5137" s="1" t="s">
        <v>124</v>
      </c>
      <c r="AE5137" s="2">
        <v>45723.828194444446</v>
      </c>
      <c r="AF5137" s="1" t="s">
        <v>77</v>
      </c>
      <c r="AH5137" s="1" t="s">
        <v>125</v>
      </c>
      <c r="AI5137" s="1" t="s">
        <v>79</v>
      </c>
      <c r="AJ5137" s="1" t="s">
        <v>147</v>
      </c>
      <c r="AK5137" s="1" t="s">
        <v>1423</v>
      </c>
      <c r="AL5137" s="1" t="s">
        <v>6737</v>
      </c>
      <c r="AM5137" s="2">
        <v>45723.828217592592</v>
      </c>
      <c r="AN5137" s="1" t="s">
        <v>1423</v>
      </c>
      <c r="AP5137" s="1">
        <v>5777085</v>
      </c>
      <c r="AQ5137" s="1" t="s">
        <v>83</v>
      </c>
      <c r="AR5137" s="2">
        <v>45724.799664351849</v>
      </c>
      <c r="AS5137" s="1" t="s">
        <v>84</v>
      </c>
      <c r="AT5137" s="2">
        <v>45725.333333333336</v>
      </c>
      <c r="AU5137" s="1" t="s">
        <v>85</v>
      </c>
      <c r="AV5137" s="1" t="s">
        <v>149</v>
      </c>
      <c r="AW5137" s="1" t="s">
        <v>150</v>
      </c>
      <c r="AX5137" s="1" t="s">
        <v>745</v>
      </c>
      <c r="AZ5137" s="2">
        <v>45724.799664351849</v>
      </c>
      <c r="BB5137" s="1" t="s">
        <v>1129</v>
      </c>
      <c r="BC5137" s="1" t="s">
        <v>1130</v>
      </c>
      <c r="BD5137" s="1" t="s">
        <v>815</v>
      </c>
      <c r="BE5137" s="1" t="s">
        <v>2643</v>
      </c>
      <c r="BF5137" s="1" t="s">
        <v>914</v>
      </c>
    </row>
    <row r="5138" spans="1:58" x14ac:dyDescent="0.35">
      <c r="A5138" s="1">
        <v>3018485</v>
      </c>
      <c r="B5138" s="1" t="s">
        <v>58</v>
      </c>
      <c r="C5138" s="1">
        <v>41684841</v>
      </c>
      <c r="D5138" s="1">
        <v>339783377</v>
      </c>
      <c r="E5138" s="1" t="s">
        <v>59</v>
      </c>
      <c r="F5138" s="1" t="s">
        <v>60</v>
      </c>
      <c r="G5138" s="1" t="s">
        <v>2926</v>
      </c>
      <c r="H5138" s="1" t="s">
        <v>10744</v>
      </c>
      <c r="I5138" s="1">
        <v>778216131</v>
      </c>
      <c r="J5138" s="1" t="s">
        <v>277</v>
      </c>
      <c r="K5138" s="1">
        <v>16</v>
      </c>
      <c r="L5138" s="1" t="s">
        <v>64</v>
      </c>
      <c r="M5138" s="1" t="s">
        <v>65</v>
      </c>
      <c r="N5138" s="2">
        <v>45188.458333333336</v>
      </c>
      <c r="O5138" s="1" t="s">
        <v>66</v>
      </c>
      <c r="Q5138" s="1" t="s">
        <v>67</v>
      </c>
      <c r="R5138" s="2">
        <v>45723.831469907411</v>
      </c>
      <c r="S5138" s="1" t="s">
        <v>4817</v>
      </c>
      <c r="T5138" s="1" t="s">
        <v>100</v>
      </c>
      <c r="U5138" s="1" t="s">
        <v>70</v>
      </c>
      <c r="V5138" s="1" t="s">
        <v>23326</v>
      </c>
      <c r="W5138" s="1" t="s">
        <v>298</v>
      </c>
      <c r="X5138" s="1" t="s">
        <v>427</v>
      </c>
      <c r="Y5138" s="1" t="s">
        <v>17781</v>
      </c>
      <c r="Z5138" s="1" t="s">
        <v>231</v>
      </c>
      <c r="AA5138" s="1" t="s">
        <v>1292</v>
      </c>
      <c r="AB5138" s="1" t="s">
        <v>124</v>
      </c>
      <c r="AE5138" s="2">
        <v>45723.83148148148</v>
      </c>
      <c r="AF5138" s="1" t="s">
        <v>77</v>
      </c>
      <c r="AH5138" s="1" t="s">
        <v>125</v>
      </c>
      <c r="AI5138" s="1" t="s">
        <v>106</v>
      </c>
      <c r="AJ5138" s="1" t="s">
        <v>283</v>
      </c>
      <c r="AK5138" s="1" t="s">
        <v>18804</v>
      </c>
      <c r="AL5138" s="1" t="s">
        <v>4817</v>
      </c>
      <c r="AM5138" s="2">
        <v>45723.831516203703</v>
      </c>
      <c r="AN5138" s="1" t="s">
        <v>18804</v>
      </c>
      <c r="AP5138" s="1">
        <v>5777092</v>
      </c>
      <c r="AQ5138" s="1" t="s">
        <v>83</v>
      </c>
      <c r="AR5138" s="2">
        <v>45724.713518518518</v>
      </c>
      <c r="AS5138" s="1" t="s">
        <v>84</v>
      </c>
      <c r="AT5138" s="2">
        <v>45725.333333333336</v>
      </c>
      <c r="AU5138" s="1" t="s">
        <v>85</v>
      </c>
      <c r="AV5138" s="1" t="s">
        <v>233</v>
      </c>
      <c r="AW5138" s="1" t="s">
        <v>234</v>
      </c>
      <c r="AX5138" s="1" t="s">
        <v>675</v>
      </c>
      <c r="AZ5138" s="2">
        <v>45724.713877314818</v>
      </c>
      <c r="BB5138" s="1" t="s">
        <v>594</v>
      </c>
      <c r="BC5138" s="1" t="s">
        <v>595</v>
      </c>
      <c r="BD5138" s="1" t="s">
        <v>596</v>
      </c>
      <c r="BE5138" s="1" t="s">
        <v>755</v>
      </c>
      <c r="BF5138" s="1" t="s">
        <v>431</v>
      </c>
    </row>
    <row r="5139" spans="1:58" x14ac:dyDescent="0.35">
      <c r="A5139" s="1">
        <v>3018486</v>
      </c>
      <c r="B5139" s="1" t="s">
        <v>58</v>
      </c>
      <c r="C5139" s="1">
        <v>41333441</v>
      </c>
      <c r="D5139" s="1">
        <v>339548903</v>
      </c>
      <c r="E5139" s="1" t="s">
        <v>59</v>
      </c>
      <c r="F5139" s="1" t="s">
        <v>60</v>
      </c>
      <c r="G5139" s="1" t="s">
        <v>6583</v>
      </c>
      <c r="H5139" s="1" t="s">
        <v>4953</v>
      </c>
      <c r="I5139" s="1">
        <v>776305467</v>
      </c>
      <c r="J5139" s="1" t="s">
        <v>5916</v>
      </c>
      <c r="K5139" s="1">
        <v>14</v>
      </c>
      <c r="L5139" s="1" t="s">
        <v>64</v>
      </c>
      <c r="M5139" s="1" t="s">
        <v>65</v>
      </c>
      <c r="N5139" s="2">
        <v>45139.708333333336</v>
      </c>
      <c r="O5139" s="1" t="s">
        <v>66</v>
      </c>
      <c r="Q5139" s="1" t="s">
        <v>67</v>
      </c>
      <c r="R5139" s="2">
        <v>45723.831944444442</v>
      </c>
      <c r="S5139" s="1" t="s">
        <v>317</v>
      </c>
      <c r="T5139" s="1" t="s">
        <v>100</v>
      </c>
      <c r="U5139" s="1" t="s">
        <v>70</v>
      </c>
      <c r="V5139" s="1" t="s">
        <v>23327</v>
      </c>
      <c r="Y5139" s="1" t="s">
        <v>5828</v>
      </c>
      <c r="Z5139" s="1" t="s">
        <v>4276</v>
      </c>
      <c r="AA5139" s="1" t="s">
        <v>20626</v>
      </c>
      <c r="AB5139" s="1" t="s">
        <v>124</v>
      </c>
      <c r="AE5139" s="2">
        <v>45723.831956018519</v>
      </c>
      <c r="AF5139" s="1" t="s">
        <v>77</v>
      </c>
      <c r="AH5139" s="1" t="s">
        <v>78</v>
      </c>
      <c r="AI5139" s="1" t="s">
        <v>79</v>
      </c>
      <c r="AJ5139" s="1" t="s">
        <v>378</v>
      </c>
      <c r="AK5139" s="1" t="s">
        <v>2815</v>
      </c>
      <c r="AL5139" s="1" t="s">
        <v>317</v>
      </c>
      <c r="AM5139" s="2">
        <v>45723.832002314812</v>
      </c>
      <c r="AN5139" s="1" t="s">
        <v>2815</v>
      </c>
      <c r="AP5139" s="1">
        <v>5777093</v>
      </c>
      <c r="AQ5139" s="1" t="s">
        <v>83</v>
      </c>
      <c r="AR5139" s="2">
        <v>45724.571979166663</v>
      </c>
      <c r="AS5139" s="1" t="s">
        <v>84</v>
      </c>
      <c r="AT5139" s="2">
        <v>45725.333333333336</v>
      </c>
      <c r="AU5139" s="1" t="s">
        <v>85</v>
      </c>
      <c r="AV5139" s="1" t="s">
        <v>1328</v>
      </c>
      <c r="AW5139" s="1" t="s">
        <v>1329</v>
      </c>
      <c r="AX5139" s="1" t="s">
        <v>5262</v>
      </c>
      <c r="AZ5139" s="2">
        <v>45724.571979166663</v>
      </c>
      <c r="BB5139" s="1" t="s">
        <v>537</v>
      </c>
      <c r="BC5139" s="1" t="s">
        <v>538</v>
      </c>
      <c r="BD5139" s="1" t="s">
        <v>91</v>
      </c>
      <c r="BE5139" s="1" t="s">
        <v>8202</v>
      </c>
      <c r="BF5139" s="1" t="s">
        <v>914</v>
      </c>
    </row>
    <row r="5140" spans="1:58" x14ac:dyDescent="0.35">
      <c r="A5140" s="1">
        <v>3018487</v>
      </c>
      <c r="B5140" s="1" t="s">
        <v>58</v>
      </c>
      <c r="C5140" s="1">
        <v>36209881</v>
      </c>
      <c r="D5140" s="1">
        <v>338938375</v>
      </c>
      <c r="E5140" s="1" t="s">
        <v>59</v>
      </c>
      <c r="F5140" s="1" t="s">
        <v>60</v>
      </c>
      <c r="G5140" s="1" t="s">
        <v>23328</v>
      </c>
      <c r="H5140" s="1" t="s">
        <v>693</v>
      </c>
      <c r="I5140" s="1">
        <v>778149977</v>
      </c>
      <c r="J5140" s="1" t="s">
        <v>23329</v>
      </c>
      <c r="K5140" s="1">
        <v>12</v>
      </c>
      <c r="L5140" s="1" t="s">
        <v>64</v>
      </c>
      <c r="M5140" s="1" t="s">
        <v>65</v>
      </c>
      <c r="N5140" s="2">
        <v>45276.601620370369</v>
      </c>
      <c r="O5140" s="1" t="s">
        <v>66</v>
      </c>
      <c r="Q5140" s="1" t="s">
        <v>67</v>
      </c>
      <c r="R5140" s="2">
        <v>45723.832002314812</v>
      </c>
      <c r="S5140" s="1" t="s">
        <v>2563</v>
      </c>
      <c r="T5140" s="1" t="s">
        <v>1452</v>
      </c>
      <c r="U5140" s="1" t="s">
        <v>70</v>
      </c>
      <c r="V5140" s="1" t="s">
        <v>23330</v>
      </c>
      <c r="Y5140" s="1" t="s">
        <v>10346</v>
      </c>
      <c r="Z5140" s="1" t="s">
        <v>400</v>
      </c>
      <c r="AA5140" s="1" t="s">
        <v>19673</v>
      </c>
      <c r="AB5140" s="1" t="s">
        <v>124</v>
      </c>
      <c r="AC5140" s="1">
        <v>63</v>
      </c>
      <c r="AE5140" s="2">
        <v>45723.832013888888</v>
      </c>
      <c r="AF5140" s="1" t="s">
        <v>77</v>
      </c>
      <c r="AH5140" s="1" t="s">
        <v>125</v>
      </c>
      <c r="AI5140" s="1" t="s">
        <v>58</v>
      </c>
      <c r="AJ5140" s="1" t="s">
        <v>378</v>
      </c>
      <c r="AK5140" s="1" t="s">
        <v>23331</v>
      </c>
      <c r="AL5140" s="1" t="s">
        <v>2563</v>
      </c>
      <c r="AM5140" s="2">
        <v>45724.464907407404</v>
      </c>
      <c r="AN5140" s="1" t="s">
        <v>23332</v>
      </c>
      <c r="AO5140" s="1" t="s">
        <v>657</v>
      </c>
      <c r="AP5140" s="1">
        <v>5779018</v>
      </c>
      <c r="AQ5140" s="1" t="s">
        <v>83</v>
      </c>
      <c r="AR5140" s="2">
        <v>45724.676944444444</v>
      </c>
      <c r="AS5140" s="1" t="s">
        <v>84</v>
      </c>
      <c r="AT5140" s="2">
        <v>45724.333333333336</v>
      </c>
      <c r="AU5140" s="1" t="s">
        <v>85</v>
      </c>
      <c r="AV5140" s="1" t="s">
        <v>1680</v>
      </c>
      <c r="AW5140" s="1" t="s">
        <v>1681</v>
      </c>
      <c r="AX5140" s="1" t="s">
        <v>1682</v>
      </c>
      <c r="AZ5140" s="2">
        <v>45724.676944444444</v>
      </c>
      <c r="BB5140" s="1" t="s">
        <v>689</v>
      </c>
      <c r="BC5140" s="1" t="s">
        <v>690</v>
      </c>
      <c r="BD5140" s="1" t="s">
        <v>691</v>
      </c>
      <c r="BE5140" s="1" t="s">
        <v>19896</v>
      </c>
      <c r="BF5140" s="1" t="s">
        <v>269</v>
      </c>
    </row>
    <row r="5141" spans="1:58" x14ac:dyDescent="0.35">
      <c r="A5141" s="1">
        <v>3018488</v>
      </c>
      <c r="B5141" s="1" t="s">
        <v>58</v>
      </c>
      <c r="C5141" s="1">
        <v>45055451</v>
      </c>
      <c r="D5141" s="1">
        <v>338010507</v>
      </c>
      <c r="E5141" s="1" t="s">
        <v>59</v>
      </c>
      <c r="F5141" s="1" t="s">
        <v>60</v>
      </c>
      <c r="G5141" s="1" t="s">
        <v>2759</v>
      </c>
      <c r="H5141" s="1" t="s">
        <v>4833</v>
      </c>
      <c r="I5141" s="1">
        <v>772587898</v>
      </c>
      <c r="J5141" s="1" t="s">
        <v>23333</v>
      </c>
      <c r="K5141" s="1">
        <v>12</v>
      </c>
      <c r="L5141" s="1" t="s">
        <v>64</v>
      </c>
      <c r="M5141" s="1" t="s">
        <v>65</v>
      </c>
      <c r="N5141" s="2">
        <v>45671.041666666664</v>
      </c>
      <c r="O5141" s="1" t="s">
        <v>66</v>
      </c>
      <c r="Q5141" s="1" t="s">
        <v>67</v>
      </c>
      <c r="R5141" s="2">
        <v>45723.832187499997</v>
      </c>
      <c r="S5141" s="1" t="s">
        <v>7499</v>
      </c>
      <c r="T5141" s="1" t="s">
        <v>69</v>
      </c>
      <c r="U5141" s="1" t="s">
        <v>2237</v>
      </c>
      <c r="V5141" s="1" t="s">
        <v>23334</v>
      </c>
      <c r="Y5141" s="1" t="s">
        <v>12752</v>
      </c>
      <c r="Z5141" s="1" t="s">
        <v>165</v>
      </c>
      <c r="AA5141" s="1" t="s">
        <v>2391</v>
      </c>
      <c r="AB5141" s="1" t="s">
        <v>2391</v>
      </c>
      <c r="AE5141" s="2">
        <v>45723.832199074073</v>
      </c>
      <c r="AF5141" s="1" t="s">
        <v>77</v>
      </c>
      <c r="AH5141" s="1" t="s">
        <v>125</v>
      </c>
      <c r="AI5141" s="1" t="s">
        <v>79</v>
      </c>
      <c r="AJ5141" s="1" t="s">
        <v>147</v>
      </c>
      <c r="AK5141" s="1" t="s">
        <v>23335</v>
      </c>
      <c r="AL5141" s="1" t="s">
        <v>7499</v>
      </c>
      <c r="AM5141" s="2">
        <v>45724.855671296296</v>
      </c>
      <c r="AN5141" s="1" t="s">
        <v>23336</v>
      </c>
      <c r="AO5141" s="1" t="s">
        <v>657</v>
      </c>
      <c r="AP5141" s="1">
        <v>5780244</v>
      </c>
      <c r="AQ5141" s="1" t="s">
        <v>83</v>
      </c>
      <c r="AR5141" s="2">
        <v>45725.604143518518</v>
      </c>
      <c r="AS5141" s="1" t="s">
        <v>84</v>
      </c>
      <c r="AT5141" s="2">
        <v>45724.5625</v>
      </c>
      <c r="AU5141" s="1" t="s">
        <v>85</v>
      </c>
      <c r="AV5141" s="1" t="s">
        <v>342</v>
      </c>
      <c r="AW5141" s="1" t="s">
        <v>343</v>
      </c>
      <c r="AX5141" s="1" t="s">
        <v>344</v>
      </c>
      <c r="AZ5141" s="2">
        <v>45725.604143518518</v>
      </c>
      <c r="BB5141" s="1" t="s">
        <v>776</v>
      </c>
      <c r="BC5141" s="1" t="s">
        <v>777</v>
      </c>
      <c r="BD5141" s="1" t="s">
        <v>778</v>
      </c>
      <c r="BE5141" s="1" t="s">
        <v>3834</v>
      </c>
      <c r="BF5141" s="1" t="s">
        <v>1512</v>
      </c>
    </row>
    <row r="5142" spans="1:58" x14ac:dyDescent="0.35">
      <c r="A5142" s="1">
        <v>3018489</v>
      </c>
      <c r="B5142" s="1" t="s">
        <v>223</v>
      </c>
      <c r="C5142" s="1">
        <v>38903361</v>
      </c>
      <c r="D5142" s="1">
        <v>339533922</v>
      </c>
      <c r="E5142" s="1" t="s">
        <v>59</v>
      </c>
      <c r="F5142" s="1" t="s">
        <v>60</v>
      </c>
      <c r="G5142" s="1" t="s">
        <v>2091</v>
      </c>
      <c r="H5142" s="1" t="s">
        <v>2959</v>
      </c>
      <c r="I5142" s="1">
        <v>771369951</v>
      </c>
      <c r="J5142" s="1" t="s">
        <v>16786</v>
      </c>
      <c r="K5142" s="1">
        <v>14</v>
      </c>
      <c r="L5142" s="1" t="s">
        <v>64</v>
      </c>
      <c r="M5142" s="1" t="s">
        <v>65</v>
      </c>
      <c r="N5142" s="2">
        <v>44623.458333333336</v>
      </c>
      <c r="O5142" s="1" t="s">
        <v>497</v>
      </c>
      <c r="Q5142" s="1" t="s">
        <v>67</v>
      </c>
      <c r="R5142" s="2">
        <v>45723.833483796298</v>
      </c>
      <c r="S5142" s="1" t="s">
        <v>317</v>
      </c>
      <c r="T5142" s="1" t="s">
        <v>100</v>
      </c>
      <c r="U5142" s="1" t="s">
        <v>160</v>
      </c>
      <c r="V5142" s="1" t="s">
        <v>23337</v>
      </c>
      <c r="W5142" s="1" t="s">
        <v>263</v>
      </c>
      <c r="X5142" s="1" t="s">
        <v>263</v>
      </c>
      <c r="Y5142" s="1" t="s">
        <v>23338</v>
      </c>
      <c r="Z5142" s="1" t="s">
        <v>852</v>
      </c>
      <c r="AA5142" s="1" t="s">
        <v>23339</v>
      </c>
      <c r="AB5142" s="1" t="s">
        <v>23339</v>
      </c>
      <c r="AE5142" s="2">
        <v>45723.833495370367</v>
      </c>
      <c r="AF5142" s="1" t="s">
        <v>77</v>
      </c>
      <c r="AH5142" s="1" t="s">
        <v>78</v>
      </c>
      <c r="AI5142" s="1" t="s">
        <v>106</v>
      </c>
      <c r="AJ5142" s="1" t="s">
        <v>303</v>
      </c>
      <c r="AK5142" s="1" t="s">
        <v>23340</v>
      </c>
      <c r="AL5142" s="1" t="s">
        <v>317</v>
      </c>
      <c r="AM5142" s="2">
        <v>45723.833518518521</v>
      </c>
      <c r="AN5142" s="1" t="s">
        <v>23340</v>
      </c>
      <c r="AP5142" s="1">
        <v>5777096</v>
      </c>
      <c r="AQ5142" s="1" t="s">
        <v>83</v>
      </c>
      <c r="AR5142" s="2">
        <v>45724.388854166667</v>
      </c>
      <c r="AS5142" s="1" t="s">
        <v>84</v>
      </c>
      <c r="AT5142" s="2">
        <v>45725.416666666664</v>
      </c>
      <c r="AU5142" s="1" t="s">
        <v>85</v>
      </c>
      <c r="AV5142" s="1" t="s">
        <v>108</v>
      </c>
      <c r="AW5142" s="1" t="s">
        <v>109</v>
      </c>
      <c r="AX5142" s="1" t="s">
        <v>857</v>
      </c>
      <c r="AZ5142" s="2">
        <v>45724.388854166667</v>
      </c>
      <c r="BB5142" s="1" t="s">
        <v>746</v>
      </c>
      <c r="BC5142" s="1" t="s">
        <v>747</v>
      </c>
      <c r="BD5142" s="1" t="s">
        <v>748</v>
      </c>
      <c r="BE5142" s="1" t="s">
        <v>23341</v>
      </c>
      <c r="BF5142" s="1" t="s">
        <v>274</v>
      </c>
    </row>
    <row r="5143" spans="1:58" x14ac:dyDescent="0.35">
      <c r="A5143" s="1">
        <v>3018490</v>
      </c>
      <c r="B5143" s="1" t="s">
        <v>58</v>
      </c>
      <c r="C5143" s="1">
        <v>39906901</v>
      </c>
      <c r="D5143" s="1">
        <v>338235148</v>
      </c>
      <c r="E5143" s="1" t="s">
        <v>59</v>
      </c>
      <c r="F5143" s="1" t="s">
        <v>60</v>
      </c>
      <c r="G5143" s="1" t="s">
        <v>23342</v>
      </c>
      <c r="H5143" s="1" t="s">
        <v>6747</v>
      </c>
      <c r="I5143" s="1">
        <v>773856416</v>
      </c>
      <c r="J5143" s="1" t="s">
        <v>23343</v>
      </c>
      <c r="K5143" s="1">
        <v>12</v>
      </c>
      <c r="L5143" s="1" t="s">
        <v>64</v>
      </c>
      <c r="M5143" s="1" t="s">
        <v>65</v>
      </c>
      <c r="N5143" s="2">
        <v>45566</v>
      </c>
      <c r="O5143" s="1" t="s">
        <v>353</v>
      </c>
      <c r="Q5143" s="1" t="s">
        <v>67</v>
      </c>
      <c r="R5143" s="2">
        <v>45723.833784722221</v>
      </c>
      <c r="S5143" s="1" t="s">
        <v>879</v>
      </c>
      <c r="T5143" s="1" t="s">
        <v>100</v>
      </c>
      <c r="U5143" s="1" t="s">
        <v>70</v>
      </c>
      <c r="V5143" s="1" t="s">
        <v>23344</v>
      </c>
      <c r="Y5143" s="1" t="s">
        <v>3115</v>
      </c>
      <c r="Z5143" s="1" t="s">
        <v>75</v>
      </c>
      <c r="AA5143" s="1" t="s">
        <v>1183</v>
      </c>
      <c r="AB5143" s="1" t="s">
        <v>23345</v>
      </c>
      <c r="AE5143" s="2">
        <v>45723.833796296298</v>
      </c>
      <c r="AF5143" s="1" t="s">
        <v>77</v>
      </c>
      <c r="AH5143" s="1" t="s">
        <v>78</v>
      </c>
      <c r="AI5143" s="1" t="s">
        <v>79</v>
      </c>
      <c r="AJ5143" s="1" t="s">
        <v>378</v>
      </c>
      <c r="AK5143" s="1" t="s">
        <v>1527</v>
      </c>
      <c r="AL5143" s="1" t="s">
        <v>879</v>
      </c>
      <c r="AM5143" s="2">
        <v>45723.833831018521</v>
      </c>
      <c r="AN5143" s="1" t="s">
        <v>1527</v>
      </c>
      <c r="AP5143" s="1">
        <v>5777097</v>
      </c>
      <c r="AQ5143" s="1" t="s">
        <v>83</v>
      </c>
      <c r="AR5143" s="2">
        <v>45724.459548611114</v>
      </c>
      <c r="AS5143" s="1" t="s">
        <v>84</v>
      </c>
      <c r="AT5143" s="2">
        <v>45725.354166666664</v>
      </c>
      <c r="AU5143" s="1" t="s">
        <v>85</v>
      </c>
      <c r="AV5143" s="1" t="s">
        <v>645</v>
      </c>
      <c r="AW5143" s="1" t="s">
        <v>646</v>
      </c>
      <c r="AX5143" s="1" t="s">
        <v>2446</v>
      </c>
      <c r="AZ5143" s="2">
        <v>45724.459548611114</v>
      </c>
      <c r="BB5143" s="1" t="s">
        <v>1003</v>
      </c>
      <c r="BC5143" s="1" t="s">
        <v>595</v>
      </c>
      <c r="BD5143" s="1" t="s">
        <v>1004</v>
      </c>
      <c r="BE5143" s="1" t="s">
        <v>23346</v>
      </c>
      <c r="BF5143" s="1" t="s">
        <v>93</v>
      </c>
    </row>
    <row r="5144" spans="1:58" x14ac:dyDescent="0.35">
      <c r="A5144" s="1">
        <v>3018491</v>
      </c>
      <c r="B5144" s="1" t="s">
        <v>58</v>
      </c>
      <c r="C5144" s="1">
        <v>32083121</v>
      </c>
      <c r="D5144" s="1">
        <v>339675413</v>
      </c>
      <c r="E5144" s="1" t="s">
        <v>59</v>
      </c>
      <c r="F5144" s="1" t="s">
        <v>60</v>
      </c>
      <c r="G5144" s="1" t="s">
        <v>769</v>
      </c>
      <c r="H5144" s="1" t="s">
        <v>2677</v>
      </c>
      <c r="I5144" s="1">
        <v>777125174</v>
      </c>
      <c r="J5144" s="1" t="s">
        <v>1752</v>
      </c>
      <c r="K5144" s="1">
        <v>16</v>
      </c>
      <c r="L5144" s="1" t="s">
        <v>64</v>
      </c>
      <c r="M5144" s="1" t="s">
        <v>65</v>
      </c>
      <c r="N5144" s="2">
        <v>45501.833344907405</v>
      </c>
      <c r="O5144" s="1" t="s">
        <v>66</v>
      </c>
      <c r="Q5144" s="1" t="s">
        <v>67</v>
      </c>
      <c r="R5144" s="2">
        <v>45723.834131944444</v>
      </c>
      <c r="S5144" s="1" t="s">
        <v>16306</v>
      </c>
      <c r="T5144" s="1" t="s">
        <v>100</v>
      </c>
      <c r="U5144" s="1" t="s">
        <v>70</v>
      </c>
      <c r="V5144" s="1" t="s">
        <v>23347</v>
      </c>
      <c r="W5144" s="1" t="s">
        <v>578</v>
      </c>
      <c r="X5144" s="1" t="s">
        <v>578</v>
      </c>
      <c r="Y5144" s="1" t="s">
        <v>9902</v>
      </c>
      <c r="Z5144" s="1" t="s">
        <v>580</v>
      </c>
      <c r="AA5144" s="1" t="s">
        <v>20131</v>
      </c>
      <c r="AB5144" s="1" t="s">
        <v>124</v>
      </c>
      <c r="AE5144" s="2">
        <v>45723.834131944444</v>
      </c>
      <c r="AF5144" s="1" t="s">
        <v>77</v>
      </c>
      <c r="AH5144" s="1" t="s">
        <v>78</v>
      </c>
      <c r="AI5144" s="1" t="s">
        <v>79</v>
      </c>
      <c r="AJ5144" s="1" t="s">
        <v>378</v>
      </c>
      <c r="AK5144" s="1" t="s">
        <v>23348</v>
      </c>
      <c r="AL5144" s="1" t="s">
        <v>16306</v>
      </c>
      <c r="AM5144" s="2">
        <v>45723.834166666667</v>
      </c>
      <c r="AN5144" s="1" t="s">
        <v>23348</v>
      </c>
      <c r="AP5144" s="1">
        <v>5777098</v>
      </c>
      <c r="AQ5144" s="1" t="s">
        <v>83</v>
      </c>
      <c r="AR5144" s="2">
        <v>45724.444131944445</v>
      </c>
      <c r="AS5144" s="1" t="s">
        <v>84</v>
      </c>
      <c r="AT5144" s="2">
        <v>45725.333333333336</v>
      </c>
      <c r="AU5144" s="1" t="s">
        <v>85</v>
      </c>
      <c r="AV5144" s="1" t="s">
        <v>700</v>
      </c>
      <c r="AW5144" s="1" t="s">
        <v>701</v>
      </c>
      <c r="AX5144" s="1" t="s">
        <v>702</v>
      </c>
      <c r="AZ5144" s="2">
        <v>45724.444131944445</v>
      </c>
      <c r="BB5144" s="1" t="s">
        <v>1692</v>
      </c>
      <c r="BC5144" s="1" t="s">
        <v>1693</v>
      </c>
      <c r="BD5144" s="1" t="s">
        <v>1694</v>
      </c>
      <c r="BE5144" s="1" t="s">
        <v>8690</v>
      </c>
      <c r="BF5144" s="1" t="s">
        <v>137</v>
      </c>
    </row>
    <row r="5145" spans="1:58" x14ac:dyDescent="0.35">
      <c r="A5145" s="1">
        <v>3018492</v>
      </c>
      <c r="B5145" s="1" t="s">
        <v>58</v>
      </c>
      <c r="C5145" s="1">
        <v>41906951</v>
      </c>
      <c r="D5145" s="1">
        <v>338932232</v>
      </c>
      <c r="E5145" s="1" t="s">
        <v>59</v>
      </c>
      <c r="F5145" s="1" t="s">
        <v>60</v>
      </c>
      <c r="G5145" s="1" t="s">
        <v>613</v>
      </c>
      <c r="H5145" s="1" t="s">
        <v>23349</v>
      </c>
      <c r="I5145" s="1">
        <v>772422181</v>
      </c>
      <c r="J5145" s="1" t="s">
        <v>23350</v>
      </c>
      <c r="K5145" s="1">
        <v>13</v>
      </c>
      <c r="L5145" s="1" t="s">
        <v>64</v>
      </c>
      <c r="M5145" s="1" t="s">
        <v>65</v>
      </c>
      <c r="N5145" s="2">
        <v>45222.458333333336</v>
      </c>
      <c r="O5145" s="1" t="s">
        <v>66</v>
      </c>
      <c r="Q5145" s="1" t="s">
        <v>67</v>
      </c>
      <c r="R5145" s="2">
        <v>45723.834837962961</v>
      </c>
      <c r="S5145" s="1" t="s">
        <v>879</v>
      </c>
      <c r="T5145" s="1" t="s">
        <v>100</v>
      </c>
      <c r="U5145" s="1" t="s">
        <v>70</v>
      </c>
      <c r="V5145" s="1" t="s">
        <v>23351</v>
      </c>
      <c r="W5145" s="1" t="s">
        <v>653</v>
      </c>
      <c r="X5145" s="1" t="s">
        <v>654</v>
      </c>
      <c r="Y5145" s="1" t="s">
        <v>16007</v>
      </c>
      <c r="Z5145" s="1" t="s">
        <v>400</v>
      </c>
      <c r="AA5145" s="1" t="s">
        <v>3734</v>
      </c>
      <c r="AB5145" s="1" t="s">
        <v>23352</v>
      </c>
      <c r="AC5145" s="1" t="s">
        <v>23353</v>
      </c>
      <c r="AE5145" s="2">
        <v>45723.834849537037</v>
      </c>
      <c r="AF5145" s="1" t="s">
        <v>77</v>
      </c>
      <c r="AH5145" s="1" t="s">
        <v>78</v>
      </c>
      <c r="AI5145" s="1" t="s">
        <v>79</v>
      </c>
      <c r="AJ5145" s="1" t="s">
        <v>378</v>
      </c>
      <c r="AK5145" s="1" t="s">
        <v>23354</v>
      </c>
      <c r="AL5145" s="1" t="s">
        <v>879</v>
      </c>
      <c r="AM5145" s="2">
        <v>45723.83488425926</v>
      </c>
      <c r="AN5145" s="1" t="s">
        <v>23354</v>
      </c>
      <c r="AP5145" s="1">
        <v>5777099</v>
      </c>
      <c r="AQ5145" s="1" t="s">
        <v>83</v>
      </c>
      <c r="AR5145" s="2">
        <v>45724.539317129631</v>
      </c>
      <c r="AS5145" s="1" t="s">
        <v>84</v>
      </c>
      <c r="AT5145" s="2">
        <v>45725.333333333336</v>
      </c>
      <c r="AU5145" s="1" t="s">
        <v>85</v>
      </c>
      <c r="AV5145" s="1" t="s">
        <v>608</v>
      </c>
      <c r="AW5145" s="1" t="s">
        <v>609</v>
      </c>
      <c r="AX5145" s="1" t="s">
        <v>6286</v>
      </c>
      <c r="AZ5145" s="2">
        <v>45724.539317129631</v>
      </c>
      <c r="BB5145" s="1" t="s">
        <v>2825</v>
      </c>
      <c r="BC5145" s="1" t="s">
        <v>153</v>
      </c>
      <c r="BD5145" s="1" t="s">
        <v>2826</v>
      </c>
      <c r="BE5145" s="1" t="s">
        <v>2544</v>
      </c>
      <c r="BF5145" s="1" t="s">
        <v>657</v>
      </c>
    </row>
    <row r="5146" spans="1:58" x14ac:dyDescent="0.35">
      <c r="A5146" s="1">
        <v>3018493</v>
      </c>
      <c r="B5146" s="1" t="s">
        <v>58</v>
      </c>
      <c r="C5146" s="1">
        <v>33346421</v>
      </c>
      <c r="D5146" s="1">
        <v>338206535</v>
      </c>
      <c r="E5146" s="1" t="s">
        <v>59</v>
      </c>
      <c r="F5146" s="1" t="s">
        <v>60</v>
      </c>
      <c r="G5146" s="1" t="s">
        <v>2536</v>
      </c>
      <c r="H5146" s="1" t="s">
        <v>23355</v>
      </c>
      <c r="I5146" s="1" t="s">
        <v>23356</v>
      </c>
      <c r="J5146" s="1" t="s">
        <v>3416</v>
      </c>
      <c r="K5146" s="1">
        <v>12</v>
      </c>
      <c r="L5146" s="1" t="s">
        <v>64</v>
      </c>
      <c r="M5146" s="1" t="s">
        <v>65</v>
      </c>
      <c r="N5146" s="2">
        <v>43678</v>
      </c>
      <c r="O5146" s="1" t="s">
        <v>616</v>
      </c>
      <c r="Q5146" s="1" t="s">
        <v>67</v>
      </c>
      <c r="R5146" s="2">
        <v>45723.835960648146</v>
      </c>
      <c r="S5146" s="1" t="s">
        <v>1277</v>
      </c>
      <c r="T5146" s="1" t="s">
        <v>69</v>
      </c>
      <c r="U5146" s="1" t="s">
        <v>1031</v>
      </c>
      <c r="V5146" s="1" t="s">
        <v>23357</v>
      </c>
      <c r="W5146" s="1" t="s">
        <v>72</v>
      </c>
      <c r="X5146" s="1" t="s">
        <v>881</v>
      </c>
      <c r="Y5146" s="1" t="s">
        <v>16335</v>
      </c>
      <c r="Z5146" s="1" t="s">
        <v>883</v>
      </c>
      <c r="AA5146" s="1" t="s">
        <v>2417</v>
      </c>
      <c r="AB5146" s="1" t="s">
        <v>2417</v>
      </c>
      <c r="AE5146" s="2">
        <v>45723.835972222223</v>
      </c>
      <c r="AF5146" s="1" t="s">
        <v>77</v>
      </c>
      <c r="AH5146" s="1" t="s">
        <v>125</v>
      </c>
      <c r="AI5146" s="1" t="s">
        <v>79</v>
      </c>
      <c r="AJ5146" s="1" t="s">
        <v>3850</v>
      </c>
      <c r="AK5146" s="1" t="s">
        <v>23357</v>
      </c>
      <c r="AL5146" s="1" t="s">
        <v>1277</v>
      </c>
      <c r="AM5146" s="2">
        <v>45723.836006944446</v>
      </c>
      <c r="AN5146" s="1" t="s">
        <v>23357</v>
      </c>
      <c r="AP5146" s="1">
        <v>5777100</v>
      </c>
      <c r="AQ5146" s="1" t="s">
        <v>83</v>
      </c>
      <c r="AR5146" s="2">
        <v>45724.63962962963</v>
      </c>
      <c r="AS5146" s="1" t="s">
        <v>84</v>
      </c>
      <c r="AT5146" s="2">
        <v>45725.333333333336</v>
      </c>
      <c r="AU5146" s="1" t="s">
        <v>85</v>
      </c>
      <c r="AV5146" s="1" t="s">
        <v>1354</v>
      </c>
      <c r="AW5146" s="1" t="s">
        <v>1355</v>
      </c>
      <c r="AX5146" s="1" t="s">
        <v>7392</v>
      </c>
      <c r="AZ5146" s="2">
        <v>45724.63962962963</v>
      </c>
      <c r="BB5146" s="1" t="s">
        <v>6832</v>
      </c>
      <c r="BC5146" s="1" t="s">
        <v>1271</v>
      </c>
      <c r="BD5146" s="1" t="s">
        <v>815</v>
      </c>
      <c r="BE5146" s="1" t="s">
        <v>23358</v>
      </c>
      <c r="BF5146" s="1" t="s">
        <v>1936</v>
      </c>
    </row>
    <row r="5147" spans="1:58" x14ac:dyDescent="0.35">
      <c r="A5147" s="1">
        <v>3018494</v>
      </c>
      <c r="B5147" s="1" t="s">
        <v>327</v>
      </c>
      <c r="C5147" s="1">
        <v>34670301</v>
      </c>
      <c r="D5147" s="1">
        <v>339713097</v>
      </c>
      <c r="E5147" s="1" t="s">
        <v>59</v>
      </c>
      <c r="F5147" s="1" t="s">
        <v>60</v>
      </c>
      <c r="G5147" s="1" t="s">
        <v>2268</v>
      </c>
      <c r="H5147" s="1" t="s">
        <v>23359</v>
      </c>
      <c r="I5147" s="1">
        <v>773403402</v>
      </c>
      <c r="J5147" s="1" t="s">
        <v>3126</v>
      </c>
      <c r="K5147" s="1">
        <v>14</v>
      </c>
      <c r="L5147" s="1" t="s">
        <v>64</v>
      </c>
      <c r="M5147" s="1" t="s">
        <v>65</v>
      </c>
      <c r="N5147" s="2">
        <v>43155.466666666667</v>
      </c>
      <c r="O5147" s="1" t="s">
        <v>331</v>
      </c>
      <c r="Q5147" s="1" t="s">
        <v>67</v>
      </c>
      <c r="R5147" s="2">
        <v>45723.836226851854</v>
      </c>
      <c r="S5147" s="1" t="s">
        <v>1591</v>
      </c>
      <c r="T5147" s="1" t="s">
        <v>69</v>
      </c>
      <c r="U5147" s="1" t="s">
        <v>70</v>
      </c>
      <c r="V5147" s="1" t="s">
        <v>23360</v>
      </c>
      <c r="W5147" s="1" t="s">
        <v>298</v>
      </c>
      <c r="X5147" s="1" t="s">
        <v>298</v>
      </c>
      <c r="Y5147" s="1" t="s">
        <v>5205</v>
      </c>
      <c r="Z5147" s="1" t="s">
        <v>929</v>
      </c>
      <c r="AA5147" s="1" t="s">
        <v>930</v>
      </c>
      <c r="AB5147" s="1" t="s">
        <v>124</v>
      </c>
      <c r="AE5147" s="2">
        <v>45723.836238425924</v>
      </c>
      <c r="AF5147" s="1" t="s">
        <v>77</v>
      </c>
      <c r="AH5147" s="1" t="s">
        <v>125</v>
      </c>
      <c r="AI5147" s="1" t="s">
        <v>106</v>
      </c>
      <c r="AJ5147" s="1" t="s">
        <v>674</v>
      </c>
      <c r="AK5147" s="1" t="s">
        <v>23360</v>
      </c>
      <c r="AL5147" s="1" t="s">
        <v>1591</v>
      </c>
      <c r="AM5147" s="2">
        <v>45723.836273148147</v>
      </c>
      <c r="AN5147" s="1" t="s">
        <v>23360</v>
      </c>
      <c r="AP5147" s="1">
        <v>5777101</v>
      </c>
      <c r="AQ5147" s="1" t="s">
        <v>83</v>
      </c>
      <c r="AR5147" s="2">
        <v>45724.562719907408</v>
      </c>
      <c r="AS5147" s="1" t="s">
        <v>84</v>
      </c>
      <c r="AT5147" s="2">
        <v>45725.305555555555</v>
      </c>
      <c r="AU5147" s="1" t="s">
        <v>85</v>
      </c>
      <c r="AV5147" s="1" t="s">
        <v>4129</v>
      </c>
      <c r="AW5147" s="1" t="s">
        <v>4130</v>
      </c>
      <c r="AX5147" s="1" t="s">
        <v>4131</v>
      </c>
      <c r="AZ5147" s="2">
        <v>45724.562719907408</v>
      </c>
      <c r="BB5147" s="1" t="s">
        <v>801</v>
      </c>
      <c r="BC5147" s="1" t="s">
        <v>802</v>
      </c>
      <c r="BD5147" s="1" t="s">
        <v>803</v>
      </c>
      <c r="BE5147" s="1" t="s">
        <v>23361</v>
      </c>
      <c r="BF5147" s="1" t="s">
        <v>937</v>
      </c>
    </row>
    <row r="5148" spans="1:58" x14ac:dyDescent="0.35">
      <c r="A5148" s="1">
        <v>3018495</v>
      </c>
      <c r="B5148" s="1" t="s">
        <v>58</v>
      </c>
      <c r="C5148" s="1">
        <v>44759871</v>
      </c>
      <c r="D5148" s="1">
        <v>338263279</v>
      </c>
      <c r="E5148" s="1" t="s">
        <v>59</v>
      </c>
      <c r="F5148" s="1" t="s">
        <v>60</v>
      </c>
      <c r="G5148" s="1" t="s">
        <v>876</v>
      </c>
      <c r="H5148" s="1" t="s">
        <v>20209</v>
      </c>
      <c r="I5148" s="1">
        <v>779936806</v>
      </c>
      <c r="J5148" s="1" t="s">
        <v>511</v>
      </c>
      <c r="K5148" s="1">
        <v>13</v>
      </c>
      <c r="L5148" s="1" t="s">
        <v>64</v>
      </c>
      <c r="M5148" s="1" t="s">
        <v>65</v>
      </c>
      <c r="N5148" s="2">
        <v>45675.666666666664</v>
      </c>
      <c r="O5148" s="1" t="s">
        <v>66</v>
      </c>
      <c r="Q5148" s="1" t="s">
        <v>67</v>
      </c>
      <c r="R5148" s="2">
        <v>45723.836261574077</v>
      </c>
      <c r="S5148" s="1" t="s">
        <v>1238</v>
      </c>
      <c r="T5148" s="1" t="s">
        <v>69</v>
      </c>
      <c r="U5148" s="1" t="s">
        <v>70</v>
      </c>
      <c r="V5148" s="1" t="s">
        <v>23362</v>
      </c>
      <c r="W5148" s="1" t="s">
        <v>653</v>
      </c>
      <c r="X5148" s="1" t="s">
        <v>942</v>
      </c>
      <c r="Y5148" s="1" t="s">
        <v>23363</v>
      </c>
      <c r="Z5148" s="1" t="s">
        <v>5199</v>
      </c>
      <c r="AA5148" s="1" t="s">
        <v>5200</v>
      </c>
      <c r="AB5148" s="1" t="s">
        <v>124</v>
      </c>
      <c r="AE5148" s="2">
        <v>45723.836273148147</v>
      </c>
      <c r="AF5148" s="1" t="s">
        <v>77</v>
      </c>
      <c r="AH5148" s="1" t="s">
        <v>78</v>
      </c>
      <c r="AI5148" s="1" t="s">
        <v>79</v>
      </c>
      <c r="AJ5148" s="1" t="s">
        <v>283</v>
      </c>
      <c r="AK5148" s="1" t="s">
        <v>3110</v>
      </c>
      <c r="AL5148" s="1" t="s">
        <v>1238</v>
      </c>
      <c r="AM5148" s="2">
        <v>45723.83630787037</v>
      </c>
      <c r="AN5148" s="1" t="s">
        <v>3110</v>
      </c>
      <c r="AP5148" s="1">
        <v>5777102</v>
      </c>
      <c r="AQ5148" s="1" t="s">
        <v>83</v>
      </c>
      <c r="AR5148" s="2">
        <v>45725.700868055559</v>
      </c>
      <c r="AS5148" s="1" t="s">
        <v>84</v>
      </c>
      <c r="AT5148" s="2">
        <v>45723.333333333336</v>
      </c>
      <c r="AU5148" s="1" t="s">
        <v>573</v>
      </c>
      <c r="AV5148" s="1" t="s">
        <v>947</v>
      </c>
      <c r="AW5148" s="1" t="s">
        <v>948</v>
      </c>
      <c r="AX5148" s="1" t="s">
        <v>1479</v>
      </c>
      <c r="AZ5148" s="2">
        <v>45725.700868055559</v>
      </c>
      <c r="BB5148" s="1" t="s">
        <v>89</v>
      </c>
      <c r="BC5148" s="1" t="s">
        <v>90</v>
      </c>
      <c r="BD5148" s="1" t="s">
        <v>91</v>
      </c>
      <c r="BE5148" s="1" t="s">
        <v>793</v>
      </c>
      <c r="BF5148" s="1" t="s">
        <v>657</v>
      </c>
    </row>
    <row r="5149" spans="1:58" x14ac:dyDescent="0.35">
      <c r="A5149" s="1">
        <v>3018497</v>
      </c>
      <c r="B5149" s="1" t="s">
        <v>58</v>
      </c>
      <c r="C5149" s="1">
        <v>43858641</v>
      </c>
      <c r="D5149" s="1">
        <v>338408045</v>
      </c>
      <c r="E5149" s="1" t="s">
        <v>59</v>
      </c>
      <c r="F5149" s="1" t="s">
        <v>60</v>
      </c>
      <c r="G5149" s="1" t="s">
        <v>769</v>
      </c>
      <c r="H5149" s="1" t="s">
        <v>916</v>
      </c>
      <c r="I5149" s="1">
        <v>773923106</v>
      </c>
      <c r="J5149" s="1" t="s">
        <v>1628</v>
      </c>
      <c r="K5149" s="1">
        <v>12</v>
      </c>
      <c r="L5149" s="1" t="s">
        <v>64</v>
      </c>
      <c r="M5149" s="1" t="s">
        <v>65</v>
      </c>
      <c r="N5149" s="2">
        <v>45527.583333333336</v>
      </c>
      <c r="O5149" s="1" t="s">
        <v>66</v>
      </c>
      <c r="Q5149" s="1" t="s">
        <v>67</v>
      </c>
      <c r="R5149" s="2">
        <v>45723.837187500001</v>
      </c>
      <c r="S5149" s="1" t="s">
        <v>1629</v>
      </c>
      <c r="T5149" s="1" t="s">
        <v>69</v>
      </c>
      <c r="U5149" s="1" t="s">
        <v>70</v>
      </c>
      <c r="V5149" s="1" t="s">
        <v>23364</v>
      </c>
      <c r="W5149" s="1" t="s">
        <v>214</v>
      </c>
      <c r="X5149" s="1" t="s">
        <v>215</v>
      </c>
      <c r="Y5149" s="1" t="s">
        <v>3481</v>
      </c>
      <c r="Z5149" s="1" t="s">
        <v>3081</v>
      </c>
      <c r="AA5149" s="1" t="s">
        <v>7419</v>
      </c>
      <c r="AB5149" s="1" t="s">
        <v>124</v>
      </c>
      <c r="AE5149" s="2">
        <v>45723.837199074071</v>
      </c>
      <c r="AF5149" s="1" t="s">
        <v>77</v>
      </c>
      <c r="AH5149" s="1" t="s">
        <v>125</v>
      </c>
      <c r="AI5149" s="1" t="s">
        <v>79</v>
      </c>
      <c r="AJ5149" s="1" t="s">
        <v>378</v>
      </c>
      <c r="AK5149" s="1" t="s">
        <v>1857</v>
      </c>
      <c r="AL5149" s="1" t="s">
        <v>1629</v>
      </c>
      <c r="AM5149" s="2">
        <v>45723.837233796294</v>
      </c>
      <c r="AN5149" s="1" t="s">
        <v>1857</v>
      </c>
      <c r="AP5149" s="1">
        <v>5777104</v>
      </c>
      <c r="AQ5149" s="1" t="s">
        <v>83</v>
      </c>
      <c r="AR5149" s="2">
        <v>45724.602743055555</v>
      </c>
      <c r="AS5149" s="1" t="s">
        <v>84</v>
      </c>
      <c r="AT5149" s="2">
        <v>45723.5625</v>
      </c>
      <c r="AU5149" s="1" t="s">
        <v>573</v>
      </c>
      <c r="AV5149" s="1" t="s">
        <v>1957</v>
      </c>
      <c r="AW5149" s="1" t="s">
        <v>1958</v>
      </c>
      <c r="AX5149" s="1" t="s">
        <v>3016</v>
      </c>
      <c r="AZ5149" s="2">
        <v>45724.602743055555</v>
      </c>
      <c r="BB5149" s="1" t="s">
        <v>594</v>
      </c>
      <c r="BC5149" s="1" t="s">
        <v>595</v>
      </c>
      <c r="BD5149" s="1" t="s">
        <v>596</v>
      </c>
      <c r="BE5149" s="1" t="s">
        <v>755</v>
      </c>
      <c r="BF5149" s="1" t="s">
        <v>137</v>
      </c>
    </row>
    <row r="5150" spans="1:58" x14ac:dyDescent="0.35">
      <c r="A5150" s="1">
        <v>3018498</v>
      </c>
      <c r="B5150" s="1" t="s">
        <v>223</v>
      </c>
      <c r="C5150" s="1">
        <v>43036551</v>
      </c>
      <c r="D5150" s="1">
        <v>338049871</v>
      </c>
      <c r="E5150" s="1" t="s">
        <v>59</v>
      </c>
      <c r="F5150" s="1" t="s">
        <v>60</v>
      </c>
      <c r="G5150" s="1" t="s">
        <v>117</v>
      </c>
      <c r="H5150" s="1" t="s">
        <v>23365</v>
      </c>
      <c r="I5150" s="1">
        <v>774389935</v>
      </c>
      <c r="J5150" s="1" t="s">
        <v>23366</v>
      </c>
      <c r="K5150" s="1">
        <v>13</v>
      </c>
      <c r="L5150" s="1" t="s">
        <v>64</v>
      </c>
      <c r="M5150" s="1" t="s">
        <v>65</v>
      </c>
      <c r="N5150" s="2">
        <v>45412.681944444441</v>
      </c>
      <c r="O5150" s="1" t="s">
        <v>497</v>
      </c>
      <c r="Q5150" s="1" t="s">
        <v>67</v>
      </c>
      <c r="R5150" s="2">
        <v>45723.837361111109</v>
      </c>
      <c r="S5150" s="1" t="s">
        <v>9207</v>
      </c>
      <c r="T5150" s="1" t="s">
        <v>69</v>
      </c>
      <c r="U5150" s="1" t="s">
        <v>70</v>
      </c>
      <c r="V5150" s="1" t="s">
        <v>23367</v>
      </c>
      <c r="W5150" s="1" t="s">
        <v>653</v>
      </c>
      <c r="X5150" s="1" t="s">
        <v>942</v>
      </c>
      <c r="Y5150" s="1" t="s">
        <v>1475</v>
      </c>
      <c r="Z5150" s="1" t="s">
        <v>1476</v>
      </c>
      <c r="AA5150" s="1" t="s">
        <v>20183</v>
      </c>
      <c r="AB5150" s="1" t="s">
        <v>20183</v>
      </c>
      <c r="AE5150" s="2">
        <v>45723.837372685186</v>
      </c>
      <c r="AF5150" s="1" t="s">
        <v>77</v>
      </c>
      <c r="AH5150" s="1" t="s">
        <v>125</v>
      </c>
      <c r="AI5150" s="1" t="s">
        <v>360</v>
      </c>
      <c r="AJ5150" s="1" t="s">
        <v>1326</v>
      </c>
      <c r="AK5150" s="1" t="s">
        <v>23367</v>
      </c>
      <c r="AL5150" s="1" t="s">
        <v>9207</v>
      </c>
      <c r="AM5150" s="2">
        <v>45723.837407407409</v>
      </c>
      <c r="AN5150" s="1" t="s">
        <v>23367</v>
      </c>
      <c r="AP5150" s="1">
        <v>5777105</v>
      </c>
      <c r="AQ5150" s="1" t="s">
        <v>83</v>
      </c>
      <c r="AR5150" s="2">
        <v>45724.681655092594</v>
      </c>
      <c r="AS5150" s="1" t="s">
        <v>84</v>
      </c>
      <c r="AT5150" s="2">
        <v>45723.5625</v>
      </c>
      <c r="AU5150" s="1" t="s">
        <v>573</v>
      </c>
      <c r="AV5150" s="1" t="s">
        <v>947</v>
      </c>
      <c r="AW5150" s="1" t="s">
        <v>948</v>
      </c>
      <c r="AX5150" s="1" t="s">
        <v>5201</v>
      </c>
      <c r="AZ5150" s="2">
        <v>45724.681655092594</v>
      </c>
      <c r="BB5150" s="1" t="s">
        <v>3431</v>
      </c>
      <c r="BC5150" s="1" t="s">
        <v>3432</v>
      </c>
      <c r="BD5150" s="1" t="s">
        <v>3433</v>
      </c>
      <c r="BE5150" s="1" t="s">
        <v>20060</v>
      </c>
      <c r="BF5150" s="1" t="s">
        <v>406</v>
      </c>
    </row>
    <row r="5151" spans="1:58" x14ac:dyDescent="0.35">
      <c r="A5151" s="1">
        <v>3018500</v>
      </c>
      <c r="B5151" s="1" t="s">
        <v>223</v>
      </c>
      <c r="C5151" s="1">
        <v>43470201</v>
      </c>
      <c r="D5151" s="1">
        <v>338791705</v>
      </c>
      <c r="E5151" s="1" t="s">
        <v>59</v>
      </c>
      <c r="F5151" s="1" t="s">
        <v>60</v>
      </c>
      <c r="G5151" s="1" t="s">
        <v>2234</v>
      </c>
      <c r="H5151" s="1" t="s">
        <v>806</v>
      </c>
      <c r="I5151" s="1">
        <v>773268878</v>
      </c>
      <c r="J5151" s="1" t="s">
        <v>6444</v>
      </c>
      <c r="K5151" s="1">
        <v>19</v>
      </c>
      <c r="L5151" s="1" t="s">
        <v>64</v>
      </c>
      <c r="M5151" s="1" t="s">
        <v>65</v>
      </c>
      <c r="N5151" s="2">
        <v>45541.384039351855</v>
      </c>
      <c r="O5151" s="1" t="s">
        <v>98</v>
      </c>
      <c r="Q5151" s="1" t="s">
        <v>67</v>
      </c>
      <c r="R5151" s="2">
        <v>45723.83861111111</v>
      </c>
      <c r="S5151" s="1" t="s">
        <v>4136</v>
      </c>
      <c r="T5151" s="1" t="s">
        <v>69</v>
      </c>
      <c r="U5151" s="1" t="s">
        <v>101</v>
      </c>
      <c r="V5151" s="1" t="s">
        <v>23368</v>
      </c>
      <c r="W5151" s="1" t="s">
        <v>334</v>
      </c>
      <c r="X5151" s="1" t="s">
        <v>6260</v>
      </c>
      <c r="Y5151" s="1" t="s">
        <v>23369</v>
      </c>
      <c r="Z5151" s="1" t="s">
        <v>2321</v>
      </c>
      <c r="AA5151" s="1" t="s">
        <v>23370</v>
      </c>
      <c r="AB5151" s="1" t="s">
        <v>23370</v>
      </c>
      <c r="AE5151" s="2">
        <v>45724.653680555559</v>
      </c>
      <c r="AF5151" s="1" t="s">
        <v>77</v>
      </c>
      <c r="AH5151" s="1" t="s">
        <v>78</v>
      </c>
      <c r="AI5151" s="1" t="s">
        <v>360</v>
      </c>
      <c r="AJ5151" s="1" t="s">
        <v>303</v>
      </c>
      <c r="AK5151" s="1" t="s">
        <v>23371</v>
      </c>
      <c r="AL5151" s="1" t="s">
        <v>290</v>
      </c>
      <c r="AM5151" s="2">
        <v>45724.653749999998</v>
      </c>
      <c r="AN5151" s="1" t="s">
        <v>23371</v>
      </c>
      <c r="AO5151" s="1" t="s">
        <v>290</v>
      </c>
      <c r="AP5151" s="1">
        <v>5779765</v>
      </c>
      <c r="AQ5151" s="1" t="s">
        <v>83</v>
      </c>
      <c r="AR5151" s="2">
        <v>45724.740300925929</v>
      </c>
      <c r="AS5151" s="1" t="s">
        <v>84</v>
      </c>
      <c r="AT5151" s="2">
        <v>45724.5625</v>
      </c>
      <c r="AU5151" s="1" t="s">
        <v>85</v>
      </c>
      <c r="AV5151" s="1" t="s">
        <v>205</v>
      </c>
      <c r="AW5151" s="1" t="s">
        <v>206</v>
      </c>
      <c r="AX5151" s="1" t="s">
        <v>207</v>
      </c>
      <c r="AZ5151" s="2">
        <v>45724.740300925929</v>
      </c>
      <c r="BB5151" s="1" t="s">
        <v>776</v>
      </c>
      <c r="BC5151" s="1" t="s">
        <v>777</v>
      </c>
      <c r="BD5151" s="1" t="s">
        <v>778</v>
      </c>
      <c r="BE5151" s="1" t="s">
        <v>2366</v>
      </c>
      <c r="BF5151" s="1" t="s">
        <v>914</v>
      </c>
    </row>
    <row r="5152" spans="1:58" x14ac:dyDescent="0.35">
      <c r="A5152" s="1">
        <v>3018501</v>
      </c>
      <c r="B5152" s="1" t="s">
        <v>58</v>
      </c>
      <c r="C5152" s="1">
        <v>42639001</v>
      </c>
      <c r="D5152" s="1">
        <v>338017127</v>
      </c>
      <c r="E5152" s="1" t="s">
        <v>59</v>
      </c>
      <c r="F5152" s="1" t="s">
        <v>60</v>
      </c>
      <c r="G5152" s="1" t="s">
        <v>509</v>
      </c>
      <c r="H5152" s="1" t="s">
        <v>16391</v>
      </c>
      <c r="I5152" s="1">
        <v>774793732</v>
      </c>
      <c r="J5152" s="1" t="s">
        <v>1752</v>
      </c>
      <c r="K5152" s="1">
        <v>13</v>
      </c>
      <c r="L5152" s="1" t="s">
        <v>64</v>
      </c>
      <c r="M5152" s="1" t="s">
        <v>65</v>
      </c>
      <c r="N5152" s="2">
        <v>45341.550833333335</v>
      </c>
      <c r="O5152" s="1" t="s">
        <v>180</v>
      </c>
      <c r="Q5152" s="1" t="s">
        <v>67</v>
      </c>
      <c r="R5152" s="2">
        <v>45723.838634259257</v>
      </c>
      <c r="S5152" s="1" t="s">
        <v>8858</v>
      </c>
      <c r="T5152" s="1" t="s">
        <v>69</v>
      </c>
      <c r="U5152" s="1" t="s">
        <v>70</v>
      </c>
      <c r="V5152" s="1" t="s">
        <v>23372</v>
      </c>
      <c r="Y5152" s="1" t="s">
        <v>10361</v>
      </c>
      <c r="Z5152" s="1" t="s">
        <v>7315</v>
      </c>
      <c r="AA5152" s="1" t="s">
        <v>7316</v>
      </c>
      <c r="AB5152" s="1" t="s">
        <v>124</v>
      </c>
      <c r="AE5152" s="2">
        <v>45723.838645833333</v>
      </c>
      <c r="AF5152" s="1" t="s">
        <v>77</v>
      </c>
      <c r="AH5152" s="1" t="s">
        <v>125</v>
      </c>
      <c r="AI5152" s="1" t="s">
        <v>79</v>
      </c>
      <c r="AJ5152" s="1" t="s">
        <v>378</v>
      </c>
      <c r="AK5152" s="1" t="s">
        <v>23372</v>
      </c>
      <c r="AL5152" s="1" t="s">
        <v>8858</v>
      </c>
      <c r="AM5152" s="2">
        <v>45723.838680555556</v>
      </c>
      <c r="AN5152" s="1" t="s">
        <v>23372</v>
      </c>
      <c r="AP5152" s="1">
        <v>5777111</v>
      </c>
      <c r="AQ5152" s="1" t="s">
        <v>83</v>
      </c>
      <c r="AR5152" s="2">
        <v>45724.677002314813</v>
      </c>
      <c r="AS5152" s="1" t="s">
        <v>84</v>
      </c>
      <c r="AT5152" s="2">
        <v>45725.333333333336</v>
      </c>
      <c r="AU5152" s="1" t="s">
        <v>85</v>
      </c>
      <c r="AV5152" s="1" t="s">
        <v>2117</v>
      </c>
      <c r="AW5152" s="1" t="s">
        <v>2118</v>
      </c>
      <c r="AX5152" s="1" t="s">
        <v>3185</v>
      </c>
      <c r="AZ5152" s="2">
        <v>45724.677002314813</v>
      </c>
      <c r="BB5152" s="1" t="s">
        <v>765</v>
      </c>
      <c r="BC5152" s="1" t="s">
        <v>766</v>
      </c>
      <c r="BD5152" s="1" t="s">
        <v>767</v>
      </c>
      <c r="BE5152" s="1" t="s">
        <v>23373</v>
      </c>
      <c r="BF5152" s="1" t="s">
        <v>14364</v>
      </c>
    </row>
    <row r="5153" spans="1:58" x14ac:dyDescent="0.35">
      <c r="A5153" s="1">
        <v>3018502</v>
      </c>
      <c r="B5153" s="1" t="s">
        <v>58</v>
      </c>
      <c r="C5153" s="1">
        <v>33696051</v>
      </c>
      <c r="D5153" s="1">
        <v>338445048</v>
      </c>
      <c r="E5153" s="1" t="s">
        <v>59</v>
      </c>
      <c r="F5153" s="1" t="s">
        <v>60</v>
      </c>
      <c r="G5153" s="1" t="s">
        <v>509</v>
      </c>
      <c r="H5153" s="1" t="s">
        <v>2627</v>
      </c>
      <c r="I5153" s="1">
        <v>776496290</v>
      </c>
      <c r="J5153" s="1" t="s">
        <v>531</v>
      </c>
      <c r="K5153" s="1">
        <v>13</v>
      </c>
      <c r="L5153" s="1" t="s">
        <v>64</v>
      </c>
      <c r="M5153" s="1" t="s">
        <v>65</v>
      </c>
      <c r="N5153" s="2">
        <v>45482.416678240741</v>
      </c>
      <c r="O5153" s="1" t="s">
        <v>353</v>
      </c>
      <c r="Q5153" s="1" t="s">
        <v>67</v>
      </c>
      <c r="R5153" s="2">
        <v>45723.84003472222</v>
      </c>
      <c r="S5153" s="1" t="s">
        <v>1376</v>
      </c>
      <c r="T5153" s="1" t="s">
        <v>69</v>
      </c>
      <c r="U5153" s="1" t="s">
        <v>160</v>
      </c>
      <c r="V5153" s="1" t="s">
        <v>23374</v>
      </c>
      <c r="W5153" s="1" t="s">
        <v>653</v>
      </c>
      <c r="X5153" s="1" t="s">
        <v>942</v>
      </c>
      <c r="Y5153" s="1" t="s">
        <v>3412</v>
      </c>
      <c r="Z5153" s="1" t="s">
        <v>1476</v>
      </c>
      <c r="AA5153" s="1" t="s">
        <v>3614</v>
      </c>
      <c r="AB5153" s="1" t="s">
        <v>124</v>
      </c>
      <c r="AE5153" s="2">
        <v>45723.840046296296</v>
      </c>
      <c r="AF5153" s="1" t="s">
        <v>77</v>
      </c>
      <c r="AH5153" s="1" t="s">
        <v>78</v>
      </c>
      <c r="AI5153" s="1" t="s">
        <v>79</v>
      </c>
      <c r="AJ5153" s="1" t="s">
        <v>283</v>
      </c>
      <c r="AK5153" s="1" t="s">
        <v>23374</v>
      </c>
      <c r="AL5153" s="1" t="s">
        <v>1376</v>
      </c>
      <c r="AM5153" s="2">
        <v>45723.840069444443</v>
      </c>
      <c r="AN5153" s="1" t="s">
        <v>23374</v>
      </c>
      <c r="AP5153" s="1">
        <v>5777112</v>
      </c>
      <c r="AQ5153" s="1" t="s">
        <v>83</v>
      </c>
      <c r="AR5153" s="2">
        <v>45725.897118055553</v>
      </c>
      <c r="AS5153" s="1" t="s">
        <v>84</v>
      </c>
      <c r="AT5153" s="2">
        <v>45723.5625</v>
      </c>
      <c r="AU5153" s="1" t="s">
        <v>573</v>
      </c>
      <c r="AV5153" s="1" t="s">
        <v>947</v>
      </c>
      <c r="AW5153" s="1" t="s">
        <v>948</v>
      </c>
      <c r="AX5153" s="1" t="s">
        <v>3616</v>
      </c>
      <c r="AZ5153" s="2">
        <v>45725.897118055553</v>
      </c>
      <c r="BB5153" s="1" t="s">
        <v>192</v>
      </c>
      <c r="BC5153" s="1" t="s">
        <v>193</v>
      </c>
      <c r="BD5153" s="1" t="s">
        <v>194</v>
      </c>
      <c r="BE5153" s="1" t="s">
        <v>23375</v>
      </c>
      <c r="BF5153" s="1" t="s">
        <v>14364</v>
      </c>
    </row>
    <row r="5154" spans="1:58" x14ac:dyDescent="0.35">
      <c r="A5154" s="1">
        <v>3018503</v>
      </c>
      <c r="B5154" s="1" t="s">
        <v>223</v>
      </c>
      <c r="C5154" s="1">
        <v>38773681</v>
      </c>
      <c r="D5154" s="1">
        <v>339753198</v>
      </c>
      <c r="E5154" s="1" t="s">
        <v>59</v>
      </c>
      <c r="F5154" s="1" t="s">
        <v>60</v>
      </c>
      <c r="G5154" s="1" t="s">
        <v>2828</v>
      </c>
      <c r="H5154" s="1" t="s">
        <v>23376</v>
      </c>
      <c r="I5154" s="1">
        <v>771151315</v>
      </c>
      <c r="J5154" s="1" t="s">
        <v>20861</v>
      </c>
      <c r="K5154" s="1">
        <v>14</v>
      </c>
      <c r="L5154" s="1" t="s">
        <v>64</v>
      </c>
      <c r="M5154" s="1" t="s">
        <v>65</v>
      </c>
      <c r="N5154" s="2">
        <v>45274.5</v>
      </c>
      <c r="O5154" s="1" t="s">
        <v>98</v>
      </c>
      <c r="Q5154" s="1" t="s">
        <v>67</v>
      </c>
      <c r="R5154" s="2">
        <v>45723.841898148145</v>
      </c>
      <c r="S5154" s="1" t="s">
        <v>1172</v>
      </c>
      <c r="T5154" s="1" t="s">
        <v>100</v>
      </c>
      <c r="U5154" s="1" t="s">
        <v>70</v>
      </c>
      <c r="V5154" s="1" t="s">
        <v>23377</v>
      </c>
      <c r="W5154" s="1" t="s">
        <v>298</v>
      </c>
      <c r="X5154" s="1" t="s">
        <v>299</v>
      </c>
      <c r="Y5154" s="1" t="s">
        <v>559</v>
      </c>
      <c r="Z5154" s="1" t="s">
        <v>301</v>
      </c>
      <c r="AA5154" s="1" t="s">
        <v>15070</v>
      </c>
      <c r="AB5154" s="1" t="s">
        <v>23378</v>
      </c>
      <c r="AE5154" s="2">
        <v>45723.841909722221</v>
      </c>
      <c r="AF5154" s="1" t="s">
        <v>77</v>
      </c>
      <c r="AH5154" s="1" t="s">
        <v>125</v>
      </c>
      <c r="AI5154" s="1" t="s">
        <v>106</v>
      </c>
      <c r="AJ5154" s="1" t="s">
        <v>674</v>
      </c>
      <c r="AK5154" s="1" t="s">
        <v>23379</v>
      </c>
      <c r="AL5154" s="1" t="s">
        <v>1172</v>
      </c>
      <c r="AM5154" s="2">
        <v>45723.841932870368</v>
      </c>
      <c r="AN5154" s="1" t="s">
        <v>23379</v>
      </c>
      <c r="AP5154" s="1">
        <v>5777118</v>
      </c>
      <c r="AQ5154" s="1" t="s">
        <v>83</v>
      </c>
      <c r="AR5154" s="2">
        <v>45724.499085648145</v>
      </c>
      <c r="AS5154" s="1" t="s">
        <v>84</v>
      </c>
      <c r="AT5154" s="2">
        <v>45725.333333333336</v>
      </c>
      <c r="AU5154" s="1" t="s">
        <v>85</v>
      </c>
      <c r="AV5154" s="1" t="s">
        <v>233</v>
      </c>
      <c r="AW5154" s="1" t="s">
        <v>234</v>
      </c>
      <c r="AX5154" s="1" t="s">
        <v>713</v>
      </c>
      <c r="AZ5154" s="2">
        <v>45724.499085648145</v>
      </c>
      <c r="BB5154" s="1" t="s">
        <v>676</v>
      </c>
      <c r="BC5154" s="1" t="s">
        <v>677</v>
      </c>
      <c r="BD5154" s="1" t="s">
        <v>678</v>
      </c>
      <c r="BE5154" s="1" t="s">
        <v>23380</v>
      </c>
      <c r="BF5154" s="1" t="s">
        <v>240</v>
      </c>
    </row>
    <row r="5155" spans="1:58" x14ac:dyDescent="0.35">
      <c r="A5155" s="1">
        <v>3018504</v>
      </c>
      <c r="B5155" s="1" t="s">
        <v>58</v>
      </c>
      <c r="C5155" s="1">
        <v>41022011</v>
      </c>
      <c r="D5155" s="1">
        <v>338456007</v>
      </c>
      <c r="E5155" s="1" t="s">
        <v>59</v>
      </c>
      <c r="F5155" s="1" t="s">
        <v>60</v>
      </c>
      <c r="G5155" s="1" t="s">
        <v>15683</v>
      </c>
      <c r="H5155" s="1" t="s">
        <v>496</v>
      </c>
      <c r="I5155" s="1">
        <v>775602050</v>
      </c>
      <c r="J5155" s="1" t="s">
        <v>15685</v>
      </c>
      <c r="K5155" s="1">
        <v>13</v>
      </c>
      <c r="L5155" s="1" t="s">
        <v>64</v>
      </c>
      <c r="M5155" s="1" t="s">
        <v>65</v>
      </c>
      <c r="N5155" s="2">
        <v>45089.462210648147</v>
      </c>
      <c r="O5155" s="1" t="s">
        <v>66</v>
      </c>
      <c r="Q5155" s="1" t="s">
        <v>67</v>
      </c>
      <c r="R5155" s="2">
        <v>45723.841979166667</v>
      </c>
      <c r="S5155" s="1" t="s">
        <v>1629</v>
      </c>
      <c r="T5155" s="1" t="s">
        <v>69</v>
      </c>
      <c r="U5155" s="1" t="s">
        <v>70</v>
      </c>
      <c r="V5155" s="1" t="s">
        <v>23381</v>
      </c>
      <c r="W5155" s="1" t="s">
        <v>653</v>
      </c>
      <c r="X5155" s="1" t="s">
        <v>942</v>
      </c>
      <c r="Y5155" s="1" t="s">
        <v>6818</v>
      </c>
      <c r="Z5155" s="1" t="s">
        <v>2705</v>
      </c>
      <c r="AA5155" s="1" t="s">
        <v>2706</v>
      </c>
      <c r="AB5155" s="1" t="s">
        <v>124</v>
      </c>
      <c r="AE5155" s="2">
        <v>45723.841990740744</v>
      </c>
      <c r="AF5155" s="1" t="s">
        <v>77</v>
      </c>
      <c r="AH5155" s="1" t="s">
        <v>125</v>
      </c>
      <c r="AI5155" s="1" t="s">
        <v>79</v>
      </c>
      <c r="AJ5155" s="1" t="s">
        <v>378</v>
      </c>
      <c r="AK5155" s="1" t="s">
        <v>1857</v>
      </c>
      <c r="AL5155" s="1" t="s">
        <v>1629</v>
      </c>
      <c r="AM5155" s="2">
        <v>45723.84202546296</v>
      </c>
      <c r="AN5155" s="1" t="s">
        <v>1857</v>
      </c>
      <c r="AP5155" s="1">
        <v>5777119</v>
      </c>
      <c r="AQ5155" s="1" t="s">
        <v>83</v>
      </c>
      <c r="AR5155" s="2">
        <v>45724.934062499997</v>
      </c>
      <c r="AS5155" s="1" t="s">
        <v>84</v>
      </c>
      <c r="AT5155" s="2">
        <v>45723.333333333336</v>
      </c>
      <c r="AU5155" s="1" t="s">
        <v>573</v>
      </c>
      <c r="AV5155" s="1" t="s">
        <v>947</v>
      </c>
      <c r="AW5155" s="1" t="s">
        <v>948</v>
      </c>
      <c r="AX5155" s="1" t="s">
        <v>16379</v>
      </c>
      <c r="AZ5155" s="2">
        <v>45724.934062499997</v>
      </c>
      <c r="BB5155" s="1" t="s">
        <v>192</v>
      </c>
      <c r="BC5155" s="1" t="s">
        <v>193</v>
      </c>
      <c r="BD5155" s="1" t="s">
        <v>194</v>
      </c>
      <c r="BE5155" s="1" t="s">
        <v>23382</v>
      </c>
      <c r="BF5155" s="1" t="s">
        <v>14364</v>
      </c>
    </row>
    <row r="5156" spans="1:58" x14ac:dyDescent="0.35">
      <c r="A5156" s="1">
        <v>3018505</v>
      </c>
      <c r="B5156" s="1" t="s">
        <v>223</v>
      </c>
      <c r="C5156" s="1">
        <v>40475841</v>
      </c>
      <c r="D5156" s="1">
        <v>338455886</v>
      </c>
      <c r="E5156" s="1" t="s">
        <v>59</v>
      </c>
      <c r="F5156" s="1" t="s">
        <v>60</v>
      </c>
      <c r="G5156" s="1" t="s">
        <v>555</v>
      </c>
      <c r="H5156" s="1" t="s">
        <v>7231</v>
      </c>
      <c r="I5156" s="1">
        <v>772166917</v>
      </c>
      <c r="J5156" s="1" t="s">
        <v>14750</v>
      </c>
      <c r="K5156" s="1">
        <v>13</v>
      </c>
      <c r="L5156" s="1" t="s">
        <v>64</v>
      </c>
      <c r="M5156" s="1" t="s">
        <v>65</v>
      </c>
      <c r="N5156" s="2">
        <v>45085.75</v>
      </c>
      <c r="O5156" s="1" t="s">
        <v>98</v>
      </c>
      <c r="Q5156" s="1" t="s">
        <v>67</v>
      </c>
      <c r="R5156" s="2">
        <v>45723.84375</v>
      </c>
      <c r="S5156" s="1" t="s">
        <v>2780</v>
      </c>
      <c r="T5156" s="1" t="s">
        <v>69</v>
      </c>
      <c r="U5156" s="1" t="s">
        <v>70</v>
      </c>
      <c r="V5156" s="1" t="s">
        <v>23383</v>
      </c>
      <c r="W5156" s="1" t="s">
        <v>162</v>
      </c>
      <c r="X5156" s="1" t="s">
        <v>163</v>
      </c>
      <c r="Y5156" s="1" t="s">
        <v>8860</v>
      </c>
      <c r="Z5156" s="1" t="s">
        <v>1300</v>
      </c>
      <c r="AA5156" s="1">
        <v>1000</v>
      </c>
      <c r="AB5156" s="1" t="s">
        <v>124</v>
      </c>
      <c r="AE5156" s="2">
        <v>45723.843761574077</v>
      </c>
      <c r="AF5156" s="1" t="s">
        <v>77</v>
      </c>
      <c r="AH5156" s="1" t="s">
        <v>125</v>
      </c>
      <c r="AI5156" s="1" t="s">
        <v>360</v>
      </c>
      <c r="AJ5156" s="1" t="s">
        <v>13362</v>
      </c>
      <c r="AK5156" s="1" t="s">
        <v>22899</v>
      </c>
      <c r="AL5156" s="1" t="s">
        <v>2780</v>
      </c>
      <c r="AM5156" s="2">
        <v>45723.843784722223</v>
      </c>
      <c r="AN5156" s="1" t="s">
        <v>22899</v>
      </c>
      <c r="AP5156" s="1">
        <v>5777121</v>
      </c>
      <c r="AQ5156" s="1" t="s">
        <v>83</v>
      </c>
      <c r="AR5156" s="2">
        <v>45724.523969907408</v>
      </c>
      <c r="AS5156" s="1" t="s">
        <v>84</v>
      </c>
      <c r="AT5156" s="2">
        <v>45725.340277777781</v>
      </c>
      <c r="AU5156" s="1" t="s">
        <v>85</v>
      </c>
      <c r="AV5156" s="1" t="s">
        <v>169</v>
      </c>
      <c r="AW5156" s="1" t="s">
        <v>170</v>
      </c>
      <c r="AX5156" s="1" t="s">
        <v>3628</v>
      </c>
      <c r="AZ5156" s="2">
        <v>45724.523969907408</v>
      </c>
      <c r="BB5156" s="1" t="s">
        <v>746</v>
      </c>
      <c r="BC5156" s="1" t="s">
        <v>747</v>
      </c>
      <c r="BD5156" s="1" t="s">
        <v>748</v>
      </c>
      <c r="BE5156" s="1" t="s">
        <v>23384</v>
      </c>
      <c r="BF5156" s="1" t="s">
        <v>176</v>
      </c>
    </row>
    <row r="5157" spans="1:58" x14ac:dyDescent="0.35">
      <c r="A5157" s="1">
        <v>3018506</v>
      </c>
      <c r="B5157" s="1" t="s">
        <v>58</v>
      </c>
      <c r="C5157" s="1">
        <v>38414211</v>
      </c>
      <c r="D5157" s="1">
        <v>338233867</v>
      </c>
      <c r="E5157" s="1" t="s">
        <v>59</v>
      </c>
      <c r="F5157" s="1" t="s">
        <v>60</v>
      </c>
      <c r="G5157" s="1" t="s">
        <v>4651</v>
      </c>
      <c r="H5157" s="1" t="s">
        <v>7643</v>
      </c>
      <c r="I5157" s="1">
        <v>776269294</v>
      </c>
      <c r="J5157" s="1" t="s">
        <v>4448</v>
      </c>
      <c r="K5157" s="1">
        <v>20</v>
      </c>
      <c r="L5157" s="1" t="s">
        <v>294</v>
      </c>
      <c r="M5157" s="1" t="s">
        <v>295</v>
      </c>
      <c r="N5157" s="2">
        <v>45443</v>
      </c>
      <c r="O5157" s="1" t="s">
        <v>353</v>
      </c>
      <c r="Q5157" s="1" t="s">
        <v>67</v>
      </c>
      <c r="R5157" s="2">
        <v>45723.843819444446</v>
      </c>
      <c r="S5157" s="1" t="s">
        <v>1386</v>
      </c>
      <c r="T5157" s="1" t="s">
        <v>100</v>
      </c>
      <c r="U5157" s="1" t="s">
        <v>70</v>
      </c>
      <c r="V5157" s="1" t="s">
        <v>23385</v>
      </c>
      <c r="W5157" s="1" t="s">
        <v>214</v>
      </c>
      <c r="X5157" s="1" t="s">
        <v>319</v>
      </c>
      <c r="Y5157" s="1" t="s">
        <v>22366</v>
      </c>
      <c r="Z5157" s="1" t="s">
        <v>321</v>
      </c>
      <c r="AA5157" s="1" t="s">
        <v>2903</v>
      </c>
      <c r="AB5157" s="1" t="s">
        <v>2903</v>
      </c>
      <c r="AE5157" s="2">
        <v>45723.843831018516</v>
      </c>
      <c r="AF5157" s="1" t="s">
        <v>77</v>
      </c>
      <c r="AH5157" s="1" t="s">
        <v>78</v>
      </c>
      <c r="AI5157" s="1" t="s">
        <v>79</v>
      </c>
      <c r="AJ5157" s="1" t="s">
        <v>378</v>
      </c>
      <c r="AK5157" s="1" t="s">
        <v>23386</v>
      </c>
      <c r="AL5157" s="1" t="s">
        <v>1386</v>
      </c>
      <c r="AM5157" s="2">
        <v>45723.843854166669</v>
      </c>
      <c r="AN5157" s="1" t="s">
        <v>23386</v>
      </c>
      <c r="AP5157" s="1">
        <v>5777122</v>
      </c>
      <c r="AQ5157" s="1" t="s">
        <v>83</v>
      </c>
      <c r="AR5157" s="2">
        <v>45725.606493055559</v>
      </c>
      <c r="AS5157" s="1" t="s">
        <v>84</v>
      </c>
      <c r="AT5157" s="2">
        <v>45725.333333333336</v>
      </c>
      <c r="AU5157" s="1" t="s">
        <v>85</v>
      </c>
      <c r="AV5157" s="1" t="s">
        <v>2194</v>
      </c>
      <c r="AW5157" s="1" t="s">
        <v>2195</v>
      </c>
      <c r="AX5157" s="1" t="s">
        <v>9021</v>
      </c>
      <c r="AZ5157" s="2">
        <v>45725.606493055559</v>
      </c>
      <c r="BB5157" s="1" t="s">
        <v>10532</v>
      </c>
      <c r="BC5157" s="1" t="s">
        <v>10533</v>
      </c>
      <c r="BD5157" s="1" t="s">
        <v>10534</v>
      </c>
      <c r="BE5157" s="1" t="s">
        <v>23387</v>
      </c>
      <c r="BF5157" s="1" t="s">
        <v>176</v>
      </c>
    </row>
    <row r="5158" spans="1:58" x14ac:dyDescent="0.35">
      <c r="A5158" s="1">
        <v>3018508</v>
      </c>
      <c r="B5158" s="1" t="s">
        <v>58</v>
      </c>
      <c r="C5158" s="1">
        <v>41037221</v>
      </c>
      <c r="D5158" s="1">
        <v>338541741</v>
      </c>
      <c r="E5158" s="1" t="s">
        <v>59</v>
      </c>
      <c r="F5158" s="1" t="s">
        <v>60</v>
      </c>
      <c r="G5158" s="1" t="s">
        <v>116</v>
      </c>
      <c r="H5158" s="1" t="s">
        <v>315</v>
      </c>
      <c r="I5158" s="1">
        <v>777527193</v>
      </c>
      <c r="J5158" s="1" t="s">
        <v>1796</v>
      </c>
      <c r="K5158" s="1">
        <v>12</v>
      </c>
      <c r="L5158" s="1" t="s">
        <v>64</v>
      </c>
      <c r="M5158" s="1" t="s">
        <v>65</v>
      </c>
      <c r="N5158" s="2">
        <v>45086.638888888891</v>
      </c>
      <c r="O5158" s="1" t="s">
        <v>66</v>
      </c>
      <c r="Q5158" s="1" t="s">
        <v>67</v>
      </c>
      <c r="R5158" s="2">
        <v>45723.845173611109</v>
      </c>
      <c r="S5158" s="1" t="s">
        <v>752</v>
      </c>
      <c r="T5158" s="1" t="s">
        <v>69</v>
      </c>
      <c r="U5158" s="1" t="s">
        <v>70</v>
      </c>
      <c r="V5158" s="1" t="s">
        <v>23388</v>
      </c>
      <c r="W5158" s="1" t="s">
        <v>334</v>
      </c>
      <c r="X5158" s="1" t="s">
        <v>1153</v>
      </c>
      <c r="Y5158" s="1" t="s">
        <v>6958</v>
      </c>
      <c r="Z5158" s="1" t="s">
        <v>2321</v>
      </c>
      <c r="AA5158" s="1" t="s">
        <v>11630</v>
      </c>
      <c r="AB5158" s="1" t="s">
        <v>23389</v>
      </c>
      <c r="AE5158" s="2">
        <v>45723.845185185186</v>
      </c>
      <c r="AF5158" s="1" t="s">
        <v>77</v>
      </c>
      <c r="AH5158" s="1" t="s">
        <v>125</v>
      </c>
      <c r="AI5158" s="1" t="s">
        <v>79</v>
      </c>
      <c r="AJ5158" s="1" t="s">
        <v>378</v>
      </c>
      <c r="AK5158" s="1" t="s">
        <v>23388</v>
      </c>
      <c r="AL5158" s="1" t="s">
        <v>752</v>
      </c>
      <c r="AM5158" s="2">
        <v>45723.845208333332</v>
      </c>
      <c r="AN5158" s="1" t="s">
        <v>23388</v>
      </c>
      <c r="AP5158" s="1">
        <v>5777125</v>
      </c>
      <c r="AQ5158" s="1" t="s">
        <v>83</v>
      </c>
      <c r="AR5158" s="2">
        <v>45724.479398148149</v>
      </c>
      <c r="AS5158" s="1" t="s">
        <v>84</v>
      </c>
      <c r="AT5158" s="2">
        <v>45725.333333333336</v>
      </c>
      <c r="AU5158" s="1" t="s">
        <v>85</v>
      </c>
      <c r="AV5158" s="1" t="s">
        <v>1214</v>
      </c>
      <c r="AW5158" s="1" t="s">
        <v>1215</v>
      </c>
      <c r="AX5158" s="1" t="s">
        <v>7754</v>
      </c>
      <c r="AZ5158" s="2">
        <v>45724.479398148149</v>
      </c>
      <c r="BB5158" s="1" t="s">
        <v>1777</v>
      </c>
      <c r="BC5158" s="1" t="s">
        <v>1521</v>
      </c>
      <c r="BD5158" s="1" t="s">
        <v>815</v>
      </c>
      <c r="BE5158" s="1" t="s">
        <v>10067</v>
      </c>
      <c r="BF5158" s="1" t="s">
        <v>914</v>
      </c>
    </row>
    <row r="5159" spans="1:58" x14ac:dyDescent="0.35">
      <c r="A5159" s="1">
        <v>3018509</v>
      </c>
      <c r="B5159" s="1" t="s">
        <v>58</v>
      </c>
      <c r="C5159" s="1">
        <v>40817571</v>
      </c>
      <c r="D5159" s="1">
        <v>338579916</v>
      </c>
      <c r="E5159" s="1" t="s">
        <v>59</v>
      </c>
      <c r="F5159" s="1" t="s">
        <v>60</v>
      </c>
      <c r="G5159" s="1" t="s">
        <v>769</v>
      </c>
      <c r="H5159" s="1" t="s">
        <v>2994</v>
      </c>
      <c r="I5159" s="1">
        <v>788292929</v>
      </c>
      <c r="J5159" s="1" t="s">
        <v>848</v>
      </c>
      <c r="K5159" s="1">
        <v>13</v>
      </c>
      <c r="L5159" s="1" t="s">
        <v>64</v>
      </c>
      <c r="M5159" s="1" t="s">
        <v>65</v>
      </c>
      <c r="N5159" s="2">
        <v>45043.791666666664</v>
      </c>
      <c r="O5159" s="1" t="s">
        <v>66</v>
      </c>
      <c r="Q5159" s="1" t="s">
        <v>67</v>
      </c>
      <c r="R5159" s="2">
        <v>45723.845185185186</v>
      </c>
      <c r="S5159" s="1" t="s">
        <v>1188</v>
      </c>
      <c r="T5159" s="1" t="s">
        <v>1021</v>
      </c>
      <c r="U5159" s="1" t="s">
        <v>7367</v>
      </c>
      <c r="V5159" s="1" t="s">
        <v>23390</v>
      </c>
      <c r="W5159" s="1" t="s">
        <v>162</v>
      </c>
      <c r="X5159" s="1" t="s">
        <v>1191</v>
      </c>
      <c r="Y5159" s="1" t="s">
        <v>3687</v>
      </c>
      <c r="Z5159" s="1" t="s">
        <v>1856</v>
      </c>
      <c r="AA5159" s="1" t="s">
        <v>8578</v>
      </c>
      <c r="AB5159" s="1" t="s">
        <v>124</v>
      </c>
      <c r="AE5159" s="2">
        <v>45723.845532407409</v>
      </c>
      <c r="AF5159" s="1" t="s">
        <v>77</v>
      </c>
      <c r="AH5159" s="1" t="s">
        <v>125</v>
      </c>
      <c r="AI5159" s="1" t="s">
        <v>79</v>
      </c>
      <c r="AJ5159" s="1" t="s">
        <v>283</v>
      </c>
      <c r="AL5159" s="1" t="s">
        <v>1188</v>
      </c>
      <c r="AM5159" s="2">
        <v>45723.845613425925</v>
      </c>
      <c r="AO5159" s="1" t="s">
        <v>1188</v>
      </c>
      <c r="AP5159" s="1">
        <v>5777127</v>
      </c>
      <c r="AQ5159" s="1" t="s">
        <v>83</v>
      </c>
      <c r="AR5159" s="2">
        <v>45724.992592592593</v>
      </c>
      <c r="AS5159" s="1" t="s">
        <v>84</v>
      </c>
      <c r="AT5159" s="2">
        <v>45723.333333333336</v>
      </c>
      <c r="AU5159" s="1" t="s">
        <v>573</v>
      </c>
      <c r="AV5159" s="1" t="s">
        <v>1196</v>
      </c>
      <c r="AW5159" s="1" t="s">
        <v>1197</v>
      </c>
      <c r="AX5159" s="1" t="s">
        <v>3449</v>
      </c>
      <c r="AZ5159" s="2">
        <v>45724.992592592593</v>
      </c>
      <c r="BB5159" s="1" t="s">
        <v>9840</v>
      </c>
      <c r="BC5159" s="1" t="s">
        <v>3103</v>
      </c>
      <c r="BD5159" s="1" t="s">
        <v>9841</v>
      </c>
      <c r="BE5159" s="1" t="s">
        <v>23391</v>
      </c>
      <c r="BF5159" s="1" t="s">
        <v>14364</v>
      </c>
    </row>
    <row r="5160" spans="1:58" x14ac:dyDescent="0.35">
      <c r="A5160" s="1">
        <v>3018510</v>
      </c>
      <c r="B5160" s="1" t="s">
        <v>58</v>
      </c>
      <c r="C5160" s="1">
        <v>36641101</v>
      </c>
      <c r="D5160" s="1">
        <v>338324063</v>
      </c>
      <c r="E5160" s="1" t="s">
        <v>59</v>
      </c>
      <c r="F5160" s="1" t="s">
        <v>60</v>
      </c>
      <c r="G5160" s="1" t="s">
        <v>555</v>
      </c>
      <c r="H5160" s="1" t="s">
        <v>6046</v>
      </c>
      <c r="I5160" s="1">
        <v>777557511</v>
      </c>
      <c r="J5160" s="1" t="s">
        <v>555</v>
      </c>
      <c r="K5160" s="1">
        <v>13</v>
      </c>
      <c r="L5160" s="1" t="s">
        <v>64</v>
      </c>
      <c r="M5160" s="1" t="s">
        <v>65</v>
      </c>
      <c r="N5160" s="2">
        <v>44835</v>
      </c>
      <c r="O5160" s="1" t="s">
        <v>353</v>
      </c>
      <c r="Q5160" s="1" t="s">
        <v>67</v>
      </c>
      <c r="R5160" s="2">
        <v>45723.845497685186</v>
      </c>
      <c r="S5160" s="1" t="s">
        <v>1575</v>
      </c>
      <c r="T5160" s="1" t="s">
        <v>69</v>
      </c>
      <c r="U5160" s="1" t="s">
        <v>70</v>
      </c>
      <c r="V5160" s="1" t="s">
        <v>23392</v>
      </c>
      <c r="W5160" s="1" t="s">
        <v>334</v>
      </c>
      <c r="X5160" s="1" t="s">
        <v>335</v>
      </c>
      <c r="Y5160" s="1" t="s">
        <v>18766</v>
      </c>
      <c r="Z5160" s="1" t="s">
        <v>165</v>
      </c>
      <c r="AA5160" s="1" t="s">
        <v>165</v>
      </c>
      <c r="AB5160" s="1" t="s">
        <v>165</v>
      </c>
      <c r="AE5160" s="2">
        <v>45723.845509259256</v>
      </c>
      <c r="AF5160" s="1" t="s">
        <v>77</v>
      </c>
      <c r="AH5160" s="1" t="s">
        <v>125</v>
      </c>
      <c r="AI5160" s="1" t="s">
        <v>79</v>
      </c>
      <c r="AJ5160" s="1" t="s">
        <v>378</v>
      </c>
      <c r="AK5160" s="1" t="s">
        <v>1414</v>
      </c>
      <c r="AL5160" s="1" t="s">
        <v>1575</v>
      </c>
      <c r="AM5160" s="2">
        <v>45723.845543981479</v>
      </c>
      <c r="AN5160" s="1" t="s">
        <v>1414</v>
      </c>
      <c r="AP5160" s="1">
        <v>5777126</v>
      </c>
      <c r="AQ5160" s="1" t="s">
        <v>83</v>
      </c>
      <c r="AR5160" s="2">
        <v>45724.756018518521</v>
      </c>
      <c r="AS5160" s="1" t="s">
        <v>84</v>
      </c>
      <c r="AT5160" s="2">
        <v>45725.333333333336</v>
      </c>
      <c r="AU5160" s="1" t="s">
        <v>85</v>
      </c>
      <c r="AV5160" s="1" t="s">
        <v>1702</v>
      </c>
      <c r="AW5160" s="1" t="s">
        <v>1703</v>
      </c>
      <c r="AX5160" s="1" t="s">
        <v>1946</v>
      </c>
      <c r="AZ5160" s="2">
        <v>45724.756018518521</v>
      </c>
      <c r="BB5160" s="1" t="s">
        <v>111</v>
      </c>
      <c r="BC5160" s="1" t="s">
        <v>112</v>
      </c>
      <c r="BD5160" s="1" t="s">
        <v>113</v>
      </c>
      <c r="BF5160" s="1" t="s">
        <v>657</v>
      </c>
    </row>
    <row r="5161" spans="1:58" x14ac:dyDescent="0.35">
      <c r="A5161" s="1">
        <v>3018511</v>
      </c>
      <c r="B5161" s="1" t="s">
        <v>223</v>
      </c>
      <c r="C5161" s="1">
        <v>39151191</v>
      </c>
      <c r="D5161" s="1">
        <v>338345185</v>
      </c>
      <c r="E5161" s="1" t="s">
        <v>59</v>
      </c>
      <c r="F5161" s="1" t="s">
        <v>60</v>
      </c>
      <c r="G5161" s="1" t="s">
        <v>1263</v>
      </c>
      <c r="H5161" s="1" t="s">
        <v>719</v>
      </c>
      <c r="I5161" s="1">
        <v>778818782</v>
      </c>
      <c r="J5161" s="1" t="s">
        <v>2753</v>
      </c>
      <c r="K5161" s="1">
        <v>13</v>
      </c>
      <c r="L5161" s="1" t="s">
        <v>64</v>
      </c>
      <c r="M5161" s="1" t="s">
        <v>65</v>
      </c>
      <c r="N5161" s="2">
        <v>44830.458333333336</v>
      </c>
      <c r="O5161" s="1" t="s">
        <v>98</v>
      </c>
      <c r="Q5161" s="1" t="s">
        <v>67</v>
      </c>
      <c r="R5161" s="2">
        <v>45723.84716435185</v>
      </c>
      <c r="S5161" s="1" t="s">
        <v>4817</v>
      </c>
      <c r="T5161" s="1" t="s">
        <v>100</v>
      </c>
      <c r="U5161" s="1" t="s">
        <v>603</v>
      </c>
      <c r="V5161" s="1" t="s">
        <v>23393</v>
      </c>
      <c r="W5161" s="1" t="s">
        <v>334</v>
      </c>
      <c r="X5161" s="1" t="s">
        <v>1153</v>
      </c>
      <c r="Y5161" s="1" t="s">
        <v>8544</v>
      </c>
      <c r="Z5161" s="1" t="s">
        <v>2464</v>
      </c>
      <c r="AA5161" s="1" t="s">
        <v>23394</v>
      </c>
      <c r="AB5161" s="1" t="s">
        <v>23395</v>
      </c>
      <c r="AE5161" s="2">
        <v>45723.847175925926</v>
      </c>
      <c r="AF5161" s="1" t="s">
        <v>77</v>
      </c>
      <c r="AH5161" s="1" t="s">
        <v>125</v>
      </c>
      <c r="AI5161" s="1" t="s">
        <v>360</v>
      </c>
      <c r="AJ5161" s="1" t="s">
        <v>107</v>
      </c>
      <c r="AK5161" s="1" t="s">
        <v>23396</v>
      </c>
      <c r="AL5161" s="1" t="s">
        <v>4817</v>
      </c>
      <c r="AM5161" s="2">
        <v>45723.847199074073</v>
      </c>
      <c r="AN5161" s="1" t="s">
        <v>23396</v>
      </c>
      <c r="AP5161" s="1">
        <v>5777129</v>
      </c>
      <c r="AQ5161" s="1" t="s">
        <v>83</v>
      </c>
      <c r="AR5161" s="2">
        <v>45724.614722222221</v>
      </c>
      <c r="AS5161" s="1" t="s">
        <v>84</v>
      </c>
      <c r="AT5161" s="2">
        <v>45725.333333333336</v>
      </c>
      <c r="AU5161" s="1" t="s">
        <v>85</v>
      </c>
      <c r="AV5161" s="1" t="s">
        <v>1214</v>
      </c>
      <c r="AW5161" s="1" t="s">
        <v>1215</v>
      </c>
      <c r="AX5161" s="1" t="s">
        <v>6487</v>
      </c>
      <c r="AZ5161" s="2">
        <v>45724.614722222221</v>
      </c>
      <c r="BB5161" s="1" t="s">
        <v>345</v>
      </c>
      <c r="BC5161" s="1" t="s">
        <v>346</v>
      </c>
      <c r="BD5161" s="1" t="s">
        <v>347</v>
      </c>
      <c r="BE5161" s="1" t="s">
        <v>23397</v>
      </c>
      <c r="BF5161" s="1" t="s">
        <v>290</v>
      </c>
    </row>
    <row r="5162" spans="1:58" x14ac:dyDescent="0.35">
      <c r="A5162" s="1">
        <v>3018512</v>
      </c>
      <c r="B5162" s="1" t="s">
        <v>58</v>
      </c>
      <c r="C5162" s="1">
        <v>44763391</v>
      </c>
      <c r="D5162" s="1">
        <v>339046639</v>
      </c>
      <c r="E5162" s="1" t="s">
        <v>59</v>
      </c>
      <c r="F5162" s="1" t="s">
        <v>60</v>
      </c>
      <c r="G5162" s="1" t="s">
        <v>224</v>
      </c>
      <c r="H5162" s="1" t="s">
        <v>954</v>
      </c>
      <c r="I5162" s="1">
        <v>788450474</v>
      </c>
      <c r="J5162" s="1" t="s">
        <v>4069</v>
      </c>
      <c r="K5162" s="1">
        <v>14</v>
      </c>
      <c r="L5162" s="1" t="s">
        <v>64</v>
      </c>
      <c r="M5162" s="1" t="s">
        <v>65</v>
      </c>
      <c r="N5162" s="2">
        <v>45641.444525462961</v>
      </c>
      <c r="O5162" s="1" t="s">
        <v>66</v>
      </c>
      <c r="Q5162" s="1" t="s">
        <v>67</v>
      </c>
      <c r="R5162" s="2">
        <v>45723.84752314815</v>
      </c>
      <c r="S5162" s="1" t="s">
        <v>797</v>
      </c>
      <c r="T5162" s="1" t="s">
        <v>100</v>
      </c>
      <c r="U5162" s="1" t="s">
        <v>70</v>
      </c>
      <c r="V5162" s="1" t="s">
        <v>23398</v>
      </c>
      <c r="Y5162" s="1" t="s">
        <v>4275</v>
      </c>
      <c r="Z5162" s="1" t="s">
        <v>841</v>
      </c>
      <c r="AA5162" s="1" t="s">
        <v>842</v>
      </c>
      <c r="AB5162" s="1" t="s">
        <v>124</v>
      </c>
      <c r="AE5162" s="2">
        <v>45723.847534722219</v>
      </c>
      <c r="AF5162" s="1" t="s">
        <v>77</v>
      </c>
      <c r="AH5162" s="1" t="s">
        <v>78</v>
      </c>
      <c r="AI5162" s="1" t="s">
        <v>79</v>
      </c>
      <c r="AJ5162" s="1" t="s">
        <v>378</v>
      </c>
      <c r="AK5162" s="1" t="s">
        <v>23398</v>
      </c>
      <c r="AL5162" s="1" t="s">
        <v>797</v>
      </c>
      <c r="AM5162" s="2">
        <v>45723.847569444442</v>
      </c>
      <c r="AN5162" s="1" t="s">
        <v>23398</v>
      </c>
      <c r="AP5162" s="1">
        <v>5777130</v>
      </c>
      <c r="AQ5162" s="1" t="s">
        <v>83</v>
      </c>
      <c r="AR5162" s="2">
        <v>45724.757465277777</v>
      </c>
      <c r="AS5162" s="1" t="s">
        <v>84</v>
      </c>
      <c r="AT5162" s="2">
        <v>45725.333333333336</v>
      </c>
      <c r="AU5162" s="1" t="s">
        <v>85</v>
      </c>
      <c r="AV5162" s="1" t="s">
        <v>1328</v>
      </c>
      <c r="AW5162" s="1" t="s">
        <v>1329</v>
      </c>
      <c r="AX5162" s="1" t="s">
        <v>1363</v>
      </c>
      <c r="AZ5162" s="2">
        <v>45724.757465277777</v>
      </c>
      <c r="BB5162" s="1" t="s">
        <v>1003</v>
      </c>
      <c r="BC5162" s="1" t="s">
        <v>595</v>
      </c>
      <c r="BD5162" s="1" t="s">
        <v>1004</v>
      </c>
      <c r="BE5162" s="1" t="s">
        <v>755</v>
      </c>
      <c r="BF5162" s="1" t="s">
        <v>914</v>
      </c>
    </row>
    <row r="5163" spans="1:58" x14ac:dyDescent="0.35">
      <c r="A5163" s="1">
        <v>3018514</v>
      </c>
      <c r="B5163" s="1" t="s">
        <v>58</v>
      </c>
      <c r="C5163" s="1">
        <v>41929351</v>
      </c>
      <c r="D5163" s="1">
        <v>338557442</v>
      </c>
      <c r="E5163" s="1" t="s">
        <v>59</v>
      </c>
      <c r="F5163" s="1" t="s">
        <v>60</v>
      </c>
      <c r="G5163" s="1" t="s">
        <v>1539</v>
      </c>
      <c r="H5163" s="1" t="s">
        <v>827</v>
      </c>
      <c r="I5163" s="1">
        <v>779652744</v>
      </c>
      <c r="J5163" s="1" t="s">
        <v>6956</v>
      </c>
      <c r="K5163" s="1">
        <v>13</v>
      </c>
      <c r="L5163" s="1" t="s">
        <v>64</v>
      </c>
      <c r="M5163" s="1" t="s">
        <v>65</v>
      </c>
      <c r="N5163" s="2">
        <v>45649.625</v>
      </c>
      <c r="O5163" s="1" t="s">
        <v>66</v>
      </c>
      <c r="Q5163" s="1" t="s">
        <v>67</v>
      </c>
      <c r="R5163" s="2">
        <v>45723.847708333335</v>
      </c>
      <c r="S5163" s="1" t="s">
        <v>1771</v>
      </c>
      <c r="T5163" s="1" t="s">
        <v>450</v>
      </c>
      <c r="U5163" s="1" t="s">
        <v>70</v>
      </c>
      <c r="V5163" s="1" t="s">
        <v>23399</v>
      </c>
      <c r="W5163" s="1" t="s">
        <v>334</v>
      </c>
      <c r="Y5163" s="1" t="s">
        <v>4063</v>
      </c>
      <c r="Z5163" s="1" t="s">
        <v>321</v>
      </c>
      <c r="AA5163" s="1" t="s">
        <v>762</v>
      </c>
      <c r="AB5163" s="1" t="s">
        <v>124</v>
      </c>
      <c r="AE5163" s="2">
        <v>45724.588587962964</v>
      </c>
      <c r="AF5163" s="1" t="s">
        <v>77</v>
      </c>
      <c r="AH5163" s="1" t="s">
        <v>125</v>
      </c>
      <c r="AI5163" s="1" t="s">
        <v>58</v>
      </c>
      <c r="AJ5163" s="1" t="s">
        <v>80</v>
      </c>
      <c r="AK5163" s="1" t="s">
        <v>23400</v>
      </c>
      <c r="AL5163" s="1" t="s">
        <v>325</v>
      </c>
      <c r="AM5163" s="2">
        <v>45724.588692129626</v>
      </c>
      <c r="AN5163" s="1" t="s">
        <v>23400</v>
      </c>
      <c r="AO5163" s="1" t="s">
        <v>325</v>
      </c>
      <c r="AP5163" s="1">
        <v>5779548</v>
      </c>
      <c r="AQ5163" s="1" t="s">
        <v>83</v>
      </c>
      <c r="AR5163" s="2">
        <v>45724.638819444444</v>
      </c>
      <c r="AS5163" s="1" t="s">
        <v>84</v>
      </c>
      <c r="AT5163" s="2">
        <v>45724.333333333336</v>
      </c>
      <c r="AU5163" s="1" t="s">
        <v>85</v>
      </c>
      <c r="AV5163" s="1" t="s">
        <v>658</v>
      </c>
      <c r="AW5163" s="1" t="s">
        <v>659</v>
      </c>
      <c r="AX5163" s="1" t="s">
        <v>4692</v>
      </c>
      <c r="AZ5163" s="2">
        <v>45724.638819444444</v>
      </c>
      <c r="BB5163" s="1" t="s">
        <v>661</v>
      </c>
      <c r="BC5163" s="1" t="s">
        <v>662</v>
      </c>
      <c r="BD5163" s="1" t="s">
        <v>663</v>
      </c>
      <c r="BE5163" s="1" t="s">
        <v>21352</v>
      </c>
      <c r="BF5163" s="1" t="s">
        <v>601</v>
      </c>
    </row>
    <row r="5164" spans="1:58" x14ac:dyDescent="0.35">
      <c r="A5164" s="1">
        <v>3018513</v>
      </c>
      <c r="B5164" s="1" t="s">
        <v>58</v>
      </c>
      <c r="C5164" s="1">
        <v>39573891</v>
      </c>
      <c r="D5164" s="1">
        <v>338643363</v>
      </c>
      <c r="E5164" s="1" t="s">
        <v>59</v>
      </c>
      <c r="F5164" s="1" t="s">
        <v>60</v>
      </c>
      <c r="G5164" s="1" t="s">
        <v>876</v>
      </c>
      <c r="H5164" s="1" t="s">
        <v>2862</v>
      </c>
      <c r="I5164" s="1">
        <v>774249509</v>
      </c>
      <c r="J5164" s="1" t="s">
        <v>23401</v>
      </c>
      <c r="K5164" s="1">
        <v>14</v>
      </c>
      <c r="L5164" s="1" t="s">
        <v>64</v>
      </c>
      <c r="M5164" s="1" t="s">
        <v>65</v>
      </c>
      <c r="N5164" s="2">
        <v>45165</v>
      </c>
      <c r="O5164" s="1" t="s">
        <v>353</v>
      </c>
      <c r="Q5164" s="1" t="s">
        <v>67</v>
      </c>
      <c r="R5164" s="2">
        <v>45723.847708333335</v>
      </c>
      <c r="S5164" s="1" t="s">
        <v>1312</v>
      </c>
      <c r="T5164" s="1" t="s">
        <v>69</v>
      </c>
      <c r="U5164" s="1" t="s">
        <v>70</v>
      </c>
      <c r="V5164" s="1" t="s">
        <v>11842</v>
      </c>
      <c r="W5164" s="1" t="s">
        <v>72</v>
      </c>
      <c r="X5164" s="1" t="s">
        <v>2112</v>
      </c>
      <c r="Y5164" s="1" t="s">
        <v>6874</v>
      </c>
      <c r="Z5164" s="1" t="s">
        <v>1067</v>
      </c>
      <c r="AA5164" s="1" t="s">
        <v>1067</v>
      </c>
      <c r="AB5164" s="1" t="s">
        <v>1067</v>
      </c>
      <c r="AC5164" s="1">
        <v>775625392</v>
      </c>
      <c r="AE5164" s="2">
        <v>45723.847719907404</v>
      </c>
      <c r="AF5164" s="1" t="s">
        <v>77</v>
      </c>
      <c r="AH5164" s="1" t="s">
        <v>125</v>
      </c>
      <c r="AI5164" s="1" t="s">
        <v>79</v>
      </c>
      <c r="AJ5164" s="1" t="s">
        <v>378</v>
      </c>
      <c r="AK5164" s="1" t="s">
        <v>11842</v>
      </c>
      <c r="AL5164" s="1" t="s">
        <v>1312</v>
      </c>
      <c r="AM5164" s="2">
        <v>45723.847777777781</v>
      </c>
      <c r="AN5164" s="1" t="s">
        <v>11842</v>
      </c>
      <c r="AP5164" s="1">
        <v>5777139</v>
      </c>
      <c r="AQ5164" s="1" t="s">
        <v>83</v>
      </c>
      <c r="AR5164" s="2">
        <v>45724.984236111108</v>
      </c>
      <c r="AS5164" s="1" t="s">
        <v>84</v>
      </c>
      <c r="AT5164" s="2">
        <v>45725.333333333336</v>
      </c>
      <c r="AU5164" s="1" t="s">
        <v>85</v>
      </c>
      <c r="AV5164" s="1" t="s">
        <v>2117</v>
      </c>
      <c r="AW5164" s="1" t="s">
        <v>2118</v>
      </c>
      <c r="AX5164" s="1" t="s">
        <v>2119</v>
      </c>
      <c r="AZ5164" s="2">
        <v>45724.984236111108</v>
      </c>
      <c r="BB5164" s="1" t="s">
        <v>765</v>
      </c>
      <c r="BC5164" s="1" t="s">
        <v>766</v>
      </c>
      <c r="BD5164" s="1" t="s">
        <v>767</v>
      </c>
      <c r="BE5164" s="1" t="s">
        <v>23402</v>
      </c>
      <c r="BF5164" s="1" t="s">
        <v>14364</v>
      </c>
    </row>
    <row r="5165" spans="1:58" x14ac:dyDescent="0.35">
      <c r="A5165" s="1">
        <v>3018516</v>
      </c>
      <c r="B5165" s="1" t="s">
        <v>58</v>
      </c>
      <c r="C5165" s="1">
        <v>36701501</v>
      </c>
      <c r="D5165" s="1">
        <v>338356940</v>
      </c>
      <c r="E5165" s="1" t="s">
        <v>59</v>
      </c>
      <c r="F5165" s="1" t="s">
        <v>60</v>
      </c>
      <c r="G5165" s="1" t="s">
        <v>2341</v>
      </c>
      <c r="H5165" s="1" t="s">
        <v>23403</v>
      </c>
      <c r="I5165" s="1">
        <v>773592331</v>
      </c>
      <c r="J5165" s="1" t="s">
        <v>576</v>
      </c>
      <c r="K5165" s="1">
        <v>13</v>
      </c>
      <c r="L5165" s="1" t="s">
        <v>64</v>
      </c>
      <c r="M5165" s="1" t="s">
        <v>65</v>
      </c>
      <c r="N5165" s="2">
        <v>44805</v>
      </c>
      <c r="O5165" s="1" t="s">
        <v>353</v>
      </c>
      <c r="Q5165" s="1" t="s">
        <v>67</v>
      </c>
      <c r="R5165" s="2">
        <v>45723.847870370373</v>
      </c>
      <c r="S5165" s="1" t="s">
        <v>4577</v>
      </c>
      <c r="T5165" s="1" t="s">
        <v>69</v>
      </c>
      <c r="U5165" s="1" t="s">
        <v>70</v>
      </c>
      <c r="V5165" s="1" t="s">
        <v>23404</v>
      </c>
      <c r="W5165" s="1" t="s">
        <v>334</v>
      </c>
      <c r="X5165" s="1" t="s">
        <v>335</v>
      </c>
      <c r="Y5165" s="1" t="s">
        <v>7157</v>
      </c>
      <c r="Z5165" s="1" t="s">
        <v>337</v>
      </c>
      <c r="AA5165" s="1" t="s">
        <v>10472</v>
      </c>
      <c r="AB5165" s="1" t="s">
        <v>10473</v>
      </c>
      <c r="AE5165" s="2">
        <v>45723.847881944443</v>
      </c>
      <c r="AF5165" s="1" t="s">
        <v>77</v>
      </c>
      <c r="AH5165" s="1" t="s">
        <v>125</v>
      </c>
      <c r="AI5165" s="1" t="s">
        <v>79</v>
      </c>
      <c r="AJ5165" s="1" t="s">
        <v>378</v>
      </c>
      <c r="AK5165" s="1" t="s">
        <v>20950</v>
      </c>
      <c r="AL5165" s="1" t="s">
        <v>4577</v>
      </c>
      <c r="AM5165" s="2">
        <v>45723.847939814812</v>
      </c>
      <c r="AN5165" s="1" t="s">
        <v>20950</v>
      </c>
      <c r="AP5165" s="1">
        <v>5777141</v>
      </c>
      <c r="AQ5165" s="1" t="s">
        <v>83</v>
      </c>
      <c r="AR5165" s="2">
        <v>45724.844409722224</v>
      </c>
      <c r="AS5165" s="1" t="s">
        <v>84</v>
      </c>
      <c r="AT5165" s="2">
        <v>45725.333333333336</v>
      </c>
      <c r="AU5165" s="1" t="s">
        <v>85</v>
      </c>
      <c r="AV5165" s="1" t="s">
        <v>1702</v>
      </c>
      <c r="AW5165" s="1" t="s">
        <v>1703</v>
      </c>
      <c r="AX5165" s="1" t="s">
        <v>4039</v>
      </c>
      <c r="AZ5165" s="2">
        <v>45724.844409722224</v>
      </c>
      <c r="BB5165" s="1" t="s">
        <v>192</v>
      </c>
      <c r="BC5165" s="1" t="s">
        <v>193</v>
      </c>
      <c r="BD5165" s="1" t="s">
        <v>194</v>
      </c>
      <c r="BE5165" s="1" t="s">
        <v>193</v>
      </c>
      <c r="BF5165" s="1" t="s">
        <v>657</v>
      </c>
    </row>
    <row r="5166" spans="1:58" x14ac:dyDescent="0.35">
      <c r="A5166" s="1">
        <v>3018515</v>
      </c>
      <c r="B5166" s="1" t="s">
        <v>58</v>
      </c>
      <c r="C5166" s="1">
        <v>38928441</v>
      </c>
      <c r="D5166" s="1">
        <v>338372230</v>
      </c>
      <c r="E5166" s="1" t="s">
        <v>59</v>
      </c>
      <c r="F5166" s="1" t="s">
        <v>60</v>
      </c>
      <c r="G5166" s="1" t="s">
        <v>530</v>
      </c>
      <c r="H5166" s="1" t="s">
        <v>2510</v>
      </c>
      <c r="I5166" s="1">
        <v>782197375</v>
      </c>
      <c r="J5166" s="1" t="s">
        <v>23405</v>
      </c>
      <c r="K5166" s="1">
        <v>13</v>
      </c>
      <c r="L5166" s="1" t="s">
        <v>64</v>
      </c>
      <c r="M5166" s="1" t="s">
        <v>65</v>
      </c>
      <c r="N5166" s="2">
        <v>45125.5</v>
      </c>
      <c r="O5166" s="1" t="s">
        <v>66</v>
      </c>
      <c r="Q5166" s="1" t="s">
        <v>67</v>
      </c>
      <c r="R5166" s="2">
        <v>45723.847870370373</v>
      </c>
      <c r="S5166" s="1" t="s">
        <v>8393</v>
      </c>
      <c r="T5166" s="1" t="s">
        <v>100</v>
      </c>
      <c r="U5166" s="1" t="s">
        <v>2761</v>
      </c>
      <c r="V5166" s="1" t="s">
        <v>23406</v>
      </c>
      <c r="W5166" s="1" t="s">
        <v>162</v>
      </c>
      <c r="X5166" s="1" t="s">
        <v>1191</v>
      </c>
      <c r="Y5166" s="1" t="s">
        <v>5359</v>
      </c>
      <c r="Z5166" s="1" t="s">
        <v>3874</v>
      </c>
      <c r="AA5166" s="1" t="s">
        <v>3874</v>
      </c>
      <c r="AB5166" s="1" t="s">
        <v>3874</v>
      </c>
      <c r="AE5166" s="2">
        <v>45723.847881944443</v>
      </c>
      <c r="AF5166" s="1" t="s">
        <v>77</v>
      </c>
      <c r="AH5166" s="1" t="s">
        <v>78</v>
      </c>
      <c r="AI5166" s="1" t="s">
        <v>79</v>
      </c>
      <c r="AJ5166" s="1" t="s">
        <v>283</v>
      </c>
      <c r="AK5166" s="1" t="s">
        <v>23407</v>
      </c>
      <c r="AL5166" s="1" t="s">
        <v>8393</v>
      </c>
      <c r="AM5166" s="2">
        <v>45723.847939814812</v>
      </c>
      <c r="AN5166" s="1" t="s">
        <v>23407</v>
      </c>
      <c r="AP5166" s="1">
        <v>5777140</v>
      </c>
      <c r="AQ5166" s="1" t="s">
        <v>83</v>
      </c>
      <c r="AR5166" s="2">
        <v>45725.004849537036</v>
      </c>
      <c r="AS5166" s="1" t="s">
        <v>84</v>
      </c>
      <c r="AT5166" s="2">
        <v>45725.333333333336</v>
      </c>
      <c r="AU5166" s="1" t="s">
        <v>85</v>
      </c>
      <c r="AV5166" s="1" t="s">
        <v>1196</v>
      </c>
      <c r="AW5166" s="1" t="s">
        <v>1197</v>
      </c>
      <c r="AX5166" s="1" t="s">
        <v>2807</v>
      </c>
      <c r="AZ5166" s="2">
        <v>45725.004849537036</v>
      </c>
      <c r="BB5166" s="1" t="s">
        <v>504</v>
      </c>
      <c r="BC5166" s="1" t="s">
        <v>505</v>
      </c>
      <c r="BD5166" s="1" t="s">
        <v>506</v>
      </c>
      <c r="BE5166" s="1" t="s">
        <v>23408</v>
      </c>
      <c r="BF5166" s="1" t="s">
        <v>14364</v>
      </c>
    </row>
    <row r="5167" spans="1:58" x14ac:dyDescent="0.35">
      <c r="A5167" s="1">
        <v>3018517</v>
      </c>
      <c r="B5167" s="1" t="s">
        <v>223</v>
      </c>
      <c r="C5167" s="1">
        <v>40387861</v>
      </c>
      <c r="D5167" s="1">
        <v>338714748</v>
      </c>
      <c r="E5167" s="1" t="s">
        <v>59</v>
      </c>
      <c r="F5167" s="1" t="s">
        <v>60</v>
      </c>
      <c r="G5167" s="1" t="s">
        <v>275</v>
      </c>
      <c r="H5167" s="1" t="s">
        <v>2491</v>
      </c>
      <c r="I5167" s="1">
        <v>772124071</v>
      </c>
      <c r="J5167" s="1" t="s">
        <v>4125</v>
      </c>
      <c r="K5167" s="1">
        <v>12</v>
      </c>
      <c r="L5167" s="1" t="s">
        <v>64</v>
      </c>
      <c r="M5167" s="1" t="s">
        <v>65</v>
      </c>
      <c r="N5167" s="2">
        <v>44963.458333333336</v>
      </c>
      <c r="O5167" s="1" t="s">
        <v>98</v>
      </c>
      <c r="Q5167" s="1" t="s">
        <v>67</v>
      </c>
      <c r="R5167" s="2">
        <v>45723.848622685182</v>
      </c>
      <c r="S5167" s="1" t="s">
        <v>4817</v>
      </c>
      <c r="T5167" s="1" t="s">
        <v>100</v>
      </c>
      <c r="U5167" s="1" t="s">
        <v>70</v>
      </c>
      <c r="V5167" s="1" t="s">
        <v>23409</v>
      </c>
      <c r="W5167" s="1" t="s">
        <v>653</v>
      </c>
      <c r="X5167" s="1" t="s">
        <v>942</v>
      </c>
      <c r="Y5167" s="1" t="s">
        <v>2749</v>
      </c>
      <c r="Z5167" s="1" t="s">
        <v>1476</v>
      </c>
      <c r="AA5167" s="1" t="s">
        <v>2792</v>
      </c>
      <c r="AB5167" s="1" t="s">
        <v>2792</v>
      </c>
      <c r="AE5167" s="2">
        <v>45723.848634259259</v>
      </c>
      <c r="AF5167" s="1" t="s">
        <v>77</v>
      </c>
      <c r="AH5167" s="1" t="s">
        <v>125</v>
      </c>
      <c r="AI5167" s="1" t="s">
        <v>360</v>
      </c>
      <c r="AJ5167" s="1" t="s">
        <v>107</v>
      </c>
      <c r="AK5167" s="1" t="s">
        <v>23410</v>
      </c>
      <c r="AL5167" s="1" t="s">
        <v>4817</v>
      </c>
      <c r="AM5167" s="2">
        <v>45723.848668981482</v>
      </c>
      <c r="AN5167" s="1" t="s">
        <v>23410</v>
      </c>
      <c r="AP5167" s="1">
        <v>5777142</v>
      </c>
      <c r="AQ5167" s="1" t="s">
        <v>83</v>
      </c>
      <c r="AR5167" s="2">
        <v>45725.077569444446</v>
      </c>
      <c r="AS5167" s="1" t="s">
        <v>84</v>
      </c>
      <c r="AT5167" s="2">
        <v>45723.5625</v>
      </c>
      <c r="AU5167" s="1" t="s">
        <v>573</v>
      </c>
      <c r="AV5167" s="1" t="s">
        <v>947</v>
      </c>
      <c r="AW5167" s="1" t="s">
        <v>948</v>
      </c>
      <c r="AX5167" s="1" t="s">
        <v>2625</v>
      </c>
      <c r="AZ5167" s="2">
        <v>45725.077569444446</v>
      </c>
      <c r="BB5167" s="1" t="s">
        <v>3431</v>
      </c>
      <c r="BC5167" s="1" t="s">
        <v>3432</v>
      </c>
      <c r="BD5167" s="1" t="s">
        <v>3433</v>
      </c>
      <c r="BE5167" s="1" t="s">
        <v>21511</v>
      </c>
      <c r="BF5167" s="1" t="s">
        <v>14364</v>
      </c>
    </row>
    <row r="5168" spans="1:58" x14ac:dyDescent="0.35">
      <c r="A5168" s="1">
        <v>3018518</v>
      </c>
      <c r="B5168" s="1" t="s">
        <v>58</v>
      </c>
      <c r="C5168" s="1">
        <v>632091</v>
      </c>
      <c r="D5168" s="1">
        <v>338351515</v>
      </c>
      <c r="E5168" s="1" t="s">
        <v>59</v>
      </c>
      <c r="F5168" s="1" t="s">
        <v>60</v>
      </c>
      <c r="G5168" s="1" t="s">
        <v>769</v>
      </c>
      <c r="H5168" s="1" t="s">
        <v>496</v>
      </c>
      <c r="I5168" s="1">
        <v>779998484</v>
      </c>
      <c r="J5168" s="1" t="s">
        <v>848</v>
      </c>
      <c r="K5168" s="1">
        <v>13</v>
      </c>
      <c r="L5168" s="1" t="s">
        <v>64</v>
      </c>
      <c r="M5168" s="1" t="s">
        <v>65</v>
      </c>
      <c r="N5168" s="2">
        <v>45174.750011574077</v>
      </c>
      <c r="O5168" s="1" t="s">
        <v>66</v>
      </c>
      <c r="Q5168" s="1" t="s">
        <v>67</v>
      </c>
      <c r="R5168" s="2">
        <v>45723.848738425928</v>
      </c>
      <c r="S5168" s="1" t="s">
        <v>740</v>
      </c>
      <c r="T5168" s="1" t="s">
        <v>69</v>
      </c>
      <c r="U5168" s="1" t="s">
        <v>70</v>
      </c>
      <c r="V5168" s="1" t="s">
        <v>23411</v>
      </c>
      <c r="Y5168" s="1" t="s">
        <v>808</v>
      </c>
      <c r="Z5168" s="1" t="s">
        <v>337</v>
      </c>
      <c r="AA5168" s="1" t="s">
        <v>8638</v>
      </c>
      <c r="AB5168" s="1" t="s">
        <v>8638</v>
      </c>
      <c r="AC5168" s="1">
        <v>113</v>
      </c>
      <c r="AE5168" s="2">
        <v>45723.848749999997</v>
      </c>
      <c r="AF5168" s="1" t="s">
        <v>77</v>
      </c>
      <c r="AH5168" s="1" t="s">
        <v>78</v>
      </c>
      <c r="AI5168" s="1" t="s">
        <v>79</v>
      </c>
      <c r="AJ5168" s="1" t="s">
        <v>378</v>
      </c>
      <c r="AK5168" s="1" t="s">
        <v>23411</v>
      </c>
      <c r="AL5168" s="1" t="s">
        <v>740</v>
      </c>
      <c r="AM5168" s="2">
        <v>45723.848773148151</v>
      </c>
      <c r="AN5168" s="1" t="s">
        <v>23411</v>
      </c>
      <c r="AP5168" s="1">
        <v>5777146</v>
      </c>
      <c r="AQ5168" s="1" t="s">
        <v>83</v>
      </c>
      <c r="AR5168" s="2">
        <v>45724.50576388889</v>
      </c>
      <c r="AS5168" s="1" t="s">
        <v>84</v>
      </c>
      <c r="AT5168" s="2">
        <v>45725.333333333336</v>
      </c>
      <c r="AU5168" s="1" t="s">
        <v>85</v>
      </c>
      <c r="AV5168" s="1" t="s">
        <v>1702</v>
      </c>
      <c r="AW5168" s="1" t="s">
        <v>1703</v>
      </c>
      <c r="AX5168" s="1" t="s">
        <v>7161</v>
      </c>
      <c r="AZ5168" s="2">
        <v>45724.50576388889</v>
      </c>
      <c r="BB5168" s="1" t="s">
        <v>152</v>
      </c>
      <c r="BC5168" s="1" t="s">
        <v>153</v>
      </c>
      <c r="BD5168" s="1" t="s">
        <v>154</v>
      </c>
      <c r="BE5168" s="1" t="s">
        <v>2544</v>
      </c>
      <c r="BF5168" s="1" t="s">
        <v>657</v>
      </c>
    </row>
    <row r="5169" spans="1:58" x14ac:dyDescent="0.35">
      <c r="A5169" s="1">
        <v>3018520</v>
      </c>
      <c r="B5169" s="1" t="s">
        <v>58</v>
      </c>
      <c r="C5169" s="1">
        <v>1967441</v>
      </c>
      <c r="D5169" s="1">
        <v>339698716</v>
      </c>
      <c r="E5169" s="1" t="s">
        <v>59</v>
      </c>
      <c r="F5169" s="1" t="s">
        <v>60</v>
      </c>
      <c r="G5169" s="1" t="s">
        <v>275</v>
      </c>
      <c r="H5169" s="1" t="s">
        <v>2491</v>
      </c>
      <c r="I5169" s="1" t="s">
        <v>23412</v>
      </c>
      <c r="J5169" s="1" t="s">
        <v>4553</v>
      </c>
      <c r="K5169" s="1">
        <v>14</v>
      </c>
      <c r="L5169" s="1" t="s">
        <v>64</v>
      </c>
      <c r="M5169" s="1" t="s">
        <v>65</v>
      </c>
      <c r="N5169" s="2">
        <v>45702.666678240741</v>
      </c>
      <c r="O5169" s="1" t="s">
        <v>66</v>
      </c>
      <c r="Q5169" s="1" t="s">
        <v>67</v>
      </c>
      <c r="R5169" s="2">
        <v>45723.851504629631</v>
      </c>
      <c r="S5169" s="1" t="s">
        <v>13485</v>
      </c>
      <c r="T5169" s="1" t="s">
        <v>69</v>
      </c>
      <c r="U5169" s="1" t="s">
        <v>70</v>
      </c>
      <c r="V5169" s="1" t="s">
        <v>23413</v>
      </c>
      <c r="W5169" s="1" t="s">
        <v>298</v>
      </c>
      <c r="X5169" s="1" t="s">
        <v>298</v>
      </c>
      <c r="Y5169" s="1" t="s">
        <v>6851</v>
      </c>
      <c r="Z5169" s="1" t="s">
        <v>5420</v>
      </c>
      <c r="AA5169" s="1" t="s">
        <v>14672</v>
      </c>
      <c r="AB5169" s="1" t="s">
        <v>14672</v>
      </c>
      <c r="AE5169" s="2">
        <v>45723.8515162037</v>
      </c>
      <c r="AF5169" s="1" t="s">
        <v>77</v>
      </c>
      <c r="AH5169" s="1" t="s">
        <v>125</v>
      </c>
      <c r="AI5169" s="1" t="s">
        <v>79</v>
      </c>
      <c r="AJ5169" s="1" t="s">
        <v>283</v>
      </c>
      <c r="AK5169" s="1" t="s">
        <v>23414</v>
      </c>
      <c r="AL5169" s="1" t="s">
        <v>13485</v>
      </c>
      <c r="AM5169" s="2">
        <v>45723.851539351854</v>
      </c>
      <c r="AN5169" s="1" t="s">
        <v>23414</v>
      </c>
      <c r="AP5169" s="1">
        <v>5777150</v>
      </c>
      <c r="AQ5169" s="1" t="s">
        <v>83</v>
      </c>
      <c r="AR5169" s="2">
        <v>45724.646192129629</v>
      </c>
      <c r="AS5169" s="1" t="s">
        <v>84</v>
      </c>
      <c r="AT5169" s="2">
        <v>45725.333333333336</v>
      </c>
      <c r="AU5169" s="1" t="s">
        <v>85</v>
      </c>
      <c r="AV5169" s="1" t="s">
        <v>4129</v>
      </c>
      <c r="AW5169" s="1" t="s">
        <v>4130</v>
      </c>
      <c r="AX5169" s="1" t="s">
        <v>7926</v>
      </c>
      <c r="AZ5169" s="2">
        <v>45724.646192129629</v>
      </c>
      <c r="BB5169" s="1" t="s">
        <v>367</v>
      </c>
      <c r="BC5169" s="1" t="s">
        <v>368</v>
      </c>
      <c r="BD5169" s="1" t="s">
        <v>368</v>
      </c>
      <c r="BE5169" s="1" t="s">
        <v>23415</v>
      </c>
      <c r="BF5169" s="1" t="s">
        <v>7744</v>
      </c>
    </row>
    <row r="5170" spans="1:58" x14ac:dyDescent="0.35">
      <c r="A5170" s="1">
        <v>3018521</v>
      </c>
      <c r="B5170" s="1" t="s">
        <v>58</v>
      </c>
      <c r="C5170" s="1">
        <v>45373321</v>
      </c>
      <c r="D5170" s="1">
        <v>338486453</v>
      </c>
      <c r="E5170" s="1" t="s">
        <v>59</v>
      </c>
      <c r="F5170" s="1" t="s">
        <v>60</v>
      </c>
      <c r="G5170" s="1" t="s">
        <v>6901</v>
      </c>
      <c r="H5170" s="1" t="s">
        <v>2654</v>
      </c>
      <c r="I5170" s="1">
        <v>775667495</v>
      </c>
      <c r="J5170" s="1" t="s">
        <v>23416</v>
      </c>
      <c r="K5170" s="1">
        <v>12</v>
      </c>
      <c r="L5170" s="1" t="s">
        <v>64</v>
      </c>
      <c r="M5170" s="1" t="s">
        <v>65</v>
      </c>
      <c r="N5170" s="2">
        <v>45715.784953703704</v>
      </c>
      <c r="O5170" s="1" t="s">
        <v>66</v>
      </c>
      <c r="Q5170" s="1" t="s">
        <v>67</v>
      </c>
      <c r="R5170" s="2">
        <v>45723.8515625</v>
      </c>
      <c r="S5170" s="1" t="s">
        <v>3039</v>
      </c>
      <c r="T5170" s="1" t="s">
        <v>69</v>
      </c>
      <c r="U5170" s="1" t="s">
        <v>70</v>
      </c>
      <c r="V5170" s="1" t="s">
        <v>23417</v>
      </c>
      <c r="W5170" s="1" t="s">
        <v>214</v>
      </c>
      <c r="X5170" s="1" t="s">
        <v>215</v>
      </c>
      <c r="Y5170" s="1" t="s">
        <v>1013</v>
      </c>
      <c r="Z5170" s="1" t="s">
        <v>2773</v>
      </c>
      <c r="AA5170" s="1" t="s">
        <v>2773</v>
      </c>
      <c r="AB5170" s="1" t="s">
        <v>124</v>
      </c>
      <c r="AE5170" s="2">
        <v>45723.851574074077</v>
      </c>
      <c r="AF5170" s="1" t="s">
        <v>77</v>
      </c>
      <c r="AH5170" s="1" t="s">
        <v>125</v>
      </c>
      <c r="AI5170" s="1" t="s">
        <v>79</v>
      </c>
      <c r="AJ5170" s="1" t="s">
        <v>283</v>
      </c>
      <c r="AK5170" s="1" t="s">
        <v>23417</v>
      </c>
      <c r="AL5170" s="1" t="s">
        <v>3039</v>
      </c>
      <c r="AM5170" s="2">
        <v>45723.851597222223</v>
      </c>
      <c r="AN5170" s="1" t="s">
        <v>23417</v>
      </c>
      <c r="AP5170" s="1">
        <v>5777151</v>
      </c>
      <c r="AQ5170" s="1" t="s">
        <v>83</v>
      </c>
      <c r="AR5170" s="2">
        <v>45724.592037037037</v>
      </c>
      <c r="AS5170" s="1" t="s">
        <v>84</v>
      </c>
      <c r="AT5170" s="2">
        <v>45723.5625</v>
      </c>
      <c r="AU5170" s="1" t="s">
        <v>573</v>
      </c>
      <c r="AV5170" s="1" t="s">
        <v>1957</v>
      </c>
      <c r="AW5170" s="1" t="s">
        <v>1958</v>
      </c>
      <c r="AX5170" s="1" t="s">
        <v>2175</v>
      </c>
      <c r="AZ5170" s="2">
        <v>45724.592037037037</v>
      </c>
      <c r="BB5170" s="1" t="s">
        <v>111</v>
      </c>
      <c r="BC5170" s="1" t="s">
        <v>112</v>
      </c>
      <c r="BD5170" s="1" t="s">
        <v>113</v>
      </c>
      <c r="BE5170" s="1" t="s">
        <v>6522</v>
      </c>
      <c r="BF5170" s="1" t="s">
        <v>137</v>
      </c>
    </row>
    <row r="5171" spans="1:58" x14ac:dyDescent="0.35">
      <c r="A5171" s="1">
        <v>3018522</v>
      </c>
      <c r="B5171" s="1" t="s">
        <v>223</v>
      </c>
      <c r="C5171" s="1">
        <v>36579601</v>
      </c>
      <c r="D5171" s="1">
        <v>339781371</v>
      </c>
      <c r="E5171" s="1" t="s">
        <v>59</v>
      </c>
      <c r="F5171" s="1" t="s">
        <v>60</v>
      </c>
      <c r="G5171" s="1" t="s">
        <v>530</v>
      </c>
      <c r="H5171" s="1" t="s">
        <v>8001</v>
      </c>
      <c r="I5171" s="1">
        <v>778813105</v>
      </c>
      <c r="J5171" s="1" t="s">
        <v>23418</v>
      </c>
      <c r="K5171" s="1">
        <v>14</v>
      </c>
      <c r="L5171" s="1" t="s">
        <v>64</v>
      </c>
      <c r="M5171" s="1" t="s">
        <v>65</v>
      </c>
      <c r="N5171" s="2">
        <v>44191.666678240741</v>
      </c>
      <c r="O5171" s="1" t="s">
        <v>497</v>
      </c>
      <c r="Q5171" s="1" t="s">
        <v>67</v>
      </c>
      <c r="R5171" s="2">
        <v>45723.851701388892</v>
      </c>
      <c r="S5171" s="1" t="s">
        <v>651</v>
      </c>
      <c r="T5171" s="1" t="s">
        <v>69</v>
      </c>
      <c r="U5171" s="1" t="s">
        <v>603</v>
      </c>
      <c r="V5171" s="1" t="s">
        <v>23419</v>
      </c>
      <c r="W5171" s="1" t="s">
        <v>298</v>
      </c>
      <c r="X5171" s="1" t="s">
        <v>427</v>
      </c>
      <c r="Y5171" s="1" t="s">
        <v>13689</v>
      </c>
      <c r="Z5171" s="1" t="s">
        <v>672</v>
      </c>
      <c r="AA5171" s="1" t="s">
        <v>2580</v>
      </c>
      <c r="AB5171" s="1" t="s">
        <v>124</v>
      </c>
      <c r="AE5171" s="2">
        <v>45723.851712962962</v>
      </c>
      <c r="AF5171" s="1" t="s">
        <v>77</v>
      </c>
      <c r="AH5171" s="1" t="s">
        <v>125</v>
      </c>
      <c r="AI5171" s="1" t="s">
        <v>106</v>
      </c>
      <c r="AJ5171" s="1" t="s">
        <v>1326</v>
      </c>
      <c r="AK5171" s="1" t="s">
        <v>23419</v>
      </c>
      <c r="AL5171" s="1" t="s">
        <v>651</v>
      </c>
      <c r="AM5171" s="2">
        <v>45723.851736111108</v>
      </c>
      <c r="AN5171" s="1" t="s">
        <v>23419</v>
      </c>
      <c r="AP5171" s="1">
        <v>5777152</v>
      </c>
      <c r="AQ5171" s="1" t="s">
        <v>83</v>
      </c>
      <c r="AR5171" s="2">
        <v>45724.624444444446</v>
      </c>
      <c r="AS5171" s="1" t="s">
        <v>84</v>
      </c>
      <c r="AT5171" s="2">
        <v>45725.333333333336</v>
      </c>
      <c r="AU5171" s="1" t="s">
        <v>85</v>
      </c>
      <c r="AV5171" s="1" t="s">
        <v>233</v>
      </c>
      <c r="AW5171" s="1" t="s">
        <v>234</v>
      </c>
      <c r="AX5171" s="1" t="s">
        <v>3373</v>
      </c>
      <c r="AZ5171" s="2">
        <v>45724.624444444446</v>
      </c>
      <c r="BB5171" s="1" t="s">
        <v>2659</v>
      </c>
      <c r="BC5171" s="1" t="s">
        <v>1061</v>
      </c>
      <c r="BD5171" s="1" t="s">
        <v>2660</v>
      </c>
      <c r="BE5171" s="1" t="s">
        <v>11518</v>
      </c>
      <c r="BF5171" s="1" t="s">
        <v>240</v>
      </c>
    </row>
    <row r="5172" spans="1:58" x14ac:dyDescent="0.35">
      <c r="A5172" s="1">
        <v>3018523</v>
      </c>
      <c r="B5172" s="1" t="s">
        <v>223</v>
      </c>
      <c r="C5172" s="1">
        <v>44057311</v>
      </c>
      <c r="D5172" s="1">
        <v>338928297</v>
      </c>
      <c r="E5172" s="1" t="s">
        <v>59</v>
      </c>
      <c r="F5172" s="1" t="s">
        <v>60</v>
      </c>
      <c r="G5172" s="1" t="s">
        <v>258</v>
      </c>
      <c r="H5172" s="1" t="s">
        <v>23420</v>
      </c>
      <c r="I5172" s="1">
        <v>774030864</v>
      </c>
      <c r="J5172" s="1" t="s">
        <v>4861</v>
      </c>
      <c r="K5172" s="1">
        <v>13</v>
      </c>
      <c r="L5172" s="1" t="s">
        <v>64</v>
      </c>
      <c r="M5172" s="1" t="s">
        <v>65</v>
      </c>
      <c r="N5172" s="2">
        <v>45566.583333333336</v>
      </c>
      <c r="O5172" s="1" t="s">
        <v>98</v>
      </c>
      <c r="Q5172" s="1" t="s">
        <v>67</v>
      </c>
      <c r="R5172" s="2">
        <v>45723.851817129631</v>
      </c>
      <c r="S5172" s="1" t="s">
        <v>2212</v>
      </c>
      <c r="T5172" s="1" t="s">
        <v>69</v>
      </c>
      <c r="U5172" s="1" t="s">
        <v>70</v>
      </c>
      <c r="V5172" s="1" t="s">
        <v>23421</v>
      </c>
      <c r="W5172" s="1" t="s">
        <v>653</v>
      </c>
      <c r="X5172" s="1" t="s">
        <v>942</v>
      </c>
      <c r="Y5172" s="1" t="s">
        <v>1475</v>
      </c>
      <c r="Z5172" s="1" t="s">
        <v>1476</v>
      </c>
      <c r="AA5172" s="1" t="s">
        <v>23422</v>
      </c>
      <c r="AB5172" s="1" t="s">
        <v>23422</v>
      </c>
      <c r="AE5172" s="2">
        <v>45723.8518287037</v>
      </c>
      <c r="AF5172" s="1" t="s">
        <v>77</v>
      </c>
      <c r="AH5172" s="1" t="s">
        <v>125</v>
      </c>
      <c r="AI5172" s="1" t="s">
        <v>360</v>
      </c>
      <c r="AJ5172" s="1" t="s">
        <v>107</v>
      </c>
      <c r="AK5172" s="1" t="s">
        <v>23423</v>
      </c>
      <c r="AL5172" s="1" t="s">
        <v>2212</v>
      </c>
      <c r="AM5172" s="2">
        <v>45723.851851851854</v>
      </c>
      <c r="AN5172" s="1" t="s">
        <v>23423</v>
      </c>
      <c r="AP5172" s="1">
        <v>5777153</v>
      </c>
      <c r="AQ5172" s="1" t="s">
        <v>83</v>
      </c>
      <c r="AR5172" s="2">
        <v>45724.703368055554</v>
      </c>
      <c r="AS5172" s="1" t="s">
        <v>84</v>
      </c>
      <c r="AT5172" s="2">
        <v>45723.5625</v>
      </c>
      <c r="AU5172" s="1" t="s">
        <v>573</v>
      </c>
      <c r="AV5172" s="1" t="s">
        <v>947</v>
      </c>
      <c r="AW5172" s="1" t="s">
        <v>948</v>
      </c>
      <c r="AX5172" s="1" t="s">
        <v>2625</v>
      </c>
      <c r="AZ5172" s="2">
        <v>45724.703368055554</v>
      </c>
      <c r="BB5172" s="1" t="s">
        <v>3431</v>
      </c>
      <c r="BC5172" s="1" t="s">
        <v>3432</v>
      </c>
      <c r="BD5172" s="1" t="s">
        <v>3433</v>
      </c>
      <c r="BE5172" s="1" t="s">
        <v>15559</v>
      </c>
      <c r="BF5172" s="1" t="s">
        <v>6655</v>
      </c>
    </row>
    <row r="5173" spans="1:58" x14ac:dyDescent="0.35">
      <c r="A5173" s="1">
        <v>3018525</v>
      </c>
      <c r="B5173" s="1" t="s">
        <v>58</v>
      </c>
      <c r="C5173" s="1">
        <v>44251271</v>
      </c>
      <c r="D5173" s="1">
        <v>338451558</v>
      </c>
      <c r="E5173" s="1" t="s">
        <v>59</v>
      </c>
      <c r="F5173" s="1" t="s">
        <v>60</v>
      </c>
      <c r="G5173" s="1" t="s">
        <v>1286</v>
      </c>
      <c r="H5173" s="1" t="s">
        <v>19775</v>
      </c>
      <c r="I5173" s="1">
        <v>781438141</v>
      </c>
      <c r="J5173" s="1" t="s">
        <v>1922</v>
      </c>
      <c r="K5173" s="1">
        <v>13</v>
      </c>
      <c r="L5173" s="1" t="s">
        <v>64</v>
      </c>
      <c r="M5173" s="1" t="s">
        <v>65</v>
      </c>
      <c r="N5173" s="2">
        <v>45649.473194444443</v>
      </c>
      <c r="O5173" s="1" t="s">
        <v>66</v>
      </c>
      <c r="Q5173" s="1" t="s">
        <v>67</v>
      </c>
      <c r="R5173" s="2">
        <v>45723.852824074071</v>
      </c>
      <c r="S5173" s="1" t="s">
        <v>740</v>
      </c>
      <c r="T5173" s="1" t="s">
        <v>69</v>
      </c>
      <c r="U5173" s="1" t="s">
        <v>70</v>
      </c>
      <c r="V5173" s="1" t="s">
        <v>23424</v>
      </c>
      <c r="W5173" s="1" t="s">
        <v>162</v>
      </c>
      <c r="X5173" s="1" t="s">
        <v>163</v>
      </c>
      <c r="Y5173" s="1" t="s">
        <v>1498</v>
      </c>
      <c r="Z5173" s="1" t="s">
        <v>1300</v>
      </c>
      <c r="AA5173" s="1">
        <v>2110</v>
      </c>
      <c r="AB5173" s="1" t="s">
        <v>124</v>
      </c>
      <c r="AE5173" s="2">
        <v>45723.852847222224</v>
      </c>
      <c r="AF5173" s="1" t="s">
        <v>77</v>
      </c>
      <c r="AH5173" s="1" t="s">
        <v>78</v>
      </c>
      <c r="AI5173" s="1" t="s">
        <v>79</v>
      </c>
      <c r="AJ5173" s="1" t="s">
        <v>378</v>
      </c>
      <c r="AK5173" s="1" t="s">
        <v>23424</v>
      </c>
      <c r="AL5173" s="1" t="s">
        <v>740</v>
      </c>
      <c r="AM5173" s="2">
        <v>45723.852870370371</v>
      </c>
      <c r="AN5173" s="1" t="s">
        <v>23424</v>
      </c>
      <c r="AP5173" s="1">
        <v>5777159</v>
      </c>
      <c r="AQ5173" s="1" t="s">
        <v>83</v>
      </c>
      <c r="AR5173" s="2">
        <v>45724.665694444448</v>
      </c>
      <c r="AS5173" s="1" t="s">
        <v>84</v>
      </c>
      <c r="AT5173" s="2">
        <v>45725.333333333336</v>
      </c>
      <c r="AU5173" s="1" t="s">
        <v>85</v>
      </c>
      <c r="AV5173" s="1" t="s">
        <v>169</v>
      </c>
      <c r="AW5173" s="1" t="s">
        <v>170</v>
      </c>
      <c r="AX5173" s="1" t="s">
        <v>536</v>
      </c>
      <c r="AZ5173" s="2">
        <v>45724.665694444448</v>
      </c>
      <c r="BB5173" s="1" t="s">
        <v>537</v>
      </c>
      <c r="BC5173" s="1" t="s">
        <v>538</v>
      </c>
      <c r="BD5173" s="1" t="s">
        <v>91</v>
      </c>
      <c r="BE5173" s="1" t="s">
        <v>23425</v>
      </c>
      <c r="BF5173" s="1" t="s">
        <v>176</v>
      </c>
    </row>
    <row r="5174" spans="1:58" x14ac:dyDescent="0.35">
      <c r="A5174" s="1">
        <v>3018526</v>
      </c>
      <c r="B5174" s="1" t="s">
        <v>58</v>
      </c>
      <c r="C5174" s="1">
        <v>33687181</v>
      </c>
      <c r="D5174" s="1">
        <v>338458543</v>
      </c>
      <c r="E5174" s="1" t="s">
        <v>59</v>
      </c>
      <c r="F5174" s="1" t="s">
        <v>60</v>
      </c>
      <c r="G5174" s="1" t="s">
        <v>2778</v>
      </c>
      <c r="H5174" s="1" t="s">
        <v>23426</v>
      </c>
      <c r="I5174" s="1">
        <v>775332765</v>
      </c>
      <c r="J5174" s="1" t="s">
        <v>4566</v>
      </c>
      <c r="K5174" s="1">
        <v>13</v>
      </c>
      <c r="L5174" s="1" t="s">
        <v>64</v>
      </c>
      <c r="M5174" s="1" t="s">
        <v>65</v>
      </c>
      <c r="N5174" s="2">
        <v>45101.526967592596</v>
      </c>
      <c r="O5174" s="1" t="s">
        <v>66</v>
      </c>
      <c r="Q5174" s="1" t="s">
        <v>67</v>
      </c>
      <c r="R5174" s="2">
        <v>45723.853900462964</v>
      </c>
      <c r="S5174" s="1" t="s">
        <v>7910</v>
      </c>
      <c r="T5174" s="1" t="s">
        <v>1452</v>
      </c>
      <c r="U5174" s="1" t="s">
        <v>70</v>
      </c>
      <c r="V5174" s="1" t="s">
        <v>23427</v>
      </c>
      <c r="W5174" s="1" t="s">
        <v>653</v>
      </c>
      <c r="X5174" s="1" t="s">
        <v>942</v>
      </c>
      <c r="Y5174" s="1" t="s">
        <v>2912</v>
      </c>
      <c r="Z5174" s="1" t="s">
        <v>2913</v>
      </c>
      <c r="AA5174" s="1" t="s">
        <v>2914</v>
      </c>
      <c r="AB5174" s="1" t="s">
        <v>124</v>
      </c>
      <c r="AE5174" s="2">
        <v>45723.853912037041</v>
      </c>
      <c r="AF5174" s="1" t="s">
        <v>77</v>
      </c>
      <c r="AH5174" s="1" t="s">
        <v>125</v>
      </c>
      <c r="AI5174" s="1" t="s">
        <v>79</v>
      </c>
      <c r="AJ5174" s="1" t="s">
        <v>378</v>
      </c>
      <c r="AK5174" s="1" t="s">
        <v>4446</v>
      </c>
      <c r="AL5174" s="1" t="s">
        <v>7910</v>
      </c>
      <c r="AM5174" s="2">
        <v>45723.853935185187</v>
      </c>
      <c r="AN5174" s="1" t="s">
        <v>4446</v>
      </c>
      <c r="AP5174" s="1">
        <v>5777160</v>
      </c>
      <c r="AQ5174" s="1" t="s">
        <v>83</v>
      </c>
      <c r="AR5174" s="2">
        <v>45724.95716435185</v>
      </c>
      <c r="AS5174" s="1" t="s">
        <v>84</v>
      </c>
      <c r="AZ5174" s="2">
        <v>45724.95716435185</v>
      </c>
      <c r="BB5174" s="1" t="s">
        <v>1520</v>
      </c>
      <c r="BC5174" s="1" t="s">
        <v>1521</v>
      </c>
      <c r="BD5174" s="1" t="s">
        <v>815</v>
      </c>
      <c r="BE5174" s="1" t="s">
        <v>22084</v>
      </c>
      <c r="BF5174" s="1" t="s">
        <v>14364</v>
      </c>
    </row>
    <row r="5175" spans="1:58" x14ac:dyDescent="0.35">
      <c r="A5175" s="1">
        <v>3018527</v>
      </c>
      <c r="B5175" s="1" t="s">
        <v>58</v>
      </c>
      <c r="C5175" s="1">
        <v>43087431</v>
      </c>
      <c r="D5175" s="1">
        <v>338254263</v>
      </c>
      <c r="E5175" s="1" t="s">
        <v>59</v>
      </c>
      <c r="F5175" s="1" t="s">
        <v>60</v>
      </c>
      <c r="G5175" s="1" t="s">
        <v>116</v>
      </c>
      <c r="H5175" s="1" t="s">
        <v>315</v>
      </c>
      <c r="I5175" s="1">
        <v>775530014</v>
      </c>
      <c r="J5175" s="1" t="s">
        <v>116</v>
      </c>
      <c r="K5175" s="1">
        <v>12</v>
      </c>
      <c r="L5175" s="1" t="s">
        <v>64</v>
      </c>
      <c r="M5175" s="1" t="s">
        <v>65</v>
      </c>
      <c r="N5175" s="2">
        <v>45411.559953703705</v>
      </c>
      <c r="O5175" s="1" t="s">
        <v>66</v>
      </c>
      <c r="Q5175" s="1" t="s">
        <v>67</v>
      </c>
      <c r="R5175" s="2">
        <v>45723.854444444441</v>
      </c>
      <c r="S5175" s="1" t="s">
        <v>1575</v>
      </c>
      <c r="T5175" s="1" t="s">
        <v>69</v>
      </c>
      <c r="U5175" s="1" t="s">
        <v>70</v>
      </c>
      <c r="V5175" s="1" t="s">
        <v>23428</v>
      </c>
      <c r="W5175" s="1" t="s">
        <v>72</v>
      </c>
      <c r="X5175" s="1" t="s">
        <v>2112</v>
      </c>
      <c r="Y5175" s="1" t="s">
        <v>10361</v>
      </c>
      <c r="Z5175" s="1" t="s">
        <v>546</v>
      </c>
      <c r="AA5175" s="1" t="s">
        <v>5323</v>
      </c>
      <c r="AB5175" s="1" t="s">
        <v>5323</v>
      </c>
      <c r="AE5175" s="2">
        <v>45723.854456018518</v>
      </c>
      <c r="AF5175" s="1" t="s">
        <v>77</v>
      </c>
      <c r="AH5175" s="1" t="s">
        <v>125</v>
      </c>
      <c r="AI5175" s="1" t="s">
        <v>79</v>
      </c>
      <c r="AJ5175" s="1" t="s">
        <v>378</v>
      </c>
      <c r="AK5175" s="1" t="s">
        <v>1414</v>
      </c>
      <c r="AL5175" s="1" t="s">
        <v>1575</v>
      </c>
      <c r="AM5175" s="2">
        <v>45723.854490740741</v>
      </c>
      <c r="AN5175" s="1" t="s">
        <v>1414</v>
      </c>
      <c r="AP5175" s="1">
        <v>5777162</v>
      </c>
      <c r="AQ5175" s="1" t="s">
        <v>83</v>
      </c>
      <c r="AR5175" s="2">
        <v>45724.97215277778</v>
      </c>
      <c r="AS5175" s="1" t="s">
        <v>84</v>
      </c>
      <c r="AT5175" s="2">
        <v>45725.333333333336</v>
      </c>
      <c r="AU5175" s="1" t="s">
        <v>85</v>
      </c>
      <c r="AV5175" s="1" t="s">
        <v>2117</v>
      </c>
      <c r="AW5175" s="1" t="s">
        <v>2118</v>
      </c>
      <c r="AX5175" s="1" t="s">
        <v>3859</v>
      </c>
      <c r="AZ5175" s="2">
        <v>45724.97215277778</v>
      </c>
      <c r="BB5175" s="1" t="s">
        <v>2825</v>
      </c>
      <c r="BC5175" s="1" t="s">
        <v>153</v>
      </c>
      <c r="BD5175" s="1" t="s">
        <v>2826</v>
      </c>
      <c r="BE5175" s="1" t="s">
        <v>23429</v>
      </c>
      <c r="BF5175" s="1" t="s">
        <v>14364</v>
      </c>
    </row>
    <row r="5176" spans="1:58" x14ac:dyDescent="0.35">
      <c r="A5176" s="1">
        <v>3018528</v>
      </c>
      <c r="B5176" s="1" t="s">
        <v>58</v>
      </c>
      <c r="C5176" s="1">
        <v>45298721</v>
      </c>
      <c r="D5176" s="1">
        <v>338209744</v>
      </c>
      <c r="E5176" s="1" t="s">
        <v>59</v>
      </c>
      <c r="F5176" s="1" t="s">
        <v>60</v>
      </c>
      <c r="G5176" s="1" t="s">
        <v>555</v>
      </c>
      <c r="H5176" s="1" t="s">
        <v>315</v>
      </c>
      <c r="I5176" s="1">
        <v>775884905</v>
      </c>
      <c r="J5176" s="1" t="s">
        <v>23430</v>
      </c>
      <c r="K5176" s="1">
        <v>12</v>
      </c>
      <c r="L5176" s="1" t="s">
        <v>64</v>
      </c>
      <c r="M5176" s="1" t="s">
        <v>65</v>
      </c>
      <c r="N5176" s="2">
        <v>45707.666666666664</v>
      </c>
      <c r="O5176" s="1" t="s">
        <v>66</v>
      </c>
      <c r="Q5176" s="1" t="s">
        <v>67</v>
      </c>
      <c r="R5176" s="2">
        <v>45723.85496527778</v>
      </c>
      <c r="S5176" s="1" t="s">
        <v>7049</v>
      </c>
      <c r="T5176" s="1" t="s">
        <v>100</v>
      </c>
      <c r="U5176" s="1" t="s">
        <v>101</v>
      </c>
      <c r="V5176" s="1" t="s">
        <v>23431</v>
      </c>
      <c r="Y5176" s="1" t="s">
        <v>4489</v>
      </c>
      <c r="Z5176" s="1" t="s">
        <v>1677</v>
      </c>
      <c r="AA5176" s="1" t="s">
        <v>8917</v>
      </c>
      <c r="AB5176" s="1" t="s">
        <v>124</v>
      </c>
      <c r="AE5176" s="2">
        <v>45723.854988425926</v>
      </c>
      <c r="AF5176" s="1" t="s">
        <v>77</v>
      </c>
      <c r="AH5176" s="1" t="s">
        <v>78</v>
      </c>
      <c r="AI5176" s="1" t="s">
        <v>79</v>
      </c>
      <c r="AJ5176" s="1" t="s">
        <v>167</v>
      </c>
      <c r="AK5176" s="1" t="s">
        <v>23431</v>
      </c>
      <c r="AL5176" s="1" t="s">
        <v>7049</v>
      </c>
      <c r="AM5176" s="2">
        <v>45723.855011574073</v>
      </c>
      <c r="AN5176" s="1" t="s">
        <v>23431</v>
      </c>
      <c r="AP5176" s="1">
        <v>5777164</v>
      </c>
      <c r="AQ5176" s="1" t="s">
        <v>83</v>
      </c>
      <c r="AR5176" s="2">
        <v>45724.663657407407</v>
      </c>
      <c r="AS5176" s="1" t="s">
        <v>84</v>
      </c>
      <c r="AT5176" s="2">
        <v>45723.333333333336</v>
      </c>
      <c r="AU5176" s="1" t="s">
        <v>573</v>
      </c>
      <c r="AV5176" s="1" t="s">
        <v>480</v>
      </c>
      <c r="AW5176" s="1" t="s">
        <v>481</v>
      </c>
      <c r="AX5176" s="1" t="s">
        <v>6558</v>
      </c>
      <c r="AZ5176" s="2">
        <v>45724.663657407407</v>
      </c>
      <c r="BB5176" s="1" t="s">
        <v>1129</v>
      </c>
      <c r="BC5176" s="1" t="s">
        <v>1130</v>
      </c>
      <c r="BD5176" s="1" t="s">
        <v>815</v>
      </c>
      <c r="BE5176" s="1" t="s">
        <v>23432</v>
      </c>
      <c r="BF5176" s="1" t="s">
        <v>325</v>
      </c>
    </row>
    <row r="5177" spans="1:58" x14ac:dyDescent="0.35">
      <c r="A5177" s="1">
        <v>3018529</v>
      </c>
      <c r="B5177" s="1" t="s">
        <v>223</v>
      </c>
      <c r="C5177" s="1">
        <v>36887031</v>
      </c>
      <c r="D5177" s="1">
        <v>339483304</v>
      </c>
      <c r="E5177" s="1" t="s">
        <v>59</v>
      </c>
      <c r="F5177" s="1" t="s">
        <v>60</v>
      </c>
      <c r="G5177" s="1" t="s">
        <v>314</v>
      </c>
      <c r="H5177" s="1" t="s">
        <v>12998</v>
      </c>
      <c r="I5177" s="1">
        <v>778171870</v>
      </c>
      <c r="J5177" s="1" t="s">
        <v>23433</v>
      </c>
      <c r="K5177" s="1">
        <v>15</v>
      </c>
      <c r="L5177" s="1" t="s">
        <v>64</v>
      </c>
      <c r="M5177" s="1" t="s">
        <v>65</v>
      </c>
      <c r="N5177" s="2">
        <v>44221.75</v>
      </c>
      <c r="O5177" s="1" t="s">
        <v>98</v>
      </c>
      <c r="Q5177" s="1" t="s">
        <v>67</v>
      </c>
      <c r="R5177" s="2">
        <v>45723.855185185188</v>
      </c>
      <c r="S5177" s="1" t="s">
        <v>1188</v>
      </c>
      <c r="T5177" s="1" t="s">
        <v>1021</v>
      </c>
      <c r="U5177" s="1" t="s">
        <v>1219</v>
      </c>
      <c r="V5177" s="1" t="s">
        <v>23434</v>
      </c>
      <c r="W5177" s="1" t="s">
        <v>143</v>
      </c>
      <c r="X5177" s="1" t="s">
        <v>143</v>
      </c>
      <c r="Y5177" s="1" t="s">
        <v>4109</v>
      </c>
      <c r="Z5177" s="1" t="s">
        <v>4110</v>
      </c>
      <c r="AA5177" s="1" t="s">
        <v>824</v>
      </c>
      <c r="AB5177" s="1" t="s">
        <v>124</v>
      </c>
      <c r="AE5177" s="2">
        <v>45723.855196759258</v>
      </c>
      <c r="AF5177" s="1" t="s">
        <v>77</v>
      </c>
      <c r="AH5177" s="1" t="s">
        <v>125</v>
      </c>
      <c r="AI5177" s="1" t="s">
        <v>106</v>
      </c>
      <c r="AJ5177" s="1" t="s">
        <v>107</v>
      </c>
      <c r="AK5177" s="1" t="s">
        <v>1423</v>
      </c>
      <c r="AL5177" s="1" t="s">
        <v>1188</v>
      </c>
      <c r="AM5177" s="2">
        <v>45723.855231481481</v>
      </c>
      <c r="AN5177" s="1" t="s">
        <v>1423</v>
      </c>
      <c r="AP5177" s="1">
        <v>5777165</v>
      </c>
      <c r="AQ5177" s="1" t="s">
        <v>83</v>
      </c>
      <c r="AR5177" s="2">
        <v>45724.493564814817</v>
      </c>
      <c r="AS5177" s="1" t="s">
        <v>84</v>
      </c>
      <c r="AT5177" s="2">
        <v>45725.333333333336</v>
      </c>
      <c r="AU5177" s="1" t="s">
        <v>85</v>
      </c>
      <c r="AV5177" s="1" t="s">
        <v>149</v>
      </c>
      <c r="AW5177" s="1" t="s">
        <v>150</v>
      </c>
      <c r="AX5177" s="1" t="s">
        <v>983</v>
      </c>
      <c r="AZ5177" s="2">
        <v>45724.493564814817</v>
      </c>
      <c r="BB5177" s="1" t="s">
        <v>286</v>
      </c>
      <c r="BC5177" s="1" t="s">
        <v>287</v>
      </c>
      <c r="BD5177" s="1" t="s">
        <v>288</v>
      </c>
      <c r="BE5177" s="1" t="s">
        <v>23435</v>
      </c>
      <c r="BF5177" s="1" t="s">
        <v>290</v>
      </c>
    </row>
    <row r="5178" spans="1:58" x14ac:dyDescent="0.35">
      <c r="A5178" s="1">
        <v>3018531</v>
      </c>
      <c r="B5178" s="1" t="s">
        <v>58</v>
      </c>
      <c r="C5178" s="1">
        <v>50631</v>
      </c>
      <c r="D5178" s="1">
        <v>338205742</v>
      </c>
      <c r="E5178" s="1" t="s">
        <v>59</v>
      </c>
      <c r="F5178" s="1" t="s">
        <v>60</v>
      </c>
      <c r="G5178" s="1" t="s">
        <v>509</v>
      </c>
      <c r="H5178" s="1" t="s">
        <v>23436</v>
      </c>
      <c r="I5178" s="1">
        <v>776233280</v>
      </c>
      <c r="J5178" s="1" t="s">
        <v>23437</v>
      </c>
      <c r="K5178" s="1">
        <v>12</v>
      </c>
      <c r="L5178" s="1" t="s">
        <v>64</v>
      </c>
      <c r="M5178" s="1" t="s">
        <v>65</v>
      </c>
      <c r="N5178" s="2">
        <v>45030</v>
      </c>
      <c r="O5178" s="1" t="s">
        <v>353</v>
      </c>
      <c r="Q5178" s="1" t="s">
        <v>67</v>
      </c>
      <c r="R5178" s="2">
        <v>45723.856180555558</v>
      </c>
      <c r="S5178" s="1" t="s">
        <v>1312</v>
      </c>
      <c r="T5178" s="1" t="s">
        <v>69</v>
      </c>
      <c r="U5178" s="1" t="s">
        <v>385</v>
      </c>
      <c r="V5178" s="1" t="s">
        <v>23438</v>
      </c>
      <c r="W5178" s="1" t="s">
        <v>72</v>
      </c>
      <c r="X5178" s="1" t="s">
        <v>2112</v>
      </c>
      <c r="Y5178" s="1" t="s">
        <v>12807</v>
      </c>
      <c r="Z5178" s="1" t="s">
        <v>1067</v>
      </c>
      <c r="AA5178" s="1" t="s">
        <v>17870</v>
      </c>
      <c r="AB5178" s="1" t="s">
        <v>17871</v>
      </c>
      <c r="AC5178" s="1">
        <v>59</v>
      </c>
      <c r="AE5178" s="2">
        <v>45723.856192129628</v>
      </c>
      <c r="AF5178" s="1" t="s">
        <v>77</v>
      </c>
      <c r="AH5178" s="1" t="s">
        <v>125</v>
      </c>
      <c r="AI5178" s="1" t="s">
        <v>79</v>
      </c>
      <c r="AJ5178" s="1" t="s">
        <v>454</v>
      </c>
      <c r="AK5178" s="1" t="s">
        <v>23438</v>
      </c>
      <c r="AL5178" s="1" t="s">
        <v>1312</v>
      </c>
      <c r="AM5178" s="2">
        <v>45723.856249999997</v>
      </c>
      <c r="AN5178" s="1" t="s">
        <v>23438</v>
      </c>
      <c r="AP5178" s="1">
        <v>5777167</v>
      </c>
      <c r="AQ5178" s="1" t="s">
        <v>83</v>
      </c>
      <c r="AR5178" s="2">
        <v>45724.484270833331</v>
      </c>
      <c r="AS5178" s="1" t="s">
        <v>84</v>
      </c>
      <c r="AT5178" s="2">
        <v>45725.333333333336</v>
      </c>
      <c r="AU5178" s="1" t="s">
        <v>85</v>
      </c>
      <c r="AV5178" s="1" t="s">
        <v>2117</v>
      </c>
      <c r="AW5178" s="1" t="s">
        <v>2118</v>
      </c>
      <c r="AX5178" s="1" t="s">
        <v>3859</v>
      </c>
      <c r="AZ5178" s="2">
        <v>45724.484270833331</v>
      </c>
      <c r="BB5178" s="1" t="s">
        <v>1425</v>
      </c>
      <c r="BC5178" s="1" t="s">
        <v>1426</v>
      </c>
      <c r="BD5178" s="1" t="s">
        <v>1427</v>
      </c>
      <c r="BE5178" s="1" t="s">
        <v>23439</v>
      </c>
      <c r="BF5178" s="1" t="s">
        <v>1589</v>
      </c>
    </row>
    <row r="5179" spans="1:58" x14ac:dyDescent="0.35">
      <c r="A5179" s="1">
        <v>3018532</v>
      </c>
      <c r="B5179" s="1" t="s">
        <v>223</v>
      </c>
      <c r="C5179" s="1">
        <v>43640551</v>
      </c>
      <c r="D5179" s="1">
        <v>338058115</v>
      </c>
      <c r="E5179" s="1" t="s">
        <v>59</v>
      </c>
      <c r="F5179" s="1" t="s">
        <v>60</v>
      </c>
      <c r="G5179" s="1" t="s">
        <v>350</v>
      </c>
      <c r="H5179" s="1" t="s">
        <v>7166</v>
      </c>
      <c r="I5179" s="1">
        <v>775597952</v>
      </c>
      <c r="J5179" s="1" t="s">
        <v>996</v>
      </c>
      <c r="K5179" s="1">
        <v>13</v>
      </c>
      <c r="L5179" s="1" t="s">
        <v>64</v>
      </c>
      <c r="M5179" s="1" t="s">
        <v>65</v>
      </c>
      <c r="N5179" s="2">
        <v>45504.041666666664</v>
      </c>
      <c r="O5179" s="1" t="s">
        <v>98</v>
      </c>
      <c r="Q5179" s="1" t="s">
        <v>67</v>
      </c>
      <c r="R5179" s="2">
        <v>45723.856712962966</v>
      </c>
      <c r="S5179" s="1" t="s">
        <v>1771</v>
      </c>
      <c r="T5179" s="1" t="s">
        <v>450</v>
      </c>
      <c r="U5179" s="1" t="s">
        <v>385</v>
      </c>
      <c r="V5179" s="1" t="s">
        <v>23440</v>
      </c>
      <c r="W5179" s="1" t="s">
        <v>653</v>
      </c>
      <c r="X5179" s="1" t="s">
        <v>942</v>
      </c>
      <c r="Y5179" s="1" t="s">
        <v>1475</v>
      </c>
      <c r="Z5179" s="1" t="s">
        <v>1476</v>
      </c>
      <c r="AA5179" s="1" t="s">
        <v>1477</v>
      </c>
      <c r="AB5179" s="1" t="s">
        <v>23441</v>
      </c>
      <c r="AE5179" s="2">
        <v>45723.856724537036</v>
      </c>
      <c r="AF5179" s="1" t="s">
        <v>77</v>
      </c>
      <c r="AH5179" s="1" t="s">
        <v>125</v>
      </c>
      <c r="AI5179" s="1" t="s">
        <v>360</v>
      </c>
      <c r="AJ5179" s="1" t="s">
        <v>1740</v>
      </c>
      <c r="AK5179" s="1" t="s">
        <v>23442</v>
      </c>
      <c r="AL5179" s="1" t="s">
        <v>1771</v>
      </c>
      <c r="AM5179" s="2">
        <v>45723.856759259259</v>
      </c>
      <c r="AN5179" s="1" t="s">
        <v>23442</v>
      </c>
      <c r="AP5179" s="1">
        <v>5777168</v>
      </c>
      <c r="AQ5179" s="1" t="s">
        <v>83</v>
      </c>
      <c r="AR5179" s="2">
        <v>45724.699374999997</v>
      </c>
      <c r="AS5179" s="1" t="s">
        <v>84</v>
      </c>
      <c r="AT5179" s="2">
        <v>45724.333333333336</v>
      </c>
      <c r="AU5179" s="1" t="s">
        <v>85</v>
      </c>
      <c r="AV5179" s="1" t="s">
        <v>947</v>
      </c>
      <c r="AW5179" s="1" t="s">
        <v>948</v>
      </c>
      <c r="AX5179" s="1" t="s">
        <v>6821</v>
      </c>
      <c r="AZ5179" s="2">
        <v>45724.699374999997</v>
      </c>
      <c r="BB5179" s="1" t="s">
        <v>3431</v>
      </c>
      <c r="BC5179" s="1" t="s">
        <v>3432</v>
      </c>
      <c r="BD5179" s="1" t="s">
        <v>3433</v>
      </c>
      <c r="BE5179" s="1" t="s">
        <v>15559</v>
      </c>
      <c r="BF5179" s="1" t="s">
        <v>508</v>
      </c>
    </row>
    <row r="5180" spans="1:58" x14ac:dyDescent="0.35">
      <c r="A5180" s="1">
        <v>3018533</v>
      </c>
      <c r="B5180" s="1" t="s">
        <v>58</v>
      </c>
      <c r="C5180" s="1">
        <v>36639741</v>
      </c>
      <c r="D5180" s="1">
        <v>338253572</v>
      </c>
      <c r="E5180" s="1" t="s">
        <v>59</v>
      </c>
      <c r="F5180" s="1" t="s">
        <v>60</v>
      </c>
      <c r="G5180" s="1" t="s">
        <v>3408</v>
      </c>
      <c r="H5180" s="1" t="s">
        <v>17732</v>
      </c>
      <c r="I5180" s="1">
        <v>772022015</v>
      </c>
      <c r="J5180" s="1" t="s">
        <v>23443</v>
      </c>
      <c r="K5180" s="1">
        <v>12</v>
      </c>
      <c r="L5180" s="1" t="s">
        <v>64</v>
      </c>
      <c r="M5180" s="1" t="s">
        <v>65</v>
      </c>
      <c r="N5180" s="2">
        <v>44805</v>
      </c>
      <c r="O5180" s="1" t="s">
        <v>180</v>
      </c>
      <c r="Q5180" s="1" t="s">
        <v>67</v>
      </c>
      <c r="R5180" s="2">
        <v>45723.857523148145</v>
      </c>
      <c r="S5180" s="1" t="s">
        <v>3087</v>
      </c>
      <c r="T5180" s="1" t="s">
        <v>69</v>
      </c>
      <c r="U5180" s="1" t="s">
        <v>603</v>
      </c>
      <c r="V5180" s="1" t="s">
        <v>23444</v>
      </c>
      <c r="W5180" s="1" t="s">
        <v>72</v>
      </c>
      <c r="X5180" s="1" t="s">
        <v>881</v>
      </c>
      <c r="Y5180" s="1" t="s">
        <v>7956</v>
      </c>
      <c r="Z5180" s="1" t="s">
        <v>1352</v>
      </c>
      <c r="AA5180" s="1" t="s">
        <v>1352</v>
      </c>
      <c r="AB5180" s="1" t="s">
        <v>1352</v>
      </c>
      <c r="AE5180" s="2">
        <v>45723.857534722221</v>
      </c>
      <c r="AF5180" s="1" t="s">
        <v>77</v>
      </c>
      <c r="AH5180" s="1" t="s">
        <v>125</v>
      </c>
      <c r="AI5180" s="1" t="s">
        <v>79</v>
      </c>
      <c r="AJ5180" s="1" t="s">
        <v>283</v>
      </c>
      <c r="AK5180" s="1" t="s">
        <v>3093</v>
      </c>
      <c r="AL5180" s="1" t="s">
        <v>3087</v>
      </c>
      <c r="AM5180" s="2">
        <v>45723.857557870368</v>
      </c>
      <c r="AN5180" s="1" t="s">
        <v>3093</v>
      </c>
      <c r="AP5180" s="1">
        <v>5777169</v>
      </c>
      <c r="AQ5180" s="1" t="s">
        <v>83</v>
      </c>
      <c r="AR5180" s="2">
        <v>45724.840254629627</v>
      </c>
      <c r="AS5180" s="1" t="s">
        <v>84</v>
      </c>
      <c r="AT5180" s="2">
        <v>45725.333333333336</v>
      </c>
      <c r="AU5180" s="1" t="s">
        <v>85</v>
      </c>
      <c r="AV5180" s="1" t="s">
        <v>1354</v>
      </c>
      <c r="AW5180" s="1" t="s">
        <v>1355</v>
      </c>
      <c r="AX5180" s="1" t="s">
        <v>3803</v>
      </c>
      <c r="AZ5180" s="2">
        <v>45724.840254629627</v>
      </c>
      <c r="BB5180" s="1" t="s">
        <v>2089</v>
      </c>
      <c r="BC5180" s="1" t="s">
        <v>814</v>
      </c>
      <c r="BD5180" s="1" t="s">
        <v>815</v>
      </c>
      <c r="BE5180" s="1" t="s">
        <v>23445</v>
      </c>
      <c r="BF5180" s="1" t="s">
        <v>1936</v>
      </c>
    </row>
    <row r="5181" spans="1:58" x14ac:dyDescent="0.35">
      <c r="A5181" s="1">
        <v>3018534</v>
      </c>
      <c r="B5181" s="1" t="s">
        <v>58</v>
      </c>
      <c r="C5181" s="1">
        <v>42163211</v>
      </c>
      <c r="D5181" s="1">
        <v>338223441</v>
      </c>
      <c r="E5181" s="1" t="s">
        <v>59</v>
      </c>
      <c r="F5181" s="1" t="s">
        <v>60</v>
      </c>
      <c r="G5181" s="1" t="s">
        <v>23446</v>
      </c>
      <c r="H5181" s="1" t="s">
        <v>23447</v>
      </c>
      <c r="I5181" s="1">
        <v>787878155</v>
      </c>
      <c r="J5181" s="1" t="s">
        <v>23448</v>
      </c>
      <c r="K5181" s="1">
        <v>12</v>
      </c>
      <c r="L5181" s="1" t="s">
        <v>64</v>
      </c>
      <c r="M5181" s="1" t="s">
        <v>65</v>
      </c>
      <c r="N5181" s="2">
        <v>45349.574050925927</v>
      </c>
      <c r="O5181" s="1" t="s">
        <v>66</v>
      </c>
      <c r="Q5181" s="1" t="s">
        <v>67</v>
      </c>
      <c r="R5181" s="2">
        <v>45723.860729166663</v>
      </c>
      <c r="S5181" s="1" t="s">
        <v>1771</v>
      </c>
      <c r="T5181" s="1" t="s">
        <v>450</v>
      </c>
      <c r="U5181" s="1" t="s">
        <v>70</v>
      </c>
      <c r="V5181" s="1" t="s">
        <v>23449</v>
      </c>
      <c r="Y5181" s="1" t="s">
        <v>12470</v>
      </c>
      <c r="Z5181" s="1" t="s">
        <v>685</v>
      </c>
      <c r="AA5181" s="1" t="s">
        <v>686</v>
      </c>
      <c r="AB5181" s="1" t="s">
        <v>124</v>
      </c>
      <c r="AE5181" s="2">
        <v>45723.86074074074</v>
      </c>
      <c r="AF5181" s="1" t="s">
        <v>77</v>
      </c>
      <c r="AH5181" s="1" t="s">
        <v>125</v>
      </c>
      <c r="AI5181" s="1" t="s">
        <v>79</v>
      </c>
      <c r="AJ5181" s="1" t="s">
        <v>378</v>
      </c>
      <c r="AK5181" s="1" t="s">
        <v>23450</v>
      </c>
      <c r="AL5181" s="1" t="s">
        <v>1771</v>
      </c>
      <c r="AM5181" s="2">
        <v>45723.860775462963</v>
      </c>
      <c r="AN5181" s="1" t="s">
        <v>23450</v>
      </c>
      <c r="AP5181" s="1">
        <v>5777173</v>
      </c>
      <c r="AQ5181" s="1" t="s">
        <v>83</v>
      </c>
      <c r="AR5181" s="2">
        <v>45724.541238425925</v>
      </c>
      <c r="AS5181" s="1" t="s">
        <v>84</v>
      </c>
      <c r="AT5181" s="2">
        <v>45725.375</v>
      </c>
      <c r="AU5181" s="1" t="s">
        <v>85</v>
      </c>
      <c r="AV5181" s="1" t="s">
        <v>645</v>
      </c>
      <c r="AW5181" s="1" t="s">
        <v>646</v>
      </c>
      <c r="AX5181" s="1" t="s">
        <v>2446</v>
      </c>
      <c r="AZ5181" s="2">
        <v>45724.541238425925</v>
      </c>
      <c r="BB5181" s="1" t="s">
        <v>594</v>
      </c>
      <c r="BC5181" s="1" t="s">
        <v>595</v>
      </c>
      <c r="BD5181" s="1" t="s">
        <v>596</v>
      </c>
      <c r="BE5181" s="1" t="s">
        <v>23451</v>
      </c>
      <c r="BF5181" s="1" t="s">
        <v>937</v>
      </c>
    </row>
    <row r="5182" spans="1:58" x14ac:dyDescent="0.35">
      <c r="A5182" s="1">
        <v>3018535</v>
      </c>
      <c r="B5182" s="1" t="s">
        <v>327</v>
      </c>
      <c r="C5182" s="1">
        <v>33381511</v>
      </c>
      <c r="D5182" s="1">
        <v>339752469</v>
      </c>
      <c r="E5182" s="1" t="s">
        <v>59</v>
      </c>
      <c r="F5182" s="1" t="s">
        <v>60</v>
      </c>
      <c r="G5182" s="1" t="s">
        <v>258</v>
      </c>
      <c r="H5182" s="1" t="s">
        <v>23452</v>
      </c>
      <c r="I5182" s="1">
        <v>773606893</v>
      </c>
      <c r="J5182" s="1" t="s">
        <v>23453</v>
      </c>
      <c r="K5182" s="1">
        <v>14</v>
      </c>
      <c r="L5182" s="1" t="s">
        <v>64</v>
      </c>
      <c r="M5182" s="1" t="s">
        <v>65</v>
      </c>
      <c r="N5182" s="2">
        <v>43439.352592592593</v>
      </c>
      <c r="O5182" s="1" t="s">
        <v>331</v>
      </c>
      <c r="Q5182" s="1" t="s">
        <v>67</v>
      </c>
      <c r="R5182" s="2">
        <v>45723.860844907409</v>
      </c>
      <c r="S5182" s="1" t="s">
        <v>1762</v>
      </c>
      <c r="T5182" s="1" t="s">
        <v>69</v>
      </c>
      <c r="U5182" s="1" t="s">
        <v>120</v>
      </c>
      <c r="V5182" s="1" t="s">
        <v>23454</v>
      </c>
      <c r="W5182" s="1" t="s">
        <v>298</v>
      </c>
      <c r="X5182" s="1" t="s">
        <v>299</v>
      </c>
      <c r="Y5182" s="1" t="s">
        <v>1340</v>
      </c>
      <c r="Z5182" s="1" t="s">
        <v>231</v>
      </c>
      <c r="AA5182" s="1" t="s">
        <v>231</v>
      </c>
      <c r="AB5182" s="1" t="s">
        <v>124</v>
      </c>
      <c r="AE5182" s="2">
        <v>45723.860856481479</v>
      </c>
      <c r="AF5182" s="1" t="s">
        <v>77</v>
      </c>
      <c r="AH5182" s="1" t="s">
        <v>125</v>
      </c>
      <c r="AI5182" s="1" t="s">
        <v>106</v>
      </c>
      <c r="AJ5182" s="1" t="s">
        <v>1212</v>
      </c>
      <c r="AK5182" s="1" t="s">
        <v>23455</v>
      </c>
      <c r="AL5182" s="1" t="s">
        <v>1762</v>
      </c>
      <c r="AM5182" s="2">
        <v>45723.860879629632</v>
      </c>
      <c r="AN5182" s="1" t="s">
        <v>23455</v>
      </c>
      <c r="AP5182" s="1">
        <v>5777174</v>
      </c>
      <c r="AQ5182" s="1" t="s">
        <v>83</v>
      </c>
      <c r="AR5182" s="2">
        <v>45724.513657407406</v>
      </c>
      <c r="AS5182" s="1" t="s">
        <v>84</v>
      </c>
      <c r="AT5182" s="2">
        <v>45725.333333333336</v>
      </c>
      <c r="AU5182" s="1" t="s">
        <v>85</v>
      </c>
      <c r="AV5182" s="1" t="s">
        <v>233</v>
      </c>
      <c r="AW5182" s="1" t="s">
        <v>234</v>
      </c>
      <c r="AX5182" s="1" t="s">
        <v>932</v>
      </c>
      <c r="AZ5182" s="2">
        <v>45724.513657407406</v>
      </c>
      <c r="BB5182" s="1" t="s">
        <v>504</v>
      </c>
      <c r="BC5182" s="1" t="s">
        <v>505</v>
      </c>
      <c r="BD5182" s="1" t="s">
        <v>506</v>
      </c>
      <c r="BE5182" s="1" t="s">
        <v>23456</v>
      </c>
      <c r="BF5182" s="1" t="s">
        <v>240</v>
      </c>
    </row>
    <row r="5183" spans="1:58" x14ac:dyDescent="0.35">
      <c r="A5183" s="1">
        <v>3018536</v>
      </c>
      <c r="B5183" s="1" t="s">
        <v>58</v>
      </c>
      <c r="C5183" s="1">
        <v>45213181</v>
      </c>
      <c r="D5183" s="1">
        <v>338307352</v>
      </c>
      <c r="E5183" s="1" t="s">
        <v>59</v>
      </c>
      <c r="F5183" s="1" t="s">
        <v>60</v>
      </c>
      <c r="G5183" s="1" t="s">
        <v>1273</v>
      </c>
      <c r="H5183" s="1" t="s">
        <v>3958</v>
      </c>
      <c r="I5183" s="1">
        <v>781399124</v>
      </c>
      <c r="J5183" s="1" t="s">
        <v>1276</v>
      </c>
      <c r="K5183" s="1">
        <v>13</v>
      </c>
      <c r="L5183" s="1" t="s">
        <v>64</v>
      </c>
      <c r="M5183" s="1" t="s">
        <v>65</v>
      </c>
      <c r="N5183" s="2">
        <v>45687.541666666664</v>
      </c>
      <c r="O5183" s="1" t="s">
        <v>66</v>
      </c>
      <c r="Q5183" s="1" t="s">
        <v>67</v>
      </c>
      <c r="R5183" s="2">
        <v>45723.862534722219</v>
      </c>
      <c r="S5183" s="1" t="s">
        <v>1753</v>
      </c>
      <c r="T5183" s="1" t="s">
        <v>69</v>
      </c>
      <c r="U5183" s="1" t="s">
        <v>70</v>
      </c>
      <c r="V5183" s="1" t="s">
        <v>2400</v>
      </c>
      <c r="Y5183" s="1" t="s">
        <v>6880</v>
      </c>
      <c r="Z5183" s="1" t="s">
        <v>1654</v>
      </c>
      <c r="AA5183" s="1" t="s">
        <v>698</v>
      </c>
      <c r="AB5183" s="1" t="s">
        <v>124</v>
      </c>
      <c r="AE5183" s="2">
        <v>45723.862546296295</v>
      </c>
      <c r="AF5183" s="1" t="s">
        <v>77</v>
      </c>
      <c r="AH5183" s="1" t="s">
        <v>125</v>
      </c>
      <c r="AI5183" s="1" t="s">
        <v>79</v>
      </c>
      <c r="AJ5183" s="1" t="s">
        <v>378</v>
      </c>
      <c r="AK5183" s="1" t="s">
        <v>1423</v>
      </c>
      <c r="AL5183" s="1" t="s">
        <v>1753</v>
      </c>
      <c r="AM5183" s="2">
        <v>45723.862592592595</v>
      </c>
      <c r="AN5183" s="1" t="s">
        <v>1423</v>
      </c>
      <c r="AP5183" s="1">
        <v>5777177</v>
      </c>
      <c r="AQ5183" s="1" t="s">
        <v>83</v>
      </c>
      <c r="AR5183" s="2">
        <v>45724.753055555557</v>
      </c>
      <c r="AS5183" s="1" t="s">
        <v>84</v>
      </c>
      <c r="AT5183" s="2">
        <v>45725.333333333336</v>
      </c>
      <c r="AU5183" s="1" t="s">
        <v>85</v>
      </c>
      <c r="AV5183" s="1" t="s">
        <v>608</v>
      </c>
      <c r="AW5183" s="1" t="s">
        <v>609</v>
      </c>
      <c r="AX5183" s="1" t="s">
        <v>2410</v>
      </c>
      <c r="AZ5183" s="2">
        <v>45724.753055555557</v>
      </c>
      <c r="BB5183" s="1" t="s">
        <v>765</v>
      </c>
      <c r="BC5183" s="1" t="s">
        <v>766</v>
      </c>
      <c r="BD5183" s="1" t="s">
        <v>767</v>
      </c>
      <c r="BE5183" s="1" t="s">
        <v>1120</v>
      </c>
      <c r="BF5183" s="1" t="s">
        <v>657</v>
      </c>
    </row>
    <row r="5184" spans="1:58" x14ac:dyDescent="0.35">
      <c r="A5184" s="1">
        <v>3018537</v>
      </c>
      <c r="B5184" s="1" t="s">
        <v>327</v>
      </c>
      <c r="C5184" s="1">
        <v>32207351</v>
      </c>
      <c r="D5184" s="1">
        <v>339458777</v>
      </c>
      <c r="E5184" s="1" t="s">
        <v>59</v>
      </c>
      <c r="F5184" s="1" t="s">
        <v>60</v>
      </c>
      <c r="G5184" s="1" t="s">
        <v>422</v>
      </c>
      <c r="H5184" s="1" t="s">
        <v>23457</v>
      </c>
      <c r="I5184" s="1">
        <v>773260697</v>
      </c>
      <c r="J5184" s="1" t="s">
        <v>1297</v>
      </c>
      <c r="K5184" s="1">
        <v>15</v>
      </c>
      <c r="L5184" s="1" t="s">
        <v>64</v>
      </c>
      <c r="M5184" s="1" t="s">
        <v>65</v>
      </c>
      <c r="N5184" s="2">
        <v>43435</v>
      </c>
      <c r="O5184" s="1" t="s">
        <v>2002</v>
      </c>
      <c r="Q5184" s="1" t="s">
        <v>67</v>
      </c>
      <c r="R5184" s="2">
        <v>45723.863055555557</v>
      </c>
      <c r="S5184" s="1" t="s">
        <v>1386</v>
      </c>
      <c r="T5184" s="1" t="s">
        <v>100</v>
      </c>
      <c r="U5184" s="1" t="s">
        <v>70</v>
      </c>
      <c r="V5184" s="1" t="s">
        <v>23458</v>
      </c>
      <c r="W5184" s="1" t="s">
        <v>143</v>
      </c>
      <c r="X5184" s="1" t="s">
        <v>143</v>
      </c>
      <c r="Y5184" s="1" t="s">
        <v>4109</v>
      </c>
      <c r="Z5184" s="1" t="s">
        <v>4110</v>
      </c>
      <c r="AA5184" s="1" t="s">
        <v>842</v>
      </c>
      <c r="AB5184" s="1" t="s">
        <v>124</v>
      </c>
      <c r="AE5184" s="2">
        <v>45723.863067129627</v>
      </c>
      <c r="AF5184" s="1" t="s">
        <v>1035</v>
      </c>
      <c r="AH5184" s="1" t="s">
        <v>78</v>
      </c>
      <c r="AI5184" s="1" t="s">
        <v>106</v>
      </c>
      <c r="AJ5184" s="1" t="s">
        <v>107</v>
      </c>
      <c r="AK5184" s="1" t="s">
        <v>23459</v>
      </c>
      <c r="AL5184" s="1" t="s">
        <v>1386</v>
      </c>
      <c r="AM5184" s="2">
        <v>45723.86310185185</v>
      </c>
      <c r="AN5184" s="1" t="s">
        <v>23459</v>
      </c>
      <c r="AP5184" s="1">
        <v>5777178</v>
      </c>
      <c r="AQ5184" s="1" t="s">
        <v>83</v>
      </c>
      <c r="AR5184" s="2">
        <v>45724.494108796294</v>
      </c>
      <c r="AS5184" s="1" t="s">
        <v>84</v>
      </c>
      <c r="AT5184" s="2">
        <v>45725.333333333336</v>
      </c>
      <c r="AU5184" s="1" t="s">
        <v>85</v>
      </c>
      <c r="AV5184" s="1" t="s">
        <v>149</v>
      </c>
      <c r="AW5184" s="1" t="s">
        <v>150</v>
      </c>
      <c r="AX5184" s="1" t="s">
        <v>516</v>
      </c>
      <c r="AZ5184" s="2">
        <v>45724.494108796294</v>
      </c>
      <c r="BB5184" s="1" t="s">
        <v>746</v>
      </c>
      <c r="BC5184" s="1" t="s">
        <v>747</v>
      </c>
      <c r="BD5184" s="1" t="s">
        <v>748</v>
      </c>
      <c r="BE5184" s="1" t="s">
        <v>23460</v>
      </c>
      <c r="BF5184" s="1" t="s">
        <v>290</v>
      </c>
    </row>
    <row r="5185" spans="1:58" x14ac:dyDescent="0.35">
      <c r="A5185" s="1">
        <v>3018538</v>
      </c>
      <c r="B5185" s="1" t="s">
        <v>58</v>
      </c>
      <c r="C5185" s="1">
        <v>44186521</v>
      </c>
      <c r="D5185" s="1">
        <v>338516159</v>
      </c>
      <c r="E5185" s="1" t="s">
        <v>59</v>
      </c>
      <c r="F5185" s="1" t="s">
        <v>60</v>
      </c>
      <c r="G5185" s="1" t="s">
        <v>61</v>
      </c>
      <c r="H5185" s="1" t="s">
        <v>976</v>
      </c>
      <c r="I5185" s="1">
        <v>777018561</v>
      </c>
      <c r="J5185" s="1" t="s">
        <v>23461</v>
      </c>
      <c r="K5185" s="1">
        <v>12</v>
      </c>
      <c r="L5185" s="1" t="s">
        <v>64</v>
      </c>
      <c r="M5185" s="1" t="s">
        <v>65</v>
      </c>
      <c r="N5185" s="2">
        <v>45563.850081018521</v>
      </c>
      <c r="O5185" s="1" t="s">
        <v>66</v>
      </c>
      <c r="Q5185" s="1" t="s">
        <v>67</v>
      </c>
      <c r="R5185" s="2">
        <v>45723.863611111112</v>
      </c>
      <c r="S5185" s="1" t="s">
        <v>8372</v>
      </c>
      <c r="T5185" s="1" t="s">
        <v>100</v>
      </c>
      <c r="U5185" s="1" t="s">
        <v>70</v>
      </c>
      <c r="V5185" s="1" t="s">
        <v>23462</v>
      </c>
      <c r="W5185" s="1" t="s">
        <v>334</v>
      </c>
      <c r="X5185" s="1" t="s">
        <v>335</v>
      </c>
      <c r="Y5185" s="1" t="s">
        <v>3156</v>
      </c>
      <c r="Z5185" s="1" t="s">
        <v>2495</v>
      </c>
      <c r="AA5185" s="1" t="s">
        <v>3157</v>
      </c>
      <c r="AB5185" s="1" t="s">
        <v>22538</v>
      </c>
      <c r="AE5185" s="2">
        <v>45723.863622685189</v>
      </c>
      <c r="AF5185" s="1" t="s">
        <v>77</v>
      </c>
      <c r="AH5185" s="1" t="s">
        <v>78</v>
      </c>
      <c r="AI5185" s="1" t="s">
        <v>58</v>
      </c>
      <c r="AJ5185" s="1" t="s">
        <v>378</v>
      </c>
      <c r="AK5185" s="1" t="s">
        <v>12564</v>
      </c>
      <c r="AL5185" s="1" t="s">
        <v>8372</v>
      </c>
      <c r="AM5185" s="2">
        <v>45724.510914351849</v>
      </c>
      <c r="AN5185" s="1" t="s">
        <v>23463</v>
      </c>
      <c r="AO5185" s="1" t="s">
        <v>657</v>
      </c>
      <c r="AP5185" s="1">
        <v>5779228</v>
      </c>
      <c r="AQ5185" s="1" t="s">
        <v>83</v>
      </c>
      <c r="AR5185" s="2">
        <v>45724.665266203701</v>
      </c>
      <c r="AS5185" s="1" t="s">
        <v>84</v>
      </c>
      <c r="AT5185" s="2">
        <v>45724.5625</v>
      </c>
      <c r="AU5185" s="1" t="s">
        <v>85</v>
      </c>
      <c r="AV5185" s="1" t="s">
        <v>1680</v>
      </c>
      <c r="AW5185" s="1" t="s">
        <v>1681</v>
      </c>
      <c r="AX5185" s="1" t="s">
        <v>1682</v>
      </c>
      <c r="AZ5185" s="2">
        <v>45724.665266203701</v>
      </c>
      <c r="BB5185" s="1" t="s">
        <v>551</v>
      </c>
      <c r="BC5185" s="1" t="s">
        <v>552</v>
      </c>
      <c r="BD5185" s="1" t="s">
        <v>553</v>
      </c>
      <c r="BE5185" s="1" t="s">
        <v>597</v>
      </c>
      <c r="BF5185" s="1" t="s">
        <v>1383</v>
      </c>
    </row>
    <row r="5186" spans="1:58" x14ac:dyDescent="0.35">
      <c r="A5186" s="1">
        <v>3018539</v>
      </c>
      <c r="B5186" s="1" t="s">
        <v>58</v>
      </c>
      <c r="C5186" s="1">
        <v>37356201</v>
      </c>
      <c r="D5186" s="1">
        <v>338370849</v>
      </c>
      <c r="E5186" s="1" t="s">
        <v>59</v>
      </c>
      <c r="F5186" s="1" t="s">
        <v>60</v>
      </c>
      <c r="G5186" s="1" t="s">
        <v>20193</v>
      </c>
      <c r="H5186" s="1" t="s">
        <v>23464</v>
      </c>
      <c r="I5186" s="1">
        <v>776061490</v>
      </c>
      <c r="J5186" s="1" t="s">
        <v>23465</v>
      </c>
      <c r="K5186" s="1">
        <v>13</v>
      </c>
      <c r="L5186" s="1" t="s">
        <v>64</v>
      </c>
      <c r="M5186" s="1" t="s">
        <v>65</v>
      </c>
      <c r="N5186" s="2">
        <v>45132.458344907405</v>
      </c>
      <c r="O5186" s="1" t="s">
        <v>66</v>
      </c>
      <c r="Q5186" s="1" t="s">
        <v>67</v>
      </c>
      <c r="R5186" s="2">
        <v>45723.863877314812</v>
      </c>
      <c r="S5186" s="1" t="s">
        <v>8030</v>
      </c>
      <c r="T5186" s="1" t="s">
        <v>100</v>
      </c>
      <c r="U5186" s="1" t="s">
        <v>70</v>
      </c>
      <c r="V5186" s="1" t="s">
        <v>23466</v>
      </c>
      <c r="Y5186" s="1" t="s">
        <v>3025</v>
      </c>
      <c r="Z5186" s="1" t="s">
        <v>165</v>
      </c>
      <c r="AA5186" s="1" t="s">
        <v>15812</v>
      </c>
      <c r="AB5186" s="1" t="s">
        <v>15813</v>
      </c>
      <c r="AE5186" s="2">
        <v>45723.863877314812</v>
      </c>
      <c r="AF5186" s="1" t="s">
        <v>77</v>
      </c>
      <c r="AH5186" s="1" t="s">
        <v>125</v>
      </c>
      <c r="AI5186" s="1" t="s">
        <v>79</v>
      </c>
      <c r="AJ5186" s="1" t="s">
        <v>283</v>
      </c>
      <c r="AK5186" s="1" t="s">
        <v>23467</v>
      </c>
      <c r="AL5186" s="1" t="s">
        <v>8030</v>
      </c>
      <c r="AM5186" s="2">
        <v>45723.863912037035</v>
      </c>
      <c r="AN5186" s="1" t="s">
        <v>23467</v>
      </c>
      <c r="AP5186" s="1">
        <v>5777181</v>
      </c>
      <c r="AQ5186" s="1" t="s">
        <v>83</v>
      </c>
      <c r="AR5186" s="2">
        <v>45724.664872685185</v>
      </c>
      <c r="AS5186" s="1" t="s">
        <v>84</v>
      </c>
      <c r="AT5186" s="2">
        <v>45725.333333333336</v>
      </c>
      <c r="AU5186" s="1" t="s">
        <v>85</v>
      </c>
      <c r="AV5186" s="1" t="s">
        <v>169</v>
      </c>
      <c r="AW5186" s="1" t="s">
        <v>170</v>
      </c>
      <c r="AX5186" s="1" t="s">
        <v>1734</v>
      </c>
      <c r="AZ5186" s="2">
        <v>45724.664872685185</v>
      </c>
      <c r="BB5186" s="1" t="s">
        <v>2825</v>
      </c>
      <c r="BC5186" s="1" t="s">
        <v>153</v>
      </c>
      <c r="BD5186" s="1" t="s">
        <v>2826</v>
      </c>
      <c r="BE5186" s="1" t="s">
        <v>4420</v>
      </c>
      <c r="BF5186" s="1" t="s">
        <v>176</v>
      </c>
    </row>
    <row r="5187" spans="1:58" x14ac:dyDescent="0.35">
      <c r="A5187" s="1">
        <v>3018540</v>
      </c>
      <c r="B5187" s="1" t="s">
        <v>58</v>
      </c>
      <c r="C5187" s="1">
        <v>412871</v>
      </c>
      <c r="D5187" s="1">
        <v>338257183</v>
      </c>
      <c r="E5187" s="1" t="s">
        <v>59</v>
      </c>
      <c r="F5187" s="1" t="s">
        <v>60</v>
      </c>
      <c r="G5187" s="1" t="s">
        <v>10232</v>
      </c>
      <c r="H5187" s="1" t="s">
        <v>10233</v>
      </c>
      <c r="I5187" s="1">
        <v>776110892</v>
      </c>
      <c r="J5187" s="1" t="s">
        <v>293</v>
      </c>
      <c r="K5187" s="1">
        <v>12</v>
      </c>
      <c r="L5187" s="1" t="s">
        <v>64</v>
      </c>
      <c r="M5187" s="1" t="s">
        <v>65</v>
      </c>
      <c r="N5187" s="2">
        <v>45314.527407407404</v>
      </c>
      <c r="O5187" s="1" t="s">
        <v>66</v>
      </c>
      <c r="Q5187" s="1" t="s">
        <v>67</v>
      </c>
      <c r="R5187" s="2">
        <v>45723.864282407405</v>
      </c>
      <c r="S5187" s="1" t="s">
        <v>630</v>
      </c>
      <c r="T5187" s="1" t="s">
        <v>69</v>
      </c>
      <c r="U5187" s="1" t="s">
        <v>385</v>
      </c>
      <c r="V5187" s="1" t="s">
        <v>23468</v>
      </c>
      <c r="W5187" s="1" t="s">
        <v>72</v>
      </c>
      <c r="X5187" s="1" t="s">
        <v>73</v>
      </c>
      <c r="Y5187" s="1" t="s">
        <v>1221</v>
      </c>
      <c r="Z5187" s="1" t="s">
        <v>1222</v>
      </c>
      <c r="AA5187" s="1" t="s">
        <v>1223</v>
      </c>
      <c r="AB5187" s="1" t="s">
        <v>1223</v>
      </c>
      <c r="AC5187" s="1">
        <v>12</v>
      </c>
      <c r="AE5187" s="2">
        <v>45723.864305555559</v>
      </c>
      <c r="AF5187" s="1" t="s">
        <v>77</v>
      </c>
      <c r="AH5187" s="1" t="s">
        <v>125</v>
      </c>
      <c r="AI5187" s="1" t="s">
        <v>79</v>
      </c>
      <c r="AJ5187" s="1" t="s">
        <v>454</v>
      </c>
      <c r="AK5187" s="1" t="s">
        <v>23468</v>
      </c>
      <c r="AL5187" s="1" t="s">
        <v>630</v>
      </c>
      <c r="AM5187" s="2">
        <v>45723.864351851851</v>
      </c>
      <c r="AN5187" s="1" t="s">
        <v>23468</v>
      </c>
      <c r="AP5187" s="1">
        <v>5777182</v>
      </c>
      <c r="AQ5187" s="1" t="s">
        <v>83</v>
      </c>
      <c r="AR5187" s="2">
        <v>45724.505289351851</v>
      </c>
      <c r="AS5187" s="1" t="s">
        <v>84</v>
      </c>
      <c r="AT5187" s="2">
        <v>45725.371527777781</v>
      </c>
      <c r="AU5187" s="1" t="s">
        <v>85</v>
      </c>
      <c r="AV5187" s="1" t="s">
        <v>2382</v>
      </c>
      <c r="AW5187" s="1" t="s">
        <v>2383</v>
      </c>
      <c r="AX5187" s="1" t="s">
        <v>2384</v>
      </c>
      <c r="AZ5187" s="2">
        <v>45724.505289351851</v>
      </c>
      <c r="BB5187" s="1" t="s">
        <v>111</v>
      </c>
      <c r="BC5187" s="1" t="s">
        <v>112</v>
      </c>
      <c r="BD5187" s="1" t="s">
        <v>113</v>
      </c>
      <c r="BE5187" s="1" t="s">
        <v>23469</v>
      </c>
      <c r="BF5187" s="1" t="s">
        <v>649</v>
      </c>
    </row>
    <row r="5188" spans="1:58" x14ac:dyDescent="0.35">
      <c r="A5188" s="1">
        <v>3018542</v>
      </c>
      <c r="B5188" s="1" t="s">
        <v>58</v>
      </c>
      <c r="C5188" s="1">
        <v>34902081</v>
      </c>
      <c r="D5188" s="1">
        <v>338607654</v>
      </c>
      <c r="E5188" s="1" t="s">
        <v>59</v>
      </c>
      <c r="F5188" s="1" t="s">
        <v>60</v>
      </c>
      <c r="G5188" s="1" t="s">
        <v>61</v>
      </c>
      <c r="H5188" s="1" t="s">
        <v>23470</v>
      </c>
      <c r="I5188" s="1">
        <v>775176392</v>
      </c>
      <c r="J5188" s="1" t="s">
        <v>277</v>
      </c>
      <c r="K5188" s="1">
        <v>12</v>
      </c>
      <c r="L5188" s="1" t="s">
        <v>244</v>
      </c>
      <c r="M5188" s="1" t="s">
        <v>65</v>
      </c>
      <c r="N5188" s="2">
        <v>44889.790486111109</v>
      </c>
      <c r="O5188" s="1" t="s">
        <v>1087</v>
      </c>
      <c r="Q5188" s="1" t="s">
        <v>67</v>
      </c>
      <c r="R5188" s="2">
        <v>45723.865185185183</v>
      </c>
      <c r="S5188" s="1" t="s">
        <v>8858</v>
      </c>
      <c r="T5188" s="1" t="s">
        <v>69</v>
      </c>
      <c r="U5188" s="1" t="s">
        <v>1122</v>
      </c>
      <c r="V5188" s="1" t="s">
        <v>23471</v>
      </c>
      <c r="W5188" s="1" t="s">
        <v>2158</v>
      </c>
      <c r="Y5188" s="1" t="s">
        <v>641</v>
      </c>
      <c r="Z5188" s="1" t="s">
        <v>1352</v>
      </c>
      <c r="AA5188" s="1" t="s">
        <v>1352</v>
      </c>
      <c r="AB5188" s="1" t="s">
        <v>2290</v>
      </c>
      <c r="AC5188" s="1">
        <v>397</v>
      </c>
      <c r="AE5188" s="2">
        <v>45723.86519675926</v>
      </c>
      <c r="AF5188" s="1" t="s">
        <v>77</v>
      </c>
      <c r="AH5188" s="1" t="s">
        <v>125</v>
      </c>
      <c r="AI5188" s="1" t="s">
        <v>58</v>
      </c>
      <c r="AJ5188" s="1" t="s">
        <v>674</v>
      </c>
      <c r="AK5188" s="1" t="s">
        <v>23471</v>
      </c>
      <c r="AL5188" s="1" t="s">
        <v>8858</v>
      </c>
      <c r="AM5188" s="2">
        <v>45723.865243055552</v>
      </c>
      <c r="AN5188" s="1" t="s">
        <v>23471</v>
      </c>
      <c r="AP5188" s="1">
        <v>5777184</v>
      </c>
      <c r="AQ5188" s="1" t="s">
        <v>83</v>
      </c>
      <c r="AR5188" s="2">
        <v>45724.697881944441</v>
      </c>
      <c r="AS5188" s="1" t="s">
        <v>84</v>
      </c>
      <c r="AT5188" s="2">
        <v>45724.333333333336</v>
      </c>
      <c r="AU5188" s="1" t="s">
        <v>85</v>
      </c>
      <c r="AV5188" s="1" t="s">
        <v>645</v>
      </c>
      <c r="AW5188" s="1" t="s">
        <v>646</v>
      </c>
      <c r="AX5188" s="1" t="s">
        <v>5467</v>
      </c>
      <c r="AZ5188" s="2">
        <v>45724.697881944441</v>
      </c>
      <c r="BB5188" s="1" t="s">
        <v>2786</v>
      </c>
      <c r="BC5188" s="1" t="s">
        <v>951</v>
      </c>
      <c r="BD5188" s="1" t="s">
        <v>815</v>
      </c>
      <c r="BE5188" s="1" t="s">
        <v>23472</v>
      </c>
      <c r="BF5188" s="1" t="s">
        <v>937</v>
      </c>
    </row>
    <row r="5189" spans="1:58" x14ac:dyDescent="0.35">
      <c r="A5189" s="1">
        <v>3018543</v>
      </c>
      <c r="B5189" s="1" t="s">
        <v>58</v>
      </c>
      <c r="C5189" s="1">
        <v>45385971</v>
      </c>
      <c r="D5189" s="1">
        <v>338486628</v>
      </c>
      <c r="E5189" s="1" t="s">
        <v>59</v>
      </c>
      <c r="F5189" s="1" t="s">
        <v>60</v>
      </c>
      <c r="G5189" s="1" t="s">
        <v>1286</v>
      </c>
      <c r="H5189" s="1" t="s">
        <v>7901</v>
      </c>
      <c r="I5189" s="1">
        <v>775563354</v>
      </c>
      <c r="J5189" s="1" t="s">
        <v>23401</v>
      </c>
      <c r="K5189" s="1">
        <v>13</v>
      </c>
      <c r="L5189" s="1" t="s">
        <v>64</v>
      </c>
      <c r="M5189" s="1" t="s">
        <v>65</v>
      </c>
      <c r="N5189" s="2">
        <v>45719.717962962961</v>
      </c>
      <c r="O5189" s="1" t="s">
        <v>66</v>
      </c>
      <c r="Q5189" s="1" t="s">
        <v>67</v>
      </c>
      <c r="R5189" s="2">
        <v>45723.865381944444</v>
      </c>
      <c r="S5189" s="1" t="s">
        <v>1698</v>
      </c>
      <c r="T5189" s="1" t="s">
        <v>69</v>
      </c>
      <c r="U5189" s="1" t="s">
        <v>863</v>
      </c>
      <c r="V5189" s="1" t="s">
        <v>23473</v>
      </c>
      <c r="W5189" s="1" t="s">
        <v>72</v>
      </c>
      <c r="X5189" s="1" t="s">
        <v>356</v>
      </c>
      <c r="Y5189" s="1" t="s">
        <v>4197</v>
      </c>
      <c r="Z5189" s="1" t="s">
        <v>358</v>
      </c>
      <c r="AA5189" s="1" t="s">
        <v>12171</v>
      </c>
      <c r="AB5189" s="1" t="s">
        <v>124</v>
      </c>
      <c r="AE5189" s="2">
        <v>45723.865381944444</v>
      </c>
      <c r="AF5189" s="1" t="s">
        <v>77</v>
      </c>
      <c r="AH5189" s="1" t="s">
        <v>78</v>
      </c>
      <c r="AI5189" s="1" t="s">
        <v>79</v>
      </c>
      <c r="AJ5189" s="1" t="s">
        <v>283</v>
      </c>
      <c r="AK5189" s="1" t="s">
        <v>6222</v>
      </c>
      <c r="AL5189" s="1" t="s">
        <v>1698</v>
      </c>
      <c r="AM5189" s="2">
        <v>45723.865428240744</v>
      </c>
      <c r="AN5189" s="1" t="s">
        <v>6222</v>
      </c>
      <c r="AP5189" s="1">
        <v>5777185</v>
      </c>
      <c r="AQ5189" s="1" t="s">
        <v>83</v>
      </c>
      <c r="AR5189" s="2">
        <v>45724.704733796294</v>
      </c>
      <c r="AS5189" s="1" t="s">
        <v>84</v>
      </c>
      <c r="AT5189" s="2">
        <v>45725.34375</v>
      </c>
      <c r="AU5189" s="1" t="s">
        <v>85</v>
      </c>
      <c r="AV5189" s="1" t="s">
        <v>645</v>
      </c>
      <c r="AW5189" s="1" t="s">
        <v>646</v>
      </c>
      <c r="AX5189" s="1" t="s">
        <v>2446</v>
      </c>
      <c r="AZ5189" s="2">
        <v>45724.704733796294</v>
      </c>
      <c r="BB5189" s="1" t="s">
        <v>3102</v>
      </c>
      <c r="BC5189" s="1" t="s">
        <v>3103</v>
      </c>
      <c r="BD5189" s="1" t="s">
        <v>3104</v>
      </c>
      <c r="BE5189" s="1" t="s">
        <v>23264</v>
      </c>
      <c r="BF5189" s="1" t="s">
        <v>431</v>
      </c>
    </row>
    <row r="5190" spans="1:58" x14ac:dyDescent="0.35">
      <c r="A5190" s="1">
        <v>3018544</v>
      </c>
      <c r="B5190" s="1" t="s">
        <v>58</v>
      </c>
      <c r="C5190" s="1">
        <v>45095681</v>
      </c>
      <c r="D5190" s="1">
        <v>338583303</v>
      </c>
      <c r="E5190" s="1" t="s">
        <v>59</v>
      </c>
      <c r="F5190" s="1" t="s">
        <v>60</v>
      </c>
      <c r="G5190" s="1" t="s">
        <v>2091</v>
      </c>
      <c r="H5190" s="1" t="s">
        <v>259</v>
      </c>
      <c r="I5190" s="1">
        <v>773810643</v>
      </c>
      <c r="J5190" s="1" t="s">
        <v>23474</v>
      </c>
      <c r="K5190" s="1">
        <v>12</v>
      </c>
      <c r="L5190" s="1" t="s">
        <v>64</v>
      </c>
      <c r="M5190" s="1" t="s">
        <v>65</v>
      </c>
      <c r="N5190" s="2">
        <v>45663</v>
      </c>
      <c r="O5190" s="1" t="s">
        <v>66</v>
      </c>
      <c r="Q5190" s="1" t="s">
        <v>67</v>
      </c>
      <c r="R5190" s="2">
        <v>45723.866203703707</v>
      </c>
      <c r="S5190" s="1" t="s">
        <v>3039</v>
      </c>
      <c r="T5190" s="1" t="s">
        <v>69</v>
      </c>
      <c r="U5190" s="1" t="s">
        <v>70</v>
      </c>
      <c r="V5190" s="1" t="s">
        <v>23475</v>
      </c>
      <c r="Y5190" s="1" t="s">
        <v>3990</v>
      </c>
      <c r="Z5190" s="1" t="s">
        <v>1677</v>
      </c>
      <c r="AA5190" s="1" t="s">
        <v>6194</v>
      </c>
      <c r="AB5190" s="1" t="s">
        <v>124</v>
      </c>
      <c r="AE5190" s="2">
        <v>45723.866215277776</v>
      </c>
      <c r="AF5190" s="1" t="s">
        <v>77</v>
      </c>
      <c r="AH5190" s="1" t="s">
        <v>125</v>
      </c>
      <c r="AI5190" s="1" t="s">
        <v>79</v>
      </c>
      <c r="AJ5190" s="1" t="s">
        <v>283</v>
      </c>
      <c r="AK5190" s="1" t="s">
        <v>23475</v>
      </c>
      <c r="AL5190" s="1" t="s">
        <v>3039</v>
      </c>
      <c r="AM5190" s="2">
        <v>45723.866249999999</v>
      </c>
      <c r="AN5190" s="1" t="s">
        <v>23475</v>
      </c>
      <c r="AP5190" s="1">
        <v>5777186</v>
      </c>
      <c r="AQ5190" s="1" t="s">
        <v>83</v>
      </c>
      <c r="AR5190" s="2">
        <v>45724.583807870367</v>
      </c>
      <c r="AS5190" s="1" t="s">
        <v>84</v>
      </c>
      <c r="AT5190" s="2">
        <v>45725.333333333336</v>
      </c>
      <c r="AU5190" s="1" t="s">
        <v>85</v>
      </c>
      <c r="AV5190" s="1" t="s">
        <v>2194</v>
      </c>
      <c r="AW5190" s="1" t="s">
        <v>2195</v>
      </c>
      <c r="AX5190" s="1" t="s">
        <v>8117</v>
      </c>
      <c r="AZ5190" s="2">
        <v>45724.583807870367</v>
      </c>
      <c r="BB5190" s="1" t="s">
        <v>192</v>
      </c>
      <c r="BC5190" s="1" t="s">
        <v>193</v>
      </c>
      <c r="BD5190" s="1" t="s">
        <v>194</v>
      </c>
      <c r="BE5190" s="1" t="s">
        <v>23476</v>
      </c>
      <c r="BF5190" s="1" t="s">
        <v>325</v>
      </c>
    </row>
    <row r="5191" spans="1:58" x14ac:dyDescent="0.35">
      <c r="A5191" s="1">
        <v>3018545</v>
      </c>
      <c r="B5191" s="1" t="s">
        <v>58</v>
      </c>
      <c r="C5191" s="1">
        <v>34613371</v>
      </c>
      <c r="D5191" s="1">
        <v>338270545</v>
      </c>
      <c r="E5191" s="1" t="s">
        <v>59</v>
      </c>
      <c r="F5191" s="1" t="s">
        <v>60</v>
      </c>
      <c r="G5191" s="1" t="s">
        <v>23477</v>
      </c>
      <c r="H5191" s="1" t="s">
        <v>23478</v>
      </c>
      <c r="I5191" s="1">
        <v>782728002</v>
      </c>
      <c r="J5191" s="1" t="s">
        <v>5264</v>
      </c>
      <c r="K5191" s="1">
        <v>12</v>
      </c>
      <c r="L5191" s="1" t="s">
        <v>64</v>
      </c>
      <c r="M5191" s="1" t="s">
        <v>65</v>
      </c>
      <c r="N5191" s="2">
        <v>44805</v>
      </c>
      <c r="O5191" s="1" t="s">
        <v>353</v>
      </c>
      <c r="Q5191" s="1" t="s">
        <v>67</v>
      </c>
      <c r="R5191" s="2">
        <v>45723.867094907408</v>
      </c>
      <c r="S5191" s="1" t="s">
        <v>2481</v>
      </c>
      <c r="T5191" s="1" t="s">
        <v>100</v>
      </c>
      <c r="U5191" s="1" t="s">
        <v>70</v>
      </c>
      <c r="V5191" s="1" t="s">
        <v>23479</v>
      </c>
      <c r="Y5191" s="1" t="s">
        <v>3791</v>
      </c>
      <c r="Z5191" s="1" t="s">
        <v>477</v>
      </c>
      <c r="AA5191" s="1" t="s">
        <v>23480</v>
      </c>
      <c r="AB5191" s="1" t="s">
        <v>23481</v>
      </c>
      <c r="AC5191" s="1">
        <v>7574</v>
      </c>
      <c r="AE5191" s="2">
        <v>45723.867106481484</v>
      </c>
      <c r="AF5191" s="1" t="s">
        <v>77</v>
      </c>
      <c r="AH5191" s="1" t="s">
        <v>125</v>
      </c>
      <c r="AI5191" s="1" t="s">
        <v>79</v>
      </c>
      <c r="AJ5191" s="1" t="s">
        <v>378</v>
      </c>
      <c r="AK5191" s="1" t="s">
        <v>23482</v>
      </c>
      <c r="AL5191" s="1" t="s">
        <v>2481</v>
      </c>
      <c r="AM5191" s="2">
        <v>45723.8671412037</v>
      </c>
      <c r="AN5191" s="1" t="s">
        <v>23482</v>
      </c>
      <c r="AP5191" s="1">
        <v>5777187</v>
      </c>
      <c r="AQ5191" s="1" t="s">
        <v>83</v>
      </c>
      <c r="AR5191" s="2">
        <v>45724.700960648152</v>
      </c>
      <c r="AS5191" s="1" t="s">
        <v>84</v>
      </c>
      <c r="AT5191" s="2">
        <v>45725.333333333336</v>
      </c>
      <c r="AU5191" s="1" t="s">
        <v>85</v>
      </c>
      <c r="AV5191" s="1" t="s">
        <v>480</v>
      </c>
      <c r="AW5191" s="1" t="s">
        <v>481</v>
      </c>
      <c r="AX5191" s="1" t="s">
        <v>4091</v>
      </c>
      <c r="AZ5191" s="2">
        <v>45724.700960648152</v>
      </c>
      <c r="BB5191" s="1" t="s">
        <v>594</v>
      </c>
      <c r="BC5191" s="1" t="s">
        <v>595</v>
      </c>
      <c r="BD5191" s="1" t="s">
        <v>596</v>
      </c>
      <c r="BE5191" s="1" t="s">
        <v>23483</v>
      </c>
      <c r="BF5191" s="1" t="s">
        <v>431</v>
      </c>
    </row>
    <row r="5192" spans="1:58" x14ac:dyDescent="0.35">
      <c r="A5192" s="1">
        <v>3018546</v>
      </c>
      <c r="B5192" s="1" t="s">
        <v>58</v>
      </c>
      <c r="C5192" s="1">
        <v>43198421</v>
      </c>
      <c r="D5192" s="1">
        <v>338212071</v>
      </c>
      <c r="E5192" s="1" t="s">
        <v>59</v>
      </c>
      <c r="F5192" s="1" t="s">
        <v>60</v>
      </c>
      <c r="G5192" s="1" t="s">
        <v>23484</v>
      </c>
      <c r="H5192" s="1" t="s">
        <v>23485</v>
      </c>
      <c r="I5192" s="1">
        <v>772169613</v>
      </c>
      <c r="J5192" s="1" t="s">
        <v>23486</v>
      </c>
      <c r="K5192" s="1">
        <v>12</v>
      </c>
      <c r="L5192" s="1" t="s">
        <v>64</v>
      </c>
      <c r="M5192" s="1" t="s">
        <v>65</v>
      </c>
      <c r="N5192" s="2">
        <v>45463</v>
      </c>
      <c r="O5192" s="1" t="s">
        <v>66</v>
      </c>
      <c r="Q5192" s="1" t="s">
        <v>67</v>
      </c>
      <c r="R5192" s="2">
        <v>45723.867685185185</v>
      </c>
      <c r="S5192" s="1" t="s">
        <v>14511</v>
      </c>
      <c r="T5192" s="1" t="s">
        <v>100</v>
      </c>
      <c r="U5192" s="1" t="s">
        <v>723</v>
      </c>
      <c r="V5192" s="1" t="s">
        <v>23487</v>
      </c>
      <c r="W5192" s="1" t="s">
        <v>72</v>
      </c>
      <c r="X5192" s="1" t="s">
        <v>356</v>
      </c>
      <c r="Y5192" s="1" t="s">
        <v>4197</v>
      </c>
      <c r="Z5192" s="1" t="s">
        <v>2311</v>
      </c>
      <c r="AA5192" s="1">
        <v>250</v>
      </c>
      <c r="AB5192" s="1" t="s">
        <v>124</v>
      </c>
      <c r="AE5192" s="2">
        <v>45723.867696759262</v>
      </c>
      <c r="AF5192" s="1" t="s">
        <v>77</v>
      </c>
      <c r="AH5192" s="1" t="s">
        <v>125</v>
      </c>
      <c r="AI5192" s="1" t="s">
        <v>79</v>
      </c>
      <c r="AJ5192" s="1" t="s">
        <v>454</v>
      </c>
      <c r="AK5192" s="1" t="s">
        <v>23488</v>
      </c>
      <c r="AL5192" s="1" t="s">
        <v>14511</v>
      </c>
      <c r="AM5192" s="2">
        <v>45723.867719907408</v>
      </c>
      <c r="AN5192" s="1" t="s">
        <v>23488</v>
      </c>
      <c r="AP5192" s="1">
        <v>5777191</v>
      </c>
      <c r="AQ5192" s="1" t="s">
        <v>83</v>
      </c>
      <c r="AR5192" s="2">
        <v>45724.51152777778</v>
      </c>
      <c r="AS5192" s="1" t="s">
        <v>84</v>
      </c>
      <c r="AT5192" s="2">
        <v>45725.350694444445</v>
      </c>
      <c r="AU5192" s="1" t="s">
        <v>85</v>
      </c>
      <c r="AV5192" s="1" t="s">
        <v>645</v>
      </c>
      <c r="AW5192" s="1" t="s">
        <v>646</v>
      </c>
      <c r="AX5192" s="1" t="s">
        <v>2446</v>
      </c>
      <c r="AZ5192" s="2">
        <v>45724.51152777778</v>
      </c>
      <c r="BB5192" s="1" t="s">
        <v>1425</v>
      </c>
      <c r="BC5192" s="1" t="s">
        <v>1426</v>
      </c>
      <c r="BD5192" s="1" t="s">
        <v>1427</v>
      </c>
      <c r="BE5192" s="1" t="s">
        <v>23489</v>
      </c>
      <c r="BF5192" s="1" t="s">
        <v>735</v>
      </c>
    </row>
    <row r="5193" spans="1:58" x14ac:dyDescent="0.35">
      <c r="A5193" s="1">
        <v>3018547</v>
      </c>
      <c r="B5193" s="1" t="s">
        <v>58</v>
      </c>
      <c r="C5193" s="1">
        <v>40345921</v>
      </c>
      <c r="D5193" s="1">
        <v>339517243</v>
      </c>
      <c r="E5193" s="1" t="s">
        <v>59</v>
      </c>
      <c r="F5193" s="1" t="s">
        <v>60</v>
      </c>
      <c r="G5193" s="1" t="s">
        <v>2234</v>
      </c>
      <c r="H5193" s="1" t="s">
        <v>10992</v>
      </c>
      <c r="I5193" s="1">
        <v>785987239</v>
      </c>
      <c r="J5193" s="1" t="s">
        <v>8139</v>
      </c>
      <c r="K5193" s="1">
        <v>14</v>
      </c>
      <c r="L5193" s="1" t="s">
        <v>64</v>
      </c>
      <c r="M5193" s="1" t="s">
        <v>65</v>
      </c>
      <c r="N5193" s="2">
        <v>44979.621701388889</v>
      </c>
      <c r="O5193" s="1" t="s">
        <v>66</v>
      </c>
      <c r="Q5193" s="1" t="s">
        <v>67</v>
      </c>
      <c r="R5193" s="2">
        <v>45723.868298611109</v>
      </c>
      <c r="S5193" s="1" t="s">
        <v>2271</v>
      </c>
      <c r="T5193" s="1" t="s">
        <v>100</v>
      </c>
      <c r="U5193" s="1" t="s">
        <v>101</v>
      </c>
      <c r="V5193" s="1" t="s">
        <v>23490</v>
      </c>
      <c r="W5193" s="1" t="s">
        <v>263</v>
      </c>
      <c r="X5193" s="1" t="s">
        <v>263</v>
      </c>
      <c r="Y5193" s="1" t="s">
        <v>12196</v>
      </c>
      <c r="Z5193" s="1" t="s">
        <v>852</v>
      </c>
      <c r="AA5193" s="1" t="s">
        <v>4014</v>
      </c>
      <c r="AB5193" s="1" t="s">
        <v>124</v>
      </c>
      <c r="AC5193" s="1">
        <v>785987239</v>
      </c>
      <c r="AE5193" s="2">
        <v>45723.868310185186</v>
      </c>
      <c r="AF5193" s="1" t="s">
        <v>77</v>
      </c>
      <c r="AH5193" s="1" t="s">
        <v>78</v>
      </c>
      <c r="AI5193" s="1" t="s">
        <v>79</v>
      </c>
      <c r="AJ5193" s="1" t="s">
        <v>378</v>
      </c>
      <c r="AK5193" s="1" t="s">
        <v>23490</v>
      </c>
      <c r="AL5193" s="1" t="s">
        <v>2271</v>
      </c>
      <c r="AM5193" s="2">
        <v>45723.868333333332</v>
      </c>
      <c r="AN5193" s="1" t="s">
        <v>23490</v>
      </c>
      <c r="AP5193" s="1">
        <v>5777192</v>
      </c>
      <c r="AQ5193" s="1" t="s">
        <v>83</v>
      </c>
      <c r="AR5193" s="2">
        <v>45724.649085648147</v>
      </c>
      <c r="AS5193" s="1" t="s">
        <v>84</v>
      </c>
      <c r="AT5193" s="2">
        <v>45723.333333333336</v>
      </c>
      <c r="AU5193" s="1" t="s">
        <v>573</v>
      </c>
      <c r="AV5193" s="1" t="s">
        <v>108</v>
      </c>
      <c r="AW5193" s="1" t="s">
        <v>109</v>
      </c>
      <c r="AX5193" s="1" t="s">
        <v>2060</v>
      </c>
      <c r="AZ5193" s="2">
        <v>45724.649085648147</v>
      </c>
      <c r="BB5193" s="1" t="s">
        <v>765</v>
      </c>
      <c r="BC5193" s="1" t="s">
        <v>766</v>
      </c>
      <c r="BD5193" s="1" t="s">
        <v>767</v>
      </c>
      <c r="BE5193" s="1" t="s">
        <v>23491</v>
      </c>
      <c r="BF5193" s="1" t="s">
        <v>325</v>
      </c>
    </row>
    <row r="5194" spans="1:58" x14ac:dyDescent="0.35">
      <c r="A5194" s="1">
        <v>3018548</v>
      </c>
      <c r="B5194" s="1" t="s">
        <v>58</v>
      </c>
      <c r="C5194" s="1">
        <v>30162551</v>
      </c>
      <c r="D5194" s="1">
        <v>338241174</v>
      </c>
      <c r="E5194" s="1" t="s">
        <v>59</v>
      </c>
      <c r="F5194" s="1" t="s">
        <v>60</v>
      </c>
      <c r="G5194" s="1" t="s">
        <v>23492</v>
      </c>
      <c r="H5194" s="1" t="s">
        <v>23493</v>
      </c>
      <c r="I5194" s="1">
        <v>765294334</v>
      </c>
      <c r="J5194" s="1" t="s">
        <v>23494</v>
      </c>
      <c r="K5194" s="1">
        <v>20</v>
      </c>
      <c r="L5194" s="1" t="s">
        <v>409</v>
      </c>
      <c r="M5194" s="1" t="s">
        <v>2154</v>
      </c>
      <c r="N5194" s="2">
        <v>45171.63</v>
      </c>
      <c r="O5194" s="1" t="s">
        <v>410</v>
      </c>
      <c r="Q5194" s="1" t="s">
        <v>67</v>
      </c>
      <c r="R5194" s="2">
        <v>45723.868773148148</v>
      </c>
      <c r="S5194" s="1" t="s">
        <v>5081</v>
      </c>
      <c r="T5194" s="1" t="s">
        <v>412</v>
      </c>
      <c r="U5194" s="1" t="s">
        <v>101</v>
      </c>
      <c r="V5194" s="1" t="s">
        <v>23495</v>
      </c>
      <c r="W5194" s="1" t="s">
        <v>72</v>
      </c>
      <c r="X5194" s="1" t="s">
        <v>73</v>
      </c>
      <c r="Y5194" s="1" t="s">
        <v>23496</v>
      </c>
      <c r="Z5194" s="1" t="s">
        <v>75</v>
      </c>
      <c r="AA5194" s="1" t="s">
        <v>12176</v>
      </c>
      <c r="AB5194" s="1" t="s">
        <v>12176</v>
      </c>
      <c r="AC5194" s="1">
        <v>8653</v>
      </c>
      <c r="AE5194" s="2">
        <v>45723.86928240741</v>
      </c>
      <c r="AF5194" s="1" t="s">
        <v>417</v>
      </c>
      <c r="AG5194" s="1">
        <v>48</v>
      </c>
      <c r="AH5194" s="1" t="s">
        <v>125</v>
      </c>
      <c r="AI5194" s="1" t="s">
        <v>464</v>
      </c>
      <c r="AJ5194" s="1" t="s">
        <v>465</v>
      </c>
      <c r="AK5194" s="1" t="s">
        <v>23497</v>
      </c>
      <c r="AL5194" s="1" t="s">
        <v>5081</v>
      </c>
      <c r="AM5194" s="2">
        <v>45723.869317129633</v>
      </c>
      <c r="AO5194" s="1" t="s">
        <v>5081</v>
      </c>
      <c r="AP5194" s="1">
        <v>5777193</v>
      </c>
      <c r="AQ5194" s="1" t="s">
        <v>83</v>
      </c>
      <c r="AR5194" s="2">
        <v>45724.660902777781</v>
      </c>
      <c r="AS5194" s="1" t="s">
        <v>84</v>
      </c>
      <c r="AT5194" s="2">
        <v>45723.333333333336</v>
      </c>
      <c r="AU5194" s="1" t="s">
        <v>85</v>
      </c>
      <c r="AV5194" s="1" t="s">
        <v>468</v>
      </c>
      <c r="AW5194" s="1" t="s">
        <v>469</v>
      </c>
      <c r="AX5194" s="1" t="s">
        <v>4997</v>
      </c>
      <c r="AY5194" s="2">
        <v>45725.86928240741</v>
      </c>
      <c r="AZ5194" s="2">
        <v>45724.660902777781</v>
      </c>
      <c r="BA5194" s="1" t="s">
        <v>419</v>
      </c>
      <c r="BB5194" s="1" t="s">
        <v>1619</v>
      </c>
      <c r="BC5194" s="1" t="s">
        <v>1620</v>
      </c>
      <c r="BD5194" s="1" t="s">
        <v>1621</v>
      </c>
      <c r="BE5194" s="1" t="s">
        <v>23498</v>
      </c>
      <c r="BF5194" s="1" t="s">
        <v>4598</v>
      </c>
    </row>
    <row r="5195" spans="1:58" x14ac:dyDescent="0.35">
      <c r="A5195" s="1">
        <v>3018549</v>
      </c>
      <c r="B5195" s="1" t="s">
        <v>58</v>
      </c>
      <c r="C5195" s="1">
        <v>36876201</v>
      </c>
      <c r="D5195" s="1">
        <v>339516075</v>
      </c>
      <c r="E5195" s="1" t="s">
        <v>59</v>
      </c>
      <c r="F5195" s="1" t="s">
        <v>60</v>
      </c>
      <c r="G5195" s="1" t="s">
        <v>2091</v>
      </c>
      <c r="H5195" s="1" t="s">
        <v>23499</v>
      </c>
      <c r="I5195" s="1">
        <v>774414152</v>
      </c>
      <c r="J5195" s="1" t="s">
        <v>2326</v>
      </c>
      <c r="K5195" s="1">
        <v>14</v>
      </c>
      <c r="L5195" s="1" t="s">
        <v>64</v>
      </c>
      <c r="M5195" s="1" t="s">
        <v>65</v>
      </c>
      <c r="N5195" s="2">
        <v>45013.591678240744</v>
      </c>
      <c r="O5195" s="1" t="s">
        <v>353</v>
      </c>
      <c r="Q5195" s="1" t="s">
        <v>67</v>
      </c>
      <c r="R5195" s="2">
        <v>45723.86954861111</v>
      </c>
      <c r="S5195" s="1" t="s">
        <v>694</v>
      </c>
      <c r="T5195" s="1" t="s">
        <v>69</v>
      </c>
      <c r="U5195" s="1" t="s">
        <v>385</v>
      </c>
      <c r="V5195" s="1" t="s">
        <v>23500</v>
      </c>
      <c r="W5195" s="1" t="s">
        <v>263</v>
      </c>
      <c r="X5195" s="1" t="s">
        <v>263</v>
      </c>
      <c r="Y5195" s="1" t="s">
        <v>9981</v>
      </c>
      <c r="Z5195" s="1" t="s">
        <v>852</v>
      </c>
      <c r="AA5195" s="1" t="s">
        <v>2867</v>
      </c>
      <c r="AB5195" s="1" t="s">
        <v>23501</v>
      </c>
      <c r="AE5195" s="2">
        <v>45723.869560185187</v>
      </c>
      <c r="AF5195" s="1" t="s">
        <v>77</v>
      </c>
      <c r="AH5195" s="1" t="s">
        <v>125</v>
      </c>
      <c r="AI5195" s="1" t="s">
        <v>79</v>
      </c>
      <c r="AJ5195" s="1" t="s">
        <v>283</v>
      </c>
      <c r="AK5195" s="1" t="s">
        <v>699</v>
      </c>
      <c r="AL5195" s="1" t="s">
        <v>694</v>
      </c>
      <c r="AM5195" s="2">
        <v>45723.869583333333</v>
      </c>
      <c r="AN5195" s="1" t="s">
        <v>699</v>
      </c>
      <c r="AP5195" s="1">
        <v>5777194</v>
      </c>
      <c r="AQ5195" s="1" t="s">
        <v>83</v>
      </c>
      <c r="AR5195" s="2">
        <v>45725.570787037039</v>
      </c>
      <c r="AS5195" s="1" t="s">
        <v>84</v>
      </c>
      <c r="AT5195" s="2">
        <v>45725.378472222219</v>
      </c>
      <c r="AU5195" s="1" t="s">
        <v>85</v>
      </c>
      <c r="AV5195" s="1" t="s">
        <v>108</v>
      </c>
      <c r="AW5195" s="1" t="s">
        <v>109</v>
      </c>
      <c r="AX5195" s="1" t="s">
        <v>857</v>
      </c>
      <c r="AZ5195" s="2">
        <v>45725.570787037039</v>
      </c>
      <c r="BB5195" s="1" t="s">
        <v>1129</v>
      </c>
      <c r="BC5195" s="1" t="s">
        <v>1130</v>
      </c>
      <c r="BD5195" s="1" t="s">
        <v>815</v>
      </c>
      <c r="BE5195" s="1" t="s">
        <v>9213</v>
      </c>
      <c r="BF5195" s="1" t="s">
        <v>325</v>
      </c>
    </row>
    <row r="5196" spans="1:58" x14ac:dyDescent="0.35">
      <c r="A5196" s="1">
        <v>3018550</v>
      </c>
      <c r="B5196" s="1" t="s">
        <v>58</v>
      </c>
      <c r="C5196" s="1">
        <v>41999751</v>
      </c>
      <c r="D5196" s="1">
        <v>338931378</v>
      </c>
      <c r="E5196" s="1" t="s">
        <v>59</v>
      </c>
      <c r="F5196" s="1" t="s">
        <v>60</v>
      </c>
      <c r="G5196" s="1" t="s">
        <v>23502</v>
      </c>
      <c r="H5196" s="1" t="s">
        <v>2844</v>
      </c>
      <c r="I5196" s="1">
        <v>770298480</v>
      </c>
      <c r="J5196" s="1" t="s">
        <v>23503</v>
      </c>
      <c r="K5196" s="1">
        <v>13</v>
      </c>
      <c r="L5196" s="1" t="s">
        <v>64</v>
      </c>
      <c r="M5196" s="1" t="s">
        <v>65</v>
      </c>
      <c r="N5196" s="2">
        <v>45257.767511574071</v>
      </c>
      <c r="O5196" s="1" t="s">
        <v>66</v>
      </c>
      <c r="Q5196" s="1" t="s">
        <v>67</v>
      </c>
      <c r="R5196" s="2">
        <v>45723.870104166665</v>
      </c>
      <c r="S5196" s="1" t="s">
        <v>8858</v>
      </c>
      <c r="T5196" s="1" t="s">
        <v>69</v>
      </c>
      <c r="U5196" s="1" t="s">
        <v>70</v>
      </c>
      <c r="V5196" s="1" t="s">
        <v>23504</v>
      </c>
      <c r="Y5196" s="1" t="s">
        <v>3445</v>
      </c>
      <c r="Z5196" s="1" t="s">
        <v>3446</v>
      </c>
      <c r="AA5196" s="1" t="s">
        <v>8665</v>
      </c>
      <c r="AB5196" s="1" t="s">
        <v>124</v>
      </c>
      <c r="AE5196" s="2">
        <v>45723.870115740741</v>
      </c>
      <c r="AF5196" s="1" t="s">
        <v>77</v>
      </c>
      <c r="AH5196" s="1" t="s">
        <v>125</v>
      </c>
      <c r="AI5196" s="1" t="s">
        <v>79</v>
      </c>
      <c r="AJ5196" s="1" t="s">
        <v>378</v>
      </c>
      <c r="AK5196" s="1" t="s">
        <v>23504</v>
      </c>
      <c r="AL5196" s="1" t="s">
        <v>8858</v>
      </c>
      <c r="AM5196" s="2">
        <v>45723.870138888888</v>
      </c>
      <c r="AN5196" s="1" t="s">
        <v>23504</v>
      </c>
      <c r="AP5196" s="1">
        <v>5777195</v>
      </c>
      <c r="AQ5196" s="1" t="s">
        <v>83</v>
      </c>
      <c r="AR5196" s="2">
        <v>45724.937650462962</v>
      </c>
      <c r="AS5196" s="1" t="s">
        <v>84</v>
      </c>
      <c r="AT5196" s="2">
        <v>45725.333333333336</v>
      </c>
      <c r="AU5196" s="1" t="s">
        <v>85</v>
      </c>
      <c r="AV5196" s="1" t="s">
        <v>1196</v>
      </c>
      <c r="AW5196" s="1" t="s">
        <v>1197</v>
      </c>
      <c r="AX5196" s="1" t="s">
        <v>2149</v>
      </c>
      <c r="AZ5196" s="2">
        <v>45724.937650462962</v>
      </c>
      <c r="BB5196" s="1" t="s">
        <v>192</v>
      </c>
      <c r="BC5196" s="1" t="s">
        <v>193</v>
      </c>
      <c r="BD5196" s="1" t="s">
        <v>194</v>
      </c>
      <c r="BE5196" s="1" t="s">
        <v>23505</v>
      </c>
      <c r="BF5196" s="1" t="s">
        <v>14364</v>
      </c>
    </row>
    <row r="5197" spans="1:58" x14ac:dyDescent="0.35">
      <c r="A5197" s="1">
        <v>3018551</v>
      </c>
      <c r="B5197" s="1" t="s">
        <v>58</v>
      </c>
      <c r="C5197" s="1">
        <v>36104841</v>
      </c>
      <c r="D5197" s="1">
        <v>338659343</v>
      </c>
      <c r="E5197" s="1" t="s">
        <v>59</v>
      </c>
      <c r="F5197" s="1" t="s">
        <v>60</v>
      </c>
      <c r="G5197" s="1" t="s">
        <v>1539</v>
      </c>
      <c r="H5197" s="1" t="s">
        <v>13188</v>
      </c>
      <c r="I5197" s="1" t="s">
        <v>23506</v>
      </c>
      <c r="J5197" s="1">
        <v>772649908</v>
      </c>
      <c r="K5197" s="1">
        <v>12</v>
      </c>
      <c r="L5197" s="1" t="s">
        <v>64</v>
      </c>
      <c r="M5197" s="1" t="s">
        <v>65</v>
      </c>
      <c r="N5197" s="2">
        <v>45590.458333333336</v>
      </c>
      <c r="O5197" s="1" t="s">
        <v>520</v>
      </c>
      <c r="Q5197" s="1" t="s">
        <v>67</v>
      </c>
      <c r="R5197" s="2">
        <v>45723.870706018519</v>
      </c>
      <c r="S5197" s="1" t="s">
        <v>3463</v>
      </c>
      <c r="T5197" s="1" t="s">
        <v>412</v>
      </c>
      <c r="U5197" s="1" t="s">
        <v>160</v>
      </c>
      <c r="V5197" s="1" t="s">
        <v>23507</v>
      </c>
      <c r="W5197" s="1" t="s">
        <v>214</v>
      </c>
      <c r="Y5197" s="1" t="s">
        <v>1013</v>
      </c>
      <c r="Z5197" s="1" t="s">
        <v>1193</v>
      </c>
      <c r="AA5197" s="1" t="s">
        <v>4958</v>
      </c>
      <c r="AB5197" s="1" t="s">
        <v>124</v>
      </c>
      <c r="AE5197" s="2">
        <v>45723.870891203704</v>
      </c>
      <c r="AF5197" s="1" t="s">
        <v>417</v>
      </c>
      <c r="AG5197" s="1">
        <v>48</v>
      </c>
      <c r="AH5197" s="1" t="s">
        <v>125</v>
      </c>
      <c r="AI5197" s="1" t="s">
        <v>464</v>
      </c>
      <c r="AJ5197" s="1" t="s">
        <v>465</v>
      </c>
      <c r="AK5197" s="1" t="s">
        <v>23508</v>
      </c>
      <c r="AL5197" s="1" t="s">
        <v>3463</v>
      </c>
      <c r="AM5197" s="2">
        <v>45723.87091435185</v>
      </c>
      <c r="AO5197" s="1" t="s">
        <v>3463</v>
      </c>
      <c r="AP5197" s="1">
        <v>5777199</v>
      </c>
      <c r="AQ5197" s="1" t="s">
        <v>83</v>
      </c>
      <c r="AR5197" s="2">
        <v>45724.555925925924</v>
      </c>
      <c r="AS5197" s="1" t="s">
        <v>84</v>
      </c>
      <c r="AT5197" s="2">
        <v>45723.333333333336</v>
      </c>
      <c r="AU5197" s="1" t="s">
        <v>85</v>
      </c>
      <c r="AV5197" s="1" t="s">
        <v>1196</v>
      </c>
      <c r="AW5197" s="1" t="s">
        <v>1197</v>
      </c>
      <c r="AX5197" s="1" t="s">
        <v>2149</v>
      </c>
      <c r="AY5197" s="2">
        <v>45725.870891203704</v>
      </c>
      <c r="AZ5197" s="2">
        <v>45724.555925925924</v>
      </c>
      <c r="BA5197" s="1" t="s">
        <v>419</v>
      </c>
      <c r="BB5197" s="1" t="s">
        <v>765</v>
      </c>
      <c r="BC5197" s="1" t="s">
        <v>766</v>
      </c>
      <c r="BD5197" s="1" t="s">
        <v>767</v>
      </c>
      <c r="BE5197" s="1" t="s">
        <v>23509</v>
      </c>
      <c r="BF5197" s="1" t="s">
        <v>14364</v>
      </c>
    </row>
    <row r="5198" spans="1:58" x14ac:dyDescent="0.35">
      <c r="A5198" s="1">
        <v>3018552</v>
      </c>
      <c r="B5198" s="1" t="s">
        <v>58</v>
      </c>
      <c r="C5198" s="1">
        <v>40060361</v>
      </c>
      <c r="D5198" s="1">
        <v>338706895</v>
      </c>
      <c r="E5198" s="1" t="s">
        <v>59</v>
      </c>
      <c r="F5198" s="1" t="s">
        <v>60</v>
      </c>
      <c r="G5198" s="1" t="s">
        <v>23510</v>
      </c>
      <c r="H5198" s="1" t="s">
        <v>23511</v>
      </c>
      <c r="I5198" s="1">
        <v>776450856</v>
      </c>
      <c r="J5198" s="1" t="s">
        <v>2950</v>
      </c>
      <c r="K5198" s="1">
        <v>12</v>
      </c>
      <c r="L5198" s="1" t="s">
        <v>64</v>
      </c>
      <c r="M5198" s="1" t="s">
        <v>65</v>
      </c>
      <c r="N5198" s="2">
        <v>45596.625011574077</v>
      </c>
      <c r="O5198" s="1" t="s">
        <v>353</v>
      </c>
      <c r="Q5198" s="1" t="s">
        <v>67</v>
      </c>
      <c r="R5198" s="2">
        <v>45723.871053240742</v>
      </c>
      <c r="S5198" s="1" t="s">
        <v>8134</v>
      </c>
      <c r="T5198" s="1" t="s">
        <v>100</v>
      </c>
      <c r="U5198" s="1" t="s">
        <v>101</v>
      </c>
      <c r="V5198" s="1" t="s">
        <v>23512</v>
      </c>
      <c r="W5198" s="1" t="s">
        <v>334</v>
      </c>
      <c r="X5198" s="1" t="s">
        <v>1153</v>
      </c>
      <c r="Y5198" s="1" t="s">
        <v>5109</v>
      </c>
      <c r="Z5198" s="1" t="s">
        <v>2464</v>
      </c>
      <c r="AA5198" s="1" t="s">
        <v>12802</v>
      </c>
      <c r="AB5198" s="1" t="s">
        <v>12802</v>
      </c>
      <c r="AE5198" s="2">
        <v>45723.871064814812</v>
      </c>
      <c r="AF5198" s="1" t="s">
        <v>77</v>
      </c>
      <c r="AH5198" s="1" t="s">
        <v>78</v>
      </c>
      <c r="AI5198" s="1" t="s">
        <v>79</v>
      </c>
      <c r="AJ5198" s="1" t="s">
        <v>283</v>
      </c>
      <c r="AK5198" s="1" t="s">
        <v>23513</v>
      </c>
      <c r="AL5198" s="1" t="s">
        <v>8134</v>
      </c>
      <c r="AM5198" s="2">
        <v>45723.871111111112</v>
      </c>
      <c r="AN5198" s="1" t="s">
        <v>23513</v>
      </c>
      <c r="AP5198" s="1">
        <v>5777200</v>
      </c>
      <c r="AQ5198" s="1" t="s">
        <v>83</v>
      </c>
      <c r="AR5198" s="2">
        <v>45724.456863425927</v>
      </c>
      <c r="AS5198" s="1" t="s">
        <v>84</v>
      </c>
      <c r="AT5198" s="2">
        <v>45725.333333333336</v>
      </c>
      <c r="AU5198" s="1" t="s">
        <v>85</v>
      </c>
      <c r="AV5198" s="1" t="s">
        <v>1214</v>
      </c>
      <c r="AW5198" s="1" t="s">
        <v>1215</v>
      </c>
      <c r="AX5198" s="1" t="s">
        <v>2733</v>
      </c>
      <c r="AZ5198" s="2">
        <v>45724.456863425927</v>
      </c>
      <c r="BB5198" s="1" t="s">
        <v>1129</v>
      </c>
      <c r="BC5198" s="1" t="s">
        <v>1130</v>
      </c>
      <c r="BD5198" s="1" t="s">
        <v>815</v>
      </c>
      <c r="BE5198" s="1" t="s">
        <v>2643</v>
      </c>
      <c r="BF5198" s="1" t="s">
        <v>914</v>
      </c>
    </row>
    <row r="5199" spans="1:58" x14ac:dyDescent="0.35">
      <c r="A5199" s="1">
        <v>3018553</v>
      </c>
      <c r="B5199" s="1" t="s">
        <v>223</v>
      </c>
      <c r="C5199" s="1">
        <v>41546791</v>
      </c>
      <c r="D5199" s="1">
        <v>339565583</v>
      </c>
      <c r="E5199" s="1" t="s">
        <v>59</v>
      </c>
      <c r="F5199" s="1" t="s">
        <v>60</v>
      </c>
      <c r="G5199" s="1" t="s">
        <v>1286</v>
      </c>
      <c r="H5199" s="1" t="s">
        <v>23514</v>
      </c>
      <c r="I5199" s="1">
        <v>777952471</v>
      </c>
      <c r="J5199" s="1" t="s">
        <v>23515</v>
      </c>
      <c r="K5199" s="1">
        <v>14</v>
      </c>
      <c r="L5199" s="1" t="s">
        <v>64</v>
      </c>
      <c r="M5199" s="1" t="s">
        <v>65</v>
      </c>
      <c r="N5199" s="2">
        <v>45160.5</v>
      </c>
      <c r="O5199" s="1" t="s">
        <v>98</v>
      </c>
      <c r="Q5199" s="1" t="s">
        <v>67</v>
      </c>
      <c r="R5199" s="2">
        <v>45723.87232638889</v>
      </c>
      <c r="S5199" s="1" t="s">
        <v>1762</v>
      </c>
      <c r="T5199" s="1" t="s">
        <v>69</v>
      </c>
      <c r="U5199" s="1" t="s">
        <v>70</v>
      </c>
      <c r="V5199" s="1" t="s">
        <v>23516</v>
      </c>
      <c r="W5199" s="1" t="s">
        <v>263</v>
      </c>
      <c r="X5199" s="1" t="s">
        <v>263</v>
      </c>
      <c r="Y5199" s="1" t="s">
        <v>2247</v>
      </c>
      <c r="Z5199" s="1" t="s">
        <v>852</v>
      </c>
      <c r="AA5199" s="1" t="s">
        <v>23517</v>
      </c>
      <c r="AB5199" s="1" t="s">
        <v>23517</v>
      </c>
      <c r="AE5199" s="2">
        <v>45723.872337962966</v>
      </c>
      <c r="AF5199" s="1" t="s">
        <v>77</v>
      </c>
      <c r="AH5199" s="1" t="s">
        <v>125</v>
      </c>
      <c r="AI5199" s="1" t="s">
        <v>106</v>
      </c>
      <c r="AJ5199" s="1" t="s">
        <v>1212</v>
      </c>
      <c r="AK5199" s="1" t="s">
        <v>23518</v>
      </c>
      <c r="AL5199" s="1" t="s">
        <v>1762</v>
      </c>
      <c r="AM5199" s="2">
        <v>45723.872372685182</v>
      </c>
      <c r="AN5199" s="1" t="s">
        <v>23518</v>
      </c>
      <c r="AP5199" s="1">
        <v>5777203</v>
      </c>
      <c r="AQ5199" s="1" t="s">
        <v>83</v>
      </c>
      <c r="AR5199" s="2">
        <v>45724.467268518521</v>
      </c>
      <c r="AS5199" s="1" t="s">
        <v>84</v>
      </c>
      <c r="AT5199" s="2">
        <v>45725.413194444445</v>
      </c>
      <c r="AU5199" s="1" t="s">
        <v>85</v>
      </c>
      <c r="AV5199" s="1" t="s">
        <v>108</v>
      </c>
      <c r="AW5199" s="1" t="s">
        <v>109</v>
      </c>
      <c r="AX5199" s="1" t="s">
        <v>857</v>
      </c>
      <c r="AZ5199" s="2">
        <v>45724.467268518521</v>
      </c>
      <c r="BB5199" s="1" t="s">
        <v>746</v>
      </c>
      <c r="BC5199" s="1" t="s">
        <v>747</v>
      </c>
      <c r="BD5199" s="1" t="s">
        <v>748</v>
      </c>
      <c r="BE5199" s="1" t="s">
        <v>23519</v>
      </c>
      <c r="BF5199" s="1" t="s">
        <v>274</v>
      </c>
    </row>
    <row r="5200" spans="1:58" x14ac:dyDescent="0.35">
      <c r="A5200" s="1">
        <v>3018554</v>
      </c>
      <c r="B5200" s="1" t="s">
        <v>58</v>
      </c>
      <c r="C5200" s="1">
        <v>41239411</v>
      </c>
      <c r="D5200" s="1">
        <v>338581327</v>
      </c>
      <c r="E5200" s="1" t="s">
        <v>59</v>
      </c>
      <c r="F5200" s="1" t="s">
        <v>60</v>
      </c>
      <c r="G5200" s="1" t="s">
        <v>23520</v>
      </c>
      <c r="H5200" s="1" t="s">
        <v>23521</v>
      </c>
      <c r="I5200" s="1">
        <v>772352396</v>
      </c>
      <c r="J5200" s="1" t="s">
        <v>199</v>
      </c>
      <c r="K5200" s="1">
        <v>12</v>
      </c>
      <c r="L5200" s="1" t="s">
        <v>64</v>
      </c>
      <c r="M5200" s="1" t="s">
        <v>65</v>
      </c>
      <c r="N5200" s="2">
        <v>45119.583333333336</v>
      </c>
      <c r="O5200" s="1" t="s">
        <v>66</v>
      </c>
      <c r="Q5200" s="1" t="s">
        <v>67</v>
      </c>
      <c r="R5200" s="2">
        <v>45723.873194444444</v>
      </c>
      <c r="S5200" s="1" t="s">
        <v>3287</v>
      </c>
      <c r="T5200" s="1" t="s">
        <v>69</v>
      </c>
      <c r="U5200" s="1" t="s">
        <v>101</v>
      </c>
      <c r="V5200" s="1" t="s">
        <v>23522</v>
      </c>
      <c r="W5200" s="1" t="s">
        <v>214</v>
      </c>
      <c r="X5200" s="1" t="s">
        <v>215</v>
      </c>
      <c r="Y5200" s="1" t="s">
        <v>2335</v>
      </c>
      <c r="Z5200" s="1" t="s">
        <v>2336</v>
      </c>
      <c r="AA5200" s="1" t="s">
        <v>6255</v>
      </c>
      <c r="AB5200" s="1" t="s">
        <v>9999</v>
      </c>
      <c r="AC5200" s="1">
        <v>202</v>
      </c>
      <c r="AE5200" s="2">
        <v>45723.873333333337</v>
      </c>
      <c r="AF5200" s="1" t="s">
        <v>77</v>
      </c>
      <c r="AH5200" s="1" t="s">
        <v>125</v>
      </c>
      <c r="AI5200" s="1" t="s">
        <v>79</v>
      </c>
      <c r="AJ5200" s="1" t="s">
        <v>167</v>
      </c>
      <c r="AL5200" s="1" t="s">
        <v>3287</v>
      </c>
      <c r="AM5200" s="2">
        <v>45723.873402777775</v>
      </c>
      <c r="AO5200" s="1" t="s">
        <v>3287</v>
      </c>
      <c r="AP5200" s="1">
        <v>5777204</v>
      </c>
      <c r="AQ5200" s="1" t="s">
        <v>83</v>
      </c>
      <c r="AR5200" s="2">
        <v>45724.191446759258</v>
      </c>
      <c r="AS5200" s="1" t="s">
        <v>84</v>
      </c>
      <c r="AT5200" s="2">
        <v>45723.5625</v>
      </c>
      <c r="AU5200" s="1" t="s">
        <v>573</v>
      </c>
      <c r="AV5200" s="1" t="s">
        <v>1957</v>
      </c>
      <c r="AW5200" s="1" t="s">
        <v>1958</v>
      </c>
      <c r="AX5200" s="1" t="s">
        <v>1959</v>
      </c>
      <c r="AZ5200" s="2">
        <v>45724.191446759258</v>
      </c>
      <c r="BB5200" s="1" t="s">
        <v>367</v>
      </c>
      <c r="BC5200" s="1" t="s">
        <v>368</v>
      </c>
      <c r="BD5200" s="1" t="s">
        <v>368</v>
      </c>
      <c r="BF5200" s="1" t="s">
        <v>9700</v>
      </c>
    </row>
    <row r="5201" spans="1:58" x14ac:dyDescent="0.35">
      <c r="A5201" s="1">
        <v>3018555</v>
      </c>
      <c r="B5201" s="1" t="s">
        <v>1203</v>
      </c>
      <c r="C5201" s="1">
        <v>36922161</v>
      </c>
      <c r="D5201" s="1">
        <v>339517847</v>
      </c>
      <c r="E5201" s="1" t="s">
        <v>59</v>
      </c>
      <c r="F5201" s="1" t="s">
        <v>60</v>
      </c>
      <c r="G5201" s="1" t="s">
        <v>116</v>
      </c>
      <c r="H5201" s="1" t="s">
        <v>4046</v>
      </c>
      <c r="I5201" s="1">
        <v>772646882</v>
      </c>
      <c r="J5201" s="1" t="s">
        <v>8563</v>
      </c>
      <c r="K5201" s="1">
        <v>14</v>
      </c>
      <c r="L5201" s="1" t="s">
        <v>64</v>
      </c>
      <c r="M5201" s="1" t="s">
        <v>65</v>
      </c>
      <c r="N5201" s="2">
        <v>45406.416018518517</v>
      </c>
      <c r="O5201" s="1" t="s">
        <v>497</v>
      </c>
      <c r="Q5201" s="1" t="s">
        <v>67</v>
      </c>
      <c r="R5201" s="2">
        <v>45723.873692129629</v>
      </c>
      <c r="S5201" s="1" t="s">
        <v>1771</v>
      </c>
      <c r="T5201" s="1" t="s">
        <v>450</v>
      </c>
      <c r="U5201" s="1" t="s">
        <v>385</v>
      </c>
      <c r="V5201" s="1" t="s">
        <v>23523</v>
      </c>
      <c r="W5201" s="1" t="s">
        <v>263</v>
      </c>
      <c r="X5201" s="1" t="s">
        <v>263</v>
      </c>
      <c r="Y5201" s="1" t="s">
        <v>4165</v>
      </c>
      <c r="Z5201" s="1" t="s">
        <v>852</v>
      </c>
      <c r="AA5201" s="1" t="s">
        <v>4166</v>
      </c>
      <c r="AB5201" s="1" t="s">
        <v>4166</v>
      </c>
      <c r="AE5201" s="2">
        <v>45723.873703703706</v>
      </c>
      <c r="AF5201" s="1" t="s">
        <v>77</v>
      </c>
      <c r="AH5201" s="1" t="s">
        <v>125</v>
      </c>
      <c r="AI5201" s="1" t="s">
        <v>106</v>
      </c>
      <c r="AJ5201" s="1" t="s">
        <v>1740</v>
      </c>
      <c r="AK5201" s="1" t="s">
        <v>23524</v>
      </c>
      <c r="AL5201" s="1" t="s">
        <v>1771</v>
      </c>
      <c r="AM5201" s="2">
        <v>45723.873749999999</v>
      </c>
      <c r="AN5201" s="1" t="s">
        <v>23524</v>
      </c>
      <c r="AP5201" s="1">
        <v>5777205</v>
      </c>
      <c r="AQ5201" s="1" t="s">
        <v>83</v>
      </c>
      <c r="AR5201" s="2">
        <v>45725.565844907411</v>
      </c>
      <c r="AS5201" s="1" t="s">
        <v>84</v>
      </c>
      <c r="AT5201" s="2">
        <v>45724.333333333336</v>
      </c>
      <c r="AU5201" s="1" t="s">
        <v>85</v>
      </c>
      <c r="AV5201" s="1" t="s">
        <v>108</v>
      </c>
      <c r="AW5201" s="1" t="s">
        <v>109</v>
      </c>
      <c r="AX5201" s="1" t="s">
        <v>1997</v>
      </c>
      <c r="AZ5201" s="2">
        <v>45725.565844907411</v>
      </c>
      <c r="BB5201" s="1" t="s">
        <v>703</v>
      </c>
      <c r="BC5201" s="1" t="s">
        <v>677</v>
      </c>
      <c r="BD5201" s="1" t="s">
        <v>704</v>
      </c>
      <c r="BE5201" s="1" t="s">
        <v>22063</v>
      </c>
      <c r="BF5201" s="1" t="s">
        <v>274</v>
      </c>
    </row>
    <row r="5202" spans="1:58" x14ac:dyDescent="0.35">
      <c r="A5202" s="1">
        <v>3018557</v>
      </c>
      <c r="B5202" s="1" t="s">
        <v>58</v>
      </c>
      <c r="C5202" s="1">
        <v>40357411</v>
      </c>
      <c r="D5202" s="1">
        <v>338356166</v>
      </c>
      <c r="E5202" s="1" t="s">
        <v>59</v>
      </c>
      <c r="F5202" s="1" t="s">
        <v>60</v>
      </c>
      <c r="G5202" s="1" t="s">
        <v>116</v>
      </c>
      <c r="H5202" s="1" t="s">
        <v>23525</v>
      </c>
      <c r="I5202" s="1">
        <v>770190826</v>
      </c>
      <c r="J5202" s="1" t="s">
        <v>1385</v>
      </c>
      <c r="K5202" s="1">
        <v>13</v>
      </c>
      <c r="L5202" s="1" t="s">
        <v>64</v>
      </c>
      <c r="M5202" s="1" t="s">
        <v>65</v>
      </c>
      <c r="N5202" s="2">
        <v>44956.791666666664</v>
      </c>
      <c r="O5202" s="1" t="s">
        <v>66</v>
      </c>
      <c r="Q5202" s="1" t="s">
        <v>67</v>
      </c>
      <c r="R5202" s="2">
        <v>45723.873796296299</v>
      </c>
      <c r="S5202" s="1" t="s">
        <v>2481</v>
      </c>
      <c r="T5202" s="1" t="s">
        <v>100</v>
      </c>
      <c r="U5202" s="1" t="s">
        <v>70</v>
      </c>
      <c r="V5202" s="1" t="s">
        <v>23526</v>
      </c>
      <c r="W5202" s="1" t="s">
        <v>334</v>
      </c>
      <c r="X5202" s="1" t="s">
        <v>335</v>
      </c>
      <c r="Y5202" s="1" t="s">
        <v>4764</v>
      </c>
      <c r="Z5202" s="1" t="s">
        <v>2999</v>
      </c>
      <c r="AA5202" s="1" t="s">
        <v>11991</v>
      </c>
      <c r="AB5202" s="1" t="s">
        <v>124</v>
      </c>
      <c r="AE5202" s="2">
        <v>45723.873807870368</v>
      </c>
      <c r="AF5202" s="1" t="s">
        <v>77</v>
      </c>
      <c r="AH5202" s="1" t="s">
        <v>125</v>
      </c>
      <c r="AI5202" s="1" t="s">
        <v>79</v>
      </c>
      <c r="AJ5202" s="1" t="s">
        <v>378</v>
      </c>
      <c r="AK5202" s="1" t="s">
        <v>23527</v>
      </c>
      <c r="AL5202" s="1" t="s">
        <v>2481</v>
      </c>
      <c r="AM5202" s="2">
        <v>45723.873854166668</v>
      </c>
      <c r="AN5202" s="1" t="s">
        <v>23527</v>
      </c>
      <c r="AP5202" s="1">
        <v>5777206</v>
      </c>
      <c r="AQ5202" s="1" t="s">
        <v>83</v>
      </c>
      <c r="AR5202" s="2">
        <v>45724.502951388888</v>
      </c>
      <c r="AS5202" s="1" t="s">
        <v>84</v>
      </c>
      <c r="AT5202" s="2">
        <v>45725.333333333336</v>
      </c>
      <c r="AU5202" s="1" t="s">
        <v>85</v>
      </c>
      <c r="AV5202" s="1" t="s">
        <v>1702</v>
      </c>
      <c r="AW5202" s="1" t="s">
        <v>1703</v>
      </c>
      <c r="AX5202" s="1" t="s">
        <v>4796</v>
      </c>
      <c r="AZ5202" s="2">
        <v>45724.502951388888</v>
      </c>
      <c r="BB5202" s="1" t="s">
        <v>152</v>
      </c>
      <c r="BC5202" s="1" t="s">
        <v>153</v>
      </c>
      <c r="BD5202" s="1" t="s">
        <v>154</v>
      </c>
      <c r="BE5202" s="1" t="s">
        <v>2544</v>
      </c>
      <c r="BF5202" s="1" t="s">
        <v>657</v>
      </c>
    </row>
    <row r="5203" spans="1:58" x14ac:dyDescent="0.35">
      <c r="A5203" s="1">
        <v>3018558</v>
      </c>
      <c r="B5203" s="1" t="s">
        <v>223</v>
      </c>
      <c r="C5203" s="1">
        <v>41409421</v>
      </c>
      <c r="D5203" s="1">
        <v>339678221</v>
      </c>
      <c r="E5203" s="1" t="s">
        <v>59</v>
      </c>
      <c r="F5203" s="1" t="s">
        <v>60</v>
      </c>
      <c r="G5203" s="1" t="s">
        <v>258</v>
      </c>
      <c r="H5203" s="1" t="s">
        <v>1170</v>
      </c>
      <c r="I5203" s="1">
        <v>788635214</v>
      </c>
      <c r="J5203" s="1" t="s">
        <v>1987</v>
      </c>
      <c r="K5203" s="1">
        <v>16</v>
      </c>
      <c r="L5203" s="1" t="s">
        <v>64</v>
      </c>
      <c r="M5203" s="1" t="s">
        <v>65</v>
      </c>
      <c r="N5203" s="2">
        <v>45176.5</v>
      </c>
      <c r="O5203" s="1" t="s">
        <v>98</v>
      </c>
      <c r="Q5203" s="1" t="s">
        <v>67</v>
      </c>
      <c r="R5203" s="2">
        <v>45723.874074074076</v>
      </c>
      <c r="S5203" s="1" t="s">
        <v>8551</v>
      </c>
      <c r="T5203" s="1" t="s">
        <v>69</v>
      </c>
      <c r="U5203" s="1" t="s">
        <v>1122</v>
      </c>
      <c r="V5203" s="1" t="s">
        <v>23528</v>
      </c>
      <c r="W5203" s="1" t="s">
        <v>578</v>
      </c>
      <c r="X5203" s="1" t="s">
        <v>578</v>
      </c>
      <c r="Y5203" s="1" t="s">
        <v>696</v>
      </c>
      <c r="Z5203" s="1" t="s">
        <v>697</v>
      </c>
      <c r="AA5203" s="1" t="s">
        <v>23529</v>
      </c>
      <c r="AB5203" s="1" t="s">
        <v>124</v>
      </c>
      <c r="AE5203" s="2">
        <v>45723.874097222222</v>
      </c>
      <c r="AF5203" s="1" t="s">
        <v>77</v>
      </c>
      <c r="AH5203" s="1" t="s">
        <v>125</v>
      </c>
      <c r="AI5203" s="1" t="s">
        <v>106</v>
      </c>
      <c r="AJ5203" s="1" t="s">
        <v>107</v>
      </c>
      <c r="AK5203" s="1" t="s">
        <v>23530</v>
      </c>
      <c r="AL5203" s="1" t="s">
        <v>8551</v>
      </c>
      <c r="AM5203" s="2">
        <v>45723.874120370368</v>
      </c>
      <c r="AN5203" s="1" t="s">
        <v>23530</v>
      </c>
      <c r="AP5203" s="1">
        <v>5777208</v>
      </c>
      <c r="AQ5203" s="1" t="s">
        <v>83</v>
      </c>
      <c r="AR5203" s="2">
        <v>45724.949560185189</v>
      </c>
      <c r="AS5203" s="1" t="s">
        <v>84</v>
      </c>
      <c r="AT5203" s="2">
        <v>45724.333333333336</v>
      </c>
      <c r="AU5203" s="1" t="s">
        <v>85</v>
      </c>
      <c r="AV5203" s="1" t="s">
        <v>700</v>
      </c>
      <c r="AW5203" s="1" t="s">
        <v>701</v>
      </c>
      <c r="AX5203" s="1" t="s">
        <v>1848</v>
      </c>
      <c r="AZ5203" s="2">
        <v>45724.949560185189</v>
      </c>
      <c r="BB5203" s="1" t="s">
        <v>2641</v>
      </c>
      <c r="BC5203" s="1" t="s">
        <v>1200</v>
      </c>
      <c r="BD5203" s="1" t="s">
        <v>2642</v>
      </c>
      <c r="BE5203" s="1" t="s">
        <v>2643</v>
      </c>
      <c r="BF5203" s="1" t="s">
        <v>137</v>
      </c>
    </row>
    <row r="5204" spans="1:58" x14ac:dyDescent="0.35">
      <c r="A5204" s="1">
        <v>3018559</v>
      </c>
      <c r="B5204" s="1" t="s">
        <v>58</v>
      </c>
      <c r="C5204" s="1">
        <v>36667671</v>
      </c>
      <c r="D5204" s="1">
        <v>338325400</v>
      </c>
      <c r="E5204" s="1" t="s">
        <v>59</v>
      </c>
      <c r="F5204" s="1" t="s">
        <v>60</v>
      </c>
      <c r="G5204" s="1" t="s">
        <v>23531</v>
      </c>
      <c r="H5204" s="1" t="s">
        <v>1728</v>
      </c>
      <c r="I5204" s="1">
        <v>776181106</v>
      </c>
      <c r="J5204" s="1" t="s">
        <v>23532</v>
      </c>
      <c r="K5204" s="1">
        <v>12</v>
      </c>
      <c r="L5204" s="1" t="s">
        <v>64</v>
      </c>
      <c r="M5204" s="1" t="s">
        <v>65</v>
      </c>
      <c r="N5204" s="2">
        <v>44805</v>
      </c>
      <c r="O5204" s="1" t="s">
        <v>180</v>
      </c>
      <c r="Q5204" s="1" t="s">
        <v>67</v>
      </c>
      <c r="R5204" s="2">
        <v>45723.875428240739</v>
      </c>
      <c r="S5204" s="1" t="s">
        <v>4248</v>
      </c>
      <c r="T5204" s="1" t="s">
        <v>69</v>
      </c>
      <c r="U5204" s="1" t="s">
        <v>70</v>
      </c>
      <c r="V5204" s="1" t="s">
        <v>23533</v>
      </c>
      <c r="W5204" s="1" t="s">
        <v>214</v>
      </c>
      <c r="X5204" s="1" t="s">
        <v>319</v>
      </c>
      <c r="Y5204" s="1" t="s">
        <v>7369</v>
      </c>
      <c r="Z5204" s="1" t="s">
        <v>321</v>
      </c>
      <c r="AA5204" s="1" t="s">
        <v>322</v>
      </c>
      <c r="AB5204" s="1" t="s">
        <v>322</v>
      </c>
      <c r="AE5204" s="2">
        <v>45723.875439814816</v>
      </c>
      <c r="AF5204" s="1" t="s">
        <v>77</v>
      </c>
      <c r="AH5204" s="1" t="s">
        <v>78</v>
      </c>
      <c r="AI5204" s="1" t="s">
        <v>79</v>
      </c>
      <c r="AJ5204" s="1" t="s">
        <v>378</v>
      </c>
      <c r="AK5204" s="1" t="s">
        <v>23533</v>
      </c>
      <c r="AL5204" s="1" t="s">
        <v>4248</v>
      </c>
      <c r="AM5204" s="2">
        <v>45723.875486111108</v>
      </c>
      <c r="AN5204" s="1" t="s">
        <v>23533</v>
      </c>
      <c r="AP5204" s="1">
        <v>5777210</v>
      </c>
      <c r="AQ5204" s="1" t="s">
        <v>83</v>
      </c>
      <c r="AR5204" s="2">
        <v>45724.515150462961</v>
      </c>
      <c r="AS5204" s="1" t="s">
        <v>84</v>
      </c>
      <c r="AT5204" s="2">
        <v>45725.333333333336</v>
      </c>
      <c r="AU5204" s="1" t="s">
        <v>85</v>
      </c>
      <c r="AV5204" s="1" t="s">
        <v>2194</v>
      </c>
      <c r="AW5204" s="1" t="s">
        <v>2195</v>
      </c>
      <c r="AX5204" s="1" t="s">
        <v>4307</v>
      </c>
      <c r="AZ5204" s="2">
        <v>45724.515150462961</v>
      </c>
      <c r="BB5204" s="1" t="s">
        <v>765</v>
      </c>
      <c r="BC5204" s="1" t="s">
        <v>766</v>
      </c>
      <c r="BD5204" s="1" t="s">
        <v>767</v>
      </c>
      <c r="BE5204" s="1" t="s">
        <v>23534</v>
      </c>
      <c r="BF5204" s="1" t="s">
        <v>176</v>
      </c>
    </row>
    <row r="5205" spans="1:58" x14ac:dyDescent="0.35">
      <c r="A5205" s="1">
        <v>3018560</v>
      </c>
      <c r="B5205" s="1" t="s">
        <v>58</v>
      </c>
      <c r="C5205" s="1">
        <v>40811521</v>
      </c>
      <c r="D5205" s="1">
        <v>338256968</v>
      </c>
      <c r="E5205" s="1" t="s">
        <v>59</v>
      </c>
      <c r="F5205" s="1" t="s">
        <v>60</v>
      </c>
      <c r="G5205" s="1" t="s">
        <v>275</v>
      </c>
      <c r="H5205" s="1" t="s">
        <v>1728</v>
      </c>
      <c r="I5205" s="1">
        <v>777630168</v>
      </c>
      <c r="J5205" s="1" t="s">
        <v>848</v>
      </c>
      <c r="K5205" s="1">
        <v>13</v>
      </c>
      <c r="L5205" s="1" t="s">
        <v>244</v>
      </c>
      <c r="M5205" s="1" t="s">
        <v>65</v>
      </c>
      <c r="N5205" s="2">
        <v>45219.041666666664</v>
      </c>
      <c r="O5205" s="1" t="s">
        <v>66</v>
      </c>
      <c r="Q5205" s="1" t="s">
        <v>67</v>
      </c>
      <c r="R5205" s="2">
        <v>45723.875787037039</v>
      </c>
      <c r="S5205" s="1" t="s">
        <v>1403</v>
      </c>
      <c r="T5205" s="1" t="s">
        <v>69</v>
      </c>
      <c r="U5205" s="1" t="s">
        <v>70</v>
      </c>
      <c r="V5205" s="1" t="s">
        <v>23535</v>
      </c>
      <c r="W5205" s="1" t="s">
        <v>334</v>
      </c>
      <c r="X5205" s="1" t="s">
        <v>1153</v>
      </c>
      <c r="Y5205" s="1" t="s">
        <v>3591</v>
      </c>
      <c r="Z5205" s="1" t="s">
        <v>1137</v>
      </c>
      <c r="AA5205" s="1" t="s">
        <v>1137</v>
      </c>
      <c r="AB5205" s="1" t="s">
        <v>3592</v>
      </c>
      <c r="AE5205" s="2">
        <v>45724.507453703707</v>
      </c>
      <c r="AF5205" s="1" t="s">
        <v>77</v>
      </c>
      <c r="AH5205" s="1" t="s">
        <v>125</v>
      </c>
      <c r="AI5205" s="1" t="s">
        <v>58</v>
      </c>
      <c r="AJ5205" s="1" t="s">
        <v>80</v>
      </c>
      <c r="AK5205" s="1" t="s">
        <v>3617</v>
      </c>
      <c r="AL5205" s="1" t="s">
        <v>914</v>
      </c>
      <c r="AM5205" s="2">
        <v>45724.507557870369</v>
      </c>
      <c r="AN5205" s="1" t="s">
        <v>3617</v>
      </c>
      <c r="AO5205" s="1" t="s">
        <v>914</v>
      </c>
      <c r="AP5205" s="1">
        <v>5779209</v>
      </c>
      <c r="AQ5205" s="1" t="s">
        <v>83</v>
      </c>
      <c r="AR5205" s="2">
        <v>45725.264861111114</v>
      </c>
      <c r="AS5205" s="1" t="s">
        <v>84</v>
      </c>
      <c r="AT5205" s="2">
        <v>45724.333333333336</v>
      </c>
      <c r="AU5205" s="1" t="s">
        <v>85</v>
      </c>
      <c r="AV5205" s="1" t="s">
        <v>205</v>
      </c>
      <c r="AW5205" s="1" t="s">
        <v>206</v>
      </c>
      <c r="AX5205" s="1" t="s">
        <v>207</v>
      </c>
      <c r="AZ5205" s="2">
        <v>45725.264861111114</v>
      </c>
      <c r="BB5205" s="1" t="s">
        <v>2825</v>
      </c>
      <c r="BC5205" s="1" t="s">
        <v>153</v>
      </c>
      <c r="BD5205" s="1" t="s">
        <v>2826</v>
      </c>
      <c r="BE5205" s="1" t="s">
        <v>10966</v>
      </c>
      <c r="BF5205" s="1" t="s">
        <v>914</v>
      </c>
    </row>
    <row r="5206" spans="1:58" x14ac:dyDescent="0.35">
      <c r="A5206" s="1">
        <v>3018561</v>
      </c>
      <c r="B5206" s="1" t="s">
        <v>58</v>
      </c>
      <c r="C5206" s="1">
        <v>37089491</v>
      </c>
      <c r="D5206" s="1">
        <v>338930811</v>
      </c>
      <c r="E5206" s="1" t="s">
        <v>59</v>
      </c>
      <c r="F5206" s="1" t="s">
        <v>60</v>
      </c>
      <c r="G5206" s="1" t="s">
        <v>1845</v>
      </c>
      <c r="H5206" s="1" t="s">
        <v>23536</v>
      </c>
      <c r="I5206" s="1">
        <v>774749255</v>
      </c>
      <c r="J5206" s="1" t="s">
        <v>23537</v>
      </c>
      <c r="K5206" s="1">
        <v>19</v>
      </c>
      <c r="L5206" s="1" t="s">
        <v>64</v>
      </c>
      <c r="M5206" s="1" t="s">
        <v>65</v>
      </c>
      <c r="N5206" s="2">
        <v>45234.541666666664</v>
      </c>
      <c r="O5206" s="1" t="s">
        <v>66</v>
      </c>
      <c r="Q5206" s="1" t="s">
        <v>67</v>
      </c>
      <c r="R5206" s="2">
        <v>45723.876493055555</v>
      </c>
      <c r="S5206" s="1" t="s">
        <v>1312</v>
      </c>
      <c r="T5206" s="1" t="s">
        <v>69</v>
      </c>
      <c r="U5206" s="1" t="s">
        <v>70</v>
      </c>
      <c r="V5206" s="1" t="s">
        <v>23538</v>
      </c>
      <c r="Y5206" s="1" t="s">
        <v>3857</v>
      </c>
      <c r="Z5206" s="1" t="s">
        <v>337</v>
      </c>
      <c r="AA5206" s="1" t="s">
        <v>5151</v>
      </c>
      <c r="AB5206" s="1" t="s">
        <v>5151</v>
      </c>
      <c r="AC5206" s="1">
        <v>774749255</v>
      </c>
      <c r="AE5206" s="2">
        <v>45723.876504629632</v>
      </c>
      <c r="AF5206" s="1" t="s">
        <v>77</v>
      </c>
      <c r="AH5206" s="1" t="s">
        <v>125</v>
      </c>
      <c r="AI5206" s="1" t="s">
        <v>79</v>
      </c>
      <c r="AJ5206" s="1" t="s">
        <v>378</v>
      </c>
      <c r="AK5206" s="1" t="s">
        <v>23538</v>
      </c>
      <c r="AL5206" s="1" t="s">
        <v>1312</v>
      </c>
      <c r="AM5206" s="2">
        <v>45723.876562500001</v>
      </c>
      <c r="AN5206" s="1" t="s">
        <v>23538</v>
      </c>
      <c r="AP5206" s="1">
        <v>5777215</v>
      </c>
      <c r="AQ5206" s="1" t="s">
        <v>83</v>
      </c>
      <c r="AR5206" s="2">
        <v>45724.569189814814</v>
      </c>
      <c r="AS5206" s="1" t="s">
        <v>84</v>
      </c>
      <c r="AT5206" s="2">
        <v>45725.333333333336</v>
      </c>
      <c r="AU5206" s="1" t="s">
        <v>85</v>
      </c>
      <c r="AV5206" s="1" t="s">
        <v>2117</v>
      </c>
      <c r="AW5206" s="1" t="s">
        <v>2118</v>
      </c>
      <c r="AX5206" s="1" t="s">
        <v>3859</v>
      </c>
      <c r="AZ5206" s="2">
        <v>45724.569189814814</v>
      </c>
      <c r="BB5206" s="1" t="s">
        <v>152</v>
      </c>
      <c r="BC5206" s="1" t="s">
        <v>153</v>
      </c>
      <c r="BD5206" s="1" t="s">
        <v>154</v>
      </c>
      <c r="BE5206" s="1" t="s">
        <v>2544</v>
      </c>
      <c r="BF5206" s="1" t="s">
        <v>657</v>
      </c>
    </row>
    <row r="5207" spans="1:58" x14ac:dyDescent="0.35">
      <c r="A5207" s="1">
        <v>3018562</v>
      </c>
      <c r="B5207" s="1" t="s">
        <v>58</v>
      </c>
      <c r="C5207" s="1">
        <v>37477451</v>
      </c>
      <c r="D5207" s="1">
        <v>338258719</v>
      </c>
      <c r="E5207" s="1" t="s">
        <v>59</v>
      </c>
      <c r="F5207" s="1" t="s">
        <v>60</v>
      </c>
      <c r="G5207" s="1" t="s">
        <v>224</v>
      </c>
      <c r="H5207" s="1" t="s">
        <v>2677</v>
      </c>
      <c r="I5207" s="1" t="s">
        <v>23539</v>
      </c>
      <c r="J5207" s="1">
        <v>774452660</v>
      </c>
      <c r="K5207" s="1">
        <v>12</v>
      </c>
      <c r="L5207" s="1" t="s">
        <v>64</v>
      </c>
      <c r="M5207" s="1" t="s">
        <v>65</v>
      </c>
      <c r="N5207" s="2">
        <v>44967.791678240741</v>
      </c>
      <c r="O5207" s="1" t="s">
        <v>1087</v>
      </c>
      <c r="Q5207" s="1" t="s">
        <v>67</v>
      </c>
      <c r="R5207" s="2">
        <v>45723.877025462964</v>
      </c>
      <c r="S5207" s="1" t="s">
        <v>9887</v>
      </c>
      <c r="T5207" s="1" t="s">
        <v>100</v>
      </c>
      <c r="U5207" s="1" t="s">
        <v>70</v>
      </c>
      <c r="V5207" s="1" t="s">
        <v>23540</v>
      </c>
      <c r="Y5207" s="1" t="s">
        <v>5252</v>
      </c>
      <c r="Z5207" s="1" t="s">
        <v>75</v>
      </c>
      <c r="AA5207" s="1" t="s">
        <v>5253</v>
      </c>
      <c r="AB5207" s="1" t="s">
        <v>5253</v>
      </c>
      <c r="AE5207" s="2">
        <v>45723.87703703704</v>
      </c>
      <c r="AF5207" s="1" t="s">
        <v>77</v>
      </c>
      <c r="AH5207" s="1" t="s">
        <v>78</v>
      </c>
      <c r="AI5207" s="1" t="s">
        <v>79</v>
      </c>
      <c r="AJ5207" s="1" t="s">
        <v>378</v>
      </c>
      <c r="AK5207" s="1" t="s">
        <v>23541</v>
      </c>
      <c r="AL5207" s="1" t="s">
        <v>9887</v>
      </c>
      <c r="AM5207" s="2">
        <v>45723.877083333333</v>
      </c>
      <c r="AN5207" s="1" t="s">
        <v>23541</v>
      </c>
      <c r="AP5207" s="1">
        <v>5777216</v>
      </c>
      <c r="AQ5207" s="1" t="s">
        <v>83</v>
      </c>
      <c r="AR5207" s="2">
        <v>45724.776655092595</v>
      </c>
      <c r="AS5207" s="1" t="s">
        <v>84</v>
      </c>
      <c r="AT5207" s="2">
        <v>45725.340277777781</v>
      </c>
      <c r="AU5207" s="1" t="s">
        <v>85</v>
      </c>
      <c r="AV5207" s="1" t="s">
        <v>2382</v>
      </c>
      <c r="AW5207" s="1" t="s">
        <v>2383</v>
      </c>
      <c r="AX5207" s="1" t="s">
        <v>2384</v>
      </c>
      <c r="AZ5207" s="2">
        <v>45724.776655092595</v>
      </c>
      <c r="BB5207" s="1" t="s">
        <v>1003</v>
      </c>
      <c r="BC5207" s="1" t="s">
        <v>595</v>
      </c>
      <c r="BD5207" s="1" t="s">
        <v>1004</v>
      </c>
      <c r="BE5207" s="1" t="s">
        <v>23542</v>
      </c>
      <c r="BF5207" s="1" t="s">
        <v>93</v>
      </c>
    </row>
    <row r="5208" spans="1:58" x14ac:dyDescent="0.35">
      <c r="A5208" s="1">
        <v>3018563</v>
      </c>
      <c r="B5208" s="1" t="s">
        <v>58</v>
      </c>
      <c r="C5208" s="1">
        <v>40467731</v>
      </c>
      <c r="D5208" s="1">
        <v>338576277</v>
      </c>
      <c r="E5208" s="1" t="s">
        <v>59</v>
      </c>
      <c r="F5208" s="1" t="s">
        <v>60</v>
      </c>
      <c r="G5208" s="1" t="s">
        <v>23543</v>
      </c>
      <c r="H5208" s="1" t="s">
        <v>23544</v>
      </c>
      <c r="I5208" s="1">
        <v>775017746</v>
      </c>
      <c r="J5208" s="1" t="s">
        <v>23545</v>
      </c>
      <c r="K5208" s="1">
        <v>13</v>
      </c>
      <c r="L5208" s="1" t="s">
        <v>64</v>
      </c>
      <c r="M5208" s="1" t="s">
        <v>65</v>
      </c>
      <c r="N5208" s="2">
        <v>44977.43677083333</v>
      </c>
      <c r="O5208" s="1" t="s">
        <v>66</v>
      </c>
      <c r="Q5208" s="1" t="s">
        <v>67</v>
      </c>
      <c r="R5208" s="2">
        <v>45723.879108796296</v>
      </c>
      <c r="S5208" s="1" t="s">
        <v>8372</v>
      </c>
      <c r="T5208" s="1" t="s">
        <v>100</v>
      </c>
      <c r="U5208" s="1" t="s">
        <v>101</v>
      </c>
      <c r="V5208" s="1" t="s">
        <v>23546</v>
      </c>
      <c r="W5208" s="1" t="s">
        <v>72</v>
      </c>
      <c r="X5208" s="1" t="s">
        <v>2112</v>
      </c>
      <c r="Y5208" s="1" t="s">
        <v>3857</v>
      </c>
      <c r="Z5208" s="1" t="s">
        <v>337</v>
      </c>
      <c r="AA5208" s="1" t="s">
        <v>5151</v>
      </c>
      <c r="AB5208" s="1" t="s">
        <v>5151</v>
      </c>
      <c r="AE5208" s="2">
        <v>45723.879108796296</v>
      </c>
      <c r="AF5208" s="1" t="s">
        <v>77</v>
      </c>
      <c r="AH5208" s="1" t="s">
        <v>78</v>
      </c>
      <c r="AI5208" s="1" t="s">
        <v>79</v>
      </c>
      <c r="AJ5208" s="1" t="s">
        <v>147</v>
      </c>
      <c r="AK5208" s="1" t="s">
        <v>23547</v>
      </c>
      <c r="AL5208" s="1" t="s">
        <v>8372</v>
      </c>
      <c r="AM5208" s="2">
        <v>45723.879143518519</v>
      </c>
      <c r="AN5208" s="1" t="s">
        <v>23547</v>
      </c>
      <c r="AP5208" s="1">
        <v>5777219</v>
      </c>
      <c r="AQ5208" s="1" t="s">
        <v>83</v>
      </c>
      <c r="AR5208" s="2">
        <v>45724.751620370371</v>
      </c>
      <c r="AS5208" s="1" t="s">
        <v>84</v>
      </c>
      <c r="AT5208" s="2">
        <v>45725.333333333336</v>
      </c>
      <c r="AU5208" s="1" t="s">
        <v>85</v>
      </c>
      <c r="AV5208" s="1" t="s">
        <v>2117</v>
      </c>
      <c r="AW5208" s="1" t="s">
        <v>2118</v>
      </c>
      <c r="AX5208" s="1" t="s">
        <v>2119</v>
      </c>
      <c r="AZ5208" s="2">
        <v>45724.751620370371</v>
      </c>
      <c r="BB5208" s="1" t="s">
        <v>192</v>
      </c>
      <c r="BC5208" s="1" t="s">
        <v>193</v>
      </c>
      <c r="BD5208" s="1" t="s">
        <v>194</v>
      </c>
      <c r="BE5208" s="1" t="s">
        <v>193</v>
      </c>
      <c r="BF5208" s="1" t="s">
        <v>657</v>
      </c>
    </row>
    <row r="5209" spans="1:58" x14ac:dyDescent="0.35">
      <c r="A5209" s="1">
        <v>3018564</v>
      </c>
      <c r="B5209" s="1" t="s">
        <v>58</v>
      </c>
      <c r="C5209" s="1">
        <v>37189261</v>
      </c>
      <c r="D5209" s="1">
        <v>338435792</v>
      </c>
      <c r="E5209" s="1" t="s">
        <v>59</v>
      </c>
      <c r="F5209" s="1" t="s">
        <v>60</v>
      </c>
      <c r="G5209" s="1" t="s">
        <v>15932</v>
      </c>
      <c r="H5209" s="1" t="s">
        <v>15933</v>
      </c>
      <c r="I5209" s="1">
        <v>782009541</v>
      </c>
      <c r="J5209" s="1" t="s">
        <v>23548</v>
      </c>
      <c r="K5209" s="1">
        <v>12</v>
      </c>
      <c r="L5209" s="1" t="s">
        <v>64</v>
      </c>
      <c r="M5209" s="1" t="s">
        <v>65</v>
      </c>
      <c r="N5209" s="2">
        <v>45136.440937500003</v>
      </c>
      <c r="O5209" s="1" t="s">
        <v>66</v>
      </c>
      <c r="Q5209" s="1" t="s">
        <v>67</v>
      </c>
      <c r="R5209" s="2">
        <v>45723.879965277774</v>
      </c>
      <c r="S5209" s="1" t="s">
        <v>1771</v>
      </c>
      <c r="T5209" s="1" t="s">
        <v>450</v>
      </c>
      <c r="U5209" s="1" t="s">
        <v>70</v>
      </c>
      <c r="V5209" s="1" t="s">
        <v>23549</v>
      </c>
      <c r="Y5209" s="1" t="s">
        <v>4883</v>
      </c>
      <c r="Z5209" s="1" t="s">
        <v>2851</v>
      </c>
      <c r="AA5209" s="1" t="s">
        <v>5064</v>
      </c>
      <c r="AB5209" s="1" t="s">
        <v>124</v>
      </c>
      <c r="AE5209" s="2">
        <v>45723.879976851851</v>
      </c>
      <c r="AF5209" s="1" t="s">
        <v>77</v>
      </c>
      <c r="AH5209" s="1" t="s">
        <v>125</v>
      </c>
      <c r="AI5209" s="1" t="s">
        <v>79</v>
      </c>
      <c r="AJ5209" s="1" t="s">
        <v>378</v>
      </c>
      <c r="AK5209" s="1" t="s">
        <v>23550</v>
      </c>
      <c r="AL5209" s="1" t="s">
        <v>1771</v>
      </c>
      <c r="AM5209" s="2">
        <v>45723.880011574074</v>
      </c>
      <c r="AN5209" s="1" t="s">
        <v>23550</v>
      </c>
      <c r="AP5209" s="1">
        <v>5777221</v>
      </c>
      <c r="AQ5209" s="1" t="s">
        <v>83</v>
      </c>
      <c r="AR5209" s="2">
        <v>45724.783182870371</v>
      </c>
      <c r="AS5209" s="1" t="s">
        <v>84</v>
      </c>
      <c r="AT5209" s="2">
        <v>45725.378472222219</v>
      </c>
      <c r="AU5209" s="1" t="s">
        <v>85</v>
      </c>
      <c r="AV5209" s="1" t="s">
        <v>2382</v>
      </c>
      <c r="AW5209" s="1" t="s">
        <v>2383</v>
      </c>
      <c r="AX5209" s="1" t="s">
        <v>2384</v>
      </c>
      <c r="AZ5209" s="2">
        <v>45724.783182870371</v>
      </c>
      <c r="BB5209" s="1" t="s">
        <v>367</v>
      </c>
      <c r="BC5209" s="1" t="s">
        <v>368</v>
      </c>
      <c r="BD5209" s="1" t="s">
        <v>368</v>
      </c>
      <c r="BE5209" s="1" t="s">
        <v>23551</v>
      </c>
      <c r="BF5209" s="1" t="s">
        <v>93</v>
      </c>
    </row>
    <row r="5210" spans="1:58" x14ac:dyDescent="0.35">
      <c r="A5210" s="1">
        <v>3018565</v>
      </c>
      <c r="B5210" s="1" t="s">
        <v>58</v>
      </c>
      <c r="C5210" s="1">
        <v>42623161</v>
      </c>
      <c r="D5210" s="1">
        <v>338043095</v>
      </c>
      <c r="E5210" s="1" t="s">
        <v>59</v>
      </c>
      <c r="F5210" s="1" t="s">
        <v>60</v>
      </c>
      <c r="G5210" s="1" t="s">
        <v>509</v>
      </c>
      <c r="H5210" s="1" t="s">
        <v>2959</v>
      </c>
      <c r="I5210" s="1">
        <v>785995750</v>
      </c>
      <c r="J5210" s="1" t="s">
        <v>2261</v>
      </c>
      <c r="K5210" s="1">
        <v>13</v>
      </c>
      <c r="L5210" s="1" t="s">
        <v>64</v>
      </c>
      <c r="M5210" s="1" t="s">
        <v>65</v>
      </c>
      <c r="N5210" s="2">
        <v>45341.549722222226</v>
      </c>
      <c r="O5210" s="1" t="s">
        <v>66</v>
      </c>
      <c r="Q5210" s="1" t="s">
        <v>67</v>
      </c>
      <c r="R5210" s="2">
        <v>45723.882060185184</v>
      </c>
      <c r="S5210" s="1" t="s">
        <v>4410</v>
      </c>
      <c r="T5210" s="1" t="s">
        <v>69</v>
      </c>
      <c r="U5210" s="1" t="s">
        <v>160</v>
      </c>
      <c r="V5210" s="1" t="s">
        <v>23552</v>
      </c>
      <c r="Y5210" s="1" t="s">
        <v>16559</v>
      </c>
      <c r="Z5210" s="1" t="s">
        <v>1193</v>
      </c>
      <c r="AA5210" s="1" t="s">
        <v>1193</v>
      </c>
      <c r="AB5210" s="1" t="s">
        <v>23553</v>
      </c>
      <c r="AE5210" s="2">
        <v>45723.882071759261</v>
      </c>
      <c r="AF5210" s="1" t="s">
        <v>77</v>
      </c>
      <c r="AH5210" s="1" t="s">
        <v>125</v>
      </c>
      <c r="AI5210" s="1" t="s">
        <v>79</v>
      </c>
      <c r="AJ5210" s="1" t="s">
        <v>283</v>
      </c>
      <c r="AK5210" s="1" t="s">
        <v>23554</v>
      </c>
      <c r="AL5210" s="1" t="s">
        <v>4410</v>
      </c>
      <c r="AM5210" s="2">
        <v>45723.882106481484</v>
      </c>
      <c r="AN5210" s="1" t="s">
        <v>23554</v>
      </c>
      <c r="AP5210" s="1">
        <v>5777223</v>
      </c>
      <c r="AQ5210" s="1" t="s">
        <v>83</v>
      </c>
      <c r="AR5210" s="2">
        <v>45724.930995370371</v>
      </c>
      <c r="AS5210" s="1" t="s">
        <v>84</v>
      </c>
      <c r="AT5210" s="2">
        <v>45725.333333333336</v>
      </c>
      <c r="AU5210" s="1" t="s">
        <v>85</v>
      </c>
      <c r="AV5210" s="1" t="s">
        <v>1196</v>
      </c>
      <c r="AW5210" s="1" t="s">
        <v>1197</v>
      </c>
      <c r="AX5210" s="1" t="s">
        <v>4224</v>
      </c>
      <c r="AZ5210" s="2">
        <v>45724.930995370371</v>
      </c>
      <c r="BB5210" s="1" t="s">
        <v>192</v>
      </c>
      <c r="BC5210" s="1" t="s">
        <v>193</v>
      </c>
      <c r="BD5210" s="1" t="s">
        <v>194</v>
      </c>
      <c r="BE5210" s="1" t="s">
        <v>23555</v>
      </c>
      <c r="BF5210" s="1" t="s">
        <v>14364</v>
      </c>
    </row>
    <row r="5211" spans="1:58" x14ac:dyDescent="0.35">
      <c r="A5211" s="1">
        <v>3018566</v>
      </c>
      <c r="B5211" s="1" t="s">
        <v>58</v>
      </c>
      <c r="C5211" s="1">
        <v>41550601</v>
      </c>
      <c r="D5211" s="1">
        <v>338561880</v>
      </c>
      <c r="E5211" s="1" t="s">
        <v>59</v>
      </c>
      <c r="F5211" s="1" t="s">
        <v>60</v>
      </c>
      <c r="G5211" s="1" t="s">
        <v>2778</v>
      </c>
      <c r="H5211" s="1" t="s">
        <v>3027</v>
      </c>
      <c r="I5211" s="1">
        <v>772073664</v>
      </c>
      <c r="J5211" s="1" t="s">
        <v>14518</v>
      </c>
      <c r="K5211" s="1">
        <v>12</v>
      </c>
      <c r="L5211" s="1" t="s">
        <v>64</v>
      </c>
      <c r="M5211" s="1" t="s">
        <v>65</v>
      </c>
      <c r="N5211" s="2">
        <v>45182.724305555559</v>
      </c>
      <c r="O5211" s="1" t="s">
        <v>66</v>
      </c>
      <c r="Q5211" s="1" t="s">
        <v>67</v>
      </c>
      <c r="R5211" s="2">
        <v>45723.882384259261</v>
      </c>
      <c r="S5211" s="1" t="s">
        <v>1238</v>
      </c>
      <c r="T5211" s="1" t="s">
        <v>69</v>
      </c>
      <c r="U5211" s="1" t="s">
        <v>70</v>
      </c>
      <c r="V5211" s="1" t="s">
        <v>23556</v>
      </c>
      <c r="W5211" s="1" t="s">
        <v>72</v>
      </c>
      <c r="X5211" s="1" t="s">
        <v>73</v>
      </c>
      <c r="Y5211" s="1" t="s">
        <v>16639</v>
      </c>
      <c r="Z5211" s="1" t="s">
        <v>2851</v>
      </c>
      <c r="AA5211" s="1" t="s">
        <v>5064</v>
      </c>
      <c r="AB5211" s="1" t="s">
        <v>124</v>
      </c>
      <c r="AE5211" s="2">
        <v>45723.882395833331</v>
      </c>
      <c r="AF5211" s="1" t="s">
        <v>77</v>
      </c>
      <c r="AH5211" s="1" t="s">
        <v>78</v>
      </c>
      <c r="AI5211" s="1" t="s">
        <v>79</v>
      </c>
      <c r="AJ5211" s="1" t="s">
        <v>283</v>
      </c>
      <c r="AK5211" s="1" t="s">
        <v>4699</v>
      </c>
      <c r="AL5211" s="1" t="s">
        <v>1238</v>
      </c>
      <c r="AM5211" s="2">
        <v>45723.882418981484</v>
      </c>
      <c r="AN5211" s="1" t="s">
        <v>4699</v>
      </c>
      <c r="AP5211" s="1">
        <v>5777224</v>
      </c>
      <c r="AQ5211" s="1" t="s">
        <v>83</v>
      </c>
      <c r="AR5211" s="2">
        <v>45724.774178240739</v>
      </c>
      <c r="AS5211" s="1" t="s">
        <v>84</v>
      </c>
      <c r="AT5211" s="2">
        <v>45725.361111111109</v>
      </c>
      <c r="AU5211" s="1" t="s">
        <v>85</v>
      </c>
      <c r="AV5211" s="1" t="s">
        <v>2382</v>
      </c>
      <c r="AW5211" s="1" t="s">
        <v>2383</v>
      </c>
      <c r="AX5211" s="1" t="s">
        <v>2384</v>
      </c>
      <c r="AZ5211" s="2">
        <v>45724.774178240739</v>
      </c>
      <c r="BB5211" s="1" t="s">
        <v>1003</v>
      </c>
      <c r="BC5211" s="1" t="s">
        <v>595</v>
      </c>
      <c r="BD5211" s="1" t="s">
        <v>1004</v>
      </c>
      <c r="BE5211" s="1" t="s">
        <v>22279</v>
      </c>
      <c r="BF5211" s="1" t="s">
        <v>937</v>
      </c>
    </row>
    <row r="5212" spans="1:58" x14ac:dyDescent="0.35">
      <c r="A5212" s="1">
        <v>3018567</v>
      </c>
      <c r="B5212" s="1" t="s">
        <v>58</v>
      </c>
      <c r="C5212" s="1">
        <v>42078191</v>
      </c>
      <c r="D5212" s="1">
        <v>338038644</v>
      </c>
      <c r="E5212" s="1" t="s">
        <v>59</v>
      </c>
      <c r="F5212" s="1" t="s">
        <v>60</v>
      </c>
      <c r="G5212" s="1" t="s">
        <v>794</v>
      </c>
      <c r="H5212" s="1" t="s">
        <v>23557</v>
      </c>
      <c r="I5212" s="1">
        <v>774424611</v>
      </c>
      <c r="J5212" s="1" t="s">
        <v>20637</v>
      </c>
      <c r="K5212" s="1">
        <v>13</v>
      </c>
      <c r="L5212" s="1" t="s">
        <v>64</v>
      </c>
      <c r="M5212" s="1" t="s">
        <v>65</v>
      </c>
      <c r="N5212" s="2">
        <v>45419.625011574077</v>
      </c>
      <c r="O5212" s="1" t="s">
        <v>353</v>
      </c>
      <c r="Q5212" s="1" t="s">
        <v>67</v>
      </c>
      <c r="R5212" s="2">
        <v>45723.883067129631</v>
      </c>
      <c r="S5212" s="1" t="s">
        <v>3287</v>
      </c>
      <c r="T5212" s="1" t="s">
        <v>69</v>
      </c>
      <c r="U5212" s="1" t="s">
        <v>70</v>
      </c>
      <c r="V5212" s="1" t="s">
        <v>23558</v>
      </c>
      <c r="W5212" s="1" t="s">
        <v>653</v>
      </c>
      <c r="X5212" s="1" t="s">
        <v>942</v>
      </c>
      <c r="Y5212" s="1" t="s">
        <v>9799</v>
      </c>
      <c r="Z5212" s="1" t="s">
        <v>944</v>
      </c>
      <c r="AA5212" s="1" t="s">
        <v>23559</v>
      </c>
      <c r="AB5212" s="1" t="s">
        <v>23560</v>
      </c>
      <c r="AE5212" s="2">
        <v>45723.883206018516</v>
      </c>
      <c r="AF5212" s="1" t="s">
        <v>77</v>
      </c>
      <c r="AH5212" s="1" t="s">
        <v>125</v>
      </c>
      <c r="AI5212" s="1" t="s">
        <v>79</v>
      </c>
      <c r="AJ5212" s="1" t="s">
        <v>378</v>
      </c>
      <c r="AL5212" s="1" t="s">
        <v>3287</v>
      </c>
      <c r="AM5212" s="2">
        <v>45723.883252314816</v>
      </c>
      <c r="AO5212" s="1" t="s">
        <v>3287</v>
      </c>
      <c r="AP5212" s="1">
        <v>5777225</v>
      </c>
      <c r="AQ5212" s="1" t="s">
        <v>83</v>
      </c>
      <c r="AR5212" s="2">
        <v>45724.572060185186</v>
      </c>
      <c r="AS5212" s="1" t="s">
        <v>84</v>
      </c>
      <c r="AT5212" s="2">
        <v>45723.333333333336</v>
      </c>
      <c r="AU5212" s="1" t="s">
        <v>573</v>
      </c>
      <c r="AV5212" s="1" t="s">
        <v>947</v>
      </c>
      <c r="AW5212" s="1" t="s">
        <v>948</v>
      </c>
      <c r="AX5212" s="1" t="s">
        <v>1479</v>
      </c>
      <c r="AZ5212" s="2">
        <v>45724.572060185186</v>
      </c>
      <c r="BB5212" s="1" t="s">
        <v>765</v>
      </c>
      <c r="BC5212" s="1" t="s">
        <v>766</v>
      </c>
      <c r="BD5212" s="1" t="s">
        <v>767</v>
      </c>
      <c r="BE5212" s="1" t="s">
        <v>1120</v>
      </c>
      <c r="BF5212" s="1" t="s">
        <v>657</v>
      </c>
    </row>
    <row r="5213" spans="1:58" x14ac:dyDescent="0.35">
      <c r="A5213" s="1">
        <v>3018569</v>
      </c>
      <c r="B5213" s="1" t="s">
        <v>58</v>
      </c>
      <c r="C5213" s="1">
        <v>42391031</v>
      </c>
      <c r="D5213" s="1">
        <v>338331652</v>
      </c>
      <c r="E5213" s="1" t="s">
        <v>59</v>
      </c>
      <c r="F5213" s="1" t="s">
        <v>60</v>
      </c>
      <c r="G5213" s="1" t="s">
        <v>275</v>
      </c>
      <c r="H5213" s="1" t="s">
        <v>12583</v>
      </c>
      <c r="I5213" s="1">
        <v>771292971</v>
      </c>
      <c r="J5213" s="1" t="s">
        <v>23561</v>
      </c>
      <c r="K5213" s="1">
        <v>13</v>
      </c>
      <c r="L5213" s="1" t="s">
        <v>64</v>
      </c>
      <c r="M5213" s="1" t="s">
        <v>65</v>
      </c>
      <c r="N5213" s="2">
        <v>45290.416851851849</v>
      </c>
      <c r="O5213" s="1" t="s">
        <v>66</v>
      </c>
      <c r="Q5213" s="1" t="s">
        <v>67</v>
      </c>
      <c r="R5213" s="2">
        <v>45723.884675925925</v>
      </c>
      <c r="S5213" s="1" t="s">
        <v>8533</v>
      </c>
      <c r="T5213" s="1" t="s">
        <v>100</v>
      </c>
      <c r="U5213" s="1" t="s">
        <v>101</v>
      </c>
      <c r="V5213" s="1" t="s">
        <v>23562</v>
      </c>
      <c r="W5213" s="1" t="s">
        <v>653</v>
      </c>
      <c r="X5213" s="1" t="s">
        <v>654</v>
      </c>
      <c r="Y5213" s="1" t="s">
        <v>4356</v>
      </c>
      <c r="Z5213" s="1" t="s">
        <v>1654</v>
      </c>
      <c r="AA5213" s="1" t="s">
        <v>16043</v>
      </c>
      <c r="AB5213" s="1" t="s">
        <v>124</v>
      </c>
      <c r="AE5213" s="2">
        <v>45723.884687500002</v>
      </c>
      <c r="AF5213" s="1" t="s">
        <v>77</v>
      </c>
      <c r="AH5213" s="1" t="s">
        <v>78</v>
      </c>
      <c r="AI5213" s="1" t="s">
        <v>79</v>
      </c>
      <c r="AJ5213" s="1" t="s">
        <v>283</v>
      </c>
      <c r="AK5213" s="1" t="s">
        <v>23563</v>
      </c>
      <c r="AL5213" s="1" t="s">
        <v>8533</v>
      </c>
      <c r="AM5213" s="2">
        <v>45723.884722222225</v>
      </c>
      <c r="AN5213" s="1" t="s">
        <v>23563</v>
      </c>
      <c r="AP5213" s="1">
        <v>5777227</v>
      </c>
      <c r="AQ5213" s="1" t="s">
        <v>83</v>
      </c>
      <c r="AR5213" s="2">
        <v>45724.507870370369</v>
      </c>
      <c r="AS5213" s="1" t="s">
        <v>84</v>
      </c>
      <c r="AT5213" s="2">
        <v>45725.333333333336</v>
      </c>
      <c r="AU5213" s="1" t="s">
        <v>85</v>
      </c>
      <c r="AV5213" s="1" t="s">
        <v>608</v>
      </c>
      <c r="AW5213" s="1" t="s">
        <v>609</v>
      </c>
      <c r="AX5213" s="1" t="s">
        <v>6286</v>
      </c>
      <c r="AZ5213" s="2">
        <v>45724.507870370369</v>
      </c>
      <c r="BB5213" s="1" t="s">
        <v>111</v>
      </c>
      <c r="BC5213" s="1" t="s">
        <v>112</v>
      </c>
      <c r="BD5213" s="1" t="s">
        <v>113</v>
      </c>
      <c r="BE5213" s="1" t="s">
        <v>3843</v>
      </c>
      <c r="BF5213" s="1" t="s">
        <v>657</v>
      </c>
    </row>
    <row r="5214" spans="1:58" x14ac:dyDescent="0.35">
      <c r="A5214" s="1">
        <v>3018570</v>
      </c>
      <c r="B5214" s="1" t="s">
        <v>58</v>
      </c>
      <c r="C5214" s="1">
        <v>35965251</v>
      </c>
      <c r="D5214" s="1">
        <v>338379513</v>
      </c>
      <c r="E5214" s="1" t="s">
        <v>59</v>
      </c>
      <c r="F5214" s="1" t="s">
        <v>60</v>
      </c>
      <c r="G5214" s="1" t="s">
        <v>2275</v>
      </c>
      <c r="H5214" s="1" t="s">
        <v>23564</v>
      </c>
      <c r="I5214" s="1">
        <v>784325780</v>
      </c>
      <c r="J5214" s="1" t="s">
        <v>1789</v>
      </c>
      <c r="K5214" s="1">
        <v>13</v>
      </c>
      <c r="L5214" s="1" t="s">
        <v>64</v>
      </c>
      <c r="M5214" s="1" t="s">
        <v>65</v>
      </c>
      <c r="N5214" s="2">
        <v>44958</v>
      </c>
      <c r="O5214" s="1" t="s">
        <v>353</v>
      </c>
      <c r="Q5214" s="1" t="s">
        <v>67</v>
      </c>
      <c r="R5214" s="2">
        <v>45723.88559027778</v>
      </c>
      <c r="S5214" s="1" t="s">
        <v>4577</v>
      </c>
      <c r="T5214" s="1" t="s">
        <v>69</v>
      </c>
      <c r="U5214" s="1" t="s">
        <v>70</v>
      </c>
      <c r="V5214" s="1" t="s">
        <v>23565</v>
      </c>
      <c r="W5214" s="1" t="s">
        <v>162</v>
      </c>
      <c r="X5214" s="1" t="s">
        <v>1191</v>
      </c>
      <c r="Y5214" s="1" t="s">
        <v>23566</v>
      </c>
      <c r="Z5214" s="1" t="s">
        <v>400</v>
      </c>
      <c r="AA5214" s="1" t="s">
        <v>15151</v>
      </c>
      <c r="AB5214" s="1" t="s">
        <v>124</v>
      </c>
      <c r="AE5214" s="2">
        <v>45723.885601851849</v>
      </c>
      <c r="AF5214" s="1" t="s">
        <v>77</v>
      </c>
      <c r="AH5214" s="1" t="s">
        <v>125</v>
      </c>
      <c r="AI5214" s="1" t="s">
        <v>79</v>
      </c>
      <c r="AJ5214" s="1" t="s">
        <v>855</v>
      </c>
      <c r="AK5214" s="1" t="s">
        <v>20950</v>
      </c>
      <c r="AL5214" s="1" t="s">
        <v>4577</v>
      </c>
      <c r="AM5214" s="2">
        <v>45723.885636574072</v>
      </c>
      <c r="AN5214" s="1" t="s">
        <v>20950</v>
      </c>
      <c r="AP5214" s="1">
        <v>5777228</v>
      </c>
      <c r="AQ5214" s="1" t="s">
        <v>83</v>
      </c>
      <c r="AR5214" s="2">
        <v>45724.97347222222</v>
      </c>
      <c r="AS5214" s="1" t="s">
        <v>84</v>
      </c>
      <c r="AT5214" s="2">
        <v>45725.333333333336</v>
      </c>
      <c r="AU5214" s="1" t="s">
        <v>85</v>
      </c>
      <c r="AV5214" s="1" t="s">
        <v>1196</v>
      </c>
      <c r="AW5214" s="1" t="s">
        <v>1197</v>
      </c>
      <c r="AX5214" s="1" t="s">
        <v>4259</v>
      </c>
      <c r="AZ5214" s="2">
        <v>45724.97347222222</v>
      </c>
      <c r="BB5214" s="1" t="s">
        <v>765</v>
      </c>
      <c r="BC5214" s="1" t="s">
        <v>766</v>
      </c>
      <c r="BD5214" s="1" t="s">
        <v>767</v>
      </c>
      <c r="BE5214" s="1" t="s">
        <v>23567</v>
      </c>
      <c r="BF5214" s="1" t="s">
        <v>14364</v>
      </c>
    </row>
    <row r="5215" spans="1:58" x14ac:dyDescent="0.35">
      <c r="A5215" s="1">
        <v>3018571</v>
      </c>
      <c r="B5215" s="1" t="s">
        <v>58</v>
      </c>
      <c r="C5215" s="1">
        <v>43696111</v>
      </c>
      <c r="D5215" s="1">
        <v>338481846</v>
      </c>
      <c r="E5215" s="1" t="s">
        <v>59</v>
      </c>
      <c r="F5215" s="1" t="s">
        <v>60</v>
      </c>
      <c r="G5215" s="1" t="s">
        <v>3442</v>
      </c>
      <c r="H5215" s="1" t="s">
        <v>913</v>
      </c>
      <c r="I5215" s="1">
        <v>774259623</v>
      </c>
      <c r="J5215" s="1" t="s">
        <v>23568</v>
      </c>
      <c r="K5215" s="1">
        <v>12</v>
      </c>
      <c r="L5215" s="1" t="s">
        <v>64</v>
      </c>
      <c r="M5215" s="1" t="s">
        <v>65</v>
      </c>
      <c r="N5215" s="2">
        <v>45518.745763888888</v>
      </c>
      <c r="O5215" s="1" t="s">
        <v>66</v>
      </c>
      <c r="Q5215" s="1" t="s">
        <v>67</v>
      </c>
      <c r="R5215" s="2">
        <v>45723.886365740742</v>
      </c>
      <c r="S5215" s="1" t="s">
        <v>1862</v>
      </c>
      <c r="T5215" s="1" t="s">
        <v>100</v>
      </c>
      <c r="U5215" s="1" t="s">
        <v>70</v>
      </c>
      <c r="V5215" s="1" t="s">
        <v>23569</v>
      </c>
      <c r="W5215" s="1" t="s">
        <v>214</v>
      </c>
      <c r="X5215" s="1" t="s">
        <v>319</v>
      </c>
      <c r="Y5215" s="1" t="s">
        <v>4450</v>
      </c>
      <c r="Z5215" s="1" t="s">
        <v>1677</v>
      </c>
      <c r="AA5215" s="1" t="s">
        <v>4044</v>
      </c>
      <c r="AB5215" s="1" t="s">
        <v>124</v>
      </c>
      <c r="AE5215" s="2">
        <v>45724.573333333334</v>
      </c>
      <c r="AF5215" s="1" t="s">
        <v>77</v>
      </c>
      <c r="AH5215" s="1" t="s">
        <v>125</v>
      </c>
      <c r="AI5215" s="1" t="s">
        <v>58</v>
      </c>
      <c r="AJ5215" s="1" t="s">
        <v>80</v>
      </c>
      <c r="AK5215" s="1" t="s">
        <v>23570</v>
      </c>
      <c r="AL5215" s="1" t="s">
        <v>325</v>
      </c>
      <c r="AM5215" s="2">
        <v>45724.573541666665</v>
      </c>
      <c r="AN5215" s="1" t="s">
        <v>23570</v>
      </c>
      <c r="AO5215" s="1" t="s">
        <v>325</v>
      </c>
      <c r="AP5215" s="1">
        <v>5779485</v>
      </c>
      <c r="AQ5215" s="1" t="s">
        <v>83</v>
      </c>
      <c r="AR5215" s="2">
        <v>45724.866446759261</v>
      </c>
      <c r="AS5215" s="1" t="s">
        <v>84</v>
      </c>
      <c r="AT5215" s="2">
        <v>45724.333333333336</v>
      </c>
      <c r="AU5215" s="1" t="s">
        <v>85</v>
      </c>
      <c r="AV5215" s="1" t="s">
        <v>251</v>
      </c>
      <c r="AW5215" s="1" t="s">
        <v>252</v>
      </c>
      <c r="AX5215" s="1" t="s">
        <v>253</v>
      </c>
      <c r="AZ5215" s="2">
        <v>45724.866446759261</v>
      </c>
      <c r="BB5215" s="1" t="s">
        <v>23571</v>
      </c>
      <c r="BC5215" s="1" t="s">
        <v>23572</v>
      </c>
      <c r="BD5215" s="1" t="s">
        <v>10204</v>
      </c>
      <c r="BE5215" s="1" t="s">
        <v>21344</v>
      </c>
      <c r="BF5215" s="1" t="s">
        <v>598</v>
      </c>
    </row>
    <row r="5216" spans="1:58" x14ac:dyDescent="0.35">
      <c r="A5216" s="1">
        <v>3018572</v>
      </c>
      <c r="B5216" s="1" t="s">
        <v>58</v>
      </c>
      <c r="C5216" s="1">
        <v>34047331</v>
      </c>
      <c r="D5216" s="1">
        <v>339588853</v>
      </c>
      <c r="E5216" s="1" t="s">
        <v>59</v>
      </c>
      <c r="F5216" s="1" t="s">
        <v>60</v>
      </c>
      <c r="G5216" s="1" t="s">
        <v>18234</v>
      </c>
      <c r="H5216" s="1" t="s">
        <v>916</v>
      </c>
      <c r="I5216" s="1">
        <v>776188726</v>
      </c>
      <c r="J5216" s="1" t="s">
        <v>18235</v>
      </c>
      <c r="K5216" s="1">
        <v>14</v>
      </c>
      <c r="L5216" s="1" t="s">
        <v>64</v>
      </c>
      <c r="M5216" s="1" t="s">
        <v>65</v>
      </c>
      <c r="N5216" s="2">
        <v>45715.708333333336</v>
      </c>
      <c r="O5216" s="1" t="s">
        <v>180</v>
      </c>
      <c r="Q5216" s="1" t="s">
        <v>67</v>
      </c>
      <c r="R5216" s="2">
        <v>45723.887743055559</v>
      </c>
      <c r="S5216" s="1" t="s">
        <v>1188</v>
      </c>
      <c r="T5216" s="1" t="s">
        <v>1021</v>
      </c>
      <c r="U5216" s="1" t="s">
        <v>1219</v>
      </c>
      <c r="V5216" s="1" t="s">
        <v>23573</v>
      </c>
      <c r="W5216" s="1" t="s">
        <v>263</v>
      </c>
      <c r="X5216" s="1" t="s">
        <v>840</v>
      </c>
      <c r="Z5216" s="1" t="s">
        <v>841</v>
      </c>
      <c r="AA5216" s="1" t="s">
        <v>7296</v>
      </c>
      <c r="AB5216" s="1" t="s">
        <v>124</v>
      </c>
      <c r="AC5216" s="1">
        <v>776188726</v>
      </c>
      <c r="AE5216" s="2">
        <v>45724.483240740738</v>
      </c>
      <c r="AF5216" s="1" t="s">
        <v>77</v>
      </c>
      <c r="AH5216" s="1" t="s">
        <v>125</v>
      </c>
      <c r="AI5216" s="1" t="s">
        <v>58</v>
      </c>
      <c r="AJ5216" s="1" t="s">
        <v>80</v>
      </c>
      <c r="AK5216" s="1" t="s">
        <v>3617</v>
      </c>
      <c r="AL5216" s="1" t="s">
        <v>914</v>
      </c>
      <c r="AM5216" s="2">
        <v>45724.48332175926</v>
      </c>
      <c r="AN5216" s="1" t="s">
        <v>3617</v>
      </c>
      <c r="AO5216" s="1" t="s">
        <v>914</v>
      </c>
      <c r="AP5216" s="1">
        <v>5779095</v>
      </c>
      <c r="AQ5216" s="1" t="s">
        <v>83</v>
      </c>
      <c r="AR5216" s="2">
        <v>45725.65861111111</v>
      </c>
      <c r="AS5216" s="1" t="s">
        <v>84</v>
      </c>
      <c r="AT5216" s="2">
        <v>45724.333333333336</v>
      </c>
      <c r="AU5216" s="1" t="s">
        <v>85</v>
      </c>
      <c r="AV5216" s="1" t="s">
        <v>205</v>
      </c>
      <c r="AW5216" s="1" t="s">
        <v>206</v>
      </c>
      <c r="AX5216" s="1" t="s">
        <v>207</v>
      </c>
      <c r="AZ5216" s="2">
        <v>45725.65861111111</v>
      </c>
      <c r="BB5216" s="1" t="s">
        <v>367</v>
      </c>
      <c r="BC5216" s="1" t="s">
        <v>368</v>
      </c>
      <c r="BD5216" s="1" t="s">
        <v>368</v>
      </c>
      <c r="BE5216" s="1" t="s">
        <v>3617</v>
      </c>
      <c r="BF5216" s="1" t="s">
        <v>914</v>
      </c>
    </row>
    <row r="5217" spans="1:58" x14ac:dyDescent="0.35">
      <c r="A5217" s="1">
        <v>3018574</v>
      </c>
      <c r="B5217" s="1" t="s">
        <v>58</v>
      </c>
      <c r="C5217" s="1">
        <v>44577931</v>
      </c>
      <c r="D5217" s="1">
        <v>338519642</v>
      </c>
      <c r="E5217" s="1" t="s">
        <v>59</v>
      </c>
      <c r="F5217" s="1" t="s">
        <v>60</v>
      </c>
      <c r="G5217" s="1" t="s">
        <v>23574</v>
      </c>
      <c r="H5217" s="1" t="s">
        <v>23574</v>
      </c>
      <c r="I5217" s="1">
        <v>783737977</v>
      </c>
      <c r="J5217" s="1" t="s">
        <v>8731</v>
      </c>
      <c r="K5217" s="1">
        <v>20</v>
      </c>
      <c r="L5217" s="1" t="s">
        <v>294</v>
      </c>
      <c r="M5217" s="1" t="s">
        <v>295</v>
      </c>
      <c r="N5217" s="2">
        <v>45684.583333333336</v>
      </c>
      <c r="O5217" s="1" t="s">
        <v>520</v>
      </c>
      <c r="Q5217" s="1" t="s">
        <v>67</v>
      </c>
      <c r="R5217" s="2">
        <v>45723.888449074075</v>
      </c>
      <c r="S5217" s="1" t="s">
        <v>9726</v>
      </c>
      <c r="T5217" s="1" t="s">
        <v>412</v>
      </c>
      <c r="U5217" s="1" t="s">
        <v>70</v>
      </c>
      <c r="V5217" s="1" t="s">
        <v>23575</v>
      </c>
      <c r="Y5217" s="1" t="s">
        <v>19853</v>
      </c>
      <c r="Z5217" s="1" t="s">
        <v>2999</v>
      </c>
      <c r="AA5217" s="1">
        <v>9000</v>
      </c>
      <c r="AB5217" s="1" t="s">
        <v>124</v>
      </c>
      <c r="AE5217" s="2">
        <v>45723.888715277775</v>
      </c>
      <c r="AF5217" s="1" t="s">
        <v>417</v>
      </c>
      <c r="AG5217" s="1">
        <v>48</v>
      </c>
      <c r="AH5217" s="1" t="s">
        <v>125</v>
      </c>
      <c r="AI5217" s="1" t="s">
        <v>464</v>
      </c>
      <c r="AJ5217" s="1" t="s">
        <v>465</v>
      </c>
      <c r="AK5217" s="1" t="s">
        <v>13565</v>
      </c>
      <c r="AL5217" s="1" t="s">
        <v>9726</v>
      </c>
      <c r="AM5217" s="2">
        <v>45723.890960648147</v>
      </c>
      <c r="AO5217" s="1" t="s">
        <v>9726</v>
      </c>
      <c r="AP5217" s="1">
        <v>5777235</v>
      </c>
      <c r="AQ5217" s="1" t="s">
        <v>83</v>
      </c>
      <c r="AR5217" s="2">
        <v>45724.7966087963</v>
      </c>
      <c r="AS5217" s="1" t="s">
        <v>84</v>
      </c>
      <c r="AT5217" s="2">
        <v>45723.5625</v>
      </c>
      <c r="AU5217" s="1" t="s">
        <v>85</v>
      </c>
      <c r="AV5217" s="1" t="s">
        <v>1702</v>
      </c>
      <c r="AW5217" s="1" t="s">
        <v>1703</v>
      </c>
      <c r="AX5217" s="1" t="s">
        <v>7161</v>
      </c>
      <c r="AY5217" s="2">
        <v>45725.888715277775</v>
      </c>
      <c r="AZ5217" s="2">
        <v>45724.7966087963</v>
      </c>
      <c r="BA5217" s="1" t="s">
        <v>419</v>
      </c>
      <c r="BB5217" s="1" t="s">
        <v>1878</v>
      </c>
      <c r="BC5217" s="1" t="s">
        <v>1879</v>
      </c>
      <c r="BD5217" s="1" t="s">
        <v>1880</v>
      </c>
      <c r="BE5217" s="1" t="s">
        <v>23576</v>
      </c>
      <c r="BF5217" s="1" t="s">
        <v>657</v>
      </c>
    </row>
    <row r="5218" spans="1:58" x14ac:dyDescent="0.35">
      <c r="A5218" s="1">
        <v>3018575</v>
      </c>
      <c r="B5218" s="1" t="s">
        <v>58</v>
      </c>
      <c r="C5218" s="1">
        <v>44021451</v>
      </c>
      <c r="D5218" s="1">
        <v>339411121</v>
      </c>
      <c r="E5218" s="1" t="s">
        <v>59</v>
      </c>
      <c r="F5218" s="1" t="s">
        <v>60</v>
      </c>
      <c r="G5218" s="1" t="s">
        <v>23577</v>
      </c>
      <c r="H5218" s="1" t="s">
        <v>16885</v>
      </c>
      <c r="I5218" s="1">
        <v>775718725</v>
      </c>
      <c r="J5218" s="1" t="s">
        <v>23578</v>
      </c>
      <c r="K5218" s="1">
        <v>15</v>
      </c>
      <c r="L5218" s="1" t="s">
        <v>64</v>
      </c>
      <c r="M5218" s="1" t="s">
        <v>65</v>
      </c>
      <c r="N5218" s="2">
        <v>45556.692870370367</v>
      </c>
      <c r="O5218" s="1" t="s">
        <v>66</v>
      </c>
      <c r="Q5218" s="1" t="s">
        <v>67</v>
      </c>
      <c r="R5218" s="2">
        <v>45723.890219907407</v>
      </c>
      <c r="S5218" s="1" t="s">
        <v>2686</v>
      </c>
      <c r="T5218" s="1" t="s">
        <v>100</v>
      </c>
      <c r="U5218" s="1" t="s">
        <v>70</v>
      </c>
      <c r="V5218" s="1" t="s">
        <v>23579</v>
      </c>
      <c r="W5218" s="1" t="s">
        <v>143</v>
      </c>
      <c r="X5218" s="1" t="s">
        <v>143</v>
      </c>
      <c r="Y5218" s="1" t="s">
        <v>16423</v>
      </c>
      <c r="Z5218" s="1" t="s">
        <v>388</v>
      </c>
      <c r="AA5218" s="1" t="s">
        <v>7444</v>
      </c>
      <c r="AB5218" s="1" t="s">
        <v>124</v>
      </c>
      <c r="AE5218" s="2">
        <v>45723.890243055554</v>
      </c>
      <c r="AF5218" s="1" t="s">
        <v>77</v>
      </c>
      <c r="AH5218" s="1" t="s">
        <v>78</v>
      </c>
      <c r="AI5218" s="1" t="s">
        <v>79</v>
      </c>
      <c r="AJ5218" s="1" t="s">
        <v>378</v>
      </c>
      <c r="AK5218" s="1" t="s">
        <v>23580</v>
      </c>
      <c r="AL5218" s="1" t="s">
        <v>2686</v>
      </c>
      <c r="AM5218" s="2">
        <v>45723.890266203707</v>
      </c>
      <c r="AN5218" s="1" t="s">
        <v>23580</v>
      </c>
      <c r="AP5218" s="1">
        <v>5777233</v>
      </c>
      <c r="AQ5218" s="1" t="s">
        <v>83</v>
      </c>
      <c r="AR5218" s="2">
        <v>45724.68990740741</v>
      </c>
      <c r="AS5218" s="1" t="s">
        <v>84</v>
      </c>
      <c r="AT5218" s="2">
        <v>45725.333333333336</v>
      </c>
      <c r="AU5218" s="1" t="s">
        <v>85</v>
      </c>
      <c r="AV5218" s="1" t="s">
        <v>149</v>
      </c>
      <c r="AW5218" s="1" t="s">
        <v>150</v>
      </c>
      <c r="AX5218" s="1" t="s">
        <v>285</v>
      </c>
      <c r="AZ5218" s="2">
        <v>45724.68990740741</v>
      </c>
      <c r="BB5218" s="1" t="s">
        <v>192</v>
      </c>
      <c r="BC5218" s="1" t="s">
        <v>193</v>
      </c>
      <c r="BD5218" s="1" t="s">
        <v>194</v>
      </c>
      <c r="BE5218" s="1" t="s">
        <v>4899</v>
      </c>
      <c r="BF5218" s="1" t="s">
        <v>914</v>
      </c>
    </row>
    <row r="5219" spans="1:58" x14ac:dyDescent="0.35">
      <c r="A5219" s="1">
        <v>3018577</v>
      </c>
      <c r="B5219" s="1" t="s">
        <v>58</v>
      </c>
      <c r="C5219" s="1">
        <v>33669071</v>
      </c>
      <c r="D5219" s="1">
        <v>338793656</v>
      </c>
      <c r="E5219" s="1" t="s">
        <v>59</v>
      </c>
      <c r="F5219" s="1" t="s">
        <v>60</v>
      </c>
      <c r="G5219" s="1" t="s">
        <v>138</v>
      </c>
      <c r="H5219" s="1" t="s">
        <v>23581</v>
      </c>
      <c r="I5219" s="1">
        <v>775166779</v>
      </c>
      <c r="J5219" s="1" t="s">
        <v>3513</v>
      </c>
      <c r="K5219" s="1">
        <v>12</v>
      </c>
      <c r="L5219" s="1" t="s">
        <v>64</v>
      </c>
      <c r="M5219" s="1" t="s">
        <v>65</v>
      </c>
      <c r="N5219" s="2">
        <v>45108</v>
      </c>
      <c r="O5219" s="1" t="s">
        <v>353</v>
      </c>
      <c r="Q5219" s="1" t="s">
        <v>67</v>
      </c>
      <c r="R5219" s="2">
        <v>45723.891689814816</v>
      </c>
      <c r="S5219" s="1" t="s">
        <v>740</v>
      </c>
      <c r="T5219" s="1" t="s">
        <v>69</v>
      </c>
      <c r="U5219" s="1" t="s">
        <v>70</v>
      </c>
      <c r="V5219" s="1" t="s">
        <v>23582</v>
      </c>
      <c r="Y5219" s="1" t="s">
        <v>11925</v>
      </c>
      <c r="Z5219" s="1" t="s">
        <v>321</v>
      </c>
      <c r="AA5219" s="1" t="s">
        <v>761</v>
      </c>
      <c r="AB5219" s="1" t="s">
        <v>23583</v>
      </c>
      <c r="AC5219" s="1">
        <v>81</v>
      </c>
      <c r="AE5219" s="2">
        <v>45724.580416666664</v>
      </c>
      <c r="AF5219" s="1" t="s">
        <v>77</v>
      </c>
      <c r="AH5219" s="1" t="s">
        <v>125</v>
      </c>
      <c r="AI5219" s="1" t="s">
        <v>58</v>
      </c>
      <c r="AJ5219" s="1" t="s">
        <v>80</v>
      </c>
      <c r="AK5219" s="1" t="s">
        <v>23584</v>
      </c>
      <c r="AL5219" s="1" t="s">
        <v>325</v>
      </c>
      <c r="AM5219" s="2">
        <v>45724.580509259256</v>
      </c>
      <c r="AN5219" s="1" t="s">
        <v>23584</v>
      </c>
      <c r="AO5219" s="1" t="s">
        <v>325</v>
      </c>
      <c r="AP5219" s="1">
        <v>5779514</v>
      </c>
      <c r="AQ5219" s="1" t="s">
        <v>83</v>
      </c>
      <c r="AR5219" s="2">
        <v>45725.590995370374</v>
      </c>
      <c r="AS5219" s="1" t="s">
        <v>84</v>
      </c>
      <c r="AT5219" s="2">
        <v>45724.5625</v>
      </c>
      <c r="AU5219" s="1" t="s">
        <v>85</v>
      </c>
      <c r="AV5219" s="1" t="s">
        <v>270</v>
      </c>
      <c r="AW5219" s="1" t="s">
        <v>271</v>
      </c>
      <c r="AX5219" s="1" t="s">
        <v>272</v>
      </c>
      <c r="AZ5219" s="2">
        <v>45725.590995370374</v>
      </c>
      <c r="BB5219" s="1" t="s">
        <v>2825</v>
      </c>
      <c r="BC5219" s="1" t="s">
        <v>153</v>
      </c>
      <c r="BD5219" s="1" t="s">
        <v>2826</v>
      </c>
      <c r="BE5219" s="1" t="s">
        <v>10966</v>
      </c>
      <c r="BF5219" s="1" t="s">
        <v>914</v>
      </c>
    </row>
    <row r="5220" spans="1:58" x14ac:dyDescent="0.35">
      <c r="A5220" s="1">
        <v>3018578</v>
      </c>
      <c r="B5220" s="1" t="s">
        <v>58</v>
      </c>
      <c r="C5220" s="1">
        <v>45092191</v>
      </c>
      <c r="D5220" s="1">
        <v>339677228</v>
      </c>
      <c r="E5220" s="1" t="s">
        <v>59</v>
      </c>
      <c r="F5220" s="1" t="s">
        <v>60</v>
      </c>
      <c r="G5220" s="1" t="s">
        <v>224</v>
      </c>
      <c r="H5220" s="1" t="s">
        <v>719</v>
      </c>
      <c r="I5220" s="1">
        <v>779762678</v>
      </c>
      <c r="J5220" s="1" t="s">
        <v>23585</v>
      </c>
      <c r="K5220" s="1">
        <v>16</v>
      </c>
      <c r="L5220" s="1" t="s">
        <v>64</v>
      </c>
      <c r="M5220" s="1" t="s">
        <v>65</v>
      </c>
      <c r="N5220" s="2">
        <v>45684.666666666664</v>
      </c>
      <c r="O5220" s="1" t="s">
        <v>66</v>
      </c>
      <c r="Q5220" s="1" t="s">
        <v>67</v>
      </c>
      <c r="R5220" s="2">
        <v>45723.891840277778</v>
      </c>
      <c r="S5220" s="1" t="s">
        <v>6658</v>
      </c>
      <c r="T5220" s="1" t="s">
        <v>100</v>
      </c>
      <c r="U5220" s="1" t="s">
        <v>101</v>
      </c>
      <c r="V5220" s="1" t="s">
        <v>23586</v>
      </c>
      <c r="Y5220" s="1" t="s">
        <v>12927</v>
      </c>
      <c r="Z5220" s="1" t="s">
        <v>580</v>
      </c>
      <c r="AA5220" s="1" t="s">
        <v>581</v>
      </c>
      <c r="AB5220" s="1" t="s">
        <v>581</v>
      </c>
      <c r="AE5220" s="2">
        <v>45723.891840277778</v>
      </c>
      <c r="AF5220" s="1" t="s">
        <v>77</v>
      </c>
      <c r="AH5220" s="1" t="s">
        <v>78</v>
      </c>
      <c r="AI5220" s="1" t="s">
        <v>79</v>
      </c>
      <c r="AJ5220" s="1" t="s">
        <v>283</v>
      </c>
      <c r="AK5220" s="1" t="s">
        <v>23587</v>
      </c>
      <c r="AL5220" s="1" t="s">
        <v>6658</v>
      </c>
      <c r="AM5220" s="2">
        <v>45723.891875000001</v>
      </c>
      <c r="AN5220" s="1" t="s">
        <v>23587</v>
      </c>
      <c r="AP5220" s="1">
        <v>5777238</v>
      </c>
      <c r="AQ5220" s="1" t="s">
        <v>83</v>
      </c>
      <c r="AR5220" s="2">
        <v>45724.446516203701</v>
      </c>
      <c r="AS5220" s="1" t="s">
        <v>84</v>
      </c>
      <c r="AT5220" s="2">
        <v>45725.333333333336</v>
      </c>
      <c r="AU5220" s="1" t="s">
        <v>85</v>
      </c>
      <c r="AV5220" s="1" t="s">
        <v>700</v>
      </c>
      <c r="AW5220" s="1" t="s">
        <v>701</v>
      </c>
      <c r="AX5220" s="1" t="s">
        <v>2640</v>
      </c>
      <c r="AZ5220" s="2">
        <v>45724.446516203701</v>
      </c>
      <c r="BB5220" s="1" t="s">
        <v>1026</v>
      </c>
      <c r="BC5220" s="1" t="s">
        <v>951</v>
      </c>
      <c r="BD5220" s="1" t="s">
        <v>815</v>
      </c>
      <c r="BE5220" s="1" t="s">
        <v>2643</v>
      </c>
      <c r="BF5220" s="1" t="s">
        <v>137</v>
      </c>
    </row>
    <row r="5221" spans="1:58" x14ac:dyDescent="0.35">
      <c r="A5221" s="1">
        <v>3018579</v>
      </c>
      <c r="B5221" s="1" t="s">
        <v>58</v>
      </c>
      <c r="C5221" s="1">
        <v>43190281</v>
      </c>
      <c r="D5221" s="1">
        <v>339016477</v>
      </c>
      <c r="E5221" s="1" t="s">
        <v>59</v>
      </c>
      <c r="F5221" s="1" t="s">
        <v>60</v>
      </c>
      <c r="G5221" s="1" t="s">
        <v>769</v>
      </c>
      <c r="H5221" s="1" t="s">
        <v>770</v>
      </c>
      <c r="I5221" s="1">
        <v>781609360</v>
      </c>
      <c r="J5221" s="1" t="s">
        <v>6794</v>
      </c>
      <c r="K5221" s="1">
        <v>14</v>
      </c>
      <c r="L5221" s="1" t="s">
        <v>64</v>
      </c>
      <c r="M5221" s="1" t="s">
        <v>65</v>
      </c>
      <c r="N5221" s="2">
        <v>45465.75</v>
      </c>
      <c r="O5221" s="1" t="s">
        <v>66</v>
      </c>
      <c r="Q5221" s="1" t="s">
        <v>67</v>
      </c>
      <c r="R5221" s="2">
        <v>45723.893506944441</v>
      </c>
      <c r="S5221" s="1" t="s">
        <v>1229</v>
      </c>
      <c r="T5221" s="1" t="s">
        <v>69</v>
      </c>
      <c r="U5221" s="1" t="s">
        <v>101</v>
      </c>
      <c r="V5221" s="1" t="s">
        <v>23588</v>
      </c>
      <c r="Y5221" s="1" t="s">
        <v>1174</v>
      </c>
      <c r="Z5221" s="1" t="s">
        <v>964</v>
      </c>
      <c r="AA5221" s="1" t="s">
        <v>23589</v>
      </c>
      <c r="AB5221" s="1" t="s">
        <v>124</v>
      </c>
      <c r="AE5221" s="2">
        <v>45723.893518518518</v>
      </c>
      <c r="AF5221" s="1" t="s">
        <v>77</v>
      </c>
      <c r="AH5221" s="1" t="s">
        <v>125</v>
      </c>
      <c r="AI5221" s="1" t="s">
        <v>79</v>
      </c>
      <c r="AJ5221" s="1" t="s">
        <v>283</v>
      </c>
      <c r="AK5221" s="1" t="s">
        <v>23590</v>
      </c>
      <c r="AL5221" s="1" t="s">
        <v>1229</v>
      </c>
      <c r="AM5221" s="2">
        <v>45723.893541666665</v>
      </c>
      <c r="AN5221" s="1" t="s">
        <v>23590</v>
      </c>
      <c r="AP5221" s="1">
        <v>5777239</v>
      </c>
      <c r="AQ5221" s="1" t="s">
        <v>83</v>
      </c>
      <c r="AR5221" s="2">
        <v>45724.432951388888</v>
      </c>
      <c r="AS5221" s="1" t="s">
        <v>84</v>
      </c>
      <c r="AT5221" s="2">
        <v>45725.392361111109</v>
      </c>
      <c r="AU5221" s="1" t="s">
        <v>85</v>
      </c>
      <c r="AV5221" s="1" t="s">
        <v>108</v>
      </c>
      <c r="AW5221" s="1" t="s">
        <v>109</v>
      </c>
      <c r="AX5221" s="1" t="s">
        <v>857</v>
      </c>
      <c r="AZ5221" s="2">
        <v>45724.432951388888</v>
      </c>
      <c r="BB5221" s="1" t="s">
        <v>111</v>
      </c>
      <c r="BC5221" s="1" t="s">
        <v>112</v>
      </c>
      <c r="BD5221" s="1" t="s">
        <v>113</v>
      </c>
      <c r="BE5221" s="1" t="s">
        <v>23591</v>
      </c>
      <c r="BF5221" s="1" t="s">
        <v>274</v>
      </c>
    </row>
    <row r="5222" spans="1:58" x14ac:dyDescent="0.35">
      <c r="A5222" s="1">
        <v>3018580</v>
      </c>
      <c r="B5222" s="1" t="s">
        <v>58</v>
      </c>
      <c r="C5222" s="1">
        <v>36385261</v>
      </c>
      <c r="D5222" s="1">
        <v>338279982</v>
      </c>
      <c r="E5222" s="1" t="s">
        <v>59</v>
      </c>
      <c r="F5222" s="1" t="s">
        <v>60</v>
      </c>
      <c r="G5222" s="1" t="s">
        <v>1845</v>
      </c>
      <c r="H5222" s="1" t="s">
        <v>9125</v>
      </c>
      <c r="I5222" s="1">
        <v>774064701</v>
      </c>
      <c r="J5222" s="1" t="s">
        <v>2254</v>
      </c>
      <c r="K5222" s="1">
        <v>12</v>
      </c>
      <c r="L5222" s="1" t="s">
        <v>64</v>
      </c>
      <c r="M5222" s="1" t="s">
        <v>65</v>
      </c>
      <c r="N5222" s="2">
        <v>44805</v>
      </c>
      <c r="O5222" s="1" t="s">
        <v>353</v>
      </c>
      <c r="Q5222" s="1" t="s">
        <v>67</v>
      </c>
      <c r="R5222" s="2">
        <v>45723.894247685188</v>
      </c>
      <c r="S5222" s="1" t="s">
        <v>6671</v>
      </c>
      <c r="T5222" s="1" t="s">
        <v>100</v>
      </c>
      <c r="U5222" s="1" t="s">
        <v>1219</v>
      </c>
      <c r="V5222" s="1" t="s">
        <v>23592</v>
      </c>
      <c r="W5222" s="1" t="s">
        <v>72</v>
      </c>
      <c r="X5222" s="1" t="s">
        <v>2112</v>
      </c>
      <c r="Y5222" s="1" t="s">
        <v>5322</v>
      </c>
      <c r="Z5222" s="1" t="s">
        <v>546</v>
      </c>
      <c r="AA5222" s="1" t="s">
        <v>5323</v>
      </c>
      <c r="AB5222" s="1" t="s">
        <v>5323</v>
      </c>
      <c r="AE5222" s="2">
        <v>45723.894259259258</v>
      </c>
      <c r="AF5222" s="1" t="s">
        <v>77</v>
      </c>
      <c r="AH5222" s="1" t="s">
        <v>78</v>
      </c>
      <c r="AI5222" s="1" t="s">
        <v>79</v>
      </c>
      <c r="AJ5222" s="1" t="s">
        <v>2542</v>
      </c>
      <c r="AK5222" s="1" t="s">
        <v>23593</v>
      </c>
      <c r="AL5222" s="1" t="s">
        <v>6671</v>
      </c>
      <c r="AM5222" s="2">
        <v>45723.894282407404</v>
      </c>
      <c r="AN5222" s="1" t="s">
        <v>23593</v>
      </c>
      <c r="AP5222" s="1">
        <v>5777240</v>
      </c>
      <c r="AQ5222" s="1" t="s">
        <v>83</v>
      </c>
      <c r="AR5222" s="2">
        <v>45724.587546296294</v>
      </c>
      <c r="AS5222" s="1" t="s">
        <v>84</v>
      </c>
      <c r="AT5222" s="2">
        <v>45725.333333333336</v>
      </c>
      <c r="AU5222" s="1" t="s">
        <v>85</v>
      </c>
      <c r="AV5222" s="1" t="s">
        <v>2117</v>
      </c>
      <c r="AW5222" s="1" t="s">
        <v>2118</v>
      </c>
      <c r="AX5222" s="1" t="s">
        <v>3185</v>
      </c>
      <c r="AZ5222" s="2">
        <v>45724.587546296294</v>
      </c>
      <c r="BB5222" s="1" t="s">
        <v>1076</v>
      </c>
      <c r="BC5222" s="1" t="s">
        <v>951</v>
      </c>
      <c r="BD5222" s="1" t="s">
        <v>815</v>
      </c>
      <c r="BE5222" s="1" t="s">
        <v>23594</v>
      </c>
      <c r="BF5222" s="1" t="s">
        <v>817</v>
      </c>
    </row>
    <row r="5223" spans="1:58" x14ac:dyDescent="0.35">
      <c r="A5223" s="1">
        <v>3018581</v>
      </c>
      <c r="B5223" s="1" t="s">
        <v>58</v>
      </c>
      <c r="C5223" s="1">
        <v>43534021</v>
      </c>
      <c r="D5223" s="1">
        <v>338219329</v>
      </c>
      <c r="E5223" s="1" t="s">
        <v>59</v>
      </c>
      <c r="F5223" s="1" t="s">
        <v>60</v>
      </c>
      <c r="G5223" s="1" t="s">
        <v>23595</v>
      </c>
      <c r="H5223" s="1" t="s">
        <v>23595</v>
      </c>
      <c r="I5223" s="1">
        <v>770402982</v>
      </c>
      <c r="J5223" s="1" t="s">
        <v>23596</v>
      </c>
      <c r="K5223" s="1">
        <v>20</v>
      </c>
      <c r="L5223" s="1" t="s">
        <v>294</v>
      </c>
      <c r="M5223" s="1" t="s">
        <v>295</v>
      </c>
      <c r="N5223" s="2">
        <v>45478.546446759261</v>
      </c>
      <c r="O5223" s="1" t="s">
        <v>520</v>
      </c>
      <c r="Q5223" s="1" t="s">
        <v>67</v>
      </c>
      <c r="R5223" s="2">
        <v>45723.898055555554</v>
      </c>
      <c r="S5223" s="1" t="s">
        <v>9726</v>
      </c>
      <c r="T5223" s="1" t="s">
        <v>412</v>
      </c>
      <c r="U5223" s="1" t="s">
        <v>70</v>
      </c>
      <c r="V5223" s="1" t="s">
        <v>23597</v>
      </c>
      <c r="W5223" s="1" t="s">
        <v>214</v>
      </c>
      <c r="X5223" s="1" t="s">
        <v>215</v>
      </c>
      <c r="Y5223" s="1" t="s">
        <v>3744</v>
      </c>
      <c r="Z5223" s="1" t="s">
        <v>11155</v>
      </c>
      <c r="AA5223" s="1" t="s">
        <v>11156</v>
      </c>
      <c r="AB5223" s="1" t="s">
        <v>124</v>
      </c>
      <c r="AE5223" s="2">
        <v>45723.899108796293</v>
      </c>
      <c r="AF5223" s="1" t="s">
        <v>417</v>
      </c>
      <c r="AG5223" s="1">
        <v>48</v>
      </c>
      <c r="AH5223" s="1" t="s">
        <v>125</v>
      </c>
      <c r="AI5223" s="1" t="s">
        <v>464</v>
      </c>
      <c r="AJ5223" s="1" t="s">
        <v>465</v>
      </c>
      <c r="AK5223" s="1" t="s">
        <v>13565</v>
      </c>
      <c r="AL5223" s="1" t="s">
        <v>9726</v>
      </c>
      <c r="AM5223" s="2">
        <v>45723.899143518516</v>
      </c>
      <c r="AO5223" s="1" t="s">
        <v>9726</v>
      </c>
      <c r="AP5223" s="1">
        <v>5777245</v>
      </c>
      <c r="AQ5223" s="1" t="s">
        <v>83</v>
      </c>
      <c r="AR5223" s="2">
        <v>45724.688125000001</v>
      </c>
      <c r="AS5223" s="1" t="s">
        <v>84</v>
      </c>
      <c r="AT5223" s="2">
        <v>45723.5625</v>
      </c>
      <c r="AU5223" s="1" t="s">
        <v>85</v>
      </c>
      <c r="AV5223" s="1" t="s">
        <v>1957</v>
      </c>
      <c r="AW5223" s="1" t="s">
        <v>1958</v>
      </c>
      <c r="AX5223" s="1" t="s">
        <v>4027</v>
      </c>
      <c r="AY5223" s="2">
        <v>45725.899108796293</v>
      </c>
      <c r="AZ5223" s="2">
        <v>45724.688125000001</v>
      </c>
      <c r="BA5223" s="1" t="s">
        <v>419</v>
      </c>
      <c r="BB5223" s="1" t="s">
        <v>594</v>
      </c>
      <c r="BC5223" s="1" t="s">
        <v>595</v>
      </c>
      <c r="BD5223" s="1" t="s">
        <v>596</v>
      </c>
      <c r="BE5223" s="1" t="s">
        <v>755</v>
      </c>
      <c r="BF5223" s="1" t="s">
        <v>137</v>
      </c>
    </row>
    <row r="5224" spans="1:58" x14ac:dyDescent="0.35">
      <c r="A5224" s="1">
        <v>3018582</v>
      </c>
      <c r="B5224" s="1" t="s">
        <v>58</v>
      </c>
      <c r="C5224" s="1">
        <v>42057501</v>
      </c>
      <c r="D5224" s="1">
        <v>338038534</v>
      </c>
      <c r="E5224" s="1" t="s">
        <v>59</v>
      </c>
      <c r="F5224" s="1" t="s">
        <v>60</v>
      </c>
      <c r="G5224" s="1" t="s">
        <v>23598</v>
      </c>
      <c r="H5224" s="1" t="s">
        <v>23599</v>
      </c>
      <c r="I5224" s="1">
        <v>782954889</v>
      </c>
      <c r="J5224" s="1" t="s">
        <v>23600</v>
      </c>
      <c r="K5224" s="1">
        <v>13</v>
      </c>
      <c r="L5224" s="1" t="s">
        <v>64</v>
      </c>
      <c r="M5224" s="1" t="s">
        <v>65</v>
      </c>
      <c r="N5224" s="2">
        <v>45253.458333333336</v>
      </c>
      <c r="O5224" s="1" t="s">
        <v>66</v>
      </c>
      <c r="Q5224" s="1" t="s">
        <v>67</v>
      </c>
      <c r="R5224" s="2">
        <v>45723.898460648146</v>
      </c>
      <c r="S5224" s="1" t="s">
        <v>1229</v>
      </c>
      <c r="T5224" s="1" t="s">
        <v>69</v>
      </c>
      <c r="U5224" s="1" t="s">
        <v>70</v>
      </c>
      <c r="V5224" s="1" t="s">
        <v>23601</v>
      </c>
      <c r="W5224" s="1" t="s">
        <v>653</v>
      </c>
      <c r="X5224" s="1" t="s">
        <v>942</v>
      </c>
      <c r="Y5224" s="1" t="s">
        <v>22873</v>
      </c>
      <c r="Z5224" s="1" t="s">
        <v>1476</v>
      </c>
      <c r="AA5224" s="1" t="s">
        <v>2224</v>
      </c>
      <c r="AB5224" s="1" t="s">
        <v>2224</v>
      </c>
      <c r="AE5224" s="2">
        <v>45723.898472222223</v>
      </c>
      <c r="AF5224" s="1" t="s">
        <v>77</v>
      </c>
      <c r="AH5224" s="1" t="s">
        <v>125</v>
      </c>
      <c r="AI5224" s="1" t="s">
        <v>79</v>
      </c>
      <c r="AJ5224" s="1" t="s">
        <v>378</v>
      </c>
      <c r="AK5224" s="1" t="s">
        <v>23601</v>
      </c>
      <c r="AL5224" s="1" t="s">
        <v>1229</v>
      </c>
      <c r="AM5224" s="2">
        <v>45723.898506944446</v>
      </c>
      <c r="AN5224" s="1" t="s">
        <v>23601</v>
      </c>
      <c r="AP5224" s="1">
        <v>5777244</v>
      </c>
      <c r="AQ5224" s="1" t="s">
        <v>83</v>
      </c>
      <c r="AR5224" s="2">
        <v>45725.014999999999</v>
      </c>
      <c r="AS5224" s="1" t="s">
        <v>84</v>
      </c>
      <c r="AT5224" s="2">
        <v>45723.333333333336</v>
      </c>
      <c r="AU5224" s="1" t="s">
        <v>573</v>
      </c>
      <c r="AV5224" s="1" t="s">
        <v>947</v>
      </c>
      <c r="AW5224" s="1" t="s">
        <v>948</v>
      </c>
      <c r="AX5224" s="1" t="s">
        <v>5201</v>
      </c>
      <c r="AZ5224" s="2">
        <v>45725.014999999999</v>
      </c>
      <c r="BB5224" s="1" t="s">
        <v>537</v>
      </c>
      <c r="BC5224" s="1" t="s">
        <v>538</v>
      </c>
      <c r="BD5224" s="1" t="s">
        <v>91</v>
      </c>
      <c r="BE5224" s="1" t="s">
        <v>23602</v>
      </c>
      <c r="BF5224" s="1" t="s">
        <v>14364</v>
      </c>
    </row>
    <row r="5225" spans="1:58" x14ac:dyDescent="0.35">
      <c r="A5225" s="1">
        <v>3018584</v>
      </c>
      <c r="B5225" s="1" t="s">
        <v>1203</v>
      </c>
      <c r="C5225" s="1">
        <v>2354741</v>
      </c>
      <c r="D5225" s="1">
        <v>339971580</v>
      </c>
      <c r="E5225" s="1" t="s">
        <v>59</v>
      </c>
      <c r="F5225" s="1" t="s">
        <v>60</v>
      </c>
      <c r="G5225" s="1" t="s">
        <v>23603</v>
      </c>
      <c r="H5225" s="1" t="s">
        <v>23604</v>
      </c>
      <c r="I5225" s="1">
        <v>776120702</v>
      </c>
      <c r="J5225" s="1" t="s">
        <v>23605</v>
      </c>
      <c r="K5225" s="1">
        <v>19</v>
      </c>
      <c r="L5225" s="1" t="s">
        <v>64</v>
      </c>
      <c r="M5225" s="1" t="s">
        <v>65</v>
      </c>
      <c r="N5225" s="2">
        <v>45035.521064814813</v>
      </c>
      <c r="O5225" s="1" t="s">
        <v>497</v>
      </c>
      <c r="Q5225" s="1" t="s">
        <v>67</v>
      </c>
      <c r="R5225" s="2">
        <v>45723.900543981479</v>
      </c>
      <c r="S5225" s="1" t="s">
        <v>740</v>
      </c>
      <c r="T5225" s="1" t="s">
        <v>69</v>
      </c>
      <c r="U5225" s="1" t="s">
        <v>70</v>
      </c>
      <c r="V5225" s="1" t="s">
        <v>23606</v>
      </c>
      <c r="W5225" s="1" t="s">
        <v>785</v>
      </c>
      <c r="X5225" s="1" t="s">
        <v>1925</v>
      </c>
      <c r="Y5225" s="1" t="s">
        <v>2351</v>
      </c>
      <c r="Z5225" s="1" t="s">
        <v>1927</v>
      </c>
      <c r="AA5225" s="1" t="s">
        <v>23607</v>
      </c>
      <c r="AB5225" s="1" t="s">
        <v>124</v>
      </c>
      <c r="AE5225" s="2">
        <v>45723.900555555556</v>
      </c>
      <c r="AF5225" s="1" t="s">
        <v>77</v>
      </c>
      <c r="AH5225" s="1" t="s">
        <v>78</v>
      </c>
      <c r="AI5225" s="1" t="s">
        <v>106</v>
      </c>
      <c r="AJ5225" s="1" t="s">
        <v>107</v>
      </c>
      <c r="AK5225" s="1" t="s">
        <v>23606</v>
      </c>
      <c r="AL5225" s="1" t="s">
        <v>740</v>
      </c>
      <c r="AM5225" s="2">
        <v>45723.900601851848</v>
      </c>
      <c r="AN5225" s="1" t="s">
        <v>23606</v>
      </c>
      <c r="AP5225" s="1">
        <v>5777249</v>
      </c>
      <c r="AQ5225" s="1" t="s">
        <v>83</v>
      </c>
      <c r="AR5225" s="2">
        <v>45724.398113425923</v>
      </c>
      <c r="AS5225" s="1" t="s">
        <v>84</v>
      </c>
      <c r="AT5225" s="2">
        <v>45723.333333333336</v>
      </c>
      <c r="AU5225" s="1" t="s">
        <v>85</v>
      </c>
      <c r="AV5225" s="1" t="s">
        <v>790</v>
      </c>
      <c r="AW5225" s="1" t="s">
        <v>791</v>
      </c>
      <c r="AX5225" s="1" t="s">
        <v>10794</v>
      </c>
      <c r="AZ5225" s="2">
        <v>45724.398113425923</v>
      </c>
      <c r="BB5225" s="1" t="s">
        <v>776</v>
      </c>
      <c r="BC5225" s="1" t="s">
        <v>777</v>
      </c>
      <c r="BD5225" s="1" t="s">
        <v>778</v>
      </c>
      <c r="BE5225" s="1" t="s">
        <v>23608</v>
      </c>
      <c r="BF5225" s="1" t="s">
        <v>2355</v>
      </c>
    </row>
    <row r="5226" spans="1:58" x14ac:dyDescent="0.35">
      <c r="A5226" s="1">
        <v>3018585</v>
      </c>
      <c r="B5226" s="1" t="s">
        <v>58</v>
      </c>
      <c r="C5226" s="1">
        <v>40235511</v>
      </c>
      <c r="D5226" s="1">
        <v>338400074</v>
      </c>
      <c r="E5226" s="1" t="s">
        <v>59</v>
      </c>
      <c r="F5226" s="1" t="s">
        <v>60</v>
      </c>
      <c r="G5226" s="1" t="s">
        <v>21292</v>
      </c>
      <c r="H5226" s="1" t="s">
        <v>23609</v>
      </c>
      <c r="I5226" s="1">
        <v>774458117</v>
      </c>
      <c r="J5226" s="1" t="s">
        <v>6884</v>
      </c>
      <c r="K5226" s="1">
        <v>12</v>
      </c>
      <c r="L5226" s="1" t="s">
        <v>64</v>
      </c>
      <c r="M5226" s="1" t="s">
        <v>65</v>
      </c>
      <c r="N5226" s="2">
        <v>44954.833333333336</v>
      </c>
      <c r="O5226" s="1" t="s">
        <v>353</v>
      </c>
      <c r="Q5226" s="1" t="s">
        <v>67</v>
      </c>
      <c r="R5226" s="2">
        <v>45723.90121527778</v>
      </c>
      <c r="S5226" s="1" t="s">
        <v>3742</v>
      </c>
      <c r="T5226" s="1" t="s">
        <v>69</v>
      </c>
      <c r="U5226" s="1" t="s">
        <v>723</v>
      </c>
      <c r="V5226" s="1" t="s">
        <v>23610</v>
      </c>
      <c r="W5226" s="1" t="s">
        <v>72</v>
      </c>
      <c r="X5226" s="1" t="s">
        <v>183</v>
      </c>
      <c r="Y5226" s="1" t="s">
        <v>5300</v>
      </c>
      <c r="Z5226" s="1" t="s">
        <v>2549</v>
      </c>
      <c r="AA5226" s="1" t="s">
        <v>23611</v>
      </c>
      <c r="AB5226" s="1" t="s">
        <v>124</v>
      </c>
      <c r="AE5226" s="2">
        <v>45723.901226851849</v>
      </c>
      <c r="AF5226" s="1" t="s">
        <v>77</v>
      </c>
      <c r="AH5226" s="1" t="s">
        <v>78</v>
      </c>
      <c r="AI5226" s="1" t="s">
        <v>79</v>
      </c>
      <c r="AJ5226" s="1" t="s">
        <v>454</v>
      </c>
      <c r="AK5226" s="1" t="s">
        <v>23612</v>
      </c>
      <c r="AL5226" s="1" t="s">
        <v>3742</v>
      </c>
      <c r="AM5226" s="2">
        <v>45723.901261574072</v>
      </c>
      <c r="AN5226" s="1" t="s">
        <v>23612</v>
      </c>
      <c r="AP5226" s="1">
        <v>5777251</v>
      </c>
      <c r="AQ5226" s="1" t="s">
        <v>83</v>
      </c>
      <c r="AR5226" s="2">
        <v>45724.491608796299</v>
      </c>
      <c r="AS5226" s="1" t="s">
        <v>84</v>
      </c>
      <c r="AT5226" s="2">
        <v>45725.333333333336</v>
      </c>
      <c r="AU5226" s="1" t="s">
        <v>85</v>
      </c>
      <c r="AV5226" s="1" t="s">
        <v>480</v>
      </c>
      <c r="AW5226" s="1" t="s">
        <v>481</v>
      </c>
      <c r="AX5226" s="1" t="s">
        <v>5246</v>
      </c>
      <c r="AZ5226" s="2">
        <v>45724.491608796299</v>
      </c>
      <c r="BB5226" s="1" t="s">
        <v>17168</v>
      </c>
      <c r="BC5226" s="1" t="s">
        <v>17169</v>
      </c>
      <c r="BD5226" s="1" t="s">
        <v>17170</v>
      </c>
      <c r="BE5226" s="1" t="s">
        <v>23613</v>
      </c>
      <c r="BF5226" s="1" t="s">
        <v>817</v>
      </c>
    </row>
    <row r="5227" spans="1:58" x14ac:dyDescent="0.35">
      <c r="A5227" s="1">
        <v>3018586</v>
      </c>
      <c r="B5227" s="1" t="s">
        <v>327</v>
      </c>
      <c r="C5227" s="1">
        <v>35563001</v>
      </c>
      <c r="D5227" s="1">
        <v>339787222</v>
      </c>
      <c r="E5227" s="1" t="s">
        <v>59</v>
      </c>
      <c r="F5227" s="1" t="s">
        <v>60</v>
      </c>
      <c r="G5227" s="1" t="s">
        <v>555</v>
      </c>
      <c r="H5227" s="1" t="s">
        <v>23614</v>
      </c>
      <c r="I5227" s="1">
        <v>777543483</v>
      </c>
      <c r="J5227" s="1" t="s">
        <v>14869</v>
      </c>
      <c r="K5227" s="1">
        <v>14</v>
      </c>
      <c r="L5227" s="1" t="s">
        <v>64</v>
      </c>
      <c r="M5227" s="1" t="s">
        <v>65</v>
      </c>
      <c r="N5227" s="2">
        <v>43654.333333333336</v>
      </c>
      <c r="O5227" s="1" t="s">
        <v>331</v>
      </c>
      <c r="Q5227" s="1" t="s">
        <v>67</v>
      </c>
      <c r="R5227" s="2">
        <v>45723.901493055557</v>
      </c>
      <c r="S5227" s="1" t="s">
        <v>6693</v>
      </c>
      <c r="T5227" s="1" t="s">
        <v>100</v>
      </c>
      <c r="U5227" s="1" t="s">
        <v>70</v>
      </c>
      <c r="V5227" s="1" t="s">
        <v>23615</v>
      </c>
      <c r="W5227" s="1" t="s">
        <v>298</v>
      </c>
      <c r="X5227" s="1" t="s">
        <v>427</v>
      </c>
      <c r="Y5227" s="1" t="s">
        <v>3885</v>
      </c>
      <c r="Z5227" s="1" t="s">
        <v>231</v>
      </c>
      <c r="AA5227" s="1" t="s">
        <v>2580</v>
      </c>
      <c r="AB5227" s="1" t="s">
        <v>23616</v>
      </c>
      <c r="AC5227" s="1">
        <v>776608000</v>
      </c>
      <c r="AE5227" s="2">
        <v>45723.901493055557</v>
      </c>
      <c r="AF5227" s="1" t="s">
        <v>77</v>
      </c>
      <c r="AH5227" s="1" t="s">
        <v>125</v>
      </c>
      <c r="AI5227" s="1" t="s">
        <v>106</v>
      </c>
      <c r="AJ5227" s="1" t="s">
        <v>674</v>
      </c>
      <c r="AK5227" s="1" t="s">
        <v>23615</v>
      </c>
      <c r="AL5227" s="1" t="s">
        <v>6693</v>
      </c>
      <c r="AM5227" s="2">
        <v>45723.90152777778</v>
      </c>
      <c r="AN5227" s="1" t="s">
        <v>23615</v>
      </c>
      <c r="AP5227" s="1">
        <v>5777252</v>
      </c>
      <c r="AQ5227" s="1" t="s">
        <v>83</v>
      </c>
      <c r="AR5227" s="2">
        <v>45724.532557870371</v>
      </c>
      <c r="AS5227" s="1" t="s">
        <v>84</v>
      </c>
      <c r="AT5227" s="2">
        <v>45725.333333333336</v>
      </c>
      <c r="AU5227" s="1" t="s">
        <v>85</v>
      </c>
      <c r="AV5227" s="1" t="s">
        <v>233</v>
      </c>
      <c r="AW5227" s="1" t="s">
        <v>234</v>
      </c>
      <c r="AX5227" s="1" t="s">
        <v>235</v>
      </c>
      <c r="AZ5227" s="2">
        <v>45724.532557870371</v>
      </c>
      <c r="BB5227" s="1" t="s">
        <v>4477</v>
      </c>
      <c r="BC5227" s="1" t="s">
        <v>4478</v>
      </c>
      <c r="BD5227" s="1" t="s">
        <v>4479</v>
      </c>
      <c r="BE5227" s="1" t="s">
        <v>23617</v>
      </c>
      <c r="BF5227" s="1" t="s">
        <v>240</v>
      </c>
    </row>
    <row r="5228" spans="1:58" x14ac:dyDescent="0.35">
      <c r="A5228" s="1">
        <v>3018587</v>
      </c>
      <c r="B5228" s="1" t="s">
        <v>58</v>
      </c>
      <c r="C5228" s="1">
        <v>874691</v>
      </c>
      <c r="D5228" s="1">
        <v>338371951</v>
      </c>
      <c r="E5228" s="1" t="s">
        <v>59</v>
      </c>
      <c r="F5228" s="1" t="s">
        <v>60</v>
      </c>
      <c r="G5228" s="1" t="s">
        <v>599</v>
      </c>
      <c r="H5228" s="1" t="s">
        <v>18866</v>
      </c>
      <c r="I5228" s="1">
        <v>776187416</v>
      </c>
      <c r="J5228" s="1" t="s">
        <v>23618</v>
      </c>
      <c r="K5228" s="1">
        <v>13</v>
      </c>
      <c r="L5228" s="1" t="s">
        <v>1029</v>
      </c>
      <c r="M5228" s="1" t="s">
        <v>65</v>
      </c>
      <c r="N5228" s="2">
        <v>45045.479560185187</v>
      </c>
      <c r="O5228" s="1" t="s">
        <v>180</v>
      </c>
      <c r="Q5228" s="1" t="s">
        <v>67</v>
      </c>
      <c r="R5228" s="2">
        <v>45723.901562500003</v>
      </c>
      <c r="S5228" s="1" t="s">
        <v>1207</v>
      </c>
      <c r="T5228" s="1" t="s">
        <v>639</v>
      </c>
      <c r="U5228" s="1" t="s">
        <v>101</v>
      </c>
      <c r="V5228" s="1" t="s">
        <v>23619</v>
      </c>
      <c r="W5228" s="1" t="s">
        <v>162</v>
      </c>
      <c r="X5228" s="1" t="s">
        <v>163</v>
      </c>
      <c r="Y5228" s="1" t="s">
        <v>17705</v>
      </c>
      <c r="Z5228" s="1" t="s">
        <v>165</v>
      </c>
      <c r="AA5228" s="1" t="s">
        <v>165</v>
      </c>
      <c r="AB5228" s="1" t="s">
        <v>165</v>
      </c>
      <c r="AC5228" s="1">
        <v>726</v>
      </c>
      <c r="AE5228" s="2">
        <v>45723.904722222222</v>
      </c>
      <c r="AF5228" s="1" t="s">
        <v>77</v>
      </c>
      <c r="AH5228" s="1" t="s">
        <v>125</v>
      </c>
      <c r="AI5228" s="1" t="s">
        <v>79</v>
      </c>
      <c r="AJ5228" s="1" t="s">
        <v>1740</v>
      </c>
      <c r="AK5228" s="1" t="s">
        <v>23620</v>
      </c>
      <c r="AL5228" s="1" t="s">
        <v>1207</v>
      </c>
      <c r="AM5228" s="2">
        <v>45723.904814814814</v>
      </c>
      <c r="AO5228" s="1" t="s">
        <v>1207</v>
      </c>
      <c r="AP5228" s="1">
        <v>5777261</v>
      </c>
      <c r="AQ5228" s="1" t="s">
        <v>83</v>
      </c>
      <c r="AR5228" s="2">
        <v>45723.905636574076</v>
      </c>
      <c r="AS5228" s="1" t="s">
        <v>84</v>
      </c>
      <c r="AT5228" s="2">
        <v>45723.333333333336</v>
      </c>
      <c r="AU5228" s="1" t="s">
        <v>573</v>
      </c>
      <c r="AV5228" s="1" t="s">
        <v>169</v>
      </c>
      <c r="AW5228" s="1" t="s">
        <v>170</v>
      </c>
      <c r="AX5228" s="1" t="s">
        <v>2079</v>
      </c>
      <c r="AZ5228" s="2">
        <v>45723.905636574076</v>
      </c>
      <c r="BB5228" s="1" t="s">
        <v>367</v>
      </c>
      <c r="BC5228" s="1" t="s">
        <v>368</v>
      </c>
      <c r="BD5228" s="1" t="s">
        <v>368</v>
      </c>
      <c r="BE5228" s="1" t="s">
        <v>5610</v>
      </c>
      <c r="BF5228" s="1" t="s">
        <v>1207</v>
      </c>
    </row>
    <row r="5229" spans="1:58" x14ac:dyDescent="0.35">
      <c r="A5229" s="1">
        <v>3018588</v>
      </c>
      <c r="B5229" s="1" t="s">
        <v>58</v>
      </c>
      <c r="C5229" s="1">
        <v>38607761</v>
      </c>
      <c r="D5229" s="1">
        <v>338237120</v>
      </c>
      <c r="E5229" s="1" t="s">
        <v>59</v>
      </c>
      <c r="F5229" s="1" t="s">
        <v>60</v>
      </c>
      <c r="G5229" s="1" t="s">
        <v>23621</v>
      </c>
      <c r="H5229" s="1" t="s">
        <v>19353</v>
      </c>
      <c r="I5229" s="1">
        <v>775386990</v>
      </c>
      <c r="J5229" s="1" t="s">
        <v>23622</v>
      </c>
      <c r="K5229" s="1">
        <v>13</v>
      </c>
      <c r="L5229" s="1" t="s">
        <v>64</v>
      </c>
      <c r="M5229" s="1" t="s">
        <v>65</v>
      </c>
      <c r="N5229" s="2">
        <v>44986</v>
      </c>
      <c r="O5229" s="1" t="s">
        <v>353</v>
      </c>
      <c r="Q5229" s="1" t="s">
        <v>67</v>
      </c>
      <c r="R5229" s="2">
        <v>45723.901759259257</v>
      </c>
      <c r="S5229" s="1" t="s">
        <v>3993</v>
      </c>
      <c r="T5229" s="1" t="s">
        <v>69</v>
      </c>
      <c r="U5229" s="1" t="s">
        <v>2237</v>
      </c>
      <c r="V5229" s="1" t="s">
        <v>23623</v>
      </c>
      <c r="W5229" s="1" t="s">
        <v>162</v>
      </c>
      <c r="X5229" s="1" t="s">
        <v>163</v>
      </c>
      <c r="Y5229" s="1" t="s">
        <v>534</v>
      </c>
      <c r="Z5229" s="1" t="s">
        <v>165</v>
      </c>
      <c r="AA5229" s="1" t="s">
        <v>165</v>
      </c>
      <c r="AB5229" s="1" t="s">
        <v>23624</v>
      </c>
      <c r="AE5229" s="2">
        <v>45723.901770833334</v>
      </c>
      <c r="AF5229" s="1" t="s">
        <v>77</v>
      </c>
      <c r="AH5229" s="1" t="s">
        <v>125</v>
      </c>
      <c r="AI5229" s="1" t="s">
        <v>79</v>
      </c>
      <c r="AJ5229" s="1" t="s">
        <v>283</v>
      </c>
      <c r="AK5229" s="1" t="s">
        <v>4175</v>
      </c>
      <c r="AL5229" s="1" t="s">
        <v>3993</v>
      </c>
      <c r="AM5229" s="2">
        <v>45723.901805555557</v>
      </c>
      <c r="AN5229" s="1" t="s">
        <v>4175</v>
      </c>
      <c r="AP5229" s="1">
        <v>5777253</v>
      </c>
      <c r="AQ5229" s="1" t="s">
        <v>83</v>
      </c>
      <c r="AR5229" s="2">
        <v>45724.656018518515</v>
      </c>
      <c r="AS5229" s="1" t="s">
        <v>84</v>
      </c>
      <c r="AT5229" s="2">
        <v>45725.333333333336</v>
      </c>
      <c r="AU5229" s="1" t="s">
        <v>85</v>
      </c>
      <c r="AV5229" s="1" t="s">
        <v>169</v>
      </c>
      <c r="AW5229" s="1" t="s">
        <v>170</v>
      </c>
      <c r="AX5229" s="1" t="s">
        <v>2079</v>
      </c>
      <c r="AZ5229" s="2">
        <v>45724.656018518515</v>
      </c>
      <c r="BB5229" s="1" t="s">
        <v>1520</v>
      </c>
      <c r="BC5229" s="1" t="s">
        <v>1521</v>
      </c>
      <c r="BD5229" s="1" t="s">
        <v>815</v>
      </c>
      <c r="BE5229" s="1" t="s">
        <v>23625</v>
      </c>
      <c r="BF5229" s="1" t="s">
        <v>176</v>
      </c>
    </row>
    <row r="5230" spans="1:58" x14ac:dyDescent="0.35">
      <c r="A5230" s="1">
        <v>3018589</v>
      </c>
      <c r="B5230" s="1" t="s">
        <v>58</v>
      </c>
      <c r="C5230" s="1">
        <v>867281</v>
      </c>
      <c r="D5230" s="1">
        <v>338371181</v>
      </c>
      <c r="E5230" s="1" t="s">
        <v>59</v>
      </c>
      <c r="F5230" s="1" t="s">
        <v>60</v>
      </c>
      <c r="G5230" s="1" t="s">
        <v>1845</v>
      </c>
      <c r="H5230" s="1" t="s">
        <v>23626</v>
      </c>
      <c r="I5230" s="1">
        <v>776328947</v>
      </c>
      <c r="J5230" s="1" t="s">
        <v>2950</v>
      </c>
      <c r="K5230" s="1">
        <v>13</v>
      </c>
      <c r="L5230" s="1" t="s">
        <v>244</v>
      </c>
      <c r="M5230" s="1" t="s">
        <v>65</v>
      </c>
      <c r="N5230" s="2">
        <v>44835</v>
      </c>
      <c r="O5230" s="1" t="s">
        <v>66</v>
      </c>
      <c r="Q5230" s="1" t="s">
        <v>67</v>
      </c>
      <c r="R5230" s="2">
        <v>45723.901875000003</v>
      </c>
      <c r="S5230" s="1" t="s">
        <v>16306</v>
      </c>
      <c r="T5230" s="1" t="s">
        <v>100</v>
      </c>
      <c r="U5230" s="1" t="s">
        <v>70</v>
      </c>
      <c r="V5230" s="1" t="s">
        <v>23627</v>
      </c>
      <c r="W5230" s="1" t="s">
        <v>162</v>
      </c>
      <c r="X5230" s="1" t="s">
        <v>163</v>
      </c>
      <c r="Y5230" s="1" t="s">
        <v>2860</v>
      </c>
      <c r="Z5230" s="1" t="s">
        <v>165</v>
      </c>
      <c r="AA5230" s="1" t="s">
        <v>12340</v>
      </c>
      <c r="AB5230" s="1" t="s">
        <v>12340</v>
      </c>
      <c r="AC5230" s="1">
        <v>109</v>
      </c>
      <c r="AE5230" s="2">
        <v>45723.901886574073</v>
      </c>
      <c r="AF5230" s="1" t="s">
        <v>77</v>
      </c>
      <c r="AH5230" s="1" t="s">
        <v>78</v>
      </c>
      <c r="AI5230" s="1" t="s">
        <v>79</v>
      </c>
      <c r="AJ5230" s="1" t="s">
        <v>378</v>
      </c>
      <c r="AK5230" s="1" t="s">
        <v>23628</v>
      </c>
      <c r="AL5230" s="1" t="s">
        <v>16306</v>
      </c>
      <c r="AM5230" s="2">
        <v>45723.901909722219</v>
      </c>
      <c r="AN5230" s="1" t="s">
        <v>23628</v>
      </c>
      <c r="AP5230" s="1">
        <v>5777254</v>
      </c>
      <c r="AQ5230" s="1" t="s">
        <v>83</v>
      </c>
      <c r="AR5230" s="2">
        <v>45724.668854166666</v>
      </c>
      <c r="AS5230" s="1" t="s">
        <v>84</v>
      </c>
      <c r="AT5230" s="2">
        <v>45725.333333333336</v>
      </c>
      <c r="AU5230" s="1" t="s">
        <v>85</v>
      </c>
      <c r="AV5230" s="1" t="s">
        <v>169</v>
      </c>
      <c r="AW5230" s="1" t="s">
        <v>170</v>
      </c>
      <c r="AX5230" s="1" t="s">
        <v>536</v>
      </c>
      <c r="AZ5230" s="2">
        <v>45724.668854166666</v>
      </c>
      <c r="BB5230" s="1" t="s">
        <v>3102</v>
      </c>
      <c r="BC5230" s="1" t="s">
        <v>3103</v>
      </c>
      <c r="BD5230" s="1" t="s">
        <v>3104</v>
      </c>
      <c r="BE5230" s="1" t="s">
        <v>23629</v>
      </c>
      <c r="BF5230" s="1" t="s">
        <v>176</v>
      </c>
    </row>
    <row r="5231" spans="1:58" x14ac:dyDescent="0.35">
      <c r="A5231" s="1">
        <v>3018590</v>
      </c>
      <c r="B5231" s="1" t="s">
        <v>58</v>
      </c>
      <c r="C5231" s="1">
        <v>43469211</v>
      </c>
      <c r="D5231" s="1">
        <v>338674066</v>
      </c>
      <c r="E5231" s="1" t="s">
        <v>59</v>
      </c>
      <c r="F5231" s="1" t="s">
        <v>60</v>
      </c>
      <c r="G5231" s="1" t="s">
        <v>23630</v>
      </c>
      <c r="H5231" s="1" t="s">
        <v>23630</v>
      </c>
      <c r="I5231" s="1">
        <v>773675439</v>
      </c>
      <c r="J5231" s="1" t="s">
        <v>3490</v>
      </c>
      <c r="K5231" s="1">
        <v>20</v>
      </c>
      <c r="L5231" s="1" t="s">
        <v>294</v>
      </c>
      <c r="M5231" s="1" t="s">
        <v>295</v>
      </c>
      <c r="N5231" s="2">
        <v>45470.802789351852</v>
      </c>
      <c r="O5231" s="1" t="s">
        <v>520</v>
      </c>
      <c r="Q5231" s="1" t="s">
        <v>67</v>
      </c>
      <c r="R5231" s="2">
        <v>45723.903009259258</v>
      </c>
      <c r="S5231" s="1" t="s">
        <v>1810</v>
      </c>
      <c r="T5231" s="1" t="s">
        <v>412</v>
      </c>
      <c r="U5231" s="1" t="s">
        <v>1208</v>
      </c>
      <c r="V5231" s="1" t="s">
        <v>23631</v>
      </c>
      <c r="W5231" s="1" t="s">
        <v>653</v>
      </c>
      <c r="X5231" s="1" t="s">
        <v>654</v>
      </c>
      <c r="Y5231" s="1" t="s">
        <v>7782</v>
      </c>
      <c r="Z5231" s="1" t="s">
        <v>4139</v>
      </c>
      <c r="AA5231" s="1" t="s">
        <v>23632</v>
      </c>
      <c r="AB5231" s="1" t="s">
        <v>124</v>
      </c>
      <c r="AE5231" s="2">
        <v>45723.90415509259</v>
      </c>
      <c r="AF5231" s="1" t="s">
        <v>417</v>
      </c>
      <c r="AG5231" s="1">
        <v>48</v>
      </c>
      <c r="AH5231" s="1" t="s">
        <v>125</v>
      </c>
      <c r="AI5231" s="1" t="s">
        <v>464</v>
      </c>
      <c r="AJ5231" s="1" t="s">
        <v>465</v>
      </c>
      <c r="AK5231" s="1" t="s">
        <v>23633</v>
      </c>
      <c r="AL5231" s="1" t="s">
        <v>1810</v>
      </c>
      <c r="AM5231" s="2">
        <v>45723.90421296296</v>
      </c>
      <c r="AO5231" s="1" t="s">
        <v>1810</v>
      </c>
      <c r="AP5231" s="1">
        <v>5777259</v>
      </c>
      <c r="AQ5231" s="1" t="s">
        <v>83</v>
      </c>
      <c r="AR5231" s="2">
        <v>45725.757303240738</v>
      </c>
      <c r="AS5231" s="1" t="s">
        <v>84</v>
      </c>
      <c r="AT5231" s="2">
        <v>45724.333333333336</v>
      </c>
      <c r="AU5231" s="1" t="s">
        <v>573</v>
      </c>
      <c r="AV5231" s="1" t="s">
        <v>468</v>
      </c>
      <c r="AW5231" s="1" t="s">
        <v>469</v>
      </c>
      <c r="AX5231" s="1" t="s">
        <v>4997</v>
      </c>
      <c r="AY5231" s="2">
        <v>45725.90415509259</v>
      </c>
      <c r="AZ5231" s="2">
        <v>45725.757303240738</v>
      </c>
      <c r="BA5231" s="1" t="s">
        <v>419</v>
      </c>
      <c r="BB5231" s="1" t="s">
        <v>1619</v>
      </c>
      <c r="BC5231" s="1" t="s">
        <v>1620</v>
      </c>
      <c r="BD5231" s="1" t="s">
        <v>1621</v>
      </c>
      <c r="BE5231" s="1" t="s">
        <v>23634</v>
      </c>
      <c r="BF5231" s="1" t="s">
        <v>4598</v>
      </c>
    </row>
    <row r="5232" spans="1:58" x14ac:dyDescent="0.35">
      <c r="A5232" s="1">
        <v>3018591</v>
      </c>
      <c r="B5232" s="1" t="s">
        <v>58</v>
      </c>
      <c r="C5232" s="1">
        <v>44117381</v>
      </c>
      <c r="D5232" s="1">
        <v>338739128</v>
      </c>
      <c r="E5232" s="1" t="s">
        <v>59</v>
      </c>
      <c r="F5232" s="1" t="s">
        <v>60</v>
      </c>
      <c r="G5232" s="1" t="s">
        <v>23635</v>
      </c>
      <c r="H5232" s="1" t="s">
        <v>23635</v>
      </c>
      <c r="I5232" s="1">
        <v>772458525</v>
      </c>
      <c r="J5232" s="1" t="s">
        <v>7692</v>
      </c>
      <c r="K5232" s="1">
        <v>20</v>
      </c>
      <c r="L5232" s="1" t="s">
        <v>294</v>
      </c>
      <c r="M5232" s="1" t="s">
        <v>295</v>
      </c>
      <c r="N5232" s="2">
        <v>45547.522199074076</v>
      </c>
      <c r="O5232" s="1" t="s">
        <v>520</v>
      </c>
      <c r="Q5232" s="1" t="s">
        <v>67</v>
      </c>
      <c r="R5232" s="2">
        <v>45723.904317129629</v>
      </c>
      <c r="S5232" s="1" t="s">
        <v>5258</v>
      </c>
      <c r="T5232" s="1" t="s">
        <v>602</v>
      </c>
      <c r="U5232" s="1" t="s">
        <v>603</v>
      </c>
      <c r="V5232" s="1" t="s">
        <v>23636</v>
      </c>
      <c r="W5232" s="1" t="s">
        <v>162</v>
      </c>
      <c r="X5232" s="1" t="s">
        <v>163</v>
      </c>
      <c r="Y5232" s="1" t="s">
        <v>3299</v>
      </c>
      <c r="Z5232" s="1" t="s">
        <v>1300</v>
      </c>
      <c r="AA5232" s="1">
        <v>1000</v>
      </c>
      <c r="AB5232" s="1" t="s">
        <v>124</v>
      </c>
      <c r="AE5232" s="2">
        <v>45723.90452546296</v>
      </c>
      <c r="AF5232" s="1" t="s">
        <v>417</v>
      </c>
      <c r="AG5232" s="1">
        <v>48</v>
      </c>
      <c r="AH5232" s="1" t="s">
        <v>125</v>
      </c>
      <c r="AI5232" s="1" t="s">
        <v>464</v>
      </c>
      <c r="AJ5232" s="1" t="s">
        <v>465</v>
      </c>
      <c r="AK5232" s="1" t="s">
        <v>23637</v>
      </c>
      <c r="AL5232" s="1" t="s">
        <v>5258</v>
      </c>
      <c r="AM5232" s="2">
        <v>45723.904560185183</v>
      </c>
      <c r="AO5232" s="1" t="s">
        <v>5258</v>
      </c>
      <c r="AP5232" s="1">
        <v>5777260</v>
      </c>
      <c r="AQ5232" s="1" t="s">
        <v>83</v>
      </c>
      <c r="AR5232" s="2">
        <v>45724.382118055553</v>
      </c>
      <c r="AS5232" s="1" t="s">
        <v>84</v>
      </c>
      <c r="AT5232" s="2">
        <v>45723.333333333336</v>
      </c>
      <c r="AU5232" s="1" t="s">
        <v>85</v>
      </c>
      <c r="AV5232" s="1" t="s">
        <v>468</v>
      </c>
      <c r="AW5232" s="1" t="s">
        <v>469</v>
      </c>
      <c r="AX5232" s="1" t="s">
        <v>6239</v>
      </c>
      <c r="AY5232" s="2">
        <v>45725.90452546296</v>
      </c>
      <c r="AZ5232" s="2">
        <v>45724.382118055553</v>
      </c>
      <c r="BA5232" s="1" t="s">
        <v>419</v>
      </c>
      <c r="BB5232" s="1" t="s">
        <v>1619</v>
      </c>
      <c r="BC5232" s="1" t="s">
        <v>1620</v>
      </c>
      <c r="BD5232" s="1" t="s">
        <v>1621</v>
      </c>
      <c r="BE5232" s="1" t="s">
        <v>23638</v>
      </c>
      <c r="BF5232" s="1" t="s">
        <v>4598</v>
      </c>
    </row>
    <row r="5233" spans="1:58" x14ac:dyDescent="0.35">
      <c r="A5233" s="1">
        <v>3018592</v>
      </c>
      <c r="B5233" s="1" t="s">
        <v>223</v>
      </c>
      <c r="C5233" s="1">
        <v>36260951</v>
      </c>
      <c r="D5233" s="1">
        <v>338367913</v>
      </c>
      <c r="E5233" s="1" t="s">
        <v>59</v>
      </c>
      <c r="F5233" s="1" t="s">
        <v>60</v>
      </c>
      <c r="G5233" s="1" t="s">
        <v>769</v>
      </c>
      <c r="H5233" s="1" t="s">
        <v>23639</v>
      </c>
      <c r="I5233" s="1">
        <v>777291101</v>
      </c>
      <c r="J5233" s="1" t="s">
        <v>11256</v>
      </c>
      <c r="K5233" s="1">
        <v>13</v>
      </c>
      <c r="L5233" s="1" t="s">
        <v>64</v>
      </c>
      <c r="M5233" s="1" t="s">
        <v>65</v>
      </c>
      <c r="N5233" s="2">
        <v>43992.348726851851</v>
      </c>
      <c r="O5233" s="1" t="s">
        <v>98</v>
      </c>
      <c r="Q5233" s="1" t="s">
        <v>67</v>
      </c>
      <c r="R5233" s="2">
        <v>45723.905185185184</v>
      </c>
      <c r="S5233" s="1" t="s">
        <v>8630</v>
      </c>
      <c r="T5233" s="1" t="s">
        <v>69</v>
      </c>
      <c r="U5233" s="1" t="s">
        <v>70</v>
      </c>
      <c r="V5233" s="1" t="s">
        <v>23640</v>
      </c>
      <c r="W5233" s="1" t="s">
        <v>653</v>
      </c>
      <c r="X5233" s="1" t="s">
        <v>942</v>
      </c>
      <c r="Y5233" s="1" t="s">
        <v>2680</v>
      </c>
      <c r="Z5233" s="1" t="s">
        <v>1476</v>
      </c>
      <c r="AA5233" s="1" t="s">
        <v>23641</v>
      </c>
      <c r="AB5233" s="1" t="s">
        <v>23641</v>
      </c>
      <c r="AE5233" s="2">
        <v>45723.90519675926</v>
      </c>
      <c r="AF5233" s="1" t="s">
        <v>77</v>
      </c>
      <c r="AH5233" s="1" t="s">
        <v>125</v>
      </c>
      <c r="AI5233" s="1" t="s">
        <v>360</v>
      </c>
      <c r="AJ5233" s="1" t="s">
        <v>1326</v>
      </c>
      <c r="AK5233" s="1" t="s">
        <v>12278</v>
      </c>
      <c r="AL5233" s="1" t="s">
        <v>8630</v>
      </c>
      <c r="AM5233" s="2">
        <v>45723.905219907407</v>
      </c>
      <c r="AN5233" s="1" t="s">
        <v>12278</v>
      </c>
      <c r="AP5233" s="1">
        <v>5777263</v>
      </c>
      <c r="AQ5233" s="1" t="s">
        <v>83</v>
      </c>
      <c r="AR5233" s="2">
        <v>45724.846122685187</v>
      </c>
      <c r="AS5233" s="1" t="s">
        <v>84</v>
      </c>
      <c r="AT5233" s="2">
        <v>45723.333333333336</v>
      </c>
      <c r="AU5233" s="1" t="s">
        <v>573</v>
      </c>
      <c r="AV5233" s="1" t="s">
        <v>947</v>
      </c>
      <c r="AW5233" s="1" t="s">
        <v>948</v>
      </c>
      <c r="AX5233" s="1" t="s">
        <v>949</v>
      </c>
      <c r="AZ5233" s="2">
        <v>45724.846122685187</v>
      </c>
      <c r="BB5233" s="1" t="s">
        <v>345</v>
      </c>
      <c r="BC5233" s="1" t="s">
        <v>346</v>
      </c>
      <c r="BD5233" s="1" t="s">
        <v>347</v>
      </c>
      <c r="BE5233" s="1" t="s">
        <v>23642</v>
      </c>
      <c r="BF5233" s="1" t="s">
        <v>20071</v>
      </c>
    </row>
    <row r="5234" spans="1:58" x14ac:dyDescent="0.35">
      <c r="A5234" s="1">
        <v>3018593</v>
      </c>
      <c r="B5234" s="1" t="s">
        <v>58</v>
      </c>
      <c r="C5234" s="1">
        <v>1478671</v>
      </c>
      <c r="D5234" s="1">
        <v>339555280</v>
      </c>
      <c r="E5234" s="1" t="s">
        <v>59</v>
      </c>
      <c r="F5234" s="1" t="s">
        <v>60</v>
      </c>
      <c r="G5234" s="1" t="s">
        <v>2908</v>
      </c>
      <c r="H5234" s="1" t="s">
        <v>23643</v>
      </c>
      <c r="I5234" s="1">
        <v>775588175</v>
      </c>
      <c r="J5234" s="1" t="s">
        <v>23644</v>
      </c>
      <c r="K5234" s="1">
        <v>14</v>
      </c>
      <c r="L5234" s="1" t="s">
        <v>64</v>
      </c>
      <c r="M5234" s="1" t="s">
        <v>65</v>
      </c>
      <c r="N5234" s="2">
        <v>45034.54142361111</v>
      </c>
      <c r="O5234" s="1" t="s">
        <v>66</v>
      </c>
      <c r="Q5234" s="1" t="s">
        <v>67</v>
      </c>
      <c r="R5234" s="2">
        <v>45723.905324074076</v>
      </c>
      <c r="S5234" s="1" t="s">
        <v>12547</v>
      </c>
      <c r="T5234" s="1" t="s">
        <v>100</v>
      </c>
      <c r="U5234" s="1" t="s">
        <v>70</v>
      </c>
      <c r="V5234" s="1" t="s">
        <v>23645</v>
      </c>
      <c r="W5234" s="1" t="s">
        <v>263</v>
      </c>
      <c r="X5234" s="1" t="s">
        <v>264</v>
      </c>
      <c r="Y5234" s="1" t="s">
        <v>375</v>
      </c>
      <c r="Z5234" s="1" t="s">
        <v>376</v>
      </c>
      <c r="AA5234" s="1" t="s">
        <v>23646</v>
      </c>
      <c r="AB5234" s="1" t="s">
        <v>23647</v>
      </c>
      <c r="AE5234" s="2">
        <v>45723.905335648145</v>
      </c>
      <c r="AF5234" s="1" t="s">
        <v>77</v>
      </c>
      <c r="AH5234" s="1" t="s">
        <v>78</v>
      </c>
      <c r="AI5234" s="1" t="s">
        <v>79</v>
      </c>
      <c r="AJ5234" s="1" t="s">
        <v>378</v>
      </c>
      <c r="AK5234" s="1" t="s">
        <v>23648</v>
      </c>
      <c r="AL5234" s="1" t="s">
        <v>12547</v>
      </c>
      <c r="AM5234" s="2">
        <v>45723.905370370368</v>
      </c>
      <c r="AN5234" s="1" t="s">
        <v>23648</v>
      </c>
      <c r="AP5234" s="1">
        <v>5777264</v>
      </c>
      <c r="AQ5234" s="1" t="s">
        <v>83</v>
      </c>
      <c r="AR5234" s="2">
        <v>45725.430868055555</v>
      </c>
      <c r="AS5234" s="1" t="s">
        <v>84</v>
      </c>
      <c r="AT5234" s="2">
        <v>45725.333333333336</v>
      </c>
      <c r="AU5234" s="1" t="s">
        <v>85</v>
      </c>
      <c r="AV5234" s="1" t="s">
        <v>108</v>
      </c>
      <c r="AW5234" s="1" t="s">
        <v>109</v>
      </c>
      <c r="AX5234" s="1" t="s">
        <v>857</v>
      </c>
      <c r="AZ5234" s="2">
        <v>45725.430868055555</v>
      </c>
      <c r="BB5234" s="1" t="s">
        <v>152</v>
      </c>
      <c r="BC5234" s="1" t="s">
        <v>153</v>
      </c>
      <c r="BD5234" s="1" t="s">
        <v>154</v>
      </c>
      <c r="BE5234" s="1" t="s">
        <v>23649</v>
      </c>
      <c r="BF5234" s="1" t="s">
        <v>274</v>
      </c>
    </row>
    <row r="5235" spans="1:58" x14ac:dyDescent="0.35">
      <c r="A5235" s="1">
        <v>3018594</v>
      </c>
      <c r="B5235" s="1" t="s">
        <v>58</v>
      </c>
      <c r="C5235" s="1">
        <v>38962331</v>
      </c>
      <c r="D5235" s="1">
        <v>338047955</v>
      </c>
      <c r="E5235" s="1" t="s">
        <v>59</v>
      </c>
      <c r="F5235" s="1" t="s">
        <v>60</v>
      </c>
      <c r="G5235" s="1" t="s">
        <v>23650</v>
      </c>
      <c r="H5235" s="1" t="s">
        <v>23651</v>
      </c>
      <c r="I5235" s="1">
        <v>784731362</v>
      </c>
      <c r="J5235" s="1" t="s">
        <v>23652</v>
      </c>
      <c r="K5235" s="1">
        <v>13</v>
      </c>
      <c r="L5235" s="1" t="s">
        <v>244</v>
      </c>
      <c r="M5235" s="1" t="s">
        <v>65</v>
      </c>
      <c r="N5235" s="2">
        <v>45398.584409722222</v>
      </c>
      <c r="O5235" s="1" t="s">
        <v>66</v>
      </c>
      <c r="Q5235" s="1" t="s">
        <v>67</v>
      </c>
      <c r="R5235" s="2">
        <v>45723.90587962963</v>
      </c>
      <c r="S5235" s="1" t="s">
        <v>1557</v>
      </c>
      <c r="T5235" s="1" t="s">
        <v>100</v>
      </c>
      <c r="U5235" s="1" t="s">
        <v>70</v>
      </c>
      <c r="V5235" s="1" t="s">
        <v>23653</v>
      </c>
      <c r="W5235" s="1" t="s">
        <v>653</v>
      </c>
      <c r="X5235" s="1" t="s">
        <v>654</v>
      </c>
      <c r="Y5235" s="1" t="s">
        <v>13322</v>
      </c>
      <c r="Z5235" s="1" t="s">
        <v>2085</v>
      </c>
      <c r="AA5235" s="1" t="s">
        <v>11445</v>
      </c>
      <c r="AB5235" s="1" t="s">
        <v>11445</v>
      </c>
      <c r="AE5235" s="2">
        <v>45723.905891203707</v>
      </c>
      <c r="AF5235" s="1" t="s">
        <v>77</v>
      </c>
      <c r="AH5235" s="1" t="s">
        <v>125</v>
      </c>
      <c r="AI5235" s="1" t="s">
        <v>79</v>
      </c>
      <c r="AJ5235" s="1" t="s">
        <v>147</v>
      </c>
      <c r="AK5235" s="1" t="s">
        <v>23654</v>
      </c>
      <c r="AL5235" s="1" t="s">
        <v>1557</v>
      </c>
      <c r="AM5235" s="2">
        <v>45724.852210648147</v>
      </c>
      <c r="AN5235" s="1" t="s">
        <v>23655</v>
      </c>
      <c r="AO5235" s="1" t="s">
        <v>657</v>
      </c>
      <c r="AP5235" s="1">
        <v>5780240</v>
      </c>
      <c r="AQ5235" s="1" t="s">
        <v>83</v>
      </c>
      <c r="AR5235" s="2">
        <v>45725.653171296297</v>
      </c>
      <c r="AS5235" s="1" t="s">
        <v>84</v>
      </c>
      <c r="AT5235" s="2">
        <v>45724.5625</v>
      </c>
      <c r="AU5235" s="1" t="s">
        <v>85</v>
      </c>
      <c r="AV5235" s="1" t="s">
        <v>342</v>
      </c>
      <c r="AW5235" s="1" t="s">
        <v>343</v>
      </c>
      <c r="AX5235" s="1" t="s">
        <v>344</v>
      </c>
      <c r="AZ5235" s="2">
        <v>45725.653171296297</v>
      </c>
      <c r="BB5235" s="1" t="s">
        <v>776</v>
      </c>
      <c r="BC5235" s="1" t="s">
        <v>777</v>
      </c>
      <c r="BD5235" s="1" t="s">
        <v>778</v>
      </c>
      <c r="BE5235" s="1" t="s">
        <v>3834</v>
      </c>
      <c r="BF5235" s="1" t="s">
        <v>1512</v>
      </c>
    </row>
    <row r="5236" spans="1:58" x14ac:dyDescent="0.35">
      <c r="A5236" s="1">
        <v>3018595</v>
      </c>
      <c r="B5236" s="1" t="s">
        <v>58</v>
      </c>
      <c r="C5236" s="1">
        <v>42747211</v>
      </c>
      <c r="D5236" s="1">
        <v>338517377</v>
      </c>
      <c r="E5236" s="1" t="s">
        <v>59</v>
      </c>
      <c r="F5236" s="1" t="s">
        <v>60</v>
      </c>
      <c r="G5236" s="1" t="s">
        <v>1273</v>
      </c>
      <c r="H5236" s="1" t="s">
        <v>10035</v>
      </c>
      <c r="I5236" s="1">
        <v>783992150</v>
      </c>
      <c r="J5236" s="1" t="s">
        <v>1276</v>
      </c>
      <c r="K5236" s="1">
        <v>13</v>
      </c>
      <c r="L5236" s="1" t="s">
        <v>64</v>
      </c>
      <c r="M5236" s="1" t="s">
        <v>65</v>
      </c>
      <c r="N5236" s="2">
        <v>45619.84652777778</v>
      </c>
      <c r="O5236" s="1" t="s">
        <v>66</v>
      </c>
      <c r="Q5236" s="1" t="s">
        <v>67</v>
      </c>
      <c r="R5236" s="2">
        <v>45723.906226851854</v>
      </c>
      <c r="S5236" s="1" t="s">
        <v>8725</v>
      </c>
      <c r="T5236" s="1" t="s">
        <v>69</v>
      </c>
      <c r="U5236" s="1" t="s">
        <v>1542</v>
      </c>
      <c r="V5236" s="1" t="s">
        <v>23656</v>
      </c>
      <c r="Y5236" s="1" t="s">
        <v>3486</v>
      </c>
      <c r="Z5236" s="1" t="s">
        <v>337</v>
      </c>
      <c r="AA5236" s="1" t="s">
        <v>8638</v>
      </c>
      <c r="AB5236" s="1" t="s">
        <v>23657</v>
      </c>
      <c r="AE5236" s="2">
        <v>45723.906238425923</v>
      </c>
      <c r="AF5236" s="1" t="s">
        <v>77</v>
      </c>
      <c r="AH5236" s="1" t="s">
        <v>125</v>
      </c>
      <c r="AI5236" s="1" t="s">
        <v>58</v>
      </c>
      <c r="AJ5236" s="1" t="s">
        <v>674</v>
      </c>
      <c r="AK5236" s="1" t="s">
        <v>23656</v>
      </c>
      <c r="AL5236" s="1" t="s">
        <v>8725</v>
      </c>
      <c r="AM5236" s="2">
        <v>45723.906273148146</v>
      </c>
      <c r="AN5236" s="1" t="s">
        <v>23656</v>
      </c>
      <c r="AP5236" s="1">
        <v>5777269</v>
      </c>
      <c r="AQ5236" s="1" t="s">
        <v>83</v>
      </c>
      <c r="AR5236" s="2">
        <v>45724.947962962964</v>
      </c>
      <c r="AS5236" s="1" t="s">
        <v>84</v>
      </c>
      <c r="AT5236" s="2">
        <v>45724.5625</v>
      </c>
      <c r="AU5236" s="1" t="s">
        <v>85</v>
      </c>
      <c r="AV5236" s="1" t="s">
        <v>2117</v>
      </c>
      <c r="AW5236" s="1" t="s">
        <v>2118</v>
      </c>
      <c r="AX5236" s="1" t="s">
        <v>2119</v>
      </c>
      <c r="AZ5236" s="2">
        <v>45724.947962962964</v>
      </c>
      <c r="BB5236" s="1" t="s">
        <v>2786</v>
      </c>
      <c r="BC5236" s="1" t="s">
        <v>951</v>
      </c>
      <c r="BD5236" s="1" t="s">
        <v>815</v>
      </c>
      <c r="BE5236" s="1" t="s">
        <v>23658</v>
      </c>
      <c r="BF5236" s="1" t="s">
        <v>14364</v>
      </c>
    </row>
    <row r="5237" spans="1:58" x14ac:dyDescent="0.35">
      <c r="A5237" s="1">
        <v>3018596</v>
      </c>
      <c r="B5237" s="1" t="s">
        <v>223</v>
      </c>
      <c r="C5237" s="1">
        <v>35634731</v>
      </c>
      <c r="D5237" s="1">
        <v>338544563</v>
      </c>
      <c r="E5237" s="1" t="s">
        <v>59</v>
      </c>
      <c r="F5237" s="1" t="s">
        <v>60</v>
      </c>
      <c r="G5237" s="1" t="s">
        <v>3408</v>
      </c>
      <c r="H5237" s="1" t="s">
        <v>1095</v>
      </c>
      <c r="I5237" s="1">
        <v>785980468</v>
      </c>
      <c r="J5237" s="1" t="s">
        <v>23659</v>
      </c>
      <c r="K5237" s="1">
        <v>12</v>
      </c>
      <c r="L5237" s="1" t="s">
        <v>64</v>
      </c>
      <c r="M5237" s="1" t="s">
        <v>65</v>
      </c>
      <c r="N5237" s="2">
        <v>45498.535127314812</v>
      </c>
      <c r="O5237" s="1" t="s">
        <v>5558</v>
      </c>
      <c r="Q5237" s="1" t="s">
        <v>67</v>
      </c>
      <c r="R5237" s="2">
        <v>45723.907210648147</v>
      </c>
      <c r="S5237" s="1" t="s">
        <v>5749</v>
      </c>
      <c r="T5237" s="1" t="s">
        <v>412</v>
      </c>
      <c r="U5237" s="1" t="s">
        <v>557</v>
      </c>
      <c r="V5237" s="1" t="s">
        <v>23660</v>
      </c>
      <c r="W5237" s="1" t="s">
        <v>334</v>
      </c>
      <c r="X5237" s="1" t="s">
        <v>1153</v>
      </c>
      <c r="Y5237" s="1" t="s">
        <v>9314</v>
      </c>
      <c r="Z5237" s="1" t="s">
        <v>1507</v>
      </c>
      <c r="AA5237" s="1" t="s">
        <v>11490</v>
      </c>
      <c r="AB5237" s="1" t="s">
        <v>7109</v>
      </c>
      <c r="AC5237" s="1" t="s">
        <v>23661</v>
      </c>
      <c r="AE5237" s="2">
        <v>45723.907361111109</v>
      </c>
      <c r="AF5237" s="1" t="s">
        <v>77</v>
      </c>
      <c r="AH5237" s="1" t="s">
        <v>125</v>
      </c>
      <c r="AI5237" s="1" t="s">
        <v>464</v>
      </c>
      <c r="AJ5237" s="1" t="s">
        <v>674</v>
      </c>
      <c r="AK5237" s="1" t="s">
        <v>23662</v>
      </c>
      <c r="AL5237" s="1" t="s">
        <v>5749</v>
      </c>
      <c r="AM5237" s="2">
        <v>45723.907395833332</v>
      </c>
      <c r="AO5237" s="1" t="s">
        <v>5749</v>
      </c>
      <c r="AP5237" s="1">
        <v>5777272</v>
      </c>
      <c r="AQ5237" s="1" t="s">
        <v>83</v>
      </c>
      <c r="AR5237" s="2">
        <v>45724.614317129628</v>
      </c>
      <c r="AS5237" s="1" t="s">
        <v>84</v>
      </c>
      <c r="AT5237" s="2">
        <v>45724.333333333336</v>
      </c>
      <c r="AU5237" s="1" t="s">
        <v>573</v>
      </c>
      <c r="AV5237" s="1" t="s">
        <v>1214</v>
      </c>
      <c r="AW5237" s="1" t="s">
        <v>1215</v>
      </c>
      <c r="AX5237" s="1" t="s">
        <v>9678</v>
      </c>
      <c r="AZ5237" s="2">
        <v>45724.614317129628</v>
      </c>
      <c r="BB5237" s="1" t="s">
        <v>286</v>
      </c>
      <c r="BC5237" s="1" t="s">
        <v>287</v>
      </c>
      <c r="BD5237" s="1" t="s">
        <v>288</v>
      </c>
      <c r="BE5237" s="1" t="s">
        <v>23663</v>
      </c>
      <c r="BF5237" s="1" t="s">
        <v>290</v>
      </c>
    </row>
    <row r="5238" spans="1:58" x14ac:dyDescent="0.35">
      <c r="A5238" s="1">
        <v>3018597</v>
      </c>
      <c r="B5238" s="1" t="s">
        <v>58</v>
      </c>
      <c r="C5238" s="1">
        <v>874691</v>
      </c>
      <c r="D5238" s="1">
        <v>338371951</v>
      </c>
      <c r="E5238" s="1" t="s">
        <v>59</v>
      </c>
      <c r="F5238" s="1" t="s">
        <v>60</v>
      </c>
      <c r="G5238" s="1" t="s">
        <v>599</v>
      </c>
      <c r="H5238" s="1" t="s">
        <v>18866</v>
      </c>
      <c r="I5238" s="1">
        <v>776187416</v>
      </c>
      <c r="J5238" s="1" t="s">
        <v>23618</v>
      </c>
      <c r="K5238" s="1">
        <v>13</v>
      </c>
      <c r="L5238" s="1" t="s">
        <v>1029</v>
      </c>
      <c r="M5238" s="1" t="s">
        <v>65</v>
      </c>
      <c r="N5238" s="2">
        <v>45045.479560185187</v>
      </c>
      <c r="O5238" s="1" t="s">
        <v>180</v>
      </c>
      <c r="Q5238" s="1" t="s">
        <v>67</v>
      </c>
      <c r="R5238" s="2">
        <v>45723.908067129632</v>
      </c>
      <c r="S5238" s="1" t="s">
        <v>1207</v>
      </c>
      <c r="T5238" s="1" t="s">
        <v>639</v>
      </c>
      <c r="U5238" s="1" t="s">
        <v>101</v>
      </c>
      <c r="V5238" s="1" t="s">
        <v>23664</v>
      </c>
      <c r="W5238" s="1" t="s">
        <v>162</v>
      </c>
      <c r="X5238" s="1" t="s">
        <v>163</v>
      </c>
      <c r="Y5238" s="1" t="s">
        <v>17705</v>
      </c>
      <c r="Z5238" s="1" t="s">
        <v>165</v>
      </c>
      <c r="AA5238" s="1" t="s">
        <v>165</v>
      </c>
      <c r="AB5238" s="1" t="s">
        <v>165</v>
      </c>
      <c r="AC5238" s="1">
        <v>726</v>
      </c>
      <c r="AE5238" s="2">
        <v>45723.909097222226</v>
      </c>
      <c r="AF5238" s="1" t="s">
        <v>77</v>
      </c>
      <c r="AH5238" s="1" t="s">
        <v>125</v>
      </c>
      <c r="AI5238" s="1" t="s">
        <v>79</v>
      </c>
      <c r="AJ5238" s="1" t="s">
        <v>1740</v>
      </c>
      <c r="AK5238" s="1" t="s">
        <v>23665</v>
      </c>
      <c r="AL5238" s="1" t="s">
        <v>1207</v>
      </c>
      <c r="AM5238" s="2">
        <v>45723.909166666665</v>
      </c>
      <c r="AO5238" s="1" t="s">
        <v>1207</v>
      </c>
      <c r="AP5238" s="1">
        <v>5777278</v>
      </c>
      <c r="AQ5238" s="1" t="s">
        <v>83</v>
      </c>
      <c r="AR5238" s="2">
        <v>45724.575729166667</v>
      </c>
      <c r="AS5238" s="1" t="s">
        <v>84</v>
      </c>
      <c r="AT5238" s="2">
        <v>45723.5625</v>
      </c>
      <c r="AU5238" s="1" t="s">
        <v>573</v>
      </c>
      <c r="AV5238" s="1" t="s">
        <v>169</v>
      </c>
      <c r="AW5238" s="1" t="s">
        <v>170</v>
      </c>
      <c r="AX5238" s="1" t="s">
        <v>536</v>
      </c>
      <c r="AZ5238" s="2">
        <v>45724.575729166667</v>
      </c>
      <c r="BB5238" s="1" t="s">
        <v>1520</v>
      </c>
      <c r="BC5238" s="1" t="s">
        <v>1521</v>
      </c>
      <c r="BD5238" s="1" t="s">
        <v>815</v>
      </c>
      <c r="BE5238" s="1" t="s">
        <v>23666</v>
      </c>
      <c r="BF5238" s="1" t="s">
        <v>176</v>
      </c>
    </row>
    <row r="5239" spans="1:58" x14ac:dyDescent="0.35">
      <c r="A5239" s="1">
        <v>3018598</v>
      </c>
      <c r="B5239" s="1" t="s">
        <v>58</v>
      </c>
      <c r="C5239" s="1">
        <v>31270161</v>
      </c>
      <c r="D5239" s="1">
        <v>339572655</v>
      </c>
      <c r="E5239" s="1" t="s">
        <v>59</v>
      </c>
      <c r="F5239" s="1" t="s">
        <v>60</v>
      </c>
      <c r="G5239" s="1" t="s">
        <v>23667</v>
      </c>
      <c r="H5239" s="1" t="s">
        <v>23668</v>
      </c>
      <c r="I5239" s="1">
        <v>773174071</v>
      </c>
      <c r="J5239" s="1" t="s">
        <v>1565</v>
      </c>
      <c r="K5239" s="1">
        <v>14</v>
      </c>
      <c r="L5239" s="1" t="s">
        <v>64</v>
      </c>
      <c r="M5239" s="1" t="s">
        <v>65</v>
      </c>
      <c r="N5239" s="2">
        <v>45261</v>
      </c>
      <c r="O5239" s="1" t="s">
        <v>353</v>
      </c>
      <c r="Q5239" s="1" t="s">
        <v>67</v>
      </c>
      <c r="R5239" s="2">
        <v>45723.908136574071</v>
      </c>
      <c r="S5239" s="1" t="s">
        <v>8047</v>
      </c>
      <c r="T5239" s="1" t="s">
        <v>69</v>
      </c>
      <c r="U5239" s="1" t="s">
        <v>70</v>
      </c>
      <c r="V5239" s="1" t="s">
        <v>23669</v>
      </c>
      <c r="W5239" s="1" t="s">
        <v>263</v>
      </c>
      <c r="X5239" s="1" t="s">
        <v>840</v>
      </c>
      <c r="Y5239" s="1" t="s">
        <v>11726</v>
      </c>
      <c r="Z5239" s="1" t="s">
        <v>841</v>
      </c>
      <c r="AA5239" s="1" t="s">
        <v>11512</v>
      </c>
      <c r="AB5239" s="1" t="s">
        <v>11512</v>
      </c>
      <c r="AE5239" s="2">
        <v>45723.908148148148</v>
      </c>
      <c r="AF5239" s="1" t="s">
        <v>77</v>
      </c>
      <c r="AH5239" s="1" t="s">
        <v>125</v>
      </c>
      <c r="AI5239" s="1" t="s">
        <v>79</v>
      </c>
      <c r="AJ5239" s="1" t="s">
        <v>378</v>
      </c>
      <c r="AK5239" s="1" t="s">
        <v>23670</v>
      </c>
      <c r="AL5239" s="1" t="s">
        <v>8047</v>
      </c>
      <c r="AM5239" s="2">
        <v>45723.908171296294</v>
      </c>
      <c r="AN5239" s="1" t="s">
        <v>23670</v>
      </c>
      <c r="AP5239" s="1">
        <v>5777273</v>
      </c>
      <c r="AQ5239" s="1" t="s">
        <v>83</v>
      </c>
      <c r="AR5239" s="2">
        <v>45724.571319444447</v>
      </c>
      <c r="AS5239" s="1" t="s">
        <v>84</v>
      </c>
      <c r="AT5239" s="2">
        <v>45725.333333333336</v>
      </c>
      <c r="AU5239" s="1" t="s">
        <v>85</v>
      </c>
      <c r="AV5239" s="1" t="s">
        <v>1328</v>
      </c>
      <c r="AW5239" s="1" t="s">
        <v>1329</v>
      </c>
      <c r="AX5239" s="1" t="s">
        <v>2441</v>
      </c>
      <c r="AZ5239" s="2">
        <v>45724.571319444447</v>
      </c>
      <c r="BB5239" s="1" t="s">
        <v>152</v>
      </c>
      <c r="BC5239" s="1" t="s">
        <v>153</v>
      </c>
      <c r="BD5239" s="1" t="s">
        <v>154</v>
      </c>
      <c r="BE5239" s="1" t="s">
        <v>10966</v>
      </c>
      <c r="BF5239" s="1" t="s">
        <v>914</v>
      </c>
    </row>
    <row r="5240" spans="1:58" x14ac:dyDescent="0.35">
      <c r="A5240" s="1">
        <v>3018600</v>
      </c>
      <c r="B5240" s="1" t="s">
        <v>223</v>
      </c>
      <c r="C5240" s="1">
        <v>39722231</v>
      </c>
      <c r="D5240" s="1">
        <v>339614178</v>
      </c>
      <c r="E5240" s="1" t="s">
        <v>59</v>
      </c>
      <c r="F5240" s="1" t="s">
        <v>60</v>
      </c>
      <c r="G5240" s="1" t="s">
        <v>555</v>
      </c>
      <c r="H5240" s="1" t="s">
        <v>4625</v>
      </c>
      <c r="I5240" s="1">
        <v>772934900</v>
      </c>
      <c r="J5240" s="1" t="s">
        <v>15805</v>
      </c>
      <c r="K5240" s="1">
        <v>16</v>
      </c>
      <c r="L5240" s="1" t="s">
        <v>64</v>
      </c>
      <c r="M5240" s="1" t="s">
        <v>65</v>
      </c>
      <c r="N5240" s="2">
        <v>44827.083333333336</v>
      </c>
      <c r="O5240" s="1" t="s">
        <v>98</v>
      </c>
      <c r="Q5240" s="1" t="s">
        <v>67</v>
      </c>
      <c r="R5240" s="2">
        <v>45723.908634259256</v>
      </c>
      <c r="S5240" s="1" t="s">
        <v>3039</v>
      </c>
      <c r="T5240" s="1" t="s">
        <v>69</v>
      </c>
      <c r="U5240" s="1" t="s">
        <v>385</v>
      </c>
      <c r="V5240" s="1" t="s">
        <v>23671</v>
      </c>
      <c r="W5240" s="1" t="s">
        <v>892</v>
      </c>
      <c r="X5240" s="1" t="s">
        <v>892</v>
      </c>
      <c r="Y5240" s="1" t="s">
        <v>12236</v>
      </c>
      <c r="Z5240" s="1" t="s">
        <v>894</v>
      </c>
      <c r="AA5240" s="1" t="s">
        <v>3771</v>
      </c>
      <c r="AB5240" s="1" t="s">
        <v>23672</v>
      </c>
      <c r="AE5240" s="2">
        <v>45723.908645833333</v>
      </c>
      <c r="AF5240" s="1" t="s">
        <v>77</v>
      </c>
      <c r="AH5240" s="1" t="s">
        <v>125</v>
      </c>
      <c r="AI5240" s="1" t="s">
        <v>106</v>
      </c>
      <c r="AJ5240" s="1" t="s">
        <v>107</v>
      </c>
      <c r="AK5240" s="1" t="s">
        <v>23671</v>
      </c>
      <c r="AL5240" s="1" t="s">
        <v>3039</v>
      </c>
      <c r="AM5240" s="2">
        <v>45723.908680555556</v>
      </c>
      <c r="AN5240" s="1" t="s">
        <v>23671</v>
      </c>
      <c r="AP5240" s="1">
        <v>5777275</v>
      </c>
      <c r="AQ5240" s="1" t="s">
        <v>83</v>
      </c>
      <c r="AR5240" s="2">
        <v>45725.460127314815</v>
      </c>
      <c r="AS5240" s="1" t="s">
        <v>84</v>
      </c>
      <c r="AT5240" s="2">
        <v>45724.5625</v>
      </c>
      <c r="AU5240" s="1" t="s">
        <v>85</v>
      </c>
      <c r="AV5240" s="1" t="s">
        <v>1446</v>
      </c>
      <c r="AW5240" s="1" t="s">
        <v>1447</v>
      </c>
      <c r="AX5240" s="1" t="s">
        <v>2836</v>
      </c>
      <c r="AZ5240" s="2">
        <v>45725.460127314815</v>
      </c>
      <c r="BB5240" s="1" t="s">
        <v>537</v>
      </c>
      <c r="BC5240" s="1" t="s">
        <v>538</v>
      </c>
      <c r="BD5240" s="1" t="s">
        <v>91</v>
      </c>
      <c r="BE5240" s="1" t="s">
        <v>23673</v>
      </c>
      <c r="BF5240" s="1" t="s">
        <v>735</v>
      </c>
    </row>
    <row r="5241" spans="1:58" x14ac:dyDescent="0.35">
      <c r="A5241" s="1">
        <v>3018601</v>
      </c>
      <c r="B5241" s="1" t="s">
        <v>58</v>
      </c>
      <c r="C5241" s="1">
        <v>31527041</v>
      </c>
      <c r="D5241" s="1">
        <v>339993171</v>
      </c>
      <c r="E5241" s="1" t="s">
        <v>59</v>
      </c>
      <c r="F5241" s="1" t="s">
        <v>60</v>
      </c>
      <c r="G5241" s="1" t="s">
        <v>21719</v>
      </c>
      <c r="H5241" s="1" t="s">
        <v>20174</v>
      </c>
      <c r="I5241" s="1">
        <v>786903225</v>
      </c>
      <c r="J5241" s="1" t="s">
        <v>3855</v>
      </c>
      <c r="K5241" s="1">
        <v>14</v>
      </c>
      <c r="L5241" s="1" t="s">
        <v>64</v>
      </c>
      <c r="M5241" s="1" t="s">
        <v>65</v>
      </c>
      <c r="N5241" s="2">
        <v>45050.833333333336</v>
      </c>
      <c r="O5241" s="1" t="s">
        <v>66</v>
      </c>
      <c r="Q5241" s="1" t="s">
        <v>67</v>
      </c>
      <c r="R5241" s="2">
        <v>45723.909131944441</v>
      </c>
      <c r="S5241" s="1" t="s">
        <v>668</v>
      </c>
      <c r="T5241" s="1" t="s">
        <v>69</v>
      </c>
      <c r="U5241" s="1" t="s">
        <v>70</v>
      </c>
      <c r="V5241" s="1" t="s">
        <v>23674</v>
      </c>
      <c r="Y5241" s="1" t="s">
        <v>5828</v>
      </c>
      <c r="Z5241" s="1" t="s">
        <v>841</v>
      </c>
      <c r="AA5241" s="1" t="s">
        <v>7965</v>
      </c>
      <c r="AB5241" s="1" t="s">
        <v>124</v>
      </c>
      <c r="AE5241" s="2">
        <v>45723.909143518518</v>
      </c>
      <c r="AF5241" s="1" t="s">
        <v>77</v>
      </c>
      <c r="AH5241" s="1" t="s">
        <v>125</v>
      </c>
      <c r="AI5241" s="1" t="s">
        <v>79</v>
      </c>
      <c r="AJ5241" s="1" t="s">
        <v>378</v>
      </c>
      <c r="AK5241" s="1" t="s">
        <v>23674</v>
      </c>
      <c r="AL5241" s="1" t="s">
        <v>668</v>
      </c>
      <c r="AM5241" s="2">
        <v>45723.909166666665</v>
      </c>
      <c r="AN5241" s="1" t="s">
        <v>23674</v>
      </c>
      <c r="AP5241" s="1">
        <v>5777277</v>
      </c>
      <c r="AQ5241" s="1" t="s">
        <v>83</v>
      </c>
      <c r="AR5241" s="2">
        <v>45724.572708333333</v>
      </c>
      <c r="AS5241" s="1" t="s">
        <v>84</v>
      </c>
      <c r="AT5241" s="2">
        <v>45725.333333333336</v>
      </c>
      <c r="AU5241" s="1" t="s">
        <v>85</v>
      </c>
      <c r="AV5241" s="1" t="s">
        <v>1328</v>
      </c>
      <c r="AW5241" s="1" t="s">
        <v>1329</v>
      </c>
      <c r="AX5241" s="1" t="s">
        <v>6610</v>
      </c>
      <c r="AZ5241" s="2">
        <v>45724.572708333333</v>
      </c>
      <c r="BB5241" s="1" t="s">
        <v>1003</v>
      </c>
      <c r="BC5241" s="1" t="s">
        <v>595</v>
      </c>
      <c r="BD5241" s="1" t="s">
        <v>1004</v>
      </c>
      <c r="BE5241" s="1" t="s">
        <v>755</v>
      </c>
      <c r="BF5241" s="1" t="s">
        <v>914</v>
      </c>
    </row>
    <row r="5242" spans="1:58" x14ac:dyDescent="0.35">
      <c r="A5242" s="1">
        <v>3018602</v>
      </c>
      <c r="B5242" s="1" t="s">
        <v>58</v>
      </c>
      <c r="C5242" s="1">
        <v>36361611</v>
      </c>
      <c r="D5242" s="1">
        <v>339769324</v>
      </c>
      <c r="E5242" s="1" t="s">
        <v>59</v>
      </c>
      <c r="F5242" s="1" t="s">
        <v>60</v>
      </c>
      <c r="G5242" s="1" t="s">
        <v>2306</v>
      </c>
      <c r="H5242" s="1" t="s">
        <v>23675</v>
      </c>
      <c r="I5242" s="1">
        <v>773294793</v>
      </c>
      <c r="J5242" s="1" t="s">
        <v>18778</v>
      </c>
      <c r="K5242" s="1">
        <v>15</v>
      </c>
      <c r="L5242" s="1" t="s">
        <v>64</v>
      </c>
      <c r="M5242" s="1" t="s">
        <v>65</v>
      </c>
      <c r="N5242" s="2">
        <v>45099.605185185188</v>
      </c>
      <c r="O5242" s="1" t="s">
        <v>66</v>
      </c>
      <c r="Q5242" s="1" t="s">
        <v>67</v>
      </c>
      <c r="R5242" s="2">
        <v>45723.911400462966</v>
      </c>
      <c r="S5242" s="1" t="s">
        <v>3993</v>
      </c>
      <c r="T5242" s="1" t="s">
        <v>69</v>
      </c>
      <c r="U5242" s="1" t="s">
        <v>723</v>
      </c>
      <c r="V5242" s="1" t="s">
        <v>23676</v>
      </c>
      <c r="W5242" s="1" t="s">
        <v>298</v>
      </c>
      <c r="X5242" s="1" t="s">
        <v>427</v>
      </c>
      <c r="Y5242" s="1" t="s">
        <v>1783</v>
      </c>
      <c r="Z5242" s="1" t="s">
        <v>231</v>
      </c>
      <c r="AA5242" s="1" t="s">
        <v>1292</v>
      </c>
      <c r="AB5242" s="1" t="s">
        <v>124</v>
      </c>
      <c r="AE5242" s="2">
        <v>45723.911412037036</v>
      </c>
      <c r="AF5242" s="1" t="s">
        <v>77</v>
      </c>
      <c r="AH5242" s="1" t="s">
        <v>125</v>
      </c>
      <c r="AI5242" s="1" t="s">
        <v>79</v>
      </c>
      <c r="AJ5242" s="1" t="s">
        <v>378</v>
      </c>
      <c r="AK5242" s="1" t="s">
        <v>23677</v>
      </c>
      <c r="AL5242" s="1" t="s">
        <v>3993</v>
      </c>
      <c r="AM5242" s="2">
        <v>45723.911446759259</v>
      </c>
      <c r="AN5242" s="1" t="s">
        <v>23677</v>
      </c>
      <c r="AP5242" s="1">
        <v>5777284</v>
      </c>
      <c r="AQ5242" s="1" t="s">
        <v>83</v>
      </c>
      <c r="AR5242" s="2">
        <v>45724.713113425925</v>
      </c>
      <c r="AS5242" s="1" t="s">
        <v>84</v>
      </c>
      <c r="AT5242" s="2">
        <v>45725.333333333336</v>
      </c>
      <c r="AU5242" s="1" t="s">
        <v>85</v>
      </c>
      <c r="AV5242" s="1" t="s">
        <v>233</v>
      </c>
      <c r="AW5242" s="1" t="s">
        <v>234</v>
      </c>
      <c r="AX5242" s="1" t="s">
        <v>235</v>
      </c>
      <c r="AZ5242" s="2">
        <v>45724.713113425925</v>
      </c>
      <c r="BB5242" s="1" t="s">
        <v>219</v>
      </c>
      <c r="BC5242" s="1" t="s">
        <v>220</v>
      </c>
      <c r="BD5242" s="1" t="s">
        <v>221</v>
      </c>
      <c r="BE5242" s="1" t="s">
        <v>23678</v>
      </c>
      <c r="BF5242" s="1" t="s">
        <v>431</v>
      </c>
    </row>
    <row r="5243" spans="1:58" x14ac:dyDescent="0.35">
      <c r="A5243" s="1">
        <v>3018603</v>
      </c>
      <c r="B5243" s="1" t="s">
        <v>58</v>
      </c>
      <c r="C5243" s="1">
        <v>35218941</v>
      </c>
      <c r="D5243" s="1">
        <v>338789095</v>
      </c>
      <c r="E5243" s="1" t="s">
        <v>59</v>
      </c>
      <c r="F5243" s="1" t="s">
        <v>60</v>
      </c>
      <c r="G5243" s="1" t="s">
        <v>258</v>
      </c>
      <c r="H5243" s="1" t="s">
        <v>23679</v>
      </c>
      <c r="I5243" s="1">
        <v>773612164</v>
      </c>
      <c r="J5243" s="1" t="s">
        <v>13998</v>
      </c>
      <c r="K5243" s="1">
        <v>13</v>
      </c>
      <c r="L5243" s="1" t="s">
        <v>64</v>
      </c>
      <c r="M5243" s="1" t="s">
        <v>65</v>
      </c>
      <c r="N5243" s="2">
        <v>44986</v>
      </c>
      <c r="O5243" s="1" t="s">
        <v>353</v>
      </c>
      <c r="Q5243" s="1" t="s">
        <v>67</v>
      </c>
      <c r="R5243" s="2">
        <v>45723.911597222221</v>
      </c>
      <c r="S5243" s="1" t="s">
        <v>4391</v>
      </c>
      <c r="T5243" s="1" t="s">
        <v>639</v>
      </c>
      <c r="U5243" s="1" t="s">
        <v>1189</v>
      </c>
      <c r="V5243" s="1" t="s">
        <v>23680</v>
      </c>
      <c r="W5243" s="1" t="s">
        <v>162</v>
      </c>
      <c r="X5243" s="1" t="s">
        <v>1191</v>
      </c>
      <c r="Y5243" s="1" t="s">
        <v>16553</v>
      </c>
      <c r="Z5243" s="1" t="s">
        <v>1193</v>
      </c>
      <c r="AA5243" s="1" t="s">
        <v>1353</v>
      </c>
      <c r="AB5243" s="1" t="s">
        <v>1353</v>
      </c>
      <c r="AC5243" s="1">
        <v>610</v>
      </c>
      <c r="AE5243" s="2">
        <v>45723.912303240744</v>
      </c>
      <c r="AF5243" s="1" t="s">
        <v>77</v>
      </c>
      <c r="AH5243" s="1" t="s">
        <v>125</v>
      </c>
      <c r="AI5243" s="1" t="s">
        <v>79</v>
      </c>
      <c r="AJ5243" s="1" t="s">
        <v>283</v>
      </c>
      <c r="AK5243" s="1" t="s">
        <v>23681</v>
      </c>
      <c r="AL5243" s="1" t="s">
        <v>4391</v>
      </c>
      <c r="AM5243" s="2">
        <v>45723.912349537037</v>
      </c>
      <c r="AO5243" s="1" t="s">
        <v>4391</v>
      </c>
      <c r="AP5243" s="1">
        <v>5777285</v>
      </c>
      <c r="AQ5243" s="1" t="s">
        <v>83</v>
      </c>
      <c r="AR5243" s="2">
        <v>45724.991342592592</v>
      </c>
      <c r="AS5243" s="1" t="s">
        <v>84</v>
      </c>
      <c r="AT5243" s="2">
        <v>45724.333333333336</v>
      </c>
      <c r="AU5243" s="1" t="s">
        <v>85</v>
      </c>
      <c r="AV5243" s="1" t="s">
        <v>1196</v>
      </c>
      <c r="AW5243" s="1" t="s">
        <v>1197</v>
      </c>
      <c r="AX5243" s="1" t="s">
        <v>3021</v>
      </c>
      <c r="AZ5243" s="2">
        <v>45724.991342592592</v>
      </c>
      <c r="BB5243" s="1" t="s">
        <v>2176</v>
      </c>
      <c r="BC5243" s="1" t="s">
        <v>2177</v>
      </c>
      <c r="BD5243" s="1" t="s">
        <v>2178</v>
      </c>
      <c r="BE5243" s="1" t="s">
        <v>23391</v>
      </c>
      <c r="BF5243" s="1" t="s">
        <v>14364</v>
      </c>
    </row>
    <row r="5244" spans="1:58" x14ac:dyDescent="0.35">
      <c r="A5244" s="1">
        <v>3018604</v>
      </c>
      <c r="B5244" s="1" t="s">
        <v>58</v>
      </c>
      <c r="C5244" s="1">
        <v>168411</v>
      </c>
      <c r="D5244" s="1">
        <v>338221421</v>
      </c>
      <c r="E5244" s="1" t="s">
        <v>59</v>
      </c>
      <c r="F5244" s="1" t="s">
        <v>60</v>
      </c>
      <c r="G5244" s="1" t="s">
        <v>23682</v>
      </c>
      <c r="H5244" s="1" t="s">
        <v>3717</v>
      </c>
      <c r="I5244" s="1">
        <v>776384719</v>
      </c>
      <c r="J5244" s="1" t="s">
        <v>23683</v>
      </c>
      <c r="K5244" s="1">
        <v>12</v>
      </c>
      <c r="L5244" s="1" t="s">
        <v>244</v>
      </c>
      <c r="M5244" s="1" t="s">
        <v>65</v>
      </c>
      <c r="N5244" s="2">
        <v>43678</v>
      </c>
      <c r="O5244" s="1" t="s">
        <v>616</v>
      </c>
      <c r="Q5244" s="1" t="s">
        <v>67</v>
      </c>
      <c r="R5244" s="2">
        <v>45723.912476851852</v>
      </c>
      <c r="S5244" s="1" t="s">
        <v>4164</v>
      </c>
      <c r="T5244" s="1" t="s">
        <v>639</v>
      </c>
      <c r="U5244" s="1" t="s">
        <v>1208</v>
      </c>
      <c r="V5244" s="1" t="s">
        <v>23683</v>
      </c>
      <c r="W5244" s="1" t="s">
        <v>214</v>
      </c>
      <c r="X5244" s="1" t="s">
        <v>215</v>
      </c>
      <c r="Y5244" s="1" t="s">
        <v>15890</v>
      </c>
      <c r="Z5244" s="1" t="s">
        <v>248</v>
      </c>
      <c r="AA5244" s="1" t="s">
        <v>248</v>
      </c>
      <c r="AB5244" s="1" t="s">
        <v>18204</v>
      </c>
      <c r="AC5244" s="1">
        <v>19</v>
      </c>
      <c r="AE5244" s="2">
        <v>45723.912893518522</v>
      </c>
      <c r="AF5244" s="1" t="s">
        <v>77</v>
      </c>
      <c r="AH5244" s="1" t="s">
        <v>125</v>
      </c>
      <c r="AI5244" s="1" t="s">
        <v>79</v>
      </c>
      <c r="AJ5244" s="1" t="s">
        <v>283</v>
      </c>
      <c r="AK5244" s="1" t="s">
        <v>23684</v>
      </c>
      <c r="AL5244" s="1" t="s">
        <v>4164</v>
      </c>
      <c r="AM5244" s="2">
        <v>45723.912939814814</v>
      </c>
      <c r="AO5244" s="1" t="s">
        <v>4164</v>
      </c>
      <c r="AP5244" s="1">
        <v>5777286</v>
      </c>
      <c r="AQ5244" s="1" t="s">
        <v>83</v>
      </c>
      <c r="AR5244" s="2">
        <v>45724.694224537037</v>
      </c>
      <c r="AS5244" s="1" t="s">
        <v>84</v>
      </c>
      <c r="AT5244" s="2">
        <v>45723.5625</v>
      </c>
      <c r="AU5244" s="1" t="s">
        <v>85</v>
      </c>
      <c r="AV5244" s="1" t="s">
        <v>1957</v>
      </c>
      <c r="AW5244" s="1" t="s">
        <v>1958</v>
      </c>
      <c r="AX5244" s="1" t="s">
        <v>3016</v>
      </c>
      <c r="AZ5244" s="2">
        <v>45724.694224537037</v>
      </c>
      <c r="BB5244" s="1" t="s">
        <v>813</v>
      </c>
      <c r="BC5244" s="1" t="s">
        <v>814</v>
      </c>
      <c r="BD5244" s="1" t="s">
        <v>815</v>
      </c>
      <c r="BE5244" s="1" t="s">
        <v>10067</v>
      </c>
      <c r="BF5244" s="1" t="s">
        <v>137</v>
      </c>
    </row>
    <row r="5245" spans="1:58" x14ac:dyDescent="0.35">
      <c r="A5245" s="1">
        <v>3018605</v>
      </c>
      <c r="B5245" s="1" t="s">
        <v>58</v>
      </c>
      <c r="C5245" s="1">
        <v>251</v>
      </c>
      <c r="D5245" s="1">
        <v>338352977</v>
      </c>
      <c r="E5245" s="1" t="s">
        <v>59</v>
      </c>
      <c r="F5245" s="1" t="s">
        <v>60</v>
      </c>
      <c r="G5245" s="1" t="s">
        <v>4933</v>
      </c>
      <c r="I5245" s="1">
        <v>775639822</v>
      </c>
      <c r="J5245" s="1" t="s">
        <v>330</v>
      </c>
      <c r="K5245" s="1">
        <v>20</v>
      </c>
      <c r="L5245" s="1" t="s">
        <v>4934</v>
      </c>
      <c r="M5245" s="1" t="s">
        <v>4935</v>
      </c>
      <c r="N5245" s="2">
        <v>45190.797361111108</v>
      </c>
      <c r="O5245" s="1" t="s">
        <v>520</v>
      </c>
      <c r="Q5245" s="1" t="s">
        <v>67</v>
      </c>
      <c r="R5245" s="2">
        <v>45723.912893518522</v>
      </c>
      <c r="S5245" s="1" t="s">
        <v>5258</v>
      </c>
      <c r="T5245" s="1" t="s">
        <v>412</v>
      </c>
      <c r="U5245" s="1" t="s">
        <v>603</v>
      </c>
      <c r="V5245" s="1" t="s">
        <v>23685</v>
      </c>
      <c r="W5245" s="1" t="s">
        <v>72</v>
      </c>
      <c r="X5245" s="1" t="s">
        <v>2112</v>
      </c>
      <c r="Y5245" s="1" t="s">
        <v>4376</v>
      </c>
      <c r="Z5245" s="1" t="s">
        <v>337</v>
      </c>
      <c r="AA5245" s="1" t="s">
        <v>4377</v>
      </c>
      <c r="AB5245" s="1" t="s">
        <v>4377</v>
      </c>
      <c r="AE5245" s="2">
        <v>45724.446527777778</v>
      </c>
      <c r="AF5245" s="1" t="s">
        <v>443</v>
      </c>
      <c r="AH5245" s="1" t="s">
        <v>125</v>
      </c>
      <c r="AI5245" s="1" t="s">
        <v>79</v>
      </c>
      <c r="AJ5245" s="1" t="s">
        <v>126</v>
      </c>
      <c r="AK5245" s="1" t="s">
        <v>23686</v>
      </c>
      <c r="AL5245" s="1" t="s">
        <v>4924</v>
      </c>
      <c r="AM5245" s="2">
        <v>45724.446631944447</v>
      </c>
      <c r="AN5245" s="1" t="s">
        <v>23686</v>
      </c>
      <c r="AO5245" s="1" t="s">
        <v>4924</v>
      </c>
      <c r="AP5245" s="1">
        <v>5778958</v>
      </c>
      <c r="AQ5245" s="1" t="s">
        <v>83</v>
      </c>
      <c r="AR5245" s="2">
        <v>45724.905914351853</v>
      </c>
      <c r="AS5245" s="1" t="s">
        <v>84</v>
      </c>
      <c r="AT5245" s="2">
        <v>45724.333333333336</v>
      </c>
      <c r="AU5245" s="1" t="s">
        <v>573</v>
      </c>
      <c r="AV5245" s="1" t="s">
        <v>2117</v>
      </c>
      <c r="AW5245" s="1" t="s">
        <v>2118</v>
      </c>
      <c r="AX5245" s="1" t="s">
        <v>3859</v>
      </c>
      <c r="AZ5245" s="2">
        <v>45724.905914351853</v>
      </c>
      <c r="BB5245" s="1" t="s">
        <v>219</v>
      </c>
      <c r="BC5245" s="1" t="s">
        <v>220</v>
      </c>
      <c r="BD5245" s="1" t="s">
        <v>221</v>
      </c>
      <c r="BE5245" s="1" t="s">
        <v>21912</v>
      </c>
      <c r="BF5245" s="1" t="s">
        <v>14364</v>
      </c>
    </row>
    <row r="5246" spans="1:58" x14ac:dyDescent="0.35">
      <c r="A5246" s="1">
        <v>3018606</v>
      </c>
      <c r="B5246" s="1" t="s">
        <v>223</v>
      </c>
      <c r="C5246" s="1">
        <v>44053731</v>
      </c>
      <c r="D5246" s="1">
        <v>338045409</v>
      </c>
      <c r="E5246" s="1" t="s">
        <v>59</v>
      </c>
      <c r="F5246" s="1" t="s">
        <v>60</v>
      </c>
      <c r="G5246" s="1" t="s">
        <v>258</v>
      </c>
      <c r="H5246" s="1" t="s">
        <v>681</v>
      </c>
      <c r="I5246" s="1">
        <v>773464191</v>
      </c>
      <c r="J5246" s="1" t="s">
        <v>1096</v>
      </c>
      <c r="K5246" s="1">
        <v>13</v>
      </c>
      <c r="L5246" s="1" t="s">
        <v>64</v>
      </c>
      <c r="M5246" s="1" t="s">
        <v>65</v>
      </c>
      <c r="N5246" s="2">
        <v>45601.666666666664</v>
      </c>
      <c r="O5246" s="1" t="s">
        <v>98</v>
      </c>
      <c r="Q5246" s="1" t="s">
        <v>67</v>
      </c>
      <c r="R5246" s="2">
        <v>45723.912939814814</v>
      </c>
      <c r="S5246" s="1" t="s">
        <v>1277</v>
      </c>
      <c r="T5246" s="1" t="s">
        <v>69</v>
      </c>
      <c r="U5246" s="1" t="s">
        <v>70</v>
      </c>
      <c r="V5246" s="1" t="s">
        <v>23687</v>
      </c>
      <c r="W5246" s="1" t="s">
        <v>653</v>
      </c>
      <c r="X5246" s="1" t="s">
        <v>942</v>
      </c>
      <c r="Y5246" s="1" t="s">
        <v>1475</v>
      </c>
      <c r="Z5246" s="1" t="s">
        <v>1476</v>
      </c>
      <c r="AA5246" s="1" t="s">
        <v>4511</v>
      </c>
      <c r="AB5246" s="1" t="s">
        <v>124</v>
      </c>
      <c r="AE5246" s="2">
        <v>45723.912951388891</v>
      </c>
      <c r="AF5246" s="1" t="s">
        <v>77</v>
      </c>
      <c r="AH5246" s="1" t="s">
        <v>125</v>
      </c>
      <c r="AI5246" s="1" t="s">
        <v>360</v>
      </c>
      <c r="AJ5246" s="1" t="s">
        <v>13362</v>
      </c>
      <c r="AK5246" s="1" t="s">
        <v>23687</v>
      </c>
      <c r="AL5246" s="1" t="s">
        <v>1277</v>
      </c>
      <c r="AM5246" s="2">
        <v>45723.912986111114</v>
      </c>
      <c r="AN5246" s="1" t="s">
        <v>23687</v>
      </c>
      <c r="AP5246" s="1">
        <v>5777287</v>
      </c>
      <c r="AQ5246" s="1" t="s">
        <v>83</v>
      </c>
      <c r="AR5246" s="2">
        <v>45724.441365740742</v>
      </c>
      <c r="AS5246" s="1" t="s">
        <v>84</v>
      </c>
      <c r="AZ5246" s="2">
        <v>45724.441365740742</v>
      </c>
      <c r="BB5246" s="1" t="s">
        <v>367</v>
      </c>
      <c r="BC5246" s="1" t="s">
        <v>368</v>
      </c>
      <c r="BD5246" s="1" t="s">
        <v>368</v>
      </c>
      <c r="BE5246" s="1" t="s">
        <v>23688</v>
      </c>
      <c r="BF5246" s="1" t="s">
        <v>7359</v>
      </c>
    </row>
    <row r="5247" spans="1:58" x14ac:dyDescent="0.35">
      <c r="A5247" s="1">
        <v>3018607</v>
      </c>
      <c r="B5247" s="1" t="s">
        <v>223</v>
      </c>
      <c r="C5247" s="1">
        <v>36302781</v>
      </c>
      <c r="D5247" s="1">
        <v>338364702</v>
      </c>
      <c r="E5247" s="1" t="s">
        <v>59</v>
      </c>
      <c r="F5247" s="1" t="s">
        <v>60</v>
      </c>
      <c r="G5247" s="1" t="s">
        <v>350</v>
      </c>
      <c r="H5247" s="1" t="s">
        <v>23689</v>
      </c>
      <c r="I5247" s="1">
        <v>776346182</v>
      </c>
      <c r="J5247" s="1" t="s">
        <v>23690</v>
      </c>
      <c r="K5247" s="1">
        <v>13</v>
      </c>
      <c r="L5247" s="1" t="s">
        <v>64</v>
      </c>
      <c r="M5247" s="1" t="s">
        <v>65</v>
      </c>
      <c r="N5247" s="2">
        <v>44884.822222222225</v>
      </c>
      <c r="O5247" s="1" t="s">
        <v>98</v>
      </c>
      <c r="Q5247" s="1" t="s">
        <v>67</v>
      </c>
      <c r="R5247" s="2">
        <v>45723.913101851853</v>
      </c>
      <c r="S5247" s="1" t="s">
        <v>7635</v>
      </c>
      <c r="T5247" s="1" t="s">
        <v>69</v>
      </c>
      <c r="U5247" s="1" t="s">
        <v>385</v>
      </c>
      <c r="V5247" s="1" t="s">
        <v>23691</v>
      </c>
      <c r="W5247" s="1" t="s">
        <v>653</v>
      </c>
      <c r="X5247" s="1" t="s">
        <v>942</v>
      </c>
      <c r="Y5247" s="1" t="s">
        <v>1475</v>
      </c>
      <c r="Z5247" s="1" t="s">
        <v>1476</v>
      </c>
      <c r="AA5247" s="1" t="s">
        <v>21533</v>
      </c>
      <c r="AB5247" s="1" t="s">
        <v>21533</v>
      </c>
      <c r="AE5247" s="2">
        <v>45723.913113425922</v>
      </c>
      <c r="AF5247" s="1" t="s">
        <v>77</v>
      </c>
      <c r="AH5247" s="1" t="s">
        <v>125</v>
      </c>
      <c r="AI5247" s="1" t="s">
        <v>360</v>
      </c>
      <c r="AJ5247" s="1" t="s">
        <v>107</v>
      </c>
      <c r="AK5247" s="1" t="s">
        <v>23691</v>
      </c>
      <c r="AL5247" s="1" t="s">
        <v>7635</v>
      </c>
      <c r="AM5247" s="2">
        <v>45723.913136574076</v>
      </c>
      <c r="AN5247" s="1" t="s">
        <v>23691</v>
      </c>
      <c r="AP5247" s="1">
        <v>5777288</v>
      </c>
      <c r="AQ5247" s="1" t="s">
        <v>83</v>
      </c>
      <c r="AR5247" s="2">
        <v>45724.452152777776</v>
      </c>
      <c r="AS5247" s="1" t="s">
        <v>84</v>
      </c>
      <c r="AZ5247" s="2">
        <v>45724.452152777776</v>
      </c>
      <c r="BB5247" s="1" t="s">
        <v>367</v>
      </c>
      <c r="BC5247" s="1" t="s">
        <v>368</v>
      </c>
      <c r="BD5247" s="1" t="s">
        <v>368</v>
      </c>
      <c r="BE5247" s="1" t="s">
        <v>23692</v>
      </c>
      <c r="BF5247" s="1" t="s">
        <v>7359</v>
      </c>
    </row>
    <row r="5248" spans="1:58" x14ac:dyDescent="0.35">
      <c r="A5248" s="1">
        <v>3018608</v>
      </c>
      <c r="B5248" s="1" t="s">
        <v>58</v>
      </c>
      <c r="C5248" s="1">
        <v>41054461</v>
      </c>
      <c r="D5248" s="1">
        <v>338560114</v>
      </c>
      <c r="E5248" s="1" t="s">
        <v>59</v>
      </c>
      <c r="F5248" s="1" t="s">
        <v>60</v>
      </c>
      <c r="G5248" s="1" t="s">
        <v>116</v>
      </c>
      <c r="H5248" s="1" t="s">
        <v>23693</v>
      </c>
      <c r="I5248" s="1">
        <v>781583285</v>
      </c>
      <c r="J5248" s="1" t="s">
        <v>330</v>
      </c>
      <c r="K5248" s="1">
        <v>12</v>
      </c>
      <c r="L5248" s="1" t="s">
        <v>64</v>
      </c>
      <c r="M5248" s="1" t="s">
        <v>65</v>
      </c>
      <c r="N5248" s="2">
        <v>45088.416666666664</v>
      </c>
      <c r="O5248" s="1" t="s">
        <v>353</v>
      </c>
      <c r="Q5248" s="1" t="s">
        <v>67</v>
      </c>
      <c r="R5248" s="2">
        <v>45723.915266203701</v>
      </c>
      <c r="S5248" s="1" t="s">
        <v>9887</v>
      </c>
      <c r="T5248" s="1" t="s">
        <v>100</v>
      </c>
      <c r="U5248" s="1" t="s">
        <v>70</v>
      </c>
      <c r="V5248" s="1" t="s">
        <v>23694</v>
      </c>
      <c r="Y5248" s="1" t="s">
        <v>5764</v>
      </c>
      <c r="Z5248" s="1" t="s">
        <v>2549</v>
      </c>
      <c r="AA5248" s="1" t="s">
        <v>8936</v>
      </c>
      <c r="AB5248" s="1" t="s">
        <v>124</v>
      </c>
      <c r="AE5248" s="2">
        <v>45723.915289351855</v>
      </c>
      <c r="AF5248" s="1" t="s">
        <v>77</v>
      </c>
      <c r="AH5248" s="1" t="s">
        <v>78</v>
      </c>
      <c r="AI5248" s="1" t="s">
        <v>79</v>
      </c>
      <c r="AJ5248" s="1" t="s">
        <v>5113</v>
      </c>
      <c r="AK5248" s="1" t="s">
        <v>23695</v>
      </c>
      <c r="AL5248" s="1" t="s">
        <v>9887</v>
      </c>
      <c r="AM5248" s="2">
        <v>45723.915312500001</v>
      </c>
      <c r="AN5248" s="1" t="s">
        <v>23695</v>
      </c>
      <c r="AP5248" s="1">
        <v>5777292</v>
      </c>
      <c r="AQ5248" s="1" t="s">
        <v>83</v>
      </c>
      <c r="AR5248" s="2">
        <v>45724.42</v>
      </c>
      <c r="AS5248" s="1" t="s">
        <v>84</v>
      </c>
      <c r="AT5248" s="2">
        <v>45725.347222222219</v>
      </c>
      <c r="AU5248" s="1" t="s">
        <v>85</v>
      </c>
      <c r="AV5248" s="1" t="s">
        <v>2382</v>
      </c>
      <c r="AW5248" s="1" t="s">
        <v>2383</v>
      </c>
      <c r="AX5248" s="1" t="s">
        <v>2384</v>
      </c>
      <c r="AZ5248" s="2">
        <v>45724.42</v>
      </c>
      <c r="BB5248" s="1" t="s">
        <v>594</v>
      </c>
      <c r="BC5248" s="1" t="s">
        <v>595</v>
      </c>
      <c r="BD5248" s="1" t="s">
        <v>596</v>
      </c>
      <c r="BE5248" s="1" t="s">
        <v>23073</v>
      </c>
      <c r="BF5248" s="1" t="s">
        <v>937</v>
      </c>
    </row>
    <row r="5249" spans="1:58" x14ac:dyDescent="0.35">
      <c r="A5249" s="1">
        <v>3018609</v>
      </c>
      <c r="B5249" s="1" t="s">
        <v>223</v>
      </c>
      <c r="C5249" s="1">
        <v>42081131</v>
      </c>
      <c r="D5249" s="1">
        <v>338720829</v>
      </c>
      <c r="E5249" s="1" t="s">
        <v>59</v>
      </c>
      <c r="F5249" s="1" t="s">
        <v>60</v>
      </c>
      <c r="G5249" s="1" t="s">
        <v>258</v>
      </c>
      <c r="H5249" s="1" t="s">
        <v>496</v>
      </c>
      <c r="I5249" s="1">
        <v>770468866</v>
      </c>
      <c r="J5249" s="1" t="s">
        <v>1096</v>
      </c>
      <c r="K5249" s="1">
        <v>13</v>
      </c>
      <c r="L5249" s="1" t="s">
        <v>64</v>
      </c>
      <c r="M5249" s="1" t="s">
        <v>65</v>
      </c>
      <c r="N5249" s="2">
        <v>45268.78402777778</v>
      </c>
      <c r="O5249" s="1" t="s">
        <v>98</v>
      </c>
      <c r="Q5249" s="1" t="s">
        <v>67</v>
      </c>
      <c r="R5249" s="2">
        <v>45723.917442129627</v>
      </c>
      <c r="S5249" s="1" t="s">
        <v>1376</v>
      </c>
      <c r="T5249" s="1" t="s">
        <v>69</v>
      </c>
      <c r="U5249" s="1" t="s">
        <v>70</v>
      </c>
      <c r="V5249" s="1" t="s">
        <v>23696</v>
      </c>
      <c r="W5249" s="1" t="s">
        <v>653</v>
      </c>
      <c r="X5249" s="1" t="s">
        <v>942</v>
      </c>
      <c r="Y5249" s="1" t="s">
        <v>1475</v>
      </c>
      <c r="Z5249" s="1" t="s">
        <v>1476</v>
      </c>
      <c r="AA5249" s="1" t="s">
        <v>16010</v>
      </c>
      <c r="AB5249" s="1" t="s">
        <v>124</v>
      </c>
      <c r="AE5249" s="2">
        <v>45723.917453703703</v>
      </c>
      <c r="AF5249" s="1" t="s">
        <v>77</v>
      </c>
      <c r="AH5249" s="1" t="s">
        <v>78</v>
      </c>
      <c r="AI5249" s="1" t="s">
        <v>360</v>
      </c>
      <c r="AJ5249" s="1" t="s">
        <v>674</v>
      </c>
      <c r="AK5249" s="1" t="s">
        <v>23696</v>
      </c>
      <c r="AL5249" s="1" t="s">
        <v>1376</v>
      </c>
      <c r="AM5249" s="2">
        <v>45723.917500000003</v>
      </c>
      <c r="AN5249" s="1" t="s">
        <v>23696</v>
      </c>
      <c r="AP5249" s="1">
        <v>5777297</v>
      </c>
      <c r="AQ5249" s="1" t="s">
        <v>83</v>
      </c>
      <c r="AR5249" s="2">
        <v>45724.698078703703</v>
      </c>
      <c r="AS5249" s="1" t="s">
        <v>84</v>
      </c>
      <c r="AT5249" s="2">
        <v>45724.333333333336</v>
      </c>
      <c r="AU5249" s="1" t="s">
        <v>573</v>
      </c>
      <c r="AV5249" s="1" t="s">
        <v>947</v>
      </c>
      <c r="AW5249" s="1" t="s">
        <v>948</v>
      </c>
      <c r="AX5249" s="1" t="s">
        <v>949</v>
      </c>
      <c r="AZ5249" s="2">
        <v>45724.698078703703</v>
      </c>
      <c r="BB5249" s="1" t="s">
        <v>3431</v>
      </c>
      <c r="BC5249" s="1" t="s">
        <v>3432</v>
      </c>
      <c r="BD5249" s="1" t="s">
        <v>3433</v>
      </c>
      <c r="BE5249" s="1" t="s">
        <v>15559</v>
      </c>
      <c r="BF5249" s="1" t="s">
        <v>508</v>
      </c>
    </row>
    <row r="5250" spans="1:58" x14ac:dyDescent="0.35">
      <c r="A5250" s="1">
        <v>3018611</v>
      </c>
      <c r="B5250" s="1" t="s">
        <v>58</v>
      </c>
      <c r="C5250" s="1">
        <v>35325811</v>
      </c>
      <c r="D5250" s="1">
        <v>338608604</v>
      </c>
      <c r="E5250" s="1" t="s">
        <v>59</v>
      </c>
      <c r="F5250" s="1" t="s">
        <v>60</v>
      </c>
      <c r="G5250" s="1" t="s">
        <v>953</v>
      </c>
      <c r="H5250" s="1" t="s">
        <v>23697</v>
      </c>
      <c r="I5250" s="1">
        <v>774494856</v>
      </c>
      <c r="J5250" s="1" t="s">
        <v>23698</v>
      </c>
      <c r="K5250" s="1">
        <v>12</v>
      </c>
      <c r="L5250" s="1" t="s">
        <v>64</v>
      </c>
      <c r="M5250" s="1" t="s">
        <v>65</v>
      </c>
      <c r="N5250" s="2">
        <v>44805</v>
      </c>
      <c r="O5250" s="1" t="s">
        <v>353</v>
      </c>
      <c r="Q5250" s="1" t="s">
        <v>67</v>
      </c>
      <c r="R5250" s="2">
        <v>45723.91914351852</v>
      </c>
      <c r="S5250" s="1" t="s">
        <v>1376</v>
      </c>
      <c r="T5250" s="1" t="s">
        <v>69</v>
      </c>
      <c r="U5250" s="1" t="s">
        <v>70</v>
      </c>
      <c r="V5250" s="1" t="s">
        <v>23699</v>
      </c>
      <c r="Y5250" s="1" t="s">
        <v>11015</v>
      </c>
      <c r="Z5250" s="1" t="s">
        <v>1352</v>
      </c>
      <c r="AA5250" s="1" t="s">
        <v>9734</v>
      </c>
      <c r="AB5250" s="1" t="s">
        <v>124</v>
      </c>
      <c r="AE5250" s="2">
        <v>45723.919166666667</v>
      </c>
      <c r="AF5250" s="1" t="s">
        <v>77</v>
      </c>
      <c r="AH5250" s="1" t="s">
        <v>78</v>
      </c>
      <c r="AI5250" s="1" t="s">
        <v>79</v>
      </c>
      <c r="AJ5250" s="1" t="s">
        <v>378</v>
      </c>
      <c r="AK5250" s="1" t="s">
        <v>23699</v>
      </c>
      <c r="AL5250" s="1" t="s">
        <v>1376</v>
      </c>
      <c r="AM5250" s="2">
        <v>45723.919189814813</v>
      </c>
      <c r="AN5250" s="1" t="s">
        <v>23699</v>
      </c>
      <c r="AP5250" s="1">
        <v>5777299</v>
      </c>
      <c r="AQ5250" s="1" t="s">
        <v>83</v>
      </c>
      <c r="AR5250" s="2">
        <v>45724.684675925928</v>
      </c>
      <c r="AS5250" s="1" t="s">
        <v>84</v>
      </c>
      <c r="AT5250" s="2">
        <v>45725.333333333336</v>
      </c>
      <c r="AU5250" s="1" t="s">
        <v>85</v>
      </c>
      <c r="AV5250" s="1" t="s">
        <v>1354</v>
      </c>
      <c r="AW5250" s="1" t="s">
        <v>1355</v>
      </c>
      <c r="AX5250" s="1" t="s">
        <v>2419</v>
      </c>
      <c r="AZ5250" s="2">
        <v>45724.684675925928</v>
      </c>
      <c r="BB5250" s="1" t="s">
        <v>1003</v>
      </c>
      <c r="BC5250" s="1" t="s">
        <v>595</v>
      </c>
      <c r="BD5250" s="1" t="s">
        <v>1004</v>
      </c>
      <c r="BE5250" s="1" t="s">
        <v>4181</v>
      </c>
      <c r="BF5250" s="1" t="s">
        <v>1936</v>
      </c>
    </row>
    <row r="5251" spans="1:58" x14ac:dyDescent="0.35">
      <c r="A5251" s="1">
        <v>3018612</v>
      </c>
      <c r="B5251" s="1" t="s">
        <v>58</v>
      </c>
      <c r="C5251" s="1">
        <v>40280721</v>
      </c>
      <c r="D5251" s="1">
        <v>338042582</v>
      </c>
      <c r="E5251" s="1" t="s">
        <v>59</v>
      </c>
      <c r="F5251" s="1" t="s">
        <v>60</v>
      </c>
      <c r="G5251" s="1" t="s">
        <v>23700</v>
      </c>
      <c r="H5251" s="1" t="s">
        <v>23701</v>
      </c>
      <c r="I5251" s="1">
        <v>765248046</v>
      </c>
      <c r="J5251" s="1" t="s">
        <v>23702</v>
      </c>
      <c r="K5251" s="1">
        <v>13</v>
      </c>
      <c r="L5251" s="1" t="s">
        <v>64</v>
      </c>
      <c r="M5251" s="1" t="s">
        <v>65</v>
      </c>
      <c r="N5251" s="2">
        <v>45714.687581018516</v>
      </c>
      <c r="O5251" s="1" t="s">
        <v>66</v>
      </c>
      <c r="Q5251" s="1" t="s">
        <v>67</v>
      </c>
      <c r="R5251" s="2">
        <v>45723.91978009259</v>
      </c>
      <c r="S5251" s="1" t="s">
        <v>6658</v>
      </c>
      <c r="T5251" s="1" t="s">
        <v>100</v>
      </c>
      <c r="U5251" s="1" t="s">
        <v>70</v>
      </c>
      <c r="V5251" s="1" t="s">
        <v>23703</v>
      </c>
      <c r="W5251" s="1" t="s">
        <v>162</v>
      </c>
      <c r="X5251" s="1" t="s">
        <v>163</v>
      </c>
      <c r="Y5251" s="1" t="s">
        <v>4242</v>
      </c>
      <c r="Z5251" s="1" t="s">
        <v>165</v>
      </c>
      <c r="AA5251" s="1" t="s">
        <v>165</v>
      </c>
      <c r="AB5251" s="1" t="s">
        <v>165</v>
      </c>
      <c r="AE5251" s="2">
        <v>45723.919791666667</v>
      </c>
      <c r="AF5251" s="1" t="s">
        <v>77</v>
      </c>
      <c r="AH5251" s="1" t="s">
        <v>78</v>
      </c>
      <c r="AI5251" s="1" t="s">
        <v>79</v>
      </c>
      <c r="AJ5251" s="1" t="s">
        <v>378</v>
      </c>
      <c r="AK5251" s="1" t="s">
        <v>23704</v>
      </c>
      <c r="AL5251" s="1" t="s">
        <v>6658</v>
      </c>
      <c r="AM5251" s="2">
        <v>45723.91982638889</v>
      </c>
      <c r="AN5251" s="1" t="s">
        <v>23704</v>
      </c>
      <c r="AP5251" s="1">
        <v>5777300</v>
      </c>
      <c r="AQ5251" s="1" t="s">
        <v>83</v>
      </c>
      <c r="AR5251" s="2">
        <v>45725.490127314813</v>
      </c>
      <c r="AS5251" s="1" t="s">
        <v>84</v>
      </c>
      <c r="AT5251" s="2">
        <v>45725.333333333336</v>
      </c>
      <c r="AU5251" s="1" t="s">
        <v>85</v>
      </c>
      <c r="AV5251" s="1" t="s">
        <v>169</v>
      </c>
      <c r="AW5251" s="1" t="s">
        <v>170</v>
      </c>
      <c r="AX5251" s="1" t="s">
        <v>2079</v>
      </c>
      <c r="AZ5251" s="2">
        <v>45725.490127314813</v>
      </c>
      <c r="BB5251" s="1" t="s">
        <v>765</v>
      </c>
      <c r="BC5251" s="1" t="s">
        <v>766</v>
      </c>
      <c r="BD5251" s="1" t="s">
        <v>767</v>
      </c>
      <c r="BE5251" s="1" t="s">
        <v>23705</v>
      </c>
      <c r="BF5251" s="1" t="s">
        <v>176</v>
      </c>
    </row>
    <row r="5252" spans="1:58" x14ac:dyDescent="0.35">
      <c r="A5252" s="1">
        <v>3018613</v>
      </c>
      <c r="B5252" s="1" t="s">
        <v>58</v>
      </c>
      <c r="C5252" s="1">
        <v>41739461</v>
      </c>
      <c r="D5252" s="1">
        <v>338677911</v>
      </c>
      <c r="E5252" s="1" t="s">
        <v>59</v>
      </c>
      <c r="F5252" s="1" t="s">
        <v>60</v>
      </c>
      <c r="G5252" s="1" t="s">
        <v>9352</v>
      </c>
      <c r="H5252" s="1" t="s">
        <v>23706</v>
      </c>
      <c r="I5252" s="1">
        <v>781439105</v>
      </c>
      <c r="J5252" s="1" t="s">
        <v>23707</v>
      </c>
      <c r="K5252" s="1">
        <v>13</v>
      </c>
      <c r="L5252" s="1" t="s">
        <v>244</v>
      </c>
      <c r="M5252" s="1" t="s">
        <v>65</v>
      </c>
      <c r="N5252" s="2">
        <v>45192.041666666664</v>
      </c>
      <c r="O5252" s="1" t="s">
        <v>353</v>
      </c>
      <c r="Q5252" s="1" t="s">
        <v>67</v>
      </c>
      <c r="R5252" s="2">
        <v>45723.92260416667</v>
      </c>
      <c r="S5252" s="1" t="s">
        <v>8883</v>
      </c>
      <c r="T5252" s="1" t="s">
        <v>69</v>
      </c>
      <c r="U5252" s="1" t="s">
        <v>723</v>
      </c>
      <c r="V5252" s="1" t="s">
        <v>23708</v>
      </c>
      <c r="W5252" s="1" t="s">
        <v>334</v>
      </c>
      <c r="X5252" s="1" t="s">
        <v>1153</v>
      </c>
      <c r="Y5252" s="1" t="s">
        <v>13032</v>
      </c>
      <c r="Z5252" s="1" t="s">
        <v>1507</v>
      </c>
      <c r="AA5252" s="1" t="s">
        <v>824</v>
      </c>
      <c r="AB5252" s="1" t="s">
        <v>16586</v>
      </c>
      <c r="AE5252" s="2">
        <v>45723.922615740739</v>
      </c>
      <c r="AF5252" s="1" t="s">
        <v>77</v>
      </c>
      <c r="AH5252" s="1" t="s">
        <v>125</v>
      </c>
      <c r="AI5252" s="1" t="s">
        <v>79</v>
      </c>
      <c r="AJ5252" s="1" t="s">
        <v>283</v>
      </c>
      <c r="AK5252" s="1" t="s">
        <v>23709</v>
      </c>
      <c r="AL5252" s="1" t="s">
        <v>8883</v>
      </c>
      <c r="AM5252" s="2">
        <v>45723.922638888886</v>
      </c>
      <c r="AN5252" s="1" t="s">
        <v>23709</v>
      </c>
      <c r="AP5252" s="1">
        <v>5777303</v>
      </c>
      <c r="AQ5252" s="1" t="s">
        <v>83</v>
      </c>
      <c r="AR5252" s="2">
        <v>45724.617627314816</v>
      </c>
      <c r="AS5252" s="1" t="s">
        <v>84</v>
      </c>
      <c r="AT5252" s="2">
        <v>45725.333333333336</v>
      </c>
      <c r="AU5252" s="1" t="s">
        <v>85</v>
      </c>
      <c r="AV5252" s="1" t="s">
        <v>1214</v>
      </c>
      <c r="AW5252" s="1" t="s">
        <v>1215</v>
      </c>
      <c r="AX5252" s="1" t="s">
        <v>4760</v>
      </c>
      <c r="AZ5252" s="2">
        <v>45724.617627314816</v>
      </c>
      <c r="BB5252" s="1" t="s">
        <v>111</v>
      </c>
      <c r="BC5252" s="1" t="s">
        <v>112</v>
      </c>
      <c r="BD5252" s="1" t="s">
        <v>113</v>
      </c>
      <c r="BE5252" s="1" t="s">
        <v>23710</v>
      </c>
      <c r="BF5252" s="1" t="s">
        <v>3587</v>
      </c>
    </row>
    <row r="5253" spans="1:58" x14ac:dyDescent="0.35">
      <c r="A5253" s="1">
        <v>3018614</v>
      </c>
      <c r="B5253" s="1" t="s">
        <v>58</v>
      </c>
      <c r="C5253" s="1">
        <v>38706791</v>
      </c>
      <c r="D5253" s="1">
        <v>339675083</v>
      </c>
      <c r="E5253" s="1" t="s">
        <v>59</v>
      </c>
      <c r="F5253" s="1" t="s">
        <v>60</v>
      </c>
      <c r="G5253" s="1" t="s">
        <v>1335</v>
      </c>
      <c r="H5253" s="1" t="s">
        <v>12242</v>
      </c>
      <c r="I5253" s="1">
        <v>776333807</v>
      </c>
      <c r="J5253" s="1" t="s">
        <v>16044</v>
      </c>
      <c r="K5253" s="1">
        <v>16</v>
      </c>
      <c r="L5253" s="1" t="s">
        <v>64</v>
      </c>
      <c r="M5253" s="1" t="s">
        <v>65</v>
      </c>
      <c r="N5253" s="2">
        <v>45663.625</v>
      </c>
      <c r="O5253" s="1" t="s">
        <v>66</v>
      </c>
      <c r="Q5253" s="1" t="s">
        <v>67</v>
      </c>
      <c r="R5253" s="2">
        <v>45723.926238425927</v>
      </c>
      <c r="S5253" s="1" t="s">
        <v>668</v>
      </c>
      <c r="T5253" s="1" t="s">
        <v>69</v>
      </c>
      <c r="U5253" s="1" t="s">
        <v>70</v>
      </c>
      <c r="V5253" s="1" t="s">
        <v>23711</v>
      </c>
      <c r="W5253" s="1" t="s">
        <v>578</v>
      </c>
      <c r="X5253" s="1" t="s">
        <v>578</v>
      </c>
      <c r="Y5253" s="1" t="s">
        <v>4662</v>
      </c>
      <c r="Z5253" s="1" t="s">
        <v>580</v>
      </c>
      <c r="AA5253" s="1" t="s">
        <v>9903</v>
      </c>
      <c r="AB5253" s="1" t="s">
        <v>124</v>
      </c>
      <c r="AE5253" s="2">
        <v>45723.926249999997</v>
      </c>
      <c r="AF5253" s="1" t="s">
        <v>77</v>
      </c>
      <c r="AH5253" s="1" t="s">
        <v>125</v>
      </c>
      <c r="AI5253" s="1" t="s">
        <v>79</v>
      </c>
      <c r="AJ5253" s="1" t="s">
        <v>378</v>
      </c>
      <c r="AK5253" s="1" t="s">
        <v>23711</v>
      </c>
      <c r="AL5253" s="1" t="s">
        <v>668</v>
      </c>
      <c r="AM5253" s="2">
        <v>45723.92628472222</v>
      </c>
      <c r="AN5253" s="1" t="s">
        <v>23711</v>
      </c>
      <c r="AP5253" s="1">
        <v>5777313</v>
      </c>
      <c r="AQ5253" s="1" t="s">
        <v>83</v>
      </c>
      <c r="AR5253" s="2">
        <v>45724.688634259262</v>
      </c>
      <c r="AS5253" s="1" t="s">
        <v>84</v>
      </c>
      <c r="AT5253" s="2">
        <v>45725.333333333336</v>
      </c>
      <c r="AU5253" s="1" t="s">
        <v>85</v>
      </c>
      <c r="AV5253" s="1" t="s">
        <v>700</v>
      </c>
      <c r="AW5253" s="1" t="s">
        <v>701</v>
      </c>
      <c r="AX5253" s="1" t="s">
        <v>2640</v>
      </c>
      <c r="AZ5253" s="2">
        <v>45724.688634259262</v>
      </c>
      <c r="BB5253" s="1" t="s">
        <v>192</v>
      </c>
      <c r="BC5253" s="1" t="s">
        <v>193</v>
      </c>
      <c r="BD5253" s="1" t="s">
        <v>194</v>
      </c>
      <c r="BE5253" s="1" t="s">
        <v>3484</v>
      </c>
      <c r="BF5253" s="1" t="s">
        <v>137</v>
      </c>
    </row>
    <row r="5254" spans="1:58" x14ac:dyDescent="0.35">
      <c r="A5254" s="1">
        <v>3018615</v>
      </c>
      <c r="B5254" s="1" t="s">
        <v>223</v>
      </c>
      <c r="C5254" s="1">
        <v>41499421</v>
      </c>
      <c r="D5254" s="1">
        <v>339451194</v>
      </c>
      <c r="E5254" s="1" t="s">
        <v>59</v>
      </c>
      <c r="F5254" s="1" t="s">
        <v>60</v>
      </c>
      <c r="G5254" s="1" t="s">
        <v>1845</v>
      </c>
      <c r="H5254" s="1" t="s">
        <v>21441</v>
      </c>
      <c r="I5254" s="1">
        <v>773039181</v>
      </c>
      <c r="J5254" s="1" t="s">
        <v>908</v>
      </c>
      <c r="K5254" s="1">
        <v>15</v>
      </c>
      <c r="L5254" s="1" t="s">
        <v>64</v>
      </c>
      <c r="M5254" s="1" t="s">
        <v>65</v>
      </c>
      <c r="N5254" s="2">
        <v>45178.75</v>
      </c>
      <c r="O5254" s="1" t="s">
        <v>98</v>
      </c>
      <c r="Q5254" s="1" t="s">
        <v>67</v>
      </c>
      <c r="R5254" s="2">
        <v>45723.927303240744</v>
      </c>
      <c r="S5254" s="1" t="s">
        <v>1134</v>
      </c>
      <c r="T5254" s="1" t="s">
        <v>100</v>
      </c>
      <c r="U5254" s="1" t="s">
        <v>11100</v>
      </c>
      <c r="V5254" s="1" t="s">
        <v>21442</v>
      </c>
      <c r="W5254" s="1" t="s">
        <v>143</v>
      </c>
      <c r="X5254" s="1" t="s">
        <v>143</v>
      </c>
      <c r="Y5254" s="1" t="s">
        <v>4049</v>
      </c>
      <c r="Z5254" s="1" t="s">
        <v>388</v>
      </c>
      <c r="AA5254" s="1" t="s">
        <v>21443</v>
      </c>
      <c r="AB5254" s="1" t="s">
        <v>124</v>
      </c>
      <c r="AE5254" s="2">
        <v>45723.927314814813</v>
      </c>
      <c r="AF5254" s="1" t="s">
        <v>77</v>
      </c>
      <c r="AH5254" s="1" t="s">
        <v>78</v>
      </c>
      <c r="AI5254" s="1" t="s">
        <v>106</v>
      </c>
      <c r="AJ5254" s="1" t="s">
        <v>107</v>
      </c>
      <c r="AK5254" s="1" t="s">
        <v>21444</v>
      </c>
      <c r="AL5254" s="1" t="s">
        <v>1134</v>
      </c>
      <c r="AM5254" s="2">
        <v>45723.927349537036</v>
      </c>
      <c r="AN5254" s="1" t="s">
        <v>21444</v>
      </c>
      <c r="AP5254" s="1">
        <v>5777315</v>
      </c>
      <c r="AQ5254" s="1" t="s">
        <v>83</v>
      </c>
      <c r="AR5254" s="2">
        <v>45724.485451388886</v>
      </c>
      <c r="AS5254" s="1" t="s">
        <v>84</v>
      </c>
      <c r="AT5254" s="2">
        <v>45725.333333333336</v>
      </c>
      <c r="AU5254" s="1" t="s">
        <v>85</v>
      </c>
      <c r="AV5254" s="1" t="s">
        <v>149</v>
      </c>
      <c r="AW5254" s="1" t="s">
        <v>150</v>
      </c>
      <c r="AX5254" s="1" t="s">
        <v>983</v>
      </c>
      <c r="AZ5254" s="2">
        <v>45724.485451388886</v>
      </c>
      <c r="BB5254" s="1" t="s">
        <v>746</v>
      </c>
      <c r="BC5254" s="1" t="s">
        <v>747</v>
      </c>
      <c r="BD5254" s="1" t="s">
        <v>748</v>
      </c>
      <c r="BE5254" s="1" t="s">
        <v>21445</v>
      </c>
      <c r="BF5254" s="1" t="s">
        <v>290</v>
      </c>
    </row>
    <row r="5255" spans="1:58" x14ac:dyDescent="0.35">
      <c r="A5255" s="1">
        <v>3018616</v>
      </c>
      <c r="B5255" s="1" t="s">
        <v>58</v>
      </c>
      <c r="C5255" s="1">
        <v>40838391</v>
      </c>
      <c r="D5255" s="1">
        <v>338711351</v>
      </c>
      <c r="E5255" s="1" t="s">
        <v>59</v>
      </c>
      <c r="F5255" s="1" t="s">
        <v>60</v>
      </c>
      <c r="G5255" s="1" t="s">
        <v>1177</v>
      </c>
      <c r="H5255" s="1" t="s">
        <v>17918</v>
      </c>
      <c r="I5255" s="1" t="s">
        <v>23712</v>
      </c>
      <c r="J5255" s="1" t="s">
        <v>23713</v>
      </c>
      <c r="K5255" s="1">
        <v>13</v>
      </c>
      <c r="L5255" s="1" t="s">
        <v>64</v>
      </c>
      <c r="M5255" s="1" t="s">
        <v>65</v>
      </c>
      <c r="N5255" s="2">
        <v>45672.000011574077</v>
      </c>
      <c r="O5255" s="1" t="s">
        <v>353</v>
      </c>
      <c r="Q5255" s="1" t="s">
        <v>67</v>
      </c>
      <c r="R5255" s="2">
        <v>45723.929155092592</v>
      </c>
      <c r="S5255" s="1" t="s">
        <v>13485</v>
      </c>
      <c r="T5255" s="1" t="s">
        <v>69</v>
      </c>
      <c r="U5255" s="1" t="s">
        <v>2761</v>
      </c>
      <c r="V5255" s="1" t="s">
        <v>23714</v>
      </c>
      <c r="Y5255" s="1" t="s">
        <v>998</v>
      </c>
      <c r="Z5255" s="1" t="s">
        <v>2075</v>
      </c>
      <c r="AA5255" s="1" t="s">
        <v>3413</v>
      </c>
      <c r="AB5255" s="1" t="s">
        <v>23715</v>
      </c>
      <c r="AE5255" s="2">
        <v>45724.598969907405</v>
      </c>
      <c r="AF5255" s="1" t="s">
        <v>77</v>
      </c>
      <c r="AH5255" s="1" t="s">
        <v>78</v>
      </c>
      <c r="AI5255" s="1" t="s">
        <v>58</v>
      </c>
      <c r="AJ5255" s="1" t="s">
        <v>80</v>
      </c>
      <c r="AK5255" s="1" t="s">
        <v>23716</v>
      </c>
      <c r="AL5255" s="1" t="s">
        <v>93</v>
      </c>
      <c r="AM5255" s="2">
        <v>45724.599062499998</v>
      </c>
      <c r="AN5255" s="1" t="s">
        <v>23716</v>
      </c>
      <c r="AO5255" s="1" t="s">
        <v>93</v>
      </c>
      <c r="AP5255" s="1">
        <v>5779580</v>
      </c>
      <c r="AQ5255" s="1" t="s">
        <v>83</v>
      </c>
      <c r="AR5255" s="2">
        <v>45725.944895833331</v>
      </c>
      <c r="AS5255" s="1" t="s">
        <v>84</v>
      </c>
      <c r="AT5255" s="2">
        <v>45724.333333333336</v>
      </c>
      <c r="AU5255" s="1" t="s">
        <v>85</v>
      </c>
      <c r="AV5255" s="1" t="s">
        <v>86</v>
      </c>
      <c r="AW5255" s="1" t="s">
        <v>87</v>
      </c>
      <c r="AX5255" s="1" t="s">
        <v>88</v>
      </c>
      <c r="AZ5255" s="2">
        <v>45725.944895833331</v>
      </c>
      <c r="BB5255" s="1" t="s">
        <v>219</v>
      </c>
      <c r="BC5255" s="1" t="s">
        <v>220</v>
      </c>
      <c r="BD5255" s="1" t="s">
        <v>221</v>
      </c>
      <c r="BE5255" s="1" t="s">
        <v>23717</v>
      </c>
      <c r="BF5255" s="1" t="s">
        <v>14364</v>
      </c>
    </row>
    <row r="5256" spans="1:58" x14ac:dyDescent="0.35">
      <c r="A5256" s="1">
        <v>3018617</v>
      </c>
      <c r="B5256" s="1" t="s">
        <v>223</v>
      </c>
      <c r="C5256" s="1">
        <v>32585291</v>
      </c>
      <c r="D5256" s="1">
        <v>339705284</v>
      </c>
      <c r="E5256" s="1" t="s">
        <v>59</v>
      </c>
      <c r="F5256" s="1" t="s">
        <v>60</v>
      </c>
      <c r="G5256" s="1" t="s">
        <v>1539</v>
      </c>
      <c r="H5256" s="1" t="s">
        <v>627</v>
      </c>
      <c r="I5256" s="1">
        <v>776472873</v>
      </c>
      <c r="J5256" s="1" t="s">
        <v>21619</v>
      </c>
      <c r="K5256" s="1">
        <v>14</v>
      </c>
      <c r="L5256" s="1" t="s">
        <v>64</v>
      </c>
      <c r="M5256" s="1" t="s">
        <v>65</v>
      </c>
      <c r="N5256" s="2">
        <v>45549.709039351852</v>
      </c>
      <c r="O5256" s="1" t="s">
        <v>497</v>
      </c>
      <c r="Q5256" s="1" t="s">
        <v>67</v>
      </c>
      <c r="R5256" s="2">
        <v>45723.929305555554</v>
      </c>
      <c r="S5256" s="1" t="s">
        <v>1629</v>
      </c>
      <c r="T5256" s="1" t="s">
        <v>69</v>
      </c>
      <c r="U5256" s="1" t="s">
        <v>385</v>
      </c>
      <c r="V5256" s="1" t="s">
        <v>23718</v>
      </c>
      <c r="Y5256" s="1" t="s">
        <v>3052</v>
      </c>
      <c r="Z5256" s="1" t="s">
        <v>301</v>
      </c>
      <c r="AA5256" s="1" t="s">
        <v>3053</v>
      </c>
      <c r="AB5256" s="1" t="s">
        <v>124</v>
      </c>
      <c r="AE5256" s="2">
        <v>45723.92931712963</v>
      </c>
      <c r="AF5256" s="1" t="s">
        <v>77</v>
      </c>
      <c r="AH5256" s="1" t="s">
        <v>125</v>
      </c>
      <c r="AI5256" s="1" t="s">
        <v>106</v>
      </c>
      <c r="AJ5256" s="1" t="s">
        <v>1326</v>
      </c>
      <c r="AK5256" s="1" t="s">
        <v>23719</v>
      </c>
      <c r="AL5256" s="1" t="s">
        <v>1629</v>
      </c>
      <c r="AM5256" s="2">
        <v>45723.929351851853</v>
      </c>
      <c r="AN5256" s="1" t="s">
        <v>23719</v>
      </c>
      <c r="AP5256" s="1">
        <v>5777319</v>
      </c>
      <c r="AQ5256" s="1" t="s">
        <v>83</v>
      </c>
      <c r="AR5256" s="2">
        <v>45724.557245370372</v>
      </c>
      <c r="AS5256" s="1" t="s">
        <v>84</v>
      </c>
      <c r="AT5256" s="2">
        <v>45725.333333333336</v>
      </c>
      <c r="AU5256" s="1" t="s">
        <v>85</v>
      </c>
      <c r="AV5256" s="1" t="s">
        <v>233</v>
      </c>
      <c r="AW5256" s="1" t="s">
        <v>234</v>
      </c>
      <c r="AX5256" s="1" t="s">
        <v>1635</v>
      </c>
      <c r="AZ5256" s="2">
        <v>45724.557245370372</v>
      </c>
      <c r="BB5256" s="1" t="s">
        <v>561</v>
      </c>
      <c r="BC5256" s="1" t="s">
        <v>562</v>
      </c>
      <c r="BD5256" s="1" t="s">
        <v>113</v>
      </c>
      <c r="BE5256" s="1" t="s">
        <v>23720</v>
      </c>
      <c r="BF5256" s="1" t="s">
        <v>1512</v>
      </c>
    </row>
    <row r="5257" spans="1:58" x14ac:dyDescent="0.35">
      <c r="A5257" s="1">
        <v>3018618</v>
      </c>
      <c r="B5257" s="1" t="s">
        <v>58</v>
      </c>
      <c r="C5257" s="1">
        <v>44980251</v>
      </c>
      <c r="D5257" s="1">
        <v>339022733</v>
      </c>
      <c r="E5257" s="1" t="s">
        <v>59</v>
      </c>
      <c r="F5257" s="1" t="s">
        <v>60</v>
      </c>
      <c r="G5257" s="1" t="s">
        <v>23721</v>
      </c>
      <c r="H5257" s="1" t="s">
        <v>23721</v>
      </c>
      <c r="I5257" s="1">
        <v>778975492</v>
      </c>
      <c r="J5257" s="1" t="s">
        <v>6543</v>
      </c>
      <c r="K5257" s="1">
        <v>20</v>
      </c>
      <c r="L5257" s="1" t="s">
        <v>294</v>
      </c>
      <c r="M5257" s="1" t="s">
        <v>295</v>
      </c>
      <c r="N5257" s="2">
        <v>45660.708333333336</v>
      </c>
      <c r="O5257" s="1" t="s">
        <v>66</v>
      </c>
      <c r="Q5257" s="1" t="s">
        <v>67</v>
      </c>
      <c r="R5257" s="2">
        <v>45723.930636574078</v>
      </c>
      <c r="S5257" s="1" t="s">
        <v>1698</v>
      </c>
      <c r="T5257" s="1" t="s">
        <v>69</v>
      </c>
      <c r="U5257" s="1" t="s">
        <v>70</v>
      </c>
      <c r="V5257" s="1" t="s">
        <v>23722</v>
      </c>
      <c r="W5257" s="1" t="s">
        <v>785</v>
      </c>
      <c r="X5257" s="1" t="s">
        <v>785</v>
      </c>
      <c r="Y5257" s="1" t="s">
        <v>16564</v>
      </c>
      <c r="Z5257" s="1" t="s">
        <v>5663</v>
      </c>
      <c r="AA5257" s="1" t="s">
        <v>5663</v>
      </c>
      <c r="AB5257" s="1" t="s">
        <v>124</v>
      </c>
      <c r="AE5257" s="2">
        <v>45723.930648148147</v>
      </c>
      <c r="AF5257" s="1" t="s">
        <v>77</v>
      </c>
      <c r="AH5257" s="1" t="s">
        <v>78</v>
      </c>
      <c r="AI5257" s="1" t="s">
        <v>79</v>
      </c>
      <c r="AJ5257" s="1" t="s">
        <v>378</v>
      </c>
      <c r="AK5257" s="1" t="s">
        <v>1423</v>
      </c>
      <c r="AL5257" s="1" t="s">
        <v>1698</v>
      </c>
      <c r="AM5257" s="2">
        <v>45723.93068287037</v>
      </c>
      <c r="AN5257" s="1" t="s">
        <v>1423</v>
      </c>
      <c r="AP5257" s="1">
        <v>5777321</v>
      </c>
      <c r="AQ5257" s="1" t="s">
        <v>83</v>
      </c>
      <c r="AR5257" s="2">
        <v>45724.584502314814</v>
      </c>
      <c r="AS5257" s="1" t="s">
        <v>84</v>
      </c>
      <c r="AT5257" s="2">
        <v>45724.333333333336</v>
      </c>
      <c r="AU5257" s="1" t="s">
        <v>573</v>
      </c>
      <c r="AV5257" s="1" t="s">
        <v>790</v>
      </c>
      <c r="AW5257" s="1" t="s">
        <v>791</v>
      </c>
      <c r="AX5257" s="1" t="s">
        <v>1890</v>
      </c>
      <c r="AZ5257" s="2">
        <v>45724.584502314814</v>
      </c>
      <c r="BB5257" s="1" t="s">
        <v>192</v>
      </c>
      <c r="BC5257" s="1" t="s">
        <v>193</v>
      </c>
      <c r="BD5257" s="1" t="s">
        <v>194</v>
      </c>
      <c r="BE5257" s="1" t="s">
        <v>193</v>
      </c>
      <c r="BF5257" s="1" t="s">
        <v>657</v>
      </c>
    </row>
    <row r="5258" spans="1:58" x14ac:dyDescent="0.35">
      <c r="A5258" s="1">
        <v>3018619</v>
      </c>
      <c r="B5258" s="1" t="s">
        <v>58</v>
      </c>
      <c r="C5258" s="1">
        <v>35806111</v>
      </c>
      <c r="D5258" s="1">
        <v>339461766</v>
      </c>
      <c r="E5258" s="1" t="s">
        <v>59</v>
      </c>
      <c r="F5258" s="1" t="s">
        <v>60</v>
      </c>
      <c r="G5258" s="1" t="s">
        <v>23723</v>
      </c>
      <c r="I5258" s="1">
        <v>771469954</v>
      </c>
      <c r="J5258" s="1" t="s">
        <v>2261</v>
      </c>
      <c r="K5258" s="1">
        <v>15</v>
      </c>
      <c r="L5258" s="1" t="s">
        <v>64</v>
      </c>
      <c r="M5258" s="1" t="s">
        <v>65</v>
      </c>
      <c r="N5258" s="2">
        <v>45337.730787037035</v>
      </c>
      <c r="O5258" s="1" t="s">
        <v>66</v>
      </c>
      <c r="Q5258" s="1" t="s">
        <v>67</v>
      </c>
      <c r="R5258" s="2">
        <v>45723.930659722224</v>
      </c>
      <c r="S5258" s="1" t="s">
        <v>16306</v>
      </c>
      <c r="T5258" s="1" t="s">
        <v>100</v>
      </c>
      <c r="U5258" s="1" t="s">
        <v>2237</v>
      </c>
      <c r="V5258" s="1" t="s">
        <v>23724</v>
      </c>
      <c r="W5258" s="1" t="s">
        <v>143</v>
      </c>
      <c r="X5258" s="1" t="s">
        <v>1255</v>
      </c>
      <c r="Y5258" s="1" t="s">
        <v>21357</v>
      </c>
      <c r="Z5258" s="1" t="s">
        <v>1257</v>
      </c>
      <c r="AA5258" s="1" t="s">
        <v>673</v>
      </c>
      <c r="AB5258" s="1" t="s">
        <v>124</v>
      </c>
      <c r="AE5258" s="2">
        <v>45723.93068287037</v>
      </c>
      <c r="AF5258" s="1" t="s">
        <v>77</v>
      </c>
      <c r="AH5258" s="1" t="s">
        <v>78</v>
      </c>
      <c r="AI5258" s="1" t="s">
        <v>79</v>
      </c>
      <c r="AJ5258" s="1" t="s">
        <v>167</v>
      </c>
      <c r="AL5258" s="1" t="s">
        <v>16306</v>
      </c>
      <c r="AM5258" s="2">
        <v>45723.930717592593</v>
      </c>
      <c r="AP5258" s="1">
        <v>5777322</v>
      </c>
      <c r="AQ5258" s="1" t="s">
        <v>83</v>
      </c>
      <c r="AR5258" s="2">
        <v>45724.537569444445</v>
      </c>
      <c r="AS5258" s="1" t="s">
        <v>84</v>
      </c>
      <c r="AT5258" s="2">
        <v>45725.333333333336</v>
      </c>
      <c r="AU5258" s="1" t="s">
        <v>85</v>
      </c>
      <c r="AV5258" s="1" t="s">
        <v>149</v>
      </c>
      <c r="AW5258" s="1" t="s">
        <v>150</v>
      </c>
      <c r="AX5258" s="1" t="s">
        <v>2597</v>
      </c>
      <c r="AZ5258" s="2">
        <v>45724.537569444445</v>
      </c>
      <c r="BB5258" s="1" t="s">
        <v>1129</v>
      </c>
      <c r="BC5258" s="1" t="s">
        <v>1130</v>
      </c>
      <c r="BD5258" s="1" t="s">
        <v>815</v>
      </c>
      <c r="BE5258" s="1" t="s">
        <v>23725</v>
      </c>
      <c r="BF5258" s="1" t="s">
        <v>914</v>
      </c>
    </row>
    <row r="5259" spans="1:58" x14ac:dyDescent="0.35">
      <c r="A5259" s="1">
        <v>3018620</v>
      </c>
      <c r="B5259" s="1" t="s">
        <v>58</v>
      </c>
      <c r="C5259" s="1">
        <v>41654431</v>
      </c>
      <c r="D5259" s="1">
        <v>338752117</v>
      </c>
      <c r="E5259" s="1" t="s">
        <v>59</v>
      </c>
      <c r="F5259" s="1" t="s">
        <v>60</v>
      </c>
      <c r="G5259" s="1" t="s">
        <v>1539</v>
      </c>
      <c r="H5259" s="1" t="s">
        <v>7928</v>
      </c>
      <c r="I5259" s="1" t="s">
        <v>23726</v>
      </c>
      <c r="J5259" s="1" t="s">
        <v>118</v>
      </c>
      <c r="K5259" s="1">
        <v>13</v>
      </c>
      <c r="L5259" s="1" t="s">
        <v>64</v>
      </c>
      <c r="M5259" s="1" t="s">
        <v>65</v>
      </c>
      <c r="N5259" s="2">
        <v>45184.623611111114</v>
      </c>
      <c r="O5259" s="1" t="s">
        <v>66</v>
      </c>
      <c r="Q5259" s="1" t="s">
        <v>67</v>
      </c>
      <c r="R5259" s="2">
        <v>45723.933634259258</v>
      </c>
      <c r="S5259" s="1" t="s">
        <v>8280</v>
      </c>
      <c r="T5259" s="1" t="s">
        <v>69</v>
      </c>
      <c r="U5259" s="1" t="s">
        <v>101</v>
      </c>
      <c r="V5259" s="1" t="s">
        <v>23727</v>
      </c>
      <c r="W5259" s="1" t="s">
        <v>653</v>
      </c>
      <c r="X5259" s="1" t="s">
        <v>654</v>
      </c>
      <c r="Y5259" s="1" t="s">
        <v>15012</v>
      </c>
      <c r="Z5259" s="1" t="s">
        <v>400</v>
      </c>
      <c r="AA5259" s="1" t="s">
        <v>400</v>
      </c>
      <c r="AB5259" s="1" t="s">
        <v>23728</v>
      </c>
      <c r="AE5259" s="2">
        <v>45723.933645833335</v>
      </c>
      <c r="AF5259" s="1" t="s">
        <v>77</v>
      </c>
      <c r="AH5259" s="1" t="s">
        <v>125</v>
      </c>
      <c r="AI5259" s="1" t="s">
        <v>79</v>
      </c>
      <c r="AJ5259" s="1" t="s">
        <v>283</v>
      </c>
      <c r="AK5259" s="1" t="s">
        <v>23729</v>
      </c>
      <c r="AL5259" s="1" t="s">
        <v>8280</v>
      </c>
      <c r="AM5259" s="2">
        <v>45724.463425925926</v>
      </c>
      <c r="AN5259" s="1" t="s">
        <v>23730</v>
      </c>
      <c r="AO5259" s="1" t="s">
        <v>657</v>
      </c>
      <c r="AP5259" s="1">
        <v>5779010</v>
      </c>
      <c r="AQ5259" s="1" t="s">
        <v>83</v>
      </c>
      <c r="AR5259" s="2">
        <v>45724.504976851851</v>
      </c>
      <c r="AS5259" s="1" t="s">
        <v>84</v>
      </c>
      <c r="AT5259" s="2">
        <v>45724.333333333336</v>
      </c>
      <c r="AU5259" s="1" t="s">
        <v>85</v>
      </c>
      <c r="AV5259" s="1" t="s">
        <v>342</v>
      </c>
      <c r="AW5259" s="1" t="s">
        <v>343</v>
      </c>
      <c r="AX5259" s="1" t="s">
        <v>344</v>
      </c>
      <c r="AZ5259" s="2">
        <v>45724.504976851851</v>
      </c>
      <c r="BB5259" s="1" t="s">
        <v>2825</v>
      </c>
      <c r="BC5259" s="1" t="s">
        <v>153</v>
      </c>
      <c r="BD5259" s="1" t="s">
        <v>2826</v>
      </c>
      <c r="BE5259" s="1" t="s">
        <v>2544</v>
      </c>
      <c r="BF5259" s="1" t="s">
        <v>657</v>
      </c>
    </row>
    <row r="5260" spans="1:58" x14ac:dyDescent="0.35">
      <c r="A5260" s="1">
        <v>3018621</v>
      </c>
      <c r="B5260" s="1" t="s">
        <v>58</v>
      </c>
      <c r="C5260" s="1">
        <v>33819081</v>
      </c>
      <c r="D5260" s="1">
        <v>338366186</v>
      </c>
      <c r="E5260" s="1" t="s">
        <v>59</v>
      </c>
      <c r="F5260" s="1" t="s">
        <v>60</v>
      </c>
      <c r="G5260" s="1" t="s">
        <v>1038</v>
      </c>
      <c r="H5260" s="1" t="s">
        <v>7231</v>
      </c>
      <c r="I5260" s="1">
        <v>774134307</v>
      </c>
      <c r="J5260" s="1" t="s">
        <v>12010</v>
      </c>
      <c r="K5260" s="1">
        <v>13</v>
      </c>
      <c r="L5260" s="1" t="s">
        <v>64</v>
      </c>
      <c r="M5260" s="1" t="s">
        <v>65</v>
      </c>
      <c r="N5260" s="2">
        <v>45052</v>
      </c>
      <c r="O5260" s="1" t="s">
        <v>353</v>
      </c>
      <c r="Q5260" s="1" t="s">
        <v>67</v>
      </c>
      <c r="R5260" s="2">
        <v>45723.934189814812</v>
      </c>
      <c r="S5260" s="1" t="s">
        <v>23731</v>
      </c>
      <c r="T5260" s="1" t="s">
        <v>100</v>
      </c>
      <c r="U5260" s="1" t="s">
        <v>2237</v>
      </c>
      <c r="V5260" s="1" t="s">
        <v>23732</v>
      </c>
      <c r="W5260" s="1" t="s">
        <v>653</v>
      </c>
      <c r="X5260" s="1" t="s">
        <v>654</v>
      </c>
      <c r="Y5260" s="1" t="s">
        <v>9171</v>
      </c>
      <c r="Z5260" s="1" t="s">
        <v>606</v>
      </c>
      <c r="AA5260" s="1" t="s">
        <v>3706</v>
      </c>
      <c r="AB5260" s="1" t="s">
        <v>3706</v>
      </c>
      <c r="AC5260" s="1">
        <v>127</v>
      </c>
      <c r="AE5260" s="2">
        <v>45723.934212962966</v>
      </c>
      <c r="AF5260" s="1" t="s">
        <v>77</v>
      </c>
      <c r="AH5260" s="1" t="s">
        <v>78</v>
      </c>
      <c r="AI5260" s="1" t="s">
        <v>79</v>
      </c>
      <c r="AJ5260" s="1" t="s">
        <v>283</v>
      </c>
      <c r="AK5260" s="1" t="s">
        <v>23733</v>
      </c>
      <c r="AL5260" s="1" t="s">
        <v>23731</v>
      </c>
      <c r="AM5260" s="2">
        <v>45724.874780092592</v>
      </c>
      <c r="AN5260" s="1" t="s">
        <v>23734</v>
      </c>
      <c r="AO5260" s="1" t="s">
        <v>657</v>
      </c>
      <c r="AP5260" s="1">
        <v>5780271</v>
      </c>
      <c r="AQ5260" s="1" t="s">
        <v>83</v>
      </c>
      <c r="AR5260" s="2">
        <v>45725.753391203703</v>
      </c>
      <c r="AS5260" s="1" t="s">
        <v>84</v>
      </c>
      <c r="AT5260" s="2">
        <v>45724.333333333336</v>
      </c>
      <c r="AU5260" s="1" t="s">
        <v>85</v>
      </c>
      <c r="AV5260" s="1" t="s">
        <v>342</v>
      </c>
      <c r="AW5260" s="1" t="s">
        <v>343</v>
      </c>
      <c r="AX5260" s="1" t="s">
        <v>344</v>
      </c>
      <c r="AZ5260" s="2">
        <v>45725.753391203703</v>
      </c>
      <c r="BB5260" s="1" t="s">
        <v>192</v>
      </c>
      <c r="BC5260" s="1" t="s">
        <v>193</v>
      </c>
      <c r="BD5260" s="1" t="s">
        <v>194</v>
      </c>
      <c r="BE5260" s="1" t="s">
        <v>193</v>
      </c>
      <c r="BF5260" s="1" t="s">
        <v>657</v>
      </c>
    </row>
    <row r="5261" spans="1:58" x14ac:dyDescent="0.35">
      <c r="A5261" s="1">
        <v>3018622</v>
      </c>
      <c r="B5261" s="1" t="s">
        <v>58</v>
      </c>
      <c r="C5261" s="1">
        <v>44108311</v>
      </c>
      <c r="D5261" s="1">
        <v>339930887</v>
      </c>
      <c r="E5261" s="1" t="s">
        <v>59</v>
      </c>
      <c r="F5261" s="1" t="s">
        <v>60</v>
      </c>
      <c r="G5261" s="1" t="s">
        <v>1366</v>
      </c>
      <c r="H5261" s="1" t="s">
        <v>5814</v>
      </c>
      <c r="I5261" s="1">
        <v>770840811</v>
      </c>
      <c r="J5261" s="1" t="s">
        <v>1503</v>
      </c>
      <c r="K5261" s="1">
        <v>12</v>
      </c>
      <c r="L5261" s="1" t="s">
        <v>64</v>
      </c>
      <c r="M5261" s="1" t="s">
        <v>65</v>
      </c>
      <c r="N5261" s="2">
        <v>45556</v>
      </c>
      <c r="O5261" s="1" t="s">
        <v>66</v>
      </c>
      <c r="Q5261" s="1" t="s">
        <v>67</v>
      </c>
      <c r="R5261" s="2">
        <v>45723.934212962966</v>
      </c>
      <c r="S5261" s="1" t="s">
        <v>1253</v>
      </c>
      <c r="T5261" s="1" t="s">
        <v>69</v>
      </c>
      <c r="U5261" s="1" t="s">
        <v>2761</v>
      </c>
      <c r="V5261" s="1" t="s">
        <v>23735</v>
      </c>
      <c r="W5261" s="1" t="s">
        <v>785</v>
      </c>
      <c r="X5261" s="1" t="s">
        <v>1971</v>
      </c>
      <c r="Y5261" s="1" t="s">
        <v>7262</v>
      </c>
      <c r="Z5261" s="1" t="s">
        <v>7263</v>
      </c>
      <c r="AA5261" s="1" t="s">
        <v>7264</v>
      </c>
      <c r="AB5261" s="1" t="s">
        <v>23736</v>
      </c>
      <c r="AE5261" s="2">
        <v>45723.934224537035</v>
      </c>
      <c r="AF5261" s="1" t="s">
        <v>77</v>
      </c>
      <c r="AH5261" s="1" t="s">
        <v>78</v>
      </c>
      <c r="AI5261" s="1" t="s">
        <v>79</v>
      </c>
      <c r="AJ5261" s="1" t="s">
        <v>283</v>
      </c>
      <c r="AK5261" s="1" t="s">
        <v>1518</v>
      </c>
      <c r="AL5261" s="1" t="s">
        <v>1253</v>
      </c>
      <c r="AM5261" s="2">
        <v>45723.934270833335</v>
      </c>
      <c r="AN5261" s="1" t="s">
        <v>1518</v>
      </c>
      <c r="AP5261" s="1">
        <v>5777334</v>
      </c>
      <c r="AQ5261" s="1" t="s">
        <v>83</v>
      </c>
      <c r="AR5261" s="2">
        <v>45724.75990740741</v>
      </c>
      <c r="AS5261" s="1" t="s">
        <v>84</v>
      </c>
      <c r="AT5261" s="2">
        <v>45724.333333333336</v>
      </c>
      <c r="AU5261" s="1" t="s">
        <v>573</v>
      </c>
      <c r="AV5261" s="1" t="s">
        <v>790</v>
      </c>
      <c r="AW5261" s="1" t="s">
        <v>791</v>
      </c>
      <c r="AX5261" s="1" t="s">
        <v>1976</v>
      </c>
      <c r="AZ5261" s="2">
        <v>45724.75990740741</v>
      </c>
      <c r="BB5261" s="1" t="s">
        <v>152</v>
      </c>
      <c r="BC5261" s="1" t="s">
        <v>153</v>
      </c>
      <c r="BD5261" s="1" t="s">
        <v>154</v>
      </c>
      <c r="BE5261" s="1" t="s">
        <v>2544</v>
      </c>
      <c r="BF5261" s="1" t="s">
        <v>657</v>
      </c>
    </row>
    <row r="5262" spans="1:58" x14ac:dyDescent="0.35">
      <c r="A5262" s="1">
        <v>3018623</v>
      </c>
      <c r="B5262" s="1" t="s">
        <v>58</v>
      </c>
      <c r="C5262" s="1">
        <v>36323341</v>
      </c>
      <c r="D5262" s="1">
        <v>338350366</v>
      </c>
      <c r="E5262" s="1" t="s">
        <v>59</v>
      </c>
      <c r="F5262" s="1" t="s">
        <v>60</v>
      </c>
      <c r="G5262" s="1" t="s">
        <v>1366</v>
      </c>
      <c r="H5262" s="1" t="s">
        <v>3596</v>
      </c>
      <c r="I5262" s="1">
        <v>773402105</v>
      </c>
      <c r="J5262" s="1" t="s">
        <v>9855</v>
      </c>
      <c r="K5262" s="1">
        <v>13</v>
      </c>
      <c r="L5262" s="1" t="s">
        <v>64</v>
      </c>
      <c r="M5262" s="1" t="s">
        <v>65</v>
      </c>
      <c r="N5262" s="2">
        <v>44962.603344907409</v>
      </c>
      <c r="O5262" s="1" t="s">
        <v>66</v>
      </c>
      <c r="Q5262" s="1" t="s">
        <v>67</v>
      </c>
      <c r="R5262" s="2">
        <v>45723.939155092594</v>
      </c>
      <c r="S5262" s="1" t="s">
        <v>1862</v>
      </c>
      <c r="T5262" s="1" t="s">
        <v>100</v>
      </c>
      <c r="U5262" s="1" t="s">
        <v>70</v>
      </c>
      <c r="V5262" s="1" t="s">
        <v>23737</v>
      </c>
      <c r="W5262" s="1" t="s">
        <v>334</v>
      </c>
      <c r="X5262" s="1" t="s">
        <v>335</v>
      </c>
      <c r="Y5262" s="1" t="s">
        <v>4063</v>
      </c>
      <c r="Z5262" s="1" t="s">
        <v>337</v>
      </c>
      <c r="AA5262" s="1" t="s">
        <v>11663</v>
      </c>
      <c r="AB5262" s="1" t="s">
        <v>11663</v>
      </c>
      <c r="AE5262" s="2">
        <v>45723.939166666663</v>
      </c>
      <c r="AF5262" s="1" t="s">
        <v>77</v>
      </c>
      <c r="AH5262" s="1" t="s">
        <v>78</v>
      </c>
      <c r="AI5262" s="1" t="s">
        <v>79</v>
      </c>
      <c r="AJ5262" s="1" t="s">
        <v>378</v>
      </c>
      <c r="AK5262" s="1" t="s">
        <v>23738</v>
      </c>
      <c r="AL5262" s="1" t="s">
        <v>1862</v>
      </c>
      <c r="AM5262" s="2">
        <v>45723.939201388886</v>
      </c>
      <c r="AN5262" s="1" t="s">
        <v>23738</v>
      </c>
      <c r="AP5262" s="1">
        <v>5777335</v>
      </c>
      <c r="AQ5262" s="1" t="s">
        <v>83</v>
      </c>
      <c r="AR5262" s="2">
        <v>45724.487696759257</v>
      </c>
      <c r="AS5262" s="1" t="s">
        <v>84</v>
      </c>
      <c r="AT5262" s="2">
        <v>45725.333333333336</v>
      </c>
      <c r="AU5262" s="1" t="s">
        <v>85</v>
      </c>
      <c r="AV5262" s="1" t="s">
        <v>1702</v>
      </c>
      <c r="AW5262" s="1" t="s">
        <v>1703</v>
      </c>
      <c r="AX5262" s="1" t="s">
        <v>10658</v>
      </c>
      <c r="AZ5262" s="2">
        <v>45724.487696759257</v>
      </c>
      <c r="BB5262" s="1" t="s">
        <v>152</v>
      </c>
      <c r="BC5262" s="1" t="s">
        <v>153</v>
      </c>
      <c r="BD5262" s="1" t="s">
        <v>154</v>
      </c>
      <c r="BE5262" s="1" t="s">
        <v>2544</v>
      </c>
      <c r="BF5262" s="1" t="s">
        <v>657</v>
      </c>
    </row>
    <row r="5263" spans="1:58" x14ac:dyDescent="0.35">
      <c r="A5263" s="1">
        <v>3018624</v>
      </c>
      <c r="B5263" s="1" t="s">
        <v>58</v>
      </c>
      <c r="C5263" s="1">
        <v>35501781</v>
      </c>
      <c r="D5263" s="1">
        <v>339575069</v>
      </c>
      <c r="E5263" s="1" t="s">
        <v>59</v>
      </c>
      <c r="F5263" s="1" t="s">
        <v>60</v>
      </c>
      <c r="G5263" s="1" t="s">
        <v>1273</v>
      </c>
      <c r="H5263" s="1" t="s">
        <v>23739</v>
      </c>
      <c r="I5263" s="1">
        <v>772215868</v>
      </c>
      <c r="J5263" s="1" t="s">
        <v>1276</v>
      </c>
      <c r="K5263" s="1">
        <v>14</v>
      </c>
      <c r="L5263" s="1" t="s">
        <v>64</v>
      </c>
      <c r="M5263" s="1" t="s">
        <v>65</v>
      </c>
      <c r="N5263" s="2">
        <v>45444.357002314813</v>
      </c>
      <c r="O5263" s="1" t="s">
        <v>66</v>
      </c>
      <c r="Q5263" s="1" t="s">
        <v>67</v>
      </c>
      <c r="R5263" s="2">
        <v>45723.939317129632</v>
      </c>
      <c r="S5263" s="1" t="s">
        <v>6155</v>
      </c>
      <c r="T5263" s="1" t="s">
        <v>69</v>
      </c>
      <c r="U5263" s="1" t="s">
        <v>723</v>
      </c>
      <c r="V5263" s="1" t="s">
        <v>23740</v>
      </c>
      <c r="W5263" s="1" t="s">
        <v>263</v>
      </c>
      <c r="X5263" s="1" t="s">
        <v>840</v>
      </c>
      <c r="Y5263" s="1" t="s">
        <v>8847</v>
      </c>
      <c r="Z5263" s="1" t="s">
        <v>841</v>
      </c>
      <c r="AA5263" s="1" t="s">
        <v>7942</v>
      </c>
      <c r="AB5263" s="1" t="s">
        <v>124</v>
      </c>
      <c r="AE5263" s="2">
        <v>45723.939328703702</v>
      </c>
      <c r="AF5263" s="1" t="s">
        <v>77</v>
      </c>
      <c r="AH5263" s="1" t="s">
        <v>78</v>
      </c>
      <c r="AI5263" s="1" t="s">
        <v>79</v>
      </c>
      <c r="AJ5263" s="1" t="s">
        <v>283</v>
      </c>
      <c r="AK5263" s="1" t="s">
        <v>23741</v>
      </c>
      <c r="AL5263" s="1" t="s">
        <v>6155</v>
      </c>
      <c r="AM5263" s="2">
        <v>45723.939375000002</v>
      </c>
      <c r="AN5263" s="1" t="s">
        <v>23741</v>
      </c>
      <c r="AP5263" s="1">
        <v>5777336</v>
      </c>
      <c r="AQ5263" s="1" t="s">
        <v>83</v>
      </c>
      <c r="AR5263" s="2">
        <v>45724.575266203705</v>
      </c>
      <c r="AS5263" s="1" t="s">
        <v>84</v>
      </c>
      <c r="AT5263" s="2">
        <v>45725.333333333336</v>
      </c>
      <c r="AU5263" s="1" t="s">
        <v>85</v>
      </c>
      <c r="AV5263" s="1" t="s">
        <v>1328</v>
      </c>
      <c r="AW5263" s="1" t="s">
        <v>1329</v>
      </c>
      <c r="AX5263" s="1" t="s">
        <v>2883</v>
      </c>
      <c r="AZ5263" s="2">
        <v>45724.575266203705</v>
      </c>
      <c r="BB5263" s="1" t="s">
        <v>1129</v>
      </c>
      <c r="BC5263" s="1" t="s">
        <v>1130</v>
      </c>
      <c r="BD5263" s="1" t="s">
        <v>815</v>
      </c>
      <c r="BE5263" s="1" t="s">
        <v>2643</v>
      </c>
      <c r="BF5263" s="1" t="s">
        <v>914</v>
      </c>
    </row>
    <row r="5264" spans="1:58" x14ac:dyDescent="0.35">
      <c r="A5264" s="1">
        <v>3018626</v>
      </c>
      <c r="B5264" s="1" t="s">
        <v>58</v>
      </c>
      <c r="C5264" s="1">
        <v>41109951</v>
      </c>
      <c r="D5264" s="1">
        <v>339698759</v>
      </c>
      <c r="E5264" s="1" t="s">
        <v>59</v>
      </c>
      <c r="F5264" s="1" t="s">
        <v>60</v>
      </c>
      <c r="G5264" s="1" t="s">
        <v>224</v>
      </c>
      <c r="H5264" s="1" t="s">
        <v>8022</v>
      </c>
      <c r="I5264" s="1">
        <v>774181534</v>
      </c>
      <c r="J5264" s="1" t="s">
        <v>23742</v>
      </c>
      <c r="K5264" s="1">
        <v>12</v>
      </c>
      <c r="L5264" s="1" t="s">
        <v>64</v>
      </c>
      <c r="M5264" s="1" t="s">
        <v>65</v>
      </c>
      <c r="N5264" s="2">
        <v>45710.497569444444</v>
      </c>
      <c r="O5264" s="1" t="s">
        <v>66</v>
      </c>
      <c r="Q5264" s="1" t="s">
        <v>67</v>
      </c>
      <c r="R5264" s="2">
        <v>45723.940335648149</v>
      </c>
      <c r="S5264" s="1" t="s">
        <v>1698</v>
      </c>
      <c r="T5264" s="1" t="s">
        <v>69</v>
      </c>
      <c r="U5264" s="1" t="s">
        <v>70</v>
      </c>
      <c r="V5264" s="1" t="s">
        <v>23743</v>
      </c>
      <c r="W5264" s="1" t="s">
        <v>298</v>
      </c>
      <c r="X5264" s="1" t="s">
        <v>670</v>
      </c>
      <c r="Y5264" s="1" t="s">
        <v>6851</v>
      </c>
      <c r="Z5264" s="1" t="s">
        <v>5420</v>
      </c>
      <c r="AA5264" s="1" t="s">
        <v>1768</v>
      </c>
      <c r="AB5264" s="1" t="s">
        <v>124</v>
      </c>
      <c r="AE5264" s="2">
        <v>45723.940347222226</v>
      </c>
      <c r="AF5264" s="1" t="s">
        <v>77</v>
      </c>
      <c r="AH5264" s="1" t="s">
        <v>78</v>
      </c>
      <c r="AI5264" s="1" t="s">
        <v>79</v>
      </c>
      <c r="AJ5264" s="1" t="s">
        <v>283</v>
      </c>
      <c r="AK5264" s="1" t="s">
        <v>6222</v>
      </c>
      <c r="AL5264" s="1" t="s">
        <v>1698</v>
      </c>
      <c r="AM5264" s="2">
        <v>45723.940381944441</v>
      </c>
      <c r="AN5264" s="1" t="s">
        <v>6222</v>
      </c>
      <c r="AP5264" s="1">
        <v>5777338</v>
      </c>
      <c r="AQ5264" s="1" t="s">
        <v>83</v>
      </c>
      <c r="AR5264" s="2">
        <v>45724.703518518516</v>
      </c>
      <c r="AS5264" s="1" t="s">
        <v>84</v>
      </c>
      <c r="AT5264" s="2">
        <v>45725.333333333336</v>
      </c>
      <c r="AU5264" s="1" t="s">
        <v>85</v>
      </c>
      <c r="AV5264" s="1" t="s">
        <v>233</v>
      </c>
      <c r="AW5264" s="1" t="s">
        <v>234</v>
      </c>
      <c r="AX5264" s="1" t="s">
        <v>1786</v>
      </c>
      <c r="AZ5264" s="2">
        <v>45724.703518518516</v>
      </c>
      <c r="BB5264" s="1" t="s">
        <v>192</v>
      </c>
      <c r="BC5264" s="1" t="s">
        <v>193</v>
      </c>
      <c r="BD5264" s="1" t="s">
        <v>194</v>
      </c>
      <c r="BE5264" s="1" t="s">
        <v>3484</v>
      </c>
      <c r="BF5264" s="1" t="s">
        <v>431</v>
      </c>
    </row>
    <row r="5265" spans="1:58" x14ac:dyDescent="0.35">
      <c r="A5265" s="1">
        <v>3018627</v>
      </c>
      <c r="B5265" s="1" t="s">
        <v>58</v>
      </c>
      <c r="C5265" s="1">
        <v>45020101</v>
      </c>
      <c r="D5265" s="1">
        <v>339048472</v>
      </c>
      <c r="E5265" s="1" t="s">
        <v>59</v>
      </c>
      <c r="F5265" s="1" t="s">
        <v>60</v>
      </c>
      <c r="G5265" s="1" t="s">
        <v>1038</v>
      </c>
      <c r="H5265" s="1" t="s">
        <v>2677</v>
      </c>
      <c r="I5265" s="1">
        <v>783071463</v>
      </c>
      <c r="J5265" s="1" t="s">
        <v>2055</v>
      </c>
      <c r="K5265" s="1">
        <v>14</v>
      </c>
      <c r="L5265" s="1" t="s">
        <v>64</v>
      </c>
      <c r="M5265" s="1" t="s">
        <v>65</v>
      </c>
      <c r="N5265" s="2">
        <v>45650.815254629626</v>
      </c>
      <c r="O5265" s="1" t="s">
        <v>66</v>
      </c>
      <c r="Q5265" s="1" t="s">
        <v>67</v>
      </c>
      <c r="R5265" s="2">
        <v>45723.940613425926</v>
      </c>
      <c r="S5265" s="1" t="s">
        <v>8671</v>
      </c>
      <c r="T5265" s="1" t="s">
        <v>100</v>
      </c>
      <c r="U5265" s="1" t="s">
        <v>70</v>
      </c>
      <c r="V5265" s="1" t="s">
        <v>23744</v>
      </c>
      <c r="W5265" s="1" t="s">
        <v>263</v>
      </c>
      <c r="X5265" s="1" t="s">
        <v>263</v>
      </c>
      <c r="Y5265" s="1" t="s">
        <v>963</v>
      </c>
      <c r="Z5265" s="1" t="s">
        <v>852</v>
      </c>
      <c r="AA5265" s="1" t="s">
        <v>2139</v>
      </c>
      <c r="AB5265" s="1" t="s">
        <v>124</v>
      </c>
      <c r="AE5265" s="2">
        <v>45723.940625000003</v>
      </c>
      <c r="AF5265" s="1" t="s">
        <v>77</v>
      </c>
      <c r="AH5265" s="1" t="s">
        <v>78</v>
      </c>
      <c r="AI5265" s="1" t="s">
        <v>79</v>
      </c>
      <c r="AJ5265" s="1" t="s">
        <v>378</v>
      </c>
      <c r="AK5265" s="1" t="s">
        <v>23745</v>
      </c>
      <c r="AL5265" s="1" t="s">
        <v>8671</v>
      </c>
      <c r="AM5265" s="2">
        <v>45723.940659722219</v>
      </c>
      <c r="AN5265" s="1" t="s">
        <v>23745</v>
      </c>
      <c r="AP5265" s="1">
        <v>5777339</v>
      </c>
      <c r="AQ5265" s="1" t="s">
        <v>83</v>
      </c>
      <c r="AR5265" s="2">
        <v>45724.643900462965</v>
      </c>
      <c r="AS5265" s="1" t="s">
        <v>84</v>
      </c>
      <c r="AT5265" s="2">
        <v>45725.381944444445</v>
      </c>
      <c r="AU5265" s="1" t="s">
        <v>85</v>
      </c>
      <c r="AV5265" s="1" t="s">
        <v>108</v>
      </c>
      <c r="AW5265" s="1" t="s">
        <v>109</v>
      </c>
      <c r="AX5265" s="1" t="s">
        <v>857</v>
      </c>
      <c r="AZ5265" s="2">
        <v>45724.643900462965</v>
      </c>
      <c r="BB5265" s="1" t="s">
        <v>192</v>
      </c>
      <c r="BC5265" s="1" t="s">
        <v>193</v>
      </c>
      <c r="BD5265" s="1" t="s">
        <v>194</v>
      </c>
      <c r="BE5265" s="1" t="s">
        <v>2932</v>
      </c>
      <c r="BF5265" s="1" t="s">
        <v>325</v>
      </c>
    </row>
    <row r="5266" spans="1:58" x14ac:dyDescent="0.35">
      <c r="A5266" s="1">
        <v>3018628</v>
      </c>
      <c r="B5266" s="1" t="s">
        <v>58</v>
      </c>
      <c r="C5266" s="1">
        <v>35557171</v>
      </c>
      <c r="D5266" s="1">
        <v>338370699</v>
      </c>
      <c r="E5266" s="1" t="s">
        <v>59</v>
      </c>
      <c r="F5266" s="1" t="s">
        <v>60</v>
      </c>
      <c r="G5266" s="1" t="s">
        <v>1204</v>
      </c>
      <c r="H5266" s="1" t="s">
        <v>382</v>
      </c>
      <c r="I5266" s="1" t="s">
        <v>23746</v>
      </c>
      <c r="J5266" s="1" t="s">
        <v>23747</v>
      </c>
      <c r="K5266" s="1">
        <v>13</v>
      </c>
      <c r="L5266" s="1" t="s">
        <v>64</v>
      </c>
      <c r="M5266" s="1" t="s">
        <v>65</v>
      </c>
      <c r="N5266" s="2">
        <v>44805</v>
      </c>
      <c r="O5266" s="1" t="s">
        <v>353</v>
      </c>
      <c r="Q5266" s="1" t="s">
        <v>67</v>
      </c>
      <c r="R5266" s="2">
        <v>45723.940972222219</v>
      </c>
      <c r="S5266" s="1" t="s">
        <v>3742</v>
      </c>
      <c r="T5266" s="1" t="s">
        <v>69</v>
      </c>
      <c r="U5266" s="1" t="s">
        <v>723</v>
      </c>
      <c r="V5266" s="1" t="s">
        <v>23748</v>
      </c>
      <c r="W5266" s="1" t="s">
        <v>162</v>
      </c>
      <c r="X5266" s="1" t="s">
        <v>163</v>
      </c>
      <c r="Y5266" s="1" t="s">
        <v>1498</v>
      </c>
      <c r="Z5266" s="1" t="s">
        <v>165</v>
      </c>
      <c r="AA5266" s="1" t="s">
        <v>23749</v>
      </c>
      <c r="AB5266" s="1" t="s">
        <v>23749</v>
      </c>
      <c r="AC5266" s="1">
        <v>258</v>
      </c>
      <c r="AE5266" s="2">
        <v>45723.940995370373</v>
      </c>
      <c r="AF5266" s="1" t="s">
        <v>77</v>
      </c>
      <c r="AH5266" s="1" t="s">
        <v>78</v>
      </c>
      <c r="AI5266" s="1" t="s">
        <v>79</v>
      </c>
      <c r="AJ5266" s="1" t="s">
        <v>283</v>
      </c>
      <c r="AK5266" s="1" t="s">
        <v>23750</v>
      </c>
      <c r="AL5266" s="1" t="s">
        <v>3742</v>
      </c>
      <c r="AM5266" s="2">
        <v>45723.941018518519</v>
      </c>
      <c r="AN5266" s="1" t="s">
        <v>23750</v>
      </c>
      <c r="AP5266" s="1">
        <v>5777340</v>
      </c>
      <c r="AQ5266" s="1" t="s">
        <v>83</v>
      </c>
      <c r="AR5266" s="2">
        <v>45724.594293981485</v>
      </c>
      <c r="AS5266" s="1" t="s">
        <v>84</v>
      </c>
      <c r="AT5266" s="2">
        <v>45725.333333333336</v>
      </c>
      <c r="AU5266" s="1" t="s">
        <v>85</v>
      </c>
      <c r="AV5266" s="1" t="s">
        <v>169</v>
      </c>
      <c r="AW5266" s="1" t="s">
        <v>170</v>
      </c>
      <c r="AX5266" s="1" t="s">
        <v>536</v>
      </c>
      <c r="AZ5266" s="2">
        <v>45724.594293981485</v>
      </c>
      <c r="BB5266" s="1" t="s">
        <v>776</v>
      </c>
      <c r="BC5266" s="1" t="s">
        <v>777</v>
      </c>
      <c r="BD5266" s="1" t="s">
        <v>778</v>
      </c>
      <c r="BE5266" s="1" t="s">
        <v>23751</v>
      </c>
      <c r="BF5266" s="1" t="s">
        <v>176</v>
      </c>
    </row>
    <row r="5267" spans="1:58" x14ac:dyDescent="0.35">
      <c r="A5267" s="1">
        <v>3018630</v>
      </c>
      <c r="B5267" s="1" t="s">
        <v>327</v>
      </c>
      <c r="C5267" s="1">
        <v>29469991</v>
      </c>
      <c r="D5267" s="1">
        <v>339695003</v>
      </c>
      <c r="E5267" s="1" t="s">
        <v>59</v>
      </c>
      <c r="F5267" s="1" t="s">
        <v>60</v>
      </c>
      <c r="G5267" s="1" t="s">
        <v>5995</v>
      </c>
      <c r="H5267" s="1" t="s">
        <v>9951</v>
      </c>
      <c r="I5267" s="1">
        <v>774277110</v>
      </c>
      <c r="J5267" s="1" t="s">
        <v>23752</v>
      </c>
      <c r="K5267" s="1">
        <v>16</v>
      </c>
      <c r="L5267" s="1" t="s">
        <v>64</v>
      </c>
      <c r="M5267" s="1" t="s">
        <v>65</v>
      </c>
      <c r="N5267" s="2">
        <v>43223.455578703702</v>
      </c>
      <c r="O5267" s="1" t="s">
        <v>331</v>
      </c>
      <c r="Q5267" s="1" t="s">
        <v>67</v>
      </c>
      <c r="R5267" s="2">
        <v>45723.945092592592</v>
      </c>
      <c r="S5267" s="1" t="s">
        <v>16306</v>
      </c>
      <c r="T5267" s="1" t="s">
        <v>100</v>
      </c>
      <c r="U5267" s="1" t="s">
        <v>1122</v>
      </c>
      <c r="V5267" s="1" t="s">
        <v>23753</v>
      </c>
      <c r="W5267" s="1" t="s">
        <v>578</v>
      </c>
      <c r="X5267" s="1" t="s">
        <v>578</v>
      </c>
      <c r="Y5267" s="1" t="s">
        <v>23754</v>
      </c>
      <c r="Z5267" s="1" t="s">
        <v>1756</v>
      </c>
      <c r="AA5267" s="1" t="s">
        <v>23755</v>
      </c>
      <c r="AB5267" s="1" t="s">
        <v>124</v>
      </c>
      <c r="AE5267" s="2">
        <v>45723.945104166669</v>
      </c>
      <c r="AF5267" s="1" t="s">
        <v>77</v>
      </c>
      <c r="AH5267" s="1" t="s">
        <v>78</v>
      </c>
      <c r="AI5267" s="1" t="s">
        <v>79</v>
      </c>
      <c r="AJ5267" s="1" t="s">
        <v>167</v>
      </c>
      <c r="AK5267" s="1" t="s">
        <v>23756</v>
      </c>
      <c r="AL5267" s="1" t="s">
        <v>16306</v>
      </c>
      <c r="AM5267" s="2">
        <v>45723.945138888892</v>
      </c>
      <c r="AN5267" s="1" t="s">
        <v>23756</v>
      </c>
      <c r="AP5267" s="1">
        <v>5777348</v>
      </c>
      <c r="AQ5267" s="1" t="s">
        <v>83</v>
      </c>
      <c r="AR5267" s="2">
        <v>45724.605486111112</v>
      </c>
      <c r="AS5267" s="1" t="s">
        <v>84</v>
      </c>
      <c r="AT5267" s="2">
        <v>45724.333333333336</v>
      </c>
      <c r="AU5267" s="1" t="s">
        <v>85</v>
      </c>
      <c r="AV5267" s="1" t="s">
        <v>700</v>
      </c>
      <c r="AW5267" s="1" t="s">
        <v>701</v>
      </c>
      <c r="AX5267" s="1" t="s">
        <v>2640</v>
      </c>
      <c r="AZ5267" s="2">
        <v>45724.605486111112</v>
      </c>
      <c r="BB5267" s="1" t="s">
        <v>2641</v>
      </c>
      <c r="BC5267" s="1" t="s">
        <v>1200</v>
      </c>
      <c r="BD5267" s="1" t="s">
        <v>2642</v>
      </c>
      <c r="BE5267" s="1" t="s">
        <v>23757</v>
      </c>
      <c r="BF5267" s="1" t="s">
        <v>137</v>
      </c>
    </row>
    <row r="5268" spans="1:58" x14ac:dyDescent="0.35">
      <c r="A5268" s="1">
        <v>3018631</v>
      </c>
      <c r="B5268" s="1" t="s">
        <v>58</v>
      </c>
      <c r="C5268" s="1">
        <v>40781571</v>
      </c>
      <c r="D5268" s="1">
        <v>338540219</v>
      </c>
      <c r="E5268" s="1" t="s">
        <v>59</v>
      </c>
      <c r="F5268" s="1" t="s">
        <v>60</v>
      </c>
      <c r="G5268" s="1" t="s">
        <v>953</v>
      </c>
      <c r="H5268" s="1" t="s">
        <v>13692</v>
      </c>
      <c r="I5268" s="1">
        <v>775023935</v>
      </c>
      <c r="J5268" s="1" t="s">
        <v>14108</v>
      </c>
      <c r="K5268" s="1">
        <v>12</v>
      </c>
      <c r="L5268" s="1" t="s">
        <v>64</v>
      </c>
      <c r="M5268" s="1" t="s">
        <v>65</v>
      </c>
      <c r="N5268" s="2">
        <v>45532.541678240741</v>
      </c>
      <c r="O5268" s="1" t="s">
        <v>353</v>
      </c>
      <c r="Q5268" s="1" t="s">
        <v>67</v>
      </c>
      <c r="R5268" s="2">
        <v>45723.946770833332</v>
      </c>
      <c r="S5268" s="1" t="s">
        <v>3306</v>
      </c>
      <c r="T5268" s="1" t="s">
        <v>100</v>
      </c>
      <c r="U5268" s="1" t="s">
        <v>723</v>
      </c>
      <c r="V5268" s="1" t="s">
        <v>23758</v>
      </c>
      <c r="Y5268" s="1" t="s">
        <v>1146</v>
      </c>
      <c r="Z5268" s="1" t="s">
        <v>2464</v>
      </c>
      <c r="AA5268" s="1" t="s">
        <v>6887</v>
      </c>
      <c r="AB5268" s="1" t="s">
        <v>23759</v>
      </c>
      <c r="AE5268" s="2">
        <v>45723.946793981479</v>
      </c>
      <c r="AF5268" s="1" t="s">
        <v>77</v>
      </c>
      <c r="AH5268" s="1" t="s">
        <v>78</v>
      </c>
      <c r="AI5268" s="1" t="s">
        <v>79</v>
      </c>
      <c r="AJ5268" s="1" t="s">
        <v>454</v>
      </c>
      <c r="AK5268" s="1" t="s">
        <v>23758</v>
      </c>
      <c r="AL5268" s="1" t="s">
        <v>3306</v>
      </c>
      <c r="AM5268" s="2">
        <v>45723.946840277778</v>
      </c>
      <c r="AN5268" s="1" t="s">
        <v>23758</v>
      </c>
      <c r="AP5268" s="1">
        <v>5777355</v>
      </c>
      <c r="AQ5268" s="1" t="s">
        <v>83</v>
      </c>
      <c r="AR5268" s="2">
        <v>45724.540659722225</v>
      </c>
      <c r="AS5268" s="1" t="s">
        <v>84</v>
      </c>
      <c r="AT5268" s="2">
        <v>45725.333333333336</v>
      </c>
      <c r="AU5268" s="1" t="s">
        <v>85</v>
      </c>
      <c r="AV5268" s="1" t="s">
        <v>1214</v>
      </c>
      <c r="AW5268" s="1" t="s">
        <v>1215</v>
      </c>
      <c r="AX5268" s="1" t="s">
        <v>14626</v>
      </c>
      <c r="AZ5268" s="2">
        <v>45724.540659722225</v>
      </c>
      <c r="BB5268" s="1" t="s">
        <v>3226</v>
      </c>
      <c r="BC5268" s="1" t="s">
        <v>3227</v>
      </c>
      <c r="BD5268" s="1" t="s">
        <v>767</v>
      </c>
      <c r="BE5268" s="1" t="s">
        <v>23760</v>
      </c>
      <c r="BF5268" s="1" t="s">
        <v>3229</v>
      </c>
    </row>
    <row r="5269" spans="1:58" x14ac:dyDescent="0.35">
      <c r="A5269" s="1">
        <v>3018632</v>
      </c>
      <c r="B5269" s="1" t="s">
        <v>58</v>
      </c>
      <c r="C5269" s="1">
        <v>40874461</v>
      </c>
      <c r="D5269" s="1">
        <v>338643650</v>
      </c>
      <c r="E5269" s="1" t="s">
        <v>59</v>
      </c>
      <c r="F5269" s="1" t="s">
        <v>60</v>
      </c>
      <c r="G5269" s="1" t="s">
        <v>509</v>
      </c>
      <c r="H5269" s="1" t="s">
        <v>23761</v>
      </c>
      <c r="I5269" s="1">
        <v>770349628</v>
      </c>
      <c r="J5269" s="1" t="s">
        <v>23762</v>
      </c>
      <c r="K5269" s="1">
        <v>14</v>
      </c>
      <c r="L5269" s="1" t="s">
        <v>64</v>
      </c>
      <c r="M5269" s="1" t="s">
        <v>65</v>
      </c>
      <c r="N5269" s="2">
        <v>45089.375</v>
      </c>
      <c r="O5269" s="1" t="s">
        <v>66</v>
      </c>
      <c r="Q5269" s="1" t="s">
        <v>67</v>
      </c>
      <c r="R5269" s="2">
        <v>45723.954780092594</v>
      </c>
      <c r="S5269" s="1" t="s">
        <v>1698</v>
      </c>
      <c r="T5269" s="1" t="s">
        <v>69</v>
      </c>
      <c r="U5269" s="1" t="s">
        <v>70</v>
      </c>
      <c r="V5269" s="1" t="s">
        <v>23763</v>
      </c>
      <c r="W5269" s="1" t="s">
        <v>72</v>
      </c>
      <c r="X5269" s="1" t="s">
        <v>73</v>
      </c>
      <c r="Y5269" s="1" t="s">
        <v>5618</v>
      </c>
      <c r="Z5269" s="1" t="s">
        <v>1477</v>
      </c>
      <c r="AA5269" s="1" t="s">
        <v>5619</v>
      </c>
      <c r="AB5269" s="1" t="s">
        <v>23764</v>
      </c>
      <c r="AE5269" s="2">
        <v>45724.618159722224</v>
      </c>
      <c r="AF5269" s="1" t="s">
        <v>77</v>
      </c>
      <c r="AH5269" s="1" t="s">
        <v>78</v>
      </c>
      <c r="AI5269" s="1" t="s">
        <v>58</v>
      </c>
      <c r="AJ5269" s="1" t="s">
        <v>687</v>
      </c>
      <c r="AK5269" s="1" t="s">
        <v>23765</v>
      </c>
      <c r="AL5269" s="1" t="s">
        <v>93</v>
      </c>
      <c r="AM5269" s="2">
        <v>45724.618298611109</v>
      </c>
      <c r="AN5269" s="1" t="s">
        <v>23765</v>
      </c>
      <c r="AO5269" s="1" t="s">
        <v>93</v>
      </c>
      <c r="AP5269" s="1">
        <v>5779647</v>
      </c>
      <c r="AQ5269" s="1" t="s">
        <v>83</v>
      </c>
      <c r="AR5269" s="2">
        <v>45725.460219907407</v>
      </c>
      <c r="AS5269" s="1" t="s">
        <v>84</v>
      </c>
      <c r="AT5269" s="2">
        <v>45724.5625</v>
      </c>
      <c r="AU5269" s="1" t="s">
        <v>85</v>
      </c>
      <c r="AV5269" s="1" t="s">
        <v>251</v>
      </c>
      <c r="AW5269" s="1" t="s">
        <v>252</v>
      </c>
      <c r="AX5269" s="1" t="s">
        <v>253</v>
      </c>
      <c r="AZ5269" s="2">
        <v>45725.460219907407</v>
      </c>
      <c r="BB5269" s="1" t="s">
        <v>551</v>
      </c>
      <c r="BC5269" s="1" t="s">
        <v>552</v>
      </c>
      <c r="BD5269" s="1" t="s">
        <v>553</v>
      </c>
      <c r="BE5269" s="1" t="s">
        <v>17146</v>
      </c>
      <c r="BF5269" s="1" t="s">
        <v>196</v>
      </c>
    </row>
    <row r="5270" spans="1:58" x14ac:dyDescent="0.35">
      <c r="A5270" s="1">
        <v>3018633</v>
      </c>
      <c r="B5270" s="1" t="s">
        <v>223</v>
      </c>
      <c r="C5270" s="1">
        <v>36363201</v>
      </c>
      <c r="D5270" s="1">
        <v>339760268</v>
      </c>
      <c r="E5270" s="1" t="s">
        <v>59</v>
      </c>
      <c r="F5270" s="1" t="s">
        <v>60</v>
      </c>
      <c r="G5270" s="1" t="s">
        <v>530</v>
      </c>
      <c r="H5270" s="1" t="s">
        <v>9498</v>
      </c>
      <c r="I5270" s="1">
        <v>779756535</v>
      </c>
      <c r="J5270" s="1" t="s">
        <v>2616</v>
      </c>
      <c r="K5270" s="1">
        <v>13</v>
      </c>
      <c r="L5270" s="1" t="s">
        <v>64</v>
      </c>
      <c r="M5270" s="1" t="s">
        <v>65</v>
      </c>
      <c r="N5270" s="2">
        <v>43995.75</v>
      </c>
      <c r="O5270" s="1" t="s">
        <v>98</v>
      </c>
      <c r="Q5270" s="1" t="s">
        <v>67</v>
      </c>
      <c r="R5270" s="2">
        <v>45723.967557870368</v>
      </c>
      <c r="S5270" s="1" t="s">
        <v>8551</v>
      </c>
      <c r="T5270" s="1" t="s">
        <v>69</v>
      </c>
      <c r="U5270" s="1" t="s">
        <v>723</v>
      </c>
      <c r="V5270" s="1" t="s">
        <v>23766</v>
      </c>
      <c r="W5270" s="1" t="s">
        <v>298</v>
      </c>
      <c r="X5270" s="1" t="s">
        <v>670</v>
      </c>
      <c r="Y5270" s="1" t="s">
        <v>1876</v>
      </c>
      <c r="Z5270" s="1" t="s">
        <v>672</v>
      </c>
      <c r="AA5270" s="1" t="s">
        <v>2580</v>
      </c>
      <c r="AB5270" s="1" t="s">
        <v>23767</v>
      </c>
      <c r="AE5270" s="2">
        <v>45724.755243055559</v>
      </c>
      <c r="AF5270" s="1" t="s">
        <v>77</v>
      </c>
      <c r="AH5270" s="1" t="s">
        <v>125</v>
      </c>
      <c r="AI5270" s="1" t="s">
        <v>106</v>
      </c>
      <c r="AJ5270" s="1" t="s">
        <v>303</v>
      </c>
      <c r="AK5270" s="1" t="s">
        <v>23768</v>
      </c>
      <c r="AL5270" s="1" t="s">
        <v>240</v>
      </c>
      <c r="AM5270" s="2">
        <v>45724.755312499998</v>
      </c>
      <c r="AN5270" s="1" t="s">
        <v>23768</v>
      </c>
      <c r="AO5270" s="1" t="s">
        <v>240</v>
      </c>
      <c r="AP5270" s="1">
        <v>5780058</v>
      </c>
      <c r="AQ5270" s="1" t="s">
        <v>83</v>
      </c>
      <c r="AR5270" s="2">
        <v>45725.489259259259</v>
      </c>
      <c r="AS5270" s="1" t="s">
        <v>84</v>
      </c>
      <c r="AT5270" s="2">
        <v>45724.333333333336</v>
      </c>
      <c r="AU5270" s="1" t="s">
        <v>85</v>
      </c>
      <c r="AV5270" s="1" t="s">
        <v>306</v>
      </c>
      <c r="AW5270" s="1" t="s">
        <v>307</v>
      </c>
      <c r="AX5270" s="1" t="s">
        <v>308</v>
      </c>
      <c r="AZ5270" s="2">
        <v>45725.489259259259</v>
      </c>
      <c r="BB5270" s="1" t="s">
        <v>537</v>
      </c>
      <c r="BC5270" s="1" t="s">
        <v>538</v>
      </c>
      <c r="BD5270" s="1" t="s">
        <v>91</v>
      </c>
      <c r="BE5270" s="1" t="s">
        <v>23769</v>
      </c>
      <c r="BF5270" s="1" t="s">
        <v>735</v>
      </c>
    </row>
    <row r="5271" spans="1:58" x14ac:dyDescent="0.35">
      <c r="A5271" s="1">
        <v>3018634</v>
      </c>
      <c r="B5271" s="1" t="s">
        <v>223</v>
      </c>
      <c r="C5271" s="1">
        <v>41800991</v>
      </c>
      <c r="D5271" s="1">
        <v>339764910</v>
      </c>
      <c r="E5271" s="1" t="s">
        <v>59</v>
      </c>
      <c r="F5271" s="1" t="s">
        <v>60</v>
      </c>
      <c r="G5271" s="1" t="s">
        <v>116</v>
      </c>
      <c r="H5271" s="1" t="s">
        <v>5032</v>
      </c>
      <c r="I5271" s="1">
        <v>772645822</v>
      </c>
      <c r="J5271" s="1" t="s">
        <v>8563</v>
      </c>
      <c r="K5271" s="1">
        <v>14</v>
      </c>
      <c r="L5271" s="1" t="s">
        <v>64</v>
      </c>
      <c r="M5271" s="1" t="s">
        <v>65</v>
      </c>
      <c r="N5271" s="2">
        <v>45694.458333333336</v>
      </c>
      <c r="O5271" s="1" t="s">
        <v>98</v>
      </c>
      <c r="Q5271" s="1" t="s">
        <v>67</v>
      </c>
      <c r="R5271" s="2">
        <v>45723.968692129631</v>
      </c>
      <c r="S5271" s="1" t="s">
        <v>3306</v>
      </c>
      <c r="T5271" s="1" t="s">
        <v>100</v>
      </c>
      <c r="U5271" s="1" t="s">
        <v>1122</v>
      </c>
      <c r="V5271" s="1" t="s">
        <v>23770</v>
      </c>
      <c r="W5271" s="1" t="s">
        <v>298</v>
      </c>
      <c r="X5271" s="1" t="s">
        <v>299</v>
      </c>
      <c r="Y5271" s="1" t="s">
        <v>3069</v>
      </c>
      <c r="Z5271" s="1" t="s">
        <v>301</v>
      </c>
      <c r="AA5271" s="1" t="s">
        <v>301</v>
      </c>
      <c r="AB5271" s="1" t="s">
        <v>124</v>
      </c>
      <c r="AE5271" s="2">
        <v>45723.9687037037</v>
      </c>
      <c r="AF5271" s="1" t="s">
        <v>77</v>
      </c>
      <c r="AH5271" s="1" t="s">
        <v>78</v>
      </c>
      <c r="AI5271" s="1" t="s">
        <v>106</v>
      </c>
      <c r="AJ5271" s="1" t="s">
        <v>1326</v>
      </c>
      <c r="AK5271" s="1" t="s">
        <v>23770</v>
      </c>
      <c r="AL5271" s="1" t="s">
        <v>3306</v>
      </c>
      <c r="AM5271" s="2">
        <v>45723.968738425923</v>
      </c>
      <c r="AN5271" s="1" t="s">
        <v>23770</v>
      </c>
      <c r="AP5271" s="1">
        <v>5777379</v>
      </c>
      <c r="AQ5271" s="1" t="s">
        <v>83</v>
      </c>
      <c r="AR5271" s="2">
        <v>45724.490960648145</v>
      </c>
      <c r="AS5271" s="1" t="s">
        <v>84</v>
      </c>
      <c r="AT5271" s="2">
        <v>45725.333333333336</v>
      </c>
      <c r="AU5271" s="1" t="s">
        <v>85</v>
      </c>
      <c r="AV5271" s="1" t="s">
        <v>233</v>
      </c>
      <c r="AW5271" s="1" t="s">
        <v>234</v>
      </c>
      <c r="AX5271" s="1" t="s">
        <v>3373</v>
      </c>
      <c r="AZ5271" s="2">
        <v>45724.490960648145</v>
      </c>
      <c r="BB5271" s="1" t="s">
        <v>2659</v>
      </c>
      <c r="BC5271" s="1" t="s">
        <v>1061</v>
      </c>
      <c r="BD5271" s="1" t="s">
        <v>2660</v>
      </c>
      <c r="BE5271" s="1" t="s">
        <v>23771</v>
      </c>
      <c r="BF5271" s="1" t="s">
        <v>240</v>
      </c>
    </row>
    <row r="5272" spans="1:58" x14ac:dyDescent="0.35">
      <c r="A5272" s="1">
        <v>3018635</v>
      </c>
      <c r="B5272" s="1" t="s">
        <v>223</v>
      </c>
      <c r="C5272" s="1">
        <v>39573291</v>
      </c>
      <c r="D5272" s="1">
        <v>338344997</v>
      </c>
      <c r="E5272" s="1" t="s">
        <v>59</v>
      </c>
      <c r="F5272" s="1" t="s">
        <v>60</v>
      </c>
      <c r="G5272" s="1" t="s">
        <v>1836</v>
      </c>
      <c r="H5272" s="1" t="s">
        <v>23772</v>
      </c>
      <c r="I5272" s="1">
        <v>773805711</v>
      </c>
      <c r="J5272" s="1" t="s">
        <v>23773</v>
      </c>
      <c r="K5272" s="1">
        <v>13</v>
      </c>
      <c r="L5272" s="1" t="s">
        <v>64</v>
      </c>
      <c r="M5272" s="1" t="s">
        <v>65</v>
      </c>
      <c r="N5272" s="2">
        <v>44796.458333333336</v>
      </c>
      <c r="O5272" s="1" t="s">
        <v>497</v>
      </c>
      <c r="Q5272" s="1" t="s">
        <v>67</v>
      </c>
      <c r="R5272" s="2">
        <v>45723.970254629632</v>
      </c>
      <c r="S5272" s="1" t="s">
        <v>8393</v>
      </c>
      <c r="T5272" s="1" t="s">
        <v>100</v>
      </c>
      <c r="U5272" s="1" t="s">
        <v>70</v>
      </c>
      <c r="V5272" s="1" t="s">
        <v>23774</v>
      </c>
      <c r="W5272" s="1" t="s">
        <v>334</v>
      </c>
      <c r="X5272" s="1" t="s">
        <v>1153</v>
      </c>
      <c r="Y5272" s="1" t="s">
        <v>23775</v>
      </c>
      <c r="Z5272" s="1" t="s">
        <v>2464</v>
      </c>
      <c r="AA5272" s="1" t="s">
        <v>18734</v>
      </c>
      <c r="AB5272" s="1" t="s">
        <v>18734</v>
      </c>
      <c r="AE5272" s="2">
        <v>45724.747928240744</v>
      </c>
      <c r="AF5272" s="1" t="s">
        <v>77</v>
      </c>
      <c r="AH5272" s="1" t="s">
        <v>78</v>
      </c>
      <c r="AI5272" s="1" t="s">
        <v>339</v>
      </c>
      <c r="AJ5272" s="1" t="s">
        <v>1043</v>
      </c>
      <c r="AK5272" s="1" t="s">
        <v>23776</v>
      </c>
      <c r="AL5272" s="1" t="s">
        <v>290</v>
      </c>
      <c r="AM5272" s="2">
        <v>45724.747997685183</v>
      </c>
      <c r="AN5272" s="1" t="s">
        <v>23776</v>
      </c>
      <c r="AO5272" s="1" t="s">
        <v>290</v>
      </c>
      <c r="AP5272" s="1">
        <v>5780043</v>
      </c>
      <c r="AQ5272" s="1" t="s">
        <v>83</v>
      </c>
      <c r="AR5272" s="2">
        <v>45725.700949074075</v>
      </c>
      <c r="AS5272" s="1" t="s">
        <v>84</v>
      </c>
      <c r="AT5272" s="2">
        <v>45724.5625</v>
      </c>
      <c r="AU5272" s="1" t="s">
        <v>85</v>
      </c>
      <c r="AV5272" s="1" t="s">
        <v>205</v>
      </c>
      <c r="AW5272" s="1" t="s">
        <v>206</v>
      </c>
      <c r="AX5272" s="1" t="s">
        <v>207</v>
      </c>
      <c r="AZ5272" s="2">
        <v>45725.700949074075</v>
      </c>
      <c r="BB5272" s="1" t="s">
        <v>345</v>
      </c>
      <c r="BC5272" s="1" t="s">
        <v>346</v>
      </c>
      <c r="BD5272" s="1" t="s">
        <v>347</v>
      </c>
      <c r="BE5272" s="1" t="s">
        <v>23777</v>
      </c>
      <c r="BF5272" s="1" t="s">
        <v>290</v>
      </c>
    </row>
    <row r="5273" spans="1:58" x14ac:dyDescent="0.35">
      <c r="A5273" s="1">
        <v>3018636</v>
      </c>
      <c r="B5273" s="1" t="s">
        <v>58</v>
      </c>
      <c r="C5273" s="1">
        <v>42871201</v>
      </c>
      <c r="D5273" s="1">
        <v>338452985</v>
      </c>
      <c r="E5273" s="1" t="s">
        <v>59</v>
      </c>
      <c r="F5273" s="1" t="s">
        <v>60</v>
      </c>
      <c r="G5273" s="1" t="s">
        <v>1177</v>
      </c>
      <c r="H5273" s="1" t="s">
        <v>1028</v>
      </c>
      <c r="I5273" s="1">
        <v>774537319</v>
      </c>
      <c r="J5273" s="1" t="s">
        <v>23778</v>
      </c>
      <c r="K5273" s="1">
        <v>13</v>
      </c>
      <c r="L5273" s="1" t="s">
        <v>64</v>
      </c>
      <c r="M5273" s="1" t="s">
        <v>65</v>
      </c>
      <c r="N5273" s="2">
        <v>45380.625</v>
      </c>
      <c r="O5273" s="1" t="s">
        <v>66</v>
      </c>
      <c r="Q5273" s="1" t="s">
        <v>67</v>
      </c>
      <c r="R5273" s="2">
        <v>45723.976921296293</v>
      </c>
      <c r="S5273" s="1" t="s">
        <v>3039</v>
      </c>
      <c r="T5273" s="1" t="s">
        <v>69</v>
      </c>
      <c r="U5273" s="1" t="s">
        <v>70</v>
      </c>
      <c r="V5273" s="1" t="s">
        <v>23779</v>
      </c>
      <c r="Y5273" s="1" t="s">
        <v>2704</v>
      </c>
      <c r="Z5273" s="1" t="s">
        <v>3755</v>
      </c>
      <c r="AA5273" s="1">
        <v>7000</v>
      </c>
      <c r="AB5273" s="1" t="s">
        <v>124</v>
      </c>
      <c r="AE5273" s="2">
        <v>45723.97693287037</v>
      </c>
      <c r="AF5273" s="1" t="s">
        <v>77</v>
      </c>
      <c r="AH5273" s="1" t="s">
        <v>125</v>
      </c>
      <c r="AI5273" s="1" t="s">
        <v>79</v>
      </c>
      <c r="AJ5273" s="1" t="s">
        <v>378</v>
      </c>
      <c r="AK5273" s="1" t="s">
        <v>23779</v>
      </c>
      <c r="AL5273" s="1" t="s">
        <v>3039</v>
      </c>
      <c r="AM5273" s="2">
        <v>45723.976979166669</v>
      </c>
      <c r="AN5273" s="1" t="s">
        <v>23779</v>
      </c>
      <c r="AP5273" s="1">
        <v>5777400</v>
      </c>
      <c r="AQ5273" s="1" t="s">
        <v>83</v>
      </c>
      <c r="AR5273" s="2">
        <v>45724.506238425929</v>
      </c>
      <c r="AS5273" s="1" t="s">
        <v>84</v>
      </c>
      <c r="AT5273" s="2">
        <v>45725.333333333336</v>
      </c>
      <c r="AU5273" s="1" t="s">
        <v>85</v>
      </c>
      <c r="AV5273" s="1" t="s">
        <v>608</v>
      </c>
      <c r="AW5273" s="1" t="s">
        <v>609</v>
      </c>
      <c r="AX5273" s="1" t="s">
        <v>4582</v>
      </c>
      <c r="AZ5273" s="2">
        <v>45724.506238425929</v>
      </c>
      <c r="BB5273" s="1" t="s">
        <v>2825</v>
      </c>
      <c r="BC5273" s="1" t="s">
        <v>153</v>
      </c>
      <c r="BD5273" s="1" t="s">
        <v>2826</v>
      </c>
      <c r="BE5273" s="1" t="s">
        <v>2544</v>
      </c>
      <c r="BF5273" s="1" t="s">
        <v>657</v>
      </c>
    </row>
    <row r="5274" spans="1:58" x14ac:dyDescent="0.35">
      <c r="A5274" s="1">
        <v>3018637</v>
      </c>
      <c r="B5274" s="1" t="s">
        <v>58</v>
      </c>
      <c r="C5274" s="1">
        <v>902751</v>
      </c>
      <c r="D5274" s="1">
        <v>338374878</v>
      </c>
      <c r="E5274" s="1" t="s">
        <v>59</v>
      </c>
      <c r="F5274" s="1" t="s">
        <v>60</v>
      </c>
      <c r="G5274" s="1" t="s">
        <v>876</v>
      </c>
      <c r="H5274" s="1" t="s">
        <v>6373</v>
      </c>
      <c r="I5274" s="1">
        <v>777620403</v>
      </c>
      <c r="J5274" s="1" t="s">
        <v>531</v>
      </c>
      <c r="K5274" s="1">
        <v>13</v>
      </c>
      <c r="L5274" s="1" t="s">
        <v>64</v>
      </c>
      <c r="M5274" s="1" t="s">
        <v>65</v>
      </c>
      <c r="N5274" s="2">
        <v>45090.708344907405</v>
      </c>
      <c r="O5274" s="1" t="s">
        <v>66</v>
      </c>
      <c r="Q5274" s="1" t="s">
        <v>67</v>
      </c>
      <c r="R5274" s="2">
        <v>45723.978946759256</v>
      </c>
      <c r="S5274" s="1" t="s">
        <v>4835</v>
      </c>
      <c r="T5274" s="1" t="s">
        <v>69</v>
      </c>
      <c r="U5274" s="1" t="s">
        <v>2761</v>
      </c>
      <c r="V5274" s="1" t="s">
        <v>23780</v>
      </c>
      <c r="Y5274" s="1" t="s">
        <v>1146</v>
      </c>
      <c r="Z5274" s="1" t="s">
        <v>2321</v>
      </c>
      <c r="AA5274" s="1" t="s">
        <v>4174</v>
      </c>
      <c r="AB5274" s="1" t="s">
        <v>4174</v>
      </c>
      <c r="AC5274" s="1">
        <v>220</v>
      </c>
      <c r="AE5274" s="2">
        <v>45723.978958333333</v>
      </c>
      <c r="AF5274" s="1" t="s">
        <v>77</v>
      </c>
      <c r="AH5274" s="1" t="s">
        <v>125</v>
      </c>
      <c r="AI5274" s="1" t="s">
        <v>79</v>
      </c>
      <c r="AJ5274" s="1" t="s">
        <v>283</v>
      </c>
      <c r="AK5274" s="1" t="s">
        <v>23781</v>
      </c>
      <c r="AL5274" s="1" t="s">
        <v>4835</v>
      </c>
      <c r="AM5274" s="2">
        <v>45723.979004629633</v>
      </c>
      <c r="AN5274" s="1" t="s">
        <v>23781</v>
      </c>
      <c r="AP5274" s="1">
        <v>5777401</v>
      </c>
      <c r="AQ5274" s="1" t="s">
        <v>83</v>
      </c>
      <c r="AR5274" s="2">
        <v>45724.566701388889</v>
      </c>
      <c r="AS5274" s="1" t="s">
        <v>84</v>
      </c>
      <c r="AT5274" s="2">
        <v>45725.333333333336</v>
      </c>
      <c r="AU5274" s="1" t="s">
        <v>85</v>
      </c>
      <c r="AV5274" s="1" t="s">
        <v>1214</v>
      </c>
      <c r="AW5274" s="1" t="s">
        <v>1215</v>
      </c>
      <c r="AX5274" s="1" t="s">
        <v>19081</v>
      </c>
      <c r="AZ5274" s="2">
        <v>45724.566701388889</v>
      </c>
      <c r="BB5274" s="1" t="s">
        <v>1520</v>
      </c>
      <c r="BC5274" s="1" t="s">
        <v>1521</v>
      </c>
      <c r="BD5274" s="1" t="s">
        <v>815</v>
      </c>
      <c r="BE5274" s="1" t="s">
        <v>10067</v>
      </c>
      <c r="BF5274" s="1" t="s">
        <v>914</v>
      </c>
    </row>
    <row r="5275" spans="1:58" x14ac:dyDescent="0.35">
      <c r="A5275" s="1">
        <v>3018638</v>
      </c>
      <c r="B5275" s="1" t="s">
        <v>58</v>
      </c>
      <c r="C5275" s="1">
        <v>43182891</v>
      </c>
      <c r="D5275" s="1">
        <v>338407697</v>
      </c>
      <c r="E5275" s="1" t="s">
        <v>59</v>
      </c>
      <c r="F5275" s="1" t="s">
        <v>60</v>
      </c>
      <c r="G5275" s="1" t="s">
        <v>275</v>
      </c>
      <c r="H5275" s="1" t="s">
        <v>4208</v>
      </c>
      <c r="I5275" s="1">
        <v>786009366</v>
      </c>
      <c r="J5275" s="1" t="s">
        <v>531</v>
      </c>
      <c r="K5275" s="1">
        <v>12</v>
      </c>
      <c r="L5275" s="1" t="s">
        <v>64</v>
      </c>
      <c r="M5275" s="1" t="s">
        <v>65</v>
      </c>
      <c r="N5275" s="2">
        <v>45425.659143518518</v>
      </c>
      <c r="O5275" s="1" t="s">
        <v>353</v>
      </c>
      <c r="Q5275" s="1" t="s">
        <v>67</v>
      </c>
      <c r="R5275" s="2">
        <v>45723.97934027778</v>
      </c>
      <c r="S5275" s="1" t="s">
        <v>10018</v>
      </c>
      <c r="T5275" s="1" t="s">
        <v>69</v>
      </c>
      <c r="U5275" s="1" t="s">
        <v>70</v>
      </c>
      <c r="V5275" s="1" t="s">
        <v>23782</v>
      </c>
      <c r="Y5275" s="1" t="s">
        <v>3321</v>
      </c>
      <c r="Z5275" s="1">
        <v>3</v>
      </c>
      <c r="AA5275" s="1">
        <v>3</v>
      </c>
      <c r="AB5275" s="1" t="s">
        <v>124</v>
      </c>
      <c r="AE5275" s="2">
        <v>45723.979351851849</v>
      </c>
      <c r="AF5275" s="1" t="s">
        <v>77</v>
      </c>
      <c r="AH5275" s="1" t="s">
        <v>125</v>
      </c>
      <c r="AI5275" s="1" t="s">
        <v>79</v>
      </c>
      <c r="AJ5275" s="1" t="s">
        <v>283</v>
      </c>
      <c r="AK5275" s="1" t="s">
        <v>23782</v>
      </c>
      <c r="AL5275" s="1" t="s">
        <v>10018</v>
      </c>
      <c r="AM5275" s="2">
        <v>45723.979398148149</v>
      </c>
      <c r="AN5275" s="1" t="s">
        <v>23782</v>
      </c>
      <c r="AP5275" s="1">
        <v>5777402</v>
      </c>
      <c r="AQ5275" s="1" t="s">
        <v>83</v>
      </c>
      <c r="AR5275" s="2">
        <v>45724.603449074071</v>
      </c>
      <c r="AS5275" s="1" t="s">
        <v>84</v>
      </c>
      <c r="AT5275" s="2">
        <v>45724.333333333336</v>
      </c>
      <c r="AU5275" s="1" t="s">
        <v>573</v>
      </c>
      <c r="AV5275" s="1" t="s">
        <v>1957</v>
      </c>
      <c r="AW5275" s="1" t="s">
        <v>1958</v>
      </c>
      <c r="AX5275" s="1" t="s">
        <v>2175</v>
      </c>
      <c r="AZ5275" s="2">
        <v>45724.603449074071</v>
      </c>
      <c r="BB5275" s="1" t="s">
        <v>594</v>
      </c>
      <c r="BC5275" s="1" t="s">
        <v>595</v>
      </c>
      <c r="BD5275" s="1" t="s">
        <v>596</v>
      </c>
      <c r="BE5275" s="1" t="s">
        <v>755</v>
      </c>
      <c r="BF5275" s="1" t="s">
        <v>137</v>
      </c>
    </row>
    <row r="5276" spans="1:58" x14ac:dyDescent="0.35">
      <c r="A5276" s="1">
        <v>3018639</v>
      </c>
      <c r="B5276" s="1" t="s">
        <v>58</v>
      </c>
      <c r="C5276" s="1">
        <v>41043981</v>
      </c>
      <c r="D5276" s="1">
        <v>338457533</v>
      </c>
      <c r="E5276" s="1" t="s">
        <v>59</v>
      </c>
      <c r="F5276" s="1" t="s">
        <v>60</v>
      </c>
      <c r="G5276" s="1" t="s">
        <v>11244</v>
      </c>
      <c r="H5276" s="1" t="s">
        <v>2627</v>
      </c>
      <c r="I5276" s="1">
        <v>770117962</v>
      </c>
      <c r="J5276" s="1" t="s">
        <v>5526</v>
      </c>
      <c r="K5276" s="1">
        <v>14</v>
      </c>
      <c r="L5276" s="1" t="s">
        <v>64</v>
      </c>
      <c r="M5276" s="1" t="s">
        <v>65</v>
      </c>
      <c r="N5276" s="2">
        <v>45098.708333333336</v>
      </c>
      <c r="O5276" s="1" t="s">
        <v>66</v>
      </c>
      <c r="Q5276" s="1" t="s">
        <v>67</v>
      </c>
      <c r="R5276" s="2">
        <v>45723.984652777777</v>
      </c>
      <c r="S5276" s="1" t="s">
        <v>8372</v>
      </c>
      <c r="T5276" s="1" t="s">
        <v>100</v>
      </c>
      <c r="U5276" s="1" t="s">
        <v>385</v>
      </c>
      <c r="V5276" s="1" t="s">
        <v>23783</v>
      </c>
      <c r="W5276" s="1" t="s">
        <v>653</v>
      </c>
      <c r="X5276" s="1" t="s">
        <v>654</v>
      </c>
      <c r="Y5276" s="1" t="s">
        <v>15012</v>
      </c>
      <c r="Z5276" s="1" t="s">
        <v>400</v>
      </c>
      <c r="AA5276" s="1" t="s">
        <v>2147</v>
      </c>
      <c r="AB5276" s="1" t="s">
        <v>124</v>
      </c>
      <c r="AE5276" s="2">
        <v>45723.984664351854</v>
      </c>
      <c r="AF5276" s="1" t="s">
        <v>77</v>
      </c>
      <c r="AH5276" s="1" t="s">
        <v>78</v>
      </c>
      <c r="AI5276" s="1" t="s">
        <v>79</v>
      </c>
      <c r="AJ5276" s="1" t="s">
        <v>454</v>
      </c>
      <c r="AK5276" s="1" t="s">
        <v>23784</v>
      </c>
      <c r="AL5276" s="1" t="s">
        <v>8372</v>
      </c>
      <c r="AM5276" s="2">
        <v>45723.984699074077</v>
      </c>
      <c r="AN5276" s="1" t="s">
        <v>23784</v>
      </c>
      <c r="AP5276" s="1">
        <v>5777404</v>
      </c>
      <c r="AQ5276" s="1" t="s">
        <v>83</v>
      </c>
      <c r="AR5276" s="2">
        <v>45724.451631944445</v>
      </c>
      <c r="AS5276" s="1" t="s">
        <v>84</v>
      </c>
      <c r="AT5276" s="2">
        <v>45725.333333333336</v>
      </c>
      <c r="AU5276" s="1" t="s">
        <v>85</v>
      </c>
      <c r="AV5276" s="1" t="s">
        <v>608</v>
      </c>
      <c r="AW5276" s="1" t="s">
        <v>609</v>
      </c>
      <c r="AX5276" s="1" t="s">
        <v>4055</v>
      </c>
      <c r="AZ5276" s="2">
        <v>45724.451631944445</v>
      </c>
      <c r="BB5276" s="1" t="s">
        <v>1026</v>
      </c>
      <c r="BC5276" s="1" t="s">
        <v>951</v>
      </c>
      <c r="BD5276" s="1" t="s">
        <v>815</v>
      </c>
      <c r="BE5276" s="1" t="s">
        <v>10648</v>
      </c>
      <c r="BF5276" s="1" t="s">
        <v>657</v>
      </c>
    </row>
    <row r="5277" spans="1:58" x14ac:dyDescent="0.35">
      <c r="A5277" s="1">
        <v>3018640</v>
      </c>
      <c r="B5277" s="1" t="s">
        <v>58</v>
      </c>
      <c r="C5277" s="1">
        <v>36645281</v>
      </c>
      <c r="D5277" s="1">
        <v>338489355</v>
      </c>
      <c r="E5277" s="1" t="s">
        <v>59</v>
      </c>
      <c r="F5277" s="1" t="s">
        <v>60</v>
      </c>
      <c r="G5277" s="1" t="s">
        <v>2759</v>
      </c>
      <c r="H5277" s="1" t="s">
        <v>7633</v>
      </c>
      <c r="I5277" s="1">
        <v>773271433</v>
      </c>
      <c r="J5277" s="1" t="s">
        <v>23785</v>
      </c>
      <c r="K5277" s="1">
        <v>12</v>
      </c>
      <c r="L5277" s="1" t="s">
        <v>64</v>
      </c>
      <c r="M5277" s="1" t="s">
        <v>65</v>
      </c>
      <c r="N5277" s="2">
        <v>44805</v>
      </c>
      <c r="O5277" s="1" t="s">
        <v>180</v>
      </c>
      <c r="Q5277" s="1" t="s">
        <v>67</v>
      </c>
      <c r="R5277" s="2">
        <v>45723.987476851849</v>
      </c>
      <c r="S5277" s="1" t="s">
        <v>1698</v>
      </c>
      <c r="T5277" s="1" t="s">
        <v>69</v>
      </c>
      <c r="U5277" s="1" t="s">
        <v>101</v>
      </c>
      <c r="V5277" s="1" t="s">
        <v>23786</v>
      </c>
      <c r="Y5277" s="1" t="s">
        <v>6089</v>
      </c>
      <c r="Z5277" s="1" t="s">
        <v>2773</v>
      </c>
      <c r="AA5277" s="1" t="s">
        <v>2773</v>
      </c>
      <c r="AB5277" s="1" t="s">
        <v>4394</v>
      </c>
      <c r="AE5277" s="2">
        <v>45723.987488425926</v>
      </c>
      <c r="AF5277" s="1" t="s">
        <v>77</v>
      </c>
      <c r="AH5277" s="1" t="s">
        <v>78</v>
      </c>
      <c r="AI5277" s="1" t="s">
        <v>79</v>
      </c>
      <c r="AJ5277" s="1" t="s">
        <v>283</v>
      </c>
      <c r="AK5277" s="1" t="s">
        <v>6222</v>
      </c>
      <c r="AL5277" s="1" t="s">
        <v>1698</v>
      </c>
      <c r="AM5277" s="2">
        <v>45723.987534722219</v>
      </c>
      <c r="AN5277" s="1" t="s">
        <v>6222</v>
      </c>
      <c r="AP5277" s="1">
        <v>5777408</v>
      </c>
      <c r="AQ5277" s="1" t="s">
        <v>83</v>
      </c>
      <c r="AR5277" s="2">
        <v>45724.288240740738</v>
      </c>
      <c r="AS5277" s="1" t="s">
        <v>84</v>
      </c>
      <c r="AZ5277" s="2">
        <v>45724.288240740738</v>
      </c>
      <c r="BB5277" s="1" t="s">
        <v>367</v>
      </c>
      <c r="BC5277" s="1" t="s">
        <v>368</v>
      </c>
      <c r="BD5277" s="1" t="s">
        <v>368</v>
      </c>
      <c r="BE5277" s="1" t="s">
        <v>23787</v>
      </c>
      <c r="BF5277" s="1" t="s">
        <v>1915</v>
      </c>
    </row>
    <row r="5278" spans="1:58" x14ac:dyDescent="0.35">
      <c r="A5278" s="1">
        <v>3018641</v>
      </c>
      <c r="B5278" s="1" t="s">
        <v>58</v>
      </c>
      <c r="C5278" s="1">
        <v>3368561</v>
      </c>
      <c r="D5278" s="1">
        <v>338366970</v>
      </c>
      <c r="E5278" s="1" t="s">
        <v>59</v>
      </c>
      <c r="F5278" s="1" t="s">
        <v>60</v>
      </c>
      <c r="G5278" s="1" t="s">
        <v>350</v>
      </c>
      <c r="H5278" s="1" t="s">
        <v>23788</v>
      </c>
      <c r="I5278" s="1">
        <v>776395040</v>
      </c>
      <c r="K5278" s="1">
        <v>13</v>
      </c>
      <c r="L5278" s="1" t="s">
        <v>1029</v>
      </c>
      <c r="M5278" s="1" t="s">
        <v>65</v>
      </c>
      <c r="N5278" s="2">
        <v>45017</v>
      </c>
      <c r="O5278" s="1" t="s">
        <v>180</v>
      </c>
      <c r="Q5278" s="1" t="s">
        <v>67</v>
      </c>
      <c r="R5278" s="2">
        <v>45723.988368055558</v>
      </c>
      <c r="S5278" s="1" t="s">
        <v>14617</v>
      </c>
      <c r="T5278" s="1" t="s">
        <v>602</v>
      </c>
      <c r="U5278" s="1" t="s">
        <v>1098</v>
      </c>
      <c r="V5278" s="1" t="s">
        <v>23789</v>
      </c>
      <c r="Y5278" s="1" t="s">
        <v>3938</v>
      </c>
      <c r="Z5278" s="1" t="s">
        <v>1476</v>
      </c>
      <c r="AA5278" s="1" t="s">
        <v>3614</v>
      </c>
      <c r="AB5278" s="1" t="s">
        <v>124</v>
      </c>
      <c r="AE5278" s="2">
        <v>45723.988969907405</v>
      </c>
      <c r="AF5278" s="1" t="s">
        <v>77</v>
      </c>
      <c r="AH5278" s="1" t="s">
        <v>125</v>
      </c>
      <c r="AI5278" s="1" t="s">
        <v>58</v>
      </c>
      <c r="AJ5278" s="1" t="s">
        <v>283</v>
      </c>
      <c r="AK5278" s="1" t="s">
        <v>23789</v>
      </c>
      <c r="AL5278" s="1" t="s">
        <v>14617</v>
      </c>
      <c r="AM5278" s="2">
        <v>45723.989236111112</v>
      </c>
      <c r="AN5278" s="1" t="s">
        <v>23789</v>
      </c>
      <c r="AO5278" s="1" t="s">
        <v>14617</v>
      </c>
      <c r="AP5278" s="1">
        <v>5777409</v>
      </c>
      <c r="AQ5278" s="1" t="s">
        <v>83</v>
      </c>
      <c r="AR5278" s="2">
        <v>45724.523020833331</v>
      </c>
      <c r="AS5278" s="1" t="s">
        <v>84</v>
      </c>
      <c r="AT5278" s="2">
        <v>45723.333333333336</v>
      </c>
      <c r="AU5278" s="1" t="s">
        <v>85</v>
      </c>
      <c r="AV5278" s="1" t="s">
        <v>608</v>
      </c>
      <c r="AW5278" s="1" t="s">
        <v>609</v>
      </c>
      <c r="AX5278" s="1" t="s">
        <v>4582</v>
      </c>
      <c r="AZ5278" s="2">
        <v>45724.523020833331</v>
      </c>
      <c r="BB5278" s="1" t="s">
        <v>23790</v>
      </c>
      <c r="BC5278" s="1" t="s">
        <v>2177</v>
      </c>
      <c r="BD5278" s="1" t="s">
        <v>3193</v>
      </c>
      <c r="BE5278" s="1" t="s">
        <v>23791</v>
      </c>
      <c r="BF5278" s="1" t="s">
        <v>657</v>
      </c>
    </row>
    <row r="5279" spans="1:58" x14ac:dyDescent="0.35">
      <c r="A5279" s="1">
        <v>3018643</v>
      </c>
      <c r="B5279" s="1" t="s">
        <v>58</v>
      </c>
      <c r="C5279" s="1">
        <v>38258551</v>
      </c>
      <c r="D5279" s="1">
        <v>339616564</v>
      </c>
      <c r="E5279" s="1" t="s">
        <v>59</v>
      </c>
      <c r="F5279" s="1" t="s">
        <v>60</v>
      </c>
      <c r="G5279" s="1" t="s">
        <v>23792</v>
      </c>
      <c r="H5279" s="1" t="s">
        <v>2677</v>
      </c>
      <c r="I5279" s="1">
        <v>772552380</v>
      </c>
      <c r="J5279" s="1" t="s">
        <v>8152</v>
      </c>
      <c r="K5279" s="1">
        <v>16</v>
      </c>
      <c r="L5279" s="1" t="s">
        <v>64</v>
      </c>
      <c r="M5279" s="1" t="s">
        <v>65</v>
      </c>
      <c r="N5279" s="2">
        <v>45653.666678240741</v>
      </c>
      <c r="O5279" s="1" t="s">
        <v>66</v>
      </c>
      <c r="Q5279" s="1" t="s">
        <v>67</v>
      </c>
      <c r="R5279" s="2">
        <v>45723.995416666665</v>
      </c>
      <c r="S5279" s="1" t="s">
        <v>1557</v>
      </c>
      <c r="T5279" s="1" t="s">
        <v>100</v>
      </c>
      <c r="U5279" s="1" t="s">
        <v>101</v>
      </c>
      <c r="V5279" s="1" t="s">
        <v>23793</v>
      </c>
      <c r="W5279" s="1" t="s">
        <v>892</v>
      </c>
      <c r="X5279" s="1" t="s">
        <v>892</v>
      </c>
      <c r="Y5279" s="1" t="s">
        <v>18291</v>
      </c>
      <c r="Z5279" s="1" t="s">
        <v>894</v>
      </c>
      <c r="AA5279" s="1" t="s">
        <v>4947</v>
      </c>
      <c r="AB5279" s="1" t="s">
        <v>4947</v>
      </c>
      <c r="AE5279" s="2">
        <v>45723.995428240742</v>
      </c>
      <c r="AF5279" s="1" t="s">
        <v>77</v>
      </c>
      <c r="AH5279" s="1" t="s">
        <v>125</v>
      </c>
      <c r="AI5279" s="1" t="s">
        <v>79</v>
      </c>
      <c r="AJ5279" s="1" t="s">
        <v>147</v>
      </c>
      <c r="AK5279" s="1" t="s">
        <v>23794</v>
      </c>
      <c r="AL5279" s="1" t="s">
        <v>1557</v>
      </c>
      <c r="AM5279" s="2">
        <v>45723.995462962965</v>
      </c>
      <c r="AN5279" s="1" t="s">
        <v>23794</v>
      </c>
      <c r="AP5279" s="1">
        <v>5777413</v>
      </c>
      <c r="AQ5279" s="1" t="s">
        <v>83</v>
      </c>
      <c r="AR5279" s="2">
        <v>45725.480902777781</v>
      </c>
      <c r="AS5279" s="1" t="s">
        <v>84</v>
      </c>
      <c r="AT5279" s="2">
        <v>45725.333333333336</v>
      </c>
      <c r="AU5279" s="1" t="s">
        <v>85</v>
      </c>
      <c r="AV5279" s="1" t="s">
        <v>1446</v>
      </c>
      <c r="AW5279" s="1" t="s">
        <v>1447</v>
      </c>
      <c r="AX5279" s="1" t="s">
        <v>5146</v>
      </c>
      <c r="AZ5279" s="2">
        <v>45725.480902777781</v>
      </c>
      <c r="BB5279" s="1" t="s">
        <v>1129</v>
      </c>
      <c r="BC5279" s="1" t="s">
        <v>1130</v>
      </c>
      <c r="BD5279" s="1" t="s">
        <v>815</v>
      </c>
      <c r="BE5279" s="1" t="s">
        <v>23795</v>
      </c>
      <c r="BF5279" s="1" t="s">
        <v>886</v>
      </c>
    </row>
    <row r="5280" spans="1:58" x14ac:dyDescent="0.35">
      <c r="A5280" s="1">
        <v>3018644</v>
      </c>
      <c r="B5280" s="1" t="s">
        <v>223</v>
      </c>
      <c r="C5280" s="1">
        <v>42753001</v>
      </c>
      <c r="D5280" s="1">
        <v>339719780</v>
      </c>
      <c r="E5280" s="1" t="s">
        <v>59</v>
      </c>
      <c r="F5280" s="1" t="s">
        <v>60</v>
      </c>
      <c r="G5280" s="1" t="s">
        <v>769</v>
      </c>
      <c r="H5280" s="1" t="s">
        <v>10008</v>
      </c>
      <c r="I5280" s="1">
        <v>776462893</v>
      </c>
      <c r="J5280" s="1" t="s">
        <v>848</v>
      </c>
      <c r="K5280" s="1">
        <v>14</v>
      </c>
      <c r="L5280" s="1" t="s">
        <v>64</v>
      </c>
      <c r="M5280" s="1" t="s">
        <v>65</v>
      </c>
      <c r="N5280" s="2">
        <v>45365.541666666664</v>
      </c>
      <c r="O5280" s="1" t="s">
        <v>98</v>
      </c>
      <c r="Q5280" s="1" t="s">
        <v>67</v>
      </c>
      <c r="R5280" s="2">
        <v>45724.006840277776</v>
      </c>
      <c r="S5280" s="1" t="s">
        <v>1504</v>
      </c>
      <c r="T5280" s="1" t="s">
        <v>100</v>
      </c>
      <c r="U5280" s="1" t="s">
        <v>385</v>
      </c>
      <c r="V5280" s="1" t="s">
        <v>23796</v>
      </c>
      <c r="W5280" s="1" t="s">
        <v>298</v>
      </c>
      <c r="X5280" s="1" t="s">
        <v>298</v>
      </c>
      <c r="Y5280" s="1" t="s">
        <v>5587</v>
      </c>
      <c r="Z5280" s="1" t="s">
        <v>3384</v>
      </c>
      <c r="AA5280" s="1" t="s">
        <v>4785</v>
      </c>
      <c r="AB5280" s="1" t="s">
        <v>124</v>
      </c>
      <c r="AE5280" s="2">
        <v>45724.006840277776</v>
      </c>
      <c r="AF5280" s="1" t="s">
        <v>77</v>
      </c>
      <c r="AH5280" s="1" t="s">
        <v>78</v>
      </c>
      <c r="AI5280" s="1" t="s">
        <v>106</v>
      </c>
      <c r="AJ5280" s="1" t="s">
        <v>1740</v>
      </c>
      <c r="AK5280" s="1" t="s">
        <v>23797</v>
      </c>
      <c r="AL5280" s="1" t="s">
        <v>1504</v>
      </c>
      <c r="AM5280" s="2">
        <v>45724.006874999999</v>
      </c>
      <c r="AN5280" s="1" t="s">
        <v>23797</v>
      </c>
      <c r="AP5280" s="1">
        <v>5778340</v>
      </c>
      <c r="AQ5280" s="1" t="s">
        <v>83</v>
      </c>
      <c r="AR5280" s="2">
        <v>45724.486666666664</v>
      </c>
      <c r="AS5280" s="1" t="s">
        <v>84</v>
      </c>
      <c r="AT5280" s="2">
        <v>45724.291666666664</v>
      </c>
      <c r="AU5280" s="1" t="s">
        <v>85</v>
      </c>
      <c r="AV5280" s="1" t="s">
        <v>4129</v>
      </c>
      <c r="AW5280" s="1" t="s">
        <v>4130</v>
      </c>
      <c r="AX5280" s="1" t="s">
        <v>4131</v>
      </c>
      <c r="AZ5280" s="2">
        <v>45724.486666666664</v>
      </c>
      <c r="BB5280" s="1" t="s">
        <v>2533</v>
      </c>
      <c r="BC5280" s="1" t="s">
        <v>677</v>
      </c>
      <c r="BD5280" s="1" t="s">
        <v>2534</v>
      </c>
      <c r="BE5280" s="1" t="s">
        <v>23798</v>
      </c>
      <c r="BF5280" s="1" t="s">
        <v>817</v>
      </c>
    </row>
    <row r="5281" spans="1:58" x14ac:dyDescent="0.35">
      <c r="A5281" s="1">
        <v>3018645</v>
      </c>
      <c r="B5281" s="1" t="s">
        <v>58</v>
      </c>
      <c r="C5281" s="1">
        <v>44482311</v>
      </c>
      <c r="D5281" s="1">
        <v>338643602</v>
      </c>
      <c r="E5281" s="1" t="s">
        <v>59</v>
      </c>
      <c r="F5281" s="1" t="s">
        <v>60</v>
      </c>
      <c r="G5281" s="1" t="s">
        <v>23799</v>
      </c>
      <c r="H5281" s="1" t="s">
        <v>23800</v>
      </c>
      <c r="I5281" s="1">
        <v>773815419</v>
      </c>
      <c r="J5281" s="1" t="s">
        <v>23801</v>
      </c>
      <c r="K5281" s="1">
        <v>13</v>
      </c>
      <c r="L5281" s="1" t="s">
        <v>64</v>
      </c>
      <c r="M5281" s="1" t="s">
        <v>65</v>
      </c>
      <c r="N5281" s="2">
        <v>45608.666666666664</v>
      </c>
      <c r="O5281" s="1" t="s">
        <v>66</v>
      </c>
      <c r="Q5281" s="1" t="s">
        <v>67</v>
      </c>
      <c r="R5281" s="2">
        <v>45724.010069444441</v>
      </c>
      <c r="S5281" s="1" t="s">
        <v>1238</v>
      </c>
      <c r="T5281" s="1" t="s">
        <v>69</v>
      </c>
      <c r="U5281" s="1" t="s">
        <v>70</v>
      </c>
      <c r="V5281" s="1" t="s">
        <v>23802</v>
      </c>
      <c r="Y5281" s="1" t="s">
        <v>3496</v>
      </c>
      <c r="Z5281" s="1" t="s">
        <v>477</v>
      </c>
      <c r="AA5281" s="1" t="s">
        <v>477</v>
      </c>
      <c r="AB5281" s="1" t="s">
        <v>477</v>
      </c>
      <c r="AE5281" s="2">
        <v>45724.010081018518</v>
      </c>
      <c r="AF5281" s="1" t="s">
        <v>77</v>
      </c>
      <c r="AH5281" s="1" t="s">
        <v>78</v>
      </c>
      <c r="AI5281" s="1" t="s">
        <v>79</v>
      </c>
      <c r="AJ5281" s="1" t="s">
        <v>283</v>
      </c>
      <c r="AK5281" s="1" t="s">
        <v>4462</v>
      </c>
      <c r="AL5281" s="1" t="s">
        <v>1238</v>
      </c>
      <c r="AM5281" s="2">
        <v>45724.010115740741</v>
      </c>
      <c r="AN5281" s="1" t="s">
        <v>4462</v>
      </c>
      <c r="AP5281" s="1">
        <v>5778704</v>
      </c>
      <c r="AQ5281" s="1" t="s">
        <v>83</v>
      </c>
      <c r="AR5281" s="2">
        <v>45724.70685185185</v>
      </c>
      <c r="AS5281" s="1" t="s">
        <v>84</v>
      </c>
      <c r="AT5281" s="2">
        <v>45724.333333333336</v>
      </c>
      <c r="AU5281" s="1" t="s">
        <v>85</v>
      </c>
      <c r="AV5281" s="1" t="s">
        <v>480</v>
      </c>
      <c r="AW5281" s="1" t="s">
        <v>481</v>
      </c>
      <c r="AX5281" s="1" t="s">
        <v>2402</v>
      </c>
      <c r="AZ5281" s="2">
        <v>45724.70685185185</v>
      </c>
      <c r="BB5281" s="1" t="s">
        <v>765</v>
      </c>
      <c r="BC5281" s="1" t="s">
        <v>766</v>
      </c>
      <c r="BD5281" s="1" t="s">
        <v>767</v>
      </c>
      <c r="BE5281" s="1" t="s">
        <v>1120</v>
      </c>
      <c r="BF5281" s="1" t="s">
        <v>431</v>
      </c>
    </row>
    <row r="5282" spans="1:58" x14ac:dyDescent="0.35">
      <c r="A5282" s="1">
        <v>3018646</v>
      </c>
      <c r="B5282" s="1" t="s">
        <v>58</v>
      </c>
      <c r="C5282" s="1">
        <v>40134371</v>
      </c>
      <c r="D5282" s="1">
        <v>338438304</v>
      </c>
      <c r="E5282" s="1" t="s">
        <v>59</v>
      </c>
      <c r="F5282" s="1" t="s">
        <v>60</v>
      </c>
      <c r="G5282" s="1" t="s">
        <v>530</v>
      </c>
      <c r="H5282" s="1" t="s">
        <v>954</v>
      </c>
      <c r="I5282" s="1">
        <v>772004471</v>
      </c>
      <c r="J5282" s="1" t="s">
        <v>12010</v>
      </c>
      <c r="K5282" s="1">
        <v>12</v>
      </c>
      <c r="L5282" s="1" t="s">
        <v>64</v>
      </c>
      <c r="M5282" s="1" t="s">
        <v>65</v>
      </c>
      <c r="N5282" s="2">
        <v>44911.75</v>
      </c>
      <c r="O5282" s="1" t="s">
        <v>66</v>
      </c>
      <c r="Q5282" s="1" t="s">
        <v>67</v>
      </c>
      <c r="R5282" s="2">
        <v>45724.018055555556</v>
      </c>
      <c r="S5282" s="1" t="s">
        <v>23731</v>
      </c>
      <c r="T5282" s="1" t="s">
        <v>100</v>
      </c>
      <c r="U5282" s="1" t="s">
        <v>70</v>
      </c>
      <c r="V5282" s="1" t="s">
        <v>23803</v>
      </c>
      <c r="W5282" s="1" t="s">
        <v>72</v>
      </c>
      <c r="X5282" s="1" t="s">
        <v>73</v>
      </c>
      <c r="Y5282" s="1" t="s">
        <v>4559</v>
      </c>
      <c r="Z5282" s="1" t="s">
        <v>3129</v>
      </c>
      <c r="AA5282" s="1" t="s">
        <v>3130</v>
      </c>
      <c r="AB5282" s="1" t="s">
        <v>124</v>
      </c>
      <c r="AE5282" s="2">
        <v>45724.018067129633</v>
      </c>
      <c r="AF5282" s="1" t="s">
        <v>77</v>
      </c>
      <c r="AH5282" s="1" t="s">
        <v>78</v>
      </c>
      <c r="AI5282" s="1" t="s">
        <v>79</v>
      </c>
      <c r="AJ5282" s="1" t="s">
        <v>283</v>
      </c>
      <c r="AK5282" s="1" t="s">
        <v>23804</v>
      </c>
      <c r="AL5282" s="1" t="s">
        <v>23731</v>
      </c>
      <c r="AM5282" s="2">
        <v>45724.018171296295</v>
      </c>
      <c r="AN5282" s="1" t="s">
        <v>23804</v>
      </c>
      <c r="AP5282" s="1">
        <v>5778705</v>
      </c>
      <c r="AQ5282" s="1" t="s">
        <v>83</v>
      </c>
      <c r="AR5282" s="2">
        <v>45724.720983796295</v>
      </c>
      <c r="AS5282" s="1" t="s">
        <v>84</v>
      </c>
      <c r="AT5282" s="2">
        <v>45724.295138888891</v>
      </c>
      <c r="AU5282" s="1" t="s">
        <v>85</v>
      </c>
      <c r="AV5282" s="1" t="s">
        <v>2382</v>
      </c>
      <c r="AW5282" s="1" t="s">
        <v>2383</v>
      </c>
      <c r="AX5282" s="1" t="s">
        <v>2384</v>
      </c>
      <c r="AZ5282" s="2">
        <v>45724.720983796295</v>
      </c>
      <c r="BB5282" s="1" t="s">
        <v>594</v>
      </c>
      <c r="BC5282" s="1" t="s">
        <v>595</v>
      </c>
      <c r="BD5282" s="1" t="s">
        <v>596</v>
      </c>
      <c r="BE5282" s="1" t="s">
        <v>22279</v>
      </c>
      <c r="BF5282" s="1" t="s">
        <v>937</v>
      </c>
    </row>
    <row r="5283" spans="1:58" x14ac:dyDescent="0.35">
      <c r="A5283" s="1">
        <v>3018647</v>
      </c>
      <c r="B5283" s="1" t="s">
        <v>58</v>
      </c>
      <c r="C5283" s="1">
        <v>41612821</v>
      </c>
      <c r="D5283" s="1">
        <v>339033817</v>
      </c>
      <c r="E5283" s="1" t="s">
        <v>59</v>
      </c>
      <c r="F5283" s="1" t="s">
        <v>60</v>
      </c>
      <c r="G5283" s="1" t="s">
        <v>224</v>
      </c>
      <c r="H5283" s="1" t="s">
        <v>1028</v>
      </c>
      <c r="I5283" s="1">
        <v>786318164</v>
      </c>
      <c r="J5283" s="1" t="s">
        <v>408</v>
      </c>
      <c r="K5283" s="1">
        <v>12</v>
      </c>
      <c r="L5283" s="1" t="s">
        <v>64</v>
      </c>
      <c r="M5283" s="1" t="s">
        <v>65</v>
      </c>
      <c r="N5283" s="2">
        <v>45706.44736111111</v>
      </c>
      <c r="O5283" s="1" t="s">
        <v>66</v>
      </c>
      <c r="Q5283" s="1" t="s">
        <v>67</v>
      </c>
      <c r="R5283" s="2">
        <v>45724.019502314812</v>
      </c>
      <c r="S5283" s="1" t="s">
        <v>23805</v>
      </c>
      <c r="T5283" s="1" t="s">
        <v>100</v>
      </c>
      <c r="U5283" s="1" t="s">
        <v>160</v>
      </c>
      <c r="V5283" s="1" t="s">
        <v>23806</v>
      </c>
      <c r="W5283" s="1" t="s">
        <v>298</v>
      </c>
      <c r="X5283" s="1" t="s">
        <v>298</v>
      </c>
      <c r="Y5283" s="1" t="s">
        <v>6851</v>
      </c>
      <c r="Z5283" s="1" t="s">
        <v>5420</v>
      </c>
      <c r="AA5283" s="1" t="s">
        <v>23807</v>
      </c>
      <c r="AB5283" s="1" t="s">
        <v>124</v>
      </c>
      <c r="AE5283" s="2">
        <v>45724.019513888888</v>
      </c>
      <c r="AF5283" s="1" t="s">
        <v>77</v>
      </c>
      <c r="AH5283" s="1" t="s">
        <v>78</v>
      </c>
      <c r="AI5283" s="1" t="s">
        <v>79</v>
      </c>
      <c r="AJ5283" s="1" t="s">
        <v>283</v>
      </c>
      <c r="AK5283" s="1" t="s">
        <v>23808</v>
      </c>
      <c r="AL5283" s="1" t="s">
        <v>23805</v>
      </c>
      <c r="AM5283" s="2">
        <v>45724.019583333335</v>
      </c>
      <c r="AN5283" s="1" t="s">
        <v>23808</v>
      </c>
      <c r="AP5283" s="1">
        <v>5778706</v>
      </c>
      <c r="AQ5283" s="1" t="s">
        <v>83</v>
      </c>
      <c r="AR5283" s="2">
        <v>45725.617013888892</v>
      </c>
      <c r="AS5283" s="1" t="s">
        <v>84</v>
      </c>
      <c r="AT5283" s="2">
        <v>45724.333333333336</v>
      </c>
      <c r="AU5283" s="1" t="s">
        <v>85</v>
      </c>
      <c r="AV5283" s="1" t="s">
        <v>4129</v>
      </c>
      <c r="AW5283" s="1" t="s">
        <v>4130</v>
      </c>
      <c r="AX5283" s="1" t="s">
        <v>7926</v>
      </c>
      <c r="AZ5283" s="2">
        <v>45725.617013888892</v>
      </c>
      <c r="BB5283" s="1" t="s">
        <v>23809</v>
      </c>
      <c r="BC5283" s="1" t="s">
        <v>1282</v>
      </c>
      <c r="BD5283" s="1" t="s">
        <v>815</v>
      </c>
      <c r="BE5283" s="1" t="s">
        <v>23810</v>
      </c>
      <c r="BF5283" s="1" t="s">
        <v>431</v>
      </c>
    </row>
    <row r="5284" spans="1:58" x14ac:dyDescent="0.35">
      <c r="A5284" s="1">
        <v>3018648</v>
      </c>
      <c r="B5284" s="1" t="s">
        <v>58</v>
      </c>
      <c r="C5284" s="1">
        <v>44886521</v>
      </c>
      <c r="D5284" s="1">
        <v>338805068</v>
      </c>
      <c r="E5284" s="1" t="s">
        <v>59</v>
      </c>
      <c r="F5284" s="1" t="s">
        <v>60</v>
      </c>
      <c r="G5284" s="1" t="s">
        <v>117</v>
      </c>
      <c r="H5284" s="1" t="s">
        <v>12583</v>
      </c>
      <c r="I5284" s="1">
        <v>771213402</v>
      </c>
      <c r="J5284" s="1" t="s">
        <v>576</v>
      </c>
      <c r="K5284" s="1">
        <v>13</v>
      </c>
      <c r="L5284" s="1" t="s">
        <v>64</v>
      </c>
      <c r="M5284" s="1" t="s">
        <v>65</v>
      </c>
      <c r="N5284" s="2">
        <v>45641.545092592591</v>
      </c>
      <c r="O5284" s="1" t="s">
        <v>66</v>
      </c>
      <c r="Q5284" s="1" t="s">
        <v>67</v>
      </c>
      <c r="R5284" s="2">
        <v>45724.020972222221</v>
      </c>
      <c r="S5284" s="1" t="s">
        <v>1602</v>
      </c>
      <c r="T5284" s="1" t="s">
        <v>100</v>
      </c>
      <c r="U5284" s="1" t="s">
        <v>1542</v>
      </c>
      <c r="V5284" s="1" t="s">
        <v>23811</v>
      </c>
      <c r="Y5284" s="1" t="s">
        <v>4204</v>
      </c>
      <c r="Z5284" s="1" t="s">
        <v>6858</v>
      </c>
      <c r="AA5284" s="1">
        <v>4100</v>
      </c>
      <c r="AB5284" s="1" t="s">
        <v>124</v>
      </c>
      <c r="AE5284" s="2">
        <v>45724.020983796298</v>
      </c>
      <c r="AF5284" s="1" t="s">
        <v>77</v>
      </c>
      <c r="AH5284" s="1" t="s">
        <v>78</v>
      </c>
      <c r="AI5284" s="1" t="s">
        <v>79</v>
      </c>
      <c r="AJ5284" s="1" t="s">
        <v>167</v>
      </c>
      <c r="AK5284" s="1" t="s">
        <v>23812</v>
      </c>
      <c r="AL5284" s="1" t="s">
        <v>1602</v>
      </c>
      <c r="AM5284" s="2">
        <v>45724.021041666667</v>
      </c>
      <c r="AN5284" s="1" t="s">
        <v>23812</v>
      </c>
      <c r="AP5284" s="1">
        <v>5778707</v>
      </c>
      <c r="AQ5284" s="1" t="s">
        <v>83</v>
      </c>
      <c r="AR5284" s="2">
        <v>45724.504270833335</v>
      </c>
      <c r="AS5284" s="1" t="s">
        <v>84</v>
      </c>
      <c r="AT5284" s="2">
        <v>45724.333333333336</v>
      </c>
      <c r="AU5284" s="1" t="s">
        <v>85</v>
      </c>
      <c r="AV5284" s="1" t="s">
        <v>1214</v>
      </c>
      <c r="AW5284" s="1" t="s">
        <v>1215</v>
      </c>
      <c r="AX5284" s="1" t="s">
        <v>3594</v>
      </c>
      <c r="AZ5284" s="2">
        <v>45724.504270833335</v>
      </c>
      <c r="BB5284" s="1" t="s">
        <v>219</v>
      </c>
      <c r="BC5284" s="1" t="s">
        <v>220</v>
      </c>
      <c r="BD5284" s="1" t="s">
        <v>221</v>
      </c>
      <c r="BE5284" s="1" t="s">
        <v>3843</v>
      </c>
      <c r="BF5284" s="1" t="s">
        <v>914</v>
      </c>
    </row>
    <row r="5285" spans="1:58" x14ac:dyDescent="0.35">
      <c r="A5285" s="1">
        <v>3018649</v>
      </c>
      <c r="B5285" s="1" t="s">
        <v>58</v>
      </c>
      <c r="C5285" s="1">
        <v>34320161</v>
      </c>
      <c r="D5285" s="1">
        <v>339573014</v>
      </c>
      <c r="E5285" s="1" t="s">
        <v>59</v>
      </c>
      <c r="F5285" s="1" t="s">
        <v>60</v>
      </c>
      <c r="G5285" s="1" t="s">
        <v>555</v>
      </c>
      <c r="H5285" s="1" t="s">
        <v>1028</v>
      </c>
      <c r="I5285" s="1">
        <v>774971418</v>
      </c>
      <c r="J5285" s="1" t="s">
        <v>1940</v>
      </c>
      <c r="K5285" s="1">
        <v>14</v>
      </c>
      <c r="L5285" s="1" t="s">
        <v>64</v>
      </c>
      <c r="M5285" s="1" t="s">
        <v>65</v>
      </c>
      <c r="N5285" s="2">
        <v>44835.500011574077</v>
      </c>
      <c r="O5285" s="1" t="s">
        <v>66</v>
      </c>
      <c r="Q5285" s="1" t="s">
        <v>67</v>
      </c>
      <c r="R5285" s="2">
        <v>45724.024664351855</v>
      </c>
      <c r="S5285" s="1" t="s">
        <v>8671</v>
      </c>
      <c r="T5285" s="1" t="s">
        <v>100</v>
      </c>
      <c r="U5285" s="1" t="s">
        <v>101</v>
      </c>
      <c r="V5285" s="1" t="s">
        <v>23813</v>
      </c>
      <c r="W5285" s="1" t="s">
        <v>263</v>
      </c>
      <c r="X5285" s="1" t="s">
        <v>840</v>
      </c>
      <c r="Y5285" s="1" t="s">
        <v>6529</v>
      </c>
      <c r="Z5285" s="1" t="s">
        <v>841</v>
      </c>
      <c r="AA5285" s="1" t="s">
        <v>23814</v>
      </c>
      <c r="AB5285" s="1" t="s">
        <v>124</v>
      </c>
      <c r="AE5285" s="2">
        <v>45724.024675925924</v>
      </c>
      <c r="AF5285" s="1" t="s">
        <v>77</v>
      </c>
      <c r="AH5285" s="1" t="s">
        <v>78</v>
      </c>
      <c r="AI5285" s="1" t="s">
        <v>79</v>
      </c>
      <c r="AJ5285" s="1" t="s">
        <v>147</v>
      </c>
      <c r="AK5285" s="1" t="s">
        <v>23815</v>
      </c>
      <c r="AL5285" s="1" t="s">
        <v>8671</v>
      </c>
      <c r="AM5285" s="2">
        <v>45724.024722222224</v>
      </c>
      <c r="AN5285" s="1" t="s">
        <v>23815</v>
      </c>
      <c r="AP5285" s="1">
        <v>5778708</v>
      </c>
      <c r="AQ5285" s="1" t="s">
        <v>83</v>
      </c>
      <c r="AR5285" s="2">
        <v>45724.618113425924</v>
      </c>
      <c r="AS5285" s="1" t="s">
        <v>84</v>
      </c>
      <c r="AT5285" s="2">
        <v>45724.333333333336</v>
      </c>
      <c r="AU5285" s="1" t="s">
        <v>85</v>
      </c>
      <c r="AV5285" s="1" t="s">
        <v>1328</v>
      </c>
      <c r="AW5285" s="1" t="s">
        <v>1329</v>
      </c>
      <c r="AX5285" s="1" t="s">
        <v>1330</v>
      </c>
      <c r="AZ5285" s="2">
        <v>45724.618113425924</v>
      </c>
      <c r="BB5285" s="1" t="s">
        <v>1026</v>
      </c>
      <c r="BC5285" s="1" t="s">
        <v>951</v>
      </c>
      <c r="BD5285" s="1" t="s">
        <v>815</v>
      </c>
      <c r="BE5285" s="1" t="s">
        <v>2643</v>
      </c>
      <c r="BF5285" s="1" t="s">
        <v>914</v>
      </c>
    </row>
    <row r="5286" spans="1:58" x14ac:dyDescent="0.35">
      <c r="A5286" s="1">
        <v>3018650</v>
      </c>
      <c r="B5286" s="1" t="s">
        <v>58</v>
      </c>
      <c r="C5286" s="1">
        <v>45342551</v>
      </c>
      <c r="D5286" s="1">
        <v>338725594</v>
      </c>
      <c r="E5286" s="1" t="s">
        <v>59</v>
      </c>
      <c r="F5286" s="1" t="s">
        <v>60</v>
      </c>
      <c r="G5286" s="1" t="s">
        <v>509</v>
      </c>
      <c r="H5286" s="1" t="s">
        <v>7129</v>
      </c>
      <c r="I5286" s="1">
        <v>775211544</v>
      </c>
      <c r="J5286" s="1" t="s">
        <v>23816</v>
      </c>
      <c r="K5286" s="1">
        <v>13</v>
      </c>
      <c r="L5286" s="1" t="s">
        <v>64</v>
      </c>
      <c r="M5286" s="1" t="s">
        <v>65</v>
      </c>
      <c r="N5286" s="2">
        <v>45722.61210648148</v>
      </c>
      <c r="O5286" s="1" t="s">
        <v>66</v>
      </c>
      <c r="Q5286" s="1" t="s">
        <v>67</v>
      </c>
      <c r="R5286" s="2">
        <v>45724.025381944448</v>
      </c>
      <c r="S5286" s="1" t="s">
        <v>3039</v>
      </c>
      <c r="T5286" s="1" t="s">
        <v>69</v>
      </c>
      <c r="U5286" s="1" t="s">
        <v>70</v>
      </c>
      <c r="V5286" s="1" t="s">
        <v>23817</v>
      </c>
      <c r="W5286" s="1" t="s">
        <v>334</v>
      </c>
      <c r="X5286" s="1" t="s">
        <v>335</v>
      </c>
      <c r="Y5286" s="1" t="s">
        <v>2935</v>
      </c>
      <c r="Z5286" s="1" t="s">
        <v>337</v>
      </c>
      <c r="AA5286" s="1" t="s">
        <v>2147</v>
      </c>
      <c r="AB5286" s="1" t="s">
        <v>124</v>
      </c>
      <c r="AE5286" s="2">
        <v>45724.025393518517</v>
      </c>
      <c r="AF5286" s="1" t="s">
        <v>77</v>
      </c>
      <c r="AH5286" s="1" t="s">
        <v>125</v>
      </c>
      <c r="AI5286" s="1" t="s">
        <v>79</v>
      </c>
      <c r="AJ5286" s="1" t="s">
        <v>378</v>
      </c>
      <c r="AK5286" s="1" t="s">
        <v>23817</v>
      </c>
      <c r="AL5286" s="1" t="s">
        <v>3039</v>
      </c>
      <c r="AM5286" s="2">
        <v>45724.025439814817</v>
      </c>
      <c r="AN5286" s="1" t="s">
        <v>23817</v>
      </c>
      <c r="AP5286" s="1">
        <v>5778709</v>
      </c>
      <c r="AQ5286" s="1" t="s">
        <v>83</v>
      </c>
      <c r="AR5286" s="2">
        <v>45724.53869212963</v>
      </c>
      <c r="AS5286" s="1" t="s">
        <v>84</v>
      </c>
      <c r="AT5286" s="2">
        <v>45724.333333333336</v>
      </c>
      <c r="AU5286" s="1" t="s">
        <v>85</v>
      </c>
      <c r="AV5286" s="1" t="s">
        <v>1702</v>
      </c>
      <c r="AW5286" s="1" t="s">
        <v>1703</v>
      </c>
      <c r="AX5286" s="1" t="s">
        <v>2498</v>
      </c>
      <c r="AZ5286" s="2">
        <v>45724.53869212963</v>
      </c>
      <c r="BB5286" s="1" t="s">
        <v>152</v>
      </c>
      <c r="BC5286" s="1" t="s">
        <v>153</v>
      </c>
      <c r="BD5286" s="1" t="s">
        <v>154</v>
      </c>
      <c r="BE5286" s="1" t="s">
        <v>2544</v>
      </c>
      <c r="BF5286" s="1" t="s">
        <v>657</v>
      </c>
    </row>
    <row r="5287" spans="1:58" x14ac:dyDescent="0.35">
      <c r="A5287" s="1">
        <v>3018651</v>
      </c>
      <c r="B5287" s="1" t="s">
        <v>58</v>
      </c>
      <c r="C5287" s="1">
        <v>43227361</v>
      </c>
      <c r="D5287" s="1">
        <v>338021226</v>
      </c>
      <c r="E5287" s="1" t="s">
        <v>59</v>
      </c>
      <c r="F5287" s="1" t="s">
        <v>60</v>
      </c>
      <c r="G5287" s="1" t="s">
        <v>555</v>
      </c>
      <c r="H5287" s="1" t="s">
        <v>23818</v>
      </c>
      <c r="I5287" s="1">
        <v>771687739</v>
      </c>
      <c r="J5287" s="1" t="s">
        <v>12010</v>
      </c>
      <c r="K5287" s="1">
        <v>13</v>
      </c>
      <c r="L5287" s="1" t="s">
        <v>244</v>
      </c>
      <c r="M5287" s="1" t="s">
        <v>65</v>
      </c>
      <c r="N5287" s="2">
        <v>45430.5</v>
      </c>
      <c r="O5287" s="1" t="s">
        <v>66</v>
      </c>
      <c r="Q5287" s="1" t="s">
        <v>67</v>
      </c>
      <c r="R5287" s="2">
        <v>45724.02679398148</v>
      </c>
      <c r="S5287" s="1" t="s">
        <v>23731</v>
      </c>
      <c r="T5287" s="1" t="s">
        <v>100</v>
      </c>
      <c r="U5287" s="1" t="s">
        <v>70</v>
      </c>
      <c r="V5287" s="1" t="s">
        <v>23819</v>
      </c>
      <c r="W5287" s="1" t="s">
        <v>162</v>
      </c>
      <c r="X5287" s="1" t="s">
        <v>1191</v>
      </c>
      <c r="Y5287" s="1" t="s">
        <v>6886</v>
      </c>
      <c r="Z5287" s="1" t="s">
        <v>2464</v>
      </c>
      <c r="AA5287" s="1" t="s">
        <v>2464</v>
      </c>
      <c r="AB5287" s="1" t="s">
        <v>23820</v>
      </c>
      <c r="AC5287" s="1">
        <v>1</v>
      </c>
      <c r="AE5287" s="2">
        <v>45724.026805555557</v>
      </c>
      <c r="AF5287" s="1" t="s">
        <v>77</v>
      </c>
      <c r="AH5287" s="1" t="s">
        <v>78</v>
      </c>
      <c r="AI5287" s="1" t="s">
        <v>79</v>
      </c>
      <c r="AJ5287" s="1" t="s">
        <v>283</v>
      </c>
      <c r="AK5287" s="1" t="s">
        <v>23821</v>
      </c>
      <c r="AL5287" s="1" t="s">
        <v>23731</v>
      </c>
      <c r="AM5287" s="2">
        <v>45724.026863425926</v>
      </c>
      <c r="AN5287" s="1" t="s">
        <v>23821</v>
      </c>
      <c r="AP5287" s="1">
        <v>5778710</v>
      </c>
      <c r="AQ5287" s="1" t="s">
        <v>83</v>
      </c>
      <c r="AR5287" s="2">
        <v>45724.931701388887</v>
      </c>
      <c r="AS5287" s="1" t="s">
        <v>84</v>
      </c>
      <c r="AT5287" s="2">
        <v>45724.333333333336</v>
      </c>
      <c r="AU5287" s="1" t="s">
        <v>85</v>
      </c>
      <c r="AV5287" s="1" t="s">
        <v>1196</v>
      </c>
      <c r="AW5287" s="1" t="s">
        <v>1197</v>
      </c>
      <c r="AX5287" s="1" t="s">
        <v>3021</v>
      </c>
      <c r="AZ5287" s="2">
        <v>45724.931701388887</v>
      </c>
      <c r="BB5287" s="1" t="s">
        <v>192</v>
      </c>
      <c r="BC5287" s="1" t="s">
        <v>193</v>
      </c>
      <c r="BD5287" s="1" t="s">
        <v>194</v>
      </c>
      <c r="BE5287" s="1" t="s">
        <v>23555</v>
      </c>
      <c r="BF5287" s="1" t="s">
        <v>14364</v>
      </c>
    </row>
    <row r="5288" spans="1:58" x14ac:dyDescent="0.35">
      <c r="A5288" s="1">
        <v>3018652</v>
      </c>
      <c r="B5288" s="1" t="s">
        <v>58</v>
      </c>
      <c r="C5288" s="1">
        <v>40996481</v>
      </c>
      <c r="D5288" s="1">
        <v>338519264</v>
      </c>
      <c r="E5288" s="1" t="s">
        <v>59</v>
      </c>
      <c r="F5288" s="1" t="s">
        <v>60</v>
      </c>
      <c r="G5288" s="1" t="s">
        <v>769</v>
      </c>
      <c r="H5288" s="1" t="s">
        <v>2759</v>
      </c>
      <c r="I5288" s="1">
        <v>772230119</v>
      </c>
      <c r="J5288" s="1" t="s">
        <v>1187</v>
      </c>
      <c r="K5288" s="1">
        <v>13</v>
      </c>
      <c r="L5288" s="1" t="s">
        <v>64</v>
      </c>
      <c r="M5288" s="1" t="s">
        <v>65</v>
      </c>
      <c r="N5288" s="2">
        <v>45078.473715277774</v>
      </c>
      <c r="O5288" s="1" t="s">
        <v>66</v>
      </c>
      <c r="Q5288" s="1" t="s">
        <v>67</v>
      </c>
      <c r="R5288" s="2">
        <v>45724.028368055559</v>
      </c>
      <c r="S5288" s="1" t="s">
        <v>1839</v>
      </c>
      <c r="T5288" s="1" t="s">
        <v>100</v>
      </c>
      <c r="U5288" s="1" t="s">
        <v>70</v>
      </c>
      <c r="V5288" s="1" t="s">
        <v>23822</v>
      </c>
      <c r="W5288" s="1" t="s">
        <v>334</v>
      </c>
      <c r="X5288" s="1" t="s">
        <v>335</v>
      </c>
      <c r="Y5288" s="1" t="s">
        <v>3156</v>
      </c>
      <c r="Z5288" s="1" t="s">
        <v>2495</v>
      </c>
      <c r="AA5288" s="1" t="s">
        <v>3157</v>
      </c>
      <c r="AB5288" s="1" t="s">
        <v>3157</v>
      </c>
      <c r="AC5288" s="1" t="s">
        <v>23823</v>
      </c>
      <c r="AE5288" s="2">
        <v>45724.028379629628</v>
      </c>
      <c r="AF5288" s="1" t="s">
        <v>77</v>
      </c>
      <c r="AH5288" s="1" t="s">
        <v>78</v>
      </c>
      <c r="AI5288" s="1" t="s">
        <v>79</v>
      </c>
      <c r="AJ5288" s="1" t="s">
        <v>283</v>
      </c>
      <c r="AK5288" s="1" t="s">
        <v>23822</v>
      </c>
      <c r="AL5288" s="1" t="s">
        <v>1839</v>
      </c>
      <c r="AM5288" s="2">
        <v>45724.028483796297</v>
      </c>
      <c r="AN5288" s="1" t="s">
        <v>23822</v>
      </c>
      <c r="AP5288" s="1">
        <v>5778714</v>
      </c>
      <c r="AQ5288" s="1" t="s">
        <v>83</v>
      </c>
      <c r="AR5288" s="2">
        <v>45724.753541666665</v>
      </c>
      <c r="AS5288" s="1" t="s">
        <v>84</v>
      </c>
      <c r="AT5288" s="2">
        <v>45724.333333333336</v>
      </c>
      <c r="AU5288" s="1" t="s">
        <v>85</v>
      </c>
      <c r="AV5288" s="1" t="s">
        <v>1702</v>
      </c>
      <c r="AW5288" s="1" t="s">
        <v>1703</v>
      </c>
      <c r="AX5288" s="1" t="s">
        <v>6195</v>
      </c>
      <c r="AZ5288" s="2">
        <v>45724.753541666665</v>
      </c>
      <c r="BB5288" s="1" t="s">
        <v>2825</v>
      </c>
      <c r="BC5288" s="1" t="s">
        <v>153</v>
      </c>
      <c r="BD5288" s="1" t="s">
        <v>2826</v>
      </c>
      <c r="BE5288" s="1" t="s">
        <v>2544</v>
      </c>
      <c r="BF5288" s="1" t="s">
        <v>657</v>
      </c>
    </row>
    <row r="5289" spans="1:58" x14ac:dyDescent="0.35">
      <c r="A5289" s="1">
        <v>3018654</v>
      </c>
      <c r="B5289" s="1" t="s">
        <v>58</v>
      </c>
      <c r="C5289" s="1">
        <v>40947091</v>
      </c>
      <c r="D5289" s="1">
        <v>338327342</v>
      </c>
      <c r="E5289" s="1" t="s">
        <v>59</v>
      </c>
      <c r="F5289" s="1" t="s">
        <v>60</v>
      </c>
      <c r="G5289" s="1" t="s">
        <v>484</v>
      </c>
      <c r="H5289" s="1" t="s">
        <v>23824</v>
      </c>
      <c r="I5289" s="1">
        <v>775265643</v>
      </c>
      <c r="J5289" s="1" t="s">
        <v>9522</v>
      </c>
      <c r="K5289" s="1">
        <v>12</v>
      </c>
      <c r="L5289" s="1" t="s">
        <v>64</v>
      </c>
      <c r="M5289" s="1" t="s">
        <v>65</v>
      </c>
      <c r="N5289" s="2">
        <v>45652.56453703704</v>
      </c>
      <c r="O5289" s="1" t="s">
        <v>66</v>
      </c>
      <c r="Q5289" s="1" t="s">
        <v>67</v>
      </c>
      <c r="R5289" s="2">
        <v>45724.039861111109</v>
      </c>
      <c r="S5289" s="1" t="s">
        <v>10655</v>
      </c>
      <c r="T5289" s="1" t="s">
        <v>69</v>
      </c>
      <c r="U5289" s="1" t="s">
        <v>101</v>
      </c>
      <c r="V5289" s="1" t="s">
        <v>23825</v>
      </c>
      <c r="W5289" s="1" t="s">
        <v>214</v>
      </c>
      <c r="X5289" s="1" t="s">
        <v>319</v>
      </c>
      <c r="Y5289" s="1" t="s">
        <v>14000</v>
      </c>
      <c r="Z5289" s="1" t="s">
        <v>1677</v>
      </c>
      <c r="AA5289" s="1" t="s">
        <v>23826</v>
      </c>
      <c r="AB5289" s="1" t="s">
        <v>124</v>
      </c>
      <c r="AE5289" s="2">
        <v>45724.04011574074</v>
      </c>
      <c r="AF5289" s="1" t="s">
        <v>77</v>
      </c>
      <c r="AH5289" s="1" t="s">
        <v>125</v>
      </c>
      <c r="AI5289" s="1" t="s">
        <v>79</v>
      </c>
      <c r="AJ5289" s="1" t="s">
        <v>283</v>
      </c>
      <c r="AL5289" s="1" t="s">
        <v>10655</v>
      </c>
      <c r="AM5289" s="2">
        <v>45724.040138888886</v>
      </c>
      <c r="AO5289" s="1" t="s">
        <v>10655</v>
      </c>
      <c r="AP5289" s="1">
        <v>5778725</v>
      </c>
      <c r="AQ5289" s="1" t="s">
        <v>83</v>
      </c>
      <c r="AR5289" s="2">
        <v>45724.664849537039</v>
      </c>
      <c r="AS5289" s="1" t="s">
        <v>84</v>
      </c>
      <c r="AT5289" s="2">
        <v>45724.333333333336</v>
      </c>
      <c r="AU5289" s="1" t="s">
        <v>573</v>
      </c>
      <c r="AV5289" s="1" t="s">
        <v>2194</v>
      </c>
      <c r="AW5289" s="1" t="s">
        <v>2195</v>
      </c>
      <c r="AX5289" s="1" t="s">
        <v>9021</v>
      </c>
      <c r="AZ5289" s="2">
        <v>45724.664849537039</v>
      </c>
      <c r="BB5289" s="1" t="s">
        <v>111</v>
      </c>
      <c r="BC5289" s="1" t="s">
        <v>112</v>
      </c>
      <c r="BD5289" s="1" t="s">
        <v>113</v>
      </c>
      <c r="BE5289" s="1" t="s">
        <v>2170</v>
      </c>
      <c r="BF5289" s="1" t="s">
        <v>325</v>
      </c>
    </row>
    <row r="5290" spans="1:58" x14ac:dyDescent="0.35">
      <c r="A5290" s="1">
        <v>3018657</v>
      </c>
      <c r="B5290" s="1" t="s">
        <v>58</v>
      </c>
      <c r="C5290" s="1">
        <v>42601001</v>
      </c>
      <c r="D5290" s="1">
        <v>338346180</v>
      </c>
      <c r="E5290" s="1" t="s">
        <v>59</v>
      </c>
      <c r="F5290" s="1" t="s">
        <v>60</v>
      </c>
      <c r="G5290" s="1" t="s">
        <v>509</v>
      </c>
      <c r="H5290" s="1" t="s">
        <v>4833</v>
      </c>
      <c r="I5290" s="1">
        <v>770468397</v>
      </c>
      <c r="J5290" s="1" t="s">
        <v>1752</v>
      </c>
      <c r="K5290" s="1">
        <v>13</v>
      </c>
      <c r="L5290" s="1" t="s">
        <v>64</v>
      </c>
      <c r="M5290" s="1" t="s">
        <v>65</v>
      </c>
      <c r="N5290" s="2">
        <v>45332.550081018519</v>
      </c>
      <c r="O5290" s="1" t="s">
        <v>353</v>
      </c>
      <c r="Q5290" s="1" t="s">
        <v>67</v>
      </c>
      <c r="R5290" s="2">
        <v>45724.044351851851</v>
      </c>
      <c r="S5290" s="1" t="s">
        <v>20014</v>
      </c>
      <c r="T5290" s="1" t="s">
        <v>69</v>
      </c>
      <c r="U5290" s="1" t="s">
        <v>723</v>
      </c>
      <c r="V5290" s="1" t="s">
        <v>23827</v>
      </c>
      <c r="W5290" s="1" t="s">
        <v>334</v>
      </c>
      <c r="X5290" s="1" t="s">
        <v>1153</v>
      </c>
      <c r="Y5290" s="1" t="s">
        <v>7976</v>
      </c>
      <c r="Z5290" s="1" t="s">
        <v>2321</v>
      </c>
      <c r="AA5290" s="1" t="s">
        <v>4174</v>
      </c>
      <c r="AB5290" s="1" t="s">
        <v>4174</v>
      </c>
      <c r="AE5290" s="2">
        <v>45724.044363425928</v>
      </c>
      <c r="AF5290" s="1" t="s">
        <v>77</v>
      </c>
      <c r="AH5290" s="1" t="s">
        <v>78</v>
      </c>
      <c r="AI5290" s="1" t="s">
        <v>79</v>
      </c>
      <c r="AJ5290" s="1" t="s">
        <v>454</v>
      </c>
      <c r="AK5290" s="1" t="s">
        <v>23828</v>
      </c>
      <c r="AL5290" s="1" t="s">
        <v>20014</v>
      </c>
      <c r="AM5290" s="2">
        <v>45724.044409722221</v>
      </c>
      <c r="AN5290" s="1" t="s">
        <v>23828</v>
      </c>
      <c r="AP5290" s="1">
        <v>5778728</v>
      </c>
      <c r="AQ5290" s="1" t="s">
        <v>83</v>
      </c>
      <c r="AR5290" s="2">
        <v>45724.601354166669</v>
      </c>
      <c r="AS5290" s="1" t="s">
        <v>84</v>
      </c>
      <c r="AT5290" s="2">
        <v>45724.333333333336</v>
      </c>
      <c r="AU5290" s="1" t="s">
        <v>85</v>
      </c>
      <c r="AV5290" s="1" t="s">
        <v>1214</v>
      </c>
      <c r="AW5290" s="1" t="s">
        <v>1215</v>
      </c>
      <c r="AX5290" s="1" t="s">
        <v>2632</v>
      </c>
      <c r="AZ5290" s="2">
        <v>45724.601354166669</v>
      </c>
      <c r="BB5290" s="1" t="s">
        <v>1425</v>
      </c>
      <c r="BC5290" s="1" t="s">
        <v>1426</v>
      </c>
      <c r="BD5290" s="1" t="s">
        <v>1427</v>
      </c>
      <c r="BE5290" s="1" t="s">
        <v>23829</v>
      </c>
      <c r="BF5290" s="1" t="s">
        <v>735</v>
      </c>
    </row>
    <row r="5291" spans="1:58" x14ac:dyDescent="0.35">
      <c r="A5291" s="1">
        <v>3018658</v>
      </c>
      <c r="B5291" s="1" t="s">
        <v>58</v>
      </c>
      <c r="C5291" s="1">
        <v>42389421</v>
      </c>
      <c r="D5291" s="1">
        <v>338546450</v>
      </c>
      <c r="E5291" s="1" t="s">
        <v>59</v>
      </c>
      <c r="F5291" s="1" t="s">
        <v>60</v>
      </c>
      <c r="G5291" s="1" t="s">
        <v>275</v>
      </c>
      <c r="H5291" s="1" t="s">
        <v>4312</v>
      </c>
      <c r="I5291" s="1">
        <v>779522183</v>
      </c>
      <c r="J5291" s="1" t="s">
        <v>408</v>
      </c>
      <c r="K5291" s="1">
        <v>13</v>
      </c>
      <c r="L5291" s="1" t="s">
        <v>64</v>
      </c>
      <c r="M5291" s="1" t="s">
        <v>65</v>
      </c>
      <c r="N5291" s="2">
        <v>45318.041666666664</v>
      </c>
      <c r="O5291" s="1" t="s">
        <v>66</v>
      </c>
      <c r="Q5291" s="1" t="s">
        <v>67</v>
      </c>
      <c r="R5291" s="2">
        <v>45724.045370370368</v>
      </c>
      <c r="S5291" s="1" t="s">
        <v>13762</v>
      </c>
      <c r="T5291" s="1" t="s">
        <v>69</v>
      </c>
      <c r="U5291" s="1" t="s">
        <v>101</v>
      </c>
      <c r="V5291" s="1" t="s">
        <v>23830</v>
      </c>
      <c r="Y5291" s="1" t="s">
        <v>23831</v>
      </c>
      <c r="Z5291" s="1" t="s">
        <v>1193</v>
      </c>
      <c r="AA5291" s="1" t="s">
        <v>1193</v>
      </c>
      <c r="AB5291" s="1" t="s">
        <v>124</v>
      </c>
      <c r="AE5291" s="2">
        <v>45724.045393518521</v>
      </c>
      <c r="AF5291" s="1" t="s">
        <v>77</v>
      </c>
      <c r="AH5291" s="1" t="s">
        <v>125</v>
      </c>
      <c r="AI5291" s="1" t="s">
        <v>79</v>
      </c>
      <c r="AJ5291" s="1" t="s">
        <v>147</v>
      </c>
      <c r="AK5291" s="1" t="s">
        <v>23832</v>
      </c>
      <c r="AL5291" s="1" t="s">
        <v>13762</v>
      </c>
      <c r="AM5291" s="2">
        <v>45724.045428240737</v>
      </c>
      <c r="AN5291" s="1" t="s">
        <v>23832</v>
      </c>
      <c r="AP5291" s="1">
        <v>5778729</v>
      </c>
      <c r="AQ5291" s="1" t="s">
        <v>83</v>
      </c>
      <c r="AR5291" s="2">
        <v>45724.956180555557</v>
      </c>
      <c r="AS5291" s="1" t="s">
        <v>84</v>
      </c>
      <c r="AT5291" s="2">
        <v>45724.333333333336</v>
      </c>
      <c r="AU5291" s="1" t="s">
        <v>85</v>
      </c>
      <c r="AV5291" s="1" t="s">
        <v>1196</v>
      </c>
      <c r="AW5291" s="1" t="s">
        <v>1197</v>
      </c>
      <c r="AX5291" s="1" t="s">
        <v>1198</v>
      </c>
      <c r="AZ5291" s="2">
        <v>45724.956180555557</v>
      </c>
      <c r="BB5291" s="1" t="s">
        <v>1129</v>
      </c>
      <c r="BC5291" s="1" t="s">
        <v>1130</v>
      </c>
      <c r="BD5291" s="1" t="s">
        <v>815</v>
      </c>
      <c r="BE5291" s="1" t="s">
        <v>23833</v>
      </c>
      <c r="BF5291" s="1" t="s">
        <v>14364</v>
      </c>
    </row>
    <row r="5292" spans="1:58" x14ac:dyDescent="0.35">
      <c r="A5292" s="1">
        <v>3018659</v>
      </c>
      <c r="B5292" s="1" t="s">
        <v>58</v>
      </c>
      <c r="C5292" s="1">
        <v>30676211</v>
      </c>
      <c r="D5292" s="1">
        <v>338326433</v>
      </c>
      <c r="E5292" s="1" t="s">
        <v>59</v>
      </c>
      <c r="F5292" s="1" t="s">
        <v>60</v>
      </c>
      <c r="G5292" s="1" t="s">
        <v>1177</v>
      </c>
      <c r="H5292" s="1" t="s">
        <v>23834</v>
      </c>
      <c r="I5292" s="1">
        <v>777007805</v>
      </c>
      <c r="J5292" s="1" t="s">
        <v>23835</v>
      </c>
      <c r="K5292" s="1">
        <v>12</v>
      </c>
      <c r="L5292" s="1" t="s">
        <v>64</v>
      </c>
      <c r="M5292" s="1" t="s">
        <v>65</v>
      </c>
      <c r="N5292" s="2">
        <v>45559.458344907405</v>
      </c>
      <c r="O5292" s="1" t="s">
        <v>1087</v>
      </c>
      <c r="Q5292" s="1" t="s">
        <v>67</v>
      </c>
      <c r="R5292" s="2">
        <v>45724.045798611114</v>
      </c>
      <c r="S5292" s="1" t="s">
        <v>1915</v>
      </c>
      <c r="T5292" s="1" t="s">
        <v>69</v>
      </c>
      <c r="U5292" s="1" t="s">
        <v>385</v>
      </c>
      <c r="V5292" s="1" t="s">
        <v>23836</v>
      </c>
      <c r="Y5292" s="1" t="s">
        <v>1830</v>
      </c>
      <c r="Z5292" s="1" t="s">
        <v>606</v>
      </c>
      <c r="AA5292" s="1" t="s">
        <v>3189</v>
      </c>
      <c r="AB5292" s="1" t="s">
        <v>124</v>
      </c>
      <c r="AE5292" s="2">
        <v>45724.045868055553</v>
      </c>
      <c r="AF5292" s="1" t="s">
        <v>77</v>
      </c>
      <c r="AH5292" s="1" t="s">
        <v>125</v>
      </c>
      <c r="AI5292" s="1" t="s">
        <v>79</v>
      </c>
      <c r="AJ5292" s="1" t="s">
        <v>167</v>
      </c>
      <c r="AK5292" s="1" t="s">
        <v>23837</v>
      </c>
      <c r="AL5292" s="1" t="s">
        <v>1915</v>
      </c>
      <c r="AM5292" s="2">
        <v>45724.04619212963</v>
      </c>
      <c r="AN5292" s="1" t="s">
        <v>23837</v>
      </c>
      <c r="AP5292" s="1">
        <v>5778730</v>
      </c>
      <c r="AQ5292" s="1" t="s">
        <v>83</v>
      </c>
      <c r="AR5292" s="2">
        <v>45724.709236111114</v>
      </c>
      <c r="AS5292" s="1" t="s">
        <v>84</v>
      </c>
      <c r="AT5292" s="2">
        <v>45724.333333333336</v>
      </c>
      <c r="AU5292" s="1" t="s">
        <v>85</v>
      </c>
      <c r="AV5292" s="1" t="s">
        <v>608</v>
      </c>
      <c r="AW5292" s="1" t="s">
        <v>609</v>
      </c>
      <c r="AX5292" s="1" t="s">
        <v>4357</v>
      </c>
      <c r="AZ5292" s="2">
        <v>45724.709236111114</v>
      </c>
      <c r="BB5292" s="1" t="s">
        <v>111</v>
      </c>
      <c r="BC5292" s="1" t="s">
        <v>112</v>
      </c>
      <c r="BD5292" s="1" t="s">
        <v>113</v>
      </c>
      <c r="BE5292" s="1" t="s">
        <v>23838</v>
      </c>
      <c r="BF5292" s="1" t="s">
        <v>657</v>
      </c>
    </row>
    <row r="5293" spans="1:58" x14ac:dyDescent="0.35">
      <c r="A5293" s="1">
        <v>3018660</v>
      </c>
      <c r="B5293" s="1" t="s">
        <v>58</v>
      </c>
      <c r="C5293" s="1">
        <v>44316101</v>
      </c>
      <c r="D5293" s="1">
        <v>338306069</v>
      </c>
      <c r="E5293" s="1" t="s">
        <v>59</v>
      </c>
      <c r="F5293" s="1" t="s">
        <v>60</v>
      </c>
      <c r="G5293" s="1" t="s">
        <v>275</v>
      </c>
      <c r="H5293" s="1" t="s">
        <v>20033</v>
      </c>
      <c r="I5293" s="1">
        <v>778188827</v>
      </c>
      <c r="J5293" s="1" t="s">
        <v>23839</v>
      </c>
      <c r="K5293" s="1">
        <v>12</v>
      </c>
      <c r="L5293" s="1" t="s">
        <v>64</v>
      </c>
      <c r="M5293" s="1" t="s">
        <v>65</v>
      </c>
      <c r="N5293" s="2">
        <v>45580.746203703704</v>
      </c>
      <c r="O5293" s="1" t="s">
        <v>66</v>
      </c>
      <c r="Q5293" s="1" t="s">
        <v>67</v>
      </c>
      <c r="R5293" s="2">
        <v>45724.051319444443</v>
      </c>
      <c r="S5293" s="1" t="s">
        <v>9887</v>
      </c>
      <c r="T5293" s="1" t="s">
        <v>100</v>
      </c>
      <c r="U5293" s="1" t="s">
        <v>70</v>
      </c>
      <c r="V5293" s="1" t="s">
        <v>23840</v>
      </c>
      <c r="W5293" s="1" t="s">
        <v>72</v>
      </c>
      <c r="X5293" s="1" t="s">
        <v>2112</v>
      </c>
      <c r="Y5293" s="1" t="s">
        <v>13451</v>
      </c>
      <c r="Z5293" s="1" t="s">
        <v>1067</v>
      </c>
      <c r="AA5293" s="1" t="s">
        <v>13452</v>
      </c>
      <c r="AB5293" s="1" t="s">
        <v>20035</v>
      </c>
      <c r="AE5293" s="2">
        <v>45724.05133101852</v>
      </c>
      <c r="AF5293" s="1" t="s">
        <v>77</v>
      </c>
      <c r="AH5293" s="1" t="s">
        <v>78</v>
      </c>
      <c r="AI5293" s="1" t="s">
        <v>79</v>
      </c>
      <c r="AJ5293" s="1" t="s">
        <v>378</v>
      </c>
      <c r="AK5293" s="1" t="s">
        <v>23841</v>
      </c>
      <c r="AL5293" s="1" t="s">
        <v>9887</v>
      </c>
      <c r="AM5293" s="2">
        <v>45724.051365740743</v>
      </c>
      <c r="AN5293" s="1" t="s">
        <v>23841</v>
      </c>
      <c r="AP5293" s="1">
        <v>5778733</v>
      </c>
      <c r="AQ5293" s="1" t="s">
        <v>83</v>
      </c>
      <c r="AR5293" s="2">
        <v>45725.016805555555</v>
      </c>
      <c r="AS5293" s="1" t="s">
        <v>84</v>
      </c>
      <c r="AT5293" s="2">
        <v>45724.333333333336</v>
      </c>
      <c r="AU5293" s="1" t="s">
        <v>85</v>
      </c>
      <c r="AV5293" s="1" t="s">
        <v>2117</v>
      </c>
      <c r="AW5293" s="1" t="s">
        <v>2118</v>
      </c>
      <c r="AX5293" s="1" t="s">
        <v>2119</v>
      </c>
      <c r="AZ5293" s="2">
        <v>45725.016805555555</v>
      </c>
      <c r="BB5293" s="1" t="s">
        <v>537</v>
      </c>
      <c r="BC5293" s="1" t="s">
        <v>538</v>
      </c>
      <c r="BD5293" s="1" t="s">
        <v>91</v>
      </c>
      <c r="BE5293" s="1" t="s">
        <v>23842</v>
      </c>
      <c r="BF5293" s="1" t="s">
        <v>14364</v>
      </c>
    </row>
    <row r="5294" spans="1:58" x14ac:dyDescent="0.35">
      <c r="A5294" s="1">
        <v>3018661</v>
      </c>
      <c r="B5294" s="1" t="s">
        <v>223</v>
      </c>
      <c r="C5294" s="1">
        <v>45390161</v>
      </c>
      <c r="D5294" s="1">
        <v>339577375</v>
      </c>
      <c r="E5294" s="1" t="s">
        <v>59</v>
      </c>
      <c r="F5294" s="1" t="s">
        <v>60</v>
      </c>
      <c r="G5294" s="1" t="s">
        <v>138</v>
      </c>
      <c r="H5294" s="1" t="s">
        <v>23843</v>
      </c>
      <c r="I5294" s="1">
        <v>772450425</v>
      </c>
      <c r="J5294" s="1" t="s">
        <v>1297</v>
      </c>
      <c r="K5294" s="1">
        <v>14</v>
      </c>
      <c r="L5294" s="1" t="s">
        <v>64</v>
      </c>
      <c r="M5294" s="1" t="s">
        <v>65</v>
      </c>
      <c r="N5294" s="2">
        <v>45723.666666666664</v>
      </c>
      <c r="O5294" s="1" t="s">
        <v>98</v>
      </c>
      <c r="Q5294" s="1" t="s">
        <v>67</v>
      </c>
      <c r="R5294" s="2">
        <v>45724.057256944441</v>
      </c>
      <c r="S5294" s="1" t="s">
        <v>20014</v>
      </c>
      <c r="T5294" s="1" t="s">
        <v>69</v>
      </c>
      <c r="U5294" s="1" t="s">
        <v>101</v>
      </c>
      <c r="V5294" s="1" t="s">
        <v>23844</v>
      </c>
      <c r="Y5294" s="1" t="s">
        <v>13862</v>
      </c>
      <c r="Z5294" s="1" t="s">
        <v>4276</v>
      </c>
      <c r="AA5294" s="1" t="s">
        <v>15551</v>
      </c>
      <c r="AB5294" s="1" t="s">
        <v>124</v>
      </c>
      <c r="AE5294" s="2">
        <v>45724.057268518518</v>
      </c>
      <c r="AF5294" s="1" t="s">
        <v>77</v>
      </c>
      <c r="AH5294" s="1" t="s">
        <v>78</v>
      </c>
      <c r="AI5294" s="1" t="s">
        <v>106</v>
      </c>
      <c r="AJ5294" s="1" t="s">
        <v>1326</v>
      </c>
      <c r="AK5294" s="1" t="s">
        <v>23845</v>
      </c>
      <c r="AL5294" s="1" t="s">
        <v>20014</v>
      </c>
      <c r="AM5294" s="2">
        <v>45724.057303240741</v>
      </c>
      <c r="AN5294" s="1" t="s">
        <v>23845</v>
      </c>
      <c r="AP5294" s="1">
        <v>5778737</v>
      </c>
      <c r="AQ5294" s="1" t="s">
        <v>83</v>
      </c>
      <c r="AR5294" s="2">
        <v>45724.484259259261</v>
      </c>
      <c r="AS5294" s="1" t="s">
        <v>84</v>
      </c>
      <c r="AT5294" s="2">
        <v>45724.333333333336</v>
      </c>
      <c r="AU5294" s="1" t="s">
        <v>85</v>
      </c>
      <c r="AV5294" s="1" t="s">
        <v>1328</v>
      </c>
      <c r="AW5294" s="1" t="s">
        <v>1329</v>
      </c>
      <c r="AX5294" s="1" t="s">
        <v>7944</v>
      </c>
      <c r="AZ5294" s="2">
        <v>45724.484259259261</v>
      </c>
      <c r="BB5294" s="1" t="s">
        <v>286</v>
      </c>
      <c r="BC5294" s="1" t="s">
        <v>287</v>
      </c>
      <c r="BD5294" s="1" t="s">
        <v>288</v>
      </c>
      <c r="BE5294" s="1" t="s">
        <v>23846</v>
      </c>
      <c r="BF5294" s="1" t="s">
        <v>290</v>
      </c>
    </row>
    <row r="5295" spans="1:58" x14ac:dyDescent="0.35">
      <c r="A5295" s="1">
        <v>3018662</v>
      </c>
      <c r="B5295" s="1" t="s">
        <v>58</v>
      </c>
      <c r="C5295" s="1">
        <v>39679041</v>
      </c>
      <c r="D5295" s="1">
        <v>339644612</v>
      </c>
      <c r="E5295" s="1" t="s">
        <v>59</v>
      </c>
      <c r="F5295" s="1" t="s">
        <v>60</v>
      </c>
      <c r="G5295" s="1" t="s">
        <v>1286</v>
      </c>
      <c r="H5295" s="1" t="s">
        <v>23847</v>
      </c>
      <c r="I5295" s="1">
        <v>773398999</v>
      </c>
      <c r="J5295" s="1" t="s">
        <v>1922</v>
      </c>
      <c r="K5295" s="1">
        <v>16</v>
      </c>
      <c r="L5295" s="1" t="s">
        <v>64</v>
      </c>
      <c r="M5295" s="1" t="s">
        <v>65</v>
      </c>
      <c r="N5295" s="2">
        <v>45545.000011574077</v>
      </c>
      <c r="O5295" s="1" t="s">
        <v>66</v>
      </c>
      <c r="Q5295" s="1" t="s">
        <v>67</v>
      </c>
      <c r="R5295" s="2">
        <v>45724.058229166665</v>
      </c>
      <c r="S5295" s="1" t="s">
        <v>4770</v>
      </c>
      <c r="T5295" s="1" t="s">
        <v>100</v>
      </c>
      <c r="U5295" s="1" t="s">
        <v>70</v>
      </c>
      <c r="V5295" s="1" t="s">
        <v>23848</v>
      </c>
      <c r="W5295" s="1" t="s">
        <v>725</v>
      </c>
      <c r="X5295" s="1" t="s">
        <v>725</v>
      </c>
      <c r="Y5295" s="1" t="s">
        <v>10380</v>
      </c>
      <c r="Z5295" s="1" t="s">
        <v>2649</v>
      </c>
      <c r="AA5295" s="1" t="s">
        <v>23849</v>
      </c>
      <c r="AB5295" s="1" t="s">
        <v>124</v>
      </c>
      <c r="AE5295" s="2">
        <v>45724.058240740742</v>
      </c>
      <c r="AF5295" s="1" t="s">
        <v>77</v>
      </c>
      <c r="AH5295" s="1" t="s">
        <v>78</v>
      </c>
      <c r="AI5295" s="1" t="s">
        <v>79</v>
      </c>
      <c r="AJ5295" s="1" t="s">
        <v>283</v>
      </c>
      <c r="AK5295" s="1" t="s">
        <v>23848</v>
      </c>
      <c r="AL5295" s="1" t="s">
        <v>4770</v>
      </c>
      <c r="AM5295" s="2">
        <v>45724.058275462965</v>
      </c>
      <c r="AN5295" s="1" t="s">
        <v>23848</v>
      </c>
      <c r="AP5295" s="1">
        <v>5778738</v>
      </c>
      <c r="AQ5295" s="1" t="s">
        <v>83</v>
      </c>
      <c r="AR5295" s="2">
        <v>45725.548981481479</v>
      </c>
      <c r="AS5295" s="1" t="s">
        <v>84</v>
      </c>
      <c r="AT5295" s="2">
        <v>45724.333333333336</v>
      </c>
      <c r="AU5295" s="1" t="s">
        <v>85</v>
      </c>
      <c r="AV5295" s="1" t="s">
        <v>1867</v>
      </c>
      <c r="AW5295" s="1" t="s">
        <v>1868</v>
      </c>
      <c r="AX5295" s="1" t="s">
        <v>2651</v>
      </c>
      <c r="AZ5295" s="2">
        <v>45725.548981481479</v>
      </c>
      <c r="BB5295" s="1" t="s">
        <v>152</v>
      </c>
      <c r="BC5295" s="1" t="s">
        <v>153</v>
      </c>
      <c r="BD5295" s="1" t="s">
        <v>154</v>
      </c>
      <c r="BE5295" s="1" t="s">
        <v>23850</v>
      </c>
      <c r="BF5295" s="1" t="s">
        <v>993</v>
      </c>
    </row>
    <row r="5296" spans="1:58" x14ac:dyDescent="0.35">
      <c r="A5296" s="1">
        <v>3018663</v>
      </c>
      <c r="B5296" s="1" t="s">
        <v>58</v>
      </c>
      <c r="C5296" s="1">
        <v>43847171</v>
      </c>
      <c r="D5296" s="1">
        <v>338029413</v>
      </c>
      <c r="E5296" s="1" t="s">
        <v>59</v>
      </c>
      <c r="F5296" s="1" t="s">
        <v>60</v>
      </c>
      <c r="G5296" s="1" t="s">
        <v>2268</v>
      </c>
      <c r="H5296" s="1" t="s">
        <v>23851</v>
      </c>
      <c r="I5296" s="1">
        <v>776315217</v>
      </c>
      <c r="J5296" s="1" t="s">
        <v>8646</v>
      </c>
      <c r="K5296" s="1">
        <v>12</v>
      </c>
      <c r="L5296" s="1" t="s">
        <v>64</v>
      </c>
      <c r="M5296" s="1" t="s">
        <v>65</v>
      </c>
      <c r="N5296" s="2">
        <v>45520.66479166667</v>
      </c>
      <c r="O5296" s="1" t="s">
        <v>66</v>
      </c>
      <c r="Q5296" s="1" t="s">
        <v>67</v>
      </c>
      <c r="R5296" s="2">
        <v>45724.067743055559</v>
      </c>
      <c r="S5296" s="1" t="s">
        <v>1923</v>
      </c>
      <c r="T5296" s="1" t="s">
        <v>100</v>
      </c>
      <c r="U5296" s="1" t="s">
        <v>70</v>
      </c>
      <c r="V5296" s="1" t="s">
        <v>23852</v>
      </c>
      <c r="W5296" s="1" t="s">
        <v>72</v>
      </c>
      <c r="X5296" s="1" t="s">
        <v>73</v>
      </c>
      <c r="Y5296" s="1" t="s">
        <v>4883</v>
      </c>
      <c r="Z5296" s="1" t="s">
        <v>6132</v>
      </c>
      <c r="AA5296" s="1" t="s">
        <v>6133</v>
      </c>
      <c r="AB5296" s="1" t="s">
        <v>124</v>
      </c>
      <c r="AE5296" s="2">
        <v>45724.067754629628</v>
      </c>
      <c r="AF5296" s="1" t="s">
        <v>77</v>
      </c>
      <c r="AH5296" s="1" t="s">
        <v>78</v>
      </c>
      <c r="AI5296" s="1" t="s">
        <v>79</v>
      </c>
      <c r="AJ5296" s="1" t="s">
        <v>378</v>
      </c>
      <c r="AK5296" s="1" t="s">
        <v>23853</v>
      </c>
      <c r="AL5296" s="1" t="s">
        <v>1923</v>
      </c>
      <c r="AM5296" s="2">
        <v>45724.067789351851</v>
      </c>
      <c r="AN5296" s="1" t="s">
        <v>23853</v>
      </c>
      <c r="AP5296" s="1">
        <v>5778743</v>
      </c>
      <c r="AQ5296" s="1" t="s">
        <v>83</v>
      </c>
      <c r="AR5296" s="2">
        <v>45724.585694444446</v>
      </c>
      <c r="AS5296" s="1" t="s">
        <v>84</v>
      </c>
      <c r="AT5296" s="2">
        <v>45724.291666666664</v>
      </c>
      <c r="AU5296" s="1" t="s">
        <v>85</v>
      </c>
      <c r="AV5296" s="1" t="s">
        <v>2382</v>
      </c>
      <c r="AW5296" s="1" t="s">
        <v>2383</v>
      </c>
      <c r="AX5296" s="1" t="s">
        <v>2384</v>
      </c>
      <c r="AZ5296" s="2">
        <v>45724.585694444446</v>
      </c>
      <c r="BB5296" s="1" t="s">
        <v>1003</v>
      </c>
      <c r="BC5296" s="1" t="s">
        <v>595</v>
      </c>
      <c r="BD5296" s="1" t="s">
        <v>1004</v>
      </c>
      <c r="BE5296" s="1" t="s">
        <v>23854</v>
      </c>
      <c r="BF5296" s="1" t="s">
        <v>93</v>
      </c>
    </row>
    <row r="5297" spans="1:58" x14ac:dyDescent="0.35">
      <c r="A5297" s="1">
        <v>3018664</v>
      </c>
      <c r="B5297" s="1" t="s">
        <v>58</v>
      </c>
      <c r="C5297" s="1">
        <v>41239411</v>
      </c>
      <c r="D5297" s="1">
        <v>338581327</v>
      </c>
      <c r="E5297" s="1" t="s">
        <v>59</v>
      </c>
      <c r="F5297" s="1" t="s">
        <v>60</v>
      </c>
      <c r="G5297" s="1" t="s">
        <v>23520</v>
      </c>
      <c r="H5297" s="1" t="s">
        <v>23521</v>
      </c>
      <c r="I5297" s="1">
        <v>772352396</v>
      </c>
      <c r="J5297" s="1" t="s">
        <v>199</v>
      </c>
      <c r="K5297" s="1">
        <v>12</v>
      </c>
      <c r="L5297" s="1" t="s">
        <v>64</v>
      </c>
      <c r="M5297" s="1" t="s">
        <v>65</v>
      </c>
      <c r="N5297" s="2">
        <v>45119.583333333336</v>
      </c>
      <c r="O5297" s="1" t="s">
        <v>66</v>
      </c>
      <c r="Q5297" s="1" t="s">
        <v>67</v>
      </c>
      <c r="R5297" s="2">
        <v>45724.19226851852</v>
      </c>
      <c r="S5297" s="1" t="s">
        <v>9700</v>
      </c>
      <c r="T5297" s="1" t="s">
        <v>69</v>
      </c>
      <c r="U5297" s="1" t="s">
        <v>603</v>
      </c>
      <c r="V5297" s="1" t="s">
        <v>23522</v>
      </c>
      <c r="W5297" s="1" t="s">
        <v>214</v>
      </c>
      <c r="X5297" s="1" t="s">
        <v>215</v>
      </c>
      <c r="Y5297" s="1" t="s">
        <v>2335</v>
      </c>
      <c r="Z5297" s="1" t="s">
        <v>2336</v>
      </c>
      <c r="AA5297" s="1" t="s">
        <v>6255</v>
      </c>
      <c r="AB5297" s="1" t="s">
        <v>9999</v>
      </c>
      <c r="AC5297" s="1">
        <v>202</v>
      </c>
      <c r="AE5297" s="2">
        <v>45724.192280092589</v>
      </c>
      <c r="AF5297" s="1" t="s">
        <v>77</v>
      </c>
      <c r="AH5297" s="1" t="s">
        <v>125</v>
      </c>
      <c r="AI5297" s="1" t="s">
        <v>79</v>
      </c>
      <c r="AJ5297" s="1" t="s">
        <v>167</v>
      </c>
      <c r="AK5297" s="1" t="s">
        <v>9924</v>
      </c>
      <c r="AL5297" s="1" t="s">
        <v>9700</v>
      </c>
      <c r="AM5297" s="2">
        <v>45724.192303240743</v>
      </c>
      <c r="AN5297" s="1" t="s">
        <v>9924</v>
      </c>
      <c r="AP5297" s="1">
        <v>5778751</v>
      </c>
      <c r="AQ5297" s="1" t="s">
        <v>83</v>
      </c>
      <c r="AR5297" s="2">
        <v>45724.591261574074</v>
      </c>
      <c r="AS5297" s="1" t="s">
        <v>84</v>
      </c>
      <c r="AT5297" s="2">
        <v>45724.333333333336</v>
      </c>
      <c r="AU5297" s="1" t="s">
        <v>85</v>
      </c>
      <c r="AV5297" s="1" t="s">
        <v>1957</v>
      </c>
      <c r="AW5297" s="1" t="s">
        <v>1958</v>
      </c>
      <c r="AX5297" s="1" t="s">
        <v>1959</v>
      </c>
      <c r="AZ5297" s="2">
        <v>45724.591261574074</v>
      </c>
      <c r="BB5297" s="1" t="s">
        <v>15659</v>
      </c>
      <c r="BC5297" s="1" t="s">
        <v>15660</v>
      </c>
      <c r="BD5297" s="1" t="s">
        <v>15661</v>
      </c>
      <c r="BE5297" s="1" t="s">
        <v>1120</v>
      </c>
      <c r="BF5297" s="1" t="s">
        <v>137</v>
      </c>
    </row>
    <row r="5298" spans="1:58" x14ac:dyDescent="0.35">
      <c r="A5298" s="1">
        <v>3018665</v>
      </c>
      <c r="B5298" s="1" t="s">
        <v>327</v>
      </c>
      <c r="C5298" s="1">
        <v>34691431</v>
      </c>
      <c r="D5298" s="1">
        <v>338341003</v>
      </c>
      <c r="E5298" s="1" t="s">
        <v>59</v>
      </c>
      <c r="F5298" s="1" t="s">
        <v>60</v>
      </c>
      <c r="G5298" s="1" t="s">
        <v>23855</v>
      </c>
      <c r="H5298" s="1" t="s">
        <v>23856</v>
      </c>
      <c r="I5298" s="1">
        <v>776040245</v>
      </c>
      <c r="J5298" s="1" t="s">
        <v>23857</v>
      </c>
      <c r="K5298" s="1">
        <v>13</v>
      </c>
      <c r="L5298" s="1" t="s">
        <v>64</v>
      </c>
      <c r="M5298" s="1" t="s">
        <v>65</v>
      </c>
      <c r="N5298" s="2">
        <v>43159.708333333336</v>
      </c>
      <c r="O5298" s="1" t="s">
        <v>331</v>
      </c>
      <c r="Q5298" s="1" t="s">
        <v>67</v>
      </c>
      <c r="R5298" s="2">
        <v>45724.244166666664</v>
      </c>
      <c r="S5298" s="1" t="s">
        <v>23805</v>
      </c>
      <c r="T5298" s="1" t="s">
        <v>100</v>
      </c>
      <c r="U5298" s="1" t="s">
        <v>70</v>
      </c>
      <c r="V5298" s="1" t="s">
        <v>23858</v>
      </c>
      <c r="W5298" s="1" t="s">
        <v>334</v>
      </c>
      <c r="X5298" s="1" t="s">
        <v>1153</v>
      </c>
      <c r="Y5298" s="1" t="s">
        <v>23859</v>
      </c>
      <c r="Z5298" s="1" t="s">
        <v>2321</v>
      </c>
      <c r="AA5298" s="1" t="s">
        <v>7977</v>
      </c>
      <c r="AB5298" s="1" t="s">
        <v>23860</v>
      </c>
      <c r="AC5298" s="1">
        <v>5893</v>
      </c>
      <c r="AE5298" s="2">
        <v>45724.24417824074</v>
      </c>
      <c r="AF5298" s="1" t="s">
        <v>77</v>
      </c>
      <c r="AH5298" s="1" t="s">
        <v>78</v>
      </c>
      <c r="AI5298" s="1" t="s">
        <v>360</v>
      </c>
      <c r="AJ5298" s="1" t="s">
        <v>107</v>
      </c>
      <c r="AK5298" s="1" t="s">
        <v>23861</v>
      </c>
      <c r="AL5298" s="1" t="s">
        <v>23805</v>
      </c>
      <c r="AM5298" s="2">
        <v>45724.244201388887</v>
      </c>
      <c r="AN5298" s="1" t="s">
        <v>23861</v>
      </c>
      <c r="AP5298" s="1">
        <v>5778752</v>
      </c>
      <c r="AQ5298" s="1" t="s">
        <v>83</v>
      </c>
      <c r="AR5298" s="2">
        <v>45724.62327546296</v>
      </c>
      <c r="AS5298" s="1" t="s">
        <v>84</v>
      </c>
      <c r="AT5298" s="2">
        <v>45724.333333333336</v>
      </c>
      <c r="AU5298" s="1" t="s">
        <v>85</v>
      </c>
      <c r="AV5298" s="1" t="s">
        <v>1214</v>
      </c>
      <c r="AW5298" s="1" t="s">
        <v>1215</v>
      </c>
      <c r="AX5298" s="1" t="s">
        <v>16343</v>
      </c>
      <c r="AZ5298" s="2">
        <v>45724.62327546296</v>
      </c>
      <c r="BB5298" s="1" t="s">
        <v>2633</v>
      </c>
      <c r="BC5298" s="1" t="s">
        <v>690</v>
      </c>
      <c r="BD5298" s="1" t="s">
        <v>2634</v>
      </c>
      <c r="BE5298" s="1" t="s">
        <v>23862</v>
      </c>
      <c r="BF5298" s="1" t="s">
        <v>290</v>
      </c>
    </row>
    <row r="5299" spans="1:58" x14ac:dyDescent="0.35">
      <c r="A5299" s="1">
        <v>3018666</v>
      </c>
      <c r="B5299" s="1" t="s">
        <v>58</v>
      </c>
      <c r="C5299" s="1">
        <v>42154321</v>
      </c>
      <c r="D5299" s="1">
        <v>339544565</v>
      </c>
      <c r="E5299" s="1" t="s">
        <v>59</v>
      </c>
      <c r="F5299" s="1" t="s">
        <v>60</v>
      </c>
      <c r="G5299" s="1" t="s">
        <v>19836</v>
      </c>
      <c r="H5299" s="1" t="s">
        <v>19837</v>
      </c>
      <c r="I5299" s="1">
        <v>775475710</v>
      </c>
      <c r="J5299" s="1" t="s">
        <v>23863</v>
      </c>
      <c r="K5299" s="1">
        <v>14</v>
      </c>
      <c r="L5299" s="1" t="s">
        <v>64</v>
      </c>
      <c r="M5299" s="1" t="s">
        <v>65</v>
      </c>
      <c r="N5299" s="2">
        <v>45317.500011574077</v>
      </c>
      <c r="O5299" s="1" t="s">
        <v>353</v>
      </c>
      <c r="Q5299" s="1" t="s">
        <v>67</v>
      </c>
      <c r="R5299" s="2">
        <v>45724.252372685187</v>
      </c>
      <c r="S5299" s="1" t="s">
        <v>508</v>
      </c>
      <c r="T5299" s="1" t="s">
        <v>602</v>
      </c>
      <c r="U5299" s="1" t="s">
        <v>70</v>
      </c>
      <c r="V5299" s="1" t="s">
        <v>1145</v>
      </c>
      <c r="Y5299" s="1" t="s">
        <v>19840</v>
      </c>
      <c r="Z5299" s="1" t="s">
        <v>4276</v>
      </c>
      <c r="AA5299" s="1" t="s">
        <v>12361</v>
      </c>
      <c r="AB5299" s="1" t="s">
        <v>124</v>
      </c>
      <c r="AE5299" s="2">
        <v>45724.252500000002</v>
      </c>
      <c r="AF5299" s="1" t="s">
        <v>77</v>
      </c>
      <c r="AH5299" s="1" t="s">
        <v>125</v>
      </c>
      <c r="AI5299" s="1" t="s">
        <v>58</v>
      </c>
      <c r="AJ5299" s="1" t="s">
        <v>80</v>
      </c>
      <c r="AL5299" s="1" t="s">
        <v>508</v>
      </c>
      <c r="AM5299" s="2">
        <v>45724.252534722225</v>
      </c>
      <c r="AO5299" s="1" t="s">
        <v>508</v>
      </c>
      <c r="AP5299" s="1">
        <v>5778753</v>
      </c>
      <c r="AQ5299" s="1" t="s">
        <v>83</v>
      </c>
      <c r="AR5299" s="2">
        <v>45724.714699074073</v>
      </c>
      <c r="AS5299" s="1" t="s">
        <v>84</v>
      </c>
      <c r="AT5299" s="2">
        <v>45724.333333333336</v>
      </c>
      <c r="AU5299" s="1" t="s">
        <v>85</v>
      </c>
      <c r="AV5299" s="1" t="s">
        <v>1328</v>
      </c>
      <c r="AW5299" s="1" t="s">
        <v>1329</v>
      </c>
      <c r="AX5299" s="1" t="s">
        <v>6610</v>
      </c>
      <c r="AZ5299" s="2">
        <v>45724.714699074073</v>
      </c>
      <c r="BB5299" s="1" t="s">
        <v>111</v>
      </c>
      <c r="BC5299" s="1" t="s">
        <v>112</v>
      </c>
      <c r="BD5299" s="1" t="s">
        <v>113</v>
      </c>
      <c r="BE5299" s="1" t="s">
        <v>23864</v>
      </c>
      <c r="BF5299" s="1" t="s">
        <v>649</v>
      </c>
    </row>
    <row r="5300" spans="1:58" x14ac:dyDescent="0.35">
      <c r="A5300" s="1">
        <v>3018667</v>
      </c>
      <c r="B5300" s="1" t="s">
        <v>58</v>
      </c>
      <c r="C5300" s="1">
        <v>40146071</v>
      </c>
      <c r="D5300" s="1">
        <v>338604262</v>
      </c>
      <c r="E5300" s="1" t="s">
        <v>59</v>
      </c>
      <c r="F5300" s="1" t="s">
        <v>60</v>
      </c>
      <c r="G5300" s="1" t="s">
        <v>1263</v>
      </c>
      <c r="H5300" s="1" t="s">
        <v>3642</v>
      </c>
      <c r="I5300" s="1">
        <v>773865655</v>
      </c>
      <c r="J5300" s="1" t="s">
        <v>23865</v>
      </c>
      <c r="K5300" s="1">
        <v>12</v>
      </c>
      <c r="L5300" s="1" t="s">
        <v>64</v>
      </c>
      <c r="M5300" s="1" t="s">
        <v>65</v>
      </c>
      <c r="N5300" s="2">
        <v>45596.416678240741</v>
      </c>
      <c r="O5300" s="1" t="s">
        <v>66</v>
      </c>
      <c r="Q5300" s="1" t="s">
        <v>67</v>
      </c>
      <c r="R5300" s="2">
        <v>45724.279965277776</v>
      </c>
      <c r="S5300" s="1" t="s">
        <v>4667</v>
      </c>
      <c r="T5300" s="1" t="s">
        <v>100</v>
      </c>
      <c r="U5300" s="1" t="s">
        <v>70</v>
      </c>
      <c r="V5300" s="1" t="s">
        <v>23866</v>
      </c>
      <c r="W5300" s="1" t="s">
        <v>72</v>
      </c>
      <c r="X5300" s="1" t="s">
        <v>881</v>
      </c>
      <c r="Y5300" s="1" t="s">
        <v>3168</v>
      </c>
      <c r="Z5300" s="1" t="s">
        <v>1067</v>
      </c>
      <c r="AA5300" s="1" t="s">
        <v>3646</v>
      </c>
      <c r="AB5300" s="1" t="s">
        <v>3646</v>
      </c>
      <c r="AE5300" s="2">
        <v>45724.279976851853</v>
      </c>
      <c r="AF5300" s="1" t="s">
        <v>77</v>
      </c>
      <c r="AH5300" s="1" t="s">
        <v>125</v>
      </c>
      <c r="AI5300" s="1" t="s">
        <v>79</v>
      </c>
      <c r="AJ5300" s="1" t="s">
        <v>378</v>
      </c>
      <c r="AK5300" s="1" t="s">
        <v>23866</v>
      </c>
      <c r="AL5300" s="1" t="s">
        <v>4667</v>
      </c>
      <c r="AM5300" s="2">
        <v>45724.28</v>
      </c>
      <c r="AN5300" s="1" t="s">
        <v>23866</v>
      </c>
      <c r="AP5300" s="1">
        <v>5778754</v>
      </c>
      <c r="AQ5300" s="1" t="s">
        <v>83</v>
      </c>
      <c r="AR5300" s="2">
        <v>45724.549664351849</v>
      </c>
      <c r="AS5300" s="1" t="s">
        <v>84</v>
      </c>
      <c r="AT5300" s="2">
        <v>45724.333333333336</v>
      </c>
      <c r="AU5300" s="1" t="s">
        <v>85</v>
      </c>
      <c r="AV5300" s="1" t="s">
        <v>1354</v>
      </c>
      <c r="AW5300" s="1" t="s">
        <v>1355</v>
      </c>
      <c r="AX5300" s="1" t="s">
        <v>8101</v>
      </c>
      <c r="AZ5300" s="2">
        <v>45724.549664351849</v>
      </c>
      <c r="BB5300" s="1" t="s">
        <v>3969</v>
      </c>
      <c r="BC5300" s="1" t="s">
        <v>3970</v>
      </c>
      <c r="BD5300" s="1" t="s">
        <v>3971</v>
      </c>
      <c r="BE5300" s="1" t="s">
        <v>23867</v>
      </c>
      <c r="BF5300" s="1" t="s">
        <v>886</v>
      </c>
    </row>
    <row r="5301" spans="1:58" x14ac:dyDescent="0.35">
      <c r="A5301" s="1">
        <v>3018668</v>
      </c>
      <c r="B5301" s="1" t="s">
        <v>223</v>
      </c>
      <c r="C5301" s="1">
        <v>32619701</v>
      </c>
      <c r="D5301" s="1">
        <v>339601434</v>
      </c>
      <c r="E5301" s="1" t="s">
        <v>59</v>
      </c>
      <c r="F5301" s="1" t="s">
        <v>60</v>
      </c>
      <c r="G5301" s="1" t="s">
        <v>769</v>
      </c>
      <c r="H5301" s="1" t="s">
        <v>23868</v>
      </c>
      <c r="I5301" s="1">
        <v>776561468</v>
      </c>
      <c r="J5301" s="1" t="s">
        <v>1187</v>
      </c>
      <c r="K5301" s="1">
        <v>12</v>
      </c>
      <c r="L5301" s="1" t="s">
        <v>64</v>
      </c>
      <c r="M5301" s="1" t="s">
        <v>65</v>
      </c>
      <c r="N5301" s="2">
        <v>45682.5</v>
      </c>
      <c r="O5301" s="1" t="s">
        <v>98</v>
      </c>
      <c r="Q5301" s="1" t="s">
        <v>67</v>
      </c>
      <c r="R5301" s="2">
        <v>45724.285405092596</v>
      </c>
      <c r="S5301" s="1" t="s">
        <v>1923</v>
      </c>
      <c r="T5301" s="1" t="s">
        <v>100</v>
      </c>
      <c r="U5301" s="1" t="s">
        <v>70</v>
      </c>
      <c r="V5301" s="1" t="s">
        <v>23869</v>
      </c>
      <c r="W5301" s="1" t="s">
        <v>892</v>
      </c>
      <c r="X5301" s="1" t="s">
        <v>892</v>
      </c>
      <c r="Y5301" s="1" t="s">
        <v>12650</v>
      </c>
      <c r="Z5301" s="1" t="s">
        <v>894</v>
      </c>
      <c r="AA5301" s="1" t="s">
        <v>9722</v>
      </c>
      <c r="AB5301" s="1" t="s">
        <v>124</v>
      </c>
      <c r="AE5301" s="2">
        <v>45724.285416666666</v>
      </c>
      <c r="AF5301" s="1" t="s">
        <v>77</v>
      </c>
      <c r="AH5301" s="1" t="s">
        <v>78</v>
      </c>
      <c r="AI5301" s="1" t="s">
        <v>106</v>
      </c>
      <c r="AJ5301" s="1" t="s">
        <v>1326</v>
      </c>
      <c r="AK5301" s="1" t="s">
        <v>23870</v>
      </c>
      <c r="AL5301" s="1" t="s">
        <v>1923</v>
      </c>
      <c r="AM5301" s="2">
        <v>45724.285439814812</v>
      </c>
      <c r="AN5301" s="1" t="s">
        <v>23870</v>
      </c>
      <c r="AP5301" s="1">
        <v>5778756</v>
      </c>
      <c r="AQ5301" s="1" t="s">
        <v>83</v>
      </c>
      <c r="AR5301" s="2">
        <v>45724.556226851855</v>
      </c>
      <c r="AS5301" s="1" t="s">
        <v>84</v>
      </c>
      <c r="AT5301" s="2">
        <v>45724.333333333336</v>
      </c>
      <c r="AU5301" s="1" t="s">
        <v>85</v>
      </c>
      <c r="AV5301" s="1" t="s">
        <v>1446</v>
      </c>
      <c r="AW5301" s="1" t="s">
        <v>1447</v>
      </c>
      <c r="AX5301" s="1" t="s">
        <v>1448</v>
      </c>
      <c r="AZ5301" s="2">
        <v>45724.556226851855</v>
      </c>
      <c r="BB5301" s="1" t="s">
        <v>23871</v>
      </c>
      <c r="BC5301" s="1" t="s">
        <v>23872</v>
      </c>
      <c r="BD5301" s="1" t="s">
        <v>8561</v>
      </c>
      <c r="BE5301" s="1" t="s">
        <v>23873</v>
      </c>
      <c r="BF5301" s="1" t="s">
        <v>993</v>
      </c>
    </row>
    <row r="5302" spans="1:58" x14ac:dyDescent="0.35">
      <c r="A5302" s="1">
        <v>3018669</v>
      </c>
      <c r="B5302" s="1" t="s">
        <v>58</v>
      </c>
      <c r="C5302" s="1">
        <v>36645281</v>
      </c>
      <c r="D5302" s="1">
        <v>338489355</v>
      </c>
      <c r="E5302" s="1" t="s">
        <v>59</v>
      </c>
      <c r="F5302" s="1" t="s">
        <v>60</v>
      </c>
      <c r="G5302" s="1" t="s">
        <v>2759</v>
      </c>
      <c r="H5302" s="1" t="s">
        <v>7633</v>
      </c>
      <c r="I5302" s="1">
        <v>773271433</v>
      </c>
      <c r="J5302" s="1" t="s">
        <v>13860</v>
      </c>
      <c r="K5302" s="1">
        <v>12</v>
      </c>
      <c r="L5302" s="1" t="s">
        <v>64</v>
      </c>
      <c r="M5302" s="1" t="s">
        <v>65</v>
      </c>
      <c r="N5302" s="2">
        <v>44805</v>
      </c>
      <c r="O5302" s="1" t="s">
        <v>180</v>
      </c>
      <c r="Q5302" s="1" t="s">
        <v>67</v>
      </c>
      <c r="R5302" s="2">
        <v>45724.292650462965</v>
      </c>
      <c r="S5302" s="1" t="s">
        <v>1915</v>
      </c>
      <c r="T5302" s="1" t="s">
        <v>69</v>
      </c>
      <c r="U5302" s="1" t="s">
        <v>385</v>
      </c>
      <c r="V5302" s="1" t="e">
        <f>++++++++++++++++++++++++++++++ABSENCE de FICHE+++++++++++++++++++++++++++++++++++++++++++++++++ JIBR</f>
        <v>#NAME?</v>
      </c>
      <c r="Y5302" s="1" t="s">
        <v>6089</v>
      </c>
      <c r="Z5302" s="1" t="s">
        <v>2773</v>
      </c>
      <c r="AA5302" s="1" t="s">
        <v>2773</v>
      </c>
      <c r="AB5302" s="1" t="s">
        <v>4394</v>
      </c>
      <c r="AE5302" s="2">
        <v>45724.292662037034</v>
      </c>
      <c r="AF5302" s="1" t="s">
        <v>77</v>
      </c>
      <c r="AH5302" s="1" t="s">
        <v>125</v>
      </c>
      <c r="AI5302" s="1" t="s">
        <v>79</v>
      </c>
      <c r="AJ5302" s="1" t="s">
        <v>167</v>
      </c>
      <c r="AK5302" s="1" t="s">
        <v>23874</v>
      </c>
      <c r="AL5302" s="1" t="s">
        <v>1915</v>
      </c>
      <c r="AM5302" s="2">
        <v>45724.292696759258</v>
      </c>
      <c r="AN5302" s="1" t="s">
        <v>23874</v>
      </c>
      <c r="AP5302" s="1">
        <v>5778758</v>
      </c>
      <c r="AQ5302" s="1" t="s">
        <v>83</v>
      </c>
      <c r="AR5302" s="2">
        <v>45724.443310185183</v>
      </c>
      <c r="AS5302" s="1" t="s">
        <v>84</v>
      </c>
      <c r="AT5302" s="2">
        <v>45724.333333333336</v>
      </c>
      <c r="AU5302" s="1" t="s">
        <v>85</v>
      </c>
      <c r="AV5302" s="1" t="s">
        <v>1957</v>
      </c>
      <c r="AW5302" s="1" t="s">
        <v>1958</v>
      </c>
      <c r="AX5302" s="1" t="s">
        <v>2365</v>
      </c>
      <c r="AZ5302" s="2">
        <v>45724.443310185183</v>
      </c>
      <c r="BB5302" s="1" t="s">
        <v>813</v>
      </c>
      <c r="BC5302" s="1" t="s">
        <v>814</v>
      </c>
      <c r="BD5302" s="1" t="s">
        <v>815</v>
      </c>
      <c r="BE5302" s="1" t="s">
        <v>23875</v>
      </c>
      <c r="BF5302" s="1" t="s">
        <v>817</v>
      </c>
    </row>
    <row r="5303" spans="1:58" x14ac:dyDescent="0.35">
      <c r="A5303" s="1">
        <v>3018670</v>
      </c>
      <c r="B5303" s="1" t="s">
        <v>58</v>
      </c>
      <c r="C5303" s="1">
        <v>40339011</v>
      </c>
      <c r="D5303" s="1">
        <v>339910329</v>
      </c>
      <c r="E5303" s="1" t="s">
        <v>59</v>
      </c>
      <c r="F5303" s="1" t="s">
        <v>60</v>
      </c>
      <c r="G5303" s="1" t="s">
        <v>5591</v>
      </c>
      <c r="H5303" s="1" t="s">
        <v>18301</v>
      </c>
      <c r="I5303" s="1" t="s">
        <v>23876</v>
      </c>
      <c r="J5303" s="1" t="s">
        <v>6579</v>
      </c>
      <c r="K5303" s="1">
        <v>19</v>
      </c>
      <c r="L5303" s="1" t="s">
        <v>64</v>
      </c>
      <c r="M5303" s="1" t="s">
        <v>65</v>
      </c>
      <c r="N5303" s="2">
        <v>45495</v>
      </c>
      <c r="O5303" s="1" t="s">
        <v>66</v>
      </c>
      <c r="Q5303" s="1" t="s">
        <v>67</v>
      </c>
      <c r="R5303" s="2">
        <v>45724.298622685186</v>
      </c>
      <c r="S5303" s="1" t="s">
        <v>9700</v>
      </c>
      <c r="T5303" s="1" t="s">
        <v>69</v>
      </c>
      <c r="U5303" s="1" t="s">
        <v>2237</v>
      </c>
      <c r="V5303" s="1" t="s">
        <v>23877</v>
      </c>
      <c r="W5303" s="1" t="s">
        <v>785</v>
      </c>
      <c r="X5303" s="1" t="s">
        <v>785</v>
      </c>
      <c r="Y5303" s="1" t="s">
        <v>18304</v>
      </c>
      <c r="Z5303" s="1" t="s">
        <v>5663</v>
      </c>
      <c r="AA5303" s="1" t="s">
        <v>18305</v>
      </c>
      <c r="AB5303" s="1" t="s">
        <v>124</v>
      </c>
      <c r="AE5303" s="2">
        <v>45724.298622685186</v>
      </c>
      <c r="AF5303" s="1" t="s">
        <v>77</v>
      </c>
      <c r="AH5303" s="1" t="s">
        <v>125</v>
      </c>
      <c r="AI5303" s="1" t="s">
        <v>79</v>
      </c>
      <c r="AJ5303" s="1" t="s">
        <v>167</v>
      </c>
      <c r="AK5303" s="1" t="s">
        <v>23878</v>
      </c>
      <c r="AL5303" s="1" t="s">
        <v>9700</v>
      </c>
      <c r="AM5303" s="2">
        <v>45724.298657407409</v>
      </c>
      <c r="AN5303" s="1" t="s">
        <v>23878</v>
      </c>
      <c r="AP5303" s="1">
        <v>5778759</v>
      </c>
      <c r="AQ5303" s="1" t="s">
        <v>83</v>
      </c>
      <c r="AR5303" s="2">
        <v>45724.583715277775</v>
      </c>
      <c r="AS5303" s="1" t="s">
        <v>84</v>
      </c>
      <c r="AT5303" s="2">
        <v>45724.333333333336</v>
      </c>
      <c r="AU5303" s="1" t="s">
        <v>85</v>
      </c>
      <c r="AV5303" s="1" t="s">
        <v>790</v>
      </c>
      <c r="AW5303" s="1" t="s">
        <v>791</v>
      </c>
      <c r="AX5303" s="1" t="s">
        <v>1976</v>
      </c>
      <c r="AZ5303" s="2">
        <v>45724.583715277775</v>
      </c>
      <c r="BB5303" s="1" t="s">
        <v>192</v>
      </c>
      <c r="BC5303" s="1" t="s">
        <v>193</v>
      </c>
      <c r="BD5303" s="1" t="s">
        <v>194</v>
      </c>
      <c r="BE5303" s="1" t="s">
        <v>193</v>
      </c>
      <c r="BF5303" s="1" t="s">
        <v>657</v>
      </c>
    </row>
    <row r="5304" spans="1:58" x14ac:dyDescent="0.35">
      <c r="A5304" s="1">
        <v>3018671</v>
      </c>
      <c r="B5304" s="1" t="s">
        <v>58</v>
      </c>
      <c r="C5304" s="1">
        <v>765951</v>
      </c>
      <c r="D5304" s="1">
        <v>338215550</v>
      </c>
      <c r="E5304" s="1" t="s">
        <v>59</v>
      </c>
      <c r="F5304" s="1" t="s">
        <v>60</v>
      </c>
      <c r="G5304" s="1" t="s">
        <v>2268</v>
      </c>
      <c r="H5304" s="1" t="s">
        <v>19083</v>
      </c>
      <c r="I5304" s="1">
        <v>774134842</v>
      </c>
      <c r="J5304" s="1" t="s">
        <v>23879</v>
      </c>
      <c r="K5304" s="1">
        <v>12</v>
      </c>
      <c r="L5304" s="1" t="s">
        <v>64</v>
      </c>
      <c r="M5304" s="1" t="s">
        <v>65</v>
      </c>
      <c r="N5304" s="2">
        <v>43800</v>
      </c>
      <c r="O5304" s="1" t="s">
        <v>616</v>
      </c>
      <c r="Q5304" s="1" t="s">
        <v>67</v>
      </c>
      <c r="R5304" s="2">
        <v>45724.316400462965</v>
      </c>
      <c r="S5304" s="1" t="s">
        <v>3799</v>
      </c>
      <c r="T5304" s="1" t="s">
        <v>100</v>
      </c>
      <c r="U5304" s="1" t="s">
        <v>70</v>
      </c>
      <c r="V5304" s="1" t="s">
        <v>23880</v>
      </c>
      <c r="W5304" s="1" t="s">
        <v>72</v>
      </c>
      <c r="X5304" s="1" t="s">
        <v>356</v>
      </c>
      <c r="Y5304" s="1" t="s">
        <v>19084</v>
      </c>
      <c r="Z5304" s="1" t="s">
        <v>685</v>
      </c>
      <c r="AA5304" s="1" t="s">
        <v>3679</v>
      </c>
      <c r="AB5304" s="1" t="s">
        <v>3679</v>
      </c>
      <c r="AE5304" s="2">
        <v>45724.316412037035</v>
      </c>
      <c r="AF5304" s="1" t="s">
        <v>77</v>
      </c>
      <c r="AH5304" s="1" t="s">
        <v>78</v>
      </c>
      <c r="AI5304" s="1" t="s">
        <v>79</v>
      </c>
      <c r="AJ5304" s="1" t="s">
        <v>378</v>
      </c>
      <c r="AK5304" s="1" t="s">
        <v>23880</v>
      </c>
      <c r="AL5304" s="1" t="s">
        <v>3799</v>
      </c>
      <c r="AM5304" s="2">
        <v>45724.316469907404</v>
      </c>
      <c r="AN5304" s="1" t="s">
        <v>23880</v>
      </c>
      <c r="AP5304" s="1">
        <v>5778762</v>
      </c>
      <c r="AQ5304" s="1" t="s">
        <v>83</v>
      </c>
      <c r="AR5304" s="2">
        <v>45724.53162037037</v>
      </c>
      <c r="AS5304" s="1" t="s">
        <v>84</v>
      </c>
      <c r="AT5304" s="2">
        <v>45724.333333333336</v>
      </c>
      <c r="AU5304" s="1" t="s">
        <v>85</v>
      </c>
      <c r="AV5304" s="1" t="s">
        <v>645</v>
      </c>
      <c r="AW5304" s="1" t="s">
        <v>646</v>
      </c>
      <c r="AX5304" s="1" t="s">
        <v>23881</v>
      </c>
      <c r="AZ5304" s="2">
        <v>45724.53162037037</v>
      </c>
      <c r="BB5304" s="1" t="s">
        <v>2825</v>
      </c>
      <c r="BC5304" s="1" t="s">
        <v>153</v>
      </c>
      <c r="BD5304" s="1" t="s">
        <v>2826</v>
      </c>
      <c r="BE5304" s="1" t="s">
        <v>23882</v>
      </c>
      <c r="BF5304" s="1" t="s">
        <v>93</v>
      </c>
    </row>
    <row r="5305" spans="1:58" x14ac:dyDescent="0.35">
      <c r="A5305" s="1">
        <v>3018672</v>
      </c>
      <c r="B5305" s="1" t="s">
        <v>58</v>
      </c>
      <c r="C5305" s="1">
        <v>40004311</v>
      </c>
      <c r="D5305" s="1">
        <v>338400852</v>
      </c>
      <c r="E5305" s="1" t="s">
        <v>59</v>
      </c>
      <c r="F5305" s="1" t="s">
        <v>60</v>
      </c>
      <c r="G5305" s="1" t="s">
        <v>23883</v>
      </c>
      <c r="H5305" s="1" t="s">
        <v>23884</v>
      </c>
      <c r="I5305" s="1">
        <v>784649208</v>
      </c>
      <c r="J5305" s="1" t="s">
        <v>23885</v>
      </c>
      <c r="K5305" s="1">
        <v>12</v>
      </c>
      <c r="L5305" s="1" t="s">
        <v>64</v>
      </c>
      <c r="M5305" s="1" t="s">
        <v>65</v>
      </c>
      <c r="N5305" s="2">
        <v>45316.706875000003</v>
      </c>
      <c r="O5305" s="1" t="s">
        <v>66</v>
      </c>
      <c r="Q5305" s="1" t="s">
        <v>67</v>
      </c>
      <c r="R5305" s="2">
        <v>45724.323506944442</v>
      </c>
      <c r="S5305" s="1" t="s">
        <v>68</v>
      </c>
      <c r="T5305" s="1" t="s">
        <v>69</v>
      </c>
      <c r="U5305" s="1" t="s">
        <v>70</v>
      </c>
      <c r="V5305" s="1" t="s">
        <v>23886</v>
      </c>
      <c r="W5305" s="1" t="s">
        <v>653</v>
      </c>
      <c r="X5305" s="1" t="s">
        <v>654</v>
      </c>
      <c r="Y5305" s="1" t="s">
        <v>6361</v>
      </c>
      <c r="Z5305" s="1" t="s">
        <v>2822</v>
      </c>
      <c r="AA5305" s="1" t="s">
        <v>23887</v>
      </c>
      <c r="AB5305" s="1" t="s">
        <v>124</v>
      </c>
      <c r="AE5305" s="2">
        <v>45724.323518518519</v>
      </c>
      <c r="AF5305" s="1" t="s">
        <v>77</v>
      </c>
      <c r="AH5305" s="1" t="s">
        <v>125</v>
      </c>
      <c r="AI5305" s="1" t="s">
        <v>58</v>
      </c>
      <c r="AJ5305" s="1" t="s">
        <v>378</v>
      </c>
      <c r="AK5305" s="1" t="s">
        <v>4645</v>
      </c>
      <c r="AL5305" s="1" t="s">
        <v>68</v>
      </c>
      <c r="AM5305" s="2">
        <v>45724.870567129627</v>
      </c>
      <c r="AN5305" s="1" t="s">
        <v>23888</v>
      </c>
      <c r="AO5305" s="1" t="s">
        <v>657</v>
      </c>
      <c r="AP5305" s="1">
        <v>5780266</v>
      </c>
      <c r="AQ5305" s="1" t="s">
        <v>83</v>
      </c>
      <c r="AR5305" s="2">
        <v>45725.586747685185</v>
      </c>
      <c r="AS5305" s="1" t="s">
        <v>84</v>
      </c>
      <c r="AT5305" s="2">
        <v>45725.333333333336</v>
      </c>
      <c r="AU5305" s="1" t="s">
        <v>85</v>
      </c>
      <c r="AV5305" s="1" t="s">
        <v>608</v>
      </c>
      <c r="AW5305" s="1" t="s">
        <v>609</v>
      </c>
      <c r="AX5305" s="1" t="s">
        <v>6547</v>
      </c>
      <c r="AZ5305" s="2">
        <v>45725.586747685185</v>
      </c>
      <c r="BB5305" s="1" t="s">
        <v>1003</v>
      </c>
      <c r="BC5305" s="1" t="s">
        <v>595</v>
      </c>
      <c r="BD5305" s="1" t="s">
        <v>1004</v>
      </c>
      <c r="BE5305" s="1" t="s">
        <v>23889</v>
      </c>
      <c r="BF5305" s="1" t="s">
        <v>93</v>
      </c>
    </row>
    <row r="5306" spans="1:58" x14ac:dyDescent="0.35">
      <c r="A5306" s="1">
        <v>3018673</v>
      </c>
      <c r="B5306" s="1" t="s">
        <v>223</v>
      </c>
      <c r="C5306" s="1">
        <v>31573091</v>
      </c>
      <c r="D5306" s="1">
        <v>339706950</v>
      </c>
      <c r="E5306" s="1" t="s">
        <v>59</v>
      </c>
      <c r="F5306" s="1" t="s">
        <v>60</v>
      </c>
      <c r="G5306" s="1" t="s">
        <v>2268</v>
      </c>
      <c r="H5306" s="1" t="s">
        <v>2371</v>
      </c>
      <c r="I5306" s="1">
        <v>778784715</v>
      </c>
      <c r="J5306" s="1" t="s">
        <v>531</v>
      </c>
      <c r="K5306" s="1">
        <v>14</v>
      </c>
      <c r="L5306" s="1" t="s">
        <v>64</v>
      </c>
      <c r="M5306" s="1" t="s">
        <v>65</v>
      </c>
      <c r="N5306" s="2">
        <v>44117.708333333336</v>
      </c>
      <c r="O5306" s="1" t="s">
        <v>98</v>
      </c>
      <c r="Q5306" s="1" t="s">
        <v>67</v>
      </c>
      <c r="R5306" s="2">
        <v>45724.325891203705</v>
      </c>
      <c r="S5306" s="1" t="s">
        <v>2110</v>
      </c>
      <c r="T5306" s="1" t="s">
        <v>100</v>
      </c>
      <c r="U5306" s="1" t="s">
        <v>70</v>
      </c>
      <c r="V5306" s="1" t="s">
        <v>23890</v>
      </c>
      <c r="W5306" s="1" t="s">
        <v>298</v>
      </c>
      <c r="X5306" s="1" t="s">
        <v>670</v>
      </c>
      <c r="Y5306" s="1" t="s">
        <v>2376</v>
      </c>
      <c r="Z5306" s="1" t="s">
        <v>672</v>
      </c>
      <c r="AA5306" s="1" t="s">
        <v>2377</v>
      </c>
      <c r="AB5306" s="1" t="s">
        <v>124</v>
      </c>
      <c r="AE5306" s="2">
        <v>45724.325902777775</v>
      </c>
      <c r="AF5306" s="1" t="s">
        <v>77</v>
      </c>
      <c r="AH5306" s="1" t="s">
        <v>78</v>
      </c>
      <c r="AI5306" s="1" t="s">
        <v>106</v>
      </c>
      <c r="AJ5306" s="1" t="s">
        <v>107</v>
      </c>
      <c r="AK5306" s="1" t="s">
        <v>2116</v>
      </c>
      <c r="AL5306" s="1" t="s">
        <v>2110</v>
      </c>
      <c r="AM5306" s="2">
        <v>45724.325937499998</v>
      </c>
      <c r="AN5306" s="1" t="s">
        <v>2116</v>
      </c>
      <c r="AP5306" s="1">
        <v>5778764</v>
      </c>
      <c r="AQ5306" s="1" t="s">
        <v>83</v>
      </c>
      <c r="AR5306" s="2">
        <v>45724.739479166667</v>
      </c>
      <c r="AS5306" s="1" t="s">
        <v>84</v>
      </c>
      <c r="AT5306" s="2">
        <v>45724.333333333336</v>
      </c>
      <c r="AU5306" s="1" t="s">
        <v>85</v>
      </c>
      <c r="AV5306" s="1" t="s">
        <v>233</v>
      </c>
      <c r="AW5306" s="1" t="s">
        <v>234</v>
      </c>
      <c r="AX5306" s="1" t="s">
        <v>1786</v>
      </c>
      <c r="AZ5306" s="2">
        <v>45724.739479166667</v>
      </c>
      <c r="BB5306" s="1" t="s">
        <v>676</v>
      </c>
      <c r="BC5306" s="1" t="s">
        <v>677</v>
      </c>
      <c r="BD5306" s="1" t="s">
        <v>678</v>
      </c>
      <c r="BE5306" s="1" t="s">
        <v>23891</v>
      </c>
      <c r="BF5306" s="1" t="s">
        <v>240</v>
      </c>
    </row>
    <row r="5307" spans="1:58" x14ac:dyDescent="0.35">
      <c r="A5307" s="1">
        <v>3018674</v>
      </c>
      <c r="B5307" s="1" t="s">
        <v>58</v>
      </c>
      <c r="C5307" s="1">
        <v>39659611</v>
      </c>
      <c r="D5307" s="1">
        <v>338717660</v>
      </c>
      <c r="E5307" s="1" t="s">
        <v>59</v>
      </c>
      <c r="F5307" s="1" t="s">
        <v>60</v>
      </c>
      <c r="G5307" s="1" t="s">
        <v>1554</v>
      </c>
      <c r="H5307" s="1" t="s">
        <v>23892</v>
      </c>
      <c r="I5307" s="1">
        <v>773674100</v>
      </c>
      <c r="J5307" s="1" t="s">
        <v>23893</v>
      </c>
      <c r="K5307" s="1">
        <v>13</v>
      </c>
      <c r="L5307" s="1" t="s">
        <v>64</v>
      </c>
      <c r="M5307" s="1" t="s">
        <v>65</v>
      </c>
      <c r="N5307" s="2">
        <v>45214</v>
      </c>
      <c r="O5307" s="1" t="s">
        <v>353</v>
      </c>
      <c r="Q5307" s="1" t="s">
        <v>67</v>
      </c>
      <c r="R5307" s="2">
        <v>45724.333182870374</v>
      </c>
      <c r="S5307" s="1" t="s">
        <v>3799</v>
      </c>
      <c r="T5307" s="1" t="s">
        <v>100</v>
      </c>
      <c r="U5307" s="1" t="s">
        <v>723</v>
      </c>
      <c r="V5307" s="1" t="s">
        <v>23894</v>
      </c>
      <c r="W5307" s="1" t="s">
        <v>653</v>
      </c>
      <c r="X5307" s="1" t="s">
        <v>942</v>
      </c>
      <c r="Y5307" s="1" t="s">
        <v>2912</v>
      </c>
      <c r="Z5307" s="1" t="s">
        <v>2913</v>
      </c>
      <c r="AA5307" s="1" t="s">
        <v>2914</v>
      </c>
      <c r="AB5307" s="1" t="s">
        <v>23895</v>
      </c>
      <c r="AC5307" s="1" t="s">
        <v>2913</v>
      </c>
      <c r="AE5307" s="2">
        <v>45724.333182870374</v>
      </c>
      <c r="AF5307" s="1" t="s">
        <v>77</v>
      </c>
      <c r="AH5307" s="1" t="s">
        <v>78</v>
      </c>
      <c r="AI5307" s="1" t="s">
        <v>79</v>
      </c>
      <c r="AJ5307" s="1" t="s">
        <v>378</v>
      </c>
      <c r="AK5307" s="1" t="s">
        <v>23894</v>
      </c>
      <c r="AL5307" s="1" t="s">
        <v>3799</v>
      </c>
      <c r="AM5307" s="2">
        <v>45724.33321759259</v>
      </c>
      <c r="AN5307" s="1" t="s">
        <v>23894</v>
      </c>
      <c r="AP5307" s="1">
        <v>5778765</v>
      </c>
      <c r="AQ5307" s="1" t="s">
        <v>83</v>
      </c>
      <c r="AR5307" s="2">
        <v>45725.925266203703</v>
      </c>
      <c r="AS5307" s="1" t="s">
        <v>84</v>
      </c>
      <c r="AT5307" s="2">
        <v>45724.333333333336</v>
      </c>
      <c r="AU5307" s="1" t="s">
        <v>85</v>
      </c>
      <c r="AV5307" s="1" t="s">
        <v>947</v>
      </c>
      <c r="AW5307" s="1" t="s">
        <v>948</v>
      </c>
      <c r="AX5307" s="1" t="s">
        <v>6780</v>
      </c>
      <c r="AZ5307" s="2">
        <v>45725.925266203703</v>
      </c>
      <c r="BB5307" s="1" t="s">
        <v>561</v>
      </c>
      <c r="BC5307" s="1" t="s">
        <v>562</v>
      </c>
      <c r="BD5307" s="1" t="s">
        <v>113</v>
      </c>
      <c r="BE5307" s="1" t="s">
        <v>18684</v>
      </c>
      <c r="BF5307" s="1" t="s">
        <v>14364</v>
      </c>
    </row>
    <row r="5308" spans="1:58" x14ac:dyDescent="0.35">
      <c r="A5308" s="1">
        <v>3018675</v>
      </c>
      <c r="B5308" s="1" t="s">
        <v>58</v>
      </c>
      <c r="C5308" s="1">
        <v>3367361</v>
      </c>
      <c r="D5308" s="1">
        <v>338208300</v>
      </c>
      <c r="E5308" s="1" t="s">
        <v>59</v>
      </c>
      <c r="F5308" s="1" t="s">
        <v>60</v>
      </c>
      <c r="G5308" s="1" t="s">
        <v>61</v>
      </c>
      <c r="H5308" s="1" t="s">
        <v>23896</v>
      </c>
      <c r="I5308" s="1">
        <v>771206575</v>
      </c>
      <c r="J5308" s="1" t="s">
        <v>448</v>
      </c>
      <c r="K5308" s="1">
        <v>12</v>
      </c>
      <c r="L5308" s="1" t="s">
        <v>244</v>
      </c>
      <c r="M5308" s="1" t="s">
        <v>65</v>
      </c>
      <c r="N5308" s="2">
        <v>44805</v>
      </c>
      <c r="O5308" s="1" t="s">
        <v>180</v>
      </c>
      <c r="Q5308" s="1" t="s">
        <v>67</v>
      </c>
      <c r="R5308" s="2">
        <v>45724.347349537034</v>
      </c>
      <c r="S5308" s="1" t="s">
        <v>5451</v>
      </c>
      <c r="T5308" s="1" t="s">
        <v>100</v>
      </c>
      <c r="U5308" s="1" t="s">
        <v>2761</v>
      </c>
      <c r="V5308" s="1" t="s">
        <v>23897</v>
      </c>
      <c r="W5308" s="1" t="s">
        <v>72</v>
      </c>
      <c r="X5308" s="1" t="s">
        <v>881</v>
      </c>
      <c r="Y5308" s="1" t="s">
        <v>882</v>
      </c>
      <c r="Z5308" s="1" t="s">
        <v>883</v>
      </c>
      <c r="AA5308" s="1" t="s">
        <v>884</v>
      </c>
      <c r="AB5308" s="1" t="s">
        <v>884</v>
      </c>
      <c r="AE5308" s="2">
        <v>45724.347361111111</v>
      </c>
      <c r="AF5308" s="1" t="s">
        <v>77</v>
      </c>
      <c r="AH5308" s="1" t="s">
        <v>78</v>
      </c>
      <c r="AI5308" s="1" t="s">
        <v>79</v>
      </c>
      <c r="AJ5308" s="1" t="s">
        <v>167</v>
      </c>
      <c r="AK5308" s="1" t="s">
        <v>23898</v>
      </c>
      <c r="AL5308" s="1" t="s">
        <v>5451</v>
      </c>
      <c r="AM5308" s="2">
        <v>45724.347395833334</v>
      </c>
      <c r="AN5308" s="1" t="s">
        <v>23898</v>
      </c>
      <c r="AP5308" s="1">
        <v>5778766</v>
      </c>
      <c r="AQ5308" s="1" t="s">
        <v>83</v>
      </c>
      <c r="AR5308" s="2">
        <v>45725.833009259259</v>
      </c>
      <c r="AS5308" s="1" t="s">
        <v>84</v>
      </c>
      <c r="AT5308" s="2">
        <v>45724.333333333336</v>
      </c>
      <c r="AU5308" s="1" t="s">
        <v>85</v>
      </c>
      <c r="AV5308" s="1" t="s">
        <v>1354</v>
      </c>
      <c r="AW5308" s="1" t="s">
        <v>1355</v>
      </c>
      <c r="AX5308" s="1" t="s">
        <v>3803</v>
      </c>
      <c r="AZ5308" s="2">
        <v>45725.833009259259</v>
      </c>
      <c r="BB5308" s="1" t="s">
        <v>2089</v>
      </c>
      <c r="BC5308" s="1" t="s">
        <v>814</v>
      </c>
      <c r="BD5308" s="1" t="s">
        <v>815</v>
      </c>
      <c r="BE5308" s="1" t="s">
        <v>23899</v>
      </c>
      <c r="BF5308" s="1" t="s">
        <v>1936</v>
      </c>
    </row>
    <row r="5309" spans="1:58" x14ac:dyDescent="0.35">
      <c r="A5309" s="1">
        <v>3018676</v>
      </c>
      <c r="B5309" s="1" t="s">
        <v>58</v>
      </c>
      <c r="C5309" s="1">
        <v>42879141</v>
      </c>
      <c r="D5309" s="1">
        <v>339465316</v>
      </c>
      <c r="E5309" s="1" t="s">
        <v>59</v>
      </c>
      <c r="F5309" s="1" t="s">
        <v>60</v>
      </c>
      <c r="G5309" s="1" t="s">
        <v>4435</v>
      </c>
      <c r="H5309" s="1" t="s">
        <v>315</v>
      </c>
      <c r="I5309" s="1">
        <v>775419002</v>
      </c>
      <c r="J5309" s="1" t="s">
        <v>6515</v>
      </c>
      <c r="K5309" s="1">
        <v>15</v>
      </c>
      <c r="L5309" s="1" t="s">
        <v>64</v>
      </c>
      <c r="M5309" s="1" t="s">
        <v>65</v>
      </c>
      <c r="N5309" s="2">
        <v>45628.5</v>
      </c>
      <c r="O5309" s="1" t="s">
        <v>66</v>
      </c>
      <c r="Q5309" s="1" t="s">
        <v>67</v>
      </c>
      <c r="R5309" s="2">
        <v>45724.351446759261</v>
      </c>
      <c r="S5309" s="1" t="s">
        <v>1950</v>
      </c>
      <c r="T5309" s="1" t="s">
        <v>69</v>
      </c>
      <c r="U5309" s="1" t="s">
        <v>70</v>
      </c>
      <c r="V5309" s="1" t="s">
        <v>23900</v>
      </c>
      <c r="W5309" s="1" t="s">
        <v>143</v>
      </c>
      <c r="X5309" s="1" t="s">
        <v>1255</v>
      </c>
      <c r="Y5309" s="1" t="s">
        <v>2044</v>
      </c>
      <c r="Z5309" s="1" t="s">
        <v>10850</v>
      </c>
      <c r="AA5309" s="1" t="s">
        <v>523</v>
      </c>
      <c r="AB5309" s="1" t="s">
        <v>124</v>
      </c>
      <c r="AE5309" s="2">
        <v>45724.351458333331</v>
      </c>
      <c r="AF5309" s="1" t="s">
        <v>77</v>
      </c>
      <c r="AH5309" s="1" t="s">
        <v>125</v>
      </c>
      <c r="AI5309" s="1" t="s">
        <v>79</v>
      </c>
      <c r="AJ5309" s="1" t="s">
        <v>378</v>
      </c>
      <c r="AK5309" s="1" t="s">
        <v>23901</v>
      </c>
      <c r="AL5309" s="1" t="s">
        <v>1950</v>
      </c>
      <c r="AM5309" s="2">
        <v>45724.351493055554</v>
      </c>
      <c r="AN5309" s="1" t="s">
        <v>23901</v>
      </c>
      <c r="AP5309" s="1">
        <v>5778767</v>
      </c>
      <c r="AQ5309" s="1" t="s">
        <v>83</v>
      </c>
      <c r="AR5309" s="2">
        <v>45724.80269675926</v>
      </c>
      <c r="AS5309" s="1" t="s">
        <v>84</v>
      </c>
      <c r="AT5309" s="2">
        <v>45724.333333333336</v>
      </c>
      <c r="AU5309" s="1" t="s">
        <v>85</v>
      </c>
      <c r="AV5309" s="1" t="s">
        <v>149</v>
      </c>
      <c r="AW5309" s="1" t="s">
        <v>150</v>
      </c>
      <c r="AX5309" s="1" t="s">
        <v>285</v>
      </c>
      <c r="AZ5309" s="2">
        <v>45724.80269675926</v>
      </c>
      <c r="BB5309" s="1" t="s">
        <v>765</v>
      </c>
      <c r="BC5309" s="1" t="s">
        <v>766</v>
      </c>
      <c r="BD5309" s="1" t="s">
        <v>767</v>
      </c>
      <c r="BE5309" s="1" t="s">
        <v>1120</v>
      </c>
      <c r="BF5309" s="1" t="s">
        <v>914</v>
      </c>
    </row>
    <row r="5310" spans="1:58" x14ac:dyDescent="0.35">
      <c r="A5310" s="1">
        <v>3018677</v>
      </c>
      <c r="B5310" s="1" t="s">
        <v>1203</v>
      </c>
      <c r="C5310" s="1">
        <v>36823011</v>
      </c>
      <c r="D5310" s="1">
        <v>339410762</v>
      </c>
      <c r="E5310" s="1" t="s">
        <v>59</v>
      </c>
      <c r="F5310" s="1" t="s">
        <v>60</v>
      </c>
      <c r="G5310" s="1" t="s">
        <v>8751</v>
      </c>
      <c r="I5310" s="1">
        <v>774030182</v>
      </c>
      <c r="J5310" s="1" t="s">
        <v>848</v>
      </c>
      <c r="K5310" s="1">
        <v>15</v>
      </c>
      <c r="L5310" s="1" t="s">
        <v>64</v>
      </c>
      <c r="M5310" s="1" t="s">
        <v>65</v>
      </c>
      <c r="N5310" s="2">
        <v>44293.583333333336</v>
      </c>
      <c r="O5310" s="1" t="s">
        <v>497</v>
      </c>
      <c r="Q5310" s="1" t="s">
        <v>67</v>
      </c>
      <c r="R5310" s="2">
        <v>45724.352754629632</v>
      </c>
      <c r="S5310" s="1" t="s">
        <v>5451</v>
      </c>
      <c r="T5310" s="1" t="s">
        <v>100</v>
      </c>
      <c r="U5310" s="1" t="s">
        <v>160</v>
      </c>
      <c r="V5310" s="1" t="s">
        <v>23902</v>
      </c>
      <c r="W5310" s="1" t="s">
        <v>143</v>
      </c>
      <c r="X5310" s="1" t="s">
        <v>143</v>
      </c>
      <c r="Y5310" s="1" t="s">
        <v>387</v>
      </c>
      <c r="Z5310" s="1" t="s">
        <v>388</v>
      </c>
      <c r="AA5310" s="1" t="s">
        <v>11684</v>
      </c>
      <c r="AB5310" s="1" t="s">
        <v>124</v>
      </c>
      <c r="AE5310" s="2">
        <v>45724.74322916667</v>
      </c>
      <c r="AF5310" s="1" t="s">
        <v>77</v>
      </c>
      <c r="AH5310" s="1" t="s">
        <v>78</v>
      </c>
      <c r="AI5310" s="1" t="s">
        <v>360</v>
      </c>
      <c r="AJ5310" s="1" t="s">
        <v>303</v>
      </c>
      <c r="AK5310" s="1" t="s">
        <v>23903</v>
      </c>
      <c r="AL5310" s="1" t="s">
        <v>290</v>
      </c>
      <c r="AM5310" s="2">
        <v>45724.743298611109</v>
      </c>
      <c r="AN5310" s="1" t="s">
        <v>23903</v>
      </c>
      <c r="AO5310" s="1" t="s">
        <v>290</v>
      </c>
      <c r="AP5310" s="1">
        <v>5780027</v>
      </c>
      <c r="AQ5310" s="1" t="s">
        <v>83</v>
      </c>
      <c r="AR5310" s="2">
        <v>45725.578333333331</v>
      </c>
      <c r="AS5310" s="1" t="s">
        <v>84</v>
      </c>
      <c r="AT5310" s="2">
        <v>45724.333333333336</v>
      </c>
      <c r="AU5310" s="1" t="s">
        <v>85</v>
      </c>
      <c r="AV5310" s="1" t="s">
        <v>205</v>
      </c>
      <c r="AW5310" s="1" t="s">
        <v>206</v>
      </c>
      <c r="AX5310" s="1" t="s">
        <v>207</v>
      </c>
      <c r="AZ5310" s="2">
        <v>45725.578333333331</v>
      </c>
      <c r="BB5310" s="1" t="s">
        <v>746</v>
      </c>
      <c r="BC5310" s="1" t="s">
        <v>747</v>
      </c>
      <c r="BD5310" s="1" t="s">
        <v>748</v>
      </c>
      <c r="BE5310" s="1" t="s">
        <v>23904</v>
      </c>
      <c r="BF5310" s="1" t="s">
        <v>290</v>
      </c>
    </row>
    <row r="5311" spans="1:58" x14ac:dyDescent="0.35">
      <c r="A5311" s="1">
        <v>3018679</v>
      </c>
      <c r="B5311" s="1" t="s">
        <v>58</v>
      </c>
      <c r="C5311" s="1">
        <v>40082451</v>
      </c>
      <c r="D5311" s="1">
        <v>338687348</v>
      </c>
      <c r="E5311" s="1" t="s">
        <v>59</v>
      </c>
      <c r="F5311" s="1" t="s">
        <v>60</v>
      </c>
      <c r="G5311" s="1" t="s">
        <v>23905</v>
      </c>
      <c r="I5311" s="1">
        <v>771856881</v>
      </c>
      <c r="J5311" s="1" t="s">
        <v>23906</v>
      </c>
      <c r="K5311" s="1">
        <v>12</v>
      </c>
      <c r="L5311" s="1" t="s">
        <v>64</v>
      </c>
      <c r="M5311" s="1" t="s">
        <v>65</v>
      </c>
      <c r="N5311" s="2">
        <v>44906.708333333336</v>
      </c>
      <c r="O5311" s="1" t="s">
        <v>353</v>
      </c>
      <c r="Q5311" s="1" t="s">
        <v>67</v>
      </c>
      <c r="R5311" s="2">
        <v>45724.355578703704</v>
      </c>
      <c r="S5311" s="1" t="s">
        <v>2017</v>
      </c>
      <c r="T5311" s="1" t="s">
        <v>100</v>
      </c>
      <c r="U5311" s="1" t="s">
        <v>863</v>
      </c>
      <c r="V5311" s="1" t="s">
        <v>23907</v>
      </c>
      <c r="W5311" s="1" t="s">
        <v>72</v>
      </c>
      <c r="X5311" s="1" t="s">
        <v>183</v>
      </c>
      <c r="Y5311" s="1" t="s">
        <v>2712</v>
      </c>
      <c r="Z5311" s="1" t="s">
        <v>75</v>
      </c>
      <c r="AA5311" s="1" t="s">
        <v>2713</v>
      </c>
      <c r="AB5311" s="1" t="s">
        <v>23908</v>
      </c>
      <c r="AE5311" s="2">
        <v>45724.355590277781</v>
      </c>
      <c r="AF5311" s="1" t="s">
        <v>77</v>
      </c>
      <c r="AH5311" s="1" t="s">
        <v>125</v>
      </c>
      <c r="AI5311" s="1" t="s">
        <v>360</v>
      </c>
      <c r="AJ5311" s="1" t="s">
        <v>167</v>
      </c>
      <c r="AL5311" s="1" t="s">
        <v>2017</v>
      </c>
      <c r="AM5311" s="2">
        <v>45724.355624999997</v>
      </c>
      <c r="AP5311" s="1">
        <v>5778771</v>
      </c>
      <c r="AQ5311" s="1" t="s">
        <v>83</v>
      </c>
      <c r="AR5311" s="2">
        <v>45724.709270833337</v>
      </c>
      <c r="AS5311" s="1" t="s">
        <v>84</v>
      </c>
      <c r="AT5311" s="2">
        <v>45724.333333333336</v>
      </c>
      <c r="AU5311" s="1" t="s">
        <v>85</v>
      </c>
      <c r="AV5311" s="1" t="s">
        <v>480</v>
      </c>
      <c r="AW5311" s="1" t="s">
        <v>481</v>
      </c>
      <c r="AX5311" s="1" t="s">
        <v>1691</v>
      </c>
      <c r="AZ5311" s="2">
        <v>45724.709270833337</v>
      </c>
      <c r="BB5311" s="1" t="s">
        <v>2666</v>
      </c>
      <c r="BC5311" s="1" t="s">
        <v>2667</v>
      </c>
      <c r="BD5311" s="1" t="s">
        <v>2668</v>
      </c>
      <c r="BE5311" s="1" t="s">
        <v>23909</v>
      </c>
      <c r="BF5311" s="1" t="s">
        <v>431</v>
      </c>
    </row>
    <row r="5312" spans="1:58" x14ac:dyDescent="0.35">
      <c r="A5312" s="1">
        <v>3018680</v>
      </c>
      <c r="B5312" s="1" t="s">
        <v>327</v>
      </c>
      <c r="C5312" s="1">
        <v>89901</v>
      </c>
      <c r="D5312" s="1">
        <v>338363993</v>
      </c>
      <c r="E5312" s="1" t="s">
        <v>59</v>
      </c>
      <c r="F5312" s="1" t="s">
        <v>60</v>
      </c>
      <c r="G5312" s="1" t="s">
        <v>10155</v>
      </c>
      <c r="I5312" s="1">
        <v>781302113</v>
      </c>
      <c r="J5312" s="1" t="s">
        <v>23910</v>
      </c>
      <c r="K5312" s="1">
        <v>20</v>
      </c>
      <c r="L5312" s="1" t="s">
        <v>1008</v>
      </c>
      <c r="M5312" s="1" t="s">
        <v>1009</v>
      </c>
      <c r="N5312" s="2">
        <v>45439.481145833335</v>
      </c>
      <c r="O5312" s="1" t="s">
        <v>10051</v>
      </c>
      <c r="Q5312" s="1" t="s">
        <v>67</v>
      </c>
      <c r="R5312" s="2">
        <v>45724.356481481482</v>
      </c>
      <c r="S5312" s="1" t="s">
        <v>440</v>
      </c>
      <c r="T5312" s="1" t="s">
        <v>412</v>
      </c>
      <c r="U5312" s="1" t="s">
        <v>70</v>
      </c>
      <c r="V5312" s="1" t="s">
        <v>23911</v>
      </c>
      <c r="W5312" s="1" t="s">
        <v>653</v>
      </c>
      <c r="X5312" s="1" t="s">
        <v>654</v>
      </c>
      <c r="Y5312" s="1" t="s">
        <v>10158</v>
      </c>
      <c r="Z5312" s="1" t="s">
        <v>3446</v>
      </c>
      <c r="AA5312" s="1" t="s">
        <v>8665</v>
      </c>
      <c r="AB5312" s="1" t="s">
        <v>124</v>
      </c>
      <c r="AE5312" s="2">
        <v>45724.356493055559</v>
      </c>
      <c r="AF5312" s="1" t="s">
        <v>443</v>
      </c>
      <c r="AH5312" s="1" t="s">
        <v>125</v>
      </c>
      <c r="AI5312" s="1" t="s">
        <v>464</v>
      </c>
      <c r="AJ5312" s="1" t="s">
        <v>465</v>
      </c>
      <c r="AK5312" s="1" t="s">
        <v>23912</v>
      </c>
      <c r="AL5312" s="1" t="s">
        <v>440</v>
      </c>
      <c r="AM5312" s="2">
        <v>45724.356516203705</v>
      </c>
      <c r="AN5312" s="1" t="s">
        <v>23912</v>
      </c>
      <c r="AP5312" s="1">
        <v>5778772</v>
      </c>
      <c r="AQ5312" s="1" t="s">
        <v>83</v>
      </c>
      <c r="AR5312" s="2">
        <v>45724.830335648148</v>
      </c>
      <c r="AS5312" s="1" t="s">
        <v>84</v>
      </c>
      <c r="AT5312" s="2">
        <v>45724.333333333336</v>
      </c>
      <c r="AU5312" s="1" t="s">
        <v>85</v>
      </c>
      <c r="AV5312" s="1" t="s">
        <v>608</v>
      </c>
      <c r="AW5312" s="1" t="s">
        <v>609</v>
      </c>
      <c r="AX5312" s="1" t="s">
        <v>3567</v>
      </c>
      <c r="AZ5312" s="2">
        <v>45724.830335648148</v>
      </c>
      <c r="BB5312" s="1" t="s">
        <v>1049</v>
      </c>
      <c r="BC5312" s="1" t="s">
        <v>1050</v>
      </c>
      <c r="BD5312" s="1" t="s">
        <v>1051</v>
      </c>
      <c r="BE5312" s="1" t="s">
        <v>23913</v>
      </c>
      <c r="BF5312" s="1" t="s">
        <v>349</v>
      </c>
    </row>
    <row r="5313" spans="1:58" x14ac:dyDescent="0.35">
      <c r="A5313" s="1">
        <v>3018681</v>
      </c>
      <c r="B5313" s="1" t="s">
        <v>58</v>
      </c>
      <c r="C5313" s="1">
        <v>39294181</v>
      </c>
      <c r="D5313" s="1">
        <v>338430920</v>
      </c>
      <c r="E5313" s="1" t="s">
        <v>59</v>
      </c>
      <c r="F5313" s="1" t="s">
        <v>60</v>
      </c>
      <c r="G5313" s="1" t="s">
        <v>23914</v>
      </c>
      <c r="H5313" s="1" t="s">
        <v>23915</v>
      </c>
      <c r="I5313" s="1">
        <v>778605656</v>
      </c>
      <c r="J5313" s="1" t="s">
        <v>23916</v>
      </c>
      <c r="K5313" s="1">
        <v>12</v>
      </c>
      <c r="L5313" s="1" t="s">
        <v>64</v>
      </c>
      <c r="M5313" s="1" t="s">
        <v>65</v>
      </c>
      <c r="N5313" s="2">
        <v>44748.666666666664</v>
      </c>
      <c r="O5313" s="1" t="s">
        <v>1087</v>
      </c>
      <c r="Q5313" s="1" t="s">
        <v>67</v>
      </c>
      <c r="R5313" s="2">
        <v>45724.35670138889</v>
      </c>
      <c r="S5313" s="1" t="s">
        <v>5515</v>
      </c>
      <c r="T5313" s="1" t="s">
        <v>69</v>
      </c>
      <c r="U5313" s="1" t="s">
        <v>70</v>
      </c>
      <c r="V5313" s="1" t="s">
        <v>23917</v>
      </c>
      <c r="W5313" s="1" t="s">
        <v>214</v>
      </c>
      <c r="X5313" s="1" t="s">
        <v>319</v>
      </c>
      <c r="Y5313" s="1" t="s">
        <v>9809</v>
      </c>
      <c r="Z5313" s="1" t="s">
        <v>321</v>
      </c>
      <c r="AA5313" s="1" t="s">
        <v>322</v>
      </c>
      <c r="AB5313" s="1" t="s">
        <v>124</v>
      </c>
      <c r="AE5313" s="2">
        <v>45724.356712962966</v>
      </c>
      <c r="AF5313" s="1" t="s">
        <v>77</v>
      </c>
      <c r="AH5313" s="1" t="s">
        <v>125</v>
      </c>
      <c r="AI5313" s="1" t="s">
        <v>79</v>
      </c>
      <c r="AJ5313" s="1" t="s">
        <v>378</v>
      </c>
      <c r="AK5313" s="1" t="s">
        <v>23918</v>
      </c>
      <c r="AL5313" s="1" t="s">
        <v>5515</v>
      </c>
      <c r="AM5313" s="2">
        <v>45724.356736111113</v>
      </c>
      <c r="AN5313" s="1" t="s">
        <v>23918</v>
      </c>
      <c r="AP5313" s="1">
        <v>5778773</v>
      </c>
      <c r="AQ5313" s="1" t="s">
        <v>83</v>
      </c>
      <c r="AR5313" s="2">
        <v>45724.679050925923</v>
      </c>
      <c r="AS5313" s="1" t="s">
        <v>84</v>
      </c>
      <c r="AT5313" s="2">
        <v>45724.333333333336</v>
      </c>
      <c r="AU5313" s="1" t="s">
        <v>85</v>
      </c>
      <c r="AV5313" s="1" t="s">
        <v>2194</v>
      </c>
      <c r="AW5313" s="1" t="s">
        <v>2195</v>
      </c>
      <c r="AX5313" s="1" t="s">
        <v>2196</v>
      </c>
      <c r="AZ5313" s="2">
        <v>45724.679050925923</v>
      </c>
      <c r="BB5313" s="1" t="s">
        <v>1003</v>
      </c>
      <c r="BC5313" s="1" t="s">
        <v>595</v>
      </c>
      <c r="BD5313" s="1" t="s">
        <v>1004</v>
      </c>
      <c r="BE5313" s="1" t="s">
        <v>23919</v>
      </c>
      <c r="BF5313" s="1" t="s">
        <v>325</v>
      </c>
    </row>
    <row r="5314" spans="1:58" x14ac:dyDescent="0.35">
      <c r="A5314" s="1">
        <v>3018682</v>
      </c>
      <c r="B5314" s="1" t="s">
        <v>58</v>
      </c>
      <c r="C5314" s="1">
        <v>43721401</v>
      </c>
      <c r="D5314" s="1">
        <v>339821324</v>
      </c>
      <c r="E5314" s="1" t="s">
        <v>59</v>
      </c>
      <c r="F5314" s="1" t="s">
        <v>60</v>
      </c>
      <c r="G5314" s="1" t="s">
        <v>23920</v>
      </c>
      <c r="H5314" s="1" t="s">
        <v>23921</v>
      </c>
      <c r="I5314" s="1">
        <v>788177781</v>
      </c>
      <c r="J5314" s="1" t="s">
        <v>23922</v>
      </c>
      <c r="K5314" s="1">
        <v>19</v>
      </c>
      <c r="L5314" s="1" t="s">
        <v>244</v>
      </c>
      <c r="M5314" s="1" t="s">
        <v>65</v>
      </c>
      <c r="N5314" s="2">
        <v>45556.458333333336</v>
      </c>
      <c r="O5314" s="1" t="s">
        <v>66</v>
      </c>
      <c r="Q5314" s="1" t="s">
        <v>67</v>
      </c>
      <c r="R5314" s="2">
        <v>45724.357465277775</v>
      </c>
      <c r="S5314" s="1" t="s">
        <v>5861</v>
      </c>
      <c r="T5314" s="1" t="s">
        <v>69</v>
      </c>
      <c r="U5314" s="1" t="s">
        <v>385</v>
      </c>
      <c r="V5314" s="1" t="s">
        <v>23923</v>
      </c>
      <c r="W5314" s="1" t="s">
        <v>3521</v>
      </c>
      <c r="X5314" s="1" t="s">
        <v>3522</v>
      </c>
      <c r="Y5314" s="1" t="s">
        <v>4546</v>
      </c>
      <c r="Z5314" s="1" t="s">
        <v>3713</v>
      </c>
      <c r="AA5314" s="1" t="s">
        <v>23924</v>
      </c>
      <c r="AB5314" s="1" t="s">
        <v>124</v>
      </c>
      <c r="AE5314" s="2">
        <v>45724.357476851852</v>
      </c>
      <c r="AF5314" s="1" t="s">
        <v>77</v>
      </c>
      <c r="AH5314" s="1" t="s">
        <v>125</v>
      </c>
      <c r="AI5314" s="1" t="s">
        <v>58</v>
      </c>
      <c r="AJ5314" s="1" t="s">
        <v>283</v>
      </c>
      <c r="AK5314" s="1" t="s">
        <v>23925</v>
      </c>
      <c r="AL5314" s="1" t="s">
        <v>5861</v>
      </c>
      <c r="AM5314" s="2">
        <v>45724.357511574075</v>
      </c>
      <c r="AN5314" s="1" t="s">
        <v>23925</v>
      </c>
      <c r="AP5314" s="1">
        <v>5778774</v>
      </c>
      <c r="AQ5314" s="1" t="s">
        <v>83</v>
      </c>
      <c r="AR5314" s="2">
        <v>45724.978078703702</v>
      </c>
      <c r="AS5314" s="1" t="s">
        <v>84</v>
      </c>
      <c r="AT5314" s="2">
        <v>45724.333333333336</v>
      </c>
      <c r="AU5314" s="1" t="s">
        <v>85</v>
      </c>
      <c r="AV5314" s="1" t="s">
        <v>3527</v>
      </c>
      <c r="AW5314" s="1" t="s">
        <v>3528</v>
      </c>
      <c r="AX5314" s="1" t="s">
        <v>4122</v>
      </c>
      <c r="AZ5314" s="2">
        <v>45724.978078703702</v>
      </c>
      <c r="BB5314" s="1" t="s">
        <v>765</v>
      </c>
      <c r="BC5314" s="1" t="s">
        <v>766</v>
      </c>
      <c r="BD5314" s="1" t="s">
        <v>767</v>
      </c>
      <c r="BE5314" s="1" t="s">
        <v>22331</v>
      </c>
      <c r="BF5314" s="1" t="s">
        <v>14364</v>
      </c>
    </row>
    <row r="5315" spans="1:58" x14ac:dyDescent="0.35">
      <c r="A5315" s="1">
        <v>3018683</v>
      </c>
      <c r="B5315" s="1" t="s">
        <v>58</v>
      </c>
      <c r="C5315" s="1">
        <v>44406371</v>
      </c>
      <c r="D5315" s="1">
        <v>338703551</v>
      </c>
      <c r="E5315" s="1" t="s">
        <v>59</v>
      </c>
      <c r="F5315" s="1" t="s">
        <v>60</v>
      </c>
      <c r="G5315" s="1" t="s">
        <v>23926</v>
      </c>
      <c r="H5315" s="1" t="s">
        <v>23926</v>
      </c>
      <c r="I5315" s="1">
        <v>778138232</v>
      </c>
      <c r="J5315" s="1" t="s">
        <v>23927</v>
      </c>
      <c r="K5315" s="1">
        <v>20</v>
      </c>
      <c r="L5315" s="1" t="s">
        <v>294</v>
      </c>
      <c r="M5315" s="1" t="s">
        <v>295</v>
      </c>
      <c r="N5315" s="2">
        <v>45597.458333333336</v>
      </c>
      <c r="O5315" s="1" t="s">
        <v>520</v>
      </c>
      <c r="Q5315" s="1" t="s">
        <v>67</v>
      </c>
      <c r="R5315" s="2">
        <v>45724.363020833334</v>
      </c>
      <c r="S5315" s="1" t="s">
        <v>440</v>
      </c>
      <c r="T5315" s="1" t="s">
        <v>412</v>
      </c>
      <c r="U5315" s="1" t="s">
        <v>101</v>
      </c>
      <c r="V5315" s="1" t="s">
        <v>23928</v>
      </c>
      <c r="Y5315" s="1" t="s">
        <v>23929</v>
      </c>
      <c r="Z5315" s="1" t="s">
        <v>2368</v>
      </c>
      <c r="AA5315" s="1" t="s">
        <v>2558</v>
      </c>
      <c r="AB5315" s="1" t="s">
        <v>124</v>
      </c>
      <c r="AE5315" s="2">
        <v>45724.363032407404</v>
      </c>
      <c r="AF5315" s="1" t="s">
        <v>417</v>
      </c>
      <c r="AG5315" s="1">
        <v>48</v>
      </c>
      <c r="AH5315" s="1" t="s">
        <v>78</v>
      </c>
      <c r="AI5315" s="1" t="s">
        <v>360</v>
      </c>
      <c r="AJ5315" s="1" t="s">
        <v>378</v>
      </c>
      <c r="AK5315" s="1" t="s">
        <v>18924</v>
      </c>
      <c r="AL5315" s="1" t="s">
        <v>440</v>
      </c>
      <c r="AM5315" s="2">
        <v>45724.363055555557</v>
      </c>
      <c r="AN5315" s="1" t="s">
        <v>18924</v>
      </c>
      <c r="AP5315" s="1">
        <v>5778778</v>
      </c>
      <c r="AQ5315" s="1" t="s">
        <v>83</v>
      </c>
      <c r="AR5315" s="2">
        <v>45724.731076388889</v>
      </c>
      <c r="AS5315" s="1" t="s">
        <v>84</v>
      </c>
      <c r="AT5315" s="2">
        <v>45724.333333333336</v>
      </c>
      <c r="AU5315" s="1" t="s">
        <v>85</v>
      </c>
      <c r="AV5315" s="1" t="s">
        <v>608</v>
      </c>
      <c r="AW5315" s="1" t="s">
        <v>609</v>
      </c>
      <c r="AX5315" s="1" t="s">
        <v>8687</v>
      </c>
      <c r="AY5315" s="2">
        <v>45726.363032407404</v>
      </c>
      <c r="AZ5315" s="2">
        <v>45724.731076388889</v>
      </c>
      <c r="BA5315" s="1" t="s">
        <v>419</v>
      </c>
      <c r="BB5315" s="1" t="s">
        <v>192</v>
      </c>
      <c r="BC5315" s="1" t="s">
        <v>193</v>
      </c>
      <c r="BD5315" s="1" t="s">
        <v>194</v>
      </c>
      <c r="BE5315" s="1" t="s">
        <v>193</v>
      </c>
      <c r="BF5315" s="1" t="s">
        <v>657</v>
      </c>
    </row>
    <row r="5316" spans="1:58" x14ac:dyDescent="0.35">
      <c r="A5316" s="1">
        <v>3018684</v>
      </c>
      <c r="B5316" s="1" t="s">
        <v>223</v>
      </c>
      <c r="C5316" s="1">
        <v>45138461</v>
      </c>
      <c r="D5316" s="1">
        <v>339547152</v>
      </c>
      <c r="E5316" s="1" t="s">
        <v>59</v>
      </c>
      <c r="F5316" s="1" t="s">
        <v>60</v>
      </c>
      <c r="G5316" s="1" t="s">
        <v>23930</v>
      </c>
      <c r="H5316" s="1" t="s">
        <v>23931</v>
      </c>
      <c r="I5316" s="1">
        <v>784620288</v>
      </c>
      <c r="J5316" s="1" t="s">
        <v>23932</v>
      </c>
      <c r="K5316" s="1">
        <v>14</v>
      </c>
      <c r="L5316" s="1" t="s">
        <v>64</v>
      </c>
      <c r="M5316" s="1" t="s">
        <v>65</v>
      </c>
      <c r="N5316" s="2">
        <v>45708.583333333336</v>
      </c>
      <c r="O5316" s="1" t="s">
        <v>98</v>
      </c>
      <c r="Q5316" s="1" t="s">
        <v>67</v>
      </c>
      <c r="R5316" s="2">
        <v>45724.363136574073</v>
      </c>
      <c r="S5316" s="1" t="s">
        <v>1874</v>
      </c>
      <c r="T5316" s="1" t="s">
        <v>100</v>
      </c>
      <c r="U5316" s="1" t="s">
        <v>70</v>
      </c>
      <c r="V5316" s="1" t="s">
        <v>23933</v>
      </c>
      <c r="W5316" s="1" t="s">
        <v>263</v>
      </c>
      <c r="X5316" s="1" t="s">
        <v>840</v>
      </c>
      <c r="Y5316" s="1" t="s">
        <v>2439</v>
      </c>
      <c r="Z5316" s="1" t="s">
        <v>841</v>
      </c>
      <c r="AA5316" s="1" t="s">
        <v>4484</v>
      </c>
      <c r="AB5316" s="1" t="s">
        <v>124</v>
      </c>
      <c r="AC5316" s="1">
        <v>784620288</v>
      </c>
      <c r="AE5316" s="2">
        <v>45724.36314814815</v>
      </c>
      <c r="AF5316" s="1" t="s">
        <v>77</v>
      </c>
      <c r="AH5316" s="1" t="s">
        <v>78</v>
      </c>
      <c r="AI5316" s="1" t="s">
        <v>106</v>
      </c>
      <c r="AJ5316" s="1" t="s">
        <v>1740</v>
      </c>
      <c r="AK5316" s="1" t="s">
        <v>1877</v>
      </c>
      <c r="AL5316" s="1" t="s">
        <v>1874</v>
      </c>
      <c r="AM5316" s="2">
        <v>45724.363171296296</v>
      </c>
      <c r="AN5316" s="1" t="s">
        <v>1877</v>
      </c>
      <c r="AP5316" s="1">
        <v>5778779</v>
      </c>
      <c r="AQ5316" s="1" t="s">
        <v>83</v>
      </c>
      <c r="AR5316" s="2">
        <v>45724.622546296298</v>
      </c>
      <c r="AS5316" s="1" t="s">
        <v>84</v>
      </c>
      <c r="AT5316" s="2">
        <v>45724.333333333336</v>
      </c>
      <c r="AU5316" s="1" t="s">
        <v>85</v>
      </c>
      <c r="AV5316" s="1" t="s">
        <v>1328</v>
      </c>
      <c r="AW5316" s="1" t="s">
        <v>1329</v>
      </c>
      <c r="AX5316" s="1" t="s">
        <v>3897</v>
      </c>
      <c r="AZ5316" s="2">
        <v>45724.622546296298</v>
      </c>
      <c r="BB5316" s="1" t="s">
        <v>286</v>
      </c>
      <c r="BC5316" s="1" t="s">
        <v>287</v>
      </c>
      <c r="BD5316" s="1" t="s">
        <v>288</v>
      </c>
      <c r="BE5316" s="1" t="s">
        <v>23934</v>
      </c>
      <c r="BF5316" s="1" t="s">
        <v>290</v>
      </c>
    </row>
    <row r="5317" spans="1:58" x14ac:dyDescent="0.35">
      <c r="A5317" s="1">
        <v>3018685</v>
      </c>
      <c r="B5317" s="1" t="s">
        <v>223</v>
      </c>
      <c r="C5317" s="1">
        <v>39316711</v>
      </c>
      <c r="D5317" s="1">
        <v>338713989</v>
      </c>
      <c r="E5317" s="1" t="s">
        <v>59</v>
      </c>
      <c r="F5317" s="1" t="s">
        <v>60</v>
      </c>
      <c r="G5317" s="1" t="s">
        <v>2137</v>
      </c>
      <c r="H5317" s="1" t="s">
        <v>423</v>
      </c>
      <c r="I5317" s="1">
        <v>772268469</v>
      </c>
      <c r="J5317" s="1" t="s">
        <v>23935</v>
      </c>
      <c r="K5317" s="1">
        <v>13</v>
      </c>
      <c r="L5317" s="1" t="s">
        <v>64</v>
      </c>
      <c r="M5317" s="1" t="s">
        <v>65</v>
      </c>
      <c r="N5317" s="2">
        <v>44722.756944444445</v>
      </c>
      <c r="O5317" s="1" t="s">
        <v>98</v>
      </c>
      <c r="Q5317" s="1" t="s">
        <v>67</v>
      </c>
      <c r="R5317" s="2">
        <v>45724.364756944444</v>
      </c>
      <c r="S5317" s="1" t="s">
        <v>1615</v>
      </c>
      <c r="T5317" s="1" t="s">
        <v>69</v>
      </c>
      <c r="U5317" s="1" t="s">
        <v>70</v>
      </c>
      <c r="V5317" s="1" t="s">
        <v>23936</v>
      </c>
      <c r="W5317" s="1" t="s">
        <v>653</v>
      </c>
      <c r="X5317" s="1" t="s">
        <v>942</v>
      </c>
      <c r="Y5317" s="1" t="s">
        <v>1475</v>
      </c>
      <c r="Z5317" s="1" t="s">
        <v>1476</v>
      </c>
      <c r="AA5317" s="1" t="s">
        <v>1477</v>
      </c>
      <c r="AB5317" s="1" t="s">
        <v>124</v>
      </c>
      <c r="AE5317" s="2">
        <v>45724.364768518521</v>
      </c>
      <c r="AF5317" s="1" t="s">
        <v>77</v>
      </c>
      <c r="AH5317" s="1" t="s">
        <v>125</v>
      </c>
      <c r="AI5317" s="1" t="s">
        <v>360</v>
      </c>
      <c r="AJ5317" s="1" t="s">
        <v>674</v>
      </c>
      <c r="AK5317" s="1" t="s">
        <v>23937</v>
      </c>
      <c r="AL5317" s="1" t="s">
        <v>1615</v>
      </c>
      <c r="AM5317" s="2">
        <v>45724.364803240744</v>
      </c>
      <c r="AN5317" s="1" t="s">
        <v>23937</v>
      </c>
      <c r="AP5317" s="1">
        <v>5778783</v>
      </c>
      <c r="AQ5317" s="1" t="s">
        <v>83</v>
      </c>
      <c r="AR5317" s="2">
        <v>45724.70689814815</v>
      </c>
      <c r="AS5317" s="1" t="s">
        <v>84</v>
      </c>
      <c r="AT5317" s="2">
        <v>45724.333333333336</v>
      </c>
      <c r="AU5317" s="1" t="s">
        <v>85</v>
      </c>
      <c r="AV5317" s="1" t="s">
        <v>947</v>
      </c>
      <c r="AW5317" s="1" t="s">
        <v>948</v>
      </c>
      <c r="AX5317" s="1" t="s">
        <v>6780</v>
      </c>
      <c r="AZ5317" s="2">
        <v>45724.70689814815</v>
      </c>
      <c r="BB5317" s="1" t="s">
        <v>3431</v>
      </c>
      <c r="BC5317" s="1" t="s">
        <v>3432</v>
      </c>
      <c r="BD5317" s="1" t="s">
        <v>3433</v>
      </c>
      <c r="BE5317" s="1" t="s">
        <v>15559</v>
      </c>
      <c r="BF5317" s="1" t="s">
        <v>6655</v>
      </c>
    </row>
    <row r="5318" spans="1:58" x14ac:dyDescent="0.35">
      <c r="A5318" s="1">
        <v>3018687</v>
      </c>
      <c r="B5318" s="1" t="s">
        <v>58</v>
      </c>
      <c r="C5318" s="1">
        <v>40739681</v>
      </c>
      <c r="D5318" s="1">
        <v>338709798</v>
      </c>
      <c r="E5318" s="1" t="s">
        <v>59</v>
      </c>
      <c r="F5318" s="1" t="s">
        <v>60</v>
      </c>
      <c r="G5318" s="1" t="s">
        <v>23938</v>
      </c>
      <c r="H5318" s="1" t="s">
        <v>23938</v>
      </c>
      <c r="I5318" s="1" t="s">
        <v>23939</v>
      </c>
      <c r="J5318" s="1" t="s">
        <v>3490</v>
      </c>
      <c r="K5318" s="1">
        <v>20</v>
      </c>
      <c r="L5318" s="1" t="s">
        <v>294</v>
      </c>
      <c r="M5318" s="1" t="s">
        <v>295</v>
      </c>
      <c r="N5318" s="2">
        <v>45033</v>
      </c>
      <c r="O5318" s="1" t="s">
        <v>520</v>
      </c>
      <c r="Q5318" s="1" t="s">
        <v>67</v>
      </c>
      <c r="R5318" s="2">
        <v>45724.366736111115</v>
      </c>
      <c r="S5318" s="1" t="s">
        <v>440</v>
      </c>
      <c r="T5318" s="1" t="s">
        <v>412</v>
      </c>
      <c r="U5318" s="1" t="s">
        <v>160</v>
      </c>
      <c r="V5318" s="1" t="s">
        <v>23940</v>
      </c>
      <c r="W5318" s="1" t="s">
        <v>653</v>
      </c>
      <c r="X5318" s="1" t="s">
        <v>654</v>
      </c>
      <c r="Y5318" s="1" t="s">
        <v>1748</v>
      </c>
      <c r="Z5318" s="1" t="s">
        <v>1654</v>
      </c>
      <c r="AA5318" s="1" t="s">
        <v>3041</v>
      </c>
      <c r="AB5318" s="1" t="s">
        <v>124</v>
      </c>
      <c r="AE5318" s="2">
        <v>45724.366747685184</v>
      </c>
      <c r="AF5318" s="1" t="s">
        <v>417</v>
      </c>
      <c r="AG5318" s="1">
        <v>48</v>
      </c>
      <c r="AH5318" s="1" t="s">
        <v>125</v>
      </c>
      <c r="AI5318" s="1" t="s">
        <v>464</v>
      </c>
      <c r="AJ5318" s="1" t="s">
        <v>465</v>
      </c>
      <c r="AK5318" s="1" t="s">
        <v>23941</v>
      </c>
      <c r="AL5318" s="1" t="s">
        <v>440</v>
      </c>
      <c r="AM5318" s="2">
        <v>45724.366782407407</v>
      </c>
      <c r="AN5318" s="1" t="s">
        <v>23941</v>
      </c>
      <c r="AP5318" s="1">
        <v>5778785</v>
      </c>
      <c r="AQ5318" s="1" t="s">
        <v>83</v>
      </c>
      <c r="AR5318" s="2">
        <v>45724.873692129629</v>
      </c>
      <c r="AS5318" s="1" t="s">
        <v>84</v>
      </c>
      <c r="AT5318" s="2">
        <v>45724.333333333336</v>
      </c>
      <c r="AU5318" s="1" t="s">
        <v>85</v>
      </c>
      <c r="AV5318" s="1" t="s">
        <v>608</v>
      </c>
      <c r="AW5318" s="1" t="s">
        <v>609</v>
      </c>
      <c r="AX5318" s="1" t="s">
        <v>2947</v>
      </c>
      <c r="AY5318" s="2">
        <v>45726.366747685184</v>
      </c>
      <c r="AZ5318" s="2">
        <v>45724.873692129629</v>
      </c>
      <c r="BA5318" s="1" t="s">
        <v>419</v>
      </c>
      <c r="BB5318" s="1" t="s">
        <v>89</v>
      </c>
      <c r="BC5318" s="1" t="s">
        <v>90</v>
      </c>
      <c r="BD5318" s="1" t="s">
        <v>91</v>
      </c>
      <c r="BE5318" s="1" t="s">
        <v>835</v>
      </c>
      <c r="BF5318" s="1" t="s">
        <v>657</v>
      </c>
    </row>
    <row r="5319" spans="1:58" x14ac:dyDescent="0.35">
      <c r="A5319" s="1">
        <v>3018688</v>
      </c>
      <c r="B5319" s="1" t="s">
        <v>58</v>
      </c>
      <c r="C5319" s="1">
        <v>43716021</v>
      </c>
      <c r="D5319" s="1">
        <v>339917236</v>
      </c>
      <c r="E5319" s="1" t="s">
        <v>59</v>
      </c>
      <c r="F5319" s="1" t="s">
        <v>60</v>
      </c>
      <c r="G5319" s="1" t="s">
        <v>23942</v>
      </c>
      <c r="H5319" s="1" t="s">
        <v>23943</v>
      </c>
      <c r="I5319" s="1">
        <v>771377945</v>
      </c>
      <c r="J5319" s="1" t="s">
        <v>23944</v>
      </c>
      <c r="K5319" s="1">
        <v>19</v>
      </c>
      <c r="L5319" s="1" t="s">
        <v>64</v>
      </c>
      <c r="M5319" s="1" t="s">
        <v>65</v>
      </c>
      <c r="N5319" s="2">
        <v>45524.672222222223</v>
      </c>
      <c r="O5319" s="1" t="s">
        <v>66</v>
      </c>
      <c r="Q5319" s="1" t="s">
        <v>67</v>
      </c>
      <c r="R5319" s="2">
        <v>45724.370474537034</v>
      </c>
      <c r="S5319" s="1" t="s">
        <v>10869</v>
      </c>
      <c r="T5319" s="1" t="s">
        <v>69</v>
      </c>
      <c r="U5319" s="1" t="s">
        <v>70</v>
      </c>
      <c r="V5319" s="1" t="s">
        <v>23945</v>
      </c>
      <c r="W5319" s="1" t="s">
        <v>785</v>
      </c>
      <c r="X5319" s="1" t="s">
        <v>785</v>
      </c>
      <c r="Y5319" s="1" t="s">
        <v>20167</v>
      </c>
      <c r="Z5319" s="1" t="s">
        <v>2764</v>
      </c>
      <c r="AA5319" s="1" t="s">
        <v>17057</v>
      </c>
      <c r="AB5319" s="1" t="s">
        <v>124</v>
      </c>
      <c r="AE5319" s="2">
        <v>45724.370486111111</v>
      </c>
      <c r="AF5319" s="1" t="s">
        <v>77</v>
      </c>
      <c r="AH5319" s="1" t="s">
        <v>125</v>
      </c>
      <c r="AI5319" s="1" t="s">
        <v>79</v>
      </c>
      <c r="AJ5319" s="1" t="s">
        <v>378</v>
      </c>
      <c r="AK5319" s="1" t="s">
        <v>23946</v>
      </c>
      <c r="AL5319" s="1" t="s">
        <v>10869</v>
      </c>
      <c r="AM5319" s="2">
        <v>45724.370509259257</v>
      </c>
      <c r="AN5319" s="1" t="s">
        <v>23946</v>
      </c>
      <c r="AP5319" s="1">
        <v>5778786</v>
      </c>
      <c r="AQ5319" s="1" t="s">
        <v>83</v>
      </c>
      <c r="AR5319" s="2">
        <v>45724.86277777778</v>
      </c>
      <c r="AS5319" s="1" t="s">
        <v>84</v>
      </c>
      <c r="AT5319" s="2">
        <v>45724.333333333336</v>
      </c>
      <c r="AU5319" s="1" t="s">
        <v>85</v>
      </c>
      <c r="AV5319" s="1" t="s">
        <v>790</v>
      </c>
      <c r="AW5319" s="1" t="s">
        <v>791</v>
      </c>
      <c r="AX5319" s="1" t="s">
        <v>2207</v>
      </c>
      <c r="AZ5319" s="2">
        <v>45724.86277777778</v>
      </c>
      <c r="BB5319" s="1" t="s">
        <v>192</v>
      </c>
      <c r="BC5319" s="1" t="s">
        <v>193</v>
      </c>
      <c r="BD5319" s="1" t="s">
        <v>194</v>
      </c>
      <c r="BE5319" s="1" t="s">
        <v>193</v>
      </c>
      <c r="BF5319" s="1" t="s">
        <v>657</v>
      </c>
    </row>
    <row r="5320" spans="1:58" x14ac:dyDescent="0.35">
      <c r="A5320" s="1">
        <v>3018689</v>
      </c>
      <c r="B5320" s="1" t="s">
        <v>58</v>
      </c>
      <c r="C5320" s="1">
        <v>34394301</v>
      </c>
      <c r="D5320" s="1">
        <v>338600571</v>
      </c>
      <c r="E5320" s="1" t="s">
        <v>59</v>
      </c>
      <c r="F5320" s="1" t="s">
        <v>60</v>
      </c>
      <c r="G5320" s="1" t="s">
        <v>769</v>
      </c>
      <c r="H5320" s="1" t="s">
        <v>23947</v>
      </c>
      <c r="I5320" s="1">
        <v>775482090</v>
      </c>
      <c r="J5320" s="1" t="s">
        <v>23948</v>
      </c>
      <c r="K5320" s="1">
        <v>12</v>
      </c>
      <c r="L5320" s="1" t="s">
        <v>64</v>
      </c>
      <c r="M5320" s="1" t="s">
        <v>65</v>
      </c>
      <c r="N5320" s="2">
        <v>45691.666678240741</v>
      </c>
      <c r="O5320" s="1" t="s">
        <v>66</v>
      </c>
      <c r="Q5320" s="1" t="s">
        <v>67</v>
      </c>
      <c r="R5320" s="2">
        <v>45724.371666666666</v>
      </c>
      <c r="S5320" s="1" t="s">
        <v>918</v>
      </c>
      <c r="T5320" s="1" t="s">
        <v>69</v>
      </c>
      <c r="U5320" s="1" t="s">
        <v>70</v>
      </c>
      <c r="V5320" s="1" t="s">
        <v>23949</v>
      </c>
      <c r="Y5320" s="1" t="s">
        <v>8482</v>
      </c>
      <c r="Z5320" s="1" t="s">
        <v>1352</v>
      </c>
      <c r="AA5320" s="1" t="s">
        <v>1352</v>
      </c>
      <c r="AB5320" s="1" t="s">
        <v>1352</v>
      </c>
      <c r="AE5320" s="2">
        <v>45724.371666666666</v>
      </c>
      <c r="AF5320" s="1" t="s">
        <v>77</v>
      </c>
      <c r="AH5320" s="1" t="s">
        <v>78</v>
      </c>
      <c r="AI5320" s="1" t="s">
        <v>79</v>
      </c>
      <c r="AJ5320" s="1" t="s">
        <v>378</v>
      </c>
      <c r="AK5320" s="1" t="s">
        <v>1414</v>
      </c>
      <c r="AL5320" s="1" t="s">
        <v>918</v>
      </c>
      <c r="AM5320" s="2">
        <v>45724.371701388889</v>
      </c>
      <c r="AN5320" s="1" t="s">
        <v>1414</v>
      </c>
      <c r="AP5320" s="1">
        <v>5778788</v>
      </c>
      <c r="AQ5320" s="1" t="s">
        <v>83</v>
      </c>
      <c r="AR5320" s="2">
        <v>45725.695219907408</v>
      </c>
      <c r="AS5320" s="1" t="s">
        <v>84</v>
      </c>
      <c r="AT5320" s="2">
        <v>45724.333333333336</v>
      </c>
      <c r="AU5320" s="1" t="s">
        <v>85</v>
      </c>
      <c r="AV5320" s="1" t="s">
        <v>1354</v>
      </c>
      <c r="AW5320" s="1" t="s">
        <v>1355</v>
      </c>
      <c r="AX5320" s="1" t="s">
        <v>2419</v>
      </c>
      <c r="AZ5320" s="2">
        <v>45725.695219907408</v>
      </c>
      <c r="BB5320" s="1" t="s">
        <v>1003</v>
      </c>
      <c r="BC5320" s="1" t="s">
        <v>595</v>
      </c>
      <c r="BD5320" s="1" t="s">
        <v>1004</v>
      </c>
      <c r="BE5320" s="1" t="s">
        <v>4181</v>
      </c>
      <c r="BF5320" s="1" t="s">
        <v>1936</v>
      </c>
    </row>
    <row r="5321" spans="1:58" x14ac:dyDescent="0.35">
      <c r="A5321" s="1">
        <v>3018690</v>
      </c>
      <c r="B5321" s="1" t="s">
        <v>58</v>
      </c>
      <c r="C5321" s="1">
        <v>33723421</v>
      </c>
      <c r="D5321" s="1">
        <v>339570214</v>
      </c>
      <c r="E5321" s="1" t="s">
        <v>59</v>
      </c>
      <c r="F5321" s="1" t="s">
        <v>60</v>
      </c>
      <c r="G5321" s="1" t="s">
        <v>12095</v>
      </c>
      <c r="H5321" s="1" t="s">
        <v>23950</v>
      </c>
      <c r="I5321" s="1">
        <v>775516696</v>
      </c>
      <c r="J5321" s="1" t="s">
        <v>23951</v>
      </c>
      <c r="K5321" s="1">
        <v>14</v>
      </c>
      <c r="L5321" s="1" t="s">
        <v>64</v>
      </c>
      <c r="M5321" s="1" t="s">
        <v>65</v>
      </c>
      <c r="N5321" s="2">
        <v>44805</v>
      </c>
      <c r="O5321" s="1" t="s">
        <v>180</v>
      </c>
      <c r="Q5321" s="1" t="s">
        <v>67</v>
      </c>
      <c r="R5321" s="2">
        <v>45724.372037037036</v>
      </c>
      <c r="S5321" s="1" t="s">
        <v>1954</v>
      </c>
      <c r="T5321" s="1" t="s">
        <v>100</v>
      </c>
      <c r="U5321" s="1" t="s">
        <v>1219</v>
      </c>
      <c r="V5321" s="1" t="s">
        <v>23952</v>
      </c>
      <c r="W5321" s="1" t="s">
        <v>263</v>
      </c>
      <c r="X5321" s="1" t="s">
        <v>840</v>
      </c>
      <c r="Y5321" s="1" t="s">
        <v>7981</v>
      </c>
      <c r="Z5321" s="1" t="s">
        <v>841</v>
      </c>
      <c r="AA5321" s="1" t="s">
        <v>3895</v>
      </c>
      <c r="AB5321" s="1" t="s">
        <v>124</v>
      </c>
      <c r="AE5321" s="2">
        <v>45724.798379629632</v>
      </c>
      <c r="AF5321" s="1" t="s">
        <v>77</v>
      </c>
      <c r="AH5321" s="1" t="s">
        <v>125</v>
      </c>
      <c r="AI5321" s="1" t="s">
        <v>58</v>
      </c>
      <c r="AJ5321" s="1" t="s">
        <v>80</v>
      </c>
      <c r="AK5321" s="1" t="s">
        <v>3617</v>
      </c>
      <c r="AL5321" s="1" t="s">
        <v>914</v>
      </c>
      <c r="AM5321" s="2">
        <v>45724.798460648148</v>
      </c>
      <c r="AN5321" s="1" t="s">
        <v>3617</v>
      </c>
      <c r="AO5321" s="1" t="s">
        <v>914</v>
      </c>
      <c r="AP5321" s="1">
        <v>5780179</v>
      </c>
      <c r="AQ5321" s="1" t="s">
        <v>83</v>
      </c>
      <c r="AR5321" s="2">
        <v>45725.578287037039</v>
      </c>
      <c r="AS5321" s="1" t="s">
        <v>84</v>
      </c>
      <c r="AT5321" s="2">
        <v>45724.5625</v>
      </c>
      <c r="AU5321" s="1" t="s">
        <v>85</v>
      </c>
      <c r="AV5321" s="1" t="s">
        <v>205</v>
      </c>
      <c r="AW5321" s="1" t="s">
        <v>206</v>
      </c>
      <c r="AX5321" s="1" t="s">
        <v>207</v>
      </c>
      <c r="AZ5321" s="2">
        <v>45725.578287037039</v>
      </c>
      <c r="BB5321" s="1" t="s">
        <v>1520</v>
      </c>
      <c r="BC5321" s="1" t="s">
        <v>1521</v>
      </c>
      <c r="BD5321" s="1" t="s">
        <v>815</v>
      </c>
      <c r="BE5321" s="1" t="s">
        <v>23953</v>
      </c>
      <c r="BF5321" s="1" t="s">
        <v>914</v>
      </c>
    </row>
    <row r="5322" spans="1:58" x14ac:dyDescent="0.35">
      <c r="A5322" s="1">
        <v>3018691</v>
      </c>
      <c r="B5322" s="1" t="s">
        <v>58</v>
      </c>
      <c r="C5322" s="1">
        <v>40571401</v>
      </c>
      <c r="D5322" s="1">
        <v>338233439</v>
      </c>
      <c r="E5322" s="1" t="s">
        <v>59</v>
      </c>
      <c r="F5322" s="1" t="s">
        <v>60</v>
      </c>
      <c r="G5322" s="1" t="s">
        <v>23954</v>
      </c>
      <c r="H5322" s="1" t="s">
        <v>1186</v>
      </c>
      <c r="I5322" s="1" t="s">
        <v>23955</v>
      </c>
      <c r="J5322" s="1">
        <v>781513018</v>
      </c>
      <c r="K5322" s="1">
        <v>12</v>
      </c>
      <c r="L5322" s="1" t="s">
        <v>64</v>
      </c>
      <c r="M5322" s="1" t="s">
        <v>65</v>
      </c>
      <c r="N5322" s="2">
        <v>45463.485219907408</v>
      </c>
      <c r="O5322" s="1" t="s">
        <v>66</v>
      </c>
      <c r="Q5322" s="1" t="s">
        <v>67</v>
      </c>
      <c r="R5322" s="2">
        <v>45724.372199074074</v>
      </c>
      <c r="S5322" s="1" t="s">
        <v>5311</v>
      </c>
      <c r="T5322" s="1" t="s">
        <v>100</v>
      </c>
      <c r="U5322" s="1" t="s">
        <v>70</v>
      </c>
      <c r="V5322" s="1" t="s">
        <v>23956</v>
      </c>
      <c r="Y5322" s="1" t="s">
        <v>247</v>
      </c>
      <c r="Z5322" s="1" t="s">
        <v>1397</v>
      </c>
      <c r="AA5322" s="1" t="s">
        <v>1398</v>
      </c>
      <c r="AB5322" s="1" t="s">
        <v>124</v>
      </c>
      <c r="AE5322" s="2">
        <v>45724.595509259256</v>
      </c>
      <c r="AF5322" s="1" t="s">
        <v>77</v>
      </c>
      <c r="AH5322" s="1" t="s">
        <v>125</v>
      </c>
      <c r="AI5322" s="1" t="s">
        <v>58</v>
      </c>
      <c r="AJ5322" s="1" t="s">
        <v>126</v>
      </c>
      <c r="AK5322" s="1" t="s">
        <v>23957</v>
      </c>
      <c r="AL5322" s="1" t="s">
        <v>137</v>
      </c>
      <c r="AM5322" s="2">
        <v>45724.595613425925</v>
      </c>
      <c r="AN5322" s="1" t="s">
        <v>23957</v>
      </c>
      <c r="AO5322" s="1" t="s">
        <v>137</v>
      </c>
      <c r="AP5322" s="1">
        <v>5779569</v>
      </c>
      <c r="AQ5322" s="1" t="s">
        <v>83</v>
      </c>
      <c r="AR5322" s="2">
        <v>45724.671712962961</v>
      </c>
      <c r="AS5322" s="1" t="s">
        <v>84</v>
      </c>
      <c r="AT5322" s="2">
        <v>45724.5625</v>
      </c>
      <c r="AU5322" s="1" t="s">
        <v>85</v>
      </c>
      <c r="AV5322" s="1" t="s">
        <v>251</v>
      </c>
      <c r="AW5322" s="1" t="s">
        <v>252</v>
      </c>
      <c r="AX5322" s="1" t="s">
        <v>253</v>
      </c>
      <c r="AZ5322" s="2">
        <v>45724.671712962961</v>
      </c>
      <c r="BB5322" s="1" t="s">
        <v>5085</v>
      </c>
      <c r="BC5322" s="1" t="s">
        <v>5086</v>
      </c>
      <c r="BD5322" s="1" t="s">
        <v>5087</v>
      </c>
      <c r="BE5322" s="1" t="s">
        <v>20300</v>
      </c>
      <c r="BF5322" s="1" t="s">
        <v>269</v>
      </c>
    </row>
    <row r="5323" spans="1:58" x14ac:dyDescent="0.35">
      <c r="A5323" s="1">
        <v>3018692</v>
      </c>
      <c r="B5323" s="1" t="s">
        <v>1203</v>
      </c>
      <c r="C5323" s="1">
        <v>41234251</v>
      </c>
      <c r="D5323" s="1">
        <v>338740026</v>
      </c>
      <c r="E5323" s="1" t="s">
        <v>59</v>
      </c>
      <c r="F5323" s="1" t="s">
        <v>60</v>
      </c>
      <c r="G5323" s="1" t="s">
        <v>1539</v>
      </c>
      <c r="H5323" s="1" t="s">
        <v>496</v>
      </c>
      <c r="I5323" s="1">
        <v>776539790</v>
      </c>
      <c r="J5323" s="1" t="s">
        <v>23958</v>
      </c>
      <c r="K5323" s="1">
        <v>13</v>
      </c>
      <c r="L5323" s="1" t="s">
        <v>64</v>
      </c>
      <c r="M5323" s="1" t="s">
        <v>65</v>
      </c>
      <c r="N5323" s="2">
        <v>45188.537175925929</v>
      </c>
      <c r="O5323" s="1" t="s">
        <v>497</v>
      </c>
      <c r="Q5323" s="1" t="s">
        <v>67</v>
      </c>
      <c r="R5323" s="2">
        <v>45724.376006944447</v>
      </c>
      <c r="S5323" s="1" t="s">
        <v>1874</v>
      </c>
      <c r="T5323" s="1" t="s">
        <v>100</v>
      </c>
      <c r="U5323" s="1" t="s">
        <v>385</v>
      </c>
      <c r="V5323" s="1" t="s">
        <v>23959</v>
      </c>
      <c r="W5323" s="1" t="s">
        <v>653</v>
      </c>
      <c r="X5323" s="1" t="s">
        <v>942</v>
      </c>
      <c r="Y5323" s="1" t="s">
        <v>1475</v>
      </c>
      <c r="Z5323" s="1" t="s">
        <v>1476</v>
      </c>
      <c r="AA5323" s="1" t="s">
        <v>16010</v>
      </c>
      <c r="AB5323" s="1" t="s">
        <v>20056</v>
      </c>
      <c r="AE5323" s="2">
        <v>45724.376018518517</v>
      </c>
      <c r="AF5323" s="1" t="s">
        <v>77</v>
      </c>
      <c r="AH5323" s="1" t="s">
        <v>78</v>
      </c>
      <c r="AI5323" s="1" t="s">
        <v>360</v>
      </c>
      <c r="AJ5323" s="1" t="s">
        <v>1740</v>
      </c>
      <c r="AK5323" s="1" t="s">
        <v>4602</v>
      </c>
      <c r="AL5323" s="1" t="s">
        <v>1874</v>
      </c>
      <c r="AM5323" s="2">
        <v>45724.37604166667</v>
      </c>
      <c r="AN5323" s="1" t="s">
        <v>4602</v>
      </c>
      <c r="AP5323" s="1">
        <v>5778793</v>
      </c>
      <c r="AQ5323" s="1" t="s">
        <v>83</v>
      </c>
      <c r="AR5323" s="2">
        <v>45724.714085648149</v>
      </c>
      <c r="AS5323" s="1" t="s">
        <v>84</v>
      </c>
      <c r="AT5323" s="2">
        <v>45724.333333333336</v>
      </c>
      <c r="AU5323" s="1" t="s">
        <v>85</v>
      </c>
      <c r="AV5323" s="1" t="s">
        <v>947</v>
      </c>
      <c r="AW5323" s="1" t="s">
        <v>948</v>
      </c>
      <c r="AX5323" s="1" t="s">
        <v>5201</v>
      </c>
      <c r="AZ5323" s="2">
        <v>45724.714085648149</v>
      </c>
      <c r="BB5323" s="1" t="s">
        <v>3431</v>
      </c>
      <c r="BC5323" s="1" t="s">
        <v>3432</v>
      </c>
      <c r="BD5323" s="1" t="s">
        <v>3433</v>
      </c>
      <c r="BE5323" s="1" t="s">
        <v>15559</v>
      </c>
      <c r="BF5323" s="1" t="s">
        <v>601</v>
      </c>
    </row>
    <row r="5324" spans="1:58" x14ac:dyDescent="0.35">
      <c r="A5324" s="1">
        <v>3018693</v>
      </c>
      <c r="B5324" s="1" t="s">
        <v>58</v>
      </c>
      <c r="C5324" s="1">
        <v>34190011</v>
      </c>
      <c r="D5324" s="1">
        <v>338353893</v>
      </c>
      <c r="E5324" s="1" t="s">
        <v>59</v>
      </c>
      <c r="F5324" s="1" t="s">
        <v>60</v>
      </c>
      <c r="G5324" s="1" t="s">
        <v>769</v>
      </c>
      <c r="H5324" s="1" t="s">
        <v>12242</v>
      </c>
      <c r="I5324" s="1" t="s">
        <v>14657</v>
      </c>
      <c r="J5324" s="1" t="s">
        <v>23960</v>
      </c>
      <c r="K5324" s="1">
        <v>13</v>
      </c>
      <c r="L5324" s="1" t="s">
        <v>64</v>
      </c>
      <c r="M5324" s="1" t="s">
        <v>65</v>
      </c>
      <c r="N5324" s="2">
        <v>45211.725011574075</v>
      </c>
      <c r="O5324" s="1" t="s">
        <v>353</v>
      </c>
      <c r="Q5324" s="1" t="s">
        <v>67</v>
      </c>
      <c r="R5324" s="2">
        <v>45724.376446759263</v>
      </c>
      <c r="S5324" s="1" t="s">
        <v>5008</v>
      </c>
      <c r="T5324" s="1" t="s">
        <v>100</v>
      </c>
      <c r="U5324" s="1" t="s">
        <v>70</v>
      </c>
      <c r="V5324" s="1" t="s">
        <v>23961</v>
      </c>
      <c r="W5324" s="1" t="s">
        <v>334</v>
      </c>
      <c r="X5324" s="1" t="s">
        <v>335</v>
      </c>
      <c r="Y5324" s="1" t="s">
        <v>10531</v>
      </c>
      <c r="Z5324" s="1" t="s">
        <v>337</v>
      </c>
      <c r="AA5324" s="1" t="s">
        <v>1944</v>
      </c>
      <c r="AB5324" s="1" t="s">
        <v>1944</v>
      </c>
      <c r="AC5324" s="1">
        <v>243</v>
      </c>
      <c r="AE5324" s="2">
        <v>45724.376458333332</v>
      </c>
      <c r="AF5324" s="1" t="s">
        <v>77</v>
      </c>
      <c r="AH5324" s="1" t="s">
        <v>125</v>
      </c>
      <c r="AI5324" s="1" t="s">
        <v>79</v>
      </c>
      <c r="AJ5324" s="1" t="s">
        <v>378</v>
      </c>
      <c r="AK5324" s="1" t="s">
        <v>23961</v>
      </c>
      <c r="AL5324" s="1" t="s">
        <v>5008</v>
      </c>
      <c r="AM5324" s="2">
        <v>45724.376481481479</v>
      </c>
      <c r="AN5324" s="1" t="s">
        <v>23961</v>
      </c>
      <c r="AP5324" s="1">
        <v>5778794</v>
      </c>
      <c r="AQ5324" s="1" t="s">
        <v>83</v>
      </c>
      <c r="AR5324" s="2">
        <v>45724.729212962964</v>
      </c>
      <c r="AS5324" s="1" t="s">
        <v>84</v>
      </c>
      <c r="AT5324" s="2">
        <v>45724.333333333336</v>
      </c>
      <c r="AU5324" s="1" t="s">
        <v>85</v>
      </c>
      <c r="AV5324" s="1" t="s">
        <v>1702</v>
      </c>
      <c r="AW5324" s="1" t="s">
        <v>1703</v>
      </c>
      <c r="AX5324" s="1" t="s">
        <v>7549</v>
      </c>
      <c r="AZ5324" s="2">
        <v>45724.729212962964</v>
      </c>
      <c r="BB5324" s="1" t="s">
        <v>192</v>
      </c>
      <c r="BC5324" s="1" t="s">
        <v>193</v>
      </c>
      <c r="BD5324" s="1" t="s">
        <v>194</v>
      </c>
      <c r="BE5324" s="1" t="s">
        <v>193</v>
      </c>
      <c r="BF5324" s="1" t="s">
        <v>657</v>
      </c>
    </row>
    <row r="5325" spans="1:58" x14ac:dyDescent="0.35">
      <c r="A5325" s="1">
        <v>3018694</v>
      </c>
      <c r="B5325" s="1" t="s">
        <v>223</v>
      </c>
      <c r="C5325" s="1">
        <v>39856391</v>
      </c>
      <c r="D5325" s="1">
        <v>339633575</v>
      </c>
      <c r="E5325" s="1" t="s">
        <v>59</v>
      </c>
      <c r="F5325" s="1" t="s">
        <v>60</v>
      </c>
      <c r="G5325" s="1" t="s">
        <v>116</v>
      </c>
      <c r="H5325" s="1" t="s">
        <v>707</v>
      </c>
      <c r="I5325" s="1">
        <v>774242714</v>
      </c>
      <c r="J5325" s="1" t="s">
        <v>8563</v>
      </c>
      <c r="K5325" s="1">
        <v>12</v>
      </c>
      <c r="L5325" s="1" t="s">
        <v>64</v>
      </c>
      <c r="M5325" s="1" t="s">
        <v>65</v>
      </c>
      <c r="N5325" s="2">
        <v>44877.5</v>
      </c>
      <c r="O5325" s="1" t="s">
        <v>98</v>
      </c>
      <c r="Q5325" s="1" t="s">
        <v>67</v>
      </c>
      <c r="R5325" s="2">
        <v>45724.378923611112</v>
      </c>
      <c r="S5325" s="1" t="s">
        <v>1615</v>
      </c>
      <c r="T5325" s="1" t="s">
        <v>69</v>
      </c>
      <c r="U5325" s="1" t="s">
        <v>1031</v>
      </c>
      <c r="V5325" s="1" t="s">
        <v>23962</v>
      </c>
      <c r="W5325" s="1" t="s">
        <v>892</v>
      </c>
      <c r="X5325" s="1" t="s">
        <v>892</v>
      </c>
      <c r="Y5325" s="1" t="s">
        <v>1640</v>
      </c>
      <c r="Z5325" s="1" t="s">
        <v>1584</v>
      </c>
      <c r="AA5325" s="1" t="s">
        <v>824</v>
      </c>
      <c r="AB5325" s="1" t="s">
        <v>824</v>
      </c>
      <c r="AE5325" s="2">
        <v>45724.378935185188</v>
      </c>
      <c r="AF5325" s="1" t="s">
        <v>77</v>
      </c>
      <c r="AH5325" s="1" t="s">
        <v>125</v>
      </c>
      <c r="AI5325" s="1" t="s">
        <v>106</v>
      </c>
      <c r="AJ5325" s="1" t="s">
        <v>674</v>
      </c>
      <c r="AK5325" s="1" t="s">
        <v>23963</v>
      </c>
      <c r="AL5325" s="1" t="s">
        <v>1615</v>
      </c>
      <c r="AM5325" s="2">
        <v>45724.378958333335</v>
      </c>
      <c r="AN5325" s="1" t="s">
        <v>23963</v>
      </c>
      <c r="AP5325" s="1">
        <v>5778798</v>
      </c>
      <c r="AQ5325" s="1" t="s">
        <v>83</v>
      </c>
      <c r="AR5325" s="2">
        <v>45725.492418981485</v>
      </c>
      <c r="AS5325" s="1" t="s">
        <v>84</v>
      </c>
      <c r="AT5325" s="2">
        <v>45724.333333333336</v>
      </c>
      <c r="AU5325" s="1" t="s">
        <v>85</v>
      </c>
      <c r="AV5325" s="1" t="s">
        <v>1446</v>
      </c>
      <c r="AW5325" s="1" t="s">
        <v>1447</v>
      </c>
      <c r="AX5325" s="1" t="s">
        <v>2836</v>
      </c>
      <c r="AZ5325" s="2">
        <v>45725.492418981485</v>
      </c>
      <c r="BB5325" s="1" t="s">
        <v>5317</v>
      </c>
      <c r="BC5325" s="1" t="s">
        <v>1743</v>
      </c>
      <c r="BD5325" s="1" t="s">
        <v>5318</v>
      </c>
      <c r="BE5325" s="1" t="s">
        <v>23964</v>
      </c>
      <c r="BF5325" s="1" t="s">
        <v>993</v>
      </c>
    </row>
    <row r="5326" spans="1:58" x14ac:dyDescent="0.35">
      <c r="A5326" s="1">
        <v>3018695</v>
      </c>
      <c r="B5326" s="1" t="s">
        <v>1805</v>
      </c>
      <c r="C5326" s="1">
        <v>805541</v>
      </c>
      <c r="D5326" s="1">
        <v>338362205</v>
      </c>
      <c r="E5326" s="1" t="s">
        <v>59</v>
      </c>
      <c r="F5326" s="1" t="s">
        <v>60</v>
      </c>
      <c r="G5326" s="1" t="s">
        <v>23965</v>
      </c>
      <c r="I5326" s="1">
        <v>771545320</v>
      </c>
      <c r="J5326" s="1" t="s">
        <v>7710</v>
      </c>
      <c r="K5326" s="1">
        <v>20</v>
      </c>
      <c r="L5326" s="1" t="s">
        <v>294</v>
      </c>
      <c r="M5326" s="1" t="s">
        <v>295</v>
      </c>
      <c r="N5326" s="2">
        <v>45474</v>
      </c>
      <c r="O5326" s="1" t="s">
        <v>520</v>
      </c>
      <c r="Q5326" s="1" t="s">
        <v>67</v>
      </c>
      <c r="R5326" s="2">
        <v>45724.379004629627</v>
      </c>
      <c r="S5326" s="1" t="s">
        <v>2156</v>
      </c>
      <c r="T5326" s="1" t="s">
        <v>412</v>
      </c>
      <c r="U5326" s="1" t="s">
        <v>1189</v>
      </c>
      <c r="V5326" s="1" t="s">
        <v>23966</v>
      </c>
      <c r="W5326" s="1" t="s">
        <v>653</v>
      </c>
      <c r="X5326" s="1" t="s">
        <v>942</v>
      </c>
      <c r="Y5326" s="1" t="s">
        <v>21710</v>
      </c>
      <c r="Z5326" s="1" t="s">
        <v>1476</v>
      </c>
      <c r="AA5326" s="1" t="s">
        <v>1042</v>
      </c>
      <c r="AB5326" s="1" t="s">
        <v>15555</v>
      </c>
      <c r="AE5326" s="2">
        <v>45724.379016203704</v>
      </c>
      <c r="AF5326" s="1" t="s">
        <v>417</v>
      </c>
      <c r="AG5326" s="1">
        <v>48</v>
      </c>
      <c r="AH5326" s="1" t="s">
        <v>125</v>
      </c>
      <c r="AI5326" s="1" t="s">
        <v>339</v>
      </c>
      <c r="AJ5326" s="1" t="s">
        <v>465</v>
      </c>
      <c r="AK5326" s="1" t="s">
        <v>23967</v>
      </c>
      <c r="AL5326" s="1" t="s">
        <v>2156</v>
      </c>
      <c r="AM5326" s="2">
        <v>45724.615949074076</v>
      </c>
      <c r="AN5326" s="1" t="s">
        <v>23968</v>
      </c>
      <c r="AO5326" s="1" t="s">
        <v>14364</v>
      </c>
      <c r="AP5326" s="1">
        <v>5779627</v>
      </c>
      <c r="AQ5326" s="1" t="s">
        <v>83</v>
      </c>
      <c r="AR5326" s="2">
        <v>45725.952719907407</v>
      </c>
      <c r="AS5326" s="1" t="s">
        <v>84</v>
      </c>
      <c r="AT5326" s="2">
        <v>45724.5625</v>
      </c>
      <c r="AU5326" s="1" t="s">
        <v>573</v>
      </c>
      <c r="AV5326" s="1" t="s">
        <v>402</v>
      </c>
      <c r="AW5326" s="1" t="s">
        <v>403</v>
      </c>
      <c r="AX5326" s="1" t="s">
        <v>404</v>
      </c>
      <c r="AY5326" s="2">
        <v>45726.379016203704</v>
      </c>
      <c r="AZ5326" s="2">
        <v>45725.952708333331</v>
      </c>
      <c r="BA5326" s="1" t="s">
        <v>419</v>
      </c>
      <c r="BB5326" s="1" t="s">
        <v>367</v>
      </c>
      <c r="BC5326" s="1" t="s">
        <v>368</v>
      </c>
      <c r="BD5326" s="1" t="s">
        <v>368</v>
      </c>
      <c r="BE5326" s="1" t="s">
        <v>23969</v>
      </c>
      <c r="BF5326" s="1" t="s">
        <v>14364</v>
      </c>
    </row>
    <row r="5327" spans="1:58" x14ac:dyDescent="0.35">
      <c r="A5327" s="1">
        <v>3018696</v>
      </c>
      <c r="B5327" s="1" t="s">
        <v>58</v>
      </c>
      <c r="C5327" s="1">
        <v>39007401</v>
      </c>
      <c r="D5327" s="1">
        <v>338400675</v>
      </c>
      <c r="E5327" s="1" t="s">
        <v>59</v>
      </c>
      <c r="F5327" s="1" t="s">
        <v>60</v>
      </c>
      <c r="G5327" s="1" t="s">
        <v>876</v>
      </c>
      <c r="H5327" s="1" t="s">
        <v>496</v>
      </c>
      <c r="I5327" s="1">
        <v>777847536</v>
      </c>
      <c r="J5327" s="1" t="s">
        <v>511</v>
      </c>
      <c r="K5327" s="1">
        <v>12</v>
      </c>
      <c r="L5327" s="1" t="s">
        <v>64</v>
      </c>
      <c r="M5327" s="1" t="s">
        <v>65</v>
      </c>
      <c r="N5327" s="2">
        <v>45034.541666666664</v>
      </c>
      <c r="O5327" s="1" t="s">
        <v>66</v>
      </c>
      <c r="Q5327" s="1" t="s">
        <v>67</v>
      </c>
      <c r="R5327" s="2">
        <v>45724.380520833336</v>
      </c>
      <c r="S5327" s="1" t="s">
        <v>10593</v>
      </c>
      <c r="T5327" s="1" t="s">
        <v>100</v>
      </c>
      <c r="U5327" s="1" t="s">
        <v>70</v>
      </c>
      <c r="V5327" s="1" t="s">
        <v>23970</v>
      </c>
      <c r="W5327" s="1" t="s">
        <v>214</v>
      </c>
      <c r="X5327" s="1" t="s">
        <v>215</v>
      </c>
      <c r="Y5327" s="1" t="s">
        <v>3080</v>
      </c>
      <c r="Z5327" s="1" t="s">
        <v>2336</v>
      </c>
      <c r="AA5327" s="1" t="s">
        <v>3482</v>
      </c>
      <c r="AB5327" s="1" t="s">
        <v>3482</v>
      </c>
      <c r="AE5327" s="2">
        <v>45724.380520833336</v>
      </c>
      <c r="AF5327" s="1" t="s">
        <v>77</v>
      </c>
      <c r="AH5327" s="1" t="s">
        <v>78</v>
      </c>
      <c r="AI5327" s="1" t="s">
        <v>79</v>
      </c>
      <c r="AJ5327" s="1" t="s">
        <v>378</v>
      </c>
      <c r="AK5327" s="1" t="s">
        <v>23971</v>
      </c>
      <c r="AL5327" s="1" t="s">
        <v>10593</v>
      </c>
      <c r="AM5327" s="2">
        <v>45724.380555555559</v>
      </c>
      <c r="AN5327" s="1" t="s">
        <v>23971</v>
      </c>
      <c r="AP5327" s="1">
        <v>5778800</v>
      </c>
      <c r="AQ5327" s="1" t="s">
        <v>83</v>
      </c>
      <c r="AR5327" s="2">
        <v>45724.691620370373</v>
      </c>
      <c r="AS5327" s="1" t="s">
        <v>84</v>
      </c>
      <c r="AT5327" s="2">
        <v>45724.333333333336</v>
      </c>
      <c r="AU5327" s="1" t="s">
        <v>85</v>
      </c>
      <c r="AV5327" s="1" t="s">
        <v>1957</v>
      </c>
      <c r="AW5327" s="1" t="s">
        <v>1958</v>
      </c>
      <c r="AX5327" s="1" t="s">
        <v>2339</v>
      </c>
      <c r="AZ5327" s="2">
        <v>45724.691620370373</v>
      </c>
      <c r="BB5327" s="1" t="s">
        <v>15659</v>
      </c>
      <c r="BC5327" s="1" t="s">
        <v>15660</v>
      </c>
      <c r="BD5327" s="1" t="s">
        <v>15661</v>
      </c>
      <c r="BE5327" s="1" t="s">
        <v>1120</v>
      </c>
      <c r="BF5327" s="1" t="s">
        <v>137</v>
      </c>
    </row>
    <row r="5328" spans="1:58" x14ac:dyDescent="0.35">
      <c r="A5328" s="1">
        <v>3018697</v>
      </c>
      <c r="B5328" s="1" t="s">
        <v>1805</v>
      </c>
      <c r="C5328" s="1">
        <v>36577651</v>
      </c>
      <c r="D5328" s="1">
        <v>339412831</v>
      </c>
      <c r="E5328" s="1" t="s">
        <v>59</v>
      </c>
      <c r="F5328" s="1" t="s">
        <v>60</v>
      </c>
      <c r="G5328" s="1" t="s">
        <v>530</v>
      </c>
      <c r="H5328" s="1" t="s">
        <v>1028</v>
      </c>
      <c r="I5328" s="1">
        <v>773579350</v>
      </c>
      <c r="J5328" s="1" t="s">
        <v>5095</v>
      </c>
      <c r="K5328" s="1">
        <v>20</v>
      </c>
      <c r="L5328" s="1" t="s">
        <v>294</v>
      </c>
      <c r="M5328" s="1" t="s">
        <v>295</v>
      </c>
      <c r="N5328" s="2">
        <v>44076.625</v>
      </c>
      <c r="O5328" s="1" t="s">
        <v>1809</v>
      </c>
      <c r="Q5328" s="1" t="s">
        <v>67</v>
      </c>
      <c r="R5328" s="2">
        <v>45724.381261574075</v>
      </c>
      <c r="S5328" s="1" t="s">
        <v>7300</v>
      </c>
      <c r="T5328" s="1" t="s">
        <v>412</v>
      </c>
      <c r="U5328" s="1" t="s">
        <v>603</v>
      </c>
      <c r="V5328" s="1" t="s">
        <v>18658</v>
      </c>
      <c r="W5328" s="1" t="s">
        <v>143</v>
      </c>
      <c r="X5328" s="1" t="s">
        <v>143</v>
      </c>
      <c r="Y5328" s="1" t="s">
        <v>387</v>
      </c>
      <c r="Z5328" s="1" t="s">
        <v>388</v>
      </c>
      <c r="AA5328" s="1" t="s">
        <v>22300</v>
      </c>
      <c r="AB5328" s="1" t="s">
        <v>22300</v>
      </c>
      <c r="AE5328" s="2">
        <v>45724.381481481483</v>
      </c>
      <c r="AF5328" s="1" t="s">
        <v>443</v>
      </c>
      <c r="AH5328" s="1" t="s">
        <v>125</v>
      </c>
      <c r="AI5328" s="1" t="s">
        <v>464</v>
      </c>
      <c r="AJ5328" s="1" t="s">
        <v>465</v>
      </c>
      <c r="AK5328" s="1" t="s">
        <v>23972</v>
      </c>
      <c r="AL5328" s="1" t="s">
        <v>7300</v>
      </c>
      <c r="AM5328" s="2">
        <v>45724.381527777776</v>
      </c>
      <c r="AO5328" s="1" t="s">
        <v>7300</v>
      </c>
      <c r="AP5328" s="1">
        <v>5778801</v>
      </c>
      <c r="AQ5328" s="1" t="s">
        <v>83</v>
      </c>
      <c r="AR5328" s="2">
        <v>45724.734930555554</v>
      </c>
      <c r="AS5328" s="1" t="s">
        <v>84</v>
      </c>
      <c r="AT5328" s="2">
        <v>45724.333333333336</v>
      </c>
      <c r="AU5328" s="1" t="s">
        <v>85</v>
      </c>
      <c r="AV5328" s="1" t="s">
        <v>149</v>
      </c>
      <c r="AW5328" s="1" t="s">
        <v>150</v>
      </c>
      <c r="AX5328" s="1" t="s">
        <v>151</v>
      </c>
      <c r="AZ5328" s="2">
        <v>45724.734930555554</v>
      </c>
      <c r="BB5328" s="1" t="s">
        <v>286</v>
      </c>
      <c r="BC5328" s="1" t="s">
        <v>287</v>
      </c>
      <c r="BD5328" s="1" t="s">
        <v>288</v>
      </c>
      <c r="BE5328" s="1" t="s">
        <v>23973</v>
      </c>
      <c r="BF5328" s="1" t="s">
        <v>290</v>
      </c>
    </row>
    <row r="5329" spans="1:58" x14ac:dyDescent="0.35">
      <c r="A5329" s="1">
        <v>3018698</v>
      </c>
      <c r="B5329" s="1" t="s">
        <v>58</v>
      </c>
      <c r="C5329" s="1">
        <v>40448441</v>
      </c>
      <c r="D5329" s="1">
        <v>338400705</v>
      </c>
      <c r="E5329" s="1" t="s">
        <v>59</v>
      </c>
      <c r="F5329" s="1" t="s">
        <v>60</v>
      </c>
      <c r="G5329" s="1" t="s">
        <v>2709</v>
      </c>
      <c r="H5329" s="1" t="s">
        <v>7491</v>
      </c>
      <c r="I5329" s="1">
        <v>772402831</v>
      </c>
      <c r="J5329" s="1" t="s">
        <v>23974</v>
      </c>
      <c r="K5329" s="1">
        <v>12</v>
      </c>
      <c r="L5329" s="1" t="s">
        <v>64</v>
      </c>
      <c r="M5329" s="1" t="s">
        <v>65</v>
      </c>
      <c r="N5329" s="2">
        <v>44968.5</v>
      </c>
      <c r="O5329" s="1" t="s">
        <v>66</v>
      </c>
      <c r="Q5329" s="1" t="s">
        <v>67</v>
      </c>
      <c r="R5329" s="2">
        <v>45724.386342592596</v>
      </c>
      <c r="S5329" s="1" t="s">
        <v>5417</v>
      </c>
      <c r="T5329" s="1" t="s">
        <v>69</v>
      </c>
      <c r="U5329" s="1" t="s">
        <v>70</v>
      </c>
      <c r="V5329" s="1" t="s">
        <v>23975</v>
      </c>
      <c r="W5329" s="1" t="s">
        <v>214</v>
      </c>
      <c r="X5329" s="1" t="s">
        <v>215</v>
      </c>
      <c r="Y5329" s="1" t="s">
        <v>122</v>
      </c>
      <c r="Z5329" s="1" t="s">
        <v>123</v>
      </c>
      <c r="AA5329" s="1" t="s">
        <v>123</v>
      </c>
      <c r="AB5329" s="1" t="s">
        <v>123</v>
      </c>
      <c r="AE5329" s="2">
        <v>45724.386354166665</v>
      </c>
      <c r="AF5329" s="1" t="s">
        <v>77</v>
      </c>
      <c r="AH5329" s="1" t="s">
        <v>125</v>
      </c>
      <c r="AI5329" s="1" t="s">
        <v>79</v>
      </c>
      <c r="AJ5329" s="1" t="s">
        <v>378</v>
      </c>
      <c r="AK5329" s="1" t="s">
        <v>23976</v>
      </c>
      <c r="AL5329" s="1" t="s">
        <v>5417</v>
      </c>
      <c r="AM5329" s="2">
        <v>45724.386377314811</v>
      </c>
      <c r="AN5329" s="1" t="s">
        <v>23976</v>
      </c>
      <c r="AP5329" s="1">
        <v>5778806</v>
      </c>
      <c r="AQ5329" s="1" t="s">
        <v>83</v>
      </c>
      <c r="AR5329" s="2">
        <v>45725.67591435185</v>
      </c>
      <c r="AS5329" s="1" t="s">
        <v>84</v>
      </c>
      <c r="AT5329" s="2">
        <v>45724.333333333336</v>
      </c>
      <c r="AU5329" s="1" t="s">
        <v>85</v>
      </c>
      <c r="AV5329" s="1" t="s">
        <v>1957</v>
      </c>
      <c r="AW5329" s="1" t="s">
        <v>1958</v>
      </c>
      <c r="AX5329" s="1" t="s">
        <v>4027</v>
      </c>
      <c r="AZ5329" s="2">
        <v>45725.67591435185</v>
      </c>
      <c r="BB5329" s="1" t="s">
        <v>5295</v>
      </c>
      <c r="BC5329" s="1" t="s">
        <v>5296</v>
      </c>
      <c r="BD5329" s="1" t="s">
        <v>5297</v>
      </c>
      <c r="BE5329" s="1" t="s">
        <v>23977</v>
      </c>
      <c r="BF5329" s="1" t="s">
        <v>137</v>
      </c>
    </row>
    <row r="5330" spans="1:58" x14ac:dyDescent="0.35">
      <c r="A5330" s="1">
        <v>3018700</v>
      </c>
      <c r="B5330" s="1" t="s">
        <v>223</v>
      </c>
      <c r="C5330" s="1">
        <v>36713061</v>
      </c>
      <c r="D5330" s="1">
        <v>339410915</v>
      </c>
      <c r="E5330" s="1" t="s">
        <v>59</v>
      </c>
      <c r="F5330" s="1" t="s">
        <v>60</v>
      </c>
      <c r="G5330" s="1" t="s">
        <v>876</v>
      </c>
      <c r="H5330" s="1" t="s">
        <v>23978</v>
      </c>
      <c r="I5330" s="1">
        <v>782398753</v>
      </c>
      <c r="J5330" s="1" t="s">
        <v>2919</v>
      </c>
      <c r="K5330" s="1">
        <v>15</v>
      </c>
      <c r="L5330" s="1" t="s">
        <v>64</v>
      </c>
      <c r="M5330" s="1" t="s">
        <v>65</v>
      </c>
      <c r="N5330" s="2">
        <v>44119.625</v>
      </c>
      <c r="O5330" s="1" t="s">
        <v>98</v>
      </c>
      <c r="Q5330" s="1" t="s">
        <v>67</v>
      </c>
      <c r="R5330" s="2">
        <v>45724.389525462961</v>
      </c>
      <c r="S5330" s="1" t="s">
        <v>4890</v>
      </c>
      <c r="T5330" s="1" t="s">
        <v>69</v>
      </c>
      <c r="U5330" s="1" t="s">
        <v>70</v>
      </c>
      <c r="V5330" s="1" t="s">
        <v>23979</v>
      </c>
      <c r="W5330" s="1" t="s">
        <v>143</v>
      </c>
      <c r="X5330" s="1" t="s">
        <v>143</v>
      </c>
      <c r="Y5330" s="1" t="s">
        <v>5010</v>
      </c>
      <c r="Z5330" s="1" t="s">
        <v>388</v>
      </c>
      <c r="AA5330" s="1" t="s">
        <v>5011</v>
      </c>
      <c r="AB5330" s="1" t="s">
        <v>23980</v>
      </c>
      <c r="AE5330" s="2">
        <v>45724.389537037037</v>
      </c>
      <c r="AF5330" s="1" t="s">
        <v>77</v>
      </c>
      <c r="AH5330" s="1" t="s">
        <v>125</v>
      </c>
      <c r="AI5330" s="1" t="s">
        <v>106</v>
      </c>
      <c r="AJ5330" s="1" t="s">
        <v>674</v>
      </c>
      <c r="AK5330" s="1" t="s">
        <v>23981</v>
      </c>
      <c r="AL5330" s="1" t="s">
        <v>4890</v>
      </c>
      <c r="AM5330" s="2">
        <v>45724.38957175926</v>
      </c>
      <c r="AN5330" s="1" t="s">
        <v>23981</v>
      </c>
      <c r="AP5330" s="1">
        <v>5778811</v>
      </c>
      <c r="AQ5330" s="1" t="s">
        <v>83</v>
      </c>
      <c r="AR5330" s="2">
        <v>45724.622187499997</v>
      </c>
      <c r="AS5330" s="1" t="s">
        <v>84</v>
      </c>
      <c r="AT5330" s="2">
        <v>45724.333333333336</v>
      </c>
      <c r="AU5330" s="1" t="s">
        <v>85</v>
      </c>
      <c r="AV5330" s="1" t="s">
        <v>149</v>
      </c>
      <c r="AW5330" s="1" t="s">
        <v>150</v>
      </c>
      <c r="AX5330" s="1" t="s">
        <v>516</v>
      </c>
      <c r="AZ5330" s="2">
        <v>45724.622187499997</v>
      </c>
      <c r="BB5330" s="1" t="s">
        <v>746</v>
      </c>
      <c r="BC5330" s="1" t="s">
        <v>747</v>
      </c>
      <c r="BD5330" s="1" t="s">
        <v>748</v>
      </c>
      <c r="BE5330" s="1" t="s">
        <v>23982</v>
      </c>
      <c r="BF5330" s="1" t="s">
        <v>290</v>
      </c>
    </row>
    <row r="5331" spans="1:58" x14ac:dyDescent="0.35">
      <c r="A5331" s="1">
        <v>3018701</v>
      </c>
      <c r="B5331" s="1" t="s">
        <v>58</v>
      </c>
      <c r="C5331" s="1">
        <v>45383571</v>
      </c>
      <c r="D5331" s="1">
        <v>338294772</v>
      </c>
      <c r="E5331" s="1" t="s">
        <v>59</v>
      </c>
      <c r="F5331" s="1" t="s">
        <v>60</v>
      </c>
      <c r="G5331" s="1" t="s">
        <v>23983</v>
      </c>
      <c r="H5331" s="1" t="s">
        <v>806</v>
      </c>
      <c r="I5331" s="1" t="s">
        <v>23984</v>
      </c>
      <c r="J5331" s="1" t="s">
        <v>23985</v>
      </c>
      <c r="K5331" s="1">
        <v>12</v>
      </c>
      <c r="L5331" s="1" t="s">
        <v>64</v>
      </c>
      <c r="M5331" s="1" t="s">
        <v>65</v>
      </c>
      <c r="N5331" s="2">
        <v>45717.648726851854</v>
      </c>
      <c r="O5331" s="1" t="s">
        <v>66</v>
      </c>
      <c r="Q5331" s="1" t="s">
        <v>67</v>
      </c>
      <c r="R5331" s="2">
        <v>45724.389687499999</v>
      </c>
      <c r="S5331" s="1" t="s">
        <v>10122</v>
      </c>
      <c r="T5331" s="1" t="s">
        <v>100</v>
      </c>
      <c r="U5331" s="1" t="s">
        <v>70</v>
      </c>
      <c r="V5331" s="1" t="s">
        <v>23986</v>
      </c>
      <c r="W5331" s="1" t="s">
        <v>72</v>
      </c>
      <c r="X5331" s="1" t="s">
        <v>2112</v>
      </c>
      <c r="Y5331" s="1" t="s">
        <v>12317</v>
      </c>
      <c r="Z5331" s="1" t="s">
        <v>2999</v>
      </c>
      <c r="AA5331" s="1" t="s">
        <v>11956</v>
      </c>
      <c r="AB5331" s="1" t="s">
        <v>124</v>
      </c>
      <c r="AE5331" s="2">
        <v>45724.389687499999</v>
      </c>
      <c r="AF5331" s="1" t="s">
        <v>77</v>
      </c>
      <c r="AH5331" s="1" t="s">
        <v>125</v>
      </c>
      <c r="AI5331" s="1" t="s">
        <v>79</v>
      </c>
      <c r="AJ5331" s="1" t="s">
        <v>378</v>
      </c>
      <c r="AK5331" s="1" t="s">
        <v>23986</v>
      </c>
      <c r="AL5331" s="1" t="s">
        <v>10122</v>
      </c>
      <c r="AM5331" s="2">
        <v>45724.389722222222</v>
      </c>
      <c r="AN5331" s="1" t="s">
        <v>23986</v>
      </c>
      <c r="AP5331" s="1">
        <v>5778812</v>
      </c>
      <c r="AQ5331" s="1" t="s">
        <v>83</v>
      </c>
      <c r="AR5331" s="2">
        <v>45724.869502314818</v>
      </c>
      <c r="AS5331" s="1" t="s">
        <v>84</v>
      </c>
      <c r="AT5331" s="2">
        <v>45724.333333333336</v>
      </c>
      <c r="AU5331" s="1" t="s">
        <v>85</v>
      </c>
      <c r="AV5331" s="1" t="s">
        <v>2117</v>
      </c>
      <c r="AW5331" s="1" t="s">
        <v>2118</v>
      </c>
      <c r="AX5331" s="1" t="s">
        <v>3859</v>
      </c>
      <c r="AZ5331" s="2">
        <v>45724.869490740741</v>
      </c>
      <c r="BB5331" s="1" t="s">
        <v>765</v>
      </c>
      <c r="BC5331" s="1" t="s">
        <v>766</v>
      </c>
      <c r="BD5331" s="1" t="s">
        <v>767</v>
      </c>
      <c r="BE5331" s="1" t="s">
        <v>1120</v>
      </c>
      <c r="BF5331" s="1" t="s">
        <v>657</v>
      </c>
    </row>
    <row r="5332" spans="1:58" x14ac:dyDescent="0.35">
      <c r="A5332" s="1">
        <v>3018702</v>
      </c>
      <c r="B5332" s="1" t="s">
        <v>223</v>
      </c>
      <c r="C5332" s="1">
        <v>35863541</v>
      </c>
      <c r="D5332" s="1">
        <v>339766861</v>
      </c>
      <c r="E5332" s="1" t="s">
        <v>59</v>
      </c>
      <c r="F5332" s="1" t="s">
        <v>60</v>
      </c>
      <c r="G5332" s="1" t="s">
        <v>769</v>
      </c>
      <c r="H5332" s="1" t="s">
        <v>2054</v>
      </c>
      <c r="I5332" s="1">
        <v>775793421</v>
      </c>
      <c r="J5332" s="1" t="s">
        <v>1628</v>
      </c>
      <c r="K5332" s="1">
        <v>14</v>
      </c>
      <c r="L5332" s="1" t="s">
        <v>64</v>
      </c>
      <c r="M5332" s="1" t="s">
        <v>65</v>
      </c>
      <c r="N5332" s="2">
        <v>44557.498622685183</v>
      </c>
      <c r="O5332" s="1" t="s">
        <v>98</v>
      </c>
      <c r="Q5332" s="1" t="s">
        <v>67</v>
      </c>
      <c r="R5332" s="2">
        <v>45724.390868055554</v>
      </c>
      <c r="S5332" s="1" t="s">
        <v>278</v>
      </c>
      <c r="T5332" s="1" t="s">
        <v>100</v>
      </c>
      <c r="U5332" s="1" t="s">
        <v>70</v>
      </c>
      <c r="V5332" s="1" t="s">
        <v>23987</v>
      </c>
      <c r="W5332" s="1" t="s">
        <v>298</v>
      </c>
      <c r="X5332" s="1" t="s">
        <v>670</v>
      </c>
      <c r="Y5332" s="1" t="s">
        <v>1876</v>
      </c>
      <c r="Z5332" s="1" t="s">
        <v>672</v>
      </c>
      <c r="AA5332" s="1" t="s">
        <v>2580</v>
      </c>
      <c r="AB5332" s="1" t="s">
        <v>124</v>
      </c>
      <c r="AE5332" s="2">
        <v>45724.7500462963</v>
      </c>
      <c r="AF5332" s="1" t="s">
        <v>77</v>
      </c>
      <c r="AH5332" s="1" t="s">
        <v>125</v>
      </c>
      <c r="AI5332" s="1" t="s">
        <v>106</v>
      </c>
      <c r="AJ5332" s="1" t="s">
        <v>303</v>
      </c>
      <c r="AK5332" s="1" t="s">
        <v>23988</v>
      </c>
      <c r="AL5332" s="1" t="s">
        <v>240</v>
      </c>
      <c r="AM5332" s="2">
        <v>45724.750115740739</v>
      </c>
      <c r="AN5332" s="1" t="s">
        <v>23988</v>
      </c>
      <c r="AO5332" s="1" t="s">
        <v>240</v>
      </c>
      <c r="AP5332" s="1">
        <v>5780048</v>
      </c>
      <c r="AQ5332" s="1" t="s">
        <v>83</v>
      </c>
      <c r="AR5332" s="2">
        <v>45725.709513888891</v>
      </c>
      <c r="AS5332" s="1" t="s">
        <v>84</v>
      </c>
      <c r="AT5332" s="2">
        <v>45724.333333333336</v>
      </c>
      <c r="AU5332" s="1" t="s">
        <v>85</v>
      </c>
      <c r="AV5332" s="1" t="s">
        <v>306</v>
      </c>
      <c r="AW5332" s="1" t="s">
        <v>307</v>
      </c>
      <c r="AX5332" s="1" t="s">
        <v>308</v>
      </c>
      <c r="AZ5332" s="2">
        <v>45725.709513888891</v>
      </c>
      <c r="BB5332" s="1" t="s">
        <v>1571</v>
      </c>
      <c r="BC5332" s="1" t="s">
        <v>1572</v>
      </c>
      <c r="BD5332" s="1" t="s">
        <v>1573</v>
      </c>
      <c r="BE5332" s="1" t="s">
        <v>23989</v>
      </c>
      <c r="BF5332" s="1" t="s">
        <v>240</v>
      </c>
    </row>
    <row r="5333" spans="1:58" x14ac:dyDescent="0.35">
      <c r="A5333" s="1">
        <v>3018703</v>
      </c>
      <c r="B5333" s="1" t="s">
        <v>58</v>
      </c>
      <c r="C5333" s="1">
        <v>1948931</v>
      </c>
      <c r="D5333" s="1">
        <v>339913217</v>
      </c>
      <c r="E5333" s="1" t="s">
        <v>59</v>
      </c>
      <c r="F5333" s="1" t="s">
        <v>60</v>
      </c>
      <c r="G5333" s="1" t="s">
        <v>3478</v>
      </c>
      <c r="H5333" s="1" t="s">
        <v>23990</v>
      </c>
      <c r="I5333" s="1">
        <v>782390123</v>
      </c>
      <c r="J5333" s="1" t="s">
        <v>23991</v>
      </c>
      <c r="K5333" s="1">
        <v>19</v>
      </c>
      <c r="L5333" s="1" t="s">
        <v>1029</v>
      </c>
      <c r="M5333" s="1" t="s">
        <v>65</v>
      </c>
      <c r="N5333" s="2">
        <v>45226.625011574077</v>
      </c>
      <c r="O5333" s="1" t="s">
        <v>66</v>
      </c>
      <c r="Q5333" s="1" t="s">
        <v>67</v>
      </c>
      <c r="R5333" s="2">
        <v>45724.391400462962</v>
      </c>
      <c r="S5333" s="1" t="s">
        <v>2172</v>
      </c>
      <c r="T5333" s="1" t="s">
        <v>639</v>
      </c>
      <c r="U5333" s="1" t="s">
        <v>70</v>
      </c>
      <c r="V5333" s="1" t="s">
        <v>23992</v>
      </c>
      <c r="W5333" s="1" t="s">
        <v>785</v>
      </c>
      <c r="X5333" s="1" t="s">
        <v>785</v>
      </c>
      <c r="Y5333" s="1" t="s">
        <v>21860</v>
      </c>
      <c r="Z5333" s="1" t="s">
        <v>5663</v>
      </c>
      <c r="AA5333" s="1" t="s">
        <v>8930</v>
      </c>
      <c r="AB5333" s="1" t="s">
        <v>8930</v>
      </c>
      <c r="AC5333" s="1" t="s">
        <v>23993</v>
      </c>
      <c r="AE5333" s="2">
        <v>45724.391793981478</v>
      </c>
      <c r="AF5333" s="1" t="s">
        <v>77</v>
      </c>
      <c r="AH5333" s="1" t="s">
        <v>125</v>
      </c>
      <c r="AI5333" s="1" t="s">
        <v>79</v>
      </c>
      <c r="AJ5333" s="1" t="s">
        <v>378</v>
      </c>
      <c r="AK5333" s="1" t="s">
        <v>4885</v>
      </c>
      <c r="AL5333" s="1" t="s">
        <v>2172</v>
      </c>
      <c r="AM5333" s="2">
        <v>45724.391851851855</v>
      </c>
      <c r="AO5333" s="1" t="s">
        <v>2172</v>
      </c>
      <c r="AP5333" s="1">
        <v>5778815</v>
      </c>
      <c r="AQ5333" s="1" t="s">
        <v>83</v>
      </c>
      <c r="AR5333" s="2">
        <v>45724.862326388888</v>
      </c>
      <c r="AS5333" s="1" t="s">
        <v>84</v>
      </c>
      <c r="AT5333" s="2">
        <v>45724.333333333336</v>
      </c>
      <c r="AU5333" s="1" t="s">
        <v>573</v>
      </c>
      <c r="AV5333" s="1" t="s">
        <v>790</v>
      </c>
      <c r="AW5333" s="1" t="s">
        <v>791</v>
      </c>
      <c r="AX5333" s="1" t="s">
        <v>13096</v>
      </c>
      <c r="AZ5333" s="2">
        <v>45724.862326388888</v>
      </c>
      <c r="BB5333" s="1" t="s">
        <v>89</v>
      </c>
      <c r="BC5333" s="1" t="s">
        <v>90</v>
      </c>
      <c r="BD5333" s="1" t="s">
        <v>91</v>
      </c>
      <c r="BE5333" s="1" t="s">
        <v>23994</v>
      </c>
      <c r="BF5333" s="1" t="s">
        <v>657</v>
      </c>
    </row>
    <row r="5334" spans="1:58" x14ac:dyDescent="0.35">
      <c r="A5334" s="1">
        <v>3018704</v>
      </c>
      <c r="B5334" s="1" t="s">
        <v>223</v>
      </c>
      <c r="C5334" s="1">
        <v>40993831</v>
      </c>
      <c r="D5334" s="1">
        <v>339701690</v>
      </c>
      <c r="E5334" s="1" t="s">
        <v>59</v>
      </c>
      <c r="F5334" s="1" t="s">
        <v>60</v>
      </c>
      <c r="G5334" s="1" t="s">
        <v>138</v>
      </c>
      <c r="H5334" s="1" t="s">
        <v>916</v>
      </c>
      <c r="I5334" s="1">
        <v>784410890</v>
      </c>
      <c r="J5334" s="1" t="s">
        <v>2811</v>
      </c>
      <c r="K5334" s="1">
        <v>14</v>
      </c>
      <c r="L5334" s="1" t="s">
        <v>64</v>
      </c>
      <c r="M5334" s="1" t="s">
        <v>65</v>
      </c>
      <c r="N5334" s="2">
        <v>45155.791666666664</v>
      </c>
      <c r="O5334" s="1" t="s">
        <v>98</v>
      </c>
      <c r="Q5334" s="1" t="s">
        <v>67</v>
      </c>
      <c r="R5334" s="2">
        <v>45724.391701388886</v>
      </c>
      <c r="S5334" s="1" t="s">
        <v>5339</v>
      </c>
      <c r="T5334" s="1" t="s">
        <v>100</v>
      </c>
      <c r="U5334" s="1" t="s">
        <v>70</v>
      </c>
      <c r="V5334" s="1" t="s">
        <v>23995</v>
      </c>
      <c r="W5334" s="1" t="s">
        <v>298</v>
      </c>
      <c r="X5334" s="1" t="s">
        <v>298</v>
      </c>
      <c r="Y5334" s="1" t="s">
        <v>632</v>
      </c>
      <c r="Z5334" s="1" t="s">
        <v>929</v>
      </c>
      <c r="AA5334" s="1" t="s">
        <v>4127</v>
      </c>
      <c r="AB5334" s="1" t="s">
        <v>4127</v>
      </c>
      <c r="AE5334" s="2">
        <v>45724.391712962963</v>
      </c>
      <c r="AF5334" s="1" t="s">
        <v>77</v>
      </c>
      <c r="AH5334" s="1" t="s">
        <v>78</v>
      </c>
      <c r="AI5334" s="1" t="s">
        <v>106</v>
      </c>
      <c r="AJ5334" s="1" t="s">
        <v>107</v>
      </c>
      <c r="AK5334" s="1" t="s">
        <v>23996</v>
      </c>
      <c r="AL5334" s="1" t="s">
        <v>5339</v>
      </c>
      <c r="AM5334" s="2">
        <v>45724.391747685186</v>
      </c>
      <c r="AN5334" s="1" t="s">
        <v>23996</v>
      </c>
      <c r="AP5334" s="1">
        <v>5778814</v>
      </c>
      <c r="AQ5334" s="1" t="s">
        <v>83</v>
      </c>
      <c r="AR5334" s="2">
        <v>45724.548159722224</v>
      </c>
      <c r="AS5334" s="1" t="s">
        <v>84</v>
      </c>
      <c r="AT5334" s="2">
        <v>45724.333333333336</v>
      </c>
      <c r="AU5334" s="1" t="s">
        <v>85</v>
      </c>
      <c r="AV5334" s="1" t="s">
        <v>4129</v>
      </c>
      <c r="AW5334" s="1" t="s">
        <v>4130</v>
      </c>
      <c r="AX5334" s="1" t="s">
        <v>5421</v>
      </c>
      <c r="AZ5334" s="2">
        <v>45724.548159722224</v>
      </c>
      <c r="BB5334" s="1" t="s">
        <v>746</v>
      </c>
      <c r="BC5334" s="1" t="s">
        <v>747</v>
      </c>
      <c r="BD5334" s="1" t="s">
        <v>748</v>
      </c>
      <c r="BE5334" s="1" t="s">
        <v>23997</v>
      </c>
      <c r="BF5334" s="1" t="s">
        <v>937</v>
      </c>
    </row>
    <row r="5335" spans="1:58" x14ac:dyDescent="0.35">
      <c r="A5335" s="1">
        <v>3018705</v>
      </c>
      <c r="B5335" s="1" t="s">
        <v>58</v>
      </c>
      <c r="C5335" s="1">
        <v>44485431</v>
      </c>
      <c r="D5335" s="1">
        <v>339831310</v>
      </c>
      <c r="E5335" s="1" t="s">
        <v>59</v>
      </c>
      <c r="F5335" s="1" t="s">
        <v>60</v>
      </c>
      <c r="G5335" s="1" t="s">
        <v>23477</v>
      </c>
      <c r="H5335" s="1" t="s">
        <v>3162</v>
      </c>
      <c r="I5335" s="1" t="s">
        <v>23998</v>
      </c>
      <c r="J5335" s="1" t="s">
        <v>23999</v>
      </c>
      <c r="K5335" s="1">
        <v>17</v>
      </c>
      <c r="L5335" s="1" t="s">
        <v>64</v>
      </c>
      <c r="M5335" s="1" t="s">
        <v>65</v>
      </c>
      <c r="N5335" s="2">
        <v>45672.583333333336</v>
      </c>
      <c r="O5335" s="1" t="s">
        <v>66</v>
      </c>
      <c r="Q5335" s="1" t="s">
        <v>67</v>
      </c>
      <c r="R5335" s="2">
        <v>45724.392025462963</v>
      </c>
      <c r="S5335" s="1" t="s">
        <v>228</v>
      </c>
      <c r="T5335" s="1" t="s">
        <v>100</v>
      </c>
      <c r="U5335" s="1" t="s">
        <v>70</v>
      </c>
      <c r="V5335" s="1" t="s">
        <v>24000</v>
      </c>
      <c r="W5335" s="1" t="s">
        <v>725</v>
      </c>
      <c r="X5335" s="1" t="s">
        <v>726</v>
      </c>
      <c r="Y5335" s="1" t="s">
        <v>989</v>
      </c>
      <c r="Z5335" s="1" t="s">
        <v>5727</v>
      </c>
      <c r="AA5335" s="1" t="s">
        <v>5728</v>
      </c>
      <c r="AB5335" s="1" t="s">
        <v>124</v>
      </c>
      <c r="AE5335" s="2">
        <v>45724.392025462963</v>
      </c>
      <c r="AF5335" s="1" t="s">
        <v>77</v>
      </c>
      <c r="AH5335" s="1" t="s">
        <v>125</v>
      </c>
      <c r="AI5335" s="1" t="s">
        <v>79</v>
      </c>
      <c r="AJ5335" s="1" t="s">
        <v>378</v>
      </c>
      <c r="AK5335" s="1" t="s">
        <v>24001</v>
      </c>
      <c r="AL5335" s="1" t="s">
        <v>228</v>
      </c>
      <c r="AM5335" s="2">
        <v>45724.392060185186</v>
      </c>
      <c r="AN5335" s="1" t="s">
        <v>24001</v>
      </c>
      <c r="AP5335" s="1">
        <v>5778816</v>
      </c>
      <c r="AQ5335" s="1" t="s">
        <v>83</v>
      </c>
      <c r="AR5335" s="2">
        <v>45724.546944444446</v>
      </c>
      <c r="AS5335" s="1" t="s">
        <v>84</v>
      </c>
      <c r="AT5335" s="2">
        <v>45724.333333333336</v>
      </c>
      <c r="AU5335" s="1" t="s">
        <v>85</v>
      </c>
      <c r="AV5335" s="1" t="s">
        <v>731</v>
      </c>
      <c r="AW5335" s="1" t="s">
        <v>732</v>
      </c>
      <c r="AX5335" s="1" t="s">
        <v>733</v>
      </c>
      <c r="AZ5335" s="2">
        <v>45724.546944444446</v>
      </c>
      <c r="BB5335" s="1" t="s">
        <v>594</v>
      </c>
      <c r="BC5335" s="1" t="s">
        <v>595</v>
      </c>
      <c r="BD5335" s="1" t="s">
        <v>596</v>
      </c>
      <c r="BE5335" s="1" t="s">
        <v>24002</v>
      </c>
      <c r="BF5335" s="1" t="s">
        <v>993</v>
      </c>
    </row>
    <row r="5336" spans="1:58" x14ac:dyDescent="0.35">
      <c r="A5336" s="1">
        <v>3018706</v>
      </c>
      <c r="B5336" s="1" t="s">
        <v>58</v>
      </c>
      <c r="C5336" s="1">
        <v>36837441</v>
      </c>
      <c r="D5336" s="1">
        <v>338686559</v>
      </c>
      <c r="E5336" s="1" t="s">
        <v>59</v>
      </c>
      <c r="F5336" s="1" t="s">
        <v>60</v>
      </c>
      <c r="G5336" s="1" t="s">
        <v>1038</v>
      </c>
      <c r="H5336" s="1" t="s">
        <v>10185</v>
      </c>
      <c r="I5336" s="1">
        <v>784603984</v>
      </c>
      <c r="J5336" s="1" t="s">
        <v>24003</v>
      </c>
      <c r="K5336" s="1">
        <v>12</v>
      </c>
      <c r="L5336" s="1" t="s">
        <v>64</v>
      </c>
      <c r="M5336" s="1" t="s">
        <v>65</v>
      </c>
      <c r="N5336" s="2">
        <v>44805</v>
      </c>
      <c r="O5336" s="1" t="s">
        <v>353</v>
      </c>
      <c r="Q5336" s="1" t="s">
        <v>67</v>
      </c>
      <c r="R5336" s="2">
        <v>45724.394652777781</v>
      </c>
      <c r="S5336" s="1" t="s">
        <v>5311</v>
      </c>
      <c r="T5336" s="1" t="s">
        <v>100</v>
      </c>
      <c r="U5336" s="1" t="s">
        <v>70</v>
      </c>
      <c r="V5336" s="1" t="s">
        <v>24004</v>
      </c>
      <c r="W5336" s="1" t="s">
        <v>72</v>
      </c>
      <c r="X5336" s="1" t="s">
        <v>183</v>
      </c>
      <c r="Y5336" s="1" t="s">
        <v>5300</v>
      </c>
      <c r="Z5336" s="1" t="s">
        <v>4143</v>
      </c>
      <c r="AA5336" s="1" t="s">
        <v>6025</v>
      </c>
      <c r="AB5336" s="1" t="s">
        <v>124</v>
      </c>
      <c r="AC5336" s="1">
        <v>183</v>
      </c>
      <c r="AE5336" s="2">
        <v>45725.608726851853</v>
      </c>
      <c r="AF5336" s="1" t="s">
        <v>77</v>
      </c>
      <c r="AH5336" s="1" t="s">
        <v>125</v>
      </c>
      <c r="AI5336" s="1" t="s">
        <v>58</v>
      </c>
      <c r="AJ5336" s="1" t="s">
        <v>126</v>
      </c>
      <c r="AK5336" s="1" t="s">
        <v>24005</v>
      </c>
      <c r="AL5336" s="1" t="s">
        <v>431</v>
      </c>
      <c r="AM5336" s="2">
        <v>45725.608796296299</v>
      </c>
      <c r="AN5336" s="1" t="s">
        <v>24005</v>
      </c>
      <c r="AO5336" s="1" t="s">
        <v>431</v>
      </c>
      <c r="AP5336" s="1">
        <v>5781134</v>
      </c>
      <c r="AQ5336" s="1" t="s">
        <v>83</v>
      </c>
      <c r="AR5336" s="2">
        <v>45725.647731481484</v>
      </c>
      <c r="AS5336" s="1" t="s">
        <v>84</v>
      </c>
      <c r="AT5336" s="2">
        <v>45725.5625</v>
      </c>
      <c r="AU5336" s="1" t="s">
        <v>85</v>
      </c>
      <c r="AV5336" s="1" t="s">
        <v>189</v>
      </c>
      <c r="AW5336" s="1" t="s">
        <v>190</v>
      </c>
      <c r="AX5336" s="1" t="s">
        <v>191</v>
      </c>
      <c r="AZ5336" s="2">
        <v>45725.647731481484</v>
      </c>
      <c r="BB5336" s="1" t="s">
        <v>551</v>
      </c>
      <c r="BC5336" s="1" t="s">
        <v>552</v>
      </c>
      <c r="BD5336" s="1" t="s">
        <v>553</v>
      </c>
      <c r="BE5336" s="1" t="s">
        <v>21497</v>
      </c>
      <c r="BF5336" s="1" t="s">
        <v>196</v>
      </c>
    </row>
    <row r="5337" spans="1:58" x14ac:dyDescent="0.35">
      <c r="A5337" s="1">
        <v>3018707</v>
      </c>
      <c r="B5337" s="1" t="s">
        <v>58</v>
      </c>
      <c r="C5337" s="1">
        <v>38891311</v>
      </c>
      <c r="D5337" s="1">
        <v>338720665</v>
      </c>
      <c r="E5337" s="1" t="s">
        <v>59</v>
      </c>
      <c r="F5337" s="1" t="s">
        <v>60</v>
      </c>
      <c r="G5337" s="1" t="s">
        <v>769</v>
      </c>
      <c r="H5337" s="1" t="s">
        <v>11316</v>
      </c>
      <c r="I5337" s="1">
        <v>770989900</v>
      </c>
      <c r="J5337" s="1" t="s">
        <v>13175</v>
      </c>
      <c r="K5337" s="1">
        <v>13</v>
      </c>
      <c r="L5337" s="1" t="s">
        <v>64</v>
      </c>
      <c r="M5337" s="1" t="s">
        <v>65</v>
      </c>
      <c r="N5337" s="2">
        <v>44986</v>
      </c>
      <c r="O5337" s="1" t="s">
        <v>353</v>
      </c>
      <c r="Q5337" s="1" t="s">
        <v>67</v>
      </c>
      <c r="R5337" s="2">
        <v>45724.39570601852</v>
      </c>
      <c r="S5337" s="1" t="s">
        <v>5417</v>
      </c>
      <c r="T5337" s="1" t="s">
        <v>69</v>
      </c>
      <c r="U5337" s="1" t="s">
        <v>70</v>
      </c>
      <c r="V5337" s="1" t="s">
        <v>24006</v>
      </c>
      <c r="W5337" s="1" t="s">
        <v>653</v>
      </c>
      <c r="X5337" s="1" t="s">
        <v>654</v>
      </c>
      <c r="Y5337" s="1" t="s">
        <v>4703</v>
      </c>
      <c r="Z5337" s="1" t="s">
        <v>3446</v>
      </c>
      <c r="AA5337" s="1" t="s">
        <v>8665</v>
      </c>
      <c r="AB5337" s="1" t="s">
        <v>124</v>
      </c>
      <c r="AE5337" s="2">
        <v>45724.39571759259</v>
      </c>
      <c r="AF5337" s="1" t="s">
        <v>77</v>
      </c>
      <c r="AH5337" s="1" t="s">
        <v>125</v>
      </c>
      <c r="AI5337" s="1" t="s">
        <v>79</v>
      </c>
      <c r="AJ5337" s="1" t="s">
        <v>378</v>
      </c>
      <c r="AK5337" s="1" t="s">
        <v>24007</v>
      </c>
      <c r="AL5337" s="1" t="s">
        <v>5417</v>
      </c>
      <c r="AM5337" s="2">
        <v>45724.39576388889</v>
      </c>
      <c r="AN5337" s="1" t="s">
        <v>24007</v>
      </c>
      <c r="AP5337" s="1">
        <v>5778819</v>
      </c>
      <c r="AQ5337" s="1" t="s">
        <v>83</v>
      </c>
      <c r="AR5337" s="2">
        <v>45724.761192129627</v>
      </c>
      <c r="AS5337" s="1" t="s">
        <v>84</v>
      </c>
      <c r="AT5337" s="2">
        <v>45724.333333333336</v>
      </c>
      <c r="AU5337" s="1" t="s">
        <v>85</v>
      </c>
      <c r="AV5337" s="1" t="s">
        <v>608</v>
      </c>
      <c r="AW5337" s="1" t="s">
        <v>609</v>
      </c>
      <c r="AX5337" s="1" t="s">
        <v>610</v>
      </c>
      <c r="AZ5337" s="2">
        <v>45724.761180555557</v>
      </c>
      <c r="BB5337" s="1" t="s">
        <v>17168</v>
      </c>
      <c r="BC5337" s="1" t="s">
        <v>17169</v>
      </c>
      <c r="BD5337" s="1" t="s">
        <v>17170</v>
      </c>
      <c r="BE5337" s="1" t="s">
        <v>755</v>
      </c>
      <c r="BF5337" s="1" t="s">
        <v>657</v>
      </c>
    </row>
    <row r="5338" spans="1:58" x14ac:dyDescent="0.35">
      <c r="A5338" s="1">
        <v>3018708</v>
      </c>
      <c r="B5338" s="1" t="s">
        <v>1203</v>
      </c>
      <c r="C5338" s="1">
        <v>35286951</v>
      </c>
      <c r="D5338" s="1">
        <v>339605186</v>
      </c>
      <c r="E5338" s="1" t="s">
        <v>59</v>
      </c>
      <c r="F5338" s="1" t="s">
        <v>60</v>
      </c>
      <c r="G5338" s="1" t="s">
        <v>599</v>
      </c>
      <c r="H5338" s="1" t="s">
        <v>1028</v>
      </c>
      <c r="I5338" s="1" t="s">
        <v>24008</v>
      </c>
      <c r="J5338" s="1" t="s">
        <v>1601</v>
      </c>
      <c r="K5338" s="1">
        <v>16</v>
      </c>
      <c r="L5338" s="1" t="s">
        <v>64</v>
      </c>
      <c r="M5338" s="1" t="s">
        <v>65</v>
      </c>
      <c r="N5338" s="2">
        <v>44998.822569444441</v>
      </c>
      <c r="O5338" s="1" t="s">
        <v>497</v>
      </c>
      <c r="Q5338" s="1" t="s">
        <v>67</v>
      </c>
      <c r="R5338" s="2">
        <v>45724.39571759259</v>
      </c>
      <c r="S5338" s="1" t="s">
        <v>758</v>
      </c>
      <c r="T5338" s="1" t="s">
        <v>100</v>
      </c>
      <c r="U5338" s="1" t="s">
        <v>70</v>
      </c>
      <c r="V5338" s="1" t="s">
        <v>24009</v>
      </c>
      <c r="W5338" s="1" t="s">
        <v>725</v>
      </c>
      <c r="X5338" s="1" t="s">
        <v>725</v>
      </c>
      <c r="Y5338" s="1" t="s">
        <v>1604</v>
      </c>
      <c r="Z5338" s="1" t="s">
        <v>1605</v>
      </c>
      <c r="AA5338" s="1" t="s">
        <v>1606</v>
      </c>
      <c r="AB5338" s="1" t="s">
        <v>124</v>
      </c>
      <c r="AE5338" s="2">
        <v>45724.395729166667</v>
      </c>
      <c r="AF5338" s="1" t="s">
        <v>77</v>
      </c>
      <c r="AH5338" s="1" t="s">
        <v>125</v>
      </c>
      <c r="AI5338" s="1" t="s">
        <v>106</v>
      </c>
      <c r="AJ5338" s="1" t="s">
        <v>107</v>
      </c>
      <c r="AK5338" s="1" t="s">
        <v>11438</v>
      </c>
      <c r="AL5338" s="1" t="s">
        <v>758</v>
      </c>
      <c r="AM5338" s="2">
        <v>45724.395798611113</v>
      </c>
      <c r="AN5338" s="1" t="s">
        <v>11438</v>
      </c>
      <c r="AP5338" s="1">
        <v>5778820</v>
      </c>
      <c r="AQ5338" s="1" t="s">
        <v>83</v>
      </c>
      <c r="AR5338" s="2">
        <v>45724.688148148147</v>
      </c>
      <c r="AS5338" s="1" t="s">
        <v>84</v>
      </c>
      <c r="AT5338" s="2">
        <v>45724.333333333336</v>
      </c>
      <c r="AU5338" s="1" t="s">
        <v>85</v>
      </c>
      <c r="AV5338" s="1" t="s">
        <v>1867</v>
      </c>
      <c r="AW5338" s="1" t="s">
        <v>1868</v>
      </c>
      <c r="AX5338" s="1" t="s">
        <v>1869</v>
      </c>
      <c r="AZ5338" s="2">
        <v>45724.688148148147</v>
      </c>
      <c r="BB5338" s="1" t="s">
        <v>2250</v>
      </c>
      <c r="BC5338" s="1" t="s">
        <v>677</v>
      </c>
      <c r="BD5338" s="1" t="s">
        <v>2251</v>
      </c>
      <c r="BE5338" s="1" t="s">
        <v>24010</v>
      </c>
      <c r="BF5338" s="1" t="s">
        <v>1936</v>
      </c>
    </row>
    <row r="5339" spans="1:58" x14ac:dyDescent="0.35">
      <c r="A5339" s="1">
        <v>3018709</v>
      </c>
      <c r="B5339" s="1" t="s">
        <v>58</v>
      </c>
      <c r="C5339" s="1">
        <v>33518271</v>
      </c>
      <c r="D5339" s="1">
        <v>338243278</v>
      </c>
      <c r="E5339" s="1" t="s">
        <v>59</v>
      </c>
      <c r="F5339" s="1" t="s">
        <v>60</v>
      </c>
      <c r="G5339" s="1" t="s">
        <v>530</v>
      </c>
      <c r="H5339" s="1" t="s">
        <v>24011</v>
      </c>
      <c r="I5339" s="1">
        <v>771056925</v>
      </c>
      <c r="J5339" s="1" t="s">
        <v>2616</v>
      </c>
      <c r="K5339" s="1">
        <v>12</v>
      </c>
      <c r="L5339" s="1" t="s">
        <v>64</v>
      </c>
      <c r="M5339" s="1" t="s">
        <v>65</v>
      </c>
      <c r="N5339" s="2">
        <v>44503.583344907405</v>
      </c>
      <c r="O5339" s="1" t="s">
        <v>353</v>
      </c>
      <c r="Q5339" s="1" t="s">
        <v>67</v>
      </c>
      <c r="R5339" s="2">
        <v>45724.395729166667</v>
      </c>
      <c r="S5339" s="1" t="s">
        <v>5304</v>
      </c>
      <c r="T5339" s="1" t="s">
        <v>69</v>
      </c>
      <c r="U5339" s="1" t="s">
        <v>70</v>
      </c>
      <c r="V5339" s="1" t="s">
        <v>24012</v>
      </c>
      <c r="Y5339" s="1" t="s">
        <v>3115</v>
      </c>
      <c r="Z5339" s="1" t="s">
        <v>75</v>
      </c>
      <c r="AA5339" s="1" t="s">
        <v>1183</v>
      </c>
      <c r="AB5339" s="1" t="s">
        <v>1183</v>
      </c>
      <c r="AC5339" s="1">
        <v>5497</v>
      </c>
      <c r="AE5339" s="2">
        <v>45724.395740740743</v>
      </c>
      <c r="AF5339" s="1" t="s">
        <v>77</v>
      </c>
      <c r="AH5339" s="1" t="s">
        <v>125</v>
      </c>
      <c r="AI5339" s="1" t="s">
        <v>79</v>
      </c>
      <c r="AJ5339" s="1" t="s">
        <v>378</v>
      </c>
      <c r="AK5339" s="1" t="s">
        <v>1423</v>
      </c>
      <c r="AL5339" s="1" t="s">
        <v>5304</v>
      </c>
      <c r="AM5339" s="2">
        <v>45724.395798611113</v>
      </c>
      <c r="AN5339" s="1" t="s">
        <v>1423</v>
      </c>
      <c r="AP5339" s="1">
        <v>5778821</v>
      </c>
      <c r="AQ5339" s="1" t="s">
        <v>83</v>
      </c>
      <c r="AR5339" s="2">
        <v>45724.618726851855</v>
      </c>
      <c r="AS5339" s="1" t="s">
        <v>84</v>
      </c>
      <c r="AT5339" s="2">
        <v>45724.333333333336</v>
      </c>
      <c r="AU5339" s="1" t="s">
        <v>85</v>
      </c>
      <c r="AV5339" s="1" t="s">
        <v>645</v>
      </c>
      <c r="AW5339" s="1" t="s">
        <v>646</v>
      </c>
      <c r="AX5339" s="1" t="s">
        <v>24013</v>
      </c>
      <c r="AZ5339" s="2">
        <v>45724.618726851855</v>
      </c>
      <c r="BB5339" s="1" t="s">
        <v>594</v>
      </c>
      <c r="BC5339" s="1" t="s">
        <v>595</v>
      </c>
      <c r="BD5339" s="1" t="s">
        <v>596</v>
      </c>
      <c r="BE5339" s="1" t="s">
        <v>20095</v>
      </c>
      <c r="BF5339" s="1" t="s">
        <v>937</v>
      </c>
    </row>
    <row r="5340" spans="1:58" x14ac:dyDescent="0.35">
      <c r="A5340" s="1">
        <v>3018710</v>
      </c>
      <c r="B5340" s="1" t="s">
        <v>58</v>
      </c>
      <c r="C5340" s="1">
        <v>44621031</v>
      </c>
      <c r="D5340" s="1">
        <v>338801040</v>
      </c>
      <c r="E5340" s="1" t="s">
        <v>59</v>
      </c>
      <c r="F5340" s="1" t="s">
        <v>60</v>
      </c>
      <c r="G5340" s="1" t="s">
        <v>509</v>
      </c>
      <c r="H5340" s="1" t="s">
        <v>11692</v>
      </c>
      <c r="I5340" s="1">
        <v>782040349</v>
      </c>
      <c r="J5340" s="1" t="s">
        <v>1581</v>
      </c>
      <c r="K5340" s="1">
        <v>13</v>
      </c>
      <c r="L5340" s="1" t="s">
        <v>244</v>
      </c>
      <c r="M5340" s="1" t="s">
        <v>65</v>
      </c>
      <c r="N5340" s="2">
        <v>45617.514502314814</v>
      </c>
      <c r="O5340" s="1" t="s">
        <v>66</v>
      </c>
      <c r="Q5340" s="1" t="s">
        <v>67</v>
      </c>
      <c r="R5340" s="2">
        <v>45724.397557870368</v>
      </c>
      <c r="S5340" s="1" t="s">
        <v>2017</v>
      </c>
      <c r="T5340" s="1" t="s">
        <v>100</v>
      </c>
      <c r="U5340" s="1" t="s">
        <v>385</v>
      </c>
      <c r="V5340" s="1" t="s">
        <v>24014</v>
      </c>
      <c r="W5340" s="1" t="s">
        <v>162</v>
      </c>
      <c r="X5340" s="1" t="s">
        <v>1191</v>
      </c>
      <c r="Y5340" s="1" t="s">
        <v>3873</v>
      </c>
      <c r="Z5340" s="1" t="s">
        <v>3874</v>
      </c>
      <c r="AA5340" s="1" t="s">
        <v>3874</v>
      </c>
      <c r="AB5340" s="1" t="s">
        <v>24015</v>
      </c>
      <c r="AE5340" s="2">
        <v>45724.397569444445</v>
      </c>
      <c r="AF5340" s="1" t="s">
        <v>77</v>
      </c>
      <c r="AH5340" s="1" t="s">
        <v>125</v>
      </c>
      <c r="AI5340" s="1" t="s">
        <v>79</v>
      </c>
      <c r="AJ5340" s="1" t="s">
        <v>147</v>
      </c>
      <c r="AL5340" s="1" t="s">
        <v>2017</v>
      </c>
      <c r="AM5340" s="2">
        <v>45724.397592592592</v>
      </c>
      <c r="AP5340" s="1">
        <v>5778826</v>
      </c>
      <c r="AQ5340" s="1" t="s">
        <v>83</v>
      </c>
      <c r="AR5340" s="2">
        <v>45724.634629629632</v>
      </c>
      <c r="AS5340" s="1" t="s">
        <v>84</v>
      </c>
      <c r="AT5340" s="2">
        <v>45724.333333333336</v>
      </c>
      <c r="AU5340" s="1" t="s">
        <v>85</v>
      </c>
      <c r="AV5340" s="1" t="s">
        <v>1196</v>
      </c>
      <c r="AW5340" s="1" t="s">
        <v>1197</v>
      </c>
      <c r="AX5340" s="1" t="s">
        <v>3983</v>
      </c>
      <c r="AZ5340" s="2">
        <v>45724.634629629632</v>
      </c>
      <c r="BB5340" s="1" t="s">
        <v>3226</v>
      </c>
      <c r="BC5340" s="1" t="s">
        <v>3227</v>
      </c>
      <c r="BD5340" s="1" t="s">
        <v>767</v>
      </c>
      <c r="BE5340" s="1" t="s">
        <v>24016</v>
      </c>
      <c r="BF5340" s="1" t="s">
        <v>817</v>
      </c>
    </row>
    <row r="5341" spans="1:58" x14ac:dyDescent="0.35">
      <c r="A5341" s="1">
        <v>3018711</v>
      </c>
      <c r="B5341" s="1" t="s">
        <v>58</v>
      </c>
      <c r="C5341" s="1">
        <v>41978271</v>
      </c>
      <c r="D5341" s="1">
        <v>338262588</v>
      </c>
      <c r="E5341" s="1" t="s">
        <v>59</v>
      </c>
      <c r="F5341" s="1" t="s">
        <v>60</v>
      </c>
      <c r="G5341" s="1" t="s">
        <v>24017</v>
      </c>
      <c r="H5341" s="1" t="s">
        <v>24018</v>
      </c>
      <c r="I5341" s="1">
        <v>775374583</v>
      </c>
      <c r="J5341" s="1" t="s">
        <v>1922</v>
      </c>
      <c r="K5341" s="1">
        <v>12</v>
      </c>
      <c r="L5341" s="1" t="s">
        <v>64</v>
      </c>
      <c r="M5341" s="1" t="s">
        <v>65</v>
      </c>
      <c r="N5341" s="2">
        <v>45232.041666666664</v>
      </c>
      <c r="O5341" s="1" t="s">
        <v>353</v>
      </c>
      <c r="Q5341" s="1" t="s">
        <v>67</v>
      </c>
      <c r="R5341" s="2">
        <v>45724.397800925923</v>
      </c>
      <c r="S5341" s="1" t="s">
        <v>2110</v>
      </c>
      <c r="T5341" s="1" t="s">
        <v>100</v>
      </c>
      <c r="U5341" s="1" t="s">
        <v>70</v>
      </c>
      <c r="V5341" s="1" t="s">
        <v>24019</v>
      </c>
      <c r="Y5341" s="1" t="s">
        <v>7495</v>
      </c>
      <c r="Z5341" s="1" t="s">
        <v>75</v>
      </c>
      <c r="AA5341" s="1" t="s">
        <v>185</v>
      </c>
      <c r="AB5341" s="1" t="s">
        <v>124</v>
      </c>
      <c r="AE5341" s="2">
        <v>45724.717905092592</v>
      </c>
      <c r="AF5341" s="1" t="s">
        <v>77</v>
      </c>
      <c r="AH5341" s="1" t="s">
        <v>125</v>
      </c>
      <c r="AI5341" s="1" t="s">
        <v>58</v>
      </c>
      <c r="AJ5341" s="1" t="s">
        <v>126</v>
      </c>
      <c r="AK5341" s="1" t="s">
        <v>24020</v>
      </c>
      <c r="AL5341" s="1" t="s">
        <v>431</v>
      </c>
      <c r="AM5341" s="2">
        <v>45724.717974537038</v>
      </c>
      <c r="AN5341" s="1" t="s">
        <v>24020</v>
      </c>
      <c r="AO5341" s="1" t="s">
        <v>431</v>
      </c>
      <c r="AP5341" s="1">
        <v>5779950</v>
      </c>
      <c r="AQ5341" s="1" t="s">
        <v>83</v>
      </c>
      <c r="AR5341" s="2">
        <v>45725.529745370368</v>
      </c>
      <c r="AS5341" s="1" t="s">
        <v>84</v>
      </c>
      <c r="AT5341" s="2">
        <v>45724.333333333336</v>
      </c>
      <c r="AU5341" s="1" t="s">
        <v>85</v>
      </c>
      <c r="AV5341" s="1" t="s">
        <v>306</v>
      </c>
      <c r="AW5341" s="1" t="s">
        <v>307</v>
      </c>
      <c r="AX5341" s="1" t="s">
        <v>308</v>
      </c>
      <c r="AZ5341" s="2">
        <v>45725.529745370368</v>
      </c>
      <c r="BB5341" s="1" t="s">
        <v>594</v>
      </c>
      <c r="BC5341" s="1" t="s">
        <v>595</v>
      </c>
      <c r="BD5341" s="1" t="s">
        <v>596</v>
      </c>
      <c r="BE5341" s="1" t="s">
        <v>23193</v>
      </c>
      <c r="BF5341" s="1" t="s">
        <v>431</v>
      </c>
    </row>
    <row r="5342" spans="1:58" x14ac:dyDescent="0.35">
      <c r="A5342" s="1">
        <v>3018714</v>
      </c>
      <c r="B5342" s="1" t="s">
        <v>58</v>
      </c>
      <c r="C5342" s="1">
        <v>33345211</v>
      </c>
      <c r="D5342" s="1">
        <v>338948964</v>
      </c>
      <c r="E5342" s="1" t="s">
        <v>59</v>
      </c>
      <c r="F5342" s="1" t="s">
        <v>60</v>
      </c>
      <c r="G5342" s="1" t="s">
        <v>18688</v>
      </c>
      <c r="H5342" s="1" t="s">
        <v>3709</v>
      </c>
      <c r="I5342" s="1" t="s">
        <v>23430</v>
      </c>
      <c r="J5342" s="1">
        <v>771626538</v>
      </c>
      <c r="K5342" s="1">
        <v>13</v>
      </c>
      <c r="L5342" s="1" t="s">
        <v>64</v>
      </c>
      <c r="M5342" s="1" t="s">
        <v>65</v>
      </c>
      <c r="N5342" s="2">
        <v>45416.701863425929</v>
      </c>
      <c r="O5342" s="1" t="s">
        <v>66</v>
      </c>
      <c r="Q5342" s="1" t="s">
        <v>67</v>
      </c>
      <c r="R5342" s="2">
        <v>45724.402777777781</v>
      </c>
      <c r="S5342" s="1" t="s">
        <v>10122</v>
      </c>
      <c r="T5342" s="1" t="s">
        <v>100</v>
      </c>
      <c r="U5342" s="1" t="s">
        <v>70</v>
      </c>
      <c r="V5342" s="1" t="s">
        <v>24021</v>
      </c>
      <c r="W5342" s="1" t="s">
        <v>653</v>
      </c>
      <c r="X5342" s="1" t="s">
        <v>654</v>
      </c>
      <c r="Y5342" s="1" t="s">
        <v>20772</v>
      </c>
      <c r="Z5342" s="1" t="s">
        <v>606</v>
      </c>
      <c r="AA5342" s="1" t="s">
        <v>3706</v>
      </c>
      <c r="AB5342" s="1" t="s">
        <v>3706</v>
      </c>
      <c r="AC5342" s="1">
        <v>301</v>
      </c>
      <c r="AE5342" s="2">
        <v>45724.402789351851</v>
      </c>
      <c r="AF5342" s="1" t="s">
        <v>77</v>
      </c>
      <c r="AH5342" s="1" t="s">
        <v>125</v>
      </c>
      <c r="AI5342" s="1" t="s">
        <v>79</v>
      </c>
      <c r="AJ5342" s="1" t="s">
        <v>3850</v>
      </c>
      <c r="AK5342" s="1" t="s">
        <v>24021</v>
      </c>
      <c r="AL5342" s="1" t="s">
        <v>10122</v>
      </c>
      <c r="AM5342" s="2">
        <v>45724.402812499997</v>
      </c>
      <c r="AN5342" s="1" t="s">
        <v>24021</v>
      </c>
      <c r="AP5342" s="1">
        <v>5778837</v>
      </c>
      <c r="AQ5342" s="1" t="s">
        <v>83</v>
      </c>
      <c r="AR5342" s="2">
        <v>45724.760775462964</v>
      </c>
      <c r="AS5342" s="1" t="s">
        <v>84</v>
      </c>
      <c r="AT5342" s="2">
        <v>45724.333333333336</v>
      </c>
      <c r="AU5342" s="1" t="s">
        <v>85</v>
      </c>
      <c r="AV5342" s="1" t="s">
        <v>608</v>
      </c>
      <c r="AW5342" s="1" t="s">
        <v>609</v>
      </c>
      <c r="AX5342" s="1" t="s">
        <v>6286</v>
      </c>
      <c r="AZ5342" s="2">
        <v>45724.760775462964</v>
      </c>
      <c r="BB5342" s="1" t="s">
        <v>765</v>
      </c>
      <c r="BC5342" s="1" t="s">
        <v>766</v>
      </c>
      <c r="BD5342" s="1" t="s">
        <v>767</v>
      </c>
      <c r="BE5342" s="1" t="s">
        <v>1120</v>
      </c>
      <c r="BF5342" s="1" t="s">
        <v>657</v>
      </c>
    </row>
    <row r="5343" spans="1:58" x14ac:dyDescent="0.35">
      <c r="A5343" s="1">
        <v>3018715</v>
      </c>
      <c r="B5343" s="1" t="s">
        <v>58</v>
      </c>
      <c r="C5343" s="1">
        <v>33591021</v>
      </c>
      <c r="D5343" s="1">
        <v>338321093</v>
      </c>
      <c r="E5343" s="1" t="s">
        <v>59</v>
      </c>
      <c r="F5343" s="1" t="s">
        <v>60</v>
      </c>
      <c r="G5343" s="1" t="s">
        <v>1204</v>
      </c>
      <c r="H5343" s="1" t="s">
        <v>1028</v>
      </c>
      <c r="I5343" s="1">
        <v>775673748</v>
      </c>
      <c r="J5343" s="1" t="s">
        <v>24022</v>
      </c>
      <c r="K5343" s="1">
        <v>12</v>
      </c>
      <c r="L5343" s="1" t="s">
        <v>244</v>
      </c>
      <c r="M5343" s="1" t="s">
        <v>65</v>
      </c>
      <c r="N5343" s="2">
        <v>44149.500011574077</v>
      </c>
      <c r="O5343" s="1" t="s">
        <v>353</v>
      </c>
      <c r="Q5343" s="1" t="s">
        <v>67</v>
      </c>
      <c r="R5343" s="2">
        <v>45724.403333333335</v>
      </c>
      <c r="S5343" s="1" t="s">
        <v>5883</v>
      </c>
      <c r="T5343" s="1" t="s">
        <v>100</v>
      </c>
      <c r="U5343" s="1" t="s">
        <v>70</v>
      </c>
      <c r="V5343" s="1" t="s">
        <v>24023</v>
      </c>
      <c r="W5343" s="1" t="s">
        <v>214</v>
      </c>
      <c r="X5343" s="1" t="s">
        <v>319</v>
      </c>
      <c r="Y5343" s="1" t="s">
        <v>4669</v>
      </c>
      <c r="Z5343" s="1" t="s">
        <v>321</v>
      </c>
      <c r="AA5343" s="1" t="s">
        <v>321</v>
      </c>
      <c r="AB5343" s="1" t="s">
        <v>1014</v>
      </c>
      <c r="AE5343" s="2">
        <v>45724.403344907405</v>
      </c>
      <c r="AF5343" s="1" t="s">
        <v>77</v>
      </c>
      <c r="AH5343" s="1" t="s">
        <v>78</v>
      </c>
      <c r="AI5343" s="1" t="s">
        <v>1000</v>
      </c>
      <c r="AJ5343" s="1" t="s">
        <v>378</v>
      </c>
      <c r="AK5343" s="1" t="s">
        <v>24023</v>
      </c>
      <c r="AL5343" s="1" t="s">
        <v>5883</v>
      </c>
      <c r="AM5343" s="2">
        <v>45724.403368055559</v>
      </c>
      <c r="AN5343" s="1" t="s">
        <v>24023</v>
      </c>
      <c r="AP5343" s="1">
        <v>5778838</v>
      </c>
      <c r="AQ5343" s="1" t="s">
        <v>83</v>
      </c>
      <c r="AR5343" s="2">
        <v>45724.658333333333</v>
      </c>
      <c r="AS5343" s="1" t="s">
        <v>84</v>
      </c>
      <c r="AT5343" s="2">
        <v>45724.333333333336</v>
      </c>
      <c r="AU5343" s="1" t="s">
        <v>85</v>
      </c>
      <c r="AV5343" s="1" t="s">
        <v>2194</v>
      </c>
      <c r="AW5343" s="1" t="s">
        <v>2195</v>
      </c>
      <c r="AX5343" s="1" t="s">
        <v>9021</v>
      </c>
      <c r="AZ5343" s="2">
        <v>45724.658333333333</v>
      </c>
      <c r="BB5343" s="1" t="s">
        <v>1003</v>
      </c>
      <c r="BC5343" s="1" t="s">
        <v>595</v>
      </c>
      <c r="BD5343" s="1" t="s">
        <v>1004</v>
      </c>
      <c r="BE5343" s="1" t="s">
        <v>11611</v>
      </c>
      <c r="BF5343" s="1" t="s">
        <v>325</v>
      </c>
    </row>
    <row r="5344" spans="1:58" x14ac:dyDescent="0.35">
      <c r="A5344" s="1">
        <v>3018716</v>
      </c>
      <c r="B5344" s="1" t="s">
        <v>58</v>
      </c>
      <c r="C5344" s="1">
        <v>36735501</v>
      </c>
      <c r="D5344" s="1">
        <v>338248828</v>
      </c>
      <c r="E5344" s="1" t="s">
        <v>59</v>
      </c>
      <c r="F5344" s="1" t="s">
        <v>60</v>
      </c>
      <c r="G5344" s="1" t="s">
        <v>876</v>
      </c>
      <c r="H5344" s="1" t="s">
        <v>24024</v>
      </c>
      <c r="I5344" s="1">
        <v>774777435</v>
      </c>
      <c r="J5344" s="1" t="s">
        <v>24025</v>
      </c>
      <c r="K5344" s="1">
        <v>12</v>
      </c>
      <c r="L5344" s="1" t="s">
        <v>64</v>
      </c>
      <c r="M5344" s="1" t="s">
        <v>65</v>
      </c>
      <c r="N5344" s="2">
        <v>44835</v>
      </c>
      <c r="O5344" s="1" t="s">
        <v>66</v>
      </c>
      <c r="Q5344" s="1" t="s">
        <v>67</v>
      </c>
      <c r="R5344" s="2">
        <v>45724.404027777775</v>
      </c>
      <c r="S5344" s="1" t="s">
        <v>3578</v>
      </c>
      <c r="T5344" s="1" t="s">
        <v>100</v>
      </c>
      <c r="U5344" s="1" t="s">
        <v>70</v>
      </c>
      <c r="V5344" s="1" t="s">
        <v>24026</v>
      </c>
      <c r="Y5344" s="1" t="s">
        <v>3402</v>
      </c>
      <c r="Z5344" s="1" t="s">
        <v>75</v>
      </c>
      <c r="AA5344" s="1" t="s">
        <v>1370</v>
      </c>
      <c r="AB5344" s="1" t="s">
        <v>1370</v>
      </c>
      <c r="AE5344" s="2">
        <v>45724.404039351852</v>
      </c>
      <c r="AF5344" s="1" t="s">
        <v>77</v>
      </c>
      <c r="AH5344" s="1" t="s">
        <v>125</v>
      </c>
      <c r="AI5344" s="1" t="s">
        <v>79</v>
      </c>
      <c r="AJ5344" s="1" t="s">
        <v>378</v>
      </c>
      <c r="AK5344" s="1" t="s">
        <v>24027</v>
      </c>
      <c r="AL5344" s="1" t="s">
        <v>3578</v>
      </c>
      <c r="AM5344" s="2">
        <v>45724.404085648152</v>
      </c>
      <c r="AN5344" s="1" t="s">
        <v>24027</v>
      </c>
      <c r="AP5344" s="1">
        <v>5778841</v>
      </c>
      <c r="AQ5344" s="1" t="s">
        <v>83</v>
      </c>
      <c r="AR5344" s="2">
        <v>45724.72078703704</v>
      </c>
      <c r="AS5344" s="1" t="s">
        <v>84</v>
      </c>
      <c r="AT5344" s="2">
        <v>45724.333333333336</v>
      </c>
      <c r="AU5344" s="1" t="s">
        <v>85</v>
      </c>
      <c r="AV5344" s="1" t="s">
        <v>645</v>
      </c>
      <c r="AW5344" s="1" t="s">
        <v>646</v>
      </c>
      <c r="AX5344" s="1" t="s">
        <v>6328</v>
      </c>
      <c r="AZ5344" s="2">
        <v>45724.72078703704</v>
      </c>
      <c r="BB5344" s="1" t="s">
        <v>2825</v>
      </c>
      <c r="BC5344" s="1" t="s">
        <v>153</v>
      </c>
      <c r="BD5344" s="1" t="s">
        <v>2826</v>
      </c>
      <c r="BE5344" s="1" t="s">
        <v>24028</v>
      </c>
      <c r="BF5344" s="1" t="s">
        <v>93</v>
      </c>
    </row>
    <row r="5345" spans="1:58" x14ac:dyDescent="0.35">
      <c r="A5345" s="1">
        <v>3018717</v>
      </c>
      <c r="B5345" s="1" t="s">
        <v>58</v>
      </c>
      <c r="C5345" s="1">
        <v>37279101</v>
      </c>
      <c r="D5345" s="1">
        <v>338251364</v>
      </c>
      <c r="E5345" s="1" t="s">
        <v>59</v>
      </c>
      <c r="F5345" s="1" t="s">
        <v>60</v>
      </c>
      <c r="G5345" s="1" t="s">
        <v>275</v>
      </c>
      <c r="H5345" s="1" t="s">
        <v>24029</v>
      </c>
      <c r="I5345" s="1">
        <v>772684414</v>
      </c>
      <c r="J5345" s="1" t="s">
        <v>277</v>
      </c>
      <c r="K5345" s="1">
        <v>14</v>
      </c>
      <c r="L5345" s="1" t="s">
        <v>64</v>
      </c>
      <c r="M5345" s="1" t="s">
        <v>65</v>
      </c>
      <c r="N5345" s="2">
        <v>45177.458333333336</v>
      </c>
      <c r="O5345" s="1" t="s">
        <v>353</v>
      </c>
      <c r="Q5345" s="1" t="s">
        <v>67</v>
      </c>
      <c r="R5345" s="2">
        <v>45724.408252314817</v>
      </c>
      <c r="S5345" s="1" t="s">
        <v>5451</v>
      </c>
      <c r="T5345" s="1" t="s">
        <v>100</v>
      </c>
      <c r="U5345" s="1" t="s">
        <v>70</v>
      </c>
      <c r="V5345" s="1" t="s">
        <v>24030</v>
      </c>
      <c r="W5345" s="1" t="s">
        <v>72</v>
      </c>
      <c r="X5345" s="1" t="s">
        <v>183</v>
      </c>
      <c r="Y5345" s="1" t="s">
        <v>3791</v>
      </c>
      <c r="Z5345" s="1" t="s">
        <v>75</v>
      </c>
      <c r="AA5345" s="1" t="s">
        <v>185</v>
      </c>
      <c r="AB5345" s="1" t="s">
        <v>185</v>
      </c>
      <c r="AE5345" s="2">
        <v>45724.408263888887</v>
      </c>
      <c r="AF5345" s="1" t="s">
        <v>77</v>
      </c>
      <c r="AH5345" s="1" t="s">
        <v>78</v>
      </c>
      <c r="AI5345" s="1" t="s">
        <v>79</v>
      </c>
      <c r="AJ5345" s="1" t="s">
        <v>378</v>
      </c>
      <c r="AK5345" s="1" t="s">
        <v>24031</v>
      </c>
      <c r="AL5345" s="1" t="s">
        <v>5451</v>
      </c>
      <c r="AM5345" s="2">
        <v>45724.408310185187</v>
      </c>
      <c r="AN5345" s="1" t="s">
        <v>24031</v>
      </c>
      <c r="AP5345" s="1">
        <v>5778849</v>
      </c>
      <c r="AQ5345" s="1" t="s">
        <v>83</v>
      </c>
      <c r="AR5345" s="2">
        <v>45725.675254629627</v>
      </c>
      <c r="AS5345" s="1" t="s">
        <v>84</v>
      </c>
      <c r="AT5345" s="2">
        <v>45724.333333333336</v>
      </c>
      <c r="AU5345" s="1" t="s">
        <v>85</v>
      </c>
      <c r="AV5345" s="1" t="s">
        <v>480</v>
      </c>
      <c r="AW5345" s="1" t="s">
        <v>481</v>
      </c>
      <c r="AX5345" s="1" t="s">
        <v>10431</v>
      </c>
      <c r="AZ5345" s="2">
        <v>45725.675254629627</v>
      </c>
      <c r="BB5345" s="1" t="s">
        <v>152</v>
      </c>
      <c r="BC5345" s="1" t="s">
        <v>153</v>
      </c>
      <c r="BD5345" s="1" t="s">
        <v>154</v>
      </c>
      <c r="BE5345" s="1" t="s">
        <v>2544</v>
      </c>
      <c r="BF5345" s="1" t="s">
        <v>431</v>
      </c>
    </row>
    <row r="5346" spans="1:58" x14ac:dyDescent="0.35">
      <c r="A5346" s="1">
        <v>3018718</v>
      </c>
      <c r="B5346" s="1" t="s">
        <v>58</v>
      </c>
      <c r="C5346" s="1">
        <v>45223811</v>
      </c>
      <c r="D5346" s="1">
        <v>338485286</v>
      </c>
      <c r="E5346" s="1" t="s">
        <v>59</v>
      </c>
      <c r="F5346" s="1" t="s">
        <v>60</v>
      </c>
      <c r="G5346" s="1" t="s">
        <v>2426</v>
      </c>
      <c r="H5346" s="1" t="s">
        <v>3027</v>
      </c>
      <c r="I5346" s="1">
        <v>778582509</v>
      </c>
      <c r="J5346" s="1" t="s">
        <v>24032</v>
      </c>
      <c r="K5346" s="1">
        <v>12</v>
      </c>
      <c r="L5346" s="1" t="s">
        <v>64</v>
      </c>
      <c r="M5346" s="1" t="s">
        <v>65</v>
      </c>
      <c r="N5346" s="2">
        <v>45708.716111111113</v>
      </c>
      <c r="O5346" s="1" t="s">
        <v>66</v>
      </c>
      <c r="Q5346" s="1" t="s">
        <v>67</v>
      </c>
      <c r="R5346" s="2">
        <v>45724.408425925925</v>
      </c>
      <c r="S5346" s="1" t="s">
        <v>5417</v>
      </c>
      <c r="T5346" s="1" t="s">
        <v>69</v>
      </c>
      <c r="U5346" s="1" t="s">
        <v>1031</v>
      </c>
      <c r="V5346" s="1" t="s">
        <v>24033</v>
      </c>
      <c r="W5346" s="1" t="s">
        <v>72</v>
      </c>
      <c r="X5346" s="1" t="s">
        <v>356</v>
      </c>
      <c r="Y5346" s="1" t="s">
        <v>4197</v>
      </c>
      <c r="Z5346" s="1" t="s">
        <v>2851</v>
      </c>
      <c r="AA5346" s="1" t="s">
        <v>3243</v>
      </c>
      <c r="AB5346" s="1" t="s">
        <v>3243</v>
      </c>
      <c r="AE5346" s="2">
        <v>45724.408437500002</v>
      </c>
      <c r="AF5346" s="1" t="s">
        <v>77</v>
      </c>
      <c r="AH5346" s="1" t="s">
        <v>125</v>
      </c>
      <c r="AI5346" s="1" t="s">
        <v>79</v>
      </c>
      <c r="AJ5346" s="1" t="s">
        <v>283</v>
      </c>
      <c r="AK5346" s="1" t="s">
        <v>24034</v>
      </c>
      <c r="AL5346" s="1" t="s">
        <v>5417</v>
      </c>
      <c r="AM5346" s="2">
        <v>45724.408460648148</v>
      </c>
      <c r="AN5346" s="1" t="s">
        <v>24034</v>
      </c>
      <c r="AP5346" s="1">
        <v>5778850</v>
      </c>
      <c r="AQ5346" s="1" t="s">
        <v>83</v>
      </c>
      <c r="AR5346" s="2">
        <v>45724.6090625</v>
      </c>
      <c r="AS5346" s="1" t="s">
        <v>84</v>
      </c>
      <c r="AT5346" s="2">
        <v>45724.333333333336</v>
      </c>
      <c r="AU5346" s="1" t="s">
        <v>85</v>
      </c>
      <c r="AV5346" s="1" t="s">
        <v>645</v>
      </c>
      <c r="AW5346" s="1" t="s">
        <v>646</v>
      </c>
      <c r="AX5346" s="1" t="s">
        <v>24035</v>
      </c>
      <c r="AZ5346" s="2">
        <v>45724.6090625</v>
      </c>
      <c r="BB5346" s="1" t="s">
        <v>24036</v>
      </c>
      <c r="BC5346" s="1" t="s">
        <v>24037</v>
      </c>
      <c r="BD5346" s="1" t="s">
        <v>24038</v>
      </c>
      <c r="BE5346" s="1" t="s">
        <v>24039</v>
      </c>
      <c r="BF5346" s="1" t="s">
        <v>937</v>
      </c>
    </row>
    <row r="5347" spans="1:58" x14ac:dyDescent="0.35">
      <c r="A5347" s="1">
        <v>3018719</v>
      </c>
      <c r="B5347" s="1" t="s">
        <v>327</v>
      </c>
      <c r="C5347" s="1">
        <v>34117921</v>
      </c>
      <c r="D5347" s="1">
        <v>339699192</v>
      </c>
      <c r="E5347" s="1" t="s">
        <v>59</v>
      </c>
      <c r="F5347" s="1" t="s">
        <v>60</v>
      </c>
      <c r="G5347" s="1" t="s">
        <v>1539</v>
      </c>
      <c r="H5347" s="1" t="s">
        <v>24040</v>
      </c>
      <c r="I5347" s="1">
        <v>775393003</v>
      </c>
      <c r="J5347" s="1" t="s">
        <v>24041</v>
      </c>
      <c r="K5347" s="1">
        <v>14</v>
      </c>
      <c r="L5347" s="1" t="s">
        <v>64</v>
      </c>
      <c r="M5347" s="1" t="s">
        <v>65</v>
      </c>
      <c r="N5347" s="2">
        <v>43435</v>
      </c>
      <c r="O5347" s="1" t="s">
        <v>2002</v>
      </c>
      <c r="Q5347" s="1" t="s">
        <v>67</v>
      </c>
      <c r="R5347" s="2">
        <v>45724.409236111111</v>
      </c>
      <c r="S5347" s="1" t="s">
        <v>5034</v>
      </c>
      <c r="T5347" s="1" t="s">
        <v>100</v>
      </c>
      <c r="U5347" s="1" t="s">
        <v>160</v>
      </c>
      <c r="V5347" s="1" t="s">
        <v>24042</v>
      </c>
      <c r="W5347" s="1" t="s">
        <v>298</v>
      </c>
      <c r="X5347" s="1" t="s">
        <v>298</v>
      </c>
      <c r="Y5347" s="1" t="s">
        <v>5419</v>
      </c>
      <c r="Z5347" s="1" t="s">
        <v>5420</v>
      </c>
      <c r="AA5347" s="1" t="s">
        <v>24043</v>
      </c>
      <c r="AB5347" s="1" t="s">
        <v>124</v>
      </c>
      <c r="AE5347" s="2">
        <v>45724.409247685187</v>
      </c>
      <c r="AF5347" s="1" t="s">
        <v>77</v>
      </c>
      <c r="AH5347" s="1" t="s">
        <v>125</v>
      </c>
      <c r="AI5347" s="1" t="s">
        <v>106</v>
      </c>
      <c r="AJ5347" s="1" t="s">
        <v>107</v>
      </c>
      <c r="AK5347" s="1" t="s">
        <v>24042</v>
      </c>
      <c r="AL5347" s="1" t="s">
        <v>5034</v>
      </c>
      <c r="AM5347" s="2">
        <v>45724.409270833334</v>
      </c>
      <c r="AN5347" s="1" t="s">
        <v>24042</v>
      </c>
      <c r="AP5347" s="1">
        <v>5778851</v>
      </c>
      <c r="AQ5347" s="1" t="s">
        <v>83</v>
      </c>
      <c r="AR5347" s="2">
        <v>45725.624039351853</v>
      </c>
      <c r="AS5347" s="1" t="s">
        <v>84</v>
      </c>
      <c r="AT5347" s="2">
        <v>45724.333333333336</v>
      </c>
      <c r="AU5347" s="1" t="s">
        <v>85</v>
      </c>
      <c r="AV5347" s="1" t="s">
        <v>4129</v>
      </c>
      <c r="AW5347" s="1" t="s">
        <v>4130</v>
      </c>
      <c r="AX5347" s="1" t="s">
        <v>4131</v>
      </c>
      <c r="AZ5347" s="2">
        <v>45725.624039351853</v>
      </c>
      <c r="BB5347" s="1" t="s">
        <v>3779</v>
      </c>
      <c r="BC5347" s="1" t="s">
        <v>677</v>
      </c>
      <c r="BD5347" s="1" t="s">
        <v>3780</v>
      </c>
      <c r="BE5347" s="1" t="s">
        <v>24044</v>
      </c>
      <c r="BF5347" s="1" t="s">
        <v>240</v>
      </c>
    </row>
    <row r="5348" spans="1:58" x14ac:dyDescent="0.35">
      <c r="A5348" s="1">
        <v>3018720</v>
      </c>
      <c r="B5348" s="1" t="s">
        <v>58</v>
      </c>
      <c r="C5348" s="1">
        <v>30446891</v>
      </c>
      <c r="D5348" s="1">
        <v>338330019</v>
      </c>
      <c r="E5348" s="1" t="s">
        <v>59</v>
      </c>
      <c r="F5348" s="1" t="s">
        <v>60</v>
      </c>
      <c r="G5348" s="1" t="s">
        <v>1845</v>
      </c>
      <c r="H5348" s="1" t="s">
        <v>8367</v>
      </c>
      <c r="I5348" s="1">
        <v>775444290</v>
      </c>
      <c r="J5348" s="1" t="s">
        <v>24045</v>
      </c>
      <c r="K5348" s="1">
        <v>14</v>
      </c>
      <c r="L5348" s="1" t="s">
        <v>64</v>
      </c>
      <c r="M5348" s="1" t="s">
        <v>65</v>
      </c>
      <c r="N5348" s="2">
        <v>44958</v>
      </c>
      <c r="O5348" s="1" t="s">
        <v>353</v>
      </c>
      <c r="Q5348" s="1" t="s">
        <v>67</v>
      </c>
      <c r="R5348" s="2">
        <v>45724.410983796297</v>
      </c>
      <c r="S5348" s="1" t="s">
        <v>278</v>
      </c>
      <c r="T5348" s="1" t="s">
        <v>100</v>
      </c>
      <c r="U5348" s="1" t="s">
        <v>70</v>
      </c>
      <c r="V5348" s="1" t="s">
        <v>24046</v>
      </c>
      <c r="Y5348" s="1" t="s">
        <v>760</v>
      </c>
      <c r="Z5348" s="1" t="s">
        <v>321</v>
      </c>
      <c r="AA5348" s="1" t="s">
        <v>762</v>
      </c>
      <c r="AB5348" s="1" t="s">
        <v>762</v>
      </c>
      <c r="AC5348" s="1">
        <v>311</v>
      </c>
      <c r="AE5348" s="2">
        <v>45724.410983796297</v>
      </c>
      <c r="AF5348" s="1" t="s">
        <v>77</v>
      </c>
      <c r="AH5348" s="1" t="s">
        <v>78</v>
      </c>
      <c r="AI5348" s="1" t="s">
        <v>360</v>
      </c>
      <c r="AJ5348" s="1" t="s">
        <v>283</v>
      </c>
      <c r="AK5348" s="1" t="s">
        <v>24047</v>
      </c>
      <c r="AL5348" s="1" t="s">
        <v>278</v>
      </c>
      <c r="AM5348" s="2">
        <v>45724.41101851852</v>
      </c>
      <c r="AN5348" s="1" t="s">
        <v>24047</v>
      </c>
      <c r="AP5348" s="1">
        <v>5778855</v>
      </c>
      <c r="AQ5348" s="1" t="s">
        <v>83</v>
      </c>
      <c r="AR5348" s="2">
        <v>45724.519444444442</v>
      </c>
      <c r="AS5348" s="1" t="s">
        <v>84</v>
      </c>
      <c r="AT5348" s="2">
        <v>45724.333333333336</v>
      </c>
      <c r="AU5348" s="1" t="s">
        <v>85</v>
      </c>
      <c r="AV5348" s="1" t="s">
        <v>1214</v>
      </c>
      <c r="AW5348" s="1" t="s">
        <v>1215</v>
      </c>
      <c r="AX5348" s="1" t="s">
        <v>3728</v>
      </c>
      <c r="AZ5348" s="2">
        <v>45724.519444444442</v>
      </c>
      <c r="BB5348" s="1" t="s">
        <v>765</v>
      </c>
      <c r="BC5348" s="1" t="s">
        <v>766</v>
      </c>
      <c r="BD5348" s="1" t="s">
        <v>767</v>
      </c>
      <c r="BE5348" s="1" t="s">
        <v>1120</v>
      </c>
      <c r="BF5348" s="1" t="s">
        <v>914</v>
      </c>
    </row>
    <row r="5349" spans="1:58" x14ac:dyDescent="0.35">
      <c r="A5349" s="1">
        <v>3018721</v>
      </c>
      <c r="B5349" s="1" t="s">
        <v>58</v>
      </c>
      <c r="C5349" s="1">
        <v>34445961</v>
      </c>
      <c r="D5349" s="1">
        <v>339994221</v>
      </c>
      <c r="E5349" s="1" t="s">
        <v>59</v>
      </c>
      <c r="F5349" s="1" t="s">
        <v>60</v>
      </c>
      <c r="G5349" s="1" t="s">
        <v>138</v>
      </c>
      <c r="H5349" s="1" t="s">
        <v>1472</v>
      </c>
      <c r="I5349" s="1">
        <v>772280868</v>
      </c>
      <c r="J5349" s="1" t="s">
        <v>3335</v>
      </c>
      <c r="K5349" s="1">
        <v>12</v>
      </c>
      <c r="L5349" s="1" t="s">
        <v>64</v>
      </c>
      <c r="M5349" s="1" t="s">
        <v>65</v>
      </c>
      <c r="N5349" s="2">
        <v>45642.505532407406</v>
      </c>
      <c r="O5349" s="1" t="s">
        <v>180</v>
      </c>
      <c r="Q5349" s="1" t="s">
        <v>67</v>
      </c>
      <c r="R5349" s="2">
        <v>45724.411192129628</v>
      </c>
      <c r="S5349" s="1" t="s">
        <v>7798</v>
      </c>
      <c r="T5349" s="1" t="s">
        <v>639</v>
      </c>
      <c r="U5349" s="1" t="s">
        <v>160</v>
      </c>
      <c r="V5349" s="1" t="s">
        <v>24048</v>
      </c>
      <c r="W5349" s="1" t="s">
        <v>263</v>
      </c>
      <c r="X5349" s="1" t="s">
        <v>840</v>
      </c>
      <c r="Y5349" s="1" t="s">
        <v>2881</v>
      </c>
      <c r="Z5349" s="1" t="s">
        <v>841</v>
      </c>
      <c r="AA5349" s="1" t="s">
        <v>1984</v>
      </c>
      <c r="AB5349" s="1" t="s">
        <v>1984</v>
      </c>
      <c r="AE5349" s="2">
        <v>45724.411979166667</v>
      </c>
      <c r="AF5349" s="1" t="s">
        <v>77</v>
      </c>
      <c r="AH5349" s="1" t="s">
        <v>125</v>
      </c>
      <c r="AI5349" s="1" t="s">
        <v>79</v>
      </c>
      <c r="AJ5349" s="1" t="s">
        <v>378</v>
      </c>
      <c r="AK5349" s="1" t="s">
        <v>24049</v>
      </c>
      <c r="AL5349" s="1" t="s">
        <v>7798</v>
      </c>
      <c r="AM5349" s="2">
        <v>45724.412048611113</v>
      </c>
      <c r="AO5349" s="1" t="s">
        <v>7798</v>
      </c>
      <c r="AP5349" s="1">
        <v>5778860</v>
      </c>
      <c r="AQ5349" s="1" t="s">
        <v>83</v>
      </c>
      <c r="AR5349" s="2">
        <v>45724.620497685188</v>
      </c>
      <c r="AS5349" s="1" t="s">
        <v>84</v>
      </c>
      <c r="AT5349" s="2">
        <v>45724.333333333336</v>
      </c>
      <c r="AU5349" s="1" t="s">
        <v>573</v>
      </c>
      <c r="AV5349" s="1" t="s">
        <v>1328</v>
      </c>
      <c r="AW5349" s="1" t="s">
        <v>1329</v>
      </c>
      <c r="AX5349" s="1" t="s">
        <v>1330</v>
      </c>
      <c r="AZ5349" s="2">
        <v>45724.620497685188</v>
      </c>
      <c r="BB5349" s="1" t="s">
        <v>537</v>
      </c>
      <c r="BC5349" s="1" t="s">
        <v>538</v>
      </c>
      <c r="BD5349" s="1" t="s">
        <v>91</v>
      </c>
      <c r="BE5349" s="1" t="s">
        <v>8202</v>
      </c>
      <c r="BF5349" s="1" t="s">
        <v>914</v>
      </c>
    </row>
    <row r="5350" spans="1:58" x14ac:dyDescent="0.35">
      <c r="A5350" s="1">
        <v>3018723</v>
      </c>
      <c r="B5350" s="1" t="s">
        <v>58</v>
      </c>
      <c r="C5350" s="1">
        <v>45241371</v>
      </c>
      <c r="D5350" s="1">
        <v>339824835</v>
      </c>
      <c r="E5350" s="1" t="s">
        <v>59</v>
      </c>
      <c r="F5350" s="1" t="s">
        <v>60</v>
      </c>
      <c r="G5350" s="1" t="s">
        <v>422</v>
      </c>
      <c r="H5350" s="1" t="s">
        <v>2645</v>
      </c>
      <c r="I5350" s="1">
        <v>774328887</v>
      </c>
      <c r="J5350" s="1" t="s">
        <v>4195</v>
      </c>
      <c r="K5350" s="1">
        <v>13</v>
      </c>
      <c r="L5350" s="1" t="s">
        <v>64</v>
      </c>
      <c r="M5350" s="1" t="s">
        <v>65</v>
      </c>
      <c r="N5350" s="2">
        <v>45700.583333333336</v>
      </c>
      <c r="O5350" s="1" t="s">
        <v>66</v>
      </c>
      <c r="Q5350" s="1" t="s">
        <v>67</v>
      </c>
      <c r="R5350" s="2">
        <v>45724.412453703706</v>
      </c>
      <c r="S5350" s="1" t="s">
        <v>10529</v>
      </c>
      <c r="T5350" s="1" t="s">
        <v>100</v>
      </c>
      <c r="U5350" s="1" t="s">
        <v>70</v>
      </c>
      <c r="V5350" s="1" t="s">
        <v>24050</v>
      </c>
      <c r="W5350" s="1" t="s">
        <v>653</v>
      </c>
      <c r="X5350" s="1" t="s">
        <v>942</v>
      </c>
      <c r="Y5350" s="1" t="s">
        <v>10164</v>
      </c>
      <c r="Z5350" s="1" t="s">
        <v>11032</v>
      </c>
      <c r="AA5350" s="1" t="s">
        <v>11033</v>
      </c>
      <c r="AB5350" s="1" t="s">
        <v>124</v>
      </c>
      <c r="AE5350" s="2">
        <v>45724.412453703706</v>
      </c>
      <c r="AF5350" s="1" t="s">
        <v>77</v>
      </c>
      <c r="AH5350" s="1" t="s">
        <v>125</v>
      </c>
      <c r="AI5350" s="1" t="s">
        <v>79</v>
      </c>
      <c r="AJ5350" s="1" t="s">
        <v>147</v>
      </c>
      <c r="AK5350" s="1" t="s">
        <v>24050</v>
      </c>
      <c r="AL5350" s="1" t="s">
        <v>10529</v>
      </c>
      <c r="AM5350" s="2">
        <v>45724.412488425929</v>
      </c>
      <c r="AN5350" s="1" t="s">
        <v>24050</v>
      </c>
      <c r="AP5350" s="1">
        <v>5778861</v>
      </c>
      <c r="AQ5350" s="1" t="s">
        <v>83</v>
      </c>
      <c r="AR5350" s="2">
        <v>45725.034884259258</v>
      </c>
      <c r="AS5350" s="1" t="s">
        <v>84</v>
      </c>
      <c r="AT5350" s="2">
        <v>45724.333333333336</v>
      </c>
      <c r="AU5350" s="1" t="s">
        <v>85</v>
      </c>
      <c r="AV5350" s="1" t="s">
        <v>947</v>
      </c>
      <c r="AW5350" s="1" t="s">
        <v>948</v>
      </c>
      <c r="AX5350" s="1" t="s">
        <v>3616</v>
      </c>
      <c r="AZ5350" s="2">
        <v>45725.034884259258</v>
      </c>
      <c r="BB5350" s="1" t="s">
        <v>5604</v>
      </c>
      <c r="BC5350" s="1" t="s">
        <v>1271</v>
      </c>
      <c r="BD5350" s="1" t="s">
        <v>815</v>
      </c>
      <c r="BE5350" s="1" t="s">
        <v>24051</v>
      </c>
      <c r="BF5350" s="1" t="s">
        <v>14364</v>
      </c>
    </row>
    <row r="5351" spans="1:58" x14ac:dyDescent="0.35">
      <c r="A5351" s="1">
        <v>3018724</v>
      </c>
      <c r="B5351" s="1" t="s">
        <v>327</v>
      </c>
      <c r="C5351" s="1">
        <v>37771991</v>
      </c>
      <c r="D5351" s="1" t="s">
        <v>24052</v>
      </c>
      <c r="E5351" s="1" t="s">
        <v>59</v>
      </c>
      <c r="F5351" s="1" t="s">
        <v>60</v>
      </c>
      <c r="G5351" s="1" t="s">
        <v>19106</v>
      </c>
      <c r="I5351" s="1">
        <v>776480720</v>
      </c>
      <c r="J5351" s="1" t="s">
        <v>3282</v>
      </c>
      <c r="K5351" s="1">
        <v>20</v>
      </c>
      <c r="L5351" s="1" t="s">
        <v>409</v>
      </c>
      <c r="M5351" s="1" t="s">
        <v>295</v>
      </c>
      <c r="N5351" s="2">
        <v>44462.000011574077</v>
      </c>
      <c r="O5351" s="1" t="s">
        <v>2297</v>
      </c>
      <c r="Q5351" s="1" t="s">
        <v>67</v>
      </c>
      <c r="R5351" s="2">
        <v>45724.413599537038</v>
      </c>
      <c r="S5351" s="1" t="s">
        <v>440</v>
      </c>
      <c r="T5351" s="1" t="s">
        <v>412</v>
      </c>
      <c r="U5351" s="1" t="s">
        <v>9330</v>
      </c>
      <c r="V5351" s="1" t="s">
        <v>24053</v>
      </c>
      <c r="W5351" s="1" t="s">
        <v>72</v>
      </c>
      <c r="X5351" s="1" t="s">
        <v>183</v>
      </c>
      <c r="Y5351" s="1" t="s">
        <v>14149</v>
      </c>
      <c r="Z5351" s="1" t="s">
        <v>75</v>
      </c>
      <c r="AA5351" s="1" t="s">
        <v>185</v>
      </c>
      <c r="AB5351" s="1" t="s">
        <v>185</v>
      </c>
      <c r="AC5351" s="1" t="s">
        <v>19108</v>
      </c>
      <c r="AE5351" s="2">
        <v>45724.413611111115</v>
      </c>
      <c r="AF5351" s="1" t="s">
        <v>417</v>
      </c>
      <c r="AG5351" s="1">
        <v>48</v>
      </c>
      <c r="AH5351" s="1" t="s">
        <v>125</v>
      </c>
      <c r="AI5351" s="1" t="s">
        <v>464</v>
      </c>
      <c r="AJ5351" s="1" t="s">
        <v>465</v>
      </c>
      <c r="AK5351" s="1" t="s">
        <v>24054</v>
      </c>
      <c r="AL5351" s="1" t="s">
        <v>440</v>
      </c>
      <c r="AM5351" s="2">
        <v>45724.413634259261</v>
      </c>
      <c r="AN5351" s="1" t="s">
        <v>24054</v>
      </c>
      <c r="AP5351" s="1">
        <v>5778862</v>
      </c>
      <c r="AQ5351" s="1" t="s">
        <v>83</v>
      </c>
      <c r="AR5351" s="2">
        <v>45725.433344907404</v>
      </c>
      <c r="AS5351" s="1" t="s">
        <v>84</v>
      </c>
      <c r="AT5351" s="2">
        <v>45724.333333333336</v>
      </c>
      <c r="AU5351" s="1" t="s">
        <v>85</v>
      </c>
      <c r="AV5351" s="1" t="s">
        <v>480</v>
      </c>
      <c r="AW5351" s="1" t="s">
        <v>481</v>
      </c>
      <c r="AX5351" s="1" t="s">
        <v>482</v>
      </c>
      <c r="AY5351" s="2">
        <v>45726.413611111115</v>
      </c>
      <c r="AZ5351" s="2">
        <v>45725.433344907404</v>
      </c>
      <c r="BA5351" s="1" t="s">
        <v>419</v>
      </c>
      <c r="BB5351" s="1" t="s">
        <v>561</v>
      </c>
      <c r="BC5351" s="1" t="s">
        <v>562</v>
      </c>
      <c r="BD5351" s="1" t="s">
        <v>113</v>
      </c>
      <c r="BE5351" s="1" t="s">
        <v>24055</v>
      </c>
      <c r="BF5351" s="1" t="s">
        <v>240</v>
      </c>
    </row>
    <row r="5352" spans="1:58" x14ac:dyDescent="0.35">
      <c r="A5352" s="1">
        <v>3018726</v>
      </c>
      <c r="B5352" s="1" t="s">
        <v>58</v>
      </c>
      <c r="C5352" s="1">
        <v>3640361</v>
      </c>
      <c r="D5352" s="1">
        <v>339431999</v>
      </c>
      <c r="E5352" s="1" t="s">
        <v>59</v>
      </c>
      <c r="F5352" s="1" t="s">
        <v>60</v>
      </c>
      <c r="G5352" s="1" t="s">
        <v>1845</v>
      </c>
      <c r="H5352" s="1" t="s">
        <v>382</v>
      </c>
      <c r="I5352" s="1">
        <v>775661542</v>
      </c>
      <c r="J5352" s="1" t="s">
        <v>24056</v>
      </c>
      <c r="K5352" s="1">
        <v>15</v>
      </c>
      <c r="L5352" s="1" t="s">
        <v>64</v>
      </c>
      <c r="M5352" s="1" t="s">
        <v>65</v>
      </c>
      <c r="N5352" s="2">
        <v>45677</v>
      </c>
      <c r="O5352" s="1" t="s">
        <v>66</v>
      </c>
      <c r="Q5352" s="1" t="s">
        <v>67</v>
      </c>
      <c r="R5352" s="2">
        <v>45724.415034722224</v>
      </c>
      <c r="S5352" s="1" t="s">
        <v>890</v>
      </c>
      <c r="T5352" s="1" t="s">
        <v>100</v>
      </c>
      <c r="U5352" s="1" t="s">
        <v>70</v>
      </c>
      <c r="V5352" s="1" t="s">
        <v>24057</v>
      </c>
      <c r="W5352" s="1" t="s">
        <v>143</v>
      </c>
      <c r="X5352" s="1" t="s">
        <v>143</v>
      </c>
      <c r="Y5352" s="1" t="s">
        <v>8360</v>
      </c>
      <c r="Z5352" s="1" t="s">
        <v>388</v>
      </c>
      <c r="AA5352" s="1" t="s">
        <v>19976</v>
      </c>
      <c r="AB5352" s="1" t="s">
        <v>24058</v>
      </c>
      <c r="AE5352" s="2">
        <v>45724.415046296293</v>
      </c>
      <c r="AF5352" s="1" t="s">
        <v>77</v>
      </c>
      <c r="AH5352" s="1" t="s">
        <v>78</v>
      </c>
      <c r="AI5352" s="1" t="s">
        <v>79</v>
      </c>
      <c r="AJ5352" s="1" t="s">
        <v>378</v>
      </c>
      <c r="AK5352" s="1" t="s">
        <v>14042</v>
      </c>
      <c r="AL5352" s="1" t="s">
        <v>890</v>
      </c>
      <c r="AM5352" s="2">
        <v>45724.415081018517</v>
      </c>
      <c r="AN5352" s="1" t="s">
        <v>14042</v>
      </c>
      <c r="AP5352" s="1">
        <v>5778864</v>
      </c>
      <c r="AQ5352" s="1" t="s">
        <v>83</v>
      </c>
      <c r="AR5352" s="2">
        <v>45724.592199074075</v>
      </c>
      <c r="AS5352" s="1" t="s">
        <v>84</v>
      </c>
      <c r="AT5352" s="2">
        <v>45724.333333333336</v>
      </c>
      <c r="AU5352" s="1" t="s">
        <v>85</v>
      </c>
      <c r="AV5352" s="1" t="s">
        <v>149</v>
      </c>
      <c r="AW5352" s="1" t="s">
        <v>150</v>
      </c>
      <c r="AX5352" s="1" t="s">
        <v>745</v>
      </c>
      <c r="AZ5352" s="2">
        <v>45724.592199074075</v>
      </c>
      <c r="BB5352" s="1" t="s">
        <v>192</v>
      </c>
      <c r="BC5352" s="1" t="s">
        <v>193</v>
      </c>
      <c r="BD5352" s="1" t="s">
        <v>194</v>
      </c>
      <c r="BE5352" s="1" t="s">
        <v>4899</v>
      </c>
      <c r="BF5352" s="1" t="s">
        <v>914</v>
      </c>
    </row>
    <row r="5353" spans="1:58" x14ac:dyDescent="0.35">
      <c r="A5353" s="1">
        <v>3018727</v>
      </c>
      <c r="B5353" s="1" t="s">
        <v>223</v>
      </c>
      <c r="C5353" s="1">
        <v>42846061</v>
      </c>
      <c r="D5353" s="1">
        <v>338039502</v>
      </c>
      <c r="E5353" s="1" t="s">
        <v>59</v>
      </c>
      <c r="F5353" s="1" t="s">
        <v>60</v>
      </c>
      <c r="G5353" s="1" t="s">
        <v>1347</v>
      </c>
      <c r="H5353" s="1" t="s">
        <v>19497</v>
      </c>
      <c r="I5353" s="1">
        <v>778414246</v>
      </c>
      <c r="J5353" s="1" t="s">
        <v>24059</v>
      </c>
      <c r="K5353" s="1">
        <v>13</v>
      </c>
      <c r="L5353" s="1" t="s">
        <v>64</v>
      </c>
      <c r="M5353" s="1" t="s">
        <v>65</v>
      </c>
      <c r="N5353" s="2">
        <v>45381.666666666664</v>
      </c>
      <c r="O5353" s="1" t="s">
        <v>98</v>
      </c>
      <c r="Q5353" s="1" t="s">
        <v>67</v>
      </c>
      <c r="R5353" s="2">
        <v>45724.417291666665</v>
      </c>
      <c r="S5353" s="1" t="s">
        <v>3336</v>
      </c>
      <c r="T5353" s="1" t="s">
        <v>69</v>
      </c>
      <c r="U5353" s="1" t="s">
        <v>70</v>
      </c>
      <c r="V5353" s="1" t="s">
        <v>24060</v>
      </c>
      <c r="W5353" s="1" t="s">
        <v>653</v>
      </c>
      <c r="X5353" s="1" t="s">
        <v>942</v>
      </c>
      <c r="Y5353" s="1" t="s">
        <v>21434</v>
      </c>
      <c r="Z5353" s="1" t="s">
        <v>1476</v>
      </c>
      <c r="AA5353" s="1" t="s">
        <v>10271</v>
      </c>
      <c r="AB5353" s="1" t="s">
        <v>10271</v>
      </c>
      <c r="AE5353" s="2">
        <v>45724.417303240742</v>
      </c>
      <c r="AF5353" s="1" t="s">
        <v>77</v>
      </c>
      <c r="AH5353" s="1" t="s">
        <v>125</v>
      </c>
      <c r="AI5353" s="1" t="s">
        <v>360</v>
      </c>
      <c r="AJ5353" s="1" t="s">
        <v>1326</v>
      </c>
      <c r="AK5353" s="1" t="s">
        <v>2532</v>
      </c>
      <c r="AL5353" s="1" t="s">
        <v>3336</v>
      </c>
      <c r="AM5353" s="2">
        <v>45724.417326388888</v>
      </c>
      <c r="AN5353" s="1" t="s">
        <v>2532</v>
      </c>
      <c r="AP5353" s="1">
        <v>5778868</v>
      </c>
      <c r="AQ5353" s="1" t="s">
        <v>83</v>
      </c>
      <c r="AR5353" s="2">
        <v>45725.086585648147</v>
      </c>
      <c r="AS5353" s="1" t="s">
        <v>84</v>
      </c>
      <c r="AT5353" s="2">
        <v>45724.333333333336</v>
      </c>
      <c r="AU5353" s="1" t="s">
        <v>85</v>
      </c>
      <c r="AV5353" s="1" t="s">
        <v>947</v>
      </c>
      <c r="AW5353" s="1" t="s">
        <v>948</v>
      </c>
      <c r="AX5353" s="1" t="s">
        <v>5018</v>
      </c>
      <c r="AZ5353" s="2">
        <v>45725.086585648147</v>
      </c>
      <c r="BB5353" s="1" t="s">
        <v>3431</v>
      </c>
      <c r="BC5353" s="1" t="s">
        <v>3432</v>
      </c>
      <c r="BD5353" s="1" t="s">
        <v>3433</v>
      </c>
      <c r="BE5353" s="1" t="s">
        <v>21511</v>
      </c>
      <c r="BF5353" s="1" t="s">
        <v>14364</v>
      </c>
    </row>
    <row r="5354" spans="1:58" x14ac:dyDescent="0.35">
      <c r="A5354" s="1">
        <v>3018728</v>
      </c>
      <c r="B5354" s="1" t="s">
        <v>58</v>
      </c>
      <c r="C5354" s="1">
        <v>42551041</v>
      </c>
      <c r="D5354" s="1">
        <v>338450051</v>
      </c>
      <c r="E5354" s="1" t="s">
        <v>59</v>
      </c>
      <c r="F5354" s="1" t="s">
        <v>60</v>
      </c>
      <c r="G5354" s="1" t="s">
        <v>555</v>
      </c>
      <c r="H5354" s="1" t="s">
        <v>24061</v>
      </c>
      <c r="I5354" s="1">
        <v>784550145</v>
      </c>
      <c r="J5354" s="1" t="s">
        <v>24062</v>
      </c>
      <c r="K5354" s="1">
        <v>13</v>
      </c>
      <c r="L5354" s="1" t="s">
        <v>64</v>
      </c>
      <c r="M5354" s="1" t="s">
        <v>65</v>
      </c>
      <c r="N5354" s="2">
        <v>45323.661203703705</v>
      </c>
      <c r="O5354" s="1" t="s">
        <v>66</v>
      </c>
      <c r="Q5354" s="1" t="s">
        <v>67</v>
      </c>
      <c r="R5354" s="2">
        <v>45724.417939814812</v>
      </c>
      <c r="S5354" s="1" t="s">
        <v>3087</v>
      </c>
      <c r="T5354" s="1" t="s">
        <v>69</v>
      </c>
      <c r="U5354" s="1" t="s">
        <v>160</v>
      </c>
      <c r="V5354" s="1" t="s">
        <v>24063</v>
      </c>
      <c r="Y5354" s="1" t="s">
        <v>23831</v>
      </c>
      <c r="Z5354" s="1" t="s">
        <v>1856</v>
      </c>
      <c r="AA5354" s="1" t="s">
        <v>20494</v>
      </c>
      <c r="AB5354" s="1" t="s">
        <v>124</v>
      </c>
      <c r="AE5354" s="2">
        <v>45724.417951388888</v>
      </c>
      <c r="AF5354" s="1" t="s">
        <v>77</v>
      </c>
      <c r="AH5354" s="1" t="s">
        <v>125</v>
      </c>
      <c r="AI5354" s="1" t="s">
        <v>79</v>
      </c>
      <c r="AJ5354" s="1" t="s">
        <v>283</v>
      </c>
      <c r="AK5354" s="1" t="s">
        <v>3093</v>
      </c>
      <c r="AL5354" s="1" t="s">
        <v>3087</v>
      </c>
      <c r="AM5354" s="2">
        <v>45724.417986111112</v>
      </c>
      <c r="AN5354" s="1" t="s">
        <v>3093</v>
      </c>
      <c r="AP5354" s="1">
        <v>5778869</v>
      </c>
      <c r="AQ5354" s="1" t="s">
        <v>83</v>
      </c>
      <c r="AR5354" s="2">
        <v>45724.930277777778</v>
      </c>
      <c r="AS5354" s="1" t="s">
        <v>84</v>
      </c>
      <c r="AT5354" s="2">
        <v>45724.333333333336</v>
      </c>
      <c r="AU5354" s="1" t="s">
        <v>85</v>
      </c>
      <c r="AV5354" s="1" t="s">
        <v>1196</v>
      </c>
      <c r="AW5354" s="1" t="s">
        <v>1197</v>
      </c>
      <c r="AX5354" s="1" t="s">
        <v>2149</v>
      </c>
      <c r="AZ5354" s="2">
        <v>45724.930277777778</v>
      </c>
      <c r="BB5354" s="1" t="s">
        <v>192</v>
      </c>
      <c r="BC5354" s="1" t="s">
        <v>193</v>
      </c>
      <c r="BD5354" s="1" t="s">
        <v>194</v>
      </c>
      <c r="BE5354" s="1" t="s">
        <v>23555</v>
      </c>
      <c r="BF5354" s="1" t="s">
        <v>14364</v>
      </c>
    </row>
    <row r="5355" spans="1:58" x14ac:dyDescent="0.35">
      <c r="A5355" s="1">
        <v>3018729</v>
      </c>
      <c r="B5355" s="1" t="s">
        <v>58</v>
      </c>
      <c r="C5355" s="1">
        <v>43778171</v>
      </c>
      <c r="D5355" s="1">
        <v>338022423</v>
      </c>
      <c r="E5355" s="1" t="s">
        <v>59</v>
      </c>
      <c r="F5355" s="1" t="s">
        <v>60</v>
      </c>
      <c r="G5355" s="1" t="s">
        <v>4344</v>
      </c>
      <c r="H5355" s="1" t="s">
        <v>6046</v>
      </c>
      <c r="I5355" s="1">
        <v>775597086</v>
      </c>
      <c r="J5355" s="1" t="s">
        <v>5303</v>
      </c>
      <c r="K5355" s="1">
        <v>13</v>
      </c>
      <c r="L5355" s="1" t="s">
        <v>64</v>
      </c>
      <c r="M5355" s="1" t="s">
        <v>65</v>
      </c>
      <c r="N5355" s="2">
        <v>45532.625</v>
      </c>
      <c r="O5355" s="1" t="s">
        <v>66</v>
      </c>
      <c r="Q5355" s="1" t="s">
        <v>67</v>
      </c>
      <c r="R5355" s="2">
        <v>45724.419479166667</v>
      </c>
      <c r="S5355" s="1" t="s">
        <v>1950</v>
      </c>
      <c r="T5355" s="1" t="s">
        <v>69</v>
      </c>
      <c r="U5355" s="1" t="s">
        <v>101</v>
      </c>
      <c r="V5355" s="1" t="s">
        <v>24064</v>
      </c>
      <c r="Y5355" s="1" t="s">
        <v>5453</v>
      </c>
      <c r="Z5355" s="1" t="s">
        <v>1193</v>
      </c>
      <c r="AA5355" s="1" t="s">
        <v>1193</v>
      </c>
      <c r="AB5355" s="1" t="s">
        <v>124</v>
      </c>
      <c r="AE5355" s="2">
        <v>45724.419490740744</v>
      </c>
      <c r="AF5355" s="1" t="s">
        <v>77</v>
      </c>
      <c r="AH5355" s="1" t="s">
        <v>125</v>
      </c>
      <c r="AI5355" s="1" t="s">
        <v>79</v>
      </c>
      <c r="AJ5355" s="1" t="s">
        <v>147</v>
      </c>
      <c r="AK5355" s="1" t="s">
        <v>24065</v>
      </c>
      <c r="AL5355" s="1" t="s">
        <v>1950</v>
      </c>
      <c r="AM5355" s="2">
        <v>45724.419525462959</v>
      </c>
      <c r="AN5355" s="1" t="s">
        <v>24065</v>
      </c>
      <c r="AP5355" s="1">
        <v>5778874</v>
      </c>
      <c r="AQ5355" s="1" t="s">
        <v>83</v>
      </c>
      <c r="AR5355" s="2">
        <v>45724.953622685185</v>
      </c>
      <c r="AS5355" s="1" t="s">
        <v>84</v>
      </c>
      <c r="AT5355" s="2">
        <v>45724.333333333336</v>
      </c>
      <c r="AU5355" s="1" t="s">
        <v>85</v>
      </c>
      <c r="AV5355" s="1" t="s">
        <v>1196</v>
      </c>
      <c r="AW5355" s="1" t="s">
        <v>1197</v>
      </c>
      <c r="AX5355" s="1" t="s">
        <v>3062</v>
      </c>
      <c r="AZ5355" s="2">
        <v>45724.953622685185</v>
      </c>
      <c r="BB5355" s="1" t="s">
        <v>1129</v>
      </c>
      <c r="BC5355" s="1" t="s">
        <v>1130</v>
      </c>
      <c r="BD5355" s="1" t="s">
        <v>815</v>
      </c>
      <c r="BE5355" s="1" t="s">
        <v>22425</v>
      </c>
      <c r="BF5355" s="1" t="s">
        <v>14364</v>
      </c>
    </row>
    <row r="5356" spans="1:58" x14ac:dyDescent="0.35">
      <c r="A5356" s="1">
        <v>3018730</v>
      </c>
      <c r="B5356" s="1" t="s">
        <v>58</v>
      </c>
      <c r="C5356" s="1">
        <v>40886341</v>
      </c>
      <c r="D5356" s="1">
        <v>338265024</v>
      </c>
      <c r="E5356" s="1" t="s">
        <v>59</v>
      </c>
      <c r="F5356" s="1" t="s">
        <v>60</v>
      </c>
      <c r="G5356" s="1" t="s">
        <v>1273</v>
      </c>
      <c r="H5356" s="1" t="s">
        <v>496</v>
      </c>
      <c r="I5356" s="1">
        <v>776520683</v>
      </c>
      <c r="J5356" s="1" t="s">
        <v>1276</v>
      </c>
      <c r="K5356" s="1">
        <v>13</v>
      </c>
      <c r="L5356" s="1" t="s">
        <v>64</v>
      </c>
      <c r="M5356" s="1" t="s">
        <v>65</v>
      </c>
      <c r="N5356" s="2">
        <v>45086.458333333336</v>
      </c>
      <c r="O5356" s="1" t="s">
        <v>66</v>
      </c>
      <c r="Q5356" s="1" t="s">
        <v>67</v>
      </c>
      <c r="R5356" s="2">
        <v>45724.419560185182</v>
      </c>
      <c r="S5356" s="1" t="s">
        <v>2864</v>
      </c>
      <c r="T5356" s="1" t="s">
        <v>1021</v>
      </c>
      <c r="U5356" s="1" t="s">
        <v>1189</v>
      </c>
      <c r="V5356" s="1" t="s">
        <v>24066</v>
      </c>
      <c r="W5356" s="1" t="s">
        <v>653</v>
      </c>
      <c r="X5356" s="1" t="s">
        <v>942</v>
      </c>
      <c r="Y5356" s="1" t="s">
        <v>6777</v>
      </c>
      <c r="Z5356" s="1" t="s">
        <v>2705</v>
      </c>
      <c r="AA5356" s="1" t="s">
        <v>2706</v>
      </c>
      <c r="AB5356" s="1" t="s">
        <v>124</v>
      </c>
      <c r="AE5356" s="2">
        <v>45724.419571759259</v>
      </c>
      <c r="AF5356" s="1" t="s">
        <v>77</v>
      </c>
      <c r="AH5356" s="1" t="s">
        <v>125</v>
      </c>
      <c r="AI5356" s="1" t="s">
        <v>79</v>
      </c>
      <c r="AJ5356" s="1" t="s">
        <v>283</v>
      </c>
      <c r="AK5356" s="1" t="s">
        <v>1423</v>
      </c>
      <c r="AL5356" s="1" t="s">
        <v>2864</v>
      </c>
      <c r="AM5356" s="2">
        <v>45724.419606481482</v>
      </c>
      <c r="AN5356" s="1" t="s">
        <v>1423</v>
      </c>
      <c r="AP5356" s="1">
        <v>5778875</v>
      </c>
      <c r="AQ5356" s="1" t="s">
        <v>83</v>
      </c>
      <c r="AR5356" s="2">
        <v>45725.032430555555</v>
      </c>
      <c r="AS5356" s="1" t="s">
        <v>84</v>
      </c>
      <c r="AT5356" s="2">
        <v>45724.333333333336</v>
      </c>
      <c r="AU5356" s="1" t="s">
        <v>85</v>
      </c>
      <c r="AV5356" s="1" t="s">
        <v>947</v>
      </c>
      <c r="AW5356" s="1" t="s">
        <v>948</v>
      </c>
      <c r="AX5356" s="1" t="s">
        <v>1479</v>
      </c>
      <c r="AZ5356" s="2">
        <v>45725.032430555555</v>
      </c>
      <c r="BB5356" s="1" t="s">
        <v>504</v>
      </c>
      <c r="BC5356" s="1" t="s">
        <v>505</v>
      </c>
      <c r="BD5356" s="1" t="s">
        <v>506</v>
      </c>
      <c r="BE5356" s="1" t="s">
        <v>24067</v>
      </c>
      <c r="BF5356" s="1" t="s">
        <v>14364</v>
      </c>
    </row>
    <row r="5357" spans="1:58" x14ac:dyDescent="0.35">
      <c r="A5357" s="1">
        <v>3018731</v>
      </c>
      <c r="B5357" s="1" t="s">
        <v>58</v>
      </c>
      <c r="C5357" s="1">
        <v>32006821</v>
      </c>
      <c r="D5357" s="1">
        <v>338367237</v>
      </c>
      <c r="E5357" s="1" t="s">
        <v>59</v>
      </c>
      <c r="F5357" s="1" t="s">
        <v>60</v>
      </c>
      <c r="G5357" s="1" t="s">
        <v>24068</v>
      </c>
      <c r="H5357" s="1" t="s">
        <v>11951</v>
      </c>
      <c r="I5357" s="1">
        <v>775704219</v>
      </c>
      <c r="J5357" s="1" t="s">
        <v>24069</v>
      </c>
      <c r="K5357" s="1">
        <v>13</v>
      </c>
      <c r="L5357" s="1" t="s">
        <v>64</v>
      </c>
      <c r="M5357" s="1" t="s">
        <v>65</v>
      </c>
      <c r="N5357" s="2">
        <v>45344.000011574077</v>
      </c>
      <c r="O5357" s="1" t="s">
        <v>66</v>
      </c>
      <c r="Q5357" s="1" t="s">
        <v>67</v>
      </c>
      <c r="R5357" s="2">
        <v>45724.419710648152</v>
      </c>
      <c r="S5357" s="1" t="s">
        <v>261</v>
      </c>
      <c r="T5357" s="1" t="s">
        <v>69</v>
      </c>
      <c r="U5357" s="1" t="s">
        <v>70</v>
      </c>
      <c r="V5357" s="1" t="s">
        <v>24070</v>
      </c>
      <c r="W5357" s="1" t="s">
        <v>653</v>
      </c>
      <c r="X5357" s="1" t="s">
        <v>654</v>
      </c>
      <c r="Y5357" s="1" t="s">
        <v>2407</v>
      </c>
      <c r="Z5357" s="1" t="s">
        <v>944</v>
      </c>
      <c r="AA5357" s="1" t="s">
        <v>945</v>
      </c>
      <c r="AB5357" s="1" t="s">
        <v>124</v>
      </c>
      <c r="AC5357" s="1" t="s">
        <v>24071</v>
      </c>
      <c r="AE5357" s="2">
        <v>45724.419722222221</v>
      </c>
      <c r="AF5357" s="1" t="s">
        <v>77</v>
      </c>
      <c r="AH5357" s="1" t="s">
        <v>125</v>
      </c>
      <c r="AI5357" s="1" t="s">
        <v>79</v>
      </c>
      <c r="AJ5357" s="1" t="s">
        <v>378</v>
      </c>
      <c r="AK5357" s="1" t="s">
        <v>24070</v>
      </c>
      <c r="AL5357" s="1" t="s">
        <v>261</v>
      </c>
      <c r="AM5357" s="2">
        <v>45724.868252314816</v>
      </c>
      <c r="AN5357" s="1" t="s">
        <v>24072</v>
      </c>
      <c r="AO5357" s="1" t="s">
        <v>657</v>
      </c>
      <c r="AP5357" s="1">
        <v>5780264</v>
      </c>
      <c r="AQ5357" s="1" t="s">
        <v>83</v>
      </c>
      <c r="AR5357" s="2">
        <v>45725.605775462966</v>
      </c>
      <c r="AS5357" s="1" t="s">
        <v>84</v>
      </c>
      <c r="AT5357" s="2">
        <v>45724.333333333336</v>
      </c>
      <c r="AU5357" s="1" t="s">
        <v>85</v>
      </c>
      <c r="AV5357" s="1" t="s">
        <v>342</v>
      </c>
      <c r="AW5357" s="1" t="s">
        <v>343</v>
      </c>
      <c r="AX5357" s="1" t="s">
        <v>344</v>
      </c>
      <c r="AZ5357" s="2">
        <v>45725.605775462966</v>
      </c>
      <c r="BB5357" s="1" t="s">
        <v>537</v>
      </c>
      <c r="BC5357" s="1" t="s">
        <v>538</v>
      </c>
      <c r="BD5357" s="1" t="s">
        <v>91</v>
      </c>
      <c r="BE5357" s="1" t="s">
        <v>24073</v>
      </c>
      <c r="BF5357" s="1" t="s">
        <v>349</v>
      </c>
    </row>
    <row r="5358" spans="1:58" x14ac:dyDescent="0.35">
      <c r="A5358" s="1">
        <v>3018732</v>
      </c>
      <c r="B5358" s="1" t="s">
        <v>223</v>
      </c>
      <c r="C5358" s="1">
        <v>31728111</v>
      </c>
      <c r="D5358" s="1">
        <v>338458877</v>
      </c>
      <c r="E5358" s="1" t="s">
        <v>59</v>
      </c>
      <c r="F5358" s="1" t="s">
        <v>60</v>
      </c>
      <c r="G5358" s="1" t="s">
        <v>116</v>
      </c>
      <c r="H5358" s="1" t="s">
        <v>954</v>
      </c>
      <c r="I5358" s="1">
        <v>775742588</v>
      </c>
      <c r="J5358" s="1" t="s">
        <v>293</v>
      </c>
      <c r="K5358" s="1">
        <v>13</v>
      </c>
      <c r="L5358" s="1" t="s">
        <v>64</v>
      </c>
      <c r="M5358" s="1" t="s">
        <v>65</v>
      </c>
      <c r="N5358" s="2">
        <v>45101.666666666664</v>
      </c>
      <c r="O5358" s="1" t="s">
        <v>98</v>
      </c>
      <c r="Q5358" s="1" t="s">
        <v>67</v>
      </c>
      <c r="R5358" s="2">
        <v>45724.419803240744</v>
      </c>
      <c r="S5358" s="1" t="s">
        <v>4849</v>
      </c>
      <c r="T5358" s="1" t="s">
        <v>450</v>
      </c>
      <c r="U5358" s="1" t="s">
        <v>385</v>
      </c>
      <c r="V5358" s="1" t="s">
        <v>24074</v>
      </c>
      <c r="W5358" s="1" t="s">
        <v>653</v>
      </c>
      <c r="X5358" s="1" t="s">
        <v>942</v>
      </c>
      <c r="Y5358" s="1" t="s">
        <v>7055</v>
      </c>
      <c r="Z5358" s="1" t="s">
        <v>1476</v>
      </c>
      <c r="AA5358" s="1" t="s">
        <v>2792</v>
      </c>
      <c r="AB5358" s="1" t="s">
        <v>2792</v>
      </c>
      <c r="AE5358" s="2">
        <v>45724.419814814813</v>
      </c>
      <c r="AF5358" s="1" t="s">
        <v>77</v>
      </c>
      <c r="AH5358" s="1" t="s">
        <v>78</v>
      </c>
      <c r="AI5358" s="1" t="s">
        <v>360</v>
      </c>
      <c r="AJ5358" s="1" t="s">
        <v>107</v>
      </c>
      <c r="AK5358" s="1" t="s">
        <v>24075</v>
      </c>
      <c r="AL5358" s="1" t="s">
        <v>4849</v>
      </c>
      <c r="AM5358" s="2">
        <v>45724.419849537036</v>
      </c>
      <c r="AN5358" s="1" t="s">
        <v>24075</v>
      </c>
      <c r="AP5358" s="1">
        <v>5778877</v>
      </c>
      <c r="AQ5358" s="1" t="s">
        <v>83</v>
      </c>
      <c r="AR5358" s="2">
        <v>45725.085960648146</v>
      </c>
      <c r="AS5358" s="1" t="s">
        <v>84</v>
      </c>
      <c r="AT5358" s="2">
        <v>45724.333333333336</v>
      </c>
      <c r="AU5358" s="1" t="s">
        <v>85</v>
      </c>
      <c r="AV5358" s="1" t="s">
        <v>947</v>
      </c>
      <c r="AW5358" s="1" t="s">
        <v>948</v>
      </c>
      <c r="AX5358" s="1" t="s">
        <v>1664</v>
      </c>
      <c r="AZ5358" s="2">
        <v>45725.085960648146</v>
      </c>
      <c r="BB5358" s="1" t="s">
        <v>3431</v>
      </c>
      <c r="BC5358" s="1" t="s">
        <v>3432</v>
      </c>
      <c r="BD5358" s="1" t="s">
        <v>3433</v>
      </c>
      <c r="BE5358" s="1" t="s">
        <v>21511</v>
      </c>
      <c r="BF5358" s="1" t="s">
        <v>14364</v>
      </c>
    </row>
    <row r="5359" spans="1:58" x14ac:dyDescent="0.35">
      <c r="A5359" s="1">
        <v>3018734</v>
      </c>
      <c r="B5359" s="1" t="s">
        <v>58</v>
      </c>
      <c r="C5359" s="1">
        <v>37146591</v>
      </c>
      <c r="D5359" s="1">
        <v>338686012</v>
      </c>
      <c r="E5359" s="1" t="s">
        <v>59</v>
      </c>
      <c r="F5359" s="1" t="s">
        <v>60</v>
      </c>
      <c r="G5359" s="1" t="s">
        <v>3106</v>
      </c>
      <c r="I5359" s="1">
        <v>779773695</v>
      </c>
      <c r="J5359" s="1" t="s">
        <v>13277</v>
      </c>
      <c r="K5359" s="1">
        <v>13</v>
      </c>
      <c r="L5359" s="1" t="s">
        <v>64</v>
      </c>
      <c r="M5359" s="1" t="s">
        <v>65</v>
      </c>
      <c r="N5359" s="2">
        <v>44936.416666666664</v>
      </c>
      <c r="O5359" s="1" t="s">
        <v>353</v>
      </c>
      <c r="Q5359" s="1" t="s">
        <v>67</v>
      </c>
      <c r="R5359" s="2">
        <v>45724.421122685184</v>
      </c>
      <c r="S5359" s="1" t="s">
        <v>1418</v>
      </c>
      <c r="T5359" s="1" t="s">
        <v>1021</v>
      </c>
      <c r="U5359" s="1" t="s">
        <v>1189</v>
      </c>
      <c r="V5359" s="1" t="s">
        <v>24076</v>
      </c>
      <c r="W5359" s="1" t="s">
        <v>162</v>
      </c>
      <c r="X5359" s="1" t="s">
        <v>163</v>
      </c>
      <c r="Y5359" s="1" t="s">
        <v>1299</v>
      </c>
      <c r="Z5359" s="1" t="s">
        <v>165</v>
      </c>
      <c r="AA5359" s="1" t="s">
        <v>165</v>
      </c>
      <c r="AB5359" s="1" t="s">
        <v>165</v>
      </c>
      <c r="AE5359" s="2">
        <v>45724.42114583333</v>
      </c>
      <c r="AF5359" s="1" t="s">
        <v>77</v>
      </c>
      <c r="AH5359" s="1" t="s">
        <v>125</v>
      </c>
      <c r="AI5359" s="1" t="s">
        <v>79</v>
      </c>
      <c r="AJ5359" s="1" t="s">
        <v>283</v>
      </c>
      <c r="AK5359" s="1" t="s">
        <v>1423</v>
      </c>
      <c r="AL5359" s="1" t="s">
        <v>1418</v>
      </c>
      <c r="AM5359" s="2">
        <v>45724.421168981484</v>
      </c>
      <c r="AN5359" s="1" t="s">
        <v>1423</v>
      </c>
      <c r="AP5359" s="1">
        <v>5778880</v>
      </c>
      <c r="AQ5359" s="1" t="s">
        <v>83</v>
      </c>
      <c r="AR5359" s="2">
        <v>45724.669687499998</v>
      </c>
      <c r="AS5359" s="1" t="s">
        <v>84</v>
      </c>
      <c r="AT5359" s="2">
        <v>45724.333333333336</v>
      </c>
      <c r="AU5359" s="1" t="s">
        <v>85</v>
      </c>
      <c r="AV5359" s="1" t="s">
        <v>169</v>
      </c>
      <c r="AW5359" s="1" t="s">
        <v>170</v>
      </c>
      <c r="AX5359" s="1" t="s">
        <v>3628</v>
      </c>
      <c r="AZ5359" s="2">
        <v>45724.669687499998</v>
      </c>
      <c r="BB5359" s="1" t="s">
        <v>111</v>
      </c>
      <c r="BC5359" s="1" t="s">
        <v>112</v>
      </c>
      <c r="BD5359" s="1" t="s">
        <v>113</v>
      </c>
      <c r="BE5359" s="1" t="s">
        <v>24077</v>
      </c>
      <c r="BF5359" s="1" t="s">
        <v>176</v>
      </c>
    </row>
    <row r="5360" spans="1:58" x14ac:dyDescent="0.35">
      <c r="A5360" s="1">
        <v>3018735</v>
      </c>
      <c r="B5360" s="1" t="s">
        <v>223</v>
      </c>
      <c r="C5360" s="1">
        <v>44129401</v>
      </c>
      <c r="D5360" s="1">
        <v>339698693</v>
      </c>
      <c r="E5360" s="1" t="s">
        <v>59</v>
      </c>
      <c r="F5360" s="1" t="s">
        <v>60</v>
      </c>
      <c r="G5360" s="1" t="s">
        <v>275</v>
      </c>
      <c r="H5360" s="1" t="s">
        <v>24078</v>
      </c>
      <c r="I5360" s="1">
        <v>781126208</v>
      </c>
      <c r="J5360" s="1" t="s">
        <v>3416</v>
      </c>
      <c r="K5360" s="1">
        <v>12</v>
      </c>
      <c r="L5360" s="1" t="s">
        <v>64</v>
      </c>
      <c r="M5360" s="1" t="s">
        <v>65</v>
      </c>
      <c r="N5360" s="2">
        <v>45554.5</v>
      </c>
      <c r="O5360" s="1" t="s">
        <v>98</v>
      </c>
      <c r="Q5360" s="1" t="s">
        <v>67</v>
      </c>
      <c r="R5360" s="2">
        <v>45724.421770833331</v>
      </c>
      <c r="S5360" s="1" t="s">
        <v>10037</v>
      </c>
      <c r="T5360" s="1" t="s">
        <v>100</v>
      </c>
      <c r="U5360" s="1" t="s">
        <v>385</v>
      </c>
      <c r="V5360" s="1" t="s">
        <v>24079</v>
      </c>
      <c r="W5360" s="1" t="s">
        <v>298</v>
      </c>
      <c r="X5360" s="1" t="s">
        <v>298</v>
      </c>
      <c r="Y5360" s="1" t="s">
        <v>5503</v>
      </c>
      <c r="Z5360" s="1" t="s">
        <v>24080</v>
      </c>
      <c r="AB5360" s="1" t="s">
        <v>24081</v>
      </c>
      <c r="AE5360" s="2">
        <v>45724.750856481478</v>
      </c>
      <c r="AF5360" s="1" t="s">
        <v>77</v>
      </c>
      <c r="AH5360" s="1" t="s">
        <v>125</v>
      </c>
      <c r="AI5360" s="1" t="s">
        <v>106</v>
      </c>
      <c r="AJ5360" s="1" t="s">
        <v>303</v>
      </c>
      <c r="AK5360" s="1" t="s">
        <v>24082</v>
      </c>
      <c r="AL5360" s="1" t="s">
        <v>240</v>
      </c>
      <c r="AM5360" s="2">
        <v>45724.750914351855</v>
      </c>
      <c r="AN5360" s="1" t="s">
        <v>24082</v>
      </c>
      <c r="AO5360" s="1" t="s">
        <v>240</v>
      </c>
      <c r="AP5360" s="1">
        <v>5780052</v>
      </c>
      <c r="AQ5360" s="1" t="s">
        <v>83</v>
      </c>
      <c r="AR5360" s="2">
        <v>45725.731736111113</v>
      </c>
      <c r="AS5360" s="1" t="s">
        <v>84</v>
      </c>
      <c r="AT5360" s="2">
        <v>45724.333333333336</v>
      </c>
      <c r="AU5360" s="1" t="s">
        <v>85</v>
      </c>
      <c r="AV5360" s="1" t="s">
        <v>86</v>
      </c>
      <c r="AW5360" s="1" t="s">
        <v>87</v>
      </c>
      <c r="AX5360" s="1" t="s">
        <v>88</v>
      </c>
      <c r="AZ5360" s="2">
        <v>45725.731736111113</v>
      </c>
      <c r="BB5360" s="1" t="s">
        <v>561</v>
      </c>
      <c r="BC5360" s="1" t="s">
        <v>562</v>
      </c>
      <c r="BD5360" s="1" t="s">
        <v>113</v>
      </c>
      <c r="BE5360" s="1" t="s">
        <v>24083</v>
      </c>
      <c r="BF5360" s="1" t="s">
        <v>1512</v>
      </c>
    </row>
    <row r="5361" spans="1:58" x14ac:dyDescent="0.35">
      <c r="A5361" s="1">
        <v>3018736</v>
      </c>
      <c r="B5361" s="1" t="s">
        <v>223</v>
      </c>
      <c r="C5361" s="1">
        <v>33750971</v>
      </c>
      <c r="D5361" s="1">
        <v>339698360</v>
      </c>
      <c r="E5361" s="1" t="s">
        <v>59</v>
      </c>
      <c r="F5361" s="1" t="s">
        <v>60</v>
      </c>
      <c r="G5361" s="1" t="s">
        <v>116</v>
      </c>
      <c r="H5361" s="1" t="s">
        <v>5629</v>
      </c>
      <c r="I5361" s="1">
        <v>771149710</v>
      </c>
      <c r="J5361" s="1" t="s">
        <v>293</v>
      </c>
      <c r="K5361" s="1">
        <v>14</v>
      </c>
      <c r="L5361" s="1" t="s">
        <v>64</v>
      </c>
      <c r="M5361" s="1" t="s">
        <v>65</v>
      </c>
      <c r="N5361" s="2">
        <v>44432.625</v>
      </c>
      <c r="O5361" s="1" t="s">
        <v>98</v>
      </c>
      <c r="Q5361" s="1" t="s">
        <v>67</v>
      </c>
      <c r="R5361" s="2">
        <v>45724.421979166669</v>
      </c>
      <c r="S5361" s="1" t="s">
        <v>5861</v>
      </c>
      <c r="T5361" s="1" t="s">
        <v>69</v>
      </c>
      <c r="U5361" s="1" t="s">
        <v>70</v>
      </c>
      <c r="V5361" s="1" t="s">
        <v>24084</v>
      </c>
      <c r="W5361" s="1" t="s">
        <v>298</v>
      </c>
      <c r="X5361" s="1" t="s">
        <v>298</v>
      </c>
      <c r="Y5361" s="1" t="s">
        <v>5503</v>
      </c>
      <c r="Z5361" s="1" t="s">
        <v>5420</v>
      </c>
      <c r="AA5361" s="1" t="s">
        <v>5631</v>
      </c>
      <c r="AB5361" s="1" t="s">
        <v>124</v>
      </c>
      <c r="AE5361" s="2">
        <v>45724.626631944448</v>
      </c>
      <c r="AF5361" s="1" t="s">
        <v>77</v>
      </c>
      <c r="AH5361" s="1" t="s">
        <v>125</v>
      </c>
      <c r="AI5361" s="1" t="s">
        <v>106</v>
      </c>
      <c r="AJ5361" s="1" t="s">
        <v>303</v>
      </c>
      <c r="AK5361" s="1" t="s">
        <v>24085</v>
      </c>
      <c r="AL5361" s="1" t="s">
        <v>240</v>
      </c>
      <c r="AM5361" s="2">
        <v>45724.626701388886</v>
      </c>
      <c r="AN5361" s="1" t="s">
        <v>24085</v>
      </c>
      <c r="AO5361" s="1" t="s">
        <v>240</v>
      </c>
      <c r="AP5361" s="1">
        <v>5779677</v>
      </c>
      <c r="AQ5361" s="1" t="s">
        <v>83</v>
      </c>
      <c r="AR5361" s="2">
        <v>45725.52140046296</v>
      </c>
      <c r="AS5361" s="1" t="s">
        <v>84</v>
      </c>
      <c r="AT5361" s="2">
        <v>45724.333333333336</v>
      </c>
      <c r="AU5361" s="1" t="s">
        <v>85</v>
      </c>
      <c r="AV5361" s="1" t="s">
        <v>86</v>
      </c>
      <c r="AW5361" s="1" t="s">
        <v>87</v>
      </c>
      <c r="AX5361" s="1" t="s">
        <v>88</v>
      </c>
      <c r="AZ5361" s="2">
        <v>45725.52140046296</v>
      </c>
      <c r="BB5361" s="1" t="s">
        <v>2633</v>
      </c>
      <c r="BC5361" s="1" t="s">
        <v>690</v>
      </c>
      <c r="BD5361" s="1" t="s">
        <v>2634</v>
      </c>
      <c r="BE5361" s="1" t="s">
        <v>24086</v>
      </c>
      <c r="BF5361" s="1" t="s">
        <v>240</v>
      </c>
    </row>
    <row r="5362" spans="1:58" x14ac:dyDescent="0.35">
      <c r="A5362" s="1">
        <v>3018737</v>
      </c>
      <c r="B5362" s="1" t="s">
        <v>58</v>
      </c>
      <c r="C5362" s="1">
        <v>37217861</v>
      </c>
      <c r="D5362" s="1">
        <v>338607320</v>
      </c>
      <c r="E5362" s="1" t="s">
        <v>59</v>
      </c>
      <c r="F5362" s="1" t="s">
        <v>60</v>
      </c>
      <c r="G5362" s="1" t="s">
        <v>24087</v>
      </c>
      <c r="H5362" s="1" t="s">
        <v>17305</v>
      </c>
      <c r="I5362" s="1">
        <v>772988907</v>
      </c>
      <c r="J5362" s="1" t="s">
        <v>24088</v>
      </c>
      <c r="K5362" s="1">
        <v>12</v>
      </c>
      <c r="L5362" s="1" t="s">
        <v>64</v>
      </c>
      <c r="M5362" s="1" t="s">
        <v>65</v>
      </c>
      <c r="N5362" s="2">
        <v>44805</v>
      </c>
      <c r="O5362" s="1" t="s">
        <v>353</v>
      </c>
      <c r="Q5362" s="1" t="s">
        <v>67</v>
      </c>
      <c r="R5362" s="2">
        <v>45724.422349537039</v>
      </c>
      <c r="S5362" s="1" t="s">
        <v>278</v>
      </c>
      <c r="T5362" s="1" t="s">
        <v>100</v>
      </c>
      <c r="U5362" s="1" t="s">
        <v>160</v>
      </c>
      <c r="V5362" s="1" t="s">
        <v>24089</v>
      </c>
      <c r="Y5362" s="1" t="s">
        <v>10361</v>
      </c>
      <c r="Z5362" s="1" t="s">
        <v>546</v>
      </c>
      <c r="AA5362" s="1" t="s">
        <v>5323</v>
      </c>
      <c r="AB5362" s="1" t="s">
        <v>5323</v>
      </c>
      <c r="AE5362" s="2">
        <v>45724.422361111108</v>
      </c>
      <c r="AF5362" s="1" t="s">
        <v>77</v>
      </c>
      <c r="AH5362" s="1" t="s">
        <v>78</v>
      </c>
      <c r="AI5362" s="1" t="s">
        <v>360</v>
      </c>
      <c r="AJ5362" s="1" t="s">
        <v>283</v>
      </c>
      <c r="AK5362" s="1" t="s">
        <v>24090</v>
      </c>
      <c r="AL5362" s="1" t="s">
        <v>278</v>
      </c>
      <c r="AM5362" s="2">
        <v>45724.422395833331</v>
      </c>
      <c r="AN5362" s="1" t="s">
        <v>24090</v>
      </c>
      <c r="AP5362" s="1">
        <v>5778888</v>
      </c>
      <c r="AQ5362" s="1" t="s">
        <v>83</v>
      </c>
      <c r="AR5362" s="2">
        <v>45725.016087962962</v>
      </c>
      <c r="AS5362" s="1" t="s">
        <v>84</v>
      </c>
      <c r="AT5362" s="2">
        <v>45724.333333333336</v>
      </c>
      <c r="AU5362" s="1" t="s">
        <v>85</v>
      </c>
      <c r="AV5362" s="1" t="s">
        <v>5324</v>
      </c>
      <c r="AW5362" s="1" t="s">
        <v>5325</v>
      </c>
      <c r="AX5362" s="1" t="s">
        <v>24091</v>
      </c>
      <c r="AZ5362" s="2">
        <v>45725.016087962962</v>
      </c>
      <c r="BB5362" s="1" t="s">
        <v>537</v>
      </c>
      <c r="BC5362" s="1" t="s">
        <v>538</v>
      </c>
      <c r="BD5362" s="1" t="s">
        <v>91</v>
      </c>
      <c r="BE5362" s="1" t="s">
        <v>23842</v>
      </c>
      <c r="BF5362" s="1" t="s">
        <v>14364</v>
      </c>
    </row>
    <row r="5363" spans="1:58" x14ac:dyDescent="0.35">
      <c r="A5363" s="1">
        <v>3018739</v>
      </c>
      <c r="B5363" s="1" t="s">
        <v>58</v>
      </c>
      <c r="C5363" s="1">
        <v>35230821</v>
      </c>
      <c r="D5363" s="1">
        <v>338550920</v>
      </c>
      <c r="E5363" s="1" t="s">
        <v>59</v>
      </c>
      <c r="F5363" s="1" t="s">
        <v>60</v>
      </c>
      <c r="G5363" s="1" t="s">
        <v>1273</v>
      </c>
      <c r="H5363" s="1" t="s">
        <v>24092</v>
      </c>
      <c r="I5363" s="1">
        <v>776421612</v>
      </c>
      <c r="J5363" s="1" t="s">
        <v>9921</v>
      </c>
      <c r="K5363" s="1">
        <v>13</v>
      </c>
      <c r="L5363" s="1" t="s">
        <v>64</v>
      </c>
      <c r="M5363" s="1" t="s">
        <v>65</v>
      </c>
      <c r="N5363" s="2">
        <v>45233.5</v>
      </c>
      <c r="O5363" s="1" t="s">
        <v>66</v>
      </c>
      <c r="Q5363" s="1" t="s">
        <v>67</v>
      </c>
      <c r="R5363" s="2">
        <v>45724.423831018517</v>
      </c>
      <c r="S5363" s="1" t="s">
        <v>1418</v>
      </c>
      <c r="T5363" s="1" t="s">
        <v>1021</v>
      </c>
      <c r="U5363" s="1" t="s">
        <v>101</v>
      </c>
      <c r="V5363" s="1" t="s">
        <v>24093</v>
      </c>
      <c r="W5363" s="1" t="s">
        <v>334</v>
      </c>
      <c r="X5363" s="1" t="s">
        <v>335</v>
      </c>
      <c r="Y5363" s="1" t="s">
        <v>19853</v>
      </c>
      <c r="Z5363" s="1" t="s">
        <v>2495</v>
      </c>
      <c r="AA5363" s="1" t="s">
        <v>3157</v>
      </c>
      <c r="AB5363" s="1" t="s">
        <v>3157</v>
      </c>
      <c r="AC5363" s="1">
        <v>75</v>
      </c>
      <c r="AE5363" s="2">
        <v>45724.423842592594</v>
      </c>
      <c r="AF5363" s="1" t="s">
        <v>77</v>
      </c>
      <c r="AH5363" s="1" t="s">
        <v>125</v>
      </c>
      <c r="AI5363" s="1" t="s">
        <v>79</v>
      </c>
      <c r="AJ5363" s="1" t="s">
        <v>283</v>
      </c>
      <c r="AK5363" s="1" t="s">
        <v>1423</v>
      </c>
      <c r="AL5363" s="1" t="s">
        <v>1418</v>
      </c>
      <c r="AM5363" s="2">
        <v>45724.423877314817</v>
      </c>
      <c r="AN5363" s="1" t="s">
        <v>1423</v>
      </c>
      <c r="AP5363" s="1">
        <v>5778890</v>
      </c>
      <c r="AQ5363" s="1" t="s">
        <v>83</v>
      </c>
      <c r="AR5363" s="2">
        <v>45724.766018518516</v>
      </c>
      <c r="AS5363" s="1" t="s">
        <v>84</v>
      </c>
      <c r="AT5363" s="2">
        <v>45724.333333333336</v>
      </c>
      <c r="AU5363" s="1" t="s">
        <v>85</v>
      </c>
      <c r="AV5363" s="1" t="s">
        <v>1702</v>
      </c>
      <c r="AW5363" s="1" t="s">
        <v>1703</v>
      </c>
      <c r="AX5363" s="1" t="s">
        <v>8902</v>
      </c>
      <c r="AZ5363" s="2">
        <v>45724.766018518516</v>
      </c>
      <c r="BB5363" s="1" t="s">
        <v>1425</v>
      </c>
      <c r="BC5363" s="1" t="s">
        <v>1426</v>
      </c>
      <c r="BD5363" s="1" t="s">
        <v>1427</v>
      </c>
      <c r="BE5363" s="1" t="s">
        <v>24094</v>
      </c>
    </row>
    <row r="5364" spans="1:58" x14ac:dyDescent="0.35">
      <c r="A5364" s="1">
        <v>3018741</v>
      </c>
      <c r="B5364" s="1" t="s">
        <v>58</v>
      </c>
      <c r="C5364" s="1">
        <v>34683331</v>
      </c>
      <c r="D5364" s="1">
        <v>338239950</v>
      </c>
      <c r="E5364" s="1" t="s">
        <v>59</v>
      </c>
      <c r="F5364" s="1" t="s">
        <v>60</v>
      </c>
      <c r="G5364" s="1" t="s">
        <v>24095</v>
      </c>
      <c r="H5364" s="1" t="s">
        <v>24096</v>
      </c>
      <c r="I5364" s="1">
        <v>776055075</v>
      </c>
      <c r="J5364" s="1" t="s">
        <v>24097</v>
      </c>
      <c r="K5364" s="1">
        <v>20</v>
      </c>
      <c r="L5364" s="1" t="s">
        <v>294</v>
      </c>
      <c r="M5364" s="1" t="s">
        <v>295</v>
      </c>
      <c r="N5364" s="2">
        <v>45644.75</v>
      </c>
      <c r="O5364" s="1" t="s">
        <v>2009</v>
      </c>
      <c r="Q5364" s="1" t="s">
        <v>67</v>
      </c>
      <c r="R5364" s="2">
        <v>45724.424502314818</v>
      </c>
      <c r="S5364" s="1" t="s">
        <v>7451</v>
      </c>
      <c r="T5364" s="1" t="s">
        <v>412</v>
      </c>
      <c r="U5364" s="1" t="s">
        <v>70</v>
      </c>
      <c r="V5364" s="1" t="s">
        <v>24098</v>
      </c>
      <c r="W5364" s="1" t="s">
        <v>214</v>
      </c>
      <c r="X5364" s="1" t="s">
        <v>215</v>
      </c>
      <c r="Y5364" s="1" t="s">
        <v>15061</v>
      </c>
      <c r="Z5364" s="1" t="s">
        <v>2773</v>
      </c>
      <c r="AA5364" s="1" t="s">
        <v>2773</v>
      </c>
      <c r="AB5364" s="1" t="s">
        <v>14654</v>
      </c>
      <c r="AE5364" s="2">
        <v>45724.698935185188</v>
      </c>
      <c r="AF5364" s="1" t="s">
        <v>417</v>
      </c>
      <c r="AG5364" s="1">
        <v>48</v>
      </c>
      <c r="AH5364" s="1" t="s">
        <v>125</v>
      </c>
      <c r="AI5364" s="1" t="s">
        <v>58</v>
      </c>
      <c r="AJ5364" s="1" t="s">
        <v>126</v>
      </c>
      <c r="AK5364" s="1" t="s">
        <v>24099</v>
      </c>
      <c r="AL5364" s="1" t="s">
        <v>137</v>
      </c>
      <c r="AM5364" s="2">
        <v>45724.69902777778</v>
      </c>
      <c r="AN5364" s="1" t="s">
        <v>24099</v>
      </c>
      <c r="AO5364" s="1" t="s">
        <v>137</v>
      </c>
      <c r="AP5364" s="1">
        <v>5779885</v>
      </c>
      <c r="AQ5364" s="1" t="s">
        <v>83</v>
      </c>
      <c r="AR5364" s="2">
        <v>45725.833229166667</v>
      </c>
      <c r="AS5364" s="1" t="s">
        <v>84</v>
      </c>
      <c r="AT5364" s="2">
        <v>45724.5625</v>
      </c>
      <c r="AU5364" s="1" t="s">
        <v>85</v>
      </c>
      <c r="AV5364" s="1" t="s">
        <v>251</v>
      </c>
      <c r="AW5364" s="1" t="s">
        <v>252</v>
      </c>
      <c r="AX5364" s="1" t="s">
        <v>253</v>
      </c>
      <c r="AY5364" s="2">
        <v>45726.698935185188</v>
      </c>
      <c r="AZ5364" s="2">
        <v>45725.833229166667</v>
      </c>
      <c r="BA5364" s="1" t="s">
        <v>419</v>
      </c>
      <c r="BB5364" s="1" t="s">
        <v>551</v>
      </c>
      <c r="BC5364" s="1" t="s">
        <v>552</v>
      </c>
      <c r="BD5364" s="1" t="s">
        <v>553</v>
      </c>
      <c r="BE5364" s="1" t="s">
        <v>24100</v>
      </c>
      <c r="BF5364" s="1" t="s">
        <v>269</v>
      </c>
    </row>
    <row r="5365" spans="1:58" x14ac:dyDescent="0.35">
      <c r="A5365" s="1">
        <v>3018742</v>
      </c>
      <c r="B5365" s="1" t="s">
        <v>58</v>
      </c>
      <c r="C5365" s="1">
        <v>45334201</v>
      </c>
      <c r="D5365" s="1">
        <v>339565992</v>
      </c>
      <c r="E5365" s="1" t="s">
        <v>59</v>
      </c>
      <c r="F5365" s="1" t="s">
        <v>60</v>
      </c>
      <c r="G5365" s="1" t="s">
        <v>2653</v>
      </c>
      <c r="H5365" s="1" t="s">
        <v>2677</v>
      </c>
      <c r="I5365" s="1">
        <v>772591576</v>
      </c>
      <c r="J5365" s="1" t="s">
        <v>24101</v>
      </c>
      <c r="K5365" s="1">
        <v>19</v>
      </c>
      <c r="L5365" s="1" t="s">
        <v>64</v>
      </c>
      <c r="M5365" s="1" t="s">
        <v>65</v>
      </c>
      <c r="N5365" s="2">
        <v>45709.754421296297</v>
      </c>
      <c r="O5365" s="1" t="s">
        <v>353</v>
      </c>
      <c r="Q5365" s="1" t="s">
        <v>67</v>
      </c>
      <c r="R5365" s="2">
        <v>45724.425254629627</v>
      </c>
      <c r="S5365" s="1" t="s">
        <v>5008</v>
      </c>
      <c r="T5365" s="1" t="s">
        <v>100</v>
      </c>
      <c r="U5365" s="1" t="s">
        <v>70</v>
      </c>
      <c r="V5365" s="1" t="s">
        <v>24102</v>
      </c>
      <c r="W5365" s="1" t="s">
        <v>263</v>
      </c>
      <c r="X5365" s="1" t="s">
        <v>840</v>
      </c>
      <c r="Z5365" s="1" t="s">
        <v>841</v>
      </c>
      <c r="AA5365" s="1" t="s">
        <v>24103</v>
      </c>
      <c r="AB5365" s="1" t="s">
        <v>124</v>
      </c>
      <c r="AC5365" s="1">
        <v>776424018</v>
      </c>
      <c r="AE5365" s="2">
        <v>45724.425266203703</v>
      </c>
      <c r="AF5365" s="1" t="s">
        <v>77</v>
      </c>
      <c r="AH5365" s="1" t="s">
        <v>125</v>
      </c>
      <c r="AI5365" s="1" t="s">
        <v>79</v>
      </c>
      <c r="AJ5365" s="1" t="s">
        <v>378</v>
      </c>
      <c r="AK5365" s="1" t="s">
        <v>24102</v>
      </c>
      <c r="AL5365" s="1" t="s">
        <v>5008</v>
      </c>
      <c r="AM5365" s="2">
        <v>45724.42528935185</v>
      </c>
      <c r="AN5365" s="1" t="s">
        <v>24102</v>
      </c>
      <c r="AP5365" s="1">
        <v>5778893</v>
      </c>
      <c r="AQ5365" s="1" t="s">
        <v>83</v>
      </c>
      <c r="AR5365" s="2">
        <v>45724.619849537034</v>
      </c>
      <c r="AS5365" s="1" t="s">
        <v>84</v>
      </c>
      <c r="AT5365" s="2">
        <v>45724.333333333336</v>
      </c>
      <c r="AU5365" s="1" t="s">
        <v>85</v>
      </c>
      <c r="AV5365" s="1" t="s">
        <v>1328</v>
      </c>
      <c r="AW5365" s="1" t="s">
        <v>1329</v>
      </c>
      <c r="AX5365" s="1" t="s">
        <v>2441</v>
      </c>
      <c r="AZ5365" s="2">
        <v>45724.619849537034</v>
      </c>
      <c r="BB5365" s="1" t="s">
        <v>192</v>
      </c>
      <c r="BC5365" s="1" t="s">
        <v>193</v>
      </c>
      <c r="BD5365" s="1" t="s">
        <v>194</v>
      </c>
      <c r="BE5365" s="1" t="s">
        <v>4899</v>
      </c>
      <c r="BF5365" s="1" t="s">
        <v>914</v>
      </c>
    </row>
    <row r="5366" spans="1:58" x14ac:dyDescent="0.35">
      <c r="A5366" s="1">
        <v>3018743</v>
      </c>
      <c r="B5366" s="1" t="s">
        <v>58</v>
      </c>
      <c r="C5366" s="1">
        <v>45128521</v>
      </c>
      <c r="D5366" s="1">
        <v>339581829</v>
      </c>
      <c r="E5366" s="1" t="s">
        <v>59</v>
      </c>
      <c r="F5366" s="1" t="s">
        <v>60</v>
      </c>
      <c r="G5366" s="1" t="s">
        <v>275</v>
      </c>
      <c r="H5366" s="1" t="s">
        <v>3085</v>
      </c>
      <c r="I5366" s="1">
        <v>771301794</v>
      </c>
      <c r="J5366" s="1" t="s">
        <v>8731</v>
      </c>
      <c r="K5366" s="1">
        <v>14</v>
      </c>
      <c r="L5366" s="1" t="s">
        <v>64</v>
      </c>
      <c r="M5366" s="1" t="s">
        <v>65</v>
      </c>
      <c r="N5366" s="2">
        <v>45713.691770833335</v>
      </c>
      <c r="O5366" s="1" t="s">
        <v>66</v>
      </c>
      <c r="Q5366" s="1" t="s">
        <v>67</v>
      </c>
      <c r="R5366" s="2">
        <v>45724.426018518519</v>
      </c>
      <c r="S5366" s="1" t="s">
        <v>1418</v>
      </c>
      <c r="T5366" s="1" t="s">
        <v>1021</v>
      </c>
      <c r="U5366" s="1" t="s">
        <v>101</v>
      </c>
      <c r="V5366" s="1" t="s">
        <v>24104</v>
      </c>
      <c r="W5366" s="1" t="s">
        <v>263</v>
      </c>
      <c r="X5366" s="1" t="s">
        <v>840</v>
      </c>
      <c r="Y5366" s="1" t="s">
        <v>11374</v>
      </c>
      <c r="Z5366" s="1" t="s">
        <v>4276</v>
      </c>
      <c r="AA5366" s="1" t="s">
        <v>13035</v>
      </c>
      <c r="AB5366" s="1" t="s">
        <v>124</v>
      </c>
      <c r="AE5366" s="2">
        <v>45724.426030092596</v>
      </c>
      <c r="AF5366" s="1" t="s">
        <v>77</v>
      </c>
      <c r="AH5366" s="1" t="s">
        <v>125</v>
      </c>
      <c r="AI5366" s="1" t="s">
        <v>79</v>
      </c>
      <c r="AJ5366" s="1" t="s">
        <v>283</v>
      </c>
      <c r="AK5366" s="1" t="s">
        <v>1423</v>
      </c>
      <c r="AL5366" s="1" t="s">
        <v>1418</v>
      </c>
      <c r="AM5366" s="2">
        <v>45724.426064814812</v>
      </c>
      <c r="AN5366" s="1" t="s">
        <v>1423</v>
      </c>
      <c r="AP5366" s="1">
        <v>5778897</v>
      </c>
      <c r="AQ5366" s="1" t="s">
        <v>83</v>
      </c>
      <c r="AR5366" s="2">
        <v>45724.577743055554</v>
      </c>
      <c r="AS5366" s="1" t="s">
        <v>84</v>
      </c>
      <c r="AT5366" s="2">
        <v>45724.333333333336</v>
      </c>
      <c r="AU5366" s="1" t="s">
        <v>85</v>
      </c>
      <c r="AV5366" s="1" t="s">
        <v>1328</v>
      </c>
      <c r="AW5366" s="1" t="s">
        <v>1329</v>
      </c>
      <c r="AX5366" s="1" t="s">
        <v>4972</v>
      </c>
      <c r="AZ5366" s="2">
        <v>45724.577743055554</v>
      </c>
      <c r="BB5366" s="1" t="s">
        <v>192</v>
      </c>
      <c r="BC5366" s="1" t="s">
        <v>193</v>
      </c>
      <c r="BD5366" s="1" t="s">
        <v>194</v>
      </c>
      <c r="BE5366" s="1" t="s">
        <v>4899</v>
      </c>
      <c r="BF5366" s="1" t="s">
        <v>914</v>
      </c>
    </row>
    <row r="5367" spans="1:58" x14ac:dyDescent="0.35">
      <c r="A5367" s="1">
        <v>3018745</v>
      </c>
      <c r="B5367" s="1" t="s">
        <v>58</v>
      </c>
      <c r="C5367" s="1">
        <v>41447771</v>
      </c>
      <c r="D5367" s="1">
        <v>338489830</v>
      </c>
      <c r="E5367" s="1" t="s">
        <v>59</v>
      </c>
      <c r="F5367" s="1" t="s">
        <v>60</v>
      </c>
      <c r="G5367" s="1" t="s">
        <v>24105</v>
      </c>
      <c r="H5367" s="1" t="s">
        <v>24106</v>
      </c>
      <c r="I5367" s="1">
        <v>785415404</v>
      </c>
      <c r="J5367" s="1" t="s">
        <v>24107</v>
      </c>
      <c r="K5367" s="1">
        <v>12</v>
      </c>
      <c r="L5367" s="1" t="s">
        <v>64</v>
      </c>
      <c r="M5367" s="1" t="s">
        <v>65</v>
      </c>
      <c r="N5367" s="2">
        <v>45239.611608796295</v>
      </c>
      <c r="O5367" s="1" t="s">
        <v>66</v>
      </c>
      <c r="Q5367" s="1" t="s">
        <v>67</v>
      </c>
      <c r="R5367" s="2">
        <v>45724.42628472222</v>
      </c>
      <c r="S5367" s="1" t="s">
        <v>2172</v>
      </c>
      <c r="T5367" s="1" t="s">
        <v>639</v>
      </c>
      <c r="U5367" s="1" t="s">
        <v>70</v>
      </c>
      <c r="V5367" s="1" t="s">
        <v>24108</v>
      </c>
      <c r="Y5367" s="1" t="s">
        <v>11111</v>
      </c>
      <c r="Z5367" s="1" t="s">
        <v>477</v>
      </c>
      <c r="AA5367" s="1" t="s">
        <v>1918</v>
      </c>
      <c r="AB5367" s="1" t="s">
        <v>124</v>
      </c>
      <c r="AE5367" s="2">
        <v>45724.427546296298</v>
      </c>
      <c r="AF5367" s="1" t="s">
        <v>77</v>
      </c>
      <c r="AH5367" s="1" t="s">
        <v>125</v>
      </c>
      <c r="AI5367" s="1" t="s">
        <v>79</v>
      </c>
      <c r="AJ5367" s="1" t="s">
        <v>283</v>
      </c>
      <c r="AK5367" s="1" t="s">
        <v>24109</v>
      </c>
      <c r="AL5367" s="1" t="s">
        <v>2172</v>
      </c>
      <c r="AM5367" s="2">
        <v>45724.428715277776</v>
      </c>
      <c r="AO5367" s="1" t="s">
        <v>2172</v>
      </c>
      <c r="AP5367" s="1">
        <v>5778906</v>
      </c>
      <c r="AQ5367" s="1" t="s">
        <v>83</v>
      </c>
      <c r="AR5367" s="2">
        <v>45724.707256944443</v>
      </c>
      <c r="AS5367" s="1" t="s">
        <v>84</v>
      </c>
      <c r="AT5367" s="2">
        <v>45724.333333333336</v>
      </c>
      <c r="AU5367" s="1" t="s">
        <v>573</v>
      </c>
      <c r="AV5367" s="1" t="s">
        <v>480</v>
      </c>
      <c r="AW5367" s="1" t="s">
        <v>481</v>
      </c>
      <c r="AX5367" s="1" t="s">
        <v>9847</v>
      </c>
      <c r="AZ5367" s="2">
        <v>45724.707256944443</v>
      </c>
      <c r="BB5367" s="1" t="s">
        <v>765</v>
      </c>
      <c r="BC5367" s="1" t="s">
        <v>766</v>
      </c>
      <c r="BD5367" s="1" t="s">
        <v>767</v>
      </c>
      <c r="BE5367" s="1" t="s">
        <v>1120</v>
      </c>
      <c r="BF5367" s="1" t="s">
        <v>431</v>
      </c>
    </row>
    <row r="5368" spans="1:58" x14ac:dyDescent="0.35">
      <c r="A5368" s="1">
        <v>3018746</v>
      </c>
      <c r="B5368" s="1" t="s">
        <v>58</v>
      </c>
      <c r="C5368" s="1">
        <v>2002731</v>
      </c>
      <c r="D5368" s="1">
        <v>339711105</v>
      </c>
      <c r="E5368" s="1" t="s">
        <v>59</v>
      </c>
      <c r="F5368" s="1" t="s">
        <v>60</v>
      </c>
      <c r="G5368" s="1" t="s">
        <v>24110</v>
      </c>
      <c r="I5368" s="1">
        <v>776140700</v>
      </c>
      <c r="J5368" s="1" t="s">
        <v>8409</v>
      </c>
      <c r="K5368" s="1">
        <v>12</v>
      </c>
      <c r="L5368" s="1" t="s">
        <v>64</v>
      </c>
      <c r="M5368" s="1" t="s">
        <v>65</v>
      </c>
      <c r="N5368" s="2">
        <v>45189.755810185183</v>
      </c>
      <c r="O5368" s="1" t="s">
        <v>520</v>
      </c>
      <c r="Q5368" s="1" t="s">
        <v>67</v>
      </c>
      <c r="R5368" s="2">
        <v>45724.426319444443</v>
      </c>
      <c r="S5368" s="1" t="s">
        <v>2156</v>
      </c>
      <c r="T5368" s="1" t="s">
        <v>412</v>
      </c>
      <c r="U5368" s="1" t="s">
        <v>101</v>
      </c>
      <c r="V5368" s="1" t="s">
        <v>24111</v>
      </c>
      <c r="W5368" s="1" t="s">
        <v>298</v>
      </c>
      <c r="X5368" s="1" t="s">
        <v>298</v>
      </c>
      <c r="Y5368" s="1" t="s">
        <v>5837</v>
      </c>
      <c r="Z5368" s="1" t="s">
        <v>929</v>
      </c>
      <c r="AA5368" s="1" t="s">
        <v>18182</v>
      </c>
      <c r="AB5368" s="1" t="s">
        <v>24112</v>
      </c>
      <c r="AE5368" s="2">
        <v>45724.426608796297</v>
      </c>
      <c r="AF5368" s="1" t="s">
        <v>417</v>
      </c>
      <c r="AG5368" s="1">
        <v>48</v>
      </c>
      <c r="AH5368" s="1" t="s">
        <v>125</v>
      </c>
      <c r="AI5368" s="1" t="s">
        <v>464</v>
      </c>
      <c r="AJ5368" s="1" t="s">
        <v>465</v>
      </c>
      <c r="AK5368" s="1" t="s">
        <v>24113</v>
      </c>
      <c r="AL5368" s="1" t="s">
        <v>2156</v>
      </c>
      <c r="AM5368" s="2">
        <v>45724.42664351852</v>
      </c>
      <c r="AO5368" s="1" t="s">
        <v>2156</v>
      </c>
      <c r="AP5368" s="1">
        <v>5778899</v>
      </c>
      <c r="AQ5368" s="1" t="s">
        <v>83</v>
      </c>
      <c r="AR5368" s="2">
        <v>45724.74181712963</v>
      </c>
      <c r="AS5368" s="1" t="s">
        <v>84</v>
      </c>
      <c r="AT5368" s="2">
        <v>45724.333333333336</v>
      </c>
      <c r="AU5368" s="1" t="s">
        <v>573</v>
      </c>
      <c r="AV5368" s="1" t="s">
        <v>4129</v>
      </c>
      <c r="AW5368" s="1" t="s">
        <v>4130</v>
      </c>
      <c r="AX5368" s="1" t="s">
        <v>7926</v>
      </c>
      <c r="AY5368" s="2">
        <v>45726.426608796297</v>
      </c>
      <c r="AZ5368" s="2">
        <v>45724.74181712963</v>
      </c>
      <c r="BA5368" s="1" t="s">
        <v>419</v>
      </c>
      <c r="BB5368" s="1" t="s">
        <v>765</v>
      </c>
      <c r="BC5368" s="1" t="s">
        <v>766</v>
      </c>
      <c r="BD5368" s="1" t="s">
        <v>767</v>
      </c>
      <c r="BE5368" s="1" t="s">
        <v>24114</v>
      </c>
      <c r="BF5368" s="1" t="s">
        <v>93</v>
      </c>
    </row>
    <row r="5369" spans="1:58" x14ac:dyDescent="0.35">
      <c r="A5369" s="1">
        <v>3018747</v>
      </c>
      <c r="B5369" s="1" t="s">
        <v>223</v>
      </c>
      <c r="C5369" s="1">
        <v>42484511</v>
      </c>
      <c r="D5369" s="1">
        <v>339676725</v>
      </c>
      <c r="E5369" s="1" t="s">
        <v>59</v>
      </c>
      <c r="F5369" s="1" t="s">
        <v>60</v>
      </c>
      <c r="G5369" s="1" t="s">
        <v>117</v>
      </c>
      <c r="H5369" s="1" t="s">
        <v>14968</v>
      </c>
      <c r="I5369" s="1">
        <v>771666227</v>
      </c>
      <c r="J5369" s="1" t="s">
        <v>6184</v>
      </c>
      <c r="K5369" s="1">
        <v>16</v>
      </c>
      <c r="L5369" s="1" t="s">
        <v>64</v>
      </c>
      <c r="M5369" s="1" t="s">
        <v>65</v>
      </c>
      <c r="N5369" s="2">
        <v>45372.666666666664</v>
      </c>
      <c r="O5369" s="1" t="s">
        <v>98</v>
      </c>
      <c r="Q5369" s="1" t="s">
        <v>67</v>
      </c>
      <c r="R5369" s="2">
        <v>45724.427118055559</v>
      </c>
      <c r="S5369" s="1" t="s">
        <v>956</v>
      </c>
      <c r="T5369" s="1" t="s">
        <v>69</v>
      </c>
      <c r="U5369" s="1" t="s">
        <v>385</v>
      </c>
      <c r="V5369" s="1" t="s">
        <v>24115</v>
      </c>
      <c r="W5369" s="1" t="s">
        <v>578</v>
      </c>
      <c r="X5369" s="1" t="s">
        <v>578</v>
      </c>
      <c r="Y5369" s="1" t="s">
        <v>1847</v>
      </c>
      <c r="Z5369" s="1" t="s">
        <v>697</v>
      </c>
      <c r="AA5369" s="1" t="s">
        <v>146</v>
      </c>
      <c r="AB5369" s="1" t="s">
        <v>124</v>
      </c>
      <c r="AE5369" s="2">
        <v>45724.427129629628</v>
      </c>
      <c r="AF5369" s="1" t="s">
        <v>77</v>
      </c>
      <c r="AH5369" s="1" t="s">
        <v>125</v>
      </c>
      <c r="AI5369" s="1" t="s">
        <v>106</v>
      </c>
      <c r="AJ5369" s="1" t="s">
        <v>107</v>
      </c>
      <c r="AK5369" s="1" t="s">
        <v>24116</v>
      </c>
      <c r="AL5369" s="1" t="s">
        <v>956</v>
      </c>
      <c r="AM5369" s="2">
        <v>45724.427175925928</v>
      </c>
      <c r="AN5369" s="1" t="s">
        <v>24116</v>
      </c>
      <c r="AP5369" s="1">
        <v>5778903</v>
      </c>
      <c r="AQ5369" s="1" t="s">
        <v>83</v>
      </c>
      <c r="AR5369" s="2">
        <v>45725.5705787037</v>
      </c>
      <c r="AS5369" s="1" t="s">
        <v>84</v>
      </c>
      <c r="AT5369" s="2">
        <v>45724.333333333336</v>
      </c>
      <c r="AU5369" s="1" t="s">
        <v>85</v>
      </c>
      <c r="AV5369" s="1" t="s">
        <v>700</v>
      </c>
      <c r="AW5369" s="1" t="s">
        <v>701</v>
      </c>
      <c r="AX5369" s="1" t="s">
        <v>1848</v>
      </c>
      <c r="AZ5369" s="2">
        <v>45725.5705787037</v>
      </c>
      <c r="BB5369" s="1" t="s">
        <v>1480</v>
      </c>
      <c r="BC5369" s="1" t="s">
        <v>1481</v>
      </c>
      <c r="BD5369" s="1" t="s">
        <v>1482</v>
      </c>
      <c r="BE5369" s="1" t="s">
        <v>24117</v>
      </c>
      <c r="BF5369" s="1" t="s">
        <v>137</v>
      </c>
    </row>
    <row r="5370" spans="1:58" x14ac:dyDescent="0.35">
      <c r="A5370" s="1">
        <v>3018748</v>
      </c>
      <c r="B5370" s="1" t="s">
        <v>2121</v>
      </c>
      <c r="C5370" s="1">
        <v>40002131</v>
      </c>
      <c r="D5370" s="1">
        <v>339147050</v>
      </c>
      <c r="E5370" s="1" t="s">
        <v>59</v>
      </c>
      <c r="F5370" s="1" t="s">
        <v>2121</v>
      </c>
      <c r="G5370" s="1" t="s">
        <v>818</v>
      </c>
      <c r="H5370" s="1" t="s">
        <v>14169</v>
      </c>
      <c r="I5370" s="1">
        <v>772411261</v>
      </c>
      <c r="J5370" s="1" t="s">
        <v>2811</v>
      </c>
      <c r="K5370" s="1">
        <v>16</v>
      </c>
      <c r="L5370" s="1" t="s">
        <v>64</v>
      </c>
      <c r="M5370" s="1" t="s">
        <v>65</v>
      </c>
      <c r="N5370" s="2">
        <v>45670.708333333336</v>
      </c>
      <c r="O5370" s="1" t="s">
        <v>2123</v>
      </c>
      <c r="Q5370" s="1" t="s">
        <v>67</v>
      </c>
      <c r="R5370" s="2">
        <v>45724.427256944444</v>
      </c>
      <c r="S5370" s="1" t="s">
        <v>2864</v>
      </c>
      <c r="T5370" s="1" t="s">
        <v>1021</v>
      </c>
      <c r="U5370" s="1" t="s">
        <v>640</v>
      </c>
      <c r="V5370" s="1" t="s">
        <v>24118</v>
      </c>
      <c r="W5370" s="1" t="s">
        <v>2126</v>
      </c>
      <c r="X5370" s="1" t="s">
        <v>215</v>
      </c>
      <c r="Y5370" s="1" t="s">
        <v>2127</v>
      </c>
      <c r="Z5370" s="1" t="s">
        <v>580</v>
      </c>
      <c r="AA5370" s="1" t="s">
        <v>4663</v>
      </c>
      <c r="AB5370" s="1" t="s">
        <v>124</v>
      </c>
      <c r="AE5370" s="2">
        <v>45724.427268518521</v>
      </c>
      <c r="AF5370" s="1" t="s">
        <v>2129</v>
      </c>
      <c r="AG5370" s="1">
        <v>24</v>
      </c>
      <c r="AH5370" s="1" t="s">
        <v>78</v>
      </c>
      <c r="AI5370" s="1" t="s">
        <v>79</v>
      </c>
      <c r="AJ5370" s="1" t="s">
        <v>283</v>
      </c>
      <c r="AK5370" s="1" t="s">
        <v>1423</v>
      </c>
      <c r="AL5370" s="1" t="s">
        <v>2864</v>
      </c>
      <c r="AM5370" s="2">
        <v>45724.427303240744</v>
      </c>
      <c r="AN5370" s="1" t="s">
        <v>1423</v>
      </c>
      <c r="AP5370" s="1">
        <v>5778904</v>
      </c>
      <c r="AQ5370" s="1" t="s">
        <v>83</v>
      </c>
      <c r="AR5370" s="2">
        <v>45724.608553240738</v>
      </c>
      <c r="AS5370" s="1" t="s">
        <v>84</v>
      </c>
      <c r="AT5370" s="2">
        <v>45724.333333333336</v>
      </c>
      <c r="AU5370" s="1" t="s">
        <v>85</v>
      </c>
      <c r="AV5370" s="1" t="s">
        <v>1957</v>
      </c>
      <c r="AW5370" s="1" t="s">
        <v>1958</v>
      </c>
      <c r="AX5370" s="1" t="s">
        <v>2339</v>
      </c>
      <c r="AY5370" s="2">
        <v>45725.427268518521</v>
      </c>
      <c r="AZ5370" s="2">
        <v>45724.608553240738</v>
      </c>
      <c r="BA5370" s="1" t="s">
        <v>419</v>
      </c>
      <c r="BB5370" s="1" t="s">
        <v>111</v>
      </c>
      <c r="BC5370" s="1" t="s">
        <v>112</v>
      </c>
      <c r="BD5370" s="1" t="s">
        <v>113</v>
      </c>
      <c r="BE5370" s="1" t="s">
        <v>24119</v>
      </c>
      <c r="BF5370" s="1" t="s">
        <v>137</v>
      </c>
    </row>
    <row r="5371" spans="1:58" x14ac:dyDescent="0.35">
      <c r="A5371" s="1">
        <v>3018749</v>
      </c>
      <c r="B5371" s="1" t="s">
        <v>58</v>
      </c>
      <c r="C5371" s="1">
        <v>2902861</v>
      </c>
      <c r="D5371" s="1">
        <v>338716890</v>
      </c>
      <c r="E5371" s="1" t="s">
        <v>59</v>
      </c>
      <c r="F5371" s="1" t="s">
        <v>60</v>
      </c>
      <c r="G5371" s="1" t="s">
        <v>197</v>
      </c>
      <c r="H5371" s="1" t="s">
        <v>24120</v>
      </c>
      <c r="I5371" s="1">
        <v>775492982</v>
      </c>
      <c r="J5371" s="1" t="s">
        <v>18615</v>
      </c>
      <c r="K5371" s="1">
        <v>13</v>
      </c>
      <c r="L5371" s="1" t="s">
        <v>64</v>
      </c>
      <c r="M5371" s="1" t="s">
        <v>65</v>
      </c>
      <c r="N5371" s="2">
        <v>44896</v>
      </c>
      <c r="O5371" s="1" t="s">
        <v>353</v>
      </c>
      <c r="Q5371" s="1" t="s">
        <v>67</v>
      </c>
      <c r="R5371" s="2">
        <v>45724.427708333336</v>
      </c>
      <c r="S5371" s="1" t="s">
        <v>6452</v>
      </c>
      <c r="T5371" s="1" t="s">
        <v>69</v>
      </c>
      <c r="U5371" s="1" t="s">
        <v>120</v>
      </c>
      <c r="V5371" s="1" t="s">
        <v>24121</v>
      </c>
      <c r="W5371" s="1" t="s">
        <v>653</v>
      </c>
      <c r="X5371" s="1" t="s">
        <v>654</v>
      </c>
      <c r="Y5371" s="1" t="s">
        <v>13635</v>
      </c>
      <c r="Z5371" s="1" t="s">
        <v>1476</v>
      </c>
      <c r="AA5371" s="1" t="s">
        <v>3614</v>
      </c>
      <c r="AB5371" s="1" t="s">
        <v>24122</v>
      </c>
      <c r="AC5371" s="1" t="s">
        <v>24123</v>
      </c>
      <c r="AE5371" s="2">
        <v>45724.427719907406</v>
      </c>
      <c r="AF5371" s="1" t="s">
        <v>77</v>
      </c>
      <c r="AH5371" s="1" t="s">
        <v>125</v>
      </c>
      <c r="AI5371" s="1" t="s">
        <v>79</v>
      </c>
      <c r="AJ5371" s="1" t="s">
        <v>283</v>
      </c>
      <c r="AK5371" s="1" t="s">
        <v>24121</v>
      </c>
      <c r="AL5371" s="1" t="s">
        <v>6452</v>
      </c>
      <c r="AM5371" s="2">
        <v>45724.427754629629</v>
      </c>
      <c r="AN5371" s="1" t="s">
        <v>24121</v>
      </c>
      <c r="AP5371" s="1">
        <v>5778905</v>
      </c>
      <c r="AQ5371" s="1" t="s">
        <v>83</v>
      </c>
      <c r="AR5371" s="2">
        <v>45724.763506944444</v>
      </c>
      <c r="AS5371" s="1" t="s">
        <v>84</v>
      </c>
      <c r="AT5371" s="2">
        <v>45724.333333333336</v>
      </c>
      <c r="AU5371" s="1" t="s">
        <v>85</v>
      </c>
      <c r="AV5371" s="1" t="s">
        <v>608</v>
      </c>
      <c r="AW5371" s="1" t="s">
        <v>609</v>
      </c>
      <c r="AX5371" s="1" t="s">
        <v>6286</v>
      </c>
      <c r="AZ5371" s="2">
        <v>45724.763506944444</v>
      </c>
      <c r="BB5371" s="1" t="s">
        <v>2176</v>
      </c>
      <c r="BC5371" s="1" t="s">
        <v>2177</v>
      </c>
      <c r="BD5371" s="1" t="s">
        <v>2178</v>
      </c>
      <c r="BE5371" s="1" t="s">
        <v>13430</v>
      </c>
      <c r="BF5371" s="1" t="s">
        <v>657</v>
      </c>
    </row>
    <row r="5372" spans="1:58" x14ac:dyDescent="0.35">
      <c r="A5372" s="1">
        <v>3018751</v>
      </c>
      <c r="B5372" s="1" t="s">
        <v>58</v>
      </c>
      <c r="C5372" s="1">
        <v>585091</v>
      </c>
      <c r="D5372" s="1">
        <v>338713026</v>
      </c>
      <c r="E5372" s="1" t="s">
        <v>59</v>
      </c>
      <c r="F5372" s="1" t="s">
        <v>60</v>
      </c>
      <c r="G5372" s="1" t="s">
        <v>2234</v>
      </c>
      <c r="H5372" s="1" t="s">
        <v>770</v>
      </c>
      <c r="I5372" s="1">
        <v>776399747</v>
      </c>
      <c r="J5372" s="1" t="s">
        <v>24124</v>
      </c>
      <c r="K5372" s="1">
        <v>12</v>
      </c>
      <c r="L5372" s="1" t="s">
        <v>244</v>
      </c>
      <c r="M5372" s="1" t="s">
        <v>65</v>
      </c>
      <c r="N5372" s="2">
        <v>45522.629629629628</v>
      </c>
      <c r="O5372" s="1" t="s">
        <v>180</v>
      </c>
      <c r="Q5372" s="1" t="s">
        <v>67</v>
      </c>
      <c r="R5372" s="2">
        <v>45724.429780092592</v>
      </c>
      <c r="S5372" s="1" t="s">
        <v>7798</v>
      </c>
      <c r="T5372" s="1" t="s">
        <v>639</v>
      </c>
      <c r="U5372" s="1" t="s">
        <v>1031</v>
      </c>
      <c r="V5372" s="1" t="s">
        <v>24125</v>
      </c>
      <c r="Y5372" s="1" t="s">
        <v>24126</v>
      </c>
      <c r="Z5372" s="1" t="s">
        <v>2075</v>
      </c>
      <c r="AA5372" s="1" t="s">
        <v>2075</v>
      </c>
      <c r="AB5372" s="1" t="s">
        <v>2075</v>
      </c>
      <c r="AE5372" s="2">
        <v>45724.43037037037</v>
      </c>
      <c r="AF5372" s="1" t="s">
        <v>77</v>
      </c>
      <c r="AH5372" s="1" t="s">
        <v>125</v>
      </c>
      <c r="AI5372" s="1" t="s">
        <v>79</v>
      </c>
      <c r="AJ5372" s="1" t="s">
        <v>283</v>
      </c>
      <c r="AK5372" s="1" t="s">
        <v>24127</v>
      </c>
      <c r="AL5372" s="1" t="s">
        <v>7798</v>
      </c>
      <c r="AM5372" s="2">
        <v>45724.430439814816</v>
      </c>
      <c r="AO5372" s="1" t="s">
        <v>7798</v>
      </c>
      <c r="AP5372" s="1">
        <v>5778912</v>
      </c>
      <c r="AQ5372" s="1" t="s">
        <v>83</v>
      </c>
      <c r="AR5372" s="2">
        <v>45724.707337962966</v>
      </c>
      <c r="AS5372" s="1" t="s">
        <v>84</v>
      </c>
      <c r="AT5372" s="2">
        <v>45724.333333333336</v>
      </c>
      <c r="AU5372" s="1" t="s">
        <v>573</v>
      </c>
      <c r="AV5372" s="1" t="s">
        <v>947</v>
      </c>
      <c r="AW5372" s="1" t="s">
        <v>948</v>
      </c>
      <c r="AX5372" s="1" t="s">
        <v>16379</v>
      </c>
      <c r="AZ5372" s="2">
        <v>45724.707337962966</v>
      </c>
      <c r="BB5372" s="1" t="s">
        <v>813</v>
      </c>
      <c r="BC5372" s="1" t="s">
        <v>814</v>
      </c>
      <c r="BD5372" s="1" t="s">
        <v>815</v>
      </c>
      <c r="BE5372" s="1" t="s">
        <v>24128</v>
      </c>
      <c r="BF5372" s="1" t="s">
        <v>14364</v>
      </c>
    </row>
    <row r="5373" spans="1:58" x14ac:dyDescent="0.35">
      <c r="A5373" s="1">
        <v>3018752</v>
      </c>
      <c r="B5373" s="1" t="s">
        <v>58</v>
      </c>
      <c r="C5373" s="1">
        <v>30516491</v>
      </c>
      <c r="D5373" s="1">
        <v>338357579</v>
      </c>
      <c r="E5373" s="1" t="s">
        <v>59</v>
      </c>
      <c r="F5373" s="1" t="s">
        <v>60</v>
      </c>
      <c r="G5373" s="1" t="s">
        <v>224</v>
      </c>
      <c r="H5373" s="1" t="s">
        <v>681</v>
      </c>
      <c r="I5373" s="1">
        <v>776373995</v>
      </c>
      <c r="J5373" s="1" t="s">
        <v>408</v>
      </c>
      <c r="K5373" s="1">
        <v>12</v>
      </c>
      <c r="L5373" s="1" t="s">
        <v>64</v>
      </c>
      <c r="M5373" s="1" t="s">
        <v>65</v>
      </c>
      <c r="N5373" s="2">
        <v>44805</v>
      </c>
      <c r="O5373" s="1" t="s">
        <v>353</v>
      </c>
      <c r="Q5373" s="1" t="s">
        <v>67</v>
      </c>
      <c r="R5373" s="2">
        <v>45724.431076388886</v>
      </c>
      <c r="S5373" s="1" t="s">
        <v>1418</v>
      </c>
      <c r="T5373" s="1" t="s">
        <v>1021</v>
      </c>
      <c r="U5373" s="1" t="s">
        <v>101</v>
      </c>
      <c r="V5373" s="1" t="s">
        <v>24129</v>
      </c>
      <c r="W5373" s="1" t="s">
        <v>334</v>
      </c>
      <c r="X5373" s="1" t="s">
        <v>335</v>
      </c>
      <c r="Y5373" s="1" t="s">
        <v>18766</v>
      </c>
      <c r="Z5373" s="1" t="s">
        <v>337</v>
      </c>
      <c r="AA5373" s="1" t="s">
        <v>2391</v>
      </c>
      <c r="AB5373" s="1" t="s">
        <v>2391</v>
      </c>
      <c r="AC5373" s="1">
        <v>136</v>
      </c>
      <c r="AE5373" s="2">
        <v>45724.431087962963</v>
      </c>
      <c r="AF5373" s="1" t="s">
        <v>77</v>
      </c>
      <c r="AH5373" s="1" t="s">
        <v>125</v>
      </c>
      <c r="AI5373" s="1" t="s">
        <v>79</v>
      </c>
      <c r="AJ5373" s="1" t="s">
        <v>283</v>
      </c>
      <c r="AK5373" s="1" t="s">
        <v>1423</v>
      </c>
      <c r="AL5373" s="1" t="s">
        <v>1418</v>
      </c>
      <c r="AM5373" s="2">
        <v>45724.431122685186</v>
      </c>
      <c r="AN5373" s="1" t="s">
        <v>1423</v>
      </c>
      <c r="AP5373" s="1">
        <v>5778915</v>
      </c>
      <c r="AQ5373" s="1" t="s">
        <v>83</v>
      </c>
      <c r="AR5373" s="2">
        <v>45724.762974537036</v>
      </c>
      <c r="AS5373" s="1" t="s">
        <v>84</v>
      </c>
      <c r="AT5373" s="2">
        <v>45724.333333333336</v>
      </c>
      <c r="AU5373" s="1" t="s">
        <v>85</v>
      </c>
      <c r="AV5373" s="1" t="s">
        <v>1702</v>
      </c>
      <c r="AW5373" s="1" t="s">
        <v>1703</v>
      </c>
      <c r="AX5373" s="1" t="s">
        <v>3219</v>
      </c>
      <c r="AZ5373" s="2">
        <v>45724.762974537036</v>
      </c>
      <c r="BB5373" s="1" t="s">
        <v>2825</v>
      </c>
      <c r="BC5373" s="1" t="s">
        <v>153</v>
      </c>
      <c r="BD5373" s="1" t="s">
        <v>2826</v>
      </c>
      <c r="BE5373" s="1" t="s">
        <v>2544</v>
      </c>
      <c r="BF5373" s="1" t="s">
        <v>657</v>
      </c>
    </row>
    <row r="5374" spans="1:58" x14ac:dyDescent="0.35">
      <c r="A5374" s="1">
        <v>3018753</v>
      </c>
      <c r="B5374" s="1" t="s">
        <v>58</v>
      </c>
      <c r="C5374" s="1">
        <v>37638251</v>
      </c>
      <c r="D5374" s="1">
        <v>338645682</v>
      </c>
      <c r="E5374" s="1" t="s">
        <v>59</v>
      </c>
      <c r="F5374" s="1" t="s">
        <v>60</v>
      </c>
      <c r="G5374" s="1" t="s">
        <v>24130</v>
      </c>
      <c r="H5374" s="1" t="s">
        <v>24131</v>
      </c>
      <c r="I5374" s="1">
        <v>776599893</v>
      </c>
      <c r="J5374" s="1" t="s">
        <v>24132</v>
      </c>
      <c r="K5374" s="1">
        <v>12</v>
      </c>
      <c r="L5374" s="1" t="s">
        <v>64</v>
      </c>
      <c r="M5374" s="1" t="s">
        <v>65</v>
      </c>
      <c r="N5374" s="2">
        <v>44805</v>
      </c>
      <c r="O5374" s="1" t="s">
        <v>353</v>
      </c>
      <c r="Q5374" s="1" t="s">
        <v>67</v>
      </c>
      <c r="R5374" s="2">
        <v>45724.431134259263</v>
      </c>
      <c r="S5374" s="1" t="s">
        <v>6637</v>
      </c>
      <c r="T5374" s="1" t="s">
        <v>100</v>
      </c>
      <c r="U5374" s="1" t="s">
        <v>70</v>
      </c>
      <c r="V5374" s="1" t="s">
        <v>24133</v>
      </c>
      <c r="Y5374" s="1" t="s">
        <v>11262</v>
      </c>
      <c r="Z5374" s="1" t="s">
        <v>75</v>
      </c>
      <c r="AA5374" s="1" t="s">
        <v>2874</v>
      </c>
      <c r="AB5374" s="1" t="s">
        <v>2874</v>
      </c>
      <c r="AE5374" s="2">
        <v>45724.431145833332</v>
      </c>
      <c r="AF5374" s="1" t="s">
        <v>77</v>
      </c>
      <c r="AH5374" s="1" t="s">
        <v>78</v>
      </c>
      <c r="AI5374" s="1" t="s">
        <v>360</v>
      </c>
      <c r="AJ5374" s="1" t="s">
        <v>378</v>
      </c>
      <c r="AK5374" s="1" t="s">
        <v>24134</v>
      </c>
      <c r="AL5374" s="1" t="s">
        <v>6637</v>
      </c>
      <c r="AM5374" s="2">
        <v>45724.431180555555</v>
      </c>
      <c r="AN5374" s="1" t="s">
        <v>24134</v>
      </c>
      <c r="AP5374" s="1">
        <v>5778916</v>
      </c>
      <c r="AQ5374" s="1" t="s">
        <v>83</v>
      </c>
      <c r="AR5374" s="2">
        <v>45724.622256944444</v>
      </c>
      <c r="AS5374" s="1" t="s">
        <v>84</v>
      </c>
      <c r="AT5374" s="2">
        <v>45724.333333333336</v>
      </c>
      <c r="AU5374" s="1" t="s">
        <v>85</v>
      </c>
      <c r="AV5374" s="1" t="s">
        <v>645</v>
      </c>
      <c r="AW5374" s="1" t="s">
        <v>646</v>
      </c>
      <c r="AX5374" s="1" t="s">
        <v>13945</v>
      </c>
      <c r="AZ5374" s="2">
        <v>45724.622256944444</v>
      </c>
      <c r="BB5374" s="1" t="s">
        <v>1003</v>
      </c>
      <c r="BC5374" s="1" t="s">
        <v>595</v>
      </c>
      <c r="BD5374" s="1" t="s">
        <v>1004</v>
      </c>
      <c r="BE5374" s="1" t="s">
        <v>24135</v>
      </c>
      <c r="BF5374" s="1" t="s">
        <v>93</v>
      </c>
    </row>
    <row r="5375" spans="1:58" x14ac:dyDescent="0.35">
      <c r="A5375" s="1">
        <v>3018754</v>
      </c>
      <c r="B5375" s="1" t="s">
        <v>58</v>
      </c>
      <c r="C5375" s="1">
        <v>43380651</v>
      </c>
      <c r="D5375" s="1">
        <v>339633851</v>
      </c>
      <c r="E5375" s="1" t="s">
        <v>59</v>
      </c>
      <c r="F5375" s="1" t="s">
        <v>60</v>
      </c>
      <c r="G5375" s="1" t="s">
        <v>1366</v>
      </c>
      <c r="H5375" s="1" t="s">
        <v>2994</v>
      </c>
      <c r="I5375" s="1">
        <v>787285594</v>
      </c>
      <c r="J5375" s="1" t="s">
        <v>293</v>
      </c>
      <c r="K5375" s="1">
        <v>12</v>
      </c>
      <c r="L5375" s="1" t="s">
        <v>64</v>
      </c>
      <c r="M5375" s="1" t="s">
        <v>65</v>
      </c>
      <c r="N5375" s="2">
        <v>45676.541666666664</v>
      </c>
      <c r="O5375" s="1" t="s">
        <v>66</v>
      </c>
      <c r="Q5375" s="1" t="s">
        <v>67</v>
      </c>
      <c r="R5375" s="2">
        <v>45724.433148148149</v>
      </c>
      <c r="S5375" s="1" t="s">
        <v>1950</v>
      </c>
      <c r="T5375" s="1" t="s">
        <v>69</v>
      </c>
      <c r="U5375" s="1" t="s">
        <v>70</v>
      </c>
      <c r="V5375" s="1" t="s">
        <v>24136</v>
      </c>
      <c r="W5375" s="1" t="s">
        <v>892</v>
      </c>
      <c r="X5375" s="1" t="s">
        <v>892</v>
      </c>
      <c r="Y5375" s="1" t="s">
        <v>2320</v>
      </c>
      <c r="Z5375" s="1" t="s">
        <v>894</v>
      </c>
      <c r="AA5375" s="1" t="s">
        <v>2321</v>
      </c>
      <c r="AB5375" s="1" t="s">
        <v>24137</v>
      </c>
      <c r="AE5375" s="2">
        <v>45724.433159722219</v>
      </c>
      <c r="AF5375" s="1" t="s">
        <v>77</v>
      </c>
      <c r="AH5375" s="1" t="s">
        <v>125</v>
      </c>
      <c r="AI5375" s="1" t="s">
        <v>79</v>
      </c>
      <c r="AJ5375" s="1" t="s">
        <v>378</v>
      </c>
      <c r="AK5375" s="1" t="s">
        <v>24138</v>
      </c>
      <c r="AL5375" s="1" t="s">
        <v>1950</v>
      </c>
      <c r="AM5375" s="2">
        <v>45724.433182870373</v>
      </c>
      <c r="AN5375" s="1" t="s">
        <v>24138</v>
      </c>
      <c r="AP5375" s="1">
        <v>5778918</v>
      </c>
      <c r="AQ5375" s="1" t="s">
        <v>83</v>
      </c>
      <c r="AR5375" s="2">
        <v>45724.614664351851</v>
      </c>
      <c r="AS5375" s="1" t="s">
        <v>84</v>
      </c>
      <c r="AT5375" s="2">
        <v>45724.333333333336</v>
      </c>
      <c r="AU5375" s="1" t="s">
        <v>85</v>
      </c>
      <c r="AV5375" s="1" t="s">
        <v>1446</v>
      </c>
      <c r="AW5375" s="1" t="s">
        <v>1447</v>
      </c>
      <c r="AX5375" s="1" t="s">
        <v>1587</v>
      </c>
      <c r="AZ5375" s="2">
        <v>45724.614664351851</v>
      </c>
      <c r="BB5375" s="1" t="s">
        <v>537</v>
      </c>
      <c r="BC5375" s="1" t="s">
        <v>538</v>
      </c>
      <c r="BD5375" s="1" t="s">
        <v>91</v>
      </c>
      <c r="BE5375" s="1" t="s">
        <v>24139</v>
      </c>
      <c r="BF5375" s="1" t="s">
        <v>886</v>
      </c>
    </row>
    <row r="5376" spans="1:58" x14ac:dyDescent="0.35">
      <c r="A5376" s="1">
        <v>3018755</v>
      </c>
      <c r="B5376" s="1" t="s">
        <v>58</v>
      </c>
      <c r="C5376" s="1">
        <v>43475751</v>
      </c>
      <c r="D5376" s="1">
        <v>338555069</v>
      </c>
      <c r="E5376" s="1" t="s">
        <v>59</v>
      </c>
      <c r="F5376" s="1" t="s">
        <v>60</v>
      </c>
      <c r="G5376" s="1" t="s">
        <v>116</v>
      </c>
      <c r="H5376" s="1" t="s">
        <v>1486</v>
      </c>
      <c r="I5376" s="1">
        <v>783789100</v>
      </c>
      <c r="J5376" s="1" t="s">
        <v>10582</v>
      </c>
      <c r="K5376" s="1">
        <v>13</v>
      </c>
      <c r="L5376" s="1" t="s">
        <v>64</v>
      </c>
      <c r="M5376" s="1" t="s">
        <v>65</v>
      </c>
      <c r="N5376" s="2">
        <v>45469.701458333337</v>
      </c>
      <c r="O5376" s="1" t="s">
        <v>66</v>
      </c>
      <c r="Q5376" s="1" t="s">
        <v>67</v>
      </c>
      <c r="R5376" s="2">
        <v>45724.433958333335</v>
      </c>
      <c r="S5376" s="1" t="s">
        <v>890</v>
      </c>
      <c r="T5376" s="1" t="s">
        <v>100</v>
      </c>
      <c r="U5376" s="1" t="s">
        <v>70</v>
      </c>
      <c r="V5376" s="1" t="s">
        <v>24140</v>
      </c>
      <c r="Y5376" s="1" t="s">
        <v>7548</v>
      </c>
      <c r="Z5376" s="1" t="s">
        <v>337</v>
      </c>
      <c r="AA5376" s="1" t="s">
        <v>9930</v>
      </c>
      <c r="AB5376" s="1" t="s">
        <v>124</v>
      </c>
      <c r="AE5376" s="2">
        <v>45724.433969907404</v>
      </c>
      <c r="AF5376" s="1" t="s">
        <v>77</v>
      </c>
      <c r="AH5376" s="1" t="s">
        <v>78</v>
      </c>
      <c r="AI5376" s="1" t="s">
        <v>79</v>
      </c>
      <c r="AJ5376" s="1" t="s">
        <v>378</v>
      </c>
      <c r="AK5376" s="1" t="s">
        <v>5003</v>
      </c>
      <c r="AL5376" s="1" t="s">
        <v>890</v>
      </c>
      <c r="AM5376" s="2">
        <v>45724.433993055558</v>
      </c>
      <c r="AN5376" s="1" t="s">
        <v>5003</v>
      </c>
      <c r="AP5376" s="1">
        <v>5778919</v>
      </c>
      <c r="AQ5376" s="1" t="s">
        <v>83</v>
      </c>
      <c r="AR5376" s="2">
        <v>45725.730995370373</v>
      </c>
      <c r="AS5376" s="1" t="s">
        <v>84</v>
      </c>
      <c r="AT5376" s="2">
        <v>45724.333333333336</v>
      </c>
      <c r="AU5376" s="1" t="s">
        <v>85</v>
      </c>
      <c r="AV5376" s="1" t="s">
        <v>1702</v>
      </c>
      <c r="AW5376" s="1" t="s">
        <v>1703</v>
      </c>
      <c r="AX5376" s="1" t="s">
        <v>8423</v>
      </c>
      <c r="AZ5376" s="2">
        <v>45725.730995370373</v>
      </c>
      <c r="BB5376" s="1" t="s">
        <v>17168</v>
      </c>
      <c r="BC5376" s="1" t="s">
        <v>17169</v>
      </c>
      <c r="BD5376" s="1" t="s">
        <v>17170</v>
      </c>
      <c r="BE5376" s="1" t="s">
        <v>755</v>
      </c>
      <c r="BF5376" s="1" t="s">
        <v>657</v>
      </c>
    </row>
    <row r="5377" spans="1:58" x14ac:dyDescent="0.35">
      <c r="A5377" s="1">
        <v>3018756</v>
      </c>
      <c r="B5377" s="1" t="s">
        <v>223</v>
      </c>
      <c r="C5377" s="1">
        <v>36182211</v>
      </c>
      <c r="D5377" s="1">
        <v>339531274</v>
      </c>
      <c r="E5377" s="1" t="s">
        <v>59</v>
      </c>
      <c r="F5377" s="1" t="s">
        <v>60</v>
      </c>
      <c r="G5377" s="1" t="s">
        <v>116</v>
      </c>
      <c r="H5377" s="1" t="s">
        <v>24141</v>
      </c>
      <c r="I5377" s="1">
        <v>779743763</v>
      </c>
      <c r="J5377" s="1" t="s">
        <v>293</v>
      </c>
      <c r="K5377" s="1">
        <v>14</v>
      </c>
      <c r="L5377" s="1" t="s">
        <v>64</v>
      </c>
      <c r="M5377" s="1" t="s">
        <v>65</v>
      </c>
      <c r="N5377" s="2">
        <v>43937.583333333336</v>
      </c>
      <c r="O5377" s="1" t="s">
        <v>98</v>
      </c>
      <c r="Q5377" s="1" t="s">
        <v>67</v>
      </c>
      <c r="R5377" s="2">
        <v>45724.434236111112</v>
      </c>
      <c r="S5377" s="1" t="s">
        <v>317</v>
      </c>
      <c r="T5377" s="1" t="s">
        <v>100</v>
      </c>
      <c r="U5377" s="1" t="s">
        <v>2761</v>
      </c>
      <c r="V5377" s="1" t="s">
        <v>24142</v>
      </c>
      <c r="W5377" s="1" t="s">
        <v>263</v>
      </c>
      <c r="X5377" s="1" t="s">
        <v>263</v>
      </c>
      <c r="Y5377" s="1" t="s">
        <v>103</v>
      </c>
      <c r="Z5377" s="1" t="s">
        <v>104</v>
      </c>
      <c r="AA5377" s="1" t="s">
        <v>24143</v>
      </c>
      <c r="AB5377" s="1" t="s">
        <v>24143</v>
      </c>
      <c r="AE5377" s="2">
        <v>45724.434247685182</v>
      </c>
      <c r="AF5377" s="1" t="s">
        <v>77</v>
      </c>
      <c r="AH5377" s="1" t="s">
        <v>78</v>
      </c>
      <c r="AI5377" s="1" t="s">
        <v>106</v>
      </c>
      <c r="AJ5377" s="1" t="s">
        <v>303</v>
      </c>
      <c r="AK5377" s="1" t="s">
        <v>24144</v>
      </c>
      <c r="AL5377" s="1" t="s">
        <v>317</v>
      </c>
      <c r="AM5377" s="2">
        <v>45724.434282407405</v>
      </c>
      <c r="AN5377" s="1" t="s">
        <v>24144</v>
      </c>
      <c r="AP5377" s="1">
        <v>5778920</v>
      </c>
      <c r="AQ5377" s="1" t="s">
        <v>83</v>
      </c>
      <c r="AR5377" s="2">
        <v>45725.40351851852</v>
      </c>
      <c r="AS5377" s="1" t="s">
        <v>84</v>
      </c>
      <c r="AT5377" s="2">
        <v>45724.333333333336</v>
      </c>
      <c r="AU5377" s="1" t="s">
        <v>85</v>
      </c>
      <c r="AV5377" s="1" t="s">
        <v>108</v>
      </c>
      <c r="AW5377" s="1" t="s">
        <v>109</v>
      </c>
      <c r="AX5377" s="1" t="s">
        <v>1965</v>
      </c>
      <c r="AZ5377" s="2">
        <v>45725.40351851852</v>
      </c>
      <c r="BB5377" s="1" t="s">
        <v>111</v>
      </c>
      <c r="BC5377" s="1" t="s">
        <v>112</v>
      </c>
      <c r="BD5377" s="1" t="s">
        <v>113</v>
      </c>
      <c r="BE5377" s="1" t="s">
        <v>24145</v>
      </c>
      <c r="BF5377" s="1" t="s">
        <v>274</v>
      </c>
    </row>
    <row r="5378" spans="1:58" x14ac:dyDescent="0.35">
      <c r="A5378" s="1">
        <v>3018757</v>
      </c>
      <c r="B5378" s="1" t="s">
        <v>58</v>
      </c>
      <c r="C5378" s="1">
        <v>38704661</v>
      </c>
      <c r="D5378" s="1">
        <v>339782453</v>
      </c>
      <c r="E5378" s="1" t="s">
        <v>59</v>
      </c>
      <c r="F5378" s="1" t="s">
        <v>60</v>
      </c>
      <c r="G5378" s="1" t="s">
        <v>275</v>
      </c>
      <c r="H5378" s="1" t="s">
        <v>3106</v>
      </c>
      <c r="I5378" s="1">
        <v>771035050</v>
      </c>
      <c r="J5378" s="1" t="s">
        <v>24146</v>
      </c>
      <c r="K5378" s="1">
        <v>14</v>
      </c>
      <c r="L5378" s="1" t="s">
        <v>64</v>
      </c>
      <c r="M5378" s="1" t="s">
        <v>65</v>
      </c>
      <c r="N5378" s="2">
        <v>45008.583333333336</v>
      </c>
      <c r="O5378" s="1" t="s">
        <v>66</v>
      </c>
      <c r="Q5378" s="1" t="s">
        <v>67</v>
      </c>
      <c r="R5378" s="2">
        <v>45724.434583333335</v>
      </c>
      <c r="S5378" s="1" t="s">
        <v>3578</v>
      </c>
      <c r="T5378" s="1" t="s">
        <v>100</v>
      </c>
      <c r="U5378" s="1" t="s">
        <v>70</v>
      </c>
      <c r="V5378" s="1" t="s">
        <v>24147</v>
      </c>
      <c r="W5378" s="1" t="s">
        <v>298</v>
      </c>
      <c r="X5378" s="1" t="s">
        <v>427</v>
      </c>
      <c r="Y5378" s="1" t="s">
        <v>17781</v>
      </c>
      <c r="Z5378" s="1" t="s">
        <v>231</v>
      </c>
      <c r="AA5378" s="1" t="s">
        <v>231</v>
      </c>
      <c r="AB5378" s="1" t="s">
        <v>124</v>
      </c>
      <c r="AE5378" s="2">
        <v>45724.434594907405</v>
      </c>
      <c r="AF5378" s="1" t="s">
        <v>77</v>
      </c>
      <c r="AH5378" s="1" t="s">
        <v>125</v>
      </c>
      <c r="AI5378" s="1" t="s">
        <v>79</v>
      </c>
      <c r="AJ5378" s="1" t="s">
        <v>378</v>
      </c>
      <c r="AK5378" s="1" t="s">
        <v>24148</v>
      </c>
      <c r="AL5378" s="1" t="s">
        <v>3578</v>
      </c>
      <c r="AM5378" s="2">
        <v>45724.434629629628</v>
      </c>
      <c r="AN5378" s="1" t="s">
        <v>24148</v>
      </c>
      <c r="AP5378" s="1">
        <v>5778921</v>
      </c>
      <c r="AQ5378" s="1" t="s">
        <v>83</v>
      </c>
      <c r="AR5378" s="2">
        <v>45724.714236111111</v>
      </c>
      <c r="AS5378" s="1" t="s">
        <v>84</v>
      </c>
      <c r="AT5378" s="2">
        <v>45724.333333333336</v>
      </c>
      <c r="AU5378" s="1" t="s">
        <v>85</v>
      </c>
      <c r="AV5378" s="1" t="s">
        <v>233</v>
      </c>
      <c r="AW5378" s="1" t="s">
        <v>234</v>
      </c>
      <c r="AX5378" s="1" t="s">
        <v>1128</v>
      </c>
      <c r="AZ5378" s="2">
        <v>45724.714236111111</v>
      </c>
      <c r="BB5378" s="1" t="s">
        <v>765</v>
      </c>
      <c r="BC5378" s="1" t="s">
        <v>766</v>
      </c>
      <c r="BD5378" s="1" t="s">
        <v>767</v>
      </c>
      <c r="BE5378" s="1" t="s">
        <v>1120</v>
      </c>
      <c r="BF5378" s="1" t="s">
        <v>431</v>
      </c>
    </row>
    <row r="5379" spans="1:58" x14ac:dyDescent="0.35">
      <c r="A5379" s="1">
        <v>3018759</v>
      </c>
      <c r="B5379" s="1" t="s">
        <v>58</v>
      </c>
      <c r="C5379" s="1">
        <v>3226491</v>
      </c>
      <c r="D5379" s="1">
        <v>338604668</v>
      </c>
      <c r="E5379" s="1" t="s">
        <v>59</v>
      </c>
      <c r="F5379" s="1" t="s">
        <v>60</v>
      </c>
      <c r="G5379" s="1" t="s">
        <v>2268</v>
      </c>
      <c r="H5379" s="1" t="s">
        <v>24149</v>
      </c>
      <c r="I5379" s="1">
        <v>776493882</v>
      </c>
      <c r="J5379" s="1" t="s">
        <v>908</v>
      </c>
      <c r="K5379" s="1">
        <v>14</v>
      </c>
      <c r="L5379" s="1" t="s">
        <v>64</v>
      </c>
      <c r="M5379" s="1" t="s">
        <v>65</v>
      </c>
      <c r="N5379" s="2">
        <v>44595.541678240741</v>
      </c>
      <c r="O5379" s="1" t="s">
        <v>1087</v>
      </c>
      <c r="Q5379" s="1" t="s">
        <v>67</v>
      </c>
      <c r="R5379" s="2">
        <v>45724.434791666667</v>
      </c>
      <c r="S5379" s="1" t="s">
        <v>2628</v>
      </c>
      <c r="T5379" s="1" t="s">
        <v>69</v>
      </c>
      <c r="U5379" s="1" t="s">
        <v>160</v>
      </c>
      <c r="V5379" s="1" t="s">
        <v>24150</v>
      </c>
      <c r="W5379" s="1" t="s">
        <v>72</v>
      </c>
      <c r="X5379" s="1" t="s">
        <v>881</v>
      </c>
      <c r="Y5379" s="1" t="s">
        <v>2416</v>
      </c>
      <c r="Z5379" s="1" t="s">
        <v>883</v>
      </c>
      <c r="AA5379" s="1" t="s">
        <v>2417</v>
      </c>
      <c r="AB5379" s="1" t="s">
        <v>2417</v>
      </c>
      <c r="AE5379" s="2">
        <v>45724.434803240743</v>
      </c>
      <c r="AF5379" s="1" t="s">
        <v>77</v>
      </c>
      <c r="AH5379" s="1" t="s">
        <v>125</v>
      </c>
      <c r="AI5379" s="1" t="s">
        <v>79</v>
      </c>
      <c r="AJ5379" s="1" t="s">
        <v>378</v>
      </c>
      <c r="AK5379" s="1" t="s">
        <v>2631</v>
      </c>
      <c r="AL5379" s="1" t="s">
        <v>2628</v>
      </c>
      <c r="AM5379" s="2">
        <v>45724.434849537036</v>
      </c>
      <c r="AN5379" s="1" t="s">
        <v>2631</v>
      </c>
      <c r="AP5379" s="1">
        <v>5778923</v>
      </c>
      <c r="AQ5379" s="1" t="s">
        <v>83</v>
      </c>
      <c r="AR5379" s="2">
        <v>45724.651770833334</v>
      </c>
      <c r="AS5379" s="1" t="s">
        <v>84</v>
      </c>
      <c r="AT5379" s="2">
        <v>45724.333333333336</v>
      </c>
      <c r="AU5379" s="1" t="s">
        <v>85</v>
      </c>
      <c r="AV5379" s="1" t="s">
        <v>1354</v>
      </c>
      <c r="AW5379" s="1" t="s">
        <v>1355</v>
      </c>
      <c r="AX5379" s="1" t="s">
        <v>3476</v>
      </c>
      <c r="AZ5379" s="2">
        <v>45724.651770833334</v>
      </c>
      <c r="BB5379" s="1" t="s">
        <v>4949</v>
      </c>
      <c r="BC5379" s="1" t="s">
        <v>4950</v>
      </c>
      <c r="BD5379" s="1" t="s">
        <v>4951</v>
      </c>
      <c r="BE5379" s="1" t="s">
        <v>24151</v>
      </c>
      <c r="BF5379" s="1" t="s">
        <v>886</v>
      </c>
    </row>
    <row r="5380" spans="1:58" x14ac:dyDescent="0.35">
      <c r="A5380" s="1">
        <v>3018760</v>
      </c>
      <c r="B5380" s="1" t="s">
        <v>58</v>
      </c>
      <c r="C5380" s="1">
        <v>34373461</v>
      </c>
      <c r="D5380" s="1">
        <v>339579604</v>
      </c>
      <c r="E5380" s="1" t="s">
        <v>59</v>
      </c>
      <c r="F5380" s="1" t="s">
        <v>60</v>
      </c>
      <c r="G5380" s="1" t="s">
        <v>1273</v>
      </c>
      <c r="H5380" s="1" t="s">
        <v>924</v>
      </c>
      <c r="I5380" s="1">
        <v>775665631</v>
      </c>
      <c r="J5380" s="1" t="s">
        <v>4643</v>
      </c>
      <c r="K5380" s="1">
        <v>16</v>
      </c>
      <c r="L5380" s="1" t="s">
        <v>64</v>
      </c>
      <c r="M5380" s="1" t="s">
        <v>65</v>
      </c>
      <c r="N5380" s="2">
        <v>44958</v>
      </c>
      <c r="O5380" s="1" t="s">
        <v>353</v>
      </c>
      <c r="Q5380" s="1" t="s">
        <v>67</v>
      </c>
      <c r="R5380" s="2">
        <v>45724.435243055559</v>
      </c>
      <c r="S5380" s="1" t="s">
        <v>10593</v>
      </c>
      <c r="T5380" s="1" t="s">
        <v>100</v>
      </c>
      <c r="U5380" s="1" t="s">
        <v>70</v>
      </c>
      <c r="V5380" s="1" t="s">
        <v>24152</v>
      </c>
      <c r="Y5380" s="1" t="s">
        <v>9000</v>
      </c>
      <c r="Z5380" s="1" t="s">
        <v>841</v>
      </c>
      <c r="AA5380" s="1" t="s">
        <v>10581</v>
      </c>
      <c r="AB5380" s="1" t="s">
        <v>10581</v>
      </c>
      <c r="AE5380" s="2">
        <v>45724.435254629629</v>
      </c>
      <c r="AF5380" s="1" t="s">
        <v>77</v>
      </c>
      <c r="AH5380" s="1" t="s">
        <v>78</v>
      </c>
      <c r="AI5380" s="1" t="s">
        <v>79</v>
      </c>
      <c r="AJ5380" s="1" t="s">
        <v>378</v>
      </c>
      <c r="AK5380" s="1" t="s">
        <v>24153</v>
      </c>
      <c r="AL5380" s="1" t="s">
        <v>10593</v>
      </c>
      <c r="AM5380" s="2">
        <v>45724.435289351852</v>
      </c>
      <c r="AN5380" s="1" t="s">
        <v>24153</v>
      </c>
      <c r="AP5380" s="1">
        <v>5778924</v>
      </c>
      <c r="AQ5380" s="1" t="s">
        <v>83</v>
      </c>
      <c r="AR5380" s="2">
        <v>45724.668854166666</v>
      </c>
      <c r="AS5380" s="1" t="s">
        <v>84</v>
      </c>
      <c r="AT5380" s="2">
        <v>45724.333333333336</v>
      </c>
      <c r="AU5380" s="1" t="s">
        <v>85</v>
      </c>
      <c r="AV5380" s="1" t="s">
        <v>1328</v>
      </c>
      <c r="AW5380" s="1" t="s">
        <v>1329</v>
      </c>
      <c r="AX5380" s="1" t="s">
        <v>7466</v>
      </c>
      <c r="AZ5380" s="2">
        <v>45724.669525462959</v>
      </c>
      <c r="BB5380" s="1" t="s">
        <v>765</v>
      </c>
      <c r="BC5380" s="1" t="s">
        <v>766</v>
      </c>
      <c r="BD5380" s="1" t="s">
        <v>767</v>
      </c>
      <c r="BE5380" s="1" t="s">
        <v>1120</v>
      </c>
      <c r="BF5380" s="1" t="s">
        <v>914</v>
      </c>
    </row>
    <row r="5381" spans="1:58" x14ac:dyDescent="0.35">
      <c r="A5381" s="1">
        <v>3018762</v>
      </c>
      <c r="B5381" s="1" t="s">
        <v>58</v>
      </c>
      <c r="C5381" s="1">
        <v>31071121</v>
      </c>
      <c r="D5381" s="1">
        <v>339560483</v>
      </c>
      <c r="E5381" s="1" t="s">
        <v>59</v>
      </c>
      <c r="F5381" s="1" t="s">
        <v>60</v>
      </c>
      <c r="G5381" s="1" t="s">
        <v>530</v>
      </c>
      <c r="H5381" s="1" t="s">
        <v>8676</v>
      </c>
      <c r="I5381" s="1">
        <v>777253777</v>
      </c>
      <c r="J5381" s="1" t="s">
        <v>11245</v>
      </c>
      <c r="K5381" s="1">
        <v>14</v>
      </c>
      <c r="L5381" s="1" t="s">
        <v>64</v>
      </c>
      <c r="M5381" s="1" t="s">
        <v>65</v>
      </c>
      <c r="N5381" s="2">
        <v>45008.691469907404</v>
      </c>
      <c r="O5381" s="1" t="s">
        <v>66</v>
      </c>
      <c r="Q5381" s="1" t="s">
        <v>67</v>
      </c>
      <c r="R5381" s="2">
        <v>45724.4372337963</v>
      </c>
      <c r="S5381" s="1" t="s">
        <v>4890</v>
      </c>
      <c r="T5381" s="1" t="s">
        <v>69</v>
      </c>
      <c r="U5381" s="1" t="s">
        <v>70</v>
      </c>
      <c r="V5381" s="1" t="s">
        <v>24154</v>
      </c>
      <c r="W5381" s="1" t="s">
        <v>263</v>
      </c>
      <c r="X5381" s="1" t="s">
        <v>264</v>
      </c>
      <c r="Y5381" s="1" t="s">
        <v>375</v>
      </c>
      <c r="Z5381" s="1" t="s">
        <v>376</v>
      </c>
      <c r="AA5381" s="1" t="s">
        <v>377</v>
      </c>
      <c r="AB5381" s="1" t="s">
        <v>124</v>
      </c>
      <c r="AE5381" s="2">
        <v>45724.437245370369</v>
      </c>
      <c r="AF5381" s="1" t="s">
        <v>77</v>
      </c>
      <c r="AH5381" s="1" t="s">
        <v>125</v>
      </c>
      <c r="AI5381" s="1" t="s">
        <v>79</v>
      </c>
      <c r="AJ5381" s="1" t="s">
        <v>378</v>
      </c>
      <c r="AK5381" s="1" t="s">
        <v>24154</v>
      </c>
      <c r="AL5381" s="1" t="s">
        <v>4890</v>
      </c>
      <c r="AM5381" s="2">
        <v>45724.437280092592</v>
      </c>
      <c r="AN5381" s="1" t="s">
        <v>24154</v>
      </c>
      <c r="AP5381" s="1">
        <v>5778927</v>
      </c>
      <c r="AQ5381" s="1" t="s">
        <v>83</v>
      </c>
      <c r="AR5381" s="2">
        <v>45725.458472222221</v>
      </c>
      <c r="AS5381" s="1" t="s">
        <v>84</v>
      </c>
      <c r="AT5381" s="2">
        <v>45724.333333333336</v>
      </c>
      <c r="AU5381" s="1" t="s">
        <v>85</v>
      </c>
      <c r="AV5381" s="1" t="s">
        <v>108</v>
      </c>
      <c r="AW5381" s="1" t="s">
        <v>109</v>
      </c>
      <c r="AX5381" s="1" t="s">
        <v>2105</v>
      </c>
      <c r="AZ5381" s="2">
        <v>45725.458472222221</v>
      </c>
      <c r="BB5381" s="1" t="s">
        <v>1026</v>
      </c>
      <c r="BC5381" s="1" t="s">
        <v>951</v>
      </c>
      <c r="BD5381" s="1" t="s">
        <v>815</v>
      </c>
      <c r="BE5381" s="1" t="s">
        <v>24155</v>
      </c>
      <c r="BF5381" s="1" t="s">
        <v>274</v>
      </c>
    </row>
    <row r="5382" spans="1:58" x14ac:dyDescent="0.35">
      <c r="A5382" s="1">
        <v>3018763</v>
      </c>
      <c r="B5382" s="1" t="s">
        <v>58</v>
      </c>
      <c r="C5382" s="1">
        <v>40719871</v>
      </c>
      <c r="D5382" s="1">
        <v>338019507</v>
      </c>
      <c r="E5382" s="1" t="s">
        <v>59</v>
      </c>
      <c r="F5382" s="1" t="s">
        <v>60</v>
      </c>
      <c r="G5382" s="1" t="s">
        <v>530</v>
      </c>
      <c r="H5382" s="1" t="s">
        <v>24156</v>
      </c>
      <c r="I5382" s="1">
        <v>772677925</v>
      </c>
      <c r="J5382" s="1" t="s">
        <v>1565</v>
      </c>
      <c r="K5382" s="1">
        <v>13</v>
      </c>
      <c r="L5382" s="1" t="s">
        <v>244</v>
      </c>
      <c r="M5382" s="1" t="s">
        <v>65</v>
      </c>
      <c r="N5382" s="2">
        <v>45482.458333333336</v>
      </c>
      <c r="O5382" s="1" t="s">
        <v>66</v>
      </c>
      <c r="Q5382" s="1" t="s">
        <v>67</v>
      </c>
      <c r="R5382" s="2">
        <v>45724.438043981485</v>
      </c>
      <c r="S5382" s="1" t="s">
        <v>890</v>
      </c>
      <c r="T5382" s="1" t="s">
        <v>100</v>
      </c>
      <c r="U5382" s="1" t="s">
        <v>70</v>
      </c>
      <c r="V5382" s="1" t="s">
        <v>24157</v>
      </c>
      <c r="Y5382" s="1" t="s">
        <v>1117</v>
      </c>
      <c r="Z5382" s="1" t="s">
        <v>477</v>
      </c>
      <c r="AA5382" s="1" t="s">
        <v>500</v>
      </c>
      <c r="AB5382" s="1" t="s">
        <v>124</v>
      </c>
      <c r="AE5382" s="2">
        <v>45724.438055555554</v>
      </c>
      <c r="AF5382" s="1" t="s">
        <v>77</v>
      </c>
      <c r="AH5382" s="1" t="s">
        <v>78</v>
      </c>
      <c r="AI5382" s="1" t="s">
        <v>79</v>
      </c>
      <c r="AJ5382" s="1" t="s">
        <v>378</v>
      </c>
      <c r="AK5382" s="1" t="s">
        <v>5003</v>
      </c>
      <c r="AL5382" s="1" t="s">
        <v>890</v>
      </c>
      <c r="AM5382" s="2">
        <v>45724.438101851854</v>
      </c>
      <c r="AN5382" s="1" t="s">
        <v>5003</v>
      </c>
      <c r="AP5382" s="1">
        <v>5778928</v>
      </c>
      <c r="AQ5382" s="1" t="s">
        <v>83</v>
      </c>
      <c r="AR5382" s="2">
        <v>45724.701979166668</v>
      </c>
      <c r="AS5382" s="1" t="s">
        <v>84</v>
      </c>
      <c r="AT5382" s="2">
        <v>45724.333333333336</v>
      </c>
      <c r="AU5382" s="1" t="s">
        <v>85</v>
      </c>
      <c r="AV5382" s="1" t="s">
        <v>480</v>
      </c>
      <c r="AW5382" s="1" t="s">
        <v>481</v>
      </c>
      <c r="AX5382" s="1" t="s">
        <v>2514</v>
      </c>
      <c r="AZ5382" s="2">
        <v>45724.701979166668</v>
      </c>
      <c r="BB5382" s="1" t="s">
        <v>111</v>
      </c>
      <c r="BC5382" s="1" t="s">
        <v>112</v>
      </c>
      <c r="BD5382" s="1" t="s">
        <v>113</v>
      </c>
      <c r="BE5382" s="1" t="s">
        <v>1547</v>
      </c>
      <c r="BF5382" s="1" t="s">
        <v>431</v>
      </c>
    </row>
    <row r="5383" spans="1:58" x14ac:dyDescent="0.35">
      <c r="A5383" s="1">
        <v>3018764</v>
      </c>
      <c r="B5383" s="1" t="s">
        <v>58</v>
      </c>
      <c r="C5383" s="1">
        <v>36366691</v>
      </c>
      <c r="D5383" s="1">
        <v>338770013</v>
      </c>
      <c r="E5383" s="1" t="s">
        <v>59</v>
      </c>
      <c r="F5383" s="1" t="s">
        <v>60</v>
      </c>
      <c r="G5383" s="1" t="s">
        <v>7177</v>
      </c>
      <c r="H5383" s="1" t="s">
        <v>2510</v>
      </c>
      <c r="I5383" s="1">
        <v>776471615</v>
      </c>
      <c r="J5383" s="1" t="s">
        <v>24158</v>
      </c>
      <c r="K5383" s="1">
        <v>13</v>
      </c>
      <c r="L5383" s="1" t="s">
        <v>64</v>
      </c>
      <c r="M5383" s="1" t="s">
        <v>65</v>
      </c>
      <c r="N5383" s="2">
        <v>44805</v>
      </c>
      <c r="O5383" s="1" t="s">
        <v>353</v>
      </c>
      <c r="Q5383" s="1" t="s">
        <v>67</v>
      </c>
      <c r="R5383" s="2">
        <v>45724.439305555556</v>
      </c>
      <c r="S5383" s="1" t="s">
        <v>2864</v>
      </c>
      <c r="T5383" s="1" t="s">
        <v>1021</v>
      </c>
      <c r="U5383" s="1" t="s">
        <v>101</v>
      </c>
      <c r="V5383" s="1" t="s">
        <v>24159</v>
      </c>
      <c r="W5383" s="1" t="s">
        <v>334</v>
      </c>
      <c r="X5383" s="1" t="s">
        <v>335</v>
      </c>
      <c r="Y5383" s="1" t="s">
        <v>18766</v>
      </c>
      <c r="Z5383" s="1" t="s">
        <v>165</v>
      </c>
      <c r="AA5383" s="1" t="s">
        <v>7746</v>
      </c>
      <c r="AB5383" s="1" t="s">
        <v>7746</v>
      </c>
      <c r="AE5383" s="2">
        <v>45724.439317129632</v>
      </c>
      <c r="AF5383" s="1" t="s">
        <v>77</v>
      </c>
      <c r="AH5383" s="1" t="s">
        <v>125</v>
      </c>
      <c r="AI5383" s="1" t="s">
        <v>79</v>
      </c>
      <c r="AJ5383" s="1" t="s">
        <v>378</v>
      </c>
      <c r="AK5383" s="1" t="s">
        <v>5499</v>
      </c>
      <c r="AL5383" s="1" t="s">
        <v>2864</v>
      </c>
      <c r="AM5383" s="2">
        <v>45724.439340277779</v>
      </c>
      <c r="AN5383" s="1" t="s">
        <v>5499</v>
      </c>
      <c r="AP5383" s="1">
        <v>5778929</v>
      </c>
      <c r="AQ5383" s="1" t="s">
        <v>83</v>
      </c>
      <c r="AR5383" s="2">
        <v>45724.762280092589</v>
      </c>
      <c r="AS5383" s="1" t="s">
        <v>84</v>
      </c>
      <c r="AT5383" s="2">
        <v>45724.333333333336</v>
      </c>
      <c r="AU5383" s="1" t="s">
        <v>85</v>
      </c>
      <c r="AV5383" s="1" t="s">
        <v>1702</v>
      </c>
      <c r="AW5383" s="1" t="s">
        <v>1703</v>
      </c>
      <c r="AX5383" s="1" t="s">
        <v>2498</v>
      </c>
      <c r="AZ5383" s="2">
        <v>45724.762280092589</v>
      </c>
      <c r="BB5383" s="1" t="s">
        <v>192</v>
      </c>
      <c r="BC5383" s="1" t="s">
        <v>193</v>
      </c>
      <c r="BD5383" s="1" t="s">
        <v>194</v>
      </c>
      <c r="BE5383" s="1" t="s">
        <v>193</v>
      </c>
      <c r="BF5383" s="1" t="s">
        <v>657</v>
      </c>
    </row>
    <row r="5384" spans="1:58" x14ac:dyDescent="0.35">
      <c r="A5384" s="1">
        <v>3018765</v>
      </c>
      <c r="B5384" s="1" t="s">
        <v>58</v>
      </c>
      <c r="C5384" s="1">
        <v>44894631</v>
      </c>
      <c r="D5384" s="1">
        <v>338294053</v>
      </c>
      <c r="E5384" s="1" t="s">
        <v>59</v>
      </c>
      <c r="F5384" s="1" t="s">
        <v>60</v>
      </c>
      <c r="G5384" s="1" t="s">
        <v>24160</v>
      </c>
      <c r="H5384" s="1" t="s">
        <v>2491</v>
      </c>
      <c r="I5384" s="1">
        <v>772405374</v>
      </c>
      <c r="J5384" s="1" t="s">
        <v>12655</v>
      </c>
      <c r="K5384" s="1">
        <v>12</v>
      </c>
      <c r="L5384" s="1" t="s">
        <v>64</v>
      </c>
      <c r="M5384" s="1" t="s">
        <v>65</v>
      </c>
      <c r="N5384" s="2">
        <v>45703.771874999999</v>
      </c>
      <c r="O5384" s="1" t="s">
        <v>66</v>
      </c>
      <c r="Q5384" s="1" t="s">
        <v>67</v>
      </c>
      <c r="R5384" s="2">
        <v>45724.439456018517</v>
      </c>
      <c r="S5384" s="1" t="s">
        <v>918</v>
      </c>
      <c r="T5384" s="1" t="s">
        <v>69</v>
      </c>
      <c r="U5384" s="1" t="s">
        <v>70</v>
      </c>
      <c r="V5384" s="1" t="s">
        <v>24161</v>
      </c>
      <c r="W5384" s="1" t="s">
        <v>72</v>
      </c>
      <c r="X5384" s="1" t="s">
        <v>73</v>
      </c>
      <c r="Y5384" s="1" t="s">
        <v>12968</v>
      </c>
      <c r="Z5384" s="1" t="s">
        <v>2851</v>
      </c>
      <c r="AA5384" s="1" t="s">
        <v>3243</v>
      </c>
      <c r="AB5384" s="1" t="s">
        <v>24162</v>
      </c>
      <c r="AE5384" s="2">
        <v>45724.439467592594</v>
      </c>
      <c r="AF5384" s="1" t="s">
        <v>77</v>
      </c>
      <c r="AH5384" s="1" t="s">
        <v>78</v>
      </c>
      <c r="AI5384" s="1" t="s">
        <v>79</v>
      </c>
      <c r="AJ5384" s="1" t="s">
        <v>378</v>
      </c>
      <c r="AK5384" s="1" t="s">
        <v>24163</v>
      </c>
      <c r="AL5384" s="1" t="s">
        <v>918</v>
      </c>
      <c r="AM5384" s="2">
        <v>45724.43949074074</v>
      </c>
      <c r="AN5384" s="1" t="s">
        <v>24163</v>
      </c>
      <c r="AP5384" s="1">
        <v>5778930</v>
      </c>
      <c r="AQ5384" s="1" t="s">
        <v>83</v>
      </c>
      <c r="AR5384" s="2">
        <v>45724.734131944446</v>
      </c>
      <c r="AS5384" s="1" t="s">
        <v>84</v>
      </c>
      <c r="AT5384" s="2">
        <v>45724.333333333336</v>
      </c>
      <c r="AU5384" s="1" t="s">
        <v>85</v>
      </c>
      <c r="AV5384" s="1" t="s">
        <v>2382</v>
      </c>
      <c r="AW5384" s="1" t="s">
        <v>2383</v>
      </c>
      <c r="AX5384" s="1" t="s">
        <v>3246</v>
      </c>
      <c r="AZ5384" s="2">
        <v>45724.734131944446</v>
      </c>
      <c r="BB5384" s="1" t="s">
        <v>594</v>
      </c>
      <c r="BC5384" s="1" t="s">
        <v>595</v>
      </c>
      <c r="BD5384" s="1" t="s">
        <v>596</v>
      </c>
      <c r="BE5384" s="1" t="s">
        <v>23073</v>
      </c>
      <c r="BF5384" s="1" t="s">
        <v>937</v>
      </c>
    </row>
    <row r="5385" spans="1:58" x14ac:dyDescent="0.35">
      <c r="A5385" s="1">
        <v>3018766</v>
      </c>
      <c r="B5385" s="1" t="s">
        <v>223</v>
      </c>
      <c r="C5385" s="1">
        <v>838521</v>
      </c>
      <c r="D5385" s="1">
        <v>338366224</v>
      </c>
      <c r="E5385" s="1" t="s">
        <v>59</v>
      </c>
      <c r="F5385" s="1" t="s">
        <v>60</v>
      </c>
      <c r="G5385" s="1" t="s">
        <v>1038</v>
      </c>
      <c r="H5385" s="1" t="s">
        <v>11458</v>
      </c>
      <c r="I5385" s="1">
        <v>776486586</v>
      </c>
      <c r="J5385" s="1" t="s">
        <v>14429</v>
      </c>
      <c r="K5385" s="1">
        <v>13</v>
      </c>
      <c r="L5385" s="1" t="s">
        <v>64</v>
      </c>
      <c r="M5385" s="1" t="s">
        <v>65</v>
      </c>
      <c r="N5385" s="2">
        <v>45014.73773148148</v>
      </c>
      <c r="O5385" s="1" t="s">
        <v>98</v>
      </c>
      <c r="Q5385" s="1" t="s">
        <v>67</v>
      </c>
      <c r="R5385" s="2">
        <v>45724.439560185187</v>
      </c>
      <c r="S5385" s="1" t="s">
        <v>6637</v>
      </c>
      <c r="T5385" s="1" t="s">
        <v>100</v>
      </c>
      <c r="U5385" s="1" t="s">
        <v>70</v>
      </c>
      <c r="V5385" s="1" t="s">
        <v>24164</v>
      </c>
      <c r="Y5385" s="1" t="s">
        <v>1475</v>
      </c>
      <c r="Z5385" s="1" t="s">
        <v>1476</v>
      </c>
      <c r="AA5385" s="1" t="s">
        <v>4511</v>
      </c>
      <c r="AB5385" s="1" t="s">
        <v>1478</v>
      </c>
      <c r="AE5385" s="2">
        <v>45724.439571759256</v>
      </c>
      <c r="AF5385" s="1" t="s">
        <v>77</v>
      </c>
      <c r="AH5385" s="1" t="s">
        <v>78</v>
      </c>
      <c r="AI5385" s="1" t="s">
        <v>360</v>
      </c>
      <c r="AJ5385" s="1" t="s">
        <v>107</v>
      </c>
      <c r="AK5385" s="1" t="s">
        <v>24165</v>
      </c>
      <c r="AL5385" s="1" t="s">
        <v>6637</v>
      </c>
      <c r="AM5385" s="2">
        <v>45724.439606481479</v>
      </c>
      <c r="AN5385" s="1" t="s">
        <v>24165</v>
      </c>
      <c r="AP5385" s="1">
        <v>5778931</v>
      </c>
      <c r="AQ5385" s="1" t="s">
        <v>83</v>
      </c>
      <c r="AR5385" s="2">
        <v>45724.703935185185</v>
      </c>
      <c r="AS5385" s="1" t="s">
        <v>84</v>
      </c>
      <c r="AT5385" s="2">
        <v>45724.333333333336</v>
      </c>
      <c r="AU5385" s="1" t="s">
        <v>85</v>
      </c>
      <c r="AV5385" s="1" t="s">
        <v>947</v>
      </c>
      <c r="AW5385" s="1" t="s">
        <v>948</v>
      </c>
      <c r="AX5385" s="1" t="s">
        <v>5201</v>
      </c>
      <c r="AZ5385" s="2">
        <v>45724.703935185185</v>
      </c>
      <c r="BB5385" s="1" t="s">
        <v>3431</v>
      </c>
      <c r="BC5385" s="1" t="s">
        <v>3432</v>
      </c>
      <c r="BD5385" s="1" t="s">
        <v>3433</v>
      </c>
      <c r="BE5385" s="1" t="s">
        <v>20992</v>
      </c>
      <c r="BF5385" s="1" t="s">
        <v>12069</v>
      </c>
    </row>
    <row r="5386" spans="1:58" x14ac:dyDescent="0.35">
      <c r="A5386" s="1">
        <v>3018767</v>
      </c>
      <c r="B5386" s="1" t="s">
        <v>58</v>
      </c>
      <c r="C5386" s="1">
        <v>33417201</v>
      </c>
      <c r="D5386" s="1">
        <v>338604046</v>
      </c>
      <c r="E5386" s="1" t="s">
        <v>59</v>
      </c>
      <c r="F5386" s="1" t="s">
        <v>60</v>
      </c>
      <c r="G5386" s="1" t="s">
        <v>24166</v>
      </c>
      <c r="H5386" s="1" t="s">
        <v>24167</v>
      </c>
      <c r="I5386" s="1" t="s">
        <v>24168</v>
      </c>
      <c r="J5386" s="1" t="s">
        <v>24169</v>
      </c>
      <c r="K5386" s="1">
        <v>12</v>
      </c>
      <c r="L5386" s="1" t="s">
        <v>64</v>
      </c>
      <c r="M5386" s="1" t="s">
        <v>65</v>
      </c>
      <c r="N5386" s="2">
        <v>43678</v>
      </c>
      <c r="O5386" s="1" t="s">
        <v>616</v>
      </c>
      <c r="Q5386" s="1" t="s">
        <v>67</v>
      </c>
      <c r="R5386" s="2">
        <v>45724.440011574072</v>
      </c>
      <c r="S5386" s="1" t="s">
        <v>758</v>
      </c>
      <c r="T5386" s="1" t="s">
        <v>100</v>
      </c>
      <c r="U5386" s="1" t="s">
        <v>70</v>
      </c>
      <c r="V5386" s="1" t="s">
        <v>24170</v>
      </c>
      <c r="W5386" s="1" t="s">
        <v>72</v>
      </c>
      <c r="X5386" s="1" t="s">
        <v>356</v>
      </c>
      <c r="Y5386" s="1" t="s">
        <v>3678</v>
      </c>
      <c r="Z5386" s="1" t="s">
        <v>685</v>
      </c>
      <c r="AA5386" s="1" t="s">
        <v>3679</v>
      </c>
      <c r="AB5386" s="1" t="s">
        <v>3679</v>
      </c>
      <c r="AC5386" s="1" t="s">
        <v>24171</v>
      </c>
      <c r="AE5386" s="2">
        <v>45724.440023148149</v>
      </c>
      <c r="AF5386" s="1" t="s">
        <v>77</v>
      </c>
      <c r="AH5386" s="1" t="s">
        <v>78</v>
      </c>
      <c r="AI5386" s="1" t="s">
        <v>79</v>
      </c>
      <c r="AJ5386" s="1" t="s">
        <v>378</v>
      </c>
      <c r="AK5386" s="1" t="s">
        <v>24172</v>
      </c>
      <c r="AL5386" s="1" t="s">
        <v>758</v>
      </c>
      <c r="AM5386" s="2">
        <v>45724.440057870372</v>
      </c>
      <c r="AN5386" s="1" t="s">
        <v>24172</v>
      </c>
      <c r="AP5386" s="1">
        <v>5778932</v>
      </c>
      <c r="AQ5386" s="1" t="s">
        <v>83</v>
      </c>
      <c r="AR5386" s="2">
        <v>45724.53570601852</v>
      </c>
      <c r="AS5386" s="1" t="s">
        <v>84</v>
      </c>
      <c r="AT5386" s="2">
        <v>45724.333333333336</v>
      </c>
      <c r="AU5386" s="1" t="s">
        <v>85</v>
      </c>
      <c r="AV5386" s="1" t="s">
        <v>645</v>
      </c>
      <c r="AW5386" s="1" t="s">
        <v>646</v>
      </c>
      <c r="AX5386" s="1" t="s">
        <v>24173</v>
      </c>
      <c r="AZ5386" s="2">
        <v>45724.53570601852</v>
      </c>
      <c r="BB5386" s="1" t="s">
        <v>1003</v>
      </c>
      <c r="BC5386" s="1" t="s">
        <v>595</v>
      </c>
      <c r="BD5386" s="1" t="s">
        <v>1004</v>
      </c>
      <c r="BE5386" s="1" t="s">
        <v>24174</v>
      </c>
      <c r="BF5386" s="1" t="s">
        <v>93</v>
      </c>
    </row>
    <row r="5387" spans="1:58" x14ac:dyDescent="0.35">
      <c r="A5387" s="1">
        <v>3018768</v>
      </c>
      <c r="B5387" s="1" t="s">
        <v>58</v>
      </c>
      <c r="C5387" s="1">
        <v>45133191</v>
      </c>
      <c r="D5387" s="1">
        <v>338546149</v>
      </c>
      <c r="E5387" s="1" t="s">
        <v>59</v>
      </c>
      <c r="F5387" s="1" t="s">
        <v>60</v>
      </c>
      <c r="G5387" s="1" t="s">
        <v>116</v>
      </c>
      <c r="H5387" s="1" t="s">
        <v>2583</v>
      </c>
      <c r="I5387" s="1">
        <v>783637953</v>
      </c>
      <c r="J5387" s="1" t="s">
        <v>330</v>
      </c>
      <c r="K5387" s="1">
        <v>13</v>
      </c>
      <c r="L5387" s="1" t="s">
        <v>64</v>
      </c>
      <c r="M5387" s="1" t="s">
        <v>65</v>
      </c>
      <c r="N5387" s="2">
        <v>45669.708333333336</v>
      </c>
      <c r="O5387" s="1" t="s">
        <v>66</v>
      </c>
      <c r="Q5387" s="1" t="s">
        <v>67</v>
      </c>
      <c r="R5387" s="2">
        <v>45724.440300925926</v>
      </c>
      <c r="S5387" s="1" t="s">
        <v>3421</v>
      </c>
      <c r="T5387" s="1" t="s">
        <v>69</v>
      </c>
      <c r="U5387" s="1" t="s">
        <v>101</v>
      </c>
      <c r="V5387" s="1" t="s">
        <v>24175</v>
      </c>
      <c r="W5387" s="1" t="s">
        <v>653</v>
      </c>
      <c r="X5387" s="1" t="s">
        <v>654</v>
      </c>
      <c r="Y5387" s="1" t="s">
        <v>3705</v>
      </c>
      <c r="Z5387" s="1" t="s">
        <v>606</v>
      </c>
      <c r="AA5387" s="1" t="s">
        <v>11548</v>
      </c>
      <c r="AB5387" s="1" t="s">
        <v>24176</v>
      </c>
      <c r="AE5387" s="2">
        <v>45724.440312500003</v>
      </c>
      <c r="AF5387" s="1" t="s">
        <v>77</v>
      </c>
      <c r="AH5387" s="1" t="s">
        <v>78</v>
      </c>
      <c r="AI5387" s="1" t="s">
        <v>79</v>
      </c>
      <c r="AJ5387" s="1" t="s">
        <v>283</v>
      </c>
      <c r="AK5387" s="1" t="s">
        <v>24175</v>
      </c>
      <c r="AL5387" s="1" t="s">
        <v>3421</v>
      </c>
      <c r="AM5387" s="2">
        <v>45724.440347222226</v>
      </c>
      <c r="AN5387" s="1" t="s">
        <v>24175</v>
      </c>
      <c r="AP5387" s="1">
        <v>5778933</v>
      </c>
      <c r="AQ5387" s="1" t="s">
        <v>83</v>
      </c>
      <c r="AR5387" s="2">
        <v>45724.761701388888</v>
      </c>
      <c r="AS5387" s="1" t="s">
        <v>84</v>
      </c>
      <c r="AT5387" s="2">
        <v>45724.333333333336</v>
      </c>
      <c r="AU5387" s="1" t="s">
        <v>85</v>
      </c>
      <c r="AV5387" s="1" t="s">
        <v>608</v>
      </c>
      <c r="AW5387" s="1" t="s">
        <v>609</v>
      </c>
      <c r="AX5387" s="1" t="s">
        <v>4811</v>
      </c>
      <c r="AZ5387" s="2">
        <v>45724.761701388888</v>
      </c>
      <c r="BB5387" s="1" t="s">
        <v>9983</v>
      </c>
      <c r="BC5387" s="1" t="s">
        <v>9984</v>
      </c>
      <c r="BD5387" s="1" t="s">
        <v>815</v>
      </c>
      <c r="BE5387" s="1" t="s">
        <v>20539</v>
      </c>
      <c r="BF5387" s="1" t="s">
        <v>657</v>
      </c>
    </row>
    <row r="5388" spans="1:58" x14ac:dyDescent="0.35">
      <c r="A5388" s="1">
        <v>3018770</v>
      </c>
      <c r="B5388" s="1" t="s">
        <v>58</v>
      </c>
      <c r="C5388" s="1">
        <v>34264941</v>
      </c>
      <c r="D5388" s="1">
        <v>339925577</v>
      </c>
      <c r="E5388" s="1" t="s">
        <v>59</v>
      </c>
      <c r="F5388" s="1" t="s">
        <v>60</v>
      </c>
      <c r="G5388" s="1" t="s">
        <v>258</v>
      </c>
      <c r="H5388" s="1" t="s">
        <v>1647</v>
      </c>
      <c r="I5388" s="1">
        <v>776419017</v>
      </c>
      <c r="J5388" s="1" t="s">
        <v>6265</v>
      </c>
      <c r="K5388" s="1">
        <v>20</v>
      </c>
      <c r="L5388" s="1" t="s">
        <v>294</v>
      </c>
      <c r="M5388" s="1" t="s">
        <v>295</v>
      </c>
      <c r="N5388" s="2">
        <v>45484.500011574077</v>
      </c>
      <c r="O5388" s="1" t="s">
        <v>520</v>
      </c>
      <c r="Q5388" s="1" t="s">
        <v>67</v>
      </c>
      <c r="R5388" s="2">
        <v>45724.440717592595</v>
      </c>
      <c r="S5388" s="1" t="s">
        <v>7300</v>
      </c>
      <c r="T5388" s="1" t="s">
        <v>412</v>
      </c>
      <c r="U5388" s="1" t="s">
        <v>603</v>
      </c>
      <c r="V5388" s="1" t="s">
        <v>19164</v>
      </c>
      <c r="W5388" s="1" t="s">
        <v>785</v>
      </c>
      <c r="X5388" s="1" t="s">
        <v>785</v>
      </c>
      <c r="Y5388" s="1" t="s">
        <v>18304</v>
      </c>
      <c r="Z5388" s="1" t="s">
        <v>5663</v>
      </c>
      <c r="AA5388" s="1" t="s">
        <v>24177</v>
      </c>
      <c r="AB5388" s="1" t="s">
        <v>24178</v>
      </c>
      <c r="AC5388" s="1" t="s">
        <v>24179</v>
      </c>
      <c r="AE5388" s="2">
        <v>45724.44091435185</v>
      </c>
      <c r="AF5388" s="1" t="s">
        <v>417</v>
      </c>
      <c r="AG5388" s="1">
        <v>48</v>
      </c>
      <c r="AH5388" s="1" t="s">
        <v>125</v>
      </c>
      <c r="AI5388" s="1" t="s">
        <v>464</v>
      </c>
      <c r="AJ5388" s="1" t="s">
        <v>465</v>
      </c>
      <c r="AK5388" s="1" t="s">
        <v>19167</v>
      </c>
      <c r="AL5388" s="1" t="s">
        <v>7300</v>
      </c>
      <c r="AM5388" s="2">
        <v>45724.440960648149</v>
      </c>
      <c r="AO5388" s="1" t="s">
        <v>7300</v>
      </c>
      <c r="AP5388" s="1">
        <v>5778935</v>
      </c>
      <c r="AQ5388" s="1" t="s">
        <v>83</v>
      </c>
      <c r="AR5388" s="2">
        <v>45724.80196759259</v>
      </c>
      <c r="AS5388" s="1" t="s">
        <v>84</v>
      </c>
      <c r="AT5388" s="2">
        <v>45724.333333333336</v>
      </c>
      <c r="AU5388" s="1" t="s">
        <v>85</v>
      </c>
      <c r="AV5388" s="1" t="s">
        <v>790</v>
      </c>
      <c r="AW5388" s="1" t="s">
        <v>791</v>
      </c>
      <c r="AX5388" s="1" t="s">
        <v>13096</v>
      </c>
      <c r="AY5388" s="2">
        <v>45726.44091435185</v>
      </c>
      <c r="AZ5388" s="2">
        <v>45724.80196759259</v>
      </c>
      <c r="BA5388" s="1" t="s">
        <v>419</v>
      </c>
      <c r="BB5388" s="1" t="s">
        <v>192</v>
      </c>
      <c r="BC5388" s="1" t="s">
        <v>193</v>
      </c>
      <c r="BD5388" s="1" t="s">
        <v>194</v>
      </c>
      <c r="BE5388" s="1" t="s">
        <v>24180</v>
      </c>
      <c r="BF5388" s="1" t="s">
        <v>657</v>
      </c>
    </row>
    <row r="5389" spans="1:58" x14ac:dyDescent="0.35">
      <c r="A5389" s="1">
        <v>3018771</v>
      </c>
      <c r="B5389" s="1" t="s">
        <v>58</v>
      </c>
      <c r="C5389" s="1">
        <v>34539511</v>
      </c>
      <c r="D5389" s="1">
        <v>338325670</v>
      </c>
      <c r="E5389" s="1" t="s">
        <v>59</v>
      </c>
      <c r="F5389" s="1" t="s">
        <v>60</v>
      </c>
      <c r="G5389" s="1" t="s">
        <v>116</v>
      </c>
      <c r="H5389" s="1" t="s">
        <v>315</v>
      </c>
      <c r="I5389" s="1" t="s">
        <v>293</v>
      </c>
      <c r="J5389" s="1">
        <v>774727505</v>
      </c>
      <c r="K5389" s="1">
        <v>13</v>
      </c>
      <c r="L5389" s="1" t="s">
        <v>64</v>
      </c>
      <c r="M5389" s="1" t="s">
        <v>65</v>
      </c>
      <c r="N5389" s="2">
        <v>45314.539594907408</v>
      </c>
      <c r="O5389" s="1" t="s">
        <v>66</v>
      </c>
      <c r="Q5389" s="1" t="s">
        <v>67</v>
      </c>
      <c r="R5389" s="2">
        <v>45724.440925925926</v>
      </c>
      <c r="S5389" s="1" t="s">
        <v>2082</v>
      </c>
      <c r="T5389" s="1" t="s">
        <v>100</v>
      </c>
      <c r="U5389" s="1" t="s">
        <v>70</v>
      </c>
      <c r="V5389" s="1" t="s">
        <v>24181</v>
      </c>
      <c r="W5389" s="1" t="s">
        <v>214</v>
      </c>
      <c r="X5389" s="1" t="s">
        <v>319</v>
      </c>
      <c r="Y5389" s="1" t="s">
        <v>9809</v>
      </c>
      <c r="Z5389" s="1" t="s">
        <v>321</v>
      </c>
      <c r="AA5389" s="1" t="s">
        <v>322</v>
      </c>
      <c r="AB5389" s="1" t="s">
        <v>322</v>
      </c>
      <c r="AC5389" s="1" t="s">
        <v>24182</v>
      </c>
      <c r="AE5389" s="2">
        <v>45724.440937500003</v>
      </c>
      <c r="AF5389" s="1" t="s">
        <v>77</v>
      </c>
      <c r="AH5389" s="1" t="s">
        <v>125</v>
      </c>
      <c r="AI5389" s="1" t="s">
        <v>79</v>
      </c>
      <c r="AJ5389" s="1" t="s">
        <v>378</v>
      </c>
      <c r="AK5389" s="1" t="s">
        <v>24183</v>
      </c>
      <c r="AL5389" s="1" t="s">
        <v>2082</v>
      </c>
      <c r="AM5389" s="2">
        <v>45724.440983796296</v>
      </c>
      <c r="AN5389" s="1" t="s">
        <v>24183</v>
      </c>
      <c r="AP5389" s="1">
        <v>5778936</v>
      </c>
      <c r="AQ5389" s="1" t="s">
        <v>83</v>
      </c>
      <c r="AR5389" s="2">
        <v>45724.679884259262</v>
      </c>
      <c r="AS5389" s="1" t="s">
        <v>84</v>
      </c>
      <c r="AT5389" s="2">
        <v>45724.333333333336</v>
      </c>
      <c r="AU5389" s="1" t="s">
        <v>85</v>
      </c>
      <c r="AV5389" s="1" t="s">
        <v>2194</v>
      </c>
      <c r="AW5389" s="1" t="s">
        <v>2195</v>
      </c>
      <c r="AX5389" s="1" t="s">
        <v>2722</v>
      </c>
      <c r="AZ5389" s="2">
        <v>45724.679884259262</v>
      </c>
      <c r="BB5389" s="1" t="s">
        <v>765</v>
      </c>
      <c r="BC5389" s="1" t="s">
        <v>766</v>
      </c>
      <c r="BD5389" s="1" t="s">
        <v>767</v>
      </c>
      <c r="BE5389" s="1" t="s">
        <v>16727</v>
      </c>
      <c r="BF5389" s="1" t="s">
        <v>325</v>
      </c>
    </row>
    <row r="5390" spans="1:58" x14ac:dyDescent="0.35">
      <c r="A5390" s="1">
        <v>3018772</v>
      </c>
      <c r="B5390" s="1" t="s">
        <v>58</v>
      </c>
      <c r="C5390" s="1">
        <v>45242851</v>
      </c>
      <c r="D5390" s="1">
        <v>338309805</v>
      </c>
      <c r="E5390" s="1" t="s">
        <v>59</v>
      </c>
      <c r="F5390" s="1" t="s">
        <v>60</v>
      </c>
      <c r="G5390" s="1" t="s">
        <v>4029</v>
      </c>
      <c r="H5390" s="1" t="s">
        <v>24184</v>
      </c>
      <c r="I5390" s="1" t="s">
        <v>24185</v>
      </c>
      <c r="J5390" s="1" t="s">
        <v>24186</v>
      </c>
      <c r="K5390" s="1">
        <v>13</v>
      </c>
      <c r="L5390" s="1" t="s">
        <v>64</v>
      </c>
      <c r="M5390" s="1" t="s">
        <v>65</v>
      </c>
      <c r="N5390" s="2">
        <v>45710.541666666664</v>
      </c>
      <c r="O5390" s="1" t="s">
        <v>66</v>
      </c>
      <c r="Q5390" s="1" t="s">
        <v>67</v>
      </c>
      <c r="R5390" s="2">
        <v>45724.441041666665</v>
      </c>
      <c r="S5390" s="1" t="s">
        <v>228</v>
      </c>
      <c r="T5390" s="1" t="s">
        <v>100</v>
      </c>
      <c r="U5390" s="1" t="s">
        <v>70</v>
      </c>
      <c r="V5390" s="1" t="s">
        <v>24187</v>
      </c>
      <c r="W5390" s="1" t="s">
        <v>334</v>
      </c>
      <c r="X5390" s="1" t="s">
        <v>335</v>
      </c>
      <c r="Y5390" s="1" t="s">
        <v>11688</v>
      </c>
      <c r="Z5390" s="1" t="s">
        <v>337</v>
      </c>
      <c r="AA5390" s="1" t="s">
        <v>2147</v>
      </c>
      <c r="AB5390" s="1" t="s">
        <v>124</v>
      </c>
      <c r="AE5390" s="2">
        <v>45724.441053240742</v>
      </c>
      <c r="AF5390" s="1" t="s">
        <v>77</v>
      </c>
      <c r="AH5390" s="1" t="s">
        <v>125</v>
      </c>
      <c r="AI5390" s="1" t="s">
        <v>79</v>
      </c>
      <c r="AJ5390" s="1" t="s">
        <v>378</v>
      </c>
      <c r="AK5390" s="1" t="s">
        <v>24188</v>
      </c>
      <c r="AL5390" s="1" t="s">
        <v>228</v>
      </c>
      <c r="AM5390" s="2">
        <v>45724.441087962965</v>
      </c>
      <c r="AN5390" s="1" t="s">
        <v>24188</v>
      </c>
      <c r="AP5390" s="1">
        <v>5778937</v>
      </c>
      <c r="AQ5390" s="1" t="s">
        <v>83</v>
      </c>
      <c r="AR5390" s="2">
        <v>45724.729768518519</v>
      </c>
      <c r="AS5390" s="1" t="s">
        <v>84</v>
      </c>
      <c r="AT5390" s="2">
        <v>45724.333333333336</v>
      </c>
      <c r="AU5390" s="1" t="s">
        <v>85</v>
      </c>
      <c r="AV5390" s="1" t="s">
        <v>1702</v>
      </c>
      <c r="AW5390" s="1" t="s">
        <v>1703</v>
      </c>
      <c r="AX5390" s="1" t="s">
        <v>5713</v>
      </c>
      <c r="AZ5390" s="2">
        <v>45724.729768518519</v>
      </c>
      <c r="BB5390" s="1" t="s">
        <v>765</v>
      </c>
      <c r="BC5390" s="1" t="s">
        <v>766</v>
      </c>
      <c r="BD5390" s="1" t="s">
        <v>767</v>
      </c>
      <c r="BE5390" s="1" t="s">
        <v>1120</v>
      </c>
      <c r="BF5390" s="1" t="s">
        <v>657</v>
      </c>
    </row>
    <row r="5391" spans="1:58" x14ac:dyDescent="0.35">
      <c r="A5391" s="1">
        <v>3018774</v>
      </c>
      <c r="B5391" s="1" t="s">
        <v>58</v>
      </c>
      <c r="C5391" s="1">
        <v>41385111</v>
      </c>
      <c r="D5391" s="1">
        <v>339417645</v>
      </c>
      <c r="E5391" s="1" t="s">
        <v>59</v>
      </c>
      <c r="F5391" s="1" t="s">
        <v>60</v>
      </c>
      <c r="G5391" s="1" t="s">
        <v>1286</v>
      </c>
      <c r="H5391" s="1" t="s">
        <v>24189</v>
      </c>
      <c r="I5391" s="1">
        <v>786360837</v>
      </c>
      <c r="J5391" s="1" t="s">
        <v>1922</v>
      </c>
      <c r="K5391" s="1">
        <v>15</v>
      </c>
      <c r="L5391" s="1" t="s">
        <v>64</v>
      </c>
      <c r="M5391" s="1" t="s">
        <v>65</v>
      </c>
      <c r="N5391" s="2">
        <v>45145.742361111108</v>
      </c>
      <c r="O5391" s="1" t="s">
        <v>66</v>
      </c>
      <c r="Q5391" s="1" t="s">
        <v>67</v>
      </c>
      <c r="R5391" s="2">
        <v>45724.441493055558</v>
      </c>
      <c r="S5391" s="1" t="s">
        <v>5277</v>
      </c>
      <c r="T5391" s="1" t="s">
        <v>100</v>
      </c>
      <c r="U5391" s="1" t="s">
        <v>70</v>
      </c>
      <c r="V5391" s="1" t="s">
        <v>24190</v>
      </c>
      <c r="W5391" s="1" t="s">
        <v>143</v>
      </c>
      <c r="X5391" s="1" t="s">
        <v>143</v>
      </c>
      <c r="Y5391" s="1" t="s">
        <v>5497</v>
      </c>
      <c r="Z5391" s="1" t="s">
        <v>388</v>
      </c>
      <c r="AA5391" s="1" t="s">
        <v>389</v>
      </c>
      <c r="AB5391" s="1" t="s">
        <v>124</v>
      </c>
      <c r="AE5391" s="2">
        <v>45724.441493055558</v>
      </c>
      <c r="AF5391" s="1" t="s">
        <v>77</v>
      </c>
      <c r="AH5391" s="1" t="s">
        <v>78</v>
      </c>
      <c r="AI5391" s="1" t="s">
        <v>79</v>
      </c>
      <c r="AJ5391" s="1" t="s">
        <v>378</v>
      </c>
      <c r="AK5391" s="1" t="s">
        <v>24191</v>
      </c>
      <c r="AL5391" s="1" t="s">
        <v>5277</v>
      </c>
      <c r="AM5391" s="2">
        <v>45724.441527777781</v>
      </c>
      <c r="AN5391" s="1" t="s">
        <v>24191</v>
      </c>
      <c r="AP5391" s="1">
        <v>5778939</v>
      </c>
      <c r="AQ5391" s="1" t="s">
        <v>83</v>
      </c>
      <c r="AR5391" s="2">
        <v>45724.592835648145</v>
      </c>
      <c r="AS5391" s="1" t="s">
        <v>84</v>
      </c>
      <c r="AT5391" s="2">
        <v>45724.333333333336</v>
      </c>
      <c r="AU5391" s="1" t="s">
        <v>85</v>
      </c>
      <c r="AV5391" s="1" t="s">
        <v>149</v>
      </c>
      <c r="AW5391" s="1" t="s">
        <v>150</v>
      </c>
      <c r="AX5391" s="1" t="s">
        <v>745</v>
      </c>
      <c r="AZ5391" s="2">
        <v>45724.592835648145</v>
      </c>
      <c r="BB5391" s="1" t="s">
        <v>537</v>
      </c>
      <c r="BC5391" s="1" t="s">
        <v>538</v>
      </c>
      <c r="BD5391" s="1" t="s">
        <v>91</v>
      </c>
      <c r="BE5391" s="1" t="s">
        <v>8202</v>
      </c>
      <c r="BF5391" s="1" t="s">
        <v>914</v>
      </c>
    </row>
    <row r="5392" spans="1:58" x14ac:dyDescent="0.35">
      <c r="A5392" s="1">
        <v>3018775</v>
      </c>
      <c r="B5392" s="1" t="s">
        <v>58</v>
      </c>
      <c r="C5392" s="1">
        <v>43503021</v>
      </c>
      <c r="D5392" s="1">
        <v>339531404</v>
      </c>
      <c r="E5392" s="1" t="s">
        <v>59</v>
      </c>
      <c r="F5392" s="1" t="s">
        <v>60</v>
      </c>
      <c r="G5392" s="1" t="s">
        <v>258</v>
      </c>
      <c r="H5392" s="1" t="s">
        <v>2583</v>
      </c>
      <c r="I5392" s="1">
        <v>771159635</v>
      </c>
      <c r="J5392" s="1" t="s">
        <v>260</v>
      </c>
      <c r="K5392" s="1">
        <v>13</v>
      </c>
      <c r="L5392" s="1" t="s">
        <v>64</v>
      </c>
      <c r="M5392" s="1" t="s">
        <v>65</v>
      </c>
      <c r="N5392" s="2">
        <v>45497.5625</v>
      </c>
      <c r="O5392" s="1" t="s">
        <v>66</v>
      </c>
      <c r="Q5392" s="1" t="s">
        <v>67</v>
      </c>
      <c r="R5392" s="2">
        <v>45724.442094907405</v>
      </c>
      <c r="S5392" s="1" t="s">
        <v>5311</v>
      </c>
      <c r="T5392" s="1" t="s">
        <v>100</v>
      </c>
      <c r="U5392" s="1" t="s">
        <v>70</v>
      </c>
      <c r="V5392" s="1" t="s">
        <v>24192</v>
      </c>
      <c r="W5392" s="1" t="s">
        <v>263</v>
      </c>
      <c r="X5392" s="1" t="s">
        <v>263</v>
      </c>
      <c r="Y5392" s="1" t="s">
        <v>1174</v>
      </c>
      <c r="Z5392" s="1" t="s">
        <v>852</v>
      </c>
      <c r="AA5392" s="1" t="s">
        <v>12268</v>
      </c>
      <c r="AB5392" s="1" t="s">
        <v>12268</v>
      </c>
      <c r="AE5392" s="2">
        <v>45724.442106481481</v>
      </c>
      <c r="AF5392" s="1" t="s">
        <v>77</v>
      </c>
      <c r="AH5392" s="1" t="s">
        <v>78</v>
      </c>
      <c r="AI5392" s="1" t="s">
        <v>79</v>
      </c>
      <c r="AJ5392" s="1" t="s">
        <v>378</v>
      </c>
      <c r="AK5392" s="1" t="s">
        <v>6091</v>
      </c>
      <c r="AL5392" s="1" t="s">
        <v>5311</v>
      </c>
      <c r="AM5392" s="2">
        <v>45724.442129629628</v>
      </c>
      <c r="AN5392" s="1" t="s">
        <v>6091</v>
      </c>
      <c r="AP5392" s="1">
        <v>5778941</v>
      </c>
      <c r="AQ5392" s="1" t="s">
        <v>83</v>
      </c>
      <c r="AR5392" s="2">
        <v>45724.711840277778</v>
      </c>
      <c r="AS5392" s="1" t="s">
        <v>84</v>
      </c>
      <c r="AT5392" s="2">
        <v>45724.333333333336</v>
      </c>
      <c r="AU5392" s="1" t="s">
        <v>85</v>
      </c>
      <c r="AV5392" s="1" t="s">
        <v>108</v>
      </c>
      <c r="AW5392" s="1" t="s">
        <v>109</v>
      </c>
      <c r="AX5392" s="1" t="s">
        <v>2105</v>
      </c>
      <c r="AZ5392" s="2">
        <v>45724.711840277778</v>
      </c>
      <c r="BB5392" s="1" t="s">
        <v>1003</v>
      </c>
      <c r="BC5392" s="1" t="s">
        <v>595</v>
      </c>
      <c r="BD5392" s="1" t="s">
        <v>1004</v>
      </c>
      <c r="BE5392" s="1" t="s">
        <v>24193</v>
      </c>
      <c r="BF5392" s="1" t="s">
        <v>325</v>
      </c>
    </row>
    <row r="5393" spans="1:58" x14ac:dyDescent="0.35">
      <c r="A5393" s="1">
        <v>3018776</v>
      </c>
      <c r="B5393" s="1" t="s">
        <v>58</v>
      </c>
      <c r="C5393" s="1">
        <v>40889731</v>
      </c>
      <c r="D5393" s="1">
        <v>338540851</v>
      </c>
      <c r="E5393" s="1" t="s">
        <v>59</v>
      </c>
      <c r="F5393" s="1" t="s">
        <v>60</v>
      </c>
      <c r="G5393" s="1" t="s">
        <v>9300</v>
      </c>
      <c r="H5393" s="1" t="s">
        <v>5423</v>
      </c>
      <c r="I5393" s="1">
        <v>781328908</v>
      </c>
      <c r="J5393" s="1" t="s">
        <v>4086</v>
      </c>
      <c r="K5393" s="1">
        <v>12</v>
      </c>
      <c r="L5393" s="1" t="s">
        <v>64</v>
      </c>
      <c r="M5393" s="1" t="s">
        <v>65</v>
      </c>
      <c r="N5393" s="2">
        <v>45083.568842592591</v>
      </c>
      <c r="O5393" s="1" t="s">
        <v>66</v>
      </c>
      <c r="Q5393" s="1" t="s">
        <v>67</v>
      </c>
      <c r="R5393" s="2">
        <v>45724.443668981483</v>
      </c>
      <c r="S5393" s="1" t="s">
        <v>1134</v>
      </c>
      <c r="T5393" s="1" t="s">
        <v>100</v>
      </c>
      <c r="U5393" s="1" t="s">
        <v>723</v>
      </c>
      <c r="V5393" s="1" t="s">
        <v>24194</v>
      </c>
      <c r="W5393" s="1" t="s">
        <v>334</v>
      </c>
      <c r="X5393" s="1" t="s">
        <v>1153</v>
      </c>
      <c r="Y5393" s="1" t="s">
        <v>16256</v>
      </c>
      <c r="Z5393" s="1" t="s">
        <v>17121</v>
      </c>
      <c r="AA5393" s="1" t="s">
        <v>17121</v>
      </c>
      <c r="AB5393" s="1" t="s">
        <v>24195</v>
      </c>
      <c r="AE5393" s="2">
        <v>45724.443680555552</v>
      </c>
      <c r="AF5393" s="1" t="s">
        <v>77</v>
      </c>
      <c r="AH5393" s="1" t="s">
        <v>78</v>
      </c>
      <c r="AI5393" s="1" t="s">
        <v>79</v>
      </c>
      <c r="AJ5393" s="1" t="s">
        <v>283</v>
      </c>
      <c r="AK5393" s="1" t="s">
        <v>24196</v>
      </c>
      <c r="AL5393" s="1" t="s">
        <v>1134</v>
      </c>
      <c r="AM5393" s="2">
        <v>45724.443715277775</v>
      </c>
      <c r="AN5393" s="1" t="s">
        <v>24196</v>
      </c>
      <c r="AP5393" s="1">
        <v>5778945</v>
      </c>
      <c r="AQ5393" s="1" t="s">
        <v>83</v>
      </c>
      <c r="AR5393" s="2">
        <v>45724.535868055558</v>
      </c>
      <c r="AS5393" s="1" t="s">
        <v>84</v>
      </c>
      <c r="AT5393" s="2">
        <v>45724.333333333336</v>
      </c>
      <c r="AU5393" s="1" t="s">
        <v>85</v>
      </c>
      <c r="AV5393" s="1" t="s">
        <v>1214</v>
      </c>
      <c r="AW5393" s="1" t="s">
        <v>1215</v>
      </c>
      <c r="AX5393" s="1" t="s">
        <v>4760</v>
      </c>
      <c r="AZ5393" s="2">
        <v>45724.535868055558</v>
      </c>
      <c r="BB5393" s="1" t="s">
        <v>111</v>
      </c>
      <c r="BC5393" s="1" t="s">
        <v>112</v>
      </c>
      <c r="BD5393" s="1" t="s">
        <v>113</v>
      </c>
      <c r="BE5393" s="1" t="s">
        <v>24197</v>
      </c>
      <c r="BF5393" s="1" t="s">
        <v>3229</v>
      </c>
    </row>
    <row r="5394" spans="1:58" x14ac:dyDescent="0.35">
      <c r="A5394" s="1">
        <v>3018777</v>
      </c>
      <c r="B5394" s="1" t="s">
        <v>223</v>
      </c>
      <c r="C5394" s="1">
        <v>36983331</v>
      </c>
      <c r="D5394" s="1">
        <v>339518042</v>
      </c>
      <c r="E5394" s="1" t="s">
        <v>59</v>
      </c>
      <c r="F5394" s="1" t="s">
        <v>60</v>
      </c>
      <c r="G5394" s="1" t="s">
        <v>876</v>
      </c>
      <c r="H5394" s="1" t="s">
        <v>1647</v>
      </c>
      <c r="I5394" s="1">
        <v>773974488</v>
      </c>
      <c r="J5394" s="1" t="s">
        <v>2599</v>
      </c>
      <c r="K5394" s="1">
        <v>12</v>
      </c>
      <c r="L5394" s="1" t="s">
        <v>2278</v>
      </c>
      <c r="M5394" s="1" t="s">
        <v>65</v>
      </c>
      <c r="N5394" s="2">
        <v>44236.666666666664</v>
      </c>
      <c r="O5394" s="1" t="s">
        <v>1981</v>
      </c>
      <c r="Q5394" s="1" t="s">
        <v>67</v>
      </c>
      <c r="R5394" s="2">
        <v>45724.443969907406</v>
      </c>
      <c r="S5394" s="1" t="s">
        <v>7053</v>
      </c>
      <c r="T5394" s="1" t="s">
        <v>1021</v>
      </c>
      <c r="U5394" s="1" t="s">
        <v>1189</v>
      </c>
      <c r="V5394" s="1" t="s">
        <v>24198</v>
      </c>
      <c r="W5394" s="1" t="s">
        <v>263</v>
      </c>
      <c r="X5394" s="1" t="s">
        <v>263</v>
      </c>
      <c r="Y5394" s="1" t="s">
        <v>4165</v>
      </c>
      <c r="Z5394" s="1" t="s">
        <v>852</v>
      </c>
      <c r="AA5394" s="1" t="s">
        <v>2168</v>
      </c>
      <c r="AB5394" s="1" t="s">
        <v>2168</v>
      </c>
      <c r="AE5394" s="2">
        <v>45724.443981481483</v>
      </c>
      <c r="AF5394" s="1" t="s">
        <v>77</v>
      </c>
      <c r="AH5394" s="1" t="s">
        <v>125</v>
      </c>
      <c r="AI5394" s="1" t="s">
        <v>106</v>
      </c>
      <c r="AJ5394" s="1" t="s">
        <v>107</v>
      </c>
      <c r="AK5394" s="1" t="s">
        <v>24199</v>
      </c>
      <c r="AL5394" s="1" t="s">
        <v>7053</v>
      </c>
      <c r="AM5394" s="2">
        <v>45724.444027777776</v>
      </c>
      <c r="AN5394" s="1" t="s">
        <v>24199</v>
      </c>
      <c r="AP5394" s="1">
        <v>5778949</v>
      </c>
      <c r="AQ5394" s="1" t="s">
        <v>83</v>
      </c>
      <c r="AR5394" s="2">
        <v>45724.664930555555</v>
      </c>
      <c r="AS5394" s="1" t="s">
        <v>84</v>
      </c>
      <c r="AT5394" s="2">
        <v>45724.333333333336</v>
      </c>
      <c r="AU5394" s="1" t="s">
        <v>85</v>
      </c>
      <c r="AV5394" s="1" t="s">
        <v>108</v>
      </c>
      <c r="AW5394" s="1" t="s">
        <v>109</v>
      </c>
      <c r="AX5394" s="1" t="s">
        <v>1997</v>
      </c>
      <c r="AZ5394" s="2">
        <v>45724.664930555555</v>
      </c>
      <c r="BB5394" s="1" t="s">
        <v>504</v>
      </c>
      <c r="BC5394" s="1" t="s">
        <v>505</v>
      </c>
      <c r="BD5394" s="1" t="s">
        <v>506</v>
      </c>
      <c r="BE5394" s="1" t="s">
        <v>24200</v>
      </c>
      <c r="BF5394" s="1" t="s">
        <v>274</v>
      </c>
    </row>
    <row r="5395" spans="1:58" x14ac:dyDescent="0.35">
      <c r="A5395" s="1">
        <v>3018778</v>
      </c>
      <c r="B5395" s="1" t="s">
        <v>58</v>
      </c>
      <c r="C5395" s="1">
        <v>37526511</v>
      </c>
      <c r="D5395" s="1">
        <v>339555648</v>
      </c>
      <c r="E5395" s="1" t="s">
        <v>59</v>
      </c>
      <c r="F5395" s="1" t="s">
        <v>60</v>
      </c>
      <c r="G5395" s="1" t="s">
        <v>540</v>
      </c>
      <c r="H5395" s="1" t="s">
        <v>12126</v>
      </c>
      <c r="I5395" s="1">
        <v>775482109</v>
      </c>
      <c r="J5395" s="1" t="s">
        <v>542</v>
      </c>
      <c r="K5395" s="1">
        <v>14</v>
      </c>
      <c r="L5395" s="1" t="s">
        <v>64</v>
      </c>
      <c r="M5395" s="1" t="s">
        <v>65</v>
      </c>
      <c r="N5395" s="2">
        <v>45082.743078703701</v>
      </c>
      <c r="O5395" s="1" t="s">
        <v>66</v>
      </c>
      <c r="Q5395" s="1" t="s">
        <v>67</v>
      </c>
      <c r="R5395" s="2">
        <v>45724.443981481483</v>
      </c>
      <c r="S5395" s="1" t="s">
        <v>1954</v>
      </c>
      <c r="T5395" s="1" t="s">
        <v>100</v>
      </c>
      <c r="U5395" s="1" t="s">
        <v>723</v>
      </c>
      <c r="V5395" s="1" t="s">
        <v>24201</v>
      </c>
      <c r="W5395" s="1" t="s">
        <v>263</v>
      </c>
      <c r="X5395" s="1" t="s">
        <v>264</v>
      </c>
      <c r="Y5395" s="1" t="s">
        <v>10542</v>
      </c>
      <c r="Z5395" s="1" t="s">
        <v>266</v>
      </c>
      <c r="AA5395" s="1" t="s">
        <v>24202</v>
      </c>
      <c r="AB5395" s="1" t="s">
        <v>124</v>
      </c>
      <c r="AE5395" s="2">
        <v>45724.443993055553</v>
      </c>
      <c r="AF5395" s="1" t="s">
        <v>77</v>
      </c>
      <c r="AH5395" s="1" t="s">
        <v>78</v>
      </c>
      <c r="AI5395" s="1" t="s">
        <v>79</v>
      </c>
      <c r="AJ5395" s="1" t="s">
        <v>378</v>
      </c>
      <c r="AK5395" s="1" t="s">
        <v>24203</v>
      </c>
      <c r="AL5395" s="1" t="s">
        <v>1954</v>
      </c>
      <c r="AM5395" s="2">
        <v>45724.444039351853</v>
      </c>
      <c r="AN5395" s="1" t="s">
        <v>24203</v>
      </c>
      <c r="AP5395" s="1">
        <v>5778950</v>
      </c>
      <c r="AQ5395" s="1" t="s">
        <v>83</v>
      </c>
      <c r="AR5395" s="2">
        <v>45724.625289351854</v>
      </c>
      <c r="AS5395" s="1" t="s">
        <v>84</v>
      </c>
      <c r="AT5395" s="2">
        <v>45724.333333333336</v>
      </c>
      <c r="AU5395" s="1" t="s">
        <v>85</v>
      </c>
      <c r="AV5395" s="1" t="s">
        <v>108</v>
      </c>
      <c r="AW5395" s="1" t="s">
        <v>109</v>
      </c>
      <c r="AX5395" s="1" t="s">
        <v>857</v>
      </c>
      <c r="AZ5395" s="2">
        <v>45724.625289351854</v>
      </c>
      <c r="BB5395" s="1" t="s">
        <v>765</v>
      </c>
      <c r="BC5395" s="1" t="s">
        <v>766</v>
      </c>
      <c r="BD5395" s="1" t="s">
        <v>767</v>
      </c>
      <c r="BE5395" s="1" t="s">
        <v>24204</v>
      </c>
      <c r="BF5395" s="1" t="s">
        <v>274</v>
      </c>
    </row>
    <row r="5396" spans="1:58" x14ac:dyDescent="0.35">
      <c r="A5396" s="1">
        <v>3018779</v>
      </c>
      <c r="B5396" s="1" t="s">
        <v>223</v>
      </c>
      <c r="C5396" s="1">
        <v>44157261</v>
      </c>
      <c r="D5396" s="1">
        <v>338594364</v>
      </c>
      <c r="E5396" s="1" t="s">
        <v>59</v>
      </c>
      <c r="F5396" s="1" t="s">
        <v>60</v>
      </c>
      <c r="G5396" s="1" t="s">
        <v>24205</v>
      </c>
      <c r="H5396" s="1" t="s">
        <v>24206</v>
      </c>
      <c r="I5396" s="1">
        <v>787997978</v>
      </c>
      <c r="J5396" s="1" t="s">
        <v>16081</v>
      </c>
      <c r="K5396" s="1">
        <v>13</v>
      </c>
      <c r="L5396" s="1" t="s">
        <v>64</v>
      </c>
      <c r="M5396" s="1" t="s">
        <v>65</v>
      </c>
      <c r="N5396" s="2">
        <v>45573.541666666664</v>
      </c>
      <c r="O5396" s="1" t="s">
        <v>98</v>
      </c>
      <c r="Q5396" s="1" t="s">
        <v>67</v>
      </c>
      <c r="R5396" s="2">
        <v>45724.445613425924</v>
      </c>
      <c r="S5396" s="1" t="s">
        <v>2968</v>
      </c>
      <c r="T5396" s="1" t="s">
        <v>100</v>
      </c>
      <c r="U5396" s="1" t="s">
        <v>160</v>
      </c>
      <c r="V5396" s="1" t="s">
        <v>24207</v>
      </c>
      <c r="W5396" s="1" t="s">
        <v>214</v>
      </c>
      <c r="X5396" s="1" t="s">
        <v>319</v>
      </c>
      <c r="Y5396" s="1" t="s">
        <v>24208</v>
      </c>
      <c r="Z5396" s="1" t="s">
        <v>321</v>
      </c>
      <c r="AA5396" s="1" t="s">
        <v>322</v>
      </c>
      <c r="AB5396" s="1" t="s">
        <v>24209</v>
      </c>
      <c r="AE5396" s="2">
        <v>45724.445625</v>
      </c>
      <c r="AF5396" s="1" t="s">
        <v>77</v>
      </c>
      <c r="AH5396" s="1" t="s">
        <v>125</v>
      </c>
      <c r="AI5396" s="1" t="s">
        <v>79</v>
      </c>
      <c r="AJ5396" s="1" t="s">
        <v>107</v>
      </c>
      <c r="AK5396" s="1" t="s">
        <v>24207</v>
      </c>
      <c r="AL5396" s="1" t="s">
        <v>2968</v>
      </c>
      <c r="AM5396" s="2">
        <v>45724.445648148147</v>
      </c>
      <c r="AN5396" s="1" t="s">
        <v>24207</v>
      </c>
      <c r="AP5396" s="1">
        <v>5778954</v>
      </c>
      <c r="AQ5396" s="1" t="s">
        <v>83</v>
      </c>
      <c r="AR5396" s="2">
        <v>45724.596099537041</v>
      </c>
      <c r="AS5396" s="1" t="s">
        <v>84</v>
      </c>
      <c r="AT5396" s="2">
        <v>45724.333333333336</v>
      </c>
      <c r="AU5396" s="1" t="s">
        <v>85</v>
      </c>
      <c r="AV5396" s="1" t="s">
        <v>2194</v>
      </c>
      <c r="AW5396" s="1" t="s">
        <v>2195</v>
      </c>
      <c r="AX5396" s="1" t="s">
        <v>2196</v>
      </c>
      <c r="AZ5396" s="2">
        <v>45724.596099537041</v>
      </c>
      <c r="BB5396" s="1" t="s">
        <v>746</v>
      </c>
      <c r="BC5396" s="1" t="s">
        <v>747</v>
      </c>
      <c r="BD5396" s="1" t="s">
        <v>748</v>
      </c>
      <c r="BE5396" s="1" t="s">
        <v>24210</v>
      </c>
      <c r="BF5396" s="1" t="s">
        <v>176</v>
      </c>
    </row>
    <row r="5397" spans="1:58" x14ac:dyDescent="0.35">
      <c r="A5397" s="1">
        <v>3018780</v>
      </c>
      <c r="B5397" s="1" t="s">
        <v>327</v>
      </c>
      <c r="C5397" s="1">
        <v>3148811</v>
      </c>
      <c r="D5397" s="1">
        <v>339540160</v>
      </c>
      <c r="E5397" s="1" t="s">
        <v>59</v>
      </c>
      <c r="F5397" s="1" t="s">
        <v>60</v>
      </c>
      <c r="G5397" s="1" t="s">
        <v>2908</v>
      </c>
      <c r="H5397" s="1" t="s">
        <v>2892</v>
      </c>
      <c r="I5397" s="1" t="s">
        <v>24211</v>
      </c>
      <c r="J5397" s="1" t="s">
        <v>24212</v>
      </c>
      <c r="K5397" s="1">
        <v>14</v>
      </c>
      <c r="L5397" s="1" t="s">
        <v>64</v>
      </c>
      <c r="M5397" s="1" t="s">
        <v>65</v>
      </c>
      <c r="N5397" s="2">
        <v>42244.291666666664</v>
      </c>
      <c r="O5397" s="1" t="s">
        <v>3670</v>
      </c>
      <c r="Q5397" s="1" t="s">
        <v>67</v>
      </c>
      <c r="R5397" s="2">
        <v>45724.445694444446</v>
      </c>
      <c r="S5397" s="1" t="s">
        <v>722</v>
      </c>
      <c r="T5397" s="1" t="s">
        <v>100</v>
      </c>
      <c r="U5397" s="1" t="s">
        <v>120</v>
      </c>
      <c r="V5397" s="1" t="s">
        <v>24213</v>
      </c>
      <c r="W5397" s="1" t="s">
        <v>263</v>
      </c>
      <c r="X5397" s="1" t="s">
        <v>263</v>
      </c>
      <c r="Y5397" s="1" t="s">
        <v>5697</v>
      </c>
      <c r="Z5397" s="1" t="s">
        <v>852</v>
      </c>
      <c r="AA5397" s="1" t="s">
        <v>1111</v>
      </c>
      <c r="AB5397" s="1" t="s">
        <v>1111</v>
      </c>
      <c r="AC5397" s="1" t="s">
        <v>24214</v>
      </c>
      <c r="AE5397" s="2">
        <v>45724.445706018516</v>
      </c>
      <c r="AF5397" s="1" t="s">
        <v>1035</v>
      </c>
      <c r="AH5397" s="1" t="s">
        <v>78</v>
      </c>
      <c r="AI5397" s="1" t="s">
        <v>106</v>
      </c>
      <c r="AJ5397" s="1" t="s">
        <v>107</v>
      </c>
      <c r="AK5397" s="1" t="s">
        <v>24215</v>
      </c>
      <c r="AL5397" s="1" t="s">
        <v>722</v>
      </c>
      <c r="AM5397" s="2">
        <v>45724.445752314816</v>
      </c>
      <c r="AN5397" s="1" t="s">
        <v>24215</v>
      </c>
      <c r="AP5397" s="1">
        <v>5778955</v>
      </c>
      <c r="AQ5397" s="1" t="s">
        <v>83</v>
      </c>
      <c r="AR5397" s="2">
        <v>45724.610844907409</v>
      </c>
      <c r="AS5397" s="1" t="s">
        <v>84</v>
      </c>
      <c r="AT5397" s="2">
        <v>45724.333333333336</v>
      </c>
      <c r="AU5397" s="1" t="s">
        <v>85</v>
      </c>
      <c r="AV5397" s="1" t="s">
        <v>108</v>
      </c>
      <c r="AW5397" s="1" t="s">
        <v>109</v>
      </c>
      <c r="AX5397" s="1" t="s">
        <v>857</v>
      </c>
      <c r="AZ5397" s="2">
        <v>45724.610844907409</v>
      </c>
      <c r="BB5397" s="1" t="s">
        <v>801</v>
      </c>
      <c r="BC5397" s="1" t="s">
        <v>802</v>
      </c>
      <c r="BD5397" s="1" t="s">
        <v>803</v>
      </c>
      <c r="BE5397" s="1" t="s">
        <v>24216</v>
      </c>
      <c r="BF5397" s="1" t="s">
        <v>274</v>
      </c>
    </row>
    <row r="5398" spans="1:58" x14ac:dyDescent="0.35">
      <c r="A5398" s="1">
        <v>3018781</v>
      </c>
      <c r="B5398" s="1" t="s">
        <v>327</v>
      </c>
      <c r="C5398" s="1">
        <v>35332801</v>
      </c>
      <c r="D5398" s="1">
        <v>339743697</v>
      </c>
      <c r="E5398" s="1" t="s">
        <v>59</v>
      </c>
      <c r="F5398" s="1" t="s">
        <v>60</v>
      </c>
      <c r="G5398" s="1" t="s">
        <v>116</v>
      </c>
      <c r="H5398" s="1" t="s">
        <v>24217</v>
      </c>
      <c r="I5398" s="1">
        <v>787945723</v>
      </c>
      <c r="J5398" s="1" t="s">
        <v>20480</v>
      </c>
      <c r="K5398" s="1">
        <v>14</v>
      </c>
      <c r="L5398" s="1" t="s">
        <v>64</v>
      </c>
      <c r="M5398" s="1" t="s">
        <v>65</v>
      </c>
      <c r="N5398" s="2">
        <v>43530.666666666664</v>
      </c>
      <c r="O5398" s="1" t="s">
        <v>331</v>
      </c>
      <c r="Q5398" s="1" t="s">
        <v>67</v>
      </c>
      <c r="R5398" s="2">
        <v>45724.446215277778</v>
      </c>
      <c r="S5398" s="1" t="s">
        <v>8134</v>
      </c>
      <c r="T5398" s="1" t="s">
        <v>100</v>
      </c>
      <c r="U5398" s="1" t="s">
        <v>1313</v>
      </c>
      <c r="V5398" s="1" t="s">
        <v>24218</v>
      </c>
      <c r="W5398" s="1" t="s">
        <v>298</v>
      </c>
      <c r="X5398" s="1" t="s">
        <v>1124</v>
      </c>
      <c r="Y5398" s="1" t="s">
        <v>10355</v>
      </c>
      <c r="Z5398" s="1" t="s">
        <v>1491</v>
      </c>
      <c r="AA5398" s="1" t="s">
        <v>1491</v>
      </c>
      <c r="AB5398" s="1" t="s">
        <v>124</v>
      </c>
      <c r="AE5398" s="2">
        <v>45724.446226851855</v>
      </c>
      <c r="AF5398" s="1" t="s">
        <v>77</v>
      </c>
      <c r="AH5398" s="1" t="s">
        <v>78</v>
      </c>
      <c r="AI5398" s="1" t="s">
        <v>106</v>
      </c>
      <c r="AJ5398" s="1" t="s">
        <v>283</v>
      </c>
      <c r="AK5398" s="1" t="s">
        <v>24219</v>
      </c>
      <c r="AL5398" s="1" t="s">
        <v>8134</v>
      </c>
      <c r="AM5398" s="2">
        <v>45724.446284722224</v>
      </c>
      <c r="AN5398" s="1" t="s">
        <v>24219</v>
      </c>
      <c r="AP5398" s="1">
        <v>5778957</v>
      </c>
      <c r="AQ5398" s="1" t="s">
        <v>83</v>
      </c>
      <c r="AR5398" s="2">
        <v>45724.737905092596</v>
      </c>
      <c r="AS5398" s="1" t="s">
        <v>84</v>
      </c>
      <c r="AT5398" s="2">
        <v>45724.333333333336</v>
      </c>
      <c r="AU5398" s="1" t="s">
        <v>85</v>
      </c>
      <c r="AV5398" s="1" t="s">
        <v>233</v>
      </c>
      <c r="AW5398" s="1" t="s">
        <v>234</v>
      </c>
      <c r="AX5398" s="1" t="s">
        <v>932</v>
      </c>
      <c r="AZ5398" s="2">
        <v>45724.737905092596</v>
      </c>
      <c r="BB5398" s="1" t="s">
        <v>2659</v>
      </c>
      <c r="BC5398" s="1" t="s">
        <v>1061</v>
      </c>
      <c r="BD5398" s="1" t="s">
        <v>2660</v>
      </c>
      <c r="BE5398" s="1" t="s">
        <v>18272</v>
      </c>
      <c r="BF5398" s="1" t="s">
        <v>240</v>
      </c>
    </row>
    <row r="5399" spans="1:58" x14ac:dyDescent="0.35">
      <c r="A5399" s="1">
        <v>3018782</v>
      </c>
      <c r="B5399" s="1" t="s">
        <v>223</v>
      </c>
      <c r="C5399" s="1">
        <v>38976571</v>
      </c>
      <c r="D5399" s="1">
        <v>339559019</v>
      </c>
      <c r="E5399" s="1" t="s">
        <v>59</v>
      </c>
      <c r="F5399" s="1" t="s">
        <v>60</v>
      </c>
      <c r="G5399" s="1" t="s">
        <v>12095</v>
      </c>
      <c r="H5399" s="1" t="s">
        <v>96</v>
      </c>
      <c r="I5399" s="1">
        <v>776784434</v>
      </c>
      <c r="J5399" s="1" t="s">
        <v>24220</v>
      </c>
      <c r="K5399" s="1">
        <v>14</v>
      </c>
      <c r="L5399" s="1" t="s">
        <v>64</v>
      </c>
      <c r="M5399" s="1" t="s">
        <v>65</v>
      </c>
      <c r="N5399" s="2">
        <v>45086.541666666664</v>
      </c>
      <c r="O5399" s="1" t="s">
        <v>98</v>
      </c>
      <c r="Q5399" s="1" t="s">
        <v>67</v>
      </c>
      <c r="R5399" s="2">
        <v>45724.448125000003</v>
      </c>
      <c r="S5399" s="1" t="s">
        <v>6472</v>
      </c>
      <c r="T5399" s="1" t="s">
        <v>69</v>
      </c>
      <c r="U5399" s="1" t="s">
        <v>120</v>
      </c>
      <c r="V5399" s="1" t="s">
        <v>24221</v>
      </c>
      <c r="W5399" s="1" t="s">
        <v>263</v>
      </c>
      <c r="X5399" s="1" t="s">
        <v>264</v>
      </c>
      <c r="Y5399" s="1" t="s">
        <v>3532</v>
      </c>
      <c r="Z5399" s="1" t="s">
        <v>266</v>
      </c>
      <c r="AA5399" s="1" t="s">
        <v>4704</v>
      </c>
      <c r="AB5399" s="1" t="s">
        <v>2076</v>
      </c>
      <c r="AE5399" s="2">
        <v>45724.448136574072</v>
      </c>
      <c r="AF5399" s="1" t="s">
        <v>77</v>
      </c>
      <c r="AH5399" s="1" t="s">
        <v>125</v>
      </c>
      <c r="AI5399" s="1" t="s">
        <v>106</v>
      </c>
      <c r="AJ5399" s="1" t="s">
        <v>107</v>
      </c>
      <c r="AK5399" s="1" t="s">
        <v>24222</v>
      </c>
      <c r="AL5399" s="1" t="s">
        <v>6472</v>
      </c>
      <c r="AM5399" s="2">
        <v>45724.448171296295</v>
      </c>
      <c r="AN5399" s="1" t="s">
        <v>24222</v>
      </c>
      <c r="AP5399" s="1">
        <v>5778963</v>
      </c>
      <c r="AQ5399" s="1" t="s">
        <v>83</v>
      </c>
      <c r="AR5399" s="2">
        <v>45724.58384259259</v>
      </c>
      <c r="AS5399" s="1" t="s">
        <v>84</v>
      </c>
      <c r="AT5399" s="2">
        <v>45724.333333333336</v>
      </c>
      <c r="AU5399" s="1" t="s">
        <v>85</v>
      </c>
      <c r="AV5399" s="1" t="s">
        <v>108</v>
      </c>
      <c r="AW5399" s="1" t="s">
        <v>109</v>
      </c>
      <c r="AX5399" s="1" t="s">
        <v>1997</v>
      </c>
      <c r="AZ5399" s="2">
        <v>45724.58384259259</v>
      </c>
      <c r="BB5399" s="1" t="s">
        <v>2666</v>
      </c>
      <c r="BC5399" s="1" t="s">
        <v>2667</v>
      </c>
      <c r="BD5399" s="1" t="s">
        <v>2668</v>
      </c>
      <c r="BE5399" s="1" t="s">
        <v>24223</v>
      </c>
      <c r="BF5399" s="1" t="s">
        <v>274</v>
      </c>
    </row>
    <row r="5400" spans="1:58" x14ac:dyDescent="0.35">
      <c r="A5400" s="1">
        <v>3018783</v>
      </c>
      <c r="B5400" s="1" t="s">
        <v>58</v>
      </c>
      <c r="C5400" s="1">
        <v>36262871</v>
      </c>
      <c r="D5400" s="1">
        <v>338323116</v>
      </c>
      <c r="E5400" s="1" t="s">
        <v>59</v>
      </c>
      <c r="F5400" s="1" t="s">
        <v>60</v>
      </c>
      <c r="G5400" s="1" t="s">
        <v>24224</v>
      </c>
      <c r="H5400" s="1" t="s">
        <v>1674</v>
      </c>
      <c r="I5400" s="1">
        <v>782292975</v>
      </c>
      <c r="J5400" s="1" t="s">
        <v>24225</v>
      </c>
      <c r="K5400" s="1">
        <v>12</v>
      </c>
      <c r="L5400" s="1" t="s">
        <v>64</v>
      </c>
      <c r="M5400" s="1" t="s">
        <v>65</v>
      </c>
      <c r="N5400" s="2">
        <v>44805</v>
      </c>
      <c r="O5400" s="1" t="s">
        <v>353</v>
      </c>
      <c r="Q5400" s="1" t="s">
        <v>67</v>
      </c>
      <c r="R5400" s="2">
        <v>45724.448287037034</v>
      </c>
      <c r="S5400" s="1" t="s">
        <v>5541</v>
      </c>
      <c r="T5400" s="1" t="s">
        <v>1021</v>
      </c>
      <c r="U5400" s="1" t="s">
        <v>640</v>
      </c>
      <c r="V5400" s="1" t="s">
        <v>24226</v>
      </c>
      <c r="W5400" s="1" t="s">
        <v>334</v>
      </c>
      <c r="X5400" s="1" t="s">
        <v>335</v>
      </c>
      <c r="Y5400" s="1" t="s">
        <v>18766</v>
      </c>
      <c r="Z5400" s="1" t="s">
        <v>337</v>
      </c>
      <c r="AA5400" s="1" t="s">
        <v>2391</v>
      </c>
      <c r="AB5400" s="1" t="s">
        <v>2391</v>
      </c>
      <c r="AC5400" s="1">
        <v>133</v>
      </c>
      <c r="AE5400" s="2">
        <v>45724.448310185187</v>
      </c>
      <c r="AF5400" s="1" t="s">
        <v>77</v>
      </c>
      <c r="AH5400" s="1" t="s">
        <v>125</v>
      </c>
      <c r="AI5400" s="1" t="s">
        <v>79</v>
      </c>
      <c r="AJ5400" s="1" t="s">
        <v>283</v>
      </c>
      <c r="AK5400" s="1" t="s">
        <v>24227</v>
      </c>
      <c r="AL5400" s="1" t="s">
        <v>5541</v>
      </c>
      <c r="AM5400" s="2">
        <v>45724.448333333334</v>
      </c>
      <c r="AN5400" s="1" t="s">
        <v>24227</v>
      </c>
      <c r="AP5400" s="1">
        <v>5778964</v>
      </c>
      <c r="AQ5400" s="1" t="s">
        <v>83</v>
      </c>
      <c r="AR5400" s="2">
        <v>45724.874247685184</v>
      </c>
      <c r="AS5400" s="1" t="s">
        <v>84</v>
      </c>
      <c r="AT5400" s="2">
        <v>45724.333333333336</v>
      </c>
      <c r="AU5400" s="1" t="s">
        <v>85</v>
      </c>
      <c r="AV5400" s="1" t="s">
        <v>1702</v>
      </c>
      <c r="AW5400" s="1" t="s">
        <v>1703</v>
      </c>
      <c r="AX5400" s="1" t="s">
        <v>10658</v>
      </c>
      <c r="AZ5400" s="2">
        <v>45724.874247685184</v>
      </c>
      <c r="BB5400" s="1" t="s">
        <v>152</v>
      </c>
      <c r="BC5400" s="1" t="s">
        <v>153</v>
      </c>
      <c r="BD5400" s="1" t="s">
        <v>154</v>
      </c>
      <c r="BE5400" s="1" t="s">
        <v>2544</v>
      </c>
      <c r="BF5400" s="1" t="s">
        <v>349</v>
      </c>
    </row>
    <row r="5401" spans="1:58" x14ac:dyDescent="0.35">
      <c r="A5401" s="1">
        <v>3018784</v>
      </c>
      <c r="B5401" s="1" t="s">
        <v>223</v>
      </c>
      <c r="C5401" s="1">
        <v>44521271</v>
      </c>
      <c r="D5401" s="1">
        <v>339736351</v>
      </c>
      <c r="E5401" s="1" t="s">
        <v>59</v>
      </c>
      <c r="F5401" s="1" t="s">
        <v>60</v>
      </c>
      <c r="G5401" s="1" t="s">
        <v>116</v>
      </c>
      <c r="H5401" s="1" t="s">
        <v>2356</v>
      </c>
      <c r="I5401" s="1">
        <v>775635688</v>
      </c>
      <c r="J5401" s="1" t="s">
        <v>531</v>
      </c>
      <c r="K5401" s="1">
        <v>14</v>
      </c>
      <c r="L5401" s="1" t="s">
        <v>64</v>
      </c>
      <c r="M5401" s="1" t="s">
        <v>65</v>
      </c>
      <c r="N5401" s="2">
        <v>45619.522222222222</v>
      </c>
      <c r="O5401" s="1" t="s">
        <v>98</v>
      </c>
      <c r="Q5401" s="1" t="s">
        <v>67</v>
      </c>
      <c r="R5401" s="2">
        <v>45724.45</v>
      </c>
      <c r="S5401" s="1" t="s">
        <v>10064</v>
      </c>
      <c r="T5401" s="1" t="s">
        <v>69</v>
      </c>
      <c r="U5401" s="1" t="s">
        <v>160</v>
      </c>
      <c r="V5401" s="1" t="s">
        <v>24228</v>
      </c>
      <c r="W5401" s="1" t="s">
        <v>298</v>
      </c>
      <c r="X5401" s="1" t="s">
        <v>298</v>
      </c>
      <c r="Y5401" s="1" t="s">
        <v>6104</v>
      </c>
      <c r="Z5401" s="1" t="s">
        <v>1568</v>
      </c>
      <c r="AA5401" s="1" t="s">
        <v>8108</v>
      </c>
      <c r="AB5401" s="1" t="s">
        <v>8108</v>
      </c>
      <c r="AE5401" s="2">
        <v>45724.766388888886</v>
      </c>
      <c r="AF5401" s="1" t="s">
        <v>77</v>
      </c>
      <c r="AH5401" s="1" t="s">
        <v>78</v>
      </c>
      <c r="AI5401" s="1" t="s">
        <v>360</v>
      </c>
      <c r="AJ5401" s="1" t="s">
        <v>303</v>
      </c>
      <c r="AK5401" s="1" t="s">
        <v>24229</v>
      </c>
      <c r="AL5401" s="1" t="s">
        <v>937</v>
      </c>
      <c r="AM5401" s="2">
        <v>45724.766481481478</v>
      </c>
      <c r="AN5401" s="1" t="s">
        <v>24229</v>
      </c>
      <c r="AO5401" s="1" t="s">
        <v>937</v>
      </c>
      <c r="AP5401" s="1">
        <v>5780089</v>
      </c>
      <c r="AQ5401" s="1" t="s">
        <v>83</v>
      </c>
      <c r="AR5401" s="2">
        <v>45725.473344907405</v>
      </c>
      <c r="AS5401" s="1" t="s">
        <v>84</v>
      </c>
      <c r="AT5401" s="2">
        <v>45724.298611111109</v>
      </c>
      <c r="AU5401" s="1" t="s">
        <v>85</v>
      </c>
      <c r="AV5401" s="1" t="s">
        <v>86</v>
      </c>
      <c r="AW5401" s="1" t="s">
        <v>87</v>
      </c>
      <c r="AX5401" s="1" t="s">
        <v>88</v>
      </c>
      <c r="AZ5401" s="2">
        <v>45725.473344907405</v>
      </c>
      <c r="BB5401" s="1" t="s">
        <v>1480</v>
      </c>
      <c r="BC5401" s="1" t="s">
        <v>1481</v>
      </c>
      <c r="BD5401" s="1" t="s">
        <v>1482</v>
      </c>
      <c r="BE5401" s="1" t="s">
        <v>24230</v>
      </c>
      <c r="BF5401" s="1" t="s">
        <v>937</v>
      </c>
    </row>
    <row r="5402" spans="1:58" x14ac:dyDescent="0.35">
      <c r="A5402" s="1">
        <v>3018785</v>
      </c>
      <c r="B5402" s="1" t="s">
        <v>58</v>
      </c>
      <c r="C5402" s="1">
        <v>3040911</v>
      </c>
      <c r="D5402" s="1">
        <v>338552007</v>
      </c>
      <c r="E5402" s="1" t="s">
        <v>59</v>
      </c>
      <c r="F5402" s="1" t="s">
        <v>60</v>
      </c>
      <c r="G5402" s="1" t="s">
        <v>1177</v>
      </c>
      <c r="H5402" s="1" t="s">
        <v>2171</v>
      </c>
      <c r="I5402" s="1">
        <v>776453853</v>
      </c>
      <c r="J5402" s="1" t="s">
        <v>8308</v>
      </c>
      <c r="K5402" s="1">
        <v>13</v>
      </c>
      <c r="L5402" s="1" t="s">
        <v>244</v>
      </c>
      <c r="M5402" s="1" t="s">
        <v>65</v>
      </c>
      <c r="N5402" s="2">
        <v>44681.666678240741</v>
      </c>
      <c r="O5402" s="1" t="s">
        <v>1087</v>
      </c>
      <c r="Q5402" s="1" t="s">
        <v>67</v>
      </c>
      <c r="R5402" s="2">
        <v>45724.451365740744</v>
      </c>
      <c r="S5402" s="1" t="s">
        <v>10593</v>
      </c>
      <c r="T5402" s="1" t="s">
        <v>100</v>
      </c>
      <c r="U5402" s="1" t="s">
        <v>70</v>
      </c>
      <c r="V5402" s="1" t="s">
        <v>24231</v>
      </c>
      <c r="W5402" s="1" t="s">
        <v>334</v>
      </c>
      <c r="X5402" s="1" t="s">
        <v>335</v>
      </c>
      <c r="Y5402" s="1" t="s">
        <v>18766</v>
      </c>
      <c r="Z5402" s="1" t="s">
        <v>165</v>
      </c>
      <c r="AA5402" s="1" t="s">
        <v>7746</v>
      </c>
      <c r="AB5402" s="1" t="s">
        <v>7746</v>
      </c>
      <c r="AC5402" s="1">
        <v>125</v>
      </c>
      <c r="AE5402" s="2">
        <v>45724.451377314814</v>
      </c>
      <c r="AF5402" s="1" t="s">
        <v>77</v>
      </c>
      <c r="AH5402" s="1" t="s">
        <v>78</v>
      </c>
      <c r="AI5402" s="1" t="s">
        <v>79</v>
      </c>
      <c r="AJ5402" s="1" t="s">
        <v>378</v>
      </c>
      <c r="AK5402" s="1" t="s">
        <v>24232</v>
      </c>
      <c r="AL5402" s="1" t="s">
        <v>10593</v>
      </c>
      <c r="AM5402" s="2">
        <v>45724.451412037037</v>
      </c>
      <c r="AN5402" s="1" t="s">
        <v>24232</v>
      </c>
      <c r="AP5402" s="1">
        <v>5778974</v>
      </c>
      <c r="AQ5402" s="1" t="s">
        <v>83</v>
      </c>
      <c r="AR5402" s="2">
        <v>45724.873622685183</v>
      </c>
      <c r="AS5402" s="1" t="s">
        <v>84</v>
      </c>
      <c r="AT5402" s="2">
        <v>45724.333333333336</v>
      </c>
      <c r="AU5402" s="1" t="s">
        <v>85</v>
      </c>
      <c r="AV5402" s="1" t="s">
        <v>1702</v>
      </c>
      <c r="AW5402" s="1" t="s">
        <v>1703</v>
      </c>
      <c r="AX5402" s="1" t="s">
        <v>3332</v>
      </c>
      <c r="AZ5402" s="2">
        <v>45724.873622685183</v>
      </c>
      <c r="BB5402" s="1" t="s">
        <v>111</v>
      </c>
      <c r="BC5402" s="1" t="s">
        <v>112</v>
      </c>
      <c r="BD5402" s="1" t="s">
        <v>113</v>
      </c>
      <c r="BE5402" s="1" t="s">
        <v>6522</v>
      </c>
      <c r="BF5402" s="1" t="s">
        <v>349</v>
      </c>
    </row>
    <row r="5403" spans="1:58" x14ac:dyDescent="0.35">
      <c r="A5403" s="1">
        <v>3018786</v>
      </c>
      <c r="B5403" s="1" t="s">
        <v>58</v>
      </c>
      <c r="C5403" s="1">
        <v>43686551</v>
      </c>
      <c r="D5403" s="1">
        <v>339765491</v>
      </c>
      <c r="E5403" s="1" t="s">
        <v>59</v>
      </c>
      <c r="F5403" s="1" t="s">
        <v>60</v>
      </c>
      <c r="G5403" s="1" t="s">
        <v>116</v>
      </c>
      <c r="H5403" s="1" t="s">
        <v>3696</v>
      </c>
      <c r="I5403" s="1">
        <v>773269393</v>
      </c>
      <c r="J5403" s="1" t="s">
        <v>24233</v>
      </c>
      <c r="K5403" s="1">
        <v>14</v>
      </c>
      <c r="L5403" s="1" t="s">
        <v>64</v>
      </c>
      <c r="M5403" s="1" t="s">
        <v>65</v>
      </c>
      <c r="N5403" s="2">
        <v>45549.041666666664</v>
      </c>
      <c r="O5403" s="1" t="s">
        <v>66</v>
      </c>
      <c r="Q5403" s="1" t="s">
        <v>67</v>
      </c>
      <c r="R5403" s="2">
        <v>45724.45144675926</v>
      </c>
      <c r="S5403" s="1" t="s">
        <v>6992</v>
      </c>
      <c r="T5403" s="1" t="s">
        <v>69</v>
      </c>
      <c r="U5403" s="1" t="s">
        <v>70</v>
      </c>
      <c r="V5403" s="1" t="s">
        <v>24234</v>
      </c>
      <c r="W5403" s="1" t="s">
        <v>298</v>
      </c>
      <c r="X5403" s="1" t="s">
        <v>298</v>
      </c>
      <c r="Y5403" s="1" t="s">
        <v>4292</v>
      </c>
      <c r="Z5403" s="1" t="s">
        <v>929</v>
      </c>
      <c r="AA5403" s="1" t="s">
        <v>4293</v>
      </c>
      <c r="AB5403" s="1" t="s">
        <v>124</v>
      </c>
      <c r="AE5403" s="2">
        <v>45724.451458333337</v>
      </c>
      <c r="AF5403" s="1" t="s">
        <v>77</v>
      </c>
      <c r="AH5403" s="1" t="s">
        <v>125</v>
      </c>
      <c r="AI5403" s="1" t="s">
        <v>79</v>
      </c>
      <c r="AJ5403" s="1" t="s">
        <v>378</v>
      </c>
      <c r="AK5403" s="1" t="s">
        <v>18215</v>
      </c>
      <c r="AL5403" s="1" t="s">
        <v>6992</v>
      </c>
      <c r="AM5403" s="2">
        <v>45724.730509259258</v>
      </c>
      <c r="AO5403" s="1" t="s">
        <v>7744</v>
      </c>
      <c r="AP5403" s="1">
        <v>5779984</v>
      </c>
      <c r="AQ5403" s="1" t="s">
        <v>83</v>
      </c>
      <c r="AR5403" s="2">
        <v>45725.503506944442</v>
      </c>
      <c r="AS5403" s="1" t="s">
        <v>84</v>
      </c>
      <c r="AT5403" s="2">
        <v>45724.295138888891</v>
      </c>
      <c r="AU5403" s="1" t="s">
        <v>573</v>
      </c>
      <c r="AV5403" s="1" t="s">
        <v>4129</v>
      </c>
      <c r="AW5403" s="1" t="s">
        <v>4130</v>
      </c>
      <c r="AX5403" s="1" t="s">
        <v>4131</v>
      </c>
      <c r="AZ5403" s="2">
        <v>45725.503506944442</v>
      </c>
      <c r="BB5403" s="1" t="s">
        <v>89</v>
      </c>
      <c r="BC5403" s="1" t="s">
        <v>90</v>
      </c>
      <c r="BD5403" s="1" t="s">
        <v>91</v>
      </c>
      <c r="BE5403" s="1" t="s">
        <v>24235</v>
      </c>
      <c r="BF5403" s="1" t="s">
        <v>93</v>
      </c>
    </row>
    <row r="5404" spans="1:58" x14ac:dyDescent="0.35">
      <c r="A5404" s="1">
        <v>3018787</v>
      </c>
      <c r="B5404" s="1" t="s">
        <v>327</v>
      </c>
      <c r="C5404" s="1">
        <v>421951</v>
      </c>
      <c r="D5404" s="1">
        <v>338258222</v>
      </c>
      <c r="E5404" s="1" t="s">
        <v>59</v>
      </c>
      <c r="F5404" s="1" t="s">
        <v>60</v>
      </c>
      <c r="G5404" s="1" t="s">
        <v>2536</v>
      </c>
      <c r="H5404" s="1" t="s">
        <v>24236</v>
      </c>
      <c r="I5404" s="1">
        <v>776313901</v>
      </c>
      <c r="J5404" s="1" t="s">
        <v>8352</v>
      </c>
      <c r="K5404" s="1">
        <v>12</v>
      </c>
      <c r="L5404" s="1" t="s">
        <v>64</v>
      </c>
      <c r="M5404" s="1" t="s">
        <v>65</v>
      </c>
      <c r="N5404" s="2">
        <v>41033.510520833333</v>
      </c>
      <c r="O5404" s="1" t="s">
        <v>1030</v>
      </c>
      <c r="Q5404" s="1" t="s">
        <v>67</v>
      </c>
      <c r="R5404" s="2">
        <v>45724.452407407407</v>
      </c>
      <c r="S5404" s="1" t="s">
        <v>7053</v>
      </c>
      <c r="T5404" s="1" t="s">
        <v>1021</v>
      </c>
      <c r="U5404" s="1" t="s">
        <v>1189</v>
      </c>
      <c r="V5404" s="1" t="s">
        <v>24237</v>
      </c>
      <c r="W5404" s="1" t="s">
        <v>72</v>
      </c>
      <c r="X5404" s="1" t="s">
        <v>356</v>
      </c>
      <c r="Y5404" s="1" t="s">
        <v>11570</v>
      </c>
      <c r="Z5404" s="1" t="s">
        <v>75</v>
      </c>
      <c r="AA5404" s="1" t="s">
        <v>4005</v>
      </c>
      <c r="AB5404" s="1" t="s">
        <v>4005</v>
      </c>
      <c r="AC5404" s="1" t="s">
        <v>24238</v>
      </c>
      <c r="AE5404" s="2">
        <v>45724.452418981484</v>
      </c>
      <c r="AF5404" s="1" t="s">
        <v>77</v>
      </c>
      <c r="AH5404" s="1" t="s">
        <v>125</v>
      </c>
      <c r="AI5404" s="1" t="s">
        <v>360</v>
      </c>
      <c r="AJ5404" s="1" t="s">
        <v>107</v>
      </c>
      <c r="AK5404" s="1" t="s">
        <v>24239</v>
      </c>
      <c r="AL5404" s="1" t="s">
        <v>7053</v>
      </c>
      <c r="AM5404" s="2">
        <v>45724.45244212963</v>
      </c>
      <c r="AN5404" s="1" t="s">
        <v>24239</v>
      </c>
      <c r="AP5404" s="1">
        <v>5778976</v>
      </c>
      <c r="AQ5404" s="1" t="s">
        <v>83</v>
      </c>
      <c r="AR5404" s="2">
        <v>45724.645405092589</v>
      </c>
      <c r="AS5404" s="1" t="s">
        <v>84</v>
      </c>
      <c r="AT5404" s="2">
        <v>45724.333333333336</v>
      </c>
      <c r="AU5404" s="1" t="s">
        <v>85</v>
      </c>
      <c r="AV5404" s="1" t="s">
        <v>645</v>
      </c>
      <c r="AW5404" s="1" t="s">
        <v>646</v>
      </c>
      <c r="AX5404" s="1" t="s">
        <v>24240</v>
      </c>
      <c r="AZ5404" s="2">
        <v>45724.645405092589</v>
      </c>
      <c r="BB5404" s="1" t="s">
        <v>6419</v>
      </c>
      <c r="BC5404" s="1" t="s">
        <v>5858</v>
      </c>
      <c r="BD5404" s="1" t="s">
        <v>6420</v>
      </c>
      <c r="BE5404" s="1" t="s">
        <v>24241</v>
      </c>
      <c r="BF5404" s="1" t="s">
        <v>937</v>
      </c>
    </row>
    <row r="5405" spans="1:58" x14ac:dyDescent="0.35">
      <c r="A5405" s="1">
        <v>3018788</v>
      </c>
      <c r="B5405" s="1" t="s">
        <v>58</v>
      </c>
      <c r="C5405" s="1">
        <v>43858211</v>
      </c>
      <c r="D5405" s="1">
        <v>338023440</v>
      </c>
      <c r="E5405" s="1" t="s">
        <v>59</v>
      </c>
      <c r="F5405" s="1" t="s">
        <v>60</v>
      </c>
      <c r="G5405" s="1" t="s">
        <v>2994</v>
      </c>
      <c r="H5405" s="1" t="s">
        <v>117</v>
      </c>
      <c r="I5405" s="1">
        <v>771704847</v>
      </c>
      <c r="J5405" s="1" t="s">
        <v>4807</v>
      </c>
      <c r="K5405" s="1">
        <v>13</v>
      </c>
      <c r="L5405" s="1" t="s">
        <v>64</v>
      </c>
      <c r="M5405" s="1" t="s">
        <v>65</v>
      </c>
      <c r="N5405" s="2">
        <v>45543.041666666664</v>
      </c>
      <c r="O5405" s="1" t="s">
        <v>66</v>
      </c>
      <c r="Q5405" s="1" t="s">
        <v>67</v>
      </c>
      <c r="R5405" s="2">
        <v>45724.452569444446</v>
      </c>
      <c r="S5405" s="1" t="s">
        <v>10529</v>
      </c>
      <c r="T5405" s="1" t="s">
        <v>100</v>
      </c>
      <c r="U5405" s="1" t="s">
        <v>1219</v>
      </c>
      <c r="V5405" s="1" t="s">
        <v>24242</v>
      </c>
      <c r="W5405" s="1" t="s">
        <v>653</v>
      </c>
      <c r="X5405" s="1" t="s">
        <v>654</v>
      </c>
      <c r="Y5405" s="1" t="s">
        <v>24243</v>
      </c>
      <c r="Z5405" s="1" t="s">
        <v>2757</v>
      </c>
      <c r="AA5405" s="1" t="s">
        <v>2758</v>
      </c>
      <c r="AB5405" s="1" t="s">
        <v>124</v>
      </c>
      <c r="AE5405" s="2">
        <v>45724.452581018515</v>
      </c>
      <c r="AF5405" s="1" t="s">
        <v>77</v>
      </c>
      <c r="AH5405" s="1" t="s">
        <v>125</v>
      </c>
      <c r="AI5405" s="1" t="s">
        <v>79</v>
      </c>
      <c r="AJ5405" s="1" t="s">
        <v>147</v>
      </c>
      <c r="AK5405" s="1" t="s">
        <v>24242</v>
      </c>
      <c r="AL5405" s="1" t="s">
        <v>10529</v>
      </c>
      <c r="AM5405" s="2">
        <v>45724.452604166669</v>
      </c>
      <c r="AN5405" s="1" t="s">
        <v>24242</v>
      </c>
      <c r="AP5405" s="1">
        <v>5778977</v>
      </c>
      <c r="AQ5405" s="1" t="s">
        <v>83</v>
      </c>
      <c r="AR5405" s="2">
        <v>45725.51017361111</v>
      </c>
      <c r="AS5405" s="1" t="s">
        <v>84</v>
      </c>
      <c r="AT5405" s="2">
        <v>45724.333333333336</v>
      </c>
      <c r="AU5405" s="1" t="s">
        <v>85</v>
      </c>
      <c r="AV5405" s="1" t="s">
        <v>608</v>
      </c>
      <c r="AW5405" s="1" t="s">
        <v>609</v>
      </c>
      <c r="AX5405" s="1" t="s">
        <v>2559</v>
      </c>
      <c r="AZ5405" s="2">
        <v>45725.51017361111</v>
      </c>
      <c r="BB5405" s="1" t="s">
        <v>2825</v>
      </c>
      <c r="BC5405" s="1" t="s">
        <v>153</v>
      </c>
      <c r="BD5405" s="1" t="s">
        <v>2826</v>
      </c>
      <c r="BE5405" s="1" t="s">
        <v>2544</v>
      </c>
      <c r="BF5405" s="1" t="s">
        <v>657</v>
      </c>
    </row>
    <row r="5406" spans="1:58" x14ac:dyDescent="0.35">
      <c r="A5406" s="1">
        <v>3018789</v>
      </c>
      <c r="B5406" s="1" t="s">
        <v>58</v>
      </c>
      <c r="C5406" s="1">
        <v>39112161</v>
      </c>
      <c r="D5406" s="1">
        <v>338701909</v>
      </c>
      <c r="E5406" s="1" t="s">
        <v>59</v>
      </c>
      <c r="F5406" s="1" t="s">
        <v>60</v>
      </c>
      <c r="G5406" s="1" t="s">
        <v>422</v>
      </c>
      <c r="H5406" s="1" t="s">
        <v>1416</v>
      </c>
      <c r="I5406" s="1">
        <v>783729724</v>
      </c>
      <c r="J5406" s="1" t="s">
        <v>24244</v>
      </c>
      <c r="K5406" s="1">
        <v>13</v>
      </c>
      <c r="L5406" s="1" t="s">
        <v>64</v>
      </c>
      <c r="M5406" s="1" t="s">
        <v>65</v>
      </c>
      <c r="N5406" s="2">
        <v>45018</v>
      </c>
      <c r="O5406" s="1" t="s">
        <v>353</v>
      </c>
      <c r="Q5406" s="1" t="s">
        <v>67</v>
      </c>
      <c r="R5406" s="2">
        <v>45724.453923611109</v>
      </c>
      <c r="S5406" s="1" t="s">
        <v>3799</v>
      </c>
      <c r="T5406" s="1" t="s">
        <v>100</v>
      </c>
      <c r="U5406" s="1" t="s">
        <v>385</v>
      </c>
      <c r="V5406" s="1" t="s">
        <v>24245</v>
      </c>
      <c r="W5406" s="1" t="s">
        <v>653</v>
      </c>
      <c r="X5406" s="1" t="s">
        <v>654</v>
      </c>
      <c r="Y5406" s="1" t="s">
        <v>1420</v>
      </c>
      <c r="Z5406" s="1" t="s">
        <v>606</v>
      </c>
      <c r="AA5406" s="1" t="s">
        <v>1421</v>
      </c>
      <c r="AB5406" s="1" t="s">
        <v>1422</v>
      </c>
      <c r="AE5406" s="2">
        <v>45724.453935185185</v>
      </c>
      <c r="AF5406" s="1" t="s">
        <v>77</v>
      </c>
      <c r="AH5406" s="1" t="s">
        <v>78</v>
      </c>
      <c r="AI5406" s="1" t="s">
        <v>79</v>
      </c>
      <c r="AJ5406" s="1" t="s">
        <v>3850</v>
      </c>
      <c r="AK5406" s="1" t="s">
        <v>24245</v>
      </c>
      <c r="AL5406" s="1" t="s">
        <v>3799</v>
      </c>
      <c r="AM5406" s="2">
        <v>45724.453969907408</v>
      </c>
      <c r="AN5406" s="1" t="s">
        <v>24245</v>
      </c>
      <c r="AP5406" s="1">
        <v>5778984</v>
      </c>
      <c r="AQ5406" s="1" t="s">
        <v>83</v>
      </c>
      <c r="AR5406" s="2">
        <v>45724.877256944441</v>
      </c>
      <c r="AS5406" s="1" t="s">
        <v>84</v>
      </c>
      <c r="AT5406" s="2">
        <v>45724.333333333336</v>
      </c>
      <c r="AU5406" s="1" t="s">
        <v>85</v>
      </c>
      <c r="AV5406" s="1" t="s">
        <v>608</v>
      </c>
      <c r="AW5406" s="1" t="s">
        <v>609</v>
      </c>
      <c r="AX5406" s="1" t="s">
        <v>6547</v>
      </c>
      <c r="AZ5406" s="2">
        <v>45724.877256944441</v>
      </c>
      <c r="BB5406" s="1" t="s">
        <v>1129</v>
      </c>
      <c r="BC5406" s="1" t="s">
        <v>1130</v>
      </c>
      <c r="BD5406" s="1" t="s">
        <v>815</v>
      </c>
      <c r="BE5406" s="1" t="s">
        <v>3933</v>
      </c>
      <c r="BF5406" s="1" t="s">
        <v>349</v>
      </c>
    </row>
    <row r="5407" spans="1:58" x14ac:dyDescent="0.35">
      <c r="A5407" s="1">
        <v>3018790</v>
      </c>
      <c r="B5407" s="1" t="s">
        <v>58</v>
      </c>
      <c r="C5407" s="1">
        <v>38711431</v>
      </c>
      <c r="D5407" s="1">
        <v>338342890</v>
      </c>
      <c r="E5407" s="1" t="s">
        <v>59</v>
      </c>
      <c r="F5407" s="1" t="s">
        <v>60</v>
      </c>
      <c r="G5407" s="1" t="s">
        <v>2107</v>
      </c>
      <c r="H5407" s="1" t="s">
        <v>24246</v>
      </c>
      <c r="I5407" s="1">
        <v>773528298</v>
      </c>
      <c r="J5407" s="1" t="s">
        <v>24247</v>
      </c>
      <c r="K5407" s="1">
        <v>12</v>
      </c>
      <c r="L5407" s="1" t="s">
        <v>64</v>
      </c>
      <c r="M5407" s="1" t="s">
        <v>65</v>
      </c>
      <c r="N5407" s="2">
        <v>44870.587511574071</v>
      </c>
      <c r="O5407" s="1" t="s">
        <v>66</v>
      </c>
      <c r="Q5407" s="1" t="s">
        <v>67</v>
      </c>
      <c r="R5407" s="2">
        <v>45724.455023148148</v>
      </c>
      <c r="S5407" s="1" t="s">
        <v>12404</v>
      </c>
      <c r="T5407" s="1" t="s">
        <v>100</v>
      </c>
      <c r="U5407" s="1" t="s">
        <v>70</v>
      </c>
      <c r="V5407" s="1" t="s">
        <v>24248</v>
      </c>
      <c r="W5407" s="1" t="s">
        <v>334</v>
      </c>
      <c r="X5407" s="1" t="s">
        <v>1153</v>
      </c>
      <c r="Y5407" s="1" t="s">
        <v>11925</v>
      </c>
      <c r="Z5407" s="1" t="s">
        <v>17121</v>
      </c>
      <c r="AA5407" s="1" t="s">
        <v>22759</v>
      </c>
      <c r="AB5407" s="1" t="s">
        <v>124</v>
      </c>
      <c r="AE5407" s="2">
        <v>45724.455034722225</v>
      </c>
      <c r="AF5407" s="1" t="s">
        <v>77</v>
      </c>
      <c r="AH5407" s="1" t="s">
        <v>78</v>
      </c>
      <c r="AI5407" s="1" t="s">
        <v>79</v>
      </c>
      <c r="AJ5407" s="1" t="s">
        <v>378</v>
      </c>
      <c r="AK5407" s="1" t="s">
        <v>24249</v>
      </c>
      <c r="AL5407" s="1" t="s">
        <v>12404</v>
      </c>
      <c r="AM5407" s="2">
        <v>45724.455057870371</v>
      </c>
      <c r="AN5407" s="1" t="s">
        <v>24249</v>
      </c>
      <c r="AP5407" s="1">
        <v>5778985</v>
      </c>
      <c r="AQ5407" s="1" t="s">
        <v>83</v>
      </c>
      <c r="AR5407" s="2">
        <v>45724.683622685188</v>
      </c>
      <c r="AS5407" s="1" t="s">
        <v>84</v>
      </c>
      <c r="AT5407" s="2">
        <v>45724.333333333336</v>
      </c>
      <c r="AU5407" s="1" t="s">
        <v>85</v>
      </c>
      <c r="AV5407" s="1" t="s">
        <v>1214</v>
      </c>
      <c r="AW5407" s="1" t="s">
        <v>1215</v>
      </c>
      <c r="AX5407" s="1" t="s">
        <v>14626</v>
      </c>
      <c r="AZ5407" s="2">
        <v>45724.683622685188</v>
      </c>
      <c r="BB5407" s="1" t="s">
        <v>2825</v>
      </c>
      <c r="BC5407" s="1" t="s">
        <v>153</v>
      </c>
      <c r="BD5407" s="1" t="s">
        <v>2826</v>
      </c>
      <c r="BE5407" s="1" t="s">
        <v>10966</v>
      </c>
      <c r="BF5407" s="1" t="s">
        <v>914</v>
      </c>
    </row>
    <row r="5408" spans="1:58" x14ac:dyDescent="0.35">
      <c r="A5408" s="1">
        <v>3018791</v>
      </c>
      <c r="B5408" s="1" t="s">
        <v>58</v>
      </c>
      <c r="C5408" s="1">
        <v>42393071</v>
      </c>
      <c r="D5408" s="1">
        <v>339618908</v>
      </c>
      <c r="E5408" s="1" t="s">
        <v>59</v>
      </c>
      <c r="F5408" s="1" t="s">
        <v>60</v>
      </c>
      <c r="G5408" s="1" t="s">
        <v>6058</v>
      </c>
      <c r="H5408" s="1" t="s">
        <v>2269</v>
      </c>
      <c r="I5408" s="1">
        <v>771714954</v>
      </c>
      <c r="J5408" s="1" t="s">
        <v>4170</v>
      </c>
      <c r="K5408" s="1">
        <v>16</v>
      </c>
      <c r="L5408" s="1" t="s">
        <v>64</v>
      </c>
      <c r="M5408" s="1" t="s">
        <v>65</v>
      </c>
      <c r="N5408" s="2">
        <v>45296.701493055552</v>
      </c>
      <c r="O5408" s="1" t="s">
        <v>66</v>
      </c>
      <c r="Q5408" s="1" t="s">
        <v>67</v>
      </c>
      <c r="R5408" s="2">
        <v>45724.455277777779</v>
      </c>
      <c r="S5408" s="1" t="s">
        <v>3087</v>
      </c>
      <c r="T5408" s="1" t="s">
        <v>69</v>
      </c>
      <c r="U5408" s="1" t="s">
        <v>70</v>
      </c>
      <c r="V5408" s="1" t="s">
        <v>24250</v>
      </c>
      <c r="W5408" s="1" t="s">
        <v>892</v>
      </c>
      <c r="X5408" s="1" t="s">
        <v>892</v>
      </c>
      <c r="Y5408" s="1" t="s">
        <v>18698</v>
      </c>
      <c r="Z5408" s="1" t="s">
        <v>1444</v>
      </c>
      <c r="AA5408" s="1" t="s">
        <v>12027</v>
      </c>
      <c r="AB5408" s="1" t="s">
        <v>124</v>
      </c>
      <c r="AE5408" s="2">
        <v>45724.455289351848</v>
      </c>
      <c r="AF5408" s="1" t="s">
        <v>77</v>
      </c>
      <c r="AH5408" s="1" t="s">
        <v>125</v>
      </c>
      <c r="AI5408" s="1" t="s">
        <v>79</v>
      </c>
      <c r="AJ5408" s="1" t="s">
        <v>378</v>
      </c>
      <c r="AK5408" s="1" t="s">
        <v>3093</v>
      </c>
      <c r="AL5408" s="1" t="s">
        <v>3087</v>
      </c>
      <c r="AM5408" s="2">
        <v>45724.455324074072</v>
      </c>
      <c r="AN5408" s="1" t="s">
        <v>3093</v>
      </c>
      <c r="AP5408" s="1">
        <v>5778986</v>
      </c>
      <c r="AQ5408" s="1" t="s">
        <v>83</v>
      </c>
      <c r="AR5408" s="2">
        <v>45724.659837962965</v>
      </c>
      <c r="AS5408" s="1" t="s">
        <v>84</v>
      </c>
      <c r="AT5408" s="2">
        <v>45724.333333333336</v>
      </c>
      <c r="AU5408" s="1" t="s">
        <v>85</v>
      </c>
      <c r="AV5408" s="1" t="s">
        <v>1446</v>
      </c>
      <c r="AW5408" s="1" t="s">
        <v>1447</v>
      </c>
      <c r="AX5408" s="1" t="s">
        <v>1448</v>
      </c>
      <c r="AZ5408" s="2">
        <v>45724.659837962965</v>
      </c>
      <c r="BB5408" s="1" t="s">
        <v>192</v>
      </c>
      <c r="BC5408" s="1" t="s">
        <v>193</v>
      </c>
      <c r="BD5408" s="1" t="s">
        <v>194</v>
      </c>
      <c r="BE5408" s="1" t="s">
        <v>24251</v>
      </c>
      <c r="BF5408" s="1" t="s">
        <v>886</v>
      </c>
    </row>
    <row r="5409" spans="1:58" x14ac:dyDescent="0.35">
      <c r="A5409" s="1">
        <v>3018793</v>
      </c>
      <c r="B5409" s="1" t="s">
        <v>327</v>
      </c>
      <c r="C5409" s="1">
        <v>375491</v>
      </c>
      <c r="D5409" s="1">
        <v>338252994</v>
      </c>
      <c r="E5409" s="1" t="s">
        <v>59</v>
      </c>
      <c r="F5409" s="1" t="s">
        <v>60</v>
      </c>
      <c r="G5409" s="1" t="s">
        <v>2644</v>
      </c>
      <c r="H5409" s="1" t="s">
        <v>2717</v>
      </c>
      <c r="I5409" s="1" t="s">
        <v>24252</v>
      </c>
      <c r="J5409" s="1" t="s">
        <v>24253</v>
      </c>
      <c r="K5409" s="1">
        <v>12</v>
      </c>
      <c r="L5409" s="1" t="s">
        <v>64</v>
      </c>
      <c r="M5409" s="1" t="s">
        <v>65</v>
      </c>
      <c r="N5409" s="2">
        <v>43496.37736111111</v>
      </c>
      <c r="O5409" s="1" t="s">
        <v>331</v>
      </c>
      <c r="Q5409" s="1" t="s">
        <v>67</v>
      </c>
      <c r="R5409" s="2">
        <v>45724.455671296295</v>
      </c>
      <c r="S5409" s="1" t="s">
        <v>758</v>
      </c>
      <c r="T5409" s="1" t="s">
        <v>100</v>
      </c>
      <c r="U5409" s="1" t="s">
        <v>120</v>
      </c>
      <c r="V5409" s="1" t="s">
        <v>24254</v>
      </c>
      <c r="W5409" s="1" t="s">
        <v>72</v>
      </c>
      <c r="X5409" s="1" t="s">
        <v>356</v>
      </c>
      <c r="Y5409" s="1" t="s">
        <v>8282</v>
      </c>
      <c r="Z5409" s="1" t="s">
        <v>75</v>
      </c>
      <c r="AB5409" s="1" t="s">
        <v>11866</v>
      </c>
      <c r="AE5409" s="2">
        <v>45724.455682870372</v>
      </c>
      <c r="AF5409" s="1" t="s">
        <v>77</v>
      </c>
      <c r="AH5409" s="1" t="s">
        <v>78</v>
      </c>
      <c r="AI5409" s="1" t="s">
        <v>360</v>
      </c>
      <c r="AJ5409" s="1" t="s">
        <v>107</v>
      </c>
      <c r="AK5409" s="1" t="s">
        <v>24255</v>
      </c>
      <c r="AL5409" s="1" t="s">
        <v>758</v>
      </c>
      <c r="AM5409" s="2">
        <v>45724.455717592595</v>
      </c>
      <c r="AN5409" s="1" t="s">
        <v>24255</v>
      </c>
      <c r="AP5409" s="1">
        <v>5778988</v>
      </c>
      <c r="AQ5409" s="1" t="s">
        <v>83</v>
      </c>
      <c r="AR5409" s="2">
        <v>45724.643958333334</v>
      </c>
      <c r="AS5409" s="1" t="s">
        <v>84</v>
      </c>
      <c r="AT5409" s="2">
        <v>45724.333333333336</v>
      </c>
      <c r="AU5409" s="1" t="s">
        <v>85</v>
      </c>
      <c r="AV5409" s="1" t="s">
        <v>645</v>
      </c>
      <c r="AW5409" s="1" t="s">
        <v>646</v>
      </c>
      <c r="AX5409" s="1" t="s">
        <v>24013</v>
      </c>
      <c r="AZ5409" s="2">
        <v>45724.643958333334</v>
      </c>
      <c r="BB5409" s="1" t="s">
        <v>286</v>
      </c>
      <c r="BC5409" s="1" t="s">
        <v>287</v>
      </c>
      <c r="BD5409" s="1" t="s">
        <v>288</v>
      </c>
      <c r="BE5409" s="1" t="s">
        <v>24256</v>
      </c>
      <c r="BF5409" s="1" t="s">
        <v>937</v>
      </c>
    </row>
    <row r="5410" spans="1:58" x14ac:dyDescent="0.35">
      <c r="A5410" s="1">
        <v>3018795</v>
      </c>
      <c r="B5410" s="1" t="s">
        <v>58</v>
      </c>
      <c r="C5410" s="1">
        <v>29455131</v>
      </c>
      <c r="D5410" s="1">
        <v>338241316</v>
      </c>
      <c r="E5410" s="1" t="s">
        <v>59</v>
      </c>
      <c r="F5410" s="1" t="s">
        <v>60</v>
      </c>
      <c r="G5410" s="1" t="s">
        <v>2926</v>
      </c>
      <c r="H5410" s="1" t="s">
        <v>2468</v>
      </c>
      <c r="I5410" s="1" t="s">
        <v>24257</v>
      </c>
      <c r="J5410" s="1" t="s">
        <v>8731</v>
      </c>
      <c r="K5410" s="1">
        <v>12</v>
      </c>
      <c r="L5410" s="1" t="s">
        <v>64</v>
      </c>
      <c r="M5410" s="1" t="s">
        <v>65</v>
      </c>
      <c r="N5410" s="2">
        <v>44835</v>
      </c>
      <c r="O5410" s="1" t="s">
        <v>66</v>
      </c>
      <c r="Q5410" s="1" t="s">
        <v>67</v>
      </c>
      <c r="R5410" s="2">
        <v>45724.456122685187</v>
      </c>
      <c r="S5410" s="1" t="s">
        <v>5515</v>
      </c>
      <c r="T5410" s="1" t="s">
        <v>69</v>
      </c>
      <c r="U5410" s="1" t="s">
        <v>70</v>
      </c>
      <c r="V5410" s="1" t="s">
        <v>24258</v>
      </c>
      <c r="W5410" s="1" t="s">
        <v>72</v>
      </c>
      <c r="X5410" s="1" t="s">
        <v>183</v>
      </c>
      <c r="Y5410" s="1" t="s">
        <v>3564</v>
      </c>
      <c r="Z5410" s="1" t="s">
        <v>4143</v>
      </c>
      <c r="AA5410" s="1" t="s">
        <v>6025</v>
      </c>
      <c r="AB5410" s="1" t="s">
        <v>6025</v>
      </c>
      <c r="AC5410" s="1">
        <v>202</v>
      </c>
      <c r="AE5410" s="2">
        <v>45725.61105324074</v>
      </c>
      <c r="AF5410" s="1" t="s">
        <v>77</v>
      </c>
      <c r="AH5410" s="1" t="s">
        <v>125</v>
      </c>
      <c r="AI5410" s="1" t="s">
        <v>58</v>
      </c>
      <c r="AJ5410" s="1" t="s">
        <v>126</v>
      </c>
      <c r="AK5410" s="1" t="s">
        <v>24259</v>
      </c>
      <c r="AL5410" s="1" t="s">
        <v>431</v>
      </c>
      <c r="AM5410" s="2">
        <v>45725.611122685186</v>
      </c>
      <c r="AN5410" s="1" t="s">
        <v>24259</v>
      </c>
      <c r="AO5410" s="1" t="s">
        <v>431</v>
      </c>
      <c r="AP5410" s="1">
        <v>5781145</v>
      </c>
      <c r="AQ5410" s="1" t="s">
        <v>83</v>
      </c>
      <c r="AR5410" s="2">
        <v>45725.671805555554</v>
      </c>
      <c r="AS5410" s="1" t="s">
        <v>84</v>
      </c>
      <c r="AT5410" s="2">
        <v>45725.5625</v>
      </c>
      <c r="AU5410" s="1" t="s">
        <v>85</v>
      </c>
      <c r="AV5410" s="1" t="s">
        <v>189</v>
      </c>
      <c r="AW5410" s="1" t="s">
        <v>190</v>
      </c>
      <c r="AX5410" s="1" t="s">
        <v>191</v>
      </c>
      <c r="AZ5410" s="2">
        <v>45725.671805555554</v>
      </c>
      <c r="BB5410" s="1" t="s">
        <v>551</v>
      </c>
      <c r="BC5410" s="1" t="s">
        <v>552</v>
      </c>
      <c r="BD5410" s="1" t="s">
        <v>553</v>
      </c>
      <c r="BE5410" s="1" t="s">
        <v>24260</v>
      </c>
      <c r="BF5410" s="1" t="s">
        <v>196</v>
      </c>
    </row>
    <row r="5411" spans="1:58" x14ac:dyDescent="0.35">
      <c r="A5411" s="1">
        <v>3018796</v>
      </c>
      <c r="B5411" s="1" t="s">
        <v>58</v>
      </c>
      <c r="C5411" s="1">
        <v>42867351</v>
      </c>
      <c r="D5411" s="1">
        <v>338733531</v>
      </c>
      <c r="E5411" s="1" t="s">
        <v>59</v>
      </c>
      <c r="F5411" s="1" t="s">
        <v>60</v>
      </c>
      <c r="G5411" s="1" t="s">
        <v>805</v>
      </c>
      <c r="H5411" s="1" t="s">
        <v>6478</v>
      </c>
      <c r="I5411" s="1">
        <v>778122117</v>
      </c>
      <c r="J5411" s="1">
        <v>338733531</v>
      </c>
      <c r="K5411" s="1">
        <v>13</v>
      </c>
      <c r="L5411" s="1" t="s">
        <v>64</v>
      </c>
      <c r="M5411" s="1" t="s">
        <v>65</v>
      </c>
      <c r="N5411" s="2">
        <v>45720.458333333336</v>
      </c>
      <c r="O5411" s="1" t="s">
        <v>66</v>
      </c>
      <c r="Q5411" s="1" t="s">
        <v>67</v>
      </c>
      <c r="R5411" s="2">
        <v>45724.45652777778</v>
      </c>
      <c r="S5411" s="1" t="s">
        <v>498</v>
      </c>
      <c r="T5411" s="1" t="s">
        <v>100</v>
      </c>
      <c r="U5411" s="1" t="s">
        <v>979</v>
      </c>
      <c r="V5411" s="1" t="s">
        <v>24261</v>
      </c>
      <c r="W5411" s="1" t="s">
        <v>162</v>
      </c>
      <c r="X5411" s="1" t="s">
        <v>1191</v>
      </c>
      <c r="Y5411" s="1" t="s">
        <v>2840</v>
      </c>
      <c r="Z5411" s="1" t="s">
        <v>400</v>
      </c>
      <c r="AA5411" s="1" t="s">
        <v>9091</v>
      </c>
      <c r="AB5411" s="1" t="s">
        <v>124</v>
      </c>
      <c r="AE5411" s="2">
        <v>45724.45652777778</v>
      </c>
      <c r="AF5411" s="1" t="s">
        <v>77</v>
      </c>
      <c r="AH5411" s="1" t="s">
        <v>125</v>
      </c>
      <c r="AI5411" s="1" t="s">
        <v>79</v>
      </c>
      <c r="AJ5411" s="1" t="s">
        <v>167</v>
      </c>
      <c r="AK5411" s="1" t="s">
        <v>24261</v>
      </c>
      <c r="AL5411" s="1" t="s">
        <v>498</v>
      </c>
      <c r="AM5411" s="2">
        <v>45724.456562500003</v>
      </c>
      <c r="AN5411" s="1" t="s">
        <v>24261</v>
      </c>
      <c r="AP5411" s="1">
        <v>5778991</v>
      </c>
      <c r="AQ5411" s="1" t="s">
        <v>83</v>
      </c>
      <c r="AR5411" s="2">
        <v>45724.975428240738</v>
      </c>
      <c r="AS5411" s="1" t="s">
        <v>84</v>
      </c>
      <c r="AT5411" s="2">
        <v>45724.333333333336</v>
      </c>
      <c r="AU5411" s="1" t="s">
        <v>85</v>
      </c>
      <c r="AV5411" s="1" t="s">
        <v>1196</v>
      </c>
      <c r="AW5411" s="1" t="s">
        <v>1197</v>
      </c>
      <c r="AX5411" s="1" t="s">
        <v>1198</v>
      </c>
      <c r="AZ5411" s="2">
        <v>45724.975428240738</v>
      </c>
      <c r="BB5411" s="1" t="s">
        <v>765</v>
      </c>
      <c r="BC5411" s="1" t="s">
        <v>766</v>
      </c>
      <c r="BD5411" s="1" t="s">
        <v>767</v>
      </c>
      <c r="BE5411" s="1" t="s">
        <v>23286</v>
      </c>
      <c r="BF5411" s="1" t="s">
        <v>14364</v>
      </c>
    </row>
    <row r="5412" spans="1:58" x14ac:dyDescent="0.35">
      <c r="A5412" s="1">
        <v>3018797</v>
      </c>
      <c r="B5412" s="1" t="s">
        <v>58</v>
      </c>
      <c r="C5412" s="1">
        <v>32502461</v>
      </c>
      <c r="D5412" s="1">
        <v>338227359</v>
      </c>
      <c r="E5412" s="1" t="s">
        <v>59</v>
      </c>
      <c r="F5412" s="1" t="s">
        <v>60</v>
      </c>
      <c r="G5412" s="1" t="s">
        <v>18458</v>
      </c>
      <c r="H5412" s="1" t="s">
        <v>1913</v>
      </c>
      <c r="I5412" s="1">
        <v>775678142</v>
      </c>
      <c r="J5412" s="1" t="e">
        <f>- MME NDEYE CODOU NDIAYE</f>
        <v>#NAME?</v>
      </c>
      <c r="K5412" s="1">
        <v>12</v>
      </c>
      <c r="L5412" s="1" t="s">
        <v>64</v>
      </c>
      <c r="M5412" s="1" t="s">
        <v>65</v>
      </c>
      <c r="N5412" s="2">
        <v>44805</v>
      </c>
      <c r="O5412" s="1" t="s">
        <v>353</v>
      </c>
      <c r="Q5412" s="1" t="s">
        <v>67</v>
      </c>
      <c r="R5412" s="2">
        <v>45724.456759259258</v>
      </c>
      <c r="S5412" s="1" t="s">
        <v>3578</v>
      </c>
      <c r="T5412" s="1" t="s">
        <v>100</v>
      </c>
      <c r="U5412" s="1" t="s">
        <v>70</v>
      </c>
      <c r="V5412" s="1" t="s">
        <v>24262</v>
      </c>
      <c r="W5412" s="1" t="s">
        <v>214</v>
      </c>
      <c r="X5412" s="1" t="s">
        <v>215</v>
      </c>
      <c r="Y5412" s="1" t="s">
        <v>216</v>
      </c>
      <c r="Z5412" s="1" t="s">
        <v>123</v>
      </c>
      <c r="AA5412" s="1" t="s">
        <v>123</v>
      </c>
      <c r="AB5412" s="1" t="s">
        <v>24263</v>
      </c>
      <c r="AE5412" s="2">
        <v>45724.456770833334</v>
      </c>
      <c r="AF5412" s="1" t="s">
        <v>77</v>
      </c>
      <c r="AH5412" s="1" t="s">
        <v>78</v>
      </c>
      <c r="AI5412" s="1" t="s">
        <v>79</v>
      </c>
      <c r="AJ5412" s="1" t="s">
        <v>378</v>
      </c>
      <c r="AK5412" s="1" t="s">
        <v>24264</v>
      </c>
      <c r="AL5412" s="1" t="s">
        <v>3578</v>
      </c>
      <c r="AM5412" s="2">
        <v>45724.456805555557</v>
      </c>
      <c r="AN5412" s="1" t="s">
        <v>24264</v>
      </c>
      <c r="AP5412" s="1">
        <v>5778993</v>
      </c>
      <c r="AQ5412" s="1" t="s">
        <v>83</v>
      </c>
      <c r="AR5412" s="2">
        <v>45724.692754629628</v>
      </c>
      <c r="AS5412" s="1" t="s">
        <v>84</v>
      </c>
      <c r="AT5412" s="2">
        <v>45724.333333333336</v>
      </c>
      <c r="AU5412" s="1" t="s">
        <v>85</v>
      </c>
      <c r="AV5412" s="1" t="s">
        <v>1957</v>
      </c>
      <c r="AW5412" s="1" t="s">
        <v>1958</v>
      </c>
      <c r="AX5412" s="1" t="s">
        <v>3016</v>
      </c>
      <c r="AZ5412" s="2">
        <v>45724.692754629628</v>
      </c>
      <c r="BB5412" s="1" t="s">
        <v>15659</v>
      </c>
      <c r="BC5412" s="1" t="s">
        <v>15660</v>
      </c>
      <c r="BD5412" s="1" t="s">
        <v>15661</v>
      </c>
      <c r="BE5412" s="1" t="s">
        <v>1120</v>
      </c>
      <c r="BF5412" s="1" t="s">
        <v>137</v>
      </c>
    </row>
    <row r="5413" spans="1:58" x14ac:dyDescent="0.35">
      <c r="A5413" s="1">
        <v>3018798</v>
      </c>
      <c r="B5413" s="1" t="s">
        <v>58</v>
      </c>
      <c r="C5413" s="1">
        <v>31347251</v>
      </c>
      <c r="D5413" s="1">
        <v>338555013</v>
      </c>
      <c r="E5413" s="1" t="s">
        <v>59</v>
      </c>
      <c r="F5413" s="1" t="s">
        <v>60</v>
      </c>
      <c r="G5413" s="1" t="s">
        <v>224</v>
      </c>
      <c r="H5413" s="1" t="s">
        <v>24265</v>
      </c>
      <c r="I5413" s="1" t="s">
        <v>4069</v>
      </c>
      <c r="J5413" s="1">
        <v>785134127</v>
      </c>
      <c r="K5413" s="1">
        <v>20</v>
      </c>
      <c r="L5413" s="1" t="s">
        <v>294</v>
      </c>
      <c r="M5413" s="1" t="s">
        <v>295</v>
      </c>
      <c r="N5413" s="2">
        <v>44875.582638888889</v>
      </c>
      <c r="O5413" s="1" t="s">
        <v>520</v>
      </c>
      <c r="Q5413" s="1" t="s">
        <v>67</v>
      </c>
      <c r="R5413" s="2">
        <v>45724.456875000003</v>
      </c>
      <c r="S5413" s="1" t="s">
        <v>3463</v>
      </c>
      <c r="T5413" s="1" t="s">
        <v>8204</v>
      </c>
      <c r="U5413" s="1" t="s">
        <v>1219</v>
      </c>
      <c r="V5413" s="1" t="s">
        <v>24266</v>
      </c>
      <c r="W5413" s="1" t="s">
        <v>334</v>
      </c>
      <c r="X5413" s="1" t="s">
        <v>335</v>
      </c>
      <c r="Y5413" s="1" t="s">
        <v>13460</v>
      </c>
      <c r="Z5413" s="1" t="s">
        <v>337</v>
      </c>
      <c r="AA5413" s="1" t="s">
        <v>3315</v>
      </c>
      <c r="AB5413" s="1" t="s">
        <v>124</v>
      </c>
      <c r="AE5413" s="2">
        <v>45724.536354166667</v>
      </c>
      <c r="AF5413" s="1" t="s">
        <v>417</v>
      </c>
      <c r="AG5413" s="1">
        <v>48</v>
      </c>
      <c r="AH5413" s="1" t="s">
        <v>125</v>
      </c>
      <c r="AI5413" s="1" t="s">
        <v>79</v>
      </c>
      <c r="AJ5413" s="1" t="s">
        <v>126</v>
      </c>
      <c r="AK5413" s="1" t="s">
        <v>24267</v>
      </c>
      <c r="AL5413" s="1" t="s">
        <v>4924</v>
      </c>
      <c r="AM5413" s="2">
        <v>45724.895798611113</v>
      </c>
      <c r="AN5413" s="1" t="s">
        <v>24268</v>
      </c>
      <c r="AO5413" s="1" t="s">
        <v>657</v>
      </c>
      <c r="AP5413" s="1">
        <v>5780290</v>
      </c>
      <c r="AQ5413" s="1" t="s">
        <v>83</v>
      </c>
      <c r="AR5413" s="2">
        <v>45725.595173611109</v>
      </c>
      <c r="AS5413" s="1" t="s">
        <v>84</v>
      </c>
      <c r="AT5413" s="2">
        <v>45724.5625</v>
      </c>
      <c r="AU5413" s="1" t="s">
        <v>85</v>
      </c>
      <c r="AV5413" s="1" t="s">
        <v>342</v>
      </c>
      <c r="AW5413" s="1" t="s">
        <v>343</v>
      </c>
      <c r="AX5413" s="1" t="s">
        <v>344</v>
      </c>
      <c r="AY5413" s="2">
        <v>45726.536354166667</v>
      </c>
      <c r="AZ5413" s="2">
        <v>45725.595173611109</v>
      </c>
      <c r="BA5413" s="1" t="s">
        <v>419</v>
      </c>
      <c r="BB5413" s="1" t="s">
        <v>1129</v>
      </c>
      <c r="BC5413" s="1" t="s">
        <v>1130</v>
      </c>
      <c r="BD5413" s="1" t="s">
        <v>815</v>
      </c>
      <c r="BE5413" s="1" t="s">
        <v>3933</v>
      </c>
      <c r="BF5413" s="1" t="s">
        <v>349</v>
      </c>
    </row>
    <row r="5414" spans="1:58" x14ac:dyDescent="0.35">
      <c r="A5414" s="1">
        <v>3018799</v>
      </c>
      <c r="B5414" s="1" t="s">
        <v>327</v>
      </c>
      <c r="C5414" s="1">
        <v>33895711</v>
      </c>
      <c r="D5414" s="1">
        <v>339571958</v>
      </c>
      <c r="E5414" s="1" t="s">
        <v>59</v>
      </c>
      <c r="F5414" s="1" t="s">
        <v>60</v>
      </c>
      <c r="G5414" s="1" t="s">
        <v>1204</v>
      </c>
      <c r="H5414" s="1" t="s">
        <v>259</v>
      </c>
      <c r="I5414" s="1">
        <v>782937089</v>
      </c>
      <c r="J5414" s="1" t="s">
        <v>7483</v>
      </c>
      <c r="K5414" s="1">
        <v>14</v>
      </c>
      <c r="L5414" s="1" t="s">
        <v>64</v>
      </c>
      <c r="M5414" s="1" t="s">
        <v>65</v>
      </c>
      <c r="N5414" s="2">
        <v>43116</v>
      </c>
      <c r="O5414" s="1" t="s">
        <v>331</v>
      </c>
      <c r="Q5414" s="1" t="s">
        <v>67</v>
      </c>
      <c r="R5414" s="2">
        <v>45724.457395833335</v>
      </c>
      <c r="S5414" s="1" t="s">
        <v>5417</v>
      </c>
      <c r="T5414" s="1" t="s">
        <v>69</v>
      </c>
      <c r="U5414" s="1" t="s">
        <v>385</v>
      </c>
      <c r="V5414" s="1" t="s">
        <v>24269</v>
      </c>
      <c r="W5414" s="1" t="s">
        <v>263</v>
      </c>
      <c r="X5414" s="1" t="s">
        <v>840</v>
      </c>
      <c r="Y5414" s="1" t="s">
        <v>24270</v>
      </c>
      <c r="Z5414" s="1" t="s">
        <v>841</v>
      </c>
      <c r="AA5414" s="1" t="s">
        <v>4989</v>
      </c>
      <c r="AB5414" s="1" t="s">
        <v>124</v>
      </c>
      <c r="AC5414" s="1">
        <v>775675451</v>
      </c>
      <c r="AE5414" s="2">
        <v>45724.457395833335</v>
      </c>
      <c r="AF5414" s="1" t="s">
        <v>77</v>
      </c>
      <c r="AH5414" s="1" t="s">
        <v>125</v>
      </c>
      <c r="AI5414" s="1" t="s">
        <v>106</v>
      </c>
      <c r="AJ5414" s="1" t="s">
        <v>107</v>
      </c>
      <c r="AK5414" s="1" t="s">
        <v>24271</v>
      </c>
      <c r="AL5414" s="1" t="s">
        <v>5417</v>
      </c>
      <c r="AM5414" s="2">
        <v>45724.457430555558</v>
      </c>
      <c r="AN5414" s="1" t="s">
        <v>24271</v>
      </c>
      <c r="AP5414" s="1">
        <v>5778996</v>
      </c>
      <c r="AQ5414" s="1" t="s">
        <v>83</v>
      </c>
      <c r="AR5414" s="2">
        <v>45725.580891203703</v>
      </c>
      <c r="AS5414" s="1" t="s">
        <v>84</v>
      </c>
      <c r="AT5414" s="2">
        <v>45724.5625</v>
      </c>
      <c r="AU5414" s="1" t="s">
        <v>85</v>
      </c>
      <c r="AV5414" s="1" t="s">
        <v>1328</v>
      </c>
      <c r="AW5414" s="1" t="s">
        <v>1329</v>
      </c>
      <c r="AX5414" s="1" t="s">
        <v>8178</v>
      </c>
      <c r="AZ5414" s="2">
        <v>45725.580891203703</v>
      </c>
      <c r="BB5414" s="1" t="s">
        <v>286</v>
      </c>
      <c r="BC5414" s="1" t="s">
        <v>287</v>
      </c>
      <c r="BD5414" s="1" t="s">
        <v>288</v>
      </c>
      <c r="BE5414" s="1" t="s">
        <v>24272</v>
      </c>
      <c r="BF5414" s="1" t="s">
        <v>290</v>
      </c>
    </row>
    <row r="5415" spans="1:58" x14ac:dyDescent="0.35">
      <c r="A5415" s="1">
        <v>3018800</v>
      </c>
      <c r="B5415" s="1" t="s">
        <v>58</v>
      </c>
      <c r="C5415" s="1">
        <v>533931</v>
      </c>
      <c r="D5415" s="1">
        <v>338275191</v>
      </c>
      <c r="E5415" s="1" t="s">
        <v>59</v>
      </c>
      <c r="F5415" s="1" t="s">
        <v>60</v>
      </c>
      <c r="G5415" s="1" t="s">
        <v>258</v>
      </c>
      <c r="H5415" s="1" t="s">
        <v>7210</v>
      </c>
      <c r="I5415" s="1">
        <v>775321623</v>
      </c>
      <c r="J5415" s="1" t="s">
        <v>1096</v>
      </c>
      <c r="K5415" s="1">
        <v>12</v>
      </c>
      <c r="L5415" s="1" t="s">
        <v>64</v>
      </c>
      <c r="M5415" s="1" t="s">
        <v>65</v>
      </c>
      <c r="N5415" s="2">
        <v>43678</v>
      </c>
      <c r="O5415" s="1" t="s">
        <v>616</v>
      </c>
      <c r="Q5415" s="1" t="s">
        <v>67</v>
      </c>
      <c r="R5415" s="2">
        <v>45724.460393518515</v>
      </c>
      <c r="S5415" s="1" t="s">
        <v>332</v>
      </c>
      <c r="T5415" s="1" t="s">
        <v>100</v>
      </c>
      <c r="U5415" s="1" t="s">
        <v>70</v>
      </c>
      <c r="V5415" s="1" t="s">
        <v>24273</v>
      </c>
      <c r="Y5415" s="1" t="s">
        <v>24274</v>
      </c>
      <c r="Z5415" s="1" t="s">
        <v>75</v>
      </c>
      <c r="AA5415" s="1" t="s">
        <v>999</v>
      </c>
      <c r="AB5415" s="1" t="s">
        <v>999</v>
      </c>
      <c r="AC5415" s="1">
        <v>9766</v>
      </c>
      <c r="AE5415" s="2">
        <v>45724.460405092592</v>
      </c>
      <c r="AF5415" s="1" t="s">
        <v>77</v>
      </c>
      <c r="AH5415" s="1" t="s">
        <v>78</v>
      </c>
      <c r="AI5415" s="1" t="s">
        <v>79</v>
      </c>
      <c r="AJ5415" s="1" t="s">
        <v>283</v>
      </c>
      <c r="AK5415" s="1" t="s">
        <v>24273</v>
      </c>
      <c r="AL5415" s="1" t="s">
        <v>332</v>
      </c>
      <c r="AM5415" s="2">
        <v>45724.460439814815</v>
      </c>
      <c r="AN5415" s="1" t="s">
        <v>24273</v>
      </c>
      <c r="AP5415" s="1">
        <v>5778999</v>
      </c>
      <c r="AQ5415" s="1" t="s">
        <v>83</v>
      </c>
      <c r="AR5415" s="2">
        <v>45724.605219907404</v>
      </c>
      <c r="AS5415" s="1" t="s">
        <v>84</v>
      </c>
      <c r="AT5415" s="2">
        <v>45724.333333333336</v>
      </c>
      <c r="AU5415" s="1" t="s">
        <v>85</v>
      </c>
      <c r="AV5415" s="1" t="s">
        <v>645</v>
      </c>
      <c r="AW5415" s="1" t="s">
        <v>646</v>
      </c>
      <c r="AX5415" s="1" t="s">
        <v>24275</v>
      </c>
      <c r="AZ5415" s="2">
        <v>45724.605219907404</v>
      </c>
      <c r="BB5415" s="1" t="s">
        <v>1003</v>
      </c>
      <c r="BC5415" s="1" t="s">
        <v>595</v>
      </c>
      <c r="BD5415" s="1" t="s">
        <v>1004</v>
      </c>
      <c r="BE5415" s="1" t="s">
        <v>24276</v>
      </c>
      <c r="BF5415" s="1" t="s">
        <v>93</v>
      </c>
    </row>
    <row r="5416" spans="1:58" x14ac:dyDescent="0.35">
      <c r="A5416" s="1">
        <v>3018801</v>
      </c>
      <c r="B5416" s="1" t="s">
        <v>223</v>
      </c>
      <c r="C5416" s="1">
        <v>44965651</v>
      </c>
      <c r="D5416" s="1">
        <v>339022079</v>
      </c>
      <c r="E5416" s="1" t="s">
        <v>59</v>
      </c>
      <c r="F5416" s="1" t="s">
        <v>60</v>
      </c>
      <c r="G5416" s="1" t="s">
        <v>224</v>
      </c>
      <c r="H5416" s="1" t="s">
        <v>24277</v>
      </c>
      <c r="I5416" s="1">
        <v>773238698</v>
      </c>
      <c r="J5416" s="1" t="s">
        <v>10537</v>
      </c>
      <c r="K5416" s="1">
        <v>17</v>
      </c>
      <c r="L5416" s="1" t="s">
        <v>64</v>
      </c>
      <c r="M5416" s="1" t="s">
        <v>65</v>
      </c>
      <c r="N5416" s="2">
        <v>45652.625</v>
      </c>
      <c r="O5416" s="1" t="s">
        <v>98</v>
      </c>
      <c r="Q5416" s="1" t="s">
        <v>67</v>
      </c>
      <c r="R5416" s="2">
        <v>45724.461388888885</v>
      </c>
      <c r="S5416" s="1" t="s">
        <v>5034</v>
      </c>
      <c r="T5416" s="1" t="s">
        <v>100</v>
      </c>
      <c r="U5416" s="1" t="s">
        <v>70</v>
      </c>
      <c r="V5416" s="1" t="s">
        <v>24278</v>
      </c>
      <c r="W5416" s="1" t="s">
        <v>3521</v>
      </c>
      <c r="X5416" s="1" t="s">
        <v>3522</v>
      </c>
      <c r="Y5416" s="1" t="s">
        <v>8868</v>
      </c>
      <c r="Z5416" s="1" t="s">
        <v>3713</v>
      </c>
      <c r="AA5416" s="1" t="s">
        <v>24279</v>
      </c>
      <c r="AB5416" s="1" t="s">
        <v>124</v>
      </c>
      <c r="AE5416" s="2">
        <v>45724.461400462962</v>
      </c>
      <c r="AF5416" s="1" t="s">
        <v>77</v>
      </c>
      <c r="AH5416" s="1" t="s">
        <v>125</v>
      </c>
      <c r="AI5416" s="1" t="s">
        <v>106</v>
      </c>
      <c r="AJ5416" s="1" t="s">
        <v>107</v>
      </c>
      <c r="AK5416" s="1" t="s">
        <v>20796</v>
      </c>
      <c r="AL5416" s="1" t="s">
        <v>5034</v>
      </c>
      <c r="AM5416" s="2">
        <v>45724.461435185185</v>
      </c>
      <c r="AN5416" s="1" t="s">
        <v>20796</v>
      </c>
      <c r="AP5416" s="1">
        <v>5779000</v>
      </c>
      <c r="AQ5416" s="1" t="s">
        <v>83</v>
      </c>
      <c r="AR5416" s="2">
        <v>45725.919386574074</v>
      </c>
      <c r="AS5416" s="1" t="s">
        <v>84</v>
      </c>
      <c r="AT5416" s="2">
        <v>45724.333333333336</v>
      </c>
      <c r="AU5416" s="1" t="s">
        <v>85</v>
      </c>
      <c r="AV5416" s="1" t="s">
        <v>3527</v>
      </c>
      <c r="AW5416" s="1" t="s">
        <v>3528</v>
      </c>
      <c r="AX5416" s="1" t="s">
        <v>3716</v>
      </c>
      <c r="AZ5416" s="2">
        <v>45725.919386574074</v>
      </c>
      <c r="BB5416" s="1" t="s">
        <v>4477</v>
      </c>
      <c r="BC5416" s="1" t="s">
        <v>4478</v>
      </c>
      <c r="BD5416" s="1" t="s">
        <v>4479</v>
      </c>
      <c r="BE5416" s="1" t="s">
        <v>24280</v>
      </c>
      <c r="BF5416" s="1" t="s">
        <v>14364</v>
      </c>
    </row>
    <row r="5417" spans="1:58" x14ac:dyDescent="0.35">
      <c r="A5417" s="1">
        <v>3018802</v>
      </c>
      <c r="B5417" s="1" t="s">
        <v>58</v>
      </c>
      <c r="C5417" s="1">
        <v>33716641</v>
      </c>
      <c r="D5417" s="1">
        <v>339901920</v>
      </c>
      <c r="E5417" s="1" t="s">
        <v>59</v>
      </c>
      <c r="F5417" s="1" t="s">
        <v>60</v>
      </c>
      <c r="G5417" s="1" t="s">
        <v>16561</v>
      </c>
      <c r="I5417" s="1">
        <v>772660339</v>
      </c>
      <c r="J5417" s="1" t="s">
        <v>16562</v>
      </c>
      <c r="K5417" s="1">
        <v>20</v>
      </c>
      <c r="L5417" s="1" t="s">
        <v>294</v>
      </c>
      <c r="M5417" s="1" t="s">
        <v>295</v>
      </c>
      <c r="N5417" s="2">
        <v>45376.502581018518</v>
      </c>
      <c r="O5417" s="1" t="s">
        <v>487</v>
      </c>
      <c r="Q5417" s="1" t="s">
        <v>67</v>
      </c>
      <c r="R5417" s="2">
        <v>45724.46230324074</v>
      </c>
      <c r="S5417" s="1" t="s">
        <v>7605</v>
      </c>
      <c r="T5417" s="1" t="s">
        <v>412</v>
      </c>
      <c r="U5417" s="1" t="s">
        <v>603</v>
      </c>
      <c r="V5417" s="1" t="s">
        <v>24281</v>
      </c>
      <c r="W5417" s="1" t="s">
        <v>785</v>
      </c>
      <c r="X5417" s="1" t="s">
        <v>785</v>
      </c>
      <c r="Y5417" s="1" t="s">
        <v>16564</v>
      </c>
      <c r="Z5417" s="1" t="s">
        <v>5663</v>
      </c>
      <c r="AA5417" s="1" t="s">
        <v>16565</v>
      </c>
      <c r="AB5417" s="1" t="s">
        <v>16565</v>
      </c>
      <c r="AC5417" s="1">
        <v>775846464</v>
      </c>
      <c r="AE5417" s="2">
        <v>45724.462534722225</v>
      </c>
      <c r="AF5417" s="1" t="s">
        <v>443</v>
      </c>
      <c r="AH5417" s="1" t="s">
        <v>125</v>
      </c>
      <c r="AI5417" s="1" t="s">
        <v>106</v>
      </c>
      <c r="AJ5417" s="1" t="s">
        <v>492</v>
      </c>
      <c r="AK5417" s="1" t="s">
        <v>24281</v>
      </c>
      <c r="AL5417" s="1" t="s">
        <v>7605</v>
      </c>
      <c r="AM5417" s="2">
        <v>45724.462592592594</v>
      </c>
      <c r="AO5417" s="1" t="s">
        <v>7605</v>
      </c>
      <c r="AP5417" s="1">
        <v>5779004</v>
      </c>
      <c r="AQ5417" s="1" t="s">
        <v>83</v>
      </c>
      <c r="AR5417" s="2">
        <v>45724.80091435185</v>
      </c>
      <c r="AS5417" s="1" t="s">
        <v>84</v>
      </c>
      <c r="AT5417" s="2">
        <v>45724.333333333336</v>
      </c>
      <c r="AU5417" s="1" t="s">
        <v>573</v>
      </c>
      <c r="AV5417" s="1" t="s">
        <v>790</v>
      </c>
      <c r="AW5417" s="1" t="s">
        <v>791</v>
      </c>
      <c r="AX5417" s="1" t="s">
        <v>1930</v>
      </c>
      <c r="AZ5417" s="2">
        <v>45724.80091435185</v>
      </c>
      <c r="BB5417" s="1" t="s">
        <v>7916</v>
      </c>
      <c r="BC5417" s="1" t="s">
        <v>5296</v>
      </c>
      <c r="BD5417" s="1" t="s">
        <v>5297</v>
      </c>
      <c r="BE5417" s="1" t="s">
        <v>24282</v>
      </c>
      <c r="BF5417" s="1" t="s">
        <v>657</v>
      </c>
    </row>
    <row r="5418" spans="1:58" x14ac:dyDescent="0.35">
      <c r="A5418" s="1">
        <v>3018803</v>
      </c>
      <c r="B5418" s="1" t="s">
        <v>58</v>
      </c>
      <c r="C5418" s="1">
        <v>41468461</v>
      </c>
      <c r="D5418" s="1">
        <v>338546411</v>
      </c>
      <c r="E5418" s="1" t="s">
        <v>59</v>
      </c>
      <c r="F5418" s="1" t="s">
        <v>60</v>
      </c>
      <c r="G5418" s="1" t="s">
        <v>1845</v>
      </c>
      <c r="H5418" s="1" t="s">
        <v>2959</v>
      </c>
      <c r="I5418" s="1">
        <v>771801816</v>
      </c>
      <c r="J5418" s="1" t="s">
        <v>2950</v>
      </c>
      <c r="K5418" s="1">
        <v>13</v>
      </c>
      <c r="L5418" s="1" t="s">
        <v>64</v>
      </c>
      <c r="M5418" s="1" t="s">
        <v>65</v>
      </c>
      <c r="N5418" s="2">
        <v>45150.666666666664</v>
      </c>
      <c r="O5418" s="1" t="s">
        <v>66</v>
      </c>
      <c r="Q5418" s="1" t="s">
        <v>67</v>
      </c>
      <c r="R5418" s="2">
        <v>45724.462581018517</v>
      </c>
      <c r="S5418" s="1" t="s">
        <v>7053</v>
      </c>
      <c r="T5418" s="1" t="s">
        <v>1021</v>
      </c>
      <c r="U5418" s="1" t="s">
        <v>1189</v>
      </c>
      <c r="V5418" s="1" t="s">
        <v>24283</v>
      </c>
      <c r="W5418" s="1" t="s">
        <v>334</v>
      </c>
      <c r="X5418" s="1" t="s">
        <v>1153</v>
      </c>
      <c r="Y5418" s="1" t="s">
        <v>1709</v>
      </c>
      <c r="Z5418" s="1" t="s">
        <v>2321</v>
      </c>
      <c r="AA5418" s="1" t="s">
        <v>3360</v>
      </c>
      <c r="AB5418" s="1" t="s">
        <v>124</v>
      </c>
      <c r="AE5418" s="2">
        <v>45724.462592592594</v>
      </c>
      <c r="AF5418" s="1" t="s">
        <v>77</v>
      </c>
      <c r="AH5418" s="1" t="s">
        <v>125</v>
      </c>
      <c r="AI5418" s="1" t="s">
        <v>79</v>
      </c>
      <c r="AJ5418" s="1" t="s">
        <v>283</v>
      </c>
      <c r="AK5418" s="1" t="s">
        <v>24284</v>
      </c>
      <c r="AL5418" s="1" t="s">
        <v>7053</v>
      </c>
      <c r="AM5418" s="2">
        <v>45724.462627314817</v>
      </c>
      <c r="AN5418" s="1" t="s">
        <v>24284</v>
      </c>
      <c r="AP5418" s="1">
        <v>5779005</v>
      </c>
      <c r="AQ5418" s="1" t="s">
        <v>83</v>
      </c>
      <c r="AR5418" s="2">
        <v>45724.614849537036</v>
      </c>
      <c r="AS5418" s="1" t="s">
        <v>84</v>
      </c>
      <c r="AT5418" s="2">
        <v>45724.333333333336</v>
      </c>
      <c r="AU5418" s="1" t="s">
        <v>85</v>
      </c>
      <c r="AV5418" s="1" t="s">
        <v>1214</v>
      </c>
      <c r="AW5418" s="1" t="s">
        <v>1215</v>
      </c>
      <c r="AX5418" s="1" t="s">
        <v>8912</v>
      </c>
      <c r="AZ5418" s="2">
        <v>45724.614849537036</v>
      </c>
      <c r="BB5418" s="1" t="s">
        <v>24285</v>
      </c>
      <c r="BC5418" s="1" t="s">
        <v>24286</v>
      </c>
      <c r="BD5418" s="1" t="s">
        <v>24287</v>
      </c>
      <c r="BE5418" s="1" t="s">
        <v>24288</v>
      </c>
      <c r="BF5418" s="1" t="s">
        <v>1512</v>
      </c>
    </row>
    <row r="5419" spans="1:58" x14ac:dyDescent="0.35">
      <c r="A5419" s="1">
        <v>3018804</v>
      </c>
      <c r="B5419" s="1" t="s">
        <v>58</v>
      </c>
      <c r="C5419" s="1">
        <v>42525601</v>
      </c>
      <c r="D5419" s="1">
        <v>338484811</v>
      </c>
      <c r="E5419" s="1" t="s">
        <v>59</v>
      </c>
      <c r="F5419" s="1" t="s">
        <v>60</v>
      </c>
      <c r="G5419" s="1" t="s">
        <v>1177</v>
      </c>
      <c r="H5419" s="1" t="s">
        <v>24289</v>
      </c>
      <c r="I5419" s="1">
        <v>781474466</v>
      </c>
      <c r="J5419" s="1" t="s">
        <v>1565</v>
      </c>
      <c r="K5419" s="1">
        <v>12</v>
      </c>
      <c r="L5419" s="1" t="s">
        <v>64</v>
      </c>
      <c r="M5419" s="1" t="s">
        <v>65</v>
      </c>
      <c r="N5419" s="2">
        <v>45678.666666666664</v>
      </c>
      <c r="O5419" s="1" t="s">
        <v>66</v>
      </c>
      <c r="Q5419" s="1" t="s">
        <v>67</v>
      </c>
      <c r="R5419" s="2">
        <v>45724.46266203704</v>
      </c>
      <c r="S5419" s="1" t="s">
        <v>2437</v>
      </c>
      <c r="T5419" s="1" t="s">
        <v>69</v>
      </c>
      <c r="U5419" s="1" t="s">
        <v>70</v>
      </c>
      <c r="V5419" s="1" t="s">
        <v>24290</v>
      </c>
      <c r="Y5419" s="1" t="s">
        <v>3402</v>
      </c>
      <c r="Z5419" s="1" t="s">
        <v>75</v>
      </c>
      <c r="AA5419" s="1" t="s">
        <v>1370</v>
      </c>
      <c r="AB5419" s="1" t="s">
        <v>124</v>
      </c>
      <c r="AE5419" s="2">
        <v>45725.467569444445</v>
      </c>
      <c r="AF5419" s="1" t="s">
        <v>77</v>
      </c>
      <c r="AH5419" s="1" t="s">
        <v>125</v>
      </c>
      <c r="AI5419" s="1" t="s">
        <v>58</v>
      </c>
      <c r="AJ5419" s="1" t="s">
        <v>126</v>
      </c>
      <c r="AK5419" s="1" t="s">
        <v>24291</v>
      </c>
      <c r="AL5419" s="1" t="s">
        <v>196</v>
      </c>
      <c r="AM5419" s="2">
        <v>45725.467673611114</v>
      </c>
      <c r="AN5419" s="1" t="s">
        <v>24291</v>
      </c>
      <c r="AO5419" s="1" t="s">
        <v>196</v>
      </c>
      <c r="AP5419" s="1">
        <v>5780827</v>
      </c>
      <c r="AQ5419" s="1" t="s">
        <v>83</v>
      </c>
      <c r="AR5419" s="2">
        <v>45725.620497685188</v>
      </c>
      <c r="AS5419" s="1" t="s">
        <v>84</v>
      </c>
      <c r="AT5419" s="2">
        <v>45725.333333333336</v>
      </c>
      <c r="AU5419" s="1" t="s">
        <v>85</v>
      </c>
      <c r="AV5419" s="1" t="s">
        <v>86</v>
      </c>
      <c r="AW5419" s="1" t="s">
        <v>87</v>
      </c>
      <c r="AX5419" s="1" t="s">
        <v>88</v>
      </c>
      <c r="AZ5419" s="2">
        <v>45725.620497685188</v>
      </c>
      <c r="BB5419" s="1" t="s">
        <v>1003</v>
      </c>
      <c r="BC5419" s="1" t="s">
        <v>595</v>
      </c>
      <c r="BD5419" s="1" t="s">
        <v>1004</v>
      </c>
      <c r="BE5419" s="1" t="s">
        <v>24292</v>
      </c>
      <c r="BF5419" s="1" t="s">
        <v>93</v>
      </c>
    </row>
    <row r="5420" spans="1:58" x14ac:dyDescent="0.35">
      <c r="A5420" s="1">
        <v>3018806</v>
      </c>
      <c r="B5420" s="1" t="s">
        <v>223</v>
      </c>
      <c r="C5420" s="1">
        <v>36315551</v>
      </c>
      <c r="D5420" s="1">
        <v>339755126</v>
      </c>
      <c r="E5420" s="1" t="s">
        <v>59</v>
      </c>
      <c r="F5420" s="1" t="s">
        <v>60</v>
      </c>
      <c r="G5420" s="1" t="s">
        <v>627</v>
      </c>
      <c r="H5420" s="1" t="s">
        <v>23499</v>
      </c>
      <c r="I5420" s="1">
        <v>776684780</v>
      </c>
      <c r="J5420" s="1" t="s">
        <v>12829</v>
      </c>
      <c r="K5420" s="1">
        <v>14</v>
      </c>
      <c r="L5420" s="1" t="s">
        <v>64</v>
      </c>
      <c r="M5420" s="1" t="s">
        <v>65</v>
      </c>
      <c r="N5420" s="2">
        <v>44020</v>
      </c>
      <c r="O5420" s="1" t="s">
        <v>497</v>
      </c>
      <c r="Q5420" s="1" t="s">
        <v>67</v>
      </c>
      <c r="R5420" s="2">
        <v>45724.463240740741</v>
      </c>
      <c r="S5420" s="1" t="s">
        <v>1134</v>
      </c>
      <c r="T5420" s="1" t="s">
        <v>100</v>
      </c>
      <c r="U5420" s="1" t="s">
        <v>101</v>
      </c>
      <c r="V5420" s="1" t="s">
        <v>24293</v>
      </c>
      <c r="W5420" s="1" t="s">
        <v>298</v>
      </c>
      <c r="X5420" s="1" t="s">
        <v>299</v>
      </c>
      <c r="Y5420" s="1" t="s">
        <v>7136</v>
      </c>
      <c r="Z5420" s="1" t="s">
        <v>231</v>
      </c>
      <c r="AA5420" s="1" t="s">
        <v>429</v>
      </c>
      <c r="AB5420" s="1" t="s">
        <v>124</v>
      </c>
      <c r="AE5420" s="2">
        <v>45724.463252314818</v>
      </c>
      <c r="AF5420" s="1" t="s">
        <v>77</v>
      </c>
      <c r="AH5420" s="1" t="s">
        <v>78</v>
      </c>
      <c r="AI5420" s="1" t="s">
        <v>106</v>
      </c>
      <c r="AJ5420" s="1" t="s">
        <v>107</v>
      </c>
      <c r="AK5420" s="1" t="s">
        <v>24294</v>
      </c>
      <c r="AL5420" s="1" t="s">
        <v>1134</v>
      </c>
      <c r="AM5420" s="2">
        <v>45724.463310185187</v>
      </c>
      <c r="AN5420" s="1" t="s">
        <v>24294</v>
      </c>
      <c r="AP5420" s="1">
        <v>5779008</v>
      </c>
      <c r="AQ5420" s="1" t="s">
        <v>83</v>
      </c>
      <c r="AR5420" s="2">
        <v>45724.742638888885</v>
      </c>
      <c r="AS5420" s="1" t="s">
        <v>84</v>
      </c>
      <c r="AT5420" s="2">
        <v>45724.333333333336</v>
      </c>
      <c r="AU5420" s="1" t="s">
        <v>85</v>
      </c>
      <c r="AV5420" s="1" t="s">
        <v>233</v>
      </c>
      <c r="AW5420" s="1" t="s">
        <v>234</v>
      </c>
      <c r="AX5420" s="1" t="s">
        <v>1635</v>
      </c>
      <c r="AZ5420" s="2">
        <v>45724.742638888885</v>
      </c>
      <c r="BB5420" s="1" t="s">
        <v>2659</v>
      </c>
      <c r="BC5420" s="1" t="s">
        <v>1061</v>
      </c>
      <c r="BD5420" s="1" t="s">
        <v>2660</v>
      </c>
      <c r="BE5420" s="1" t="s">
        <v>11518</v>
      </c>
      <c r="BF5420" s="1" t="s">
        <v>240</v>
      </c>
    </row>
    <row r="5421" spans="1:58" x14ac:dyDescent="0.35">
      <c r="A5421" s="1">
        <v>3018805</v>
      </c>
      <c r="B5421" s="1" t="s">
        <v>58</v>
      </c>
      <c r="C5421" s="1">
        <v>40554721</v>
      </c>
      <c r="D5421" s="1">
        <v>339990764</v>
      </c>
      <c r="E5421" s="1" t="s">
        <v>59</v>
      </c>
      <c r="F5421" s="1" t="s">
        <v>60</v>
      </c>
      <c r="G5421" s="1" t="s">
        <v>116</v>
      </c>
      <c r="H5421" s="1" t="s">
        <v>24295</v>
      </c>
      <c r="I5421" s="1">
        <v>776247126</v>
      </c>
      <c r="J5421" s="1" t="s">
        <v>293</v>
      </c>
      <c r="K5421" s="1">
        <v>14</v>
      </c>
      <c r="L5421" s="1" t="s">
        <v>64</v>
      </c>
      <c r="M5421" s="1" t="s">
        <v>65</v>
      </c>
      <c r="N5421" s="2">
        <v>44995.696875000001</v>
      </c>
      <c r="O5421" s="1" t="s">
        <v>66</v>
      </c>
      <c r="Q5421" s="1" t="s">
        <v>67</v>
      </c>
      <c r="R5421" s="2">
        <v>45724.463240740741</v>
      </c>
      <c r="S5421" s="1" t="s">
        <v>5883</v>
      </c>
      <c r="T5421" s="1" t="s">
        <v>100</v>
      </c>
      <c r="U5421" s="1" t="s">
        <v>1031</v>
      </c>
      <c r="V5421" s="1" t="s">
        <v>24296</v>
      </c>
      <c r="W5421" s="1" t="s">
        <v>263</v>
      </c>
      <c r="X5421" s="1" t="s">
        <v>263</v>
      </c>
      <c r="Y5421" s="1" t="s">
        <v>1231</v>
      </c>
      <c r="Z5421" s="1" t="s">
        <v>964</v>
      </c>
      <c r="AA5421" s="1" t="s">
        <v>7698</v>
      </c>
      <c r="AB5421" s="1" t="s">
        <v>124</v>
      </c>
      <c r="AE5421" s="2">
        <v>45724.463252314818</v>
      </c>
      <c r="AF5421" s="1" t="s">
        <v>77</v>
      </c>
      <c r="AH5421" s="1" t="s">
        <v>78</v>
      </c>
      <c r="AI5421" s="1" t="s">
        <v>58</v>
      </c>
      <c r="AJ5421" s="1" t="s">
        <v>855</v>
      </c>
      <c r="AK5421" s="1" t="s">
        <v>24296</v>
      </c>
      <c r="AL5421" s="1" t="s">
        <v>5883</v>
      </c>
      <c r="AM5421" s="2">
        <v>45724.76295138889</v>
      </c>
      <c r="AN5421" s="1" t="s">
        <v>24297</v>
      </c>
      <c r="AO5421" s="1" t="s">
        <v>274</v>
      </c>
      <c r="AP5421" s="1">
        <v>5780075</v>
      </c>
      <c r="AQ5421" s="1" t="s">
        <v>83</v>
      </c>
      <c r="AR5421" s="2">
        <v>45725.4840625</v>
      </c>
      <c r="AS5421" s="1" t="s">
        <v>84</v>
      </c>
      <c r="AT5421" s="2">
        <v>45724.333333333336</v>
      </c>
      <c r="AU5421" s="1" t="s">
        <v>573</v>
      </c>
      <c r="AV5421" s="1" t="s">
        <v>270</v>
      </c>
      <c r="AW5421" s="1" t="s">
        <v>271</v>
      </c>
      <c r="AX5421" s="1" t="s">
        <v>272</v>
      </c>
      <c r="AZ5421" s="2">
        <v>45725.4840625</v>
      </c>
      <c r="BB5421" s="1" t="s">
        <v>111</v>
      </c>
      <c r="BC5421" s="1" t="s">
        <v>112</v>
      </c>
      <c r="BD5421" s="1" t="s">
        <v>113</v>
      </c>
      <c r="BE5421" s="1" t="s">
        <v>11335</v>
      </c>
      <c r="BF5421" s="1" t="s">
        <v>274</v>
      </c>
    </row>
    <row r="5422" spans="1:58" x14ac:dyDescent="0.35">
      <c r="A5422" s="1">
        <v>3018807</v>
      </c>
      <c r="B5422" s="1" t="s">
        <v>58</v>
      </c>
      <c r="C5422" s="1">
        <v>749151</v>
      </c>
      <c r="D5422" s="1">
        <v>338355238</v>
      </c>
      <c r="E5422" s="1" t="s">
        <v>59</v>
      </c>
      <c r="F5422" s="1" t="s">
        <v>60</v>
      </c>
      <c r="G5422" s="1" t="s">
        <v>61</v>
      </c>
      <c r="H5422" s="1" t="s">
        <v>24298</v>
      </c>
      <c r="I5422" s="1">
        <v>770354561</v>
      </c>
      <c r="J5422" s="1" t="s">
        <v>24299</v>
      </c>
      <c r="K5422" s="1">
        <v>13</v>
      </c>
      <c r="L5422" s="1" t="s">
        <v>64</v>
      </c>
      <c r="M5422" s="1" t="s">
        <v>65</v>
      </c>
      <c r="N5422" s="2">
        <v>44511.695844907408</v>
      </c>
      <c r="O5422" s="1" t="s">
        <v>353</v>
      </c>
      <c r="Q5422" s="1" t="s">
        <v>67</v>
      </c>
      <c r="R5422" s="2">
        <v>45724.46329861111</v>
      </c>
      <c r="S5422" s="1" t="s">
        <v>6637</v>
      </c>
      <c r="T5422" s="1" t="s">
        <v>100</v>
      </c>
      <c r="U5422" s="1" t="s">
        <v>70</v>
      </c>
      <c r="V5422" s="1" t="s">
        <v>24300</v>
      </c>
      <c r="W5422" s="1" t="s">
        <v>334</v>
      </c>
      <c r="X5422" s="1" t="s">
        <v>335</v>
      </c>
      <c r="Y5422" s="1" t="s">
        <v>3156</v>
      </c>
      <c r="Z5422" s="1" t="s">
        <v>2495</v>
      </c>
      <c r="AA5422" s="1" t="s">
        <v>9357</v>
      </c>
      <c r="AB5422" s="1" t="s">
        <v>9357</v>
      </c>
      <c r="AC5422" s="1" t="s">
        <v>24301</v>
      </c>
      <c r="AE5422" s="2">
        <v>45724.463310185187</v>
      </c>
      <c r="AF5422" s="1" t="s">
        <v>77</v>
      </c>
      <c r="AH5422" s="1" t="s">
        <v>125</v>
      </c>
      <c r="AI5422" s="1" t="s">
        <v>79</v>
      </c>
      <c r="AJ5422" s="1" t="s">
        <v>378</v>
      </c>
      <c r="AK5422" s="1" t="s">
        <v>24302</v>
      </c>
      <c r="AL5422" s="1" t="s">
        <v>6637</v>
      </c>
      <c r="AM5422" s="2">
        <v>45724.46334490741</v>
      </c>
      <c r="AN5422" s="1" t="s">
        <v>24302</v>
      </c>
      <c r="AP5422" s="1">
        <v>5779009</v>
      </c>
      <c r="AQ5422" s="1" t="s">
        <v>83</v>
      </c>
      <c r="AR5422" s="2">
        <v>45724.878923611112</v>
      </c>
      <c r="AS5422" s="1" t="s">
        <v>84</v>
      </c>
      <c r="AT5422" s="2">
        <v>45724.333333333336</v>
      </c>
      <c r="AU5422" s="1" t="s">
        <v>85</v>
      </c>
      <c r="AV5422" s="1" t="s">
        <v>1702</v>
      </c>
      <c r="AW5422" s="1" t="s">
        <v>1703</v>
      </c>
      <c r="AX5422" s="1" t="s">
        <v>3332</v>
      </c>
      <c r="AZ5422" s="2">
        <v>45724.878923611112</v>
      </c>
      <c r="BB5422" s="1" t="s">
        <v>9167</v>
      </c>
      <c r="BC5422" s="1" t="s">
        <v>9168</v>
      </c>
      <c r="BD5422" s="1" t="s">
        <v>9169</v>
      </c>
      <c r="BE5422" s="1" t="s">
        <v>755</v>
      </c>
      <c r="BF5422" s="1" t="s">
        <v>349</v>
      </c>
    </row>
    <row r="5423" spans="1:58" x14ac:dyDescent="0.35">
      <c r="A5423" s="1">
        <v>3018809</v>
      </c>
      <c r="B5423" s="1" t="s">
        <v>223</v>
      </c>
      <c r="C5423" s="1">
        <v>42820381</v>
      </c>
      <c r="D5423" s="1">
        <v>338531649</v>
      </c>
      <c r="E5423" s="1" t="s">
        <v>59</v>
      </c>
      <c r="F5423" s="1" t="s">
        <v>60</v>
      </c>
      <c r="G5423" s="1" t="s">
        <v>599</v>
      </c>
      <c r="H5423" s="1" t="s">
        <v>24303</v>
      </c>
      <c r="I5423" s="1">
        <v>781842553</v>
      </c>
      <c r="J5423" s="1" t="s">
        <v>9374</v>
      </c>
      <c r="K5423" s="1">
        <v>13</v>
      </c>
      <c r="L5423" s="1" t="s">
        <v>64</v>
      </c>
      <c r="M5423" s="1" t="s">
        <v>65</v>
      </c>
      <c r="N5423" s="2">
        <v>45388.041666666664</v>
      </c>
      <c r="O5423" s="1" t="s">
        <v>98</v>
      </c>
      <c r="Q5423" s="1" t="s">
        <v>67</v>
      </c>
      <c r="R5423" s="2">
        <v>45724.464155092595</v>
      </c>
      <c r="S5423" s="1" t="s">
        <v>758</v>
      </c>
      <c r="T5423" s="1" t="s">
        <v>100</v>
      </c>
      <c r="U5423" s="1" t="s">
        <v>70</v>
      </c>
      <c r="V5423" s="1" t="s">
        <v>24304</v>
      </c>
      <c r="W5423" s="1" t="s">
        <v>334</v>
      </c>
      <c r="X5423" s="1" t="s">
        <v>1153</v>
      </c>
      <c r="Y5423" s="1" t="s">
        <v>10408</v>
      </c>
      <c r="Z5423" s="1" t="s">
        <v>1507</v>
      </c>
      <c r="AA5423" s="1" t="s">
        <v>824</v>
      </c>
      <c r="AB5423" s="1" t="s">
        <v>124</v>
      </c>
      <c r="AE5423" s="2">
        <v>45724.624097222222</v>
      </c>
      <c r="AF5423" s="1" t="s">
        <v>77</v>
      </c>
      <c r="AH5423" s="1" t="s">
        <v>78</v>
      </c>
      <c r="AI5423" s="1" t="s">
        <v>339</v>
      </c>
      <c r="AJ5423" s="1" t="s">
        <v>1043</v>
      </c>
      <c r="AK5423" s="1" t="s">
        <v>24305</v>
      </c>
      <c r="AL5423" s="1" t="s">
        <v>290</v>
      </c>
      <c r="AM5423" s="2">
        <v>45724.624178240738</v>
      </c>
      <c r="AN5423" s="1" t="s">
        <v>24305</v>
      </c>
      <c r="AO5423" s="1" t="s">
        <v>290</v>
      </c>
      <c r="AP5423" s="1">
        <v>5779667</v>
      </c>
      <c r="AQ5423" s="1" t="s">
        <v>83</v>
      </c>
      <c r="AR5423" s="2">
        <v>45725.575150462966</v>
      </c>
      <c r="AS5423" s="1" t="s">
        <v>84</v>
      </c>
      <c r="AT5423" s="2">
        <v>45724.5625</v>
      </c>
      <c r="AU5423" s="1" t="s">
        <v>85</v>
      </c>
      <c r="AV5423" s="1" t="s">
        <v>205</v>
      </c>
      <c r="AW5423" s="1" t="s">
        <v>206</v>
      </c>
      <c r="AX5423" s="1" t="s">
        <v>207</v>
      </c>
      <c r="AZ5423" s="2">
        <v>45725.575150462966</v>
      </c>
      <c r="BB5423" s="1" t="s">
        <v>286</v>
      </c>
      <c r="BC5423" s="1" t="s">
        <v>287</v>
      </c>
      <c r="BD5423" s="1" t="s">
        <v>288</v>
      </c>
      <c r="BE5423" s="1" t="s">
        <v>24306</v>
      </c>
      <c r="BF5423" s="1" t="s">
        <v>290</v>
      </c>
    </row>
    <row r="5424" spans="1:58" x14ac:dyDescent="0.35">
      <c r="A5424" s="1">
        <v>3018810</v>
      </c>
      <c r="B5424" s="1" t="s">
        <v>58</v>
      </c>
      <c r="C5424" s="1">
        <v>44578081</v>
      </c>
      <c r="D5424" s="1">
        <v>338575601</v>
      </c>
      <c r="E5424" s="1" t="s">
        <v>59</v>
      </c>
      <c r="F5424" s="1" t="s">
        <v>60</v>
      </c>
      <c r="G5424" s="1" t="s">
        <v>718</v>
      </c>
      <c r="H5424" s="1" t="s">
        <v>6396</v>
      </c>
      <c r="I5424" s="1" t="s">
        <v>24307</v>
      </c>
      <c r="J5424" s="1" t="s">
        <v>7862</v>
      </c>
      <c r="K5424" s="1">
        <v>13</v>
      </c>
      <c r="L5424" s="1" t="s">
        <v>64</v>
      </c>
      <c r="M5424" s="1" t="s">
        <v>65</v>
      </c>
      <c r="N5424" s="2">
        <v>45618.75</v>
      </c>
      <c r="O5424" s="1" t="s">
        <v>66</v>
      </c>
      <c r="Q5424" s="1" t="s">
        <v>67</v>
      </c>
      <c r="R5424" s="2">
        <v>45724.464236111111</v>
      </c>
      <c r="S5424" s="1" t="s">
        <v>13485</v>
      </c>
      <c r="T5424" s="1" t="s">
        <v>69</v>
      </c>
      <c r="U5424" s="1" t="s">
        <v>385</v>
      </c>
      <c r="V5424" s="1" t="s">
        <v>24308</v>
      </c>
      <c r="Y5424" s="1" t="s">
        <v>3486</v>
      </c>
      <c r="Z5424" s="1" t="s">
        <v>337</v>
      </c>
      <c r="AA5424" s="1" t="s">
        <v>3487</v>
      </c>
      <c r="AB5424" s="1" t="s">
        <v>124</v>
      </c>
      <c r="AE5424" s="2">
        <v>45724.464247685188</v>
      </c>
      <c r="AF5424" s="1" t="s">
        <v>77</v>
      </c>
      <c r="AH5424" s="1" t="s">
        <v>125</v>
      </c>
      <c r="AI5424" s="1" t="s">
        <v>79</v>
      </c>
      <c r="AJ5424" s="1" t="s">
        <v>283</v>
      </c>
      <c r="AK5424" s="1" t="s">
        <v>24309</v>
      </c>
      <c r="AL5424" s="1" t="s">
        <v>13485</v>
      </c>
      <c r="AM5424" s="2">
        <v>45724.464282407411</v>
      </c>
      <c r="AN5424" s="1" t="s">
        <v>24309</v>
      </c>
      <c r="AP5424" s="1">
        <v>5779013</v>
      </c>
      <c r="AQ5424" s="1" t="s">
        <v>83</v>
      </c>
      <c r="AR5424" s="2">
        <v>45724.642141203702</v>
      </c>
      <c r="AS5424" s="1" t="s">
        <v>84</v>
      </c>
      <c r="AT5424" s="2">
        <v>45724.333333333336</v>
      </c>
      <c r="AU5424" s="1" t="s">
        <v>85</v>
      </c>
      <c r="AV5424" s="1" t="s">
        <v>2117</v>
      </c>
      <c r="AW5424" s="1" t="s">
        <v>2118</v>
      </c>
      <c r="AX5424" s="1" t="s">
        <v>3859</v>
      </c>
      <c r="AZ5424" s="2">
        <v>45724.642141203702</v>
      </c>
      <c r="BB5424" s="1" t="s">
        <v>111</v>
      </c>
      <c r="BC5424" s="1" t="s">
        <v>112</v>
      </c>
      <c r="BD5424" s="1" t="s">
        <v>113</v>
      </c>
      <c r="BE5424" s="1" t="s">
        <v>24310</v>
      </c>
      <c r="BF5424" s="1" t="s">
        <v>3587</v>
      </c>
    </row>
    <row r="5425" spans="1:58" x14ac:dyDescent="0.35">
      <c r="A5425" s="1">
        <v>3018811</v>
      </c>
      <c r="B5425" s="1" t="s">
        <v>223</v>
      </c>
      <c r="C5425" s="1">
        <v>41386521</v>
      </c>
      <c r="D5425" s="1">
        <v>339609870</v>
      </c>
      <c r="E5425" s="1" t="s">
        <v>59</v>
      </c>
      <c r="F5425" s="1" t="s">
        <v>60</v>
      </c>
      <c r="G5425" s="1" t="s">
        <v>1335</v>
      </c>
      <c r="H5425" s="1" t="s">
        <v>7210</v>
      </c>
      <c r="I5425" s="1">
        <v>778733722</v>
      </c>
      <c r="J5425" s="1" t="s">
        <v>2567</v>
      </c>
      <c r="K5425" s="1">
        <v>14</v>
      </c>
      <c r="L5425" s="1" t="s">
        <v>64</v>
      </c>
      <c r="M5425" s="1" t="s">
        <v>65</v>
      </c>
      <c r="N5425" s="2">
        <v>45183.583333333336</v>
      </c>
      <c r="O5425" s="1" t="s">
        <v>98</v>
      </c>
      <c r="Q5425" s="1" t="s">
        <v>67</v>
      </c>
      <c r="R5425" s="2">
        <v>45724.465011574073</v>
      </c>
      <c r="S5425" s="1" t="s">
        <v>1541</v>
      </c>
      <c r="T5425" s="1" t="s">
        <v>69</v>
      </c>
      <c r="U5425" s="1" t="s">
        <v>101</v>
      </c>
      <c r="V5425" s="1" t="s">
        <v>24311</v>
      </c>
      <c r="W5425" s="1" t="s">
        <v>298</v>
      </c>
      <c r="X5425" s="1" t="s">
        <v>298</v>
      </c>
      <c r="Y5425" s="1" t="s">
        <v>5419</v>
      </c>
      <c r="Z5425" s="1" t="s">
        <v>24312</v>
      </c>
      <c r="AA5425" s="1" t="s">
        <v>24313</v>
      </c>
      <c r="AB5425" s="1" t="s">
        <v>124</v>
      </c>
      <c r="AE5425" s="2">
        <v>45724.46502314815</v>
      </c>
      <c r="AF5425" s="1" t="s">
        <v>77</v>
      </c>
      <c r="AH5425" s="1" t="s">
        <v>125</v>
      </c>
      <c r="AI5425" s="1" t="s">
        <v>106</v>
      </c>
      <c r="AJ5425" s="1" t="s">
        <v>674</v>
      </c>
      <c r="AK5425" s="1" t="s">
        <v>16779</v>
      </c>
      <c r="AL5425" s="1" t="s">
        <v>1541</v>
      </c>
      <c r="AM5425" s="2">
        <v>45724.465046296296</v>
      </c>
      <c r="AN5425" s="1" t="s">
        <v>16779</v>
      </c>
      <c r="AP5425" s="1">
        <v>5779019</v>
      </c>
      <c r="AQ5425" s="1" t="s">
        <v>83</v>
      </c>
      <c r="AR5425" s="2">
        <v>45724.778622685182</v>
      </c>
      <c r="AS5425" s="1" t="s">
        <v>84</v>
      </c>
      <c r="AT5425" s="2">
        <v>45724.333333333336</v>
      </c>
      <c r="AU5425" s="1" t="s">
        <v>85</v>
      </c>
      <c r="AV5425" s="1" t="s">
        <v>4129</v>
      </c>
      <c r="AW5425" s="1" t="s">
        <v>4130</v>
      </c>
      <c r="AX5425" s="1" t="s">
        <v>4131</v>
      </c>
      <c r="AZ5425" s="2">
        <v>45724.778622685182</v>
      </c>
      <c r="BB5425" s="1" t="s">
        <v>1480</v>
      </c>
      <c r="BC5425" s="1" t="s">
        <v>1481</v>
      </c>
      <c r="BD5425" s="1" t="s">
        <v>1482</v>
      </c>
      <c r="BE5425" s="1" t="s">
        <v>24314</v>
      </c>
      <c r="BF5425" s="1" t="s">
        <v>240</v>
      </c>
    </row>
    <row r="5426" spans="1:58" x14ac:dyDescent="0.35">
      <c r="A5426" s="1">
        <v>3018812</v>
      </c>
      <c r="B5426" s="1" t="s">
        <v>58</v>
      </c>
      <c r="C5426" s="1">
        <v>37186641</v>
      </c>
      <c r="D5426" s="1">
        <v>338453530</v>
      </c>
      <c r="E5426" s="1" t="s">
        <v>59</v>
      </c>
      <c r="F5426" s="1" t="s">
        <v>60</v>
      </c>
      <c r="G5426" s="1" t="s">
        <v>197</v>
      </c>
      <c r="H5426" s="1" t="s">
        <v>19746</v>
      </c>
      <c r="I5426" s="1">
        <v>777836630</v>
      </c>
      <c r="J5426" s="1" t="s">
        <v>19747</v>
      </c>
      <c r="K5426" s="1">
        <v>12</v>
      </c>
      <c r="L5426" s="1" t="s">
        <v>64</v>
      </c>
      <c r="M5426" s="1" t="s">
        <v>65</v>
      </c>
      <c r="N5426" s="2">
        <v>45325.485451388886</v>
      </c>
      <c r="O5426" s="1" t="s">
        <v>180</v>
      </c>
      <c r="Q5426" s="1" t="s">
        <v>67</v>
      </c>
      <c r="R5426" s="2">
        <v>45724.466574074075</v>
      </c>
      <c r="S5426" s="1" t="s">
        <v>332</v>
      </c>
      <c r="T5426" s="1" t="s">
        <v>100</v>
      </c>
      <c r="U5426" s="1" t="s">
        <v>70</v>
      </c>
      <c r="V5426" s="1" t="s">
        <v>24315</v>
      </c>
      <c r="Y5426" s="1" t="s">
        <v>3445</v>
      </c>
      <c r="Z5426" s="1" t="s">
        <v>400</v>
      </c>
      <c r="AA5426" s="1" t="s">
        <v>400</v>
      </c>
      <c r="AB5426" s="1" t="s">
        <v>19749</v>
      </c>
      <c r="AE5426" s="2">
        <v>45724.466585648152</v>
      </c>
      <c r="AF5426" s="1" t="s">
        <v>77</v>
      </c>
      <c r="AH5426" s="1" t="s">
        <v>78</v>
      </c>
      <c r="AI5426" s="1" t="s">
        <v>79</v>
      </c>
      <c r="AJ5426" s="1" t="s">
        <v>147</v>
      </c>
      <c r="AK5426" s="1" t="s">
        <v>24315</v>
      </c>
      <c r="AL5426" s="1" t="s">
        <v>332</v>
      </c>
      <c r="AM5426" s="2">
        <v>45724.466608796298</v>
      </c>
      <c r="AN5426" s="1" t="s">
        <v>24315</v>
      </c>
      <c r="AP5426" s="1">
        <v>5779022</v>
      </c>
      <c r="AQ5426" s="1" t="s">
        <v>83</v>
      </c>
      <c r="AR5426" s="2">
        <v>45724.698194444441</v>
      </c>
      <c r="AS5426" s="1" t="s">
        <v>84</v>
      </c>
      <c r="AT5426" s="2">
        <v>45724.333333333336</v>
      </c>
      <c r="AU5426" s="1" t="s">
        <v>85</v>
      </c>
      <c r="AV5426" s="1" t="s">
        <v>1196</v>
      </c>
      <c r="AW5426" s="1" t="s">
        <v>1197</v>
      </c>
      <c r="AX5426" s="1" t="s">
        <v>3559</v>
      </c>
      <c r="AZ5426" s="2">
        <v>45724.698194444441</v>
      </c>
      <c r="BB5426" s="1" t="s">
        <v>192</v>
      </c>
      <c r="BC5426" s="1" t="s">
        <v>193</v>
      </c>
      <c r="BD5426" s="1" t="s">
        <v>194</v>
      </c>
      <c r="BE5426" s="1" t="s">
        <v>23505</v>
      </c>
      <c r="BF5426" s="1" t="s">
        <v>14364</v>
      </c>
    </row>
    <row r="5427" spans="1:58" x14ac:dyDescent="0.35">
      <c r="A5427" s="1">
        <v>3018813</v>
      </c>
      <c r="B5427" s="1" t="s">
        <v>58</v>
      </c>
      <c r="C5427" s="1">
        <v>42135741</v>
      </c>
      <c r="D5427" s="1">
        <v>338271538</v>
      </c>
      <c r="E5427" s="1" t="s">
        <v>59</v>
      </c>
      <c r="F5427" s="1" t="s">
        <v>60</v>
      </c>
      <c r="G5427" s="1" t="s">
        <v>4029</v>
      </c>
      <c r="H5427" s="1" t="s">
        <v>139</v>
      </c>
      <c r="I5427" s="1">
        <v>777369657</v>
      </c>
      <c r="J5427" s="1" t="s">
        <v>24316</v>
      </c>
      <c r="K5427" s="1">
        <v>20</v>
      </c>
      <c r="L5427" s="1" t="s">
        <v>294</v>
      </c>
      <c r="M5427" s="1" t="s">
        <v>295</v>
      </c>
      <c r="N5427" s="2">
        <v>45671.708344907405</v>
      </c>
      <c r="O5427" s="1" t="s">
        <v>520</v>
      </c>
      <c r="Q5427" s="1" t="s">
        <v>67</v>
      </c>
      <c r="R5427" s="2">
        <v>45724.466736111113</v>
      </c>
      <c r="S5427" s="1" t="s">
        <v>440</v>
      </c>
      <c r="T5427" s="1" t="s">
        <v>412</v>
      </c>
      <c r="U5427" s="1" t="s">
        <v>101</v>
      </c>
      <c r="V5427" s="1" t="s">
        <v>24317</v>
      </c>
      <c r="W5427" s="1" t="s">
        <v>72</v>
      </c>
      <c r="Y5427" s="1" t="s">
        <v>24318</v>
      </c>
      <c r="Z5427" s="1" t="s">
        <v>2075</v>
      </c>
      <c r="AA5427" s="1" t="s">
        <v>2075</v>
      </c>
      <c r="AB5427" s="1" t="s">
        <v>124</v>
      </c>
      <c r="AE5427" s="2">
        <v>45724.544212962966</v>
      </c>
      <c r="AF5427" s="1" t="s">
        <v>443</v>
      </c>
      <c r="AH5427" s="1" t="s">
        <v>125</v>
      </c>
      <c r="AI5427" s="1" t="s">
        <v>58</v>
      </c>
      <c r="AJ5427" s="1" t="s">
        <v>126</v>
      </c>
      <c r="AK5427" s="1" t="s">
        <v>24319</v>
      </c>
      <c r="AL5427" s="1" t="s">
        <v>4924</v>
      </c>
      <c r="AM5427" s="2">
        <v>45724.909618055557</v>
      </c>
      <c r="AN5427" s="1" t="s">
        <v>24320</v>
      </c>
      <c r="AO5427" s="1" t="s">
        <v>14364</v>
      </c>
      <c r="AP5427" s="1">
        <v>5780303</v>
      </c>
      <c r="AQ5427" s="1" t="s">
        <v>83</v>
      </c>
      <c r="AR5427" s="2">
        <v>45725.779432870368</v>
      </c>
      <c r="AS5427" s="1" t="s">
        <v>84</v>
      </c>
      <c r="AT5427" s="2">
        <v>45724.333333333336</v>
      </c>
      <c r="AU5427" s="1" t="s">
        <v>573</v>
      </c>
      <c r="AV5427" s="1" t="s">
        <v>658</v>
      </c>
      <c r="AW5427" s="1" t="s">
        <v>659</v>
      </c>
      <c r="AX5427" s="1" t="s">
        <v>4593</v>
      </c>
      <c r="AZ5427" s="2">
        <v>45725.779432870368</v>
      </c>
      <c r="BB5427" s="1" t="s">
        <v>111</v>
      </c>
      <c r="BC5427" s="1" t="s">
        <v>112</v>
      </c>
      <c r="BD5427" s="1" t="s">
        <v>113</v>
      </c>
      <c r="BE5427" s="1" t="s">
        <v>24321</v>
      </c>
      <c r="BF5427" s="1" t="s">
        <v>13821</v>
      </c>
    </row>
    <row r="5428" spans="1:58" x14ac:dyDescent="0.35">
      <c r="A5428" s="1">
        <v>3018814</v>
      </c>
      <c r="B5428" s="1" t="s">
        <v>58</v>
      </c>
      <c r="C5428" s="1">
        <v>42236161</v>
      </c>
      <c r="D5428" s="1">
        <v>339019342</v>
      </c>
      <c r="E5428" s="1" t="s">
        <v>59</v>
      </c>
      <c r="F5428" s="1" t="s">
        <v>60</v>
      </c>
      <c r="G5428" s="1" t="s">
        <v>1038</v>
      </c>
      <c r="H5428" s="1" t="s">
        <v>3415</v>
      </c>
      <c r="I5428" s="1">
        <v>775064653</v>
      </c>
      <c r="J5428" s="1" t="s">
        <v>24322</v>
      </c>
      <c r="K5428" s="1">
        <v>14</v>
      </c>
      <c r="L5428" s="1" t="s">
        <v>64</v>
      </c>
      <c r="M5428" s="1" t="s">
        <v>65</v>
      </c>
      <c r="N5428" s="2">
        <v>45705.467395833337</v>
      </c>
      <c r="O5428" s="1" t="s">
        <v>66</v>
      </c>
      <c r="Q5428" s="1" t="s">
        <v>67</v>
      </c>
      <c r="R5428" s="2">
        <v>45724.4687037037</v>
      </c>
      <c r="S5428" s="1" t="s">
        <v>1874</v>
      </c>
      <c r="T5428" s="1" t="s">
        <v>100</v>
      </c>
      <c r="U5428" s="1" t="s">
        <v>70</v>
      </c>
      <c r="V5428" s="1" t="s">
        <v>24323</v>
      </c>
      <c r="Y5428" s="1" t="s">
        <v>17421</v>
      </c>
      <c r="Z5428" s="1" t="s">
        <v>852</v>
      </c>
      <c r="AA5428" s="1" t="s">
        <v>12268</v>
      </c>
      <c r="AB5428" s="1" t="s">
        <v>12268</v>
      </c>
      <c r="AC5428" s="1">
        <v>775064653</v>
      </c>
      <c r="AE5428" s="2">
        <v>45724.468715277777</v>
      </c>
      <c r="AF5428" s="1" t="s">
        <v>77</v>
      </c>
      <c r="AH5428" s="1" t="s">
        <v>78</v>
      </c>
      <c r="AI5428" s="1" t="s">
        <v>79</v>
      </c>
      <c r="AJ5428" s="1" t="s">
        <v>378</v>
      </c>
      <c r="AK5428" s="1" t="s">
        <v>9048</v>
      </c>
      <c r="AL5428" s="1" t="s">
        <v>1874</v>
      </c>
      <c r="AM5428" s="2">
        <v>45724.46875</v>
      </c>
      <c r="AN5428" s="1" t="s">
        <v>9048</v>
      </c>
      <c r="AP5428" s="1">
        <v>5779024</v>
      </c>
      <c r="AQ5428" s="1" t="s">
        <v>83</v>
      </c>
      <c r="AR5428" s="2">
        <v>45724.59646990741</v>
      </c>
      <c r="AS5428" s="1" t="s">
        <v>84</v>
      </c>
      <c r="AT5428" s="2">
        <v>45724.333333333336</v>
      </c>
      <c r="AU5428" s="1" t="s">
        <v>85</v>
      </c>
      <c r="AV5428" s="1" t="s">
        <v>108</v>
      </c>
      <c r="AW5428" s="1" t="s">
        <v>109</v>
      </c>
      <c r="AX5428" s="1" t="s">
        <v>2105</v>
      </c>
      <c r="AZ5428" s="2">
        <v>45724.59646990741</v>
      </c>
      <c r="BB5428" s="1" t="s">
        <v>192</v>
      </c>
      <c r="BC5428" s="1" t="s">
        <v>193</v>
      </c>
      <c r="BD5428" s="1" t="s">
        <v>194</v>
      </c>
      <c r="BE5428" s="1" t="s">
        <v>2061</v>
      </c>
      <c r="BF5428" s="1" t="s">
        <v>274</v>
      </c>
    </row>
    <row r="5429" spans="1:58" x14ac:dyDescent="0.35">
      <c r="A5429" s="1">
        <v>3018815</v>
      </c>
      <c r="B5429" s="1" t="s">
        <v>58</v>
      </c>
      <c r="C5429" s="1">
        <v>41359481</v>
      </c>
      <c r="D5429" s="1">
        <v>338434338</v>
      </c>
      <c r="E5429" s="1" t="s">
        <v>59</v>
      </c>
      <c r="F5429" s="1" t="s">
        <v>60</v>
      </c>
      <c r="G5429" s="1" t="s">
        <v>555</v>
      </c>
      <c r="H5429" s="1" t="s">
        <v>3266</v>
      </c>
      <c r="I5429" s="1">
        <v>773912281</v>
      </c>
      <c r="J5429" s="1" t="s">
        <v>2261</v>
      </c>
      <c r="K5429" s="1">
        <v>12</v>
      </c>
      <c r="L5429" s="1" t="s">
        <v>64</v>
      </c>
      <c r="M5429" s="1" t="s">
        <v>65</v>
      </c>
      <c r="N5429" s="2">
        <v>45138.613888888889</v>
      </c>
      <c r="O5429" s="1" t="s">
        <v>353</v>
      </c>
      <c r="Q5429" s="1" t="s">
        <v>67</v>
      </c>
      <c r="R5429" s="2">
        <v>45724.470046296294</v>
      </c>
      <c r="S5429" s="1" t="s">
        <v>5277</v>
      </c>
      <c r="T5429" s="1" t="s">
        <v>100</v>
      </c>
      <c r="U5429" s="1" t="s">
        <v>70</v>
      </c>
      <c r="V5429" s="1" t="s">
        <v>24324</v>
      </c>
      <c r="Y5429" s="1" t="s">
        <v>184</v>
      </c>
      <c r="Z5429" s="1" t="s">
        <v>75</v>
      </c>
      <c r="AA5429" s="1" t="s">
        <v>185</v>
      </c>
      <c r="AB5429" s="1" t="s">
        <v>124</v>
      </c>
      <c r="AE5429" s="2">
        <v>45724.470057870371</v>
      </c>
      <c r="AF5429" s="1" t="s">
        <v>77</v>
      </c>
      <c r="AH5429" s="1" t="s">
        <v>78</v>
      </c>
      <c r="AI5429" s="1" t="s">
        <v>79</v>
      </c>
      <c r="AJ5429" s="1" t="s">
        <v>378</v>
      </c>
      <c r="AK5429" s="1" t="s">
        <v>24191</v>
      </c>
      <c r="AL5429" s="1" t="s">
        <v>5277</v>
      </c>
      <c r="AM5429" s="2">
        <v>45724.470081018517</v>
      </c>
      <c r="AN5429" s="1" t="s">
        <v>24191</v>
      </c>
      <c r="AP5429" s="1">
        <v>5779028</v>
      </c>
      <c r="AQ5429" s="1" t="s">
        <v>83</v>
      </c>
      <c r="AR5429" s="2">
        <v>45724.709988425922</v>
      </c>
      <c r="AS5429" s="1" t="s">
        <v>84</v>
      </c>
      <c r="AT5429" s="2">
        <v>45724.333333333336</v>
      </c>
      <c r="AU5429" s="1" t="s">
        <v>85</v>
      </c>
      <c r="AV5429" s="1" t="s">
        <v>480</v>
      </c>
      <c r="AW5429" s="1" t="s">
        <v>481</v>
      </c>
      <c r="AX5429" s="1" t="s">
        <v>2514</v>
      </c>
      <c r="AZ5429" s="2">
        <v>45724.709988425922</v>
      </c>
      <c r="BB5429" s="1" t="s">
        <v>537</v>
      </c>
      <c r="BC5429" s="1" t="s">
        <v>538</v>
      </c>
      <c r="BD5429" s="1" t="s">
        <v>91</v>
      </c>
      <c r="BE5429" s="1" t="s">
        <v>14703</v>
      </c>
      <c r="BF5429" s="1" t="s">
        <v>431</v>
      </c>
    </row>
    <row r="5430" spans="1:58" x14ac:dyDescent="0.35">
      <c r="A5430" s="1">
        <v>3018816</v>
      </c>
      <c r="B5430" s="1" t="s">
        <v>58</v>
      </c>
      <c r="C5430" s="1">
        <v>43637551</v>
      </c>
      <c r="D5430" s="1">
        <v>338022611</v>
      </c>
      <c r="E5430" s="1" t="s">
        <v>59</v>
      </c>
      <c r="F5430" s="1" t="s">
        <v>60</v>
      </c>
      <c r="G5430" s="1" t="s">
        <v>1366</v>
      </c>
      <c r="H5430" s="1" t="s">
        <v>1647</v>
      </c>
      <c r="I5430" s="1">
        <v>771310975</v>
      </c>
      <c r="J5430" s="1" t="s">
        <v>3703</v>
      </c>
      <c r="K5430" s="1">
        <v>13</v>
      </c>
      <c r="L5430" s="1" t="s">
        <v>64</v>
      </c>
      <c r="M5430" s="1" t="s">
        <v>65</v>
      </c>
      <c r="N5430" s="2">
        <v>45522.616990740738</v>
      </c>
      <c r="O5430" s="1" t="s">
        <v>66</v>
      </c>
      <c r="Q5430" s="1" t="s">
        <v>67</v>
      </c>
      <c r="R5430" s="2">
        <v>45724.47074074074</v>
      </c>
      <c r="S5430" s="1" t="s">
        <v>14305</v>
      </c>
      <c r="T5430" s="1" t="s">
        <v>69</v>
      </c>
      <c r="U5430" s="1" t="s">
        <v>70</v>
      </c>
      <c r="V5430" s="1" t="s">
        <v>24325</v>
      </c>
      <c r="W5430" s="1" t="s">
        <v>653</v>
      </c>
      <c r="X5430" s="1" t="s">
        <v>654</v>
      </c>
      <c r="Y5430" s="1" t="s">
        <v>3838</v>
      </c>
      <c r="Z5430" s="1" t="s">
        <v>2757</v>
      </c>
      <c r="AA5430" s="1" t="s">
        <v>2758</v>
      </c>
      <c r="AB5430" s="1" t="s">
        <v>12261</v>
      </c>
      <c r="AE5430" s="2">
        <v>45724.470763888887</v>
      </c>
      <c r="AF5430" s="1" t="s">
        <v>77</v>
      </c>
      <c r="AH5430" s="1" t="s">
        <v>78</v>
      </c>
      <c r="AI5430" s="1" t="s">
        <v>79</v>
      </c>
      <c r="AJ5430" s="1" t="s">
        <v>283</v>
      </c>
      <c r="AK5430" s="1">
        <v>771310975</v>
      </c>
      <c r="AL5430" s="1" t="s">
        <v>14305</v>
      </c>
      <c r="AM5430" s="2">
        <v>45724.47078703704</v>
      </c>
      <c r="AN5430" s="1">
        <v>771310975</v>
      </c>
      <c r="AP5430" s="1">
        <v>5779029</v>
      </c>
      <c r="AQ5430" s="1" t="s">
        <v>83</v>
      </c>
      <c r="AR5430" s="2">
        <v>45724.870995370373</v>
      </c>
      <c r="AS5430" s="1" t="s">
        <v>84</v>
      </c>
      <c r="AT5430" s="2">
        <v>45724.333333333336</v>
      </c>
      <c r="AU5430" s="1" t="s">
        <v>85</v>
      </c>
      <c r="AV5430" s="1" t="s">
        <v>608</v>
      </c>
      <c r="AW5430" s="1" t="s">
        <v>609</v>
      </c>
      <c r="AX5430" s="1" t="s">
        <v>4055</v>
      </c>
      <c r="AZ5430" s="2">
        <v>45724.871099537035</v>
      </c>
      <c r="BB5430" s="1" t="s">
        <v>9106</v>
      </c>
      <c r="BC5430" s="1" t="s">
        <v>9107</v>
      </c>
      <c r="BD5430" s="1" t="s">
        <v>9108</v>
      </c>
      <c r="BE5430" s="1" t="s">
        <v>24326</v>
      </c>
      <c r="BF5430" s="1" t="s">
        <v>349</v>
      </c>
    </row>
    <row r="5431" spans="1:58" x14ac:dyDescent="0.35">
      <c r="A5431" s="1">
        <v>3018817</v>
      </c>
      <c r="B5431" s="1" t="s">
        <v>58</v>
      </c>
      <c r="C5431" s="1">
        <v>37162211</v>
      </c>
      <c r="D5431" s="1">
        <v>338271763</v>
      </c>
      <c r="E5431" s="1" t="s">
        <v>59</v>
      </c>
      <c r="F5431" s="1" t="s">
        <v>60</v>
      </c>
      <c r="G5431" s="1" t="s">
        <v>2331</v>
      </c>
      <c r="H5431" s="1" t="s">
        <v>24327</v>
      </c>
      <c r="I5431" s="1">
        <v>773480730</v>
      </c>
      <c r="J5431" s="1" t="s">
        <v>24328</v>
      </c>
      <c r="K5431" s="1">
        <v>12</v>
      </c>
      <c r="L5431" s="1" t="s">
        <v>64</v>
      </c>
      <c r="M5431" s="1" t="s">
        <v>65</v>
      </c>
      <c r="N5431" s="2">
        <v>45042</v>
      </c>
      <c r="O5431" s="1" t="s">
        <v>353</v>
      </c>
      <c r="Q5431" s="1" t="s">
        <v>67</v>
      </c>
      <c r="R5431" s="2">
        <v>45724.471226851849</v>
      </c>
      <c r="S5431" s="1" t="s">
        <v>6862</v>
      </c>
      <c r="T5431" s="1" t="s">
        <v>100</v>
      </c>
      <c r="U5431" s="1" t="s">
        <v>70</v>
      </c>
      <c r="V5431" s="1" t="s">
        <v>24329</v>
      </c>
      <c r="Y5431" s="1" t="s">
        <v>3791</v>
      </c>
      <c r="Z5431" s="1" t="s">
        <v>477</v>
      </c>
      <c r="AA5431" s="1" t="s">
        <v>11300</v>
      </c>
      <c r="AB5431" s="1" t="s">
        <v>124</v>
      </c>
      <c r="AE5431" s="2">
        <v>45724.471238425926</v>
      </c>
      <c r="AF5431" s="1" t="s">
        <v>77</v>
      </c>
      <c r="AH5431" s="1" t="s">
        <v>125</v>
      </c>
      <c r="AI5431" s="1" t="s">
        <v>79</v>
      </c>
      <c r="AJ5431" s="1" t="s">
        <v>378</v>
      </c>
      <c r="AK5431" s="1" t="s">
        <v>16203</v>
      </c>
      <c r="AL5431" s="1" t="s">
        <v>6862</v>
      </c>
      <c r="AM5431" s="2">
        <v>45724.471273148149</v>
      </c>
      <c r="AN5431" s="1" t="s">
        <v>16203</v>
      </c>
      <c r="AP5431" s="1">
        <v>5779033</v>
      </c>
      <c r="AQ5431" s="1" t="s">
        <v>83</v>
      </c>
      <c r="AR5431" s="2">
        <v>45725.531180555554</v>
      </c>
      <c r="AS5431" s="1" t="s">
        <v>84</v>
      </c>
      <c r="AT5431" s="2">
        <v>45724.333333333336</v>
      </c>
      <c r="AU5431" s="1" t="s">
        <v>85</v>
      </c>
      <c r="AV5431" s="1" t="s">
        <v>480</v>
      </c>
      <c r="AW5431" s="1" t="s">
        <v>481</v>
      </c>
      <c r="AX5431" s="1" t="s">
        <v>4091</v>
      </c>
      <c r="AZ5431" s="2">
        <v>45725.531180555554</v>
      </c>
      <c r="BB5431" s="1" t="s">
        <v>17168</v>
      </c>
      <c r="BC5431" s="1" t="s">
        <v>17169</v>
      </c>
      <c r="BD5431" s="1" t="s">
        <v>17170</v>
      </c>
      <c r="BE5431" s="1" t="s">
        <v>24330</v>
      </c>
      <c r="BF5431" s="1" t="s">
        <v>431</v>
      </c>
    </row>
    <row r="5432" spans="1:58" x14ac:dyDescent="0.35">
      <c r="A5432" s="1">
        <v>3018819</v>
      </c>
      <c r="B5432" s="1" t="s">
        <v>58</v>
      </c>
      <c r="C5432" s="1">
        <v>40584611</v>
      </c>
      <c r="D5432" s="1">
        <v>338376849</v>
      </c>
      <c r="E5432" s="1" t="s">
        <v>59</v>
      </c>
      <c r="F5432" s="1" t="s">
        <v>60</v>
      </c>
      <c r="G5432" s="1" t="s">
        <v>1177</v>
      </c>
      <c r="H5432" s="1" t="s">
        <v>24331</v>
      </c>
      <c r="I5432" s="1">
        <v>777908410</v>
      </c>
      <c r="J5432" s="1" t="s">
        <v>2042</v>
      </c>
      <c r="K5432" s="1">
        <v>12</v>
      </c>
      <c r="L5432" s="1" t="s">
        <v>64</v>
      </c>
      <c r="M5432" s="1" t="s">
        <v>65</v>
      </c>
      <c r="N5432" s="2">
        <v>45002.656446759262</v>
      </c>
      <c r="O5432" s="1" t="s">
        <v>66</v>
      </c>
      <c r="Q5432" s="1" t="s">
        <v>67</v>
      </c>
      <c r="R5432" s="2">
        <v>45724.471979166665</v>
      </c>
      <c r="S5432" s="1" t="s">
        <v>1529</v>
      </c>
      <c r="T5432" s="1" t="s">
        <v>1021</v>
      </c>
      <c r="U5432" s="1" t="s">
        <v>603</v>
      </c>
      <c r="V5432" s="1" t="s">
        <v>24332</v>
      </c>
      <c r="W5432" s="1" t="s">
        <v>334</v>
      </c>
      <c r="X5432" s="1" t="s">
        <v>1153</v>
      </c>
      <c r="Y5432" s="1" t="s">
        <v>18942</v>
      </c>
      <c r="Z5432" s="1" t="s">
        <v>2321</v>
      </c>
      <c r="AA5432" s="1" t="s">
        <v>3360</v>
      </c>
      <c r="AB5432" s="1" t="s">
        <v>124</v>
      </c>
      <c r="AE5432" s="2">
        <v>45724.471990740742</v>
      </c>
      <c r="AF5432" s="1" t="s">
        <v>77</v>
      </c>
      <c r="AH5432" s="1" t="s">
        <v>125</v>
      </c>
      <c r="AI5432" s="1" t="s">
        <v>79</v>
      </c>
      <c r="AJ5432" s="1" t="s">
        <v>80</v>
      </c>
      <c r="AK5432" s="1" t="s">
        <v>24333</v>
      </c>
      <c r="AL5432" s="1" t="s">
        <v>1529</v>
      </c>
      <c r="AM5432" s="2">
        <v>45724.472013888888</v>
      </c>
      <c r="AN5432" s="1" t="s">
        <v>24333</v>
      </c>
      <c r="AP5432" s="1">
        <v>5779037</v>
      </c>
      <c r="AQ5432" s="1" t="s">
        <v>83</v>
      </c>
      <c r="AR5432" s="2">
        <v>45724.656712962962</v>
      </c>
      <c r="AS5432" s="1" t="s">
        <v>84</v>
      </c>
      <c r="AT5432" s="2">
        <v>45724.333333333336</v>
      </c>
      <c r="AU5432" s="1" t="s">
        <v>85</v>
      </c>
      <c r="AV5432" s="1" t="s">
        <v>1214</v>
      </c>
      <c r="AW5432" s="1" t="s">
        <v>1215</v>
      </c>
      <c r="AX5432" s="1" t="s">
        <v>14626</v>
      </c>
      <c r="AZ5432" s="2">
        <v>45724.656712962962</v>
      </c>
      <c r="BB5432" s="1" t="s">
        <v>1520</v>
      </c>
      <c r="BC5432" s="1" t="s">
        <v>1521</v>
      </c>
      <c r="BD5432" s="1" t="s">
        <v>815</v>
      </c>
      <c r="BE5432" s="1" t="s">
        <v>6781</v>
      </c>
      <c r="BF5432" s="1" t="s">
        <v>1512</v>
      </c>
    </row>
    <row r="5433" spans="1:58" x14ac:dyDescent="0.35">
      <c r="A5433" s="1">
        <v>3018820</v>
      </c>
      <c r="B5433" s="1" t="s">
        <v>223</v>
      </c>
      <c r="C5433" s="1">
        <v>37648451</v>
      </c>
      <c r="D5433" s="1">
        <v>339531551</v>
      </c>
      <c r="E5433" s="1" t="s">
        <v>59</v>
      </c>
      <c r="F5433" s="1" t="s">
        <v>60</v>
      </c>
      <c r="G5433" s="1" t="s">
        <v>530</v>
      </c>
      <c r="H5433" s="1" t="s">
        <v>1826</v>
      </c>
      <c r="I5433" s="1">
        <v>775507109</v>
      </c>
      <c r="J5433" s="1" t="s">
        <v>2616</v>
      </c>
      <c r="K5433" s="1">
        <v>12</v>
      </c>
      <c r="L5433" s="1" t="s">
        <v>64</v>
      </c>
      <c r="M5433" s="1" t="s">
        <v>65</v>
      </c>
      <c r="N5433" s="2">
        <v>44530.461805555555</v>
      </c>
      <c r="O5433" s="1" t="s">
        <v>497</v>
      </c>
      <c r="Q5433" s="1" t="s">
        <v>67</v>
      </c>
      <c r="R5433" s="2">
        <v>45724.47283564815</v>
      </c>
      <c r="S5433" s="1" t="s">
        <v>6509</v>
      </c>
      <c r="T5433" s="1" t="s">
        <v>69</v>
      </c>
      <c r="U5433" s="1" t="s">
        <v>70</v>
      </c>
      <c r="V5433" s="1" t="s">
        <v>24334</v>
      </c>
      <c r="W5433" s="1" t="s">
        <v>263</v>
      </c>
      <c r="X5433" s="1" t="s">
        <v>263</v>
      </c>
      <c r="Y5433" s="1" t="s">
        <v>103</v>
      </c>
      <c r="Z5433" s="1" t="s">
        <v>104</v>
      </c>
      <c r="AA5433" s="1" t="s">
        <v>21599</v>
      </c>
      <c r="AB5433" s="1" t="s">
        <v>24335</v>
      </c>
      <c r="AE5433" s="2">
        <v>45724.47284722222</v>
      </c>
      <c r="AF5433" s="1" t="s">
        <v>77</v>
      </c>
      <c r="AH5433" s="1" t="s">
        <v>125</v>
      </c>
      <c r="AI5433" s="1" t="s">
        <v>106</v>
      </c>
      <c r="AJ5433" s="1" t="s">
        <v>1326</v>
      </c>
      <c r="AK5433" s="1" t="s">
        <v>24334</v>
      </c>
      <c r="AL5433" s="1" t="s">
        <v>6509</v>
      </c>
      <c r="AM5433" s="2">
        <v>45724.472881944443</v>
      </c>
      <c r="AN5433" s="1" t="s">
        <v>24334</v>
      </c>
      <c r="AP5433" s="1">
        <v>5779039</v>
      </c>
      <c r="AQ5433" s="1" t="s">
        <v>83</v>
      </c>
      <c r="AR5433" s="2">
        <v>45725.414849537039</v>
      </c>
      <c r="AS5433" s="1" t="s">
        <v>84</v>
      </c>
      <c r="AT5433" s="2">
        <v>45724.333333333336</v>
      </c>
      <c r="AU5433" s="1" t="s">
        <v>85</v>
      </c>
      <c r="AV5433" s="1" t="s">
        <v>108</v>
      </c>
      <c r="AW5433" s="1" t="s">
        <v>109</v>
      </c>
      <c r="AX5433" s="1" t="s">
        <v>2060</v>
      </c>
      <c r="AZ5433" s="2">
        <v>45725.414849537039</v>
      </c>
      <c r="BB5433" s="1" t="s">
        <v>746</v>
      </c>
      <c r="BC5433" s="1" t="s">
        <v>747</v>
      </c>
      <c r="BD5433" s="1" t="s">
        <v>748</v>
      </c>
      <c r="BE5433" s="1" t="s">
        <v>24336</v>
      </c>
      <c r="BF5433" s="1" t="s">
        <v>274</v>
      </c>
    </row>
    <row r="5434" spans="1:58" x14ac:dyDescent="0.35">
      <c r="A5434" s="1">
        <v>3018821</v>
      </c>
      <c r="B5434" s="1" t="s">
        <v>58</v>
      </c>
      <c r="C5434" s="1">
        <v>41077291</v>
      </c>
      <c r="D5434" s="1">
        <v>339013274</v>
      </c>
      <c r="E5434" s="1" t="s">
        <v>59</v>
      </c>
      <c r="F5434" s="1" t="s">
        <v>60</v>
      </c>
      <c r="G5434" s="1" t="s">
        <v>1539</v>
      </c>
      <c r="H5434" s="1" t="s">
        <v>7231</v>
      </c>
      <c r="I5434" s="1">
        <v>776918413</v>
      </c>
      <c r="J5434" s="1" t="s">
        <v>2296</v>
      </c>
      <c r="K5434" s="1">
        <v>14</v>
      </c>
      <c r="L5434" s="1" t="s">
        <v>64</v>
      </c>
      <c r="M5434" s="1" t="s">
        <v>65</v>
      </c>
      <c r="N5434" s="2">
        <v>45427.708333333336</v>
      </c>
      <c r="O5434" s="1" t="s">
        <v>66</v>
      </c>
      <c r="Q5434" s="1" t="s">
        <v>67</v>
      </c>
      <c r="R5434" s="2">
        <v>45724.47314814815</v>
      </c>
      <c r="S5434" s="1" t="s">
        <v>1418</v>
      </c>
      <c r="T5434" s="1" t="s">
        <v>1021</v>
      </c>
      <c r="U5434" s="1" t="s">
        <v>2761</v>
      </c>
      <c r="V5434" s="1" t="s">
        <v>24337</v>
      </c>
      <c r="W5434" s="1" t="s">
        <v>263</v>
      </c>
      <c r="X5434" s="1" t="s">
        <v>263</v>
      </c>
      <c r="Y5434" s="1" t="s">
        <v>16172</v>
      </c>
      <c r="Z5434" s="1" t="s">
        <v>852</v>
      </c>
      <c r="AA5434" s="1" t="s">
        <v>8354</v>
      </c>
      <c r="AB5434" s="1" t="s">
        <v>24338</v>
      </c>
      <c r="AC5434" s="1">
        <v>776918413</v>
      </c>
      <c r="AE5434" s="2">
        <v>45724.47315972222</v>
      </c>
      <c r="AF5434" s="1" t="s">
        <v>77</v>
      </c>
      <c r="AH5434" s="1" t="s">
        <v>125</v>
      </c>
      <c r="AI5434" s="1" t="s">
        <v>79</v>
      </c>
      <c r="AJ5434" s="1" t="s">
        <v>283</v>
      </c>
      <c r="AK5434" s="1" t="s">
        <v>1423</v>
      </c>
      <c r="AL5434" s="1" t="s">
        <v>1418</v>
      </c>
      <c r="AM5434" s="2">
        <v>45724.473194444443</v>
      </c>
      <c r="AN5434" s="1" t="s">
        <v>1423</v>
      </c>
      <c r="AP5434" s="1">
        <v>5779040</v>
      </c>
      <c r="AQ5434" s="1" t="s">
        <v>83</v>
      </c>
      <c r="AR5434" s="2">
        <v>45724.632916666669</v>
      </c>
      <c r="AS5434" s="1" t="s">
        <v>84</v>
      </c>
      <c r="AT5434" s="2">
        <v>45724.333333333336</v>
      </c>
      <c r="AU5434" s="1" t="s">
        <v>85</v>
      </c>
      <c r="AV5434" s="1" t="s">
        <v>108</v>
      </c>
      <c r="AW5434" s="1" t="s">
        <v>109</v>
      </c>
      <c r="AX5434" s="1" t="s">
        <v>1965</v>
      </c>
      <c r="AZ5434" s="2">
        <v>45724.632916666669</v>
      </c>
      <c r="BB5434" s="1" t="s">
        <v>504</v>
      </c>
      <c r="BC5434" s="1" t="s">
        <v>505</v>
      </c>
      <c r="BD5434" s="1" t="s">
        <v>506</v>
      </c>
      <c r="BE5434" s="1" t="s">
        <v>24339</v>
      </c>
      <c r="BF5434" s="1" t="s">
        <v>274</v>
      </c>
    </row>
    <row r="5435" spans="1:58" x14ac:dyDescent="0.35">
      <c r="A5435" s="1">
        <v>3018822</v>
      </c>
      <c r="B5435" s="1" t="s">
        <v>327</v>
      </c>
      <c r="C5435" s="1">
        <v>34331731</v>
      </c>
      <c r="D5435" s="1">
        <v>339760602</v>
      </c>
      <c r="E5435" s="1" t="s">
        <v>59</v>
      </c>
      <c r="F5435" s="1" t="s">
        <v>60</v>
      </c>
      <c r="G5435" s="1" t="s">
        <v>116</v>
      </c>
      <c r="H5435" s="1" t="s">
        <v>3958</v>
      </c>
      <c r="I5435" s="1">
        <v>785406102</v>
      </c>
      <c r="J5435" s="1" t="s">
        <v>330</v>
      </c>
      <c r="K5435" s="1">
        <v>14</v>
      </c>
      <c r="L5435" s="1" t="s">
        <v>64</v>
      </c>
      <c r="M5435" s="1" t="s">
        <v>65</v>
      </c>
      <c r="N5435" s="2">
        <v>43116</v>
      </c>
      <c r="O5435" s="1" t="s">
        <v>331</v>
      </c>
      <c r="Q5435" s="1" t="s">
        <v>67</v>
      </c>
      <c r="R5435" s="2">
        <v>45724.473171296297</v>
      </c>
      <c r="S5435" s="1" t="s">
        <v>1459</v>
      </c>
      <c r="T5435" s="1" t="s">
        <v>100</v>
      </c>
      <c r="U5435" s="1" t="s">
        <v>101</v>
      </c>
      <c r="V5435" s="1" t="s">
        <v>24340</v>
      </c>
      <c r="W5435" s="1" t="s">
        <v>298</v>
      </c>
      <c r="X5435" s="1" t="s">
        <v>670</v>
      </c>
      <c r="Y5435" s="1" t="s">
        <v>1876</v>
      </c>
      <c r="Z5435" s="1" t="s">
        <v>231</v>
      </c>
      <c r="AA5435" s="1" t="s">
        <v>2657</v>
      </c>
      <c r="AB5435" s="1" t="s">
        <v>124</v>
      </c>
      <c r="AE5435" s="2">
        <v>45724.473182870373</v>
      </c>
      <c r="AF5435" s="1" t="s">
        <v>77</v>
      </c>
      <c r="AH5435" s="1" t="s">
        <v>125</v>
      </c>
      <c r="AI5435" s="1" t="s">
        <v>106</v>
      </c>
      <c r="AJ5435" s="1" t="s">
        <v>283</v>
      </c>
      <c r="AK5435" s="1" t="s">
        <v>24341</v>
      </c>
      <c r="AL5435" s="1" t="s">
        <v>1459</v>
      </c>
      <c r="AM5435" s="2">
        <v>45724.473229166666</v>
      </c>
      <c r="AN5435" s="1" t="s">
        <v>24341</v>
      </c>
      <c r="AP5435" s="1">
        <v>5779041</v>
      </c>
      <c r="AQ5435" s="1" t="s">
        <v>83</v>
      </c>
      <c r="AR5435" s="2">
        <v>45724.74113425926</v>
      </c>
      <c r="AS5435" s="1" t="s">
        <v>84</v>
      </c>
      <c r="AT5435" s="2">
        <v>45724.333333333336</v>
      </c>
      <c r="AU5435" s="1" t="s">
        <v>85</v>
      </c>
      <c r="AV5435" s="1" t="s">
        <v>233</v>
      </c>
      <c r="AW5435" s="1" t="s">
        <v>234</v>
      </c>
      <c r="AX5435" s="1" t="s">
        <v>3373</v>
      </c>
      <c r="AZ5435" s="2">
        <v>45724.74113425926</v>
      </c>
      <c r="BB5435" s="1" t="s">
        <v>1199</v>
      </c>
      <c r="BC5435" s="1" t="s">
        <v>1200</v>
      </c>
      <c r="BD5435" s="1" t="s">
        <v>1201</v>
      </c>
      <c r="BE5435" s="1" t="s">
        <v>18272</v>
      </c>
      <c r="BF5435" s="1" t="s">
        <v>240</v>
      </c>
    </row>
    <row r="5436" spans="1:58" x14ac:dyDescent="0.35">
      <c r="A5436" s="1">
        <v>3018823</v>
      </c>
      <c r="B5436" s="1" t="s">
        <v>58</v>
      </c>
      <c r="C5436" s="1">
        <v>36345311</v>
      </c>
      <c r="D5436" s="1">
        <v>338531281</v>
      </c>
      <c r="E5436" s="1" t="s">
        <v>59</v>
      </c>
      <c r="F5436" s="1" t="s">
        <v>60</v>
      </c>
      <c r="G5436" s="1" t="s">
        <v>4636</v>
      </c>
      <c r="H5436" s="1" t="s">
        <v>24342</v>
      </c>
      <c r="I5436" s="1">
        <v>775219877</v>
      </c>
      <c r="J5436" s="1" t="s">
        <v>5852</v>
      </c>
      <c r="K5436" s="1">
        <v>13</v>
      </c>
      <c r="L5436" s="1" t="s">
        <v>64</v>
      </c>
      <c r="M5436" s="1" t="s">
        <v>65</v>
      </c>
      <c r="N5436" s="2">
        <v>45224.916666666664</v>
      </c>
      <c r="O5436" s="1" t="s">
        <v>66</v>
      </c>
      <c r="Q5436" s="1" t="s">
        <v>67</v>
      </c>
      <c r="R5436" s="2">
        <v>45724.473912037036</v>
      </c>
      <c r="S5436" s="1" t="s">
        <v>4890</v>
      </c>
      <c r="T5436" s="1" t="s">
        <v>69</v>
      </c>
      <c r="U5436" s="1" t="s">
        <v>70</v>
      </c>
      <c r="V5436" s="1" t="s">
        <v>24343</v>
      </c>
      <c r="W5436" s="1" t="s">
        <v>334</v>
      </c>
      <c r="X5436" s="1" t="s">
        <v>1153</v>
      </c>
      <c r="Y5436" s="1" t="s">
        <v>3726</v>
      </c>
      <c r="Z5436" s="1" t="s">
        <v>1137</v>
      </c>
      <c r="AA5436" s="1" t="s">
        <v>1137</v>
      </c>
      <c r="AB5436" s="1" t="s">
        <v>1137</v>
      </c>
      <c r="AE5436" s="2">
        <v>45724.473923611113</v>
      </c>
      <c r="AF5436" s="1" t="s">
        <v>77</v>
      </c>
      <c r="AH5436" s="1" t="s">
        <v>125</v>
      </c>
      <c r="AI5436" s="1" t="s">
        <v>79</v>
      </c>
      <c r="AJ5436" s="1" t="s">
        <v>378</v>
      </c>
      <c r="AK5436" s="1" t="s">
        <v>24343</v>
      </c>
      <c r="AL5436" s="1" t="s">
        <v>4890</v>
      </c>
      <c r="AM5436" s="2">
        <v>45724.473946759259</v>
      </c>
      <c r="AN5436" s="1" t="s">
        <v>24343</v>
      </c>
      <c r="AP5436" s="1">
        <v>5779045</v>
      </c>
      <c r="AQ5436" s="1" t="s">
        <v>83</v>
      </c>
      <c r="AR5436" s="2">
        <v>45724.682800925926</v>
      </c>
      <c r="AS5436" s="1" t="s">
        <v>84</v>
      </c>
      <c r="AT5436" s="2">
        <v>45724.333333333336</v>
      </c>
      <c r="AU5436" s="1" t="s">
        <v>85</v>
      </c>
      <c r="AV5436" s="1" t="s">
        <v>1214</v>
      </c>
      <c r="AW5436" s="1" t="s">
        <v>1215</v>
      </c>
      <c r="AX5436" s="1" t="s">
        <v>6251</v>
      </c>
      <c r="AZ5436" s="2">
        <v>45724.682800925926</v>
      </c>
      <c r="BB5436" s="1" t="s">
        <v>2825</v>
      </c>
      <c r="BC5436" s="1" t="s">
        <v>153</v>
      </c>
      <c r="BD5436" s="1" t="s">
        <v>2826</v>
      </c>
      <c r="BE5436" s="1" t="s">
        <v>10966</v>
      </c>
      <c r="BF5436" s="1" t="s">
        <v>914</v>
      </c>
    </row>
    <row r="5437" spans="1:58" x14ac:dyDescent="0.35">
      <c r="A5437" s="1">
        <v>3018824</v>
      </c>
      <c r="B5437" s="1" t="s">
        <v>58</v>
      </c>
      <c r="C5437" s="1">
        <v>44888951</v>
      </c>
      <c r="D5437" s="1">
        <v>338611583</v>
      </c>
      <c r="E5437" s="1" t="s">
        <v>59</v>
      </c>
      <c r="F5437" s="1" t="s">
        <v>60</v>
      </c>
      <c r="G5437" s="1" t="s">
        <v>1845</v>
      </c>
      <c r="H5437" s="1" t="s">
        <v>8351</v>
      </c>
      <c r="I5437" s="1">
        <v>771778624</v>
      </c>
      <c r="J5437" s="1" t="s">
        <v>4487</v>
      </c>
      <c r="K5437" s="1">
        <v>13</v>
      </c>
      <c r="L5437" s="1" t="s">
        <v>244</v>
      </c>
      <c r="M5437" s="1" t="s">
        <v>65</v>
      </c>
      <c r="N5437" s="2">
        <v>45644</v>
      </c>
      <c r="O5437" s="1" t="s">
        <v>66</v>
      </c>
      <c r="Q5437" s="1" t="s">
        <v>67</v>
      </c>
      <c r="R5437" s="2">
        <v>45724.473958333336</v>
      </c>
      <c r="S5437" s="1" t="s">
        <v>354</v>
      </c>
      <c r="T5437" s="1" t="s">
        <v>69</v>
      </c>
      <c r="U5437" s="1" t="s">
        <v>70</v>
      </c>
      <c r="V5437" s="1" t="s">
        <v>24344</v>
      </c>
      <c r="W5437" s="1" t="s">
        <v>334</v>
      </c>
      <c r="X5437" s="1" t="s">
        <v>1153</v>
      </c>
      <c r="Y5437" s="1" t="s">
        <v>18942</v>
      </c>
      <c r="Z5437" s="1" t="s">
        <v>2464</v>
      </c>
      <c r="AA5437" s="1" t="s">
        <v>2464</v>
      </c>
      <c r="AB5437" s="1" t="s">
        <v>124</v>
      </c>
      <c r="AE5437" s="2">
        <v>45724.473969907405</v>
      </c>
      <c r="AF5437" s="1" t="s">
        <v>77</v>
      </c>
      <c r="AH5437" s="1" t="s">
        <v>125</v>
      </c>
      <c r="AI5437" s="1" t="s">
        <v>79</v>
      </c>
      <c r="AJ5437" s="1" t="s">
        <v>378</v>
      </c>
      <c r="AK5437" s="1" t="s">
        <v>24345</v>
      </c>
      <c r="AL5437" s="1" t="s">
        <v>354</v>
      </c>
      <c r="AM5437" s="2">
        <v>45724.473993055559</v>
      </c>
      <c r="AN5437" s="1" t="s">
        <v>24345</v>
      </c>
      <c r="AP5437" s="1">
        <v>5779046</v>
      </c>
      <c r="AQ5437" s="1" t="s">
        <v>83</v>
      </c>
      <c r="AR5437" s="2">
        <v>45724.674328703702</v>
      </c>
      <c r="AS5437" s="1" t="s">
        <v>84</v>
      </c>
      <c r="AT5437" s="2">
        <v>45724.333333333336</v>
      </c>
      <c r="AU5437" s="1" t="s">
        <v>85</v>
      </c>
      <c r="AV5437" s="1" t="s">
        <v>1214</v>
      </c>
      <c r="AW5437" s="1" t="s">
        <v>1215</v>
      </c>
      <c r="AX5437" s="1" t="s">
        <v>4243</v>
      </c>
      <c r="AZ5437" s="2">
        <v>45724.674328703702</v>
      </c>
      <c r="BB5437" s="1" t="s">
        <v>537</v>
      </c>
      <c r="BC5437" s="1" t="s">
        <v>538</v>
      </c>
      <c r="BD5437" s="1" t="s">
        <v>91</v>
      </c>
      <c r="BE5437" s="1" t="s">
        <v>8202</v>
      </c>
      <c r="BF5437" s="1" t="s">
        <v>914</v>
      </c>
    </row>
    <row r="5438" spans="1:58" x14ac:dyDescent="0.35">
      <c r="A5438" s="1">
        <v>3018825</v>
      </c>
      <c r="B5438" s="1" t="s">
        <v>58</v>
      </c>
      <c r="C5438" s="1">
        <v>29986091</v>
      </c>
      <c r="D5438" s="1">
        <v>338348680</v>
      </c>
      <c r="E5438" s="1" t="s">
        <v>59</v>
      </c>
      <c r="F5438" s="1" t="s">
        <v>60</v>
      </c>
      <c r="G5438" s="1" t="s">
        <v>9199</v>
      </c>
      <c r="H5438" s="1" t="s">
        <v>3415</v>
      </c>
      <c r="I5438" s="1">
        <v>780111065</v>
      </c>
      <c r="J5438" s="1" t="s">
        <v>1628</v>
      </c>
      <c r="K5438" s="1">
        <v>13</v>
      </c>
      <c r="L5438" s="1" t="s">
        <v>64</v>
      </c>
      <c r="M5438" s="1" t="s">
        <v>65</v>
      </c>
      <c r="N5438" s="2">
        <v>44992.746458333335</v>
      </c>
      <c r="O5438" s="1" t="s">
        <v>520</v>
      </c>
      <c r="Q5438" s="1" t="s">
        <v>67</v>
      </c>
      <c r="R5438" s="2">
        <v>45724.474942129629</v>
      </c>
      <c r="S5438" s="1" t="s">
        <v>2156</v>
      </c>
      <c r="T5438" s="1" t="s">
        <v>412</v>
      </c>
      <c r="U5438" s="1" t="s">
        <v>101</v>
      </c>
      <c r="V5438" s="1" t="s">
        <v>24346</v>
      </c>
      <c r="W5438" s="1" t="s">
        <v>162</v>
      </c>
      <c r="X5438" s="1" t="s">
        <v>1191</v>
      </c>
      <c r="Y5438" s="1" t="s">
        <v>4957</v>
      </c>
      <c r="Z5438" s="1" t="s">
        <v>1193</v>
      </c>
      <c r="AA5438" s="1" t="s">
        <v>4958</v>
      </c>
      <c r="AB5438" s="1" t="s">
        <v>4958</v>
      </c>
      <c r="AE5438" s="2">
        <v>45724.475208333337</v>
      </c>
      <c r="AF5438" s="1" t="s">
        <v>417</v>
      </c>
      <c r="AG5438" s="1">
        <v>48</v>
      </c>
      <c r="AH5438" s="1" t="s">
        <v>125</v>
      </c>
      <c r="AI5438" s="1" t="s">
        <v>464</v>
      </c>
      <c r="AJ5438" s="1" t="s">
        <v>465</v>
      </c>
      <c r="AK5438" s="1" t="s">
        <v>2193</v>
      </c>
      <c r="AL5438" s="1" t="s">
        <v>2156</v>
      </c>
      <c r="AM5438" s="2">
        <v>45724.475243055553</v>
      </c>
      <c r="AO5438" s="1" t="s">
        <v>2156</v>
      </c>
      <c r="AP5438" s="1">
        <v>5779051</v>
      </c>
      <c r="AQ5438" s="1" t="s">
        <v>83</v>
      </c>
      <c r="AR5438" s="2">
        <v>45724.902118055557</v>
      </c>
      <c r="AS5438" s="1" t="s">
        <v>84</v>
      </c>
      <c r="AT5438" s="2">
        <v>45724.333333333336</v>
      </c>
      <c r="AU5438" s="1" t="s">
        <v>85</v>
      </c>
      <c r="AV5438" s="1" t="s">
        <v>1196</v>
      </c>
      <c r="AW5438" s="1" t="s">
        <v>1197</v>
      </c>
      <c r="AX5438" s="1" t="s">
        <v>2807</v>
      </c>
      <c r="AY5438" s="2">
        <v>45726.475208333337</v>
      </c>
      <c r="AZ5438" s="2">
        <v>45724.902118055557</v>
      </c>
      <c r="BA5438" s="1" t="s">
        <v>419</v>
      </c>
      <c r="BB5438" s="1" t="s">
        <v>89</v>
      </c>
      <c r="BC5438" s="1" t="s">
        <v>90</v>
      </c>
      <c r="BD5438" s="1" t="s">
        <v>91</v>
      </c>
      <c r="BE5438" s="1" t="s">
        <v>24347</v>
      </c>
      <c r="BF5438" s="1" t="s">
        <v>14364</v>
      </c>
    </row>
    <row r="5439" spans="1:58" x14ac:dyDescent="0.35">
      <c r="A5439" s="1">
        <v>3018826</v>
      </c>
      <c r="B5439" s="1" t="s">
        <v>58</v>
      </c>
      <c r="C5439" s="1">
        <v>36487991</v>
      </c>
      <c r="D5439" s="1">
        <v>338216952</v>
      </c>
      <c r="E5439" s="1" t="s">
        <v>59</v>
      </c>
      <c r="F5439" s="1" t="s">
        <v>60</v>
      </c>
      <c r="G5439" s="1" t="s">
        <v>1335</v>
      </c>
      <c r="H5439" s="1" t="s">
        <v>2627</v>
      </c>
      <c r="I5439" s="1">
        <v>777798739</v>
      </c>
      <c r="J5439" s="1" t="s">
        <v>16044</v>
      </c>
      <c r="K5439" s="1">
        <v>12</v>
      </c>
      <c r="L5439" s="1" t="s">
        <v>64</v>
      </c>
      <c r="M5439" s="1" t="s">
        <v>65</v>
      </c>
      <c r="N5439" s="2">
        <v>44805</v>
      </c>
      <c r="O5439" s="1" t="s">
        <v>353</v>
      </c>
      <c r="Q5439" s="1" t="s">
        <v>67</v>
      </c>
      <c r="R5439" s="2">
        <v>45724.475046296298</v>
      </c>
      <c r="S5439" s="1" t="s">
        <v>2100</v>
      </c>
      <c r="T5439" s="1" t="s">
        <v>100</v>
      </c>
      <c r="U5439" s="1" t="s">
        <v>101</v>
      </c>
      <c r="V5439" s="1" t="s">
        <v>24348</v>
      </c>
      <c r="Y5439" s="1" t="s">
        <v>6089</v>
      </c>
      <c r="Z5439" s="1" t="s">
        <v>10250</v>
      </c>
      <c r="AB5439" s="1" t="s">
        <v>20236</v>
      </c>
      <c r="AC5439" s="1" t="s">
        <v>20237</v>
      </c>
      <c r="AE5439" s="2">
        <v>45724.475057870368</v>
      </c>
      <c r="AF5439" s="1" t="s">
        <v>77</v>
      </c>
      <c r="AH5439" s="1" t="s">
        <v>125</v>
      </c>
      <c r="AI5439" s="1" t="s">
        <v>79</v>
      </c>
      <c r="AJ5439" s="1" t="s">
        <v>147</v>
      </c>
      <c r="AK5439" s="1" t="s">
        <v>24349</v>
      </c>
      <c r="AL5439" s="1" t="s">
        <v>2100</v>
      </c>
      <c r="AM5439" s="2">
        <v>45724.475092592591</v>
      </c>
      <c r="AN5439" s="1" t="s">
        <v>24349</v>
      </c>
      <c r="AP5439" s="1">
        <v>5779050</v>
      </c>
      <c r="AQ5439" s="1" t="s">
        <v>83</v>
      </c>
      <c r="AR5439" s="2">
        <v>45724.942870370367</v>
      </c>
      <c r="AS5439" s="1" t="s">
        <v>84</v>
      </c>
      <c r="AT5439" s="2">
        <v>45724.333333333336</v>
      </c>
      <c r="AU5439" s="1" t="s">
        <v>85</v>
      </c>
      <c r="AV5439" s="1" t="s">
        <v>1957</v>
      </c>
      <c r="AW5439" s="1" t="s">
        <v>1958</v>
      </c>
      <c r="AX5439" s="1" t="s">
        <v>2339</v>
      </c>
      <c r="AZ5439" s="2">
        <v>45724.942870370367</v>
      </c>
      <c r="BB5439" s="1" t="s">
        <v>813</v>
      </c>
      <c r="BC5439" s="1" t="s">
        <v>814</v>
      </c>
      <c r="BD5439" s="1" t="s">
        <v>815</v>
      </c>
      <c r="BE5439" s="1" t="s">
        <v>10067</v>
      </c>
      <c r="BF5439" s="1" t="s">
        <v>137</v>
      </c>
    </row>
    <row r="5440" spans="1:58" x14ac:dyDescent="0.35">
      <c r="A5440" s="1">
        <v>3018827</v>
      </c>
      <c r="B5440" s="1" t="s">
        <v>58</v>
      </c>
      <c r="C5440" s="1">
        <v>41867071</v>
      </c>
      <c r="D5440" s="1">
        <v>338942974</v>
      </c>
      <c r="E5440" s="1" t="s">
        <v>59</v>
      </c>
      <c r="F5440" s="1" t="s">
        <v>60</v>
      </c>
      <c r="G5440" s="1" t="s">
        <v>1779</v>
      </c>
      <c r="H5440" s="1" t="s">
        <v>2994</v>
      </c>
      <c r="I5440" s="1">
        <v>772028786</v>
      </c>
      <c r="J5440" s="1" t="s">
        <v>2599</v>
      </c>
      <c r="K5440" s="1">
        <v>13</v>
      </c>
      <c r="L5440" s="1" t="s">
        <v>64</v>
      </c>
      <c r="M5440" s="1" t="s">
        <v>65</v>
      </c>
      <c r="N5440" s="2">
        <v>45239.549675925926</v>
      </c>
      <c r="O5440" s="1" t="s">
        <v>66</v>
      </c>
      <c r="Q5440" s="1" t="s">
        <v>67</v>
      </c>
      <c r="R5440" s="2">
        <v>45724.475914351853</v>
      </c>
      <c r="S5440" s="1" t="s">
        <v>2100</v>
      </c>
      <c r="T5440" s="1" t="s">
        <v>100</v>
      </c>
      <c r="U5440" s="1" t="s">
        <v>1122</v>
      </c>
      <c r="V5440" s="1" t="s">
        <v>24350</v>
      </c>
      <c r="Y5440" s="1" t="s">
        <v>23929</v>
      </c>
      <c r="Z5440" s="1" t="s">
        <v>400</v>
      </c>
      <c r="AA5440" s="1" t="s">
        <v>3734</v>
      </c>
      <c r="AB5440" s="1" t="s">
        <v>124</v>
      </c>
      <c r="AE5440" s="2">
        <v>45724.475925925923</v>
      </c>
      <c r="AF5440" s="1" t="s">
        <v>77</v>
      </c>
      <c r="AH5440" s="1" t="s">
        <v>78</v>
      </c>
      <c r="AI5440" s="1" t="s">
        <v>79</v>
      </c>
      <c r="AJ5440" s="1" t="s">
        <v>147</v>
      </c>
      <c r="AK5440" s="1" t="s">
        <v>24351</v>
      </c>
      <c r="AL5440" s="1" t="s">
        <v>2100</v>
      </c>
      <c r="AM5440" s="2">
        <v>45724.475949074076</v>
      </c>
      <c r="AN5440" s="1" t="s">
        <v>24351</v>
      </c>
      <c r="AP5440" s="1">
        <v>5779052</v>
      </c>
      <c r="AQ5440" s="1" t="s">
        <v>83</v>
      </c>
      <c r="AR5440" s="2">
        <v>45724.893703703703</v>
      </c>
      <c r="AS5440" s="1" t="s">
        <v>84</v>
      </c>
      <c r="AT5440" s="2">
        <v>45724.5625</v>
      </c>
      <c r="AU5440" s="1" t="s">
        <v>85</v>
      </c>
      <c r="AV5440" s="1" t="s">
        <v>608</v>
      </c>
      <c r="AW5440" s="1" t="s">
        <v>609</v>
      </c>
      <c r="AX5440" s="1" t="s">
        <v>1657</v>
      </c>
      <c r="AZ5440" s="2">
        <v>45724.893703703703</v>
      </c>
      <c r="BB5440" s="1" t="s">
        <v>1026</v>
      </c>
      <c r="BC5440" s="1" t="s">
        <v>951</v>
      </c>
      <c r="BD5440" s="1" t="s">
        <v>815</v>
      </c>
      <c r="BE5440" s="1" t="s">
        <v>22276</v>
      </c>
      <c r="BF5440" s="1" t="s">
        <v>657</v>
      </c>
    </row>
    <row r="5441" spans="1:58" x14ac:dyDescent="0.35">
      <c r="A5441" s="1">
        <v>3018829</v>
      </c>
      <c r="B5441" s="1" t="s">
        <v>58</v>
      </c>
      <c r="C5441" s="1">
        <v>32049251</v>
      </c>
      <c r="D5441" s="1">
        <v>338356685</v>
      </c>
      <c r="E5441" s="1" t="s">
        <v>59</v>
      </c>
      <c r="F5441" s="1" t="s">
        <v>60</v>
      </c>
      <c r="G5441" s="1" t="s">
        <v>2268</v>
      </c>
      <c r="H5441" s="1" t="s">
        <v>22871</v>
      </c>
      <c r="I5441" s="1">
        <v>772213931</v>
      </c>
      <c r="J5441" s="1" t="s">
        <v>4125</v>
      </c>
      <c r="K5441" s="1">
        <v>20</v>
      </c>
      <c r="L5441" s="1" t="s">
        <v>294</v>
      </c>
      <c r="M5441" s="1" t="s">
        <v>295</v>
      </c>
      <c r="N5441" s="2">
        <v>44805</v>
      </c>
      <c r="O5441" s="1" t="s">
        <v>180</v>
      </c>
      <c r="Q5441" s="1" t="s">
        <v>67</v>
      </c>
      <c r="R5441" s="2">
        <v>45724.476944444446</v>
      </c>
      <c r="S5441" s="1" t="s">
        <v>3349</v>
      </c>
      <c r="T5441" s="1" t="s">
        <v>69</v>
      </c>
      <c r="U5441" s="1" t="s">
        <v>70</v>
      </c>
      <c r="V5441" s="1" t="s">
        <v>19182</v>
      </c>
      <c r="W5441" s="1" t="s">
        <v>334</v>
      </c>
      <c r="X5441" s="1" t="s">
        <v>335</v>
      </c>
      <c r="Y5441" s="1" t="s">
        <v>7157</v>
      </c>
      <c r="Z5441" s="1" t="s">
        <v>337</v>
      </c>
      <c r="AA5441" s="1" t="s">
        <v>10472</v>
      </c>
      <c r="AB5441" s="1" t="s">
        <v>10473</v>
      </c>
      <c r="AC5441" s="1">
        <v>88</v>
      </c>
      <c r="AE5441" s="2">
        <v>45724.476956018516</v>
      </c>
      <c r="AF5441" s="1" t="s">
        <v>77</v>
      </c>
      <c r="AH5441" s="1" t="s">
        <v>78</v>
      </c>
      <c r="AI5441" s="1" t="s">
        <v>79</v>
      </c>
      <c r="AJ5441" s="1" t="s">
        <v>378</v>
      </c>
      <c r="AK5441" s="1" t="s">
        <v>19182</v>
      </c>
      <c r="AL5441" s="1" t="s">
        <v>3349</v>
      </c>
      <c r="AM5441" s="2">
        <v>45724.476979166669</v>
      </c>
      <c r="AN5441" s="1" t="s">
        <v>19182</v>
      </c>
      <c r="AP5441" s="1">
        <v>5779062</v>
      </c>
      <c r="AQ5441" s="1" t="s">
        <v>83</v>
      </c>
      <c r="AR5441" s="2">
        <v>45724.874675925923</v>
      </c>
      <c r="AS5441" s="1" t="s">
        <v>84</v>
      </c>
      <c r="AT5441" s="2">
        <v>45724.333333333336</v>
      </c>
      <c r="AU5441" s="1" t="s">
        <v>85</v>
      </c>
      <c r="AV5441" s="1" t="s">
        <v>1702</v>
      </c>
      <c r="AW5441" s="1" t="s">
        <v>1703</v>
      </c>
      <c r="AX5441" s="1" t="s">
        <v>10658</v>
      </c>
      <c r="AZ5441" s="2">
        <v>45724.874675925923</v>
      </c>
      <c r="BB5441" s="1" t="s">
        <v>192</v>
      </c>
      <c r="BC5441" s="1" t="s">
        <v>193</v>
      </c>
      <c r="BD5441" s="1" t="s">
        <v>194</v>
      </c>
      <c r="BE5441" s="1" t="s">
        <v>193</v>
      </c>
      <c r="BF5441" s="1" t="s">
        <v>349</v>
      </c>
    </row>
    <row r="5442" spans="1:58" x14ac:dyDescent="0.35">
      <c r="A5442" s="1">
        <v>3018830</v>
      </c>
      <c r="B5442" s="1" t="s">
        <v>58</v>
      </c>
      <c r="C5442" s="1">
        <v>40729761</v>
      </c>
      <c r="D5442" s="1">
        <v>338022262</v>
      </c>
      <c r="E5442" s="1" t="s">
        <v>59</v>
      </c>
      <c r="F5442" s="1" t="s">
        <v>60</v>
      </c>
      <c r="G5442" s="1" t="s">
        <v>1177</v>
      </c>
      <c r="H5442" s="1" t="s">
        <v>24352</v>
      </c>
      <c r="I5442" s="1">
        <v>779890097</v>
      </c>
      <c r="J5442" s="1" t="s">
        <v>2042</v>
      </c>
      <c r="K5442" s="1">
        <v>12</v>
      </c>
      <c r="L5442" s="1" t="s">
        <v>64</v>
      </c>
      <c r="M5442" s="1" t="s">
        <v>65</v>
      </c>
      <c r="N5442" s="2">
        <v>45485.666666666664</v>
      </c>
      <c r="O5442" s="1" t="s">
        <v>66</v>
      </c>
      <c r="Q5442" s="1" t="s">
        <v>67</v>
      </c>
      <c r="R5442" s="2">
        <v>45724.477534722224</v>
      </c>
      <c r="S5442" s="1" t="s">
        <v>278</v>
      </c>
      <c r="T5442" s="1" t="s">
        <v>100</v>
      </c>
      <c r="U5442" s="1" t="s">
        <v>11100</v>
      </c>
      <c r="V5442" s="1" t="s">
        <v>24353</v>
      </c>
      <c r="Y5442" s="1" t="s">
        <v>3564</v>
      </c>
      <c r="Z5442" s="1" t="s">
        <v>606</v>
      </c>
      <c r="AA5442" s="1" t="s">
        <v>1749</v>
      </c>
      <c r="AB5442" s="1" t="s">
        <v>124</v>
      </c>
      <c r="AE5442" s="2">
        <v>45724.477546296293</v>
      </c>
      <c r="AF5442" s="1" t="s">
        <v>77</v>
      </c>
      <c r="AH5442" s="1" t="s">
        <v>78</v>
      </c>
      <c r="AI5442" s="1" t="s">
        <v>360</v>
      </c>
      <c r="AJ5442" s="1" t="s">
        <v>283</v>
      </c>
      <c r="AK5442" s="1" t="s">
        <v>24354</v>
      </c>
      <c r="AL5442" s="1" t="s">
        <v>278</v>
      </c>
      <c r="AM5442" s="2">
        <v>45724.477569444447</v>
      </c>
      <c r="AN5442" s="1" t="s">
        <v>24354</v>
      </c>
      <c r="AP5442" s="1">
        <v>5779065</v>
      </c>
      <c r="AQ5442" s="1" t="s">
        <v>83</v>
      </c>
      <c r="AR5442" s="2">
        <v>45724.868043981478</v>
      </c>
      <c r="AS5442" s="1" t="s">
        <v>84</v>
      </c>
      <c r="AT5442" s="2">
        <v>45724.333333333336</v>
      </c>
      <c r="AU5442" s="1" t="s">
        <v>85</v>
      </c>
      <c r="AV5442" s="1" t="s">
        <v>608</v>
      </c>
      <c r="AW5442" s="1" t="s">
        <v>609</v>
      </c>
      <c r="AX5442" s="1" t="s">
        <v>4055</v>
      </c>
      <c r="AZ5442" s="2">
        <v>45724.868043981478</v>
      </c>
      <c r="BB5442" s="1" t="s">
        <v>2734</v>
      </c>
      <c r="BC5442" s="1" t="s">
        <v>2735</v>
      </c>
      <c r="BD5442" s="1" t="s">
        <v>2736</v>
      </c>
      <c r="BE5442" s="1" t="s">
        <v>24355</v>
      </c>
      <c r="BF5442" s="1" t="s">
        <v>349</v>
      </c>
    </row>
    <row r="5443" spans="1:58" x14ac:dyDescent="0.35">
      <c r="A5443" s="1">
        <v>3018831</v>
      </c>
      <c r="B5443" s="1" t="s">
        <v>58</v>
      </c>
      <c r="C5443" s="1">
        <v>2870831</v>
      </c>
      <c r="D5443" s="1">
        <v>338361131</v>
      </c>
      <c r="E5443" s="1" t="s">
        <v>59</v>
      </c>
      <c r="F5443" s="1" t="s">
        <v>60</v>
      </c>
      <c r="G5443" s="1" t="s">
        <v>275</v>
      </c>
      <c r="H5443" s="1" t="s">
        <v>496</v>
      </c>
      <c r="I5443" s="1">
        <v>775694511</v>
      </c>
      <c r="J5443" s="1" t="s">
        <v>1720</v>
      </c>
      <c r="K5443" s="1">
        <v>13</v>
      </c>
      <c r="L5443" s="1" t="s">
        <v>2278</v>
      </c>
      <c r="M5443" s="1" t="s">
        <v>65</v>
      </c>
      <c r="N5443" s="2">
        <v>45678.654108796298</v>
      </c>
      <c r="O5443" s="1" t="s">
        <v>4216</v>
      </c>
      <c r="Q5443" s="1" t="s">
        <v>67</v>
      </c>
      <c r="R5443" s="2">
        <v>45724.477673611109</v>
      </c>
      <c r="S5443" s="1" t="s">
        <v>1746</v>
      </c>
      <c r="T5443" s="1" t="s">
        <v>69</v>
      </c>
      <c r="U5443" s="1" t="s">
        <v>70</v>
      </c>
      <c r="V5443" s="1" t="s">
        <v>24356</v>
      </c>
      <c r="Y5443" s="1" t="s">
        <v>9455</v>
      </c>
      <c r="Z5443" s="1" t="s">
        <v>2075</v>
      </c>
      <c r="AA5443" s="1" t="s">
        <v>20212</v>
      </c>
      <c r="AB5443" s="1" t="s">
        <v>20212</v>
      </c>
      <c r="AE5443" s="2">
        <v>45724.477685185186</v>
      </c>
      <c r="AF5443" s="1" t="s">
        <v>77</v>
      </c>
      <c r="AH5443" s="1" t="s">
        <v>125</v>
      </c>
      <c r="AI5443" s="1" t="s">
        <v>79</v>
      </c>
      <c r="AJ5443" s="1" t="s">
        <v>378</v>
      </c>
      <c r="AK5443" s="1">
        <v>775694511</v>
      </c>
      <c r="AL5443" s="1" t="s">
        <v>1746</v>
      </c>
      <c r="AM5443" s="2">
        <v>45724.477719907409</v>
      </c>
      <c r="AN5443" s="1">
        <v>775694511</v>
      </c>
      <c r="AP5443" s="1">
        <v>5779066</v>
      </c>
      <c r="AQ5443" s="1" t="s">
        <v>83</v>
      </c>
      <c r="AR5443" s="2">
        <v>45724.699490740742</v>
      </c>
      <c r="AS5443" s="1" t="s">
        <v>84</v>
      </c>
      <c r="AZ5443" s="2">
        <v>45724.699490740742</v>
      </c>
      <c r="BB5443" s="1" t="s">
        <v>89</v>
      </c>
      <c r="BC5443" s="1" t="s">
        <v>90</v>
      </c>
      <c r="BD5443" s="1" t="s">
        <v>91</v>
      </c>
      <c r="BE5443" s="1" t="s">
        <v>24357</v>
      </c>
      <c r="BF5443" s="1" t="s">
        <v>14364</v>
      </c>
    </row>
    <row r="5444" spans="1:58" x14ac:dyDescent="0.35">
      <c r="A5444" s="1">
        <v>3018832</v>
      </c>
      <c r="B5444" s="1" t="s">
        <v>58</v>
      </c>
      <c r="C5444" s="1">
        <v>44982931</v>
      </c>
      <c r="D5444" s="1">
        <v>339785822</v>
      </c>
      <c r="E5444" s="1" t="s">
        <v>59</v>
      </c>
      <c r="F5444" s="1" t="s">
        <v>60</v>
      </c>
      <c r="G5444" s="1" t="s">
        <v>24358</v>
      </c>
      <c r="H5444" s="1" t="s">
        <v>24358</v>
      </c>
      <c r="I5444" s="1">
        <v>754418080</v>
      </c>
      <c r="J5444" s="1" t="s">
        <v>224</v>
      </c>
      <c r="K5444" s="1">
        <v>20</v>
      </c>
      <c r="L5444" s="1" t="s">
        <v>294</v>
      </c>
      <c r="M5444" s="1" t="s">
        <v>295</v>
      </c>
      <c r="N5444" s="2">
        <v>45694.708333333336</v>
      </c>
      <c r="O5444" s="1" t="s">
        <v>520</v>
      </c>
      <c r="Q5444" s="1" t="s">
        <v>67</v>
      </c>
      <c r="R5444" s="2">
        <v>45724.478136574071</v>
      </c>
      <c r="S5444" s="1" t="s">
        <v>7451</v>
      </c>
      <c r="T5444" s="1" t="s">
        <v>412</v>
      </c>
      <c r="U5444" s="1" t="s">
        <v>101</v>
      </c>
      <c r="V5444" s="1" t="s">
        <v>24359</v>
      </c>
      <c r="W5444" s="1" t="s">
        <v>298</v>
      </c>
      <c r="X5444" s="1" t="s">
        <v>670</v>
      </c>
      <c r="Y5444" s="1" t="s">
        <v>24360</v>
      </c>
      <c r="Z5444" s="1" t="s">
        <v>1525</v>
      </c>
      <c r="AA5444" s="1" t="s">
        <v>1526</v>
      </c>
      <c r="AB5444" s="1" t="s">
        <v>124</v>
      </c>
      <c r="AE5444" s="2">
        <v>45724.518217592595</v>
      </c>
      <c r="AF5444" s="1" t="s">
        <v>443</v>
      </c>
      <c r="AH5444" s="1" t="s">
        <v>125</v>
      </c>
      <c r="AI5444" s="1" t="s">
        <v>464</v>
      </c>
      <c r="AJ5444" s="1" t="s">
        <v>492</v>
      </c>
      <c r="AK5444" s="1" t="s">
        <v>24361</v>
      </c>
      <c r="AL5444" s="1" t="s">
        <v>4598</v>
      </c>
      <c r="AM5444" s="2">
        <v>45724.518321759257</v>
      </c>
      <c r="AO5444" s="1" t="s">
        <v>4598</v>
      </c>
      <c r="AP5444" s="1">
        <v>5779255</v>
      </c>
      <c r="AQ5444" s="1" t="s">
        <v>83</v>
      </c>
      <c r="AR5444" s="2">
        <v>45725.713379629633</v>
      </c>
      <c r="AS5444" s="1" t="s">
        <v>84</v>
      </c>
      <c r="AT5444" s="2">
        <v>45724.333333333336</v>
      </c>
      <c r="AU5444" s="1" t="s">
        <v>573</v>
      </c>
      <c r="AV5444" s="1" t="s">
        <v>233</v>
      </c>
      <c r="AW5444" s="1" t="s">
        <v>234</v>
      </c>
      <c r="AX5444" s="1" t="s">
        <v>713</v>
      </c>
      <c r="AZ5444" s="2">
        <v>45725.713379629633</v>
      </c>
      <c r="BB5444" s="1" t="s">
        <v>9583</v>
      </c>
      <c r="BC5444" s="1" t="s">
        <v>8681</v>
      </c>
      <c r="BD5444" s="1" t="s">
        <v>9584</v>
      </c>
      <c r="BE5444" s="1" t="s">
        <v>24362</v>
      </c>
      <c r="BF5444" s="1" t="s">
        <v>431</v>
      </c>
    </row>
    <row r="5445" spans="1:58" x14ac:dyDescent="0.35">
      <c r="A5445" s="1">
        <v>3018833</v>
      </c>
      <c r="B5445" s="1" t="s">
        <v>223</v>
      </c>
      <c r="C5445" s="1">
        <v>34293221</v>
      </c>
      <c r="D5445" s="1">
        <v>339547954</v>
      </c>
      <c r="E5445" s="1" t="s">
        <v>59</v>
      </c>
      <c r="F5445" s="1" t="s">
        <v>60</v>
      </c>
      <c r="G5445" s="1" t="s">
        <v>530</v>
      </c>
      <c r="H5445" s="1" t="s">
        <v>8947</v>
      </c>
      <c r="I5445" s="1">
        <v>774050233</v>
      </c>
      <c r="J5445" s="1" t="s">
        <v>2616</v>
      </c>
      <c r="K5445" s="1">
        <v>14</v>
      </c>
      <c r="L5445" s="1" t="s">
        <v>64</v>
      </c>
      <c r="M5445" s="1" t="s">
        <v>65</v>
      </c>
      <c r="N5445" s="2">
        <v>44027.5</v>
      </c>
      <c r="O5445" s="1" t="s">
        <v>98</v>
      </c>
      <c r="Q5445" s="1" t="s">
        <v>67</v>
      </c>
      <c r="R5445" s="2">
        <v>45724.478252314817</v>
      </c>
      <c r="S5445" s="1" t="s">
        <v>1638</v>
      </c>
      <c r="T5445" s="1" t="s">
        <v>100</v>
      </c>
      <c r="U5445" s="1" t="s">
        <v>70</v>
      </c>
      <c r="V5445" s="1" t="s">
        <v>24363</v>
      </c>
      <c r="W5445" s="1" t="s">
        <v>263</v>
      </c>
      <c r="X5445" s="1" t="s">
        <v>840</v>
      </c>
      <c r="Y5445" s="1" t="s">
        <v>13862</v>
      </c>
      <c r="Z5445" s="1" t="s">
        <v>841</v>
      </c>
      <c r="AA5445" s="1" t="s">
        <v>13863</v>
      </c>
      <c r="AB5445" s="1" t="s">
        <v>124</v>
      </c>
      <c r="AE5445" s="2">
        <v>45724.478263888886</v>
      </c>
      <c r="AF5445" s="1" t="s">
        <v>77</v>
      </c>
      <c r="AH5445" s="1" t="s">
        <v>125</v>
      </c>
      <c r="AI5445" s="1" t="s">
        <v>106</v>
      </c>
      <c r="AJ5445" s="1" t="s">
        <v>107</v>
      </c>
      <c r="AK5445" s="1" t="s">
        <v>24363</v>
      </c>
      <c r="AL5445" s="1" t="s">
        <v>1638</v>
      </c>
      <c r="AM5445" s="2">
        <v>45724.47828703704</v>
      </c>
      <c r="AN5445" s="1" t="s">
        <v>24363</v>
      </c>
      <c r="AP5445" s="1">
        <v>5779071</v>
      </c>
      <c r="AQ5445" s="1" t="s">
        <v>83</v>
      </c>
      <c r="AR5445" s="2">
        <v>45724.621782407405</v>
      </c>
      <c r="AS5445" s="1" t="s">
        <v>84</v>
      </c>
      <c r="AT5445" s="2">
        <v>45724.333333333336</v>
      </c>
      <c r="AU5445" s="1" t="s">
        <v>85</v>
      </c>
      <c r="AV5445" s="1" t="s">
        <v>1328</v>
      </c>
      <c r="AW5445" s="1" t="s">
        <v>1329</v>
      </c>
      <c r="AX5445" s="1" t="s">
        <v>7944</v>
      </c>
      <c r="AZ5445" s="2">
        <v>45724.621782407405</v>
      </c>
      <c r="BB5445" s="1" t="s">
        <v>746</v>
      </c>
      <c r="BC5445" s="1" t="s">
        <v>747</v>
      </c>
      <c r="BD5445" s="1" t="s">
        <v>748</v>
      </c>
      <c r="BE5445" s="1" t="s">
        <v>24364</v>
      </c>
      <c r="BF5445" s="1" t="s">
        <v>290</v>
      </c>
    </row>
    <row r="5446" spans="1:58" x14ac:dyDescent="0.35">
      <c r="A5446" s="1">
        <v>3018834</v>
      </c>
      <c r="B5446" s="1" t="s">
        <v>58</v>
      </c>
      <c r="C5446" s="1">
        <v>33555821</v>
      </c>
      <c r="D5446" s="1">
        <v>338586108</v>
      </c>
      <c r="E5446" s="1" t="s">
        <v>59</v>
      </c>
      <c r="F5446" s="1" t="s">
        <v>60</v>
      </c>
      <c r="G5446" s="1" t="s">
        <v>1366</v>
      </c>
      <c r="H5446" s="1" t="s">
        <v>24365</v>
      </c>
      <c r="I5446" s="1">
        <v>775137384</v>
      </c>
      <c r="J5446" s="1" t="s">
        <v>1368</v>
      </c>
      <c r="K5446" s="1">
        <v>12</v>
      </c>
      <c r="L5446" s="1" t="s">
        <v>64</v>
      </c>
      <c r="M5446" s="1" t="s">
        <v>65</v>
      </c>
      <c r="N5446" s="2">
        <v>45666.708333333336</v>
      </c>
      <c r="O5446" s="1" t="s">
        <v>66</v>
      </c>
      <c r="Q5446" s="1" t="s">
        <v>67</v>
      </c>
      <c r="R5446" s="2">
        <v>45724.478472222225</v>
      </c>
      <c r="S5446" s="1" t="s">
        <v>1180</v>
      </c>
      <c r="T5446" s="1" t="s">
        <v>100</v>
      </c>
      <c r="U5446" s="1" t="s">
        <v>120</v>
      </c>
      <c r="V5446" s="1" t="s">
        <v>24366</v>
      </c>
      <c r="Y5446" s="1" t="s">
        <v>13232</v>
      </c>
      <c r="Z5446" s="1" t="s">
        <v>400</v>
      </c>
      <c r="AA5446" s="1" t="s">
        <v>400</v>
      </c>
      <c r="AB5446" s="1" t="s">
        <v>400</v>
      </c>
      <c r="AE5446" s="2">
        <v>45724.478483796294</v>
      </c>
      <c r="AF5446" s="1" t="s">
        <v>77</v>
      </c>
      <c r="AH5446" s="1" t="s">
        <v>78</v>
      </c>
      <c r="AI5446" s="1" t="s">
        <v>79</v>
      </c>
      <c r="AJ5446" s="1" t="s">
        <v>283</v>
      </c>
      <c r="AK5446" s="1" t="s">
        <v>24366</v>
      </c>
      <c r="AL5446" s="1" t="s">
        <v>1180</v>
      </c>
      <c r="AM5446" s="2">
        <v>45724.478518518517</v>
      </c>
      <c r="AN5446" s="1" t="s">
        <v>24366</v>
      </c>
      <c r="AP5446" s="1">
        <v>5779072</v>
      </c>
      <c r="AQ5446" s="1" t="s">
        <v>83</v>
      </c>
      <c r="AR5446" s="2">
        <v>45725.968368055554</v>
      </c>
      <c r="AS5446" s="1" t="s">
        <v>84</v>
      </c>
      <c r="AT5446" s="2">
        <v>45724.333333333336</v>
      </c>
      <c r="AU5446" s="1" t="s">
        <v>85</v>
      </c>
      <c r="AV5446" s="1" t="s">
        <v>1196</v>
      </c>
      <c r="AW5446" s="1" t="s">
        <v>1197</v>
      </c>
      <c r="AX5446" s="1" t="s">
        <v>3449</v>
      </c>
      <c r="AZ5446" s="2">
        <v>45725.968368055554</v>
      </c>
      <c r="BB5446" s="1" t="s">
        <v>219</v>
      </c>
      <c r="BC5446" s="1" t="s">
        <v>220</v>
      </c>
      <c r="BD5446" s="1" t="s">
        <v>221</v>
      </c>
      <c r="BE5446" s="1" t="s">
        <v>24367</v>
      </c>
      <c r="BF5446" s="1" t="s">
        <v>14364</v>
      </c>
    </row>
    <row r="5447" spans="1:58" x14ac:dyDescent="0.35">
      <c r="A5447" s="1">
        <v>3018835</v>
      </c>
      <c r="B5447" s="1" t="s">
        <v>58</v>
      </c>
      <c r="C5447" s="1">
        <v>39212831</v>
      </c>
      <c r="D5447" s="1">
        <v>338225039</v>
      </c>
      <c r="E5447" s="1" t="s">
        <v>59</v>
      </c>
      <c r="F5447" s="1" t="s">
        <v>60</v>
      </c>
      <c r="G5447" s="1" t="s">
        <v>530</v>
      </c>
      <c r="H5447" s="1" t="s">
        <v>24368</v>
      </c>
      <c r="I5447" s="1">
        <v>775939975</v>
      </c>
      <c r="J5447" s="1" t="s">
        <v>2616</v>
      </c>
      <c r="K5447" s="1">
        <v>12</v>
      </c>
      <c r="L5447" s="1" t="s">
        <v>64</v>
      </c>
      <c r="M5447" s="1" t="s">
        <v>65</v>
      </c>
      <c r="N5447" s="2">
        <v>44838.625</v>
      </c>
      <c r="O5447" s="1" t="s">
        <v>66</v>
      </c>
      <c r="Q5447" s="1" t="s">
        <v>67</v>
      </c>
      <c r="R5447" s="2">
        <v>45724.478726851848</v>
      </c>
      <c r="S5447" s="1" t="s">
        <v>5311</v>
      </c>
      <c r="T5447" s="1" t="s">
        <v>100</v>
      </c>
      <c r="U5447" s="1" t="s">
        <v>70</v>
      </c>
      <c r="V5447" s="1" t="s">
        <v>24369</v>
      </c>
      <c r="Y5447" s="1" t="s">
        <v>9236</v>
      </c>
      <c r="Z5447" s="1" t="s">
        <v>75</v>
      </c>
      <c r="AA5447" s="1" t="s">
        <v>999</v>
      </c>
      <c r="AB5447" s="1" t="s">
        <v>999</v>
      </c>
      <c r="AE5447" s="2">
        <v>45724.478726851848</v>
      </c>
      <c r="AF5447" s="1" t="s">
        <v>77</v>
      </c>
      <c r="AH5447" s="1" t="s">
        <v>78</v>
      </c>
      <c r="AI5447" s="1" t="s">
        <v>79</v>
      </c>
      <c r="AJ5447" s="1" t="s">
        <v>378</v>
      </c>
      <c r="AK5447" s="1" t="s">
        <v>11126</v>
      </c>
      <c r="AL5447" s="1" t="s">
        <v>5311</v>
      </c>
      <c r="AM5447" s="2">
        <v>45724.478761574072</v>
      </c>
      <c r="AN5447" s="1" t="s">
        <v>11126</v>
      </c>
      <c r="AP5447" s="1">
        <v>5779074</v>
      </c>
      <c r="AQ5447" s="1" t="s">
        <v>83</v>
      </c>
      <c r="AR5447" s="2">
        <v>45724.705127314817</v>
      </c>
      <c r="AS5447" s="1" t="s">
        <v>84</v>
      </c>
      <c r="AT5447" s="2">
        <v>45724.333333333336</v>
      </c>
      <c r="AU5447" s="1" t="s">
        <v>85</v>
      </c>
      <c r="AV5447" s="1" t="s">
        <v>645</v>
      </c>
      <c r="AW5447" s="1" t="s">
        <v>646</v>
      </c>
      <c r="AX5447" s="1" t="s">
        <v>647</v>
      </c>
      <c r="AZ5447" s="2">
        <v>45724.705127314817</v>
      </c>
      <c r="BB5447" s="1" t="s">
        <v>765</v>
      </c>
      <c r="BC5447" s="1" t="s">
        <v>766</v>
      </c>
      <c r="BD5447" s="1" t="s">
        <v>767</v>
      </c>
      <c r="BE5447" s="1" t="s">
        <v>24370</v>
      </c>
      <c r="BF5447" s="1" t="s">
        <v>93</v>
      </c>
    </row>
    <row r="5448" spans="1:58" x14ac:dyDescent="0.35">
      <c r="A5448" s="1">
        <v>3018837</v>
      </c>
      <c r="B5448" s="1" t="s">
        <v>58</v>
      </c>
      <c r="C5448" s="1">
        <v>296371</v>
      </c>
      <c r="D5448" s="1">
        <v>338244185</v>
      </c>
      <c r="E5448" s="1" t="s">
        <v>59</v>
      </c>
      <c r="F5448" s="1" t="s">
        <v>60</v>
      </c>
      <c r="G5448" s="1" t="s">
        <v>177</v>
      </c>
      <c r="H5448" s="1" t="s">
        <v>24371</v>
      </c>
      <c r="I5448" s="1">
        <v>777680552</v>
      </c>
      <c r="J5448" s="1" t="s">
        <v>24372</v>
      </c>
      <c r="K5448" s="1">
        <v>12</v>
      </c>
      <c r="L5448" s="1" t="s">
        <v>64</v>
      </c>
      <c r="M5448" s="1" t="s">
        <v>65</v>
      </c>
      <c r="N5448" s="2">
        <v>44805</v>
      </c>
      <c r="O5448" s="1" t="s">
        <v>180</v>
      </c>
      <c r="Q5448" s="1" t="s">
        <v>67</v>
      </c>
      <c r="R5448" s="2">
        <v>45724.479537037034</v>
      </c>
      <c r="S5448" s="1" t="s">
        <v>18025</v>
      </c>
      <c r="T5448" s="1" t="s">
        <v>450</v>
      </c>
      <c r="U5448" s="1" t="s">
        <v>385</v>
      </c>
      <c r="V5448" s="1" t="s">
        <v>24373</v>
      </c>
      <c r="Y5448" s="1" t="s">
        <v>5716</v>
      </c>
      <c r="Z5448" s="1" t="s">
        <v>75</v>
      </c>
      <c r="AA5448" s="1" t="s">
        <v>6376</v>
      </c>
      <c r="AB5448" s="1" t="s">
        <v>6376</v>
      </c>
      <c r="AC5448" s="1">
        <v>2573</v>
      </c>
      <c r="AE5448" s="2">
        <v>45724.479548611111</v>
      </c>
      <c r="AF5448" s="1" t="s">
        <v>77</v>
      </c>
      <c r="AH5448" s="1" t="s">
        <v>78</v>
      </c>
      <c r="AI5448" s="1" t="s">
        <v>79</v>
      </c>
      <c r="AJ5448" s="1" t="s">
        <v>454</v>
      </c>
      <c r="AK5448" s="1" t="s">
        <v>24374</v>
      </c>
      <c r="AL5448" s="1" t="s">
        <v>18025</v>
      </c>
      <c r="AM5448" s="2">
        <v>45724.479583333334</v>
      </c>
      <c r="AN5448" s="1" t="s">
        <v>24374</v>
      </c>
      <c r="AP5448" s="1">
        <v>5779079</v>
      </c>
      <c r="AQ5448" s="1" t="s">
        <v>83</v>
      </c>
      <c r="AR5448" s="2">
        <v>45724.674872685187</v>
      </c>
      <c r="AS5448" s="1" t="s">
        <v>84</v>
      </c>
      <c r="AT5448" s="2">
        <v>45724.333333333336</v>
      </c>
      <c r="AU5448" s="1" t="s">
        <v>85</v>
      </c>
      <c r="AV5448" s="1" t="s">
        <v>645</v>
      </c>
      <c r="AW5448" s="1" t="s">
        <v>646</v>
      </c>
      <c r="AX5448" s="1" t="s">
        <v>23881</v>
      </c>
      <c r="AZ5448" s="2">
        <v>45724.674872685187</v>
      </c>
      <c r="BB5448" s="1" t="s">
        <v>111</v>
      </c>
      <c r="BC5448" s="1" t="s">
        <v>112</v>
      </c>
      <c r="BD5448" s="1" t="s">
        <v>113</v>
      </c>
      <c r="BE5448" s="1" t="s">
        <v>24375</v>
      </c>
      <c r="BF5448" s="1" t="s">
        <v>1512</v>
      </c>
    </row>
    <row r="5449" spans="1:58" x14ac:dyDescent="0.35">
      <c r="A5449" s="1">
        <v>3018838</v>
      </c>
      <c r="B5449" s="1" t="s">
        <v>58</v>
      </c>
      <c r="C5449" s="1">
        <v>42843751</v>
      </c>
      <c r="D5449" s="1">
        <v>339600043</v>
      </c>
      <c r="E5449" s="1" t="s">
        <v>59</v>
      </c>
      <c r="F5449" s="1" t="s">
        <v>60</v>
      </c>
      <c r="G5449" s="1" t="s">
        <v>61</v>
      </c>
      <c r="H5449" s="1" t="s">
        <v>7901</v>
      </c>
      <c r="I5449" s="1">
        <v>785745319</v>
      </c>
      <c r="J5449" s="1" t="s">
        <v>24376</v>
      </c>
      <c r="K5449" s="1">
        <v>16</v>
      </c>
      <c r="L5449" s="1" t="s">
        <v>64</v>
      </c>
      <c r="M5449" s="1" t="s">
        <v>65</v>
      </c>
      <c r="N5449" s="2">
        <v>45381.661469907405</v>
      </c>
      <c r="O5449" s="1" t="s">
        <v>66</v>
      </c>
      <c r="Q5449" s="1" t="s">
        <v>67</v>
      </c>
      <c r="R5449" s="2">
        <v>45724.480092592596</v>
      </c>
      <c r="S5449" s="1" t="s">
        <v>1874</v>
      </c>
      <c r="T5449" s="1" t="s">
        <v>100</v>
      </c>
      <c r="U5449" s="1" t="s">
        <v>1031</v>
      </c>
      <c r="V5449" s="1" t="s">
        <v>24377</v>
      </c>
      <c r="W5449" s="1" t="s">
        <v>892</v>
      </c>
      <c r="X5449" s="1" t="s">
        <v>892</v>
      </c>
      <c r="Y5449" s="1" t="s">
        <v>6496</v>
      </c>
      <c r="Z5449" s="1" t="s">
        <v>1444</v>
      </c>
      <c r="AA5449" s="1" t="s">
        <v>24378</v>
      </c>
      <c r="AB5449" s="1" t="s">
        <v>124</v>
      </c>
      <c r="AE5449" s="2">
        <v>45724.480104166665</v>
      </c>
      <c r="AF5449" s="1" t="s">
        <v>77</v>
      </c>
      <c r="AH5449" s="1" t="s">
        <v>78</v>
      </c>
      <c r="AI5449" s="1" t="s">
        <v>79</v>
      </c>
      <c r="AJ5449" s="1" t="s">
        <v>378</v>
      </c>
      <c r="AK5449" s="1" t="s">
        <v>24379</v>
      </c>
      <c r="AL5449" s="1" t="s">
        <v>1874</v>
      </c>
      <c r="AM5449" s="2">
        <v>45724.480150462965</v>
      </c>
      <c r="AN5449" s="1" t="s">
        <v>24379</v>
      </c>
      <c r="AP5449" s="1">
        <v>5779081</v>
      </c>
      <c r="AQ5449" s="1" t="s">
        <v>83</v>
      </c>
      <c r="AR5449" s="2">
        <v>45724.647627314815</v>
      </c>
      <c r="AS5449" s="1" t="s">
        <v>84</v>
      </c>
      <c r="AT5449" s="2">
        <v>45724.333333333336</v>
      </c>
      <c r="AU5449" s="1" t="s">
        <v>85</v>
      </c>
      <c r="AV5449" s="1" t="s">
        <v>1446</v>
      </c>
      <c r="AW5449" s="1" t="s">
        <v>1447</v>
      </c>
      <c r="AX5449" s="1" t="s">
        <v>1448</v>
      </c>
      <c r="AZ5449" s="2">
        <v>45724.647627314815</v>
      </c>
      <c r="BB5449" s="1" t="s">
        <v>3178</v>
      </c>
      <c r="BC5449" s="1" t="s">
        <v>2177</v>
      </c>
      <c r="BD5449" s="1" t="s">
        <v>815</v>
      </c>
      <c r="BE5449" s="1" t="s">
        <v>24380</v>
      </c>
      <c r="BF5449" s="1" t="s">
        <v>886</v>
      </c>
    </row>
    <row r="5450" spans="1:58" x14ac:dyDescent="0.35">
      <c r="A5450" s="1">
        <v>3018840</v>
      </c>
      <c r="B5450" s="1" t="s">
        <v>58</v>
      </c>
      <c r="C5450" s="1">
        <v>39145791</v>
      </c>
      <c r="D5450" s="1">
        <v>338587818</v>
      </c>
      <c r="E5450" s="1" t="s">
        <v>59</v>
      </c>
      <c r="F5450" s="1" t="s">
        <v>60</v>
      </c>
      <c r="G5450" s="1" t="s">
        <v>876</v>
      </c>
      <c r="H5450" s="1" t="s">
        <v>17136</v>
      </c>
      <c r="I5450" s="1">
        <v>773307168</v>
      </c>
      <c r="J5450" s="1" t="s">
        <v>2919</v>
      </c>
      <c r="K5450" s="1">
        <v>19</v>
      </c>
      <c r="L5450" s="1" t="s">
        <v>64</v>
      </c>
      <c r="M5450" s="1" t="s">
        <v>65</v>
      </c>
      <c r="N5450" s="2">
        <v>45043.573622685188</v>
      </c>
      <c r="O5450" s="1" t="s">
        <v>66</v>
      </c>
      <c r="Q5450" s="1" t="s">
        <v>67</v>
      </c>
      <c r="R5450" s="2">
        <v>45724.481631944444</v>
      </c>
      <c r="S5450" s="1" t="s">
        <v>10064</v>
      </c>
      <c r="T5450" s="1" t="s">
        <v>69</v>
      </c>
      <c r="U5450" s="1" t="s">
        <v>70</v>
      </c>
      <c r="V5450" s="1" t="s">
        <v>24381</v>
      </c>
      <c r="W5450" s="1" t="s">
        <v>72</v>
      </c>
      <c r="X5450" s="1" t="s">
        <v>183</v>
      </c>
      <c r="Y5450" s="1" t="s">
        <v>545</v>
      </c>
      <c r="Z5450" s="1" t="s">
        <v>546</v>
      </c>
      <c r="AA5450" s="1" t="s">
        <v>5323</v>
      </c>
      <c r="AB5450" s="1" t="s">
        <v>124</v>
      </c>
      <c r="AC5450" s="1">
        <v>775751256</v>
      </c>
      <c r="AE5450" s="2">
        <v>45724.48164351852</v>
      </c>
      <c r="AF5450" s="1" t="s">
        <v>77</v>
      </c>
      <c r="AH5450" s="1" t="s">
        <v>125</v>
      </c>
      <c r="AI5450" s="1" t="s">
        <v>79</v>
      </c>
      <c r="AJ5450" s="1" t="s">
        <v>378</v>
      </c>
      <c r="AK5450" s="1" t="s">
        <v>24382</v>
      </c>
      <c r="AL5450" s="1" t="s">
        <v>10064</v>
      </c>
      <c r="AM5450" s="2">
        <v>45724.481678240743</v>
      </c>
      <c r="AN5450" s="1" t="s">
        <v>24382</v>
      </c>
      <c r="AP5450" s="1">
        <v>5779089</v>
      </c>
      <c r="AQ5450" s="1" t="s">
        <v>83</v>
      </c>
      <c r="AR5450" s="2">
        <v>45725.690381944441</v>
      </c>
      <c r="AS5450" s="1" t="s">
        <v>84</v>
      </c>
      <c r="AT5450" s="2">
        <v>45724.333333333336</v>
      </c>
      <c r="AU5450" s="1" t="s">
        <v>85</v>
      </c>
      <c r="AV5450" s="1" t="s">
        <v>480</v>
      </c>
      <c r="AW5450" s="1" t="s">
        <v>481</v>
      </c>
      <c r="AX5450" s="1" t="s">
        <v>6274</v>
      </c>
      <c r="AZ5450" s="2">
        <v>45725.690381944441</v>
      </c>
      <c r="BB5450" s="1" t="s">
        <v>111</v>
      </c>
      <c r="BC5450" s="1" t="s">
        <v>112</v>
      </c>
      <c r="BD5450" s="1" t="s">
        <v>113</v>
      </c>
      <c r="BE5450" s="1" t="s">
        <v>1547</v>
      </c>
      <c r="BF5450" s="1" t="s">
        <v>431</v>
      </c>
    </row>
    <row r="5451" spans="1:58" x14ac:dyDescent="0.35">
      <c r="A5451" s="1">
        <v>3018841</v>
      </c>
      <c r="B5451" s="1" t="s">
        <v>58</v>
      </c>
      <c r="C5451" s="1">
        <v>41147571</v>
      </c>
      <c r="D5451" s="1">
        <v>339414631</v>
      </c>
      <c r="E5451" s="1" t="s">
        <v>59</v>
      </c>
      <c r="F5451" s="1" t="s">
        <v>60</v>
      </c>
      <c r="G5451" s="1" t="s">
        <v>116</v>
      </c>
      <c r="H5451" s="1" t="s">
        <v>24383</v>
      </c>
      <c r="I5451" s="1">
        <v>781452147</v>
      </c>
      <c r="J5451" s="1" t="s">
        <v>330</v>
      </c>
      <c r="K5451" s="1">
        <v>15</v>
      </c>
      <c r="L5451" s="1" t="s">
        <v>64</v>
      </c>
      <c r="M5451" s="1" t="s">
        <v>65</v>
      </c>
      <c r="N5451" s="2">
        <v>45102.633842592593</v>
      </c>
      <c r="O5451" s="1" t="s">
        <v>66</v>
      </c>
      <c r="Q5451" s="1" t="s">
        <v>67</v>
      </c>
      <c r="R5451" s="2">
        <v>45724.482037037036</v>
      </c>
      <c r="S5451" s="1" t="s">
        <v>6800</v>
      </c>
      <c r="T5451" s="1" t="s">
        <v>69</v>
      </c>
      <c r="U5451" s="1" t="s">
        <v>70</v>
      </c>
      <c r="V5451" s="1" t="s">
        <v>24384</v>
      </c>
      <c r="W5451" s="1" t="s">
        <v>143</v>
      </c>
      <c r="X5451" s="1" t="s">
        <v>143</v>
      </c>
      <c r="Y5451" s="1" t="s">
        <v>8360</v>
      </c>
      <c r="Z5451" s="1" t="s">
        <v>388</v>
      </c>
      <c r="AA5451" s="1" t="s">
        <v>24385</v>
      </c>
      <c r="AB5451" s="1" t="s">
        <v>124</v>
      </c>
      <c r="AE5451" s="2">
        <v>45724.482048611113</v>
      </c>
      <c r="AF5451" s="1" t="s">
        <v>77</v>
      </c>
      <c r="AH5451" s="1" t="s">
        <v>78</v>
      </c>
      <c r="AI5451" s="1" t="s">
        <v>79</v>
      </c>
      <c r="AJ5451" s="1" t="s">
        <v>80</v>
      </c>
      <c r="AK5451" s="1" t="s">
        <v>1423</v>
      </c>
      <c r="AL5451" s="1" t="s">
        <v>6800</v>
      </c>
      <c r="AM5451" s="2">
        <v>45724.482071759259</v>
      </c>
      <c r="AN5451" s="1" t="s">
        <v>1423</v>
      </c>
      <c r="AP5451" s="1">
        <v>5779090</v>
      </c>
      <c r="AQ5451" s="1" t="s">
        <v>83</v>
      </c>
      <c r="AR5451" s="2">
        <v>45724.593460648146</v>
      </c>
      <c r="AS5451" s="1" t="s">
        <v>84</v>
      </c>
      <c r="AT5451" s="2">
        <v>45724.333333333336</v>
      </c>
      <c r="AU5451" s="1" t="s">
        <v>85</v>
      </c>
      <c r="AV5451" s="1" t="s">
        <v>149</v>
      </c>
      <c r="AW5451" s="1" t="s">
        <v>150</v>
      </c>
      <c r="AX5451" s="1" t="s">
        <v>745</v>
      </c>
      <c r="AZ5451" s="2">
        <v>45724.593460648146</v>
      </c>
      <c r="BB5451" s="1" t="s">
        <v>765</v>
      </c>
      <c r="BC5451" s="1" t="s">
        <v>766</v>
      </c>
      <c r="BD5451" s="1" t="s">
        <v>767</v>
      </c>
      <c r="BE5451" s="1" t="s">
        <v>1120</v>
      </c>
      <c r="BF5451" s="1" t="s">
        <v>914</v>
      </c>
    </row>
    <row r="5452" spans="1:58" x14ac:dyDescent="0.35">
      <c r="A5452" s="1">
        <v>3018842</v>
      </c>
      <c r="B5452" s="1" t="s">
        <v>58</v>
      </c>
      <c r="C5452" s="1">
        <v>43549681</v>
      </c>
      <c r="D5452" s="1">
        <v>338444020</v>
      </c>
      <c r="E5452" s="1" t="s">
        <v>59</v>
      </c>
      <c r="F5452" s="1" t="s">
        <v>60</v>
      </c>
      <c r="G5452" s="1" t="s">
        <v>876</v>
      </c>
      <c r="H5452" s="1" t="s">
        <v>13223</v>
      </c>
      <c r="I5452" s="1">
        <v>775438120</v>
      </c>
      <c r="J5452" s="1" t="e">
        <f>--MME DIALLO</f>
        <v>#NAME?</v>
      </c>
      <c r="K5452" s="1">
        <v>13</v>
      </c>
      <c r="L5452" s="1" t="s">
        <v>64</v>
      </c>
      <c r="M5452" s="1" t="s">
        <v>65</v>
      </c>
      <c r="N5452" s="2">
        <v>45482.791666666664</v>
      </c>
      <c r="O5452" s="1" t="s">
        <v>353</v>
      </c>
      <c r="Q5452" s="1" t="s">
        <v>67</v>
      </c>
      <c r="R5452" s="2">
        <v>45724.482407407406</v>
      </c>
      <c r="S5452" s="1" t="s">
        <v>354</v>
      </c>
      <c r="T5452" s="1" t="s">
        <v>69</v>
      </c>
      <c r="U5452" s="1" t="s">
        <v>70</v>
      </c>
      <c r="V5452" s="1" t="s">
        <v>24386</v>
      </c>
      <c r="Y5452" s="1" t="s">
        <v>15782</v>
      </c>
      <c r="Z5452" s="1" t="s">
        <v>1193</v>
      </c>
      <c r="AA5452" s="1" t="s">
        <v>1193</v>
      </c>
      <c r="AB5452" s="1" t="s">
        <v>124</v>
      </c>
      <c r="AE5452" s="2">
        <v>45724.482418981483</v>
      </c>
      <c r="AF5452" s="1" t="s">
        <v>77</v>
      </c>
      <c r="AH5452" s="1" t="s">
        <v>125</v>
      </c>
      <c r="AI5452" s="1" t="s">
        <v>79</v>
      </c>
      <c r="AJ5452" s="1" t="s">
        <v>283</v>
      </c>
      <c r="AK5452" s="1" t="s">
        <v>24345</v>
      </c>
      <c r="AL5452" s="1" t="s">
        <v>354</v>
      </c>
      <c r="AM5452" s="2">
        <v>45724.482453703706</v>
      </c>
      <c r="AN5452" s="1" t="s">
        <v>24345</v>
      </c>
      <c r="AP5452" s="1">
        <v>5779091</v>
      </c>
      <c r="AQ5452" s="1" t="s">
        <v>83</v>
      </c>
      <c r="AR5452" s="2">
        <v>45724.968553240738</v>
      </c>
      <c r="AS5452" s="1" t="s">
        <v>84</v>
      </c>
      <c r="AT5452" s="2">
        <v>45724.333333333336</v>
      </c>
      <c r="AU5452" s="1" t="s">
        <v>85</v>
      </c>
      <c r="AV5452" s="1" t="s">
        <v>1196</v>
      </c>
      <c r="AW5452" s="1" t="s">
        <v>1197</v>
      </c>
      <c r="AX5452" s="1" t="s">
        <v>1198</v>
      </c>
      <c r="AZ5452" s="2">
        <v>45724.968553240738</v>
      </c>
      <c r="BB5452" s="1" t="s">
        <v>2825</v>
      </c>
      <c r="BC5452" s="1" t="s">
        <v>153</v>
      </c>
      <c r="BD5452" s="1" t="s">
        <v>2826</v>
      </c>
      <c r="BE5452" s="1" t="s">
        <v>24387</v>
      </c>
      <c r="BF5452" s="1" t="s">
        <v>14364</v>
      </c>
    </row>
    <row r="5453" spans="1:58" x14ac:dyDescent="0.35">
      <c r="A5453" s="1">
        <v>3018843</v>
      </c>
      <c r="B5453" s="1" t="s">
        <v>58</v>
      </c>
      <c r="C5453" s="1">
        <v>235721</v>
      </c>
      <c r="D5453" s="1">
        <v>338422146</v>
      </c>
      <c r="E5453" s="1" t="s">
        <v>59</v>
      </c>
      <c r="F5453" s="1" t="s">
        <v>60</v>
      </c>
      <c r="G5453" s="1" t="s">
        <v>2908</v>
      </c>
      <c r="H5453" s="1" t="s">
        <v>2677</v>
      </c>
      <c r="I5453" s="1">
        <v>771582983</v>
      </c>
      <c r="J5453" s="1" t="s">
        <v>24388</v>
      </c>
      <c r="K5453" s="1">
        <v>12</v>
      </c>
      <c r="L5453" s="1" t="s">
        <v>64</v>
      </c>
      <c r="M5453" s="1" t="s">
        <v>65</v>
      </c>
      <c r="N5453" s="2">
        <v>44805</v>
      </c>
      <c r="O5453" s="1" t="s">
        <v>353</v>
      </c>
      <c r="Q5453" s="1" t="s">
        <v>67</v>
      </c>
      <c r="R5453" s="2">
        <v>45724.482534722221</v>
      </c>
      <c r="S5453" s="1" t="s">
        <v>3087</v>
      </c>
      <c r="T5453" s="1" t="s">
        <v>69</v>
      </c>
      <c r="U5453" s="1" t="s">
        <v>2761</v>
      </c>
      <c r="V5453" s="1" t="s">
        <v>24389</v>
      </c>
      <c r="W5453" s="1" t="s">
        <v>214</v>
      </c>
      <c r="X5453" s="1" t="s">
        <v>215</v>
      </c>
      <c r="Z5453" s="1" t="s">
        <v>123</v>
      </c>
      <c r="AA5453" s="1" t="s">
        <v>123</v>
      </c>
      <c r="AB5453" s="1" t="s">
        <v>8197</v>
      </c>
      <c r="AC5453" s="1">
        <v>174</v>
      </c>
      <c r="AE5453" s="2">
        <v>45724.482546296298</v>
      </c>
      <c r="AF5453" s="1" t="s">
        <v>77</v>
      </c>
      <c r="AH5453" s="1" t="s">
        <v>125</v>
      </c>
      <c r="AI5453" s="1" t="s">
        <v>79</v>
      </c>
      <c r="AJ5453" s="1" t="s">
        <v>283</v>
      </c>
      <c r="AK5453" s="1" t="s">
        <v>3093</v>
      </c>
      <c r="AL5453" s="1" t="s">
        <v>3087</v>
      </c>
      <c r="AM5453" s="2">
        <v>45724.482581018521</v>
      </c>
      <c r="AN5453" s="1" t="s">
        <v>3093</v>
      </c>
      <c r="AP5453" s="1">
        <v>5779092</v>
      </c>
      <c r="AQ5453" s="1" t="s">
        <v>83</v>
      </c>
      <c r="AR5453" s="2">
        <v>45724.630798611113</v>
      </c>
      <c r="AS5453" s="1" t="s">
        <v>84</v>
      </c>
      <c r="AT5453" s="2">
        <v>45724.333333333336</v>
      </c>
      <c r="AU5453" s="1" t="s">
        <v>85</v>
      </c>
      <c r="AV5453" s="1" t="s">
        <v>1957</v>
      </c>
      <c r="AW5453" s="1" t="s">
        <v>1958</v>
      </c>
      <c r="AX5453" s="1" t="s">
        <v>2365</v>
      </c>
      <c r="AZ5453" s="2">
        <v>45724.630798611113</v>
      </c>
      <c r="BB5453" s="1" t="s">
        <v>111</v>
      </c>
      <c r="BC5453" s="1" t="s">
        <v>112</v>
      </c>
      <c r="BD5453" s="1" t="s">
        <v>113</v>
      </c>
      <c r="BE5453" s="1" t="s">
        <v>22182</v>
      </c>
      <c r="BF5453" s="1" t="s">
        <v>1512</v>
      </c>
    </row>
    <row r="5454" spans="1:58" x14ac:dyDescent="0.35">
      <c r="A5454" s="1">
        <v>3018844</v>
      </c>
      <c r="B5454" s="1" t="s">
        <v>58</v>
      </c>
      <c r="C5454" s="1">
        <v>39863471</v>
      </c>
      <c r="D5454" s="1">
        <v>338680779</v>
      </c>
      <c r="E5454" s="1" t="s">
        <v>59</v>
      </c>
      <c r="F5454" s="1" t="s">
        <v>60</v>
      </c>
      <c r="G5454" s="1" t="s">
        <v>11067</v>
      </c>
      <c r="H5454" s="1" t="s">
        <v>11068</v>
      </c>
      <c r="I5454" s="1">
        <v>774737905</v>
      </c>
      <c r="J5454" s="1" t="s">
        <v>8978</v>
      </c>
      <c r="K5454" s="1">
        <v>12</v>
      </c>
      <c r="L5454" s="1" t="s">
        <v>64</v>
      </c>
      <c r="M5454" s="1" t="s">
        <v>65</v>
      </c>
      <c r="N5454" s="2">
        <v>44881.791666666664</v>
      </c>
      <c r="O5454" s="1" t="s">
        <v>66</v>
      </c>
      <c r="Q5454" s="1" t="s">
        <v>67</v>
      </c>
      <c r="R5454" s="2">
        <v>45724.482997685183</v>
      </c>
      <c r="S5454" s="1" t="s">
        <v>2437</v>
      </c>
      <c r="T5454" s="1" t="s">
        <v>69</v>
      </c>
      <c r="U5454" s="1" t="s">
        <v>70</v>
      </c>
      <c r="V5454" s="1" t="s">
        <v>24390</v>
      </c>
      <c r="W5454" s="1" t="s">
        <v>72</v>
      </c>
      <c r="X5454" s="1" t="s">
        <v>183</v>
      </c>
      <c r="Y5454" s="1" t="s">
        <v>5300</v>
      </c>
      <c r="Z5454" s="1" t="s">
        <v>2549</v>
      </c>
      <c r="AA5454" s="1" t="s">
        <v>11070</v>
      </c>
      <c r="AB5454" s="1" t="s">
        <v>124</v>
      </c>
      <c r="AE5454" s="2">
        <v>45724.48300925926</v>
      </c>
      <c r="AF5454" s="1" t="s">
        <v>77</v>
      </c>
      <c r="AH5454" s="1" t="s">
        <v>125</v>
      </c>
      <c r="AI5454" s="1" t="s">
        <v>79</v>
      </c>
      <c r="AJ5454" s="1" t="s">
        <v>378</v>
      </c>
      <c r="AK5454" s="1" t="s">
        <v>24390</v>
      </c>
      <c r="AL5454" s="1" t="s">
        <v>2437</v>
      </c>
      <c r="AM5454" s="2">
        <v>45724.483055555553</v>
      </c>
      <c r="AN5454" s="1" t="s">
        <v>24390</v>
      </c>
      <c r="AP5454" s="1">
        <v>5779094</v>
      </c>
      <c r="AQ5454" s="1" t="s">
        <v>83</v>
      </c>
      <c r="AR5454" s="2">
        <v>45725.802893518521</v>
      </c>
      <c r="AS5454" s="1" t="s">
        <v>84</v>
      </c>
      <c r="AT5454" s="2">
        <v>45724.333333333336</v>
      </c>
      <c r="AU5454" s="1" t="s">
        <v>85</v>
      </c>
      <c r="AV5454" s="1" t="s">
        <v>480</v>
      </c>
      <c r="AW5454" s="1" t="s">
        <v>481</v>
      </c>
      <c r="AX5454" s="1" t="s">
        <v>9871</v>
      </c>
      <c r="AZ5454" s="2">
        <v>45725.802893518521</v>
      </c>
      <c r="BB5454" s="1" t="s">
        <v>551</v>
      </c>
      <c r="BC5454" s="1" t="s">
        <v>552</v>
      </c>
      <c r="BD5454" s="1" t="s">
        <v>553</v>
      </c>
      <c r="BE5454" s="1" t="s">
        <v>21497</v>
      </c>
      <c r="BF5454" s="1" t="s">
        <v>196</v>
      </c>
    </row>
    <row r="5455" spans="1:58" x14ac:dyDescent="0.35">
      <c r="A5455" s="1">
        <v>3018845</v>
      </c>
      <c r="B5455" s="1" t="s">
        <v>94</v>
      </c>
      <c r="C5455" s="1">
        <v>34934911</v>
      </c>
      <c r="D5455" s="1">
        <v>339784551</v>
      </c>
      <c r="E5455" s="1" t="s">
        <v>59</v>
      </c>
      <c r="F5455" s="1" t="s">
        <v>60</v>
      </c>
      <c r="G5455" s="1" t="s">
        <v>24391</v>
      </c>
      <c r="H5455" s="1" t="s">
        <v>2677</v>
      </c>
      <c r="I5455" s="1" t="s">
        <v>24392</v>
      </c>
      <c r="J5455" s="1" t="s">
        <v>24393</v>
      </c>
      <c r="K5455" s="1">
        <v>14</v>
      </c>
      <c r="L5455" s="1" t="s">
        <v>64</v>
      </c>
      <c r="M5455" s="1" t="s">
        <v>65</v>
      </c>
      <c r="N5455" s="2">
        <v>44553.520150462966</v>
      </c>
      <c r="O5455" s="1" t="s">
        <v>98</v>
      </c>
      <c r="Q5455" s="1" t="s">
        <v>67</v>
      </c>
      <c r="R5455" s="2">
        <v>45724.483842592592</v>
      </c>
      <c r="S5455" s="1" t="s">
        <v>13485</v>
      </c>
      <c r="T5455" s="1" t="s">
        <v>69</v>
      </c>
      <c r="U5455" s="1" t="s">
        <v>385</v>
      </c>
      <c r="V5455" s="1" t="s">
        <v>24394</v>
      </c>
      <c r="W5455" s="1" t="s">
        <v>298</v>
      </c>
      <c r="X5455" s="1" t="s">
        <v>427</v>
      </c>
      <c r="Y5455" s="1" t="s">
        <v>3885</v>
      </c>
      <c r="Z5455" s="1" t="s">
        <v>231</v>
      </c>
      <c r="AA5455" s="1" t="s">
        <v>2580</v>
      </c>
      <c r="AB5455" s="1" t="s">
        <v>23616</v>
      </c>
      <c r="AE5455" s="2">
        <v>45724.483854166669</v>
      </c>
      <c r="AF5455" s="1" t="s">
        <v>77</v>
      </c>
      <c r="AH5455" s="1" t="s">
        <v>125</v>
      </c>
      <c r="AI5455" s="1" t="s">
        <v>106</v>
      </c>
      <c r="AJ5455" s="1" t="s">
        <v>24395</v>
      </c>
      <c r="AK5455" s="1" t="s">
        <v>24396</v>
      </c>
      <c r="AL5455" s="1" t="s">
        <v>13485</v>
      </c>
      <c r="AM5455" s="2">
        <v>45724.483888888892</v>
      </c>
      <c r="AN5455" s="1" t="s">
        <v>24396</v>
      </c>
      <c r="AP5455" s="1">
        <v>5779099</v>
      </c>
      <c r="AQ5455" s="1" t="s">
        <v>83</v>
      </c>
      <c r="AR5455" s="2">
        <v>45724.661435185182</v>
      </c>
      <c r="AS5455" s="1" t="s">
        <v>84</v>
      </c>
      <c r="AT5455" s="2">
        <v>45724.333333333336</v>
      </c>
      <c r="AU5455" s="1" t="s">
        <v>85</v>
      </c>
      <c r="AV5455" s="1" t="s">
        <v>233</v>
      </c>
      <c r="AW5455" s="1" t="s">
        <v>234</v>
      </c>
      <c r="AX5455" s="1" t="s">
        <v>1317</v>
      </c>
      <c r="AZ5455" s="2">
        <v>45724.661435185182</v>
      </c>
      <c r="BB5455" s="1" t="s">
        <v>561</v>
      </c>
      <c r="BC5455" s="1" t="s">
        <v>562</v>
      </c>
      <c r="BD5455" s="1" t="s">
        <v>113</v>
      </c>
      <c r="BE5455" s="1" t="s">
        <v>24397</v>
      </c>
      <c r="BF5455" s="1" t="s">
        <v>3587</v>
      </c>
    </row>
    <row r="5456" spans="1:58" x14ac:dyDescent="0.35">
      <c r="A5456" s="1">
        <v>3018846</v>
      </c>
      <c r="B5456" s="1" t="s">
        <v>223</v>
      </c>
      <c r="C5456" s="1">
        <v>41361901</v>
      </c>
      <c r="D5456" s="1">
        <v>339418556</v>
      </c>
      <c r="E5456" s="1" t="s">
        <v>59</v>
      </c>
      <c r="F5456" s="1" t="s">
        <v>60</v>
      </c>
      <c r="G5456" s="1" t="s">
        <v>4029</v>
      </c>
      <c r="H5456" s="1" t="s">
        <v>24398</v>
      </c>
      <c r="I5456" s="1">
        <v>770863753</v>
      </c>
      <c r="J5456" s="1" t="s">
        <v>3788</v>
      </c>
      <c r="K5456" s="1">
        <v>15</v>
      </c>
      <c r="L5456" s="1" t="s">
        <v>64</v>
      </c>
      <c r="M5456" s="1" t="s">
        <v>65</v>
      </c>
      <c r="N5456" s="2">
        <v>45149.708333333336</v>
      </c>
      <c r="O5456" s="1" t="s">
        <v>98</v>
      </c>
      <c r="Q5456" s="1" t="s">
        <v>67</v>
      </c>
      <c r="R5456" s="2">
        <v>45724.484270833331</v>
      </c>
      <c r="S5456" s="1" t="s">
        <v>7626</v>
      </c>
      <c r="T5456" s="1" t="s">
        <v>69</v>
      </c>
      <c r="U5456" s="1" t="s">
        <v>2761</v>
      </c>
      <c r="V5456" s="1" t="s">
        <v>24399</v>
      </c>
      <c r="W5456" s="1" t="s">
        <v>143</v>
      </c>
      <c r="X5456" s="1" t="s">
        <v>143</v>
      </c>
      <c r="Y5456" s="1" t="s">
        <v>387</v>
      </c>
      <c r="Z5456" s="1" t="s">
        <v>388</v>
      </c>
      <c r="AA5456" s="1" t="s">
        <v>8473</v>
      </c>
      <c r="AB5456" s="1" t="s">
        <v>124</v>
      </c>
      <c r="AE5456" s="2">
        <v>45724.484282407408</v>
      </c>
      <c r="AF5456" s="1" t="s">
        <v>77</v>
      </c>
      <c r="AH5456" s="1" t="s">
        <v>125</v>
      </c>
      <c r="AI5456" s="1" t="s">
        <v>106</v>
      </c>
      <c r="AJ5456" s="1" t="s">
        <v>674</v>
      </c>
      <c r="AK5456" s="1" t="s">
        <v>24399</v>
      </c>
      <c r="AL5456" s="1" t="s">
        <v>7626</v>
      </c>
      <c r="AM5456" s="2">
        <v>45724.484340277777</v>
      </c>
      <c r="AN5456" s="1" t="s">
        <v>24399</v>
      </c>
      <c r="AP5456" s="1">
        <v>5779100</v>
      </c>
      <c r="AQ5456" s="1" t="s">
        <v>83</v>
      </c>
      <c r="AR5456" s="2">
        <v>45724.735208333332</v>
      </c>
      <c r="AS5456" s="1" t="s">
        <v>84</v>
      </c>
      <c r="AT5456" s="2">
        <v>45724.333333333336</v>
      </c>
      <c r="AU5456" s="1" t="s">
        <v>85</v>
      </c>
      <c r="AV5456" s="1" t="s">
        <v>149</v>
      </c>
      <c r="AW5456" s="1" t="s">
        <v>150</v>
      </c>
      <c r="AX5456" s="1" t="s">
        <v>2597</v>
      </c>
      <c r="AZ5456" s="2">
        <v>45724.735208333332</v>
      </c>
      <c r="BB5456" s="1" t="s">
        <v>286</v>
      </c>
      <c r="BC5456" s="1" t="s">
        <v>287</v>
      </c>
      <c r="BD5456" s="1" t="s">
        <v>288</v>
      </c>
      <c r="BE5456" s="1" t="s">
        <v>24400</v>
      </c>
      <c r="BF5456" s="1" t="s">
        <v>290</v>
      </c>
    </row>
    <row r="5457" spans="1:58" x14ac:dyDescent="0.35">
      <c r="A5457" s="1">
        <v>3018848</v>
      </c>
      <c r="B5457" s="1" t="s">
        <v>58</v>
      </c>
      <c r="C5457" s="1">
        <v>44156851</v>
      </c>
      <c r="D5457" s="1">
        <v>338271312</v>
      </c>
      <c r="E5457" s="1" t="s">
        <v>59</v>
      </c>
      <c r="F5457" s="1" t="s">
        <v>60</v>
      </c>
      <c r="G5457" s="1" t="s">
        <v>24401</v>
      </c>
      <c r="H5457" s="1" t="s">
        <v>24402</v>
      </c>
      <c r="I5457" s="1">
        <v>777546910</v>
      </c>
      <c r="J5457" s="1" t="s">
        <v>24403</v>
      </c>
      <c r="K5457" s="1">
        <v>16</v>
      </c>
      <c r="L5457" s="1" t="s">
        <v>64</v>
      </c>
      <c r="M5457" s="1" t="s">
        <v>65</v>
      </c>
      <c r="N5457" s="2">
        <v>45561.458333333336</v>
      </c>
      <c r="O5457" s="1" t="s">
        <v>66</v>
      </c>
      <c r="Q5457" s="1" t="s">
        <v>67</v>
      </c>
      <c r="R5457" s="2">
        <v>45724.484826388885</v>
      </c>
      <c r="S5457" s="1" t="s">
        <v>1180</v>
      </c>
      <c r="T5457" s="1" t="s">
        <v>100</v>
      </c>
      <c r="U5457" s="1" t="s">
        <v>70</v>
      </c>
      <c r="V5457" s="1" t="s">
        <v>24404</v>
      </c>
      <c r="W5457" s="1" t="s">
        <v>72</v>
      </c>
      <c r="X5457" s="1" t="s">
        <v>183</v>
      </c>
      <c r="Y5457" s="1" t="s">
        <v>545</v>
      </c>
      <c r="Z5457" s="1" t="s">
        <v>7315</v>
      </c>
      <c r="AA5457" s="1" t="s">
        <v>24405</v>
      </c>
      <c r="AB5457" s="1" t="s">
        <v>124</v>
      </c>
      <c r="AE5457" s="2">
        <v>45724.484826388885</v>
      </c>
      <c r="AF5457" s="1" t="s">
        <v>77</v>
      </c>
      <c r="AH5457" s="1" t="s">
        <v>78</v>
      </c>
      <c r="AI5457" s="1" t="s">
        <v>79</v>
      </c>
      <c r="AJ5457" s="1" t="s">
        <v>378</v>
      </c>
      <c r="AK5457" s="1" t="s">
        <v>24406</v>
      </c>
      <c r="AL5457" s="1" t="s">
        <v>1180</v>
      </c>
      <c r="AM5457" s="2">
        <v>45724.484861111108</v>
      </c>
      <c r="AN5457" s="1" t="s">
        <v>24406</v>
      </c>
      <c r="AP5457" s="1">
        <v>5779101</v>
      </c>
      <c r="AQ5457" s="1" t="s">
        <v>83</v>
      </c>
      <c r="AR5457" s="2">
        <v>45725.621087962965</v>
      </c>
      <c r="AS5457" s="1" t="s">
        <v>84</v>
      </c>
      <c r="AT5457" s="2">
        <v>45724.333333333336</v>
      </c>
      <c r="AU5457" s="1" t="s">
        <v>85</v>
      </c>
      <c r="AV5457" s="1" t="s">
        <v>480</v>
      </c>
      <c r="AW5457" s="1" t="s">
        <v>481</v>
      </c>
      <c r="AX5457" s="1" t="s">
        <v>6274</v>
      </c>
      <c r="AZ5457" s="2">
        <v>45725.621087962965</v>
      </c>
      <c r="BB5457" s="1" t="s">
        <v>111</v>
      </c>
      <c r="BC5457" s="1" t="s">
        <v>112</v>
      </c>
      <c r="BD5457" s="1" t="s">
        <v>113</v>
      </c>
      <c r="BE5457" s="1" t="s">
        <v>1547</v>
      </c>
      <c r="BF5457" s="1" t="s">
        <v>431</v>
      </c>
    </row>
    <row r="5458" spans="1:58" x14ac:dyDescent="0.35">
      <c r="A5458" s="1">
        <v>3018849</v>
      </c>
      <c r="B5458" s="1" t="s">
        <v>223</v>
      </c>
      <c r="C5458" s="1">
        <v>33164421</v>
      </c>
      <c r="D5458" s="1">
        <v>338341334</v>
      </c>
      <c r="E5458" s="1" t="s">
        <v>59</v>
      </c>
      <c r="F5458" s="1" t="s">
        <v>60</v>
      </c>
      <c r="G5458" s="1" t="s">
        <v>138</v>
      </c>
      <c r="H5458" s="1" t="s">
        <v>2684</v>
      </c>
      <c r="I5458" s="1">
        <v>771042566</v>
      </c>
      <c r="J5458" s="1" t="s">
        <v>939</v>
      </c>
      <c r="K5458" s="1">
        <v>13</v>
      </c>
      <c r="L5458" s="1" t="s">
        <v>64</v>
      </c>
      <c r="M5458" s="1" t="s">
        <v>65</v>
      </c>
      <c r="N5458" s="2">
        <v>44510.458344907405</v>
      </c>
      <c r="O5458" s="1" t="s">
        <v>497</v>
      </c>
      <c r="Q5458" s="1" t="s">
        <v>67</v>
      </c>
      <c r="R5458" s="2">
        <v>45724.485381944447</v>
      </c>
      <c r="S5458" s="1" t="s">
        <v>14515</v>
      </c>
      <c r="T5458" s="1" t="s">
        <v>69</v>
      </c>
      <c r="U5458" s="1" t="s">
        <v>120</v>
      </c>
      <c r="V5458" s="1" t="s">
        <v>24407</v>
      </c>
      <c r="W5458" s="1" t="s">
        <v>334</v>
      </c>
      <c r="X5458" s="1" t="s">
        <v>1153</v>
      </c>
      <c r="Y5458" s="1" t="s">
        <v>8544</v>
      </c>
      <c r="Z5458" s="1" t="s">
        <v>1507</v>
      </c>
      <c r="AA5458" s="1" t="s">
        <v>824</v>
      </c>
      <c r="AB5458" s="1" t="s">
        <v>824</v>
      </c>
      <c r="AE5458" s="2">
        <v>45724.485393518517</v>
      </c>
      <c r="AF5458" s="1" t="s">
        <v>77</v>
      </c>
      <c r="AH5458" s="1" t="s">
        <v>78</v>
      </c>
      <c r="AI5458" s="1" t="s">
        <v>360</v>
      </c>
      <c r="AJ5458" s="1" t="s">
        <v>107</v>
      </c>
      <c r="AK5458" s="1" t="s">
        <v>24407</v>
      </c>
      <c r="AL5458" s="1" t="s">
        <v>14515</v>
      </c>
      <c r="AM5458" s="2">
        <v>45724.48541666667</v>
      </c>
      <c r="AN5458" s="1" t="s">
        <v>24407</v>
      </c>
      <c r="AP5458" s="1">
        <v>5779106</v>
      </c>
      <c r="AQ5458" s="1" t="s">
        <v>83</v>
      </c>
      <c r="AR5458" s="2">
        <v>45724.827881944446</v>
      </c>
      <c r="AS5458" s="1" t="s">
        <v>84</v>
      </c>
      <c r="AT5458" s="2">
        <v>45724.333333333336</v>
      </c>
      <c r="AU5458" s="1" t="s">
        <v>85</v>
      </c>
      <c r="AV5458" s="1" t="s">
        <v>1214</v>
      </c>
      <c r="AW5458" s="1" t="s">
        <v>1215</v>
      </c>
      <c r="AX5458" s="1" t="s">
        <v>7003</v>
      </c>
      <c r="AZ5458" s="2">
        <v>45724.827881944446</v>
      </c>
      <c r="BB5458" s="1" t="s">
        <v>286</v>
      </c>
      <c r="BC5458" s="1" t="s">
        <v>287</v>
      </c>
      <c r="BD5458" s="1" t="s">
        <v>288</v>
      </c>
      <c r="BE5458" s="1" t="s">
        <v>24408</v>
      </c>
      <c r="BF5458" s="1" t="s">
        <v>290</v>
      </c>
    </row>
    <row r="5459" spans="1:58" x14ac:dyDescent="0.35">
      <c r="A5459" s="1">
        <v>3018850</v>
      </c>
      <c r="B5459" s="1" t="s">
        <v>58</v>
      </c>
      <c r="C5459" s="1">
        <v>34962541</v>
      </c>
      <c r="D5459" s="1">
        <v>338025904</v>
      </c>
      <c r="E5459" s="1" t="s">
        <v>59</v>
      </c>
      <c r="F5459" s="1" t="s">
        <v>60</v>
      </c>
      <c r="G5459" s="1" t="s">
        <v>116</v>
      </c>
      <c r="H5459" s="1" t="s">
        <v>2171</v>
      </c>
      <c r="I5459" s="1">
        <v>777101850</v>
      </c>
      <c r="J5459" s="1" t="s">
        <v>24409</v>
      </c>
      <c r="K5459" s="1">
        <v>20</v>
      </c>
      <c r="L5459" s="1" t="s">
        <v>294</v>
      </c>
      <c r="M5459" s="1" t="s">
        <v>295</v>
      </c>
      <c r="N5459" s="2">
        <v>45661.666666666664</v>
      </c>
      <c r="O5459" s="1" t="s">
        <v>66</v>
      </c>
      <c r="Q5459" s="1" t="s">
        <v>67</v>
      </c>
      <c r="R5459" s="2">
        <v>45724.485393518517</v>
      </c>
      <c r="S5459" s="1" t="s">
        <v>1874</v>
      </c>
      <c r="T5459" s="1" t="s">
        <v>100</v>
      </c>
      <c r="U5459" s="1" t="s">
        <v>385</v>
      </c>
      <c r="V5459" s="1" t="s">
        <v>24410</v>
      </c>
      <c r="W5459" s="1" t="s">
        <v>334</v>
      </c>
      <c r="X5459" s="1" t="s">
        <v>335</v>
      </c>
      <c r="Y5459" s="1" t="s">
        <v>13397</v>
      </c>
      <c r="Z5459" s="1" t="s">
        <v>337</v>
      </c>
      <c r="AA5459" s="1" t="s">
        <v>8901</v>
      </c>
      <c r="AB5459" s="1" t="s">
        <v>8901</v>
      </c>
      <c r="AE5459" s="2">
        <v>45724.485405092593</v>
      </c>
      <c r="AF5459" s="1" t="s">
        <v>77</v>
      </c>
      <c r="AH5459" s="1" t="s">
        <v>78</v>
      </c>
      <c r="AI5459" s="1" t="s">
        <v>79</v>
      </c>
      <c r="AJ5459" s="1" t="s">
        <v>378</v>
      </c>
      <c r="AK5459" s="1" t="s">
        <v>24411</v>
      </c>
      <c r="AL5459" s="1" t="s">
        <v>1874</v>
      </c>
      <c r="AM5459" s="2">
        <v>45724.485439814816</v>
      </c>
      <c r="AN5459" s="1" t="s">
        <v>24411</v>
      </c>
      <c r="AP5459" s="1">
        <v>5779107</v>
      </c>
      <c r="AQ5459" s="1" t="s">
        <v>83</v>
      </c>
      <c r="AR5459" s="2">
        <v>45724.627708333333</v>
      </c>
      <c r="AS5459" s="1" t="s">
        <v>84</v>
      </c>
      <c r="AT5459" s="2">
        <v>45724.333333333336</v>
      </c>
      <c r="AU5459" s="1" t="s">
        <v>85</v>
      </c>
      <c r="AV5459" s="1" t="s">
        <v>2524</v>
      </c>
      <c r="AW5459" s="1" t="s">
        <v>2525</v>
      </c>
      <c r="AX5459" s="1" t="s">
        <v>2526</v>
      </c>
      <c r="AZ5459" s="2">
        <v>45724.627708333333</v>
      </c>
      <c r="BB5459" s="1" t="s">
        <v>111</v>
      </c>
      <c r="BC5459" s="1" t="s">
        <v>112</v>
      </c>
      <c r="BD5459" s="1" t="s">
        <v>113</v>
      </c>
      <c r="BE5459" s="1" t="s">
        <v>24412</v>
      </c>
      <c r="BF5459" s="1" t="s">
        <v>6655</v>
      </c>
    </row>
    <row r="5460" spans="1:58" x14ac:dyDescent="0.35">
      <c r="A5460" s="1">
        <v>3018851</v>
      </c>
      <c r="B5460" s="1" t="s">
        <v>58</v>
      </c>
      <c r="C5460" s="1">
        <v>37554671</v>
      </c>
      <c r="D5460" s="1">
        <v>338687751</v>
      </c>
      <c r="E5460" s="1" t="s">
        <v>59</v>
      </c>
      <c r="F5460" s="1" t="s">
        <v>60</v>
      </c>
      <c r="G5460" s="1" t="s">
        <v>1539</v>
      </c>
      <c r="H5460" s="1" t="s">
        <v>24413</v>
      </c>
      <c r="I5460" s="1">
        <v>778079893</v>
      </c>
      <c r="J5460" s="1" t="s">
        <v>2685</v>
      </c>
      <c r="K5460" s="1">
        <v>13</v>
      </c>
      <c r="L5460" s="1" t="s">
        <v>64</v>
      </c>
      <c r="M5460" s="1" t="s">
        <v>65</v>
      </c>
      <c r="N5460" s="2">
        <v>44805</v>
      </c>
      <c r="O5460" s="1" t="s">
        <v>353</v>
      </c>
      <c r="Q5460" s="1" t="s">
        <v>67</v>
      </c>
      <c r="R5460" s="2">
        <v>45724.486192129632</v>
      </c>
      <c r="S5460" s="1" t="s">
        <v>14305</v>
      </c>
      <c r="T5460" s="1" t="s">
        <v>69</v>
      </c>
      <c r="U5460" s="1" t="s">
        <v>70</v>
      </c>
      <c r="V5460" s="1" t="s">
        <v>24414</v>
      </c>
      <c r="W5460" s="1" t="s">
        <v>72</v>
      </c>
      <c r="X5460" s="1" t="s">
        <v>2112</v>
      </c>
      <c r="Y5460" s="1" t="s">
        <v>12851</v>
      </c>
      <c r="Z5460" s="1" t="s">
        <v>1067</v>
      </c>
      <c r="AA5460" s="1" t="s">
        <v>11707</v>
      </c>
      <c r="AB5460" s="1" t="s">
        <v>11708</v>
      </c>
      <c r="AE5460" s="2">
        <v>45724.486203703702</v>
      </c>
      <c r="AF5460" s="1" t="s">
        <v>77</v>
      </c>
      <c r="AH5460" s="1" t="s">
        <v>78</v>
      </c>
      <c r="AI5460" s="1" t="s">
        <v>58</v>
      </c>
      <c r="AJ5460" s="1" t="s">
        <v>283</v>
      </c>
      <c r="AK5460" s="1">
        <v>778079893</v>
      </c>
      <c r="AL5460" s="1" t="s">
        <v>14305</v>
      </c>
      <c r="AM5460" s="2">
        <v>45725.062349537038</v>
      </c>
      <c r="AN5460" s="1" t="s">
        <v>24415</v>
      </c>
      <c r="AO5460" s="1" t="s">
        <v>14364</v>
      </c>
      <c r="AP5460" s="1">
        <v>5780705</v>
      </c>
      <c r="AQ5460" s="1" t="s">
        <v>83</v>
      </c>
      <c r="AR5460" s="2">
        <v>45725.787488425929</v>
      </c>
      <c r="AS5460" s="1" t="s">
        <v>84</v>
      </c>
      <c r="AT5460" s="2">
        <v>45725.333333333336</v>
      </c>
      <c r="AU5460" s="1" t="s">
        <v>573</v>
      </c>
      <c r="AV5460" s="1" t="s">
        <v>189</v>
      </c>
      <c r="AW5460" s="1" t="s">
        <v>190</v>
      </c>
      <c r="AX5460" s="1" t="s">
        <v>191</v>
      </c>
      <c r="AZ5460" s="2">
        <v>45725.787488425929</v>
      </c>
      <c r="BB5460" s="1" t="s">
        <v>5085</v>
      </c>
      <c r="BC5460" s="1" t="s">
        <v>5086</v>
      </c>
      <c r="BD5460" s="1" t="s">
        <v>5087</v>
      </c>
      <c r="BE5460" s="1" t="s">
        <v>24416</v>
      </c>
      <c r="BF5460" s="1" t="s">
        <v>196</v>
      </c>
    </row>
    <row r="5461" spans="1:58" x14ac:dyDescent="0.35">
      <c r="A5461" s="1">
        <v>3018853</v>
      </c>
      <c r="B5461" s="1" t="s">
        <v>58</v>
      </c>
      <c r="C5461" s="1">
        <v>45322611</v>
      </c>
      <c r="D5461" s="1">
        <v>338486043</v>
      </c>
      <c r="E5461" s="1" t="s">
        <v>59</v>
      </c>
      <c r="F5461" s="1" t="s">
        <v>60</v>
      </c>
      <c r="G5461" s="1" t="s">
        <v>2107</v>
      </c>
      <c r="H5461" s="1" t="s">
        <v>24417</v>
      </c>
      <c r="I5461" s="1">
        <v>783200945</v>
      </c>
      <c r="J5461" s="1" t="s">
        <v>24418</v>
      </c>
      <c r="K5461" s="1">
        <v>13</v>
      </c>
      <c r="L5461" s="1" t="s">
        <v>64</v>
      </c>
      <c r="M5461" s="1" t="s">
        <v>65</v>
      </c>
      <c r="N5461" s="2">
        <v>45710.65</v>
      </c>
      <c r="O5461" s="1" t="s">
        <v>66</v>
      </c>
      <c r="Q5461" s="1" t="s">
        <v>67</v>
      </c>
      <c r="R5461" s="2">
        <v>45724.487881944442</v>
      </c>
      <c r="S5461" s="1" t="s">
        <v>6637</v>
      </c>
      <c r="T5461" s="1" t="s">
        <v>100</v>
      </c>
      <c r="U5461" s="1" t="s">
        <v>70</v>
      </c>
      <c r="V5461" s="1" t="s">
        <v>24419</v>
      </c>
      <c r="W5461" s="1" t="s">
        <v>214</v>
      </c>
      <c r="X5461" s="1" t="s">
        <v>215</v>
      </c>
      <c r="Y5461" s="1" t="s">
        <v>1013</v>
      </c>
      <c r="Z5461" s="1" t="s">
        <v>3755</v>
      </c>
      <c r="AA5461" s="1">
        <v>7000</v>
      </c>
      <c r="AB5461" s="1" t="s">
        <v>124</v>
      </c>
      <c r="AE5461" s="2">
        <v>45724.487893518519</v>
      </c>
      <c r="AF5461" s="1" t="s">
        <v>77</v>
      </c>
      <c r="AH5461" s="1" t="s">
        <v>78</v>
      </c>
      <c r="AI5461" s="1" t="s">
        <v>79</v>
      </c>
      <c r="AJ5461" s="1" t="s">
        <v>378</v>
      </c>
      <c r="AK5461" s="1" t="s">
        <v>8310</v>
      </c>
      <c r="AL5461" s="1" t="s">
        <v>6637</v>
      </c>
      <c r="AM5461" s="2">
        <v>45724.487916666665</v>
      </c>
      <c r="AN5461" s="1" t="s">
        <v>8310</v>
      </c>
      <c r="AP5461" s="1">
        <v>5779112</v>
      </c>
      <c r="AQ5461" s="1" t="s">
        <v>83</v>
      </c>
      <c r="AR5461" s="2">
        <v>45724.987222222226</v>
      </c>
      <c r="AS5461" s="1" t="s">
        <v>84</v>
      </c>
      <c r="AT5461" s="2">
        <v>45724.333333333336</v>
      </c>
      <c r="AU5461" s="1" t="s">
        <v>85</v>
      </c>
      <c r="AV5461" s="1" t="s">
        <v>1957</v>
      </c>
      <c r="AW5461" s="1" t="s">
        <v>1958</v>
      </c>
      <c r="AX5461" s="1" t="s">
        <v>3016</v>
      </c>
      <c r="AZ5461" s="2">
        <v>45724.987222222226</v>
      </c>
      <c r="BB5461" s="1" t="s">
        <v>765</v>
      </c>
      <c r="BC5461" s="1" t="s">
        <v>766</v>
      </c>
      <c r="BD5461" s="1" t="s">
        <v>767</v>
      </c>
      <c r="BE5461" s="1" t="s">
        <v>24420</v>
      </c>
      <c r="BF5461" s="1" t="s">
        <v>14364</v>
      </c>
    </row>
    <row r="5462" spans="1:58" x14ac:dyDescent="0.35">
      <c r="A5462" s="1">
        <v>3018854</v>
      </c>
      <c r="B5462" s="1" t="s">
        <v>58</v>
      </c>
      <c r="C5462" s="1">
        <v>41073481</v>
      </c>
      <c r="D5462" s="1">
        <v>338458174</v>
      </c>
      <c r="E5462" s="1" t="s">
        <v>59</v>
      </c>
      <c r="F5462" s="1" t="s">
        <v>60</v>
      </c>
      <c r="G5462" s="1" t="s">
        <v>116</v>
      </c>
      <c r="H5462" s="1" t="s">
        <v>496</v>
      </c>
      <c r="I5462" s="1">
        <v>773905631</v>
      </c>
      <c r="J5462" s="1" t="s">
        <v>293</v>
      </c>
      <c r="K5462" s="1">
        <v>13</v>
      </c>
      <c r="L5462" s="1" t="s">
        <v>64</v>
      </c>
      <c r="M5462" s="1" t="s">
        <v>65</v>
      </c>
      <c r="N5462" s="2">
        <v>45610.625011574077</v>
      </c>
      <c r="O5462" s="1" t="s">
        <v>66</v>
      </c>
      <c r="Q5462" s="1" t="s">
        <v>67</v>
      </c>
      <c r="R5462" s="2">
        <v>45724.488900462966</v>
      </c>
      <c r="S5462" s="1" t="s">
        <v>2110</v>
      </c>
      <c r="T5462" s="1" t="s">
        <v>100</v>
      </c>
      <c r="U5462" s="1" t="s">
        <v>70</v>
      </c>
      <c r="V5462" s="1" t="s">
        <v>24421</v>
      </c>
      <c r="Y5462" s="1" t="s">
        <v>24422</v>
      </c>
      <c r="Z5462" s="1" t="s">
        <v>165</v>
      </c>
      <c r="AA5462" s="1" t="s">
        <v>165</v>
      </c>
      <c r="AB5462" s="1" t="s">
        <v>165</v>
      </c>
      <c r="AE5462" s="2">
        <v>45724.488912037035</v>
      </c>
      <c r="AF5462" s="1" t="s">
        <v>77</v>
      </c>
      <c r="AH5462" s="1" t="s">
        <v>78</v>
      </c>
      <c r="AI5462" s="1" t="s">
        <v>79</v>
      </c>
      <c r="AJ5462" s="1" t="s">
        <v>378</v>
      </c>
      <c r="AK5462" s="1" t="s">
        <v>24421</v>
      </c>
      <c r="AL5462" s="1" t="s">
        <v>2110</v>
      </c>
      <c r="AM5462" s="2">
        <v>45724.488935185182</v>
      </c>
      <c r="AN5462" s="1" t="s">
        <v>24421</v>
      </c>
      <c r="AP5462" s="1">
        <v>5779113</v>
      </c>
      <c r="AQ5462" s="1" t="s">
        <v>83</v>
      </c>
      <c r="AR5462" s="2">
        <v>45724.593414351853</v>
      </c>
      <c r="AS5462" s="1" t="s">
        <v>84</v>
      </c>
      <c r="AT5462" s="2">
        <v>45724.333333333336</v>
      </c>
      <c r="AU5462" s="1" t="s">
        <v>85</v>
      </c>
      <c r="AV5462" s="1" t="s">
        <v>169</v>
      </c>
      <c r="AW5462" s="1" t="s">
        <v>170</v>
      </c>
      <c r="AX5462" s="1" t="s">
        <v>536</v>
      </c>
      <c r="AZ5462" s="2">
        <v>45724.593414351853</v>
      </c>
      <c r="BB5462" s="1" t="s">
        <v>152</v>
      </c>
      <c r="BC5462" s="1" t="s">
        <v>153</v>
      </c>
      <c r="BD5462" s="1" t="s">
        <v>154</v>
      </c>
      <c r="BE5462" s="1" t="s">
        <v>24423</v>
      </c>
      <c r="BF5462" s="1" t="s">
        <v>176</v>
      </c>
    </row>
    <row r="5463" spans="1:58" x14ac:dyDescent="0.35">
      <c r="A5463" s="1">
        <v>3018855</v>
      </c>
      <c r="B5463" s="1" t="s">
        <v>58</v>
      </c>
      <c r="C5463" s="1">
        <v>44037061</v>
      </c>
      <c r="D5463" s="1">
        <v>339535408</v>
      </c>
      <c r="E5463" s="1" t="s">
        <v>59</v>
      </c>
      <c r="F5463" s="1" t="s">
        <v>60</v>
      </c>
      <c r="G5463" s="1" t="s">
        <v>4464</v>
      </c>
      <c r="H5463" s="1" t="s">
        <v>7665</v>
      </c>
      <c r="I5463" s="1">
        <v>782468427</v>
      </c>
      <c r="J5463" s="1" t="s">
        <v>21014</v>
      </c>
      <c r="K5463" s="1">
        <v>20</v>
      </c>
      <c r="L5463" s="1" t="s">
        <v>294</v>
      </c>
      <c r="M5463" s="1" t="s">
        <v>295</v>
      </c>
      <c r="N5463" s="2">
        <v>45619.541666666664</v>
      </c>
      <c r="O5463" s="1" t="s">
        <v>520</v>
      </c>
      <c r="Q5463" s="1" t="s">
        <v>67</v>
      </c>
      <c r="R5463" s="2">
        <v>45724.488958333335</v>
      </c>
      <c r="S5463" s="1" t="s">
        <v>5245</v>
      </c>
      <c r="T5463" s="1" t="s">
        <v>412</v>
      </c>
      <c r="U5463" s="1" t="s">
        <v>101</v>
      </c>
      <c r="V5463" s="1" t="s">
        <v>24424</v>
      </c>
      <c r="W5463" s="1" t="s">
        <v>263</v>
      </c>
      <c r="X5463" s="1" t="s">
        <v>263</v>
      </c>
      <c r="Y5463" s="1" t="s">
        <v>1962</v>
      </c>
      <c r="Z5463" s="1" t="s">
        <v>852</v>
      </c>
      <c r="AA5463" s="1" t="s">
        <v>5922</v>
      </c>
      <c r="AB5463" s="1" t="s">
        <v>124</v>
      </c>
      <c r="AE5463" s="2">
        <v>45724.489270833335</v>
      </c>
      <c r="AF5463" s="1" t="s">
        <v>417</v>
      </c>
      <c r="AG5463" s="1">
        <v>48</v>
      </c>
      <c r="AH5463" s="1" t="s">
        <v>125</v>
      </c>
      <c r="AI5463" s="1" t="s">
        <v>464</v>
      </c>
      <c r="AJ5463" s="1" t="s">
        <v>492</v>
      </c>
      <c r="AK5463" s="1" t="s">
        <v>24424</v>
      </c>
      <c r="AL5463" s="1" t="s">
        <v>5245</v>
      </c>
      <c r="AM5463" s="2">
        <v>45724.489293981482</v>
      </c>
      <c r="AO5463" s="1" t="s">
        <v>5245</v>
      </c>
      <c r="AP5463" s="1">
        <v>5779114</v>
      </c>
      <c r="AQ5463" s="1" t="s">
        <v>83</v>
      </c>
      <c r="AR5463" s="2">
        <v>45724.65730324074</v>
      </c>
      <c r="AS5463" s="1" t="s">
        <v>84</v>
      </c>
      <c r="AT5463" s="2">
        <v>45724.333333333336</v>
      </c>
      <c r="AU5463" s="1" t="s">
        <v>573</v>
      </c>
      <c r="AV5463" s="1" t="s">
        <v>108</v>
      </c>
      <c r="AW5463" s="1" t="s">
        <v>109</v>
      </c>
      <c r="AX5463" s="1" t="s">
        <v>110</v>
      </c>
      <c r="AY5463" s="2">
        <v>45726.489270833335</v>
      </c>
      <c r="AZ5463" s="2">
        <v>45724.65730324074</v>
      </c>
      <c r="BA5463" s="1" t="s">
        <v>419</v>
      </c>
      <c r="BB5463" s="1" t="s">
        <v>504</v>
      </c>
      <c r="BC5463" s="1" t="s">
        <v>505</v>
      </c>
      <c r="BD5463" s="1" t="s">
        <v>506</v>
      </c>
      <c r="BE5463" s="1" t="s">
        <v>24425</v>
      </c>
      <c r="BF5463" s="1" t="s">
        <v>274</v>
      </c>
    </row>
    <row r="5464" spans="1:58" x14ac:dyDescent="0.35">
      <c r="A5464" s="1">
        <v>3018856</v>
      </c>
      <c r="B5464" s="1" t="s">
        <v>58</v>
      </c>
      <c r="C5464" s="1">
        <v>42105291</v>
      </c>
      <c r="D5464" s="1">
        <v>338549859</v>
      </c>
      <c r="E5464" s="1" t="s">
        <v>59</v>
      </c>
      <c r="F5464" s="1" t="s">
        <v>60</v>
      </c>
      <c r="G5464" s="1" t="s">
        <v>1263</v>
      </c>
      <c r="H5464" s="1" t="s">
        <v>681</v>
      </c>
      <c r="I5464" s="1">
        <v>774337792</v>
      </c>
      <c r="J5464" s="1" t="s">
        <v>4986</v>
      </c>
      <c r="K5464" s="1">
        <v>12</v>
      </c>
      <c r="L5464" s="1" t="s">
        <v>64</v>
      </c>
      <c r="M5464" s="1" t="s">
        <v>65</v>
      </c>
      <c r="N5464" s="2">
        <v>45276.612986111111</v>
      </c>
      <c r="O5464" s="1" t="s">
        <v>66</v>
      </c>
      <c r="Q5464" s="1" t="s">
        <v>67</v>
      </c>
      <c r="R5464" s="2">
        <v>45724.489282407405</v>
      </c>
      <c r="S5464" s="1" t="s">
        <v>2864</v>
      </c>
      <c r="T5464" s="1" t="s">
        <v>1021</v>
      </c>
      <c r="U5464" s="1" t="s">
        <v>101</v>
      </c>
      <c r="V5464" s="1" t="s">
        <v>24426</v>
      </c>
      <c r="W5464" s="1" t="s">
        <v>214</v>
      </c>
      <c r="X5464" s="1" t="s">
        <v>319</v>
      </c>
      <c r="Y5464" s="1" t="s">
        <v>4450</v>
      </c>
      <c r="Z5464" s="1" t="s">
        <v>1677</v>
      </c>
      <c r="AA5464" s="1" t="s">
        <v>4044</v>
      </c>
      <c r="AB5464" s="1" t="s">
        <v>124</v>
      </c>
      <c r="AE5464" s="2">
        <v>45724.489293981482</v>
      </c>
      <c r="AF5464" s="1" t="s">
        <v>77</v>
      </c>
      <c r="AH5464" s="1" t="s">
        <v>125</v>
      </c>
      <c r="AI5464" s="1" t="s">
        <v>79</v>
      </c>
      <c r="AJ5464" s="1" t="s">
        <v>378</v>
      </c>
      <c r="AK5464" s="1" t="s">
        <v>24427</v>
      </c>
      <c r="AL5464" s="1" t="s">
        <v>2864</v>
      </c>
      <c r="AM5464" s="2">
        <v>45724.489317129628</v>
      </c>
      <c r="AN5464" s="1" t="s">
        <v>24427</v>
      </c>
      <c r="AP5464" s="1">
        <v>5779115</v>
      </c>
      <c r="AQ5464" s="1" t="s">
        <v>83</v>
      </c>
      <c r="AR5464" s="2">
        <v>45724.718333333331</v>
      </c>
      <c r="AS5464" s="1" t="s">
        <v>84</v>
      </c>
      <c r="AT5464" s="2">
        <v>45724.333333333336</v>
      </c>
      <c r="AU5464" s="1" t="s">
        <v>85</v>
      </c>
      <c r="AV5464" s="1" t="s">
        <v>2194</v>
      </c>
      <c r="AW5464" s="1" t="s">
        <v>2195</v>
      </c>
      <c r="AX5464" s="1" t="s">
        <v>8117</v>
      </c>
      <c r="AZ5464" s="2">
        <v>45724.718333333331</v>
      </c>
      <c r="BB5464" s="1" t="s">
        <v>192</v>
      </c>
      <c r="BC5464" s="1" t="s">
        <v>193</v>
      </c>
      <c r="BD5464" s="1" t="s">
        <v>194</v>
      </c>
      <c r="BE5464" s="1" t="s">
        <v>23476</v>
      </c>
      <c r="BF5464" s="1" t="s">
        <v>325</v>
      </c>
    </row>
    <row r="5465" spans="1:58" x14ac:dyDescent="0.35">
      <c r="A5465" s="1">
        <v>3018858</v>
      </c>
      <c r="B5465" s="1" t="s">
        <v>58</v>
      </c>
      <c r="C5465" s="1">
        <v>44562971</v>
      </c>
      <c r="D5465" s="1">
        <v>339042841</v>
      </c>
      <c r="E5465" s="1" t="s">
        <v>59</v>
      </c>
      <c r="F5465" s="1" t="s">
        <v>60</v>
      </c>
      <c r="G5465" s="1" t="s">
        <v>258</v>
      </c>
      <c r="H5465" s="1" t="s">
        <v>8022</v>
      </c>
      <c r="I5465" s="1">
        <v>771637638</v>
      </c>
      <c r="J5465" s="1" t="s">
        <v>260</v>
      </c>
      <c r="K5465" s="1">
        <v>13</v>
      </c>
      <c r="L5465" s="1" t="s">
        <v>64</v>
      </c>
      <c r="M5465" s="1" t="s">
        <v>65</v>
      </c>
      <c r="N5465" s="2">
        <v>45612.625</v>
      </c>
      <c r="O5465" s="1" t="s">
        <v>66</v>
      </c>
      <c r="Q5465" s="1" t="s">
        <v>67</v>
      </c>
      <c r="R5465" s="2">
        <v>45724.489618055559</v>
      </c>
      <c r="S5465" s="1" t="s">
        <v>17329</v>
      </c>
      <c r="T5465" s="1" t="s">
        <v>100</v>
      </c>
      <c r="U5465" s="1" t="s">
        <v>70</v>
      </c>
      <c r="V5465" s="1" t="s">
        <v>24428</v>
      </c>
      <c r="W5465" s="1" t="s">
        <v>263</v>
      </c>
      <c r="X5465" s="1" t="s">
        <v>263</v>
      </c>
      <c r="Y5465" s="1" t="s">
        <v>2239</v>
      </c>
      <c r="Z5465" s="1" t="s">
        <v>852</v>
      </c>
      <c r="AA5465" s="1" t="s">
        <v>1765</v>
      </c>
      <c r="AB5465" s="1" t="s">
        <v>1765</v>
      </c>
      <c r="AE5465" s="2">
        <v>45724.489629629628</v>
      </c>
      <c r="AF5465" s="1" t="s">
        <v>77</v>
      </c>
      <c r="AH5465" s="1" t="s">
        <v>78</v>
      </c>
      <c r="AI5465" s="1" t="s">
        <v>79</v>
      </c>
      <c r="AJ5465" s="1" t="s">
        <v>378</v>
      </c>
      <c r="AK5465" s="1" t="s">
        <v>24429</v>
      </c>
      <c r="AL5465" s="1" t="s">
        <v>17329</v>
      </c>
      <c r="AM5465" s="2">
        <v>45724.489664351851</v>
      </c>
      <c r="AN5465" s="1" t="s">
        <v>24429</v>
      </c>
      <c r="AP5465" s="1">
        <v>5779120</v>
      </c>
      <c r="AQ5465" s="1" t="s">
        <v>83</v>
      </c>
      <c r="AR5465" s="2">
        <v>45725.53638888889</v>
      </c>
      <c r="AS5465" s="1" t="s">
        <v>84</v>
      </c>
      <c r="AT5465" s="2">
        <v>45724.5625</v>
      </c>
      <c r="AU5465" s="1" t="s">
        <v>573</v>
      </c>
      <c r="AV5465" s="1" t="s">
        <v>108</v>
      </c>
      <c r="AW5465" s="1" t="s">
        <v>109</v>
      </c>
      <c r="AX5465" s="1" t="s">
        <v>857</v>
      </c>
      <c r="AZ5465" s="2">
        <v>45725.53638888889</v>
      </c>
      <c r="BB5465" s="1" t="s">
        <v>89</v>
      </c>
      <c r="BC5465" s="1" t="s">
        <v>90</v>
      </c>
      <c r="BD5465" s="1" t="s">
        <v>91</v>
      </c>
      <c r="BE5465" s="1" t="s">
        <v>24430</v>
      </c>
      <c r="BF5465" s="1" t="s">
        <v>274</v>
      </c>
    </row>
    <row r="5466" spans="1:58" x14ac:dyDescent="0.35">
      <c r="A5466" s="1">
        <v>3018861</v>
      </c>
      <c r="B5466" s="1" t="s">
        <v>58</v>
      </c>
      <c r="C5466" s="1">
        <v>41464021</v>
      </c>
      <c r="D5466" s="1">
        <v>339930202</v>
      </c>
      <c r="E5466" s="1" t="s">
        <v>59</v>
      </c>
      <c r="F5466" s="1" t="s">
        <v>60</v>
      </c>
      <c r="G5466" s="1" t="s">
        <v>1335</v>
      </c>
      <c r="H5466" s="1" t="s">
        <v>2276</v>
      </c>
      <c r="I5466" s="1">
        <v>771231890</v>
      </c>
      <c r="J5466" s="1" t="s">
        <v>11563</v>
      </c>
      <c r="K5466" s="1">
        <v>13</v>
      </c>
      <c r="L5466" s="1" t="s">
        <v>64</v>
      </c>
      <c r="M5466" s="1" t="s">
        <v>65</v>
      </c>
      <c r="N5466" s="2">
        <v>45216.041666666664</v>
      </c>
      <c r="O5466" s="1" t="s">
        <v>180</v>
      </c>
      <c r="Q5466" s="1" t="s">
        <v>67</v>
      </c>
      <c r="R5466" s="2">
        <v>45724.489814814813</v>
      </c>
      <c r="S5466" s="1" t="s">
        <v>14511</v>
      </c>
      <c r="T5466" s="1" t="s">
        <v>100</v>
      </c>
      <c r="U5466" s="1" t="s">
        <v>160</v>
      </c>
      <c r="V5466" s="1" t="s">
        <v>24431</v>
      </c>
      <c r="W5466" s="1" t="s">
        <v>785</v>
      </c>
      <c r="X5466" s="1" t="s">
        <v>1971</v>
      </c>
      <c r="Y5466" s="1" t="s">
        <v>3848</v>
      </c>
      <c r="Z5466" s="1" t="s">
        <v>7263</v>
      </c>
      <c r="AA5466" s="1" t="s">
        <v>7264</v>
      </c>
      <c r="AB5466" s="1" t="s">
        <v>7264</v>
      </c>
      <c r="AE5466" s="2">
        <v>45724.48982638889</v>
      </c>
      <c r="AF5466" s="1" t="s">
        <v>77</v>
      </c>
      <c r="AH5466" s="1" t="s">
        <v>125</v>
      </c>
      <c r="AI5466" s="1" t="s">
        <v>79</v>
      </c>
      <c r="AJ5466" s="1" t="s">
        <v>378</v>
      </c>
      <c r="AK5466" s="1" t="s">
        <v>24432</v>
      </c>
      <c r="AL5466" s="1" t="s">
        <v>14511</v>
      </c>
      <c r="AM5466" s="2">
        <v>45724.489861111113</v>
      </c>
      <c r="AN5466" s="1" t="s">
        <v>24432</v>
      </c>
      <c r="AP5466" s="1">
        <v>5779123</v>
      </c>
      <c r="AQ5466" s="1" t="s">
        <v>83</v>
      </c>
      <c r="AR5466" s="2">
        <v>45724.764861111114</v>
      </c>
      <c r="AS5466" s="1" t="s">
        <v>84</v>
      </c>
      <c r="AT5466" s="2">
        <v>45724.333333333336</v>
      </c>
      <c r="AU5466" s="1" t="s">
        <v>85</v>
      </c>
      <c r="AV5466" s="1" t="s">
        <v>790</v>
      </c>
      <c r="AW5466" s="1" t="s">
        <v>791</v>
      </c>
      <c r="AX5466" s="1" t="s">
        <v>1930</v>
      </c>
      <c r="AZ5466" s="2">
        <v>45724.764861111114</v>
      </c>
      <c r="BB5466" s="1" t="s">
        <v>89</v>
      </c>
      <c r="BC5466" s="1" t="s">
        <v>90</v>
      </c>
      <c r="BD5466" s="1" t="s">
        <v>91</v>
      </c>
      <c r="BE5466" s="1" t="s">
        <v>835</v>
      </c>
      <c r="BF5466" s="1" t="s">
        <v>657</v>
      </c>
    </row>
    <row r="5467" spans="1:58" x14ac:dyDescent="0.35">
      <c r="A5467" s="1">
        <v>3018863</v>
      </c>
      <c r="B5467" s="1" t="s">
        <v>58</v>
      </c>
      <c r="C5467" s="1">
        <v>36831311</v>
      </c>
      <c r="D5467" s="1">
        <v>338340937</v>
      </c>
      <c r="E5467" s="1" t="s">
        <v>59</v>
      </c>
      <c r="F5467" s="1" t="s">
        <v>60</v>
      </c>
      <c r="G5467" s="1" t="s">
        <v>2884</v>
      </c>
      <c r="H5467" s="1" t="s">
        <v>665</v>
      </c>
      <c r="I5467" s="1" t="s">
        <v>24433</v>
      </c>
      <c r="J5467" s="1" t="s">
        <v>24434</v>
      </c>
      <c r="K5467" s="1">
        <v>13</v>
      </c>
      <c r="L5467" s="1" t="s">
        <v>64</v>
      </c>
      <c r="M5467" s="1" t="s">
        <v>65</v>
      </c>
      <c r="N5467" s="2">
        <v>45336.708344907405</v>
      </c>
      <c r="O5467" s="1" t="s">
        <v>353</v>
      </c>
      <c r="Q5467" s="1" t="s">
        <v>67</v>
      </c>
      <c r="R5467" s="2">
        <v>45724.490844907406</v>
      </c>
      <c r="S5467" s="1" t="s">
        <v>228</v>
      </c>
      <c r="T5467" s="1" t="s">
        <v>100</v>
      </c>
      <c r="U5467" s="1" t="s">
        <v>70</v>
      </c>
      <c r="V5467" s="1" t="s">
        <v>24435</v>
      </c>
      <c r="Y5467" s="1" t="s">
        <v>1146</v>
      </c>
      <c r="Z5467" s="1" t="s">
        <v>2321</v>
      </c>
      <c r="AA5467" s="1" t="s">
        <v>2321</v>
      </c>
      <c r="AB5467" s="1" t="s">
        <v>2321</v>
      </c>
      <c r="AE5467" s="2">
        <v>45724.490856481483</v>
      </c>
      <c r="AF5467" s="1" t="s">
        <v>77</v>
      </c>
      <c r="AH5467" s="1" t="s">
        <v>125</v>
      </c>
      <c r="AI5467" s="1" t="s">
        <v>79</v>
      </c>
      <c r="AJ5467" s="1" t="s">
        <v>454</v>
      </c>
      <c r="AK5467" s="1" t="s">
        <v>24436</v>
      </c>
      <c r="AL5467" s="1" t="s">
        <v>228</v>
      </c>
      <c r="AM5467" s="2">
        <v>45724.490891203706</v>
      </c>
      <c r="AN5467" s="1" t="s">
        <v>24436</v>
      </c>
      <c r="AP5467" s="1">
        <v>5779125</v>
      </c>
      <c r="AQ5467" s="1" t="s">
        <v>83</v>
      </c>
      <c r="AR5467" s="2">
        <v>45724.743298611109</v>
      </c>
      <c r="AS5467" s="1" t="s">
        <v>84</v>
      </c>
      <c r="AT5467" s="2">
        <v>45724.333333333336</v>
      </c>
      <c r="AU5467" s="1" t="s">
        <v>85</v>
      </c>
      <c r="AV5467" s="1" t="s">
        <v>1214</v>
      </c>
      <c r="AW5467" s="1" t="s">
        <v>1215</v>
      </c>
      <c r="AX5467" s="1" t="s">
        <v>7556</v>
      </c>
      <c r="AZ5467" s="2">
        <v>45724.743298611109</v>
      </c>
      <c r="BB5467" s="1" t="s">
        <v>1129</v>
      </c>
      <c r="BC5467" s="1" t="s">
        <v>1130</v>
      </c>
      <c r="BD5467" s="1" t="s">
        <v>815</v>
      </c>
      <c r="BE5467" s="1" t="s">
        <v>24437</v>
      </c>
      <c r="BF5467" s="1" t="s">
        <v>914</v>
      </c>
    </row>
    <row r="5468" spans="1:58" x14ac:dyDescent="0.35">
      <c r="A5468" s="1">
        <v>3018864</v>
      </c>
      <c r="B5468" s="1" t="s">
        <v>58</v>
      </c>
      <c r="C5468" s="1">
        <v>41171291</v>
      </c>
      <c r="D5468" s="1">
        <v>339588393</v>
      </c>
      <c r="E5468" s="1" t="s">
        <v>59</v>
      </c>
      <c r="F5468" s="1" t="s">
        <v>60</v>
      </c>
      <c r="G5468" s="1" t="s">
        <v>116</v>
      </c>
      <c r="H5468" s="1" t="s">
        <v>24438</v>
      </c>
      <c r="I5468" s="1">
        <v>775571389</v>
      </c>
      <c r="J5468" s="1" t="s">
        <v>330</v>
      </c>
      <c r="K5468" s="1">
        <v>14</v>
      </c>
      <c r="L5468" s="1" t="s">
        <v>64</v>
      </c>
      <c r="M5468" s="1" t="s">
        <v>65</v>
      </c>
      <c r="N5468" s="2">
        <v>45169.708333333336</v>
      </c>
      <c r="O5468" s="1" t="s">
        <v>66</v>
      </c>
      <c r="Q5468" s="1" t="s">
        <v>67</v>
      </c>
      <c r="R5468" s="2">
        <v>45724.491076388891</v>
      </c>
      <c r="S5468" s="1" t="s">
        <v>317</v>
      </c>
      <c r="T5468" s="1" t="s">
        <v>100</v>
      </c>
      <c r="U5468" s="1" t="s">
        <v>70</v>
      </c>
      <c r="V5468" s="1" t="s">
        <v>24439</v>
      </c>
      <c r="Y5468" s="1" t="s">
        <v>9230</v>
      </c>
      <c r="Z5468" s="1" t="s">
        <v>4276</v>
      </c>
      <c r="AA5468" s="1" t="s">
        <v>4277</v>
      </c>
      <c r="AB5468" s="1" t="s">
        <v>124</v>
      </c>
      <c r="AE5468" s="2">
        <v>45724.491087962961</v>
      </c>
      <c r="AF5468" s="1" t="s">
        <v>77</v>
      </c>
      <c r="AH5468" s="1" t="s">
        <v>78</v>
      </c>
      <c r="AI5468" s="1" t="s">
        <v>79</v>
      </c>
      <c r="AJ5468" s="1" t="s">
        <v>378</v>
      </c>
      <c r="AK5468" s="1" t="s">
        <v>2815</v>
      </c>
      <c r="AL5468" s="1" t="s">
        <v>317</v>
      </c>
      <c r="AM5468" s="2">
        <v>45724.49113425926</v>
      </c>
      <c r="AN5468" s="1" t="s">
        <v>2815</v>
      </c>
      <c r="AP5468" s="1">
        <v>5779126</v>
      </c>
      <c r="AQ5468" s="1" t="s">
        <v>83</v>
      </c>
      <c r="AR5468" s="2">
        <v>45724.755902777775</v>
      </c>
      <c r="AS5468" s="1" t="s">
        <v>84</v>
      </c>
      <c r="AT5468" s="2">
        <v>45724.333333333336</v>
      </c>
      <c r="AU5468" s="1" t="s">
        <v>85</v>
      </c>
      <c r="AV5468" s="1" t="s">
        <v>1328</v>
      </c>
      <c r="AW5468" s="1" t="s">
        <v>1329</v>
      </c>
      <c r="AX5468" s="1" t="s">
        <v>1363</v>
      </c>
      <c r="AZ5468" s="2">
        <v>45724.755902777775</v>
      </c>
      <c r="BB5468" s="1" t="s">
        <v>537</v>
      </c>
      <c r="BC5468" s="1" t="s">
        <v>538</v>
      </c>
      <c r="BD5468" s="1" t="s">
        <v>91</v>
      </c>
      <c r="BE5468" s="1" t="s">
        <v>8202</v>
      </c>
      <c r="BF5468" s="1" t="s">
        <v>914</v>
      </c>
    </row>
    <row r="5469" spans="1:58" x14ac:dyDescent="0.35">
      <c r="A5469" s="1">
        <v>3018865</v>
      </c>
      <c r="B5469" s="1" t="s">
        <v>223</v>
      </c>
      <c r="C5469" s="1">
        <v>41517691</v>
      </c>
      <c r="D5469" s="1">
        <v>339706972</v>
      </c>
      <c r="E5469" s="1" t="s">
        <v>59</v>
      </c>
      <c r="F5469" s="1" t="s">
        <v>60</v>
      </c>
      <c r="G5469" s="1" t="s">
        <v>116</v>
      </c>
      <c r="H5469" s="1" t="s">
        <v>3709</v>
      </c>
      <c r="I5469" s="1">
        <v>777789264</v>
      </c>
      <c r="J5469" s="1" t="s">
        <v>1385</v>
      </c>
      <c r="K5469" s="1">
        <v>14</v>
      </c>
      <c r="L5469" s="1" t="s">
        <v>64</v>
      </c>
      <c r="M5469" s="1" t="s">
        <v>65</v>
      </c>
      <c r="N5469" s="2">
        <v>45502.708333333336</v>
      </c>
      <c r="O5469" s="1" t="s">
        <v>98</v>
      </c>
      <c r="Q5469" s="1" t="s">
        <v>67</v>
      </c>
      <c r="R5469" s="2">
        <v>45724.491377314815</v>
      </c>
      <c r="S5469" s="1" t="s">
        <v>5090</v>
      </c>
      <c r="T5469" s="1" t="s">
        <v>100</v>
      </c>
      <c r="U5469" s="1" t="s">
        <v>385</v>
      </c>
      <c r="V5469" s="1" t="s">
        <v>24440</v>
      </c>
      <c r="W5469" s="1" t="s">
        <v>298</v>
      </c>
      <c r="X5469" s="1" t="s">
        <v>670</v>
      </c>
      <c r="Y5469" s="1" t="s">
        <v>2376</v>
      </c>
      <c r="Z5469" s="1" t="s">
        <v>672</v>
      </c>
      <c r="AA5469" s="1" t="s">
        <v>3820</v>
      </c>
      <c r="AB5469" s="1" t="s">
        <v>124</v>
      </c>
      <c r="AE5469" s="2">
        <v>45724.491388888891</v>
      </c>
      <c r="AF5469" s="1" t="s">
        <v>77</v>
      </c>
      <c r="AH5469" s="1" t="s">
        <v>125</v>
      </c>
      <c r="AI5469" s="1" t="s">
        <v>106</v>
      </c>
      <c r="AJ5469" s="1" t="s">
        <v>1212</v>
      </c>
      <c r="AK5469" s="1" t="s">
        <v>5093</v>
      </c>
      <c r="AL5469" s="1" t="s">
        <v>5090</v>
      </c>
      <c r="AM5469" s="2">
        <v>45724.491412037038</v>
      </c>
      <c r="AN5469" s="1" t="s">
        <v>5093</v>
      </c>
      <c r="AP5469" s="1">
        <v>5779130</v>
      </c>
      <c r="AQ5469" s="1" t="s">
        <v>83</v>
      </c>
      <c r="AR5469" s="2">
        <v>45725.724386574075</v>
      </c>
      <c r="AS5469" s="1" t="s">
        <v>84</v>
      </c>
      <c r="AT5469" s="2">
        <v>45724.333333333336</v>
      </c>
      <c r="AU5469" s="1" t="s">
        <v>85</v>
      </c>
      <c r="AV5469" s="1" t="s">
        <v>233</v>
      </c>
      <c r="AW5469" s="1" t="s">
        <v>234</v>
      </c>
      <c r="AX5469" s="1" t="s">
        <v>1635</v>
      </c>
      <c r="AZ5469" s="2">
        <v>45725.724386574075</v>
      </c>
      <c r="BB5469" s="1" t="s">
        <v>561</v>
      </c>
      <c r="BC5469" s="1" t="s">
        <v>562</v>
      </c>
      <c r="BD5469" s="1" t="s">
        <v>113</v>
      </c>
      <c r="BE5469" s="1" t="s">
        <v>24441</v>
      </c>
      <c r="BF5469" s="1" t="s">
        <v>1512</v>
      </c>
    </row>
    <row r="5470" spans="1:58" x14ac:dyDescent="0.35">
      <c r="A5470" s="1">
        <v>3018866</v>
      </c>
      <c r="B5470" s="1" t="s">
        <v>58</v>
      </c>
      <c r="C5470" s="1">
        <v>36878811</v>
      </c>
      <c r="D5470" s="1">
        <v>338014719</v>
      </c>
      <c r="E5470" s="1" t="s">
        <v>59</v>
      </c>
      <c r="F5470" s="1" t="s">
        <v>60</v>
      </c>
      <c r="G5470" s="1" t="s">
        <v>555</v>
      </c>
      <c r="H5470" s="1" t="s">
        <v>18567</v>
      </c>
      <c r="I5470" s="1">
        <v>785897221</v>
      </c>
      <c r="J5470" s="1" t="s">
        <v>1940</v>
      </c>
      <c r="K5470" s="1">
        <v>12</v>
      </c>
      <c r="L5470" s="1" t="s">
        <v>64</v>
      </c>
      <c r="M5470" s="1" t="s">
        <v>65</v>
      </c>
      <c r="N5470" s="2">
        <v>45353.511736111112</v>
      </c>
      <c r="O5470" s="1" t="s">
        <v>66</v>
      </c>
      <c r="Q5470" s="1" t="s">
        <v>67</v>
      </c>
      <c r="R5470" s="2">
        <v>45724.491469907407</v>
      </c>
      <c r="S5470" s="1" t="s">
        <v>7053</v>
      </c>
      <c r="T5470" s="1" t="s">
        <v>1021</v>
      </c>
      <c r="U5470" s="1" t="s">
        <v>101</v>
      </c>
      <c r="V5470" s="1" t="s">
        <v>24442</v>
      </c>
      <c r="Y5470" s="1" t="s">
        <v>7115</v>
      </c>
      <c r="Z5470" s="1" t="s">
        <v>321</v>
      </c>
      <c r="AA5470" s="1" t="s">
        <v>322</v>
      </c>
      <c r="AB5470" s="1" t="s">
        <v>322</v>
      </c>
      <c r="AE5470" s="2">
        <v>45724.491481481484</v>
      </c>
      <c r="AF5470" s="1" t="s">
        <v>77</v>
      </c>
      <c r="AH5470" s="1" t="s">
        <v>125</v>
      </c>
      <c r="AI5470" s="1" t="s">
        <v>79</v>
      </c>
      <c r="AJ5470" s="1" t="s">
        <v>855</v>
      </c>
      <c r="AK5470" s="1" t="s">
        <v>24443</v>
      </c>
      <c r="AL5470" s="1" t="s">
        <v>7053</v>
      </c>
      <c r="AM5470" s="2">
        <v>45724.491516203707</v>
      </c>
      <c r="AN5470" s="1" t="s">
        <v>24443</v>
      </c>
      <c r="AP5470" s="1">
        <v>5779131</v>
      </c>
      <c r="AQ5470" s="1" t="s">
        <v>83</v>
      </c>
      <c r="AR5470" s="2">
        <v>45725.570925925924</v>
      </c>
      <c r="AS5470" s="1" t="s">
        <v>84</v>
      </c>
      <c r="AT5470" s="2">
        <v>45724.333333333336</v>
      </c>
      <c r="AU5470" s="1" t="s">
        <v>85</v>
      </c>
      <c r="AV5470" s="1" t="s">
        <v>2194</v>
      </c>
      <c r="AW5470" s="1" t="s">
        <v>2195</v>
      </c>
      <c r="AX5470" s="1" t="s">
        <v>9478</v>
      </c>
      <c r="AZ5470" s="2">
        <v>45725.570925925924</v>
      </c>
      <c r="BB5470" s="1" t="s">
        <v>1878</v>
      </c>
      <c r="BC5470" s="1" t="s">
        <v>1879</v>
      </c>
      <c r="BD5470" s="1" t="s">
        <v>1880</v>
      </c>
      <c r="BE5470" s="1" t="s">
        <v>24444</v>
      </c>
      <c r="BF5470" s="1" t="s">
        <v>2891</v>
      </c>
    </row>
    <row r="5471" spans="1:58" x14ac:dyDescent="0.35">
      <c r="A5471" s="1">
        <v>3018867</v>
      </c>
      <c r="B5471" s="1" t="s">
        <v>327</v>
      </c>
      <c r="C5471" s="1">
        <v>35685071</v>
      </c>
      <c r="D5471" s="1">
        <v>339698119</v>
      </c>
      <c r="E5471" s="1" t="s">
        <v>59</v>
      </c>
      <c r="F5471" s="1" t="s">
        <v>60</v>
      </c>
      <c r="G5471" s="1" t="s">
        <v>116</v>
      </c>
      <c r="H5471" s="1" t="s">
        <v>1674</v>
      </c>
      <c r="I5471" s="1">
        <v>781709331</v>
      </c>
      <c r="J5471" s="1" t="s">
        <v>12091</v>
      </c>
      <c r="K5471" s="1">
        <v>14</v>
      </c>
      <c r="L5471" s="1" t="s">
        <v>64</v>
      </c>
      <c r="M5471" s="1" t="s">
        <v>65</v>
      </c>
      <c r="N5471" s="2">
        <v>43711.708333333336</v>
      </c>
      <c r="O5471" s="1" t="s">
        <v>331</v>
      </c>
      <c r="Q5471" s="1" t="s">
        <v>67</v>
      </c>
      <c r="R5471" s="2">
        <v>45724.491724537038</v>
      </c>
      <c r="S5471" s="1" t="s">
        <v>2049</v>
      </c>
      <c r="T5471" s="1" t="s">
        <v>100</v>
      </c>
      <c r="U5471" s="1" t="s">
        <v>70</v>
      </c>
      <c r="V5471" s="1" t="s">
        <v>24445</v>
      </c>
      <c r="W5471" s="1" t="s">
        <v>298</v>
      </c>
      <c r="X5471" s="1" t="s">
        <v>298</v>
      </c>
      <c r="Y5471" s="1" t="s">
        <v>5503</v>
      </c>
      <c r="Z5471" s="1" t="s">
        <v>5420</v>
      </c>
      <c r="AA5471" s="1" t="s">
        <v>5504</v>
      </c>
      <c r="AB5471" s="1" t="s">
        <v>5504</v>
      </c>
      <c r="AE5471" s="2">
        <v>45724.628622685188</v>
      </c>
      <c r="AF5471" s="1" t="s">
        <v>77</v>
      </c>
      <c r="AH5471" s="1" t="s">
        <v>125</v>
      </c>
      <c r="AI5471" s="1" t="s">
        <v>106</v>
      </c>
      <c r="AJ5471" s="1" t="s">
        <v>303</v>
      </c>
      <c r="AK5471" s="1" t="s">
        <v>24085</v>
      </c>
      <c r="AL5471" s="1" t="s">
        <v>240</v>
      </c>
      <c r="AM5471" s="2">
        <v>45724.628703703704</v>
      </c>
      <c r="AN5471" s="1" t="s">
        <v>24085</v>
      </c>
      <c r="AO5471" s="1" t="s">
        <v>240</v>
      </c>
      <c r="AP5471" s="1">
        <v>5779686</v>
      </c>
      <c r="AQ5471" s="1" t="s">
        <v>83</v>
      </c>
      <c r="AR5471" s="2">
        <v>45725.519525462965</v>
      </c>
      <c r="AS5471" s="1" t="s">
        <v>84</v>
      </c>
      <c r="AT5471" s="2">
        <v>45724.333333333336</v>
      </c>
      <c r="AU5471" s="1" t="s">
        <v>85</v>
      </c>
      <c r="AV5471" s="1" t="s">
        <v>86</v>
      </c>
      <c r="AW5471" s="1" t="s">
        <v>87</v>
      </c>
      <c r="AX5471" s="1" t="s">
        <v>88</v>
      </c>
      <c r="AZ5471" s="2">
        <v>45725.519525462965</v>
      </c>
      <c r="BB5471" s="1" t="s">
        <v>2633</v>
      </c>
      <c r="BC5471" s="1" t="s">
        <v>690</v>
      </c>
      <c r="BD5471" s="1" t="s">
        <v>2634</v>
      </c>
      <c r="BE5471" s="1" t="s">
        <v>24086</v>
      </c>
      <c r="BF5471" s="1" t="s">
        <v>240</v>
      </c>
    </row>
    <row r="5472" spans="1:58" x14ac:dyDescent="0.35">
      <c r="A5472" s="1">
        <v>3018868</v>
      </c>
      <c r="B5472" s="1" t="s">
        <v>327</v>
      </c>
      <c r="C5472" s="1">
        <v>33206891</v>
      </c>
      <c r="D5472" s="1">
        <v>339698025</v>
      </c>
      <c r="E5472" s="1" t="s">
        <v>59</v>
      </c>
      <c r="F5472" s="1" t="s">
        <v>60</v>
      </c>
      <c r="G5472" s="1" t="s">
        <v>116</v>
      </c>
      <c r="H5472" s="1" t="s">
        <v>5501</v>
      </c>
      <c r="I5472" s="1" t="s">
        <v>24446</v>
      </c>
      <c r="J5472" s="1" t="s">
        <v>24447</v>
      </c>
      <c r="K5472" s="1">
        <v>14</v>
      </c>
      <c r="L5472" s="1" t="s">
        <v>64</v>
      </c>
      <c r="M5472" s="1" t="s">
        <v>65</v>
      </c>
      <c r="N5472" s="2">
        <v>43516.6875</v>
      </c>
      <c r="O5472" s="1" t="s">
        <v>331</v>
      </c>
      <c r="Q5472" s="1" t="s">
        <v>67</v>
      </c>
      <c r="R5472" s="2">
        <v>45724.491851851853</v>
      </c>
      <c r="S5472" s="1" t="s">
        <v>5008</v>
      </c>
      <c r="T5472" s="1" t="s">
        <v>100</v>
      </c>
      <c r="U5472" s="1" t="s">
        <v>70</v>
      </c>
      <c r="V5472" s="1" t="s">
        <v>24448</v>
      </c>
      <c r="W5472" s="1" t="s">
        <v>298</v>
      </c>
      <c r="X5472" s="1" t="s">
        <v>298</v>
      </c>
      <c r="Y5472" s="1" t="s">
        <v>5503</v>
      </c>
      <c r="Z5472" s="1" t="s">
        <v>5420</v>
      </c>
      <c r="AA5472" s="1" t="s">
        <v>5504</v>
      </c>
      <c r="AB5472" s="1" t="s">
        <v>5504</v>
      </c>
      <c r="AE5472" s="2">
        <v>45724.627534722225</v>
      </c>
      <c r="AF5472" s="1" t="s">
        <v>77</v>
      </c>
      <c r="AH5472" s="1" t="s">
        <v>125</v>
      </c>
      <c r="AI5472" s="1" t="s">
        <v>106</v>
      </c>
      <c r="AJ5472" s="1" t="s">
        <v>303</v>
      </c>
      <c r="AK5472" s="1" t="s">
        <v>24085</v>
      </c>
      <c r="AL5472" s="1" t="s">
        <v>240</v>
      </c>
      <c r="AM5472" s="2">
        <v>45724.627592592595</v>
      </c>
      <c r="AN5472" s="1" t="s">
        <v>24085</v>
      </c>
      <c r="AO5472" s="1" t="s">
        <v>240</v>
      </c>
      <c r="AP5472" s="1">
        <v>5779680</v>
      </c>
      <c r="AQ5472" s="1" t="s">
        <v>83</v>
      </c>
      <c r="AR5472" s="2">
        <v>45725.520196759258</v>
      </c>
      <c r="AS5472" s="1" t="s">
        <v>84</v>
      </c>
      <c r="AT5472" s="2">
        <v>45724.333333333336</v>
      </c>
      <c r="AU5472" s="1" t="s">
        <v>85</v>
      </c>
      <c r="AV5472" s="1" t="s">
        <v>86</v>
      </c>
      <c r="AW5472" s="1" t="s">
        <v>87</v>
      </c>
      <c r="AX5472" s="1" t="s">
        <v>88</v>
      </c>
      <c r="AZ5472" s="2">
        <v>45725.520196759258</v>
      </c>
      <c r="BB5472" s="1" t="s">
        <v>2633</v>
      </c>
      <c r="BC5472" s="1" t="s">
        <v>690</v>
      </c>
      <c r="BD5472" s="1" t="s">
        <v>2634</v>
      </c>
      <c r="BE5472" s="1" t="s">
        <v>24086</v>
      </c>
      <c r="BF5472" s="1" t="s">
        <v>240</v>
      </c>
    </row>
    <row r="5473" spans="1:58" x14ac:dyDescent="0.35">
      <c r="A5473" s="1">
        <v>3018871</v>
      </c>
      <c r="B5473" s="1" t="s">
        <v>58</v>
      </c>
      <c r="C5473" s="1">
        <v>33466091</v>
      </c>
      <c r="D5473" s="1">
        <v>338342952</v>
      </c>
      <c r="E5473" s="1" t="s">
        <v>59</v>
      </c>
      <c r="F5473" s="1" t="s">
        <v>60</v>
      </c>
      <c r="G5473" s="1" t="s">
        <v>116</v>
      </c>
      <c r="H5473" s="1" t="s">
        <v>916</v>
      </c>
      <c r="I5473" s="1">
        <v>771390364</v>
      </c>
      <c r="J5473" s="1" t="s">
        <v>2326</v>
      </c>
      <c r="K5473" s="1">
        <v>13</v>
      </c>
      <c r="L5473" s="1" t="s">
        <v>64</v>
      </c>
      <c r="M5473" s="1" t="s">
        <v>65</v>
      </c>
      <c r="N5473" s="2">
        <v>45236.708344907405</v>
      </c>
      <c r="O5473" s="1" t="s">
        <v>66</v>
      </c>
      <c r="Q5473" s="1" t="s">
        <v>67</v>
      </c>
      <c r="R5473" s="2">
        <v>45724.49291666667</v>
      </c>
      <c r="S5473" s="1" t="s">
        <v>2729</v>
      </c>
      <c r="T5473" s="1" t="s">
        <v>69</v>
      </c>
      <c r="U5473" s="1" t="s">
        <v>70</v>
      </c>
      <c r="V5473" s="1" t="s">
        <v>24449</v>
      </c>
      <c r="Y5473" s="1" t="s">
        <v>1146</v>
      </c>
      <c r="Z5473" s="1" t="s">
        <v>2321</v>
      </c>
      <c r="AA5473" s="1" t="s">
        <v>2321</v>
      </c>
      <c r="AB5473" s="1" t="s">
        <v>24450</v>
      </c>
      <c r="AE5473" s="2">
        <v>45724.492928240739</v>
      </c>
      <c r="AF5473" s="1" t="s">
        <v>77</v>
      </c>
      <c r="AH5473" s="1" t="s">
        <v>125</v>
      </c>
      <c r="AI5473" s="1" t="s">
        <v>360</v>
      </c>
      <c r="AJ5473" s="1" t="s">
        <v>1326</v>
      </c>
      <c r="AK5473" s="1" t="s">
        <v>24449</v>
      </c>
      <c r="AL5473" s="1" t="s">
        <v>2729</v>
      </c>
      <c r="AM5473" s="2">
        <v>45724.492962962962</v>
      </c>
      <c r="AN5473" s="1" t="s">
        <v>24449</v>
      </c>
      <c r="AP5473" s="1">
        <v>5779145</v>
      </c>
      <c r="AQ5473" s="1" t="s">
        <v>83</v>
      </c>
      <c r="AR5473" s="2">
        <v>45724.664687500001</v>
      </c>
      <c r="AS5473" s="1" t="s">
        <v>84</v>
      </c>
      <c r="AT5473" s="2">
        <v>45724.333333333336</v>
      </c>
      <c r="AU5473" s="1" t="s">
        <v>85</v>
      </c>
      <c r="AV5473" s="1" t="s">
        <v>1214</v>
      </c>
      <c r="AW5473" s="1" t="s">
        <v>1215</v>
      </c>
      <c r="AX5473" s="1" t="s">
        <v>19081</v>
      </c>
      <c r="AZ5473" s="2">
        <v>45724.664687500001</v>
      </c>
      <c r="BB5473" s="1" t="s">
        <v>537</v>
      </c>
      <c r="BC5473" s="1" t="s">
        <v>538</v>
      </c>
      <c r="BD5473" s="1" t="s">
        <v>91</v>
      </c>
      <c r="BE5473" s="1" t="s">
        <v>8202</v>
      </c>
      <c r="BF5473" s="1" t="s">
        <v>914</v>
      </c>
    </row>
    <row r="5474" spans="1:58" x14ac:dyDescent="0.35">
      <c r="A5474" s="1">
        <v>3018873</v>
      </c>
      <c r="B5474" s="1" t="s">
        <v>58</v>
      </c>
      <c r="C5474" s="1">
        <v>39539351</v>
      </c>
      <c r="D5474" s="1">
        <v>338259271</v>
      </c>
      <c r="E5474" s="1" t="s">
        <v>59</v>
      </c>
      <c r="F5474" s="1" t="s">
        <v>60</v>
      </c>
      <c r="G5474" s="1" t="s">
        <v>24451</v>
      </c>
      <c r="I5474" s="1">
        <v>774515348</v>
      </c>
      <c r="J5474" s="1" t="s">
        <v>24452</v>
      </c>
      <c r="K5474" s="1">
        <v>20</v>
      </c>
      <c r="L5474" s="1" t="s">
        <v>294</v>
      </c>
      <c r="M5474" s="1" t="s">
        <v>295</v>
      </c>
      <c r="N5474" s="2">
        <v>44772.958344907405</v>
      </c>
      <c r="O5474" s="1" t="s">
        <v>2009</v>
      </c>
      <c r="Q5474" s="1" t="s">
        <v>67</v>
      </c>
      <c r="R5474" s="2">
        <v>45724.494421296295</v>
      </c>
      <c r="S5474" s="1" t="s">
        <v>2156</v>
      </c>
      <c r="T5474" s="1" t="s">
        <v>412</v>
      </c>
      <c r="U5474" s="1" t="s">
        <v>101</v>
      </c>
      <c r="V5474" s="1" t="s">
        <v>24453</v>
      </c>
      <c r="W5474" s="1" t="s">
        <v>72</v>
      </c>
      <c r="X5474" s="1" t="s">
        <v>356</v>
      </c>
      <c r="Y5474" s="1" t="s">
        <v>12470</v>
      </c>
      <c r="Z5474" s="1" t="s">
        <v>685</v>
      </c>
      <c r="AA5474" s="1" t="s">
        <v>3679</v>
      </c>
      <c r="AB5474" s="1" t="s">
        <v>3679</v>
      </c>
      <c r="AC5474" s="1">
        <v>31</v>
      </c>
      <c r="AE5474" s="2">
        <v>45724.494687500002</v>
      </c>
      <c r="AF5474" s="1" t="s">
        <v>77</v>
      </c>
      <c r="AH5474" s="1" t="s">
        <v>125</v>
      </c>
      <c r="AI5474" s="1" t="s">
        <v>464</v>
      </c>
      <c r="AJ5474" s="1" t="s">
        <v>465</v>
      </c>
      <c r="AK5474" s="1" t="s">
        <v>2193</v>
      </c>
      <c r="AL5474" s="1" t="s">
        <v>2156</v>
      </c>
      <c r="AM5474" s="2">
        <v>45724.494722222225</v>
      </c>
      <c r="AO5474" s="1" t="s">
        <v>2156</v>
      </c>
      <c r="AP5474" s="1">
        <v>5779147</v>
      </c>
      <c r="AQ5474" s="1" t="s">
        <v>83</v>
      </c>
      <c r="AR5474" s="2">
        <v>45724.695532407408</v>
      </c>
      <c r="AS5474" s="1" t="s">
        <v>84</v>
      </c>
      <c r="AT5474" s="2">
        <v>45724.333333333336</v>
      </c>
      <c r="AU5474" s="1" t="s">
        <v>85</v>
      </c>
      <c r="AV5474" s="1" t="s">
        <v>645</v>
      </c>
      <c r="AW5474" s="1" t="s">
        <v>646</v>
      </c>
      <c r="AX5474" s="1" t="s">
        <v>24035</v>
      </c>
      <c r="AZ5474" s="2">
        <v>45724.695532407408</v>
      </c>
      <c r="BB5474" s="1" t="s">
        <v>1003</v>
      </c>
      <c r="BC5474" s="1" t="s">
        <v>595</v>
      </c>
      <c r="BD5474" s="1" t="s">
        <v>1004</v>
      </c>
      <c r="BE5474" s="1" t="s">
        <v>24454</v>
      </c>
      <c r="BF5474" s="1" t="s">
        <v>93</v>
      </c>
    </row>
    <row r="5475" spans="1:58" x14ac:dyDescent="0.35">
      <c r="A5475" s="1">
        <v>3018874</v>
      </c>
      <c r="B5475" s="1" t="s">
        <v>58</v>
      </c>
      <c r="C5475" s="1">
        <v>44955221</v>
      </c>
      <c r="D5475" s="1">
        <v>338701378</v>
      </c>
      <c r="E5475" s="1" t="s">
        <v>59</v>
      </c>
      <c r="F5475" s="1" t="s">
        <v>60</v>
      </c>
      <c r="G5475" s="1" t="s">
        <v>24455</v>
      </c>
      <c r="H5475" s="1" t="s">
        <v>15082</v>
      </c>
      <c r="I5475" s="1">
        <v>778381701</v>
      </c>
      <c r="J5475" s="1" t="s">
        <v>24456</v>
      </c>
      <c r="K5475" s="1">
        <v>13</v>
      </c>
      <c r="L5475" s="1" t="s">
        <v>64</v>
      </c>
      <c r="M5475" s="1" t="s">
        <v>65</v>
      </c>
      <c r="N5475" s="2">
        <v>45646.477569444447</v>
      </c>
      <c r="O5475" s="1" t="s">
        <v>66</v>
      </c>
      <c r="Q5475" s="1" t="s">
        <v>67</v>
      </c>
      <c r="R5475" s="2">
        <v>45724.494756944441</v>
      </c>
      <c r="S5475" s="1" t="s">
        <v>7798</v>
      </c>
      <c r="T5475" s="1" t="s">
        <v>639</v>
      </c>
      <c r="U5475" s="1" t="s">
        <v>70</v>
      </c>
      <c r="V5475" s="1" t="s">
        <v>14016</v>
      </c>
      <c r="Y5475" s="1" t="s">
        <v>1653</v>
      </c>
      <c r="Z5475" s="1" t="s">
        <v>1654</v>
      </c>
      <c r="AA5475" s="1" t="s">
        <v>698</v>
      </c>
      <c r="AB5475" s="1" t="s">
        <v>124</v>
      </c>
      <c r="AE5475" s="2">
        <v>45724.495150462964</v>
      </c>
      <c r="AF5475" s="1" t="s">
        <v>77</v>
      </c>
      <c r="AH5475" s="1" t="s">
        <v>125</v>
      </c>
      <c r="AI5475" s="1" t="s">
        <v>79</v>
      </c>
      <c r="AJ5475" s="1" t="s">
        <v>378</v>
      </c>
      <c r="AK5475" s="1" t="s">
        <v>24457</v>
      </c>
      <c r="AL5475" s="1" t="s">
        <v>7798</v>
      </c>
      <c r="AM5475" s="2">
        <v>45724.495219907411</v>
      </c>
      <c r="AO5475" s="1" t="s">
        <v>7798</v>
      </c>
      <c r="AP5475" s="1">
        <v>5779149</v>
      </c>
      <c r="AQ5475" s="1" t="s">
        <v>83</v>
      </c>
      <c r="AR5475" s="2">
        <v>45724.876423611109</v>
      </c>
      <c r="AS5475" s="1" t="s">
        <v>84</v>
      </c>
      <c r="AT5475" s="2">
        <v>45724.333333333336</v>
      </c>
      <c r="AU5475" s="1" t="s">
        <v>573</v>
      </c>
      <c r="AV5475" s="1" t="s">
        <v>608</v>
      </c>
      <c r="AW5475" s="1" t="s">
        <v>609</v>
      </c>
      <c r="AX5475" s="1" t="s">
        <v>4582</v>
      </c>
      <c r="AZ5475" s="2">
        <v>45724.876423611109</v>
      </c>
      <c r="BB5475" s="1" t="s">
        <v>152</v>
      </c>
      <c r="BC5475" s="1" t="s">
        <v>153</v>
      </c>
      <c r="BD5475" s="1" t="s">
        <v>154</v>
      </c>
      <c r="BE5475" s="1" t="s">
        <v>2544</v>
      </c>
      <c r="BF5475" s="1" t="s">
        <v>349</v>
      </c>
    </row>
    <row r="5476" spans="1:58" x14ac:dyDescent="0.35">
      <c r="A5476" s="1">
        <v>3018875</v>
      </c>
      <c r="B5476" s="1" t="s">
        <v>58</v>
      </c>
      <c r="C5476" s="1">
        <v>37599831</v>
      </c>
      <c r="D5476" s="1">
        <v>338700089</v>
      </c>
      <c r="E5476" s="1" t="s">
        <v>59</v>
      </c>
      <c r="F5476" s="1" t="s">
        <v>60</v>
      </c>
      <c r="G5476" s="1" t="s">
        <v>2348</v>
      </c>
      <c r="H5476" s="1" t="s">
        <v>24458</v>
      </c>
      <c r="I5476" s="1">
        <v>778950151</v>
      </c>
      <c r="J5476" s="1" t="s">
        <v>3597</v>
      </c>
      <c r="K5476" s="1">
        <v>13</v>
      </c>
      <c r="L5476" s="1" t="s">
        <v>64</v>
      </c>
      <c r="M5476" s="1" t="s">
        <v>65</v>
      </c>
      <c r="N5476" s="2">
        <v>44902.083344907405</v>
      </c>
      <c r="O5476" s="1" t="s">
        <v>66</v>
      </c>
      <c r="Q5476" s="1" t="s">
        <v>67</v>
      </c>
      <c r="R5476" s="2">
        <v>45724.495092592595</v>
      </c>
      <c r="S5476" s="1" t="s">
        <v>4577</v>
      </c>
      <c r="T5476" s="1" t="s">
        <v>69</v>
      </c>
      <c r="U5476" s="1" t="s">
        <v>70</v>
      </c>
      <c r="V5476" s="1" t="s">
        <v>24459</v>
      </c>
      <c r="W5476" s="1" t="s">
        <v>653</v>
      </c>
      <c r="X5476" s="1" t="s">
        <v>654</v>
      </c>
      <c r="Y5476" s="1" t="s">
        <v>24460</v>
      </c>
      <c r="Z5476" s="1" t="s">
        <v>606</v>
      </c>
      <c r="AA5476" s="1" t="s">
        <v>3868</v>
      </c>
      <c r="AB5476" s="1" t="s">
        <v>24461</v>
      </c>
      <c r="AE5476" s="2">
        <v>45724.495104166665</v>
      </c>
      <c r="AF5476" s="1" t="s">
        <v>77</v>
      </c>
      <c r="AH5476" s="1" t="s">
        <v>125</v>
      </c>
      <c r="AI5476" s="1" t="s">
        <v>79</v>
      </c>
      <c r="AJ5476" s="1" t="s">
        <v>378</v>
      </c>
      <c r="AK5476" s="1" t="s">
        <v>20950</v>
      </c>
      <c r="AL5476" s="1" t="s">
        <v>4577</v>
      </c>
      <c r="AM5476" s="2">
        <v>45724.495127314818</v>
      </c>
      <c r="AN5476" s="1" t="s">
        <v>20950</v>
      </c>
      <c r="AP5476" s="1">
        <v>5779148</v>
      </c>
      <c r="AQ5476" s="1" t="s">
        <v>83</v>
      </c>
      <c r="AR5476" s="2">
        <v>45724.868715277778</v>
      </c>
      <c r="AS5476" s="1" t="s">
        <v>84</v>
      </c>
      <c r="AT5476" s="2">
        <v>45724.333333333336</v>
      </c>
      <c r="AU5476" s="1" t="s">
        <v>85</v>
      </c>
      <c r="AV5476" s="1" t="s">
        <v>608</v>
      </c>
      <c r="AW5476" s="1" t="s">
        <v>609</v>
      </c>
      <c r="AX5476" s="1" t="s">
        <v>2508</v>
      </c>
      <c r="AZ5476" s="2">
        <v>45724.868715277778</v>
      </c>
      <c r="BB5476" s="1" t="s">
        <v>1129</v>
      </c>
      <c r="BC5476" s="1" t="s">
        <v>1130</v>
      </c>
      <c r="BD5476" s="1" t="s">
        <v>815</v>
      </c>
      <c r="BE5476" s="1" t="s">
        <v>24462</v>
      </c>
      <c r="BF5476" s="1" t="s">
        <v>349</v>
      </c>
    </row>
    <row r="5477" spans="1:58" x14ac:dyDescent="0.35">
      <c r="A5477" s="1">
        <v>3018876</v>
      </c>
      <c r="B5477" s="1" t="s">
        <v>58</v>
      </c>
      <c r="C5477" s="1">
        <v>2901211</v>
      </c>
      <c r="D5477" s="1">
        <v>338604163</v>
      </c>
      <c r="E5477" s="1" t="s">
        <v>59</v>
      </c>
      <c r="F5477" s="1" t="s">
        <v>60</v>
      </c>
      <c r="G5477" s="1" t="s">
        <v>876</v>
      </c>
      <c r="H5477" s="1" t="s">
        <v>24463</v>
      </c>
      <c r="I5477" s="1" t="s">
        <v>2919</v>
      </c>
      <c r="J5477" s="1">
        <v>773454151</v>
      </c>
      <c r="K5477" s="1">
        <v>12</v>
      </c>
      <c r="L5477" s="1" t="s">
        <v>64</v>
      </c>
      <c r="M5477" s="1" t="s">
        <v>65</v>
      </c>
      <c r="N5477" s="2">
        <v>44805</v>
      </c>
      <c r="O5477" s="1" t="s">
        <v>180</v>
      </c>
      <c r="Q5477" s="1" t="s">
        <v>67</v>
      </c>
      <c r="R5477" s="2">
        <v>45724.495451388888</v>
      </c>
      <c r="S5477" s="1" t="s">
        <v>532</v>
      </c>
      <c r="T5477" s="1" t="s">
        <v>69</v>
      </c>
      <c r="U5477" s="1" t="s">
        <v>70</v>
      </c>
      <c r="V5477" s="1" t="s">
        <v>24464</v>
      </c>
      <c r="Y5477" s="1" t="s">
        <v>14348</v>
      </c>
      <c r="Z5477" s="1" t="s">
        <v>1352</v>
      </c>
      <c r="AA5477" s="1" t="s">
        <v>16046</v>
      </c>
      <c r="AB5477" s="1" t="s">
        <v>24465</v>
      </c>
      <c r="AC5477" s="1" t="s">
        <v>24466</v>
      </c>
      <c r="AE5477" s="2">
        <v>45724.495474537034</v>
      </c>
      <c r="AF5477" s="1" t="s">
        <v>1035</v>
      </c>
      <c r="AH5477" s="1" t="s">
        <v>78</v>
      </c>
      <c r="AI5477" s="1" t="s">
        <v>79</v>
      </c>
      <c r="AJ5477" s="1" t="s">
        <v>378</v>
      </c>
      <c r="AK5477" s="1" t="s">
        <v>12446</v>
      </c>
      <c r="AL5477" s="1" t="s">
        <v>532</v>
      </c>
      <c r="AM5477" s="2">
        <v>45724.495509259257</v>
      </c>
      <c r="AN5477" s="1" t="s">
        <v>12446</v>
      </c>
      <c r="AP5477" s="1">
        <v>5779150</v>
      </c>
      <c r="AQ5477" s="1" t="s">
        <v>83</v>
      </c>
      <c r="AR5477" s="2">
        <v>45725.692465277774</v>
      </c>
      <c r="AS5477" s="1" t="s">
        <v>84</v>
      </c>
      <c r="AT5477" s="2">
        <v>45724.333333333336</v>
      </c>
      <c r="AU5477" s="1" t="s">
        <v>85</v>
      </c>
      <c r="AV5477" s="1" t="s">
        <v>1354</v>
      </c>
      <c r="AW5477" s="1" t="s">
        <v>1355</v>
      </c>
      <c r="AX5477" s="1" t="s">
        <v>7996</v>
      </c>
      <c r="AZ5477" s="2">
        <v>45725.692465277774</v>
      </c>
      <c r="BB5477" s="1" t="s">
        <v>192</v>
      </c>
      <c r="BC5477" s="1" t="s">
        <v>193</v>
      </c>
      <c r="BD5477" s="1" t="s">
        <v>194</v>
      </c>
      <c r="BE5477" s="1" t="s">
        <v>6895</v>
      </c>
      <c r="BF5477" s="1" t="s">
        <v>1936</v>
      </c>
    </row>
    <row r="5478" spans="1:58" x14ac:dyDescent="0.35">
      <c r="A5478" s="1">
        <v>3018877</v>
      </c>
      <c r="B5478" s="1" t="s">
        <v>58</v>
      </c>
      <c r="C5478" s="1">
        <v>44965871</v>
      </c>
      <c r="D5478" s="1">
        <v>338271305</v>
      </c>
      <c r="E5478" s="1" t="s">
        <v>59</v>
      </c>
      <c r="F5478" s="1" t="s">
        <v>60</v>
      </c>
      <c r="G5478" s="1" t="s">
        <v>2242</v>
      </c>
      <c r="H5478" s="1" t="s">
        <v>2677</v>
      </c>
      <c r="I5478" s="1">
        <v>775975526</v>
      </c>
      <c r="J5478" s="1" t="s">
        <v>2244</v>
      </c>
      <c r="K5478" s="1">
        <v>13</v>
      </c>
      <c r="L5478" s="1" t="s">
        <v>64</v>
      </c>
      <c r="M5478" s="1" t="s">
        <v>65</v>
      </c>
      <c r="N5478" s="2">
        <v>45647.649016203701</v>
      </c>
      <c r="O5478" s="1" t="s">
        <v>353</v>
      </c>
      <c r="Q5478" s="1" t="s">
        <v>67</v>
      </c>
      <c r="R5478" s="2">
        <v>45724.496377314812</v>
      </c>
      <c r="S5478" s="1" t="s">
        <v>1459</v>
      </c>
      <c r="T5478" s="1" t="s">
        <v>100</v>
      </c>
      <c r="U5478" s="1" t="s">
        <v>70</v>
      </c>
      <c r="V5478" s="1" t="s">
        <v>24467</v>
      </c>
      <c r="W5478" s="1" t="s">
        <v>72</v>
      </c>
      <c r="X5478" s="1" t="s">
        <v>183</v>
      </c>
      <c r="Y5478" s="1" t="s">
        <v>22114</v>
      </c>
      <c r="Z5478" s="1" t="s">
        <v>358</v>
      </c>
      <c r="AA5478" s="1" t="s">
        <v>832</v>
      </c>
      <c r="AB5478" s="1" t="s">
        <v>124</v>
      </c>
      <c r="AE5478" s="2">
        <v>45724.496388888889</v>
      </c>
      <c r="AF5478" s="1" t="s">
        <v>77</v>
      </c>
      <c r="AH5478" s="1" t="s">
        <v>125</v>
      </c>
      <c r="AI5478" s="1" t="s">
        <v>79</v>
      </c>
      <c r="AJ5478" s="1" t="s">
        <v>855</v>
      </c>
      <c r="AK5478" s="1" t="s">
        <v>24468</v>
      </c>
      <c r="AL5478" s="1" t="s">
        <v>1459</v>
      </c>
      <c r="AM5478" s="2">
        <v>45724.496412037035</v>
      </c>
      <c r="AN5478" s="1" t="s">
        <v>24468</v>
      </c>
      <c r="AP5478" s="1">
        <v>5779155</v>
      </c>
      <c r="AQ5478" s="1" t="s">
        <v>83</v>
      </c>
      <c r="AR5478" s="2">
        <v>45725.511180555557</v>
      </c>
      <c r="AS5478" s="1" t="s">
        <v>84</v>
      </c>
      <c r="AT5478" s="2">
        <v>45724.333333333336</v>
      </c>
      <c r="AU5478" s="1" t="s">
        <v>85</v>
      </c>
      <c r="AV5478" s="1" t="s">
        <v>480</v>
      </c>
      <c r="AW5478" s="1" t="s">
        <v>481</v>
      </c>
      <c r="AX5478" s="1" t="s">
        <v>2966</v>
      </c>
      <c r="AZ5478" s="2">
        <v>45725.511180555557</v>
      </c>
      <c r="BB5478" s="1" t="s">
        <v>765</v>
      </c>
      <c r="BC5478" s="1" t="s">
        <v>766</v>
      </c>
      <c r="BD5478" s="1" t="s">
        <v>767</v>
      </c>
      <c r="BE5478" s="1" t="s">
        <v>1120</v>
      </c>
      <c r="BF5478" s="1" t="s">
        <v>431</v>
      </c>
    </row>
    <row r="5479" spans="1:58" x14ac:dyDescent="0.35">
      <c r="A5479" s="1">
        <v>3018878</v>
      </c>
      <c r="B5479" s="1" t="s">
        <v>58</v>
      </c>
      <c r="C5479" s="1">
        <v>35468411</v>
      </c>
      <c r="D5479" s="1">
        <v>338370275</v>
      </c>
      <c r="E5479" s="1" t="s">
        <v>59</v>
      </c>
      <c r="F5479" s="1" t="s">
        <v>60</v>
      </c>
      <c r="G5479" s="1" t="s">
        <v>116</v>
      </c>
      <c r="H5479" s="1" t="s">
        <v>8193</v>
      </c>
      <c r="I5479" s="1">
        <v>776169793</v>
      </c>
      <c r="J5479" s="1" t="s">
        <v>330</v>
      </c>
      <c r="K5479" s="1">
        <v>13</v>
      </c>
      <c r="L5479" s="1" t="s">
        <v>64</v>
      </c>
      <c r="M5479" s="1" t="s">
        <v>65</v>
      </c>
      <c r="N5479" s="2">
        <v>45091.833344907405</v>
      </c>
      <c r="O5479" s="1" t="s">
        <v>66</v>
      </c>
      <c r="Q5479" s="1" t="s">
        <v>67</v>
      </c>
      <c r="R5479" s="2">
        <v>45724.496504629627</v>
      </c>
      <c r="S5479" s="1" t="s">
        <v>16643</v>
      </c>
      <c r="T5479" s="1" t="s">
        <v>100</v>
      </c>
      <c r="U5479" s="1" t="s">
        <v>1162</v>
      </c>
      <c r="V5479" s="1" t="s">
        <v>24469</v>
      </c>
      <c r="Y5479" s="1" t="s">
        <v>16133</v>
      </c>
      <c r="Z5479" s="1" t="s">
        <v>165</v>
      </c>
      <c r="AA5479" s="1" t="s">
        <v>165</v>
      </c>
      <c r="AB5479" s="1" t="s">
        <v>165</v>
      </c>
      <c r="AC5479" s="1">
        <v>178</v>
      </c>
      <c r="AE5479" s="2">
        <v>45724.496516203704</v>
      </c>
      <c r="AF5479" s="1" t="s">
        <v>77</v>
      </c>
      <c r="AH5479" s="1" t="s">
        <v>78</v>
      </c>
      <c r="AI5479" s="1" t="s">
        <v>79</v>
      </c>
      <c r="AJ5479" s="1" t="s">
        <v>378</v>
      </c>
      <c r="AK5479" s="1" t="s">
        <v>24470</v>
      </c>
      <c r="AL5479" s="1" t="s">
        <v>16643</v>
      </c>
      <c r="AM5479" s="2">
        <v>45724.496550925927</v>
      </c>
      <c r="AN5479" s="1" t="s">
        <v>24470</v>
      </c>
      <c r="AP5479" s="1">
        <v>5779156</v>
      </c>
      <c r="AQ5479" s="1" t="s">
        <v>83</v>
      </c>
      <c r="AR5479" s="2">
        <v>45725.576956018522</v>
      </c>
      <c r="AS5479" s="1" t="s">
        <v>84</v>
      </c>
      <c r="AT5479" s="2">
        <v>45724.333333333336</v>
      </c>
      <c r="AU5479" s="1" t="s">
        <v>85</v>
      </c>
      <c r="AV5479" s="1" t="s">
        <v>169</v>
      </c>
      <c r="AW5479" s="1" t="s">
        <v>170</v>
      </c>
      <c r="AX5479" s="1" t="s">
        <v>2588</v>
      </c>
      <c r="AZ5479" s="2">
        <v>45725.576956018522</v>
      </c>
      <c r="BB5479" s="1" t="s">
        <v>714</v>
      </c>
      <c r="BC5479" s="1" t="s">
        <v>715</v>
      </c>
      <c r="BD5479" s="1" t="s">
        <v>716</v>
      </c>
      <c r="BE5479" s="1" t="s">
        <v>24471</v>
      </c>
      <c r="BF5479" s="1" t="s">
        <v>176</v>
      </c>
    </row>
    <row r="5480" spans="1:58" x14ac:dyDescent="0.35">
      <c r="A5480" s="1">
        <v>3018879</v>
      </c>
      <c r="B5480" s="1" t="s">
        <v>58</v>
      </c>
      <c r="C5480" s="1">
        <v>40043161</v>
      </c>
      <c r="D5480" s="1">
        <v>338422936</v>
      </c>
      <c r="E5480" s="1" t="s">
        <v>59</v>
      </c>
      <c r="F5480" s="1" t="s">
        <v>60</v>
      </c>
      <c r="G5480" s="1" t="s">
        <v>509</v>
      </c>
      <c r="H5480" s="1" t="s">
        <v>24472</v>
      </c>
      <c r="I5480" s="1">
        <v>771479091</v>
      </c>
      <c r="J5480" s="1" t="s">
        <v>1581</v>
      </c>
      <c r="K5480" s="1">
        <v>20</v>
      </c>
      <c r="L5480" s="1" t="s">
        <v>294</v>
      </c>
      <c r="M5480" s="1" t="s">
        <v>295</v>
      </c>
      <c r="N5480" s="2">
        <v>45502.5</v>
      </c>
      <c r="O5480" s="1" t="s">
        <v>66</v>
      </c>
      <c r="Q5480" s="1" t="s">
        <v>67</v>
      </c>
      <c r="R5480" s="2">
        <v>45724.496608796297</v>
      </c>
      <c r="S5480" s="1" t="s">
        <v>1151</v>
      </c>
      <c r="T5480" s="1" t="s">
        <v>100</v>
      </c>
      <c r="U5480" s="1" t="s">
        <v>160</v>
      </c>
      <c r="V5480" s="1" t="s">
        <v>24473</v>
      </c>
      <c r="Y5480" s="1" t="s">
        <v>3080</v>
      </c>
      <c r="Z5480" s="1" t="s">
        <v>321</v>
      </c>
      <c r="AA5480" s="1" t="s">
        <v>4490</v>
      </c>
      <c r="AB5480" s="1" t="s">
        <v>4490</v>
      </c>
      <c r="AE5480" s="2">
        <v>45724.496620370373</v>
      </c>
      <c r="AF5480" s="1" t="s">
        <v>77</v>
      </c>
      <c r="AH5480" s="1" t="s">
        <v>125</v>
      </c>
      <c r="AI5480" s="1" t="s">
        <v>79</v>
      </c>
      <c r="AJ5480" s="1" t="s">
        <v>283</v>
      </c>
      <c r="AK5480" s="1" t="s">
        <v>14553</v>
      </c>
      <c r="AL5480" s="1" t="s">
        <v>1151</v>
      </c>
      <c r="AM5480" s="2">
        <v>45724.49664351852</v>
      </c>
      <c r="AN5480" s="1" t="s">
        <v>14553</v>
      </c>
      <c r="AP5480" s="1">
        <v>5779159</v>
      </c>
      <c r="AQ5480" s="1" t="s">
        <v>83</v>
      </c>
      <c r="AR5480" s="2">
        <v>45725.646527777775</v>
      </c>
      <c r="AS5480" s="1" t="s">
        <v>84</v>
      </c>
      <c r="AT5480" s="2">
        <v>45724.333333333336</v>
      </c>
      <c r="AU5480" s="1" t="s">
        <v>85</v>
      </c>
      <c r="AV5480" s="1" t="s">
        <v>1957</v>
      </c>
      <c r="AW5480" s="1" t="s">
        <v>1958</v>
      </c>
      <c r="AX5480" s="1" t="s">
        <v>2365</v>
      </c>
      <c r="AZ5480" s="2">
        <v>45725.646527777775</v>
      </c>
      <c r="BB5480" s="1" t="s">
        <v>89</v>
      </c>
      <c r="BC5480" s="1" t="s">
        <v>90</v>
      </c>
      <c r="BD5480" s="1" t="s">
        <v>91</v>
      </c>
      <c r="BE5480" s="1" t="s">
        <v>24474</v>
      </c>
      <c r="BF5480" s="1" t="s">
        <v>325</v>
      </c>
    </row>
    <row r="5481" spans="1:58" x14ac:dyDescent="0.35">
      <c r="A5481" s="1">
        <v>3018880</v>
      </c>
      <c r="B5481" s="1" t="s">
        <v>58</v>
      </c>
      <c r="C5481" s="1">
        <v>34355741</v>
      </c>
      <c r="D5481" s="1">
        <v>338200986</v>
      </c>
      <c r="E5481" s="1" t="s">
        <v>59</v>
      </c>
      <c r="F5481" s="1" t="s">
        <v>60</v>
      </c>
      <c r="G5481" s="1" t="s">
        <v>2908</v>
      </c>
      <c r="H5481" s="1" t="s">
        <v>15650</v>
      </c>
      <c r="I5481" s="1">
        <v>774455513</v>
      </c>
      <c r="J5481" s="1" t="s">
        <v>7692</v>
      </c>
      <c r="K5481" s="1">
        <v>13</v>
      </c>
      <c r="L5481" s="1" t="s">
        <v>64</v>
      </c>
      <c r="M5481" s="1" t="s">
        <v>65</v>
      </c>
      <c r="N5481" s="2">
        <v>45102</v>
      </c>
      <c r="O5481" s="1" t="s">
        <v>353</v>
      </c>
      <c r="Q5481" s="1" t="s">
        <v>67</v>
      </c>
      <c r="R5481" s="2">
        <v>45724.497152777774</v>
      </c>
      <c r="S5481" s="1" t="s">
        <v>5515</v>
      </c>
      <c r="T5481" s="1" t="s">
        <v>69</v>
      </c>
      <c r="U5481" s="1" t="s">
        <v>70</v>
      </c>
      <c r="V5481" s="1" t="s">
        <v>24475</v>
      </c>
      <c r="W5481" s="1" t="s">
        <v>72</v>
      </c>
      <c r="X5481" s="1" t="s">
        <v>881</v>
      </c>
      <c r="Y5481" s="1" t="s">
        <v>6894</v>
      </c>
      <c r="Z5481" s="1" t="s">
        <v>1352</v>
      </c>
      <c r="AA5481" s="1" t="s">
        <v>10725</v>
      </c>
      <c r="AB5481" s="1" t="s">
        <v>24476</v>
      </c>
      <c r="AC5481" s="1" t="s">
        <v>24477</v>
      </c>
      <c r="AE5481" s="2">
        <v>45724.497164351851</v>
      </c>
      <c r="AF5481" s="1" t="s">
        <v>77</v>
      </c>
      <c r="AH5481" s="1" t="s">
        <v>125</v>
      </c>
      <c r="AI5481" s="1" t="s">
        <v>79</v>
      </c>
      <c r="AJ5481" s="1" t="s">
        <v>378</v>
      </c>
      <c r="AK5481" s="1" t="s">
        <v>24475</v>
      </c>
      <c r="AL5481" s="1" t="s">
        <v>5515</v>
      </c>
      <c r="AM5481" s="2">
        <v>45724.497210648151</v>
      </c>
      <c r="AN5481" s="1" t="s">
        <v>24475</v>
      </c>
      <c r="AP5481" s="1">
        <v>5779161</v>
      </c>
      <c r="AQ5481" s="1" t="s">
        <v>83</v>
      </c>
      <c r="AR5481" s="2">
        <v>45725.582627314812</v>
      </c>
      <c r="AS5481" s="1" t="s">
        <v>84</v>
      </c>
      <c r="AT5481" s="2">
        <v>45724.333333333336</v>
      </c>
      <c r="AU5481" s="1" t="s">
        <v>85</v>
      </c>
      <c r="AV5481" s="1" t="s">
        <v>1354</v>
      </c>
      <c r="AW5481" s="1" t="s">
        <v>1355</v>
      </c>
      <c r="AX5481" s="1" t="s">
        <v>8101</v>
      </c>
      <c r="AZ5481" s="2">
        <v>45725.582627314812</v>
      </c>
      <c r="BB5481" s="1" t="s">
        <v>1003</v>
      </c>
      <c r="BC5481" s="1" t="s">
        <v>595</v>
      </c>
      <c r="BD5481" s="1" t="s">
        <v>1004</v>
      </c>
      <c r="BE5481" s="1" t="s">
        <v>2294</v>
      </c>
      <c r="BF5481" s="1" t="s">
        <v>1936</v>
      </c>
    </row>
    <row r="5482" spans="1:58" x14ac:dyDescent="0.35">
      <c r="A5482" s="1">
        <v>3018881</v>
      </c>
      <c r="B5482" s="1" t="s">
        <v>58</v>
      </c>
      <c r="C5482" s="1">
        <v>732911</v>
      </c>
      <c r="D5482" s="1">
        <v>338353465</v>
      </c>
      <c r="E5482" s="1" t="s">
        <v>59</v>
      </c>
      <c r="F5482" s="1" t="s">
        <v>60</v>
      </c>
      <c r="G5482" s="1" t="s">
        <v>2268</v>
      </c>
      <c r="H5482" s="1" t="s">
        <v>1472</v>
      </c>
      <c r="I5482" s="1">
        <v>771531453</v>
      </c>
      <c r="J5482" s="1" t="s">
        <v>908</v>
      </c>
      <c r="K5482" s="1">
        <v>13</v>
      </c>
      <c r="L5482" s="1" t="s">
        <v>1029</v>
      </c>
      <c r="M5482" s="1" t="s">
        <v>65</v>
      </c>
      <c r="N5482" s="2">
        <v>45017</v>
      </c>
      <c r="O5482" s="1" t="s">
        <v>180</v>
      </c>
      <c r="Q5482" s="1" t="s">
        <v>67</v>
      </c>
      <c r="R5482" s="2">
        <v>45724.497314814813</v>
      </c>
      <c r="S5482" s="1" t="s">
        <v>1954</v>
      </c>
      <c r="T5482" s="1" t="s">
        <v>100</v>
      </c>
      <c r="U5482" s="1" t="s">
        <v>70</v>
      </c>
      <c r="V5482" s="1" t="s">
        <v>24478</v>
      </c>
      <c r="W5482" s="1" t="s">
        <v>334</v>
      </c>
      <c r="X5482" s="1" t="s">
        <v>335</v>
      </c>
      <c r="Y5482" s="1" t="s">
        <v>3156</v>
      </c>
      <c r="Z5482" s="1" t="s">
        <v>2495</v>
      </c>
      <c r="AA5482" s="1" t="s">
        <v>3157</v>
      </c>
      <c r="AB5482" s="1" t="s">
        <v>3157</v>
      </c>
      <c r="AC5482" s="1" t="s">
        <v>24479</v>
      </c>
      <c r="AE5482" s="2">
        <v>45724.49732638889</v>
      </c>
      <c r="AF5482" s="1" t="s">
        <v>77</v>
      </c>
      <c r="AH5482" s="1" t="s">
        <v>78</v>
      </c>
      <c r="AI5482" s="1" t="s">
        <v>79</v>
      </c>
      <c r="AJ5482" s="1" t="s">
        <v>378</v>
      </c>
      <c r="AK5482" s="1" t="s">
        <v>1956</v>
      </c>
      <c r="AL5482" s="1" t="s">
        <v>1954</v>
      </c>
      <c r="AM5482" s="2">
        <v>45724.497361111113</v>
      </c>
      <c r="AN5482" s="1" t="s">
        <v>1956</v>
      </c>
      <c r="AP5482" s="1">
        <v>5779162</v>
      </c>
      <c r="AQ5482" s="1" t="s">
        <v>83</v>
      </c>
      <c r="AR5482" s="2">
        <v>45724.878078703703</v>
      </c>
      <c r="AS5482" s="1" t="s">
        <v>84</v>
      </c>
      <c r="AT5482" s="2">
        <v>45724.333333333336</v>
      </c>
      <c r="AU5482" s="1" t="s">
        <v>85</v>
      </c>
      <c r="AV5482" s="1" t="s">
        <v>1702</v>
      </c>
      <c r="AW5482" s="1" t="s">
        <v>1703</v>
      </c>
      <c r="AX5482" s="1" t="s">
        <v>4767</v>
      </c>
      <c r="AZ5482" s="2">
        <v>45724.878078703703</v>
      </c>
      <c r="BB5482" s="1" t="s">
        <v>1658</v>
      </c>
      <c r="BC5482" s="1" t="s">
        <v>1659</v>
      </c>
      <c r="BD5482" s="1" t="s">
        <v>1660</v>
      </c>
      <c r="BE5482" s="1" t="s">
        <v>755</v>
      </c>
      <c r="BF5482" s="1" t="s">
        <v>349</v>
      </c>
    </row>
    <row r="5483" spans="1:58" x14ac:dyDescent="0.35">
      <c r="A5483" s="1">
        <v>3018882</v>
      </c>
      <c r="B5483" s="1" t="s">
        <v>327</v>
      </c>
      <c r="C5483" s="1">
        <v>34926481</v>
      </c>
      <c r="D5483" s="1">
        <v>339558018</v>
      </c>
      <c r="E5483" s="1" t="s">
        <v>59</v>
      </c>
      <c r="F5483" s="1" t="s">
        <v>60</v>
      </c>
      <c r="G5483" s="1" t="s">
        <v>876</v>
      </c>
      <c r="H5483" s="1" t="s">
        <v>24480</v>
      </c>
      <c r="I5483" s="1">
        <v>779125047</v>
      </c>
      <c r="J5483" s="1" t="s">
        <v>2919</v>
      </c>
      <c r="K5483" s="1">
        <v>14</v>
      </c>
      <c r="L5483" s="1" t="s">
        <v>64</v>
      </c>
      <c r="M5483" s="1" t="s">
        <v>65</v>
      </c>
      <c r="N5483" s="2">
        <v>43304.574305555558</v>
      </c>
      <c r="O5483" s="1" t="s">
        <v>331</v>
      </c>
      <c r="Q5483" s="1" t="s">
        <v>67</v>
      </c>
      <c r="R5483" s="2">
        <v>45724.497708333336</v>
      </c>
      <c r="S5483" s="1" t="s">
        <v>1746</v>
      </c>
      <c r="T5483" s="1" t="s">
        <v>69</v>
      </c>
      <c r="U5483" s="1" t="s">
        <v>385</v>
      </c>
      <c r="V5483" s="1" t="s">
        <v>24481</v>
      </c>
      <c r="W5483" s="1" t="s">
        <v>263</v>
      </c>
      <c r="X5483" s="1" t="s">
        <v>264</v>
      </c>
      <c r="Y5483" s="1" t="s">
        <v>9488</v>
      </c>
      <c r="Z5483" s="1" t="s">
        <v>1058</v>
      </c>
      <c r="AA5483" s="1" t="s">
        <v>23075</v>
      </c>
      <c r="AB5483" s="1" t="s">
        <v>124</v>
      </c>
      <c r="AC5483" s="1">
        <v>779125047</v>
      </c>
      <c r="AE5483" s="2">
        <v>45724.497719907406</v>
      </c>
      <c r="AF5483" s="1" t="s">
        <v>77</v>
      </c>
      <c r="AH5483" s="1" t="s">
        <v>125</v>
      </c>
      <c r="AI5483" s="1" t="s">
        <v>106</v>
      </c>
      <c r="AJ5483" s="1" t="s">
        <v>80</v>
      </c>
      <c r="AK5483" s="1" t="s">
        <v>24482</v>
      </c>
      <c r="AL5483" s="1" t="s">
        <v>1746</v>
      </c>
      <c r="AM5483" s="2">
        <v>45724.497743055559</v>
      </c>
      <c r="AN5483" s="1" t="s">
        <v>24482</v>
      </c>
      <c r="AP5483" s="1">
        <v>5779166</v>
      </c>
      <c r="AQ5483" s="1" t="s">
        <v>83</v>
      </c>
      <c r="AR5483" s="2">
        <v>45725.55945601852</v>
      </c>
      <c r="AS5483" s="1" t="s">
        <v>84</v>
      </c>
      <c r="AT5483" s="2">
        <v>45724.333333333336</v>
      </c>
      <c r="AU5483" s="1" t="s">
        <v>85</v>
      </c>
      <c r="AV5483" s="1" t="s">
        <v>108</v>
      </c>
      <c r="AW5483" s="1" t="s">
        <v>109</v>
      </c>
      <c r="AX5483" s="1" t="s">
        <v>2105</v>
      </c>
      <c r="AZ5483" s="2">
        <v>45725.55945601852</v>
      </c>
      <c r="BB5483" s="1" t="s">
        <v>3779</v>
      </c>
      <c r="BC5483" s="1" t="s">
        <v>677</v>
      </c>
      <c r="BD5483" s="1" t="s">
        <v>3780</v>
      </c>
      <c r="BE5483" s="1" t="s">
        <v>24483</v>
      </c>
      <c r="BF5483" s="1" t="s">
        <v>274</v>
      </c>
    </row>
    <row r="5484" spans="1:58" x14ac:dyDescent="0.35">
      <c r="A5484" s="1">
        <v>3018883</v>
      </c>
      <c r="B5484" s="1" t="s">
        <v>327</v>
      </c>
      <c r="C5484" s="1">
        <v>34318241</v>
      </c>
      <c r="D5484" s="1">
        <v>339762588</v>
      </c>
      <c r="E5484" s="1" t="s">
        <v>59</v>
      </c>
      <c r="F5484" s="1" t="s">
        <v>60</v>
      </c>
      <c r="G5484" s="1" t="s">
        <v>1456</v>
      </c>
      <c r="H5484" s="1" t="s">
        <v>8022</v>
      </c>
      <c r="I5484" s="1">
        <v>339762588</v>
      </c>
      <c r="J5484" s="1" t="s">
        <v>486</v>
      </c>
      <c r="K5484" s="1">
        <v>14</v>
      </c>
      <c r="L5484" s="1" t="s">
        <v>64</v>
      </c>
      <c r="M5484" s="1" t="s">
        <v>65</v>
      </c>
      <c r="N5484" s="2">
        <v>43116</v>
      </c>
      <c r="O5484" s="1" t="s">
        <v>331</v>
      </c>
      <c r="Q5484" s="1" t="s">
        <v>67</v>
      </c>
      <c r="R5484" s="2">
        <v>45724.49795138889</v>
      </c>
      <c r="S5484" s="1" t="s">
        <v>1941</v>
      </c>
      <c r="T5484" s="1" t="s">
        <v>100</v>
      </c>
      <c r="U5484" s="1" t="s">
        <v>70</v>
      </c>
      <c r="V5484" s="1" t="s">
        <v>24484</v>
      </c>
      <c r="W5484" s="1" t="s">
        <v>298</v>
      </c>
      <c r="X5484" s="1" t="s">
        <v>670</v>
      </c>
      <c r="Y5484" s="1" t="s">
        <v>4476</v>
      </c>
      <c r="Z5484" s="1" t="s">
        <v>672</v>
      </c>
      <c r="AA5484" s="1" t="s">
        <v>2580</v>
      </c>
      <c r="AB5484" s="1" t="s">
        <v>124</v>
      </c>
      <c r="AE5484" s="2">
        <v>45724.49796296296</v>
      </c>
      <c r="AF5484" s="1" t="s">
        <v>77</v>
      </c>
      <c r="AH5484" s="1" t="s">
        <v>78</v>
      </c>
      <c r="AI5484" s="1" t="s">
        <v>360</v>
      </c>
      <c r="AJ5484" s="1" t="s">
        <v>107</v>
      </c>
      <c r="AK5484" s="1" t="s">
        <v>24485</v>
      </c>
      <c r="AL5484" s="1" t="s">
        <v>1941</v>
      </c>
      <c r="AM5484" s="2">
        <v>45724.497997685183</v>
      </c>
      <c r="AN5484" s="1" t="s">
        <v>24485</v>
      </c>
      <c r="AP5484" s="1">
        <v>5779167</v>
      </c>
      <c r="AQ5484" s="1" t="s">
        <v>83</v>
      </c>
      <c r="AR5484" s="2">
        <v>45724.740624999999</v>
      </c>
      <c r="AS5484" s="1" t="s">
        <v>84</v>
      </c>
      <c r="AT5484" s="2">
        <v>45724.333333333336</v>
      </c>
      <c r="AU5484" s="1" t="s">
        <v>85</v>
      </c>
      <c r="AV5484" s="1" t="s">
        <v>233</v>
      </c>
      <c r="AW5484" s="1" t="s">
        <v>234</v>
      </c>
      <c r="AX5484" s="1" t="s">
        <v>1635</v>
      </c>
      <c r="AZ5484" s="2">
        <v>45724.740624999999</v>
      </c>
      <c r="BB5484" s="1" t="s">
        <v>236</v>
      </c>
      <c r="BC5484" s="1" t="s">
        <v>237</v>
      </c>
      <c r="BD5484" s="1" t="s">
        <v>238</v>
      </c>
      <c r="BE5484" s="1" t="s">
        <v>24486</v>
      </c>
      <c r="BF5484" s="1" t="s">
        <v>240</v>
      </c>
    </row>
    <row r="5485" spans="1:58" x14ac:dyDescent="0.35">
      <c r="A5485" s="1">
        <v>3018884</v>
      </c>
      <c r="B5485" s="1" t="s">
        <v>58</v>
      </c>
      <c r="C5485" s="1">
        <v>42359761</v>
      </c>
      <c r="D5485" s="1">
        <v>338011628</v>
      </c>
      <c r="E5485" s="1" t="s">
        <v>59</v>
      </c>
      <c r="F5485" s="1" t="s">
        <v>60</v>
      </c>
      <c r="G5485" s="1" t="s">
        <v>1366</v>
      </c>
      <c r="H5485" s="1" t="s">
        <v>20800</v>
      </c>
      <c r="I5485" s="1" t="s">
        <v>4195</v>
      </c>
      <c r="J5485" s="1">
        <v>774764108</v>
      </c>
      <c r="K5485" s="1">
        <v>12</v>
      </c>
      <c r="L5485" s="1" t="s">
        <v>64</v>
      </c>
      <c r="M5485" s="1" t="s">
        <v>65</v>
      </c>
      <c r="N5485" s="2">
        <v>45295</v>
      </c>
      <c r="O5485" s="1" t="s">
        <v>353</v>
      </c>
      <c r="Q5485" s="1" t="s">
        <v>67</v>
      </c>
      <c r="R5485" s="2">
        <v>45724.498391203706</v>
      </c>
      <c r="S5485" s="1" t="s">
        <v>10122</v>
      </c>
      <c r="T5485" s="1" t="s">
        <v>100</v>
      </c>
      <c r="U5485" s="1" t="s">
        <v>101</v>
      </c>
      <c r="V5485" s="1" t="s">
        <v>24487</v>
      </c>
      <c r="W5485" s="1" t="s">
        <v>72</v>
      </c>
      <c r="X5485" s="1" t="s">
        <v>73</v>
      </c>
      <c r="Y5485" s="1" t="s">
        <v>4883</v>
      </c>
      <c r="Z5485" s="1" t="s">
        <v>685</v>
      </c>
      <c r="AA5485" s="1" t="s">
        <v>3679</v>
      </c>
      <c r="AB5485" s="1" t="s">
        <v>3679</v>
      </c>
      <c r="AC5485" s="1">
        <v>57</v>
      </c>
      <c r="AE5485" s="2">
        <v>45724.498402777775</v>
      </c>
      <c r="AF5485" s="1" t="s">
        <v>77</v>
      </c>
      <c r="AH5485" s="1" t="s">
        <v>78</v>
      </c>
      <c r="AI5485" s="1" t="s">
        <v>79</v>
      </c>
      <c r="AJ5485" s="1" t="s">
        <v>283</v>
      </c>
      <c r="AK5485" s="1" t="s">
        <v>24487</v>
      </c>
      <c r="AL5485" s="1" t="s">
        <v>10122</v>
      </c>
      <c r="AM5485" s="2">
        <v>45724.498437499999</v>
      </c>
      <c r="AN5485" s="1" t="s">
        <v>24487</v>
      </c>
      <c r="AP5485" s="1">
        <v>5779168</v>
      </c>
      <c r="AQ5485" s="1" t="s">
        <v>83</v>
      </c>
      <c r="AR5485" s="2">
        <v>45724.667546296296</v>
      </c>
      <c r="AS5485" s="1" t="s">
        <v>84</v>
      </c>
      <c r="AT5485" s="2">
        <v>45724.333333333336</v>
      </c>
      <c r="AU5485" s="1" t="s">
        <v>85</v>
      </c>
      <c r="AV5485" s="1" t="s">
        <v>2382</v>
      </c>
      <c r="AW5485" s="1" t="s">
        <v>2383</v>
      </c>
      <c r="AX5485" s="1" t="s">
        <v>5473</v>
      </c>
      <c r="AZ5485" s="2">
        <v>45724.667546296296</v>
      </c>
      <c r="BB5485" s="1" t="s">
        <v>1003</v>
      </c>
      <c r="BC5485" s="1" t="s">
        <v>595</v>
      </c>
      <c r="BD5485" s="1" t="s">
        <v>1004</v>
      </c>
      <c r="BE5485" s="1" t="s">
        <v>24488</v>
      </c>
      <c r="BF5485" s="1" t="s">
        <v>93</v>
      </c>
    </row>
    <row r="5486" spans="1:58" x14ac:dyDescent="0.35">
      <c r="A5486" s="1">
        <v>3018885</v>
      </c>
      <c r="B5486" s="1" t="s">
        <v>223</v>
      </c>
      <c r="C5486" s="1">
        <v>41108671</v>
      </c>
      <c r="D5486" s="1">
        <v>339747543</v>
      </c>
      <c r="E5486" s="1" t="s">
        <v>59</v>
      </c>
      <c r="F5486" s="1" t="s">
        <v>60</v>
      </c>
      <c r="G5486" s="1" t="s">
        <v>116</v>
      </c>
      <c r="H5486" s="1" t="s">
        <v>17073</v>
      </c>
      <c r="I5486" s="1">
        <v>777052934</v>
      </c>
      <c r="J5486" s="1" t="s">
        <v>24489</v>
      </c>
      <c r="K5486" s="1">
        <v>14</v>
      </c>
      <c r="L5486" s="1" t="s">
        <v>64</v>
      </c>
      <c r="M5486" s="1" t="s">
        <v>65</v>
      </c>
      <c r="N5486" s="2">
        <v>45570.5</v>
      </c>
      <c r="O5486" s="1" t="s">
        <v>98</v>
      </c>
      <c r="Q5486" s="1" t="s">
        <v>67</v>
      </c>
      <c r="R5486" s="2">
        <v>45724.49858796296</v>
      </c>
      <c r="S5486" s="1" t="s">
        <v>7626</v>
      </c>
      <c r="T5486" s="1" t="s">
        <v>69</v>
      </c>
      <c r="U5486" s="1" t="s">
        <v>385</v>
      </c>
      <c r="V5486" s="1" t="s">
        <v>24490</v>
      </c>
      <c r="W5486" s="1" t="s">
        <v>298</v>
      </c>
      <c r="X5486" s="1" t="s">
        <v>1124</v>
      </c>
      <c r="Y5486" s="1" t="s">
        <v>7029</v>
      </c>
      <c r="Z5486" s="1" t="s">
        <v>672</v>
      </c>
      <c r="AA5486" s="1" t="s">
        <v>1904</v>
      </c>
      <c r="AB5486" s="1" t="s">
        <v>124</v>
      </c>
      <c r="AE5486" s="2">
        <v>45724.498599537037</v>
      </c>
      <c r="AF5486" s="1" t="s">
        <v>77</v>
      </c>
      <c r="AH5486" s="1" t="s">
        <v>125</v>
      </c>
      <c r="AI5486" s="1" t="s">
        <v>106</v>
      </c>
      <c r="AJ5486" s="1" t="s">
        <v>107</v>
      </c>
      <c r="AK5486" s="1" t="s">
        <v>24490</v>
      </c>
      <c r="AL5486" s="1" t="s">
        <v>7626</v>
      </c>
      <c r="AM5486" s="2">
        <v>45724.498622685183</v>
      </c>
      <c r="AN5486" s="1" t="s">
        <v>24490</v>
      </c>
      <c r="AP5486" s="1">
        <v>5779169</v>
      </c>
      <c r="AQ5486" s="1" t="s">
        <v>83</v>
      </c>
      <c r="AR5486" s="2">
        <v>45724.65320601852</v>
      </c>
      <c r="AS5486" s="1" t="s">
        <v>84</v>
      </c>
      <c r="AT5486" s="2">
        <v>45724.333333333336</v>
      </c>
      <c r="AU5486" s="1" t="s">
        <v>85</v>
      </c>
      <c r="AV5486" s="1" t="s">
        <v>233</v>
      </c>
      <c r="AW5486" s="1" t="s">
        <v>234</v>
      </c>
      <c r="AX5486" s="1" t="s">
        <v>1519</v>
      </c>
      <c r="AZ5486" s="2">
        <v>45724.65320601852</v>
      </c>
      <c r="BB5486" s="1" t="s">
        <v>561</v>
      </c>
      <c r="BC5486" s="1" t="s">
        <v>562</v>
      </c>
      <c r="BD5486" s="1" t="s">
        <v>113</v>
      </c>
      <c r="BE5486" s="1" t="s">
        <v>24491</v>
      </c>
      <c r="BF5486" s="1" t="s">
        <v>3587</v>
      </c>
    </row>
    <row r="5487" spans="1:58" x14ac:dyDescent="0.35">
      <c r="A5487" s="1">
        <v>3018886</v>
      </c>
      <c r="B5487" s="1" t="s">
        <v>223</v>
      </c>
      <c r="C5487" s="1">
        <v>43724401</v>
      </c>
      <c r="D5487" s="1">
        <v>338449196</v>
      </c>
      <c r="E5487" s="1" t="s">
        <v>59</v>
      </c>
      <c r="F5487" s="1" t="s">
        <v>60</v>
      </c>
      <c r="G5487" s="1" t="s">
        <v>394</v>
      </c>
      <c r="H5487" s="1" t="s">
        <v>5423</v>
      </c>
      <c r="I5487" s="1">
        <v>771231706</v>
      </c>
      <c r="J5487" s="1" t="s">
        <v>24492</v>
      </c>
      <c r="K5487" s="1">
        <v>13</v>
      </c>
      <c r="L5487" s="1" t="s">
        <v>64</v>
      </c>
      <c r="M5487" s="1" t="s">
        <v>65</v>
      </c>
      <c r="N5487" s="2">
        <v>45506.702777777777</v>
      </c>
      <c r="O5487" s="1" t="s">
        <v>98</v>
      </c>
      <c r="Q5487" s="1" t="s">
        <v>67</v>
      </c>
      <c r="R5487" s="2">
        <v>45724.498784722222</v>
      </c>
      <c r="S5487" s="1" t="s">
        <v>1055</v>
      </c>
      <c r="T5487" s="1" t="s">
        <v>69</v>
      </c>
      <c r="U5487" s="1" t="s">
        <v>385</v>
      </c>
      <c r="V5487" s="1" t="s">
        <v>24493</v>
      </c>
      <c r="W5487" s="1" t="s">
        <v>653</v>
      </c>
      <c r="X5487" s="1" t="s">
        <v>942</v>
      </c>
      <c r="Y5487" s="1" t="s">
        <v>1475</v>
      </c>
      <c r="Z5487" s="1" t="s">
        <v>2705</v>
      </c>
      <c r="AA5487" s="1" t="s">
        <v>6215</v>
      </c>
      <c r="AB5487" s="1" t="s">
        <v>124</v>
      </c>
      <c r="AE5487" s="2">
        <v>45724.498784722222</v>
      </c>
      <c r="AF5487" s="1" t="s">
        <v>77</v>
      </c>
      <c r="AH5487" s="1" t="s">
        <v>125</v>
      </c>
      <c r="AI5487" s="1" t="s">
        <v>360</v>
      </c>
      <c r="AJ5487" s="1" t="s">
        <v>674</v>
      </c>
      <c r="AK5487" s="1" t="s">
        <v>24493</v>
      </c>
      <c r="AL5487" s="1" t="s">
        <v>1055</v>
      </c>
      <c r="AM5487" s="2">
        <v>45724.498819444445</v>
      </c>
      <c r="AN5487" s="1" t="s">
        <v>24493</v>
      </c>
      <c r="AP5487" s="1">
        <v>5779170</v>
      </c>
      <c r="AQ5487" s="1" t="s">
        <v>83</v>
      </c>
      <c r="AR5487" s="2">
        <v>45725.079733796294</v>
      </c>
      <c r="AS5487" s="1" t="s">
        <v>84</v>
      </c>
      <c r="AT5487" s="2">
        <v>45724.333333333336</v>
      </c>
      <c r="AU5487" s="1" t="s">
        <v>573</v>
      </c>
      <c r="AV5487" s="1" t="s">
        <v>947</v>
      </c>
      <c r="AW5487" s="1" t="s">
        <v>948</v>
      </c>
      <c r="AX5487" s="1" t="s">
        <v>9823</v>
      </c>
      <c r="AZ5487" s="2">
        <v>45725.079733796294</v>
      </c>
      <c r="BB5487" s="1" t="s">
        <v>3431</v>
      </c>
      <c r="BC5487" s="1" t="s">
        <v>3432</v>
      </c>
      <c r="BD5487" s="1" t="s">
        <v>3433</v>
      </c>
      <c r="BE5487" s="1" t="s">
        <v>24494</v>
      </c>
      <c r="BF5487" s="1" t="s">
        <v>14364</v>
      </c>
    </row>
    <row r="5488" spans="1:58" x14ac:dyDescent="0.35">
      <c r="A5488" s="1">
        <v>3018887</v>
      </c>
      <c r="B5488" s="1" t="s">
        <v>223</v>
      </c>
      <c r="C5488" s="1">
        <v>44900171</v>
      </c>
      <c r="D5488" s="1">
        <v>339747649</v>
      </c>
      <c r="E5488" s="1" t="s">
        <v>59</v>
      </c>
      <c r="F5488" s="1" t="s">
        <v>60</v>
      </c>
      <c r="G5488" s="1" t="s">
        <v>24495</v>
      </c>
      <c r="H5488" s="1" t="s">
        <v>96</v>
      </c>
      <c r="I5488" s="1">
        <v>771991471</v>
      </c>
      <c r="J5488" s="1" t="s">
        <v>24496</v>
      </c>
      <c r="K5488" s="1">
        <v>14</v>
      </c>
      <c r="L5488" s="1" t="s">
        <v>64</v>
      </c>
      <c r="M5488" s="1" t="s">
        <v>65</v>
      </c>
      <c r="N5488" s="2">
        <v>45645.666666666664</v>
      </c>
      <c r="O5488" s="1" t="s">
        <v>98</v>
      </c>
      <c r="Q5488" s="1" t="s">
        <v>67</v>
      </c>
      <c r="R5488" s="2">
        <v>45724.499143518522</v>
      </c>
      <c r="S5488" s="1" t="s">
        <v>6862</v>
      </c>
      <c r="T5488" s="1" t="s">
        <v>100</v>
      </c>
      <c r="U5488" s="1" t="s">
        <v>385</v>
      </c>
      <c r="V5488" s="1" t="s">
        <v>24497</v>
      </c>
      <c r="Y5488" s="1" t="s">
        <v>1490</v>
      </c>
      <c r="Z5488" s="1" t="s">
        <v>301</v>
      </c>
      <c r="AA5488" s="1" t="s">
        <v>301</v>
      </c>
      <c r="AB5488" s="1" t="s">
        <v>124</v>
      </c>
      <c r="AE5488" s="2">
        <v>45724.499155092592</v>
      </c>
      <c r="AF5488" s="1" t="s">
        <v>77</v>
      </c>
      <c r="AH5488" s="1" t="s">
        <v>125</v>
      </c>
      <c r="AI5488" s="1" t="s">
        <v>106</v>
      </c>
      <c r="AJ5488" s="1" t="s">
        <v>107</v>
      </c>
      <c r="AK5488" s="1" t="s">
        <v>24498</v>
      </c>
      <c r="AL5488" s="1" t="s">
        <v>6862</v>
      </c>
      <c r="AM5488" s="2">
        <v>45724.499189814815</v>
      </c>
      <c r="AN5488" s="1" t="s">
        <v>24498</v>
      </c>
      <c r="AP5488" s="1">
        <v>5779171</v>
      </c>
      <c r="AQ5488" s="1" t="s">
        <v>83</v>
      </c>
      <c r="AR5488" s="2">
        <v>45724.59883101852</v>
      </c>
      <c r="AS5488" s="1" t="s">
        <v>84</v>
      </c>
      <c r="AT5488" s="2">
        <v>45724.333333333336</v>
      </c>
      <c r="AU5488" s="1" t="s">
        <v>85</v>
      </c>
      <c r="AV5488" s="1" t="s">
        <v>233</v>
      </c>
      <c r="AW5488" s="1" t="s">
        <v>234</v>
      </c>
      <c r="AX5488" s="1" t="s">
        <v>1317</v>
      </c>
      <c r="AZ5488" s="2">
        <v>45724.59883101852</v>
      </c>
      <c r="BB5488" s="1" t="s">
        <v>561</v>
      </c>
      <c r="BC5488" s="1" t="s">
        <v>562</v>
      </c>
      <c r="BD5488" s="1" t="s">
        <v>113</v>
      </c>
      <c r="BE5488" s="1" t="s">
        <v>24499</v>
      </c>
      <c r="BF5488" s="1" t="s">
        <v>649</v>
      </c>
    </row>
    <row r="5489" spans="1:58" x14ac:dyDescent="0.35">
      <c r="A5489" s="1">
        <v>3018888</v>
      </c>
      <c r="B5489" s="1" t="s">
        <v>58</v>
      </c>
      <c r="C5489" s="1">
        <v>41506291</v>
      </c>
      <c r="D5489" s="1">
        <v>338265536</v>
      </c>
      <c r="E5489" s="1" t="s">
        <v>59</v>
      </c>
      <c r="F5489" s="1" t="s">
        <v>60</v>
      </c>
      <c r="G5489" s="1" t="s">
        <v>530</v>
      </c>
      <c r="H5489" s="1" t="s">
        <v>2677</v>
      </c>
      <c r="I5489" s="1">
        <v>784400750</v>
      </c>
      <c r="J5489" s="1" t="s">
        <v>2616</v>
      </c>
      <c r="K5489" s="1">
        <v>12</v>
      </c>
      <c r="L5489" s="1" t="s">
        <v>64</v>
      </c>
      <c r="M5489" s="1" t="s">
        <v>65</v>
      </c>
      <c r="N5489" s="2">
        <v>45632.494270833333</v>
      </c>
      <c r="O5489" s="1" t="s">
        <v>66</v>
      </c>
      <c r="Q5489" s="1" t="s">
        <v>67</v>
      </c>
      <c r="R5489" s="2">
        <v>45724.499166666668</v>
      </c>
      <c r="S5489" s="1" t="s">
        <v>5339</v>
      </c>
      <c r="T5489" s="1" t="s">
        <v>100</v>
      </c>
      <c r="U5489" s="1" t="s">
        <v>70</v>
      </c>
      <c r="V5489" s="1" t="s">
        <v>24500</v>
      </c>
      <c r="W5489" s="1" t="s">
        <v>214</v>
      </c>
      <c r="X5489" s="1" t="s">
        <v>215</v>
      </c>
      <c r="Y5489" s="1" t="s">
        <v>8075</v>
      </c>
      <c r="Z5489" s="1" t="s">
        <v>2773</v>
      </c>
      <c r="AA5489" s="1" t="s">
        <v>2773</v>
      </c>
      <c r="AB5489" s="1" t="s">
        <v>24501</v>
      </c>
      <c r="AE5489" s="2">
        <v>45724.499178240738</v>
      </c>
      <c r="AF5489" s="1" t="s">
        <v>77</v>
      </c>
      <c r="AH5489" s="1" t="s">
        <v>78</v>
      </c>
      <c r="AI5489" s="1" t="s">
        <v>79</v>
      </c>
      <c r="AJ5489" s="1" t="s">
        <v>378</v>
      </c>
      <c r="AK5489" s="1" t="s">
        <v>24500</v>
      </c>
      <c r="AL5489" s="1" t="s">
        <v>5339</v>
      </c>
      <c r="AM5489" s="2">
        <v>45724.499212962961</v>
      </c>
      <c r="AN5489" s="1" t="s">
        <v>24500</v>
      </c>
      <c r="AP5489" s="1">
        <v>5779172</v>
      </c>
      <c r="AQ5489" s="1" t="s">
        <v>83</v>
      </c>
      <c r="AR5489" s="2">
        <v>45724.689421296294</v>
      </c>
      <c r="AS5489" s="1" t="s">
        <v>84</v>
      </c>
      <c r="AT5489" s="2">
        <v>45724.333333333336</v>
      </c>
      <c r="AU5489" s="1" t="s">
        <v>85</v>
      </c>
      <c r="AV5489" s="1" t="s">
        <v>1957</v>
      </c>
      <c r="AW5489" s="1" t="s">
        <v>1958</v>
      </c>
      <c r="AX5489" s="1" t="s">
        <v>1959</v>
      </c>
      <c r="AZ5489" s="2">
        <v>45724.689421296294</v>
      </c>
      <c r="BB5489" s="1" t="s">
        <v>24502</v>
      </c>
      <c r="BC5489" s="1" t="s">
        <v>10533</v>
      </c>
      <c r="BD5489" s="1" t="s">
        <v>22296</v>
      </c>
      <c r="BE5489" s="1" t="s">
        <v>24503</v>
      </c>
      <c r="BF5489" s="1" t="s">
        <v>137</v>
      </c>
    </row>
    <row r="5490" spans="1:58" x14ac:dyDescent="0.35">
      <c r="A5490" s="1">
        <v>3018889</v>
      </c>
      <c r="B5490" s="1" t="s">
        <v>58</v>
      </c>
      <c r="C5490" s="1">
        <v>41991781</v>
      </c>
      <c r="D5490" s="1">
        <v>338929390</v>
      </c>
      <c r="E5490" s="1" t="s">
        <v>59</v>
      </c>
      <c r="F5490" s="1" t="s">
        <v>60</v>
      </c>
      <c r="G5490" s="1" t="s">
        <v>24504</v>
      </c>
      <c r="H5490" s="1" t="s">
        <v>225</v>
      </c>
      <c r="I5490" s="1">
        <v>783031929</v>
      </c>
      <c r="J5490" s="1" t="s">
        <v>24504</v>
      </c>
      <c r="K5490" s="1">
        <v>13</v>
      </c>
      <c r="L5490" s="1" t="s">
        <v>64</v>
      </c>
      <c r="M5490" s="1" t="s">
        <v>65</v>
      </c>
      <c r="N5490" s="2">
        <v>45608</v>
      </c>
      <c r="O5490" s="1" t="s">
        <v>66</v>
      </c>
      <c r="Q5490" s="1" t="s">
        <v>67</v>
      </c>
      <c r="R5490" s="2">
        <v>45724.49931712963</v>
      </c>
      <c r="S5490" s="1" t="s">
        <v>261</v>
      </c>
      <c r="T5490" s="1" t="s">
        <v>69</v>
      </c>
      <c r="U5490" s="1" t="s">
        <v>70</v>
      </c>
      <c r="V5490" s="1" t="s">
        <v>24505</v>
      </c>
      <c r="Y5490" s="1" t="s">
        <v>17908</v>
      </c>
      <c r="Z5490" s="1" t="s">
        <v>3446</v>
      </c>
      <c r="AA5490" s="1" t="s">
        <v>8665</v>
      </c>
      <c r="AB5490" s="1" t="s">
        <v>124</v>
      </c>
      <c r="AE5490" s="2">
        <v>45724.499328703707</v>
      </c>
      <c r="AF5490" s="1" t="s">
        <v>77</v>
      </c>
      <c r="AH5490" s="1" t="s">
        <v>125</v>
      </c>
      <c r="AI5490" s="1" t="s">
        <v>79</v>
      </c>
      <c r="AJ5490" s="1" t="s">
        <v>378</v>
      </c>
      <c r="AK5490" s="1" t="s">
        <v>24505</v>
      </c>
      <c r="AL5490" s="1" t="s">
        <v>261</v>
      </c>
      <c r="AM5490" s="2">
        <v>45724.499351851853</v>
      </c>
      <c r="AN5490" s="1" t="s">
        <v>24505</v>
      </c>
      <c r="AP5490" s="1">
        <v>5779173</v>
      </c>
      <c r="AQ5490" s="1" t="s">
        <v>83</v>
      </c>
      <c r="AR5490" s="2">
        <v>45724.872604166667</v>
      </c>
      <c r="AS5490" s="1" t="s">
        <v>84</v>
      </c>
      <c r="AT5490" s="2">
        <v>45724.333333333336</v>
      </c>
      <c r="AU5490" s="1" t="s">
        <v>85</v>
      </c>
      <c r="AV5490" s="1" t="s">
        <v>608</v>
      </c>
      <c r="AW5490" s="1" t="s">
        <v>609</v>
      </c>
      <c r="AX5490" s="1" t="s">
        <v>2410</v>
      </c>
      <c r="AZ5490" s="2">
        <v>45724.872604166667</v>
      </c>
      <c r="BB5490" s="1" t="s">
        <v>2089</v>
      </c>
      <c r="BC5490" s="1" t="s">
        <v>814</v>
      </c>
      <c r="BD5490" s="1" t="s">
        <v>815</v>
      </c>
      <c r="BE5490" s="1" t="s">
        <v>4267</v>
      </c>
      <c r="BF5490" s="1" t="s">
        <v>349</v>
      </c>
    </row>
    <row r="5491" spans="1:58" x14ac:dyDescent="0.35">
      <c r="A5491" s="1">
        <v>3018890</v>
      </c>
      <c r="B5491" s="1" t="s">
        <v>58</v>
      </c>
      <c r="C5491" s="1">
        <v>37021631</v>
      </c>
      <c r="D5491" s="1">
        <v>338217532</v>
      </c>
      <c r="E5491" s="1" t="s">
        <v>59</v>
      </c>
      <c r="F5491" s="1" t="s">
        <v>60</v>
      </c>
      <c r="G5491" s="1" t="s">
        <v>224</v>
      </c>
      <c r="H5491" s="1" t="s">
        <v>24506</v>
      </c>
      <c r="I5491" s="1">
        <v>781303698</v>
      </c>
      <c r="J5491" s="1" t="s">
        <v>2287</v>
      </c>
      <c r="K5491" s="1">
        <v>12</v>
      </c>
      <c r="L5491" s="1" t="s">
        <v>64</v>
      </c>
      <c r="M5491" s="1" t="s">
        <v>65</v>
      </c>
      <c r="N5491" s="2">
        <v>44805</v>
      </c>
      <c r="O5491" s="1" t="s">
        <v>353</v>
      </c>
      <c r="Q5491" s="1" t="s">
        <v>67</v>
      </c>
      <c r="R5491" s="2">
        <v>45724.500069444446</v>
      </c>
      <c r="S5491" s="1" t="s">
        <v>2437</v>
      </c>
      <c r="T5491" s="1" t="s">
        <v>69</v>
      </c>
      <c r="U5491" s="1" t="s">
        <v>70</v>
      </c>
      <c r="V5491" s="1" t="s">
        <v>24507</v>
      </c>
      <c r="Y5491" s="1" t="s">
        <v>11273</v>
      </c>
      <c r="Z5491" s="1" t="s">
        <v>248</v>
      </c>
      <c r="AA5491" s="1" t="s">
        <v>248</v>
      </c>
      <c r="AB5491" s="1" t="s">
        <v>24508</v>
      </c>
      <c r="AC5491" s="1">
        <v>7</v>
      </c>
      <c r="AE5491" s="2">
        <v>45724.500081018516</v>
      </c>
      <c r="AF5491" s="1" t="s">
        <v>77</v>
      </c>
      <c r="AH5491" s="1" t="s">
        <v>125</v>
      </c>
      <c r="AI5491" s="1" t="s">
        <v>79</v>
      </c>
      <c r="AJ5491" s="1" t="s">
        <v>454</v>
      </c>
      <c r="AK5491" s="1" t="s">
        <v>24507</v>
      </c>
      <c r="AL5491" s="1" t="s">
        <v>2437</v>
      </c>
      <c r="AM5491" s="2">
        <v>45724.500115740739</v>
      </c>
      <c r="AN5491" s="1" t="s">
        <v>24507</v>
      </c>
      <c r="AP5491" s="1">
        <v>5779175</v>
      </c>
      <c r="AQ5491" s="1" t="s">
        <v>83</v>
      </c>
      <c r="AR5491" s="2">
        <v>45724.940474537034</v>
      </c>
      <c r="AS5491" s="1" t="s">
        <v>84</v>
      </c>
      <c r="AT5491" s="2">
        <v>45724.5625</v>
      </c>
      <c r="AU5491" s="1" t="s">
        <v>85</v>
      </c>
      <c r="AV5491" s="1" t="s">
        <v>1957</v>
      </c>
      <c r="AW5491" s="1" t="s">
        <v>1958</v>
      </c>
      <c r="AX5491" s="1" t="s">
        <v>4027</v>
      </c>
      <c r="AZ5491" s="2">
        <v>45724.940474537034</v>
      </c>
      <c r="BB5491" s="1" t="s">
        <v>8559</v>
      </c>
      <c r="BC5491" s="1" t="s">
        <v>8560</v>
      </c>
      <c r="BD5491" s="1" t="s">
        <v>8561</v>
      </c>
      <c r="BE5491" s="1" t="s">
        <v>24509</v>
      </c>
      <c r="BF5491" s="1" t="s">
        <v>137</v>
      </c>
    </row>
    <row r="5492" spans="1:58" x14ac:dyDescent="0.35">
      <c r="A5492" s="1">
        <v>3018891</v>
      </c>
      <c r="B5492" s="1" t="s">
        <v>58</v>
      </c>
      <c r="C5492" s="1">
        <v>41923381</v>
      </c>
      <c r="D5492" s="1">
        <v>339552320</v>
      </c>
      <c r="E5492" s="1" t="s">
        <v>59</v>
      </c>
      <c r="F5492" s="1" t="s">
        <v>60</v>
      </c>
      <c r="G5492" s="1" t="s">
        <v>2908</v>
      </c>
      <c r="H5492" s="1" t="s">
        <v>24510</v>
      </c>
      <c r="I5492" s="1">
        <v>785028042</v>
      </c>
      <c r="J5492" s="1" t="s">
        <v>8318</v>
      </c>
      <c r="K5492" s="1">
        <v>13</v>
      </c>
      <c r="L5492" s="1" t="s">
        <v>64</v>
      </c>
      <c r="M5492" s="1" t="s">
        <v>65</v>
      </c>
      <c r="N5492" s="2">
        <v>45666.65902777778</v>
      </c>
      <c r="O5492" s="1" t="s">
        <v>66</v>
      </c>
      <c r="Q5492" s="1" t="s">
        <v>67</v>
      </c>
      <c r="R5492" s="2">
        <v>45724.500405092593</v>
      </c>
      <c r="S5492" s="1" t="s">
        <v>278</v>
      </c>
      <c r="T5492" s="1" t="s">
        <v>100</v>
      </c>
      <c r="U5492" s="1" t="s">
        <v>70</v>
      </c>
      <c r="V5492" s="1" t="s">
        <v>24511</v>
      </c>
      <c r="W5492" s="1" t="s">
        <v>263</v>
      </c>
      <c r="X5492" s="1" t="s">
        <v>264</v>
      </c>
      <c r="Y5492" s="1" t="s">
        <v>6124</v>
      </c>
      <c r="Z5492" s="1" t="s">
        <v>266</v>
      </c>
      <c r="AA5492" s="1" t="s">
        <v>9387</v>
      </c>
      <c r="AB5492" s="1" t="s">
        <v>9387</v>
      </c>
      <c r="AE5492" s="2">
        <v>45724.500416666669</v>
      </c>
      <c r="AF5492" s="1" t="s">
        <v>77</v>
      </c>
      <c r="AH5492" s="1" t="s">
        <v>78</v>
      </c>
      <c r="AI5492" s="1" t="s">
        <v>106</v>
      </c>
      <c r="AJ5492" s="1" t="s">
        <v>283</v>
      </c>
      <c r="AK5492" s="1" t="s">
        <v>24512</v>
      </c>
      <c r="AL5492" s="1" t="s">
        <v>278</v>
      </c>
      <c r="AM5492" s="2">
        <v>45724.500451388885</v>
      </c>
      <c r="AN5492" s="1" t="s">
        <v>24512</v>
      </c>
      <c r="AP5492" s="1">
        <v>5779176</v>
      </c>
      <c r="AQ5492" s="1" t="s">
        <v>83</v>
      </c>
      <c r="AR5492" s="2">
        <v>45724.688194444447</v>
      </c>
      <c r="AS5492" s="1" t="s">
        <v>84</v>
      </c>
      <c r="AT5492" s="2">
        <v>45724.5625</v>
      </c>
      <c r="AU5492" s="1" t="s">
        <v>85</v>
      </c>
      <c r="AV5492" s="1" t="s">
        <v>108</v>
      </c>
      <c r="AW5492" s="1" t="s">
        <v>109</v>
      </c>
      <c r="AX5492" s="1" t="s">
        <v>2060</v>
      </c>
      <c r="AZ5492" s="2">
        <v>45724.688194444447</v>
      </c>
      <c r="BB5492" s="1" t="s">
        <v>1026</v>
      </c>
      <c r="BC5492" s="1" t="s">
        <v>951</v>
      </c>
      <c r="BD5492" s="1" t="s">
        <v>815</v>
      </c>
      <c r="BE5492" s="1" t="s">
        <v>4608</v>
      </c>
      <c r="BF5492" s="1" t="s">
        <v>274</v>
      </c>
    </row>
    <row r="5493" spans="1:58" x14ac:dyDescent="0.35">
      <c r="A5493" s="1">
        <v>3018893</v>
      </c>
      <c r="B5493" s="1" t="s">
        <v>223</v>
      </c>
      <c r="C5493" s="1">
        <v>40531841</v>
      </c>
      <c r="D5493" s="1">
        <v>338945194</v>
      </c>
      <c r="E5493" s="1" t="s">
        <v>59</v>
      </c>
      <c r="F5493" s="1" t="s">
        <v>60</v>
      </c>
      <c r="G5493" s="1" t="s">
        <v>275</v>
      </c>
      <c r="H5493" s="1" t="s">
        <v>860</v>
      </c>
      <c r="I5493" s="1">
        <v>777272628</v>
      </c>
      <c r="J5493" s="1" t="s">
        <v>24513</v>
      </c>
      <c r="K5493" s="1">
        <v>13</v>
      </c>
      <c r="L5493" s="1" t="s">
        <v>64</v>
      </c>
      <c r="M5493" s="1" t="s">
        <v>65</v>
      </c>
      <c r="N5493" s="2">
        <v>45174.5</v>
      </c>
      <c r="O5493" s="1" t="s">
        <v>98</v>
      </c>
      <c r="Q5493" s="1" t="s">
        <v>67</v>
      </c>
      <c r="R5493" s="2">
        <v>45724.500937500001</v>
      </c>
      <c r="S5493" s="1" t="s">
        <v>3799</v>
      </c>
      <c r="T5493" s="1" t="s">
        <v>100</v>
      </c>
      <c r="U5493" s="1" t="s">
        <v>70</v>
      </c>
      <c r="V5493" s="1" t="s">
        <v>24514</v>
      </c>
      <c r="W5493" s="1" t="s">
        <v>653</v>
      </c>
      <c r="X5493" s="1" t="s">
        <v>942</v>
      </c>
      <c r="Y5493" s="1" t="s">
        <v>21434</v>
      </c>
      <c r="Z5493" s="1" t="s">
        <v>1476</v>
      </c>
      <c r="AA5493" s="1" t="s">
        <v>16010</v>
      </c>
      <c r="AB5493" s="1" t="s">
        <v>24515</v>
      </c>
      <c r="AE5493" s="2">
        <v>45724.500949074078</v>
      </c>
      <c r="AF5493" s="1" t="s">
        <v>77</v>
      </c>
      <c r="AH5493" s="1" t="s">
        <v>78</v>
      </c>
      <c r="AI5493" s="1" t="s">
        <v>360</v>
      </c>
      <c r="AJ5493" s="1" t="s">
        <v>13362</v>
      </c>
      <c r="AK5493" s="1" t="s">
        <v>24514</v>
      </c>
      <c r="AL5493" s="1" t="s">
        <v>3799</v>
      </c>
      <c r="AM5493" s="2">
        <v>45724.500972222224</v>
      </c>
      <c r="AN5493" s="1" t="s">
        <v>24514</v>
      </c>
      <c r="AP5493" s="1">
        <v>5779179</v>
      </c>
      <c r="AQ5493" s="1" t="s">
        <v>83</v>
      </c>
      <c r="AR5493" s="2">
        <v>45725.084236111114</v>
      </c>
      <c r="AS5493" s="1" t="s">
        <v>84</v>
      </c>
      <c r="AT5493" s="2">
        <v>45724.5625</v>
      </c>
      <c r="AU5493" s="1" t="s">
        <v>85</v>
      </c>
      <c r="AV5493" s="1" t="s">
        <v>947</v>
      </c>
      <c r="AW5493" s="1" t="s">
        <v>948</v>
      </c>
      <c r="AX5493" s="1" t="s">
        <v>9823</v>
      </c>
      <c r="AZ5493" s="2">
        <v>45725.084236111114</v>
      </c>
      <c r="BB5493" s="1" t="s">
        <v>3431</v>
      </c>
      <c r="BC5493" s="1" t="s">
        <v>3432</v>
      </c>
      <c r="BD5493" s="1" t="s">
        <v>3433</v>
      </c>
      <c r="BE5493" s="1" t="s">
        <v>24494</v>
      </c>
      <c r="BF5493" s="1" t="s">
        <v>14364</v>
      </c>
    </row>
    <row r="5494" spans="1:58" x14ac:dyDescent="0.35">
      <c r="A5494" s="1">
        <v>3018894</v>
      </c>
      <c r="B5494" s="1" t="s">
        <v>58</v>
      </c>
      <c r="C5494" s="1">
        <v>45077751</v>
      </c>
      <c r="D5494" s="1">
        <v>339578608</v>
      </c>
      <c r="E5494" s="1" t="s">
        <v>59</v>
      </c>
      <c r="F5494" s="1" t="s">
        <v>60</v>
      </c>
      <c r="G5494" s="1" t="s">
        <v>1038</v>
      </c>
      <c r="H5494" s="1" t="s">
        <v>681</v>
      </c>
      <c r="I5494" s="1">
        <v>786539577</v>
      </c>
      <c r="J5494" s="1" t="s">
        <v>24516</v>
      </c>
      <c r="K5494" s="1">
        <v>14</v>
      </c>
      <c r="L5494" s="1" t="s">
        <v>64</v>
      </c>
      <c r="M5494" s="1" t="s">
        <v>65</v>
      </c>
      <c r="N5494" s="2">
        <v>45672.458333333336</v>
      </c>
      <c r="O5494" s="1" t="s">
        <v>66</v>
      </c>
      <c r="Q5494" s="1" t="s">
        <v>67</v>
      </c>
      <c r="R5494" s="2">
        <v>45724.501145833332</v>
      </c>
      <c r="S5494" s="1" t="s">
        <v>6266</v>
      </c>
      <c r="T5494" s="1" t="s">
        <v>100</v>
      </c>
      <c r="U5494" s="1" t="s">
        <v>70</v>
      </c>
      <c r="V5494" s="1" t="s">
        <v>24517</v>
      </c>
      <c r="W5494" s="1" t="s">
        <v>263</v>
      </c>
      <c r="X5494" s="1" t="s">
        <v>840</v>
      </c>
      <c r="Y5494" s="1" t="s">
        <v>11374</v>
      </c>
      <c r="Z5494" s="1" t="s">
        <v>841</v>
      </c>
      <c r="AA5494" s="1" t="s">
        <v>24103</v>
      </c>
      <c r="AB5494" s="1" t="s">
        <v>24103</v>
      </c>
      <c r="AE5494" s="2">
        <v>45724.501157407409</v>
      </c>
      <c r="AF5494" s="1" t="s">
        <v>77</v>
      </c>
      <c r="AH5494" s="1" t="s">
        <v>78</v>
      </c>
      <c r="AI5494" s="1" t="s">
        <v>79</v>
      </c>
      <c r="AJ5494" s="1" t="s">
        <v>378</v>
      </c>
      <c r="AK5494" s="1" t="s">
        <v>24517</v>
      </c>
      <c r="AL5494" s="1" t="s">
        <v>6266</v>
      </c>
      <c r="AM5494" s="2">
        <v>45724.501215277778</v>
      </c>
      <c r="AN5494" s="1" t="s">
        <v>24517</v>
      </c>
      <c r="AP5494" s="1">
        <v>5779180</v>
      </c>
      <c r="AQ5494" s="1" t="s">
        <v>83</v>
      </c>
      <c r="AR5494" s="2">
        <v>45724.62122685185</v>
      </c>
      <c r="AS5494" s="1" t="s">
        <v>84</v>
      </c>
      <c r="AT5494" s="2">
        <v>45724.5625</v>
      </c>
      <c r="AU5494" s="1" t="s">
        <v>85</v>
      </c>
      <c r="AV5494" s="1" t="s">
        <v>1328</v>
      </c>
      <c r="AW5494" s="1" t="s">
        <v>1329</v>
      </c>
      <c r="AX5494" s="1" t="s">
        <v>4972</v>
      </c>
      <c r="AZ5494" s="2">
        <v>45724.62122685185</v>
      </c>
      <c r="BB5494" s="1" t="s">
        <v>2825</v>
      </c>
      <c r="BC5494" s="1" t="s">
        <v>153</v>
      </c>
      <c r="BD5494" s="1" t="s">
        <v>2826</v>
      </c>
      <c r="BE5494" s="1" t="s">
        <v>10966</v>
      </c>
      <c r="BF5494" s="1" t="s">
        <v>914</v>
      </c>
    </row>
    <row r="5495" spans="1:58" x14ac:dyDescent="0.35">
      <c r="A5495" s="1">
        <v>3018895</v>
      </c>
      <c r="B5495" s="1" t="s">
        <v>223</v>
      </c>
      <c r="C5495" s="1">
        <v>32987881</v>
      </c>
      <c r="D5495" s="1">
        <v>339751567</v>
      </c>
      <c r="E5495" s="1" t="s">
        <v>59</v>
      </c>
      <c r="F5495" s="1" t="s">
        <v>60</v>
      </c>
      <c r="G5495" s="1" t="s">
        <v>706</v>
      </c>
      <c r="H5495" s="1" t="s">
        <v>5821</v>
      </c>
      <c r="I5495" s="1">
        <v>773073656</v>
      </c>
      <c r="J5495" s="1" t="s">
        <v>1337</v>
      </c>
      <c r="K5495" s="1">
        <v>14</v>
      </c>
      <c r="L5495" s="1" t="s">
        <v>64</v>
      </c>
      <c r="M5495" s="1" t="s">
        <v>65</v>
      </c>
      <c r="N5495" s="2">
        <v>45402.000011574077</v>
      </c>
      <c r="O5495" s="1" t="s">
        <v>497</v>
      </c>
      <c r="Q5495" s="1" t="s">
        <v>67</v>
      </c>
      <c r="R5495" s="2">
        <v>45724.501238425924</v>
      </c>
      <c r="S5495" s="1" t="s">
        <v>2820</v>
      </c>
      <c r="T5495" s="1" t="s">
        <v>69</v>
      </c>
      <c r="U5495" s="1" t="s">
        <v>70</v>
      </c>
      <c r="V5495" s="1" t="s">
        <v>24518</v>
      </c>
      <c r="W5495" s="1" t="s">
        <v>298</v>
      </c>
      <c r="X5495" s="1" t="s">
        <v>299</v>
      </c>
      <c r="Y5495" s="1" t="s">
        <v>3263</v>
      </c>
      <c r="Z5495" s="1" t="s">
        <v>301</v>
      </c>
      <c r="AA5495" s="1" t="s">
        <v>301</v>
      </c>
      <c r="AB5495" s="1" t="s">
        <v>124</v>
      </c>
      <c r="AE5495" s="2">
        <v>45724.501238425924</v>
      </c>
      <c r="AF5495" s="1" t="s">
        <v>77</v>
      </c>
      <c r="AH5495" s="1" t="s">
        <v>78</v>
      </c>
      <c r="AI5495" s="1" t="s">
        <v>106</v>
      </c>
      <c r="AJ5495" s="1" t="s">
        <v>107</v>
      </c>
      <c r="AK5495" s="1" t="s">
        <v>24519</v>
      </c>
      <c r="AL5495" s="1" t="s">
        <v>2820</v>
      </c>
      <c r="AM5495" s="2">
        <v>45724.501284722224</v>
      </c>
      <c r="AN5495" s="1" t="s">
        <v>24519</v>
      </c>
      <c r="AP5495" s="1">
        <v>5779181</v>
      </c>
      <c r="AQ5495" s="1" t="s">
        <v>83</v>
      </c>
      <c r="AR5495" s="2">
        <v>45724.703333333331</v>
      </c>
      <c r="AS5495" s="1" t="s">
        <v>84</v>
      </c>
      <c r="AT5495" s="2">
        <v>45724.5625</v>
      </c>
      <c r="AU5495" s="1" t="s">
        <v>85</v>
      </c>
      <c r="AV5495" s="1" t="s">
        <v>233</v>
      </c>
      <c r="AW5495" s="1" t="s">
        <v>234</v>
      </c>
      <c r="AX5495" s="1" t="s">
        <v>3373</v>
      </c>
      <c r="AZ5495" s="2">
        <v>45724.703333333331</v>
      </c>
      <c r="BB5495" s="1" t="s">
        <v>89</v>
      </c>
      <c r="BC5495" s="1" t="s">
        <v>90</v>
      </c>
      <c r="BD5495" s="1" t="s">
        <v>91</v>
      </c>
      <c r="BE5495" s="1" t="s">
        <v>24520</v>
      </c>
      <c r="BF5495" s="1" t="s">
        <v>1589</v>
      </c>
    </row>
    <row r="5496" spans="1:58" x14ac:dyDescent="0.35">
      <c r="A5496" s="1">
        <v>3018896</v>
      </c>
      <c r="B5496" s="1" t="s">
        <v>223</v>
      </c>
      <c r="C5496" s="1">
        <v>41294911</v>
      </c>
      <c r="D5496" s="1">
        <v>339418345</v>
      </c>
      <c r="E5496" s="1" t="s">
        <v>59</v>
      </c>
      <c r="F5496" s="1" t="s">
        <v>60</v>
      </c>
      <c r="G5496" s="1" t="s">
        <v>3318</v>
      </c>
      <c r="H5496" s="1" t="s">
        <v>24521</v>
      </c>
      <c r="I5496" s="1">
        <v>781805381</v>
      </c>
      <c r="J5496" s="1" t="s">
        <v>1720</v>
      </c>
      <c r="K5496" s="1">
        <v>15</v>
      </c>
      <c r="L5496" s="1" t="s">
        <v>64</v>
      </c>
      <c r="M5496" s="1" t="s">
        <v>65</v>
      </c>
      <c r="N5496" s="2">
        <v>45139.5</v>
      </c>
      <c r="O5496" s="1" t="s">
        <v>98</v>
      </c>
      <c r="Q5496" s="1" t="s">
        <v>67</v>
      </c>
      <c r="R5496" s="2">
        <v>45724.502766203703</v>
      </c>
      <c r="S5496" s="1" t="s">
        <v>317</v>
      </c>
      <c r="T5496" s="1" t="s">
        <v>100</v>
      </c>
      <c r="U5496" s="1" t="s">
        <v>70</v>
      </c>
      <c r="V5496" s="1" t="s">
        <v>24522</v>
      </c>
      <c r="W5496" s="1" t="s">
        <v>143</v>
      </c>
      <c r="X5496" s="1" t="s">
        <v>143</v>
      </c>
      <c r="Y5496" s="1" t="s">
        <v>10673</v>
      </c>
      <c r="Z5496" s="1" t="s">
        <v>388</v>
      </c>
      <c r="AA5496" s="1" t="s">
        <v>4050</v>
      </c>
      <c r="AB5496" s="1" t="s">
        <v>124</v>
      </c>
      <c r="AE5496" s="2">
        <v>45724.502766203703</v>
      </c>
      <c r="AF5496" s="1" t="s">
        <v>77</v>
      </c>
      <c r="AH5496" s="1" t="s">
        <v>78</v>
      </c>
      <c r="AI5496" s="1" t="s">
        <v>106</v>
      </c>
      <c r="AJ5496" s="1" t="s">
        <v>303</v>
      </c>
      <c r="AK5496" s="1" t="s">
        <v>15031</v>
      </c>
      <c r="AL5496" s="1" t="s">
        <v>317</v>
      </c>
      <c r="AM5496" s="2">
        <v>45724.502800925926</v>
      </c>
      <c r="AN5496" s="1" t="s">
        <v>15031</v>
      </c>
      <c r="AP5496" s="1">
        <v>5779185</v>
      </c>
      <c r="AQ5496" s="1" t="s">
        <v>83</v>
      </c>
      <c r="AR5496" s="2">
        <v>45724.735474537039</v>
      </c>
      <c r="AS5496" s="1" t="s">
        <v>84</v>
      </c>
      <c r="AT5496" s="2">
        <v>45724.5625</v>
      </c>
      <c r="AU5496" s="1" t="s">
        <v>85</v>
      </c>
      <c r="AV5496" s="1" t="s">
        <v>149</v>
      </c>
      <c r="AW5496" s="1" t="s">
        <v>150</v>
      </c>
      <c r="AX5496" s="1" t="s">
        <v>2597</v>
      </c>
      <c r="AZ5496" s="2">
        <v>45724.735474537039</v>
      </c>
      <c r="BB5496" s="1" t="s">
        <v>286</v>
      </c>
      <c r="BC5496" s="1" t="s">
        <v>287</v>
      </c>
      <c r="BD5496" s="1" t="s">
        <v>288</v>
      </c>
      <c r="BE5496" s="1" t="s">
        <v>24523</v>
      </c>
      <c r="BF5496" s="1" t="s">
        <v>290</v>
      </c>
    </row>
    <row r="5497" spans="1:58" x14ac:dyDescent="0.35">
      <c r="A5497" s="1">
        <v>3018897</v>
      </c>
      <c r="B5497" s="1" t="s">
        <v>58</v>
      </c>
      <c r="C5497" s="1">
        <v>42725461</v>
      </c>
      <c r="D5497" s="1">
        <v>339465144</v>
      </c>
      <c r="E5497" s="1" t="s">
        <v>59</v>
      </c>
      <c r="F5497" s="1" t="s">
        <v>60</v>
      </c>
      <c r="G5497" s="1" t="s">
        <v>24524</v>
      </c>
      <c r="H5497" s="1" t="s">
        <v>24525</v>
      </c>
      <c r="I5497" s="1">
        <v>771035733</v>
      </c>
      <c r="J5497" s="1" t="s">
        <v>24526</v>
      </c>
      <c r="K5497" s="1">
        <v>15</v>
      </c>
      <c r="L5497" s="1" t="s">
        <v>64</v>
      </c>
      <c r="M5497" s="1" t="s">
        <v>65</v>
      </c>
      <c r="N5497" s="2">
        <v>45521.583333333336</v>
      </c>
      <c r="O5497" s="1" t="s">
        <v>66</v>
      </c>
      <c r="Q5497" s="1" t="s">
        <v>67</v>
      </c>
      <c r="R5497" s="2">
        <v>45724.503750000003</v>
      </c>
      <c r="S5497" s="1" t="s">
        <v>1698</v>
      </c>
      <c r="T5497" s="1" t="s">
        <v>69</v>
      </c>
      <c r="U5497" s="1" t="s">
        <v>101</v>
      </c>
      <c r="V5497" s="1" t="s">
        <v>24527</v>
      </c>
      <c r="W5497" s="1" t="s">
        <v>143</v>
      </c>
      <c r="X5497" s="1" t="s">
        <v>1255</v>
      </c>
      <c r="Y5497" s="1" t="s">
        <v>2044</v>
      </c>
      <c r="Z5497" s="1" t="s">
        <v>1257</v>
      </c>
      <c r="AA5497" s="1" t="s">
        <v>673</v>
      </c>
      <c r="AB5497" s="1" t="s">
        <v>124</v>
      </c>
      <c r="AE5497" s="2">
        <v>45724.503750000003</v>
      </c>
      <c r="AF5497" s="1" t="s">
        <v>77</v>
      </c>
      <c r="AH5497" s="1" t="s">
        <v>78</v>
      </c>
      <c r="AI5497" s="1" t="s">
        <v>79</v>
      </c>
      <c r="AJ5497" s="1" t="s">
        <v>855</v>
      </c>
      <c r="AK5497" s="1" t="s">
        <v>1423</v>
      </c>
      <c r="AL5497" s="1" t="s">
        <v>1698</v>
      </c>
      <c r="AM5497" s="2">
        <v>45724.503784722219</v>
      </c>
      <c r="AN5497" s="1" t="s">
        <v>1423</v>
      </c>
      <c r="AP5497" s="1">
        <v>5779190</v>
      </c>
      <c r="AQ5497" s="1" t="s">
        <v>83</v>
      </c>
      <c r="AR5497" s="2">
        <v>45724.605347222219</v>
      </c>
      <c r="AS5497" s="1" t="s">
        <v>84</v>
      </c>
      <c r="AT5497" s="2">
        <v>45724.5625</v>
      </c>
      <c r="AU5497" s="1" t="s">
        <v>85</v>
      </c>
      <c r="AV5497" s="1" t="s">
        <v>149</v>
      </c>
      <c r="AW5497" s="1" t="s">
        <v>150</v>
      </c>
      <c r="AX5497" s="1" t="s">
        <v>2597</v>
      </c>
      <c r="AZ5497" s="2">
        <v>45724.605347222219</v>
      </c>
      <c r="BB5497" s="1" t="s">
        <v>1878</v>
      </c>
      <c r="BC5497" s="1" t="s">
        <v>1879</v>
      </c>
      <c r="BD5497" s="1" t="s">
        <v>1880</v>
      </c>
      <c r="BE5497" s="1" t="s">
        <v>24528</v>
      </c>
      <c r="BF5497" s="1" t="s">
        <v>649</v>
      </c>
    </row>
    <row r="5498" spans="1:58" x14ac:dyDescent="0.35">
      <c r="A5498" s="1">
        <v>3018898</v>
      </c>
      <c r="B5498" s="1" t="s">
        <v>58</v>
      </c>
      <c r="C5498" s="1">
        <v>36164431</v>
      </c>
      <c r="D5498" s="1">
        <v>338321191</v>
      </c>
      <c r="E5498" s="1" t="s">
        <v>59</v>
      </c>
      <c r="F5498" s="1" t="s">
        <v>60</v>
      </c>
      <c r="G5498" s="1" t="s">
        <v>24529</v>
      </c>
      <c r="H5498" s="1" t="s">
        <v>24530</v>
      </c>
      <c r="I5498" s="1">
        <v>787918497</v>
      </c>
      <c r="J5498" s="1" t="s">
        <v>24531</v>
      </c>
      <c r="K5498" s="1">
        <v>12</v>
      </c>
      <c r="L5498" s="1" t="s">
        <v>64</v>
      </c>
      <c r="M5498" s="1" t="s">
        <v>65</v>
      </c>
      <c r="N5498" s="2">
        <v>44838.791678240741</v>
      </c>
      <c r="O5498" s="1" t="s">
        <v>1087</v>
      </c>
      <c r="Q5498" s="1" t="s">
        <v>67</v>
      </c>
      <c r="R5498" s="2">
        <v>45724.504004629627</v>
      </c>
      <c r="S5498" s="1" t="s">
        <v>1338</v>
      </c>
      <c r="T5498" s="1" t="s">
        <v>100</v>
      </c>
      <c r="U5498" s="1" t="s">
        <v>70</v>
      </c>
      <c r="V5498" s="1" t="s">
        <v>24532</v>
      </c>
      <c r="W5498" s="1" t="s">
        <v>72</v>
      </c>
      <c r="X5498" s="1" t="s">
        <v>2112</v>
      </c>
      <c r="Y5498" s="1" t="s">
        <v>6874</v>
      </c>
      <c r="Z5498" s="1" t="s">
        <v>546</v>
      </c>
      <c r="AA5498" s="1" t="s">
        <v>10095</v>
      </c>
      <c r="AB5498" s="1" t="s">
        <v>124</v>
      </c>
      <c r="AE5498" s="2">
        <v>45724.504016203704</v>
      </c>
      <c r="AF5498" s="1" t="s">
        <v>77</v>
      </c>
      <c r="AH5498" s="1" t="s">
        <v>78</v>
      </c>
      <c r="AI5498" s="1" t="s">
        <v>79</v>
      </c>
      <c r="AJ5498" s="1" t="s">
        <v>378</v>
      </c>
      <c r="AK5498" s="1" t="s">
        <v>11173</v>
      </c>
      <c r="AL5498" s="1" t="s">
        <v>1338</v>
      </c>
      <c r="AM5498" s="2">
        <v>45724.504050925927</v>
      </c>
      <c r="AN5498" s="1" t="s">
        <v>11173</v>
      </c>
      <c r="AP5498" s="1">
        <v>5779193</v>
      </c>
      <c r="AQ5498" s="1" t="s">
        <v>83</v>
      </c>
      <c r="AR5498" s="2">
        <v>45724.696655092594</v>
      </c>
      <c r="AS5498" s="1" t="s">
        <v>84</v>
      </c>
      <c r="AT5498" s="2">
        <v>45724.5625</v>
      </c>
      <c r="AU5498" s="1" t="s">
        <v>85</v>
      </c>
      <c r="AV5498" s="1" t="s">
        <v>2117</v>
      </c>
      <c r="AW5498" s="1" t="s">
        <v>2118</v>
      </c>
      <c r="AX5498" s="1" t="s">
        <v>2119</v>
      </c>
      <c r="AZ5498" s="2">
        <v>45724.696655092594</v>
      </c>
      <c r="BB5498" s="1" t="s">
        <v>192</v>
      </c>
      <c r="BC5498" s="1" t="s">
        <v>193</v>
      </c>
      <c r="BD5498" s="1" t="s">
        <v>194</v>
      </c>
      <c r="BE5498" s="1" t="s">
        <v>24533</v>
      </c>
      <c r="BF5498" s="1" t="s">
        <v>14364</v>
      </c>
    </row>
    <row r="5499" spans="1:58" x14ac:dyDescent="0.35">
      <c r="A5499" s="1">
        <v>3018900</v>
      </c>
      <c r="B5499" s="1" t="s">
        <v>58</v>
      </c>
      <c r="C5499" s="1">
        <v>44858571</v>
      </c>
      <c r="D5499" s="1">
        <v>339991538</v>
      </c>
      <c r="E5499" s="1" t="s">
        <v>59</v>
      </c>
      <c r="F5499" s="1" t="s">
        <v>60</v>
      </c>
      <c r="G5499" s="1" t="s">
        <v>859</v>
      </c>
      <c r="H5499" s="1" t="s">
        <v>24534</v>
      </c>
      <c r="I5499" s="1">
        <v>775364774</v>
      </c>
      <c r="J5499" s="1" t="s">
        <v>8646</v>
      </c>
      <c r="K5499" s="1">
        <v>14</v>
      </c>
      <c r="L5499" s="1" t="s">
        <v>64</v>
      </c>
      <c r="M5499" s="1" t="s">
        <v>65</v>
      </c>
      <c r="N5499" s="2">
        <v>45683.416666666664</v>
      </c>
      <c r="O5499" s="1" t="s">
        <v>66</v>
      </c>
      <c r="Q5499" s="1" t="s">
        <v>67</v>
      </c>
      <c r="R5499" s="2">
        <v>45724.504525462966</v>
      </c>
      <c r="S5499" s="1" t="s">
        <v>9253</v>
      </c>
      <c r="T5499" s="1" t="s">
        <v>100</v>
      </c>
      <c r="U5499" s="1" t="s">
        <v>70</v>
      </c>
      <c r="V5499" s="1" t="s">
        <v>24535</v>
      </c>
      <c r="Y5499" s="1" t="s">
        <v>3269</v>
      </c>
      <c r="Z5499" s="1" t="s">
        <v>964</v>
      </c>
      <c r="AA5499" s="1" t="s">
        <v>7816</v>
      </c>
      <c r="AB5499" s="1" t="s">
        <v>124</v>
      </c>
      <c r="AE5499" s="2">
        <v>45724.504537037035</v>
      </c>
      <c r="AF5499" s="1" t="s">
        <v>77</v>
      </c>
      <c r="AH5499" s="1" t="s">
        <v>125</v>
      </c>
      <c r="AI5499" s="1" t="s">
        <v>79</v>
      </c>
      <c r="AJ5499" s="1" t="s">
        <v>378</v>
      </c>
      <c r="AK5499" s="1" t="s">
        <v>24536</v>
      </c>
      <c r="AL5499" s="1" t="s">
        <v>9253</v>
      </c>
      <c r="AM5499" s="2">
        <v>45724.504594907405</v>
      </c>
      <c r="AN5499" s="1" t="s">
        <v>24536</v>
      </c>
      <c r="AP5499" s="1">
        <v>5779198</v>
      </c>
      <c r="AQ5499" s="1" t="s">
        <v>83</v>
      </c>
      <c r="AR5499" s="2">
        <v>45724.733796296299</v>
      </c>
      <c r="AS5499" s="1" t="s">
        <v>84</v>
      </c>
      <c r="AT5499" s="2">
        <v>45724.5625</v>
      </c>
      <c r="AU5499" s="1" t="s">
        <v>85</v>
      </c>
      <c r="AV5499" s="1" t="s">
        <v>108</v>
      </c>
      <c r="AW5499" s="1" t="s">
        <v>109</v>
      </c>
      <c r="AX5499" s="1" t="s">
        <v>2060</v>
      </c>
      <c r="AZ5499" s="2">
        <v>45724.733796296299</v>
      </c>
      <c r="BB5499" s="1" t="s">
        <v>765</v>
      </c>
      <c r="BC5499" s="1" t="s">
        <v>766</v>
      </c>
      <c r="BD5499" s="1" t="s">
        <v>767</v>
      </c>
      <c r="BE5499" s="1" t="s">
        <v>24537</v>
      </c>
      <c r="BF5499" s="1" t="s">
        <v>274</v>
      </c>
    </row>
    <row r="5500" spans="1:58" x14ac:dyDescent="0.35">
      <c r="A5500" s="1">
        <v>3018901</v>
      </c>
      <c r="B5500" s="1" t="s">
        <v>58</v>
      </c>
      <c r="C5500" s="1">
        <v>36058341</v>
      </c>
      <c r="D5500" s="1">
        <v>338256955</v>
      </c>
      <c r="E5500" s="1" t="s">
        <v>59</v>
      </c>
      <c r="F5500" s="1" t="s">
        <v>60</v>
      </c>
      <c r="G5500" s="1" t="s">
        <v>24538</v>
      </c>
      <c r="H5500" s="1" t="s">
        <v>24539</v>
      </c>
      <c r="I5500" s="1">
        <v>338256955</v>
      </c>
      <c r="J5500" s="1">
        <v>776692662</v>
      </c>
      <c r="K5500" s="1">
        <v>12</v>
      </c>
      <c r="L5500" s="1" t="s">
        <v>64</v>
      </c>
      <c r="M5500" s="1" t="s">
        <v>65</v>
      </c>
      <c r="N5500" s="2">
        <v>44805</v>
      </c>
      <c r="O5500" s="1" t="s">
        <v>353</v>
      </c>
      <c r="Q5500" s="1" t="s">
        <v>67</v>
      </c>
      <c r="R5500" s="2">
        <v>45724.505347222221</v>
      </c>
      <c r="S5500" s="1" t="s">
        <v>556</v>
      </c>
      <c r="T5500" s="1" t="s">
        <v>100</v>
      </c>
      <c r="U5500" s="1" t="s">
        <v>70</v>
      </c>
      <c r="V5500" s="1" t="s">
        <v>24540</v>
      </c>
      <c r="Y5500" s="1" t="s">
        <v>1597</v>
      </c>
      <c r="Z5500" s="1" t="s">
        <v>75</v>
      </c>
      <c r="AA5500" s="1" t="s">
        <v>13165</v>
      </c>
      <c r="AB5500" s="1" t="s">
        <v>13165</v>
      </c>
      <c r="AC5500" s="1">
        <v>4417</v>
      </c>
      <c r="AE5500" s="2">
        <v>45724.505358796298</v>
      </c>
      <c r="AF5500" s="1" t="s">
        <v>77</v>
      </c>
      <c r="AH5500" s="1" t="s">
        <v>125</v>
      </c>
      <c r="AI5500" s="1" t="s">
        <v>79</v>
      </c>
      <c r="AJ5500" s="1" t="s">
        <v>378</v>
      </c>
      <c r="AK5500" s="1" t="s">
        <v>24540</v>
      </c>
      <c r="AL5500" s="1" t="s">
        <v>556</v>
      </c>
      <c r="AM5500" s="2">
        <v>45724.505393518521</v>
      </c>
      <c r="AN5500" s="1" t="s">
        <v>24540</v>
      </c>
      <c r="AP5500" s="1">
        <v>5779202</v>
      </c>
      <c r="AQ5500" s="1" t="s">
        <v>83</v>
      </c>
      <c r="AR5500" s="2">
        <v>45724.625277777777</v>
      </c>
      <c r="AS5500" s="1" t="s">
        <v>84</v>
      </c>
      <c r="AT5500" s="2">
        <v>45724.5625</v>
      </c>
      <c r="AU5500" s="1" t="s">
        <v>85</v>
      </c>
      <c r="AV5500" s="1" t="s">
        <v>645</v>
      </c>
      <c r="AW5500" s="1" t="s">
        <v>646</v>
      </c>
      <c r="AX5500" s="1" t="s">
        <v>13945</v>
      </c>
      <c r="AZ5500" s="2">
        <v>45724.625277777777</v>
      </c>
      <c r="BB5500" s="1" t="s">
        <v>1003</v>
      </c>
      <c r="BC5500" s="1" t="s">
        <v>595</v>
      </c>
      <c r="BD5500" s="1" t="s">
        <v>1004</v>
      </c>
      <c r="BE5500" s="1" t="s">
        <v>24541</v>
      </c>
      <c r="BF5500" s="1" t="s">
        <v>93</v>
      </c>
    </row>
    <row r="5501" spans="1:58" x14ac:dyDescent="0.35">
      <c r="A5501" s="1">
        <v>3018902</v>
      </c>
      <c r="B5501" s="1" t="s">
        <v>58</v>
      </c>
      <c r="C5501" s="1">
        <v>42791401</v>
      </c>
      <c r="D5501" s="1">
        <v>338332418</v>
      </c>
      <c r="E5501" s="1" t="s">
        <v>59</v>
      </c>
      <c r="F5501" s="1" t="s">
        <v>60</v>
      </c>
      <c r="G5501" s="1" t="s">
        <v>24542</v>
      </c>
      <c r="H5501" s="1" t="s">
        <v>7231</v>
      </c>
      <c r="I5501" s="1">
        <v>778272731</v>
      </c>
      <c r="J5501" s="1" t="s">
        <v>24543</v>
      </c>
      <c r="K5501" s="1">
        <v>12</v>
      </c>
      <c r="L5501" s="1" t="s">
        <v>64</v>
      </c>
      <c r="M5501" s="1" t="s">
        <v>65</v>
      </c>
      <c r="N5501" s="2">
        <v>45365.61005787037</v>
      </c>
      <c r="O5501" s="1" t="s">
        <v>66</v>
      </c>
      <c r="Q5501" s="1" t="s">
        <v>67</v>
      </c>
      <c r="R5501" s="2">
        <v>45724.505868055552</v>
      </c>
      <c r="S5501" s="1" t="s">
        <v>14305</v>
      </c>
      <c r="T5501" s="1" t="s">
        <v>69</v>
      </c>
      <c r="U5501" s="1" t="s">
        <v>603</v>
      </c>
      <c r="V5501" s="1" t="s">
        <v>24544</v>
      </c>
      <c r="W5501" s="1" t="s">
        <v>334</v>
      </c>
      <c r="X5501" s="1" t="s">
        <v>1153</v>
      </c>
      <c r="Y5501" s="1" t="s">
        <v>7614</v>
      </c>
      <c r="Z5501" s="1" t="s">
        <v>2321</v>
      </c>
      <c r="AA5501" s="1" t="s">
        <v>3360</v>
      </c>
      <c r="AB5501" s="1" t="s">
        <v>24545</v>
      </c>
      <c r="AE5501" s="2">
        <v>45724.505879629629</v>
      </c>
      <c r="AF5501" s="1" t="s">
        <v>77</v>
      </c>
      <c r="AH5501" s="1" t="s">
        <v>78</v>
      </c>
      <c r="AI5501" s="1" t="s">
        <v>79</v>
      </c>
      <c r="AJ5501" s="1" t="s">
        <v>283</v>
      </c>
      <c r="AK5501" s="1">
        <v>778272731</v>
      </c>
      <c r="AL5501" s="1" t="s">
        <v>14305</v>
      </c>
      <c r="AM5501" s="2">
        <v>45724.505914351852</v>
      </c>
      <c r="AN5501" s="1">
        <v>778272731</v>
      </c>
      <c r="AP5501" s="1">
        <v>5779203</v>
      </c>
      <c r="AQ5501" s="1" t="s">
        <v>83</v>
      </c>
      <c r="AR5501" s="2">
        <v>45724.666678240741</v>
      </c>
      <c r="AS5501" s="1" t="s">
        <v>84</v>
      </c>
      <c r="AT5501" s="2">
        <v>45724.5625</v>
      </c>
      <c r="AU5501" s="1" t="s">
        <v>85</v>
      </c>
      <c r="AV5501" s="1" t="s">
        <v>1214</v>
      </c>
      <c r="AW5501" s="1" t="s">
        <v>1215</v>
      </c>
      <c r="AX5501" s="1" t="s">
        <v>10411</v>
      </c>
      <c r="AZ5501" s="2">
        <v>45724.666678240741</v>
      </c>
      <c r="BB5501" s="1" t="s">
        <v>219</v>
      </c>
      <c r="BC5501" s="1" t="s">
        <v>220</v>
      </c>
      <c r="BD5501" s="1" t="s">
        <v>221</v>
      </c>
      <c r="BE5501" s="1" t="s">
        <v>3843</v>
      </c>
      <c r="BF5501" s="1" t="s">
        <v>914</v>
      </c>
    </row>
    <row r="5502" spans="1:58" x14ac:dyDescent="0.35">
      <c r="A5502" s="1">
        <v>3018903</v>
      </c>
      <c r="B5502" s="1" t="s">
        <v>223</v>
      </c>
      <c r="C5502" s="1">
        <v>36302781</v>
      </c>
      <c r="D5502" s="1">
        <v>338364702</v>
      </c>
      <c r="E5502" s="1" t="s">
        <v>59</v>
      </c>
      <c r="F5502" s="1" t="s">
        <v>60</v>
      </c>
      <c r="G5502" s="1" t="s">
        <v>350</v>
      </c>
      <c r="H5502" s="1" t="s">
        <v>23689</v>
      </c>
      <c r="I5502" s="1">
        <v>774436832</v>
      </c>
      <c r="J5502" s="1" t="s">
        <v>24546</v>
      </c>
      <c r="K5502" s="1">
        <v>13</v>
      </c>
      <c r="L5502" s="1" t="s">
        <v>64</v>
      </c>
      <c r="M5502" s="1" t="s">
        <v>65</v>
      </c>
      <c r="N5502" s="2">
        <v>44884.822222222225</v>
      </c>
      <c r="O5502" s="1" t="s">
        <v>98</v>
      </c>
      <c r="Q5502" s="1" t="s">
        <v>67</v>
      </c>
      <c r="R5502" s="2">
        <v>45724.506018518521</v>
      </c>
      <c r="S5502" s="1" t="s">
        <v>18025</v>
      </c>
      <c r="T5502" s="1" t="s">
        <v>450</v>
      </c>
      <c r="U5502" s="1" t="s">
        <v>70</v>
      </c>
      <c r="V5502" s="1" t="s">
        <v>24547</v>
      </c>
      <c r="W5502" s="1" t="s">
        <v>653</v>
      </c>
      <c r="X5502" s="1" t="s">
        <v>942</v>
      </c>
      <c r="Y5502" s="1" t="s">
        <v>1475</v>
      </c>
      <c r="Z5502" s="1" t="s">
        <v>1476</v>
      </c>
      <c r="AA5502" s="1" t="s">
        <v>21533</v>
      </c>
      <c r="AB5502" s="1" t="s">
        <v>21533</v>
      </c>
      <c r="AE5502" s="2">
        <v>45724.506030092591</v>
      </c>
      <c r="AF5502" s="1" t="s">
        <v>77</v>
      </c>
      <c r="AH5502" s="1" t="s">
        <v>78</v>
      </c>
      <c r="AI5502" s="1" t="s">
        <v>360</v>
      </c>
      <c r="AJ5502" s="1" t="s">
        <v>1740</v>
      </c>
      <c r="AK5502" s="1" t="s">
        <v>24548</v>
      </c>
      <c r="AL5502" s="1" t="s">
        <v>18025</v>
      </c>
      <c r="AM5502" s="2">
        <v>45724.506076388891</v>
      </c>
      <c r="AN5502" s="1" t="s">
        <v>24548</v>
      </c>
      <c r="AP5502" s="1">
        <v>5779204</v>
      </c>
      <c r="AQ5502" s="1" t="s">
        <v>83</v>
      </c>
      <c r="AR5502" s="2">
        <v>45724.698912037034</v>
      </c>
      <c r="AS5502" s="1" t="s">
        <v>84</v>
      </c>
      <c r="AT5502" s="2">
        <v>45724.5625</v>
      </c>
      <c r="AU5502" s="1" t="s">
        <v>85</v>
      </c>
      <c r="AV5502" s="1" t="s">
        <v>947</v>
      </c>
      <c r="AW5502" s="1" t="s">
        <v>948</v>
      </c>
      <c r="AX5502" s="1" t="s">
        <v>1479</v>
      </c>
      <c r="AZ5502" s="2">
        <v>45724.698912037034</v>
      </c>
      <c r="BB5502" s="1" t="s">
        <v>3431</v>
      </c>
      <c r="BC5502" s="1" t="s">
        <v>3432</v>
      </c>
      <c r="BD5502" s="1" t="s">
        <v>3433</v>
      </c>
      <c r="BE5502" s="1" t="s">
        <v>15559</v>
      </c>
      <c r="BF5502" s="1" t="s">
        <v>508</v>
      </c>
    </row>
    <row r="5503" spans="1:58" x14ac:dyDescent="0.35">
      <c r="A5503" s="1">
        <v>3018904</v>
      </c>
      <c r="B5503" s="1" t="s">
        <v>94</v>
      </c>
      <c r="C5503" s="1">
        <v>33623311</v>
      </c>
      <c r="D5503" s="1">
        <v>339674962</v>
      </c>
      <c r="E5503" s="1" t="s">
        <v>59</v>
      </c>
      <c r="F5503" s="1" t="s">
        <v>60</v>
      </c>
      <c r="G5503" s="1" t="s">
        <v>953</v>
      </c>
      <c r="H5503" s="1" t="s">
        <v>1186</v>
      </c>
      <c r="I5503" s="1">
        <v>771476676</v>
      </c>
      <c r="J5503" s="1" t="s">
        <v>24549</v>
      </c>
      <c r="K5503" s="1">
        <v>16</v>
      </c>
      <c r="L5503" s="1" t="s">
        <v>244</v>
      </c>
      <c r="M5503" s="1" t="s">
        <v>65</v>
      </c>
      <c r="N5503" s="2">
        <v>44245.708333333336</v>
      </c>
      <c r="O5503" s="1" t="s">
        <v>98</v>
      </c>
      <c r="Q5503" s="1" t="s">
        <v>67</v>
      </c>
      <c r="R5503" s="2">
        <v>45724.506053240744</v>
      </c>
      <c r="S5503" s="1" t="s">
        <v>1432</v>
      </c>
      <c r="T5503" s="1" t="s">
        <v>783</v>
      </c>
      <c r="U5503" s="1" t="s">
        <v>1208</v>
      </c>
      <c r="V5503" s="1" t="s">
        <v>24550</v>
      </c>
      <c r="W5503" s="1" t="s">
        <v>578</v>
      </c>
      <c r="X5503" s="1" t="s">
        <v>578</v>
      </c>
      <c r="Y5503" s="1" t="s">
        <v>579</v>
      </c>
      <c r="Z5503" s="1" t="s">
        <v>580</v>
      </c>
      <c r="AA5503" s="1" t="s">
        <v>581</v>
      </c>
      <c r="AB5503" s="1" t="s">
        <v>124</v>
      </c>
      <c r="AC5503" s="1">
        <v>771476676</v>
      </c>
      <c r="AE5503" s="2">
        <v>45724.506249999999</v>
      </c>
      <c r="AF5503" s="1" t="s">
        <v>77</v>
      </c>
      <c r="AH5503" s="1" t="s">
        <v>125</v>
      </c>
      <c r="AI5503" s="1" t="s">
        <v>106</v>
      </c>
      <c r="AJ5503" s="1" t="s">
        <v>1326</v>
      </c>
      <c r="AK5503" s="1" t="s">
        <v>24551</v>
      </c>
      <c r="AL5503" s="1" t="s">
        <v>1432</v>
      </c>
      <c r="AM5503" s="2">
        <v>45724.506284722222</v>
      </c>
      <c r="AO5503" s="1" t="s">
        <v>1432</v>
      </c>
      <c r="AP5503" s="1">
        <v>5779206</v>
      </c>
      <c r="AQ5503" s="1" t="s">
        <v>83</v>
      </c>
      <c r="AR5503" s="2">
        <v>45725.52480324074</v>
      </c>
      <c r="AS5503" s="1" t="s">
        <v>84</v>
      </c>
      <c r="AT5503" s="2">
        <v>45724.5625</v>
      </c>
      <c r="AU5503" s="1" t="s">
        <v>85</v>
      </c>
      <c r="AV5503" s="1" t="s">
        <v>130</v>
      </c>
      <c r="AW5503" s="1" t="s">
        <v>131</v>
      </c>
      <c r="AX5503" s="1" t="s">
        <v>132</v>
      </c>
      <c r="AZ5503" s="2">
        <v>45725.52480324074</v>
      </c>
      <c r="BB5503" s="1" t="s">
        <v>2457</v>
      </c>
      <c r="BC5503" s="1" t="s">
        <v>2458</v>
      </c>
      <c r="BD5503" s="1" t="s">
        <v>2459</v>
      </c>
      <c r="BE5503" s="1" t="s">
        <v>24552</v>
      </c>
      <c r="BF5503" s="1" t="s">
        <v>137</v>
      </c>
    </row>
    <row r="5504" spans="1:58" x14ac:dyDescent="0.35">
      <c r="A5504" s="1">
        <v>3018905</v>
      </c>
      <c r="B5504" s="1" t="s">
        <v>58</v>
      </c>
      <c r="C5504" s="1">
        <v>40087511</v>
      </c>
      <c r="D5504" s="1">
        <v>338202825</v>
      </c>
      <c r="E5504" s="1" t="s">
        <v>59</v>
      </c>
      <c r="F5504" s="1" t="s">
        <v>60</v>
      </c>
      <c r="G5504" s="1" t="s">
        <v>24553</v>
      </c>
      <c r="H5504" s="1" t="s">
        <v>24554</v>
      </c>
      <c r="I5504" s="1">
        <v>781847461</v>
      </c>
      <c r="J5504" s="1" t="s">
        <v>24555</v>
      </c>
      <c r="K5504" s="1">
        <v>12</v>
      </c>
      <c r="L5504" s="1" t="s">
        <v>64</v>
      </c>
      <c r="M5504" s="1" t="s">
        <v>65</v>
      </c>
      <c r="N5504" s="2">
        <v>44918.318055555559</v>
      </c>
      <c r="O5504" s="1" t="s">
        <v>66</v>
      </c>
      <c r="Q5504" s="1" t="s">
        <v>67</v>
      </c>
      <c r="R5504" s="2">
        <v>45724.506168981483</v>
      </c>
      <c r="S5504" s="1" t="s">
        <v>6992</v>
      </c>
      <c r="T5504" s="1" t="s">
        <v>69</v>
      </c>
      <c r="U5504" s="1" t="s">
        <v>160</v>
      </c>
      <c r="V5504" s="1" t="s">
        <v>24556</v>
      </c>
      <c r="W5504" s="1" t="s">
        <v>72</v>
      </c>
      <c r="X5504" s="1" t="s">
        <v>2112</v>
      </c>
      <c r="Y5504" s="1" t="s">
        <v>6082</v>
      </c>
      <c r="Z5504" s="1" t="s">
        <v>3653</v>
      </c>
      <c r="AA5504" s="1" t="s">
        <v>11278</v>
      </c>
      <c r="AB5504" s="1" t="s">
        <v>124</v>
      </c>
      <c r="AE5504" s="2">
        <v>45724.506180555552</v>
      </c>
      <c r="AF5504" s="1" t="s">
        <v>77</v>
      </c>
      <c r="AH5504" s="1" t="s">
        <v>125</v>
      </c>
      <c r="AI5504" s="1" t="s">
        <v>79</v>
      </c>
      <c r="AJ5504" s="1" t="s">
        <v>378</v>
      </c>
      <c r="AK5504" s="1" t="s">
        <v>18215</v>
      </c>
      <c r="AL5504" s="1" t="s">
        <v>6992</v>
      </c>
      <c r="AM5504" s="2">
        <v>45724.506215277775</v>
      </c>
      <c r="AN5504" s="1" t="s">
        <v>18215</v>
      </c>
      <c r="AP5504" s="1">
        <v>5779205</v>
      </c>
      <c r="AQ5504" s="1" t="s">
        <v>83</v>
      </c>
      <c r="AR5504" s="2">
        <v>45725.983888888892</v>
      </c>
      <c r="AS5504" s="1" t="s">
        <v>84</v>
      </c>
      <c r="AT5504" s="2">
        <v>45724.5625</v>
      </c>
      <c r="AU5504" s="1" t="s">
        <v>85</v>
      </c>
      <c r="AV5504" s="1" t="s">
        <v>2117</v>
      </c>
      <c r="AW5504" s="1" t="s">
        <v>2118</v>
      </c>
      <c r="AX5504" s="1" t="s">
        <v>3185</v>
      </c>
      <c r="AZ5504" s="2">
        <v>45725.983888888892</v>
      </c>
      <c r="BB5504" s="1" t="s">
        <v>219</v>
      </c>
      <c r="BC5504" s="1" t="s">
        <v>220</v>
      </c>
      <c r="BD5504" s="1" t="s">
        <v>221</v>
      </c>
      <c r="BE5504" s="1" t="s">
        <v>3617</v>
      </c>
      <c r="BF5504" s="1" t="s">
        <v>14364</v>
      </c>
    </row>
    <row r="5505" spans="1:58" x14ac:dyDescent="0.35">
      <c r="A5505" s="1">
        <v>3018906</v>
      </c>
      <c r="B5505" s="1" t="s">
        <v>58</v>
      </c>
      <c r="C5505" s="1">
        <v>36554581</v>
      </c>
      <c r="D5505" s="1">
        <v>339930646</v>
      </c>
      <c r="E5505" s="1" t="s">
        <v>59</v>
      </c>
      <c r="F5505" s="1" t="s">
        <v>60</v>
      </c>
      <c r="G5505" s="1" t="s">
        <v>606</v>
      </c>
      <c r="H5505" s="1" t="s">
        <v>24557</v>
      </c>
      <c r="I5505" s="1">
        <v>772801414</v>
      </c>
      <c r="J5505" s="1" t="s">
        <v>11298</v>
      </c>
      <c r="K5505" s="1">
        <v>19</v>
      </c>
      <c r="L5505" s="1" t="s">
        <v>64</v>
      </c>
      <c r="M5505" s="1" t="s">
        <v>65</v>
      </c>
      <c r="N5505" s="2">
        <v>45177.666678240741</v>
      </c>
      <c r="O5505" s="1" t="s">
        <v>66</v>
      </c>
      <c r="Q5505" s="1" t="s">
        <v>67</v>
      </c>
      <c r="R5505" s="2">
        <v>45724.507037037038</v>
      </c>
      <c r="S5505" s="1" t="s">
        <v>5575</v>
      </c>
      <c r="T5505" s="1" t="s">
        <v>100</v>
      </c>
      <c r="U5505" s="1" t="s">
        <v>160</v>
      </c>
      <c r="V5505" s="1" t="s">
        <v>24558</v>
      </c>
      <c r="W5505" s="1" t="s">
        <v>785</v>
      </c>
      <c r="X5505" s="1" t="s">
        <v>1971</v>
      </c>
      <c r="Y5505" s="1" t="s">
        <v>3848</v>
      </c>
      <c r="Z5505" s="1" t="s">
        <v>1973</v>
      </c>
      <c r="AA5505" s="1" t="s">
        <v>1974</v>
      </c>
      <c r="AB5505" s="1" t="s">
        <v>124</v>
      </c>
      <c r="AC5505" s="1">
        <v>784326430</v>
      </c>
      <c r="AE5505" s="2">
        <v>45724.507037037038</v>
      </c>
      <c r="AF5505" s="1" t="s">
        <v>77</v>
      </c>
      <c r="AH5505" s="1" t="s">
        <v>125</v>
      </c>
      <c r="AI5505" s="1" t="s">
        <v>79</v>
      </c>
      <c r="AJ5505" s="1" t="s">
        <v>378</v>
      </c>
      <c r="AK5505" s="1" t="s">
        <v>24559</v>
      </c>
      <c r="AL5505" s="1" t="s">
        <v>5575</v>
      </c>
      <c r="AM5505" s="2">
        <v>45724.507071759261</v>
      </c>
      <c r="AN5505" s="1" t="s">
        <v>24559</v>
      </c>
      <c r="AP5505" s="1">
        <v>5779208</v>
      </c>
      <c r="AQ5505" s="1" t="s">
        <v>83</v>
      </c>
      <c r="AR5505" s="2">
        <v>45724.801388888889</v>
      </c>
      <c r="AS5505" s="1" t="s">
        <v>84</v>
      </c>
      <c r="AT5505" s="2">
        <v>45724.5625</v>
      </c>
      <c r="AU5505" s="1" t="s">
        <v>85</v>
      </c>
      <c r="AV5505" s="1" t="s">
        <v>790</v>
      </c>
      <c r="AW5505" s="1" t="s">
        <v>791</v>
      </c>
      <c r="AX5505" s="1" t="s">
        <v>11214</v>
      </c>
      <c r="AZ5505" s="2">
        <v>45724.801388888889</v>
      </c>
      <c r="BB5505" s="1" t="s">
        <v>367</v>
      </c>
      <c r="BC5505" s="1" t="s">
        <v>368</v>
      </c>
      <c r="BD5505" s="1" t="s">
        <v>368</v>
      </c>
      <c r="BE5505" s="1" t="s">
        <v>9123</v>
      </c>
      <c r="BF5505" s="1" t="s">
        <v>657</v>
      </c>
    </row>
    <row r="5506" spans="1:58" x14ac:dyDescent="0.35">
      <c r="A5506" s="1">
        <v>3018907</v>
      </c>
      <c r="B5506" s="1" t="s">
        <v>223</v>
      </c>
      <c r="C5506" s="1">
        <v>40089541</v>
      </c>
      <c r="D5506" s="1">
        <v>339766850</v>
      </c>
      <c r="E5506" s="1" t="s">
        <v>59</v>
      </c>
      <c r="F5506" s="1" t="s">
        <v>60</v>
      </c>
      <c r="G5506" s="1" t="s">
        <v>258</v>
      </c>
      <c r="H5506" s="1" t="s">
        <v>2654</v>
      </c>
      <c r="I5506" s="1">
        <v>778136514</v>
      </c>
      <c r="J5506" s="1" t="s">
        <v>7734</v>
      </c>
      <c r="K5506" s="1">
        <v>12</v>
      </c>
      <c r="L5506" s="1" t="s">
        <v>64</v>
      </c>
      <c r="M5506" s="1" t="s">
        <v>65</v>
      </c>
      <c r="N5506" s="2">
        <v>44909.5</v>
      </c>
      <c r="O5506" s="1" t="s">
        <v>98</v>
      </c>
      <c r="Q5506" s="1" t="s">
        <v>67</v>
      </c>
      <c r="R5506" s="2">
        <v>45724.5075</v>
      </c>
      <c r="S5506" s="1" t="s">
        <v>6472</v>
      </c>
      <c r="T5506" s="1" t="s">
        <v>69</v>
      </c>
      <c r="U5506" s="1" t="s">
        <v>723</v>
      </c>
      <c r="V5506" s="1" t="s">
        <v>24560</v>
      </c>
      <c r="W5506" s="1" t="s">
        <v>298</v>
      </c>
      <c r="X5506" s="1" t="s">
        <v>670</v>
      </c>
      <c r="Y5506" s="1" t="s">
        <v>2656</v>
      </c>
      <c r="Z5506" s="1" t="s">
        <v>672</v>
      </c>
      <c r="AA5506" s="1" t="s">
        <v>2657</v>
      </c>
      <c r="AB5506" s="1" t="s">
        <v>24561</v>
      </c>
      <c r="AE5506" s="2">
        <v>45724.507511574076</v>
      </c>
      <c r="AF5506" s="1" t="s">
        <v>77</v>
      </c>
      <c r="AH5506" s="1" t="s">
        <v>125</v>
      </c>
      <c r="AI5506" s="1" t="s">
        <v>106</v>
      </c>
      <c r="AJ5506" s="1" t="s">
        <v>107</v>
      </c>
      <c r="AK5506" s="1" t="s">
        <v>24562</v>
      </c>
      <c r="AL5506" s="1" t="s">
        <v>6472</v>
      </c>
      <c r="AM5506" s="2">
        <v>45724.507557870369</v>
      </c>
      <c r="AN5506" s="1" t="s">
        <v>24562</v>
      </c>
      <c r="AP5506" s="1">
        <v>5779210</v>
      </c>
      <c r="AQ5506" s="1" t="s">
        <v>83</v>
      </c>
      <c r="AR5506" s="2">
        <v>45724.645324074074</v>
      </c>
      <c r="AS5506" s="1" t="s">
        <v>84</v>
      </c>
      <c r="AT5506" s="2">
        <v>45724.5625</v>
      </c>
      <c r="AU5506" s="1" t="s">
        <v>85</v>
      </c>
      <c r="AV5506" s="1" t="s">
        <v>233</v>
      </c>
      <c r="AW5506" s="1" t="s">
        <v>234</v>
      </c>
      <c r="AX5506" s="1" t="s">
        <v>1128</v>
      </c>
      <c r="AZ5506" s="2">
        <v>45724.645324074074</v>
      </c>
      <c r="BB5506" s="1" t="s">
        <v>561</v>
      </c>
      <c r="BC5506" s="1" t="s">
        <v>562</v>
      </c>
      <c r="BD5506" s="1" t="s">
        <v>113</v>
      </c>
      <c r="BE5506" s="1" t="s">
        <v>24563</v>
      </c>
      <c r="BF5506" s="1" t="s">
        <v>2561</v>
      </c>
    </row>
    <row r="5507" spans="1:58" x14ac:dyDescent="0.35">
      <c r="A5507" s="1">
        <v>3018908</v>
      </c>
      <c r="B5507" s="1" t="s">
        <v>58</v>
      </c>
      <c r="C5507" s="1">
        <v>45387821</v>
      </c>
      <c r="D5507" s="1">
        <v>338546899</v>
      </c>
      <c r="E5507" s="1" t="s">
        <v>59</v>
      </c>
      <c r="F5507" s="1" t="s">
        <v>60</v>
      </c>
      <c r="G5507" s="1" t="s">
        <v>1038</v>
      </c>
      <c r="H5507" s="1" t="s">
        <v>24564</v>
      </c>
      <c r="I5507" s="1">
        <v>778038400</v>
      </c>
      <c r="J5507" s="1" t="s">
        <v>24565</v>
      </c>
      <c r="K5507" s="1">
        <v>13</v>
      </c>
      <c r="L5507" s="1" t="s">
        <v>64</v>
      </c>
      <c r="M5507" s="1" t="s">
        <v>65</v>
      </c>
      <c r="N5507" s="2">
        <v>45723.698831018519</v>
      </c>
      <c r="O5507" s="1" t="s">
        <v>66</v>
      </c>
      <c r="Q5507" s="1" t="s">
        <v>67</v>
      </c>
      <c r="R5507" s="2">
        <v>45724.507731481484</v>
      </c>
      <c r="S5507" s="1" t="s">
        <v>2437</v>
      </c>
      <c r="T5507" s="1" t="s">
        <v>69</v>
      </c>
      <c r="U5507" s="1" t="s">
        <v>70</v>
      </c>
      <c r="V5507" s="1" t="s">
        <v>24566</v>
      </c>
      <c r="W5507" s="1" t="s">
        <v>334</v>
      </c>
      <c r="X5507" s="1" t="s">
        <v>1153</v>
      </c>
      <c r="Y5507" s="1" t="s">
        <v>7398</v>
      </c>
      <c r="Z5507" s="1" t="s">
        <v>1137</v>
      </c>
      <c r="AA5507" s="1" t="s">
        <v>1137</v>
      </c>
      <c r="AB5507" s="1" t="s">
        <v>1137</v>
      </c>
      <c r="AC5507" s="1">
        <v>1</v>
      </c>
      <c r="AE5507" s="2">
        <v>45724.507743055554</v>
      </c>
      <c r="AF5507" s="1" t="s">
        <v>77</v>
      </c>
      <c r="AH5507" s="1" t="s">
        <v>125</v>
      </c>
      <c r="AI5507" s="1" t="s">
        <v>79</v>
      </c>
      <c r="AJ5507" s="1" t="s">
        <v>378</v>
      </c>
      <c r="AK5507" s="1" t="s">
        <v>24566</v>
      </c>
      <c r="AL5507" s="1" t="s">
        <v>2437</v>
      </c>
      <c r="AM5507" s="2">
        <v>45724.5078125</v>
      </c>
      <c r="AN5507" s="1" t="s">
        <v>24566</v>
      </c>
      <c r="AP5507" s="1">
        <v>5779212</v>
      </c>
      <c r="AQ5507" s="1" t="s">
        <v>83</v>
      </c>
      <c r="AR5507" s="2">
        <v>45724.684270833335</v>
      </c>
      <c r="AS5507" s="1" t="s">
        <v>84</v>
      </c>
      <c r="AT5507" s="2">
        <v>45724.5625</v>
      </c>
      <c r="AU5507" s="1" t="s">
        <v>85</v>
      </c>
      <c r="AV5507" s="1" t="s">
        <v>1214</v>
      </c>
      <c r="AW5507" s="1" t="s">
        <v>1215</v>
      </c>
      <c r="AX5507" s="1" t="s">
        <v>3363</v>
      </c>
      <c r="AZ5507" s="2">
        <v>45724.684270833335</v>
      </c>
      <c r="BB5507" s="1" t="s">
        <v>192</v>
      </c>
      <c r="BC5507" s="1" t="s">
        <v>193</v>
      </c>
      <c r="BD5507" s="1" t="s">
        <v>194</v>
      </c>
      <c r="BE5507" s="1" t="s">
        <v>4899</v>
      </c>
      <c r="BF5507" s="1" t="s">
        <v>914</v>
      </c>
    </row>
    <row r="5508" spans="1:58" x14ac:dyDescent="0.35">
      <c r="A5508" s="1">
        <v>3018909</v>
      </c>
      <c r="B5508" s="1" t="s">
        <v>58</v>
      </c>
      <c r="C5508" s="1">
        <v>38475961</v>
      </c>
      <c r="D5508" s="1">
        <v>338604754</v>
      </c>
      <c r="E5508" s="1" t="s">
        <v>59</v>
      </c>
      <c r="F5508" s="1" t="s">
        <v>60</v>
      </c>
      <c r="G5508" s="1" t="s">
        <v>2234</v>
      </c>
      <c r="H5508" s="1" t="s">
        <v>24567</v>
      </c>
      <c r="I5508" s="1">
        <v>777216053</v>
      </c>
      <c r="J5508" s="1" t="s">
        <v>13652</v>
      </c>
      <c r="K5508" s="1">
        <v>12</v>
      </c>
      <c r="L5508" s="1" t="s">
        <v>64</v>
      </c>
      <c r="M5508" s="1" t="s">
        <v>65</v>
      </c>
      <c r="N5508" s="2">
        <v>44872.791666666664</v>
      </c>
      <c r="O5508" s="1" t="s">
        <v>66</v>
      </c>
      <c r="Q5508" s="1" t="s">
        <v>67</v>
      </c>
      <c r="R5508" s="2">
        <v>45724.507754629631</v>
      </c>
      <c r="S5508" s="1" t="s">
        <v>18025</v>
      </c>
      <c r="T5508" s="1" t="s">
        <v>450</v>
      </c>
      <c r="U5508" s="1" t="s">
        <v>70</v>
      </c>
      <c r="V5508" s="1" t="s">
        <v>24568</v>
      </c>
      <c r="Y5508" s="1" t="s">
        <v>2445</v>
      </c>
      <c r="Z5508" s="1" t="s">
        <v>1352</v>
      </c>
      <c r="AA5508" s="1" t="s">
        <v>7648</v>
      </c>
      <c r="AB5508" s="1" t="s">
        <v>7648</v>
      </c>
      <c r="AC5508" s="1">
        <v>92</v>
      </c>
      <c r="AE5508" s="2">
        <v>45724.5077662037</v>
      </c>
      <c r="AF5508" s="1" t="s">
        <v>77</v>
      </c>
      <c r="AH5508" s="1" t="s">
        <v>78</v>
      </c>
      <c r="AI5508" s="1" t="s">
        <v>79</v>
      </c>
      <c r="AJ5508" s="1" t="s">
        <v>378</v>
      </c>
      <c r="AK5508" s="1" t="s">
        <v>24569</v>
      </c>
      <c r="AL5508" s="1" t="s">
        <v>18025</v>
      </c>
      <c r="AM5508" s="2">
        <v>45724.507847222223</v>
      </c>
      <c r="AN5508" s="1" t="s">
        <v>24569</v>
      </c>
      <c r="AP5508" s="1">
        <v>5779214</v>
      </c>
      <c r="AQ5508" s="1" t="s">
        <v>83</v>
      </c>
      <c r="AR5508" s="2">
        <v>45725.832048611112</v>
      </c>
      <c r="AS5508" s="1" t="s">
        <v>84</v>
      </c>
      <c r="AT5508" s="2">
        <v>45724.520833333336</v>
      </c>
      <c r="AU5508" s="1" t="s">
        <v>85</v>
      </c>
      <c r="AV5508" s="1" t="s">
        <v>645</v>
      </c>
      <c r="AW5508" s="1" t="s">
        <v>646</v>
      </c>
      <c r="AX5508" s="1" t="s">
        <v>2446</v>
      </c>
      <c r="AZ5508" s="2">
        <v>45725.832048611112</v>
      </c>
      <c r="BB5508" s="1" t="s">
        <v>1003</v>
      </c>
      <c r="BC5508" s="1" t="s">
        <v>595</v>
      </c>
      <c r="BD5508" s="1" t="s">
        <v>1004</v>
      </c>
      <c r="BE5508" s="1" t="s">
        <v>4181</v>
      </c>
      <c r="BF5508" s="1" t="s">
        <v>1936</v>
      </c>
    </row>
    <row r="5509" spans="1:58" x14ac:dyDescent="0.35">
      <c r="A5509" s="1">
        <v>3018911</v>
      </c>
      <c r="B5509" s="1" t="s">
        <v>58</v>
      </c>
      <c r="C5509" s="1">
        <v>42844441</v>
      </c>
      <c r="D5509" s="1">
        <v>338016385</v>
      </c>
      <c r="E5509" s="1" t="s">
        <v>59</v>
      </c>
      <c r="F5509" s="1" t="s">
        <v>60</v>
      </c>
      <c r="G5509" s="1" t="s">
        <v>3864</v>
      </c>
      <c r="H5509" s="1" t="s">
        <v>24570</v>
      </c>
      <c r="I5509" s="1">
        <v>771690160</v>
      </c>
      <c r="J5509" s="1" t="s">
        <v>24571</v>
      </c>
      <c r="K5509" s="1">
        <v>13</v>
      </c>
      <c r="L5509" s="1" t="s">
        <v>64</v>
      </c>
      <c r="M5509" s="1" t="s">
        <v>65</v>
      </c>
      <c r="N5509" s="2">
        <v>45373.638298611113</v>
      </c>
      <c r="O5509" s="1" t="s">
        <v>66</v>
      </c>
      <c r="Q5509" s="1" t="s">
        <v>67</v>
      </c>
      <c r="R5509" s="2">
        <v>45724.507974537039</v>
      </c>
      <c r="S5509" s="1" t="s">
        <v>1312</v>
      </c>
      <c r="T5509" s="1" t="s">
        <v>69</v>
      </c>
      <c r="U5509" s="1" t="s">
        <v>70</v>
      </c>
      <c r="V5509" s="1" t="s">
        <v>11842</v>
      </c>
      <c r="W5509" s="1" t="s">
        <v>653</v>
      </c>
      <c r="X5509" s="1" t="s">
        <v>654</v>
      </c>
      <c r="Y5509" s="1" t="s">
        <v>6836</v>
      </c>
      <c r="Z5509" s="1" t="s">
        <v>3755</v>
      </c>
      <c r="AA5509" s="1" t="s">
        <v>24572</v>
      </c>
      <c r="AB5509" s="1" t="s">
        <v>124</v>
      </c>
      <c r="AE5509" s="2">
        <v>45724.507986111108</v>
      </c>
      <c r="AF5509" s="1" t="s">
        <v>77</v>
      </c>
      <c r="AH5509" s="1" t="s">
        <v>125</v>
      </c>
      <c r="AI5509" s="1" t="s">
        <v>79</v>
      </c>
      <c r="AJ5509" s="1" t="s">
        <v>378</v>
      </c>
      <c r="AK5509" s="1" t="s">
        <v>11842</v>
      </c>
      <c r="AL5509" s="1" t="s">
        <v>1312</v>
      </c>
      <c r="AM5509" s="2">
        <v>45724.508009259262</v>
      </c>
      <c r="AN5509" s="1" t="s">
        <v>11842</v>
      </c>
      <c r="AP5509" s="1">
        <v>5779215</v>
      </c>
      <c r="AQ5509" s="1" t="s">
        <v>83</v>
      </c>
      <c r="AR5509" s="2">
        <v>45724.870462962965</v>
      </c>
      <c r="AS5509" s="1" t="s">
        <v>84</v>
      </c>
      <c r="AT5509" s="2">
        <v>45724.5625</v>
      </c>
      <c r="AU5509" s="1" t="s">
        <v>85</v>
      </c>
      <c r="AV5509" s="1" t="s">
        <v>608</v>
      </c>
      <c r="AW5509" s="1" t="s">
        <v>609</v>
      </c>
      <c r="AX5509" s="1" t="s">
        <v>3567</v>
      </c>
      <c r="AZ5509" s="2">
        <v>45724.870462962965</v>
      </c>
      <c r="BB5509" s="1" t="s">
        <v>152</v>
      </c>
      <c r="BC5509" s="1" t="s">
        <v>153</v>
      </c>
      <c r="BD5509" s="1" t="s">
        <v>154</v>
      </c>
      <c r="BE5509" s="1" t="s">
        <v>2544</v>
      </c>
      <c r="BF5509" s="1" t="s">
        <v>349</v>
      </c>
    </row>
    <row r="5510" spans="1:58" x14ac:dyDescent="0.35">
      <c r="A5510" s="1">
        <v>3018912</v>
      </c>
      <c r="B5510" s="1" t="s">
        <v>58</v>
      </c>
      <c r="C5510" s="1">
        <v>38796461</v>
      </c>
      <c r="D5510" s="1">
        <v>339589553</v>
      </c>
      <c r="E5510" s="1" t="s">
        <v>59</v>
      </c>
      <c r="F5510" s="1" t="s">
        <v>60</v>
      </c>
      <c r="G5510" s="1" t="s">
        <v>116</v>
      </c>
      <c r="H5510" s="1" t="s">
        <v>4953</v>
      </c>
      <c r="I5510" s="1">
        <v>788882776</v>
      </c>
      <c r="J5510" s="1" t="s">
        <v>24573</v>
      </c>
      <c r="K5510" s="1">
        <v>14</v>
      </c>
      <c r="L5510" s="1" t="s">
        <v>64</v>
      </c>
      <c r="M5510" s="1" t="s">
        <v>65</v>
      </c>
      <c r="N5510" s="2">
        <v>45157.541666666664</v>
      </c>
      <c r="O5510" s="1" t="s">
        <v>66</v>
      </c>
      <c r="Q5510" s="1" t="s">
        <v>67</v>
      </c>
      <c r="R5510" s="2">
        <v>45724.509212962963</v>
      </c>
      <c r="S5510" s="1" t="s">
        <v>3087</v>
      </c>
      <c r="T5510" s="1" t="s">
        <v>69</v>
      </c>
      <c r="U5510" s="1" t="s">
        <v>1031</v>
      </c>
      <c r="V5510" s="1" t="s">
        <v>24574</v>
      </c>
      <c r="W5510" s="1" t="s">
        <v>263</v>
      </c>
      <c r="X5510" s="1" t="s">
        <v>840</v>
      </c>
      <c r="Y5510" s="1" t="s">
        <v>5834</v>
      </c>
      <c r="Z5510" s="1" t="s">
        <v>841</v>
      </c>
      <c r="AA5510" s="1" t="s">
        <v>7592</v>
      </c>
      <c r="AB5510" s="1" t="s">
        <v>124</v>
      </c>
      <c r="AE5510" s="2">
        <v>45724.50922453704</v>
      </c>
      <c r="AF5510" s="1" t="s">
        <v>77</v>
      </c>
      <c r="AH5510" s="1" t="s">
        <v>125</v>
      </c>
      <c r="AI5510" s="1" t="s">
        <v>79</v>
      </c>
      <c r="AJ5510" s="1" t="s">
        <v>283</v>
      </c>
      <c r="AK5510" s="1" t="s">
        <v>3093</v>
      </c>
      <c r="AL5510" s="1" t="s">
        <v>3087</v>
      </c>
      <c r="AM5510" s="2">
        <v>45724.509259259263</v>
      </c>
      <c r="AN5510" s="1" t="s">
        <v>3093</v>
      </c>
      <c r="AP5510" s="1">
        <v>5779219</v>
      </c>
      <c r="AQ5510" s="1" t="s">
        <v>83</v>
      </c>
      <c r="AR5510" s="2">
        <v>45725.519849537035</v>
      </c>
      <c r="AS5510" s="1" t="s">
        <v>84</v>
      </c>
      <c r="AT5510" s="2">
        <v>45724.5625</v>
      </c>
      <c r="AU5510" s="1" t="s">
        <v>85</v>
      </c>
      <c r="AV5510" s="1" t="s">
        <v>1328</v>
      </c>
      <c r="AW5510" s="1" t="s">
        <v>1329</v>
      </c>
      <c r="AX5510" s="1" t="s">
        <v>6610</v>
      </c>
      <c r="AZ5510" s="2">
        <v>45725.519849537035</v>
      </c>
      <c r="BB5510" s="1" t="s">
        <v>765</v>
      </c>
      <c r="BC5510" s="1" t="s">
        <v>766</v>
      </c>
      <c r="BD5510" s="1" t="s">
        <v>767</v>
      </c>
      <c r="BE5510" s="1" t="s">
        <v>24575</v>
      </c>
      <c r="BF5510" s="1" t="s">
        <v>914</v>
      </c>
    </row>
    <row r="5511" spans="1:58" x14ac:dyDescent="0.35">
      <c r="A5511" s="1">
        <v>3018913</v>
      </c>
      <c r="B5511" s="1" t="s">
        <v>58</v>
      </c>
      <c r="C5511" s="1">
        <v>548731</v>
      </c>
      <c r="D5511" s="1">
        <v>338276843</v>
      </c>
      <c r="E5511" s="1" t="s">
        <v>59</v>
      </c>
      <c r="F5511" s="1" t="s">
        <v>60</v>
      </c>
      <c r="G5511" s="1" t="s">
        <v>876</v>
      </c>
      <c r="H5511" s="1" t="s">
        <v>1728</v>
      </c>
      <c r="I5511" s="1">
        <v>772005432</v>
      </c>
      <c r="J5511" s="1" t="s">
        <v>1922</v>
      </c>
      <c r="K5511" s="1">
        <v>12</v>
      </c>
      <c r="L5511" s="1" t="s">
        <v>244</v>
      </c>
      <c r="M5511" s="1" t="s">
        <v>65</v>
      </c>
      <c r="N5511" s="2">
        <v>44805</v>
      </c>
      <c r="O5511" s="1" t="s">
        <v>353</v>
      </c>
      <c r="Q5511" s="1" t="s">
        <v>67</v>
      </c>
      <c r="R5511" s="2">
        <v>45724.509467592594</v>
      </c>
      <c r="S5511" s="1" t="s">
        <v>5451</v>
      </c>
      <c r="T5511" s="1" t="s">
        <v>100</v>
      </c>
      <c r="U5511" s="1" t="s">
        <v>101</v>
      </c>
      <c r="V5511" s="1" t="s">
        <v>24576</v>
      </c>
      <c r="Y5511" s="1" t="s">
        <v>22114</v>
      </c>
      <c r="Z5511" s="1" t="s">
        <v>477</v>
      </c>
      <c r="AA5511" s="1" t="s">
        <v>24577</v>
      </c>
      <c r="AB5511" s="1" t="s">
        <v>24578</v>
      </c>
      <c r="AC5511" s="1">
        <v>420</v>
      </c>
      <c r="AE5511" s="2">
        <v>45724.509479166663</v>
      </c>
      <c r="AF5511" s="1" t="s">
        <v>77</v>
      </c>
      <c r="AH5511" s="1" t="s">
        <v>78</v>
      </c>
      <c r="AI5511" s="1" t="s">
        <v>79</v>
      </c>
      <c r="AJ5511" s="1" t="s">
        <v>167</v>
      </c>
      <c r="AK5511" s="1" t="s">
        <v>24579</v>
      </c>
      <c r="AL5511" s="1" t="s">
        <v>5451</v>
      </c>
      <c r="AM5511" s="2">
        <v>45724.509513888886</v>
      </c>
      <c r="AN5511" s="1" t="s">
        <v>24579</v>
      </c>
      <c r="AP5511" s="1">
        <v>5779220</v>
      </c>
      <c r="AQ5511" s="1" t="s">
        <v>83</v>
      </c>
      <c r="AR5511" s="2">
        <v>45725.685162037036</v>
      </c>
      <c r="AS5511" s="1" t="s">
        <v>84</v>
      </c>
      <c r="AT5511" s="2">
        <v>45724.5625</v>
      </c>
      <c r="AU5511" s="1" t="s">
        <v>85</v>
      </c>
      <c r="AV5511" s="1" t="s">
        <v>480</v>
      </c>
      <c r="AW5511" s="1" t="s">
        <v>481</v>
      </c>
      <c r="AX5511" s="1" t="s">
        <v>9871</v>
      </c>
      <c r="AZ5511" s="2">
        <v>45725.685162037036</v>
      </c>
      <c r="BB5511" s="1" t="s">
        <v>4846</v>
      </c>
      <c r="BC5511" s="1" t="s">
        <v>951</v>
      </c>
      <c r="BD5511" s="1" t="s">
        <v>815</v>
      </c>
      <c r="BE5511" s="1" t="s">
        <v>24580</v>
      </c>
      <c r="BF5511" s="1" t="s">
        <v>2891</v>
      </c>
    </row>
    <row r="5512" spans="1:58" x14ac:dyDescent="0.35">
      <c r="A5512" s="1">
        <v>3018914</v>
      </c>
      <c r="B5512" s="1" t="s">
        <v>58</v>
      </c>
      <c r="C5512" s="1">
        <v>44167781</v>
      </c>
      <c r="D5512" s="1">
        <v>338589435</v>
      </c>
      <c r="E5512" s="1" t="s">
        <v>59</v>
      </c>
      <c r="F5512" s="1" t="s">
        <v>60</v>
      </c>
      <c r="G5512" s="1" t="s">
        <v>24581</v>
      </c>
      <c r="H5512" s="1" t="s">
        <v>954</v>
      </c>
      <c r="I5512" s="1">
        <v>781067708</v>
      </c>
      <c r="J5512" s="1" t="s">
        <v>977</v>
      </c>
      <c r="K5512" s="1">
        <v>13</v>
      </c>
      <c r="L5512" s="1" t="s">
        <v>244</v>
      </c>
      <c r="M5512" s="1" t="s">
        <v>65</v>
      </c>
      <c r="N5512" s="2">
        <v>45721.454212962963</v>
      </c>
      <c r="O5512" s="1" t="s">
        <v>353</v>
      </c>
      <c r="Q5512" s="1" t="s">
        <v>67</v>
      </c>
      <c r="R5512" s="2">
        <v>45724.509664351855</v>
      </c>
      <c r="S5512" s="1" t="s">
        <v>5090</v>
      </c>
      <c r="T5512" s="1" t="s">
        <v>100</v>
      </c>
      <c r="U5512" s="1" t="s">
        <v>603</v>
      </c>
      <c r="V5512" s="1" t="s">
        <v>24582</v>
      </c>
      <c r="W5512" s="1" t="s">
        <v>72</v>
      </c>
      <c r="X5512" s="1" t="s">
        <v>2112</v>
      </c>
      <c r="Y5512" s="1" t="s">
        <v>12317</v>
      </c>
      <c r="Z5512" s="1" t="s">
        <v>477</v>
      </c>
      <c r="AA5512" s="1" t="s">
        <v>24583</v>
      </c>
      <c r="AB5512" s="1" t="s">
        <v>24584</v>
      </c>
      <c r="AE5512" s="2">
        <v>45724.509675925925</v>
      </c>
      <c r="AF5512" s="1" t="s">
        <v>77</v>
      </c>
      <c r="AH5512" s="1" t="s">
        <v>125</v>
      </c>
      <c r="AI5512" s="1" t="s">
        <v>79</v>
      </c>
      <c r="AJ5512" s="1" t="s">
        <v>147</v>
      </c>
      <c r="AK5512" s="1" t="s">
        <v>5093</v>
      </c>
      <c r="AL5512" s="1" t="s">
        <v>5090</v>
      </c>
      <c r="AM5512" s="2">
        <v>45724.509722222225</v>
      </c>
      <c r="AN5512" s="1" t="s">
        <v>5093</v>
      </c>
      <c r="AP5512" s="1">
        <v>5779221</v>
      </c>
      <c r="AQ5512" s="1" t="s">
        <v>83</v>
      </c>
      <c r="AR5512" s="2">
        <v>45725.509375000001</v>
      </c>
      <c r="AS5512" s="1" t="s">
        <v>84</v>
      </c>
      <c r="AT5512" s="2">
        <v>45724.5625</v>
      </c>
      <c r="AU5512" s="1" t="s">
        <v>85</v>
      </c>
      <c r="AV5512" s="1" t="s">
        <v>2117</v>
      </c>
      <c r="AW5512" s="1" t="s">
        <v>2118</v>
      </c>
      <c r="AX5512" s="1" t="s">
        <v>2119</v>
      </c>
      <c r="AZ5512" s="2">
        <v>45725.509375000001</v>
      </c>
      <c r="BB5512" s="1" t="s">
        <v>111</v>
      </c>
      <c r="BC5512" s="1" t="s">
        <v>112</v>
      </c>
      <c r="BD5512" s="1" t="s">
        <v>113</v>
      </c>
      <c r="BE5512" s="1" t="s">
        <v>1547</v>
      </c>
      <c r="BF5512" s="1" t="s">
        <v>431</v>
      </c>
    </row>
    <row r="5513" spans="1:58" x14ac:dyDescent="0.35">
      <c r="A5513" s="1">
        <v>3018915</v>
      </c>
      <c r="B5513" s="1" t="s">
        <v>58</v>
      </c>
      <c r="C5513" s="1">
        <v>43707531</v>
      </c>
      <c r="D5513" s="1">
        <v>338028114</v>
      </c>
      <c r="E5513" s="1" t="s">
        <v>59</v>
      </c>
      <c r="F5513" s="1" t="s">
        <v>60</v>
      </c>
      <c r="G5513" s="1" t="s">
        <v>3442</v>
      </c>
      <c r="H5513" s="1" t="s">
        <v>681</v>
      </c>
      <c r="I5513" s="1">
        <v>785417785</v>
      </c>
      <c r="J5513" s="1" t="s">
        <v>6549</v>
      </c>
      <c r="K5513" s="1">
        <v>20</v>
      </c>
      <c r="L5513" s="1" t="s">
        <v>294</v>
      </c>
      <c r="M5513" s="1" t="s">
        <v>295</v>
      </c>
      <c r="N5513" s="2">
        <v>45652.375</v>
      </c>
      <c r="O5513" s="1" t="s">
        <v>66</v>
      </c>
      <c r="Q5513" s="1" t="s">
        <v>67</v>
      </c>
      <c r="R5513" s="2">
        <v>45724.510081018518</v>
      </c>
      <c r="S5513" s="1" t="s">
        <v>14515</v>
      </c>
      <c r="T5513" s="1" t="s">
        <v>69</v>
      </c>
      <c r="U5513" s="1" t="s">
        <v>101</v>
      </c>
      <c r="V5513" s="1" t="s">
        <v>24585</v>
      </c>
      <c r="W5513" s="1" t="s">
        <v>72</v>
      </c>
      <c r="X5513" s="1" t="s">
        <v>183</v>
      </c>
      <c r="Y5513" s="1" t="s">
        <v>19093</v>
      </c>
      <c r="Z5513" s="1" t="s">
        <v>477</v>
      </c>
      <c r="AA5513" s="1" t="s">
        <v>477</v>
      </c>
      <c r="AB5513" s="1" t="s">
        <v>24586</v>
      </c>
      <c r="AE5513" s="2">
        <v>45724.510092592594</v>
      </c>
      <c r="AF5513" s="1" t="s">
        <v>77</v>
      </c>
      <c r="AH5513" s="1" t="s">
        <v>78</v>
      </c>
      <c r="AI5513" s="1" t="s">
        <v>79</v>
      </c>
      <c r="AJ5513" s="1" t="s">
        <v>283</v>
      </c>
      <c r="AK5513" s="1" t="s">
        <v>24585</v>
      </c>
      <c r="AL5513" s="1" t="s">
        <v>14515</v>
      </c>
      <c r="AM5513" s="2">
        <v>45724.510115740741</v>
      </c>
      <c r="AN5513" s="1" t="s">
        <v>24585</v>
      </c>
      <c r="AP5513" s="1">
        <v>5779222</v>
      </c>
      <c r="AQ5513" s="1" t="s">
        <v>83</v>
      </c>
      <c r="AR5513" s="2">
        <v>45725.511678240742</v>
      </c>
      <c r="AS5513" s="1" t="s">
        <v>84</v>
      </c>
      <c r="AT5513" s="2">
        <v>45724.5625</v>
      </c>
      <c r="AU5513" s="1" t="s">
        <v>85</v>
      </c>
      <c r="AV5513" s="1" t="s">
        <v>480</v>
      </c>
      <c r="AW5513" s="1" t="s">
        <v>481</v>
      </c>
      <c r="AX5513" s="1" t="s">
        <v>4339</v>
      </c>
      <c r="AZ5513" s="2">
        <v>45725.511678240742</v>
      </c>
      <c r="BB5513" s="1" t="s">
        <v>950</v>
      </c>
      <c r="BC5513" s="1" t="s">
        <v>951</v>
      </c>
      <c r="BD5513" s="1" t="s">
        <v>815</v>
      </c>
      <c r="BE5513" s="1" t="s">
        <v>3933</v>
      </c>
      <c r="BF5513" s="1" t="s">
        <v>431</v>
      </c>
    </row>
    <row r="5514" spans="1:58" x14ac:dyDescent="0.35">
      <c r="A5514" s="1">
        <v>3018917</v>
      </c>
      <c r="B5514" s="1" t="s">
        <v>327</v>
      </c>
      <c r="C5514" s="1">
        <v>34220131</v>
      </c>
      <c r="D5514" s="1">
        <v>339717116</v>
      </c>
      <c r="E5514" s="1" t="s">
        <v>59</v>
      </c>
      <c r="F5514" s="1" t="s">
        <v>60</v>
      </c>
      <c r="G5514" s="1" t="s">
        <v>2268</v>
      </c>
      <c r="H5514" s="1" t="s">
        <v>3230</v>
      </c>
      <c r="I5514" s="1">
        <v>339717116</v>
      </c>
      <c r="J5514" s="1">
        <v>770833043</v>
      </c>
      <c r="K5514" s="1">
        <v>14</v>
      </c>
      <c r="L5514" s="1" t="s">
        <v>64</v>
      </c>
      <c r="M5514" s="1" t="s">
        <v>65</v>
      </c>
      <c r="N5514" s="2">
        <v>43116</v>
      </c>
      <c r="O5514" s="1" t="s">
        <v>331</v>
      </c>
      <c r="Q5514" s="1" t="s">
        <v>67</v>
      </c>
      <c r="R5514" s="2">
        <v>45724.511157407411</v>
      </c>
      <c r="S5514" s="1" t="s">
        <v>556</v>
      </c>
      <c r="T5514" s="1" t="s">
        <v>100</v>
      </c>
      <c r="U5514" s="1" t="s">
        <v>979</v>
      </c>
      <c r="V5514" s="1" t="s">
        <v>24587</v>
      </c>
      <c r="W5514" s="1" t="s">
        <v>298</v>
      </c>
      <c r="X5514" s="1" t="s">
        <v>298</v>
      </c>
      <c r="Y5514" s="1" t="s">
        <v>632</v>
      </c>
      <c r="Z5514" s="1" t="s">
        <v>929</v>
      </c>
      <c r="AA5514" s="1" t="s">
        <v>4127</v>
      </c>
      <c r="AB5514" s="1" t="s">
        <v>124</v>
      </c>
      <c r="AE5514" s="2">
        <v>45724.51116898148</v>
      </c>
      <c r="AF5514" s="1" t="s">
        <v>77</v>
      </c>
      <c r="AH5514" s="1" t="s">
        <v>125</v>
      </c>
      <c r="AI5514" s="1" t="s">
        <v>106</v>
      </c>
      <c r="AJ5514" s="1" t="s">
        <v>107</v>
      </c>
      <c r="AK5514" s="1" t="s">
        <v>24588</v>
      </c>
      <c r="AL5514" s="1" t="s">
        <v>556</v>
      </c>
      <c r="AM5514" s="2">
        <v>45724.511203703703</v>
      </c>
      <c r="AN5514" s="1" t="s">
        <v>24588</v>
      </c>
      <c r="AP5514" s="1">
        <v>5779229</v>
      </c>
      <c r="AQ5514" s="1" t="s">
        <v>83</v>
      </c>
      <c r="AR5514" s="2">
        <v>45724.746493055558</v>
      </c>
      <c r="AS5514" s="1" t="s">
        <v>84</v>
      </c>
      <c r="AT5514" s="2">
        <v>45724.5625</v>
      </c>
      <c r="AU5514" s="1" t="s">
        <v>85</v>
      </c>
      <c r="AV5514" s="1" t="s">
        <v>4129</v>
      </c>
      <c r="AW5514" s="1" t="s">
        <v>4130</v>
      </c>
      <c r="AX5514" s="1" t="s">
        <v>7926</v>
      </c>
      <c r="AZ5514" s="2">
        <v>45724.746493055558</v>
      </c>
      <c r="BB5514" s="1" t="s">
        <v>933</v>
      </c>
      <c r="BC5514" s="1" t="s">
        <v>934</v>
      </c>
      <c r="BD5514" s="1" t="s">
        <v>935</v>
      </c>
      <c r="BE5514" s="1" t="s">
        <v>936</v>
      </c>
      <c r="BF5514" s="1" t="s">
        <v>937</v>
      </c>
    </row>
    <row r="5515" spans="1:58" x14ac:dyDescent="0.35">
      <c r="A5515" s="1">
        <v>3018918</v>
      </c>
      <c r="B5515" s="1" t="s">
        <v>58</v>
      </c>
      <c r="C5515" s="1">
        <v>42668171</v>
      </c>
      <c r="D5515" s="1">
        <v>338016983</v>
      </c>
      <c r="E5515" s="1" t="s">
        <v>59</v>
      </c>
      <c r="F5515" s="1" t="s">
        <v>60</v>
      </c>
      <c r="G5515" s="1" t="s">
        <v>20193</v>
      </c>
      <c r="H5515" s="1" t="s">
        <v>24589</v>
      </c>
      <c r="I5515" s="1">
        <v>774353575</v>
      </c>
      <c r="J5515" s="1" t="s">
        <v>24590</v>
      </c>
      <c r="K5515" s="1">
        <v>13</v>
      </c>
      <c r="L5515" s="1" t="s">
        <v>64</v>
      </c>
      <c r="M5515" s="1" t="s">
        <v>65</v>
      </c>
      <c r="N5515" s="2">
        <v>45345.458553240744</v>
      </c>
      <c r="O5515" s="1" t="s">
        <v>66</v>
      </c>
      <c r="Q5515" s="1" t="s">
        <v>67</v>
      </c>
      <c r="R5515" s="2">
        <v>45724.511631944442</v>
      </c>
      <c r="S5515" s="1" t="s">
        <v>12309</v>
      </c>
      <c r="T5515" s="1" t="s">
        <v>69</v>
      </c>
      <c r="U5515" s="1" t="s">
        <v>70</v>
      </c>
      <c r="V5515" s="1" t="s">
        <v>24591</v>
      </c>
      <c r="Y5515" s="1" t="s">
        <v>7548</v>
      </c>
      <c r="Z5515" s="1" t="s">
        <v>2999</v>
      </c>
      <c r="AA5515" s="1" t="s">
        <v>3000</v>
      </c>
      <c r="AB5515" s="1" t="s">
        <v>124</v>
      </c>
      <c r="AE5515" s="2">
        <v>45724.511631944442</v>
      </c>
      <c r="AF5515" s="1" t="s">
        <v>77</v>
      </c>
      <c r="AH5515" s="1" t="s">
        <v>125</v>
      </c>
      <c r="AI5515" s="1" t="s">
        <v>79</v>
      </c>
      <c r="AJ5515" s="1" t="s">
        <v>378</v>
      </c>
      <c r="AK5515" s="1" t="s">
        <v>24591</v>
      </c>
      <c r="AL5515" s="1" t="s">
        <v>12309</v>
      </c>
      <c r="AM5515" s="2">
        <v>45724.511666666665</v>
      </c>
      <c r="AN5515" s="1" t="s">
        <v>24591</v>
      </c>
      <c r="AP5515" s="1">
        <v>5779230</v>
      </c>
      <c r="AQ5515" s="1" t="s">
        <v>83</v>
      </c>
      <c r="AR5515" s="2">
        <v>45725.861203703702</v>
      </c>
      <c r="AS5515" s="1" t="s">
        <v>84</v>
      </c>
      <c r="AT5515" s="2">
        <v>45724.5625</v>
      </c>
      <c r="AU5515" s="1" t="s">
        <v>85</v>
      </c>
      <c r="AV5515" s="1" t="s">
        <v>1702</v>
      </c>
      <c r="AW5515" s="1" t="s">
        <v>1703</v>
      </c>
      <c r="AX5515" s="1" t="s">
        <v>1946</v>
      </c>
      <c r="AZ5515" s="2">
        <v>45725.861203703702</v>
      </c>
      <c r="BB5515" s="1" t="s">
        <v>594</v>
      </c>
      <c r="BC5515" s="1" t="s">
        <v>595</v>
      </c>
      <c r="BD5515" s="1" t="s">
        <v>596</v>
      </c>
      <c r="BE5515" s="1" t="s">
        <v>755</v>
      </c>
      <c r="BF5515" s="1" t="s">
        <v>657</v>
      </c>
    </row>
    <row r="5516" spans="1:58" x14ac:dyDescent="0.35">
      <c r="A5516" s="1">
        <v>3018920</v>
      </c>
      <c r="B5516" s="1" t="s">
        <v>223</v>
      </c>
      <c r="C5516" s="1">
        <v>44817141</v>
      </c>
      <c r="D5516" s="1">
        <v>339747638</v>
      </c>
      <c r="E5516" s="1" t="s">
        <v>59</v>
      </c>
      <c r="F5516" s="1" t="s">
        <v>60</v>
      </c>
      <c r="G5516" s="1" t="s">
        <v>258</v>
      </c>
      <c r="H5516" s="1" t="s">
        <v>10645</v>
      </c>
      <c r="I5516" s="1">
        <v>775836139</v>
      </c>
      <c r="J5516" s="1" t="s">
        <v>1096</v>
      </c>
      <c r="K5516" s="1">
        <v>14</v>
      </c>
      <c r="L5516" s="1" t="s">
        <v>64</v>
      </c>
      <c r="M5516" s="1" t="s">
        <v>65</v>
      </c>
      <c r="N5516" s="2">
        <v>45719.505555555559</v>
      </c>
      <c r="O5516" s="1" t="s">
        <v>98</v>
      </c>
      <c r="Q5516" s="1" t="s">
        <v>67</v>
      </c>
      <c r="R5516" s="2">
        <v>45724.511793981481</v>
      </c>
      <c r="S5516" s="1" t="s">
        <v>200</v>
      </c>
      <c r="T5516" s="1" t="s">
        <v>100</v>
      </c>
      <c r="U5516" s="1" t="s">
        <v>1031</v>
      </c>
      <c r="V5516" s="1" t="s">
        <v>24592</v>
      </c>
      <c r="W5516" s="1" t="s">
        <v>298</v>
      </c>
      <c r="X5516" s="1" t="s">
        <v>1124</v>
      </c>
      <c r="Y5516" s="1" t="s">
        <v>7883</v>
      </c>
      <c r="Z5516" s="1" t="s">
        <v>1491</v>
      </c>
      <c r="AA5516" s="1" t="s">
        <v>1491</v>
      </c>
      <c r="AB5516" s="1" t="s">
        <v>124</v>
      </c>
      <c r="AE5516" s="2">
        <v>45724.511793981481</v>
      </c>
      <c r="AF5516" s="1" t="s">
        <v>77</v>
      </c>
      <c r="AH5516" s="1" t="s">
        <v>125</v>
      </c>
      <c r="AI5516" s="1" t="s">
        <v>106</v>
      </c>
      <c r="AJ5516" s="1" t="s">
        <v>107</v>
      </c>
      <c r="AK5516" s="1" t="s">
        <v>24593</v>
      </c>
      <c r="AL5516" s="1" t="s">
        <v>200</v>
      </c>
      <c r="AM5516" s="2">
        <v>45724.634837962964</v>
      </c>
      <c r="AO5516" s="1" t="s">
        <v>586</v>
      </c>
      <c r="AP5516" s="1">
        <v>5779700</v>
      </c>
      <c r="AQ5516" s="1" t="s">
        <v>83</v>
      </c>
      <c r="AR5516" s="2">
        <v>45725.485185185185</v>
      </c>
      <c r="AS5516" s="1" t="s">
        <v>84</v>
      </c>
      <c r="AT5516" s="2">
        <v>45724.5625</v>
      </c>
      <c r="AU5516" s="1" t="s">
        <v>573</v>
      </c>
      <c r="AV5516" s="1" t="s">
        <v>233</v>
      </c>
      <c r="AW5516" s="1" t="s">
        <v>234</v>
      </c>
      <c r="AX5516" s="1" t="s">
        <v>1317</v>
      </c>
      <c r="AZ5516" s="2">
        <v>45725.485185185185</v>
      </c>
      <c r="BB5516" s="1" t="s">
        <v>703</v>
      </c>
      <c r="BC5516" s="1" t="s">
        <v>677</v>
      </c>
      <c r="BD5516" s="1" t="s">
        <v>704</v>
      </c>
      <c r="BE5516" s="1" t="s">
        <v>10748</v>
      </c>
      <c r="BF5516" s="1" t="s">
        <v>240</v>
      </c>
    </row>
    <row r="5517" spans="1:58" x14ac:dyDescent="0.35">
      <c r="A5517" s="1">
        <v>3018919</v>
      </c>
      <c r="B5517" s="1" t="s">
        <v>223</v>
      </c>
      <c r="C5517" s="1">
        <v>41368421</v>
      </c>
      <c r="D5517" s="1">
        <v>339877053</v>
      </c>
      <c r="E5517" s="1" t="s">
        <v>59</v>
      </c>
      <c r="F5517" s="1" t="s">
        <v>60</v>
      </c>
      <c r="G5517" s="1" t="s">
        <v>116</v>
      </c>
      <c r="H5517" s="1" t="s">
        <v>2562</v>
      </c>
      <c r="I5517" s="1">
        <v>783512820</v>
      </c>
      <c r="J5517" s="1" t="s">
        <v>293</v>
      </c>
      <c r="K5517" s="1">
        <v>16</v>
      </c>
      <c r="L5517" s="1" t="s">
        <v>64</v>
      </c>
      <c r="M5517" s="1" t="s">
        <v>65</v>
      </c>
      <c r="N5517" s="2">
        <v>45148.791666666664</v>
      </c>
      <c r="O5517" s="1" t="s">
        <v>98</v>
      </c>
      <c r="Q5517" s="1" t="s">
        <v>67</v>
      </c>
      <c r="R5517" s="2">
        <v>45724.511793981481</v>
      </c>
      <c r="S5517" s="1" t="s">
        <v>2318</v>
      </c>
      <c r="T5517" s="1" t="s">
        <v>69</v>
      </c>
      <c r="U5517" s="1" t="s">
        <v>385</v>
      </c>
      <c r="V5517" s="1" t="s">
        <v>24594</v>
      </c>
      <c r="W5517" s="1" t="s">
        <v>578</v>
      </c>
      <c r="X5517" s="1" t="s">
        <v>578</v>
      </c>
      <c r="Y5517" s="1" t="s">
        <v>696</v>
      </c>
      <c r="Z5517" s="1" t="s">
        <v>697</v>
      </c>
      <c r="AA5517" s="1" t="s">
        <v>698</v>
      </c>
      <c r="AB5517" s="1" t="s">
        <v>124</v>
      </c>
      <c r="AE5517" s="2">
        <v>45724.511793981481</v>
      </c>
      <c r="AF5517" s="1" t="s">
        <v>77</v>
      </c>
      <c r="AH5517" s="1" t="s">
        <v>125</v>
      </c>
      <c r="AI5517" s="1" t="s">
        <v>106</v>
      </c>
      <c r="AJ5517" s="1" t="s">
        <v>674</v>
      </c>
      <c r="AK5517" s="1" t="s">
        <v>24594</v>
      </c>
      <c r="AL5517" s="1" t="s">
        <v>2318</v>
      </c>
      <c r="AM5517" s="2">
        <v>45724.512094907404</v>
      </c>
      <c r="AN5517" s="1" t="s">
        <v>24594</v>
      </c>
      <c r="AP5517" s="1">
        <v>5779232</v>
      </c>
      <c r="AQ5517" s="1" t="s">
        <v>83</v>
      </c>
      <c r="AR5517" s="2">
        <v>45725.525648148148</v>
      </c>
      <c r="AS5517" s="1" t="s">
        <v>84</v>
      </c>
      <c r="AT5517" s="2">
        <v>45724.5625</v>
      </c>
      <c r="AU5517" s="1" t="s">
        <v>85</v>
      </c>
      <c r="AV5517" s="1" t="s">
        <v>700</v>
      </c>
      <c r="AW5517" s="1" t="s">
        <v>701</v>
      </c>
      <c r="AX5517" s="1" t="s">
        <v>1848</v>
      </c>
      <c r="AZ5517" s="2">
        <v>45725.525648148148</v>
      </c>
      <c r="BB5517" s="1" t="s">
        <v>8441</v>
      </c>
      <c r="BC5517" s="1" t="s">
        <v>1061</v>
      </c>
      <c r="BD5517" s="1" t="s">
        <v>8442</v>
      </c>
      <c r="BE5517" s="1" t="s">
        <v>2643</v>
      </c>
      <c r="BF5517" s="1" t="s">
        <v>137</v>
      </c>
    </row>
    <row r="5518" spans="1:58" x14ac:dyDescent="0.35">
      <c r="A5518" s="1">
        <v>3018922</v>
      </c>
      <c r="B5518" s="1" t="s">
        <v>327</v>
      </c>
      <c r="C5518" s="1">
        <v>365941</v>
      </c>
      <c r="D5518" s="1">
        <v>338251926</v>
      </c>
      <c r="E5518" s="1" t="s">
        <v>59</v>
      </c>
      <c r="F5518" s="1" t="s">
        <v>60</v>
      </c>
      <c r="G5518" s="1" t="s">
        <v>24595</v>
      </c>
      <c r="I5518" s="1">
        <v>775231183</v>
      </c>
      <c r="J5518" s="1" t="s">
        <v>24596</v>
      </c>
      <c r="K5518" s="1">
        <v>12</v>
      </c>
      <c r="L5518" s="1" t="s">
        <v>64</v>
      </c>
      <c r="M5518" s="1" t="s">
        <v>65</v>
      </c>
      <c r="N5518" s="2">
        <v>43713.622615740744</v>
      </c>
      <c r="O5518" s="1" t="s">
        <v>3670</v>
      </c>
      <c r="Q5518" s="1" t="s">
        <v>67</v>
      </c>
      <c r="R5518" s="2">
        <v>45724.511990740742</v>
      </c>
      <c r="S5518" s="1" t="s">
        <v>961</v>
      </c>
      <c r="T5518" s="1" t="s">
        <v>100</v>
      </c>
      <c r="U5518" s="1" t="s">
        <v>120</v>
      </c>
      <c r="V5518" s="1" t="s">
        <v>24597</v>
      </c>
      <c r="W5518" s="1" t="s">
        <v>72</v>
      </c>
      <c r="X5518" s="1" t="s">
        <v>356</v>
      </c>
      <c r="Y5518" s="1" t="s">
        <v>24598</v>
      </c>
      <c r="Z5518" s="1" t="s">
        <v>1165</v>
      </c>
      <c r="AA5518" s="1" t="s">
        <v>15077</v>
      </c>
      <c r="AB5518" s="1" t="s">
        <v>15077</v>
      </c>
      <c r="AC5518" s="1">
        <v>6</v>
      </c>
      <c r="AE5518" s="2">
        <v>45724.512002314812</v>
      </c>
      <c r="AF5518" s="1" t="s">
        <v>1035</v>
      </c>
      <c r="AH5518" s="1" t="s">
        <v>125</v>
      </c>
      <c r="AI5518" s="1" t="s">
        <v>360</v>
      </c>
      <c r="AJ5518" s="1" t="s">
        <v>167</v>
      </c>
      <c r="AK5518" s="1" t="s">
        <v>24599</v>
      </c>
      <c r="AL5518" s="1" t="s">
        <v>961</v>
      </c>
      <c r="AM5518" s="2">
        <v>45724.512037037035</v>
      </c>
      <c r="AN5518" s="1" t="s">
        <v>24599</v>
      </c>
      <c r="AP5518" s="1">
        <v>5779231</v>
      </c>
      <c r="AQ5518" s="1" t="s">
        <v>83</v>
      </c>
      <c r="AR5518" s="2">
        <v>45724.646377314813</v>
      </c>
      <c r="AS5518" s="1" t="s">
        <v>84</v>
      </c>
      <c r="AT5518" s="2">
        <v>45724.5625</v>
      </c>
      <c r="AU5518" s="1" t="s">
        <v>85</v>
      </c>
      <c r="AV5518" s="1" t="s">
        <v>645</v>
      </c>
      <c r="AW5518" s="1" t="s">
        <v>646</v>
      </c>
      <c r="AX5518" s="1" t="s">
        <v>22948</v>
      </c>
      <c r="AZ5518" s="2">
        <v>45724.646377314813</v>
      </c>
      <c r="BB5518" s="1" t="s">
        <v>6419</v>
      </c>
      <c r="BC5518" s="1" t="s">
        <v>5858</v>
      </c>
      <c r="BD5518" s="1" t="s">
        <v>6420</v>
      </c>
      <c r="BE5518" s="1" t="s">
        <v>24600</v>
      </c>
      <c r="BF5518" s="1" t="s">
        <v>937</v>
      </c>
    </row>
    <row r="5519" spans="1:58" x14ac:dyDescent="0.35">
      <c r="A5519" s="1">
        <v>3018923</v>
      </c>
      <c r="B5519" s="1" t="s">
        <v>58</v>
      </c>
      <c r="C5519" s="1">
        <v>42693161</v>
      </c>
      <c r="D5519" s="1">
        <v>338305399</v>
      </c>
      <c r="E5519" s="1" t="s">
        <v>59</v>
      </c>
      <c r="F5519" s="1" t="s">
        <v>60</v>
      </c>
      <c r="G5519" s="1" t="s">
        <v>18968</v>
      </c>
      <c r="H5519" s="1" t="s">
        <v>3817</v>
      </c>
      <c r="I5519" s="1">
        <v>709886818</v>
      </c>
      <c r="J5519" s="1" t="s">
        <v>16786</v>
      </c>
      <c r="K5519" s="1">
        <v>12</v>
      </c>
      <c r="L5519" s="1" t="s">
        <v>64</v>
      </c>
      <c r="M5519" s="1" t="s">
        <v>65</v>
      </c>
      <c r="N5519" s="2">
        <v>45657.583333333336</v>
      </c>
      <c r="O5519" s="1" t="s">
        <v>66</v>
      </c>
      <c r="Q5519" s="1" t="s">
        <v>67</v>
      </c>
      <c r="R5519" s="2">
        <v>45724.512094907404</v>
      </c>
      <c r="S5519" s="1" t="s">
        <v>12404</v>
      </c>
      <c r="T5519" s="1" t="s">
        <v>100</v>
      </c>
      <c r="U5519" s="1" t="s">
        <v>70</v>
      </c>
      <c r="V5519" s="1" t="s">
        <v>24601</v>
      </c>
      <c r="W5519" s="1" t="s">
        <v>72</v>
      </c>
      <c r="X5519" s="1" t="s">
        <v>881</v>
      </c>
      <c r="Y5519" s="1" t="s">
        <v>9068</v>
      </c>
      <c r="Z5519" s="1" t="s">
        <v>1165</v>
      </c>
      <c r="AA5519" s="1" t="s">
        <v>2887</v>
      </c>
      <c r="AB5519" s="1" t="s">
        <v>124</v>
      </c>
      <c r="AE5519" s="2">
        <v>45724.512106481481</v>
      </c>
      <c r="AF5519" s="1" t="s">
        <v>77</v>
      </c>
      <c r="AH5519" s="1" t="s">
        <v>78</v>
      </c>
      <c r="AI5519" s="1" t="s">
        <v>79</v>
      </c>
      <c r="AJ5519" s="1" t="s">
        <v>378</v>
      </c>
      <c r="AK5519" s="1" t="s">
        <v>24602</v>
      </c>
      <c r="AL5519" s="1" t="s">
        <v>12404</v>
      </c>
      <c r="AM5519" s="2">
        <v>45724.512152777781</v>
      </c>
      <c r="AN5519" s="1" t="s">
        <v>24602</v>
      </c>
      <c r="AP5519" s="1">
        <v>5779234</v>
      </c>
      <c r="AQ5519" s="1" t="s">
        <v>83</v>
      </c>
      <c r="AR5519" s="2">
        <v>45724.647766203707</v>
      </c>
      <c r="AS5519" s="1" t="s">
        <v>84</v>
      </c>
      <c r="AT5519" s="2">
        <v>45724.5625</v>
      </c>
      <c r="AU5519" s="1" t="s">
        <v>85</v>
      </c>
      <c r="AV5519" s="1" t="s">
        <v>1354</v>
      </c>
      <c r="AW5519" s="1" t="s">
        <v>1355</v>
      </c>
      <c r="AX5519" s="1" t="s">
        <v>3476</v>
      </c>
      <c r="AZ5519" s="2">
        <v>45724.647766203707</v>
      </c>
      <c r="BB5519" s="1" t="s">
        <v>1878</v>
      </c>
      <c r="BC5519" s="1" t="s">
        <v>1879</v>
      </c>
      <c r="BD5519" s="1" t="s">
        <v>1880</v>
      </c>
      <c r="BE5519" s="1" t="s">
        <v>24603</v>
      </c>
      <c r="BF5519" s="1" t="s">
        <v>649</v>
      </c>
    </row>
    <row r="5520" spans="1:58" x14ac:dyDescent="0.35">
      <c r="A5520" s="1">
        <v>3018924</v>
      </c>
      <c r="B5520" s="1" t="s">
        <v>327</v>
      </c>
      <c r="C5520" s="1">
        <v>32224511</v>
      </c>
      <c r="D5520" s="1">
        <v>339709852</v>
      </c>
      <c r="E5520" s="1" t="s">
        <v>59</v>
      </c>
      <c r="F5520" s="1" t="s">
        <v>60</v>
      </c>
      <c r="G5520" s="1" t="s">
        <v>1736</v>
      </c>
      <c r="H5520" s="1" t="s">
        <v>5525</v>
      </c>
      <c r="I5520" s="1">
        <v>773778885</v>
      </c>
      <c r="J5520" s="1" t="s">
        <v>17347</v>
      </c>
      <c r="K5520" s="1">
        <v>14</v>
      </c>
      <c r="L5520" s="1" t="s">
        <v>64</v>
      </c>
      <c r="M5520" s="1" t="s">
        <v>65</v>
      </c>
      <c r="N5520" s="2">
        <v>43116</v>
      </c>
      <c r="O5520" s="1" t="s">
        <v>331</v>
      </c>
      <c r="Q5520" s="1" t="s">
        <v>67</v>
      </c>
      <c r="R5520" s="2">
        <v>45724.512557870374</v>
      </c>
      <c r="S5520" s="1" t="s">
        <v>3349</v>
      </c>
      <c r="T5520" s="1" t="s">
        <v>69</v>
      </c>
      <c r="U5520" s="1" t="s">
        <v>70</v>
      </c>
      <c r="V5520" s="1" t="s">
        <v>24604</v>
      </c>
      <c r="W5520" s="1" t="s">
        <v>298</v>
      </c>
      <c r="X5520" s="1" t="s">
        <v>427</v>
      </c>
      <c r="Y5520" s="1" t="s">
        <v>16457</v>
      </c>
      <c r="Z5520" s="1" t="s">
        <v>231</v>
      </c>
      <c r="AA5520" s="1" t="s">
        <v>5315</v>
      </c>
      <c r="AB5520" s="1" t="s">
        <v>124</v>
      </c>
      <c r="AE5520" s="2">
        <v>45724.512569444443</v>
      </c>
      <c r="AF5520" s="1" t="s">
        <v>77</v>
      </c>
      <c r="AH5520" s="1" t="s">
        <v>78</v>
      </c>
      <c r="AI5520" s="1" t="s">
        <v>106</v>
      </c>
      <c r="AJ5520" s="1" t="s">
        <v>107</v>
      </c>
      <c r="AK5520" s="1" t="s">
        <v>24604</v>
      </c>
      <c r="AL5520" s="1" t="s">
        <v>3349</v>
      </c>
      <c r="AM5520" s="2">
        <v>45724.512592592589</v>
      </c>
      <c r="AN5520" s="1" t="s">
        <v>24604</v>
      </c>
      <c r="AP5520" s="1">
        <v>5779235</v>
      </c>
      <c r="AQ5520" s="1" t="s">
        <v>83</v>
      </c>
      <c r="AR5520" s="2">
        <v>45725.709988425922</v>
      </c>
      <c r="AS5520" s="1" t="s">
        <v>84</v>
      </c>
      <c r="AT5520" s="2">
        <v>45724.5625</v>
      </c>
      <c r="AU5520" s="1" t="s">
        <v>85</v>
      </c>
      <c r="AV5520" s="1" t="s">
        <v>233</v>
      </c>
      <c r="AW5520" s="1" t="s">
        <v>234</v>
      </c>
      <c r="AX5520" s="1" t="s">
        <v>1635</v>
      </c>
      <c r="AZ5520" s="2">
        <v>45725.709988425922</v>
      </c>
      <c r="BB5520" s="1" t="s">
        <v>676</v>
      </c>
      <c r="BC5520" s="1" t="s">
        <v>677</v>
      </c>
      <c r="BD5520" s="1" t="s">
        <v>678</v>
      </c>
      <c r="BE5520" s="1" t="s">
        <v>24605</v>
      </c>
      <c r="BF5520" s="1" t="s">
        <v>240</v>
      </c>
    </row>
    <row r="5521" spans="1:58" x14ac:dyDescent="0.35">
      <c r="A5521" s="1">
        <v>3018925</v>
      </c>
      <c r="B5521" s="1" t="s">
        <v>58</v>
      </c>
      <c r="C5521" s="1">
        <v>35041551</v>
      </c>
      <c r="D5521" s="1">
        <v>338373997</v>
      </c>
      <c r="E5521" s="1" t="s">
        <v>59</v>
      </c>
      <c r="F5521" s="1" t="s">
        <v>60</v>
      </c>
      <c r="G5521" s="1" t="s">
        <v>275</v>
      </c>
      <c r="H5521" s="1" t="s">
        <v>24606</v>
      </c>
      <c r="I5521" s="1">
        <v>777286786</v>
      </c>
      <c r="J5521" s="1" t="s">
        <v>277</v>
      </c>
      <c r="K5521" s="1">
        <v>13</v>
      </c>
      <c r="L5521" s="1" t="s">
        <v>64</v>
      </c>
      <c r="M5521" s="1" t="s">
        <v>65</v>
      </c>
      <c r="N5521" s="2">
        <v>44835</v>
      </c>
      <c r="O5521" s="1" t="s">
        <v>66</v>
      </c>
      <c r="Q5521" s="1" t="s">
        <v>67</v>
      </c>
      <c r="R5521" s="2">
        <v>45724.513437499998</v>
      </c>
      <c r="S5521" s="1" t="s">
        <v>10869</v>
      </c>
      <c r="T5521" s="1" t="s">
        <v>69</v>
      </c>
      <c r="U5521" s="1" t="s">
        <v>70</v>
      </c>
      <c r="V5521" s="1" t="s">
        <v>24607</v>
      </c>
      <c r="Y5521" s="1" t="s">
        <v>3025</v>
      </c>
      <c r="Z5521" s="1" t="s">
        <v>165</v>
      </c>
      <c r="AA5521" s="1" t="s">
        <v>2750</v>
      </c>
      <c r="AB5521" s="1" t="s">
        <v>2750</v>
      </c>
      <c r="AC5521" s="1" t="s">
        <v>24608</v>
      </c>
      <c r="AE5521" s="2">
        <v>45724.513449074075</v>
      </c>
      <c r="AF5521" s="1" t="s">
        <v>77</v>
      </c>
      <c r="AH5521" s="1" t="s">
        <v>125</v>
      </c>
      <c r="AI5521" s="1" t="s">
        <v>79</v>
      </c>
      <c r="AJ5521" s="1" t="s">
        <v>3850</v>
      </c>
      <c r="AK5521" s="1" t="s">
        <v>24609</v>
      </c>
      <c r="AL5521" s="1" t="s">
        <v>10869</v>
      </c>
      <c r="AM5521" s="2">
        <v>45724.513495370367</v>
      </c>
      <c r="AN5521" s="1" t="s">
        <v>24609</v>
      </c>
      <c r="AP5521" s="1">
        <v>5779238</v>
      </c>
      <c r="AQ5521" s="1" t="s">
        <v>83</v>
      </c>
      <c r="AR5521" s="2">
        <v>45725.65829861111</v>
      </c>
      <c r="AS5521" s="1" t="s">
        <v>84</v>
      </c>
      <c r="AT5521" s="2">
        <v>45724.5625</v>
      </c>
      <c r="AU5521" s="1" t="s">
        <v>85</v>
      </c>
      <c r="AV5521" s="1" t="s">
        <v>169</v>
      </c>
      <c r="AW5521" s="1" t="s">
        <v>170</v>
      </c>
      <c r="AX5521" s="1" t="s">
        <v>3628</v>
      </c>
      <c r="AZ5521" s="2">
        <v>45725.65829861111</v>
      </c>
      <c r="BB5521" s="1" t="s">
        <v>537</v>
      </c>
      <c r="BC5521" s="1" t="s">
        <v>538</v>
      </c>
      <c r="BD5521" s="1" t="s">
        <v>91</v>
      </c>
      <c r="BE5521" s="1" t="s">
        <v>23425</v>
      </c>
      <c r="BF5521" s="1" t="s">
        <v>176</v>
      </c>
    </row>
    <row r="5522" spans="1:58" x14ac:dyDescent="0.35">
      <c r="A5522" s="1">
        <v>3018926</v>
      </c>
      <c r="B5522" s="1" t="s">
        <v>58</v>
      </c>
      <c r="C5522" s="1">
        <v>45342351</v>
      </c>
      <c r="D5522" s="1">
        <v>338278798</v>
      </c>
      <c r="E5522" s="1" t="s">
        <v>59</v>
      </c>
      <c r="F5522" s="1" t="s">
        <v>60</v>
      </c>
      <c r="G5522" s="1" t="s">
        <v>530</v>
      </c>
      <c r="H5522" s="1" t="s">
        <v>7700</v>
      </c>
      <c r="I5522" s="1">
        <v>774047900</v>
      </c>
      <c r="J5522" s="1" t="s">
        <v>908</v>
      </c>
      <c r="K5522" s="1">
        <v>13</v>
      </c>
      <c r="L5522" s="1" t="s">
        <v>64</v>
      </c>
      <c r="M5522" s="1" t="s">
        <v>65</v>
      </c>
      <c r="N5522" s="2">
        <v>45724.5</v>
      </c>
      <c r="O5522" s="1" t="s">
        <v>66</v>
      </c>
      <c r="Q5522" s="1" t="s">
        <v>67</v>
      </c>
      <c r="R5522" s="2">
        <v>45724.513958333337</v>
      </c>
      <c r="S5522" s="1" t="s">
        <v>1451</v>
      </c>
      <c r="T5522" s="1" t="s">
        <v>1452</v>
      </c>
      <c r="U5522" s="1" t="s">
        <v>70</v>
      </c>
      <c r="V5522" s="1" t="s">
        <v>24610</v>
      </c>
      <c r="W5522" s="1" t="s">
        <v>214</v>
      </c>
      <c r="X5522" s="1" t="s">
        <v>319</v>
      </c>
      <c r="Y5522" s="1" t="s">
        <v>10615</v>
      </c>
      <c r="Z5522" s="1" t="s">
        <v>321</v>
      </c>
      <c r="AA5522" s="1" t="s">
        <v>4490</v>
      </c>
      <c r="AB5522" s="1" t="s">
        <v>124</v>
      </c>
      <c r="AE5522" s="2">
        <v>45725.516215277778</v>
      </c>
      <c r="AF5522" s="1" t="s">
        <v>77</v>
      </c>
      <c r="AH5522" s="1" t="s">
        <v>125</v>
      </c>
      <c r="AI5522" s="1" t="s">
        <v>58</v>
      </c>
      <c r="AJ5522" s="1" t="s">
        <v>80</v>
      </c>
      <c r="AK5522" s="1" t="s">
        <v>24611</v>
      </c>
      <c r="AL5522" s="1" t="s">
        <v>325</v>
      </c>
      <c r="AM5522" s="2">
        <v>45725.51630787037</v>
      </c>
      <c r="AN5522" s="1" t="s">
        <v>24611</v>
      </c>
      <c r="AO5522" s="1" t="s">
        <v>325</v>
      </c>
      <c r="AP5522" s="1">
        <v>5780943</v>
      </c>
      <c r="AQ5522" s="1" t="s">
        <v>83</v>
      </c>
      <c r="AR5522" s="2">
        <v>45725.74050925926</v>
      </c>
      <c r="AS5522" s="1" t="s">
        <v>84</v>
      </c>
      <c r="AT5522" s="2">
        <v>45725.5625</v>
      </c>
      <c r="AU5522" s="1" t="s">
        <v>85</v>
      </c>
      <c r="AV5522" s="1" t="s">
        <v>2194</v>
      </c>
      <c r="AW5522" s="1" t="s">
        <v>2195</v>
      </c>
      <c r="AX5522" s="1" t="s">
        <v>9021</v>
      </c>
      <c r="AZ5522" s="2">
        <v>45725.74050925926</v>
      </c>
      <c r="BB5522" s="1" t="s">
        <v>537</v>
      </c>
      <c r="BC5522" s="1" t="s">
        <v>538</v>
      </c>
      <c r="BD5522" s="1" t="s">
        <v>91</v>
      </c>
      <c r="BE5522" s="1" t="s">
        <v>24612</v>
      </c>
      <c r="BF5522" s="1" t="s">
        <v>914</v>
      </c>
    </row>
    <row r="5523" spans="1:58" x14ac:dyDescent="0.35">
      <c r="A5523" s="1">
        <v>3018927</v>
      </c>
      <c r="B5523" s="1" t="s">
        <v>94</v>
      </c>
      <c r="C5523" s="1">
        <v>45397631</v>
      </c>
      <c r="D5523" s="1">
        <v>339022100</v>
      </c>
      <c r="E5523" s="1" t="s">
        <v>59</v>
      </c>
      <c r="F5523" s="1" t="s">
        <v>60</v>
      </c>
      <c r="G5523" s="1" t="s">
        <v>3548</v>
      </c>
      <c r="H5523" s="1" t="s">
        <v>24613</v>
      </c>
      <c r="I5523" s="1">
        <v>772683908</v>
      </c>
      <c r="J5523" s="1" t="s">
        <v>8385</v>
      </c>
      <c r="K5523" s="1">
        <v>17</v>
      </c>
      <c r="L5523" s="1" t="s">
        <v>64</v>
      </c>
      <c r="M5523" s="1" t="s">
        <v>65</v>
      </c>
      <c r="N5523" s="2">
        <v>45723.458333333336</v>
      </c>
      <c r="O5523" s="1" t="s">
        <v>98</v>
      </c>
      <c r="Q5523" s="1" t="s">
        <v>67</v>
      </c>
      <c r="R5523" s="2">
        <v>45724.514131944445</v>
      </c>
      <c r="S5523" s="1" t="s">
        <v>6800</v>
      </c>
      <c r="T5523" s="1" t="s">
        <v>69</v>
      </c>
      <c r="U5523" s="1" t="s">
        <v>120</v>
      </c>
      <c r="V5523" s="1" t="s">
        <v>24614</v>
      </c>
      <c r="W5523" s="1" t="s">
        <v>3521</v>
      </c>
      <c r="X5523" s="1" t="s">
        <v>3522</v>
      </c>
      <c r="Y5523" s="1" t="s">
        <v>8868</v>
      </c>
      <c r="Z5523" s="1" t="s">
        <v>3713</v>
      </c>
      <c r="AA5523" s="1" t="s">
        <v>24279</v>
      </c>
      <c r="AB5523" s="1" t="s">
        <v>124</v>
      </c>
      <c r="AE5523" s="2">
        <v>45724.514143518521</v>
      </c>
      <c r="AF5523" s="1" t="s">
        <v>77</v>
      </c>
      <c r="AH5523" s="1" t="s">
        <v>78</v>
      </c>
      <c r="AI5523" s="1" t="s">
        <v>106</v>
      </c>
      <c r="AJ5523" s="1" t="s">
        <v>303</v>
      </c>
      <c r="AK5523" s="1" t="s">
        <v>24615</v>
      </c>
      <c r="AL5523" s="1" t="s">
        <v>6800</v>
      </c>
      <c r="AM5523" s="2">
        <v>45724.514166666668</v>
      </c>
      <c r="AN5523" s="1" t="s">
        <v>24615</v>
      </c>
      <c r="AP5523" s="1">
        <v>5779243</v>
      </c>
      <c r="AQ5523" s="1" t="s">
        <v>83</v>
      </c>
      <c r="AR5523" s="2">
        <v>45724.944201388891</v>
      </c>
      <c r="AS5523" s="1" t="s">
        <v>84</v>
      </c>
      <c r="AT5523" s="2">
        <v>45724.5625</v>
      </c>
      <c r="AU5523" s="1" t="s">
        <v>85</v>
      </c>
      <c r="AV5523" s="1" t="s">
        <v>3527</v>
      </c>
      <c r="AW5523" s="1" t="s">
        <v>3528</v>
      </c>
      <c r="AX5523" s="1" t="s">
        <v>3716</v>
      </c>
      <c r="AZ5523" s="2">
        <v>45724.944201388891</v>
      </c>
      <c r="BB5523" s="1" t="s">
        <v>1199</v>
      </c>
      <c r="BC5523" s="1" t="s">
        <v>1200</v>
      </c>
      <c r="BD5523" s="1" t="s">
        <v>1201</v>
      </c>
      <c r="BE5523" s="1" t="s">
        <v>24616</v>
      </c>
      <c r="BF5523" s="1" t="s">
        <v>14364</v>
      </c>
    </row>
    <row r="5524" spans="1:58" x14ac:dyDescent="0.35">
      <c r="A5524" s="1">
        <v>3018929</v>
      </c>
      <c r="B5524" s="1" t="s">
        <v>58</v>
      </c>
      <c r="C5524" s="1">
        <v>44667811</v>
      </c>
      <c r="D5524" s="1">
        <v>338265439</v>
      </c>
      <c r="E5524" s="1" t="s">
        <v>59</v>
      </c>
      <c r="F5524" s="1" t="s">
        <v>60</v>
      </c>
      <c r="G5524" s="1" t="s">
        <v>116</v>
      </c>
      <c r="H5524" s="1" t="s">
        <v>1158</v>
      </c>
      <c r="I5524" s="1">
        <v>778130325</v>
      </c>
      <c r="J5524" s="1" t="s">
        <v>24617</v>
      </c>
      <c r="K5524" s="1">
        <v>13</v>
      </c>
      <c r="L5524" s="1" t="s">
        <v>64</v>
      </c>
      <c r="M5524" s="1" t="s">
        <v>65</v>
      </c>
      <c r="N5524" s="2">
        <v>45621.930289351854</v>
      </c>
      <c r="O5524" s="1" t="s">
        <v>66</v>
      </c>
      <c r="Q5524" s="1" t="s">
        <v>67</v>
      </c>
      <c r="R5524" s="2">
        <v>45724.514988425923</v>
      </c>
      <c r="S5524" s="1" t="s">
        <v>1081</v>
      </c>
      <c r="T5524" s="1" t="s">
        <v>69</v>
      </c>
      <c r="U5524" s="1" t="s">
        <v>70</v>
      </c>
      <c r="V5524" s="1" t="s">
        <v>24618</v>
      </c>
      <c r="W5524" s="1" t="s">
        <v>162</v>
      </c>
      <c r="X5524" s="1" t="s">
        <v>163</v>
      </c>
      <c r="Y5524" s="1" t="s">
        <v>3299</v>
      </c>
      <c r="Z5524" s="1" t="s">
        <v>1300</v>
      </c>
      <c r="AA5524" s="1">
        <v>1000</v>
      </c>
      <c r="AB5524" s="1" t="s">
        <v>124</v>
      </c>
      <c r="AE5524" s="2">
        <v>45724.514999999999</v>
      </c>
      <c r="AF5524" s="1" t="s">
        <v>77</v>
      </c>
      <c r="AH5524" s="1" t="s">
        <v>125</v>
      </c>
      <c r="AI5524" s="1" t="s">
        <v>79</v>
      </c>
      <c r="AJ5524" s="1" t="s">
        <v>80</v>
      </c>
      <c r="AK5524" s="1" t="s">
        <v>24618</v>
      </c>
      <c r="AL5524" s="1" t="s">
        <v>1081</v>
      </c>
      <c r="AM5524" s="2">
        <v>45724.515034722222</v>
      </c>
      <c r="AN5524" s="1" t="s">
        <v>24618</v>
      </c>
      <c r="AP5524" s="1">
        <v>5779246</v>
      </c>
      <c r="AQ5524" s="1" t="s">
        <v>83</v>
      </c>
      <c r="AR5524" s="2">
        <v>45725.664837962962</v>
      </c>
      <c r="AS5524" s="1" t="s">
        <v>84</v>
      </c>
      <c r="AT5524" s="2">
        <v>45724.5625</v>
      </c>
      <c r="AU5524" s="1" t="s">
        <v>85</v>
      </c>
      <c r="AV5524" s="1" t="s">
        <v>169</v>
      </c>
      <c r="AW5524" s="1" t="s">
        <v>170</v>
      </c>
      <c r="AX5524" s="1" t="s">
        <v>5919</v>
      </c>
      <c r="AZ5524" s="2">
        <v>45725.664837962962</v>
      </c>
      <c r="BB5524" s="1" t="s">
        <v>192</v>
      </c>
      <c r="BC5524" s="1" t="s">
        <v>193</v>
      </c>
      <c r="BD5524" s="1" t="s">
        <v>194</v>
      </c>
      <c r="BE5524" s="1" t="s">
        <v>5519</v>
      </c>
      <c r="BF5524" s="1" t="s">
        <v>176</v>
      </c>
    </row>
    <row r="5525" spans="1:58" x14ac:dyDescent="0.35">
      <c r="A5525" s="1">
        <v>3018930</v>
      </c>
      <c r="B5525" s="1" t="s">
        <v>58</v>
      </c>
      <c r="C5525" s="1">
        <v>29484251</v>
      </c>
      <c r="D5525" s="1">
        <v>338408791</v>
      </c>
      <c r="E5525" s="1" t="s">
        <v>59</v>
      </c>
      <c r="F5525" s="1" t="s">
        <v>60</v>
      </c>
      <c r="G5525" s="1" t="s">
        <v>5334</v>
      </c>
      <c r="H5525" s="1" t="s">
        <v>24619</v>
      </c>
      <c r="I5525" s="1">
        <v>775365649</v>
      </c>
      <c r="J5525" s="1" t="s">
        <v>5703</v>
      </c>
      <c r="K5525" s="1">
        <v>16</v>
      </c>
      <c r="L5525" s="1" t="s">
        <v>64</v>
      </c>
      <c r="M5525" s="1" t="s">
        <v>65</v>
      </c>
      <c r="N5525" s="2">
        <v>45536</v>
      </c>
      <c r="O5525" s="1" t="s">
        <v>66</v>
      </c>
      <c r="Q5525" s="1" t="s">
        <v>67</v>
      </c>
      <c r="R5525" s="2">
        <v>45724.515682870369</v>
      </c>
      <c r="S5525" s="1" t="s">
        <v>1541</v>
      </c>
      <c r="T5525" s="1" t="s">
        <v>69</v>
      </c>
      <c r="U5525" s="1" t="s">
        <v>1542</v>
      </c>
      <c r="V5525" s="1" t="s">
        <v>24620</v>
      </c>
      <c r="Y5525" s="1" t="s">
        <v>2335</v>
      </c>
      <c r="Z5525" s="1" t="s">
        <v>2336</v>
      </c>
      <c r="AA5525" s="1" t="s">
        <v>6255</v>
      </c>
      <c r="AB5525" s="1" t="s">
        <v>24621</v>
      </c>
      <c r="AE5525" s="2">
        <v>45724.515694444446</v>
      </c>
      <c r="AF5525" s="1" t="s">
        <v>77</v>
      </c>
      <c r="AH5525" s="1" t="s">
        <v>125</v>
      </c>
      <c r="AI5525" s="1" t="s">
        <v>79</v>
      </c>
      <c r="AJ5525" s="1" t="s">
        <v>283</v>
      </c>
      <c r="AK5525" s="1" t="s">
        <v>24622</v>
      </c>
      <c r="AL5525" s="1" t="s">
        <v>1541</v>
      </c>
      <c r="AM5525" s="2">
        <v>45724.515717592592</v>
      </c>
      <c r="AN5525" s="1" t="s">
        <v>24622</v>
      </c>
      <c r="AP5525" s="1">
        <v>5779247</v>
      </c>
      <c r="AQ5525" s="1" t="s">
        <v>83</v>
      </c>
      <c r="AR5525" s="2">
        <v>45724.629317129627</v>
      </c>
      <c r="AS5525" s="1" t="s">
        <v>84</v>
      </c>
      <c r="AT5525" s="2">
        <v>45724.5625</v>
      </c>
      <c r="AU5525" s="1" t="s">
        <v>85</v>
      </c>
      <c r="AV5525" s="1" t="s">
        <v>2524</v>
      </c>
      <c r="AW5525" s="1" t="s">
        <v>2525</v>
      </c>
      <c r="AX5525" s="1" t="s">
        <v>2526</v>
      </c>
      <c r="AZ5525" s="2">
        <v>45724.629317129627</v>
      </c>
      <c r="BB5525" s="1" t="s">
        <v>5404</v>
      </c>
      <c r="BC5525" s="1" t="s">
        <v>662</v>
      </c>
      <c r="BD5525" s="1" t="s">
        <v>663</v>
      </c>
      <c r="BE5525" s="1" t="s">
        <v>24623</v>
      </c>
      <c r="BF5525" s="1" t="s">
        <v>6655</v>
      </c>
    </row>
    <row r="5526" spans="1:58" x14ac:dyDescent="0.35">
      <c r="A5526" s="1">
        <v>3018932</v>
      </c>
      <c r="B5526" s="1" t="s">
        <v>58</v>
      </c>
      <c r="C5526" s="1">
        <v>40778261</v>
      </c>
      <c r="D5526" s="1">
        <v>338540196</v>
      </c>
      <c r="E5526" s="1" t="s">
        <v>59</v>
      </c>
      <c r="F5526" s="1" t="s">
        <v>60</v>
      </c>
      <c r="G5526" s="1" t="s">
        <v>116</v>
      </c>
      <c r="H5526" s="1" t="s">
        <v>2627</v>
      </c>
      <c r="I5526" s="1">
        <v>782723614</v>
      </c>
      <c r="J5526" s="1" t="s">
        <v>24624</v>
      </c>
      <c r="K5526" s="1">
        <v>12</v>
      </c>
      <c r="L5526" s="1" t="s">
        <v>64</v>
      </c>
      <c r="M5526" s="1" t="s">
        <v>65</v>
      </c>
      <c r="N5526" s="2">
        <v>45041.895833333336</v>
      </c>
      <c r="O5526" s="1" t="s">
        <v>66</v>
      </c>
      <c r="Q5526" s="1" t="s">
        <v>67</v>
      </c>
      <c r="R5526" s="2">
        <v>45724.516759259262</v>
      </c>
      <c r="S5526" s="1" t="s">
        <v>3087</v>
      </c>
      <c r="T5526" s="1" t="s">
        <v>69</v>
      </c>
      <c r="U5526" s="1" t="s">
        <v>2761</v>
      </c>
      <c r="V5526" s="1" t="s">
        <v>24625</v>
      </c>
      <c r="Y5526" s="1" t="s">
        <v>9621</v>
      </c>
      <c r="Z5526" s="1" t="s">
        <v>1155</v>
      </c>
      <c r="AA5526" s="1">
        <v>2054</v>
      </c>
      <c r="AB5526" s="1" t="s">
        <v>124</v>
      </c>
      <c r="AE5526" s="2">
        <v>45724.516770833332</v>
      </c>
      <c r="AF5526" s="1" t="s">
        <v>77</v>
      </c>
      <c r="AH5526" s="1" t="s">
        <v>125</v>
      </c>
      <c r="AI5526" s="1" t="s">
        <v>79</v>
      </c>
      <c r="AJ5526" s="1" t="s">
        <v>283</v>
      </c>
      <c r="AK5526" s="1" t="s">
        <v>3093</v>
      </c>
      <c r="AL5526" s="1" t="s">
        <v>3087</v>
      </c>
      <c r="AM5526" s="2">
        <v>45724.516817129632</v>
      </c>
      <c r="AN5526" s="1" t="s">
        <v>3093</v>
      </c>
      <c r="AP5526" s="1">
        <v>5779251</v>
      </c>
      <c r="AQ5526" s="1" t="s">
        <v>83</v>
      </c>
      <c r="AR5526" s="2">
        <v>45724.665543981479</v>
      </c>
      <c r="AS5526" s="1" t="s">
        <v>84</v>
      </c>
      <c r="AT5526" s="2">
        <v>45724.5625</v>
      </c>
      <c r="AU5526" s="1" t="s">
        <v>85</v>
      </c>
      <c r="AV5526" s="1" t="s">
        <v>1214</v>
      </c>
      <c r="AW5526" s="1" t="s">
        <v>1215</v>
      </c>
      <c r="AX5526" s="1" t="s">
        <v>10411</v>
      </c>
      <c r="AZ5526" s="2">
        <v>45724.665543981479</v>
      </c>
      <c r="BB5526" s="1" t="s">
        <v>1129</v>
      </c>
      <c r="BC5526" s="1" t="s">
        <v>1130</v>
      </c>
      <c r="BD5526" s="1" t="s">
        <v>815</v>
      </c>
      <c r="BE5526" s="1" t="s">
        <v>2643</v>
      </c>
      <c r="BF5526" s="1" t="s">
        <v>914</v>
      </c>
    </row>
    <row r="5527" spans="1:58" x14ac:dyDescent="0.35">
      <c r="A5527" s="1">
        <v>3018933</v>
      </c>
      <c r="B5527" s="1" t="s">
        <v>223</v>
      </c>
      <c r="C5527" s="1">
        <v>39081251</v>
      </c>
      <c r="D5527" s="1">
        <v>339958078</v>
      </c>
      <c r="E5527" s="1" t="s">
        <v>59</v>
      </c>
      <c r="F5527" s="1" t="s">
        <v>60</v>
      </c>
      <c r="G5527" s="1" t="s">
        <v>5658</v>
      </c>
      <c r="H5527" s="1" t="s">
        <v>718</v>
      </c>
      <c r="I5527" s="1">
        <v>772394118</v>
      </c>
      <c r="J5527" s="1" t="s">
        <v>4302</v>
      </c>
      <c r="K5527" s="1">
        <v>19</v>
      </c>
      <c r="L5527" s="1" t="s">
        <v>64</v>
      </c>
      <c r="M5527" s="1" t="s">
        <v>65</v>
      </c>
      <c r="N5527" s="2">
        <v>45423.789814814816</v>
      </c>
      <c r="O5527" s="1" t="s">
        <v>497</v>
      </c>
      <c r="Q5527" s="1" t="s">
        <v>67</v>
      </c>
      <c r="R5527" s="2">
        <v>45724.516851851855</v>
      </c>
      <c r="S5527" s="1" t="s">
        <v>14515</v>
      </c>
      <c r="T5527" s="1" t="s">
        <v>69</v>
      </c>
      <c r="U5527" s="1" t="s">
        <v>70</v>
      </c>
      <c r="V5527" s="1" t="s">
        <v>24626</v>
      </c>
      <c r="W5527" s="1" t="s">
        <v>785</v>
      </c>
      <c r="X5527" s="1" t="s">
        <v>1886</v>
      </c>
      <c r="Y5527" s="1" t="s">
        <v>8379</v>
      </c>
      <c r="Z5527" s="1" t="s">
        <v>5103</v>
      </c>
      <c r="AA5527" s="1" t="s">
        <v>24627</v>
      </c>
      <c r="AB5527" s="1" t="s">
        <v>24627</v>
      </c>
      <c r="AC5527" s="1">
        <v>779622464</v>
      </c>
      <c r="AE5527" s="2">
        <v>45724.516863425924</v>
      </c>
      <c r="AF5527" s="1" t="s">
        <v>77</v>
      </c>
      <c r="AH5527" s="1" t="s">
        <v>78</v>
      </c>
      <c r="AI5527" s="1" t="s">
        <v>106</v>
      </c>
      <c r="AJ5527" s="1" t="s">
        <v>107</v>
      </c>
      <c r="AK5527" s="1" t="s">
        <v>24626</v>
      </c>
      <c r="AL5527" s="1" t="s">
        <v>14515</v>
      </c>
      <c r="AM5527" s="2">
        <v>45724.516886574071</v>
      </c>
      <c r="AN5527" s="1" t="s">
        <v>24626</v>
      </c>
      <c r="AP5527" s="1">
        <v>5779252</v>
      </c>
      <c r="AQ5527" s="1" t="s">
        <v>83</v>
      </c>
      <c r="AR5527" s="2">
        <v>45724.690185185187</v>
      </c>
      <c r="AS5527" s="1" t="s">
        <v>84</v>
      </c>
      <c r="AT5527" s="2">
        <v>45724.566666666666</v>
      </c>
      <c r="AU5527" s="1" t="s">
        <v>85</v>
      </c>
      <c r="AV5527" s="1" t="s">
        <v>790</v>
      </c>
      <c r="AW5527" s="1" t="s">
        <v>791</v>
      </c>
      <c r="AX5527" s="1" t="s">
        <v>1890</v>
      </c>
      <c r="AZ5527" s="2">
        <v>45724.690185185187</v>
      </c>
      <c r="BB5527" s="1" t="s">
        <v>2905</v>
      </c>
      <c r="BC5527" s="1" t="s">
        <v>2735</v>
      </c>
      <c r="BD5527" s="1" t="s">
        <v>2906</v>
      </c>
      <c r="BE5527" s="1" t="s">
        <v>24628</v>
      </c>
      <c r="BF5527" s="1" t="s">
        <v>2355</v>
      </c>
    </row>
    <row r="5528" spans="1:58" x14ac:dyDescent="0.35">
      <c r="A5528" s="1">
        <v>3018934</v>
      </c>
      <c r="B5528" s="1" t="s">
        <v>58</v>
      </c>
      <c r="C5528" s="1">
        <v>43120111</v>
      </c>
      <c r="D5528" s="1">
        <v>338050562</v>
      </c>
      <c r="E5528" s="1" t="s">
        <v>59</v>
      </c>
      <c r="F5528" s="1" t="s">
        <v>60</v>
      </c>
      <c r="G5528" s="1" t="s">
        <v>4421</v>
      </c>
      <c r="H5528" s="1" t="s">
        <v>24629</v>
      </c>
      <c r="I5528" s="1">
        <v>785600884</v>
      </c>
      <c r="J5528" s="1" t="s">
        <v>24630</v>
      </c>
      <c r="K5528" s="1">
        <v>13</v>
      </c>
      <c r="L5528" s="1" t="s">
        <v>244</v>
      </c>
      <c r="M5528" s="1" t="s">
        <v>65</v>
      </c>
      <c r="N5528" s="2">
        <v>45416.666666666664</v>
      </c>
      <c r="O5528" s="1" t="s">
        <v>66</v>
      </c>
      <c r="Q5528" s="1" t="s">
        <v>67</v>
      </c>
      <c r="R5528" s="2">
        <v>45724.517326388886</v>
      </c>
      <c r="S5528" s="1" t="s">
        <v>373</v>
      </c>
      <c r="T5528" s="1" t="s">
        <v>100</v>
      </c>
      <c r="U5528" s="1" t="s">
        <v>70</v>
      </c>
      <c r="V5528" s="1" t="s">
        <v>24631</v>
      </c>
      <c r="Y5528" s="1" t="s">
        <v>4539</v>
      </c>
      <c r="Z5528" s="1" t="s">
        <v>3755</v>
      </c>
      <c r="AA5528" s="1" t="s">
        <v>13035</v>
      </c>
      <c r="AB5528" s="1" t="s">
        <v>124</v>
      </c>
      <c r="AE5528" s="2">
        <v>45724.517337962963</v>
      </c>
      <c r="AF5528" s="1" t="s">
        <v>77</v>
      </c>
      <c r="AH5528" s="1" t="s">
        <v>125</v>
      </c>
      <c r="AI5528" s="1" t="s">
        <v>79</v>
      </c>
      <c r="AJ5528" s="1" t="s">
        <v>378</v>
      </c>
      <c r="AK5528" s="1" t="s">
        <v>24632</v>
      </c>
      <c r="AL5528" s="1" t="s">
        <v>373</v>
      </c>
      <c r="AM5528" s="2">
        <v>45724.517384259256</v>
      </c>
      <c r="AN5528" s="1" t="s">
        <v>24632</v>
      </c>
      <c r="AP5528" s="1">
        <v>5779253</v>
      </c>
      <c r="AQ5528" s="1" t="s">
        <v>83</v>
      </c>
      <c r="AR5528" s="2">
        <v>45725.923298611109</v>
      </c>
      <c r="AS5528" s="1" t="s">
        <v>84</v>
      </c>
      <c r="AT5528" s="2">
        <v>45724.5625</v>
      </c>
      <c r="AU5528" s="1" t="s">
        <v>85</v>
      </c>
      <c r="AV5528" s="1" t="s">
        <v>1196</v>
      </c>
      <c r="AW5528" s="1" t="s">
        <v>1197</v>
      </c>
      <c r="AX5528" s="1" t="s">
        <v>3559</v>
      </c>
      <c r="AZ5528" s="2">
        <v>45725.923298611109</v>
      </c>
      <c r="BB5528" s="1" t="s">
        <v>765</v>
      </c>
      <c r="BC5528" s="1" t="s">
        <v>766</v>
      </c>
      <c r="BD5528" s="1" t="s">
        <v>767</v>
      </c>
      <c r="BE5528" s="1" t="s">
        <v>24633</v>
      </c>
      <c r="BF5528" s="1" t="s">
        <v>14364</v>
      </c>
    </row>
    <row r="5529" spans="1:58" x14ac:dyDescent="0.35">
      <c r="A5529" s="1">
        <v>3018935</v>
      </c>
      <c r="B5529" s="1" t="s">
        <v>58</v>
      </c>
      <c r="C5529" s="1">
        <v>32715561</v>
      </c>
      <c r="D5529" s="1">
        <v>339523870</v>
      </c>
      <c r="E5529" s="1" t="s">
        <v>59</v>
      </c>
      <c r="F5529" s="1" t="s">
        <v>60</v>
      </c>
      <c r="G5529" s="1" t="s">
        <v>1347</v>
      </c>
      <c r="H5529" s="1" t="s">
        <v>3958</v>
      </c>
      <c r="I5529" s="1">
        <v>776521670</v>
      </c>
      <c r="J5529" s="1" t="s">
        <v>8269</v>
      </c>
      <c r="K5529" s="1">
        <v>14</v>
      </c>
      <c r="L5529" s="1" t="s">
        <v>64</v>
      </c>
      <c r="M5529" s="1" t="s">
        <v>65</v>
      </c>
      <c r="N5529" s="2">
        <v>44937.666678240741</v>
      </c>
      <c r="O5529" s="1" t="s">
        <v>520</v>
      </c>
      <c r="Q5529" s="1" t="s">
        <v>67</v>
      </c>
      <c r="R5529" s="2">
        <v>45724.517534722225</v>
      </c>
      <c r="S5529" s="1" t="s">
        <v>7605</v>
      </c>
      <c r="T5529" s="1" t="s">
        <v>412</v>
      </c>
      <c r="U5529" s="1" t="s">
        <v>101</v>
      </c>
      <c r="V5529" s="1" t="s">
        <v>24634</v>
      </c>
      <c r="W5529" s="1" t="s">
        <v>263</v>
      </c>
      <c r="X5529" s="1" t="s">
        <v>263</v>
      </c>
      <c r="Y5529" s="1" t="s">
        <v>851</v>
      </c>
      <c r="Z5529" s="1" t="s">
        <v>852</v>
      </c>
      <c r="AA5529" s="1" t="s">
        <v>853</v>
      </c>
      <c r="AB5529" s="1" t="s">
        <v>124</v>
      </c>
      <c r="AE5529" s="2">
        <v>45724.517754629633</v>
      </c>
      <c r="AF5529" s="1" t="s">
        <v>417</v>
      </c>
      <c r="AG5529" s="1">
        <v>48</v>
      </c>
      <c r="AH5529" s="1" t="s">
        <v>125</v>
      </c>
      <c r="AI5529" s="1" t="s">
        <v>106</v>
      </c>
      <c r="AJ5529" s="1" t="s">
        <v>492</v>
      </c>
      <c r="AK5529" s="1" t="s">
        <v>24634</v>
      </c>
      <c r="AL5529" s="1" t="s">
        <v>7605</v>
      </c>
      <c r="AM5529" s="2">
        <v>45724.517800925925</v>
      </c>
      <c r="AO5529" s="1" t="s">
        <v>7605</v>
      </c>
      <c r="AP5529" s="1">
        <v>5779254</v>
      </c>
      <c r="AQ5529" s="1" t="s">
        <v>83</v>
      </c>
      <c r="AR5529" s="2">
        <v>45724.678263888891</v>
      </c>
      <c r="AS5529" s="1" t="s">
        <v>84</v>
      </c>
      <c r="AT5529" s="2">
        <v>45724.333333333336</v>
      </c>
      <c r="AU5529" s="1" t="s">
        <v>573</v>
      </c>
      <c r="AV5529" s="1" t="s">
        <v>108</v>
      </c>
      <c r="AW5529" s="1" t="s">
        <v>109</v>
      </c>
      <c r="AX5529" s="1" t="s">
        <v>110</v>
      </c>
      <c r="AY5529" s="2">
        <v>45726.517754629633</v>
      </c>
      <c r="AZ5529" s="2">
        <v>45724.678263888891</v>
      </c>
      <c r="BA5529" s="1" t="s">
        <v>419</v>
      </c>
      <c r="BB5529" s="1" t="s">
        <v>152</v>
      </c>
      <c r="BC5529" s="1" t="s">
        <v>153</v>
      </c>
      <c r="BD5529" s="1" t="s">
        <v>154</v>
      </c>
      <c r="BE5529" s="1" t="s">
        <v>24635</v>
      </c>
      <c r="BF5529" s="1" t="s">
        <v>325</v>
      </c>
    </row>
    <row r="5530" spans="1:58" x14ac:dyDescent="0.35">
      <c r="A5530" s="1">
        <v>3018936</v>
      </c>
      <c r="B5530" s="1" t="s">
        <v>223</v>
      </c>
      <c r="C5530" s="1">
        <v>42681321</v>
      </c>
      <c r="D5530" s="1">
        <v>339022006</v>
      </c>
      <c r="E5530" s="1" t="s">
        <v>59</v>
      </c>
      <c r="F5530" s="1" t="s">
        <v>60</v>
      </c>
      <c r="G5530" s="1" t="s">
        <v>116</v>
      </c>
      <c r="H5530" s="1" t="s">
        <v>24636</v>
      </c>
      <c r="I5530" s="1" t="s">
        <v>293</v>
      </c>
      <c r="J5530" s="1">
        <v>778516622</v>
      </c>
      <c r="K5530" s="1">
        <v>17</v>
      </c>
      <c r="L5530" s="1" t="s">
        <v>64</v>
      </c>
      <c r="M5530" s="1" t="s">
        <v>65</v>
      </c>
      <c r="N5530" s="2">
        <v>45502.041666666664</v>
      </c>
      <c r="O5530" s="1" t="s">
        <v>98</v>
      </c>
      <c r="Q5530" s="1" t="s">
        <v>67</v>
      </c>
      <c r="R5530" s="2">
        <v>45724.518865740742</v>
      </c>
      <c r="S5530" s="1" t="s">
        <v>709</v>
      </c>
      <c r="T5530" s="1" t="s">
        <v>69</v>
      </c>
      <c r="U5530" s="1" t="s">
        <v>70</v>
      </c>
      <c r="V5530" s="1" t="s">
        <v>24637</v>
      </c>
      <c r="W5530" s="1" t="s">
        <v>3521</v>
      </c>
      <c r="X5530" s="1" t="s">
        <v>3522</v>
      </c>
      <c r="Y5530" s="1" t="s">
        <v>11757</v>
      </c>
      <c r="Z5530" s="1" t="s">
        <v>3524</v>
      </c>
      <c r="AA5530" s="1" t="s">
        <v>14324</v>
      </c>
      <c r="AB5530" s="1" t="s">
        <v>124</v>
      </c>
      <c r="AC5530" s="1">
        <v>778516622</v>
      </c>
      <c r="AE5530" s="2">
        <v>45724.518865740742</v>
      </c>
      <c r="AF5530" s="1" t="s">
        <v>77</v>
      </c>
      <c r="AH5530" s="1" t="s">
        <v>125</v>
      </c>
      <c r="AI5530" s="1" t="s">
        <v>106</v>
      </c>
      <c r="AJ5530" s="1" t="s">
        <v>107</v>
      </c>
      <c r="AK5530" s="1" t="s">
        <v>24637</v>
      </c>
      <c r="AL5530" s="1" t="s">
        <v>709</v>
      </c>
      <c r="AM5530" s="2">
        <v>45724.518900462965</v>
      </c>
      <c r="AN5530" s="1" t="s">
        <v>24637</v>
      </c>
      <c r="AP5530" s="1">
        <v>5779257</v>
      </c>
      <c r="AQ5530" s="1" t="s">
        <v>83</v>
      </c>
      <c r="AR5530" s="2">
        <v>45724.926620370374</v>
      </c>
      <c r="AS5530" s="1" t="s">
        <v>84</v>
      </c>
      <c r="AT5530" s="2">
        <v>45724.5625</v>
      </c>
      <c r="AU5530" s="1" t="s">
        <v>85</v>
      </c>
      <c r="AV5530" s="1" t="s">
        <v>3527</v>
      </c>
      <c r="AW5530" s="1" t="s">
        <v>3528</v>
      </c>
      <c r="AX5530" s="1" t="s">
        <v>3529</v>
      </c>
      <c r="AZ5530" s="2">
        <v>45724.926620370374</v>
      </c>
      <c r="BB5530" s="1" t="s">
        <v>2734</v>
      </c>
      <c r="BC5530" s="1" t="s">
        <v>2735</v>
      </c>
      <c r="BD5530" s="1" t="s">
        <v>2736</v>
      </c>
      <c r="BE5530" s="1" t="s">
        <v>21945</v>
      </c>
      <c r="BF5530" s="1" t="s">
        <v>14364</v>
      </c>
    </row>
    <row r="5531" spans="1:58" x14ac:dyDescent="0.35">
      <c r="A5531" s="1">
        <v>3018937</v>
      </c>
      <c r="B5531" s="1" t="s">
        <v>223</v>
      </c>
      <c r="C5531" s="1">
        <v>36268491</v>
      </c>
      <c r="D5531" s="1">
        <v>339711503</v>
      </c>
      <c r="E5531" s="1" t="s">
        <v>59</v>
      </c>
      <c r="F5531" s="1" t="s">
        <v>60</v>
      </c>
      <c r="G5531" s="1" t="s">
        <v>1286</v>
      </c>
      <c r="H5531" s="1" t="s">
        <v>5821</v>
      </c>
      <c r="I5531" s="1">
        <v>788922163</v>
      </c>
      <c r="J5531" s="1" t="s">
        <v>1922</v>
      </c>
      <c r="K5531" s="1">
        <v>14</v>
      </c>
      <c r="L5531" s="1" t="s">
        <v>64</v>
      </c>
      <c r="M5531" s="1" t="s">
        <v>65</v>
      </c>
      <c r="N5531" s="2">
        <v>45330.5</v>
      </c>
      <c r="O5531" s="1" t="s">
        <v>98</v>
      </c>
      <c r="Q5531" s="1" t="s">
        <v>67</v>
      </c>
      <c r="R5531" s="2">
        <v>45724.519201388888</v>
      </c>
      <c r="S5531" s="1" t="s">
        <v>14564</v>
      </c>
      <c r="T5531" s="1" t="s">
        <v>69</v>
      </c>
      <c r="U5531" s="1" t="s">
        <v>70</v>
      </c>
      <c r="V5531" s="1" t="s">
        <v>24638</v>
      </c>
      <c r="Y5531" s="1" t="s">
        <v>10053</v>
      </c>
      <c r="Z5531" s="1" t="s">
        <v>929</v>
      </c>
      <c r="AA5531" s="1" t="s">
        <v>4293</v>
      </c>
      <c r="AB5531" s="1" t="s">
        <v>4294</v>
      </c>
      <c r="AE5531" s="2">
        <v>45724.519212962965</v>
      </c>
      <c r="AF5531" s="1" t="s">
        <v>77</v>
      </c>
      <c r="AH5531" s="1" t="s">
        <v>78</v>
      </c>
      <c r="AI5531" s="1" t="s">
        <v>106</v>
      </c>
      <c r="AJ5531" s="1" t="s">
        <v>107</v>
      </c>
      <c r="AK5531" s="1" t="s">
        <v>24638</v>
      </c>
      <c r="AL5531" s="1" t="s">
        <v>14564</v>
      </c>
      <c r="AM5531" s="2">
        <v>45724.519247685188</v>
      </c>
      <c r="AN5531" s="1" t="s">
        <v>24638</v>
      </c>
      <c r="AP5531" s="1">
        <v>5779258</v>
      </c>
      <c r="AQ5531" s="1" t="s">
        <v>83</v>
      </c>
      <c r="AR5531" s="2">
        <v>45724.663229166668</v>
      </c>
      <c r="AS5531" s="1" t="s">
        <v>84</v>
      </c>
      <c r="AT5531" s="2">
        <v>45724.5625</v>
      </c>
      <c r="AU5531" s="1" t="s">
        <v>85</v>
      </c>
      <c r="AV5531" s="1" t="s">
        <v>4129</v>
      </c>
      <c r="AW5531" s="1" t="s">
        <v>4130</v>
      </c>
      <c r="AX5531" s="1" t="s">
        <v>5421</v>
      </c>
      <c r="AZ5531" s="2">
        <v>45724.663229166668</v>
      </c>
      <c r="BB5531" s="1" t="s">
        <v>2486</v>
      </c>
      <c r="BC5531" s="1" t="s">
        <v>2487</v>
      </c>
      <c r="BD5531" s="1" t="s">
        <v>2488</v>
      </c>
      <c r="BE5531" s="1" t="s">
        <v>24639</v>
      </c>
      <c r="BF5531" s="1" t="s">
        <v>937</v>
      </c>
    </row>
    <row r="5532" spans="1:58" x14ac:dyDescent="0.35">
      <c r="A5532" s="1">
        <v>3018938</v>
      </c>
      <c r="B5532" s="1" t="s">
        <v>58</v>
      </c>
      <c r="C5532" s="1">
        <v>39140101</v>
      </c>
      <c r="D5532" s="1">
        <v>338524457</v>
      </c>
      <c r="E5532" s="1" t="s">
        <v>59</v>
      </c>
      <c r="F5532" s="1" t="s">
        <v>60</v>
      </c>
      <c r="G5532" s="1" t="s">
        <v>96</v>
      </c>
      <c r="H5532" s="1" t="s">
        <v>275</v>
      </c>
      <c r="I5532" s="1">
        <v>771405646</v>
      </c>
      <c r="J5532" s="1" t="s">
        <v>7780</v>
      </c>
      <c r="K5532" s="1">
        <v>12</v>
      </c>
      <c r="L5532" s="1" t="s">
        <v>64</v>
      </c>
      <c r="M5532" s="1" t="s">
        <v>65</v>
      </c>
      <c r="N5532" s="2">
        <v>45615.75</v>
      </c>
      <c r="O5532" s="1" t="s">
        <v>66</v>
      </c>
      <c r="Q5532" s="1" t="s">
        <v>67</v>
      </c>
      <c r="R5532" s="2">
        <v>45724.519375000003</v>
      </c>
      <c r="S5532" s="1" t="s">
        <v>8134</v>
      </c>
      <c r="T5532" s="1" t="s">
        <v>100</v>
      </c>
      <c r="U5532" s="1" t="s">
        <v>70</v>
      </c>
      <c r="V5532" s="1" t="s">
        <v>24640</v>
      </c>
      <c r="W5532" s="1" t="s">
        <v>162</v>
      </c>
      <c r="X5532" s="1" t="s">
        <v>1191</v>
      </c>
      <c r="Y5532" s="1" t="s">
        <v>4152</v>
      </c>
      <c r="Z5532" s="1" t="s">
        <v>3874</v>
      </c>
      <c r="AA5532" s="1" t="s">
        <v>4153</v>
      </c>
      <c r="AB5532" s="1" t="s">
        <v>4153</v>
      </c>
      <c r="AE5532" s="2">
        <v>45724.519386574073</v>
      </c>
      <c r="AF5532" s="1" t="s">
        <v>77</v>
      </c>
      <c r="AH5532" s="1" t="s">
        <v>78</v>
      </c>
      <c r="AI5532" s="1" t="s">
        <v>79</v>
      </c>
      <c r="AJ5532" s="1" t="s">
        <v>378</v>
      </c>
      <c r="AK5532" s="1" t="s">
        <v>24641</v>
      </c>
      <c r="AL5532" s="1" t="s">
        <v>8134</v>
      </c>
      <c r="AM5532" s="2">
        <v>45724.519421296296</v>
      </c>
      <c r="AN5532" s="1" t="s">
        <v>24641</v>
      </c>
      <c r="AP5532" s="1">
        <v>5779259</v>
      </c>
      <c r="AQ5532" s="1" t="s">
        <v>83</v>
      </c>
      <c r="AR5532" s="2">
        <v>45724.97997685185</v>
      </c>
      <c r="AS5532" s="1" t="s">
        <v>84</v>
      </c>
      <c r="AT5532" s="2">
        <v>45724.5625</v>
      </c>
      <c r="AU5532" s="1" t="s">
        <v>85</v>
      </c>
      <c r="AV5532" s="1" t="s">
        <v>1196</v>
      </c>
      <c r="AW5532" s="1" t="s">
        <v>1197</v>
      </c>
      <c r="AX5532" s="1" t="s">
        <v>2149</v>
      </c>
      <c r="AZ5532" s="2">
        <v>45724.97997685185</v>
      </c>
      <c r="BB5532" s="1" t="s">
        <v>765</v>
      </c>
      <c r="BC5532" s="1" t="s">
        <v>766</v>
      </c>
      <c r="BD5532" s="1" t="s">
        <v>767</v>
      </c>
      <c r="BE5532" s="1" t="s">
        <v>23509</v>
      </c>
      <c r="BF5532" s="1" t="s">
        <v>14364</v>
      </c>
    </row>
    <row r="5533" spans="1:58" x14ac:dyDescent="0.35">
      <c r="A5533" s="1">
        <v>3018939</v>
      </c>
      <c r="B5533" s="1" t="s">
        <v>58</v>
      </c>
      <c r="C5533" s="1">
        <v>33620511</v>
      </c>
      <c r="D5533" s="1">
        <v>338279958</v>
      </c>
      <c r="E5533" s="1" t="s">
        <v>59</v>
      </c>
      <c r="F5533" s="1" t="s">
        <v>60</v>
      </c>
      <c r="G5533" s="1" t="s">
        <v>1204</v>
      </c>
      <c r="H5533" s="1" t="s">
        <v>11692</v>
      </c>
      <c r="I5533" s="1" t="s">
        <v>24642</v>
      </c>
      <c r="J5533" s="1" t="s">
        <v>408</v>
      </c>
      <c r="K5533" s="1">
        <v>12</v>
      </c>
      <c r="L5533" s="1" t="s">
        <v>64</v>
      </c>
      <c r="M5533" s="1" t="s">
        <v>65</v>
      </c>
      <c r="N5533" s="2">
        <v>44000.625011574077</v>
      </c>
      <c r="O5533" s="1" t="s">
        <v>5377</v>
      </c>
      <c r="Q5533" s="1" t="s">
        <v>67</v>
      </c>
      <c r="R5533" s="2">
        <v>45724.519606481481</v>
      </c>
      <c r="S5533" s="1" t="s">
        <v>7451</v>
      </c>
      <c r="T5533" s="1" t="s">
        <v>412</v>
      </c>
      <c r="U5533" s="1" t="s">
        <v>160</v>
      </c>
      <c r="V5533" s="1" t="s">
        <v>24643</v>
      </c>
      <c r="W5533" s="1" t="s">
        <v>72</v>
      </c>
      <c r="X5533" s="1" t="s">
        <v>183</v>
      </c>
      <c r="Y5533" s="1" t="s">
        <v>1917</v>
      </c>
      <c r="Z5533" s="1" t="s">
        <v>477</v>
      </c>
      <c r="AA5533" s="1" t="s">
        <v>24644</v>
      </c>
      <c r="AB5533" s="1" t="s">
        <v>24644</v>
      </c>
      <c r="AC5533" s="1" t="s">
        <v>24645</v>
      </c>
      <c r="AE5533" s="2">
        <v>45724.519976851851</v>
      </c>
      <c r="AF5533" s="1" t="s">
        <v>417</v>
      </c>
      <c r="AG5533" s="1">
        <v>48</v>
      </c>
      <c r="AH5533" s="1" t="s">
        <v>125</v>
      </c>
      <c r="AI5533" s="1" t="s">
        <v>464</v>
      </c>
      <c r="AJ5533" s="1" t="s">
        <v>465</v>
      </c>
      <c r="AK5533" s="1" t="s">
        <v>24646</v>
      </c>
      <c r="AL5533" s="1" t="s">
        <v>7451</v>
      </c>
      <c r="AM5533" s="2">
        <v>45724.52002314815</v>
      </c>
      <c r="AO5533" s="1" t="s">
        <v>7451</v>
      </c>
      <c r="AP5533" s="1">
        <v>5779262</v>
      </c>
      <c r="AQ5533" s="1" t="s">
        <v>83</v>
      </c>
      <c r="AR5533" s="2">
        <v>45724.690821759257</v>
      </c>
      <c r="AS5533" s="1" t="s">
        <v>84</v>
      </c>
      <c r="AT5533" s="2">
        <v>45724.333333333336</v>
      </c>
      <c r="AU5533" s="1" t="s">
        <v>85</v>
      </c>
      <c r="AV5533" s="1" t="s">
        <v>480</v>
      </c>
      <c r="AW5533" s="1" t="s">
        <v>481</v>
      </c>
      <c r="AX5533" s="1" t="s">
        <v>5246</v>
      </c>
      <c r="AY5533" s="2">
        <v>45726.519976851851</v>
      </c>
      <c r="AZ5533" s="2">
        <v>45724.690821759257</v>
      </c>
      <c r="BA5533" s="1" t="s">
        <v>419</v>
      </c>
      <c r="BB5533" s="1" t="s">
        <v>1425</v>
      </c>
      <c r="BC5533" s="1" t="s">
        <v>1426</v>
      </c>
      <c r="BD5533" s="1" t="s">
        <v>1427</v>
      </c>
      <c r="BE5533" s="1" t="s">
        <v>24647</v>
      </c>
      <c r="BF5533" s="1" t="s">
        <v>1589</v>
      </c>
    </row>
    <row r="5534" spans="1:58" x14ac:dyDescent="0.35">
      <c r="A5534" s="1">
        <v>3018940</v>
      </c>
      <c r="B5534" s="1" t="s">
        <v>223</v>
      </c>
      <c r="C5534" s="1">
        <v>35554011</v>
      </c>
      <c r="D5534" s="1">
        <v>339782705</v>
      </c>
      <c r="E5534" s="1" t="s">
        <v>59</v>
      </c>
      <c r="F5534" s="1" t="s">
        <v>60</v>
      </c>
      <c r="G5534" s="1" t="s">
        <v>116</v>
      </c>
      <c r="H5534" s="1" t="s">
        <v>3958</v>
      </c>
      <c r="I5534" s="1">
        <v>778440864</v>
      </c>
      <c r="J5534" s="1" t="s">
        <v>24648</v>
      </c>
      <c r="K5534" s="1">
        <v>14</v>
      </c>
      <c r="L5534" s="1" t="s">
        <v>64</v>
      </c>
      <c r="M5534" s="1" t="s">
        <v>65</v>
      </c>
      <c r="N5534" s="2">
        <v>45055.819444444445</v>
      </c>
      <c r="O5534" s="1" t="s">
        <v>98</v>
      </c>
      <c r="Q5534" s="1" t="s">
        <v>67</v>
      </c>
      <c r="R5534" s="2">
        <v>45724.51971064815</v>
      </c>
      <c r="S5534" s="1" t="s">
        <v>1874</v>
      </c>
      <c r="T5534" s="1" t="s">
        <v>100</v>
      </c>
      <c r="U5534" s="1" t="s">
        <v>70</v>
      </c>
      <c r="V5534" s="1" t="s">
        <v>24649</v>
      </c>
      <c r="W5534" s="1" t="s">
        <v>298</v>
      </c>
      <c r="X5534" s="1" t="s">
        <v>427</v>
      </c>
      <c r="Y5534" s="1" t="s">
        <v>3995</v>
      </c>
      <c r="Z5534" s="1" t="s">
        <v>231</v>
      </c>
      <c r="AA5534" s="1" t="s">
        <v>3996</v>
      </c>
      <c r="AB5534" s="1" t="s">
        <v>124</v>
      </c>
      <c r="AE5534" s="2">
        <v>45724.764374999999</v>
      </c>
      <c r="AF5534" s="1" t="s">
        <v>77</v>
      </c>
      <c r="AH5534" s="1" t="s">
        <v>125</v>
      </c>
      <c r="AI5534" s="1" t="s">
        <v>106</v>
      </c>
      <c r="AJ5534" s="1" t="s">
        <v>303</v>
      </c>
      <c r="AK5534" s="1" t="s">
        <v>22627</v>
      </c>
      <c r="AL5534" s="1" t="s">
        <v>240</v>
      </c>
      <c r="AM5534" s="2">
        <v>45724.764432870368</v>
      </c>
      <c r="AN5534" s="1" t="s">
        <v>22627</v>
      </c>
      <c r="AO5534" s="1" t="s">
        <v>240</v>
      </c>
      <c r="AP5534" s="1">
        <v>5780082</v>
      </c>
      <c r="AQ5534" s="1" t="s">
        <v>83</v>
      </c>
      <c r="AR5534" s="2">
        <v>45725.950486111113</v>
      </c>
      <c r="AS5534" s="1" t="s">
        <v>84</v>
      </c>
      <c r="AT5534" s="2">
        <v>45724.5625</v>
      </c>
      <c r="AU5534" s="1" t="s">
        <v>85</v>
      </c>
      <c r="AV5534" s="1" t="s">
        <v>364</v>
      </c>
      <c r="AW5534" s="1" t="s">
        <v>365</v>
      </c>
      <c r="AX5534" s="1" t="s">
        <v>15736</v>
      </c>
      <c r="AZ5534" s="2">
        <v>45725.950486111113</v>
      </c>
      <c r="BB5534" s="1" t="s">
        <v>3431</v>
      </c>
      <c r="BC5534" s="1" t="s">
        <v>3432</v>
      </c>
      <c r="BD5534" s="1" t="s">
        <v>3433</v>
      </c>
      <c r="BE5534" s="1" t="s">
        <v>22629</v>
      </c>
      <c r="BF5534" s="1" t="s">
        <v>3441</v>
      </c>
    </row>
    <row r="5535" spans="1:58" x14ac:dyDescent="0.35">
      <c r="A5535" s="1">
        <v>3018942</v>
      </c>
      <c r="B5535" s="1" t="s">
        <v>58</v>
      </c>
      <c r="C5535" s="1">
        <v>32717671</v>
      </c>
      <c r="D5535" s="1">
        <v>339535339</v>
      </c>
      <c r="E5535" s="1" t="s">
        <v>59</v>
      </c>
      <c r="F5535" s="1" t="s">
        <v>60</v>
      </c>
      <c r="G5535" s="1" t="s">
        <v>484</v>
      </c>
      <c r="H5535" s="1" t="s">
        <v>2959</v>
      </c>
      <c r="I5535" s="1">
        <v>779075853</v>
      </c>
      <c r="J5535" s="1" t="s">
        <v>24650</v>
      </c>
      <c r="K5535" s="1">
        <v>14</v>
      </c>
      <c r="L5535" s="1" t="s">
        <v>64</v>
      </c>
      <c r="M5535" s="1" t="s">
        <v>65</v>
      </c>
      <c r="N5535" s="2">
        <v>45202.5</v>
      </c>
      <c r="O5535" s="1" t="s">
        <v>353</v>
      </c>
      <c r="Q5535" s="1" t="s">
        <v>67</v>
      </c>
      <c r="R5535" s="2">
        <v>45724.52008101852</v>
      </c>
      <c r="S5535" s="1" t="s">
        <v>5277</v>
      </c>
      <c r="T5535" s="1" t="s">
        <v>100</v>
      </c>
      <c r="U5535" s="1" t="s">
        <v>70</v>
      </c>
      <c r="V5535" s="1" t="s">
        <v>24651</v>
      </c>
      <c r="Y5535" s="1" t="s">
        <v>6529</v>
      </c>
      <c r="Z5535" s="1" t="s">
        <v>841</v>
      </c>
      <c r="AA5535" s="1" t="s">
        <v>842</v>
      </c>
      <c r="AB5535" s="1" t="s">
        <v>124</v>
      </c>
      <c r="AE5535" s="2">
        <v>45724.520092592589</v>
      </c>
      <c r="AF5535" s="1" t="s">
        <v>77</v>
      </c>
      <c r="AH5535" s="1" t="s">
        <v>78</v>
      </c>
      <c r="AI5535" s="1" t="s">
        <v>79</v>
      </c>
      <c r="AJ5535" s="1" t="s">
        <v>378</v>
      </c>
      <c r="AK5535" s="1" t="s">
        <v>24652</v>
      </c>
      <c r="AL5535" s="1" t="s">
        <v>5277</v>
      </c>
      <c r="AM5535" s="2">
        <v>45724.520127314812</v>
      </c>
      <c r="AN5535" s="1" t="s">
        <v>24652</v>
      </c>
      <c r="AP5535" s="1">
        <v>5779263</v>
      </c>
      <c r="AQ5535" s="1" t="s">
        <v>83</v>
      </c>
      <c r="AR5535" s="2">
        <v>45725.596539351849</v>
      </c>
      <c r="AS5535" s="1" t="s">
        <v>84</v>
      </c>
      <c r="AT5535" s="2">
        <v>45724.5625</v>
      </c>
      <c r="AU5535" s="1" t="s">
        <v>85</v>
      </c>
      <c r="AV5535" s="1" t="s">
        <v>1328</v>
      </c>
      <c r="AW5535" s="1" t="s">
        <v>1329</v>
      </c>
      <c r="AX5535" s="1" t="s">
        <v>2972</v>
      </c>
      <c r="AZ5535" s="2">
        <v>45725.596539351849</v>
      </c>
      <c r="BB5535" s="1" t="s">
        <v>1003</v>
      </c>
      <c r="BC5535" s="1" t="s">
        <v>595</v>
      </c>
      <c r="BD5535" s="1" t="s">
        <v>1004</v>
      </c>
      <c r="BE5535" s="1" t="s">
        <v>755</v>
      </c>
      <c r="BF5535" s="1" t="s">
        <v>914</v>
      </c>
    </row>
    <row r="5536" spans="1:58" x14ac:dyDescent="0.35">
      <c r="A5536" s="1">
        <v>3018941</v>
      </c>
      <c r="B5536" s="1" t="s">
        <v>58</v>
      </c>
      <c r="C5536" s="1">
        <v>44205891</v>
      </c>
      <c r="D5536" s="1">
        <v>338405605</v>
      </c>
      <c r="E5536" s="1" t="s">
        <v>59</v>
      </c>
      <c r="F5536" s="1" t="s">
        <v>60</v>
      </c>
      <c r="G5536" s="1" t="s">
        <v>24653</v>
      </c>
      <c r="H5536" s="1" t="s">
        <v>24653</v>
      </c>
      <c r="I5536" s="1">
        <v>770134087</v>
      </c>
      <c r="J5536" s="1" t="s">
        <v>1707</v>
      </c>
      <c r="K5536" s="1">
        <v>20</v>
      </c>
      <c r="L5536" s="1" t="s">
        <v>294</v>
      </c>
      <c r="M5536" s="1" t="s">
        <v>295</v>
      </c>
      <c r="N5536" s="2">
        <v>45567.548807870371</v>
      </c>
      <c r="O5536" s="1" t="s">
        <v>520</v>
      </c>
      <c r="Q5536" s="1" t="s">
        <v>67</v>
      </c>
      <c r="R5536" s="2">
        <v>45724.52008101852</v>
      </c>
      <c r="S5536" s="1" t="s">
        <v>2156</v>
      </c>
      <c r="T5536" s="1" t="s">
        <v>412</v>
      </c>
      <c r="U5536" s="1" t="s">
        <v>101</v>
      </c>
      <c r="V5536" s="1" t="s">
        <v>24654</v>
      </c>
      <c r="Y5536" s="1" t="s">
        <v>11115</v>
      </c>
      <c r="Z5536" s="1" t="s">
        <v>7315</v>
      </c>
      <c r="AA5536" s="1" t="s">
        <v>7316</v>
      </c>
      <c r="AB5536" s="1" t="s">
        <v>124</v>
      </c>
      <c r="AE5536" s="2">
        <v>45724.716412037036</v>
      </c>
      <c r="AF5536" s="1" t="s">
        <v>417</v>
      </c>
      <c r="AG5536" s="1">
        <v>48</v>
      </c>
      <c r="AH5536" s="1" t="s">
        <v>125</v>
      </c>
      <c r="AI5536" s="1" t="s">
        <v>58</v>
      </c>
      <c r="AJ5536" s="1" t="s">
        <v>126</v>
      </c>
      <c r="AK5536" s="1" t="s">
        <v>3617</v>
      </c>
      <c r="AL5536" s="1" t="s">
        <v>431</v>
      </c>
      <c r="AM5536" s="2">
        <v>45724.716504629629</v>
      </c>
      <c r="AN5536" s="1" t="s">
        <v>3617</v>
      </c>
      <c r="AO5536" s="1" t="s">
        <v>431</v>
      </c>
      <c r="AP5536" s="1">
        <v>5779947</v>
      </c>
      <c r="AQ5536" s="1" t="s">
        <v>83</v>
      </c>
      <c r="AR5536" s="2">
        <v>45725.485092592593</v>
      </c>
      <c r="AS5536" s="1" t="s">
        <v>84</v>
      </c>
      <c r="AT5536" s="2">
        <v>45724.333333333336</v>
      </c>
      <c r="AU5536" s="1" t="s">
        <v>85</v>
      </c>
      <c r="AV5536" s="1" t="s">
        <v>306</v>
      </c>
      <c r="AW5536" s="1" t="s">
        <v>307</v>
      </c>
      <c r="AX5536" s="1" t="s">
        <v>308</v>
      </c>
      <c r="AY5536" s="2">
        <v>45726.716412037036</v>
      </c>
      <c r="AZ5536" s="2">
        <v>45725.485092592593</v>
      </c>
      <c r="BA5536" s="1" t="s">
        <v>419</v>
      </c>
      <c r="BB5536" s="1" t="s">
        <v>219</v>
      </c>
      <c r="BC5536" s="1" t="s">
        <v>220</v>
      </c>
      <c r="BD5536" s="1" t="s">
        <v>221</v>
      </c>
      <c r="BE5536" s="1" t="s">
        <v>19611</v>
      </c>
      <c r="BF5536" s="1" t="s">
        <v>431</v>
      </c>
    </row>
    <row r="5537" spans="1:58" x14ac:dyDescent="0.35">
      <c r="A5537" s="1">
        <v>3018943</v>
      </c>
      <c r="B5537" s="1" t="s">
        <v>223</v>
      </c>
      <c r="C5537" s="1">
        <v>37325021</v>
      </c>
      <c r="D5537" s="1">
        <v>339698332</v>
      </c>
      <c r="E5537" s="1" t="s">
        <v>59</v>
      </c>
      <c r="F5537" s="1" t="s">
        <v>60</v>
      </c>
      <c r="G5537" s="1" t="s">
        <v>2091</v>
      </c>
      <c r="H5537" s="1" t="s">
        <v>382</v>
      </c>
      <c r="I5537" s="1">
        <v>778794611</v>
      </c>
      <c r="J5537" s="1" t="s">
        <v>293</v>
      </c>
      <c r="K5537" s="1">
        <v>14</v>
      </c>
      <c r="L5537" s="1" t="s">
        <v>64</v>
      </c>
      <c r="M5537" s="1" t="s">
        <v>65</v>
      </c>
      <c r="N5537" s="2">
        <v>44362.458333333336</v>
      </c>
      <c r="O5537" s="1" t="s">
        <v>98</v>
      </c>
      <c r="Q5537" s="1" t="s">
        <v>67</v>
      </c>
      <c r="R5537" s="2">
        <v>45724.520474537036</v>
      </c>
      <c r="S5537" s="1" t="s">
        <v>397</v>
      </c>
      <c r="T5537" s="1" t="s">
        <v>69</v>
      </c>
      <c r="U5537" s="1" t="s">
        <v>385</v>
      </c>
      <c r="V5537" s="1" t="s">
        <v>24655</v>
      </c>
      <c r="W5537" s="1" t="s">
        <v>298</v>
      </c>
      <c r="X5537" s="1" t="s">
        <v>298</v>
      </c>
      <c r="Y5537" s="1" t="s">
        <v>5503</v>
      </c>
      <c r="Z5537" s="1" t="s">
        <v>5420</v>
      </c>
      <c r="AA5537" s="1" t="s">
        <v>5504</v>
      </c>
      <c r="AB5537" s="1" t="s">
        <v>5504</v>
      </c>
      <c r="AE5537" s="2">
        <v>45724.520486111112</v>
      </c>
      <c r="AF5537" s="1" t="s">
        <v>77</v>
      </c>
      <c r="AH5537" s="1" t="s">
        <v>78</v>
      </c>
      <c r="AI5537" s="1" t="s">
        <v>106</v>
      </c>
      <c r="AJ5537" s="1" t="s">
        <v>107</v>
      </c>
      <c r="AK5537" s="1" t="s">
        <v>24656</v>
      </c>
      <c r="AL5537" s="1" t="s">
        <v>397</v>
      </c>
      <c r="AM5537" s="2">
        <v>45724.520520833335</v>
      </c>
      <c r="AN5537" s="1" t="s">
        <v>24656</v>
      </c>
      <c r="AP5537" s="1">
        <v>5779265</v>
      </c>
      <c r="AQ5537" s="1" t="s">
        <v>83</v>
      </c>
      <c r="AR5537" s="2">
        <v>45725.627881944441</v>
      </c>
      <c r="AS5537" s="1" t="s">
        <v>84</v>
      </c>
      <c r="AT5537" s="2">
        <v>45724.5625</v>
      </c>
      <c r="AU5537" s="1" t="s">
        <v>85</v>
      </c>
      <c r="AV5537" s="1" t="s">
        <v>4129</v>
      </c>
      <c r="AW5537" s="1" t="s">
        <v>4130</v>
      </c>
      <c r="AX5537" s="1" t="s">
        <v>5421</v>
      </c>
      <c r="AZ5537" s="2">
        <v>45725.627881944441</v>
      </c>
      <c r="BB5537" s="1" t="s">
        <v>1571</v>
      </c>
      <c r="BC5537" s="1" t="s">
        <v>1572</v>
      </c>
      <c r="BD5537" s="1" t="s">
        <v>1573</v>
      </c>
      <c r="BE5537" s="1" t="s">
        <v>24657</v>
      </c>
      <c r="BF5537" s="1" t="s">
        <v>2891</v>
      </c>
    </row>
    <row r="5538" spans="1:58" x14ac:dyDescent="0.35">
      <c r="A5538" s="1">
        <v>3018944</v>
      </c>
      <c r="B5538" s="1" t="s">
        <v>58</v>
      </c>
      <c r="C5538" s="1">
        <v>35243421</v>
      </c>
      <c r="D5538" s="1">
        <v>338272194</v>
      </c>
      <c r="E5538" s="1" t="s">
        <v>59</v>
      </c>
      <c r="F5538" s="1" t="s">
        <v>60</v>
      </c>
      <c r="G5538" s="1" t="s">
        <v>2828</v>
      </c>
      <c r="H5538" s="1" t="s">
        <v>1028</v>
      </c>
      <c r="I5538" s="1">
        <v>776232741</v>
      </c>
      <c r="J5538" s="1" t="s">
        <v>24658</v>
      </c>
      <c r="K5538" s="1">
        <v>12</v>
      </c>
      <c r="L5538" s="1" t="s">
        <v>244</v>
      </c>
      <c r="M5538" s="1" t="s">
        <v>65</v>
      </c>
      <c r="N5538" s="2">
        <v>43992.625</v>
      </c>
      <c r="O5538" s="1" t="s">
        <v>5377</v>
      </c>
      <c r="Q5538" s="1" t="s">
        <v>67</v>
      </c>
      <c r="R5538" s="2">
        <v>45724.521249999998</v>
      </c>
      <c r="S5538" s="1" t="s">
        <v>440</v>
      </c>
      <c r="T5538" s="1" t="s">
        <v>412</v>
      </c>
      <c r="U5538" s="1" t="s">
        <v>101</v>
      </c>
      <c r="V5538" s="1" t="s">
        <v>24659</v>
      </c>
      <c r="W5538" s="1" t="s">
        <v>72</v>
      </c>
      <c r="X5538" s="1" t="s">
        <v>183</v>
      </c>
      <c r="Y5538" s="1" t="s">
        <v>1247</v>
      </c>
      <c r="Z5538" s="1" t="s">
        <v>477</v>
      </c>
      <c r="AA5538" s="1" t="s">
        <v>478</v>
      </c>
      <c r="AB5538" s="1" t="s">
        <v>478</v>
      </c>
      <c r="AC5538" s="1" t="s">
        <v>24660</v>
      </c>
      <c r="AE5538" s="2">
        <v>45724.521261574075</v>
      </c>
      <c r="AF5538" s="1" t="s">
        <v>417</v>
      </c>
      <c r="AG5538" s="1">
        <v>48</v>
      </c>
      <c r="AH5538" s="1" t="s">
        <v>125</v>
      </c>
      <c r="AI5538" s="1" t="s">
        <v>360</v>
      </c>
      <c r="AJ5538" s="1" t="s">
        <v>378</v>
      </c>
      <c r="AK5538" s="1" t="s">
        <v>18924</v>
      </c>
      <c r="AL5538" s="1" t="s">
        <v>440</v>
      </c>
      <c r="AM5538" s="2">
        <v>45724.521296296298</v>
      </c>
      <c r="AN5538" s="1" t="s">
        <v>18924</v>
      </c>
      <c r="AP5538" s="1">
        <v>5779270</v>
      </c>
      <c r="AQ5538" s="1" t="s">
        <v>83</v>
      </c>
      <c r="AR5538" s="2">
        <v>45724.690983796296</v>
      </c>
      <c r="AS5538" s="1" t="s">
        <v>84</v>
      </c>
      <c r="AT5538" s="2">
        <v>45724.5625</v>
      </c>
      <c r="AU5538" s="1" t="s">
        <v>85</v>
      </c>
      <c r="AV5538" s="1" t="s">
        <v>480</v>
      </c>
      <c r="AW5538" s="1" t="s">
        <v>481</v>
      </c>
      <c r="AX5538" s="1" t="s">
        <v>4339</v>
      </c>
      <c r="AY5538" s="2">
        <v>45726.521261574075</v>
      </c>
      <c r="AZ5538" s="2">
        <v>45724.690983796296</v>
      </c>
      <c r="BA5538" s="1" t="s">
        <v>419</v>
      </c>
      <c r="BB5538" s="1" t="s">
        <v>765</v>
      </c>
      <c r="BC5538" s="1" t="s">
        <v>766</v>
      </c>
      <c r="BD5538" s="1" t="s">
        <v>767</v>
      </c>
      <c r="BE5538" s="1" t="s">
        <v>24661</v>
      </c>
      <c r="BF5538" s="1" t="s">
        <v>431</v>
      </c>
    </row>
    <row r="5539" spans="1:58" x14ac:dyDescent="0.35">
      <c r="A5539" s="1">
        <v>3018945</v>
      </c>
      <c r="B5539" s="1" t="s">
        <v>223</v>
      </c>
      <c r="C5539" s="1">
        <v>39631771</v>
      </c>
      <c r="D5539" s="1">
        <v>339619838</v>
      </c>
      <c r="E5539" s="1" t="s">
        <v>59</v>
      </c>
      <c r="F5539" s="1" t="s">
        <v>60</v>
      </c>
      <c r="G5539" s="1" t="s">
        <v>275</v>
      </c>
      <c r="H5539" s="1" t="s">
        <v>6533</v>
      </c>
      <c r="I5539" s="1">
        <v>776694007</v>
      </c>
      <c r="J5539" s="1" t="s">
        <v>24662</v>
      </c>
      <c r="K5539" s="1">
        <v>16</v>
      </c>
      <c r="L5539" s="1" t="s">
        <v>64</v>
      </c>
      <c r="M5539" s="1" t="s">
        <v>65</v>
      </c>
      <c r="N5539" s="2">
        <v>44802.5</v>
      </c>
      <c r="O5539" s="1" t="s">
        <v>98</v>
      </c>
      <c r="Q5539" s="1" t="s">
        <v>67</v>
      </c>
      <c r="R5539" s="2">
        <v>45724.521840277775</v>
      </c>
      <c r="S5539" s="1" t="s">
        <v>5311</v>
      </c>
      <c r="T5539" s="1" t="s">
        <v>100</v>
      </c>
      <c r="U5539" s="1" t="s">
        <v>70</v>
      </c>
      <c r="V5539" s="1" t="s">
        <v>24663</v>
      </c>
      <c r="W5539" s="1" t="s">
        <v>892</v>
      </c>
      <c r="X5539" s="1" t="s">
        <v>892</v>
      </c>
      <c r="Y5539" s="1" t="s">
        <v>12650</v>
      </c>
      <c r="Z5539" s="1" t="s">
        <v>894</v>
      </c>
      <c r="AA5539" s="1" t="s">
        <v>9722</v>
      </c>
      <c r="AB5539" s="1" t="s">
        <v>124</v>
      </c>
      <c r="AE5539" s="2">
        <v>45724.521851851852</v>
      </c>
      <c r="AF5539" s="1" t="s">
        <v>77</v>
      </c>
      <c r="AH5539" s="1" t="s">
        <v>78</v>
      </c>
      <c r="AI5539" s="1" t="s">
        <v>106</v>
      </c>
      <c r="AJ5539" s="1" t="s">
        <v>107</v>
      </c>
      <c r="AK5539" s="1" t="s">
        <v>24664</v>
      </c>
      <c r="AL5539" s="1" t="s">
        <v>5311</v>
      </c>
      <c r="AM5539" s="2">
        <v>45724.521886574075</v>
      </c>
      <c r="AN5539" s="1" t="s">
        <v>24664</v>
      </c>
      <c r="AP5539" s="1">
        <v>5779275</v>
      </c>
      <c r="AQ5539" s="1" t="s">
        <v>83</v>
      </c>
      <c r="AR5539" s="2">
        <v>45725.526423611111</v>
      </c>
      <c r="AS5539" s="1" t="s">
        <v>84</v>
      </c>
      <c r="AT5539" s="2">
        <v>45724.5625</v>
      </c>
      <c r="AU5539" s="1" t="s">
        <v>85</v>
      </c>
      <c r="AV5539" s="1" t="s">
        <v>1446</v>
      </c>
      <c r="AW5539" s="1" t="s">
        <v>1447</v>
      </c>
      <c r="AX5539" s="1" t="s">
        <v>1587</v>
      </c>
      <c r="AZ5539" s="2">
        <v>45725.526423611111</v>
      </c>
      <c r="BB5539" s="1" t="s">
        <v>2905</v>
      </c>
      <c r="BC5539" s="1" t="s">
        <v>2735</v>
      </c>
      <c r="BD5539" s="1" t="s">
        <v>2906</v>
      </c>
      <c r="BE5539" s="1" t="s">
        <v>24665</v>
      </c>
      <c r="BF5539" s="1" t="s">
        <v>993</v>
      </c>
    </row>
    <row r="5540" spans="1:58" x14ac:dyDescent="0.35">
      <c r="A5540" s="1">
        <v>3018946</v>
      </c>
      <c r="B5540" s="1" t="s">
        <v>58</v>
      </c>
      <c r="C5540" s="1">
        <v>40428771</v>
      </c>
      <c r="D5540" s="1">
        <v>339548438</v>
      </c>
      <c r="E5540" s="1" t="s">
        <v>59</v>
      </c>
      <c r="F5540" s="1" t="s">
        <v>60</v>
      </c>
      <c r="G5540" s="1" t="s">
        <v>24666</v>
      </c>
      <c r="H5540" s="1" t="s">
        <v>3266</v>
      </c>
      <c r="I5540" s="1">
        <v>783433333</v>
      </c>
      <c r="J5540" s="1" t="s">
        <v>2919</v>
      </c>
      <c r="K5540" s="1">
        <v>14</v>
      </c>
      <c r="L5540" s="1" t="s">
        <v>64</v>
      </c>
      <c r="M5540" s="1" t="s">
        <v>65</v>
      </c>
      <c r="N5540" s="2">
        <v>45719.458333333336</v>
      </c>
      <c r="O5540" s="1" t="s">
        <v>66</v>
      </c>
      <c r="Q5540" s="1" t="s">
        <v>67</v>
      </c>
      <c r="R5540" s="2">
        <v>45724.522280092591</v>
      </c>
      <c r="S5540" s="1" t="s">
        <v>6761</v>
      </c>
      <c r="T5540" s="1" t="s">
        <v>1021</v>
      </c>
      <c r="U5540" s="1" t="s">
        <v>101</v>
      </c>
      <c r="V5540" s="1" t="s">
        <v>24667</v>
      </c>
      <c r="W5540" s="1" t="s">
        <v>263</v>
      </c>
      <c r="X5540" s="1" t="s">
        <v>840</v>
      </c>
      <c r="Y5540" s="1" t="s">
        <v>2712</v>
      </c>
      <c r="Z5540" s="1" t="s">
        <v>841</v>
      </c>
      <c r="AA5540" s="1" t="s">
        <v>10895</v>
      </c>
      <c r="AB5540" s="1" t="s">
        <v>10895</v>
      </c>
      <c r="AE5540" s="2">
        <v>45724.522291666668</v>
      </c>
      <c r="AF5540" s="1" t="s">
        <v>77</v>
      </c>
      <c r="AH5540" s="1" t="s">
        <v>78</v>
      </c>
      <c r="AI5540" s="1" t="s">
        <v>79</v>
      </c>
      <c r="AJ5540" s="1" t="s">
        <v>2542</v>
      </c>
      <c r="AK5540" s="1" t="s">
        <v>24668</v>
      </c>
      <c r="AL5540" s="1" t="s">
        <v>6761</v>
      </c>
      <c r="AM5540" s="2">
        <v>45724.522326388891</v>
      </c>
      <c r="AN5540" s="1" t="s">
        <v>24668</v>
      </c>
      <c r="AP5540" s="1">
        <v>5779277</v>
      </c>
      <c r="AQ5540" s="1" t="s">
        <v>83</v>
      </c>
      <c r="AR5540" s="2">
        <v>45724.74858796296</v>
      </c>
      <c r="AS5540" s="1" t="s">
        <v>84</v>
      </c>
      <c r="AT5540" s="2">
        <v>45726.333333333336</v>
      </c>
      <c r="AU5540" s="1" t="s">
        <v>85</v>
      </c>
      <c r="AV5540" s="1" t="s">
        <v>1328</v>
      </c>
      <c r="AW5540" s="1" t="s">
        <v>1329</v>
      </c>
      <c r="AX5540" s="1" t="s">
        <v>4972</v>
      </c>
      <c r="AZ5540" s="2">
        <v>45724.74858796296</v>
      </c>
      <c r="BB5540" s="1" t="s">
        <v>192</v>
      </c>
      <c r="BC5540" s="1" t="s">
        <v>193</v>
      </c>
      <c r="BD5540" s="1" t="s">
        <v>194</v>
      </c>
      <c r="BE5540" s="1" t="s">
        <v>4899</v>
      </c>
      <c r="BF5540" s="1" t="s">
        <v>914</v>
      </c>
    </row>
    <row r="5541" spans="1:58" x14ac:dyDescent="0.35">
      <c r="A5541" s="1">
        <v>3018947</v>
      </c>
      <c r="B5541" s="1" t="s">
        <v>58</v>
      </c>
      <c r="C5541" s="1">
        <v>40499491</v>
      </c>
      <c r="D5541" s="1">
        <v>338400886</v>
      </c>
      <c r="E5541" s="1" t="s">
        <v>59</v>
      </c>
      <c r="F5541" s="1" t="s">
        <v>60</v>
      </c>
      <c r="G5541" s="1" t="s">
        <v>177</v>
      </c>
      <c r="H5541" s="1" t="s">
        <v>3518</v>
      </c>
      <c r="I5541" s="1">
        <v>784839727</v>
      </c>
      <c r="J5541" s="1" t="s">
        <v>24669</v>
      </c>
      <c r="K5541" s="1">
        <v>12</v>
      </c>
      <c r="L5541" s="1" t="s">
        <v>64</v>
      </c>
      <c r="M5541" s="1" t="s">
        <v>65</v>
      </c>
      <c r="N5541" s="2">
        <v>45128</v>
      </c>
      <c r="O5541" s="1" t="s">
        <v>66</v>
      </c>
      <c r="Q5541" s="1" t="s">
        <v>67</v>
      </c>
      <c r="R5541" s="2">
        <v>45724.522962962961</v>
      </c>
      <c r="S5541" s="1" t="s">
        <v>5883</v>
      </c>
      <c r="T5541" s="1" t="s">
        <v>100</v>
      </c>
      <c r="U5541" s="1" t="s">
        <v>70</v>
      </c>
      <c r="V5541" s="1" t="s">
        <v>24670</v>
      </c>
      <c r="W5541" s="1" t="s">
        <v>72</v>
      </c>
      <c r="X5541" s="1" t="s">
        <v>183</v>
      </c>
      <c r="Y5541" s="1" t="s">
        <v>5300</v>
      </c>
      <c r="Z5541" s="1" t="s">
        <v>4143</v>
      </c>
      <c r="AA5541" s="1" t="s">
        <v>5301</v>
      </c>
      <c r="AB5541" s="1" t="s">
        <v>13200</v>
      </c>
      <c r="AC5541" s="1" t="s">
        <v>13201</v>
      </c>
      <c r="AE5541" s="2">
        <v>45724.522974537038</v>
      </c>
      <c r="AF5541" s="1" t="s">
        <v>77</v>
      </c>
      <c r="AH5541" s="1" t="s">
        <v>78</v>
      </c>
      <c r="AI5541" s="1" t="s">
        <v>1000</v>
      </c>
      <c r="AJ5541" s="1" t="s">
        <v>378</v>
      </c>
      <c r="AK5541" s="1" t="s">
        <v>24670</v>
      </c>
      <c r="AL5541" s="1" t="s">
        <v>5883</v>
      </c>
      <c r="AM5541" s="2">
        <v>45724.522997685184</v>
      </c>
      <c r="AN5541" s="1" t="s">
        <v>24670</v>
      </c>
      <c r="AP5541" s="1">
        <v>5779278</v>
      </c>
      <c r="AQ5541" s="1" t="s">
        <v>83</v>
      </c>
      <c r="AR5541" s="2">
        <v>45724.668668981481</v>
      </c>
      <c r="AS5541" s="1" t="s">
        <v>84</v>
      </c>
      <c r="AT5541" s="2">
        <v>45726.333333333336</v>
      </c>
      <c r="AU5541" s="1" t="s">
        <v>85</v>
      </c>
      <c r="AV5541" s="1" t="s">
        <v>480</v>
      </c>
      <c r="AW5541" s="1" t="s">
        <v>481</v>
      </c>
      <c r="AX5541" s="1" t="s">
        <v>1691</v>
      </c>
      <c r="AZ5541" s="2">
        <v>45724.668668981481</v>
      </c>
      <c r="BB5541" s="1" t="s">
        <v>367</v>
      </c>
      <c r="BC5541" s="1" t="s">
        <v>368</v>
      </c>
      <c r="BD5541" s="1" t="s">
        <v>368</v>
      </c>
      <c r="BE5541" s="1" t="s">
        <v>24671</v>
      </c>
      <c r="BF5541" s="1" t="s">
        <v>586</v>
      </c>
    </row>
    <row r="5542" spans="1:58" x14ac:dyDescent="0.35">
      <c r="A5542" s="1">
        <v>3018948</v>
      </c>
      <c r="B5542" s="1" t="s">
        <v>58</v>
      </c>
      <c r="C5542" s="1">
        <v>40214471</v>
      </c>
      <c r="D5542" s="1">
        <v>338683423</v>
      </c>
      <c r="E5542" s="1" t="s">
        <v>59</v>
      </c>
      <c r="F5542" s="1" t="s">
        <v>60</v>
      </c>
      <c r="G5542" s="1" t="s">
        <v>275</v>
      </c>
      <c r="H5542" s="1" t="s">
        <v>96</v>
      </c>
      <c r="I5542" s="1">
        <v>771088766</v>
      </c>
      <c r="K5542" s="1">
        <v>12</v>
      </c>
      <c r="L5542" s="1" t="s">
        <v>64</v>
      </c>
      <c r="M5542" s="1" t="s">
        <v>65</v>
      </c>
      <c r="N5542" s="2">
        <v>44959.791666666664</v>
      </c>
      <c r="O5542" s="1" t="s">
        <v>66</v>
      </c>
      <c r="Q5542" s="1" t="s">
        <v>67</v>
      </c>
      <c r="R5542" s="2">
        <v>45724.523148148146</v>
      </c>
      <c r="S5542" s="1" t="s">
        <v>196</v>
      </c>
      <c r="T5542" s="1" t="s">
        <v>602</v>
      </c>
      <c r="U5542" s="1" t="s">
        <v>70</v>
      </c>
      <c r="V5542" s="1" t="s">
        <v>18101</v>
      </c>
      <c r="Y5542" s="1" t="s">
        <v>7562</v>
      </c>
      <c r="Z5542" s="1" t="s">
        <v>2851</v>
      </c>
      <c r="AA5542" s="1" t="s">
        <v>5064</v>
      </c>
      <c r="AB5542" s="1" t="s">
        <v>124</v>
      </c>
      <c r="AE5542" s="2">
        <v>45724.525208333333</v>
      </c>
      <c r="AF5542" s="1" t="s">
        <v>77</v>
      </c>
      <c r="AH5542" s="1" t="s">
        <v>125</v>
      </c>
      <c r="AI5542" s="1" t="s">
        <v>58</v>
      </c>
      <c r="AJ5542" s="1" t="s">
        <v>126</v>
      </c>
      <c r="AK5542" s="1" t="s">
        <v>18101</v>
      </c>
      <c r="AL5542" s="1" t="s">
        <v>196</v>
      </c>
      <c r="AM5542" s="2">
        <v>45724.525300925925</v>
      </c>
      <c r="AN5542" s="1" t="s">
        <v>18101</v>
      </c>
      <c r="AO5542" s="1" t="s">
        <v>196</v>
      </c>
      <c r="AP5542" s="1">
        <v>5779287</v>
      </c>
      <c r="AQ5542" s="1" t="s">
        <v>83</v>
      </c>
      <c r="AR5542" s="2">
        <v>45724.644837962966</v>
      </c>
      <c r="AS5542" s="1" t="s">
        <v>84</v>
      </c>
      <c r="AT5542" s="2">
        <v>45724.333333333336</v>
      </c>
      <c r="AU5542" s="1" t="s">
        <v>85</v>
      </c>
      <c r="AV5542" s="1" t="s">
        <v>86</v>
      </c>
      <c r="AW5542" s="1" t="s">
        <v>87</v>
      </c>
      <c r="AX5542" s="1" t="s">
        <v>88</v>
      </c>
      <c r="AZ5542" s="2">
        <v>45724.644837962966</v>
      </c>
      <c r="BB5542" s="1" t="s">
        <v>1878</v>
      </c>
      <c r="BC5542" s="1" t="s">
        <v>1879</v>
      </c>
      <c r="BD5542" s="1" t="s">
        <v>1880</v>
      </c>
      <c r="BE5542" s="1" t="s">
        <v>24672</v>
      </c>
      <c r="BF5542" s="1" t="s">
        <v>817</v>
      </c>
    </row>
    <row r="5543" spans="1:58" x14ac:dyDescent="0.35">
      <c r="A5543" s="1">
        <v>3018949</v>
      </c>
      <c r="B5543" s="1" t="s">
        <v>58</v>
      </c>
      <c r="C5543" s="1">
        <v>39775391</v>
      </c>
      <c r="D5543" s="1">
        <v>338947919</v>
      </c>
      <c r="E5543" s="1" t="s">
        <v>59</v>
      </c>
      <c r="F5543" s="1" t="s">
        <v>60</v>
      </c>
      <c r="G5543" s="1" t="s">
        <v>24673</v>
      </c>
      <c r="H5543" s="1" t="s">
        <v>1674</v>
      </c>
      <c r="I5543" s="1">
        <v>781680221</v>
      </c>
      <c r="J5543" s="1" t="s">
        <v>24674</v>
      </c>
      <c r="K5543" s="1">
        <v>12</v>
      </c>
      <c r="L5543" s="1" t="s">
        <v>64</v>
      </c>
      <c r="M5543" s="1" t="s">
        <v>65</v>
      </c>
      <c r="N5543" s="2">
        <v>45378.75</v>
      </c>
      <c r="O5543" s="1" t="s">
        <v>66</v>
      </c>
      <c r="Q5543" s="1" t="s">
        <v>67</v>
      </c>
      <c r="R5543" s="2">
        <v>45724.524560185186</v>
      </c>
      <c r="S5543" s="1" t="s">
        <v>6266</v>
      </c>
      <c r="T5543" s="1" t="s">
        <v>100</v>
      </c>
      <c r="U5543" s="1" t="s">
        <v>385</v>
      </c>
      <c r="V5543" s="1" t="s">
        <v>24675</v>
      </c>
      <c r="W5543" s="1" t="s">
        <v>162</v>
      </c>
      <c r="X5543" s="1" t="s">
        <v>1191</v>
      </c>
      <c r="Y5543" s="1" t="s">
        <v>8129</v>
      </c>
      <c r="Z5543" s="1" t="s">
        <v>1193</v>
      </c>
      <c r="AA5543" s="1" t="s">
        <v>1193</v>
      </c>
      <c r="AB5543" s="1" t="s">
        <v>24676</v>
      </c>
      <c r="AE5543" s="2">
        <v>45724.524571759262</v>
      </c>
      <c r="AF5543" s="1" t="s">
        <v>77</v>
      </c>
      <c r="AH5543" s="1" t="s">
        <v>125</v>
      </c>
      <c r="AI5543" s="1" t="s">
        <v>79</v>
      </c>
      <c r="AJ5543" s="1" t="s">
        <v>2542</v>
      </c>
      <c r="AK5543" s="1" t="s">
        <v>24677</v>
      </c>
      <c r="AL5543" s="1" t="s">
        <v>6266</v>
      </c>
      <c r="AM5543" s="2">
        <v>45724.524606481478</v>
      </c>
      <c r="AN5543" s="1" t="s">
        <v>24677</v>
      </c>
      <c r="AP5543" s="1">
        <v>5779280</v>
      </c>
      <c r="AQ5543" s="1" t="s">
        <v>83</v>
      </c>
      <c r="AR5543" s="2">
        <v>45724.641747685186</v>
      </c>
      <c r="AS5543" s="1" t="s">
        <v>84</v>
      </c>
      <c r="AT5543" s="2">
        <v>45726.333333333336</v>
      </c>
      <c r="AU5543" s="1" t="s">
        <v>85</v>
      </c>
      <c r="AV5543" s="1" t="s">
        <v>1196</v>
      </c>
      <c r="AW5543" s="1" t="s">
        <v>1197</v>
      </c>
      <c r="AX5543" s="1" t="s">
        <v>4224</v>
      </c>
      <c r="AZ5543" s="2">
        <v>45724.641747685186</v>
      </c>
      <c r="BB5543" s="1" t="s">
        <v>111</v>
      </c>
      <c r="BC5543" s="1" t="s">
        <v>112</v>
      </c>
      <c r="BD5543" s="1" t="s">
        <v>113</v>
      </c>
      <c r="BE5543" s="1" t="s">
        <v>24678</v>
      </c>
      <c r="BF5543" s="1" t="s">
        <v>1512</v>
      </c>
    </row>
    <row r="5544" spans="1:58" x14ac:dyDescent="0.35">
      <c r="A5544" s="1">
        <v>3018950</v>
      </c>
      <c r="B5544" s="1" t="s">
        <v>58</v>
      </c>
      <c r="C5544" s="1">
        <v>41872231</v>
      </c>
      <c r="D5544" s="1">
        <v>339535805</v>
      </c>
      <c r="E5544" s="1" t="s">
        <v>59</v>
      </c>
      <c r="F5544" s="1" t="s">
        <v>60</v>
      </c>
      <c r="G5544" s="1" t="s">
        <v>509</v>
      </c>
      <c r="H5544" s="1" t="s">
        <v>2371</v>
      </c>
      <c r="I5544" s="1">
        <v>771770796</v>
      </c>
      <c r="J5544" s="1" t="s">
        <v>7432</v>
      </c>
      <c r="K5544" s="1">
        <v>14</v>
      </c>
      <c r="L5544" s="1" t="s">
        <v>64</v>
      </c>
      <c r="M5544" s="1" t="s">
        <v>65</v>
      </c>
      <c r="N5544" s="2">
        <v>45222.783333333333</v>
      </c>
      <c r="O5544" s="1" t="s">
        <v>66</v>
      </c>
      <c r="Q5544" s="1" t="s">
        <v>67</v>
      </c>
      <c r="R5544" s="2">
        <v>45724.524641203701</v>
      </c>
      <c r="S5544" s="1" t="s">
        <v>7233</v>
      </c>
      <c r="T5544" s="1" t="s">
        <v>69</v>
      </c>
      <c r="U5544" s="1" t="s">
        <v>70</v>
      </c>
      <c r="V5544" s="1" t="s">
        <v>24679</v>
      </c>
      <c r="W5544" s="1" t="s">
        <v>263</v>
      </c>
      <c r="X5544" s="1" t="s">
        <v>263</v>
      </c>
      <c r="Y5544" s="1" t="s">
        <v>851</v>
      </c>
      <c r="Z5544" s="1" t="s">
        <v>964</v>
      </c>
      <c r="AA5544" s="1" t="s">
        <v>24680</v>
      </c>
      <c r="AB5544" s="1" t="s">
        <v>124</v>
      </c>
      <c r="AE5544" s="2">
        <v>45724.524652777778</v>
      </c>
      <c r="AF5544" s="1" t="s">
        <v>77</v>
      </c>
      <c r="AH5544" s="1" t="s">
        <v>78</v>
      </c>
      <c r="AI5544" s="1" t="s">
        <v>79</v>
      </c>
      <c r="AJ5544" s="1" t="s">
        <v>283</v>
      </c>
      <c r="AK5544" s="1" t="s">
        <v>24679</v>
      </c>
      <c r="AL5544" s="1" t="s">
        <v>7233</v>
      </c>
      <c r="AM5544" s="2">
        <v>45724.524687500001</v>
      </c>
      <c r="AN5544" s="1" t="s">
        <v>24679</v>
      </c>
      <c r="AP5544" s="1">
        <v>5779281</v>
      </c>
      <c r="AQ5544" s="1" t="s">
        <v>83</v>
      </c>
      <c r="AR5544" s="2">
        <v>45724.714571759258</v>
      </c>
      <c r="AS5544" s="1" t="s">
        <v>84</v>
      </c>
      <c r="AT5544" s="2">
        <v>45726.333333333336</v>
      </c>
      <c r="AU5544" s="1" t="s">
        <v>85</v>
      </c>
      <c r="AV5544" s="1" t="s">
        <v>108</v>
      </c>
      <c r="AW5544" s="1" t="s">
        <v>109</v>
      </c>
      <c r="AX5544" s="1" t="s">
        <v>2217</v>
      </c>
      <c r="AZ5544" s="2">
        <v>45724.714571759258</v>
      </c>
      <c r="BB5544" s="1" t="s">
        <v>152</v>
      </c>
      <c r="BC5544" s="1" t="s">
        <v>153</v>
      </c>
      <c r="BD5544" s="1" t="s">
        <v>154</v>
      </c>
      <c r="BE5544" s="1" t="s">
        <v>4350</v>
      </c>
      <c r="BF5544" s="1" t="s">
        <v>325</v>
      </c>
    </row>
    <row r="5545" spans="1:58" x14ac:dyDescent="0.35">
      <c r="A5545" s="1">
        <v>3018951</v>
      </c>
      <c r="B5545" s="1" t="s">
        <v>58</v>
      </c>
      <c r="C5545" s="1">
        <v>397371</v>
      </c>
      <c r="D5545" s="1">
        <v>338255483</v>
      </c>
      <c r="E5545" s="1" t="s">
        <v>59</v>
      </c>
      <c r="F5545" s="1" t="s">
        <v>60</v>
      </c>
      <c r="G5545" s="1" t="s">
        <v>258</v>
      </c>
      <c r="H5545" s="1" t="s">
        <v>14873</v>
      </c>
      <c r="I5545" s="1">
        <v>779617510</v>
      </c>
      <c r="J5545" s="1" t="s">
        <v>16514</v>
      </c>
      <c r="K5545" s="1">
        <v>12</v>
      </c>
      <c r="L5545" s="1" t="s">
        <v>64</v>
      </c>
      <c r="M5545" s="1" t="s">
        <v>65</v>
      </c>
      <c r="N5545" s="2">
        <v>44805</v>
      </c>
      <c r="O5545" s="1" t="s">
        <v>353</v>
      </c>
      <c r="Q5545" s="1" t="s">
        <v>67</v>
      </c>
      <c r="R5545" s="2">
        <v>45724.524710648147</v>
      </c>
      <c r="S5545" s="1" t="s">
        <v>14305</v>
      </c>
      <c r="T5545" s="1" t="s">
        <v>69</v>
      </c>
      <c r="U5545" s="1" t="s">
        <v>70</v>
      </c>
      <c r="V5545" s="1" t="s">
        <v>24681</v>
      </c>
      <c r="W5545" s="1" t="s">
        <v>72</v>
      </c>
      <c r="X5545" s="1" t="s">
        <v>73</v>
      </c>
      <c r="Y5545" s="1" t="s">
        <v>8049</v>
      </c>
      <c r="Z5545" s="1" t="s">
        <v>2851</v>
      </c>
      <c r="AA5545" s="1" t="s">
        <v>24682</v>
      </c>
      <c r="AB5545" s="1" t="s">
        <v>24682</v>
      </c>
      <c r="AC5545" s="1">
        <v>2159</v>
      </c>
      <c r="AE5545" s="2">
        <v>45724.524722222224</v>
      </c>
      <c r="AF5545" s="1" t="s">
        <v>77</v>
      </c>
      <c r="AH5545" s="1" t="s">
        <v>78</v>
      </c>
      <c r="AI5545" s="1" t="s">
        <v>79</v>
      </c>
      <c r="AJ5545" s="1" t="s">
        <v>283</v>
      </c>
      <c r="AK5545" s="1">
        <v>779617510</v>
      </c>
      <c r="AL5545" s="1" t="s">
        <v>14305</v>
      </c>
      <c r="AM5545" s="2">
        <v>45724.524756944447</v>
      </c>
      <c r="AN5545" s="1">
        <v>779617510</v>
      </c>
      <c r="AP5545" s="1">
        <v>5779282</v>
      </c>
      <c r="AQ5545" s="1" t="s">
        <v>83</v>
      </c>
      <c r="AR5545" s="2">
        <v>45724.595300925925</v>
      </c>
      <c r="AS5545" s="1" t="s">
        <v>84</v>
      </c>
      <c r="AT5545" s="2">
        <v>45726.333333333336</v>
      </c>
      <c r="AU5545" s="1" t="s">
        <v>85</v>
      </c>
      <c r="AV5545" s="1" t="s">
        <v>2382</v>
      </c>
      <c r="AW5545" s="1" t="s">
        <v>2383</v>
      </c>
      <c r="AX5545" s="1" t="s">
        <v>3246</v>
      </c>
      <c r="AZ5545" s="2">
        <v>45724.595300925925</v>
      </c>
      <c r="BB5545" s="1" t="s">
        <v>2825</v>
      </c>
      <c r="BC5545" s="1" t="s">
        <v>153</v>
      </c>
      <c r="BD5545" s="1" t="s">
        <v>2826</v>
      </c>
      <c r="BE5545" s="1" t="s">
        <v>24683</v>
      </c>
      <c r="BF5545" s="1" t="s">
        <v>93</v>
      </c>
    </row>
    <row r="5546" spans="1:58" x14ac:dyDescent="0.35">
      <c r="A5546" s="1">
        <v>3018952</v>
      </c>
      <c r="B5546" s="1" t="s">
        <v>223</v>
      </c>
      <c r="C5546" s="1">
        <v>38821901</v>
      </c>
      <c r="D5546" s="1">
        <v>338039684</v>
      </c>
      <c r="E5546" s="1" t="s">
        <v>59</v>
      </c>
      <c r="F5546" s="1" t="s">
        <v>60</v>
      </c>
      <c r="G5546" s="1" t="s">
        <v>1038</v>
      </c>
      <c r="H5546" s="1" t="s">
        <v>24684</v>
      </c>
      <c r="I5546" s="1">
        <v>770862806</v>
      </c>
      <c r="J5546" s="1" t="s">
        <v>24565</v>
      </c>
      <c r="K5546" s="1">
        <v>13</v>
      </c>
      <c r="L5546" s="1" t="s">
        <v>64</v>
      </c>
      <c r="M5546" s="1" t="s">
        <v>65</v>
      </c>
      <c r="N5546" s="2">
        <v>45353.6875</v>
      </c>
      <c r="O5546" s="1" t="s">
        <v>98</v>
      </c>
      <c r="Q5546" s="1" t="s">
        <v>67</v>
      </c>
      <c r="R5546" s="2">
        <v>45724.525173611109</v>
      </c>
      <c r="S5546" s="1" t="s">
        <v>2100</v>
      </c>
      <c r="T5546" s="1" t="s">
        <v>100</v>
      </c>
      <c r="U5546" s="1" t="s">
        <v>70</v>
      </c>
      <c r="V5546" s="1" t="s">
        <v>24685</v>
      </c>
      <c r="W5546" s="1" t="s">
        <v>653</v>
      </c>
      <c r="X5546" s="1" t="s">
        <v>942</v>
      </c>
      <c r="Y5546" s="1" t="s">
        <v>1475</v>
      </c>
      <c r="Z5546" s="1" t="s">
        <v>1476</v>
      </c>
      <c r="AA5546" s="1" t="s">
        <v>1477</v>
      </c>
      <c r="AB5546" s="1" t="s">
        <v>1478</v>
      </c>
      <c r="AE5546" s="2">
        <v>45724.525185185186</v>
      </c>
      <c r="AF5546" s="1" t="s">
        <v>77</v>
      </c>
      <c r="AH5546" s="1" t="s">
        <v>125</v>
      </c>
      <c r="AI5546" s="1" t="s">
        <v>360</v>
      </c>
      <c r="AJ5546" s="1" t="s">
        <v>1212</v>
      </c>
      <c r="AK5546" s="1" t="s">
        <v>24686</v>
      </c>
      <c r="AL5546" s="1" t="s">
        <v>2100</v>
      </c>
      <c r="AM5546" s="2">
        <v>45724.525208333333</v>
      </c>
      <c r="AN5546" s="1" t="s">
        <v>24686</v>
      </c>
      <c r="AP5546" s="1">
        <v>5779286</v>
      </c>
      <c r="AQ5546" s="1" t="s">
        <v>83</v>
      </c>
      <c r="AR5546" s="2">
        <v>45725.079236111109</v>
      </c>
      <c r="AS5546" s="1" t="s">
        <v>84</v>
      </c>
      <c r="AT5546" s="2">
        <v>45724.5625</v>
      </c>
      <c r="AU5546" s="1" t="s">
        <v>573</v>
      </c>
      <c r="AV5546" s="1" t="s">
        <v>947</v>
      </c>
      <c r="AW5546" s="1" t="s">
        <v>948</v>
      </c>
      <c r="AX5546" s="1" t="s">
        <v>6821</v>
      </c>
      <c r="AZ5546" s="2">
        <v>45725.079236111109</v>
      </c>
      <c r="BB5546" s="1" t="s">
        <v>3431</v>
      </c>
      <c r="BC5546" s="1" t="s">
        <v>3432</v>
      </c>
      <c r="BD5546" s="1" t="s">
        <v>3433</v>
      </c>
      <c r="BE5546" s="1" t="s">
        <v>24494</v>
      </c>
      <c r="BF5546" s="1" t="s">
        <v>14364</v>
      </c>
    </row>
    <row r="5547" spans="1:58" x14ac:dyDescent="0.35">
      <c r="A5547" s="1">
        <v>3018953</v>
      </c>
      <c r="B5547" s="1" t="s">
        <v>58</v>
      </c>
      <c r="C5547" s="1">
        <v>41914141</v>
      </c>
      <c r="D5547" s="1">
        <v>338640013</v>
      </c>
      <c r="E5547" s="1" t="s">
        <v>59</v>
      </c>
      <c r="F5547" s="1" t="s">
        <v>60</v>
      </c>
      <c r="G5547" s="1" t="s">
        <v>876</v>
      </c>
      <c r="H5547" s="1" t="s">
        <v>24687</v>
      </c>
      <c r="I5547" s="1">
        <v>772423055</v>
      </c>
      <c r="J5547" s="1" t="s">
        <v>511</v>
      </c>
      <c r="K5547" s="1">
        <v>13</v>
      </c>
      <c r="L5547" s="1" t="s">
        <v>64</v>
      </c>
      <c r="M5547" s="1" t="s">
        <v>65</v>
      </c>
      <c r="N5547" s="2">
        <v>45222.5</v>
      </c>
      <c r="O5547" s="1" t="s">
        <v>66</v>
      </c>
      <c r="Q5547" s="1" t="s">
        <v>67</v>
      </c>
      <c r="R5547" s="2">
        <v>45724.525509259256</v>
      </c>
      <c r="S5547" s="1" t="s">
        <v>2110</v>
      </c>
      <c r="T5547" s="1" t="s">
        <v>100</v>
      </c>
      <c r="U5547" s="1" t="s">
        <v>70</v>
      </c>
      <c r="V5547" s="1" t="s">
        <v>24688</v>
      </c>
      <c r="Y5547" s="1" t="s">
        <v>808</v>
      </c>
      <c r="Z5547" s="1" t="s">
        <v>2999</v>
      </c>
      <c r="AA5547" s="1" t="s">
        <v>13469</v>
      </c>
      <c r="AB5547" s="1" t="s">
        <v>124</v>
      </c>
      <c r="AE5547" s="2">
        <v>45724.525520833333</v>
      </c>
      <c r="AF5547" s="1" t="s">
        <v>77</v>
      </c>
      <c r="AH5547" s="1" t="s">
        <v>78</v>
      </c>
      <c r="AI5547" s="1" t="s">
        <v>79</v>
      </c>
      <c r="AJ5547" s="1" t="s">
        <v>378</v>
      </c>
      <c r="AK5547" s="1" t="s">
        <v>24688</v>
      </c>
      <c r="AL5547" s="1" t="s">
        <v>2110</v>
      </c>
      <c r="AM5547" s="2">
        <v>45724.525543981479</v>
      </c>
      <c r="AN5547" s="1" t="s">
        <v>24688</v>
      </c>
      <c r="AP5547" s="1">
        <v>5779288</v>
      </c>
      <c r="AQ5547" s="1" t="s">
        <v>83</v>
      </c>
      <c r="AR5547" s="2">
        <v>45724.869502314818</v>
      </c>
      <c r="AS5547" s="1" t="s">
        <v>84</v>
      </c>
      <c r="AT5547" s="2">
        <v>45726.333333333336</v>
      </c>
      <c r="AU5547" s="1" t="s">
        <v>85</v>
      </c>
      <c r="AV5547" s="1" t="s">
        <v>1702</v>
      </c>
      <c r="AW5547" s="1" t="s">
        <v>1703</v>
      </c>
      <c r="AX5547" s="1" t="s">
        <v>1704</v>
      </c>
      <c r="AZ5547" s="2">
        <v>45724.869502314818</v>
      </c>
      <c r="BB5547" s="1" t="s">
        <v>152</v>
      </c>
      <c r="BC5547" s="1" t="s">
        <v>153</v>
      </c>
      <c r="BD5547" s="1" t="s">
        <v>154</v>
      </c>
      <c r="BE5547" s="1" t="s">
        <v>2544</v>
      </c>
      <c r="BF5547" s="1" t="s">
        <v>349</v>
      </c>
    </row>
    <row r="5548" spans="1:58" x14ac:dyDescent="0.35">
      <c r="A5548" s="1">
        <v>3018954</v>
      </c>
      <c r="B5548" s="1" t="s">
        <v>58</v>
      </c>
      <c r="C5548" s="1">
        <v>30557191</v>
      </c>
      <c r="D5548" s="1">
        <v>338249428</v>
      </c>
      <c r="E5548" s="1" t="s">
        <v>59</v>
      </c>
      <c r="F5548" s="1" t="s">
        <v>60</v>
      </c>
      <c r="G5548" s="1" t="s">
        <v>769</v>
      </c>
      <c r="H5548" s="1" t="s">
        <v>24689</v>
      </c>
      <c r="I5548" s="1">
        <v>775292916</v>
      </c>
      <c r="J5548" s="1" t="s">
        <v>848</v>
      </c>
      <c r="K5548" s="1">
        <v>12</v>
      </c>
      <c r="L5548" s="1" t="s">
        <v>244</v>
      </c>
      <c r="M5548" s="1" t="s">
        <v>65</v>
      </c>
      <c r="N5548" s="2">
        <v>44805</v>
      </c>
      <c r="O5548" s="1" t="s">
        <v>353</v>
      </c>
      <c r="Q5548" s="1" t="s">
        <v>67</v>
      </c>
      <c r="R5548" s="2">
        <v>45724.526574074072</v>
      </c>
      <c r="S5548" s="1" t="s">
        <v>2082</v>
      </c>
      <c r="T5548" s="1" t="s">
        <v>100</v>
      </c>
      <c r="U5548" s="1" t="s">
        <v>70</v>
      </c>
      <c r="V5548" s="1" t="s">
        <v>24690</v>
      </c>
      <c r="W5548" s="1" t="s">
        <v>72</v>
      </c>
      <c r="X5548" s="1" t="s">
        <v>881</v>
      </c>
      <c r="Y5548" s="1" t="s">
        <v>1066</v>
      </c>
      <c r="Z5548" s="1" t="s">
        <v>1067</v>
      </c>
      <c r="AA5548" s="1" t="s">
        <v>6071</v>
      </c>
      <c r="AB5548" s="1" t="s">
        <v>6071</v>
      </c>
      <c r="AC5548" s="1">
        <v>8</v>
      </c>
      <c r="AE5548" s="2">
        <v>45724.526585648149</v>
      </c>
      <c r="AF5548" s="1" t="s">
        <v>77</v>
      </c>
      <c r="AH5548" s="1" t="s">
        <v>125</v>
      </c>
      <c r="AI5548" s="1" t="s">
        <v>79</v>
      </c>
      <c r="AJ5548" s="1" t="s">
        <v>378</v>
      </c>
      <c r="AK5548" s="1" t="s">
        <v>24691</v>
      </c>
      <c r="AL5548" s="1" t="s">
        <v>2082</v>
      </c>
      <c r="AM5548" s="2">
        <v>45724.526608796295</v>
      </c>
      <c r="AN5548" s="1" t="s">
        <v>24691</v>
      </c>
      <c r="AP5548" s="1">
        <v>5779292</v>
      </c>
      <c r="AQ5548" s="1" t="s">
        <v>83</v>
      </c>
      <c r="AR5548" s="2">
        <v>45725.701018518521</v>
      </c>
      <c r="AS5548" s="1" t="s">
        <v>84</v>
      </c>
      <c r="AT5548" s="2">
        <v>45724.5625</v>
      </c>
      <c r="AU5548" s="1" t="s">
        <v>573</v>
      </c>
      <c r="AV5548" s="1" t="s">
        <v>1354</v>
      </c>
      <c r="AW5548" s="1" t="s">
        <v>1355</v>
      </c>
      <c r="AX5548" s="1" t="s">
        <v>3476</v>
      </c>
      <c r="AZ5548" s="2">
        <v>45725.701018518521</v>
      </c>
      <c r="BB5548" s="1" t="s">
        <v>2786</v>
      </c>
      <c r="BC5548" s="1" t="s">
        <v>951</v>
      </c>
      <c r="BD5548" s="1" t="s">
        <v>815</v>
      </c>
      <c r="BE5548" s="1" t="s">
        <v>24692</v>
      </c>
      <c r="BF5548" s="1" t="s">
        <v>1936</v>
      </c>
    </row>
    <row r="5549" spans="1:58" x14ac:dyDescent="0.35">
      <c r="A5549" s="1">
        <v>3018956</v>
      </c>
      <c r="B5549" s="1" t="s">
        <v>58</v>
      </c>
      <c r="C5549" s="1">
        <v>44735041</v>
      </c>
      <c r="D5549" s="1">
        <v>339373093</v>
      </c>
      <c r="E5549" s="1" t="s">
        <v>59</v>
      </c>
      <c r="F5549" s="1" t="s">
        <v>60</v>
      </c>
      <c r="G5549" s="1" t="s">
        <v>1113</v>
      </c>
      <c r="H5549" s="1" t="s">
        <v>4189</v>
      </c>
      <c r="I5549" s="1">
        <v>772736970</v>
      </c>
      <c r="J5549" s="1" t="s">
        <v>3261</v>
      </c>
      <c r="K5549" s="1">
        <v>16</v>
      </c>
      <c r="L5549" s="1" t="s">
        <v>64</v>
      </c>
      <c r="M5549" s="1" t="s">
        <v>65</v>
      </c>
      <c r="N5549" s="2">
        <v>45671.708344907405</v>
      </c>
      <c r="O5549" s="1" t="s">
        <v>66</v>
      </c>
      <c r="Q5549" s="1" t="s">
        <v>67</v>
      </c>
      <c r="R5549" s="2">
        <v>45724.527048611111</v>
      </c>
      <c r="S5549" s="1" t="s">
        <v>5883</v>
      </c>
      <c r="T5549" s="1" t="s">
        <v>100</v>
      </c>
      <c r="U5549" s="1" t="s">
        <v>70</v>
      </c>
      <c r="V5549" s="1" t="s">
        <v>24693</v>
      </c>
      <c r="W5549" s="1" t="s">
        <v>578</v>
      </c>
      <c r="X5549" s="1" t="s">
        <v>578</v>
      </c>
      <c r="Y5549" s="1" t="s">
        <v>579</v>
      </c>
      <c r="Z5549" s="1" t="s">
        <v>697</v>
      </c>
      <c r="AA5549" s="1" t="s">
        <v>146</v>
      </c>
      <c r="AB5549" s="1" t="s">
        <v>124</v>
      </c>
      <c r="AE5549" s="2">
        <v>45724.527048611111</v>
      </c>
      <c r="AF5549" s="1" t="s">
        <v>77</v>
      </c>
      <c r="AH5549" s="1" t="s">
        <v>78</v>
      </c>
      <c r="AI5549" s="1" t="s">
        <v>1000</v>
      </c>
      <c r="AJ5549" s="1" t="s">
        <v>378</v>
      </c>
      <c r="AK5549" s="1" t="s">
        <v>24693</v>
      </c>
      <c r="AL5549" s="1" t="s">
        <v>5883</v>
      </c>
      <c r="AM5549" s="2">
        <v>45724.527083333334</v>
      </c>
      <c r="AN5549" s="1" t="s">
        <v>24693</v>
      </c>
      <c r="AP5549" s="1">
        <v>5779295</v>
      </c>
      <c r="AQ5549" s="1" t="s">
        <v>83</v>
      </c>
      <c r="AR5549" s="2">
        <v>45724.601620370369</v>
      </c>
      <c r="AS5549" s="1" t="s">
        <v>84</v>
      </c>
      <c r="AT5549" s="2">
        <v>45726.333333333336</v>
      </c>
      <c r="AU5549" s="1" t="s">
        <v>85</v>
      </c>
      <c r="AV5549" s="1" t="s">
        <v>700</v>
      </c>
      <c r="AW5549" s="1" t="s">
        <v>701</v>
      </c>
      <c r="AX5549" s="1" t="s">
        <v>1848</v>
      </c>
      <c r="AZ5549" s="2">
        <v>45724.601620370369</v>
      </c>
      <c r="BB5549" s="1" t="s">
        <v>15659</v>
      </c>
      <c r="BC5549" s="1" t="s">
        <v>15660</v>
      </c>
      <c r="BD5549" s="1" t="s">
        <v>15661</v>
      </c>
      <c r="BE5549" s="1" t="s">
        <v>1120</v>
      </c>
      <c r="BF5549" s="1" t="s">
        <v>137</v>
      </c>
    </row>
    <row r="5550" spans="1:58" x14ac:dyDescent="0.35">
      <c r="A5550" s="1">
        <v>3018957</v>
      </c>
      <c r="B5550" s="1" t="s">
        <v>58</v>
      </c>
      <c r="C5550" s="1">
        <v>36677601</v>
      </c>
      <c r="D5550" s="1">
        <v>339917903</v>
      </c>
      <c r="E5550" s="1" t="s">
        <v>59</v>
      </c>
      <c r="F5550" s="1" t="s">
        <v>60</v>
      </c>
      <c r="G5550" s="1" t="s">
        <v>1794</v>
      </c>
      <c r="H5550" s="1" t="s">
        <v>496</v>
      </c>
      <c r="I5550" s="1">
        <v>779709456</v>
      </c>
      <c r="J5550" s="1" t="s">
        <v>9963</v>
      </c>
      <c r="K5550" s="1">
        <v>19</v>
      </c>
      <c r="L5550" s="1" t="s">
        <v>64</v>
      </c>
      <c r="M5550" s="1" t="s">
        <v>65</v>
      </c>
      <c r="N5550" s="2">
        <v>45486.493159722224</v>
      </c>
      <c r="O5550" s="1" t="s">
        <v>353</v>
      </c>
      <c r="Q5550" s="1" t="s">
        <v>67</v>
      </c>
      <c r="R5550" s="2">
        <v>45724.527071759258</v>
      </c>
      <c r="S5550" s="1" t="s">
        <v>7626</v>
      </c>
      <c r="T5550" s="1" t="s">
        <v>69</v>
      </c>
      <c r="U5550" s="1" t="s">
        <v>70</v>
      </c>
      <c r="V5550" s="1" t="s">
        <v>24694</v>
      </c>
      <c r="W5550" s="1" t="s">
        <v>785</v>
      </c>
      <c r="X5550" s="1" t="s">
        <v>785</v>
      </c>
      <c r="Y5550" s="1" t="s">
        <v>18481</v>
      </c>
      <c r="Z5550" s="1" t="s">
        <v>5663</v>
      </c>
      <c r="AA5550" s="1" t="s">
        <v>24695</v>
      </c>
      <c r="AB5550" s="1" t="s">
        <v>24695</v>
      </c>
      <c r="AC5550" s="1">
        <v>779709456</v>
      </c>
      <c r="AE5550" s="2">
        <v>45724.527083333334</v>
      </c>
      <c r="AF5550" s="1" t="s">
        <v>77</v>
      </c>
      <c r="AH5550" s="1" t="s">
        <v>125</v>
      </c>
      <c r="AI5550" s="1" t="s">
        <v>79</v>
      </c>
      <c r="AJ5550" s="1" t="s">
        <v>378</v>
      </c>
      <c r="AK5550" s="1" t="s">
        <v>24694</v>
      </c>
      <c r="AL5550" s="1" t="s">
        <v>7626</v>
      </c>
      <c r="AM5550" s="2">
        <v>45724.527118055557</v>
      </c>
      <c r="AN5550" s="1" t="s">
        <v>24694</v>
      </c>
      <c r="AP5550" s="1">
        <v>5779296</v>
      </c>
      <c r="AQ5550" s="1" t="s">
        <v>83</v>
      </c>
      <c r="AR5550" s="2">
        <v>45724.861817129633</v>
      </c>
      <c r="AS5550" s="1" t="s">
        <v>84</v>
      </c>
      <c r="AZ5550" s="2">
        <v>45724.861817129633</v>
      </c>
      <c r="BB5550" s="1" t="s">
        <v>152</v>
      </c>
      <c r="BC5550" s="1" t="s">
        <v>153</v>
      </c>
      <c r="BD5550" s="1" t="s">
        <v>154</v>
      </c>
      <c r="BE5550" s="1" t="s">
        <v>2544</v>
      </c>
      <c r="BF5550" s="1" t="s">
        <v>657</v>
      </c>
    </row>
    <row r="5551" spans="1:58" x14ac:dyDescent="0.35">
      <c r="A5551" s="1">
        <v>3018958</v>
      </c>
      <c r="B5551" s="1" t="s">
        <v>223</v>
      </c>
      <c r="C5551" s="1">
        <v>39549851</v>
      </c>
      <c r="D5551" s="1">
        <v>339916690</v>
      </c>
      <c r="E5551" s="1" t="s">
        <v>59</v>
      </c>
      <c r="F5551" s="1" t="s">
        <v>60</v>
      </c>
      <c r="G5551" s="1" t="s">
        <v>224</v>
      </c>
      <c r="H5551" s="1" t="s">
        <v>12531</v>
      </c>
      <c r="I5551" s="1">
        <v>776796436</v>
      </c>
      <c r="J5551" s="1" t="s">
        <v>408</v>
      </c>
      <c r="K5551" s="1">
        <v>19</v>
      </c>
      <c r="L5551" s="1" t="s">
        <v>64</v>
      </c>
      <c r="M5551" s="1" t="s">
        <v>65</v>
      </c>
      <c r="N5551" s="2">
        <v>44783.615277777775</v>
      </c>
      <c r="O5551" s="1" t="s">
        <v>98</v>
      </c>
      <c r="Q5551" s="1" t="s">
        <v>67</v>
      </c>
      <c r="R5551" s="2">
        <v>45724.527488425927</v>
      </c>
      <c r="S5551" s="1" t="s">
        <v>498</v>
      </c>
      <c r="T5551" s="1" t="s">
        <v>100</v>
      </c>
      <c r="U5551" s="1" t="s">
        <v>723</v>
      </c>
      <c r="V5551" s="1" t="s">
        <v>24696</v>
      </c>
      <c r="W5551" s="1" t="s">
        <v>785</v>
      </c>
      <c r="X5551" s="1" t="s">
        <v>785</v>
      </c>
      <c r="Y5551" s="1" t="s">
        <v>24697</v>
      </c>
      <c r="Z5551" s="1" t="s">
        <v>24698</v>
      </c>
      <c r="AA5551" s="1" t="s">
        <v>24699</v>
      </c>
      <c r="AB5551" s="1" t="s">
        <v>24700</v>
      </c>
      <c r="AE5551" s="2">
        <v>45724.527499999997</v>
      </c>
      <c r="AF5551" s="1" t="s">
        <v>77</v>
      </c>
      <c r="AH5551" s="1" t="s">
        <v>125</v>
      </c>
      <c r="AI5551" s="1" t="s">
        <v>106</v>
      </c>
      <c r="AJ5551" s="1" t="s">
        <v>167</v>
      </c>
      <c r="AK5551" s="1" t="s">
        <v>24701</v>
      </c>
      <c r="AL5551" s="1" t="s">
        <v>498</v>
      </c>
      <c r="AM5551" s="2">
        <v>45724.52752314815</v>
      </c>
      <c r="AN5551" s="1" t="s">
        <v>24701</v>
      </c>
      <c r="AP5551" s="1">
        <v>5779297</v>
      </c>
      <c r="AQ5551" s="1" t="s">
        <v>83</v>
      </c>
      <c r="AR5551" s="2">
        <v>45725.654097222221</v>
      </c>
      <c r="AS5551" s="1" t="s">
        <v>84</v>
      </c>
      <c r="AT5551" s="2">
        <v>45724.5625</v>
      </c>
      <c r="AU5551" s="1" t="s">
        <v>573</v>
      </c>
      <c r="AV5551" s="1" t="s">
        <v>790</v>
      </c>
      <c r="AW5551" s="1" t="s">
        <v>791</v>
      </c>
      <c r="AX5551" s="1" t="s">
        <v>10794</v>
      </c>
      <c r="AZ5551" s="2">
        <v>45725.654097222221</v>
      </c>
      <c r="BB5551" s="1" t="s">
        <v>561</v>
      </c>
      <c r="BC5551" s="1" t="s">
        <v>562</v>
      </c>
      <c r="BD5551" s="1" t="s">
        <v>113</v>
      </c>
      <c r="BE5551" s="1" t="s">
        <v>24702</v>
      </c>
      <c r="BF5551" s="1" t="s">
        <v>649</v>
      </c>
    </row>
    <row r="5552" spans="1:58" x14ac:dyDescent="0.35">
      <c r="A5552" s="1">
        <v>3018959</v>
      </c>
      <c r="B5552" s="1" t="s">
        <v>223</v>
      </c>
      <c r="C5552" s="1">
        <v>33522361</v>
      </c>
      <c r="D5552" s="1">
        <v>339757683</v>
      </c>
      <c r="E5552" s="1" t="s">
        <v>59</v>
      </c>
      <c r="F5552" s="1" t="s">
        <v>60</v>
      </c>
      <c r="G5552" s="1" t="s">
        <v>3436</v>
      </c>
      <c r="H5552" s="1" t="s">
        <v>394</v>
      </c>
      <c r="I5552" s="1">
        <v>785389941</v>
      </c>
      <c r="J5552" s="1" t="s">
        <v>11233</v>
      </c>
      <c r="K5552" s="1">
        <v>14</v>
      </c>
      <c r="L5552" s="1" t="s">
        <v>64</v>
      </c>
      <c r="M5552" s="1" t="s">
        <v>65</v>
      </c>
      <c r="N5552" s="2">
        <v>44611.083333333336</v>
      </c>
      <c r="O5552" s="1" t="s">
        <v>98</v>
      </c>
      <c r="Q5552" s="1" t="s">
        <v>67</v>
      </c>
      <c r="R5552" s="2">
        <v>45724.527627314812</v>
      </c>
      <c r="S5552" s="1" t="s">
        <v>12309</v>
      </c>
      <c r="T5552" s="1" t="s">
        <v>69</v>
      </c>
      <c r="U5552" s="1" t="s">
        <v>70</v>
      </c>
      <c r="V5552" s="1" t="s">
        <v>24703</v>
      </c>
      <c r="W5552" s="1" t="s">
        <v>298</v>
      </c>
      <c r="X5552" s="1" t="s">
        <v>299</v>
      </c>
      <c r="Y5552" s="1" t="s">
        <v>7136</v>
      </c>
      <c r="Z5552" s="1" t="s">
        <v>301</v>
      </c>
      <c r="AA5552" s="1" t="s">
        <v>463</v>
      </c>
      <c r="AB5552" s="1" t="s">
        <v>124</v>
      </c>
      <c r="AE5552" s="2">
        <v>45724.527638888889</v>
      </c>
      <c r="AF5552" s="1" t="s">
        <v>77</v>
      </c>
      <c r="AH5552" s="1" t="s">
        <v>125</v>
      </c>
      <c r="AI5552" s="1" t="s">
        <v>106</v>
      </c>
      <c r="AJ5552" s="1" t="s">
        <v>107</v>
      </c>
      <c r="AK5552" s="1" t="s">
        <v>24703</v>
      </c>
      <c r="AL5552" s="1" t="s">
        <v>12309</v>
      </c>
      <c r="AM5552" s="2">
        <v>45724.527662037035</v>
      </c>
      <c r="AN5552" s="1" t="s">
        <v>24703</v>
      </c>
      <c r="AP5552" s="1">
        <v>5779298</v>
      </c>
      <c r="AQ5552" s="1" t="s">
        <v>83</v>
      </c>
      <c r="AR5552" s="2">
        <v>45724.742071759261</v>
      </c>
      <c r="AS5552" s="1" t="s">
        <v>84</v>
      </c>
      <c r="AT5552" s="2">
        <v>45724.333333333336</v>
      </c>
      <c r="AU5552" s="1" t="s">
        <v>573</v>
      </c>
      <c r="AV5552" s="1" t="s">
        <v>233</v>
      </c>
      <c r="AW5552" s="1" t="s">
        <v>234</v>
      </c>
      <c r="AX5552" s="1" t="s">
        <v>932</v>
      </c>
      <c r="AZ5552" s="2">
        <v>45724.742071759261</v>
      </c>
      <c r="BB5552" s="1" t="s">
        <v>2659</v>
      </c>
      <c r="BC5552" s="1" t="s">
        <v>1061</v>
      </c>
      <c r="BD5552" s="1" t="s">
        <v>2660</v>
      </c>
      <c r="BE5552" s="1" t="s">
        <v>11518</v>
      </c>
      <c r="BF5552" s="1" t="s">
        <v>240</v>
      </c>
    </row>
    <row r="5553" spans="1:58" x14ac:dyDescent="0.35">
      <c r="A5553" s="1">
        <v>3018960</v>
      </c>
      <c r="B5553" s="1" t="s">
        <v>327</v>
      </c>
      <c r="C5553" s="1">
        <v>35026651</v>
      </c>
      <c r="D5553" s="1">
        <v>339731248</v>
      </c>
      <c r="E5553" s="1" t="s">
        <v>59</v>
      </c>
      <c r="F5553" s="1" t="s">
        <v>60</v>
      </c>
      <c r="G5553" s="1" t="s">
        <v>1177</v>
      </c>
      <c r="H5553" s="1" t="s">
        <v>24704</v>
      </c>
      <c r="I5553" s="1">
        <v>772705566</v>
      </c>
      <c r="J5553" s="1" t="s">
        <v>2042</v>
      </c>
      <c r="K5553" s="1">
        <v>14</v>
      </c>
      <c r="L5553" s="1" t="s">
        <v>64</v>
      </c>
      <c r="M5553" s="1" t="s">
        <v>65</v>
      </c>
      <c r="N5553" s="2">
        <v>43404.4375</v>
      </c>
      <c r="O5553" s="1" t="s">
        <v>331</v>
      </c>
      <c r="Q5553" s="1" t="s">
        <v>67</v>
      </c>
      <c r="R5553" s="2">
        <v>45724.527974537035</v>
      </c>
      <c r="S5553" s="1" t="s">
        <v>7053</v>
      </c>
      <c r="T5553" s="1" t="s">
        <v>1021</v>
      </c>
      <c r="U5553" s="1" t="s">
        <v>385</v>
      </c>
      <c r="V5553" s="1" t="s">
        <v>24705</v>
      </c>
      <c r="W5553" s="1" t="s">
        <v>298</v>
      </c>
      <c r="X5553" s="1" t="s">
        <v>298</v>
      </c>
      <c r="Y5553" s="1" t="s">
        <v>6104</v>
      </c>
      <c r="Z5553" s="1" t="s">
        <v>1568</v>
      </c>
      <c r="AA5553" s="1" t="s">
        <v>17197</v>
      </c>
      <c r="AB5553" s="1" t="s">
        <v>124</v>
      </c>
      <c r="AE5553" s="2">
        <v>45724.527986111112</v>
      </c>
      <c r="AF5553" s="1" t="s">
        <v>77</v>
      </c>
      <c r="AH5553" s="1" t="s">
        <v>125</v>
      </c>
      <c r="AI5553" s="1" t="s">
        <v>106</v>
      </c>
      <c r="AJ5553" s="1" t="s">
        <v>107</v>
      </c>
      <c r="AK5553" s="1" t="s">
        <v>24706</v>
      </c>
      <c r="AL5553" s="1" t="s">
        <v>7053</v>
      </c>
      <c r="AM5553" s="2">
        <v>45724.528020833335</v>
      </c>
      <c r="AN5553" s="1" t="s">
        <v>24706</v>
      </c>
      <c r="AP5553" s="1">
        <v>5779299</v>
      </c>
      <c r="AQ5553" s="1" t="s">
        <v>83</v>
      </c>
      <c r="AR5553" s="2">
        <v>45724.624976851854</v>
      </c>
      <c r="AS5553" s="1" t="s">
        <v>84</v>
      </c>
      <c r="AT5553" s="2">
        <v>45726.333333333336</v>
      </c>
      <c r="AU5553" s="1" t="s">
        <v>85</v>
      </c>
      <c r="AV5553" s="1" t="s">
        <v>4129</v>
      </c>
      <c r="AW5553" s="1" t="s">
        <v>4130</v>
      </c>
      <c r="AX5553" s="1" t="s">
        <v>4131</v>
      </c>
      <c r="AZ5553" s="2">
        <v>45724.624976851854</v>
      </c>
      <c r="BB5553" s="1" t="s">
        <v>561</v>
      </c>
      <c r="BC5553" s="1" t="s">
        <v>562</v>
      </c>
      <c r="BD5553" s="1" t="s">
        <v>113</v>
      </c>
      <c r="BE5553" s="1" t="s">
        <v>24707</v>
      </c>
      <c r="BF5553" s="1" t="s">
        <v>2561</v>
      </c>
    </row>
    <row r="5554" spans="1:58" x14ac:dyDescent="0.35">
      <c r="A5554" s="1">
        <v>3018962</v>
      </c>
      <c r="B5554" s="1" t="s">
        <v>58</v>
      </c>
      <c r="C5554" s="1">
        <v>39413491</v>
      </c>
      <c r="D5554" s="1">
        <v>338222876</v>
      </c>
      <c r="E5554" s="1" t="s">
        <v>59</v>
      </c>
      <c r="F5554" s="1" t="s">
        <v>60</v>
      </c>
      <c r="G5554" s="1" t="s">
        <v>9300</v>
      </c>
      <c r="H5554" s="1" t="s">
        <v>24708</v>
      </c>
      <c r="I5554" s="1">
        <v>775392633</v>
      </c>
      <c r="J5554" s="1" t="s">
        <v>11167</v>
      </c>
      <c r="K5554" s="1">
        <v>20</v>
      </c>
      <c r="L5554" s="1" t="s">
        <v>294</v>
      </c>
      <c r="M5554" s="1" t="s">
        <v>295</v>
      </c>
      <c r="N5554" s="2">
        <v>44872.625011574077</v>
      </c>
      <c r="O5554" s="1" t="s">
        <v>520</v>
      </c>
      <c r="Q5554" s="1" t="s">
        <v>67</v>
      </c>
      <c r="R5554" s="2">
        <v>45724.52815972222</v>
      </c>
      <c r="S5554" s="1" t="s">
        <v>7451</v>
      </c>
      <c r="T5554" s="1" t="s">
        <v>412</v>
      </c>
      <c r="U5554" s="1" t="s">
        <v>101</v>
      </c>
      <c r="V5554" s="1" t="s">
        <v>24709</v>
      </c>
      <c r="W5554" s="1" t="s">
        <v>162</v>
      </c>
      <c r="X5554" s="1" t="s">
        <v>163</v>
      </c>
      <c r="Y5554" s="1" t="s">
        <v>2860</v>
      </c>
      <c r="Z5554" s="1" t="s">
        <v>165</v>
      </c>
      <c r="AA5554" s="1" t="s">
        <v>3033</v>
      </c>
      <c r="AB5554" s="1" t="s">
        <v>124</v>
      </c>
      <c r="AE5554" s="2">
        <v>45724.52847222222</v>
      </c>
      <c r="AF5554" s="1" t="s">
        <v>417</v>
      </c>
      <c r="AG5554" s="1">
        <v>48</v>
      </c>
      <c r="AH5554" s="1" t="s">
        <v>125</v>
      </c>
      <c r="AI5554" s="1" t="s">
        <v>464</v>
      </c>
      <c r="AJ5554" s="1" t="s">
        <v>465</v>
      </c>
      <c r="AK5554" s="1" t="s">
        <v>24710</v>
      </c>
      <c r="AL5554" s="1" t="s">
        <v>7451</v>
      </c>
      <c r="AM5554" s="2">
        <v>45724.52851851852</v>
      </c>
      <c r="AO5554" s="1" t="s">
        <v>7451</v>
      </c>
      <c r="AP5554" s="1">
        <v>5779302</v>
      </c>
      <c r="AQ5554" s="1" t="s">
        <v>83</v>
      </c>
      <c r="AR5554" s="2">
        <v>45725.767881944441</v>
      </c>
      <c r="AS5554" s="1" t="s">
        <v>84</v>
      </c>
      <c r="AT5554" s="2">
        <v>45724.333333333336</v>
      </c>
      <c r="AU5554" s="1" t="s">
        <v>85</v>
      </c>
      <c r="AV5554" s="1" t="s">
        <v>468</v>
      </c>
      <c r="AW5554" s="1" t="s">
        <v>469</v>
      </c>
      <c r="AX5554" s="1" t="s">
        <v>495</v>
      </c>
      <c r="AY5554" s="2">
        <v>45726.52847222222</v>
      </c>
      <c r="AZ5554" s="2">
        <v>45725.767881944441</v>
      </c>
      <c r="BA5554" s="1" t="s">
        <v>419</v>
      </c>
      <c r="BB5554" s="1" t="s">
        <v>1619</v>
      </c>
      <c r="BC5554" s="1" t="s">
        <v>1620</v>
      </c>
      <c r="BD5554" s="1" t="s">
        <v>1621</v>
      </c>
      <c r="BE5554" s="1" t="s">
        <v>24711</v>
      </c>
      <c r="BF5554" s="1" t="s">
        <v>4598</v>
      </c>
    </row>
    <row r="5555" spans="1:58" x14ac:dyDescent="0.35">
      <c r="A5555" s="1">
        <v>3018963</v>
      </c>
      <c r="B5555" s="1" t="s">
        <v>58</v>
      </c>
      <c r="C5555" s="1">
        <v>40378371</v>
      </c>
      <c r="D5555" s="1">
        <v>338709853</v>
      </c>
      <c r="E5555" s="1" t="s">
        <v>59</v>
      </c>
      <c r="F5555" s="1" t="s">
        <v>60</v>
      </c>
      <c r="G5555" s="1" t="s">
        <v>1366</v>
      </c>
      <c r="H5555" s="1" t="s">
        <v>3106</v>
      </c>
      <c r="I5555" s="1">
        <v>773714904</v>
      </c>
      <c r="J5555" s="1" t="s">
        <v>24712</v>
      </c>
      <c r="K5555" s="1">
        <v>16</v>
      </c>
      <c r="L5555" s="1" t="s">
        <v>64</v>
      </c>
      <c r="M5555" s="1" t="s">
        <v>65</v>
      </c>
      <c r="N5555" s="2">
        <v>45030.458333333336</v>
      </c>
      <c r="O5555" s="1" t="s">
        <v>66</v>
      </c>
      <c r="Q5555" s="1" t="s">
        <v>67</v>
      </c>
      <c r="R5555" s="2">
        <v>45724.52888888889</v>
      </c>
      <c r="S5555" s="1" t="s">
        <v>5008</v>
      </c>
      <c r="T5555" s="1" t="s">
        <v>100</v>
      </c>
      <c r="U5555" s="1" t="s">
        <v>70</v>
      </c>
      <c r="V5555" s="1" t="s">
        <v>24713</v>
      </c>
      <c r="Y5555" s="1" t="s">
        <v>3564</v>
      </c>
      <c r="Z5555" s="1" t="s">
        <v>606</v>
      </c>
      <c r="AA5555" s="1" t="s">
        <v>1749</v>
      </c>
      <c r="AB5555" s="1" t="s">
        <v>24714</v>
      </c>
      <c r="AE5555" s="2">
        <v>45724.528900462959</v>
      </c>
      <c r="AF5555" s="1" t="s">
        <v>77</v>
      </c>
      <c r="AH5555" s="1" t="s">
        <v>125</v>
      </c>
      <c r="AI5555" s="1" t="s">
        <v>79</v>
      </c>
      <c r="AJ5555" s="1" t="s">
        <v>378</v>
      </c>
      <c r="AK5555" s="1" t="s">
        <v>24713</v>
      </c>
      <c r="AL5555" s="1" t="s">
        <v>5008</v>
      </c>
      <c r="AM5555" s="2">
        <v>45724.528946759259</v>
      </c>
      <c r="AN5555" s="1" t="s">
        <v>24713</v>
      </c>
      <c r="AP5555" s="1">
        <v>5779305</v>
      </c>
      <c r="AQ5555" s="1" t="s">
        <v>83</v>
      </c>
      <c r="AR5555" s="2">
        <v>45724.896562499998</v>
      </c>
      <c r="AS5555" s="1" t="s">
        <v>84</v>
      </c>
      <c r="AT5555" s="2">
        <v>45726.333333333336</v>
      </c>
      <c r="AU5555" s="1" t="s">
        <v>85</v>
      </c>
      <c r="AV5555" s="1" t="s">
        <v>608</v>
      </c>
      <c r="AW5555" s="1" t="s">
        <v>609</v>
      </c>
      <c r="AX5555" s="1" t="s">
        <v>4582</v>
      </c>
      <c r="AZ5555" s="2">
        <v>45724.896562499998</v>
      </c>
      <c r="BB5555" s="1" t="s">
        <v>89</v>
      </c>
      <c r="BC5555" s="1" t="s">
        <v>90</v>
      </c>
      <c r="BD5555" s="1" t="s">
        <v>91</v>
      </c>
      <c r="BE5555" s="1" t="s">
        <v>24715</v>
      </c>
      <c r="BF5555" s="1" t="s">
        <v>657</v>
      </c>
    </row>
    <row r="5556" spans="1:58" x14ac:dyDescent="0.35">
      <c r="A5556" s="1">
        <v>3018964</v>
      </c>
      <c r="B5556" s="1" t="s">
        <v>1203</v>
      </c>
      <c r="C5556" s="1">
        <v>41418221</v>
      </c>
      <c r="D5556" s="1">
        <v>338525260</v>
      </c>
      <c r="E5556" s="1" t="s">
        <v>59</v>
      </c>
      <c r="F5556" s="1" t="s">
        <v>60</v>
      </c>
      <c r="G5556" s="1" t="s">
        <v>24716</v>
      </c>
      <c r="H5556" s="1" t="s">
        <v>24717</v>
      </c>
      <c r="I5556" s="1" t="s">
        <v>118</v>
      </c>
      <c r="J5556" s="1" t="s">
        <v>24718</v>
      </c>
      <c r="K5556" s="1">
        <v>13</v>
      </c>
      <c r="L5556" s="1" t="s">
        <v>64</v>
      </c>
      <c r="M5556" s="1" t="s">
        <v>65</v>
      </c>
      <c r="N5556" s="2">
        <v>45223.000011574077</v>
      </c>
      <c r="O5556" s="1" t="s">
        <v>497</v>
      </c>
      <c r="Q5556" s="1" t="s">
        <v>67</v>
      </c>
      <c r="R5556" s="2">
        <v>45724.529236111113</v>
      </c>
      <c r="S5556" s="1" t="s">
        <v>10122</v>
      </c>
      <c r="T5556" s="1" t="s">
        <v>100</v>
      </c>
      <c r="U5556" s="1" t="s">
        <v>70</v>
      </c>
      <c r="V5556" s="1" t="s">
        <v>24719</v>
      </c>
      <c r="W5556" s="1" t="s">
        <v>653</v>
      </c>
      <c r="X5556" s="1" t="s">
        <v>942</v>
      </c>
      <c r="Y5556" s="1" t="s">
        <v>1475</v>
      </c>
      <c r="Z5556" s="1" t="s">
        <v>1476</v>
      </c>
      <c r="AA5556" s="1" t="s">
        <v>1477</v>
      </c>
      <c r="AB5556" s="1" t="s">
        <v>24720</v>
      </c>
      <c r="AE5556" s="2">
        <v>45724.529247685183</v>
      </c>
      <c r="AF5556" s="1" t="s">
        <v>77</v>
      </c>
      <c r="AH5556" s="1" t="s">
        <v>125</v>
      </c>
      <c r="AI5556" s="1" t="s">
        <v>360</v>
      </c>
      <c r="AJ5556" s="1" t="s">
        <v>1212</v>
      </c>
      <c r="AK5556" s="1" t="s">
        <v>24719</v>
      </c>
      <c r="AL5556" s="1" t="s">
        <v>10122</v>
      </c>
      <c r="AM5556" s="2">
        <v>45724.529270833336</v>
      </c>
      <c r="AN5556" s="1" t="s">
        <v>24719</v>
      </c>
      <c r="AP5556" s="1">
        <v>5779306</v>
      </c>
      <c r="AQ5556" s="1" t="s">
        <v>83</v>
      </c>
      <c r="AR5556" s="2">
        <v>45725.078634259262</v>
      </c>
      <c r="AS5556" s="1" t="s">
        <v>84</v>
      </c>
      <c r="AZ5556" s="2">
        <v>45725.078634259262</v>
      </c>
      <c r="BB5556" s="1" t="s">
        <v>3431</v>
      </c>
      <c r="BC5556" s="1" t="s">
        <v>3432</v>
      </c>
      <c r="BD5556" s="1" t="s">
        <v>3433</v>
      </c>
      <c r="BE5556" s="1" t="s">
        <v>24494</v>
      </c>
      <c r="BF5556" s="1" t="s">
        <v>14364</v>
      </c>
    </row>
    <row r="5557" spans="1:58" x14ac:dyDescent="0.35">
      <c r="A5557" s="1">
        <v>3018965</v>
      </c>
      <c r="B5557" s="1" t="s">
        <v>58</v>
      </c>
      <c r="C5557" s="1">
        <v>42116401</v>
      </c>
      <c r="D5557" s="1">
        <v>339521671</v>
      </c>
      <c r="E5557" s="1" t="s">
        <v>59</v>
      </c>
      <c r="F5557" s="1" t="s">
        <v>60</v>
      </c>
      <c r="G5557" s="1" t="s">
        <v>509</v>
      </c>
      <c r="H5557" s="1" t="s">
        <v>3696</v>
      </c>
      <c r="I5557" s="1">
        <v>775455476</v>
      </c>
      <c r="J5557" s="1" t="s">
        <v>2567</v>
      </c>
      <c r="K5557" s="1">
        <v>20</v>
      </c>
      <c r="L5557" s="1" t="s">
        <v>294</v>
      </c>
      <c r="M5557" s="1" t="s">
        <v>295</v>
      </c>
      <c r="N5557" s="2">
        <v>45266.601446759261</v>
      </c>
      <c r="O5557" s="1" t="s">
        <v>520</v>
      </c>
      <c r="Q5557" s="1" t="s">
        <v>67</v>
      </c>
      <c r="R5557" s="2">
        <v>45724.529444444444</v>
      </c>
      <c r="S5557" s="1" t="s">
        <v>2546</v>
      </c>
      <c r="T5557" s="1" t="s">
        <v>412</v>
      </c>
      <c r="U5557" s="1" t="s">
        <v>1031</v>
      </c>
      <c r="V5557" s="1" t="s">
        <v>24721</v>
      </c>
      <c r="Y5557" s="1" t="s">
        <v>7712</v>
      </c>
      <c r="Z5557" s="1" t="s">
        <v>1507</v>
      </c>
      <c r="AA5557" s="1" t="s">
        <v>824</v>
      </c>
      <c r="AB5557" s="1" t="s">
        <v>124</v>
      </c>
      <c r="AE5557" s="2">
        <v>45724.529641203706</v>
      </c>
      <c r="AF5557" s="1" t="s">
        <v>417</v>
      </c>
      <c r="AG5557" s="1">
        <v>48</v>
      </c>
      <c r="AH5557" s="1" t="s">
        <v>125</v>
      </c>
      <c r="AI5557" s="1" t="s">
        <v>464</v>
      </c>
      <c r="AJ5557" s="1" t="s">
        <v>465</v>
      </c>
      <c r="AK5557" s="1" t="s">
        <v>24722</v>
      </c>
      <c r="AL5557" s="1" t="s">
        <v>2546</v>
      </c>
      <c r="AM5557" s="2">
        <v>45724.529675925929</v>
      </c>
      <c r="AO5557" s="1" t="s">
        <v>2546</v>
      </c>
      <c r="AP5557" s="1">
        <v>5779308</v>
      </c>
      <c r="AQ5557" s="1" t="s">
        <v>83</v>
      </c>
      <c r="AR5557" s="2">
        <v>45724.763645833336</v>
      </c>
      <c r="AS5557" s="1" t="s">
        <v>84</v>
      </c>
      <c r="AT5557" s="2">
        <v>45724.333333333336</v>
      </c>
      <c r="AU5557" s="1" t="s">
        <v>85</v>
      </c>
      <c r="AV5557" s="1" t="s">
        <v>1214</v>
      </c>
      <c r="AW5557" s="1" t="s">
        <v>1215</v>
      </c>
      <c r="AX5557" s="1" t="s">
        <v>3510</v>
      </c>
      <c r="AY5557" s="2">
        <v>45726.529641203706</v>
      </c>
      <c r="AZ5557" s="2">
        <v>45724.763645833336</v>
      </c>
      <c r="BA5557" s="1" t="s">
        <v>419</v>
      </c>
      <c r="BB5557" s="1" t="s">
        <v>192</v>
      </c>
      <c r="BC5557" s="1" t="s">
        <v>193</v>
      </c>
      <c r="BD5557" s="1" t="s">
        <v>194</v>
      </c>
      <c r="BE5557" s="1" t="s">
        <v>24723</v>
      </c>
      <c r="BF5557" s="1" t="s">
        <v>914</v>
      </c>
    </row>
    <row r="5558" spans="1:58" x14ac:dyDescent="0.35">
      <c r="A5558" s="1">
        <v>3018966</v>
      </c>
      <c r="B5558" s="1" t="s">
        <v>58</v>
      </c>
      <c r="C5558" s="1">
        <v>35934801</v>
      </c>
      <c r="D5558" s="1">
        <v>338290762</v>
      </c>
      <c r="E5558" s="1" t="s">
        <v>59</v>
      </c>
      <c r="F5558" s="1" t="s">
        <v>60</v>
      </c>
      <c r="G5558" s="1" t="s">
        <v>9796</v>
      </c>
      <c r="H5558" s="1" t="s">
        <v>2994</v>
      </c>
      <c r="I5558" s="1">
        <v>777031420</v>
      </c>
      <c r="J5558" s="1" t="s">
        <v>24724</v>
      </c>
      <c r="K5558" s="1">
        <v>12</v>
      </c>
      <c r="L5558" s="1" t="s">
        <v>64</v>
      </c>
      <c r="M5558" s="1" t="s">
        <v>65</v>
      </c>
      <c r="N5558" s="2">
        <v>45563.755543981482</v>
      </c>
      <c r="O5558" s="1" t="s">
        <v>520</v>
      </c>
      <c r="Q5558" s="1" t="s">
        <v>67</v>
      </c>
      <c r="R5558" s="2">
        <v>45724.529652777775</v>
      </c>
      <c r="S5558" s="1" t="s">
        <v>7605</v>
      </c>
      <c r="T5558" s="1" t="s">
        <v>412</v>
      </c>
      <c r="U5558" s="1" t="s">
        <v>1189</v>
      </c>
      <c r="V5558" s="1" t="s">
        <v>24725</v>
      </c>
      <c r="Y5558" s="1" t="s">
        <v>9799</v>
      </c>
      <c r="Z5558" s="1" t="s">
        <v>1476</v>
      </c>
      <c r="AA5558" s="1" t="s">
        <v>9800</v>
      </c>
      <c r="AB5558" s="1" t="s">
        <v>124</v>
      </c>
      <c r="AE5558" s="2">
        <v>45724.529826388891</v>
      </c>
      <c r="AF5558" s="1" t="s">
        <v>417</v>
      </c>
      <c r="AG5558" s="1">
        <v>48</v>
      </c>
      <c r="AH5558" s="1" t="s">
        <v>125</v>
      </c>
      <c r="AI5558" s="1" t="s">
        <v>464</v>
      </c>
      <c r="AJ5558" s="1" t="s">
        <v>492</v>
      </c>
      <c r="AK5558" s="1" t="s">
        <v>24725</v>
      </c>
      <c r="AL5558" s="1" t="s">
        <v>7605</v>
      </c>
      <c r="AM5558" s="2">
        <v>45725.521851851852</v>
      </c>
      <c r="AN5558" s="1" t="s">
        <v>4361</v>
      </c>
      <c r="AO5558" s="1" t="s">
        <v>657</v>
      </c>
      <c r="AP5558" s="1">
        <v>5780963</v>
      </c>
      <c r="AQ5558" s="1" t="s">
        <v>83</v>
      </c>
      <c r="AR5558" s="2">
        <v>45725.751493055555</v>
      </c>
      <c r="AS5558" s="1" t="s">
        <v>84</v>
      </c>
      <c r="AT5558" s="2">
        <v>45725.333333333336</v>
      </c>
      <c r="AU5558" s="1" t="s">
        <v>85</v>
      </c>
      <c r="AV5558" s="1" t="s">
        <v>270</v>
      </c>
      <c r="AW5558" s="1" t="s">
        <v>271</v>
      </c>
      <c r="AX5558" s="1" t="s">
        <v>272</v>
      </c>
      <c r="AY5558" s="2">
        <v>45726.529826388891</v>
      </c>
      <c r="AZ5558" s="2">
        <v>45725.751493055555</v>
      </c>
      <c r="BA5558" s="1" t="s">
        <v>419</v>
      </c>
      <c r="BB5558" s="1" t="s">
        <v>504</v>
      </c>
      <c r="BC5558" s="1" t="s">
        <v>505</v>
      </c>
      <c r="BD5558" s="1" t="s">
        <v>506</v>
      </c>
      <c r="BE5558" s="1" t="s">
        <v>4361</v>
      </c>
      <c r="BF5558" s="1" t="s">
        <v>657</v>
      </c>
    </row>
    <row r="5559" spans="1:58" x14ac:dyDescent="0.35">
      <c r="A5559" s="1">
        <v>3018967</v>
      </c>
      <c r="B5559" s="1" t="s">
        <v>58</v>
      </c>
      <c r="C5559" s="1">
        <v>43903491</v>
      </c>
      <c r="D5559" s="1">
        <v>338737310</v>
      </c>
      <c r="E5559" s="1" t="s">
        <v>59</v>
      </c>
      <c r="F5559" s="1" t="s">
        <v>60</v>
      </c>
      <c r="G5559" s="1" t="s">
        <v>876</v>
      </c>
      <c r="H5559" s="1" t="s">
        <v>2627</v>
      </c>
      <c r="I5559" s="1" t="s">
        <v>24726</v>
      </c>
      <c r="J5559" s="1" t="s">
        <v>3282</v>
      </c>
      <c r="K5559" s="1">
        <v>13</v>
      </c>
      <c r="L5559" s="1" t="s">
        <v>64</v>
      </c>
      <c r="M5559" s="1" t="s">
        <v>65</v>
      </c>
      <c r="N5559" s="2">
        <v>45531.75</v>
      </c>
      <c r="O5559" s="1" t="s">
        <v>66</v>
      </c>
      <c r="Q5559" s="1" t="s">
        <v>67</v>
      </c>
      <c r="R5559" s="2">
        <v>45724.529756944445</v>
      </c>
      <c r="S5559" s="1" t="s">
        <v>5515</v>
      </c>
      <c r="T5559" s="1" t="s">
        <v>69</v>
      </c>
      <c r="U5559" s="1" t="s">
        <v>70</v>
      </c>
      <c r="V5559" s="1" t="s">
        <v>24727</v>
      </c>
      <c r="W5559" s="1" t="s">
        <v>162</v>
      </c>
      <c r="X5559" s="1" t="s">
        <v>1191</v>
      </c>
      <c r="Y5559" s="1" t="s">
        <v>4222</v>
      </c>
      <c r="Z5559" s="1" t="s">
        <v>1856</v>
      </c>
      <c r="AA5559" s="1" t="s">
        <v>8578</v>
      </c>
      <c r="AB5559" s="1" t="s">
        <v>124</v>
      </c>
      <c r="AE5559" s="2">
        <v>45724.529768518521</v>
      </c>
      <c r="AF5559" s="1" t="s">
        <v>77</v>
      </c>
      <c r="AH5559" s="1" t="s">
        <v>125</v>
      </c>
      <c r="AI5559" s="1" t="s">
        <v>79</v>
      </c>
      <c r="AJ5559" s="1" t="s">
        <v>378</v>
      </c>
      <c r="AK5559" s="1" t="s">
        <v>24727</v>
      </c>
      <c r="AL5559" s="1" t="s">
        <v>5515</v>
      </c>
      <c r="AM5559" s="2">
        <v>45724.529791666668</v>
      </c>
      <c r="AN5559" s="1" t="s">
        <v>24727</v>
      </c>
      <c r="AP5559" s="1">
        <v>5779309</v>
      </c>
      <c r="AQ5559" s="1" t="s">
        <v>83</v>
      </c>
      <c r="AR5559" s="2">
        <v>45724.941446759258</v>
      </c>
      <c r="AS5559" s="1" t="s">
        <v>84</v>
      </c>
      <c r="AT5559" s="2">
        <v>45726.333333333336</v>
      </c>
      <c r="AU5559" s="1" t="s">
        <v>85</v>
      </c>
      <c r="AV5559" s="1" t="s">
        <v>1196</v>
      </c>
      <c r="AW5559" s="1" t="s">
        <v>1197</v>
      </c>
      <c r="AX5559" s="1" t="s">
        <v>4224</v>
      </c>
      <c r="AZ5559" s="2">
        <v>45724.941446759258</v>
      </c>
      <c r="BB5559" s="1" t="s">
        <v>1129</v>
      </c>
      <c r="BC5559" s="1" t="s">
        <v>1130</v>
      </c>
      <c r="BD5559" s="1" t="s">
        <v>815</v>
      </c>
      <c r="BE5559" s="1" t="s">
        <v>24728</v>
      </c>
      <c r="BF5559" s="1" t="s">
        <v>14364</v>
      </c>
    </row>
    <row r="5560" spans="1:58" x14ac:dyDescent="0.35">
      <c r="A5560" s="1">
        <v>3018968</v>
      </c>
      <c r="B5560" s="1" t="s">
        <v>58</v>
      </c>
      <c r="C5560" s="1">
        <v>45402731</v>
      </c>
      <c r="D5560" s="1">
        <v>338018096</v>
      </c>
      <c r="E5560" s="1" t="s">
        <v>59</v>
      </c>
      <c r="F5560" s="1" t="s">
        <v>60</v>
      </c>
      <c r="G5560" s="1" t="s">
        <v>3318</v>
      </c>
      <c r="H5560" s="1" t="s">
        <v>2759</v>
      </c>
      <c r="I5560" s="1">
        <v>775558203</v>
      </c>
      <c r="J5560" s="1" t="s">
        <v>4125</v>
      </c>
      <c r="K5560" s="1">
        <v>12</v>
      </c>
      <c r="L5560" s="1" t="s">
        <v>64</v>
      </c>
      <c r="M5560" s="1" t="s">
        <v>65</v>
      </c>
      <c r="N5560" s="2">
        <v>45721.47047453704</v>
      </c>
      <c r="O5560" s="1" t="s">
        <v>353</v>
      </c>
      <c r="Q5560" s="1" t="s">
        <v>67</v>
      </c>
      <c r="R5560" s="2">
        <v>45724.529872685183</v>
      </c>
      <c r="S5560" s="1" t="s">
        <v>10529</v>
      </c>
      <c r="T5560" s="1" t="s">
        <v>100</v>
      </c>
      <c r="U5560" s="1" t="s">
        <v>70</v>
      </c>
      <c r="V5560" s="1" t="s">
        <v>24729</v>
      </c>
      <c r="W5560" s="1" t="s">
        <v>72</v>
      </c>
      <c r="X5560" s="1" t="s">
        <v>73</v>
      </c>
      <c r="Y5560" s="1" t="s">
        <v>1182</v>
      </c>
      <c r="Z5560" s="1" t="s">
        <v>7315</v>
      </c>
      <c r="AA5560" s="1" t="s">
        <v>7316</v>
      </c>
      <c r="AB5560" s="1" t="s">
        <v>124</v>
      </c>
      <c r="AE5560" s="2">
        <v>45724.52988425926</v>
      </c>
      <c r="AF5560" s="1" t="s">
        <v>77</v>
      </c>
      <c r="AH5560" s="1" t="s">
        <v>125</v>
      </c>
      <c r="AI5560" s="1" t="s">
        <v>79</v>
      </c>
      <c r="AJ5560" s="1" t="s">
        <v>378</v>
      </c>
      <c r="AK5560" s="1" t="s">
        <v>24729</v>
      </c>
      <c r="AL5560" s="1" t="s">
        <v>10529</v>
      </c>
      <c r="AM5560" s="2">
        <v>45724.529918981483</v>
      </c>
      <c r="AN5560" s="1" t="s">
        <v>24729</v>
      </c>
      <c r="AP5560" s="1">
        <v>5779311</v>
      </c>
      <c r="AQ5560" s="1" t="s">
        <v>83</v>
      </c>
      <c r="AR5560" s="2">
        <v>45725.886388888888</v>
      </c>
      <c r="AS5560" s="1" t="s">
        <v>84</v>
      </c>
      <c r="AT5560" s="2">
        <v>45726.34375</v>
      </c>
      <c r="AU5560" s="1" t="s">
        <v>85</v>
      </c>
      <c r="AV5560" s="1" t="s">
        <v>2382</v>
      </c>
      <c r="AW5560" s="1" t="s">
        <v>2383</v>
      </c>
      <c r="AX5560" s="1" t="s">
        <v>2384</v>
      </c>
      <c r="AZ5560" s="2">
        <v>45725.886388888888</v>
      </c>
      <c r="BB5560" s="1" t="s">
        <v>192</v>
      </c>
      <c r="BC5560" s="1" t="s">
        <v>193</v>
      </c>
      <c r="BD5560" s="1" t="s">
        <v>194</v>
      </c>
      <c r="BE5560" s="1" t="s">
        <v>24730</v>
      </c>
      <c r="BF5560" s="1" t="s">
        <v>14364</v>
      </c>
    </row>
    <row r="5561" spans="1:58" x14ac:dyDescent="0.35">
      <c r="A5561" s="1">
        <v>3018969</v>
      </c>
      <c r="B5561" s="1" t="s">
        <v>223</v>
      </c>
      <c r="C5561" s="1">
        <v>41287371</v>
      </c>
      <c r="D5561" s="1">
        <v>339701884</v>
      </c>
      <c r="E5561" s="1" t="s">
        <v>59</v>
      </c>
      <c r="F5561" s="1" t="s">
        <v>60</v>
      </c>
      <c r="G5561" s="1" t="s">
        <v>1366</v>
      </c>
      <c r="H5561" s="1" t="s">
        <v>2895</v>
      </c>
      <c r="I5561" s="1">
        <v>775195102</v>
      </c>
      <c r="J5561" s="1" t="s">
        <v>1368</v>
      </c>
      <c r="K5561" s="1">
        <v>14</v>
      </c>
      <c r="L5561" s="1" t="s">
        <v>64</v>
      </c>
      <c r="M5561" s="1" t="s">
        <v>65</v>
      </c>
      <c r="N5561" s="2">
        <v>45366.583333333336</v>
      </c>
      <c r="O5561" s="1" t="s">
        <v>98</v>
      </c>
      <c r="Q5561" s="1" t="s">
        <v>67</v>
      </c>
      <c r="R5561" s="2">
        <v>45724.529965277776</v>
      </c>
      <c r="S5561" s="1" t="s">
        <v>3349</v>
      </c>
      <c r="T5561" s="1" t="s">
        <v>69</v>
      </c>
      <c r="U5561" s="1" t="s">
        <v>70</v>
      </c>
      <c r="V5561" s="1" t="s">
        <v>24731</v>
      </c>
      <c r="W5561" s="1" t="s">
        <v>298</v>
      </c>
      <c r="X5561" s="1" t="s">
        <v>298</v>
      </c>
      <c r="Y5561" s="1" t="s">
        <v>5205</v>
      </c>
      <c r="Z5561" s="1" t="s">
        <v>929</v>
      </c>
      <c r="AA5561" s="1" t="s">
        <v>930</v>
      </c>
      <c r="AB5561" s="1" t="s">
        <v>9175</v>
      </c>
      <c r="AE5561" s="2">
        <v>45724.529976851853</v>
      </c>
      <c r="AF5561" s="1" t="s">
        <v>77</v>
      </c>
      <c r="AH5561" s="1" t="s">
        <v>78</v>
      </c>
      <c r="AI5561" s="1" t="s">
        <v>106</v>
      </c>
      <c r="AJ5561" s="1" t="s">
        <v>107</v>
      </c>
      <c r="AK5561" s="1" t="s">
        <v>24731</v>
      </c>
      <c r="AL5561" s="1" t="s">
        <v>3349</v>
      </c>
      <c r="AM5561" s="2">
        <v>45724.53</v>
      </c>
      <c r="AN5561" s="1" t="s">
        <v>24731</v>
      </c>
      <c r="AP5561" s="1">
        <v>5779312</v>
      </c>
      <c r="AQ5561" s="1" t="s">
        <v>83</v>
      </c>
      <c r="AR5561" s="2">
        <v>45724.531041666669</v>
      </c>
      <c r="AS5561" s="1" t="s">
        <v>84</v>
      </c>
      <c r="AT5561" s="2">
        <v>45726.333333333336</v>
      </c>
      <c r="AU5561" s="1" t="s">
        <v>85</v>
      </c>
      <c r="AV5561" s="1" t="s">
        <v>4129</v>
      </c>
      <c r="AW5561" s="1" t="s">
        <v>4130</v>
      </c>
      <c r="AX5561" s="1" t="s">
        <v>4131</v>
      </c>
      <c r="AZ5561" s="2">
        <v>45724.531041666669</v>
      </c>
      <c r="BB5561" s="1" t="s">
        <v>367</v>
      </c>
      <c r="BC5561" s="1" t="s">
        <v>368</v>
      </c>
      <c r="BD5561" s="1" t="s">
        <v>368</v>
      </c>
      <c r="BF5561" s="1" t="s">
        <v>3349</v>
      </c>
    </row>
    <row r="5562" spans="1:58" x14ac:dyDescent="0.35">
      <c r="A5562" s="1">
        <v>3018970</v>
      </c>
      <c r="B5562" s="1" t="s">
        <v>223</v>
      </c>
      <c r="C5562" s="1">
        <v>42041151</v>
      </c>
      <c r="D5562" s="1">
        <v>339540137</v>
      </c>
      <c r="E5562" s="1" t="s">
        <v>59</v>
      </c>
      <c r="F5562" s="1" t="s">
        <v>60</v>
      </c>
      <c r="G5562" s="1" t="s">
        <v>1948</v>
      </c>
      <c r="H5562" s="1" t="s">
        <v>24732</v>
      </c>
      <c r="I5562" s="1">
        <v>784340992</v>
      </c>
      <c r="J5562" s="1" t="s">
        <v>3426</v>
      </c>
      <c r="K5562" s="1">
        <v>14</v>
      </c>
      <c r="L5562" s="1" t="s">
        <v>64</v>
      </c>
      <c r="M5562" s="1" t="s">
        <v>65</v>
      </c>
      <c r="N5562" s="2">
        <v>45240.458333333336</v>
      </c>
      <c r="O5562" s="1" t="s">
        <v>98</v>
      </c>
      <c r="Q5562" s="1" t="s">
        <v>67</v>
      </c>
      <c r="R5562" s="2">
        <v>45724.530636574076</v>
      </c>
      <c r="S5562" s="1" t="s">
        <v>4835</v>
      </c>
      <c r="T5562" s="1" t="s">
        <v>69</v>
      </c>
      <c r="U5562" s="1" t="s">
        <v>101</v>
      </c>
      <c r="V5562" s="1" t="s">
        <v>24733</v>
      </c>
      <c r="Y5562" s="1" t="s">
        <v>4165</v>
      </c>
      <c r="Z5562" s="1" t="s">
        <v>852</v>
      </c>
      <c r="AA5562" s="1" t="s">
        <v>7681</v>
      </c>
      <c r="AB5562" s="1" t="s">
        <v>124</v>
      </c>
      <c r="AE5562" s="2">
        <v>45724.530648148146</v>
      </c>
      <c r="AF5562" s="1" t="s">
        <v>77</v>
      </c>
      <c r="AH5562" s="1" t="s">
        <v>125</v>
      </c>
      <c r="AI5562" s="1" t="s">
        <v>106</v>
      </c>
      <c r="AJ5562" s="1" t="s">
        <v>107</v>
      </c>
      <c r="AK5562" s="1" t="s">
        <v>24734</v>
      </c>
      <c r="AL5562" s="1" t="s">
        <v>4835</v>
      </c>
      <c r="AM5562" s="2">
        <v>45724.530671296299</v>
      </c>
      <c r="AN5562" s="1" t="s">
        <v>24734</v>
      </c>
      <c r="AP5562" s="1">
        <v>5779317</v>
      </c>
      <c r="AQ5562" s="1" t="s">
        <v>83</v>
      </c>
      <c r="AR5562" s="2">
        <v>45725.561597222222</v>
      </c>
      <c r="AS5562" s="1" t="s">
        <v>84</v>
      </c>
      <c r="AT5562" s="2">
        <v>45726.340277777781</v>
      </c>
      <c r="AU5562" s="1" t="s">
        <v>85</v>
      </c>
      <c r="AV5562" s="1" t="s">
        <v>108</v>
      </c>
      <c r="AW5562" s="1" t="s">
        <v>109</v>
      </c>
      <c r="AX5562" s="1" t="s">
        <v>110</v>
      </c>
      <c r="AZ5562" s="2">
        <v>45725.561597222222</v>
      </c>
      <c r="BB5562" s="1" t="s">
        <v>746</v>
      </c>
      <c r="BC5562" s="1" t="s">
        <v>747</v>
      </c>
      <c r="BD5562" s="1" t="s">
        <v>748</v>
      </c>
      <c r="BE5562" s="1" t="s">
        <v>24735</v>
      </c>
      <c r="BF5562" s="1" t="s">
        <v>274</v>
      </c>
    </row>
    <row r="5563" spans="1:58" x14ac:dyDescent="0.35">
      <c r="A5563" s="1">
        <v>3018971</v>
      </c>
      <c r="B5563" s="1" t="s">
        <v>327</v>
      </c>
      <c r="C5563" s="1">
        <v>2488121</v>
      </c>
      <c r="D5563" s="1">
        <v>339513898</v>
      </c>
      <c r="E5563" s="1" t="s">
        <v>59</v>
      </c>
      <c r="F5563" s="1" t="s">
        <v>60</v>
      </c>
      <c r="G5563" s="1" t="s">
        <v>138</v>
      </c>
      <c r="H5563" s="1" t="s">
        <v>806</v>
      </c>
      <c r="I5563" s="1">
        <v>774920280</v>
      </c>
      <c r="J5563" s="1" t="s">
        <v>24736</v>
      </c>
      <c r="K5563" s="1">
        <v>14</v>
      </c>
      <c r="L5563" s="1" t="s">
        <v>64</v>
      </c>
      <c r="M5563" s="1" t="s">
        <v>65</v>
      </c>
      <c r="N5563" s="2">
        <v>43116</v>
      </c>
      <c r="O5563" s="1" t="s">
        <v>331</v>
      </c>
      <c r="Q5563" s="1" t="s">
        <v>67</v>
      </c>
      <c r="R5563" s="2">
        <v>45724.531990740739</v>
      </c>
      <c r="S5563" s="1" t="s">
        <v>8134</v>
      </c>
      <c r="T5563" s="1" t="s">
        <v>100</v>
      </c>
      <c r="U5563" s="1" t="s">
        <v>70</v>
      </c>
      <c r="V5563" s="1" t="s">
        <v>24737</v>
      </c>
      <c r="W5563" s="1" t="s">
        <v>263</v>
      </c>
      <c r="X5563" s="1" t="s">
        <v>263</v>
      </c>
      <c r="Y5563" s="1" t="s">
        <v>2247</v>
      </c>
      <c r="Z5563" s="1" t="s">
        <v>852</v>
      </c>
      <c r="AA5563" s="1" t="s">
        <v>4618</v>
      </c>
      <c r="AB5563" s="1" t="s">
        <v>124</v>
      </c>
      <c r="AE5563" s="2">
        <v>45724.532002314816</v>
      </c>
      <c r="AF5563" s="1" t="s">
        <v>77</v>
      </c>
      <c r="AH5563" s="1" t="s">
        <v>78</v>
      </c>
      <c r="AI5563" s="1" t="s">
        <v>106</v>
      </c>
      <c r="AJ5563" s="1" t="s">
        <v>283</v>
      </c>
      <c r="AK5563" s="1" t="s">
        <v>24738</v>
      </c>
      <c r="AL5563" s="1" t="s">
        <v>8134</v>
      </c>
      <c r="AM5563" s="2">
        <v>45724.532037037039</v>
      </c>
      <c r="AN5563" s="1" t="s">
        <v>24738</v>
      </c>
      <c r="AP5563" s="1">
        <v>5779318</v>
      </c>
      <c r="AQ5563" s="1" t="s">
        <v>83</v>
      </c>
      <c r="AR5563" s="2">
        <v>45725.534791666665</v>
      </c>
      <c r="AS5563" s="1" t="s">
        <v>84</v>
      </c>
      <c r="AT5563" s="2">
        <v>45726.350694444445</v>
      </c>
      <c r="AU5563" s="1" t="s">
        <v>85</v>
      </c>
      <c r="AV5563" s="1" t="s">
        <v>108</v>
      </c>
      <c r="AW5563" s="1" t="s">
        <v>109</v>
      </c>
      <c r="AX5563" s="1" t="s">
        <v>110</v>
      </c>
      <c r="AZ5563" s="2">
        <v>45725.534791666665</v>
      </c>
      <c r="BB5563" s="1" t="s">
        <v>8507</v>
      </c>
      <c r="BC5563" s="1" t="s">
        <v>802</v>
      </c>
      <c r="BD5563" s="1" t="s">
        <v>8508</v>
      </c>
      <c r="BE5563" s="1" t="s">
        <v>24739</v>
      </c>
      <c r="BF5563" s="1" t="s">
        <v>274</v>
      </c>
    </row>
    <row r="5564" spans="1:58" x14ac:dyDescent="0.35">
      <c r="A5564" s="1">
        <v>3018973</v>
      </c>
      <c r="B5564" s="1" t="s">
        <v>58</v>
      </c>
      <c r="C5564" s="1">
        <v>33624321</v>
      </c>
      <c r="D5564" s="1">
        <v>338678248</v>
      </c>
      <c r="E5564" s="1" t="s">
        <v>59</v>
      </c>
      <c r="F5564" s="1" t="s">
        <v>60</v>
      </c>
      <c r="G5564" s="1" t="s">
        <v>2268</v>
      </c>
      <c r="H5564" s="1" t="s">
        <v>9133</v>
      </c>
      <c r="I5564" s="1">
        <v>773230124</v>
      </c>
      <c r="J5564" s="1" t="s">
        <v>2960</v>
      </c>
      <c r="K5564" s="1">
        <v>12</v>
      </c>
      <c r="L5564" s="1" t="s">
        <v>64</v>
      </c>
      <c r="M5564" s="1" t="s">
        <v>65</v>
      </c>
      <c r="N5564" s="2">
        <v>44805</v>
      </c>
      <c r="O5564" s="1" t="s">
        <v>180</v>
      </c>
      <c r="Q5564" s="1" t="s">
        <v>67</v>
      </c>
      <c r="R5564" s="2">
        <v>45724.532835648148</v>
      </c>
      <c r="S5564" s="1" t="s">
        <v>12404</v>
      </c>
      <c r="T5564" s="1" t="s">
        <v>100</v>
      </c>
      <c r="U5564" s="1" t="s">
        <v>618</v>
      </c>
      <c r="V5564" s="1" t="s">
        <v>24740</v>
      </c>
      <c r="W5564" s="1" t="s">
        <v>72</v>
      </c>
      <c r="X5564" s="1" t="s">
        <v>183</v>
      </c>
      <c r="Y5564" s="1" t="s">
        <v>1688</v>
      </c>
      <c r="Z5564" s="1" t="s">
        <v>75</v>
      </c>
      <c r="AA5564" s="1" t="s">
        <v>185</v>
      </c>
      <c r="AB5564" s="1" t="s">
        <v>185</v>
      </c>
      <c r="AC5564" s="1">
        <v>15</v>
      </c>
      <c r="AE5564" s="2">
        <v>45724.532847222225</v>
      </c>
      <c r="AF5564" s="1" t="s">
        <v>77</v>
      </c>
      <c r="AH5564" s="1" t="s">
        <v>78</v>
      </c>
      <c r="AI5564" s="1" t="s">
        <v>79</v>
      </c>
      <c r="AJ5564" s="1" t="s">
        <v>283</v>
      </c>
      <c r="AK5564" s="1" t="s">
        <v>24741</v>
      </c>
      <c r="AL5564" s="1" t="s">
        <v>12404</v>
      </c>
      <c r="AM5564" s="2">
        <v>45724.532870370371</v>
      </c>
      <c r="AN5564" s="1" t="s">
        <v>24741</v>
      </c>
      <c r="AP5564" s="1">
        <v>5779321</v>
      </c>
      <c r="AQ5564" s="1" t="s">
        <v>83</v>
      </c>
      <c r="AR5564" s="2">
        <v>45724.749039351853</v>
      </c>
      <c r="AS5564" s="1" t="s">
        <v>84</v>
      </c>
      <c r="AT5564" s="2">
        <v>45726.333333333336</v>
      </c>
      <c r="AU5564" s="1" t="s">
        <v>85</v>
      </c>
      <c r="AV5564" s="1" t="s">
        <v>480</v>
      </c>
      <c r="AW5564" s="1" t="s">
        <v>481</v>
      </c>
      <c r="AX5564" s="1" t="s">
        <v>2966</v>
      </c>
      <c r="AZ5564" s="2">
        <v>45724.749456018515</v>
      </c>
      <c r="BB5564" s="1" t="s">
        <v>623</v>
      </c>
      <c r="BC5564" s="1" t="s">
        <v>624</v>
      </c>
      <c r="BD5564" s="1" t="s">
        <v>625</v>
      </c>
      <c r="BE5564" s="1" t="s">
        <v>24742</v>
      </c>
      <c r="BF5564" s="1" t="s">
        <v>431</v>
      </c>
    </row>
    <row r="5565" spans="1:58" x14ac:dyDescent="0.35">
      <c r="A5565" s="1">
        <v>3018975</v>
      </c>
      <c r="B5565" s="1" t="s">
        <v>58</v>
      </c>
      <c r="C5565" s="1">
        <v>39521931</v>
      </c>
      <c r="D5565" s="1">
        <v>338213847</v>
      </c>
      <c r="E5565" s="1" t="s">
        <v>59</v>
      </c>
      <c r="F5565" s="1" t="s">
        <v>60</v>
      </c>
      <c r="G5565" s="1" t="s">
        <v>1235</v>
      </c>
      <c r="H5565" s="1" t="s">
        <v>12531</v>
      </c>
      <c r="I5565" s="1">
        <v>776864599</v>
      </c>
      <c r="J5565" s="1" t="s">
        <v>542</v>
      </c>
      <c r="K5565" s="1">
        <v>12</v>
      </c>
      <c r="L5565" s="1" t="s">
        <v>64</v>
      </c>
      <c r="M5565" s="1" t="s">
        <v>65</v>
      </c>
      <c r="N5565" s="2">
        <v>45268.541666666664</v>
      </c>
      <c r="O5565" s="1" t="s">
        <v>66</v>
      </c>
      <c r="Q5565" s="1" t="s">
        <v>67</v>
      </c>
      <c r="R5565" s="2">
        <v>45724.534502314818</v>
      </c>
      <c r="S5565" s="1" t="s">
        <v>2082</v>
      </c>
      <c r="T5565" s="1" t="s">
        <v>100</v>
      </c>
      <c r="U5565" s="1" t="s">
        <v>70</v>
      </c>
      <c r="V5565" s="1" t="s">
        <v>24743</v>
      </c>
      <c r="W5565" s="1" t="s">
        <v>214</v>
      </c>
      <c r="X5565" s="1" t="s">
        <v>215</v>
      </c>
      <c r="Y5565" s="1" t="s">
        <v>3481</v>
      </c>
      <c r="Z5565" s="1" t="s">
        <v>2336</v>
      </c>
      <c r="AA5565" s="1" t="s">
        <v>3482</v>
      </c>
      <c r="AB5565" s="1" t="s">
        <v>3482</v>
      </c>
      <c r="AE5565" s="2">
        <v>45724.534513888888</v>
      </c>
      <c r="AF5565" s="1" t="s">
        <v>77</v>
      </c>
      <c r="AH5565" s="1" t="s">
        <v>125</v>
      </c>
      <c r="AI5565" s="1" t="s">
        <v>79</v>
      </c>
      <c r="AJ5565" s="1" t="s">
        <v>283</v>
      </c>
      <c r="AK5565" s="1" t="s">
        <v>24691</v>
      </c>
      <c r="AL5565" s="1" t="s">
        <v>2082</v>
      </c>
      <c r="AM5565" s="2">
        <v>45724.534537037034</v>
      </c>
      <c r="AN5565" s="1" t="s">
        <v>24691</v>
      </c>
      <c r="AP5565" s="1">
        <v>5779323</v>
      </c>
      <c r="AQ5565" s="1" t="s">
        <v>83</v>
      </c>
      <c r="AR5565" s="2">
        <v>45724.690509259257</v>
      </c>
      <c r="AS5565" s="1" t="s">
        <v>84</v>
      </c>
      <c r="AT5565" s="2">
        <v>45724.333333333336</v>
      </c>
      <c r="AU5565" s="1" t="s">
        <v>573</v>
      </c>
      <c r="AV5565" s="1" t="s">
        <v>1957</v>
      </c>
      <c r="AW5565" s="1" t="s">
        <v>1958</v>
      </c>
      <c r="AX5565" s="1" t="s">
        <v>2175</v>
      </c>
      <c r="AZ5565" s="2">
        <v>45724.690509259257</v>
      </c>
      <c r="BB5565" s="1" t="s">
        <v>367</v>
      </c>
      <c r="BC5565" s="1" t="s">
        <v>368</v>
      </c>
      <c r="BD5565" s="1" t="s">
        <v>368</v>
      </c>
      <c r="BE5565" s="1" t="s">
        <v>24744</v>
      </c>
      <c r="BF5565" s="1" t="s">
        <v>586</v>
      </c>
    </row>
    <row r="5566" spans="1:58" x14ac:dyDescent="0.35">
      <c r="A5566" s="1">
        <v>3018978</v>
      </c>
      <c r="B5566" s="1" t="s">
        <v>223</v>
      </c>
      <c r="C5566" s="1">
        <v>39980871</v>
      </c>
      <c r="D5566" s="1">
        <v>339701288</v>
      </c>
      <c r="E5566" s="1" t="s">
        <v>59</v>
      </c>
      <c r="F5566" s="1" t="s">
        <v>60</v>
      </c>
      <c r="G5566" s="1" t="s">
        <v>1768</v>
      </c>
      <c r="H5566" s="1" t="s">
        <v>1728</v>
      </c>
      <c r="I5566" s="1">
        <v>781324193</v>
      </c>
      <c r="J5566" s="1" t="s">
        <v>8731</v>
      </c>
      <c r="K5566" s="1">
        <v>12</v>
      </c>
      <c r="L5566" s="1" t="s">
        <v>64</v>
      </c>
      <c r="M5566" s="1" t="s">
        <v>65</v>
      </c>
      <c r="N5566" s="2">
        <v>45180.583333333336</v>
      </c>
      <c r="O5566" s="1" t="s">
        <v>98</v>
      </c>
      <c r="Q5566" s="1" t="s">
        <v>67</v>
      </c>
      <c r="R5566" s="2">
        <v>45724.536412037036</v>
      </c>
      <c r="S5566" s="1" t="s">
        <v>2318</v>
      </c>
      <c r="T5566" s="1" t="s">
        <v>69</v>
      </c>
      <c r="U5566" s="1" t="s">
        <v>70</v>
      </c>
      <c r="V5566" s="1" t="s">
        <v>24745</v>
      </c>
      <c r="W5566" s="1" t="s">
        <v>298</v>
      </c>
      <c r="X5566" s="1" t="s">
        <v>298</v>
      </c>
      <c r="Y5566" s="1" t="s">
        <v>632</v>
      </c>
      <c r="Z5566" s="1" t="s">
        <v>929</v>
      </c>
      <c r="AA5566" s="1" t="s">
        <v>930</v>
      </c>
      <c r="AB5566" s="1" t="s">
        <v>9175</v>
      </c>
      <c r="AE5566" s="2">
        <v>45724.536423611113</v>
      </c>
      <c r="AF5566" s="1" t="s">
        <v>77</v>
      </c>
      <c r="AH5566" s="1" t="s">
        <v>78</v>
      </c>
      <c r="AI5566" s="1" t="s">
        <v>106</v>
      </c>
      <c r="AJ5566" s="1" t="s">
        <v>674</v>
      </c>
      <c r="AK5566" s="1" t="s">
        <v>21139</v>
      </c>
      <c r="AL5566" s="1" t="s">
        <v>2318</v>
      </c>
      <c r="AM5566" s="2">
        <v>45724.536481481482</v>
      </c>
      <c r="AN5566" s="1" t="s">
        <v>21139</v>
      </c>
      <c r="AP5566" s="1">
        <v>5779329</v>
      </c>
      <c r="AQ5566" s="1" t="s">
        <v>83</v>
      </c>
      <c r="AR5566" s="2">
        <v>45724.747534722221</v>
      </c>
      <c r="AS5566" s="1" t="s">
        <v>84</v>
      </c>
      <c r="AT5566" s="2">
        <v>45726.333333333336</v>
      </c>
      <c r="AU5566" s="1" t="s">
        <v>85</v>
      </c>
      <c r="AV5566" s="1" t="s">
        <v>4129</v>
      </c>
      <c r="AW5566" s="1" t="s">
        <v>4130</v>
      </c>
      <c r="AX5566" s="1" t="s">
        <v>7926</v>
      </c>
      <c r="AZ5566" s="2">
        <v>45724.747534722221</v>
      </c>
      <c r="BB5566" s="1" t="s">
        <v>1571</v>
      </c>
      <c r="BC5566" s="1" t="s">
        <v>1572</v>
      </c>
      <c r="BD5566" s="1" t="s">
        <v>1573</v>
      </c>
      <c r="BE5566" s="1" t="s">
        <v>24746</v>
      </c>
      <c r="BF5566" s="1" t="s">
        <v>937</v>
      </c>
    </row>
    <row r="5567" spans="1:58" x14ac:dyDescent="0.35">
      <c r="A5567" s="1">
        <v>3018979</v>
      </c>
      <c r="B5567" s="1" t="s">
        <v>58</v>
      </c>
      <c r="C5567" s="1">
        <v>35783171</v>
      </c>
      <c r="D5567" s="1">
        <v>338687789</v>
      </c>
      <c r="E5567" s="1" t="s">
        <v>59</v>
      </c>
      <c r="F5567" s="1" t="s">
        <v>60</v>
      </c>
      <c r="G5567" s="1" t="s">
        <v>24747</v>
      </c>
      <c r="H5567" s="1" t="s">
        <v>24748</v>
      </c>
      <c r="I5567" s="1">
        <v>771550547</v>
      </c>
      <c r="J5567" s="1" t="s">
        <v>24749</v>
      </c>
      <c r="K5567" s="1">
        <v>12</v>
      </c>
      <c r="L5567" s="1" t="s">
        <v>64</v>
      </c>
      <c r="M5567" s="1" t="s">
        <v>65</v>
      </c>
      <c r="N5567" s="2">
        <v>44835</v>
      </c>
      <c r="O5567" s="1" t="s">
        <v>353</v>
      </c>
      <c r="Q5567" s="1" t="s">
        <v>67</v>
      </c>
      <c r="R5567" s="2">
        <v>45724.536504629628</v>
      </c>
      <c r="S5567" s="1" t="s">
        <v>10869</v>
      </c>
      <c r="T5567" s="1" t="s">
        <v>69</v>
      </c>
      <c r="U5567" s="1" t="s">
        <v>70</v>
      </c>
      <c r="V5567" s="1" t="s">
        <v>24750</v>
      </c>
      <c r="W5567" s="1" t="s">
        <v>72</v>
      </c>
      <c r="X5567" s="1" t="s">
        <v>183</v>
      </c>
      <c r="Y5567" s="1" t="s">
        <v>545</v>
      </c>
      <c r="Z5567" s="1" t="s">
        <v>546</v>
      </c>
      <c r="AA5567" s="1" t="s">
        <v>24751</v>
      </c>
      <c r="AB5567" s="1" t="s">
        <v>124</v>
      </c>
      <c r="AE5567" s="2">
        <v>45724.536516203705</v>
      </c>
      <c r="AF5567" s="1" t="s">
        <v>77</v>
      </c>
      <c r="AH5567" s="1" t="s">
        <v>125</v>
      </c>
      <c r="AI5567" s="1" t="s">
        <v>79</v>
      </c>
      <c r="AJ5567" s="1" t="s">
        <v>378</v>
      </c>
      <c r="AK5567" s="1" t="s">
        <v>24752</v>
      </c>
      <c r="AL5567" s="1" t="s">
        <v>10869</v>
      </c>
      <c r="AM5567" s="2">
        <v>45724.536585648151</v>
      </c>
      <c r="AN5567" s="1" t="s">
        <v>24752</v>
      </c>
      <c r="AP5567" s="1">
        <v>5779331</v>
      </c>
      <c r="AQ5567" s="1" t="s">
        <v>83</v>
      </c>
      <c r="AR5567" s="2">
        <v>45725.488206018519</v>
      </c>
      <c r="AS5567" s="1" t="s">
        <v>84</v>
      </c>
      <c r="AT5567" s="2">
        <v>45726.333333333336</v>
      </c>
      <c r="AU5567" s="1" t="s">
        <v>85</v>
      </c>
      <c r="AV5567" s="1" t="s">
        <v>480</v>
      </c>
      <c r="AW5567" s="1" t="s">
        <v>481</v>
      </c>
      <c r="AX5567" s="1" t="s">
        <v>1691</v>
      </c>
      <c r="AZ5567" s="2">
        <v>45725.488206018519</v>
      </c>
      <c r="BB5567" s="1" t="s">
        <v>111</v>
      </c>
      <c r="BC5567" s="1" t="s">
        <v>112</v>
      </c>
      <c r="BD5567" s="1" t="s">
        <v>113</v>
      </c>
      <c r="BE5567" s="1" t="s">
        <v>1547</v>
      </c>
      <c r="BF5567" s="1" t="s">
        <v>431</v>
      </c>
    </row>
    <row r="5568" spans="1:58" x14ac:dyDescent="0.35">
      <c r="A5568" s="1">
        <v>3018980</v>
      </c>
      <c r="B5568" s="1" t="s">
        <v>58</v>
      </c>
      <c r="C5568" s="1">
        <v>33752011</v>
      </c>
      <c r="D5568" s="1">
        <v>338020213</v>
      </c>
      <c r="E5568" s="1" t="s">
        <v>59</v>
      </c>
      <c r="F5568" s="1" t="s">
        <v>60</v>
      </c>
      <c r="G5568" s="1" t="s">
        <v>1286</v>
      </c>
      <c r="H5568" s="1" t="s">
        <v>24753</v>
      </c>
      <c r="I5568" s="1">
        <v>775330444</v>
      </c>
      <c r="J5568" s="1" t="s">
        <v>1922</v>
      </c>
      <c r="K5568" s="1">
        <v>13</v>
      </c>
      <c r="L5568" s="1" t="s">
        <v>64</v>
      </c>
      <c r="M5568" s="1" t="s">
        <v>65</v>
      </c>
      <c r="N5568" s="2">
        <v>45374.435868055552</v>
      </c>
      <c r="O5568" s="1" t="s">
        <v>66</v>
      </c>
      <c r="Q5568" s="1" t="s">
        <v>67</v>
      </c>
      <c r="R5568" s="2">
        <v>45724.536759259259</v>
      </c>
      <c r="S5568" s="1" t="s">
        <v>2017</v>
      </c>
      <c r="T5568" s="1" t="s">
        <v>100</v>
      </c>
      <c r="U5568" s="1" t="s">
        <v>70</v>
      </c>
      <c r="V5568" s="1" t="s">
        <v>24754</v>
      </c>
      <c r="W5568" s="1" t="s">
        <v>162</v>
      </c>
      <c r="X5568" s="1" t="s">
        <v>1191</v>
      </c>
      <c r="Y5568" s="1" t="s">
        <v>4152</v>
      </c>
      <c r="Z5568" s="1" t="s">
        <v>3874</v>
      </c>
      <c r="AA5568" s="1" t="s">
        <v>3874</v>
      </c>
      <c r="AB5568" s="1" t="s">
        <v>124</v>
      </c>
      <c r="AE5568" s="2">
        <v>45724.536770833336</v>
      </c>
      <c r="AF5568" s="1" t="s">
        <v>77</v>
      </c>
      <c r="AH5568" s="1" t="s">
        <v>125</v>
      </c>
      <c r="AI5568" s="1" t="s">
        <v>360</v>
      </c>
      <c r="AJ5568" s="1" t="s">
        <v>378</v>
      </c>
      <c r="AL5568" s="1" t="s">
        <v>2017</v>
      </c>
      <c r="AM5568" s="2">
        <v>45724.536793981482</v>
      </c>
      <c r="AP5568" s="1">
        <v>5779332</v>
      </c>
      <c r="AQ5568" s="1" t="s">
        <v>83</v>
      </c>
      <c r="AR5568" s="2">
        <v>45725.055520833332</v>
      </c>
      <c r="AS5568" s="1" t="s">
        <v>84</v>
      </c>
      <c r="AT5568" s="2">
        <v>45726.333333333336</v>
      </c>
      <c r="AU5568" s="1" t="s">
        <v>85</v>
      </c>
      <c r="AV5568" s="1" t="s">
        <v>1196</v>
      </c>
      <c r="AW5568" s="1" t="s">
        <v>1197</v>
      </c>
      <c r="AX5568" s="1" t="s">
        <v>4259</v>
      </c>
      <c r="AZ5568" s="2">
        <v>45725.055520833332</v>
      </c>
      <c r="BB5568" s="1" t="s">
        <v>561</v>
      </c>
      <c r="BC5568" s="1" t="s">
        <v>562</v>
      </c>
      <c r="BD5568" s="1" t="s">
        <v>113</v>
      </c>
      <c r="BE5568" s="1" t="s">
        <v>18684</v>
      </c>
      <c r="BF5568" s="1" t="s">
        <v>14364</v>
      </c>
    </row>
    <row r="5569" spans="1:58" x14ac:dyDescent="0.35">
      <c r="A5569" s="1">
        <v>3018981</v>
      </c>
      <c r="B5569" s="1" t="s">
        <v>58</v>
      </c>
      <c r="C5569" s="1">
        <v>30028941</v>
      </c>
      <c r="D5569" s="1">
        <v>338290544</v>
      </c>
      <c r="E5569" s="1" t="s">
        <v>59</v>
      </c>
      <c r="F5569" s="1" t="s">
        <v>60</v>
      </c>
      <c r="G5569" s="1" t="s">
        <v>275</v>
      </c>
      <c r="H5569" s="1" t="s">
        <v>315</v>
      </c>
      <c r="I5569" s="1">
        <v>777477841</v>
      </c>
      <c r="J5569" s="1" t="s">
        <v>3651</v>
      </c>
      <c r="K5569" s="1">
        <v>13</v>
      </c>
      <c r="L5569" s="1" t="s">
        <v>64</v>
      </c>
      <c r="M5569" s="1" t="s">
        <v>65</v>
      </c>
      <c r="N5569" s="2">
        <v>45227.5</v>
      </c>
      <c r="O5569" s="1" t="s">
        <v>66</v>
      </c>
      <c r="Q5569" s="1" t="s">
        <v>67</v>
      </c>
      <c r="R5569" s="2">
        <v>45724.537569444445</v>
      </c>
      <c r="S5569" s="1" t="s">
        <v>10529</v>
      </c>
      <c r="T5569" s="1" t="s">
        <v>100</v>
      </c>
      <c r="U5569" s="1" t="s">
        <v>70</v>
      </c>
      <c r="V5569" s="1" t="s">
        <v>24755</v>
      </c>
      <c r="Y5569" s="1" t="s">
        <v>4204</v>
      </c>
      <c r="Z5569" s="1" t="s">
        <v>1137</v>
      </c>
      <c r="AA5569" s="1" t="s">
        <v>1137</v>
      </c>
      <c r="AB5569" s="1" t="s">
        <v>1137</v>
      </c>
      <c r="AE5569" s="2">
        <v>45724.537581018521</v>
      </c>
      <c r="AF5569" s="1" t="s">
        <v>77</v>
      </c>
      <c r="AH5569" s="1" t="s">
        <v>125</v>
      </c>
      <c r="AI5569" s="1" t="s">
        <v>79</v>
      </c>
      <c r="AJ5569" s="1" t="s">
        <v>147</v>
      </c>
      <c r="AK5569" s="1" t="s">
        <v>24755</v>
      </c>
      <c r="AL5569" s="1" t="s">
        <v>10529</v>
      </c>
      <c r="AM5569" s="2">
        <v>45724.537615740737</v>
      </c>
      <c r="AN5569" s="1" t="s">
        <v>24755</v>
      </c>
      <c r="AP5569" s="1">
        <v>5779339</v>
      </c>
      <c r="AQ5569" s="1" t="s">
        <v>83</v>
      </c>
      <c r="AR5569" s="2">
        <v>45724.801215277781</v>
      </c>
      <c r="AS5569" s="1" t="s">
        <v>84</v>
      </c>
      <c r="AT5569" s="2">
        <v>45726.333333333336</v>
      </c>
      <c r="AU5569" s="1" t="s">
        <v>85</v>
      </c>
      <c r="AV5569" s="1" t="s">
        <v>1214</v>
      </c>
      <c r="AW5569" s="1" t="s">
        <v>1215</v>
      </c>
      <c r="AX5569" s="1" t="s">
        <v>7714</v>
      </c>
      <c r="AZ5569" s="2">
        <v>45724.801215277781</v>
      </c>
      <c r="BB5569" s="1" t="s">
        <v>765</v>
      </c>
      <c r="BC5569" s="1" t="s">
        <v>766</v>
      </c>
      <c r="BD5569" s="1" t="s">
        <v>767</v>
      </c>
      <c r="BE5569" s="1" t="s">
        <v>1120</v>
      </c>
      <c r="BF5569" s="1" t="s">
        <v>914</v>
      </c>
    </row>
    <row r="5570" spans="1:58" x14ac:dyDescent="0.35">
      <c r="A5570" s="1">
        <v>3018984</v>
      </c>
      <c r="B5570" s="1" t="s">
        <v>58</v>
      </c>
      <c r="C5570" s="1">
        <v>42568121</v>
      </c>
      <c r="D5570" s="1">
        <v>338457343</v>
      </c>
      <c r="E5570" s="1" t="s">
        <v>59</v>
      </c>
      <c r="F5570" s="1" t="s">
        <v>60</v>
      </c>
      <c r="G5570" s="1" t="s">
        <v>11722</v>
      </c>
      <c r="H5570" s="1" t="s">
        <v>24756</v>
      </c>
      <c r="I5570" s="1">
        <v>778321392</v>
      </c>
      <c r="J5570" s="1" t="s">
        <v>24757</v>
      </c>
      <c r="K5570" s="1">
        <v>12</v>
      </c>
      <c r="L5570" s="1" t="s">
        <v>64</v>
      </c>
      <c r="M5570" s="1" t="s">
        <v>65</v>
      </c>
      <c r="N5570" s="2">
        <v>45639.041666666664</v>
      </c>
      <c r="O5570" s="1" t="s">
        <v>66</v>
      </c>
      <c r="Q5570" s="1" t="s">
        <v>67</v>
      </c>
      <c r="R5570" s="2">
        <v>45724.537719907406</v>
      </c>
      <c r="S5570" s="1" t="s">
        <v>5311</v>
      </c>
      <c r="T5570" s="1" t="s">
        <v>100</v>
      </c>
      <c r="U5570" s="1" t="s">
        <v>385</v>
      </c>
      <c r="V5570" s="1" t="s">
        <v>24758</v>
      </c>
      <c r="Y5570" s="1" t="s">
        <v>4231</v>
      </c>
      <c r="Z5570" s="1" t="s">
        <v>400</v>
      </c>
      <c r="AA5570" s="1" t="s">
        <v>400</v>
      </c>
      <c r="AB5570" s="1" t="s">
        <v>24759</v>
      </c>
      <c r="AE5570" s="2">
        <v>45724.537731481483</v>
      </c>
      <c r="AF5570" s="1" t="s">
        <v>77</v>
      </c>
      <c r="AH5570" s="1" t="s">
        <v>78</v>
      </c>
      <c r="AI5570" s="1" t="s">
        <v>79</v>
      </c>
      <c r="AJ5570" s="1" t="s">
        <v>855</v>
      </c>
      <c r="AK5570" s="1" t="s">
        <v>7283</v>
      </c>
      <c r="AL5570" s="1" t="s">
        <v>5311</v>
      </c>
      <c r="AM5570" s="2">
        <v>45724.537766203706</v>
      </c>
      <c r="AN5570" s="1" t="s">
        <v>7283</v>
      </c>
      <c r="AP5570" s="1">
        <v>5779342</v>
      </c>
      <c r="AQ5570" s="1" t="s">
        <v>83</v>
      </c>
      <c r="AR5570" s="2">
        <v>45724.97625</v>
      </c>
      <c r="AS5570" s="1" t="s">
        <v>84</v>
      </c>
      <c r="AT5570" s="2">
        <v>45726.333333333336</v>
      </c>
      <c r="AU5570" s="1" t="s">
        <v>85</v>
      </c>
      <c r="AV5570" s="1" t="s">
        <v>1196</v>
      </c>
      <c r="AW5570" s="1" t="s">
        <v>1197</v>
      </c>
      <c r="AX5570" s="1" t="s">
        <v>3449</v>
      </c>
      <c r="AZ5570" s="2">
        <v>45724.97625</v>
      </c>
      <c r="BB5570" s="1" t="s">
        <v>765</v>
      </c>
      <c r="BC5570" s="1" t="s">
        <v>766</v>
      </c>
      <c r="BD5570" s="1" t="s">
        <v>767</v>
      </c>
      <c r="BE5570" s="1" t="s">
        <v>23286</v>
      </c>
      <c r="BF5570" s="1" t="s">
        <v>14364</v>
      </c>
    </row>
    <row r="5571" spans="1:58" x14ac:dyDescent="0.35">
      <c r="A5571" s="1">
        <v>3018985</v>
      </c>
      <c r="B5571" s="1" t="s">
        <v>58</v>
      </c>
      <c r="C5571" s="1">
        <v>43927881</v>
      </c>
      <c r="D5571" s="1">
        <v>338735655</v>
      </c>
      <c r="E5571" s="1" t="s">
        <v>59</v>
      </c>
      <c r="F5571" s="1" t="s">
        <v>60</v>
      </c>
      <c r="G5571" s="1" t="s">
        <v>509</v>
      </c>
      <c r="H5571" s="1" t="s">
        <v>681</v>
      </c>
      <c r="I5571" s="1">
        <v>775600296</v>
      </c>
      <c r="J5571" s="1" t="s">
        <v>1581</v>
      </c>
      <c r="K5571" s="1">
        <v>13</v>
      </c>
      <c r="L5571" s="1" t="s">
        <v>64</v>
      </c>
      <c r="M5571" s="1" t="s">
        <v>65</v>
      </c>
      <c r="N5571" s="2">
        <v>45545.666666666664</v>
      </c>
      <c r="O5571" s="1" t="s">
        <v>66</v>
      </c>
      <c r="Q5571" s="1" t="s">
        <v>67</v>
      </c>
      <c r="R5571" s="2">
        <v>45724.538159722222</v>
      </c>
      <c r="S5571" s="1" t="s">
        <v>2864</v>
      </c>
      <c r="T5571" s="1" t="s">
        <v>1021</v>
      </c>
      <c r="U5571" s="1" t="s">
        <v>385</v>
      </c>
      <c r="V5571" s="1" t="s">
        <v>24760</v>
      </c>
      <c r="W5571" s="1" t="s">
        <v>653</v>
      </c>
      <c r="X5571" s="1" t="s">
        <v>654</v>
      </c>
      <c r="Y5571" s="1" t="s">
        <v>3838</v>
      </c>
      <c r="Z5571" s="1" t="s">
        <v>2368</v>
      </c>
      <c r="AA5571" s="1" t="s">
        <v>2369</v>
      </c>
      <c r="AB5571" s="1" t="s">
        <v>124</v>
      </c>
      <c r="AE5571" s="2">
        <v>45724.538171296299</v>
      </c>
      <c r="AF5571" s="1" t="s">
        <v>77</v>
      </c>
      <c r="AH5571" s="1" t="s">
        <v>125</v>
      </c>
      <c r="AI5571" s="1" t="s">
        <v>79</v>
      </c>
      <c r="AJ5571" s="1" t="s">
        <v>454</v>
      </c>
      <c r="AK5571" s="1" t="s">
        <v>1423</v>
      </c>
      <c r="AL5571" s="1" t="s">
        <v>2864</v>
      </c>
      <c r="AM5571" s="2">
        <v>45724.538194444445</v>
      </c>
      <c r="AN5571" s="1" t="s">
        <v>1423</v>
      </c>
      <c r="AP5571" s="1">
        <v>5779343</v>
      </c>
      <c r="AQ5571" s="1" t="s">
        <v>83</v>
      </c>
      <c r="AR5571" s="2">
        <v>45725.509039351855</v>
      </c>
      <c r="AS5571" s="1" t="s">
        <v>84</v>
      </c>
      <c r="AT5571" s="2">
        <v>45726.333333333336</v>
      </c>
      <c r="AU5571" s="1" t="s">
        <v>85</v>
      </c>
      <c r="AV5571" s="1" t="s">
        <v>608</v>
      </c>
      <c r="AW5571" s="1" t="s">
        <v>609</v>
      </c>
      <c r="AX5571" s="1" t="s">
        <v>610</v>
      </c>
      <c r="AZ5571" s="2">
        <v>45725.509039351855</v>
      </c>
      <c r="BB5571" s="1" t="s">
        <v>2825</v>
      </c>
      <c r="BC5571" s="1" t="s">
        <v>153</v>
      </c>
      <c r="BD5571" s="1" t="s">
        <v>2826</v>
      </c>
      <c r="BE5571" s="1" t="s">
        <v>2544</v>
      </c>
      <c r="BF5571" s="1" t="s">
        <v>657</v>
      </c>
    </row>
    <row r="5572" spans="1:58" x14ac:dyDescent="0.35">
      <c r="A5572" s="1">
        <v>3018986</v>
      </c>
      <c r="B5572" s="1" t="s">
        <v>223</v>
      </c>
      <c r="C5572" s="1">
        <v>44348521</v>
      </c>
      <c r="D5572" s="1">
        <v>339612773</v>
      </c>
      <c r="E5572" s="1" t="s">
        <v>59</v>
      </c>
      <c r="F5572" s="1" t="s">
        <v>60</v>
      </c>
      <c r="G5572" s="1" t="s">
        <v>275</v>
      </c>
      <c r="H5572" s="1" t="s">
        <v>496</v>
      </c>
      <c r="I5572" s="1">
        <v>777457579</v>
      </c>
      <c r="J5572" s="1" t="s">
        <v>24761</v>
      </c>
      <c r="K5572" s="1">
        <v>16</v>
      </c>
      <c r="L5572" s="1" t="s">
        <v>64</v>
      </c>
      <c r="M5572" s="1" t="s">
        <v>65</v>
      </c>
      <c r="N5572" s="2">
        <v>45629.5</v>
      </c>
      <c r="O5572" s="1" t="s">
        <v>98</v>
      </c>
      <c r="Q5572" s="1" t="s">
        <v>67</v>
      </c>
      <c r="R5572" s="2">
        <v>45724.538298611114</v>
      </c>
      <c r="S5572" s="1" t="s">
        <v>4335</v>
      </c>
      <c r="T5572" s="1" t="s">
        <v>69</v>
      </c>
      <c r="U5572" s="1" t="s">
        <v>70</v>
      </c>
      <c r="V5572" s="1" t="s">
        <v>24762</v>
      </c>
      <c r="W5572" s="1" t="s">
        <v>892</v>
      </c>
      <c r="X5572" s="1" t="s">
        <v>892</v>
      </c>
      <c r="Y5572" s="1" t="s">
        <v>8784</v>
      </c>
      <c r="Z5572" s="1" t="s">
        <v>894</v>
      </c>
      <c r="AA5572" s="1" t="s">
        <v>24763</v>
      </c>
      <c r="AB5572" s="1" t="s">
        <v>124</v>
      </c>
      <c r="AE5572" s="2">
        <v>45724.538298611114</v>
      </c>
      <c r="AF5572" s="1" t="s">
        <v>77</v>
      </c>
      <c r="AH5572" s="1" t="s">
        <v>125</v>
      </c>
      <c r="AI5572" s="1" t="s">
        <v>106</v>
      </c>
      <c r="AJ5572" s="1" t="s">
        <v>107</v>
      </c>
      <c r="AK5572" s="1" t="s">
        <v>24762</v>
      </c>
      <c r="AL5572" s="1" t="s">
        <v>4335</v>
      </c>
      <c r="AM5572" s="2">
        <v>45724.53833333333</v>
      </c>
      <c r="AN5572" s="1" t="s">
        <v>24762</v>
      </c>
      <c r="AP5572" s="1">
        <v>5779344</v>
      </c>
      <c r="AQ5572" s="1" t="s">
        <v>83</v>
      </c>
      <c r="AR5572" s="2">
        <v>45725.555983796294</v>
      </c>
      <c r="AS5572" s="1" t="s">
        <v>84</v>
      </c>
      <c r="AT5572" s="2">
        <v>45726.333333333336</v>
      </c>
      <c r="AU5572" s="1" t="s">
        <v>85</v>
      </c>
      <c r="AV5572" s="1" t="s">
        <v>1446</v>
      </c>
      <c r="AW5572" s="1" t="s">
        <v>1447</v>
      </c>
      <c r="AX5572" s="1" t="s">
        <v>2323</v>
      </c>
      <c r="AZ5572" s="2">
        <v>45725.555983796294</v>
      </c>
      <c r="BB5572" s="1" t="s">
        <v>2633</v>
      </c>
      <c r="BC5572" s="1" t="s">
        <v>690</v>
      </c>
      <c r="BD5572" s="1" t="s">
        <v>2634</v>
      </c>
      <c r="BE5572" s="1" t="s">
        <v>24764</v>
      </c>
      <c r="BF5572" s="1" t="s">
        <v>993</v>
      </c>
    </row>
    <row r="5573" spans="1:58" x14ac:dyDescent="0.35">
      <c r="A5573" s="1">
        <v>3018987</v>
      </c>
      <c r="B5573" s="1" t="s">
        <v>58</v>
      </c>
      <c r="C5573" s="1">
        <v>36311351</v>
      </c>
      <c r="D5573" s="1">
        <v>338677333</v>
      </c>
      <c r="E5573" s="1" t="s">
        <v>59</v>
      </c>
      <c r="F5573" s="1" t="s">
        <v>60</v>
      </c>
      <c r="G5573" s="1" t="s">
        <v>876</v>
      </c>
      <c r="H5573" s="1" t="s">
        <v>24765</v>
      </c>
      <c r="I5573" s="1" t="s">
        <v>24766</v>
      </c>
      <c r="J5573" s="1" t="s">
        <v>18175</v>
      </c>
      <c r="K5573" s="1">
        <v>12</v>
      </c>
      <c r="L5573" s="1" t="s">
        <v>64</v>
      </c>
      <c r="M5573" s="1" t="s">
        <v>65</v>
      </c>
      <c r="N5573" s="2">
        <v>44805</v>
      </c>
      <c r="O5573" s="1" t="s">
        <v>353</v>
      </c>
      <c r="Q5573" s="1" t="s">
        <v>67</v>
      </c>
      <c r="R5573" s="2">
        <v>45724.538680555554</v>
      </c>
      <c r="S5573" s="1" t="s">
        <v>7962</v>
      </c>
      <c r="T5573" s="1" t="s">
        <v>639</v>
      </c>
      <c r="U5573" s="1" t="s">
        <v>70</v>
      </c>
      <c r="V5573" s="1" t="s">
        <v>24767</v>
      </c>
      <c r="W5573" s="1" t="s">
        <v>214</v>
      </c>
      <c r="X5573" s="1" t="s">
        <v>319</v>
      </c>
      <c r="Y5573" s="1" t="s">
        <v>9809</v>
      </c>
      <c r="Z5573" s="1" t="s">
        <v>321</v>
      </c>
      <c r="AA5573" s="1" t="s">
        <v>322</v>
      </c>
      <c r="AB5573" s="1" t="s">
        <v>124</v>
      </c>
      <c r="AE5573" s="2">
        <v>45724.539849537039</v>
      </c>
      <c r="AF5573" s="1" t="s">
        <v>77</v>
      </c>
      <c r="AH5573" s="1" t="s">
        <v>125</v>
      </c>
      <c r="AI5573" s="1" t="s">
        <v>79</v>
      </c>
      <c r="AJ5573" s="1" t="s">
        <v>855</v>
      </c>
      <c r="AK5573" s="1" t="s">
        <v>24767</v>
      </c>
      <c r="AL5573" s="1" t="s">
        <v>7962</v>
      </c>
      <c r="AM5573" s="2">
        <v>45724.540034722224</v>
      </c>
      <c r="AO5573" s="1" t="s">
        <v>7962</v>
      </c>
      <c r="AP5573" s="1">
        <v>5779349</v>
      </c>
      <c r="AQ5573" s="1" t="s">
        <v>83</v>
      </c>
      <c r="AR5573" s="2">
        <v>45725.545601851853</v>
      </c>
      <c r="AS5573" s="1" t="s">
        <v>84</v>
      </c>
      <c r="AT5573" s="2">
        <v>45724.333333333336</v>
      </c>
      <c r="AU5573" s="1" t="s">
        <v>85</v>
      </c>
      <c r="AV5573" s="1" t="s">
        <v>2194</v>
      </c>
      <c r="AW5573" s="1" t="s">
        <v>2195</v>
      </c>
      <c r="AX5573" s="1" t="s">
        <v>2196</v>
      </c>
      <c r="AZ5573" s="2">
        <v>45725.545601851853</v>
      </c>
      <c r="BB5573" s="1" t="s">
        <v>813</v>
      </c>
      <c r="BC5573" s="1" t="s">
        <v>814</v>
      </c>
      <c r="BD5573" s="1" t="s">
        <v>815</v>
      </c>
      <c r="BE5573" s="1" t="s">
        <v>24768</v>
      </c>
      <c r="BF5573" s="1" t="s">
        <v>325</v>
      </c>
    </row>
    <row r="5574" spans="1:58" x14ac:dyDescent="0.35">
      <c r="A5574" s="1">
        <v>3018988</v>
      </c>
      <c r="B5574" s="1" t="s">
        <v>58</v>
      </c>
      <c r="C5574" s="1">
        <v>45244671</v>
      </c>
      <c r="D5574" s="1">
        <v>339051047</v>
      </c>
      <c r="E5574" s="1" t="s">
        <v>59</v>
      </c>
      <c r="F5574" s="1" t="s">
        <v>60</v>
      </c>
      <c r="G5574" s="1" t="s">
        <v>876</v>
      </c>
      <c r="H5574" s="1" t="s">
        <v>24769</v>
      </c>
      <c r="I5574" s="1">
        <v>782428760</v>
      </c>
      <c r="J5574" s="1" t="s">
        <v>2919</v>
      </c>
      <c r="K5574" s="1">
        <v>14</v>
      </c>
      <c r="L5574" s="1" t="s">
        <v>64</v>
      </c>
      <c r="M5574" s="1" t="s">
        <v>65</v>
      </c>
      <c r="N5574" s="2">
        <v>45695.666666666664</v>
      </c>
      <c r="O5574" s="1" t="s">
        <v>66</v>
      </c>
      <c r="Q5574" s="1" t="s">
        <v>67</v>
      </c>
      <c r="R5574" s="2">
        <v>45724.538715277777</v>
      </c>
      <c r="S5574" s="1" t="s">
        <v>7053</v>
      </c>
      <c r="T5574" s="1" t="s">
        <v>1021</v>
      </c>
      <c r="U5574" s="1" t="s">
        <v>385</v>
      </c>
      <c r="V5574" s="1" t="s">
        <v>24770</v>
      </c>
      <c r="W5574" s="1" t="s">
        <v>263</v>
      </c>
      <c r="X5574" s="1" t="s">
        <v>263</v>
      </c>
      <c r="Y5574" s="1" t="s">
        <v>3825</v>
      </c>
      <c r="Z5574" s="1" t="s">
        <v>964</v>
      </c>
      <c r="AA5574" s="1" t="s">
        <v>3826</v>
      </c>
      <c r="AB5574" s="1" t="s">
        <v>124</v>
      </c>
      <c r="AE5574" s="2">
        <v>45724.538726851853</v>
      </c>
      <c r="AF5574" s="1" t="s">
        <v>77</v>
      </c>
      <c r="AH5574" s="1" t="s">
        <v>125</v>
      </c>
      <c r="AI5574" s="1" t="s">
        <v>79</v>
      </c>
      <c r="AJ5574" s="1" t="s">
        <v>2542</v>
      </c>
      <c r="AK5574" s="1" t="s">
        <v>24771</v>
      </c>
      <c r="AL5574" s="1" t="s">
        <v>7053</v>
      </c>
      <c r="AM5574" s="2">
        <v>45724.53875</v>
      </c>
      <c r="AN5574" s="1" t="s">
        <v>24771</v>
      </c>
      <c r="AP5574" s="1">
        <v>5779345</v>
      </c>
      <c r="AQ5574" s="1" t="s">
        <v>83</v>
      </c>
      <c r="AR5574" s="2">
        <v>45725.626469907409</v>
      </c>
      <c r="AS5574" s="1" t="s">
        <v>84</v>
      </c>
      <c r="AT5574" s="2">
        <v>45726.333333333336</v>
      </c>
      <c r="AU5574" s="1" t="s">
        <v>85</v>
      </c>
      <c r="AV5574" s="1" t="s">
        <v>108</v>
      </c>
      <c r="AW5574" s="1" t="s">
        <v>109</v>
      </c>
      <c r="AX5574" s="1" t="s">
        <v>857</v>
      </c>
      <c r="AZ5574" s="2">
        <v>45725.626469907409</v>
      </c>
      <c r="BB5574" s="1" t="s">
        <v>192</v>
      </c>
      <c r="BC5574" s="1" t="s">
        <v>193</v>
      </c>
      <c r="BD5574" s="1" t="s">
        <v>194</v>
      </c>
      <c r="BE5574" s="1" t="s">
        <v>24772</v>
      </c>
      <c r="BF5574" s="1" t="s">
        <v>274</v>
      </c>
    </row>
    <row r="5575" spans="1:58" x14ac:dyDescent="0.35">
      <c r="A5575" s="1">
        <v>3018989</v>
      </c>
      <c r="B5575" s="1" t="s">
        <v>58</v>
      </c>
      <c r="C5575" s="1">
        <v>37071931</v>
      </c>
      <c r="D5575" s="1">
        <v>338269412</v>
      </c>
      <c r="E5575" s="1" t="s">
        <v>59</v>
      </c>
      <c r="F5575" s="1" t="s">
        <v>60</v>
      </c>
      <c r="G5575" s="1" t="s">
        <v>24773</v>
      </c>
      <c r="H5575" s="1" t="s">
        <v>20090</v>
      </c>
      <c r="I5575" s="1">
        <v>771424375</v>
      </c>
      <c r="J5575" s="1" t="s">
        <v>24774</v>
      </c>
      <c r="K5575" s="1">
        <v>12</v>
      </c>
      <c r="L5575" s="1" t="s">
        <v>64</v>
      </c>
      <c r="M5575" s="1" t="s">
        <v>65</v>
      </c>
      <c r="N5575" s="2">
        <v>44845.625011574077</v>
      </c>
      <c r="O5575" s="1" t="s">
        <v>1087</v>
      </c>
      <c r="Q5575" s="1" t="s">
        <v>67</v>
      </c>
      <c r="R5575" s="2">
        <v>45724.539583333331</v>
      </c>
      <c r="S5575" s="1" t="s">
        <v>512</v>
      </c>
      <c r="T5575" s="1" t="s">
        <v>100</v>
      </c>
      <c r="U5575" s="1" t="s">
        <v>70</v>
      </c>
      <c r="V5575" s="1" t="s">
        <v>24775</v>
      </c>
      <c r="W5575" s="1" t="s">
        <v>214</v>
      </c>
      <c r="X5575" s="1" t="s">
        <v>215</v>
      </c>
      <c r="Y5575" s="1" t="s">
        <v>442</v>
      </c>
      <c r="Z5575" s="1" t="s">
        <v>248</v>
      </c>
      <c r="AA5575" s="1" t="s">
        <v>248</v>
      </c>
      <c r="AB5575" s="1" t="s">
        <v>5375</v>
      </c>
      <c r="AC5575" s="1">
        <v>31</v>
      </c>
      <c r="AE5575" s="2">
        <v>45724.539594907408</v>
      </c>
      <c r="AF5575" s="1" t="s">
        <v>77</v>
      </c>
      <c r="AH5575" s="1" t="s">
        <v>78</v>
      </c>
      <c r="AI5575" s="1" t="s">
        <v>79</v>
      </c>
      <c r="AJ5575" s="1" t="s">
        <v>378</v>
      </c>
      <c r="AK5575" s="1" t="s">
        <v>24776</v>
      </c>
      <c r="AL5575" s="1" t="s">
        <v>512</v>
      </c>
      <c r="AM5575" s="2">
        <v>45724.539618055554</v>
      </c>
      <c r="AN5575" s="1" t="s">
        <v>24776</v>
      </c>
      <c r="AP5575" s="1">
        <v>5779346</v>
      </c>
      <c r="AQ5575" s="1" t="s">
        <v>83</v>
      </c>
      <c r="AR5575" s="2">
        <v>45725.67465277778</v>
      </c>
      <c r="AS5575" s="1" t="s">
        <v>84</v>
      </c>
      <c r="AT5575" s="2">
        <v>45724.333333333336</v>
      </c>
      <c r="AU5575" s="1" t="s">
        <v>573</v>
      </c>
      <c r="AV5575" s="1" t="s">
        <v>1957</v>
      </c>
      <c r="AW5575" s="1" t="s">
        <v>1958</v>
      </c>
      <c r="AX5575" s="1" t="s">
        <v>3294</v>
      </c>
      <c r="AZ5575" s="2">
        <v>45725.67465277778</v>
      </c>
      <c r="BB5575" s="1" t="s">
        <v>192</v>
      </c>
      <c r="BC5575" s="1" t="s">
        <v>193</v>
      </c>
      <c r="BD5575" s="1" t="s">
        <v>194</v>
      </c>
      <c r="BE5575" s="1" t="s">
        <v>193</v>
      </c>
      <c r="BF5575" s="1" t="s">
        <v>137</v>
      </c>
    </row>
    <row r="5576" spans="1:58" x14ac:dyDescent="0.35">
      <c r="A5576" s="1">
        <v>3018990</v>
      </c>
      <c r="B5576" s="1" t="s">
        <v>58</v>
      </c>
      <c r="C5576" s="1">
        <v>36645281</v>
      </c>
      <c r="D5576" s="1">
        <v>338489355</v>
      </c>
      <c r="E5576" s="1" t="s">
        <v>59</v>
      </c>
      <c r="F5576" s="1" t="s">
        <v>60</v>
      </c>
      <c r="G5576" s="1" t="s">
        <v>2759</v>
      </c>
      <c r="H5576" s="1" t="s">
        <v>7633</v>
      </c>
      <c r="I5576" s="1">
        <v>773271433</v>
      </c>
      <c r="J5576" s="1" t="s">
        <v>2042</v>
      </c>
      <c r="K5576" s="1">
        <v>12</v>
      </c>
      <c r="L5576" s="1" t="s">
        <v>64</v>
      </c>
      <c r="M5576" s="1" t="s">
        <v>65</v>
      </c>
      <c r="N5576" s="2">
        <v>44805</v>
      </c>
      <c r="O5576" s="1" t="s">
        <v>180</v>
      </c>
      <c r="Q5576" s="1" t="s">
        <v>67</v>
      </c>
      <c r="R5576" s="2">
        <v>45724.539687500001</v>
      </c>
      <c r="S5576" s="1" t="s">
        <v>2405</v>
      </c>
      <c r="T5576" s="1" t="s">
        <v>69</v>
      </c>
      <c r="U5576" s="1" t="s">
        <v>1122</v>
      </c>
      <c r="V5576" s="1" t="s">
        <v>24777</v>
      </c>
      <c r="Y5576" s="1" t="s">
        <v>6089</v>
      </c>
      <c r="Z5576" s="1" t="s">
        <v>2773</v>
      </c>
      <c r="AA5576" s="1" t="s">
        <v>2773</v>
      </c>
      <c r="AB5576" s="1" t="s">
        <v>4394</v>
      </c>
      <c r="AE5576" s="2">
        <v>45724.539699074077</v>
      </c>
      <c r="AF5576" s="1" t="s">
        <v>77</v>
      </c>
      <c r="AH5576" s="1" t="s">
        <v>125</v>
      </c>
      <c r="AI5576" s="1" t="s">
        <v>79</v>
      </c>
      <c r="AJ5576" s="1" t="s">
        <v>283</v>
      </c>
      <c r="AK5576" s="1" t="s">
        <v>2409</v>
      </c>
      <c r="AL5576" s="1" t="s">
        <v>2405</v>
      </c>
      <c r="AM5576" s="2">
        <v>45724.539733796293</v>
      </c>
      <c r="AN5576" s="1" t="s">
        <v>2409</v>
      </c>
      <c r="AP5576" s="1">
        <v>5779347</v>
      </c>
      <c r="AQ5576" s="1" t="s">
        <v>83</v>
      </c>
      <c r="AR5576" s="2">
        <v>45724.598773148151</v>
      </c>
      <c r="AS5576" s="1" t="s">
        <v>84</v>
      </c>
      <c r="AT5576" s="2">
        <v>45726.333333333336</v>
      </c>
      <c r="AU5576" s="1" t="s">
        <v>85</v>
      </c>
      <c r="AV5576" s="1" t="s">
        <v>2524</v>
      </c>
      <c r="AW5576" s="1" t="s">
        <v>2525</v>
      </c>
      <c r="AX5576" s="1" t="s">
        <v>2526</v>
      </c>
      <c r="AZ5576" s="2">
        <v>45724.598773148151</v>
      </c>
      <c r="BB5576" s="1" t="s">
        <v>813</v>
      </c>
      <c r="BC5576" s="1" t="s">
        <v>814</v>
      </c>
      <c r="BD5576" s="1" t="s">
        <v>815</v>
      </c>
      <c r="BE5576" s="1" t="s">
        <v>2460</v>
      </c>
      <c r="BF5576" s="1" t="s">
        <v>137</v>
      </c>
    </row>
    <row r="5577" spans="1:58" x14ac:dyDescent="0.35">
      <c r="A5577" s="1">
        <v>3018991</v>
      </c>
      <c r="B5577" s="1" t="s">
        <v>58</v>
      </c>
      <c r="C5577" s="1">
        <v>41150821</v>
      </c>
      <c r="D5577" s="1">
        <v>338458786</v>
      </c>
      <c r="E5577" s="1" t="s">
        <v>59</v>
      </c>
      <c r="F5577" s="1" t="s">
        <v>60</v>
      </c>
      <c r="G5577" s="1" t="s">
        <v>11753</v>
      </c>
      <c r="H5577" s="1" t="s">
        <v>976</v>
      </c>
      <c r="I5577" s="1">
        <v>783014749</v>
      </c>
      <c r="J5577" s="1" t="s">
        <v>24778</v>
      </c>
      <c r="K5577" s="1">
        <v>13</v>
      </c>
      <c r="L5577" s="1" t="s">
        <v>244</v>
      </c>
      <c r="M5577" s="1" t="s">
        <v>65</v>
      </c>
      <c r="N5577" s="2">
        <v>45180</v>
      </c>
      <c r="O5577" s="1" t="s">
        <v>66</v>
      </c>
      <c r="Q5577" s="1" t="s">
        <v>67</v>
      </c>
      <c r="R5577" s="2">
        <v>45724.539942129632</v>
      </c>
      <c r="S5577" s="1" t="s">
        <v>6800</v>
      </c>
      <c r="T5577" s="1" t="s">
        <v>69</v>
      </c>
      <c r="U5577" s="1" t="s">
        <v>70</v>
      </c>
      <c r="V5577" s="1" t="s">
        <v>24779</v>
      </c>
      <c r="W5577" s="1" t="s">
        <v>653</v>
      </c>
      <c r="X5577" s="1" t="s">
        <v>942</v>
      </c>
      <c r="Y5577" s="1" t="s">
        <v>14830</v>
      </c>
      <c r="Z5577" s="1" t="s">
        <v>1476</v>
      </c>
      <c r="AA5577" s="1" t="s">
        <v>2336</v>
      </c>
      <c r="AB5577" s="1" t="s">
        <v>24780</v>
      </c>
      <c r="AE5577" s="2">
        <v>45724.539953703701</v>
      </c>
      <c r="AF5577" s="1" t="s">
        <v>77</v>
      </c>
      <c r="AH5577" s="1" t="s">
        <v>78</v>
      </c>
      <c r="AI5577" s="1" t="s">
        <v>79</v>
      </c>
      <c r="AJ5577" s="1" t="s">
        <v>80</v>
      </c>
      <c r="AK5577" s="1" t="s">
        <v>24781</v>
      </c>
      <c r="AL5577" s="1" t="s">
        <v>6800</v>
      </c>
      <c r="AM5577" s="2">
        <v>45724.54</v>
      </c>
      <c r="AN5577" s="1" t="s">
        <v>24781</v>
      </c>
      <c r="AP5577" s="1">
        <v>5779348</v>
      </c>
      <c r="AQ5577" s="1" t="s">
        <v>83</v>
      </c>
      <c r="AR5577" s="2">
        <v>45725.014120370368</v>
      </c>
      <c r="AS5577" s="1" t="s">
        <v>84</v>
      </c>
      <c r="AZ5577" s="2">
        <v>45725.014120370368</v>
      </c>
      <c r="BB5577" s="1" t="s">
        <v>537</v>
      </c>
      <c r="BC5577" s="1" t="s">
        <v>538</v>
      </c>
      <c r="BD5577" s="1" t="s">
        <v>91</v>
      </c>
      <c r="BE5577" s="1" t="s">
        <v>23602</v>
      </c>
      <c r="BF5577" s="1" t="s">
        <v>14364</v>
      </c>
    </row>
    <row r="5578" spans="1:58" x14ac:dyDescent="0.35">
      <c r="A5578" s="1">
        <v>3018992</v>
      </c>
      <c r="B5578" s="1" t="s">
        <v>223</v>
      </c>
      <c r="C5578" s="1">
        <v>40964961</v>
      </c>
      <c r="D5578" s="1">
        <v>339713757</v>
      </c>
      <c r="E5578" s="1" t="s">
        <v>59</v>
      </c>
      <c r="F5578" s="1" t="s">
        <v>60</v>
      </c>
      <c r="G5578" s="1" t="s">
        <v>275</v>
      </c>
      <c r="H5578" s="1" t="s">
        <v>1486</v>
      </c>
      <c r="I5578" s="1">
        <v>781489494</v>
      </c>
      <c r="J5578" s="1" t="s">
        <v>1940</v>
      </c>
      <c r="K5578" s="1">
        <v>14</v>
      </c>
      <c r="L5578" s="1" t="s">
        <v>64</v>
      </c>
      <c r="M5578" s="1" t="s">
        <v>65</v>
      </c>
      <c r="N5578" s="2">
        <v>45078.541666666664</v>
      </c>
      <c r="O5578" s="1" t="s">
        <v>98</v>
      </c>
      <c r="Q5578" s="1" t="s">
        <v>67</v>
      </c>
      <c r="R5578" s="2">
        <v>45724.540231481478</v>
      </c>
      <c r="S5578" s="1" t="s">
        <v>2318</v>
      </c>
      <c r="T5578" s="1" t="s">
        <v>69</v>
      </c>
      <c r="U5578" s="1" t="s">
        <v>70</v>
      </c>
      <c r="V5578" s="1" t="s">
        <v>24782</v>
      </c>
      <c r="W5578" s="1" t="s">
        <v>298</v>
      </c>
      <c r="X5578" s="1" t="s">
        <v>298</v>
      </c>
      <c r="Y5578" s="1" t="s">
        <v>5205</v>
      </c>
      <c r="Z5578" s="1" t="s">
        <v>929</v>
      </c>
      <c r="AA5578" s="1" t="s">
        <v>930</v>
      </c>
      <c r="AB5578" s="1" t="s">
        <v>9175</v>
      </c>
      <c r="AE5578" s="2">
        <v>45724.540243055555</v>
      </c>
      <c r="AF5578" s="1" t="s">
        <v>77</v>
      </c>
      <c r="AH5578" s="1" t="s">
        <v>125</v>
      </c>
      <c r="AI5578" s="1" t="s">
        <v>106</v>
      </c>
      <c r="AJ5578" s="1" t="s">
        <v>674</v>
      </c>
      <c r="AK5578" s="1" t="s">
        <v>21139</v>
      </c>
      <c r="AL5578" s="1" t="s">
        <v>2318</v>
      </c>
      <c r="AM5578" s="2">
        <v>45724.540266203701</v>
      </c>
      <c r="AN5578" s="1" t="s">
        <v>21139</v>
      </c>
      <c r="AP5578" s="1">
        <v>5779350</v>
      </c>
      <c r="AQ5578" s="1" t="s">
        <v>83</v>
      </c>
      <c r="AR5578" s="2">
        <v>45724.740277777775</v>
      </c>
      <c r="AS5578" s="1" t="s">
        <v>84</v>
      </c>
      <c r="AT5578" s="2">
        <v>45726.333333333336</v>
      </c>
      <c r="AU5578" s="1" t="s">
        <v>85</v>
      </c>
      <c r="AV5578" s="1" t="s">
        <v>4129</v>
      </c>
      <c r="AW5578" s="1" t="s">
        <v>4130</v>
      </c>
      <c r="AX5578" s="1" t="s">
        <v>7926</v>
      </c>
      <c r="AZ5578" s="2">
        <v>45724.740277777775</v>
      </c>
      <c r="BB5578" s="1" t="s">
        <v>1480</v>
      </c>
      <c r="BC5578" s="1" t="s">
        <v>1481</v>
      </c>
      <c r="BD5578" s="1" t="s">
        <v>1482</v>
      </c>
      <c r="BE5578" s="1" t="s">
        <v>24783</v>
      </c>
      <c r="BF5578" s="1" t="s">
        <v>937</v>
      </c>
    </row>
    <row r="5579" spans="1:58" x14ac:dyDescent="0.35">
      <c r="A5579" s="1">
        <v>3018993</v>
      </c>
      <c r="B5579" s="1" t="s">
        <v>58</v>
      </c>
      <c r="C5579" s="1">
        <v>41151831</v>
      </c>
      <c r="D5579" s="1">
        <v>339415228</v>
      </c>
      <c r="E5579" s="1" t="s">
        <v>59</v>
      </c>
      <c r="F5579" s="1" t="s">
        <v>60</v>
      </c>
      <c r="G5579" s="1" t="s">
        <v>876</v>
      </c>
      <c r="H5579" s="1" t="s">
        <v>62</v>
      </c>
      <c r="I5579" s="1">
        <v>775878018</v>
      </c>
      <c r="J5579" s="1" t="s">
        <v>908</v>
      </c>
      <c r="K5579" s="1">
        <v>15</v>
      </c>
      <c r="L5579" s="1" t="s">
        <v>64</v>
      </c>
      <c r="M5579" s="1" t="s">
        <v>65</v>
      </c>
      <c r="N5579" s="2">
        <v>45118.708333333336</v>
      </c>
      <c r="O5579" s="1" t="s">
        <v>66</v>
      </c>
      <c r="Q5579" s="1" t="s">
        <v>67</v>
      </c>
      <c r="R5579" s="2">
        <v>45724.542002314818</v>
      </c>
      <c r="S5579" s="1" t="s">
        <v>2049</v>
      </c>
      <c r="T5579" s="1" t="s">
        <v>100</v>
      </c>
      <c r="U5579" s="1" t="s">
        <v>70</v>
      </c>
      <c r="V5579" s="1" t="s">
        <v>24784</v>
      </c>
      <c r="W5579" s="1" t="s">
        <v>143</v>
      </c>
      <c r="X5579" s="1" t="s">
        <v>143</v>
      </c>
      <c r="Y5579" s="1" t="s">
        <v>16423</v>
      </c>
      <c r="Z5579" s="1" t="s">
        <v>388</v>
      </c>
      <c r="AA5579" s="1" t="s">
        <v>2830</v>
      </c>
      <c r="AB5579" s="1" t="s">
        <v>2830</v>
      </c>
      <c r="AE5579" s="2">
        <v>45724.542013888888</v>
      </c>
      <c r="AF5579" s="1" t="s">
        <v>77</v>
      </c>
      <c r="AH5579" s="1" t="s">
        <v>78</v>
      </c>
      <c r="AI5579" s="1" t="s">
        <v>79</v>
      </c>
      <c r="AJ5579" s="1" t="s">
        <v>378</v>
      </c>
      <c r="AK5579" s="1" t="s">
        <v>10882</v>
      </c>
      <c r="AL5579" s="1" t="s">
        <v>2049</v>
      </c>
      <c r="AM5579" s="2">
        <v>45724.542048611111</v>
      </c>
      <c r="AN5579" s="1" t="s">
        <v>10882</v>
      </c>
      <c r="AP5579" s="1">
        <v>5779354</v>
      </c>
      <c r="AQ5579" s="1" t="s">
        <v>83</v>
      </c>
      <c r="AR5579" s="2">
        <v>45724.750393518516</v>
      </c>
      <c r="AS5579" s="1" t="s">
        <v>84</v>
      </c>
      <c r="AT5579" s="2">
        <v>45726.333333333336</v>
      </c>
      <c r="AU5579" s="1" t="s">
        <v>85</v>
      </c>
      <c r="AV5579" s="1" t="s">
        <v>149</v>
      </c>
      <c r="AW5579" s="1" t="s">
        <v>150</v>
      </c>
      <c r="AX5579" s="1" t="s">
        <v>456</v>
      </c>
      <c r="AZ5579" s="2">
        <v>45724.750393518516</v>
      </c>
      <c r="BB5579" s="1" t="s">
        <v>2825</v>
      </c>
      <c r="BC5579" s="1" t="s">
        <v>153</v>
      </c>
      <c r="BD5579" s="1" t="s">
        <v>2826</v>
      </c>
      <c r="BE5579" s="1" t="s">
        <v>10966</v>
      </c>
      <c r="BF5579" s="1" t="s">
        <v>914</v>
      </c>
    </row>
    <row r="5580" spans="1:58" x14ac:dyDescent="0.35">
      <c r="A5580" s="1">
        <v>3018994</v>
      </c>
      <c r="B5580" s="1" t="s">
        <v>327</v>
      </c>
      <c r="C5580" s="1">
        <v>30540291</v>
      </c>
      <c r="D5580" s="1">
        <v>338255780</v>
      </c>
      <c r="E5580" s="1" t="s">
        <v>59</v>
      </c>
      <c r="F5580" s="1" t="s">
        <v>60</v>
      </c>
      <c r="G5580" s="1" t="s">
        <v>2268</v>
      </c>
      <c r="H5580" s="1" t="s">
        <v>954</v>
      </c>
      <c r="I5580" s="1">
        <v>774328327</v>
      </c>
      <c r="J5580" s="1" t="s">
        <v>908</v>
      </c>
      <c r="K5580" s="1">
        <v>12</v>
      </c>
      <c r="L5580" s="1" t="s">
        <v>64</v>
      </c>
      <c r="M5580" s="1" t="s">
        <v>65</v>
      </c>
      <c r="N5580" s="2">
        <v>39973</v>
      </c>
      <c r="O5580" s="1" t="s">
        <v>6415</v>
      </c>
      <c r="Q5580" s="1" t="s">
        <v>67</v>
      </c>
      <c r="R5580" s="2">
        <v>45724.542361111111</v>
      </c>
      <c r="S5580" s="1" t="s">
        <v>2546</v>
      </c>
      <c r="T5580" s="1" t="s">
        <v>412</v>
      </c>
      <c r="U5580" s="1" t="s">
        <v>160</v>
      </c>
      <c r="V5580" s="1" t="s">
        <v>24785</v>
      </c>
      <c r="W5580" s="1" t="s">
        <v>2158</v>
      </c>
      <c r="X5580" s="1" t="s">
        <v>356</v>
      </c>
      <c r="Y5580" s="1" t="s">
        <v>15945</v>
      </c>
      <c r="Z5580" s="1" t="s">
        <v>75</v>
      </c>
      <c r="AB5580" s="1" t="s">
        <v>11866</v>
      </c>
      <c r="AC5580" s="1">
        <v>1</v>
      </c>
      <c r="AE5580" s="2">
        <v>45724.542372685188</v>
      </c>
      <c r="AF5580" s="1" t="s">
        <v>77</v>
      </c>
      <c r="AH5580" s="1" t="s">
        <v>78</v>
      </c>
      <c r="AI5580" s="1" t="s">
        <v>464</v>
      </c>
      <c r="AJ5580" s="1" t="s">
        <v>465</v>
      </c>
      <c r="AK5580" s="1" t="s">
        <v>17664</v>
      </c>
      <c r="AL5580" s="1" t="s">
        <v>2546</v>
      </c>
      <c r="AM5580" s="2">
        <v>45724.542407407411</v>
      </c>
      <c r="AN5580" s="1" t="s">
        <v>17664</v>
      </c>
      <c r="AP5580" s="1">
        <v>5779355</v>
      </c>
      <c r="AQ5580" s="1" t="s">
        <v>83</v>
      </c>
      <c r="AR5580" s="2">
        <v>45724.744074074071</v>
      </c>
      <c r="AS5580" s="1" t="s">
        <v>84</v>
      </c>
      <c r="AT5580" s="2">
        <v>45726.333333333336</v>
      </c>
      <c r="AU5580" s="1" t="s">
        <v>85</v>
      </c>
      <c r="AV5580" s="1" t="s">
        <v>645</v>
      </c>
      <c r="AW5580" s="1" t="s">
        <v>646</v>
      </c>
      <c r="AX5580" s="1" t="s">
        <v>6328</v>
      </c>
      <c r="AZ5580" s="2">
        <v>45724.744074074071</v>
      </c>
      <c r="BB5580" s="1" t="s">
        <v>746</v>
      </c>
      <c r="BC5580" s="1" t="s">
        <v>747</v>
      </c>
      <c r="BD5580" s="1" t="s">
        <v>748</v>
      </c>
      <c r="BE5580" s="1" t="s">
        <v>24786</v>
      </c>
      <c r="BF5580" s="1" t="s">
        <v>937</v>
      </c>
    </row>
    <row r="5581" spans="1:58" x14ac:dyDescent="0.35">
      <c r="A5581" s="1">
        <v>3018995</v>
      </c>
      <c r="B5581" s="1" t="s">
        <v>58</v>
      </c>
      <c r="C5581" s="1">
        <v>42638991</v>
      </c>
      <c r="D5581" s="1">
        <v>338016930</v>
      </c>
      <c r="E5581" s="1" t="s">
        <v>59</v>
      </c>
      <c r="F5581" s="1" t="s">
        <v>60</v>
      </c>
      <c r="G5581" s="1" t="s">
        <v>769</v>
      </c>
      <c r="H5581" s="1" t="s">
        <v>8977</v>
      </c>
      <c r="I5581" s="1">
        <v>776029822</v>
      </c>
      <c r="J5581" s="1" t="s">
        <v>24787</v>
      </c>
      <c r="K5581" s="1">
        <v>12</v>
      </c>
      <c r="L5581" s="1" t="s">
        <v>64</v>
      </c>
      <c r="M5581" s="1" t="s">
        <v>65</v>
      </c>
      <c r="N5581" s="2">
        <v>45345.629826388889</v>
      </c>
      <c r="O5581" s="1" t="s">
        <v>66</v>
      </c>
      <c r="Q5581" s="1" t="s">
        <v>67</v>
      </c>
      <c r="R5581" s="2">
        <v>45724.543321759258</v>
      </c>
      <c r="S5581" s="1" t="s">
        <v>5008</v>
      </c>
      <c r="T5581" s="1" t="s">
        <v>100</v>
      </c>
      <c r="U5581" s="1" t="s">
        <v>2237</v>
      </c>
      <c r="V5581" s="1" t="s">
        <v>24788</v>
      </c>
      <c r="Y5581" s="1" t="s">
        <v>24789</v>
      </c>
      <c r="Z5581" s="1" t="s">
        <v>337</v>
      </c>
      <c r="AA5581" s="1" t="s">
        <v>1944</v>
      </c>
      <c r="AB5581" s="1" t="s">
        <v>124</v>
      </c>
      <c r="AE5581" s="2">
        <v>45724.543321759258</v>
      </c>
      <c r="AF5581" s="1" t="s">
        <v>77</v>
      </c>
      <c r="AH5581" s="1" t="s">
        <v>125</v>
      </c>
      <c r="AI5581" s="1" t="s">
        <v>79</v>
      </c>
      <c r="AJ5581" s="1" t="s">
        <v>283</v>
      </c>
      <c r="AK5581" s="1" t="s">
        <v>24788</v>
      </c>
      <c r="AL5581" s="1" t="s">
        <v>5008</v>
      </c>
      <c r="AM5581" s="2">
        <v>45724.543368055558</v>
      </c>
      <c r="AN5581" s="1" t="s">
        <v>24788</v>
      </c>
      <c r="AP5581" s="1">
        <v>5779359</v>
      </c>
      <c r="AQ5581" s="1" t="s">
        <v>83</v>
      </c>
      <c r="AR5581" s="2">
        <v>45724.895150462966</v>
      </c>
      <c r="AS5581" s="1" t="s">
        <v>84</v>
      </c>
      <c r="AT5581" s="2">
        <v>45726.333333333336</v>
      </c>
      <c r="AU5581" s="1" t="s">
        <v>85</v>
      </c>
      <c r="AV5581" s="1" t="s">
        <v>1702</v>
      </c>
      <c r="AW5581" s="1" t="s">
        <v>1703</v>
      </c>
      <c r="AX5581" s="1" t="s">
        <v>8150</v>
      </c>
      <c r="AZ5581" s="2">
        <v>45724.895150462966</v>
      </c>
      <c r="BB5581" s="1" t="s">
        <v>1026</v>
      </c>
      <c r="BC5581" s="1" t="s">
        <v>951</v>
      </c>
      <c r="BD5581" s="1" t="s">
        <v>815</v>
      </c>
      <c r="BE5581" s="1" t="s">
        <v>1400</v>
      </c>
      <c r="BF5581" s="1" t="s">
        <v>657</v>
      </c>
    </row>
    <row r="5582" spans="1:58" x14ac:dyDescent="0.35">
      <c r="A5582" s="1">
        <v>3018998</v>
      </c>
      <c r="B5582" s="1" t="s">
        <v>58</v>
      </c>
      <c r="C5582" s="1">
        <v>33678661</v>
      </c>
      <c r="D5582" s="1">
        <v>338641933</v>
      </c>
      <c r="E5582" s="1" t="s">
        <v>59</v>
      </c>
      <c r="F5582" s="1" t="s">
        <v>60</v>
      </c>
      <c r="G5582" s="1" t="s">
        <v>2475</v>
      </c>
      <c r="H5582" s="1" t="s">
        <v>24790</v>
      </c>
      <c r="I5582" s="1">
        <v>775895079</v>
      </c>
      <c r="J5582" s="1" t="s">
        <v>2678</v>
      </c>
      <c r="K5582" s="1">
        <v>12</v>
      </c>
      <c r="L5582" s="1" t="s">
        <v>64</v>
      </c>
      <c r="M5582" s="1" t="s">
        <v>65</v>
      </c>
      <c r="N5582" s="2">
        <v>44823.687511574077</v>
      </c>
      <c r="O5582" s="1" t="s">
        <v>180</v>
      </c>
      <c r="Q5582" s="1" t="s">
        <v>67</v>
      </c>
      <c r="R5582" s="2">
        <v>45724.545439814814</v>
      </c>
      <c r="S5582" s="1" t="s">
        <v>2977</v>
      </c>
      <c r="T5582" s="1" t="s">
        <v>69</v>
      </c>
      <c r="U5582" s="1" t="s">
        <v>70</v>
      </c>
      <c r="V5582" s="1" t="s">
        <v>24791</v>
      </c>
      <c r="Y5582" s="1" t="s">
        <v>11262</v>
      </c>
      <c r="Z5582" s="1" t="s">
        <v>75</v>
      </c>
      <c r="AA5582" s="1" t="s">
        <v>2874</v>
      </c>
      <c r="AB5582" s="1" t="s">
        <v>2874</v>
      </c>
      <c r="AC5582" s="1">
        <v>741</v>
      </c>
      <c r="AE5582" s="2">
        <v>45724.545439814814</v>
      </c>
      <c r="AF5582" s="1" t="s">
        <v>77</v>
      </c>
      <c r="AH5582" s="1" t="s">
        <v>125</v>
      </c>
      <c r="AI5582" s="1" t="s">
        <v>79</v>
      </c>
      <c r="AJ5582" s="1" t="s">
        <v>378</v>
      </c>
      <c r="AK5582" s="1" t="s">
        <v>24792</v>
      </c>
      <c r="AL5582" s="1" t="s">
        <v>2977</v>
      </c>
      <c r="AM5582" s="2">
        <v>45724.545474537037</v>
      </c>
      <c r="AN5582" s="1" t="s">
        <v>24792</v>
      </c>
      <c r="AP5582" s="1">
        <v>5779363</v>
      </c>
      <c r="AQ5582" s="1" t="s">
        <v>83</v>
      </c>
      <c r="AR5582" s="2">
        <v>45724.723229166666</v>
      </c>
      <c r="AS5582" s="1" t="s">
        <v>84</v>
      </c>
      <c r="AT5582" s="2">
        <v>45726.333333333336</v>
      </c>
      <c r="AU5582" s="1" t="s">
        <v>85</v>
      </c>
      <c r="AV5582" s="1" t="s">
        <v>645</v>
      </c>
      <c r="AW5582" s="1" t="s">
        <v>646</v>
      </c>
      <c r="AX5582" s="1" t="s">
        <v>23881</v>
      </c>
      <c r="AZ5582" s="2">
        <v>45724.723229166666</v>
      </c>
      <c r="BB5582" s="1" t="s">
        <v>1003</v>
      </c>
      <c r="BC5582" s="1" t="s">
        <v>595</v>
      </c>
      <c r="BD5582" s="1" t="s">
        <v>1004</v>
      </c>
      <c r="BE5582" s="1" t="s">
        <v>24793</v>
      </c>
      <c r="BF5582" s="1" t="s">
        <v>93</v>
      </c>
    </row>
    <row r="5583" spans="1:58" x14ac:dyDescent="0.35">
      <c r="A5583" s="1">
        <v>3018999</v>
      </c>
      <c r="B5583" s="1" t="s">
        <v>58</v>
      </c>
      <c r="C5583" s="1">
        <v>41908181</v>
      </c>
      <c r="D5583" s="1">
        <v>338545350</v>
      </c>
      <c r="E5583" s="1" t="s">
        <v>59</v>
      </c>
      <c r="F5583" s="1" t="s">
        <v>60</v>
      </c>
      <c r="G5583" s="1" t="s">
        <v>876</v>
      </c>
      <c r="H5583" s="1" t="s">
        <v>24794</v>
      </c>
      <c r="I5583" s="1">
        <v>772820961</v>
      </c>
      <c r="J5583" s="1" t="s">
        <v>4745</v>
      </c>
      <c r="K5583" s="1">
        <v>12</v>
      </c>
      <c r="L5583" s="1" t="s">
        <v>64</v>
      </c>
      <c r="M5583" s="1" t="s">
        <v>65</v>
      </c>
      <c r="N5583" s="2">
        <v>45236.791666666664</v>
      </c>
      <c r="O5583" s="1" t="s">
        <v>66</v>
      </c>
      <c r="Q5583" s="1" t="s">
        <v>67</v>
      </c>
      <c r="R5583" s="2">
        <v>45724.545844907407</v>
      </c>
      <c r="S5583" s="1" t="s">
        <v>2049</v>
      </c>
      <c r="T5583" s="1" t="s">
        <v>100</v>
      </c>
      <c r="U5583" s="1" t="s">
        <v>70</v>
      </c>
      <c r="V5583" s="1" t="s">
        <v>24795</v>
      </c>
      <c r="Y5583" s="1" t="s">
        <v>8075</v>
      </c>
      <c r="Z5583" s="1" t="s">
        <v>11155</v>
      </c>
      <c r="AA5583" s="1" t="s">
        <v>11156</v>
      </c>
      <c r="AB5583" s="1" t="s">
        <v>124</v>
      </c>
      <c r="AE5583" s="2">
        <v>45725.50744212963</v>
      </c>
      <c r="AF5583" s="1" t="s">
        <v>77</v>
      </c>
      <c r="AH5583" s="1" t="s">
        <v>125</v>
      </c>
      <c r="AI5583" s="1" t="s">
        <v>58</v>
      </c>
      <c r="AJ5583" s="1" t="s">
        <v>126</v>
      </c>
      <c r="AK5583" s="1" t="s">
        <v>24796</v>
      </c>
      <c r="AL5583" s="1" t="s">
        <v>137</v>
      </c>
      <c r="AM5583" s="2">
        <v>45725.507511574076</v>
      </c>
      <c r="AN5583" s="1" t="s">
        <v>24796</v>
      </c>
      <c r="AO5583" s="1" t="s">
        <v>137</v>
      </c>
      <c r="AP5583" s="1">
        <v>5780918</v>
      </c>
      <c r="AQ5583" s="1" t="s">
        <v>83</v>
      </c>
      <c r="AR5583" s="2">
        <v>45725.826990740738</v>
      </c>
      <c r="AS5583" s="1" t="s">
        <v>84</v>
      </c>
      <c r="AT5583" s="2">
        <v>45725.333333333336</v>
      </c>
      <c r="AU5583" s="1" t="s">
        <v>85</v>
      </c>
      <c r="AV5583" s="1" t="s">
        <v>251</v>
      </c>
      <c r="AW5583" s="1" t="s">
        <v>252</v>
      </c>
      <c r="AX5583" s="1" t="s">
        <v>253</v>
      </c>
      <c r="AZ5583" s="2">
        <v>45725.826990740738</v>
      </c>
      <c r="BB5583" s="1" t="s">
        <v>689</v>
      </c>
      <c r="BC5583" s="1" t="s">
        <v>690</v>
      </c>
      <c r="BD5583" s="1" t="s">
        <v>691</v>
      </c>
      <c r="BE5583" s="1" t="s">
        <v>24797</v>
      </c>
      <c r="BF5583" s="1" t="s">
        <v>196</v>
      </c>
    </row>
    <row r="5584" spans="1:58" x14ac:dyDescent="0.35">
      <c r="A5584" s="1">
        <v>3019000</v>
      </c>
      <c r="B5584" s="1" t="s">
        <v>58</v>
      </c>
      <c r="C5584" s="1">
        <v>41327621</v>
      </c>
      <c r="D5584" s="1">
        <v>338938770</v>
      </c>
      <c r="E5584" s="1" t="s">
        <v>59</v>
      </c>
      <c r="F5584" s="1" t="s">
        <v>60</v>
      </c>
      <c r="G5584" s="1" t="s">
        <v>24798</v>
      </c>
      <c r="H5584" s="1" t="s">
        <v>24798</v>
      </c>
      <c r="I5584" s="1">
        <v>779779148</v>
      </c>
      <c r="J5584" s="1" t="s">
        <v>24799</v>
      </c>
      <c r="K5584" s="1">
        <v>20</v>
      </c>
      <c r="L5584" s="1" t="s">
        <v>294</v>
      </c>
      <c r="M5584" s="1" t="s">
        <v>295</v>
      </c>
      <c r="N5584" s="2">
        <v>45149.791666666664</v>
      </c>
      <c r="O5584" s="1" t="s">
        <v>520</v>
      </c>
      <c r="Q5584" s="1" t="s">
        <v>67</v>
      </c>
      <c r="R5584" s="2">
        <v>45724.546273148146</v>
      </c>
      <c r="S5584" s="1" t="s">
        <v>2546</v>
      </c>
      <c r="T5584" s="1" t="s">
        <v>412</v>
      </c>
      <c r="U5584" s="1" t="s">
        <v>70</v>
      </c>
      <c r="V5584" s="1" t="s">
        <v>24800</v>
      </c>
      <c r="W5584" s="1" t="s">
        <v>653</v>
      </c>
      <c r="X5584" s="1" t="s">
        <v>654</v>
      </c>
      <c r="Y5584" s="1" t="s">
        <v>9784</v>
      </c>
      <c r="Z5584" s="1" t="s">
        <v>400</v>
      </c>
      <c r="AA5584" s="1" t="s">
        <v>12935</v>
      </c>
      <c r="AB5584" s="1" t="s">
        <v>12935</v>
      </c>
      <c r="AE5584" s="2">
        <v>45724.546527777777</v>
      </c>
      <c r="AF5584" s="1" t="s">
        <v>417</v>
      </c>
      <c r="AG5584" s="1">
        <v>48</v>
      </c>
      <c r="AH5584" s="1" t="s">
        <v>125</v>
      </c>
      <c r="AI5584" s="1" t="s">
        <v>464</v>
      </c>
      <c r="AJ5584" s="1" t="s">
        <v>465</v>
      </c>
      <c r="AK5584" s="1" t="s">
        <v>4271</v>
      </c>
      <c r="AL5584" s="1" t="s">
        <v>2546</v>
      </c>
      <c r="AM5584" s="2">
        <v>45724.5465625</v>
      </c>
      <c r="AO5584" s="1" t="s">
        <v>2546</v>
      </c>
      <c r="AP5584" s="1">
        <v>5779366</v>
      </c>
      <c r="AQ5584" s="1" t="s">
        <v>83</v>
      </c>
      <c r="AR5584" s="2">
        <v>45724.894386574073</v>
      </c>
      <c r="AS5584" s="1" t="s">
        <v>84</v>
      </c>
      <c r="AT5584" s="2">
        <v>45724.5625</v>
      </c>
      <c r="AU5584" s="1" t="s">
        <v>85</v>
      </c>
      <c r="AV5584" s="1" t="s">
        <v>608</v>
      </c>
      <c r="AW5584" s="1" t="s">
        <v>609</v>
      </c>
      <c r="AX5584" s="1" t="s">
        <v>2559</v>
      </c>
      <c r="AY5584" s="2">
        <v>45726.546527777777</v>
      </c>
      <c r="AZ5584" s="2">
        <v>45724.894386574073</v>
      </c>
      <c r="BA5584" s="1" t="s">
        <v>419</v>
      </c>
      <c r="BB5584" s="1" t="s">
        <v>537</v>
      </c>
      <c r="BC5584" s="1" t="s">
        <v>538</v>
      </c>
      <c r="BD5584" s="1" t="s">
        <v>91</v>
      </c>
      <c r="BE5584" s="1" t="s">
        <v>24801</v>
      </c>
      <c r="BF5584" s="1" t="s">
        <v>657</v>
      </c>
    </row>
    <row r="5585" spans="1:58" x14ac:dyDescent="0.35">
      <c r="A5585" s="1">
        <v>3019003</v>
      </c>
      <c r="B5585" s="1" t="s">
        <v>1203</v>
      </c>
      <c r="C5585" s="1">
        <v>41496381</v>
      </c>
      <c r="D5585" s="1">
        <v>339483245</v>
      </c>
      <c r="E5585" s="1" t="s">
        <v>59</v>
      </c>
      <c r="F5585" s="1" t="s">
        <v>60</v>
      </c>
      <c r="G5585" s="1" t="s">
        <v>1177</v>
      </c>
      <c r="H5585" s="1" t="s">
        <v>4093</v>
      </c>
      <c r="I5585" s="1">
        <v>773588759</v>
      </c>
      <c r="J5585" s="1" t="s">
        <v>1720</v>
      </c>
      <c r="K5585" s="1">
        <v>16</v>
      </c>
      <c r="L5585" s="1" t="s">
        <v>64</v>
      </c>
      <c r="M5585" s="1" t="s">
        <v>65</v>
      </c>
      <c r="N5585" s="2">
        <v>45427.750011574077</v>
      </c>
      <c r="O5585" s="1" t="s">
        <v>497</v>
      </c>
      <c r="Q5585" s="1" t="s">
        <v>67</v>
      </c>
      <c r="R5585" s="2">
        <v>45724.547395833331</v>
      </c>
      <c r="S5585" s="1" t="s">
        <v>2082</v>
      </c>
      <c r="T5585" s="1" t="s">
        <v>100</v>
      </c>
      <c r="U5585" s="1" t="s">
        <v>70</v>
      </c>
      <c r="V5585" s="1" t="s">
        <v>24802</v>
      </c>
      <c r="W5585" s="1" t="s">
        <v>143</v>
      </c>
      <c r="X5585" s="1" t="s">
        <v>143</v>
      </c>
      <c r="Y5585" s="1" t="s">
        <v>4109</v>
      </c>
      <c r="Z5585" s="1" t="s">
        <v>8000</v>
      </c>
      <c r="AA5585" s="1" t="s">
        <v>3967</v>
      </c>
      <c r="AB5585" s="1" t="s">
        <v>124</v>
      </c>
      <c r="AE5585" s="2">
        <v>45724.547407407408</v>
      </c>
      <c r="AF5585" s="1" t="s">
        <v>77</v>
      </c>
      <c r="AH5585" s="1" t="s">
        <v>125</v>
      </c>
      <c r="AI5585" s="1" t="s">
        <v>106</v>
      </c>
      <c r="AJ5585" s="1" t="s">
        <v>107</v>
      </c>
      <c r="AK5585" s="1" t="s">
        <v>20926</v>
      </c>
      <c r="AL5585" s="1" t="s">
        <v>2082</v>
      </c>
      <c r="AM5585" s="2">
        <v>45724.547430555554</v>
      </c>
      <c r="AN5585" s="1" t="s">
        <v>20926</v>
      </c>
      <c r="AP5585" s="1">
        <v>5779368</v>
      </c>
      <c r="AQ5585" s="1" t="s">
        <v>83</v>
      </c>
      <c r="AR5585" s="2">
        <v>45725.581886574073</v>
      </c>
      <c r="AS5585" s="1" t="s">
        <v>84</v>
      </c>
      <c r="AT5585" s="2">
        <v>45726.333333333336</v>
      </c>
      <c r="AU5585" s="1" t="s">
        <v>85</v>
      </c>
      <c r="AV5585" s="1" t="s">
        <v>149</v>
      </c>
      <c r="AW5585" s="1" t="s">
        <v>150</v>
      </c>
      <c r="AX5585" s="1" t="s">
        <v>983</v>
      </c>
      <c r="AZ5585" s="2">
        <v>45725.581886574073</v>
      </c>
      <c r="BB5585" s="1" t="s">
        <v>286</v>
      </c>
      <c r="BC5585" s="1" t="s">
        <v>287</v>
      </c>
      <c r="BD5585" s="1" t="s">
        <v>288</v>
      </c>
      <c r="BE5585" s="1" t="s">
        <v>24803</v>
      </c>
      <c r="BF5585" s="1" t="s">
        <v>290</v>
      </c>
    </row>
    <row r="5586" spans="1:58" x14ac:dyDescent="0.35">
      <c r="A5586" s="1">
        <v>3019006</v>
      </c>
      <c r="B5586" s="1" t="s">
        <v>58</v>
      </c>
      <c r="C5586" s="1">
        <v>42911081</v>
      </c>
      <c r="D5586" s="1">
        <v>339533093</v>
      </c>
      <c r="E5586" s="1" t="s">
        <v>59</v>
      </c>
      <c r="F5586" s="1" t="s">
        <v>60</v>
      </c>
      <c r="G5586" s="1" t="s">
        <v>3318</v>
      </c>
      <c r="H5586" s="1" t="s">
        <v>24804</v>
      </c>
      <c r="I5586" s="1">
        <v>777235691</v>
      </c>
      <c r="J5586" s="1" t="s">
        <v>1720</v>
      </c>
      <c r="K5586" s="1">
        <v>14</v>
      </c>
      <c r="L5586" s="1" t="s">
        <v>64</v>
      </c>
      <c r="M5586" s="1" t="s">
        <v>65</v>
      </c>
      <c r="N5586" s="2">
        <v>45430.686689814815</v>
      </c>
      <c r="O5586" s="1" t="s">
        <v>66</v>
      </c>
      <c r="Q5586" s="1" t="s">
        <v>67</v>
      </c>
      <c r="R5586" s="2">
        <v>45724.549375000002</v>
      </c>
      <c r="S5586" s="1" t="s">
        <v>14564</v>
      </c>
      <c r="T5586" s="1" t="s">
        <v>69</v>
      </c>
      <c r="U5586" s="1" t="s">
        <v>70</v>
      </c>
      <c r="V5586" s="1" t="s">
        <v>24805</v>
      </c>
      <c r="Y5586" s="1" t="s">
        <v>16172</v>
      </c>
      <c r="Z5586" s="1" t="s">
        <v>852</v>
      </c>
      <c r="AA5586" s="1" t="s">
        <v>5268</v>
      </c>
      <c r="AB5586" s="1" t="s">
        <v>124</v>
      </c>
      <c r="AE5586" s="2">
        <v>45724.549386574072</v>
      </c>
      <c r="AF5586" s="1" t="s">
        <v>77</v>
      </c>
      <c r="AH5586" s="1" t="s">
        <v>78</v>
      </c>
      <c r="AI5586" s="1" t="s">
        <v>79</v>
      </c>
      <c r="AJ5586" s="1" t="s">
        <v>283</v>
      </c>
      <c r="AK5586" s="1" t="s">
        <v>24805</v>
      </c>
      <c r="AL5586" s="1" t="s">
        <v>14564</v>
      </c>
      <c r="AM5586" s="2">
        <v>45724.549421296295</v>
      </c>
      <c r="AN5586" s="1" t="s">
        <v>24805</v>
      </c>
      <c r="AP5586" s="1">
        <v>5779375</v>
      </c>
      <c r="AQ5586" s="1" t="s">
        <v>83</v>
      </c>
      <c r="AR5586" s="2">
        <v>45725.484907407408</v>
      </c>
      <c r="AS5586" s="1" t="s">
        <v>84</v>
      </c>
      <c r="AT5586" s="2">
        <v>45726.364583333336</v>
      </c>
      <c r="AU5586" s="1" t="s">
        <v>85</v>
      </c>
      <c r="AV5586" s="1" t="s">
        <v>108</v>
      </c>
      <c r="AW5586" s="1" t="s">
        <v>109</v>
      </c>
      <c r="AX5586" s="1" t="s">
        <v>1965</v>
      </c>
      <c r="AZ5586" s="2">
        <v>45725.484907407408</v>
      </c>
      <c r="BB5586" s="1" t="s">
        <v>89</v>
      </c>
      <c r="BC5586" s="1" t="s">
        <v>90</v>
      </c>
      <c r="BD5586" s="1" t="s">
        <v>91</v>
      </c>
      <c r="BE5586" s="1" t="s">
        <v>24806</v>
      </c>
      <c r="BF5586" s="1" t="s">
        <v>274</v>
      </c>
    </row>
    <row r="5587" spans="1:58" x14ac:dyDescent="0.35">
      <c r="A5587" s="1">
        <v>3019008</v>
      </c>
      <c r="B5587" s="1" t="s">
        <v>223</v>
      </c>
      <c r="C5587" s="1">
        <v>37565991</v>
      </c>
      <c r="D5587" s="1">
        <v>339772399</v>
      </c>
      <c r="E5587" s="1" t="s">
        <v>59</v>
      </c>
      <c r="F5587" s="1" t="s">
        <v>60</v>
      </c>
      <c r="G5587" s="1" t="s">
        <v>1038</v>
      </c>
      <c r="H5587" s="1" t="s">
        <v>7198</v>
      </c>
      <c r="I5587" s="1">
        <v>785737879</v>
      </c>
      <c r="J5587" s="1" t="s">
        <v>330</v>
      </c>
      <c r="K5587" s="1">
        <v>14</v>
      </c>
      <c r="L5587" s="1" t="s">
        <v>64</v>
      </c>
      <c r="M5587" s="1" t="s">
        <v>65</v>
      </c>
      <c r="N5587" s="2">
        <v>44851.603472222225</v>
      </c>
      <c r="O5587" s="1" t="s">
        <v>98</v>
      </c>
      <c r="Q5587" s="1" t="s">
        <v>67</v>
      </c>
      <c r="R5587" s="2">
        <v>45724.54996527778</v>
      </c>
      <c r="S5587" s="1" t="s">
        <v>12404</v>
      </c>
      <c r="T5587" s="1" t="s">
        <v>100</v>
      </c>
      <c r="U5587" s="1" t="s">
        <v>160</v>
      </c>
      <c r="V5587" s="1" t="s">
        <v>24807</v>
      </c>
      <c r="W5587" s="1" t="s">
        <v>298</v>
      </c>
      <c r="X5587" s="1" t="s">
        <v>670</v>
      </c>
      <c r="Y5587" s="1" t="s">
        <v>11351</v>
      </c>
      <c r="Z5587" s="1" t="s">
        <v>672</v>
      </c>
      <c r="AA5587" s="1" t="s">
        <v>11352</v>
      </c>
      <c r="AB5587" s="1" t="s">
        <v>124</v>
      </c>
      <c r="AE5587" s="2">
        <v>45724.75172453704</v>
      </c>
      <c r="AF5587" s="1" t="s">
        <v>77</v>
      </c>
      <c r="AH5587" s="1" t="s">
        <v>125</v>
      </c>
      <c r="AI5587" s="1" t="s">
        <v>106</v>
      </c>
      <c r="AJ5587" s="1" t="s">
        <v>303</v>
      </c>
      <c r="AK5587" s="1" t="s">
        <v>24808</v>
      </c>
      <c r="AL5587" s="1" t="s">
        <v>240</v>
      </c>
      <c r="AM5587" s="2">
        <v>45724.751793981479</v>
      </c>
      <c r="AN5587" s="1" t="s">
        <v>24808</v>
      </c>
      <c r="AO5587" s="1" t="s">
        <v>240</v>
      </c>
      <c r="AP5587" s="1">
        <v>5780054</v>
      </c>
      <c r="AQ5587" s="1" t="s">
        <v>83</v>
      </c>
      <c r="AR5587" s="2">
        <v>45725.776886574073</v>
      </c>
      <c r="AS5587" s="1" t="s">
        <v>84</v>
      </c>
      <c r="AT5587" s="2">
        <v>45724.5625</v>
      </c>
      <c r="AU5587" s="1" t="s">
        <v>85</v>
      </c>
      <c r="AV5587" s="1" t="s">
        <v>306</v>
      </c>
      <c r="AW5587" s="1" t="s">
        <v>307</v>
      </c>
      <c r="AX5587" s="1" t="s">
        <v>308</v>
      </c>
      <c r="AZ5587" s="2">
        <v>45725.776886574073</v>
      </c>
      <c r="BB5587" s="1" t="s">
        <v>1643</v>
      </c>
      <c r="BC5587" s="1" t="s">
        <v>1644</v>
      </c>
      <c r="BD5587" s="1" t="s">
        <v>1645</v>
      </c>
      <c r="BE5587" s="1" t="s">
        <v>24809</v>
      </c>
      <c r="BF5587" s="1" t="s">
        <v>240</v>
      </c>
    </row>
    <row r="5588" spans="1:58" x14ac:dyDescent="0.35">
      <c r="A5588" s="1">
        <v>3019009</v>
      </c>
      <c r="B5588" s="1" t="s">
        <v>58</v>
      </c>
      <c r="C5588" s="1">
        <v>1602901</v>
      </c>
      <c r="D5588" s="1">
        <v>339519149</v>
      </c>
      <c r="E5588" s="1" t="s">
        <v>59</v>
      </c>
      <c r="F5588" s="1" t="s">
        <v>60</v>
      </c>
      <c r="G5588" s="1" t="s">
        <v>24810</v>
      </c>
      <c r="H5588" s="1" t="s">
        <v>24811</v>
      </c>
      <c r="I5588" s="1">
        <v>776428768</v>
      </c>
      <c r="J5588" s="1" t="s">
        <v>4094</v>
      </c>
      <c r="K5588" s="1">
        <v>14</v>
      </c>
      <c r="L5588" s="1" t="s">
        <v>64</v>
      </c>
      <c r="M5588" s="1" t="s">
        <v>65</v>
      </c>
      <c r="N5588" s="2">
        <v>44991.417407407411</v>
      </c>
      <c r="O5588" s="1" t="s">
        <v>66</v>
      </c>
      <c r="Q5588" s="1" t="s">
        <v>67</v>
      </c>
      <c r="R5588" s="2">
        <v>45724.550324074073</v>
      </c>
      <c r="S5588" s="1" t="s">
        <v>22253</v>
      </c>
      <c r="T5588" s="1" t="s">
        <v>1452</v>
      </c>
      <c r="U5588" s="1" t="s">
        <v>70</v>
      </c>
      <c r="V5588" s="1" t="s">
        <v>24812</v>
      </c>
      <c r="Y5588" s="1" t="s">
        <v>12012</v>
      </c>
      <c r="Z5588" s="1" t="s">
        <v>852</v>
      </c>
      <c r="AA5588" s="1" t="s">
        <v>1111</v>
      </c>
      <c r="AB5588" s="1" t="s">
        <v>124</v>
      </c>
      <c r="AC5588" s="1" t="s">
        <v>24813</v>
      </c>
      <c r="AE5588" s="2">
        <v>45724.550439814811</v>
      </c>
      <c r="AF5588" s="1" t="s">
        <v>77</v>
      </c>
      <c r="AH5588" s="1" t="s">
        <v>125</v>
      </c>
      <c r="AI5588" s="1" t="s">
        <v>79</v>
      </c>
      <c r="AJ5588" s="1" t="s">
        <v>855</v>
      </c>
      <c r="AL5588" s="1" t="s">
        <v>22253</v>
      </c>
      <c r="AM5588" s="2">
        <v>45724.550474537034</v>
      </c>
      <c r="AO5588" s="1" t="s">
        <v>22253</v>
      </c>
      <c r="AP5588" s="1">
        <v>5779379</v>
      </c>
      <c r="AQ5588" s="1" t="s">
        <v>83</v>
      </c>
      <c r="AR5588" s="2">
        <v>45725.424699074072</v>
      </c>
      <c r="AS5588" s="1" t="s">
        <v>84</v>
      </c>
      <c r="AT5588" s="2">
        <v>45724.333333333336</v>
      </c>
      <c r="AU5588" s="1" t="s">
        <v>573</v>
      </c>
      <c r="AV5588" s="1" t="s">
        <v>108</v>
      </c>
      <c r="AW5588" s="1" t="s">
        <v>109</v>
      </c>
      <c r="AX5588" s="1" t="s">
        <v>1965</v>
      </c>
      <c r="AZ5588" s="2">
        <v>45725.424699074072</v>
      </c>
      <c r="BB5588" s="1" t="s">
        <v>152</v>
      </c>
      <c r="BC5588" s="1" t="s">
        <v>153</v>
      </c>
      <c r="BD5588" s="1" t="s">
        <v>154</v>
      </c>
      <c r="BE5588" s="1" t="s">
        <v>24814</v>
      </c>
      <c r="BF5588" s="1" t="s">
        <v>325</v>
      </c>
    </row>
    <row r="5589" spans="1:58" x14ac:dyDescent="0.35">
      <c r="A5589" s="1">
        <v>3019010</v>
      </c>
      <c r="B5589" s="1" t="s">
        <v>58</v>
      </c>
      <c r="C5589" s="1">
        <v>32010921</v>
      </c>
      <c r="D5589" s="1">
        <v>339535843</v>
      </c>
      <c r="E5589" s="1" t="s">
        <v>59</v>
      </c>
      <c r="F5589" s="1" t="s">
        <v>60</v>
      </c>
      <c r="G5589" s="1" t="s">
        <v>258</v>
      </c>
      <c r="H5589" s="1" t="s">
        <v>1991</v>
      </c>
      <c r="I5589" s="1">
        <v>772709809</v>
      </c>
      <c r="J5589" s="1" t="s">
        <v>8822</v>
      </c>
      <c r="K5589" s="1">
        <v>13</v>
      </c>
      <c r="L5589" s="1" t="s">
        <v>64</v>
      </c>
      <c r="M5589" s="1" t="s">
        <v>65</v>
      </c>
      <c r="N5589" s="2">
        <v>45223.583333333336</v>
      </c>
      <c r="O5589" s="1" t="s">
        <v>66</v>
      </c>
      <c r="Q5589" s="1" t="s">
        <v>67</v>
      </c>
      <c r="R5589" s="2">
        <v>45724.550833333335</v>
      </c>
      <c r="S5589" s="1" t="s">
        <v>758</v>
      </c>
      <c r="T5589" s="1" t="s">
        <v>100</v>
      </c>
      <c r="U5589" s="1" t="s">
        <v>70</v>
      </c>
      <c r="V5589" s="1" t="s">
        <v>24815</v>
      </c>
      <c r="W5589" s="1" t="s">
        <v>263</v>
      </c>
      <c r="X5589" s="1" t="s">
        <v>263</v>
      </c>
      <c r="Y5589" s="1" t="s">
        <v>12196</v>
      </c>
      <c r="Z5589" s="1" t="s">
        <v>852</v>
      </c>
      <c r="AA5589" s="1" t="s">
        <v>4014</v>
      </c>
      <c r="AB5589" s="1" t="s">
        <v>24816</v>
      </c>
      <c r="AC5589" s="1" t="s">
        <v>24817</v>
      </c>
      <c r="AE5589" s="2">
        <v>45724.550844907404</v>
      </c>
      <c r="AF5589" s="1" t="s">
        <v>77</v>
      </c>
      <c r="AH5589" s="1" t="s">
        <v>125</v>
      </c>
      <c r="AI5589" s="1" t="s">
        <v>79</v>
      </c>
      <c r="AJ5589" s="1" t="s">
        <v>378</v>
      </c>
      <c r="AK5589" s="1" t="s">
        <v>20372</v>
      </c>
      <c r="AL5589" s="1" t="s">
        <v>758</v>
      </c>
      <c r="AM5589" s="2">
        <v>45724.550891203704</v>
      </c>
      <c r="AN5589" s="1" t="s">
        <v>20372</v>
      </c>
      <c r="AP5589" s="1">
        <v>5779382</v>
      </c>
      <c r="AQ5589" s="1" t="s">
        <v>83</v>
      </c>
      <c r="AR5589" s="2">
        <v>45725.580671296295</v>
      </c>
      <c r="AS5589" s="1" t="s">
        <v>84</v>
      </c>
      <c r="AT5589" s="2">
        <v>45726.375</v>
      </c>
      <c r="AU5589" s="1" t="s">
        <v>85</v>
      </c>
      <c r="AV5589" s="1" t="s">
        <v>108</v>
      </c>
      <c r="AW5589" s="1" t="s">
        <v>109</v>
      </c>
      <c r="AX5589" s="1" t="s">
        <v>1965</v>
      </c>
      <c r="AZ5589" s="2">
        <v>45725.580671296295</v>
      </c>
      <c r="BB5589" s="1" t="s">
        <v>192</v>
      </c>
      <c r="BC5589" s="1" t="s">
        <v>193</v>
      </c>
      <c r="BD5589" s="1" t="s">
        <v>194</v>
      </c>
      <c r="BE5589" s="1" t="s">
        <v>24818</v>
      </c>
      <c r="BF5589" s="1" t="s">
        <v>325</v>
      </c>
    </row>
    <row r="5590" spans="1:58" x14ac:dyDescent="0.35">
      <c r="A5590" s="1">
        <v>3019012</v>
      </c>
      <c r="B5590" s="1" t="s">
        <v>1203</v>
      </c>
      <c r="C5590" s="1">
        <v>35970431</v>
      </c>
      <c r="D5590" s="1">
        <v>339514973</v>
      </c>
      <c r="E5590" s="1" t="s">
        <v>59</v>
      </c>
      <c r="F5590" s="1" t="s">
        <v>60</v>
      </c>
      <c r="G5590" s="1" t="s">
        <v>9457</v>
      </c>
      <c r="H5590" s="1" t="s">
        <v>22744</v>
      </c>
      <c r="I5590" s="1">
        <v>776223545</v>
      </c>
      <c r="J5590" s="1" t="s">
        <v>9457</v>
      </c>
      <c r="K5590" s="1">
        <v>14</v>
      </c>
      <c r="L5590" s="1" t="s">
        <v>64</v>
      </c>
      <c r="M5590" s="1" t="s">
        <v>65</v>
      </c>
      <c r="N5590" s="2">
        <v>44648.525011574071</v>
      </c>
      <c r="O5590" s="1" t="s">
        <v>497</v>
      </c>
      <c r="Q5590" s="1" t="s">
        <v>67</v>
      </c>
      <c r="R5590" s="2">
        <v>45724.550925925927</v>
      </c>
      <c r="S5590" s="1" t="s">
        <v>494</v>
      </c>
      <c r="T5590" s="1" t="s">
        <v>602</v>
      </c>
      <c r="U5590" s="1" t="s">
        <v>70</v>
      </c>
      <c r="V5590" s="1" t="s">
        <v>1145</v>
      </c>
      <c r="W5590" s="1" t="s">
        <v>263</v>
      </c>
      <c r="X5590" s="1" t="s">
        <v>263</v>
      </c>
      <c r="Y5590" s="1" t="s">
        <v>1764</v>
      </c>
      <c r="Z5590" s="1" t="s">
        <v>852</v>
      </c>
      <c r="AA5590" s="1" t="s">
        <v>1765</v>
      </c>
      <c r="AB5590" s="1" t="s">
        <v>1765</v>
      </c>
      <c r="AE5590" s="2">
        <v>45724.55133101852</v>
      </c>
      <c r="AF5590" s="1" t="s">
        <v>77</v>
      </c>
      <c r="AH5590" s="1" t="s">
        <v>125</v>
      </c>
      <c r="AI5590" s="1" t="s">
        <v>360</v>
      </c>
      <c r="AJ5590" s="1" t="s">
        <v>24819</v>
      </c>
      <c r="AK5590" s="1" t="s">
        <v>24820</v>
      </c>
      <c r="AL5590" s="1" t="s">
        <v>494</v>
      </c>
      <c r="AM5590" s="2">
        <v>45724.551423611112</v>
      </c>
      <c r="AN5590" s="1" t="s">
        <v>24820</v>
      </c>
      <c r="AO5590" s="1" t="s">
        <v>494</v>
      </c>
      <c r="AP5590" s="1">
        <v>5779384</v>
      </c>
      <c r="AQ5590" s="1" t="s">
        <v>83</v>
      </c>
      <c r="AR5590" s="2">
        <v>45724.577557870369</v>
      </c>
      <c r="AS5590" s="1" t="s">
        <v>84</v>
      </c>
      <c r="AT5590" s="2">
        <v>45724.333333333336</v>
      </c>
      <c r="AU5590" s="1" t="s">
        <v>85</v>
      </c>
      <c r="AV5590" s="1" t="s">
        <v>108</v>
      </c>
      <c r="AW5590" s="1" t="s">
        <v>109</v>
      </c>
      <c r="AX5590" s="1" t="s">
        <v>110</v>
      </c>
      <c r="AZ5590" s="2">
        <v>45724.577557870369</v>
      </c>
      <c r="BB5590" s="1" t="s">
        <v>746</v>
      </c>
      <c r="BC5590" s="1" t="s">
        <v>747</v>
      </c>
      <c r="BD5590" s="1" t="s">
        <v>748</v>
      </c>
      <c r="BE5590" s="1" t="s">
        <v>24821</v>
      </c>
      <c r="BF5590" s="1" t="s">
        <v>274</v>
      </c>
    </row>
    <row r="5591" spans="1:58" x14ac:dyDescent="0.35">
      <c r="A5591" s="1">
        <v>3019013</v>
      </c>
      <c r="B5591" s="1" t="s">
        <v>58</v>
      </c>
      <c r="C5591" s="1">
        <v>37449281</v>
      </c>
      <c r="D5591" s="1">
        <v>338643514</v>
      </c>
      <c r="E5591" s="1" t="s">
        <v>59</v>
      </c>
      <c r="F5591" s="1" t="s">
        <v>60</v>
      </c>
      <c r="G5591" s="1" t="s">
        <v>24822</v>
      </c>
      <c r="H5591" s="1" t="s">
        <v>24823</v>
      </c>
      <c r="I5591" s="1">
        <v>774254117</v>
      </c>
      <c r="J5591" s="1" t="s">
        <v>24824</v>
      </c>
      <c r="K5591" s="1">
        <v>12</v>
      </c>
      <c r="L5591" s="1" t="s">
        <v>64</v>
      </c>
      <c r="M5591" s="1" t="s">
        <v>65</v>
      </c>
      <c r="N5591" s="2">
        <v>45003</v>
      </c>
      <c r="O5591" s="1" t="s">
        <v>180</v>
      </c>
      <c r="Q5591" s="1" t="s">
        <v>67</v>
      </c>
      <c r="R5591" s="2">
        <v>45724.552141203705</v>
      </c>
      <c r="S5591" s="1" t="s">
        <v>2049</v>
      </c>
      <c r="T5591" s="1" t="s">
        <v>100</v>
      </c>
      <c r="U5591" s="1" t="s">
        <v>70</v>
      </c>
      <c r="V5591" s="1" t="s">
        <v>24825</v>
      </c>
      <c r="Y5591" s="1" t="s">
        <v>1597</v>
      </c>
      <c r="Z5591" s="1" t="s">
        <v>75</v>
      </c>
      <c r="AA5591" s="1" t="s">
        <v>1598</v>
      </c>
      <c r="AB5591" s="1" t="s">
        <v>1598</v>
      </c>
      <c r="AE5591" s="2">
        <v>45724.552164351851</v>
      </c>
      <c r="AF5591" s="1" t="s">
        <v>77</v>
      </c>
      <c r="AH5591" s="1" t="s">
        <v>125</v>
      </c>
      <c r="AI5591" s="1" t="s">
        <v>79</v>
      </c>
      <c r="AJ5591" s="1" t="s">
        <v>378</v>
      </c>
      <c r="AK5591" s="1" t="s">
        <v>24826</v>
      </c>
      <c r="AL5591" s="1" t="s">
        <v>2049</v>
      </c>
      <c r="AM5591" s="2">
        <v>45724.552199074074</v>
      </c>
      <c r="AN5591" s="1" t="s">
        <v>24826</v>
      </c>
      <c r="AP5591" s="1">
        <v>5779391</v>
      </c>
      <c r="AQ5591" s="1" t="s">
        <v>83</v>
      </c>
      <c r="AR5591" s="2">
        <v>45724.735868055555</v>
      </c>
      <c r="AS5591" s="1" t="s">
        <v>84</v>
      </c>
      <c r="AT5591" s="2">
        <v>45726.333333333336</v>
      </c>
      <c r="AU5591" s="1" t="s">
        <v>85</v>
      </c>
      <c r="AV5591" s="1" t="s">
        <v>645</v>
      </c>
      <c r="AW5591" s="1" t="s">
        <v>646</v>
      </c>
      <c r="AX5591" s="1" t="s">
        <v>3882</v>
      </c>
      <c r="AZ5591" s="2">
        <v>45724.735868055555</v>
      </c>
      <c r="BB5591" s="1" t="s">
        <v>765</v>
      </c>
      <c r="BC5591" s="1" t="s">
        <v>766</v>
      </c>
      <c r="BD5591" s="1" t="s">
        <v>767</v>
      </c>
      <c r="BE5591" s="1" t="s">
        <v>24827</v>
      </c>
      <c r="BF5591" s="1" t="s">
        <v>93</v>
      </c>
    </row>
    <row r="5592" spans="1:58" x14ac:dyDescent="0.35">
      <c r="A5592" s="1">
        <v>3019014</v>
      </c>
      <c r="B5592" s="1" t="s">
        <v>58</v>
      </c>
      <c r="C5592" s="1">
        <v>32899271</v>
      </c>
      <c r="D5592" s="1">
        <v>339563409</v>
      </c>
      <c r="E5592" s="1" t="s">
        <v>59</v>
      </c>
      <c r="F5592" s="1" t="s">
        <v>60</v>
      </c>
      <c r="G5592" s="1" t="s">
        <v>24828</v>
      </c>
      <c r="H5592" s="1" t="s">
        <v>24829</v>
      </c>
      <c r="I5592" s="1">
        <v>772027442</v>
      </c>
      <c r="J5592" s="1" t="s">
        <v>1503</v>
      </c>
      <c r="K5592" s="1">
        <v>12</v>
      </c>
      <c r="L5592" s="1" t="s">
        <v>64</v>
      </c>
      <c r="M5592" s="1" t="s">
        <v>65</v>
      </c>
      <c r="N5592" s="2">
        <v>45647.745868055557</v>
      </c>
      <c r="O5592" s="1" t="s">
        <v>353</v>
      </c>
      <c r="Q5592" s="1" t="s">
        <v>67</v>
      </c>
      <c r="R5592" s="2">
        <v>45724.552210648151</v>
      </c>
      <c r="S5592" s="1" t="s">
        <v>332</v>
      </c>
      <c r="T5592" s="1" t="s">
        <v>100</v>
      </c>
      <c r="U5592" s="1" t="s">
        <v>70</v>
      </c>
      <c r="V5592" s="1" t="s">
        <v>24830</v>
      </c>
      <c r="W5592" s="1" t="s">
        <v>263</v>
      </c>
      <c r="X5592" s="1" t="s">
        <v>840</v>
      </c>
      <c r="Y5592" s="1" t="s">
        <v>2881</v>
      </c>
      <c r="Z5592" s="1" t="s">
        <v>841</v>
      </c>
      <c r="AA5592" s="1" t="s">
        <v>1984</v>
      </c>
      <c r="AB5592" s="1" t="s">
        <v>1984</v>
      </c>
      <c r="AE5592" s="2">
        <v>45724.552222222221</v>
      </c>
      <c r="AF5592" s="1" t="s">
        <v>77</v>
      </c>
      <c r="AH5592" s="1" t="s">
        <v>78</v>
      </c>
      <c r="AI5592" s="1" t="s">
        <v>79</v>
      </c>
      <c r="AJ5592" s="1" t="s">
        <v>378</v>
      </c>
      <c r="AK5592" s="1" t="s">
        <v>24830</v>
      </c>
      <c r="AL5592" s="1" t="s">
        <v>332</v>
      </c>
      <c r="AM5592" s="2">
        <v>45724.552256944444</v>
      </c>
      <c r="AN5592" s="1" t="s">
        <v>24830</v>
      </c>
      <c r="AP5592" s="1">
        <v>5779395</v>
      </c>
      <c r="AQ5592" s="1" t="s">
        <v>83</v>
      </c>
      <c r="AR5592" s="2">
        <v>45725.515335648146</v>
      </c>
      <c r="AS5592" s="1" t="s">
        <v>84</v>
      </c>
      <c r="AT5592" s="2">
        <v>45726.333333333336</v>
      </c>
      <c r="AU5592" s="1" t="s">
        <v>85</v>
      </c>
      <c r="AV5592" s="1" t="s">
        <v>1328</v>
      </c>
      <c r="AW5592" s="1" t="s">
        <v>1329</v>
      </c>
      <c r="AX5592" s="1" t="s">
        <v>2883</v>
      </c>
      <c r="AZ5592" s="2">
        <v>45725.515335648146</v>
      </c>
      <c r="BB5592" s="1" t="s">
        <v>219</v>
      </c>
      <c r="BC5592" s="1" t="s">
        <v>220</v>
      </c>
      <c r="BD5592" s="1" t="s">
        <v>221</v>
      </c>
      <c r="BE5592" s="1" t="s">
        <v>3843</v>
      </c>
      <c r="BF5592" s="1" t="s">
        <v>914</v>
      </c>
    </row>
    <row r="5593" spans="1:58" x14ac:dyDescent="0.35">
      <c r="A5593" s="1">
        <v>3019015</v>
      </c>
      <c r="B5593" s="1" t="s">
        <v>58</v>
      </c>
      <c r="C5593" s="1">
        <v>39303101</v>
      </c>
      <c r="D5593" s="1">
        <v>338783787</v>
      </c>
      <c r="E5593" s="1" t="s">
        <v>59</v>
      </c>
      <c r="F5593" s="1" t="s">
        <v>60</v>
      </c>
      <c r="G5593" s="1" t="s">
        <v>24831</v>
      </c>
      <c r="H5593" s="1" t="s">
        <v>1095</v>
      </c>
      <c r="I5593" s="1">
        <v>781878469</v>
      </c>
      <c r="J5593" s="1" t="s">
        <v>1237</v>
      </c>
      <c r="K5593" s="1">
        <v>12</v>
      </c>
      <c r="L5593" s="1" t="s">
        <v>64</v>
      </c>
      <c r="M5593" s="1" t="s">
        <v>65</v>
      </c>
      <c r="N5593" s="2">
        <v>44713.683333333334</v>
      </c>
      <c r="O5593" s="1" t="s">
        <v>1087</v>
      </c>
      <c r="Q5593" s="1" t="s">
        <v>67</v>
      </c>
      <c r="R5593" s="2">
        <v>45724.552743055552</v>
      </c>
      <c r="S5593" s="1" t="s">
        <v>5883</v>
      </c>
      <c r="T5593" s="1" t="s">
        <v>100</v>
      </c>
      <c r="U5593" s="1" t="s">
        <v>70</v>
      </c>
      <c r="V5593" s="1" t="s">
        <v>24832</v>
      </c>
      <c r="Y5593" s="1" t="s">
        <v>8024</v>
      </c>
      <c r="Z5593" s="1" t="s">
        <v>400</v>
      </c>
      <c r="AA5593" s="1" t="s">
        <v>400</v>
      </c>
      <c r="AB5593" s="1" t="s">
        <v>124</v>
      </c>
      <c r="AC5593" s="1" t="s">
        <v>24833</v>
      </c>
      <c r="AE5593" s="2">
        <v>45724.552754629629</v>
      </c>
      <c r="AF5593" s="1" t="s">
        <v>77</v>
      </c>
      <c r="AH5593" s="1" t="s">
        <v>78</v>
      </c>
      <c r="AI5593" s="1" t="s">
        <v>1000</v>
      </c>
      <c r="AJ5593" s="1" t="s">
        <v>454</v>
      </c>
      <c r="AK5593" s="1" t="s">
        <v>24832</v>
      </c>
      <c r="AL5593" s="1" t="s">
        <v>5883</v>
      </c>
      <c r="AM5593" s="2">
        <v>45724.552800925929</v>
      </c>
      <c r="AN5593" s="1" t="s">
        <v>24832</v>
      </c>
      <c r="AP5593" s="1">
        <v>5779396</v>
      </c>
      <c r="AQ5593" s="1" t="s">
        <v>83</v>
      </c>
      <c r="AR5593" s="2">
        <v>45725.615115740744</v>
      </c>
      <c r="AS5593" s="1" t="s">
        <v>84</v>
      </c>
      <c r="AT5593" s="2">
        <v>45726.333333333336</v>
      </c>
      <c r="AU5593" s="1" t="s">
        <v>85</v>
      </c>
      <c r="AV5593" s="1" t="s">
        <v>608</v>
      </c>
      <c r="AW5593" s="1" t="s">
        <v>609</v>
      </c>
      <c r="AX5593" s="1" t="s">
        <v>2707</v>
      </c>
      <c r="AZ5593" s="2">
        <v>45725.615115740744</v>
      </c>
      <c r="BB5593" s="1" t="s">
        <v>537</v>
      </c>
      <c r="BC5593" s="1" t="s">
        <v>538</v>
      </c>
      <c r="BD5593" s="1" t="s">
        <v>91</v>
      </c>
      <c r="BE5593" s="1" t="s">
        <v>11646</v>
      </c>
      <c r="BF5593" s="1" t="s">
        <v>349</v>
      </c>
    </row>
    <row r="5594" spans="1:58" x14ac:dyDescent="0.35">
      <c r="A5594" s="1">
        <v>3019016</v>
      </c>
      <c r="B5594" s="1" t="s">
        <v>58</v>
      </c>
      <c r="C5594" s="1">
        <v>43050231</v>
      </c>
      <c r="D5594" s="1">
        <v>338050527</v>
      </c>
      <c r="E5594" s="1" t="s">
        <v>59</v>
      </c>
      <c r="F5594" s="1" t="s">
        <v>60</v>
      </c>
      <c r="G5594" s="1" t="s">
        <v>4435</v>
      </c>
      <c r="H5594" s="1" t="s">
        <v>5658</v>
      </c>
      <c r="I5594" s="1">
        <v>773888813</v>
      </c>
      <c r="J5594" s="1" t="s">
        <v>24834</v>
      </c>
      <c r="K5594" s="1">
        <v>12</v>
      </c>
      <c r="L5594" s="1" t="s">
        <v>1029</v>
      </c>
      <c r="M5594" s="1" t="s">
        <v>65</v>
      </c>
      <c r="N5594" s="2">
        <v>45404.654224537036</v>
      </c>
      <c r="O5594" s="1" t="s">
        <v>66</v>
      </c>
      <c r="Q5594" s="1" t="s">
        <v>67</v>
      </c>
      <c r="R5594" s="2">
        <v>45724.552754629629</v>
      </c>
      <c r="S5594" s="1" t="s">
        <v>1615</v>
      </c>
      <c r="T5594" s="1" t="s">
        <v>69</v>
      </c>
      <c r="U5594" s="1" t="s">
        <v>70</v>
      </c>
      <c r="V5594" s="1" t="s">
        <v>24835</v>
      </c>
      <c r="W5594" s="1" t="s">
        <v>162</v>
      </c>
      <c r="X5594" s="1" t="s">
        <v>1191</v>
      </c>
      <c r="Y5594" s="1" t="s">
        <v>4152</v>
      </c>
      <c r="Z5594" s="1" t="s">
        <v>3874</v>
      </c>
      <c r="AA5594" s="1" t="s">
        <v>4153</v>
      </c>
      <c r="AB5594" s="1" t="s">
        <v>4153</v>
      </c>
      <c r="AE5594" s="2">
        <v>45724.552766203706</v>
      </c>
      <c r="AF5594" s="1" t="s">
        <v>77</v>
      </c>
      <c r="AH5594" s="1" t="s">
        <v>125</v>
      </c>
      <c r="AI5594" s="1" t="s">
        <v>79</v>
      </c>
      <c r="AJ5594" s="1" t="s">
        <v>378</v>
      </c>
      <c r="AK5594" s="1" t="s">
        <v>20234</v>
      </c>
      <c r="AL5594" s="1" t="s">
        <v>1615</v>
      </c>
      <c r="AM5594" s="2">
        <v>45724.552800925929</v>
      </c>
      <c r="AN5594" s="1" t="s">
        <v>20234</v>
      </c>
      <c r="AP5594" s="1">
        <v>5779397</v>
      </c>
      <c r="AQ5594" s="1" t="s">
        <v>83</v>
      </c>
      <c r="AR5594" s="2">
        <v>45724.971238425926</v>
      </c>
      <c r="AS5594" s="1" t="s">
        <v>84</v>
      </c>
      <c r="AT5594" s="2">
        <v>45726.333333333336</v>
      </c>
      <c r="AU5594" s="1" t="s">
        <v>85</v>
      </c>
      <c r="AV5594" s="1" t="s">
        <v>1196</v>
      </c>
      <c r="AW5594" s="1" t="s">
        <v>1197</v>
      </c>
      <c r="AX5594" s="1" t="s">
        <v>2847</v>
      </c>
      <c r="AZ5594" s="2">
        <v>45724.971238425926</v>
      </c>
      <c r="BB5594" s="1" t="s">
        <v>152</v>
      </c>
      <c r="BC5594" s="1" t="s">
        <v>153</v>
      </c>
      <c r="BD5594" s="1" t="s">
        <v>154</v>
      </c>
      <c r="BE5594" s="1" t="s">
        <v>24387</v>
      </c>
      <c r="BF5594" s="1" t="s">
        <v>14364</v>
      </c>
    </row>
    <row r="5595" spans="1:58" x14ac:dyDescent="0.35">
      <c r="A5595" s="1">
        <v>3019019</v>
      </c>
      <c r="B5595" s="1" t="s">
        <v>223</v>
      </c>
      <c r="C5595" s="1">
        <v>34485561</v>
      </c>
      <c r="D5595" s="1">
        <v>339762252</v>
      </c>
      <c r="E5595" s="1" t="s">
        <v>59</v>
      </c>
      <c r="F5595" s="1" t="s">
        <v>60</v>
      </c>
      <c r="G5595" s="1" t="s">
        <v>116</v>
      </c>
      <c r="H5595" s="1" t="s">
        <v>2054</v>
      </c>
      <c r="I5595" s="1">
        <v>777100694</v>
      </c>
      <c r="J5595" s="1" t="s">
        <v>1940</v>
      </c>
      <c r="K5595" s="1">
        <v>14</v>
      </c>
      <c r="L5595" s="1" t="s">
        <v>64</v>
      </c>
      <c r="M5595" s="1" t="s">
        <v>65</v>
      </c>
      <c r="N5595" s="2">
        <v>45161.391759259262</v>
      </c>
      <c r="O5595" s="1" t="s">
        <v>497</v>
      </c>
      <c r="Q5595" s="1" t="s">
        <v>67</v>
      </c>
      <c r="R5595" s="2">
        <v>45724.552905092591</v>
      </c>
      <c r="S5595" s="1" t="s">
        <v>2318</v>
      </c>
      <c r="T5595" s="1" t="s">
        <v>69</v>
      </c>
      <c r="U5595" s="1" t="s">
        <v>70</v>
      </c>
      <c r="V5595" s="1" t="s">
        <v>24836</v>
      </c>
      <c r="W5595" s="1" t="s">
        <v>298</v>
      </c>
      <c r="X5595" s="1" t="s">
        <v>670</v>
      </c>
      <c r="Y5595" s="1" t="s">
        <v>4775</v>
      </c>
      <c r="Z5595" s="1" t="s">
        <v>672</v>
      </c>
      <c r="AA5595" s="1" t="s">
        <v>673</v>
      </c>
      <c r="AB5595" s="1" t="s">
        <v>124</v>
      </c>
      <c r="AE5595" s="2">
        <v>45724.552916666667</v>
      </c>
      <c r="AF5595" s="1" t="s">
        <v>77</v>
      </c>
      <c r="AH5595" s="1" t="s">
        <v>125</v>
      </c>
      <c r="AI5595" s="1" t="s">
        <v>106</v>
      </c>
      <c r="AJ5595" s="1" t="s">
        <v>674</v>
      </c>
      <c r="AK5595" s="1" t="s">
        <v>21139</v>
      </c>
      <c r="AL5595" s="1" t="s">
        <v>2318</v>
      </c>
      <c r="AM5595" s="2">
        <v>45724.552951388891</v>
      </c>
      <c r="AN5595" s="1" t="s">
        <v>21139</v>
      </c>
      <c r="AP5595" s="1">
        <v>5779400</v>
      </c>
      <c r="AQ5595" s="1" t="s">
        <v>83</v>
      </c>
      <c r="AR5595" s="2">
        <v>45725.74181712963</v>
      </c>
      <c r="AS5595" s="1" t="s">
        <v>84</v>
      </c>
      <c r="AT5595" s="2">
        <v>45724.5625</v>
      </c>
      <c r="AU5595" s="1" t="s">
        <v>573</v>
      </c>
      <c r="AV5595" s="1" t="s">
        <v>233</v>
      </c>
      <c r="AW5595" s="1" t="s">
        <v>234</v>
      </c>
      <c r="AX5595" s="1" t="s">
        <v>1786</v>
      </c>
      <c r="AZ5595" s="2">
        <v>45725.74181712963</v>
      </c>
      <c r="BB5595" s="1" t="s">
        <v>6841</v>
      </c>
      <c r="BC5595" s="1" t="s">
        <v>2458</v>
      </c>
      <c r="BD5595" s="1" t="s">
        <v>6842</v>
      </c>
      <c r="BE5595" s="1" t="s">
        <v>24837</v>
      </c>
      <c r="BF5595" s="1" t="s">
        <v>240</v>
      </c>
    </row>
    <row r="5596" spans="1:58" x14ac:dyDescent="0.35">
      <c r="A5596" s="1">
        <v>3019020</v>
      </c>
      <c r="B5596" s="1" t="s">
        <v>327</v>
      </c>
      <c r="C5596" s="1">
        <v>33867371</v>
      </c>
      <c r="D5596" s="1">
        <v>339699163</v>
      </c>
      <c r="E5596" s="1" t="s">
        <v>59</v>
      </c>
      <c r="F5596" s="1" t="s">
        <v>60</v>
      </c>
      <c r="G5596" s="1" t="s">
        <v>1263</v>
      </c>
      <c r="H5596" s="1" t="s">
        <v>18337</v>
      </c>
      <c r="I5596" s="1">
        <v>780128077</v>
      </c>
      <c r="J5596" s="1">
        <v>339699163</v>
      </c>
      <c r="K5596" s="1">
        <v>14</v>
      </c>
      <c r="L5596" s="1" t="s">
        <v>64</v>
      </c>
      <c r="M5596" s="1" t="s">
        <v>65</v>
      </c>
      <c r="N5596" s="2">
        <v>43290.375601851854</v>
      </c>
      <c r="O5596" s="1" t="s">
        <v>331</v>
      </c>
      <c r="Q5596" s="1" t="s">
        <v>67</v>
      </c>
      <c r="R5596" s="2">
        <v>45724.553171296298</v>
      </c>
      <c r="S5596" s="1" t="s">
        <v>6385</v>
      </c>
      <c r="T5596" s="1" t="s">
        <v>100</v>
      </c>
      <c r="U5596" s="1" t="s">
        <v>70</v>
      </c>
      <c r="V5596" s="1" t="s">
        <v>24838</v>
      </c>
      <c r="W5596" s="1" t="s">
        <v>298</v>
      </c>
      <c r="X5596" s="1" t="s">
        <v>670</v>
      </c>
      <c r="Y5596" s="1" t="s">
        <v>24839</v>
      </c>
      <c r="Z5596" s="1" t="s">
        <v>5420</v>
      </c>
      <c r="AA5596" s="1" t="s">
        <v>24043</v>
      </c>
      <c r="AB5596" s="1" t="s">
        <v>124</v>
      </c>
      <c r="AE5596" s="2">
        <v>45724.553182870368</v>
      </c>
      <c r="AF5596" s="1" t="s">
        <v>77</v>
      </c>
      <c r="AH5596" s="1" t="s">
        <v>125</v>
      </c>
      <c r="AI5596" s="1" t="s">
        <v>106</v>
      </c>
      <c r="AJ5596" s="1" t="s">
        <v>107</v>
      </c>
      <c r="AK5596" s="1" t="s">
        <v>24838</v>
      </c>
      <c r="AL5596" s="1" t="s">
        <v>6385</v>
      </c>
      <c r="AM5596" s="2">
        <v>45724.553217592591</v>
      </c>
      <c r="AN5596" s="1" t="s">
        <v>24838</v>
      </c>
      <c r="AP5596" s="1">
        <v>5779404</v>
      </c>
      <c r="AQ5596" s="1" t="s">
        <v>83</v>
      </c>
      <c r="AR5596" s="2">
        <v>45725.621863425928</v>
      </c>
      <c r="AS5596" s="1" t="s">
        <v>84</v>
      </c>
      <c r="AT5596" s="2">
        <v>45724.5625</v>
      </c>
      <c r="AU5596" s="1" t="s">
        <v>573</v>
      </c>
      <c r="AV5596" s="1" t="s">
        <v>233</v>
      </c>
      <c r="AW5596" s="1" t="s">
        <v>234</v>
      </c>
      <c r="AX5596" s="1" t="s">
        <v>1786</v>
      </c>
      <c r="AZ5596" s="2">
        <v>45725.621863425928</v>
      </c>
      <c r="BB5596" s="1" t="s">
        <v>2905</v>
      </c>
      <c r="BC5596" s="1" t="s">
        <v>2735</v>
      </c>
      <c r="BD5596" s="1" t="s">
        <v>2906</v>
      </c>
      <c r="BE5596" s="1" t="s">
        <v>24840</v>
      </c>
      <c r="BF5596" s="1" t="s">
        <v>240</v>
      </c>
    </row>
    <row r="5597" spans="1:58" x14ac:dyDescent="0.35">
      <c r="A5597" s="1">
        <v>3019021</v>
      </c>
      <c r="B5597" s="1" t="s">
        <v>58</v>
      </c>
      <c r="C5597" s="1">
        <v>44366811</v>
      </c>
      <c r="D5597" s="1">
        <v>338265736</v>
      </c>
      <c r="E5597" s="1" t="s">
        <v>59</v>
      </c>
      <c r="F5597" s="1" t="s">
        <v>60</v>
      </c>
      <c r="G5597" s="1" t="s">
        <v>1169</v>
      </c>
      <c r="H5597" s="1" t="s">
        <v>4046</v>
      </c>
      <c r="I5597" s="1" t="s">
        <v>24841</v>
      </c>
      <c r="J5597" s="1" t="s">
        <v>293</v>
      </c>
      <c r="K5597" s="1">
        <v>12</v>
      </c>
      <c r="L5597" s="1" t="s">
        <v>64</v>
      </c>
      <c r="M5597" s="1" t="s">
        <v>65</v>
      </c>
      <c r="N5597" s="2">
        <v>45624.666666666664</v>
      </c>
      <c r="O5597" s="1" t="s">
        <v>66</v>
      </c>
      <c r="Q5597" s="1" t="s">
        <v>67</v>
      </c>
      <c r="R5597" s="2">
        <v>45724.553726851853</v>
      </c>
      <c r="S5597" s="1" t="s">
        <v>2461</v>
      </c>
      <c r="T5597" s="1" t="s">
        <v>69</v>
      </c>
      <c r="U5597" s="1" t="s">
        <v>385</v>
      </c>
      <c r="V5597" s="1" t="s">
        <v>24842</v>
      </c>
      <c r="W5597" s="1" t="s">
        <v>214</v>
      </c>
      <c r="X5597" s="1" t="s">
        <v>215</v>
      </c>
      <c r="Y5597" s="1" t="s">
        <v>5053</v>
      </c>
      <c r="Z5597" s="1" t="s">
        <v>123</v>
      </c>
      <c r="AA5597" s="1" t="s">
        <v>123</v>
      </c>
      <c r="AB5597" s="1" t="s">
        <v>124</v>
      </c>
      <c r="AE5597" s="2">
        <v>45724.553738425922</v>
      </c>
      <c r="AF5597" s="1" t="s">
        <v>77</v>
      </c>
      <c r="AH5597" s="1" t="s">
        <v>125</v>
      </c>
      <c r="AI5597" s="1" t="s">
        <v>79</v>
      </c>
      <c r="AJ5597" s="1" t="s">
        <v>454</v>
      </c>
      <c r="AK5597" s="1" t="s">
        <v>24843</v>
      </c>
      <c r="AL5597" s="1" t="s">
        <v>2461</v>
      </c>
      <c r="AM5597" s="2">
        <v>45724.553773148145</v>
      </c>
      <c r="AN5597" s="1" t="s">
        <v>24843</v>
      </c>
      <c r="AP5597" s="1">
        <v>5779405</v>
      </c>
      <c r="AQ5597" s="1" t="s">
        <v>83</v>
      </c>
      <c r="AR5597" s="2">
        <v>45725.515868055554</v>
      </c>
      <c r="AS5597" s="1" t="s">
        <v>84</v>
      </c>
      <c r="AT5597" s="2">
        <v>45724.5625</v>
      </c>
      <c r="AU5597" s="1" t="s">
        <v>573</v>
      </c>
      <c r="AV5597" s="1" t="s">
        <v>1957</v>
      </c>
      <c r="AW5597" s="1" t="s">
        <v>1958</v>
      </c>
      <c r="AX5597" s="1" t="s">
        <v>2175</v>
      </c>
      <c r="AZ5597" s="2">
        <v>45725.515868055554</v>
      </c>
      <c r="BB5597" s="1" t="s">
        <v>950</v>
      </c>
      <c r="BC5597" s="1" t="s">
        <v>951</v>
      </c>
      <c r="BD5597" s="1" t="s">
        <v>815</v>
      </c>
      <c r="BE5597" s="1" t="s">
        <v>2643</v>
      </c>
      <c r="BF5597" s="1" t="s">
        <v>137</v>
      </c>
    </row>
    <row r="5598" spans="1:58" x14ac:dyDescent="0.35">
      <c r="A5598" s="1">
        <v>3019022</v>
      </c>
      <c r="B5598" s="1" t="s">
        <v>58</v>
      </c>
      <c r="C5598" s="1">
        <v>39679641</v>
      </c>
      <c r="D5598" s="1">
        <v>338559017</v>
      </c>
      <c r="E5598" s="1" t="s">
        <v>59</v>
      </c>
      <c r="F5598" s="1" t="s">
        <v>60</v>
      </c>
      <c r="G5598" s="1" t="s">
        <v>291</v>
      </c>
      <c r="H5598" s="1" t="s">
        <v>24844</v>
      </c>
      <c r="I5598" s="1">
        <v>773975743</v>
      </c>
      <c r="J5598" s="1" t="s">
        <v>24845</v>
      </c>
      <c r="K5598" s="1">
        <v>13</v>
      </c>
      <c r="L5598" s="1" t="s">
        <v>64</v>
      </c>
      <c r="M5598" s="1" t="s">
        <v>65</v>
      </c>
      <c r="N5598" s="2">
        <v>44835</v>
      </c>
      <c r="O5598" s="1" t="s">
        <v>66</v>
      </c>
      <c r="Q5598" s="1" t="s">
        <v>67</v>
      </c>
      <c r="R5598" s="2">
        <v>45724.553981481484</v>
      </c>
      <c r="S5598" s="1" t="s">
        <v>6862</v>
      </c>
      <c r="T5598" s="1" t="s">
        <v>100</v>
      </c>
      <c r="U5598" s="1" t="s">
        <v>70</v>
      </c>
      <c r="V5598" s="1" t="s">
        <v>24846</v>
      </c>
      <c r="Y5598" s="1" t="s">
        <v>3857</v>
      </c>
      <c r="Z5598" s="1" t="s">
        <v>337</v>
      </c>
      <c r="AA5598" s="1" t="s">
        <v>3557</v>
      </c>
      <c r="AB5598" s="1" t="s">
        <v>3557</v>
      </c>
      <c r="AE5598" s="2">
        <v>45724.553993055553</v>
      </c>
      <c r="AF5598" s="1" t="s">
        <v>77</v>
      </c>
      <c r="AH5598" s="1" t="s">
        <v>125</v>
      </c>
      <c r="AI5598" s="1" t="s">
        <v>79</v>
      </c>
      <c r="AJ5598" s="1" t="s">
        <v>378</v>
      </c>
      <c r="AK5598" s="1" t="s">
        <v>16203</v>
      </c>
      <c r="AL5598" s="1" t="s">
        <v>6862</v>
      </c>
      <c r="AM5598" s="2">
        <v>45724.554027777776</v>
      </c>
      <c r="AN5598" s="1" t="s">
        <v>16203</v>
      </c>
      <c r="AP5598" s="1">
        <v>5779406</v>
      </c>
      <c r="AQ5598" s="1" t="s">
        <v>83</v>
      </c>
      <c r="AR5598" s="2">
        <v>45724.893287037034</v>
      </c>
      <c r="AS5598" s="1" t="s">
        <v>84</v>
      </c>
      <c r="AT5598" s="2">
        <v>45726.333333333336</v>
      </c>
      <c r="AU5598" s="1" t="s">
        <v>85</v>
      </c>
      <c r="AV5598" s="1" t="s">
        <v>2117</v>
      </c>
      <c r="AW5598" s="1" t="s">
        <v>2118</v>
      </c>
      <c r="AX5598" s="1" t="s">
        <v>2119</v>
      </c>
      <c r="AZ5598" s="2">
        <v>45724.893287037034</v>
      </c>
      <c r="BB5598" s="1" t="s">
        <v>765</v>
      </c>
      <c r="BC5598" s="1" t="s">
        <v>766</v>
      </c>
      <c r="BD5598" s="1" t="s">
        <v>767</v>
      </c>
      <c r="BE5598" s="1" t="s">
        <v>1120</v>
      </c>
      <c r="BF5598" s="1" t="s">
        <v>657</v>
      </c>
    </row>
    <row r="5599" spans="1:58" x14ac:dyDescent="0.35">
      <c r="A5599" s="1">
        <v>3019023</v>
      </c>
      <c r="B5599" s="1" t="s">
        <v>58</v>
      </c>
      <c r="C5599" s="1">
        <v>34838721</v>
      </c>
      <c r="D5599" s="1">
        <v>338935485</v>
      </c>
      <c r="E5599" s="1" t="s">
        <v>59</v>
      </c>
      <c r="F5599" s="1" t="s">
        <v>60</v>
      </c>
      <c r="G5599" s="1" t="s">
        <v>1845</v>
      </c>
      <c r="H5599" s="1" t="s">
        <v>2356</v>
      </c>
      <c r="I5599" s="1">
        <v>772012072</v>
      </c>
      <c r="J5599" s="1" t="s">
        <v>2950</v>
      </c>
      <c r="K5599" s="1">
        <v>13</v>
      </c>
      <c r="L5599" s="1" t="s">
        <v>64</v>
      </c>
      <c r="M5599" s="1" t="s">
        <v>65</v>
      </c>
      <c r="N5599" s="2">
        <v>45628.528923611113</v>
      </c>
      <c r="O5599" s="1" t="s">
        <v>66</v>
      </c>
      <c r="Q5599" s="1" t="s">
        <v>67</v>
      </c>
      <c r="R5599" s="2">
        <v>45724.55431712963</v>
      </c>
      <c r="S5599" s="1" t="s">
        <v>1541</v>
      </c>
      <c r="T5599" s="1" t="s">
        <v>69</v>
      </c>
      <c r="U5599" s="1" t="s">
        <v>70</v>
      </c>
      <c r="V5599" s="1" t="s">
        <v>24847</v>
      </c>
      <c r="Y5599" s="1" t="s">
        <v>1420</v>
      </c>
      <c r="Z5599" s="1" t="s">
        <v>606</v>
      </c>
      <c r="AA5599" s="1" t="s">
        <v>1841</v>
      </c>
      <c r="AB5599" s="1" t="s">
        <v>124</v>
      </c>
      <c r="AE5599" s="2">
        <v>45724.55431712963</v>
      </c>
      <c r="AF5599" s="1" t="s">
        <v>77</v>
      </c>
      <c r="AH5599" s="1" t="s">
        <v>125</v>
      </c>
      <c r="AI5599" s="1" t="s">
        <v>79</v>
      </c>
      <c r="AJ5599" s="1" t="s">
        <v>378</v>
      </c>
      <c r="AK5599" s="1" t="s">
        <v>1414</v>
      </c>
      <c r="AL5599" s="1" t="s">
        <v>1541</v>
      </c>
      <c r="AM5599" s="2">
        <v>45724.92114583333</v>
      </c>
      <c r="AN5599" s="1" t="s">
        <v>21949</v>
      </c>
      <c r="AO5599" s="1" t="s">
        <v>657</v>
      </c>
      <c r="AP5599" s="1">
        <v>5780328</v>
      </c>
      <c r="AQ5599" s="1" t="s">
        <v>83</v>
      </c>
      <c r="AR5599" s="2">
        <v>45725.593159722222</v>
      </c>
      <c r="AS5599" s="1" t="s">
        <v>84</v>
      </c>
      <c r="AT5599" s="2">
        <v>45724.333333333336</v>
      </c>
      <c r="AU5599" s="1" t="s">
        <v>85</v>
      </c>
      <c r="AV5599" s="1" t="s">
        <v>342</v>
      </c>
      <c r="AW5599" s="1" t="s">
        <v>343</v>
      </c>
      <c r="AX5599" s="1" t="s">
        <v>344</v>
      </c>
      <c r="AZ5599" s="2">
        <v>45725.593159722222</v>
      </c>
      <c r="BB5599" s="1" t="s">
        <v>192</v>
      </c>
      <c r="BC5599" s="1" t="s">
        <v>193</v>
      </c>
      <c r="BD5599" s="1" t="s">
        <v>194</v>
      </c>
      <c r="BE5599" s="1" t="s">
        <v>193</v>
      </c>
      <c r="BF5599" s="1" t="s">
        <v>349</v>
      </c>
    </row>
    <row r="5600" spans="1:58" x14ac:dyDescent="0.35">
      <c r="A5600" s="1">
        <v>3019026</v>
      </c>
      <c r="B5600" s="1" t="s">
        <v>223</v>
      </c>
      <c r="C5600" s="1">
        <v>38814311</v>
      </c>
      <c r="D5600" s="1">
        <v>339781023</v>
      </c>
      <c r="E5600" s="1" t="s">
        <v>59</v>
      </c>
      <c r="F5600" s="1" t="s">
        <v>60</v>
      </c>
      <c r="G5600" s="1" t="s">
        <v>2091</v>
      </c>
      <c r="H5600" s="1" t="s">
        <v>10744</v>
      </c>
      <c r="I5600" s="1">
        <v>781883737</v>
      </c>
      <c r="J5600" s="1" t="s">
        <v>1385</v>
      </c>
      <c r="K5600" s="1">
        <v>14</v>
      </c>
      <c r="L5600" s="1" t="s">
        <v>64</v>
      </c>
      <c r="M5600" s="1" t="s">
        <v>65</v>
      </c>
      <c r="N5600" s="2">
        <v>44656.458333333336</v>
      </c>
      <c r="O5600" s="1" t="s">
        <v>98</v>
      </c>
      <c r="Q5600" s="1" t="s">
        <v>67</v>
      </c>
      <c r="R5600" s="2">
        <v>45724.555081018516</v>
      </c>
      <c r="S5600" s="1" t="s">
        <v>2017</v>
      </c>
      <c r="T5600" s="1" t="s">
        <v>100</v>
      </c>
      <c r="U5600" s="1" t="s">
        <v>70</v>
      </c>
      <c r="V5600" s="1" t="s">
        <v>24848</v>
      </c>
      <c r="W5600" s="1" t="s">
        <v>298</v>
      </c>
      <c r="X5600" s="1" t="s">
        <v>427</v>
      </c>
      <c r="Y5600" s="1" t="s">
        <v>3885</v>
      </c>
      <c r="Z5600" s="1" t="s">
        <v>672</v>
      </c>
      <c r="AA5600" s="1" t="s">
        <v>2580</v>
      </c>
      <c r="AB5600" s="1" t="s">
        <v>124</v>
      </c>
      <c r="AE5600" s="2">
        <v>45724.555092592593</v>
      </c>
      <c r="AF5600" s="1" t="s">
        <v>77</v>
      </c>
      <c r="AH5600" s="1" t="s">
        <v>125</v>
      </c>
      <c r="AI5600" s="1" t="s">
        <v>106</v>
      </c>
      <c r="AJ5600" s="1" t="s">
        <v>167</v>
      </c>
      <c r="AL5600" s="1" t="s">
        <v>2017</v>
      </c>
      <c r="AM5600" s="2">
        <v>45724.555127314816</v>
      </c>
      <c r="AP5600" s="1">
        <v>5779418</v>
      </c>
      <c r="AQ5600" s="1" t="s">
        <v>83</v>
      </c>
      <c r="AR5600" s="2">
        <v>45725.665405092594</v>
      </c>
      <c r="AS5600" s="1" t="s">
        <v>84</v>
      </c>
      <c r="AT5600" s="2">
        <v>45724.5625</v>
      </c>
      <c r="AU5600" s="1" t="s">
        <v>573</v>
      </c>
      <c r="AV5600" s="1" t="s">
        <v>233</v>
      </c>
      <c r="AW5600" s="1" t="s">
        <v>234</v>
      </c>
      <c r="AX5600" s="1" t="s">
        <v>235</v>
      </c>
      <c r="AZ5600" s="2">
        <v>45725.665405092594</v>
      </c>
      <c r="BB5600" s="1" t="s">
        <v>4477</v>
      </c>
      <c r="BC5600" s="1" t="s">
        <v>4478</v>
      </c>
      <c r="BD5600" s="1" t="s">
        <v>4479</v>
      </c>
      <c r="BE5600" s="1" t="s">
        <v>24849</v>
      </c>
      <c r="BF5600" s="1" t="s">
        <v>240</v>
      </c>
    </row>
    <row r="5601" spans="1:58" x14ac:dyDescent="0.35">
      <c r="A5601" s="1">
        <v>3019027</v>
      </c>
      <c r="B5601" s="1" t="s">
        <v>327</v>
      </c>
      <c r="C5601" s="1">
        <v>25641</v>
      </c>
      <c r="D5601" s="1" t="s">
        <v>20976</v>
      </c>
      <c r="E5601" s="1" t="s">
        <v>59</v>
      </c>
      <c r="F5601" s="1" t="s">
        <v>4920</v>
      </c>
      <c r="G5601" s="1" t="s">
        <v>20977</v>
      </c>
      <c r="I5601" s="1">
        <v>776639647</v>
      </c>
      <c r="J5601" s="1" t="s">
        <v>24850</v>
      </c>
      <c r="K5601" s="1">
        <v>20</v>
      </c>
      <c r="L5601" s="1" t="s">
        <v>1008</v>
      </c>
      <c r="M5601" s="1" t="s">
        <v>1009</v>
      </c>
      <c r="N5601" s="2">
        <v>43650.666666666664</v>
      </c>
      <c r="O5601" s="1" t="s">
        <v>8182</v>
      </c>
      <c r="Q5601" s="1" t="s">
        <v>67</v>
      </c>
      <c r="R5601" s="2">
        <v>45724.555254629631</v>
      </c>
      <c r="S5601" s="1" t="s">
        <v>5245</v>
      </c>
      <c r="T5601" s="1" t="s">
        <v>412</v>
      </c>
      <c r="U5601" s="1" t="s">
        <v>603</v>
      </c>
      <c r="V5601" s="1" t="s">
        <v>20982</v>
      </c>
      <c r="W5601" s="1" t="s">
        <v>143</v>
      </c>
      <c r="Y5601" s="1" t="s">
        <v>20981</v>
      </c>
      <c r="Z5601" s="1" t="s">
        <v>5681</v>
      </c>
      <c r="AA5601" s="1" t="s">
        <v>5682</v>
      </c>
      <c r="AB5601" s="1" t="s">
        <v>5682</v>
      </c>
      <c r="AE5601" s="2">
        <v>45725.515300925923</v>
      </c>
      <c r="AF5601" s="1" t="s">
        <v>417</v>
      </c>
      <c r="AG5601" s="1">
        <v>48</v>
      </c>
      <c r="AH5601" s="1" t="s">
        <v>125</v>
      </c>
      <c r="AI5601" s="1" t="s">
        <v>106</v>
      </c>
      <c r="AJ5601" s="1" t="s">
        <v>361</v>
      </c>
      <c r="AK5601" s="1" t="s">
        <v>24851</v>
      </c>
      <c r="AL5601" s="1" t="s">
        <v>494</v>
      </c>
      <c r="AM5601" s="2">
        <v>45725.515405092592</v>
      </c>
      <c r="AN5601" s="1" t="s">
        <v>24851</v>
      </c>
      <c r="AO5601" s="1" t="s">
        <v>494</v>
      </c>
      <c r="AP5601" s="1">
        <v>5780938</v>
      </c>
      <c r="AQ5601" s="1" t="s">
        <v>83</v>
      </c>
      <c r="AR5601" s="2">
        <v>45725.639606481483</v>
      </c>
      <c r="AS5601" s="1" t="s">
        <v>84</v>
      </c>
      <c r="AT5601" s="2">
        <v>45725.5625</v>
      </c>
      <c r="AU5601" s="1" t="s">
        <v>85</v>
      </c>
      <c r="AV5601" s="1" t="s">
        <v>402</v>
      </c>
      <c r="AW5601" s="1" t="s">
        <v>403</v>
      </c>
      <c r="AX5601" s="1" t="s">
        <v>404</v>
      </c>
      <c r="AY5601" s="2">
        <v>45727.515300925923</v>
      </c>
      <c r="AZ5601" s="2">
        <v>45725.639606481483</v>
      </c>
      <c r="BA5601" s="1" t="s">
        <v>419</v>
      </c>
      <c r="BB5601" s="1" t="s">
        <v>367</v>
      </c>
      <c r="BC5601" s="1" t="s">
        <v>368</v>
      </c>
      <c r="BD5601" s="1" t="s">
        <v>368</v>
      </c>
      <c r="BE5601" s="1" t="s">
        <v>24852</v>
      </c>
      <c r="BF5601" s="1" t="s">
        <v>14364</v>
      </c>
    </row>
    <row r="5602" spans="1:58" x14ac:dyDescent="0.35">
      <c r="A5602" s="1">
        <v>3019028</v>
      </c>
      <c r="B5602" s="1" t="s">
        <v>58</v>
      </c>
      <c r="C5602" s="1">
        <v>29858961</v>
      </c>
      <c r="D5602" s="1">
        <v>339579329</v>
      </c>
      <c r="E5602" s="1" t="s">
        <v>59</v>
      </c>
      <c r="F5602" s="1" t="s">
        <v>60</v>
      </c>
      <c r="G5602" s="1" t="s">
        <v>509</v>
      </c>
      <c r="H5602" s="1" t="s">
        <v>24853</v>
      </c>
      <c r="I5602" s="1">
        <v>781266531</v>
      </c>
      <c r="J5602" s="1" t="s">
        <v>5338</v>
      </c>
      <c r="K5602" s="1">
        <v>14</v>
      </c>
      <c r="L5602" s="1" t="s">
        <v>64</v>
      </c>
      <c r="M5602" s="1" t="s">
        <v>65</v>
      </c>
      <c r="N5602" s="2">
        <v>45723.694374999999</v>
      </c>
      <c r="O5602" s="1" t="s">
        <v>66</v>
      </c>
      <c r="Q5602" s="1" t="s">
        <v>67</v>
      </c>
      <c r="R5602" s="2">
        <v>45724.555335648147</v>
      </c>
      <c r="S5602" s="1" t="s">
        <v>1548</v>
      </c>
      <c r="T5602" s="1" t="s">
        <v>69</v>
      </c>
      <c r="U5602" s="1" t="s">
        <v>70</v>
      </c>
      <c r="V5602" s="1" t="s">
        <v>24854</v>
      </c>
      <c r="W5602" s="1" t="s">
        <v>263</v>
      </c>
      <c r="X5602" s="1" t="s">
        <v>840</v>
      </c>
      <c r="Y5602" s="1" t="s">
        <v>7941</v>
      </c>
      <c r="Z5602" s="1" t="s">
        <v>841</v>
      </c>
      <c r="AA5602" s="1" t="s">
        <v>10964</v>
      </c>
      <c r="AB5602" s="1" t="s">
        <v>124</v>
      </c>
      <c r="AC5602" s="1">
        <v>703380350</v>
      </c>
      <c r="AE5602" s="2">
        <v>45724.555347222224</v>
      </c>
      <c r="AF5602" s="1" t="s">
        <v>77</v>
      </c>
      <c r="AH5602" s="1" t="s">
        <v>125</v>
      </c>
      <c r="AI5602" s="1" t="s">
        <v>79</v>
      </c>
      <c r="AJ5602" s="1" t="s">
        <v>378</v>
      </c>
      <c r="AK5602" s="1" t="s">
        <v>24854</v>
      </c>
      <c r="AL5602" s="1" t="s">
        <v>1548</v>
      </c>
      <c r="AM5602" s="2">
        <v>45724.55537037037</v>
      </c>
      <c r="AN5602" s="1" t="s">
        <v>24854</v>
      </c>
      <c r="AP5602" s="1">
        <v>5779419</v>
      </c>
      <c r="AQ5602" s="1" t="s">
        <v>83</v>
      </c>
      <c r="AR5602" s="2">
        <v>45724.747245370374</v>
      </c>
      <c r="AS5602" s="1" t="s">
        <v>84</v>
      </c>
      <c r="AT5602" s="2">
        <v>45726.333333333336</v>
      </c>
      <c r="AU5602" s="1" t="s">
        <v>85</v>
      </c>
      <c r="AV5602" s="1" t="s">
        <v>1328</v>
      </c>
      <c r="AW5602" s="1" t="s">
        <v>1329</v>
      </c>
      <c r="AX5602" s="1" t="s">
        <v>2972</v>
      </c>
      <c r="AZ5602" s="2">
        <v>45724.747245370374</v>
      </c>
      <c r="BB5602" s="1" t="s">
        <v>765</v>
      </c>
      <c r="BC5602" s="1" t="s">
        <v>766</v>
      </c>
      <c r="BD5602" s="1" t="s">
        <v>767</v>
      </c>
      <c r="BE5602" s="1" t="s">
        <v>1120</v>
      </c>
      <c r="BF5602" s="1" t="s">
        <v>914</v>
      </c>
    </row>
    <row r="5603" spans="1:58" x14ac:dyDescent="0.35">
      <c r="A5603" s="1">
        <v>3019029</v>
      </c>
      <c r="B5603" s="1" t="s">
        <v>223</v>
      </c>
      <c r="C5603" s="1">
        <v>39503011</v>
      </c>
      <c r="D5603" s="1">
        <v>339413940</v>
      </c>
      <c r="E5603" s="1" t="s">
        <v>59</v>
      </c>
      <c r="F5603" s="1" t="s">
        <v>60</v>
      </c>
      <c r="G5603" s="1" t="s">
        <v>876</v>
      </c>
      <c r="H5603" s="1" t="s">
        <v>976</v>
      </c>
      <c r="I5603" s="1">
        <v>771140190</v>
      </c>
      <c r="J5603" s="1" t="s">
        <v>511</v>
      </c>
      <c r="K5603" s="1">
        <v>15</v>
      </c>
      <c r="L5603" s="1" t="s">
        <v>64</v>
      </c>
      <c r="M5603" s="1" t="s">
        <v>65</v>
      </c>
      <c r="N5603" s="2">
        <v>44915.625</v>
      </c>
      <c r="O5603" s="1" t="s">
        <v>98</v>
      </c>
      <c r="Q5603" s="1" t="s">
        <v>67</v>
      </c>
      <c r="R5603" s="2">
        <v>45724.555763888886</v>
      </c>
      <c r="S5603" s="1" t="s">
        <v>5339</v>
      </c>
      <c r="T5603" s="1" t="s">
        <v>100</v>
      </c>
      <c r="U5603" s="1" t="s">
        <v>70</v>
      </c>
      <c r="V5603" s="1" t="s">
        <v>24855</v>
      </c>
      <c r="W5603" s="1" t="s">
        <v>143</v>
      </c>
      <c r="X5603" s="1" t="s">
        <v>143</v>
      </c>
      <c r="Y5603" s="1" t="s">
        <v>18871</v>
      </c>
      <c r="Z5603" s="1" t="s">
        <v>388</v>
      </c>
      <c r="AA5603" s="1" t="s">
        <v>453</v>
      </c>
      <c r="AB5603" s="1" t="s">
        <v>124</v>
      </c>
      <c r="AE5603" s="2">
        <v>45724.555775462963</v>
      </c>
      <c r="AF5603" s="1" t="s">
        <v>77</v>
      </c>
      <c r="AH5603" s="1" t="s">
        <v>78</v>
      </c>
      <c r="AI5603" s="1" t="s">
        <v>106</v>
      </c>
      <c r="AJ5603" s="1" t="s">
        <v>107</v>
      </c>
      <c r="AK5603" s="1" t="s">
        <v>24856</v>
      </c>
      <c r="AL5603" s="1" t="s">
        <v>5339</v>
      </c>
      <c r="AM5603" s="2">
        <v>45724.555810185186</v>
      </c>
      <c r="AN5603" s="1" t="s">
        <v>24856</v>
      </c>
      <c r="AP5603" s="1">
        <v>5779421</v>
      </c>
      <c r="AQ5603" s="1" t="s">
        <v>83</v>
      </c>
      <c r="AR5603" s="2">
        <v>45725.574664351851</v>
      </c>
      <c r="AS5603" s="1" t="s">
        <v>84</v>
      </c>
      <c r="AT5603" s="2">
        <v>45726.333333333336</v>
      </c>
      <c r="AU5603" s="1" t="s">
        <v>85</v>
      </c>
      <c r="AV5603" s="1" t="s">
        <v>149</v>
      </c>
      <c r="AW5603" s="1" t="s">
        <v>150</v>
      </c>
      <c r="AX5603" s="1" t="s">
        <v>516</v>
      </c>
      <c r="AZ5603" s="2">
        <v>45725.574664351851</v>
      </c>
      <c r="BB5603" s="1" t="s">
        <v>703</v>
      </c>
      <c r="BC5603" s="1" t="s">
        <v>677</v>
      </c>
      <c r="BD5603" s="1" t="s">
        <v>704</v>
      </c>
      <c r="BE5603" s="1" t="s">
        <v>19945</v>
      </c>
      <c r="BF5603" s="1" t="s">
        <v>290</v>
      </c>
    </row>
    <row r="5604" spans="1:58" x14ac:dyDescent="0.35">
      <c r="A5604" s="1">
        <v>3019031</v>
      </c>
      <c r="B5604" s="1" t="s">
        <v>327</v>
      </c>
      <c r="C5604" s="1">
        <v>35658631</v>
      </c>
      <c r="D5604" s="1">
        <v>339574296</v>
      </c>
      <c r="E5604" s="1" t="s">
        <v>59</v>
      </c>
      <c r="F5604" s="1" t="s">
        <v>60</v>
      </c>
      <c r="G5604" s="1" t="s">
        <v>24857</v>
      </c>
      <c r="H5604" s="1" t="s">
        <v>24858</v>
      </c>
      <c r="I5604" s="1">
        <v>776393423</v>
      </c>
      <c r="J5604" s="1" t="s">
        <v>24859</v>
      </c>
      <c r="K5604" s="1">
        <v>14</v>
      </c>
      <c r="L5604" s="1" t="s">
        <v>64</v>
      </c>
      <c r="M5604" s="1" t="s">
        <v>65</v>
      </c>
      <c r="N5604" s="2">
        <v>43685</v>
      </c>
      <c r="O5604" s="1" t="s">
        <v>2002</v>
      </c>
      <c r="Q5604" s="1" t="s">
        <v>67</v>
      </c>
      <c r="R5604" s="2">
        <v>45724.556979166664</v>
      </c>
      <c r="S5604" s="1" t="s">
        <v>1874</v>
      </c>
      <c r="T5604" s="1" t="s">
        <v>100</v>
      </c>
      <c r="U5604" s="1" t="s">
        <v>70</v>
      </c>
      <c r="V5604" s="1" t="s">
        <v>24860</v>
      </c>
      <c r="W5604" s="1" t="s">
        <v>263</v>
      </c>
      <c r="X5604" s="1" t="s">
        <v>840</v>
      </c>
      <c r="Y5604" s="1" t="s">
        <v>24861</v>
      </c>
      <c r="Z5604" s="1" t="s">
        <v>841</v>
      </c>
      <c r="AA5604" s="1" t="s">
        <v>913</v>
      </c>
      <c r="AB5604" s="1" t="s">
        <v>124</v>
      </c>
      <c r="AE5604" s="2">
        <v>45724.556990740741</v>
      </c>
      <c r="AF5604" s="1" t="s">
        <v>77</v>
      </c>
      <c r="AH5604" s="1" t="s">
        <v>78</v>
      </c>
      <c r="AI5604" s="1" t="s">
        <v>106</v>
      </c>
      <c r="AJ5604" s="1" t="s">
        <v>1740</v>
      </c>
      <c r="AK5604" s="1" t="s">
        <v>24862</v>
      </c>
      <c r="AL5604" s="1" t="s">
        <v>1874</v>
      </c>
      <c r="AM5604" s="2">
        <v>45724.557013888887</v>
      </c>
      <c r="AN5604" s="1" t="s">
        <v>24862</v>
      </c>
      <c r="AP5604" s="1">
        <v>5779423</v>
      </c>
      <c r="AQ5604" s="1" t="s">
        <v>83</v>
      </c>
      <c r="AR5604" s="2">
        <v>45725.580266203702</v>
      </c>
      <c r="AS5604" s="1" t="s">
        <v>84</v>
      </c>
      <c r="AT5604" s="2">
        <v>45726.333333333336</v>
      </c>
      <c r="AU5604" s="1" t="s">
        <v>85</v>
      </c>
      <c r="AV5604" s="1" t="s">
        <v>1328</v>
      </c>
      <c r="AW5604" s="1" t="s">
        <v>1329</v>
      </c>
      <c r="AX5604" s="1" t="s">
        <v>2441</v>
      </c>
      <c r="AZ5604" s="2">
        <v>45725.580266203702</v>
      </c>
      <c r="BB5604" s="1" t="s">
        <v>286</v>
      </c>
      <c r="BC5604" s="1" t="s">
        <v>287</v>
      </c>
      <c r="BD5604" s="1" t="s">
        <v>288</v>
      </c>
      <c r="BE5604" s="1" t="s">
        <v>24863</v>
      </c>
      <c r="BF5604" s="1" t="s">
        <v>290</v>
      </c>
    </row>
    <row r="5605" spans="1:58" x14ac:dyDescent="0.35">
      <c r="A5605" s="1">
        <v>3019032</v>
      </c>
      <c r="B5605" s="1" t="s">
        <v>58</v>
      </c>
      <c r="C5605" s="1">
        <v>36203251</v>
      </c>
      <c r="D5605" s="1">
        <v>338278578</v>
      </c>
      <c r="E5605" s="1" t="s">
        <v>59</v>
      </c>
      <c r="F5605" s="1" t="s">
        <v>60</v>
      </c>
      <c r="G5605" s="1" t="s">
        <v>1177</v>
      </c>
      <c r="H5605" s="1" t="s">
        <v>1647</v>
      </c>
      <c r="I5605" s="1">
        <v>776541752</v>
      </c>
      <c r="J5605" s="1" t="s">
        <v>2042</v>
      </c>
      <c r="K5605" s="1">
        <v>13</v>
      </c>
      <c r="L5605" s="1" t="s">
        <v>64</v>
      </c>
      <c r="M5605" s="1" t="s">
        <v>65</v>
      </c>
      <c r="N5605" s="2">
        <v>44805</v>
      </c>
      <c r="O5605" s="1" t="s">
        <v>353</v>
      </c>
      <c r="Q5605" s="1" t="s">
        <v>67</v>
      </c>
      <c r="R5605" s="2">
        <v>45724.557372685187</v>
      </c>
      <c r="S5605" s="1" t="s">
        <v>2968</v>
      </c>
      <c r="T5605" s="1" t="s">
        <v>100</v>
      </c>
      <c r="U5605" s="1" t="s">
        <v>70</v>
      </c>
      <c r="V5605" s="1" t="s">
        <v>24864</v>
      </c>
      <c r="Y5605" s="1" t="s">
        <v>7669</v>
      </c>
      <c r="Z5605" s="1" t="s">
        <v>477</v>
      </c>
      <c r="AA5605" s="1" t="s">
        <v>2792</v>
      </c>
      <c r="AB5605" s="1" t="s">
        <v>2792</v>
      </c>
      <c r="AC5605" s="1">
        <v>246</v>
      </c>
      <c r="AE5605" s="2">
        <v>45724.557372685187</v>
      </c>
      <c r="AF5605" s="1" t="s">
        <v>77</v>
      </c>
      <c r="AH5605" s="1" t="s">
        <v>125</v>
      </c>
      <c r="AI5605" s="1" t="s">
        <v>79</v>
      </c>
      <c r="AJ5605" s="1" t="s">
        <v>283</v>
      </c>
      <c r="AK5605" s="1" t="s">
        <v>24864</v>
      </c>
      <c r="AL5605" s="1" t="s">
        <v>2968</v>
      </c>
      <c r="AM5605" s="2">
        <v>45724.55740740741</v>
      </c>
      <c r="AN5605" s="1" t="s">
        <v>24864</v>
      </c>
      <c r="AP5605" s="1">
        <v>5779424</v>
      </c>
      <c r="AQ5605" s="1" t="s">
        <v>83</v>
      </c>
      <c r="AR5605" s="2">
        <v>45725.512789351851</v>
      </c>
      <c r="AS5605" s="1" t="s">
        <v>84</v>
      </c>
      <c r="AT5605" s="2">
        <v>45726.333333333336</v>
      </c>
      <c r="AU5605" s="1" t="s">
        <v>85</v>
      </c>
      <c r="AV5605" s="1" t="s">
        <v>480</v>
      </c>
      <c r="AW5605" s="1" t="s">
        <v>481</v>
      </c>
      <c r="AX5605" s="1" t="s">
        <v>9871</v>
      </c>
      <c r="AZ5605" s="2">
        <v>45725.512789351851</v>
      </c>
      <c r="BB5605" s="1" t="s">
        <v>192</v>
      </c>
      <c r="BC5605" s="1" t="s">
        <v>193</v>
      </c>
      <c r="BD5605" s="1" t="s">
        <v>194</v>
      </c>
      <c r="BE5605" s="1" t="s">
        <v>3484</v>
      </c>
      <c r="BF5605" s="1" t="s">
        <v>431</v>
      </c>
    </row>
    <row r="5606" spans="1:58" x14ac:dyDescent="0.35">
      <c r="A5606" s="1">
        <v>3019033</v>
      </c>
      <c r="B5606" s="1" t="s">
        <v>58</v>
      </c>
      <c r="C5606" s="1">
        <v>43981441</v>
      </c>
      <c r="D5606" s="1">
        <v>339698312</v>
      </c>
      <c r="E5606" s="1" t="s">
        <v>59</v>
      </c>
      <c r="F5606" s="1" t="s">
        <v>60</v>
      </c>
      <c r="G5606" s="1" t="s">
        <v>422</v>
      </c>
      <c r="H5606" s="1" t="s">
        <v>2491</v>
      </c>
      <c r="I5606" s="1">
        <v>787813462</v>
      </c>
      <c r="J5606" s="1" t="s">
        <v>277</v>
      </c>
      <c r="K5606" s="1">
        <v>14</v>
      </c>
      <c r="L5606" s="1" t="s">
        <v>64</v>
      </c>
      <c r="M5606" s="1" t="s">
        <v>65</v>
      </c>
      <c r="N5606" s="2">
        <v>45556.458333333336</v>
      </c>
      <c r="O5606" s="1" t="s">
        <v>180</v>
      </c>
      <c r="Q5606" s="1" t="s">
        <v>67</v>
      </c>
      <c r="R5606" s="2">
        <v>45724.55773148148</v>
      </c>
      <c r="S5606" s="1" t="s">
        <v>918</v>
      </c>
      <c r="T5606" s="1" t="s">
        <v>69</v>
      </c>
      <c r="U5606" s="1" t="s">
        <v>120</v>
      </c>
      <c r="V5606" s="1" t="s">
        <v>24865</v>
      </c>
      <c r="Y5606" s="1" t="s">
        <v>1593</v>
      </c>
      <c r="Z5606" s="1" t="s">
        <v>231</v>
      </c>
      <c r="AA5606" s="1" t="s">
        <v>1594</v>
      </c>
      <c r="AB5606" s="1" t="s">
        <v>124</v>
      </c>
      <c r="AE5606" s="2">
        <v>45724.557743055557</v>
      </c>
      <c r="AF5606" s="1" t="s">
        <v>77</v>
      </c>
      <c r="AH5606" s="1" t="s">
        <v>78</v>
      </c>
      <c r="AI5606" s="1" t="s">
        <v>79</v>
      </c>
      <c r="AJ5606" s="1" t="s">
        <v>674</v>
      </c>
      <c r="AK5606" s="1" t="s">
        <v>19499</v>
      </c>
      <c r="AL5606" s="1" t="s">
        <v>918</v>
      </c>
      <c r="AM5606" s="2">
        <v>45724.557766203703</v>
      </c>
      <c r="AN5606" s="1" t="s">
        <v>19499</v>
      </c>
      <c r="AP5606" s="1">
        <v>5779425</v>
      </c>
      <c r="AQ5606" s="1" t="s">
        <v>83</v>
      </c>
      <c r="AR5606" s="2">
        <v>45725.579340277778</v>
      </c>
      <c r="AS5606" s="1" t="s">
        <v>84</v>
      </c>
      <c r="AT5606" s="2">
        <v>45724.5625</v>
      </c>
      <c r="AU5606" s="1" t="s">
        <v>573</v>
      </c>
      <c r="AV5606" s="1" t="s">
        <v>233</v>
      </c>
      <c r="AW5606" s="1" t="s">
        <v>234</v>
      </c>
      <c r="AX5606" s="1" t="s">
        <v>3373</v>
      </c>
      <c r="AZ5606" s="2">
        <v>45725.579340277778</v>
      </c>
      <c r="BB5606" s="1" t="s">
        <v>20602</v>
      </c>
      <c r="BC5606" s="1" t="s">
        <v>8681</v>
      </c>
      <c r="BD5606" s="1" t="s">
        <v>8682</v>
      </c>
      <c r="BE5606" s="1" t="s">
        <v>20603</v>
      </c>
      <c r="BF5606" s="1" t="s">
        <v>431</v>
      </c>
    </row>
    <row r="5607" spans="1:58" x14ac:dyDescent="0.35">
      <c r="A5607" s="1">
        <v>3019034</v>
      </c>
      <c r="B5607" s="1" t="s">
        <v>58</v>
      </c>
      <c r="C5607" s="1">
        <v>31200741</v>
      </c>
      <c r="D5607" s="1">
        <v>338736532</v>
      </c>
      <c r="E5607" s="1" t="s">
        <v>59</v>
      </c>
      <c r="F5607" s="1" t="s">
        <v>60</v>
      </c>
      <c r="G5607" s="1" t="s">
        <v>509</v>
      </c>
      <c r="H5607" s="1" t="s">
        <v>8028</v>
      </c>
      <c r="I5607" s="1">
        <v>776980999</v>
      </c>
      <c r="J5607" s="1" t="s">
        <v>1752</v>
      </c>
      <c r="K5607" s="1">
        <v>13</v>
      </c>
      <c r="L5607" s="1" t="s">
        <v>64</v>
      </c>
      <c r="M5607" s="1" t="s">
        <v>65</v>
      </c>
      <c r="N5607" s="2">
        <v>45539</v>
      </c>
      <c r="O5607" s="1" t="s">
        <v>66</v>
      </c>
      <c r="Q5607" s="1" t="s">
        <v>67</v>
      </c>
      <c r="R5607" s="2">
        <v>45724.558055555557</v>
      </c>
      <c r="S5607" s="1" t="s">
        <v>6737</v>
      </c>
      <c r="T5607" s="1" t="s">
        <v>69</v>
      </c>
      <c r="U5607" s="1" t="s">
        <v>70</v>
      </c>
      <c r="V5607" s="1" t="s">
        <v>24866</v>
      </c>
      <c r="Y5607" s="1" t="s">
        <v>16133</v>
      </c>
      <c r="Z5607" s="1" t="s">
        <v>165</v>
      </c>
      <c r="AA5607" s="1" t="s">
        <v>24867</v>
      </c>
      <c r="AB5607" s="1" t="s">
        <v>24867</v>
      </c>
      <c r="AC5607" s="1">
        <v>19</v>
      </c>
      <c r="AE5607" s="2">
        <v>45724.558067129627</v>
      </c>
      <c r="AF5607" s="1" t="s">
        <v>77</v>
      </c>
      <c r="AH5607" s="1" t="s">
        <v>125</v>
      </c>
      <c r="AI5607" s="1" t="s">
        <v>79</v>
      </c>
      <c r="AJ5607" s="1" t="s">
        <v>147</v>
      </c>
      <c r="AK5607" s="1" t="s">
        <v>1423</v>
      </c>
      <c r="AL5607" s="1" t="s">
        <v>6737</v>
      </c>
      <c r="AM5607" s="2">
        <v>45724.55809027778</v>
      </c>
      <c r="AN5607" s="1" t="s">
        <v>1423</v>
      </c>
      <c r="AP5607" s="1">
        <v>5779426</v>
      </c>
      <c r="AQ5607" s="1" t="s">
        <v>83</v>
      </c>
      <c r="AR5607" s="2">
        <v>45725.576111111113</v>
      </c>
      <c r="AS5607" s="1" t="s">
        <v>84</v>
      </c>
      <c r="AT5607" s="2">
        <v>45726.333333333336</v>
      </c>
      <c r="AU5607" s="1" t="s">
        <v>85</v>
      </c>
      <c r="AV5607" s="1" t="s">
        <v>169</v>
      </c>
      <c r="AW5607" s="1" t="s">
        <v>170</v>
      </c>
      <c r="AX5607" s="1" t="s">
        <v>5919</v>
      </c>
      <c r="AZ5607" s="2">
        <v>45725.576111111113</v>
      </c>
      <c r="BB5607" s="1" t="s">
        <v>2825</v>
      </c>
      <c r="BC5607" s="1" t="s">
        <v>153</v>
      </c>
      <c r="BD5607" s="1" t="s">
        <v>2826</v>
      </c>
      <c r="BE5607" s="1" t="s">
        <v>8254</v>
      </c>
      <c r="BF5607" s="1" t="s">
        <v>176</v>
      </c>
    </row>
    <row r="5608" spans="1:58" x14ac:dyDescent="0.35">
      <c r="A5608" s="1">
        <v>3019035</v>
      </c>
      <c r="B5608" s="1" t="s">
        <v>58</v>
      </c>
      <c r="C5608" s="1">
        <v>34699471</v>
      </c>
      <c r="D5608" s="1">
        <v>338565275</v>
      </c>
      <c r="E5608" s="1" t="s">
        <v>59</v>
      </c>
      <c r="F5608" s="1" t="s">
        <v>60</v>
      </c>
      <c r="G5608" s="1" t="s">
        <v>1845</v>
      </c>
      <c r="H5608" s="1" t="s">
        <v>496</v>
      </c>
      <c r="I5608" s="1">
        <v>770234261</v>
      </c>
      <c r="J5608" s="1" t="s">
        <v>24868</v>
      </c>
      <c r="K5608" s="1">
        <v>12</v>
      </c>
      <c r="L5608" s="1" t="s">
        <v>64</v>
      </c>
      <c r="M5608" s="1" t="s">
        <v>65</v>
      </c>
      <c r="N5608" s="2">
        <v>45574.416666666664</v>
      </c>
      <c r="O5608" s="1" t="s">
        <v>66</v>
      </c>
      <c r="Q5608" s="1" t="s">
        <v>67</v>
      </c>
      <c r="R5608" s="2">
        <v>45724.558576388888</v>
      </c>
      <c r="S5608" s="1" t="s">
        <v>1698</v>
      </c>
      <c r="T5608" s="1" t="s">
        <v>69</v>
      </c>
      <c r="U5608" s="1" t="s">
        <v>70</v>
      </c>
      <c r="V5608" s="1" t="s">
        <v>24869</v>
      </c>
      <c r="Y5608" s="1" t="s">
        <v>7736</v>
      </c>
      <c r="Z5608" s="1" t="s">
        <v>2321</v>
      </c>
      <c r="AA5608" s="1" t="s">
        <v>2321</v>
      </c>
      <c r="AB5608" s="1" t="s">
        <v>20253</v>
      </c>
      <c r="AE5608" s="2">
        <v>45724.558587962965</v>
      </c>
      <c r="AF5608" s="1" t="s">
        <v>77</v>
      </c>
      <c r="AH5608" s="1" t="s">
        <v>78</v>
      </c>
      <c r="AI5608" s="1" t="s">
        <v>79</v>
      </c>
      <c r="AJ5608" s="1" t="s">
        <v>378</v>
      </c>
      <c r="AK5608" s="1" t="s">
        <v>6222</v>
      </c>
      <c r="AL5608" s="1" t="s">
        <v>1698</v>
      </c>
      <c r="AM5608" s="2">
        <v>45724.558622685188</v>
      </c>
      <c r="AN5608" s="1" t="s">
        <v>6222</v>
      </c>
      <c r="AP5608" s="1">
        <v>5779427</v>
      </c>
      <c r="AQ5608" s="1" t="s">
        <v>83</v>
      </c>
      <c r="AR5608" s="2">
        <v>45724.673217592594</v>
      </c>
      <c r="AS5608" s="1" t="s">
        <v>84</v>
      </c>
      <c r="AT5608" s="2">
        <v>45726.333333333336</v>
      </c>
      <c r="AU5608" s="1" t="s">
        <v>85</v>
      </c>
      <c r="AV5608" s="1" t="s">
        <v>1214</v>
      </c>
      <c r="AW5608" s="1" t="s">
        <v>1215</v>
      </c>
      <c r="AX5608" s="1" t="s">
        <v>9678</v>
      </c>
      <c r="AZ5608" s="2">
        <v>45724.673217592594</v>
      </c>
      <c r="BB5608" s="1" t="s">
        <v>1425</v>
      </c>
      <c r="BC5608" s="1" t="s">
        <v>1426</v>
      </c>
      <c r="BD5608" s="1" t="s">
        <v>1427</v>
      </c>
      <c r="BE5608" s="1" t="s">
        <v>24870</v>
      </c>
      <c r="BF5608" s="1" t="s">
        <v>735</v>
      </c>
    </row>
    <row r="5609" spans="1:58" x14ac:dyDescent="0.35">
      <c r="A5609" s="1">
        <v>3019036</v>
      </c>
      <c r="B5609" s="1" t="s">
        <v>223</v>
      </c>
      <c r="C5609" s="1">
        <v>39870871</v>
      </c>
      <c r="D5609" s="1">
        <v>339418332</v>
      </c>
      <c r="E5609" s="1" t="s">
        <v>59</v>
      </c>
      <c r="F5609" s="1" t="s">
        <v>60</v>
      </c>
      <c r="G5609" s="1" t="s">
        <v>24871</v>
      </c>
      <c r="H5609" s="1" t="s">
        <v>24872</v>
      </c>
      <c r="I5609" s="1">
        <v>772194985</v>
      </c>
      <c r="J5609" s="1" t="s">
        <v>24873</v>
      </c>
      <c r="K5609" s="1">
        <v>15</v>
      </c>
      <c r="L5609" s="1" t="s">
        <v>64</v>
      </c>
      <c r="M5609" s="1" t="s">
        <v>65</v>
      </c>
      <c r="N5609" s="2">
        <v>44875.5</v>
      </c>
      <c r="O5609" s="1" t="s">
        <v>98</v>
      </c>
      <c r="Q5609" s="1" t="s">
        <v>67</v>
      </c>
      <c r="R5609" s="2">
        <v>45724.558703703704</v>
      </c>
      <c r="S5609" s="1" t="s">
        <v>5008</v>
      </c>
      <c r="T5609" s="1" t="s">
        <v>100</v>
      </c>
      <c r="U5609" s="1" t="s">
        <v>1031</v>
      </c>
      <c r="V5609" s="1" t="s">
        <v>24874</v>
      </c>
      <c r="W5609" s="1" t="s">
        <v>143</v>
      </c>
      <c r="X5609" s="1" t="s">
        <v>143</v>
      </c>
      <c r="Y5609" s="1" t="s">
        <v>2273</v>
      </c>
      <c r="Z5609" s="1" t="s">
        <v>388</v>
      </c>
      <c r="AA5609" s="1" t="s">
        <v>9285</v>
      </c>
      <c r="AB5609" s="1" t="s">
        <v>124</v>
      </c>
      <c r="AE5609" s="2">
        <v>45724.558715277781</v>
      </c>
      <c r="AF5609" s="1" t="s">
        <v>77</v>
      </c>
      <c r="AH5609" s="1" t="s">
        <v>125</v>
      </c>
      <c r="AI5609" s="1" t="s">
        <v>106</v>
      </c>
      <c r="AJ5609" s="1" t="s">
        <v>674</v>
      </c>
      <c r="AK5609" s="1" t="s">
        <v>24874</v>
      </c>
      <c r="AL5609" s="1" t="s">
        <v>5008</v>
      </c>
      <c r="AM5609" s="2">
        <v>45724.558761574073</v>
      </c>
      <c r="AN5609" s="1" t="s">
        <v>24874</v>
      </c>
      <c r="AP5609" s="1">
        <v>5779429</v>
      </c>
      <c r="AQ5609" s="1" t="s">
        <v>83</v>
      </c>
      <c r="AR5609" s="2">
        <v>45725.578043981484</v>
      </c>
      <c r="AS5609" s="1" t="s">
        <v>84</v>
      </c>
      <c r="AT5609" s="2">
        <v>45726.333333333336</v>
      </c>
      <c r="AU5609" s="1" t="s">
        <v>85</v>
      </c>
      <c r="AV5609" s="1" t="s">
        <v>149</v>
      </c>
      <c r="AW5609" s="1" t="s">
        <v>150</v>
      </c>
      <c r="AX5609" s="1" t="s">
        <v>745</v>
      </c>
      <c r="AZ5609" s="2">
        <v>45725.578043981484</v>
      </c>
      <c r="BB5609" s="1" t="s">
        <v>14648</v>
      </c>
      <c r="BC5609" s="1" t="s">
        <v>14649</v>
      </c>
      <c r="BD5609" s="1" t="s">
        <v>14650</v>
      </c>
      <c r="BE5609" s="1" t="s">
        <v>1947</v>
      </c>
      <c r="BF5609" s="1" t="s">
        <v>290</v>
      </c>
    </row>
    <row r="5610" spans="1:58" x14ac:dyDescent="0.35">
      <c r="A5610" s="1">
        <v>3019037</v>
      </c>
      <c r="B5610" s="1" t="s">
        <v>58</v>
      </c>
      <c r="C5610" s="1">
        <v>949951</v>
      </c>
      <c r="D5610" s="1">
        <v>338379878</v>
      </c>
      <c r="E5610" s="1" t="s">
        <v>59</v>
      </c>
      <c r="F5610" s="1" t="s">
        <v>60</v>
      </c>
      <c r="G5610" s="1" t="s">
        <v>394</v>
      </c>
      <c r="H5610" s="1" t="s">
        <v>24875</v>
      </c>
      <c r="I5610" s="1">
        <v>770180473</v>
      </c>
      <c r="J5610" s="1" t="s">
        <v>6444</v>
      </c>
      <c r="K5610" s="1">
        <v>13</v>
      </c>
      <c r="L5610" s="1" t="s">
        <v>1029</v>
      </c>
      <c r="M5610" s="1" t="s">
        <v>65</v>
      </c>
      <c r="N5610" s="2">
        <v>45017</v>
      </c>
      <c r="O5610" s="1" t="s">
        <v>180</v>
      </c>
      <c r="Q5610" s="1" t="s">
        <v>67</v>
      </c>
      <c r="R5610" s="2">
        <v>45724.558981481481</v>
      </c>
      <c r="S5610" s="1" t="s">
        <v>2318</v>
      </c>
      <c r="T5610" s="1" t="s">
        <v>69</v>
      </c>
      <c r="U5610" s="1" t="s">
        <v>70</v>
      </c>
      <c r="V5610" s="1" t="s">
        <v>24876</v>
      </c>
      <c r="W5610" s="1" t="s">
        <v>162</v>
      </c>
      <c r="X5610" s="1" t="s">
        <v>1191</v>
      </c>
      <c r="Y5610" s="1" t="s">
        <v>4152</v>
      </c>
      <c r="Z5610" s="1" t="s">
        <v>1193</v>
      </c>
      <c r="AA5610" s="1" t="s">
        <v>4153</v>
      </c>
      <c r="AB5610" s="1" t="s">
        <v>4153</v>
      </c>
      <c r="AE5610" s="2">
        <v>45724.558993055558</v>
      </c>
      <c r="AF5610" s="1" t="s">
        <v>77</v>
      </c>
      <c r="AH5610" s="1" t="s">
        <v>125</v>
      </c>
      <c r="AI5610" s="1" t="s">
        <v>58</v>
      </c>
      <c r="AJ5610" s="1" t="s">
        <v>378</v>
      </c>
      <c r="AK5610" s="1" t="s">
        <v>24876</v>
      </c>
      <c r="AL5610" s="1" t="s">
        <v>2318</v>
      </c>
      <c r="AM5610" s="2">
        <v>45724.91815972222</v>
      </c>
      <c r="AN5610" s="1" t="s">
        <v>24877</v>
      </c>
      <c r="AO5610" s="1" t="s">
        <v>14364</v>
      </c>
      <c r="AP5610" s="1">
        <v>5780321</v>
      </c>
      <c r="AQ5610" s="1" t="s">
        <v>83</v>
      </c>
      <c r="AR5610" s="2">
        <v>45725.620266203703</v>
      </c>
      <c r="AS5610" s="1" t="s">
        <v>84</v>
      </c>
      <c r="AT5610" s="2">
        <v>45724.333333333336</v>
      </c>
      <c r="AU5610" s="1" t="s">
        <v>573</v>
      </c>
      <c r="AV5610" s="1" t="s">
        <v>1680</v>
      </c>
      <c r="AW5610" s="1" t="s">
        <v>1681</v>
      </c>
      <c r="AX5610" s="1" t="s">
        <v>1682</v>
      </c>
      <c r="AZ5610" s="2">
        <v>45725.620266203703</v>
      </c>
      <c r="BB5610" s="1" t="s">
        <v>551</v>
      </c>
      <c r="BC5610" s="1" t="s">
        <v>552</v>
      </c>
      <c r="BD5610" s="1" t="s">
        <v>553</v>
      </c>
      <c r="BE5610" s="1" t="s">
        <v>2228</v>
      </c>
      <c r="BF5610" s="1" t="s">
        <v>1383</v>
      </c>
    </row>
    <row r="5611" spans="1:58" x14ac:dyDescent="0.35">
      <c r="A5611" s="1">
        <v>3019038</v>
      </c>
      <c r="B5611" s="1" t="s">
        <v>58</v>
      </c>
      <c r="C5611" s="1">
        <v>44757841</v>
      </c>
      <c r="D5611" s="1">
        <v>339617773</v>
      </c>
      <c r="E5611" s="1" t="s">
        <v>59</v>
      </c>
      <c r="F5611" s="1" t="s">
        <v>60</v>
      </c>
      <c r="G5611" s="1" t="s">
        <v>555</v>
      </c>
      <c r="H5611" s="1" t="s">
        <v>315</v>
      </c>
      <c r="I5611" s="1">
        <v>781339807</v>
      </c>
      <c r="J5611" s="1" t="s">
        <v>1940</v>
      </c>
      <c r="K5611" s="1">
        <v>16</v>
      </c>
      <c r="L5611" s="1" t="s">
        <v>64</v>
      </c>
      <c r="M5611" s="1" t="s">
        <v>65</v>
      </c>
      <c r="N5611" s="2">
        <v>45641.75</v>
      </c>
      <c r="O5611" s="1" t="s">
        <v>66</v>
      </c>
      <c r="Q5611" s="1" t="s">
        <v>67</v>
      </c>
      <c r="R5611" s="2">
        <v>45724.559131944443</v>
      </c>
      <c r="S5611" s="1" t="s">
        <v>5277</v>
      </c>
      <c r="T5611" s="1" t="s">
        <v>100</v>
      </c>
      <c r="U5611" s="1" t="s">
        <v>70</v>
      </c>
      <c r="V5611" s="1" t="s">
        <v>24878</v>
      </c>
      <c r="W5611" s="1" t="s">
        <v>892</v>
      </c>
      <c r="X5611" s="1" t="s">
        <v>892</v>
      </c>
      <c r="Y5611" s="1" t="s">
        <v>24879</v>
      </c>
      <c r="Z5611" s="1" t="s">
        <v>1444</v>
      </c>
      <c r="AA5611" s="1" t="s">
        <v>20564</v>
      </c>
      <c r="AB5611" s="1" t="s">
        <v>124</v>
      </c>
      <c r="AE5611" s="2">
        <v>45724.559131944443</v>
      </c>
      <c r="AF5611" s="1" t="s">
        <v>77</v>
      </c>
      <c r="AH5611" s="1" t="s">
        <v>78</v>
      </c>
      <c r="AI5611" s="1" t="s">
        <v>79</v>
      </c>
      <c r="AJ5611" s="1" t="s">
        <v>378</v>
      </c>
      <c r="AK5611" s="1" t="s">
        <v>24880</v>
      </c>
      <c r="AL5611" s="1" t="s">
        <v>5277</v>
      </c>
      <c r="AM5611" s="2">
        <v>45724.559166666666</v>
      </c>
      <c r="AN5611" s="1" t="s">
        <v>24880</v>
      </c>
      <c r="AP5611" s="1">
        <v>5779431</v>
      </c>
      <c r="AQ5611" s="1" t="s">
        <v>83</v>
      </c>
      <c r="AR5611" s="2">
        <v>45725.483194444445</v>
      </c>
      <c r="AS5611" s="1" t="s">
        <v>84</v>
      </c>
      <c r="AT5611" s="2">
        <v>45726.333333333336</v>
      </c>
      <c r="AU5611" s="1" t="s">
        <v>85</v>
      </c>
      <c r="AV5611" s="1" t="s">
        <v>1446</v>
      </c>
      <c r="AW5611" s="1" t="s">
        <v>1447</v>
      </c>
      <c r="AX5611" s="1" t="s">
        <v>1587</v>
      </c>
      <c r="AZ5611" s="2">
        <v>45725.483194444445</v>
      </c>
      <c r="BB5611" s="1" t="s">
        <v>111</v>
      </c>
      <c r="BC5611" s="1" t="s">
        <v>112</v>
      </c>
      <c r="BD5611" s="1" t="s">
        <v>113</v>
      </c>
      <c r="BE5611" s="1" t="s">
        <v>24881</v>
      </c>
      <c r="BF5611" s="1" t="s">
        <v>886</v>
      </c>
    </row>
    <row r="5612" spans="1:58" x14ac:dyDescent="0.35">
      <c r="A5612" s="1">
        <v>3019040</v>
      </c>
      <c r="B5612" s="1" t="s">
        <v>58</v>
      </c>
      <c r="C5612" s="1">
        <v>40452031</v>
      </c>
      <c r="D5612" s="1">
        <v>338602534</v>
      </c>
      <c r="E5612" s="1" t="s">
        <v>59</v>
      </c>
      <c r="F5612" s="1" t="s">
        <v>60</v>
      </c>
      <c r="G5612" s="1" t="s">
        <v>1514</v>
      </c>
      <c r="H5612" s="1" t="s">
        <v>24882</v>
      </c>
      <c r="I5612" s="1">
        <v>781299062</v>
      </c>
      <c r="J5612" s="1" t="s">
        <v>24883</v>
      </c>
      <c r="K5612" s="1">
        <v>12</v>
      </c>
      <c r="L5612" s="1" t="s">
        <v>64</v>
      </c>
      <c r="M5612" s="1" t="s">
        <v>65</v>
      </c>
      <c r="N5612" s="2">
        <v>44982.685601851852</v>
      </c>
      <c r="O5612" s="1" t="s">
        <v>66</v>
      </c>
      <c r="Q5612" s="1" t="s">
        <v>67</v>
      </c>
      <c r="R5612" s="2">
        <v>45724.560069444444</v>
      </c>
      <c r="S5612" s="1" t="s">
        <v>12309</v>
      </c>
      <c r="T5612" s="1" t="s">
        <v>69</v>
      </c>
      <c r="U5612" s="1" t="s">
        <v>70</v>
      </c>
      <c r="V5612" s="1" t="s">
        <v>24884</v>
      </c>
      <c r="Y5612" s="1" t="s">
        <v>4316</v>
      </c>
      <c r="Z5612" s="1" t="s">
        <v>1067</v>
      </c>
      <c r="AA5612" s="1" t="s">
        <v>1067</v>
      </c>
      <c r="AB5612" s="1" t="s">
        <v>1067</v>
      </c>
      <c r="AE5612" s="2">
        <v>45724.560081018521</v>
      </c>
      <c r="AF5612" s="1" t="s">
        <v>77</v>
      </c>
      <c r="AH5612" s="1" t="s">
        <v>125</v>
      </c>
      <c r="AI5612" s="1" t="s">
        <v>79</v>
      </c>
      <c r="AJ5612" s="1" t="s">
        <v>378</v>
      </c>
      <c r="AK5612" s="1" t="s">
        <v>24884</v>
      </c>
      <c r="AL5612" s="1" t="s">
        <v>12309</v>
      </c>
      <c r="AM5612" s="2">
        <v>45724.560115740744</v>
      </c>
      <c r="AN5612" s="1" t="s">
        <v>24884</v>
      </c>
      <c r="AP5612" s="1">
        <v>5779436</v>
      </c>
      <c r="AQ5612" s="1" t="s">
        <v>83</v>
      </c>
      <c r="AR5612" s="2">
        <v>45724.983472222222</v>
      </c>
      <c r="AS5612" s="1" t="s">
        <v>84</v>
      </c>
      <c r="AT5612" s="2">
        <v>45726.333333333336</v>
      </c>
      <c r="AU5612" s="1" t="s">
        <v>85</v>
      </c>
      <c r="AV5612" s="1" t="s">
        <v>2117</v>
      </c>
      <c r="AW5612" s="1" t="s">
        <v>2118</v>
      </c>
      <c r="AX5612" s="1" t="s">
        <v>3185</v>
      </c>
      <c r="AZ5612" s="2">
        <v>45724.983472222222</v>
      </c>
      <c r="BB5612" s="1" t="s">
        <v>765</v>
      </c>
      <c r="BC5612" s="1" t="s">
        <v>766</v>
      </c>
      <c r="BD5612" s="1" t="s">
        <v>767</v>
      </c>
      <c r="BE5612" s="1" t="s">
        <v>23402</v>
      </c>
      <c r="BF5612" s="1" t="s">
        <v>14364</v>
      </c>
    </row>
    <row r="5613" spans="1:58" x14ac:dyDescent="0.35">
      <c r="A5613" s="1">
        <v>3019041</v>
      </c>
      <c r="B5613" s="1" t="s">
        <v>58</v>
      </c>
      <c r="C5613" s="1">
        <v>36220611</v>
      </c>
      <c r="D5613" s="1">
        <v>338359796</v>
      </c>
      <c r="E5613" s="1" t="s">
        <v>59</v>
      </c>
      <c r="F5613" s="1" t="s">
        <v>60</v>
      </c>
      <c r="G5613" s="1" t="s">
        <v>116</v>
      </c>
      <c r="H5613" s="1" t="s">
        <v>315</v>
      </c>
      <c r="I5613" s="1">
        <v>774607758</v>
      </c>
      <c r="J5613" s="1" t="s">
        <v>330</v>
      </c>
      <c r="K5613" s="1">
        <v>13</v>
      </c>
      <c r="L5613" s="1" t="s">
        <v>64</v>
      </c>
      <c r="M5613" s="1" t="s">
        <v>65</v>
      </c>
      <c r="N5613" s="2">
        <v>44987.5</v>
      </c>
      <c r="O5613" s="1" t="s">
        <v>353</v>
      </c>
      <c r="Q5613" s="1" t="s">
        <v>67</v>
      </c>
      <c r="R5613" s="2">
        <v>45724.560972222222</v>
      </c>
      <c r="S5613" s="1" t="s">
        <v>6452</v>
      </c>
      <c r="T5613" s="1" t="s">
        <v>69</v>
      </c>
      <c r="U5613" s="1" t="s">
        <v>723</v>
      </c>
      <c r="V5613" s="1" t="s">
        <v>24885</v>
      </c>
      <c r="W5613" s="1" t="s">
        <v>334</v>
      </c>
      <c r="X5613" s="1" t="s">
        <v>335</v>
      </c>
      <c r="Y5613" s="1" t="s">
        <v>5349</v>
      </c>
      <c r="Z5613" s="1" t="s">
        <v>2495</v>
      </c>
      <c r="AA5613" s="1" t="s">
        <v>5350</v>
      </c>
      <c r="AB5613" s="1" t="s">
        <v>124</v>
      </c>
      <c r="AC5613" s="1">
        <v>330</v>
      </c>
      <c r="AE5613" s="2">
        <v>45724.560983796298</v>
      </c>
      <c r="AF5613" s="1" t="s">
        <v>77</v>
      </c>
      <c r="AH5613" s="1" t="s">
        <v>125</v>
      </c>
      <c r="AI5613" s="1" t="s">
        <v>79</v>
      </c>
      <c r="AJ5613" s="1" t="s">
        <v>283</v>
      </c>
      <c r="AK5613" s="1" t="s">
        <v>24885</v>
      </c>
      <c r="AL5613" s="1" t="s">
        <v>6452</v>
      </c>
      <c r="AM5613" s="2">
        <v>45724.561030092591</v>
      </c>
      <c r="AN5613" s="1" t="s">
        <v>24885</v>
      </c>
      <c r="AP5613" s="1">
        <v>5779437</v>
      </c>
      <c r="AQ5613" s="1" t="s">
        <v>83</v>
      </c>
      <c r="AR5613" s="2">
        <v>45724.921678240738</v>
      </c>
      <c r="AS5613" s="1" t="s">
        <v>84</v>
      </c>
      <c r="AT5613" s="2">
        <v>45726.333333333336</v>
      </c>
      <c r="AU5613" s="1" t="s">
        <v>85</v>
      </c>
      <c r="AV5613" s="1" t="s">
        <v>1702</v>
      </c>
      <c r="AW5613" s="1" t="s">
        <v>1703</v>
      </c>
      <c r="AX5613" s="1" t="s">
        <v>10336</v>
      </c>
      <c r="AZ5613" s="2">
        <v>45724.921678240738</v>
      </c>
      <c r="BB5613" s="1" t="s">
        <v>765</v>
      </c>
      <c r="BC5613" s="1" t="s">
        <v>766</v>
      </c>
      <c r="BD5613" s="1" t="s">
        <v>767</v>
      </c>
      <c r="BE5613" s="1" t="s">
        <v>1120</v>
      </c>
      <c r="BF5613" s="1" t="s">
        <v>657</v>
      </c>
    </row>
    <row r="5614" spans="1:58" x14ac:dyDescent="0.35">
      <c r="A5614" s="1">
        <v>3019042</v>
      </c>
      <c r="B5614" s="1" t="s">
        <v>58</v>
      </c>
      <c r="C5614" s="1">
        <v>41602741</v>
      </c>
      <c r="D5614" s="1">
        <v>338403894</v>
      </c>
      <c r="E5614" s="1" t="s">
        <v>59</v>
      </c>
      <c r="F5614" s="1" t="s">
        <v>60</v>
      </c>
      <c r="G5614" s="1" t="s">
        <v>1204</v>
      </c>
      <c r="H5614" s="1" t="s">
        <v>382</v>
      </c>
      <c r="I5614" s="1">
        <v>785340907</v>
      </c>
      <c r="J5614" s="1" t="s">
        <v>1556</v>
      </c>
      <c r="K5614" s="1">
        <v>12</v>
      </c>
      <c r="L5614" s="1" t="s">
        <v>64</v>
      </c>
      <c r="M5614" s="1" t="s">
        <v>65</v>
      </c>
      <c r="N5614" s="2">
        <v>45253.71665509259</v>
      </c>
      <c r="O5614" s="1" t="s">
        <v>66</v>
      </c>
      <c r="Q5614" s="1" t="s">
        <v>67</v>
      </c>
      <c r="R5614" s="2">
        <v>45724.560972222222</v>
      </c>
      <c r="S5614" s="1" t="s">
        <v>6737</v>
      </c>
      <c r="T5614" s="1" t="s">
        <v>69</v>
      </c>
      <c r="U5614" s="1" t="s">
        <v>70</v>
      </c>
      <c r="V5614" s="1" t="s">
        <v>24886</v>
      </c>
      <c r="W5614" s="1" t="s">
        <v>72</v>
      </c>
      <c r="X5614" s="1" t="s">
        <v>73</v>
      </c>
      <c r="Y5614" s="1" t="s">
        <v>5618</v>
      </c>
      <c r="Z5614" s="1" t="s">
        <v>1477</v>
      </c>
      <c r="AA5614" s="1" t="s">
        <v>5619</v>
      </c>
      <c r="AB5614" s="1" t="s">
        <v>5619</v>
      </c>
      <c r="AE5614" s="2">
        <v>45724.765405092592</v>
      </c>
      <c r="AF5614" s="1" t="s">
        <v>77</v>
      </c>
      <c r="AH5614" s="1" t="s">
        <v>78</v>
      </c>
      <c r="AI5614" s="1" t="s">
        <v>58</v>
      </c>
      <c r="AJ5614" s="1" t="s">
        <v>80</v>
      </c>
      <c r="AK5614" s="1" t="s">
        <v>22914</v>
      </c>
      <c r="AL5614" s="1" t="s">
        <v>93</v>
      </c>
      <c r="AM5614" s="2">
        <v>45724.765497685185</v>
      </c>
      <c r="AN5614" s="1" t="s">
        <v>22914</v>
      </c>
      <c r="AO5614" s="1" t="s">
        <v>93</v>
      </c>
      <c r="AP5614" s="1">
        <v>5780087</v>
      </c>
      <c r="AQ5614" s="1" t="s">
        <v>83</v>
      </c>
      <c r="AR5614" s="2">
        <v>45725.628101851849</v>
      </c>
      <c r="AS5614" s="1" t="s">
        <v>84</v>
      </c>
      <c r="AT5614" s="2">
        <v>45724.5625</v>
      </c>
      <c r="AU5614" s="1" t="s">
        <v>85</v>
      </c>
      <c r="AV5614" s="1" t="s">
        <v>86</v>
      </c>
      <c r="AW5614" s="1" t="s">
        <v>87</v>
      </c>
      <c r="AX5614" s="1" t="s">
        <v>88</v>
      </c>
      <c r="AZ5614" s="2">
        <v>45725.628101851849</v>
      </c>
      <c r="BB5614" s="1" t="s">
        <v>594</v>
      </c>
      <c r="BC5614" s="1" t="s">
        <v>595</v>
      </c>
      <c r="BD5614" s="1" t="s">
        <v>596</v>
      </c>
      <c r="BE5614" s="1" t="s">
        <v>24887</v>
      </c>
      <c r="BF5614" s="1" t="s">
        <v>937</v>
      </c>
    </row>
    <row r="5615" spans="1:58" x14ac:dyDescent="0.35">
      <c r="A5615" s="1">
        <v>3019043</v>
      </c>
      <c r="B5615" s="1" t="s">
        <v>58</v>
      </c>
      <c r="C5615" s="1">
        <v>2129651</v>
      </c>
      <c r="D5615" s="1">
        <v>339412974</v>
      </c>
      <c r="E5615" s="1" t="s">
        <v>59</v>
      </c>
      <c r="F5615" s="1" t="s">
        <v>60</v>
      </c>
      <c r="G5615" s="1" t="s">
        <v>24888</v>
      </c>
      <c r="I5615" s="1">
        <v>785224895</v>
      </c>
      <c r="J5615" s="1" t="s">
        <v>24889</v>
      </c>
      <c r="K5615" s="1">
        <v>20</v>
      </c>
      <c r="L5615" s="1" t="s">
        <v>294</v>
      </c>
      <c r="M5615" s="1" t="s">
        <v>295</v>
      </c>
      <c r="N5615" s="2">
        <v>44935.759768518517</v>
      </c>
      <c r="O5615" s="1" t="s">
        <v>520</v>
      </c>
      <c r="Q5615" s="1" t="s">
        <v>67</v>
      </c>
      <c r="R5615" s="2">
        <v>45724.561111111114</v>
      </c>
      <c r="S5615" s="1" t="s">
        <v>7300</v>
      </c>
      <c r="T5615" s="1" t="s">
        <v>412</v>
      </c>
      <c r="U5615" s="1" t="s">
        <v>1208</v>
      </c>
      <c r="V5615" s="1" t="s">
        <v>24890</v>
      </c>
      <c r="W5615" s="1" t="s">
        <v>143</v>
      </c>
      <c r="X5615" s="1" t="s">
        <v>143</v>
      </c>
      <c r="Y5615" s="1" t="s">
        <v>144</v>
      </c>
      <c r="Z5615" s="1" t="s">
        <v>388</v>
      </c>
      <c r="AA5615" s="1" t="s">
        <v>9682</v>
      </c>
      <c r="AB5615" s="1" t="s">
        <v>124</v>
      </c>
      <c r="AE5615" s="2">
        <v>45724.65084490741</v>
      </c>
      <c r="AF5615" s="1" t="s">
        <v>417</v>
      </c>
      <c r="AG5615" s="1">
        <v>48</v>
      </c>
      <c r="AH5615" s="1" t="s">
        <v>125</v>
      </c>
      <c r="AI5615" s="1" t="s">
        <v>79</v>
      </c>
      <c r="AJ5615" s="1" t="s">
        <v>126</v>
      </c>
      <c r="AK5615" s="1" t="s">
        <v>24891</v>
      </c>
      <c r="AL5615" s="1" t="s">
        <v>4924</v>
      </c>
      <c r="AM5615" s="2">
        <v>45724.650960648149</v>
      </c>
      <c r="AN5615" s="1" t="s">
        <v>24891</v>
      </c>
      <c r="AO5615" s="1" t="s">
        <v>4924</v>
      </c>
      <c r="AP5615" s="1">
        <v>5779751</v>
      </c>
      <c r="AQ5615" s="1" t="s">
        <v>83</v>
      </c>
      <c r="AR5615" s="2">
        <v>45725.511030092595</v>
      </c>
      <c r="AS5615" s="1" t="s">
        <v>84</v>
      </c>
      <c r="AT5615" s="2">
        <v>45724.5625</v>
      </c>
      <c r="AU5615" s="1" t="s">
        <v>573</v>
      </c>
      <c r="AV5615" s="1" t="s">
        <v>149</v>
      </c>
      <c r="AW5615" s="1" t="s">
        <v>150</v>
      </c>
      <c r="AX5615" s="1" t="s">
        <v>151</v>
      </c>
      <c r="AY5615" s="2">
        <v>45726.65084490741</v>
      </c>
      <c r="AZ5615" s="2">
        <v>45725.511030092595</v>
      </c>
      <c r="BA5615" s="1" t="s">
        <v>419</v>
      </c>
      <c r="BB5615" s="1" t="s">
        <v>1777</v>
      </c>
      <c r="BC5615" s="1" t="s">
        <v>1521</v>
      </c>
      <c r="BD5615" s="1" t="s">
        <v>815</v>
      </c>
      <c r="BE5615" s="1" t="s">
        <v>10067</v>
      </c>
      <c r="BF5615" s="1" t="s">
        <v>914</v>
      </c>
    </row>
    <row r="5616" spans="1:58" x14ac:dyDescent="0.35">
      <c r="A5616" s="1">
        <v>3019044</v>
      </c>
      <c r="B5616" s="1" t="s">
        <v>58</v>
      </c>
      <c r="C5616" s="1">
        <v>35038651</v>
      </c>
      <c r="D5616" s="1">
        <v>338782095</v>
      </c>
      <c r="E5616" s="1" t="s">
        <v>59</v>
      </c>
      <c r="F5616" s="1" t="s">
        <v>60</v>
      </c>
      <c r="G5616" s="1" t="s">
        <v>769</v>
      </c>
      <c r="H5616" s="1" t="s">
        <v>24892</v>
      </c>
      <c r="I5616" s="1" t="s">
        <v>24893</v>
      </c>
      <c r="J5616" s="1" t="s">
        <v>4754</v>
      </c>
      <c r="K5616" s="1">
        <v>23</v>
      </c>
      <c r="L5616" s="1" t="s">
        <v>64</v>
      </c>
      <c r="M5616" s="1" t="s">
        <v>65</v>
      </c>
      <c r="N5616" s="2">
        <v>45324.695868055554</v>
      </c>
      <c r="O5616" s="1" t="s">
        <v>66</v>
      </c>
      <c r="Q5616" s="1" t="s">
        <v>67</v>
      </c>
      <c r="R5616" s="2">
        <v>45724.561168981483</v>
      </c>
      <c r="S5616" s="1" t="s">
        <v>722</v>
      </c>
      <c r="T5616" s="1" t="s">
        <v>100</v>
      </c>
      <c r="U5616" s="1" t="s">
        <v>863</v>
      </c>
      <c r="V5616" s="1" t="s">
        <v>24894</v>
      </c>
      <c r="W5616" s="1" t="s">
        <v>162</v>
      </c>
      <c r="X5616" s="1" t="s">
        <v>1191</v>
      </c>
      <c r="Y5616" s="1" t="s">
        <v>17980</v>
      </c>
      <c r="Z5616" s="1" t="s">
        <v>400</v>
      </c>
      <c r="AA5616" s="1" t="s">
        <v>18423</v>
      </c>
      <c r="AB5616" s="1" t="s">
        <v>124</v>
      </c>
      <c r="AE5616" s="2">
        <v>45724.561168981483</v>
      </c>
      <c r="AF5616" s="1" t="s">
        <v>77</v>
      </c>
      <c r="AH5616" s="1" t="s">
        <v>78</v>
      </c>
      <c r="AI5616" s="1" t="s">
        <v>79</v>
      </c>
      <c r="AJ5616" s="1" t="s">
        <v>283</v>
      </c>
      <c r="AK5616" s="1" t="s">
        <v>24895</v>
      </c>
      <c r="AL5616" s="1" t="s">
        <v>722</v>
      </c>
      <c r="AM5616" s="2">
        <v>45724.561215277776</v>
      </c>
      <c r="AN5616" s="1" t="s">
        <v>24895</v>
      </c>
      <c r="AP5616" s="1">
        <v>5779439</v>
      </c>
      <c r="AQ5616" s="1" t="s">
        <v>83</v>
      </c>
      <c r="AR5616" s="2">
        <v>45724.755011574074</v>
      </c>
      <c r="AS5616" s="1" t="s">
        <v>84</v>
      </c>
      <c r="AT5616" s="2">
        <v>45726.333333333336</v>
      </c>
      <c r="AU5616" s="1" t="s">
        <v>85</v>
      </c>
      <c r="AV5616" s="1" t="s">
        <v>1196</v>
      </c>
      <c r="AW5616" s="1" t="s">
        <v>1197</v>
      </c>
      <c r="AX5616" s="1" t="s">
        <v>4259</v>
      </c>
      <c r="AZ5616" s="2">
        <v>45724.755011574074</v>
      </c>
      <c r="BB5616" s="1" t="s">
        <v>1425</v>
      </c>
      <c r="BC5616" s="1" t="s">
        <v>1426</v>
      </c>
      <c r="BD5616" s="1" t="s">
        <v>1427</v>
      </c>
      <c r="BE5616" s="1" t="s">
        <v>24896</v>
      </c>
      <c r="BF5616" s="1" t="s">
        <v>735</v>
      </c>
    </row>
    <row r="5617" spans="1:58" x14ac:dyDescent="0.35">
      <c r="A5617" s="1">
        <v>3019045</v>
      </c>
      <c r="B5617" s="1" t="s">
        <v>58</v>
      </c>
      <c r="C5617" s="1">
        <v>34176081</v>
      </c>
      <c r="D5617" s="1">
        <v>338364363</v>
      </c>
      <c r="E5617" s="1" t="s">
        <v>59</v>
      </c>
      <c r="F5617" s="1" t="s">
        <v>60</v>
      </c>
      <c r="G5617" s="1" t="s">
        <v>24897</v>
      </c>
      <c r="H5617" s="1" t="s">
        <v>24898</v>
      </c>
      <c r="I5617" s="1">
        <v>781385715</v>
      </c>
      <c r="J5617" s="1" t="s">
        <v>24899</v>
      </c>
      <c r="K5617" s="1">
        <v>13</v>
      </c>
      <c r="L5617" s="1" t="s">
        <v>64</v>
      </c>
      <c r="M5617" s="1" t="s">
        <v>65</v>
      </c>
      <c r="N5617" s="2">
        <v>45105.751273148147</v>
      </c>
      <c r="O5617" s="1" t="s">
        <v>66</v>
      </c>
      <c r="Q5617" s="1" t="s">
        <v>67</v>
      </c>
      <c r="R5617" s="2">
        <v>45724.561550925922</v>
      </c>
      <c r="S5617" s="1" t="s">
        <v>7053</v>
      </c>
      <c r="T5617" s="1" t="s">
        <v>1021</v>
      </c>
      <c r="U5617" s="1" t="s">
        <v>101</v>
      </c>
      <c r="V5617" s="1" t="s">
        <v>24900</v>
      </c>
      <c r="W5617" s="1" t="s">
        <v>653</v>
      </c>
      <c r="X5617" s="1" t="s">
        <v>942</v>
      </c>
      <c r="Y5617" s="1" t="s">
        <v>14310</v>
      </c>
      <c r="Z5617" s="1" t="s">
        <v>1476</v>
      </c>
      <c r="AA5617" s="1" t="s">
        <v>24901</v>
      </c>
      <c r="AB5617" s="1" t="s">
        <v>24901</v>
      </c>
      <c r="AE5617" s="2">
        <v>45724.561562499999</v>
      </c>
      <c r="AF5617" s="1" t="s">
        <v>77</v>
      </c>
      <c r="AH5617" s="1" t="s">
        <v>125</v>
      </c>
      <c r="AI5617" s="1" t="s">
        <v>79</v>
      </c>
      <c r="AJ5617" s="1" t="s">
        <v>855</v>
      </c>
      <c r="AK5617" s="1" t="s">
        <v>24902</v>
      </c>
      <c r="AL5617" s="1" t="s">
        <v>7053</v>
      </c>
      <c r="AM5617" s="2">
        <v>45724.561597222222</v>
      </c>
      <c r="AN5617" s="1" t="s">
        <v>24902</v>
      </c>
      <c r="AP5617" s="1">
        <v>5779441</v>
      </c>
      <c r="AQ5617" s="1" t="s">
        <v>83</v>
      </c>
      <c r="AR5617" s="2">
        <v>45724.933078703703</v>
      </c>
      <c r="AS5617" s="1" t="s">
        <v>84</v>
      </c>
      <c r="AZ5617" s="2">
        <v>45724.933078703703</v>
      </c>
      <c r="BB5617" s="1" t="s">
        <v>192</v>
      </c>
      <c r="BC5617" s="1" t="s">
        <v>193</v>
      </c>
      <c r="BD5617" s="1" t="s">
        <v>194</v>
      </c>
      <c r="BE5617" s="1" t="s">
        <v>23382</v>
      </c>
      <c r="BF5617" s="1" t="s">
        <v>14364</v>
      </c>
    </row>
    <row r="5618" spans="1:58" x14ac:dyDescent="0.35">
      <c r="A5618" s="1">
        <v>3019046</v>
      </c>
      <c r="B5618" s="1" t="s">
        <v>58</v>
      </c>
      <c r="C5618" s="1">
        <v>38408371</v>
      </c>
      <c r="D5618" s="1">
        <v>339815929</v>
      </c>
      <c r="E5618" s="1" t="s">
        <v>59</v>
      </c>
      <c r="F5618" s="1" t="s">
        <v>60</v>
      </c>
      <c r="G5618" s="1" t="s">
        <v>4687</v>
      </c>
      <c r="H5618" s="1" t="s">
        <v>24903</v>
      </c>
      <c r="I5618" s="1">
        <v>770402286</v>
      </c>
      <c r="J5618" s="1" t="s">
        <v>24904</v>
      </c>
      <c r="K5618" s="1">
        <v>15</v>
      </c>
      <c r="L5618" s="1" t="s">
        <v>64</v>
      </c>
      <c r="M5618" s="1" t="s">
        <v>65</v>
      </c>
      <c r="N5618" s="2">
        <v>45699.625011574077</v>
      </c>
      <c r="O5618" s="1" t="s">
        <v>66</v>
      </c>
      <c r="Q5618" s="1" t="s">
        <v>67</v>
      </c>
      <c r="R5618" s="2">
        <v>45724.561828703707</v>
      </c>
      <c r="S5618" s="1" t="s">
        <v>4136</v>
      </c>
      <c r="T5618" s="1" t="s">
        <v>69</v>
      </c>
      <c r="U5618" s="1" t="s">
        <v>70</v>
      </c>
      <c r="V5618" s="1" t="s">
        <v>24905</v>
      </c>
      <c r="W5618" s="1" t="s">
        <v>3521</v>
      </c>
      <c r="X5618" s="1" t="s">
        <v>3522</v>
      </c>
      <c r="Y5618" s="1" t="s">
        <v>14677</v>
      </c>
      <c r="Z5618" s="1" t="s">
        <v>3524</v>
      </c>
      <c r="AA5618" s="1" t="s">
        <v>14678</v>
      </c>
      <c r="AB5618" s="1" t="s">
        <v>124</v>
      </c>
      <c r="AC5618" s="1">
        <v>773615552</v>
      </c>
      <c r="AE5618" s="2">
        <v>45724.561840277776</v>
      </c>
      <c r="AF5618" s="1" t="s">
        <v>77</v>
      </c>
      <c r="AH5618" s="1" t="s">
        <v>78</v>
      </c>
      <c r="AI5618" s="1" t="s">
        <v>79</v>
      </c>
      <c r="AJ5618" s="1" t="s">
        <v>283</v>
      </c>
      <c r="AK5618" s="1" t="s">
        <v>1423</v>
      </c>
      <c r="AL5618" s="1" t="s">
        <v>4136</v>
      </c>
      <c r="AM5618" s="2">
        <v>45724.561863425923</v>
      </c>
      <c r="AN5618" s="1" t="s">
        <v>1423</v>
      </c>
      <c r="AP5618" s="1">
        <v>5779442</v>
      </c>
      <c r="AQ5618" s="1" t="s">
        <v>83</v>
      </c>
      <c r="AR5618" s="2">
        <v>45724.922372685185</v>
      </c>
      <c r="AS5618" s="1" t="s">
        <v>84</v>
      </c>
      <c r="AT5618" s="2">
        <v>45726.333333333336</v>
      </c>
      <c r="AU5618" s="1" t="s">
        <v>85</v>
      </c>
      <c r="AV5618" s="1" t="s">
        <v>3527</v>
      </c>
      <c r="AW5618" s="1" t="s">
        <v>3528</v>
      </c>
      <c r="AX5618" s="1" t="s">
        <v>4122</v>
      </c>
      <c r="AZ5618" s="2">
        <v>45724.922372685185</v>
      </c>
      <c r="BB5618" s="1" t="s">
        <v>776</v>
      </c>
      <c r="BC5618" s="1" t="s">
        <v>777</v>
      </c>
      <c r="BD5618" s="1" t="s">
        <v>778</v>
      </c>
      <c r="BE5618" s="1" t="s">
        <v>24906</v>
      </c>
      <c r="BF5618" s="1" t="s">
        <v>14364</v>
      </c>
    </row>
    <row r="5619" spans="1:58" x14ac:dyDescent="0.35">
      <c r="A5619" s="1">
        <v>3019047</v>
      </c>
      <c r="B5619" s="1" t="s">
        <v>223</v>
      </c>
      <c r="C5619" s="1">
        <v>36848221</v>
      </c>
      <c r="D5619" s="1">
        <v>339971765</v>
      </c>
      <c r="E5619" s="1" t="s">
        <v>59</v>
      </c>
      <c r="F5619" s="1" t="s">
        <v>60</v>
      </c>
      <c r="G5619" s="1" t="s">
        <v>4421</v>
      </c>
      <c r="H5619" s="1" t="s">
        <v>1367</v>
      </c>
      <c r="I5619" s="1">
        <v>776521069</v>
      </c>
      <c r="J5619" s="1" t="s">
        <v>24907</v>
      </c>
      <c r="K5619" s="1">
        <v>19</v>
      </c>
      <c r="L5619" s="1" t="s">
        <v>64</v>
      </c>
      <c r="M5619" s="1" t="s">
        <v>65</v>
      </c>
      <c r="N5619" s="2">
        <v>44188</v>
      </c>
      <c r="O5619" s="1" t="s">
        <v>98</v>
      </c>
      <c r="Q5619" s="1" t="s">
        <v>67</v>
      </c>
      <c r="R5619" s="2">
        <v>45724.562337962961</v>
      </c>
      <c r="S5619" s="1" t="s">
        <v>12724</v>
      </c>
      <c r="T5619" s="1" t="s">
        <v>69</v>
      </c>
      <c r="U5619" s="1" t="s">
        <v>70</v>
      </c>
      <c r="V5619" s="1" t="s">
        <v>24908</v>
      </c>
      <c r="W5619" s="1" t="s">
        <v>785</v>
      </c>
      <c r="X5619" s="1" t="s">
        <v>1925</v>
      </c>
      <c r="Y5619" s="1" t="s">
        <v>2351</v>
      </c>
      <c r="Z5619" s="1" t="s">
        <v>1927</v>
      </c>
      <c r="AA5619" s="1" t="s">
        <v>23607</v>
      </c>
      <c r="AB5619" s="1" t="s">
        <v>124</v>
      </c>
      <c r="AE5619" s="2">
        <v>45724.562349537038</v>
      </c>
      <c r="AF5619" s="1" t="s">
        <v>77</v>
      </c>
      <c r="AH5619" s="1" t="s">
        <v>125</v>
      </c>
      <c r="AI5619" s="1" t="s">
        <v>106</v>
      </c>
      <c r="AJ5619" s="1" t="s">
        <v>107</v>
      </c>
      <c r="AK5619" s="1" t="s">
        <v>24908</v>
      </c>
      <c r="AL5619" s="1" t="s">
        <v>12724</v>
      </c>
      <c r="AM5619" s="2">
        <v>45724.562372685185</v>
      </c>
      <c r="AN5619" s="1" t="s">
        <v>24908</v>
      </c>
      <c r="AP5619" s="1">
        <v>5779443</v>
      </c>
      <c r="AQ5619" s="1" t="s">
        <v>83</v>
      </c>
      <c r="AR5619" s="2">
        <v>45724.7656712963</v>
      </c>
      <c r="AS5619" s="1" t="s">
        <v>84</v>
      </c>
      <c r="AT5619" s="2">
        <v>45724.5625</v>
      </c>
      <c r="AU5619" s="1" t="s">
        <v>573</v>
      </c>
      <c r="AV5619" s="1" t="s">
        <v>790</v>
      </c>
      <c r="AW5619" s="1" t="s">
        <v>791</v>
      </c>
      <c r="AX5619" s="1" t="s">
        <v>8299</v>
      </c>
      <c r="AZ5619" s="2">
        <v>45724.7656712963</v>
      </c>
      <c r="BB5619" s="1" t="s">
        <v>933</v>
      </c>
      <c r="BC5619" s="1" t="s">
        <v>934</v>
      </c>
      <c r="BD5619" s="1" t="s">
        <v>935</v>
      </c>
      <c r="BE5619" s="1" t="s">
        <v>24909</v>
      </c>
      <c r="BF5619" s="1" t="s">
        <v>2355</v>
      </c>
    </row>
    <row r="5620" spans="1:58" x14ac:dyDescent="0.35">
      <c r="A5620" s="1">
        <v>3019049</v>
      </c>
      <c r="B5620" s="1" t="s">
        <v>1203</v>
      </c>
      <c r="C5620" s="1">
        <v>42561791</v>
      </c>
      <c r="D5620" s="1">
        <v>338578798</v>
      </c>
      <c r="E5620" s="1" t="s">
        <v>59</v>
      </c>
      <c r="F5620" s="1" t="s">
        <v>60</v>
      </c>
      <c r="G5620" s="1" t="s">
        <v>4435</v>
      </c>
      <c r="H5620" s="1" t="s">
        <v>5780</v>
      </c>
      <c r="I5620" s="1">
        <v>784689561</v>
      </c>
      <c r="J5620" s="1" t="s">
        <v>24910</v>
      </c>
      <c r="K5620" s="1">
        <v>13</v>
      </c>
      <c r="L5620" s="1" t="s">
        <v>64</v>
      </c>
      <c r="M5620" s="1" t="s">
        <v>65</v>
      </c>
      <c r="N5620" s="2">
        <v>45328.708333333336</v>
      </c>
      <c r="O5620" s="1" t="s">
        <v>497</v>
      </c>
      <c r="Q5620" s="1" t="s">
        <v>67</v>
      </c>
      <c r="R5620" s="2">
        <v>45724.563171296293</v>
      </c>
      <c r="S5620" s="1" t="s">
        <v>2172</v>
      </c>
      <c r="T5620" s="1" t="s">
        <v>639</v>
      </c>
      <c r="U5620" s="1" t="s">
        <v>70</v>
      </c>
      <c r="V5620" s="1" t="s">
        <v>24911</v>
      </c>
      <c r="W5620" s="1" t="s">
        <v>653</v>
      </c>
      <c r="X5620" s="1" t="s">
        <v>942</v>
      </c>
      <c r="Y5620" s="1" t="s">
        <v>7055</v>
      </c>
      <c r="Z5620" s="1" t="s">
        <v>2705</v>
      </c>
      <c r="AA5620" s="1" t="s">
        <v>24912</v>
      </c>
      <c r="AB5620" s="1" t="s">
        <v>124</v>
      </c>
      <c r="AE5620" s="2">
        <v>45724.564456018517</v>
      </c>
      <c r="AF5620" s="1" t="s">
        <v>77</v>
      </c>
      <c r="AH5620" s="1" t="s">
        <v>125</v>
      </c>
      <c r="AI5620" s="1" t="s">
        <v>360</v>
      </c>
      <c r="AJ5620" s="1" t="s">
        <v>1212</v>
      </c>
      <c r="AK5620" s="1" t="s">
        <v>24913</v>
      </c>
      <c r="AL5620" s="1" t="s">
        <v>2172</v>
      </c>
      <c r="AM5620" s="2">
        <v>45724.564571759256</v>
      </c>
      <c r="AO5620" s="1" t="s">
        <v>2172</v>
      </c>
      <c r="AP5620" s="1">
        <v>5779450</v>
      </c>
      <c r="AQ5620" s="1" t="s">
        <v>83</v>
      </c>
      <c r="AR5620" s="2">
        <v>45725.085474537038</v>
      </c>
      <c r="AS5620" s="1" t="s">
        <v>84</v>
      </c>
      <c r="AT5620" s="2">
        <v>45724.333333333336</v>
      </c>
      <c r="AU5620" s="1" t="s">
        <v>573</v>
      </c>
      <c r="AV5620" s="1" t="s">
        <v>947</v>
      </c>
      <c r="AW5620" s="1" t="s">
        <v>948</v>
      </c>
      <c r="AX5620" s="1" t="s">
        <v>1664</v>
      </c>
      <c r="AZ5620" s="2">
        <v>45725.085474537038</v>
      </c>
      <c r="BB5620" s="1" t="s">
        <v>3431</v>
      </c>
      <c r="BC5620" s="1" t="s">
        <v>3432</v>
      </c>
      <c r="BD5620" s="1" t="s">
        <v>3433</v>
      </c>
      <c r="BE5620" s="1" t="s">
        <v>21511</v>
      </c>
      <c r="BF5620" s="1" t="s">
        <v>14364</v>
      </c>
    </row>
    <row r="5621" spans="1:58" x14ac:dyDescent="0.35">
      <c r="A5621" s="1">
        <v>3019054</v>
      </c>
      <c r="B5621" s="1" t="s">
        <v>58</v>
      </c>
      <c r="C5621" s="1">
        <v>36137481</v>
      </c>
      <c r="D5621" s="1">
        <v>338687162</v>
      </c>
      <c r="E5621" s="1" t="s">
        <v>59</v>
      </c>
      <c r="F5621" s="1" t="s">
        <v>60</v>
      </c>
      <c r="G5621" s="1" t="s">
        <v>555</v>
      </c>
      <c r="H5621" s="1" t="s">
        <v>24914</v>
      </c>
      <c r="I5621" s="1">
        <v>778787888</v>
      </c>
      <c r="J5621" s="1" t="s">
        <v>3107</v>
      </c>
      <c r="K5621" s="1">
        <v>20</v>
      </c>
      <c r="L5621" s="1" t="s">
        <v>294</v>
      </c>
      <c r="M5621" s="1" t="s">
        <v>295</v>
      </c>
      <c r="N5621" s="2">
        <v>44805</v>
      </c>
      <c r="O5621" s="1" t="s">
        <v>353</v>
      </c>
      <c r="Q5621" s="1" t="s">
        <v>67</v>
      </c>
      <c r="R5621" s="2">
        <v>45724.563773148147</v>
      </c>
      <c r="S5621" s="1" t="s">
        <v>1180</v>
      </c>
      <c r="T5621" s="1" t="s">
        <v>100</v>
      </c>
      <c r="U5621" s="1" t="s">
        <v>70</v>
      </c>
      <c r="V5621" s="1" t="s">
        <v>24915</v>
      </c>
      <c r="W5621" s="1" t="s">
        <v>72</v>
      </c>
      <c r="X5621" s="1" t="s">
        <v>2112</v>
      </c>
      <c r="Y5621" s="1" t="s">
        <v>20508</v>
      </c>
      <c r="Z5621" s="1" t="s">
        <v>546</v>
      </c>
      <c r="AA5621" s="1" t="s">
        <v>10095</v>
      </c>
      <c r="AB5621" s="1" t="s">
        <v>10095</v>
      </c>
      <c r="AC5621" s="1">
        <v>10</v>
      </c>
      <c r="AE5621" s="2">
        <v>45724.563784722224</v>
      </c>
      <c r="AF5621" s="1" t="s">
        <v>77</v>
      </c>
      <c r="AH5621" s="1" t="s">
        <v>78</v>
      </c>
      <c r="AI5621" s="1" t="s">
        <v>79</v>
      </c>
      <c r="AJ5621" s="1" t="s">
        <v>378</v>
      </c>
      <c r="AK5621" s="1" t="s">
        <v>24915</v>
      </c>
      <c r="AL5621" s="1" t="s">
        <v>1180</v>
      </c>
      <c r="AM5621" s="2">
        <v>45724.563807870371</v>
      </c>
      <c r="AN5621" s="1" t="s">
        <v>24915</v>
      </c>
      <c r="AP5621" s="1">
        <v>5779449</v>
      </c>
      <c r="AQ5621" s="1" t="s">
        <v>83</v>
      </c>
      <c r="AR5621" s="2">
        <v>45725.012326388889</v>
      </c>
      <c r="AS5621" s="1" t="s">
        <v>84</v>
      </c>
      <c r="AT5621" s="2">
        <v>45726.333333333336</v>
      </c>
      <c r="AU5621" s="1" t="s">
        <v>85</v>
      </c>
      <c r="AV5621" s="1" t="s">
        <v>2117</v>
      </c>
      <c r="AW5621" s="1" t="s">
        <v>2118</v>
      </c>
      <c r="AX5621" s="1" t="s">
        <v>2119</v>
      </c>
      <c r="AZ5621" s="2">
        <v>45725.012326388889</v>
      </c>
      <c r="BB5621" s="1" t="s">
        <v>89</v>
      </c>
      <c r="BC5621" s="1" t="s">
        <v>90</v>
      </c>
      <c r="BD5621" s="1" t="s">
        <v>91</v>
      </c>
      <c r="BE5621" s="1" t="s">
        <v>24916</v>
      </c>
      <c r="BF5621" s="1" t="s">
        <v>14364</v>
      </c>
    </row>
    <row r="5622" spans="1:58" x14ac:dyDescent="0.35">
      <c r="A5622" s="1">
        <v>3019055</v>
      </c>
      <c r="B5622" s="1" t="s">
        <v>223</v>
      </c>
      <c r="C5622" s="1">
        <v>34729471</v>
      </c>
      <c r="D5622" s="1">
        <v>339754510</v>
      </c>
      <c r="E5622" s="1" t="s">
        <v>59</v>
      </c>
      <c r="F5622" s="1" t="s">
        <v>60</v>
      </c>
      <c r="G5622" s="1" t="s">
        <v>953</v>
      </c>
      <c r="H5622" s="1" t="s">
        <v>5334</v>
      </c>
      <c r="I5622" s="1">
        <v>774702510</v>
      </c>
      <c r="J5622" s="1" t="s">
        <v>4745</v>
      </c>
      <c r="K5622" s="1">
        <v>14</v>
      </c>
      <c r="L5622" s="1" t="s">
        <v>64</v>
      </c>
      <c r="M5622" s="1" t="s">
        <v>65</v>
      </c>
      <c r="N5622" s="2">
        <v>45310.458333333336</v>
      </c>
      <c r="O5622" s="1" t="s">
        <v>98</v>
      </c>
      <c r="Q5622" s="1" t="s">
        <v>67</v>
      </c>
      <c r="R5622" s="2">
        <v>45724.565520833334</v>
      </c>
      <c r="S5622" s="1" t="s">
        <v>200</v>
      </c>
      <c r="T5622" s="1" t="s">
        <v>100</v>
      </c>
      <c r="U5622" s="1" t="s">
        <v>385</v>
      </c>
      <c r="V5622" s="1" t="s">
        <v>24917</v>
      </c>
      <c r="W5622" s="1" t="s">
        <v>298</v>
      </c>
      <c r="X5622" s="1" t="s">
        <v>299</v>
      </c>
      <c r="Y5622" s="1" t="s">
        <v>1340</v>
      </c>
      <c r="Z5622" s="1" t="s">
        <v>231</v>
      </c>
      <c r="AA5622" s="1" t="s">
        <v>231</v>
      </c>
      <c r="AB5622" s="1" t="s">
        <v>24918</v>
      </c>
      <c r="AE5622" s="2">
        <v>45724.565532407411</v>
      </c>
      <c r="AF5622" s="1" t="s">
        <v>77</v>
      </c>
      <c r="AH5622" s="1" t="s">
        <v>125</v>
      </c>
      <c r="AI5622" s="1" t="s">
        <v>106</v>
      </c>
      <c r="AJ5622" s="1" t="s">
        <v>107</v>
      </c>
      <c r="AK5622" s="1" t="s">
        <v>24919</v>
      </c>
      <c r="AL5622" s="1" t="s">
        <v>200</v>
      </c>
      <c r="AM5622" s="2">
        <v>45724.565567129626</v>
      </c>
      <c r="AN5622" s="1" t="s">
        <v>24919</v>
      </c>
      <c r="AP5622" s="1">
        <v>5779453</v>
      </c>
      <c r="AQ5622" s="1" t="s">
        <v>83</v>
      </c>
      <c r="AR5622" s="2">
        <v>45724.752638888887</v>
      </c>
      <c r="AS5622" s="1" t="s">
        <v>84</v>
      </c>
      <c r="AT5622" s="2">
        <v>45724.5625</v>
      </c>
      <c r="AU5622" s="1" t="s">
        <v>573</v>
      </c>
      <c r="AV5622" s="1" t="s">
        <v>233</v>
      </c>
      <c r="AW5622" s="1" t="s">
        <v>234</v>
      </c>
      <c r="AX5622" s="1" t="s">
        <v>713</v>
      </c>
      <c r="AZ5622" s="2">
        <v>45724.752638888887</v>
      </c>
      <c r="BB5622" s="1" t="s">
        <v>537</v>
      </c>
      <c r="BC5622" s="1" t="s">
        <v>538</v>
      </c>
      <c r="BD5622" s="1" t="s">
        <v>91</v>
      </c>
      <c r="BE5622" s="1" t="s">
        <v>24920</v>
      </c>
      <c r="BF5622" s="1" t="s">
        <v>735</v>
      </c>
    </row>
    <row r="5623" spans="1:58" x14ac:dyDescent="0.35">
      <c r="A5623" s="1">
        <v>3019056</v>
      </c>
      <c r="B5623" s="1" t="s">
        <v>58</v>
      </c>
      <c r="C5623" s="1">
        <v>35719861</v>
      </c>
      <c r="D5623" s="1">
        <v>339579593</v>
      </c>
      <c r="E5623" s="1" t="s">
        <v>59</v>
      </c>
      <c r="F5623" s="1" t="s">
        <v>60</v>
      </c>
      <c r="G5623" s="1" t="s">
        <v>116</v>
      </c>
      <c r="H5623" s="1" t="s">
        <v>24921</v>
      </c>
      <c r="I5623" s="1">
        <v>775565405</v>
      </c>
      <c r="J5623" s="1" t="s">
        <v>24922</v>
      </c>
      <c r="K5623" s="1">
        <v>14</v>
      </c>
      <c r="L5623" s="1" t="s">
        <v>64</v>
      </c>
      <c r="M5623" s="1" t="s">
        <v>65</v>
      </c>
      <c r="N5623" s="2">
        <v>44973.500011574077</v>
      </c>
      <c r="O5623" s="1" t="s">
        <v>66</v>
      </c>
      <c r="Q5623" s="1" t="s">
        <v>67</v>
      </c>
      <c r="R5623" s="2">
        <v>45724.565763888888</v>
      </c>
      <c r="S5623" s="1" t="s">
        <v>1954</v>
      </c>
      <c r="T5623" s="1" t="s">
        <v>100</v>
      </c>
      <c r="U5623" s="1" t="s">
        <v>70</v>
      </c>
      <c r="V5623" s="1" t="s">
        <v>24923</v>
      </c>
      <c r="Y5623" s="1" t="s">
        <v>8411</v>
      </c>
      <c r="Z5623" s="1" t="s">
        <v>841</v>
      </c>
      <c r="AA5623" s="1" t="s">
        <v>842</v>
      </c>
      <c r="AB5623" s="1" t="s">
        <v>124</v>
      </c>
      <c r="AE5623" s="2">
        <v>45724.565775462965</v>
      </c>
      <c r="AF5623" s="1" t="s">
        <v>77</v>
      </c>
      <c r="AH5623" s="1" t="s">
        <v>78</v>
      </c>
      <c r="AI5623" s="1" t="s">
        <v>79</v>
      </c>
      <c r="AJ5623" s="1" t="s">
        <v>378</v>
      </c>
      <c r="AK5623" s="1" t="s">
        <v>1956</v>
      </c>
      <c r="AL5623" s="1" t="s">
        <v>1954</v>
      </c>
      <c r="AM5623" s="2">
        <v>45724.565833333334</v>
      </c>
      <c r="AN5623" s="1" t="s">
        <v>1956</v>
      </c>
      <c r="AP5623" s="1">
        <v>5779454</v>
      </c>
      <c r="AQ5623" s="1" t="s">
        <v>83</v>
      </c>
      <c r="AR5623" s="2">
        <v>45724.756631944445</v>
      </c>
      <c r="AS5623" s="1" t="s">
        <v>84</v>
      </c>
      <c r="AT5623" s="2">
        <v>45726.333333333336</v>
      </c>
      <c r="AU5623" s="1" t="s">
        <v>85</v>
      </c>
      <c r="AV5623" s="1" t="s">
        <v>1328</v>
      </c>
      <c r="AW5623" s="1" t="s">
        <v>1329</v>
      </c>
      <c r="AX5623" s="1" t="s">
        <v>2883</v>
      </c>
      <c r="AZ5623" s="2">
        <v>45724.756631944445</v>
      </c>
      <c r="BB5623" s="1" t="s">
        <v>765</v>
      </c>
      <c r="BC5623" s="1" t="s">
        <v>766</v>
      </c>
      <c r="BD5623" s="1" t="s">
        <v>767</v>
      </c>
      <c r="BE5623" s="1" t="s">
        <v>1120</v>
      </c>
      <c r="BF5623" s="1" t="s">
        <v>914</v>
      </c>
    </row>
    <row r="5624" spans="1:58" x14ac:dyDescent="0.35">
      <c r="A5624" s="1">
        <v>3019057</v>
      </c>
      <c r="B5624" s="1" t="s">
        <v>223</v>
      </c>
      <c r="C5624" s="1">
        <v>35207021</v>
      </c>
      <c r="D5624" s="1">
        <v>339754378</v>
      </c>
      <c r="E5624" s="1" t="s">
        <v>59</v>
      </c>
      <c r="F5624" s="1" t="s">
        <v>60</v>
      </c>
      <c r="G5624" s="1" t="s">
        <v>2268</v>
      </c>
      <c r="H5624" s="1" t="s">
        <v>3696</v>
      </c>
      <c r="I5624" s="1">
        <v>772560932</v>
      </c>
      <c r="J5624" s="1" t="s">
        <v>7185</v>
      </c>
      <c r="K5624" s="1">
        <v>14</v>
      </c>
      <c r="L5624" s="1" t="s">
        <v>64</v>
      </c>
      <c r="M5624" s="1" t="s">
        <v>65</v>
      </c>
      <c r="N5624" s="2">
        <v>45223.000011574077</v>
      </c>
      <c r="O5624" s="1" t="s">
        <v>497</v>
      </c>
      <c r="Q5624" s="1" t="s">
        <v>67</v>
      </c>
      <c r="R5624" s="2">
        <v>45724.565763888888</v>
      </c>
      <c r="S5624" s="1" t="s">
        <v>6800</v>
      </c>
      <c r="T5624" s="1" t="s">
        <v>69</v>
      </c>
      <c r="U5624" s="1" t="s">
        <v>70</v>
      </c>
      <c r="V5624" s="1" t="s">
        <v>24924</v>
      </c>
      <c r="Y5624" s="1" t="s">
        <v>3263</v>
      </c>
      <c r="Z5624" s="1" t="s">
        <v>301</v>
      </c>
      <c r="AA5624" s="1" t="s">
        <v>463</v>
      </c>
      <c r="AB5624" s="1" t="s">
        <v>124</v>
      </c>
      <c r="AE5624" s="2">
        <v>45724.565775462965</v>
      </c>
      <c r="AF5624" s="1" t="s">
        <v>77</v>
      </c>
      <c r="AH5624" s="1" t="s">
        <v>78</v>
      </c>
      <c r="AI5624" s="1" t="s">
        <v>106</v>
      </c>
      <c r="AJ5624" s="1" t="s">
        <v>303</v>
      </c>
      <c r="AK5624" s="1" t="s">
        <v>24925</v>
      </c>
      <c r="AL5624" s="1" t="s">
        <v>6800</v>
      </c>
      <c r="AM5624" s="2">
        <v>45724.565833333334</v>
      </c>
      <c r="AN5624" s="1" t="s">
        <v>24925</v>
      </c>
      <c r="AP5624" s="1">
        <v>5779455</v>
      </c>
      <c r="AQ5624" s="1" t="s">
        <v>83</v>
      </c>
      <c r="AR5624" s="2">
        <v>45724.749027777776</v>
      </c>
      <c r="AS5624" s="1" t="s">
        <v>84</v>
      </c>
      <c r="AT5624" s="2">
        <v>45724.5625</v>
      </c>
      <c r="AU5624" s="1" t="s">
        <v>573</v>
      </c>
      <c r="AV5624" s="1" t="s">
        <v>233</v>
      </c>
      <c r="AW5624" s="1" t="s">
        <v>234</v>
      </c>
      <c r="AX5624" s="1" t="s">
        <v>1635</v>
      </c>
      <c r="AZ5624" s="2">
        <v>45724.749027777776</v>
      </c>
      <c r="BB5624" s="1" t="s">
        <v>703</v>
      </c>
      <c r="BC5624" s="1" t="s">
        <v>677</v>
      </c>
      <c r="BD5624" s="1" t="s">
        <v>704</v>
      </c>
      <c r="BE5624" s="1" t="s">
        <v>24926</v>
      </c>
      <c r="BF5624" s="1" t="s">
        <v>240</v>
      </c>
    </row>
    <row r="5625" spans="1:58" x14ac:dyDescent="0.35">
      <c r="A5625" s="1">
        <v>3019058</v>
      </c>
      <c r="B5625" s="1" t="s">
        <v>58</v>
      </c>
      <c r="C5625" s="1">
        <v>39104621</v>
      </c>
      <c r="D5625" s="1">
        <v>338323438</v>
      </c>
      <c r="E5625" s="1" t="s">
        <v>59</v>
      </c>
      <c r="F5625" s="1" t="s">
        <v>60</v>
      </c>
      <c r="G5625" s="1" t="s">
        <v>1177</v>
      </c>
      <c r="H5625" s="1" t="s">
        <v>5821</v>
      </c>
      <c r="I5625" s="1">
        <v>775039292</v>
      </c>
      <c r="J5625" s="1" t="s">
        <v>24927</v>
      </c>
      <c r="K5625" s="1">
        <v>12</v>
      </c>
      <c r="L5625" s="1" t="s">
        <v>64</v>
      </c>
      <c r="M5625" s="1" t="s">
        <v>65</v>
      </c>
      <c r="N5625" s="2">
        <v>45672</v>
      </c>
      <c r="O5625" s="1" t="s">
        <v>66</v>
      </c>
      <c r="Q5625" s="1" t="s">
        <v>67</v>
      </c>
      <c r="R5625" s="2">
        <v>45724.565868055557</v>
      </c>
      <c r="S5625" s="1" t="s">
        <v>3799</v>
      </c>
      <c r="T5625" s="1" t="s">
        <v>100</v>
      </c>
      <c r="U5625" s="1" t="s">
        <v>70</v>
      </c>
      <c r="V5625" s="1" t="s">
        <v>24928</v>
      </c>
      <c r="W5625" s="1" t="s">
        <v>214</v>
      </c>
      <c r="X5625" s="1" t="s">
        <v>319</v>
      </c>
      <c r="Y5625" s="1" t="s">
        <v>3990</v>
      </c>
      <c r="Z5625" s="1" t="s">
        <v>321</v>
      </c>
      <c r="AA5625" s="1" t="s">
        <v>24929</v>
      </c>
      <c r="AB5625" s="1" t="s">
        <v>24929</v>
      </c>
      <c r="AE5625" s="2">
        <v>45724.565879629627</v>
      </c>
      <c r="AF5625" s="1" t="s">
        <v>77</v>
      </c>
      <c r="AH5625" s="1" t="s">
        <v>78</v>
      </c>
      <c r="AI5625" s="1" t="s">
        <v>79</v>
      </c>
      <c r="AJ5625" s="1" t="s">
        <v>378</v>
      </c>
      <c r="AK5625" s="1" t="s">
        <v>24928</v>
      </c>
      <c r="AL5625" s="1" t="s">
        <v>3799</v>
      </c>
      <c r="AM5625" s="2">
        <v>45724.56591435185</v>
      </c>
      <c r="AN5625" s="1" t="s">
        <v>24928</v>
      </c>
      <c r="AP5625" s="1">
        <v>5779457</v>
      </c>
      <c r="AQ5625" s="1" t="s">
        <v>83</v>
      </c>
      <c r="AR5625" s="2">
        <v>45725.508391203701</v>
      </c>
      <c r="AS5625" s="1" t="s">
        <v>84</v>
      </c>
      <c r="AT5625" s="2">
        <v>45726.333333333336</v>
      </c>
      <c r="AU5625" s="1" t="s">
        <v>85</v>
      </c>
      <c r="AV5625" s="1" t="s">
        <v>2194</v>
      </c>
      <c r="AW5625" s="1" t="s">
        <v>2195</v>
      </c>
      <c r="AX5625" s="1" t="s">
        <v>3285</v>
      </c>
      <c r="AZ5625" s="2">
        <v>45725.508391203701</v>
      </c>
      <c r="BB5625" s="1" t="s">
        <v>152</v>
      </c>
      <c r="BC5625" s="1" t="s">
        <v>153</v>
      </c>
      <c r="BD5625" s="1" t="s">
        <v>154</v>
      </c>
      <c r="BE5625" s="1" t="s">
        <v>3494</v>
      </c>
      <c r="BF5625" s="1" t="s">
        <v>325</v>
      </c>
    </row>
    <row r="5626" spans="1:58" x14ac:dyDescent="0.35">
      <c r="A5626" s="1">
        <v>3019059</v>
      </c>
      <c r="B5626" s="1" t="s">
        <v>223</v>
      </c>
      <c r="C5626" s="1">
        <v>43538551</v>
      </c>
      <c r="D5626" s="1">
        <v>339450730</v>
      </c>
      <c r="E5626" s="1" t="s">
        <v>59</v>
      </c>
      <c r="F5626" s="1" t="s">
        <v>60</v>
      </c>
      <c r="G5626" s="1" t="s">
        <v>1263</v>
      </c>
      <c r="H5626" s="1" t="s">
        <v>315</v>
      </c>
      <c r="I5626" s="1">
        <v>773155424</v>
      </c>
      <c r="J5626" s="1" t="s">
        <v>24930</v>
      </c>
      <c r="K5626" s="1">
        <v>15</v>
      </c>
      <c r="L5626" s="1" t="s">
        <v>64</v>
      </c>
      <c r="M5626" s="1" t="s">
        <v>65</v>
      </c>
      <c r="N5626" s="2">
        <v>45481.458333333336</v>
      </c>
      <c r="O5626" s="1" t="s">
        <v>98</v>
      </c>
      <c r="Q5626" s="1" t="s">
        <v>67</v>
      </c>
      <c r="R5626" s="2">
        <v>45724.566006944442</v>
      </c>
      <c r="S5626" s="1" t="s">
        <v>1488</v>
      </c>
      <c r="T5626" s="1" t="s">
        <v>69</v>
      </c>
      <c r="U5626" s="1" t="s">
        <v>70</v>
      </c>
      <c r="V5626" s="1" t="s">
        <v>24931</v>
      </c>
      <c r="W5626" s="1" t="s">
        <v>143</v>
      </c>
      <c r="X5626" s="1" t="s">
        <v>143</v>
      </c>
      <c r="Y5626" s="1" t="s">
        <v>6622</v>
      </c>
      <c r="Z5626" s="1" t="s">
        <v>388</v>
      </c>
      <c r="AA5626" s="1" t="s">
        <v>2695</v>
      </c>
      <c r="AB5626" s="1" t="s">
        <v>2695</v>
      </c>
      <c r="AE5626" s="2">
        <v>45724.566018518519</v>
      </c>
      <c r="AF5626" s="1" t="s">
        <v>77</v>
      </c>
      <c r="AH5626" s="1" t="s">
        <v>125</v>
      </c>
      <c r="AI5626" s="1" t="s">
        <v>106</v>
      </c>
      <c r="AJ5626" s="1" t="s">
        <v>107</v>
      </c>
      <c r="AK5626" s="1" t="s">
        <v>24931</v>
      </c>
      <c r="AL5626" s="1" t="s">
        <v>1488</v>
      </c>
      <c r="AM5626" s="2">
        <v>45724.566041666665</v>
      </c>
      <c r="AN5626" s="1" t="s">
        <v>24931</v>
      </c>
      <c r="AP5626" s="1">
        <v>5779458</v>
      </c>
      <c r="AQ5626" s="1" t="s">
        <v>83</v>
      </c>
      <c r="AR5626" s="2">
        <v>45725.73846064815</v>
      </c>
      <c r="AS5626" s="1" t="s">
        <v>84</v>
      </c>
      <c r="AT5626" s="2">
        <v>45726.333333333336</v>
      </c>
      <c r="AU5626" s="1" t="s">
        <v>85</v>
      </c>
      <c r="AV5626" s="1" t="s">
        <v>149</v>
      </c>
      <c r="AW5626" s="1" t="s">
        <v>150</v>
      </c>
      <c r="AX5626" s="1" t="s">
        <v>151</v>
      </c>
      <c r="AZ5626" s="2">
        <v>45725.73846064815</v>
      </c>
      <c r="BB5626" s="1" t="s">
        <v>309</v>
      </c>
      <c r="BC5626" s="1" t="s">
        <v>310</v>
      </c>
      <c r="BD5626" s="1" t="s">
        <v>311</v>
      </c>
      <c r="BE5626" s="1" t="s">
        <v>24932</v>
      </c>
      <c r="BF5626" s="1" t="s">
        <v>290</v>
      </c>
    </row>
    <row r="5627" spans="1:58" x14ac:dyDescent="0.35">
      <c r="A5627" s="1">
        <v>3019060</v>
      </c>
      <c r="B5627" s="1" t="s">
        <v>58</v>
      </c>
      <c r="C5627" s="1">
        <v>37096641</v>
      </c>
      <c r="D5627" s="1">
        <v>338349328</v>
      </c>
      <c r="E5627" s="1" t="s">
        <v>59</v>
      </c>
      <c r="F5627" s="1" t="s">
        <v>60</v>
      </c>
      <c r="G5627" s="1" t="s">
        <v>3709</v>
      </c>
      <c r="H5627" s="1" t="s">
        <v>1263</v>
      </c>
      <c r="I5627" s="1">
        <v>775798288</v>
      </c>
      <c r="J5627" s="1" t="s">
        <v>3813</v>
      </c>
      <c r="K5627" s="1">
        <v>13</v>
      </c>
      <c r="L5627" s="1" t="s">
        <v>244</v>
      </c>
      <c r="M5627" s="1" t="s">
        <v>65</v>
      </c>
      <c r="N5627" s="2">
        <v>45037.666678240741</v>
      </c>
      <c r="O5627" s="1" t="s">
        <v>66</v>
      </c>
      <c r="Q5627" s="1" t="s">
        <v>67</v>
      </c>
      <c r="R5627" s="2">
        <v>45724.566944444443</v>
      </c>
      <c r="S5627" s="1" t="s">
        <v>10903</v>
      </c>
      <c r="T5627" s="1" t="s">
        <v>69</v>
      </c>
      <c r="U5627" s="1" t="s">
        <v>17209</v>
      </c>
      <c r="V5627" s="1" t="s">
        <v>24933</v>
      </c>
      <c r="W5627" s="1" t="s">
        <v>334</v>
      </c>
      <c r="X5627" s="1" t="s">
        <v>1153</v>
      </c>
      <c r="Y5627" s="1" t="s">
        <v>19331</v>
      </c>
      <c r="Z5627" s="1" t="s">
        <v>1137</v>
      </c>
      <c r="AA5627" s="1" t="s">
        <v>1137</v>
      </c>
      <c r="AB5627" s="1" t="s">
        <v>1137</v>
      </c>
      <c r="AE5627" s="2">
        <v>45724.566944444443</v>
      </c>
      <c r="AF5627" s="1" t="s">
        <v>77</v>
      </c>
      <c r="AH5627" s="1" t="s">
        <v>78</v>
      </c>
      <c r="AI5627" s="1" t="s">
        <v>79</v>
      </c>
      <c r="AJ5627" s="1" t="s">
        <v>674</v>
      </c>
      <c r="AK5627" s="1" t="s">
        <v>24934</v>
      </c>
      <c r="AL5627" s="1" t="s">
        <v>10903</v>
      </c>
      <c r="AM5627" s="2">
        <v>45724.566979166666</v>
      </c>
      <c r="AN5627" s="1" t="s">
        <v>24934</v>
      </c>
      <c r="AP5627" s="1">
        <v>5779459</v>
      </c>
      <c r="AQ5627" s="1" t="s">
        <v>83</v>
      </c>
      <c r="AR5627" s="2">
        <v>45724.685300925928</v>
      </c>
      <c r="AS5627" s="1" t="s">
        <v>84</v>
      </c>
      <c r="AT5627" s="2">
        <v>45726.333333333336</v>
      </c>
      <c r="AU5627" s="1" t="s">
        <v>85</v>
      </c>
      <c r="AV5627" s="1" t="s">
        <v>1214</v>
      </c>
      <c r="AW5627" s="1" t="s">
        <v>1215</v>
      </c>
      <c r="AX5627" s="1" t="s">
        <v>1216</v>
      </c>
      <c r="AZ5627" s="2">
        <v>45724.685300925928</v>
      </c>
      <c r="BB5627" s="1" t="s">
        <v>6832</v>
      </c>
      <c r="BC5627" s="1" t="s">
        <v>1271</v>
      </c>
      <c r="BD5627" s="1" t="s">
        <v>815</v>
      </c>
      <c r="BE5627" s="1" t="s">
        <v>11232</v>
      </c>
      <c r="BF5627" s="1" t="s">
        <v>914</v>
      </c>
    </row>
    <row r="5628" spans="1:58" x14ac:dyDescent="0.35">
      <c r="A5628" s="1">
        <v>3019062</v>
      </c>
      <c r="B5628" s="1" t="s">
        <v>58</v>
      </c>
      <c r="C5628" s="1">
        <v>44839091</v>
      </c>
      <c r="D5628" s="1">
        <v>339046876</v>
      </c>
      <c r="E5628" s="1" t="s">
        <v>59</v>
      </c>
      <c r="F5628" s="1" t="s">
        <v>60</v>
      </c>
      <c r="G5628" s="1" t="s">
        <v>138</v>
      </c>
      <c r="H5628" s="1" t="s">
        <v>2645</v>
      </c>
      <c r="I5628" s="1">
        <v>774564553</v>
      </c>
      <c r="J5628" s="1" t="s">
        <v>3513</v>
      </c>
      <c r="K5628" s="1">
        <v>14</v>
      </c>
      <c r="L5628" s="1" t="s">
        <v>64</v>
      </c>
      <c r="M5628" s="1" t="s">
        <v>65</v>
      </c>
      <c r="N5628" s="2">
        <v>45636.666666666664</v>
      </c>
      <c r="O5628" s="1" t="s">
        <v>66</v>
      </c>
      <c r="Q5628" s="1" t="s">
        <v>67</v>
      </c>
      <c r="R5628" s="2">
        <v>45724.568831018521</v>
      </c>
      <c r="S5628" s="1" t="s">
        <v>1638</v>
      </c>
      <c r="T5628" s="1" t="s">
        <v>100</v>
      </c>
      <c r="U5628" s="1" t="s">
        <v>101</v>
      </c>
      <c r="V5628" s="1" t="s">
        <v>24935</v>
      </c>
      <c r="W5628" s="1" t="s">
        <v>263</v>
      </c>
      <c r="X5628" s="1" t="s">
        <v>840</v>
      </c>
      <c r="Y5628" s="1" t="s">
        <v>1559</v>
      </c>
      <c r="Z5628" s="1" t="s">
        <v>4276</v>
      </c>
      <c r="AA5628" s="1" t="s">
        <v>24936</v>
      </c>
      <c r="AB5628" s="1" t="s">
        <v>124</v>
      </c>
      <c r="AE5628" s="2">
        <v>45724.568842592591</v>
      </c>
      <c r="AF5628" s="1" t="s">
        <v>77</v>
      </c>
      <c r="AH5628" s="1" t="s">
        <v>125</v>
      </c>
      <c r="AI5628" s="1" t="s">
        <v>106</v>
      </c>
      <c r="AJ5628" s="1" t="s">
        <v>283</v>
      </c>
      <c r="AK5628" s="1" t="s">
        <v>24935</v>
      </c>
      <c r="AL5628" s="1" t="s">
        <v>1638</v>
      </c>
      <c r="AM5628" s="2">
        <v>45724.568865740737</v>
      </c>
      <c r="AN5628" s="1" t="s">
        <v>24935</v>
      </c>
      <c r="AP5628" s="1">
        <v>5779464</v>
      </c>
      <c r="AQ5628" s="1" t="s">
        <v>83</v>
      </c>
      <c r="AR5628" s="2">
        <v>45725.520752314813</v>
      </c>
      <c r="AS5628" s="1" t="s">
        <v>84</v>
      </c>
      <c r="AT5628" s="2">
        <v>45726.333333333336</v>
      </c>
      <c r="AU5628" s="1" t="s">
        <v>85</v>
      </c>
      <c r="AV5628" s="1" t="s">
        <v>1328</v>
      </c>
      <c r="AW5628" s="1" t="s">
        <v>1329</v>
      </c>
      <c r="AX5628" s="1" t="s">
        <v>2972</v>
      </c>
      <c r="AZ5628" s="2">
        <v>45725.520752314813</v>
      </c>
      <c r="BB5628" s="1" t="s">
        <v>219</v>
      </c>
      <c r="BC5628" s="1" t="s">
        <v>220</v>
      </c>
      <c r="BD5628" s="1" t="s">
        <v>221</v>
      </c>
      <c r="BE5628" s="1" t="s">
        <v>3843</v>
      </c>
      <c r="BF5628" s="1" t="s">
        <v>914</v>
      </c>
    </row>
    <row r="5629" spans="1:58" x14ac:dyDescent="0.35">
      <c r="A5629" s="1">
        <v>3019064</v>
      </c>
      <c r="B5629" s="1" t="s">
        <v>327</v>
      </c>
      <c r="C5629" s="1">
        <v>3550571</v>
      </c>
      <c r="D5629" s="1">
        <v>339514564</v>
      </c>
      <c r="E5629" s="1" t="s">
        <v>59</v>
      </c>
      <c r="F5629" s="1" t="s">
        <v>60</v>
      </c>
      <c r="G5629" s="1" t="s">
        <v>509</v>
      </c>
      <c r="H5629" s="1" t="s">
        <v>17236</v>
      </c>
      <c r="I5629" s="1">
        <v>775134040</v>
      </c>
      <c r="J5629" s="1" t="s">
        <v>277</v>
      </c>
      <c r="K5629" s="1">
        <v>12</v>
      </c>
      <c r="L5629" s="1" t="s">
        <v>64</v>
      </c>
      <c r="M5629" s="1" t="s">
        <v>65</v>
      </c>
      <c r="N5629" s="2">
        <v>41198.416678240741</v>
      </c>
      <c r="O5629" s="1" t="s">
        <v>2863</v>
      </c>
      <c r="Q5629" s="1" t="s">
        <v>67</v>
      </c>
      <c r="R5629" s="2">
        <v>45724.56962962963</v>
      </c>
      <c r="S5629" s="1" t="s">
        <v>5575</v>
      </c>
      <c r="T5629" s="1" t="s">
        <v>100</v>
      </c>
      <c r="U5629" s="1" t="s">
        <v>120</v>
      </c>
      <c r="V5629" s="1" t="s">
        <v>24937</v>
      </c>
      <c r="W5629" s="1" t="s">
        <v>263</v>
      </c>
      <c r="X5629" s="1" t="s">
        <v>263</v>
      </c>
      <c r="Y5629" s="1" t="s">
        <v>16951</v>
      </c>
      <c r="Z5629" s="1" t="s">
        <v>852</v>
      </c>
      <c r="AA5629" s="1" t="s">
        <v>2472</v>
      </c>
      <c r="AB5629" s="1" t="s">
        <v>2472</v>
      </c>
      <c r="AC5629" s="1" t="s">
        <v>24938</v>
      </c>
      <c r="AE5629" s="2">
        <v>45724.569641203707</v>
      </c>
      <c r="AF5629" s="1" t="s">
        <v>77</v>
      </c>
      <c r="AH5629" s="1" t="s">
        <v>125</v>
      </c>
      <c r="AI5629" s="1" t="s">
        <v>106</v>
      </c>
      <c r="AJ5629" s="1" t="s">
        <v>107</v>
      </c>
      <c r="AK5629" s="1" t="s">
        <v>24939</v>
      </c>
      <c r="AL5629" s="1" t="s">
        <v>5575</v>
      </c>
      <c r="AM5629" s="2">
        <v>45724.569675925923</v>
      </c>
      <c r="AN5629" s="1" t="s">
        <v>24939</v>
      </c>
      <c r="AP5629" s="1">
        <v>5779466</v>
      </c>
      <c r="AQ5629" s="1" t="s">
        <v>83</v>
      </c>
      <c r="AR5629" s="2">
        <v>45725.468182870369</v>
      </c>
      <c r="AS5629" s="1" t="s">
        <v>84</v>
      </c>
      <c r="AT5629" s="2">
        <v>45726.347222222219</v>
      </c>
      <c r="AU5629" s="1" t="s">
        <v>85</v>
      </c>
      <c r="AV5629" s="1" t="s">
        <v>108</v>
      </c>
      <c r="AW5629" s="1" t="s">
        <v>109</v>
      </c>
      <c r="AX5629" s="1" t="s">
        <v>110</v>
      </c>
      <c r="AZ5629" s="2">
        <v>45725.468182870369</v>
      </c>
      <c r="BB5629" s="1" t="s">
        <v>2666</v>
      </c>
      <c r="BC5629" s="1" t="s">
        <v>2667</v>
      </c>
      <c r="BD5629" s="1" t="s">
        <v>2668</v>
      </c>
      <c r="BE5629" s="1" t="s">
        <v>24940</v>
      </c>
      <c r="BF5629" s="1" t="s">
        <v>274</v>
      </c>
    </row>
    <row r="5630" spans="1:58" x14ac:dyDescent="0.35">
      <c r="A5630" s="1">
        <v>3019065</v>
      </c>
      <c r="B5630" s="1" t="s">
        <v>94</v>
      </c>
      <c r="C5630" s="1">
        <v>33213291</v>
      </c>
      <c r="D5630" s="1">
        <v>339780355</v>
      </c>
      <c r="E5630" s="1" t="s">
        <v>59</v>
      </c>
      <c r="F5630" s="1" t="s">
        <v>60</v>
      </c>
      <c r="G5630" s="1" t="s">
        <v>2884</v>
      </c>
      <c r="H5630" s="1" t="s">
        <v>3958</v>
      </c>
      <c r="I5630" s="1">
        <v>786626524</v>
      </c>
      <c r="J5630" s="1" t="s">
        <v>4562</v>
      </c>
      <c r="K5630" s="1">
        <v>14</v>
      </c>
      <c r="L5630" s="1" t="s">
        <v>64</v>
      </c>
      <c r="M5630" s="1" t="s">
        <v>65</v>
      </c>
      <c r="N5630" s="2">
        <v>44544.617152777777</v>
      </c>
      <c r="O5630" s="1" t="s">
        <v>98</v>
      </c>
      <c r="Q5630" s="1" t="s">
        <v>67</v>
      </c>
      <c r="R5630" s="2">
        <v>45724.570520833331</v>
      </c>
      <c r="S5630" s="1" t="s">
        <v>7233</v>
      </c>
      <c r="T5630" s="1" t="s">
        <v>69</v>
      </c>
      <c r="U5630" s="1" t="s">
        <v>70</v>
      </c>
      <c r="V5630" s="1" t="s">
        <v>24941</v>
      </c>
      <c r="W5630" s="1" t="s">
        <v>298</v>
      </c>
      <c r="X5630" s="1" t="s">
        <v>427</v>
      </c>
      <c r="Y5630" s="1" t="s">
        <v>3995</v>
      </c>
      <c r="Z5630" s="1" t="s">
        <v>231</v>
      </c>
      <c r="AA5630" s="1" t="s">
        <v>231</v>
      </c>
      <c r="AB5630" s="1" t="s">
        <v>24942</v>
      </c>
      <c r="AE5630" s="2">
        <v>45724.766099537039</v>
      </c>
      <c r="AF5630" s="1" t="s">
        <v>77</v>
      </c>
      <c r="AH5630" s="1" t="s">
        <v>125</v>
      </c>
      <c r="AI5630" s="1" t="s">
        <v>106</v>
      </c>
      <c r="AJ5630" s="1" t="s">
        <v>303</v>
      </c>
      <c r="AK5630" s="1" t="s">
        <v>22627</v>
      </c>
      <c r="AL5630" s="1" t="s">
        <v>240</v>
      </c>
      <c r="AM5630" s="2">
        <v>45724.766168981485</v>
      </c>
      <c r="AN5630" s="1" t="s">
        <v>22627</v>
      </c>
      <c r="AO5630" s="1" t="s">
        <v>240</v>
      </c>
      <c r="AP5630" s="1">
        <v>5780088</v>
      </c>
      <c r="AQ5630" s="1" t="s">
        <v>83</v>
      </c>
      <c r="AR5630" s="2">
        <v>45725.951157407406</v>
      </c>
      <c r="AS5630" s="1" t="s">
        <v>84</v>
      </c>
      <c r="AT5630" s="2">
        <v>45724.5625</v>
      </c>
      <c r="AU5630" s="1" t="s">
        <v>85</v>
      </c>
      <c r="AV5630" s="1" t="s">
        <v>364</v>
      </c>
      <c r="AW5630" s="1" t="s">
        <v>365</v>
      </c>
      <c r="AX5630" s="1" t="s">
        <v>24943</v>
      </c>
      <c r="AZ5630" s="2">
        <v>45725.951157407406</v>
      </c>
      <c r="BB5630" s="1" t="s">
        <v>3431</v>
      </c>
      <c r="BC5630" s="1" t="s">
        <v>3432</v>
      </c>
      <c r="BD5630" s="1" t="s">
        <v>3433</v>
      </c>
      <c r="BE5630" s="1" t="s">
        <v>22629</v>
      </c>
      <c r="BF5630" s="1" t="s">
        <v>3441</v>
      </c>
    </row>
    <row r="5631" spans="1:58" x14ac:dyDescent="0.35">
      <c r="A5631" s="1">
        <v>3019066</v>
      </c>
      <c r="B5631" s="1" t="s">
        <v>58</v>
      </c>
      <c r="C5631" s="1">
        <v>37382331</v>
      </c>
      <c r="D5631" s="1">
        <v>338644084</v>
      </c>
      <c r="E5631" s="1" t="s">
        <v>59</v>
      </c>
      <c r="F5631" s="1" t="s">
        <v>60</v>
      </c>
      <c r="G5631" s="1" t="s">
        <v>1948</v>
      </c>
      <c r="H5631" s="1" t="s">
        <v>24944</v>
      </c>
      <c r="I5631" s="1">
        <v>783770387</v>
      </c>
      <c r="J5631" s="1" t="s">
        <v>519</v>
      </c>
      <c r="K5631" s="1">
        <v>12</v>
      </c>
      <c r="L5631" s="1" t="s">
        <v>64</v>
      </c>
      <c r="M5631" s="1" t="s">
        <v>65</v>
      </c>
      <c r="N5631" s="2">
        <v>44805</v>
      </c>
      <c r="O5631" s="1" t="s">
        <v>353</v>
      </c>
      <c r="Q5631" s="1" t="s">
        <v>67</v>
      </c>
      <c r="R5631" s="2">
        <v>45724.570937500001</v>
      </c>
      <c r="S5631" s="1" t="s">
        <v>2820</v>
      </c>
      <c r="T5631" s="1" t="s">
        <v>69</v>
      </c>
      <c r="U5631" s="1" t="s">
        <v>723</v>
      </c>
      <c r="V5631" s="1" t="s">
        <v>24945</v>
      </c>
      <c r="Y5631" s="1" t="s">
        <v>16639</v>
      </c>
      <c r="Z5631" s="1" t="s">
        <v>2851</v>
      </c>
      <c r="AA5631" s="1" t="s">
        <v>5064</v>
      </c>
      <c r="AB5631" s="1" t="s">
        <v>124</v>
      </c>
      <c r="AC5631" s="1">
        <v>406</v>
      </c>
      <c r="AE5631" s="2">
        <v>45724.570949074077</v>
      </c>
      <c r="AF5631" s="1" t="s">
        <v>77</v>
      </c>
      <c r="AH5631" s="1" t="s">
        <v>78</v>
      </c>
      <c r="AI5631" s="1" t="s">
        <v>79</v>
      </c>
      <c r="AJ5631" s="1" t="s">
        <v>283</v>
      </c>
      <c r="AK5631" s="1" t="s">
        <v>24946</v>
      </c>
      <c r="AL5631" s="1" t="s">
        <v>2820</v>
      </c>
      <c r="AM5631" s="2">
        <v>45724.570983796293</v>
      </c>
      <c r="AN5631" s="1" t="s">
        <v>24946</v>
      </c>
      <c r="AP5631" s="1">
        <v>5779468</v>
      </c>
      <c r="AQ5631" s="1" t="s">
        <v>83</v>
      </c>
      <c r="AR5631" s="2">
        <v>45725.48159722222</v>
      </c>
      <c r="AS5631" s="1" t="s">
        <v>84</v>
      </c>
      <c r="AT5631" s="2">
        <v>45726.3125</v>
      </c>
      <c r="AU5631" s="1" t="s">
        <v>85</v>
      </c>
      <c r="AV5631" s="1" t="s">
        <v>2382</v>
      </c>
      <c r="AW5631" s="1" t="s">
        <v>2383</v>
      </c>
      <c r="AX5631" s="1" t="s">
        <v>2384</v>
      </c>
      <c r="AZ5631" s="2">
        <v>45725.48159722222</v>
      </c>
      <c r="BB5631" s="1" t="s">
        <v>1425</v>
      </c>
      <c r="BC5631" s="1" t="s">
        <v>1426</v>
      </c>
      <c r="BD5631" s="1" t="s">
        <v>1427</v>
      </c>
      <c r="BE5631" s="1" t="s">
        <v>24947</v>
      </c>
      <c r="BF5631" s="1" t="s">
        <v>735</v>
      </c>
    </row>
    <row r="5632" spans="1:58" x14ac:dyDescent="0.35">
      <c r="A5632" s="1">
        <v>3019067</v>
      </c>
      <c r="B5632" s="1" t="s">
        <v>58</v>
      </c>
      <c r="C5632" s="1">
        <v>45205931</v>
      </c>
      <c r="D5632" s="1">
        <v>338278315</v>
      </c>
      <c r="E5632" s="1" t="s">
        <v>59</v>
      </c>
      <c r="F5632" s="1" t="s">
        <v>60</v>
      </c>
      <c r="G5632" s="1" t="s">
        <v>2348</v>
      </c>
      <c r="H5632" s="1" t="s">
        <v>24948</v>
      </c>
      <c r="I5632" s="1">
        <v>772744231</v>
      </c>
      <c r="J5632" s="1" t="s">
        <v>11292</v>
      </c>
      <c r="K5632" s="1">
        <v>12</v>
      </c>
      <c r="L5632" s="1" t="s">
        <v>64</v>
      </c>
      <c r="M5632" s="1" t="s">
        <v>65</v>
      </c>
      <c r="N5632" s="2">
        <v>45686.666666666664</v>
      </c>
      <c r="O5632" s="1" t="s">
        <v>66</v>
      </c>
      <c r="Q5632" s="1" t="s">
        <v>67</v>
      </c>
      <c r="R5632" s="2">
        <v>45724.570960648147</v>
      </c>
      <c r="S5632" s="1" t="s">
        <v>2977</v>
      </c>
      <c r="T5632" s="1" t="s">
        <v>69</v>
      </c>
      <c r="U5632" s="1" t="s">
        <v>70</v>
      </c>
      <c r="V5632" s="1" t="s">
        <v>24949</v>
      </c>
      <c r="Y5632" s="1" t="s">
        <v>16260</v>
      </c>
      <c r="Z5632" s="1" t="s">
        <v>477</v>
      </c>
      <c r="AA5632" s="1" t="s">
        <v>2792</v>
      </c>
      <c r="AB5632" s="1" t="s">
        <v>2792</v>
      </c>
      <c r="AE5632" s="2">
        <v>45724.570972222224</v>
      </c>
      <c r="AF5632" s="1" t="s">
        <v>77</v>
      </c>
      <c r="AH5632" s="1" t="s">
        <v>125</v>
      </c>
      <c r="AI5632" s="1" t="s">
        <v>79</v>
      </c>
      <c r="AJ5632" s="1" t="s">
        <v>378</v>
      </c>
      <c r="AK5632" s="1" t="s">
        <v>24949</v>
      </c>
      <c r="AL5632" s="1" t="s">
        <v>2977</v>
      </c>
      <c r="AM5632" s="2">
        <v>45724.571006944447</v>
      </c>
      <c r="AN5632" s="1" t="s">
        <v>24949</v>
      </c>
      <c r="AP5632" s="1">
        <v>5779469</v>
      </c>
      <c r="AQ5632" s="1" t="s">
        <v>83</v>
      </c>
      <c r="AR5632" s="2">
        <v>45724.743981481479</v>
      </c>
      <c r="AS5632" s="1" t="s">
        <v>84</v>
      </c>
      <c r="AZ5632" s="2">
        <v>45724.743981481479</v>
      </c>
      <c r="BB5632" s="1" t="s">
        <v>2825</v>
      </c>
      <c r="BC5632" s="1" t="s">
        <v>153</v>
      </c>
      <c r="BD5632" s="1" t="s">
        <v>2826</v>
      </c>
      <c r="BE5632" s="1" t="s">
        <v>10966</v>
      </c>
      <c r="BF5632" s="1" t="s">
        <v>914</v>
      </c>
    </row>
    <row r="5633" spans="1:58" x14ac:dyDescent="0.35">
      <c r="A5633" s="1">
        <v>3019068</v>
      </c>
      <c r="B5633" s="1" t="s">
        <v>58</v>
      </c>
      <c r="C5633" s="1">
        <v>35026231</v>
      </c>
      <c r="D5633" s="1">
        <v>338236159</v>
      </c>
      <c r="E5633" s="1" t="s">
        <v>59</v>
      </c>
      <c r="F5633" s="1" t="s">
        <v>60</v>
      </c>
      <c r="G5633" s="1" t="s">
        <v>7112</v>
      </c>
      <c r="H5633" s="1" t="s">
        <v>24950</v>
      </c>
      <c r="I5633" s="1">
        <v>777969971</v>
      </c>
      <c r="J5633" s="1" t="s">
        <v>24951</v>
      </c>
      <c r="K5633" s="1">
        <v>12</v>
      </c>
      <c r="L5633" s="1" t="s">
        <v>64</v>
      </c>
      <c r="M5633" s="1" t="s">
        <v>65</v>
      </c>
      <c r="N5633" s="2">
        <v>44805</v>
      </c>
      <c r="O5633" s="1" t="s">
        <v>353</v>
      </c>
      <c r="Q5633" s="1" t="s">
        <v>67</v>
      </c>
      <c r="R5633" s="2">
        <v>45724.571180555555</v>
      </c>
      <c r="S5633" s="1" t="s">
        <v>11429</v>
      </c>
      <c r="T5633" s="1" t="s">
        <v>1452</v>
      </c>
      <c r="U5633" s="1" t="s">
        <v>70</v>
      </c>
      <c r="V5633" s="1" t="s">
        <v>24952</v>
      </c>
      <c r="W5633" s="1" t="s">
        <v>214</v>
      </c>
      <c r="X5633" s="1" t="s">
        <v>215</v>
      </c>
      <c r="Y5633" s="1" t="s">
        <v>1074</v>
      </c>
      <c r="Z5633" s="1" t="s">
        <v>2336</v>
      </c>
      <c r="AA5633" s="1" t="s">
        <v>3482</v>
      </c>
      <c r="AB5633" s="1" t="s">
        <v>3482</v>
      </c>
      <c r="AC5633" s="1">
        <v>8599</v>
      </c>
      <c r="AE5633" s="2">
        <v>45724.571192129632</v>
      </c>
      <c r="AF5633" s="1" t="s">
        <v>77</v>
      </c>
      <c r="AH5633" s="1" t="s">
        <v>125</v>
      </c>
      <c r="AI5633" s="1" t="s">
        <v>79</v>
      </c>
      <c r="AJ5633" s="1" t="s">
        <v>378</v>
      </c>
      <c r="AK5633" s="1" t="s">
        <v>24952</v>
      </c>
      <c r="AL5633" s="1" t="s">
        <v>11429</v>
      </c>
      <c r="AM5633" s="2">
        <v>45724.571226851855</v>
      </c>
      <c r="AN5633" s="1" t="s">
        <v>24952</v>
      </c>
      <c r="AP5633" s="1">
        <v>5779470</v>
      </c>
      <c r="AQ5633" s="1" t="s">
        <v>83</v>
      </c>
      <c r="AR5633" s="2">
        <v>45725.51798611111</v>
      </c>
      <c r="AS5633" s="1" t="s">
        <v>84</v>
      </c>
      <c r="AT5633" s="2">
        <v>45724.333333333336</v>
      </c>
      <c r="AU5633" s="1" t="s">
        <v>573</v>
      </c>
      <c r="AV5633" s="1" t="s">
        <v>1957</v>
      </c>
      <c r="AW5633" s="1" t="s">
        <v>1958</v>
      </c>
      <c r="AX5633" s="1" t="s">
        <v>2339</v>
      </c>
      <c r="AZ5633" s="2">
        <v>45725.51798611111</v>
      </c>
      <c r="BB5633" s="1" t="s">
        <v>594</v>
      </c>
      <c r="BC5633" s="1" t="s">
        <v>595</v>
      </c>
      <c r="BD5633" s="1" t="s">
        <v>596</v>
      </c>
      <c r="BE5633" s="1" t="s">
        <v>755</v>
      </c>
      <c r="BF5633" s="1" t="s">
        <v>137</v>
      </c>
    </row>
    <row r="5634" spans="1:58" x14ac:dyDescent="0.35">
      <c r="A5634" s="1">
        <v>3019069</v>
      </c>
      <c r="B5634" s="1" t="s">
        <v>58</v>
      </c>
      <c r="C5634" s="1">
        <v>39767671</v>
      </c>
      <c r="D5634" s="1">
        <v>338671587</v>
      </c>
      <c r="E5634" s="1" t="s">
        <v>59</v>
      </c>
      <c r="F5634" s="1" t="s">
        <v>60</v>
      </c>
      <c r="G5634" s="1" t="s">
        <v>422</v>
      </c>
      <c r="H5634" s="1" t="s">
        <v>976</v>
      </c>
      <c r="I5634" s="1">
        <v>777902298</v>
      </c>
      <c r="J5634" s="1" t="s">
        <v>4195</v>
      </c>
      <c r="K5634" s="1">
        <v>12</v>
      </c>
      <c r="L5634" s="1" t="s">
        <v>64</v>
      </c>
      <c r="M5634" s="1" t="s">
        <v>65</v>
      </c>
      <c r="N5634" s="2">
        <v>44845.659722222219</v>
      </c>
      <c r="O5634" s="1" t="s">
        <v>353</v>
      </c>
      <c r="Q5634" s="1" t="s">
        <v>67</v>
      </c>
      <c r="R5634" s="2">
        <v>45724.571192129632</v>
      </c>
      <c r="S5634" s="1" t="s">
        <v>5339</v>
      </c>
      <c r="T5634" s="1" t="s">
        <v>100</v>
      </c>
      <c r="U5634" s="1" t="s">
        <v>70</v>
      </c>
      <c r="V5634" s="1" t="s">
        <v>24953</v>
      </c>
      <c r="Y5634" s="1" t="s">
        <v>7669</v>
      </c>
      <c r="Z5634" s="1" t="s">
        <v>477</v>
      </c>
      <c r="AA5634" s="1" t="s">
        <v>2045</v>
      </c>
      <c r="AB5634" s="1" t="s">
        <v>2045</v>
      </c>
      <c r="AC5634" s="1">
        <v>13</v>
      </c>
      <c r="AE5634" s="2">
        <v>45724.571203703701</v>
      </c>
      <c r="AF5634" s="1" t="s">
        <v>77</v>
      </c>
      <c r="AH5634" s="1" t="s">
        <v>78</v>
      </c>
      <c r="AI5634" s="1" t="s">
        <v>79</v>
      </c>
      <c r="AJ5634" s="1" t="s">
        <v>5113</v>
      </c>
      <c r="AK5634" s="1" t="s">
        <v>24953</v>
      </c>
      <c r="AL5634" s="1" t="s">
        <v>5339</v>
      </c>
      <c r="AM5634" s="2">
        <v>45724.571250000001</v>
      </c>
      <c r="AN5634" s="1" t="s">
        <v>24953</v>
      </c>
      <c r="AP5634" s="1">
        <v>5779471</v>
      </c>
      <c r="AQ5634" s="1" t="s">
        <v>83</v>
      </c>
      <c r="AR5634" s="2">
        <v>45725.512407407405</v>
      </c>
      <c r="AS5634" s="1" t="s">
        <v>84</v>
      </c>
      <c r="AT5634" s="2">
        <v>45726.333333333336</v>
      </c>
      <c r="AU5634" s="1" t="s">
        <v>85</v>
      </c>
      <c r="AV5634" s="1" t="s">
        <v>480</v>
      </c>
      <c r="AW5634" s="1" t="s">
        <v>481</v>
      </c>
      <c r="AX5634" s="1" t="s">
        <v>3001</v>
      </c>
      <c r="AZ5634" s="2">
        <v>45725.512407407405</v>
      </c>
      <c r="BB5634" s="1" t="s">
        <v>111</v>
      </c>
      <c r="BC5634" s="1" t="s">
        <v>112</v>
      </c>
      <c r="BD5634" s="1" t="s">
        <v>113</v>
      </c>
      <c r="BE5634" s="1" t="s">
        <v>1547</v>
      </c>
      <c r="BF5634" s="1" t="s">
        <v>431</v>
      </c>
    </row>
    <row r="5635" spans="1:58" x14ac:dyDescent="0.35">
      <c r="A5635" s="1">
        <v>3019070</v>
      </c>
      <c r="B5635" s="1" t="s">
        <v>58</v>
      </c>
      <c r="C5635" s="1">
        <v>43908771</v>
      </c>
      <c r="D5635" s="1">
        <v>338529849</v>
      </c>
      <c r="E5635" s="1" t="s">
        <v>59</v>
      </c>
      <c r="F5635" s="1" t="s">
        <v>60</v>
      </c>
      <c r="G5635" s="1" t="s">
        <v>1845</v>
      </c>
      <c r="H5635" s="1" t="s">
        <v>16490</v>
      </c>
      <c r="I5635" s="1">
        <v>785042763</v>
      </c>
      <c r="J5635" s="1" t="s">
        <v>16624</v>
      </c>
      <c r="K5635" s="1">
        <v>13</v>
      </c>
      <c r="L5635" s="1" t="s">
        <v>244</v>
      </c>
      <c r="M5635" s="1" t="s">
        <v>65</v>
      </c>
      <c r="N5635" s="2">
        <v>45550.561041666668</v>
      </c>
      <c r="O5635" s="1" t="s">
        <v>66</v>
      </c>
      <c r="Q5635" s="1" t="s">
        <v>67</v>
      </c>
      <c r="R5635" s="2">
        <v>45724.571898148148</v>
      </c>
      <c r="S5635" s="1" t="s">
        <v>1312</v>
      </c>
      <c r="T5635" s="1" t="s">
        <v>69</v>
      </c>
      <c r="U5635" s="1" t="s">
        <v>1313</v>
      </c>
      <c r="V5635" s="1" t="s">
        <v>24954</v>
      </c>
      <c r="Y5635" s="1" t="s">
        <v>18606</v>
      </c>
      <c r="Z5635" s="1" t="s">
        <v>944</v>
      </c>
      <c r="AA5635" s="1" t="s">
        <v>945</v>
      </c>
      <c r="AB5635" s="1" t="s">
        <v>124</v>
      </c>
      <c r="AE5635" s="2">
        <v>45724.571909722225</v>
      </c>
      <c r="AF5635" s="1" t="s">
        <v>77</v>
      </c>
      <c r="AH5635" s="1" t="s">
        <v>125</v>
      </c>
      <c r="AI5635" s="1" t="s">
        <v>79</v>
      </c>
      <c r="AJ5635" s="1" t="s">
        <v>283</v>
      </c>
      <c r="AK5635" s="1" t="s">
        <v>24954</v>
      </c>
      <c r="AL5635" s="1" t="s">
        <v>1312</v>
      </c>
      <c r="AM5635" s="2">
        <v>45724.571944444448</v>
      </c>
      <c r="AN5635" s="1" t="s">
        <v>24954</v>
      </c>
      <c r="AP5635" s="1">
        <v>5779474</v>
      </c>
      <c r="AQ5635" s="1" t="s">
        <v>83</v>
      </c>
      <c r="AR5635" s="2">
        <v>45725.768703703703</v>
      </c>
      <c r="AS5635" s="1" t="s">
        <v>84</v>
      </c>
      <c r="AT5635" s="2">
        <v>45724.5625</v>
      </c>
      <c r="AU5635" s="1" t="s">
        <v>85</v>
      </c>
      <c r="AV5635" s="1" t="s">
        <v>608</v>
      </c>
      <c r="AW5635" s="1" t="s">
        <v>609</v>
      </c>
      <c r="AX5635" s="1" t="s">
        <v>6286</v>
      </c>
      <c r="AZ5635" s="2">
        <v>45725.768703703703</v>
      </c>
      <c r="BB5635" s="1" t="s">
        <v>9983</v>
      </c>
      <c r="BC5635" s="1" t="s">
        <v>9984</v>
      </c>
      <c r="BD5635" s="1" t="s">
        <v>815</v>
      </c>
      <c r="BE5635" s="1" t="s">
        <v>22600</v>
      </c>
      <c r="BF5635" s="1" t="s">
        <v>657</v>
      </c>
    </row>
    <row r="5636" spans="1:58" x14ac:dyDescent="0.35">
      <c r="A5636" s="1">
        <v>3019074</v>
      </c>
      <c r="B5636" s="1" t="s">
        <v>58</v>
      </c>
      <c r="C5636" s="1">
        <v>41020311</v>
      </c>
      <c r="D5636" s="1">
        <v>338704455</v>
      </c>
      <c r="E5636" s="1" t="s">
        <v>59</v>
      </c>
      <c r="F5636" s="1" t="s">
        <v>60</v>
      </c>
      <c r="G5636" s="1" t="s">
        <v>9352</v>
      </c>
      <c r="H5636" s="1" t="s">
        <v>1028</v>
      </c>
      <c r="I5636" s="1">
        <v>766061225</v>
      </c>
      <c r="J5636" s="1" t="s">
        <v>24955</v>
      </c>
      <c r="K5636" s="1">
        <v>13</v>
      </c>
      <c r="L5636" s="1" t="s">
        <v>64</v>
      </c>
      <c r="M5636" s="1" t="s">
        <v>65</v>
      </c>
      <c r="N5636" s="2">
        <v>45098.433854166666</v>
      </c>
      <c r="O5636" s="1" t="s">
        <v>66</v>
      </c>
      <c r="Q5636" s="1" t="s">
        <v>67</v>
      </c>
      <c r="R5636" s="2">
        <v>45724.572557870371</v>
      </c>
      <c r="S5636" s="1" t="s">
        <v>2110</v>
      </c>
      <c r="T5636" s="1" t="s">
        <v>100</v>
      </c>
      <c r="U5636" s="1" t="s">
        <v>160</v>
      </c>
      <c r="V5636" s="1" t="s">
        <v>24956</v>
      </c>
      <c r="W5636" s="1" t="s">
        <v>162</v>
      </c>
      <c r="X5636" s="1" t="s">
        <v>1191</v>
      </c>
      <c r="Y5636" s="1" t="s">
        <v>19672</v>
      </c>
      <c r="Z5636" s="1" t="s">
        <v>3755</v>
      </c>
      <c r="AA5636" s="1">
        <v>7000</v>
      </c>
      <c r="AB5636" s="1" t="s">
        <v>124</v>
      </c>
      <c r="AE5636" s="2">
        <v>45724.572569444441</v>
      </c>
      <c r="AF5636" s="1" t="s">
        <v>77</v>
      </c>
      <c r="AH5636" s="1" t="s">
        <v>78</v>
      </c>
      <c r="AI5636" s="1" t="s">
        <v>79</v>
      </c>
      <c r="AJ5636" s="1" t="s">
        <v>378</v>
      </c>
      <c r="AK5636" s="1" t="s">
        <v>24956</v>
      </c>
      <c r="AL5636" s="1" t="s">
        <v>2110</v>
      </c>
      <c r="AM5636" s="2">
        <v>45724.572604166664</v>
      </c>
      <c r="AN5636" s="1" t="s">
        <v>24956</v>
      </c>
      <c r="AP5636" s="1">
        <v>5779480</v>
      </c>
      <c r="AQ5636" s="1" t="s">
        <v>83</v>
      </c>
      <c r="AR5636" s="2">
        <v>45724.990659722222</v>
      </c>
      <c r="AS5636" s="1" t="s">
        <v>84</v>
      </c>
      <c r="AT5636" s="2">
        <v>45726.333333333336</v>
      </c>
      <c r="AU5636" s="1" t="s">
        <v>85</v>
      </c>
      <c r="AV5636" s="1" t="s">
        <v>1196</v>
      </c>
      <c r="AW5636" s="1" t="s">
        <v>1197</v>
      </c>
      <c r="AX5636" s="1" t="s">
        <v>1198</v>
      </c>
      <c r="AZ5636" s="2">
        <v>45724.990659722222</v>
      </c>
      <c r="BB5636" s="1" t="s">
        <v>765</v>
      </c>
      <c r="BC5636" s="1" t="s">
        <v>766</v>
      </c>
      <c r="BD5636" s="1" t="s">
        <v>767</v>
      </c>
      <c r="BE5636" s="1" t="s">
        <v>24957</v>
      </c>
      <c r="BF5636" s="1" t="s">
        <v>14364</v>
      </c>
    </row>
    <row r="5637" spans="1:58" x14ac:dyDescent="0.35">
      <c r="A5637" s="1">
        <v>3019075</v>
      </c>
      <c r="B5637" s="1" t="s">
        <v>58</v>
      </c>
      <c r="C5637" s="1">
        <v>41755661</v>
      </c>
      <c r="D5637" s="1">
        <v>338525370</v>
      </c>
      <c r="E5637" s="1" t="s">
        <v>59</v>
      </c>
      <c r="F5637" s="1" t="s">
        <v>60</v>
      </c>
      <c r="G5637" s="1" t="s">
        <v>197</v>
      </c>
      <c r="H5637" s="1" t="s">
        <v>24958</v>
      </c>
      <c r="I5637" s="1">
        <v>776326633</v>
      </c>
      <c r="J5637" s="1" t="s">
        <v>199</v>
      </c>
      <c r="K5637" s="1">
        <v>13</v>
      </c>
      <c r="L5637" s="1" t="s">
        <v>64</v>
      </c>
      <c r="M5637" s="1" t="s">
        <v>65</v>
      </c>
      <c r="N5637" s="2">
        <v>45199.708333333336</v>
      </c>
      <c r="O5637" s="1" t="s">
        <v>66</v>
      </c>
      <c r="Q5637" s="1" t="s">
        <v>67</v>
      </c>
      <c r="R5637" s="2">
        <v>45724.572662037041</v>
      </c>
      <c r="S5637" s="1" t="s">
        <v>617</v>
      </c>
      <c r="T5637" s="1" t="s">
        <v>100</v>
      </c>
      <c r="U5637" s="1" t="s">
        <v>160</v>
      </c>
      <c r="V5637" s="1" t="s">
        <v>24959</v>
      </c>
      <c r="W5637" s="1" t="s">
        <v>653</v>
      </c>
      <c r="X5637" s="1" t="s">
        <v>942</v>
      </c>
      <c r="Y5637" s="1" t="s">
        <v>5885</v>
      </c>
      <c r="Z5637" s="1" t="s">
        <v>1476</v>
      </c>
      <c r="AA5637" s="1" t="s">
        <v>4384</v>
      </c>
      <c r="AB5637" s="1" t="s">
        <v>4384</v>
      </c>
      <c r="AE5637" s="2">
        <v>45724.57267361111</v>
      </c>
      <c r="AF5637" s="1" t="s">
        <v>77</v>
      </c>
      <c r="AH5637" s="1" t="s">
        <v>125</v>
      </c>
      <c r="AI5637" s="1" t="s">
        <v>79</v>
      </c>
      <c r="AJ5637" s="1" t="s">
        <v>378</v>
      </c>
      <c r="AK5637" s="1" t="s">
        <v>24960</v>
      </c>
      <c r="AL5637" s="1" t="s">
        <v>617</v>
      </c>
      <c r="AM5637" s="2">
        <v>45724.572731481479</v>
      </c>
      <c r="AN5637" s="1" t="s">
        <v>24960</v>
      </c>
      <c r="AP5637" s="1">
        <v>5779481</v>
      </c>
      <c r="AQ5637" s="1" t="s">
        <v>83</v>
      </c>
      <c r="AR5637" s="2">
        <v>45725.629560185182</v>
      </c>
      <c r="AS5637" s="1" t="s">
        <v>84</v>
      </c>
      <c r="AT5637" s="2">
        <v>45724.333333333336</v>
      </c>
      <c r="AU5637" s="1" t="s">
        <v>573</v>
      </c>
      <c r="AV5637" s="1" t="s">
        <v>947</v>
      </c>
      <c r="AW5637" s="1" t="s">
        <v>948</v>
      </c>
      <c r="AX5637" s="1" t="s">
        <v>949</v>
      </c>
      <c r="AZ5637" s="2">
        <v>45725.629560185182</v>
      </c>
      <c r="BB5637" s="1" t="s">
        <v>367</v>
      </c>
      <c r="BC5637" s="1" t="s">
        <v>368</v>
      </c>
      <c r="BD5637" s="1" t="s">
        <v>368</v>
      </c>
      <c r="BE5637" s="1" t="s">
        <v>24961</v>
      </c>
      <c r="BF5637" s="1" t="s">
        <v>5552</v>
      </c>
    </row>
    <row r="5638" spans="1:58" x14ac:dyDescent="0.35">
      <c r="A5638" s="1">
        <v>3019076</v>
      </c>
      <c r="B5638" s="1" t="s">
        <v>58</v>
      </c>
      <c r="C5638" s="1">
        <v>37021471</v>
      </c>
      <c r="D5638" s="1">
        <v>338354706</v>
      </c>
      <c r="E5638" s="1" t="s">
        <v>59</v>
      </c>
      <c r="F5638" s="1" t="s">
        <v>60</v>
      </c>
      <c r="G5638" s="1" t="s">
        <v>116</v>
      </c>
      <c r="H5638" s="1" t="s">
        <v>24962</v>
      </c>
      <c r="I5638" s="1">
        <v>773326780</v>
      </c>
      <c r="J5638" s="1" t="s">
        <v>5460</v>
      </c>
      <c r="K5638" s="1">
        <v>13</v>
      </c>
      <c r="L5638" s="1" t="s">
        <v>64</v>
      </c>
      <c r="M5638" s="1" t="s">
        <v>65</v>
      </c>
      <c r="N5638" s="2">
        <v>45309.554351851853</v>
      </c>
      <c r="O5638" s="1" t="s">
        <v>180</v>
      </c>
      <c r="Q5638" s="1" t="s">
        <v>67</v>
      </c>
      <c r="R5638" s="2">
        <v>45724.573506944442</v>
      </c>
      <c r="S5638" s="1" t="s">
        <v>7798</v>
      </c>
      <c r="T5638" s="1" t="s">
        <v>639</v>
      </c>
      <c r="U5638" s="1" t="s">
        <v>1189</v>
      </c>
      <c r="V5638" s="1" t="s">
        <v>24963</v>
      </c>
      <c r="Y5638" s="1" t="s">
        <v>24964</v>
      </c>
      <c r="Z5638" s="1" t="s">
        <v>165</v>
      </c>
      <c r="AA5638" s="1" t="s">
        <v>7746</v>
      </c>
      <c r="AB5638" s="1" t="s">
        <v>7746</v>
      </c>
      <c r="AC5638" s="1">
        <v>538</v>
      </c>
      <c r="AE5638" s="2">
        <v>45724.573993055557</v>
      </c>
      <c r="AF5638" s="1" t="s">
        <v>77</v>
      </c>
      <c r="AH5638" s="1" t="s">
        <v>125</v>
      </c>
      <c r="AI5638" s="1" t="s">
        <v>360</v>
      </c>
      <c r="AJ5638" s="1" t="s">
        <v>1326</v>
      </c>
      <c r="AK5638" s="1" t="s">
        <v>24965</v>
      </c>
      <c r="AL5638" s="1" t="s">
        <v>7798</v>
      </c>
      <c r="AM5638" s="2">
        <v>45724.898229166669</v>
      </c>
      <c r="AN5638" s="1" t="s">
        <v>24966</v>
      </c>
      <c r="AO5638" s="1" t="s">
        <v>657</v>
      </c>
      <c r="AP5638" s="1">
        <v>5780292</v>
      </c>
      <c r="AQ5638" s="1" t="s">
        <v>83</v>
      </c>
      <c r="AR5638" s="2">
        <v>45725.737430555557</v>
      </c>
      <c r="AS5638" s="1" t="s">
        <v>84</v>
      </c>
      <c r="AT5638" s="2">
        <v>45724.5625</v>
      </c>
      <c r="AU5638" s="1" t="s">
        <v>85</v>
      </c>
      <c r="AV5638" s="1" t="s">
        <v>342</v>
      </c>
      <c r="AW5638" s="1" t="s">
        <v>343</v>
      </c>
      <c r="AX5638" s="1" t="s">
        <v>344</v>
      </c>
      <c r="AZ5638" s="2">
        <v>45725.737430555557</v>
      </c>
      <c r="BB5638" s="1" t="s">
        <v>5295</v>
      </c>
      <c r="BC5638" s="1" t="s">
        <v>5296</v>
      </c>
      <c r="BD5638" s="1" t="s">
        <v>5297</v>
      </c>
      <c r="BE5638" s="1" t="s">
        <v>24966</v>
      </c>
      <c r="BF5638" s="1" t="s">
        <v>657</v>
      </c>
    </row>
    <row r="5639" spans="1:58" x14ac:dyDescent="0.35">
      <c r="A5639" s="1">
        <v>3019077</v>
      </c>
      <c r="B5639" s="1" t="s">
        <v>58</v>
      </c>
      <c r="C5639" s="1">
        <v>684181</v>
      </c>
      <c r="D5639" s="1">
        <v>338348124</v>
      </c>
      <c r="E5639" s="1" t="s">
        <v>59</v>
      </c>
      <c r="F5639" s="1" t="s">
        <v>60</v>
      </c>
      <c r="G5639" s="1" t="s">
        <v>6719</v>
      </c>
      <c r="H5639" s="1" t="s">
        <v>13348</v>
      </c>
      <c r="I5639" s="1">
        <v>781705594</v>
      </c>
      <c r="J5639" s="1" t="s">
        <v>18615</v>
      </c>
      <c r="K5639" s="1">
        <v>13</v>
      </c>
      <c r="L5639" s="1" t="s">
        <v>64</v>
      </c>
      <c r="M5639" s="1" t="s">
        <v>65</v>
      </c>
      <c r="N5639" s="2">
        <v>45039</v>
      </c>
      <c r="O5639" s="1" t="s">
        <v>180</v>
      </c>
      <c r="Q5639" s="1" t="s">
        <v>67</v>
      </c>
      <c r="R5639" s="2">
        <v>45724.574537037035</v>
      </c>
      <c r="S5639" s="1" t="s">
        <v>668</v>
      </c>
      <c r="T5639" s="1" t="s">
        <v>69</v>
      </c>
      <c r="U5639" s="1" t="s">
        <v>618</v>
      </c>
      <c r="V5639" s="1" t="s">
        <v>24967</v>
      </c>
      <c r="W5639" s="1" t="s">
        <v>334</v>
      </c>
      <c r="X5639" s="1" t="s">
        <v>1153</v>
      </c>
      <c r="Y5639" s="1" t="s">
        <v>9258</v>
      </c>
      <c r="Z5639" s="1" t="s">
        <v>2321</v>
      </c>
      <c r="AA5639" s="1" t="s">
        <v>11630</v>
      </c>
      <c r="AB5639" s="1" t="s">
        <v>11630</v>
      </c>
      <c r="AC5639" s="1">
        <v>2257</v>
      </c>
      <c r="AE5639" s="2">
        <v>45724.574548611112</v>
      </c>
      <c r="AF5639" s="1" t="s">
        <v>77</v>
      </c>
      <c r="AH5639" s="1" t="s">
        <v>125</v>
      </c>
      <c r="AI5639" s="1" t="s">
        <v>79</v>
      </c>
      <c r="AJ5639" s="1" t="s">
        <v>283</v>
      </c>
      <c r="AK5639" s="1" t="s">
        <v>24967</v>
      </c>
      <c r="AL5639" s="1" t="s">
        <v>668</v>
      </c>
      <c r="AM5639" s="2">
        <v>45724.574583333335</v>
      </c>
      <c r="AN5639" s="1" t="s">
        <v>24967</v>
      </c>
      <c r="AP5639" s="1">
        <v>5779490</v>
      </c>
      <c r="AQ5639" s="1" t="s">
        <v>83</v>
      </c>
      <c r="AR5639" s="2">
        <v>45724.739652777775</v>
      </c>
      <c r="AS5639" s="1" t="s">
        <v>84</v>
      </c>
      <c r="AT5639" s="2">
        <v>45726.333333333336</v>
      </c>
      <c r="AU5639" s="1" t="s">
        <v>85</v>
      </c>
      <c r="AV5639" s="1" t="s">
        <v>1214</v>
      </c>
      <c r="AW5639" s="1" t="s">
        <v>1215</v>
      </c>
      <c r="AX5639" s="1" t="s">
        <v>7003</v>
      </c>
      <c r="AZ5639" s="2">
        <v>45724.739652777775</v>
      </c>
      <c r="BB5639" s="1" t="s">
        <v>19312</v>
      </c>
      <c r="BC5639" s="1" t="s">
        <v>8681</v>
      </c>
      <c r="BD5639" s="1" t="s">
        <v>9584</v>
      </c>
      <c r="BE5639" s="1" t="s">
        <v>24968</v>
      </c>
      <c r="BF5639" s="1" t="s">
        <v>914</v>
      </c>
    </row>
    <row r="5640" spans="1:58" x14ac:dyDescent="0.35">
      <c r="A5640" s="1">
        <v>3019078</v>
      </c>
      <c r="B5640" s="1" t="s">
        <v>223</v>
      </c>
      <c r="C5640" s="1">
        <v>39295651</v>
      </c>
      <c r="D5640" s="1">
        <v>338713971</v>
      </c>
      <c r="E5640" s="1" t="s">
        <v>59</v>
      </c>
      <c r="F5640" s="1" t="s">
        <v>60</v>
      </c>
      <c r="G5640" s="1" t="s">
        <v>116</v>
      </c>
      <c r="H5640" s="1" t="s">
        <v>1367</v>
      </c>
      <c r="I5640" s="1">
        <v>783007303</v>
      </c>
      <c r="J5640" s="1" t="s">
        <v>5460</v>
      </c>
      <c r="K5640" s="1">
        <v>13</v>
      </c>
      <c r="L5640" s="1" t="s">
        <v>64</v>
      </c>
      <c r="M5640" s="1" t="s">
        <v>65</v>
      </c>
      <c r="N5640" s="2">
        <v>44712.708333333336</v>
      </c>
      <c r="O5640" s="1" t="s">
        <v>98</v>
      </c>
      <c r="Q5640" s="1" t="s">
        <v>67</v>
      </c>
      <c r="R5640" s="2">
        <v>45724.574907407405</v>
      </c>
      <c r="S5640" s="1" t="s">
        <v>2144</v>
      </c>
      <c r="T5640" s="1" t="s">
        <v>100</v>
      </c>
      <c r="U5640" s="1" t="s">
        <v>4423</v>
      </c>
      <c r="V5640" s="1" t="s">
        <v>24969</v>
      </c>
      <c r="W5640" s="1" t="s">
        <v>653</v>
      </c>
      <c r="X5640" s="1" t="s">
        <v>942</v>
      </c>
      <c r="Y5640" s="1" t="s">
        <v>7213</v>
      </c>
      <c r="Z5640" s="1" t="s">
        <v>1476</v>
      </c>
      <c r="AA5640" s="1" t="s">
        <v>842</v>
      </c>
      <c r="AB5640" s="1" t="s">
        <v>842</v>
      </c>
      <c r="AE5640" s="2">
        <v>45724.574918981481</v>
      </c>
      <c r="AF5640" s="1" t="s">
        <v>77</v>
      </c>
      <c r="AH5640" s="1" t="s">
        <v>78</v>
      </c>
      <c r="AI5640" s="1" t="s">
        <v>360</v>
      </c>
      <c r="AJ5640" s="1" t="s">
        <v>107</v>
      </c>
      <c r="AK5640" s="1" t="s">
        <v>24970</v>
      </c>
      <c r="AL5640" s="1" t="s">
        <v>2144</v>
      </c>
      <c r="AM5640" s="2">
        <v>45724.574953703705</v>
      </c>
      <c r="AN5640" s="1" t="s">
        <v>24970</v>
      </c>
      <c r="AP5640" s="1">
        <v>5779491</v>
      </c>
      <c r="AQ5640" s="1" t="s">
        <v>83</v>
      </c>
      <c r="AR5640" s="2">
        <v>45724.939120370371</v>
      </c>
      <c r="AS5640" s="1" t="s">
        <v>84</v>
      </c>
      <c r="AT5640" s="2">
        <v>45724.333333333336</v>
      </c>
      <c r="AU5640" s="1" t="s">
        <v>573</v>
      </c>
      <c r="AV5640" s="1" t="s">
        <v>947</v>
      </c>
      <c r="AW5640" s="1" t="s">
        <v>948</v>
      </c>
      <c r="AX5640" s="1" t="s">
        <v>2625</v>
      </c>
      <c r="AZ5640" s="2">
        <v>45724.939120370371</v>
      </c>
      <c r="BB5640" s="1" t="s">
        <v>1199</v>
      </c>
      <c r="BC5640" s="1" t="s">
        <v>1200</v>
      </c>
      <c r="BD5640" s="1" t="s">
        <v>1201</v>
      </c>
      <c r="BE5640" s="1" t="s">
        <v>24971</v>
      </c>
      <c r="BF5640" s="1" t="s">
        <v>14364</v>
      </c>
    </row>
    <row r="5641" spans="1:58" x14ac:dyDescent="0.35">
      <c r="A5641" s="1">
        <v>3019080</v>
      </c>
      <c r="B5641" s="1" t="s">
        <v>58</v>
      </c>
      <c r="C5641" s="1">
        <v>41431661</v>
      </c>
      <c r="D5641" s="1">
        <v>338935441</v>
      </c>
      <c r="E5641" s="1" t="s">
        <v>59</v>
      </c>
      <c r="F5641" s="1" t="s">
        <v>60</v>
      </c>
      <c r="G5641" s="1" t="s">
        <v>258</v>
      </c>
      <c r="H5641" s="1" t="s">
        <v>10035</v>
      </c>
      <c r="I5641" s="1">
        <v>778387713</v>
      </c>
      <c r="J5641" s="1" t="s">
        <v>889</v>
      </c>
      <c r="K5641" s="1">
        <v>13</v>
      </c>
      <c r="L5641" s="1" t="s">
        <v>64</v>
      </c>
      <c r="M5641" s="1" t="s">
        <v>65</v>
      </c>
      <c r="N5641" s="2">
        <v>45154.708333333336</v>
      </c>
      <c r="O5641" s="1" t="s">
        <v>66</v>
      </c>
      <c r="Q5641" s="1" t="s">
        <v>67</v>
      </c>
      <c r="R5641" s="2">
        <v>45724.57644675926</v>
      </c>
      <c r="S5641" s="1" t="s">
        <v>6452</v>
      </c>
      <c r="T5641" s="1" t="s">
        <v>69</v>
      </c>
      <c r="U5641" s="1" t="s">
        <v>70</v>
      </c>
      <c r="V5641" s="1" t="s">
        <v>24972</v>
      </c>
      <c r="W5641" s="1" t="s">
        <v>162</v>
      </c>
      <c r="X5641" s="1" t="s">
        <v>1191</v>
      </c>
      <c r="Y5641" s="1" t="s">
        <v>7807</v>
      </c>
      <c r="Z5641" s="1" t="s">
        <v>3755</v>
      </c>
      <c r="AA5641" s="1">
        <v>7009</v>
      </c>
      <c r="AB5641" s="1" t="s">
        <v>124</v>
      </c>
      <c r="AE5641" s="2">
        <v>45724.576458333337</v>
      </c>
      <c r="AF5641" s="1" t="s">
        <v>77</v>
      </c>
      <c r="AH5641" s="1" t="s">
        <v>125</v>
      </c>
      <c r="AI5641" s="1" t="s">
        <v>79</v>
      </c>
      <c r="AJ5641" s="1" t="s">
        <v>378</v>
      </c>
      <c r="AK5641" s="1" t="s">
        <v>24972</v>
      </c>
      <c r="AL5641" s="1" t="s">
        <v>6452</v>
      </c>
      <c r="AM5641" s="2">
        <v>45724.576481481483</v>
      </c>
      <c r="AN5641" s="1" t="s">
        <v>24972</v>
      </c>
      <c r="AP5641" s="1">
        <v>5779494</v>
      </c>
      <c r="AQ5641" s="1" t="s">
        <v>83</v>
      </c>
      <c r="AR5641" s="2">
        <v>45724.969490740739</v>
      </c>
      <c r="AS5641" s="1" t="s">
        <v>84</v>
      </c>
      <c r="AT5641" s="2">
        <v>45726.333333333336</v>
      </c>
      <c r="AU5641" s="1" t="s">
        <v>85</v>
      </c>
      <c r="AV5641" s="1" t="s">
        <v>1196</v>
      </c>
      <c r="AW5641" s="1" t="s">
        <v>1197</v>
      </c>
      <c r="AX5641" s="1" t="s">
        <v>2149</v>
      </c>
      <c r="AZ5641" s="2">
        <v>45724.969490740739</v>
      </c>
      <c r="BB5641" s="1" t="s">
        <v>2825</v>
      </c>
      <c r="BC5641" s="1" t="s">
        <v>153</v>
      </c>
      <c r="BD5641" s="1" t="s">
        <v>2826</v>
      </c>
      <c r="BE5641" s="1" t="s">
        <v>22665</v>
      </c>
      <c r="BF5641" s="1" t="s">
        <v>14364</v>
      </c>
    </row>
    <row r="5642" spans="1:58" x14ac:dyDescent="0.35">
      <c r="A5642" s="1">
        <v>3019081</v>
      </c>
      <c r="B5642" s="1" t="s">
        <v>58</v>
      </c>
      <c r="C5642" s="1">
        <v>39109581</v>
      </c>
      <c r="D5642" s="1">
        <v>338330677</v>
      </c>
      <c r="E5642" s="1" t="s">
        <v>59</v>
      </c>
      <c r="F5642" s="1" t="s">
        <v>60</v>
      </c>
      <c r="G5642" s="1" t="s">
        <v>4148</v>
      </c>
      <c r="H5642" s="1" t="s">
        <v>681</v>
      </c>
      <c r="I5642" s="1">
        <v>777237911</v>
      </c>
      <c r="J5642" s="1" t="s">
        <v>24973</v>
      </c>
      <c r="K5642" s="1">
        <v>13</v>
      </c>
      <c r="L5642" s="1" t="s">
        <v>64</v>
      </c>
      <c r="M5642" s="1" t="s">
        <v>65</v>
      </c>
      <c r="N5642" s="2">
        <v>45156.708333333336</v>
      </c>
      <c r="O5642" s="1" t="s">
        <v>66</v>
      </c>
      <c r="Q5642" s="1" t="s">
        <v>67</v>
      </c>
      <c r="R5642" s="2">
        <v>45724.576562499999</v>
      </c>
      <c r="S5642" s="1" t="s">
        <v>1488</v>
      </c>
      <c r="T5642" s="1" t="s">
        <v>69</v>
      </c>
      <c r="U5642" s="1" t="s">
        <v>70</v>
      </c>
      <c r="V5642" s="1" t="s">
        <v>24974</v>
      </c>
      <c r="Y5642" s="1" t="s">
        <v>10116</v>
      </c>
      <c r="Z5642" s="1" t="s">
        <v>1137</v>
      </c>
      <c r="AA5642" s="1" t="s">
        <v>1137</v>
      </c>
      <c r="AB5642" s="1" t="s">
        <v>24975</v>
      </c>
      <c r="AE5642" s="2">
        <v>45724.576574074075</v>
      </c>
      <c r="AF5642" s="1" t="s">
        <v>77</v>
      </c>
      <c r="AH5642" s="1" t="s">
        <v>125</v>
      </c>
      <c r="AI5642" s="1" t="s">
        <v>79</v>
      </c>
      <c r="AJ5642" s="1" t="s">
        <v>454</v>
      </c>
      <c r="AK5642" s="1" t="s">
        <v>24976</v>
      </c>
      <c r="AL5642" s="1" t="s">
        <v>1488</v>
      </c>
      <c r="AM5642" s="2">
        <v>45724.576597222222</v>
      </c>
      <c r="AN5642" s="1" t="s">
        <v>24976</v>
      </c>
      <c r="AP5642" s="1">
        <v>5779495</v>
      </c>
      <c r="AQ5642" s="1" t="s">
        <v>83</v>
      </c>
      <c r="AR5642" s="2">
        <v>45724.686469907407</v>
      </c>
      <c r="AS5642" s="1" t="s">
        <v>84</v>
      </c>
      <c r="AT5642" s="2">
        <v>45726.333333333336</v>
      </c>
      <c r="AU5642" s="1" t="s">
        <v>85</v>
      </c>
      <c r="AV5642" s="1" t="s">
        <v>1214</v>
      </c>
      <c r="AW5642" s="1" t="s">
        <v>1215</v>
      </c>
      <c r="AX5642" s="1" t="s">
        <v>10411</v>
      </c>
      <c r="AZ5642" s="2">
        <v>45724.686469907407</v>
      </c>
      <c r="BB5642" s="1" t="s">
        <v>192</v>
      </c>
      <c r="BC5642" s="1" t="s">
        <v>193</v>
      </c>
      <c r="BD5642" s="1" t="s">
        <v>194</v>
      </c>
      <c r="BE5642" s="1" t="s">
        <v>4899</v>
      </c>
      <c r="BF5642" s="1" t="s">
        <v>914</v>
      </c>
    </row>
    <row r="5643" spans="1:58" x14ac:dyDescent="0.35">
      <c r="A5643" s="1">
        <v>3019082</v>
      </c>
      <c r="B5643" s="1" t="s">
        <v>327</v>
      </c>
      <c r="C5643" s="1">
        <v>34264051</v>
      </c>
      <c r="D5643" s="1">
        <v>338532182</v>
      </c>
      <c r="E5643" s="1" t="s">
        <v>59</v>
      </c>
      <c r="F5643" s="1" t="s">
        <v>60</v>
      </c>
      <c r="G5643" s="1" t="s">
        <v>24977</v>
      </c>
      <c r="H5643" s="1" t="s">
        <v>681</v>
      </c>
      <c r="I5643" s="1">
        <v>777936151</v>
      </c>
      <c r="J5643" s="1" t="s">
        <v>2685</v>
      </c>
      <c r="K5643" s="1">
        <v>13</v>
      </c>
      <c r="L5643" s="1" t="s">
        <v>64</v>
      </c>
      <c r="M5643" s="1" t="s">
        <v>65</v>
      </c>
      <c r="N5643" s="2">
        <v>43435</v>
      </c>
      <c r="O5643" s="1" t="s">
        <v>2002</v>
      </c>
      <c r="Q5643" s="1" t="s">
        <v>67</v>
      </c>
      <c r="R5643" s="2">
        <v>45724.577025462961</v>
      </c>
      <c r="S5643" s="1" t="s">
        <v>278</v>
      </c>
      <c r="T5643" s="1" t="s">
        <v>100</v>
      </c>
      <c r="U5643" s="1" t="s">
        <v>70</v>
      </c>
      <c r="V5643" s="1" t="s">
        <v>24978</v>
      </c>
      <c r="W5643" s="1" t="s">
        <v>334</v>
      </c>
      <c r="X5643" s="1" t="s">
        <v>1153</v>
      </c>
      <c r="Y5643" s="1" t="s">
        <v>1210</v>
      </c>
      <c r="Z5643" s="1" t="s">
        <v>1211</v>
      </c>
      <c r="AA5643" s="1" t="s">
        <v>1211</v>
      </c>
      <c r="AB5643" s="1" t="s">
        <v>124</v>
      </c>
      <c r="AE5643" s="2">
        <v>45724.74386574074</v>
      </c>
      <c r="AF5643" s="1" t="s">
        <v>1035</v>
      </c>
      <c r="AH5643" s="1" t="s">
        <v>78</v>
      </c>
      <c r="AI5643" s="1" t="s">
        <v>360</v>
      </c>
      <c r="AJ5643" s="1" t="s">
        <v>303</v>
      </c>
      <c r="AK5643" s="1" t="s">
        <v>24979</v>
      </c>
      <c r="AL5643" s="1" t="s">
        <v>290</v>
      </c>
      <c r="AM5643" s="2">
        <v>45724.743981481479</v>
      </c>
      <c r="AN5643" s="1" t="s">
        <v>24979</v>
      </c>
      <c r="AO5643" s="1" t="s">
        <v>290</v>
      </c>
      <c r="AP5643" s="1">
        <v>5780030</v>
      </c>
      <c r="AQ5643" s="1" t="s">
        <v>83</v>
      </c>
      <c r="AR5643" s="2">
        <v>45725.582280092596</v>
      </c>
      <c r="AS5643" s="1" t="s">
        <v>84</v>
      </c>
      <c r="AT5643" s="2">
        <v>45724.5625</v>
      </c>
      <c r="AU5643" s="1" t="s">
        <v>85</v>
      </c>
      <c r="AV5643" s="1" t="s">
        <v>205</v>
      </c>
      <c r="AW5643" s="1" t="s">
        <v>206</v>
      </c>
      <c r="AX5643" s="1" t="s">
        <v>207</v>
      </c>
      <c r="AZ5643" s="2">
        <v>45725.582280092596</v>
      </c>
      <c r="BB5643" s="1" t="s">
        <v>9615</v>
      </c>
      <c r="BC5643" s="1" t="s">
        <v>9616</v>
      </c>
      <c r="BD5643" s="1" t="s">
        <v>1051</v>
      </c>
      <c r="BE5643" s="1" t="s">
        <v>24980</v>
      </c>
      <c r="BF5643" s="1" t="s">
        <v>290</v>
      </c>
    </row>
    <row r="5644" spans="1:58" x14ac:dyDescent="0.35">
      <c r="A5644" s="1">
        <v>3019083</v>
      </c>
      <c r="B5644" s="1" t="s">
        <v>58</v>
      </c>
      <c r="C5644" s="1">
        <v>43021371</v>
      </c>
      <c r="D5644" s="1">
        <v>338051130</v>
      </c>
      <c r="E5644" s="1" t="s">
        <v>59</v>
      </c>
      <c r="F5644" s="1" t="s">
        <v>60</v>
      </c>
      <c r="G5644" s="1" t="s">
        <v>509</v>
      </c>
      <c r="H5644" s="1" t="s">
        <v>24981</v>
      </c>
      <c r="I5644" s="1">
        <v>773238391</v>
      </c>
      <c r="J5644" s="1" t="s">
        <v>3211</v>
      </c>
      <c r="K5644" s="1">
        <v>13</v>
      </c>
      <c r="L5644" s="1" t="s">
        <v>64</v>
      </c>
      <c r="M5644" s="1" t="s">
        <v>65</v>
      </c>
      <c r="N5644" s="2">
        <v>45401.545590277776</v>
      </c>
      <c r="O5644" s="1" t="s">
        <v>66</v>
      </c>
      <c r="Q5644" s="1" t="s">
        <v>67</v>
      </c>
      <c r="R5644" s="2">
        <v>45724.577060185184</v>
      </c>
      <c r="S5644" s="1" t="s">
        <v>1459</v>
      </c>
      <c r="T5644" s="1" t="s">
        <v>100</v>
      </c>
      <c r="U5644" s="1" t="s">
        <v>70</v>
      </c>
      <c r="V5644" s="1" t="s">
        <v>24982</v>
      </c>
      <c r="W5644" s="1" t="s">
        <v>143</v>
      </c>
      <c r="X5644" s="1" t="s">
        <v>1255</v>
      </c>
      <c r="Y5644" s="1" t="s">
        <v>10434</v>
      </c>
      <c r="Z5644" s="1" t="s">
        <v>10850</v>
      </c>
      <c r="AA5644" s="1" t="s">
        <v>15551</v>
      </c>
      <c r="AB5644" s="1" t="s">
        <v>124</v>
      </c>
      <c r="AE5644" s="2">
        <v>45724.57707175926</v>
      </c>
      <c r="AF5644" s="1" t="s">
        <v>77</v>
      </c>
      <c r="AH5644" s="1" t="s">
        <v>125</v>
      </c>
      <c r="AI5644" s="1" t="s">
        <v>79</v>
      </c>
      <c r="AJ5644" s="1" t="s">
        <v>855</v>
      </c>
      <c r="AK5644" s="1" t="s">
        <v>24983</v>
      </c>
      <c r="AL5644" s="1" t="s">
        <v>1459</v>
      </c>
      <c r="AM5644" s="2">
        <v>45724.577106481483</v>
      </c>
      <c r="AN5644" s="1" t="s">
        <v>24983</v>
      </c>
      <c r="AP5644" s="1">
        <v>5779503</v>
      </c>
      <c r="AQ5644" s="1" t="s">
        <v>83</v>
      </c>
      <c r="AR5644" s="2">
        <v>45724.80364583333</v>
      </c>
      <c r="AS5644" s="1" t="s">
        <v>84</v>
      </c>
      <c r="AT5644" s="2">
        <v>45726.333333333336</v>
      </c>
      <c r="AU5644" s="1" t="s">
        <v>85</v>
      </c>
      <c r="AV5644" s="1" t="s">
        <v>149</v>
      </c>
      <c r="AW5644" s="1" t="s">
        <v>150</v>
      </c>
      <c r="AX5644" s="1" t="s">
        <v>151</v>
      </c>
      <c r="AZ5644" s="2">
        <v>45724.80364583333</v>
      </c>
      <c r="BB5644" s="1" t="s">
        <v>2825</v>
      </c>
      <c r="BC5644" s="1" t="s">
        <v>153</v>
      </c>
      <c r="BD5644" s="1" t="s">
        <v>2826</v>
      </c>
      <c r="BE5644" s="1" t="s">
        <v>10966</v>
      </c>
      <c r="BF5644" s="1" t="s">
        <v>914</v>
      </c>
    </row>
    <row r="5645" spans="1:58" x14ac:dyDescent="0.35">
      <c r="A5645" s="1">
        <v>3019085</v>
      </c>
      <c r="B5645" s="1" t="s">
        <v>327</v>
      </c>
      <c r="C5645" s="1">
        <v>34880861</v>
      </c>
      <c r="D5645" s="1">
        <v>339519179</v>
      </c>
      <c r="E5645" s="1" t="s">
        <v>59</v>
      </c>
      <c r="F5645" s="1" t="s">
        <v>60</v>
      </c>
      <c r="G5645" s="1" t="s">
        <v>4009</v>
      </c>
      <c r="H5645" s="1" t="s">
        <v>21380</v>
      </c>
      <c r="I5645" s="1">
        <v>777072138</v>
      </c>
      <c r="J5645" s="1" t="s">
        <v>1922</v>
      </c>
      <c r="K5645" s="1">
        <v>14</v>
      </c>
      <c r="L5645" s="1" t="s">
        <v>64</v>
      </c>
      <c r="M5645" s="1" t="s">
        <v>65</v>
      </c>
      <c r="N5645" s="2">
        <v>43288.458333333336</v>
      </c>
      <c r="O5645" s="1" t="s">
        <v>331</v>
      </c>
      <c r="Q5645" s="1" t="s">
        <v>67</v>
      </c>
      <c r="R5645" s="2">
        <v>45724.578113425923</v>
      </c>
      <c r="S5645" s="1" t="s">
        <v>8030</v>
      </c>
      <c r="T5645" s="1" t="s">
        <v>100</v>
      </c>
      <c r="U5645" s="1" t="s">
        <v>70</v>
      </c>
      <c r="V5645" s="1" t="s">
        <v>24984</v>
      </c>
      <c r="W5645" s="1" t="s">
        <v>263</v>
      </c>
      <c r="X5645" s="1" t="s">
        <v>263</v>
      </c>
      <c r="Y5645" s="1" t="s">
        <v>12454</v>
      </c>
      <c r="Z5645" s="1" t="s">
        <v>852</v>
      </c>
      <c r="AA5645" s="1" t="s">
        <v>4348</v>
      </c>
      <c r="AB5645" s="1" t="s">
        <v>4349</v>
      </c>
      <c r="AE5645" s="2">
        <v>45724.578125</v>
      </c>
      <c r="AF5645" s="1" t="s">
        <v>77</v>
      </c>
      <c r="AH5645" s="1" t="s">
        <v>125</v>
      </c>
      <c r="AI5645" s="1" t="s">
        <v>106</v>
      </c>
      <c r="AJ5645" s="1" t="s">
        <v>107</v>
      </c>
      <c r="AK5645" s="1" t="s">
        <v>24985</v>
      </c>
      <c r="AL5645" s="1" t="s">
        <v>8030</v>
      </c>
      <c r="AM5645" s="2">
        <v>45724.578159722223</v>
      </c>
      <c r="AN5645" s="1" t="s">
        <v>24985</v>
      </c>
      <c r="AP5645" s="1">
        <v>5779509</v>
      </c>
      <c r="AQ5645" s="1" t="s">
        <v>83</v>
      </c>
      <c r="AR5645" s="2">
        <v>45725.480879629627</v>
      </c>
      <c r="AS5645" s="1" t="s">
        <v>84</v>
      </c>
      <c r="AT5645" s="2">
        <v>45726.336805555555</v>
      </c>
      <c r="AU5645" s="1" t="s">
        <v>85</v>
      </c>
      <c r="AV5645" s="1" t="s">
        <v>108</v>
      </c>
      <c r="AW5645" s="1" t="s">
        <v>109</v>
      </c>
      <c r="AX5645" s="1" t="s">
        <v>110</v>
      </c>
      <c r="AZ5645" s="2">
        <v>45725.480879629627</v>
      </c>
      <c r="BB5645" s="1" t="s">
        <v>746</v>
      </c>
      <c r="BC5645" s="1" t="s">
        <v>747</v>
      </c>
      <c r="BD5645" s="1" t="s">
        <v>748</v>
      </c>
      <c r="BE5645" s="1" t="s">
        <v>24986</v>
      </c>
      <c r="BF5645" s="1" t="s">
        <v>274</v>
      </c>
    </row>
    <row r="5646" spans="1:58" x14ac:dyDescent="0.35">
      <c r="A5646" s="1">
        <v>3019086</v>
      </c>
      <c r="B5646" s="1" t="s">
        <v>58</v>
      </c>
      <c r="C5646" s="1">
        <v>31659761</v>
      </c>
      <c r="D5646" s="1">
        <v>338572372</v>
      </c>
      <c r="E5646" s="1" t="s">
        <v>59</v>
      </c>
      <c r="F5646" s="1" t="s">
        <v>60</v>
      </c>
      <c r="G5646" s="1" t="s">
        <v>1113</v>
      </c>
      <c r="H5646" s="1" t="s">
        <v>2645</v>
      </c>
      <c r="I5646" s="1">
        <v>777775639</v>
      </c>
      <c r="J5646" s="1" t="s">
        <v>6614</v>
      </c>
      <c r="K5646" s="1">
        <v>13</v>
      </c>
      <c r="L5646" s="1" t="s">
        <v>64</v>
      </c>
      <c r="M5646" s="1" t="s">
        <v>65</v>
      </c>
      <c r="N5646" s="2">
        <v>44966.537951388891</v>
      </c>
      <c r="O5646" s="1" t="s">
        <v>66</v>
      </c>
      <c r="Q5646" s="1" t="s">
        <v>67</v>
      </c>
      <c r="R5646" s="2">
        <v>45724.57880787037</v>
      </c>
      <c r="S5646" s="1" t="s">
        <v>3154</v>
      </c>
      <c r="T5646" s="1" t="s">
        <v>783</v>
      </c>
      <c r="U5646" s="1" t="s">
        <v>1208</v>
      </c>
      <c r="V5646" s="1" t="s">
        <v>24987</v>
      </c>
      <c r="W5646" s="1" t="s">
        <v>162</v>
      </c>
      <c r="X5646" s="1" t="s">
        <v>1191</v>
      </c>
      <c r="Y5646" s="1" t="s">
        <v>6481</v>
      </c>
      <c r="Z5646" s="1" t="s">
        <v>1193</v>
      </c>
      <c r="AA5646" s="1" t="s">
        <v>1193</v>
      </c>
      <c r="AB5646" s="1" t="s">
        <v>3060</v>
      </c>
      <c r="AE5646" s="2">
        <v>45724.578958333332</v>
      </c>
      <c r="AF5646" s="1" t="s">
        <v>77</v>
      </c>
      <c r="AH5646" s="1" t="s">
        <v>125</v>
      </c>
      <c r="AI5646" s="1" t="s">
        <v>79</v>
      </c>
      <c r="AJ5646" s="1" t="s">
        <v>454</v>
      </c>
      <c r="AL5646" s="1" t="s">
        <v>3154</v>
      </c>
      <c r="AM5646" s="2">
        <v>45724.578981481478</v>
      </c>
      <c r="AO5646" s="1" t="s">
        <v>3154</v>
      </c>
      <c r="AP5646" s="1">
        <v>5779510</v>
      </c>
      <c r="AQ5646" s="1" t="s">
        <v>83</v>
      </c>
      <c r="AR5646" s="2">
        <v>45725.650127314817</v>
      </c>
      <c r="AS5646" s="1" t="s">
        <v>84</v>
      </c>
      <c r="AT5646" s="2">
        <v>45724.5625</v>
      </c>
      <c r="AU5646" s="1" t="s">
        <v>573</v>
      </c>
      <c r="AV5646" s="1" t="s">
        <v>1196</v>
      </c>
      <c r="AW5646" s="1" t="s">
        <v>1197</v>
      </c>
      <c r="AX5646" s="1" t="s">
        <v>4259</v>
      </c>
      <c r="AZ5646" s="2">
        <v>45725.650127314817</v>
      </c>
      <c r="BB5646" s="1" t="s">
        <v>192</v>
      </c>
      <c r="BC5646" s="1" t="s">
        <v>193</v>
      </c>
      <c r="BD5646" s="1" t="s">
        <v>194</v>
      </c>
      <c r="BE5646" s="1" t="s">
        <v>24988</v>
      </c>
      <c r="BF5646" s="1" t="s">
        <v>2891</v>
      </c>
    </row>
    <row r="5647" spans="1:58" x14ac:dyDescent="0.35">
      <c r="A5647" s="1">
        <v>3019087</v>
      </c>
      <c r="B5647" s="1" t="s">
        <v>223</v>
      </c>
      <c r="C5647" s="1">
        <v>35732431</v>
      </c>
      <c r="D5647" s="1">
        <v>339022012</v>
      </c>
      <c r="E5647" s="1" t="s">
        <v>59</v>
      </c>
      <c r="F5647" s="1" t="s">
        <v>60</v>
      </c>
      <c r="G5647" s="1" t="s">
        <v>10280</v>
      </c>
      <c r="H5647" s="1" t="s">
        <v>681</v>
      </c>
      <c r="I5647" s="1">
        <v>776513174</v>
      </c>
      <c r="J5647" s="1" t="s">
        <v>1187</v>
      </c>
      <c r="K5647" s="1">
        <v>12</v>
      </c>
      <c r="L5647" s="1" t="s">
        <v>64</v>
      </c>
      <c r="M5647" s="1" t="s">
        <v>65</v>
      </c>
      <c r="N5647" s="2">
        <v>45516.540972222225</v>
      </c>
      <c r="O5647" s="1" t="s">
        <v>497</v>
      </c>
      <c r="Q5647" s="1" t="s">
        <v>67</v>
      </c>
      <c r="R5647" s="2">
        <v>45724.580254629633</v>
      </c>
      <c r="S5647" s="1" t="s">
        <v>14564</v>
      </c>
      <c r="T5647" s="1" t="s">
        <v>69</v>
      </c>
      <c r="U5647" s="1" t="s">
        <v>70</v>
      </c>
      <c r="V5647" s="1" t="s">
        <v>24989</v>
      </c>
      <c r="W5647" s="1" t="s">
        <v>3521</v>
      </c>
      <c r="X5647" s="1" t="s">
        <v>3522</v>
      </c>
      <c r="Y5647" s="1" t="s">
        <v>4121</v>
      </c>
      <c r="Z5647" s="1" t="s">
        <v>3524</v>
      </c>
      <c r="AA5647" s="1" t="s">
        <v>248</v>
      </c>
      <c r="AB5647" s="1" t="s">
        <v>248</v>
      </c>
      <c r="AC5647" s="1" t="s">
        <v>24990</v>
      </c>
      <c r="AE5647" s="2">
        <v>45724.580266203702</v>
      </c>
      <c r="AF5647" s="1" t="s">
        <v>77</v>
      </c>
      <c r="AH5647" s="1" t="s">
        <v>78</v>
      </c>
      <c r="AI5647" s="1" t="s">
        <v>339</v>
      </c>
      <c r="AJ5647" s="1" t="s">
        <v>107</v>
      </c>
      <c r="AK5647" s="1" t="s">
        <v>24989</v>
      </c>
      <c r="AL5647" s="1" t="s">
        <v>14564</v>
      </c>
      <c r="AM5647" s="2">
        <v>45725.067777777775</v>
      </c>
      <c r="AN5647" s="1" t="s">
        <v>24991</v>
      </c>
      <c r="AO5647" s="1" t="s">
        <v>14364</v>
      </c>
      <c r="AP5647" s="1">
        <v>5780708</v>
      </c>
      <c r="AQ5647" s="1" t="s">
        <v>83</v>
      </c>
      <c r="AR5647" s="2">
        <v>45725.916064814817</v>
      </c>
      <c r="AS5647" s="1" t="s">
        <v>84</v>
      </c>
      <c r="AT5647" s="2">
        <v>45725.333333333336</v>
      </c>
      <c r="AU5647" s="1" t="s">
        <v>573</v>
      </c>
      <c r="AV5647" s="1" t="s">
        <v>402</v>
      </c>
      <c r="AW5647" s="1" t="s">
        <v>403</v>
      </c>
      <c r="AX5647" s="1" t="s">
        <v>404</v>
      </c>
      <c r="AZ5647" s="2">
        <v>45725.916064814817</v>
      </c>
      <c r="BB5647" s="1" t="s">
        <v>1480</v>
      </c>
      <c r="BC5647" s="1" t="s">
        <v>1481</v>
      </c>
      <c r="BD5647" s="1" t="s">
        <v>1482</v>
      </c>
      <c r="BE5647" s="1" t="s">
        <v>24992</v>
      </c>
      <c r="BF5647" s="1" t="s">
        <v>14364</v>
      </c>
    </row>
    <row r="5648" spans="1:58" x14ac:dyDescent="0.35">
      <c r="A5648" s="1">
        <v>3019088</v>
      </c>
      <c r="B5648" s="1" t="s">
        <v>4161</v>
      </c>
      <c r="C5648" s="1">
        <v>36931331</v>
      </c>
      <c r="D5648" s="1">
        <v>339780421</v>
      </c>
      <c r="E5648" s="1" t="s">
        <v>59</v>
      </c>
      <c r="F5648" s="1" t="s">
        <v>60</v>
      </c>
      <c r="G5648" s="1" t="s">
        <v>24993</v>
      </c>
      <c r="I5648" s="1">
        <v>780155397</v>
      </c>
      <c r="J5648" s="1" t="s">
        <v>13639</v>
      </c>
      <c r="K5648" s="1">
        <v>20</v>
      </c>
      <c r="L5648" s="1" t="s">
        <v>294</v>
      </c>
      <c r="M5648" s="1" t="s">
        <v>295</v>
      </c>
      <c r="N5648" s="2">
        <v>44350.5</v>
      </c>
      <c r="O5648" s="1" t="s">
        <v>1809</v>
      </c>
      <c r="Q5648" s="1" t="s">
        <v>67</v>
      </c>
      <c r="R5648" s="2">
        <v>45724.580335648148</v>
      </c>
      <c r="S5648" s="1" t="s">
        <v>4862</v>
      </c>
      <c r="T5648" s="1" t="s">
        <v>412</v>
      </c>
      <c r="U5648" s="1" t="s">
        <v>603</v>
      </c>
      <c r="V5648" s="1" t="s">
        <v>24994</v>
      </c>
      <c r="Y5648" s="1" t="s">
        <v>3995</v>
      </c>
      <c r="Z5648" s="1" t="s">
        <v>231</v>
      </c>
      <c r="AA5648" s="1" t="s">
        <v>18427</v>
      </c>
      <c r="AB5648" s="1" t="s">
        <v>24995</v>
      </c>
      <c r="AE5648" s="2">
        <v>45724.580590277779</v>
      </c>
      <c r="AF5648" s="1" t="s">
        <v>77</v>
      </c>
      <c r="AH5648" s="1" t="s">
        <v>125</v>
      </c>
      <c r="AI5648" s="1" t="s">
        <v>464</v>
      </c>
      <c r="AJ5648" s="1" t="s">
        <v>465</v>
      </c>
      <c r="AK5648" s="1" t="s">
        <v>24996</v>
      </c>
      <c r="AL5648" s="1" t="s">
        <v>4862</v>
      </c>
      <c r="AM5648" s="2">
        <v>45724.582002314812</v>
      </c>
      <c r="AO5648" s="1" t="s">
        <v>4862</v>
      </c>
      <c r="AP5648" s="1">
        <v>5779522</v>
      </c>
      <c r="AQ5648" s="1" t="s">
        <v>83</v>
      </c>
      <c r="AR5648" s="2">
        <v>45724.649953703702</v>
      </c>
      <c r="AS5648" s="1" t="s">
        <v>84</v>
      </c>
      <c r="AT5648" s="2">
        <v>45724.5625</v>
      </c>
      <c r="AU5648" s="1" t="s">
        <v>85</v>
      </c>
      <c r="AV5648" s="1" t="s">
        <v>233</v>
      </c>
      <c r="AW5648" s="1" t="s">
        <v>234</v>
      </c>
      <c r="AX5648" s="1" t="s">
        <v>1635</v>
      </c>
      <c r="AZ5648" s="2">
        <v>45724.649953703702</v>
      </c>
      <c r="BB5648" s="1" t="s">
        <v>561</v>
      </c>
      <c r="BC5648" s="1" t="s">
        <v>562</v>
      </c>
      <c r="BD5648" s="1" t="s">
        <v>113</v>
      </c>
      <c r="BE5648" s="1" t="s">
        <v>24997</v>
      </c>
      <c r="BF5648" s="1" t="s">
        <v>5245</v>
      </c>
    </row>
    <row r="5649" spans="1:58" x14ac:dyDescent="0.35">
      <c r="A5649" s="1">
        <v>3019089</v>
      </c>
      <c r="B5649" s="1" t="s">
        <v>58</v>
      </c>
      <c r="C5649" s="1">
        <v>41368001</v>
      </c>
      <c r="D5649" s="1">
        <v>339805248</v>
      </c>
      <c r="E5649" s="1" t="s">
        <v>59</v>
      </c>
      <c r="F5649" s="1" t="s">
        <v>60</v>
      </c>
      <c r="G5649" s="1" t="s">
        <v>876</v>
      </c>
      <c r="H5649" s="1" t="s">
        <v>11642</v>
      </c>
      <c r="I5649" s="1">
        <v>775225579</v>
      </c>
      <c r="J5649" s="1" t="s">
        <v>2919</v>
      </c>
      <c r="K5649" s="1">
        <v>19</v>
      </c>
      <c r="L5649" s="1" t="s">
        <v>64</v>
      </c>
      <c r="M5649" s="1" t="s">
        <v>65</v>
      </c>
      <c r="N5649" s="2">
        <v>45201.708333333336</v>
      </c>
      <c r="O5649" s="1" t="s">
        <v>66</v>
      </c>
      <c r="Q5649" s="1" t="s">
        <v>67</v>
      </c>
      <c r="R5649" s="2">
        <v>45724.580659722225</v>
      </c>
      <c r="S5649" s="1" t="s">
        <v>918</v>
      </c>
      <c r="T5649" s="1" t="s">
        <v>69</v>
      </c>
      <c r="U5649" s="1" t="s">
        <v>70</v>
      </c>
      <c r="V5649" s="1" t="s">
        <v>24998</v>
      </c>
      <c r="W5649" s="1" t="s">
        <v>3521</v>
      </c>
      <c r="X5649" s="1" t="s">
        <v>5679</v>
      </c>
      <c r="Y5649" s="1" t="s">
        <v>11294</v>
      </c>
      <c r="Z5649" s="1" t="s">
        <v>5681</v>
      </c>
      <c r="AA5649" s="1" t="s">
        <v>24999</v>
      </c>
      <c r="AB5649" s="1" t="s">
        <v>24999</v>
      </c>
      <c r="AE5649" s="2">
        <v>45724.580659722225</v>
      </c>
      <c r="AF5649" s="1" t="s">
        <v>77</v>
      </c>
      <c r="AH5649" s="1" t="s">
        <v>78</v>
      </c>
      <c r="AI5649" s="1" t="s">
        <v>79</v>
      </c>
      <c r="AJ5649" s="1" t="s">
        <v>378</v>
      </c>
      <c r="AK5649" s="1" t="s">
        <v>1414</v>
      </c>
      <c r="AL5649" s="1" t="s">
        <v>918</v>
      </c>
      <c r="AM5649" s="2">
        <v>45724.580694444441</v>
      </c>
      <c r="AN5649" s="1" t="s">
        <v>1414</v>
      </c>
      <c r="AP5649" s="1">
        <v>5779515</v>
      </c>
      <c r="AQ5649" s="1" t="s">
        <v>83</v>
      </c>
      <c r="AR5649" s="2">
        <v>45724.76059027778</v>
      </c>
      <c r="AS5649" s="1" t="s">
        <v>84</v>
      </c>
      <c r="AT5649" s="2">
        <v>45726.333333333336</v>
      </c>
      <c r="AU5649" s="1" t="s">
        <v>85</v>
      </c>
      <c r="AV5649" s="1" t="s">
        <v>5684</v>
      </c>
      <c r="AW5649" s="1" t="s">
        <v>5685</v>
      </c>
      <c r="AX5649" s="1" t="s">
        <v>5686</v>
      </c>
      <c r="AZ5649" s="2">
        <v>45724.76059027778</v>
      </c>
      <c r="BB5649" s="1" t="s">
        <v>367</v>
      </c>
      <c r="BC5649" s="1" t="s">
        <v>368</v>
      </c>
      <c r="BD5649" s="1" t="s">
        <v>368</v>
      </c>
      <c r="BE5649" s="1" t="s">
        <v>25000</v>
      </c>
      <c r="BF5649" s="1" t="s">
        <v>7744</v>
      </c>
    </row>
    <row r="5650" spans="1:58" x14ac:dyDescent="0.35">
      <c r="A5650" s="1">
        <v>3019090</v>
      </c>
      <c r="B5650" s="1" t="s">
        <v>58</v>
      </c>
      <c r="C5650" s="1">
        <v>2748811</v>
      </c>
      <c r="D5650" s="1">
        <v>338789010</v>
      </c>
      <c r="E5650" s="1" t="s">
        <v>59</v>
      </c>
      <c r="F5650" s="1" t="s">
        <v>60</v>
      </c>
      <c r="G5650" s="1" t="s">
        <v>1794</v>
      </c>
      <c r="H5650" s="1" t="s">
        <v>1728</v>
      </c>
      <c r="I5650" s="1">
        <v>777921763</v>
      </c>
      <c r="J5650" s="1" t="s">
        <v>25001</v>
      </c>
      <c r="K5650" s="1">
        <v>13</v>
      </c>
      <c r="L5650" s="1" t="s">
        <v>64</v>
      </c>
      <c r="M5650" s="1" t="s">
        <v>65</v>
      </c>
      <c r="N5650" s="2">
        <v>45337.642511574071</v>
      </c>
      <c r="O5650" s="1" t="s">
        <v>66</v>
      </c>
      <c r="Q5650" s="1" t="s">
        <v>67</v>
      </c>
      <c r="R5650" s="2">
        <v>45724.580925925926</v>
      </c>
      <c r="S5650" s="1" t="s">
        <v>2144</v>
      </c>
      <c r="T5650" s="1" t="s">
        <v>100</v>
      </c>
      <c r="U5650" s="1" t="s">
        <v>70</v>
      </c>
      <c r="V5650" s="1" t="s">
        <v>25002</v>
      </c>
      <c r="Y5650" s="1" t="s">
        <v>23831</v>
      </c>
      <c r="Z5650" s="1" t="s">
        <v>1193</v>
      </c>
      <c r="AA5650" s="1" t="s">
        <v>1193</v>
      </c>
      <c r="AB5650" s="1" t="s">
        <v>3060</v>
      </c>
      <c r="AE5650" s="2">
        <v>45724.580937500003</v>
      </c>
      <c r="AF5650" s="1" t="s">
        <v>77</v>
      </c>
      <c r="AH5650" s="1" t="s">
        <v>78</v>
      </c>
      <c r="AI5650" s="1" t="s">
        <v>79</v>
      </c>
      <c r="AJ5650" s="1" t="s">
        <v>454</v>
      </c>
      <c r="AK5650" s="1" t="s">
        <v>25003</v>
      </c>
      <c r="AL5650" s="1" t="s">
        <v>2144</v>
      </c>
      <c r="AM5650" s="2">
        <v>45724.580960648149</v>
      </c>
      <c r="AN5650" s="1" t="s">
        <v>25003</v>
      </c>
      <c r="AP5650" s="1">
        <v>5779516</v>
      </c>
      <c r="AQ5650" s="1" t="s">
        <v>83</v>
      </c>
      <c r="AR5650" s="2">
        <v>45724.932557870372</v>
      </c>
      <c r="AS5650" s="1" t="s">
        <v>84</v>
      </c>
      <c r="AT5650" s="2">
        <v>45726.333333333336</v>
      </c>
      <c r="AU5650" s="1" t="s">
        <v>85</v>
      </c>
      <c r="AV5650" s="1" t="s">
        <v>1196</v>
      </c>
      <c r="AW5650" s="1" t="s">
        <v>1197</v>
      </c>
      <c r="AX5650" s="1" t="s">
        <v>4224</v>
      </c>
      <c r="AZ5650" s="2">
        <v>45724.932557870372</v>
      </c>
      <c r="BB5650" s="1" t="s">
        <v>192</v>
      </c>
      <c r="BC5650" s="1" t="s">
        <v>193</v>
      </c>
      <c r="BD5650" s="1" t="s">
        <v>194</v>
      </c>
      <c r="BE5650" s="1" t="s">
        <v>25004</v>
      </c>
      <c r="BF5650" s="1" t="s">
        <v>14364</v>
      </c>
    </row>
    <row r="5651" spans="1:58" x14ac:dyDescent="0.35">
      <c r="A5651" s="1">
        <v>3019092</v>
      </c>
      <c r="B5651" s="1" t="s">
        <v>58</v>
      </c>
      <c r="C5651" s="1">
        <v>39638471</v>
      </c>
      <c r="D5651" s="1">
        <v>339580602</v>
      </c>
      <c r="E5651" s="1" t="s">
        <v>59</v>
      </c>
      <c r="F5651" s="1" t="s">
        <v>60</v>
      </c>
      <c r="G5651" s="1" t="s">
        <v>794</v>
      </c>
      <c r="H5651" s="1" t="s">
        <v>2491</v>
      </c>
      <c r="I5651" s="1">
        <v>772961486</v>
      </c>
      <c r="J5651" s="1" t="s">
        <v>3221</v>
      </c>
      <c r="K5651" s="1">
        <v>14</v>
      </c>
      <c r="L5651" s="1" t="s">
        <v>64</v>
      </c>
      <c r="M5651" s="1" t="s">
        <v>65</v>
      </c>
      <c r="N5651" s="2">
        <v>44945.737141203703</v>
      </c>
      <c r="O5651" s="1" t="s">
        <v>353</v>
      </c>
      <c r="Q5651" s="1" t="s">
        <v>67</v>
      </c>
      <c r="R5651" s="2">
        <v>45724.581388888888</v>
      </c>
      <c r="S5651" s="1" t="s">
        <v>2968</v>
      </c>
      <c r="T5651" s="1" t="s">
        <v>100</v>
      </c>
      <c r="U5651" s="1" t="s">
        <v>70</v>
      </c>
      <c r="V5651" s="1" t="s">
        <v>25005</v>
      </c>
      <c r="Y5651" s="1" t="s">
        <v>6529</v>
      </c>
      <c r="Z5651" s="1" t="s">
        <v>841</v>
      </c>
      <c r="AA5651" s="1" t="s">
        <v>842</v>
      </c>
      <c r="AB5651" s="1" t="s">
        <v>124</v>
      </c>
      <c r="AE5651" s="2">
        <v>45724.581400462965</v>
      </c>
      <c r="AF5651" s="1" t="s">
        <v>77</v>
      </c>
      <c r="AH5651" s="1" t="s">
        <v>125</v>
      </c>
      <c r="AI5651" s="1" t="s">
        <v>79</v>
      </c>
      <c r="AJ5651" s="1" t="s">
        <v>283</v>
      </c>
      <c r="AK5651" s="1" t="s">
        <v>25005</v>
      </c>
      <c r="AL5651" s="1" t="s">
        <v>2968</v>
      </c>
      <c r="AM5651" s="2">
        <v>45724.581435185188</v>
      </c>
      <c r="AN5651" s="1" t="s">
        <v>25005</v>
      </c>
      <c r="AP5651" s="1">
        <v>5779521</v>
      </c>
      <c r="AQ5651" s="1" t="s">
        <v>83</v>
      </c>
      <c r="AR5651" s="2">
        <v>45724.761516203704</v>
      </c>
      <c r="AS5651" s="1" t="s">
        <v>84</v>
      </c>
      <c r="AT5651" s="2">
        <v>45726.333333333336</v>
      </c>
      <c r="AU5651" s="1" t="s">
        <v>85</v>
      </c>
      <c r="AV5651" s="1" t="s">
        <v>1328</v>
      </c>
      <c r="AW5651" s="1" t="s">
        <v>1329</v>
      </c>
      <c r="AX5651" s="1" t="s">
        <v>1330</v>
      </c>
      <c r="AZ5651" s="2">
        <v>45724.761516203704</v>
      </c>
      <c r="BB5651" s="1" t="s">
        <v>192</v>
      </c>
      <c r="BC5651" s="1" t="s">
        <v>193</v>
      </c>
      <c r="BD5651" s="1" t="s">
        <v>194</v>
      </c>
      <c r="BE5651" s="1" t="s">
        <v>4899</v>
      </c>
      <c r="BF5651" s="1" t="s">
        <v>914</v>
      </c>
    </row>
    <row r="5652" spans="1:58" x14ac:dyDescent="0.35">
      <c r="A5652" s="1">
        <v>3019094</v>
      </c>
      <c r="B5652" s="1" t="s">
        <v>58</v>
      </c>
      <c r="C5652" s="1">
        <v>44786531</v>
      </c>
      <c r="D5652" s="1">
        <v>338577173</v>
      </c>
      <c r="E5652" s="1" t="s">
        <v>59</v>
      </c>
      <c r="F5652" s="1" t="s">
        <v>60</v>
      </c>
      <c r="G5652" s="1" t="s">
        <v>530</v>
      </c>
      <c r="H5652" s="1" t="s">
        <v>25006</v>
      </c>
      <c r="I5652" s="1">
        <v>783098354</v>
      </c>
      <c r="J5652" s="1" t="s">
        <v>531</v>
      </c>
      <c r="K5652" s="1">
        <v>13</v>
      </c>
      <c r="L5652" s="1" t="s">
        <v>64</v>
      </c>
      <c r="M5652" s="1" t="s">
        <v>65</v>
      </c>
      <c r="N5652" s="2">
        <v>45634.670983796299</v>
      </c>
      <c r="O5652" s="1" t="s">
        <v>66</v>
      </c>
      <c r="Q5652" s="1" t="s">
        <v>67</v>
      </c>
      <c r="R5652" s="2">
        <v>45724.583668981482</v>
      </c>
      <c r="S5652" s="1" t="s">
        <v>1541</v>
      </c>
      <c r="T5652" s="1" t="s">
        <v>69</v>
      </c>
      <c r="U5652" s="1" t="s">
        <v>70</v>
      </c>
      <c r="V5652" s="1" t="s">
        <v>25007</v>
      </c>
      <c r="Y5652" s="1" t="s">
        <v>25008</v>
      </c>
      <c r="Z5652" s="1" t="s">
        <v>1300</v>
      </c>
      <c r="AA5652" s="1">
        <v>1000</v>
      </c>
      <c r="AB5652" s="1" t="s">
        <v>124</v>
      </c>
      <c r="AE5652" s="2">
        <v>45724.584155092591</v>
      </c>
      <c r="AF5652" s="1" t="s">
        <v>77</v>
      </c>
      <c r="AH5652" s="1" t="s">
        <v>125</v>
      </c>
      <c r="AI5652" s="1" t="s">
        <v>79</v>
      </c>
      <c r="AJ5652" s="1" t="s">
        <v>283</v>
      </c>
      <c r="AL5652" s="1" t="s">
        <v>1541</v>
      </c>
      <c r="AM5652" s="2">
        <v>45724.584201388891</v>
      </c>
      <c r="AO5652" s="1" t="s">
        <v>1541</v>
      </c>
      <c r="AP5652" s="1">
        <v>5779526</v>
      </c>
      <c r="AQ5652" s="1" t="s">
        <v>83</v>
      </c>
      <c r="AR5652" s="2">
        <v>45725.580277777779</v>
      </c>
      <c r="AS5652" s="1" t="s">
        <v>84</v>
      </c>
      <c r="AT5652" s="2">
        <v>45724.5625</v>
      </c>
      <c r="AU5652" s="1" t="s">
        <v>573</v>
      </c>
      <c r="AV5652" s="1" t="s">
        <v>169</v>
      </c>
      <c r="AW5652" s="1" t="s">
        <v>170</v>
      </c>
      <c r="AX5652" s="1" t="s">
        <v>536</v>
      </c>
      <c r="AZ5652" s="2">
        <v>45725.580277777779</v>
      </c>
      <c r="BB5652" s="1" t="s">
        <v>111</v>
      </c>
      <c r="BC5652" s="1" t="s">
        <v>112</v>
      </c>
      <c r="BD5652" s="1" t="s">
        <v>113</v>
      </c>
      <c r="BE5652" s="1" t="s">
        <v>24077</v>
      </c>
      <c r="BF5652" s="1" t="s">
        <v>176</v>
      </c>
    </row>
    <row r="5653" spans="1:58" x14ac:dyDescent="0.35">
      <c r="A5653" s="1">
        <v>3019095</v>
      </c>
      <c r="B5653" s="1" t="s">
        <v>58</v>
      </c>
      <c r="C5653" s="1">
        <v>45202991</v>
      </c>
      <c r="D5653" s="1">
        <v>338931068</v>
      </c>
      <c r="E5653" s="1" t="s">
        <v>59</v>
      </c>
      <c r="F5653" s="1" t="s">
        <v>60</v>
      </c>
      <c r="G5653" s="1" t="s">
        <v>5591</v>
      </c>
      <c r="H5653" s="1" t="s">
        <v>14331</v>
      </c>
      <c r="I5653" s="1">
        <v>772493721</v>
      </c>
      <c r="J5653" s="1" t="s">
        <v>25009</v>
      </c>
      <c r="K5653" s="1">
        <v>13</v>
      </c>
      <c r="L5653" s="1" t="s">
        <v>64</v>
      </c>
      <c r="M5653" s="1" t="s">
        <v>65</v>
      </c>
      <c r="N5653" s="2">
        <v>45682.499884259261</v>
      </c>
      <c r="O5653" s="1" t="s">
        <v>66</v>
      </c>
      <c r="Q5653" s="1" t="s">
        <v>67</v>
      </c>
      <c r="R5653" s="2">
        <v>45724.583877314813</v>
      </c>
      <c r="S5653" s="1" t="s">
        <v>3421</v>
      </c>
      <c r="T5653" s="1" t="s">
        <v>69</v>
      </c>
      <c r="U5653" s="1" t="s">
        <v>70</v>
      </c>
      <c r="V5653" s="1" t="s">
        <v>25010</v>
      </c>
      <c r="W5653" s="1" t="s">
        <v>653</v>
      </c>
      <c r="X5653" s="1" t="s">
        <v>654</v>
      </c>
      <c r="Y5653" s="1" t="s">
        <v>4703</v>
      </c>
      <c r="Z5653" s="1" t="s">
        <v>3446</v>
      </c>
      <c r="AA5653" s="1" t="s">
        <v>6278</v>
      </c>
      <c r="AB5653" s="1" t="s">
        <v>25011</v>
      </c>
      <c r="AE5653" s="2">
        <v>45724.58388888889</v>
      </c>
      <c r="AF5653" s="1" t="s">
        <v>77</v>
      </c>
      <c r="AH5653" s="1" t="s">
        <v>78</v>
      </c>
      <c r="AI5653" s="1" t="s">
        <v>79</v>
      </c>
      <c r="AJ5653" s="1" t="s">
        <v>378</v>
      </c>
      <c r="AK5653" s="1" t="s">
        <v>25010</v>
      </c>
      <c r="AL5653" s="1" t="s">
        <v>3421</v>
      </c>
      <c r="AM5653" s="2">
        <v>45724.583912037036</v>
      </c>
      <c r="AN5653" s="1" t="s">
        <v>25010</v>
      </c>
      <c r="AP5653" s="1">
        <v>5779525</v>
      </c>
      <c r="AQ5653" s="1" t="s">
        <v>83</v>
      </c>
      <c r="AR5653" s="2">
        <v>45724.920289351852</v>
      </c>
      <c r="AS5653" s="1" t="s">
        <v>84</v>
      </c>
      <c r="AT5653" s="2">
        <v>45726.333333333336</v>
      </c>
      <c r="AU5653" s="1" t="s">
        <v>85</v>
      </c>
      <c r="AV5653" s="1" t="s">
        <v>608</v>
      </c>
      <c r="AW5653" s="1" t="s">
        <v>609</v>
      </c>
      <c r="AX5653" s="1" t="s">
        <v>2410</v>
      </c>
      <c r="AZ5653" s="2">
        <v>45724.920289351852</v>
      </c>
      <c r="BB5653" s="1" t="s">
        <v>2825</v>
      </c>
      <c r="BC5653" s="1" t="s">
        <v>153</v>
      </c>
      <c r="BD5653" s="1" t="s">
        <v>2826</v>
      </c>
      <c r="BE5653" s="1" t="s">
        <v>2544</v>
      </c>
      <c r="BF5653" s="1" t="s">
        <v>657</v>
      </c>
    </row>
    <row r="5654" spans="1:58" x14ac:dyDescent="0.35">
      <c r="A5654" s="1">
        <v>3019096</v>
      </c>
      <c r="B5654" s="1" t="s">
        <v>58</v>
      </c>
      <c r="C5654" s="1">
        <v>37180301</v>
      </c>
      <c r="D5654" s="1">
        <v>338402362</v>
      </c>
      <c r="E5654" s="1" t="s">
        <v>59</v>
      </c>
      <c r="F5654" s="1" t="s">
        <v>60</v>
      </c>
      <c r="G5654" s="1" t="s">
        <v>3379</v>
      </c>
      <c r="H5654" s="1" t="s">
        <v>1486</v>
      </c>
      <c r="I5654" s="1">
        <v>773710095</v>
      </c>
      <c r="J5654" s="1" t="s">
        <v>2811</v>
      </c>
      <c r="K5654" s="1">
        <v>12</v>
      </c>
      <c r="L5654" s="1" t="s">
        <v>64</v>
      </c>
      <c r="M5654" s="1" t="s">
        <v>65</v>
      </c>
      <c r="N5654" s="2">
        <v>45182.833333333336</v>
      </c>
      <c r="O5654" s="1" t="s">
        <v>66</v>
      </c>
      <c r="Q5654" s="1" t="s">
        <v>67</v>
      </c>
      <c r="R5654" s="2">
        <v>45724.584224537037</v>
      </c>
      <c r="S5654" s="1" t="s">
        <v>1638</v>
      </c>
      <c r="T5654" s="1" t="s">
        <v>100</v>
      </c>
      <c r="U5654" s="1" t="s">
        <v>70</v>
      </c>
      <c r="V5654" s="1" t="s">
        <v>25012</v>
      </c>
      <c r="W5654" s="1" t="s">
        <v>72</v>
      </c>
      <c r="X5654" s="1" t="s">
        <v>183</v>
      </c>
      <c r="Y5654" s="1" t="s">
        <v>2712</v>
      </c>
      <c r="Z5654" s="1" t="s">
        <v>75</v>
      </c>
      <c r="AA5654" s="1" t="s">
        <v>2713</v>
      </c>
      <c r="AB5654" s="1" t="s">
        <v>25013</v>
      </c>
      <c r="AE5654" s="2">
        <v>45724.584236111114</v>
      </c>
      <c r="AF5654" s="1" t="s">
        <v>77</v>
      </c>
      <c r="AH5654" s="1" t="s">
        <v>125</v>
      </c>
      <c r="AI5654" s="1" t="s">
        <v>360</v>
      </c>
      <c r="AJ5654" s="1" t="s">
        <v>283</v>
      </c>
      <c r="AK5654" s="1" t="s">
        <v>25012</v>
      </c>
      <c r="AL5654" s="1" t="s">
        <v>1638</v>
      </c>
      <c r="AM5654" s="2">
        <v>45724.584270833337</v>
      </c>
      <c r="AN5654" s="1" t="s">
        <v>25012</v>
      </c>
      <c r="AP5654" s="1">
        <v>5779527</v>
      </c>
      <c r="AQ5654" s="1" t="s">
        <v>83</v>
      </c>
      <c r="AR5654" s="2">
        <v>45725.529386574075</v>
      </c>
      <c r="AS5654" s="1" t="s">
        <v>84</v>
      </c>
      <c r="AT5654" s="2">
        <v>45726.333333333336</v>
      </c>
      <c r="AU5654" s="1" t="s">
        <v>85</v>
      </c>
      <c r="AV5654" s="1" t="s">
        <v>480</v>
      </c>
      <c r="AW5654" s="1" t="s">
        <v>481</v>
      </c>
      <c r="AX5654" s="1" t="s">
        <v>4339</v>
      </c>
      <c r="AZ5654" s="2">
        <v>45725.529386574075</v>
      </c>
      <c r="BB5654" s="1" t="s">
        <v>537</v>
      </c>
      <c r="BC5654" s="1" t="s">
        <v>538</v>
      </c>
      <c r="BD5654" s="1" t="s">
        <v>91</v>
      </c>
      <c r="BE5654" s="1" t="s">
        <v>25014</v>
      </c>
      <c r="BF5654" s="1" t="s">
        <v>431</v>
      </c>
    </row>
    <row r="5655" spans="1:58" x14ac:dyDescent="0.35">
      <c r="A5655" s="1">
        <v>3019097</v>
      </c>
      <c r="B5655" s="1" t="s">
        <v>223</v>
      </c>
      <c r="C5655" s="1">
        <v>40628291</v>
      </c>
      <c r="D5655" s="1">
        <v>339810303</v>
      </c>
      <c r="E5655" s="1" t="s">
        <v>59</v>
      </c>
      <c r="F5655" s="1" t="s">
        <v>60</v>
      </c>
      <c r="G5655" s="1" t="s">
        <v>509</v>
      </c>
      <c r="H5655" s="1" t="s">
        <v>17159</v>
      </c>
      <c r="I5655" s="1">
        <v>775285364</v>
      </c>
      <c r="J5655" s="1" t="s">
        <v>1287</v>
      </c>
      <c r="K5655" s="1">
        <v>17</v>
      </c>
      <c r="L5655" s="1" t="s">
        <v>64</v>
      </c>
      <c r="M5655" s="1" t="s">
        <v>65</v>
      </c>
      <c r="N5655" s="2">
        <v>45015.561805555553</v>
      </c>
      <c r="O5655" s="1" t="s">
        <v>98</v>
      </c>
      <c r="Q5655" s="1" t="s">
        <v>67</v>
      </c>
      <c r="R5655" s="2">
        <v>45724.585798611108</v>
      </c>
      <c r="S5655" s="1" t="s">
        <v>10593</v>
      </c>
      <c r="T5655" s="1" t="s">
        <v>100</v>
      </c>
      <c r="U5655" s="1" t="s">
        <v>70</v>
      </c>
      <c r="V5655" s="1" t="s">
        <v>25015</v>
      </c>
      <c r="W5655" s="1" t="s">
        <v>3521</v>
      </c>
      <c r="X5655" s="1" t="s">
        <v>3522</v>
      </c>
      <c r="Y5655" s="1" t="s">
        <v>4121</v>
      </c>
      <c r="Z5655" s="1" t="s">
        <v>3524</v>
      </c>
      <c r="AA5655" s="1" t="s">
        <v>8504</v>
      </c>
      <c r="AB5655" s="1" t="s">
        <v>8504</v>
      </c>
      <c r="AE5655" s="2">
        <v>45724.585810185185</v>
      </c>
      <c r="AF5655" s="1" t="s">
        <v>77</v>
      </c>
      <c r="AH5655" s="1" t="s">
        <v>78</v>
      </c>
      <c r="AI5655" s="1" t="s">
        <v>339</v>
      </c>
      <c r="AJ5655" s="1" t="s">
        <v>107</v>
      </c>
      <c r="AK5655" s="1" t="s">
        <v>25016</v>
      </c>
      <c r="AL5655" s="1" t="s">
        <v>10593</v>
      </c>
      <c r="AM5655" s="2">
        <v>45725.06591435185</v>
      </c>
      <c r="AN5655" s="1" t="s">
        <v>25017</v>
      </c>
      <c r="AO5655" s="1" t="s">
        <v>14364</v>
      </c>
      <c r="AP5655" s="1">
        <v>5780707</v>
      </c>
      <c r="AQ5655" s="1" t="s">
        <v>83</v>
      </c>
      <c r="AR5655" s="2">
        <v>45725.914803240739</v>
      </c>
      <c r="AS5655" s="1" t="s">
        <v>84</v>
      </c>
      <c r="AT5655" s="2">
        <v>45725.333333333336</v>
      </c>
      <c r="AU5655" s="1" t="s">
        <v>573</v>
      </c>
      <c r="AV5655" s="1" t="s">
        <v>402</v>
      </c>
      <c r="AW5655" s="1" t="s">
        <v>403</v>
      </c>
      <c r="AX5655" s="1" t="s">
        <v>404</v>
      </c>
      <c r="AZ5655" s="2">
        <v>45725.914803240739</v>
      </c>
      <c r="BB5655" s="1" t="s">
        <v>1480</v>
      </c>
      <c r="BC5655" s="1" t="s">
        <v>1481</v>
      </c>
      <c r="BD5655" s="1" t="s">
        <v>1482</v>
      </c>
      <c r="BE5655" s="1" t="s">
        <v>25018</v>
      </c>
      <c r="BF5655" s="1" t="s">
        <v>14364</v>
      </c>
    </row>
    <row r="5656" spans="1:58" x14ac:dyDescent="0.35">
      <c r="A5656" s="1">
        <v>3019099</v>
      </c>
      <c r="B5656" s="1" t="s">
        <v>58</v>
      </c>
      <c r="C5656" s="1">
        <v>40165591</v>
      </c>
      <c r="D5656" s="1">
        <v>338438479</v>
      </c>
      <c r="E5656" s="1" t="s">
        <v>59</v>
      </c>
      <c r="F5656" s="1" t="s">
        <v>60</v>
      </c>
      <c r="G5656" s="1" t="s">
        <v>116</v>
      </c>
      <c r="H5656" s="1" t="s">
        <v>681</v>
      </c>
      <c r="I5656" s="1">
        <v>771089324</v>
      </c>
      <c r="J5656" s="1" t="s">
        <v>293</v>
      </c>
      <c r="K5656" s="1">
        <v>12</v>
      </c>
      <c r="L5656" s="1" t="s">
        <v>64</v>
      </c>
      <c r="M5656" s="1" t="s">
        <v>65</v>
      </c>
      <c r="N5656" s="2">
        <v>44929.458333333336</v>
      </c>
      <c r="O5656" s="1" t="s">
        <v>66</v>
      </c>
      <c r="Q5656" s="1" t="s">
        <v>67</v>
      </c>
      <c r="R5656" s="2">
        <v>45724.586678240739</v>
      </c>
      <c r="S5656" s="1" t="s">
        <v>2820</v>
      </c>
      <c r="T5656" s="1" t="s">
        <v>69</v>
      </c>
      <c r="U5656" s="1" t="s">
        <v>70</v>
      </c>
      <c r="V5656" s="1" t="s">
        <v>25019</v>
      </c>
      <c r="W5656" s="1" t="s">
        <v>72</v>
      </c>
      <c r="X5656" s="1" t="s">
        <v>183</v>
      </c>
      <c r="Y5656" s="1" t="s">
        <v>5300</v>
      </c>
      <c r="Z5656" s="1" t="s">
        <v>4143</v>
      </c>
      <c r="AA5656" s="1" t="s">
        <v>6025</v>
      </c>
      <c r="AB5656" s="1" t="s">
        <v>124</v>
      </c>
      <c r="AC5656" s="1">
        <v>181</v>
      </c>
      <c r="AE5656" s="2">
        <v>45725.611851851849</v>
      </c>
      <c r="AF5656" s="1" t="s">
        <v>77</v>
      </c>
      <c r="AH5656" s="1" t="s">
        <v>125</v>
      </c>
      <c r="AI5656" s="1" t="s">
        <v>58</v>
      </c>
      <c r="AJ5656" s="1" t="s">
        <v>126</v>
      </c>
      <c r="AK5656" s="1" t="s">
        <v>25020</v>
      </c>
      <c r="AL5656" s="1" t="s">
        <v>431</v>
      </c>
      <c r="AM5656" s="2">
        <v>45725.611921296295</v>
      </c>
      <c r="AN5656" s="1" t="s">
        <v>25020</v>
      </c>
      <c r="AO5656" s="1" t="s">
        <v>431</v>
      </c>
      <c r="AP5656" s="1">
        <v>5781150</v>
      </c>
      <c r="AQ5656" s="1" t="s">
        <v>83</v>
      </c>
      <c r="AR5656" s="2">
        <v>45725.656122685185</v>
      </c>
      <c r="AS5656" s="1" t="s">
        <v>84</v>
      </c>
      <c r="AT5656" s="2">
        <v>45725.5625</v>
      </c>
      <c r="AU5656" s="1" t="s">
        <v>85</v>
      </c>
      <c r="AV5656" s="1" t="s">
        <v>189</v>
      </c>
      <c r="AW5656" s="1" t="s">
        <v>190</v>
      </c>
      <c r="AX5656" s="1" t="s">
        <v>191</v>
      </c>
      <c r="AZ5656" s="2">
        <v>45725.656122685185</v>
      </c>
      <c r="BB5656" s="1" t="s">
        <v>551</v>
      </c>
      <c r="BC5656" s="1" t="s">
        <v>552</v>
      </c>
      <c r="BD5656" s="1" t="s">
        <v>553</v>
      </c>
      <c r="BE5656" s="1" t="s">
        <v>25021</v>
      </c>
      <c r="BF5656" s="1" t="s">
        <v>196</v>
      </c>
    </row>
    <row r="5657" spans="1:58" x14ac:dyDescent="0.35">
      <c r="A5657" s="1">
        <v>3019098</v>
      </c>
      <c r="B5657" s="1" t="s">
        <v>58</v>
      </c>
      <c r="C5657" s="1">
        <v>36653531</v>
      </c>
      <c r="D5657" s="1">
        <v>338248421</v>
      </c>
      <c r="E5657" s="1" t="s">
        <v>59</v>
      </c>
      <c r="F5657" s="1" t="s">
        <v>60</v>
      </c>
      <c r="G5657" s="1" t="s">
        <v>25022</v>
      </c>
      <c r="H5657" s="1" t="s">
        <v>25023</v>
      </c>
      <c r="I5657" s="1">
        <v>777567595</v>
      </c>
      <c r="J5657" s="1" t="s">
        <v>25024</v>
      </c>
      <c r="K5657" s="1">
        <v>12</v>
      </c>
      <c r="L5657" s="1" t="s">
        <v>64</v>
      </c>
      <c r="M5657" s="1" t="s">
        <v>65</v>
      </c>
      <c r="N5657" s="2">
        <v>44091.406574074077</v>
      </c>
      <c r="O5657" s="1" t="s">
        <v>616</v>
      </c>
      <c r="Q5657" s="1" t="s">
        <v>67</v>
      </c>
      <c r="R5657" s="2">
        <v>45724.586678240739</v>
      </c>
      <c r="S5657" s="1" t="s">
        <v>7635</v>
      </c>
      <c r="T5657" s="1" t="s">
        <v>69</v>
      </c>
      <c r="U5657" s="1" t="s">
        <v>2237</v>
      </c>
      <c r="V5657" s="1" t="s">
        <v>25025</v>
      </c>
      <c r="W5657" s="1" t="s">
        <v>72</v>
      </c>
      <c r="X5657" s="1" t="s">
        <v>356</v>
      </c>
      <c r="Y5657" s="1" t="s">
        <v>12470</v>
      </c>
      <c r="Z5657" s="1" t="s">
        <v>685</v>
      </c>
      <c r="AA5657" s="1" t="s">
        <v>3679</v>
      </c>
      <c r="AB5657" s="1" t="s">
        <v>3679</v>
      </c>
      <c r="AC5657" s="1">
        <v>35</v>
      </c>
      <c r="AE5657" s="2">
        <v>45724.586689814816</v>
      </c>
      <c r="AF5657" s="1" t="s">
        <v>77</v>
      </c>
      <c r="AH5657" s="1" t="s">
        <v>125</v>
      </c>
      <c r="AI5657" s="1" t="s">
        <v>79</v>
      </c>
      <c r="AJ5657" s="1" t="s">
        <v>80</v>
      </c>
      <c r="AK5657" s="1" t="s">
        <v>25025</v>
      </c>
      <c r="AL5657" s="1" t="s">
        <v>7635</v>
      </c>
      <c r="AM5657" s="2">
        <v>45724.586736111109</v>
      </c>
      <c r="AN5657" s="1" t="s">
        <v>25025</v>
      </c>
      <c r="AP5657" s="1">
        <v>5779535</v>
      </c>
      <c r="AQ5657" s="1" t="s">
        <v>83</v>
      </c>
      <c r="AR5657" s="2">
        <v>45724.695474537039</v>
      </c>
      <c r="AS5657" s="1" t="s">
        <v>84</v>
      </c>
      <c r="AT5657" s="2">
        <v>45726.333333333336</v>
      </c>
      <c r="AU5657" s="1" t="s">
        <v>85</v>
      </c>
      <c r="AV5657" s="1" t="s">
        <v>645</v>
      </c>
      <c r="AW5657" s="1" t="s">
        <v>646</v>
      </c>
      <c r="AX5657" s="1" t="s">
        <v>25026</v>
      </c>
      <c r="AZ5657" s="2">
        <v>45724.695474537039</v>
      </c>
      <c r="BB5657" s="1" t="s">
        <v>152</v>
      </c>
      <c r="BC5657" s="1" t="s">
        <v>153</v>
      </c>
      <c r="BD5657" s="1" t="s">
        <v>154</v>
      </c>
      <c r="BE5657" s="1" t="s">
        <v>25027</v>
      </c>
      <c r="BF5657" s="1" t="s">
        <v>937</v>
      </c>
    </row>
    <row r="5658" spans="1:58" x14ac:dyDescent="0.35">
      <c r="A5658" s="1">
        <v>3019101</v>
      </c>
      <c r="B5658" s="1" t="s">
        <v>58</v>
      </c>
      <c r="C5658" s="1">
        <v>37609571</v>
      </c>
      <c r="D5658" s="1">
        <v>338770124</v>
      </c>
      <c r="E5658" s="1" t="s">
        <v>59</v>
      </c>
      <c r="F5658" s="1" t="s">
        <v>60</v>
      </c>
      <c r="G5658" s="1" t="s">
        <v>275</v>
      </c>
      <c r="H5658" s="1" t="s">
        <v>3596</v>
      </c>
      <c r="I5658" s="1">
        <v>777127059</v>
      </c>
      <c r="J5658" s="1" t="s">
        <v>3107</v>
      </c>
      <c r="K5658" s="1">
        <v>13</v>
      </c>
      <c r="L5658" s="1" t="s">
        <v>64</v>
      </c>
      <c r="M5658" s="1" t="s">
        <v>65</v>
      </c>
      <c r="N5658" s="2">
        <v>44805</v>
      </c>
      <c r="O5658" s="1" t="s">
        <v>353</v>
      </c>
      <c r="Q5658" s="1" t="s">
        <v>67</v>
      </c>
      <c r="R5658" s="2">
        <v>45724.588263888887</v>
      </c>
      <c r="S5658" s="1" t="s">
        <v>6761</v>
      </c>
      <c r="T5658" s="1" t="s">
        <v>1021</v>
      </c>
      <c r="U5658" s="1" t="s">
        <v>101</v>
      </c>
      <c r="V5658" s="1" t="s">
        <v>25028</v>
      </c>
      <c r="W5658" s="1" t="s">
        <v>334</v>
      </c>
      <c r="X5658" s="1" t="s">
        <v>335</v>
      </c>
      <c r="Y5658" s="1" t="s">
        <v>7157</v>
      </c>
      <c r="Z5658" s="1" t="s">
        <v>165</v>
      </c>
      <c r="AA5658" s="1" t="s">
        <v>165</v>
      </c>
      <c r="AB5658" s="1" t="s">
        <v>25029</v>
      </c>
      <c r="AC5658" s="1">
        <v>1010</v>
      </c>
      <c r="AE5658" s="2">
        <v>45724.588275462964</v>
      </c>
      <c r="AF5658" s="1" t="s">
        <v>77</v>
      </c>
      <c r="AH5658" s="1" t="s">
        <v>78</v>
      </c>
      <c r="AI5658" s="1" t="s">
        <v>79</v>
      </c>
      <c r="AJ5658" s="1" t="s">
        <v>378</v>
      </c>
      <c r="AK5658" s="1" t="s">
        <v>6888</v>
      </c>
      <c r="AL5658" s="1" t="s">
        <v>6761</v>
      </c>
      <c r="AM5658" s="2">
        <v>45724.58829861111</v>
      </c>
      <c r="AN5658" s="1" t="s">
        <v>6888</v>
      </c>
      <c r="AP5658" s="1">
        <v>5779544</v>
      </c>
      <c r="AQ5658" s="1" t="s">
        <v>83</v>
      </c>
      <c r="AR5658" s="2">
        <v>45724.920636574076</v>
      </c>
      <c r="AS5658" s="1" t="s">
        <v>84</v>
      </c>
      <c r="AT5658" s="2">
        <v>45726.333333333336</v>
      </c>
      <c r="AU5658" s="1" t="s">
        <v>85</v>
      </c>
      <c r="AV5658" s="1" t="s">
        <v>1702</v>
      </c>
      <c r="AW5658" s="1" t="s">
        <v>1703</v>
      </c>
      <c r="AX5658" s="1" t="s">
        <v>5713</v>
      </c>
      <c r="AZ5658" s="2">
        <v>45724.920636574076</v>
      </c>
      <c r="BB5658" s="1" t="s">
        <v>192</v>
      </c>
      <c r="BC5658" s="1" t="s">
        <v>193</v>
      </c>
      <c r="BD5658" s="1" t="s">
        <v>194</v>
      </c>
      <c r="BE5658" s="1" t="s">
        <v>193</v>
      </c>
      <c r="BF5658" s="1" t="s">
        <v>657</v>
      </c>
    </row>
    <row r="5659" spans="1:58" x14ac:dyDescent="0.35">
      <c r="A5659" s="1">
        <v>3019102</v>
      </c>
      <c r="B5659" s="1" t="s">
        <v>327</v>
      </c>
      <c r="C5659" s="1">
        <v>33955501</v>
      </c>
      <c r="D5659" s="1">
        <v>339781471</v>
      </c>
      <c r="E5659" s="1" t="s">
        <v>59</v>
      </c>
      <c r="F5659" s="1" t="s">
        <v>60</v>
      </c>
      <c r="G5659" s="1" t="s">
        <v>3921</v>
      </c>
      <c r="H5659" s="1" t="s">
        <v>2709</v>
      </c>
      <c r="I5659" s="1">
        <v>773850313</v>
      </c>
      <c r="J5659" s="1" t="s">
        <v>25030</v>
      </c>
      <c r="K5659" s="1">
        <v>14</v>
      </c>
      <c r="L5659" s="1" t="s">
        <v>64</v>
      </c>
      <c r="M5659" s="1" t="s">
        <v>65</v>
      </c>
      <c r="N5659" s="2">
        <v>43116</v>
      </c>
      <c r="O5659" s="1" t="s">
        <v>331</v>
      </c>
      <c r="Q5659" s="1" t="s">
        <v>67</v>
      </c>
      <c r="R5659" s="2">
        <v>45724.588553240741</v>
      </c>
      <c r="S5659" s="1" t="s">
        <v>758</v>
      </c>
      <c r="T5659" s="1" t="s">
        <v>100</v>
      </c>
      <c r="U5659" s="1" t="s">
        <v>70</v>
      </c>
      <c r="V5659" s="1" t="s">
        <v>25031</v>
      </c>
      <c r="W5659" s="1" t="s">
        <v>298</v>
      </c>
      <c r="X5659" s="1" t="s">
        <v>427</v>
      </c>
      <c r="Y5659" s="1" t="s">
        <v>3995</v>
      </c>
      <c r="Z5659" s="1" t="s">
        <v>231</v>
      </c>
      <c r="AA5659" s="1" t="s">
        <v>2484</v>
      </c>
      <c r="AB5659" s="1" t="s">
        <v>124</v>
      </c>
      <c r="AE5659" s="2">
        <v>45724.770532407405</v>
      </c>
      <c r="AF5659" s="1" t="s">
        <v>77</v>
      </c>
      <c r="AH5659" s="1" t="s">
        <v>125</v>
      </c>
      <c r="AI5659" s="1" t="s">
        <v>106</v>
      </c>
      <c r="AJ5659" s="1" t="s">
        <v>303</v>
      </c>
      <c r="AK5659" s="1" t="s">
        <v>22627</v>
      </c>
      <c r="AL5659" s="1" t="s">
        <v>240</v>
      </c>
      <c r="AM5659" s="2">
        <v>45724.770601851851</v>
      </c>
      <c r="AN5659" s="1" t="s">
        <v>22627</v>
      </c>
      <c r="AO5659" s="1" t="s">
        <v>240</v>
      </c>
      <c r="AP5659" s="1">
        <v>5780099</v>
      </c>
      <c r="AQ5659" s="1" t="s">
        <v>83</v>
      </c>
      <c r="AR5659" s="2">
        <v>45725.953935185185</v>
      </c>
      <c r="AS5659" s="1" t="s">
        <v>84</v>
      </c>
      <c r="AT5659" s="2">
        <v>45724.5625</v>
      </c>
      <c r="AU5659" s="1" t="s">
        <v>85</v>
      </c>
      <c r="AV5659" s="1" t="s">
        <v>364</v>
      </c>
      <c r="AW5659" s="1" t="s">
        <v>365</v>
      </c>
      <c r="AX5659" s="1" t="s">
        <v>25032</v>
      </c>
      <c r="AZ5659" s="2">
        <v>45725.953935185185</v>
      </c>
      <c r="BB5659" s="1" t="s">
        <v>3431</v>
      </c>
      <c r="BC5659" s="1" t="s">
        <v>3432</v>
      </c>
      <c r="BD5659" s="1" t="s">
        <v>3433</v>
      </c>
      <c r="BE5659" s="1" t="s">
        <v>22629</v>
      </c>
      <c r="BF5659" s="1" t="s">
        <v>3441</v>
      </c>
    </row>
    <row r="5660" spans="1:58" x14ac:dyDescent="0.35">
      <c r="A5660" s="1">
        <v>3019103</v>
      </c>
      <c r="B5660" s="1" t="s">
        <v>58</v>
      </c>
      <c r="C5660" s="1">
        <v>45281041</v>
      </c>
      <c r="D5660" s="1">
        <v>339033970</v>
      </c>
      <c r="E5660" s="1" t="s">
        <v>59</v>
      </c>
      <c r="F5660" s="1" t="s">
        <v>60</v>
      </c>
      <c r="G5660" s="1" t="s">
        <v>116</v>
      </c>
      <c r="H5660" s="1" t="s">
        <v>5032</v>
      </c>
      <c r="I5660" s="1">
        <v>773282299</v>
      </c>
      <c r="J5660" s="1" t="s">
        <v>25033</v>
      </c>
      <c r="K5660" s="1">
        <v>12</v>
      </c>
      <c r="L5660" s="1" t="s">
        <v>64</v>
      </c>
      <c r="M5660" s="1" t="s">
        <v>65</v>
      </c>
      <c r="N5660" s="2">
        <v>45722.507905092592</v>
      </c>
      <c r="O5660" s="1" t="s">
        <v>66</v>
      </c>
      <c r="Q5660" s="1" t="s">
        <v>67</v>
      </c>
      <c r="R5660" s="2">
        <v>45724.588842592595</v>
      </c>
      <c r="S5660" s="1" t="s">
        <v>6992</v>
      </c>
      <c r="T5660" s="1" t="s">
        <v>69</v>
      </c>
      <c r="U5660" s="1" t="s">
        <v>2761</v>
      </c>
      <c r="V5660" s="1" t="s">
        <v>25034</v>
      </c>
      <c r="W5660" s="1" t="s">
        <v>298</v>
      </c>
      <c r="X5660" s="1" t="s">
        <v>670</v>
      </c>
      <c r="Y5660" s="1" t="s">
        <v>9712</v>
      </c>
      <c r="Z5660" s="1" t="s">
        <v>5420</v>
      </c>
      <c r="AA5660" s="1" t="s">
        <v>9115</v>
      </c>
      <c r="AB5660" s="1" t="s">
        <v>124</v>
      </c>
      <c r="AE5660" s="2">
        <v>45724.588854166665</v>
      </c>
      <c r="AF5660" s="1" t="s">
        <v>77</v>
      </c>
      <c r="AH5660" s="1" t="s">
        <v>125</v>
      </c>
      <c r="AI5660" s="1" t="s">
        <v>79</v>
      </c>
      <c r="AJ5660" s="1" t="s">
        <v>283</v>
      </c>
      <c r="AK5660" s="1" t="s">
        <v>25034</v>
      </c>
      <c r="AL5660" s="1" t="s">
        <v>6992</v>
      </c>
      <c r="AM5660" s="2">
        <v>45724.588877314818</v>
      </c>
      <c r="AN5660" s="1" t="s">
        <v>25034</v>
      </c>
      <c r="AP5660" s="1">
        <v>5779549</v>
      </c>
      <c r="AQ5660" s="1" t="s">
        <v>83</v>
      </c>
      <c r="AR5660" s="2">
        <v>45725.617488425924</v>
      </c>
      <c r="AS5660" s="1" t="s">
        <v>84</v>
      </c>
      <c r="AT5660" s="2">
        <v>45724.333333333336</v>
      </c>
      <c r="AU5660" s="1" t="s">
        <v>573</v>
      </c>
      <c r="AV5660" s="1" t="s">
        <v>233</v>
      </c>
      <c r="AW5660" s="1" t="s">
        <v>234</v>
      </c>
      <c r="AX5660" s="1" t="s">
        <v>675</v>
      </c>
      <c r="AZ5660" s="2">
        <v>45725.617488425924</v>
      </c>
      <c r="BB5660" s="1" t="s">
        <v>111</v>
      </c>
      <c r="BC5660" s="1" t="s">
        <v>112</v>
      </c>
      <c r="BD5660" s="1" t="s">
        <v>113</v>
      </c>
      <c r="BE5660" s="1" t="s">
        <v>1547</v>
      </c>
      <c r="BF5660" s="1" t="s">
        <v>431</v>
      </c>
    </row>
    <row r="5661" spans="1:58" x14ac:dyDescent="0.35">
      <c r="A5661" s="1">
        <v>3019105</v>
      </c>
      <c r="B5661" s="1" t="s">
        <v>58</v>
      </c>
      <c r="C5661" s="1">
        <v>42953741</v>
      </c>
      <c r="D5661" s="1">
        <v>339701866</v>
      </c>
      <c r="E5661" s="1" t="s">
        <v>59</v>
      </c>
      <c r="F5661" s="1" t="s">
        <v>60</v>
      </c>
      <c r="G5661" s="1" t="s">
        <v>876</v>
      </c>
      <c r="H5661" s="1" t="s">
        <v>2054</v>
      </c>
      <c r="I5661" s="1">
        <v>772087133</v>
      </c>
      <c r="J5661" s="1" t="s">
        <v>25035</v>
      </c>
      <c r="K5661" s="1">
        <v>14</v>
      </c>
      <c r="L5661" s="1" t="s">
        <v>64</v>
      </c>
      <c r="M5661" s="1" t="s">
        <v>65</v>
      </c>
      <c r="N5661" s="2">
        <v>45442.798946759256</v>
      </c>
      <c r="O5661" s="1" t="s">
        <v>66</v>
      </c>
      <c r="Q5661" s="1" t="s">
        <v>67</v>
      </c>
      <c r="R5661" s="2">
        <v>45724.589224537034</v>
      </c>
      <c r="S5661" s="1" t="s">
        <v>6472</v>
      </c>
      <c r="T5661" s="1" t="s">
        <v>69</v>
      </c>
      <c r="U5661" s="1" t="s">
        <v>160</v>
      </c>
      <c r="V5661" s="1" t="s">
        <v>25036</v>
      </c>
      <c r="W5661" s="1" t="s">
        <v>298</v>
      </c>
      <c r="X5661" s="1" t="s">
        <v>298</v>
      </c>
      <c r="Y5661" s="1" t="s">
        <v>4292</v>
      </c>
      <c r="Z5661" s="1" t="s">
        <v>929</v>
      </c>
      <c r="AA5661" s="1" t="s">
        <v>4293</v>
      </c>
      <c r="AB5661" s="1" t="s">
        <v>4294</v>
      </c>
      <c r="AE5661" s="2">
        <v>45724.589236111111</v>
      </c>
      <c r="AF5661" s="1" t="s">
        <v>77</v>
      </c>
      <c r="AH5661" s="1" t="s">
        <v>125</v>
      </c>
      <c r="AI5661" s="1" t="s">
        <v>79</v>
      </c>
      <c r="AJ5661" s="1" t="s">
        <v>378</v>
      </c>
      <c r="AK5661" s="1" t="s">
        <v>17862</v>
      </c>
      <c r="AL5661" s="1" t="s">
        <v>6472</v>
      </c>
      <c r="AM5661" s="2">
        <v>45724.589814814812</v>
      </c>
      <c r="AO5661" s="1" t="s">
        <v>6472</v>
      </c>
      <c r="AP5661" s="1">
        <v>5779552</v>
      </c>
      <c r="AQ5661" s="1" t="s">
        <v>83</v>
      </c>
      <c r="AR5661" s="2">
        <v>45724.761203703703</v>
      </c>
      <c r="AS5661" s="1" t="s">
        <v>84</v>
      </c>
      <c r="AT5661" s="2">
        <v>45724.333333333336</v>
      </c>
      <c r="AU5661" s="1" t="s">
        <v>573</v>
      </c>
      <c r="AV5661" s="1" t="s">
        <v>4129</v>
      </c>
      <c r="AW5661" s="1" t="s">
        <v>4130</v>
      </c>
      <c r="AX5661" s="1" t="s">
        <v>4131</v>
      </c>
      <c r="AZ5661" s="2">
        <v>45724.761203703703</v>
      </c>
      <c r="BB5661" s="1" t="s">
        <v>367</v>
      </c>
      <c r="BC5661" s="1" t="s">
        <v>368</v>
      </c>
      <c r="BD5661" s="1" t="s">
        <v>368</v>
      </c>
      <c r="BE5661" s="1" t="s">
        <v>25037</v>
      </c>
      <c r="BF5661" s="1" t="s">
        <v>7744</v>
      </c>
    </row>
    <row r="5662" spans="1:58" x14ac:dyDescent="0.35">
      <c r="A5662" s="1">
        <v>3019106</v>
      </c>
      <c r="B5662" s="1" t="s">
        <v>58</v>
      </c>
      <c r="C5662" s="1">
        <v>36726011</v>
      </c>
      <c r="D5662" s="1">
        <v>338603592</v>
      </c>
      <c r="E5662" s="1" t="s">
        <v>59</v>
      </c>
      <c r="F5662" s="1" t="s">
        <v>60</v>
      </c>
      <c r="G5662" s="1" t="s">
        <v>116</v>
      </c>
      <c r="H5662" s="1" t="s">
        <v>7210</v>
      </c>
      <c r="I5662" s="1">
        <v>778535415</v>
      </c>
      <c r="J5662" s="1" t="s">
        <v>293</v>
      </c>
      <c r="K5662" s="1">
        <v>12</v>
      </c>
      <c r="L5662" s="1" t="s">
        <v>64</v>
      </c>
      <c r="M5662" s="1" t="s">
        <v>65</v>
      </c>
      <c r="N5662" s="2">
        <v>44805</v>
      </c>
      <c r="O5662" s="1" t="s">
        <v>353</v>
      </c>
      <c r="Q5662" s="1" t="s">
        <v>67</v>
      </c>
      <c r="R5662" s="2">
        <v>45724.589236111111</v>
      </c>
      <c r="S5662" s="1" t="s">
        <v>8883</v>
      </c>
      <c r="T5662" s="1" t="s">
        <v>69</v>
      </c>
      <c r="U5662" s="1" t="s">
        <v>723</v>
      </c>
      <c r="V5662" s="1" t="s">
        <v>25038</v>
      </c>
      <c r="W5662" s="1" t="s">
        <v>72</v>
      </c>
      <c r="X5662" s="1" t="s">
        <v>2112</v>
      </c>
      <c r="Y5662" s="1" t="s">
        <v>7046</v>
      </c>
      <c r="Z5662" s="1" t="s">
        <v>546</v>
      </c>
      <c r="AA5662" s="1" t="s">
        <v>5323</v>
      </c>
      <c r="AB5662" s="1" t="s">
        <v>5323</v>
      </c>
      <c r="AC5662" s="1">
        <v>125</v>
      </c>
      <c r="AE5662" s="2">
        <v>45724.589247685188</v>
      </c>
      <c r="AF5662" s="1" t="s">
        <v>77</v>
      </c>
      <c r="AH5662" s="1" t="s">
        <v>125</v>
      </c>
      <c r="AI5662" s="1" t="s">
        <v>79</v>
      </c>
      <c r="AJ5662" s="1" t="s">
        <v>283</v>
      </c>
      <c r="AK5662" s="1" t="s">
        <v>23709</v>
      </c>
      <c r="AL5662" s="1" t="s">
        <v>8883</v>
      </c>
      <c r="AM5662" s="2">
        <v>45724.731076388889</v>
      </c>
      <c r="AO5662" s="1" t="s">
        <v>7744</v>
      </c>
      <c r="AP5662" s="1">
        <v>5779986</v>
      </c>
      <c r="AQ5662" s="1" t="s">
        <v>83</v>
      </c>
      <c r="AR5662" s="2">
        <v>45725.616064814814</v>
      </c>
      <c r="AS5662" s="1" t="s">
        <v>84</v>
      </c>
      <c r="AT5662" s="2">
        <v>45724.333333333336</v>
      </c>
      <c r="AU5662" s="1" t="s">
        <v>573</v>
      </c>
      <c r="AV5662" s="1" t="s">
        <v>2117</v>
      </c>
      <c r="AW5662" s="1" t="s">
        <v>2118</v>
      </c>
      <c r="AX5662" s="1" t="s">
        <v>3185</v>
      </c>
      <c r="AZ5662" s="2">
        <v>45725.616064814814</v>
      </c>
      <c r="BB5662" s="1" t="s">
        <v>1425</v>
      </c>
      <c r="BC5662" s="1" t="s">
        <v>1426</v>
      </c>
      <c r="BD5662" s="1" t="s">
        <v>1427</v>
      </c>
      <c r="BE5662" s="1" t="s">
        <v>25039</v>
      </c>
      <c r="BF5662" s="1" t="s">
        <v>735</v>
      </c>
    </row>
    <row r="5663" spans="1:58" x14ac:dyDescent="0.35">
      <c r="A5663" s="1">
        <v>3019108</v>
      </c>
      <c r="B5663" s="1" t="s">
        <v>58</v>
      </c>
      <c r="C5663" s="1">
        <v>491</v>
      </c>
      <c r="D5663" s="1">
        <v>338239639</v>
      </c>
      <c r="E5663" s="1" t="s">
        <v>59</v>
      </c>
      <c r="F5663" s="1" t="s">
        <v>60</v>
      </c>
      <c r="G5663" s="1" t="s">
        <v>25040</v>
      </c>
      <c r="I5663" s="1" t="s">
        <v>25041</v>
      </c>
      <c r="J5663" s="1">
        <v>773330736</v>
      </c>
      <c r="K5663" s="1">
        <v>20</v>
      </c>
      <c r="L5663" s="1" t="s">
        <v>1008</v>
      </c>
      <c r="M5663" s="1" t="s">
        <v>1009</v>
      </c>
      <c r="N5663" s="2">
        <v>44820.666666666664</v>
      </c>
      <c r="O5663" s="1" t="s">
        <v>2009</v>
      </c>
      <c r="Q5663" s="1" t="s">
        <v>67</v>
      </c>
      <c r="R5663" s="2">
        <v>45724.591284722221</v>
      </c>
      <c r="S5663" s="1" t="s">
        <v>3463</v>
      </c>
      <c r="T5663" s="1" t="s">
        <v>412</v>
      </c>
      <c r="U5663" s="1" t="s">
        <v>70</v>
      </c>
      <c r="V5663" s="1" t="s">
        <v>25042</v>
      </c>
      <c r="W5663" s="1" t="s">
        <v>72</v>
      </c>
      <c r="X5663" s="1" t="s">
        <v>73</v>
      </c>
      <c r="Y5663" s="1" t="s">
        <v>4197</v>
      </c>
      <c r="Z5663" s="1" t="s">
        <v>685</v>
      </c>
      <c r="AA5663" s="1" t="s">
        <v>1379</v>
      </c>
      <c r="AB5663" s="1" t="s">
        <v>124</v>
      </c>
      <c r="AE5663" s="2">
        <v>45724.591689814813</v>
      </c>
      <c r="AF5663" s="1" t="s">
        <v>77</v>
      </c>
      <c r="AH5663" s="1" t="s">
        <v>125</v>
      </c>
      <c r="AI5663" s="1" t="s">
        <v>464</v>
      </c>
      <c r="AJ5663" s="1" t="s">
        <v>465</v>
      </c>
      <c r="AK5663" s="1" t="s">
        <v>17771</v>
      </c>
      <c r="AL5663" s="1" t="s">
        <v>3463</v>
      </c>
      <c r="AM5663" s="2">
        <v>45724.591724537036</v>
      </c>
      <c r="AO5663" s="1" t="s">
        <v>3463</v>
      </c>
      <c r="AP5663" s="1">
        <v>5779556</v>
      </c>
      <c r="AQ5663" s="1" t="s">
        <v>83</v>
      </c>
      <c r="AR5663" s="2">
        <v>45724.730150462965</v>
      </c>
      <c r="AS5663" s="1" t="s">
        <v>84</v>
      </c>
      <c r="AT5663" s="2">
        <v>45724.333333333336</v>
      </c>
      <c r="AU5663" s="1" t="s">
        <v>85</v>
      </c>
      <c r="AV5663" s="1" t="s">
        <v>2382</v>
      </c>
      <c r="AW5663" s="1" t="s">
        <v>2383</v>
      </c>
      <c r="AX5663" s="1" t="s">
        <v>6174</v>
      </c>
      <c r="AZ5663" s="2">
        <v>45724.730150462965</v>
      </c>
      <c r="BB5663" s="1" t="s">
        <v>594</v>
      </c>
      <c r="BC5663" s="1" t="s">
        <v>595</v>
      </c>
      <c r="BD5663" s="1" t="s">
        <v>596</v>
      </c>
      <c r="BE5663" s="1" t="s">
        <v>25043</v>
      </c>
      <c r="BF5663" s="1" t="s">
        <v>937</v>
      </c>
    </row>
    <row r="5664" spans="1:58" x14ac:dyDescent="0.35">
      <c r="A5664" s="1">
        <v>3019109</v>
      </c>
      <c r="B5664" s="1" t="s">
        <v>223</v>
      </c>
      <c r="C5664" s="1">
        <v>44024641</v>
      </c>
      <c r="D5664" s="1">
        <v>339756573</v>
      </c>
      <c r="E5664" s="1" t="s">
        <v>59</v>
      </c>
      <c r="F5664" s="1" t="s">
        <v>60</v>
      </c>
      <c r="G5664" s="1" t="s">
        <v>116</v>
      </c>
      <c r="H5664" s="1" t="s">
        <v>806</v>
      </c>
      <c r="I5664" s="1" t="s">
        <v>25044</v>
      </c>
      <c r="J5664" s="1" t="s">
        <v>25045</v>
      </c>
      <c r="K5664" s="1">
        <v>14</v>
      </c>
      <c r="L5664" s="1" t="s">
        <v>64</v>
      </c>
      <c r="M5664" s="1" t="s">
        <v>65</v>
      </c>
      <c r="N5664" s="2">
        <v>45635.708333333336</v>
      </c>
      <c r="O5664" s="1" t="s">
        <v>98</v>
      </c>
      <c r="Q5664" s="1" t="s">
        <v>67</v>
      </c>
      <c r="R5664" s="2">
        <v>45724.591805555552</v>
      </c>
      <c r="S5664" s="1" t="s">
        <v>228</v>
      </c>
      <c r="T5664" s="1" t="s">
        <v>100</v>
      </c>
      <c r="U5664" s="1" t="s">
        <v>70</v>
      </c>
      <c r="V5664" s="1" t="s">
        <v>25046</v>
      </c>
      <c r="W5664" s="1" t="s">
        <v>298</v>
      </c>
      <c r="X5664" s="1" t="s">
        <v>299</v>
      </c>
      <c r="Y5664" s="1" t="s">
        <v>10702</v>
      </c>
      <c r="Z5664" s="1" t="s">
        <v>301</v>
      </c>
      <c r="AA5664" s="1" t="s">
        <v>3053</v>
      </c>
      <c r="AB5664" s="1" t="s">
        <v>124</v>
      </c>
      <c r="AE5664" s="2">
        <v>45724.838969907411</v>
      </c>
      <c r="AF5664" s="1" t="s">
        <v>77</v>
      </c>
      <c r="AH5664" s="1" t="s">
        <v>125</v>
      </c>
      <c r="AI5664" s="1" t="s">
        <v>106</v>
      </c>
      <c r="AJ5664" s="1" t="s">
        <v>303</v>
      </c>
      <c r="AK5664" s="1" t="s">
        <v>25047</v>
      </c>
      <c r="AL5664" s="1" t="s">
        <v>240</v>
      </c>
      <c r="AM5664" s="2">
        <v>45724.839062500003</v>
      </c>
      <c r="AN5664" s="1" t="s">
        <v>25047</v>
      </c>
      <c r="AO5664" s="1" t="s">
        <v>240</v>
      </c>
      <c r="AP5664" s="1">
        <v>5780222</v>
      </c>
      <c r="AQ5664" s="1" t="s">
        <v>83</v>
      </c>
      <c r="AR5664" s="2">
        <v>45725.523333333331</v>
      </c>
      <c r="AS5664" s="1" t="s">
        <v>84</v>
      </c>
      <c r="AT5664" s="2">
        <v>45724.5625</v>
      </c>
      <c r="AU5664" s="1" t="s">
        <v>85</v>
      </c>
      <c r="AV5664" s="1" t="s">
        <v>306</v>
      </c>
      <c r="AW5664" s="1" t="s">
        <v>307</v>
      </c>
      <c r="AX5664" s="1" t="s">
        <v>308</v>
      </c>
      <c r="AZ5664" s="2">
        <v>45725.523333333331</v>
      </c>
      <c r="BB5664" s="1" t="s">
        <v>1343</v>
      </c>
      <c r="BC5664" s="1" t="s">
        <v>1344</v>
      </c>
      <c r="BD5664" s="1" t="s">
        <v>1345</v>
      </c>
      <c r="BE5664" s="1" t="s">
        <v>25048</v>
      </c>
      <c r="BF5664" s="1" t="s">
        <v>2891</v>
      </c>
    </row>
    <row r="5665" spans="1:58" x14ac:dyDescent="0.35">
      <c r="A5665" s="1">
        <v>3019110</v>
      </c>
      <c r="B5665" s="1" t="s">
        <v>58</v>
      </c>
      <c r="C5665" s="1">
        <v>33275051</v>
      </c>
      <c r="D5665" s="1">
        <v>339673359</v>
      </c>
      <c r="E5665" s="1" t="s">
        <v>59</v>
      </c>
      <c r="F5665" s="1" t="s">
        <v>60</v>
      </c>
      <c r="G5665" s="1" t="s">
        <v>599</v>
      </c>
      <c r="H5665" s="1" t="s">
        <v>2491</v>
      </c>
      <c r="I5665" s="1">
        <v>773233289</v>
      </c>
      <c r="J5665" s="1" t="s">
        <v>531</v>
      </c>
      <c r="K5665" s="1">
        <v>16</v>
      </c>
      <c r="L5665" s="1" t="s">
        <v>64</v>
      </c>
      <c r="M5665" s="1" t="s">
        <v>65</v>
      </c>
      <c r="N5665" s="2">
        <v>45663.750011574077</v>
      </c>
      <c r="O5665" s="1" t="s">
        <v>66</v>
      </c>
      <c r="Q5665" s="1" t="s">
        <v>67</v>
      </c>
      <c r="R5665" s="2">
        <v>45724.591828703706</v>
      </c>
      <c r="S5665" s="1" t="s">
        <v>12724</v>
      </c>
      <c r="T5665" s="1" t="s">
        <v>69</v>
      </c>
      <c r="U5665" s="1" t="s">
        <v>385</v>
      </c>
      <c r="V5665" s="1" t="s">
        <v>25049</v>
      </c>
      <c r="W5665" s="1" t="s">
        <v>578</v>
      </c>
      <c r="X5665" s="1" t="s">
        <v>578</v>
      </c>
      <c r="Y5665" s="1" t="s">
        <v>579</v>
      </c>
      <c r="Z5665" s="1" t="s">
        <v>580</v>
      </c>
      <c r="AA5665" s="1" t="s">
        <v>581</v>
      </c>
      <c r="AB5665" s="1" t="s">
        <v>124</v>
      </c>
      <c r="AE5665" s="2">
        <v>45724.591828703706</v>
      </c>
      <c r="AF5665" s="1" t="s">
        <v>77</v>
      </c>
      <c r="AH5665" s="1" t="s">
        <v>125</v>
      </c>
      <c r="AI5665" s="1" t="s">
        <v>58</v>
      </c>
      <c r="AJ5665" s="1" t="s">
        <v>283</v>
      </c>
      <c r="AK5665" s="1" t="s">
        <v>25049</v>
      </c>
      <c r="AL5665" s="1" t="s">
        <v>12724</v>
      </c>
      <c r="AM5665" s="2">
        <v>45724.591863425929</v>
      </c>
      <c r="AN5665" s="1" t="s">
        <v>25049</v>
      </c>
      <c r="AP5665" s="1">
        <v>5779558</v>
      </c>
      <c r="AQ5665" s="1" t="s">
        <v>83</v>
      </c>
      <c r="AR5665" s="2">
        <v>45725.513425925928</v>
      </c>
      <c r="AS5665" s="1" t="s">
        <v>84</v>
      </c>
      <c r="AT5665" s="2">
        <v>45724.5625</v>
      </c>
      <c r="AU5665" s="1" t="s">
        <v>85</v>
      </c>
      <c r="AV5665" s="1" t="s">
        <v>700</v>
      </c>
      <c r="AW5665" s="1" t="s">
        <v>701</v>
      </c>
      <c r="AX5665" s="1" t="s">
        <v>2456</v>
      </c>
      <c r="AZ5665" s="2">
        <v>45725.513425925928</v>
      </c>
      <c r="BB5665" s="1" t="s">
        <v>1026</v>
      </c>
      <c r="BC5665" s="1" t="s">
        <v>951</v>
      </c>
      <c r="BD5665" s="1" t="s">
        <v>815</v>
      </c>
      <c r="BE5665" s="1" t="s">
        <v>2643</v>
      </c>
      <c r="BF5665" s="1" t="s">
        <v>137</v>
      </c>
    </row>
    <row r="5666" spans="1:58" x14ac:dyDescent="0.35">
      <c r="A5666" s="1">
        <v>3019111</v>
      </c>
      <c r="B5666" s="1" t="s">
        <v>58</v>
      </c>
      <c r="C5666" s="1">
        <v>30751821</v>
      </c>
      <c r="D5666" s="1">
        <v>338701329</v>
      </c>
      <c r="E5666" s="1" t="s">
        <v>59</v>
      </c>
      <c r="F5666" s="1" t="s">
        <v>60</v>
      </c>
      <c r="G5666" s="1" t="s">
        <v>422</v>
      </c>
      <c r="H5666" s="1" t="s">
        <v>1647</v>
      </c>
      <c r="I5666" s="1">
        <v>773590606</v>
      </c>
      <c r="J5666" s="1" t="s">
        <v>1297</v>
      </c>
      <c r="K5666" s="1">
        <v>13</v>
      </c>
      <c r="L5666" s="1" t="s">
        <v>64</v>
      </c>
      <c r="M5666" s="1" t="s">
        <v>65</v>
      </c>
      <c r="N5666" s="2">
        <v>45058.667719907404</v>
      </c>
      <c r="O5666" s="1" t="s">
        <v>66</v>
      </c>
      <c r="Q5666" s="1" t="s">
        <v>67</v>
      </c>
      <c r="R5666" s="2">
        <v>45724.592187499999</v>
      </c>
      <c r="S5666" s="1" t="s">
        <v>5861</v>
      </c>
      <c r="T5666" s="1" t="s">
        <v>69</v>
      </c>
      <c r="U5666" s="1" t="s">
        <v>70</v>
      </c>
      <c r="V5666" s="1" t="s">
        <v>25050</v>
      </c>
      <c r="W5666" s="1" t="s">
        <v>653</v>
      </c>
      <c r="X5666" s="1" t="s">
        <v>654</v>
      </c>
      <c r="Y5666" s="1" t="s">
        <v>2955</v>
      </c>
      <c r="Z5666" s="1" t="s">
        <v>606</v>
      </c>
      <c r="AA5666" s="1" t="s">
        <v>2281</v>
      </c>
      <c r="AB5666" s="1" t="s">
        <v>2282</v>
      </c>
      <c r="AE5666" s="2">
        <v>45724.592187499999</v>
      </c>
      <c r="AF5666" s="1" t="s">
        <v>77</v>
      </c>
      <c r="AH5666" s="1" t="s">
        <v>125</v>
      </c>
      <c r="AI5666" s="1" t="s">
        <v>79</v>
      </c>
      <c r="AJ5666" s="1" t="s">
        <v>378</v>
      </c>
      <c r="AK5666" s="1" t="s">
        <v>25050</v>
      </c>
      <c r="AL5666" s="1" t="s">
        <v>5861</v>
      </c>
      <c r="AM5666" s="2">
        <v>45724.73164351852</v>
      </c>
      <c r="AN5666" s="1" t="s">
        <v>25051</v>
      </c>
      <c r="AO5666" s="1" t="s">
        <v>657</v>
      </c>
      <c r="AP5666" s="1">
        <v>5779991</v>
      </c>
      <c r="AQ5666" s="1" t="s">
        <v>83</v>
      </c>
      <c r="AR5666" s="2">
        <v>45725.593773148146</v>
      </c>
      <c r="AS5666" s="1" t="s">
        <v>84</v>
      </c>
      <c r="AT5666" s="2">
        <v>45724.5625</v>
      </c>
      <c r="AU5666" s="1" t="s">
        <v>85</v>
      </c>
      <c r="AV5666" s="1" t="s">
        <v>342</v>
      </c>
      <c r="AW5666" s="1" t="s">
        <v>343</v>
      </c>
      <c r="AX5666" s="1" t="s">
        <v>344</v>
      </c>
      <c r="AZ5666" s="2">
        <v>45725.593773148146</v>
      </c>
      <c r="BB5666" s="1" t="s">
        <v>192</v>
      </c>
      <c r="BC5666" s="1" t="s">
        <v>193</v>
      </c>
      <c r="BD5666" s="1" t="s">
        <v>194</v>
      </c>
      <c r="BE5666" s="1" t="s">
        <v>193</v>
      </c>
      <c r="BF5666" s="1" t="s">
        <v>349</v>
      </c>
    </row>
    <row r="5667" spans="1:58" x14ac:dyDescent="0.35">
      <c r="A5667" s="1">
        <v>3019112</v>
      </c>
      <c r="B5667" s="1" t="s">
        <v>58</v>
      </c>
      <c r="C5667" s="1">
        <v>40681151</v>
      </c>
      <c r="D5667" s="1">
        <v>338578119</v>
      </c>
      <c r="E5667" s="1" t="s">
        <v>59</v>
      </c>
      <c r="F5667" s="1" t="s">
        <v>60</v>
      </c>
      <c r="G5667" s="1" t="s">
        <v>859</v>
      </c>
      <c r="H5667" s="1" t="s">
        <v>1028</v>
      </c>
      <c r="I5667" s="1">
        <v>781774106</v>
      </c>
      <c r="J5667" s="1" t="s">
        <v>25052</v>
      </c>
      <c r="K5667" s="1">
        <v>13</v>
      </c>
      <c r="L5667" s="1" t="s">
        <v>244</v>
      </c>
      <c r="M5667" s="1" t="s">
        <v>65</v>
      </c>
      <c r="N5667" s="2">
        <v>45019.568425925929</v>
      </c>
      <c r="O5667" s="1" t="s">
        <v>66</v>
      </c>
      <c r="Q5667" s="1" t="s">
        <v>67</v>
      </c>
      <c r="R5667" s="2">
        <v>45724.592476851853</v>
      </c>
      <c r="S5667" s="1" t="s">
        <v>5541</v>
      </c>
      <c r="T5667" s="1" t="s">
        <v>1021</v>
      </c>
      <c r="U5667" s="1" t="s">
        <v>1219</v>
      </c>
      <c r="V5667" s="1" t="s">
        <v>25053</v>
      </c>
      <c r="W5667" s="1" t="s">
        <v>653</v>
      </c>
      <c r="X5667" s="1" t="s">
        <v>942</v>
      </c>
      <c r="Y5667" s="1" t="s">
        <v>5885</v>
      </c>
      <c r="Z5667" s="1" t="s">
        <v>1476</v>
      </c>
      <c r="AA5667" s="1" t="s">
        <v>25054</v>
      </c>
      <c r="AB5667" s="1" t="s">
        <v>25055</v>
      </c>
      <c r="AE5667" s="2">
        <v>45724.592488425929</v>
      </c>
      <c r="AF5667" s="1" t="s">
        <v>77</v>
      </c>
      <c r="AH5667" s="1" t="s">
        <v>125</v>
      </c>
      <c r="AI5667" s="1" t="s">
        <v>79</v>
      </c>
      <c r="AJ5667" s="1" t="s">
        <v>283</v>
      </c>
      <c r="AK5667" s="1" t="s">
        <v>25056</v>
      </c>
      <c r="AL5667" s="1" t="s">
        <v>5541</v>
      </c>
      <c r="AM5667" s="2">
        <v>45724.592511574076</v>
      </c>
      <c r="AN5667" s="1" t="s">
        <v>25056</v>
      </c>
      <c r="AP5667" s="1">
        <v>5779560</v>
      </c>
      <c r="AQ5667" s="1" t="s">
        <v>83</v>
      </c>
      <c r="AR5667" s="2">
        <v>45724.604120370372</v>
      </c>
      <c r="AS5667" s="1" t="s">
        <v>84</v>
      </c>
      <c r="AZ5667" s="2">
        <v>45724.604120370372</v>
      </c>
      <c r="BB5667" s="1" t="s">
        <v>367</v>
      </c>
      <c r="BC5667" s="1" t="s">
        <v>368</v>
      </c>
      <c r="BD5667" s="1" t="s">
        <v>368</v>
      </c>
      <c r="BF5667" s="1" t="s">
        <v>5541</v>
      </c>
    </row>
    <row r="5668" spans="1:58" x14ac:dyDescent="0.35">
      <c r="A5668" s="1">
        <v>3019114</v>
      </c>
      <c r="B5668" s="1" t="s">
        <v>58</v>
      </c>
      <c r="C5668" s="1">
        <v>39230591</v>
      </c>
      <c r="D5668" s="1">
        <v>338438366</v>
      </c>
      <c r="E5668" s="1" t="s">
        <v>59</v>
      </c>
      <c r="F5668" s="1" t="s">
        <v>60</v>
      </c>
      <c r="G5668" s="1" t="s">
        <v>25057</v>
      </c>
      <c r="H5668" s="1" t="s">
        <v>6594</v>
      </c>
      <c r="I5668" s="1">
        <v>780152492</v>
      </c>
      <c r="J5668" s="1" t="s">
        <v>25058</v>
      </c>
      <c r="K5668" s="1">
        <v>12</v>
      </c>
      <c r="L5668" s="1" t="s">
        <v>64</v>
      </c>
      <c r="M5668" s="1" t="s">
        <v>65</v>
      </c>
      <c r="N5668" s="2">
        <v>44950.458344907405</v>
      </c>
      <c r="O5668" s="1" t="s">
        <v>353</v>
      </c>
      <c r="Q5668" s="1" t="s">
        <v>67</v>
      </c>
      <c r="R5668" s="2">
        <v>45724.593298611115</v>
      </c>
      <c r="S5668" s="1" t="s">
        <v>7798</v>
      </c>
      <c r="T5668" s="1" t="s">
        <v>639</v>
      </c>
      <c r="U5668" s="1" t="s">
        <v>70</v>
      </c>
      <c r="V5668" s="1" t="s">
        <v>25059</v>
      </c>
      <c r="W5668" s="1" t="s">
        <v>72</v>
      </c>
      <c r="X5668" s="1" t="s">
        <v>73</v>
      </c>
      <c r="Y5668" s="1" t="s">
        <v>10341</v>
      </c>
      <c r="Z5668" s="1" t="s">
        <v>2851</v>
      </c>
      <c r="AA5668" s="1" t="s">
        <v>3243</v>
      </c>
      <c r="AB5668" s="1" t="s">
        <v>3243</v>
      </c>
      <c r="AE5668" s="2">
        <v>45724.59375</v>
      </c>
      <c r="AF5668" s="1" t="s">
        <v>77</v>
      </c>
      <c r="AH5668" s="1" t="s">
        <v>125</v>
      </c>
      <c r="AI5668" s="1" t="s">
        <v>79</v>
      </c>
      <c r="AJ5668" s="1" t="s">
        <v>378</v>
      </c>
      <c r="AK5668" s="1" t="s">
        <v>25060</v>
      </c>
      <c r="AL5668" s="1" t="s">
        <v>7798</v>
      </c>
      <c r="AM5668" s="2">
        <v>45724.593819444446</v>
      </c>
      <c r="AO5668" s="1" t="s">
        <v>7798</v>
      </c>
      <c r="AP5668" s="1">
        <v>5779563</v>
      </c>
      <c r="AQ5668" s="1" t="s">
        <v>83</v>
      </c>
      <c r="AR5668" s="2">
        <v>45724.732303240744</v>
      </c>
      <c r="AS5668" s="1" t="s">
        <v>84</v>
      </c>
      <c r="AT5668" s="2">
        <v>45724.333333333336</v>
      </c>
      <c r="AU5668" s="1" t="s">
        <v>573</v>
      </c>
      <c r="AV5668" s="1" t="s">
        <v>2382</v>
      </c>
      <c r="AW5668" s="1" t="s">
        <v>2383</v>
      </c>
      <c r="AX5668" s="1" t="s">
        <v>4886</v>
      </c>
      <c r="AZ5668" s="2">
        <v>45724.732303240744</v>
      </c>
      <c r="BB5668" s="1" t="s">
        <v>192</v>
      </c>
      <c r="BC5668" s="1" t="s">
        <v>193</v>
      </c>
      <c r="BD5668" s="1" t="s">
        <v>194</v>
      </c>
      <c r="BE5668" s="1" t="s">
        <v>25061</v>
      </c>
      <c r="BF5668" s="1" t="s">
        <v>93</v>
      </c>
    </row>
    <row r="5669" spans="1:58" x14ac:dyDescent="0.35">
      <c r="A5669" s="1">
        <v>3019115</v>
      </c>
      <c r="B5669" s="1" t="s">
        <v>58</v>
      </c>
      <c r="C5669" s="1">
        <v>34599381</v>
      </c>
      <c r="D5669" s="1">
        <v>338225187</v>
      </c>
      <c r="E5669" s="1" t="s">
        <v>59</v>
      </c>
      <c r="F5669" s="1" t="s">
        <v>60</v>
      </c>
      <c r="G5669" s="1" t="s">
        <v>12493</v>
      </c>
      <c r="H5669" s="1" t="s">
        <v>12494</v>
      </c>
      <c r="I5669" s="1">
        <v>777733228</v>
      </c>
      <c r="J5669" s="1" t="s">
        <v>25062</v>
      </c>
      <c r="K5669" s="1">
        <v>12</v>
      </c>
      <c r="L5669" s="1" t="s">
        <v>64</v>
      </c>
      <c r="M5669" s="1" t="s">
        <v>65</v>
      </c>
      <c r="N5669" s="2">
        <v>44805</v>
      </c>
      <c r="O5669" s="1" t="s">
        <v>353</v>
      </c>
      <c r="Q5669" s="1" t="s">
        <v>67</v>
      </c>
      <c r="R5669" s="2">
        <v>45724.593657407408</v>
      </c>
      <c r="S5669" s="1" t="s">
        <v>3154</v>
      </c>
      <c r="T5669" s="1" t="s">
        <v>783</v>
      </c>
      <c r="U5669" s="1" t="s">
        <v>70</v>
      </c>
      <c r="V5669" s="1" t="s">
        <v>25063</v>
      </c>
      <c r="W5669" s="1" t="s">
        <v>214</v>
      </c>
      <c r="X5669" s="1" t="s">
        <v>215</v>
      </c>
      <c r="Y5669" s="1" t="s">
        <v>7292</v>
      </c>
      <c r="Z5669" s="1" t="s">
        <v>2773</v>
      </c>
      <c r="AA5669" s="1" t="s">
        <v>2773</v>
      </c>
      <c r="AB5669" s="1" t="s">
        <v>124</v>
      </c>
      <c r="AE5669" s="2">
        <v>45724.59375</v>
      </c>
      <c r="AF5669" s="1" t="s">
        <v>77</v>
      </c>
      <c r="AH5669" s="1" t="s">
        <v>125</v>
      </c>
      <c r="AI5669" s="1" t="s">
        <v>79</v>
      </c>
      <c r="AJ5669" s="1" t="s">
        <v>378</v>
      </c>
      <c r="AL5669" s="1" t="s">
        <v>3154</v>
      </c>
      <c r="AM5669" s="2">
        <v>45724.593773148146</v>
      </c>
      <c r="AO5669" s="1" t="s">
        <v>3154</v>
      </c>
      <c r="AP5669" s="1">
        <v>5779562</v>
      </c>
      <c r="AQ5669" s="1" t="s">
        <v>83</v>
      </c>
      <c r="AR5669" s="2">
        <v>45725.538495370369</v>
      </c>
      <c r="AS5669" s="1" t="s">
        <v>84</v>
      </c>
      <c r="AT5669" s="2">
        <v>45724.5625</v>
      </c>
      <c r="AU5669" s="1" t="s">
        <v>573</v>
      </c>
      <c r="AV5669" s="1" t="s">
        <v>1957</v>
      </c>
      <c r="AW5669" s="1" t="s">
        <v>1958</v>
      </c>
      <c r="AX5669" s="1" t="s">
        <v>4027</v>
      </c>
      <c r="AZ5669" s="2">
        <v>45725.538495370369</v>
      </c>
      <c r="BB5669" s="1" t="s">
        <v>594</v>
      </c>
      <c r="BC5669" s="1" t="s">
        <v>595</v>
      </c>
      <c r="BD5669" s="1" t="s">
        <v>596</v>
      </c>
      <c r="BE5669" s="1" t="s">
        <v>755</v>
      </c>
      <c r="BF5669" s="1" t="s">
        <v>137</v>
      </c>
    </row>
    <row r="5670" spans="1:58" x14ac:dyDescent="0.35">
      <c r="A5670" s="1">
        <v>3019116</v>
      </c>
      <c r="B5670" s="1" t="s">
        <v>58</v>
      </c>
      <c r="C5670" s="1">
        <v>37039011</v>
      </c>
      <c r="D5670" s="1">
        <v>338705471</v>
      </c>
      <c r="E5670" s="1" t="s">
        <v>59</v>
      </c>
      <c r="F5670" s="1" t="s">
        <v>60</v>
      </c>
      <c r="G5670" s="1" t="s">
        <v>3864</v>
      </c>
      <c r="H5670" s="1" t="s">
        <v>8175</v>
      </c>
      <c r="I5670" s="1">
        <v>773657085</v>
      </c>
      <c r="J5670" s="1">
        <v>338705471</v>
      </c>
      <c r="K5670" s="1">
        <v>13</v>
      </c>
      <c r="L5670" s="1" t="s">
        <v>64</v>
      </c>
      <c r="M5670" s="1" t="s">
        <v>65</v>
      </c>
      <c r="N5670" s="2">
        <v>45220</v>
      </c>
      <c r="O5670" s="1" t="s">
        <v>66</v>
      </c>
      <c r="Q5670" s="1" t="s">
        <v>67</v>
      </c>
      <c r="R5670" s="2">
        <v>45724.595057870371</v>
      </c>
      <c r="S5670" s="1" t="s">
        <v>6385</v>
      </c>
      <c r="T5670" s="1" t="s">
        <v>100</v>
      </c>
      <c r="U5670" s="1" t="s">
        <v>70</v>
      </c>
      <c r="V5670" s="1" t="s">
        <v>25064</v>
      </c>
      <c r="W5670" s="1" t="s">
        <v>653</v>
      </c>
      <c r="X5670" s="1" t="s">
        <v>654</v>
      </c>
      <c r="Y5670" s="1" t="s">
        <v>24460</v>
      </c>
      <c r="Z5670" s="1" t="s">
        <v>8825</v>
      </c>
      <c r="AA5670" s="1" t="s">
        <v>8825</v>
      </c>
      <c r="AB5670" s="1" t="s">
        <v>124</v>
      </c>
      <c r="AC5670" s="1">
        <v>435</v>
      </c>
      <c r="AE5670" s="2">
        <v>45724.595069444447</v>
      </c>
      <c r="AF5670" s="1" t="s">
        <v>77</v>
      </c>
      <c r="AH5670" s="1" t="s">
        <v>125</v>
      </c>
      <c r="AI5670" s="1" t="s">
        <v>79</v>
      </c>
      <c r="AJ5670" s="1" t="s">
        <v>378</v>
      </c>
      <c r="AK5670" s="1" t="s">
        <v>25064</v>
      </c>
      <c r="AL5670" s="1" t="s">
        <v>6385</v>
      </c>
      <c r="AM5670" s="2">
        <v>45724.595092592594</v>
      </c>
      <c r="AN5670" s="1" t="s">
        <v>25064</v>
      </c>
      <c r="AP5670" s="1">
        <v>5779565</v>
      </c>
      <c r="AQ5670" s="1" t="s">
        <v>83</v>
      </c>
      <c r="AR5670" s="2">
        <v>45724.897094907406</v>
      </c>
      <c r="AS5670" s="1" t="s">
        <v>84</v>
      </c>
      <c r="AT5670" s="2">
        <v>45726.333333333336</v>
      </c>
      <c r="AU5670" s="1" t="s">
        <v>85</v>
      </c>
      <c r="AV5670" s="1" t="s">
        <v>608</v>
      </c>
      <c r="AW5670" s="1" t="s">
        <v>609</v>
      </c>
      <c r="AX5670" s="1" t="s">
        <v>4055</v>
      </c>
      <c r="AZ5670" s="2">
        <v>45724.897094907406</v>
      </c>
      <c r="BB5670" s="1" t="s">
        <v>1658</v>
      </c>
      <c r="BC5670" s="1" t="s">
        <v>1659</v>
      </c>
      <c r="BD5670" s="1" t="s">
        <v>1660</v>
      </c>
      <c r="BE5670" s="1" t="s">
        <v>25065</v>
      </c>
      <c r="BF5670" s="1" t="s">
        <v>657</v>
      </c>
    </row>
    <row r="5671" spans="1:58" x14ac:dyDescent="0.35">
      <c r="A5671" s="1">
        <v>3019117</v>
      </c>
      <c r="B5671" s="1" t="s">
        <v>58</v>
      </c>
      <c r="C5671" s="1">
        <v>33862641</v>
      </c>
      <c r="D5671" s="1">
        <v>338043435</v>
      </c>
      <c r="E5671" s="1" t="s">
        <v>59</v>
      </c>
      <c r="F5671" s="1" t="s">
        <v>60</v>
      </c>
      <c r="G5671" s="1" t="s">
        <v>1456</v>
      </c>
      <c r="H5671" s="1" t="s">
        <v>25066</v>
      </c>
      <c r="I5671" s="1">
        <v>776519773</v>
      </c>
      <c r="J5671" s="1" t="s">
        <v>1458</v>
      </c>
      <c r="K5671" s="1">
        <v>12</v>
      </c>
      <c r="L5671" s="1" t="s">
        <v>64</v>
      </c>
      <c r="M5671" s="1" t="s">
        <v>65</v>
      </c>
      <c r="N5671" s="2">
        <v>45350.75</v>
      </c>
      <c r="O5671" s="1" t="s">
        <v>66</v>
      </c>
      <c r="Q5671" s="1" t="s">
        <v>67</v>
      </c>
      <c r="R5671" s="2">
        <v>45724.595092592594</v>
      </c>
      <c r="S5671" s="1" t="s">
        <v>4890</v>
      </c>
      <c r="T5671" s="1" t="s">
        <v>69</v>
      </c>
      <c r="U5671" s="1" t="s">
        <v>120</v>
      </c>
      <c r="V5671" s="1" t="s">
        <v>25067</v>
      </c>
      <c r="Y5671" s="1" t="s">
        <v>5001</v>
      </c>
      <c r="Z5671" s="1" t="s">
        <v>400</v>
      </c>
      <c r="AA5671" s="1" t="s">
        <v>400</v>
      </c>
      <c r="AB5671" s="1" t="s">
        <v>124</v>
      </c>
      <c r="AC5671" s="1">
        <v>11</v>
      </c>
      <c r="AE5671" s="2">
        <v>45724.595104166663</v>
      </c>
      <c r="AF5671" s="1" t="s">
        <v>77</v>
      </c>
      <c r="AH5671" s="1" t="s">
        <v>125</v>
      </c>
      <c r="AI5671" s="1" t="s">
        <v>79</v>
      </c>
      <c r="AJ5671" s="1" t="s">
        <v>283</v>
      </c>
      <c r="AK5671" s="1" t="s">
        <v>25067</v>
      </c>
      <c r="AL5671" s="1" t="s">
        <v>4890</v>
      </c>
      <c r="AM5671" s="2">
        <v>45724.595138888886</v>
      </c>
      <c r="AN5671" s="1" t="s">
        <v>25067</v>
      </c>
      <c r="AP5671" s="1">
        <v>5779566</v>
      </c>
      <c r="AQ5671" s="1" t="s">
        <v>83</v>
      </c>
      <c r="AR5671" s="2">
        <v>45724.942233796297</v>
      </c>
      <c r="AS5671" s="1" t="s">
        <v>84</v>
      </c>
      <c r="AT5671" s="2">
        <v>45726.333333333336</v>
      </c>
      <c r="AU5671" s="1" t="s">
        <v>85</v>
      </c>
      <c r="AV5671" s="1" t="s">
        <v>1196</v>
      </c>
      <c r="AW5671" s="1" t="s">
        <v>1197</v>
      </c>
      <c r="AX5671" s="1" t="s">
        <v>1198</v>
      </c>
      <c r="AZ5671" s="2">
        <v>45724.942233796297</v>
      </c>
      <c r="BB5671" s="1" t="s">
        <v>1129</v>
      </c>
      <c r="BC5671" s="1" t="s">
        <v>1130</v>
      </c>
      <c r="BD5671" s="1" t="s">
        <v>815</v>
      </c>
      <c r="BE5671" s="1" t="s">
        <v>25068</v>
      </c>
      <c r="BF5671" s="1" t="s">
        <v>14364</v>
      </c>
    </row>
    <row r="5672" spans="1:58" x14ac:dyDescent="0.35">
      <c r="A5672" s="1">
        <v>3019118</v>
      </c>
      <c r="B5672" s="1" t="s">
        <v>58</v>
      </c>
      <c r="C5672" s="1">
        <v>41814991</v>
      </c>
      <c r="D5672" s="1">
        <v>338565031</v>
      </c>
      <c r="E5672" s="1" t="s">
        <v>59</v>
      </c>
      <c r="F5672" s="1" t="s">
        <v>60</v>
      </c>
      <c r="G5672" s="1" t="s">
        <v>1845</v>
      </c>
      <c r="H5672" s="1" t="s">
        <v>976</v>
      </c>
      <c r="I5672" s="1">
        <v>775496870</v>
      </c>
      <c r="J5672" s="1" t="s">
        <v>25069</v>
      </c>
      <c r="K5672" s="1">
        <v>12</v>
      </c>
      <c r="L5672" s="1" t="s">
        <v>64</v>
      </c>
      <c r="M5672" s="1" t="s">
        <v>65</v>
      </c>
      <c r="N5672" s="2">
        <v>45261.630624999998</v>
      </c>
      <c r="O5672" s="1" t="s">
        <v>66</v>
      </c>
      <c r="Q5672" s="1" t="s">
        <v>67</v>
      </c>
      <c r="R5672" s="2">
        <v>45724.596134259256</v>
      </c>
      <c r="S5672" s="1" t="s">
        <v>590</v>
      </c>
      <c r="T5672" s="1" t="s">
        <v>69</v>
      </c>
      <c r="U5672" s="1" t="s">
        <v>70</v>
      </c>
      <c r="V5672" s="1" t="s">
        <v>25070</v>
      </c>
      <c r="W5672" s="1" t="s">
        <v>72</v>
      </c>
      <c r="X5672" s="1" t="s">
        <v>183</v>
      </c>
      <c r="Y5672" s="1" t="s">
        <v>3791</v>
      </c>
      <c r="Z5672" s="1" t="s">
        <v>358</v>
      </c>
      <c r="AA5672" s="1" t="s">
        <v>6752</v>
      </c>
      <c r="AB5672" s="1" t="s">
        <v>124</v>
      </c>
      <c r="AE5672" s="2">
        <v>45724.596145833333</v>
      </c>
      <c r="AF5672" s="1" t="s">
        <v>77</v>
      </c>
      <c r="AH5672" s="1" t="s">
        <v>125</v>
      </c>
      <c r="AI5672" s="1" t="s">
        <v>79</v>
      </c>
      <c r="AJ5672" s="1" t="s">
        <v>378</v>
      </c>
      <c r="AK5672" s="1" t="s">
        <v>1423</v>
      </c>
      <c r="AL5672" s="1" t="s">
        <v>590</v>
      </c>
      <c r="AM5672" s="2">
        <v>45724.596168981479</v>
      </c>
      <c r="AN5672" s="1" t="s">
        <v>1423</v>
      </c>
      <c r="AP5672" s="1">
        <v>5779570</v>
      </c>
      <c r="AQ5672" s="1" t="s">
        <v>83</v>
      </c>
      <c r="AR5672" s="2">
        <v>45725.673680555556</v>
      </c>
      <c r="AS5672" s="1" t="s">
        <v>84</v>
      </c>
      <c r="AT5672" s="2">
        <v>45726.333333333336</v>
      </c>
      <c r="AU5672" s="1" t="s">
        <v>85</v>
      </c>
      <c r="AV5672" s="1" t="s">
        <v>480</v>
      </c>
      <c r="AW5672" s="1" t="s">
        <v>481</v>
      </c>
      <c r="AX5672" s="1" t="s">
        <v>6558</v>
      </c>
      <c r="AZ5672" s="2">
        <v>45725.673680555556</v>
      </c>
      <c r="BB5672" s="1" t="s">
        <v>192</v>
      </c>
      <c r="BC5672" s="1" t="s">
        <v>193</v>
      </c>
      <c r="BD5672" s="1" t="s">
        <v>194</v>
      </c>
      <c r="BE5672" s="1" t="s">
        <v>3484</v>
      </c>
      <c r="BF5672" s="1" t="s">
        <v>431</v>
      </c>
    </row>
    <row r="5673" spans="1:58" x14ac:dyDescent="0.35">
      <c r="A5673" s="1">
        <v>3019119</v>
      </c>
      <c r="B5673" s="1" t="s">
        <v>58</v>
      </c>
      <c r="C5673" s="1">
        <v>38945811</v>
      </c>
      <c r="D5673" s="1">
        <v>338942118</v>
      </c>
      <c r="E5673" s="1" t="s">
        <v>59</v>
      </c>
      <c r="F5673" s="1" t="s">
        <v>60</v>
      </c>
      <c r="G5673" s="1" t="s">
        <v>224</v>
      </c>
      <c r="H5673" s="1" t="s">
        <v>496</v>
      </c>
      <c r="I5673" s="1">
        <v>773269276</v>
      </c>
      <c r="J5673" s="1" t="s">
        <v>4094</v>
      </c>
      <c r="K5673" s="1">
        <v>12</v>
      </c>
      <c r="L5673" s="1" t="s">
        <v>64</v>
      </c>
      <c r="M5673" s="1" t="s">
        <v>65</v>
      </c>
      <c r="N5673" s="2">
        <v>45210.416666666664</v>
      </c>
      <c r="O5673" s="1" t="s">
        <v>180</v>
      </c>
      <c r="Q5673" s="1" t="s">
        <v>67</v>
      </c>
      <c r="R5673" s="2">
        <v>45724.597314814811</v>
      </c>
      <c r="S5673" s="1" t="s">
        <v>2977</v>
      </c>
      <c r="T5673" s="1" t="s">
        <v>69</v>
      </c>
      <c r="U5673" s="1" t="s">
        <v>70</v>
      </c>
      <c r="V5673" s="1" t="s">
        <v>25071</v>
      </c>
      <c r="Y5673" s="1" t="s">
        <v>9978</v>
      </c>
      <c r="Z5673" s="1" t="s">
        <v>400</v>
      </c>
      <c r="AA5673" s="1" t="s">
        <v>3557</v>
      </c>
      <c r="AB5673" s="1" t="s">
        <v>124</v>
      </c>
      <c r="AE5673" s="2">
        <v>45724.597314814811</v>
      </c>
      <c r="AF5673" s="1" t="s">
        <v>77</v>
      </c>
      <c r="AH5673" s="1" t="s">
        <v>125</v>
      </c>
      <c r="AI5673" s="1" t="s">
        <v>79</v>
      </c>
      <c r="AJ5673" s="1" t="s">
        <v>378</v>
      </c>
      <c r="AK5673" s="1" t="s">
        <v>25072</v>
      </c>
      <c r="AL5673" s="1" t="s">
        <v>2977</v>
      </c>
      <c r="AM5673" s="2">
        <v>45724.597349537034</v>
      </c>
      <c r="AN5673" s="1" t="s">
        <v>25072</v>
      </c>
      <c r="AP5673" s="1">
        <v>5779571</v>
      </c>
      <c r="AQ5673" s="1" t="s">
        <v>83</v>
      </c>
      <c r="AR5673" s="2">
        <v>45724.89471064815</v>
      </c>
      <c r="AS5673" s="1" t="s">
        <v>84</v>
      </c>
      <c r="AT5673" s="2">
        <v>45726.333333333336</v>
      </c>
      <c r="AU5673" s="1" t="s">
        <v>85</v>
      </c>
      <c r="AV5673" s="1" t="s">
        <v>608</v>
      </c>
      <c r="AW5673" s="1" t="s">
        <v>609</v>
      </c>
      <c r="AX5673" s="1" t="s">
        <v>2947</v>
      </c>
      <c r="AZ5673" s="2">
        <v>45724.89471064815</v>
      </c>
      <c r="BB5673" s="1" t="s">
        <v>192</v>
      </c>
      <c r="BC5673" s="1" t="s">
        <v>193</v>
      </c>
      <c r="BD5673" s="1" t="s">
        <v>194</v>
      </c>
      <c r="BE5673" s="1" t="s">
        <v>193</v>
      </c>
      <c r="BF5673" s="1" t="s">
        <v>657</v>
      </c>
    </row>
    <row r="5674" spans="1:58" x14ac:dyDescent="0.35">
      <c r="A5674" s="1">
        <v>3019120</v>
      </c>
      <c r="B5674" s="1" t="s">
        <v>58</v>
      </c>
      <c r="C5674" s="1">
        <v>31097051</v>
      </c>
      <c r="D5674" s="1">
        <v>338427162</v>
      </c>
      <c r="E5674" s="1" t="s">
        <v>59</v>
      </c>
      <c r="F5674" s="1" t="s">
        <v>60</v>
      </c>
      <c r="G5674" s="1" t="s">
        <v>25073</v>
      </c>
      <c r="H5674" s="1" t="s">
        <v>681</v>
      </c>
      <c r="I5674" s="1">
        <v>338427162</v>
      </c>
      <c r="J5674" s="1">
        <v>776421519</v>
      </c>
      <c r="K5674" s="1">
        <v>12</v>
      </c>
      <c r="L5674" s="1" t="s">
        <v>64</v>
      </c>
      <c r="M5674" s="1" t="s">
        <v>65</v>
      </c>
      <c r="N5674" s="2">
        <v>44849.375</v>
      </c>
      <c r="O5674" s="1" t="s">
        <v>66</v>
      </c>
      <c r="Q5674" s="1" t="s">
        <v>67</v>
      </c>
      <c r="R5674" s="2">
        <v>45724.597326388888</v>
      </c>
      <c r="S5674" s="1" t="s">
        <v>556</v>
      </c>
      <c r="T5674" s="1" t="s">
        <v>100</v>
      </c>
      <c r="U5674" s="1" t="s">
        <v>723</v>
      </c>
      <c r="V5674" s="1" t="s">
        <v>25074</v>
      </c>
      <c r="W5674" s="1" t="s">
        <v>214</v>
      </c>
      <c r="X5674" s="1" t="s">
        <v>215</v>
      </c>
      <c r="Y5674" s="1" t="s">
        <v>5366</v>
      </c>
      <c r="Z5674" s="1" t="s">
        <v>2773</v>
      </c>
      <c r="AA5674" s="1" t="s">
        <v>2773</v>
      </c>
      <c r="AB5674" s="1" t="s">
        <v>25075</v>
      </c>
      <c r="AE5674" s="2">
        <v>45724.597337962965</v>
      </c>
      <c r="AF5674" s="1" t="s">
        <v>77</v>
      </c>
      <c r="AH5674" s="1" t="s">
        <v>125</v>
      </c>
      <c r="AI5674" s="1" t="s">
        <v>79</v>
      </c>
      <c r="AJ5674" s="1" t="s">
        <v>2542</v>
      </c>
      <c r="AK5674" s="1" t="s">
        <v>25074</v>
      </c>
      <c r="AL5674" s="1" t="s">
        <v>556</v>
      </c>
      <c r="AM5674" s="2">
        <v>45724.597372685188</v>
      </c>
      <c r="AN5674" s="1" t="s">
        <v>25074</v>
      </c>
      <c r="AP5674" s="1">
        <v>5779572</v>
      </c>
      <c r="AQ5674" s="1" t="s">
        <v>83</v>
      </c>
      <c r="AR5674" s="2">
        <v>45725.521898148145</v>
      </c>
      <c r="AS5674" s="1" t="s">
        <v>84</v>
      </c>
      <c r="AT5674" s="2">
        <v>45724.333333333336</v>
      </c>
      <c r="AU5674" s="1" t="s">
        <v>573</v>
      </c>
      <c r="AV5674" s="1" t="s">
        <v>1957</v>
      </c>
      <c r="AW5674" s="1" t="s">
        <v>1958</v>
      </c>
      <c r="AX5674" s="1" t="s">
        <v>3294</v>
      </c>
      <c r="AZ5674" s="2">
        <v>45725.521898148145</v>
      </c>
      <c r="BB5674" s="1" t="s">
        <v>950</v>
      </c>
      <c r="BC5674" s="1" t="s">
        <v>951</v>
      </c>
      <c r="BD5674" s="1" t="s">
        <v>815</v>
      </c>
      <c r="BE5674" s="1" t="s">
        <v>2643</v>
      </c>
      <c r="BF5674" s="1" t="s">
        <v>137</v>
      </c>
    </row>
    <row r="5675" spans="1:58" x14ac:dyDescent="0.35">
      <c r="A5675" s="1">
        <v>3019123</v>
      </c>
      <c r="B5675" s="1" t="s">
        <v>58</v>
      </c>
      <c r="C5675" s="1">
        <v>39484231</v>
      </c>
      <c r="D5675" s="1">
        <v>339510887</v>
      </c>
      <c r="E5675" s="1" t="s">
        <v>59</v>
      </c>
      <c r="F5675" s="1" t="s">
        <v>60</v>
      </c>
      <c r="G5675" s="1" t="s">
        <v>24553</v>
      </c>
      <c r="H5675" s="1" t="s">
        <v>3562</v>
      </c>
      <c r="I5675" s="1">
        <v>773851123</v>
      </c>
      <c r="J5675" s="1" t="s">
        <v>5352</v>
      </c>
      <c r="K5675" s="1">
        <v>12</v>
      </c>
      <c r="L5675" s="1" t="s">
        <v>64</v>
      </c>
      <c r="M5675" s="1" t="s">
        <v>65</v>
      </c>
      <c r="N5675" s="2">
        <v>45204</v>
      </c>
      <c r="O5675" s="1" t="s">
        <v>353</v>
      </c>
      <c r="Q5675" s="1" t="s">
        <v>67</v>
      </c>
      <c r="R5675" s="2">
        <v>45724.597939814812</v>
      </c>
      <c r="S5675" s="1" t="s">
        <v>2754</v>
      </c>
      <c r="T5675" s="1" t="s">
        <v>69</v>
      </c>
      <c r="U5675" s="1" t="s">
        <v>70</v>
      </c>
      <c r="V5675" s="1" t="s">
        <v>25076</v>
      </c>
      <c r="W5675" s="1" t="s">
        <v>263</v>
      </c>
      <c r="X5675" s="1" t="s">
        <v>263</v>
      </c>
      <c r="Y5675" s="1" t="s">
        <v>1962</v>
      </c>
      <c r="Z5675" s="1" t="s">
        <v>964</v>
      </c>
      <c r="AA5675" s="1" t="s">
        <v>25077</v>
      </c>
      <c r="AB5675" s="1" t="s">
        <v>124</v>
      </c>
      <c r="AE5675" s="2">
        <v>45724.597951388889</v>
      </c>
      <c r="AF5675" s="1" t="s">
        <v>77</v>
      </c>
      <c r="AH5675" s="1" t="s">
        <v>125</v>
      </c>
      <c r="AI5675" s="1" t="s">
        <v>79</v>
      </c>
      <c r="AJ5675" s="1" t="s">
        <v>378</v>
      </c>
      <c r="AK5675" s="1" t="s">
        <v>25076</v>
      </c>
      <c r="AL5675" s="1" t="s">
        <v>2754</v>
      </c>
      <c r="AM5675" s="2">
        <v>45724.597974537035</v>
      </c>
      <c r="AN5675" s="1" t="s">
        <v>25076</v>
      </c>
      <c r="AP5675" s="1">
        <v>5779576</v>
      </c>
      <c r="AQ5675" s="1" t="s">
        <v>83</v>
      </c>
      <c r="AR5675" s="2">
        <v>45725.494004629632</v>
      </c>
      <c r="AS5675" s="1" t="s">
        <v>84</v>
      </c>
      <c r="AT5675" s="2">
        <v>45726.381944444445</v>
      </c>
      <c r="AU5675" s="1" t="s">
        <v>85</v>
      </c>
      <c r="AV5675" s="1" t="s">
        <v>108</v>
      </c>
      <c r="AW5675" s="1" t="s">
        <v>109</v>
      </c>
      <c r="AX5675" s="1" t="s">
        <v>1965</v>
      </c>
      <c r="AZ5675" s="2">
        <v>45725.494004629632</v>
      </c>
      <c r="BB5675" s="1" t="s">
        <v>89</v>
      </c>
      <c r="BC5675" s="1" t="s">
        <v>90</v>
      </c>
      <c r="BD5675" s="1" t="s">
        <v>91</v>
      </c>
      <c r="BE5675" s="1" t="s">
        <v>25078</v>
      </c>
      <c r="BF5675" s="1" t="s">
        <v>325</v>
      </c>
    </row>
    <row r="5676" spans="1:58" x14ac:dyDescent="0.35">
      <c r="A5676" s="1">
        <v>3019124</v>
      </c>
      <c r="B5676" s="1" t="s">
        <v>58</v>
      </c>
      <c r="C5676" s="1">
        <v>37286041</v>
      </c>
      <c r="D5676" s="1">
        <v>338643731</v>
      </c>
      <c r="E5676" s="1" t="s">
        <v>59</v>
      </c>
      <c r="F5676" s="1" t="s">
        <v>60</v>
      </c>
      <c r="G5676" s="1" t="s">
        <v>769</v>
      </c>
      <c r="H5676" s="1" t="s">
        <v>25079</v>
      </c>
      <c r="I5676" s="1">
        <v>771725769</v>
      </c>
      <c r="J5676" s="1" t="s">
        <v>3992</v>
      </c>
      <c r="K5676" s="1">
        <v>12</v>
      </c>
      <c r="L5676" s="1" t="s">
        <v>64</v>
      </c>
      <c r="M5676" s="1" t="s">
        <v>65</v>
      </c>
      <c r="N5676" s="2">
        <v>44805</v>
      </c>
      <c r="O5676" s="1" t="s">
        <v>353</v>
      </c>
      <c r="Q5676" s="1" t="s">
        <v>67</v>
      </c>
      <c r="R5676" s="2">
        <v>45724.598240740743</v>
      </c>
      <c r="S5676" s="1" t="s">
        <v>5090</v>
      </c>
      <c r="T5676" s="1" t="s">
        <v>100</v>
      </c>
      <c r="U5676" s="1" t="s">
        <v>603</v>
      </c>
      <c r="V5676" s="1" t="s">
        <v>25080</v>
      </c>
      <c r="Y5676" s="1" t="s">
        <v>3791</v>
      </c>
      <c r="Z5676" s="1" t="s">
        <v>477</v>
      </c>
      <c r="AA5676" s="1" t="s">
        <v>11300</v>
      </c>
      <c r="AB5676" s="1" t="s">
        <v>124</v>
      </c>
      <c r="AC5676" s="1" t="s">
        <v>25081</v>
      </c>
      <c r="AE5676" s="2">
        <v>45724.598252314812</v>
      </c>
      <c r="AF5676" s="1" t="s">
        <v>77</v>
      </c>
      <c r="AH5676" s="1" t="s">
        <v>125</v>
      </c>
      <c r="AI5676" s="1" t="s">
        <v>79</v>
      </c>
      <c r="AJ5676" s="1" t="s">
        <v>147</v>
      </c>
      <c r="AK5676" s="1" t="s">
        <v>2409</v>
      </c>
      <c r="AL5676" s="1" t="s">
        <v>5090</v>
      </c>
      <c r="AM5676" s="2">
        <v>45724.598275462966</v>
      </c>
      <c r="AN5676" s="1" t="s">
        <v>2409</v>
      </c>
      <c r="AP5676" s="1">
        <v>5779578</v>
      </c>
      <c r="AQ5676" s="1" t="s">
        <v>83</v>
      </c>
      <c r="AR5676" s="2">
        <v>45725.616296296299</v>
      </c>
      <c r="AS5676" s="1" t="s">
        <v>84</v>
      </c>
      <c r="AT5676" s="2">
        <v>45726.333333333336</v>
      </c>
      <c r="AU5676" s="1" t="s">
        <v>85</v>
      </c>
      <c r="AV5676" s="1" t="s">
        <v>480</v>
      </c>
      <c r="AW5676" s="1" t="s">
        <v>481</v>
      </c>
      <c r="AX5676" s="1" t="s">
        <v>4091</v>
      </c>
      <c r="AZ5676" s="2">
        <v>45725.616296296299</v>
      </c>
      <c r="BB5676" s="1" t="s">
        <v>1129</v>
      </c>
      <c r="BC5676" s="1" t="s">
        <v>1130</v>
      </c>
      <c r="BD5676" s="1" t="s">
        <v>815</v>
      </c>
      <c r="BE5676" s="1" t="s">
        <v>3933</v>
      </c>
      <c r="BF5676" s="1" t="s">
        <v>431</v>
      </c>
    </row>
    <row r="5677" spans="1:58" x14ac:dyDescent="0.35">
      <c r="A5677" s="1">
        <v>3019126</v>
      </c>
      <c r="B5677" s="1" t="s">
        <v>58</v>
      </c>
      <c r="C5677" s="1">
        <v>41872331</v>
      </c>
      <c r="D5677" s="1">
        <v>338028707</v>
      </c>
      <c r="E5677" s="1" t="s">
        <v>59</v>
      </c>
      <c r="F5677" s="1" t="s">
        <v>60</v>
      </c>
      <c r="G5677" s="1" t="s">
        <v>9300</v>
      </c>
      <c r="H5677" s="1" t="s">
        <v>25082</v>
      </c>
      <c r="I5677" s="1">
        <v>777849514</v>
      </c>
      <c r="J5677" s="1" t="s">
        <v>2326</v>
      </c>
      <c r="K5677" s="1">
        <v>13</v>
      </c>
      <c r="L5677" s="1" t="s">
        <v>64</v>
      </c>
      <c r="M5677" s="1" t="s">
        <v>65</v>
      </c>
      <c r="N5677" s="2">
        <v>45519.514074074075</v>
      </c>
      <c r="O5677" s="1" t="s">
        <v>66</v>
      </c>
      <c r="Q5677" s="1" t="s">
        <v>67</v>
      </c>
      <c r="R5677" s="2">
        <v>45724.599780092591</v>
      </c>
      <c r="S5677" s="1" t="s">
        <v>7661</v>
      </c>
      <c r="T5677" s="1" t="s">
        <v>69</v>
      </c>
      <c r="U5677" s="1" t="s">
        <v>1122</v>
      </c>
      <c r="V5677" s="1" t="s">
        <v>25083</v>
      </c>
      <c r="W5677" s="1" t="s">
        <v>162</v>
      </c>
      <c r="X5677" s="1" t="s">
        <v>163</v>
      </c>
      <c r="Y5677" s="1" t="s">
        <v>3299</v>
      </c>
      <c r="Z5677" s="1" t="s">
        <v>165</v>
      </c>
      <c r="AA5677" s="1" t="s">
        <v>165</v>
      </c>
      <c r="AB5677" s="1" t="s">
        <v>25084</v>
      </c>
      <c r="AE5677" s="2">
        <v>45724.599791666667</v>
      </c>
      <c r="AF5677" s="1" t="s">
        <v>77</v>
      </c>
      <c r="AH5677" s="1" t="s">
        <v>125</v>
      </c>
      <c r="AI5677" s="1" t="s">
        <v>79</v>
      </c>
      <c r="AJ5677" s="1" t="s">
        <v>147</v>
      </c>
      <c r="AK5677" s="1" t="s">
        <v>25085</v>
      </c>
      <c r="AL5677" s="1" t="s">
        <v>7661</v>
      </c>
      <c r="AM5677" s="2">
        <v>45724.59983796296</v>
      </c>
      <c r="AN5677" s="1" t="s">
        <v>25085</v>
      </c>
      <c r="AP5677" s="1">
        <v>5779582</v>
      </c>
      <c r="AQ5677" s="1" t="s">
        <v>83</v>
      </c>
      <c r="AR5677" s="2">
        <v>45724.66369212963</v>
      </c>
      <c r="AS5677" s="1" t="s">
        <v>84</v>
      </c>
      <c r="AZ5677" s="2">
        <v>45724.66369212963</v>
      </c>
      <c r="BB5677" s="1" t="s">
        <v>661</v>
      </c>
      <c r="BC5677" s="1" t="s">
        <v>662</v>
      </c>
      <c r="BD5677" s="1" t="s">
        <v>663</v>
      </c>
      <c r="BE5677" s="1" t="s">
        <v>25086</v>
      </c>
      <c r="BF5677" s="1" t="s">
        <v>12069</v>
      </c>
    </row>
    <row r="5678" spans="1:58" x14ac:dyDescent="0.35">
      <c r="A5678" s="1">
        <v>3019129</v>
      </c>
      <c r="B5678" s="1" t="s">
        <v>58</v>
      </c>
      <c r="C5678" s="1">
        <v>31616181</v>
      </c>
      <c r="D5678" s="1">
        <v>338240159</v>
      </c>
      <c r="E5678" s="1" t="s">
        <v>59</v>
      </c>
      <c r="F5678" s="1" t="s">
        <v>60</v>
      </c>
      <c r="G5678" s="1" t="s">
        <v>2536</v>
      </c>
      <c r="H5678" s="1" t="s">
        <v>17430</v>
      </c>
      <c r="I5678" s="1">
        <v>774319927</v>
      </c>
      <c r="J5678" s="1" t="s">
        <v>9762</v>
      </c>
      <c r="K5678" s="1">
        <v>12</v>
      </c>
      <c r="L5678" s="1" t="s">
        <v>64</v>
      </c>
      <c r="M5678" s="1" t="s">
        <v>65</v>
      </c>
      <c r="N5678" s="2">
        <v>44182.727094907408</v>
      </c>
      <c r="O5678" s="1" t="s">
        <v>353</v>
      </c>
      <c r="Q5678" s="1" t="s">
        <v>67</v>
      </c>
      <c r="R5678" s="2">
        <v>45724.600393518522</v>
      </c>
      <c r="S5678" s="1" t="s">
        <v>5339</v>
      </c>
      <c r="T5678" s="1" t="s">
        <v>100</v>
      </c>
      <c r="U5678" s="1" t="s">
        <v>70</v>
      </c>
      <c r="V5678" s="1" t="s">
        <v>25087</v>
      </c>
      <c r="Y5678" s="1" t="s">
        <v>1221</v>
      </c>
      <c r="Z5678" s="1" t="s">
        <v>75</v>
      </c>
      <c r="AA5678" s="1" t="s">
        <v>7223</v>
      </c>
      <c r="AB5678" s="1" t="s">
        <v>7223</v>
      </c>
      <c r="AC5678" s="1">
        <v>4060</v>
      </c>
      <c r="AE5678" s="2">
        <v>45724.600405092591</v>
      </c>
      <c r="AF5678" s="1" t="s">
        <v>77</v>
      </c>
      <c r="AH5678" s="1" t="s">
        <v>78</v>
      </c>
      <c r="AI5678" s="1" t="s">
        <v>79</v>
      </c>
      <c r="AJ5678" s="1" t="s">
        <v>2542</v>
      </c>
      <c r="AK5678" s="1" t="s">
        <v>25087</v>
      </c>
      <c r="AL5678" s="1" t="s">
        <v>5339</v>
      </c>
      <c r="AM5678" s="2">
        <v>45724.600451388891</v>
      </c>
      <c r="AN5678" s="1" t="s">
        <v>25087</v>
      </c>
      <c r="AP5678" s="1">
        <v>5779585</v>
      </c>
      <c r="AQ5678" s="1" t="s">
        <v>83</v>
      </c>
      <c r="AR5678" s="2">
        <v>45724.739189814813</v>
      </c>
      <c r="AS5678" s="1" t="s">
        <v>84</v>
      </c>
      <c r="AT5678" s="2">
        <v>45726.333333333336</v>
      </c>
      <c r="AU5678" s="1" t="s">
        <v>85</v>
      </c>
      <c r="AV5678" s="1" t="s">
        <v>2382</v>
      </c>
      <c r="AW5678" s="1" t="s">
        <v>2383</v>
      </c>
      <c r="AX5678" s="1" t="s">
        <v>2384</v>
      </c>
      <c r="AZ5678" s="2">
        <v>45724.739189814813</v>
      </c>
      <c r="BB5678" s="1" t="s">
        <v>2825</v>
      </c>
      <c r="BC5678" s="1" t="s">
        <v>153</v>
      </c>
      <c r="BD5678" s="1" t="s">
        <v>2826</v>
      </c>
      <c r="BE5678" s="1" t="s">
        <v>25088</v>
      </c>
      <c r="BF5678" s="1" t="s">
        <v>93</v>
      </c>
    </row>
    <row r="5679" spans="1:58" x14ac:dyDescent="0.35">
      <c r="A5679" s="1">
        <v>3019128</v>
      </c>
      <c r="B5679" s="1" t="s">
        <v>58</v>
      </c>
      <c r="C5679" s="1">
        <v>36117101</v>
      </c>
      <c r="D5679" s="1">
        <v>338349014</v>
      </c>
      <c r="E5679" s="1" t="s">
        <v>59</v>
      </c>
      <c r="F5679" s="1" t="s">
        <v>60</v>
      </c>
      <c r="G5679" s="1" t="s">
        <v>25089</v>
      </c>
      <c r="H5679" s="1" t="s">
        <v>382</v>
      </c>
      <c r="I5679" s="1">
        <v>781550138</v>
      </c>
      <c r="J5679" s="1" t="s">
        <v>889</v>
      </c>
      <c r="K5679" s="1">
        <v>13</v>
      </c>
      <c r="L5679" s="1" t="s">
        <v>64</v>
      </c>
      <c r="M5679" s="1" t="s">
        <v>65</v>
      </c>
      <c r="N5679" s="2">
        <v>45723.528263888889</v>
      </c>
      <c r="O5679" s="1" t="s">
        <v>353</v>
      </c>
      <c r="Q5679" s="1" t="s">
        <v>67</v>
      </c>
      <c r="R5679" s="2">
        <v>45724.600393518522</v>
      </c>
      <c r="S5679" s="1" t="s">
        <v>2628</v>
      </c>
      <c r="T5679" s="1" t="s">
        <v>69</v>
      </c>
      <c r="U5679" s="1" t="s">
        <v>70</v>
      </c>
      <c r="V5679" s="1" t="s">
        <v>25090</v>
      </c>
      <c r="W5679" s="1" t="s">
        <v>334</v>
      </c>
      <c r="X5679" s="1" t="s">
        <v>1153</v>
      </c>
      <c r="Y5679" s="1" t="s">
        <v>25091</v>
      </c>
      <c r="Z5679" s="1" t="s">
        <v>2321</v>
      </c>
      <c r="AA5679" s="1" t="s">
        <v>25092</v>
      </c>
      <c r="AB5679" s="1" t="s">
        <v>25092</v>
      </c>
      <c r="AC5679" s="1">
        <v>5597</v>
      </c>
      <c r="AE5679" s="2">
        <v>45724.600405092591</v>
      </c>
      <c r="AF5679" s="1" t="s">
        <v>77</v>
      </c>
      <c r="AH5679" s="1" t="s">
        <v>125</v>
      </c>
      <c r="AI5679" s="1" t="s">
        <v>79</v>
      </c>
      <c r="AJ5679" s="1" t="s">
        <v>378</v>
      </c>
      <c r="AK5679" s="1" t="s">
        <v>2631</v>
      </c>
      <c r="AL5679" s="1" t="s">
        <v>2628</v>
      </c>
      <c r="AM5679" s="2">
        <v>45724.600451388891</v>
      </c>
      <c r="AN5679" s="1" t="s">
        <v>2631</v>
      </c>
      <c r="AP5679" s="1">
        <v>5779584</v>
      </c>
      <c r="AQ5679" s="1" t="s">
        <v>83</v>
      </c>
      <c r="AR5679" s="2">
        <v>45724.745208333334</v>
      </c>
      <c r="AS5679" s="1" t="s">
        <v>84</v>
      </c>
      <c r="AT5679" s="2">
        <v>45726.333333333336</v>
      </c>
      <c r="AU5679" s="1" t="s">
        <v>85</v>
      </c>
      <c r="AV5679" s="1" t="s">
        <v>1214</v>
      </c>
      <c r="AW5679" s="1" t="s">
        <v>1215</v>
      </c>
      <c r="AX5679" s="1" t="s">
        <v>16343</v>
      </c>
      <c r="AZ5679" s="2">
        <v>45724.745208333334</v>
      </c>
      <c r="BB5679" s="1" t="s">
        <v>192</v>
      </c>
      <c r="BC5679" s="1" t="s">
        <v>193</v>
      </c>
      <c r="BD5679" s="1" t="s">
        <v>194</v>
      </c>
      <c r="BE5679" s="1" t="s">
        <v>2340</v>
      </c>
      <c r="BF5679" s="1" t="s">
        <v>914</v>
      </c>
    </row>
    <row r="5680" spans="1:58" x14ac:dyDescent="0.35">
      <c r="A5680" s="1">
        <v>3019130</v>
      </c>
      <c r="B5680" s="1" t="s">
        <v>94</v>
      </c>
      <c r="C5680" s="1">
        <v>36401671</v>
      </c>
      <c r="D5680" s="1">
        <v>339785676</v>
      </c>
      <c r="E5680" s="1" t="s">
        <v>59</v>
      </c>
      <c r="F5680" s="1" t="s">
        <v>60</v>
      </c>
      <c r="G5680" s="1" t="s">
        <v>275</v>
      </c>
      <c r="H5680" s="1" t="s">
        <v>1170</v>
      </c>
      <c r="I5680" s="1">
        <v>782363354</v>
      </c>
      <c r="J5680" s="1" t="s">
        <v>4643</v>
      </c>
      <c r="K5680" s="1">
        <v>14</v>
      </c>
      <c r="L5680" s="1" t="s">
        <v>64</v>
      </c>
      <c r="M5680" s="1" t="s">
        <v>65</v>
      </c>
      <c r="N5680" s="2">
        <v>44074.583344907405</v>
      </c>
      <c r="O5680" s="1" t="s">
        <v>98</v>
      </c>
      <c r="Q5680" s="1" t="s">
        <v>67</v>
      </c>
      <c r="R5680" s="2">
        <v>45724.600613425922</v>
      </c>
      <c r="S5680" s="1" t="s">
        <v>6102</v>
      </c>
      <c r="T5680" s="1" t="s">
        <v>1452</v>
      </c>
      <c r="U5680" s="1" t="s">
        <v>70</v>
      </c>
      <c r="V5680" s="1" t="s">
        <v>25093</v>
      </c>
      <c r="W5680" s="1" t="s">
        <v>298</v>
      </c>
      <c r="X5680" s="1" t="s">
        <v>427</v>
      </c>
      <c r="Y5680" s="1" t="s">
        <v>13689</v>
      </c>
      <c r="Z5680" s="1" t="s">
        <v>231</v>
      </c>
      <c r="AA5680" s="1" t="s">
        <v>1594</v>
      </c>
      <c r="AB5680" s="1" t="s">
        <v>1594</v>
      </c>
      <c r="AE5680" s="2">
        <v>45724.60125</v>
      </c>
      <c r="AF5680" s="1" t="s">
        <v>77</v>
      </c>
      <c r="AH5680" s="1" t="s">
        <v>125</v>
      </c>
      <c r="AI5680" s="1" t="s">
        <v>106</v>
      </c>
      <c r="AJ5680" s="1" t="s">
        <v>1740</v>
      </c>
      <c r="AL5680" s="1" t="s">
        <v>6102</v>
      </c>
      <c r="AM5680" s="2">
        <v>45724.601331018515</v>
      </c>
      <c r="AO5680" s="1" t="s">
        <v>6102</v>
      </c>
      <c r="AP5680" s="1">
        <v>5779587</v>
      </c>
      <c r="AQ5680" s="1" t="s">
        <v>83</v>
      </c>
      <c r="AR5680" s="2">
        <v>45725.496724537035</v>
      </c>
      <c r="AS5680" s="1" t="s">
        <v>84</v>
      </c>
      <c r="AT5680" s="2">
        <v>45724.333333333336</v>
      </c>
      <c r="AU5680" s="1" t="s">
        <v>573</v>
      </c>
      <c r="AV5680" s="1" t="s">
        <v>233</v>
      </c>
      <c r="AW5680" s="1" t="s">
        <v>234</v>
      </c>
      <c r="AX5680" s="1" t="s">
        <v>1317</v>
      </c>
      <c r="AZ5680" s="2">
        <v>45725.496724537035</v>
      </c>
      <c r="BB5680" s="1" t="s">
        <v>703</v>
      </c>
      <c r="BC5680" s="1" t="s">
        <v>677</v>
      </c>
      <c r="BD5680" s="1" t="s">
        <v>704</v>
      </c>
      <c r="BE5680" s="1" t="s">
        <v>25094</v>
      </c>
      <c r="BF5680" s="1" t="s">
        <v>240</v>
      </c>
    </row>
    <row r="5681" spans="1:58" x14ac:dyDescent="0.35">
      <c r="A5681" s="1">
        <v>3019132</v>
      </c>
      <c r="B5681" s="1" t="s">
        <v>58</v>
      </c>
      <c r="C5681" s="1">
        <v>45411181</v>
      </c>
      <c r="D5681" s="1">
        <v>338216400</v>
      </c>
      <c r="E5681" s="1" t="s">
        <v>59</v>
      </c>
      <c r="F5681" s="1" t="s">
        <v>60</v>
      </c>
      <c r="G5681" s="1" t="s">
        <v>4464</v>
      </c>
      <c r="H5681" s="1" t="s">
        <v>25095</v>
      </c>
      <c r="I5681" s="1">
        <v>774380143</v>
      </c>
      <c r="J5681" s="1" t="s">
        <v>3513</v>
      </c>
      <c r="K5681" s="1">
        <v>12</v>
      </c>
      <c r="L5681" s="1" t="s">
        <v>64</v>
      </c>
      <c r="M5681" s="1" t="s">
        <v>65</v>
      </c>
      <c r="N5681" s="2">
        <v>45723.520810185182</v>
      </c>
      <c r="O5681" s="1" t="s">
        <v>66</v>
      </c>
      <c r="Q5681" s="1" t="s">
        <v>67</v>
      </c>
      <c r="R5681" s="2">
        <v>45724.601655092592</v>
      </c>
      <c r="S5681" s="1" t="s">
        <v>1180</v>
      </c>
      <c r="T5681" s="1" t="s">
        <v>100</v>
      </c>
      <c r="U5681" s="1" t="s">
        <v>2761</v>
      </c>
      <c r="V5681" s="1" t="s">
        <v>25096</v>
      </c>
      <c r="W5681" s="1" t="s">
        <v>72</v>
      </c>
      <c r="X5681" s="1" t="s">
        <v>183</v>
      </c>
      <c r="Y5681" s="1" t="s">
        <v>1247</v>
      </c>
      <c r="Z5681" s="1" t="s">
        <v>477</v>
      </c>
      <c r="AA5681" s="1" t="s">
        <v>500</v>
      </c>
      <c r="AB5681" s="1" t="s">
        <v>124</v>
      </c>
      <c r="AE5681" s="2">
        <v>45724.601666666669</v>
      </c>
      <c r="AF5681" s="1" t="s">
        <v>77</v>
      </c>
      <c r="AH5681" s="1" t="s">
        <v>78</v>
      </c>
      <c r="AI5681" s="1" t="s">
        <v>79</v>
      </c>
      <c r="AJ5681" s="1" t="s">
        <v>167</v>
      </c>
      <c r="AK5681" s="1" t="s">
        <v>25096</v>
      </c>
      <c r="AL5681" s="1" t="s">
        <v>1180</v>
      </c>
      <c r="AM5681" s="2">
        <v>45724.601689814815</v>
      </c>
      <c r="AN5681" s="1" t="s">
        <v>25096</v>
      </c>
      <c r="AP5681" s="1">
        <v>5779590</v>
      </c>
      <c r="AQ5681" s="1" t="s">
        <v>83</v>
      </c>
      <c r="AR5681" s="2">
        <v>45725.491180555553</v>
      </c>
      <c r="AS5681" s="1" t="s">
        <v>84</v>
      </c>
      <c r="AT5681" s="2">
        <v>45726.333333333336</v>
      </c>
      <c r="AU5681" s="1" t="s">
        <v>85</v>
      </c>
      <c r="AV5681" s="1" t="s">
        <v>480</v>
      </c>
      <c r="AW5681" s="1" t="s">
        <v>481</v>
      </c>
      <c r="AX5681" s="1" t="s">
        <v>2402</v>
      </c>
      <c r="AZ5681" s="2">
        <v>45725.491180555553</v>
      </c>
      <c r="BB5681" s="1" t="s">
        <v>12682</v>
      </c>
      <c r="BC5681" s="1" t="s">
        <v>12683</v>
      </c>
      <c r="BD5681" s="1" t="s">
        <v>12684</v>
      </c>
      <c r="BE5681" s="1" t="s">
        <v>25097</v>
      </c>
      <c r="BF5681" s="1" t="s">
        <v>325</v>
      </c>
    </row>
    <row r="5682" spans="1:58" x14ac:dyDescent="0.35">
      <c r="A5682" s="1">
        <v>3019133</v>
      </c>
      <c r="B5682" s="1" t="s">
        <v>58</v>
      </c>
      <c r="C5682" s="1">
        <v>35515931</v>
      </c>
      <c r="D5682" s="1">
        <v>338210688</v>
      </c>
      <c r="E5682" s="1" t="s">
        <v>59</v>
      </c>
      <c r="F5682" s="1" t="s">
        <v>60</v>
      </c>
      <c r="G5682" s="1" t="s">
        <v>876</v>
      </c>
      <c r="H5682" s="1" t="s">
        <v>11128</v>
      </c>
      <c r="I5682" s="1">
        <v>775015406</v>
      </c>
      <c r="J5682" s="1" t="s">
        <v>511</v>
      </c>
      <c r="K5682" s="1">
        <v>12</v>
      </c>
      <c r="L5682" s="1" t="s">
        <v>64</v>
      </c>
      <c r="M5682" s="1" t="s">
        <v>65</v>
      </c>
      <c r="N5682" s="2">
        <v>45722.642199074071</v>
      </c>
      <c r="O5682" s="1" t="s">
        <v>66</v>
      </c>
      <c r="Q5682" s="1" t="s">
        <v>67</v>
      </c>
      <c r="R5682" s="2">
        <v>45724.601736111108</v>
      </c>
      <c r="S5682" s="1" t="s">
        <v>1097</v>
      </c>
      <c r="T5682" s="1" t="s">
        <v>100</v>
      </c>
      <c r="U5682" s="1" t="s">
        <v>863</v>
      </c>
      <c r="V5682" s="1" t="s">
        <v>25098</v>
      </c>
      <c r="W5682" s="1" t="s">
        <v>214</v>
      </c>
      <c r="Y5682" s="1" t="s">
        <v>22453</v>
      </c>
      <c r="Z5682" s="1" t="s">
        <v>8196</v>
      </c>
      <c r="AA5682" s="1" t="s">
        <v>8196</v>
      </c>
      <c r="AB5682" s="1" t="s">
        <v>25099</v>
      </c>
      <c r="AC5682" s="1">
        <v>3</v>
      </c>
      <c r="AE5682" s="2">
        <v>45724.601747685185</v>
      </c>
      <c r="AF5682" s="1" t="s">
        <v>77</v>
      </c>
      <c r="AH5682" s="1" t="s">
        <v>78</v>
      </c>
      <c r="AI5682" s="1" t="s">
        <v>79</v>
      </c>
      <c r="AJ5682" s="1" t="s">
        <v>283</v>
      </c>
      <c r="AK5682" s="1" t="s">
        <v>25100</v>
      </c>
      <c r="AL5682" s="1" t="s">
        <v>1097</v>
      </c>
      <c r="AM5682" s="2">
        <v>45724.601770833331</v>
      </c>
      <c r="AN5682" s="1" t="s">
        <v>25100</v>
      </c>
      <c r="AP5682" s="1">
        <v>5779591</v>
      </c>
      <c r="AQ5682" s="1" t="s">
        <v>83</v>
      </c>
      <c r="AR5682" s="2">
        <v>45725.676701388889</v>
      </c>
      <c r="AS5682" s="1" t="s">
        <v>84</v>
      </c>
      <c r="AT5682" s="2">
        <v>45726.357638888891</v>
      </c>
      <c r="AU5682" s="1" t="s">
        <v>85</v>
      </c>
      <c r="AV5682" s="1" t="s">
        <v>2382</v>
      </c>
      <c r="AW5682" s="1" t="s">
        <v>2383</v>
      </c>
      <c r="AX5682" s="1" t="s">
        <v>2384</v>
      </c>
      <c r="AZ5682" s="2">
        <v>45725.676701388889</v>
      </c>
      <c r="BB5682" s="1" t="s">
        <v>2734</v>
      </c>
      <c r="BC5682" s="1" t="s">
        <v>2735</v>
      </c>
      <c r="BD5682" s="1" t="s">
        <v>2736</v>
      </c>
      <c r="BE5682" s="1" t="s">
        <v>2735</v>
      </c>
      <c r="BF5682" s="1" t="s">
        <v>137</v>
      </c>
    </row>
    <row r="5683" spans="1:58" x14ac:dyDescent="0.35">
      <c r="A5683" s="1">
        <v>3019134</v>
      </c>
      <c r="B5683" s="1" t="s">
        <v>58</v>
      </c>
      <c r="C5683" s="1">
        <v>881841</v>
      </c>
      <c r="D5683" s="1">
        <v>338328188</v>
      </c>
      <c r="E5683" s="1" t="s">
        <v>59</v>
      </c>
      <c r="F5683" s="1" t="s">
        <v>60</v>
      </c>
      <c r="G5683" s="1" t="s">
        <v>509</v>
      </c>
      <c r="H5683" s="1" t="s">
        <v>10185</v>
      </c>
      <c r="I5683" s="1">
        <v>776371377</v>
      </c>
      <c r="J5683" s="1" t="s">
        <v>1581</v>
      </c>
      <c r="K5683" s="1">
        <v>13</v>
      </c>
      <c r="L5683" s="1" t="s">
        <v>2278</v>
      </c>
      <c r="M5683" s="1" t="s">
        <v>65</v>
      </c>
      <c r="N5683" s="2">
        <v>45257.802824074075</v>
      </c>
      <c r="O5683" s="1" t="s">
        <v>1087</v>
      </c>
      <c r="Q5683" s="1" t="s">
        <v>67</v>
      </c>
      <c r="R5683" s="2">
        <v>45724.601909722223</v>
      </c>
      <c r="S5683" s="1" t="s">
        <v>1839</v>
      </c>
      <c r="T5683" s="1" t="s">
        <v>100</v>
      </c>
      <c r="U5683" s="1" t="s">
        <v>70</v>
      </c>
      <c r="V5683" s="1" t="s">
        <v>25101</v>
      </c>
      <c r="W5683" s="1" t="s">
        <v>214</v>
      </c>
      <c r="X5683" s="1" t="s">
        <v>319</v>
      </c>
      <c r="Y5683" s="1" t="s">
        <v>3492</v>
      </c>
      <c r="Z5683" s="1" t="s">
        <v>321</v>
      </c>
      <c r="AA5683" s="1" t="s">
        <v>9476</v>
      </c>
      <c r="AB5683" s="1" t="s">
        <v>9476</v>
      </c>
      <c r="AE5683" s="2">
        <v>45724.601921296293</v>
      </c>
      <c r="AF5683" s="1" t="s">
        <v>77</v>
      </c>
      <c r="AH5683" s="1" t="s">
        <v>78</v>
      </c>
      <c r="AI5683" s="1" t="s">
        <v>79</v>
      </c>
      <c r="AJ5683" s="1" t="s">
        <v>283</v>
      </c>
      <c r="AK5683" s="1" t="s">
        <v>25101</v>
      </c>
      <c r="AL5683" s="1" t="s">
        <v>1839</v>
      </c>
      <c r="AM5683" s="2">
        <v>45724.601956018516</v>
      </c>
      <c r="AN5683" s="1" t="s">
        <v>25101</v>
      </c>
      <c r="AP5683" s="1">
        <v>5779592</v>
      </c>
      <c r="AQ5683" s="1" t="s">
        <v>83</v>
      </c>
      <c r="AR5683" s="2">
        <v>45724.677997685183</v>
      </c>
      <c r="AS5683" s="1" t="s">
        <v>84</v>
      </c>
      <c r="AT5683" s="2">
        <v>45726.333333333336</v>
      </c>
      <c r="AU5683" s="1" t="s">
        <v>85</v>
      </c>
      <c r="AV5683" s="1" t="s">
        <v>2194</v>
      </c>
      <c r="AW5683" s="1" t="s">
        <v>2195</v>
      </c>
      <c r="AX5683" s="1" t="s">
        <v>3285</v>
      </c>
      <c r="AZ5683" s="2">
        <v>45724.677997685183</v>
      </c>
      <c r="BB5683" s="1" t="s">
        <v>765</v>
      </c>
      <c r="BC5683" s="1" t="s">
        <v>766</v>
      </c>
      <c r="BD5683" s="1" t="s">
        <v>767</v>
      </c>
      <c r="BE5683" s="1" t="s">
        <v>25102</v>
      </c>
      <c r="BF5683" s="1" t="s">
        <v>176</v>
      </c>
    </row>
    <row r="5684" spans="1:58" x14ac:dyDescent="0.35">
      <c r="A5684" s="1">
        <v>3019135</v>
      </c>
      <c r="B5684" s="1" t="s">
        <v>58</v>
      </c>
      <c r="C5684" s="1">
        <v>43482771</v>
      </c>
      <c r="D5684" s="1">
        <v>338448526</v>
      </c>
      <c r="E5684" s="1" t="s">
        <v>59</v>
      </c>
      <c r="F5684" s="1" t="s">
        <v>60</v>
      </c>
      <c r="G5684" s="1" t="s">
        <v>2268</v>
      </c>
      <c r="H5684" s="1" t="s">
        <v>8330</v>
      </c>
      <c r="I5684" s="1">
        <v>770941309</v>
      </c>
      <c r="J5684" s="1" t="s">
        <v>3153</v>
      </c>
      <c r="K5684" s="1">
        <v>13</v>
      </c>
      <c r="L5684" s="1" t="s">
        <v>64</v>
      </c>
      <c r="M5684" s="1" t="s">
        <v>65</v>
      </c>
      <c r="N5684" s="2">
        <v>45497</v>
      </c>
      <c r="O5684" s="1" t="s">
        <v>66</v>
      </c>
      <c r="Q5684" s="1" t="s">
        <v>67</v>
      </c>
      <c r="R5684" s="2">
        <v>45724.602905092594</v>
      </c>
      <c r="S5684" s="1" t="s">
        <v>1548</v>
      </c>
      <c r="T5684" s="1" t="s">
        <v>69</v>
      </c>
      <c r="U5684" s="1" t="s">
        <v>70</v>
      </c>
      <c r="V5684" s="1" t="s">
        <v>25103</v>
      </c>
      <c r="W5684" s="1" t="s">
        <v>162</v>
      </c>
      <c r="X5684" s="1" t="s">
        <v>1191</v>
      </c>
      <c r="Y5684" s="1" t="s">
        <v>6261</v>
      </c>
      <c r="Z5684" s="1" t="s">
        <v>1193</v>
      </c>
      <c r="AA5684" s="1" t="s">
        <v>1193</v>
      </c>
      <c r="AB5684" s="1" t="s">
        <v>3060</v>
      </c>
      <c r="AE5684" s="2">
        <v>45724.602905092594</v>
      </c>
      <c r="AF5684" s="1" t="s">
        <v>77</v>
      </c>
      <c r="AH5684" s="1" t="s">
        <v>125</v>
      </c>
      <c r="AI5684" s="1" t="s">
        <v>79</v>
      </c>
      <c r="AJ5684" s="1" t="s">
        <v>378</v>
      </c>
      <c r="AK5684" s="1" t="s">
        <v>25103</v>
      </c>
      <c r="AL5684" s="1" t="s">
        <v>1548</v>
      </c>
      <c r="AM5684" s="2">
        <v>45724.602951388886</v>
      </c>
      <c r="AN5684" s="1" t="s">
        <v>25103</v>
      </c>
      <c r="AP5684" s="1">
        <v>5779594</v>
      </c>
      <c r="AQ5684" s="1" t="s">
        <v>83</v>
      </c>
      <c r="AR5684" s="2">
        <v>45724.988680555558</v>
      </c>
      <c r="AS5684" s="1" t="s">
        <v>84</v>
      </c>
      <c r="AT5684" s="2">
        <v>45726.333333333336</v>
      </c>
      <c r="AU5684" s="1" t="s">
        <v>85</v>
      </c>
      <c r="AV5684" s="1" t="s">
        <v>1196</v>
      </c>
      <c r="AW5684" s="1" t="s">
        <v>1197</v>
      </c>
      <c r="AX5684" s="1" t="s">
        <v>3559</v>
      </c>
      <c r="AZ5684" s="2">
        <v>45724.988680555558</v>
      </c>
      <c r="BB5684" s="1" t="s">
        <v>594</v>
      </c>
      <c r="BC5684" s="1" t="s">
        <v>595</v>
      </c>
      <c r="BD5684" s="1" t="s">
        <v>596</v>
      </c>
      <c r="BE5684" s="1" t="s">
        <v>23062</v>
      </c>
      <c r="BF5684" s="1" t="s">
        <v>14364</v>
      </c>
    </row>
    <row r="5685" spans="1:58" x14ac:dyDescent="0.35">
      <c r="A5685" s="1">
        <v>3019136</v>
      </c>
      <c r="B5685" s="1" t="s">
        <v>58</v>
      </c>
      <c r="C5685" s="1">
        <v>37772201</v>
      </c>
      <c r="D5685" s="1">
        <v>338407998</v>
      </c>
      <c r="E5685" s="1" t="s">
        <v>59</v>
      </c>
      <c r="F5685" s="1" t="s">
        <v>60</v>
      </c>
      <c r="G5685" s="1" t="s">
        <v>25104</v>
      </c>
      <c r="H5685" s="1" t="s">
        <v>2015</v>
      </c>
      <c r="I5685" s="1">
        <v>778725111</v>
      </c>
      <c r="J5685" s="1" t="s">
        <v>10713</v>
      </c>
      <c r="K5685" s="1">
        <v>12</v>
      </c>
      <c r="L5685" s="1" t="s">
        <v>64</v>
      </c>
      <c r="M5685" s="1" t="s">
        <v>65</v>
      </c>
      <c r="N5685" s="2">
        <v>45404.536168981482</v>
      </c>
      <c r="O5685" s="1" t="s">
        <v>353</v>
      </c>
      <c r="Q5685" s="1" t="s">
        <v>67</v>
      </c>
      <c r="R5685" s="2">
        <v>45724.603518518517</v>
      </c>
      <c r="S5685" s="1" t="s">
        <v>1432</v>
      </c>
      <c r="T5685" s="1" t="s">
        <v>783</v>
      </c>
      <c r="U5685" s="1" t="s">
        <v>11100</v>
      </c>
      <c r="V5685" s="1" t="s">
        <v>25105</v>
      </c>
      <c r="W5685" s="1" t="s">
        <v>72</v>
      </c>
      <c r="X5685" s="1" t="s">
        <v>183</v>
      </c>
      <c r="Y5685" s="1" t="s">
        <v>5300</v>
      </c>
      <c r="Z5685" s="1" t="s">
        <v>4143</v>
      </c>
      <c r="AA5685" s="1" t="s">
        <v>6025</v>
      </c>
      <c r="AB5685" s="1" t="s">
        <v>6025</v>
      </c>
      <c r="AC5685" s="1">
        <v>114</v>
      </c>
      <c r="AE5685" s="2">
        <v>45725.610277777778</v>
      </c>
      <c r="AF5685" s="1" t="s">
        <v>77</v>
      </c>
      <c r="AH5685" s="1" t="s">
        <v>125</v>
      </c>
      <c r="AI5685" s="1" t="s">
        <v>58</v>
      </c>
      <c r="AJ5685" s="1" t="s">
        <v>126</v>
      </c>
      <c r="AK5685" s="1" t="s">
        <v>25106</v>
      </c>
      <c r="AL5685" s="1" t="s">
        <v>431</v>
      </c>
      <c r="AM5685" s="2">
        <v>45725.610335648147</v>
      </c>
      <c r="AN5685" s="1" t="s">
        <v>25106</v>
      </c>
      <c r="AO5685" s="1" t="s">
        <v>431</v>
      </c>
      <c r="AP5685" s="1">
        <v>5781141</v>
      </c>
      <c r="AQ5685" s="1" t="s">
        <v>83</v>
      </c>
      <c r="AR5685" s="2">
        <v>45725.654537037037</v>
      </c>
      <c r="AS5685" s="1" t="s">
        <v>84</v>
      </c>
      <c r="AT5685" s="2">
        <v>45725.333333333336</v>
      </c>
      <c r="AU5685" s="1" t="s">
        <v>85</v>
      </c>
      <c r="AV5685" s="1" t="s">
        <v>189</v>
      </c>
      <c r="AW5685" s="1" t="s">
        <v>190</v>
      </c>
      <c r="AX5685" s="1" t="s">
        <v>191</v>
      </c>
      <c r="AZ5685" s="2">
        <v>45725.654537037037</v>
      </c>
      <c r="BB5685" s="1" t="s">
        <v>551</v>
      </c>
      <c r="BC5685" s="1" t="s">
        <v>552</v>
      </c>
      <c r="BD5685" s="1" t="s">
        <v>553</v>
      </c>
      <c r="BE5685" s="1" t="s">
        <v>25107</v>
      </c>
      <c r="BF5685" s="1" t="s">
        <v>196</v>
      </c>
    </row>
    <row r="5686" spans="1:58" x14ac:dyDescent="0.35">
      <c r="A5686" s="1">
        <v>3019137</v>
      </c>
      <c r="B5686" s="1" t="s">
        <v>58</v>
      </c>
      <c r="C5686" s="1">
        <v>43566371</v>
      </c>
      <c r="D5686" s="1">
        <v>339021303</v>
      </c>
      <c r="E5686" s="1" t="s">
        <v>59</v>
      </c>
      <c r="F5686" s="1" t="s">
        <v>60</v>
      </c>
      <c r="G5686" s="1" t="s">
        <v>876</v>
      </c>
      <c r="H5686" s="1" t="s">
        <v>2276</v>
      </c>
      <c r="I5686" s="1">
        <v>773555156</v>
      </c>
      <c r="J5686" s="1">
        <v>339021303</v>
      </c>
      <c r="K5686" s="1">
        <v>15</v>
      </c>
      <c r="L5686" s="1" t="s">
        <v>64</v>
      </c>
      <c r="M5686" s="1" t="s">
        <v>65</v>
      </c>
      <c r="N5686" s="2">
        <v>45486.541666666664</v>
      </c>
      <c r="O5686" s="1" t="s">
        <v>66</v>
      </c>
      <c r="Q5686" s="1" t="s">
        <v>67</v>
      </c>
      <c r="R5686" s="2">
        <v>45724.603587962964</v>
      </c>
      <c r="S5686" s="1" t="s">
        <v>6385</v>
      </c>
      <c r="T5686" s="1" t="s">
        <v>100</v>
      </c>
      <c r="U5686" s="1" t="s">
        <v>70</v>
      </c>
      <c r="V5686" s="1" t="s">
        <v>25108</v>
      </c>
      <c r="W5686" s="1" t="s">
        <v>143</v>
      </c>
      <c r="X5686" s="1" t="s">
        <v>143</v>
      </c>
      <c r="Y5686" s="1" t="s">
        <v>11025</v>
      </c>
      <c r="Z5686" s="1" t="s">
        <v>145</v>
      </c>
      <c r="AA5686" s="1" t="s">
        <v>11026</v>
      </c>
      <c r="AB5686" s="1" t="s">
        <v>124</v>
      </c>
      <c r="AE5686" s="2">
        <v>45724.60359953704</v>
      </c>
      <c r="AF5686" s="1" t="s">
        <v>77</v>
      </c>
      <c r="AH5686" s="1" t="s">
        <v>125</v>
      </c>
      <c r="AI5686" s="1" t="s">
        <v>79</v>
      </c>
      <c r="AJ5686" s="1" t="s">
        <v>378</v>
      </c>
      <c r="AK5686" s="1" t="s">
        <v>25108</v>
      </c>
      <c r="AL5686" s="1" t="s">
        <v>6385</v>
      </c>
      <c r="AM5686" s="2">
        <v>45724.603634259256</v>
      </c>
      <c r="AN5686" s="1" t="s">
        <v>25108</v>
      </c>
      <c r="AP5686" s="1">
        <v>5779595</v>
      </c>
      <c r="AQ5686" s="1" t="s">
        <v>83</v>
      </c>
      <c r="AR5686" s="2">
        <v>45724.749386574076</v>
      </c>
      <c r="AS5686" s="1" t="s">
        <v>84</v>
      </c>
      <c r="AT5686" s="2">
        <v>45726.333333333336</v>
      </c>
      <c r="AU5686" s="1" t="s">
        <v>85</v>
      </c>
      <c r="AV5686" s="1" t="s">
        <v>149</v>
      </c>
      <c r="AW5686" s="1" t="s">
        <v>150</v>
      </c>
      <c r="AX5686" s="1" t="s">
        <v>516</v>
      </c>
      <c r="AZ5686" s="2">
        <v>45724.749386574076</v>
      </c>
      <c r="BB5686" s="1" t="s">
        <v>537</v>
      </c>
      <c r="BC5686" s="1" t="s">
        <v>538</v>
      </c>
      <c r="BD5686" s="1" t="s">
        <v>91</v>
      </c>
      <c r="BE5686" s="1" t="s">
        <v>8202</v>
      </c>
      <c r="BF5686" s="1" t="s">
        <v>914</v>
      </c>
    </row>
    <row r="5687" spans="1:58" x14ac:dyDescent="0.35">
      <c r="A5687" s="1">
        <v>3019139</v>
      </c>
      <c r="B5687" s="1" t="s">
        <v>327</v>
      </c>
      <c r="C5687" s="1">
        <v>33534841</v>
      </c>
      <c r="D5687" s="1">
        <v>339913014</v>
      </c>
      <c r="E5687" s="1" t="s">
        <v>59</v>
      </c>
      <c r="F5687" s="1" t="s">
        <v>60</v>
      </c>
      <c r="G5687" s="1" t="s">
        <v>5591</v>
      </c>
      <c r="H5687" s="1" t="s">
        <v>6691</v>
      </c>
      <c r="I5687" s="1">
        <v>772153676</v>
      </c>
      <c r="J5687" s="1" t="s">
        <v>25109</v>
      </c>
      <c r="K5687" s="1">
        <v>19</v>
      </c>
      <c r="L5687" s="1" t="s">
        <v>64</v>
      </c>
      <c r="M5687" s="1" t="s">
        <v>65</v>
      </c>
      <c r="N5687" s="2">
        <v>43474.635300925926</v>
      </c>
      <c r="O5687" s="1" t="s">
        <v>331</v>
      </c>
      <c r="Q5687" s="1" t="s">
        <v>67</v>
      </c>
      <c r="R5687" s="2">
        <v>45724.604247685187</v>
      </c>
      <c r="S5687" s="1" t="s">
        <v>8030</v>
      </c>
      <c r="T5687" s="1" t="s">
        <v>100</v>
      </c>
      <c r="U5687" s="1" t="s">
        <v>385</v>
      </c>
      <c r="V5687" s="1" t="s">
        <v>25110</v>
      </c>
      <c r="W5687" s="1" t="s">
        <v>785</v>
      </c>
      <c r="X5687" s="1" t="s">
        <v>785</v>
      </c>
      <c r="Y5687" s="1" t="s">
        <v>12034</v>
      </c>
      <c r="Z5687" s="1" t="s">
        <v>5663</v>
      </c>
      <c r="AA5687" s="1" t="s">
        <v>24695</v>
      </c>
      <c r="AB5687" s="1" t="s">
        <v>24695</v>
      </c>
      <c r="AE5687" s="2">
        <v>45724.604259259257</v>
      </c>
      <c r="AF5687" s="1" t="s">
        <v>77</v>
      </c>
      <c r="AH5687" s="1" t="s">
        <v>125</v>
      </c>
      <c r="AI5687" s="1" t="s">
        <v>106</v>
      </c>
      <c r="AJ5687" s="1" t="s">
        <v>107</v>
      </c>
      <c r="AK5687" s="1" t="s">
        <v>25111</v>
      </c>
      <c r="AL5687" s="1" t="s">
        <v>8030</v>
      </c>
      <c r="AM5687" s="2">
        <v>45724.60429398148</v>
      </c>
      <c r="AN5687" s="1" t="s">
        <v>25111</v>
      </c>
      <c r="AP5687" s="1">
        <v>5779599</v>
      </c>
      <c r="AQ5687" s="1" t="s">
        <v>83</v>
      </c>
      <c r="AR5687" s="2">
        <v>45725.465081018519</v>
      </c>
      <c r="AS5687" s="1" t="s">
        <v>84</v>
      </c>
      <c r="AT5687" s="2">
        <v>45724.5625</v>
      </c>
      <c r="AU5687" s="1" t="s">
        <v>573</v>
      </c>
      <c r="AV5687" s="1" t="s">
        <v>790</v>
      </c>
      <c r="AW5687" s="1" t="s">
        <v>791</v>
      </c>
      <c r="AX5687" s="1" t="s">
        <v>8299</v>
      </c>
      <c r="AZ5687" s="2">
        <v>45725.465081018519</v>
      </c>
      <c r="BB5687" s="1" t="s">
        <v>89</v>
      </c>
      <c r="BC5687" s="1" t="s">
        <v>90</v>
      </c>
      <c r="BD5687" s="1" t="s">
        <v>91</v>
      </c>
      <c r="BE5687" s="1" t="s">
        <v>25112</v>
      </c>
      <c r="BF5687" s="1" t="s">
        <v>735</v>
      </c>
    </row>
    <row r="5688" spans="1:58" x14ac:dyDescent="0.35">
      <c r="A5688" s="1">
        <v>3019140</v>
      </c>
      <c r="B5688" s="1" t="s">
        <v>223</v>
      </c>
      <c r="C5688" s="1">
        <v>41168731</v>
      </c>
      <c r="D5688" s="1">
        <v>339750497</v>
      </c>
      <c r="E5688" s="1" t="s">
        <v>59</v>
      </c>
      <c r="F5688" s="1" t="s">
        <v>60</v>
      </c>
      <c r="G5688" s="1" t="s">
        <v>25113</v>
      </c>
      <c r="I5688" s="1">
        <v>777626565</v>
      </c>
      <c r="J5688" s="1" t="s">
        <v>2230</v>
      </c>
      <c r="K5688" s="1">
        <v>20</v>
      </c>
      <c r="L5688" s="1" t="s">
        <v>294</v>
      </c>
      <c r="M5688" s="1" t="s">
        <v>295</v>
      </c>
      <c r="N5688" s="2">
        <v>45124.642361111109</v>
      </c>
      <c r="O5688" s="1" t="s">
        <v>7658</v>
      </c>
      <c r="Q5688" s="1" t="s">
        <v>67</v>
      </c>
      <c r="R5688" s="2">
        <v>45724.604328703703</v>
      </c>
      <c r="S5688" s="1" t="s">
        <v>4842</v>
      </c>
      <c r="T5688" s="1" t="s">
        <v>412</v>
      </c>
      <c r="U5688" s="1" t="s">
        <v>70</v>
      </c>
      <c r="V5688" s="1" t="s">
        <v>25114</v>
      </c>
      <c r="W5688" s="1" t="s">
        <v>298</v>
      </c>
      <c r="X5688" s="1" t="s">
        <v>299</v>
      </c>
      <c r="Y5688" s="1" t="s">
        <v>3069</v>
      </c>
      <c r="Z5688" s="1" t="s">
        <v>301</v>
      </c>
      <c r="AA5688" s="1" t="s">
        <v>3053</v>
      </c>
      <c r="AB5688" s="1" t="s">
        <v>124</v>
      </c>
      <c r="AE5688" s="2">
        <v>45724.60434027778</v>
      </c>
      <c r="AF5688" s="1" t="s">
        <v>77</v>
      </c>
      <c r="AH5688" s="1" t="s">
        <v>125</v>
      </c>
      <c r="AI5688" s="1" t="s">
        <v>106</v>
      </c>
      <c r="AJ5688" s="1" t="s">
        <v>107</v>
      </c>
      <c r="AK5688" s="1" t="s">
        <v>25115</v>
      </c>
      <c r="AL5688" s="1" t="s">
        <v>4842</v>
      </c>
      <c r="AM5688" s="2">
        <v>45724.604375000003</v>
      </c>
      <c r="AN5688" s="1" t="s">
        <v>25115</v>
      </c>
      <c r="AP5688" s="1">
        <v>5779600</v>
      </c>
      <c r="AQ5688" s="1" t="s">
        <v>83</v>
      </c>
      <c r="AR5688" s="2">
        <v>45725.514722222222</v>
      </c>
      <c r="AS5688" s="1" t="s">
        <v>84</v>
      </c>
      <c r="AZ5688" s="2">
        <v>45725.514722222222</v>
      </c>
      <c r="BB5688" s="1" t="s">
        <v>89</v>
      </c>
      <c r="BC5688" s="1" t="s">
        <v>90</v>
      </c>
      <c r="BD5688" s="1" t="s">
        <v>91</v>
      </c>
      <c r="BE5688" s="1" t="s">
        <v>25116</v>
      </c>
      <c r="BF5688" s="1" t="s">
        <v>735</v>
      </c>
    </row>
    <row r="5689" spans="1:58" x14ac:dyDescent="0.35">
      <c r="A5689" s="1">
        <v>3019141</v>
      </c>
      <c r="B5689" s="1" t="s">
        <v>58</v>
      </c>
      <c r="C5689" s="1">
        <v>37260741</v>
      </c>
      <c r="D5689" s="1">
        <v>338220826</v>
      </c>
      <c r="E5689" s="1" t="s">
        <v>59</v>
      </c>
      <c r="F5689" s="1" t="s">
        <v>60</v>
      </c>
      <c r="G5689" s="1" t="s">
        <v>1177</v>
      </c>
      <c r="H5689" s="1" t="s">
        <v>665</v>
      </c>
      <c r="I5689" s="1">
        <v>772509337</v>
      </c>
      <c r="J5689" s="1" t="s">
        <v>2042</v>
      </c>
      <c r="K5689" s="1">
        <v>13</v>
      </c>
      <c r="L5689" s="1" t="s">
        <v>64</v>
      </c>
      <c r="M5689" s="1" t="s">
        <v>65</v>
      </c>
      <c r="N5689" s="2">
        <v>44805</v>
      </c>
      <c r="O5689" s="1" t="s">
        <v>180</v>
      </c>
      <c r="Q5689" s="1" t="s">
        <v>67</v>
      </c>
      <c r="R5689" s="2">
        <v>45724.605358796296</v>
      </c>
      <c r="S5689" s="1" t="s">
        <v>1753</v>
      </c>
      <c r="T5689" s="1" t="s">
        <v>69</v>
      </c>
      <c r="U5689" s="1" t="s">
        <v>70</v>
      </c>
      <c r="V5689" s="1" t="s">
        <v>2400</v>
      </c>
      <c r="W5689" s="1" t="s">
        <v>72</v>
      </c>
      <c r="X5689" s="1" t="s">
        <v>183</v>
      </c>
      <c r="Z5689" s="1" t="s">
        <v>75</v>
      </c>
      <c r="AA5689" s="1" t="s">
        <v>185</v>
      </c>
      <c r="AB5689" s="1" t="s">
        <v>185</v>
      </c>
      <c r="AC5689" s="1">
        <v>240</v>
      </c>
      <c r="AE5689" s="2">
        <v>45724.605370370373</v>
      </c>
      <c r="AF5689" s="1" t="s">
        <v>77</v>
      </c>
      <c r="AH5689" s="1" t="s">
        <v>125</v>
      </c>
      <c r="AI5689" s="1" t="s">
        <v>79</v>
      </c>
      <c r="AJ5689" s="1" t="s">
        <v>378</v>
      </c>
      <c r="AK5689" s="1" t="s">
        <v>1423</v>
      </c>
      <c r="AL5689" s="1" t="s">
        <v>1753</v>
      </c>
      <c r="AM5689" s="2">
        <v>45724.605405092596</v>
      </c>
      <c r="AN5689" s="1" t="s">
        <v>1423</v>
      </c>
      <c r="AP5689" s="1">
        <v>5779601</v>
      </c>
      <c r="AQ5689" s="1" t="s">
        <v>83</v>
      </c>
      <c r="AR5689" s="2">
        <v>45724.692094907405</v>
      </c>
      <c r="AS5689" s="1" t="s">
        <v>84</v>
      </c>
      <c r="AT5689" s="2">
        <v>45726.333333333336</v>
      </c>
      <c r="AU5689" s="1" t="s">
        <v>85</v>
      </c>
      <c r="AV5689" s="1" t="s">
        <v>480</v>
      </c>
      <c r="AW5689" s="1" t="s">
        <v>481</v>
      </c>
      <c r="AX5689" s="1" t="s">
        <v>2794</v>
      </c>
      <c r="AZ5689" s="2">
        <v>45724.692094907405</v>
      </c>
      <c r="BB5689" s="1" t="s">
        <v>1520</v>
      </c>
      <c r="BC5689" s="1" t="s">
        <v>1521</v>
      </c>
      <c r="BD5689" s="1" t="s">
        <v>815</v>
      </c>
      <c r="BE5689" s="1" t="s">
        <v>22182</v>
      </c>
      <c r="BF5689" s="1" t="s">
        <v>1512</v>
      </c>
    </row>
    <row r="5690" spans="1:58" x14ac:dyDescent="0.35">
      <c r="A5690" s="1">
        <v>3019142</v>
      </c>
      <c r="B5690" s="1" t="s">
        <v>58</v>
      </c>
      <c r="C5690" s="1">
        <v>38599151</v>
      </c>
      <c r="D5690" s="1">
        <v>338782338</v>
      </c>
      <c r="E5690" s="1" t="s">
        <v>59</v>
      </c>
      <c r="F5690" s="1" t="s">
        <v>60</v>
      </c>
      <c r="G5690" s="1" t="s">
        <v>2926</v>
      </c>
      <c r="H5690" s="1" t="s">
        <v>25117</v>
      </c>
      <c r="I5690" s="1">
        <v>776111762</v>
      </c>
      <c r="J5690" s="1" t="s">
        <v>12421</v>
      </c>
      <c r="K5690" s="1">
        <v>13</v>
      </c>
      <c r="L5690" s="1" t="s">
        <v>64</v>
      </c>
      <c r="M5690" s="1" t="s">
        <v>65</v>
      </c>
      <c r="N5690" s="2">
        <v>44848.724317129629</v>
      </c>
      <c r="O5690" s="1" t="s">
        <v>66</v>
      </c>
      <c r="Q5690" s="1" t="s">
        <v>67</v>
      </c>
      <c r="R5690" s="2">
        <v>45724.606365740743</v>
      </c>
      <c r="S5690" s="1" t="s">
        <v>2864</v>
      </c>
      <c r="T5690" s="1" t="s">
        <v>1021</v>
      </c>
      <c r="U5690" s="1" t="s">
        <v>2761</v>
      </c>
      <c r="V5690" s="1" t="s">
        <v>25118</v>
      </c>
      <c r="W5690" s="1" t="s">
        <v>162</v>
      </c>
      <c r="X5690" s="1" t="s">
        <v>1191</v>
      </c>
      <c r="Y5690" s="1" t="s">
        <v>8129</v>
      </c>
      <c r="Z5690" s="1" t="s">
        <v>1193</v>
      </c>
      <c r="AA5690" s="1" t="s">
        <v>1193</v>
      </c>
      <c r="AB5690" s="1" t="s">
        <v>25119</v>
      </c>
      <c r="AE5690" s="2">
        <v>45724.606365740743</v>
      </c>
      <c r="AF5690" s="1" t="s">
        <v>77</v>
      </c>
      <c r="AH5690" s="1" t="s">
        <v>125</v>
      </c>
      <c r="AI5690" s="1" t="s">
        <v>79</v>
      </c>
      <c r="AJ5690" s="1" t="s">
        <v>283</v>
      </c>
      <c r="AK5690" s="1" t="s">
        <v>1423</v>
      </c>
      <c r="AL5690" s="1" t="s">
        <v>2864</v>
      </c>
      <c r="AM5690" s="2">
        <v>45724.606400462966</v>
      </c>
      <c r="AN5690" s="1" t="s">
        <v>1423</v>
      </c>
      <c r="AP5690" s="1">
        <v>5779602</v>
      </c>
      <c r="AQ5690" s="1" t="s">
        <v>83</v>
      </c>
      <c r="AR5690" s="2">
        <v>45724.994710648149</v>
      </c>
      <c r="AS5690" s="1" t="s">
        <v>84</v>
      </c>
      <c r="AT5690" s="2">
        <v>45726.333333333336</v>
      </c>
      <c r="AU5690" s="1" t="s">
        <v>85</v>
      </c>
      <c r="AV5690" s="1" t="s">
        <v>1196</v>
      </c>
      <c r="AW5690" s="1" t="s">
        <v>1197</v>
      </c>
      <c r="AX5690" s="1" t="s">
        <v>3559</v>
      </c>
      <c r="AZ5690" s="2">
        <v>45724.994710648149</v>
      </c>
      <c r="BB5690" s="1" t="s">
        <v>1129</v>
      </c>
      <c r="BC5690" s="1" t="s">
        <v>1130</v>
      </c>
      <c r="BD5690" s="1" t="s">
        <v>815</v>
      </c>
      <c r="BE5690" s="1" t="s">
        <v>25120</v>
      </c>
      <c r="BF5690" s="1" t="s">
        <v>14364</v>
      </c>
    </row>
    <row r="5691" spans="1:58" x14ac:dyDescent="0.35">
      <c r="A5691" s="1">
        <v>3019143</v>
      </c>
      <c r="B5691" s="1" t="s">
        <v>223</v>
      </c>
      <c r="C5691" s="1">
        <v>963541</v>
      </c>
      <c r="D5691" s="1">
        <v>338241010</v>
      </c>
      <c r="E5691" s="1" t="s">
        <v>59</v>
      </c>
      <c r="F5691" s="1" t="s">
        <v>60</v>
      </c>
      <c r="G5691" s="1" t="s">
        <v>8965</v>
      </c>
      <c r="I5691" s="1">
        <v>784261276</v>
      </c>
      <c r="J5691" s="1" t="s">
        <v>25121</v>
      </c>
      <c r="K5691" s="1">
        <v>20</v>
      </c>
      <c r="L5691" s="1" t="s">
        <v>1008</v>
      </c>
      <c r="M5691" s="1" t="s">
        <v>1009</v>
      </c>
      <c r="N5691" s="2">
        <v>45089.75</v>
      </c>
      <c r="O5691" s="1" t="s">
        <v>18104</v>
      </c>
      <c r="Q5691" s="1" t="s">
        <v>67</v>
      </c>
      <c r="R5691" s="2">
        <v>45724.607141203705</v>
      </c>
      <c r="S5691" s="1" t="s">
        <v>440</v>
      </c>
      <c r="T5691" s="1" t="s">
        <v>412</v>
      </c>
      <c r="U5691" s="1" t="s">
        <v>12213</v>
      </c>
      <c r="V5691" s="1" t="s">
        <v>25122</v>
      </c>
      <c r="W5691" s="1" t="s">
        <v>72</v>
      </c>
      <c r="X5691" s="1" t="s">
        <v>73</v>
      </c>
      <c r="Y5691" s="1" t="s">
        <v>1182</v>
      </c>
      <c r="Z5691" s="1" t="s">
        <v>1090</v>
      </c>
      <c r="AA5691" s="1" t="s">
        <v>1090</v>
      </c>
      <c r="AB5691" s="1" t="s">
        <v>124</v>
      </c>
      <c r="AE5691" s="2">
        <v>45724.607152777775</v>
      </c>
      <c r="AF5691" s="1" t="s">
        <v>443</v>
      </c>
      <c r="AH5691" s="1" t="s">
        <v>125</v>
      </c>
      <c r="AI5691" s="1" t="s">
        <v>464</v>
      </c>
      <c r="AJ5691" s="1" t="s">
        <v>465</v>
      </c>
      <c r="AK5691" s="1" t="s">
        <v>25123</v>
      </c>
      <c r="AL5691" s="1" t="s">
        <v>440</v>
      </c>
      <c r="AM5691" s="2">
        <v>45724.607175925928</v>
      </c>
      <c r="AN5691" s="1" t="s">
        <v>25123</v>
      </c>
      <c r="AP5691" s="1">
        <v>5779604</v>
      </c>
      <c r="AQ5691" s="1" t="s">
        <v>83</v>
      </c>
      <c r="AR5691" s="2">
        <v>45724.768136574072</v>
      </c>
      <c r="AS5691" s="1" t="s">
        <v>84</v>
      </c>
      <c r="AT5691" s="2">
        <v>45726.333333333336</v>
      </c>
      <c r="AU5691" s="1" t="s">
        <v>85</v>
      </c>
      <c r="AV5691" s="1" t="s">
        <v>2382</v>
      </c>
      <c r="AW5691" s="1" t="s">
        <v>2383</v>
      </c>
      <c r="AX5691" s="1" t="s">
        <v>6174</v>
      </c>
      <c r="AZ5691" s="2">
        <v>45724.768136574072</v>
      </c>
      <c r="BB5691" s="1" t="s">
        <v>367</v>
      </c>
      <c r="BC5691" s="1" t="s">
        <v>368</v>
      </c>
      <c r="BD5691" s="1" t="s">
        <v>368</v>
      </c>
      <c r="BE5691" s="1" t="s">
        <v>25124</v>
      </c>
      <c r="BF5691" s="1" t="s">
        <v>6068</v>
      </c>
    </row>
    <row r="5692" spans="1:58" x14ac:dyDescent="0.35">
      <c r="A5692" s="1">
        <v>3019145</v>
      </c>
      <c r="B5692" s="1" t="s">
        <v>58</v>
      </c>
      <c r="C5692" s="1">
        <v>40480351</v>
      </c>
      <c r="D5692" s="1">
        <v>339823765</v>
      </c>
      <c r="E5692" s="1" t="s">
        <v>59</v>
      </c>
      <c r="F5692" s="1" t="s">
        <v>60</v>
      </c>
      <c r="G5692" s="1" t="s">
        <v>116</v>
      </c>
      <c r="H5692" s="1" t="s">
        <v>2235</v>
      </c>
      <c r="I5692" s="1" t="s">
        <v>25125</v>
      </c>
      <c r="J5692" s="1" t="s">
        <v>25126</v>
      </c>
      <c r="K5692" s="1">
        <v>17</v>
      </c>
      <c r="L5692" s="1" t="s">
        <v>64</v>
      </c>
      <c r="M5692" s="1" t="s">
        <v>65</v>
      </c>
      <c r="N5692" s="2">
        <v>45648.651747685188</v>
      </c>
      <c r="O5692" s="1" t="s">
        <v>66</v>
      </c>
      <c r="Q5692" s="1" t="s">
        <v>67</v>
      </c>
      <c r="R5692" s="2">
        <v>45724.607997685183</v>
      </c>
      <c r="S5692" s="1" t="s">
        <v>228</v>
      </c>
      <c r="T5692" s="1" t="s">
        <v>100</v>
      </c>
      <c r="U5692" s="1" t="s">
        <v>70</v>
      </c>
      <c r="V5692" s="1" t="s">
        <v>25127</v>
      </c>
      <c r="W5692" s="1" t="s">
        <v>3521</v>
      </c>
      <c r="X5692" s="1" t="s">
        <v>3522</v>
      </c>
      <c r="Y5692" s="1" t="s">
        <v>8648</v>
      </c>
      <c r="Z5692" s="1" t="s">
        <v>3524</v>
      </c>
      <c r="AA5692" s="1" t="s">
        <v>5983</v>
      </c>
      <c r="AB5692" s="1" t="s">
        <v>2215</v>
      </c>
      <c r="AE5692" s="2">
        <v>45724.607997685183</v>
      </c>
      <c r="AF5692" s="1" t="s">
        <v>77</v>
      </c>
      <c r="AH5692" s="1" t="s">
        <v>125</v>
      </c>
      <c r="AI5692" s="1" t="s">
        <v>79</v>
      </c>
      <c r="AJ5692" s="1" t="s">
        <v>378</v>
      </c>
      <c r="AK5692" s="1" t="s">
        <v>25128</v>
      </c>
      <c r="AL5692" s="1" t="s">
        <v>228</v>
      </c>
      <c r="AM5692" s="2">
        <v>45724.608032407406</v>
      </c>
      <c r="AN5692" s="1" t="s">
        <v>25128</v>
      </c>
      <c r="AP5692" s="1">
        <v>5779606</v>
      </c>
      <c r="AQ5692" s="1" t="s">
        <v>83</v>
      </c>
      <c r="AR5692" s="2">
        <v>45725.007337962961</v>
      </c>
      <c r="AS5692" s="1" t="s">
        <v>84</v>
      </c>
      <c r="AT5692" s="2">
        <v>45726.333333333336</v>
      </c>
      <c r="AU5692" s="1" t="s">
        <v>85</v>
      </c>
      <c r="AV5692" s="1" t="s">
        <v>3527</v>
      </c>
      <c r="AW5692" s="1" t="s">
        <v>3528</v>
      </c>
      <c r="AX5692" s="1" t="s">
        <v>3529</v>
      </c>
      <c r="AZ5692" s="2">
        <v>45725.007337962961</v>
      </c>
      <c r="BB5692" s="1" t="s">
        <v>89</v>
      </c>
      <c r="BC5692" s="1" t="s">
        <v>90</v>
      </c>
      <c r="BD5692" s="1" t="s">
        <v>91</v>
      </c>
      <c r="BE5692" s="1" t="s">
        <v>23007</v>
      </c>
      <c r="BF5692" s="1" t="s">
        <v>14364</v>
      </c>
    </row>
    <row r="5693" spans="1:58" x14ac:dyDescent="0.35">
      <c r="A5693" s="1">
        <v>3019147</v>
      </c>
      <c r="B5693" s="1" t="s">
        <v>94</v>
      </c>
      <c r="C5693" s="1">
        <v>590041</v>
      </c>
      <c r="D5693" s="1">
        <v>339422117</v>
      </c>
      <c r="E5693" s="1" t="s">
        <v>59</v>
      </c>
      <c r="F5693" s="1" t="s">
        <v>60</v>
      </c>
      <c r="G5693" s="1" t="s">
        <v>116</v>
      </c>
      <c r="H5693" s="1" t="s">
        <v>25129</v>
      </c>
      <c r="I5693" s="1">
        <v>777610972</v>
      </c>
      <c r="J5693" s="1" t="s">
        <v>3490</v>
      </c>
      <c r="K5693" s="1">
        <v>20</v>
      </c>
      <c r="L5693" s="1" t="s">
        <v>409</v>
      </c>
      <c r="M5693" s="1" t="s">
        <v>2154</v>
      </c>
      <c r="N5693" s="2">
        <v>40213</v>
      </c>
      <c r="O5693" s="1" t="s">
        <v>6415</v>
      </c>
      <c r="Q5693" s="1" t="s">
        <v>67</v>
      </c>
      <c r="R5693" s="2">
        <v>45724.608518518522</v>
      </c>
      <c r="S5693" s="1" t="s">
        <v>2156</v>
      </c>
      <c r="T5693" s="1" t="s">
        <v>412</v>
      </c>
      <c r="U5693" s="1" t="s">
        <v>101</v>
      </c>
      <c r="V5693" s="1" t="s">
        <v>25130</v>
      </c>
      <c r="W5693" s="1" t="s">
        <v>143</v>
      </c>
      <c r="X5693" s="1" t="s">
        <v>143</v>
      </c>
      <c r="Y5693" s="1" t="s">
        <v>5673</v>
      </c>
      <c r="Z5693" s="1" t="s">
        <v>388</v>
      </c>
      <c r="AA5693" s="1" t="s">
        <v>5674</v>
      </c>
      <c r="AB5693" s="1" t="s">
        <v>5674</v>
      </c>
      <c r="AE5693" s="2">
        <v>45724.609224537038</v>
      </c>
      <c r="AF5693" s="1" t="s">
        <v>77</v>
      </c>
      <c r="AH5693" s="1" t="s">
        <v>125</v>
      </c>
      <c r="AI5693" s="1" t="s">
        <v>464</v>
      </c>
      <c r="AJ5693" s="1" t="s">
        <v>465</v>
      </c>
      <c r="AK5693" s="1" t="s">
        <v>25131</v>
      </c>
      <c r="AL5693" s="1" t="s">
        <v>2156</v>
      </c>
      <c r="AM5693" s="2">
        <v>45724.609259259261</v>
      </c>
      <c r="AO5693" s="1" t="s">
        <v>2156</v>
      </c>
      <c r="AP5693" s="1">
        <v>5779609</v>
      </c>
      <c r="AQ5693" s="1" t="s">
        <v>83</v>
      </c>
      <c r="AR5693" s="2">
        <v>45725.646828703706</v>
      </c>
      <c r="AS5693" s="1" t="s">
        <v>84</v>
      </c>
      <c r="AT5693" s="2">
        <v>45724.333333333336</v>
      </c>
      <c r="AU5693" s="1" t="s">
        <v>85</v>
      </c>
      <c r="AV5693" s="1" t="s">
        <v>149</v>
      </c>
      <c r="AW5693" s="1" t="s">
        <v>150</v>
      </c>
      <c r="AX5693" s="1" t="s">
        <v>285</v>
      </c>
      <c r="AZ5693" s="2">
        <v>45725.646828703706</v>
      </c>
      <c r="BB5693" s="1" t="s">
        <v>286</v>
      </c>
      <c r="BC5693" s="1" t="s">
        <v>287</v>
      </c>
      <c r="BD5693" s="1" t="s">
        <v>288</v>
      </c>
      <c r="BE5693" s="1" t="s">
        <v>25132</v>
      </c>
      <c r="BF5693" s="1" t="s">
        <v>290</v>
      </c>
    </row>
    <row r="5694" spans="1:58" x14ac:dyDescent="0.35">
      <c r="A5694" s="1">
        <v>3019149</v>
      </c>
      <c r="B5694" s="1" t="s">
        <v>58</v>
      </c>
      <c r="C5694" s="1">
        <v>539141</v>
      </c>
      <c r="D5694" s="1">
        <v>338275798</v>
      </c>
      <c r="E5694" s="1" t="s">
        <v>59</v>
      </c>
      <c r="F5694" s="1" t="s">
        <v>60</v>
      </c>
      <c r="G5694" s="1" t="s">
        <v>2926</v>
      </c>
      <c r="H5694" s="1" t="s">
        <v>4373</v>
      </c>
      <c r="I5694" s="1">
        <v>776529845</v>
      </c>
      <c r="J5694" s="1" t="s">
        <v>14318</v>
      </c>
      <c r="K5694" s="1">
        <v>12</v>
      </c>
      <c r="L5694" s="1" t="s">
        <v>64</v>
      </c>
      <c r="M5694" s="1" t="s">
        <v>65</v>
      </c>
      <c r="N5694" s="2">
        <v>44805</v>
      </c>
      <c r="O5694" s="1" t="s">
        <v>180</v>
      </c>
      <c r="Q5694" s="1" t="s">
        <v>67</v>
      </c>
      <c r="R5694" s="2">
        <v>45724.610798611109</v>
      </c>
      <c r="S5694" s="1" t="s">
        <v>12404</v>
      </c>
      <c r="T5694" s="1" t="s">
        <v>100</v>
      </c>
      <c r="U5694" s="1" t="s">
        <v>70</v>
      </c>
      <c r="Y5694" s="1" t="s">
        <v>865</v>
      </c>
      <c r="Z5694" s="1" t="s">
        <v>477</v>
      </c>
      <c r="AA5694" s="1" t="s">
        <v>478</v>
      </c>
      <c r="AB5694" s="1" t="s">
        <v>478</v>
      </c>
      <c r="AC5694" s="1" t="s">
        <v>25133</v>
      </c>
      <c r="AE5694" s="2">
        <v>45724.610810185186</v>
      </c>
      <c r="AF5694" s="1" t="s">
        <v>77</v>
      </c>
      <c r="AH5694" s="1" t="s">
        <v>78</v>
      </c>
      <c r="AI5694" s="1" t="s">
        <v>79</v>
      </c>
      <c r="AJ5694" s="1" t="s">
        <v>378</v>
      </c>
      <c r="AK5694" s="1" t="s">
        <v>25134</v>
      </c>
      <c r="AL5694" s="1" t="s">
        <v>12404</v>
      </c>
      <c r="AM5694" s="2">
        <v>45724.610844907409</v>
      </c>
      <c r="AN5694" s="1" t="s">
        <v>25134</v>
      </c>
      <c r="AP5694" s="1">
        <v>5779611</v>
      </c>
      <c r="AQ5694" s="1" t="s">
        <v>83</v>
      </c>
      <c r="AR5694" s="2">
        <v>45724.747650462959</v>
      </c>
      <c r="AS5694" s="1" t="s">
        <v>84</v>
      </c>
      <c r="AT5694" s="2">
        <v>45726.333333333336</v>
      </c>
      <c r="AU5694" s="1" t="s">
        <v>85</v>
      </c>
      <c r="AV5694" s="1" t="s">
        <v>480</v>
      </c>
      <c r="AW5694" s="1" t="s">
        <v>481</v>
      </c>
      <c r="AX5694" s="1" t="s">
        <v>9847</v>
      </c>
      <c r="AZ5694" s="2">
        <v>45724.747650462959</v>
      </c>
      <c r="BB5694" s="1" t="s">
        <v>594</v>
      </c>
      <c r="BC5694" s="1" t="s">
        <v>595</v>
      </c>
      <c r="BD5694" s="1" t="s">
        <v>596</v>
      </c>
      <c r="BE5694" s="1" t="s">
        <v>755</v>
      </c>
      <c r="BF5694" s="1" t="s">
        <v>431</v>
      </c>
    </row>
    <row r="5695" spans="1:58" x14ac:dyDescent="0.35">
      <c r="A5695" s="1">
        <v>3019152</v>
      </c>
      <c r="B5695" s="1" t="s">
        <v>58</v>
      </c>
      <c r="C5695" s="1">
        <v>34434831</v>
      </c>
      <c r="D5695" s="1">
        <v>338202780</v>
      </c>
      <c r="E5695" s="1" t="s">
        <v>59</v>
      </c>
      <c r="F5695" s="1" t="s">
        <v>60</v>
      </c>
      <c r="G5695" s="1" t="s">
        <v>2234</v>
      </c>
      <c r="H5695" s="1" t="s">
        <v>11679</v>
      </c>
      <c r="I5695" s="1">
        <v>776547815</v>
      </c>
      <c r="J5695" s="1" t="s">
        <v>6444</v>
      </c>
      <c r="K5695" s="1">
        <v>12</v>
      </c>
      <c r="L5695" s="1" t="s">
        <v>64</v>
      </c>
      <c r="M5695" s="1" t="s">
        <v>65</v>
      </c>
      <c r="N5695" s="2">
        <v>45251.636817129627</v>
      </c>
      <c r="O5695" s="1" t="s">
        <v>353</v>
      </c>
      <c r="Q5695" s="1" t="s">
        <v>67</v>
      </c>
      <c r="R5695" s="2">
        <v>45724.611562500002</v>
      </c>
      <c r="S5695" s="1" t="s">
        <v>1548</v>
      </c>
      <c r="T5695" s="1" t="s">
        <v>69</v>
      </c>
      <c r="U5695" s="1" t="s">
        <v>70</v>
      </c>
      <c r="V5695" s="1" t="s">
        <v>25135</v>
      </c>
      <c r="W5695" s="1" t="s">
        <v>72</v>
      </c>
      <c r="X5695" s="1" t="s">
        <v>881</v>
      </c>
      <c r="Y5695" s="1" t="s">
        <v>12813</v>
      </c>
      <c r="Z5695" s="1" t="s">
        <v>1067</v>
      </c>
      <c r="AA5695" s="1" t="s">
        <v>13452</v>
      </c>
      <c r="AB5695" s="1" t="s">
        <v>124</v>
      </c>
      <c r="AC5695" s="1">
        <v>725</v>
      </c>
      <c r="AE5695" s="2">
        <v>45724.611562500002</v>
      </c>
      <c r="AF5695" s="1" t="s">
        <v>77</v>
      </c>
      <c r="AH5695" s="1" t="s">
        <v>125</v>
      </c>
      <c r="AI5695" s="1" t="s">
        <v>79</v>
      </c>
      <c r="AJ5695" s="1" t="s">
        <v>378</v>
      </c>
      <c r="AK5695" s="1" t="s">
        <v>25135</v>
      </c>
      <c r="AL5695" s="1" t="s">
        <v>1548</v>
      </c>
      <c r="AM5695" s="2">
        <v>45724.611597222225</v>
      </c>
      <c r="AN5695" s="1" t="s">
        <v>25135</v>
      </c>
      <c r="AP5695" s="1">
        <v>5779614</v>
      </c>
      <c r="AQ5695" s="1" t="s">
        <v>83</v>
      </c>
      <c r="AR5695" s="2">
        <v>45724.977060185185</v>
      </c>
      <c r="AS5695" s="1" t="s">
        <v>84</v>
      </c>
      <c r="AT5695" s="2">
        <v>45724.5625</v>
      </c>
      <c r="AU5695" s="1" t="s">
        <v>573</v>
      </c>
      <c r="AV5695" s="1" t="s">
        <v>1354</v>
      </c>
      <c r="AW5695" s="1" t="s">
        <v>1355</v>
      </c>
      <c r="AX5695" s="1" t="s">
        <v>6773</v>
      </c>
      <c r="AZ5695" s="2">
        <v>45724.977060185185</v>
      </c>
      <c r="BB5695" s="1" t="s">
        <v>765</v>
      </c>
      <c r="BC5695" s="1" t="s">
        <v>766</v>
      </c>
      <c r="BD5695" s="1" t="s">
        <v>767</v>
      </c>
      <c r="BE5695" s="1" t="s">
        <v>23402</v>
      </c>
      <c r="BF5695" s="1" t="s">
        <v>14364</v>
      </c>
    </row>
    <row r="5696" spans="1:58" x14ac:dyDescent="0.35">
      <c r="A5696" s="1">
        <v>3019153</v>
      </c>
      <c r="B5696" s="1" t="s">
        <v>58</v>
      </c>
      <c r="C5696" s="1">
        <v>40980021</v>
      </c>
      <c r="D5696" s="1">
        <v>338402187</v>
      </c>
      <c r="E5696" s="1" t="s">
        <v>59</v>
      </c>
      <c r="F5696" s="1" t="s">
        <v>60</v>
      </c>
      <c r="G5696" s="1" t="s">
        <v>275</v>
      </c>
      <c r="H5696" s="1" t="s">
        <v>770</v>
      </c>
      <c r="I5696" s="1">
        <v>771071412</v>
      </c>
      <c r="J5696" s="1" t="s">
        <v>25136</v>
      </c>
      <c r="K5696" s="1">
        <v>13</v>
      </c>
      <c r="L5696" s="1" t="s">
        <v>244</v>
      </c>
      <c r="M5696" s="1" t="s">
        <v>65</v>
      </c>
      <c r="N5696" s="2">
        <v>45090.708333333336</v>
      </c>
      <c r="O5696" s="1" t="s">
        <v>66</v>
      </c>
      <c r="Q5696" s="1" t="s">
        <v>67</v>
      </c>
      <c r="R5696" s="2">
        <v>45724.612083333333</v>
      </c>
      <c r="S5696" s="1" t="s">
        <v>10529</v>
      </c>
      <c r="T5696" s="1" t="s">
        <v>100</v>
      </c>
      <c r="U5696" s="1" t="s">
        <v>70</v>
      </c>
      <c r="V5696" s="1" t="s">
        <v>25137</v>
      </c>
      <c r="W5696" s="1" t="s">
        <v>334</v>
      </c>
      <c r="X5696" s="1" t="s">
        <v>1153</v>
      </c>
      <c r="Y5696" s="1" t="s">
        <v>16324</v>
      </c>
      <c r="Z5696" s="1" t="s">
        <v>8825</v>
      </c>
      <c r="AA5696" s="1" t="s">
        <v>8825</v>
      </c>
      <c r="AB5696" s="1" t="s">
        <v>124</v>
      </c>
      <c r="AE5696" s="2">
        <v>45724.61209490741</v>
      </c>
      <c r="AF5696" s="1" t="s">
        <v>77</v>
      </c>
      <c r="AH5696" s="1" t="s">
        <v>125</v>
      </c>
      <c r="AI5696" s="1" t="s">
        <v>79</v>
      </c>
      <c r="AJ5696" s="1" t="s">
        <v>378</v>
      </c>
      <c r="AK5696" s="1" t="s">
        <v>25137</v>
      </c>
      <c r="AL5696" s="1" t="s">
        <v>10529</v>
      </c>
      <c r="AM5696" s="2">
        <v>45724.612118055556</v>
      </c>
      <c r="AN5696" s="1" t="s">
        <v>25137</v>
      </c>
      <c r="AP5696" s="1">
        <v>5779618</v>
      </c>
      <c r="AQ5696" s="1" t="s">
        <v>83</v>
      </c>
      <c r="AR5696" s="2">
        <v>45724.764988425923</v>
      </c>
      <c r="AS5696" s="1" t="s">
        <v>84</v>
      </c>
      <c r="AT5696" s="2">
        <v>45726.333333333336</v>
      </c>
      <c r="AU5696" s="1" t="s">
        <v>85</v>
      </c>
      <c r="AV5696" s="1" t="s">
        <v>1214</v>
      </c>
      <c r="AW5696" s="1" t="s">
        <v>1215</v>
      </c>
      <c r="AX5696" s="1" t="s">
        <v>7714</v>
      </c>
      <c r="AZ5696" s="2">
        <v>45724.764988425923</v>
      </c>
      <c r="BB5696" s="1" t="s">
        <v>432</v>
      </c>
      <c r="BC5696" s="1" t="s">
        <v>433</v>
      </c>
      <c r="BD5696" s="1" t="s">
        <v>434</v>
      </c>
      <c r="BE5696" s="1" t="s">
        <v>25138</v>
      </c>
      <c r="BF5696" s="1" t="s">
        <v>914</v>
      </c>
    </row>
    <row r="5697" spans="1:58" x14ac:dyDescent="0.35">
      <c r="A5697" s="1">
        <v>3019154</v>
      </c>
      <c r="B5697" s="1" t="s">
        <v>223</v>
      </c>
      <c r="C5697" s="1">
        <v>40948641</v>
      </c>
      <c r="D5697" s="1">
        <v>339782924</v>
      </c>
      <c r="E5697" s="1" t="s">
        <v>59</v>
      </c>
      <c r="F5697" s="1" t="s">
        <v>60</v>
      </c>
      <c r="G5697" s="1" t="s">
        <v>275</v>
      </c>
      <c r="H5697" s="1" t="s">
        <v>25139</v>
      </c>
      <c r="I5697" s="1">
        <v>787338726</v>
      </c>
      <c r="J5697" s="1" t="s">
        <v>7523</v>
      </c>
      <c r="K5697" s="1">
        <v>14</v>
      </c>
      <c r="L5697" s="1" t="s">
        <v>64</v>
      </c>
      <c r="M5697" s="1" t="s">
        <v>65</v>
      </c>
      <c r="N5697" s="2">
        <v>45084.833333333336</v>
      </c>
      <c r="O5697" s="1" t="s">
        <v>98</v>
      </c>
      <c r="Q5697" s="1" t="s">
        <v>67</v>
      </c>
      <c r="R5697" s="2">
        <v>45724.612164351849</v>
      </c>
      <c r="S5697" s="1" t="s">
        <v>3421</v>
      </c>
      <c r="T5697" s="1" t="s">
        <v>69</v>
      </c>
      <c r="U5697" s="1" t="s">
        <v>70</v>
      </c>
      <c r="V5697" s="1" t="s">
        <v>25140</v>
      </c>
      <c r="W5697" s="1" t="s">
        <v>298</v>
      </c>
      <c r="X5697" s="1" t="s">
        <v>427</v>
      </c>
      <c r="Y5697" s="1" t="s">
        <v>3995</v>
      </c>
      <c r="Z5697" s="1" t="s">
        <v>231</v>
      </c>
      <c r="AA5697" s="1" t="s">
        <v>3996</v>
      </c>
      <c r="AB5697" s="1" t="s">
        <v>124</v>
      </c>
      <c r="AE5697" s="2">
        <v>45724.765219907407</v>
      </c>
      <c r="AF5697" s="1" t="s">
        <v>77</v>
      </c>
      <c r="AH5697" s="1" t="s">
        <v>125</v>
      </c>
      <c r="AI5697" s="1" t="s">
        <v>106</v>
      </c>
      <c r="AJ5697" s="1" t="s">
        <v>303</v>
      </c>
      <c r="AK5697" s="1" t="s">
        <v>22627</v>
      </c>
      <c r="AL5697" s="1" t="s">
        <v>240</v>
      </c>
      <c r="AM5697" s="2">
        <v>45724.765289351853</v>
      </c>
      <c r="AN5697" s="1" t="s">
        <v>22627</v>
      </c>
      <c r="AO5697" s="1" t="s">
        <v>240</v>
      </c>
      <c r="AP5697" s="1">
        <v>5780086</v>
      </c>
      <c r="AQ5697" s="1" t="s">
        <v>83</v>
      </c>
      <c r="AR5697" s="2">
        <v>45725.951736111114</v>
      </c>
      <c r="AS5697" s="1" t="s">
        <v>84</v>
      </c>
      <c r="AT5697" s="2">
        <v>45724.333333333336</v>
      </c>
      <c r="AU5697" s="1" t="s">
        <v>85</v>
      </c>
      <c r="AV5697" s="1" t="s">
        <v>364</v>
      </c>
      <c r="AW5697" s="1" t="s">
        <v>365</v>
      </c>
      <c r="AX5697" s="1" t="s">
        <v>25141</v>
      </c>
      <c r="AZ5697" s="2">
        <v>45725.951736111114</v>
      </c>
      <c r="BB5697" s="1" t="s">
        <v>3431</v>
      </c>
      <c r="BC5697" s="1" t="s">
        <v>3432</v>
      </c>
      <c r="BD5697" s="1" t="s">
        <v>3433</v>
      </c>
      <c r="BE5697" s="1" t="s">
        <v>22629</v>
      </c>
      <c r="BF5697" s="1" t="s">
        <v>3441</v>
      </c>
    </row>
    <row r="5698" spans="1:58" x14ac:dyDescent="0.35">
      <c r="A5698" s="1">
        <v>3019155</v>
      </c>
      <c r="B5698" s="1" t="s">
        <v>58</v>
      </c>
      <c r="C5698" s="1">
        <v>44138621</v>
      </c>
      <c r="D5698" s="1">
        <v>338409068</v>
      </c>
      <c r="E5698" s="1" t="s">
        <v>59</v>
      </c>
      <c r="F5698" s="1" t="s">
        <v>60</v>
      </c>
      <c r="G5698" s="1" t="s">
        <v>693</v>
      </c>
      <c r="I5698" s="1">
        <v>784124700</v>
      </c>
      <c r="J5698" s="1" t="s">
        <v>7308</v>
      </c>
      <c r="K5698" s="1">
        <v>12</v>
      </c>
      <c r="L5698" s="1" t="s">
        <v>64</v>
      </c>
      <c r="M5698" s="1" t="s">
        <v>65</v>
      </c>
      <c r="N5698" s="2">
        <v>45590.041666666664</v>
      </c>
      <c r="O5698" s="1" t="s">
        <v>66</v>
      </c>
      <c r="Q5698" s="1" t="s">
        <v>67</v>
      </c>
      <c r="R5698" s="2">
        <v>45724.615231481483</v>
      </c>
      <c r="S5698" s="1" t="s">
        <v>1839</v>
      </c>
      <c r="T5698" s="1" t="s">
        <v>100</v>
      </c>
      <c r="U5698" s="1" t="s">
        <v>70</v>
      </c>
      <c r="V5698" s="1" t="s">
        <v>25142</v>
      </c>
      <c r="Y5698" s="1" t="s">
        <v>8075</v>
      </c>
      <c r="Z5698" s="1" t="s">
        <v>2773</v>
      </c>
      <c r="AA5698" s="1" t="s">
        <v>2773</v>
      </c>
      <c r="AB5698" s="1" t="s">
        <v>25143</v>
      </c>
      <c r="AE5698" s="2">
        <v>45725.509976851848</v>
      </c>
      <c r="AF5698" s="1" t="s">
        <v>77</v>
      </c>
      <c r="AH5698" s="1" t="s">
        <v>125</v>
      </c>
      <c r="AI5698" s="1" t="s">
        <v>58</v>
      </c>
      <c r="AJ5698" s="1" t="s">
        <v>126</v>
      </c>
      <c r="AK5698" s="1" t="s">
        <v>25144</v>
      </c>
      <c r="AL5698" s="1" t="s">
        <v>137</v>
      </c>
      <c r="AM5698" s="2">
        <v>45725.510046296295</v>
      </c>
      <c r="AN5698" s="1" t="s">
        <v>25144</v>
      </c>
      <c r="AO5698" s="1" t="s">
        <v>137</v>
      </c>
      <c r="AP5698" s="1">
        <v>5780925</v>
      </c>
      <c r="AQ5698" s="1" t="s">
        <v>83</v>
      </c>
      <c r="AR5698" s="2">
        <v>45725.824108796296</v>
      </c>
      <c r="AS5698" s="1" t="s">
        <v>84</v>
      </c>
      <c r="AT5698" s="2">
        <v>45725.333333333336</v>
      </c>
      <c r="AU5698" s="1" t="s">
        <v>85</v>
      </c>
      <c r="AV5698" s="1" t="s">
        <v>251</v>
      </c>
      <c r="AW5698" s="1" t="s">
        <v>252</v>
      </c>
      <c r="AX5698" s="1" t="s">
        <v>253</v>
      </c>
      <c r="AZ5698" s="2">
        <v>45725.824108796296</v>
      </c>
      <c r="BB5698" s="1" t="s">
        <v>689</v>
      </c>
      <c r="BC5698" s="1" t="s">
        <v>690</v>
      </c>
      <c r="BD5698" s="1" t="s">
        <v>691</v>
      </c>
      <c r="BE5698" s="1" t="s">
        <v>25145</v>
      </c>
      <c r="BF5698" s="1" t="s">
        <v>196</v>
      </c>
    </row>
    <row r="5699" spans="1:58" x14ac:dyDescent="0.35">
      <c r="A5699" s="1">
        <v>3019157</v>
      </c>
      <c r="B5699" s="1" t="s">
        <v>58</v>
      </c>
      <c r="C5699" s="1">
        <v>37666541</v>
      </c>
      <c r="D5699" s="1">
        <v>339576342</v>
      </c>
      <c r="E5699" s="1" t="s">
        <v>59</v>
      </c>
      <c r="F5699" s="1" t="s">
        <v>60</v>
      </c>
      <c r="G5699" s="1" t="s">
        <v>3318</v>
      </c>
      <c r="H5699" s="1" t="s">
        <v>2994</v>
      </c>
      <c r="I5699" s="1">
        <v>776172011</v>
      </c>
      <c r="J5699" s="1" t="s">
        <v>1720</v>
      </c>
      <c r="K5699" s="1">
        <v>14</v>
      </c>
      <c r="L5699" s="1" t="s">
        <v>64</v>
      </c>
      <c r="M5699" s="1" t="s">
        <v>65</v>
      </c>
      <c r="N5699" s="2">
        <v>44805</v>
      </c>
      <c r="O5699" s="1" t="s">
        <v>353</v>
      </c>
      <c r="Q5699" s="1" t="s">
        <v>67</v>
      </c>
      <c r="R5699" s="2">
        <v>45724.615405092591</v>
      </c>
      <c r="S5699" s="1" t="s">
        <v>2754</v>
      </c>
      <c r="T5699" s="1" t="s">
        <v>69</v>
      </c>
      <c r="U5699" s="1" t="s">
        <v>70</v>
      </c>
      <c r="V5699" s="1" t="s">
        <v>25146</v>
      </c>
      <c r="Y5699" s="1" t="s">
        <v>22413</v>
      </c>
      <c r="Z5699" s="1" t="s">
        <v>841</v>
      </c>
      <c r="AA5699" s="1" t="s">
        <v>25147</v>
      </c>
      <c r="AB5699" s="1" t="s">
        <v>124</v>
      </c>
      <c r="AC5699" s="1">
        <v>776172011</v>
      </c>
      <c r="AE5699" s="2">
        <v>45724.615416666667</v>
      </c>
      <c r="AF5699" s="1" t="s">
        <v>77</v>
      </c>
      <c r="AH5699" s="1" t="s">
        <v>125</v>
      </c>
      <c r="AI5699" s="1" t="s">
        <v>79</v>
      </c>
      <c r="AJ5699" s="1" t="s">
        <v>378</v>
      </c>
      <c r="AK5699" s="1" t="s">
        <v>25146</v>
      </c>
      <c r="AL5699" s="1" t="s">
        <v>2754</v>
      </c>
      <c r="AM5699" s="2">
        <v>45724.615451388891</v>
      </c>
      <c r="AN5699" s="1" t="s">
        <v>25146</v>
      </c>
      <c r="AP5699" s="1">
        <v>5779625</v>
      </c>
      <c r="AQ5699" s="1" t="s">
        <v>83</v>
      </c>
      <c r="AR5699" s="2">
        <v>45725.443888888891</v>
      </c>
      <c r="AS5699" s="1" t="s">
        <v>84</v>
      </c>
      <c r="AT5699" s="2">
        <v>45726.333333333336</v>
      </c>
      <c r="AU5699" s="1" t="s">
        <v>85</v>
      </c>
      <c r="AV5699" s="1" t="s">
        <v>1328</v>
      </c>
      <c r="AW5699" s="1" t="s">
        <v>1329</v>
      </c>
      <c r="AX5699" s="1" t="s">
        <v>2972</v>
      </c>
      <c r="AZ5699" s="2">
        <v>45725.443888888891</v>
      </c>
      <c r="BB5699" s="1" t="s">
        <v>1003</v>
      </c>
      <c r="BC5699" s="1" t="s">
        <v>595</v>
      </c>
      <c r="BD5699" s="1" t="s">
        <v>1004</v>
      </c>
      <c r="BE5699" s="1" t="s">
        <v>755</v>
      </c>
      <c r="BF5699" s="1" t="s">
        <v>914</v>
      </c>
    </row>
    <row r="5700" spans="1:58" x14ac:dyDescent="0.35">
      <c r="A5700" s="1">
        <v>3019159</v>
      </c>
      <c r="B5700" s="1" t="s">
        <v>223</v>
      </c>
      <c r="C5700" s="1">
        <v>41304641</v>
      </c>
      <c r="D5700" s="1">
        <v>339706570</v>
      </c>
      <c r="E5700" s="1" t="s">
        <v>59</v>
      </c>
      <c r="F5700" s="1" t="s">
        <v>60</v>
      </c>
      <c r="G5700" s="1" t="s">
        <v>953</v>
      </c>
      <c r="H5700" s="1" t="s">
        <v>7043</v>
      </c>
      <c r="I5700" s="1">
        <v>777267306</v>
      </c>
      <c r="J5700" s="1" t="s">
        <v>4745</v>
      </c>
      <c r="K5700" s="1">
        <v>14</v>
      </c>
      <c r="L5700" s="1" t="s">
        <v>64</v>
      </c>
      <c r="M5700" s="1" t="s">
        <v>65</v>
      </c>
      <c r="N5700" s="2">
        <v>45180</v>
      </c>
      <c r="O5700" s="1" t="s">
        <v>98</v>
      </c>
      <c r="Q5700" s="1" t="s">
        <v>67</v>
      </c>
      <c r="R5700" s="2">
        <v>45724.616053240738</v>
      </c>
      <c r="S5700" s="1" t="s">
        <v>1488</v>
      </c>
      <c r="T5700" s="1" t="s">
        <v>69</v>
      </c>
      <c r="U5700" s="1" t="s">
        <v>385</v>
      </c>
      <c r="V5700" s="1" t="s">
        <v>25148</v>
      </c>
      <c r="Y5700" s="1" t="s">
        <v>6186</v>
      </c>
      <c r="Z5700" s="1" t="s">
        <v>672</v>
      </c>
      <c r="AA5700" s="1" t="s">
        <v>22011</v>
      </c>
      <c r="AB5700" s="1" t="s">
        <v>824</v>
      </c>
      <c r="AE5700" s="2">
        <v>45724.616053240738</v>
      </c>
      <c r="AF5700" s="1" t="s">
        <v>77</v>
      </c>
      <c r="AH5700" s="1" t="s">
        <v>125</v>
      </c>
      <c r="AI5700" s="1" t="s">
        <v>106</v>
      </c>
      <c r="AJ5700" s="1" t="s">
        <v>107</v>
      </c>
      <c r="AK5700" s="1" t="s">
        <v>25148</v>
      </c>
      <c r="AL5700" s="1" t="s">
        <v>1488</v>
      </c>
      <c r="AM5700" s="2">
        <v>45724.616087962961</v>
      </c>
      <c r="AN5700" s="1" t="s">
        <v>25148</v>
      </c>
      <c r="AP5700" s="1">
        <v>5779628</v>
      </c>
      <c r="AQ5700" s="1" t="s">
        <v>83</v>
      </c>
      <c r="AR5700" s="2">
        <v>45725.709803240738</v>
      </c>
      <c r="AS5700" s="1" t="s">
        <v>84</v>
      </c>
      <c r="AT5700" s="2">
        <v>45724.333333333336</v>
      </c>
      <c r="AU5700" s="1" t="s">
        <v>573</v>
      </c>
      <c r="AV5700" s="1" t="s">
        <v>233</v>
      </c>
      <c r="AW5700" s="1" t="s">
        <v>234</v>
      </c>
      <c r="AX5700" s="1" t="s">
        <v>235</v>
      </c>
      <c r="AZ5700" s="2">
        <v>45725.709803240738</v>
      </c>
      <c r="BB5700" s="1" t="s">
        <v>537</v>
      </c>
      <c r="BC5700" s="1" t="s">
        <v>538</v>
      </c>
      <c r="BD5700" s="1" t="s">
        <v>91</v>
      </c>
      <c r="BE5700" s="1" t="s">
        <v>25149</v>
      </c>
      <c r="BF5700" s="1" t="s">
        <v>735</v>
      </c>
    </row>
    <row r="5701" spans="1:58" x14ac:dyDescent="0.35">
      <c r="A5701" s="1">
        <v>3019161</v>
      </c>
      <c r="B5701" s="1" t="s">
        <v>58</v>
      </c>
      <c r="C5701" s="1">
        <v>31272841</v>
      </c>
      <c r="D5701" s="1">
        <v>338241089</v>
      </c>
      <c r="E5701" s="1" t="s">
        <v>59</v>
      </c>
      <c r="F5701" s="1" t="s">
        <v>60</v>
      </c>
      <c r="G5701" s="1" t="s">
        <v>116</v>
      </c>
      <c r="H5701" s="1" t="s">
        <v>25150</v>
      </c>
      <c r="I5701" s="1">
        <v>776386311</v>
      </c>
      <c r="J5701" s="1" t="s">
        <v>576</v>
      </c>
      <c r="K5701" s="1">
        <v>12</v>
      </c>
      <c r="L5701" s="1" t="s">
        <v>2278</v>
      </c>
      <c r="M5701" s="1" t="s">
        <v>65</v>
      </c>
      <c r="N5701" s="2">
        <v>43678</v>
      </c>
      <c r="O5701" s="1" t="s">
        <v>616</v>
      </c>
      <c r="Q5701" s="1" t="s">
        <v>67</v>
      </c>
      <c r="R5701" s="2">
        <v>45724.616574074076</v>
      </c>
      <c r="S5701" s="1" t="s">
        <v>397</v>
      </c>
      <c r="T5701" s="1" t="s">
        <v>69</v>
      </c>
      <c r="U5701" s="1" t="s">
        <v>70</v>
      </c>
      <c r="V5701" s="1" t="s">
        <v>25151</v>
      </c>
      <c r="W5701" s="1" t="s">
        <v>72</v>
      </c>
      <c r="X5701" s="1" t="s">
        <v>73</v>
      </c>
      <c r="Y5701" s="1" t="s">
        <v>1378</v>
      </c>
      <c r="Z5701" s="1" t="s">
        <v>685</v>
      </c>
      <c r="AA5701" s="1" t="s">
        <v>1379</v>
      </c>
      <c r="AB5701" s="1" t="s">
        <v>1379</v>
      </c>
      <c r="AC5701" s="1">
        <v>7672</v>
      </c>
      <c r="AE5701" s="2">
        <v>45724.616585648146</v>
      </c>
      <c r="AF5701" s="1" t="s">
        <v>77</v>
      </c>
      <c r="AH5701" s="1" t="s">
        <v>78</v>
      </c>
      <c r="AI5701" s="1" t="s">
        <v>79</v>
      </c>
      <c r="AJ5701" s="1" t="s">
        <v>283</v>
      </c>
      <c r="AK5701" s="1" t="s">
        <v>11974</v>
      </c>
      <c r="AL5701" s="1" t="s">
        <v>397</v>
      </c>
      <c r="AM5701" s="2">
        <v>45724.616620370369</v>
      </c>
      <c r="AN5701" s="1" t="s">
        <v>11974</v>
      </c>
      <c r="AP5701" s="1">
        <v>5779631</v>
      </c>
      <c r="AQ5701" s="1" t="s">
        <v>83</v>
      </c>
      <c r="AR5701" s="2">
        <v>45725.495729166665</v>
      </c>
      <c r="AS5701" s="1" t="s">
        <v>84</v>
      </c>
      <c r="AT5701" s="2">
        <v>45726.347222222219</v>
      </c>
      <c r="AU5701" s="1" t="s">
        <v>85</v>
      </c>
      <c r="AV5701" s="1" t="s">
        <v>2382</v>
      </c>
      <c r="AW5701" s="1" t="s">
        <v>2383</v>
      </c>
      <c r="AX5701" s="1" t="s">
        <v>2384</v>
      </c>
      <c r="AZ5701" s="2">
        <v>45725.495729166665</v>
      </c>
      <c r="BB5701" s="1" t="s">
        <v>1003</v>
      </c>
      <c r="BC5701" s="1" t="s">
        <v>595</v>
      </c>
      <c r="BD5701" s="1" t="s">
        <v>1004</v>
      </c>
      <c r="BE5701" s="1" t="s">
        <v>25152</v>
      </c>
      <c r="BF5701" s="1" t="s">
        <v>93</v>
      </c>
    </row>
    <row r="5702" spans="1:58" x14ac:dyDescent="0.35">
      <c r="A5702" s="1">
        <v>3019163</v>
      </c>
      <c r="B5702" s="1" t="s">
        <v>58</v>
      </c>
      <c r="C5702" s="1">
        <v>178241</v>
      </c>
      <c r="D5702" s="1">
        <v>338674309</v>
      </c>
      <c r="E5702" s="1" t="s">
        <v>59</v>
      </c>
      <c r="F5702" s="1" t="s">
        <v>60</v>
      </c>
      <c r="G5702" s="1" t="s">
        <v>769</v>
      </c>
      <c r="H5702" s="1" t="s">
        <v>6527</v>
      </c>
      <c r="I5702" s="1">
        <v>772478937</v>
      </c>
      <c r="J5702" s="1" t="s">
        <v>20210</v>
      </c>
      <c r="K5702" s="1">
        <v>12</v>
      </c>
      <c r="L5702" s="1" t="s">
        <v>244</v>
      </c>
      <c r="M5702" s="1" t="s">
        <v>65</v>
      </c>
      <c r="N5702" s="2">
        <v>44201.687511574077</v>
      </c>
      <c r="O5702" s="1" t="s">
        <v>1087</v>
      </c>
      <c r="Q5702" s="1" t="s">
        <v>67</v>
      </c>
      <c r="R5702" s="2">
        <v>45724.6172337963</v>
      </c>
      <c r="S5702" s="1" t="s">
        <v>838</v>
      </c>
      <c r="T5702" s="1" t="s">
        <v>69</v>
      </c>
      <c r="U5702" s="1" t="s">
        <v>70</v>
      </c>
      <c r="V5702" s="1" t="s">
        <v>25153</v>
      </c>
      <c r="W5702" s="1" t="s">
        <v>72</v>
      </c>
      <c r="X5702" s="1" t="s">
        <v>183</v>
      </c>
      <c r="Y5702" s="1" t="s">
        <v>545</v>
      </c>
      <c r="Z5702" s="1" t="s">
        <v>546</v>
      </c>
      <c r="AA5702" s="1" t="s">
        <v>5323</v>
      </c>
      <c r="AB5702" s="1" t="s">
        <v>124</v>
      </c>
      <c r="AC5702" s="1">
        <v>31</v>
      </c>
      <c r="AE5702" s="2">
        <v>45725.486030092594</v>
      </c>
      <c r="AF5702" s="1" t="s">
        <v>77</v>
      </c>
      <c r="AH5702" s="1" t="s">
        <v>125</v>
      </c>
      <c r="AI5702" s="1" t="s">
        <v>58</v>
      </c>
      <c r="AJ5702" s="1" t="s">
        <v>126</v>
      </c>
      <c r="AK5702" s="1" t="s">
        <v>25154</v>
      </c>
      <c r="AL5702" s="1" t="s">
        <v>431</v>
      </c>
      <c r="AM5702" s="2">
        <v>45725.48609953704</v>
      </c>
      <c r="AN5702" s="1" t="s">
        <v>25154</v>
      </c>
      <c r="AO5702" s="1" t="s">
        <v>431</v>
      </c>
      <c r="AP5702" s="1">
        <v>5780863</v>
      </c>
      <c r="AQ5702" s="1" t="s">
        <v>83</v>
      </c>
      <c r="AR5702" s="2">
        <v>45725.600243055553</v>
      </c>
      <c r="AS5702" s="1" t="s">
        <v>84</v>
      </c>
      <c r="AT5702" s="2">
        <v>45725.333333333336</v>
      </c>
      <c r="AU5702" s="1" t="s">
        <v>85</v>
      </c>
      <c r="AV5702" s="1" t="s">
        <v>189</v>
      </c>
      <c r="AW5702" s="1" t="s">
        <v>190</v>
      </c>
      <c r="AX5702" s="1" t="s">
        <v>191</v>
      </c>
      <c r="AZ5702" s="2">
        <v>45725.600243055553</v>
      </c>
      <c r="BB5702" s="1" t="s">
        <v>551</v>
      </c>
      <c r="BC5702" s="1" t="s">
        <v>552</v>
      </c>
      <c r="BD5702" s="1" t="s">
        <v>553</v>
      </c>
      <c r="BE5702" s="1" t="s">
        <v>597</v>
      </c>
      <c r="BF5702" s="1" t="s">
        <v>598</v>
      </c>
    </row>
    <row r="5703" spans="1:58" x14ac:dyDescent="0.35">
      <c r="A5703" s="1">
        <v>3019165</v>
      </c>
      <c r="B5703" s="1" t="s">
        <v>58</v>
      </c>
      <c r="C5703" s="1">
        <v>35342441</v>
      </c>
      <c r="D5703" s="1">
        <v>338678762</v>
      </c>
      <c r="E5703" s="1" t="s">
        <v>59</v>
      </c>
      <c r="F5703" s="1" t="s">
        <v>60</v>
      </c>
      <c r="G5703" s="1" t="s">
        <v>25155</v>
      </c>
      <c r="H5703" s="1" t="s">
        <v>25156</v>
      </c>
      <c r="I5703" s="1">
        <v>776334827</v>
      </c>
      <c r="J5703" s="1" t="s">
        <v>531</v>
      </c>
      <c r="K5703" s="1">
        <v>12</v>
      </c>
      <c r="L5703" s="1" t="s">
        <v>64</v>
      </c>
      <c r="M5703" s="1" t="s">
        <v>65</v>
      </c>
      <c r="N5703" s="2">
        <v>45170</v>
      </c>
      <c r="O5703" s="1" t="s">
        <v>180</v>
      </c>
      <c r="Q5703" s="1" t="s">
        <v>67</v>
      </c>
      <c r="R5703" s="2">
        <v>45724.617997685185</v>
      </c>
      <c r="S5703" s="1" t="s">
        <v>694</v>
      </c>
      <c r="T5703" s="1" t="s">
        <v>69</v>
      </c>
      <c r="U5703" s="1" t="s">
        <v>70</v>
      </c>
      <c r="V5703" s="1" t="s">
        <v>25157</v>
      </c>
      <c r="W5703" s="1" t="s">
        <v>72</v>
      </c>
      <c r="X5703" s="1" t="s">
        <v>183</v>
      </c>
      <c r="Y5703" s="1" t="s">
        <v>6948</v>
      </c>
      <c r="Z5703" s="1" t="s">
        <v>75</v>
      </c>
      <c r="AA5703" s="1" t="s">
        <v>2713</v>
      </c>
      <c r="AB5703" s="1" t="s">
        <v>124</v>
      </c>
      <c r="AE5703" s="2">
        <v>45724.617997685185</v>
      </c>
      <c r="AF5703" s="1" t="s">
        <v>77</v>
      </c>
      <c r="AH5703" s="1" t="s">
        <v>125</v>
      </c>
      <c r="AI5703" s="1" t="s">
        <v>79</v>
      </c>
      <c r="AJ5703" s="1" t="s">
        <v>378</v>
      </c>
      <c r="AK5703" s="1" t="s">
        <v>699</v>
      </c>
      <c r="AL5703" s="1" t="s">
        <v>694</v>
      </c>
      <c r="AM5703" s="2">
        <v>45724.618043981478</v>
      </c>
      <c r="AN5703" s="1" t="s">
        <v>699</v>
      </c>
      <c r="AP5703" s="1">
        <v>5779642</v>
      </c>
      <c r="AQ5703" s="1" t="s">
        <v>83</v>
      </c>
      <c r="AR5703" s="2">
        <v>45724.713194444441</v>
      </c>
      <c r="AS5703" s="1" t="s">
        <v>84</v>
      </c>
      <c r="AT5703" s="2">
        <v>45726.333333333336</v>
      </c>
      <c r="AU5703" s="1" t="s">
        <v>85</v>
      </c>
      <c r="AV5703" s="1" t="s">
        <v>480</v>
      </c>
      <c r="AW5703" s="1" t="s">
        <v>481</v>
      </c>
      <c r="AX5703" s="1" t="s">
        <v>482</v>
      </c>
      <c r="AZ5703" s="2">
        <v>45724.713194444441</v>
      </c>
      <c r="BB5703" s="1" t="s">
        <v>551</v>
      </c>
      <c r="BC5703" s="1" t="s">
        <v>552</v>
      </c>
      <c r="BD5703" s="1" t="s">
        <v>553</v>
      </c>
      <c r="BE5703" s="1" t="s">
        <v>7575</v>
      </c>
      <c r="BF5703" s="1" t="s">
        <v>196</v>
      </c>
    </row>
    <row r="5704" spans="1:58" x14ac:dyDescent="0.35">
      <c r="A5704" s="1">
        <v>3019166</v>
      </c>
      <c r="B5704" s="1" t="s">
        <v>58</v>
      </c>
      <c r="C5704" s="1">
        <v>43788491</v>
      </c>
      <c r="D5704" s="1">
        <v>339021650</v>
      </c>
      <c r="E5704" s="1" t="s">
        <v>59</v>
      </c>
      <c r="F5704" s="1" t="s">
        <v>60</v>
      </c>
      <c r="G5704" s="1" t="s">
        <v>1177</v>
      </c>
      <c r="H5704" s="1" t="s">
        <v>117</v>
      </c>
      <c r="I5704" s="1">
        <v>772069992</v>
      </c>
      <c r="J5704" s="1" t="s">
        <v>7692</v>
      </c>
      <c r="K5704" s="1">
        <v>14</v>
      </c>
      <c r="L5704" s="1" t="s">
        <v>64</v>
      </c>
      <c r="M5704" s="1" t="s">
        <v>65</v>
      </c>
      <c r="N5704" s="2">
        <v>45507.458333333336</v>
      </c>
      <c r="O5704" s="1" t="s">
        <v>66</v>
      </c>
      <c r="Q5704" s="1" t="s">
        <v>67</v>
      </c>
      <c r="R5704" s="2">
        <v>45724.618067129632</v>
      </c>
      <c r="S5704" s="1" t="s">
        <v>1839</v>
      </c>
      <c r="T5704" s="1" t="s">
        <v>100</v>
      </c>
      <c r="U5704" s="1" t="s">
        <v>70</v>
      </c>
      <c r="V5704" s="1" t="s">
        <v>25158</v>
      </c>
      <c r="W5704" s="1" t="s">
        <v>143</v>
      </c>
      <c r="X5704" s="1" t="s">
        <v>143</v>
      </c>
      <c r="Y5704" s="1" t="s">
        <v>144</v>
      </c>
      <c r="Z5704" s="1" t="s">
        <v>145</v>
      </c>
      <c r="AA5704" s="1" t="s">
        <v>12027</v>
      </c>
      <c r="AB5704" s="1" t="s">
        <v>124</v>
      </c>
      <c r="AE5704" s="2">
        <v>45724.618078703701</v>
      </c>
      <c r="AF5704" s="1" t="s">
        <v>77</v>
      </c>
      <c r="AH5704" s="1" t="s">
        <v>78</v>
      </c>
      <c r="AI5704" s="1" t="s">
        <v>79</v>
      </c>
      <c r="AJ5704" s="1" t="s">
        <v>283</v>
      </c>
      <c r="AK5704" s="1" t="s">
        <v>25158</v>
      </c>
      <c r="AL5704" s="1" t="s">
        <v>1839</v>
      </c>
      <c r="AM5704" s="2">
        <v>45724.618101851855</v>
      </c>
      <c r="AN5704" s="1" t="s">
        <v>25158</v>
      </c>
      <c r="AP5704" s="1">
        <v>5779643</v>
      </c>
      <c r="AQ5704" s="1" t="s">
        <v>83</v>
      </c>
      <c r="AR5704" s="2">
        <v>45725.51190972222</v>
      </c>
      <c r="AS5704" s="1" t="s">
        <v>84</v>
      </c>
      <c r="AT5704" s="2">
        <v>45726.333333333336</v>
      </c>
      <c r="AU5704" s="1" t="s">
        <v>85</v>
      </c>
      <c r="AV5704" s="1" t="s">
        <v>149</v>
      </c>
      <c r="AW5704" s="1" t="s">
        <v>150</v>
      </c>
      <c r="AX5704" s="1" t="s">
        <v>516</v>
      </c>
      <c r="AZ5704" s="2">
        <v>45725.51190972222</v>
      </c>
      <c r="BB5704" s="1" t="s">
        <v>89</v>
      </c>
      <c r="BC5704" s="1" t="s">
        <v>90</v>
      </c>
      <c r="BD5704" s="1" t="s">
        <v>91</v>
      </c>
      <c r="BE5704" s="1" t="s">
        <v>8202</v>
      </c>
      <c r="BF5704" s="1" t="s">
        <v>914</v>
      </c>
    </row>
    <row r="5705" spans="1:58" x14ac:dyDescent="0.35">
      <c r="A5705" s="1">
        <v>3019167</v>
      </c>
      <c r="B5705" s="1" t="s">
        <v>58</v>
      </c>
      <c r="C5705" s="1">
        <v>40633201</v>
      </c>
      <c r="D5705" s="1">
        <v>338574955</v>
      </c>
      <c r="E5705" s="1" t="s">
        <v>59</v>
      </c>
      <c r="F5705" s="1" t="s">
        <v>60</v>
      </c>
      <c r="G5705" s="1" t="s">
        <v>2268</v>
      </c>
      <c r="H5705" s="1" t="s">
        <v>10514</v>
      </c>
      <c r="I5705" s="1">
        <v>786083509</v>
      </c>
      <c r="J5705" s="1" t="s">
        <v>908</v>
      </c>
      <c r="K5705" s="1">
        <v>12</v>
      </c>
      <c r="L5705" s="1" t="s">
        <v>64</v>
      </c>
      <c r="M5705" s="1" t="s">
        <v>65</v>
      </c>
      <c r="N5705" s="2">
        <v>45393.782685185186</v>
      </c>
      <c r="O5705" s="1" t="s">
        <v>66</v>
      </c>
      <c r="Q5705" s="1" t="s">
        <v>67</v>
      </c>
      <c r="R5705" s="2">
        <v>45724.618287037039</v>
      </c>
      <c r="S5705" s="1" t="s">
        <v>1097</v>
      </c>
      <c r="T5705" s="1" t="s">
        <v>100</v>
      </c>
      <c r="U5705" s="1" t="s">
        <v>70</v>
      </c>
      <c r="V5705" s="1" t="s">
        <v>25159</v>
      </c>
      <c r="W5705" s="1" t="s">
        <v>653</v>
      </c>
      <c r="X5705" s="1" t="s">
        <v>654</v>
      </c>
      <c r="Y5705" s="1" t="s">
        <v>16177</v>
      </c>
      <c r="Z5705" s="1" t="s">
        <v>2085</v>
      </c>
      <c r="AA5705" s="1" t="s">
        <v>11445</v>
      </c>
      <c r="AB5705" s="1" t="s">
        <v>4444</v>
      </c>
      <c r="AE5705" s="2">
        <v>45724.618298611109</v>
      </c>
      <c r="AF5705" s="1" t="s">
        <v>77</v>
      </c>
      <c r="AH5705" s="1" t="s">
        <v>78</v>
      </c>
      <c r="AI5705" s="1" t="s">
        <v>79</v>
      </c>
      <c r="AJ5705" s="1" t="s">
        <v>378</v>
      </c>
      <c r="AK5705" s="1" t="s">
        <v>25160</v>
      </c>
      <c r="AL5705" s="1" t="s">
        <v>1097</v>
      </c>
      <c r="AM5705" s="2">
        <v>45724.618321759262</v>
      </c>
      <c r="AN5705" s="1" t="s">
        <v>25160</v>
      </c>
      <c r="AP5705" s="1">
        <v>5779648</v>
      </c>
      <c r="AQ5705" s="1" t="s">
        <v>83</v>
      </c>
      <c r="AR5705" s="2">
        <v>45725.768101851849</v>
      </c>
      <c r="AS5705" s="1" t="s">
        <v>84</v>
      </c>
      <c r="AT5705" s="2">
        <v>45726.333333333336</v>
      </c>
      <c r="AU5705" s="1" t="s">
        <v>85</v>
      </c>
      <c r="AV5705" s="1" t="s">
        <v>608</v>
      </c>
      <c r="AW5705" s="1" t="s">
        <v>609</v>
      </c>
      <c r="AX5705" s="1" t="s">
        <v>2947</v>
      </c>
      <c r="AZ5705" s="2">
        <v>45725.768101851849</v>
      </c>
      <c r="BB5705" s="1" t="s">
        <v>152</v>
      </c>
      <c r="BC5705" s="1" t="s">
        <v>153</v>
      </c>
      <c r="BD5705" s="1" t="s">
        <v>154</v>
      </c>
      <c r="BE5705" s="1" t="s">
        <v>2544</v>
      </c>
      <c r="BF5705" s="1" t="s">
        <v>657</v>
      </c>
    </row>
    <row r="5706" spans="1:58" x14ac:dyDescent="0.35">
      <c r="A5706" s="1">
        <v>3019168</v>
      </c>
      <c r="B5706" s="1" t="s">
        <v>58</v>
      </c>
      <c r="C5706" s="1">
        <v>41389951</v>
      </c>
      <c r="D5706" s="1">
        <v>338049502</v>
      </c>
      <c r="E5706" s="1" t="s">
        <v>59</v>
      </c>
      <c r="F5706" s="1" t="s">
        <v>60</v>
      </c>
      <c r="G5706" s="1" t="s">
        <v>1539</v>
      </c>
      <c r="H5706" s="1" t="s">
        <v>25161</v>
      </c>
      <c r="I5706" s="1">
        <v>774956999</v>
      </c>
      <c r="J5706" s="1" t="s">
        <v>8437</v>
      </c>
      <c r="K5706" s="1">
        <v>17</v>
      </c>
      <c r="L5706" s="1" t="s">
        <v>64</v>
      </c>
      <c r="M5706" s="1" t="s">
        <v>65</v>
      </c>
      <c r="N5706" s="2">
        <v>45514.5</v>
      </c>
      <c r="O5706" s="1" t="s">
        <v>66</v>
      </c>
      <c r="Q5706" s="1" t="s">
        <v>67</v>
      </c>
      <c r="R5706" s="2">
        <v>45724.619641203702</v>
      </c>
      <c r="S5706" s="1" t="s">
        <v>2221</v>
      </c>
      <c r="T5706" s="1" t="s">
        <v>1021</v>
      </c>
      <c r="U5706" s="1" t="s">
        <v>863</v>
      </c>
      <c r="V5706" s="1" t="s">
        <v>25162</v>
      </c>
      <c r="W5706" s="1" t="s">
        <v>653</v>
      </c>
      <c r="X5706" s="1" t="s">
        <v>654</v>
      </c>
      <c r="Y5706" s="1" t="s">
        <v>3733</v>
      </c>
      <c r="Z5706" s="1" t="s">
        <v>944</v>
      </c>
      <c r="AA5706" s="1" t="s">
        <v>2945</v>
      </c>
      <c r="AB5706" s="1" t="s">
        <v>25163</v>
      </c>
      <c r="AC5706" s="1">
        <v>1</v>
      </c>
      <c r="AE5706" s="2">
        <v>45724.619652777779</v>
      </c>
      <c r="AF5706" s="1" t="s">
        <v>77</v>
      </c>
      <c r="AH5706" s="1" t="s">
        <v>125</v>
      </c>
      <c r="AI5706" s="1" t="s">
        <v>79</v>
      </c>
      <c r="AJ5706" s="1" t="s">
        <v>283</v>
      </c>
      <c r="AK5706" s="1" t="s">
        <v>1423</v>
      </c>
      <c r="AL5706" s="1" t="s">
        <v>2221</v>
      </c>
      <c r="AM5706" s="2">
        <v>45724.619687500002</v>
      </c>
      <c r="AN5706" s="1" t="s">
        <v>1423</v>
      </c>
      <c r="AP5706" s="1">
        <v>5779652</v>
      </c>
      <c r="AQ5706" s="1" t="s">
        <v>83</v>
      </c>
      <c r="AR5706" s="2">
        <v>45725.573113425926</v>
      </c>
      <c r="AS5706" s="1" t="s">
        <v>84</v>
      </c>
      <c r="AT5706" s="2">
        <v>45726.333333333336</v>
      </c>
      <c r="AU5706" s="1" t="s">
        <v>85</v>
      </c>
      <c r="AV5706" s="1" t="s">
        <v>608</v>
      </c>
      <c r="AW5706" s="1" t="s">
        <v>609</v>
      </c>
      <c r="AX5706" s="1" t="s">
        <v>4811</v>
      </c>
      <c r="AZ5706" s="2">
        <v>45725.573113425926</v>
      </c>
      <c r="BB5706" s="1" t="s">
        <v>9933</v>
      </c>
      <c r="BC5706" s="1" t="s">
        <v>872</v>
      </c>
      <c r="BD5706" s="1" t="s">
        <v>9934</v>
      </c>
      <c r="BE5706" s="1" t="s">
        <v>20897</v>
      </c>
      <c r="BF5706" s="1" t="s">
        <v>349</v>
      </c>
    </row>
    <row r="5707" spans="1:58" x14ac:dyDescent="0.35">
      <c r="A5707" s="1">
        <v>3019170</v>
      </c>
      <c r="B5707" s="1" t="s">
        <v>58</v>
      </c>
      <c r="C5707" s="1">
        <v>42728881</v>
      </c>
      <c r="D5707" s="1">
        <v>338426872</v>
      </c>
      <c r="E5707" s="1" t="s">
        <v>59</v>
      </c>
      <c r="F5707" s="1" t="s">
        <v>60</v>
      </c>
      <c r="G5707" s="1" t="s">
        <v>25164</v>
      </c>
      <c r="I5707" s="1">
        <v>771210438</v>
      </c>
      <c r="J5707" s="1" t="s">
        <v>25165</v>
      </c>
      <c r="K5707" s="1">
        <v>12</v>
      </c>
      <c r="L5707" s="1" t="s">
        <v>64</v>
      </c>
      <c r="M5707" s="1" t="s">
        <v>65</v>
      </c>
      <c r="N5707" s="2">
        <v>45352.668900462966</v>
      </c>
      <c r="O5707" s="1" t="s">
        <v>353</v>
      </c>
      <c r="Q5707" s="1" t="s">
        <v>67</v>
      </c>
      <c r="R5707" s="2">
        <v>45724.620810185188</v>
      </c>
      <c r="S5707" s="1" t="s">
        <v>1432</v>
      </c>
      <c r="T5707" s="1" t="s">
        <v>783</v>
      </c>
      <c r="U5707" s="1" t="s">
        <v>70</v>
      </c>
      <c r="V5707" s="1" t="s">
        <v>25166</v>
      </c>
      <c r="Y5707" s="1" t="s">
        <v>8075</v>
      </c>
      <c r="Z5707" s="1" t="s">
        <v>11155</v>
      </c>
      <c r="AA5707" s="1" t="s">
        <v>11156</v>
      </c>
      <c r="AB5707" s="1" t="s">
        <v>124</v>
      </c>
      <c r="AE5707" s="2">
        <v>45725.508692129632</v>
      </c>
      <c r="AF5707" s="1" t="s">
        <v>77</v>
      </c>
      <c r="AH5707" s="1" t="s">
        <v>125</v>
      </c>
      <c r="AI5707" s="1" t="s">
        <v>58</v>
      </c>
      <c r="AJ5707" s="1" t="s">
        <v>126</v>
      </c>
      <c r="AK5707" s="1" t="s">
        <v>25144</v>
      </c>
      <c r="AL5707" s="1" t="s">
        <v>137</v>
      </c>
      <c r="AM5707" s="2">
        <v>45725.508761574078</v>
      </c>
      <c r="AN5707" s="1" t="s">
        <v>25144</v>
      </c>
      <c r="AO5707" s="1" t="s">
        <v>137</v>
      </c>
      <c r="AP5707" s="1">
        <v>5780923</v>
      </c>
      <c r="AQ5707" s="1" t="s">
        <v>83</v>
      </c>
      <c r="AR5707" s="2">
        <v>45725.82576388889</v>
      </c>
      <c r="AS5707" s="1" t="s">
        <v>84</v>
      </c>
      <c r="AT5707" s="2">
        <v>45725.333333333336</v>
      </c>
      <c r="AU5707" s="1" t="s">
        <v>85</v>
      </c>
      <c r="AV5707" s="1" t="s">
        <v>251</v>
      </c>
      <c r="AW5707" s="1" t="s">
        <v>252</v>
      </c>
      <c r="AX5707" s="1" t="s">
        <v>253</v>
      </c>
      <c r="AZ5707" s="2">
        <v>45725.82576388889</v>
      </c>
      <c r="BB5707" s="1" t="s">
        <v>689</v>
      </c>
      <c r="BC5707" s="1" t="s">
        <v>690</v>
      </c>
      <c r="BD5707" s="1" t="s">
        <v>691</v>
      </c>
      <c r="BE5707" s="1" t="s">
        <v>25167</v>
      </c>
      <c r="BF5707" s="1" t="s">
        <v>196</v>
      </c>
    </row>
    <row r="5708" spans="1:58" x14ac:dyDescent="0.35">
      <c r="A5708" s="1">
        <v>3019171</v>
      </c>
      <c r="B5708" s="1" t="s">
        <v>58</v>
      </c>
      <c r="C5708" s="1">
        <v>37486141</v>
      </c>
      <c r="D5708" s="1">
        <v>338243649</v>
      </c>
      <c r="E5708" s="1" t="s">
        <v>59</v>
      </c>
      <c r="F5708" s="1" t="s">
        <v>60</v>
      </c>
      <c r="G5708" s="1" t="s">
        <v>1539</v>
      </c>
      <c r="H5708" s="1" t="s">
        <v>382</v>
      </c>
      <c r="I5708" s="1">
        <v>787915879</v>
      </c>
      <c r="J5708" s="1" t="s">
        <v>118</v>
      </c>
      <c r="K5708" s="1">
        <v>12</v>
      </c>
      <c r="L5708" s="1" t="s">
        <v>64</v>
      </c>
      <c r="M5708" s="1" t="s">
        <v>65</v>
      </c>
      <c r="N5708" s="2">
        <v>45157</v>
      </c>
      <c r="O5708" s="1" t="s">
        <v>180</v>
      </c>
      <c r="Q5708" s="1" t="s">
        <v>67</v>
      </c>
      <c r="R5708" s="2">
        <v>45724.621030092596</v>
      </c>
      <c r="S5708" s="1" t="s">
        <v>3349</v>
      </c>
      <c r="T5708" s="1" t="s">
        <v>69</v>
      </c>
      <c r="U5708" s="1" t="s">
        <v>70</v>
      </c>
      <c r="V5708" s="1" t="s">
        <v>20868</v>
      </c>
      <c r="W5708" s="1" t="s">
        <v>72</v>
      </c>
      <c r="X5708" s="1" t="s">
        <v>183</v>
      </c>
      <c r="Y5708" s="1" t="s">
        <v>6948</v>
      </c>
      <c r="Z5708" s="1" t="s">
        <v>12083</v>
      </c>
      <c r="AA5708" s="1" t="s">
        <v>25168</v>
      </c>
      <c r="AB5708" s="1" t="s">
        <v>25169</v>
      </c>
      <c r="AE5708" s="2">
        <v>45724.621041666665</v>
      </c>
      <c r="AF5708" s="1" t="s">
        <v>77</v>
      </c>
      <c r="AH5708" s="1" t="s">
        <v>78</v>
      </c>
      <c r="AI5708" s="1" t="s">
        <v>79</v>
      </c>
      <c r="AJ5708" s="1" t="s">
        <v>378</v>
      </c>
      <c r="AK5708" s="1" t="s">
        <v>20868</v>
      </c>
      <c r="AL5708" s="1" t="s">
        <v>3349</v>
      </c>
      <c r="AM5708" s="2">
        <v>45724.621076388888</v>
      </c>
      <c r="AN5708" s="1" t="s">
        <v>20868</v>
      </c>
      <c r="AP5708" s="1">
        <v>5779654</v>
      </c>
      <c r="AQ5708" s="1" t="s">
        <v>83</v>
      </c>
      <c r="AR5708" s="2">
        <v>45724.714791666665</v>
      </c>
      <c r="AS5708" s="1" t="s">
        <v>84</v>
      </c>
      <c r="AT5708" s="2">
        <v>45726.333333333336</v>
      </c>
      <c r="AU5708" s="1" t="s">
        <v>85</v>
      </c>
      <c r="AV5708" s="1" t="s">
        <v>480</v>
      </c>
      <c r="AW5708" s="1" t="s">
        <v>481</v>
      </c>
      <c r="AX5708" s="1" t="s">
        <v>1691</v>
      </c>
      <c r="AZ5708" s="2">
        <v>45724.714791666665</v>
      </c>
      <c r="BB5708" s="1" t="s">
        <v>551</v>
      </c>
      <c r="BC5708" s="1" t="s">
        <v>552</v>
      </c>
      <c r="BD5708" s="1" t="s">
        <v>553</v>
      </c>
      <c r="BE5708" s="1" t="s">
        <v>7575</v>
      </c>
      <c r="BF5708" s="1" t="s">
        <v>196</v>
      </c>
    </row>
    <row r="5709" spans="1:58" x14ac:dyDescent="0.35">
      <c r="A5709" s="1">
        <v>3019172</v>
      </c>
      <c r="B5709" s="1" t="s">
        <v>223</v>
      </c>
      <c r="C5709" s="1">
        <v>36981431</v>
      </c>
      <c r="D5709" s="1">
        <v>339711791</v>
      </c>
      <c r="E5709" s="1" t="s">
        <v>59</v>
      </c>
      <c r="F5709" s="1" t="s">
        <v>60</v>
      </c>
      <c r="G5709" s="1" t="s">
        <v>769</v>
      </c>
      <c r="H5709" s="1" t="s">
        <v>96</v>
      </c>
      <c r="I5709" s="1">
        <v>771258411</v>
      </c>
      <c r="J5709" s="1" t="s">
        <v>25170</v>
      </c>
      <c r="K5709" s="1">
        <v>14</v>
      </c>
      <c r="L5709" s="1" t="s">
        <v>64</v>
      </c>
      <c r="M5709" s="1" t="s">
        <v>65</v>
      </c>
      <c r="N5709" s="2">
        <v>44230.8125</v>
      </c>
      <c r="O5709" s="1" t="s">
        <v>98</v>
      </c>
      <c r="Q5709" s="1" t="s">
        <v>67</v>
      </c>
      <c r="R5709" s="2">
        <v>45724.621458333335</v>
      </c>
      <c r="S5709" s="1" t="s">
        <v>3578</v>
      </c>
      <c r="T5709" s="1" t="s">
        <v>100</v>
      </c>
      <c r="U5709" s="1" t="s">
        <v>603</v>
      </c>
      <c r="V5709" s="1" t="s">
        <v>25171</v>
      </c>
      <c r="W5709" s="1" t="s">
        <v>298</v>
      </c>
      <c r="X5709" s="1" t="s">
        <v>298</v>
      </c>
      <c r="Y5709" s="1" t="s">
        <v>5205</v>
      </c>
      <c r="Z5709" s="1" t="s">
        <v>929</v>
      </c>
      <c r="AA5709" s="1" t="s">
        <v>930</v>
      </c>
      <c r="AB5709" s="1" t="s">
        <v>930</v>
      </c>
      <c r="AE5709" s="2">
        <v>45724.621469907404</v>
      </c>
      <c r="AF5709" s="1" t="s">
        <v>77</v>
      </c>
      <c r="AH5709" s="1" t="s">
        <v>125</v>
      </c>
      <c r="AI5709" s="1" t="s">
        <v>106</v>
      </c>
      <c r="AJ5709" s="1" t="s">
        <v>107</v>
      </c>
      <c r="AK5709" s="1" t="s">
        <v>25172</v>
      </c>
      <c r="AL5709" s="1" t="s">
        <v>3578</v>
      </c>
      <c r="AM5709" s="2">
        <v>45724.621504629627</v>
      </c>
      <c r="AN5709" s="1" t="s">
        <v>25172</v>
      </c>
      <c r="AP5709" s="1">
        <v>5779655</v>
      </c>
      <c r="AQ5709" s="1" t="s">
        <v>83</v>
      </c>
      <c r="AR5709" s="2">
        <v>45725.639456018522</v>
      </c>
      <c r="AS5709" s="1" t="s">
        <v>84</v>
      </c>
      <c r="AT5709" s="2">
        <v>45726.333333333336</v>
      </c>
      <c r="AU5709" s="1" t="s">
        <v>85</v>
      </c>
      <c r="AV5709" s="1" t="s">
        <v>4129</v>
      </c>
      <c r="AW5709" s="1" t="s">
        <v>4130</v>
      </c>
      <c r="AX5709" s="1" t="s">
        <v>7926</v>
      </c>
      <c r="AZ5709" s="2">
        <v>45725.639456018522</v>
      </c>
      <c r="BB5709" s="1" t="s">
        <v>2641</v>
      </c>
      <c r="BC5709" s="1" t="s">
        <v>1200</v>
      </c>
      <c r="BD5709" s="1" t="s">
        <v>2642</v>
      </c>
      <c r="BE5709" s="1" t="s">
        <v>25173</v>
      </c>
      <c r="BF5709" s="1" t="s">
        <v>937</v>
      </c>
    </row>
    <row r="5710" spans="1:58" x14ac:dyDescent="0.35">
      <c r="A5710" s="1">
        <v>3019173</v>
      </c>
      <c r="B5710" s="1" t="s">
        <v>223</v>
      </c>
      <c r="C5710" s="1">
        <v>31286891</v>
      </c>
      <c r="D5710" s="1">
        <v>338400093</v>
      </c>
      <c r="E5710" s="1" t="s">
        <v>59</v>
      </c>
      <c r="F5710" s="1" t="s">
        <v>60</v>
      </c>
      <c r="G5710" s="1" t="s">
        <v>61</v>
      </c>
      <c r="H5710" s="1" t="s">
        <v>25174</v>
      </c>
      <c r="I5710" s="1">
        <v>774264971</v>
      </c>
      <c r="J5710" s="1" t="s">
        <v>15503</v>
      </c>
      <c r="K5710" s="1">
        <v>13</v>
      </c>
      <c r="L5710" s="1" t="s">
        <v>64</v>
      </c>
      <c r="M5710" s="1" t="s">
        <v>65</v>
      </c>
      <c r="N5710" s="2">
        <v>45691.46597222222</v>
      </c>
      <c r="O5710" s="1" t="s">
        <v>497</v>
      </c>
      <c r="Q5710" s="1" t="s">
        <v>67</v>
      </c>
      <c r="R5710" s="2">
        <v>45724.621539351851</v>
      </c>
      <c r="S5710" s="1" t="s">
        <v>2780</v>
      </c>
      <c r="T5710" s="1" t="s">
        <v>69</v>
      </c>
      <c r="U5710" s="1" t="s">
        <v>120</v>
      </c>
      <c r="V5710" s="1" t="s">
        <v>25175</v>
      </c>
      <c r="W5710" s="1" t="s">
        <v>162</v>
      </c>
      <c r="X5710" s="1" t="s">
        <v>163</v>
      </c>
      <c r="Y5710" s="1" t="s">
        <v>8860</v>
      </c>
      <c r="Z5710" s="1" t="s">
        <v>165</v>
      </c>
      <c r="AA5710" s="1" t="s">
        <v>165</v>
      </c>
      <c r="AB5710" s="1" t="s">
        <v>124</v>
      </c>
      <c r="AE5710" s="2">
        <v>45724.621550925927</v>
      </c>
      <c r="AF5710" s="1" t="s">
        <v>77</v>
      </c>
      <c r="AH5710" s="1" t="s">
        <v>125</v>
      </c>
      <c r="AI5710" s="1" t="s">
        <v>360</v>
      </c>
      <c r="AJ5710" s="1" t="s">
        <v>107</v>
      </c>
      <c r="AK5710" s="1" t="e">
        <f>---keurgui max  IP -- cli A une ABSENCE de tonalite -- tel brancher au MODEM -- MODEM synchro -- mo</f>
        <v>#NAME?</v>
      </c>
      <c r="AL5710" s="1" t="s">
        <v>2780</v>
      </c>
      <c r="AM5710" s="2">
        <v>45724.62158564815</v>
      </c>
      <c r="AN5710" s="1" t="e">
        <f>---keurgui max  IP -- cli A une ABSENCE de tonalite -- tel brancher au MODEM -- MODEM synchro -- mo</f>
        <v>#NAME?</v>
      </c>
      <c r="AP5710" s="1">
        <v>5779656</v>
      </c>
      <c r="AQ5710" s="1" t="s">
        <v>83</v>
      </c>
      <c r="AR5710" s="2">
        <v>45725.554872685185</v>
      </c>
      <c r="AS5710" s="1" t="s">
        <v>84</v>
      </c>
      <c r="AT5710" s="2">
        <v>45726.333333333336</v>
      </c>
      <c r="AU5710" s="1" t="s">
        <v>85</v>
      </c>
      <c r="AV5710" s="1" t="s">
        <v>169</v>
      </c>
      <c r="AW5710" s="1" t="s">
        <v>170</v>
      </c>
      <c r="AX5710" s="1" t="s">
        <v>3628</v>
      </c>
      <c r="AZ5710" s="2">
        <v>45725.554872685185</v>
      </c>
      <c r="BB5710" s="1" t="s">
        <v>504</v>
      </c>
      <c r="BC5710" s="1" t="s">
        <v>505</v>
      </c>
      <c r="BD5710" s="1" t="s">
        <v>506</v>
      </c>
      <c r="BE5710" s="1" t="s">
        <v>25176</v>
      </c>
      <c r="BF5710" s="1" t="s">
        <v>176</v>
      </c>
    </row>
    <row r="5711" spans="1:58" x14ac:dyDescent="0.35">
      <c r="A5711" s="1">
        <v>3019174</v>
      </c>
      <c r="B5711" s="1" t="s">
        <v>58</v>
      </c>
      <c r="C5711" s="1">
        <v>42071921</v>
      </c>
      <c r="D5711" s="1">
        <v>338482918</v>
      </c>
      <c r="E5711" s="1" t="s">
        <v>59</v>
      </c>
      <c r="F5711" s="1" t="s">
        <v>60</v>
      </c>
      <c r="G5711" s="1" t="s">
        <v>3568</v>
      </c>
      <c r="H5711" s="1" t="s">
        <v>2054</v>
      </c>
      <c r="I5711" s="1">
        <v>770672955</v>
      </c>
      <c r="J5711" s="1" t="s">
        <v>5045</v>
      </c>
      <c r="K5711" s="1">
        <v>13</v>
      </c>
      <c r="L5711" s="1" t="s">
        <v>64</v>
      </c>
      <c r="M5711" s="1" t="s">
        <v>65</v>
      </c>
      <c r="N5711" s="2">
        <v>45666.666666666664</v>
      </c>
      <c r="O5711" s="1" t="s">
        <v>66</v>
      </c>
      <c r="Q5711" s="1" t="s">
        <v>67</v>
      </c>
      <c r="R5711" s="2">
        <v>45724.62158564815</v>
      </c>
      <c r="S5711" s="1" t="s">
        <v>2864</v>
      </c>
      <c r="T5711" s="1" t="s">
        <v>1021</v>
      </c>
      <c r="U5711" s="1" t="s">
        <v>385</v>
      </c>
      <c r="V5711" s="1" t="s">
        <v>25177</v>
      </c>
      <c r="W5711" s="1" t="s">
        <v>214</v>
      </c>
      <c r="X5711" s="1" t="s">
        <v>319</v>
      </c>
      <c r="Y5711" s="1" t="s">
        <v>3990</v>
      </c>
      <c r="Z5711" s="1" t="s">
        <v>321</v>
      </c>
      <c r="AA5711" s="1" t="s">
        <v>24929</v>
      </c>
      <c r="AB5711" s="1" t="s">
        <v>124</v>
      </c>
      <c r="AE5711" s="2">
        <v>45724.62159722222</v>
      </c>
      <c r="AF5711" s="1" t="s">
        <v>77</v>
      </c>
      <c r="AH5711" s="1" t="s">
        <v>125</v>
      </c>
      <c r="AI5711" s="1" t="s">
        <v>79</v>
      </c>
      <c r="AJ5711" s="1" t="s">
        <v>283</v>
      </c>
      <c r="AK5711" s="1" t="s">
        <v>1423</v>
      </c>
      <c r="AL5711" s="1" t="s">
        <v>2864</v>
      </c>
      <c r="AM5711" s="2">
        <v>45724.621631944443</v>
      </c>
      <c r="AN5711" s="1" t="s">
        <v>1423</v>
      </c>
      <c r="AP5711" s="1">
        <v>5779657</v>
      </c>
      <c r="AQ5711" s="1" t="s">
        <v>83</v>
      </c>
      <c r="AR5711" s="2">
        <v>45725.517789351848</v>
      </c>
      <c r="AS5711" s="1" t="s">
        <v>84</v>
      </c>
      <c r="AT5711" s="2">
        <v>45726.333333333336</v>
      </c>
      <c r="AU5711" s="1" t="s">
        <v>85</v>
      </c>
      <c r="AV5711" s="1" t="s">
        <v>2194</v>
      </c>
      <c r="AW5711" s="1" t="s">
        <v>2195</v>
      </c>
      <c r="AX5711" s="1" t="s">
        <v>3285</v>
      </c>
      <c r="AZ5711" s="2">
        <v>45725.517789351848</v>
      </c>
      <c r="BB5711" s="1" t="s">
        <v>9983</v>
      </c>
      <c r="BC5711" s="1" t="s">
        <v>9984</v>
      </c>
      <c r="BD5711" s="1" t="s">
        <v>815</v>
      </c>
      <c r="BE5711" s="1" t="s">
        <v>25178</v>
      </c>
      <c r="BF5711" s="1" t="s">
        <v>325</v>
      </c>
    </row>
    <row r="5712" spans="1:58" x14ac:dyDescent="0.35">
      <c r="A5712" s="1">
        <v>3019176</v>
      </c>
      <c r="B5712" s="1" t="s">
        <v>58</v>
      </c>
      <c r="C5712" s="1">
        <v>44009411</v>
      </c>
      <c r="D5712" s="1">
        <v>338738134</v>
      </c>
      <c r="E5712" s="1" t="s">
        <v>59</v>
      </c>
      <c r="F5712" s="1" t="s">
        <v>60</v>
      </c>
      <c r="G5712" s="1" t="s">
        <v>530</v>
      </c>
      <c r="H5712" s="1" t="s">
        <v>681</v>
      </c>
      <c r="I5712" s="1">
        <v>772246441</v>
      </c>
      <c r="J5712" s="1" t="s">
        <v>531</v>
      </c>
      <c r="K5712" s="1">
        <v>12</v>
      </c>
      <c r="L5712" s="1" t="s">
        <v>64</v>
      </c>
      <c r="M5712" s="1" t="s">
        <v>65</v>
      </c>
      <c r="N5712" s="2">
        <v>45553.795648148145</v>
      </c>
      <c r="O5712" s="1" t="s">
        <v>66</v>
      </c>
      <c r="Q5712" s="1" t="s">
        <v>67</v>
      </c>
      <c r="R5712" s="2">
        <v>45724.623263888891</v>
      </c>
      <c r="S5712" s="1" t="s">
        <v>2820</v>
      </c>
      <c r="T5712" s="1" t="s">
        <v>69</v>
      </c>
      <c r="U5712" s="1" t="s">
        <v>70</v>
      </c>
      <c r="V5712" s="1" t="s">
        <v>25179</v>
      </c>
      <c r="W5712" s="1" t="s">
        <v>653</v>
      </c>
      <c r="X5712" s="1" t="s">
        <v>654</v>
      </c>
      <c r="Y5712" s="1" t="s">
        <v>4809</v>
      </c>
      <c r="Z5712" s="1" t="s">
        <v>606</v>
      </c>
      <c r="AA5712" s="1" t="s">
        <v>1749</v>
      </c>
      <c r="AB5712" s="1" t="s">
        <v>25180</v>
      </c>
      <c r="AE5712" s="2">
        <v>45724.62327546296</v>
      </c>
      <c r="AF5712" s="1" t="s">
        <v>77</v>
      </c>
      <c r="AH5712" s="1" t="s">
        <v>78</v>
      </c>
      <c r="AI5712" s="1" t="s">
        <v>79</v>
      </c>
      <c r="AJ5712" s="1" t="s">
        <v>283</v>
      </c>
      <c r="AK5712" s="1" t="s">
        <v>25181</v>
      </c>
      <c r="AL5712" s="1" t="s">
        <v>2820</v>
      </c>
      <c r="AM5712" s="2">
        <v>45724.623333333337</v>
      </c>
      <c r="AN5712" s="1" t="s">
        <v>25181</v>
      </c>
      <c r="AP5712" s="1">
        <v>5779664</v>
      </c>
      <c r="AQ5712" s="1" t="s">
        <v>83</v>
      </c>
      <c r="AR5712" s="2">
        <v>45725.507326388892</v>
      </c>
      <c r="AS5712" s="1" t="s">
        <v>84</v>
      </c>
      <c r="AT5712" s="2">
        <v>45726.333333333336</v>
      </c>
      <c r="AU5712" s="1" t="s">
        <v>85</v>
      </c>
      <c r="AV5712" s="1" t="s">
        <v>608</v>
      </c>
      <c r="AW5712" s="1" t="s">
        <v>609</v>
      </c>
      <c r="AX5712" s="1" t="s">
        <v>2508</v>
      </c>
      <c r="AZ5712" s="2">
        <v>45725.507326388892</v>
      </c>
      <c r="BB5712" s="1" t="s">
        <v>192</v>
      </c>
      <c r="BC5712" s="1" t="s">
        <v>193</v>
      </c>
      <c r="BD5712" s="1" t="s">
        <v>194</v>
      </c>
      <c r="BE5712" s="1" t="s">
        <v>193</v>
      </c>
      <c r="BF5712" s="1" t="s">
        <v>657</v>
      </c>
    </row>
    <row r="5713" spans="1:58" x14ac:dyDescent="0.35">
      <c r="A5713" s="1">
        <v>3019177</v>
      </c>
      <c r="B5713" s="1" t="s">
        <v>223</v>
      </c>
      <c r="C5713" s="1">
        <v>35327941</v>
      </c>
      <c r="D5713" s="1">
        <v>338943232</v>
      </c>
      <c r="E5713" s="1" t="s">
        <v>59</v>
      </c>
      <c r="F5713" s="1" t="s">
        <v>60</v>
      </c>
      <c r="G5713" s="1" t="s">
        <v>10276</v>
      </c>
      <c r="I5713" s="1">
        <v>773538607</v>
      </c>
      <c r="J5713" s="1" t="s">
        <v>3370</v>
      </c>
      <c r="K5713" s="1">
        <v>20</v>
      </c>
      <c r="L5713" s="1" t="s">
        <v>294</v>
      </c>
      <c r="M5713" s="1" t="s">
        <v>295</v>
      </c>
      <c r="N5713" s="2">
        <v>45209.5</v>
      </c>
      <c r="O5713" s="1" t="s">
        <v>460</v>
      </c>
      <c r="Q5713" s="1" t="s">
        <v>67</v>
      </c>
      <c r="R5713" s="2">
        <v>45724.62363425926</v>
      </c>
      <c r="S5713" s="1" t="s">
        <v>5258</v>
      </c>
      <c r="T5713" s="1" t="s">
        <v>412</v>
      </c>
      <c r="U5713" s="1" t="s">
        <v>603</v>
      </c>
      <c r="V5713" s="1" t="s">
        <v>25182</v>
      </c>
      <c r="W5713" s="1" t="s">
        <v>653</v>
      </c>
      <c r="X5713" s="1" t="s">
        <v>942</v>
      </c>
      <c r="Y5713" s="1" t="s">
        <v>1475</v>
      </c>
      <c r="Z5713" s="1" t="s">
        <v>1476</v>
      </c>
      <c r="AA5713" s="1" t="s">
        <v>4511</v>
      </c>
      <c r="AB5713" s="1" t="s">
        <v>124</v>
      </c>
      <c r="AE5713" s="2">
        <v>45724.692800925928</v>
      </c>
      <c r="AF5713" s="1" t="s">
        <v>77</v>
      </c>
      <c r="AH5713" s="1" t="s">
        <v>125</v>
      </c>
      <c r="AI5713" s="1" t="s">
        <v>464</v>
      </c>
      <c r="AJ5713" s="1" t="s">
        <v>492</v>
      </c>
      <c r="AK5713" s="1" t="s">
        <v>25183</v>
      </c>
      <c r="AL5713" s="1" t="s">
        <v>4924</v>
      </c>
      <c r="AM5713" s="2">
        <v>45724.692974537036</v>
      </c>
      <c r="AN5713" s="1" t="s">
        <v>25183</v>
      </c>
      <c r="AO5713" s="1" t="s">
        <v>4924</v>
      </c>
      <c r="AP5713" s="1">
        <v>5779871</v>
      </c>
      <c r="AQ5713" s="1" t="s">
        <v>83</v>
      </c>
      <c r="AR5713" s="2">
        <v>45724.722349537034</v>
      </c>
      <c r="AS5713" s="1" t="s">
        <v>84</v>
      </c>
      <c r="AT5713" s="2">
        <v>45724.5625</v>
      </c>
      <c r="AU5713" s="1" t="s">
        <v>573</v>
      </c>
      <c r="AV5713" s="1" t="s">
        <v>947</v>
      </c>
      <c r="AW5713" s="1" t="s">
        <v>948</v>
      </c>
      <c r="AX5713" s="1" t="s">
        <v>6821</v>
      </c>
      <c r="AZ5713" s="2">
        <v>45724.722349537034</v>
      </c>
      <c r="BB5713" s="1" t="s">
        <v>3431</v>
      </c>
      <c r="BC5713" s="1" t="s">
        <v>3432</v>
      </c>
      <c r="BD5713" s="1" t="s">
        <v>3433</v>
      </c>
      <c r="BE5713" s="1" t="s">
        <v>20060</v>
      </c>
      <c r="BF5713" s="1" t="s">
        <v>406</v>
      </c>
    </row>
    <row r="5714" spans="1:58" x14ac:dyDescent="0.35">
      <c r="A5714" s="1">
        <v>3019178</v>
      </c>
      <c r="B5714" s="1" t="s">
        <v>58</v>
      </c>
      <c r="C5714" s="1">
        <v>43137581</v>
      </c>
      <c r="D5714" s="1">
        <v>338485348</v>
      </c>
      <c r="E5714" s="1" t="s">
        <v>59</v>
      </c>
      <c r="F5714" s="1" t="s">
        <v>60</v>
      </c>
      <c r="G5714" s="1" t="s">
        <v>859</v>
      </c>
      <c r="H5714" s="1" t="s">
        <v>3420</v>
      </c>
      <c r="I5714" s="1">
        <v>785430235</v>
      </c>
      <c r="J5714" s="1" t="s">
        <v>25184</v>
      </c>
      <c r="K5714" s="1">
        <v>12</v>
      </c>
      <c r="L5714" s="1" t="s">
        <v>64</v>
      </c>
      <c r="M5714" s="1" t="s">
        <v>65</v>
      </c>
      <c r="N5714" s="2">
        <v>45693.416666666664</v>
      </c>
      <c r="O5714" s="1" t="s">
        <v>66</v>
      </c>
      <c r="Q5714" s="1" t="s">
        <v>67</v>
      </c>
      <c r="R5714" s="2">
        <v>45724.624189814815</v>
      </c>
      <c r="S5714" s="1" t="s">
        <v>8591</v>
      </c>
      <c r="T5714" s="1" t="s">
        <v>69</v>
      </c>
      <c r="U5714" s="1" t="s">
        <v>70</v>
      </c>
      <c r="V5714" s="1" t="s">
        <v>25185</v>
      </c>
      <c r="W5714" s="1" t="s">
        <v>214</v>
      </c>
      <c r="X5714" s="1" t="s">
        <v>215</v>
      </c>
      <c r="Y5714" s="1" t="s">
        <v>10741</v>
      </c>
      <c r="Z5714" s="1" t="s">
        <v>2773</v>
      </c>
      <c r="AA5714" s="1" t="s">
        <v>2773</v>
      </c>
      <c r="AB5714" s="1" t="s">
        <v>16318</v>
      </c>
      <c r="AC5714" s="1" t="s">
        <v>11064</v>
      </c>
      <c r="AE5714" s="2">
        <v>45724.624201388891</v>
      </c>
      <c r="AF5714" s="1" t="s">
        <v>77</v>
      </c>
      <c r="AH5714" s="1" t="s">
        <v>125</v>
      </c>
      <c r="AI5714" s="1" t="s">
        <v>79</v>
      </c>
      <c r="AJ5714" s="1" t="s">
        <v>378</v>
      </c>
      <c r="AK5714" s="1" t="s">
        <v>25186</v>
      </c>
      <c r="AL5714" s="1" t="s">
        <v>8591</v>
      </c>
      <c r="AM5714" s="2">
        <v>45724.624224537038</v>
      </c>
      <c r="AN5714" s="1" t="s">
        <v>25186</v>
      </c>
      <c r="AP5714" s="1">
        <v>5779668</v>
      </c>
      <c r="AQ5714" s="1" t="s">
        <v>83</v>
      </c>
      <c r="AR5714" s="2">
        <v>45725.568888888891</v>
      </c>
      <c r="AS5714" s="1" t="s">
        <v>84</v>
      </c>
      <c r="AT5714" s="2">
        <v>45724.5625</v>
      </c>
      <c r="AU5714" s="1" t="s">
        <v>573</v>
      </c>
      <c r="AV5714" s="1" t="s">
        <v>1957</v>
      </c>
      <c r="AW5714" s="1" t="s">
        <v>1958</v>
      </c>
      <c r="AX5714" s="1" t="s">
        <v>4027</v>
      </c>
      <c r="AZ5714" s="2">
        <v>45725.568888888891</v>
      </c>
      <c r="BB5714" s="1" t="s">
        <v>594</v>
      </c>
      <c r="BC5714" s="1" t="s">
        <v>595</v>
      </c>
      <c r="BD5714" s="1" t="s">
        <v>596</v>
      </c>
      <c r="BE5714" s="1" t="s">
        <v>755</v>
      </c>
      <c r="BF5714" s="1" t="s">
        <v>137</v>
      </c>
    </row>
    <row r="5715" spans="1:58" x14ac:dyDescent="0.35">
      <c r="A5715" s="1">
        <v>3019179</v>
      </c>
      <c r="B5715" s="1" t="s">
        <v>58</v>
      </c>
      <c r="C5715" s="1">
        <v>32011361</v>
      </c>
      <c r="D5715" s="1">
        <v>339783602</v>
      </c>
      <c r="E5715" s="1" t="s">
        <v>59</v>
      </c>
      <c r="F5715" s="1" t="s">
        <v>60</v>
      </c>
      <c r="G5715" s="1" t="s">
        <v>14825</v>
      </c>
      <c r="H5715" s="1" t="s">
        <v>14826</v>
      </c>
      <c r="I5715" s="1">
        <v>771262626</v>
      </c>
      <c r="J5715" s="1" t="s">
        <v>25187</v>
      </c>
      <c r="K5715" s="1">
        <v>20</v>
      </c>
      <c r="L5715" s="1" t="s">
        <v>294</v>
      </c>
      <c r="M5715" s="1" t="s">
        <v>295</v>
      </c>
      <c r="N5715" s="2">
        <v>44265.708344907405</v>
      </c>
      <c r="O5715" s="1" t="s">
        <v>5377</v>
      </c>
      <c r="Q5715" s="1" t="s">
        <v>67</v>
      </c>
      <c r="R5715" s="2">
        <v>45724.6247337963</v>
      </c>
      <c r="S5715" s="1" t="s">
        <v>494</v>
      </c>
      <c r="T5715" s="1" t="s">
        <v>412</v>
      </c>
      <c r="U5715" s="1" t="s">
        <v>70</v>
      </c>
      <c r="V5715" s="1" t="s">
        <v>1145</v>
      </c>
      <c r="W5715" s="1" t="s">
        <v>298</v>
      </c>
      <c r="X5715" s="1" t="s">
        <v>427</v>
      </c>
      <c r="Y5715" s="1" t="s">
        <v>428</v>
      </c>
      <c r="Z5715" s="1" t="s">
        <v>231</v>
      </c>
      <c r="AA5715" s="1" t="s">
        <v>231</v>
      </c>
      <c r="AB5715" s="1" t="s">
        <v>124</v>
      </c>
      <c r="AE5715" s="2">
        <v>45724.625</v>
      </c>
      <c r="AF5715" s="1" t="s">
        <v>417</v>
      </c>
      <c r="AG5715" s="1">
        <v>48</v>
      </c>
      <c r="AH5715" s="1" t="s">
        <v>125</v>
      </c>
      <c r="AI5715" s="1" t="s">
        <v>360</v>
      </c>
      <c r="AJ5715" s="1" t="s">
        <v>24819</v>
      </c>
      <c r="AK5715" s="1" t="s">
        <v>25188</v>
      </c>
      <c r="AL5715" s="1" t="s">
        <v>494</v>
      </c>
      <c r="AM5715" s="2">
        <v>45724.625057870369</v>
      </c>
      <c r="AN5715" s="1" t="s">
        <v>25188</v>
      </c>
      <c r="AO5715" s="1" t="s">
        <v>494</v>
      </c>
      <c r="AP5715" s="1">
        <v>5779671</v>
      </c>
      <c r="AQ5715" s="1" t="s">
        <v>83</v>
      </c>
      <c r="AR5715" s="2">
        <v>45724.726053240738</v>
      </c>
      <c r="AS5715" s="1" t="s">
        <v>84</v>
      </c>
      <c r="AT5715" s="2">
        <v>45724.333333333336</v>
      </c>
      <c r="AU5715" s="1" t="s">
        <v>85</v>
      </c>
      <c r="AV5715" s="1" t="s">
        <v>233</v>
      </c>
      <c r="AW5715" s="1" t="s">
        <v>234</v>
      </c>
      <c r="AX5715" s="1" t="s">
        <v>3373</v>
      </c>
      <c r="AY5715" s="2">
        <v>45726.625</v>
      </c>
      <c r="AZ5715" s="2">
        <v>45724.726053240738</v>
      </c>
      <c r="BA5715" s="1" t="s">
        <v>419</v>
      </c>
      <c r="BB5715" s="1" t="s">
        <v>1619</v>
      </c>
      <c r="BC5715" s="1" t="s">
        <v>1620</v>
      </c>
      <c r="BD5715" s="1" t="s">
        <v>1621</v>
      </c>
      <c r="BE5715" s="1" t="s">
        <v>25189</v>
      </c>
      <c r="BF5715" s="1" t="s">
        <v>7605</v>
      </c>
    </row>
    <row r="5716" spans="1:58" x14ac:dyDescent="0.35">
      <c r="A5716" s="1">
        <v>3019180</v>
      </c>
      <c r="B5716" s="1" t="s">
        <v>58</v>
      </c>
      <c r="C5716" s="1">
        <v>37690751</v>
      </c>
      <c r="D5716" s="1">
        <v>339992384</v>
      </c>
      <c r="E5716" s="1" t="s">
        <v>59</v>
      </c>
      <c r="F5716" s="1" t="s">
        <v>60</v>
      </c>
      <c r="G5716" s="1" t="s">
        <v>509</v>
      </c>
      <c r="H5716" s="1" t="s">
        <v>25190</v>
      </c>
      <c r="I5716" s="1">
        <v>788958159</v>
      </c>
      <c r="J5716" s="1" t="s">
        <v>1581</v>
      </c>
      <c r="K5716" s="1">
        <v>14</v>
      </c>
      <c r="L5716" s="1" t="s">
        <v>64</v>
      </c>
      <c r="M5716" s="1" t="s">
        <v>65</v>
      </c>
      <c r="N5716" s="2">
        <v>45050.75</v>
      </c>
      <c r="O5716" s="1" t="s">
        <v>66</v>
      </c>
      <c r="Q5716" s="1" t="s">
        <v>67</v>
      </c>
      <c r="R5716" s="2">
        <v>45724.624849537038</v>
      </c>
      <c r="S5716" s="1" t="s">
        <v>6737</v>
      </c>
      <c r="T5716" s="1" t="s">
        <v>69</v>
      </c>
      <c r="U5716" s="1" t="s">
        <v>603</v>
      </c>
      <c r="V5716" s="1" t="s">
        <v>25191</v>
      </c>
      <c r="W5716" s="1" t="s">
        <v>263</v>
      </c>
      <c r="X5716" s="1" t="s">
        <v>840</v>
      </c>
      <c r="Y5716" s="1" t="s">
        <v>25192</v>
      </c>
      <c r="Z5716" s="1" t="s">
        <v>841</v>
      </c>
      <c r="AA5716" s="1" t="s">
        <v>5160</v>
      </c>
      <c r="AB5716" s="1" t="s">
        <v>5160</v>
      </c>
      <c r="AE5716" s="2">
        <v>45724.624861111108</v>
      </c>
      <c r="AF5716" s="1" t="s">
        <v>77</v>
      </c>
      <c r="AH5716" s="1" t="s">
        <v>125</v>
      </c>
      <c r="AI5716" s="1" t="s">
        <v>79</v>
      </c>
      <c r="AJ5716" s="1" t="s">
        <v>147</v>
      </c>
      <c r="AK5716" s="1" t="s">
        <v>25193</v>
      </c>
      <c r="AL5716" s="1" t="s">
        <v>6737</v>
      </c>
      <c r="AM5716" s="2">
        <v>45724.624895833331</v>
      </c>
      <c r="AN5716" s="1" t="s">
        <v>25193</v>
      </c>
      <c r="AP5716" s="1">
        <v>5779669</v>
      </c>
      <c r="AQ5716" s="1" t="s">
        <v>83</v>
      </c>
      <c r="AR5716" s="2">
        <v>45725.579189814816</v>
      </c>
      <c r="AS5716" s="1" t="s">
        <v>84</v>
      </c>
      <c r="AT5716" s="2">
        <v>45726.333333333336</v>
      </c>
      <c r="AU5716" s="1" t="s">
        <v>85</v>
      </c>
      <c r="AV5716" s="1" t="s">
        <v>1328</v>
      </c>
      <c r="AW5716" s="1" t="s">
        <v>1329</v>
      </c>
      <c r="AX5716" s="1" t="s">
        <v>3897</v>
      </c>
      <c r="AZ5716" s="2">
        <v>45725.579189814816</v>
      </c>
      <c r="BB5716" s="1" t="s">
        <v>192</v>
      </c>
      <c r="BC5716" s="1" t="s">
        <v>193</v>
      </c>
      <c r="BD5716" s="1" t="s">
        <v>194</v>
      </c>
      <c r="BE5716" s="1" t="s">
        <v>4899</v>
      </c>
      <c r="BF5716" s="1" t="s">
        <v>914</v>
      </c>
    </row>
    <row r="5717" spans="1:58" x14ac:dyDescent="0.35">
      <c r="A5717" s="1">
        <v>3019181</v>
      </c>
      <c r="B5717" s="1" t="s">
        <v>58</v>
      </c>
      <c r="C5717" s="1">
        <v>45268891</v>
      </c>
      <c r="D5717" s="1">
        <v>338515037</v>
      </c>
      <c r="E5717" s="1" t="s">
        <v>59</v>
      </c>
      <c r="F5717" s="1" t="s">
        <v>60</v>
      </c>
      <c r="G5717" s="1" t="s">
        <v>224</v>
      </c>
      <c r="H5717" s="1" t="s">
        <v>2994</v>
      </c>
      <c r="I5717" s="1">
        <v>774613533</v>
      </c>
      <c r="J5717" s="1" t="s">
        <v>848</v>
      </c>
      <c r="K5717" s="1">
        <v>13</v>
      </c>
      <c r="L5717" s="1" t="s">
        <v>64</v>
      </c>
      <c r="M5717" s="1" t="s">
        <v>65</v>
      </c>
      <c r="N5717" s="2">
        <v>45705.541666666664</v>
      </c>
      <c r="O5717" s="1" t="s">
        <v>66</v>
      </c>
      <c r="Q5717" s="1" t="s">
        <v>67</v>
      </c>
      <c r="R5717" s="2">
        <v>45724.624918981484</v>
      </c>
      <c r="S5717" s="1" t="s">
        <v>1541</v>
      </c>
      <c r="T5717" s="1" t="s">
        <v>69</v>
      </c>
      <c r="U5717" s="1" t="s">
        <v>70</v>
      </c>
      <c r="V5717" s="1" t="s">
        <v>25194</v>
      </c>
      <c r="W5717" s="1" t="s">
        <v>334</v>
      </c>
      <c r="X5717" s="1" t="s">
        <v>335</v>
      </c>
      <c r="Y5717" s="1" t="s">
        <v>2935</v>
      </c>
      <c r="Z5717" s="1" t="s">
        <v>2999</v>
      </c>
      <c r="AA5717" s="1" t="s">
        <v>9572</v>
      </c>
      <c r="AB5717" s="1" t="s">
        <v>124</v>
      </c>
      <c r="AE5717" s="2">
        <v>45724.624930555554</v>
      </c>
      <c r="AF5717" s="1" t="s">
        <v>77</v>
      </c>
      <c r="AH5717" s="1" t="s">
        <v>125</v>
      </c>
      <c r="AI5717" s="1" t="s">
        <v>79</v>
      </c>
      <c r="AJ5717" s="1" t="s">
        <v>283</v>
      </c>
      <c r="AK5717" s="1" t="s">
        <v>11751</v>
      </c>
      <c r="AL5717" s="1" t="s">
        <v>1541</v>
      </c>
      <c r="AM5717" s="2">
        <v>45724.624965277777</v>
      </c>
      <c r="AN5717" s="1" t="s">
        <v>11751</v>
      </c>
      <c r="AP5717" s="1">
        <v>5779670</v>
      </c>
      <c r="AQ5717" s="1" t="s">
        <v>83</v>
      </c>
      <c r="AR5717" s="2">
        <v>45725.730416666665</v>
      </c>
      <c r="AS5717" s="1" t="s">
        <v>84</v>
      </c>
      <c r="AT5717" s="2">
        <v>45726.333333333336</v>
      </c>
      <c r="AU5717" s="1" t="s">
        <v>85</v>
      </c>
      <c r="AV5717" s="1" t="s">
        <v>1702</v>
      </c>
      <c r="AW5717" s="1" t="s">
        <v>1703</v>
      </c>
      <c r="AX5717" s="1" t="s">
        <v>3332</v>
      </c>
      <c r="AZ5717" s="2">
        <v>45725.730416666665</v>
      </c>
      <c r="BB5717" s="1" t="s">
        <v>504</v>
      </c>
      <c r="BC5717" s="1" t="s">
        <v>505</v>
      </c>
      <c r="BD5717" s="1" t="s">
        <v>506</v>
      </c>
      <c r="BE5717" s="1" t="s">
        <v>25195</v>
      </c>
      <c r="BF5717" s="1" t="s">
        <v>657</v>
      </c>
    </row>
    <row r="5718" spans="1:58" x14ac:dyDescent="0.35">
      <c r="A5718" s="1">
        <v>3019182</v>
      </c>
      <c r="B5718" s="1" t="s">
        <v>58</v>
      </c>
      <c r="C5718" s="1">
        <v>39170541</v>
      </c>
      <c r="D5718" s="1">
        <v>338725194</v>
      </c>
      <c r="E5718" s="1" t="s">
        <v>59</v>
      </c>
      <c r="F5718" s="1" t="s">
        <v>60</v>
      </c>
      <c r="G5718" s="1" t="s">
        <v>25196</v>
      </c>
      <c r="H5718" s="1" t="s">
        <v>13027</v>
      </c>
      <c r="I5718" s="1">
        <v>770325651</v>
      </c>
      <c r="J5718" s="1" t="s">
        <v>25197</v>
      </c>
      <c r="K5718" s="1">
        <v>12</v>
      </c>
      <c r="L5718" s="1" t="s">
        <v>64</v>
      </c>
      <c r="M5718" s="1" t="s">
        <v>65</v>
      </c>
      <c r="N5718" s="2">
        <v>45714.666666666664</v>
      </c>
      <c r="O5718" s="1" t="s">
        <v>66</v>
      </c>
      <c r="Q5718" s="1" t="s">
        <v>67</v>
      </c>
      <c r="R5718" s="2">
        <v>45724.625671296293</v>
      </c>
      <c r="S5718" s="1" t="s">
        <v>4577</v>
      </c>
      <c r="T5718" s="1" t="s">
        <v>69</v>
      </c>
      <c r="U5718" s="1" t="s">
        <v>70</v>
      </c>
      <c r="V5718" s="1" t="s">
        <v>25198</v>
      </c>
      <c r="W5718" s="1" t="s">
        <v>653</v>
      </c>
      <c r="X5718" s="1" t="s">
        <v>654</v>
      </c>
      <c r="Y5718" s="1" t="s">
        <v>2896</v>
      </c>
      <c r="Z5718" s="1" t="s">
        <v>606</v>
      </c>
      <c r="AA5718" s="1" t="s">
        <v>3868</v>
      </c>
      <c r="AB5718" s="1" t="s">
        <v>124</v>
      </c>
      <c r="AE5718" s="2">
        <v>45724.62568287037</v>
      </c>
      <c r="AF5718" s="1" t="s">
        <v>77</v>
      </c>
      <c r="AH5718" s="1" t="s">
        <v>125</v>
      </c>
      <c r="AI5718" s="1" t="s">
        <v>79</v>
      </c>
      <c r="AJ5718" s="1" t="s">
        <v>378</v>
      </c>
      <c r="AK5718" s="1" t="s">
        <v>20950</v>
      </c>
      <c r="AL5718" s="1" t="s">
        <v>4577</v>
      </c>
      <c r="AM5718" s="2">
        <v>45724.625717592593</v>
      </c>
      <c r="AN5718" s="1" t="s">
        <v>20950</v>
      </c>
      <c r="AP5718" s="1">
        <v>5779672</v>
      </c>
      <c r="AQ5718" s="1" t="s">
        <v>83</v>
      </c>
      <c r="AR5718" s="2">
        <v>45725.571388888886</v>
      </c>
      <c r="AS5718" s="1" t="s">
        <v>84</v>
      </c>
      <c r="AT5718" s="2">
        <v>45726.333333333336</v>
      </c>
      <c r="AU5718" s="1" t="s">
        <v>85</v>
      </c>
      <c r="AV5718" s="1" t="s">
        <v>608</v>
      </c>
      <c r="AW5718" s="1" t="s">
        <v>609</v>
      </c>
      <c r="AX5718" s="1" t="s">
        <v>2947</v>
      </c>
      <c r="AZ5718" s="2">
        <v>45725.571388888886</v>
      </c>
      <c r="BB5718" s="1" t="s">
        <v>9106</v>
      </c>
      <c r="BC5718" s="1" t="s">
        <v>9107</v>
      </c>
      <c r="BD5718" s="1" t="s">
        <v>9108</v>
      </c>
      <c r="BE5718" s="1" t="s">
        <v>2435</v>
      </c>
      <c r="BF5718" s="1" t="s">
        <v>349</v>
      </c>
    </row>
    <row r="5719" spans="1:58" x14ac:dyDescent="0.35">
      <c r="A5719" s="1">
        <v>3019183</v>
      </c>
      <c r="B5719" s="1" t="s">
        <v>58</v>
      </c>
      <c r="C5719" s="1">
        <v>1175151</v>
      </c>
      <c r="D5719" s="1">
        <v>338653843</v>
      </c>
      <c r="E5719" s="1" t="s">
        <v>59</v>
      </c>
      <c r="F5719" s="1" t="s">
        <v>60</v>
      </c>
      <c r="G5719" s="1" t="s">
        <v>14286</v>
      </c>
      <c r="H5719" s="1" t="s">
        <v>315</v>
      </c>
      <c r="I5719" s="1">
        <v>777192183</v>
      </c>
      <c r="J5719" s="1" t="s">
        <v>25199</v>
      </c>
      <c r="K5719" s="1">
        <v>13</v>
      </c>
      <c r="L5719" s="1" t="s">
        <v>64</v>
      </c>
      <c r="M5719" s="1" t="s">
        <v>65</v>
      </c>
      <c r="N5719" s="2">
        <v>44531.684039351851</v>
      </c>
      <c r="O5719" s="1" t="s">
        <v>353</v>
      </c>
      <c r="Q5719" s="1" t="s">
        <v>67</v>
      </c>
      <c r="R5719" s="2">
        <v>45724.626111111109</v>
      </c>
      <c r="S5719" s="1" t="s">
        <v>532</v>
      </c>
      <c r="T5719" s="1" t="s">
        <v>69</v>
      </c>
      <c r="U5719" s="1" t="s">
        <v>70</v>
      </c>
      <c r="V5719" s="1" t="s">
        <v>25200</v>
      </c>
      <c r="W5719" s="1" t="s">
        <v>72</v>
      </c>
      <c r="X5719" s="1" t="s">
        <v>881</v>
      </c>
      <c r="Y5719" s="1" t="s">
        <v>16335</v>
      </c>
      <c r="Z5719" s="1" t="s">
        <v>883</v>
      </c>
      <c r="AA5719" s="1" t="s">
        <v>884</v>
      </c>
      <c r="AB5719" s="1" t="s">
        <v>884</v>
      </c>
      <c r="AE5719" s="2">
        <v>45724.626122685186</v>
      </c>
      <c r="AF5719" s="1" t="s">
        <v>77</v>
      </c>
      <c r="AH5719" s="1" t="s">
        <v>78</v>
      </c>
      <c r="AI5719" s="1" t="s">
        <v>79</v>
      </c>
      <c r="AJ5719" s="1" t="s">
        <v>378</v>
      </c>
      <c r="AK5719" s="1" t="s">
        <v>535</v>
      </c>
      <c r="AL5719" s="1" t="s">
        <v>532</v>
      </c>
      <c r="AM5719" s="2">
        <v>45724.626157407409</v>
      </c>
      <c r="AN5719" s="1" t="s">
        <v>535</v>
      </c>
      <c r="AP5719" s="1">
        <v>5779674</v>
      </c>
      <c r="AQ5719" s="1" t="s">
        <v>83</v>
      </c>
      <c r="AR5719" s="2">
        <v>45724.767048611109</v>
      </c>
      <c r="AS5719" s="1" t="s">
        <v>84</v>
      </c>
      <c r="AT5719" s="2">
        <v>45724.333333333336</v>
      </c>
      <c r="AU5719" s="1" t="s">
        <v>573</v>
      </c>
      <c r="AV5719" s="1" t="s">
        <v>1354</v>
      </c>
      <c r="AW5719" s="1" t="s">
        <v>1355</v>
      </c>
      <c r="AX5719" s="1" t="s">
        <v>8085</v>
      </c>
      <c r="AZ5719" s="2">
        <v>45724.767048611109</v>
      </c>
      <c r="BB5719" s="1" t="s">
        <v>367</v>
      </c>
      <c r="BC5719" s="1" t="s">
        <v>368</v>
      </c>
      <c r="BD5719" s="1" t="s">
        <v>368</v>
      </c>
      <c r="BE5719" s="1" t="s">
        <v>25201</v>
      </c>
      <c r="BF5719" s="1" t="s">
        <v>7744</v>
      </c>
    </row>
    <row r="5720" spans="1:58" x14ac:dyDescent="0.35">
      <c r="A5720" s="1">
        <v>3019184</v>
      </c>
      <c r="B5720" s="1" t="s">
        <v>58</v>
      </c>
      <c r="C5720" s="1">
        <v>33814781</v>
      </c>
      <c r="D5720" s="1">
        <v>338226589</v>
      </c>
      <c r="E5720" s="1" t="s">
        <v>59</v>
      </c>
      <c r="F5720" s="1" t="s">
        <v>60</v>
      </c>
      <c r="G5720" s="1" t="s">
        <v>530</v>
      </c>
      <c r="H5720" s="1" t="s">
        <v>5821</v>
      </c>
      <c r="I5720" s="1">
        <v>776512177</v>
      </c>
      <c r="J5720" s="1" t="s">
        <v>25202</v>
      </c>
      <c r="K5720" s="1">
        <v>12</v>
      </c>
      <c r="L5720" s="1" t="s">
        <v>64</v>
      </c>
      <c r="M5720" s="1" t="s">
        <v>65</v>
      </c>
      <c r="N5720" s="2">
        <v>44805</v>
      </c>
      <c r="O5720" s="1" t="s">
        <v>353</v>
      </c>
      <c r="Q5720" s="1" t="s">
        <v>67</v>
      </c>
      <c r="R5720" s="2">
        <v>45724.626331018517</v>
      </c>
      <c r="S5720" s="1" t="s">
        <v>7661</v>
      </c>
      <c r="T5720" s="1" t="s">
        <v>69</v>
      </c>
      <c r="U5720" s="1" t="s">
        <v>70</v>
      </c>
      <c r="V5720" s="1" t="s">
        <v>25203</v>
      </c>
      <c r="W5720" s="1" t="s">
        <v>214</v>
      </c>
      <c r="X5720" s="1" t="s">
        <v>215</v>
      </c>
      <c r="Y5720" s="1" t="s">
        <v>8075</v>
      </c>
      <c r="Z5720" s="1" t="s">
        <v>2773</v>
      </c>
      <c r="AA5720" s="1" t="s">
        <v>2773</v>
      </c>
      <c r="AB5720" s="1" t="s">
        <v>7425</v>
      </c>
      <c r="AE5720" s="2">
        <v>45724.626342592594</v>
      </c>
      <c r="AF5720" s="1" t="s">
        <v>77</v>
      </c>
      <c r="AH5720" s="1" t="s">
        <v>125</v>
      </c>
      <c r="AI5720" s="1" t="s">
        <v>79</v>
      </c>
      <c r="AJ5720" s="1" t="s">
        <v>378</v>
      </c>
      <c r="AK5720" s="1" t="s">
        <v>18453</v>
      </c>
      <c r="AL5720" s="1" t="s">
        <v>7661</v>
      </c>
      <c r="AM5720" s="2">
        <v>45724.62636574074</v>
      </c>
      <c r="AN5720" s="1" t="s">
        <v>18453</v>
      </c>
      <c r="AP5720" s="1">
        <v>5779675</v>
      </c>
      <c r="AQ5720" s="1" t="s">
        <v>83</v>
      </c>
      <c r="AR5720" s="2">
        <v>45725.511840277781</v>
      </c>
      <c r="AS5720" s="1" t="s">
        <v>84</v>
      </c>
      <c r="AT5720" s="2">
        <v>45724.333333333336</v>
      </c>
      <c r="AU5720" s="1" t="s">
        <v>573</v>
      </c>
      <c r="AV5720" s="1" t="s">
        <v>1957</v>
      </c>
      <c r="AW5720" s="1" t="s">
        <v>1958</v>
      </c>
      <c r="AX5720" s="1" t="s">
        <v>3016</v>
      </c>
      <c r="AZ5720" s="2">
        <v>45725.511840277781</v>
      </c>
      <c r="BB5720" s="1" t="s">
        <v>111</v>
      </c>
      <c r="BC5720" s="1" t="s">
        <v>112</v>
      </c>
      <c r="BD5720" s="1" t="s">
        <v>113</v>
      </c>
      <c r="BE5720" s="1" t="s">
        <v>6522</v>
      </c>
      <c r="BF5720" s="1" t="s">
        <v>137</v>
      </c>
    </row>
    <row r="5721" spans="1:58" x14ac:dyDescent="0.35">
      <c r="A5721" s="1">
        <v>3019185</v>
      </c>
      <c r="B5721" s="1" t="s">
        <v>58</v>
      </c>
      <c r="C5721" s="1">
        <v>40785431</v>
      </c>
      <c r="D5721" s="1">
        <v>338401675</v>
      </c>
      <c r="E5721" s="1" t="s">
        <v>59</v>
      </c>
      <c r="F5721" s="1" t="s">
        <v>60</v>
      </c>
      <c r="G5721" s="1" t="s">
        <v>876</v>
      </c>
      <c r="H5721" s="1" t="s">
        <v>681</v>
      </c>
      <c r="I5721" s="1">
        <v>773253168</v>
      </c>
      <c r="J5721" s="1" t="s">
        <v>3282</v>
      </c>
      <c r="K5721" s="1">
        <v>13</v>
      </c>
      <c r="L5721" s="1" t="s">
        <v>64</v>
      </c>
      <c r="M5721" s="1" t="s">
        <v>65</v>
      </c>
      <c r="N5721" s="2">
        <v>45052.708333333336</v>
      </c>
      <c r="O5721" s="1" t="s">
        <v>66</v>
      </c>
      <c r="Q5721" s="1" t="s">
        <v>67</v>
      </c>
      <c r="R5721" s="2">
        <v>45724.626608796294</v>
      </c>
      <c r="S5721" s="1" t="s">
        <v>6472</v>
      </c>
      <c r="T5721" s="1" t="s">
        <v>69</v>
      </c>
      <c r="U5721" s="1" t="s">
        <v>70</v>
      </c>
      <c r="V5721" s="1" t="s">
        <v>25204</v>
      </c>
      <c r="Y5721" s="1" t="s">
        <v>2012</v>
      </c>
      <c r="Z5721" s="1" t="s">
        <v>2822</v>
      </c>
      <c r="AA5721" s="1" t="s">
        <v>17877</v>
      </c>
      <c r="AB5721" s="1" t="s">
        <v>124</v>
      </c>
      <c r="AE5721" s="2">
        <v>45724.626620370371</v>
      </c>
      <c r="AF5721" s="1" t="s">
        <v>77</v>
      </c>
      <c r="AH5721" s="1" t="s">
        <v>125</v>
      </c>
      <c r="AI5721" s="1" t="s">
        <v>79</v>
      </c>
      <c r="AJ5721" s="1" t="s">
        <v>378</v>
      </c>
      <c r="AK5721" s="1" t="s">
        <v>17862</v>
      </c>
      <c r="AL5721" s="1" t="s">
        <v>6472</v>
      </c>
      <c r="AM5721" s="2">
        <v>45724.626643518517</v>
      </c>
      <c r="AN5721" s="1" t="s">
        <v>17862</v>
      </c>
      <c r="AP5721" s="1">
        <v>5779676</v>
      </c>
      <c r="AQ5721" s="1" t="s">
        <v>83</v>
      </c>
      <c r="AR5721" s="2">
        <v>45725.421134259261</v>
      </c>
      <c r="AS5721" s="1" t="s">
        <v>84</v>
      </c>
      <c r="AT5721" s="2">
        <v>45726.333333333336</v>
      </c>
      <c r="AU5721" s="1" t="s">
        <v>85</v>
      </c>
      <c r="AV5721" s="1" t="s">
        <v>645</v>
      </c>
      <c r="AW5721" s="1" t="s">
        <v>646</v>
      </c>
      <c r="AX5721" s="1" t="s">
        <v>2446</v>
      </c>
      <c r="AZ5721" s="2">
        <v>45725.421134259261</v>
      </c>
      <c r="BB5721" s="1" t="s">
        <v>813</v>
      </c>
      <c r="BC5721" s="1" t="s">
        <v>814</v>
      </c>
      <c r="BD5721" s="1" t="s">
        <v>815</v>
      </c>
      <c r="BE5721" s="1" t="s">
        <v>25205</v>
      </c>
      <c r="BF5721" s="1" t="s">
        <v>93</v>
      </c>
    </row>
    <row r="5722" spans="1:58" x14ac:dyDescent="0.35">
      <c r="A5722" s="1">
        <v>3019186</v>
      </c>
      <c r="B5722" s="1" t="s">
        <v>1805</v>
      </c>
      <c r="C5722" s="1">
        <v>36649421</v>
      </c>
      <c r="D5722" s="1">
        <v>339784949</v>
      </c>
      <c r="E5722" s="1" t="s">
        <v>59</v>
      </c>
      <c r="F5722" s="1" t="s">
        <v>60</v>
      </c>
      <c r="G5722" s="1" t="s">
        <v>769</v>
      </c>
      <c r="H5722" s="1" t="s">
        <v>4380</v>
      </c>
      <c r="I5722" s="1">
        <v>776486513</v>
      </c>
      <c r="J5722" s="1" t="s">
        <v>3490</v>
      </c>
      <c r="K5722" s="1">
        <v>20</v>
      </c>
      <c r="L5722" s="1" t="s">
        <v>294</v>
      </c>
      <c r="M5722" s="1" t="s">
        <v>295</v>
      </c>
      <c r="N5722" s="2">
        <v>44092.75</v>
      </c>
      <c r="O5722" s="1" t="s">
        <v>1809</v>
      </c>
      <c r="Q5722" s="1" t="s">
        <v>67</v>
      </c>
      <c r="R5722" s="2">
        <v>45724.626689814817</v>
      </c>
      <c r="S5722" s="1" t="s">
        <v>4862</v>
      </c>
      <c r="T5722" s="1" t="s">
        <v>412</v>
      </c>
      <c r="U5722" s="1" t="s">
        <v>1208</v>
      </c>
      <c r="V5722" s="1" t="s">
        <v>25206</v>
      </c>
      <c r="W5722" s="1" t="s">
        <v>298</v>
      </c>
      <c r="X5722" s="1" t="s">
        <v>427</v>
      </c>
      <c r="Y5722" s="1" t="s">
        <v>5560</v>
      </c>
      <c r="Z5722" s="1" t="s">
        <v>231</v>
      </c>
      <c r="AA5722" s="1" t="s">
        <v>429</v>
      </c>
      <c r="AB5722" s="1" t="s">
        <v>124</v>
      </c>
      <c r="AE5722" s="2">
        <v>45724.697268518517</v>
      </c>
      <c r="AF5722" s="1" t="s">
        <v>77</v>
      </c>
      <c r="AH5722" s="1" t="s">
        <v>125</v>
      </c>
      <c r="AI5722" s="1" t="s">
        <v>464</v>
      </c>
      <c r="AJ5722" s="1" t="s">
        <v>492</v>
      </c>
      <c r="AK5722" s="1" t="s">
        <v>25207</v>
      </c>
      <c r="AL5722" s="1" t="s">
        <v>4924</v>
      </c>
      <c r="AM5722" s="2">
        <v>45724.697384259256</v>
      </c>
      <c r="AN5722" s="1" t="s">
        <v>25207</v>
      </c>
      <c r="AO5722" s="1" t="s">
        <v>4924</v>
      </c>
      <c r="AP5722" s="1">
        <v>5779883</v>
      </c>
      <c r="AQ5722" s="1" t="s">
        <v>83</v>
      </c>
      <c r="AR5722" s="2">
        <v>45725.462916666664</v>
      </c>
      <c r="AS5722" s="1" t="s">
        <v>84</v>
      </c>
      <c r="AT5722" s="2">
        <v>45724.333333333336</v>
      </c>
      <c r="AU5722" s="1" t="s">
        <v>573</v>
      </c>
      <c r="AV5722" s="1" t="s">
        <v>233</v>
      </c>
      <c r="AW5722" s="1" t="s">
        <v>234</v>
      </c>
      <c r="AX5722" s="1" t="s">
        <v>1317</v>
      </c>
      <c r="AZ5722" s="2">
        <v>45725.462916666664</v>
      </c>
      <c r="BB5722" s="1" t="s">
        <v>561</v>
      </c>
      <c r="BC5722" s="1" t="s">
        <v>562</v>
      </c>
      <c r="BD5722" s="1" t="s">
        <v>113</v>
      </c>
      <c r="BE5722" s="1" t="s">
        <v>25208</v>
      </c>
      <c r="BF5722" s="1" t="s">
        <v>3587</v>
      </c>
    </row>
    <row r="5723" spans="1:58" x14ac:dyDescent="0.35">
      <c r="A5723" s="1">
        <v>3019187</v>
      </c>
      <c r="B5723" s="1" t="s">
        <v>58</v>
      </c>
      <c r="C5723" s="1">
        <v>32294091</v>
      </c>
      <c r="D5723" s="1">
        <v>338241729</v>
      </c>
      <c r="E5723" s="1" t="s">
        <v>59</v>
      </c>
      <c r="F5723" s="1" t="s">
        <v>60</v>
      </c>
      <c r="G5723" s="1" t="s">
        <v>25209</v>
      </c>
      <c r="H5723" s="1" t="s">
        <v>25210</v>
      </c>
      <c r="I5723" s="1">
        <v>779287626</v>
      </c>
      <c r="J5723" s="1" t="s">
        <v>25211</v>
      </c>
      <c r="K5723" s="1">
        <v>12</v>
      </c>
      <c r="L5723" s="1" t="s">
        <v>64</v>
      </c>
      <c r="M5723" s="1" t="s">
        <v>65</v>
      </c>
      <c r="N5723" s="2">
        <v>44927</v>
      </c>
      <c r="O5723" s="1" t="s">
        <v>353</v>
      </c>
      <c r="Q5723" s="1" t="s">
        <v>67</v>
      </c>
      <c r="R5723" s="2">
        <v>45724.627372685187</v>
      </c>
      <c r="S5723" s="1" t="s">
        <v>879</v>
      </c>
      <c r="T5723" s="1" t="s">
        <v>100</v>
      </c>
      <c r="U5723" s="1" t="s">
        <v>70</v>
      </c>
      <c r="V5723" s="1" t="s">
        <v>25212</v>
      </c>
      <c r="W5723" s="1" t="s">
        <v>72</v>
      </c>
      <c r="X5723" s="1" t="s">
        <v>183</v>
      </c>
      <c r="Y5723" s="1" t="s">
        <v>5300</v>
      </c>
      <c r="Z5723" s="1" t="s">
        <v>4143</v>
      </c>
      <c r="AA5723" s="1" t="s">
        <v>6025</v>
      </c>
      <c r="AB5723" s="1" t="s">
        <v>6025</v>
      </c>
      <c r="AC5723" s="1">
        <v>190</v>
      </c>
      <c r="AE5723" s="2">
        <v>45725.607905092591</v>
      </c>
      <c r="AF5723" s="1" t="s">
        <v>77</v>
      </c>
      <c r="AH5723" s="1" t="s">
        <v>125</v>
      </c>
      <c r="AI5723" s="1" t="s">
        <v>58</v>
      </c>
      <c r="AJ5723" s="1" t="s">
        <v>126</v>
      </c>
      <c r="AK5723" s="1" t="s">
        <v>25213</v>
      </c>
      <c r="AL5723" s="1" t="s">
        <v>431</v>
      </c>
      <c r="AM5723" s="2">
        <v>45725.607986111114</v>
      </c>
      <c r="AN5723" s="1" t="s">
        <v>25213</v>
      </c>
      <c r="AO5723" s="1" t="s">
        <v>431</v>
      </c>
      <c r="AP5723" s="1">
        <v>5781132</v>
      </c>
      <c r="AQ5723" s="1" t="s">
        <v>83</v>
      </c>
      <c r="AR5723" s="2">
        <v>45725.652858796297</v>
      </c>
      <c r="AS5723" s="1" t="s">
        <v>84</v>
      </c>
      <c r="AT5723" s="2">
        <v>45725.5625</v>
      </c>
      <c r="AU5723" s="1" t="s">
        <v>85</v>
      </c>
      <c r="AV5723" s="1" t="s">
        <v>189</v>
      </c>
      <c r="AW5723" s="1" t="s">
        <v>190</v>
      </c>
      <c r="AX5723" s="1" t="s">
        <v>191</v>
      </c>
      <c r="AZ5723" s="2">
        <v>45725.652858796297</v>
      </c>
      <c r="BB5723" s="1" t="s">
        <v>551</v>
      </c>
      <c r="BC5723" s="1" t="s">
        <v>552</v>
      </c>
      <c r="BD5723" s="1" t="s">
        <v>553</v>
      </c>
      <c r="BE5723" s="1" t="s">
        <v>25214</v>
      </c>
      <c r="BF5723" s="1" t="s">
        <v>196</v>
      </c>
    </row>
    <row r="5724" spans="1:58" x14ac:dyDescent="0.35">
      <c r="A5724" s="1">
        <v>3019189</v>
      </c>
      <c r="B5724" s="1" t="s">
        <v>58</v>
      </c>
      <c r="C5724" s="1">
        <v>42672641</v>
      </c>
      <c r="D5724" s="1">
        <v>338540842</v>
      </c>
      <c r="E5724" s="1" t="s">
        <v>59</v>
      </c>
      <c r="F5724" s="1" t="s">
        <v>60</v>
      </c>
      <c r="G5724" s="1" t="s">
        <v>1347</v>
      </c>
      <c r="H5724" s="1" t="s">
        <v>25215</v>
      </c>
      <c r="I5724" s="1">
        <v>772026259</v>
      </c>
      <c r="J5724" s="1" t="s">
        <v>486</v>
      </c>
      <c r="K5724" s="1">
        <v>13</v>
      </c>
      <c r="L5724" s="1" t="s">
        <v>64</v>
      </c>
      <c r="M5724" s="1" t="s">
        <v>65</v>
      </c>
      <c r="N5724" s="2">
        <v>45691.666666666664</v>
      </c>
      <c r="O5724" s="1" t="s">
        <v>66</v>
      </c>
      <c r="Q5724" s="1" t="s">
        <v>67</v>
      </c>
      <c r="R5724" s="2">
        <v>45724.627939814818</v>
      </c>
      <c r="S5724" s="1" t="s">
        <v>2563</v>
      </c>
      <c r="T5724" s="1" t="s">
        <v>69</v>
      </c>
      <c r="U5724" s="1" t="s">
        <v>70</v>
      </c>
      <c r="V5724" s="1" t="s">
        <v>25216</v>
      </c>
      <c r="W5724" s="1" t="s">
        <v>334</v>
      </c>
      <c r="X5724" s="1" t="s">
        <v>1153</v>
      </c>
      <c r="Y5724" s="1" t="s">
        <v>13679</v>
      </c>
      <c r="Z5724" s="1" t="s">
        <v>1155</v>
      </c>
      <c r="AA5724" s="1">
        <v>2011</v>
      </c>
      <c r="AB5724" s="1" t="s">
        <v>124</v>
      </c>
      <c r="AE5724" s="2">
        <v>45724.627951388888</v>
      </c>
      <c r="AF5724" s="1" t="s">
        <v>77</v>
      </c>
      <c r="AH5724" s="1" t="s">
        <v>125</v>
      </c>
      <c r="AI5724" s="1" t="s">
        <v>79</v>
      </c>
      <c r="AJ5724" s="1" t="s">
        <v>378</v>
      </c>
      <c r="AK5724" s="1" t="s">
        <v>25217</v>
      </c>
      <c r="AL5724" s="1" t="s">
        <v>2563</v>
      </c>
      <c r="AM5724" s="2">
        <v>45724.627986111111</v>
      </c>
      <c r="AN5724" s="1" t="s">
        <v>25217</v>
      </c>
      <c r="AP5724" s="1">
        <v>5779682</v>
      </c>
      <c r="AQ5724" s="1" t="s">
        <v>83</v>
      </c>
      <c r="AR5724" s="2">
        <v>45725.656273148146</v>
      </c>
      <c r="AS5724" s="1" t="s">
        <v>84</v>
      </c>
      <c r="AT5724" s="2">
        <v>45726.333333333336</v>
      </c>
      <c r="AU5724" s="1" t="s">
        <v>85</v>
      </c>
      <c r="AV5724" s="1" t="s">
        <v>1214</v>
      </c>
      <c r="AW5724" s="1" t="s">
        <v>1215</v>
      </c>
      <c r="AX5724" s="1" t="s">
        <v>10411</v>
      </c>
      <c r="AZ5724" s="2">
        <v>45725.656273148146</v>
      </c>
      <c r="BB5724" s="1" t="s">
        <v>765</v>
      </c>
      <c r="BC5724" s="1" t="s">
        <v>766</v>
      </c>
      <c r="BD5724" s="1" t="s">
        <v>767</v>
      </c>
      <c r="BE5724" s="1" t="s">
        <v>1120</v>
      </c>
      <c r="BF5724" s="1" t="s">
        <v>914</v>
      </c>
    </row>
    <row r="5725" spans="1:58" x14ac:dyDescent="0.35">
      <c r="A5725" s="1">
        <v>3019190</v>
      </c>
      <c r="B5725" s="1" t="s">
        <v>58</v>
      </c>
      <c r="C5725" s="1">
        <v>36602621</v>
      </c>
      <c r="D5725" s="1">
        <v>339575532</v>
      </c>
      <c r="E5725" s="1" t="s">
        <v>59</v>
      </c>
      <c r="F5725" s="1" t="s">
        <v>60</v>
      </c>
      <c r="G5725" s="1" t="s">
        <v>138</v>
      </c>
      <c r="H5725" s="1" t="s">
        <v>2895</v>
      </c>
      <c r="I5725" s="1">
        <v>772246430</v>
      </c>
      <c r="J5725" s="1" t="s">
        <v>3513</v>
      </c>
      <c r="K5725" s="1">
        <v>14</v>
      </c>
      <c r="L5725" s="1" t="s">
        <v>64</v>
      </c>
      <c r="M5725" s="1" t="s">
        <v>65</v>
      </c>
      <c r="N5725" s="2">
        <v>44835</v>
      </c>
      <c r="O5725" s="1" t="s">
        <v>66</v>
      </c>
      <c r="Q5725" s="1" t="s">
        <v>67</v>
      </c>
      <c r="R5725" s="2">
        <v>45724.630243055559</v>
      </c>
      <c r="S5725" s="1" t="s">
        <v>1541</v>
      </c>
      <c r="T5725" s="1" t="s">
        <v>69</v>
      </c>
      <c r="U5725" s="1" t="s">
        <v>70</v>
      </c>
      <c r="V5725" s="1" t="s">
        <v>25218</v>
      </c>
      <c r="W5725" s="1" t="s">
        <v>263</v>
      </c>
      <c r="X5725" s="1" t="s">
        <v>840</v>
      </c>
      <c r="Y5725" s="1" t="s">
        <v>5260</v>
      </c>
      <c r="Z5725" s="1" t="s">
        <v>841</v>
      </c>
      <c r="AA5725" s="1" t="s">
        <v>5929</v>
      </c>
      <c r="AB5725" s="1" t="s">
        <v>25219</v>
      </c>
      <c r="AE5725" s="2">
        <v>45724.630254629628</v>
      </c>
      <c r="AF5725" s="1" t="s">
        <v>77</v>
      </c>
      <c r="AH5725" s="1" t="s">
        <v>125</v>
      </c>
      <c r="AI5725" s="1" t="s">
        <v>79</v>
      </c>
      <c r="AJ5725" s="1" t="s">
        <v>378</v>
      </c>
      <c r="AK5725" s="1" t="s">
        <v>1414</v>
      </c>
      <c r="AL5725" s="1" t="s">
        <v>1541</v>
      </c>
      <c r="AM5725" s="2">
        <v>45724.630289351851</v>
      </c>
      <c r="AN5725" s="1" t="s">
        <v>1414</v>
      </c>
      <c r="AP5725" s="1">
        <v>5779692</v>
      </c>
      <c r="AQ5725" s="1" t="s">
        <v>83</v>
      </c>
      <c r="AR5725" s="2">
        <v>45725.428657407407</v>
      </c>
      <c r="AS5725" s="1" t="s">
        <v>84</v>
      </c>
      <c r="AT5725" s="2">
        <v>45726.333333333336</v>
      </c>
      <c r="AU5725" s="1" t="s">
        <v>85</v>
      </c>
      <c r="AV5725" s="1" t="s">
        <v>1328</v>
      </c>
      <c r="AW5725" s="1" t="s">
        <v>1329</v>
      </c>
      <c r="AX5725" s="1" t="s">
        <v>3897</v>
      </c>
      <c r="AZ5725" s="2">
        <v>45725.428657407407</v>
      </c>
      <c r="BB5725" s="1" t="s">
        <v>192</v>
      </c>
      <c r="BC5725" s="1" t="s">
        <v>193</v>
      </c>
      <c r="BD5725" s="1" t="s">
        <v>194</v>
      </c>
      <c r="BE5725" s="1" t="s">
        <v>4899</v>
      </c>
      <c r="BF5725" s="1" t="s">
        <v>914</v>
      </c>
    </row>
    <row r="5726" spans="1:58" x14ac:dyDescent="0.35">
      <c r="A5726" s="1">
        <v>3019192</v>
      </c>
      <c r="B5726" s="1" t="s">
        <v>58</v>
      </c>
      <c r="C5726" s="1">
        <v>39141471</v>
      </c>
      <c r="D5726" s="1">
        <v>339052244</v>
      </c>
      <c r="E5726" s="1" t="s">
        <v>59</v>
      </c>
      <c r="F5726" s="1" t="s">
        <v>60</v>
      </c>
      <c r="G5726" s="1" t="s">
        <v>275</v>
      </c>
      <c r="H5726" s="1" t="s">
        <v>11316</v>
      </c>
      <c r="I5726" s="1">
        <v>778377271</v>
      </c>
      <c r="J5726" s="1" t="s">
        <v>25220</v>
      </c>
      <c r="K5726" s="1">
        <v>15</v>
      </c>
      <c r="L5726" s="1" t="s">
        <v>64</v>
      </c>
      <c r="M5726" s="1" t="s">
        <v>65</v>
      </c>
      <c r="N5726" s="2">
        <v>45723.566747685189</v>
      </c>
      <c r="O5726" s="1" t="s">
        <v>66</v>
      </c>
      <c r="Q5726" s="1" t="s">
        <v>67</v>
      </c>
      <c r="R5726" s="2">
        <v>45724.630682870367</v>
      </c>
      <c r="S5726" s="1" t="s">
        <v>1312</v>
      </c>
      <c r="T5726" s="1" t="s">
        <v>69</v>
      </c>
      <c r="U5726" s="1" t="s">
        <v>723</v>
      </c>
      <c r="V5726" s="1" t="s">
        <v>25221</v>
      </c>
      <c r="W5726" s="1" t="s">
        <v>263</v>
      </c>
      <c r="X5726" s="1" t="s">
        <v>263</v>
      </c>
      <c r="Y5726" s="1" t="s">
        <v>1174</v>
      </c>
      <c r="Z5726" s="1" t="s">
        <v>852</v>
      </c>
      <c r="AA5726" s="1" t="s">
        <v>1765</v>
      </c>
      <c r="AB5726" s="1" t="s">
        <v>1765</v>
      </c>
      <c r="AE5726" s="2">
        <v>45724.630694444444</v>
      </c>
      <c r="AF5726" s="1" t="s">
        <v>77</v>
      </c>
      <c r="AH5726" s="1" t="s">
        <v>125</v>
      </c>
      <c r="AI5726" s="1" t="s">
        <v>79</v>
      </c>
      <c r="AJ5726" s="1" t="s">
        <v>2542</v>
      </c>
      <c r="AK5726" s="1" t="s">
        <v>25221</v>
      </c>
      <c r="AL5726" s="1" t="s">
        <v>1312</v>
      </c>
      <c r="AM5726" s="2">
        <v>45724.63071759259</v>
      </c>
      <c r="AN5726" s="1" t="s">
        <v>25221</v>
      </c>
      <c r="AP5726" s="1">
        <v>5779694</v>
      </c>
      <c r="AQ5726" s="1" t="s">
        <v>83</v>
      </c>
      <c r="AR5726" s="2">
        <v>45725.603784722225</v>
      </c>
      <c r="AS5726" s="1" t="s">
        <v>84</v>
      </c>
      <c r="AT5726" s="2">
        <v>45726.340277777781</v>
      </c>
      <c r="AU5726" s="1" t="s">
        <v>85</v>
      </c>
      <c r="AV5726" s="1" t="s">
        <v>108</v>
      </c>
      <c r="AW5726" s="1" t="s">
        <v>109</v>
      </c>
      <c r="AX5726" s="1" t="s">
        <v>1965</v>
      </c>
      <c r="AZ5726" s="2">
        <v>45725.603784722225</v>
      </c>
      <c r="BB5726" s="1" t="s">
        <v>765</v>
      </c>
      <c r="BC5726" s="1" t="s">
        <v>766</v>
      </c>
      <c r="BD5726" s="1" t="s">
        <v>767</v>
      </c>
      <c r="BE5726" s="1" t="s">
        <v>24537</v>
      </c>
      <c r="BF5726" s="1" t="s">
        <v>274</v>
      </c>
    </row>
    <row r="5727" spans="1:58" x14ac:dyDescent="0.35">
      <c r="A5727" s="1">
        <v>3019193</v>
      </c>
      <c r="B5727" s="1" t="s">
        <v>94</v>
      </c>
      <c r="C5727" s="1">
        <v>1896951</v>
      </c>
      <c r="D5727" s="1">
        <v>339811985</v>
      </c>
      <c r="E5727" s="1" t="s">
        <v>59</v>
      </c>
      <c r="F5727" s="1" t="s">
        <v>60</v>
      </c>
      <c r="G5727" s="1" t="s">
        <v>8499</v>
      </c>
      <c r="H5727" s="1" t="s">
        <v>8500</v>
      </c>
      <c r="I5727" s="1">
        <v>776625987</v>
      </c>
      <c r="J5727" s="1" t="s">
        <v>25222</v>
      </c>
      <c r="K5727" s="1">
        <v>15</v>
      </c>
      <c r="L5727" s="1" t="s">
        <v>1029</v>
      </c>
      <c r="M5727" s="1" t="s">
        <v>65</v>
      </c>
      <c r="N5727" s="2">
        <v>45455.666678240741</v>
      </c>
      <c r="O5727" s="1" t="s">
        <v>98</v>
      </c>
      <c r="Q5727" s="1" t="s">
        <v>67</v>
      </c>
      <c r="R5727" s="2">
        <v>45724.631249999999</v>
      </c>
      <c r="S5727" s="1" t="s">
        <v>7744</v>
      </c>
      <c r="T5727" s="1" t="s">
        <v>69</v>
      </c>
      <c r="U5727" s="1" t="s">
        <v>1208</v>
      </c>
      <c r="V5727" s="1" t="s">
        <v>25223</v>
      </c>
      <c r="W5727" s="1" t="s">
        <v>3521</v>
      </c>
      <c r="X5727" s="1" t="s">
        <v>3522</v>
      </c>
      <c r="Y5727" s="1" t="s">
        <v>8503</v>
      </c>
      <c r="Z5727" s="1" t="s">
        <v>3524</v>
      </c>
      <c r="AA5727" s="1" t="s">
        <v>8504</v>
      </c>
      <c r="AB5727" s="1" t="s">
        <v>124</v>
      </c>
      <c r="AC5727" s="1" t="s">
        <v>8505</v>
      </c>
      <c r="AE5727" s="2">
        <v>45724.631493055553</v>
      </c>
      <c r="AF5727" s="1" t="s">
        <v>77</v>
      </c>
      <c r="AH5727" s="1" t="s">
        <v>125</v>
      </c>
      <c r="AI5727" s="1" t="s">
        <v>106</v>
      </c>
      <c r="AJ5727" s="1" t="s">
        <v>107</v>
      </c>
      <c r="AK5727" s="1" t="s">
        <v>1423</v>
      </c>
      <c r="AL5727" s="1" t="s">
        <v>7744</v>
      </c>
      <c r="AM5727" s="2">
        <v>45724.631527777776</v>
      </c>
      <c r="AO5727" s="1" t="s">
        <v>7744</v>
      </c>
      <c r="AP5727" s="1">
        <v>5779695</v>
      </c>
      <c r="AQ5727" s="1" t="s">
        <v>83</v>
      </c>
      <c r="AR5727" s="2">
        <v>45725.920532407406</v>
      </c>
      <c r="AS5727" s="1" t="s">
        <v>84</v>
      </c>
      <c r="AT5727" s="2">
        <v>45724.333333333336</v>
      </c>
      <c r="AU5727" s="1" t="s">
        <v>573</v>
      </c>
      <c r="AV5727" s="1" t="s">
        <v>3527</v>
      </c>
      <c r="AW5727" s="1" t="s">
        <v>3528</v>
      </c>
      <c r="AX5727" s="1" t="s">
        <v>4122</v>
      </c>
      <c r="AZ5727" s="2">
        <v>45725.920532407406</v>
      </c>
      <c r="BB5727" s="1" t="s">
        <v>703</v>
      </c>
      <c r="BC5727" s="1" t="s">
        <v>677</v>
      </c>
      <c r="BD5727" s="1" t="s">
        <v>704</v>
      </c>
      <c r="BE5727" s="1" t="s">
        <v>25224</v>
      </c>
      <c r="BF5727" s="1" t="s">
        <v>14364</v>
      </c>
    </row>
    <row r="5728" spans="1:58" x14ac:dyDescent="0.35">
      <c r="A5728" s="1">
        <v>3019194</v>
      </c>
      <c r="B5728" s="1" t="s">
        <v>223</v>
      </c>
      <c r="C5728" s="1">
        <v>34327281</v>
      </c>
      <c r="D5728" s="1">
        <v>339810485</v>
      </c>
      <c r="E5728" s="1" t="s">
        <v>59</v>
      </c>
      <c r="F5728" s="1" t="s">
        <v>60</v>
      </c>
      <c r="G5728" s="1" t="s">
        <v>116</v>
      </c>
      <c r="H5728" s="1" t="s">
        <v>496</v>
      </c>
      <c r="I5728" s="1">
        <v>775084885</v>
      </c>
      <c r="J5728" s="1" t="s">
        <v>3992</v>
      </c>
      <c r="K5728" s="1">
        <v>15</v>
      </c>
      <c r="L5728" s="1" t="s">
        <v>64</v>
      </c>
      <c r="M5728" s="1" t="s">
        <v>65</v>
      </c>
      <c r="N5728" s="2">
        <v>45068.625</v>
      </c>
      <c r="O5728" s="1" t="s">
        <v>98</v>
      </c>
      <c r="Q5728" s="1" t="s">
        <v>67</v>
      </c>
      <c r="R5728" s="2">
        <v>45724.632418981484</v>
      </c>
      <c r="S5728" s="1" t="s">
        <v>5090</v>
      </c>
      <c r="T5728" s="1" t="s">
        <v>100</v>
      </c>
      <c r="U5728" s="1" t="s">
        <v>385</v>
      </c>
      <c r="V5728" s="1" t="s">
        <v>25225</v>
      </c>
      <c r="W5728" s="1" t="s">
        <v>3521</v>
      </c>
      <c r="X5728" s="1" t="s">
        <v>3522</v>
      </c>
      <c r="Y5728" s="1" t="s">
        <v>10949</v>
      </c>
      <c r="Z5728" s="1" t="s">
        <v>3524</v>
      </c>
      <c r="AA5728" s="1" t="s">
        <v>8504</v>
      </c>
      <c r="AB5728" s="1" t="s">
        <v>124</v>
      </c>
      <c r="AC5728" s="1">
        <v>775084885</v>
      </c>
      <c r="AE5728" s="2">
        <v>45724.632430555554</v>
      </c>
      <c r="AF5728" s="1" t="s">
        <v>77</v>
      </c>
      <c r="AH5728" s="1" t="s">
        <v>125</v>
      </c>
      <c r="AI5728" s="1" t="s">
        <v>106</v>
      </c>
      <c r="AJ5728" s="1" t="s">
        <v>1212</v>
      </c>
      <c r="AK5728" s="1" t="s">
        <v>2409</v>
      </c>
      <c r="AL5728" s="1" t="s">
        <v>5090</v>
      </c>
      <c r="AM5728" s="2">
        <v>45724.632465277777</v>
      </c>
      <c r="AN5728" s="1" t="s">
        <v>2409</v>
      </c>
      <c r="AP5728" s="1">
        <v>5779697</v>
      </c>
      <c r="AQ5728" s="1" t="s">
        <v>83</v>
      </c>
      <c r="AR5728" s="2">
        <v>45725.917916666665</v>
      </c>
      <c r="AS5728" s="1" t="s">
        <v>84</v>
      </c>
      <c r="AT5728" s="2">
        <v>45726.333333333336</v>
      </c>
      <c r="AU5728" s="1" t="s">
        <v>85</v>
      </c>
      <c r="AV5728" s="1" t="s">
        <v>3527</v>
      </c>
      <c r="AW5728" s="1" t="s">
        <v>3528</v>
      </c>
      <c r="AX5728" s="1" t="s">
        <v>3529</v>
      </c>
      <c r="AZ5728" s="2">
        <v>45725.917916666665</v>
      </c>
      <c r="BB5728" s="1" t="s">
        <v>1571</v>
      </c>
      <c r="BC5728" s="1" t="s">
        <v>1572</v>
      </c>
      <c r="BD5728" s="1" t="s">
        <v>1573</v>
      </c>
      <c r="BE5728" s="1" t="s">
        <v>25226</v>
      </c>
      <c r="BF5728" s="1" t="s">
        <v>14364</v>
      </c>
    </row>
    <row r="5729" spans="1:58" x14ac:dyDescent="0.35">
      <c r="A5729" s="1">
        <v>3019195</v>
      </c>
      <c r="B5729" s="1" t="s">
        <v>58</v>
      </c>
      <c r="C5729" s="1">
        <v>35202181</v>
      </c>
      <c r="D5729" s="1">
        <v>338320274</v>
      </c>
      <c r="E5729" s="1" t="s">
        <v>59</v>
      </c>
      <c r="F5729" s="1" t="s">
        <v>60</v>
      </c>
      <c r="G5729" s="1" t="s">
        <v>177</v>
      </c>
      <c r="H5729" s="1" t="s">
        <v>25227</v>
      </c>
      <c r="I5729" s="1">
        <v>771067822</v>
      </c>
      <c r="J5729" s="1" t="s">
        <v>179</v>
      </c>
      <c r="K5729" s="1">
        <v>13</v>
      </c>
      <c r="L5729" s="1" t="s">
        <v>64</v>
      </c>
      <c r="M5729" s="1" t="s">
        <v>65</v>
      </c>
      <c r="N5729" s="2">
        <v>45117.583344907405</v>
      </c>
      <c r="O5729" s="1" t="s">
        <v>353</v>
      </c>
      <c r="Q5729" s="1" t="s">
        <v>67</v>
      </c>
      <c r="R5729" s="2">
        <v>45724.6325462963</v>
      </c>
      <c r="S5729" s="1" t="s">
        <v>1338</v>
      </c>
      <c r="T5729" s="1" t="s">
        <v>100</v>
      </c>
      <c r="U5729" s="1" t="s">
        <v>1031</v>
      </c>
      <c r="V5729" s="1" t="s">
        <v>25228</v>
      </c>
      <c r="W5729" s="1" t="s">
        <v>214</v>
      </c>
      <c r="X5729" s="1" t="s">
        <v>319</v>
      </c>
      <c r="Y5729" s="1" t="s">
        <v>7115</v>
      </c>
      <c r="Z5729" s="1" t="s">
        <v>321</v>
      </c>
      <c r="AA5729" s="1" t="s">
        <v>16998</v>
      </c>
      <c r="AB5729" s="1" t="s">
        <v>22180</v>
      </c>
      <c r="AC5729" s="1" t="s">
        <v>25229</v>
      </c>
      <c r="AE5729" s="2">
        <v>45724.632557870369</v>
      </c>
      <c r="AF5729" s="1" t="s">
        <v>77</v>
      </c>
      <c r="AH5729" s="1" t="s">
        <v>78</v>
      </c>
      <c r="AI5729" s="1" t="s">
        <v>79</v>
      </c>
      <c r="AJ5729" s="1" t="s">
        <v>378</v>
      </c>
      <c r="AK5729" s="1" t="s">
        <v>25230</v>
      </c>
      <c r="AL5729" s="1" t="s">
        <v>1338</v>
      </c>
      <c r="AM5729" s="2">
        <v>45724.632592592592</v>
      </c>
      <c r="AN5729" s="1" t="s">
        <v>25230</v>
      </c>
      <c r="AP5729" s="1">
        <v>5779698</v>
      </c>
      <c r="AQ5729" s="1" t="s">
        <v>83</v>
      </c>
      <c r="AR5729" s="2">
        <v>45725.605462962965</v>
      </c>
      <c r="AS5729" s="1" t="s">
        <v>84</v>
      </c>
      <c r="AT5729" s="2">
        <v>45726.333333333336</v>
      </c>
      <c r="AU5729" s="1" t="s">
        <v>85</v>
      </c>
      <c r="AV5729" s="1" t="s">
        <v>2194</v>
      </c>
      <c r="AW5729" s="1" t="s">
        <v>2195</v>
      </c>
      <c r="AX5729" s="1" t="s">
        <v>9021</v>
      </c>
      <c r="AZ5729" s="2">
        <v>45725.605462962965</v>
      </c>
      <c r="BB5729" s="1" t="s">
        <v>2905</v>
      </c>
      <c r="BC5729" s="1" t="s">
        <v>2735</v>
      </c>
      <c r="BD5729" s="1" t="s">
        <v>2906</v>
      </c>
      <c r="BE5729" s="1" t="s">
        <v>25231</v>
      </c>
      <c r="BF5729" s="1" t="s">
        <v>176</v>
      </c>
    </row>
    <row r="5730" spans="1:58" x14ac:dyDescent="0.35">
      <c r="A5730" s="1">
        <v>3019196</v>
      </c>
      <c r="B5730" s="1" t="s">
        <v>58</v>
      </c>
      <c r="C5730" s="1">
        <v>41803901</v>
      </c>
      <c r="D5730" s="1">
        <v>338674836</v>
      </c>
      <c r="E5730" s="1" t="s">
        <v>59</v>
      </c>
      <c r="F5730" s="1" t="s">
        <v>60</v>
      </c>
      <c r="G5730" s="1" t="s">
        <v>25232</v>
      </c>
      <c r="H5730" s="1" t="s">
        <v>25232</v>
      </c>
      <c r="I5730" s="1">
        <v>781930175</v>
      </c>
      <c r="J5730" s="1" t="s">
        <v>25233</v>
      </c>
      <c r="K5730" s="1">
        <v>20</v>
      </c>
      <c r="L5730" s="1" t="s">
        <v>294</v>
      </c>
      <c r="M5730" s="1" t="s">
        <v>295</v>
      </c>
      <c r="N5730" s="2">
        <v>45209.656273148146</v>
      </c>
      <c r="O5730" s="1" t="s">
        <v>520</v>
      </c>
      <c r="Q5730" s="1" t="s">
        <v>67</v>
      </c>
      <c r="R5730" s="2">
        <v>45724.634386574071</v>
      </c>
      <c r="S5730" s="1" t="s">
        <v>7451</v>
      </c>
      <c r="T5730" s="1" t="s">
        <v>412</v>
      </c>
      <c r="U5730" s="1" t="s">
        <v>70</v>
      </c>
      <c r="V5730" s="1" t="s">
        <v>25234</v>
      </c>
      <c r="W5730" s="1" t="s">
        <v>72</v>
      </c>
      <c r="X5730" s="1" t="s">
        <v>2112</v>
      </c>
      <c r="Y5730" s="1" t="s">
        <v>19461</v>
      </c>
      <c r="Z5730" s="1" t="s">
        <v>7315</v>
      </c>
      <c r="AA5730" s="1" t="s">
        <v>7316</v>
      </c>
      <c r="AB5730" s="1" t="s">
        <v>124</v>
      </c>
      <c r="AE5730" s="2">
        <v>45724.635162037041</v>
      </c>
      <c r="AF5730" s="1" t="s">
        <v>417</v>
      </c>
      <c r="AG5730" s="1">
        <v>48</v>
      </c>
      <c r="AH5730" s="1" t="s">
        <v>125</v>
      </c>
      <c r="AI5730" s="1" t="s">
        <v>464</v>
      </c>
      <c r="AJ5730" s="1" t="s">
        <v>465</v>
      </c>
      <c r="AK5730" s="1" t="s">
        <v>24646</v>
      </c>
      <c r="AL5730" s="1" t="s">
        <v>7451</v>
      </c>
      <c r="AM5730" s="2">
        <v>45724.635231481479</v>
      </c>
      <c r="AO5730" s="1" t="s">
        <v>7451</v>
      </c>
      <c r="AP5730" s="1">
        <v>5779701</v>
      </c>
      <c r="AQ5730" s="1" t="s">
        <v>83</v>
      </c>
      <c r="AR5730" s="2">
        <v>45725.647905092592</v>
      </c>
      <c r="AS5730" s="1" t="s">
        <v>84</v>
      </c>
      <c r="AT5730" s="2">
        <v>45724.333333333336</v>
      </c>
      <c r="AU5730" s="1" t="s">
        <v>85</v>
      </c>
      <c r="AV5730" s="1" t="s">
        <v>2117</v>
      </c>
      <c r="AW5730" s="1" t="s">
        <v>2118</v>
      </c>
      <c r="AX5730" s="1" t="s">
        <v>2119</v>
      </c>
      <c r="AY5730" s="2">
        <v>45726.635162037041</v>
      </c>
      <c r="AZ5730" s="2">
        <v>45725.647905092592</v>
      </c>
      <c r="BA5730" s="1" t="s">
        <v>419</v>
      </c>
      <c r="BB5730" s="1" t="s">
        <v>89</v>
      </c>
      <c r="BC5730" s="1" t="s">
        <v>90</v>
      </c>
      <c r="BD5730" s="1" t="s">
        <v>91</v>
      </c>
      <c r="BE5730" s="1" t="s">
        <v>23842</v>
      </c>
      <c r="BF5730" s="1" t="s">
        <v>14364</v>
      </c>
    </row>
    <row r="5731" spans="1:58" x14ac:dyDescent="0.35">
      <c r="A5731" s="1">
        <v>3019197</v>
      </c>
      <c r="B5731" s="1" t="s">
        <v>58</v>
      </c>
      <c r="C5731" s="1">
        <v>45071451</v>
      </c>
      <c r="D5731" s="1">
        <v>339049892</v>
      </c>
      <c r="E5731" s="1" t="s">
        <v>59</v>
      </c>
      <c r="F5731" s="1" t="s">
        <v>60</v>
      </c>
      <c r="G5731" s="1" t="s">
        <v>2091</v>
      </c>
      <c r="H5731" s="1" t="s">
        <v>25235</v>
      </c>
      <c r="I5731" s="1">
        <v>770664386</v>
      </c>
      <c r="J5731" s="1" t="s">
        <v>1720</v>
      </c>
      <c r="K5731" s="1">
        <v>13</v>
      </c>
      <c r="L5731" s="1" t="s">
        <v>64</v>
      </c>
      <c r="M5731" s="1" t="s">
        <v>65</v>
      </c>
      <c r="N5731" s="2">
        <v>45661.666666666664</v>
      </c>
      <c r="O5731" s="1" t="s">
        <v>66</v>
      </c>
      <c r="Q5731" s="1" t="s">
        <v>67</v>
      </c>
      <c r="R5731" s="2">
        <v>45724.635243055556</v>
      </c>
      <c r="S5731" s="1" t="s">
        <v>617</v>
      </c>
      <c r="T5731" s="1" t="s">
        <v>100</v>
      </c>
      <c r="U5731" s="1" t="s">
        <v>101</v>
      </c>
      <c r="V5731" s="1" t="s">
        <v>25236</v>
      </c>
      <c r="W5731" s="1" t="s">
        <v>892</v>
      </c>
      <c r="X5731" s="1" t="s">
        <v>892</v>
      </c>
      <c r="Y5731" s="1" t="s">
        <v>18291</v>
      </c>
      <c r="Z5731" s="1" t="s">
        <v>1444</v>
      </c>
      <c r="AA5731" s="1" t="s">
        <v>11112</v>
      </c>
      <c r="AB5731" s="1" t="s">
        <v>124</v>
      </c>
      <c r="AE5731" s="2">
        <v>45724.635254629633</v>
      </c>
      <c r="AF5731" s="1" t="s">
        <v>77</v>
      </c>
      <c r="AH5731" s="1" t="s">
        <v>125</v>
      </c>
      <c r="AI5731" s="1" t="s">
        <v>79</v>
      </c>
      <c r="AJ5731" s="1" t="s">
        <v>167</v>
      </c>
      <c r="AK5731" s="1" t="s">
        <v>25237</v>
      </c>
      <c r="AL5731" s="1" t="s">
        <v>617</v>
      </c>
      <c r="AM5731" s="2">
        <v>45724.635289351849</v>
      </c>
      <c r="AN5731" s="1" t="s">
        <v>25237</v>
      </c>
      <c r="AP5731" s="1">
        <v>5779702</v>
      </c>
      <c r="AQ5731" s="1" t="s">
        <v>83</v>
      </c>
      <c r="AR5731" s="2">
        <v>45725.5783912037</v>
      </c>
      <c r="AS5731" s="1" t="s">
        <v>84</v>
      </c>
      <c r="AT5731" s="2">
        <v>45726.333333333336</v>
      </c>
      <c r="AU5731" s="1" t="s">
        <v>85</v>
      </c>
      <c r="AV5731" s="1" t="s">
        <v>1446</v>
      </c>
      <c r="AW5731" s="1" t="s">
        <v>1447</v>
      </c>
      <c r="AX5731" s="1" t="s">
        <v>3927</v>
      </c>
      <c r="AZ5731" s="2">
        <v>45725.5783912037</v>
      </c>
      <c r="BB5731" s="1" t="s">
        <v>1129</v>
      </c>
      <c r="BC5731" s="1" t="s">
        <v>1130</v>
      </c>
      <c r="BD5731" s="1" t="s">
        <v>815</v>
      </c>
      <c r="BE5731" s="1" t="s">
        <v>25238</v>
      </c>
      <c r="BF5731" s="1" t="s">
        <v>886</v>
      </c>
    </row>
    <row r="5732" spans="1:58" x14ac:dyDescent="0.35">
      <c r="A5732" s="1">
        <v>3019199</v>
      </c>
      <c r="B5732" s="1" t="s">
        <v>58</v>
      </c>
      <c r="C5732" s="1">
        <v>35582661</v>
      </c>
      <c r="D5732" s="1">
        <v>338555967</v>
      </c>
      <c r="E5732" s="1" t="s">
        <v>59</v>
      </c>
      <c r="F5732" s="1" t="s">
        <v>60</v>
      </c>
      <c r="G5732" s="1" t="s">
        <v>1038</v>
      </c>
      <c r="H5732" s="1" t="s">
        <v>8193</v>
      </c>
      <c r="I5732" s="1">
        <v>775131928</v>
      </c>
      <c r="J5732" s="1" t="s">
        <v>25239</v>
      </c>
      <c r="K5732" s="1">
        <v>12</v>
      </c>
      <c r="L5732" s="1" t="s">
        <v>64</v>
      </c>
      <c r="M5732" s="1" t="s">
        <v>65</v>
      </c>
      <c r="N5732" s="2">
        <v>45166.458344907405</v>
      </c>
      <c r="O5732" s="1" t="s">
        <v>66</v>
      </c>
      <c r="Q5732" s="1" t="s">
        <v>67</v>
      </c>
      <c r="R5732" s="2">
        <v>45724.635694444441</v>
      </c>
      <c r="S5732" s="1" t="s">
        <v>1312</v>
      </c>
      <c r="T5732" s="1" t="s">
        <v>69</v>
      </c>
      <c r="U5732" s="1" t="s">
        <v>70</v>
      </c>
      <c r="V5732" s="1" t="s">
        <v>11842</v>
      </c>
      <c r="Y5732" s="1" t="s">
        <v>808</v>
      </c>
      <c r="Z5732" s="1" t="s">
        <v>337</v>
      </c>
      <c r="AA5732" s="1" t="s">
        <v>8638</v>
      </c>
      <c r="AB5732" s="1" t="s">
        <v>8638</v>
      </c>
      <c r="AC5732" s="1">
        <v>29</v>
      </c>
      <c r="AE5732" s="2">
        <v>45724.635706018518</v>
      </c>
      <c r="AF5732" s="1" t="s">
        <v>77</v>
      </c>
      <c r="AH5732" s="1" t="s">
        <v>125</v>
      </c>
      <c r="AI5732" s="1" t="s">
        <v>79</v>
      </c>
      <c r="AJ5732" s="1" t="s">
        <v>378</v>
      </c>
      <c r="AK5732" s="1" t="s">
        <v>11842</v>
      </c>
      <c r="AL5732" s="1" t="s">
        <v>1312</v>
      </c>
      <c r="AM5732" s="2">
        <v>45724.73269675926</v>
      </c>
      <c r="AO5732" s="1" t="s">
        <v>7744</v>
      </c>
      <c r="AP5732" s="1">
        <v>5779996</v>
      </c>
      <c r="AQ5732" s="1" t="s">
        <v>83</v>
      </c>
      <c r="AR5732" s="2">
        <v>45725.511932870373</v>
      </c>
      <c r="AS5732" s="1" t="s">
        <v>84</v>
      </c>
      <c r="AT5732" s="2">
        <v>45724.5625</v>
      </c>
      <c r="AU5732" s="1" t="s">
        <v>573</v>
      </c>
      <c r="AV5732" s="1" t="s">
        <v>1702</v>
      </c>
      <c r="AW5732" s="1" t="s">
        <v>1703</v>
      </c>
      <c r="AX5732" s="1" t="s">
        <v>10336</v>
      </c>
      <c r="AZ5732" s="2">
        <v>45725.511932870373</v>
      </c>
      <c r="BB5732" s="1" t="s">
        <v>192</v>
      </c>
      <c r="BC5732" s="1" t="s">
        <v>193</v>
      </c>
      <c r="BD5732" s="1" t="s">
        <v>194</v>
      </c>
      <c r="BE5732" s="1" t="s">
        <v>193</v>
      </c>
      <c r="BF5732" s="1" t="s">
        <v>657</v>
      </c>
    </row>
    <row r="5733" spans="1:58" x14ac:dyDescent="0.35">
      <c r="A5733" s="1">
        <v>3019200</v>
      </c>
      <c r="B5733" s="1" t="s">
        <v>58</v>
      </c>
      <c r="C5733" s="1">
        <v>39306971</v>
      </c>
      <c r="D5733" s="1">
        <v>338702282</v>
      </c>
      <c r="E5733" s="1" t="s">
        <v>59</v>
      </c>
      <c r="F5733" s="1" t="s">
        <v>60</v>
      </c>
      <c r="G5733" s="1" t="s">
        <v>805</v>
      </c>
      <c r="H5733" s="1" t="s">
        <v>25240</v>
      </c>
      <c r="I5733" s="1">
        <v>777280699</v>
      </c>
      <c r="J5733" s="1" t="s">
        <v>807</v>
      </c>
      <c r="K5733" s="1">
        <v>13</v>
      </c>
      <c r="L5733" s="1" t="s">
        <v>64</v>
      </c>
      <c r="M5733" s="1" t="s">
        <v>65</v>
      </c>
      <c r="N5733" s="2">
        <v>45195</v>
      </c>
      <c r="O5733" s="1" t="s">
        <v>66</v>
      </c>
      <c r="Q5733" s="1" t="s">
        <v>67</v>
      </c>
      <c r="R5733" s="2">
        <v>45724.635775462964</v>
      </c>
      <c r="S5733" s="1" t="s">
        <v>10869</v>
      </c>
      <c r="T5733" s="1" t="s">
        <v>69</v>
      </c>
      <c r="U5733" s="1" t="s">
        <v>70</v>
      </c>
      <c r="V5733" s="1" t="s">
        <v>25241</v>
      </c>
      <c r="W5733" s="1" t="s">
        <v>162</v>
      </c>
      <c r="X5733" s="1" t="s">
        <v>1191</v>
      </c>
      <c r="Y5733" s="1" t="s">
        <v>3580</v>
      </c>
      <c r="Z5733" s="1" t="s">
        <v>1193</v>
      </c>
      <c r="AA5733" s="1" t="s">
        <v>14120</v>
      </c>
      <c r="AB5733" s="1" t="s">
        <v>124</v>
      </c>
      <c r="AE5733" s="2">
        <v>45724.635787037034</v>
      </c>
      <c r="AF5733" s="1" t="s">
        <v>77</v>
      </c>
      <c r="AH5733" s="1" t="s">
        <v>125</v>
      </c>
      <c r="AI5733" s="1" t="s">
        <v>79</v>
      </c>
      <c r="AJ5733" s="1" t="s">
        <v>378</v>
      </c>
      <c r="AK5733" s="1" t="s">
        <v>25242</v>
      </c>
      <c r="AL5733" s="1" t="s">
        <v>10869</v>
      </c>
      <c r="AM5733" s="2">
        <v>45724.635844907411</v>
      </c>
      <c r="AN5733" s="1" t="s">
        <v>25242</v>
      </c>
      <c r="AP5733" s="1">
        <v>5779704</v>
      </c>
      <c r="AQ5733" s="1" t="s">
        <v>83</v>
      </c>
      <c r="AR5733" s="2">
        <v>45725.976805555554</v>
      </c>
      <c r="AS5733" s="1" t="s">
        <v>84</v>
      </c>
      <c r="AT5733" s="2">
        <v>45726.333333333336</v>
      </c>
      <c r="AU5733" s="1" t="s">
        <v>85</v>
      </c>
      <c r="AV5733" s="1" t="s">
        <v>1196</v>
      </c>
      <c r="AW5733" s="1" t="s">
        <v>1197</v>
      </c>
      <c r="AX5733" s="1" t="s">
        <v>4224</v>
      </c>
      <c r="AZ5733" s="2">
        <v>45725.976805555554</v>
      </c>
      <c r="BB5733" s="1" t="s">
        <v>367</v>
      </c>
      <c r="BC5733" s="1" t="s">
        <v>368</v>
      </c>
      <c r="BD5733" s="1" t="s">
        <v>368</v>
      </c>
      <c r="BE5733" s="1" t="s">
        <v>3617</v>
      </c>
      <c r="BF5733" s="1" t="s">
        <v>14364</v>
      </c>
    </row>
    <row r="5734" spans="1:58" x14ac:dyDescent="0.35">
      <c r="A5734" s="1">
        <v>3019202</v>
      </c>
      <c r="B5734" s="1" t="s">
        <v>58</v>
      </c>
      <c r="C5734" s="1">
        <v>36098251</v>
      </c>
      <c r="D5734" s="1">
        <v>338603702</v>
      </c>
      <c r="E5734" s="1" t="s">
        <v>59</v>
      </c>
      <c r="F5734" s="1" t="s">
        <v>60</v>
      </c>
      <c r="G5734" s="1" t="s">
        <v>25243</v>
      </c>
      <c r="I5734" s="1">
        <v>775186547</v>
      </c>
      <c r="J5734" s="1" t="s">
        <v>17591</v>
      </c>
      <c r="K5734" s="1">
        <v>20</v>
      </c>
      <c r="L5734" s="1" t="s">
        <v>409</v>
      </c>
      <c r="M5734" s="1" t="s">
        <v>2154</v>
      </c>
      <c r="N5734" s="2">
        <v>44756.513888888891</v>
      </c>
      <c r="O5734" s="1" t="s">
        <v>2155</v>
      </c>
      <c r="Q5734" s="1" t="s">
        <v>67</v>
      </c>
      <c r="R5734" s="2">
        <v>45724.636435185188</v>
      </c>
      <c r="S5734" s="1" t="s">
        <v>1810</v>
      </c>
      <c r="T5734" s="1" t="s">
        <v>412</v>
      </c>
      <c r="U5734" s="1" t="s">
        <v>70</v>
      </c>
      <c r="V5734" s="1" t="s">
        <v>25244</v>
      </c>
      <c r="W5734" s="1" t="s">
        <v>72</v>
      </c>
      <c r="X5734" s="1" t="s">
        <v>73</v>
      </c>
      <c r="Y5734" s="1" t="s">
        <v>1182</v>
      </c>
      <c r="Z5734" s="1" t="s">
        <v>1090</v>
      </c>
      <c r="AA5734" s="1" t="s">
        <v>1090</v>
      </c>
      <c r="AB5734" s="1" t="s">
        <v>124</v>
      </c>
      <c r="AE5734" s="2">
        <v>45724.636446759258</v>
      </c>
      <c r="AF5734" s="1" t="s">
        <v>443</v>
      </c>
      <c r="AH5734" s="1" t="s">
        <v>125</v>
      </c>
      <c r="AI5734" s="1" t="s">
        <v>464</v>
      </c>
      <c r="AJ5734" s="1" t="s">
        <v>465</v>
      </c>
      <c r="AK5734" s="1" t="s">
        <v>16924</v>
      </c>
      <c r="AL5734" s="1" t="s">
        <v>1810</v>
      </c>
      <c r="AM5734" s="2">
        <v>45724.636481481481</v>
      </c>
      <c r="AN5734" s="1" t="s">
        <v>16924</v>
      </c>
      <c r="AP5734" s="1">
        <v>5779706</v>
      </c>
      <c r="AQ5734" s="1" t="s">
        <v>83</v>
      </c>
      <c r="AR5734" s="2">
        <v>45725.740057870367</v>
      </c>
      <c r="AS5734" s="1" t="s">
        <v>84</v>
      </c>
      <c r="AT5734" s="2">
        <v>45726.302083333336</v>
      </c>
      <c r="AU5734" s="1" t="s">
        <v>85</v>
      </c>
      <c r="AV5734" s="1" t="s">
        <v>2382</v>
      </c>
      <c r="AW5734" s="1" t="s">
        <v>2383</v>
      </c>
      <c r="AX5734" s="1" t="s">
        <v>2384</v>
      </c>
      <c r="AZ5734" s="2">
        <v>45725.740057870367</v>
      </c>
      <c r="BB5734" s="1" t="s">
        <v>1026</v>
      </c>
      <c r="BC5734" s="1" t="s">
        <v>951</v>
      </c>
      <c r="BD5734" s="1" t="s">
        <v>815</v>
      </c>
      <c r="BE5734" s="1" t="s">
        <v>25245</v>
      </c>
      <c r="BF5734" s="1" t="s">
        <v>93</v>
      </c>
    </row>
    <row r="5735" spans="1:58" x14ac:dyDescent="0.35">
      <c r="A5735" s="1">
        <v>3019203</v>
      </c>
      <c r="B5735" s="1" t="s">
        <v>58</v>
      </c>
      <c r="C5735" s="1">
        <v>358221</v>
      </c>
      <c r="D5735" s="1">
        <v>338251084</v>
      </c>
      <c r="E5735" s="1" t="s">
        <v>59</v>
      </c>
      <c r="F5735" s="1" t="s">
        <v>60</v>
      </c>
      <c r="G5735" s="1" t="s">
        <v>275</v>
      </c>
      <c r="H5735" s="1" t="s">
        <v>17332</v>
      </c>
      <c r="I5735" s="1">
        <v>773623656</v>
      </c>
      <c r="J5735" s="1" t="s">
        <v>277</v>
      </c>
      <c r="K5735" s="1">
        <v>12</v>
      </c>
      <c r="L5735" s="1" t="s">
        <v>64</v>
      </c>
      <c r="M5735" s="1" t="s">
        <v>65</v>
      </c>
      <c r="N5735" s="2">
        <v>44805</v>
      </c>
      <c r="O5735" s="1" t="s">
        <v>180</v>
      </c>
      <c r="Q5735" s="1" t="s">
        <v>67</v>
      </c>
      <c r="R5735" s="2">
        <v>45724.636967592596</v>
      </c>
      <c r="S5735" s="1" t="s">
        <v>1839</v>
      </c>
      <c r="T5735" s="1" t="s">
        <v>100</v>
      </c>
      <c r="U5735" s="1" t="s">
        <v>70</v>
      </c>
      <c r="V5735" s="1" t="s">
        <v>25246</v>
      </c>
      <c r="W5735" s="1" t="s">
        <v>72</v>
      </c>
      <c r="X5735" s="1" t="s">
        <v>73</v>
      </c>
      <c r="Y5735" s="1" t="s">
        <v>4883</v>
      </c>
      <c r="Z5735" s="1" t="s">
        <v>1435</v>
      </c>
      <c r="AA5735" s="1" t="s">
        <v>15536</v>
      </c>
      <c r="AB5735" s="1" t="s">
        <v>5458</v>
      </c>
      <c r="AC5735" s="1" t="s">
        <v>17334</v>
      </c>
      <c r="AE5735" s="2">
        <v>45724.636979166666</v>
      </c>
      <c r="AF5735" s="1" t="s">
        <v>77</v>
      </c>
      <c r="AH5735" s="1" t="s">
        <v>78</v>
      </c>
      <c r="AI5735" s="1" t="s">
        <v>79</v>
      </c>
      <c r="AJ5735" s="1" t="s">
        <v>283</v>
      </c>
      <c r="AK5735" s="1" t="s">
        <v>25246</v>
      </c>
      <c r="AL5735" s="1" t="s">
        <v>1839</v>
      </c>
      <c r="AM5735" s="2">
        <v>45724.637013888889</v>
      </c>
      <c r="AN5735" s="1" t="s">
        <v>25246</v>
      </c>
      <c r="AP5735" s="1">
        <v>5779707</v>
      </c>
      <c r="AQ5735" s="1" t="s">
        <v>83</v>
      </c>
      <c r="AR5735" s="2">
        <v>45725.58153935185</v>
      </c>
      <c r="AS5735" s="1" t="s">
        <v>84</v>
      </c>
      <c r="AT5735" s="2">
        <v>45726.322916666664</v>
      </c>
      <c r="AU5735" s="1" t="s">
        <v>85</v>
      </c>
      <c r="AV5735" s="1" t="s">
        <v>2382</v>
      </c>
      <c r="AW5735" s="1" t="s">
        <v>2383</v>
      </c>
      <c r="AX5735" s="1" t="s">
        <v>2384</v>
      </c>
      <c r="AZ5735" s="2">
        <v>45725.58153935185</v>
      </c>
      <c r="BB5735" s="1" t="s">
        <v>192</v>
      </c>
      <c r="BC5735" s="1" t="s">
        <v>193</v>
      </c>
      <c r="BD5735" s="1" t="s">
        <v>194</v>
      </c>
      <c r="BE5735" s="1" t="s">
        <v>25247</v>
      </c>
      <c r="BF5735" s="1" t="s">
        <v>93</v>
      </c>
    </row>
    <row r="5736" spans="1:58" x14ac:dyDescent="0.35">
      <c r="A5736" s="1">
        <v>3019206</v>
      </c>
      <c r="B5736" s="1" t="s">
        <v>223</v>
      </c>
      <c r="C5736" s="1">
        <v>35949371</v>
      </c>
      <c r="D5736" s="1">
        <v>339782234</v>
      </c>
      <c r="E5736" s="1" t="s">
        <v>59</v>
      </c>
      <c r="F5736" s="1" t="s">
        <v>60</v>
      </c>
      <c r="G5736" s="1" t="s">
        <v>8404</v>
      </c>
      <c r="H5736" s="1" t="s">
        <v>4953</v>
      </c>
      <c r="I5736" s="1">
        <v>774264567</v>
      </c>
      <c r="J5736" s="1" t="s">
        <v>11585</v>
      </c>
      <c r="K5736" s="1">
        <v>14</v>
      </c>
      <c r="L5736" s="1" t="s">
        <v>64</v>
      </c>
      <c r="M5736" s="1" t="s">
        <v>65</v>
      </c>
      <c r="N5736" s="2">
        <v>44929.619444444441</v>
      </c>
      <c r="O5736" s="1" t="s">
        <v>98</v>
      </c>
      <c r="Q5736" s="1" t="s">
        <v>67</v>
      </c>
      <c r="R5736" s="2">
        <v>45724.637881944444</v>
      </c>
      <c r="S5736" s="1" t="s">
        <v>6737</v>
      </c>
      <c r="T5736" s="1" t="s">
        <v>69</v>
      </c>
      <c r="U5736" s="1" t="s">
        <v>70</v>
      </c>
      <c r="V5736" s="1" t="s">
        <v>25248</v>
      </c>
      <c r="W5736" s="1" t="s">
        <v>298</v>
      </c>
      <c r="X5736" s="1" t="s">
        <v>427</v>
      </c>
      <c r="Y5736" s="1" t="s">
        <v>1315</v>
      </c>
      <c r="Z5736" s="1" t="s">
        <v>231</v>
      </c>
      <c r="AA5736" s="1" t="s">
        <v>2484</v>
      </c>
      <c r="AB5736" s="1" t="s">
        <v>124</v>
      </c>
      <c r="AC5736" s="1">
        <v>774264567</v>
      </c>
      <c r="AE5736" s="2">
        <v>45724.63789351852</v>
      </c>
      <c r="AF5736" s="1" t="s">
        <v>77</v>
      </c>
      <c r="AH5736" s="1" t="s">
        <v>125</v>
      </c>
      <c r="AI5736" s="1" t="s">
        <v>106</v>
      </c>
      <c r="AJ5736" s="1" t="s">
        <v>1326</v>
      </c>
      <c r="AK5736" s="1" t="s">
        <v>25249</v>
      </c>
      <c r="AL5736" s="1" t="s">
        <v>6737</v>
      </c>
      <c r="AM5736" s="2">
        <v>45724.637928240743</v>
      </c>
      <c r="AN5736" s="1" t="s">
        <v>25249</v>
      </c>
      <c r="AP5736" s="1">
        <v>5779710</v>
      </c>
      <c r="AQ5736" s="1" t="s">
        <v>83</v>
      </c>
      <c r="AR5736" s="2">
        <v>45725.527662037035</v>
      </c>
      <c r="AS5736" s="1" t="s">
        <v>84</v>
      </c>
      <c r="AT5736" s="2">
        <v>45724.5625</v>
      </c>
      <c r="AU5736" s="1" t="s">
        <v>573</v>
      </c>
      <c r="AV5736" s="1" t="s">
        <v>233</v>
      </c>
      <c r="AW5736" s="1" t="s">
        <v>234</v>
      </c>
      <c r="AX5736" s="1" t="s">
        <v>932</v>
      </c>
      <c r="AZ5736" s="2">
        <v>45725.527662037035</v>
      </c>
      <c r="BB5736" s="1" t="s">
        <v>3887</v>
      </c>
      <c r="BC5736" s="1" t="s">
        <v>3888</v>
      </c>
      <c r="BD5736" s="1" t="s">
        <v>3889</v>
      </c>
      <c r="BE5736" s="1" t="s">
        <v>25250</v>
      </c>
      <c r="BF5736" s="1" t="s">
        <v>240</v>
      </c>
    </row>
    <row r="5737" spans="1:58" x14ac:dyDescent="0.35">
      <c r="A5737" s="1">
        <v>3019207</v>
      </c>
      <c r="B5737" s="1" t="s">
        <v>223</v>
      </c>
      <c r="C5737" s="1">
        <v>32501581</v>
      </c>
      <c r="D5737" s="1">
        <v>339955293</v>
      </c>
      <c r="E5737" s="1" t="s">
        <v>59</v>
      </c>
      <c r="F5737" s="1" t="s">
        <v>60</v>
      </c>
      <c r="G5737" s="1" t="s">
        <v>12679</v>
      </c>
      <c r="H5737" s="1" t="s">
        <v>3195</v>
      </c>
      <c r="I5737" s="1">
        <v>778392031</v>
      </c>
      <c r="J5737" s="1" t="s">
        <v>22037</v>
      </c>
      <c r="K5737" s="1">
        <v>12</v>
      </c>
      <c r="L5737" s="1" t="s">
        <v>64</v>
      </c>
      <c r="M5737" s="1" t="s">
        <v>65</v>
      </c>
      <c r="N5737" s="2">
        <v>44005.708333333336</v>
      </c>
      <c r="O5737" s="1" t="s">
        <v>98</v>
      </c>
      <c r="Q5737" s="1" t="s">
        <v>67</v>
      </c>
      <c r="R5737" s="2">
        <v>45724.638009259259</v>
      </c>
      <c r="S5737" s="1" t="s">
        <v>2405</v>
      </c>
      <c r="T5737" s="1" t="s">
        <v>69</v>
      </c>
      <c r="U5737" s="1" t="s">
        <v>70</v>
      </c>
      <c r="V5737" s="1" t="s">
        <v>25251</v>
      </c>
      <c r="W5737" s="1" t="s">
        <v>785</v>
      </c>
      <c r="X5737" s="1" t="s">
        <v>1886</v>
      </c>
      <c r="Y5737" s="1" t="s">
        <v>25252</v>
      </c>
      <c r="Z5737" s="1" t="s">
        <v>25253</v>
      </c>
      <c r="AA5737" s="1" t="s">
        <v>25254</v>
      </c>
      <c r="AB5737" s="1" t="s">
        <v>124</v>
      </c>
      <c r="AE5737" s="2">
        <v>45724.638009259259</v>
      </c>
      <c r="AF5737" s="1" t="s">
        <v>77</v>
      </c>
      <c r="AH5737" s="1" t="s">
        <v>125</v>
      </c>
      <c r="AI5737" s="1" t="s">
        <v>106</v>
      </c>
      <c r="AJ5737" s="1" t="s">
        <v>674</v>
      </c>
      <c r="AK5737" s="1" t="s">
        <v>2409</v>
      </c>
      <c r="AL5737" s="1" t="s">
        <v>2405</v>
      </c>
      <c r="AM5737" s="2">
        <v>45724.638043981482</v>
      </c>
      <c r="AN5737" s="1" t="s">
        <v>2409</v>
      </c>
      <c r="AP5737" s="1">
        <v>5779711</v>
      </c>
      <c r="AQ5737" s="1" t="s">
        <v>83</v>
      </c>
      <c r="AR5737" s="2">
        <v>45725.64570601852</v>
      </c>
      <c r="AS5737" s="1" t="s">
        <v>84</v>
      </c>
      <c r="AT5737" s="2">
        <v>45724.5625</v>
      </c>
      <c r="AU5737" s="1" t="s">
        <v>573</v>
      </c>
      <c r="AV5737" s="1" t="s">
        <v>790</v>
      </c>
      <c r="AW5737" s="1" t="s">
        <v>791</v>
      </c>
      <c r="AX5737" s="1" t="s">
        <v>10794</v>
      </c>
      <c r="AZ5737" s="2">
        <v>45725.64570601852</v>
      </c>
      <c r="BB5737" s="1" t="s">
        <v>561</v>
      </c>
      <c r="BC5737" s="1" t="s">
        <v>562</v>
      </c>
      <c r="BD5737" s="1" t="s">
        <v>113</v>
      </c>
      <c r="BE5737" s="1" t="s">
        <v>25255</v>
      </c>
      <c r="BF5737" s="1" t="s">
        <v>649</v>
      </c>
    </row>
    <row r="5738" spans="1:58" x14ac:dyDescent="0.35">
      <c r="A5738" s="1">
        <v>3019208</v>
      </c>
      <c r="B5738" s="1" t="s">
        <v>58</v>
      </c>
      <c r="C5738" s="1">
        <v>37137261</v>
      </c>
      <c r="D5738" s="1">
        <v>339419402</v>
      </c>
      <c r="E5738" s="1" t="s">
        <v>59</v>
      </c>
      <c r="F5738" s="1" t="s">
        <v>60</v>
      </c>
      <c r="G5738" s="1" t="s">
        <v>275</v>
      </c>
      <c r="H5738" s="1" t="s">
        <v>2491</v>
      </c>
      <c r="I5738" s="1">
        <v>774487406</v>
      </c>
      <c r="J5738" s="1" t="s">
        <v>277</v>
      </c>
      <c r="K5738" s="1">
        <v>15</v>
      </c>
      <c r="L5738" s="1" t="s">
        <v>64</v>
      </c>
      <c r="M5738" s="1" t="s">
        <v>65</v>
      </c>
      <c r="N5738" s="2">
        <v>45016</v>
      </c>
      <c r="O5738" s="1" t="s">
        <v>353</v>
      </c>
      <c r="Q5738" s="1" t="s">
        <v>67</v>
      </c>
      <c r="R5738" s="2">
        <v>45724.639351851853</v>
      </c>
      <c r="S5738" s="1" t="s">
        <v>586</v>
      </c>
      <c r="T5738" s="1" t="s">
        <v>100</v>
      </c>
      <c r="U5738" s="1" t="s">
        <v>70</v>
      </c>
      <c r="V5738" s="1" t="s">
        <v>25256</v>
      </c>
      <c r="W5738" s="1" t="s">
        <v>143</v>
      </c>
      <c r="X5738" s="1" t="s">
        <v>143</v>
      </c>
      <c r="Y5738" s="1" t="s">
        <v>760</v>
      </c>
      <c r="Z5738" s="1" t="s">
        <v>4426</v>
      </c>
      <c r="AA5738" s="1" t="s">
        <v>4426</v>
      </c>
      <c r="AB5738" s="1" t="s">
        <v>124</v>
      </c>
      <c r="AC5738" s="1" t="s">
        <v>25257</v>
      </c>
      <c r="AE5738" s="2">
        <v>45724.639560185184</v>
      </c>
      <c r="AF5738" s="1" t="s">
        <v>77</v>
      </c>
      <c r="AH5738" s="1" t="s">
        <v>78</v>
      </c>
      <c r="AI5738" s="1" t="s">
        <v>79</v>
      </c>
      <c r="AJ5738" s="1" t="s">
        <v>378</v>
      </c>
      <c r="AK5738" s="1" t="s">
        <v>25256</v>
      </c>
      <c r="AL5738" s="1" t="s">
        <v>586</v>
      </c>
      <c r="AM5738" s="2">
        <v>45724.639606481483</v>
      </c>
      <c r="AO5738" s="1" t="s">
        <v>586</v>
      </c>
      <c r="AP5738" s="1">
        <v>5779715</v>
      </c>
      <c r="AQ5738" s="1" t="s">
        <v>83</v>
      </c>
      <c r="AR5738" s="2">
        <v>45725.662777777776</v>
      </c>
      <c r="AS5738" s="1" t="s">
        <v>84</v>
      </c>
      <c r="AT5738" s="2">
        <v>45724.333333333336</v>
      </c>
      <c r="AU5738" s="1" t="s">
        <v>573</v>
      </c>
      <c r="AV5738" s="1" t="s">
        <v>149</v>
      </c>
      <c r="AW5738" s="1" t="s">
        <v>150</v>
      </c>
      <c r="AX5738" s="1" t="s">
        <v>456</v>
      </c>
      <c r="AZ5738" s="2">
        <v>45725.662777777776</v>
      </c>
      <c r="BB5738" s="1" t="s">
        <v>1129</v>
      </c>
      <c r="BC5738" s="1" t="s">
        <v>1130</v>
      </c>
      <c r="BD5738" s="1" t="s">
        <v>815</v>
      </c>
      <c r="BE5738" s="1" t="s">
        <v>2643</v>
      </c>
      <c r="BF5738" s="1" t="s">
        <v>914</v>
      </c>
    </row>
    <row r="5739" spans="1:58" x14ac:dyDescent="0.35">
      <c r="A5739" s="1">
        <v>3019209</v>
      </c>
      <c r="B5739" s="1" t="s">
        <v>58</v>
      </c>
      <c r="C5739" s="1">
        <v>42284331</v>
      </c>
      <c r="D5739" s="1">
        <v>338568442</v>
      </c>
      <c r="E5739" s="1" t="s">
        <v>59</v>
      </c>
      <c r="F5739" s="1" t="s">
        <v>60</v>
      </c>
      <c r="G5739" s="1" t="s">
        <v>2234</v>
      </c>
      <c r="H5739" s="1" t="s">
        <v>681</v>
      </c>
      <c r="K5739" s="1">
        <v>13</v>
      </c>
      <c r="L5739" s="1" t="s">
        <v>64</v>
      </c>
      <c r="M5739" s="1" t="s">
        <v>65</v>
      </c>
      <c r="N5739" s="2">
        <v>45288.525405092594</v>
      </c>
      <c r="O5739" s="1" t="s">
        <v>66</v>
      </c>
      <c r="Q5739" s="1" t="s">
        <v>67</v>
      </c>
      <c r="R5739" s="2">
        <v>45724.640057870369</v>
      </c>
      <c r="S5739" s="1" t="s">
        <v>601</v>
      </c>
      <c r="T5739" s="1" t="s">
        <v>602</v>
      </c>
      <c r="U5739" s="1" t="s">
        <v>70</v>
      </c>
      <c r="V5739" s="1" t="s">
        <v>5041</v>
      </c>
      <c r="Y5739" s="1" t="s">
        <v>5329</v>
      </c>
      <c r="Z5739" s="1" t="s">
        <v>2999</v>
      </c>
      <c r="AA5739" s="1" t="s">
        <v>16814</v>
      </c>
      <c r="AB5739" s="1" t="s">
        <v>124</v>
      </c>
      <c r="AE5739" s="2">
        <v>45724.640277777777</v>
      </c>
      <c r="AF5739" s="1" t="s">
        <v>77</v>
      </c>
      <c r="AH5739" s="1" t="s">
        <v>125</v>
      </c>
      <c r="AI5739" s="1" t="s">
        <v>79</v>
      </c>
      <c r="AJ5739" s="1" t="s">
        <v>126</v>
      </c>
      <c r="AK5739" s="1" t="s">
        <v>5041</v>
      </c>
      <c r="AL5739" s="1" t="s">
        <v>601</v>
      </c>
      <c r="AM5739" s="2">
        <v>45724.6403587963</v>
      </c>
      <c r="AN5739" s="1" t="s">
        <v>5041</v>
      </c>
      <c r="AO5739" s="1" t="s">
        <v>601</v>
      </c>
      <c r="AP5739" s="1">
        <v>5779717</v>
      </c>
      <c r="AQ5739" s="1" t="s">
        <v>83</v>
      </c>
      <c r="AR5739" s="2">
        <v>45725.754837962966</v>
      </c>
      <c r="AS5739" s="1" t="s">
        <v>84</v>
      </c>
      <c r="AT5739" s="2">
        <v>45724.5625</v>
      </c>
      <c r="AU5739" s="1" t="s">
        <v>85</v>
      </c>
      <c r="AV5739" s="1" t="s">
        <v>1702</v>
      </c>
      <c r="AW5739" s="1" t="s">
        <v>1703</v>
      </c>
      <c r="AX5739" s="1" t="s">
        <v>5713</v>
      </c>
      <c r="AZ5739" s="2">
        <v>45725.754837962966</v>
      </c>
      <c r="BB5739" s="1" t="s">
        <v>537</v>
      </c>
      <c r="BC5739" s="1" t="s">
        <v>538</v>
      </c>
      <c r="BD5739" s="1" t="s">
        <v>91</v>
      </c>
      <c r="BE5739" s="1" t="s">
        <v>835</v>
      </c>
      <c r="BF5739" s="1" t="s">
        <v>657</v>
      </c>
    </row>
    <row r="5740" spans="1:58" x14ac:dyDescent="0.35">
      <c r="A5740" s="1">
        <v>3019212</v>
      </c>
      <c r="B5740" s="1" t="s">
        <v>58</v>
      </c>
      <c r="C5740" s="1">
        <v>41596281</v>
      </c>
      <c r="D5740" s="1">
        <v>338553409</v>
      </c>
      <c r="E5740" s="1" t="s">
        <v>59</v>
      </c>
      <c r="F5740" s="1" t="s">
        <v>60</v>
      </c>
      <c r="G5740" s="1" t="s">
        <v>25258</v>
      </c>
      <c r="H5740" s="1" t="s">
        <v>25258</v>
      </c>
      <c r="I5740" s="1">
        <v>774419919</v>
      </c>
      <c r="J5740" s="1" t="s">
        <v>2296</v>
      </c>
      <c r="K5740" s="1">
        <v>20</v>
      </c>
      <c r="L5740" s="1" t="s">
        <v>294</v>
      </c>
      <c r="M5740" s="1" t="s">
        <v>295</v>
      </c>
      <c r="N5740" s="2">
        <v>45171.041666666664</v>
      </c>
      <c r="O5740" s="1" t="s">
        <v>520</v>
      </c>
      <c r="Q5740" s="1" t="s">
        <v>67</v>
      </c>
      <c r="R5740" s="2">
        <v>45724.641168981485</v>
      </c>
      <c r="S5740" s="1" t="s">
        <v>2156</v>
      </c>
      <c r="T5740" s="1" t="s">
        <v>412</v>
      </c>
      <c r="U5740" s="1" t="s">
        <v>101</v>
      </c>
      <c r="V5740" s="1" t="s">
        <v>25259</v>
      </c>
      <c r="W5740" s="1" t="s">
        <v>72</v>
      </c>
      <c r="X5740" s="1" t="s">
        <v>2112</v>
      </c>
      <c r="Y5740" s="1" t="s">
        <v>25260</v>
      </c>
      <c r="Z5740" s="1" t="s">
        <v>337</v>
      </c>
      <c r="AA5740" s="1" t="s">
        <v>6446</v>
      </c>
      <c r="AB5740" s="1" t="s">
        <v>124</v>
      </c>
      <c r="AE5740" s="2">
        <v>45724.641435185185</v>
      </c>
      <c r="AF5740" s="1" t="s">
        <v>417</v>
      </c>
      <c r="AG5740" s="1">
        <v>48</v>
      </c>
      <c r="AH5740" s="1" t="s">
        <v>125</v>
      </c>
      <c r="AI5740" s="1" t="s">
        <v>464</v>
      </c>
      <c r="AJ5740" s="1" t="s">
        <v>465</v>
      </c>
      <c r="AK5740" s="1" t="s">
        <v>2193</v>
      </c>
      <c r="AL5740" s="1" t="s">
        <v>2156</v>
      </c>
      <c r="AM5740" s="2">
        <v>45725.66988425926</v>
      </c>
      <c r="AN5740" s="1" t="s">
        <v>2283</v>
      </c>
      <c r="AO5740" s="1" t="s">
        <v>349</v>
      </c>
      <c r="AP5740" s="1">
        <v>5781296</v>
      </c>
      <c r="AQ5740" s="1" t="s">
        <v>83</v>
      </c>
      <c r="AR5740" s="2">
        <v>45725.766828703701</v>
      </c>
      <c r="AS5740" s="1" t="s">
        <v>84</v>
      </c>
      <c r="AT5740" s="2">
        <v>45725.5625</v>
      </c>
      <c r="AU5740" s="1" t="s">
        <v>85</v>
      </c>
      <c r="AV5740" s="1" t="s">
        <v>402</v>
      </c>
      <c r="AW5740" s="1" t="s">
        <v>403</v>
      </c>
      <c r="AX5740" s="1" t="s">
        <v>404</v>
      </c>
      <c r="AY5740" s="2">
        <v>45726.641435185185</v>
      </c>
      <c r="AZ5740" s="2">
        <v>45725.766828703701</v>
      </c>
      <c r="BA5740" s="1" t="s">
        <v>419</v>
      </c>
      <c r="BB5740" s="1" t="s">
        <v>1129</v>
      </c>
      <c r="BC5740" s="1" t="s">
        <v>1130</v>
      </c>
      <c r="BD5740" s="1" t="s">
        <v>815</v>
      </c>
      <c r="BE5740" s="1" t="s">
        <v>19702</v>
      </c>
      <c r="BF5740" s="1" t="s">
        <v>657</v>
      </c>
    </row>
    <row r="5741" spans="1:58" x14ac:dyDescent="0.35">
      <c r="A5741" s="1">
        <v>3019213</v>
      </c>
      <c r="B5741" s="1" t="s">
        <v>58</v>
      </c>
      <c r="C5741" s="1">
        <v>41654261</v>
      </c>
      <c r="D5741" s="1">
        <v>338562639</v>
      </c>
      <c r="E5741" s="1" t="s">
        <v>59</v>
      </c>
      <c r="F5741" s="1" t="s">
        <v>60</v>
      </c>
      <c r="G5741" s="1" t="s">
        <v>25261</v>
      </c>
      <c r="H5741" s="1" t="s">
        <v>25262</v>
      </c>
      <c r="I5741" s="1">
        <v>787870676</v>
      </c>
      <c r="J5741" s="1" t="s">
        <v>25263</v>
      </c>
      <c r="K5741" s="1">
        <v>12</v>
      </c>
      <c r="L5741" s="1" t="s">
        <v>64</v>
      </c>
      <c r="M5741" s="1" t="s">
        <v>65</v>
      </c>
      <c r="N5741" s="2">
        <v>45180.5</v>
      </c>
      <c r="O5741" s="1" t="s">
        <v>353</v>
      </c>
      <c r="Q5741" s="1" t="s">
        <v>67</v>
      </c>
      <c r="R5741" s="2">
        <v>45724.641215277778</v>
      </c>
      <c r="S5741" s="1" t="s">
        <v>590</v>
      </c>
      <c r="T5741" s="1" t="s">
        <v>69</v>
      </c>
      <c r="U5741" s="1" t="s">
        <v>70</v>
      </c>
      <c r="V5741" s="1" t="s">
        <v>25264</v>
      </c>
      <c r="W5741" s="1" t="s">
        <v>72</v>
      </c>
      <c r="X5741" s="1" t="s">
        <v>183</v>
      </c>
      <c r="Y5741" s="1" t="s">
        <v>19840</v>
      </c>
      <c r="Z5741" s="1" t="s">
        <v>75</v>
      </c>
      <c r="AA5741" s="1" t="s">
        <v>185</v>
      </c>
      <c r="AB5741" s="1" t="s">
        <v>185</v>
      </c>
      <c r="AE5741" s="2">
        <v>45724.641215277778</v>
      </c>
      <c r="AF5741" s="1" t="s">
        <v>77</v>
      </c>
      <c r="AH5741" s="1" t="s">
        <v>125</v>
      </c>
      <c r="AI5741" s="1" t="s">
        <v>79</v>
      </c>
      <c r="AJ5741" s="1" t="s">
        <v>283</v>
      </c>
      <c r="AK5741" s="1" t="s">
        <v>1423</v>
      </c>
      <c r="AL5741" s="1" t="s">
        <v>590</v>
      </c>
      <c r="AM5741" s="2">
        <v>45724.641250000001</v>
      </c>
      <c r="AN5741" s="1" t="s">
        <v>1423</v>
      </c>
      <c r="AP5741" s="1">
        <v>5779719</v>
      </c>
      <c r="AQ5741" s="1" t="s">
        <v>83</v>
      </c>
      <c r="AR5741" s="2">
        <v>45725.621423611112</v>
      </c>
      <c r="AS5741" s="1" t="s">
        <v>84</v>
      </c>
      <c r="AT5741" s="2">
        <v>45725.333333333336</v>
      </c>
      <c r="AU5741" s="1" t="s">
        <v>85</v>
      </c>
      <c r="AV5741" s="1" t="s">
        <v>480</v>
      </c>
      <c r="AW5741" s="1" t="s">
        <v>481</v>
      </c>
      <c r="AX5741" s="1" t="s">
        <v>4091</v>
      </c>
      <c r="AZ5741" s="2">
        <v>45725.621423611112</v>
      </c>
      <c r="BB5741" s="1" t="s">
        <v>192</v>
      </c>
      <c r="BC5741" s="1" t="s">
        <v>193</v>
      </c>
      <c r="BD5741" s="1" t="s">
        <v>194</v>
      </c>
      <c r="BE5741" s="1" t="s">
        <v>3484</v>
      </c>
      <c r="BF5741" s="1" t="s">
        <v>431</v>
      </c>
    </row>
    <row r="5742" spans="1:58" x14ac:dyDescent="0.35">
      <c r="A5742" s="1">
        <v>3019214</v>
      </c>
      <c r="B5742" s="1" t="s">
        <v>58</v>
      </c>
      <c r="C5742" s="1">
        <v>41976671</v>
      </c>
      <c r="D5742" s="1">
        <v>339556446</v>
      </c>
      <c r="E5742" s="1" t="s">
        <v>59</v>
      </c>
      <c r="F5742" s="1" t="s">
        <v>60</v>
      </c>
      <c r="G5742" s="1" t="s">
        <v>95</v>
      </c>
      <c r="H5742" s="1" t="s">
        <v>3623</v>
      </c>
      <c r="I5742" s="1">
        <v>775534399</v>
      </c>
      <c r="J5742" s="1" t="s">
        <v>3370</v>
      </c>
      <c r="K5742" s="1">
        <v>14</v>
      </c>
      <c r="L5742" s="1" t="s">
        <v>64</v>
      </c>
      <c r="M5742" s="1" t="s">
        <v>65</v>
      </c>
      <c r="N5742" s="2">
        <v>45559.760104166664</v>
      </c>
      <c r="O5742" s="1" t="s">
        <v>66</v>
      </c>
      <c r="Q5742" s="1" t="s">
        <v>67</v>
      </c>
      <c r="R5742" s="2">
        <v>45724.642094907409</v>
      </c>
      <c r="S5742" s="1" t="s">
        <v>10593</v>
      </c>
      <c r="T5742" s="1" t="s">
        <v>100</v>
      </c>
      <c r="U5742" s="1" t="s">
        <v>2761</v>
      </c>
      <c r="V5742" s="1" t="s">
        <v>25265</v>
      </c>
      <c r="W5742" s="1" t="s">
        <v>263</v>
      </c>
      <c r="X5742" s="1" t="s">
        <v>264</v>
      </c>
      <c r="Y5742" s="1" t="s">
        <v>25266</v>
      </c>
      <c r="Z5742" s="1" t="s">
        <v>266</v>
      </c>
      <c r="AA5742" s="1" t="s">
        <v>25267</v>
      </c>
      <c r="AB5742" s="1" t="s">
        <v>25267</v>
      </c>
      <c r="AE5742" s="2">
        <v>45724.642106481479</v>
      </c>
      <c r="AF5742" s="1" t="s">
        <v>77</v>
      </c>
      <c r="AH5742" s="1" t="s">
        <v>78</v>
      </c>
      <c r="AI5742" s="1" t="s">
        <v>79</v>
      </c>
      <c r="AJ5742" s="1" t="s">
        <v>167</v>
      </c>
      <c r="AK5742" s="1" t="s">
        <v>25268</v>
      </c>
      <c r="AL5742" s="1" t="s">
        <v>10593</v>
      </c>
      <c r="AM5742" s="2">
        <v>45724.642141203702</v>
      </c>
      <c r="AN5742" s="1" t="s">
        <v>25268</v>
      </c>
      <c r="AP5742" s="1">
        <v>5779721</v>
      </c>
      <c r="AQ5742" s="1" t="s">
        <v>83</v>
      </c>
      <c r="AR5742" s="2">
        <v>45725.569016203706</v>
      </c>
      <c r="AS5742" s="1" t="s">
        <v>84</v>
      </c>
      <c r="AT5742" s="2">
        <v>45726.371527777781</v>
      </c>
      <c r="AU5742" s="1" t="s">
        <v>85</v>
      </c>
      <c r="AV5742" s="1" t="s">
        <v>108</v>
      </c>
      <c r="AW5742" s="1" t="s">
        <v>109</v>
      </c>
      <c r="AX5742" s="1" t="s">
        <v>1965</v>
      </c>
      <c r="AZ5742" s="2">
        <v>45725.569016203706</v>
      </c>
      <c r="BB5742" s="1" t="s">
        <v>1129</v>
      </c>
      <c r="BC5742" s="1" t="s">
        <v>1130</v>
      </c>
      <c r="BD5742" s="1" t="s">
        <v>815</v>
      </c>
      <c r="BE5742" s="1" t="s">
        <v>25269</v>
      </c>
      <c r="BF5742" s="1" t="s">
        <v>325</v>
      </c>
    </row>
    <row r="5743" spans="1:58" x14ac:dyDescent="0.35">
      <c r="A5743" s="1">
        <v>3019215</v>
      </c>
      <c r="B5743" s="1" t="s">
        <v>58</v>
      </c>
      <c r="C5743" s="1">
        <v>40141901</v>
      </c>
      <c r="D5743" s="1">
        <v>338272218</v>
      </c>
      <c r="E5743" s="1" t="s">
        <v>59</v>
      </c>
      <c r="F5743" s="1" t="s">
        <v>60</v>
      </c>
      <c r="G5743" s="1" t="s">
        <v>25270</v>
      </c>
      <c r="H5743" s="1" t="s">
        <v>14351</v>
      </c>
      <c r="I5743" s="1">
        <v>777895454</v>
      </c>
      <c r="J5743" s="1" t="s">
        <v>408</v>
      </c>
      <c r="K5743" s="1">
        <v>13</v>
      </c>
      <c r="L5743" s="1" t="s">
        <v>64</v>
      </c>
      <c r="M5743" s="1" t="s">
        <v>65</v>
      </c>
      <c r="N5743" s="2">
        <v>44938.666666666664</v>
      </c>
      <c r="O5743" s="1" t="s">
        <v>66</v>
      </c>
      <c r="Q5743" s="1" t="s">
        <v>67</v>
      </c>
      <c r="R5743" s="2">
        <v>45724.642337962963</v>
      </c>
      <c r="S5743" s="1" t="s">
        <v>694</v>
      </c>
      <c r="T5743" s="1" t="s">
        <v>69</v>
      </c>
      <c r="U5743" s="1" t="s">
        <v>70</v>
      </c>
      <c r="V5743" s="1" t="s">
        <v>25271</v>
      </c>
      <c r="W5743" s="1" t="s">
        <v>72</v>
      </c>
      <c r="X5743" s="1" t="s">
        <v>183</v>
      </c>
      <c r="Y5743" s="1" t="s">
        <v>8291</v>
      </c>
      <c r="Z5743" s="1" t="s">
        <v>477</v>
      </c>
      <c r="AA5743" s="1" t="s">
        <v>1918</v>
      </c>
      <c r="AB5743" s="1" t="s">
        <v>1918</v>
      </c>
      <c r="AC5743" s="1">
        <v>224</v>
      </c>
      <c r="AE5743" s="2">
        <v>45724.64234953704</v>
      </c>
      <c r="AF5743" s="1" t="s">
        <v>77</v>
      </c>
      <c r="AH5743" s="1" t="s">
        <v>125</v>
      </c>
      <c r="AI5743" s="1" t="s">
        <v>79</v>
      </c>
      <c r="AJ5743" s="1" t="s">
        <v>378</v>
      </c>
      <c r="AK5743" s="1" t="s">
        <v>25272</v>
      </c>
      <c r="AL5743" s="1" t="s">
        <v>694</v>
      </c>
      <c r="AM5743" s="2">
        <v>45724.642384259256</v>
      </c>
      <c r="AN5743" s="1" t="s">
        <v>25272</v>
      </c>
      <c r="AP5743" s="1">
        <v>5779722</v>
      </c>
      <c r="AQ5743" s="1" t="s">
        <v>83</v>
      </c>
      <c r="AR5743" s="2">
        <v>45725.675625000003</v>
      </c>
      <c r="AS5743" s="1" t="s">
        <v>84</v>
      </c>
      <c r="AT5743" s="2">
        <v>45726.333333333336</v>
      </c>
      <c r="AU5743" s="1" t="s">
        <v>85</v>
      </c>
      <c r="AV5743" s="1" t="s">
        <v>480</v>
      </c>
      <c r="AW5743" s="1" t="s">
        <v>481</v>
      </c>
      <c r="AX5743" s="1" t="s">
        <v>4091</v>
      </c>
      <c r="AZ5743" s="2">
        <v>45725.675625000003</v>
      </c>
      <c r="BB5743" s="1" t="s">
        <v>594</v>
      </c>
      <c r="BC5743" s="1" t="s">
        <v>595</v>
      </c>
      <c r="BD5743" s="1" t="s">
        <v>596</v>
      </c>
      <c r="BE5743" s="1" t="s">
        <v>755</v>
      </c>
      <c r="BF5743" s="1" t="s">
        <v>431</v>
      </c>
    </row>
    <row r="5744" spans="1:58" x14ac:dyDescent="0.35">
      <c r="A5744" s="1">
        <v>3019217</v>
      </c>
      <c r="B5744" s="1" t="s">
        <v>223</v>
      </c>
      <c r="C5744" s="1">
        <v>39904221</v>
      </c>
      <c r="D5744" s="1">
        <v>338360435</v>
      </c>
      <c r="E5744" s="1" t="s">
        <v>59</v>
      </c>
      <c r="F5744" s="1" t="s">
        <v>60</v>
      </c>
      <c r="G5744" s="1" t="s">
        <v>275</v>
      </c>
      <c r="H5744" s="1" t="s">
        <v>924</v>
      </c>
      <c r="I5744" s="1">
        <v>338360435</v>
      </c>
      <c r="J5744" s="1" t="s">
        <v>25273</v>
      </c>
      <c r="K5744" s="1">
        <v>13</v>
      </c>
      <c r="L5744" s="1" t="s">
        <v>64</v>
      </c>
      <c r="M5744" s="1" t="s">
        <v>65</v>
      </c>
      <c r="N5744" s="2">
        <v>44883.5</v>
      </c>
      <c r="O5744" s="1" t="s">
        <v>98</v>
      </c>
      <c r="Q5744" s="1" t="s">
        <v>67</v>
      </c>
      <c r="R5744" s="2">
        <v>45724.643518518518</v>
      </c>
      <c r="S5744" s="1" t="s">
        <v>1941</v>
      </c>
      <c r="T5744" s="1" t="s">
        <v>100</v>
      </c>
      <c r="U5744" s="1" t="s">
        <v>70</v>
      </c>
      <c r="V5744" s="1" t="s">
        <v>25274</v>
      </c>
      <c r="W5744" s="1" t="s">
        <v>653</v>
      </c>
      <c r="X5744" s="1" t="s">
        <v>942</v>
      </c>
      <c r="Y5744" s="1" t="s">
        <v>1475</v>
      </c>
      <c r="Z5744" s="1" t="s">
        <v>1476</v>
      </c>
      <c r="AA5744" s="1" t="s">
        <v>1477</v>
      </c>
      <c r="AB5744" s="1" t="s">
        <v>1478</v>
      </c>
      <c r="AE5744" s="2">
        <v>45724.643530092595</v>
      </c>
      <c r="AF5744" s="1" t="s">
        <v>77</v>
      </c>
      <c r="AH5744" s="1" t="s">
        <v>78</v>
      </c>
      <c r="AI5744" s="1" t="s">
        <v>106</v>
      </c>
      <c r="AJ5744" s="1" t="s">
        <v>107</v>
      </c>
      <c r="AK5744" s="1" t="s">
        <v>25275</v>
      </c>
      <c r="AL5744" s="1" t="s">
        <v>1941</v>
      </c>
      <c r="AM5744" s="2">
        <v>45724.643564814818</v>
      </c>
      <c r="AN5744" s="1" t="s">
        <v>25275</v>
      </c>
      <c r="AP5744" s="1">
        <v>5779727</v>
      </c>
      <c r="AQ5744" s="1" t="s">
        <v>83</v>
      </c>
      <c r="AR5744" s="2">
        <v>45725.848749999997</v>
      </c>
      <c r="AS5744" s="1" t="s">
        <v>84</v>
      </c>
      <c r="AT5744" s="2">
        <v>45724.5625</v>
      </c>
      <c r="AU5744" s="1" t="s">
        <v>573</v>
      </c>
      <c r="AV5744" s="1" t="s">
        <v>947</v>
      </c>
      <c r="AW5744" s="1" t="s">
        <v>948</v>
      </c>
      <c r="AX5744" s="1" t="s">
        <v>949</v>
      </c>
      <c r="AZ5744" s="2">
        <v>45725.848749999997</v>
      </c>
      <c r="BB5744" s="1" t="s">
        <v>703</v>
      </c>
      <c r="BC5744" s="1" t="s">
        <v>677</v>
      </c>
      <c r="BD5744" s="1" t="s">
        <v>704</v>
      </c>
      <c r="BE5744" s="1" t="s">
        <v>25276</v>
      </c>
      <c r="BF5744" s="1" t="s">
        <v>14364</v>
      </c>
    </row>
    <row r="5745" spans="1:58" x14ac:dyDescent="0.35">
      <c r="A5745" s="1">
        <v>3019218</v>
      </c>
      <c r="B5745" s="1" t="s">
        <v>58</v>
      </c>
      <c r="C5745" s="1">
        <v>31211141</v>
      </c>
      <c r="D5745" s="1">
        <v>338646065</v>
      </c>
      <c r="E5745" s="1" t="s">
        <v>59</v>
      </c>
      <c r="F5745" s="1" t="s">
        <v>60</v>
      </c>
      <c r="G5745" s="1" t="s">
        <v>3568</v>
      </c>
      <c r="H5745" s="1" t="s">
        <v>25277</v>
      </c>
      <c r="I5745" s="1">
        <v>774418313</v>
      </c>
      <c r="J5745" s="1" t="s">
        <v>1417</v>
      </c>
      <c r="K5745" s="1">
        <v>12</v>
      </c>
      <c r="L5745" s="1" t="s">
        <v>2278</v>
      </c>
      <c r="M5745" s="1" t="s">
        <v>65</v>
      </c>
      <c r="N5745" s="2">
        <v>44375.687511574077</v>
      </c>
      <c r="O5745" s="1" t="s">
        <v>1087</v>
      </c>
      <c r="Q5745" s="1" t="s">
        <v>67</v>
      </c>
      <c r="R5745" s="2">
        <v>45724.64366898148</v>
      </c>
      <c r="S5745" s="1" t="s">
        <v>7053</v>
      </c>
      <c r="T5745" s="1" t="s">
        <v>1021</v>
      </c>
      <c r="U5745" s="1" t="s">
        <v>385</v>
      </c>
      <c r="V5745" s="1" t="s">
        <v>25278</v>
      </c>
      <c r="W5745" s="1" t="s">
        <v>72</v>
      </c>
      <c r="X5745" s="1" t="s">
        <v>356</v>
      </c>
      <c r="Y5745" s="1" t="s">
        <v>2012</v>
      </c>
      <c r="Z5745" s="1" t="s">
        <v>75</v>
      </c>
      <c r="AA5745" s="1" t="s">
        <v>3762</v>
      </c>
      <c r="AB5745" s="1" t="s">
        <v>3763</v>
      </c>
      <c r="AC5745" s="1" t="s">
        <v>25279</v>
      </c>
      <c r="AE5745" s="2">
        <v>45724.643680555557</v>
      </c>
      <c r="AF5745" s="1" t="s">
        <v>77</v>
      </c>
      <c r="AH5745" s="1" t="s">
        <v>125</v>
      </c>
      <c r="AI5745" s="1" t="s">
        <v>79</v>
      </c>
      <c r="AJ5745" s="1" t="s">
        <v>283</v>
      </c>
      <c r="AK5745" s="1" t="s">
        <v>25280</v>
      </c>
      <c r="AL5745" s="1" t="s">
        <v>7053</v>
      </c>
      <c r="AM5745" s="2">
        <v>45724.64371527778</v>
      </c>
      <c r="AN5745" s="1" t="s">
        <v>25280</v>
      </c>
      <c r="AP5745" s="1">
        <v>5779728</v>
      </c>
      <c r="AQ5745" s="1" t="s">
        <v>83</v>
      </c>
      <c r="AR5745" s="2">
        <v>45725.590717592589</v>
      </c>
      <c r="AS5745" s="1" t="s">
        <v>84</v>
      </c>
      <c r="AT5745" s="2">
        <v>45726.322916666664</v>
      </c>
      <c r="AU5745" s="1" t="s">
        <v>85</v>
      </c>
      <c r="AV5745" s="1" t="s">
        <v>645</v>
      </c>
      <c r="AW5745" s="1" t="s">
        <v>646</v>
      </c>
      <c r="AX5745" s="1" t="s">
        <v>2446</v>
      </c>
      <c r="AZ5745" s="2">
        <v>45725.590717592589</v>
      </c>
      <c r="BB5745" s="1" t="s">
        <v>111</v>
      </c>
      <c r="BC5745" s="1" t="s">
        <v>112</v>
      </c>
      <c r="BD5745" s="1" t="s">
        <v>113</v>
      </c>
      <c r="BE5745" s="1" t="s">
        <v>22573</v>
      </c>
      <c r="BF5745" s="1" t="s">
        <v>1512</v>
      </c>
    </row>
    <row r="5746" spans="1:58" x14ac:dyDescent="0.35">
      <c r="A5746" s="1">
        <v>3019219</v>
      </c>
      <c r="B5746" s="1" t="s">
        <v>58</v>
      </c>
      <c r="C5746" s="1">
        <v>36058341</v>
      </c>
      <c r="D5746" s="1">
        <v>338256955</v>
      </c>
      <c r="E5746" s="1" t="s">
        <v>59</v>
      </c>
      <c r="F5746" s="1" t="s">
        <v>60</v>
      </c>
      <c r="G5746" s="1" t="s">
        <v>24538</v>
      </c>
      <c r="H5746" s="1" t="s">
        <v>24539</v>
      </c>
      <c r="I5746" s="1">
        <v>776692662</v>
      </c>
      <c r="J5746" s="1" t="s">
        <v>25281</v>
      </c>
      <c r="K5746" s="1">
        <v>12</v>
      </c>
      <c r="L5746" s="1" t="s">
        <v>64</v>
      </c>
      <c r="M5746" s="1" t="s">
        <v>65</v>
      </c>
      <c r="N5746" s="2">
        <v>44805</v>
      </c>
      <c r="O5746" s="1" t="s">
        <v>353</v>
      </c>
      <c r="Q5746" s="1" t="s">
        <v>67</v>
      </c>
      <c r="R5746" s="2">
        <v>45724.643773148149</v>
      </c>
      <c r="S5746" s="1" t="s">
        <v>9207</v>
      </c>
      <c r="T5746" s="1" t="s">
        <v>69</v>
      </c>
      <c r="U5746" s="1" t="s">
        <v>70</v>
      </c>
      <c r="V5746" s="1" t="s">
        <v>25282</v>
      </c>
      <c r="Y5746" s="1" t="s">
        <v>1597</v>
      </c>
      <c r="Z5746" s="1" t="s">
        <v>75</v>
      </c>
      <c r="AA5746" s="1" t="s">
        <v>13165</v>
      </c>
      <c r="AB5746" s="1" t="s">
        <v>13165</v>
      </c>
      <c r="AC5746" s="1">
        <v>4417</v>
      </c>
      <c r="AE5746" s="2">
        <v>45724.643784722219</v>
      </c>
      <c r="AF5746" s="1" t="s">
        <v>77</v>
      </c>
      <c r="AH5746" s="1" t="s">
        <v>125</v>
      </c>
      <c r="AI5746" s="1" t="s">
        <v>79</v>
      </c>
      <c r="AJ5746" s="1" t="s">
        <v>378</v>
      </c>
      <c r="AK5746" s="1" t="s">
        <v>25282</v>
      </c>
      <c r="AL5746" s="1" t="s">
        <v>9207</v>
      </c>
      <c r="AM5746" s="2">
        <v>45724.643819444442</v>
      </c>
      <c r="AN5746" s="1" t="s">
        <v>25282</v>
      </c>
      <c r="AP5746" s="1">
        <v>5779729</v>
      </c>
      <c r="AQ5746" s="1" t="s">
        <v>83</v>
      </c>
      <c r="AR5746" s="2">
        <v>45725.61791666667</v>
      </c>
      <c r="AS5746" s="1" t="s">
        <v>84</v>
      </c>
      <c r="AT5746" s="2">
        <v>45726.298611111109</v>
      </c>
      <c r="AU5746" s="1" t="s">
        <v>85</v>
      </c>
      <c r="AV5746" s="1" t="s">
        <v>645</v>
      </c>
      <c r="AW5746" s="1" t="s">
        <v>646</v>
      </c>
      <c r="AX5746" s="1" t="s">
        <v>2446</v>
      </c>
      <c r="AZ5746" s="2">
        <v>45725.61791666667</v>
      </c>
      <c r="BB5746" s="1" t="s">
        <v>2825</v>
      </c>
      <c r="BC5746" s="1" t="s">
        <v>153</v>
      </c>
      <c r="BD5746" s="1" t="s">
        <v>2826</v>
      </c>
      <c r="BE5746" s="1" t="s">
        <v>25283</v>
      </c>
      <c r="BF5746" s="1" t="s">
        <v>93</v>
      </c>
    </row>
    <row r="5747" spans="1:58" x14ac:dyDescent="0.35">
      <c r="A5747" s="1">
        <v>3019220</v>
      </c>
      <c r="B5747" s="1" t="s">
        <v>58</v>
      </c>
      <c r="C5747" s="1">
        <v>418261</v>
      </c>
      <c r="D5747" s="1">
        <v>338254099</v>
      </c>
      <c r="E5747" s="1" t="s">
        <v>59</v>
      </c>
      <c r="F5747" s="1" t="s">
        <v>60</v>
      </c>
      <c r="G5747" s="1" t="s">
        <v>25284</v>
      </c>
      <c r="H5747" s="1" t="s">
        <v>25285</v>
      </c>
      <c r="I5747" s="1">
        <v>785350687</v>
      </c>
      <c r="J5747" s="1" t="s">
        <v>25286</v>
      </c>
      <c r="K5747" s="1">
        <v>12</v>
      </c>
      <c r="L5747" s="1" t="s">
        <v>64</v>
      </c>
      <c r="M5747" s="1" t="s">
        <v>65</v>
      </c>
      <c r="N5747" s="2">
        <v>44805</v>
      </c>
      <c r="O5747" s="1" t="s">
        <v>180</v>
      </c>
      <c r="Q5747" s="1" t="s">
        <v>67</v>
      </c>
      <c r="R5747" s="2">
        <v>45724.645902777775</v>
      </c>
      <c r="S5747" s="1" t="s">
        <v>12071</v>
      </c>
      <c r="T5747" s="1" t="s">
        <v>69</v>
      </c>
      <c r="U5747" s="1" t="s">
        <v>70</v>
      </c>
      <c r="V5747" s="1" t="s">
        <v>25287</v>
      </c>
      <c r="W5747" s="1" t="s">
        <v>72</v>
      </c>
      <c r="X5747" s="1" t="s">
        <v>183</v>
      </c>
      <c r="Y5747" s="1" t="s">
        <v>545</v>
      </c>
      <c r="Z5747" s="1" t="s">
        <v>546</v>
      </c>
      <c r="AA5747" s="1" t="s">
        <v>547</v>
      </c>
      <c r="AB5747" s="1" t="s">
        <v>548</v>
      </c>
      <c r="AC5747" s="1" t="s">
        <v>25288</v>
      </c>
      <c r="AE5747" s="2">
        <v>45724.645925925928</v>
      </c>
      <c r="AF5747" s="1" t="s">
        <v>77</v>
      </c>
      <c r="AH5747" s="1" t="s">
        <v>125</v>
      </c>
      <c r="AI5747" s="1" t="s">
        <v>79</v>
      </c>
      <c r="AJ5747" s="1" t="s">
        <v>378</v>
      </c>
      <c r="AK5747" s="1" t="s">
        <v>25289</v>
      </c>
      <c r="AL5747" s="1" t="s">
        <v>12071</v>
      </c>
      <c r="AM5747" s="2">
        <v>45724.645960648151</v>
      </c>
      <c r="AN5747" s="1" t="s">
        <v>25289</v>
      </c>
      <c r="AP5747" s="1">
        <v>5779734</v>
      </c>
      <c r="AQ5747" s="1" t="s">
        <v>83</v>
      </c>
      <c r="AR5747" s="2">
        <v>45725.486759259256</v>
      </c>
      <c r="AS5747" s="1" t="s">
        <v>84</v>
      </c>
      <c r="AT5747" s="2">
        <v>45726.333333333336</v>
      </c>
      <c r="AU5747" s="1" t="s">
        <v>85</v>
      </c>
      <c r="AV5747" s="1" t="s">
        <v>480</v>
      </c>
      <c r="AW5747" s="1" t="s">
        <v>481</v>
      </c>
      <c r="AX5747" s="1" t="s">
        <v>482</v>
      </c>
      <c r="AZ5747" s="2">
        <v>45725.486759259256</v>
      </c>
      <c r="BB5747" s="1" t="s">
        <v>111</v>
      </c>
      <c r="BC5747" s="1" t="s">
        <v>112</v>
      </c>
      <c r="BD5747" s="1" t="s">
        <v>113</v>
      </c>
      <c r="BE5747" s="1" t="s">
        <v>1547</v>
      </c>
      <c r="BF5747" s="1" t="s">
        <v>431</v>
      </c>
    </row>
    <row r="5748" spans="1:58" x14ac:dyDescent="0.35">
      <c r="A5748" s="1">
        <v>3019222</v>
      </c>
      <c r="B5748" s="1" t="s">
        <v>223</v>
      </c>
      <c r="C5748" s="1">
        <v>34437641</v>
      </c>
      <c r="D5748" s="1">
        <v>339782887</v>
      </c>
      <c r="E5748" s="1" t="s">
        <v>59</v>
      </c>
      <c r="F5748" s="1" t="s">
        <v>60</v>
      </c>
      <c r="G5748" s="1" t="s">
        <v>530</v>
      </c>
      <c r="H5748" s="1" t="s">
        <v>7210</v>
      </c>
      <c r="I5748" s="1">
        <v>772473662</v>
      </c>
      <c r="J5748" s="1" t="s">
        <v>531</v>
      </c>
      <c r="K5748" s="1">
        <v>14</v>
      </c>
      <c r="L5748" s="1" t="s">
        <v>64</v>
      </c>
      <c r="M5748" s="1" t="s">
        <v>65</v>
      </c>
      <c r="N5748" s="2">
        <v>45226.000011574077</v>
      </c>
      <c r="O5748" s="1" t="s">
        <v>497</v>
      </c>
      <c r="Q5748" s="1" t="s">
        <v>67</v>
      </c>
      <c r="R5748" s="2">
        <v>45724.646006944444</v>
      </c>
      <c r="S5748" s="1" t="s">
        <v>498</v>
      </c>
      <c r="T5748" s="1" t="s">
        <v>100</v>
      </c>
      <c r="U5748" s="1" t="s">
        <v>70</v>
      </c>
      <c r="V5748" s="1" t="s">
        <v>25290</v>
      </c>
      <c r="W5748" s="1" t="s">
        <v>298</v>
      </c>
      <c r="X5748" s="1" t="s">
        <v>427</v>
      </c>
      <c r="Y5748" s="1" t="s">
        <v>3885</v>
      </c>
      <c r="Z5748" s="1" t="s">
        <v>231</v>
      </c>
      <c r="AA5748" s="1" t="s">
        <v>2580</v>
      </c>
      <c r="AB5748" s="1" t="s">
        <v>124</v>
      </c>
      <c r="AE5748" s="2">
        <v>45724.646018518521</v>
      </c>
      <c r="AF5748" s="1" t="s">
        <v>77</v>
      </c>
      <c r="AH5748" s="1" t="s">
        <v>125</v>
      </c>
      <c r="AI5748" s="1" t="s">
        <v>106</v>
      </c>
      <c r="AJ5748" s="1" t="s">
        <v>107</v>
      </c>
      <c r="AK5748" s="1" t="s">
        <v>25291</v>
      </c>
      <c r="AL5748" s="1" t="s">
        <v>498</v>
      </c>
      <c r="AM5748" s="2">
        <v>45724.646064814813</v>
      </c>
      <c r="AN5748" s="1" t="s">
        <v>25291</v>
      </c>
      <c r="AP5748" s="1">
        <v>5779736</v>
      </c>
      <c r="AQ5748" s="1" t="s">
        <v>83</v>
      </c>
      <c r="AR5748" s="2">
        <v>45725.437592592592</v>
      </c>
      <c r="AS5748" s="1" t="s">
        <v>84</v>
      </c>
      <c r="AT5748" s="2">
        <v>45724.333333333336</v>
      </c>
      <c r="AU5748" s="1" t="s">
        <v>573</v>
      </c>
      <c r="AV5748" s="1" t="s">
        <v>233</v>
      </c>
      <c r="AW5748" s="1" t="s">
        <v>234</v>
      </c>
      <c r="AX5748" s="1" t="s">
        <v>675</v>
      </c>
      <c r="AZ5748" s="2">
        <v>45725.437592592592</v>
      </c>
      <c r="BB5748" s="1" t="s">
        <v>172</v>
      </c>
      <c r="BC5748" s="1" t="s">
        <v>173</v>
      </c>
      <c r="BD5748" s="1" t="s">
        <v>174</v>
      </c>
      <c r="BE5748" s="1" t="s">
        <v>25292</v>
      </c>
      <c r="BF5748" s="1" t="s">
        <v>240</v>
      </c>
    </row>
    <row r="5749" spans="1:58" x14ac:dyDescent="0.35">
      <c r="A5749" s="1">
        <v>3019223</v>
      </c>
      <c r="B5749" s="1" t="s">
        <v>58</v>
      </c>
      <c r="C5749" s="1">
        <v>42206271</v>
      </c>
      <c r="D5749" s="1">
        <v>338348079</v>
      </c>
      <c r="E5749" s="1" t="s">
        <v>59</v>
      </c>
      <c r="F5749" s="1" t="s">
        <v>60</v>
      </c>
      <c r="G5749" s="1" t="s">
        <v>25293</v>
      </c>
      <c r="I5749" s="1">
        <v>772966089</v>
      </c>
      <c r="J5749" s="1" t="s">
        <v>8143</v>
      </c>
      <c r="K5749" s="1">
        <v>13</v>
      </c>
      <c r="L5749" s="1" t="s">
        <v>64</v>
      </c>
      <c r="M5749" s="1" t="s">
        <v>65</v>
      </c>
      <c r="N5749" s="2">
        <v>45621.5</v>
      </c>
      <c r="O5749" s="1" t="s">
        <v>66</v>
      </c>
      <c r="Q5749" s="1" t="s">
        <v>67</v>
      </c>
      <c r="R5749" s="2">
        <v>45724.646585648145</v>
      </c>
      <c r="S5749" s="1" t="s">
        <v>18025</v>
      </c>
      <c r="T5749" s="1" t="s">
        <v>450</v>
      </c>
      <c r="U5749" s="1" t="s">
        <v>2761</v>
      </c>
      <c r="V5749" s="1" t="s">
        <v>25294</v>
      </c>
      <c r="Y5749" s="1" t="s">
        <v>7976</v>
      </c>
      <c r="Z5749" s="1" t="s">
        <v>2321</v>
      </c>
      <c r="AA5749" s="1" t="s">
        <v>4174</v>
      </c>
      <c r="AB5749" s="1" t="s">
        <v>4174</v>
      </c>
      <c r="AE5749" s="2">
        <v>45724.646597222221</v>
      </c>
      <c r="AF5749" s="1" t="s">
        <v>77</v>
      </c>
      <c r="AH5749" s="1" t="s">
        <v>78</v>
      </c>
      <c r="AI5749" s="1" t="s">
        <v>79</v>
      </c>
      <c r="AJ5749" s="1" t="s">
        <v>283</v>
      </c>
      <c r="AK5749" s="1" t="s">
        <v>18720</v>
      </c>
      <c r="AL5749" s="1" t="s">
        <v>18025</v>
      </c>
      <c r="AM5749" s="2">
        <v>45724.646620370368</v>
      </c>
      <c r="AN5749" s="1" t="s">
        <v>18720</v>
      </c>
      <c r="AP5749" s="1">
        <v>5779737</v>
      </c>
      <c r="AQ5749" s="1" t="s">
        <v>83</v>
      </c>
      <c r="AR5749" s="2">
        <v>45725.589050925926</v>
      </c>
      <c r="AS5749" s="1" t="s">
        <v>84</v>
      </c>
      <c r="AT5749" s="2">
        <v>45726.333333333336</v>
      </c>
      <c r="AU5749" s="1" t="s">
        <v>85</v>
      </c>
      <c r="AV5749" s="1" t="s">
        <v>1214</v>
      </c>
      <c r="AW5749" s="1" t="s">
        <v>1215</v>
      </c>
      <c r="AX5749" s="1" t="s">
        <v>7714</v>
      </c>
      <c r="AZ5749" s="2">
        <v>45725.589050925926</v>
      </c>
      <c r="BB5749" s="1" t="s">
        <v>504</v>
      </c>
      <c r="BC5749" s="1" t="s">
        <v>505</v>
      </c>
      <c r="BD5749" s="1" t="s">
        <v>506</v>
      </c>
      <c r="BE5749" s="1" t="s">
        <v>25295</v>
      </c>
      <c r="BF5749" s="1" t="s">
        <v>914</v>
      </c>
    </row>
    <row r="5750" spans="1:58" x14ac:dyDescent="0.35">
      <c r="A5750" s="1">
        <v>3019224</v>
      </c>
      <c r="B5750" s="1" t="s">
        <v>58</v>
      </c>
      <c r="C5750" s="1">
        <v>36033551</v>
      </c>
      <c r="D5750" s="1">
        <v>339618647</v>
      </c>
      <c r="E5750" s="1" t="s">
        <v>59</v>
      </c>
      <c r="F5750" s="1" t="s">
        <v>60</v>
      </c>
      <c r="G5750" s="1" t="s">
        <v>25296</v>
      </c>
      <c r="I5750" s="1">
        <v>774549552</v>
      </c>
      <c r="J5750" s="1" t="s">
        <v>531</v>
      </c>
      <c r="K5750" s="1">
        <v>20</v>
      </c>
      <c r="L5750" s="1" t="s">
        <v>294</v>
      </c>
      <c r="M5750" s="1" t="s">
        <v>295</v>
      </c>
      <c r="N5750" s="2">
        <v>45268.643506944441</v>
      </c>
      <c r="O5750" s="1" t="s">
        <v>520</v>
      </c>
      <c r="Q5750" s="1" t="s">
        <v>67</v>
      </c>
      <c r="R5750" s="2">
        <v>45724.646793981483</v>
      </c>
      <c r="S5750" s="1" t="s">
        <v>5258</v>
      </c>
      <c r="T5750" s="1" t="s">
        <v>412</v>
      </c>
      <c r="U5750" s="1" t="s">
        <v>603</v>
      </c>
      <c r="V5750" s="1" t="s">
        <v>25297</v>
      </c>
      <c r="W5750" s="1" t="s">
        <v>298</v>
      </c>
      <c r="X5750" s="1" t="s">
        <v>298</v>
      </c>
      <c r="Y5750" s="1" t="s">
        <v>25298</v>
      </c>
      <c r="Z5750" s="1" t="s">
        <v>894</v>
      </c>
      <c r="AA5750" s="1" t="s">
        <v>11286</v>
      </c>
      <c r="AB5750" s="1" t="s">
        <v>124</v>
      </c>
      <c r="AE5750" s="2">
        <v>45725.417766203704</v>
      </c>
      <c r="AF5750" s="1" t="s">
        <v>417</v>
      </c>
      <c r="AG5750" s="1">
        <v>48</v>
      </c>
      <c r="AH5750" s="1" t="s">
        <v>78</v>
      </c>
      <c r="AI5750" s="1" t="s">
        <v>58</v>
      </c>
      <c r="AJ5750" s="1" t="s">
        <v>80</v>
      </c>
      <c r="AK5750" s="1" t="s">
        <v>25299</v>
      </c>
      <c r="AL5750" s="1" t="s">
        <v>93</v>
      </c>
      <c r="AM5750" s="2">
        <v>45725.417939814812</v>
      </c>
      <c r="AN5750" s="1" t="s">
        <v>25299</v>
      </c>
      <c r="AO5750" s="1" t="s">
        <v>93</v>
      </c>
      <c r="AP5750" s="1">
        <v>5780778</v>
      </c>
      <c r="AQ5750" s="1" t="s">
        <v>83</v>
      </c>
      <c r="AR5750" s="2">
        <v>45725.488657407404</v>
      </c>
      <c r="AS5750" s="1" t="s">
        <v>84</v>
      </c>
      <c r="AT5750" s="2">
        <v>45725.333333333336</v>
      </c>
      <c r="AU5750" s="1" t="s">
        <v>85</v>
      </c>
      <c r="AV5750" s="1" t="s">
        <v>658</v>
      </c>
      <c r="AW5750" s="1" t="s">
        <v>659</v>
      </c>
      <c r="AX5750" s="1" t="s">
        <v>4593</v>
      </c>
      <c r="AY5750" s="2">
        <v>45727.417766203704</v>
      </c>
      <c r="AZ5750" s="2">
        <v>45725.488657407404</v>
      </c>
      <c r="BA5750" s="1" t="s">
        <v>419</v>
      </c>
      <c r="BB5750" s="1" t="s">
        <v>19312</v>
      </c>
      <c r="BC5750" s="1" t="s">
        <v>8681</v>
      </c>
      <c r="BD5750" s="1" t="s">
        <v>9584</v>
      </c>
      <c r="BE5750" s="1" t="s">
        <v>25300</v>
      </c>
      <c r="BF5750" s="1" t="s">
        <v>494</v>
      </c>
    </row>
    <row r="5751" spans="1:58" x14ac:dyDescent="0.35">
      <c r="A5751" s="1">
        <v>3019226</v>
      </c>
      <c r="B5751" s="1" t="s">
        <v>223</v>
      </c>
      <c r="C5751" s="1">
        <v>34046851</v>
      </c>
      <c r="D5751" s="1">
        <v>339713416</v>
      </c>
      <c r="E5751" s="1" t="s">
        <v>59</v>
      </c>
      <c r="F5751" s="1" t="s">
        <v>60</v>
      </c>
      <c r="G5751" s="1" t="s">
        <v>1204</v>
      </c>
      <c r="H5751" s="1" t="s">
        <v>25301</v>
      </c>
      <c r="I5751" s="1">
        <v>339713416</v>
      </c>
      <c r="J5751" s="1">
        <v>781030642</v>
      </c>
      <c r="K5751" s="1">
        <v>14</v>
      </c>
      <c r="L5751" s="1" t="s">
        <v>64</v>
      </c>
      <c r="M5751" s="1" t="s">
        <v>65</v>
      </c>
      <c r="N5751" s="2">
        <v>44006.833333333336</v>
      </c>
      <c r="O5751" s="1" t="s">
        <v>98</v>
      </c>
      <c r="Q5751" s="1" t="s">
        <v>67</v>
      </c>
      <c r="R5751" s="2">
        <v>45724.647777777776</v>
      </c>
      <c r="S5751" s="1" t="s">
        <v>556</v>
      </c>
      <c r="T5751" s="1" t="s">
        <v>100</v>
      </c>
      <c r="U5751" s="1" t="s">
        <v>385</v>
      </c>
      <c r="V5751" s="1" t="s">
        <v>25302</v>
      </c>
      <c r="W5751" s="1" t="s">
        <v>298</v>
      </c>
      <c r="X5751" s="1" t="s">
        <v>298</v>
      </c>
      <c r="Y5751" s="1" t="s">
        <v>10590</v>
      </c>
      <c r="Z5751" s="1" t="s">
        <v>929</v>
      </c>
      <c r="AA5751" s="1" t="s">
        <v>2128</v>
      </c>
      <c r="AB5751" s="1" t="s">
        <v>2128</v>
      </c>
      <c r="AE5751" s="2">
        <v>45724.647789351853</v>
      </c>
      <c r="AF5751" s="1" t="s">
        <v>77</v>
      </c>
      <c r="AH5751" s="1" t="s">
        <v>125</v>
      </c>
      <c r="AI5751" s="1" t="s">
        <v>106</v>
      </c>
      <c r="AJ5751" s="1" t="s">
        <v>107</v>
      </c>
      <c r="AK5751" s="1" t="s">
        <v>25302</v>
      </c>
      <c r="AL5751" s="1" t="s">
        <v>556</v>
      </c>
      <c r="AM5751" s="2">
        <v>45724.647847222222</v>
      </c>
      <c r="AN5751" s="1" t="s">
        <v>25302</v>
      </c>
      <c r="AP5751" s="1">
        <v>5779741</v>
      </c>
      <c r="AQ5751" s="1" t="s">
        <v>83</v>
      </c>
      <c r="AR5751" s="2">
        <v>45725.527627314812</v>
      </c>
      <c r="AS5751" s="1" t="s">
        <v>84</v>
      </c>
      <c r="AT5751" s="2">
        <v>45726.333333333336</v>
      </c>
      <c r="AU5751" s="1" t="s">
        <v>85</v>
      </c>
      <c r="AV5751" s="1" t="s">
        <v>4129</v>
      </c>
      <c r="AW5751" s="1" t="s">
        <v>4130</v>
      </c>
      <c r="AX5751" s="1" t="s">
        <v>4131</v>
      </c>
      <c r="AZ5751" s="2">
        <v>45725.527627314812</v>
      </c>
      <c r="BB5751" s="1" t="s">
        <v>561</v>
      </c>
      <c r="BC5751" s="1" t="s">
        <v>562</v>
      </c>
      <c r="BD5751" s="1" t="s">
        <v>113</v>
      </c>
      <c r="BE5751" s="1" t="s">
        <v>25303</v>
      </c>
      <c r="BF5751" s="1" t="s">
        <v>649</v>
      </c>
    </row>
    <row r="5752" spans="1:58" x14ac:dyDescent="0.35">
      <c r="A5752" s="1">
        <v>3019228</v>
      </c>
      <c r="B5752" s="1" t="s">
        <v>58</v>
      </c>
      <c r="C5752" s="1">
        <v>35023331</v>
      </c>
      <c r="D5752" s="1">
        <v>338643297</v>
      </c>
      <c r="E5752" s="1" t="s">
        <v>59</v>
      </c>
      <c r="F5752" s="1" t="s">
        <v>60</v>
      </c>
      <c r="G5752" s="1" t="s">
        <v>20282</v>
      </c>
      <c r="H5752" s="1" t="s">
        <v>23349</v>
      </c>
      <c r="I5752" s="1">
        <v>770272952</v>
      </c>
      <c r="J5752" s="1" t="s">
        <v>19923</v>
      </c>
      <c r="K5752" s="1">
        <v>12</v>
      </c>
      <c r="L5752" s="1" t="s">
        <v>64</v>
      </c>
      <c r="M5752" s="1" t="s">
        <v>65</v>
      </c>
      <c r="N5752" s="2">
        <v>44895.575740740744</v>
      </c>
      <c r="O5752" s="1" t="s">
        <v>66</v>
      </c>
      <c r="Q5752" s="1" t="s">
        <v>67</v>
      </c>
      <c r="R5752" s="2">
        <v>45724.648842592593</v>
      </c>
      <c r="S5752" s="1" t="s">
        <v>2437</v>
      </c>
      <c r="T5752" s="1" t="s">
        <v>69</v>
      </c>
      <c r="U5752" s="1" t="s">
        <v>160</v>
      </c>
      <c r="V5752" s="1" t="s">
        <v>25304</v>
      </c>
      <c r="Y5752" s="1" t="s">
        <v>2359</v>
      </c>
      <c r="Z5752" s="1" t="s">
        <v>2851</v>
      </c>
      <c r="AA5752" s="1" t="s">
        <v>2852</v>
      </c>
      <c r="AB5752" s="1" t="s">
        <v>2852</v>
      </c>
      <c r="AC5752" s="1">
        <v>2252</v>
      </c>
      <c r="AE5752" s="2">
        <v>45724.648854166669</v>
      </c>
      <c r="AF5752" s="1" t="s">
        <v>77</v>
      </c>
      <c r="AH5752" s="1" t="s">
        <v>125</v>
      </c>
      <c r="AI5752" s="1" t="s">
        <v>79</v>
      </c>
      <c r="AJ5752" s="1" t="s">
        <v>855</v>
      </c>
      <c r="AK5752" s="1" t="s">
        <v>25305</v>
      </c>
      <c r="AL5752" s="1" t="s">
        <v>2437</v>
      </c>
      <c r="AM5752" s="2">
        <v>45724.648877314816</v>
      </c>
      <c r="AN5752" s="1" t="s">
        <v>25305</v>
      </c>
      <c r="AP5752" s="1">
        <v>5779744</v>
      </c>
      <c r="AQ5752" s="1" t="s">
        <v>83</v>
      </c>
      <c r="AR5752" s="2">
        <v>45725.583310185182</v>
      </c>
      <c r="AS5752" s="1" t="s">
        <v>84</v>
      </c>
      <c r="AT5752" s="2">
        <v>45726.319444444445</v>
      </c>
      <c r="AU5752" s="1" t="s">
        <v>85</v>
      </c>
      <c r="AV5752" s="1" t="s">
        <v>2382</v>
      </c>
      <c r="AW5752" s="1" t="s">
        <v>2383</v>
      </c>
      <c r="AX5752" s="1" t="s">
        <v>2384</v>
      </c>
      <c r="AZ5752" s="2">
        <v>45725.583310185182</v>
      </c>
      <c r="BB5752" s="1" t="s">
        <v>111</v>
      </c>
      <c r="BC5752" s="1" t="s">
        <v>112</v>
      </c>
      <c r="BD5752" s="1" t="s">
        <v>113</v>
      </c>
      <c r="BE5752" s="1" t="s">
        <v>21107</v>
      </c>
      <c r="BF5752" s="1" t="s">
        <v>93</v>
      </c>
    </row>
    <row r="5753" spans="1:58" x14ac:dyDescent="0.35">
      <c r="A5753" s="1">
        <v>3019230</v>
      </c>
      <c r="B5753" s="1" t="s">
        <v>223</v>
      </c>
      <c r="C5753" s="1">
        <v>36898961</v>
      </c>
      <c r="D5753" s="1">
        <v>339711896</v>
      </c>
      <c r="E5753" s="1" t="s">
        <v>59</v>
      </c>
      <c r="F5753" s="1" t="s">
        <v>60</v>
      </c>
      <c r="G5753" s="1" t="s">
        <v>61</v>
      </c>
      <c r="H5753" s="1" t="s">
        <v>496</v>
      </c>
      <c r="I5753" s="1">
        <v>777445530</v>
      </c>
      <c r="J5753" s="1" t="s">
        <v>459</v>
      </c>
      <c r="K5753" s="1">
        <v>14</v>
      </c>
      <c r="L5753" s="1" t="s">
        <v>64</v>
      </c>
      <c r="M5753" s="1" t="s">
        <v>65</v>
      </c>
      <c r="N5753" s="2">
        <v>45322.625</v>
      </c>
      <c r="O5753" s="1" t="s">
        <v>98</v>
      </c>
      <c r="Q5753" s="1" t="s">
        <v>67</v>
      </c>
      <c r="R5753" s="2">
        <v>45724.649421296293</v>
      </c>
      <c r="S5753" s="1" t="s">
        <v>5339</v>
      </c>
      <c r="T5753" s="1" t="s">
        <v>100</v>
      </c>
      <c r="U5753" s="1" t="s">
        <v>70</v>
      </c>
      <c r="V5753" s="1" t="s">
        <v>25306</v>
      </c>
      <c r="W5753" s="1" t="s">
        <v>298</v>
      </c>
      <c r="X5753" s="1" t="s">
        <v>298</v>
      </c>
      <c r="Y5753" s="1" t="s">
        <v>632</v>
      </c>
      <c r="Z5753" s="1" t="s">
        <v>929</v>
      </c>
      <c r="AA5753" s="1" t="s">
        <v>930</v>
      </c>
      <c r="AB5753" s="1" t="s">
        <v>930</v>
      </c>
      <c r="AE5753" s="2">
        <v>45724.64943287037</v>
      </c>
      <c r="AF5753" s="1" t="s">
        <v>77</v>
      </c>
      <c r="AH5753" s="1" t="s">
        <v>78</v>
      </c>
      <c r="AI5753" s="1" t="s">
        <v>106</v>
      </c>
      <c r="AJ5753" s="1" t="s">
        <v>107</v>
      </c>
      <c r="AK5753" s="1" t="s">
        <v>25306</v>
      </c>
      <c r="AL5753" s="1" t="s">
        <v>5339</v>
      </c>
      <c r="AM5753" s="2">
        <v>45724.649467592593</v>
      </c>
      <c r="AN5753" s="1" t="s">
        <v>25306</v>
      </c>
      <c r="AP5753" s="1">
        <v>5779746</v>
      </c>
      <c r="AQ5753" s="1" t="s">
        <v>83</v>
      </c>
      <c r="AR5753" s="2">
        <v>45725.655995370369</v>
      </c>
      <c r="AS5753" s="1" t="s">
        <v>84</v>
      </c>
      <c r="AT5753" s="2">
        <v>45726.333333333336</v>
      </c>
      <c r="AU5753" s="1" t="s">
        <v>85</v>
      </c>
      <c r="AV5753" s="1" t="s">
        <v>4129</v>
      </c>
      <c r="AW5753" s="1" t="s">
        <v>4130</v>
      </c>
      <c r="AX5753" s="1" t="s">
        <v>7926</v>
      </c>
      <c r="AZ5753" s="2">
        <v>45725.655995370369</v>
      </c>
      <c r="BB5753" s="1" t="s">
        <v>1480</v>
      </c>
      <c r="BC5753" s="1" t="s">
        <v>1481</v>
      </c>
      <c r="BD5753" s="1" t="s">
        <v>1482</v>
      </c>
      <c r="BE5753" s="1" t="s">
        <v>25307</v>
      </c>
      <c r="BF5753" s="1" t="s">
        <v>937</v>
      </c>
    </row>
    <row r="5754" spans="1:58" x14ac:dyDescent="0.35">
      <c r="A5754" s="1">
        <v>3019231</v>
      </c>
      <c r="B5754" s="1" t="s">
        <v>58</v>
      </c>
      <c r="C5754" s="1">
        <v>40926321</v>
      </c>
      <c r="D5754" s="1">
        <v>338647916</v>
      </c>
      <c r="E5754" s="1" t="s">
        <v>59</v>
      </c>
      <c r="F5754" s="1" t="s">
        <v>60</v>
      </c>
      <c r="G5754" s="1" t="s">
        <v>25308</v>
      </c>
      <c r="H5754" s="1" t="s">
        <v>25309</v>
      </c>
      <c r="I5754" s="1">
        <v>776404100</v>
      </c>
      <c r="J5754" s="1" t="s">
        <v>25310</v>
      </c>
      <c r="K5754" s="1">
        <v>12</v>
      </c>
      <c r="L5754" s="1" t="s">
        <v>64</v>
      </c>
      <c r="M5754" s="1" t="s">
        <v>65</v>
      </c>
      <c r="N5754" s="2">
        <v>45059.725925925923</v>
      </c>
      <c r="O5754" s="1" t="s">
        <v>66</v>
      </c>
      <c r="Q5754" s="1" t="s">
        <v>67</v>
      </c>
      <c r="R5754" s="2">
        <v>45724.649664351855</v>
      </c>
      <c r="S5754" s="1" t="s">
        <v>261</v>
      </c>
      <c r="T5754" s="1" t="s">
        <v>69</v>
      </c>
      <c r="U5754" s="1" t="s">
        <v>2761</v>
      </c>
      <c r="V5754" s="1" t="s">
        <v>25311</v>
      </c>
      <c r="Y5754" s="1" t="s">
        <v>1164</v>
      </c>
      <c r="Z5754" s="1" t="s">
        <v>1165</v>
      </c>
      <c r="AA5754" s="1" t="s">
        <v>2887</v>
      </c>
      <c r="AB5754" s="1" t="s">
        <v>2887</v>
      </c>
      <c r="AE5754" s="2">
        <v>45725.463275462964</v>
      </c>
      <c r="AF5754" s="1" t="s">
        <v>77</v>
      </c>
      <c r="AH5754" s="1" t="s">
        <v>125</v>
      </c>
      <c r="AI5754" s="1" t="s">
        <v>58</v>
      </c>
      <c r="AJ5754" s="1" t="s">
        <v>126</v>
      </c>
      <c r="AK5754" s="1" t="s">
        <v>25312</v>
      </c>
      <c r="AL5754" s="1" t="s">
        <v>431</v>
      </c>
      <c r="AM5754" s="2">
        <v>45725.46334490741</v>
      </c>
      <c r="AN5754" s="1" t="s">
        <v>25312</v>
      </c>
      <c r="AO5754" s="1" t="s">
        <v>431</v>
      </c>
      <c r="AP5754" s="1">
        <v>5780818</v>
      </c>
      <c r="AQ5754" s="1" t="s">
        <v>83</v>
      </c>
      <c r="AR5754" s="2">
        <v>45725.686724537038</v>
      </c>
      <c r="AS5754" s="1" t="s">
        <v>84</v>
      </c>
      <c r="AT5754" s="2">
        <v>45725.333333333336</v>
      </c>
      <c r="AU5754" s="1" t="s">
        <v>85</v>
      </c>
      <c r="AV5754" s="1" t="s">
        <v>251</v>
      </c>
      <c r="AW5754" s="1" t="s">
        <v>252</v>
      </c>
      <c r="AX5754" s="1" t="s">
        <v>253</v>
      </c>
      <c r="AZ5754" s="2">
        <v>45725.686724537038</v>
      </c>
      <c r="BB5754" s="1" t="s">
        <v>551</v>
      </c>
      <c r="BC5754" s="1" t="s">
        <v>552</v>
      </c>
      <c r="BD5754" s="1" t="s">
        <v>553</v>
      </c>
      <c r="BE5754" s="1" t="s">
        <v>25313</v>
      </c>
      <c r="BF5754" s="1" t="s">
        <v>598</v>
      </c>
    </row>
    <row r="5755" spans="1:58" x14ac:dyDescent="0.35">
      <c r="A5755" s="1">
        <v>3019232</v>
      </c>
      <c r="B5755" s="1" t="s">
        <v>58</v>
      </c>
      <c r="C5755" s="1">
        <v>40676011</v>
      </c>
      <c r="D5755" s="1">
        <v>338587112</v>
      </c>
      <c r="E5755" s="1" t="s">
        <v>59</v>
      </c>
      <c r="F5755" s="1" t="s">
        <v>60</v>
      </c>
      <c r="G5755" s="1" t="s">
        <v>25314</v>
      </c>
      <c r="H5755" s="1" t="s">
        <v>25315</v>
      </c>
      <c r="I5755" s="1" t="s">
        <v>25316</v>
      </c>
      <c r="J5755" s="1" t="s">
        <v>25317</v>
      </c>
      <c r="K5755" s="1">
        <v>14</v>
      </c>
      <c r="L5755" s="1" t="s">
        <v>64</v>
      </c>
      <c r="M5755" s="1" t="s">
        <v>65</v>
      </c>
      <c r="N5755" s="2">
        <v>45029</v>
      </c>
      <c r="O5755" s="1" t="s">
        <v>66</v>
      </c>
      <c r="Q5755" s="1" t="s">
        <v>67</v>
      </c>
      <c r="R5755" s="2">
        <v>45724.649687500001</v>
      </c>
      <c r="S5755" s="1" t="s">
        <v>758</v>
      </c>
      <c r="T5755" s="1" t="s">
        <v>100</v>
      </c>
      <c r="U5755" s="1" t="s">
        <v>70</v>
      </c>
      <c r="V5755" s="1" t="s">
        <v>25318</v>
      </c>
      <c r="W5755" s="1" t="s">
        <v>72</v>
      </c>
      <c r="X5755" s="1" t="s">
        <v>183</v>
      </c>
      <c r="Y5755" s="1" t="s">
        <v>476</v>
      </c>
      <c r="Z5755" s="1" t="s">
        <v>358</v>
      </c>
      <c r="AA5755" s="1" t="s">
        <v>12171</v>
      </c>
      <c r="AB5755" s="1" t="s">
        <v>124</v>
      </c>
      <c r="AE5755" s="2">
        <v>45724.649699074071</v>
      </c>
      <c r="AF5755" s="1" t="s">
        <v>77</v>
      </c>
      <c r="AH5755" s="1" t="s">
        <v>125</v>
      </c>
      <c r="AI5755" s="1" t="s">
        <v>79</v>
      </c>
      <c r="AJ5755" s="1" t="s">
        <v>378</v>
      </c>
      <c r="AK5755" s="1" t="s">
        <v>25319</v>
      </c>
      <c r="AL5755" s="1" t="s">
        <v>758</v>
      </c>
      <c r="AM5755" s="2">
        <v>45724.649722222224</v>
      </c>
      <c r="AN5755" s="1" t="s">
        <v>25319</v>
      </c>
      <c r="AP5755" s="1">
        <v>5779748</v>
      </c>
      <c r="AQ5755" s="1" t="s">
        <v>83</v>
      </c>
      <c r="AR5755" s="2">
        <v>45725.538599537038</v>
      </c>
      <c r="AS5755" s="1" t="s">
        <v>84</v>
      </c>
      <c r="AT5755" s="2">
        <v>45726.333333333336</v>
      </c>
      <c r="AU5755" s="1" t="s">
        <v>85</v>
      </c>
      <c r="AV5755" s="1" t="s">
        <v>480</v>
      </c>
      <c r="AW5755" s="1" t="s">
        <v>481</v>
      </c>
      <c r="AX5755" s="1" t="s">
        <v>3177</v>
      </c>
      <c r="AZ5755" s="2">
        <v>45725.538599537038</v>
      </c>
      <c r="BB5755" s="1" t="s">
        <v>689</v>
      </c>
      <c r="BC5755" s="1" t="s">
        <v>690</v>
      </c>
      <c r="BD5755" s="1" t="s">
        <v>691</v>
      </c>
      <c r="BE5755" s="1" t="s">
        <v>25320</v>
      </c>
      <c r="BF5755" s="1" t="s">
        <v>196</v>
      </c>
    </row>
    <row r="5756" spans="1:58" x14ac:dyDescent="0.35">
      <c r="A5756" s="1">
        <v>3019233</v>
      </c>
      <c r="B5756" s="1" t="s">
        <v>223</v>
      </c>
      <c r="C5756" s="1">
        <v>40968911</v>
      </c>
      <c r="D5756" s="1">
        <v>339782986</v>
      </c>
      <c r="E5756" s="1" t="s">
        <v>59</v>
      </c>
      <c r="F5756" s="1" t="s">
        <v>60</v>
      </c>
      <c r="G5756" s="1" t="s">
        <v>706</v>
      </c>
      <c r="H5756" s="1" t="s">
        <v>2356</v>
      </c>
      <c r="I5756" s="1">
        <v>778480811</v>
      </c>
      <c r="J5756" s="1" t="s">
        <v>25321</v>
      </c>
      <c r="K5756" s="1">
        <v>14</v>
      </c>
      <c r="L5756" s="1" t="s">
        <v>64</v>
      </c>
      <c r="M5756" s="1" t="s">
        <v>65</v>
      </c>
      <c r="N5756" s="2">
        <v>45077.517361111109</v>
      </c>
      <c r="O5756" s="1" t="s">
        <v>98</v>
      </c>
      <c r="Q5756" s="1" t="s">
        <v>67</v>
      </c>
      <c r="R5756" s="2">
        <v>45724.650625000002</v>
      </c>
      <c r="S5756" s="1" t="s">
        <v>6862</v>
      </c>
      <c r="T5756" s="1" t="s">
        <v>100</v>
      </c>
      <c r="U5756" s="1" t="s">
        <v>160</v>
      </c>
      <c r="V5756" s="1" t="s">
        <v>25322</v>
      </c>
      <c r="W5756" s="1" t="s">
        <v>298</v>
      </c>
      <c r="X5756" s="1" t="s">
        <v>427</v>
      </c>
      <c r="Y5756" s="1" t="s">
        <v>6802</v>
      </c>
      <c r="Z5756" s="1" t="s">
        <v>231</v>
      </c>
      <c r="AA5756" s="1" t="s">
        <v>1594</v>
      </c>
      <c r="AB5756" s="1" t="s">
        <v>124</v>
      </c>
      <c r="AE5756" s="2">
        <v>45724.650636574072</v>
      </c>
      <c r="AF5756" s="1" t="s">
        <v>77</v>
      </c>
      <c r="AH5756" s="1" t="s">
        <v>125</v>
      </c>
      <c r="AI5756" s="1" t="s">
        <v>106</v>
      </c>
      <c r="AJ5756" s="1" t="s">
        <v>107</v>
      </c>
      <c r="AK5756" s="1" t="s">
        <v>25323</v>
      </c>
      <c r="AL5756" s="1" t="s">
        <v>6862</v>
      </c>
      <c r="AM5756" s="2">
        <v>45724.650671296295</v>
      </c>
      <c r="AN5756" s="1" t="s">
        <v>25323</v>
      </c>
      <c r="AP5756" s="1">
        <v>5779750</v>
      </c>
      <c r="AQ5756" s="1" t="s">
        <v>83</v>
      </c>
      <c r="AR5756" s="2">
        <v>45725.579502314817</v>
      </c>
      <c r="AS5756" s="1" t="s">
        <v>84</v>
      </c>
      <c r="AT5756" s="2">
        <v>45724.5625</v>
      </c>
      <c r="AU5756" s="1" t="s">
        <v>573</v>
      </c>
      <c r="AV5756" s="1" t="s">
        <v>233</v>
      </c>
      <c r="AW5756" s="1" t="s">
        <v>234</v>
      </c>
      <c r="AX5756" s="1" t="s">
        <v>1128</v>
      </c>
      <c r="AZ5756" s="2">
        <v>45725.579502314817</v>
      </c>
      <c r="BB5756" s="1" t="s">
        <v>746</v>
      </c>
      <c r="BC5756" s="1" t="s">
        <v>747</v>
      </c>
      <c r="BD5756" s="1" t="s">
        <v>748</v>
      </c>
      <c r="BE5756" s="1" t="s">
        <v>2727</v>
      </c>
      <c r="BF5756" s="1" t="s">
        <v>240</v>
      </c>
    </row>
    <row r="5757" spans="1:58" x14ac:dyDescent="0.35">
      <c r="A5757" s="1">
        <v>3019235</v>
      </c>
      <c r="B5757" s="1" t="s">
        <v>223</v>
      </c>
      <c r="C5757" s="1">
        <v>34136681</v>
      </c>
      <c r="D5757" s="1">
        <v>339678476</v>
      </c>
      <c r="E5757" s="1" t="s">
        <v>59</v>
      </c>
      <c r="F5757" s="1" t="s">
        <v>60</v>
      </c>
      <c r="G5757" s="1" t="s">
        <v>2242</v>
      </c>
      <c r="H5757" s="1" t="s">
        <v>2198</v>
      </c>
      <c r="I5757" s="1">
        <v>772130535</v>
      </c>
      <c r="J5757" s="1" t="s">
        <v>2244</v>
      </c>
      <c r="K5757" s="1">
        <v>16</v>
      </c>
      <c r="L5757" s="1" t="s">
        <v>64</v>
      </c>
      <c r="M5757" s="1" t="s">
        <v>65</v>
      </c>
      <c r="N5757" s="2">
        <v>45134.512777777774</v>
      </c>
      <c r="O5757" s="1" t="s">
        <v>497</v>
      </c>
      <c r="Q5757" s="1" t="s">
        <v>67</v>
      </c>
      <c r="R5757" s="2">
        <v>45724.651666666665</v>
      </c>
      <c r="S5757" s="1" t="s">
        <v>5861</v>
      </c>
      <c r="T5757" s="1" t="s">
        <v>69</v>
      </c>
      <c r="U5757" s="1" t="s">
        <v>70</v>
      </c>
      <c r="V5757" s="1" t="s">
        <v>25324</v>
      </c>
      <c r="W5757" s="1" t="s">
        <v>578</v>
      </c>
      <c r="X5757" s="1" t="s">
        <v>578</v>
      </c>
      <c r="Y5757" s="1" t="s">
        <v>696</v>
      </c>
      <c r="Z5757" s="1" t="s">
        <v>580</v>
      </c>
      <c r="AA5757" s="1" t="s">
        <v>2479</v>
      </c>
      <c r="AB5757" s="1" t="s">
        <v>124</v>
      </c>
      <c r="AE5757" s="2">
        <v>45724.651678240742</v>
      </c>
      <c r="AF5757" s="1" t="s">
        <v>77</v>
      </c>
      <c r="AH5757" s="1" t="s">
        <v>125</v>
      </c>
      <c r="AI5757" s="1" t="s">
        <v>106</v>
      </c>
      <c r="AJ5757" s="1" t="s">
        <v>107</v>
      </c>
      <c r="AK5757" s="1" t="s">
        <v>25325</v>
      </c>
      <c r="AL5757" s="1" t="s">
        <v>5861</v>
      </c>
      <c r="AM5757" s="2">
        <v>45724.651712962965</v>
      </c>
      <c r="AN5757" s="1" t="s">
        <v>25325</v>
      </c>
      <c r="AP5757" s="1">
        <v>5779753</v>
      </c>
      <c r="AQ5757" s="1" t="s">
        <v>83</v>
      </c>
      <c r="AR5757" s="2">
        <v>45725.525243055556</v>
      </c>
      <c r="AS5757" s="1" t="s">
        <v>84</v>
      </c>
      <c r="AT5757" s="2">
        <v>45726.333333333336</v>
      </c>
      <c r="AU5757" s="1" t="s">
        <v>85</v>
      </c>
      <c r="AV5757" s="1" t="s">
        <v>700</v>
      </c>
      <c r="AW5757" s="1" t="s">
        <v>701</v>
      </c>
      <c r="AX5757" s="1" t="s">
        <v>1848</v>
      </c>
      <c r="AZ5757" s="2">
        <v>45725.525243055556</v>
      </c>
      <c r="BB5757" s="1" t="s">
        <v>746</v>
      </c>
      <c r="BC5757" s="1" t="s">
        <v>747</v>
      </c>
      <c r="BD5757" s="1" t="s">
        <v>748</v>
      </c>
      <c r="BE5757" s="1" t="s">
        <v>1760</v>
      </c>
      <c r="BF5757" s="1" t="s">
        <v>137</v>
      </c>
    </row>
    <row r="5758" spans="1:58" x14ac:dyDescent="0.35">
      <c r="A5758" s="1">
        <v>3019237</v>
      </c>
      <c r="B5758" s="1" t="s">
        <v>58</v>
      </c>
      <c r="C5758" s="1">
        <v>36216381</v>
      </c>
      <c r="D5758" s="1">
        <v>338270840</v>
      </c>
      <c r="E5758" s="1" t="s">
        <v>59</v>
      </c>
      <c r="F5758" s="1" t="s">
        <v>60</v>
      </c>
      <c r="G5758" s="1" t="s">
        <v>25326</v>
      </c>
      <c r="H5758" s="1" t="s">
        <v>25327</v>
      </c>
      <c r="I5758" s="1">
        <v>784397553</v>
      </c>
      <c r="J5758" s="1" t="s">
        <v>25328</v>
      </c>
      <c r="K5758" s="1">
        <v>12</v>
      </c>
      <c r="L5758" s="1" t="s">
        <v>64</v>
      </c>
      <c r="M5758" s="1" t="s">
        <v>65</v>
      </c>
      <c r="N5758" s="2">
        <v>45526.707650462966</v>
      </c>
      <c r="O5758" s="1" t="s">
        <v>66</v>
      </c>
      <c r="Q5758" s="1" t="s">
        <v>67</v>
      </c>
      <c r="R5758" s="2">
        <v>45724.651863425926</v>
      </c>
      <c r="S5758" s="1" t="s">
        <v>8657</v>
      </c>
      <c r="T5758" s="1" t="s">
        <v>69</v>
      </c>
      <c r="U5758" s="1" t="s">
        <v>70</v>
      </c>
      <c r="V5758" s="1" t="s">
        <v>25329</v>
      </c>
      <c r="W5758" s="1" t="s">
        <v>72</v>
      </c>
      <c r="X5758" s="1" t="s">
        <v>183</v>
      </c>
      <c r="Y5758" s="1" t="s">
        <v>6948</v>
      </c>
      <c r="Z5758" s="1" t="s">
        <v>75</v>
      </c>
      <c r="AA5758" s="1" t="s">
        <v>2713</v>
      </c>
      <c r="AB5758" s="1" t="s">
        <v>2713</v>
      </c>
      <c r="AE5758" s="2">
        <v>45724.651875000003</v>
      </c>
      <c r="AF5758" s="1" t="s">
        <v>77</v>
      </c>
      <c r="AH5758" s="1" t="s">
        <v>125</v>
      </c>
      <c r="AI5758" s="1" t="s">
        <v>79</v>
      </c>
      <c r="AJ5758" s="1" t="s">
        <v>674</v>
      </c>
      <c r="AK5758" s="1" t="s">
        <v>25329</v>
      </c>
      <c r="AL5758" s="1" t="s">
        <v>8657</v>
      </c>
      <c r="AM5758" s="2">
        <v>45724.651909722219</v>
      </c>
      <c r="AN5758" s="1" t="s">
        <v>25329</v>
      </c>
      <c r="AP5758" s="1">
        <v>5779755</v>
      </c>
      <c r="AQ5758" s="1" t="s">
        <v>83</v>
      </c>
      <c r="AR5758" s="2">
        <v>45724.711701388886</v>
      </c>
      <c r="AS5758" s="1" t="s">
        <v>84</v>
      </c>
      <c r="AT5758" s="2">
        <v>45726.333333333336</v>
      </c>
      <c r="AU5758" s="1" t="s">
        <v>85</v>
      </c>
      <c r="AV5758" s="1" t="s">
        <v>480</v>
      </c>
      <c r="AW5758" s="1" t="s">
        <v>481</v>
      </c>
      <c r="AX5758" s="1" t="s">
        <v>10431</v>
      </c>
      <c r="AZ5758" s="2">
        <v>45724.711701388886</v>
      </c>
      <c r="BB5758" s="1" t="s">
        <v>551</v>
      </c>
      <c r="BC5758" s="1" t="s">
        <v>552</v>
      </c>
      <c r="BD5758" s="1" t="s">
        <v>553</v>
      </c>
      <c r="BE5758" s="1" t="s">
        <v>7575</v>
      </c>
      <c r="BF5758" s="1" t="s">
        <v>196</v>
      </c>
    </row>
    <row r="5759" spans="1:58" x14ac:dyDescent="0.35">
      <c r="A5759" s="1">
        <v>3019238</v>
      </c>
      <c r="B5759" s="1" t="s">
        <v>223</v>
      </c>
      <c r="C5759" s="1">
        <v>42590381</v>
      </c>
      <c r="D5759" s="1">
        <v>339600761</v>
      </c>
      <c r="E5759" s="1" t="s">
        <v>59</v>
      </c>
      <c r="F5759" s="1" t="s">
        <v>60</v>
      </c>
      <c r="G5759" s="1" t="s">
        <v>794</v>
      </c>
      <c r="H5759" s="1" t="s">
        <v>1028</v>
      </c>
      <c r="I5759" s="1">
        <v>785550935</v>
      </c>
      <c r="J5759" s="1" t="s">
        <v>25330</v>
      </c>
      <c r="K5759" s="1">
        <v>16</v>
      </c>
      <c r="L5759" s="1" t="s">
        <v>64</v>
      </c>
      <c r="M5759" s="1" t="s">
        <v>65</v>
      </c>
      <c r="N5759" s="2">
        <v>45341.041666666664</v>
      </c>
      <c r="O5759" s="1" t="s">
        <v>98</v>
      </c>
      <c r="Q5759" s="1" t="s">
        <v>67</v>
      </c>
      <c r="R5759" s="2">
        <v>45724.652071759258</v>
      </c>
      <c r="S5759" s="1" t="s">
        <v>961</v>
      </c>
      <c r="T5759" s="1" t="s">
        <v>100</v>
      </c>
      <c r="U5759" s="1" t="s">
        <v>603</v>
      </c>
      <c r="V5759" s="1" t="s">
        <v>25331</v>
      </c>
      <c r="W5759" s="1" t="s">
        <v>892</v>
      </c>
      <c r="X5759" s="1" t="s">
        <v>892</v>
      </c>
      <c r="Y5759" s="1" t="s">
        <v>17526</v>
      </c>
      <c r="Z5759" s="1" t="s">
        <v>894</v>
      </c>
      <c r="AA5759" s="1" t="s">
        <v>12353</v>
      </c>
      <c r="AB5759" s="1" t="s">
        <v>12353</v>
      </c>
      <c r="AE5759" s="2">
        <v>45724.652083333334</v>
      </c>
      <c r="AF5759" s="1" t="s">
        <v>77</v>
      </c>
      <c r="AH5759" s="1" t="s">
        <v>125</v>
      </c>
      <c r="AI5759" s="1" t="s">
        <v>106</v>
      </c>
      <c r="AJ5759" s="1" t="s">
        <v>167</v>
      </c>
      <c r="AK5759" s="1" t="s">
        <v>25332</v>
      </c>
      <c r="AL5759" s="1" t="s">
        <v>961</v>
      </c>
      <c r="AM5759" s="2">
        <v>45724.652129629627</v>
      </c>
      <c r="AN5759" s="1" t="s">
        <v>25332</v>
      </c>
      <c r="AP5759" s="1">
        <v>5779757</v>
      </c>
      <c r="AQ5759" s="1" t="s">
        <v>83</v>
      </c>
      <c r="AR5759" s="2">
        <v>45725.48542824074</v>
      </c>
      <c r="AS5759" s="1" t="s">
        <v>84</v>
      </c>
      <c r="AT5759" s="2">
        <v>45726.333333333336</v>
      </c>
      <c r="AU5759" s="1" t="s">
        <v>85</v>
      </c>
      <c r="AV5759" s="1" t="s">
        <v>1446</v>
      </c>
      <c r="AW5759" s="1" t="s">
        <v>1447</v>
      </c>
      <c r="AX5759" s="1" t="s">
        <v>1642</v>
      </c>
      <c r="AZ5759" s="2">
        <v>45725.48542824074</v>
      </c>
      <c r="BB5759" s="1" t="s">
        <v>2659</v>
      </c>
      <c r="BC5759" s="1" t="s">
        <v>1061</v>
      </c>
      <c r="BD5759" s="1" t="s">
        <v>2660</v>
      </c>
      <c r="BE5759" s="1" t="s">
        <v>25333</v>
      </c>
      <c r="BF5759" s="1" t="s">
        <v>993</v>
      </c>
    </row>
    <row r="5760" spans="1:58" x14ac:dyDescent="0.35">
      <c r="A5760" s="1">
        <v>3019239</v>
      </c>
      <c r="B5760" s="1" t="s">
        <v>223</v>
      </c>
      <c r="C5760" s="1">
        <v>42753001</v>
      </c>
      <c r="D5760" s="1">
        <v>339719780</v>
      </c>
      <c r="E5760" s="1" t="s">
        <v>59</v>
      </c>
      <c r="F5760" s="1" t="s">
        <v>60</v>
      </c>
      <c r="G5760" s="1" t="s">
        <v>769</v>
      </c>
      <c r="H5760" s="1" t="s">
        <v>10008</v>
      </c>
      <c r="I5760" s="1">
        <v>771180351</v>
      </c>
      <c r="J5760" s="1" t="s">
        <v>4754</v>
      </c>
      <c r="K5760" s="1">
        <v>14</v>
      </c>
      <c r="L5760" s="1" t="s">
        <v>64</v>
      </c>
      <c r="M5760" s="1" t="s">
        <v>65</v>
      </c>
      <c r="N5760" s="2">
        <v>45365.541666666664</v>
      </c>
      <c r="O5760" s="1" t="s">
        <v>98</v>
      </c>
      <c r="Q5760" s="1" t="s">
        <v>67</v>
      </c>
      <c r="R5760" s="2">
        <v>45724.65215277778</v>
      </c>
      <c r="S5760" s="1" t="s">
        <v>14511</v>
      </c>
      <c r="T5760" s="1" t="s">
        <v>100</v>
      </c>
      <c r="U5760" s="1" t="s">
        <v>723</v>
      </c>
      <c r="V5760" s="1" t="s">
        <v>25334</v>
      </c>
      <c r="W5760" s="1" t="s">
        <v>298</v>
      </c>
      <c r="X5760" s="1" t="s">
        <v>298</v>
      </c>
      <c r="Y5760" s="1" t="s">
        <v>5587</v>
      </c>
      <c r="Z5760" s="1" t="s">
        <v>3384</v>
      </c>
      <c r="AA5760" s="1" t="s">
        <v>4785</v>
      </c>
      <c r="AB5760" s="1" t="s">
        <v>124</v>
      </c>
      <c r="AE5760" s="2">
        <v>45724.65216435185</v>
      </c>
      <c r="AF5760" s="1" t="s">
        <v>77</v>
      </c>
      <c r="AH5760" s="1" t="s">
        <v>125</v>
      </c>
      <c r="AI5760" s="1" t="s">
        <v>106</v>
      </c>
      <c r="AJ5760" s="1" t="s">
        <v>107</v>
      </c>
      <c r="AK5760" s="1" t="s">
        <v>25335</v>
      </c>
      <c r="AL5760" s="1" t="s">
        <v>14511</v>
      </c>
      <c r="AM5760" s="2">
        <v>45724.652199074073</v>
      </c>
      <c r="AN5760" s="1" t="s">
        <v>25335</v>
      </c>
      <c r="AP5760" s="1">
        <v>5779758</v>
      </c>
      <c r="AQ5760" s="1" t="s">
        <v>83</v>
      </c>
      <c r="AR5760" s="2">
        <v>45725.571493055555</v>
      </c>
      <c r="AS5760" s="1" t="s">
        <v>84</v>
      </c>
      <c r="AT5760" s="2">
        <v>45726.333333333336</v>
      </c>
      <c r="AU5760" s="1" t="s">
        <v>85</v>
      </c>
      <c r="AV5760" s="1" t="s">
        <v>4129</v>
      </c>
      <c r="AW5760" s="1" t="s">
        <v>4130</v>
      </c>
      <c r="AX5760" s="1" t="s">
        <v>5421</v>
      </c>
      <c r="AZ5760" s="2">
        <v>45725.571493055555</v>
      </c>
      <c r="BB5760" s="1" t="s">
        <v>703</v>
      </c>
      <c r="BC5760" s="1" t="s">
        <v>677</v>
      </c>
      <c r="BD5760" s="1" t="s">
        <v>704</v>
      </c>
      <c r="BE5760" s="1" t="s">
        <v>25336</v>
      </c>
      <c r="BF5760" s="1" t="s">
        <v>2891</v>
      </c>
    </row>
    <row r="5761" spans="1:58" x14ac:dyDescent="0.35">
      <c r="A5761" s="1">
        <v>3019240</v>
      </c>
      <c r="B5761" s="1" t="s">
        <v>58</v>
      </c>
      <c r="C5761" s="1">
        <v>36485351</v>
      </c>
      <c r="D5761" s="1">
        <v>338323241</v>
      </c>
      <c r="E5761" s="1" t="s">
        <v>59</v>
      </c>
      <c r="F5761" s="1" t="s">
        <v>60</v>
      </c>
      <c r="G5761" s="1" t="s">
        <v>61</v>
      </c>
      <c r="H5761" s="1" t="s">
        <v>2627</v>
      </c>
      <c r="I5761" s="1">
        <v>776432459</v>
      </c>
      <c r="J5761" s="1" t="s">
        <v>448</v>
      </c>
      <c r="K5761" s="1">
        <v>12</v>
      </c>
      <c r="L5761" s="1" t="s">
        <v>64</v>
      </c>
      <c r="M5761" s="1" t="s">
        <v>65</v>
      </c>
      <c r="N5761" s="2">
        <v>44811.606956018521</v>
      </c>
      <c r="O5761" s="1" t="s">
        <v>180</v>
      </c>
      <c r="Q5761" s="1" t="s">
        <v>67</v>
      </c>
      <c r="R5761" s="2">
        <v>45724.652650462966</v>
      </c>
      <c r="S5761" s="1" t="s">
        <v>6693</v>
      </c>
      <c r="T5761" s="1" t="s">
        <v>100</v>
      </c>
      <c r="U5761" s="1" t="s">
        <v>1219</v>
      </c>
      <c r="V5761" s="1" t="s">
        <v>25337</v>
      </c>
      <c r="W5761" s="1" t="s">
        <v>214</v>
      </c>
      <c r="X5761" s="1" t="s">
        <v>319</v>
      </c>
      <c r="Y5761" s="1" t="s">
        <v>9314</v>
      </c>
      <c r="Z5761" s="1" t="s">
        <v>321</v>
      </c>
      <c r="AA5761" s="1" t="s">
        <v>321</v>
      </c>
      <c r="AB5761" s="1" t="s">
        <v>25338</v>
      </c>
      <c r="AE5761" s="2">
        <v>45724.652662037035</v>
      </c>
      <c r="AF5761" s="1" t="s">
        <v>77</v>
      </c>
      <c r="AH5761" s="1" t="s">
        <v>125</v>
      </c>
      <c r="AI5761" s="1" t="s">
        <v>79</v>
      </c>
      <c r="AJ5761" s="1" t="s">
        <v>454</v>
      </c>
      <c r="AK5761" s="1" t="s">
        <v>25337</v>
      </c>
      <c r="AL5761" s="1" t="s">
        <v>6693</v>
      </c>
      <c r="AM5761" s="2">
        <v>45724.652696759258</v>
      </c>
      <c r="AN5761" s="1" t="s">
        <v>25337</v>
      </c>
      <c r="AP5761" s="1">
        <v>5779759</v>
      </c>
      <c r="AQ5761" s="1" t="s">
        <v>83</v>
      </c>
      <c r="AR5761" s="2">
        <v>45725.44153935185</v>
      </c>
      <c r="AS5761" s="1" t="s">
        <v>84</v>
      </c>
      <c r="AT5761" s="2">
        <v>45726.333333333336</v>
      </c>
      <c r="AU5761" s="1" t="s">
        <v>85</v>
      </c>
      <c r="AV5761" s="1" t="s">
        <v>2194</v>
      </c>
      <c r="AW5761" s="1" t="s">
        <v>2195</v>
      </c>
      <c r="AX5761" s="1" t="s">
        <v>2196</v>
      </c>
      <c r="AZ5761" s="2">
        <v>45725.44153935185</v>
      </c>
      <c r="BB5761" s="1" t="s">
        <v>1425</v>
      </c>
      <c r="BC5761" s="1" t="s">
        <v>1426</v>
      </c>
      <c r="BD5761" s="1" t="s">
        <v>1427</v>
      </c>
      <c r="BE5761" s="1" t="s">
        <v>25339</v>
      </c>
      <c r="BF5761" s="1" t="s">
        <v>735</v>
      </c>
    </row>
    <row r="5762" spans="1:58" x14ac:dyDescent="0.35">
      <c r="A5762" s="1">
        <v>3019241</v>
      </c>
      <c r="B5762" s="1" t="s">
        <v>58</v>
      </c>
      <c r="C5762" s="1">
        <v>44693521</v>
      </c>
      <c r="D5762" s="1">
        <v>338341253</v>
      </c>
      <c r="E5762" s="1" t="s">
        <v>59</v>
      </c>
      <c r="F5762" s="1" t="s">
        <v>60</v>
      </c>
      <c r="G5762" s="1" t="s">
        <v>1038</v>
      </c>
      <c r="H5762" s="1" t="s">
        <v>25340</v>
      </c>
      <c r="I5762" s="1">
        <v>779501042</v>
      </c>
      <c r="J5762" s="1" t="s">
        <v>25341</v>
      </c>
      <c r="K5762" s="1">
        <v>13</v>
      </c>
      <c r="L5762" s="1" t="s">
        <v>64</v>
      </c>
      <c r="M5762" s="1" t="s">
        <v>65</v>
      </c>
      <c r="N5762" s="2">
        <v>45678.041666666664</v>
      </c>
      <c r="O5762" s="1" t="s">
        <v>66</v>
      </c>
      <c r="Q5762" s="1" t="s">
        <v>67</v>
      </c>
      <c r="R5762" s="2">
        <v>45724.653587962966</v>
      </c>
      <c r="S5762" s="1" t="s">
        <v>12309</v>
      </c>
      <c r="T5762" s="1" t="s">
        <v>69</v>
      </c>
      <c r="U5762" s="1" t="s">
        <v>2237</v>
      </c>
      <c r="V5762" s="1" t="s">
        <v>25342</v>
      </c>
      <c r="W5762" s="1" t="s">
        <v>653</v>
      </c>
      <c r="X5762" s="1" t="s">
        <v>942</v>
      </c>
      <c r="Y5762" s="1" t="s">
        <v>11338</v>
      </c>
      <c r="Z5762" s="1" t="s">
        <v>11032</v>
      </c>
      <c r="AA5762" s="1" t="s">
        <v>25343</v>
      </c>
      <c r="AB5762" s="1" t="s">
        <v>124</v>
      </c>
      <c r="AE5762" s="2">
        <v>45724.653587962966</v>
      </c>
      <c r="AF5762" s="1" t="s">
        <v>77</v>
      </c>
      <c r="AH5762" s="1" t="s">
        <v>125</v>
      </c>
      <c r="AI5762" s="1" t="s">
        <v>79</v>
      </c>
      <c r="AJ5762" s="1" t="s">
        <v>283</v>
      </c>
      <c r="AK5762" s="1" t="s">
        <v>25342</v>
      </c>
      <c r="AL5762" s="1" t="s">
        <v>12309</v>
      </c>
      <c r="AM5762" s="2">
        <v>45724.653622685182</v>
      </c>
      <c r="AN5762" s="1" t="s">
        <v>25342</v>
      </c>
      <c r="AP5762" s="1">
        <v>5779764</v>
      </c>
      <c r="AQ5762" s="1" t="s">
        <v>83</v>
      </c>
      <c r="AR5762" s="2">
        <v>45725.92633101852</v>
      </c>
      <c r="AS5762" s="1" t="s">
        <v>84</v>
      </c>
      <c r="AT5762" s="2">
        <v>45724.333333333336</v>
      </c>
      <c r="AU5762" s="1" t="s">
        <v>573</v>
      </c>
      <c r="AV5762" s="1" t="s">
        <v>947</v>
      </c>
      <c r="AW5762" s="1" t="s">
        <v>948</v>
      </c>
      <c r="AX5762" s="1" t="s">
        <v>1664</v>
      </c>
      <c r="AZ5762" s="2">
        <v>45725.92633101852</v>
      </c>
      <c r="BB5762" s="1" t="s">
        <v>561</v>
      </c>
      <c r="BC5762" s="1" t="s">
        <v>562</v>
      </c>
      <c r="BD5762" s="1" t="s">
        <v>113</v>
      </c>
      <c r="BE5762" s="1" t="s">
        <v>18684</v>
      </c>
      <c r="BF5762" s="1" t="s">
        <v>14364</v>
      </c>
    </row>
    <row r="5763" spans="1:58" x14ac:dyDescent="0.35">
      <c r="A5763" s="1">
        <v>3019245</v>
      </c>
      <c r="B5763" s="1" t="s">
        <v>223</v>
      </c>
      <c r="C5763" s="1">
        <v>963541</v>
      </c>
      <c r="D5763" s="1">
        <v>338651555</v>
      </c>
      <c r="E5763" s="1" t="s">
        <v>59</v>
      </c>
      <c r="F5763" s="1" t="s">
        <v>60</v>
      </c>
      <c r="G5763" s="1" t="s">
        <v>8965</v>
      </c>
      <c r="I5763" s="1">
        <v>784261276</v>
      </c>
      <c r="J5763" s="1" t="s">
        <v>25121</v>
      </c>
      <c r="K5763" s="1">
        <v>20</v>
      </c>
      <c r="L5763" s="1" t="s">
        <v>1008</v>
      </c>
      <c r="M5763" s="1" t="s">
        <v>1009</v>
      </c>
      <c r="N5763" s="2">
        <v>44230.583344907405</v>
      </c>
      <c r="O5763" s="1" t="s">
        <v>8966</v>
      </c>
      <c r="Q5763" s="1" t="s">
        <v>67</v>
      </c>
      <c r="R5763" s="2">
        <v>45724.655057870368</v>
      </c>
      <c r="S5763" s="1" t="s">
        <v>5245</v>
      </c>
      <c r="T5763" s="1" t="s">
        <v>412</v>
      </c>
      <c r="U5763" s="1" t="s">
        <v>1189</v>
      </c>
      <c r="V5763" s="1" t="s">
        <v>25344</v>
      </c>
      <c r="W5763" s="1" t="s">
        <v>72</v>
      </c>
      <c r="X5763" s="1" t="s">
        <v>73</v>
      </c>
      <c r="Y5763" s="1" t="s">
        <v>1182</v>
      </c>
      <c r="Z5763" s="1" t="s">
        <v>1090</v>
      </c>
      <c r="AA5763" s="1" t="s">
        <v>1090</v>
      </c>
      <c r="AB5763" s="1" t="s">
        <v>2160</v>
      </c>
      <c r="AE5763" s="2">
        <v>45724.655243055553</v>
      </c>
      <c r="AF5763" s="1" t="s">
        <v>443</v>
      </c>
      <c r="AH5763" s="1" t="s">
        <v>125</v>
      </c>
      <c r="AI5763" s="1" t="s">
        <v>464</v>
      </c>
      <c r="AJ5763" s="1" t="s">
        <v>492</v>
      </c>
      <c r="AK5763" s="1" t="s">
        <v>25344</v>
      </c>
      <c r="AL5763" s="1" t="s">
        <v>5245</v>
      </c>
      <c r="AM5763" s="2">
        <v>45724.655300925922</v>
      </c>
      <c r="AO5763" s="1" t="s">
        <v>5245</v>
      </c>
      <c r="AP5763" s="1">
        <v>5779770</v>
      </c>
      <c r="AQ5763" s="1" t="s">
        <v>83</v>
      </c>
      <c r="AR5763" s="2">
        <v>45725.512418981481</v>
      </c>
      <c r="AS5763" s="1" t="s">
        <v>84</v>
      </c>
      <c r="AT5763" s="2">
        <v>45724.298611111109</v>
      </c>
      <c r="AU5763" s="1" t="s">
        <v>573</v>
      </c>
      <c r="AV5763" s="1" t="s">
        <v>2382</v>
      </c>
      <c r="AW5763" s="1" t="s">
        <v>2383</v>
      </c>
      <c r="AX5763" s="1" t="s">
        <v>2384</v>
      </c>
      <c r="AZ5763" s="2">
        <v>45725.512418981481</v>
      </c>
      <c r="BB5763" s="1" t="s">
        <v>111</v>
      </c>
      <c r="BC5763" s="1" t="s">
        <v>112</v>
      </c>
      <c r="BD5763" s="1" t="s">
        <v>113</v>
      </c>
      <c r="BE5763" s="1" t="s">
        <v>25345</v>
      </c>
      <c r="BF5763" s="1" t="s">
        <v>93</v>
      </c>
    </row>
    <row r="5764" spans="1:58" x14ac:dyDescent="0.35">
      <c r="A5764" s="1">
        <v>3019247</v>
      </c>
      <c r="B5764" s="1" t="s">
        <v>58</v>
      </c>
      <c r="C5764" s="1">
        <v>30909191</v>
      </c>
      <c r="D5764" s="1">
        <v>338652900</v>
      </c>
      <c r="E5764" s="1" t="s">
        <v>59</v>
      </c>
      <c r="F5764" s="1" t="s">
        <v>60</v>
      </c>
      <c r="G5764" s="1" t="s">
        <v>2234</v>
      </c>
      <c r="H5764" s="1" t="s">
        <v>19500</v>
      </c>
      <c r="I5764" s="1" t="s">
        <v>25346</v>
      </c>
      <c r="K5764" s="1">
        <v>12</v>
      </c>
      <c r="L5764" s="1" t="s">
        <v>64</v>
      </c>
      <c r="M5764" s="1" t="s">
        <v>65</v>
      </c>
      <c r="N5764" s="2">
        <v>44805</v>
      </c>
      <c r="O5764" s="1" t="s">
        <v>353</v>
      </c>
      <c r="Q5764" s="1" t="s">
        <v>67</v>
      </c>
      <c r="R5764" s="2">
        <v>45724.656064814815</v>
      </c>
      <c r="S5764" s="1" t="s">
        <v>1383</v>
      </c>
      <c r="T5764" s="1" t="s">
        <v>8204</v>
      </c>
      <c r="U5764" s="1" t="s">
        <v>70</v>
      </c>
      <c r="V5764" s="1" t="s">
        <v>25347</v>
      </c>
      <c r="Y5764" s="1" t="s">
        <v>15342</v>
      </c>
      <c r="Z5764" s="1" t="s">
        <v>1352</v>
      </c>
      <c r="AA5764" s="1" t="s">
        <v>16046</v>
      </c>
      <c r="AB5764" s="1" t="s">
        <v>16046</v>
      </c>
      <c r="AE5764" s="2">
        <v>45724.656273148146</v>
      </c>
      <c r="AF5764" s="1" t="s">
        <v>77</v>
      </c>
      <c r="AH5764" s="1" t="s">
        <v>125</v>
      </c>
      <c r="AI5764" s="1" t="s">
        <v>58</v>
      </c>
      <c r="AJ5764" s="1" t="s">
        <v>126</v>
      </c>
      <c r="AK5764" s="1" t="s">
        <v>25348</v>
      </c>
      <c r="AL5764" s="1" t="s">
        <v>1383</v>
      </c>
      <c r="AM5764" s="2">
        <v>45724.656354166669</v>
      </c>
      <c r="AN5764" s="1" t="s">
        <v>25347</v>
      </c>
      <c r="AO5764" s="1" t="s">
        <v>1383</v>
      </c>
      <c r="AP5764" s="1">
        <v>5779772</v>
      </c>
      <c r="AQ5764" s="1" t="s">
        <v>83</v>
      </c>
      <c r="AR5764" s="2">
        <v>45725.664606481485</v>
      </c>
      <c r="AS5764" s="1" t="s">
        <v>84</v>
      </c>
      <c r="AT5764" s="2">
        <v>45724.5625</v>
      </c>
      <c r="AU5764" s="1" t="s">
        <v>85</v>
      </c>
      <c r="AV5764" s="1" t="s">
        <v>899</v>
      </c>
      <c r="AW5764" s="1" t="s">
        <v>900</v>
      </c>
      <c r="AX5764" s="1" t="s">
        <v>901</v>
      </c>
      <c r="AZ5764" s="2">
        <v>45725.664606481485</v>
      </c>
      <c r="BB5764" s="1" t="s">
        <v>1003</v>
      </c>
      <c r="BC5764" s="1" t="s">
        <v>595</v>
      </c>
      <c r="BD5764" s="1" t="s">
        <v>1004</v>
      </c>
      <c r="BE5764" s="1" t="s">
        <v>25349</v>
      </c>
      <c r="BF5764" s="1" t="s">
        <v>1936</v>
      </c>
    </row>
    <row r="5765" spans="1:58" x14ac:dyDescent="0.35">
      <c r="A5765" s="1">
        <v>3019248</v>
      </c>
      <c r="B5765" s="1" t="s">
        <v>58</v>
      </c>
      <c r="C5765" s="1">
        <v>40581391</v>
      </c>
      <c r="D5765" s="1">
        <v>338753145</v>
      </c>
      <c r="E5765" s="1" t="s">
        <v>59</v>
      </c>
      <c r="F5765" s="1" t="s">
        <v>60</v>
      </c>
      <c r="G5765" s="1" t="s">
        <v>599</v>
      </c>
      <c r="H5765" s="1" t="s">
        <v>3730</v>
      </c>
      <c r="I5765" s="1" t="s">
        <v>25350</v>
      </c>
      <c r="J5765" s="1" t="s">
        <v>5338</v>
      </c>
      <c r="K5765" s="1">
        <v>13</v>
      </c>
      <c r="L5765" s="1" t="s">
        <v>244</v>
      </c>
      <c r="M5765" s="1" t="s">
        <v>65</v>
      </c>
      <c r="N5765" s="2">
        <v>45188.708333333336</v>
      </c>
      <c r="O5765" s="1" t="s">
        <v>66</v>
      </c>
      <c r="Q5765" s="1" t="s">
        <v>67</v>
      </c>
      <c r="R5765" s="2">
        <v>45724.656307870369</v>
      </c>
      <c r="S5765" s="1" t="s">
        <v>13485</v>
      </c>
      <c r="T5765" s="1" t="s">
        <v>69</v>
      </c>
      <c r="U5765" s="1" t="s">
        <v>70</v>
      </c>
      <c r="V5765" s="1" t="s">
        <v>25351</v>
      </c>
      <c r="W5765" s="1" t="s">
        <v>653</v>
      </c>
      <c r="X5765" s="1" t="s">
        <v>654</v>
      </c>
      <c r="Y5765" s="1" t="s">
        <v>25352</v>
      </c>
      <c r="Z5765" s="1" t="s">
        <v>3755</v>
      </c>
      <c r="AA5765" s="1">
        <v>7000</v>
      </c>
      <c r="AB5765" s="1" t="s">
        <v>124</v>
      </c>
      <c r="AE5765" s="2">
        <v>45724.656319444446</v>
      </c>
      <c r="AF5765" s="1" t="s">
        <v>77</v>
      </c>
      <c r="AH5765" s="1" t="s">
        <v>125</v>
      </c>
      <c r="AI5765" s="1" t="s">
        <v>79</v>
      </c>
      <c r="AJ5765" s="1" t="s">
        <v>283</v>
      </c>
      <c r="AK5765" s="1" t="s">
        <v>25353</v>
      </c>
      <c r="AL5765" s="1" t="s">
        <v>13485</v>
      </c>
      <c r="AM5765" s="2">
        <v>45724.656342592592</v>
      </c>
      <c r="AN5765" s="1" t="s">
        <v>25353</v>
      </c>
      <c r="AP5765" s="1">
        <v>5779771</v>
      </c>
      <c r="AQ5765" s="1" t="s">
        <v>83</v>
      </c>
      <c r="AR5765" s="2">
        <v>45725.478541666664</v>
      </c>
      <c r="AS5765" s="1" t="s">
        <v>84</v>
      </c>
      <c r="AT5765" s="2">
        <v>45726.333333333336</v>
      </c>
      <c r="AU5765" s="1" t="s">
        <v>85</v>
      </c>
      <c r="AV5765" s="1" t="s">
        <v>608</v>
      </c>
      <c r="AW5765" s="1" t="s">
        <v>609</v>
      </c>
      <c r="AX5765" s="1" t="s">
        <v>2410</v>
      </c>
      <c r="AZ5765" s="2">
        <v>45725.478541666664</v>
      </c>
      <c r="BB5765" s="1" t="s">
        <v>89</v>
      </c>
      <c r="BC5765" s="1" t="s">
        <v>90</v>
      </c>
      <c r="BD5765" s="1" t="s">
        <v>91</v>
      </c>
      <c r="BE5765" s="1" t="s">
        <v>835</v>
      </c>
      <c r="BF5765" s="1" t="s">
        <v>657</v>
      </c>
    </row>
    <row r="5766" spans="1:58" x14ac:dyDescent="0.35">
      <c r="A5766" s="1">
        <v>3019249</v>
      </c>
      <c r="B5766" s="1" t="s">
        <v>58</v>
      </c>
      <c r="C5766" s="1">
        <v>39888911</v>
      </c>
      <c r="D5766" s="1">
        <v>338270023</v>
      </c>
      <c r="E5766" s="1" t="s">
        <v>59</v>
      </c>
      <c r="F5766" s="1" t="s">
        <v>60</v>
      </c>
      <c r="G5766" s="1" t="s">
        <v>116</v>
      </c>
      <c r="H5766" s="1" t="s">
        <v>770</v>
      </c>
      <c r="K5766" s="1">
        <v>12</v>
      </c>
      <c r="L5766" s="1" t="s">
        <v>64</v>
      </c>
      <c r="M5766" s="1" t="s">
        <v>65</v>
      </c>
      <c r="N5766" s="2">
        <v>44882.75</v>
      </c>
      <c r="O5766" s="1" t="s">
        <v>66</v>
      </c>
      <c r="Q5766" s="1" t="s">
        <v>67</v>
      </c>
      <c r="R5766" s="2">
        <v>45724.657048611109</v>
      </c>
      <c r="S5766" s="1" t="s">
        <v>598</v>
      </c>
      <c r="T5766" s="1" t="s">
        <v>69</v>
      </c>
      <c r="U5766" s="1" t="s">
        <v>12152</v>
      </c>
      <c r="V5766" s="1" t="s">
        <v>17117</v>
      </c>
      <c r="W5766" s="1" t="s">
        <v>214</v>
      </c>
      <c r="X5766" s="1" t="s">
        <v>319</v>
      </c>
      <c r="Y5766" s="1" t="s">
        <v>3289</v>
      </c>
      <c r="Z5766" s="1" t="s">
        <v>477</v>
      </c>
      <c r="AA5766" s="1" t="s">
        <v>500</v>
      </c>
      <c r="AB5766" s="1" t="s">
        <v>500</v>
      </c>
      <c r="AE5766" s="2">
        <v>45724.65724537037</v>
      </c>
      <c r="AF5766" s="1" t="s">
        <v>77</v>
      </c>
      <c r="AH5766" s="1" t="s">
        <v>125</v>
      </c>
      <c r="AI5766" s="1" t="s">
        <v>58</v>
      </c>
      <c r="AJ5766" s="1" t="s">
        <v>126</v>
      </c>
      <c r="AK5766" s="1" t="s">
        <v>17117</v>
      </c>
      <c r="AL5766" s="1" t="s">
        <v>598</v>
      </c>
      <c r="AM5766" s="2">
        <v>45724.657326388886</v>
      </c>
      <c r="AN5766" s="1" t="s">
        <v>17117</v>
      </c>
      <c r="AO5766" s="1" t="s">
        <v>598</v>
      </c>
      <c r="AP5766" s="1">
        <v>5779773</v>
      </c>
      <c r="AQ5766" s="1" t="s">
        <v>83</v>
      </c>
      <c r="AR5766" s="2">
        <v>45725.522048611114</v>
      </c>
      <c r="AS5766" s="1" t="s">
        <v>84</v>
      </c>
      <c r="AT5766" s="2">
        <v>45724.5625</v>
      </c>
      <c r="AU5766" s="1" t="s">
        <v>85</v>
      </c>
      <c r="AV5766" s="1" t="s">
        <v>270</v>
      </c>
      <c r="AW5766" s="1" t="s">
        <v>271</v>
      </c>
      <c r="AX5766" s="1" t="s">
        <v>272</v>
      </c>
      <c r="AZ5766" s="2">
        <v>45725.522048611114</v>
      </c>
      <c r="BB5766" s="1" t="s">
        <v>1003</v>
      </c>
      <c r="BC5766" s="1" t="s">
        <v>595</v>
      </c>
      <c r="BD5766" s="1" t="s">
        <v>1004</v>
      </c>
      <c r="BE5766" s="1" t="s">
        <v>25354</v>
      </c>
      <c r="BF5766" s="1" t="s">
        <v>325</v>
      </c>
    </row>
    <row r="5767" spans="1:58" x14ac:dyDescent="0.35">
      <c r="A5767" s="1">
        <v>3019250</v>
      </c>
      <c r="B5767" s="1" t="s">
        <v>58</v>
      </c>
      <c r="C5767" s="1">
        <v>44264201</v>
      </c>
      <c r="D5767" s="1">
        <v>338428029</v>
      </c>
      <c r="E5767" s="1" t="s">
        <v>59</v>
      </c>
      <c r="F5767" s="1" t="s">
        <v>60</v>
      </c>
      <c r="G5767" s="1" t="s">
        <v>769</v>
      </c>
      <c r="H5767" s="1" t="s">
        <v>496</v>
      </c>
      <c r="I5767" s="1">
        <v>778542254</v>
      </c>
      <c r="J5767" s="1" t="s">
        <v>3119</v>
      </c>
      <c r="K5767" s="1">
        <v>12</v>
      </c>
      <c r="L5767" s="1" t="s">
        <v>64</v>
      </c>
      <c r="M5767" s="1" t="s">
        <v>65</v>
      </c>
      <c r="N5767" s="2">
        <v>45574.708333333336</v>
      </c>
      <c r="O5767" s="1" t="s">
        <v>66</v>
      </c>
      <c r="Q5767" s="1" t="s">
        <v>67</v>
      </c>
      <c r="R5767" s="2">
        <v>45724.65829861111</v>
      </c>
      <c r="S5767" s="1" t="s">
        <v>8030</v>
      </c>
      <c r="T5767" s="1" t="s">
        <v>100</v>
      </c>
      <c r="U5767" s="1" t="s">
        <v>2761</v>
      </c>
      <c r="V5767" s="1" t="s">
        <v>25355</v>
      </c>
      <c r="W5767" s="1" t="s">
        <v>214</v>
      </c>
      <c r="X5767" s="1" t="s">
        <v>215</v>
      </c>
      <c r="Y5767" s="1" t="s">
        <v>216</v>
      </c>
      <c r="Z5767" s="1" t="s">
        <v>9149</v>
      </c>
      <c r="AA5767" s="1" t="s">
        <v>9150</v>
      </c>
      <c r="AB5767" s="1" t="s">
        <v>124</v>
      </c>
      <c r="AE5767" s="2">
        <v>45724.658310185187</v>
      </c>
      <c r="AF5767" s="1" t="s">
        <v>77</v>
      </c>
      <c r="AH5767" s="1" t="s">
        <v>125</v>
      </c>
      <c r="AI5767" s="1" t="s">
        <v>79</v>
      </c>
      <c r="AJ5767" s="1" t="s">
        <v>283</v>
      </c>
      <c r="AK5767" s="1" t="s">
        <v>25356</v>
      </c>
      <c r="AL5767" s="1" t="s">
        <v>8030</v>
      </c>
      <c r="AM5767" s="2">
        <v>45724.658333333333</v>
      </c>
      <c r="AN5767" s="1" t="s">
        <v>25356</v>
      </c>
      <c r="AP5767" s="1">
        <v>5779774</v>
      </c>
      <c r="AQ5767" s="1" t="s">
        <v>83</v>
      </c>
      <c r="AR5767" s="2">
        <v>45725.532719907409</v>
      </c>
      <c r="AS5767" s="1" t="s">
        <v>84</v>
      </c>
      <c r="AT5767" s="2">
        <v>45724.5625</v>
      </c>
      <c r="AU5767" s="1" t="s">
        <v>573</v>
      </c>
      <c r="AV5767" s="1" t="s">
        <v>1957</v>
      </c>
      <c r="AW5767" s="1" t="s">
        <v>1958</v>
      </c>
      <c r="AX5767" s="1" t="s">
        <v>2365</v>
      </c>
      <c r="AZ5767" s="2">
        <v>45725.532719907409</v>
      </c>
      <c r="BB5767" s="1" t="s">
        <v>1026</v>
      </c>
      <c r="BC5767" s="1" t="s">
        <v>951</v>
      </c>
      <c r="BD5767" s="1" t="s">
        <v>815</v>
      </c>
      <c r="BE5767" s="1" t="s">
        <v>22683</v>
      </c>
      <c r="BF5767" s="1" t="s">
        <v>137</v>
      </c>
    </row>
    <row r="5768" spans="1:58" x14ac:dyDescent="0.35">
      <c r="A5768" s="1">
        <v>3019251</v>
      </c>
      <c r="B5768" s="1" t="s">
        <v>58</v>
      </c>
      <c r="C5768" s="1">
        <v>37584081</v>
      </c>
      <c r="D5768" s="1">
        <v>339950803</v>
      </c>
      <c r="E5768" s="1" t="s">
        <v>59</v>
      </c>
      <c r="F5768" s="1" t="s">
        <v>60</v>
      </c>
      <c r="G5768" s="1" t="s">
        <v>3195</v>
      </c>
      <c r="H5768" s="1" t="s">
        <v>25357</v>
      </c>
      <c r="I5768" s="1">
        <v>770435774</v>
      </c>
      <c r="J5768" s="1" t="s">
        <v>25358</v>
      </c>
      <c r="K5768" s="1">
        <v>19</v>
      </c>
      <c r="L5768" s="1" t="s">
        <v>64</v>
      </c>
      <c r="M5768" s="1" t="s">
        <v>65</v>
      </c>
      <c r="N5768" s="2">
        <v>45599.458344907405</v>
      </c>
      <c r="O5768" s="1" t="s">
        <v>66</v>
      </c>
      <c r="Q5768" s="1" t="s">
        <v>67</v>
      </c>
      <c r="R5768" s="2">
        <v>45724.659004629626</v>
      </c>
      <c r="S5768" s="1" t="s">
        <v>838</v>
      </c>
      <c r="T5768" s="1" t="s">
        <v>69</v>
      </c>
      <c r="U5768" s="1" t="s">
        <v>70</v>
      </c>
      <c r="V5768" s="1" t="s">
        <v>25359</v>
      </c>
      <c r="W5768" s="1" t="s">
        <v>785</v>
      </c>
      <c r="X5768" s="1" t="s">
        <v>1886</v>
      </c>
      <c r="Y5768" s="1" t="s">
        <v>12433</v>
      </c>
      <c r="Z5768" s="1" t="s">
        <v>5103</v>
      </c>
      <c r="AA5768" s="1" t="s">
        <v>5104</v>
      </c>
      <c r="AB5768" s="1" t="s">
        <v>5104</v>
      </c>
      <c r="AC5768" s="1">
        <v>774031089</v>
      </c>
      <c r="AE5768" s="2">
        <v>45724.659016203703</v>
      </c>
      <c r="AF5768" s="1" t="s">
        <v>77</v>
      </c>
      <c r="AH5768" s="1" t="s">
        <v>125</v>
      </c>
      <c r="AI5768" s="1" t="s">
        <v>79</v>
      </c>
      <c r="AJ5768" s="1" t="s">
        <v>855</v>
      </c>
      <c r="AK5768" s="1" t="s">
        <v>25360</v>
      </c>
      <c r="AL5768" s="1" t="s">
        <v>838</v>
      </c>
      <c r="AM5768" s="2">
        <v>45724.659039351849</v>
      </c>
      <c r="AN5768" s="1" t="s">
        <v>25360</v>
      </c>
      <c r="AP5768" s="1">
        <v>5779777</v>
      </c>
      <c r="AQ5768" s="1" t="s">
        <v>83</v>
      </c>
      <c r="AR5768" s="2">
        <v>45725.596377314818</v>
      </c>
      <c r="AS5768" s="1" t="s">
        <v>84</v>
      </c>
      <c r="AT5768" s="2">
        <v>45724.5625</v>
      </c>
      <c r="AU5768" s="1" t="s">
        <v>573</v>
      </c>
      <c r="AV5768" s="1" t="s">
        <v>790</v>
      </c>
      <c r="AW5768" s="1" t="s">
        <v>791</v>
      </c>
      <c r="AX5768" s="1" t="s">
        <v>1976</v>
      </c>
      <c r="AZ5768" s="2">
        <v>45725.596377314818</v>
      </c>
      <c r="BB5768" s="1" t="s">
        <v>111</v>
      </c>
      <c r="BC5768" s="1" t="s">
        <v>112</v>
      </c>
      <c r="BD5768" s="1" t="s">
        <v>113</v>
      </c>
      <c r="BE5768" s="1" t="s">
        <v>6522</v>
      </c>
      <c r="BF5768" s="1" t="s">
        <v>349</v>
      </c>
    </row>
    <row r="5769" spans="1:58" x14ac:dyDescent="0.35">
      <c r="A5769" s="1">
        <v>3019253</v>
      </c>
      <c r="B5769" s="1" t="s">
        <v>58</v>
      </c>
      <c r="C5769" s="1">
        <v>1967441</v>
      </c>
      <c r="D5769" s="1">
        <v>339698716</v>
      </c>
      <c r="E5769" s="1" t="s">
        <v>59</v>
      </c>
      <c r="F5769" s="1" t="s">
        <v>60</v>
      </c>
      <c r="G5769" s="1" t="s">
        <v>275</v>
      </c>
      <c r="H5769" s="1" t="s">
        <v>2491</v>
      </c>
      <c r="I5769" s="1">
        <v>773497629</v>
      </c>
      <c r="J5769" s="1" t="s">
        <v>25361</v>
      </c>
      <c r="K5769" s="1">
        <v>14</v>
      </c>
      <c r="L5769" s="1" t="s">
        <v>64</v>
      </c>
      <c r="M5769" s="1" t="s">
        <v>65</v>
      </c>
      <c r="N5769" s="2">
        <v>45702.666678240741</v>
      </c>
      <c r="O5769" s="1" t="s">
        <v>66</v>
      </c>
      <c r="Q5769" s="1" t="s">
        <v>67</v>
      </c>
      <c r="R5769" s="2">
        <v>45724.659490740742</v>
      </c>
      <c r="S5769" s="1" t="s">
        <v>3624</v>
      </c>
      <c r="T5769" s="1" t="s">
        <v>69</v>
      </c>
      <c r="U5769" s="1" t="s">
        <v>2761</v>
      </c>
      <c r="V5769" s="1" t="s">
        <v>25362</v>
      </c>
      <c r="W5769" s="1" t="s">
        <v>298</v>
      </c>
      <c r="X5769" s="1" t="s">
        <v>298</v>
      </c>
      <c r="Y5769" s="1" t="s">
        <v>6851</v>
      </c>
      <c r="Z5769" s="1" t="s">
        <v>5420</v>
      </c>
      <c r="AA5769" s="1" t="s">
        <v>14672</v>
      </c>
      <c r="AB5769" s="1" t="s">
        <v>14672</v>
      </c>
      <c r="AE5769" s="2">
        <v>45724.659502314818</v>
      </c>
      <c r="AF5769" s="1" t="s">
        <v>77</v>
      </c>
      <c r="AH5769" s="1" t="s">
        <v>125</v>
      </c>
      <c r="AI5769" s="1" t="s">
        <v>79</v>
      </c>
      <c r="AJ5769" s="1" t="s">
        <v>283</v>
      </c>
      <c r="AK5769" s="1" t="s">
        <v>25362</v>
      </c>
      <c r="AL5769" s="1" t="s">
        <v>3624</v>
      </c>
      <c r="AM5769" s="2">
        <v>45724.659537037034</v>
      </c>
      <c r="AN5769" s="1" t="s">
        <v>25362</v>
      </c>
      <c r="AP5769" s="1">
        <v>5779779</v>
      </c>
      <c r="AQ5769" s="1" t="s">
        <v>83</v>
      </c>
      <c r="AR5769" s="2">
        <v>45724.702453703707</v>
      </c>
      <c r="AS5769" s="1" t="s">
        <v>84</v>
      </c>
      <c r="AT5769" s="2">
        <v>45726.333333333336</v>
      </c>
      <c r="AU5769" s="1" t="s">
        <v>85</v>
      </c>
      <c r="AV5769" s="1" t="s">
        <v>4129</v>
      </c>
      <c r="AW5769" s="1" t="s">
        <v>4130</v>
      </c>
      <c r="AX5769" s="1" t="s">
        <v>4131</v>
      </c>
      <c r="AZ5769" s="2">
        <v>45724.702453703707</v>
      </c>
      <c r="BB5769" s="1" t="s">
        <v>1129</v>
      </c>
      <c r="BC5769" s="1" t="s">
        <v>1130</v>
      </c>
      <c r="BD5769" s="1" t="s">
        <v>815</v>
      </c>
      <c r="BE5769" s="1" t="s">
        <v>25363</v>
      </c>
      <c r="BF5769" s="1" t="s">
        <v>431</v>
      </c>
    </row>
    <row r="5770" spans="1:58" x14ac:dyDescent="0.35">
      <c r="A5770" s="1">
        <v>3019255</v>
      </c>
      <c r="B5770" s="1" t="s">
        <v>58</v>
      </c>
      <c r="C5770" s="1">
        <v>42026501</v>
      </c>
      <c r="D5770" s="1">
        <v>338404298</v>
      </c>
      <c r="E5770" s="1" t="s">
        <v>59</v>
      </c>
      <c r="F5770" s="1" t="s">
        <v>60</v>
      </c>
      <c r="G5770" s="1" t="s">
        <v>1366</v>
      </c>
      <c r="H5770" s="1" t="s">
        <v>1440</v>
      </c>
      <c r="I5770" s="1">
        <v>773846398</v>
      </c>
      <c r="J5770" s="1" t="s">
        <v>25364</v>
      </c>
      <c r="K5770" s="1">
        <v>13</v>
      </c>
      <c r="L5770" s="1" t="s">
        <v>64</v>
      </c>
      <c r="M5770" s="1" t="s">
        <v>65</v>
      </c>
      <c r="N5770" s="2">
        <v>45236.708333333336</v>
      </c>
      <c r="O5770" s="1" t="s">
        <v>66</v>
      </c>
      <c r="Q5770" s="1" t="s">
        <v>67</v>
      </c>
      <c r="R5770" s="2">
        <v>45724.66065972222</v>
      </c>
      <c r="S5770" s="1" t="s">
        <v>1541</v>
      </c>
      <c r="T5770" s="1" t="s">
        <v>69</v>
      </c>
      <c r="U5770" s="1" t="s">
        <v>70</v>
      </c>
      <c r="V5770" s="1" t="s">
        <v>25365</v>
      </c>
      <c r="W5770" s="1" t="s">
        <v>653</v>
      </c>
      <c r="X5770" s="1" t="s">
        <v>942</v>
      </c>
      <c r="Y5770" s="1" t="s">
        <v>15146</v>
      </c>
      <c r="Z5770" s="1" t="s">
        <v>2705</v>
      </c>
      <c r="AA5770" s="1" t="s">
        <v>21149</v>
      </c>
      <c r="AB5770" s="1" t="s">
        <v>124</v>
      </c>
      <c r="AE5770" s="2">
        <v>45724.660671296297</v>
      </c>
      <c r="AF5770" s="1" t="s">
        <v>77</v>
      </c>
      <c r="AH5770" s="1" t="s">
        <v>125</v>
      </c>
      <c r="AI5770" s="1" t="s">
        <v>79</v>
      </c>
      <c r="AJ5770" s="1" t="s">
        <v>378</v>
      </c>
      <c r="AK5770" s="1" t="s">
        <v>12446</v>
      </c>
      <c r="AL5770" s="1" t="s">
        <v>1541</v>
      </c>
      <c r="AM5770" s="2">
        <v>45724.660694444443</v>
      </c>
      <c r="AN5770" s="1" t="s">
        <v>12446</v>
      </c>
      <c r="AP5770" s="1">
        <v>5779781</v>
      </c>
      <c r="AQ5770" s="1" t="s">
        <v>83</v>
      </c>
      <c r="AR5770" s="2">
        <v>45725.924421296295</v>
      </c>
      <c r="AS5770" s="1" t="s">
        <v>84</v>
      </c>
      <c r="AT5770" s="2">
        <v>45724.333333333336</v>
      </c>
      <c r="AU5770" s="1" t="s">
        <v>573</v>
      </c>
      <c r="AV5770" s="1" t="s">
        <v>947</v>
      </c>
      <c r="AW5770" s="1" t="s">
        <v>948</v>
      </c>
      <c r="AX5770" s="1" t="s">
        <v>6780</v>
      </c>
      <c r="AZ5770" s="2">
        <v>45725.924421296295</v>
      </c>
      <c r="BB5770" s="1" t="s">
        <v>504</v>
      </c>
      <c r="BC5770" s="1" t="s">
        <v>505</v>
      </c>
      <c r="BD5770" s="1" t="s">
        <v>506</v>
      </c>
      <c r="BE5770" s="1" t="s">
        <v>25366</v>
      </c>
      <c r="BF5770" s="1" t="s">
        <v>14364</v>
      </c>
    </row>
    <row r="5771" spans="1:58" x14ac:dyDescent="0.35">
      <c r="A5771" s="1">
        <v>3019256</v>
      </c>
      <c r="B5771" s="1" t="s">
        <v>1203</v>
      </c>
      <c r="C5771" s="1">
        <v>35662551</v>
      </c>
      <c r="D5771" s="1">
        <v>339612306</v>
      </c>
      <c r="E5771" s="1" t="s">
        <v>59</v>
      </c>
      <c r="F5771" s="1" t="s">
        <v>60</v>
      </c>
      <c r="G5771" s="1" t="s">
        <v>138</v>
      </c>
      <c r="H5771" s="1" t="s">
        <v>315</v>
      </c>
      <c r="I5771" s="1">
        <v>775424237</v>
      </c>
      <c r="J5771" s="1" t="s">
        <v>25367</v>
      </c>
      <c r="K5771" s="1">
        <v>16</v>
      </c>
      <c r="L5771" s="1" t="s">
        <v>64</v>
      </c>
      <c r="M5771" s="1" t="s">
        <v>65</v>
      </c>
      <c r="N5771" s="2">
        <v>45036.489837962959</v>
      </c>
      <c r="O5771" s="1" t="s">
        <v>497</v>
      </c>
      <c r="Q5771" s="1" t="s">
        <v>67</v>
      </c>
      <c r="R5771" s="2">
        <v>45724.661886574075</v>
      </c>
      <c r="S5771" s="1" t="s">
        <v>1432</v>
      </c>
      <c r="T5771" s="1" t="s">
        <v>783</v>
      </c>
      <c r="U5771" s="1" t="s">
        <v>1208</v>
      </c>
      <c r="V5771" s="1" t="s">
        <v>25368</v>
      </c>
      <c r="Y5771" s="1" t="s">
        <v>7568</v>
      </c>
      <c r="Z5771" s="1" t="s">
        <v>894</v>
      </c>
      <c r="AA5771" s="1" t="s">
        <v>2321</v>
      </c>
      <c r="AB5771" s="1" t="s">
        <v>2321</v>
      </c>
      <c r="AE5771" s="2">
        <v>45724.662106481483</v>
      </c>
      <c r="AF5771" s="1" t="s">
        <v>77</v>
      </c>
      <c r="AH5771" s="1" t="s">
        <v>125</v>
      </c>
      <c r="AI5771" s="1" t="s">
        <v>106</v>
      </c>
      <c r="AJ5771" s="1" t="s">
        <v>1326</v>
      </c>
      <c r="AK5771" s="1" t="s">
        <v>25369</v>
      </c>
      <c r="AL5771" s="1" t="s">
        <v>1432</v>
      </c>
      <c r="AM5771" s="2">
        <v>45724.662141203706</v>
      </c>
      <c r="AO5771" s="1" t="s">
        <v>1432</v>
      </c>
      <c r="AP5771" s="1">
        <v>5779782</v>
      </c>
      <c r="AQ5771" s="1" t="s">
        <v>83</v>
      </c>
      <c r="AR5771" s="2">
        <v>45725.726354166669</v>
      </c>
      <c r="AS5771" s="1" t="s">
        <v>84</v>
      </c>
      <c r="AT5771" s="2">
        <v>45724.333333333336</v>
      </c>
      <c r="AU5771" s="1" t="s">
        <v>573</v>
      </c>
      <c r="AV5771" s="1" t="s">
        <v>1446</v>
      </c>
      <c r="AW5771" s="1" t="s">
        <v>1447</v>
      </c>
      <c r="AX5771" s="1" t="s">
        <v>2836</v>
      </c>
      <c r="AZ5771" s="2">
        <v>45725.726354166669</v>
      </c>
      <c r="BB5771" s="1" t="s">
        <v>561</v>
      </c>
      <c r="BC5771" s="1" t="s">
        <v>562</v>
      </c>
      <c r="BD5771" s="1" t="s">
        <v>113</v>
      </c>
      <c r="BE5771" s="1" t="s">
        <v>25370</v>
      </c>
      <c r="BF5771" s="1" t="s">
        <v>649</v>
      </c>
    </row>
    <row r="5772" spans="1:58" x14ac:dyDescent="0.35">
      <c r="A5772" s="1">
        <v>3019257</v>
      </c>
      <c r="B5772" s="1" t="s">
        <v>58</v>
      </c>
      <c r="C5772" s="1">
        <v>43704631</v>
      </c>
      <c r="D5772" s="1">
        <v>338712055</v>
      </c>
      <c r="E5772" s="1" t="s">
        <v>59</v>
      </c>
      <c r="F5772" s="1" t="s">
        <v>60</v>
      </c>
      <c r="G5772" s="1" t="s">
        <v>876</v>
      </c>
      <c r="H5772" s="1" t="s">
        <v>25371</v>
      </c>
      <c r="I5772" s="1">
        <v>782647354</v>
      </c>
      <c r="J5772" s="1" t="s">
        <v>511</v>
      </c>
      <c r="K5772" s="1">
        <v>13</v>
      </c>
      <c r="L5772" s="1" t="s">
        <v>244</v>
      </c>
      <c r="M5772" s="1" t="s">
        <v>65</v>
      </c>
      <c r="N5772" s="2">
        <v>45526</v>
      </c>
      <c r="O5772" s="1" t="s">
        <v>66</v>
      </c>
      <c r="Q5772" s="1" t="s">
        <v>67</v>
      </c>
      <c r="R5772" s="2">
        <v>45724.662638888891</v>
      </c>
      <c r="S5772" s="1" t="s">
        <v>6737</v>
      </c>
      <c r="T5772" s="1" t="s">
        <v>69</v>
      </c>
      <c r="U5772" s="1" t="s">
        <v>1219</v>
      </c>
      <c r="V5772" s="1" t="s">
        <v>25372</v>
      </c>
      <c r="W5772" s="1" t="s">
        <v>334</v>
      </c>
      <c r="X5772" s="1" t="s">
        <v>1153</v>
      </c>
      <c r="Y5772" s="1" t="s">
        <v>16324</v>
      </c>
      <c r="Z5772" s="1" t="s">
        <v>8825</v>
      </c>
      <c r="AA5772" s="1" t="s">
        <v>8825</v>
      </c>
      <c r="AB5772" s="1" t="s">
        <v>8825</v>
      </c>
      <c r="AC5772" s="1">
        <v>1</v>
      </c>
      <c r="AE5772" s="2">
        <v>45724.662638888891</v>
      </c>
      <c r="AF5772" s="1" t="s">
        <v>77</v>
      </c>
      <c r="AH5772" s="1" t="s">
        <v>125</v>
      </c>
      <c r="AI5772" s="1" t="s">
        <v>79</v>
      </c>
      <c r="AJ5772" s="1" t="s">
        <v>147</v>
      </c>
      <c r="AK5772" s="1" t="s">
        <v>25373</v>
      </c>
      <c r="AL5772" s="1" t="s">
        <v>6737</v>
      </c>
      <c r="AM5772" s="2">
        <v>45724.662673611114</v>
      </c>
      <c r="AN5772" s="1" t="s">
        <v>25373</v>
      </c>
      <c r="AP5772" s="1">
        <v>5779785</v>
      </c>
      <c r="AQ5772" s="1" t="s">
        <v>83</v>
      </c>
      <c r="AR5772" s="2">
        <v>45725.398287037038</v>
      </c>
      <c r="AS5772" s="1" t="s">
        <v>84</v>
      </c>
      <c r="AT5772" s="2">
        <v>45724.333333333336</v>
      </c>
      <c r="AU5772" s="1" t="s">
        <v>573</v>
      </c>
      <c r="AV5772" s="1" t="s">
        <v>1214</v>
      </c>
      <c r="AW5772" s="1" t="s">
        <v>1215</v>
      </c>
      <c r="AX5772" s="1" t="s">
        <v>14788</v>
      </c>
      <c r="AZ5772" s="2">
        <v>45725.398287037038</v>
      </c>
      <c r="BB5772" s="1" t="s">
        <v>111</v>
      </c>
      <c r="BC5772" s="1" t="s">
        <v>112</v>
      </c>
      <c r="BD5772" s="1" t="s">
        <v>113</v>
      </c>
      <c r="BE5772" s="1" t="s">
        <v>25374</v>
      </c>
      <c r="BF5772" s="1" t="s">
        <v>3587</v>
      </c>
    </row>
    <row r="5773" spans="1:58" x14ac:dyDescent="0.35">
      <c r="A5773" s="1">
        <v>3019258</v>
      </c>
      <c r="B5773" s="1" t="s">
        <v>58</v>
      </c>
      <c r="C5773" s="1">
        <v>44788231</v>
      </c>
      <c r="D5773" s="1">
        <v>338269872</v>
      </c>
      <c r="E5773" s="1" t="s">
        <v>59</v>
      </c>
      <c r="F5773" s="1" t="s">
        <v>60</v>
      </c>
      <c r="G5773" s="1" t="s">
        <v>1636</v>
      </c>
      <c r="H5773" s="1" t="s">
        <v>25375</v>
      </c>
      <c r="I5773" s="1">
        <v>770230991</v>
      </c>
      <c r="J5773" s="1" t="s">
        <v>25376</v>
      </c>
      <c r="K5773" s="1">
        <v>13</v>
      </c>
      <c r="L5773" s="1" t="s">
        <v>64</v>
      </c>
      <c r="M5773" s="1" t="s">
        <v>65</v>
      </c>
      <c r="N5773" s="2">
        <v>45653.419583333336</v>
      </c>
      <c r="O5773" s="1" t="s">
        <v>66</v>
      </c>
      <c r="Q5773" s="1" t="s">
        <v>67</v>
      </c>
      <c r="R5773" s="2">
        <v>45724.662754629629</v>
      </c>
      <c r="S5773" s="1" t="s">
        <v>890</v>
      </c>
      <c r="T5773" s="1" t="s">
        <v>100</v>
      </c>
      <c r="U5773" s="1" t="s">
        <v>1031</v>
      </c>
      <c r="V5773" s="1" t="s">
        <v>25377</v>
      </c>
      <c r="W5773" s="1" t="s">
        <v>143</v>
      </c>
      <c r="X5773" s="1" t="s">
        <v>143</v>
      </c>
      <c r="Y5773" s="1" t="s">
        <v>452</v>
      </c>
      <c r="Z5773" s="1" t="s">
        <v>145</v>
      </c>
      <c r="AA5773" s="1" t="s">
        <v>12027</v>
      </c>
      <c r="AB5773" s="1" t="s">
        <v>124</v>
      </c>
      <c r="AE5773" s="2">
        <v>45724.662766203706</v>
      </c>
      <c r="AF5773" s="1" t="s">
        <v>77</v>
      </c>
      <c r="AH5773" s="1" t="s">
        <v>78</v>
      </c>
      <c r="AI5773" s="1" t="s">
        <v>79</v>
      </c>
      <c r="AJ5773" s="1" t="s">
        <v>378</v>
      </c>
      <c r="AK5773" s="1" t="s">
        <v>14042</v>
      </c>
      <c r="AL5773" s="1" t="s">
        <v>890</v>
      </c>
      <c r="AM5773" s="2">
        <v>45724.662800925929</v>
      </c>
      <c r="AN5773" s="1" t="s">
        <v>14042</v>
      </c>
      <c r="AP5773" s="1">
        <v>5779786</v>
      </c>
      <c r="AQ5773" s="1" t="s">
        <v>83</v>
      </c>
      <c r="AR5773" s="2">
        <v>45725.430081018516</v>
      </c>
      <c r="AS5773" s="1" t="s">
        <v>84</v>
      </c>
      <c r="AT5773" s="2">
        <v>45726.333333333336</v>
      </c>
      <c r="AU5773" s="1" t="s">
        <v>85</v>
      </c>
      <c r="AV5773" s="1" t="s">
        <v>149</v>
      </c>
      <c r="AW5773" s="1" t="s">
        <v>150</v>
      </c>
      <c r="AX5773" s="1" t="s">
        <v>151</v>
      </c>
      <c r="AZ5773" s="2">
        <v>45725.430081018516</v>
      </c>
      <c r="BB5773" s="1" t="s">
        <v>192</v>
      </c>
      <c r="BC5773" s="1" t="s">
        <v>193</v>
      </c>
      <c r="BD5773" s="1" t="s">
        <v>194</v>
      </c>
      <c r="BE5773" s="1" t="s">
        <v>25378</v>
      </c>
      <c r="BF5773" s="1" t="s">
        <v>914</v>
      </c>
    </row>
    <row r="5774" spans="1:58" x14ac:dyDescent="0.35">
      <c r="A5774" s="1">
        <v>3019259</v>
      </c>
      <c r="B5774" s="1" t="s">
        <v>223</v>
      </c>
      <c r="C5774" s="1">
        <v>39896481</v>
      </c>
      <c r="D5774" s="1">
        <v>339701627</v>
      </c>
      <c r="E5774" s="1" t="s">
        <v>59</v>
      </c>
      <c r="F5774" s="1" t="s">
        <v>60</v>
      </c>
      <c r="G5774" s="1" t="s">
        <v>275</v>
      </c>
      <c r="H5774" s="1" t="s">
        <v>5032</v>
      </c>
      <c r="I5774" s="1">
        <v>775137194</v>
      </c>
      <c r="J5774" s="1" t="s">
        <v>3855</v>
      </c>
      <c r="K5774" s="1">
        <v>14</v>
      </c>
      <c r="L5774" s="1" t="s">
        <v>64</v>
      </c>
      <c r="M5774" s="1" t="s">
        <v>65</v>
      </c>
      <c r="N5774" s="2">
        <v>45232</v>
      </c>
      <c r="O5774" s="1" t="s">
        <v>98</v>
      </c>
      <c r="Q5774" s="1" t="s">
        <v>67</v>
      </c>
      <c r="R5774" s="2">
        <v>45724.662789351853</v>
      </c>
      <c r="S5774" s="1" t="s">
        <v>838</v>
      </c>
      <c r="T5774" s="1" t="s">
        <v>69</v>
      </c>
      <c r="U5774" s="1" t="s">
        <v>385</v>
      </c>
      <c r="V5774" s="1" t="s">
        <v>25379</v>
      </c>
      <c r="W5774" s="1" t="s">
        <v>298</v>
      </c>
      <c r="X5774" s="1" t="s">
        <v>298</v>
      </c>
      <c r="Y5774" s="1" t="s">
        <v>10590</v>
      </c>
      <c r="Z5774" s="1" t="s">
        <v>929</v>
      </c>
      <c r="AA5774" s="1" t="s">
        <v>2321</v>
      </c>
      <c r="AB5774" s="1" t="s">
        <v>2321</v>
      </c>
      <c r="AE5774" s="2">
        <v>45724.662800925929</v>
      </c>
      <c r="AF5774" s="1" t="s">
        <v>77</v>
      </c>
      <c r="AH5774" s="1" t="s">
        <v>125</v>
      </c>
      <c r="AI5774" s="1" t="s">
        <v>106</v>
      </c>
      <c r="AJ5774" s="1" t="s">
        <v>1212</v>
      </c>
      <c r="AK5774" s="1" t="s">
        <v>25380</v>
      </c>
      <c r="AL5774" s="1" t="s">
        <v>838</v>
      </c>
      <c r="AM5774" s="2">
        <v>45724.662835648145</v>
      </c>
      <c r="AN5774" s="1" t="s">
        <v>25380</v>
      </c>
      <c r="AP5774" s="1">
        <v>5779787</v>
      </c>
      <c r="AQ5774" s="1" t="s">
        <v>83</v>
      </c>
      <c r="AR5774" s="2">
        <v>45725.513935185183</v>
      </c>
      <c r="AS5774" s="1" t="s">
        <v>84</v>
      </c>
      <c r="AT5774" s="2">
        <v>45726.333333333336</v>
      </c>
      <c r="AU5774" s="1" t="s">
        <v>85</v>
      </c>
      <c r="AV5774" s="1" t="s">
        <v>4129</v>
      </c>
      <c r="AW5774" s="1" t="s">
        <v>4130</v>
      </c>
      <c r="AX5774" s="1" t="s">
        <v>4131</v>
      </c>
      <c r="AZ5774" s="2">
        <v>45725.513935185183</v>
      </c>
      <c r="BB5774" s="1" t="s">
        <v>703</v>
      </c>
      <c r="BC5774" s="1" t="s">
        <v>677</v>
      </c>
      <c r="BD5774" s="1" t="s">
        <v>704</v>
      </c>
      <c r="BE5774" s="1" t="s">
        <v>25336</v>
      </c>
      <c r="BF5774" s="1" t="s">
        <v>2891</v>
      </c>
    </row>
    <row r="5775" spans="1:58" x14ac:dyDescent="0.35">
      <c r="A5775" s="1">
        <v>3019260</v>
      </c>
      <c r="B5775" s="1" t="s">
        <v>223</v>
      </c>
      <c r="C5775" s="1">
        <v>41730371</v>
      </c>
      <c r="D5775" s="1">
        <v>339542263</v>
      </c>
      <c r="E5775" s="1" t="s">
        <v>59</v>
      </c>
      <c r="F5775" s="1" t="s">
        <v>60</v>
      </c>
      <c r="G5775" s="1" t="s">
        <v>1177</v>
      </c>
      <c r="H5775" s="1" t="s">
        <v>7065</v>
      </c>
      <c r="I5775" s="1">
        <v>773719813</v>
      </c>
      <c r="J5775" s="1" t="s">
        <v>2042</v>
      </c>
      <c r="K5775" s="1">
        <v>14</v>
      </c>
      <c r="L5775" s="1" t="s">
        <v>64</v>
      </c>
      <c r="M5775" s="1" t="s">
        <v>65</v>
      </c>
      <c r="N5775" s="2">
        <v>45201.666666666664</v>
      </c>
      <c r="O5775" s="1" t="s">
        <v>98</v>
      </c>
      <c r="Q5775" s="1" t="s">
        <v>67</v>
      </c>
      <c r="R5775" s="2">
        <v>45724.662812499999</v>
      </c>
      <c r="S5775" s="1" t="s">
        <v>2592</v>
      </c>
      <c r="T5775" s="1" t="s">
        <v>69</v>
      </c>
      <c r="U5775" s="1" t="s">
        <v>385</v>
      </c>
      <c r="V5775" s="1" t="s">
        <v>25381</v>
      </c>
      <c r="W5775" s="1" t="s">
        <v>263</v>
      </c>
      <c r="X5775" s="1" t="s">
        <v>263</v>
      </c>
      <c r="Y5775" s="1" t="s">
        <v>3604</v>
      </c>
      <c r="Z5775" s="1" t="s">
        <v>852</v>
      </c>
      <c r="AA5775" s="1" t="s">
        <v>3605</v>
      </c>
      <c r="AB5775" s="1" t="s">
        <v>124</v>
      </c>
      <c r="AE5775" s="2">
        <v>45724.662824074076</v>
      </c>
      <c r="AF5775" s="1" t="s">
        <v>77</v>
      </c>
      <c r="AH5775" s="1" t="s">
        <v>125</v>
      </c>
      <c r="AI5775" s="1" t="s">
        <v>106</v>
      </c>
      <c r="AJ5775" s="1" t="s">
        <v>674</v>
      </c>
      <c r="AK5775" s="1" t="s">
        <v>25381</v>
      </c>
      <c r="AL5775" s="1" t="s">
        <v>2592</v>
      </c>
      <c r="AM5775" s="2">
        <v>45724.662870370368</v>
      </c>
      <c r="AN5775" s="1" t="s">
        <v>25381</v>
      </c>
      <c r="AP5775" s="1">
        <v>5779788</v>
      </c>
      <c r="AQ5775" s="1" t="s">
        <v>83</v>
      </c>
      <c r="AR5775" s="2">
        <v>45725.464756944442</v>
      </c>
      <c r="AS5775" s="1" t="s">
        <v>84</v>
      </c>
      <c r="AT5775" s="2">
        <v>45726.357638888891</v>
      </c>
      <c r="AU5775" s="1" t="s">
        <v>85</v>
      </c>
      <c r="AV5775" s="1" t="s">
        <v>108</v>
      </c>
      <c r="AW5775" s="1" t="s">
        <v>109</v>
      </c>
      <c r="AX5775" s="1" t="s">
        <v>110</v>
      </c>
      <c r="AZ5775" s="2">
        <v>45725.464756944442</v>
      </c>
      <c r="BB5775" s="1" t="s">
        <v>8559</v>
      </c>
      <c r="BC5775" s="1" t="s">
        <v>8560</v>
      </c>
      <c r="BD5775" s="1" t="s">
        <v>8561</v>
      </c>
      <c r="BE5775" s="1" t="s">
        <v>25382</v>
      </c>
      <c r="BF5775" s="1" t="s">
        <v>274</v>
      </c>
    </row>
    <row r="5776" spans="1:58" x14ac:dyDescent="0.35">
      <c r="A5776" s="1">
        <v>3019261</v>
      </c>
      <c r="B5776" s="1" t="s">
        <v>58</v>
      </c>
      <c r="C5776" s="1">
        <v>39229641</v>
      </c>
      <c r="D5776" s="1">
        <v>338203547</v>
      </c>
      <c r="E5776" s="1" t="s">
        <v>59</v>
      </c>
      <c r="F5776" s="1" t="s">
        <v>60</v>
      </c>
      <c r="G5776" s="1" t="s">
        <v>116</v>
      </c>
      <c r="H5776" s="1" t="s">
        <v>2356</v>
      </c>
      <c r="I5776" s="1">
        <v>783786166</v>
      </c>
      <c r="J5776" s="1" t="s">
        <v>1187</v>
      </c>
      <c r="K5776" s="1">
        <v>12</v>
      </c>
      <c r="L5776" s="1" t="s">
        <v>64</v>
      </c>
      <c r="M5776" s="1" t="s">
        <v>65</v>
      </c>
      <c r="N5776" s="2">
        <v>45071.833344907405</v>
      </c>
      <c r="O5776" s="1" t="s">
        <v>353</v>
      </c>
      <c r="Q5776" s="1" t="s">
        <v>67</v>
      </c>
      <c r="R5776" s="2">
        <v>45724.663414351853</v>
      </c>
      <c r="S5776" s="1" t="s">
        <v>1238</v>
      </c>
      <c r="T5776" s="1" t="s">
        <v>69</v>
      </c>
      <c r="U5776" s="1" t="s">
        <v>70</v>
      </c>
      <c r="V5776" s="1" t="s">
        <v>25383</v>
      </c>
      <c r="W5776" s="1" t="s">
        <v>72</v>
      </c>
      <c r="X5776" s="1" t="s">
        <v>881</v>
      </c>
      <c r="Y5776" s="1" t="s">
        <v>3465</v>
      </c>
      <c r="Z5776" s="1" t="s">
        <v>883</v>
      </c>
      <c r="AA5776" s="1" t="s">
        <v>884</v>
      </c>
      <c r="AB5776" s="1" t="s">
        <v>124</v>
      </c>
      <c r="AC5776" s="1">
        <v>8</v>
      </c>
      <c r="AE5776" s="2">
        <v>45724.663437499999</v>
      </c>
      <c r="AF5776" s="1" t="s">
        <v>77</v>
      </c>
      <c r="AH5776" s="1" t="s">
        <v>78</v>
      </c>
      <c r="AI5776" s="1" t="s">
        <v>79</v>
      </c>
      <c r="AJ5776" s="1" t="s">
        <v>283</v>
      </c>
      <c r="AK5776" s="1" t="s">
        <v>4699</v>
      </c>
      <c r="AL5776" s="1" t="s">
        <v>1238</v>
      </c>
      <c r="AM5776" s="2">
        <v>45724.663472222222</v>
      </c>
      <c r="AN5776" s="1" t="s">
        <v>4699</v>
      </c>
      <c r="AP5776" s="1">
        <v>5779789</v>
      </c>
      <c r="AQ5776" s="1" t="s">
        <v>83</v>
      </c>
      <c r="AR5776" s="2">
        <v>45725.613518518519</v>
      </c>
      <c r="AS5776" s="1" t="s">
        <v>84</v>
      </c>
      <c r="AT5776" s="2">
        <v>45724.333333333336</v>
      </c>
      <c r="AU5776" s="1" t="s">
        <v>573</v>
      </c>
      <c r="AV5776" s="1" t="s">
        <v>1354</v>
      </c>
      <c r="AW5776" s="1" t="s">
        <v>1355</v>
      </c>
      <c r="AX5776" s="1" t="s">
        <v>6567</v>
      </c>
      <c r="AZ5776" s="2">
        <v>45725.613518518519</v>
      </c>
      <c r="BB5776" s="1" t="s">
        <v>1003</v>
      </c>
      <c r="BC5776" s="1" t="s">
        <v>595</v>
      </c>
      <c r="BD5776" s="1" t="s">
        <v>1004</v>
      </c>
      <c r="BE5776" s="1" t="s">
        <v>4181</v>
      </c>
      <c r="BF5776" s="1" t="s">
        <v>1936</v>
      </c>
    </row>
    <row r="5777" spans="1:58" x14ac:dyDescent="0.35">
      <c r="A5777" s="1">
        <v>3019262</v>
      </c>
      <c r="B5777" s="1" t="s">
        <v>58</v>
      </c>
      <c r="C5777" s="1">
        <v>33162561</v>
      </c>
      <c r="D5777" s="1">
        <v>338251945</v>
      </c>
      <c r="E5777" s="1" t="s">
        <v>59</v>
      </c>
      <c r="F5777" s="1" t="s">
        <v>60</v>
      </c>
      <c r="G5777" s="1" t="s">
        <v>876</v>
      </c>
      <c r="H5777" s="1" t="s">
        <v>2627</v>
      </c>
      <c r="I5777" s="1">
        <v>775280580</v>
      </c>
      <c r="J5777" s="1" t="s">
        <v>3718</v>
      </c>
      <c r="K5777" s="1">
        <v>12</v>
      </c>
      <c r="L5777" s="1" t="s">
        <v>64</v>
      </c>
      <c r="M5777" s="1" t="s">
        <v>65</v>
      </c>
      <c r="N5777" s="2">
        <v>43753.761886574073</v>
      </c>
      <c r="O5777" s="1" t="s">
        <v>616</v>
      </c>
      <c r="Q5777" s="1" t="s">
        <v>67</v>
      </c>
      <c r="R5777" s="2">
        <v>45724.664942129632</v>
      </c>
      <c r="S5777" s="1" t="s">
        <v>2754</v>
      </c>
      <c r="T5777" s="1" t="s">
        <v>69</v>
      </c>
      <c r="U5777" s="1" t="s">
        <v>70</v>
      </c>
      <c r="V5777" s="1" t="s">
        <v>25384</v>
      </c>
      <c r="Y5777" s="1" t="s">
        <v>3128</v>
      </c>
      <c r="Z5777" s="1" t="s">
        <v>75</v>
      </c>
      <c r="AA5777" s="1" t="s">
        <v>4698</v>
      </c>
      <c r="AB5777" s="1" t="s">
        <v>4698</v>
      </c>
      <c r="AC5777" s="1" t="s">
        <v>25385</v>
      </c>
      <c r="AE5777" s="2">
        <v>45724.664953703701</v>
      </c>
      <c r="AF5777" s="1" t="s">
        <v>77</v>
      </c>
      <c r="AH5777" s="1" t="s">
        <v>125</v>
      </c>
      <c r="AI5777" s="1" t="s">
        <v>79</v>
      </c>
      <c r="AJ5777" s="1" t="s">
        <v>378</v>
      </c>
      <c r="AK5777" s="1" t="s">
        <v>25384</v>
      </c>
      <c r="AL5777" s="1" t="s">
        <v>2754</v>
      </c>
      <c r="AM5777" s="2">
        <v>45724.664988425924</v>
      </c>
      <c r="AN5777" s="1" t="s">
        <v>25384</v>
      </c>
      <c r="AP5777" s="1">
        <v>5779794</v>
      </c>
      <c r="AQ5777" s="1" t="s">
        <v>83</v>
      </c>
      <c r="AR5777" s="2">
        <v>45725.618761574071</v>
      </c>
      <c r="AS5777" s="1" t="s">
        <v>84</v>
      </c>
      <c r="AT5777" s="2">
        <v>45726.302083333336</v>
      </c>
      <c r="AU5777" s="1" t="s">
        <v>85</v>
      </c>
      <c r="AV5777" s="1" t="s">
        <v>645</v>
      </c>
      <c r="AW5777" s="1" t="s">
        <v>646</v>
      </c>
      <c r="AX5777" s="1" t="s">
        <v>2446</v>
      </c>
      <c r="AZ5777" s="2">
        <v>45725.618761574071</v>
      </c>
      <c r="BB5777" s="1" t="s">
        <v>765</v>
      </c>
      <c r="BC5777" s="1" t="s">
        <v>766</v>
      </c>
      <c r="BD5777" s="1" t="s">
        <v>767</v>
      </c>
      <c r="BE5777" s="1" t="s">
        <v>25386</v>
      </c>
      <c r="BF5777" s="1" t="s">
        <v>93</v>
      </c>
    </row>
    <row r="5778" spans="1:58" x14ac:dyDescent="0.35">
      <c r="A5778" s="1">
        <v>3019263</v>
      </c>
      <c r="B5778" s="1" t="s">
        <v>223</v>
      </c>
      <c r="C5778" s="1">
        <v>45048071</v>
      </c>
      <c r="D5778" s="1">
        <v>339419113</v>
      </c>
      <c r="E5778" s="1" t="s">
        <v>59</v>
      </c>
      <c r="F5778" s="1" t="s">
        <v>60</v>
      </c>
      <c r="G5778" s="1" t="s">
        <v>1113</v>
      </c>
      <c r="H5778" s="1" t="s">
        <v>3709</v>
      </c>
      <c r="I5778" s="1">
        <v>779847448</v>
      </c>
      <c r="J5778" s="1" t="s">
        <v>25387</v>
      </c>
      <c r="K5778" s="1">
        <v>15</v>
      </c>
      <c r="L5778" s="1" t="s">
        <v>64</v>
      </c>
      <c r="M5778" s="1" t="s">
        <v>65</v>
      </c>
      <c r="N5778" s="2">
        <v>45653.342673611114</v>
      </c>
      <c r="O5778" s="1" t="s">
        <v>98</v>
      </c>
      <c r="Q5778" s="1" t="s">
        <v>67</v>
      </c>
      <c r="R5778" s="2">
        <v>45724.666319444441</v>
      </c>
      <c r="S5778" s="1" t="s">
        <v>10593</v>
      </c>
      <c r="T5778" s="1" t="s">
        <v>100</v>
      </c>
      <c r="U5778" s="1" t="s">
        <v>70</v>
      </c>
      <c r="V5778" s="1" t="s">
        <v>25388</v>
      </c>
      <c r="W5778" s="1" t="s">
        <v>143</v>
      </c>
      <c r="X5778" s="1" t="s">
        <v>143</v>
      </c>
      <c r="Y5778" s="1" t="s">
        <v>19975</v>
      </c>
      <c r="Z5778" s="1" t="s">
        <v>388</v>
      </c>
      <c r="AA5778" s="1" t="s">
        <v>19976</v>
      </c>
      <c r="AB5778" s="1" t="s">
        <v>124</v>
      </c>
      <c r="AC5778" s="1" t="s">
        <v>25389</v>
      </c>
      <c r="AE5778" s="2">
        <v>45724.666331018518</v>
      </c>
      <c r="AF5778" s="1" t="s">
        <v>77</v>
      </c>
      <c r="AH5778" s="1" t="s">
        <v>78</v>
      </c>
      <c r="AI5778" s="1" t="s">
        <v>106</v>
      </c>
      <c r="AJ5778" s="1" t="s">
        <v>107</v>
      </c>
      <c r="AK5778" s="1" t="s">
        <v>25390</v>
      </c>
      <c r="AL5778" s="1" t="s">
        <v>10593</v>
      </c>
      <c r="AM5778" s="2">
        <v>45724.666365740741</v>
      </c>
      <c r="AN5778" s="1" t="s">
        <v>25390</v>
      </c>
      <c r="AP5778" s="1">
        <v>5779796</v>
      </c>
      <c r="AQ5778" s="1" t="s">
        <v>83</v>
      </c>
      <c r="AR5778" s="2">
        <v>45725.737939814811</v>
      </c>
      <c r="AS5778" s="1" t="s">
        <v>84</v>
      </c>
      <c r="AT5778" s="2">
        <v>45726.333333333336</v>
      </c>
      <c r="AU5778" s="1" t="s">
        <v>85</v>
      </c>
      <c r="AV5778" s="1" t="s">
        <v>149</v>
      </c>
      <c r="AW5778" s="1" t="s">
        <v>150</v>
      </c>
      <c r="AX5778" s="1" t="s">
        <v>516</v>
      </c>
      <c r="AZ5778" s="2">
        <v>45725.737939814811</v>
      </c>
      <c r="BB5778" s="1" t="s">
        <v>2905</v>
      </c>
      <c r="BC5778" s="1" t="s">
        <v>2735</v>
      </c>
      <c r="BD5778" s="1" t="s">
        <v>2906</v>
      </c>
      <c r="BE5778" s="1" t="s">
        <v>25391</v>
      </c>
      <c r="BF5778" s="1" t="s">
        <v>290</v>
      </c>
    </row>
    <row r="5779" spans="1:58" x14ac:dyDescent="0.35">
      <c r="A5779" s="1">
        <v>3019265</v>
      </c>
      <c r="B5779" s="1" t="s">
        <v>58</v>
      </c>
      <c r="C5779" s="1">
        <v>268881</v>
      </c>
      <c r="D5779" s="1">
        <v>338241198</v>
      </c>
      <c r="E5779" s="1" t="s">
        <v>59</v>
      </c>
      <c r="F5779" s="1" t="s">
        <v>60</v>
      </c>
      <c r="G5779" s="1" t="s">
        <v>7219</v>
      </c>
      <c r="H5779" s="1" t="s">
        <v>7220</v>
      </c>
      <c r="I5779" s="1">
        <v>775582194</v>
      </c>
      <c r="J5779" s="1" t="s">
        <v>25392</v>
      </c>
      <c r="K5779" s="1">
        <v>12</v>
      </c>
      <c r="L5779" s="1" t="s">
        <v>244</v>
      </c>
      <c r="M5779" s="1" t="s">
        <v>65</v>
      </c>
      <c r="N5779" s="2">
        <v>45720.65997685185</v>
      </c>
      <c r="O5779" s="1" t="s">
        <v>66</v>
      </c>
      <c r="Q5779" s="1" t="s">
        <v>67</v>
      </c>
      <c r="R5779" s="2">
        <v>45724.667557870373</v>
      </c>
      <c r="S5779" s="1" t="s">
        <v>4164</v>
      </c>
      <c r="T5779" s="1" t="s">
        <v>639</v>
      </c>
      <c r="U5779" s="1" t="s">
        <v>120</v>
      </c>
      <c r="V5779" s="1" t="s">
        <v>25392</v>
      </c>
      <c r="W5779" s="1" t="s">
        <v>72</v>
      </c>
      <c r="X5779" s="1" t="s">
        <v>183</v>
      </c>
      <c r="Y5779" s="1" t="s">
        <v>6325</v>
      </c>
      <c r="Z5779" s="1" t="s">
        <v>75</v>
      </c>
      <c r="AA5779" s="1" t="s">
        <v>7223</v>
      </c>
      <c r="AB5779" s="1" t="s">
        <v>7223</v>
      </c>
      <c r="AC5779" s="1">
        <v>4038</v>
      </c>
      <c r="AE5779" s="2">
        <v>45724.669768518521</v>
      </c>
      <c r="AF5779" s="1" t="s">
        <v>77</v>
      </c>
      <c r="AH5779" s="1" t="s">
        <v>125</v>
      </c>
      <c r="AI5779" s="1" t="s">
        <v>79</v>
      </c>
      <c r="AJ5779" s="1" t="s">
        <v>283</v>
      </c>
      <c r="AK5779" s="1" t="s">
        <v>25393</v>
      </c>
      <c r="AL5779" s="1" t="s">
        <v>4164</v>
      </c>
      <c r="AM5779" s="2">
        <v>45724.66982638889</v>
      </c>
      <c r="AO5779" s="1" t="s">
        <v>4164</v>
      </c>
      <c r="AP5779" s="1">
        <v>5779805</v>
      </c>
      <c r="AQ5779" s="1" t="s">
        <v>83</v>
      </c>
      <c r="AR5779" s="2">
        <v>45725.62096064815</v>
      </c>
      <c r="AS5779" s="1" t="s">
        <v>84</v>
      </c>
      <c r="AT5779" s="2">
        <v>45724.5625</v>
      </c>
      <c r="AU5779" s="1" t="s">
        <v>85</v>
      </c>
      <c r="AV5779" s="1" t="s">
        <v>480</v>
      </c>
      <c r="AW5779" s="1" t="s">
        <v>481</v>
      </c>
      <c r="AX5779" s="1" t="s">
        <v>1533</v>
      </c>
      <c r="AZ5779" s="2">
        <v>45725.62096064815</v>
      </c>
      <c r="BB5779" s="1" t="s">
        <v>9561</v>
      </c>
      <c r="BC5779" s="1" t="s">
        <v>9562</v>
      </c>
      <c r="BD5779" s="1" t="s">
        <v>9563</v>
      </c>
      <c r="BE5779" s="1" t="s">
        <v>25394</v>
      </c>
      <c r="BF5779" s="1" t="s">
        <v>937</v>
      </c>
    </row>
    <row r="5780" spans="1:58" x14ac:dyDescent="0.35">
      <c r="A5780" s="1">
        <v>3019266</v>
      </c>
      <c r="B5780" s="1" t="s">
        <v>58</v>
      </c>
      <c r="C5780" s="1">
        <v>3019731</v>
      </c>
      <c r="D5780" s="1">
        <v>338327444</v>
      </c>
      <c r="E5780" s="1" t="s">
        <v>59</v>
      </c>
      <c r="F5780" s="1" t="s">
        <v>60</v>
      </c>
      <c r="G5780" s="1" t="s">
        <v>14963</v>
      </c>
      <c r="H5780" s="1" t="s">
        <v>681</v>
      </c>
      <c r="I5780" s="1">
        <v>772720491</v>
      </c>
      <c r="J5780" s="1" t="s">
        <v>25395</v>
      </c>
      <c r="K5780" s="1">
        <v>12</v>
      </c>
      <c r="L5780" s="1" t="s">
        <v>64</v>
      </c>
      <c r="M5780" s="1" t="s">
        <v>65</v>
      </c>
      <c r="N5780" s="2">
        <v>44805</v>
      </c>
      <c r="O5780" s="1" t="s">
        <v>180</v>
      </c>
      <c r="Q5780" s="1" t="s">
        <v>67</v>
      </c>
      <c r="R5780" s="2">
        <v>45724.667719907404</v>
      </c>
      <c r="S5780" s="1" t="s">
        <v>3181</v>
      </c>
      <c r="T5780" s="1" t="s">
        <v>69</v>
      </c>
      <c r="U5780" s="1" t="s">
        <v>101</v>
      </c>
      <c r="V5780" s="1" t="s">
        <v>25396</v>
      </c>
      <c r="W5780" s="1" t="s">
        <v>214</v>
      </c>
      <c r="X5780" s="1" t="s">
        <v>319</v>
      </c>
      <c r="Y5780" s="1" t="s">
        <v>2902</v>
      </c>
      <c r="Z5780" s="1" t="s">
        <v>321</v>
      </c>
      <c r="AA5780" s="1" t="s">
        <v>14966</v>
      </c>
      <c r="AB5780" s="1" t="s">
        <v>14966</v>
      </c>
      <c r="AC5780" s="1">
        <v>44</v>
      </c>
      <c r="AE5780" s="2">
        <v>45724.667731481481</v>
      </c>
      <c r="AF5780" s="1" t="s">
        <v>77</v>
      </c>
      <c r="AH5780" s="1" t="s">
        <v>125</v>
      </c>
      <c r="AI5780" s="1" t="s">
        <v>79</v>
      </c>
      <c r="AJ5780" s="1" t="s">
        <v>378</v>
      </c>
      <c r="AK5780" s="1" t="s">
        <v>25397</v>
      </c>
      <c r="AL5780" s="1" t="s">
        <v>3181</v>
      </c>
      <c r="AM5780" s="2">
        <v>45724.667766203704</v>
      </c>
      <c r="AN5780" s="1" t="s">
        <v>25397</v>
      </c>
      <c r="AP5780" s="1">
        <v>5779798</v>
      </c>
      <c r="AQ5780" s="1" t="s">
        <v>83</v>
      </c>
      <c r="AR5780" s="2">
        <v>45725.607256944444</v>
      </c>
      <c r="AS5780" s="1" t="s">
        <v>84</v>
      </c>
      <c r="AT5780" s="2">
        <v>45726.333333333336</v>
      </c>
      <c r="AU5780" s="1" t="s">
        <v>85</v>
      </c>
      <c r="AV5780" s="1" t="s">
        <v>2194</v>
      </c>
      <c r="AW5780" s="1" t="s">
        <v>2195</v>
      </c>
      <c r="AX5780" s="1" t="s">
        <v>2196</v>
      </c>
      <c r="AZ5780" s="2">
        <v>45725.607256944444</v>
      </c>
      <c r="BB5780" s="1" t="s">
        <v>1129</v>
      </c>
      <c r="BC5780" s="1" t="s">
        <v>1130</v>
      </c>
      <c r="BD5780" s="1" t="s">
        <v>815</v>
      </c>
      <c r="BE5780" s="1" t="s">
        <v>25398</v>
      </c>
      <c r="BF5780" s="1" t="s">
        <v>176</v>
      </c>
    </row>
    <row r="5781" spans="1:58" x14ac:dyDescent="0.35">
      <c r="A5781" s="1">
        <v>3019267</v>
      </c>
      <c r="B5781" s="1" t="s">
        <v>58</v>
      </c>
      <c r="C5781" s="1">
        <v>44426651</v>
      </c>
      <c r="D5781" s="1">
        <v>338306752</v>
      </c>
      <c r="E5781" s="1" t="s">
        <v>59</v>
      </c>
      <c r="F5781" s="1" t="s">
        <v>60</v>
      </c>
      <c r="G5781" s="1" t="s">
        <v>530</v>
      </c>
      <c r="H5781" s="1" t="s">
        <v>25399</v>
      </c>
      <c r="I5781" s="1">
        <v>777952896</v>
      </c>
      <c r="J5781" s="1" t="s">
        <v>6614</v>
      </c>
      <c r="K5781" s="1">
        <v>12</v>
      </c>
      <c r="L5781" s="1" t="s">
        <v>64</v>
      </c>
      <c r="M5781" s="1" t="s">
        <v>65</v>
      </c>
      <c r="N5781" s="2">
        <v>45604.768750000003</v>
      </c>
      <c r="O5781" s="1" t="s">
        <v>66</v>
      </c>
      <c r="Q5781" s="1" t="s">
        <v>67</v>
      </c>
      <c r="R5781" s="2">
        <v>45724.667812500003</v>
      </c>
      <c r="S5781" s="1" t="s">
        <v>7233</v>
      </c>
      <c r="T5781" s="1" t="s">
        <v>69</v>
      </c>
      <c r="U5781" s="1" t="s">
        <v>70</v>
      </c>
      <c r="V5781" s="1" t="s">
        <v>25400</v>
      </c>
      <c r="W5781" s="1" t="s">
        <v>72</v>
      </c>
      <c r="X5781" s="1" t="s">
        <v>881</v>
      </c>
      <c r="Y5781" s="1" t="s">
        <v>3474</v>
      </c>
      <c r="Z5781" s="1" t="s">
        <v>1067</v>
      </c>
      <c r="AA5781" s="1" t="s">
        <v>12852</v>
      </c>
      <c r="AB5781" s="1" t="s">
        <v>124</v>
      </c>
      <c r="AE5781" s="2">
        <v>45724.667824074073</v>
      </c>
      <c r="AF5781" s="1" t="s">
        <v>77</v>
      </c>
      <c r="AH5781" s="1" t="s">
        <v>78</v>
      </c>
      <c r="AI5781" s="1" t="s">
        <v>79</v>
      </c>
      <c r="AJ5781" s="1" t="s">
        <v>378</v>
      </c>
      <c r="AK5781" s="1" t="s">
        <v>25400</v>
      </c>
      <c r="AL5781" s="1" t="s">
        <v>7233</v>
      </c>
      <c r="AM5781" s="2">
        <v>45724.667858796296</v>
      </c>
      <c r="AN5781" s="1" t="s">
        <v>25400</v>
      </c>
      <c r="AP5781" s="1">
        <v>5779799</v>
      </c>
      <c r="AQ5781" s="1" t="s">
        <v>83</v>
      </c>
      <c r="AR5781" s="2">
        <v>45725.882106481484</v>
      </c>
      <c r="AS5781" s="1" t="s">
        <v>84</v>
      </c>
      <c r="AT5781" s="2">
        <v>45724.5625</v>
      </c>
      <c r="AU5781" s="1" t="s">
        <v>573</v>
      </c>
      <c r="AV5781" s="1" t="s">
        <v>1354</v>
      </c>
      <c r="AW5781" s="1" t="s">
        <v>1355</v>
      </c>
      <c r="AX5781" s="1" t="s">
        <v>1356</v>
      </c>
      <c r="AZ5781" s="2">
        <v>45725.882106481484</v>
      </c>
      <c r="BB5781" s="1" t="s">
        <v>192</v>
      </c>
      <c r="BC5781" s="1" t="s">
        <v>193</v>
      </c>
      <c r="BD5781" s="1" t="s">
        <v>194</v>
      </c>
      <c r="BE5781" s="1" t="s">
        <v>23555</v>
      </c>
      <c r="BF5781" s="1" t="s">
        <v>14364</v>
      </c>
    </row>
    <row r="5782" spans="1:58" x14ac:dyDescent="0.35">
      <c r="A5782" s="1">
        <v>3019269</v>
      </c>
      <c r="B5782" s="1" t="s">
        <v>58</v>
      </c>
      <c r="C5782" s="1">
        <v>31253161</v>
      </c>
      <c r="D5782" s="1">
        <v>338273624</v>
      </c>
      <c r="E5782" s="1" t="s">
        <v>59</v>
      </c>
      <c r="F5782" s="1" t="s">
        <v>60</v>
      </c>
      <c r="G5782" s="1" t="s">
        <v>25401</v>
      </c>
      <c r="H5782" s="1" t="s">
        <v>25402</v>
      </c>
      <c r="I5782" s="1" t="s">
        <v>25403</v>
      </c>
      <c r="J5782" s="1" t="s">
        <v>25404</v>
      </c>
      <c r="K5782" s="1">
        <v>12</v>
      </c>
      <c r="L5782" s="1" t="s">
        <v>244</v>
      </c>
      <c r="M5782" s="1" t="s">
        <v>65</v>
      </c>
      <c r="N5782" s="2">
        <v>43818.661817129629</v>
      </c>
      <c r="O5782" s="1" t="s">
        <v>616</v>
      </c>
      <c r="Q5782" s="1" t="s">
        <v>67</v>
      </c>
      <c r="R5782" s="2">
        <v>45724.668333333335</v>
      </c>
      <c r="S5782" s="1" t="s">
        <v>2461</v>
      </c>
      <c r="T5782" s="1" t="s">
        <v>69</v>
      </c>
      <c r="U5782" s="1" t="s">
        <v>70</v>
      </c>
      <c r="V5782" s="1" t="s">
        <v>25405</v>
      </c>
      <c r="W5782" s="1" t="s">
        <v>72</v>
      </c>
      <c r="X5782" s="1" t="s">
        <v>183</v>
      </c>
      <c r="Y5782" s="1" t="s">
        <v>184</v>
      </c>
      <c r="Z5782" s="1" t="s">
        <v>75</v>
      </c>
      <c r="AA5782" s="1" t="s">
        <v>185</v>
      </c>
      <c r="AB5782" s="1" t="s">
        <v>185</v>
      </c>
      <c r="AC5782" s="1">
        <v>8741</v>
      </c>
      <c r="AE5782" s="2">
        <v>45724.668356481481</v>
      </c>
      <c r="AF5782" s="1" t="s">
        <v>77</v>
      </c>
      <c r="AH5782" s="1" t="s">
        <v>125</v>
      </c>
      <c r="AI5782" s="1" t="s">
        <v>79</v>
      </c>
      <c r="AJ5782" s="1" t="s">
        <v>378</v>
      </c>
      <c r="AK5782" s="1" t="s">
        <v>2701</v>
      </c>
      <c r="AL5782" s="1" t="s">
        <v>2461</v>
      </c>
      <c r="AM5782" s="2">
        <v>45724.668391203704</v>
      </c>
      <c r="AN5782" s="1" t="s">
        <v>2701</v>
      </c>
      <c r="AP5782" s="1">
        <v>5779801</v>
      </c>
      <c r="AQ5782" s="1" t="s">
        <v>83</v>
      </c>
      <c r="AR5782" s="2">
        <v>45725.568090277775</v>
      </c>
      <c r="AS5782" s="1" t="s">
        <v>84</v>
      </c>
      <c r="AT5782" s="2">
        <v>45726.333333333336</v>
      </c>
      <c r="AU5782" s="1" t="s">
        <v>85</v>
      </c>
      <c r="AV5782" s="1" t="s">
        <v>480</v>
      </c>
      <c r="AW5782" s="1" t="s">
        <v>481</v>
      </c>
      <c r="AX5782" s="1" t="s">
        <v>6558</v>
      </c>
      <c r="AZ5782" s="2">
        <v>45725.568090277775</v>
      </c>
      <c r="BB5782" s="1" t="s">
        <v>1270</v>
      </c>
      <c r="BC5782" s="1" t="s">
        <v>1271</v>
      </c>
      <c r="BD5782" s="1" t="s">
        <v>815</v>
      </c>
      <c r="BE5782" s="1" t="s">
        <v>9795</v>
      </c>
      <c r="BF5782" s="1" t="s">
        <v>431</v>
      </c>
    </row>
    <row r="5783" spans="1:58" x14ac:dyDescent="0.35">
      <c r="A5783" s="1">
        <v>3019270</v>
      </c>
      <c r="B5783" s="1" t="s">
        <v>223</v>
      </c>
      <c r="C5783" s="1">
        <v>36538911</v>
      </c>
      <c r="D5783" s="1">
        <v>338360956</v>
      </c>
      <c r="E5783" s="1" t="s">
        <v>59</v>
      </c>
      <c r="F5783" s="1" t="s">
        <v>60</v>
      </c>
      <c r="G5783" s="1" t="s">
        <v>275</v>
      </c>
      <c r="H5783" s="1" t="s">
        <v>707</v>
      </c>
      <c r="I5783" s="1">
        <v>783044566</v>
      </c>
      <c r="J5783" s="1" t="s">
        <v>277</v>
      </c>
      <c r="K5783" s="1">
        <v>13</v>
      </c>
      <c r="L5783" s="1" t="s">
        <v>64</v>
      </c>
      <c r="M5783" s="1" t="s">
        <v>65</v>
      </c>
      <c r="N5783" s="2">
        <v>45335.000011574077</v>
      </c>
      <c r="O5783" s="1" t="s">
        <v>497</v>
      </c>
      <c r="Q5783" s="1" t="s">
        <v>67</v>
      </c>
      <c r="R5783" s="2">
        <v>45724.668611111112</v>
      </c>
      <c r="S5783" s="1" t="s">
        <v>2968</v>
      </c>
      <c r="T5783" s="1" t="s">
        <v>100</v>
      </c>
      <c r="U5783" s="1" t="s">
        <v>603</v>
      </c>
      <c r="V5783" s="1" t="s">
        <v>25406</v>
      </c>
      <c r="W5783" s="1" t="s">
        <v>653</v>
      </c>
      <c r="X5783" s="1" t="s">
        <v>654</v>
      </c>
      <c r="Y5783" s="1" t="s">
        <v>2084</v>
      </c>
      <c r="Z5783" s="1" t="s">
        <v>2085</v>
      </c>
      <c r="AA5783" s="1" t="s">
        <v>2086</v>
      </c>
      <c r="AB5783" s="1" t="s">
        <v>25407</v>
      </c>
      <c r="AE5783" s="2">
        <v>45724.668622685182</v>
      </c>
      <c r="AF5783" s="1" t="s">
        <v>77</v>
      </c>
      <c r="AH5783" s="1" t="s">
        <v>125</v>
      </c>
      <c r="AI5783" s="1" t="s">
        <v>79</v>
      </c>
      <c r="AJ5783" s="1" t="s">
        <v>107</v>
      </c>
      <c r="AK5783" s="1" t="s">
        <v>25406</v>
      </c>
      <c r="AL5783" s="1" t="s">
        <v>2968</v>
      </c>
      <c r="AM5783" s="2">
        <v>45724.668657407405</v>
      </c>
      <c r="AN5783" s="1" t="s">
        <v>25406</v>
      </c>
      <c r="AP5783" s="1">
        <v>5779802</v>
      </c>
      <c r="AQ5783" s="1" t="s">
        <v>83</v>
      </c>
      <c r="AR5783" s="2">
        <v>45725.848356481481</v>
      </c>
      <c r="AS5783" s="1" t="s">
        <v>84</v>
      </c>
      <c r="AT5783" s="2">
        <v>45726.333333333336</v>
      </c>
      <c r="AU5783" s="1" t="s">
        <v>85</v>
      </c>
      <c r="AV5783" s="1" t="s">
        <v>608</v>
      </c>
      <c r="AW5783" s="1" t="s">
        <v>609</v>
      </c>
      <c r="AX5783" s="1" t="s">
        <v>4811</v>
      </c>
      <c r="AZ5783" s="2">
        <v>45725.848356481481</v>
      </c>
      <c r="BB5783" s="1" t="s">
        <v>561</v>
      </c>
      <c r="BC5783" s="1" t="s">
        <v>562</v>
      </c>
      <c r="BD5783" s="1" t="s">
        <v>113</v>
      </c>
      <c r="BE5783" s="1" t="s">
        <v>3843</v>
      </c>
      <c r="BF5783" s="1" t="s">
        <v>349</v>
      </c>
    </row>
    <row r="5784" spans="1:58" x14ac:dyDescent="0.35">
      <c r="A5784" s="1">
        <v>3019273</v>
      </c>
      <c r="B5784" s="1" t="s">
        <v>58</v>
      </c>
      <c r="C5784" s="1">
        <v>42299231</v>
      </c>
      <c r="D5784" s="1">
        <v>338678175</v>
      </c>
      <c r="E5784" s="1" t="s">
        <v>59</v>
      </c>
      <c r="F5784" s="1" t="s">
        <v>60</v>
      </c>
      <c r="G5784" s="1" t="s">
        <v>555</v>
      </c>
      <c r="H5784" s="1" t="s">
        <v>2627</v>
      </c>
      <c r="I5784" s="1">
        <v>777062537</v>
      </c>
      <c r="J5784" s="1" t="s">
        <v>25408</v>
      </c>
      <c r="K5784" s="1">
        <v>13</v>
      </c>
      <c r="L5784" s="1" t="s">
        <v>64</v>
      </c>
      <c r="M5784" s="1" t="s">
        <v>65</v>
      </c>
      <c r="N5784" s="2">
        <v>45321.755706018521</v>
      </c>
      <c r="O5784" s="1" t="s">
        <v>66</v>
      </c>
      <c r="Q5784" s="1" t="s">
        <v>67</v>
      </c>
      <c r="R5784" s="2">
        <v>45724.670138888891</v>
      </c>
      <c r="S5784" s="1" t="s">
        <v>10728</v>
      </c>
      <c r="T5784" s="1" t="s">
        <v>69</v>
      </c>
      <c r="U5784" s="1" t="s">
        <v>1031</v>
      </c>
      <c r="V5784" s="1" t="s">
        <v>25409</v>
      </c>
      <c r="Y5784" s="1" t="s">
        <v>5236</v>
      </c>
      <c r="Z5784" s="1" t="s">
        <v>3755</v>
      </c>
      <c r="AA5784" s="1" t="s">
        <v>25410</v>
      </c>
      <c r="AB5784" s="1" t="s">
        <v>124</v>
      </c>
      <c r="AE5784" s="2">
        <v>45724.67015046296</v>
      </c>
      <c r="AF5784" s="1" t="s">
        <v>77</v>
      </c>
      <c r="AH5784" s="1" t="s">
        <v>125</v>
      </c>
      <c r="AI5784" s="1" t="s">
        <v>79</v>
      </c>
      <c r="AJ5784" s="1" t="s">
        <v>855</v>
      </c>
      <c r="AK5784" s="1" t="s">
        <v>1423</v>
      </c>
      <c r="AL5784" s="1" t="s">
        <v>10728</v>
      </c>
      <c r="AM5784" s="2">
        <v>45724.670185185183</v>
      </c>
      <c r="AN5784" s="1" t="s">
        <v>1423</v>
      </c>
      <c r="AP5784" s="1">
        <v>5779807</v>
      </c>
      <c r="AQ5784" s="1" t="s">
        <v>83</v>
      </c>
      <c r="AR5784" s="2">
        <v>45725.908449074072</v>
      </c>
      <c r="AS5784" s="1" t="s">
        <v>84</v>
      </c>
      <c r="AT5784" s="2">
        <v>45726.333333333336</v>
      </c>
      <c r="AU5784" s="1" t="s">
        <v>85</v>
      </c>
      <c r="AV5784" s="1" t="s">
        <v>1196</v>
      </c>
      <c r="AW5784" s="1" t="s">
        <v>1197</v>
      </c>
      <c r="AX5784" s="1" t="s">
        <v>2847</v>
      </c>
      <c r="AZ5784" s="2">
        <v>45725.908449074072</v>
      </c>
      <c r="BB5784" s="1" t="s">
        <v>1520</v>
      </c>
      <c r="BC5784" s="1" t="s">
        <v>1521</v>
      </c>
      <c r="BD5784" s="1" t="s">
        <v>815</v>
      </c>
      <c r="BE5784" s="1" t="s">
        <v>25411</v>
      </c>
      <c r="BF5784" s="1" t="s">
        <v>14364</v>
      </c>
    </row>
    <row r="5785" spans="1:58" x14ac:dyDescent="0.35">
      <c r="A5785" s="1">
        <v>3019274</v>
      </c>
      <c r="B5785" s="1" t="s">
        <v>58</v>
      </c>
      <c r="C5785" s="1">
        <v>37432071</v>
      </c>
      <c r="D5785" s="1">
        <v>338352584</v>
      </c>
      <c r="E5785" s="1" t="s">
        <v>59</v>
      </c>
      <c r="F5785" s="1" t="s">
        <v>60</v>
      </c>
      <c r="G5785" s="1" t="s">
        <v>1113</v>
      </c>
      <c r="H5785" s="1" t="s">
        <v>7254</v>
      </c>
      <c r="I5785" s="1">
        <v>338352584</v>
      </c>
      <c r="J5785" s="1" t="s">
        <v>1115</v>
      </c>
      <c r="K5785" s="1">
        <v>13</v>
      </c>
      <c r="L5785" s="1" t="s">
        <v>64</v>
      </c>
      <c r="M5785" s="1" t="s">
        <v>65</v>
      </c>
      <c r="N5785" s="2">
        <v>44805</v>
      </c>
      <c r="O5785" s="1" t="s">
        <v>353</v>
      </c>
      <c r="Q5785" s="1" t="s">
        <v>67</v>
      </c>
      <c r="R5785" s="2">
        <v>45724.671122685184</v>
      </c>
      <c r="S5785" s="1" t="s">
        <v>1941</v>
      </c>
      <c r="T5785" s="1" t="s">
        <v>100</v>
      </c>
      <c r="U5785" s="1" t="s">
        <v>120</v>
      </c>
      <c r="V5785" s="1" t="s">
        <v>25412</v>
      </c>
      <c r="Y5785" s="1" t="s">
        <v>2512</v>
      </c>
      <c r="Z5785" s="1" t="s">
        <v>477</v>
      </c>
      <c r="AA5785" s="1" t="s">
        <v>1918</v>
      </c>
      <c r="AB5785" s="1" t="s">
        <v>1918</v>
      </c>
      <c r="AE5785" s="2">
        <v>45724.671134259261</v>
      </c>
      <c r="AF5785" s="1" t="s">
        <v>77</v>
      </c>
      <c r="AH5785" s="1" t="s">
        <v>78</v>
      </c>
      <c r="AI5785" s="1" t="s">
        <v>79</v>
      </c>
      <c r="AJ5785" s="1" t="s">
        <v>283</v>
      </c>
      <c r="AK5785" s="1" t="s">
        <v>25413</v>
      </c>
      <c r="AL5785" s="1" t="s">
        <v>1941</v>
      </c>
      <c r="AM5785" s="2">
        <v>45724.671168981484</v>
      </c>
      <c r="AN5785" s="1" t="s">
        <v>25413</v>
      </c>
      <c r="AP5785" s="1">
        <v>5779808</v>
      </c>
      <c r="AQ5785" s="1" t="s">
        <v>83</v>
      </c>
      <c r="AR5785" s="2">
        <v>45725.687743055554</v>
      </c>
      <c r="AS5785" s="1" t="s">
        <v>84</v>
      </c>
      <c r="AT5785" s="2">
        <v>45724.5625</v>
      </c>
      <c r="AU5785" s="1" t="s">
        <v>573</v>
      </c>
      <c r="AV5785" s="1" t="s">
        <v>1328</v>
      </c>
      <c r="AW5785" s="1" t="s">
        <v>1329</v>
      </c>
      <c r="AX5785" s="1" t="s">
        <v>7944</v>
      </c>
      <c r="AZ5785" s="2">
        <v>45725.687743055554</v>
      </c>
      <c r="BB5785" s="1" t="s">
        <v>3102</v>
      </c>
      <c r="BC5785" s="1" t="s">
        <v>3103</v>
      </c>
      <c r="BD5785" s="1" t="s">
        <v>3104</v>
      </c>
      <c r="BE5785" s="1" t="s">
        <v>18957</v>
      </c>
      <c r="BF5785" s="1" t="s">
        <v>431</v>
      </c>
    </row>
    <row r="5786" spans="1:58" x14ac:dyDescent="0.35">
      <c r="A5786" s="1">
        <v>3019275</v>
      </c>
      <c r="B5786" s="1" t="s">
        <v>58</v>
      </c>
      <c r="C5786" s="1">
        <v>38982841</v>
      </c>
      <c r="D5786" s="1">
        <v>338422854</v>
      </c>
      <c r="E5786" s="1" t="s">
        <v>59</v>
      </c>
      <c r="F5786" s="1" t="s">
        <v>60</v>
      </c>
      <c r="G5786" s="1" t="s">
        <v>25414</v>
      </c>
      <c r="H5786" s="1" t="s">
        <v>25415</v>
      </c>
      <c r="I5786" s="1">
        <v>777077428</v>
      </c>
      <c r="J5786" s="1" t="s">
        <v>25416</v>
      </c>
      <c r="K5786" s="1">
        <v>12</v>
      </c>
      <c r="L5786" s="1" t="s">
        <v>244</v>
      </c>
      <c r="M5786" s="1" t="s">
        <v>65</v>
      </c>
      <c r="N5786" s="2">
        <v>44995</v>
      </c>
      <c r="O5786" s="1" t="s">
        <v>353</v>
      </c>
      <c r="Q5786" s="1" t="s">
        <v>67</v>
      </c>
      <c r="R5786" s="2">
        <v>45724.671400462961</v>
      </c>
      <c r="S5786" s="1" t="s">
        <v>2172</v>
      </c>
      <c r="T5786" s="1" t="s">
        <v>639</v>
      </c>
      <c r="U5786" s="1" t="s">
        <v>70</v>
      </c>
      <c r="V5786" s="1" t="s">
        <v>25417</v>
      </c>
      <c r="Y5786" s="1" t="s">
        <v>4370</v>
      </c>
      <c r="Z5786" s="1" t="s">
        <v>2773</v>
      </c>
      <c r="AA5786" s="1" t="s">
        <v>2773</v>
      </c>
      <c r="AB5786" s="1" t="s">
        <v>21868</v>
      </c>
      <c r="AC5786" s="1">
        <v>9816</v>
      </c>
      <c r="AE5786" s="2">
        <v>45724.671678240738</v>
      </c>
      <c r="AF5786" s="1" t="s">
        <v>77</v>
      </c>
      <c r="AH5786" s="1" t="s">
        <v>125</v>
      </c>
      <c r="AI5786" s="1" t="s">
        <v>79</v>
      </c>
      <c r="AJ5786" s="1" t="s">
        <v>378</v>
      </c>
      <c r="AK5786" s="1" t="s">
        <v>2513</v>
      </c>
      <c r="AL5786" s="1" t="s">
        <v>2172</v>
      </c>
      <c r="AM5786" s="2">
        <v>45724.671736111108</v>
      </c>
      <c r="AO5786" s="1" t="s">
        <v>2172</v>
      </c>
      <c r="AP5786" s="1">
        <v>5779812</v>
      </c>
      <c r="AQ5786" s="1" t="s">
        <v>83</v>
      </c>
      <c r="AR5786" s="2">
        <v>45725.569467592592</v>
      </c>
      <c r="AS5786" s="1" t="s">
        <v>84</v>
      </c>
      <c r="AT5786" s="2">
        <v>45724.333333333336</v>
      </c>
      <c r="AU5786" s="1" t="s">
        <v>573</v>
      </c>
      <c r="AV5786" s="1" t="s">
        <v>1957</v>
      </c>
      <c r="AW5786" s="1" t="s">
        <v>1958</v>
      </c>
      <c r="AX5786" s="1" t="s">
        <v>2339</v>
      </c>
      <c r="AZ5786" s="2">
        <v>45725.569467592592</v>
      </c>
      <c r="BB5786" s="1" t="s">
        <v>1692</v>
      </c>
      <c r="BC5786" s="1" t="s">
        <v>1693</v>
      </c>
      <c r="BD5786" s="1" t="s">
        <v>1694</v>
      </c>
      <c r="BE5786" s="1" t="s">
        <v>22074</v>
      </c>
      <c r="BF5786" s="1" t="s">
        <v>137</v>
      </c>
    </row>
    <row r="5787" spans="1:58" x14ac:dyDescent="0.35">
      <c r="A5787" s="1">
        <v>3019276</v>
      </c>
      <c r="B5787" s="1" t="s">
        <v>58</v>
      </c>
      <c r="C5787" s="1">
        <v>36629751</v>
      </c>
      <c r="D5787" s="1">
        <v>338355872</v>
      </c>
      <c r="E5787" s="1" t="s">
        <v>59</v>
      </c>
      <c r="F5787" s="1" t="s">
        <v>60</v>
      </c>
      <c r="G5787" s="1" t="s">
        <v>1113</v>
      </c>
      <c r="H5787" s="1" t="s">
        <v>25418</v>
      </c>
      <c r="I5787" s="1">
        <v>775118307</v>
      </c>
      <c r="J5787" s="1" t="s">
        <v>1115</v>
      </c>
      <c r="K5787" s="1">
        <v>13</v>
      </c>
      <c r="L5787" s="1" t="s">
        <v>64</v>
      </c>
      <c r="M5787" s="1" t="s">
        <v>65</v>
      </c>
      <c r="N5787" s="2">
        <v>45116.682986111111</v>
      </c>
      <c r="O5787" s="1" t="s">
        <v>353</v>
      </c>
      <c r="Q5787" s="1" t="s">
        <v>67</v>
      </c>
      <c r="R5787" s="2">
        <v>45724.671689814815</v>
      </c>
      <c r="S5787" s="1" t="s">
        <v>6484</v>
      </c>
      <c r="T5787" s="1" t="s">
        <v>69</v>
      </c>
      <c r="U5787" s="1" t="s">
        <v>603</v>
      </c>
      <c r="V5787" s="1" t="s">
        <v>25419</v>
      </c>
      <c r="Y5787" s="1" t="s">
        <v>25420</v>
      </c>
      <c r="Z5787" s="1" t="s">
        <v>337</v>
      </c>
      <c r="AA5787" s="1" t="s">
        <v>9930</v>
      </c>
      <c r="AB5787" s="1" t="s">
        <v>9930</v>
      </c>
      <c r="AE5787" s="2">
        <v>45724.671701388892</v>
      </c>
      <c r="AF5787" s="1" t="s">
        <v>77</v>
      </c>
      <c r="AH5787" s="1" t="s">
        <v>125</v>
      </c>
      <c r="AI5787" s="1" t="s">
        <v>79</v>
      </c>
      <c r="AJ5787" s="1" t="s">
        <v>283</v>
      </c>
      <c r="AK5787" s="1" t="s">
        <v>1423</v>
      </c>
      <c r="AL5787" s="1" t="s">
        <v>6484</v>
      </c>
      <c r="AM5787" s="2">
        <v>45724.671736111108</v>
      </c>
      <c r="AN5787" s="1" t="s">
        <v>1423</v>
      </c>
      <c r="AP5787" s="1">
        <v>5779813</v>
      </c>
      <c r="AQ5787" s="1" t="s">
        <v>83</v>
      </c>
      <c r="AR5787" s="2">
        <v>45725.860775462963</v>
      </c>
      <c r="AS5787" s="1" t="s">
        <v>84</v>
      </c>
      <c r="AT5787" s="2">
        <v>45726.333333333336</v>
      </c>
      <c r="AU5787" s="1" t="s">
        <v>85</v>
      </c>
      <c r="AV5787" s="1" t="s">
        <v>1702</v>
      </c>
      <c r="AW5787" s="1" t="s">
        <v>1703</v>
      </c>
      <c r="AX5787" s="1" t="s">
        <v>2498</v>
      </c>
      <c r="AZ5787" s="2">
        <v>45725.860775462963</v>
      </c>
      <c r="BB5787" s="1" t="s">
        <v>21337</v>
      </c>
      <c r="BC5787" s="1" t="s">
        <v>21338</v>
      </c>
      <c r="BD5787" s="1" t="s">
        <v>815</v>
      </c>
      <c r="BE5787" s="1" t="s">
        <v>25421</v>
      </c>
      <c r="BF5787" s="1" t="s">
        <v>657</v>
      </c>
    </row>
    <row r="5788" spans="1:58" x14ac:dyDescent="0.35">
      <c r="A5788" s="1">
        <v>3019278</v>
      </c>
      <c r="B5788" s="1" t="s">
        <v>58</v>
      </c>
      <c r="C5788" s="1">
        <v>36548961</v>
      </c>
      <c r="D5788" s="1">
        <v>338375118</v>
      </c>
      <c r="E5788" s="1" t="s">
        <v>59</v>
      </c>
      <c r="F5788" s="1" t="s">
        <v>60</v>
      </c>
      <c r="G5788" s="1" t="s">
        <v>4718</v>
      </c>
      <c r="H5788" s="1" t="s">
        <v>1186</v>
      </c>
      <c r="I5788" s="1">
        <v>781273144</v>
      </c>
      <c r="J5788" s="1" t="s">
        <v>14631</v>
      </c>
      <c r="K5788" s="1">
        <v>13</v>
      </c>
      <c r="L5788" s="1" t="s">
        <v>64</v>
      </c>
      <c r="M5788" s="1" t="s">
        <v>65</v>
      </c>
      <c r="N5788" s="2">
        <v>45100.712858796294</v>
      </c>
      <c r="O5788" s="1" t="s">
        <v>66</v>
      </c>
      <c r="Q5788" s="1" t="s">
        <v>67</v>
      </c>
      <c r="R5788" s="2">
        <v>45724.672777777778</v>
      </c>
      <c r="S5788" s="1" t="s">
        <v>586</v>
      </c>
      <c r="T5788" s="1" t="s">
        <v>100</v>
      </c>
      <c r="U5788" s="1" t="s">
        <v>70</v>
      </c>
      <c r="V5788" s="1" t="s">
        <v>25422</v>
      </c>
      <c r="W5788" s="1" t="s">
        <v>162</v>
      </c>
      <c r="X5788" s="1" t="s">
        <v>163</v>
      </c>
      <c r="Y5788" s="1" t="s">
        <v>21301</v>
      </c>
      <c r="Z5788" s="1" t="s">
        <v>165</v>
      </c>
      <c r="AA5788" s="1" t="s">
        <v>3573</v>
      </c>
      <c r="AB5788" s="1" t="s">
        <v>3573</v>
      </c>
      <c r="AC5788" s="1">
        <v>1340</v>
      </c>
      <c r="AE5788" s="2">
        <v>45724.672986111109</v>
      </c>
      <c r="AF5788" s="1" t="s">
        <v>77</v>
      </c>
      <c r="AH5788" s="1" t="s">
        <v>78</v>
      </c>
      <c r="AI5788" s="1" t="s">
        <v>79</v>
      </c>
      <c r="AJ5788" s="1" t="s">
        <v>283</v>
      </c>
      <c r="AK5788" s="1" t="s">
        <v>25423</v>
      </c>
      <c r="AL5788" s="1" t="s">
        <v>586</v>
      </c>
      <c r="AM5788" s="2">
        <v>45724.673043981478</v>
      </c>
      <c r="AO5788" s="1" t="s">
        <v>586</v>
      </c>
      <c r="AP5788" s="1">
        <v>5779815</v>
      </c>
      <c r="AQ5788" s="1" t="s">
        <v>83</v>
      </c>
      <c r="AR5788" s="2">
        <v>45725.579513888886</v>
      </c>
      <c r="AS5788" s="1" t="s">
        <v>84</v>
      </c>
      <c r="AT5788" s="2">
        <v>45724.5625</v>
      </c>
      <c r="AU5788" s="1" t="s">
        <v>573</v>
      </c>
      <c r="AV5788" s="1" t="s">
        <v>169</v>
      </c>
      <c r="AW5788" s="1" t="s">
        <v>170</v>
      </c>
      <c r="AX5788" s="1" t="s">
        <v>3628</v>
      </c>
      <c r="AZ5788" s="2">
        <v>45725.579513888886</v>
      </c>
      <c r="BB5788" s="1" t="s">
        <v>2825</v>
      </c>
      <c r="BC5788" s="1" t="s">
        <v>153</v>
      </c>
      <c r="BD5788" s="1" t="s">
        <v>2826</v>
      </c>
      <c r="BE5788" s="1" t="s">
        <v>8254</v>
      </c>
      <c r="BF5788" s="1" t="s">
        <v>176</v>
      </c>
    </row>
    <row r="5789" spans="1:58" x14ac:dyDescent="0.35">
      <c r="A5789" s="1">
        <v>3019280</v>
      </c>
      <c r="B5789" s="1" t="s">
        <v>327</v>
      </c>
      <c r="C5789" s="1">
        <v>35196201</v>
      </c>
      <c r="D5789" s="1">
        <v>339762562</v>
      </c>
      <c r="E5789" s="1" t="s">
        <v>59</v>
      </c>
      <c r="F5789" s="1" t="s">
        <v>60</v>
      </c>
      <c r="G5789" s="1" t="s">
        <v>1263</v>
      </c>
      <c r="H5789" s="1" t="s">
        <v>11780</v>
      </c>
      <c r="I5789" s="1">
        <v>776960050</v>
      </c>
      <c r="J5789" s="1" t="s">
        <v>3813</v>
      </c>
      <c r="K5789" s="1">
        <v>14</v>
      </c>
      <c r="L5789" s="1" t="s">
        <v>64</v>
      </c>
      <c r="M5789" s="1" t="s">
        <v>65</v>
      </c>
      <c r="N5789" s="2">
        <v>43455.583333333336</v>
      </c>
      <c r="O5789" s="1" t="s">
        <v>331</v>
      </c>
      <c r="Q5789" s="1" t="s">
        <v>67</v>
      </c>
      <c r="R5789" s="2">
        <v>45724.673460648148</v>
      </c>
      <c r="S5789" s="1" t="s">
        <v>3349</v>
      </c>
      <c r="T5789" s="1" t="s">
        <v>69</v>
      </c>
      <c r="U5789" s="1" t="s">
        <v>70</v>
      </c>
      <c r="V5789" s="1" t="s">
        <v>25424</v>
      </c>
      <c r="W5789" s="1" t="s">
        <v>298</v>
      </c>
      <c r="X5789" s="1" t="s">
        <v>670</v>
      </c>
      <c r="Y5789" s="1" t="s">
        <v>1876</v>
      </c>
      <c r="Z5789" s="1" t="s">
        <v>672</v>
      </c>
      <c r="AA5789" s="1" t="s">
        <v>2657</v>
      </c>
      <c r="AB5789" s="1" t="s">
        <v>124</v>
      </c>
      <c r="AE5789" s="2">
        <v>45724.673460648148</v>
      </c>
      <c r="AF5789" s="1" t="s">
        <v>77</v>
      </c>
      <c r="AH5789" s="1" t="s">
        <v>78</v>
      </c>
      <c r="AI5789" s="1" t="s">
        <v>106</v>
      </c>
      <c r="AJ5789" s="1" t="s">
        <v>107</v>
      </c>
      <c r="AK5789" s="1" t="s">
        <v>25424</v>
      </c>
      <c r="AL5789" s="1" t="s">
        <v>3349</v>
      </c>
      <c r="AM5789" s="2">
        <v>45724.673495370371</v>
      </c>
      <c r="AN5789" s="1" t="s">
        <v>25424</v>
      </c>
      <c r="AP5789" s="1">
        <v>5779817</v>
      </c>
      <c r="AQ5789" s="1" t="s">
        <v>83</v>
      </c>
      <c r="AR5789" s="2">
        <v>45725.614768518521</v>
      </c>
      <c r="AS5789" s="1" t="s">
        <v>84</v>
      </c>
      <c r="AT5789" s="2">
        <v>45724.5625</v>
      </c>
      <c r="AU5789" s="1" t="s">
        <v>573</v>
      </c>
      <c r="AV5789" s="1" t="s">
        <v>233</v>
      </c>
      <c r="AW5789" s="1" t="s">
        <v>234</v>
      </c>
      <c r="AX5789" s="1" t="s">
        <v>713</v>
      </c>
      <c r="AZ5789" s="2">
        <v>45725.614768518521</v>
      </c>
      <c r="BB5789" s="1" t="s">
        <v>236</v>
      </c>
      <c r="BC5789" s="1" t="s">
        <v>237</v>
      </c>
      <c r="BD5789" s="1" t="s">
        <v>238</v>
      </c>
      <c r="BE5789" s="1" t="s">
        <v>25425</v>
      </c>
      <c r="BF5789" s="1" t="s">
        <v>240</v>
      </c>
    </row>
    <row r="5790" spans="1:58" x14ac:dyDescent="0.35">
      <c r="A5790" s="1">
        <v>3019281</v>
      </c>
      <c r="B5790" s="1" t="s">
        <v>58</v>
      </c>
      <c r="C5790" s="1">
        <v>40526771</v>
      </c>
      <c r="D5790" s="1">
        <v>338576792</v>
      </c>
      <c r="E5790" s="1" t="s">
        <v>59</v>
      </c>
      <c r="F5790" s="1" t="s">
        <v>60</v>
      </c>
      <c r="G5790" s="1" t="s">
        <v>1204</v>
      </c>
      <c r="H5790" s="1" t="s">
        <v>25426</v>
      </c>
      <c r="I5790" s="1">
        <v>778437843</v>
      </c>
      <c r="J5790" s="1" t="s">
        <v>1556</v>
      </c>
      <c r="K5790" s="1">
        <v>12</v>
      </c>
      <c r="L5790" s="1" t="s">
        <v>64</v>
      </c>
      <c r="M5790" s="1" t="s">
        <v>65</v>
      </c>
      <c r="N5790" s="2">
        <v>45045.653645833336</v>
      </c>
      <c r="O5790" s="1" t="s">
        <v>353</v>
      </c>
      <c r="Q5790" s="1" t="s">
        <v>67</v>
      </c>
      <c r="R5790" s="2">
        <v>45724.673622685186</v>
      </c>
      <c r="S5790" s="1" t="s">
        <v>3349</v>
      </c>
      <c r="T5790" s="1" t="s">
        <v>69</v>
      </c>
      <c r="U5790" s="1" t="s">
        <v>385</v>
      </c>
      <c r="V5790" s="1" t="s">
        <v>25427</v>
      </c>
      <c r="W5790" s="1" t="s">
        <v>334</v>
      </c>
      <c r="X5790" s="1" t="s">
        <v>335</v>
      </c>
      <c r="Y5790" s="1" t="s">
        <v>5329</v>
      </c>
      <c r="Z5790" s="1" t="s">
        <v>337</v>
      </c>
      <c r="AA5790" s="1" t="s">
        <v>491</v>
      </c>
      <c r="AB5790" s="1" t="s">
        <v>491</v>
      </c>
      <c r="AC5790" s="1">
        <v>339</v>
      </c>
      <c r="AE5790" s="2">
        <v>45724.673634259256</v>
      </c>
      <c r="AF5790" s="1" t="s">
        <v>77</v>
      </c>
      <c r="AH5790" s="1" t="s">
        <v>78</v>
      </c>
      <c r="AI5790" s="1" t="s">
        <v>79</v>
      </c>
      <c r="AJ5790" s="1" t="s">
        <v>454</v>
      </c>
      <c r="AK5790" s="1" t="s">
        <v>25428</v>
      </c>
      <c r="AL5790" s="1" t="s">
        <v>3349</v>
      </c>
      <c r="AM5790" s="2">
        <v>45724.673680555556</v>
      </c>
      <c r="AN5790" s="1" t="s">
        <v>25428</v>
      </c>
      <c r="AP5790" s="1">
        <v>5779819</v>
      </c>
      <c r="AQ5790" s="1" t="s">
        <v>83</v>
      </c>
      <c r="AR5790" s="2">
        <v>45725.512314814812</v>
      </c>
      <c r="AS5790" s="1" t="s">
        <v>84</v>
      </c>
      <c r="AT5790" s="2">
        <v>45726.333333333336</v>
      </c>
      <c r="AU5790" s="1" t="s">
        <v>85</v>
      </c>
      <c r="AV5790" s="1" t="s">
        <v>1702</v>
      </c>
      <c r="AW5790" s="1" t="s">
        <v>1703</v>
      </c>
      <c r="AX5790" s="1" t="s">
        <v>2498</v>
      </c>
      <c r="AZ5790" s="2">
        <v>45725.512314814812</v>
      </c>
      <c r="BB5790" s="1" t="s">
        <v>2825</v>
      </c>
      <c r="BC5790" s="1" t="s">
        <v>153</v>
      </c>
      <c r="BD5790" s="1" t="s">
        <v>2826</v>
      </c>
      <c r="BE5790" s="1" t="s">
        <v>25429</v>
      </c>
      <c r="BF5790" s="1" t="s">
        <v>657</v>
      </c>
    </row>
    <row r="5791" spans="1:58" x14ac:dyDescent="0.35">
      <c r="A5791" s="1">
        <v>3019282</v>
      </c>
      <c r="B5791" s="1" t="s">
        <v>58</v>
      </c>
      <c r="C5791" s="1">
        <v>39967051</v>
      </c>
      <c r="D5791" s="1">
        <v>338216793</v>
      </c>
      <c r="E5791" s="1" t="s">
        <v>59</v>
      </c>
      <c r="F5791" s="1" t="s">
        <v>60</v>
      </c>
      <c r="G5791" s="1" t="s">
        <v>25430</v>
      </c>
      <c r="H5791" s="1" t="s">
        <v>25431</v>
      </c>
      <c r="I5791" s="1">
        <v>772505215</v>
      </c>
      <c r="J5791" s="1" t="s">
        <v>25432</v>
      </c>
      <c r="K5791" s="1">
        <v>12</v>
      </c>
      <c r="L5791" s="1" t="s">
        <v>64</v>
      </c>
      <c r="M5791" s="1" t="s">
        <v>65</v>
      </c>
      <c r="N5791" s="2">
        <v>44888.791666666664</v>
      </c>
      <c r="O5791" s="1" t="s">
        <v>66</v>
      </c>
      <c r="Q5791" s="1" t="s">
        <v>67</v>
      </c>
      <c r="R5791" s="2">
        <v>45724.674131944441</v>
      </c>
      <c r="S5791" s="1" t="s">
        <v>961</v>
      </c>
      <c r="T5791" s="1" t="s">
        <v>100</v>
      </c>
      <c r="U5791" s="1" t="s">
        <v>70</v>
      </c>
      <c r="V5791" s="1" t="s">
        <v>25433</v>
      </c>
      <c r="W5791" s="1" t="s">
        <v>214</v>
      </c>
      <c r="X5791" s="1" t="s">
        <v>215</v>
      </c>
      <c r="Y5791" s="1" t="s">
        <v>10804</v>
      </c>
      <c r="Z5791" s="1" t="s">
        <v>2773</v>
      </c>
      <c r="AA5791" s="1" t="s">
        <v>2773</v>
      </c>
      <c r="AB5791" s="1" t="s">
        <v>11599</v>
      </c>
      <c r="AE5791" s="2">
        <v>45725.511134259257</v>
      </c>
      <c r="AF5791" s="1" t="s">
        <v>77</v>
      </c>
      <c r="AH5791" s="1" t="s">
        <v>125</v>
      </c>
      <c r="AI5791" s="1" t="s">
        <v>58</v>
      </c>
      <c r="AJ5791" s="1" t="s">
        <v>126</v>
      </c>
      <c r="AK5791" s="1" t="s">
        <v>25144</v>
      </c>
      <c r="AL5791" s="1" t="s">
        <v>137</v>
      </c>
      <c r="AM5791" s="2">
        <v>45725.51122685185</v>
      </c>
      <c r="AN5791" s="1" t="s">
        <v>25144</v>
      </c>
      <c r="AO5791" s="1" t="s">
        <v>137</v>
      </c>
      <c r="AP5791" s="1">
        <v>5780928</v>
      </c>
      <c r="AQ5791" s="1" t="s">
        <v>83</v>
      </c>
      <c r="AR5791" s="2">
        <v>45725.823263888888</v>
      </c>
      <c r="AS5791" s="1" t="s">
        <v>84</v>
      </c>
      <c r="AT5791" s="2">
        <v>45725.5625</v>
      </c>
      <c r="AU5791" s="1" t="s">
        <v>85</v>
      </c>
      <c r="AV5791" s="1" t="s">
        <v>251</v>
      </c>
      <c r="AW5791" s="1" t="s">
        <v>252</v>
      </c>
      <c r="AX5791" s="1" t="s">
        <v>253</v>
      </c>
      <c r="AZ5791" s="2">
        <v>45725.823263888888</v>
      </c>
      <c r="BB5791" s="1" t="s">
        <v>689</v>
      </c>
      <c r="BC5791" s="1" t="s">
        <v>690</v>
      </c>
      <c r="BD5791" s="1" t="s">
        <v>691</v>
      </c>
      <c r="BE5791" s="1" t="s">
        <v>25434</v>
      </c>
      <c r="BF5791" s="1" t="s">
        <v>196</v>
      </c>
    </row>
    <row r="5792" spans="1:58" x14ac:dyDescent="0.35">
      <c r="A5792" s="1">
        <v>3019283</v>
      </c>
      <c r="B5792" s="1" t="s">
        <v>58</v>
      </c>
      <c r="C5792" s="1">
        <v>857171</v>
      </c>
      <c r="D5792" s="1">
        <v>338370111</v>
      </c>
      <c r="E5792" s="1" t="s">
        <v>59</v>
      </c>
      <c r="F5792" s="1" t="s">
        <v>60</v>
      </c>
      <c r="G5792" s="1" t="s">
        <v>2348</v>
      </c>
      <c r="H5792" s="1" t="s">
        <v>19396</v>
      </c>
      <c r="I5792" s="1">
        <v>781122913</v>
      </c>
      <c r="J5792" s="1" t="s">
        <v>1187</v>
      </c>
      <c r="K5792" s="1">
        <v>13</v>
      </c>
      <c r="L5792" s="1" t="s">
        <v>64</v>
      </c>
      <c r="M5792" s="1" t="s">
        <v>65</v>
      </c>
      <c r="N5792" s="2">
        <v>44805</v>
      </c>
      <c r="O5792" s="1" t="s">
        <v>180</v>
      </c>
      <c r="Q5792" s="1" t="s">
        <v>67</v>
      </c>
      <c r="R5792" s="2">
        <v>45724.675115740742</v>
      </c>
      <c r="S5792" s="1" t="s">
        <v>2437</v>
      </c>
      <c r="T5792" s="1" t="s">
        <v>69</v>
      </c>
      <c r="U5792" s="1" t="s">
        <v>70</v>
      </c>
      <c r="V5792" s="1" t="s">
        <v>25435</v>
      </c>
      <c r="W5792" s="1" t="s">
        <v>162</v>
      </c>
      <c r="X5792" s="1" t="s">
        <v>163</v>
      </c>
      <c r="Y5792" s="1" t="s">
        <v>2860</v>
      </c>
      <c r="Z5792" s="1" t="s">
        <v>165</v>
      </c>
      <c r="AA5792" s="1" t="s">
        <v>12340</v>
      </c>
      <c r="AB5792" s="1" t="s">
        <v>12340</v>
      </c>
      <c r="AC5792" s="1">
        <v>1</v>
      </c>
      <c r="AE5792" s="2">
        <v>45724.675127314818</v>
      </c>
      <c r="AF5792" s="1" t="s">
        <v>77</v>
      </c>
      <c r="AH5792" s="1" t="s">
        <v>125</v>
      </c>
      <c r="AI5792" s="1" t="s">
        <v>79</v>
      </c>
      <c r="AJ5792" s="1" t="s">
        <v>378</v>
      </c>
      <c r="AK5792" s="1" t="s">
        <v>25435</v>
      </c>
      <c r="AL5792" s="1" t="s">
        <v>2437</v>
      </c>
      <c r="AM5792" s="2">
        <v>45724.675162037034</v>
      </c>
      <c r="AN5792" s="1" t="s">
        <v>25435</v>
      </c>
      <c r="AP5792" s="1">
        <v>5779824</v>
      </c>
      <c r="AQ5792" s="1" t="s">
        <v>83</v>
      </c>
      <c r="AR5792" s="2">
        <v>45725.55908564815</v>
      </c>
      <c r="AS5792" s="1" t="s">
        <v>84</v>
      </c>
      <c r="AT5792" s="2">
        <v>45726.333333333336</v>
      </c>
      <c r="AU5792" s="1" t="s">
        <v>85</v>
      </c>
      <c r="AV5792" s="1" t="s">
        <v>169</v>
      </c>
      <c r="AW5792" s="1" t="s">
        <v>170</v>
      </c>
      <c r="AX5792" s="1" t="s">
        <v>2980</v>
      </c>
      <c r="AZ5792" s="2">
        <v>45725.55908564815</v>
      </c>
      <c r="BB5792" s="1" t="s">
        <v>152</v>
      </c>
      <c r="BC5792" s="1" t="s">
        <v>153</v>
      </c>
      <c r="BD5792" s="1" t="s">
        <v>154</v>
      </c>
      <c r="BE5792" s="1" t="s">
        <v>4420</v>
      </c>
      <c r="BF5792" s="1" t="s">
        <v>176</v>
      </c>
    </row>
    <row r="5793" spans="1:58" x14ac:dyDescent="0.35">
      <c r="A5793" s="1">
        <v>3019284</v>
      </c>
      <c r="B5793" s="1" t="s">
        <v>58</v>
      </c>
      <c r="C5793" s="1">
        <v>39650791</v>
      </c>
      <c r="D5793" s="1">
        <v>338362055</v>
      </c>
      <c r="E5793" s="1" t="s">
        <v>59</v>
      </c>
      <c r="F5793" s="1" t="s">
        <v>60</v>
      </c>
      <c r="G5793" s="1" t="s">
        <v>394</v>
      </c>
      <c r="H5793" s="1" t="s">
        <v>25436</v>
      </c>
      <c r="I5793" s="1">
        <v>775178131</v>
      </c>
      <c r="J5793" s="1" t="s">
        <v>7572</v>
      </c>
      <c r="K5793" s="1">
        <v>13</v>
      </c>
      <c r="L5793" s="1" t="s">
        <v>244</v>
      </c>
      <c r="M5793" s="1" t="s">
        <v>65</v>
      </c>
      <c r="N5793" s="2">
        <v>44835</v>
      </c>
      <c r="O5793" s="1" t="s">
        <v>66</v>
      </c>
      <c r="Q5793" s="1" t="s">
        <v>67</v>
      </c>
      <c r="R5793" s="2">
        <v>45724.675150462965</v>
      </c>
      <c r="S5793" s="1" t="s">
        <v>5861</v>
      </c>
      <c r="T5793" s="1" t="s">
        <v>69</v>
      </c>
      <c r="U5793" s="1" t="s">
        <v>160</v>
      </c>
      <c r="V5793" s="1" t="s">
        <v>25437</v>
      </c>
      <c r="W5793" s="1" t="s">
        <v>653</v>
      </c>
      <c r="X5793" s="1" t="s">
        <v>942</v>
      </c>
      <c r="Y5793" s="1" t="s">
        <v>7213</v>
      </c>
      <c r="Z5793" s="1" t="s">
        <v>2913</v>
      </c>
      <c r="AA5793" s="1" t="s">
        <v>25438</v>
      </c>
      <c r="AB5793" s="1" t="s">
        <v>25438</v>
      </c>
      <c r="AE5793" s="2">
        <v>45724.675162037034</v>
      </c>
      <c r="AF5793" s="1" t="s">
        <v>77</v>
      </c>
      <c r="AH5793" s="1" t="s">
        <v>125</v>
      </c>
      <c r="AI5793" s="1" t="s">
        <v>79</v>
      </c>
      <c r="AJ5793" s="1" t="s">
        <v>378</v>
      </c>
      <c r="AK5793" s="1" t="s">
        <v>25437</v>
      </c>
      <c r="AL5793" s="1" t="s">
        <v>5861</v>
      </c>
      <c r="AM5793" s="2">
        <v>45724.675196759257</v>
      </c>
      <c r="AN5793" s="1" t="s">
        <v>25437</v>
      </c>
      <c r="AP5793" s="1">
        <v>5779825</v>
      </c>
      <c r="AQ5793" s="1" t="s">
        <v>83</v>
      </c>
      <c r="AR5793" s="2">
        <v>45725.900312500002</v>
      </c>
      <c r="AS5793" s="1" t="s">
        <v>84</v>
      </c>
      <c r="AT5793" s="2">
        <v>45724.5625</v>
      </c>
      <c r="AU5793" s="1" t="s">
        <v>573</v>
      </c>
      <c r="AV5793" s="1" t="s">
        <v>947</v>
      </c>
      <c r="AW5793" s="1" t="s">
        <v>948</v>
      </c>
      <c r="AX5793" s="1" t="s">
        <v>5201</v>
      </c>
      <c r="AZ5793" s="2">
        <v>45725.900312500002</v>
      </c>
      <c r="BB5793" s="1" t="s">
        <v>89</v>
      </c>
      <c r="BC5793" s="1" t="s">
        <v>90</v>
      </c>
      <c r="BD5793" s="1" t="s">
        <v>91</v>
      </c>
      <c r="BE5793" s="1" t="s">
        <v>23375</v>
      </c>
      <c r="BF5793" s="1" t="s">
        <v>14364</v>
      </c>
    </row>
    <row r="5794" spans="1:58" x14ac:dyDescent="0.35">
      <c r="A5794" s="1">
        <v>3019286</v>
      </c>
      <c r="B5794" s="1" t="s">
        <v>1978</v>
      </c>
      <c r="C5794" s="1">
        <v>30160771</v>
      </c>
      <c r="D5794" s="1">
        <v>338421901</v>
      </c>
      <c r="E5794" s="1" t="s">
        <v>59</v>
      </c>
      <c r="F5794" s="1" t="s">
        <v>60</v>
      </c>
      <c r="G5794" s="1" t="s">
        <v>10125</v>
      </c>
      <c r="H5794" s="1" t="s">
        <v>10125</v>
      </c>
      <c r="I5794" s="1">
        <v>775952059</v>
      </c>
      <c r="J5794" s="1" t="s">
        <v>19684</v>
      </c>
      <c r="K5794" s="1">
        <v>20</v>
      </c>
      <c r="L5794" s="1" t="s">
        <v>1008</v>
      </c>
      <c r="M5794" s="1" t="s">
        <v>1009</v>
      </c>
      <c r="N5794" s="2">
        <v>43451.583333333336</v>
      </c>
      <c r="O5794" s="1" t="s">
        <v>10051</v>
      </c>
      <c r="Q5794" s="1" t="s">
        <v>67</v>
      </c>
      <c r="R5794" s="2">
        <v>45724.676481481481</v>
      </c>
      <c r="S5794" s="1" t="s">
        <v>7605</v>
      </c>
      <c r="T5794" s="1" t="s">
        <v>412</v>
      </c>
      <c r="U5794" s="1" t="s">
        <v>1208</v>
      </c>
      <c r="V5794" s="1" t="s">
        <v>25439</v>
      </c>
      <c r="W5794" s="1" t="s">
        <v>214</v>
      </c>
      <c r="X5794" s="1" t="s">
        <v>215</v>
      </c>
      <c r="Y5794" s="1" t="s">
        <v>19686</v>
      </c>
      <c r="Z5794" s="1" t="s">
        <v>248</v>
      </c>
      <c r="AA5794" s="1" t="s">
        <v>248</v>
      </c>
      <c r="AB5794" s="1" t="s">
        <v>7800</v>
      </c>
      <c r="AE5794" s="2">
        <v>45724.676655092589</v>
      </c>
      <c r="AF5794" s="1" t="s">
        <v>417</v>
      </c>
      <c r="AG5794" s="1">
        <v>48</v>
      </c>
      <c r="AH5794" s="1" t="s">
        <v>125</v>
      </c>
      <c r="AI5794" s="1" t="s">
        <v>464</v>
      </c>
      <c r="AJ5794" s="1" t="s">
        <v>492</v>
      </c>
      <c r="AK5794" s="1" t="s">
        <v>25439</v>
      </c>
      <c r="AL5794" s="1" t="s">
        <v>7605</v>
      </c>
      <c r="AM5794" s="2">
        <v>45724.676701388889</v>
      </c>
      <c r="AO5794" s="1" t="s">
        <v>7605</v>
      </c>
      <c r="AP5794" s="1">
        <v>5779828</v>
      </c>
      <c r="AQ5794" s="1" t="s">
        <v>83</v>
      </c>
      <c r="AR5794" s="2">
        <v>45725.683009259257</v>
      </c>
      <c r="AS5794" s="1" t="s">
        <v>84</v>
      </c>
      <c r="AT5794" s="2">
        <v>45724.333333333336</v>
      </c>
      <c r="AU5794" s="1" t="s">
        <v>573</v>
      </c>
      <c r="AV5794" s="1" t="s">
        <v>1957</v>
      </c>
      <c r="AW5794" s="1" t="s">
        <v>1958</v>
      </c>
      <c r="AX5794" s="1" t="s">
        <v>4027</v>
      </c>
      <c r="AY5794" s="2">
        <v>45726.676655092589</v>
      </c>
      <c r="AZ5794" s="2">
        <v>45725.683009259257</v>
      </c>
      <c r="BA5794" s="1" t="s">
        <v>419</v>
      </c>
      <c r="BB5794" s="1" t="s">
        <v>703</v>
      </c>
      <c r="BC5794" s="1" t="s">
        <v>677</v>
      </c>
      <c r="BD5794" s="1" t="s">
        <v>704</v>
      </c>
      <c r="BE5794" s="1" t="s">
        <v>23162</v>
      </c>
      <c r="BF5794" s="1" t="s">
        <v>137</v>
      </c>
    </row>
    <row r="5795" spans="1:58" x14ac:dyDescent="0.35">
      <c r="A5795" s="1">
        <v>3019288</v>
      </c>
      <c r="B5795" s="1" t="s">
        <v>58</v>
      </c>
      <c r="C5795" s="1">
        <v>32946241</v>
      </c>
      <c r="D5795" s="1">
        <v>338250944</v>
      </c>
      <c r="E5795" s="1" t="s">
        <v>59</v>
      </c>
      <c r="F5795" s="1" t="s">
        <v>60</v>
      </c>
      <c r="G5795" s="1" t="s">
        <v>25440</v>
      </c>
      <c r="H5795" s="1" t="s">
        <v>25441</v>
      </c>
      <c r="I5795" s="1">
        <v>786312135</v>
      </c>
      <c r="J5795" s="1" t="s">
        <v>11085</v>
      </c>
      <c r="K5795" s="1">
        <v>12</v>
      </c>
      <c r="L5795" s="1" t="s">
        <v>64</v>
      </c>
      <c r="M5795" s="1" t="s">
        <v>65</v>
      </c>
      <c r="N5795" s="2">
        <v>45437.041666666664</v>
      </c>
      <c r="O5795" s="1" t="s">
        <v>353</v>
      </c>
      <c r="Q5795" s="1" t="s">
        <v>67</v>
      </c>
      <c r="R5795" s="2">
        <v>45724.677199074074</v>
      </c>
      <c r="S5795" s="1" t="s">
        <v>6472</v>
      </c>
      <c r="T5795" s="1" t="s">
        <v>69</v>
      </c>
      <c r="U5795" s="1" t="s">
        <v>70</v>
      </c>
      <c r="V5795" s="1" t="s">
        <v>25442</v>
      </c>
      <c r="W5795" s="1" t="s">
        <v>72</v>
      </c>
      <c r="X5795" s="1" t="s">
        <v>73</v>
      </c>
      <c r="Y5795" s="1" t="s">
        <v>1182</v>
      </c>
      <c r="Z5795" s="1" t="s">
        <v>75</v>
      </c>
      <c r="AA5795" s="1" t="s">
        <v>1370</v>
      </c>
      <c r="AB5795" s="1" t="s">
        <v>1370</v>
      </c>
      <c r="AC5795" s="1" t="s">
        <v>25443</v>
      </c>
      <c r="AE5795" s="2">
        <v>45724.677210648151</v>
      </c>
      <c r="AF5795" s="1" t="s">
        <v>77</v>
      </c>
      <c r="AH5795" s="1" t="s">
        <v>125</v>
      </c>
      <c r="AI5795" s="1" t="s">
        <v>79</v>
      </c>
      <c r="AJ5795" s="1" t="s">
        <v>378</v>
      </c>
      <c r="AK5795" s="1" t="s">
        <v>17862</v>
      </c>
      <c r="AL5795" s="1" t="s">
        <v>6472</v>
      </c>
      <c r="AM5795" s="2">
        <v>45724.677245370367</v>
      </c>
      <c r="AN5795" s="1" t="s">
        <v>17862</v>
      </c>
      <c r="AP5795" s="1">
        <v>5779829</v>
      </c>
      <c r="AQ5795" s="1" t="s">
        <v>83</v>
      </c>
      <c r="AR5795" s="2">
        <v>45725.579780092594</v>
      </c>
      <c r="AS5795" s="1" t="s">
        <v>84</v>
      </c>
      <c r="AT5795" s="2">
        <v>45726.305555555555</v>
      </c>
      <c r="AU5795" s="1" t="s">
        <v>85</v>
      </c>
      <c r="AV5795" s="1" t="s">
        <v>2382</v>
      </c>
      <c r="AW5795" s="1" t="s">
        <v>2383</v>
      </c>
      <c r="AX5795" s="1" t="s">
        <v>2384</v>
      </c>
      <c r="AZ5795" s="2">
        <v>45725.579780092594</v>
      </c>
      <c r="BB5795" s="1" t="s">
        <v>192</v>
      </c>
      <c r="BC5795" s="1" t="s">
        <v>193</v>
      </c>
      <c r="BD5795" s="1" t="s">
        <v>194</v>
      </c>
      <c r="BE5795" s="1" t="s">
        <v>25444</v>
      </c>
      <c r="BF5795" s="1" t="s">
        <v>93</v>
      </c>
    </row>
    <row r="5796" spans="1:58" x14ac:dyDescent="0.35">
      <c r="A5796" s="1">
        <v>3019289</v>
      </c>
      <c r="B5796" s="1" t="s">
        <v>58</v>
      </c>
      <c r="C5796" s="1">
        <v>41399561</v>
      </c>
      <c r="D5796" s="1">
        <v>338454618</v>
      </c>
      <c r="E5796" s="1" t="s">
        <v>59</v>
      </c>
      <c r="F5796" s="1" t="s">
        <v>60</v>
      </c>
      <c r="G5796" s="1" t="s">
        <v>422</v>
      </c>
      <c r="H5796" s="1" t="s">
        <v>117</v>
      </c>
      <c r="I5796" s="1">
        <v>778584505</v>
      </c>
      <c r="J5796" s="1" t="s">
        <v>1707</v>
      </c>
      <c r="K5796" s="1">
        <v>13</v>
      </c>
      <c r="L5796" s="1" t="s">
        <v>64</v>
      </c>
      <c r="M5796" s="1" t="s">
        <v>65</v>
      </c>
      <c r="N5796" s="2">
        <v>45350.755856481483</v>
      </c>
      <c r="O5796" s="1" t="s">
        <v>66</v>
      </c>
      <c r="Q5796" s="1" t="s">
        <v>67</v>
      </c>
      <c r="R5796" s="2">
        <v>45724.677395833336</v>
      </c>
      <c r="S5796" s="1" t="s">
        <v>7744</v>
      </c>
      <c r="T5796" s="1" t="s">
        <v>69</v>
      </c>
      <c r="U5796" s="1" t="s">
        <v>101</v>
      </c>
      <c r="V5796" s="1" t="s">
        <v>25445</v>
      </c>
      <c r="W5796" s="1" t="s">
        <v>653</v>
      </c>
      <c r="X5796" s="1" t="s">
        <v>654</v>
      </c>
      <c r="Y5796" s="1" t="s">
        <v>17836</v>
      </c>
      <c r="Z5796" s="1" t="s">
        <v>944</v>
      </c>
      <c r="AA5796" s="1" t="s">
        <v>2945</v>
      </c>
      <c r="AB5796" s="1" t="s">
        <v>2945</v>
      </c>
      <c r="AE5796" s="2">
        <v>45724.677534722221</v>
      </c>
      <c r="AF5796" s="1" t="s">
        <v>77</v>
      </c>
      <c r="AH5796" s="1" t="s">
        <v>125</v>
      </c>
      <c r="AI5796" s="1" t="s">
        <v>79</v>
      </c>
      <c r="AJ5796" s="1" t="s">
        <v>283</v>
      </c>
      <c r="AK5796" s="1" t="s">
        <v>1423</v>
      </c>
      <c r="AL5796" s="1" t="s">
        <v>7744</v>
      </c>
      <c r="AM5796" s="2">
        <v>45724.677557870367</v>
      </c>
      <c r="AO5796" s="1" t="s">
        <v>7744</v>
      </c>
      <c r="AP5796" s="1">
        <v>5779831</v>
      </c>
      <c r="AQ5796" s="1" t="s">
        <v>83</v>
      </c>
      <c r="AR5796" s="2">
        <v>45725.800011574072</v>
      </c>
      <c r="AS5796" s="1" t="s">
        <v>84</v>
      </c>
      <c r="AT5796" s="2">
        <v>45724.5625</v>
      </c>
      <c r="AU5796" s="1" t="s">
        <v>573</v>
      </c>
      <c r="AV5796" s="1" t="s">
        <v>608</v>
      </c>
      <c r="AW5796" s="1" t="s">
        <v>609</v>
      </c>
      <c r="AX5796" s="1" t="s">
        <v>2947</v>
      </c>
      <c r="AZ5796" s="2">
        <v>45725.800011574072</v>
      </c>
      <c r="BB5796" s="1" t="s">
        <v>9983</v>
      </c>
      <c r="BC5796" s="1" t="s">
        <v>9984</v>
      </c>
      <c r="BD5796" s="1" t="s">
        <v>815</v>
      </c>
      <c r="BE5796" s="1" t="s">
        <v>22600</v>
      </c>
      <c r="BF5796" s="1" t="s">
        <v>657</v>
      </c>
    </row>
    <row r="5797" spans="1:58" x14ac:dyDescent="0.35">
      <c r="A5797" s="1">
        <v>3019290</v>
      </c>
      <c r="B5797" s="1" t="s">
        <v>223</v>
      </c>
      <c r="C5797" s="1">
        <v>45355431</v>
      </c>
      <c r="D5797" s="1">
        <v>339712500</v>
      </c>
      <c r="E5797" s="1" t="s">
        <v>59</v>
      </c>
      <c r="F5797" s="1" t="s">
        <v>60</v>
      </c>
      <c r="G5797" s="1" t="s">
        <v>4234</v>
      </c>
      <c r="H5797" s="1" t="s">
        <v>665</v>
      </c>
      <c r="I5797" s="1">
        <v>775183896</v>
      </c>
      <c r="J5797" s="1" t="s">
        <v>25446</v>
      </c>
      <c r="K5797" s="1">
        <v>14</v>
      </c>
      <c r="L5797" s="1" t="s">
        <v>64</v>
      </c>
      <c r="M5797" s="1" t="s">
        <v>65</v>
      </c>
      <c r="N5797" s="2">
        <v>45722.833333333336</v>
      </c>
      <c r="O5797" s="1" t="s">
        <v>98</v>
      </c>
      <c r="Q5797" s="1" t="s">
        <v>67</v>
      </c>
      <c r="R5797" s="2">
        <v>45724.677442129629</v>
      </c>
      <c r="S5797" s="1" t="s">
        <v>6800</v>
      </c>
      <c r="T5797" s="1" t="s">
        <v>69</v>
      </c>
      <c r="U5797" s="1" t="s">
        <v>4423</v>
      </c>
      <c r="V5797" s="1" t="s">
        <v>25447</v>
      </c>
      <c r="W5797" s="1" t="s">
        <v>298</v>
      </c>
      <c r="X5797" s="1" t="s">
        <v>298</v>
      </c>
      <c r="Y5797" s="1" t="s">
        <v>10053</v>
      </c>
      <c r="Z5797" s="1" t="s">
        <v>929</v>
      </c>
      <c r="AA5797" s="1" t="s">
        <v>5739</v>
      </c>
      <c r="AB5797" s="1" t="s">
        <v>17514</v>
      </c>
      <c r="AE5797" s="2">
        <v>45724.677453703705</v>
      </c>
      <c r="AF5797" s="1" t="s">
        <v>77</v>
      </c>
      <c r="AH5797" s="1" t="s">
        <v>78</v>
      </c>
      <c r="AI5797" s="1" t="s">
        <v>106</v>
      </c>
      <c r="AJ5797" s="1" t="s">
        <v>303</v>
      </c>
      <c r="AK5797" s="1" t="s">
        <v>25448</v>
      </c>
      <c r="AL5797" s="1" t="s">
        <v>6800</v>
      </c>
      <c r="AM5797" s="2">
        <v>45724.677488425928</v>
      </c>
      <c r="AN5797" s="1" t="s">
        <v>25448</v>
      </c>
      <c r="AP5797" s="1">
        <v>5779830</v>
      </c>
      <c r="AQ5797" s="1" t="s">
        <v>83</v>
      </c>
      <c r="AR5797" s="2">
        <v>45725.740613425929</v>
      </c>
      <c r="AS5797" s="1" t="s">
        <v>84</v>
      </c>
      <c r="AT5797" s="2">
        <v>45726.295138888891</v>
      </c>
      <c r="AU5797" s="1" t="s">
        <v>85</v>
      </c>
      <c r="AV5797" s="1" t="s">
        <v>4129</v>
      </c>
      <c r="AW5797" s="1" t="s">
        <v>4130</v>
      </c>
      <c r="AX5797" s="1" t="s">
        <v>4131</v>
      </c>
      <c r="AZ5797" s="2">
        <v>45725.740613425929</v>
      </c>
      <c r="BB5797" s="1" t="s">
        <v>2641</v>
      </c>
      <c r="BC5797" s="1" t="s">
        <v>1200</v>
      </c>
      <c r="BD5797" s="1" t="s">
        <v>2642</v>
      </c>
      <c r="BE5797" s="1" t="s">
        <v>22362</v>
      </c>
      <c r="BF5797" s="1" t="s">
        <v>937</v>
      </c>
    </row>
    <row r="5798" spans="1:58" x14ac:dyDescent="0.35">
      <c r="A5798" s="1">
        <v>3019291</v>
      </c>
      <c r="B5798" s="1" t="s">
        <v>58</v>
      </c>
      <c r="C5798" s="1">
        <v>45151181</v>
      </c>
      <c r="D5798" s="1">
        <v>338295682</v>
      </c>
      <c r="E5798" s="1" t="s">
        <v>59</v>
      </c>
      <c r="F5798" s="1" t="s">
        <v>60</v>
      </c>
      <c r="G5798" s="1" t="s">
        <v>25449</v>
      </c>
      <c r="H5798" s="1" t="s">
        <v>25450</v>
      </c>
      <c r="I5798" s="1">
        <v>773199753</v>
      </c>
      <c r="J5798" s="1" t="s">
        <v>25451</v>
      </c>
      <c r="K5798" s="1">
        <v>12</v>
      </c>
      <c r="L5798" s="1" t="s">
        <v>64</v>
      </c>
      <c r="M5798" s="1" t="s">
        <v>65</v>
      </c>
      <c r="N5798" s="2">
        <v>45671.366782407407</v>
      </c>
      <c r="O5798" s="1" t="s">
        <v>66</v>
      </c>
      <c r="Q5798" s="1" t="s">
        <v>67</v>
      </c>
      <c r="R5798" s="2">
        <v>45724.678425925929</v>
      </c>
      <c r="S5798" s="1" t="s">
        <v>16306</v>
      </c>
      <c r="T5798" s="1" t="s">
        <v>100</v>
      </c>
      <c r="U5798" s="1" t="s">
        <v>70</v>
      </c>
      <c r="V5798" s="1" t="s">
        <v>25452</v>
      </c>
      <c r="W5798" s="1" t="s">
        <v>72</v>
      </c>
      <c r="X5798" s="1" t="s">
        <v>73</v>
      </c>
      <c r="Z5798" s="1" t="s">
        <v>2851</v>
      </c>
      <c r="AA5798" s="1" t="s">
        <v>5795</v>
      </c>
      <c r="AB5798" s="1" t="s">
        <v>5795</v>
      </c>
      <c r="AE5798" s="2">
        <v>45724.678449074076</v>
      </c>
      <c r="AF5798" s="1" t="s">
        <v>77</v>
      </c>
      <c r="AH5798" s="1" t="s">
        <v>78</v>
      </c>
      <c r="AI5798" s="1" t="s">
        <v>79</v>
      </c>
      <c r="AJ5798" s="1" t="s">
        <v>378</v>
      </c>
      <c r="AK5798" s="1" t="s">
        <v>25453</v>
      </c>
      <c r="AL5798" s="1" t="s">
        <v>16306</v>
      </c>
      <c r="AM5798" s="2">
        <v>45724.678472222222</v>
      </c>
      <c r="AN5798" s="1" t="s">
        <v>25453</v>
      </c>
      <c r="AP5798" s="1">
        <v>5779832</v>
      </c>
      <c r="AQ5798" s="1" t="s">
        <v>83</v>
      </c>
      <c r="AR5798" s="2">
        <v>45725.632141203707</v>
      </c>
      <c r="AS5798" s="1" t="s">
        <v>84</v>
      </c>
      <c r="AT5798" s="2">
        <v>45726.298611111109</v>
      </c>
      <c r="AU5798" s="1" t="s">
        <v>85</v>
      </c>
      <c r="AV5798" s="1" t="s">
        <v>2382</v>
      </c>
      <c r="AW5798" s="1" t="s">
        <v>2383</v>
      </c>
      <c r="AX5798" s="1" t="s">
        <v>2384</v>
      </c>
      <c r="AZ5798" s="2">
        <v>45725.632141203707</v>
      </c>
      <c r="BB5798" s="1" t="s">
        <v>1692</v>
      </c>
      <c r="BC5798" s="1" t="s">
        <v>1693</v>
      </c>
      <c r="BD5798" s="1" t="s">
        <v>1694</v>
      </c>
      <c r="BE5798" s="1" t="s">
        <v>25454</v>
      </c>
      <c r="BF5798" s="1" t="s">
        <v>937</v>
      </c>
    </row>
    <row r="5799" spans="1:58" x14ac:dyDescent="0.35">
      <c r="A5799" s="1">
        <v>3019292</v>
      </c>
      <c r="B5799" s="1" t="s">
        <v>223</v>
      </c>
      <c r="C5799" s="1">
        <v>42970771</v>
      </c>
      <c r="D5799" s="1">
        <v>339708667</v>
      </c>
      <c r="E5799" s="1" t="s">
        <v>59</v>
      </c>
      <c r="F5799" s="1" t="s">
        <v>60</v>
      </c>
      <c r="G5799" s="1" t="s">
        <v>2884</v>
      </c>
      <c r="H5799" s="1" t="s">
        <v>1728</v>
      </c>
      <c r="I5799" s="1">
        <v>783840115</v>
      </c>
      <c r="J5799" s="1" t="s">
        <v>25455</v>
      </c>
      <c r="K5799" s="1">
        <v>14</v>
      </c>
      <c r="L5799" s="1" t="s">
        <v>64</v>
      </c>
      <c r="M5799" s="1" t="s">
        <v>65</v>
      </c>
      <c r="N5799" s="2">
        <v>45696.625</v>
      </c>
      <c r="O5799" s="1" t="s">
        <v>98</v>
      </c>
      <c r="Q5799" s="1" t="s">
        <v>67</v>
      </c>
      <c r="R5799" s="2">
        <v>45724.678483796299</v>
      </c>
      <c r="S5799" s="1" t="s">
        <v>7635</v>
      </c>
      <c r="T5799" s="1" t="s">
        <v>69</v>
      </c>
      <c r="U5799" s="1" t="s">
        <v>385</v>
      </c>
      <c r="V5799" s="1" t="s">
        <v>25456</v>
      </c>
      <c r="Y5799" s="1" t="s">
        <v>2569</v>
      </c>
      <c r="Z5799" s="1" t="s">
        <v>231</v>
      </c>
      <c r="AA5799" s="1" t="s">
        <v>231</v>
      </c>
      <c r="AB5799" s="1" t="s">
        <v>124</v>
      </c>
      <c r="AE5799" s="2">
        <v>45724.678495370368</v>
      </c>
      <c r="AF5799" s="1" t="s">
        <v>77</v>
      </c>
      <c r="AH5799" s="1" t="s">
        <v>125</v>
      </c>
      <c r="AI5799" s="1" t="s">
        <v>106</v>
      </c>
      <c r="AJ5799" s="1" t="s">
        <v>107</v>
      </c>
      <c r="AK5799" s="1" t="s">
        <v>25456</v>
      </c>
      <c r="AL5799" s="1" t="s">
        <v>7635</v>
      </c>
      <c r="AM5799" s="2">
        <v>45724.678761574076</v>
      </c>
      <c r="AN5799" s="1" t="s">
        <v>25456</v>
      </c>
      <c r="AP5799" s="1">
        <v>5779833</v>
      </c>
      <c r="AQ5799" s="1" t="s">
        <v>83</v>
      </c>
      <c r="AR5799" s="2">
        <v>45725.574548611112</v>
      </c>
      <c r="AS5799" s="1" t="s">
        <v>84</v>
      </c>
      <c r="AT5799" s="2">
        <v>45724.333333333336</v>
      </c>
      <c r="AU5799" s="1" t="s">
        <v>573</v>
      </c>
      <c r="AV5799" s="1" t="s">
        <v>233</v>
      </c>
      <c r="AW5799" s="1" t="s">
        <v>234</v>
      </c>
      <c r="AX5799" s="1" t="s">
        <v>1786</v>
      </c>
      <c r="AZ5799" s="2">
        <v>45725.574548611112</v>
      </c>
      <c r="BB5799" s="1" t="s">
        <v>561</v>
      </c>
      <c r="BC5799" s="1" t="s">
        <v>562</v>
      </c>
      <c r="BD5799" s="1" t="s">
        <v>113</v>
      </c>
      <c r="BE5799" s="1" t="s">
        <v>25457</v>
      </c>
      <c r="BF5799" s="1" t="s">
        <v>1512</v>
      </c>
    </row>
    <row r="5800" spans="1:58" x14ac:dyDescent="0.35">
      <c r="A5800" s="1">
        <v>3019297</v>
      </c>
      <c r="B5800" s="1" t="s">
        <v>223</v>
      </c>
      <c r="C5800" s="1">
        <v>40160001</v>
      </c>
      <c r="D5800" s="1">
        <v>338546897</v>
      </c>
      <c r="E5800" s="1" t="s">
        <v>59</v>
      </c>
      <c r="F5800" s="1" t="s">
        <v>60</v>
      </c>
      <c r="G5800" s="1" t="s">
        <v>599</v>
      </c>
      <c r="H5800" s="1" t="s">
        <v>4953</v>
      </c>
      <c r="I5800" s="1">
        <v>779703771</v>
      </c>
      <c r="J5800" s="1" t="s">
        <v>1305</v>
      </c>
      <c r="K5800" s="1">
        <v>13</v>
      </c>
      <c r="L5800" s="1" t="s">
        <v>244</v>
      </c>
      <c r="M5800" s="1" t="s">
        <v>65</v>
      </c>
      <c r="N5800" s="2">
        <v>45338.708344907405</v>
      </c>
      <c r="O5800" s="1" t="s">
        <v>497</v>
      </c>
      <c r="Q5800" s="1" t="s">
        <v>67</v>
      </c>
      <c r="R5800" s="2">
        <v>45724.68240740741</v>
      </c>
      <c r="S5800" s="1" t="s">
        <v>7233</v>
      </c>
      <c r="T5800" s="1" t="s">
        <v>69</v>
      </c>
      <c r="U5800" s="1" t="s">
        <v>603</v>
      </c>
      <c r="V5800" s="1" t="s">
        <v>25458</v>
      </c>
      <c r="W5800" s="1" t="s">
        <v>334</v>
      </c>
      <c r="X5800" s="1" t="s">
        <v>1153</v>
      </c>
      <c r="Y5800" s="1" t="s">
        <v>2463</v>
      </c>
      <c r="Z5800" s="1" t="s">
        <v>2464</v>
      </c>
      <c r="AA5800" s="1" t="s">
        <v>7109</v>
      </c>
      <c r="AB5800" s="1" t="s">
        <v>7109</v>
      </c>
      <c r="AE5800" s="2">
        <v>45724.68241898148</v>
      </c>
      <c r="AF5800" s="1" t="s">
        <v>77</v>
      </c>
      <c r="AH5800" s="1" t="s">
        <v>78</v>
      </c>
      <c r="AI5800" s="1" t="s">
        <v>360</v>
      </c>
      <c r="AJ5800" s="1" t="s">
        <v>107</v>
      </c>
      <c r="AK5800" s="1" t="s">
        <v>25458</v>
      </c>
      <c r="AL5800" s="1" t="s">
        <v>7233</v>
      </c>
      <c r="AM5800" s="2">
        <v>45724.682453703703</v>
      </c>
      <c r="AN5800" s="1" t="s">
        <v>25458</v>
      </c>
      <c r="AP5800" s="1">
        <v>5779841</v>
      </c>
      <c r="AQ5800" s="1" t="s">
        <v>83</v>
      </c>
      <c r="AR5800" s="2">
        <v>45725.575902777775</v>
      </c>
      <c r="AS5800" s="1" t="s">
        <v>84</v>
      </c>
      <c r="AT5800" s="2">
        <v>45726.333333333336</v>
      </c>
      <c r="AU5800" s="1" t="s">
        <v>85</v>
      </c>
      <c r="AV5800" s="1" t="s">
        <v>1214</v>
      </c>
      <c r="AW5800" s="1" t="s">
        <v>1215</v>
      </c>
      <c r="AX5800" s="1" t="s">
        <v>9678</v>
      </c>
      <c r="AZ5800" s="2">
        <v>45725.575902777775</v>
      </c>
      <c r="BB5800" s="1" t="s">
        <v>11404</v>
      </c>
      <c r="BC5800" s="1" t="s">
        <v>11405</v>
      </c>
      <c r="BD5800" s="1" t="s">
        <v>1051</v>
      </c>
      <c r="BE5800" s="1" t="s">
        <v>25459</v>
      </c>
      <c r="BF5800" s="1" t="s">
        <v>290</v>
      </c>
    </row>
    <row r="5801" spans="1:58" x14ac:dyDescent="0.35">
      <c r="A5801" s="1">
        <v>3019300</v>
      </c>
      <c r="B5801" s="1" t="s">
        <v>58</v>
      </c>
      <c r="C5801" s="1">
        <v>55181</v>
      </c>
      <c r="D5801" s="1">
        <v>338206361</v>
      </c>
      <c r="E5801" s="1" t="s">
        <v>59</v>
      </c>
      <c r="F5801" s="1" t="s">
        <v>60</v>
      </c>
      <c r="G5801" s="1" t="s">
        <v>530</v>
      </c>
      <c r="H5801" s="1" t="s">
        <v>719</v>
      </c>
      <c r="I5801" s="1">
        <v>776091602</v>
      </c>
      <c r="J5801" s="1" t="s">
        <v>25460</v>
      </c>
      <c r="K5801" s="1">
        <v>12</v>
      </c>
      <c r="L5801" s="1" t="s">
        <v>64</v>
      </c>
      <c r="M5801" s="1" t="s">
        <v>65</v>
      </c>
      <c r="N5801" s="2">
        <v>45045.772835648146</v>
      </c>
      <c r="O5801" s="1" t="s">
        <v>180</v>
      </c>
      <c r="Q5801" s="1" t="s">
        <v>67</v>
      </c>
      <c r="R5801" s="2">
        <v>45724.685439814813</v>
      </c>
      <c r="S5801" s="1" t="s">
        <v>2780</v>
      </c>
      <c r="T5801" s="1" t="s">
        <v>69</v>
      </c>
      <c r="U5801" s="1" t="s">
        <v>160</v>
      </c>
      <c r="V5801" s="1" t="s">
        <v>25461</v>
      </c>
      <c r="W5801" s="1" t="s">
        <v>72</v>
      </c>
      <c r="X5801" s="1" t="s">
        <v>2112</v>
      </c>
      <c r="Y5801" s="1" t="s">
        <v>21897</v>
      </c>
      <c r="Z5801" s="1" t="s">
        <v>546</v>
      </c>
      <c r="AA5801" s="1" t="s">
        <v>25462</v>
      </c>
      <c r="AB5801" s="1" t="s">
        <v>25462</v>
      </c>
      <c r="AC5801" s="1">
        <v>105</v>
      </c>
      <c r="AE5801" s="2">
        <v>45724.68546296296</v>
      </c>
      <c r="AF5801" s="1" t="s">
        <v>77</v>
      </c>
      <c r="AH5801" s="1" t="s">
        <v>125</v>
      </c>
      <c r="AI5801" s="1" t="s">
        <v>79</v>
      </c>
      <c r="AJ5801" s="1" t="s">
        <v>378</v>
      </c>
      <c r="AK5801" s="1" t="e">
        <f>- offre :fibre max --cli SIGNAL QUE le câble venant du poteau est heurte  -- PAS de SUSPENSION --PAS</f>
        <v>#NAME?</v>
      </c>
      <c r="AL5801" s="1" t="s">
        <v>2780</v>
      </c>
      <c r="AM5801" s="2">
        <v>45724.685520833336</v>
      </c>
      <c r="AN5801" s="1" t="e">
        <f>- offre :fibre max --cli SIGNAL QUE le câble venant du poteau est heurte  -- PAS de SUSPENSION --PAS</f>
        <v>#NAME?</v>
      </c>
      <c r="AP5801" s="1">
        <v>5779845</v>
      </c>
      <c r="AQ5801" s="1" t="s">
        <v>83</v>
      </c>
      <c r="AR5801" s="2">
        <v>45725.884328703702</v>
      </c>
      <c r="AS5801" s="1" t="s">
        <v>84</v>
      </c>
      <c r="AT5801" s="2">
        <v>45726.333333333336</v>
      </c>
      <c r="AU5801" s="1" t="s">
        <v>85</v>
      </c>
      <c r="AV5801" s="1" t="s">
        <v>2117</v>
      </c>
      <c r="AW5801" s="1" t="s">
        <v>2118</v>
      </c>
      <c r="AX5801" s="1" t="s">
        <v>3859</v>
      </c>
      <c r="AZ5801" s="2">
        <v>45725.884328703702</v>
      </c>
      <c r="BB5801" s="1" t="s">
        <v>89</v>
      </c>
      <c r="BC5801" s="1" t="s">
        <v>90</v>
      </c>
      <c r="BD5801" s="1" t="s">
        <v>91</v>
      </c>
      <c r="BE5801" s="1" t="s">
        <v>25463</v>
      </c>
      <c r="BF5801" s="1" t="s">
        <v>14364</v>
      </c>
    </row>
    <row r="5802" spans="1:58" x14ac:dyDescent="0.35">
      <c r="A5802" s="1">
        <v>3019301</v>
      </c>
      <c r="B5802" s="1" t="s">
        <v>58</v>
      </c>
      <c r="C5802" s="1">
        <v>44848961</v>
      </c>
      <c r="D5802" s="1">
        <v>339046893</v>
      </c>
      <c r="E5802" s="1" t="s">
        <v>59</v>
      </c>
      <c r="F5802" s="1" t="s">
        <v>60</v>
      </c>
      <c r="G5802" s="1" t="s">
        <v>1366</v>
      </c>
      <c r="H5802" s="1" t="s">
        <v>25464</v>
      </c>
      <c r="I5802" s="1">
        <v>774466039</v>
      </c>
      <c r="J5802" s="1" t="s">
        <v>21452</v>
      </c>
      <c r="K5802" s="1">
        <v>14</v>
      </c>
      <c r="L5802" s="1" t="s">
        <v>64</v>
      </c>
      <c r="M5802" s="1" t="s">
        <v>65</v>
      </c>
      <c r="N5802" s="2">
        <v>45646</v>
      </c>
      <c r="O5802" s="1" t="s">
        <v>66</v>
      </c>
      <c r="Q5802" s="1" t="s">
        <v>67</v>
      </c>
      <c r="R5802" s="2">
        <v>45724.685555555552</v>
      </c>
      <c r="S5802" s="1" t="s">
        <v>2333</v>
      </c>
      <c r="T5802" s="1" t="s">
        <v>69</v>
      </c>
      <c r="U5802" s="1" t="s">
        <v>70</v>
      </c>
      <c r="V5802" s="1" t="s">
        <v>25465</v>
      </c>
      <c r="W5802" s="1" t="s">
        <v>263</v>
      </c>
      <c r="X5802" s="1" t="s">
        <v>840</v>
      </c>
      <c r="Y5802" s="1" t="s">
        <v>5751</v>
      </c>
      <c r="Z5802" s="1" t="s">
        <v>841</v>
      </c>
      <c r="AA5802" s="1" t="s">
        <v>1984</v>
      </c>
      <c r="AB5802" s="1" t="s">
        <v>124</v>
      </c>
      <c r="AE5802" s="2">
        <v>45724.685567129629</v>
      </c>
      <c r="AF5802" s="1" t="s">
        <v>77</v>
      </c>
      <c r="AH5802" s="1" t="s">
        <v>78</v>
      </c>
      <c r="AI5802" s="1" t="s">
        <v>79</v>
      </c>
      <c r="AJ5802" s="1" t="s">
        <v>378</v>
      </c>
      <c r="AK5802" s="1" t="s">
        <v>13584</v>
      </c>
      <c r="AL5802" s="1" t="s">
        <v>2333</v>
      </c>
      <c r="AM5802" s="2">
        <v>45724.685590277775</v>
      </c>
      <c r="AN5802" s="1" t="s">
        <v>13584</v>
      </c>
      <c r="AP5802" s="1">
        <v>5779846</v>
      </c>
      <c r="AQ5802" s="1" t="s">
        <v>83</v>
      </c>
      <c r="AR5802" s="2">
        <v>45725.569305555553</v>
      </c>
      <c r="AS5802" s="1" t="s">
        <v>84</v>
      </c>
      <c r="AT5802" s="2">
        <v>45726.333333333336</v>
      </c>
      <c r="AU5802" s="1" t="s">
        <v>85</v>
      </c>
      <c r="AV5802" s="1" t="s">
        <v>1328</v>
      </c>
      <c r="AW5802" s="1" t="s">
        <v>1329</v>
      </c>
      <c r="AX5802" s="1" t="s">
        <v>4972</v>
      </c>
      <c r="AZ5802" s="2">
        <v>45725.569305555553</v>
      </c>
      <c r="BB5802" s="1" t="s">
        <v>192</v>
      </c>
      <c r="BC5802" s="1" t="s">
        <v>193</v>
      </c>
      <c r="BD5802" s="1" t="s">
        <v>194</v>
      </c>
      <c r="BE5802" s="1" t="s">
        <v>4899</v>
      </c>
      <c r="BF5802" s="1" t="s">
        <v>914</v>
      </c>
    </row>
    <row r="5803" spans="1:58" x14ac:dyDescent="0.35">
      <c r="A5803" s="1">
        <v>3019303</v>
      </c>
      <c r="B5803" s="1" t="s">
        <v>58</v>
      </c>
      <c r="C5803" s="1">
        <v>37806961</v>
      </c>
      <c r="D5803" s="1">
        <v>338438021</v>
      </c>
      <c r="E5803" s="1" t="s">
        <v>59</v>
      </c>
      <c r="F5803" s="1" t="s">
        <v>60</v>
      </c>
      <c r="G5803" s="1" t="s">
        <v>599</v>
      </c>
      <c r="H5803" s="1" t="s">
        <v>14777</v>
      </c>
      <c r="I5803" s="1">
        <v>778072854</v>
      </c>
      <c r="J5803" s="1" t="s">
        <v>25466</v>
      </c>
      <c r="K5803" s="1">
        <v>12</v>
      </c>
      <c r="L5803" s="1" t="s">
        <v>64</v>
      </c>
      <c r="M5803" s="1" t="s">
        <v>65</v>
      </c>
      <c r="N5803" s="2">
        <v>45628.729537037034</v>
      </c>
      <c r="O5803" s="1" t="s">
        <v>66</v>
      </c>
      <c r="Q5803" s="1" t="s">
        <v>67</v>
      </c>
      <c r="R5803" s="2">
        <v>45724.686527777776</v>
      </c>
      <c r="S5803" s="1" t="s">
        <v>1771</v>
      </c>
      <c r="T5803" s="1" t="s">
        <v>450</v>
      </c>
      <c r="U5803" s="1" t="s">
        <v>385</v>
      </c>
      <c r="V5803" s="1" t="s">
        <v>25467</v>
      </c>
      <c r="W5803" s="1" t="s">
        <v>72</v>
      </c>
      <c r="X5803" s="1" t="s">
        <v>73</v>
      </c>
      <c r="Y5803" s="1" t="s">
        <v>1182</v>
      </c>
      <c r="Z5803" s="1" t="s">
        <v>2464</v>
      </c>
      <c r="AA5803" s="1" t="s">
        <v>3508</v>
      </c>
      <c r="AB5803" s="1" t="s">
        <v>3508</v>
      </c>
      <c r="AE5803" s="2">
        <v>45724.686539351853</v>
      </c>
      <c r="AF5803" s="1" t="s">
        <v>77</v>
      </c>
      <c r="AH5803" s="1" t="s">
        <v>125</v>
      </c>
      <c r="AI5803" s="1" t="s">
        <v>79</v>
      </c>
      <c r="AJ5803" s="1" t="s">
        <v>454</v>
      </c>
      <c r="AK5803" s="1" t="s">
        <v>25468</v>
      </c>
      <c r="AL5803" s="1" t="s">
        <v>1771</v>
      </c>
      <c r="AM5803" s="2">
        <v>45724.686562499999</v>
      </c>
      <c r="AN5803" s="1" t="s">
        <v>25468</v>
      </c>
      <c r="AP5803" s="1">
        <v>5779849</v>
      </c>
      <c r="AQ5803" s="1" t="s">
        <v>83</v>
      </c>
      <c r="AR5803" s="2">
        <v>45725.676041666666</v>
      </c>
      <c r="AS5803" s="1" t="s">
        <v>84</v>
      </c>
      <c r="AT5803" s="2">
        <v>45725.333333333336</v>
      </c>
      <c r="AU5803" s="1" t="s">
        <v>85</v>
      </c>
      <c r="AV5803" s="1" t="s">
        <v>2382</v>
      </c>
      <c r="AW5803" s="1" t="s">
        <v>2383</v>
      </c>
      <c r="AX5803" s="1" t="s">
        <v>2384</v>
      </c>
      <c r="AZ5803" s="2">
        <v>45725.676041666666</v>
      </c>
      <c r="BB5803" s="1" t="s">
        <v>111</v>
      </c>
      <c r="BC5803" s="1" t="s">
        <v>112</v>
      </c>
      <c r="BD5803" s="1" t="s">
        <v>113</v>
      </c>
      <c r="BE5803" s="1" t="s">
        <v>25469</v>
      </c>
      <c r="BF5803" s="1" t="s">
        <v>649</v>
      </c>
    </row>
    <row r="5804" spans="1:58" x14ac:dyDescent="0.35">
      <c r="A5804" s="1">
        <v>3019305</v>
      </c>
      <c r="B5804" s="1" t="s">
        <v>223</v>
      </c>
      <c r="C5804" s="1">
        <v>43296341</v>
      </c>
      <c r="D5804" s="1">
        <v>339701084</v>
      </c>
      <c r="E5804" s="1" t="s">
        <v>59</v>
      </c>
      <c r="F5804" s="1" t="s">
        <v>60</v>
      </c>
      <c r="G5804" s="1" t="s">
        <v>117</v>
      </c>
      <c r="H5804" s="1" t="s">
        <v>2654</v>
      </c>
      <c r="I5804" s="1">
        <v>778295322</v>
      </c>
      <c r="J5804" s="1" t="s">
        <v>576</v>
      </c>
      <c r="K5804" s="1">
        <v>14</v>
      </c>
      <c r="L5804" s="1" t="s">
        <v>64</v>
      </c>
      <c r="M5804" s="1" t="s">
        <v>65</v>
      </c>
      <c r="N5804" s="2">
        <v>45448.666666666664</v>
      </c>
      <c r="O5804" s="1" t="s">
        <v>98</v>
      </c>
      <c r="Q5804" s="1" t="s">
        <v>67</v>
      </c>
      <c r="R5804" s="2">
        <v>45724.687777777777</v>
      </c>
      <c r="S5804" s="1" t="s">
        <v>7179</v>
      </c>
      <c r="T5804" s="1" t="s">
        <v>69</v>
      </c>
      <c r="U5804" s="1" t="s">
        <v>385</v>
      </c>
      <c r="V5804" s="1" t="s">
        <v>25470</v>
      </c>
      <c r="W5804" s="1" t="s">
        <v>298</v>
      </c>
      <c r="X5804" s="1" t="s">
        <v>298</v>
      </c>
      <c r="Y5804" s="1" t="s">
        <v>5205</v>
      </c>
      <c r="Z5804" s="1" t="s">
        <v>929</v>
      </c>
      <c r="AA5804" s="1" t="s">
        <v>930</v>
      </c>
      <c r="AB5804" s="1" t="s">
        <v>25471</v>
      </c>
      <c r="AE5804" s="2">
        <v>45724.687789351854</v>
      </c>
      <c r="AF5804" s="1" t="s">
        <v>77</v>
      </c>
      <c r="AH5804" s="1" t="s">
        <v>78</v>
      </c>
      <c r="AI5804" s="1" t="s">
        <v>106</v>
      </c>
      <c r="AJ5804" s="1" t="s">
        <v>107</v>
      </c>
      <c r="AK5804" s="1" t="s">
        <v>25472</v>
      </c>
      <c r="AL5804" s="1" t="s">
        <v>7179</v>
      </c>
      <c r="AM5804" s="2">
        <v>45724.6878125</v>
      </c>
      <c r="AN5804" s="1" t="s">
        <v>25472</v>
      </c>
      <c r="AP5804" s="1">
        <v>5779851</v>
      </c>
      <c r="AQ5804" s="1" t="s">
        <v>83</v>
      </c>
      <c r="AR5804" s="2">
        <v>45725.62195601852</v>
      </c>
      <c r="AS5804" s="1" t="s">
        <v>84</v>
      </c>
      <c r="AT5804" s="2">
        <v>45726.333333333336</v>
      </c>
      <c r="AU5804" s="1" t="s">
        <v>85</v>
      </c>
      <c r="AV5804" s="1" t="s">
        <v>4129</v>
      </c>
      <c r="AW5804" s="1" t="s">
        <v>4130</v>
      </c>
      <c r="AX5804" s="1" t="s">
        <v>5421</v>
      </c>
      <c r="AZ5804" s="2">
        <v>45725.62195601852</v>
      </c>
      <c r="BB5804" s="1" t="s">
        <v>1571</v>
      </c>
      <c r="BC5804" s="1" t="s">
        <v>1572</v>
      </c>
      <c r="BD5804" s="1" t="s">
        <v>1573</v>
      </c>
      <c r="BE5804" s="1" t="s">
        <v>25473</v>
      </c>
      <c r="BF5804" s="1" t="s">
        <v>2891</v>
      </c>
    </row>
    <row r="5805" spans="1:58" x14ac:dyDescent="0.35">
      <c r="A5805" s="1">
        <v>3019306</v>
      </c>
      <c r="B5805" s="1" t="s">
        <v>58</v>
      </c>
      <c r="C5805" s="1">
        <v>35877021</v>
      </c>
      <c r="D5805" s="1">
        <v>338366005</v>
      </c>
      <c r="E5805" s="1" t="s">
        <v>59</v>
      </c>
      <c r="F5805" s="1" t="s">
        <v>60</v>
      </c>
      <c r="G5805" s="1" t="s">
        <v>138</v>
      </c>
      <c r="H5805" s="1" t="s">
        <v>976</v>
      </c>
      <c r="I5805" s="1">
        <v>777374258</v>
      </c>
      <c r="J5805" s="1" t="s">
        <v>2811</v>
      </c>
      <c r="K5805" s="1">
        <v>13</v>
      </c>
      <c r="L5805" s="1" t="s">
        <v>64</v>
      </c>
      <c r="M5805" s="1" t="s">
        <v>65</v>
      </c>
      <c r="N5805" s="2">
        <v>44898.458425925928</v>
      </c>
      <c r="O5805" s="1" t="s">
        <v>66</v>
      </c>
      <c r="Q5805" s="1" t="s">
        <v>67</v>
      </c>
      <c r="R5805" s="2">
        <v>45724.687916666669</v>
      </c>
      <c r="S5805" s="1" t="s">
        <v>7053</v>
      </c>
      <c r="T5805" s="1" t="s">
        <v>1021</v>
      </c>
      <c r="U5805" s="1" t="s">
        <v>1219</v>
      </c>
      <c r="V5805" s="1" t="s">
        <v>25474</v>
      </c>
      <c r="Y5805" s="1" t="s">
        <v>4809</v>
      </c>
      <c r="Z5805" s="1" t="s">
        <v>606</v>
      </c>
      <c r="AA5805" s="1" t="s">
        <v>1749</v>
      </c>
      <c r="AB5805" s="1" t="s">
        <v>13752</v>
      </c>
      <c r="AE5805" s="2">
        <v>45724.687928240739</v>
      </c>
      <c r="AF5805" s="1" t="s">
        <v>77</v>
      </c>
      <c r="AH5805" s="1" t="s">
        <v>125</v>
      </c>
      <c r="AI5805" s="1" t="s">
        <v>79</v>
      </c>
      <c r="AJ5805" s="1" t="s">
        <v>283</v>
      </c>
      <c r="AK5805" s="1" t="s">
        <v>25475</v>
      </c>
      <c r="AL5805" s="1" t="s">
        <v>7053</v>
      </c>
      <c r="AM5805" s="2">
        <v>45724.687951388885</v>
      </c>
      <c r="AN5805" s="1" t="s">
        <v>25475</v>
      </c>
      <c r="AP5805" s="1">
        <v>5779852</v>
      </c>
      <c r="AQ5805" s="1" t="s">
        <v>83</v>
      </c>
      <c r="AR5805" s="2">
        <v>45725.735856481479</v>
      </c>
      <c r="AS5805" s="1" t="s">
        <v>84</v>
      </c>
      <c r="AT5805" s="2">
        <v>45726.333333333336</v>
      </c>
      <c r="AU5805" s="1" t="s">
        <v>85</v>
      </c>
      <c r="AV5805" s="1" t="s">
        <v>608</v>
      </c>
      <c r="AW5805" s="1" t="s">
        <v>609</v>
      </c>
      <c r="AX5805" s="1" t="s">
        <v>4055</v>
      </c>
      <c r="AZ5805" s="2">
        <v>45725.735856481479</v>
      </c>
      <c r="BB5805" s="1" t="s">
        <v>1129</v>
      </c>
      <c r="BC5805" s="1" t="s">
        <v>1130</v>
      </c>
      <c r="BD5805" s="1" t="s">
        <v>815</v>
      </c>
      <c r="BE5805" s="1" t="s">
        <v>5202</v>
      </c>
      <c r="BF5805" s="1" t="s">
        <v>657</v>
      </c>
    </row>
    <row r="5806" spans="1:58" x14ac:dyDescent="0.35">
      <c r="A5806" s="1">
        <v>3019307</v>
      </c>
      <c r="B5806" s="1" t="s">
        <v>58</v>
      </c>
      <c r="C5806" s="1">
        <v>30504941</v>
      </c>
      <c r="D5806" s="1">
        <v>339547877</v>
      </c>
      <c r="E5806" s="1" t="s">
        <v>59</v>
      </c>
      <c r="F5806" s="1" t="s">
        <v>60</v>
      </c>
      <c r="G5806" s="1" t="s">
        <v>769</v>
      </c>
      <c r="H5806" s="1" t="s">
        <v>117</v>
      </c>
      <c r="I5806" s="1" t="s">
        <v>25476</v>
      </c>
      <c r="J5806" s="1" t="s">
        <v>848</v>
      </c>
      <c r="K5806" s="1">
        <v>12</v>
      </c>
      <c r="L5806" s="1" t="s">
        <v>64</v>
      </c>
      <c r="M5806" s="1" t="s">
        <v>65</v>
      </c>
      <c r="N5806" s="2">
        <v>44958</v>
      </c>
      <c r="O5806" s="1" t="s">
        <v>353</v>
      </c>
      <c r="Q5806" s="1" t="s">
        <v>67</v>
      </c>
      <c r="R5806" s="2">
        <v>45724.689652777779</v>
      </c>
      <c r="S5806" s="1" t="s">
        <v>8815</v>
      </c>
      <c r="T5806" s="1" t="s">
        <v>69</v>
      </c>
      <c r="U5806" s="1" t="s">
        <v>4474</v>
      </c>
      <c r="V5806" s="1" t="s">
        <v>25477</v>
      </c>
      <c r="W5806" s="1" t="s">
        <v>263</v>
      </c>
      <c r="X5806" s="1" t="s">
        <v>840</v>
      </c>
      <c r="Y5806" s="1" t="s">
        <v>8411</v>
      </c>
      <c r="Z5806" s="1" t="s">
        <v>841</v>
      </c>
      <c r="AA5806" s="1" t="s">
        <v>842</v>
      </c>
      <c r="AB5806" s="1" t="s">
        <v>124</v>
      </c>
      <c r="AE5806" s="2">
        <v>45724.689664351848</v>
      </c>
      <c r="AF5806" s="1" t="s">
        <v>77</v>
      </c>
      <c r="AH5806" s="1" t="s">
        <v>125</v>
      </c>
      <c r="AI5806" s="1" t="s">
        <v>79</v>
      </c>
      <c r="AJ5806" s="1" t="s">
        <v>378</v>
      </c>
      <c r="AK5806" s="1" t="s">
        <v>25477</v>
      </c>
      <c r="AL5806" s="1" t="s">
        <v>8815</v>
      </c>
      <c r="AM5806" s="2">
        <v>45724.689687500002</v>
      </c>
      <c r="AN5806" s="1" t="s">
        <v>25477</v>
      </c>
      <c r="AP5806" s="1">
        <v>5779864</v>
      </c>
      <c r="AQ5806" s="1" t="s">
        <v>83</v>
      </c>
      <c r="AR5806" s="2">
        <v>45725.595590277779</v>
      </c>
      <c r="AS5806" s="1" t="s">
        <v>84</v>
      </c>
      <c r="AT5806" s="2">
        <v>45726.333333333336</v>
      </c>
      <c r="AU5806" s="1" t="s">
        <v>85</v>
      </c>
      <c r="AV5806" s="1" t="s">
        <v>1328</v>
      </c>
      <c r="AW5806" s="1" t="s">
        <v>1329</v>
      </c>
      <c r="AX5806" s="1" t="s">
        <v>3897</v>
      </c>
      <c r="AZ5806" s="2">
        <v>45725.595590277779</v>
      </c>
      <c r="BB5806" s="1" t="s">
        <v>765</v>
      </c>
      <c r="BC5806" s="1" t="s">
        <v>766</v>
      </c>
      <c r="BD5806" s="1" t="s">
        <v>767</v>
      </c>
      <c r="BE5806" s="1" t="s">
        <v>1120</v>
      </c>
      <c r="BF5806" s="1" t="s">
        <v>914</v>
      </c>
    </row>
    <row r="5807" spans="1:58" x14ac:dyDescent="0.35">
      <c r="A5807" s="1">
        <v>3019308</v>
      </c>
      <c r="B5807" s="1" t="s">
        <v>58</v>
      </c>
      <c r="C5807" s="1">
        <v>41101231</v>
      </c>
      <c r="D5807" s="1">
        <v>338542219</v>
      </c>
      <c r="E5807" s="1" t="s">
        <v>59</v>
      </c>
      <c r="F5807" s="1" t="s">
        <v>60</v>
      </c>
      <c r="G5807" s="1" t="s">
        <v>769</v>
      </c>
      <c r="H5807" s="1" t="s">
        <v>25478</v>
      </c>
      <c r="I5807" s="1">
        <v>772520281</v>
      </c>
      <c r="J5807" s="1" t="s">
        <v>8731</v>
      </c>
      <c r="K5807" s="1">
        <v>13</v>
      </c>
      <c r="L5807" s="1" t="s">
        <v>244</v>
      </c>
      <c r="M5807" s="1" t="s">
        <v>65</v>
      </c>
      <c r="N5807" s="2">
        <v>45523.538032407407</v>
      </c>
      <c r="O5807" s="1" t="s">
        <v>520</v>
      </c>
      <c r="Q5807" s="1" t="s">
        <v>67</v>
      </c>
      <c r="R5807" s="2">
        <v>45724.69021990741</v>
      </c>
      <c r="S5807" s="1" t="s">
        <v>3011</v>
      </c>
      <c r="T5807" s="1" t="s">
        <v>412</v>
      </c>
      <c r="U5807" s="1" t="s">
        <v>2237</v>
      </c>
      <c r="V5807" s="1" t="s">
        <v>25479</v>
      </c>
      <c r="Y5807" s="1" t="s">
        <v>20365</v>
      </c>
      <c r="Z5807" s="1" t="s">
        <v>1211</v>
      </c>
      <c r="AA5807" s="1" t="s">
        <v>1211</v>
      </c>
      <c r="AB5807" s="1" t="s">
        <v>25480</v>
      </c>
      <c r="AE5807" s="2">
        <v>45724.691192129627</v>
      </c>
      <c r="AF5807" s="1" t="s">
        <v>417</v>
      </c>
      <c r="AG5807" s="1">
        <v>48</v>
      </c>
      <c r="AH5807" s="1" t="s">
        <v>125</v>
      </c>
      <c r="AI5807" s="1" t="s">
        <v>464</v>
      </c>
      <c r="AJ5807" s="1" t="s">
        <v>465</v>
      </c>
      <c r="AK5807" s="1" t="s">
        <v>25481</v>
      </c>
      <c r="AL5807" s="1" t="s">
        <v>3011</v>
      </c>
      <c r="AM5807" s="2">
        <v>45724.69121527778</v>
      </c>
      <c r="AO5807" s="1" t="s">
        <v>3011</v>
      </c>
      <c r="AP5807" s="1">
        <v>5779868</v>
      </c>
      <c r="AQ5807" s="1" t="s">
        <v>83</v>
      </c>
      <c r="AR5807" s="2">
        <v>45725.527013888888</v>
      </c>
      <c r="AS5807" s="1" t="s">
        <v>84</v>
      </c>
      <c r="AT5807" s="2">
        <v>45724.333333333336</v>
      </c>
      <c r="AU5807" s="1" t="s">
        <v>573</v>
      </c>
      <c r="AV5807" s="1" t="s">
        <v>1214</v>
      </c>
      <c r="AW5807" s="1" t="s">
        <v>1215</v>
      </c>
      <c r="AX5807" s="1" t="s">
        <v>10411</v>
      </c>
      <c r="AY5807" s="2">
        <v>45726.691192129627</v>
      </c>
      <c r="AZ5807" s="2">
        <v>45725.527013888888</v>
      </c>
      <c r="BA5807" s="1" t="s">
        <v>419</v>
      </c>
      <c r="BB5807" s="1" t="s">
        <v>1520</v>
      </c>
      <c r="BC5807" s="1" t="s">
        <v>1521</v>
      </c>
      <c r="BD5807" s="1" t="s">
        <v>815</v>
      </c>
      <c r="BE5807" s="1" t="s">
        <v>6781</v>
      </c>
      <c r="BF5807" s="1" t="s">
        <v>1512</v>
      </c>
    </row>
    <row r="5808" spans="1:58" x14ac:dyDescent="0.35">
      <c r="A5808" s="1">
        <v>3019310</v>
      </c>
      <c r="B5808" s="1" t="s">
        <v>223</v>
      </c>
      <c r="C5808" s="1">
        <v>32223581</v>
      </c>
      <c r="D5808" s="1">
        <v>339540288</v>
      </c>
      <c r="E5808" s="1" t="s">
        <v>59</v>
      </c>
      <c r="F5808" s="1" t="s">
        <v>60</v>
      </c>
      <c r="G5808" s="1" t="s">
        <v>2653</v>
      </c>
      <c r="H5808" s="1" t="s">
        <v>25482</v>
      </c>
      <c r="I5808" s="1">
        <v>772691413</v>
      </c>
      <c r="J5808" s="1" t="s">
        <v>2976</v>
      </c>
      <c r="K5808" s="1">
        <v>14</v>
      </c>
      <c r="L5808" s="1" t="s">
        <v>64</v>
      </c>
      <c r="M5808" s="1" t="s">
        <v>65</v>
      </c>
      <c r="N5808" s="2">
        <v>45426.000011574077</v>
      </c>
      <c r="O5808" s="1" t="s">
        <v>497</v>
      </c>
      <c r="Q5808" s="1" t="s">
        <v>67</v>
      </c>
      <c r="R5808" s="2">
        <v>45724.690625000003</v>
      </c>
      <c r="S5808" s="1" t="s">
        <v>6800</v>
      </c>
      <c r="T5808" s="1" t="s">
        <v>69</v>
      </c>
      <c r="U5808" s="1" t="s">
        <v>70</v>
      </c>
      <c r="V5808" s="1" t="s">
        <v>25483</v>
      </c>
      <c r="Y5808" s="1" t="s">
        <v>4165</v>
      </c>
      <c r="Z5808" s="1" t="s">
        <v>852</v>
      </c>
      <c r="AA5808" s="1" t="s">
        <v>7681</v>
      </c>
      <c r="AB5808" s="1" t="s">
        <v>7681</v>
      </c>
      <c r="AE5808" s="2">
        <v>45724.690625000003</v>
      </c>
      <c r="AF5808" s="1" t="s">
        <v>77</v>
      </c>
      <c r="AH5808" s="1" t="s">
        <v>78</v>
      </c>
      <c r="AI5808" s="1" t="s">
        <v>106</v>
      </c>
      <c r="AJ5808" s="1" t="s">
        <v>303</v>
      </c>
      <c r="AK5808" s="1" t="s">
        <v>25484</v>
      </c>
      <c r="AL5808" s="1" t="s">
        <v>6800</v>
      </c>
      <c r="AM5808" s="2">
        <v>45724.690659722219</v>
      </c>
      <c r="AN5808" s="1" t="s">
        <v>25484</v>
      </c>
      <c r="AP5808" s="1">
        <v>5779866</v>
      </c>
      <c r="AQ5808" s="1" t="s">
        <v>83</v>
      </c>
      <c r="AR5808" s="2">
        <v>45725.560624999998</v>
      </c>
      <c r="AS5808" s="1" t="s">
        <v>84</v>
      </c>
      <c r="AT5808" s="2">
        <v>45726.333333333336</v>
      </c>
      <c r="AU5808" s="1" t="s">
        <v>85</v>
      </c>
      <c r="AV5808" s="1" t="s">
        <v>108</v>
      </c>
      <c r="AW5808" s="1" t="s">
        <v>109</v>
      </c>
      <c r="AX5808" s="1" t="s">
        <v>110</v>
      </c>
      <c r="AZ5808" s="2">
        <v>45725.560624999998</v>
      </c>
      <c r="BB5808" s="1" t="s">
        <v>2659</v>
      </c>
      <c r="BC5808" s="1" t="s">
        <v>1061</v>
      </c>
      <c r="BD5808" s="1" t="s">
        <v>2660</v>
      </c>
      <c r="BE5808" s="1" t="s">
        <v>25485</v>
      </c>
      <c r="BF5808" s="1" t="s">
        <v>274</v>
      </c>
    </row>
    <row r="5809" spans="1:58" x14ac:dyDescent="0.35">
      <c r="A5809" s="1">
        <v>3019311</v>
      </c>
      <c r="B5809" s="1" t="s">
        <v>327</v>
      </c>
      <c r="C5809" s="1">
        <v>32442531</v>
      </c>
      <c r="D5809" s="1">
        <v>339709246</v>
      </c>
      <c r="E5809" s="1" t="s">
        <v>59</v>
      </c>
      <c r="F5809" s="1" t="s">
        <v>60</v>
      </c>
      <c r="G5809" s="1" t="s">
        <v>275</v>
      </c>
      <c r="H5809" s="1" t="s">
        <v>423</v>
      </c>
      <c r="I5809" s="1">
        <v>775563341</v>
      </c>
      <c r="J5809" s="1" t="e">
        <f>-MR DIOP</f>
        <v>#NAME?</v>
      </c>
      <c r="K5809" s="1">
        <v>14</v>
      </c>
      <c r="L5809" s="1" t="s">
        <v>64</v>
      </c>
      <c r="M5809" s="1" t="s">
        <v>65</v>
      </c>
      <c r="N5809" s="2">
        <v>43216.368101851855</v>
      </c>
      <c r="O5809" s="1" t="s">
        <v>331</v>
      </c>
      <c r="Q5809" s="1" t="s">
        <v>67</v>
      </c>
      <c r="R5809" s="2">
        <v>45724.690729166665</v>
      </c>
      <c r="S5809" s="1" t="s">
        <v>4248</v>
      </c>
      <c r="T5809" s="1" t="s">
        <v>69</v>
      </c>
      <c r="U5809" s="1" t="s">
        <v>70</v>
      </c>
      <c r="V5809" s="1" t="s">
        <v>25486</v>
      </c>
      <c r="W5809" s="1" t="s">
        <v>298</v>
      </c>
      <c r="X5809" s="1" t="s">
        <v>427</v>
      </c>
      <c r="Y5809" s="1" t="s">
        <v>16457</v>
      </c>
      <c r="Z5809" s="1" t="s">
        <v>231</v>
      </c>
      <c r="AA5809" s="1" t="s">
        <v>5315</v>
      </c>
      <c r="AB5809" s="1" t="s">
        <v>124</v>
      </c>
      <c r="AE5809" s="2">
        <v>45724.690740740742</v>
      </c>
      <c r="AF5809" s="1" t="s">
        <v>77</v>
      </c>
      <c r="AH5809" s="1" t="s">
        <v>78</v>
      </c>
      <c r="AI5809" s="1" t="s">
        <v>106</v>
      </c>
      <c r="AJ5809" s="1" t="s">
        <v>1326</v>
      </c>
      <c r="AK5809" s="1" t="s">
        <v>25486</v>
      </c>
      <c r="AL5809" s="1" t="s">
        <v>4248</v>
      </c>
      <c r="AM5809" s="2">
        <v>45724.690775462965</v>
      </c>
      <c r="AN5809" s="1" t="s">
        <v>25486</v>
      </c>
      <c r="AP5809" s="1">
        <v>5779867</v>
      </c>
      <c r="AQ5809" s="1" t="s">
        <v>83</v>
      </c>
      <c r="AR5809" s="2">
        <v>45725.710474537038</v>
      </c>
      <c r="AS5809" s="1" t="s">
        <v>84</v>
      </c>
      <c r="AT5809" s="2">
        <v>45724.333333333336</v>
      </c>
      <c r="AU5809" s="1" t="s">
        <v>573</v>
      </c>
      <c r="AV5809" s="1" t="s">
        <v>233</v>
      </c>
      <c r="AW5809" s="1" t="s">
        <v>234</v>
      </c>
      <c r="AX5809" s="1" t="s">
        <v>932</v>
      </c>
      <c r="AZ5809" s="2">
        <v>45725.710474537038</v>
      </c>
      <c r="BB5809" s="1" t="s">
        <v>236</v>
      </c>
      <c r="BC5809" s="1" t="s">
        <v>237</v>
      </c>
      <c r="BD5809" s="1" t="s">
        <v>238</v>
      </c>
      <c r="BE5809" s="1" t="s">
        <v>25487</v>
      </c>
      <c r="BF5809" s="1" t="s">
        <v>240</v>
      </c>
    </row>
    <row r="5810" spans="1:58" x14ac:dyDescent="0.35">
      <c r="A5810" s="1">
        <v>3019312</v>
      </c>
      <c r="B5810" s="1" t="s">
        <v>58</v>
      </c>
      <c r="C5810" s="1">
        <v>44764501</v>
      </c>
      <c r="D5810" s="1">
        <v>339046561</v>
      </c>
      <c r="E5810" s="1" t="s">
        <v>59</v>
      </c>
      <c r="F5810" s="1" t="s">
        <v>60</v>
      </c>
      <c r="G5810" s="1" t="s">
        <v>5257</v>
      </c>
      <c r="H5810" s="1" t="s">
        <v>5257</v>
      </c>
      <c r="I5810" s="1">
        <v>778231138</v>
      </c>
      <c r="J5810" s="1" t="s">
        <v>5257</v>
      </c>
      <c r="K5810" s="1">
        <v>20</v>
      </c>
      <c r="L5810" s="1" t="s">
        <v>294</v>
      </c>
      <c r="M5810" s="1" t="s">
        <v>295</v>
      </c>
      <c r="N5810" s="2">
        <v>45630.481782407405</v>
      </c>
      <c r="O5810" s="1" t="s">
        <v>520</v>
      </c>
      <c r="Q5810" s="1" t="s">
        <v>67</v>
      </c>
      <c r="R5810" s="2">
        <v>45724.69259259259</v>
      </c>
      <c r="S5810" s="1" t="s">
        <v>440</v>
      </c>
      <c r="T5810" s="1" t="s">
        <v>412</v>
      </c>
      <c r="U5810" s="1" t="s">
        <v>101</v>
      </c>
      <c r="V5810" s="1" t="s">
        <v>25488</v>
      </c>
      <c r="W5810" s="1" t="s">
        <v>263</v>
      </c>
      <c r="X5810" s="1" t="s">
        <v>840</v>
      </c>
      <c r="Y5810" s="1" t="s">
        <v>5260</v>
      </c>
      <c r="Z5810" s="1" t="s">
        <v>4276</v>
      </c>
      <c r="AA5810" s="1" t="s">
        <v>1413</v>
      </c>
      <c r="AB5810" s="1" t="s">
        <v>124</v>
      </c>
      <c r="AE5810" s="2">
        <v>45725.640925925924</v>
      </c>
      <c r="AF5810" s="1" t="s">
        <v>417</v>
      </c>
      <c r="AG5810" s="1">
        <v>48</v>
      </c>
      <c r="AH5810" s="1" t="s">
        <v>125</v>
      </c>
      <c r="AI5810" s="1" t="s">
        <v>58</v>
      </c>
      <c r="AJ5810" s="1" t="s">
        <v>80</v>
      </c>
      <c r="AK5810" s="1" t="s">
        <v>3617</v>
      </c>
      <c r="AL5810" s="1" t="s">
        <v>914</v>
      </c>
      <c r="AM5810" s="2">
        <v>45725.641006944446</v>
      </c>
      <c r="AN5810" s="1" t="s">
        <v>3617</v>
      </c>
      <c r="AO5810" s="1" t="s">
        <v>914</v>
      </c>
      <c r="AP5810" s="1">
        <v>5781209</v>
      </c>
      <c r="AQ5810" s="1" t="s">
        <v>83</v>
      </c>
      <c r="AR5810" s="2">
        <v>45725.783506944441</v>
      </c>
      <c r="AS5810" s="1" t="s">
        <v>84</v>
      </c>
      <c r="AT5810" s="2">
        <v>45725.333333333336</v>
      </c>
      <c r="AU5810" s="1" t="s">
        <v>85</v>
      </c>
      <c r="AV5810" s="1" t="s">
        <v>205</v>
      </c>
      <c r="AW5810" s="1" t="s">
        <v>206</v>
      </c>
      <c r="AX5810" s="1" t="s">
        <v>207</v>
      </c>
      <c r="AY5810" s="2">
        <v>45727.640925925924</v>
      </c>
      <c r="AZ5810" s="2">
        <v>45725.783506944441</v>
      </c>
      <c r="BA5810" s="1" t="s">
        <v>419</v>
      </c>
      <c r="BB5810" s="1" t="s">
        <v>111</v>
      </c>
      <c r="BC5810" s="1" t="s">
        <v>112</v>
      </c>
      <c r="BD5810" s="1" t="s">
        <v>113</v>
      </c>
      <c r="BE5810" s="1" t="s">
        <v>25489</v>
      </c>
      <c r="BF5810" s="1" t="s">
        <v>13821</v>
      </c>
    </row>
    <row r="5811" spans="1:58" x14ac:dyDescent="0.35">
      <c r="A5811" s="1">
        <v>3019313</v>
      </c>
      <c r="B5811" s="1" t="s">
        <v>58</v>
      </c>
      <c r="C5811" s="1">
        <v>33535871</v>
      </c>
      <c r="D5811" s="1">
        <v>338361238</v>
      </c>
      <c r="E5811" s="1" t="s">
        <v>59</v>
      </c>
      <c r="F5811" s="1" t="s">
        <v>60</v>
      </c>
      <c r="G5811" s="1" t="s">
        <v>25490</v>
      </c>
      <c r="H5811" s="1" t="s">
        <v>25491</v>
      </c>
      <c r="I5811" s="1">
        <v>774463353</v>
      </c>
      <c r="J5811" s="1" t="s">
        <v>25492</v>
      </c>
      <c r="K5811" s="1">
        <v>13</v>
      </c>
      <c r="L5811" s="1" t="s">
        <v>64</v>
      </c>
      <c r="M5811" s="1" t="s">
        <v>65</v>
      </c>
      <c r="N5811" s="2">
        <v>45630.705428240741</v>
      </c>
      <c r="O5811" s="1" t="s">
        <v>66</v>
      </c>
      <c r="Q5811" s="1" t="s">
        <v>67</v>
      </c>
      <c r="R5811" s="2">
        <v>45724.693159722221</v>
      </c>
      <c r="S5811" s="1" t="s">
        <v>1529</v>
      </c>
      <c r="T5811" s="1" t="s">
        <v>1021</v>
      </c>
      <c r="U5811" s="1" t="s">
        <v>1189</v>
      </c>
      <c r="V5811" s="1" t="s">
        <v>25493</v>
      </c>
      <c r="Y5811" s="1" t="s">
        <v>2223</v>
      </c>
      <c r="Z5811" s="1" t="s">
        <v>1476</v>
      </c>
      <c r="AA5811" s="1" t="s">
        <v>25494</v>
      </c>
      <c r="AB5811" s="1" t="s">
        <v>25494</v>
      </c>
      <c r="AE5811" s="2">
        <v>45724.693171296298</v>
      </c>
      <c r="AF5811" s="1" t="s">
        <v>77</v>
      </c>
      <c r="AH5811" s="1" t="s">
        <v>125</v>
      </c>
      <c r="AI5811" s="1" t="s">
        <v>79</v>
      </c>
      <c r="AJ5811" s="1" t="s">
        <v>80</v>
      </c>
      <c r="AK5811" s="1" t="s">
        <v>25495</v>
      </c>
      <c r="AL5811" s="1" t="s">
        <v>1529</v>
      </c>
      <c r="AM5811" s="2">
        <v>45724.693229166667</v>
      </c>
      <c r="AN5811" s="1" t="s">
        <v>25495</v>
      </c>
      <c r="AP5811" s="1">
        <v>5779872</v>
      </c>
      <c r="AQ5811" s="1" t="s">
        <v>83</v>
      </c>
      <c r="AR5811" s="2">
        <v>45725.459733796299</v>
      </c>
      <c r="AS5811" s="1" t="s">
        <v>84</v>
      </c>
      <c r="AT5811" s="2">
        <v>45724.333333333336</v>
      </c>
      <c r="AU5811" s="1" t="s">
        <v>85</v>
      </c>
      <c r="AV5811" s="1" t="s">
        <v>947</v>
      </c>
      <c r="AW5811" s="1" t="s">
        <v>948</v>
      </c>
      <c r="AX5811" s="1" t="s">
        <v>9823</v>
      </c>
      <c r="AZ5811" s="2">
        <v>45725.459733796299</v>
      </c>
      <c r="BB5811" s="1" t="s">
        <v>871</v>
      </c>
      <c r="BC5811" s="1" t="s">
        <v>872</v>
      </c>
      <c r="BD5811" s="1" t="s">
        <v>873</v>
      </c>
      <c r="BE5811" s="1" t="s">
        <v>25496</v>
      </c>
      <c r="BF5811" s="1" t="s">
        <v>875</v>
      </c>
    </row>
    <row r="5812" spans="1:58" x14ac:dyDescent="0.35">
      <c r="A5812" s="1">
        <v>3019314</v>
      </c>
      <c r="B5812" s="1" t="s">
        <v>58</v>
      </c>
      <c r="C5812" s="1">
        <v>41986491</v>
      </c>
      <c r="D5812" s="1">
        <v>338030278</v>
      </c>
      <c r="E5812" s="1" t="s">
        <v>59</v>
      </c>
      <c r="F5812" s="1" t="s">
        <v>60</v>
      </c>
      <c r="G5812" s="1" t="s">
        <v>1286</v>
      </c>
      <c r="H5812" s="1" t="s">
        <v>25497</v>
      </c>
      <c r="I5812" s="1">
        <v>773639509</v>
      </c>
      <c r="J5812" s="1" t="s">
        <v>1922</v>
      </c>
      <c r="K5812" s="1">
        <v>13</v>
      </c>
      <c r="L5812" s="1" t="s">
        <v>64</v>
      </c>
      <c r="M5812" s="1" t="s">
        <v>65</v>
      </c>
      <c r="N5812" s="2">
        <v>45244.708333333336</v>
      </c>
      <c r="O5812" s="1" t="s">
        <v>66</v>
      </c>
      <c r="Q5812" s="1" t="s">
        <v>67</v>
      </c>
      <c r="R5812" s="2">
        <v>45724.695219907408</v>
      </c>
      <c r="S5812" s="1" t="s">
        <v>2628</v>
      </c>
      <c r="T5812" s="1" t="s">
        <v>69</v>
      </c>
      <c r="U5812" s="1" t="s">
        <v>70</v>
      </c>
      <c r="V5812" s="1" t="s">
        <v>25498</v>
      </c>
      <c r="W5812" s="1" t="s">
        <v>162</v>
      </c>
      <c r="X5812" s="1" t="s">
        <v>1191</v>
      </c>
      <c r="Y5812" s="1" t="s">
        <v>5300</v>
      </c>
      <c r="Z5812" s="1" t="s">
        <v>400</v>
      </c>
      <c r="AA5812" s="1" t="s">
        <v>15151</v>
      </c>
      <c r="AB5812" s="1" t="s">
        <v>15151</v>
      </c>
      <c r="AE5812" s="2">
        <v>45724.695231481484</v>
      </c>
      <c r="AF5812" s="1" t="s">
        <v>77</v>
      </c>
      <c r="AH5812" s="1" t="s">
        <v>125</v>
      </c>
      <c r="AI5812" s="1" t="s">
        <v>79</v>
      </c>
      <c r="AJ5812" s="1" t="s">
        <v>378</v>
      </c>
      <c r="AK5812" s="1" t="s">
        <v>2631</v>
      </c>
      <c r="AL5812" s="1" t="s">
        <v>2628</v>
      </c>
      <c r="AM5812" s="2">
        <v>45724.695254629631</v>
      </c>
      <c r="AN5812" s="1" t="s">
        <v>2631</v>
      </c>
      <c r="AP5812" s="1">
        <v>5779874</v>
      </c>
      <c r="AQ5812" s="1" t="s">
        <v>83</v>
      </c>
      <c r="AR5812" s="2">
        <v>45725.970057870371</v>
      </c>
      <c r="AS5812" s="1" t="s">
        <v>84</v>
      </c>
      <c r="AT5812" s="2">
        <v>45726.333333333336</v>
      </c>
      <c r="AU5812" s="1" t="s">
        <v>85</v>
      </c>
      <c r="AV5812" s="1" t="s">
        <v>1196</v>
      </c>
      <c r="AW5812" s="1" t="s">
        <v>1197</v>
      </c>
      <c r="AX5812" s="1" t="s">
        <v>2149</v>
      </c>
      <c r="AZ5812" s="2">
        <v>45725.970057870371</v>
      </c>
      <c r="BB5812" s="1" t="s">
        <v>219</v>
      </c>
      <c r="BC5812" s="1" t="s">
        <v>220</v>
      </c>
      <c r="BD5812" s="1" t="s">
        <v>221</v>
      </c>
      <c r="BE5812" s="1" t="s">
        <v>3617</v>
      </c>
      <c r="BF5812" s="1" t="s">
        <v>14364</v>
      </c>
    </row>
    <row r="5813" spans="1:58" x14ac:dyDescent="0.35">
      <c r="A5813" s="1">
        <v>3019316</v>
      </c>
      <c r="B5813" s="1" t="s">
        <v>58</v>
      </c>
      <c r="C5813" s="1">
        <v>39665921</v>
      </c>
      <c r="D5813" s="1">
        <v>338570050</v>
      </c>
      <c r="E5813" s="1" t="s">
        <v>59</v>
      </c>
      <c r="F5813" s="1" t="s">
        <v>60</v>
      </c>
      <c r="G5813" s="1" t="s">
        <v>1286</v>
      </c>
      <c r="H5813" s="1" t="s">
        <v>496</v>
      </c>
      <c r="I5813" s="1">
        <v>774908436</v>
      </c>
      <c r="J5813" s="1" t="s">
        <v>3718</v>
      </c>
      <c r="K5813" s="1">
        <v>13</v>
      </c>
      <c r="L5813" s="1" t="s">
        <v>64</v>
      </c>
      <c r="M5813" s="1" t="s">
        <v>65</v>
      </c>
      <c r="N5813" s="2">
        <v>45154.041666666664</v>
      </c>
      <c r="O5813" s="1" t="s">
        <v>66</v>
      </c>
      <c r="Q5813" s="1" t="s">
        <v>67</v>
      </c>
      <c r="R5813" s="2">
        <v>45724.695613425924</v>
      </c>
      <c r="S5813" s="1" t="s">
        <v>1839</v>
      </c>
      <c r="T5813" s="1" t="s">
        <v>100</v>
      </c>
      <c r="U5813" s="1" t="s">
        <v>160</v>
      </c>
      <c r="V5813" s="1" t="s">
        <v>25499</v>
      </c>
      <c r="W5813" s="1" t="s">
        <v>162</v>
      </c>
      <c r="X5813" s="1" t="s">
        <v>1191</v>
      </c>
      <c r="Y5813" s="1" t="s">
        <v>6261</v>
      </c>
      <c r="Z5813" s="1" t="s">
        <v>165</v>
      </c>
      <c r="AA5813" s="1" t="s">
        <v>4384</v>
      </c>
      <c r="AB5813" s="1" t="s">
        <v>12815</v>
      </c>
      <c r="AE5813" s="2">
        <v>45724.695625</v>
      </c>
      <c r="AF5813" s="1" t="s">
        <v>77</v>
      </c>
      <c r="AH5813" s="1" t="s">
        <v>78</v>
      </c>
      <c r="AI5813" s="1" t="s">
        <v>79</v>
      </c>
      <c r="AJ5813" s="1" t="s">
        <v>283</v>
      </c>
      <c r="AK5813" s="1" t="s">
        <v>25499</v>
      </c>
      <c r="AL5813" s="1" t="s">
        <v>1839</v>
      </c>
      <c r="AM5813" s="2">
        <v>45724.695659722223</v>
      </c>
      <c r="AN5813" s="1" t="s">
        <v>25499</v>
      </c>
      <c r="AP5813" s="1">
        <v>5779876</v>
      </c>
      <c r="AQ5813" s="1" t="s">
        <v>83</v>
      </c>
      <c r="AR5813" s="2">
        <v>45725.981400462966</v>
      </c>
      <c r="AS5813" s="1" t="s">
        <v>84</v>
      </c>
      <c r="AT5813" s="2">
        <v>45726.333333333336</v>
      </c>
      <c r="AU5813" s="1" t="s">
        <v>85</v>
      </c>
      <c r="AV5813" s="1" t="s">
        <v>1196</v>
      </c>
      <c r="AW5813" s="1" t="s">
        <v>1197</v>
      </c>
      <c r="AX5813" s="1" t="s">
        <v>2847</v>
      </c>
      <c r="AZ5813" s="2">
        <v>45725.981400462966</v>
      </c>
      <c r="BB5813" s="1" t="s">
        <v>219</v>
      </c>
      <c r="BC5813" s="1" t="s">
        <v>220</v>
      </c>
      <c r="BD5813" s="1" t="s">
        <v>221</v>
      </c>
      <c r="BE5813" s="1" t="s">
        <v>3617</v>
      </c>
      <c r="BF5813" s="1" t="s">
        <v>14364</v>
      </c>
    </row>
    <row r="5814" spans="1:58" x14ac:dyDescent="0.35">
      <c r="A5814" s="1">
        <v>3019317</v>
      </c>
      <c r="B5814" s="1" t="s">
        <v>223</v>
      </c>
      <c r="C5814" s="1">
        <v>41985461</v>
      </c>
      <c r="D5814" s="1">
        <v>338531470</v>
      </c>
      <c r="E5814" s="1" t="s">
        <v>59</v>
      </c>
      <c r="F5814" s="1" t="s">
        <v>60</v>
      </c>
      <c r="G5814" s="1" t="s">
        <v>2831</v>
      </c>
      <c r="H5814" s="1" t="s">
        <v>23426</v>
      </c>
      <c r="I5814" s="1">
        <v>771571456</v>
      </c>
      <c r="J5814" s="1" t="s">
        <v>2270</v>
      </c>
      <c r="K5814" s="1">
        <v>13</v>
      </c>
      <c r="L5814" s="1" t="s">
        <v>244</v>
      </c>
      <c r="M5814" s="1" t="s">
        <v>65</v>
      </c>
      <c r="N5814" s="2">
        <v>45374.041666666664</v>
      </c>
      <c r="O5814" s="1" t="s">
        <v>98</v>
      </c>
      <c r="Q5814" s="1" t="s">
        <v>67</v>
      </c>
      <c r="R5814" s="2">
        <v>45724.695775462962</v>
      </c>
      <c r="S5814" s="1" t="s">
        <v>8134</v>
      </c>
      <c r="T5814" s="1" t="s">
        <v>100</v>
      </c>
      <c r="U5814" s="1" t="s">
        <v>70</v>
      </c>
      <c r="V5814" s="1" t="s">
        <v>25500</v>
      </c>
      <c r="W5814" s="1" t="s">
        <v>334</v>
      </c>
      <c r="X5814" s="1" t="s">
        <v>1153</v>
      </c>
      <c r="Y5814" s="1" t="s">
        <v>9675</v>
      </c>
      <c r="Z5814" s="1" t="s">
        <v>1507</v>
      </c>
      <c r="AA5814" s="1" t="s">
        <v>25501</v>
      </c>
      <c r="AB5814" s="1" t="s">
        <v>25502</v>
      </c>
      <c r="AC5814" s="1">
        <v>1</v>
      </c>
      <c r="AE5814" s="2">
        <v>45725.700185185182</v>
      </c>
      <c r="AF5814" s="1" t="s">
        <v>77</v>
      </c>
      <c r="AH5814" s="1" t="s">
        <v>78</v>
      </c>
      <c r="AI5814" s="1" t="s">
        <v>339</v>
      </c>
      <c r="AJ5814" s="1" t="s">
        <v>1043</v>
      </c>
      <c r="AK5814" s="1" t="s">
        <v>25503</v>
      </c>
      <c r="AL5814" s="1" t="s">
        <v>290</v>
      </c>
      <c r="AM5814" s="2">
        <v>45725.700277777774</v>
      </c>
      <c r="AN5814" s="1" t="s">
        <v>25503</v>
      </c>
      <c r="AO5814" s="1" t="s">
        <v>290</v>
      </c>
      <c r="AP5814" s="1">
        <v>5781368</v>
      </c>
      <c r="AQ5814" s="1" t="s">
        <v>83</v>
      </c>
      <c r="AR5814" s="2">
        <v>45725.751921296294</v>
      </c>
      <c r="AS5814" s="1" t="s">
        <v>84</v>
      </c>
      <c r="AT5814" s="2">
        <v>45725.5625</v>
      </c>
      <c r="AU5814" s="1" t="s">
        <v>85</v>
      </c>
      <c r="AV5814" s="1" t="s">
        <v>4855</v>
      </c>
      <c r="AW5814" s="1" t="s">
        <v>4856</v>
      </c>
      <c r="AX5814" s="1" t="s">
        <v>20686</v>
      </c>
      <c r="AZ5814" s="2">
        <v>45725.751921296294</v>
      </c>
      <c r="BB5814" s="1" t="s">
        <v>367</v>
      </c>
      <c r="BC5814" s="1" t="s">
        <v>368</v>
      </c>
      <c r="BD5814" s="1" t="s">
        <v>368</v>
      </c>
      <c r="BE5814" s="1" t="s">
        <v>25504</v>
      </c>
      <c r="BF5814" s="1" t="s">
        <v>5552</v>
      </c>
    </row>
    <row r="5815" spans="1:58" x14ac:dyDescent="0.35">
      <c r="A5815" s="1">
        <v>3019318</v>
      </c>
      <c r="B5815" s="1" t="s">
        <v>58</v>
      </c>
      <c r="C5815" s="1">
        <v>40371771</v>
      </c>
      <c r="D5815" s="1">
        <v>338353993</v>
      </c>
      <c r="E5815" s="1" t="s">
        <v>59</v>
      </c>
      <c r="F5815" s="1" t="s">
        <v>60</v>
      </c>
      <c r="G5815" s="1" t="s">
        <v>11588</v>
      </c>
      <c r="H5815" s="1" t="s">
        <v>25505</v>
      </c>
      <c r="I5815" s="1">
        <v>778609696</v>
      </c>
      <c r="J5815" s="1" t="s">
        <v>25506</v>
      </c>
      <c r="K5815" s="1">
        <v>13</v>
      </c>
      <c r="L5815" s="1" t="s">
        <v>64</v>
      </c>
      <c r="M5815" s="1" t="s">
        <v>65</v>
      </c>
      <c r="N5815" s="2">
        <v>44952.75</v>
      </c>
      <c r="O5815" s="1" t="s">
        <v>66</v>
      </c>
      <c r="Q5815" s="1" t="s">
        <v>67</v>
      </c>
      <c r="R5815" s="2">
        <v>45724.696620370371</v>
      </c>
      <c r="S5815" s="1" t="s">
        <v>4335</v>
      </c>
      <c r="T5815" s="1" t="s">
        <v>69</v>
      </c>
      <c r="U5815" s="1" t="s">
        <v>101</v>
      </c>
      <c r="V5815" s="1" t="s">
        <v>25507</v>
      </c>
      <c r="W5815" s="1" t="s">
        <v>334</v>
      </c>
      <c r="X5815" s="1" t="s">
        <v>335</v>
      </c>
      <c r="Y5815" s="1" t="s">
        <v>16621</v>
      </c>
      <c r="Z5815" s="1" t="s">
        <v>337</v>
      </c>
      <c r="AA5815" s="1" t="s">
        <v>4872</v>
      </c>
      <c r="AB5815" s="1" t="s">
        <v>4872</v>
      </c>
      <c r="AE5815" s="2">
        <v>45724.696631944447</v>
      </c>
      <c r="AF5815" s="1" t="s">
        <v>77</v>
      </c>
      <c r="AH5815" s="1" t="s">
        <v>125</v>
      </c>
      <c r="AI5815" s="1" t="s">
        <v>79</v>
      </c>
      <c r="AJ5815" s="1" t="s">
        <v>283</v>
      </c>
      <c r="AK5815" s="1" t="s">
        <v>25507</v>
      </c>
      <c r="AL5815" s="1" t="s">
        <v>4335</v>
      </c>
      <c r="AM5815" s="2">
        <v>45724.696655092594</v>
      </c>
      <c r="AN5815" s="1" t="s">
        <v>25507</v>
      </c>
      <c r="AP5815" s="1">
        <v>5779878</v>
      </c>
      <c r="AQ5815" s="1" t="s">
        <v>83</v>
      </c>
      <c r="AR5815" s="2">
        <v>45725.766192129631</v>
      </c>
      <c r="AS5815" s="1" t="s">
        <v>84</v>
      </c>
      <c r="AT5815" s="2">
        <v>45726.333333333336</v>
      </c>
      <c r="AU5815" s="1" t="s">
        <v>85</v>
      </c>
      <c r="AV5815" s="1" t="s">
        <v>1702</v>
      </c>
      <c r="AW5815" s="1" t="s">
        <v>1703</v>
      </c>
      <c r="AX5815" s="1" t="s">
        <v>7549</v>
      </c>
      <c r="AZ5815" s="2">
        <v>45725.766192129631</v>
      </c>
      <c r="BB5815" s="1" t="s">
        <v>776</v>
      </c>
      <c r="BC5815" s="1" t="s">
        <v>777</v>
      </c>
      <c r="BD5815" s="1" t="s">
        <v>778</v>
      </c>
      <c r="BE5815" s="1" t="s">
        <v>3834</v>
      </c>
      <c r="BF5815" s="1" t="s">
        <v>657</v>
      </c>
    </row>
    <row r="5816" spans="1:58" x14ac:dyDescent="0.35">
      <c r="A5816" s="1">
        <v>3019319</v>
      </c>
      <c r="B5816" s="1" t="s">
        <v>58</v>
      </c>
      <c r="C5816" s="1">
        <v>41881751</v>
      </c>
      <c r="D5816" s="1">
        <v>338727222</v>
      </c>
      <c r="E5816" s="1" t="s">
        <v>59</v>
      </c>
      <c r="F5816" s="1" t="s">
        <v>60</v>
      </c>
      <c r="G5816" s="1" t="s">
        <v>530</v>
      </c>
      <c r="H5816" s="1" t="s">
        <v>2844</v>
      </c>
      <c r="I5816" s="1">
        <v>778300206</v>
      </c>
      <c r="J5816" s="1" t="s">
        <v>2616</v>
      </c>
      <c r="K5816" s="1">
        <v>13</v>
      </c>
      <c r="L5816" s="1" t="s">
        <v>64</v>
      </c>
      <c r="M5816" s="1" t="s">
        <v>65</v>
      </c>
      <c r="N5816" s="2">
        <v>45331.741388888891</v>
      </c>
      <c r="O5816" s="1" t="s">
        <v>66</v>
      </c>
      <c r="Q5816" s="1" t="s">
        <v>67</v>
      </c>
      <c r="R5816" s="2">
        <v>45724.696701388886</v>
      </c>
      <c r="S5816" s="1" t="s">
        <v>7939</v>
      </c>
      <c r="T5816" s="1" t="s">
        <v>69</v>
      </c>
      <c r="U5816" s="1" t="s">
        <v>160</v>
      </c>
      <c r="V5816" s="1" t="s">
        <v>25508</v>
      </c>
      <c r="Y5816" s="1" t="s">
        <v>15339</v>
      </c>
      <c r="Z5816" s="1" t="s">
        <v>400</v>
      </c>
      <c r="AA5816" s="1" t="s">
        <v>25509</v>
      </c>
      <c r="AB5816" s="1" t="s">
        <v>25509</v>
      </c>
      <c r="AE5816" s="2">
        <v>45724.696712962963</v>
      </c>
      <c r="AF5816" s="1" t="s">
        <v>77</v>
      </c>
      <c r="AH5816" s="1" t="s">
        <v>125</v>
      </c>
      <c r="AI5816" s="1" t="s">
        <v>79</v>
      </c>
      <c r="AJ5816" s="1" t="s">
        <v>378</v>
      </c>
      <c r="AK5816" s="1" t="s">
        <v>25510</v>
      </c>
      <c r="AL5816" s="1" t="s">
        <v>7939</v>
      </c>
      <c r="AM5816" s="2">
        <v>45724.696747685186</v>
      </c>
      <c r="AN5816" s="1" t="s">
        <v>25510</v>
      </c>
      <c r="AP5816" s="1">
        <v>5779879</v>
      </c>
      <c r="AQ5816" s="1" t="s">
        <v>83</v>
      </c>
      <c r="AR5816" s="2">
        <v>45724.842986111114</v>
      </c>
      <c r="AS5816" s="1" t="s">
        <v>84</v>
      </c>
      <c r="AT5816" s="2">
        <v>45726.333333333336</v>
      </c>
      <c r="AU5816" s="1" t="s">
        <v>85</v>
      </c>
      <c r="AV5816" s="1" t="s">
        <v>608</v>
      </c>
      <c r="AW5816" s="1" t="s">
        <v>609</v>
      </c>
      <c r="AX5816" s="1" t="s">
        <v>3567</v>
      </c>
      <c r="AZ5816" s="2">
        <v>45724.842986111114</v>
      </c>
      <c r="BB5816" s="1" t="s">
        <v>689</v>
      </c>
      <c r="BC5816" s="1" t="s">
        <v>690</v>
      </c>
      <c r="BD5816" s="1" t="s">
        <v>691</v>
      </c>
      <c r="BE5816" s="1" t="s">
        <v>25511</v>
      </c>
    </row>
    <row r="5817" spans="1:58" x14ac:dyDescent="0.35">
      <c r="A5817" s="1">
        <v>3019321</v>
      </c>
      <c r="B5817" s="1" t="s">
        <v>223</v>
      </c>
      <c r="C5817" s="1">
        <v>40978631</v>
      </c>
      <c r="D5817" s="1">
        <v>339686188</v>
      </c>
      <c r="E5817" s="1" t="s">
        <v>59</v>
      </c>
      <c r="F5817" s="1" t="s">
        <v>60</v>
      </c>
      <c r="G5817" s="1" t="s">
        <v>3568</v>
      </c>
      <c r="H5817" s="1" t="s">
        <v>22183</v>
      </c>
      <c r="I5817" s="1">
        <v>774271131</v>
      </c>
      <c r="J5817" s="1" t="s">
        <v>1417</v>
      </c>
      <c r="K5817" s="1">
        <v>16</v>
      </c>
      <c r="L5817" s="1" t="s">
        <v>64</v>
      </c>
      <c r="M5817" s="1" t="s">
        <v>65</v>
      </c>
      <c r="N5817" s="2">
        <v>45076.541666666664</v>
      </c>
      <c r="O5817" s="1" t="s">
        <v>98</v>
      </c>
      <c r="Q5817" s="1" t="s">
        <v>67</v>
      </c>
      <c r="R5817" s="2">
        <v>45724.697152777779</v>
      </c>
      <c r="S5817" s="1" t="s">
        <v>1638</v>
      </c>
      <c r="T5817" s="1" t="s">
        <v>100</v>
      </c>
      <c r="U5817" s="1" t="s">
        <v>70</v>
      </c>
      <c r="V5817" s="1" t="s">
        <v>25512</v>
      </c>
      <c r="W5817" s="1" t="s">
        <v>578</v>
      </c>
      <c r="X5817" s="1" t="s">
        <v>578</v>
      </c>
      <c r="Y5817" s="1" t="s">
        <v>4908</v>
      </c>
      <c r="Z5817" s="1" t="s">
        <v>4909</v>
      </c>
      <c r="AA5817" s="1" t="s">
        <v>22186</v>
      </c>
      <c r="AB5817" s="1" t="s">
        <v>22186</v>
      </c>
      <c r="AE5817" s="2">
        <v>45724.697164351855</v>
      </c>
      <c r="AF5817" s="1" t="s">
        <v>77</v>
      </c>
      <c r="AH5817" s="1" t="s">
        <v>125</v>
      </c>
      <c r="AI5817" s="1" t="s">
        <v>106</v>
      </c>
      <c r="AJ5817" s="1" t="s">
        <v>107</v>
      </c>
      <c r="AK5817" s="1" t="s">
        <v>25512</v>
      </c>
      <c r="AL5817" s="1" t="s">
        <v>1638</v>
      </c>
      <c r="AM5817" s="2">
        <v>45724.697210648148</v>
      </c>
      <c r="AN5817" s="1" t="s">
        <v>25512</v>
      </c>
      <c r="AP5817" s="1">
        <v>5779881</v>
      </c>
      <c r="AQ5817" s="1" t="s">
        <v>83</v>
      </c>
      <c r="AR5817" s="2">
        <v>45725.680196759262</v>
      </c>
      <c r="AS5817" s="1" t="s">
        <v>84</v>
      </c>
      <c r="AT5817" s="2">
        <v>45726.333333333336</v>
      </c>
      <c r="AU5817" s="1" t="s">
        <v>85</v>
      </c>
      <c r="AV5817" s="1" t="s">
        <v>700</v>
      </c>
      <c r="AW5817" s="1" t="s">
        <v>701</v>
      </c>
      <c r="AX5817" s="1" t="s">
        <v>702</v>
      </c>
      <c r="AZ5817" s="2">
        <v>45725.680196759262</v>
      </c>
      <c r="BB5817" s="1" t="s">
        <v>4611</v>
      </c>
      <c r="BC5817" s="1" t="s">
        <v>2487</v>
      </c>
      <c r="BD5817" s="1" t="s">
        <v>4612</v>
      </c>
      <c r="BE5817" s="1" t="s">
        <v>22074</v>
      </c>
      <c r="BF5817" s="1" t="s">
        <v>137</v>
      </c>
    </row>
    <row r="5818" spans="1:58" x14ac:dyDescent="0.35">
      <c r="A5818" s="1">
        <v>3019320</v>
      </c>
      <c r="B5818" s="1" t="s">
        <v>58</v>
      </c>
      <c r="C5818" s="1">
        <v>33170901</v>
      </c>
      <c r="D5818" s="1">
        <v>338641758</v>
      </c>
      <c r="E5818" s="1" t="s">
        <v>59</v>
      </c>
      <c r="F5818" s="1" t="s">
        <v>60</v>
      </c>
      <c r="G5818" s="1" t="s">
        <v>25513</v>
      </c>
      <c r="H5818" s="1" t="s">
        <v>24589</v>
      </c>
      <c r="I5818" s="1">
        <v>775132042</v>
      </c>
      <c r="J5818" s="1" t="s">
        <v>2616</v>
      </c>
      <c r="K5818" s="1">
        <v>12</v>
      </c>
      <c r="L5818" s="1" t="s">
        <v>64</v>
      </c>
      <c r="M5818" s="1" t="s">
        <v>65</v>
      </c>
      <c r="N5818" s="2">
        <v>44805</v>
      </c>
      <c r="O5818" s="1" t="s">
        <v>353</v>
      </c>
      <c r="Q5818" s="1" t="s">
        <v>67</v>
      </c>
      <c r="R5818" s="2">
        <v>45724.697152777779</v>
      </c>
      <c r="S5818" s="1" t="s">
        <v>8400</v>
      </c>
      <c r="T5818" s="1" t="s">
        <v>1021</v>
      </c>
      <c r="U5818" s="1" t="s">
        <v>1189</v>
      </c>
      <c r="V5818" s="1" t="s">
        <v>25514</v>
      </c>
      <c r="W5818" s="1" t="s">
        <v>214</v>
      </c>
      <c r="X5818" s="1" t="s">
        <v>319</v>
      </c>
      <c r="Y5818" s="1" t="s">
        <v>3289</v>
      </c>
      <c r="Z5818" s="1" t="s">
        <v>477</v>
      </c>
      <c r="AA5818" s="1" t="s">
        <v>500</v>
      </c>
      <c r="AB5818" s="1" t="s">
        <v>500</v>
      </c>
      <c r="AC5818" s="1" t="s">
        <v>25515</v>
      </c>
      <c r="AE5818" s="2">
        <v>45724.697152777779</v>
      </c>
      <c r="AF5818" s="1" t="s">
        <v>77</v>
      </c>
      <c r="AH5818" s="1" t="s">
        <v>78</v>
      </c>
      <c r="AI5818" s="1" t="s">
        <v>79</v>
      </c>
      <c r="AJ5818" s="1" t="s">
        <v>283</v>
      </c>
      <c r="AK5818" s="1" t="s">
        <v>25516</v>
      </c>
      <c r="AL5818" s="1" t="s">
        <v>8400</v>
      </c>
      <c r="AM5818" s="2">
        <v>45724.697199074071</v>
      </c>
      <c r="AN5818" s="1" t="s">
        <v>25516</v>
      </c>
      <c r="AP5818" s="1">
        <v>5779880</v>
      </c>
      <c r="AQ5818" s="1" t="s">
        <v>83</v>
      </c>
      <c r="AR5818" s="2">
        <v>45725.496053240742</v>
      </c>
      <c r="AS5818" s="1" t="s">
        <v>84</v>
      </c>
      <c r="AT5818" s="2">
        <v>45726.333333333336</v>
      </c>
      <c r="AU5818" s="1" t="s">
        <v>85</v>
      </c>
      <c r="AV5818" s="1" t="s">
        <v>2194</v>
      </c>
      <c r="AW5818" s="1" t="s">
        <v>2195</v>
      </c>
      <c r="AX5818" s="1" t="s">
        <v>9478</v>
      </c>
      <c r="AZ5818" s="2">
        <v>45725.496053240742</v>
      </c>
      <c r="BB5818" s="1" t="s">
        <v>504</v>
      </c>
      <c r="BC5818" s="1" t="s">
        <v>505</v>
      </c>
      <c r="BD5818" s="1" t="s">
        <v>506</v>
      </c>
      <c r="BE5818" s="1" t="s">
        <v>25517</v>
      </c>
      <c r="BF5818" s="1" t="s">
        <v>325</v>
      </c>
    </row>
    <row r="5819" spans="1:58" x14ac:dyDescent="0.35">
      <c r="A5819" s="1">
        <v>3019322</v>
      </c>
      <c r="B5819" s="1" t="s">
        <v>58</v>
      </c>
      <c r="C5819" s="1">
        <v>42586961</v>
      </c>
      <c r="D5819" s="1">
        <v>338728415</v>
      </c>
      <c r="E5819" s="1" t="s">
        <v>59</v>
      </c>
      <c r="F5819" s="1" t="s">
        <v>60</v>
      </c>
      <c r="G5819" s="1" t="s">
        <v>1373</v>
      </c>
      <c r="H5819" s="1" t="s">
        <v>25518</v>
      </c>
      <c r="I5819" s="1">
        <v>783993722</v>
      </c>
      <c r="J5819" s="1" t="s">
        <v>25519</v>
      </c>
      <c r="K5819" s="1">
        <v>13</v>
      </c>
      <c r="L5819" s="1" t="s">
        <v>64</v>
      </c>
      <c r="M5819" s="1" t="s">
        <v>65</v>
      </c>
      <c r="N5819" s="2">
        <v>45332.041666666664</v>
      </c>
      <c r="O5819" s="1" t="s">
        <v>66</v>
      </c>
      <c r="Q5819" s="1" t="s">
        <v>67</v>
      </c>
      <c r="R5819" s="2">
        <v>45724.699907407405</v>
      </c>
      <c r="S5819" s="1" t="s">
        <v>3421</v>
      </c>
      <c r="T5819" s="1" t="s">
        <v>69</v>
      </c>
      <c r="U5819" s="1" t="s">
        <v>101</v>
      </c>
      <c r="V5819" s="1" t="s">
        <v>25520</v>
      </c>
      <c r="W5819" s="1" t="s">
        <v>334</v>
      </c>
      <c r="X5819" s="1" t="s">
        <v>335</v>
      </c>
      <c r="Y5819" s="1" t="s">
        <v>13460</v>
      </c>
      <c r="Z5819" s="1" t="s">
        <v>2999</v>
      </c>
      <c r="AA5819" s="1" t="s">
        <v>25521</v>
      </c>
      <c r="AB5819" s="1" t="s">
        <v>124</v>
      </c>
      <c r="AE5819" s="2">
        <v>45724.699918981481</v>
      </c>
      <c r="AF5819" s="1" t="s">
        <v>77</v>
      </c>
      <c r="AH5819" s="1" t="s">
        <v>78</v>
      </c>
      <c r="AI5819" s="1" t="s">
        <v>79</v>
      </c>
      <c r="AJ5819" s="1" t="s">
        <v>283</v>
      </c>
      <c r="AK5819" s="1" t="s">
        <v>25520</v>
      </c>
      <c r="AL5819" s="1" t="s">
        <v>3421</v>
      </c>
      <c r="AM5819" s="2">
        <v>45724.699942129628</v>
      </c>
      <c r="AN5819" s="1" t="s">
        <v>25520</v>
      </c>
      <c r="AP5819" s="1">
        <v>5779889</v>
      </c>
      <c r="AQ5819" s="1" t="s">
        <v>83</v>
      </c>
      <c r="AR5819" s="2">
        <v>45725.527974537035</v>
      </c>
      <c r="AS5819" s="1" t="s">
        <v>84</v>
      </c>
      <c r="AT5819" s="2">
        <v>45726.333333333336</v>
      </c>
      <c r="AU5819" s="1" t="s">
        <v>85</v>
      </c>
      <c r="AV5819" s="1" t="s">
        <v>1702</v>
      </c>
      <c r="AW5819" s="1" t="s">
        <v>1703</v>
      </c>
      <c r="AX5819" s="1" t="s">
        <v>2498</v>
      </c>
      <c r="AZ5819" s="2">
        <v>45725.527974537035</v>
      </c>
      <c r="BB5819" s="1" t="s">
        <v>1425</v>
      </c>
      <c r="BC5819" s="1" t="s">
        <v>1426</v>
      </c>
      <c r="BD5819" s="1" t="s">
        <v>1427</v>
      </c>
      <c r="BE5819" s="1" t="s">
        <v>25522</v>
      </c>
      <c r="BF5819" s="1" t="s">
        <v>735</v>
      </c>
    </row>
    <row r="5820" spans="1:58" x14ac:dyDescent="0.35">
      <c r="A5820" s="1">
        <v>3019324</v>
      </c>
      <c r="B5820" s="1" t="s">
        <v>58</v>
      </c>
      <c r="C5820" s="1">
        <v>43425991</v>
      </c>
      <c r="D5820" s="1">
        <v>338058111</v>
      </c>
      <c r="E5820" s="1" t="s">
        <v>59</v>
      </c>
      <c r="F5820" s="1" t="s">
        <v>60</v>
      </c>
      <c r="G5820" s="1" t="s">
        <v>116</v>
      </c>
      <c r="H5820" s="1" t="s">
        <v>25523</v>
      </c>
      <c r="I5820" s="1">
        <v>785450487</v>
      </c>
      <c r="J5820" s="1" t="s">
        <v>25524</v>
      </c>
      <c r="K5820" s="1">
        <v>13</v>
      </c>
      <c r="L5820" s="1" t="s">
        <v>64</v>
      </c>
      <c r="M5820" s="1" t="s">
        <v>65</v>
      </c>
      <c r="N5820" s="2">
        <v>45503.629224537035</v>
      </c>
      <c r="O5820" s="1" t="s">
        <v>66</v>
      </c>
      <c r="Q5820" s="1" t="s">
        <v>67</v>
      </c>
      <c r="R5820" s="2">
        <v>45724.700798611113</v>
      </c>
      <c r="S5820" s="1" t="s">
        <v>2437</v>
      </c>
      <c r="T5820" s="1" t="s">
        <v>69</v>
      </c>
      <c r="U5820" s="1" t="s">
        <v>2761</v>
      </c>
      <c r="V5820" s="1" t="s">
        <v>25525</v>
      </c>
      <c r="Y5820" s="1" t="s">
        <v>13583</v>
      </c>
      <c r="Z5820" s="1" t="s">
        <v>13323</v>
      </c>
      <c r="AA5820" s="1" t="s">
        <v>13324</v>
      </c>
      <c r="AB5820" s="1" t="s">
        <v>124</v>
      </c>
      <c r="AE5820" s="2">
        <v>45724.700810185182</v>
      </c>
      <c r="AF5820" s="1" t="s">
        <v>77</v>
      </c>
      <c r="AH5820" s="1" t="s">
        <v>125</v>
      </c>
      <c r="AI5820" s="1" t="s">
        <v>79</v>
      </c>
      <c r="AJ5820" s="1" t="s">
        <v>147</v>
      </c>
      <c r="AK5820" s="1" t="s">
        <v>25525</v>
      </c>
      <c r="AL5820" s="1" t="s">
        <v>2437</v>
      </c>
      <c r="AM5820" s="2">
        <v>45724.700844907406</v>
      </c>
      <c r="AN5820" s="1" t="s">
        <v>25525</v>
      </c>
      <c r="AP5820" s="1">
        <v>5779891</v>
      </c>
      <c r="AQ5820" s="1" t="s">
        <v>83</v>
      </c>
      <c r="AR5820" s="2">
        <v>45725.76767361111</v>
      </c>
      <c r="AS5820" s="1" t="s">
        <v>84</v>
      </c>
      <c r="AT5820" s="2">
        <v>45726.333333333336</v>
      </c>
      <c r="AU5820" s="1" t="s">
        <v>85</v>
      </c>
      <c r="AV5820" s="1" t="s">
        <v>608</v>
      </c>
      <c r="AW5820" s="1" t="s">
        <v>609</v>
      </c>
      <c r="AX5820" s="1" t="s">
        <v>2559</v>
      </c>
      <c r="AZ5820" s="2">
        <v>45725.76767361111</v>
      </c>
      <c r="BB5820" s="1" t="s">
        <v>21337</v>
      </c>
      <c r="BC5820" s="1" t="s">
        <v>21338</v>
      </c>
      <c r="BD5820" s="1" t="s">
        <v>815</v>
      </c>
      <c r="BE5820" s="1" t="s">
        <v>21338</v>
      </c>
      <c r="BF5820" s="1" t="s">
        <v>657</v>
      </c>
    </row>
    <row r="5821" spans="1:58" x14ac:dyDescent="0.35">
      <c r="A5821" s="1">
        <v>3019325</v>
      </c>
      <c r="B5821" s="1" t="s">
        <v>58</v>
      </c>
      <c r="C5821" s="1">
        <v>37357581</v>
      </c>
      <c r="D5821" s="1">
        <v>338709626</v>
      </c>
      <c r="E5821" s="1" t="s">
        <v>59</v>
      </c>
      <c r="F5821" s="1" t="s">
        <v>60</v>
      </c>
      <c r="G5821" s="1" t="s">
        <v>1768</v>
      </c>
      <c r="H5821" s="1" t="s">
        <v>600</v>
      </c>
      <c r="I5821" s="1">
        <v>774196443</v>
      </c>
      <c r="J5821" s="1" t="s">
        <v>25526</v>
      </c>
      <c r="K5821" s="1">
        <v>13</v>
      </c>
      <c r="L5821" s="1" t="s">
        <v>64</v>
      </c>
      <c r="M5821" s="1" t="s">
        <v>65</v>
      </c>
      <c r="N5821" s="2">
        <v>45026.541666666664</v>
      </c>
      <c r="O5821" s="1" t="s">
        <v>66</v>
      </c>
      <c r="Q5821" s="1" t="s">
        <v>67</v>
      </c>
      <c r="R5821" s="2">
        <v>45724.700972222221</v>
      </c>
      <c r="S5821" s="1" t="s">
        <v>1338</v>
      </c>
      <c r="T5821" s="1" t="s">
        <v>100</v>
      </c>
      <c r="U5821" s="1" t="s">
        <v>70</v>
      </c>
      <c r="V5821" s="1" t="s">
        <v>25527</v>
      </c>
      <c r="Y5821" s="1" t="s">
        <v>13287</v>
      </c>
      <c r="Z5821" s="1" t="s">
        <v>606</v>
      </c>
      <c r="AA5821" s="1" t="s">
        <v>25528</v>
      </c>
      <c r="AB5821" s="1" t="s">
        <v>25528</v>
      </c>
      <c r="AE5821" s="2">
        <v>45724.700983796298</v>
      </c>
      <c r="AF5821" s="1" t="s">
        <v>77</v>
      </c>
      <c r="AH5821" s="1" t="s">
        <v>78</v>
      </c>
      <c r="AI5821" s="1" t="s">
        <v>79</v>
      </c>
      <c r="AJ5821" s="1" t="s">
        <v>378</v>
      </c>
      <c r="AK5821" s="1" t="s">
        <v>25529</v>
      </c>
      <c r="AL5821" s="1" t="s">
        <v>1338</v>
      </c>
      <c r="AM5821" s="2">
        <v>45724.70103009259</v>
      </c>
      <c r="AN5821" s="1" t="s">
        <v>25529</v>
      </c>
      <c r="AP5821" s="1">
        <v>5779892</v>
      </c>
      <c r="AQ5821" s="1" t="s">
        <v>83</v>
      </c>
      <c r="AR5821" s="2">
        <v>45725.51290509259</v>
      </c>
      <c r="AS5821" s="1" t="s">
        <v>84</v>
      </c>
      <c r="AT5821" s="2">
        <v>45726.333333333336</v>
      </c>
      <c r="AU5821" s="1" t="s">
        <v>85</v>
      </c>
      <c r="AV5821" s="1" t="s">
        <v>608</v>
      </c>
      <c r="AW5821" s="1" t="s">
        <v>609</v>
      </c>
      <c r="AX5821" s="1" t="s">
        <v>2947</v>
      </c>
      <c r="AZ5821" s="2">
        <v>45725.51290509259</v>
      </c>
      <c r="BB5821" s="1" t="s">
        <v>89</v>
      </c>
      <c r="BC5821" s="1" t="s">
        <v>90</v>
      </c>
      <c r="BD5821" s="1" t="s">
        <v>91</v>
      </c>
      <c r="BE5821" s="1" t="s">
        <v>835</v>
      </c>
      <c r="BF5821" s="1" t="s">
        <v>657</v>
      </c>
    </row>
    <row r="5822" spans="1:58" x14ac:dyDescent="0.35">
      <c r="A5822" s="1">
        <v>3019326</v>
      </c>
      <c r="B5822" s="1" t="s">
        <v>58</v>
      </c>
      <c r="C5822" s="1">
        <v>43016481</v>
      </c>
      <c r="D5822" s="1">
        <v>338050033</v>
      </c>
      <c r="E5822" s="1" t="s">
        <v>59</v>
      </c>
      <c r="F5822" s="1" t="s">
        <v>60</v>
      </c>
      <c r="G5822" s="1" t="s">
        <v>805</v>
      </c>
      <c r="H5822" s="1" t="s">
        <v>25530</v>
      </c>
      <c r="I5822" s="1" t="s">
        <v>25531</v>
      </c>
      <c r="J5822" s="1" t="s">
        <v>16539</v>
      </c>
      <c r="K5822" s="1">
        <v>12</v>
      </c>
      <c r="L5822" s="1" t="s">
        <v>64</v>
      </c>
      <c r="M5822" s="1" t="s">
        <v>65</v>
      </c>
      <c r="N5822" s="2">
        <v>45399.727569444447</v>
      </c>
      <c r="O5822" s="1" t="s">
        <v>66</v>
      </c>
      <c r="Q5822" s="1" t="s">
        <v>67</v>
      </c>
      <c r="R5822" s="2">
        <v>45724.7028125</v>
      </c>
      <c r="S5822" s="1" t="s">
        <v>12071</v>
      </c>
      <c r="T5822" s="1" t="s">
        <v>69</v>
      </c>
      <c r="U5822" s="1" t="s">
        <v>70</v>
      </c>
      <c r="V5822" s="1" t="s">
        <v>25532</v>
      </c>
      <c r="W5822" s="1" t="s">
        <v>162</v>
      </c>
      <c r="X5822" s="1" t="s">
        <v>1191</v>
      </c>
      <c r="Y5822" s="1" t="s">
        <v>4152</v>
      </c>
      <c r="Z5822" s="1" t="s">
        <v>3874</v>
      </c>
      <c r="AA5822" s="1" t="s">
        <v>3874</v>
      </c>
      <c r="AB5822" s="1" t="s">
        <v>124</v>
      </c>
      <c r="AE5822" s="2">
        <v>45724.702824074076</v>
      </c>
      <c r="AF5822" s="1" t="s">
        <v>77</v>
      </c>
      <c r="AH5822" s="1" t="s">
        <v>125</v>
      </c>
      <c r="AI5822" s="1" t="s">
        <v>79</v>
      </c>
      <c r="AJ5822" s="1" t="s">
        <v>378</v>
      </c>
      <c r="AK5822" s="1" t="s">
        <v>25533</v>
      </c>
      <c r="AL5822" s="1" t="s">
        <v>12071</v>
      </c>
      <c r="AM5822" s="2">
        <v>45724.702847222223</v>
      </c>
      <c r="AN5822" s="1" t="s">
        <v>25533</v>
      </c>
      <c r="AP5822" s="1">
        <v>5779896</v>
      </c>
      <c r="AQ5822" s="1" t="s">
        <v>83</v>
      </c>
      <c r="AR5822" s="2">
        <v>45725.902361111112</v>
      </c>
      <c r="AS5822" s="1" t="s">
        <v>84</v>
      </c>
      <c r="AT5822" s="2">
        <v>45726.333333333336</v>
      </c>
      <c r="AU5822" s="1" t="s">
        <v>85</v>
      </c>
      <c r="AV5822" s="1" t="s">
        <v>1196</v>
      </c>
      <c r="AW5822" s="1" t="s">
        <v>1197</v>
      </c>
      <c r="AX5822" s="1" t="s">
        <v>3021</v>
      </c>
      <c r="AZ5822" s="2">
        <v>45725.902361111112</v>
      </c>
      <c r="BB5822" s="1" t="s">
        <v>17168</v>
      </c>
      <c r="BC5822" s="1" t="s">
        <v>17169</v>
      </c>
      <c r="BD5822" s="1" t="s">
        <v>17170</v>
      </c>
      <c r="BE5822" s="1" t="s">
        <v>25534</v>
      </c>
      <c r="BF5822" s="1" t="s">
        <v>14364</v>
      </c>
    </row>
    <row r="5823" spans="1:58" x14ac:dyDescent="0.35">
      <c r="A5823" s="1">
        <v>3019327</v>
      </c>
      <c r="B5823" s="1" t="s">
        <v>94</v>
      </c>
      <c r="C5823" s="1">
        <v>35172631</v>
      </c>
      <c r="D5823" s="1">
        <v>339417930</v>
      </c>
      <c r="E5823" s="1" t="s">
        <v>59</v>
      </c>
      <c r="F5823" s="1" t="s">
        <v>60</v>
      </c>
      <c r="G5823" s="1" t="s">
        <v>258</v>
      </c>
      <c r="H5823" s="1" t="s">
        <v>924</v>
      </c>
      <c r="I5823" s="1">
        <v>783821366</v>
      </c>
      <c r="J5823" s="1" t="s">
        <v>18600</v>
      </c>
      <c r="K5823" s="1">
        <v>15</v>
      </c>
      <c r="L5823" s="1" t="s">
        <v>64</v>
      </c>
      <c r="M5823" s="1" t="s">
        <v>65</v>
      </c>
      <c r="N5823" s="2">
        <v>44670.500011574077</v>
      </c>
      <c r="O5823" s="1" t="s">
        <v>98</v>
      </c>
      <c r="Q5823" s="1" t="s">
        <v>67</v>
      </c>
      <c r="R5823" s="2">
        <v>45724.703009259261</v>
      </c>
      <c r="S5823" s="1" t="s">
        <v>2333</v>
      </c>
      <c r="T5823" s="1" t="s">
        <v>69</v>
      </c>
      <c r="U5823" s="1" t="s">
        <v>385</v>
      </c>
      <c r="V5823" s="1" t="s">
        <v>25535</v>
      </c>
      <c r="W5823" s="1" t="s">
        <v>143</v>
      </c>
      <c r="X5823" s="1" t="s">
        <v>143</v>
      </c>
      <c r="Y5823" s="1" t="s">
        <v>387</v>
      </c>
      <c r="Z5823" s="1" t="s">
        <v>388</v>
      </c>
      <c r="AA5823" s="1" t="s">
        <v>11684</v>
      </c>
      <c r="AB5823" s="1" t="s">
        <v>124</v>
      </c>
      <c r="AE5823" s="2">
        <v>45724.703020833331</v>
      </c>
      <c r="AF5823" s="1" t="s">
        <v>77</v>
      </c>
      <c r="AH5823" s="1" t="s">
        <v>78</v>
      </c>
      <c r="AI5823" s="1" t="s">
        <v>106</v>
      </c>
      <c r="AJ5823" s="1" t="s">
        <v>283</v>
      </c>
      <c r="AK5823" s="1" t="s">
        <v>25536</v>
      </c>
      <c r="AL5823" s="1" t="s">
        <v>2333</v>
      </c>
      <c r="AM5823" s="2">
        <v>45724.703055555554</v>
      </c>
      <c r="AN5823" s="1" t="s">
        <v>25536</v>
      </c>
      <c r="AP5823" s="1">
        <v>5779897</v>
      </c>
      <c r="AQ5823" s="1" t="s">
        <v>83</v>
      </c>
      <c r="AR5823" s="2">
        <v>45725.577280092592</v>
      </c>
      <c r="AS5823" s="1" t="s">
        <v>84</v>
      </c>
      <c r="AT5823" s="2">
        <v>45726.333333333336</v>
      </c>
      <c r="AU5823" s="1" t="s">
        <v>85</v>
      </c>
      <c r="AV5823" s="1" t="s">
        <v>149</v>
      </c>
      <c r="AW5823" s="1" t="s">
        <v>150</v>
      </c>
      <c r="AX5823" s="1" t="s">
        <v>745</v>
      </c>
      <c r="AZ5823" s="2">
        <v>45725.577280092592</v>
      </c>
      <c r="BB5823" s="1" t="s">
        <v>1060</v>
      </c>
      <c r="BC5823" s="1" t="s">
        <v>1061</v>
      </c>
      <c r="BD5823" s="1" t="s">
        <v>1062</v>
      </c>
      <c r="BE5823" s="1" t="s">
        <v>1947</v>
      </c>
      <c r="BF5823" s="1" t="s">
        <v>290</v>
      </c>
    </row>
    <row r="5824" spans="1:58" x14ac:dyDescent="0.35">
      <c r="A5824" s="1">
        <v>3019328</v>
      </c>
      <c r="B5824" s="1" t="s">
        <v>223</v>
      </c>
      <c r="C5824" s="1">
        <v>40852571</v>
      </c>
      <c r="D5824" s="1">
        <v>339713747</v>
      </c>
      <c r="E5824" s="1" t="s">
        <v>59</v>
      </c>
      <c r="F5824" s="1" t="s">
        <v>60</v>
      </c>
      <c r="G5824" s="1" t="s">
        <v>1286</v>
      </c>
      <c r="H5824" s="1" t="s">
        <v>2398</v>
      </c>
      <c r="I5824" s="1">
        <v>774574594</v>
      </c>
      <c r="J5824" s="1" t="s">
        <v>2122</v>
      </c>
      <c r="K5824" s="1">
        <v>12</v>
      </c>
      <c r="L5824" s="1" t="s">
        <v>64</v>
      </c>
      <c r="M5824" s="1" t="s">
        <v>65</v>
      </c>
      <c r="N5824" s="2">
        <v>45068.541666666664</v>
      </c>
      <c r="O5824" s="1" t="s">
        <v>98</v>
      </c>
      <c r="Q5824" s="1" t="s">
        <v>67</v>
      </c>
      <c r="R5824" s="2">
        <v>45724.703680555554</v>
      </c>
      <c r="S5824" s="1" t="s">
        <v>6472</v>
      </c>
      <c r="T5824" s="1" t="s">
        <v>69</v>
      </c>
      <c r="U5824" s="1" t="s">
        <v>385</v>
      </c>
      <c r="V5824" s="1" t="s">
        <v>25537</v>
      </c>
      <c r="W5824" s="1" t="s">
        <v>298</v>
      </c>
      <c r="X5824" s="1" t="s">
        <v>298</v>
      </c>
      <c r="Y5824" s="1" t="s">
        <v>5912</v>
      </c>
      <c r="Z5824" s="1" t="s">
        <v>929</v>
      </c>
      <c r="AA5824" s="1" t="s">
        <v>4127</v>
      </c>
      <c r="AB5824" s="1" t="s">
        <v>124</v>
      </c>
      <c r="AE5824" s="2">
        <v>45724.703692129631</v>
      </c>
      <c r="AF5824" s="1" t="s">
        <v>77</v>
      </c>
      <c r="AH5824" s="1" t="s">
        <v>125</v>
      </c>
      <c r="AI5824" s="1" t="s">
        <v>106</v>
      </c>
      <c r="AJ5824" s="1" t="s">
        <v>107</v>
      </c>
      <c r="AK5824" s="1" t="s">
        <v>20241</v>
      </c>
      <c r="AL5824" s="1" t="s">
        <v>6472</v>
      </c>
      <c r="AM5824" s="2">
        <v>45724.703726851854</v>
      </c>
      <c r="AN5824" s="1" t="s">
        <v>20241</v>
      </c>
      <c r="AP5824" s="1">
        <v>5779898</v>
      </c>
      <c r="AQ5824" s="1" t="s">
        <v>83</v>
      </c>
      <c r="AR5824" s="2">
        <v>45725.580578703702</v>
      </c>
      <c r="AS5824" s="1" t="s">
        <v>84</v>
      </c>
      <c r="AT5824" s="2">
        <v>45726.333333333336</v>
      </c>
      <c r="AU5824" s="1" t="s">
        <v>85</v>
      </c>
      <c r="AV5824" s="1" t="s">
        <v>4129</v>
      </c>
      <c r="AW5824" s="1" t="s">
        <v>4130</v>
      </c>
      <c r="AX5824" s="1" t="s">
        <v>5421</v>
      </c>
      <c r="AZ5824" s="2">
        <v>45725.580578703702</v>
      </c>
      <c r="BB5824" s="1" t="s">
        <v>561</v>
      </c>
      <c r="BC5824" s="1" t="s">
        <v>562</v>
      </c>
      <c r="BD5824" s="1" t="s">
        <v>113</v>
      </c>
      <c r="BE5824" s="1" t="s">
        <v>25303</v>
      </c>
      <c r="BF5824" s="1" t="s">
        <v>649</v>
      </c>
    </row>
    <row r="5825" spans="1:58" x14ac:dyDescent="0.35">
      <c r="A5825" s="1">
        <v>3019329</v>
      </c>
      <c r="B5825" s="1" t="s">
        <v>58</v>
      </c>
      <c r="C5825" s="1">
        <v>39262571</v>
      </c>
      <c r="D5825" s="1">
        <v>338778936</v>
      </c>
      <c r="E5825" s="1" t="s">
        <v>59</v>
      </c>
      <c r="F5825" s="1" t="s">
        <v>60</v>
      </c>
      <c r="G5825" s="1" t="s">
        <v>3921</v>
      </c>
      <c r="H5825" s="1" t="s">
        <v>4380</v>
      </c>
      <c r="I5825" s="4" t="s">
        <v>25538</v>
      </c>
      <c r="J5825" s="1" t="s">
        <v>25539</v>
      </c>
      <c r="K5825" s="1">
        <v>17</v>
      </c>
      <c r="L5825" s="1" t="s">
        <v>64</v>
      </c>
      <c r="M5825" s="1" t="s">
        <v>65</v>
      </c>
      <c r="N5825" s="2">
        <v>44995.75</v>
      </c>
      <c r="O5825" s="1" t="s">
        <v>66</v>
      </c>
      <c r="Q5825" s="1" t="s">
        <v>67</v>
      </c>
      <c r="R5825" s="2">
        <v>45724.703877314816</v>
      </c>
      <c r="S5825" s="1" t="s">
        <v>1541</v>
      </c>
      <c r="T5825" s="1" t="s">
        <v>69</v>
      </c>
      <c r="U5825" s="1" t="s">
        <v>385</v>
      </c>
      <c r="V5825" s="1" t="s">
        <v>25540</v>
      </c>
      <c r="W5825" s="1" t="s">
        <v>162</v>
      </c>
      <c r="X5825" s="1" t="s">
        <v>163</v>
      </c>
      <c r="Y5825" s="1" t="s">
        <v>3626</v>
      </c>
      <c r="Z5825" s="1" t="s">
        <v>165</v>
      </c>
      <c r="AA5825" s="1" t="s">
        <v>165</v>
      </c>
      <c r="AB5825" s="1" t="s">
        <v>124</v>
      </c>
      <c r="AE5825" s="2">
        <v>45724.703888888886</v>
      </c>
      <c r="AF5825" s="1" t="s">
        <v>77</v>
      </c>
      <c r="AH5825" s="1" t="s">
        <v>125</v>
      </c>
      <c r="AI5825" s="1" t="s">
        <v>79</v>
      </c>
      <c r="AJ5825" s="1" t="s">
        <v>454</v>
      </c>
      <c r="AK5825" s="1" t="s">
        <v>13159</v>
      </c>
      <c r="AL5825" s="1" t="s">
        <v>1541</v>
      </c>
      <c r="AM5825" s="2">
        <v>45724.703912037039</v>
      </c>
      <c r="AN5825" s="1" t="s">
        <v>13159</v>
      </c>
      <c r="AP5825" s="1">
        <v>5779899</v>
      </c>
      <c r="AQ5825" s="1" t="s">
        <v>83</v>
      </c>
      <c r="AR5825" s="2">
        <v>45725.598067129627</v>
      </c>
      <c r="AS5825" s="1" t="s">
        <v>84</v>
      </c>
      <c r="AT5825" s="2">
        <v>45726.333333333336</v>
      </c>
      <c r="AU5825" s="1" t="s">
        <v>85</v>
      </c>
      <c r="AV5825" s="1" t="s">
        <v>169</v>
      </c>
      <c r="AW5825" s="1" t="s">
        <v>170</v>
      </c>
      <c r="AX5825" s="1" t="s">
        <v>536</v>
      </c>
      <c r="AZ5825" s="2">
        <v>45725.598067129627</v>
      </c>
      <c r="BB5825" s="1" t="s">
        <v>1060</v>
      </c>
      <c r="BC5825" s="1" t="s">
        <v>1061</v>
      </c>
      <c r="BD5825" s="1" t="s">
        <v>1062</v>
      </c>
      <c r="BE5825" s="1" t="s">
        <v>25541</v>
      </c>
      <c r="BF5825" s="1" t="s">
        <v>176</v>
      </c>
    </row>
    <row r="5826" spans="1:58" x14ac:dyDescent="0.35">
      <c r="A5826" s="1">
        <v>3019332</v>
      </c>
      <c r="B5826" s="1" t="s">
        <v>58</v>
      </c>
      <c r="C5826" s="1">
        <v>44377541</v>
      </c>
      <c r="D5826" s="1">
        <v>338439514</v>
      </c>
      <c r="E5826" s="1" t="s">
        <v>59</v>
      </c>
      <c r="F5826" s="1" t="s">
        <v>60</v>
      </c>
      <c r="G5826" s="1" t="s">
        <v>25542</v>
      </c>
      <c r="H5826" s="1" t="s">
        <v>25542</v>
      </c>
      <c r="I5826" s="1">
        <v>788315651</v>
      </c>
      <c r="J5826" s="1" t="s">
        <v>5347</v>
      </c>
      <c r="K5826" s="1">
        <v>20</v>
      </c>
      <c r="L5826" s="1" t="s">
        <v>294</v>
      </c>
      <c r="M5826" s="1" t="s">
        <v>295</v>
      </c>
      <c r="N5826" s="2">
        <v>45590.625</v>
      </c>
      <c r="O5826" s="1" t="s">
        <v>520</v>
      </c>
      <c r="Q5826" s="1" t="s">
        <v>67</v>
      </c>
      <c r="R5826" s="2">
        <v>45724.704467592594</v>
      </c>
      <c r="S5826" s="1" t="s">
        <v>7300</v>
      </c>
      <c r="T5826" s="1" t="s">
        <v>412</v>
      </c>
      <c r="U5826" s="1" t="s">
        <v>603</v>
      </c>
      <c r="V5826" s="1" t="s">
        <v>7735</v>
      </c>
      <c r="W5826" s="1" t="s">
        <v>72</v>
      </c>
      <c r="X5826" s="1" t="s">
        <v>881</v>
      </c>
      <c r="Y5826" s="1" t="s">
        <v>3168</v>
      </c>
      <c r="Z5826" s="1" t="s">
        <v>3653</v>
      </c>
      <c r="AA5826" s="1" t="s">
        <v>25543</v>
      </c>
      <c r="AB5826" s="1" t="s">
        <v>124</v>
      </c>
      <c r="AE5826" s="2">
        <v>45724.704699074071</v>
      </c>
      <c r="AF5826" s="1" t="s">
        <v>417</v>
      </c>
      <c r="AG5826" s="1">
        <v>48</v>
      </c>
      <c r="AH5826" s="1" t="s">
        <v>125</v>
      </c>
      <c r="AI5826" s="1" t="s">
        <v>464</v>
      </c>
      <c r="AJ5826" s="1" t="s">
        <v>465</v>
      </c>
      <c r="AK5826" s="1" t="s">
        <v>25544</v>
      </c>
      <c r="AL5826" s="1" t="s">
        <v>7300</v>
      </c>
      <c r="AM5826" s="2">
        <v>45724.704745370371</v>
      </c>
      <c r="AO5826" s="1" t="s">
        <v>7300</v>
      </c>
      <c r="AP5826" s="1">
        <v>5779903</v>
      </c>
      <c r="AQ5826" s="1" t="s">
        <v>83</v>
      </c>
      <c r="AR5826" s="2">
        <v>45725.542013888888</v>
      </c>
      <c r="AS5826" s="1" t="s">
        <v>84</v>
      </c>
      <c r="AT5826" s="2">
        <v>45724.5625</v>
      </c>
      <c r="AU5826" s="1" t="s">
        <v>573</v>
      </c>
      <c r="AV5826" s="1" t="s">
        <v>1354</v>
      </c>
      <c r="AW5826" s="1" t="s">
        <v>1355</v>
      </c>
      <c r="AX5826" s="1" t="s">
        <v>7958</v>
      </c>
      <c r="AY5826" s="2">
        <v>45726.704699074071</v>
      </c>
      <c r="AZ5826" s="2">
        <v>45725.542013888888</v>
      </c>
      <c r="BA5826" s="1" t="s">
        <v>419</v>
      </c>
      <c r="BB5826" s="1" t="s">
        <v>1129</v>
      </c>
      <c r="BC5826" s="1" t="s">
        <v>1130</v>
      </c>
      <c r="BD5826" s="1" t="s">
        <v>815</v>
      </c>
      <c r="BE5826" s="1" t="s">
        <v>25545</v>
      </c>
      <c r="BF5826" s="1" t="s">
        <v>886</v>
      </c>
    </row>
    <row r="5827" spans="1:58" x14ac:dyDescent="0.35">
      <c r="A5827" s="1">
        <v>3019333</v>
      </c>
      <c r="B5827" s="1" t="s">
        <v>223</v>
      </c>
      <c r="C5827" s="1">
        <v>41465041</v>
      </c>
      <c r="D5827" s="1">
        <v>339701360</v>
      </c>
      <c r="E5827" s="1" t="s">
        <v>59</v>
      </c>
      <c r="F5827" s="1" t="s">
        <v>60</v>
      </c>
      <c r="G5827" s="1" t="s">
        <v>350</v>
      </c>
      <c r="H5827" s="1" t="s">
        <v>3642</v>
      </c>
      <c r="I5827" s="1">
        <v>774045788</v>
      </c>
      <c r="J5827" s="1" t="s">
        <v>12421</v>
      </c>
      <c r="K5827" s="1">
        <v>14</v>
      </c>
      <c r="L5827" s="1" t="s">
        <v>64</v>
      </c>
      <c r="M5827" s="1" t="s">
        <v>65</v>
      </c>
      <c r="N5827" s="2">
        <v>45167.541666666664</v>
      </c>
      <c r="O5827" s="1" t="s">
        <v>98</v>
      </c>
      <c r="Q5827" s="1" t="s">
        <v>67</v>
      </c>
      <c r="R5827" s="2">
        <v>45724.704571759263</v>
      </c>
      <c r="S5827" s="1" t="s">
        <v>3349</v>
      </c>
      <c r="T5827" s="1" t="s">
        <v>69</v>
      </c>
      <c r="U5827" s="1" t="s">
        <v>160</v>
      </c>
      <c r="V5827" s="1" t="s">
        <v>25546</v>
      </c>
      <c r="W5827" s="1" t="s">
        <v>298</v>
      </c>
      <c r="X5827" s="1" t="s">
        <v>298</v>
      </c>
      <c r="Y5827" s="1" t="s">
        <v>632</v>
      </c>
      <c r="Z5827" s="1" t="s">
        <v>929</v>
      </c>
      <c r="AA5827" s="1" t="s">
        <v>930</v>
      </c>
      <c r="AB5827" s="1" t="s">
        <v>9175</v>
      </c>
      <c r="AE5827" s="2">
        <v>45724.704583333332</v>
      </c>
      <c r="AF5827" s="1" t="s">
        <v>77</v>
      </c>
      <c r="AH5827" s="1" t="s">
        <v>78</v>
      </c>
      <c r="AI5827" s="1" t="s">
        <v>106</v>
      </c>
      <c r="AJ5827" s="1" t="s">
        <v>107</v>
      </c>
      <c r="AK5827" s="1" t="s">
        <v>25546</v>
      </c>
      <c r="AL5827" s="1" t="s">
        <v>3349</v>
      </c>
      <c r="AM5827" s="2">
        <v>45724.704606481479</v>
      </c>
      <c r="AN5827" s="1" t="s">
        <v>25546</v>
      </c>
      <c r="AP5827" s="1">
        <v>5779902</v>
      </c>
      <c r="AQ5827" s="1" t="s">
        <v>83</v>
      </c>
      <c r="AR5827" s="2">
        <v>45725.646319444444</v>
      </c>
      <c r="AS5827" s="1" t="s">
        <v>84</v>
      </c>
      <c r="AT5827" s="2">
        <v>45726.333333333336</v>
      </c>
      <c r="AU5827" s="1" t="s">
        <v>85</v>
      </c>
      <c r="AV5827" s="1" t="s">
        <v>4129</v>
      </c>
      <c r="AW5827" s="1" t="s">
        <v>4130</v>
      </c>
      <c r="AX5827" s="1" t="s">
        <v>4131</v>
      </c>
      <c r="AZ5827" s="2">
        <v>45725.646319444444</v>
      </c>
      <c r="BB5827" s="1" t="s">
        <v>746</v>
      </c>
      <c r="BC5827" s="1" t="s">
        <v>747</v>
      </c>
      <c r="BD5827" s="1" t="s">
        <v>748</v>
      </c>
      <c r="BE5827" s="1" t="s">
        <v>25547</v>
      </c>
      <c r="BF5827" s="1" t="s">
        <v>937</v>
      </c>
    </row>
    <row r="5828" spans="1:58" x14ac:dyDescent="0.35">
      <c r="A5828" s="1">
        <v>3019334</v>
      </c>
      <c r="B5828" s="1" t="s">
        <v>58</v>
      </c>
      <c r="C5828" s="1">
        <v>44422951</v>
      </c>
      <c r="D5828" s="1">
        <v>338306797</v>
      </c>
      <c r="E5828" s="1" t="s">
        <v>59</v>
      </c>
      <c r="F5828" s="1" t="s">
        <v>60</v>
      </c>
      <c r="G5828" s="1" t="s">
        <v>3547</v>
      </c>
      <c r="H5828" s="1" t="s">
        <v>25548</v>
      </c>
      <c r="I5828" s="1">
        <v>775073767</v>
      </c>
      <c r="J5828" s="1" t="s">
        <v>11422</v>
      </c>
      <c r="K5828" s="1">
        <v>12</v>
      </c>
      <c r="L5828" s="1" t="s">
        <v>64</v>
      </c>
      <c r="M5828" s="1" t="s">
        <v>65</v>
      </c>
      <c r="N5828" s="2">
        <v>45600.75</v>
      </c>
      <c r="O5828" s="1" t="s">
        <v>180</v>
      </c>
      <c r="Q5828" s="1" t="s">
        <v>67</v>
      </c>
      <c r="R5828" s="2">
        <v>45724.704826388886</v>
      </c>
      <c r="S5828" s="1" t="s">
        <v>6737</v>
      </c>
      <c r="T5828" s="1" t="s">
        <v>69</v>
      </c>
      <c r="U5828" s="1" t="s">
        <v>70</v>
      </c>
      <c r="V5828" s="1" t="s">
        <v>25549</v>
      </c>
      <c r="W5828" s="1" t="s">
        <v>72</v>
      </c>
      <c r="X5828" s="1" t="s">
        <v>2112</v>
      </c>
      <c r="Y5828" s="1" t="s">
        <v>12851</v>
      </c>
      <c r="Z5828" s="1" t="s">
        <v>3653</v>
      </c>
      <c r="AA5828" s="1" t="s">
        <v>25550</v>
      </c>
      <c r="AB5828" s="1" t="s">
        <v>124</v>
      </c>
      <c r="AE5828" s="2">
        <v>45724.704837962963</v>
      </c>
      <c r="AF5828" s="1" t="s">
        <v>77</v>
      </c>
      <c r="AH5828" s="1" t="s">
        <v>125</v>
      </c>
      <c r="AI5828" s="1" t="s">
        <v>79</v>
      </c>
      <c r="AJ5828" s="1" t="s">
        <v>378</v>
      </c>
      <c r="AK5828" s="1" t="s">
        <v>1423</v>
      </c>
      <c r="AL5828" s="1" t="s">
        <v>6737</v>
      </c>
      <c r="AM5828" s="2">
        <v>45724.704861111109</v>
      </c>
      <c r="AN5828" s="1" t="s">
        <v>1423</v>
      </c>
      <c r="AP5828" s="1">
        <v>5779907</v>
      </c>
      <c r="AQ5828" s="1" t="s">
        <v>83</v>
      </c>
      <c r="AR5828" s="2">
        <v>45725.883587962962</v>
      </c>
      <c r="AS5828" s="1" t="s">
        <v>84</v>
      </c>
      <c r="AT5828" s="2">
        <v>45726.333333333336</v>
      </c>
      <c r="AU5828" s="1" t="s">
        <v>85</v>
      </c>
      <c r="AV5828" s="1" t="s">
        <v>2117</v>
      </c>
      <c r="AW5828" s="1" t="s">
        <v>2118</v>
      </c>
      <c r="AX5828" s="1" t="s">
        <v>3859</v>
      </c>
      <c r="AZ5828" s="2">
        <v>45725.883587962962</v>
      </c>
      <c r="BB5828" s="1" t="s">
        <v>192</v>
      </c>
      <c r="BC5828" s="1" t="s">
        <v>193</v>
      </c>
      <c r="BD5828" s="1" t="s">
        <v>194</v>
      </c>
      <c r="BE5828" s="1" t="s">
        <v>23555</v>
      </c>
      <c r="BF5828" s="1" t="s">
        <v>14364</v>
      </c>
    </row>
    <row r="5829" spans="1:58" x14ac:dyDescent="0.35">
      <c r="A5829" s="1">
        <v>3019335</v>
      </c>
      <c r="B5829" s="1" t="s">
        <v>223</v>
      </c>
      <c r="C5829" s="1">
        <v>40531861</v>
      </c>
      <c r="D5829" s="1">
        <v>338347874</v>
      </c>
      <c r="E5829" s="1" t="s">
        <v>59</v>
      </c>
      <c r="F5829" s="1" t="s">
        <v>60</v>
      </c>
      <c r="G5829" s="1" t="s">
        <v>2091</v>
      </c>
      <c r="H5829" s="1" t="s">
        <v>25551</v>
      </c>
      <c r="I5829" s="1">
        <v>786773365</v>
      </c>
      <c r="J5829" s="1" t="s">
        <v>25552</v>
      </c>
      <c r="K5829" s="1">
        <v>12</v>
      </c>
      <c r="L5829" s="1" t="s">
        <v>64</v>
      </c>
      <c r="M5829" s="1" t="s">
        <v>65</v>
      </c>
      <c r="N5829" s="2">
        <v>44996.708333333336</v>
      </c>
      <c r="O5829" s="1" t="s">
        <v>98</v>
      </c>
      <c r="Q5829" s="1" t="s">
        <v>67</v>
      </c>
      <c r="R5829" s="2">
        <v>45724.706296296295</v>
      </c>
      <c r="S5829" s="1" t="s">
        <v>2049</v>
      </c>
      <c r="T5829" s="1" t="s">
        <v>100</v>
      </c>
      <c r="U5829" s="1" t="s">
        <v>70</v>
      </c>
      <c r="V5829" s="1" t="s">
        <v>25553</v>
      </c>
      <c r="W5829" s="1" t="s">
        <v>334</v>
      </c>
      <c r="X5829" s="1" t="s">
        <v>1153</v>
      </c>
      <c r="Y5829" s="1" t="s">
        <v>7051</v>
      </c>
      <c r="Z5829" s="1" t="s">
        <v>2464</v>
      </c>
      <c r="AA5829" s="1" t="s">
        <v>2464</v>
      </c>
      <c r="AB5829" s="1" t="s">
        <v>3508</v>
      </c>
      <c r="AE5829" s="2">
        <v>45724.706307870372</v>
      </c>
      <c r="AF5829" s="1" t="s">
        <v>77</v>
      </c>
      <c r="AH5829" s="1" t="s">
        <v>78</v>
      </c>
      <c r="AI5829" s="1" t="s">
        <v>360</v>
      </c>
      <c r="AJ5829" s="1" t="s">
        <v>107</v>
      </c>
      <c r="AK5829" s="1" t="s">
        <v>25554</v>
      </c>
      <c r="AL5829" s="1" t="s">
        <v>2049</v>
      </c>
      <c r="AM5829" s="2">
        <v>45724.706331018519</v>
      </c>
      <c r="AN5829" s="1" t="s">
        <v>25554</v>
      </c>
      <c r="AP5829" s="1">
        <v>5779909</v>
      </c>
      <c r="AQ5829" s="1" t="s">
        <v>83</v>
      </c>
      <c r="AR5829" s="2">
        <v>45725.737118055556</v>
      </c>
      <c r="AS5829" s="1" t="s">
        <v>84</v>
      </c>
      <c r="AT5829" s="2">
        <v>45726.333333333336</v>
      </c>
      <c r="AU5829" s="1" t="s">
        <v>85</v>
      </c>
      <c r="AV5829" s="1" t="s">
        <v>1214</v>
      </c>
      <c r="AW5829" s="1" t="s">
        <v>1215</v>
      </c>
      <c r="AX5829" s="1" t="s">
        <v>3594</v>
      </c>
      <c r="AZ5829" s="2">
        <v>45725.737118055556</v>
      </c>
      <c r="BB5829" s="1" t="s">
        <v>746</v>
      </c>
      <c r="BC5829" s="1" t="s">
        <v>747</v>
      </c>
      <c r="BD5829" s="1" t="s">
        <v>748</v>
      </c>
      <c r="BE5829" s="1" t="s">
        <v>25555</v>
      </c>
      <c r="BF5829" s="1" t="s">
        <v>290</v>
      </c>
    </row>
    <row r="5830" spans="1:58" x14ac:dyDescent="0.35">
      <c r="A5830" s="1">
        <v>3019336</v>
      </c>
      <c r="B5830" s="1" t="s">
        <v>58</v>
      </c>
      <c r="C5830" s="1">
        <v>34622381</v>
      </c>
      <c r="D5830" s="1">
        <v>338583761</v>
      </c>
      <c r="E5830" s="1" t="s">
        <v>59</v>
      </c>
      <c r="F5830" s="1" t="s">
        <v>60</v>
      </c>
      <c r="G5830" s="1" t="s">
        <v>116</v>
      </c>
      <c r="H5830" s="1" t="s">
        <v>2746</v>
      </c>
      <c r="I5830" s="1" t="s">
        <v>25556</v>
      </c>
      <c r="J5830" s="1" t="s">
        <v>330</v>
      </c>
      <c r="K5830" s="1">
        <v>12</v>
      </c>
      <c r="L5830" s="1" t="s">
        <v>64</v>
      </c>
      <c r="M5830" s="1" t="s">
        <v>65</v>
      </c>
      <c r="N5830" s="2">
        <v>45678.708333333336</v>
      </c>
      <c r="O5830" s="1" t="s">
        <v>66</v>
      </c>
      <c r="Q5830" s="1" t="s">
        <v>67</v>
      </c>
      <c r="R5830" s="2">
        <v>45724.707337962966</v>
      </c>
      <c r="S5830" s="1" t="s">
        <v>2461</v>
      </c>
      <c r="T5830" s="1" t="s">
        <v>69</v>
      </c>
      <c r="U5830" s="1" t="s">
        <v>723</v>
      </c>
      <c r="V5830" s="1" t="s">
        <v>25557</v>
      </c>
      <c r="Y5830" s="1" t="s">
        <v>15652</v>
      </c>
      <c r="Z5830" s="1" t="s">
        <v>321</v>
      </c>
      <c r="AA5830" s="1" t="s">
        <v>322</v>
      </c>
      <c r="AB5830" s="1" t="s">
        <v>25558</v>
      </c>
      <c r="AE5830" s="2">
        <v>45724.707349537035</v>
      </c>
      <c r="AF5830" s="1" t="s">
        <v>77</v>
      </c>
      <c r="AH5830" s="1" t="s">
        <v>125</v>
      </c>
      <c r="AI5830" s="1" t="s">
        <v>79</v>
      </c>
      <c r="AJ5830" s="1" t="s">
        <v>4759</v>
      </c>
      <c r="AK5830" s="1" t="s">
        <v>25559</v>
      </c>
      <c r="AL5830" s="1" t="s">
        <v>2461</v>
      </c>
      <c r="AM5830" s="2">
        <v>45724.707395833335</v>
      </c>
      <c r="AN5830" s="1" t="s">
        <v>25559</v>
      </c>
      <c r="AP5830" s="1">
        <v>5779910</v>
      </c>
      <c r="AQ5830" s="1" t="s">
        <v>83</v>
      </c>
      <c r="AR5830" s="2">
        <v>45725.687303240738</v>
      </c>
      <c r="AS5830" s="1" t="s">
        <v>84</v>
      </c>
      <c r="AT5830" s="2">
        <v>45726.333333333336</v>
      </c>
      <c r="AU5830" s="1" t="s">
        <v>85</v>
      </c>
      <c r="AV5830" s="1" t="s">
        <v>2194</v>
      </c>
      <c r="AW5830" s="1" t="s">
        <v>2195</v>
      </c>
      <c r="AX5830" s="1" t="s">
        <v>8117</v>
      </c>
      <c r="AZ5830" s="2">
        <v>45725.687303240738</v>
      </c>
      <c r="BB5830" s="1" t="s">
        <v>192</v>
      </c>
      <c r="BC5830" s="1" t="s">
        <v>193</v>
      </c>
      <c r="BD5830" s="1" t="s">
        <v>194</v>
      </c>
      <c r="BE5830" s="1" t="s">
        <v>25560</v>
      </c>
      <c r="BF5830" s="1" t="s">
        <v>325</v>
      </c>
    </row>
    <row r="5831" spans="1:58" x14ac:dyDescent="0.35">
      <c r="A5831" s="1">
        <v>3019338</v>
      </c>
      <c r="B5831" s="1" t="s">
        <v>58</v>
      </c>
      <c r="C5831" s="1">
        <v>38652121</v>
      </c>
      <c r="D5831" s="1">
        <v>338713699</v>
      </c>
      <c r="E5831" s="1" t="s">
        <v>59</v>
      </c>
      <c r="F5831" s="1" t="s">
        <v>60</v>
      </c>
      <c r="G5831" s="1" t="s">
        <v>25561</v>
      </c>
      <c r="H5831" s="1" t="s">
        <v>25562</v>
      </c>
      <c r="I5831" s="1">
        <v>777543870</v>
      </c>
      <c r="J5831" s="1" t="s">
        <v>25563</v>
      </c>
      <c r="K5831" s="1">
        <v>13</v>
      </c>
      <c r="L5831" s="1" t="s">
        <v>64</v>
      </c>
      <c r="M5831" s="1" t="s">
        <v>65</v>
      </c>
      <c r="N5831" s="2">
        <v>45170.750011574077</v>
      </c>
      <c r="O5831" s="1" t="s">
        <v>66</v>
      </c>
      <c r="Q5831" s="1" t="s">
        <v>67</v>
      </c>
      <c r="R5831" s="2">
        <v>45724.709143518521</v>
      </c>
      <c r="S5831" s="1" t="s">
        <v>3624</v>
      </c>
      <c r="T5831" s="1" t="s">
        <v>69</v>
      </c>
      <c r="U5831" s="1" t="s">
        <v>723</v>
      </c>
      <c r="V5831" s="1" t="s">
        <v>25564</v>
      </c>
      <c r="Y5831" s="1" t="s">
        <v>6880</v>
      </c>
      <c r="Z5831" s="1" t="s">
        <v>1476</v>
      </c>
      <c r="AA5831" s="1" t="s">
        <v>2740</v>
      </c>
      <c r="AB5831" s="1" t="s">
        <v>25565</v>
      </c>
      <c r="AE5831" s="2">
        <v>45724.709155092591</v>
      </c>
      <c r="AF5831" s="1" t="s">
        <v>77</v>
      </c>
      <c r="AH5831" s="1" t="s">
        <v>125</v>
      </c>
      <c r="AI5831" s="1" t="s">
        <v>79</v>
      </c>
      <c r="AJ5831" s="1" t="s">
        <v>283</v>
      </c>
      <c r="AK5831" s="1" t="s">
        <v>25564</v>
      </c>
      <c r="AL5831" s="1" t="s">
        <v>3624</v>
      </c>
      <c r="AM5831" s="2">
        <v>45724.709189814814</v>
      </c>
      <c r="AN5831" s="1" t="s">
        <v>25564</v>
      </c>
      <c r="AP5831" s="1">
        <v>5779913</v>
      </c>
      <c r="AQ5831" s="1" t="s">
        <v>83</v>
      </c>
      <c r="AR5831" s="2">
        <v>45725.604675925926</v>
      </c>
      <c r="AS5831" s="1" t="s">
        <v>84</v>
      </c>
      <c r="AT5831" s="2">
        <v>45726.333333333336</v>
      </c>
      <c r="AU5831" s="1" t="s">
        <v>85</v>
      </c>
      <c r="AV5831" s="1" t="s">
        <v>608</v>
      </c>
      <c r="AW5831" s="1" t="s">
        <v>609</v>
      </c>
      <c r="AX5831" s="1" t="s">
        <v>2410</v>
      </c>
      <c r="AZ5831" s="2">
        <v>45725.604675925926</v>
      </c>
      <c r="BB5831" s="1" t="s">
        <v>1129</v>
      </c>
      <c r="BC5831" s="1" t="s">
        <v>1130</v>
      </c>
      <c r="BD5831" s="1" t="s">
        <v>815</v>
      </c>
      <c r="BE5831" s="1" t="s">
        <v>23028</v>
      </c>
      <c r="BF5831" s="1" t="s">
        <v>349</v>
      </c>
    </row>
    <row r="5832" spans="1:58" x14ac:dyDescent="0.35">
      <c r="A5832" s="1">
        <v>3019339</v>
      </c>
      <c r="B5832" s="1" t="s">
        <v>58</v>
      </c>
      <c r="C5832" s="1">
        <v>45128871</v>
      </c>
      <c r="D5832" s="1">
        <v>338261571</v>
      </c>
      <c r="E5832" s="1" t="s">
        <v>59</v>
      </c>
      <c r="F5832" s="1" t="s">
        <v>60</v>
      </c>
      <c r="G5832" s="1" t="s">
        <v>555</v>
      </c>
      <c r="H5832" s="1" t="s">
        <v>3420</v>
      </c>
      <c r="I5832" s="1" t="s">
        <v>25566</v>
      </c>
      <c r="J5832" s="1" t="s">
        <v>25567</v>
      </c>
      <c r="K5832" s="1">
        <v>12</v>
      </c>
      <c r="L5832" s="1" t="s">
        <v>64</v>
      </c>
      <c r="M5832" s="1" t="s">
        <v>65</v>
      </c>
      <c r="N5832" s="2">
        <v>45682.666666666664</v>
      </c>
      <c r="O5832" s="1" t="s">
        <v>66</v>
      </c>
      <c r="Q5832" s="1" t="s">
        <v>67</v>
      </c>
      <c r="R5832" s="2">
        <v>45724.709467592591</v>
      </c>
      <c r="S5832" s="1" t="s">
        <v>10869</v>
      </c>
      <c r="T5832" s="1" t="s">
        <v>69</v>
      </c>
      <c r="U5832" s="1" t="s">
        <v>120</v>
      </c>
      <c r="V5832" s="1" t="s">
        <v>25568</v>
      </c>
      <c r="W5832" s="1" t="s">
        <v>72</v>
      </c>
      <c r="X5832" s="1" t="s">
        <v>2112</v>
      </c>
      <c r="Y5832" s="1" t="s">
        <v>6425</v>
      </c>
      <c r="Z5832" s="1" t="s">
        <v>7315</v>
      </c>
      <c r="AA5832" s="1" t="s">
        <v>359</v>
      </c>
      <c r="AB5832" s="1" t="s">
        <v>124</v>
      </c>
      <c r="AE5832" s="2">
        <v>45724.709479166668</v>
      </c>
      <c r="AF5832" s="1" t="s">
        <v>77</v>
      </c>
      <c r="AH5832" s="1" t="s">
        <v>125</v>
      </c>
      <c r="AI5832" s="1" t="s">
        <v>79</v>
      </c>
      <c r="AJ5832" s="1" t="s">
        <v>283</v>
      </c>
      <c r="AK5832" s="1" t="s">
        <v>25569</v>
      </c>
      <c r="AL5832" s="1" t="s">
        <v>10869</v>
      </c>
      <c r="AM5832" s="2">
        <v>45724.709502314814</v>
      </c>
      <c r="AN5832" s="1" t="s">
        <v>25569</v>
      </c>
      <c r="AP5832" s="1">
        <v>5779914</v>
      </c>
      <c r="AQ5832" s="1" t="s">
        <v>83</v>
      </c>
      <c r="AR5832" s="2">
        <v>45725.913819444446</v>
      </c>
      <c r="AS5832" s="1" t="s">
        <v>84</v>
      </c>
      <c r="AT5832" s="2">
        <v>45726.333333333336</v>
      </c>
      <c r="AU5832" s="1" t="s">
        <v>85</v>
      </c>
      <c r="AV5832" s="1" t="s">
        <v>2117</v>
      </c>
      <c r="AW5832" s="1" t="s">
        <v>2118</v>
      </c>
      <c r="AX5832" s="1" t="s">
        <v>3859</v>
      </c>
      <c r="AZ5832" s="2">
        <v>45725.913819444446</v>
      </c>
      <c r="BB5832" s="1" t="s">
        <v>9840</v>
      </c>
      <c r="BC5832" s="1" t="s">
        <v>3103</v>
      </c>
      <c r="BD5832" s="1" t="s">
        <v>9841</v>
      </c>
      <c r="BE5832" s="1" t="s">
        <v>25570</v>
      </c>
      <c r="BF5832" s="1" t="s">
        <v>14364</v>
      </c>
    </row>
    <row r="5833" spans="1:58" x14ac:dyDescent="0.35">
      <c r="A5833" s="1">
        <v>3019343</v>
      </c>
      <c r="B5833" s="1" t="s">
        <v>58</v>
      </c>
      <c r="C5833" s="1">
        <v>45058681</v>
      </c>
      <c r="D5833" s="1">
        <v>338729486</v>
      </c>
      <c r="E5833" s="1" t="s">
        <v>59</v>
      </c>
      <c r="F5833" s="1" t="s">
        <v>60</v>
      </c>
      <c r="G5833" s="1" t="s">
        <v>224</v>
      </c>
      <c r="H5833" s="1" t="s">
        <v>3518</v>
      </c>
      <c r="I5833" s="1">
        <v>78959623</v>
      </c>
      <c r="J5833" s="1" t="s">
        <v>1487</v>
      </c>
      <c r="K5833" s="1">
        <v>13</v>
      </c>
      <c r="L5833" s="1" t="s">
        <v>244</v>
      </c>
      <c r="M5833" s="1" t="s">
        <v>65</v>
      </c>
      <c r="N5833" s="2">
        <v>45657.551388888889</v>
      </c>
      <c r="O5833" s="1" t="s">
        <v>66</v>
      </c>
      <c r="Q5833" s="1" t="s">
        <v>67</v>
      </c>
      <c r="R5833" s="2">
        <v>45724.712870370371</v>
      </c>
      <c r="S5833" s="1" t="s">
        <v>7744</v>
      </c>
      <c r="T5833" s="1" t="s">
        <v>69</v>
      </c>
      <c r="U5833" s="1" t="s">
        <v>101</v>
      </c>
      <c r="V5833" s="1" t="s">
        <v>25571</v>
      </c>
      <c r="Y5833" s="1" t="s">
        <v>11990</v>
      </c>
      <c r="Z5833" s="1" t="s">
        <v>337</v>
      </c>
      <c r="AA5833" s="1" t="s">
        <v>4765</v>
      </c>
      <c r="AB5833" s="1" t="s">
        <v>124</v>
      </c>
      <c r="AE5833" s="2">
        <v>45724.713194444441</v>
      </c>
      <c r="AF5833" s="1" t="s">
        <v>77</v>
      </c>
      <c r="AH5833" s="1" t="s">
        <v>125</v>
      </c>
      <c r="AI5833" s="1" t="s">
        <v>79</v>
      </c>
      <c r="AJ5833" s="1" t="s">
        <v>283</v>
      </c>
      <c r="AK5833" s="1" t="s">
        <v>1423</v>
      </c>
      <c r="AL5833" s="1" t="s">
        <v>7744</v>
      </c>
      <c r="AM5833" s="2">
        <v>45724.713229166664</v>
      </c>
      <c r="AO5833" s="1" t="s">
        <v>7744</v>
      </c>
      <c r="AP5833" s="1">
        <v>5779927</v>
      </c>
      <c r="AQ5833" s="1" t="s">
        <v>83</v>
      </c>
      <c r="AR5833" s="2">
        <v>45725.162881944445</v>
      </c>
      <c r="AS5833" s="1" t="s">
        <v>84</v>
      </c>
      <c r="AT5833" s="2">
        <v>45724.333333333336</v>
      </c>
      <c r="AU5833" s="1" t="s">
        <v>573</v>
      </c>
      <c r="AV5833" s="1" t="s">
        <v>1702</v>
      </c>
      <c r="AW5833" s="1" t="s">
        <v>1703</v>
      </c>
      <c r="AX5833" s="1" t="s">
        <v>4767</v>
      </c>
      <c r="AZ5833" s="2">
        <v>45725.162881944445</v>
      </c>
      <c r="BB5833" s="1" t="s">
        <v>367</v>
      </c>
      <c r="BC5833" s="1" t="s">
        <v>368</v>
      </c>
      <c r="BD5833" s="1" t="s">
        <v>368</v>
      </c>
      <c r="BF5833" s="1" t="s">
        <v>9700</v>
      </c>
    </row>
    <row r="5834" spans="1:58" x14ac:dyDescent="0.35">
      <c r="A5834" s="1">
        <v>3019344</v>
      </c>
      <c r="B5834" s="1" t="s">
        <v>58</v>
      </c>
      <c r="C5834" s="1">
        <v>37332711</v>
      </c>
      <c r="D5834" s="1">
        <v>338686213</v>
      </c>
      <c r="E5834" s="1" t="s">
        <v>59</v>
      </c>
      <c r="F5834" s="1" t="s">
        <v>60</v>
      </c>
      <c r="G5834" s="1" t="s">
        <v>138</v>
      </c>
      <c r="H5834" s="1" t="s">
        <v>25572</v>
      </c>
      <c r="I5834" s="1">
        <v>777779533</v>
      </c>
      <c r="J5834" s="1" t="s">
        <v>25573</v>
      </c>
      <c r="K5834" s="1">
        <v>12</v>
      </c>
      <c r="L5834" s="1" t="s">
        <v>64</v>
      </c>
      <c r="M5834" s="1" t="s">
        <v>65</v>
      </c>
      <c r="N5834" s="2">
        <v>45646.5</v>
      </c>
      <c r="O5834" s="1" t="s">
        <v>353</v>
      </c>
      <c r="Q5834" s="1" t="s">
        <v>67</v>
      </c>
      <c r="R5834" s="2">
        <v>45724.716412037036</v>
      </c>
      <c r="S5834" s="1" t="s">
        <v>2318</v>
      </c>
      <c r="T5834" s="1" t="s">
        <v>69</v>
      </c>
      <c r="U5834" s="1" t="s">
        <v>101</v>
      </c>
      <c r="V5834" s="1" t="s">
        <v>25574</v>
      </c>
      <c r="W5834" s="1" t="s">
        <v>214</v>
      </c>
      <c r="X5834" s="1" t="s">
        <v>319</v>
      </c>
      <c r="Y5834" s="1" t="s">
        <v>15652</v>
      </c>
      <c r="Z5834" s="1" t="s">
        <v>321</v>
      </c>
      <c r="AA5834" s="1" t="s">
        <v>322</v>
      </c>
      <c r="AB5834" s="1" t="s">
        <v>322</v>
      </c>
      <c r="AE5834" s="2">
        <v>45724.716423611113</v>
      </c>
      <c r="AF5834" s="1" t="s">
        <v>77</v>
      </c>
      <c r="AH5834" s="1" t="s">
        <v>125</v>
      </c>
      <c r="AI5834" s="1" t="s">
        <v>79</v>
      </c>
      <c r="AJ5834" s="1" t="s">
        <v>80</v>
      </c>
      <c r="AK5834" s="1" t="s">
        <v>25574</v>
      </c>
      <c r="AL5834" s="1" t="s">
        <v>2318</v>
      </c>
      <c r="AM5834" s="2">
        <v>45724.716458333336</v>
      </c>
      <c r="AN5834" s="1" t="s">
        <v>25574</v>
      </c>
      <c r="AP5834" s="1">
        <v>5779946</v>
      </c>
      <c r="AQ5834" s="1" t="s">
        <v>83</v>
      </c>
      <c r="AR5834" s="2">
        <v>45725.609409722223</v>
      </c>
      <c r="AS5834" s="1" t="s">
        <v>84</v>
      </c>
      <c r="AT5834" s="2">
        <v>45726.333333333336</v>
      </c>
      <c r="AU5834" s="1" t="s">
        <v>85</v>
      </c>
      <c r="AV5834" s="1" t="s">
        <v>2194</v>
      </c>
      <c r="AW5834" s="1" t="s">
        <v>2195</v>
      </c>
      <c r="AX5834" s="1" t="s">
        <v>3991</v>
      </c>
      <c r="AZ5834" s="2">
        <v>45725.609409722223</v>
      </c>
      <c r="BB5834" s="1" t="s">
        <v>813</v>
      </c>
      <c r="BC5834" s="1" t="s">
        <v>814</v>
      </c>
      <c r="BD5834" s="1" t="s">
        <v>815</v>
      </c>
      <c r="BE5834" s="1" t="s">
        <v>25575</v>
      </c>
      <c r="BF5834" s="1" t="s">
        <v>325</v>
      </c>
    </row>
    <row r="5835" spans="1:58" x14ac:dyDescent="0.35">
      <c r="A5835" s="1">
        <v>3019345</v>
      </c>
      <c r="B5835" s="1" t="s">
        <v>58</v>
      </c>
      <c r="C5835" s="1">
        <v>43670611</v>
      </c>
      <c r="D5835" s="1">
        <v>338641809</v>
      </c>
      <c r="E5835" s="1" t="s">
        <v>59</v>
      </c>
      <c r="F5835" s="1" t="s">
        <v>60</v>
      </c>
      <c r="G5835" s="1" t="s">
        <v>4435</v>
      </c>
      <c r="H5835" s="1" t="s">
        <v>2627</v>
      </c>
      <c r="I5835" s="1">
        <v>776766062</v>
      </c>
      <c r="J5835" s="1" t="s">
        <v>1358</v>
      </c>
      <c r="K5835" s="1">
        <v>13</v>
      </c>
      <c r="L5835" s="1" t="s">
        <v>64</v>
      </c>
      <c r="M5835" s="1" t="s">
        <v>65</v>
      </c>
      <c r="N5835" s="2">
        <v>45491.5</v>
      </c>
      <c r="O5835" s="1" t="s">
        <v>66</v>
      </c>
      <c r="Q5835" s="1" t="s">
        <v>67</v>
      </c>
      <c r="R5835" s="2">
        <v>45724.719340277778</v>
      </c>
      <c r="S5835" s="1" t="s">
        <v>12724</v>
      </c>
      <c r="T5835" s="1" t="s">
        <v>69</v>
      </c>
      <c r="U5835" s="1" t="s">
        <v>70</v>
      </c>
      <c r="V5835" s="1" t="s">
        <v>25576</v>
      </c>
      <c r="W5835" s="1" t="s">
        <v>72</v>
      </c>
      <c r="X5835" s="1" t="s">
        <v>73</v>
      </c>
      <c r="Y5835" s="1" t="s">
        <v>2359</v>
      </c>
      <c r="Z5835" s="1" t="s">
        <v>2851</v>
      </c>
      <c r="AA5835" s="1" t="s">
        <v>2852</v>
      </c>
      <c r="AB5835" s="1" t="s">
        <v>2852</v>
      </c>
      <c r="AE5835" s="2">
        <v>45724.719351851854</v>
      </c>
      <c r="AF5835" s="1" t="s">
        <v>77</v>
      </c>
      <c r="AH5835" s="1" t="s">
        <v>125</v>
      </c>
      <c r="AI5835" s="1" t="s">
        <v>79</v>
      </c>
      <c r="AJ5835" s="1" t="s">
        <v>378</v>
      </c>
      <c r="AK5835" s="1" t="s">
        <v>25576</v>
      </c>
      <c r="AL5835" s="1" t="s">
        <v>12724</v>
      </c>
      <c r="AM5835" s="2">
        <v>45724.719386574077</v>
      </c>
      <c r="AN5835" s="1" t="s">
        <v>25576</v>
      </c>
      <c r="AP5835" s="1">
        <v>5779952</v>
      </c>
      <c r="AQ5835" s="1" t="s">
        <v>83</v>
      </c>
      <c r="AR5835" s="2">
        <v>45725.584837962961</v>
      </c>
      <c r="AS5835" s="1" t="s">
        <v>84</v>
      </c>
      <c r="AT5835" s="2">
        <v>45726.291666666664</v>
      </c>
      <c r="AU5835" s="1" t="s">
        <v>85</v>
      </c>
      <c r="AV5835" s="1" t="s">
        <v>2382</v>
      </c>
      <c r="AW5835" s="1" t="s">
        <v>2383</v>
      </c>
      <c r="AX5835" s="1" t="s">
        <v>2384</v>
      </c>
      <c r="AZ5835" s="2">
        <v>45725.584837962961</v>
      </c>
      <c r="BB5835" s="1" t="s">
        <v>192</v>
      </c>
      <c r="BC5835" s="1" t="s">
        <v>193</v>
      </c>
      <c r="BD5835" s="1" t="s">
        <v>194</v>
      </c>
      <c r="BE5835" s="1" t="s">
        <v>25577</v>
      </c>
      <c r="BF5835" s="1" t="s">
        <v>93</v>
      </c>
    </row>
    <row r="5836" spans="1:58" x14ac:dyDescent="0.35">
      <c r="A5836" s="1">
        <v>3019346</v>
      </c>
      <c r="B5836" s="1" t="s">
        <v>58</v>
      </c>
      <c r="C5836" s="1">
        <v>40238891</v>
      </c>
      <c r="D5836" s="1">
        <v>338581143</v>
      </c>
      <c r="E5836" s="1" t="s">
        <v>59</v>
      </c>
      <c r="F5836" s="1" t="s">
        <v>60</v>
      </c>
      <c r="G5836" s="1" t="s">
        <v>13908</v>
      </c>
      <c r="H5836" s="1" t="s">
        <v>13909</v>
      </c>
      <c r="I5836" s="1">
        <v>771173634</v>
      </c>
      <c r="J5836" s="1" t="s">
        <v>25578</v>
      </c>
      <c r="K5836" s="1">
        <v>12</v>
      </c>
      <c r="L5836" s="1" t="s">
        <v>64</v>
      </c>
      <c r="M5836" s="1" t="s">
        <v>65</v>
      </c>
      <c r="N5836" s="2">
        <v>44926.708333333336</v>
      </c>
      <c r="O5836" s="1" t="s">
        <v>180</v>
      </c>
      <c r="Q5836" s="1" t="s">
        <v>67</v>
      </c>
      <c r="R5836" s="2">
        <v>45724.719953703701</v>
      </c>
      <c r="S5836" s="1" t="s">
        <v>6693</v>
      </c>
      <c r="T5836" s="1" t="s">
        <v>100</v>
      </c>
      <c r="U5836" s="1" t="s">
        <v>70</v>
      </c>
      <c r="V5836" s="1" t="s">
        <v>25579</v>
      </c>
      <c r="Y5836" s="1" t="s">
        <v>5252</v>
      </c>
      <c r="Z5836" s="1" t="s">
        <v>75</v>
      </c>
      <c r="AA5836" s="1" t="s">
        <v>7223</v>
      </c>
      <c r="AB5836" s="1" t="s">
        <v>7223</v>
      </c>
      <c r="AE5836" s="2">
        <v>45724.719965277778</v>
      </c>
      <c r="AF5836" s="1" t="s">
        <v>77</v>
      </c>
      <c r="AH5836" s="1" t="s">
        <v>125</v>
      </c>
      <c r="AI5836" s="1" t="s">
        <v>79</v>
      </c>
      <c r="AJ5836" s="1" t="s">
        <v>378</v>
      </c>
      <c r="AK5836" s="1" t="s">
        <v>25579</v>
      </c>
      <c r="AL5836" s="1" t="s">
        <v>6693</v>
      </c>
      <c r="AM5836" s="2">
        <v>45724.72</v>
      </c>
      <c r="AN5836" s="1" t="s">
        <v>25579</v>
      </c>
      <c r="AP5836" s="1">
        <v>5779954</v>
      </c>
      <c r="AQ5836" s="1" t="s">
        <v>83</v>
      </c>
      <c r="AR5836" s="2">
        <v>45725.557789351849</v>
      </c>
      <c r="AS5836" s="1" t="s">
        <v>84</v>
      </c>
      <c r="AT5836" s="2">
        <v>45726.354166666664</v>
      </c>
      <c r="AU5836" s="1" t="s">
        <v>85</v>
      </c>
      <c r="AV5836" s="1" t="s">
        <v>2382</v>
      </c>
      <c r="AW5836" s="1" t="s">
        <v>2383</v>
      </c>
      <c r="AX5836" s="1" t="s">
        <v>2384</v>
      </c>
      <c r="AZ5836" s="2">
        <v>45725.557789351849</v>
      </c>
      <c r="BB5836" s="1" t="s">
        <v>594</v>
      </c>
      <c r="BC5836" s="1" t="s">
        <v>595</v>
      </c>
      <c r="BD5836" s="1" t="s">
        <v>596</v>
      </c>
      <c r="BE5836" s="1" t="s">
        <v>20095</v>
      </c>
      <c r="BF5836" s="1" t="s">
        <v>937</v>
      </c>
    </row>
    <row r="5837" spans="1:58" x14ac:dyDescent="0.35">
      <c r="A5837" s="1">
        <v>3019347</v>
      </c>
      <c r="B5837" s="1" t="s">
        <v>58</v>
      </c>
      <c r="C5837" s="1">
        <v>35513951</v>
      </c>
      <c r="D5837" s="1">
        <v>338263696</v>
      </c>
      <c r="E5837" s="1" t="s">
        <v>59</v>
      </c>
      <c r="F5837" s="1" t="s">
        <v>60</v>
      </c>
      <c r="G5837" s="1" t="s">
        <v>2234</v>
      </c>
      <c r="H5837" s="1" t="s">
        <v>25580</v>
      </c>
      <c r="I5837" s="1">
        <v>772946091</v>
      </c>
      <c r="J5837" s="1" t="s">
        <v>2236</v>
      </c>
      <c r="K5837" s="1">
        <v>13</v>
      </c>
      <c r="L5837" s="1" t="s">
        <v>64</v>
      </c>
      <c r="M5837" s="1" t="s">
        <v>65</v>
      </c>
      <c r="N5837" s="2">
        <v>44805</v>
      </c>
      <c r="O5837" s="1" t="s">
        <v>353</v>
      </c>
      <c r="Q5837" s="1" t="s">
        <v>67</v>
      </c>
      <c r="R5837" s="2">
        <v>45724.72016203704</v>
      </c>
      <c r="S5837" s="1" t="s">
        <v>8400</v>
      </c>
      <c r="T5837" s="1" t="s">
        <v>1021</v>
      </c>
      <c r="U5837" s="1" t="s">
        <v>101</v>
      </c>
      <c r="V5837" s="1" t="s">
        <v>25581</v>
      </c>
      <c r="W5837" s="1" t="s">
        <v>334</v>
      </c>
      <c r="X5837" s="1" t="s">
        <v>335</v>
      </c>
      <c r="Y5837" s="1" t="s">
        <v>7157</v>
      </c>
      <c r="Z5837" s="1" t="s">
        <v>337</v>
      </c>
      <c r="AA5837" s="1" t="s">
        <v>10472</v>
      </c>
      <c r="AB5837" s="1" t="s">
        <v>10473</v>
      </c>
      <c r="AC5837" s="1" t="s">
        <v>25582</v>
      </c>
      <c r="AE5837" s="2">
        <v>45724.720185185186</v>
      </c>
      <c r="AF5837" s="1" t="s">
        <v>77</v>
      </c>
      <c r="AH5837" s="1" t="s">
        <v>78</v>
      </c>
      <c r="AI5837" s="1" t="s">
        <v>79</v>
      </c>
      <c r="AJ5837" s="1" t="s">
        <v>378</v>
      </c>
      <c r="AK5837" s="1" t="s">
        <v>25583</v>
      </c>
      <c r="AL5837" s="1" t="s">
        <v>8400</v>
      </c>
      <c r="AM5837" s="2">
        <v>45724.720208333332</v>
      </c>
      <c r="AN5837" s="1" t="s">
        <v>25583</v>
      </c>
      <c r="AP5837" s="1">
        <v>5779955</v>
      </c>
      <c r="AQ5837" s="1" t="s">
        <v>83</v>
      </c>
      <c r="AR5837" s="2">
        <v>45725.861643518518</v>
      </c>
      <c r="AS5837" s="1" t="s">
        <v>84</v>
      </c>
      <c r="AT5837" s="2">
        <v>45726.333333333336</v>
      </c>
      <c r="AU5837" s="1" t="s">
        <v>85</v>
      </c>
      <c r="AV5837" s="1" t="s">
        <v>1702</v>
      </c>
      <c r="AW5837" s="1" t="s">
        <v>1703</v>
      </c>
      <c r="AX5837" s="1" t="s">
        <v>8423</v>
      </c>
      <c r="AZ5837" s="2">
        <v>45725.861643518518</v>
      </c>
      <c r="BB5837" s="1" t="s">
        <v>813</v>
      </c>
      <c r="BC5837" s="1" t="s">
        <v>814</v>
      </c>
      <c r="BD5837" s="1" t="s">
        <v>815</v>
      </c>
      <c r="BE5837" s="1" t="s">
        <v>814</v>
      </c>
      <c r="BF5837" s="1" t="s">
        <v>657</v>
      </c>
    </row>
    <row r="5838" spans="1:58" x14ac:dyDescent="0.35">
      <c r="A5838" s="1">
        <v>3019349</v>
      </c>
      <c r="B5838" s="1" t="s">
        <v>58</v>
      </c>
      <c r="C5838" s="1">
        <v>44182751</v>
      </c>
      <c r="D5838" s="1">
        <v>339914740</v>
      </c>
      <c r="E5838" s="1" t="s">
        <v>59</v>
      </c>
      <c r="F5838" s="1" t="s">
        <v>60</v>
      </c>
      <c r="G5838" s="1" t="s">
        <v>794</v>
      </c>
      <c r="H5838" s="1" t="s">
        <v>25584</v>
      </c>
      <c r="I5838" s="1">
        <v>775310656</v>
      </c>
      <c r="J5838" s="1" t="s">
        <v>17703</v>
      </c>
      <c r="K5838" s="1">
        <v>12</v>
      </c>
      <c r="L5838" s="1" t="s">
        <v>64</v>
      </c>
      <c r="M5838" s="1" t="s">
        <v>65</v>
      </c>
      <c r="N5838" s="2">
        <v>45713.57472222222</v>
      </c>
      <c r="O5838" s="1" t="s">
        <v>180</v>
      </c>
      <c r="Q5838" s="1" t="s">
        <v>67</v>
      </c>
      <c r="R5838" s="2">
        <v>45724.721400462964</v>
      </c>
      <c r="S5838" s="1" t="s">
        <v>3273</v>
      </c>
      <c r="T5838" s="1" t="s">
        <v>69</v>
      </c>
      <c r="U5838" s="1" t="s">
        <v>2761</v>
      </c>
      <c r="V5838" s="1" t="s">
        <v>25585</v>
      </c>
      <c r="W5838" s="1" t="s">
        <v>72</v>
      </c>
      <c r="X5838" s="1" t="s">
        <v>881</v>
      </c>
      <c r="Y5838" s="1" t="s">
        <v>14348</v>
      </c>
      <c r="Z5838" s="1" t="s">
        <v>2311</v>
      </c>
      <c r="AA5838" s="1">
        <v>250</v>
      </c>
      <c r="AB5838" s="1" t="s">
        <v>124</v>
      </c>
      <c r="AE5838" s="2">
        <v>45724.721412037034</v>
      </c>
      <c r="AF5838" s="1" t="s">
        <v>77</v>
      </c>
      <c r="AH5838" s="1" t="s">
        <v>125</v>
      </c>
      <c r="AI5838" s="1" t="s">
        <v>79</v>
      </c>
      <c r="AJ5838" s="1" t="s">
        <v>283</v>
      </c>
      <c r="AK5838" s="1" t="s">
        <v>3275</v>
      </c>
      <c r="AL5838" s="1" t="s">
        <v>3273</v>
      </c>
      <c r="AM5838" s="2">
        <v>45724.721446759257</v>
      </c>
      <c r="AN5838" s="1" t="s">
        <v>3275</v>
      </c>
      <c r="AP5838" s="1">
        <v>5779957</v>
      </c>
      <c r="AQ5838" s="1" t="s">
        <v>83</v>
      </c>
      <c r="AR5838" s="2">
        <v>45725.585543981484</v>
      </c>
      <c r="AS5838" s="1" t="s">
        <v>84</v>
      </c>
      <c r="AT5838" s="2">
        <v>45724.5625</v>
      </c>
      <c r="AU5838" s="1" t="s">
        <v>573</v>
      </c>
      <c r="AV5838" s="1" t="s">
        <v>1354</v>
      </c>
      <c r="AW5838" s="1" t="s">
        <v>1355</v>
      </c>
      <c r="AX5838" s="1" t="s">
        <v>3468</v>
      </c>
      <c r="AZ5838" s="2">
        <v>45725.585543981484</v>
      </c>
      <c r="BB5838" s="1" t="s">
        <v>7916</v>
      </c>
      <c r="BC5838" s="1" t="s">
        <v>5296</v>
      </c>
      <c r="BD5838" s="1" t="s">
        <v>5297</v>
      </c>
      <c r="BE5838" s="1" t="s">
        <v>25586</v>
      </c>
      <c r="BF5838" s="1" t="s">
        <v>1936</v>
      </c>
    </row>
    <row r="5839" spans="1:58" x14ac:dyDescent="0.35">
      <c r="A5839" s="1">
        <v>3019350</v>
      </c>
      <c r="B5839" s="1" t="s">
        <v>58</v>
      </c>
      <c r="C5839" s="1">
        <v>41671411</v>
      </c>
      <c r="D5839" s="1">
        <v>338752368</v>
      </c>
      <c r="E5839" s="1" t="s">
        <v>59</v>
      </c>
      <c r="F5839" s="1" t="s">
        <v>60</v>
      </c>
      <c r="G5839" s="1" t="s">
        <v>25587</v>
      </c>
      <c r="H5839" s="1" t="s">
        <v>25588</v>
      </c>
      <c r="I5839" s="1">
        <v>775627915</v>
      </c>
      <c r="J5839" s="1" t="s">
        <v>25589</v>
      </c>
      <c r="K5839" s="1">
        <v>13</v>
      </c>
      <c r="L5839" s="1" t="s">
        <v>64</v>
      </c>
      <c r="M5839" s="1" t="s">
        <v>65</v>
      </c>
      <c r="N5839" s="2">
        <v>45182.676724537036</v>
      </c>
      <c r="O5839" s="1" t="s">
        <v>353</v>
      </c>
      <c r="Q5839" s="1" t="s">
        <v>67</v>
      </c>
      <c r="R5839" s="2">
        <v>45724.721539351849</v>
      </c>
      <c r="S5839" s="1" t="s">
        <v>4577</v>
      </c>
      <c r="T5839" s="1" t="s">
        <v>69</v>
      </c>
      <c r="U5839" s="1" t="s">
        <v>70</v>
      </c>
      <c r="V5839" s="1" t="s">
        <v>25590</v>
      </c>
      <c r="W5839" s="1" t="s">
        <v>653</v>
      </c>
      <c r="X5839" s="1" t="s">
        <v>654</v>
      </c>
      <c r="Y5839" s="1" t="s">
        <v>15339</v>
      </c>
      <c r="Z5839" s="1" t="s">
        <v>400</v>
      </c>
      <c r="AA5839" s="1" t="s">
        <v>400</v>
      </c>
      <c r="AB5839" s="1" t="s">
        <v>400</v>
      </c>
      <c r="AE5839" s="2">
        <v>45724.721550925926</v>
      </c>
      <c r="AF5839" s="1" t="s">
        <v>77</v>
      </c>
      <c r="AH5839" s="1" t="s">
        <v>125</v>
      </c>
      <c r="AI5839" s="1" t="s">
        <v>79</v>
      </c>
      <c r="AJ5839" s="1" t="s">
        <v>378</v>
      </c>
      <c r="AK5839" s="1" t="s">
        <v>10721</v>
      </c>
      <c r="AL5839" s="1" t="s">
        <v>4577</v>
      </c>
      <c r="AM5839" s="2">
        <v>45724.721574074072</v>
      </c>
      <c r="AN5839" s="1" t="s">
        <v>10721</v>
      </c>
      <c r="AP5839" s="1">
        <v>5779958</v>
      </c>
      <c r="AQ5839" s="1" t="s">
        <v>83</v>
      </c>
      <c r="AR5839" s="2">
        <v>45724.844513888886</v>
      </c>
      <c r="AS5839" s="1" t="s">
        <v>84</v>
      </c>
      <c r="AT5839" s="2">
        <v>45726.333333333336</v>
      </c>
      <c r="AU5839" s="1" t="s">
        <v>85</v>
      </c>
      <c r="AV5839" s="1" t="s">
        <v>608</v>
      </c>
      <c r="AW5839" s="1" t="s">
        <v>609</v>
      </c>
      <c r="AX5839" s="1" t="s">
        <v>1657</v>
      </c>
      <c r="AZ5839" s="2">
        <v>45724.844513888886</v>
      </c>
      <c r="BB5839" s="1" t="s">
        <v>689</v>
      </c>
      <c r="BC5839" s="1" t="s">
        <v>690</v>
      </c>
      <c r="BD5839" s="1" t="s">
        <v>691</v>
      </c>
      <c r="BE5839" s="1" t="s">
        <v>25511</v>
      </c>
    </row>
    <row r="5840" spans="1:58" x14ac:dyDescent="0.35">
      <c r="A5840" s="1">
        <v>3019352</v>
      </c>
      <c r="B5840" s="1" t="s">
        <v>58</v>
      </c>
      <c r="C5840" s="1">
        <v>34853741</v>
      </c>
      <c r="D5840" s="1">
        <v>338673125</v>
      </c>
      <c r="E5840" s="1" t="s">
        <v>59</v>
      </c>
      <c r="F5840" s="1" t="s">
        <v>60</v>
      </c>
      <c r="G5840" s="1" t="s">
        <v>555</v>
      </c>
      <c r="H5840" s="1" t="s">
        <v>2677</v>
      </c>
      <c r="I5840" s="1">
        <v>774328837</v>
      </c>
      <c r="J5840" s="1" t="s">
        <v>9038</v>
      </c>
      <c r="K5840" s="1">
        <v>12</v>
      </c>
      <c r="L5840" s="1" t="s">
        <v>64</v>
      </c>
      <c r="M5840" s="1" t="s">
        <v>65</v>
      </c>
      <c r="N5840" s="2">
        <v>44841.787511574075</v>
      </c>
      <c r="O5840" s="1" t="s">
        <v>66</v>
      </c>
      <c r="Q5840" s="1" t="s">
        <v>67</v>
      </c>
      <c r="R5840" s="2">
        <v>45724.722395833334</v>
      </c>
      <c r="S5840" s="1" t="s">
        <v>7233</v>
      </c>
      <c r="T5840" s="1" t="s">
        <v>69</v>
      </c>
      <c r="U5840" s="1" t="s">
        <v>603</v>
      </c>
      <c r="V5840" s="1" t="s">
        <v>25591</v>
      </c>
      <c r="Y5840" s="1" t="s">
        <v>5774</v>
      </c>
      <c r="Z5840" s="1" t="s">
        <v>75</v>
      </c>
      <c r="AA5840" s="1" t="s">
        <v>999</v>
      </c>
      <c r="AB5840" s="1" t="s">
        <v>999</v>
      </c>
      <c r="AC5840" s="1">
        <v>9740</v>
      </c>
      <c r="AE5840" s="2">
        <v>45724.722407407404</v>
      </c>
      <c r="AF5840" s="1" t="s">
        <v>77</v>
      </c>
      <c r="AH5840" s="1" t="s">
        <v>78</v>
      </c>
      <c r="AI5840" s="1" t="s">
        <v>79</v>
      </c>
      <c r="AJ5840" s="1" t="s">
        <v>283</v>
      </c>
      <c r="AK5840" s="1" t="s">
        <v>25591</v>
      </c>
      <c r="AL5840" s="1" t="s">
        <v>7233</v>
      </c>
      <c r="AM5840" s="2">
        <v>45724.722442129627</v>
      </c>
      <c r="AN5840" s="1" t="s">
        <v>25591</v>
      </c>
      <c r="AP5840" s="1">
        <v>5779960</v>
      </c>
      <c r="AQ5840" s="1" t="s">
        <v>83</v>
      </c>
      <c r="AR5840" s="2">
        <v>45725.624791666669</v>
      </c>
      <c r="AS5840" s="1" t="s">
        <v>84</v>
      </c>
      <c r="AT5840" s="2">
        <v>45726.315972222219</v>
      </c>
      <c r="AU5840" s="1" t="s">
        <v>85</v>
      </c>
      <c r="AV5840" s="1" t="s">
        <v>645</v>
      </c>
      <c r="AW5840" s="1" t="s">
        <v>646</v>
      </c>
      <c r="AX5840" s="1" t="s">
        <v>2446</v>
      </c>
      <c r="AZ5840" s="2">
        <v>45725.624791666669</v>
      </c>
      <c r="BB5840" s="1" t="s">
        <v>2825</v>
      </c>
      <c r="BC5840" s="1" t="s">
        <v>153</v>
      </c>
      <c r="BD5840" s="1" t="s">
        <v>2826</v>
      </c>
      <c r="BE5840" s="1" t="s">
        <v>25592</v>
      </c>
      <c r="BF5840" s="1" t="s">
        <v>93</v>
      </c>
    </row>
    <row r="5841" spans="1:58" x14ac:dyDescent="0.35">
      <c r="A5841" s="1">
        <v>3019353</v>
      </c>
      <c r="B5841" s="1" t="s">
        <v>223</v>
      </c>
      <c r="C5841" s="1">
        <v>36177911</v>
      </c>
      <c r="D5841" s="1">
        <v>339607154</v>
      </c>
      <c r="E5841" s="1" t="s">
        <v>59</v>
      </c>
      <c r="F5841" s="1" t="s">
        <v>60</v>
      </c>
      <c r="G5841" s="1" t="s">
        <v>116</v>
      </c>
      <c r="H5841" s="1" t="s">
        <v>2491</v>
      </c>
      <c r="I5841" s="1">
        <v>775189848</v>
      </c>
      <c r="J5841" s="1" t="s">
        <v>889</v>
      </c>
      <c r="K5841" s="1">
        <v>16</v>
      </c>
      <c r="L5841" s="1" t="s">
        <v>64</v>
      </c>
      <c r="M5841" s="1" t="s">
        <v>65</v>
      </c>
      <c r="N5841" s="2">
        <v>43931.708333333336</v>
      </c>
      <c r="O5841" s="1" t="s">
        <v>98</v>
      </c>
      <c r="Q5841" s="1" t="s">
        <v>67</v>
      </c>
      <c r="R5841" s="2">
        <v>45724.723356481481</v>
      </c>
      <c r="S5841" s="1" t="s">
        <v>2592</v>
      </c>
      <c r="T5841" s="1" t="s">
        <v>69</v>
      </c>
      <c r="U5841" s="1" t="s">
        <v>101</v>
      </c>
      <c r="V5841" s="1" t="s">
        <v>25593</v>
      </c>
      <c r="W5841" s="1" t="s">
        <v>892</v>
      </c>
      <c r="X5841" s="1" t="s">
        <v>892</v>
      </c>
      <c r="Y5841" s="1" t="s">
        <v>7276</v>
      </c>
      <c r="Z5841" s="1" t="s">
        <v>894</v>
      </c>
      <c r="AA5841" s="1" t="s">
        <v>7277</v>
      </c>
      <c r="AB5841" s="1" t="s">
        <v>7277</v>
      </c>
      <c r="AE5841" s="2">
        <v>45724.723356481481</v>
      </c>
      <c r="AF5841" s="1" t="s">
        <v>77</v>
      </c>
      <c r="AH5841" s="1" t="s">
        <v>125</v>
      </c>
      <c r="AI5841" s="1" t="s">
        <v>106</v>
      </c>
      <c r="AJ5841" s="1" t="s">
        <v>674</v>
      </c>
      <c r="AK5841" s="1" t="s">
        <v>25593</v>
      </c>
      <c r="AL5841" s="1" t="s">
        <v>2592</v>
      </c>
      <c r="AM5841" s="2">
        <v>45724.723391203705</v>
      </c>
      <c r="AN5841" s="1" t="s">
        <v>25593</v>
      </c>
      <c r="AP5841" s="1">
        <v>5779961</v>
      </c>
      <c r="AQ5841" s="1" t="s">
        <v>83</v>
      </c>
      <c r="AR5841" s="2">
        <v>45725.503009259257</v>
      </c>
      <c r="AS5841" s="1" t="s">
        <v>84</v>
      </c>
      <c r="AT5841" s="2">
        <v>45726.333333333336</v>
      </c>
      <c r="AU5841" s="1" t="s">
        <v>85</v>
      </c>
      <c r="AV5841" s="1" t="s">
        <v>1446</v>
      </c>
      <c r="AW5841" s="1" t="s">
        <v>1447</v>
      </c>
      <c r="AX5841" s="1" t="s">
        <v>2836</v>
      </c>
      <c r="AZ5841" s="2">
        <v>45725.503009259257</v>
      </c>
      <c r="BB5841" s="1" t="s">
        <v>2659</v>
      </c>
      <c r="BC5841" s="1" t="s">
        <v>1061</v>
      </c>
      <c r="BD5841" s="1" t="s">
        <v>2660</v>
      </c>
      <c r="BE5841" s="1" t="s">
        <v>25594</v>
      </c>
      <c r="BF5841" s="1" t="s">
        <v>993</v>
      </c>
    </row>
    <row r="5842" spans="1:58" x14ac:dyDescent="0.35">
      <c r="A5842" s="1">
        <v>3019355</v>
      </c>
      <c r="B5842" s="1" t="s">
        <v>58</v>
      </c>
      <c r="C5842" s="1">
        <v>42054981</v>
      </c>
      <c r="D5842" s="1">
        <v>338405747</v>
      </c>
      <c r="E5842" s="1" t="s">
        <v>59</v>
      </c>
      <c r="F5842" s="1" t="s">
        <v>60</v>
      </c>
      <c r="G5842" s="1" t="s">
        <v>876</v>
      </c>
      <c r="H5842" s="1" t="s">
        <v>25595</v>
      </c>
      <c r="I5842" s="1">
        <v>706892638</v>
      </c>
      <c r="J5842" s="1" t="s">
        <v>2919</v>
      </c>
      <c r="K5842" s="1">
        <v>12</v>
      </c>
      <c r="L5842" s="1" t="s">
        <v>64</v>
      </c>
      <c r="M5842" s="1" t="s">
        <v>65</v>
      </c>
      <c r="N5842" s="2">
        <v>45239.459108796298</v>
      </c>
      <c r="O5842" s="1" t="s">
        <v>66</v>
      </c>
      <c r="Q5842" s="1" t="s">
        <v>67</v>
      </c>
      <c r="R5842" s="2">
        <v>45724.723460648151</v>
      </c>
      <c r="S5842" s="1" t="s">
        <v>8858</v>
      </c>
      <c r="T5842" s="1" t="s">
        <v>69</v>
      </c>
      <c r="U5842" s="1" t="s">
        <v>70</v>
      </c>
      <c r="V5842" s="1" t="s">
        <v>25596</v>
      </c>
      <c r="Y5842" s="1" t="s">
        <v>13487</v>
      </c>
      <c r="Z5842" s="1" t="s">
        <v>11155</v>
      </c>
      <c r="AA5842" s="1" t="s">
        <v>11156</v>
      </c>
      <c r="AB5842" s="1" t="s">
        <v>124</v>
      </c>
      <c r="AE5842" s="2">
        <v>45725.520173611112</v>
      </c>
      <c r="AF5842" s="1" t="s">
        <v>77</v>
      </c>
      <c r="AH5842" s="1" t="s">
        <v>125</v>
      </c>
      <c r="AI5842" s="1" t="s">
        <v>58</v>
      </c>
      <c r="AJ5842" s="1" t="s">
        <v>126</v>
      </c>
      <c r="AK5842" s="1" t="s">
        <v>25597</v>
      </c>
      <c r="AL5842" s="1" t="s">
        <v>137</v>
      </c>
      <c r="AM5842" s="2">
        <v>45725.520254629628</v>
      </c>
      <c r="AN5842" s="1" t="s">
        <v>25597</v>
      </c>
      <c r="AO5842" s="1" t="s">
        <v>137</v>
      </c>
      <c r="AP5842" s="1">
        <v>5780954</v>
      </c>
      <c r="AQ5842" s="1" t="s">
        <v>83</v>
      </c>
      <c r="AR5842" s="2">
        <v>45725.820625</v>
      </c>
      <c r="AS5842" s="1" t="s">
        <v>84</v>
      </c>
      <c r="AT5842" s="2">
        <v>45725.5625</v>
      </c>
      <c r="AU5842" s="1" t="s">
        <v>85</v>
      </c>
      <c r="AV5842" s="1" t="s">
        <v>251</v>
      </c>
      <c r="AW5842" s="1" t="s">
        <v>252</v>
      </c>
      <c r="AX5842" s="1" t="s">
        <v>253</v>
      </c>
      <c r="AZ5842" s="2">
        <v>45725.820625</v>
      </c>
      <c r="BB5842" s="1" t="s">
        <v>689</v>
      </c>
      <c r="BC5842" s="1" t="s">
        <v>690</v>
      </c>
      <c r="BD5842" s="1" t="s">
        <v>691</v>
      </c>
      <c r="BE5842" s="1" t="s">
        <v>25145</v>
      </c>
      <c r="BF5842" s="1" t="s">
        <v>196</v>
      </c>
    </row>
    <row r="5843" spans="1:58" x14ac:dyDescent="0.35">
      <c r="A5843" s="1">
        <v>3019356</v>
      </c>
      <c r="B5843" s="1" t="s">
        <v>58</v>
      </c>
      <c r="C5843" s="1">
        <v>44106801</v>
      </c>
      <c r="D5843" s="1">
        <v>338024151</v>
      </c>
      <c r="E5843" s="1" t="s">
        <v>59</v>
      </c>
      <c r="F5843" s="1" t="s">
        <v>60</v>
      </c>
      <c r="G5843" s="1" t="s">
        <v>3864</v>
      </c>
      <c r="H5843" s="1" t="s">
        <v>11271</v>
      </c>
      <c r="I5843" s="1">
        <v>771944035</v>
      </c>
      <c r="J5843" s="1" t="s">
        <v>293</v>
      </c>
      <c r="K5843" s="1">
        <v>12</v>
      </c>
      <c r="L5843" s="1" t="s">
        <v>64</v>
      </c>
      <c r="M5843" s="1" t="s">
        <v>65</v>
      </c>
      <c r="N5843" s="2">
        <v>45553.754131944443</v>
      </c>
      <c r="O5843" s="1" t="s">
        <v>66</v>
      </c>
      <c r="Q5843" s="1" t="s">
        <v>67</v>
      </c>
      <c r="R5843" s="2">
        <v>45724.72519675926</v>
      </c>
      <c r="S5843" s="1" t="s">
        <v>12309</v>
      </c>
      <c r="T5843" s="1" t="s">
        <v>69</v>
      </c>
      <c r="U5843" s="1" t="s">
        <v>70</v>
      </c>
      <c r="V5843" s="1" t="s">
        <v>25598</v>
      </c>
      <c r="W5843" s="1" t="s">
        <v>334</v>
      </c>
      <c r="X5843" s="1" t="s">
        <v>1153</v>
      </c>
      <c r="Y5843" s="1" t="s">
        <v>18978</v>
      </c>
      <c r="Z5843" s="1" t="s">
        <v>2321</v>
      </c>
      <c r="AA5843" s="1" t="s">
        <v>3360</v>
      </c>
      <c r="AB5843" s="1" t="s">
        <v>124</v>
      </c>
      <c r="AE5843" s="2">
        <v>45724.725208333337</v>
      </c>
      <c r="AF5843" s="1" t="s">
        <v>77</v>
      </c>
      <c r="AH5843" s="1" t="s">
        <v>125</v>
      </c>
      <c r="AI5843" s="1" t="s">
        <v>79</v>
      </c>
      <c r="AJ5843" s="1" t="s">
        <v>378</v>
      </c>
      <c r="AK5843" s="1" t="s">
        <v>25598</v>
      </c>
      <c r="AL5843" s="1" t="s">
        <v>12309</v>
      </c>
      <c r="AM5843" s="2">
        <v>45724.725254629629</v>
      </c>
      <c r="AN5843" s="1" t="s">
        <v>25598</v>
      </c>
      <c r="AP5843" s="1">
        <v>5779964</v>
      </c>
      <c r="AQ5843" s="1" t="s">
        <v>83</v>
      </c>
      <c r="AR5843" s="2">
        <v>45725.50335648148</v>
      </c>
      <c r="AS5843" s="1" t="s">
        <v>84</v>
      </c>
      <c r="AT5843" s="2">
        <v>45726.333333333336</v>
      </c>
      <c r="AU5843" s="1" t="s">
        <v>85</v>
      </c>
      <c r="AV5843" s="1" t="s">
        <v>1214</v>
      </c>
      <c r="AW5843" s="1" t="s">
        <v>1215</v>
      </c>
      <c r="AX5843" s="1" t="s">
        <v>14788</v>
      </c>
      <c r="AZ5843" s="2">
        <v>45725.50335648148</v>
      </c>
      <c r="BB5843" s="1" t="s">
        <v>1003</v>
      </c>
      <c r="BC5843" s="1" t="s">
        <v>595</v>
      </c>
      <c r="BD5843" s="1" t="s">
        <v>1004</v>
      </c>
      <c r="BE5843" s="1" t="s">
        <v>755</v>
      </c>
      <c r="BF5843" s="1" t="s">
        <v>914</v>
      </c>
    </row>
    <row r="5844" spans="1:58" x14ac:dyDescent="0.35">
      <c r="A5844" s="1">
        <v>3019357</v>
      </c>
      <c r="B5844" s="1" t="s">
        <v>58</v>
      </c>
      <c r="C5844" s="1">
        <v>38113891</v>
      </c>
      <c r="D5844" s="1">
        <v>339925306</v>
      </c>
      <c r="E5844" s="1" t="s">
        <v>59</v>
      </c>
      <c r="F5844" s="1" t="s">
        <v>60</v>
      </c>
      <c r="G5844" s="1" t="s">
        <v>25599</v>
      </c>
      <c r="H5844" s="1" t="s">
        <v>25600</v>
      </c>
      <c r="I5844" s="1">
        <v>785576124</v>
      </c>
      <c r="J5844" s="1" t="s">
        <v>25601</v>
      </c>
      <c r="K5844" s="1">
        <v>13</v>
      </c>
      <c r="L5844" s="1" t="s">
        <v>64</v>
      </c>
      <c r="M5844" s="1" t="s">
        <v>65</v>
      </c>
      <c r="N5844" s="2">
        <v>45713.666863425926</v>
      </c>
      <c r="O5844" s="1" t="s">
        <v>520</v>
      </c>
      <c r="Q5844" s="1" t="s">
        <v>67</v>
      </c>
      <c r="R5844" s="2">
        <v>45724.725208333337</v>
      </c>
      <c r="S5844" s="1" t="s">
        <v>1810</v>
      </c>
      <c r="T5844" s="1" t="s">
        <v>412</v>
      </c>
      <c r="U5844" s="1" t="s">
        <v>70</v>
      </c>
      <c r="V5844" s="1" t="s">
        <v>16923</v>
      </c>
      <c r="W5844" s="1" t="s">
        <v>785</v>
      </c>
      <c r="X5844" s="1" t="s">
        <v>785</v>
      </c>
      <c r="Y5844" s="1" t="s">
        <v>5497</v>
      </c>
      <c r="Z5844" s="1" t="s">
        <v>3874</v>
      </c>
      <c r="AA5844" s="1" t="s">
        <v>3874</v>
      </c>
      <c r="AB5844" s="1" t="s">
        <v>124</v>
      </c>
      <c r="AE5844" s="2">
        <v>45724.725219907406</v>
      </c>
      <c r="AF5844" s="1" t="s">
        <v>443</v>
      </c>
      <c r="AH5844" s="1" t="s">
        <v>125</v>
      </c>
      <c r="AI5844" s="1" t="s">
        <v>464</v>
      </c>
      <c r="AJ5844" s="1" t="s">
        <v>465</v>
      </c>
      <c r="AK5844" s="1" t="s">
        <v>8927</v>
      </c>
      <c r="AL5844" s="1" t="s">
        <v>1810</v>
      </c>
      <c r="AM5844" s="2">
        <v>45724.725266203706</v>
      </c>
      <c r="AN5844" s="1" t="s">
        <v>8927</v>
      </c>
      <c r="AP5844" s="1">
        <v>5779965</v>
      </c>
      <c r="AQ5844" s="1" t="s">
        <v>83</v>
      </c>
      <c r="AR5844" s="2">
        <v>45725.651377314818</v>
      </c>
      <c r="AS5844" s="1" t="s">
        <v>84</v>
      </c>
      <c r="AT5844" s="2">
        <v>45724.333333333336</v>
      </c>
      <c r="AU5844" s="1" t="s">
        <v>85</v>
      </c>
      <c r="AV5844" s="1" t="s">
        <v>790</v>
      </c>
      <c r="AW5844" s="1" t="s">
        <v>791</v>
      </c>
      <c r="AX5844" s="1" t="s">
        <v>8299</v>
      </c>
      <c r="AZ5844" s="2">
        <v>45725.651377314818</v>
      </c>
      <c r="BB5844" s="1" t="s">
        <v>89</v>
      </c>
      <c r="BC5844" s="1" t="s">
        <v>90</v>
      </c>
      <c r="BD5844" s="1" t="s">
        <v>91</v>
      </c>
      <c r="BE5844" s="1" t="s">
        <v>25602</v>
      </c>
      <c r="BF5844" s="1" t="s">
        <v>14364</v>
      </c>
    </row>
    <row r="5845" spans="1:58" x14ac:dyDescent="0.35">
      <c r="A5845" s="1">
        <v>3019358</v>
      </c>
      <c r="B5845" s="1" t="s">
        <v>223</v>
      </c>
      <c r="C5845" s="1">
        <v>39792701</v>
      </c>
      <c r="D5845" s="1">
        <v>339713382</v>
      </c>
      <c r="E5845" s="1" t="s">
        <v>59</v>
      </c>
      <c r="F5845" s="1" t="s">
        <v>60</v>
      </c>
      <c r="G5845" s="1" t="s">
        <v>530</v>
      </c>
      <c r="H5845" s="1" t="s">
        <v>4535</v>
      </c>
      <c r="I5845" s="1">
        <v>772878094</v>
      </c>
      <c r="J5845" s="1" t="s">
        <v>9921</v>
      </c>
      <c r="K5845" s="1">
        <v>12</v>
      </c>
      <c r="L5845" s="1" t="s">
        <v>64</v>
      </c>
      <c r="M5845" s="1" t="s">
        <v>65</v>
      </c>
      <c r="N5845" s="2">
        <v>44902.458333333336</v>
      </c>
      <c r="O5845" s="1" t="s">
        <v>98</v>
      </c>
      <c r="Q5845" s="1" t="s">
        <v>67</v>
      </c>
      <c r="R5845" s="2">
        <v>45724.725381944445</v>
      </c>
      <c r="S5845" s="1" t="s">
        <v>3181</v>
      </c>
      <c r="T5845" s="1" t="s">
        <v>69</v>
      </c>
      <c r="U5845" s="1" t="s">
        <v>70</v>
      </c>
      <c r="V5845" s="1" t="s">
        <v>25603</v>
      </c>
      <c r="W5845" s="1" t="s">
        <v>298</v>
      </c>
      <c r="X5845" s="1" t="s">
        <v>298</v>
      </c>
      <c r="Y5845" s="1" t="s">
        <v>632</v>
      </c>
      <c r="Z5845" s="1" t="s">
        <v>929</v>
      </c>
      <c r="AA5845" s="1" t="s">
        <v>4127</v>
      </c>
      <c r="AB5845" s="1" t="s">
        <v>4127</v>
      </c>
      <c r="AE5845" s="2">
        <v>45724.725393518522</v>
      </c>
      <c r="AF5845" s="1" t="s">
        <v>77</v>
      </c>
      <c r="AH5845" s="1" t="s">
        <v>125</v>
      </c>
      <c r="AI5845" s="1" t="s">
        <v>106</v>
      </c>
      <c r="AJ5845" s="1" t="s">
        <v>1326</v>
      </c>
      <c r="AK5845" s="1" t="s">
        <v>25604</v>
      </c>
      <c r="AL5845" s="1" t="s">
        <v>3181</v>
      </c>
      <c r="AM5845" s="2">
        <v>45724.725416666668</v>
      </c>
      <c r="AN5845" s="1" t="s">
        <v>25604</v>
      </c>
      <c r="AP5845" s="1">
        <v>5779966</v>
      </c>
      <c r="AQ5845" s="1" t="s">
        <v>83</v>
      </c>
      <c r="AR5845" s="2">
        <v>45725.647488425922</v>
      </c>
      <c r="AS5845" s="1" t="s">
        <v>84</v>
      </c>
      <c r="AT5845" s="2">
        <v>45726.333333333336</v>
      </c>
      <c r="AU5845" s="1" t="s">
        <v>85</v>
      </c>
      <c r="AV5845" s="1" t="s">
        <v>4129</v>
      </c>
      <c r="AW5845" s="1" t="s">
        <v>4130</v>
      </c>
      <c r="AX5845" s="1" t="s">
        <v>4131</v>
      </c>
      <c r="AZ5845" s="2">
        <v>45725.647488425922</v>
      </c>
      <c r="BB5845" s="1" t="s">
        <v>1480</v>
      </c>
      <c r="BC5845" s="1" t="s">
        <v>1481</v>
      </c>
      <c r="BD5845" s="1" t="s">
        <v>1482</v>
      </c>
      <c r="BE5845" s="1" t="s">
        <v>25605</v>
      </c>
      <c r="BF5845" s="1" t="s">
        <v>937</v>
      </c>
    </row>
    <row r="5846" spans="1:58" x14ac:dyDescent="0.35">
      <c r="A5846" s="1">
        <v>3019360</v>
      </c>
      <c r="B5846" s="1" t="s">
        <v>58</v>
      </c>
      <c r="C5846" s="1">
        <v>30160771</v>
      </c>
      <c r="D5846" s="1">
        <v>338257840</v>
      </c>
      <c r="E5846" s="1" t="s">
        <v>59</v>
      </c>
      <c r="F5846" s="1" t="s">
        <v>60</v>
      </c>
      <c r="G5846" s="1" t="s">
        <v>10125</v>
      </c>
      <c r="H5846" s="1" t="s">
        <v>10125</v>
      </c>
      <c r="I5846" s="1">
        <v>771452347</v>
      </c>
      <c r="J5846" s="1" t="s">
        <v>25606</v>
      </c>
      <c r="K5846" s="1">
        <v>20</v>
      </c>
      <c r="L5846" s="1" t="s">
        <v>1008</v>
      </c>
      <c r="M5846" s="1" t="s">
        <v>1009</v>
      </c>
      <c r="N5846" s="2">
        <v>44456.701388888891</v>
      </c>
      <c r="O5846" s="1" t="s">
        <v>2009</v>
      </c>
      <c r="Q5846" s="1" t="s">
        <v>67</v>
      </c>
      <c r="R5846" s="2">
        <v>45724.725810185184</v>
      </c>
      <c r="S5846" s="1" t="s">
        <v>5258</v>
      </c>
      <c r="T5846" s="1" t="s">
        <v>412</v>
      </c>
      <c r="U5846" s="1" t="s">
        <v>603</v>
      </c>
      <c r="V5846" s="1" t="s">
        <v>25607</v>
      </c>
      <c r="W5846" s="1" t="s">
        <v>72</v>
      </c>
      <c r="X5846" s="1" t="s">
        <v>183</v>
      </c>
      <c r="Y5846" s="1" t="s">
        <v>545</v>
      </c>
      <c r="Z5846" s="1" t="s">
        <v>546</v>
      </c>
      <c r="AA5846" s="1" t="s">
        <v>547</v>
      </c>
      <c r="AB5846" s="1" t="s">
        <v>124</v>
      </c>
      <c r="AE5846" s="2">
        <v>45724.726018518515</v>
      </c>
      <c r="AF5846" s="1" t="s">
        <v>77</v>
      </c>
      <c r="AH5846" s="1" t="s">
        <v>125</v>
      </c>
      <c r="AI5846" s="1" t="s">
        <v>464</v>
      </c>
      <c r="AJ5846" s="1" t="s">
        <v>465</v>
      </c>
      <c r="AK5846" s="1" t="s">
        <v>25608</v>
      </c>
      <c r="AL5846" s="1" t="s">
        <v>5258</v>
      </c>
      <c r="AM5846" s="2">
        <v>45724.726041666669</v>
      </c>
      <c r="AO5846" s="1" t="s">
        <v>5258</v>
      </c>
      <c r="AP5846" s="1">
        <v>5779968</v>
      </c>
      <c r="AQ5846" s="1" t="s">
        <v>83</v>
      </c>
      <c r="AR5846" s="2">
        <v>45725.461099537039</v>
      </c>
      <c r="AS5846" s="1" t="s">
        <v>84</v>
      </c>
      <c r="AT5846" s="2">
        <v>45724.5625</v>
      </c>
      <c r="AU5846" s="1" t="s">
        <v>85</v>
      </c>
      <c r="AV5846" s="1" t="s">
        <v>480</v>
      </c>
      <c r="AW5846" s="1" t="s">
        <v>481</v>
      </c>
      <c r="AX5846" s="1" t="s">
        <v>9871</v>
      </c>
      <c r="AZ5846" s="2">
        <v>45725.461099537039</v>
      </c>
      <c r="BB5846" s="1" t="s">
        <v>111</v>
      </c>
      <c r="BC5846" s="1" t="s">
        <v>112</v>
      </c>
      <c r="BD5846" s="1" t="s">
        <v>113</v>
      </c>
      <c r="BE5846" s="1" t="s">
        <v>1547</v>
      </c>
      <c r="BF5846" s="1" t="s">
        <v>431</v>
      </c>
    </row>
    <row r="5847" spans="1:58" x14ac:dyDescent="0.35">
      <c r="A5847" s="1">
        <v>3019361</v>
      </c>
      <c r="B5847" s="1" t="s">
        <v>58</v>
      </c>
      <c r="C5847" s="1">
        <v>37722041</v>
      </c>
      <c r="D5847" s="1">
        <v>338402940</v>
      </c>
      <c r="E5847" s="1" t="s">
        <v>59</v>
      </c>
      <c r="F5847" s="1" t="s">
        <v>60</v>
      </c>
      <c r="G5847" s="1" t="s">
        <v>1845</v>
      </c>
      <c r="H5847" s="1" t="s">
        <v>25609</v>
      </c>
      <c r="I5847" s="1">
        <v>778697731</v>
      </c>
      <c r="J5847" s="1" t="s">
        <v>2950</v>
      </c>
      <c r="K5847" s="1">
        <v>13</v>
      </c>
      <c r="L5847" s="1" t="s">
        <v>64</v>
      </c>
      <c r="M5847" s="1" t="s">
        <v>65</v>
      </c>
      <c r="N5847" s="2">
        <v>45670.541666666664</v>
      </c>
      <c r="O5847" s="1" t="s">
        <v>353</v>
      </c>
      <c r="Q5847" s="1" t="s">
        <v>67</v>
      </c>
      <c r="R5847" s="2">
        <v>45724.726030092592</v>
      </c>
      <c r="S5847" s="1" t="s">
        <v>961</v>
      </c>
      <c r="T5847" s="1" t="s">
        <v>100</v>
      </c>
      <c r="U5847" s="1" t="s">
        <v>70</v>
      </c>
      <c r="V5847" s="1" t="s">
        <v>25610</v>
      </c>
      <c r="Y5847" s="1" t="s">
        <v>18357</v>
      </c>
      <c r="Z5847" s="1" t="s">
        <v>165</v>
      </c>
      <c r="AA5847" s="1" t="s">
        <v>25611</v>
      </c>
      <c r="AB5847" s="1" t="s">
        <v>124</v>
      </c>
      <c r="AE5847" s="2">
        <v>45724.726041666669</v>
      </c>
      <c r="AF5847" s="1" t="s">
        <v>77</v>
      </c>
      <c r="AH5847" s="1" t="s">
        <v>125</v>
      </c>
      <c r="AI5847" s="1" t="s">
        <v>79</v>
      </c>
      <c r="AJ5847" s="1" t="s">
        <v>378</v>
      </c>
      <c r="AK5847" s="1" t="s">
        <v>25612</v>
      </c>
      <c r="AL5847" s="1" t="s">
        <v>961</v>
      </c>
      <c r="AM5847" s="2">
        <v>45724.726087962961</v>
      </c>
      <c r="AN5847" s="1" t="s">
        <v>25612</v>
      </c>
      <c r="AP5847" s="1">
        <v>5779969</v>
      </c>
      <c r="AQ5847" s="1" t="s">
        <v>83</v>
      </c>
      <c r="AR5847" s="2">
        <v>45725.558217592596</v>
      </c>
      <c r="AS5847" s="1" t="s">
        <v>84</v>
      </c>
      <c r="AT5847" s="2">
        <v>45726.333333333336</v>
      </c>
      <c r="AU5847" s="1" t="s">
        <v>85</v>
      </c>
      <c r="AV5847" s="1" t="s">
        <v>480</v>
      </c>
      <c r="AW5847" s="1" t="s">
        <v>481</v>
      </c>
      <c r="AX5847" s="1" t="s">
        <v>3001</v>
      </c>
      <c r="AZ5847" s="2">
        <v>45725.558217592596</v>
      </c>
      <c r="BB5847" s="1" t="s">
        <v>192</v>
      </c>
      <c r="BC5847" s="1" t="s">
        <v>193</v>
      </c>
      <c r="BD5847" s="1" t="s">
        <v>194</v>
      </c>
      <c r="BE5847" s="1" t="s">
        <v>25613</v>
      </c>
      <c r="BF5847" s="1" t="s">
        <v>176</v>
      </c>
    </row>
    <row r="5848" spans="1:58" x14ac:dyDescent="0.35">
      <c r="A5848" s="1">
        <v>3019362</v>
      </c>
      <c r="B5848" s="1" t="s">
        <v>58</v>
      </c>
      <c r="C5848" s="1">
        <v>33827191</v>
      </c>
      <c r="D5848" s="1">
        <v>338370713</v>
      </c>
      <c r="E5848" s="1" t="s">
        <v>59</v>
      </c>
      <c r="F5848" s="1" t="s">
        <v>60</v>
      </c>
      <c r="G5848" s="1" t="s">
        <v>117</v>
      </c>
      <c r="H5848" s="1" t="s">
        <v>25614</v>
      </c>
      <c r="I5848" s="1">
        <v>775402353</v>
      </c>
      <c r="J5848" s="1" t="s">
        <v>25615</v>
      </c>
      <c r="K5848" s="1">
        <v>13</v>
      </c>
      <c r="L5848" s="1" t="s">
        <v>64</v>
      </c>
      <c r="M5848" s="1" t="s">
        <v>65</v>
      </c>
      <c r="N5848" s="2">
        <v>45009</v>
      </c>
      <c r="O5848" s="1" t="s">
        <v>180</v>
      </c>
      <c r="Q5848" s="1" t="s">
        <v>67</v>
      </c>
      <c r="R5848" s="2">
        <v>45724.726099537038</v>
      </c>
      <c r="S5848" s="1" t="s">
        <v>1081</v>
      </c>
      <c r="T5848" s="1" t="s">
        <v>69</v>
      </c>
      <c r="U5848" s="1" t="s">
        <v>723</v>
      </c>
      <c r="V5848" s="1" t="s">
        <v>25616</v>
      </c>
      <c r="W5848" s="1" t="s">
        <v>162</v>
      </c>
      <c r="X5848" s="1" t="s">
        <v>163</v>
      </c>
      <c r="Y5848" s="1" t="s">
        <v>1299</v>
      </c>
      <c r="Z5848" s="1" t="s">
        <v>165</v>
      </c>
      <c r="AA5848" s="1" t="s">
        <v>15218</v>
      </c>
      <c r="AB5848" s="1" t="s">
        <v>15218</v>
      </c>
      <c r="AC5848" s="1">
        <v>912</v>
      </c>
      <c r="AE5848" s="2">
        <v>45724.726111111115</v>
      </c>
      <c r="AF5848" s="1" t="s">
        <v>77</v>
      </c>
      <c r="AH5848" s="1" t="s">
        <v>125</v>
      </c>
      <c r="AI5848" s="1" t="s">
        <v>79</v>
      </c>
      <c r="AJ5848" s="1" t="s">
        <v>80</v>
      </c>
      <c r="AK5848" s="1" t="s">
        <v>25616</v>
      </c>
      <c r="AL5848" s="1" t="s">
        <v>1081</v>
      </c>
      <c r="AM5848" s="2">
        <v>45724.726145833331</v>
      </c>
      <c r="AN5848" s="1" t="s">
        <v>25616</v>
      </c>
      <c r="AP5848" s="1">
        <v>5779970</v>
      </c>
      <c r="AQ5848" s="1" t="s">
        <v>83</v>
      </c>
      <c r="AR5848" s="2">
        <v>45725.577870370369</v>
      </c>
      <c r="AS5848" s="1" t="s">
        <v>84</v>
      </c>
      <c r="AT5848" s="2">
        <v>45726.333333333336</v>
      </c>
      <c r="AU5848" s="1" t="s">
        <v>85</v>
      </c>
      <c r="AV5848" s="1" t="s">
        <v>169</v>
      </c>
      <c r="AW5848" s="1" t="s">
        <v>170</v>
      </c>
      <c r="AX5848" s="1" t="s">
        <v>1734</v>
      </c>
      <c r="AZ5848" s="2">
        <v>45725.577870370369</v>
      </c>
      <c r="BB5848" s="1" t="s">
        <v>1129</v>
      </c>
      <c r="BC5848" s="1" t="s">
        <v>1130</v>
      </c>
      <c r="BD5848" s="1" t="s">
        <v>815</v>
      </c>
      <c r="BE5848" s="1" t="s">
        <v>25617</v>
      </c>
      <c r="BF5848" s="1" t="s">
        <v>176</v>
      </c>
    </row>
    <row r="5849" spans="1:58" x14ac:dyDescent="0.35">
      <c r="A5849" s="1">
        <v>3019364</v>
      </c>
      <c r="B5849" s="1" t="s">
        <v>223</v>
      </c>
      <c r="C5849" s="1">
        <v>37565711</v>
      </c>
      <c r="D5849" s="1">
        <v>339364333</v>
      </c>
      <c r="E5849" s="1" t="s">
        <v>59</v>
      </c>
      <c r="F5849" s="1" t="s">
        <v>60</v>
      </c>
      <c r="G5849" s="1" t="s">
        <v>177</v>
      </c>
      <c r="H5849" s="1" t="s">
        <v>315</v>
      </c>
      <c r="I5849" s="1">
        <v>770594410</v>
      </c>
      <c r="J5849" s="1" t="s">
        <v>25618</v>
      </c>
      <c r="K5849" s="1">
        <v>15</v>
      </c>
      <c r="L5849" s="1" t="s">
        <v>64</v>
      </c>
      <c r="M5849" s="1" t="s">
        <v>65</v>
      </c>
      <c r="N5849" s="2">
        <v>44425.625</v>
      </c>
      <c r="O5849" s="1" t="s">
        <v>98</v>
      </c>
      <c r="Q5849" s="1" t="s">
        <v>67</v>
      </c>
      <c r="R5849" s="2">
        <v>45724.727500000001</v>
      </c>
      <c r="S5849" s="1" t="s">
        <v>7635</v>
      </c>
      <c r="T5849" s="1" t="s">
        <v>69</v>
      </c>
      <c r="U5849" s="1" t="s">
        <v>385</v>
      </c>
      <c r="V5849" s="1" t="s">
        <v>25619</v>
      </c>
      <c r="W5849" s="1" t="s">
        <v>143</v>
      </c>
      <c r="X5849" s="1" t="s">
        <v>143</v>
      </c>
      <c r="Y5849" s="1" t="s">
        <v>18871</v>
      </c>
      <c r="Z5849" s="1" t="s">
        <v>388</v>
      </c>
      <c r="AA5849" s="1" t="s">
        <v>25620</v>
      </c>
      <c r="AB5849" s="1" t="s">
        <v>124</v>
      </c>
      <c r="AE5849" s="2">
        <v>45724.727511574078</v>
      </c>
      <c r="AF5849" s="1" t="s">
        <v>77</v>
      </c>
      <c r="AH5849" s="1" t="s">
        <v>125</v>
      </c>
      <c r="AI5849" s="1" t="s">
        <v>106</v>
      </c>
      <c r="AJ5849" s="1" t="s">
        <v>107</v>
      </c>
      <c r="AK5849" s="1" t="s">
        <v>25619</v>
      </c>
      <c r="AL5849" s="1" t="s">
        <v>7635</v>
      </c>
      <c r="AM5849" s="2">
        <v>45724.727546296293</v>
      </c>
      <c r="AN5849" s="1" t="s">
        <v>25619</v>
      </c>
      <c r="AP5849" s="1">
        <v>5779972</v>
      </c>
      <c r="AQ5849" s="1" t="s">
        <v>83</v>
      </c>
      <c r="AR5849" s="2">
        <v>45725.581574074073</v>
      </c>
      <c r="AS5849" s="1" t="s">
        <v>84</v>
      </c>
      <c r="AT5849" s="2">
        <v>45726.333333333336</v>
      </c>
      <c r="AU5849" s="1" t="s">
        <v>85</v>
      </c>
      <c r="AV5849" s="1" t="s">
        <v>149</v>
      </c>
      <c r="AW5849" s="1" t="s">
        <v>150</v>
      </c>
      <c r="AX5849" s="1" t="s">
        <v>456</v>
      </c>
      <c r="AZ5849" s="2">
        <v>45725.581574074073</v>
      </c>
      <c r="BB5849" s="1" t="s">
        <v>746</v>
      </c>
      <c r="BC5849" s="1" t="s">
        <v>747</v>
      </c>
      <c r="BD5849" s="1" t="s">
        <v>748</v>
      </c>
      <c r="BE5849" s="1" t="s">
        <v>25621</v>
      </c>
      <c r="BF5849" s="1" t="s">
        <v>290</v>
      </c>
    </row>
    <row r="5850" spans="1:58" x14ac:dyDescent="0.35">
      <c r="A5850" s="1">
        <v>3019365</v>
      </c>
      <c r="B5850" s="1" t="s">
        <v>58</v>
      </c>
      <c r="C5850" s="1">
        <v>44086181</v>
      </c>
      <c r="D5850" s="1">
        <v>338737879</v>
      </c>
      <c r="E5850" s="1" t="s">
        <v>59</v>
      </c>
      <c r="F5850" s="1" t="s">
        <v>60</v>
      </c>
      <c r="G5850" s="1" t="s">
        <v>6719</v>
      </c>
      <c r="H5850" s="1" t="s">
        <v>25622</v>
      </c>
      <c r="I5850" s="1">
        <v>782005086</v>
      </c>
      <c r="J5850" s="1" t="s">
        <v>21001</v>
      </c>
      <c r="K5850" s="1">
        <v>12</v>
      </c>
      <c r="L5850" s="1" t="s">
        <v>64</v>
      </c>
      <c r="M5850" s="1" t="s">
        <v>65</v>
      </c>
      <c r="N5850" s="2">
        <v>45542.531099537038</v>
      </c>
      <c r="O5850" s="1" t="s">
        <v>66</v>
      </c>
      <c r="Q5850" s="1" t="s">
        <v>67</v>
      </c>
      <c r="R5850" s="2">
        <v>45724.727581018517</v>
      </c>
      <c r="S5850" s="1" t="s">
        <v>6761</v>
      </c>
      <c r="T5850" s="1" t="s">
        <v>1021</v>
      </c>
      <c r="U5850" s="1" t="s">
        <v>723</v>
      </c>
      <c r="V5850" s="1" t="s">
        <v>25623</v>
      </c>
      <c r="W5850" s="1" t="s">
        <v>162</v>
      </c>
      <c r="X5850" s="1" t="s">
        <v>1191</v>
      </c>
      <c r="Y5850" s="1" t="s">
        <v>16399</v>
      </c>
      <c r="Z5850" s="1" t="s">
        <v>3755</v>
      </c>
      <c r="AA5850" s="1" t="s">
        <v>22664</v>
      </c>
      <c r="AB5850" s="1" t="s">
        <v>124</v>
      </c>
      <c r="AE5850" s="2">
        <v>45724.727592592593</v>
      </c>
      <c r="AF5850" s="1" t="s">
        <v>77</v>
      </c>
      <c r="AH5850" s="1" t="s">
        <v>78</v>
      </c>
      <c r="AI5850" s="1" t="s">
        <v>79</v>
      </c>
      <c r="AJ5850" s="1" t="s">
        <v>2542</v>
      </c>
      <c r="AK5850" s="1" t="s">
        <v>24668</v>
      </c>
      <c r="AL5850" s="1" t="s">
        <v>6761</v>
      </c>
      <c r="AM5850" s="2">
        <v>45724.727638888886</v>
      </c>
      <c r="AN5850" s="1" t="s">
        <v>24668</v>
      </c>
      <c r="AP5850" s="1">
        <v>5779974</v>
      </c>
      <c r="AQ5850" s="1" t="s">
        <v>83</v>
      </c>
      <c r="AR5850" s="2">
        <v>45725.905092592591</v>
      </c>
      <c r="AS5850" s="1" t="s">
        <v>84</v>
      </c>
      <c r="AT5850" s="2">
        <v>45726.333333333336</v>
      </c>
      <c r="AU5850" s="1" t="s">
        <v>85</v>
      </c>
      <c r="AV5850" s="1" t="s">
        <v>1196</v>
      </c>
      <c r="AW5850" s="1" t="s">
        <v>1197</v>
      </c>
      <c r="AX5850" s="1" t="s">
        <v>3021</v>
      </c>
      <c r="AZ5850" s="2">
        <v>45725.905092592591</v>
      </c>
      <c r="BB5850" s="1" t="s">
        <v>1520</v>
      </c>
      <c r="BC5850" s="1" t="s">
        <v>1521</v>
      </c>
      <c r="BD5850" s="1" t="s">
        <v>815</v>
      </c>
      <c r="BE5850" s="1" t="s">
        <v>25411</v>
      </c>
      <c r="BF5850" s="1" t="s">
        <v>14364</v>
      </c>
    </row>
    <row r="5851" spans="1:58" x14ac:dyDescent="0.35">
      <c r="A5851" s="1">
        <v>3019366</v>
      </c>
      <c r="B5851" s="1" t="s">
        <v>327</v>
      </c>
      <c r="C5851" s="1">
        <v>34502621</v>
      </c>
      <c r="D5851" s="1">
        <v>338348932</v>
      </c>
      <c r="E5851" s="1" t="s">
        <v>59</v>
      </c>
      <c r="F5851" s="1" t="s">
        <v>60</v>
      </c>
      <c r="G5851" s="1" t="s">
        <v>805</v>
      </c>
      <c r="H5851" s="1" t="s">
        <v>25624</v>
      </c>
      <c r="I5851" s="1">
        <v>770904137</v>
      </c>
      <c r="J5851" s="1" t="s">
        <v>5731</v>
      </c>
      <c r="K5851" s="1">
        <v>13</v>
      </c>
      <c r="L5851" s="1" t="s">
        <v>64</v>
      </c>
      <c r="M5851" s="1" t="s">
        <v>65</v>
      </c>
      <c r="N5851" s="2">
        <v>43116</v>
      </c>
      <c r="O5851" s="1" t="s">
        <v>331</v>
      </c>
      <c r="Q5851" s="1" t="s">
        <v>67</v>
      </c>
      <c r="R5851" s="2">
        <v>45724.727789351855</v>
      </c>
      <c r="S5851" s="1" t="s">
        <v>8134</v>
      </c>
      <c r="T5851" s="1" t="s">
        <v>100</v>
      </c>
      <c r="U5851" s="1" t="s">
        <v>70</v>
      </c>
      <c r="V5851" s="1" t="s">
        <v>25625</v>
      </c>
      <c r="W5851" s="1" t="s">
        <v>334</v>
      </c>
      <c r="X5851" s="1" t="s">
        <v>1153</v>
      </c>
      <c r="Y5851" s="1" t="s">
        <v>9675</v>
      </c>
      <c r="Z5851" s="1" t="s">
        <v>1507</v>
      </c>
      <c r="AA5851" s="1" t="s">
        <v>9676</v>
      </c>
      <c r="AB5851" s="1" t="s">
        <v>9676</v>
      </c>
      <c r="AE5851" s="2">
        <v>45725.699583333335</v>
      </c>
      <c r="AF5851" s="1" t="s">
        <v>77</v>
      </c>
      <c r="AH5851" s="1" t="s">
        <v>78</v>
      </c>
      <c r="AI5851" s="1" t="s">
        <v>339</v>
      </c>
      <c r="AJ5851" s="1" t="s">
        <v>1043</v>
      </c>
      <c r="AK5851" s="1" t="s">
        <v>25626</v>
      </c>
      <c r="AL5851" s="1" t="s">
        <v>290</v>
      </c>
      <c r="AM5851" s="2">
        <v>45725.699675925927</v>
      </c>
      <c r="AN5851" s="1" t="s">
        <v>25626</v>
      </c>
      <c r="AO5851" s="1" t="s">
        <v>290</v>
      </c>
      <c r="AP5851" s="1">
        <v>5781367</v>
      </c>
      <c r="AQ5851" s="1" t="s">
        <v>83</v>
      </c>
      <c r="AR5851" s="2">
        <v>45725.750868055555</v>
      </c>
      <c r="AS5851" s="1" t="s">
        <v>84</v>
      </c>
      <c r="AT5851" s="2">
        <v>45725.333333333336</v>
      </c>
      <c r="AU5851" s="1" t="s">
        <v>85</v>
      </c>
      <c r="AV5851" s="1" t="s">
        <v>4855</v>
      </c>
      <c r="AW5851" s="1" t="s">
        <v>4856</v>
      </c>
      <c r="AX5851" s="1" t="s">
        <v>25627</v>
      </c>
      <c r="AZ5851" s="2">
        <v>45725.750868055555</v>
      </c>
      <c r="BB5851" s="1" t="s">
        <v>367</v>
      </c>
      <c r="BC5851" s="1" t="s">
        <v>368</v>
      </c>
      <c r="BD5851" s="1" t="s">
        <v>368</v>
      </c>
      <c r="BE5851" s="1" t="s">
        <v>25504</v>
      </c>
      <c r="BF5851" s="1" t="s">
        <v>5552</v>
      </c>
    </row>
    <row r="5852" spans="1:58" x14ac:dyDescent="0.35">
      <c r="A5852" s="1">
        <v>3019367</v>
      </c>
      <c r="B5852" s="1" t="s">
        <v>58</v>
      </c>
      <c r="C5852" s="1">
        <v>45410601</v>
      </c>
      <c r="D5852" s="1">
        <v>338486857</v>
      </c>
      <c r="E5852" s="1" t="s">
        <v>59</v>
      </c>
      <c r="F5852" s="1" t="s">
        <v>60</v>
      </c>
      <c r="G5852" s="1" t="s">
        <v>1347</v>
      </c>
      <c r="H5852" s="1" t="s">
        <v>276</v>
      </c>
      <c r="I5852" s="1">
        <v>774082977</v>
      </c>
      <c r="J5852" s="1" t="s">
        <v>25628</v>
      </c>
      <c r="K5852" s="1">
        <v>12</v>
      </c>
      <c r="L5852" s="1" t="s">
        <v>64</v>
      </c>
      <c r="M5852" s="1" t="s">
        <v>65</v>
      </c>
      <c r="N5852" s="2">
        <v>45723.5</v>
      </c>
      <c r="O5852" s="1" t="s">
        <v>66</v>
      </c>
      <c r="Q5852" s="1" t="s">
        <v>67</v>
      </c>
      <c r="R5852" s="2">
        <v>45724.728518518517</v>
      </c>
      <c r="S5852" s="1" t="s">
        <v>8657</v>
      </c>
      <c r="T5852" s="1" t="s">
        <v>69</v>
      </c>
      <c r="U5852" s="1" t="s">
        <v>70</v>
      </c>
      <c r="V5852" s="1" t="s">
        <v>25629</v>
      </c>
      <c r="W5852" s="1" t="s">
        <v>72</v>
      </c>
      <c r="X5852" s="1" t="s">
        <v>356</v>
      </c>
      <c r="Y5852" s="1" t="s">
        <v>4197</v>
      </c>
      <c r="Z5852" s="1" t="s">
        <v>1222</v>
      </c>
      <c r="AA5852" s="1" t="s">
        <v>1223</v>
      </c>
      <c r="AB5852" s="1" t="s">
        <v>1223</v>
      </c>
      <c r="AE5852" s="2">
        <v>45724.728530092594</v>
      </c>
      <c r="AF5852" s="1" t="s">
        <v>77</v>
      </c>
      <c r="AH5852" s="1" t="s">
        <v>125</v>
      </c>
      <c r="AI5852" s="1" t="s">
        <v>79</v>
      </c>
      <c r="AJ5852" s="1" t="s">
        <v>674</v>
      </c>
      <c r="AK5852" s="1" t="s">
        <v>25629</v>
      </c>
      <c r="AL5852" s="1" t="s">
        <v>8657</v>
      </c>
      <c r="AM5852" s="2">
        <v>45724.728564814817</v>
      </c>
      <c r="AN5852" s="1" t="s">
        <v>25629</v>
      </c>
      <c r="AP5852" s="1">
        <v>5779976</v>
      </c>
      <c r="AQ5852" s="1" t="s">
        <v>83</v>
      </c>
      <c r="AR5852" s="2">
        <v>45725.424675925926</v>
      </c>
      <c r="AS5852" s="1" t="s">
        <v>84</v>
      </c>
      <c r="AT5852" s="2">
        <v>45726.329861111109</v>
      </c>
      <c r="AU5852" s="1" t="s">
        <v>85</v>
      </c>
      <c r="AV5852" s="1" t="s">
        <v>645</v>
      </c>
      <c r="AW5852" s="1" t="s">
        <v>646</v>
      </c>
      <c r="AX5852" s="1" t="s">
        <v>2446</v>
      </c>
      <c r="AZ5852" s="2">
        <v>45725.424675925926</v>
      </c>
      <c r="BB5852" s="1" t="s">
        <v>2825</v>
      </c>
      <c r="BC5852" s="1" t="s">
        <v>153</v>
      </c>
      <c r="BD5852" s="1" t="s">
        <v>2826</v>
      </c>
      <c r="BE5852" s="1" t="s">
        <v>25630</v>
      </c>
      <c r="BF5852" s="1" t="s">
        <v>93</v>
      </c>
    </row>
    <row r="5853" spans="1:58" x14ac:dyDescent="0.35">
      <c r="A5853" s="1">
        <v>3019368</v>
      </c>
      <c r="B5853" s="1" t="s">
        <v>58</v>
      </c>
      <c r="C5853" s="1">
        <v>41960171</v>
      </c>
      <c r="D5853" s="1">
        <v>338262358</v>
      </c>
      <c r="E5853" s="1" t="s">
        <v>59</v>
      </c>
      <c r="F5853" s="1" t="s">
        <v>60</v>
      </c>
      <c r="G5853" s="1" t="s">
        <v>2107</v>
      </c>
      <c r="H5853" s="1" t="s">
        <v>25631</v>
      </c>
      <c r="I5853" s="1">
        <v>785386255</v>
      </c>
      <c r="J5853" s="1" t="s">
        <v>9601</v>
      </c>
      <c r="K5853" s="1">
        <v>13</v>
      </c>
      <c r="L5853" s="1" t="s">
        <v>64</v>
      </c>
      <c r="M5853" s="1" t="s">
        <v>65</v>
      </c>
      <c r="N5853" s="2">
        <v>45264.65792824074</v>
      </c>
      <c r="O5853" s="1" t="s">
        <v>353</v>
      </c>
      <c r="Q5853" s="1" t="s">
        <v>67</v>
      </c>
      <c r="R5853" s="2">
        <v>45724.728888888887</v>
      </c>
      <c r="S5853" s="1" t="s">
        <v>1312</v>
      </c>
      <c r="T5853" s="1" t="s">
        <v>69</v>
      </c>
      <c r="U5853" s="1" t="s">
        <v>723</v>
      </c>
      <c r="V5853" s="1" t="s">
        <v>25632</v>
      </c>
      <c r="W5853" s="1" t="s">
        <v>162</v>
      </c>
      <c r="X5853" s="1" t="s">
        <v>1191</v>
      </c>
      <c r="Y5853" s="1" t="s">
        <v>3445</v>
      </c>
      <c r="Z5853" s="1" t="s">
        <v>3755</v>
      </c>
      <c r="AA5853" s="1">
        <v>7000</v>
      </c>
      <c r="AB5853" s="1" t="s">
        <v>124</v>
      </c>
      <c r="AE5853" s="2">
        <v>45724.728900462964</v>
      </c>
      <c r="AF5853" s="1" t="s">
        <v>77</v>
      </c>
      <c r="AH5853" s="1" t="s">
        <v>125</v>
      </c>
      <c r="AI5853" s="1" t="s">
        <v>79</v>
      </c>
      <c r="AJ5853" s="1" t="s">
        <v>454</v>
      </c>
      <c r="AK5853" s="1" t="s">
        <v>25632</v>
      </c>
      <c r="AL5853" s="1" t="s">
        <v>1312</v>
      </c>
      <c r="AM5853" s="2">
        <v>45724.72892361111</v>
      </c>
      <c r="AN5853" s="1" t="s">
        <v>25632</v>
      </c>
      <c r="AP5853" s="1">
        <v>5779977</v>
      </c>
      <c r="AQ5853" s="1" t="s">
        <v>83</v>
      </c>
      <c r="AR5853" s="2">
        <v>45725.559062499997</v>
      </c>
      <c r="AS5853" s="1" t="s">
        <v>84</v>
      </c>
      <c r="AT5853" s="2">
        <v>45726.333333333336</v>
      </c>
      <c r="AU5853" s="1" t="s">
        <v>85</v>
      </c>
      <c r="AV5853" s="1" t="s">
        <v>1196</v>
      </c>
      <c r="AW5853" s="1" t="s">
        <v>1197</v>
      </c>
      <c r="AX5853" s="1" t="s">
        <v>3062</v>
      </c>
      <c r="AZ5853" s="2">
        <v>45725.559062499997</v>
      </c>
      <c r="BB5853" s="1" t="s">
        <v>1425</v>
      </c>
      <c r="BC5853" s="1" t="s">
        <v>1426</v>
      </c>
      <c r="BD5853" s="1" t="s">
        <v>1427</v>
      </c>
      <c r="BE5853" s="1" t="s">
        <v>25633</v>
      </c>
      <c r="BF5853" s="1" t="s">
        <v>735</v>
      </c>
    </row>
    <row r="5854" spans="1:58" x14ac:dyDescent="0.35">
      <c r="A5854" s="1">
        <v>3019369</v>
      </c>
      <c r="B5854" s="1" t="s">
        <v>58</v>
      </c>
      <c r="C5854" s="1">
        <v>41171411</v>
      </c>
      <c r="D5854" s="1">
        <v>338030269</v>
      </c>
      <c r="E5854" s="1" t="s">
        <v>59</v>
      </c>
      <c r="F5854" s="1" t="s">
        <v>60</v>
      </c>
      <c r="G5854" s="1" t="s">
        <v>1539</v>
      </c>
      <c r="H5854" s="1" t="s">
        <v>25634</v>
      </c>
      <c r="I5854" s="1">
        <v>773528595</v>
      </c>
      <c r="J5854" s="1" t="s">
        <v>118</v>
      </c>
      <c r="K5854" s="1">
        <v>14</v>
      </c>
      <c r="L5854" s="1" t="s">
        <v>64</v>
      </c>
      <c r="M5854" s="1" t="s">
        <v>65</v>
      </c>
      <c r="N5854" s="2">
        <v>45239.041666666664</v>
      </c>
      <c r="O5854" s="1" t="s">
        <v>66</v>
      </c>
      <c r="Q5854" s="1" t="s">
        <v>67</v>
      </c>
      <c r="R5854" s="2">
        <v>45724.728935185187</v>
      </c>
      <c r="S5854" s="1" t="s">
        <v>1548</v>
      </c>
      <c r="T5854" s="1" t="s">
        <v>69</v>
      </c>
      <c r="U5854" s="1" t="s">
        <v>70</v>
      </c>
      <c r="V5854" s="1" t="s">
        <v>25635</v>
      </c>
      <c r="Y5854" s="1" t="s">
        <v>15339</v>
      </c>
      <c r="Z5854" s="1" t="s">
        <v>3755</v>
      </c>
      <c r="AA5854" s="1" t="s">
        <v>25636</v>
      </c>
      <c r="AB5854" s="1" t="s">
        <v>124</v>
      </c>
      <c r="AE5854" s="2">
        <v>45724.728946759256</v>
      </c>
      <c r="AF5854" s="1" t="s">
        <v>77</v>
      </c>
      <c r="AH5854" s="1" t="s">
        <v>125</v>
      </c>
      <c r="AI5854" s="1" t="s">
        <v>79</v>
      </c>
      <c r="AJ5854" s="1" t="s">
        <v>378</v>
      </c>
      <c r="AK5854" s="1" t="s">
        <v>25635</v>
      </c>
      <c r="AL5854" s="1" t="s">
        <v>1548</v>
      </c>
      <c r="AM5854" s="2">
        <v>45724.728981481479</v>
      </c>
      <c r="AN5854" s="1" t="s">
        <v>25635</v>
      </c>
      <c r="AP5854" s="1">
        <v>5779978</v>
      </c>
      <c r="AQ5854" s="1" t="s">
        <v>83</v>
      </c>
      <c r="AR5854" s="2">
        <v>45724.842152777775</v>
      </c>
      <c r="AS5854" s="1" t="s">
        <v>84</v>
      </c>
      <c r="AT5854" s="2">
        <v>45726.333333333336</v>
      </c>
      <c r="AU5854" s="1" t="s">
        <v>85</v>
      </c>
      <c r="AV5854" s="1" t="s">
        <v>608</v>
      </c>
      <c r="AW5854" s="1" t="s">
        <v>609</v>
      </c>
      <c r="AX5854" s="1" t="s">
        <v>610</v>
      </c>
      <c r="AZ5854" s="2">
        <v>45724.842152777775</v>
      </c>
      <c r="BB5854" s="1" t="s">
        <v>689</v>
      </c>
      <c r="BC5854" s="1" t="s">
        <v>690</v>
      </c>
      <c r="BD5854" s="1" t="s">
        <v>691</v>
      </c>
      <c r="BE5854" s="1" t="s">
        <v>25511</v>
      </c>
      <c r="BF5854" s="1" t="s">
        <v>1383</v>
      </c>
    </row>
    <row r="5855" spans="1:58" x14ac:dyDescent="0.35">
      <c r="A5855" s="1">
        <v>3019371</v>
      </c>
      <c r="B5855" s="1" t="s">
        <v>58</v>
      </c>
      <c r="C5855" s="1">
        <v>42150021</v>
      </c>
      <c r="D5855" s="1">
        <v>338034530</v>
      </c>
      <c r="E5855" s="1" t="s">
        <v>59</v>
      </c>
      <c r="F5855" s="1" t="s">
        <v>60</v>
      </c>
      <c r="G5855" s="1" t="s">
        <v>876</v>
      </c>
      <c r="H5855" s="1" t="s">
        <v>954</v>
      </c>
      <c r="I5855" s="1">
        <v>774689724</v>
      </c>
      <c r="J5855" s="1" t="s">
        <v>2919</v>
      </c>
      <c r="K5855" s="1">
        <v>13</v>
      </c>
      <c r="L5855" s="1" t="s">
        <v>64</v>
      </c>
      <c r="M5855" s="1" t="s">
        <v>65</v>
      </c>
      <c r="N5855" s="2">
        <v>45257.671365740738</v>
      </c>
      <c r="O5855" s="1" t="s">
        <v>66</v>
      </c>
      <c r="Q5855" s="1" t="s">
        <v>67</v>
      </c>
      <c r="R5855" s="2">
        <v>45724.729328703703</v>
      </c>
      <c r="S5855" s="1" t="s">
        <v>12309</v>
      </c>
      <c r="T5855" s="1" t="s">
        <v>69</v>
      </c>
      <c r="U5855" s="1" t="s">
        <v>70</v>
      </c>
      <c r="V5855" s="1" t="s">
        <v>25637</v>
      </c>
      <c r="W5855" s="1" t="s">
        <v>653</v>
      </c>
      <c r="X5855" s="1" t="s">
        <v>654</v>
      </c>
      <c r="Y5855" s="1" t="s">
        <v>15339</v>
      </c>
      <c r="Z5855" s="1" t="s">
        <v>3755</v>
      </c>
      <c r="AA5855" s="1" t="s">
        <v>8748</v>
      </c>
      <c r="AB5855" s="1" t="s">
        <v>124</v>
      </c>
      <c r="AE5855" s="2">
        <v>45724.72934027778</v>
      </c>
      <c r="AF5855" s="1" t="s">
        <v>77</v>
      </c>
      <c r="AH5855" s="1" t="s">
        <v>125</v>
      </c>
      <c r="AI5855" s="1" t="s">
        <v>79</v>
      </c>
      <c r="AJ5855" s="1" t="s">
        <v>378</v>
      </c>
      <c r="AK5855" s="1" t="s">
        <v>25637</v>
      </c>
      <c r="AL5855" s="1" t="s">
        <v>12309</v>
      </c>
      <c r="AM5855" s="2">
        <v>45724.729375000003</v>
      </c>
      <c r="AN5855" s="1" t="s">
        <v>25637</v>
      </c>
      <c r="AP5855" s="1">
        <v>5779981</v>
      </c>
      <c r="AQ5855" s="1" t="s">
        <v>83</v>
      </c>
      <c r="AR5855" s="2">
        <v>45724.844918981478</v>
      </c>
      <c r="AS5855" s="1" t="s">
        <v>84</v>
      </c>
      <c r="AT5855" s="2">
        <v>45726.333333333336</v>
      </c>
      <c r="AU5855" s="1" t="s">
        <v>85</v>
      </c>
      <c r="AV5855" s="1" t="s">
        <v>608</v>
      </c>
      <c r="AW5855" s="1" t="s">
        <v>609</v>
      </c>
      <c r="AX5855" s="1" t="s">
        <v>610</v>
      </c>
      <c r="AZ5855" s="2">
        <v>45724.844918981478</v>
      </c>
      <c r="BB5855" s="1" t="s">
        <v>689</v>
      </c>
      <c r="BC5855" s="1" t="s">
        <v>690</v>
      </c>
      <c r="BD5855" s="1" t="s">
        <v>691</v>
      </c>
      <c r="BE5855" s="1" t="s">
        <v>25511</v>
      </c>
    </row>
    <row r="5856" spans="1:58" x14ac:dyDescent="0.35">
      <c r="A5856" s="1">
        <v>3019372</v>
      </c>
      <c r="B5856" s="1" t="s">
        <v>223</v>
      </c>
      <c r="C5856" s="1">
        <v>37218841</v>
      </c>
      <c r="D5856" s="1">
        <v>339651047</v>
      </c>
      <c r="E5856" s="1" t="s">
        <v>59</v>
      </c>
      <c r="F5856" s="1" t="s">
        <v>60</v>
      </c>
      <c r="G5856" s="1" t="s">
        <v>2268</v>
      </c>
      <c r="H5856" s="1" t="s">
        <v>25638</v>
      </c>
      <c r="I5856" s="1">
        <v>776567745</v>
      </c>
      <c r="J5856" s="1" t="s">
        <v>908</v>
      </c>
      <c r="K5856" s="1">
        <v>16</v>
      </c>
      <c r="L5856" s="1" t="s">
        <v>64</v>
      </c>
      <c r="M5856" s="1" t="s">
        <v>65</v>
      </c>
      <c r="N5856" s="2">
        <v>44342.375</v>
      </c>
      <c r="O5856" s="1" t="s">
        <v>98</v>
      </c>
      <c r="Q5856" s="1" t="s">
        <v>67</v>
      </c>
      <c r="R5856" s="2">
        <v>45724.72960648148</v>
      </c>
      <c r="S5856" s="1" t="s">
        <v>4248</v>
      </c>
      <c r="T5856" s="1" t="s">
        <v>69</v>
      </c>
      <c r="U5856" s="1" t="s">
        <v>723</v>
      </c>
      <c r="V5856" s="1" t="s">
        <v>25639</v>
      </c>
      <c r="W5856" s="1" t="s">
        <v>725</v>
      </c>
      <c r="X5856" s="1" t="s">
        <v>13124</v>
      </c>
      <c r="Y5856" s="1" t="s">
        <v>13125</v>
      </c>
      <c r="Z5856" s="1" t="s">
        <v>11365</v>
      </c>
      <c r="AA5856" s="1" t="s">
        <v>25640</v>
      </c>
      <c r="AB5856" s="1" t="s">
        <v>25640</v>
      </c>
      <c r="AE5856" s="2">
        <v>45724.729618055557</v>
      </c>
      <c r="AF5856" s="1" t="s">
        <v>77</v>
      </c>
      <c r="AH5856" s="1" t="s">
        <v>78</v>
      </c>
      <c r="AI5856" s="1" t="s">
        <v>106</v>
      </c>
      <c r="AJ5856" s="1" t="s">
        <v>1326</v>
      </c>
      <c r="AK5856" s="1" t="s">
        <v>25639</v>
      </c>
      <c r="AL5856" s="1" t="s">
        <v>4248</v>
      </c>
      <c r="AM5856" s="2">
        <v>45724.72965277778</v>
      </c>
      <c r="AN5856" s="1" t="s">
        <v>25639</v>
      </c>
      <c r="AP5856" s="1">
        <v>5779982</v>
      </c>
      <c r="AQ5856" s="1" t="s">
        <v>83</v>
      </c>
      <c r="AR5856" s="2">
        <v>45725.588113425925</v>
      </c>
      <c r="AS5856" s="1" t="s">
        <v>84</v>
      </c>
      <c r="AT5856" s="2">
        <v>45726.333333333336</v>
      </c>
      <c r="AU5856" s="1" t="s">
        <v>85</v>
      </c>
      <c r="AV5856" s="1" t="s">
        <v>1446</v>
      </c>
      <c r="AW5856" s="1" t="s">
        <v>1447</v>
      </c>
      <c r="AX5856" s="1" t="s">
        <v>2836</v>
      </c>
      <c r="AZ5856" s="2">
        <v>45725.588113425925</v>
      </c>
      <c r="BB5856" s="1" t="s">
        <v>89</v>
      </c>
      <c r="BC5856" s="1" t="s">
        <v>90</v>
      </c>
      <c r="BD5856" s="1" t="s">
        <v>91</v>
      </c>
      <c r="BE5856" s="1" t="s">
        <v>25641</v>
      </c>
      <c r="BF5856" s="1" t="s">
        <v>735</v>
      </c>
    </row>
    <row r="5857" spans="1:58" x14ac:dyDescent="0.35">
      <c r="A5857" s="1">
        <v>3019373</v>
      </c>
      <c r="B5857" s="1" t="s">
        <v>58</v>
      </c>
      <c r="C5857" s="1">
        <v>35867441</v>
      </c>
      <c r="D5857" s="1">
        <v>339520447</v>
      </c>
      <c r="E5857" s="1" t="s">
        <v>59</v>
      </c>
      <c r="F5857" s="1" t="s">
        <v>60</v>
      </c>
      <c r="G5857" s="1" t="s">
        <v>1286</v>
      </c>
      <c r="H5857" s="1" t="s">
        <v>954</v>
      </c>
      <c r="I5857" s="1">
        <v>777250707</v>
      </c>
      <c r="J5857" s="1" t="s">
        <v>7734</v>
      </c>
      <c r="K5857" s="1">
        <v>14</v>
      </c>
      <c r="L5857" s="1" t="s">
        <v>64</v>
      </c>
      <c r="M5857" s="1" t="s">
        <v>65</v>
      </c>
      <c r="N5857" s="2">
        <v>45090.708333333336</v>
      </c>
      <c r="O5857" s="1" t="s">
        <v>66</v>
      </c>
      <c r="Q5857" s="1" t="s">
        <v>67</v>
      </c>
      <c r="R5857" s="2">
        <v>45724.729791666665</v>
      </c>
      <c r="S5857" s="1" t="s">
        <v>6266</v>
      </c>
      <c r="T5857" s="1" t="s">
        <v>100</v>
      </c>
      <c r="U5857" s="1" t="s">
        <v>70</v>
      </c>
      <c r="V5857" s="1" t="s">
        <v>25642</v>
      </c>
      <c r="W5857" s="1" t="s">
        <v>263</v>
      </c>
      <c r="X5857" s="1" t="s">
        <v>263</v>
      </c>
      <c r="Y5857" s="1" t="s">
        <v>3825</v>
      </c>
      <c r="Z5857" s="1" t="s">
        <v>852</v>
      </c>
      <c r="AA5857" s="1" t="s">
        <v>7476</v>
      </c>
      <c r="AB5857" s="1" t="s">
        <v>124</v>
      </c>
      <c r="AE5857" s="2">
        <v>45724.729803240742</v>
      </c>
      <c r="AF5857" s="1" t="s">
        <v>77</v>
      </c>
      <c r="AH5857" s="1" t="s">
        <v>78</v>
      </c>
      <c r="AI5857" s="1" t="s">
        <v>79</v>
      </c>
      <c r="AJ5857" s="1" t="s">
        <v>378</v>
      </c>
      <c r="AK5857" s="1" t="s">
        <v>25643</v>
      </c>
      <c r="AL5857" s="1" t="s">
        <v>6266</v>
      </c>
      <c r="AM5857" s="2">
        <v>45724.729837962965</v>
      </c>
      <c r="AN5857" s="1" t="s">
        <v>25643</v>
      </c>
      <c r="AP5857" s="1">
        <v>5779983</v>
      </c>
      <c r="AQ5857" s="1" t="s">
        <v>83</v>
      </c>
      <c r="AR5857" s="2">
        <v>45725.607604166667</v>
      </c>
      <c r="AS5857" s="1" t="s">
        <v>84</v>
      </c>
      <c r="AT5857" s="2">
        <v>45726.354166666664</v>
      </c>
      <c r="AU5857" s="1" t="s">
        <v>85</v>
      </c>
      <c r="AV5857" s="1" t="s">
        <v>108</v>
      </c>
      <c r="AW5857" s="1" t="s">
        <v>109</v>
      </c>
      <c r="AX5857" s="1" t="s">
        <v>1965</v>
      </c>
      <c r="AZ5857" s="2">
        <v>45725.607604166667</v>
      </c>
      <c r="BB5857" s="1" t="s">
        <v>89</v>
      </c>
      <c r="BC5857" s="1" t="s">
        <v>90</v>
      </c>
      <c r="BD5857" s="1" t="s">
        <v>91</v>
      </c>
      <c r="BE5857" s="1" t="s">
        <v>25644</v>
      </c>
      <c r="BF5857" s="1" t="s">
        <v>274</v>
      </c>
    </row>
    <row r="5858" spans="1:58" x14ac:dyDescent="0.35">
      <c r="A5858" s="1">
        <v>3019374</v>
      </c>
      <c r="B5858" s="1" t="s">
        <v>223</v>
      </c>
      <c r="C5858" s="1">
        <v>36035321</v>
      </c>
      <c r="D5858" s="1">
        <v>339767283</v>
      </c>
      <c r="E5858" s="1" t="s">
        <v>59</v>
      </c>
      <c r="F5858" s="1" t="s">
        <v>60</v>
      </c>
      <c r="G5858" s="1" t="s">
        <v>25645</v>
      </c>
      <c r="H5858" s="1" t="s">
        <v>25646</v>
      </c>
      <c r="I5858" s="1">
        <v>777967988</v>
      </c>
      <c r="J5858" s="1" t="s">
        <v>2270</v>
      </c>
      <c r="K5858" s="1">
        <v>14</v>
      </c>
      <c r="L5858" s="1" t="s">
        <v>64</v>
      </c>
      <c r="M5858" s="1" t="s">
        <v>65</v>
      </c>
      <c r="N5858" s="2">
        <v>44966.833333333336</v>
      </c>
      <c r="O5858" s="1" t="s">
        <v>98</v>
      </c>
      <c r="Q5858" s="1" t="s">
        <v>67</v>
      </c>
      <c r="R5858" s="2">
        <v>45724.730474537035</v>
      </c>
      <c r="S5858" s="1" t="s">
        <v>8134</v>
      </c>
      <c r="T5858" s="1" t="s">
        <v>100</v>
      </c>
      <c r="U5858" s="1" t="s">
        <v>4474</v>
      </c>
      <c r="V5858" s="1" t="s">
        <v>25647</v>
      </c>
      <c r="W5858" s="1" t="s">
        <v>298</v>
      </c>
      <c r="X5858" s="1" t="s">
        <v>670</v>
      </c>
      <c r="Y5858" s="1" t="s">
        <v>2656</v>
      </c>
      <c r="Z5858" s="1" t="s">
        <v>231</v>
      </c>
      <c r="AA5858" s="1" t="s">
        <v>2580</v>
      </c>
      <c r="AB5858" s="1" t="s">
        <v>124</v>
      </c>
      <c r="AE5858" s="2">
        <v>45724.730486111112</v>
      </c>
      <c r="AF5858" s="1" t="s">
        <v>77</v>
      </c>
      <c r="AH5858" s="1" t="s">
        <v>78</v>
      </c>
      <c r="AI5858" s="1" t="s">
        <v>106</v>
      </c>
      <c r="AJ5858" s="1" t="s">
        <v>283</v>
      </c>
      <c r="AK5858" s="1" t="s">
        <v>25648</v>
      </c>
      <c r="AL5858" s="1" t="s">
        <v>8134</v>
      </c>
      <c r="AM5858" s="2">
        <v>45724.730509259258</v>
      </c>
      <c r="AN5858" s="1" t="s">
        <v>25648</v>
      </c>
      <c r="AP5858" s="1">
        <v>5779985</v>
      </c>
      <c r="AQ5858" s="1" t="s">
        <v>83</v>
      </c>
      <c r="AR5858" s="2">
        <v>45725.483206018522</v>
      </c>
      <c r="AS5858" s="1" t="s">
        <v>84</v>
      </c>
      <c r="AT5858" s="2">
        <v>45724.333333333336</v>
      </c>
      <c r="AU5858" s="1" t="s">
        <v>573</v>
      </c>
      <c r="AV5858" s="1" t="s">
        <v>233</v>
      </c>
      <c r="AW5858" s="1" t="s">
        <v>234</v>
      </c>
      <c r="AX5858" s="1" t="s">
        <v>3373</v>
      </c>
      <c r="AZ5858" s="2">
        <v>45725.483206018522</v>
      </c>
      <c r="BB5858" s="1" t="s">
        <v>1643</v>
      </c>
      <c r="BC5858" s="1" t="s">
        <v>1644</v>
      </c>
      <c r="BD5858" s="1" t="s">
        <v>1645</v>
      </c>
      <c r="BE5858" s="1" t="s">
        <v>25649</v>
      </c>
      <c r="BF5858" s="1" t="s">
        <v>240</v>
      </c>
    </row>
    <row r="5859" spans="1:58" x14ac:dyDescent="0.35">
      <c r="A5859" s="1">
        <v>3019375</v>
      </c>
      <c r="B5859" s="1" t="s">
        <v>58</v>
      </c>
      <c r="C5859" s="1">
        <v>42426851</v>
      </c>
      <c r="D5859" s="1">
        <v>339041058</v>
      </c>
      <c r="E5859" s="1" t="s">
        <v>59</v>
      </c>
      <c r="F5859" s="1" t="s">
        <v>60</v>
      </c>
      <c r="G5859" s="1" t="s">
        <v>6901</v>
      </c>
      <c r="H5859" s="1" t="s">
        <v>2994</v>
      </c>
      <c r="I5859" s="1">
        <v>781437359</v>
      </c>
      <c r="J5859" s="1" t="s">
        <v>18143</v>
      </c>
      <c r="K5859" s="1">
        <v>12</v>
      </c>
      <c r="L5859" s="1" t="s">
        <v>64</v>
      </c>
      <c r="M5859" s="1" t="s">
        <v>65</v>
      </c>
      <c r="N5859" s="2">
        <v>45540.816469907404</v>
      </c>
      <c r="O5859" s="1" t="s">
        <v>66</v>
      </c>
      <c r="Q5859" s="1" t="s">
        <v>67</v>
      </c>
      <c r="R5859" s="2">
        <v>45724.731134259258</v>
      </c>
      <c r="S5859" s="1" t="s">
        <v>2405</v>
      </c>
      <c r="T5859" s="1" t="s">
        <v>69</v>
      </c>
      <c r="U5859" s="1" t="s">
        <v>70</v>
      </c>
      <c r="V5859" s="1" t="s">
        <v>25650</v>
      </c>
      <c r="Y5859" s="1" t="s">
        <v>12012</v>
      </c>
      <c r="Z5859" s="1" t="s">
        <v>841</v>
      </c>
      <c r="AA5859" s="1" t="s">
        <v>842</v>
      </c>
      <c r="AB5859" s="1" t="s">
        <v>124</v>
      </c>
      <c r="AE5859" s="2">
        <v>45724.731145833335</v>
      </c>
      <c r="AF5859" s="1" t="s">
        <v>77</v>
      </c>
      <c r="AH5859" s="1" t="s">
        <v>125</v>
      </c>
      <c r="AI5859" s="1" t="s">
        <v>79</v>
      </c>
      <c r="AJ5859" s="1" t="s">
        <v>855</v>
      </c>
      <c r="AK5859" s="1" t="s">
        <v>25651</v>
      </c>
      <c r="AL5859" s="1" t="s">
        <v>2405</v>
      </c>
      <c r="AM5859" s="2">
        <v>45724.731180555558</v>
      </c>
      <c r="AN5859" s="1" t="s">
        <v>25651</v>
      </c>
      <c r="AP5859" s="1">
        <v>5779987</v>
      </c>
      <c r="AQ5859" s="1" t="s">
        <v>83</v>
      </c>
      <c r="AR5859" s="2">
        <v>45725.597673611112</v>
      </c>
      <c r="AS5859" s="1" t="s">
        <v>84</v>
      </c>
      <c r="AT5859" s="2">
        <v>45726.385416666664</v>
      </c>
      <c r="AU5859" s="1" t="s">
        <v>85</v>
      </c>
      <c r="AV5859" s="1" t="s">
        <v>108</v>
      </c>
      <c r="AW5859" s="1" t="s">
        <v>109</v>
      </c>
      <c r="AX5859" s="1" t="s">
        <v>1965</v>
      </c>
      <c r="AZ5859" s="2">
        <v>45725.597673611112</v>
      </c>
      <c r="BB5859" s="1" t="s">
        <v>1520</v>
      </c>
      <c r="BC5859" s="1" t="s">
        <v>1521</v>
      </c>
      <c r="BD5859" s="1" t="s">
        <v>815</v>
      </c>
      <c r="BE5859" s="1" t="s">
        <v>10067</v>
      </c>
      <c r="BF5859" s="1" t="s">
        <v>914</v>
      </c>
    </row>
    <row r="5860" spans="1:58" x14ac:dyDescent="0.35">
      <c r="A5860" s="1">
        <v>3019377</v>
      </c>
      <c r="B5860" s="1" t="s">
        <v>58</v>
      </c>
      <c r="C5860" s="1">
        <v>34277361</v>
      </c>
      <c r="D5860" s="1">
        <v>338347561</v>
      </c>
      <c r="E5860" s="1" t="s">
        <v>59</v>
      </c>
      <c r="F5860" s="1" t="s">
        <v>60</v>
      </c>
      <c r="G5860" s="1" t="s">
        <v>25652</v>
      </c>
      <c r="H5860" s="1" t="s">
        <v>25653</v>
      </c>
      <c r="I5860" s="1">
        <v>778499927</v>
      </c>
      <c r="J5860" s="1" t="s">
        <v>25654</v>
      </c>
      <c r="K5860" s="1">
        <v>13</v>
      </c>
      <c r="L5860" s="1" t="s">
        <v>64</v>
      </c>
      <c r="M5860" s="1" t="s">
        <v>65</v>
      </c>
      <c r="N5860" s="2">
        <v>45355.600208333337</v>
      </c>
      <c r="O5860" s="1" t="s">
        <v>66</v>
      </c>
      <c r="Q5860" s="1" t="s">
        <v>67</v>
      </c>
      <c r="R5860" s="2">
        <v>45724.734953703701</v>
      </c>
      <c r="S5860" s="1" t="s">
        <v>1488</v>
      </c>
      <c r="T5860" s="1" t="s">
        <v>69</v>
      </c>
      <c r="U5860" s="1" t="s">
        <v>2237</v>
      </c>
      <c r="V5860" s="1" t="s">
        <v>25655</v>
      </c>
      <c r="W5860" s="1" t="s">
        <v>334</v>
      </c>
      <c r="X5860" s="1" t="s">
        <v>1153</v>
      </c>
      <c r="Y5860" s="1" t="s">
        <v>8824</v>
      </c>
      <c r="Z5860" s="1" t="s">
        <v>8825</v>
      </c>
      <c r="AA5860" s="1" t="s">
        <v>8825</v>
      </c>
      <c r="AB5860" s="1" t="s">
        <v>8825</v>
      </c>
      <c r="AC5860" s="1">
        <v>274</v>
      </c>
      <c r="AE5860" s="2">
        <v>45724.734965277778</v>
      </c>
      <c r="AF5860" s="1" t="s">
        <v>77</v>
      </c>
      <c r="AH5860" s="1" t="s">
        <v>125</v>
      </c>
      <c r="AI5860" s="1" t="s">
        <v>79</v>
      </c>
      <c r="AJ5860" s="1" t="s">
        <v>283</v>
      </c>
      <c r="AK5860" s="1" t="s">
        <v>4175</v>
      </c>
      <c r="AL5860" s="1" t="s">
        <v>1488</v>
      </c>
      <c r="AM5860" s="2">
        <v>45724.734988425924</v>
      </c>
      <c r="AN5860" s="1" t="s">
        <v>4175</v>
      </c>
      <c r="AP5860" s="1">
        <v>5779998</v>
      </c>
      <c r="AQ5860" s="1" t="s">
        <v>83</v>
      </c>
      <c r="AR5860" s="2">
        <v>45725.419328703705</v>
      </c>
      <c r="AS5860" s="1" t="s">
        <v>84</v>
      </c>
      <c r="AT5860" s="2">
        <v>45726.333333333336</v>
      </c>
      <c r="AU5860" s="1" t="s">
        <v>85</v>
      </c>
      <c r="AV5860" s="1" t="s">
        <v>1214</v>
      </c>
      <c r="AW5860" s="1" t="s">
        <v>1215</v>
      </c>
      <c r="AX5860" s="1" t="s">
        <v>14788</v>
      </c>
      <c r="AZ5860" s="2">
        <v>45725.419328703705</v>
      </c>
      <c r="BB5860" s="1" t="s">
        <v>192</v>
      </c>
      <c r="BC5860" s="1" t="s">
        <v>193</v>
      </c>
      <c r="BD5860" s="1" t="s">
        <v>194</v>
      </c>
      <c r="BE5860" s="1" t="s">
        <v>25656</v>
      </c>
      <c r="BF5860" s="1" t="s">
        <v>3587</v>
      </c>
    </row>
    <row r="5861" spans="1:58" x14ac:dyDescent="0.35">
      <c r="A5861" s="1">
        <v>3019378</v>
      </c>
      <c r="B5861" s="1" t="s">
        <v>58</v>
      </c>
      <c r="C5861" s="1">
        <v>44497441</v>
      </c>
      <c r="D5861" s="1">
        <v>338035034</v>
      </c>
      <c r="E5861" s="1" t="s">
        <v>59</v>
      </c>
      <c r="F5861" s="1" t="s">
        <v>60</v>
      </c>
      <c r="G5861" s="1" t="s">
        <v>509</v>
      </c>
      <c r="H5861" s="1" t="s">
        <v>25657</v>
      </c>
      <c r="I5861" s="1">
        <v>783180619</v>
      </c>
      <c r="J5861" s="1" t="e">
        <f>-MME  DIAMBESSI</f>
        <v>#NAME?</v>
      </c>
      <c r="K5861" s="1">
        <v>13</v>
      </c>
      <c r="L5861" s="1" t="s">
        <v>64</v>
      </c>
      <c r="M5861" s="1" t="s">
        <v>65</v>
      </c>
      <c r="N5861" s="2">
        <v>45610.625</v>
      </c>
      <c r="O5861" s="1" t="s">
        <v>66</v>
      </c>
      <c r="Q5861" s="1" t="s">
        <v>67</v>
      </c>
      <c r="R5861" s="2">
        <v>45724.735486111109</v>
      </c>
      <c r="S5861" s="1" t="s">
        <v>354</v>
      </c>
      <c r="T5861" s="1" t="s">
        <v>69</v>
      </c>
      <c r="U5861" s="1" t="s">
        <v>101</v>
      </c>
      <c r="V5861" s="1" t="s">
        <v>25658</v>
      </c>
      <c r="Y5861" s="1" t="s">
        <v>10341</v>
      </c>
      <c r="Z5861" s="1" t="s">
        <v>2851</v>
      </c>
      <c r="AA5861" s="1" t="s">
        <v>5064</v>
      </c>
      <c r="AB5861" s="1" t="s">
        <v>124</v>
      </c>
      <c r="AE5861" s="2">
        <v>45724.735497685186</v>
      </c>
      <c r="AF5861" s="1" t="s">
        <v>77</v>
      </c>
      <c r="AH5861" s="1" t="s">
        <v>125</v>
      </c>
      <c r="AI5861" s="1" t="s">
        <v>79</v>
      </c>
      <c r="AJ5861" s="1" t="s">
        <v>283</v>
      </c>
      <c r="AK5861" s="1" t="s">
        <v>25659</v>
      </c>
      <c r="AL5861" s="1" t="s">
        <v>354</v>
      </c>
      <c r="AM5861" s="2">
        <v>45724.735532407409</v>
      </c>
      <c r="AN5861" s="1" t="s">
        <v>25659</v>
      </c>
      <c r="AP5861" s="1">
        <v>5780002</v>
      </c>
      <c r="AQ5861" s="1" t="s">
        <v>83</v>
      </c>
      <c r="AR5861" s="2">
        <v>45725.63003472222</v>
      </c>
      <c r="AS5861" s="1" t="s">
        <v>84</v>
      </c>
      <c r="AT5861" s="2">
        <v>45726.295138888891</v>
      </c>
      <c r="AU5861" s="1" t="s">
        <v>85</v>
      </c>
      <c r="AV5861" s="1" t="s">
        <v>2382</v>
      </c>
      <c r="AW5861" s="1" t="s">
        <v>2383</v>
      </c>
      <c r="AX5861" s="1" t="s">
        <v>2384</v>
      </c>
      <c r="AZ5861" s="2">
        <v>45725.63003472222</v>
      </c>
      <c r="BB5861" s="1" t="s">
        <v>152</v>
      </c>
      <c r="BC5861" s="1" t="s">
        <v>153</v>
      </c>
      <c r="BD5861" s="1" t="s">
        <v>154</v>
      </c>
      <c r="BE5861" s="1" t="s">
        <v>25027</v>
      </c>
      <c r="BF5861" s="1" t="s">
        <v>937</v>
      </c>
    </row>
    <row r="5862" spans="1:58" x14ac:dyDescent="0.35">
      <c r="A5862" s="1">
        <v>3019379</v>
      </c>
      <c r="B5862" s="1" t="s">
        <v>58</v>
      </c>
      <c r="C5862" s="1">
        <v>41098111</v>
      </c>
      <c r="D5862" s="1">
        <v>338679495</v>
      </c>
      <c r="E5862" s="1" t="s">
        <v>59</v>
      </c>
      <c r="F5862" s="1" t="s">
        <v>60</v>
      </c>
      <c r="G5862" s="1" t="s">
        <v>3408</v>
      </c>
      <c r="H5862" s="1" t="s">
        <v>25660</v>
      </c>
      <c r="I5862" s="1">
        <v>778161129</v>
      </c>
      <c r="J5862" s="1" t="s">
        <v>3410</v>
      </c>
      <c r="K5862" s="1">
        <v>13</v>
      </c>
      <c r="L5862" s="1" t="s">
        <v>244</v>
      </c>
      <c r="M5862" s="1" t="s">
        <v>65</v>
      </c>
      <c r="N5862" s="2">
        <v>45093.838425925926</v>
      </c>
      <c r="O5862" s="1" t="s">
        <v>66</v>
      </c>
      <c r="Q5862" s="1" t="s">
        <v>67</v>
      </c>
      <c r="R5862" s="2">
        <v>45724.735520833332</v>
      </c>
      <c r="S5862" s="1" t="s">
        <v>8657</v>
      </c>
      <c r="T5862" s="1" t="s">
        <v>69</v>
      </c>
      <c r="U5862" s="1" t="s">
        <v>70</v>
      </c>
      <c r="V5862" s="1" t="s">
        <v>25661</v>
      </c>
      <c r="W5862" s="1" t="s">
        <v>334</v>
      </c>
      <c r="X5862" s="1" t="s">
        <v>1153</v>
      </c>
      <c r="Y5862" s="1" t="s">
        <v>25662</v>
      </c>
      <c r="Z5862" s="1" t="s">
        <v>8825</v>
      </c>
      <c r="AA5862" s="1" t="s">
        <v>8825</v>
      </c>
      <c r="AB5862" s="1" t="s">
        <v>124</v>
      </c>
      <c r="AE5862" s="2">
        <v>45724.735532407409</v>
      </c>
      <c r="AF5862" s="1" t="s">
        <v>77</v>
      </c>
      <c r="AH5862" s="1" t="s">
        <v>125</v>
      </c>
      <c r="AI5862" s="1" t="s">
        <v>79</v>
      </c>
      <c r="AJ5862" s="1" t="s">
        <v>674</v>
      </c>
      <c r="AK5862" s="1" t="s">
        <v>25661</v>
      </c>
      <c r="AL5862" s="1" t="s">
        <v>8657</v>
      </c>
      <c r="AM5862" s="2">
        <v>45724.735567129632</v>
      </c>
      <c r="AN5862" s="1" t="s">
        <v>25661</v>
      </c>
      <c r="AP5862" s="1">
        <v>5780003</v>
      </c>
      <c r="AQ5862" s="1" t="s">
        <v>83</v>
      </c>
      <c r="AR5862" s="2">
        <v>45725.499490740738</v>
      </c>
      <c r="AS5862" s="1" t="s">
        <v>84</v>
      </c>
      <c r="AT5862" s="2">
        <v>45726.333333333336</v>
      </c>
      <c r="AU5862" s="1" t="s">
        <v>85</v>
      </c>
      <c r="AV5862" s="1" t="s">
        <v>1214</v>
      </c>
      <c r="AW5862" s="1" t="s">
        <v>1215</v>
      </c>
      <c r="AX5862" s="1" t="s">
        <v>16343</v>
      </c>
      <c r="AZ5862" s="2">
        <v>45725.499490740738</v>
      </c>
      <c r="BB5862" s="1" t="s">
        <v>1003</v>
      </c>
      <c r="BC5862" s="1" t="s">
        <v>595</v>
      </c>
      <c r="BD5862" s="1" t="s">
        <v>1004</v>
      </c>
      <c r="BE5862" s="1" t="s">
        <v>25663</v>
      </c>
      <c r="BF5862" s="1" t="s">
        <v>914</v>
      </c>
    </row>
    <row r="5863" spans="1:58" x14ac:dyDescent="0.35">
      <c r="A5863" s="1">
        <v>3019380</v>
      </c>
      <c r="B5863" s="1" t="s">
        <v>58</v>
      </c>
      <c r="C5863" s="1">
        <v>42076721</v>
      </c>
      <c r="D5863" s="1">
        <v>338031098</v>
      </c>
      <c r="E5863" s="1" t="s">
        <v>59</v>
      </c>
      <c r="F5863" s="1" t="s">
        <v>60</v>
      </c>
      <c r="G5863" s="1" t="s">
        <v>25664</v>
      </c>
      <c r="H5863" s="1" t="s">
        <v>25664</v>
      </c>
      <c r="I5863" s="1">
        <v>781654363</v>
      </c>
      <c r="J5863" s="1" t="s">
        <v>25665</v>
      </c>
      <c r="K5863" s="1">
        <v>20</v>
      </c>
      <c r="L5863" s="1" t="s">
        <v>294</v>
      </c>
      <c r="M5863" s="1" t="s">
        <v>295</v>
      </c>
      <c r="N5863" s="2">
        <v>45244.657719907409</v>
      </c>
      <c r="O5863" s="1" t="s">
        <v>520</v>
      </c>
      <c r="Q5863" s="1" t="s">
        <v>67</v>
      </c>
      <c r="R5863" s="2">
        <v>45724.737870370373</v>
      </c>
      <c r="S5863" s="1" t="s">
        <v>1810</v>
      </c>
      <c r="T5863" s="1" t="s">
        <v>412</v>
      </c>
      <c r="U5863" s="1" t="s">
        <v>70</v>
      </c>
      <c r="V5863" s="1" t="s">
        <v>16923</v>
      </c>
      <c r="Y5863" s="1" t="s">
        <v>13487</v>
      </c>
      <c r="Z5863" s="1" t="s">
        <v>248</v>
      </c>
      <c r="AA5863" s="1" t="s">
        <v>13488</v>
      </c>
      <c r="AB5863" s="1" t="s">
        <v>124</v>
      </c>
      <c r="AC5863" s="1" t="s">
        <v>25666</v>
      </c>
      <c r="AE5863" s="2">
        <v>45724.737881944442</v>
      </c>
      <c r="AF5863" s="1" t="s">
        <v>443</v>
      </c>
      <c r="AH5863" s="1" t="s">
        <v>125</v>
      </c>
      <c r="AI5863" s="1" t="s">
        <v>464</v>
      </c>
      <c r="AJ5863" s="1" t="s">
        <v>465</v>
      </c>
      <c r="AK5863" s="1" t="s">
        <v>25667</v>
      </c>
      <c r="AL5863" s="1" t="s">
        <v>1810</v>
      </c>
      <c r="AM5863" s="2">
        <v>45724.737905092596</v>
      </c>
      <c r="AN5863" s="1" t="s">
        <v>25667</v>
      </c>
      <c r="AP5863" s="1">
        <v>5780008</v>
      </c>
      <c r="AQ5863" s="1" t="s">
        <v>83</v>
      </c>
      <c r="AR5863" s="2">
        <v>45725.720821759256</v>
      </c>
      <c r="AS5863" s="1" t="s">
        <v>84</v>
      </c>
      <c r="AT5863" s="2">
        <v>45724.5625</v>
      </c>
      <c r="AU5863" s="1" t="s">
        <v>85</v>
      </c>
      <c r="AV5863" s="1" t="s">
        <v>1957</v>
      </c>
      <c r="AW5863" s="1" t="s">
        <v>1958</v>
      </c>
      <c r="AX5863" s="1" t="s">
        <v>3294</v>
      </c>
      <c r="AZ5863" s="2">
        <v>45725.720821759256</v>
      </c>
      <c r="BB5863" s="1" t="s">
        <v>432</v>
      </c>
      <c r="BC5863" s="1" t="s">
        <v>433</v>
      </c>
      <c r="BD5863" s="1" t="s">
        <v>434</v>
      </c>
      <c r="BE5863" s="1" t="s">
        <v>25668</v>
      </c>
      <c r="BF5863" s="1" t="s">
        <v>137</v>
      </c>
    </row>
    <row r="5864" spans="1:58" x14ac:dyDescent="0.35">
      <c r="A5864" s="1">
        <v>3019381</v>
      </c>
      <c r="B5864" s="1" t="s">
        <v>58</v>
      </c>
      <c r="C5864" s="1">
        <v>34251151</v>
      </c>
      <c r="D5864" s="1">
        <v>339573788</v>
      </c>
      <c r="E5864" s="1" t="s">
        <v>59</v>
      </c>
      <c r="F5864" s="1" t="s">
        <v>60</v>
      </c>
      <c r="G5864" s="1" t="s">
        <v>275</v>
      </c>
      <c r="H5864" s="1" t="s">
        <v>681</v>
      </c>
      <c r="I5864" s="1">
        <v>771435050</v>
      </c>
      <c r="J5864" s="1" t="s">
        <v>277</v>
      </c>
      <c r="K5864" s="1">
        <v>14</v>
      </c>
      <c r="L5864" s="1" t="s">
        <v>64</v>
      </c>
      <c r="M5864" s="1" t="s">
        <v>65</v>
      </c>
      <c r="N5864" s="2">
        <v>44896.617222222223</v>
      </c>
      <c r="O5864" s="1" t="s">
        <v>66</v>
      </c>
      <c r="Q5864" s="1" t="s">
        <v>67</v>
      </c>
      <c r="R5864" s="2">
        <v>45724.738541666666</v>
      </c>
      <c r="S5864" s="1" t="s">
        <v>6761</v>
      </c>
      <c r="T5864" s="1" t="s">
        <v>1021</v>
      </c>
      <c r="U5864" s="1" t="s">
        <v>1189</v>
      </c>
      <c r="V5864" s="1" t="s">
        <v>25669</v>
      </c>
      <c r="W5864" s="1" t="s">
        <v>263</v>
      </c>
      <c r="X5864" s="1" t="s">
        <v>840</v>
      </c>
      <c r="Y5864" s="1" t="s">
        <v>5744</v>
      </c>
      <c r="Z5864" s="1" t="s">
        <v>841</v>
      </c>
      <c r="AA5864" s="1" t="s">
        <v>7965</v>
      </c>
      <c r="AB5864" s="1" t="s">
        <v>124</v>
      </c>
      <c r="AE5864" s="2">
        <v>45724.738541666666</v>
      </c>
      <c r="AF5864" s="1" t="s">
        <v>77</v>
      </c>
      <c r="AH5864" s="1" t="s">
        <v>78</v>
      </c>
      <c r="AI5864" s="1" t="s">
        <v>79</v>
      </c>
      <c r="AJ5864" s="1" t="s">
        <v>167</v>
      </c>
      <c r="AK5864" s="1" t="s">
        <v>25670</v>
      </c>
      <c r="AL5864" s="1" t="s">
        <v>6761</v>
      </c>
      <c r="AM5864" s="2">
        <v>45724.738587962966</v>
      </c>
      <c r="AN5864" s="1" t="s">
        <v>25670</v>
      </c>
      <c r="AP5864" s="1">
        <v>5780009</v>
      </c>
      <c r="AQ5864" s="1" t="s">
        <v>83</v>
      </c>
      <c r="AR5864" s="2">
        <v>45725.508981481478</v>
      </c>
      <c r="AS5864" s="1" t="s">
        <v>84</v>
      </c>
      <c r="AT5864" s="2">
        <v>45726.333333333336</v>
      </c>
      <c r="AU5864" s="1" t="s">
        <v>85</v>
      </c>
      <c r="AV5864" s="1" t="s">
        <v>1328</v>
      </c>
      <c r="AW5864" s="1" t="s">
        <v>1329</v>
      </c>
      <c r="AX5864" s="1" t="s">
        <v>3897</v>
      </c>
      <c r="AZ5864" s="2">
        <v>45725.508981481478</v>
      </c>
      <c r="BB5864" s="1" t="s">
        <v>2905</v>
      </c>
      <c r="BC5864" s="1" t="s">
        <v>2735</v>
      </c>
      <c r="BD5864" s="1" t="s">
        <v>2906</v>
      </c>
      <c r="BE5864" s="1" t="s">
        <v>25671</v>
      </c>
      <c r="BF5864" s="1" t="s">
        <v>914</v>
      </c>
    </row>
    <row r="5865" spans="1:58" x14ac:dyDescent="0.35">
      <c r="A5865" s="1">
        <v>3019383</v>
      </c>
      <c r="B5865" s="1" t="s">
        <v>58</v>
      </c>
      <c r="C5865" s="1">
        <v>42397671</v>
      </c>
      <c r="D5865" s="1">
        <v>338015219</v>
      </c>
      <c r="E5865" s="1" t="s">
        <v>59</v>
      </c>
      <c r="F5865" s="1" t="s">
        <v>60</v>
      </c>
      <c r="G5865" s="1" t="s">
        <v>876</v>
      </c>
      <c r="H5865" s="1" t="s">
        <v>21826</v>
      </c>
      <c r="I5865" s="1">
        <v>778619966</v>
      </c>
      <c r="J5865" s="1" t="s">
        <v>511</v>
      </c>
      <c r="K5865" s="1">
        <v>13</v>
      </c>
      <c r="L5865" s="1" t="s">
        <v>64</v>
      </c>
      <c r="M5865" s="1" t="s">
        <v>65</v>
      </c>
      <c r="N5865" s="2">
        <v>45295.791666666664</v>
      </c>
      <c r="O5865" s="1" t="s">
        <v>66</v>
      </c>
      <c r="Q5865" s="1" t="s">
        <v>67</v>
      </c>
      <c r="R5865" s="2">
        <v>45724.738553240742</v>
      </c>
      <c r="S5865" s="1" t="s">
        <v>2729</v>
      </c>
      <c r="T5865" s="1" t="s">
        <v>69</v>
      </c>
      <c r="U5865" s="1" t="s">
        <v>70</v>
      </c>
      <c r="V5865" s="1" t="s">
        <v>25672</v>
      </c>
      <c r="W5865" s="1" t="s">
        <v>334</v>
      </c>
      <c r="X5865" s="1" t="s">
        <v>335</v>
      </c>
      <c r="Y5865" s="1" t="s">
        <v>5329</v>
      </c>
      <c r="Z5865" s="1" t="s">
        <v>2999</v>
      </c>
      <c r="AA5865" s="1" t="s">
        <v>16814</v>
      </c>
      <c r="AB5865" s="1" t="s">
        <v>124</v>
      </c>
      <c r="AE5865" s="2">
        <v>45724.738564814812</v>
      </c>
      <c r="AF5865" s="1" t="s">
        <v>77</v>
      </c>
      <c r="AH5865" s="1" t="s">
        <v>125</v>
      </c>
      <c r="AI5865" s="1" t="s">
        <v>79</v>
      </c>
      <c r="AJ5865" s="1" t="s">
        <v>378</v>
      </c>
      <c r="AK5865" s="1" t="s">
        <v>25672</v>
      </c>
      <c r="AL5865" s="1" t="s">
        <v>2729</v>
      </c>
      <c r="AM5865" s="2">
        <v>45724.738634259258</v>
      </c>
      <c r="AN5865" s="1" t="s">
        <v>25672</v>
      </c>
      <c r="AP5865" s="1">
        <v>5780011</v>
      </c>
      <c r="AQ5865" s="1" t="s">
        <v>83</v>
      </c>
      <c r="AR5865" s="2">
        <v>45725.754247685189</v>
      </c>
      <c r="AS5865" s="1" t="s">
        <v>84</v>
      </c>
      <c r="AT5865" s="2">
        <v>45726.333333333336</v>
      </c>
      <c r="AU5865" s="1" t="s">
        <v>85</v>
      </c>
      <c r="AV5865" s="1" t="s">
        <v>1702</v>
      </c>
      <c r="AW5865" s="1" t="s">
        <v>1703</v>
      </c>
      <c r="AX5865" s="1" t="s">
        <v>2498</v>
      </c>
      <c r="AZ5865" s="2">
        <v>45725.754247685189</v>
      </c>
      <c r="BB5865" s="1" t="s">
        <v>2825</v>
      </c>
      <c r="BC5865" s="1" t="s">
        <v>153</v>
      </c>
      <c r="BD5865" s="1" t="s">
        <v>2826</v>
      </c>
      <c r="BE5865" s="1" t="s">
        <v>2544</v>
      </c>
      <c r="BF5865" s="1" t="s">
        <v>657</v>
      </c>
    </row>
    <row r="5866" spans="1:58" x14ac:dyDescent="0.35">
      <c r="A5866" s="1">
        <v>3019384</v>
      </c>
      <c r="B5866" s="1" t="s">
        <v>58</v>
      </c>
      <c r="C5866" s="1">
        <v>40781281</v>
      </c>
      <c r="D5866" s="1">
        <v>338578706</v>
      </c>
      <c r="E5866" s="1" t="s">
        <v>59</v>
      </c>
      <c r="F5866" s="1" t="s">
        <v>60</v>
      </c>
      <c r="G5866" s="1" t="s">
        <v>138</v>
      </c>
      <c r="H5866" s="1" t="s">
        <v>1367</v>
      </c>
      <c r="I5866" s="1">
        <v>771851687</v>
      </c>
      <c r="J5866" s="1" t="s">
        <v>1107</v>
      </c>
      <c r="K5866" s="1">
        <v>12</v>
      </c>
      <c r="L5866" s="1" t="s">
        <v>64</v>
      </c>
      <c r="M5866" s="1" t="s">
        <v>65</v>
      </c>
      <c r="N5866" s="2">
        <v>45042.583333333336</v>
      </c>
      <c r="O5866" s="1" t="s">
        <v>66</v>
      </c>
      <c r="Q5866" s="1" t="s">
        <v>67</v>
      </c>
      <c r="R5866" s="2">
        <v>45724.740115740744</v>
      </c>
      <c r="S5866" s="1" t="s">
        <v>3154</v>
      </c>
      <c r="T5866" s="1" t="s">
        <v>783</v>
      </c>
      <c r="U5866" s="1" t="s">
        <v>70</v>
      </c>
      <c r="V5866" s="1" t="s">
        <v>4209</v>
      </c>
      <c r="W5866" s="1" t="s">
        <v>653</v>
      </c>
      <c r="X5866" s="1" t="s">
        <v>942</v>
      </c>
      <c r="Y5866" s="1" t="s">
        <v>10164</v>
      </c>
      <c r="Z5866" s="1" t="s">
        <v>11032</v>
      </c>
      <c r="AA5866" s="1" t="s">
        <v>11033</v>
      </c>
      <c r="AB5866" s="1" t="s">
        <v>124</v>
      </c>
      <c r="AE5866" s="2">
        <v>45724.740208333336</v>
      </c>
      <c r="AF5866" s="1" t="s">
        <v>77</v>
      </c>
      <c r="AH5866" s="1" t="s">
        <v>125</v>
      </c>
      <c r="AI5866" s="1" t="s">
        <v>79</v>
      </c>
      <c r="AJ5866" s="1" t="s">
        <v>378</v>
      </c>
      <c r="AL5866" s="1" t="s">
        <v>3154</v>
      </c>
      <c r="AM5866" s="2">
        <v>45724.740231481483</v>
      </c>
      <c r="AO5866" s="1" t="s">
        <v>3154</v>
      </c>
      <c r="AP5866" s="1">
        <v>5780016</v>
      </c>
      <c r="AQ5866" s="1" t="s">
        <v>83</v>
      </c>
      <c r="AR5866" s="2">
        <v>45725.898194444446</v>
      </c>
      <c r="AS5866" s="1" t="s">
        <v>84</v>
      </c>
      <c r="AT5866" s="2">
        <v>45724.5625</v>
      </c>
      <c r="AU5866" s="1" t="s">
        <v>573</v>
      </c>
      <c r="AV5866" s="1" t="s">
        <v>947</v>
      </c>
      <c r="AW5866" s="1" t="s">
        <v>948</v>
      </c>
      <c r="AX5866" s="1" t="s">
        <v>16379</v>
      </c>
      <c r="AZ5866" s="2">
        <v>45725.898194444446</v>
      </c>
      <c r="BB5866" s="1" t="s">
        <v>89</v>
      </c>
      <c r="BC5866" s="1" t="s">
        <v>90</v>
      </c>
      <c r="BD5866" s="1" t="s">
        <v>91</v>
      </c>
      <c r="BE5866" s="1" t="s">
        <v>23375</v>
      </c>
      <c r="BF5866" s="1" t="s">
        <v>14364</v>
      </c>
    </row>
    <row r="5867" spans="1:58" x14ac:dyDescent="0.35">
      <c r="A5867" s="1">
        <v>3019385</v>
      </c>
      <c r="B5867" s="1" t="s">
        <v>58</v>
      </c>
      <c r="C5867" s="1">
        <v>42407181</v>
      </c>
      <c r="D5867" s="1">
        <v>338026458</v>
      </c>
      <c r="E5867" s="1" t="s">
        <v>59</v>
      </c>
      <c r="F5867" s="1" t="s">
        <v>60</v>
      </c>
      <c r="G5867" s="1" t="s">
        <v>2242</v>
      </c>
      <c r="H5867" s="1" t="s">
        <v>4833</v>
      </c>
      <c r="I5867" s="1">
        <v>770107481</v>
      </c>
      <c r="J5867" s="1" t="s">
        <v>20283</v>
      </c>
      <c r="K5867" s="1">
        <v>12</v>
      </c>
      <c r="L5867" s="1" t="s">
        <v>64</v>
      </c>
      <c r="M5867" s="1" t="s">
        <v>65</v>
      </c>
      <c r="N5867" s="2">
        <v>45294.791666666664</v>
      </c>
      <c r="O5867" s="1" t="s">
        <v>353</v>
      </c>
      <c r="Q5867" s="1" t="s">
        <v>67</v>
      </c>
      <c r="R5867" s="2">
        <v>45724.74046296296</v>
      </c>
      <c r="S5867" s="1" t="s">
        <v>4136</v>
      </c>
      <c r="T5867" s="1" t="s">
        <v>69</v>
      </c>
      <c r="U5867" s="1" t="s">
        <v>70</v>
      </c>
      <c r="V5867" s="1" t="s">
        <v>25673</v>
      </c>
      <c r="W5867" s="1" t="s">
        <v>214</v>
      </c>
      <c r="X5867" s="1" t="s">
        <v>215</v>
      </c>
      <c r="Y5867" s="1" t="s">
        <v>4370</v>
      </c>
      <c r="Z5867" s="1" t="s">
        <v>2773</v>
      </c>
      <c r="AA5867" s="1" t="s">
        <v>2773</v>
      </c>
      <c r="AB5867" s="1" t="s">
        <v>124</v>
      </c>
      <c r="AE5867" s="2">
        <v>45724.740474537037</v>
      </c>
      <c r="AF5867" s="1" t="s">
        <v>77</v>
      </c>
      <c r="AH5867" s="1" t="s">
        <v>78</v>
      </c>
      <c r="AI5867" s="1" t="s">
        <v>79</v>
      </c>
      <c r="AJ5867" s="1" t="s">
        <v>378</v>
      </c>
      <c r="AK5867" s="1" t="s">
        <v>1423</v>
      </c>
      <c r="AL5867" s="1" t="s">
        <v>4136</v>
      </c>
      <c r="AM5867" s="2">
        <v>45724.74050925926</v>
      </c>
      <c r="AN5867" s="1" t="s">
        <v>1423</v>
      </c>
      <c r="AP5867" s="1">
        <v>5780017</v>
      </c>
      <c r="AQ5867" s="1" t="s">
        <v>83</v>
      </c>
      <c r="AR5867" s="2">
        <v>45725.569918981484</v>
      </c>
      <c r="AS5867" s="1" t="s">
        <v>84</v>
      </c>
      <c r="AT5867" s="2">
        <v>45724.5625</v>
      </c>
      <c r="AU5867" s="1" t="s">
        <v>573</v>
      </c>
      <c r="AV5867" s="1" t="s">
        <v>1957</v>
      </c>
      <c r="AW5867" s="1" t="s">
        <v>1958</v>
      </c>
      <c r="AX5867" s="1" t="s">
        <v>4027</v>
      </c>
      <c r="AZ5867" s="2">
        <v>45725.569918981484</v>
      </c>
      <c r="BB5867" s="1" t="s">
        <v>594</v>
      </c>
      <c r="BC5867" s="1" t="s">
        <v>595</v>
      </c>
      <c r="BD5867" s="1" t="s">
        <v>596</v>
      </c>
      <c r="BE5867" s="1" t="s">
        <v>755</v>
      </c>
      <c r="BF5867" s="1" t="s">
        <v>137</v>
      </c>
    </row>
    <row r="5868" spans="1:58" x14ac:dyDescent="0.35">
      <c r="A5868" s="1">
        <v>3019387</v>
      </c>
      <c r="B5868" s="1" t="s">
        <v>223</v>
      </c>
      <c r="C5868" s="1">
        <v>42123991</v>
      </c>
      <c r="D5868" s="1">
        <v>339706683</v>
      </c>
      <c r="E5868" s="1" t="s">
        <v>59</v>
      </c>
      <c r="F5868" s="1" t="s">
        <v>60</v>
      </c>
      <c r="G5868" s="1" t="s">
        <v>1335</v>
      </c>
      <c r="H5868" s="1" t="s">
        <v>12126</v>
      </c>
      <c r="I5868" s="1">
        <v>763854619</v>
      </c>
      <c r="J5868" s="1" t="s">
        <v>25674</v>
      </c>
      <c r="K5868" s="1">
        <v>14</v>
      </c>
      <c r="L5868" s="1" t="s">
        <v>64</v>
      </c>
      <c r="M5868" s="1" t="s">
        <v>65</v>
      </c>
      <c r="N5868" s="2">
        <v>45261.708333333336</v>
      </c>
      <c r="O5868" s="1" t="s">
        <v>98</v>
      </c>
      <c r="Q5868" s="1" t="s">
        <v>67</v>
      </c>
      <c r="R5868" s="2">
        <v>45724.742118055554</v>
      </c>
      <c r="S5868" s="1" t="s">
        <v>10869</v>
      </c>
      <c r="T5868" s="1" t="s">
        <v>69</v>
      </c>
      <c r="U5868" s="1" t="s">
        <v>70</v>
      </c>
      <c r="V5868" s="1" t="s">
        <v>25675</v>
      </c>
      <c r="W5868" s="1" t="s">
        <v>298</v>
      </c>
      <c r="X5868" s="1" t="s">
        <v>670</v>
      </c>
      <c r="Y5868" s="1" t="s">
        <v>7087</v>
      </c>
      <c r="Z5868" s="1" t="s">
        <v>672</v>
      </c>
      <c r="AA5868" s="1" t="s">
        <v>2076</v>
      </c>
      <c r="AB5868" s="1" t="s">
        <v>124</v>
      </c>
      <c r="AE5868" s="2">
        <v>45724.742129629631</v>
      </c>
      <c r="AF5868" s="1" t="s">
        <v>77</v>
      </c>
      <c r="AH5868" s="1" t="s">
        <v>125</v>
      </c>
      <c r="AI5868" s="1" t="s">
        <v>106</v>
      </c>
      <c r="AJ5868" s="1" t="s">
        <v>107</v>
      </c>
      <c r="AK5868" s="1" t="s">
        <v>25676</v>
      </c>
      <c r="AL5868" s="1" t="s">
        <v>10869</v>
      </c>
      <c r="AM5868" s="2">
        <v>45724.7421875</v>
      </c>
      <c r="AN5868" s="1" t="s">
        <v>25676</v>
      </c>
      <c r="AP5868" s="1">
        <v>5780021</v>
      </c>
      <c r="AQ5868" s="1" t="s">
        <v>83</v>
      </c>
      <c r="AR5868" s="2">
        <v>45725.627951388888</v>
      </c>
      <c r="AS5868" s="1" t="s">
        <v>84</v>
      </c>
      <c r="AT5868" s="2">
        <v>45724.333333333336</v>
      </c>
      <c r="AU5868" s="1" t="s">
        <v>573</v>
      </c>
      <c r="AV5868" s="1" t="s">
        <v>233</v>
      </c>
      <c r="AW5868" s="1" t="s">
        <v>234</v>
      </c>
      <c r="AX5868" s="1" t="s">
        <v>1128</v>
      </c>
      <c r="AZ5868" s="2">
        <v>45725.627951388888</v>
      </c>
      <c r="BB5868" s="1" t="s">
        <v>236</v>
      </c>
      <c r="BC5868" s="1" t="s">
        <v>237</v>
      </c>
      <c r="BD5868" s="1" t="s">
        <v>238</v>
      </c>
      <c r="BE5868" s="1" t="s">
        <v>25677</v>
      </c>
      <c r="BF5868" s="1" t="s">
        <v>240</v>
      </c>
    </row>
    <row r="5869" spans="1:58" x14ac:dyDescent="0.35">
      <c r="A5869" s="1">
        <v>3019388</v>
      </c>
      <c r="B5869" s="1" t="s">
        <v>58</v>
      </c>
      <c r="C5869" s="1">
        <v>34086371</v>
      </c>
      <c r="D5869" s="1">
        <v>338273080</v>
      </c>
      <c r="E5869" s="1" t="s">
        <v>59</v>
      </c>
      <c r="F5869" s="1" t="s">
        <v>60</v>
      </c>
      <c r="G5869" s="1" t="s">
        <v>1366</v>
      </c>
      <c r="H5869" s="1" t="s">
        <v>4953</v>
      </c>
      <c r="I5869" s="1">
        <v>773375387</v>
      </c>
      <c r="J5869" s="1" t="s">
        <v>10692</v>
      </c>
      <c r="K5869" s="1">
        <v>12</v>
      </c>
      <c r="L5869" s="1" t="s">
        <v>64</v>
      </c>
      <c r="M5869" s="1" t="s">
        <v>65</v>
      </c>
      <c r="N5869" s="2">
        <v>44805</v>
      </c>
      <c r="O5869" s="1" t="s">
        <v>180</v>
      </c>
      <c r="Q5869" s="1" t="s">
        <v>67</v>
      </c>
      <c r="R5869" s="2">
        <v>45724.742337962962</v>
      </c>
      <c r="S5869" s="1" t="s">
        <v>1548</v>
      </c>
      <c r="T5869" s="1" t="s">
        <v>69</v>
      </c>
      <c r="U5869" s="1" t="s">
        <v>385</v>
      </c>
      <c r="V5869" s="1" t="s">
        <v>25678</v>
      </c>
      <c r="W5869" s="1" t="s">
        <v>72</v>
      </c>
      <c r="X5869" s="1" t="s">
        <v>183</v>
      </c>
      <c r="Y5869" s="1" t="s">
        <v>8291</v>
      </c>
      <c r="Z5869" s="1" t="s">
        <v>477</v>
      </c>
      <c r="AA5869" s="1" t="s">
        <v>25679</v>
      </c>
      <c r="AB5869" s="1" t="s">
        <v>124</v>
      </c>
      <c r="AC5869" s="1">
        <v>20</v>
      </c>
      <c r="AE5869" s="2">
        <v>45724.742349537039</v>
      </c>
      <c r="AF5869" s="1" t="s">
        <v>77</v>
      </c>
      <c r="AH5869" s="1" t="s">
        <v>125</v>
      </c>
      <c r="AI5869" s="1" t="s">
        <v>79</v>
      </c>
      <c r="AJ5869" s="1" t="s">
        <v>283</v>
      </c>
      <c r="AK5869" s="1" t="s">
        <v>25678</v>
      </c>
      <c r="AL5869" s="1" t="s">
        <v>1548</v>
      </c>
      <c r="AM5869" s="2">
        <v>45724.742384259262</v>
      </c>
      <c r="AN5869" s="1" t="s">
        <v>25678</v>
      </c>
      <c r="AP5869" s="1">
        <v>5780024</v>
      </c>
      <c r="AQ5869" s="1" t="s">
        <v>83</v>
      </c>
      <c r="AR5869" s="2">
        <v>45725.691689814812</v>
      </c>
      <c r="AS5869" s="1" t="s">
        <v>84</v>
      </c>
      <c r="AT5869" s="2">
        <v>45725.333333333336</v>
      </c>
      <c r="AU5869" s="1" t="s">
        <v>85</v>
      </c>
      <c r="AV5869" s="1" t="s">
        <v>480</v>
      </c>
      <c r="AW5869" s="1" t="s">
        <v>481</v>
      </c>
      <c r="AX5869" s="1" t="s">
        <v>3177</v>
      </c>
      <c r="AZ5869" s="2">
        <v>45725.691689814812</v>
      </c>
      <c r="BB5869" s="1" t="s">
        <v>111</v>
      </c>
      <c r="BC5869" s="1" t="s">
        <v>112</v>
      </c>
      <c r="BD5869" s="1" t="s">
        <v>113</v>
      </c>
      <c r="BE5869" s="1" t="s">
        <v>25680</v>
      </c>
      <c r="BF5869" s="1" t="s">
        <v>649</v>
      </c>
    </row>
    <row r="5870" spans="1:58" x14ac:dyDescent="0.35">
      <c r="A5870" s="1">
        <v>3019390</v>
      </c>
      <c r="B5870" s="1" t="s">
        <v>58</v>
      </c>
      <c r="C5870" s="1">
        <v>32927711</v>
      </c>
      <c r="D5870" s="1">
        <v>338361286</v>
      </c>
      <c r="E5870" s="1" t="s">
        <v>59</v>
      </c>
      <c r="F5870" s="1" t="s">
        <v>60</v>
      </c>
      <c r="G5870" s="1" t="s">
        <v>25681</v>
      </c>
      <c r="H5870" s="1" t="s">
        <v>3230</v>
      </c>
      <c r="I5870" s="1" t="s">
        <v>25682</v>
      </c>
      <c r="J5870" s="1" t="s">
        <v>25683</v>
      </c>
      <c r="K5870" s="1">
        <v>13</v>
      </c>
      <c r="L5870" s="1" t="s">
        <v>64</v>
      </c>
      <c r="M5870" s="1" t="s">
        <v>65</v>
      </c>
      <c r="N5870" s="2">
        <v>44979.750011574077</v>
      </c>
      <c r="O5870" s="1" t="s">
        <v>66</v>
      </c>
      <c r="Q5870" s="1" t="s">
        <v>67</v>
      </c>
      <c r="R5870" s="2">
        <v>45724.745057870372</v>
      </c>
      <c r="S5870" s="1" t="s">
        <v>12071</v>
      </c>
      <c r="T5870" s="1" t="s">
        <v>69</v>
      </c>
      <c r="U5870" s="1" t="s">
        <v>70</v>
      </c>
      <c r="V5870" s="1" t="s">
        <v>25684</v>
      </c>
      <c r="W5870" s="1" t="s">
        <v>653</v>
      </c>
      <c r="X5870" s="1" t="s">
        <v>654</v>
      </c>
      <c r="Y5870" s="1" t="s">
        <v>12078</v>
      </c>
      <c r="Z5870" s="1" t="s">
        <v>3446</v>
      </c>
      <c r="AA5870" s="1" t="s">
        <v>8665</v>
      </c>
      <c r="AB5870" s="1" t="s">
        <v>5188</v>
      </c>
      <c r="AE5870" s="2">
        <v>45724.745069444441</v>
      </c>
      <c r="AF5870" s="1" t="s">
        <v>77</v>
      </c>
      <c r="AH5870" s="1" t="s">
        <v>125</v>
      </c>
      <c r="AI5870" s="1" t="s">
        <v>79</v>
      </c>
      <c r="AJ5870" s="1" t="s">
        <v>378</v>
      </c>
      <c r="AK5870" s="1" t="s">
        <v>6222</v>
      </c>
      <c r="AL5870" s="1" t="s">
        <v>12071</v>
      </c>
      <c r="AM5870" s="2">
        <v>45724.745092592595</v>
      </c>
      <c r="AN5870" s="1" t="s">
        <v>6222</v>
      </c>
      <c r="AP5870" s="1">
        <v>5780031</v>
      </c>
      <c r="AQ5870" s="1" t="s">
        <v>83</v>
      </c>
      <c r="AR5870" s="2">
        <v>45725.570706018516</v>
      </c>
      <c r="AS5870" s="1" t="s">
        <v>84</v>
      </c>
      <c r="AT5870" s="2">
        <v>45726.333333333336</v>
      </c>
      <c r="AU5870" s="1" t="s">
        <v>85</v>
      </c>
      <c r="AV5870" s="1" t="s">
        <v>608</v>
      </c>
      <c r="AW5870" s="1" t="s">
        <v>609</v>
      </c>
      <c r="AX5870" s="1" t="s">
        <v>610</v>
      </c>
      <c r="AZ5870" s="2">
        <v>45725.570706018516</v>
      </c>
      <c r="BB5870" s="1" t="s">
        <v>2089</v>
      </c>
      <c r="BC5870" s="1" t="s">
        <v>814</v>
      </c>
      <c r="BD5870" s="1" t="s">
        <v>815</v>
      </c>
      <c r="BE5870" s="1" t="s">
        <v>4267</v>
      </c>
      <c r="BF5870" s="1" t="s">
        <v>349</v>
      </c>
    </row>
    <row r="5871" spans="1:58" x14ac:dyDescent="0.35">
      <c r="A5871" s="1">
        <v>3019391</v>
      </c>
      <c r="B5871" s="1" t="s">
        <v>58</v>
      </c>
      <c r="C5871" s="1">
        <v>44682981</v>
      </c>
      <c r="D5871" s="1">
        <v>338805052</v>
      </c>
      <c r="E5871" s="1" t="s">
        <v>59</v>
      </c>
      <c r="F5871" s="1" t="s">
        <v>60</v>
      </c>
      <c r="G5871" s="1" t="s">
        <v>1718</v>
      </c>
      <c r="H5871" s="1" t="s">
        <v>315</v>
      </c>
      <c r="I5871" s="1">
        <v>772195446</v>
      </c>
      <c r="J5871" s="1" t="s">
        <v>23235</v>
      </c>
      <c r="K5871" s="1">
        <v>13</v>
      </c>
      <c r="L5871" s="1" t="s">
        <v>64</v>
      </c>
      <c r="M5871" s="1" t="s">
        <v>65</v>
      </c>
      <c r="N5871" s="2">
        <v>45641.570243055554</v>
      </c>
      <c r="O5871" s="1" t="s">
        <v>66</v>
      </c>
      <c r="Q5871" s="1" t="s">
        <v>67</v>
      </c>
      <c r="R5871" s="2">
        <v>45724.745833333334</v>
      </c>
      <c r="S5871" s="1" t="s">
        <v>6658</v>
      </c>
      <c r="T5871" s="1" t="s">
        <v>100</v>
      </c>
      <c r="U5871" s="1" t="s">
        <v>1542</v>
      </c>
      <c r="V5871" s="1" t="s">
        <v>25685</v>
      </c>
      <c r="Y5871" s="1" t="s">
        <v>19761</v>
      </c>
      <c r="Z5871" s="1" t="s">
        <v>3755</v>
      </c>
      <c r="AA5871" s="1">
        <v>7000</v>
      </c>
      <c r="AB5871" s="1" t="s">
        <v>124</v>
      </c>
      <c r="AE5871" s="2">
        <v>45724.745844907404</v>
      </c>
      <c r="AF5871" s="1" t="s">
        <v>77</v>
      </c>
      <c r="AH5871" s="1" t="s">
        <v>78</v>
      </c>
      <c r="AI5871" s="1" t="s">
        <v>79</v>
      </c>
      <c r="AJ5871" s="1" t="s">
        <v>283</v>
      </c>
      <c r="AK5871" s="1" t="s">
        <v>25686</v>
      </c>
      <c r="AL5871" s="1" t="s">
        <v>6658</v>
      </c>
      <c r="AM5871" s="2">
        <v>45724.745879629627</v>
      </c>
      <c r="AN5871" s="1" t="s">
        <v>25686</v>
      </c>
      <c r="AP5871" s="1">
        <v>5780034</v>
      </c>
      <c r="AQ5871" s="1" t="s">
        <v>83</v>
      </c>
      <c r="AR5871" s="2">
        <v>45725.922314814816</v>
      </c>
      <c r="AS5871" s="1" t="s">
        <v>84</v>
      </c>
      <c r="AT5871" s="2">
        <v>45726.333333333336</v>
      </c>
      <c r="AU5871" s="1" t="s">
        <v>85</v>
      </c>
      <c r="AV5871" s="1" t="s">
        <v>1196</v>
      </c>
      <c r="AW5871" s="1" t="s">
        <v>1197</v>
      </c>
      <c r="AX5871" s="1" t="s">
        <v>2807</v>
      </c>
      <c r="AZ5871" s="2">
        <v>45725.922314814816</v>
      </c>
      <c r="BB5871" s="1" t="s">
        <v>1129</v>
      </c>
      <c r="BC5871" s="1" t="s">
        <v>1130</v>
      </c>
      <c r="BD5871" s="1" t="s">
        <v>815</v>
      </c>
      <c r="BE5871" s="1" t="s">
        <v>25687</v>
      </c>
      <c r="BF5871" s="1" t="s">
        <v>14364</v>
      </c>
    </row>
    <row r="5872" spans="1:58" x14ac:dyDescent="0.35">
      <c r="A5872" s="1">
        <v>3019395</v>
      </c>
      <c r="B5872" s="1" t="s">
        <v>58</v>
      </c>
      <c r="C5872" s="1">
        <v>38817741</v>
      </c>
      <c r="D5872" s="1">
        <v>338724487</v>
      </c>
      <c r="E5872" s="1" t="s">
        <v>59</v>
      </c>
      <c r="F5872" s="1" t="s">
        <v>60</v>
      </c>
      <c r="G5872" s="1" t="s">
        <v>1768</v>
      </c>
      <c r="H5872" s="1" t="s">
        <v>25688</v>
      </c>
      <c r="I5872" s="1">
        <v>774845631</v>
      </c>
      <c r="J5872" s="1" t="s">
        <v>7750</v>
      </c>
      <c r="K5872" s="1">
        <v>12</v>
      </c>
      <c r="L5872" s="1" t="s">
        <v>64</v>
      </c>
      <c r="M5872" s="1" t="s">
        <v>65</v>
      </c>
      <c r="N5872" s="2">
        <v>45712.670752314814</v>
      </c>
      <c r="O5872" s="1" t="s">
        <v>66</v>
      </c>
      <c r="Q5872" s="1" t="s">
        <v>67</v>
      </c>
      <c r="R5872" s="2">
        <v>45724.748090277775</v>
      </c>
      <c r="S5872" s="1" t="s">
        <v>12724</v>
      </c>
      <c r="T5872" s="1" t="s">
        <v>69</v>
      </c>
      <c r="U5872" s="1" t="s">
        <v>70</v>
      </c>
      <c r="V5872" s="1" t="s">
        <v>25689</v>
      </c>
      <c r="W5872" s="1" t="s">
        <v>334</v>
      </c>
      <c r="X5872" s="1" t="s">
        <v>335</v>
      </c>
      <c r="Y5872" s="1" t="s">
        <v>2935</v>
      </c>
      <c r="Z5872" s="1" t="s">
        <v>321</v>
      </c>
      <c r="AA5872" s="1" t="s">
        <v>4490</v>
      </c>
      <c r="AB5872" s="1" t="s">
        <v>124</v>
      </c>
      <c r="AE5872" s="2">
        <v>45724.748101851852</v>
      </c>
      <c r="AF5872" s="1" t="s">
        <v>77</v>
      </c>
      <c r="AH5872" s="1" t="s">
        <v>125</v>
      </c>
      <c r="AI5872" s="1" t="s">
        <v>79</v>
      </c>
      <c r="AJ5872" s="1" t="s">
        <v>378</v>
      </c>
      <c r="AK5872" s="1" t="s">
        <v>25689</v>
      </c>
      <c r="AL5872" s="1" t="s">
        <v>12724</v>
      </c>
      <c r="AM5872" s="2">
        <v>45724.748148148145</v>
      </c>
      <c r="AN5872" s="1" t="s">
        <v>25689</v>
      </c>
      <c r="AP5872" s="1">
        <v>5780044</v>
      </c>
      <c r="AQ5872" s="1" t="s">
        <v>83</v>
      </c>
      <c r="AR5872" s="2">
        <v>45725.688078703701</v>
      </c>
      <c r="AS5872" s="1" t="s">
        <v>84</v>
      </c>
      <c r="AT5872" s="2">
        <v>45726.333333333336</v>
      </c>
      <c r="AU5872" s="1" t="s">
        <v>85</v>
      </c>
      <c r="AV5872" s="1" t="s">
        <v>1702</v>
      </c>
      <c r="AW5872" s="1" t="s">
        <v>1703</v>
      </c>
      <c r="AX5872" s="1" t="s">
        <v>10336</v>
      </c>
      <c r="AZ5872" s="2">
        <v>45725.688078703701</v>
      </c>
      <c r="BB5872" s="1" t="s">
        <v>192</v>
      </c>
      <c r="BC5872" s="1" t="s">
        <v>193</v>
      </c>
      <c r="BD5872" s="1" t="s">
        <v>194</v>
      </c>
      <c r="BE5872" s="1" t="s">
        <v>25560</v>
      </c>
      <c r="BF5872" s="1" t="s">
        <v>325</v>
      </c>
    </row>
    <row r="5873" spans="1:58" x14ac:dyDescent="0.35">
      <c r="A5873" s="1">
        <v>3019397</v>
      </c>
      <c r="B5873" s="1" t="s">
        <v>58</v>
      </c>
      <c r="C5873" s="1">
        <v>39350051</v>
      </c>
      <c r="D5873" s="1">
        <v>339582253</v>
      </c>
      <c r="E5873" s="1" t="s">
        <v>59</v>
      </c>
      <c r="F5873" s="1" t="s">
        <v>60</v>
      </c>
      <c r="G5873" s="1" t="s">
        <v>422</v>
      </c>
      <c r="H5873" s="1" t="s">
        <v>14873</v>
      </c>
      <c r="I5873" s="1">
        <v>772081930</v>
      </c>
      <c r="J5873" s="1" t="s">
        <v>4195</v>
      </c>
      <c r="K5873" s="1">
        <v>14</v>
      </c>
      <c r="L5873" s="1" t="s">
        <v>64</v>
      </c>
      <c r="M5873" s="1" t="s">
        <v>65</v>
      </c>
      <c r="N5873" s="2">
        <v>44999.683067129627</v>
      </c>
      <c r="O5873" s="1" t="s">
        <v>66</v>
      </c>
      <c r="Q5873" s="1" t="s">
        <v>67</v>
      </c>
      <c r="R5873" s="2">
        <v>45724.748356481483</v>
      </c>
      <c r="S5873" s="1" t="s">
        <v>3287</v>
      </c>
      <c r="T5873" s="1" t="s">
        <v>69</v>
      </c>
      <c r="U5873" s="1" t="s">
        <v>1122</v>
      </c>
      <c r="V5873" s="1" t="s">
        <v>25690</v>
      </c>
      <c r="W5873" s="1" t="s">
        <v>263</v>
      </c>
      <c r="X5873" s="1" t="s">
        <v>840</v>
      </c>
      <c r="Y5873" s="1" t="s">
        <v>14875</v>
      </c>
      <c r="Z5873" s="1" t="s">
        <v>841</v>
      </c>
      <c r="AA5873" s="1" t="s">
        <v>842</v>
      </c>
      <c r="AB5873" s="1" t="s">
        <v>124</v>
      </c>
      <c r="AE5873" s="2">
        <v>45724.748506944445</v>
      </c>
      <c r="AF5873" s="1" t="s">
        <v>77</v>
      </c>
      <c r="AH5873" s="1" t="s">
        <v>125</v>
      </c>
      <c r="AI5873" s="1" t="s">
        <v>79</v>
      </c>
      <c r="AJ5873" s="1" t="s">
        <v>167</v>
      </c>
      <c r="AL5873" s="1" t="s">
        <v>3287</v>
      </c>
      <c r="AM5873" s="2">
        <v>45724.748553240737</v>
      </c>
      <c r="AO5873" s="1" t="s">
        <v>3287</v>
      </c>
      <c r="AP5873" s="1">
        <v>5780046</v>
      </c>
      <c r="AQ5873" s="1" t="s">
        <v>83</v>
      </c>
      <c r="AR5873" s="2">
        <v>45725.156736111108</v>
      </c>
      <c r="AS5873" s="1" t="s">
        <v>84</v>
      </c>
      <c r="AT5873" s="2">
        <v>45724.5625</v>
      </c>
      <c r="AU5873" s="1" t="s">
        <v>573</v>
      </c>
      <c r="AV5873" s="1" t="s">
        <v>2524</v>
      </c>
      <c r="AW5873" s="1" t="s">
        <v>2525</v>
      </c>
      <c r="AX5873" s="1" t="s">
        <v>2526</v>
      </c>
      <c r="AZ5873" s="2">
        <v>45725.156736111108</v>
      </c>
      <c r="BB5873" s="1" t="s">
        <v>367</v>
      </c>
      <c r="BC5873" s="1" t="s">
        <v>368</v>
      </c>
      <c r="BD5873" s="1" t="s">
        <v>368</v>
      </c>
      <c r="BF5873" s="1" t="s">
        <v>9700</v>
      </c>
    </row>
    <row r="5874" spans="1:58" x14ac:dyDescent="0.35">
      <c r="A5874" s="1">
        <v>3019398</v>
      </c>
      <c r="B5874" s="1" t="s">
        <v>58</v>
      </c>
      <c r="C5874" s="1">
        <v>42496561</v>
      </c>
      <c r="D5874" s="1">
        <v>338569404</v>
      </c>
      <c r="E5874" s="1" t="s">
        <v>59</v>
      </c>
      <c r="F5874" s="1" t="s">
        <v>60</v>
      </c>
      <c r="G5874" s="1" t="s">
        <v>2268</v>
      </c>
      <c r="H5874" s="1" t="s">
        <v>3748</v>
      </c>
      <c r="I5874" s="1">
        <v>784431056</v>
      </c>
      <c r="J5874" s="1" t="s">
        <v>25691</v>
      </c>
      <c r="K5874" s="1">
        <v>12</v>
      </c>
      <c r="L5874" s="1" t="s">
        <v>64</v>
      </c>
      <c r="M5874" s="1" t="s">
        <v>65</v>
      </c>
      <c r="N5874" s="2">
        <v>45310.674432870372</v>
      </c>
      <c r="O5874" s="1" t="s">
        <v>66</v>
      </c>
      <c r="Q5874" s="1" t="s">
        <v>67</v>
      </c>
      <c r="R5874" s="2">
        <v>45724.7497337963</v>
      </c>
      <c r="S5874" s="1" t="s">
        <v>6266</v>
      </c>
      <c r="T5874" s="1" t="s">
        <v>100</v>
      </c>
      <c r="U5874" s="1" t="s">
        <v>70</v>
      </c>
      <c r="V5874" s="1" t="s">
        <v>25692</v>
      </c>
      <c r="W5874" s="1" t="s">
        <v>72</v>
      </c>
      <c r="X5874" s="1" t="s">
        <v>183</v>
      </c>
      <c r="Y5874" s="1" t="s">
        <v>5300</v>
      </c>
      <c r="Z5874" s="1" t="s">
        <v>4143</v>
      </c>
      <c r="AA5874" s="1" t="s">
        <v>16614</v>
      </c>
      <c r="AB5874" s="1" t="s">
        <v>16614</v>
      </c>
      <c r="AC5874" s="1">
        <v>542</v>
      </c>
      <c r="AE5874" s="2">
        <v>45724.749745370369</v>
      </c>
      <c r="AF5874" s="1" t="s">
        <v>77</v>
      </c>
      <c r="AH5874" s="1" t="s">
        <v>125</v>
      </c>
      <c r="AI5874" s="1" t="s">
        <v>79</v>
      </c>
      <c r="AJ5874" s="1" t="s">
        <v>378</v>
      </c>
      <c r="AK5874" s="1" t="s">
        <v>25643</v>
      </c>
      <c r="AL5874" s="1" t="s">
        <v>6266</v>
      </c>
      <c r="AM5874" s="2">
        <v>45724.749780092592</v>
      </c>
      <c r="AN5874" s="1" t="s">
        <v>25643</v>
      </c>
      <c r="AP5874" s="1">
        <v>5780047</v>
      </c>
      <c r="AQ5874" s="1" t="s">
        <v>83</v>
      </c>
      <c r="AR5874" s="2">
        <v>45725.619004629632</v>
      </c>
      <c r="AS5874" s="1" t="s">
        <v>84</v>
      </c>
      <c r="AT5874" s="2">
        <v>45726.333333333336</v>
      </c>
      <c r="AU5874" s="1" t="s">
        <v>85</v>
      </c>
      <c r="AV5874" s="1" t="s">
        <v>480</v>
      </c>
      <c r="AW5874" s="1" t="s">
        <v>481</v>
      </c>
      <c r="AX5874" s="1" t="s">
        <v>6558</v>
      </c>
      <c r="AZ5874" s="2">
        <v>45725.619004629632</v>
      </c>
      <c r="BB5874" s="1" t="s">
        <v>594</v>
      </c>
      <c r="BC5874" s="1" t="s">
        <v>595</v>
      </c>
      <c r="BD5874" s="1" t="s">
        <v>596</v>
      </c>
      <c r="BE5874" s="1" t="s">
        <v>3484</v>
      </c>
      <c r="BF5874" s="1" t="s">
        <v>431</v>
      </c>
    </row>
    <row r="5875" spans="1:58" x14ac:dyDescent="0.35">
      <c r="A5875" s="1">
        <v>3019399</v>
      </c>
      <c r="B5875" s="1" t="s">
        <v>58</v>
      </c>
      <c r="C5875" s="1">
        <v>45356611</v>
      </c>
      <c r="D5875" s="1">
        <v>338725451</v>
      </c>
      <c r="E5875" s="1" t="s">
        <v>59</v>
      </c>
      <c r="F5875" s="1" t="s">
        <v>60</v>
      </c>
      <c r="G5875" s="1" t="s">
        <v>530</v>
      </c>
      <c r="H5875" s="1" t="s">
        <v>2035</v>
      </c>
      <c r="I5875" s="1">
        <v>774423816</v>
      </c>
      <c r="J5875" s="1" t="s">
        <v>1096</v>
      </c>
      <c r="K5875" s="1">
        <v>12</v>
      </c>
      <c r="L5875" s="1" t="s">
        <v>64</v>
      </c>
      <c r="M5875" s="1" t="s">
        <v>65</v>
      </c>
      <c r="N5875" s="2">
        <v>45715.506157407406</v>
      </c>
      <c r="O5875" s="1" t="s">
        <v>1087</v>
      </c>
      <c r="Q5875" s="1" t="s">
        <v>67</v>
      </c>
      <c r="R5875" s="2">
        <v>45724.751620370371</v>
      </c>
      <c r="S5875" s="1" t="s">
        <v>7661</v>
      </c>
      <c r="T5875" s="1" t="s">
        <v>69</v>
      </c>
      <c r="U5875" s="1" t="s">
        <v>70</v>
      </c>
      <c r="V5875" s="1" t="s">
        <v>25693</v>
      </c>
      <c r="W5875" s="1" t="s">
        <v>334</v>
      </c>
      <c r="X5875" s="1" t="s">
        <v>335</v>
      </c>
      <c r="Y5875" s="1" t="s">
        <v>2935</v>
      </c>
      <c r="Z5875" s="1" t="s">
        <v>11155</v>
      </c>
      <c r="AA5875" s="1" t="s">
        <v>11156</v>
      </c>
      <c r="AB5875" s="1" t="s">
        <v>124</v>
      </c>
      <c r="AE5875" s="2">
        <v>45725.52134259259</v>
      </c>
      <c r="AF5875" s="1" t="s">
        <v>77</v>
      </c>
      <c r="AH5875" s="1" t="s">
        <v>125</v>
      </c>
      <c r="AI5875" s="1" t="s">
        <v>58</v>
      </c>
      <c r="AJ5875" s="1" t="s">
        <v>126</v>
      </c>
      <c r="AK5875" s="1" t="s">
        <v>25694</v>
      </c>
      <c r="AL5875" s="1" t="s">
        <v>137</v>
      </c>
      <c r="AM5875" s="2">
        <v>45725.521423611113</v>
      </c>
      <c r="AN5875" s="1" t="s">
        <v>25694</v>
      </c>
      <c r="AO5875" s="1" t="s">
        <v>137</v>
      </c>
      <c r="AP5875" s="1">
        <v>5780960</v>
      </c>
      <c r="AQ5875" s="1" t="s">
        <v>83</v>
      </c>
      <c r="AR5875" s="2">
        <v>45725.819467592592</v>
      </c>
      <c r="AS5875" s="1" t="s">
        <v>84</v>
      </c>
      <c r="AT5875" s="2">
        <v>45725.333333333336</v>
      </c>
      <c r="AU5875" s="1" t="s">
        <v>85</v>
      </c>
      <c r="AV5875" s="1" t="s">
        <v>1680</v>
      </c>
      <c r="AW5875" s="1" t="s">
        <v>1681</v>
      </c>
      <c r="AX5875" s="1" t="s">
        <v>1682</v>
      </c>
      <c r="AZ5875" s="2">
        <v>45725.819467592592</v>
      </c>
      <c r="BB5875" s="1" t="s">
        <v>689</v>
      </c>
      <c r="BC5875" s="1" t="s">
        <v>690</v>
      </c>
      <c r="BD5875" s="1" t="s">
        <v>691</v>
      </c>
      <c r="BE5875" s="1" t="s">
        <v>25434</v>
      </c>
      <c r="BF5875" s="1" t="s">
        <v>196</v>
      </c>
    </row>
    <row r="5876" spans="1:58" x14ac:dyDescent="0.35">
      <c r="A5876" s="1">
        <v>3019400</v>
      </c>
      <c r="B5876" s="1" t="s">
        <v>58</v>
      </c>
      <c r="C5876" s="1">
        <v>45010391</v>
      </c>
      <c r="D5876" s="1">
        <v>338805906</v>
      </c>
      <c r="E5876" s="1" t="s">
        <v>59</v>
      </c>
      <c r="F5876" s="1" t="s">
        <v>60</v>
      </c>
      <c r="G5876" s="1" t="s">
        <v>1882</v>
      </c>
      <c r="H5876" s="1" t="s">
        <v>25695</v>
      </c>
      <c r="I5876" s="1" t="s">
        <v>25696</v>
      </c>
      <c r="J5876" s="1" t="s">
        <v>277</v>
      </c>
      <c r="K5876" s="1">
        <v>13</v>
      </c>
      <c r="L5876" s="1" t="s">
        <v>64</v>
      </c>
      <c r="M5876" s="1" t="s">
        <v>65</v>
      </c>
      <c r="N5876" s="2">
        <v>45694.708333333336</v>
      </c>
      <c r="O5876" s="1" t="s">
        <v>66</v>
      </c>
      <c r="Q5876" s="1" t="s">
        <v>67</v>
      </c>
      <c r="R5876" s="2">
        <v>45724.751840277779</v>
      </c>
      <c r="S5876" s="1" t="s">
        <v>849</v>
      </c>
      <c r="T5876" s="1" t="s">
        <v>69</v>
      </c>
      <c r="U5876" s="1" t="s">
        <v>385</v>
      </c>
      <c r="V5876" s="1" t="s">
        <v>25697</v>
      </c>
      <c r="W5876" s="1" t="s">
        <v>162</v>
      </c>
      <c r="X5876" s="1" t="s">
        <v>1191</v>
      </c>
      <c r="Y5876" s="1" t="s">
        <v>3873</v>
      </c>
      <c r="Z5876" s="1" t="s">
        <v>1856</v>
      </c>
      <c r="AA5876" s="1">
        <v>8002</v>
      </c>
      <c r="AB5876" s="1" t="s">
        <v>124</v>
      </c>
      <c r="AE5876" s="2">
        <v>45724.751840277779</v>
      </c>
      <c r="AF5876" s="1" t="s">
        <v>77</v>
      </c>
      <c r="AH5876" s="1" t="s">
        <v>125</v>
      </c>
      <c r="AI5876" s="1" t="s">
        <v>79</v>
      </c>
      <c r="AJ5876" s="1" t="s">
        <v>283</v>
      </c>
      <c r="AK5876" s="1" t="s">
        <v>25698</v>
      </c>
      <c r="AL5876" s="1" t="s">
        <v>849</v>
      </c>
      <c r="AM5876" s="2">
        <v>45724.751875000002</v>
      </c>
      <c r="AN5876" s="1" t="s">
        <v>25698</v>
      </c>
      <c r="AP5876" s="1">
        <v>5780055</v>
      </c>
      <c r="AQ5876" s="1" t="s">
        <v>83</v>
      </c>
      <c r="AR5876" s="2">
        <v>45725.517523148148</v>
      </c>
      <c r="AS5876" s="1" t="s">
        <v>84</v>
      </c>
      <c r="AT5876" s="2">
        <v>45726.333333333336</v>
      </c>
      <c r="AU5876" s="1" t="s">
        <v>85</v>
      </c>
      <c r="AV5876" s="1" t="s">
        <v>2524</v>
      </c>
      <c r="AW5876" s="1" t="s">
        <v>2525</v>
      </c>
      <c r="AX5876" s="1" t="s">
        <v>2526</v>
      </c>
      <c r="AZ5876" s="2">
        <v>45725.517523148148</v>
      </c>
      <c r="BB5876" s="1" t="s">
        <v>111</v>
      </c>
      <c r="BC5876" s="1" t="s">
        <v>112</v>
      </c>
      <c r="BD5876" s="1" t="s">
        <v>113</v>
      </c>
      <c r="BE5876" s="1" t="s">
        <v>25699</v>
      </c>
      <c r="BF5876" s="1" t="s">
        <v>10941</v>
      </c>
    </row>
    <row r="5877" spans="1:58" x14ac:dyDescent="0.35">
      <c r="A5877" s="1">
        <v>3019401</v>
      </c>
      <c r="B5877" s="1" t="s">
        <v>58</v>
      </c>
      <c r="C5877" s="1">
        <v>374281</v>
      </c>
      <c r="D5877" s="1">
        <v>338252844</v>
      </c>
      <c r="E5877" s="1" t="s">
        <v>59</v>
      </c>
      <c r="F5877" s="1" t="s">
        <v>60</v>
      </c>
      <c r="G5877" s="1" t="s">
        <v>530</v>
      </c>
      <c r="H5877" s="1" t="s">
        <v>5032</v>
      </c>
      <c r="I5877" s="1">
        <v>776439158</v>
      </c>
      <c r="J5877" s="1" t="s">
        <v>25700</v>
      </c>
      <c r="K5877" s="1">
        <v>12</v>
      </c>
      <c r="L5877" s="1" t="s">
        <v>64</v>
      </c>
      <c r="M5877" s="1" t="s">
        <v>65</v>
      </c>
      <c r="N5877" s="2">
        <v>44805</v>
      </c>
      <c r="O5877" s="1" t="s">
        <v>353</v>
      </c>
      <c r="Q5877" s="1" t="s">
        <v>67</v>
      </c>
      <c r="R5877" s="2">
        <v>45724.754166666666</v>
      </c>
      <c r="S5877" s="1" t="s">
        <v>4248</v>
      </c>
      <c r="T5877" s="1" t="s">
        <v>69</v>
      </c>
      <c r="U5877" s="1" t="s">
        <v>70</v>
      </c>
      <c r="V5877" s="1" t="s">
        <v>25701</v>
      </c>
      <c r="W5877" s="1" t="s">
        <v>72</v>
      </c>
      <c r="X5877" s="1" t="s">
        <v>73</v>
      </c>
      <c r="Y5877" s="1" t="s">
        <v>16639</v>
      </c>
      <c r="Z5877" s="1" t="s">
        <v>2851</v>
      </c>
      <c r="AA5877" s="1" t="s">
        <v>5064</v>
      </c>
      <c r="AB5877" s="1" t="s">
        <v>124</v>
      </c>
      <c r="AC5877" s="1">
        <v>200</v>
      </c>
      <c r="AE5877" s="2">
        <v>45724.754178240742</v>
      </c>
      <c r="AF5877" s="1" t="s">
        <v>77</v>
      </c>
      <c r="AH5877" s="1" t="s">
        <v>78</v>
      </c>
      <c r="AI5877" s="1" t="s">
        <v>79</v>
      </c>
      <c r="AJ5877" s="1" t="s">
        <v>378</v>
      </c>
      <c r="AK5877" s="1" t="s">
        <v>25701</v>
      </c>
      <c r="AL5877" s="1" t="s">
        <v>4248</v>
      </c>
      <c r="AM5877" s="2">
        <v>45724.754212962966</v>
      </c>
      <c r="AN5877" s="1" t="s">
        <v>25701</v>
      </c>
      <c r="AP5877" s="1">
        <v>5780057</v>
      </c>
      <c r="AQ5877" s="1" t="s">
        <v>83</v>
      </c>
      <c r="AR5877" s="2">
        <v>45725.653379629628</v>
      </c>
      <c r="AS5877" s="1" t="s">
        <v>84</v>
      </c>
      <c r="AT5877" s="2">
        <v>45726.309027777781</v>
      </c>
      <c r="AU5877" s="1" t="s">
        <v>85</v>
      </c>
      <c r="AV5877" s="1" t="s">
        <v>2382</v>
      </c>
      <c r="AW5877" s="1" t="s">
        <v>2383</v>
      </c>
      <c r="AX5877" s="1" t="s">
        <v>2384</v>
      </c>
      <c r="AZ5877" s="2">
        <v>45725.653379629628</v>
      </c>
      <c r="BB5877" s="1" t="s">
        <v>1003</v>
      </c>
      <c r="BC5877" s="1" t="s">
        <v>595</v>
      </c>
      <c r="BD5877" s="1" t="s">
        <v>1004</v>
      </c>
      <c r="BE5877" s="1" t="s">
        <v>25702</v>
      </c>
      <c r="BF5877" s="1" t="s">
        <v>93</v>
      </c>
    </row>
    <row r="5878" spans="1:58" x14ac:dyDescent="0.35">
      <c r="A5878" s="1">
        <v>3019402</v>
      </c>
      <c r="B5878" s="1" t="s">
        <v>94</v>
      </c>
      <c r="C5878" s="1">
        <v>29806801</v>
      </c>
      <c r="D5878" s="1">
        <v>339719961</v>
      </c>
      <c r="E5878" s="1" t="s">
        <v>59</v>
      </c>
      <c r="F5878" s="1" t="s">
        <v>60</v>
      </c>
      <c r="G5878" s="1" t="s">
        <v>422</v>
      </c>
      <c r="H5878" s="1" t="s">
        <v>25703</v>
      </c>
      <c r="I5878" s="1">
        <v>772833313</v>
      </c>
      <c r="J5878" s="1" t="s">
        <v>6241</v>
      </c>
      <c r="K5878" s="1">
        <v>14</v>
      </c>
      <c r="L5878" s="1" t="s">
        <v>64</v>
      </c>
      <c r="M5878" s="1" t="s">
        <v>65</v>
      </c>
      <c r="N5878" s="2">
        <v>45455.583333333336</v>
      </c>
      <c r="O5878" s="1" t="s">
        <v>98</v>
      </c>
      <c r="Q5878" s="1" t="s">
        <v>67</v>
      </c>
      <c r="R5878" s="2">
        <v>45724.755196759259</v>
      </c>
      <c r="S5878" s="1" t="s">
        <v>2245</v>
      </c>
      <c r="T5878" s="1" t="s">
        <v>69</v>
      </c>
      <c r="U5878" s="1" t="s">
        <v>1208</v>
      </c>
      <c r="V5878" s="1" t="s">
        <v>25704</v>
      </c>
      <c r="W5878" s="1" t="s">
        <v>298</v>
      </c>
      <c r="X5878" s="1" t="s">
        <v>298</v>
      </c>
      <c r="Y5878" s="1" t="s">
        <v>25705</v>
      </c>
      <c r="Z5878" s="1" t="s">
        <v>929</v>
      </c>
      <c r="AA5878" s="1" t="s">
        <v>930</v>
      </c>
      <c r="AB5878" s="1" t="s">
        <v>124</v>
      </c>
      <c r="AE5878" s="2">
        <v>45724.755393518521</v>
      </c>
      <c r="AF5878" s="1" t="s">
        <v>77</v>
      </c>
      <c r="AH5878" s="1" t="s">
        <v>125</v>
      </c>
      <c r="AI5878" s="1" t="s">
        <v>106</v>
      </c>
      <c r="AJ5878" s="1" t="s">
        <v>1326</v>
      </c>
      <c r="AL5878" s="1" t="s">
        <v>2245</v>
      </c>
      <c r="AM5878" s="2">
        <v>45724.755439814813</v>
      </c>
      <c r="AO5878" s="1" t="s">
        <v>2245</v>
      </c>
      <c r="AP5878" s="1">
        <v>5780061</v>
      </c>
      <c r="AQ5878" s="1" t="s">
        <v>83</v>
      </c>
      <c r="AR5878" s="2">
        <v>45725.640451388892</v>
      </c>
      <c r="AS5878" s="1" t="s">
        <v>84</v>
      </c>
      <c r="AT5878" s="2">
        <v>45724.291666666664</v>
      </c>
      <c r="AU5878" s="1" t="s">
        <v>573</v>
      </c>
      <c r="AV5878" s="1" t="s">
        <v>4129</v>
      </c>
      <c r="AW5878" s="1" t="s">
        <v>4130</v>
      </c>
      <c r="AX5878" s="1" t="s">
        <v>4131</v>
      </c>
      <c r="AZ5878" s="2">
        <v>45725.640451388892</v>
      </c>
      <c r="BB5878" s="1" t="s">
        <v>703</v>
      </c>
      <c r="BC5878" s="1" t="s">
        <v>677</v>
      </c>
      <c r="BD5878" s="1" t="s">
        <v>704</v>
      </c>
      <c r="BE5878" s="1" t="s">
        <v>25706</v>
      </c>
      <c r="BF5878" s="1" t="s">
        <v>2891</v>
      </c>
    </row>
    <row r="5879" spans="1:58" x14ac:dyDescent="0.35">
      <c r="A5879" s="1">
        <v>3019403</v>
      </c>
      <c r="B5879" s="1" t="s">
        <v>58</v>
      </c>
      <c r="C5879" s="1">
        <v>45124961</v>
      </c>
      <c r="D5879" s="1">
        <v>338682018</v>
      </c>
      <c r="E5879" s="1" t="s">
        <v>59</v>
      </c>
      <c r="F5879" s="1" t="s">
        <v>60</v>
      </c>
      <c r="G5879" s="1" t="s">
        <v>25707</v>
      </c>
      <c r="H5879" s="1" t="s">
        <v>25707</v>
      </c>
      <c r="I5879" s="1">
        <v>782503383</v>
      </c>
      <c r="J5879" s="1" t="s">
        <v>179</v>
      </c>
      <c r="K5879" s="1">
        <v>20</v>
      </c>
      <c r="L5879" s="1" t="s">
        <v>294</v>
      </c>
      <c r="M5879" s="1" t="s">
        <v>295</v>
      </c>
      <c r="N5879" s="2">
        <v>45666.541666666664</v>
      </c>
      <c r="O5879" s="1" t="s">
        <v>520</v>
      </c>
      <c r="Q5879" s="1" t="s">
        <v>67</v>
      </c>
      <c r="R5879" s="2">
        <v>45724.755277777775</v>
      </c>
      <c r="S5879" s="1" t="s">
        <v>1810</v>
      </c>
      <c r="T5879" s="1" t="s">
        <v>412</v>
      </c>
      <c r="U5879" s="1" t="s">
        <v>101</v>
      </c>
      <c r="V5879" s="1" t="s">
        <v>25708</v>
      </c>
      <c r="Y5879" s="1" t="s">
        <v>20111</v>
      </c>
      <c r="Z5879" s="1" t="s">
        <v>337</v>
      </c>
      <c r="AA5879" s="1" t="s">
        <v>6446</v>
      </c>
      <c r="AB5879" s="1" t="s">
        <v>124</v>
      </c>
      <c r="AE5879" s="2">
        <v>45724.755289351851</v>
      </c>
      <c r="AF5879" s="1" t="s">
        <v>417</v>
      </c>
      <c r="AG5879" s="1">
        <v>48</v>
      </c>
      <c r="AH5879" s="1" t="s">
        <v>125</v>
      </c>
      <c r="AI5879" s="1" t="s">
        <v>464</v>
      </c>
      <c r="AJ5879" s="1" t="s">
        <v>465</v>
      </c>
      <c r="AK5879" s="1" t="s">
        <v>25709</v>
      </c>
      <c r="AL5879" s="1" t="s">
        <v>1810</v>
      </c>
      <c r="AM5879" s="2">
        <v>45724.755335648151</v>
      </c>
      <c r="AN5879" s="1" t="s">
        <v>25709</v>
      </c>
      <c r="AP5879" s="1">
        <v>5780059</v>
      </c>
      <c r="AQ5879" s="1" t="s">
        <v>83</v>
      </c>
      <c r="AR5879" s="2">
        <v>45725.603993055556</v>
      </c>
      <c r="AS5879" s="1" t="s">
        <v>84</v>
      </c>
      <c r="AT5879" s="2">
        <v>45725.333333333336</v>
      </c>
      <c r="AU5879" s="1" t="s">
        <v>573</v>
      </c>
      <c r="AV5879" s="1" t="s">
        <v>1354</v>
      </c>
      <c r="AW5879" s="1" t="s">
        <v>1355</v>
      </c>
      <c r="AX5879" s="1" t="s">
        <v>6773</v>
      </c>
      <c r="AY5879" s="2">
        <v>45726.755289351851</v>
      </c>
      <c r="AZ5879" s="2">
        <v>45725.603993055556</v>
      </c>
      <c r="BA5879" s="1" t="s">
        <v>419</v>
      </c>
      <c r="BB5879" s="1" t="s">
        <v>2089</v>
      </c>
      <c r="BC5879" s="1" t="s">
        <v>814</v>
      </c>
      <c r="BD5879" s="1" t="s">
        <v>815</v>
      </c>
      <c r="BE5879" s="1" t="s">
        <v>2544</v>
      </c>
      <c r="BF5879" s="1" t="s">
        <v>349</v>
      </c>
    </row>
    <row r="5880" spans="1:58" x14ac:dyDescent="0.35">
      <c r="A5880" s="1">
        <v>3019404</v>
      </c>
      <c r="B5880" s="1" t="s">
        <v>58</v>
      </c>
      <c r="C5880" s="1">
        <v>3256571</v>
      </c>
      <c r="D5880" s="1">
        <v>338601404</v>
      </c>
      <c r="E5880" s="1" t="s">
        <v>59</v>
      </c>
      <c r="F5880" s="1" t="s">
        <v>60</v>
      </c>
      <c r="G5880" s="1" t="s">
        <v>1366</v>
      </c>
      <c r="H5880" s="1" t="s">
        <v>25710</v>
      </c>
      <c r="I5880" s="1">
        <v>773930797</v>
      </c>
      <c r="J5880" s="1" t="s">
        <v>9855</v>
      </c>
      <c r="K5880" s="1">
        <v>12</v>
      </c>
      <c r="L5880" s="1" t="s">
        <v>64</v>
      </c>
      <c r="M5880" s="1" t="s">
        <v>65</v>
      </c>
      <c r="N5880" s="2">
        <v>45072.652372685188</v>
      </c>
      <c r="O5880" s="1" t="s">
        <v>66</v>
      </c>
      <c r="Q5880" s="1" t="s">
        <v>67</v>
      </c>
      <c r="R5880" s="2">
        <v>45724.755312499998</v>
      </c>
      <c r="S5880" s="1" t="s">
        <v>8630</v>
      </c>
      <c r="T5880" s="1" t="s">
        <v>69</v>
      </c>
      <c r="U5880" s="1" t="s">
        <v>70</v>
      </c>
      <c r="V5880" s="1" t="s">
        <v>25711</v>
      </c>
      <c r="W5880" s="1" t="s">
        <v>72</v>
      </c>
      <c r="X5880" s="1" t="s">
        <v>2112</v>
      </c>
      <c r="Y5880" s="1" t="s">
        <v>4316</v>
      </c>
      <c r="Z5880" s="1" t="s">
        <v>1067</v>
      </c>
      <c r="AA5880" s="1" t="s">
        <v>4096</v>
      </c>
      <c r="AB5880" s="1" t="s">
        <v>4096</v>
      </c>
      <c r="AE5880" s="2">
        <v>45724.755324074074</v>
      </c>
      <c r="AF5880" s="1" t="s">
        <v>77</v>
      </c>
      <c r="AH5880" s="1" t="s">
        <v>125</v>
      </c>
      <c r="AI5880" s="1" t="s">
        <v>79</v>
      </c>
      <c r="AJ5880" s="1" t="s">
        <v>378</v>
      </c>
      <c r="AK5880" s="1" t="s">
        <v>25712</v>
      </c>
      <c r="AL5880" s="1" t="s">
        <v>8630</v>
      </c>
      <c r="AM5880" s="2">
        <v>45724.755358796298</v>
      </c>
      <c r="AN5880" s="1" t="s">
        <v>25712</v>
      </c>
      <c r="AP5880" s="1">
        <v>5780060</v>
      </c>
      <c r="AQ5880" s="1" t="s">
        <v>83</v>
      </c>
      <c r="AR5880" s="2">
        <v>45725.882835648146</v>
      </c>
      <c r="AS5880" s="1" t="s">
        <v>84</v>
      </c>
      <c r="AT5880" s="2">
        <v>45726.333333333336</v>
      </c>
      <c r="AU5880" s="1" t="s">
        <v>85</v>
      </c>
      <c r="AV5880" s="1" t="s">
        <v>2117</v>
      </c>
      <c r="AW5880" s="1" t="s">
        <v>2118</v>
      </c>
      <c r="AX5880" s="1" t="s">
        <v>3859</v>
      </c>
      <c r="AZ5880" s="2">
        <v>45725.882835648146</v>
      </c>
      <c r="BB5880" s="1" t="s">
        <v>192</v>
      </c>
      <c r="BC5880" s="1" t="s">
        <v>193</v>
      </c>
      <c r="BD5880" s="1" t="s">
        <v>194</v>
      </c>
      <c r="BE5880" s="1" t="s">
        <v>23555</v>
      </c>
      <c r="BF5880" s="1" t="s">
        <v>14364</v>
      </c>
    </row>
    <row r="5881" spans="1:58" x14ac:dyDescent="0.35">
      <c r="A5881" s="1">
        <v>3019405</v>
      </c>
      <c r="B5881" s="1" t="s">
        <v>58</v>
      </c>
      <c r="C5881" s="1">
        <v>41827061</v>
      </c>
      <c r="D5881" s="1">
        <v>338942809</v>
      </c>
      <c r="E5881" s="1" t="s">
        <v>59</v>
      </c>
      <c r="F5881" s="1" t="s">
        <v>60</v>
      </c>
      <c r="G5881" s="1" t="s">
        <v>769</v>
      </c>
      <c r="H5881" s="1" t="s">
        <v>25713</v>
      </c>
      <c r="I5881" s="1">
        <v>776409881</v>
      </c>
      <c r="J5881" s="1" t="s">
        <v>3992</v>
      </c>
      <c r="K5881" s="1">
        <v>13</v>
      </c>
      <c r="L5881" s="1" t="s">
        <v>64</v>
      </c>
      <c r="M5881" s="1" t="s">
        <v>65</v>
      </c>
      <c r="N5881" s="2">
        <v>45217.561111111114</v>
      </c>
      <c r="O5881" s="1" t="s">
        <v>66</v>
      </c>
      <c r="Q5881" s="1" t="s">
        <v>67</v>
      </c>
      <c r="R5881" s="2">
        <v>45724.75613425926</v>
      </c>
      <c r="S5881" s="1" t="s">
        <v>9207</v>
      </c>
      <c r="T5881" s="1" t="s">
        <v>69</v>
      </c>
      <c r="U5881" s="1" t="s">
        <v>70</v>
      </c>
      <c r="V5881" s="1" t="s">
        <v>25714</v>
      </c>
      <c r="Y5881" s="1" t="s">
        <v>15339</v>
      </c>
      <c r="Z5881" s="1" t="s">
        <v>400</v>
      </c>
      <c r="AA5881" s="1" t="s">
        <v>3734</v>
      </c>
      <c r="AB5881" s="1" t="s">
        <v>25715</v>
      </c>
      <c r="AE5881" s="2">
        <v>45724.756145833337</v>
      </c>
      <c r="AF5881" s="1" t="s">
        <v>77</v>
      </c>
      <c r="AH5881" s="1" t="s">
        <v>125</v>
      </c>
      <c r="AI5881" s="1" t="s">
        <v>79</v>
      </c>
      <c r="AJ5881" s="1" t="s">
        <v>378</v>
      </c>
      <c r="AK5881" s="1" t="s">
        <v>25714</v>
      </c>
      <c r="AL5881" s="1" t="s">
        <v>9207</v>
      </c>
      <c r="AM5881" s="2">
        <v>45724.756180555552</v>
      </c>
      <c r="AN5881" s="1" t="s">
        <v>25714</v>
      </c>
      <c r="AP5881" s="1">
        <v>5780062</v>
      </c>
      <c r="AQ5881" s="1" t="s">
        <v>83</v>
      </c>
      <c r="AR5881" s="2">
        <v>45724.843692129631</v>
      </c>
      <c r="AS5881" s="1" t="s">
        <v>84</v>
      </c>
      <c r="AT5881" s="2">
        <v>45726.333333333336</v>
      </c>
      <c r="AU5881" s="1" t="s">
        <v>85</v>
      </c>
      <c r="AV5881" s="1" t="s">
        <v>608</v>
      </c>
      <c r="AW5881" s="1" t="s">
        <v>609</v>
      </c>
      <c r="AX5881" s="1" t="s">
        <v>6286</v>
      </c>
      <c r="AZ5881" s="2">
        <v>45724.843692129631</v>
      </c>
      <c r="BB5881" s="1" t="s">
        <v>689</v>
      </c>
      <c r="BC5881" s="1" t="s">
        <v>690</v>
      </c>
      <c r="BD5881" s="1" t="s">
        <v>691</v>
      </c>
      <c r="BE5881" s="1" t="s">
        <v>25511</v>
      </c>
    </row>
    <row r="5882" spans="1:58" x14ac:dyDescent="0.35">
      <c r="A5882" s="1">
        <v>3019406</v>
      </c>
      <c r="B5882" s="1" t="s">
        <v>58</v>
      </c>
      <c r="C5882" s="1">
        <v>45270771</v>
      </c>
      <c r="D5882" s="1">
        <v>338723143</v>
      </c>
      <c r="E5882" s="1" t="s">
        <v>59</v>
      </c>
      <c r="F5882" s="1" t="s">
        <v>60</v>
      </c>
      <c r="G5882" s="1" t="s">
        <v>1539</v>
      </c>
      <c r="H5882" s="1" t="s">
        <v>2994</v>
      </c>
      <c r="I5882" s="1">
        <v>775201982</v>
      </c>
      <c r="J5882" s="1" t="s">
        <v>2685</v>
      </c>
      <c r="K5882" s="1">
        <v>13</v>
      </c>
      <c r="L5882" s="1" t="s">
        <v>64</v>
      </c>
      <c r="M5882" s="1" t="s">
        <v>65</v>
      </c>
      <c r="N5882" s="2">
        <v>45708.638113425928</v>
      </c>
      <c r="O5882" s="1" t="s">
        <v>66</v>
      </c>
      <c r="Q5882" s="1" t="s">
        <v>67</v>
      </c>
      <c r="R5882" s="2">
        <v>45724.756180555552</v>
      </c>
      <c r="S5882" s="1" t="s">
        <v>7233</v>
      </c>
      <c r="T5882" s="1" t="s">
        <v>69</v>
      </c>
      <c r="U5882" s="1" t="s">
        <v>70</v>
      </c>
      <c r="V5882" s="1" t="s">
        <v>25716</v>
      </c>
      <c r="W5882" s="1" t="s">
        <v>162</v>
      </c>
      <c r="X5882" s="1" t="s">
        <v>1191</v>
      </c>
      <c r="Y5882" s="1" t="s">
        <v>2840</v>
      </c>
      <c r="Z5882" s="1" t="s">
        <v>3293</v>
      </c>
      <c r="AA5882" s="1">
        <v>7003</v>
      </c>
      <c r="AB5882" s="1" t="s">
        <v>124</v>
      </c>
      <c r="AE5882" s="2">
        <v>45724.756180555552</v>
      </c>
      <c r="AF5882" s="1" t="s">
        <v>77</v>
      </c>
      <c r="AH5882" s="1" t="s">
        <v>78</v>
      </c>
      <c r="AI5882" s="1" t="s">
        <v>79</v>
      </c>
      <c r="AJ5882" s="1" t="s">
        <v>283</v>
      </c>
      <c r="AK5882" s="1" t="s">
        <v>25716</v>
      </c>
      <c r="AL5882" s="1" t="s">
        <v>7233</v>
      </c>
      <c r="AM5882" s="2">
        <v>45724.756215277775</v>
      </c>
      <c r="AN5882" s="1" t="s">
        <v>25716</v>
      </c>
      <c r="AP5882" s="1">
        <v>5780063</v>
      </c>
      <c r="AQ5882" s="1" t="s">
        <v>83</v>
      </c>
      <c r="AR5882" s="2">
        <v>45725.573344907411</v>
      </c>
      <c r="AS5882" s="1" t="s">
        <v>84</v>
      </c>
      <c r="AT5882" s="2">
        <v>45726.333333333336</v>
      </c>
      <c r="AU5882" s="1" t="s">
        <v>85</v>
      </c>
      <c r="AV5882" s="1" t="s">
        <v>1196</v>
      </c>
      <c r="AW5882" s="1" t="s">
        <v>1197</v>
      </c>
      <c r="AX5882" s="1" t="s">
        <v>2807</v>
      </c>
      <c r="AZ5882" s="2">
        <v>45725.573344907411</v>
      </c>
      <c r="BB5882" s="1" t="s">
        <v>537</v>
      </c>
      <c r="BC5882" s="1" t="s">
        <v>538</v>
      </c>
      <c r="BD5882" s="1" t="s">
        <v>91</v>
      </c>
      <c r="BE5882" s="1" t="s">
        <v>8202</v>
      </c>
      <c r="BF5882" s="1" t="s">
        <v>914</v>
      </c>
    </row>
    <row r="5883" spans="1:58" x14ac:dyDescent="0.35">
      <c r="A5883" s="1">
        <v>3019407</v>
      </c>
      <c r="B5883" s="1" t="s">
        <v>223</v>
      </c>
      <c r="C5883" s="1">
        <v>39499061</v>
      </c>
      <c r="D5883" s="1">
        <v>339713112</v>
      </c>
      <c r="E5883" s="1" t="s">
        <v>59</v>
      </c>
      <c r="F5883" s="1" t="s">
        <v>60</v>
      </c>
      <c r="G5883" s="1" t="s">
        <v>769</v>
      </c>
      <c r="H5883" s="1" t="s">
        <v>3106</v>
      </c>
      <c r="I5883" s="1">
        <v>773885038</v>
      </c>
      <c r="J5883" s="1" t="s">
        <v>1187</v>
      </c>
      <c r="K5883" s="1">
        <v>12</v>
      </c>
      <c r="L5883" s="1" t="s">
        <v>64</v>
      </c>
      <c r="M5883" s="1" t="s">
        <v>65</v>
      </c>
      <c r="N5883" s="2">
        <v>44769.726388888892</v>
      </c>
      <c r="O5883" s="1" t="s">
        <v>98</v>
      </c>
      <c r="Q5883" s="1" t="s">
        <v>67</v>
      </c>
      <c r="R5883" s="2">
        <v>45724.758912037039</v>
      </c>
      <c r="S5883" s="1" t="s">
        <v>317</v>
      </c>
      <c r="T5883" s="1" t="s">
        <v>100</v>
      </c>
      <c r="U5883" s="1" t="s">
        <v>70</v>
      </c>
      <c r="V5883" s="1" t="s">
        <v>25717</v>
      </c>
      <c r="W5883" s="1" t="s">
        <v>298</v>
      </c>
      <c r="X5883" s="1" t="s">
        <v>298</v>
      </c>
      <c r="Y5883" s="1" t="s">
        <v>632</v>
      </c>
      <c r="Z5883" s="1" t="s">
        <v>929</v>
      </c>
      <c r="AA5883" s="1" t="s">
        <v>930</v>
      </c>
      <c r="AB5883" s="1" t="s">
        <v>9175</v>
      </c>
      <c r="AE5883" s="2">
        <v>45724.758923611109</v>
      </c>
      <c r="AF5883" s="1" t="s">
        <v>77</v>
      </c>
      <c r="AH5883" s="1" t="s">
        <v>78</v>
      </c>
      <c r="AI5883" s="1" t="s">
        <v>106</v>
      </c>
      <c r="AJ5883" s="1" t="s">
        <v>303</v>
      </c>
      <c r="AK5883" s="1" t="s">
        <v>15031</v>
      </c>
      <c r="AL5883" s="1" t="s">
        <v>317</v>
      </c>
      <c r="AM5883" s="2">
        <v>45724.758946759262</v>
      </c>
      <c r="AN5883" s="1" t="s">
        <v>15031</v>
      </c>
      <c r="AP5883" s="1">
        <v>5780065</v>
      </c>
      <c r="AQ5883" s="1" t="s">
        <v>83</v>
      </c>
      <c r="AR5883" s="2">
        <v>45725.646909722222</v>
      </c>
      <c r="AS5883" s="1" t="s">
        <v>84</v>
      </c>
      <c r="AT5883" s="2">
        <v>45726.333333333336</v>
      </c>
      <c r="AU5883" s="1" t="s">
        <v>85</v>
      </c>
      <c r="AV5883" s="1" t="s">
        <v>4129</v>
      </c>
      <c r="AW5883" s="1" t="s">
        <v>4130</v>
      </c>
      <c r="AX5883" s="1" t="s">
        <v>5421</v>
      </c>
      <c r="AZ5883" s="2">
        <v>45725.646909722222</v>
      </c>
      <c r="BB5883" s="1" t="s">
        <v>801</v>
      </c>
      <c r="BC5883" s="1" t="s">
        <v>802</v>
      </c>
      <c r="BD5883" s="1" t="s">
        <v>803</v>
      </c>
      <c r="BE5883" s="1" t="s">
        <v>25718</v>
      </c>
      <c r="BF5883" s="1" t="s">
        <v>937</v>
      </c>
    </row>
    <row r="5884" spans="1:58" x14ac:dyDescent="0.35">
      <c r="A5884" s="1">
        <v>3019411</v>
      </c>
      <c r="B5884" s="1" t="s">
        <v>94</v>
      </c>
      <c r="C5884" s="1">
        <v>35700701</v>
      </c>
      <c r="D5884" s="1">
        <v>339760038</v>
      </c>
      <c r="E5884" s="1" t="s">
        <v>59</v>
      </c>
      <c r="F5884" s="1" t="s">
        <v>60</v>
      </c>
      <c r="G5884" s="1" t="s">
        <v>794</v>
      </c>
      <c r="H5884" s="1" t="s">
        <v>1647</v>
      </c>
      <c r="I5884" s="1">
        <v>771930859</v>
      </c>
      <c r="J5884" s="1" t="s">
        <v>2616</v>
      </c>
      <c r="K5884" s="1">
        <v>14</v>
      </c>
      <c r="L5884" s="1" t="s">
        <v>64</v>
      </c>
      <c r="M5884" s="1" t="s">
        <v>65</v>
      </c>
      <c r="N5884" s="2">
        <v>44616.677094907405</v>
      </c>
      <c r="O5884" s="1" t="s">
        <v>98</v>
      </c>
      <c r="Q5884" s="1" t="s">
        <v>67</v>
      </c>
      <c r="R5884" s="2">
        <v>45724.759780092594</v>
      </c>
      <c r="S5884" s="1" t="s">
        <v>8858</v>
      </c>
      <c r="T5884" s="1" t="s">
        <v>69</v>
      </c>
      <c r="U5884" s="1" t="s">
        <v>385</v>
      </c>
      <c r="V5884" s="1" t="s">
        <v>25719</v>
      </c>
      <c r="W5884" s="1" t="s">
        <v>298</v>
      </c>
      <c r="X5884" s="1" t="s">
        <v>670</v>
      </c>
      <c r="Y5884" s="1" t="s">
        <v>25720</v>
      </c>
      <c r="Z5884" s="1" t="s">
        <v>9988</v>
      </c>
      <c r="AA5884" s="1" t="s">
        <v>25721</v>
      </c>
      <c r="AB5884" s="1" t="s">
        <v>25721</v>
      </c>
      <c r="AE5884" s="2">
        <v>45724.759791666664</v>
      </c>
      <c r="AF5884" s="1" t="s">
        <v>77</v>
      </c>
      <c r="AH5884" s="1" t="s">
        <v>125</v>
      </c>
      <c r="AI5884" s="1" t="s">
        <v>106</v>
      </c>
      <c r="AJ5884" s="1" t="s">
        <v>1326</v>
      </c>
      <c r="AK5884" s="1" t="s">
        <v>25722</v>
      </c>
      <c r="AL5884" s="1" t="s">
        <v>8858</v>
      </c>
      <c r="AM5884" s="2">
        <v>45724.759826388887</v>
      </c>
      <c r="AN5884" s="1" t="s">
        <v>25722</v>
      </c>
      <c r="AP5884" s="1">
        <v>5780069</v>
      </c>
      <c r="AQ5884" s="1" t="s">
        <v>83</v>
      </c>
      <c r="AR5884" s="2">
        <v>45725.448009259257</v>
      </c>
      <c r="AS5884" s="1" t="s">
        <v>84</v>
      </c>
      <c r="AT5884" s="2">
        <v>45724.333333333336</v>
      </c>
      <c r="AU5884" s="1" t="s">
        <v>573</v>
      </c>
      <c r="AV5884" s="1" t="s">
        <v>233</v>
      </c>
      <c r="AW5884" s="1" t="s">
        <v>234</v>
      </c>
      <c r="AX5884" s="1" t="s">
        <v>1317</v>
      </c>
      <c r="AZ5884" s="2">
        <v>45725.448009259257</v>
      </c>
      <c r="BB5884" s="1" t="s">
        <v>1331</v>
      </c>
      <c r="BC5884" s="1" t="s">
        <v>1332</v>
      </c>
      <c r="BD5884" s="1" t="s">
        <v>1333</v>
      </c>
      <c r="BE5884" s="1" t="s">
        <v>25723</v>
      </c>
      <c r="BF5884" s="1" t="s">
        <v>875</v>
      </c>
    </row>
    <row r="5885" spans="1:58" x14ac:dyDescent="0.35">
      <c r="A5885" s="1">
        <v>3019412</v>
      </c>
      <c r="B5885" s="1" t="s">
        <v>58</v>
      </c>
      <c r="C5885" s="1">
        <v>39612521</v>
      </c>
      <c r="D5885" s="1">
        <v>338703345</v>
      </c>
      <c r="E5885" s="1" t="s">
        <v>59</v>
      </c>
      <c r="F5885" s="1" t="s">
        <v>60</v>
      </c>
      <c r="G5885" s="1" t="s">
        <v>25724</v>
      </c>
      <c r="H5885" s="1" t="s">
        <v>25725</v>
      </c>
      <c r="I5885" s="1">
        <v>774536381</v>
      </c>
      <c r="J5885" s="1" t="s">
        <v>25726</v>
      </c>
      <c r="K5885" s="1">
        <v>13</v>
      </c>
      <c r="L5885" s="1" t="s">
        <v>64</v>
      </c>
      <c r="M5885" s="1" t="s">
        <v>65</v>
      </c>
      <c r="N5885" s="2">
        <v>45162</v>
      </c>
      <c r="O5885" s="1" t="s">
        <v>353</v>
      </c>
      <c r="Q5885" s="1" t="s">
        <v>67</v>
      </c>
      <c r="R5885" s="2">
        <v>45724.76152777778</v>
      </c>
      <c r="S5885" s="1" t="s">
        <v>7499</v>
      </c>
      <c r="T5885" s="1" t="s">
        <v>69</v>
      </c>
      <c r="U5885" s="1" t="s">
        <v>1162</v>
      </c>
      <c r="V5885" s="1" t="s">
        <v>25727</v>
      </c>
      <c r="W5885" s="1" t="s">
        <v>162</v>
      </c>
      <c r="X5885" s="1" t="s">
        <v>1191</v>
      </c>
      <c r="Y5885" s="1" t="s">
        <v>5236</v>
      </c>
      <c r="Z5885" s="1" t="s">
        <v>400</v>
      </c>
      <c r="AA5885" s="1" t="s">
        <v>400</v>
      </c>
      <c r="AB5885" s="1" t="s">
        <v>124</v>
      </c>
      <c r="AE5885" s="2">
        <v>45724.76153935185</v>
      </c>
      <c r="AF5885" s="1" t="s">
        <v>77</v>
      </c>
      <c r="AH5885" s="1" t="s">
        <v>125</v>
      </c>
      <c r="AI5885" s="1" t="s">
        <v>79</v>
      </c>
      <c r="AJ5885" s="1" t="s">
        <v>378</v>
      </c>
      <c r="AK5885" s="1" t="s">
        <v>25727</v>
      </c>
      <c r="AL5885" s="1" t="s">
        <v>7499</v>
      </c>
      <c r="AM5885" s="2">
        <v>45724.761574074073</v>
      </c>
      <c r="AN5885" s="1" t="s">
        <v>25727</v>
      </c>
      <c r="AP5885" s="1">
        <v>5780070</v>
      </c>
      <c r="AQ5885" s="1" t="s">
        <v>83</v>
      </c>
      <c r="AR5885" s="2">
        <v>45725.570300925923</v>
      </c>
      <c r="AS5885" s="1" t="s">
        <v>84</v>
      </c>
      <c r="AT5885" s="2">
        <v>45726.333333333336</v>
      </c>
      <c r="AU5885" s="1" t="s">
        <v>85</v>
      </c>
      <c r="AV5885" s="1" t="s">
        <v>1196</v>
      </c>
      <c r="AW5885" s="1" t="s">
        <v>1197</v>
      </c>
      <c r="AX5885" s="1" t="s">
        <v>3983</v>
      </c>
      <c r="AZ5885" s="2">
        <v>45725.570300925923</v>
      </c>
      <c r="BB5885" s="1" t="s">
        <v>1425</v>
      </c>
      <c r="BC5885" s="1" t="s">
        <v>1426</v>
      </c>
      <c r="BD5885" s="1" t="s">
        <v>1427</v>
      </c>
      <c r="BE5885" s="1" t="s">
        <v>25728</v>
      </c>
      <c r="BF5885" s="1" t="s">
        <v>735</v>
      </c>
    </row>
    <row r="5886" spans="1:58" x14ac:dyDescent="0.35">
      <c r="A5886" s="1">
        <v>3019413</v>
      </c>
      <c r="B5886" s="1" t="s">
        <v>1203</v>
      </c>
      <c r="C5886" s="1">
        <v>42517851</v>
      </c>
      <c r="D5886" s="1">
        <v>339907147</v>
      </c>
      <c r="E5886" s="1" t="s">
        <v>59</v>
      </c>
      <c r="F5886" s="1" t="s">
        <v>60</v>
      </c>
      <c r="G5886" s="1" t="s">
        <v>24455</v>
      </c>
      <c r="H5886" s="1" t="s">
        <v>25729</v>
      </c>
      <c r="I5886" s="1">
        <v>786672264</v>
      </c>
      <c r="J5886" s="1" t="s">
        <v>25730</v>
      </c>
      <c r="K5886" s="1">
        <v>19</v>
      </c>
      <c r="L5886" s="1" t="s">
        <v>64</v>
      </c>
      <c r="M5886" s="1" t="s">
        <v>65</v>
      </c>
      <c r="N5886" s="2">
        <v>45322.708333333336</v>
      </c>
      <c r="O5886" s="1" t="s">
        <v>497</v>
      </c>
      <c r="Q5886" s="1" t="s">
        <v>67</v>
      </c>
      <c r="R5886" s="2">
        <v>45724.764201388891</v>
      </c>
      <c r="S5886" s="1" t="s">
        <v>2144</v>
      </c>
      <c r="T5886" s="1" t="s">
        <v>100</v>
      </c>
      <c r="U5886" s="1" t="s">
        <v>70</v>
      </c>
      <c r="V5886" s="1" t="s">
        <v>25731</v>
      </c>
      <c r="W5886" s="1" t="s">
        <v>785</v>
      </c>
      <c r="X5886" s="1" t="s">
        <v>785</v>
      </c>
      <c r="Y5886" s="1" t="s">
        <v>25732</v>
      </c>
      <c r="Z5886" s="1" t="s">
        <v>2764</v>
      </c>
      <c r="AA5886" s="1" t="s">
        <v>25733</v>
      </c>
      <c r="AB5886" s="1" t="s">
        <v>124</v>
      </c>
      <c r="AE5886" s="2">
        <v>45724.76421296296</v>
      </c>
      <c r="AF5886" s="1" t="s">
        <v>77</v>
      </c>
      <c r="AH5886" s="1" t="s">
        <v>78</v>
      </c>
      <c r="AI5886" s="1" t="s">
        <v>106</v>
      </c>
      <c r="AJ5886" s="1" t="s">
        <v>107</v>
      </c>
      <c r="AK5886" s="1" t="s">
        <v>2148</v>
      </c>
      <c r="AL5886" s="1" t="s">
        <v>2144</v>
      </c>
      <c r="AM5886" s="2">
        <v>45724.764247685183</v>
      </c>
      <c r="AN5886" s="1" t="s">
        <v>2148</v>
      </c>
      <c r="AP5886" s="1">
        <v>5780078</v>
      </c>
      <c r="AQ5886" s="1" t="s">
        <v>83</v>
      </c>
      <c r="AR5886" s="2">
        <v>45725.519097222219</v>
      </c>
      <c r="AS5886" s="1" t="s">
        <v>84</v>
      </c>
      <c r="AT5886" s="2">
        <v>45724.5625</v>
      </c>
      <c r="AU5886" s="1" t="s">
        <v>573</v>
      </c>
      <c r="AV5886" s="1" t="s">
        <v>790</v>
      </c>
      <c r="AW5886" s="1" t="s">
        <v>791</v>
      </c>
      <c r="AX5886" s="1" t="s">
        <v>2207</v>
      </c>
      <c r="AZ5886" s="2">
        <v>45725.519097222219</v>
      </c>
      <c r="BB5886" s="1" t="s">
        <v>561</v>
      </c>
      <c r="BC5886" s="1" t="s">
        <v>562</v>
      </c>
      <c r="BD5886" s="1" t="s">
        <v>113</v>
      </c>
      <c r="BE5886" s="1" t="s">
        <v>25734</v>
      </c>
      <c r="BF5886" s="1" t="s">
        <v>3587</v>
      </c>
    </row>
    <row r="5887" spans="1:58" x14ac:dyDescent="0.35">
      <c r="A5887" s="1">
        <v>3019414</v>
      </c>
      <c r="B5887" s="1" t="s">
        <v>58</v>
      </c>
      <c r="C5887" s="1">
        <v>42509891</v>
      </c>
      <c r="D5887" s="1">
        <v>338039465</v>
      </c>
      <c r="E5887" s="1" t="s">
        <v>59</v>
      </c>
      <c r="F5887" s="1" t="s">
        <v>60</v>
      </c>
      <c r="G5887" s="1" t="s">
        <v>138</v>
      </c>
      <c r="H5887" s="1" t="s">
        <v>12393</v>
      </c>
      <c r="I5887" s="1">
        <v>775781341</v>
      </c>
      <c r="J5887" s="1" t="s">
        <v>5569</v>
      </c>
      <c r="K5887" s="1">
        <v>13</v>
      </c>
      <c r="L5887" s="1" t="s">
        <v>64</v>
      </c>
      <c r="M5887" s="1" t="s">
        <v>65</v>
      </c>
      <c r="N5887" s="2">
        <v>45328.574942129628</v>
      </c>
      <c r="O5887" s="1" t="s">
        <v>353</v>
      </c>
      <c r="Q5887" s="1" t="s">
        <v>67</v>
      </c>
      <c r="R5887" s="2">
        <v>45724.76425925926</v>
      </c>
      <c r="S5887" s="1" t="s">
        <v>2592</v>
      </c>
      <c r="T5887" s="1" t="s">
        <v>69</v>
      </c>
      <c r="U5887" s="1" t="s">
        <v>70</v>
      </c>
      <c r="V5887" s="1" t="s">
        <v>25735</v>
      </c>
      <c r="W5887" s="1" t="s">
        <v>653</v>
      </c>
      <c r="X5887" s="1" t="s">
        <v>942</v>
      </c>
      <c r="Y5887" s="1" t="s">
        <v>12245</v>
      </c>
      <c r="Z5887" s="1" t="s">
        <v>1476</v>
      </c>
      <c r="AA5887" s="1" t="s">
        <v>17039</v>
      </c>
      <c r="AB5887" s="1" t="s">
        <v>124</v>
      </c>
      <c r="AE5887" s="2">
        <v>45724.764270833337</v>
      </c>
      <c r="AF5887" s="1" t="s">
        <v>77</v>
      </c>
      <c r="AH5887" s="1" t="s">
        <v>125</v>
      </c>
      <c r="AI5887" s="1" t="s">
        <v>79</v>
      </c>
      <c r="AJ5887" s="1" t="s">
        <v>378</v>
      </c>
      <c r="AK5887" s="1" t="s">
        <v>25735</v>
      </c>
      <c r="AL5887" s="1" t="s">
        <v>2592</v>
      </c>
      <c r="AM5887" s="2">
        <v>45724.764305555553</v>
      </c>
      <c r="AN5887" s="1" t="s">
        <v>25735</v>
      </c>
      <c r="AP5887" s="1">
        <v>5780080</v>
      </c>
      <c r="AQ5887" s="1" t="s">
        <v>83</v>
      </c>
      <c r="AR5887" s="2">
        <v>45725.894791666666</v>
      </c>
      <c r="AS5887" s="1" t="s">
        <v>84</v>
      </c>
      <c r="AT5887" s="2">
        <v>45724.5625</v>
      </c>
      <c r="AU5887" s="1" t="s">
        <v>573</v>
      </c>
      <c r="AV5887" s="1" t="s">
        <v>947</v>
      </c>
      <c r="AW5887" s="1" t="s">
        <v>948</v>
      </c>
      <c r="AX5887" s="1" t="s">
        <v>1479</v>
      </c>
      <c r="AZ5887" s="2">
        <v>45725.894791666666</v>
      </c>
      <c r="BB5887" s="1" t="s">
        <v>152</v>
      </c>
      <c r="BC5887" s="1" t="s">
        <v>153</v>
      </c>
      <c r="BD5887" s="1" t="s">
        <v>154</v>
      </c>
      <c r="BE5887" s="1" t="s">
        <v>25736</v>
      </c>
      <c r="BF5887" s="1" t="s">
        <v>14364</v>
      </c>
    </row>
    <row r="5888" spans="1:58" x14ac:dyDescent="0.35">
      <c r="A5888" s="1">
        <v>3019415</v>
      </c>
      <c r="B5888" s="1" t="s">
        <v>1203</v>
      </c>
      <c r="C5888" s="1">
        <v>39479331</v>
      </c>
      <c r="D5888" s="1">
        <v>339451920</v>
      </c>
      <c r="E5888" s="1" t="s">
        <v>59</v>
      </c>
      <c r="F5888" s="1" t="s">
        <v>60</v>
      </c>
      <c r="G5888" s="1" t="s">
        <v>794</v>
      </c>
      <c r="H5888" s="1" t="s">
        <v>25737</v>
      </c>
      <c r="I5888" s="1">
        <v>774928550</v>
      </c>
      <c r="J5888" s="1" t="s">
        <v>25738</v>
      </c>
      <c r="K5888" s="1">
        <v>12</v>
      </c>
      <c r="L5888" s="1" t="s">
        <v>64</v>
      </c>
      <c r="M5888" s="1" t="s">
        <v>65</v>
      </c>
      <c r="N5888" s="2">
        <v>45580.708333333336</v>
      </c>
      <c r="O5888" s="1" t="s">
        <v>497</v>
      </c>
      <c r="Q5888" s="1" t="s">
        <v>67</v>
      </c>
      <c r="R5888" s="2">
        <v>45724.764351851853</v>
      </c>
      <c r="S5888" s="1" t="s">
        <v>3240</v>
      </c>
      <c r="T5888" s="1" t="s">
        <v>639</v>
      </c>
      <c r="U5888" s="1" t="s">
        <v>1098</v>
      </c>
      <c r="V5888" s="1" t="s">
        <v>25739</v>
      </c>
      <c r="W5888" s="1" t="s">
        <v>143</v>
      </c>
      <c r="X5888" s="1" t="s">
        <v>143</v>
      </c>
      <c r="Y5888" s="1" t="s">
        <v>19112</v>
      </c>
      <c r="Z5888" s="1" t="s">
        <v>388</v>
      </c>
      <c r="AA5888" s="1" t="s">
        <v>2700</v>
      </c>
      <c r="AB5888" s="1" t="s">
        <v>25740</v>
      </c>
      <c r="AE5888" s="2">
        <v>45724.767268518517</v>
      </c>
      <c r="AF5888" s="1" t="s">
        <v>77</v>
      </c>
      <c r="AH5888" s="1" t="s">
        <v>125</v>
      </c>
      <c r="AI5888" s="1" t="s">
        <v>106</v>
      </c>
      <c r="AJ5888" s="1" t="s">
        <v>1212</v>
      </c>
      <c r="AK5888" s="1" t="s">
        <v>25741</v>
      </c>
      <c r="AL5888" s="1" t="s">
        <v>3240</v>
      </c>
      <c r="AM5888" s="2">
        <v>45724.767337962963</v>
      </c>
      <c r="AO5888" s="1" t="s">
        <v>3240</v>
      </c>
      <c r="AP5888" s="1">
        <v>5780091</v>
      </c>
      <c r="AQ5888" s="1" t="s">
        <v>83</v>
      </c>
      <c r="AR5888" s="2">
        <v>45725.577592592592</v>
      </c>
      <c r="AS5888" s="1" t="s">
        <v>84</v>
      </c>
      <c r="AT5888" s="2">
        <v>45724.333333333336</v>
      </c>
      <c r="AU5888" s="1" t="s">
        <v>573</v>
      </c>
      <c r="AV5888" s="1" t="s">
        <v>149</v>
      </c>
      <c r="AW5888" s="1" t="s">
        <v>150</v>
      </c>
      <c r="AX5888" s="1" t="s">
        <v>516</v>
      </c>
      <c r="AZ5888" s="2">
        <v>45725.577592592592</v>
      </c>
      <c r="BB5888" s="1" t="s">
        <v>286</v>
      </c>
      <c r="BC5888" s="1" t="s">
        <v>287</v>
      </c>
      <c r="BD5888" s="1" t="s">
        <v>288</v>
      </c>
      <c r="BE5888" s="1" t="s">
        <v>25742</v>
      </c>
      <c r="BF5888" s="1" t="s">
        <v>290</v>
      </c>
    </row>
    <row r="5889" spans="1:58" x14ac:dyDescent="0.35">
      <c r="A5889" s="1">
        <v>3019418</v>
      </c>
      <c r="B5889" s="1" t="s">
        <v>58</v>
      </c>
      <c r="C5889" s="1">
        <v>44733371</v>
      </c>
      <c r="D5889" s="1">
        <v>338436274</v>
      </c>
      <c r="E5889" s="1" t="s">
        <v>59</v>
      </c>
      <c r="F5889" s="1" t="s">
        <v>60</v>
      </c>
      <c r="G5889" s="1" t="s">
        <v>2490</v>
      </c>
      <c r="H5889" s="1" t="s">
        <v>25743</v>
      </c>
      <c r="I5889" s="1">
        <v>781506199</v>
      </c>
      <c r="J5889" s="1" t="s">
        <v>25744</v>
      </c>
      <c r="K5889" s="1">
        <v>12</v>
      </c>
      <c r="L5889" s="1" t="s">
        <v>64</v>
      </c>
      <c r="M5889" s="1" t="s">
        <v>65</v>
      </c>
      <c r="N5889" s="2">
        <v>45629.561284722222</v>
      </c>
      <c r="O5889" s="1" t="s">
        <v>66</v>
      </c>
      <c r="Q5889" s="1" t="s">
        <v>67</v>
      </c>
      <c r="R5889" s="2">
        <v>45724.764872685184</v>
      </c>
      <c r="S5889" s="1" t="s">
        <v>1312</v>
      </c>
      <c r="T5889" s="1" t="s">
        <v>69</v>
      </c>
      <c r="U5889" s="1" t="s">
        <v>1542</v>
      </c>
      <c r="V5889" s="1" t="s">
        <v>25745</v>
      </c>
      <c r="W5889" s="1" t="s">
        <v>162</v>
      </c>
      <c r="X5889" s="1" t="s">
        <v>1191</v>
      </c>
      <c r="Y5889" s="1" t="s">
        <v>17164</v>
      </c>
      <c r="Z5889" s="1" t="s">
        <v>1193</v>
      </c>
      <c r="AA5889" s="1" t="s">
        <v>4958</v>
      </c>
      <c r="AB5889" s="1" t="s">
        <v>4958</v>
      </c>
      <c r="AE5889" s="2">
        <v>45724.764884259261</v>
      </c>
      <c r="AF5889" s="1" t="s">
        <v>77</v>
      </c>
      <c r="AH5889" s="1" t="s">
        <v>125</v>
      </c>
      <c r="AI5889" s="1" t="s">
        <v>79</v>
      </c>
      <c r="AJ5889" s="1" t="s">
        <v>283</v>
      </c>
      <c r="AK5889" s="1" t="s">
        <v>25745</v>
      </c>
      <c r="AL5889" s="1" t="s">
        <v>1312</v>
      </c>
      <c r="AM5889" s="2">
        <v>45724.764930555553</v>
      </c>
      <c r="AN5889" s="1" t="s">
        <v>25745</v>
      </c>
      <c r="AP5889" s="1">
        <v>5780084</v>
      </c>
      <c r="AQ5889" s="1" t="s">
        <v>83</v>
      </c>
      <c r="AR5889" s="2">
        <v>45725.55064814815</v>
      </c>
      <c r="AS5889" s="1" t="s">
        <v>84</v>
      </c>
      <c r="AT5889" s="2">
        <v>45726.333333333336</v>
      </c>
      <c r="AU5889" s="1" t="s">
        <v>85</v>
      </c>
      <c r="AV5889" s="1" t="s">
        <v>2524</v>
      </c>
      <c r="AW5889" s="1" t="s">
        <v>2525</v>
      </c>
      <c r="AX5889" s="1" t="s">
        <v>2526</v>
      </c>
      <c r="AZ5889" s="2">
        <v>45725.55064814815</v>
      </c>
      <c r="BB5889" s="1" t="s">
        <v>5404</v>
      </c>
      <c r="BC5889" s="1" t="s">
        <v>662</v>
      </c>
      <c r="BD5889" s="1" t="s">
        <v>663</v>
      </c>
      <c r="BE5889" s="1" t="s">
        <v>25746</v>
      </c>
      <c r="BF5889" s="1" t="s">
        <v>10941</v>
      </c>
    </row>
    <row r="5890" spans="1:58" x14ac:dyDescent="0.35">
      <c r="A5890" s="1">
        <v>3019419</v>
      </c>
      <c r="B5890" s="1" t="s">
        <v>58</v>
      </c>
      <c r="C5890" s="1">
        <v>41258931</v>
      </c>
      <c r="D5890" s="1">
        <v>338679910</v>
      </c>
      <c r="E5890" s="1" t="s">
        <v>59</v>
      </c>
      <c r="F5890" s="1" t="s">
        <v>60</v>
      </c>
      <c r="G5890" s="1" t="s">
        <v>4636</v>
      </c>
      <c r="H5890" s="1" t="s">
        <v>7706</v>
      </c>
      <c r="I5890" s="1" t="s">
        <v>889</v>
      </c>
      <c r="J5890" s="1">
        <v>776494151</v>
      </c>
      <c r="K5890" s="1">
        <v>12</v>
      </c>
      <c r="L5890" s="1" t="s">
        <v>64</v>
      </c>
      <c r="M5890" s="1" t="s">
        <v>65</v>
      </c>
      <c r="N5890" s="2">
        <v>45122.791666666664</v>
      </c>
      <c r="O5890" s="1" t="s">
        <v>180</v>
      </c>
      <c r="Q5890" s="1" t="s">
        <v>67</v>
      </c>
      <c r="R5890" s="2">
        <v>45724.765034722222</v>
      </c>
      <c r="S5890" s="1" t="s">
        <v>12724</v>
      </c>
      <c r="T5890" s="1" t="s">
        <v>69</v>
      </c>
      <c r="U5890" s="1" t="s">
        <v>70</v>
      </c>
      <c r="V5890" s="1" t="s">
        <v>25747</v>
      </c>
      <c r="Y5890" s="1" t="s">
        <v>5716</v>
      </c>
      <c r="Z5890" s="1" t="s">
        <v>2822</v>
      </c>
      <c r="AA5890" s="1" t="s">
        <v>12221</v>
      </c>
      <c r="AB5890" s="1" t="s">
        <v>124</v>
      </c>
      <c r="AE5890" s="2">
        <v>45724.765046296299</v>
      </c>
      <c r="AF5890" s="1" t="s">
        <v>77</v>
      </c>
      <c r="AH5890" s="1" t="s">
        <v>125</v>
      </c>
      <c r="AI5890" s="1" t="s">
        <v>79</v>
      </c>
      <c r="AJ5890" s="1" t="s">
        <v>378</v>
      </c>
      <c r="AK5890" s="1" t="s">
        <v>25747</v>
      </c>
      <c r="AL5890" s="1" t="s">
        <v>12724</v>
      </c>
      <c r="AM5890" s="2">
        <v>45724.765081018515</v>
      </c>
      <c r="AN5890" s="1" t="s">
        <v>25747</v>
      </c>
      <c r="AP5890" s="1">
        <v>5780085</v>
      </c>
      <c r="AQ5890" s="1" t="s">
        <v>83</v>
      </c>
      <c r="AR5890" s="2">
        <v>45725.619710648149</v>
      </c>
      <c r="AS5890" s="1" t="s">
        <v>84</v>
      </c>
      <c r="AT5890" s="2">
        <v>45726.305555555555</v>
      </c>
      <c r="AU5890" s="1" t="s">
        <v>85</v>
      </c>
      <c r="AV5890" s="1" t="s">
        <v>645</v>
      </c>
      <c r="AW5890" s="1" t="s">
        <v>646</v>
      </c>
      <c r="AX5890" s="1" t="s">
        <v>2446</v>
      </c>
      <c r="AZ5890" s="2">
        <v>45725.619710648149</v>
      </c>
      <c r="BB5890" s="1" t="s">
        <v>1003</v>
      </c>
      <c r="BC5890" s="1" t="s">
        <v>595</v>
      </c>
      <c r="BD5890" s="1" t="s">
        <v>1004</v>
      </c>
      <c r="BE5890" s="1" t="s">
        <v>25748</v>
      </c>
      <c r="BF5890" s="1" t="s">
        <v>93</v>
      </c>
    </row>
    <row r="5891" spans="1:58" x14ac:dyDescent="0.35">
      <c r="A5891" s="1">
        <v>3019420</v>
      </c>
      <c r="B5891" s="1" t="s">
        <v>58</v>
      </c>
      <c r="C5891" s="1">
        <v>36213621</v>
      </c>
      <c r="D5891" s="1">
        <v>338424294</v>
      </c>
      <c r="E5891" s="1" t="s">
        <v>59</v>
      </c>
      <c r="F5891" s="1" t="s">
        <v>60</v>
      </c>
      <c r="G5891" s="1" t="s">
        <v>2778</v>
      </c>
      <c r="H5891" s="1" t="s">
        <v>1728</v>
      </c>
      <c r="I5891" s="1">
        <v>776157694</v>
      </c>
      <c r="J5891" s="1" t="s">
        <v>25749</v>
      </c>
      <c r="K5891" s="1">
        <v>12</v>
      </c>
      <c r="L5891" s="1" t="s">
        <v>64</v>
      </c>
      <c r="M5891" s="1" t="s">
        <v>65</v>
      </c>
      <c r="N5891" s="2">
        <v>44805</v>
      </c>
      <c r="O5891" s="1" t="s">
        <v>353</v>
      </c>
      <c r="Q5891" s="1" t="s">
        <v>67</v>
      </c>
      <c r="R5891" s="2">
        <v>45724.767557870371</v>
      </c>
      <c r="S5891" s="1" t="s">
        <v>5277</v>
      </c>
      <c r="T5891" s="1" t="s">
        <v>100</v>
      </c>
      <c r="U5891" s="1" t="s">
        <v>160</v>
      </c>
      <c r="V5891" s="1" t="s">
        <v>25750</v>
      </c>
      <c r="Y5891" s="1" t="s">
        <v>12175</v>
      </c>
      <c r="Z5891" s="1" t="s">
        <v>75</v>
      </c>
      <c r="AA5891" s="1" t="s">
        <v>12176</v>
      </c>
      <c r="AB5891" s="1" t="s">
        <v>12176</v>
      </c>
      <c r="AC5891" s="1" t="s">
        <v>25751</v>
      </c>
      <c r="AE5891" s="2">
        <v>45724.767557870371</v>
      </c>
      <c r="AF5891" s="1" t="s">
        <v>1035</v>
      </c>
      <c r="AH5891" s="1" t="s">
        <v>78</v>
      </c>
      <c r="AI5891" s="1" t="s">
        <v>79</v>
      </c>
      <c r="AJ5891" s="1" t="s">
        <v>378</v>
      </c>
      <c r="AK5891" s="1" t="s">
        <v>25752</v>
      </c>
      <c r="AL5891" s="1" t="s">
        <v>5277</v>
      </c>
      <c r="AM5891" s="2">
        <v>45724.767592592594</v>
      </c>
      <c r="AN5891" s="1" t="s">
        <v>25752</v>
      </c>
      <c r="AP5891" s="1">
        <v>5780092</v>
      </c>
      <c r="AQ5891" s="1" t="s">
        <v>83</v>
      </c>
      <c r="AR5891" s="2">
        <v>45725.658831018518</v>
      </c>
      <c r="AS5891" s="1" t="s">
        <v>84</v>
      </c>
      <c r="AT5891" s="2">
        <v>45725.333333333336</v>
      </c>
      <c r="AU5891" s="1" t="s">
        <v>85</v>
      </c>
      <c r="AV5891" s="1" t="s">
        <v>645</v>
      </c>
      <c r="AW5891" s="1" t="s">
        <v>646</v>
      </c>
      <c r="AX5891" s="1" t="s">
        <v>24275</v>
      </c>
      <c r="AZ5891" s="2">
        <v>45725.658831018518</v>
      </c>
      <c r="BB5891" s="1" t="s">
        <v>89</v>
      </c>
      <c r="BC5891" s="1" t="s">
        <v>90</v>
      </c>
      <c r="BD5891" s="1" t="s">
        <v>91</v>
      </c>
      <c r="BE5891" s="1" t="s">
        <v>25753</v>
      </c>
      <c r="BF5891" s="1" t="s">
        <v>93</v>
      </c>
    </row>
    <row r="5892" spans="1:58" x14ac:dyDescent="0.35">
      <c r="A5892" s="1">
        <v>3019422</v>
      </c>
      <c r="B5892" s="1" t="s">
        <v>58</v>
      </c>
      <c r="C5892" s="1">
        <v>40503821</v>
      </c>
      <c r="D5892" s="1">
        <v>339994930</v>
      </c>
      <c r="E5892" s="1" t="s">
        <v>59</v>
      </c>
      <c r="F5892" s="1" t="s">
        <v>60</v>
      </c>
      <c r="G5892" s="1" t="s">
        <v>25754</v>
      </c>
      <c r="I5892" s="1" t="s">
        <v>4643</v>
      </c>
      <c r="J5892" s="1">
        <v>776737110</v>
      </c>
      <c r="K5892" s="1">
        <v>20</v>
      </c>
      <c r="L5892" s="1" t="s">
        <v>294</v>
      </c>
      <c r="M5892" s="1" t="s">
        <v>295</v>
      </c>
      <c r="N5892" s="2">
        <v>44980.590740740743</v>
      </c>
      <c r="O5892" s="1" t="s">
        <v>520</v>
      </c>
      <c r="Q5892" s="1" t="s">
        <v>67</v>
      </c>
      <c r="R5892" s="2">
        <v>45724.769004629627</v>
      </c>
      <c r="S5892" s="1" t="s">
        <v>3463</v>
      </c>
      <c r="T5892" s="1" t="s">
        <v>412</v>
      </c>
      <c r="U5892" s="1" t="s">
        <v>70</v>
      </c>
      <c r="V5892" s="1" t="s">
        <v>25755</v>
      </c>
      <c r="W5892" s="1" t="s">
        <v>263</v>
      </c>
      <c r="X5892" s="1" t="s">
        <v>840</v>
      </c>
      <c r="Y5892" s="1" t="s">
        <v>16570</v>
      </c>
      <c r="Z5892" s="1" t="s">
        <v>841</v>
      </c>
      <c r="AA5892" s="1" t="s">
        <v>2440</v>
      </c>
      <c r="AB5892" s="1" t="s">
        <v>2248</v>
      </c>
      <c r="AE5892" s="2">
        <v>45725.59884259259</v>
      </c>
      <c r="AF5892" s="1" t="s">
        <v>417</v>
      </c>
      <c r="AG5892" s="1">
        <v>48</v>
      </c>
      <c r="AH5892" s="1" t="s">
        <v>125</v>
      </c>
      <c r="AI5892" s="1" t="s">
        <v>58</v>
      </c>
      <c r="AJ5892" s="1" t="s">
        <v>80</v>
      </c>
      <c r="AK5892" s="1" t="s">
        <v>3617</v>
      </c>
      <c r="AL5892" s="1" t="s">
        <v>914</v>
      </c>
      <c r="AM5892" s="2">
        <v>45725.598923611113</v>
      </c>
      <c r="AN5892" s="1" t="s">
        <v>3617</v>
      </c>
      <c r="AO5892" s="1" t="s">
        <v>914</v>
      </c>
      <c r="AP5892" s="1">
        <v>5781118</v>
      </c>
      <c r="AQ5892" s="1" t="s">
        <v>83</v>
      </c>
      <c r="AR5892" s="2">
        <v>45725.785370370373</v>
      </c>
      <c r="AS5892" s="1" t="s">
        <v>84</v>
      </c>
      <c r="AT5892" s="2">
        <v>45725.333333333336</v>
      </c>
      <c r="AU5892" s="1" t="s">
        <v>85</v>
      </c>
      <c r="AV5892" s="1" t="s">
        <v>205</v>
      </c>
      <c r="AW5892" s="1" t="s">
        <v>206</v>
      </c>
      <c r="AX5892" s="1" t="s">
        <v>207</v>
      </c>
      <c r="AY5892" s="2">
        <v>45727.59884259259</v>
      </c>
      <c r="AZ5892" s="2">
        <v>45725.785370370373</v>
      </c>
      <c r="BA5892" s="1" t="s">
        <v>419</v>
      </c>
      <c r="BB5892" s="1" t="s">
        <v>111</v>
      </c>
      <c r="BC5892" s="1" t="s">
        <v>112</v>
      </c>
      <c r="BD5892" s="1" t="s">
        <v>113</v>
      </c>
      <c r="BE5892" s="1" t="s">
        <v>25756</v>
      </c>
      <c r="BF5892" s="1" t="s">
        <v>13821</v>
      </c>
    </row>
    <row r="5893" spans="1:58" x14ac:dyDescent="0.35">
      <c r="A5893" s="1">
        <v>3019423</v>
      </c>
      <c r="B5893" s="1" t="s">
        <v>223</v>
      </c>
      <c r="C5893" s="1">
        <v>963541</v>
      </c>
      <c r="D5893" s="1">
        <v>338241010</v>
      </c>
      <c r="E5893" s="1" t="s">
        <v>59</v>
      </c>
      <c r="F5893" s="1" t="s">
        <v>60</v>
      </c>
      <c r="G5893" s="1" t="s">
        <v>8965</v>
      </c>
      <c r="I5893" s="1">
        <v>784261276</v>
      </c>
      <c r="J5893" s="1" t="s">
        <v>25121</v>
      </c>
      <c r="K5893" s="1">
        <v>20</v>
      </c>
      <c r="L5893" s="1" t="s">
        <v>1008</v>
      </c>
      <c r="M5893" s="1" t="s">
        <v>1009</v>
      </c>
      <c r="N5893" s="2">
        <v>45089.75</v>
      </c>
      <c r="O5893" s="1" t="s">
        <v>18104</v>
      </c>
      <c r="Q5893" s="1" t="s">
        <v>67</v>
      </c>
      <c r="R5893" s="2">
        <v>45724.770474537036</v>
      </c>
      <c r="S5893" s="1" t="s">
        <v>6068</v>
      </c>
      <c r="T5893" s="1" t="s">
        <v>412</v>
      </c>
      <c r="U5893" s="1" t="s">
        <v>1189</v>
      </c>
      <c r="V5893" s="1" t="s">
        <v>25757</v>
      </c>
      <c r="W5893" s="1" t="s">
        <v>72</v>
      </c>
      <c r="X5893" s="1" t="s">
        <v>73</v>
      </c>
      <c r="Y5893" s="1" t="s">
        <v>1182</v>
      </c>
      <c r="Z5893" s="1" t="s">
        <v>1090</v>
      </c>
      <c r="AA5893" s="1" t="s">
        <v>1090</v>
      </c>
      <c r="AB5893" s="1" t="s">
        <v>124</v>
      </c>
      <c r="AE5893" s="2">
        <v>45724.771168981482</v>
      </c>
      <c r="AF5893" s="1" t="s">
        <v>443</v>
      </c>
      <c r="AH5893" s="1" t="s">
        <v>125</v>
      </c>
      <c r="AI5893" s="1" t="s">
        <v>464</v>
      </c>
      <c r="AJ5893" s="1" t="s">
        <v>465</v>
      </c>
      <c r="AK5893" s="1" t="s">
        <v>25758</v>
      </c>
      <c r="AL5893" s="1" t="s">
        <v>6068</v>
      </c>
      <c r="AM5893" s="2">
        <v>45724.771203703705</v>
      </c>
      <c r="AO5893" s="1" t="s">
        <v>6068</v>
      </c>
      <c r="AP5893" s="1">
        <v>5780102</v>
      </c>
      <c r="AQ5893" s="1" t="s">
        <v>83</v>
      </c>
      <c r="AR5893" s="2">
        <v>45724.939780092594</v>
      </c>
      <c r="AS5893" s="1" t="s">
        <v>84</v>
      </c>
      <c r="AT5893" s="2">
        <v>45724.5625</v>
      </c>
      <c r="AU5893" s="1" t="s">
        <v>85</v>
      </c>
      <c r="AV5893" s="1" t="s">
        <v>468</v>
      </c>
      <c r="AW5893" s="1" t="s">
        <v>469</v>
      </c>
      <c r="AX5893" s="1" t="s">
        <v>495</v>
      </c>
      <c r="AZ5893" s="2">
        <v>45724.939780092594</v>
      </c>
      <c r="BB5893" s="1" t="s">
        <v>1619</v>
      </c>
      <c r="BC5893" s="1" t="s">
        <v>1620</v>
      </c>
      <c r="BD5893" s="1" t="s">
        <v>1621</v>
      </c>
      <c r="BE5893" s="1" t="s">
        <v>3843</v>
      </c>
      <c r="BF5893" s="1" t="s">
        <v>5395</v>
      </c>
    </row>
    <row r="5894" spans="1:58" x14ac:dyDescent="0.35">
      <c r="A5894" s="1">
        <v>3019424</v>
      </c>
      <c r="B5894" s="1" t="s">
        <v>223</v>
      </c>
      <c r="C5894" s="1">
        <v>41389541</v>
      </c>
      <c r="D5894" s="1">
        <v>339750865</v>
      </c>
      <c r="E5894" s="1" t="s">
        <v>59</v>
      </c>
      <c r="F5894" s="1" t="s">
        <v>60</v>
      </c>
      <c r="G5894" s="1" t="s">
        <v>25759</v>
      </c>
      <c r="H5894" s="1" t="s">
        <v>827</v>
      </c>
      <c r="I5894" s="1">
        <v>779679357</v>
      </c>
      <c r="J5894" s="1" t="s">
        <v>25760</v>
      </c>
      <c r="K5894" s="1">
        <v>14</v>
      </c>
      <c r="L5894" s="1" t="s">
        <v>64</v>
      </c>
      <c r="M5894" s="1" t="s">
        <v>65</v>
      </c>
      <c r="N5894" s="2">
        <v>45233.458333333336</v>
      </c>
      <c r="O5894" s="1" t="s">
        <v>98</v>
      </c>
      <c r="Q5894" s="1" t="s">
        <v>67</v>
      </c>
      <c r="R5894" s="2">
        <v>45724.770543981482</v>
      </c>
      <c r="S5894" s="1" t="s">
        <v>1828</v>
      </c>
      <c r="T5894" s="1" t="s">
        <v>100</v>
      </c>
      <c r="U5894" s="1" t="s">
        <v>160</v>
      </c>
      <c r="V5894" s="1" t="s">
        <v>25761</v>
      </c>
      <c r="W5894" s="1" t="s">
        <v>298</v>
      </c>
      <c r="X5894" s="1" t="s">
        <v>299</v>
      </c>
      <c r="Y5894" s="1" t="s">
        <v>3069</v>
      </c>
      <c r="Z5894" s="1" t="s">
        <v>301</v>
      </c>
      <c r="AA5894" s="1" t="s">
        <v>3053</v>
      </c>
      <c r="AB5894" s="1" t="s">
        <v>124</v>
      </c>
      <c r="AE5894" s="2">
        <v>45724.770555555559</v>
      </c>
      <c r="AF5894" s="1" t="s">
        <v>77</v>
      </c>
      <c r="AH5894" s="1" t="s">
        <v>125</v>
      </c>
      <c r="AI5894" s="1" t="s">
        <v>106</v>
      </c>
      <c r="AJ5894" s="1" t="s">
        <v>1212</v>
      </c>
      <c r="AK5894" s="1" t="s">
        <v>25762</v>
      </c>
      <c r="AL5894" s="1" t="s">
        <v>1828</v>
      </c>
      <c r="AM5894" s="2">
        <v>45724.770578703705</v>
      </c>
      <c r="AN5894" s="1" t="s">
        <v>25762</v>
      </c>
      <c r="AP5894" s="1">
        <v>5780098</v>
      </c>
      <c r="AQ5894" s="1" t="s">
        <v>83</v>
      </c>
      <c r="AR5894" s="2">
        <v>45725.5078125</v>
      </c>
      <c r="AS5894" s="1" t="s">
        <v>84</v>
      </c>
      <c r="AT5894" s="2">
        <v>45724.333333333336</v>
      </c>
      <c r="AU5894" s="1" t="s">
        <v>573</v>
      </c>
      <c r="AV5894" s="1" t="s">
        <v>233</v>
      </c>
      <c r="AW5894" s="1" t="s">
        <v>234</v>
      </c>
      <c r="AX5894" s="1" t="s">
        <v>1317</v>
      </c>
      <c r="AZ5894" s="2">
        <v>45725.5078125</v>
      </c>
      <c r="BB5894" s="1" t="s">
        <v>746</v>
      </c>
      <c r="BC5894" s="1" t="s">
        <v>747</v>
      </c>
      <c r="BD5894" s="1" t="s">
        <v>748</v>
      </c>
      <c r="BE5894" s="1" t="s">
        <v>2727</v>
      </c>
      <c r="BF5894" s="1" t="s">
        <v>240</v>
      </c>
    </row>
    <row r="5895" spans="1:58" x14ac:dyDescent="0.35">
      <c r="A5895" s="1">
        <v>3019425</v>
      </c>
      <c r="B5895" s="1" t="s">
        <v>58</v>
      </c>
      <c r="C5895" s="1">
        <v>36329801</v>
      </c>
      <c r="D5895" s="1">
        <v>338685066</v>
      </c>
      <c r="E5895" s="1" t="s">
        <v>59</v>
      </c>
      <c r="F5895" s="1" t="s">
        <v>60</v>
      </c>
      <c r="G5895" s="1" t="s">
        <v>3085</v>
      </c>
      <c r="H5895" s="1" t="s">
        <v>2862</v>
      </c>
      <c r="I5895" s="1">
        <v>774208203</v>
      </c>
      <c r="J5895" s="1" t="s">
        <v>25763</v>
      </c>
      <c r="K5895" s="1">
        <v>12</v>
      </c>
      <c r="L5895" s="1" t="s">
        <v>64</v>
      </c>
      <c r="M5895" s="1" t="s">
        <v>65</v>
      </c>
      <c r="N5895" s="2">
        <v>45062.708344907405</v>
      </c>
      <c r="O5895" s="1" t="s">
        <v>66</v>
      </c>
      <c r="Q5895" s="1" t="s">
        <v>67</v>
      </c>
      <c r="R5895" s="2">
        <v>45724.770995370367</v>
      </c>
      <c r="S5895" s="1" t="s">
        <v>1828</v>
      </c>
      <c r="T5895" s="1" t="s">
        <v>100</v>
      </c>
      <c r="U5895" s="1" t="s">
        <v>70</v>
      </c>
      <c r="V5895" s="1" t="s">
        <v>25764</v>
      </c>
      <c r="W5895" s="1" t="s">
        <v>72</v>
      </c>
      <c r="X5895" s="1" t="s">
        <v>183</v>
      </c>
      <c r="Y5895" s="1" t="s">
        <v>5300</v>
      </c>
      <c r="Z5895" s="1" t="s">
        <v>4143</v>
      </c>
      <c r="AA5895" s="1" t="s">
        <v>6025</v>
      </c>
      <c r="AB5895" s="1" t="s">
        <v>124</v>
      </c>
      <c r="AE5895" s="2">
        <v>45724.771006944444</v>
      </c>
      <c r="AF5895" s="1" t="s">
        <v>77</v>
      </c>
      <c r="AH5895" s="1" t="s">
        <v>125</v>
      </c>
      <c r="AI5895" s="1" t="s">
        <v>1000</v>
      </c>
      <c r="AJ5895" s="1" t="s">
        <v>378</v>
      </c>
      <c r="AK5895" s="1" t="s">
        <v>25765</v>
      </c>
      <c r="AL5895" s="1" t="s">
        <v>1828</v>
      </c>
      <c r="AM5895" s="2">
        <v>45724.771041666667</v>
      </c>
      <c r="AN5895" s="1" t="s">
        <v>25765</v>
      </c>
      <c r="AP5895" s="1">
        <v>5780101</v>
      </c>
      <c r="AQ5895" s="1" t="s">
        <v>83</v>
      </c>
      <c r="AR5895" s="2">
        <v>45725.619409722225</v>
      </c>
      <c r="AS5895" s="1" t="s">
        <v>84</v>
      </c>
      <c r="AT5895" s="2">
        <v>45726.333333333336</v>
      </c>
      <c r="AU5895" s="1" t="s">
        <v>85</v>
      </c>
      <c r="AV5895" s="1" t="s">
        <v>480</v>
      </c>
      <c r="AW5895" s="1" t="s">
        <v>481</v>
      </c>
      <c r="AX5895" s="1" t="s">
        <v>1533</v>
      </c>
      <c r="AZ5895" s="2">
        <v>45725.619409722225</v>
      </c>
      <c r="BB5895" s="1" t="s">
        <v>192</v>
      </c>
      <c r="BC5895" s="1" t="s">
        <v>193</v>
      </c>
      <c r="BD5895" s="1" t="s">
        <v>194</v>
      </c>
      <c r="BE5895" s="1" t="s">
        <v>3484</v>
      </c>
      <c r="BF5895" s="1" t="s">
        <v>431</v>
      </c>
    </row>
    <row r="5896" spans="1:58" x14ac:dyDescent="0.35">
      <c r="A5896" s="1">
        <v>3019426</v>
      </c>
      <c r="B5896" s="1" t="s">
        <v>94</v>
      </c>
      <c r="C5896" s="1">
        <v>35771031</v>
      </c>
      <c r="D5896" s="1">
        <v>339754791</v>
      </c>
      <c r="E5896" s="1" t="s">
        <v>59</v>
      </c>
      <c r="F5896" s="1" t="s">
        <v>60</v>
      </c>
      <c r="G5896" s="1" t="s">
        <v>275</v>
      </c>
      <c r="H5896" s="1" t="s">
        <v>3958</v>
      </c>
      <c r="I5896" s="1">
        <v>775355288</v>
      </c>
      <c r="J5896" s="1" t="s">
        <v>25766</v>
      </c>
      <c r="K5896" s="1">
        <v>14</v>
      </c>
      <c r="L5896" s="1" t="s">
        <v>64</v>
      </c>
      <c r="M5896" s="1" t="s">
        <v>65</v>
      </c>
      <c r="N5896" s="2">
        <v>44734.661817129629</v>
      </c>
      <c r="O5896" s="1" t="s">
        <v>98</v>
      </c>
      <c r="Q5896" s="1" t="s">
        <v>67</v>
      </c>
      <c r="R5896" s="2">
        <v>45724.771631944444</v>
      </c>
      <c r="S5896" s="1" t="s">
        <v>2780</v>
      </c>
      <c r="T5896" s="1" t="s">
        <v>69</v>
      </c>
      <c r="U5896" s="1" t="s">
        <v>70</v>
      </c>
      <c r="V5896" s="1" t="s">
        <v>25767</v>
      </c>
      <c r="W5896" s="1" t="s">
        <v>298</v>
      </c>
      <c r="X5896" s="1" t="s">
        <v>299</v>
      </c>
      <c r="Y5896" s="1" t="s">
        <v>1340</v>
      </c>
      <c r="Z5896" s="1" t="s">
        <v>301</v>
      </c>
      <c r="AA5896" s="1" t="s">
        <v>1341</v>
      </c>
      <c r="AB5896" s="1" t="s">
        <v>124</v>
      </c>
      <c r="AE5896" s="2">
        <v>45724.771643518521</v>
      </c>
      <c r="AF5896" s="1" t="s">
        <v>77</v>
      </c>
      <c r="AH5896" s="1" t="s">
        <v>125</v>
      </c>
      <c r="AI5896" s="1" t="s">
        <v>106</v>
      </c>
      <c r="AJ5896" s="1" t="s">
        <v>107</v>
      </c>
      <c r="AK5896" s="1" t="s">
        <v>22899</v>
      </c>
      <c r="AL5896" s="1" t="s">
        <v>2780</v>
      </c>
      <c r="AM5896" s="2">
        <v>45724.771678240744</v>
      </c>
      <c r="AN5896" s="1" t="s">
        <v>22899</v>
      </c>
      <c r="AP5896" s="1">
        <v>5780104</v>
      </c>
      <c r="AQ5896" s="1" t="s">
        <v>83</v>
      </c>
      <c r="AR5896" s="2">
        <v>45725.577002314814</v>
      </c>
      <c r="AS5896" s="1" t="s">
        <v>84</v>
      </c>
      <c r="AT5896" s="2">
        <v>45724.333333333336</v>
      </c>
      <c r="AU5896" s="1" t="s">
        <v>573</v>
      </c>
      <c r="AV5896" s="1" t="s">
        <v>233</v>
      </c>
      <c r="AW5896" s="1" t="s">
        <v>234</v>
      </c>
      <c r="AX5896" s="1" t="s">
        <v>932</v>
      </c>
      <c r="AZ5896" s="2">
        <v>45725.577002314814</v>
      </c>
      <c r="BB5896" s="1" t="s">
        <v>3887</v>
      </c>
      <c r="BC5896" s="1" t="s">
        <v>3888</v>
      </c>
      <c r="BD5896" s="1" t="s">
        <v>3889</v>
      </c>
      <c r="BE5896" s="1" t="s">
        <v>25768</v>
      </c>
      <c r="BF5896" s="1" t="s">
        <v>240</v>
      </c>
    </row>
    <row r="5897" spans="1:58" x14ac:dyDescent="0.35">
      <c r="A5897" s="1">
        <v>3019427</v>
      </c>
      <c r="B5897" s="1" t="s">
        <v>58</v>
      </c>
      <c r="C5897" s="1">
        <v>45356781</v>
      </c>
      <c r="D5897" s="1">
        <v>338726241</v>
      </c>
      <c r="E5897" s="1" t="s">
        <v>59</v>
      </c>
      <c r="F5897" s="1" t="s">
        <v>60</v>
      </c>
      <c r="G5897" s="1" t="s">
        <v>1177</v>
      </c>
      <c r="H5897" s="1" t="s">
        <v>21719</v>
      </c>
      <c r="I5897" s="1">
        <v>788101777</v>
      </c>
      <c r="J5897" s="1" t="s">
        <v>25769</v>
      </c>
      <c r="K5897" s="1">
        <v>13</v>
      </c>
      <c r="L5897" s="1" t="s">
        <v>64</v>
      </c>
      <c r="M5897" s="1" t="s">
        <v>65</v>
      </c>
      <c r="N5897" s="2">
        <v>45715.75</v>
      </c>
      <c r="O5897" s="1" t="s">
        <v>66</v>
      </c>
      <c r="Q5897" s="1" t="s">
        <v>67</v>
      </c>
      <c r="R5897" s="2">
        <v>45724.772118055553</v>
      </c>
      <c r="S5897" s="1" t="s">
        <v>6658</v>
      </c>
      <c r="T5897" s="1" t="s">
        <v>100</v>
      </c>
      <c r="U5897" s="1" t="s">
        <v>120</v>
      </c>
      <c r="V5897" s="1" t="s">
        <v>25770</v>
      </c>
      <c r="W5897" s="1" t="s">
        <v>653</v>
      </c>
      <c r="X5897" s="1" t="s">
        <v>654</v>
      </c>
      <c r="Y5897" s="1" t="s">
        <v>2896</v>
      </c>
      <c r="Z5897" s="1" t="s">
        <v>1654</v>
      </c>
      <c r="AA5897" s="1" t="s">
        <v>23305</v>
      </c>
      <c r="AB5897" s="1" t="s">
        <v>124</v>
      </c>
      <c r="AE5897" s="2">
        <v>45724.772129629629</v>
      </c>
      <c r="AF5897" s="1" t="s">
        <v>77</v>
      </c>
      <c r="AH5897" s="1" t="s">
        <v>78</v>
      </c>
      <c r="AI5897" s="1" t="s">
        <v>79</v>
      </c>
      <c r="AJ5897" s="1" t="s">
        <v>283</v>
      </c>
      <c r="AK5897" s="1" t="s">
        <v>25771</v>
      </c>
      <c r="AL5897" s="1" t="s">
        <v>6658</v>
      </c>
      <c r="AM5897" s="2">
        <v>45724.772164351853</v>
      </c>
      <c r="AN5897" s="1" t="s">
        <v>25771</v>
      </c>
      <c r="AP5897" s="1">
        <v>5780105</v>
      </c>
      <c r="AQ5897" s="1" t="s">
        <v>83</v>
      </c>
      <c r="AR5897" s="2">
        <v>45725.572187500002</v>
      </c>
      <c r="AS5897" s="1" t="s">
        <v>84</v>
      </c>
      <c r="AT5897" s="2">
        <v>45726.333333333336</v>
      </c>
      <c r="AU5897" s="1" t="s">
        <v>85</v>
      </c>
      <c r="AV5897" s="1" t="s">
        <v>608</v>
      </c>
      <c r="AW5897" s="1" t="s">
        <v>609</v>
      </c>
      <c r="AX5897" s="1" t="s">
        <v>2508</v>
      </c>
      <c r="AZ5897" s="2">
        <v>45725.572187500002</v>
      </c>
      <c r="BB5897" s="1" t="s">
        <v>2176</v>
      </c>
      <c r="BC5897" s="1" t="s">
        <v>2177</v>
      </c>
      <c r="BD5897" s="1" t="s">
        <v>2178</v>
      </c>
      <c r="BE5897" s="1" t="s">
        <v>16420</v>
      </c>
      <c r="BF5897" s="1" t="s">
        <v>349</v>
      </c>
    </row>
    <row r="5898" spans="1:58" x14ac:dyDescent="0.35">
      <c r="A5898" s="1">
        <v>3019428</v>
      </c>
      <c r="B5898" s="1" t="s">
        <v>223</v>
      </c>
      <c r="C5898" s="1">
        <v>40390351</v>
      </c>
      <c r="D5898" s="1">
        <v>339701007</v>
      </c>
      <c r="E5898" s="1" t="s">
        <v>59</v>
      </c>
      <c r="F5898" s="1" t="s">
        <v>60</v>
      </c>
      <c r="G5898" s="1" t="s">
        <v>394</v>
      </c>
      <c r="H5898" s="1" t="s">
        <v>16602</v>
      </c>
      <c r="I5898" s="1">
        <v>782137560</v>
      </c>
      <c r="J5898" s="1" t="s">
        <v>2567</v>
      </c>
      <c r="K5898" s="1">
        <v>12</v>
      </c>
      <c r="L5898" s="1" t="s">
        <v>64</v>
      </c>
      <c r="M5898" s="1" t="s">
        <v>65</v>
      </c>
      <c r="N5898" s="2">
        <v>45509.541666666664</v>
      </c>
      <c r="O5898" s="1" t="s">
        <v>98</v>
      </c>
      <c r="Q5898" s="1" t="s">
        <v>67</v>
      </c>
      <c r="R5898" s="2">
        <v>45724.774270833332</v>
      </c>
      <c r="S5898" s="1" t="s">
        <v>3624</v>
      </c>
      <c r="T5898" s="1" t="s">
        <v>69</v>
      </c>
      <c r="U5898" s="1" t="s">
        <v>70</v>
      </c>
      <c r="V5898" s="1" t="s">
        <v>25772</v>
      </c>
      <c r="Y5898" s="1" t="s">
        <v>632</v>
      </c>
      <c r="Z5898" s="1" t="s">
        <v>929</v>
      </c>
      <c r="AA5898" s="1" t="s">
        <v>930</v>
      </c>
      <c r="AB5898" s="1" t="s">
        <v>9175</v>
      </c>
      <c r="AE5898" s="2">
        <v>45724.774282407408</v>
      </c>
      <c r="AF5898" s="1" t="s">
        <v>77</v>
      </c>
      <c r="AH5898" s="1" t="s">
        <v>125</v>
      </c>
      <c r="AI5898" s="1" t="s">
        <v>106</v>
      </c>
      <c r="AJ5898" s="1" t="s">
        <v>1326</v>
      </c>
      <c r="AK5898" s="1" t="s">
        <v>25772</v>
      </c>
      <c r="AL5898" s="1" t="s">
        <v>3624</v>
      </c>
      <c r="AM5898" s="2">
        <v>45724.774317129632</v>
      </c>
      <c r="AN5898" s="1" t="s">
        <v>25772</v>
      </c>
      <c r="AP5898" s="1">
        <v>5780107</v>
      </c>
      <c r="AQ5898" s="1" t="s">
        <v>83</v>
      </c>
      <c r="AR5898" s="2">
        <v>45725.655092592591</v>
      </c>
      <c r="AS5898" s="1" t="s">
        <v>84</v>
      </c>
      <c r="AT5898" s="2">
        <v>45726.333333333336</v>
      </c>
      <c r="AU5898" s="1" t="s">
        <v>85</v>
      </c>
      <c r="AV5898" s="1" t="s">
        <v>4129</v>
      </c>
      <c r="AW5898" s="1" t="s">
        <v>4130</v>
      </c>
      <c r="AX5898" s="1" t="s">
        <v>4131</v>
      </c>
      <c r="AZ5898" s="2">
        <v>45725.655092592591</v>
      </c>
      <c r="BB5898" s="1" t="s">
        <v>286</v>
      </c>
      <c r="BC5898" s="1" t="s">
        <v>287</v>
      </c>
      <c r="BD5898" s="1" t="s">
        <v>288</v>
      </c>
      <c r="BE5898" s="1" t="s">
        <v>25773</v>
      </c>
      <c r="BF5898" s="1" t="s">
        <v>937</v>
      </c>
    </row>
    <row r="5899" spans="1:58" x14ac:dyDescent="0.35">
      <c r="A5899" s="1">
        <v>3019429</v>
      </c>
      <c r="B5899" s="1" t="s">
        <v>58</v>
      </c>
      <c r="C5899" s="1">
        <v>36421091</v>
      </c>
      <c r="D5899" s="1">
        <v>338715561</v>
      </c>
      <c r="E5899" s="1" t="s">
        <v>59</v>
      </c>
      <c r="F5899" s="1" t="s">
        <v>60</v>
      </c>
      <c r="G5899" s="1" t="s">
        <v>25774</v>
      </c>
      <c r="H5899" s="1" t="s">
        <v>25775</v>
      </c>
      <c r="I5899" s="1">
        <v>772498231</v>
      </c>
      <c r="J5899" s="1" t="s">
        <v>25776</v>
      </c>
      <c r="K5899" s="1">
        <v>13</v>
      </c>
      <c r="L5899" s="1" t="s">
        <v>64</v>
      </c>
      <c r="M5899" s="1" t="s">
        <v>65</v>
      </c>
      <c r="N5899" s="2">
        <v>45069.895057870373</v>
      </c>
      <c r="O5899" s="1" t="s">
        <v>353</v>
      </c>
      <c r="Q5899" s="1" t="s">
        <v>67</v>
      </c>
      <c r="R5899" s="2">
        <v>45724.774710648147</v>
      </c>
      <c r="S5899" s="1" t="s">
        <v>6658</v>
      </c>
      <c r="T5899" s="1" t="s">
        <v>100</v>
      </c>
      <c r="U5899" s="1" t="s">
        <v>2761</v>
      </c>
      <c r="V5899" s="1" t="s">
        <v>25777</v>
      </c>
      <c r="Y5899" s="1" t="s">
        <v>4406</v>
      </c>
      <c r="Z5899" s="1" t="s">
        <v>1476</v>
      </c>
      <c r="AA5899" s="1" t="s">
        <v>15138</v>
      </c>
      <c r="AB5899" s="1" t="s">
        <v>25778</v>
      </c>
      <c r="AC5899" s="1" t="s">
        <v>25779</v>
      </c>
      <c r="AE5899" s="2">
        <v>45724.774722222224</v>
      </c>
      <c r="AF5899" s="1" t="s">
        <v>77</v>
      </c>
      <c r="AH5899" s="1" t="s">
        <v>78</v>
      </c>
      <c r="AI5899" s="1" t="s">
        <v>79</v>
      </c>
      <c r="AJ5899" s="1" t="s">
        <v>283</v>
      </c>
      <c r="AK5899" s="1" t="s">
        <v>25780</v>
      </c>
      <c r="AL5899" s="1" t="s">
        <v>6658</v>
      </c>
      <c r="AM5899" s="2">
        <v>45724.774756944447</v>
      </c>
      <c r="AN5899" s="1" t="s">
        <v>25780</v>
      </c>
      <c r="AP5899" s="1">
        <v>5780108</v>
      </c>
      <c r="AQ5899" s="1" t="s">
        <v>83</v>
      </c>
      <c r="AR5899" s="2">
        <v>45725.592627314814</v>
      </c>
      <c r="AS5899" s="1" t="s">
        <v>84</v>
      </c>
      <c r="AT5899" s="2">
        <v>45726.333333333336</v>
      </c>
      <c r="AU5899" s="1" t="s">
        <v>85</v>
      </c>
      <c r="AV5899" s="1" t="s">
        <v>608</v>
      </c>
      <c r="AW5899" s="1" t="s">
        <v>609</v>
      </c>
      <c r="AX5899" s="1" t="s">
        <v>3567</v>
      </c>
      <c r="AZ5899" s="2">
        <v>45725.592627314814</v>
      </c>
      <c r="BB5899" s="1" t="s">
        <v>1129</v>
      </c>
      <c r="BC5899" s="1" t="s">
        <v>1130</v>
      </c>
      <c r="BD5899" s="1" t="s">
        <v>815</v>
      </c>
      <c r="BE5899" s="1" t="s">
        <v>23028</v>
      </c>
      <c r="BF5899" s="1" t="s">
        <v>349</v>
      </c>
    </row>
    <row r="5900" spans="1:58" x14ac:dyDescent="0.35">
      <c r="A5900" s="1">
        <v>3019430</v>
      </c>
      <c r="B5900" s="1" t="s">
        <v>58</v>
      </c>
      <c r="C5900" s="1">
        <v>40188841</v>
      </c>
      <c r="D5900" s="1">
        <v>338279779</v>
      </c>
      <c r="E5900" s="1" t="s">
        <v>59</v>
      </c>
      <c r="F5900" s="1" t="s">
        <v>60</v>
      </c>
      <c r="G5900" s="1" t="s">
        <v>25781</v>
      </c>
      <c r="H5900" s="1" t="s">
        <v>3717</v>
      </c>
      <c r="I5900" s="1">
        <v>782401212</v>
      </c>
      <c r="J5900" s="1" t="s">
        <v>20764</v>
      </c>
      <c r="K5900" s="1">
        <v>12</v>
      </c>
      <c r="L5900" s="1" t="s">
        <v>64</v>
      </c>
      <c r="M5900" s="1" t="s">
        <v>65</v>
      </c>
      <c r="N5900" s="2">
        <v>45210.583090277774</v>
      </c>
      <c r="O5900" s="1" t="s">
        <v>66</v>
      </c>
      <c r="Q5900" s="1" t="s">
        <v>67</v>
      </c>
      <c r="R5900" s="2">
        <v>45724.775555555556</v>
      </c>
      <c r="S5900" s="1" t="s">
        <v>12547</v>
      </c>
      <c r="T5900" s="1" t="s">
        <v>100</v>
      </c>
      <c r="U5900" s="1" t="s">
        <v>160</v>
      </c>
      <c r="V5900" s="1" t="s">
        <v>25782</v>
      </c>
      <c r="W5900" s="1" t="s">
        <v>72</v>
      </c>
      <c r="X5900" s="1" t="s">
        <v>183</v>
      </c>
      <c r="Y5900" s="1" t="s">
        <v>7669</v>
      </c>
      <c r="Z5900" s="1" t="s">
        <v>477</v>
      </c>
      <c r="AA5900" s="1" t="s">
        <v>2045</v>
      </c>
      <c r="AB5900" s="1" t="s">
        <v>8785</v>
      </c>
      <c r="AE5900" s="2">
        <v>45724.775555555556</v>
      </c>
      <c r="AF5900" s="1" t="s">
        <v>77</v>
      </c>
      <c r="AH5900" s="1" t="s">
        <v>78</v>
      </c>
      <c r="AI5900" s="1" t="s">
        <v>79</v>
      </c>
      <c r="AJ5900" s="1" t="s">
        <v>378</v>
      </c>
      <c r="AK5900" s="1" t="s">
        <v>25783</v>
      </c>
      <c r="AL5900" s="1" t="s">
        <v>12547</v>
      </c>
      <c r="AM5900" s="2">
        <v>45724.775590277779</v>
      </c>
      <c r="AN5900" s="1" t="s">
        <v>25783</v>
      </c>
      <c r="AP5900" s="1">
        <v>5780110</v>
      </c>
      <c r="AQ5900" s="1" t="s">
        <v>83</v>
      </c>
      <c r="AR5900" s="2">
        <v>45725.619803240741</v>
      </c>
      <c r="AS5900" s="1" t="s">
        <v>84</v>
      </c>
      <c r="AT5900" s="2">
        <v>45726.333333333336</v>
      </c>
      <c r="AU5900" s="1" t="s">
        <v>85</v>
      </c>
      <c r="AV5900" s="1" t="s">
        <v>480</v>
      </c>
      <c r="AW5900" s="1" t="s">
        <v>481</v>
      </c>
      <c r="AX5900" s="1" t="s">
        <v>5246</v>
      </c>
      <c r="AZ5900" s="2">
        <v>45725.619803240741</v>
      </c>
      <c r="BB5900" s="1" t="s">
        <v>192</v>
      </c>
      <c r="BC5900" s="1" t="s">
        <v>193</v>
      </c>
      <c r="BD5900" s="1" t="s">
        <v>194</v>
      </c>
      <c r="BE5900" s="1" t="s">
        <v>835</v>
      </c>
      <c r="BF5900" s="1" t="s">
        <v>431</v>
      </c>
    </row>
    <row r="5901" spans="1:58" x14ac:dyDescent="0.35">
      <c r="A5901" s="1">
        <v>3019431</v>
      </c>
      <c r="B5901" s="1" t="s">
        <v>58</v>
      </c>
      <c r="C5901" s="1">
        <v>43661121</v>
      </c>
      <c r="D5901" s="1">
        <v>338015708</v>
      </c>
      <c r="E5901" s="1" t="s">
        <v>59</v>
      </c>
      <c r="F5901" s="1" t="s">
        <v>60</v>
      </c>
      <c r="G5901" s="1" t="s">
        <v>116</v>
      </c>
      <c r="H5901" s="1" t="s">
        <v>12531</v>
      </c>
      <c r="I5901" s="1">
        <v>774396215</v>
      </c>
      <c r="J5901" s="1" t="s">
        <v>330</v>
      </c>
      <c r="K5901" s="1">
        <v>12</v>
      </c>
      <c r="L5901" s="1" t="s">
        <v>64</v>
      </c>
      <c r="M5901" s="1" t="s">
        <v>65</v>
      </c>
      <c r="N5901" s="2">
        <v>45488.455358796295</v>
      </c>
      <c r="O5901" s="1" t="s">
        <v>66</v>
      </c>
      <c r="Q5901" s="1" t="s">
        <v>67</v>
      </c>
      <c r="R5901" s="2">
        <v>45724.776226851849</v>
      </c>
      <c r="S5901" s="1" t="s">
        <v>8883</v>
      </c>
      <c r="T5901" s="1" t="s">
        <v>69</v>
      </c>
      <c r="U5901" s="1" t="s">
        <v>160</v>
      </c>
      <c r="V5901" s="1" t="s">
        <v>25784</v>
      </c>
      <c r="Y5901" s="1" t="s">
        <v>414</v>
      </c>
      <c r="Z5901" s="1" t="s">
        <v>477</v>
      </c>
      <c r="AA5901" s="1" t="s">
        <v>500</v>
      </c>
      <c r="AB5901" s="1" t="s">
        <v>124</v>
      </c>
      <c r="AE5901" s="2">
        <v>45724.776238425926</v>
      </c>
      <c r="AF5901" s="1" t="s">
        <v>77</v>
      </c>
      <c r="AH5901" s="1" t="s">
        <v>125</v>
      </c>
      <c r="AI5901" s="1" t="s">
        <v>79</v>
      </c>
      <c r="AJ5901" s="1" t="s">
        <v>378</v>
      </c>
      <c r="AK5901" s="1" t="s">
        <v>13151</v>
      </c>
      <c r="AL5901" s="1" t="s">
        <v>8883</v>
      </c>
      <c r="AM5901" s="2">
        <v>45724.776261574072</v>
      </c>
      <c r="AN5901" s="1" t="s">
        <v>13151</v>
      </c>
      <c r="AP5901" s="1">
        <v>5780111</v>
      </c>
      <c r="AQ5901" s="1" t="s">
        <v>83</v>
      </c>
      <c r="AR5901" s="2">
        <v>45725.583807870367</v>
      </c>
      <c r="AS5901" s="1" t="s">
        <v>84</v>
      </c>
      <c r="AT5901" s="2">
        <v>45726.333333333336</v>
      </c>
      <c r="AU5901" s="1" t="s">
        <v>85</v>
      </c>
      <c r="AV5901" s="1" t="s">
        <v>2194</v>
      </c>
      <c r="AW5901" s="1" t="s">
        <v>2195</v>
      </c>
      <c r="AX5901" s="1" t="s">
        <v>9021</v>
      </c>
      <c r="AZ5901" s="2">
        <v>45725.583807870367</v>
      </c>
      <c r="BB5901" s="1" t="s">
        <v>1003</v>
      </c>
      <c r="BC5901" s="1" t="s">
        <v>595</v>
      </c>
      <c r="BD5901" s="1" t="s">
        <v>1004</v>
      </c>
      <c r="BE5901" s="1" t="s">
        <v>25785</v>
      </c>
      <c r="BF5901" s="1" t="s">
        <v>325</v>
      </c>
    </row>
    <row r="5902" spans="1:58" x14ac:dyDescent="0.35">
      <c r="A5902" s="1">
        <v>3019433</v>
      </c>
      <c r="B5902" s="1" t="s">
        <v>58</v>
      </c>
      <c r="C5902" s="1">
        <v>39251761</v>
      </c>
      <c r="D5902" s="1">
        <v>338554518</v>
      </c>
      <c r="E5902" s="1" t="s">
        <v>59</v>
      </c>
      <c r="F5902" s="1" t="s">
        <v>60</v>
      </c>
      <c r="G5902" s="1" t="s">
        <v>11270</v>
      </c>
      <c r="H5902" s="1" t="s">
        <v>25786</v>
      </c>
      <c r="I5902" s="1" t="s">
        <v>25787</v>
      </c>
      <c r="J5902" s="1" t="s">
        <v>25788</v>
      </c>
      <c r="K5902" s="1">
        <v>13</v>
      </c>
      <c r="L5902" s="1" t="s">
        <v>64</v>
      </c>
      <c r="M5902" s="1" t="s">
        <v>65</v>
      </c>
      <c r="N5902" s="2">
        <v>45108</v>
      </c>
      <c r="O5902" s="1" t="s">
        <v>353</v>
      </c>
      <c r="Q5902" s="1" t="s">
        <v>67</v>
      </c>
      <c r="R5902" s="2">
        <v>45724.776516203703</v>
      </c>
      <c r="S5902" s="1" t="s">
        <v>13485</v>
      </c>
      <c r="T5902" s="1" t="s">
        <v>69</v>
      </c>
      <c r="U5902" s="1" t="s">
        <v>2761</v>
      </c>
      <c r="V5902" s="1" t="s">
        <v>25789</v>
      </c>
      <c r="Y5902" s="1" t="s">
        <v>10548</v>
      </c>
      <c r="Z5902" s="1" t="s">
        <v>337</v>
      </c>
      <c r="AA5902" s="1" t="s">
        <v>2936</v>
      </c>
      <c r="AB5902" s="1" t="s">
        <v>25790</v>
      </c>
      <c r="AE5902" s="2">
        <v>45724.77652777778</v>
      </c>
      <c r="AF5902" s="1" t="s">
        <v>77</v>
      </c>
      <c r="AH5902" s="1" t="s">
        <v>125</v>
      </c>
      <c r="AI5902" s="1" t="s">
        <v>79</v>
      </c>
      <c r="AJ5902" s="1" t="s">
        <v>283</v>
      </c>
      <c r="AK5902" s="1" t="s">
        <v>25791</v>
      </c>
      <c r="AL5902" s="1" t="s">
        <v>13485</v>
      </c>
      <c r="AM5902" s="2">
        <v>45724.776562500003</v>
      </c>
      <c r="AN5902" s="1" t="s">
        <v>25791</v>
      </c>
      <c r="AP5902" s="1">
        <v>5780113</v>
      </c>
      <c r="AQ5902" s="1" t="s">
        <v>83</v>
      </c>
      <c r="AR5902" s="2">
        <v>45725.887974537036</v>
      </c>
      <c r="AS5902" s="1" t="s">
        <v>84</v>
      </c>
      <c r="AT5902" s="2">
        <v>45724.5625</v>
      </c>
      <c r="AU5902" s="1" t="s">
        <v>573</v>
      </c>
      <c r="AV5902" s="1" t="s">
        <v>1702</v>
      </c>
      <c r="AW5902" s="1" t="s">
        <v>1703</v>
      </c>
      <c r="AX5902" s="1" t="s">
        <v>1704</v>
      </c>
      <c r="AZ5902" s="2">
        <v>45725.887974537036</v>
      </c>
      <c r="BB5902" s="1" t="s">
        <v>1129</v>
      </c>
      <c r="BC5902" s="1" t="s">
        <v>1130</v>
      </c>
      <c r="BD5902" s="1" t="s">
        <v>815</v>
      </c>
      <c r="BE5902" s="1" t="s">
        <v>25792</v>
      </c>
      <c r="BF5902" s="1" t="s">
        <v>14364</v>
      </c>
    </row>
    <row r="5903" spans="1:58" x14ac:dyDescent="0.35">
      <c r="A5903" s="1">
        <v>3019434</v>
      </c>
      <c r="B5903" s="1" t="s">
        <v>58</v>
      </c>
      <c r="C5903" s="1">
        <v>36090051</v>
      </c>
      <c r="D5903" s="1">
        <v>338945048</v>
      </c>
      <c r="E5903" s="1" t="s">
        <v>59</v>
      </c>
      <c r="F5903" s="1" t="s">
        <v>60</v>
      </c>
      <c r="G5903" s="1" t="s">
        <v>4678</v>
      </c>
      <c r="H5903" s="1" t="s">
        <v>496</v>
      </c>
      <c r="I5903" s="1">
        <v>778443593</v>
      </c>
      <c r="J5903" s="1" t="s">
        <v>12010</v>
      </c>
      <c r="K5903" s="1">
        <v>12</v>
      </c>
      <c r="L5903" s="1" t="s">
        <v>64</v>
      </c>
      <c r="M5903" s="1" t="s">
        <v>65</v>
      </c>
      <c r="N5903" s="2">
        <v>45542.592604166668</v>
      </c>
      <c r="O5903" s="1" t="s">
        <v>353</v>
      </c>
      <c r="Q5903" s="1" t="s">
        <v>67</v>
      </c>
      <c r="R5903" s="2">
        <v>45724.776805555557</v>
      </c>
      <c r="S5903" s="1" t="s">
        <v>586</v>
      </c>
      <c r="T5903" s="1" t="s">
        <v>100</v>
      </c>
      <c r="U5903" s="1" t="s">
        <v>2761</v>
      </c>
      <c r="V5903" s="1" t="s">
        <v>25793</v>
      </c>
      <c r="W5903" s="1" t="s">
        <v>653</v>
      </c>
      <c r="X5903" s="1" t="s">
        <v>654</v>
      </c>
      <c r="Y5903" s="1" t="s">
        <v>25794</v>
      </c>
      <c r="Z5903" s="1" t="s">
        <v>1476</v>
      </c>
      <c r="AA5903" s="1" t="s">
        <v>3614</v>
      </c>
      <c r="AB5903" s="1" t="s">
        <v>25795</v>
      </c>
      <c r="AE5903" s="2">
        <v>45724.779351851852</v>
      </c>
      <c r="AF5903" s="1" t="s">
        <v>77</v>
      </c>
      <c r="AH5903" s="1" t="s">
        <v>78</v>
      </c>
      <c r="AI5903" s="1" t="s">
        <v>79</v>
      </c>
      <c r="AJ5903" s="1" t="s">
        <v>167</v>
      </c>
      <c r="AK5903" s="1" t="s">
        <v>25796</v>
      </c>
      <c r="AL5903" s="1" t="s">
        <v>586</v>
      </c>
      <c r="AM5903" s="2">
        <v>45724.779490740744</v>
      </c>
      <c r="AO5903" s="1" t="s">
        <v>586</v>
      </c>
      <c r="AP5903" s="1">
        <v>5780119</v>
      </c>
      <c r="AQ5903" s="1" t="s">
        <v>83</v>
      </c>
      <c r="AR5903" s="2">
        <v>45725.752800925926</v>
      </c>
      <c r="AS5903" s="1" t="s">
        <v>84</v>
      </c>
      <c r="AT5903" s="2">
        <v>45724.5625</v>
      </c>
      <c r="AU5903" s="1" t="s">
        <v>573</v>
      </c>
      <c r="AV5903" s="1" t="s">
        <v>608</v>
      </c>
      <c r="AW5903" s="1" t="s">
        <v>609</v>
      </c>
      <c r="AX5903" s="1" t="s">
        <v>2410</v>
      </c>
      <c r="AZ5903" s="2">
        <v>45725.752800925926</v>
      </c>
      <c r="BB5903" s="1" t="s">
        <v>111</v>
      </c>
      <c r="BC5903" s="1" t="s">
        <v>112</v>
      </c>
      <c r="BD5903" s="1" t="s">
        <v>113</v>
      </c>
      <c r="BF5903" s="1" t="s">
        <v>657</v>
      </c>
    </row>
    <row r="5904" spans="1:58" x14ac:dyDescent="0.35">
      <c r="A5904" s="1">
        <v>3019435</v>
      </c>
      <c r="B5904" s="1" t="s">
        <v>58</v>
      </c>
      <c r="C5904" s="1">
        <v>38247921</v>
      </c>
      <c r="D5904" s="1">
        <v>338547144</v>
      </c>
      <c r="E5904" s="1" t="s">
        <v>59</v>
      </c>
      <c r="F5904" s="1" t="s">
        <v>60</v>
      </c>
      <c r="G5904" s="1" t="s">
        <v>22050</v>
      </c>
      <c r="H5904" s="1" t="s">
        <v>22051</v>
      </c>
      <c r="I5904" s="1">
        <v>775642928</v>
      </c>
      <c r="J5904" s="1" t="s">
        <v>25797</v>
      </c>
      <c r="K5904" s="1">
        <v>13</v>
      </c>
      <c r="L5904" s="1" t="s">
        <v>64</v>
      </c>
      <c r="M5904" s="1" t="s">
        <v>65</v>
      </c>
      <c r="N5904" s="2">
        <v>45517.000011574077</v>
      </c>
      <c r="O5904" s="1" t="s">
        <v>180</v>
      </c>
      <c r="Q5904" s="1" t="s">
        <v>67</v>
      </c>
      <c r="R5904" s="2">
        <v>45724.777002314811</v>
      </c>
      <c r="S5904" s="1" t="s">
        <v>1908</v>
      </c>
      <c r="T5904" s="1" t="s">
        <v>100</v>
      </c>
      <c r="U5904" s="1" t="s">
        <v>385</v>
      </c>
      <c r="V5904" s="1" t="s">
        <v>25798</v>
      </c>
      <c r="W5904" s="1" t="s">
        <v>334</v>
      </c>
      <c r="X5904" s="1" t="s">
        <v>1153</v>
      </c>
      <c r="Y5904" s="1" t="s">
        <v>1709</v>
      </c>
      <c r="Z5904" s="1" t="s">
        <v>2321</v>
      </c>
      <c r="AA5904" s="1" t="s">
        <v>2321</v>
      </c>
      <c r="AB5904" s="1" t="s">
        <v>2321</v>
      </c>
      <c r="AC5904" s="1">
        <v>5544</v>
      </c>
      <c r="AE5904" s="2">
        <v>45724.777013888888</v>
      </c>
      <c r="AF5904" s="1" t="s">
        <v>77</v>
      </c>
      <c r="AH5904" s="1" t="s">
        <v>78</v>
      </c>
      <c r="AI5904" s="1" t="s">
        <v>79</v>
      </c>
      <c r="AJ5904" s="1" t="s">
        <v>283</v>
      </c>
      <c r="AK5904" s="1" t="s">
        <v>25799</v>
      </c>
      <c r="AL5904" s="1" t="s">
        <v>1908</v>
      </c>
      <c r="AM5904" s="2">
        <v>45724.777048611111</v>
      </c>
      <c r="AN5904" s="1" t="s">
        <v>25799</v>
      </c>
      <c r="AP5904" s="1">
        <v>5780115</v>
      </c>
      <c r="AQ5904" s="1" t="s">
        <v>83</v>
      </c>
      <c r="AR5904" s="2">
        <v>45725.652083333334</v>
      </c>
      <c r="AS5904" s="1" t="s">
        <v>84</v>
      </c>
      <c r="AT5904" s="2">
        <v>45726.333333333336</v>
      </c>
      <c r="AU5904" s="1" t="s">
        <v>85</v>
      </c>
      <c r="AV5904" s="1" t="s">
        <v>1214</v>
      </c>
      <c r="AW5904" s="1" t="s">
        <v>1215</v>
      </c>
      <c r="AX5904" s="1" t="s">
        <v>7556</v>
      </c>
      <c r="AZ5904" s="2">
        <v>45725.652083333334</v>
      </c>
      <c r="BB5904" s="1" t="s">
        <v>14218</v>
      </c>
      <c r="BC5904" s="1" t="s">
        <v>14219</v>
      </c>
      <c r="BD5904" s="1" t="s">
        <v>14220</v>
      </c>
      <c r="BE5904" s="1" t="s">
        <v>25800</v>
      </c>
      <c r="BF5904" s="1" t="s">
        <v>914</v>
      </c>
    </row>
    <row r="5905" spans="1:58" x14ac:dyDescent="0.35">
      <c r="A5905" s="1">
        <v>3019436</v>
      </c>
      <c r="B5905" s="1" t="s">
        <v>223</v>
      </c>
      <c r="C5905" s="1">
        <v>39481641</v>
      </c>
      <c r="D5905" s="1">
        <v>339678050</v>
      </c>
      <c r="E5905" s="1" t="s">
        <v>59</v>
      </c>
      <c r="F5905" s="1" t="s">
        <v>60</v>
      </c>
      <c r="G5905" s="1" t="s">
        <v>4421</v>
      </c>
      <c r="H5905" s="1" t="s">
        <v>2491</v>
      </c>
      <c r="I5905" s="1">
        <v>774531790</v>
      </c>
      <c r="J5905" s="1" t="s">
        <v>25801</v>
      </c>
      <c r="K5905" s="1">
        <v>16</v>
      </c>
      <c r="L5905" s="1" t="s">
        <v>64</v>
      </c>
      <c r="M5905" s="1" t="s">
        <v>65</v>
      </c>
      <c r="N5905" s="2">
        <v>44761.458333333336</v>
      </c>
      <c r="O5905" s="1" t="s">
        <v>98</v>
      </c>
      <c r="Q5905" s="1" t="s">
        <v>67</v>
      </c>
      <c r="R5905" s="2">
        <v>45724.778402777774</v>
      </c>
      <c r="S5905" s="1" t="s">
        <v>6658</v>
      </c>
      <c r="T5905" s="1" t="s">
        <v>100</v>
      </c>
      <c r="U5905" s="1" t="s">
        <v>385</v>
      </c>
      <c r="V5905" s="1" t="s">
        <v>25802</v>
      </c>
      <c r="W5905" s="1" t="s">
        <v>578</v>
      </c>
      <c r="X5905" s="1" t="s">
        <v>578</v>
      </c>
      <c r="Y5905" s="1" t="s">
        <v>1847</v>
      </c>
      <c r="Z5905" s="1" t="s">
        <v>580</v>
      </c>
      <c r="AA5905" s="1" t="s">
        <v>25803</v>
      </c>
      <c r="AB5905" s="1" t="s">
        <v>124</v>
      </c>
      <c r="AE5905" s="2">
        <v>45724.778414351851</v>
      </c>
      <c r="AF5905" s="1" t="s">
        <v>77</v>
      </c>
      <c r="AH5905" s="1" t="s">
        <v>78</v>
      </c>
      <c r="AI5905" s="1" t="s">
        <v>106</v>
      </c>
      <c r="AJ5905" s="1" t="s">
        <v>107</v>
      </c>
      <c r="AK5905" s="1" t="s">
        <v>25804</v>
      </c>
      <c r="AL5905" s="1" t="s">
        <v>6658</v>
      </c>
      <c r="AM5905" s="2">
        <v>45724.778449074074</v>
      </c>
      <c r="AN5905" s="1" t="s">
        <v>25804</v>
      </c>
      <c r="AP5905" s="1">
        <v>5780117</v>
      </c>
      <c r="AQ5905" s="1" t="s">
        <v>83</v>
      </c>
      <c r="AR5905" s="2">
        <v>45725.523993055554</v>
      </c>
      <c r="AS5905" s="1" t="s">
        <v>84</v>
      </c>
      <c r="AT5905" s="2">
        <v>45726.333333333336</v>
      </c>
      <c r="AU5905" s="1" t="s">
        <v>85</v>
      </c>
      <c r="AV5905" s="1" t="s">
        <v>700</v>
      </c>
      <c r="AW5905" s="1" t="s">
        <v>701</v>
      </c>
      <c r="AX5905" s="1" t="s">
        <v>702</v>
      </c>
      <c r="AZ5905" s="2">
        <v>45725.523993055554</v>
      </c>
      <c r="BB5905" s="1" t="s">
        <v>1643</v>
      </c>
      <c r="BC5905" s="1" t="s">
        <v>1644</v>
      </c>
      <c r="BD5905" s="1" t="s">
        <v>1645</v>
      </c>
      <c r="BE5905" s="1" t="s">
        <v>25805</v>
      </c>
      <c r="BF5905" s="1" t="s">
        <v>137</v>
      </c>
    </row>
    <row r="5906" spans="1:58" x14ac:dyDescent="0.35">
      <c r="A5906" s="1">
        <v>3019437</v>
      </c>
      <c r="B5906" s="1" t="s">
        <v>58</v>
      </c>
      <c r="C5906" s="1">
        <v>35032391</v>
      </c>
      <c r="D5906" s="1">
        <v>339556236</v>
      </c>
      <c r="E5906" s="1" t="s">
        <v>59</v>
      </c>
      <c r="F5906" s="1" t="s">
        <v>60</v>
      </c>
      <c r="G5906" s="1" t="s">
        <v>116</v>
      </c>
      <c r="H5906" s="1" t="s">
        <v>827</v>
      </c>
      <c r="I5906" s="1">
        <v>773121292</v>
      </c>
      <c r="J5906" s="1" t="s">
        <v>25806</v>
      </c>
      <c r="K5906" s="1">
        <v>14</v>
      </c>
      <c r="L5906" s="1" t="s">
        <v>64</v>
      </c>
      <c r="M5906" s="1" t="s">
        <v>65</v>
      </c>
      <c r="N5906" s="2">
        <v>44923.583344907405</v>
      </c>
      <c r="O5906" s="1" t="s">
        <v>66</v>
      </c>
      <c r="Q5906" s="1" t="s">
        <v>67</v>
      </c>
      <c r="R5906" s="2">
        <v>45724.778981481482</v>
      </c>
      <c r="S5906" s="1" t="s">
        <v>4335</v>
      </c>
      <c r="T5906" s="1" t="s">
        <v>69</v>
      </c>
      <c r="U5906" s="1" t="s">
        <v>70</v>
      </c>
      <c r="V5906" s="1" t="s">
        <v>25807</v>
      </c>
      <c r="W5906" s="1" t="s">
        <v>263</v>
      </c>
      <c r="X5906" s="1" t="s">
        <v>264</v>
      </c>
      <c r="Y5906" s="1" t="s">
        <v>265</v>
      </c>
      <c r="Z5906" s="1" t="s">
        <v>266</v>
      </c>
      <c r="AA5906" s="1" t="s">
        <v>3565</v>
      </c>
      <c r="AB5906" s="1" t="s">
        <v>124</v>
      </c>
      <c r="AE5906" s="2">
        <v>45724.778993055559</v>
      </c>
      <c r="AF5906" s="1" t="s">
        <v>77</v>
      </c>
      <c r="AH5906" s="1" t="s">
        <v>125</v>
      </c>
      <c r="AI5906" s="1" t="s">
        <v>79</v>
      </c>
      <c r="AJ5906" s="1" t="s">
        <v>378</v>
      </c>
      <c r="AK5906" s="1" t="s">
        <v>25807</v>
      </c>
      <c r="AL5906" s="1" t="s">
        <v>4335</v>
      </c>
      <c r="AM5906" s="2">
        <v>45724.779027777775</v>
      </c>
      <c r="AN5906" s="1" t="s">
        <v>25807</v>
      </c>
      <c r="AP5906" s="1">
        <v>5780118</v>
      </c>
      <c r="AQ5906" s="1" t="s">
        <v>83</v>
      </c>
      <c r="AR5906" s="2">
        <v>45725.529108796298</v>
      </c>
      <c r="AS5906" s="1" t="s">
        <v>84</v>
      </c>
      <c r="AT5906" s="2">
        <v>45726.336805555555</v>
      </c>
      <c r="AU5906" s="1" t="s">
        <v>85</v>
      </c>
      <c r="AV5906" s="1" t="s">
        <v>108</v>
      </c>
      <c r="AW5906" s="1" t="s">
        <v>109</v>
      </c>
      <c r="AX5906" s="1" t="s">
        <v>1965</v>
      </c>
      <c r="AZ5906" s="2">
        <v>45725.529108796298</v>
      </c>
      <c r="BB5906" s="1" t="s">
        <v>765</v>
      </c>
      <c r="BC5906" s="1" t="s">
        <v>766</v>
      </c>
      <c r="BD5906" s="1" t="s">
        <v>767</v>
      </c>
      <c r="BE5906" s="1" t="s">
        <v>25808</v>
      </c>
      <c r="BF5906" s="1" t="s">
        <v>274</v>
      </c>
    </row>
    <row r="5907" spans="1:58" x14ac:dyDescent="0.35">
      <c r="A5907" s="1">
        <v>3019438</v>
      </c>
      <c r="B5907" s="1" t="s">
        <v>58</v>
      </c>
      <c r="C5907" s="1">
        <v>42495151</v>
      </c>
      <c r="D5907" s="1">
        <v>338567408</v>
      </c>
      <c r="E5907" s="1" t="s">
        <v>59</v>
      </c>
      <c r="F5907" s="1" t="s">
        <v>60</v>
      </c>
      <c r="G5907" s="1" t="s">
        <v>25809</v>
      </c>
      <c r="H5907" s="1" t="s">
        <v>25810</v>
      </c>
      <c r="I5907" s="1">
        <v>785334775</v>
      </c>
      <c r="J5907" s="1" t="s">
        <v>25811</v>
      </c>
      <c r="K5907" s="1">
        <v>12</v>
      </c>
      <c r="L5907" s="1" t="s">
        <v>64</v>
      </c>
      <c r="M5907" s="1" t="s">
        <v>65</v>
      </c>
      <c r="N5907" s="2">
        <v>45309.75</v>
      </c>
      <c r="O5907" s="1" t="s">
        <v>353</v>
      </c>
      <c r="Q5907" s="1" t="s">
        <v>67</v>
      </c>
      <c r="R5907" s="2">
        <v>45724.78229166667</v>
      </c>
      <c r="S5907" s="1" t="s">
        <v>18025</v>
      </c>
      <c r="T5907" s="1" t="s">
        <v>450</v>
      </c>
      <c r="U5907" s="1" t="s">
        <v>101</v>
      </c>
      <c r="V5907" s="1" t="s">
        <v>25812</v>
      </c>
      <c r="W5907" s="1" t="s">
        <v>72</v>
      </c>
      <c r="X5907" s="1" t="s">
        <v>881</v>
      </c>
      <c r="Y5907" s="1" t="s">
        <v>13427</v>
      </c>
      <c r="Z5907" s="1" t="s">
        <v>1067</v>
      </c>
      <c r="AA5907" s="1" t="s">
        <v>1067</v>
      </c>
      <c r="AB5907" s="1" t="s">
        <v>12735</v>
      </c>
      <c r="AE5907" s="2">
        <v>45724.78230324074</v>
      </c>
      <c r="AF5907" s="1" t="s">
        <v>77</v>
      </c>
      <c r="AH5907" s="1" t="s">
        <v>78</v>
      </c>
      <c r="AI5907" s="1" t="s">
        <v>79</v>
      </c>
      <c r="AJ5907" s="1" t="s">
        <v>283</v>
      </c>
      <c r="AK5907" s="1" t="s">
        <v>18720</v>
      </c>
      <c r="AL5907" s="1" t="s">
        <v>18025</v>
      </c>
      <c r="AM5907" s="2">
        <v>45724.782326388886</v>
      </c>
      <c r="AN5907" s="1" t="s">
        <v>18720</v>
      </c>
      <c r="AP5907" s="1">
        <v>5780123</v>
      </c>
      <c r="AQ5907" s="1" t="s">
        <v>83</v>
      </c>
      <c r="AR5907" s="2">
        <v>45725.568391203706</v>
      </c>
      <c r="AS5907" s="1" t="s">
        <v>84</v>
      </c>
      <c r="AT5907" s="2">
        <v>45724.333333333336</v>
      </c>
      <c r="AU5907" s="1" t="s">
        <v>85</v>
      </c>
      <c r="AV5907" s="1" t="s">
        <v>1354</v>
      </c>
      <c r="AW5907" s="1" t="s">
        <v>1355</v>
      </c>
      <c r="AX5907" s="1" t="s">
        <v>6567</v>
      </c>
      <c r="AZ5907" s="2">
        <v>45725.568391203706</v>
      </c>
      <c r="BB5907" s="1" t="s">
        <v>813</v>
      </c>
      <c r="BC5907" s="1" t="s">
        <v>814</v>
      </c>
      <c r="BD5907" s="1" t="s">
        <v>815</v>
      </c>
      <c r="BE5907" s="1" t="s">
        <v>25813</v>
      </c>
      <c r="BF5907" s="1" t="s">
        <v>886</v>
      </c>
    </row>
    <row r="5908" spans="1:58" x14ac:dyDescent="0.35">
      <c r="A5908" s="1">
        <v>3019439</v>
      </c>
      <c r="B5908" s="1" t="s">
        <v>58</v>
      </c>
      <c r="C5908" s="1">
        <v>45337991</v>
      </c>
      <c r="D5908" s="1">
        <v>338725148</v>
      </c>
      <c r="E5908" s="1" t="s">
        <v>59</v>
      </c>
      <c r="F5908" s="1" t="s">
        <v>60</v>
      </c>
      <c r="G5908" s="1" t="s">
        <v>116</v>
      </c>
      <c r="H5908" s="1" t="s">
        <v>25814</v>
      </c>
      <c r="I5908" s="1">
        <v>784755035</v>
      </c>
      <c r="J5908" s="1" t="s">
        <v>25815</v>
      </c>
      <c r="K5908" s="1">
        <v>13</v>
      </c>
      <c r="L5908" s="1" t="s">
        <v>64</v>
      </c>
      <c r="M5908" s="1" t="s">
        <v>65</v>
      </c>
      <c r="N5908" s="2">
        <v>45712.531909722224</v>
      </c>
      <c r="O5908" s="1" t="s">
        <v>66</v>
      </c>
      <c r="Q5908" s="1" t="s">
        <v>67</v>
      </c>
      <c r="R5908" s="2">
        <v>45724.782708333332</v>
      </c>
      <c r="S5908" s="1" t="s">
        <v>1180</v>
      </c>
      <c r="T5908" s="1" t="s">
        <v>100</v>
      </c>
      <c r="U5908" s="1" t="s">
        <v>2237</v>
      </c>
      <c r="V5908" s="1" t="s">
        <v>25816</v>
      </c>
      <c r="W5908" s="1" t="s">
        <v>653</v>
      </c>
      <c r="X5908" s="1" t="s">
        <v>654</v>
      </c>
      <c r="Y5908" s="1" t="s">
        <v>2896</v>
      </c>
      <c r="Z5908" s="1" t="s">
        <v>358</v>
      </c>
      <c r="AA5908" s="1" t="s">
        <v>25817</v>
      </c>
      <c r="AB5908" s="1" t="s">
        <v>124</v>
      </c>
      <c r="AE5908" s="2">
        <v>45724.782719907409</v>
      </c>
      <c r="AF5908" s="1" t="s">
        <v>77</v>
      </c>
      <c r="AH5908" s="1" t="s">
        <v>78</v>
      </c>
      <c r="AI5908" s="1" t="s">
        <v>79</v>
      </c>
      <c r="AJ5908" s="1" t="s">
        <v>167</v>
      </c>
      <c r="AK5908" s="1" t="s">
        <v>25816</v>
      </c>
      <c r="AL5908" s="1" t="s">
        <v>1180</v>
      </c>
      <c r="AM5908" s="2">
        <v>45724.782743055555</v>
      </c>
      <c r="AN5908" s="1" t="s">
        <v>25816</v>
      </c>
      <c r="AP5908" s="1">
        <v>5780124</v>
      </c>
      <c r="AQ5908" s="1" t="s">
        <v>83</v>
      </c>
      <c r="AR5908" s="2">
        <v>45725.687025462961</v>
      </c>
      <c r="AS5908" s="1" t="s">
        <v>84</v>
      </c>
      <c r="AT5908" s="2">
        <v>45726.333333333336</v>
      </c>
      <c r="AU5908" s="1" t="s">
        <v>85</v>
      </c>
      <c r="AV5908" s="1" t="s">
        <v>608</v>
      </c>
      <c r="AW5908" s="1" t="s">
        <v>609</v>
      </c>
      <c r="AX5908" s="1" t="s">
        <v>1657</v>
      </c>
      <c r="AZ5908" s="2">
        <v>45725.687025462961</v>
      </c>
      <c r="BB5908" s="1" t="s">
        <v>1129</v>
      </c>
      <c r="BC5908" s="1" t="s">
        <v>1130</v>
      </c>
      <c r="BD5908" s="1" t="s">
        <v>815</v>
      </c>
      <c r="BE5908" s="1" t="s">
        <v>6120</v>
      </c>
      <c r="BF5908" s="1" t="s">
        <v>431</v>
      </c>
    </row>
    <row r="5909" spans="1:58" x14ac:dyDescent="0.35">
      <c r="A5909" s="1">
        <v>3019440</v>
      </c>
      <c r="B5909" s="1" t="s">
        <v>58</v>
      </c>
      <c r="C5909" s="1">
        <v>44391631</v>
      </c>
      <c r="D5909" s="1">
        <v>338737990</v>
      </c>
      <c r="E5909" s="1" t="s">
        <v>59</v>
      </c>
      <c r="F5909" s="1" t="s">
        <v>60</v>
      </c>
      <c r="G5909" s="1" t="s">
        <v>422</v>
      </c>
      <c r="H5909" s="1" t="s">
        <v>25818</v>
      </c>
      <c r="I5909" s="1">
        <v>772482845</v>
      </c>
      <c r="J5909" s="1" t="s">
        <v>12051</v>
      </c>
      <c r="K5909" s="1">
        <v>13</v>
      </c>
      <c r="L5909" s="1" t="s">
        <v>64</v>
      </c>
      <c r="M5909" s="1" t="s">
        <v>65</v>
      </c>
      <c r="N5909" s="2">
        <v>45616.75</v>
      </c>
      <c r="O5909" s="1" t="s">
        <v>66</v>
      </c>
      <c r="Q5909" s="1" t="s">
        <v>67</v>
      </c>
      <c r="R5909" s="2">
        <v>45724.783055555556</v>
      </c>
      <c r="S5909" s="1" t="s">
        <v>722</v>
      </c>
      <c r="T5909" s="1" t="s">
        <v>100</v>
      </c>
      <c r="U5909" s="1" t="s">
        <v>1031</v>
      </c>
      <c r="V5909" s="1" t="s">
        <v>25819</v>
      </c>
      <c r="W5909" s="1" t="s">
        <v>162</v>
      </c>
      <c r="X5909" s="1" t="s">
        <v>1191</v>
      </c>
      <c r="Y5909" s="1" t="s">
        <v>12740</v>
      </c>
      <c r="Z5909" s="1" t="s">
        <v>400</v>
      </c>
      <c r="AA5909" s="1" t="s">
        <v>25820</v>
      </c>
      <c r="AB5909" s="1" t="s">
        <v>25821</v>
      </c>
      <c r="AE5909" s="2">
        <v>45724.783067129632</v>
      </c>
      <c r="AF5909" s="1" t="s">
        <v>77</v>
      </c>
      <c r="AH5909" s="1" t="s">
        <v>78</v>
      </c>
      <c r="AI5909" s="1" t="s">
        <v>79</v>
      </c>
      <c r="AJ5909" s="1" t="s">
        <v>855</v>
      </c>
      <c r="AK5909" s="1" t="s">
        <v>25822</v>
      </c>
      <c r="AL5909" s="1" t="s">
        <v>722</v>
      </c>
      <c r="AM5909" s="2">
        <v>45724.783101851855</v>
      </c>
      <c r="AN5909" s="1" t="s">
        <v>25822</v>
      </c>
      <c r="AP5909" s="1">
        <v>5780125</v>
      </c>
      <c r="AQ5909" s="1" t="s">
        <v>83</v>
      </c>
      <c r="AR5909" s="2">
        <v>45725.906099537038</v>
      </c>
      <c r="AS5909" s="1" t="s">
        <v>84</v>
      </c>
      <c r="AT5909" s="2">
        <v>45726.333333333336</v>
      </c>
      <c r="AU5909" s="1" t="s">
        <v>85</v>
      </c>
      <c r="AV5909" s="1" t="s">
        <v>1196</v>
      </c>
      <c r="AW5909" s="1" t="s">
        <v>1197</v>
      </c>
      <c r="AX5909" s="1" t="s">
        <v>2842</v>
      </c>
      <c r="AZ5909" s="2">
        <v>45725.906099537038</v>
      </c>
      <c r="BB5909" s="1" t="s">
        <v>1270</v>
      </c>
      <c r="BC5909" s="1" t="s">
        <v>1271</v>
      </c>
      <c r="BD5909" s="1" t="s">
        <v>815</v>
      </c>
      <c r="BE5909" s="1" t="s">
        <v>25823</v>
      </c>
      <c r="BF5909" s="1" t="s">
        <v>14364</v>
      </c>
    </row>
    <row r="5910" spans="1:58" x14ac:dyDescent="0.35">
      <c r="A5910" s="1">
        <v>3019442</v>
      </c>
      <c r="B5910" s="1" t="s">
        <v>58</v>
      </c>
      <c r="C5910" s="1">
        <v>44845631</v>
      </c>
      <c r="D5910" s="1">
        <v>338611801</v>
      </c>
      <c r="E5910" s="1" t="s">
        <v>59</v>
      </c>
      <c r="F5910" s="1" t="s">
        <v>60</v>
      </c>
      <c r="G5910" s="1" t="s">
        <v>25824</v>
      </c>
      <c r="H5910" s="1" t="s">
        <v>25824</v>
      </c>
      <c r="I5910" s="1">
        <v>771342613</v>
      </c>
      <c r="J5910" s="1" t="s">
        <v>3513</v>
      </c>
      <c r="K5910" s="1">
        <v>20</v>
      </c>
      <c r="L5910" s="1" t="s">
        <v>294</v>
      </c>
      <c r="M5910" s="1" t="s">
        <v>295</v>
      </c>
      <c r="N5910" s="2">
        <v>45642.598460648151</v>
      </c>
      <c r="O5910" s="1" t="s">
        <v>520</v>
      </c>
      <c r="Q5910" s="1" t="s">
        <v>67</v>
      </c>
      <c r="R5910" s="2">
        <v>45724.785000000003</v>
      </c>
      <c r="S5910" s="1" t="s">
        <v>5258</v>
      </c>
      <c r="T5910" s="1" t="s">
        <v>412</v>
      </c>
      <c r="U5910" s="1" t="s">
        <v>70</v>
      </c>
      <c r="V5910" s="1" t="s">
        <v>25825</v>
      </c>
      <c r="Y5910" s="1" t="s">
        <v>2223</v>
      </c>
      <c r="Z5910" s="1" t="s">
        <v>2705</v>
      </c>
      <c r="AA5910" s="1" t="s">
        <v>21149</v>
      </c>
      <c r="AB5910" s="1" t="s">
        <v>124</v>
      </c>
      <c r="AE5910" s="2">
        <v>45724.785393518519</v>
      </c>
      <c r="AF5910" s="1" t="s">
        <v>417</v>
      </c>
      <c r="AG5910" s="1">
        <v>48</v>
      </c>
      <c r="AH5910" s="1" t="s">
        <v>125</v>
      </c>
      <c r="AI5910" s="1" t="s">
        <v>464</v>
      </c>
      <c r="AJ5910" s="1" t="s">
        <v>465</v>
      </c>
      <c r="AK5910" s="1" t="s">
        <v>25826</v>
      </c>
      <c r="AL5910" s="1" t="s">
        <v>5258</v>
      </c>
      <c r="AM5910" s="2">
        <v>45724.785428240742</v>
      </c>
      <c r="AO5910" s="1" t="s">
        <v>5258</v>
      </c>
      <c r="AP5910" s="1">
        <v>5780129</v>
      </c>
      <c r="AQ5910" s="1" t="s">
        <v>83</v>
      </c>
      <c r="AR5910" s="2">
        <v>45725.673263888886</v>
      </c>
      <c r="AS5910" s="1" t="s">
        <v>84</v>
      </c>
      <c r="AT5910" s="2">
        <v>45724.333333333336</v>
      </c>
      <c r="AU5910" s="1" t="s">
        <v>85</v>
      </c>
      <c r="AV5910" s="1" t="s">
        <v>947</v>
      </c>
      <c r="AW5910" s="1" t="s">
        <v>948</v>
      </c>
      <c r="AX5910" s="1" t="s">
        <v>949</v>
      </c>
      <c r="AY5910" s="2">
        <v>45726.785393518519</v>
      </c>
      <c r="AZ5910" s="2">
        <v>45725.673263888886</v>
      </c>
      <c r="BA5910" s="1" t="s">
        <v>419</v>
      </c>
      <c r="BB5910" s="1" t="s">
        <v>219</v>
      </c>
      <c r="BC5910" s="1" t="s">
        <v>220</v>
      </c>
      <c r="BD5910" s="1" t="s">
        <v>221</v>
      </c>
      <c r="BE5910" s="1" t="s">
        <v>25827</v>
      </c>
      <c r="BF5910" s="1" t="s">
        <v>14364</v>
      </c>
    </row>
    <row r="5911" spans="1:58" x14ac:dyDescent="0.35">
      <c r="A5911" s="1">
        <v>3019443</v>
      </c>
      <c r="B5911" s="1" t="s">
        <v>2121</v>
      </c>
      <c r="C5911" s="1">
        <v>39022941</v>
      </c>
      <c r="D5911" s="1">
        <v>339144232</v>
      </c>
      <c r="E5911" s="1" t="s">
        <v>59</v>
      </c>
      <c r="F5911" s="1" t="s">
        <v>2121</v>
      </c>
      <c r="G5911" s="1" t="s">
        <v>2331</v>
      </c>
      <c r="H5911" s="1" t="s">
        <v>681</v>
      </c>
      <c r="I5911" s="1">
        <v>773723971</v>
      </c>
      <c r="J5911" s="1" t="s">
        <v>2332</v>
      </c>
      <c r="K5911" s="1">
        <v>12</v>
      </c>
      <c r="L5911" s="1" t="s">
        <v>64</v>
      </c>
      <c r="M5911" s="1" t="s">
        <v>65</v>
      </c>
      <c r="N5911" s="2">
        <v>45665.708333333336</v>
      </c>
      <c r="O5911" s="1" t="s">
        <v>2123</v>
      </c>
      <c r="Q5911" s="1" t="s">
        <v>67</v>
      </c>
      <c r="R5911" s="2">
        <v>45724.785092592596</v>
      </c>
      <c r="S5911" s="1" t="s">
        <v>1669</v>
      </c>
      <c r="T5911" s="1" t="s">
        <v>639</v>
      </c>
      <c r="U5911" s="1" t="s">
        <v>101</v>
      </c>
      <c r="V5911" s="1" t="s">
        <v>25828</v>
      </c>
      <c r="W5911" s="1" t="s">
        <v>2126</v>
      </c>
      <c r="X5911" s="1" t="s">
        <v>215</v>
      </c>
      <c r="Y5911" s="1" t="s">
        <v>2127</v>
      </c>
      <c r="Z5911" s="1" t="s">
        <v>1507</v>
      </c>
      <c r="AA5911" s="1" t="s">
        <v>824</v>
      </c>
      <c r="AB5911" s="1" t="s">
        <v>824</v>
      </c>
      <c r="AE5911" s="2">
        <v>45724.787916666668</v>
      </c>
      <c r="AF5911" s="1" t="s">
        <v>2129</v>
      </c>
      <c r="AG5911" s="1">
        <v>24</v>
      </c>
      <c r="AH5911" s="1" t="s">
        <v>125</v>
      </c>
      <c r="AI5911" s="1" t="s">
        <v>360</v>
      </c>
      <c r="AJ5911" s="1" t="s">
        <v>1212</v>
      </c>
      <c r="AK5911" s="1" t="s">
        <v>25829</v>
      </c>
      <c r="AL5911" s="1" t="s">
        <v>1669</v>
      </c>
      <c r="AM5911" s="2">
        <v>45724.787997685184</v>
      </c>
      <c r="AO5911" s="1" t="s">
        <v>1669</v>
      </c>
      <c r="AP5911" s="1">
        <v>5780137</v>
      </c>
      <c r="AQ5911" s="1" t="s">
        <v>83</v>
      </c>
      <c r="AR5911" s="2">
        <v>45725.588171296295</v>
      </c>
      <c r="AS5911" s="1" t="s">
        <v>84</v>
      </c>
      <c r="AT5911" s="2">
        <v>45724.5625</v>
      </c>
      <c r="AU5911" s="1" t="s">
        <v>573</v>
      </c>
      <c r="AV5911" s="1" t="s">
        <v>1957</v>
      </c>
      <c r="AW5911" s="1" t="s">
        <v>1958</v>
      </c>
      <c r="AX5911" s="1" t="s">
        <v>3294</v>
      </c>
      <c r="AY5911" s="2">
        <v>45725.787916666668</v>
      </c>
      <c r="AZ5911" s="2">
        <v>45725.588171296295</v>
      </c>
      <c r="BA5911" s="1" t="s">
        <v>419</v>
      </c>
      <c r="BB5911" s="1" t="s">
        <v>1060</v>
      </c>
      <c r="BC5911" s="1" t="s">
        <v>1061</v>
      </c>
      <c r="BD5911" s="1" t="s">
        <v>1062</v>
      </c>
      <c r="BE5911" s="1" t="s">
        <v>25830</v>
      </c>
      <c r="BF5911" s="1" t="s">
        <v>914</v>
      </c>
    </row>
    <row r="5912" spans="1:58" x14ac:dyDescent="0.35">
      <c r="A5912" s="1">
        <v>3019450</v>
      </c>
      <c r="B5912" s="1" t="s">
        <v>58</v>
      </c>
      <c r="C5912" s="1">
        <v>42310091</v>
      </c>
      <c r="D5912" s="1">
        <v>338571898</v>
      </c>
      <c r="E5912" s="1" t="s">
        <v>59</v>
      </c>
      <c r="F5912" s="1" t="s">
        <v>60</v>
      </c>
      <c r="G5912" s="1" t="s">
        <v>530</v>
      </c>
      <c r="H5912" s="1" t="s">
        <v>1028</v>
      </c>
      <c r="I5912" s="1">
        <v>781501011</v>
      </c>
      <c r="J5912" s="1" t="s">
        <v>531</v>
      </c>
      <c r="K5912" s="1">
        <v>13</v>
      </c>
      <c r="L5912" s="1" t="s">
        <v>64</v>
      </c>
      <c r="M5912" s="1" t="s">
        <v>65</v>
      </c>
      <c r="N5912" s="2">
        <v>45288.570381944446</v>
      </c>
      <c r="O5912" s="1" t="s">
        <v>66</v>
      </c>
      <c r="Q5912" s="1" t="s">
        <v>67</v>
      </c>
      <c r="R5912" s="2">
        <v>45724.790625000001</v>
      </c>
      <c r="S5912" s="1" t="s">
        <v>16306</v>
      </c>
      <c r="T5912" s="1" t="s">
        <v>100</v>
      </c>
      <c r="U5912" s="1" t="s">
        <v>70</v>
      </c>
      <c r="V5912" s="1" t="s">
        <v>25831</v>
      </c>
      <c r="W5912" s="1" t="s">
        <v>653</v>
      </c>
      <c r="X5912" s="1" t="s">
        <v>654</v>
      </c>
      <c r="Y5912" s="1" t="s">
        <v>8525</v>
      </c>
      <c r="Z5912" s="1" t="s">
        <v>7865</v>
      </c>
      <c r="AA5912" s="1" t="s">
        <v>19574</v>
      </c>
      <c r="AB5912" s="1" t="s">
        <v>124</v>
      </c>
      <c r="AE5912" s="2">
        <v>45724.790636574071</v>
      </c>
      <c r="AF5912" s="1" t="s">
        <v>77</v>
      </c>
      <c r="AH5912" s="1" t="s">
        <v>78</v>
      </c>
      <c r="AI5912" s="1" t="s">
        <v>79</v>
      </c>
      <c r="AJ5912" s="1" t="s">
        <v>2542</v>
      </c>
      <c r="AK5912" s="1" t="s">
        <v>25832</v>
      </c>
      <c r="AL5912" s="1" t="s">
        <v>16306</v>
      </c>
      <c r="AM5912" s="2">
        <v>45724.790682870371</v>
      </c>
      <c r="AN5912" s="1" t="s">
        <v>25832</v>
      </c>
      <c r="AP5912" s="1">
        <v>5780143</v>
      </c>
      <c r="AQ5912" s="1" t="s">
        <v>83</v>
      </c>
      <c r="AR5912" s="2">
        <v>45725.699259259258</v>
      </c>
      <c r="AS5912" s="1" t="s">
        <v>84</v>
      </c>
      <c r="AT5912" s="2">
        <v>45726.333333333336</v>
      </c>
      <c r="AU5912" s="1" t="s">
        <v>85</v>
      </c>
      <c r="AV5912" s="1" t="s">
        <v>608</v>
      </c>
      <c r="AW5912" s="1" t="s">
        <v>609</v>
      </c>
      <c r="AX5912" s="1" t="s">
        <v>4582</v>
      </c>
      <c r="AZ5912" s="2">
        <v>45725.699259259258</v>
      </c>
      <c r="BB5912" s="1" t="s">
        <v>111</v>
      </c>
      <c r="BC5912" s="1" t="s">
        <v>112</v>
      </c>
      <c r="BD5912" s="1" t="s">
        <v>113</v>
      </c>
      <c r="BE5912" s="1" t="s">
        <v>6522</v>
      </c>
      <c r="BF5912" s="1" t="s">
        <v>657</v>
      </c>
    </row>
    <row r="5913" spans="1:58" x14ac:dyDescent="0.35">
      <c r="A5913" s="1">
        <v>3019452</v>
      </c>
      <c r="B5913" s="1" t="s">
        <v>58</v>
      </c>
      <c r="C5913" s="1">
        <v>43136421</v>
      </c>
      <c r="D5913" s="1">
        <v>338374335</v>
      </c>
      <c r="E5913" s="1" t="s">
        <v>59</v>
      </c>
      <c r="F5913" s="1" t="s">
        <v>60</v>
      </c>
      <c r="G5913" s="1" t="s">
        <v>769</v>
      </c>
      <c r="H5913" s="1" t="s">
        <v>1674</v>
      </c>
      <c r="I5913" s="1">
        <v>771006811</v>
      </c>
      <c r="J5913" s="1" t="s">
        <v>3250</v>
      </c>
      <c r="K5913" s="1">
        <v>12</v>
      </c>
      <c r="L5913" s="1" t="s">
        <v>64</v>
      </c>
      <c r="M5913" s="1" t="s">
        <v>65</v>
      </c>
      <c r="N5913" s="2">
        <v>45424</v>
      </c>
      <c r="O5913" s="1" t="s">
        <v>66</v>
      </c>
      <c r="Q5913" s="1" t="s">
        <v>67</v>
      </c>
      <c r="R5913" s="2">
        <v>45724.792060185187</v>
      </c>
      <c r="S5913" s="1" t="s">
        <v>838</v>
      </c>
      <c r="T5913" s="1" t="s">
        <v>69</v>
      </c>
      <c r="U5913" s="1" t="s">
        <v>70</v>
      </c>
      <c r="V5913" s="1" t="s">
        <v>25833</v>
      </c>
      <c r="Y5913" s="1" t="s">
        <v>122</v>
      </c>
      <c r="Z5913" s="1" t="s">
        <v>9149</v>
      </c>
      <c r="AA5913" s="1" t="s">
        <v>9150</v>
      </c>
      <c r="AB5913" s="1" t="s">
        <v>124</v>
      </c>
      <c r="AE5913" s="2">
        <v>45724.792071759257</v>
      </c>
      <c r="AF5913" s="1" t="s">
        <v>77</v>
      </c>
      <c r="AH5913" s="1" t="s">
        <v>125</v>
      </c>
      <c r="AI5913" s="1" t="s">
        <v>79</v>
      </c>
      <c r="AJ5913" s="1" t="s">
        <v>378</v>
      </c>
      <c r="AK5913" s="1" t="s">
        <v>25834</v>
      </c>
      <c r="AL5913" s="1" t="s">
        <v>838</v>
      </c>
      <c r="AM5913" s="2">
        <v>45724.79210648148</v>
      </c>
      <c r="AN5913" s="1" t="s">
        <v>25834</v>
      </c>
      <c r="AP5913" s="1">
        <v>5780149</v>
      </c>
      <c r="AQ5913" s="1" t="s">
        <v>83</v>
      </c>
      <c r="AR5913" s="2">
        <v>45725.532083333332</v>
      </c>
      <c r="AS5913" s="1" t="s">
        <v>84</v>
      </c>
      <c r="AT5913" s="2">
        <v>45724.5625</v>
      </c>
      <c r="AU5913" s="1" t="s">
        <v>573</v>
      </c>
      <c r="AV5913" s="1" t="s">
        <v>1957</v>
      </c>
      <c r="AW5913" s="1" t="s">
        <v>1958</v>
      </c>
      <c r="AX5913" s="1" t="s">
        <v>3294</v>
      </c>
      <c r="AZ5913" s="2">
        <v>45725.532083333332</v>
      </c>
      <c r="BB5913" s="1" t="s">
        <v>1692</v>
      </c>
      <c r="BC5913" s="1" t="s">
        <v>1693</v>
      </c>
      <c r="BD5913" s="1" t="s">
        <v>1694</v>
      </c>
      <c r="BE5913" s="1" t="s">
        <v>22074</v>
      </c>
      <c r="BF5913" s="1" t="s">
        <v>137</v>
      </c>
    </row>
    <row r="5914" spans="1:58" x14ac:dyDescent="0.35">
      <c r="A5914" s="1">
        <v>3019453</v>
      </c>
      <c r="B5914" s="1" t="s">
        <v>58</v>
      </c>
      <c r="C5914" s="1">
        <v>29757741</v>
      </c>
      <c r="D5914" s="1">
        <v>338676764</v>
      </c>
      <c r="E5914" s="1" t="s">
        <v>59</v>
      </c>
      <c r="F5914" s="1" t="s">
        <v>60</v>
      </c>
      <c r="G5914" s="1" t="s">
        <v>509</v>
      </c>
      <c r="H5914" s="1" t="s">
        <v>8351</v>
      </c>
      <c r="I5914" s="1">
        <v>774026997</v>
      </c>
      <c r="J5914" s="1" t="s">
        <v>1581</v>
      </c>
      <c r="K5914" s="1">
        <v>12</v>
      </c>
      <c r="L5914" s="1" t="s">
        <v>64</v>
      </c>
      <c r="M5914" s="1" t="s">
        <v>65</v>
      </c>
      <c r="N5914" s="2">
        <v>44805</v>
      </c>
      <c r="O5914" s="1" t="s">
        <v>180</v>
      </c>
      <c r="Q5914" s="1" t="s">
        <v>67</v>
      </c>
      <c r="R5914" s="2">
        <v>45724.793182870373</v>
      </c>
      <c r="S5914" s="1" t="s">
        <v>8858</v>
      </c>
      <c r="T5914" s="1" t="s">
        <v>69</v>
      </c>
      <c r="U5914" s="1" t="s">
        <v>101</v>
      </c>
      <c r="V5914" s="1" t="s">
        <v>25835</v>
      </c>
      <c r="W5914" s="1" t="s">
        <v>72</v>
      </c>
      <c r="X5914" s="1" t="s">
        <v>881</v>
      </c>
      <c r="Y5914" s="1" t="s">
        <v>1066</v>
      </c>
      <c r="Z5914" s="1" t="s">
        <v>883</v>
      </c>
      <c r="AA5914" s="1" t="s">
        <v>3544</v>
      </c>
      <c r="AB5914" s="1" t="s">
        <v>124</v>
      </c>
      <c r="AE5914" s="2">
        <v>45724.793194444443</v>
      </c>
      <c r="AF5914" s="1" t="s">
        <v>77</v>
      </c>
      <c r="AH5914" s="1" t="s">
        <v>125</v>
      </c>
      <c r="AI5914" s="1" t="s">
        <v>79</v>
      </c>
      <c r="AJ5914" s="1" t="s">
        <v>674</v>
      </c>
      <c r="AK5914" s="1" t="s">
        <v>25836</v>
      </c>
      <c r="AL5914" s="1" t="s">
        <v>8858</v>
      </c>
      <c r="AM5914" s="2">
        <v>45724.793229166666</v>
      </c>
      <c r="AN5914" s="1" t="s">
        <v>25836</v>
      </c>
      <c r="AP5914" s="1">
        <v>5780151</v>
      </c>
      <c r="AQ5914" s="1" t="s">
        <v>83</v>
      </c>
      <c r="AR5914" s="2">
        <v>45725.701793981483</v>
      </c>
      <c r="AS5914" s="1" t="s">
        <v>84</v>
      </c>
      <c r="AT5914" s="2">
        <v>45724.333333333336</v>
      </c>
      <c r="AU5914" s="1" t="s">
        <v>573</v>
      </c>
      <c r="AV5914" s="1" t="s">
        <v>1354</v>
      </c>
      <c r="AW5914" s="1" t="s">
        <v>1355</v>
      </c>
      <c r="AX5914" s="1" t="s">
        <v>6567</v>
      </c>
      <c r="AZ5914" s="2">
        <v>45725.701793981483</v>
      </c>
      <c r="BB5914" s="1" t="s">
        <v>2786</v>
      </c>
      <c r="BC5914" s="1" t="s">
        <v>951</v>
      </c>
      <c r="BD5914" s="1" t="s">
        <v>815</v>
      </c>
      <c r="BE5914" s="1" t="s">
        <v>25837</v>
      </c>
      <c r="BF5914" s="1" t="s">
        <v>1936</v>
      </c>
    </row>
    <row r="5915" spans="1:58" x14ac:dyDescent="0.35">
      <c r="A5915" s="1">
        <v>3019454</v>
      </c>
      <c r="B5915" s="1" t="s">
        <v>58</v>
      </c>
      <c r="C5915" s="1">
        <v>41256121</v>
      </c>
      <c r="D5915" s="1">
        <v>338548081</v>
      </c>
      <c r="E5915" s="1" t="s">
        <v>59</v>
      </c>
      <c r="F5915" s="1" t="s">
        <v>60</v>
      </c>
      <c r="G5915" s="1" t="s">
        <v>1177</v>
      </c>
      <c r="H5915" s="1" t="s">
        <v>25838</v>
      </c>
      <c r="I5915" s="1">
        <v>775458658</v>
      </c>
      <c r="J5915" s="1" t="s">
        <v>2042</v>
      </c>
      <c r="K5915" s="1">
        <v>12</v>
      </c>
      <c r="L5915" s="1" t="s">
        <v>64</v>
      </c>
      <c r="M5915" s="1" t="s">
        <v>65</v>
      </c>
      <c r="N5915" s="2">
        <v>45124.715127314812</v>
      </c>
      <c r="O5915" s="1" t="s">
        <v>66</v>
      </c>
      <c r="Q5915" s="1" t="s">
        <v>67</v>
      </c>
      <c r="R5915" s="2">
        <v>45724.793622685182</v>
      </c>
      <c r="S5915" s="1" t="s">
        <v>2968</v>
      </c>
      <c r="T5915" s="1" t="s">
        <v>100</v>
      </c>
      <c r="U5915" s="1" t="s">
        <v>70</v>
      </c>
      <c r="V5915" s="1" t="s">
        <v>25839</v>
      </c>
      <c r="W5915" s="1" t="s">
        <v>214</v>
      </c>
      <c r="X5915" s="1" t="s">
        <v>319</v>
      </c>
      <c r="Y5915" s="1" t="s">
        <v>3990</v>
      </c>
      <c r="Z5915" s="1" t="s">
        <v>1677</v>
      </c>
      <c r="AA5915" s="1" t="s">
        <v>1710</v>
      </c>
      <c r="AB5915" s="1" t="s">
        <v>124</v>
      </c>
      <c r="AE5915" s="2">
        <v>45724.793634259258</v>
      </c>
      <c r="AF5915" s="1" t="s">
        <v>77</v>
      </c>
      <c r="AH5915" s="1" t="s">
        <v>125</v>
      </c>
      <c r="AI5915" s="1" t="s">
        <v>79</v>
      </c>
      <c r="AJ5915" s="1" t="s">
        <v>283</v>
      </c>
      <c r="AK5915" s="1" t="s">
        <v>25839</v>
      </c>
      <c r="AL5915" s="1" t="s">
        <v>2968</v>
      </c>
      <c r="AM5915" s="2">
        <v>45724.793668981481</v>
      </c>
      <c r="AN5915" s="1" t="s">
        <v>25839</v>
      </c>
      <c r="AP5915" s="1">
        <v>5780152</v>
      </c>
      <c r="AQ5915" s="1" t="s">
        <v>83</v>
      </c>
      <c r="AR5915" s="2">
        <v>45725.509456018517</v>
      </c>
      <c r="AS5915" s="1" t="s">
        <v>84</v>
      </c>
      <c r="AT5915" s="2">
        <v>45726.333333333336</v>
      </c>
      <c r="AU5915" s="1" t="s">
        <v>85</v>
      </c>
      <c r="AV5915" s="1" t="s">
        <v>2194</v>
      </c>
      <c r="AW5915" s="1" t="s">
        <v>2195</v>
      </c>
      <c r="AX5915" s="1" t="s">
        <v>3285</v>
      </c>
      <c r="AZ5915" s="2">
        <v>45725.509456018517</v>
      </c>
      <c r="BB5915" s="1" t="s">
        <v>152</v>
      </c>
      <c r="BC5915" s="1" t="s">
        <v>153</v>
      </c>
      <c r="BD5915" s="1" t="s">
        <v>154</v>
      </c>
      <c r="BE5915" s="1" t="s">
        <v>3494</v>
      </c>
      <c r="BF5915" s="1" t="s">
        <v>325</v>
      </c>
    </row>
    <row r="5916" spans="1:58" x14ac:dyDescent="0.35">
      <c r="A5916" s="1">
        <v>3019456</v>
      </c>
      <c r="B5916" s="1" t="s">
        <v>1203</v>
      </c>
      <c r="C5916" s="1">
        <v>41759491</v>
      </c>
      <c r="D5916" s="1">
        <v>338525314</v>
      </c>
      <c r="E5916" s="1" t="s">
        <v>59</v>
      </c>
      <c r="F5916" s="1" t="s">
        <v>60</v>
      </c>
      <c r="G5916" s="1" t="s">
        <v>138</v>
      </c>
      <c r="H5916" s="1" t="s">
        <v>20679</v>
      </c>
      <c r="I5916" s="1">
        <v>784422053</v>
      </c>
      <c r="J5916" s="1" t="s">
        <v>1107</v>
      </c>
      <c r="K5916" s="1">
        <v>13</v>
      </c>
      <c r="L5916" s="1" t="s">
        <v>64</v>
      </c>
      <c r="M5916" s="1" t="s">
        <v>65</v>
      </c>
      <c r="N5916" s="2">
        <v>45203.5</v>
      </c>
      <c r="O5916" s="1" t="s">
        <v>497</v>
      </c>
      <c r="Q5916" s="1" t="s">
        <v>67</v>
      </c>
      <c r="R5916" s="2">
        <v>45724.79383101852</v>
      </c>
      <c r="S5916" s="1" t="s">
        <v>586</v>
      </c>
      <c r="T5916" s="1" t="s">
        <v>100</v>
      </c>
      <c r="U5916" s="1" t="s">
        <v>1208</v>
      </c>
      <c r="V5916" s="1" t="s">
        <v>25840</v>
      </c>
      <c r="W5916" s="1" t="s">
        <v>653</v>
      </c>
      <c r="X5916" s="1" t="s">
        <v>942</v>
      </c>
      <c r="Y5916" s="1" t="s">
        <v>1475</v>
      </c>
      <c r="Z5916" s="1" t="s">
        <v>1476</v>
      </c>
      <c r="AA5916" s="1" t="s">
        <v>16010</v>
      </c>
      <c r="AB5916" s="1" t="s">
        <v>20682</v>
      </c>
      <c r="AE5916" s="2">
        <v>45724.79414351852</v>
      </c>
      <c r="AF5916" s="1" t="s">
        <v>77</v>
      </c>
      <c r="AH5916" s="1" t="s">
        <v>78</v>
      </c>
      <c r="AI5916" s="1" t="s">
        <v>360</v>
      </c>
      <c r="AJ5916" s="1" t="s">
        <v>107</v>
      </c>
      <c r="AK5916" s="1" t="s">
        <v>25841</v>
      </c>
      <c r="AL5916" s="1" t="s">
        <v>586</v>
      </c>
      <c r="AM5916" s="2">
        <v>45724.79420138889</v>
      </c>
      <c r="AO5916" s="1" t="s">
        <v>586</v>
      </c>
      <c r="AP5916" s="1">
        <v>5780155</v>
      </c>
      <c r="AQ5916" s="1" t="s">
        <v>83</v>
      </c>
      <c r="AR5916" s="2">
        <v>45724.913761574076</v>
      </c>
      <c r="AS5916" s="1" t="s">
        <v>84</v>
      </c>
      <c r="AT5916" s="2">
        <v>45724.333333333336</v>
      </c>
      <c r="AU5916" s="1" t="s">
        <v>573</v>
      </c>
      <c r="AV5916" s="1" t="s">
        <v>947</v>
      </c>
      <c r="AW5916" s="1" t="s">
        <v>948</v>
      </c>
      <c r="AX5916" s="1" t="s">
        <v>16379</v>
      </c>
      <c r="AZ5916" s="2">
        <v>45724.913761574076</v>
      </c>
      <c r="BB5916" s="1" t="s">
        <v>367</v>
      </c>
      <c r="BC5916" s="1" t="s">
        <v>368</v>
      </c>
      <c r="BD5916" s="1" t="s">
        <v>368</v>
      </c>
      <c r="BE5916" s="1" t="s">
        <v>25842</v>
      </c>
      <c r="BF5916" s="1" t="s">
        <v>586</v>
      </c>
    </row>
    <row r="5917" spans="1:58" x14ac:dyDescent="0.35">
      <c r="A5917" s="1">
        <v>3019458</v>
      </c>
      <c r="B5917" s="1" t="s">
        <v>58</v>
      </c>
      <c r="C5917" s="1">
        <v>43715331</v>
      </c>
      <c r="D5917" s="1">
        <v>338028194</v>
      </c>
      <c r="E5917" s="1" t="s">
        <v>59</v>
      </c>
      <c r="F5917" s="1" t="s">
        <v>60</v>
      </c>
      <c r="G5917" s="1" t="s">
        <v>275</v>
      </c>
      <c r="H5917" s="1" t="s">
        <v>25843</v>
      </c>
      <c r="I5917" s="1">
        <v>786354359</v>
      </c>
      <c r="J5917" s="1" t="s">
        <v>889</v>
      </c>
      <c r="K5917" s="1">
        <v>13</v>
      </c>
      <c r="L5917" s="1" t="s">
        <v>244</v>
      </c>
      <c r="M5917" s="1" t="s">
        <v>65</v>
      </c>
      <c r="N5917" s="2">
        <v>45533.708333333336</v>
      </c>
      <c r="O5917" s="1" t="s">
        <v>66</v>
      </c>
      <c r="Q5917" s="1" t="s">
        <v>67</v>
      </c>
      <c r="R5917" s="2">
        <v>45724.794965277775</v>
      </c>
      <c r="S5917" s="1" t="s">
        <v>829</v>
      </c>
      <c r="T5917" s="1" t="s">
        <v>69</v>
      </c>
      <c r="U5917" s="1" t="s">
        <v>70</v>
      </c>
      <c r="V5917" s="1" t="s">
        <v>25844</v>
      </c>
      <c r="W5917" s="1" t="s">
        <v>653</v>
      </c>
      <c r="X5917" s="1" t="s">
        <v>654</v>
      </c>
      <c r="Y5917" s="1" t="s">
        <v>9784</v>
      </c>
      <c r="Z5917" s="1" t="s">
        <v>400</v>
      </c>
      <c r="AA5917" s="1" t="s">
        <v>13101</v>
      </c>
      <c r="AB5917" s="1" t="s">
        <v>124</v>
      </c>
      <c r="AE5917" s="2">
        <v>45724.794976851852</v>
      </c>
      <c r="AF5917" s="1" t="s">
        <v>77</v>
      </c>
      <c r="AH5917" s="1" t="s">
        <v>125</v>
      </c>
      <c r="AI5917" s="1" t="s">
        <v>79</v>
      </c>
      <c r="AJ5917" s="1" t="s">
        <v>378</v>
      </c>
      <c r="AK5917" s="1" t="s">
        <v>25844</v>
      </c>
      <c r="AL5917" s="1" t="s">
        <v>829</v>
      </c>
      <c r="AM5917" s="2">
        <v>45724.794999999998</v>
      </c>
      <c r="AN5917" s="1" t="s">
        <v>25844</v>
      </c>
      <c r="AP5917" s="1">
        <v>5780161</v>
      </c>
      <c r="AQ5917" s="1" t="s">
        <v>83</v>
      </c>
      <c r="AR5917" s="2">
        <v>45725.733842592592</v>
      </c>
      <c r="AS5917" s="1" t="s">
        <v>84</v>
      </c>
      <c r="AT5917" s="2">
        <v>45726.333333333336</v>
      </c>
      <c r="AU5917" s="1" t="s">
        <v>85</v>
      </c>
      <c r="AV5917" s="1" t="s">
        <v>608</v>
      </c>
      <c r="AW5917" s="1" t="s">
        <v>609</v>
      </c>
      <c r="AX5917" s="1" t="s">
        <v>2559</v>
      </c>
      <c r="AZ5917" s="2">
        <v>45725.733842592592</v>
      </c>
      <c r="BB5917" s="1" t="s">
        <v>765</v>
      </c>
      <c r="BC5917" s="1" t="s">
        <v>766</v>
      </c>
      <c r="BD5917" s="1" t="s">
        <v>767</v>
      </c>
      <c r="BE5917" s="1" t="s">
        <v>1120</v>
      </c>
      <c r="BF5917" s="1" t="s">
        <v>657</v>
      </c>
    </row>
    <row r="5918" spans="1:58" x14ac:dyDescent="0.35">
      <c r="A5918" s="1">
        <v>3019459</v>
      </c>
      <c r="B5918" s="1" t="s">
        <v>223</v>
      </c>
      <c r="C5918" s="1">
        <v>43095731</v>
      </c>
      <c r="D5918" s="1">
        <v>339686684</v>
      </c>
      <c r="E5918" s="1" t="s">
        <v>59</v>
      </c>
      <c r="F5918" s="1" t="s">
        <v>60</v>
      </c>
      <c r="G5918" s="1" t="s">
        <v>1113</v>
      </c>
      <c r="H5918" s="1" t="s">
        <v>3623</v>
      </c>
      <c r="I5918" s="1">
        <v>781687353</v>
      </c>
      <c r="J5918" s="1" t="s">
        <v>9921</v>
      </c>
      <c r="K5918" s="1">
        <v>16</v>
      </c>
      <c r="L5918" s="1" t="s">
        <v>64</v>
      </c>
      <c r="M5918" s="1" t="s">
        <v>65</v>
      </c>
      <c r="N5918" s="2">
        <v>45647.44767361111</v>
      </c>
      <c r="O5918" s="1" t="s">
        <v>98</v>
      </c>
      <c r="Q5918" s="1" t="s">
        <v>67</v>
      </c>
      <c r="R5918" s="2">
        <v>45724.796412037038</v>
      </c>
      <c r="S5918" s="1" t="s">
        <v>16643</v>
      </c>
      <c r="T5918" s="1" t="s">
        <v>100</v>
      </c>
      <c r="U5918" s="1" t="s">
        <v>4423</v>
      </c>
      <c r="V5918" s="1" t="s">
        <v>25845</v>
      </c>
      <c r="W5918" s="1" t="s">
        <v>578</v>
      </c>
      <c r="X5918" s="1" t="s">
        <v>578</v>
      </c>
      <c r="Y5918" s="1" t="s">
        <v>4908</v>
      </c>
      <c r="Z5918" s="1" t="s">
        <v>4909</v>
      </c>
      <c r="AA5918" s="1" t="s">
        <v>5343</v>
      </c>
      <c r="AB5918" s="1" t="s">
        <v>5344</v>
      </c>
      <c r="AE5918" s="2">
        <v>45724.796423611115</v>
      </c>
      <c r="AF5918" s="1" t="s">
        <v>77</v>
      </c>
      <c r="AH5918" s="1" t="s">
        <v>78</v>
      </c>
      <c r="AI5918" s="1" t="s">
        <v>106</v>
      </c>
      <c r="AJ5918" s="1" t="s">
        <v>107</v>
      </c>
      <c r="AK5918" s="1" t="s">
        <v>25846</v>
      </c>
      <c r="AL5918" s="1" t="s">
        <v>16643</v>
      </c>
      <c r="AM5918" s="2">
        <v>45724.796446759261</v>
      </c>
      <c r="AN5918" s="1" t="s">
        <v>25846</v>
      </c>
      <c r="AP5918" s="1">
        <v>5780162</v>
      </c>
      <c r="AQ5918" s="1" t="s">
        <v>83</v>
      </c>
      <c r="AR5918" s="2">
        <v>45725.680914351855</v>
      </c>
      <c r="AS5918" s="1" t="s">
        <v>84</v>
      </c>
      <c r="AT5918" s="2">
        <v>45726.333333333336</v>
      </c>
      <c r="AU5918" s="1" t="s">
        <v>85</v>
      </c>
      <c r="AV5918" s="1" t="s">
        <v>700</v>
      </c>
      <c r="AW5918" s="1" t="s">
        <v>701</v>
      </c>
      <c r="AX5918" s="1" t="s">
        <v>2640</v>
      </c>
      <c r="AZ5918" s="2">
        <v>45725.680914351855</v>
      </c>
      <c r="BB5918" s="1" t="s">
        <v>1849</v>
      </c>
      <c r="BC5918" s="1" t="s">
        <v>1850</v>
      </c>
      <c r="BD5918" s="1" t="s">
        <v>1851</v>
      </c>
      <c r="BE5918" s="1" t="s">
        <v>1852</v>
      </c>
      <c r="BF5918" s="1" t="s">
        <v>137</v>
      </c>
    </row>
    <row r="5919" spans="1:58" x14ac:dyDescent="0.35">
      <c r="A5919" s="1">
        <v>3019460</v>
      </c>
      <c r="B5919" s="1" t="s">
        <v>223</v>
      </c>
      <c r="C5919" s="1">
        <v>36620281</v>
      </c>
      <c r="D5919" s="1">
        <v>339701067</v>
      </c>
      <c r="E5919" s="1" t="s">
        <v>59</v>
      </c>
      <c r="F5919" s="1" t="s">
        <v>60</v>
      </c>
      <c r="G5919" s="1" t="s">
        <v>25847</v>
      </c>
      <c r="H5919" s="1" t="s">
        <v>20908</v>
      </c>
      <c r="I5919" s="1">
        <v>778771122</v>
      </c>
      <c r="J5919" s="1" t="s">
        <v>25848</v>
      </c>
      <c r="K5919" s="1">
        <v>14</v>
      </c>
      <c r="L5919" s="1" t="s">
        <v>64</v>
      </c>
      <c r="M5919" s="1" t="s">
        <v>65</v>
      </c>
      <c r="N5919" s="2">
        <v>45217.416666666664</v>
      </c>
      <c r="O5919" s="1" t="s">
        <v>98</v>
      </c>
      <c r="Q5919" s="1" t="s">
        <v>67</v>
      </c>
      <c r="R5919" s="2">
        <v>45724.797384259262</v>
      </c>
      <c r="S5919" s="1" t="s">
        <v>617</v>
      </c>
      <c r="T5919" s="1" t="s">
        <v>100</v>
      </c>
      <c r="U5919" s="1" t="s">
        <v>385</v>
      </c>
      <c r="V5919" s="1" t="s">
        <v>25849</v>
      </c>
      <c r="W5919" s="1" t="s">
        <v>298</v>
      </c>
      <c r="X5919" s="1" t="s">
        <v>298</v>
      </c>
      <c r="Y5919" s="1" t="s">
        <v>632</v>
      </c>
      <c r="Z5919" s="1" t="s">
        <v>929</v>
      </c>
      <c r="AA5919" s="1" t="s">
        <v>930</v>
      </c>
      <c r="AB5919" s="1" t="s">
        <v>930</v>
      </c>
      <c r="AE5919" s="2">
        <v>45724.797395833331</v>
      </c>
      <c r="AF5919" s="1" t="s">
        <v>77</v>
      </c>
      <c r="AH5919" s="1" t="s">
        <v>125</v>
      </c>
      <c r="AI5919" s="1" t="s">
        <v>106</v>
      </c>
      <c r="AJ5919" s="1" t="s">
        <v>1326</v>
      </c>
      <c r="AK5919" s="1" t="s">
        <v>25850</v>
      </c>
      <c r="AL5919" s="1" t="s">
        <v>617</v>
      </c>
      <c r="AM5919" s="2">
        <v>45724.797430555554</v>
      </c>
      <c r="AN5919" s="1" t="s">
        <v>25850</v>
      </c>
      <c r="AP5919" s="1">
        <v>5780169</v>
      </c>
      <c r="AQ5919" s="1" t="s">
        <v>83</v>
      </c>
      <c r="AR5919" s="2">
        <v>45725.574907407405</v>
      </c>
      <c r="AS5919" s="1" t="s">
        <v>84</v>
      </c>
      <c r="AT5919" s="2">
        <v>45726.333333333336</v>
      </c>
      <c r="AU5919" s="1" t="s">
        <v>85</v>
      </c>
      <c r="AV5919" s="1" t="s">
        <v>4129</v>
      </c>
      <c r="AW5919" s="1" t="s">
        <v>4130</v>
      </c>
      <c r="AX5919" s="1" t="s">
        <v>7926</v>
      </c>
      <c r="AZ5919" s="2">
        <v>45725.574907407405</v>
      </c>
      <c r="BB5919" s="1" t="s">
        <v>1571</v>
      </c>
      <c r="BC5919" s="1" t="s">
        <v>1572</v>
      </c>
      <c r="BD5919" s="1" t="s">
        <v>1573</v>
      </c>
      <c r="BE5919" s="1" t="s">
        <v>25851</v>
      </c>
      <c r="BF5919" s="1" t="s">
        <v>875</v>
      </c>
    </row>
    <row r="5920" spans="1:58" x14ac:dyDescent="0.35">
      <c r="A5920" s="1">
        <v>3019465</v>
      </c>
      <c r="B5920" s="1" t="s">
        <v>327</v>
      </c>
      <c r="C5920" s="1">
        <v>32089241</v>
      </c>
      <c r="D5920" s="1">
        <v>339703263</v>
      </c>
      <c r="E5920" s="1" t="s">
        <v>59</v>
      </c>
      <c r="F5920" s="1" t="s">
        <v>60</v>
      </c>
      <c r="G5920" s="1" t="s">
        <v>116</v>
      </c>
      <c r="H5920" s="1" t="s">
        <v>25852</v>
      </c>
      <c r="I5920" s="1">
        <v>772758341</v>
      </c>
      <c r="J5920" s="1" t="s">
        <v>8563</v>
      </c>
      <c r="K5920" s="1">
        <v>14</v>
      </c>
      <c r="L5920" s="1" t="s">
        <v>64</v>
      </c>
      <c r="M5920" s="1" t="s">
        <v>65</v>
      </c>
      <c r="N5920" s="2">
        <v>43279.658125000002</v>
      </c>
      <c r="O5920" s="1" t="s">
        <v>331</v>
      </c>
      <c r="Q5920" s="1" t="s">
        <v>67</v>
      </c>
      <c r="R5920" s="2">
        <v>45724.799687500003</v>
      </c>
      <c r="S5920" s="1" t="s">
        <v>1602</v>
      </c>
      <c r="T5920" s="1" t="s">
        <v>100</v>
      </c>
      <c r="U5920" s="1" t="s">
        <v>70</v>
      </c>
      <c r="V5920" s="1" t="s">
        <v>25853</v>
      </c>
      <c r="W5920" s="1" t="s">
        <v>298</v>
      </c>
      <c r="X5920" s="1" t="s">
        <v>298</v>
      </c>
      <c r="Y5920" s="1" t="s">
        <v>1567</v>
      </c>
      <c r="Z5920" s="1" t="s">
        <v>1568</v>
      </c>
      <c r="AA5920" s="1" t="s">
        <v>19949</v>
      </c>
      <c r="AB5920" s="1" t="s">
        <v>124</v>
      </c>
      <c r="AE5920" s="2">
        <v>45724.799699074072</v>
      </c>
      <c r="AF5920" s="1" t="s">
        <v>77</v>
      </c>
      <c r="AH5920" s="1" t="s">
        <v>78</v>
      </c>
      <c r="AI5920" s="1" t="s">
        <v>106</v>
      </c>
      <c r="AJ5920" s="1" t="s">
        <v>107</v>
      </c>
      <c r="AK5920" s="1" t="s">
        <v>25854</v>
      </c>
      <c r="AL5920" s="1" t="s">
        <v>1602</v>
      </c>
      <c r="AM5920" s="2">
        <v>45724.799733796295</v>
      </c>
      <c r="AN5920" s="1" t="s">
        <v>25854</v>
      </c>
      <c r="AP5920" s="1">
        <v>5780181</v>
      </c>
      <c r="AQ5920" s="1" t="s">
        <v>83</v>
      </c>
      <c r="AR5920" s="2">
        <v>45725.472048611111</v>
      </c>
      <c r="AS5920" s="1" t="s">
        <v>84</v>
      </c>
      <c r="AT5920" s="2">
        <v>45726.333333333336</v>
      </c>
      <c r="AU5920" s="1" t="s">
        <v>85</v>
      </c>
      <c r="AV5920" s="1" t="s">
        <v>4129</v>
      </c>
      <c r="AW5920" s="1" t="s">
        <v>4130</v>
      </c>
      <c r="AX5920" s="1" t="s">
        <v>7926</v>
      </c>
      <c r="AZ5920" s="2">
        <v>45725.472048611111</v>
      </c>
      <c r="BB5920" s="1" t="s">
        <v>286</v>
      </c>
      <c r="BC5920" s="1" t="s">
        <v>287</v>
      </c>
      <c r="BD5920" s="1" t="s">
        <v>288</v>
      </c>
      <c r="BE5920" s="1" t="s">
        <v>25855</v>
      </c>
      <c r="BF5920" s="1" t="s">
        <v>937</v>
      </c>
    </row>
    <row r="5921" spans="1:58" x14ac:dyDescent="0.35">
      <c r="A5921" s="1">
        <v>3019467</v>
      </c>
      <c r="B5921" s="1" t="s">
        <v>327</v>
      </c>
      <c r="C5921" s="1">
        <v>32570481</v>
      </c>
      <c r="D5921" s="1">
        <v>339579326</v>
      </c>
      <c r="E5921" s="1" t="s">
        <v>59</v>
      </c>
      <c r="F5921" s="1" t="s">
        <v>60</v>
      </c>
      <c r="G5921" s="1" t="s">
        <v>5591</v>
      </c>
      <c r="H5921" s="1" t="s">
        <v>2583</v>
      </c>
      <c r="I5921" s="1">
        <v>778232356</v>
      </c>
      <c r="J5921" s="1" t="s">
        <v>25856</v>
      </c>
      <c r="K5921" s="1">
        <v>14</v>
      </c>
      <c r="L5921" s="1" t="s">
        <v>64</v>
      </c>
      <c r="M5921" s="1" t="s">
        <v>65</v>
      </c>
      <c r="N5921" s="2">
        <v>43354.530312499999</v>
      </c>
      <c r="O5921" s="1" t="s">
        <v>331</v>
      </c>
      <c r="Q5921" s="1" t="s">
        <v>67</v>
      </c>
      <c r="R5921" s="2">
        <v>45724.803379629629</v>
      </c>
      <c r="S5921" s="1" t="s">
        <v>6862</v>
      </c>
      <c r="T5921" s="1" t="s">
        <v>100</v>
      </c>
      <c r="U5921" s="1" t="s">
        <v>70</v>
      </c>
      <c r="V5921" s="1" t="s">
        <v>25857</v>
      </c>
      <c r="Y5921" s="1" t="s">
        <v>5413</v>
      </c>
      <c r="Z5921" s="1" t="s">
        <v>841</v>
      </c>
      <c r="AA5921" s="1" t="s">
        <v>7942</v>
      </c>
      <c r="AB5921" s="1" t="s">
        <v>124</v>
      </c>
      <c r="AC5921" s="1">
        <v>775556153</v>
      </c>
      <c r="AE5921" s="2">
        <v>45724.803379629629</v>
      </c>
      <c r="AF5921" s="1" t="s">
        <v>77</v>
      </c>
      <c r="AH5921" s="1" t="s">
        <v>125</v>
      </c>
      <c r="AI5921" s="1" t="s">
        <v>106</v>
      </c>
      <c r="AJ5921" s="1" t="s">
        <v>107</v>
      </c>
      <c r="AK5921" s="1" t="s">
        <v>7096</v>
      </c>
      <c r="AL5921" s="1" t="s">
        <v>6862</v>
      </c>
      <c r="AM5921" s="2">
        <v>45724.803414351853</v>
      </c>
      <c r="AN5921" s="1" t="s">
        <v>7096</v>
      </c>
      <c r="AP5921" s="1">
        <v>5780186</v>
      </c>
      <c r="AQ5921" s="1" t="s">
        <v>83</v>
      </c>
      <c r="AR5921" s="2">
        <v>45725.576574074075</v>
      </c>
      <c r="AS5921" s="1" t="s">
        <v>84</v>
      </c>
      <c r="AT5921" s="2">
        <v>45726.333333333336</v>
      </c>
      <c r="AU5921" s="1" t="s">
        <v>85</v>
      </c>
      <c r="AV5921" s="1" t="s">
        <v>1328</v>
      </c>
      <c r="AW5921" s="1" t="s">
        <v>1329</v>
      </c>
      <c r="AX5921" s="1" t="s">
        <v>5262</v>
      </c>
      <c r="AZ5921" s="2">
        <v>45725.576574074075</v>
      </c>
      <c r="BB5921" s="1" t="s">
        <v>345</v>
      </c>
      <c r="BC5921" s="1" t="s">
        <v>346</v>
      </c>
      <c r="BD5921" s="1" t="s">
        <v>347</v>
      </c>
      <c r="BE5921" s="1" t="s">
        <v>25858</v>
      </c>
      <c r="BF5921" s="1" t="s">
        <v>290</v>
      </c>
    </row>
    <row r="5922" spans="1:58" x14ac:dyDescent="0.35">
      <c r="A5922" s="1">
        <v>3019468</v>
      </c>
      <c r="B5922" s="1" t="s">
        <v>223</v>
      </c>
      <c r="C5922" s="1">
        <v>39943091</v>
      </c>
      <c r="D5922" s="1">
        <v>339483426</v>
      </c>
      <c r="E5922" s="1" t="s">
        <v>59</v>
      </c>
      <c r="F5922" s="1" t="s">
        <v>60</v>
      </c>
      <c r="G5922" s="1" t="s">
        <v>1736</v>
      </c>
      <c r="H5922" s="1" t="s">
        <v>25859</v>
      </c>
      <c r="I5922" s="1">
        <v>772408051</v>
      </c>
      <c r="J5922" s="1" t="s">
        <v>25860</v>
      </c>
      <c r="K5922" s="1">
        <v>15</v>
      </c>
      <c r="L5922" s="1" t="s">
        <v>64</v>
      </c>
      <c r="M5922" s="1" t="s">
        <v>65</v>
      </c>
      <c r="N5922" s="2">
        <v>44919.458333333336</v>
      </c>
      <c r="O5922" s="1" t="s">
        <v>98</v>
      </c>
      <c r="Q5922" s="1" t="s">
        <v>67</v>
      </c>
      <c r="R5922" s="2">
        <v>45724.803923611114</v>
      </c>
      <c r="S5922" s="1" t="s">
        <v>6992</v>
      </c>
      <c r="T5922" s="1" t="s">
        <v>69</v>
      </c>
      <c r="U5922" s="1" t="s">
        <v>70</v>
      </c>
      <c r="V5922" s="1" t="s">
        <v>25861</v>
      </c>
      <c r="W5922" s="1" t="s">
        <v>143</v>
      </c>
      <c r="X5922" s="1" t="s">
        <v>143</v>
      </c>
      <c r="Y5922" s="1" t="s">
        <v>4109</v>
      </c>
      <c r="Z5922" s="1" t="s">
        <v>4110</v>
      </c>
      <c r="AA5922" s="1" t="s">
        <v>824</v>
      </c>
      <c r="AB5922" s="1" t="s">
        <v>124</v>
      </c>
      <c r="AE5922" s="2">
        <v>45724.803935185184</v>
      </c>
      <c r="AF5922" s="1" t="s">
        <v>77</v>
      </c>
      <c r="AH5922" s="1" t="s">
        <v>125</v>
      </c>
      <c r="AI5922" s="1" t="s">
        <v>106</v>
      </c>
      <c r="AJ5922" s="1" t="s">
        <v>674</v>
      </c>
      <c r="AK5922" s="1" t="s">
        <v>25861</v>
      </c>
      <c r="AL5922" s="1" t="s">
        <v>6992</v>
      </c>
      <c r="AM5922" s="2">
        <v>45724.80395833333</v>
      </c>
      <c r="AN5922" s="1" t="s">
        <v>25861</v>
      </c>
      <c r="AP5922" s="1">
        <v>5780187</v>
      </c>
      <c r="AQ5922" s="1" t="s">
        <v>83</v>
      </c>
      <c r="AR5922" s="2">
        <v>45725.579768518517</v>
      </c>
      <c r="AS5922" s="1" t="s">
        <v>84</v>
      </c>
      <c r="AT5922" s="2">
        <v>45726.333333333336</v>
      </c>
      <c r="AU5922" s="1" t="s">
        <v>85</v>
      </c>
      <c r="AV5922" s="1" t="s">
        <v>149</v>
      </c>
      <c r="AW5922" s="1" t="s">
        <v>150</v>
      </c>
      <c r="AX5922" s="1" t="s">
        <v>983</v>
      </c>
      <c r="AZ5922" s="2">
        <v>45725.579768518517</v>
      </c>
      <c r="BB5922" s="1" t="s">
        <v>746</v>
      </c>
      <c r="BC5922" s="1" t="s">
        <v>747</v>
      </c>
      <c r="BD5922" s="1" t="s">
        <v>748</v>
      </c>
      <c r="BE5922" s="1" t="s">
        <v>25862</v>
      </c>
      <c r="BF5922" s="1" t="s">
        <v>290</v>
      </c>
    </row>
    <row r="5923" spans="1:58" x14ac:dyDescent="0.35">
      <c r="A5923" s="1">
        <v>3019470</v>
      </c>
      <c r="B5923" s="1" t="s">
        <v>58</v>
      </c>
      <c r="C5923" s="1">
        <v>40511471</v>
      </c>
      <c r="D5923" s="1">
        <v>338786844</v>
      </c>
      <c r="E5923" s="1" t="s">
        <v>59</v>
      </c>
      <c r="F5923" s="1" t="s">
        <v>60</v>
      </c>
      <c r="G5923" s="1" t="s">
        <v>1286</v>
      </c>
      <c r="H5923" s="1" t="s">
        <v>1440</v>
      </c>
      <c r="I5923" s="1" t="s">
        <v>25863</v>
      </c>
      <c r="J5923" s="1" t="s">
        <v>1287</v>
      </c>
      <c r="K5923" s="1">
        <v>12</v>
      </c>
      <c r="L5923" s="1" t="s">
        <v>64</v>
      </c>
      <c r="M5923" s="1" t="s">
        <v>65</v>
      </c>
      <c r="N5923" s="2">
        <v>45569.000011574077</v>
      </c>
      <c r="O5923" s="1" t="s">
        <v>353</v>
      </c>
      <c r="Q5923" s="1" t="s">
        <v>67</v>
      </c>
      <c r="R5923" s="2">
        <v>45724.804664351854</v>
      </c>
      <c r="S5923" s="1" t="s">
        <v>1548</v>
      </c>
      <c r="T5923" s="1" t="s">
        <v>69</v>
      </c>
      <c r="U5923" s="1" t="s">
        <v>70</v>
      </c>
      <c r="V5923" s="1" t="s">
        <v>25864</v>
      </c>
      <c r="W5923" s="1" t="s">
        <v>162</v>
      </c>
      <c r="X5923" s="1" t="s">
        <v>1191</v>
      </c>
      <c r="Y5923" s="1" t="s">
        <v>23566</v>
      </c>
      <c r="Z5923" s="1" t="s">
        <v>9945</v>
      </c>
      <c r="AA5923" s="1" t="s">
        <v>9946</v>
      </c>
      <c r="AB5923" s="1" t="s">
        <v>9947</v>
      </c>
      <c r="AE5923" s="2">
        <v>45724.804675925923</v>
      </c>
      <c r="AF5923" s="1" t="s">
        <v>77</v>
      </c>
      <c r="AH5923" s="1" t="s">
        <v>125</v>
      </c>
      <c r="AI5923" s="1" t="s">
        <v>79</v>
      </c>
      <c r="AJ5923" s="1" t="s">
        <v>378</v>
      </c>
      <c r="AK5923" s="1" t="s">
        <v>25864</v>
      </c>
      <c r="AL5923" s="1" t="s">
        <v>1548</v>
      </c>
      <c r="AM5923" s="2">
        <v>45724.804699074077</v>
      </c>
      <c r="AN5923" s="1" t="s">
        <v>25864</v>
      </c>
      <c r="AP5923" s="1">
        <v>5780189</v>
      </c>
      <c r="AQ5923" s="1" t="s">
        <v>83</v>
      </c>
      <c r="AR5923" s="2">
        <v>45725.909143518518</v>
      </c>
      <c r="AS5923" s="1" t="s">
        <v>84</v>
      </c>
      <c r="AT5923" s="2">
        <v>45726.333333333336</v>
      </c>
      <c r="AU5923" s="1" t="s">
        <v>85</v>
      </c>
      <c r="AV5923" s="1" t="s">
        <v>1196</v>
      </c>
      <c r="AW5923" s="1" t="s">
        <v>1197</v>
      </c>
      <c r="AX5923" s="1" t="s">
        <v>1198</v>
      </c>
      <c r="AZ5923" s="2">
        <v>45725.909143518518</v>
      </c>
      <c r="BB5923" s="1" t="s">
        <v>17168</v>
      </c>
      <c r="BC5923" s="1" t="s">
        <v>17169</v>
      </c>
      <c r="BD5923" s="1" t="s">
        <v>17170</v>
      </c>
      <c r="BE5923" s="1" t="s">
        <v>25865</v>
      </c>
      <c r="BF5923" s="1" t="s">
        <v>14364</v>
      </c>
    </row>
    <row r="5924" spans="1:58" x14ac:dyDescent="0.35">
      <c r="A5924" s="1">
        <v>3019471</v>
      </c>
      <c r="B5924" s="1" t="s">
        <v>327</v>
      </c>
      <c r="C5924" s="1">
        <v>30376291</v>
      </c>
      <c r="D5924" s="1">
        <v>339483116</v>
      </c>
      <c r="E5924" s="1" t="s">
        <v>59</v>
      </c>
      <c r="F5924" s="1" t="s">
        <v>60</v>
      </c>
      <c r="G5924" s="1" t="s">
        <v>138</v>
      </c>
      <c r="H5924" s="1" t="s">
        <v>2645</v>
      </c>
      <c r="I5924" s="1">
        <v>783254110</v>
      </c>
      <c r="J5924" s="1" t="s">
        <v>25866</v>
      </c>
      <c r="K5924" s="1">
        <v>15</v>
      </c>
      <c r="L5924" s="1" t="s">
        <v>64</v>
      </c>
      <c r="M5924" s="1" t="s">
        <v>65</v>
      </c>
      <c r="N5924" s="2">
        <v>43185.336770833332</v>
      </c>
      <c r="O5924" s="1" t="s">
        <v>331</v>
      </c>
      <c r="Q5924" s="1" t="s">
        <v>67</v>
      </c>
      <c r="R5924" s="2">
        <v>45724.805393518516</v>
      </c>
      <c r="S5924" s="1" t="s">
        <v>6658</v>
      </c>
      <c r="T5924" s="1" t="s">
        <v>100</v>
      </c>
      <c r="U5924" s="1" t="s">
        <v>70</v>
      </c>
      <c r="V5924" s="1" t="s">
        <v>25867</v>
      </c>
      <c r="W5924" s="1" t="s">
        <v>143</v>
      </c>
      <c r="X5924" s="1" t="s">
        <v>143</v>
      </c>
      <c r="Y5924" s="1" t="s">
        <v>4109</v>
      </c>
      <c r="Z5924" s="1" t="s">
        <v>4110</v>
      </c>
      <c r="AA5924" s="1" t="s">
        <v>842</v>
      </c>
      <c r="AB5924" s="1" t="s">
        <v>124</v>
      </c>
      <c r="AE5924" s="2">
        <v>45724.805405092593</v>
      </c>
      <c r="AF5924" s="1" t="s">
        <v>77</v>
      </c>
      <c r="AH5924" s="1" t="s">
        <v>78</v>
      </c>
      <c r="AI5924" s="1" t="s">
        <v>106</v>
      </c>
      <c r="AJ5924" s="1" t="s">
        <v>107</v>
      </c>
      <c r="AK5924" s="1" t="s">
        <v>25868</v>
      </c>
      <c r="AL5924" s="1" t="s">
        <v>6658</v>
      </c>
      <c r="AM5924" s="2">
        <v>45724.805439814816</v>
      </c>
      <c r="AN5924" s="1" t="s">
        <v>25868</v>
      </c>
      <c r="AP5924" s="1">
        <v>5780190</v>
      </c>
      <c r="AQ5924" s="1" t="s">
        <v>83</v>
      </c>
      <c r="AR5924" s="2">
        <v>45725.57545138889</v>
      </c>
      <c r="AS5924" s="1" t="s">
        <v>84</v>
      </c>
      <c r="AT5924" s="2">
        <v>45726.333333333336</v>
      </c>
      <c r="AU5924" s="1" t="s">
        <v>85</v>
      </c>
      <c r="AV5924" s="1" t="s">
        <v>149</v>
      </c>
      <c r="AW5924" s="1" t="s">
        <v>150</v>
      </c>
      <c r="AX5924" s="1" t="s">
        <v>151</v>
      </c>
      <c r="AZ5924" s="2">
        <v>45725.57545138889</v>
      </c>
      <c r="BB5924" s="1" t="s">
        <v>286</v>
      </c>
      <c r="BC5924" s="1" t="s">
        <v>287</v>
      </c>
      <c r="BD5924" s="1" t="s">
        <v>288</v>
      </c>
      <c r="BE5924" s="1" t="s">
        <v>25869</v>
      </c>
      <c r="BF5924" s="1" t="s">
        <v>290</v>
      </c>
    </row>
    <row r="5925" spans="1:58" x14ac:dyDescent="0.35">
      <c r="A5925" s="1">
        <v>3019473</v>
      </c>
      <c r="B5925" s="1" t="s">
        <v>58</v>
      </c>
      <c r="C5925" s="1">
        <v>40062291</v>
      </c>
      <c r="D5925" s="1">
        <v>338248043</v>
      </c>
      <c r="E5925" s="1" t="s">
        <v>59</v>
      </c>
      <c r="F5925" s="1" t="s">
        <v>60</v>
      </c>
      <c r="G5925" s="1" t="s">
        <v>1366</v>
      </c>
      <c r="H5925" s="1" t="s">
        <v>25870</v>
      </c>
      <c r="I5925" s="1">
        <v>770576891</v>
      </c>
      <c r="J5925" s="1" t="s">
        <v>25871</v>
      </c>
      <c r="K5925" s="1">
        <v>12</v>
      </c>
      <c r="L5925" s="1" t="s">
        <v>64</v>
      </c>
      <c r="M5925" s="1" t="s">
        <v>65</v>
      </c>
      <c r="N5925" s="2">
        <v>44917.708333333336</v>
      </c>
      <c r="O5925" s="1" t="s">
        <v>66</v>
      </c>
      <c r="Q5925" s="1" t="s">
        <v>67</v>
      </c>
      <c r="R5925" s="2">
        <v>45724.805995370371</v>
      </c>
      <c r="S5925" s="1" t="s">
        <v>8400</v>
      </c>
      <c r="T5925" s="1" t="s">
        <v>1021</v>
      </c>
      <c r="U5925" s="1" t="s">
        <v>101</v>
      </c>
      <c r="V5925" s="1" t="s">
        <v>25872</v>
      </c>
      <c r="W5925" s="1" t="s">
        <v>214</v>
      </c>
      <c r="X5925" s="1" t="s">
        <v>215</v>
      </c>
      <c r="Y5925" s="1" t="s">
        <v>122</v>
      </c>
      <c r="Z5925" s="1" t="s">
        <v>9149</v>
      </c>
      <c r="AA5925" s="1" t="s">
        <v>25873</v>
      </c>
      <c r="AB5925" s="1" t="s">
        <v>124</v>
      </c>
      <c r="AE5925" s="2">
        <v>45724.806006944447</v>
      </c>
      <c r="AF5925" s="1" t="s">
        <v>77</v>
      </c>
      <c r="AH5925" s="1" t="s">
        <v>78</v>
      </c>
      <c r="AI5925" s="1" t="s">
        <v>79</v>
      </c>
      <c r="AJ5925" s="1" t="s">
        <v>283</v>
      </c>
      <c r="AK5925" s="1" t="s">
        <v>25874</v>
      </c>
      <c r="AL5925" s="1" t="s">
        <v>8400</v>
      </c>
      <c r="AM5925" s="2">
        <v>45724.806041666663</v>
      </c>
      <c r="AN5925" s="1" t="s">
        <v>25874</v>
      </c>
      <c r="AP5925" s="1">
        <v>5780192</v>
      </c>
      <c r="AQ5925" s="1" t="s">
        <v>83</v>
      </c>
      <c r="AR5925" s="2">
        <v>45725.534513888888</v>
      </c>
      <c r="AS5925" s="1" t="s">
        <v>84</v>
      </c>
      <c r="AZ5925" s="2">
        <v>45725.534513888888</v>
      </c>
      <c r="BB5925" s="1" t="s">
        <v>192</v>
      </c>
      <c r="BC5925" s="1" t="s">
        <v>193</v>
      </c>
      <c r="BD5925" s="1" t="s">
        <v>194</v>
      </c>
      <c r="BE5925" s="1" t="s">
        <v>193</v>
      </c>
      <c r="BF5925" s="1" t="s">
        <v>137</v>
      </c>
    </row>
    <row r="5926" spans="1:58" x14ac:dyDescent="0.35">
      <c r="A5926" s="1">
        <v>3019474</v>
      </c>
      <c r="B5926" s="1" t="s">
        <v>58</v>
      </c>
      <c r="C5926" s="1">
        <v>44605361</v>
      </c>
      <c r="D5926" s="1">
        <v>338939521</v>
      </c>
      <c r="E5926" s="1" t="s">
        <v>59</v>
      </c>
      <c r="F5926" s="1" t="s">
        <v>60</v>
      </c>
      <c r="G5926" s="1" t="s">
        <v>117</v>
      </c>
      <c r="H5926" s="1" t="s">
        <v>496</v>
      </c>
      <c r="I5926" s="1" t="s">
        <v>25875</v>
      </c>
      <c r="J5926" s="1" t="s">
        <v>889</v>
      </c>
      <c r="K5926" s="1">
        <v>13</v>
      </c>
      <c r="L5926" s="1" t="s">
        <v>64</v>
      </c>
      <c r="M5926" s="1" t="s">
        <v>65</v>
      </c>
      <c r="N5926" s="2">
        <v>45633.420983796299</v>
      </c>
      <c r="O5926" s="1" t="s">
        <v>66</v>
      </c>
      <c r="Q5926" s="1" t="s">
        <v>67</v>
      </c>
      <c r="R5926" s="2">
        <v>45724.808344907404</v>
      </c>
      <c r="S5926" s="1" t="s">
        <v>2245</v>
      </c>
      <c r="T5926" s="1" t="s">
        <v>69</v>
      </c>
      <c r="U5926" s="1" t="s">
        <v>70</v>
      </c>
      <c r="V5926" s="1" t="s">
        <v>25876</v>
      </c>
      <c r="Y5926" s="1" t="s">
        <v>22723</v>
      </c>
      <c r="Z5926" s="1" t="s">
        <v>3874</v>
      </c>
      <c r="AA5926" s="1" t="s">
        <v>3874</v>
      </c>
      <c r="AB5926" s="1" t="s">
        <v>124</v>
      </c>
      <c r="AE5926" s="2">
        <v>45724.808356481481</v>
      </c>
      <c r="AF5926" s="1" t="s">
        <v>77</v>
      </c>
      <c r="AH5926" s="1" t="s">
        <v>125</v>
      </c>
      <c r="AI5926" s="1" t="s">
        <v>79</v>
      </c>
      <c r="AJ5926" s="1" t="s">
        <v>378</v>
      </c>
      <c r="AK5926" s="1" t="s">
        <v>25877</v>
      </c>
      <c r="AL5926" s="1" t="s">
        <v>2245</v>
      </c>
      <c r="AM5926" s="2">
        <v>45724.808391203704</v>
      </c>
      <c r="AN5926" s="1" t="s">
        <v>25877</v>
      </c>
      <c r="AP5926" s="1">
        <v>5780193</v>
      </c>
      <c r="AQ5926" s="1" t="s">
        <v>83</v>
      </c>
      <c r="AR5926" s="2">
        <v>45725.900937500002</v>
      </c>
      <c r="AS5926" s="1" t="s">
        <v>84</v>
      </c>
      <c r="AT5926" s="2">
        <v>45726.333333333336</v>
      </c>
      <c r="AU5926" s="1" t="s">
        <v>85</v>
      </c>
      <c r="AV5926" s="1" t="s">
        <v>1196</v>
      </c>
      <c r="AW5926" s="1" t="s">
        <v>1197</v>
      </c>
      <c r="AX5926" s="1" t="s">
        <v>3449</v>
      </c>
      <c r="AZ5926" s="2">
        <v>45725.900937500002</v>
      </c>
      <c r="BB5926" s="1" t="s">
        <v>192</v>
      </c>
      <c r="BC5926" s="1" t="s">
        <v>193</v>
      </c>
      <c r="BD5926" s="1" t="s">
        <v>194</v>
      </c>
      <c r="BE5926" s="1" t="s">
        <v>22024</v>
      </c>
      <c r="BF5926" s="1" t="s">
        <v>14364</v>
      </c>
    </row>
    <row r="5927" spans="1:58" x14ac:dyDescent="0.35">
      <c r="A5927" s="1">
        <v>3019475</v>
      </c>
      <c r="B5927" s="1" t="s">
        <v>58</v>
      </c>
      <c r="C5927" s="1">
        <v>41478271</v>
      </c>
      <c r="D5927" s="1">
        <v>338935077</v>
      </c>
      <c r="E5927" s="1" t="s">
        <v>59</v>
      </c>
      <c r="F5927" s="1" t="s">
        <v>60</v>
      </c>
      <c r="G5927" s="1" t="s">
        <v>4636</v>
      </c>
      <c r="H5927" s="1" t="s">
        <v>25878</v>
      </c>
      <c r="I5927" s="1">
        <v>779220871</v>
      </c>
      <c r="J5927" s="1" t="s">
        <v>4638</v>
      </c>
      <c r="K5927" s="1">
        <v>13</v>
      </c>
      <c r="L5927" s="1" t="s">
        <v>64</v>
      </c>
      <c r="M5927" s="1" t="s">
        <v>65</v>
      </c>
      <c r="N5927" s="2">
        <v>45155.791666666664</v>
      </c>
      <c r="O5927" s="1" t="s">
        <v>66</v>
      </c>
      <c r="Q5927" s="1" t="s">
        <v>67</v>
      </c>
      <c r="R5927" s="2">
        <v>45724.808449074073</v>
      </c>
      <c r="S5927" s="1" t="s">
        <v>1541</v>
      </c>
      <c r="T5927" s="1" t="s">
        <v>69</v>
      </c>
      <c r="U5927" s="1" t="s">
        <v>2237</v>
      </c>
      <c r="V5927" s="1" t="s">
        <v>25879</v>
      </c>
      <c r="W5927" s="1" t="s">
        <v>162</v>
      </c>
      <c r="X5927" s="1" t="s">
        <v>1191</v>
      </c>
      <c r="Y5927" s="1" t="s">
        <v>17461</v>
      </c>
      <c r="Z5927" s="1" t="s">
        <v>400</v>
      </c>
      <c r="AA5927" s="1" t="s">
        <v>25880</v>
      </c>
      <c r="AB5927" s="1" t="s">
        <v>124</v>
      </c>
      <c r="AE5927" s="2">
        <v>45724.80846064815</v>
      </c>
      <c r="AF5927" s="1" t="s">
        <v>77</v>
      </c>
      <c r="AH5927" s="1" t="s">
        <v>125</v>
      </c>
      <c r="AI5927" s="1" t="s">
        <v>79</v>
      </c>
      <c r="AJ5927" s="1" t="s">
        <v>283</v>
      </c>
      <c r="AK5927" s="1" t="s">
        <v>16779</v>
      </c>
      <c r="AL5927" s="1" t="s">
        <v>1541</v>
      </c>
      <c r="AM5927" s="2">
        <v>45724.808483796296</v>
      </c>
      <c r="AN5927" s="1" t="s">
        <v>16779</v>
      </c>
      <c r="AP5927" s="1">
        <v>5780194</v>
      </c>
      <c r="AQ5927" s="1" t="s">
        <v>83</v>
      </c>
      <c r="AR5927" s="2">
        <v>45725.970729166664</v>
      </c>
      <c r="AS5927" s="1" t="s">
        <v>84</v>
      </c>
      <c r="AT5927" s="2">
        <v>45726.333333333336</v>
      </c>
      <c r="AU5927" s="1" t="s">
        <v>85</v>
      </c>
      <c r="AV5927" s="1" t="s">
        <v>1196</v>
      </c>
      <c r="AW5927" s="1" t="s">
        <v>1197</v>
      </c>
      <c r="AX5927" s="1" t="s">
        <v>3559</v>
      </c>
      <c r="AZ5927" s="2">
        <v>45725.970729166664</v>
      </c>
      <c r="BB5927" s="1" t="s">
        <v>219</v>
      </c>
      <c r="BC5927" s="1" t="s">
        <v>220</v>
      </c>
      <c r="BD5927" s="1" t="s">
        <v>221</v>
      </c>
      <c r="BF5927" s="1" t="s">
        <v>14364</v>
      </c>
    </row>
    <row r="5928" spans="1:58" x14ac:dyDescent="0.35">
      <c r="A5928" s="1">
        <v>3019478</v>
      </c>
      <c r="B5928" s="1" t="s">
        <v>58</v>
      </c>
      <c r="C5928" s="1">
        <v>37092291</v>
      </c>
      <c r="D5928" s="1">
        <v>338683619</v>
      </c>
      <c r="E5928" s="1" t="s">
        <v>59</v>
      </c>
      <c r="F5928" s="1" t="s">
        <v>60</v>
      </c>
      <c r="G5928" s="1" t="s">
        <v>1286</v>
      </c>
      <c r="H5928" s="1" t="s">
        <v>17136</v>
      </c>
      <c r="I5928" s="1">
        <v>782963147</v>
      </c>
      <c r="J5928" s="1" t="s">
        <v>2599</v>
      </c>
      <c r="K5928" s="1">
        <v>12</v>
      </c>
      <c r="L5928" s="1" t="s">
        <v>64</v>
      </c>
      <c r="M5928" s="1" t="s">
        <v>65</v>
      </c>
      <c r="N5928" s="2">
        <v>44805</v>
      </c>
      <c r="O5928" s="1" t="s">
        <v>353</v>
      </c>
      <c r="Q5928" s="1" t="s">
        <v>67</v>
      </c>
      <c r="R5928" s="2">
        <v>45724.81113425926</v>
      </c>
      <c r="S5928" s="1" t="s">
        <v>668</v>
      </c>
      <c r="T5928" s="1" t="s">
        <v>69</v>
      </c>
      <c r="U5928" s="1" t="s">
        <v>70</v>
      </c>
      <c r="V5928" s="1" t="s">
        <v>25881</v>
      </c>
      <c r="W5928" s="1" t="s">
        <v>72</v>
      </c>
      <c r="X5928" s="1" t="s">
        <v>183</v>
      </c>
      <c r="Y5928" s="1" t="s">
        <v>11479</v>
      </c>
      <c r="Z5928" s="1" t="s">
        <v>477</v>
      </c>
      <c r="AA5928" s="1" t="s">
        <v>2792</v>
      </c>
      <c r="AB5928" s="1" t="s">
        <v>124</v>
      </c>
      <c r="AC5928" s="1" t="s">
        <v>25882</v>
      </c>
      <c r="AE5928" s="2">
        <v>45724.811145833337</v>
      </c>
      <c r="AF5928" s="1" t="s">
        <v>77</v>
      </c>
      <c r="AH5928" s="1" t="s">
        <v>125</v>
      </c>
      <c r="AI5928" s="1" t="s">
        <v>79</v>
      </c>
      <c r="AJ5928" s="1" t="s">
        <v>855</v>
      </c>
      <c r="AK5928" s="1" t="s">
        <v>25881</v>
      </c>
      <c r="AL5928" s="1" t="s">
        <v>668</v>
      </c>
      <c r="AM5928" s="2">
        <v>45724.811180555553</v>
      </c>
      <c r="AN5928" s="1" t="s">
        <v>25881</v>
      </c>
      <c r="AP5928" s="1">
        <v>5780197</v>
      </c>
      <c r="AQ5928" s="1" t="s">
        <v>83</v>
      </c>
      <c r="AR5928" s="2">
        <v>45725.62027777778</v>
      </c>
      <c r="AS5928" s="1" t="s">
        <v>84</v>
      </c>
      <c r="AT5928" s="2">
        <v>45726.333333333336</v>
      </c>
      <c r="AU5928" s="1" t="s">
        <v>85</v>
      </c>
      <c r="AV5928" s="1" t="s">
        <v>480</v>
      </c>
      <c r="AW5928" s="1" t="s">
        <v>481</v>
      </c>
      <c r="AX5928" s="1" t="s">
        <v>6274</v>
      </c>
      <c r="AZ5928" s="2">
        <v>45725.62027777778</v>
      </c>
      <c r="BB5928" s="1" t="s">
        <v>537</v>
      </c>
      <c r="BC5928" s="1" t="s">
        <v>538</v>
      </c>
      <c r="BD5928" s="1" t="s">
        <v>91</v>
      </c>
      <c r="BE5928" s="1" t="s">
        <v>25883</v>
      </c>
      <c r="BF5928" s="1" t="s">
        <v>431</v>
      </c>
    </row>
    <row r="5929" spans="1:58" x14ac:dyDescent="0.35">
      <c r="A5929" s="1">
        <v>3019479</v>
      </c>
      <c r="B5929" s="1" t="s">
        <v>327</v>
      </c>
      <c r="C5929" s="1">
        <v>35744241</v>
      </c>
      <c r="D5929" s="1">
        <v>339760018</v>
      </c>
      <c r="E5929" s="1" t="s">
        <v>59</v>
      </c>
      <c r="F5929" s="1" t="s">
        <v>60</v>
      </c>
      <c r="G5929" s="1" t="s">
        <v>530</v>
      </c>
      <c r="H5929" s="1" t="s">
        <v>1170</v>
      </c>
      <c r="I5929" s="1">
        <v>77857197</v>
      </c>
      <c r="J5929" s="1" t="s">
        <v>5338</v>
      </c>
      <c r="K5929" s="1">
        <v>14</v>
      </c>
      <c r="L5929" s="1" t="s">
        <v>64</v>
      </c>
      <c r="M5929" s="1" t="s">
        <v>65</v>
      </c>
      <c r="N5929" s="2">
        <v>43746.666666666664</v>
      </c>
      <c r="O5929" s="1" t="s">
        <v>331</v>
      </c>
      <c r="Q5929" s="1" t="s">
        <v>67</v>
      </c>
      <c r="R5929" s="2">
        <v>45724.811331018522</v>
      </c>
      <c r="S5929" s="1" t="s">
        <v>8280</v>
      </c>
      <c r="T5929" s="1" t="s">
        <v>69</v>
      </c>
      <c r="U5929" s="1" t="s">
        <v>70</v>
      </c>
      <c r="V5929" s="1" t="s">
        <v>25884</v>
      </c>
      <c r="W5929" s="1" t="s">
        <v>298</v>
      </c>
      <c r="X5929" s="1" t="s">
        <v>670</v>
      </c>
      <c r="Y5929" s="1" t="s">
        <v>671</v>
      </c>
      <c r="Z5929" s="1" t="s">
        <v>672</v>
      </c>
      <c r="AA5929" s="1" t="s">
        <v>2580</v>
      </c>
      <c r="AB5929" s="1" t="s">
        <v>124</v>
      </c>
      <c r="AE5929" s="2">
        <v>45724.811342592591</v>
      </c>
      <c r="AF5929" s="1" t="s">
        <v>77</v>
      </c>
      <c r="AH5929" s="1" t="s">
        <v>125</v>
      </c>
      <c r="AI5929" s="1" t="s">
        <v>106</v>
      </c>
      <c r="AJ5929" s="1" t="s">
        <v>107</v>
      </c>
      <c r="AK5929" s="1" t="s">
        <v>9677</v>
      </c>
      <c r="AL5929" s="1" t="s">
        <v>8280</v>
      </c>
      <c r="AM5929" s="2">
        <v>45724.811365740738</v>
      </c>
      <c r="AN5929" s="1" t="s">
        <v>9677</v>
      </c>
      <c r="AP5929" s="1">
        <v>5780198</v>
      </c>
      <c r="AQ5929" s="1" t="s">
        <v>83</v>
      </c>
      <c r="AR5929" s="2">
        <v>45725.495787037034</v>
      </c>
      <c r="AS5929" s="1" t="s">
        <v>84</v>
      </c>
      <c r="AT5929" s="2">
        <v>45724.5625</v>
      </c>
      <c r="AU5929" s="1" t="s">
        <v>573</v>
      </c>
      <c r="AV5929" s="1" t="s">
        <v>233</v>
      </c>
      <c r="AW5929" s="1" t="s">
        <v>234</v>
      </c>
      <c r="AX5929" s="1" t="s">
        <v>713</v>
      </c>
      <c r="AZ5929" s="2">
        <v>45725.495787037034</v>
      </c>
      <c r="BB5929" s="1" t="s">
        <v>703</v>
      </c>
      <c r="BC5929" s="1" t="s">
        <v>677</v>
      </c>
      <c r="BD5929" s="1" t="s">
        <v>704</v>
      </c>
      <c r="BE5929" s="1" t="s">
        <v>25885</v>
      </c>
      <c r="BF5929" s="1" t="s">
        <v>240</v>
      </c>
    </row>
    <row r="5930" spans="1:58" x14ac:dyDescent="0.35">
      <c r="A5930" s="1">
        <v>3019480</v>
      </c>
      <c r="B5930" s="1" t="s">
        <v>58</v>
      </c>
      <c r="C5930" s="1">
        <v>35921011</v>
      </c>
      <c r="D5930" s="1">
        <v>338646722</v>
      </c>
      <c r="E5930" s="1" t="s">
        <v>59</v>
      </c>
      <c r="F5930" s="1" t="s">
        <v>60</v>
      </c>
      <c r="G5930" s="1" t="s">
        <v>25886</v>
      </c>
      <c r="I5930" s="1">
        <v>773017867</v>
      </c>
      <c r="J5930" s="1" t="s">
        <v>25887</v>
      </c>
      <c r="K5930" s="1">
        <v>12</v>
      </c>
      <c r="L5930" s="1" t="s">
        <v>64</v>
      </c>
      <c r="M5930" s="1" t="s">
        <v>65</v>
      </c>
      <c r="N5930" s="2">
        <v>44805</v>
      </c>
      <c r="O5930" s="1" t="s">
        <v>353</v>
      </c>
      <c r="Q5930" s="1" t="s">
        <v>67</v>
      </c>
      <c r="R5930" s="2">
        <v>45724.814629629633</v>
      </c>
      <c r="S5930" s="1" t="s">
        <v>849</v>
      </c>
      <c r="T5930" s="1" t="s">
        <v>69</v>
      </c>
      <c r="U5930" s="1" t="s">
        <v>70</v>
      </c>
      <c r="V5930" s="1" t="s">
        <v>25888</v>
      </c>
      <c r="Y5930" s="1" t="s">
        <v>11262</v>
      </c>
      <c r="Z5930" s="1" t="s">
        <v>75</v>
      </c>
      <c r="AA5930" s="1" t="s">
        <v>2874</v>
      </c>
      <c r="AB5930" s="1" t="s">
        <v>124</v>
      </c>
      <c r="AC5930" s="1" t="s">
        <v>25889</v>
      </c>
      <c r="AE5930" s="2">
        <v>45724.814629629633</v>
      </c>
      <c r="AF5930" s="1" t="s">
        <v>77</v>
      </c>
      <c r="AH5930" s="1" t="s">
        <v>125</v>
      </c>
      <c r="AI5930" s="1" t="s">
        <v>79</v>
      </c>
      <c r="AJ5930" s="1" t="s">
        <v>378</v>
      </c>
      <c r="AK5930" s="1" t="s">
        <v>856</v>
      </c>
      <c r="AL5930" s="1" t="s">
        <v>849</v>
      </c>
      <c r="AM5930" s="2">
        <v>45724.814664351848</v>
      </c>
      <c r="AN5930" s="1" t="s">
        <v>856</v>
      </c>
      <c r="AP5930" s="1">
        <v>5780199</v>
      </c>
      <c r="AQ5930" s="1" t="s">
        <v>83</v>
      </c>
      <c r="AR5930" s="2">
        <v>45725.568773148145</v>
      </c>
      <c r="AS5930" s="1" t="s">
        <v>84</v>
      </c>
      <c r="AT5930" s="2">
        <v>45726.326388888891</v>
      </c>
      <c r="AU5930" s="1" t="s">
        <v>85</v>
      </c>
      <c r="AV5930" s="1" t="s">
        <v>645</v>
      </c>
      <c r="AW5930" s="1" t="s">
        <v>646</v>
      </c>
      <c r="AX5930" s="1" t="s">
        <v>2446</v>
      </c>
      <c r="AZ5930" s="2">
        <v>45725.568773148145</v>
      </c>
      <c r="BB5930" s="1" t="s">
        <v>594</v>
      </c>
      <c r="BC5930" s="1" t="s">
        <v>595</v>
      </c>
      <c r="BD5930" s="1" t="s">
        <v>596</v>
      </c>
      <c r="BE5930" s="1" t="s">
        <v>20095</v>
      </c>
      <c r="BF5930" s="1" t="s">
        <v>937</v>
      </c>
    </row>
    <row r="5931" spans="1:58" x14ac:dyDescent="0.35">
      <c r="A5931" s="1">
        <v>3019481</v>
      </c>
      <c r="B5931" s="1" t="s">
        <v>58</v>
      </c>
      <c r="C5931" s="1">
        <v>43758681</v>
      </c>
      <c r="D5931" s="1">
        <v>338420411</v>
      </c>
      <c r="E5931" s="1" t="s">
        <v>59</v>
      </c>
      <c r="F5931" s="1" t="s">
        <v>60</v>
      </c>
      <c r="G5931" s="1" t="s">
        <v>1177</v>
      </c>
      <c r="H5931" s="1" t="s">
        <v>2645</v>
      </c>
      <c r="I5931" s="1">
        <v>776888361</v>
      </c>
      <c r="J5931" s="1" t="s">
        <v>25890</v>
      </c>
      <c r="K5931" s="1">
        <v>14</v>
      </c>
      <c r="L5931" s="1" t="s">
        <v>64</v>
      </c>
      <c r="M5931" s="1" t="s">
        <v>65</v>
      </c>
      <c r="N5931" s="2">
        <v>45603.708333333336</v>
      </c>
      <c r="O5931" s="1" t="s">
        <v>66</v>
      </c>
      <c r="Q5931" s="1" t="s">
        <v>67</v>
      </c>
      <c r="R5931" s="2">
        <v>45724.816435185188</v>
      </c>
      <c r="S5931" s="1" t="s">
        <v>1312</v>
      </c>
      <c r="T5931" s="1" t="s">
        <v>69</v>
      </c>
      <c r="U5931" s="1" t="s">
        <v>70</v>
      </c>
      <c r="V5931" s="1" t="s">
        <v>25891</v>
      </c>
      <c r="Y5931" s="1" t="s">
        <v>10860</v>
      </c>
      <c r="Z5931" s="1" t="s">
        <v>2773</v>
      </c>
      <c r="AA5931" s="1" t="s">
        <v>2773</v>
      </c>
      <c r="AB5931" s="1" t="s">
        <v>124</v>
      </c>
      <c r="AE5931" s="2">
        <v>45724.816446759258</v>
      </c>
      <c r="AF5931" s="1" t="s">
        <v>77</v>
      </c>
      <c r="AH5931" s="1" t="s">
        <v>125</v>
      </c>
      <c r="AI5931" s="1" t="s">
        <v>79</v>
      </c>
      <c r="AJ5931" s="1" t="s">
        <v>378</v>
      </c>
      <c r="AK5931" s="1" t="s">
        <v>25891</v>
      </c>
      <c r="AL5931" s="1" t="s">
        <v>1312</v>
      </c>
      <c r="AM5931" s="2">
        <v>45724.816481481481</v>
      </c>
      <c r="AN5931" s="1" t="s">
        <v>25891</v>
      </c>
      <c r="AP5931" s="1">
        <v>5780200</v>
      </c>
      <c r="AQ5931" s="1" t="s">
        <v>83</v>
      </c>
      <c r="AR5931" s="2">
        <v>45725.52238425926</v>
      </c>
      <c r="AS5931" s="1" t="s">
        <v>84</v>
      </c>
      <c r="AT5931" s="2">
        <v>45724.333333333336</v>
      </c>
      <c r="AU5931" s="1" t="s">
        <v>573</v>
      </c>
      <c r="AV5931" s="1" t="s">
        <v>1957</v>
      </c>
      <c r="AW5931" s="1" t="s">
        <v>1958</v>
      </c>
      <c r="AX5931" s="1" t="s">
        <v>2339</v>
      </c>
      <c r="AZ5931" s="2">
        <v>45725.52238425926</v>
      </c>
      <c r="BB5931" s="1" t="s">
        <v>594</v>
      </c>
      <c r="BC5931" s="1" t="s">
        <v>595</v>
      </c>
      <c r="BD5931" s="1" t="s">
        <v>596</v>
      </c>
      <c r="BE5931" s="1" t="s">
        <v>755</v>
      </c>
      <c r="BF5931" s="1" t="s">
        <v>137</v>
      </c>
    </row>
    <row r="5932" spans="1:58" x14ac:dyDescent="0.35">
      <c r="A5932" s="1">
        <v>3019483</v>
      </c>
      <c r="B5932" s="1" t="s">
        <v>58</v>
      </c>
      <c r="C5932" s="1">
        <v>34648461</v>
      </c>
      <c r="D5932" s="1">
        <v>338379203</v>
      </c>
      <c r="E5932" s="1" t="s">
        <v>59</v>
      </c>
      <c r="F5932" s="1" t="s">
        <v>60</v>
      </c>
      <c r="G5932" s="1" t="s">
        <v>116</v>
      </c>
      <c r="H5932" s="1" t="s">
        <v>96</v>
      </c>
      <c r="I5932" s="1">
        <v>781423963</v>
      </c>
      <c r="J5932" s="1" t="s">
        <v>330</v>
      </c>
      <c r="K5932" s="1">
        <v>13</v>
      </c>
      <c r="L5932" s="1" t="s">
        <v>64</v>
      </c>
      <c r="M5932" s="1" t="s">
        <v>65</v>
      </c>
      <c r="N5932" s="2">
        <v>45259.764189814814</v>
      </c>
      <c r="O5932" s="1" t="s">
        <v>353</v>
      </c>
      <c r="Q5932" s="1" t="s">
        <v>67</v>
      </c>
      <c r="R5932" s="2">
        <v>45724.825115740743</v>
      </c>
      <c r="S5932" s="1" t="s">
        <v>317</v>
      </c>
      <c r="T5932" s="1" t="s">
        <v>100</v>
      </c>
      <c r="U5932" s="1" t="s">
        <v>70</v>
      </c>
      <c r="V5932" s="1" t="s">
        <v>25892</v>
      </c>
      <c r="W5932" s="1" t="s">
        <v>162</v>
      </c>
      <c r="X5932" s="1" t="s">
        <v>1191</v>
      </c>
      <c r="Y5932" s="1" t="s">
        <v>12668</v>
      </c>
      <c r="Z5932" s="1" t="s">
        <v>1193</v>
      </c>
      <c r="AA5932" s="1" t="s">
        <v>1193</v>
      </c>
      <c r="AB5932" s="1" t="s">
        <v>3060</v>
      </c>
      <c r="AE5932" s="2">
        <v>45724.825127314813</v>
      </c>
      <c r="AF5932" s="1" t="s">
        <v>77</v>
      </c>
      <c r="AH5932" s="1" t="s">
        <v>78</v>
      </c>
      <c r="AI5932" s="1" t="s">
        <v>79</v>
      </c>
      <c r="AJ5932" s="1" t="s">
        <v>378</v>
      </c>
      <c r="AK5932" s="1" t="s">
        <v>25893</v>
      </c>
      <c r="AL5932" s="1" t="s">
        <v>317</v>
      </c>
      <c r="AM5932" s="2">
        <v>45724.825150462966</v>
      </c>
      <c r="AN5932" s="1" t="s">
        <v>25893</v>
      </c>
      <c r="AP5932" s="1">
        <v>5780203</v>
      </c>
      <c r="AQ5932" s="1" t="s">
        <v>83</v>
      </c>
      <c r="AR5932" s="2">
        <v>45725.903796296298</v>
      </c>
      <c r="AS5932" s="1" t="s">
        <v>84</v>
      </c>
      <c r="AT5932" s="2">
        <v>45726.333333333336</v>
      </c>
      <c r="AU5932" s="1" t="s">
        <v>85</v>
      </c>
      <c r="AV5932" s="1" t="s">
        <v>1196</v>
      </c>
      <c r="AW5932" s="1" t="s">
        <v>1197</v>
      </c>
      <c r="AX5932" s="1" t="s">
        <v>4259</v>
      </c>
      <c r="AZ5932" s="2">
        <v>45725.903796296298</v>
      </c>
      <c r="BB5932" s="1" t="s">
        <v>765</v>
      </c>
      <c r="BC5932" s="1" t="s">
        <v>766</v>
      </c>
      <c r="BD5932" s="1" t="s">
        <v>767</v>
      </c>
      <c r="BE5932" s="1" t="s">
        <v>23373</v>
      </c>
      <c r="BF5932" s="1" t="s">
        <v>14364</v>
      </c>
    </row>
    <row r="5933" spans="1:58" x14ac:dyDescent="0.35">
      <c r="A5933" s="1">
        <v>3019484</v>
      </c>
      <c r="B5933" s="1" t="s">
        <v>327</v>
      </c>
      <c r="C5933" s="1">
        <v>2057291</v>
      </c>
      <c r="D5933" s="1">
        <v>339712039</v>
      </c>
      <c r="E5933" s="1" t="s">
        <v>59</v>
      </c>
      <c r="F5933" s="1" t="s">
        <v>60</v>
      </c>
      <c r="G5933" s="1" t="s">
        <v>2091</v>
      </c>
      <c r="H5933" s="1" t="s">
        <v>4208</v>
      </c>
      <c r="I5933" s="1">
        <v>770949135</v>
      </c>
      <c r="J5933" s="1" t="s">
        <v>25894</v>
      </c>
      <c r="K5933" s="1">
        <v>14</v>
      </c>
      <c r="L5933" s="1" t="s">
        <v>64</v>
      </c>
      <c r="M5933" s="1" t="s">
        <v>65</v>
      </c>
      <c r="N5933" s="2">
        <v>43116</v>
      </c>
      <c r="O5933" s="1" t="s">
        <v>331</v>
      </c>
      <c r="Q5933" s="1" t="s">
        <v>67</v>
      </c>
      <c r="R5933" s="2">
        <v>45724.825787037036</v>
      </c>
      <c r="S5933" s="1" t="s">
        <v>1541</v>
      </c>
      <c r="T5933" s="1" t="s">
        <v>69</v>
      </c>
      <c r="U5933" s="1" t="s">
        <v>70</v>
      </c>
      <c r="V5933" s="1" t="s">
        <v>25895</v>
      </c>
      <c r="W5933" s="1" t="s">
        <v>298</v>
      </c>
      <c r="X5933" s="1" t="s">
        <v>298</v>
      </c>
      <c r="Y5933" s="1" t="s">
        <v>10590</v>
      </c>
      <c r="Z5933" s="1" t="s">
        <v>929</v>
      </c>
      <c r="AA5933" s="1" t="s">
        <v>2128</v>
      </c>
      <c r="AB5933" s="1" t="s">
        <v>2128</v>
      </c>
      <c r="AE5933" s="2">
        <v>45724.825798611113</v>
      </c>
      <c r="AF5933" s="1" t="s">
        <v>77</v>
      </c>
      <c r="AH5933" s="1" t="s">
        <v>125</v>
      </c>
      <c r="AI5933" s="1" t="s">
        <v>106</v>
      </c>
      <c r="AJ5933" s="1" t="s">
        <v>674</v>
      </c>
      <c r="AK5933" s="1" t="s">
        <v>11751</v>
      </c>
      <c r="AL5933" s="1" t="s">
        <v>1541</v>
      </c>
      <c r="AM5933" s="2">
        <v>45724.825821759259</v>
      </c>
      <c r="AN5933" s="1" t="s">
        <v>11751</v>
      </c>
      <c r="AP5933" s="1">
        <v>5780204</v>
      </c>
      <c r="AQ5933" s="1" t="s">
        <v>83</v>
      </c>
      <c r="AR5933" s="2">
        <v>45725.636018518519</v>
      </c>
      <c r="AS5933" s="1" t="s">
        <v>84</v>
      </c>
      <c r="AT5933" s="2">
        <v>45726.333333333336</v>
      </c>
      <c r="AU5933" s="1" t="s">
        <v>85</v>
      </c>
      <c r="AV5933" s="1" t="s">
        <v>4129</v>
      </c>
      <c r="AW5933" s="1" t="s">
        <v>4130</v>
      </c>
      <c r="AX5933" s="1" t="s">
        <v>7926</v>
      </c>
      <c r="AZ5933" s="2">
        <v>45725.636018518519</v>
      </c>
      <c r="BB5933" s="1" t="s">
        <v>1571</v>
      </c>
      <c r="BC5933" s="1" t="s">
        <v>1572</v>
      </c>
      <c r="BD5933" s="1" t="s">
        <v>1573</v>
      </c>
      <c r="BE5933" s="1" t="s">
        <v>25896</v>
      </c>
      <c r="BF5933" s="1" t="s">
        <v>937</v>
      </c>
    </row>
    <row r="5934" spans="1:58" x14ac:dyDescent="0.35">
      <c r="A5934" s="1">
        <v>3019485</v>
      </c>
      <c r="B5934" s="1" t="s">
        <v>58</v>
      </c>
      <c r="C5934" s="1">
        <v>39863511</v>
      </c>
      <c r="D5934" s="1">
        <v>338786995</v>
      </c>
      <c r="E5934" s="1" t="s">
        <v>59</v>
      </c>
      <c r="F5934" s="1" t="s">
        <v>60</v>
      </c>
      <c r="G5934" s="1" t="s">
        <v>117</v>
      </c>
      <c r="H5934" s="1" t="s">
        <v>3379</v>
      </c>
      <c r="I5934" s="1">
        <v>771771277</v>
      </c>
      <c r="J5934" s="1" t="s">
        <v>25897</v>
      </c>
      <c r="K5934" s="1">
        <v>13</v>
      </c>
      <c r="L5934" s="1" t="s">
        <v>64</v>
      </c>
      <c r="M5934" s="1" t="s">
        <v>65</v>
      </c>
      <c r="N5934" s="2">
        <v>44865.75</v>
      </c>
      <c r="O5934" s="1" t="s">
        <v>66</v>
      </c>
      <c r="Q5934" s="1" t="s">
        <v>67</v>
      </c>
      <c r="R5934" s="2">
        <v>45724.825821759259</v>
      </c>
      <c r="S5934" s="1" t="s">
        <v>6862</v>
      </c>
      <c r="T5934" s="1" t="s">
        <v>100</v>
      </c>
      <c r="U5934" s="1" t="s">
        <v>70</v>
      </c>
      <c r="V5934" s="1" t="s">
        <v>25898</v>
      </c>
      <c r="W5934" s="1" t="s">
        <v>162</v>
      </c>
      <c r="X5934" s="1" t="s">
        <v>1191</v>
      </c>
      <c r="Y5934" s="1" t="s">
        <v>25899</v>
      </c>
      <c r="Z5934" s="1" t="s">
        <v>3874</v>
      </c>
      <c r="AA5934" s="1" t="s">
        <v>3874</v>
      </c>
      <c r="AB5934" s="1" t="s">
        <v>124</v>
      </c>
      <c r="AE5934" s="2">
        <v>45724.825833333336</v>
      </c>
      <c r="AF5934" s="1" t="s">
        <v>77</v>
      </c>
      <c r="AH5934" s="1" t="s">
        <v>125</v>
      </c>
      <c r="AI5934" s="1" t="s">
        <v>79</v>
      </c>
      <c r="AJ5934" s="1" t="s">
        <v>378</v>
      </c>
      <c r="AK5934" s="1" t="s">
        <v>16203</v>
      </c>
      <c r="AL5934" s="1" t="s">
        <v>6862</v>
      </c>
      <c r="AM5934" s="2">
        <v>45724.825856481482</v>
      </c>
      <c r="AN5934" s="1" t="s">
        <v>16203</v>
      </c>
      <c r="AP5934" s="1">
        <v>5780205</v>
      </c>
      <c r="AQ5934" s="1" t="s">
        <v>83</v>
      </c>
      <c r="AR5934" s="2">
        <v>45725.901620370372</v>
      </c>
      <c r="AS5934" s="1" t="s">
        <v>84</v>
      </c>
      <c r="AT5934" s="2">
        <v>45726.333333333336</v>
      </c>
      <c r="AU5934" s="1" t="s">
        <v>85</v>
      </c>
      <c r="AV5934" s="1" t="s">
        <v>1196</v>
      </c>
      <c r="AW5934" s="1" t="s">
        <v>1197</v>
      </c>
      <c r="AX5934" s="1" t="s">
        <v>2847</v>
      </c>
      <c r="AZ5934" s="2">
        <v>45725.901620370372</v>
      </c>
      <c r="BB5934" s="1" t="s">
        <v>2825</v>
      </c>
      <c r="BC5934" s="1" t="s">
        <v>153</v>
      </c>
      <c r="BD5934" s="1" t="s">
        <v>2826</v>
      </c>
      <c r="BE5934" s="1" t="s">
        <v>24387</v>
      </c>
      <c r="BF5934" s="1" t="s">
        <v>14364</v>
      </c>
    </row>
    <row r="5935" spans="1:58" x14ac:dyDescent="0.35">
      <c r="A5935" s="1">
        <v>3019486</v>
      </c>
      <c r="B5935" s="1" t="s">
        <v>58</v>
      </c>
      <c r="C5935" s="1">
        <v>1492961</v>
      </c>
      <c r="D5935" s="1">
        <v>339016345</v>
      </c>
      <c r="E5935" s="1" t="s">
        <v>59</v>
      </c>
      <c r="F5935" s="1" t="s">
        <v>60</v>
      </c>
      <c r="G5935" s="1" t="s">
        <v>116</v>
      </c>
      <c r="H5935" s="1" t="s">
        <v>7198</v>
      </c>
      <c r="I5935" s="1">
        <v>773751440</v>
      </c>
      <c r="J5935" s="1" t="s">
        <v>25900</v>
      </c>
      <c r="K5935" s="1">
        <v>14</v>
      </c>
      <c r="L5935" s="1" t="s">
        <v>64</v>
      </c>
      <c r="M5935" s="1" t="s">
        <v>65</v>
      </c>
      <c r="N5935" s="2">
        <v>45517.410370370373</v>
      </c>
      <c r="O5935" s="1" t="s">
        <v>66</v>
      </c>
      <c r="Q5935" s="1" t="s">
        <v>67</v>
      </c>
      <c r="R5935" s="2">
        <v>45724.828055555554</v>
      </c>
      <c r="S5935" s="1" t="s">
        <v>6862</v>
      </c>
      <c r="T5935" s="1" t="s">
        <v>100</v>
      </c>
      <c r="U5935" s="1" t="s">
        <v>70</v>
      </c>
      <c r="V5935" s="1" t="s">
        <v>25901</v>
      </c>
      <c r="W5935" s="1" t="s">
        <v>263</v>
      </c>
      <c r="X5935" s="1" t="s">
        <v>263</v>
      </c>
      <c r="Y5935" s="1" t="s">
        <v>4347</v>
      </c>
      <c r="Z5935" s="1" t="s">
        <v>852</v>
      </c>
      <c r="AA5935" s="1" t="s">
        <v>13291</v>
      </c>
      <c r="AB5935" s="1" t="s">
        <v>13291</v>
      </c>
      <c r="AE5935" s="2">
        <v>45724.828067129631</v>
      </c>
      <c r="AF5935" s="1" t="s">
        <v>77</v>
      </c>
      <c r="AH5935" s="1" t="s">
        <v>125</v>
      </c>
      <c r="AI5935" s="1" t="s">
        <v>79</v>
      </c>
      <c r="AJ5935" s="1" t="s">
        <v>378</v>
      </c>
      <c r="AK5935" s="1" t="s">
        <v>16203</v>
      </c>
      <c r="AL5935" s="1" t="s">
        <v>6862</v>
      </c>
      <c r="AM5935" s="2">
        <v>45724.828101851854</v>
      </c>
      <c r="AN5935" s="1" t="s">
        <v>16203</v>
      </c>
      <c r="AP5935" s="1">
        <v>5780207</v>
      </c>
      <c r="AQ5935" s="1" t="s">
        <v>83</v>
      </c>
      <c r="AR5935" s="2">
        <v>45725.571400462963</v>
      </c>
      <c r="AS5935" s="1" t="s">
        <v>84</v>
      </c>
      <c r="AT5935" s="2">
        <v>45726.368055555555</v>
      </c>
      <c r="AU5935" s="1" t="s">
        <v>85</v>
      </c>
      <c r="AV5935" s="1" t="s">
        <v>108</v>
      </c>
      <c r="AW5935" s="1" t="s">
        <v>109</v>
      </c>
      <c r="AX5935" s="1" t="s">
        <v>1965</v>
      </c>
      <c r="AZ5935" s="2">
        <v>45725.571400462963</v>
      </c>
      <c r="BB5935" s="1" t="s">
        <v>432</v>
      </c>
      <c r="BC5935" s="1" t="s">
        <v>433</v>
      </c>
      <c r="BD5935" s="1" t="s">
        <v>434</v>
      </c>
      <c r="BE5935" s="1" t="s">
        <v>25902</v>
      </c>
      <c r="BF5935" s="1" t="s">
        <v>325</v>
      </c>
    </row>
    <row r="5936" spans="1:58" x14ac:dyDescent="0.35">
      <c r="A5936" s="1">
        <v>3019488</v>
      </c>
      <c r="B5936" s="1" t="s">
        <v>58</v>
      </c>
      <c r="C5936" s="1">
        <v>32233581</v>
      </c>
      <c r="D5936" s="1">
        <v>338273843</v>
      </c>
      <c r="E5936" s="1" t="s">
        <v>59</v>
      </c>
      <c r="F5936" s="1" t="s">
        <v>60</v>
      </c>
      <c r="G5936" s="1" t="s">
        <v>876</v>
      </c>
      <c r="H5936" s="1" t="s">
        <v>25903</v>
      </c>
      <c r="I5936" s="1">
        <v>773234526</v>
      </c>
      <c r="J5936" s="1" t="s">
        <v>511</v>
      </c>
      <c r="K5936" s="1">
        <v>12</v>
      </c>
      <c r="L5936" s="1" t="s">
        <v>64</v>
      </c>
      <c r="M5936" s="1" t="s">
        <v>65</v>
      </c>
      <c r="N5936" s="2">
        <v>44425.791678240741</v>
      </c>
      <c r="O5936" s="1" t="s">
        <v>1087</v>
      </c>
      <c r="Q5936" s="1" t="s">
        <v>67</v>
      </c>
      <c r="R5936" s="2">
        <v>45724.830474537041</v>
      </c>
      <c r="S5936" s="1" t="s">
        <v>317</v>
      </c>
      <c r="T5936" s="1" t="s">
        <v>100</v>
      </c>
      <c r="U5936" s="1" t="s">
        <v>723</v>
      </c>
      <c r="V5936" s="1" t="s">
        <v>25904</v>
      </c>
      <c r="W5936" s="1" t="s">
        <v>72</v>
      </c>
      <c r="X5936" s="1" t="s">
        <v>183</v>
      </c>
      <c r="Y5936" s="1" t="s">
        <v>592</v>
      </c>
      <c r="Z5936" s="1" t="s">
        <v>75</v>
      </c>
      <c r="AA5936" s="1" t="s">
        <v>185</v>
      </c>
      <c r="AB5936" s="1" t="s">
        <v>185</v>
      </c>
      <c r="AC5936" s="1">
        <v>6436</v>
      </c>
      <c r="AE5936" s="2">
        <v>45724.83048611111</v>
      </c>
      <c r="AF5936" s="1" t="s">
        <v>77</v>
      </c>
      <c r="AH5936" s="1" t="s">
        <v>78</v>
      </c>
      <c r="AI5936" s="1" t="s">
        <v>79</v>
      </c>
      <c r="AJ5936" s="1" t="s">
        <v>283</v>
      </c>
      <c r="AK5936" s="1" t="s">
        <v>25905</v>
      </c>
      <c r="AL5936" s="1" t="s">
        <v>317</v>
      </c>
      <c r="AM5936" s="2">
        <v>45724.830520833333</v>
      </c>
      <c r="AN5936" s="1" t="s">
        <v>25905</v>
      </c>
      <c r="AP5936" s="1">
        <v>5780210</v>
      </c>
      <c r="AQ5936" s="1" t="s">
        <v>83</v>
      </c>
      <c r="AR5936" s="2">
        <v>45725.455300925925</v>
      </c>
      <c r="AS5936" s="1" t="s">
        <v>84</v>
      </c>
      <c r="AT5936" s="2">
        <v>45726.333333333336</v>
      </c>
      <c r="AU5936" s="1" t="s">
        <v>85</v>
      </c>
      <c r="AV5936" s="1" t="s">
        <v>480</v>
      </c>
      <c r="AW5936" s="1" t="s">
        <v>481</v>
      </c>
      <c r="AX5936" s="1" t="s">
        <v>4091</v>
      </c>
      <c r="AZ5936" s="2">
        <v>45725.455300925925</v>
      </c>
      <c r="BB5936" s="1" t="s">
        <v>1225</v>
      </c>
      <c r="BC5936" s="1" t="s">
        <v>814</v>
      </c>
      <c r="BD5936" s="1" t="s">
        <v>815</v>
      </c>
      <c r="BE5936" s="1" t="s">
        <v>25906</v>
      </c>
      <c r="BF5936" s="1" t="s">
        <v>3587</v>
      </c>
    </row>
    <row r="5937" spans="1:58" x14ac:dyDescent="0.35">
      <c r="A5937" s="1">
        <v>3019491</v>
      </c>
      <c r="B5937" s="1" t="s">
        <v>58</v>
      </c>
      <c r="C5937" s="1">
        <v>37423951</v>
      </c>
      <c r="D5937" s="1">
        <v>339611104</v>
      </c>
      <c r="E5937" s="1" t="s">
        <v>59</v>
      </c>
      <c r="F5937" s="1" t="s">
        <v>60</v>
      </c>
      <c r="G5937" s="1" t="s">
        <v>3340</v>
      </c>
      <c r="H5937" s="1" t="s">
        <v>25907</v>
      </c>
      <c r="I5937" s="1">
        <v>776794375</v>
      </c>
      <c r="J5937" s="1" t="s">
        <v>25908</v>
      </c>
      <c r="K5937" s="1">
        <v>16</v>
      </c>
      <c r="L5937" s="1" t="s">
        <v>64</v>
      </c>
      <c r="M5937" s="1" t="s">
        <v>65</v>
      </c>
      <c r="N5937" s="2">
        <v>44805</v>
      </c>
      <c r="O5937" s="1" t="s">
        <v>353</v>
      </c>
      <c r="Q5937" s="1" t="s">
        <v>67</v>
      </c>
      <c r="R5937" s="2">
        <v>45724.833090277774</v>
      </c>
      <c r="S5937" s="1" t="s">
        <v>373</v>
      </c>
      <c r="T5937" s="1" t="s">
        <v>100</v>
      </c>
      <c r="U5937" s="1" t="s">
        <v>70</v>
      </c>
      <c r="V5937" s="1" t="s">
        <v>25909</v>
      </c>
      <c r="W5937" s="1" t="s">
        <v>892</v>
      </c>
      <c r="X5937" s="1" t="s">
        <v>892</v>
      </c>
      <c r="Y5937" s="1" t="s">
        <v>5143</v>
      </c>
      <c r="Z5937" s="1" t="s">
        <v>894</v>
      </c>
      <c r="AA5937" s="1" t="s">
        <v>3207</v>
      </c>
      <c r="AB5937" s="1" t="s">
        <v>124</v>
      </c>
      <c r="AE5937" s="2">
        <v>45724.833101851851</v>
      </c>
      <c r="AF5937" s="1" t="s">
        <v>77</v>
      </c>
      <c r="AH5937" s="1" t="s">
        <v>125</v>
      </c>
      <c r="AI5937" s="1" t="s">
        <v>79</v>
      </c>
      <c r="AJ5937" s="1" t="s">
        <v>378</v>
      </c>
      <c r="AK5937" s="1" t="s">
        <v>25910</v>
      </c>
      <c r="AL5937" s="1" t="s">
        <v>373</v>
      </c>
      <c r="AM5937" s="2">
        <v>45724.833136574074</v>
      </c>
      <c r="AN5937" s="1" t="s">
        <v>25910</v>
      </c>
      <c r="AP5937" s="1">
        <v>5780214</v>
      </c>
      <c r="AQ5937" s="1" t="s">
        <v>83</v>
      </c>
      <c r="AR5937" s="2">
        <v>45725.698703703703</v>
      </c>
      <c r="AS5937" s="1" t="s">
        <v>84</v>
      </c>
      <c r="AT5937" s="2">
        <v>45726.333333333336</v>
      </c>
      <c r="AU5937" s="1" t="s">
        <v>85</v>
      </c>
      <c r="AV5937" s="1" t="s">
        <v>1446</v>
      </c>
      <c r="AW5937" s="1" t="s">
        <v>1447</v>
      </c>
      <c r="AX5937" s="1" t="s">
        <v>1642</v>
      </c>
      <c r="AZ5937" s="2">
        <v>45725.698703703703</v>
      </c>
      <c r="BB5937" s="1" t="s">
        <v>89</v>
      </c>
      <c r="BC5937" s="1" t="s">
        <v>90</v>
      </c>
      <c r="BD5937" s="1" t="s">
        <v>91</v>
      </c>
      <c r="BE5937" s="1" t="s">
        <v>25911</v>
      </c>
      <c r="BF5937" s="1" t="s">
        <v>1936</v>
      </c>
    </row>
    <row r="5938" spans="1:58" x14ac:dyDescent="0.35">
      <c r="A5938" s="1">
        <v>3019492</v>
      </c>
      <c r="B5938" s="1" t="s">
        <v>223</v>
      </c>
      <c r="C5938" s="1">
        <v>38939911</v>
      </c>
      <c r="D5938" s="1">
        <v>339711033</v>
      </c>
      <c r="E5938" s="1" t="s">
        <v>59</v>
      </c>
      <c r="F5938" s="1" t="s">
        <v>60</v>
      </c>
      <c r="G5938" s="1" t="s">
        <v>3408</v>
      </c>
      <c r="H5938" s="1" t="s">
        <v>4953</v>
      </c>
      <c r="I5938" s="1">
        <v>786320578</v>
      </c>
      <c r="J5938" s="1" t="s">
        <v>8907</v>
      </c>
      <c r="K5938" s="1">
        <v>14</v>
      </c>
      <c r="L5938" s="1" t="s">
        <v>64</v>
      </c>
      <c r="M5938" s="1" t="s">
        <v>65</v>
      </c>
      <c r="N5938" s="2">
        <v>44624.083333333336</v>
      </c>
      <c r="O5938" s="1" t="s">
        <v>98</v>
      </c>
      <c r="Q5938" s="1" t="s">
        <v>67</v>
      </c>
      <c r="R5938" s="2">
        <v>45724.833298611113</v>
      </c>
      <c r="S5938" s="1" t="s">
        <v>590</v>
      </c>
      <c r="T5938" s="1" t="s">
        <v>69</v>
      </c>
      <c r="U5938" s="1" t="s">
        <v>70</v>
      </c>
      <c r="V5938" s="1" t="s">
        <v>25912</v>
      </c>
      <c r="W5938" s="1" t="s">
        <v>298</v>
      </c>
      <c r="X5938" s="1" t="s">
        <v>298</v>
      </c>
      <c r="Y5938" s="1" t="s">
        <v>5205</v>
      </c>
      <c r="Z5938" s="1" t="s">
        <v>929</v>
      </c>
      <c r="AA5938" s="1" t="s">
        <v>930</v>
      </c>
      <c r="AB5938" s="1" t="s">
        <v>930</v>
      </c>
      <c r="AE5938" s="2">
        <v>45724.833310185182</v>
      </c>
      <c r="AF5938" s="1" t="s">
        <v>77</v>
      </c>
      <c r="AH5938" s="1" t="s">
        <v>125</v>
      </c>
      <c r="AI5938" s="1" t="s">
        <v>106</v>
      </c>
      <c r="AJ5938" s="1" t="s">
        <v>1326</v>
      </c>
      <c r="AK5938" s="1" t="s">
        <v>1423</v>
      </c>
      <c r="AL5938" s="1" t="s">
        <v>590</v>
      </c>
      <c r="AM5938" s="2">
        <v>45724.833344907405</v>
      </c>
      <c r="AN5938" s="1" t="s">
        <v>1423</v>
      </c>
      <c r="AP5938" s="1">
        <v>5780215</v>
      </c>
      <c r="AQ5938" s="1" t="s">
        <v>83</v>
      </c>
      <c r="AR5938" s="2">
        <v>45725.640104166669</v>
      </c>
      <c r="AS5938" s="1" t="s">
        <v>84</v>
      </c>
      <c r="AT5938" s="2">
        <v>45726.333333333336</v>
      </c>
      <c r="AU5938" s="1" t="s">
        <v>85</v>
      </c>
      <c r="AV5938" s="1" t="s">
        <v>4129</v>
      </c>
      <c r="AW5938" s="1" t="s">
        <v>4130</v>
      </c>
      <c r="AX5938" s="1" t="s">
        <v>4131</v>
      </c>
      <c r="AZ5938" s="2">
        <v>45725.640104166669</v>
      </c>
      <c r="BB5938" s="1" t="s">
        <v>1331</v>
      </c>
      <c r="BC5938" s="1" t="s">
        <v>1332</v>
      </c>
      <c r="BD5938" s="1" t="s">
        <v>1333</v>
      </c>
      <c r="BE5938" s="1" t="s">
        <v>5590</v>
      </c>
      <c r="BF5938" s="1" t="s">
        <v>937</v>
      </c>
    </row>
    <row r="5939" spans="1:58" x14ac:dyDescent="0.35">
      <c r="A5939" s="1">
        <v>3019493</v>
      </c>
      <c r="B5939" s="1" t="s">
        <v>58</v>
      </c>
      <c r="C5939" s="1">
        <v>44743131</v>
      </c>
      <c r="D5939" s="1">
        <v>338702824</v>
      </c>
      <c r="E5939" s="1" t="s">
        <v>59</v>
      </c>
      <c r="F5939" s="1" t="s">
        <v>60</v>
      </c>
      <c r="G5939" s="1" t="s">
        <v>555</v>
      </c>
      <c r="H5939" s="1" t="s">
        <v>8576</v>
      </c>
      <c r="I5939" s="1">
        <v>771434264</v>
      </c>
      <c r="J5939" s="1" t="s">
        <v>293</v>
      </c>
      <c r="K5939" s="1">
        <v>13</v>
      </c>
      <c r="L5939" s="1" t="s">
        <v>64</v>
      </c>
      <c r="M5939" s="1" t="s">
        <v>65</v>
      </c>
      <c r="N5939" s="2">
        <v>45636.567696759259</v>
      </c>
      <c r="O5939" s="1" t="s">
        <v>66</v>
      </c>
      <c r="Q5939" s="1" t="s">
        <v>67</v>
      </c>
      <c r="R5939" s="2">
        <v>45724.834340277775</v>
      </c>
      <c r="S5939" s="1" t="s">
        <v>2592</v>
      </c>
      <c r="T5939" s="1" t="s">
        <v>69</v>
      </c>
      <c r="U5939" s="1" t="s">
        <v>723</v>
      </c>
      <c r="V5939" s="1" t="s">
        <v>25913</v>
      </c>
      <c r="Y5939" s="1" t="s">
        <v>8024</v>
      </c>
      <c r="Z5939" s="1" t="s">
        <v>3755</v>
      </c>
      <c r="AA5939" s="1">
        <v>7000</v>
      </c>
      <c r="AB5939" s="1" t="s">
        <v>124</v>
      </c>
      <c r="AE5939" s="2">
        <v>45724.834351851852</v>
      </c>
      <c r="AF5939" s="1" t="s">
        <v>77</v>
      </c>
      <c r="AH5939" s="1" t="s">
        <v>125</v>
      </c>
      <c r="AI5939" s="1" t="s">
        <v>79</v>
      </c>
      <c r="AJ5939" s="1" t="s">
        <v>283</v>
      </c>
      <c r="AK5939" s="1" t="s">
        <v>25913</v>
      </c>
      <c r="AL5939" s="1" t="s">
        <v>2592</v>
      </c>
      <c r="AM5939" s="2">
        <v>45724.834386574075</v>
      </c>
      <c r="AN5939" s="1" t="s">
        <v>25913</v>
      </c>
      <c r="AP5939" s="1">
        <v>5780216</v>
      </c>
      <c r="AQ5939" s="1" t="s">
        <v>83</v>
      </c>
      <c r="AR5939" s="2">
        <v>45725.799513888887</v>
      </c>
      <c r="AS5939" s="1" t="s">
        <v>84</v>
      </c>
      <c r="AT5939" s="2">
        <v>45726.333333333336</v>
      </c>
      <c r="AU5939" s="1" t="s">
        <v>85</v>
      </c>
      <c r="AV5939" s="1" t="s">
        <v>608</v>
      </c>
      <c r="AW5939" s="1" t="s">
        <v>609</v>
      </c>
      <c r="AX5939" s="1" t="s">
        <v>4582</v>
      </c>
      <c r="AZ5939" s="2">
        <v>45725.799513888887</v>
      </c>
      <c r="BB5939" s="1" t="s">
        <v>950</v>
      </c>
      <c r="BC5939" s="1" t="s">
        <v>951</v>
      </c>
      <c r="BD5939" s="1" t="s">
        <v>815</v>
      </c>
      <c r="BE5939" s="1" t="s">
        <v>1400</v>
      </c>
      <c r="BF5939" s="1" t="s">
        <v>657</v>
      </c>
    </row>
    <row r="5940" spans="1:58" x14ac:dyDescent="0.35">
      <c r="A5940" s="1">
        <v>3019496</v>
      </c>
      <c r="B5940" s="1" t="s">
        <v>223</v>
      </c>
      <c r="C5940" s="1">
        <v>42621771</v>
      </c>
      <c r="D5940" s="1">
        <v>338018137</v>
      </c>
      <c r="E5940" s="1" t="s">
        <v>59</v>
      </c>
      <c r="F5940" s="1" t="s">
        <v>60</v>
      </c>
      <c r="G5940" s="1" t="s">
        <v>1825</v>
      </c>
      <c r="H5940" s="1" t="s">
        <v>916</v>
      </c>
      <c r="I5940" s="1">
        <v>779018643</v>
      </c>
      <c r="J5940" s="1" t="s">
        <v>17010</v>
      </c>
      <c r="K5940" s="1">
        <v>12</v>
      </c>
      <c r="L5940" s="1" t="s">
        <v>64</v>
      </c>
      <c r="M5940" s="1" t="s">
        <v>65</v>
      </c>
      <c r="N5940" s="2">
        <v>45352.708333333336</v>
      </c>
      <c r="O5940" s="1" t="s">
        <v>98</v>
      </c>
      <c r="Q5940" s="1" t="s">
        <v>67</v>
      </c>
      <c r="R5940" s="2">
        <v>45724.839224537034</v>
      </c>
      <c r="S5940" s="1" t="s">
        <v>2563</v>
      </c>
      <c r="T5940" s="1" t="s">
        <v>69</v>
      </c>
      <c r="U5940" s="1" t="s">
        <v>70</v>
      </c>
      <c r="V5940" s="1" t="s">
        <v>25914</v>
      </c>
      <c r="W5940" s="1" t="s">
        <v>72</v>
      </c>
      <c r="X5940" s="1" t="s">
        <v>356</v>
      </c>
      <c r="Y5940" s="1" t="s">
        <v>6243</v>
      </c>
      <c r="Z5940" s="1" t="s">
        <v>2851</v>
      </c>
      <c r="AA5940" s="1" t="s">
        <v>8283</v>
      </c>
      <c r="AB5940" s="1" t="s">
        <v>8283</v>
      </c>
      <c r="AE5940" s="2">
        <v>45724.839236111111</v>
      </c>
      <c r="AF5940" s="1" t="s">
        <v>77</v>
      </c>
      <c r="AH5940" s="1" t="s">
        <v>125</v>
      </c>
      <c r="AI5940" s="1" t="s">
        <v>360</v>
      </c>
      <c r="AJ5940" s="1" t="s">
        <v>107</v>
      </c>
      <c r="AK5940" s="1" t="s">
        <v>25915</v>
      </c>
      <c r="AL5940" s="1" t="s">
        <v>2563</v>
      </c>
      <c r="AM5940" s="2">
        <v>45724.839282407411</v>
      </c>
      <c r="AN5940" s="1" t="s">
        <v>25915</v>
      </c>
      <c r="AP5940" s="1">
        <v>5780223</v>
      </c>
      <c r="AQ5940" s="1" t="s">
        <v>83</v>
      </c>
      <c r="AR5940" s="2">
        <v>45725.730300925927</v>
      </c>
      <c r="AS5940" s="1" t="s">
        <v>84</v>
      </c>
      <c r="AT5940" s="2">
        <v>45726.295138888891</v>
      </c>
      <c r="AU5940" s="1" t="s">
        <v>85</v>
      </c>
      <c r="AV5940" s="1" t="s">
        <v>645</v>
      </c>
      <c r="AW5940" s="1" t="s">
        <v>646</v>
      </c>
      <c r="AX5940" s="1" t="s">
        <v>2446</v>
      </c>
      <c r="AZ5940" s="2">
        <v>45725.730300925927</v>
      </c>
      <c r="BB5940" s="1" t="s">
        <v>1480</v>
      </c>
      <c r="BC5940" s="1" t="s">
        <v>1481</v>
      </c>
      <c r="BD5940" s="1" t="s">
        <v>1482</v>
      </c>
      <c r="BE5940" s="1" t="s">
        <v>25916</v>
      </c>
      <c r="BF5940" s="1" t="s">
        <v>937</v>
      </c>
    </row>
    <row r="5941" spans="1:58" x14ac:dyDescent="0.35">
      <c r="A5941" s="1">
        <v>3019497</v>
      </c>
      <c r="B5941" s="1" t="s">
        <v>223</v>
      </c>
      <c r="C5941" s="1">
        <v>38376381</v>
      </c>
      <c r="D5941" s="1">
        <v>339411884</v>
      </c>
      <c r="E5941" s="1" t="s">
        <v>59</v>
      </c>
      <c r="F5941" s="1" t="s">
        <v>60</v>
      </c>
      <c r="G5941" s="1" t="s">
        <v>117</v>
      </c>
      <c r="H5941" s="1" t="s">
        <v>25917</v>
      </c>
      <c r="I5941" s="1">
        <v>772050723</v>
      </c>
      <c r="J5941" s="1" t="s">
        <v>7299</v>
      </c>
      <c r="K5941" s="1">
        <v>15</v>
      </c>
      <c r="L5941" s="1" t="s">
        <v>64</v>
      </c>
      <c r="M5941" s="1" t="s">
        <v>65</v>
      </c>
      <c r="N5941" s="2">
        <v>44610.416666666664</v>
      </c>
      <c r="O5941" s="1" t="s">
        <v>98</v>
      </c>
      <c r="Q5941" s="1" t="s">
        <v>67</v>
      </c>
      <c r="R5941" s="2">
        <v>45724.839236111111</v>
      </c>
      <c r="S5941" s="1" t="s">
        <v>829</v>
      </c>
      <c r="T5941" s="1" t="s">
        <v>69</v>
      </c>
      <c r="U5941" s="1" t="s">
        <v>70</v>
      </c>
      <c r="V5941" s="1" t="s">
        <v>25918</v>
      </c>
      <c r="W5941" s="1" t="s">
        <v>143</v>
      </c>
      <c r="X5941" s="1" t="s">
        <v>143</v>
      </c>
      <c r="Y5941" s="1" t="s">
        <v>2273</v>
      </c>
      <c r="Z5941" s="1" t="s">
        <v>388</v>
      </c>
      <c r="AA5941" s="1" t="s">
        <v>12460</v>
      </c>
      <c r="AB5941" s="1" t="s">
        <v>124</v>
      </c>
      <c r="AE5941" s="2">
        <v>45724.839247685188</v>
      </c>
      <c r="AF5941" s="1" t="s">
        <v>77</v>
      </c>
      <c r="AH5941" s="1" t="s">
        <v>125</v>
      </c>
      <c r="AI5941" s="1" t="s">
        <v>106</v>
      </c>
      <c r="AJ5941" s="1" t="s">
        <v>1326</v>
      </c>
      <c r="AK5941" s="1" t="s">
        <v>25918</v>
      </c>
      <c r="AL5941" s="1" t="s">
        <v>829</v>
      </c>
      <c r="AM5941" s="2">
        <v>45724.83929398148</v>
      </c>
      <c r="AN5941" s="1" t="s">
        <v>25918</v>
      </c>
      <c r="AP5941" s="1">
        <v>5780224</v>
      </c>
      <c r="AQ5941" s="1" t="s">
        <v>83</v>
      </c>
      <c r="AR5941" s="2">
        <v>45725.578715277778</v>
      </c>
      <c r="AS5941" s="1" t="s">
        <v>84</v>
      </c>
      <c r="AT5941" s="2">
        <v>45726.333333333336</v>
      </c>
      <c r="AU5941" s="1" t="s">
        <v>85</v>
      </c>
      <c r="AV5941" s="1" t="s">
        <v>149</v>
      </c>
      <c r="AW5941" s="1" t="s">
        <v>150</v>
      </c>
      <c r="AX5941" s="1" t="s">
        <v>516</v>
      </c>
      <c r="AZ5941" s="2">
        <v>45725.578715277778</v>
      </c>
      <c r="BB5941" s="1" t="s">
        <v>6841</v>
      </c>
      <c r="BC5941" s="1" t="s">
        <v>2458</v>
      </c>
      <c r="BD5941" s="1" t="s">
        <v>6842</v>
      </c>
      <c r="BE5941" s="1" t="s">
        <v>25919</v>
      </c>
      <c r="BF5941" s="1" t="s">
        <v>290</v>
      </c>
    </row>
    <row r="5942" spans="1:58" x14ac:dyDescent="0.35">
      <c r="A5942" s="1">
        <v>3019498</v>
      </c>
      <c r="B5942" s="1" t="s">
        <v>58</v>
      </c>
      <c r="C5942" s="1">
        <v>555651</v>
      </c>
      <c r="D5942" s="1">
        <v>338277606</v>
      </c>
      <c r="E5942" s="1" t="s">
        <v>59</v>
      </c>
      <c r="F5942" s="1" t="s">
        <v>60</v>
      </c>
      <c r="G5942" s="1" t="s">
        <v>275</v>
      </c>
      <c r="H5942" s="1" t="s">
        <v>1367</v>
      </c>
      <c r="I5942" s="1">
        <v>781146498</v>
      </c>
      <c r="J5942" s="1" t="s">
        <v>2230</v>
      </c>
      <c r="K5942" s="1">
        <v>12</v>
      </c>
      <c r="L5942" s="1" t="s">
        <v>64</v>
      </c>
      <c r="M5942" s="1" t="s">
        <v>65</v>
      </c>
      <c r="N5942" s="2">
        <v>44103.753483796296</v>
      </c>
      <c r="O5942" s="1" t="s">
        <v>353</v>
      </c>
      <c r="Q5942" s="1" t="s">
        <v>67</v>
      </c>
      <c r="R5942" s="2">
        <v>45724.839444444442</v>
      </c>
      <c r="S5942" s="1" t="s">
        <v>3087</v>
      </c>
      <c r="T5942" s="1" t="s">
        <v>69</v>
      </c>
      <c r="U5942" s="1" t="s">
        <v>1031</v>
      </c>
      <c r="V5942" s="1" t="s">
        <v>25920</v>
      </c>
      <c r="Y5942" s="1" t="s">
        <v>5774</v>
      </c>
      <c r="Z5942" s="1" t="s">
        <v>75</v>
      </c>
      <c r="AA5942" s="1" t="s">
        <v>999</v>
      </c>
      <c r="AB5942" s="1" t="s">
        <v>999</v>
      </c>
      <c r="AC5942" s="1">
        <v>9749</v>
      </c>
      <c r="AE5942" s="2">
        <v>45724.839456018519</v>
      </c>
      <c r="AF5942" s="1" t="s">
        <v>77</v>
      </c>
      <c r="AH5942" s="1" t="s">
        <v>125</v>
      </c>
      <c r="AI5942" s="1" t="s">
        <v>79</v>
      </c>
      <c r="AJ5942" s="1" t="s">
        <v>283</v>
      </c>
      <c r="AK5942" s="1" t="s">
        <v>3093</v>
      </c>
      <c r="AL5942" s="1" t="s">
        <v>3087</v>
      </c>
      <c r="AM5942" s="2">
        <v>45724.839490740742</v>
      </c>
      <c r="AN5942" s="1" t="s">
        <v>3093</v>
      </c>
      <c r="AP5942" s="1">
        <v>5780225</v>
      </c>
      <c r="AQ5942" s="1" t="s">
        <v>83</v>
      </c>
      <c r="AR5942" s="2">
        <v>45725.577731481484</v>
      </c>
      <c r="AS5942" s="1" t="s">
        <v>84</v>
      </c>
      <c r="AT5942" s="2">
        <v>45726.3125</v>
      </c>
      <c r="AU5942" s="1" t="s">
        <v>85</v>
      </c>
      <c r="AV5942" s="1" t="s">
        <v>645</v>
      </c>
      <c r="AW5942" s="1" t="s">
        <v>646</v>
      </c>
      <c r="AX5942" s="1" t="s">
        <v>2446</v>
      </c>
      <c r="AZ5942" s="2">
        <v>45725.577731481484</v>
      </c>
      <c r="BB5942" s="1" t="s">
        <v>1026</v>
      </c>
      <c r="BC5942" s="1" t="s">
        <v>951</v>
      </c>
      <c r="BD5942" s="1" t="s">
        <v>815</v>
      </c>
      <c r="BE5942" s="1" t="s">
        <v>25921</v>
      </c>
      <c r="BF5942" s="1" t="s">
        <v>93</v>
      </c>
    </row>
    <row r="5943" spans="1:58" x14ac:dyDescent="0.35">
      <c r="A5943" s="1">
        <v>3019499</v>
      </c>
      <c r="B5943" s="1" t="s">
        <v>327</v>
      </c>
      <c r="C5943" s="1">
        <v>32472391</v>
      </c>
      <c r="D5943" s="1">
        <v>339761351</v>
      </c>
      <c r="E5943" s="1" t="s">
        <v>59</v>
      </c>
      <c r="F5943" s="1" t="s">
        <v>60</v>
      </c>
      <c r="G5943" s="1" t="s">
        <v>2091</v>
      </c>
      <c r="H5943" s="1" t="s">
        <v>12090</v>
      </c>
      <c r="I5943" s="1">
        <v>771099127</v>
      </c>
      <c r="J5943" s="1" t="s">
        <v>2326</v>
      </c>
      <c r="K5943" s="1">
        <v>14</v>
      </c>
      <c r="L5943" s="1" t="s">
        <v>64</v>
      </c>
      <c r="M5943" s="1" t="s">
        <v>65</v>
      </c>
      <c r="N5943" s="2">
        <v>43116</v>
      </c>
      <c r="O5943" s="1" t="s">
        <v>331</v>
      </c>
      <c r="Q5943" s="1" t="s">
        <v>67</v>
      </c>
      <c r="R5943" s="2">
        <v>45724.841585648152</v>
      </c>
      <c r="S5943" s="1" t="s">
        <v>1504</v>
      </c>
      <c r="T5943" s="1" t="s">
        <v>100</v>
      </c>
      <c r="U5943" s="1" t="s">
        <v>70</v>
      </c>
      <c r="V5943" s="1" t="s">
        <v>25922</v>
      </c>
      <c r="W5943" s="1" t="s">
        <v>298</v>
      </c>
      <c r="X5943" s="1" t="s">
        <v>670</v>
      </c>
      <c r="Y5943" s="1" t="s">
        <v>1876</v>
      </c>
      <c r="Z5943" s="1" t="s">
        <v>672</v>
      </c>
      <c r="AA5943" s="1" t="s">
        <v>2580</v>
      </c>
      <c r="AB5943" s="1" t="s">
        <v>124</v>
      </c>
      <c r="AE5943" s="2">
        <v>45724.841597222221</v>
      </c>
      <c r="AF5943" s="1" t="s">
        <v>77</v>
      </c>
      <c r="AH5943" s="1" t="s">
        <v>78</v>
      </c>
      <c r="AI5943" s="1" t="s">
        <v>106</v>
      </c>
      <c r="AJ5943" s="1" t="s">
        <v>1740</v>
      </c>
      <c r="AK5943" s="1" t="e">
        <f>-PHONE BRANCHE sur le MODEM---PAS de DCNX FREQUENTE---PRISE FITRE OK---BRANCHEMENT VERIFIER---REDEM</f>
        <v>#NAME?</v>
      </c>
      <c r="AL5943" s="1" t="s">
        <v>1504</v>
      </c>
      <c r="AM5943" s="2">
        <v>45724.841620370367</v>
      </c>
      <c r="AN5943" s="1" t="e">
        <f>-PHONE BRANCHE sur le MODEM---PAS de DCNX FREQUENTE---PRISE FITRE OK---BRANCHEMENT VERIFIER---REDEM</f>
        <v>#NAME?</v>
      </c>
      <c r="AP5943" s="1">
        <v>5780228</v>
      </c>
      <c r="AQ5943" s="1" t="s">
        <v>83</v>
      </c>
      <c r="AR5943" s="2">
        <v>45725.588194444441</v>
      </c>
      <c r="AS5943" s="1" t="s">
        <v>84</v>
      </c>
      <c r="AT5943" s="2">
        <v>45724.5625</v>
      </c>
      <c r="AU5943" s="1" t="s">
        <v>573</v>
      </c>
      <c r="AV5943" s="1" t="s">
        <v>233</v>
      </c>
      <c r="AW5943" s="1" t="s">
        <v>234</v>
      </c>
      <c r="AX5943" s="1" t="s">
        <v>1519</v>
      </c>
      <c r="AZ5943" s="2">
        <v>45725.588194444441</v>
      </c>
      <c r="BB5943" s="1" t="s">
        <v>746</v>
      </c>
      <c r="BC5943" s="1" t="s">
        <v>747</v>
      </c>
      <c r="BD5943" s="1" t="s">
        <v>748</v>
      </c>
      <c r="BE5943" s="1" t="s">
        <v>25923</v>
      </c>
      <c r="BF5943" s="1" t="s">
        <v>240</v>
      </c>
    </row>
    <row r="5944" spans="1:58" x14ac:dyDescent="0.35">
      <c r="A5944" s="1">
        <v>3019500</v>
      </c>
      <c r="B5944" s="1" t="s">
        <v>223</v>
      </c>
      <c r="C5944" s="1">
        <v>42205881</v>
      </c>
      <c r="D5944" s="1">
        <v>339452669</v>
      </c>
      <c r="E5944" s="1" t="s">
        <v>59</v>
      </c>
      <c r="F5944" s="1" t="s">
        <v>60</v>
      </c>
      <c r="G5944" s="1" t="s">
        <v>258</v>
      </c>
      <c r="H5944" s="1" t="s">
        <v>25924</v>
      </c>
      <c r="I5944" s="1">
        <v>764525775</v>
      </c>
      <c r="J5944" s="1" t="s">
        <v>260</v>
      </c>
      <c r="K5944" s="1">
        <v>15</v>
      </c>
      <c r="L5944" s="1" t="s">
        <v>64</v>
      </c>
      <c r="M5944" s="1" t="s">
        <v>65</v>
      </c>
      <c r="N5944" s="2">
        <v>45279.458333333336</v>
      </c>
      <c r="O5944" s="1" t="s">
        <v>98</v>
      </c>
      <c r="Q5944" s="1" t="s">
        <v>67</v>
      </c>
      <c r="R5944" s="2">
        <v>45724.842152777775</v>
      </c>
      <c r="S5944" s="1" t="s">
        <v>6484</v>
      </c>
      <c r="T5944" s="1" t="s">
        <v>69</v>
      </c>
      <c r="U5944" s="1" t="s">
        <v>70</v>
      </c>
      <c r="V5944" s="1" t="s">
        <v>25925</v>
      </c>
      <c r="W5944" s="1" t="s">
        <v>143</v>
      </c>
      <c r="X5944" s="1" t="s">
        <v>143</v>
      </c>
      <c r="Y5944" s="1" t="s">
        <v>10673</v>
      </c>
      <c r="Z5944" s="1" t="s">
        <v>388</v>
      </c>
      <c r="AA5944" s="1" t="s">
        <v>21443</v>
      </c>
      <c r="AB5944" s="1" t="s">
        <v>124</v>
      </c>
      <c r="AE5944" s="2">
        <v>45724.842164351852</v>
      </c>
      <c r="AF5944" s="1" t="s">
        <v>77</v>
      </c>
      <c r="AH5944" s="1" t="s">
        <v>125</v>
      </c>
      <c r="AI5944" s="1" t="s">
        <v>106</v>
      </c>
      <c r="AJ5944" s="1" t="s">
        <v>283</v>
      </c>
      <c r="AK5944" s="1" t="s">
        <v>1423</v>
      </c>
      <c r="AL5944" s="1" t="s">
        <v>6484</v>
      </c>
      <c r="AM5944" s="2">
        <v>45724.842210648145</v>
      </c>
      <c r="AN5944" s="1" t="s">
        <v>1423</v>
      </c>
      <c r="AP5944" s="1">
        <v>5780229</v>
      </c>
      <c r="AQ5944" s="1" t="s">
        <v>83</v>
      </c>
      <c r="AR5944" s="2">
        <v>45725.576851851853</v>
      </c>
      <c r="AS5944" s="1" t="s">
        <v>84</v>
      </c>
      <c r="AT5944" s="2">
        <v>45726.333333333336</v>
      </c>
      <c r="AU5944" s="1" t="s">
        <v>85</v>
      </c>
      <c r="AV5944" s="1" t="s">
        <v>149</v>
      </c>
      <c r="AW5944" s="1" t="s">
        <v>150</v>
      </c>
      <c r="AX5944" s="1" t="s">
        <v>285</v>
      </c>
      <c r="AZ5944" s="2">
        <v>45725.576851851853</v>
      </c>
      <c r="BB5944" s="1" t="s">
        <v>746</v>
      </c>
      <c r="BC5944" s="1" t="s">
        <v>747</v>
      </c>
      <c r="BD5944" s="1" t="s">
        <v>748</v>
      </c>
      <c r="BE5944" s="1" t="s">
        <v>25926</v>
      </c>
      <c r="BF5944" s="1" t="s">
        <v>290</v>
      </c>
    </row>
    <row r="5945" spans="1:58" x14ac:dyDescent="0.35">
      <c r="A5945" s="1">
        <v>3019501</v>
      </c>
      <c r="B5945" s="1" t="s">
        <v>58</v>
      </c>
      <c r="C5945" s="1">
        <v>37789901</v>
      </c>
      <c r="D5945" s="1">
        <v>338686760</v>
      </c>
      <c r="E5945" s="1" t="s">
        <v>59</v>
      </c>
      <c r="F5945" s="1" t="s">
        <v>60</v>
      </c>
      <c r="G5945" s="1" t="s">
        <v>15614</v>
      </c>
      <c r="H5945" s="1" t="s">
        <v>24553</v>
      </c>
      <c r="I5945" s="1">
        <v>775040936</v>
      </c>
      <c r="J5945" s="1" t="s">
        <v>2220</v>
      </c>
      <c r="K5945" s="1">
        <v>13</v>
      </c>
      <c r="L5945" s="1" t="s">
        <v>64</v>
      </c>
      <c r="M5945" s="1" t="s">
        <v>65</v>
      </c>
      <c r="N5945" s="2">
        <v>44927</v>
      </c>
      <c r="O5945" s="1" t="s">
        <v>353</v>
      </c>
      <c r="Q5945" s="1" t="s">
        <v>67</v>
      </c>
      <c r="R5945" s="2">
        <v>45724.843460648146</v>
      </c>
      <c r="S5945" s="1" t="s">
        <v>317</v>
      </c>
      <c r="T5945" s="1" t="s">
        <v>100</v>
      </c>
      <c r="U5945" s="1" t="s">
        <v>70</v>
      </c>
      <c r="V5945" s="1" t="s">
        <v>25927</v>
      </c>
      <c r="W5945" s="1" t="s">
        <v>72</v>
      </c>
      <c r="Y5945" s="1" t="s">
        <v>11409</v>
      </c>
      <c r="Z5945" s="1" t="s">
        <v>2321</v>
      </c>
      <c r="AA5945" s="1" t="s">
        <v>6109</v>
      </c>
      <c r="AB5945" s="1" t="s">
        <v>124</v>
      </c>
      <c r="AE5945" s="2">
        <v>45724.843472222223</v>
      </c>
      <c r="AF5945" s="1" t="s">
        <v>77</v>
      </c>
      <c r="AH5945" s="1" t="s">
        <v>78</v>
      </c>
      <c r="AI5945" s="1" t="s">
        <v>79</v>
      </c>
      <c r="AJ5945" s="1" t="s">
        <v>378</v>
      </c>
      <c r="AK5945" s="1" t="s">
        <v>2815</v>
      </c>
      <c r="AL5945" s="1" t="s">
        <v>317</v>
      </c>
      <c r="AM5945" s="2">
        <v>45724.843506944446</v>
      </c>
      <c r="AN5945" s="1" t="s">
        <v>2815</v>
      </c>
      <c r="AP5945" s="1">
        <v>5780230</v>
      </c>
      <c r="AQ5945" s="1" t="s">
        <v>83</v>
      </c>
      <c r="AR5945" s="2">
        <v>45725.65587962963</v>
      </c>
      <c r="AS5945" s="1" t="s">
        <v>84</v>
      </c>
      <c r="AT5945" s="2">
        <v>45726.333333333336</v>
      </c>
      <c r="AU5945" s="1" t="s">
        <v>85</v>
      </c>
      <c r="AV5945" s="1" t="s">
        <v>1214</v>
      </c>
      <c r="AW5945" s="1" t="s">
        <v>1215</v>
      </c>
      <c r="AX5945" s="1" t="s">
        <v>10411</v>
      </c>
      <c r="AZ5945" s="2">
        <v>45725.65587962963</v>
      </c>
      <c r="BB5945" s="1" t="s">
        <v>537</v>
      </c>
      <c r="BC5945" s="1" t="s">
        <v>538</v>
      </c>
      <c r="BD5945" s="1" t="s">
        <v>91</v>
      </c>
      <c r="BE5945" s="1" t="s">
        <v>21359</v>
      </c>
      <c r="BF5945" s="1" t="s">
        <v>914</v>
      </c>
    </row>
    <row r="5946" spans="1:58" x14ac:dyDescent="0.35">
      <c r="A5946" s="1">
        <v>3019502</v>
      </c>
      <c r="B5946" s="1" t="s">
        <v>327</v>
      </c>
      <c r="C5946" s="1">
        <v>34903201</v>
      </c>
      <c r="D5946" s="1">
        <v>339784425</v>
      </c>
      <c r="E5946" s="1" t="s">
        <v>59</v>
      </c>
      <c r="F5946" s="1" t="s">
        <v>60</v>
      </c>
      <c r="G5946" s="1" t="s">
        <v>530</v>
      </c>
      <c r="H5946" s="1" t="s">
        <v>25928</v>
      </c>
      <c r="I5946" s="1">
        <v>779271788</v>
      </c>
      <c r="J5946" s="1" t="s">
        <v>2616</v>
      </c>
      <c r="K5946" s="1">
        <v>14</v>
      </c>
      <c r="L5946" s="1" t="s">
        <v>64</v>
      </c>
      <c r="M5946" s="1" t="s">
        <v>65</v>
      </c>
      <c r="N5946" s="2">
        <v>43693.458333333336</v>
      </c>
      <c r="O5946" s="1" t="s">
        <v>331</v>
      </c>
      <c r="Q5946" s="1" t="s">
        <v>67</v>
      </c>
      <c r="R5946" s="2">
        <v>45724.845416666663</v>
      </c>
      <c r="S5946" s="1" t="s">
        <v>5607</v>
      </c>
      <c r="T5946" s="1" t="s">
        <v>1452</v>
      </c>
      <c r="U5946" s="1" t="s">
        <v>70</v>
      </c>
      <c r="V5946" s="1" t="s">
        <v>25929</v>
      </c>
      <c r="W5946" s="1" t="s">
        <v>298</v>
      </c>
      <c r="X5946" s="1" t="s">
        <v>427</v>
      </c>
      <c r="Y5946" s="1" t="s">
        <v>3995</v>
      </c>
      <c r="Z5946" s="1" t="s">
        <v>231</v>
      </c>
      <c r="AA5946" s="1" t="s">
        <v>2484</v>
      </c>
      <c r="AB5946" s="1" t="s">
        <v>1551</v>
      </c>
      <c r="AE5946" s="2">
        <v>45724.84542824074</v>
      </c>
      <c r="AF5946" s="1" t="s">
        <v>77</v>
      </c>
      <c r="AH5946" s="1" t="s">
        <v>125</v>
      </c>
      <c r="AI5946" s="1" t="s">
        <v>106</v>
      </c>
      <c r="AJ5946" s="1" t="s">
        <v>674</v>
      </c>
      <c r="AK5946" s="1" t="s">
        <v>11203</v>
      </c>
      <c r="AL5946" s="1" t="s">
        <v>5607</v>
      </c>
      <c r="AM5946" s="2">
        <v>45724.845451388886</v>
      </c>
      <c r="AN5946" s="1" t="s">
        <v>11203</v>
      </c>
      <c r="AP5946" s="1">
        <v>5780232</v>
      </c>
      <c r="AQ5946" s="1" t="s">
        <v>83</v>
      </c>
      <c r="AR5946" s="2">
        <v>45725.617824074077</v>
      </c>
      <c r="AS5946" s="1" t="s">
        <v>84</v>
      </c>
      <c r="AZ5946" s="2">
        <v>45725.617824074077</v>
      </c>
      <c r="BB5946" s="1" t="s">
        <v>6841</v>
      </c>
      <c r="BC5946" s="1" t="s">
        <v>2458</v>
      </c>
      <c r="BD5946" s="1" t="s">
        <v>6842</v>
      </c>
      <c r="BE5946" s="1" t="s">
        <v>25930</v>
      </c>
      <c r="BF5946" s="1" t="s">
        <v>875</v>
      </c>
    </row>
    <row r="5947" spans="1:58" x14ac:dyDescent="0.35">
      <c r="A5947" s="1">
        <v>3019504</v>
      </c>
      <c r="B5947" s="1" t="s">
        <v>94</v>
      </c>
      <c r="C5947" s="1">
        <v>41218501</v>
      </c>
      <c r="D5947" s="1">
        <v>338459670</v>
      </c>
      <c r="E5947" s="1" t="s">
        <v>59</v>
      </c>
      <c r="F5947" s="1" t="s">
        <v>60</v>
      </c>
      <c r="G5947" s="1" t="s">
        <v>1736</v>
      </c>
      <c r="H5947" s="1" t="s">
        <v>5658</v>
      </c>
      <c r="I5947" s="1">
        <v>772580303</v>
      </c>
      <c r="J5947" s="1" t="s">
        <v>20794</v>
      </c>
      <c r="K5947" s="1">
        <v>13</v>
      </c>
      <c r="L5947" s="1" t="s">
        <v>64</v>
      </c>
      <c r="M5947" s="1" t="s">
        <v>65</v>
      </c>
      <c r="N5947" s="2">
        <v>45171.5</v>
      </c>
      <c r="O5947" s="1" t="s">
        <v>98</v>
      </c>
      <c r="Q5947" s="1" t="s">
        <v>67</v>
      </c>
      <c r="R5947" s="2">
        <v>45724.846261574072</v>
      </c>
      <c r="S5947" s="1" t="s">
        <v>586</v>
      </c>
      <c r="T5947" s="1" t="s">
        <v>100</v>
      </c>
      <c r="U5947" s="1" t="s">
        <v>70</v>
      </c>
      <c r="V5947" s="1" t="s">
        <v>25931</v>
      </c>
      <c r="W5947" s="1" t="s">
        <v>653</v>
      </c>
      <c r="X5947" s="1" t="s">
        <v>942</v>
      </c>
      <c r="Y5947" s="1" t="s">
        <v>1475</v>
      </c>
      <c r="Z5947" s="1" t="s">
        <v>1476</v>
      </c>
      <c r="AA5947" s="1" t="s">
        <v>1477</v>
      </c>
      <c r="AB5947" s="1" t="s">
        <v>124</v>
      </c>
      <c r="AE5947" s="2">
        <v>45724.846631944441</v>
      </c>
      <c r="AF5947" s="1" t="s">
        <v>77</v>
      </c>
      <c r="AH5947" s="1" t="s">
        <v>78</v>
      </c>
      <c r="AI5947" s="1" t="s">
        <v>360</v>
      </c>
      <c r="AJ5947" s="1" t="s">
        <v>107</v>
      </c>
      <c r="AK5947" s="1" t="s">
        <v>20796</v>
      </c>
      <c r="AL5947" s="1" t="s">
        <v>586</v>
      </c>
      <c r="AM5947" s="2">
        <v>45724.846689814818</v>
      </c>
      <c r="AO5947" s="1" t="s">
        <v>586</v>
      </c>
      <c r="AP5947" s="1">
        <v>5780235</v>
      </c>
      <c r="AQ5947" s="1" t="s">
        <v>83</v>
      </c>
      <c r="AR5947" s="2">
        <v>45724.912233796298</v>
      </c>
      <c r="AS5947" s="1" t="s">
        <v>84</v>
      </c>
      <c r="AT5947" s="2">
        <v>45724.333333333336</v>
      </c>
      <c r="AU5947" s="1" t="s">
        <v>573</v>
      </c>
      <c r="AV5947" s="1" t="s">
        <v>947</v>
      </c>
      <c r="AW5947" s="1" t="s">
        <v>948</v>
      </c>
      <c r="AX5947" s="1" t="s">
        <v>6821</v>
      </c>
      <c r="AZ5947" s="2">
        <v>45724.912233796298</v>
      </c>
      <c r="BB5947" s="1" t="s">
        <v>367</v>
      </c>
      <c r="BC5947" s="1" t="s">
        <v>368</v>
      </c>
      <c r="BD5947" s="1" t="s">
        <v>368</v>
      </c>
      <c r="BE5947" s="1" t="s">
        <v>25842</v>
      </c>
      <c r="BF5947" s="1" t="s">
        <v>586</v>
      </c>
    </row>
    <row r="5948" spans="1:58" x14ac:dyDescent="0.35">
      <c r="A5948" s="1">
        <v>3019505</v>
      </c>
      <c r="B5948" s="1" t="s">
        <v>223</v>
      </c>
      <c r="C5948" s="1">
        <v>39483961</v>
      </c>
      <c r="D5948" s="1">
        <v>339781588</v>
      </c>
      <c r="E5948" s="1" t="s">
        <v>59</v>
      </c>
      <c r="F5948" s="1" t="s">
        <v>60</v>
      </c>
      <c r="G5948" s="1" t="s">
        <v>275</v>
      </c>
      <c r="H5948" s="1" t="s">
        <v>4189</v>
      </c>
      <c r="I5948" s="1">
        <v>771697676</v>
      </c>
      <c r="J5948" s="1" t="s">
        <v>889</v>
      </c>
      <c r="K5948" s="1">
        <v>12</v>
      </c>
      <c r="L5948" s="1" t="s">
        <v>64</v>
      </c>
      <c r="M5948" s="1" t="s">
        <v>65</v>
      </c>
      <c r="N5948" s="2">
        <v>44770.666666666664</v>
      </c>
      <c r="O5948" s="1" t="s">
        <v>98</v>
      </c>
      <c r="Q5948" s="1" t="s">
        <v>67</v>
      </c>
      <c r="R5948" s="2">
        <v>45724.846354166664</v>
      </c>
      <c r="S5948" s="1" t="s">
        <v>2563</v>
      </c>
      <c r="T5948" s="1" t="s">
        <v>69</v>
      </c>
      <c r="U5948" s="1" t="s">
        <v>2761</v>
      </c>
      <c r="V5948" s="1" t="s">
        <v>25932</v>
      </c>
      <c r="W5948" s="1" t="s">
        <v>298</v>
      </c>
      <c r="X5948" s="1" t="s">
        <v>427</v>
      </c>
      <c r="Y5948" s="1" t="s">
        <v>2569</v>
      </c>
      <c r="Z5948" s="1" t="s">
        <v>231</v>
      </c>
      <c r="AA5948" s="1" t="s">
        <v>2484</v>
      </c>
      <c r="AB5948" s="1" t="s">
        <v>10703</v>
      </c>
      <c r="AE5948" s="2">
        <v>45724.846365740741</v>
      </c>
      <c r="AF5948" s="1" t="s">
        <v>77</v>
      </c>
      <c r="AH5948" s="1" t="s">
        <v>125</v>
      </c>
      <c r="AI5948" s="1" t="s">
        <v>106</v>
      </c>
      <c r="AJ5948" s="1" t="s">
        <v>107</v>
      </c>
      <c r="AK5948" s="1" t="s">
        <v>25933</v>
      </c>
      <c r="AL5948" s="1" t="s">
        <v>2563</v>
      </c>
      <c r="AM5948" s="2">
        <v>45724.846388888887</v>
      </c>
      <c r="AN5948" s="1" t="s">
        <v>25933</v>
      </c>
      <c r="AP5948" s="1">
        <v>5780234</v>
      </c>
      <c r="AQ5948" s="1" t="s">
        <v>83</v>
      </c>
      <c r="AR5948" s="2">
        <v>45725.711018518516</v>
      </c>
      <c r="AS5948" s="1" t="s">
        <v>84</v>
      </c>
      <c r="AT5948" s="2">
        <v>45724.5625</v>
      </c>
      <c r="AU5948" s="1" t="s">
        <v>573</v>
      </c>
      <c r="AV5948" s="1" t="s">
        <v>233</v>
      </c>
      <c r="AW5948" s="1" t="s">
        <v>234</v>
      </c>
      <c r="AX5948" s="1" t="s">
        <v>1128</v>
      </c>
      <c r="AZ5948" s="2">
        <v>45725.711018518516</v>
      </c>
      <c r="BB5948" s="1" t="s">
        <v>2533</v>
      </c>
      <c r="BC5948" s="1" t="s">
        <v>677</v>
      </c>
      <c r="BD5948" s="1" t="s">
        <v>2534</v>
      </c>
      <c r="BE5948" s="1" t="s">
        <v>25934</v>
      </c>
      <c r="BF5948" s="1" t="s">
        <v>240</v>
      </c>
    </row>
    <row r="5949" spans="1:58" x14ac:dyDescent="0.35">
      <c r="A5949" s="1">
        <v>3019506</v>
      </c>
      <c r="B5949" s="1" t="s">
        <v>327</v>
      </c>
      <c r="C5949" s="1">
        <v>31762101</v>
      </c>
      <c r="D5949" s="1">
        <v>338217103</v>
      </c>
      <c r="E5949" s="1" t="s">
        <v>59</v>
      </c>
      <c r="F5949" s="1" t="s">
        <v>60</v>
      </c>
      <c r="G5949" s="1" t="s">
        <v>1779</v>
      </c>
      <c r="H5949" s="1" t="s">
        <v>3230</v>
      </c>
      <c r="I5949" s="1">
        <v>776407888</v>
      </c>
      <c r="J5949" s="1" t="s">
        <v>293</v>
      </c>
      <c r="K5949" s="1">
        <v>12</v>
      </c>
      <c r="L5949" s="1" t="s">
        <v>2278</v>
      </c>
      <c r="M5949" s="1" t="s">
        <v>65</v>
      </c>
      <c r="N5949" s="2">
        <v>42954.323252314818</v>
      </c>
      <c r="O5949" s="1" t="s">
        <v>7674</v>
      </c>
      <c r="Q5949" s="1" t="s">
        <v>67</v>
      </c>
      <c r="R5949" s="2">
        <v>45724.846655092595</v>
      </c>
      <c r="S5949" s="1" t="s">
        <v>8280</v>
      </c>
      <c r="T5949" s="1" t="s">
        <v>69</v>
      </c>
      <c r="U5949" s="1" t="s">
        <v>70</v>
      </c>
      <c r="V5949" s="1" t="s">
        <v>25935</v>
      </c>
      <c r="W5949" s="1" t="s">
        <v>214</v>
      </c>
      <c r="X5949" s="1" t="s">
        <v>215</v>
      </c>
      <c r="Y5949" s="1" t="s">
        <v>7508</v>
      </c>
      <c r="Z5949" s="1" t="s">
        <v>10250</v>
      </c>
      <c r="AE5949" s="2">
        <v>45724.846666666665</v>
      </c>
      <c r="AF5949" s="1" t="s">
        <v>1035</v>
      </c>
      <c r="AH5949" s="1" t="s">
        <v>125</v>
      </c>
      <c r="AI5949" s="1" t="s">
        <v>360</v>
      </c>
      <c r="AJ5949" s="1" t="s">
        <v>1740</v>
      </c>
      <c r="AK5949" s="1" t="s">
        <v>9677</v>
      </c>
      <c r="AL5949" s="1" t="s">
        <v>8280</v>
      </c>
      <c r="AM5949" s="2">
        <v>45724.846701388888</v>
      </c>
      <c r="AN5949" s="1" t="s">
        <v>9677</v>
      </c>
      <c r="AP5949" s="1">
        <v>5780236</v>
      </c>
      <c r="AQ5949" s="1" t="s">
        <v>83</v>
      </c>
      <c r="AR5949" s="2">
        <v>45725.571087962962</v>
      </c>
      <c r="AS5949" s="1" t="s">
        <v>84</v>
      </c>
      <c r="AT5949" s="2">
        <v>45724.5625</v>
      </c>
      <c r="AU5949" s="1" t="s">
        <v>573</v>
      </c>
      <c r="AV5949" s="1" t="s">
        <v>1957</v>
      </c>
      <c r="AW5949" s="1" t="s">
        <v>1958</v>
      </c>
      <c r="AX5949" s="1" t="s">
        <v>1959</v>
      </c>
      <c r="AZ5949" s="2">
        <v>45725.571087962962</v>
      </c>
      <c r="BB5949" s="1" t="s">
        <v>703</v>
      </c>
      <c r="BC5949" s="1" t="s">
        <v>677</v>
      </c>
      <c r="BD5949" s="1" t="s">
        <v>704</v>
      </c>
      <c r="BE5949" s="1" t="s">
        <v>12864</v>
      </c>
      <c r="BF5949" s="1" t="s">
        <v>137</v>
      </c>
    </row>
    <row r="5950" spans="1:58" x14ac:dyDescent="0.35">
      <c r="A5950" s="1">
        <v>3019508</v>
      </c>
      <c r="B5950" s="1" t="s">
        <v>58</v>
      </c>
      <c r="C5950" s="1">
        <v>40754621</v>
      </c>
      <c r="D5950" s="1">
        <v>338709869</v>
      </c>
      <c r="E5950" s="1" t="s">
        <v>59</v>
      </c>
      <c r="F5950" s="1" t="s">
        <v>60</v>
      </c>
      <c r="G5950" s="1" t="s">
        <v>1286</v>
      </c>
      <c r="H5950" s="1" t="s">
        <v>25936</v>
      </c>
      <c r="I5950" s="1">
        <v>771581292</v>
      </c>
      <c r="J5950" s="1" t="s">
        <v>3718</v>
      </c>
      <c r="K5950" s="1">
        <v>13</v>
      </c>
      <c r="L5950" s="1" t="s">
        <v>64</v>
      </c>
      <c r="M5950" s="1" t="s">
        <v>65</v>
      </c>
      <c r="N5950" s="2">
        <v>45147.708333333336</v>
      </c>
      <c r="O5950" s="1" t="s">
        <v>66</v>
      </c>
      <c r="Q5950" s="1" t="s">
        <v>67</v>
      </c>
      <c r="R5950" s="2">
        <v>45724.849212962959</v>
      </c>
      <c r="S5950" s="1" t="s">
        <v>3624</v>
      </c>
      <c r="T5950" s="1" t="s">
        <v>69</v>
      </c>
      <c r="U5950" s="1" t="s">
        <v>385</v>
      </c>
      <c r="V5950" s="1" t="s">
        <v>25937</v>
      </c>
      <c r="W5950" s="1" t="s">
        <v>653</v>
      </c>
      <c r="X5950" s="1" t="s">
        <v>654</v>
      </c>
      <c r="Y5950" s="1" t="s">
        <v>4703</v>
      </c>
      <c r="Z5950" s="1" t="s">
        <v>606</v>
      </c>
      <c r="AA5950" s="1" t="s">
        <v>25938</v>
      </c>
      <c r="AB5950" s="1" t="s">
        <v>124</v>
      </c>
      <c r="AE5950" s="2">
        <v>45724.849224537036</v>
      </c>
      <c r="AF5950" s="1" t="s">
        <v>77</v>
      </c>
      <c r="AH5950" s="1" t="s">
        <v>125</v>
      </c>
      <c r="AI5950" s="1" t="s">
        <v>79</v>
      </c>
      <c r="AJ5950" s="1" t="s">
        <v>283</v>
      </c>
      <c r="AK5950" s="1" t="s">
        <v>25937</v>
      </c>
      <c r="AL5950" s="1" t="s">
        <v>3624</v>
      </c>
      <c r="AM5950" s="2">
        <v>45724.849247685182</v>
      </c>
      <c r="AN5950" s="1" t="s">
        <v>25937</v>
      </c>
      <c r="AP5950" s="1">
        <v>5780238</v>
      </c>
      <c r="AQ5950" s="1" t="s">
        <v>83</v>
      </c>
      <c r="AR5950" s="2">
        <v>45725.576284722221</v>
      </c>
      <c r="AS5950" s="1" t="s">
        <v>84</v>
      </c>
      <c r="AT5950" s="2">
        <v>45726.333333333336</v>
      </c>
      <c r="AU5950" s="1" t="s">
        <v>85</v>
      </c>
      <c r="AV5950" s="1" t="s">
        <v>2524</v>
      </c>
      <c r="AW5950" s="1" t="s">
        <v>2525</v>
      </c>
      <c r="AX5950" s="1" t="s">
        <v>2526</v>
      </c>
      <c r="AZ5950" s="2">
        <v>45725.576284722221</v>
      </c>
      <c r="BB5950" s="1" t="s">
        <v>661</v>
      </c>
      <c r="BC5950" s="1" t="s">
        <v>662</v>
      </c>
      <c r="BD5950" s="1" t="s">
        <v>663</v>
      </c>
      <c r="BE5950" s="1" t="s">
        <v>25939</v>
      </c>
      <c r="BF5950" s="1" t="s">
        <v>2074</v>
      </c>
    </row>
    <row r="5951" spans="1:58" x14ac:dyDescent="0.35">
      <c r="A5951" s="1">
        <v>3019509</v>
      </c>
      <c r="B5951" s="1" t="s">
        <v>223</v>
      </c>
      <c r="C5951" s="1">
        <v>45409971</v>
      </c>
      <c r="D5951" s="1">
        <v>339577396</v>
      </c>
      <c r="E5951" s="1" t="s">
        <v>59</v>
      </c>
      <c r="F5951" s="1" t="s">
        <v>60</v>
      </c>
      <c r="G5951" s="1" t="s">
        <v>25940</v>
      </c>
      <c r="H5951" s="1" t="s">
        <v>10942</v>
      </c>
      <c r="I5951" s="1">
        <v>781239575</v>
      </c>
      <c r="J5951" s="1" t="s">
        <v>3107</v>
      </c>
      <c r="K5951" s="1">
        <v>14</v>
      </c>
      <c r="L5951" s="1" t="s">
        <v>64</v>
      </c>
      <c r="M5951" s="1" t="s">
        <v>65</v>
      </c>
      <c r="N5951" s="2">
        <v>45724.625</v>
      </c>
      <c r="O5951" s="1" t="s">
        <v>98</v>
      </c>
      <c r="Q5951" s="1" t="s">
        <v>67</v>
      </c>
      <c r="R5951" s="2">
        <v>45724.852013888885</v>
      </c>
      <c r="S5951" s="1" t="s">
        <v>617</v>
      </c>
      <c r="T5951" s="1" t="s">
        <v>100</v>
      </c>
      <c r="U5951" s="1" t="s">
        <v>1313</v>
      </c>
      <c r="V5951" s="1" t="s">
        <v>25941</v>
      </c>
      <c r="Y5951" s="1" t="s">
        <v>13862</v>
      </c>
      <c r="Z5951" s="1" t="s">
        <v>4276</v>
      </c>
      <c r="AA5951" s="1" t="s">
        <v>15551</v>
      </c>
      <c r="AB5951" s="1" t="s">
        <v>124</v>
      </c>
      <c r="AE5951" s="2">
        <v>45724.852025462962</v>
      </c>
      <c r="AF5951" s="1" t="s">
        <v>77</v>
      </c>
      <c r="AH5951" s="1" t="s">
        <v>78</v>
      </c>
      <c r="AI5951" s="1" t="s">
        <v>106</v>
      </c>
      <c r="AJ5951" s="1" t="s">
        <v>167</v>
      </c>
      <c r="AK5951" s="1" t="s">
        <v>25942</v>
      </c>
      <c r="AL5951" s="1" t="s">
        <v>617</v>
      </c>
      <c r="AM5951" s="2">
        <v>45724.852048611108</v>
      </c>
      <c r="AN5951" s="1" t="s">
        <v>25942</v>
      </c>
      <c r="AP5951" s="1">
        <v>5780239</v>
      </c>
      <c r="AQ5951" s="1" t="s">
        <v>83</v>
      </c>
      <c r="AR5951" s="2">
        <v>45725.738854166666</v>
      </c>
      <c r="AS5951" s="1" t="s">
        <v>84</v>
      </c>
      <c r="AT5951" s="2">
        <v>45726.333333333336</v>
      </c>
      <c r="AU5951" s="1" t="s">
        <v>85</v>
      </c>
      <c r="AV5951" s="1" t="s">
        <v>1328</v>
      </c>
      <c r="AW5951" s="1" t="s">
        <v>1329</v>
      </c>
      <c r="AX5951" s="1" t="s">
        <v>5262</v>
      </c>
      <c r="AZ5951" s="2">
        <v>45725.738854166666</v>
      </c>
      <c r="BB5951" s="1" t="s">
        <v>286</v>
      </c>
      <c r="BC5951" s="1" t="s">
        <v>287</v>
      </c>
      <c r="BD5951" s="1" t="s">
        <v>288</v>
      </c>
      <c r="BE5951" s="1" t="s">
        <v>25943</v>
      </c>
      <c r="BF5951" s="1" t="s">
        <v>290</v>
      </c>
    </row>
    <row r="5952" spans="1:58" x14ac:dyDescent="0.35">
      <c r="A5952" s="1">
        <v>3019513</v>
      </c>
      <c r="B5952" s="1" t="s">
        <v>58</v>
      </c>
      <c r="C5952" s="1">
        <v>39650241</v>
      </c>
      <c r="D5952" s="1">
        <v>338425647</v>
      </c>
      <c r="E5952" s="1" t="s">
        <v>59</v>
      </c>
      <c r="F5952" s="1" t="s">
        <v>60</v>
      </c>
      <c r="G5952" s="1" t="s">
        <v>25944</v>
      </c>
      <c r="H5952" s="1" t="s">
        <v>25945</v>
      </c>
      <c r="I5952" s="1">
        <v>778266205</v>
      </c>
      <c r="J5952" s="1" t="s">
        <v>25946</v>
      </c>
      <c r="K5952" s="1">
        <v>14</v>
      </c>
      <c r="L5952" s="1" t="s">
        <v>64</v>
      </c>
      <c r="M5952" s="1" t="s">
        <v>65</v>
      </c>
      <c r="N5952" s="2">
        <v>45170</v>
      </c>
      <c r="O5952" s="1" t="s">
        <v>353</v>
      </c>
      <c r="Q5952" s="1" t="s">
        <v>67</v>
      </c>
      <c r="R5952" s="2">
        <v>45724.858946759261</v>
      </c>
      <c r="S5952" s="1" t="s">
        <v>1338</v>
      </c>
      <c r="T5952" s="1" t="s">
        <v>100</v>
      </c>
      <c r="U5952" s="1" t="s">
        <v>70</v>
      </c>
      <c r="V5952" s="1" t="s">
        <v>25947</v>
      </c>
      <c r="Y5952" s="1" t="s">
        <v>8075</v>
      </c>
      <c r="Z5952" s="1" t="s">
        <v>2773</v>
      </c>
      <c r="AA5952" s="1" t="s">
        <v>2773</v>
      </c>
      <c r="AB5952" s="1" t="s">
        <v>2773</v>
      </c>
      <c r="AC5952" s="1">
        <v>778266205</v>
      </c>
      <c r="AE5952" s="2">
        <v>45725.512812499997</v>
      </c>
      <c r="AF5952" s="1" t="s">
        <v>77</v>
      </c>
      <c r="AH5952" s="1" t="s">
        <v>125</v>
      </c>
      <c r="AI5952" s="1" t="s">
        <v>58</v>
      </c>
      <c r="AJ5952" s="1" t="s">
        <v>126</v>
      </c>
      <c r="AK5952" s="1" t="s">
        <v>25144</v>
      </c>
      <c r="AL5952" s="1" t="s">
        <v>137</v>
      </c>
      <c r="AM5952" s="2">
        <v>45725.51289351852</v>
      </c>
      <c r="AN5952" s="1" t="s">
        <v>25144</v>
      </c>
      <c r="AO5952" s="1" t="s">
        <v>137</v>
      </c>
      <c r="AP5952" s="1">
        <v>5780930</v>
      </c>
      <c r="AQ5952" s="1" t="s">
        <v>83</v>
      </c>
      <c r="AR5952" s="2">
        <v>45725.821909722225</v>
      </c>
      <c r="AS5952" s="1" t="s">
        <v>84</v>
      </c>
      <c r="AT5952" s="2">
        <v>45725.5625</v>
      </c>
      <c r="AU5952" s="1" t="s">
        <v>85</v>
      </c>
      <c r="AV5952" s="1" t="s">
        <v>251</v>
      </c>
      <c r="AW5952" s="1" t="s">
        <v>252</v>
      </c>
      <c r="AX5952" s="1" t="s">
        <v>253</v>
      </c>
      <c r="AZ5952" s="2">
        <v>45725.821909722225</v>
      </c>
      <c r="BB5952" s="1" t="s">
        <v>689</v>
      </c>
      <c r="BC5952" s="1" t="s">
        <v>690</v>
      </c>
      <c r="BD5952" s="1" t="s">
        <v>691</v>
      </c>
      <c r="BE5952" s="1" t="s">
        <v>25948</v>
      </c>
      <c r="BF5952" s="1" t="s">
        <v>196</v>
      </c>
    </row>
    <row r="5953" spans="1:58" x14ac:dyDescent="0.35">
      <c r="A5953" s="1">
        <v>3019514</v>
      </c>
      <c r="B5953" s="1" t="s">
        <v>223</v>
      </c>
      <c r="C5953" s="1">
        <v>36264661</v>
      </c>
      <c r="D5953" s="1">
        <v>338510612</v>
      </c>
      <c r="E5953" s="1" t="s">
        <v>59</v>
      </c>
      <c r="F5953" s="1" t="s">
        <v>60</v>
      </c>
      <c r="G5953" s="1" t="s">
        <v>5437</v>
      </c>
      <c r="H5953" s="1" t="s">
        <v>1186</v>
      </c>
      <c r="I5953" s="1">
        <v>775446217</v>
      </c>
      <c r="J5953" s="1" t="s">
        <v>25949</v>
      </c>
      <c r="K5953" s="1">
        <v>13</v>
      </c>
      <c r="L5953" s="1" t="s">
        <v>64</v>
      </c>
      <c r="M5953" s="1" t="s">
        <v>65</v>
      </c>
      <c r="N5953" s="2">
        <v>43998.625</v>
      </c>
      <c r="O5953" s="1" t="s">
        <v>497</v>
      </c>
      <c r="Q5953" s="1" t="s">
        <v>67</v>
      </c>
      <c r="R5953" s="2">
        <v>45724.859189814815</v>
      </c>
      <c r="S5953" s="1" t="s">
        <v>16643</v>
      </c>
      <c r="T5953" s="1" t="s">
        <v>100</v>
      </c>
      <c r="U5953" s="1" t="s">
        <v>70</v>
      </c>
      <c r="V5953" s="1" t="s">
        <v>25950</v>
      </c>
      <c r="W5953" s="1" t="s">
        <v>334</v>
      </c>
      <c r="X5953" s="1" t="s">
        <v>1153</v>
      </c>
      <c r="Y5953" s="1" t="s">
        <v>9675</v>
      </c>
      <c r="Z5953" s="1" t="s">
        <v>2464</v>
      </c>
      <c r="AA5953" s="1" t="s">
        <v>2464</v>
      </c>
      <c r="AB5953" s="1" t="s">
        <v>4690</v>
      </c>
      <c r="AE5953" s="2">
        <v>45725.695775462962</v>
      </c>
      <c r="AF5953" s="1" t="s">
        <v>77</v>
      </c>
      <c r="AH5953" s="1" t="s">
        <v>78</v>
      </c>
      <c r="AI5953" s="1" t="s">
        <v>339</v>
      </c>
      <c r="AJ5953" s="1" t="s">
        <v>1043</v>
      </c>
      <c r="AK5953" s="1" t="s">
        <v>25951</v>
      </c>
      <c r="AL5953" s="1" t="s">
        <v>290</v>
      </c>
      <c r="AM5953" s="2">
        <v>45725.695844907408</v>
      </c>
      <c r="AN5953" s="1" t="s">
        <v>25951</v>
      </c>
      <c r="AO5953" s="1" t="s">
        <v>290</v>
      </c>
      <c r="AP5953" s="1">
        <v>5781355</v>
      </c>
      <c r="AQ5953" s="1" t="s">
        <v>83</v>
      </c>
      <c r="AR5953" s="2">
        <v>45725.751261574071</v>
      </c>
      <c r="AS5953" s="1" t="s">
        <v>84</v>
      </c>
      <c r="AT5953" s="2">
        <v>45725.333333333336</v>
      </c>
      <c r="AU5953" s="1" t="s">
        <v>85</v>
      </c>
      <c r="AV5953" s="1" t="s">
        <v>4855</v>
      </c>
      <c r="AW5953" s="1" t="s">
        <v>4856</v>
      </c>
      <c r="AX5953" s="1" t="s">
        <v>25952</v>
      </c>
      <c r="AZ5953" s="2">
        <v>45725.751261574071</v>
      </c>
      <c r="BB5953" s="1" t="s">
        <v>367</v>
      </c>
      <c r="BC5953" s="1" t="s">
        <v>368</v>
      </c>
      <c r="BD5953" s="1" t="s">
        <v>368</v>
      </c>
      <c r="BE5953" s="1" t="s">
        <v>25504</v>
      </c>
      <c r="BF5953" s="1" t="s">
        <v>5552</v>
      </c>
    </row>
    <row r="5954" spans="1:58" x14ac:dyDescent="0.35">
      <c r="A5954" s="1">
        <v>3019515</v>
      </c>
      <c r="B5954" s="1" t="s">
        <v>58</v>
      </c>
      <c r="C5954" s="1">
        <v>40135981</v>
      </c>
      <c r="D5954" s="1">
        <v>338450304</v>
      </c>
      <c r="E5954" s="1" t="s">
        <v>59</v>
      </c>
      <c r="F5954" s="1" t="s">
        <v>60</v>
      </c>
      <c r="G5954" s="1" t="s">
        <v>275</v>
      </c>
      <c r="H5954" s="1" t="s">
        <v>2994</v>
      </c>
      <c r="I5954" s="1">
        <v>774535291</v>
      </c>
      <c r="J5954" s="1" t="s">
        <v>277</v>
      </c>
      <c r="K5954" s="1">
        <v>13</v>
      </c>
      <c r="L5954" s="1" t="s">
        <v>64</v>
      </c>
      <c r="M5954" s="1" t="s">
        <v>65</v>
      </c>
      <c r="N5954" s="2">
        <v>45183.458344907405</v>
      </c>
      <c r="O5954" s="1" t="s">
        <v>66</v>
      </c>
      <c r="Q5954" s="1" t="s">
        <v>67</v>
      </c>
      <c r="R5954" s="2">
        <v>45724.860625000001</v>
      </c>
      <c r="S5954" s="1" t="s">
        <v>512</v>
      </c>
      <c r="T5954" s="1" t="s">
        <v>100</v>
      </c>
      <c r="U5954" s="1" t="s">
        <v>385</v>
      </c>
      <c r="V5954" s="1" t="s">
        <v>25953</v>
      </c>
      <c r="Y5954" s="1" t="s">
        <v>11795</v>
      </c>
      <c r="Z5954" s="1" t="s">
        <v>400</v>
      </c>
      <c r="AA5954" s="1" t="s">
        <v>400</v>
      </c>
      <c r="AB5954" s="1" t="s">
        <v>124</v>
      </c>
      <c r="AE5954" s="2">
        <v>45724.860636574071</v>
      </c>
      <c r="AF5954" s="1" t="s">
        <v>77</v>
      </c>
      <c r="AH5954" s="1" t="s">
        <v>78</v>
      </c>
      <c r="AI5954" s="1" t="s">
        <v>79</v>
      </c>
      <c r="AJ5954" s="1" t="s">
        <v>283</v>
      </c>
      <c r="AK5954" s="1" t="s">
        <v>25954</v>
      </c>
      <c r="AL5954" s="1" t="s">
        <v>512</v>
      </c>
      <c r="AM5954" s="2">
        <v>45724.860671296294</v>
      </c>
      <c r="AN5954" s="1" t="s">
        <v>25954</v>
      </c>
      <c r="AP5954" s="1">
        <v>5780251</v>
      </c>
      <c r="AQ5954" s="1" t="s">
        <v>83</v>
      </c>
      <c r="AR5954" s="2">
        <v>45725.511435185188</v>
      </c>
      <c r="AS5954" s="1" t="s">
        <v>84</v>
      </c>
      <c r="AT5954" s="2">
        <v>45726.333333333336</v>
      </c>
      <c r="AU5954" s="1" t="s">
        <v>85</v>
      </c>
      <c r="AV5954" s="1" t="s">
        <v>608</v>
      </c>
      <c r="AW5954" s="1" t="s">
        <v>609</v>
      </c>
      <c r="AX5954" s="1" t="s">
        <v>1657</v>
      </c>
      <c r="AZ5954" s="2">
        <v>45725.511435185188</v>
      </c>
      <c r="BB5954" s="1" t="s">
        <v>152</v>
      </c>
      <c r="BC5954" s="1" t="s">
        <v>153</v>
      </c>
      <c r="BD5954" s="1" t="s">
        <v>154</v>
      </c>
      <c r="BE5954" s="1" t="s">
        <v>2544</v>
      </c>
      <c r="BF5954" s="1" t="s">
        <v>657</v>
      </c>
    </row>
    <row r="5955" spans="1:58" x14ac:dyDescent="0.35">
      <c r="A5955" s="1">
        <v>3019517</v>
      </c>
      <c r="B5955" s="1" t="s">
        <v>327</v>
      </c>
      <c r="C5955" s="1">
        <v>33821201</v>
      </c>
      <c r="D5955" s="1">
        <v>338344880</v>
      </c>
      <c r="E5955" s="1" t="s">
        <v>59</v>
      </c>
      <c r="F5955" s="1" t="s">
        <v>60</v>
      </c>
      <c r="G5955" s="1" t="s">
        <v>10280</v>
      </c>
      <c r="H5955" s="1" t="s">
        <v>1367</v>
      </c>
      <c r="I5955" s="1">
        <v>772037429</v>
      </c>
      <c r="J5955" s="1" t="s">
        <v>25955</v>
      </c>
      <c r="K5955" s="1">
        <v>13</v>
      </c>
      <c r="L5955" s="1" t="s">
        <v>64</v>
      </c>
      <c r="M5955" s="1" t="s">
        <v>65</v>
      </c>
      <c r="N5955" s="2">
        <v>43739</v>
      </c>
      <c r="O5955" s="1" t="s">
        <v>739</v>
      </c>
      <c r="Q5955" s="1" t="s">
        <v>67</v>
      </c>
      <c r="R5955" s="2">
        <v>45724.861180555556</v>
      </c>
      <c r="S5955" s="1" t="s">
        <v>6658</v>
      </c>
      <c r="T5955" s="1" t="s">
        <v>100</v>
      </c>
      <c r="U5955" s="1" t="s">
        <v>70</v>
      </c>
      <c r="V5955" s="1" t="s">
        <v>25956</v>
      </c>
      <c r="W5955" s="1" t="s">
        <v>334</v>
      </c>
      <c r="X5955" s="1" t="s">
        <v>1153</v>
      </c>
      <c r="Y5955" s="1" t="s">
        <v>9675</v>
      </c>
      <c r="Z5955" s="1" t="s">
        <v>1507</v>
      </c>
      <c r="AA5955" s="1" t="s">
        <v>824</v>
      </c>
      <c r="AB5955" s="1" t="s">
        <v>824</v>
      </c>
      <c r="AE5955" s="2">
        <v>45725.698981481481</v>
      </c>
      <c r="AF5955" s="1" t="s">
        <v>77</v>
      </c>
      <c r="AH5955" s="1" t="s">
        <v>78</v>
      </c>
      <c r="AI5955" s="1" t="s">
        <v>339</v>
      </c>
      <c r="AJ5955" s="1" t="s">
        <v>1043</v>
      </c>
      <c r="AK5955" s="1" t="s">
        <v>25957</v>
      </c>
      <c r="AL5955" s="1" t="s">
        <v>290</v>
      </c>
      <c r="AM5955" s="2">
        <v>45725.699050925927</v>
      </c>
      <c r="AN5955" s="1" t="s">
        <v>25957</v>
      </c>
      <c r="AO5955" s="1" t="s">
        <v>290</v>
      </c>
      <c r="AP5955" s="1">
        <v>5781364</v>
      </c>
      <c r="AQ5955" s="1" t="s">
        <v>83</v>
      </c>
      <c r="AR5955" s="2">
        <v>45725.7499537037</v>
      </c>
      <c r="AS5955" s="1" t="s">
        <v>84</v>
      </c>
      <c r="AT5955" s="2">
        <v>45725.5625</v>
      </c>
      <c r="AU5955" s="1" t="s">
        <v>85</v>
      </c>
      <c r="AV5955" s="1" t="s">
        <v>4855</v>
      </c>
      <c r="AW5955" s="1" t="s">
        <v>4856</v>
      </c>
      <c r="AX5955" s="1" t="s">
        <v>25958</v>
      </c>
      <c r="AZ5955" s="2">
        <v>45725.7499537037</v>
      </c>
      <c r="BB5955" s="1" t="s">
        <v>367</v>
      </c>
      <c r="BC5955" s="1" t="s">
        <v>368</v>
      </c>
      <c r="BD5955" s="1" t="s">
        <v>368</v>
      </c>
      <c r="BE5955" s="1" t="s">
        <v>25504</v>
      </c>
      <c r="BF5955" s="1" t="s">
        <v>5552</v>
      </c>
    </row>
    <row r="5956" spans="1:58" x14ac:dyDescent="0.35">
      <c r="A5956" s="1">
        <v>3019518</v>
      </c>
      <c r="B5956" s="1" t="s">
        <v>58</v>
      </c>
      <c r="C5956" s="1">
        <v>35785821</v>
      </c>
      <c r="D5956" s="1">
        <v>339582266</v>
      </c>
      <c r="E5956" s="1" t="s">
        <v>59</v>
      </c>
      <c r="F5956" s="1" t="s">
        <v>60</v>
      </c>
      <c r="G5956" s="1" t="s">
        <v>95</v>
      </c>
      <c r="H5956" s="1" t="s">
        <v>681</v>
      </c>
      <c r="I5956" s="1">
        <v>773969219</v>
      </c>
      <c r="J5956" s="1" t="s">
        <v>25959</v>
      </c>
      <c r="K5956" s="1">
        <v>14</v>
      </c>
      <c r="L5956" s="1" t="s">
        <v>64</v>
      </c>
      <c r="M5956" s="1" t="s">
        <v>65</v>
      </c>
      <c r="N5956" s="2">
        <v>45000.480300925927</v>
      </c>
      <c r="O5956" s="1" t="s">
        <v>66</v>
      </c>
      <c r="Q5956" s="1" t="s">
        <v>67</v>
      </c>
      <c r="R5956" s="2">
        <v>45724.862453703703</v>
      </c>
      <c r="S5956" s="1" t="s">
        <v>6658</v>
      </c>
      <c r="T5956" s="1" t="s">
        <v>100</v>
      </c>
      <c r="U5956" s="1" t="s">
        <v>70</v>
      </c>
      <c r="V5956" s="1" t="s">
        <v>25960</v>
      </c>
      <c r="W5956" s="1" t="s">
        <v>263</v>
      </c>
      <c r="X5956" s="1" t="s">
        <v>840</v>
      </c>
      <c r="Y5956" s="1" t="s">
        <v>8177</v>
      </c>
      <c r="Z5956" s="1" t="s">
        <v>841</v>
      </c>
      <c r="AA5956" s="1" t="s">
        <v>23814</v>
      </c>
      <c r="AB5956" s="1" t="s">
        <v>124</v>
      </c>
      <c r="AE5956" s="2">
        <v>45724.86246527778</v>
      </c>
      <c r="AF5956" s="1" t="s">
        <v>77</v>
      </c>
      <c r="AH5956" s="1" t="s">
        <v>78</v>
      </c>
      <c r="AI5956" s="1" t="s">
        <v>79</v>
      </c>
      <c r="AJ5956" s="1" t="s">
        <v>283</v>
      </c>
      <c r="AK5956" s="1" t="s">
        <v>25961</v>
      </c>
      <c r="AL5956" s="1" t="s">
        <v>6658</v>
      </c>
      <c r="AM5956" s="2">
        <v>45724.862500000003</v>
      </c>
      <c r="AN5956" s="1" t="s">
        <v>25961</v>
      </c>
      <c r="AP5956" s="1">
        <v>5780254</v>
      </c>
      <c r="AQ5956" s="1" t="s">
        <v>83</v>
      </c>
      <c r="AR5956" s="2">
        <v>45725.509652777779</v>
      </c>
      <c r="AS5956" s="1" t="s">
        <v>84</v>
      </c>
      <c r="AT5956" s="2">
        <v>45726.333333333336</v>
      </c>
      <c r="AU5956" s="1" t="s">
        <v>85</v>
      </c>
      <c r="AV5956" s="1" t="s">
        <v>1328</v>
      </c>
      <c r="AW5956" s="1" t="s">
        <v>1329</v>
      </c>
      <c r="AX5956" s="1" t="s">
        <v>3897</v>
      </c>
      <c r="AZ5956" s="2">
        <v>45725.509652777779</v>
      </c>
      <c r="BB5956" s="1" t="s">
        <v>192</v>
      </c>
      <c r="BC5956" s="1" t="s">
        <v>193</v>
      </c>
      <c r="BD5956" s="1" t="s">
        <v>194</v>
      </c>
      <c r="BE5956" s="1" t="s">
        <v>4899</v>
      </c>
      <c r="BF5956" s="1" t="s">
        <v>914</v>
      </c>
    </row>
    <row r="5957" spans="1:58" x14ac:dyDescent="0.35">
      <c r="A5957" s="1">
        <v>3019519</v>
      </c>
      <c r="B5957" s="1" t="s">
        <v>223</v>
      </c>
      <c r="C5957" s="1">
        <v>37190881</v>
      </c>
      <c r="D5957" s="1">
        <v>338052597</v>
      </c>
      <c r="E5957" s="1" t="s">
        <v>59</v>
      </c>
      <c r="F5957" s="1" t="s">
        <v>60</v>
      </c>
      <c r="G5957" s="1" t="s">
        <v>2062</v>
      </c>
      <c r="H5957" s="1" t="s">
        <v>6583</v>
      </c>
      <c r="I5957" s="1">
        <v>773005554</v>
      </c>
      <c r="J5957" s="1" t="s">
        <v>5916</v>
      </c>
      <c r="K5957" s="1">
        <v>13</v>
      </c>
      <c r="L5957" s="1" t="s">
        <v>64</v>
      </c>
      <c r="M5957" s="1" t="s">
        <v>65</v>
      </c>
      <c r="N5957" s="2">
        <v>45411.765277777777</v>
      </c>
      <c r="O5957" s="1" t="s">
        <v>98</v>
      </c>
      <c r="Q5957" s="1" t="s">
        <v>67</v>
      </c>
      <c r="R5957" s="2">
        <v>45724.862534722219</v>
      </c>
      <c r="S5957" s="1" t="s">
        <v>200</v>
      </c>
      <c r="T5957" s="1" t="s">
        <v>100</v>
      </c>
      <c r="U5957" s="1" t="s">
        <v>70</v>
      </c>
      <c r="V5957" s="1" t="s">
        <v>25962</v>
      </c>
      <c r="W5957" s="1" t="s">
        <v>653</v>
      </c>
      <c r="X5957" s="1" t="s">
        <v>942</v>
      </c>
      <c r="Y5957" s="1" t="s">
        <v>1475</v>
      </c>
      <c r="Z5957" s="1" t="s">
        <v>1476</v>
      </c>
      <c r="AA5957" s="1" t="s">
        <v>2624</v>
      </c>
      <c r="AB5957" s="1" t="s">
        <v>2624</v>
      </c>
      <c r="AE5957" s="2">
        <v>45724.862534722219</v>
      </c>
      <c r="AF5957" s="1" t="s">
        <v>77</v>
      </c>
      <c r="AH5957" s="1" t="s">
        <v>125</v>
      </c>
      <c r="AI5957" s="1" t="s">
        <v>360</v>
      </c>
      <c r="AJ5957" s="1" t="s">
        <v>107</v>
      </c>
      <c r="AK5957" s="1" t="s">
        <v>25963</v>
      </c>
      <c r="AL5957" s="1" t="s">
        <v>200</v>
      </c>
      <c r="AM5957" s="2">
        <v>45724.862569444442</v>
      </c>
      <c r="AN5957" s="1" t="s">
        <v>25963</v>
      </c>
      <c r="AP5957" s="1">
        <v>5780255</v>
      </c>
      <c r="AQ5957" s="1" t="s">
        <v>83</v>
      </c>
      <c r="AR5957" s="2">
        <v>45725.851643518516</v>
      </c>
      <c r="AS5957" s="1" t="s">
        <v>84</v>
      </c>
      <c r="AT5957" s="2">
        <v>45724.5625</v>
      </c>
      <c r="AU5957" s="1" t="s">
        <v>573</v>
      </c>
      <c r="AV5957" s="1" t="s">
        <v>947</v>
      </c>
      <c r="AW5957" s="1" t="s">
        <v>948</v>
      </c>
      <c r="AX5957" s="1" t="s">
        <v>2625</v>
      </c>
      <c r="AZ5957" s="2">
        <v>45725.851643518516</v>
      </c>
      <c r="BB5957" s="1" t="s">
        <v>1643</v>
      </c>
      <c r="BC5957" s="1" t="s">
        <v>1644</v>
      </c>
      <c r="BD5957" s="1" t="s">
        <v>1645</v>
      </c>
      <c r="BE5957" s="1" t="s">
        <v>25964</v>
      </c>
      <c r="BF5957" s="1" t="s">
        <v>14364</v>
      </c>
    </row>
    <row r="5958" spans="1:58" x14ac:dyDescent="0.35">
      <c r="A5958" s="1">
        <v>3019520</v>
      </c>
      <c r="B5958" s="1" t="s">
        <v>58</v>
      </c>
      <c r="C5958" s="1">
        <v>29439351</v>
      </c>
      <c r="D5958" s="1">
        <v>338515934</v>
      </c>
      <c r="E5958" s="1" t="s">
        <v>59</v>
      </c>
      <c r="F5958" s="1" t="s">
        <v>60</v>
      </c>
      <c r="G5958" s="1" t="s">
        <v>2653</v>
      </c>
      <c r="H5958" s="1" t="s">
        <v>2862</v>
      </c>
      <c r="I5958" s="1">
        <v>774836851</v>
      </c>
      <c r="J5958" s="1" t="s">
        <v>25965</v>
      </c>
      <c r="K5958" s="1">
        <v>12</v>
      </c>
      <c r="L5958" s="1" t="s">
        <v>64</v>
      </c>
      <c r="M5958" s="1" t="s">
        <v>65</v>
      </c>
      <c r="N5958" s="2">
        <v>45254.479467592595</v>
      </c>
      <c r="O5958" s="1" t="s">
        <v>66</v>
      </c>
      <c r="Q5958" s="1" t="s">
        <v>67</v>
      </c>
      <c r="R5958" s="2">
        <v>45724.864560185182</v>
      </c>
      <c r="S5958" s="1" t="s">
        <v>3087</v>
      </c>
      <c r="T5958" s="1" t="s">
        <v>69</v>
      </c>
      <c r="U5958" s="1" t="s">
        <v>70</v>
      </c>
      <c r="V5958" s="1" t="s">
        <v>25966</v>
      </c>
      <c r="W5958" s="1" t="s">
        <v>72</v>
      </c>
      <c r="X5958" s="1" t="s">
        <v>2112</v>
      </c>
      <c r="Y5958" s="1" t="s">
        <v>9307</v>
      </c>
      <c r="Z5958" s="1" t="s">
        <v>337</v>
      </c>
      <c r="AA5958" s="1" t="s">
        <v>9308</v>
      </c>
      <c r="AB5958" s="1" t="s">
        <v>9308</v>
      </c>
      <c r="AE5958" s="2">
        <v>45724.864571759259</v>
      </c>
      <c r="AF5958" s="1" t="s">
        <v>77</v>
      </c>
      <c r="AH5958" s="1" t="s">
        <v>125</v>
      </c>
      <c r="AI5958" s="1" t="s">
        <v>79</v>
      </c>
      <c r="AJ5958" s="1" t="s">
        <v>147</v>
      </c>
      <c r="AK5958" s="1" t="s">
        <v>3093</v>
      </c>
      <c r="AL5958" s="1" t="s">
        <v>3087</v>
      </c>
      <c r="AM5958" s="2">
        <v>45724.864594907405</v>
      </c>
      <c r="AN5958" s="1" t="s">
        <v>3093</v>
      </c>
      <c r="AP5958" s="1">
        <v>5780257</v>
      </c>
      <c r="AQ5958" s="1" t="s">
        <v>83</v>
      </c>
      <c r="AR5958" s="2">
        <v>45725.753761574073</v>
      </c>
      <c r="AS5958" s="1" t="s">
        <v>84</v>
      </c>
      <c r="AT5958" s="2">
        <v>45726.333333333336</v>
      </c>
      <c r="AU5958" s="1" t="s">
        <v>85</v>
      </c>
      <c r="AV5958" s="1" t="s">
        <v>2117</v>
      </c>
      <c r="AW5958" s="1" t="s">
        <v>2118</v>
      </c>
      <c r="AX5958" s="1" t="s">
        <v>3859</v>
      </c>
      <c r="AZ5958" s="2">
        <v>45725.753761574073</v>
      </c>
      <c r="BB5958" s="1" t="s">
        <v>192</v>
      </c>
      <c r="BC5958" s="1" t="s">
        <v>193</v>
      </c>
      <c r="BD5958" s="1" t="s">
        <v>194</v>
      </c>
      <c r="BE5958" s="1" t="s">
        <v>193</v>
      </c>
      <c r="BF5958" s="1" t="s">
        <v>657</v>
      </c>
    </row>
    <row r="5959" spans="1:58" x14ac:dyDescent="0.35">
      <c r="A5959" s="1">
        <v>3019522</v>
      </c>
      <c r="B5959" s="1" t="s">
        <v>58</v>
      </c>
      <c r="C5959" s="1">
        <v>3360131</v>
      </c>
      <c r="D5959" s="1">
        <v>338684210</v>
      </c>
      <c r="E5959" s="1" t="s">
        <v>59</v>
      </c>
      <c r="F5959" s="1" t="s">
        <v>60</v>
      </c>
      <c r="G5959" s="1" t="s">
        <v>555</v>
      </c>
      <c r="H5959" s="1" t="s">
        <v>2677</v>
      </c>
      <c r="I5959" s="1">
        <v>772443474</v>
      </c>
      <c r="J5959" s="1" t="s">
        <v>4754</v>
      </c>
      <c r="K5959" s="1">
        <v>12</v>
      </c>
      <c r="L5959" s="1" t="s">
        <v>64</v>
      </c>
      <c r="M5959" s="1" t="s">
        <v>65</v>
      </c>
      <c r="N5959" s="2">
        <v>45071.645844907405</v>
      </c>
      <c r="O5959" s="1" t="s">
        <v>66</v>
      </c>
      <c r="Q5959" s="1" t="s">
        <v>67</v>
      </c>
      <c r="R5959" s="2">
        <v>45724.865532407406</v>
      </c>
      <c r="S5959" s="1" t="s">
        <v>722</v>
      </c>
      <c r="T5959" s="1" t="s">
        <v>100</v>
      </c>
      <c r="U5959" s="1" t="s">
        <v>70</v>
      </c>
      <c r="V5959" s="1" t="s">
        <v>25967</v>
      </c>
      <c r="W5959" s="1" t="s">
        <v>72</v>
      </c>
      <c r="X5959" s="1" t="s">
        <v>183</v>
      </c>
      <c r="Y5959" s="1" t="s">
        <v>3564</v>
      </c>
      <c r="Z5959" s="1" t="s">
        <v>4143</v>
      </c>
      <c r="AA5959" s="1" t="s">
        <v>6025</v>
      </c>
      <c r="AB5959" s="1" t="s">
        <v>6025</v>
      </c>
      <c r="AC5959" s="1" t="s">
        <v>25968</v>
      </c>
      <c r="AE5959" s="2">
        <v>45725.609490740739</v>
      </c>
      <c r="AF5959" s="1" t="s">
        <v>77</v>
      </c>
      <c r="AH5959" s="1" t="s">
        <v>125</v>
      </c>
      <c r="AI5959" s="1" t="s">
        <v>58</v>
      </c>
      <c r="AJ5959" s="1" t="s">
        <v>126</v>
      </c>
      <c r="AK5959" s="1" t="s">
        <v>25969</v>
      </c>
      <c r="AL5959" s="1" t="s">
        <v>431</v>
      </c>
      <c r="AM5959" s="2">
        <v>45725.609560185185</v>
      </c>
      <c r="AN5959" s="1" t="s">
        <v>25969</v>
      </c>
      <c r="AO5959" s="1" t="s">
        <v>431</v>
      </c>
      <c r="AP5959" s="1">
        <v>5781138</v>
      </c>
      <c r="AQ5959" s="1" t="s">
        <v>83</v>
      </c>
      <c r="AR5959" s="2">
        <v>45725.65121527778</v>
      </c>
      <c r="AS5959" s="1" t="s">
        <v>84</v>
      </c>
      <c r="AT5959" s="2">
        <v>45725.333333333336</v>
      </c>
      <c r="AU5959" s="1" t="s">
        <v>85</v>
      </c>
      <c r="AV5959" s="1" t="s">
        <v>189</v>
      </c>
      <c r="AW5959" s="1" t="s">
        <v>190</v>
      </c>
      <c r="AX5959" s="1" t="s">
        <v>191</v>
      </c>
      <c r="AZ5959" s="2">
        <v>45725.65121527778</v>
      </c>
      <c r="BB5959" s="1" t="s">
        <v>551</v>
      </c>
      <c r="BC5959" s="1" t="s">
        <v>552</v>
      </c>
      <c r="BD5959" s="1" t="s">
        <v>553</v>
      </c>
      <c r="BE5959" s="1" t="s">
        <v>25970</v>
      </c>
      <c r="BF5959" s="1" t="s">
        <v>196</v>
      </c>
    </row>
    <row r="5960" spans="1:58" x14ac:dyDescent="0.35">
      <c r="A5960" s="1">
        <v>3019523</v>
      </c>
      <c r="B5960" s="1" t="s">
        <v>58</v>
      </c>
      <c r="C5960" s="1">
        <v>1130101</v>
      </c>
      <c r="D5960" s="1">
        <v>338671332</v>
      </c>
      <c r="E5960" s="1" t="s">
        <v>59</v>
      </c>
      <c r="F5960" s="1" t="s">
        <v>60</v>
      </c>
      <c r="G5960" s="1" t="s">
        <v>2653</v>
      </c>
      <c r="H5960" s="1" t="s">
        <v>2627</v>
      </c>
      <c r="I5960" s="1">
        <v>773662873</v>
      </c>
      <c r="J5960" s="1" t="s">
        <v>5303</v>
      </c>
      <c r="K5960" s="1">
        <v>13</v>
      </c>
      <c r="L5960" s="1" t="s">
        <v>64</v>
      </c>
      <c r="M5960" s="1" t="s">
        <v>65</v>
      </c>
      <c r="N5960" s="2">
        <v>45215.562002314815</v>
      </c>
      <c r="O5960" s="1" t="s">
        <v>66</v>
      </c>
      <c r="Q5960" s="1" t="s">
        <v>67</v>
      </c>
      <c r="R5960" s="2">
        <v>45724.866249999999</v>
      </c>
      <c r="S5960" s="1" t="s">
        <v>1504</v>
      </c>
      <c r="T5960" s="1" t="s">
        <v>100</v>
      </c>
      <c r="U5960" s="1" t="s">
        <v>70</v>
      </c>
      <c r="V5960" s="1" t="s">
        <v>25971</v>
      </c>
      <c r="W5960" s="1" t="s">
        <v>72</v>
      </c>
      <c r="X5960" s="1" t="s">
        <v>183</v>
      </c>
      <c r="Y5960" s="1" t="s">
        <v>476</v>
      </c>
      <c r="Z5960" s="1" t="s">
        <v>477</v>
      </c>
      <c r="AA5960" s="1" t="s">
        <v>478</v>
      </c>
      <c r="AB5960" s="1" t="s">
        <v>124</v>
      </c>
      <c r="AC5960" s="1" t="s">
        <v>25972</v>
      </c>
      <c r="AE5960" s="2">
        <v>45724.866261574076</v>
      </c>
      <c r="AF5960" s="1" t="s">
        <v>77</v>
      </c>
      <c r="AH5960" s="1" t="s">
        <v>78</v>
      </c>
      <c r="AI5960" s="1" t="s">
        <v>79</v>
      </c>
      <c r="AJ5960" s="1" t="s">
        <v>378</v>
      </c>
      <c r="AK5960" s="1" t="s">
        <v>8216</v>
      </c>
      <c r="AL5960" s="1" t="s">
        <v>1504</v>
      </c>
      <c r="AM5960" s="2">
        <v>45724.866284722222</v>
      </c>
      <c r="AN5960" s="1" t="s">
        <v>8216</v>
      </c>
      <c r="AP5960" s="1">
        <v>5780260</v>
      </c>
      <c r="AQ5960" s="1" t="s">
        <v>83</v>
      </c>
      <c r="AR5960" s="2">
        <v>45725.539305555554</v>
      </c>
      <c r="AS5960" s="1" t="s">
        <v>84</v>
      </c>
      <c r="AT5960" s="2">
        <v>45726.333333333336</v>
      </c>
      <c r="AU5960" s="1" t="s">
        <v>85</v>
      </c>
      <c r="AV5960" s="1" t="s">
        <v>480</v>
      </c>
      <c r="AW5960" s="1" t="s">
        <v>481</v>
      </c>
      <c r="AX5960" s="1" t="s">
        <v>9871</v>
      </c>
      <c r="AZ5960" s="2">
        <v>45725.539305555554</v>
      </c>
      <c r="BB5960" s="1" t="s">
        <v>689</v>
      </c>
      <c r="BC5960" s="1" t="s">
        <v>690</v>
      </c>
      <c r="BD5960" s="1" t="s">
        <v>691</v>
      </c>
      <c r="BE5960" s="1" t="s">
        <v>25320</v>
      </c>
      <c r="BF5960" s="1" t="s">
        <v>196</v>
      </c>
    </row>
    <row r="5961" spans="1:58" x14ac:dyDescent="0.35">
      <c r="A5961" s="1">
        <v>3019524</v>
      </c>
      <c r="B5961" s="1" t="s">
        <v>58</v>
      </c>
      <c r="C5961" s="1">
        <v>40985551</v>
      </c>
      <c r="D5961" s="1">
        <v>339563731</v>
      </c>
      <c r="E5961" s="1" t="s">
        <v>59</v>
      </c>
      <c r="F5961" s="1" t="s">
        <v>60</v>
      </c>
      <c r="G5961" s="1" t="s">
        <v>422</v>
      </c>
      <c r="H5961" s="1" t="s">
        <v>25973</v>
      </c>
      <c r="I5961" s="1">
        <v>773665572</v>
      </c>
      <c r="J5961" s="1" t="s">
        <v>1297</v>
      </c>
      <c r="K5961" s="1">
        <v>14</v>
      </c>
      <c r="L5961" s="1" t="s">
        <v>64</v>
      </c>
      <c r="M5961" s="1" t="s">
        <v>65</v>
      </c>
      <c r="N5961" s="2">
        <v>45072.791666666664</v>
      </c>
      <c r="O5961" s="1" t="s">
        <v>66</v>
      </c>
      <c r="Q5961" s="1" t="s">
        <v>67</v>
      </c>
      <c r="R5961" s="2">
        <v>45724.866793981484</v>
      </c>
      <c r="S5961" s="1" t="s">
        <v>317</v>
      </c>
      <c r="T5961" s="1" t="s">
        <v>100</v>
      </c>
      <c r="U5961" s="1" t="s">
        <v>723</v>
      </c>
      <c r="V5961" s="1" t="s">
        <v>25974</v>
      </c>
      <c r="W5961" s="1" t="s">
        <v>263</v>
      </c>
      <c r="X5961" s="1" t="s">
        <v>840</v>
      </c>
      <c r="Z5961" s="1" t="s">
        <v>841</v>
      </c>
      <c r="AA5961" s="1" t="s">
        <v>5160</v>
      </c>
      <c r="AB5961" s="1" t="s">
        <v>5160</v>
      </c>
      <c r="AE5961" s="2">
        <v>45724.866805555554</v>
      </c>
      <c r="AF5961" s="1" t="s">
        <v>77</v>
      </c>
      <c r="AH5961" s="1" t="s">
        <v>78</v>
      </c>
      <c r="AI5961" s="1" t="s">
        <v>79</v>
      </c>
      <c r="AJ5961" s="1" t="s">
        <v>283</v>
      </c>
      <c r="AK5961" s="1" t="s">
        <v>25975</v>
      </c>
      <c r="AL5961" s="1" t="s">
        <v>317</v>
      </c>
      <c r="AM5961" s="2">
        <v>45724.866828703707</v>
      </c>
      <c r="AN5961" s="1" t="s">
        <v>25975</v>
      </c>
      <c r="AP5961" s="1">
        <v>5780261</v>
      </c>
      <c r="AQ5961" s="1" t="s">
        <v>83</v>
      </c>
      <c r="AR5961" s="2">
        <v>45725.568287037036</v>
      </c>
      <c r="AS5961" s="1" t="s">
        <v>84</v>
      </c>
      <c r="AT5961" s="2">
        <v>45726.333333333336</v>
      </c>
      <c r="AU5961" s="1" t="s">
        <v>85</v>
      </c>
      <c r="AV5961" s="1" t="s">
        <v>1328</v>
      </c>
      <c r="AW5961" s="1" t="s">
        <v>1329</v>
      </c>
      <c r="AX5961" s="1" t="s">
        <v>6610</v>
      </c>
      <c r="AZ5961" s="2">
        <v>45725.568287037036</v>
      </c>
      <c r="BB5961" s="1" t="s">
        <v>192</v>
      </c>
      <c r="BC5961" s="1" t="s">
        <v>193</v>
      </c>
      <c r="BD5961" s="1" t="s">
        <v>194</v>
      </c>
      <c r="BE5961" s="1" t="s">
        <v>25976</v>
      </c>
      <c r="BF5961" s="1" t="s">
        <v>3587</v>
      </c>
    </row>
    <row r="5962" spans="1:58" x14ac:dyDescent="0.35">
      <c r="A5962" s="1">
        <v>3019525</v>
      </c>
      <c r="B5962" s="1" t="s">
        <v>58</v>
      </c>
      <c r="C5962" s="1">
        <v>40806821</v>
      </c>
      <c r="D5962" s="1">
        <v>338054705</v>
      </c>
      <c r="E5962" s="1" t="s">
        <v>59</v>
      </c>
      <c r="F5962" s="1" t="s">
        <v>60</v>
      </c>
      <c r="G5962" s="1" t="s">
        <v>25977</v>
      </c>
      <c r="H5962" s="1" t="s">
        <v>25977</v>
      </c>
      <c r="I5962" s="1">
        <v>777520769</v>
      </c>
      <c r="J5962" s="1" t="s">
        <v>118</v>
      </c>
      <c r="K5962" s="1">
        <v>20</v>
      </c>
      <c r="L5962" s="1" t="s">
        <v>294</v>
      </c>
      <c r="M5962" s="1" t="s">
        <v>295</v>
      </c>
      <c r="N5962" s="2">
        <v>45429.684166666666</v>
      </c>
      <c r="O5962" s="1" t="s">
        <v>520</v>
      </c>
      <c r="Q5962" s="1" t="s">
        <v>67</v>
      </c>
      <c r="R5962" s="2">
        <v>45724.867048611108</v>
      </c>
      <c r="S5962" s="1" t="s">
        <v>1810</v>
      </c>
      <c r="T5962" s="1" t="s">
        <v>412</v>
      </c>
      <c r="U5962" s="1" t="s">
        <v>70</v>
      </c>
      <c r="V5962" s="1" t="s">
        <v>16923</v>
      </c>
      <c r="Y5962" s="1" t="s">
        <v>5236</v>
      </c>
      <c r="Z5962" s="1" t="s">
        <v>400</v>
      </c>
      <c r="AA5962" s="1" t="s">
        <v>400</v>
      </c>
      <c r="AB5962" s="1" t="s">
        <v>124</v>
      </c>
      <c r="AE5962" s="2">
        <v>45724.867060185185</v>
      </c>
      <c r="AF5962" s="1" t="s">
        <v>417</v>
      </c>
      <c r="AG5962" s="1">
        <v>48</v>
      </c>
      <c r="AH5962" s="1" t="s">
        <v>125</v>
      </c>
      <c r="AI5962" s="1" t="s">
        <v>464</v>
      </c>
      <c r="AJ5962" s="1" t="s">
        <v>465</v>
      </c>
      <c r="AK5962" s="1" t="s">
        <v>8927</v>
      </c>
      <c r="AL5962" s="1" t="s">
        <v>1810</v>
      </c>
      <c r="AM5962" s="2">
        <v>45724.867083333331</v>
      </c>
      <c r="AN5962" s="1" t="s">
        <v>8927</v>
      </c>
      <c r="AP5962" s="1">
        <v>5780262</v>
      </c>
      <c r="AQ5962" s="1" t="s">
        <v>83</v>
      </c>
      <c r="AR5962" s="2">
        <v>45725.676979166667</v>
      </c>
      <c r="AS5962" s="1" t="s">
        <v>84</v>
      </c>
      <c r="AT5962" s="2">
        <v>45726.333333333336</v>
      </c>
      <c r="AU5962" s="1" t="s">
        <v>85</v>
      </c>
      <c r="AV5962" s="1" t="s">
        <v>1196</v>
      </c>
      <c r="AW5962" s="1" t="s">
        <v>1197</v>
      </c>
      <c r="AX5962" s="1" t="s">
        <v>4224</v>
      </c>
      <c r="AY5962" s="2">
        <v>45726.867060185185</v>
      </c>
      <c r="AZ5962" s="2">
        <v>45725.676979166667</v>
      </c>
      <c r="BA5962" s="1" t="s">
        <v>419</v>
      </c>
      <c r="BB5962" s="1" t="s">
        <v>219</v>
      </c>
      <c r="BC5962" s="1" t="s">
        <v>220</v>
      </c>
      <c r="BD5962" s="1" t="s">
        <v>221</v>
      </c>
      <c r="BE5962" s="1" t="s">
        <v>24367</v>
      </c>
      <c r="BF5962" s="1" t="s">
        <v>14364</v>
      </c>
    </row>
    <row r="5963" spans="1:58" x14ac:dyDescent="0.35">
      <c r="A5963" s="1">
        <v>3019527</v>
      </c>
      <c r="B5963" s="1" t="s">
        <v>94</v>
      </c>
      <c r="C5963" s="1">
        <v>37087831</v>
      </c>
      <c r="D5963" s="1">
        <v>339676299</v>
      </c>
      <c r="E5963" s="1" t="s">
        <v>59</v>
      </c>
      <c r="F5963" s="1" t="s">
        <v>60</v>
      </c>
      <c r="G5963" s="1" t="s">
        <v>530</v>
      </c>
      <c r="H5963" s="1" t="s">
        <v>25978</v>
      </c>
      <c r="I5963" s="1">
        <v>781071720</v>
      </c>
      <c r="J5963" s="1" t="s">
        <v>6451</v>
      </c>
      <c r="K5963" s="1">
        <v>16</v>
      </c>
      <c r="L5963" s="1" t="s">
        <v>64</v>
      </c>
      <c r="M5963" s="1" t="s">
        <v>65</v>
      </c>
      <c r="N5963" s="2">
        <v>45059.541666666664</v>
      </c>
      <c r="O5963" s="1" t="s">
        <v>98</v>
      </c>
      <c r="Q5963" s="1" t="s">
        <v>67</v>
      </c>
      <c r="R5963" s="2">
        <v>45724.871192129627</v>
      </c>
      <c r="S5963" s="1" t="s">
        <v>1771</v>
      </c>
      <c r="T5963" s="1" t="s">
        <v>450</v>
      </c>
      <c r="U5963" s="1" t="s">
        <v>385</v>
      </c>
      <c r="V5963" s="1" t="s">
        <v>25979</v>
      </c>
      <c r="W5963" s="1" t="s">
        <v>578</v>
      </c>
      <c r="X5963" s="1" t="s">
        <v>578</v>
      </c>
      <c r="Y5963" s="1" t="s">
        <v>1847</v>
      </c>
      <c r="Z5963" s="1" t="s">
        <v>580</v>
      </c>
      <c r="AA5963" s="1" t="s">
        <v>25803</v>
      </c>
      <c r="AB5963" s="1" t="s">
        <v>124</v>
      </c>
      <c r="AE5963" s="2">
        <v>45724.871203703704</v>
      </c>
      <c r="AF5963" s="1" t="s">
        <v>77</v>
      </c>
      <c r="AH5963" s="1" t="s">
        <v>125</v>
      </c>
      <c r="AI5963" s="1" t="s">
        <v>106</v>
      </c>
      <c r="AJ5963" s="1" t="s">
        <v>1740</v>
      </c>
      <c r="AK5963" s="1" t="s">
        <v>25980</v>
      </c>
      <c r="AL5963" s="1" t="s">
        <v>1771</v>
      </c>
      <c r="AM5963" s="2">
        <v>45724.87122685185</v>
      </c>
      <c r="AN5963" s="1" t="s">
        <v>25980</v>
      </c>
      <c r="AP5963" s="1">
        <v>5780267</v>
      </c>
      <c r="AQ5963" s="1" t="s">
        <v>83</v>
      </c>
      <c r="AR5963" s="2">
        <v>45725.684548611112</v>
      </c>
      <c r="AS5963" s="1" t="s">
        <v>84</v>
      </c>
      <c r="AT5963" s="2">
        <v>45725.333333333336</v>
      </c>
      <c r="AU5963" s="1" t="s">
        <v>85</v>
      </c>
      <c r="AV5963" s="1" t="s">
        <v>700</v>
      </c>
      <c r="AW5963" s="1" t="s">
        <v>701</v>
      </c>
      <c r="AX5963" s="1" t="s">
        <v>1848</v>
      </c>
      <c r="AZ5963" s="2">
        <v>45725.684548611112</v>
      </c>
      <c r="BB5963" s="1" t="s">
        <v>2641</v>
      </c>
      <c r="BC5963" s="1" t="s">
        <v>1200</v>
      </c>
      <c r="BD5963" s="1" t="s">
        <v>2642</v>
      </c>
      <c r="BE5963" s="1" t="s">
        <v>2643</v>
      </c>
      <c r="BF5963" s="1" t="s">
        <v>137</v>
      </c>
    </row>
    <row r="5964" spans="1:58" x14ac:dyDescent="0.35">
      <c r="A5964" s="1">
        <v>3019531</v>
      </c>
      <c r="B5964" s="1" t="s">
        <v>58</v>
      </c>
      <c r="C5964" s="1">
        <v>40691491</v>
      </c>
      <c r="D5964" s="1">
        <v>339553423</v>
      </c>
      <c r="E5964" s="1" t="s">
        <v>59</v>
      </c>
      <c r="F5964" s="1" t="s">
        <v>60</v>
      </c>
      <c r="G5964" s="1" t="s">
        <v>258</v>
      </c>
      <c r="H5964" s="1" t="s">
        <v>3478</v>
      </c>
      <c r="I5964" s="1">
        <v>776336642</v>
      </c>
      <c r="J5964" s="1" t="s">
        <v>25981</v>
      </c>
      <c r="K5964" s="1">
        <v>14</v>
      </c>
      <c r="L5964" s="1" t="s">
        <v>64</v>
      </c>
      <c r="M5964" s="1" t="s">
        <v>65</v>
      </c>
      <c r="N5964" s="2">
        <v>45057.829861111109</v>
      </c>
      <c r="O5964" s="1" t="s">
        <v>66</v>
      </c>
      <c r="Q5964" s="1" t="s">
        <v>67</v>
      </c>
      <c r="R5964" s="2">
        <v>45724.875092592592</v>
      </c>
      <c r="S5964" s="1" t="s">
        <v>7635</v>
      </c>
      <c r="T5964" s="1" t="s">
        <v>69</v>
      </c>
      <c r="U5964" s="1" t="s">
        <v>70</v>
      </c>
      <c r="V5964" s="1" t="s">
        <v>25982</v>
      </c>
      <c r="W5964" s="1" t="s">
        <v>263</v>
      </c>
      <c r="X5964" s="1" t="s">
        <v>264</v>
      </c>
      <c r="Y5964" s="1" t="s">
        <v>7181</v>
      </c>
      <c r="Z5964" s="1" t="s">
        <v>266</v>
      </c>
      <c r="AA5964" s="1" t="s">
        <v>7182</v>
      </c>
      <c r="AB5964" s="1" t="s">
        <v>124</v>
      </c>
      <c r="AE5964" s="2">
        <v>45724.875115740739</v>
      </c>
      <c r="AF5964" s="1" t="s">
        <v>77</v>
      </c>
      <c r="AH5964" s="1" t="s">
        <v>125</v>
      </c>
      <c r="AI5964" s="1" t="s">
        <v>79</v>
      </c>
      <c r="AJ5964" s="1" t="s">
        <v>378</v>
      </c>
      <c r="AK5964" s="1" t="s">
        <v>25983</v>
      </c>
      <c r="AL5964" s="1" t="s">
        <v>7635</v>
      </c>
      <c r="AM5964" s="2">
        <v>45724.875150462962</v>
      </c>
      <c r="AN5964" s="1" t="s">
        <v>25983</v>
      </c>
      <c r="AP5964" s="1">
        <v>5780272</v>
      </c>
      <c r="AQ5964" s="1" t="s">
        <v>83</v>
      </c>
      <c r="AR5964" s="2">
        <v>45725.56994212963</v>
      </c>
      <c r="AS5964" s="1" t="s">
        <v>84</v>
      </c>
      <c r="AT5964" s="2">
        <v>45726.350694444445</v>
      </c>
      <c r="AU5964" s="1" t="s">
        <v>85</v>
      </c>
      <c r="AV5964" s="1" t="s">
        <v>108</v>
      </c>
      <c r="AW5964" s="1" t="s">
        <v>109</v>
      </c>
      <c r="AX5964" s="1" t="s">
        <v>1965</v>
      </c>
      <c r="AZ5964" s="2">
        <v>45725.56994212963</v>
      </c>
      <c r="BB5964" s="1" t="s">
        <v>1003</v>
      </c>
      <c r="BC5964" s="1" t="s">
        <v>595</v>
      </c>
      <c r="BD5964" s="1" t="s">
        <v>1004</v>
      </c>
      <c r="BE5964" s="1" t="s">
        <v>25984</v>
      </c>
      <c r="BF5964" s="1" t="s">
        <v>325</v>
      </c>
    </row>
    <row r="5965" spans="1:58" x14ac:dyDescent="0.35">
      <c r="A5965" s="1">
        <v>3019532</v>
      </c>
      <c r="B5965" s="1" t="s">
        <v>223</v>
      </c>
      <c r="C5965" s="1">
        <v>36405511</v>
      </c>
      <c r="D5965" s="1">
        <v>339676137</v>
      </c>
      <c r="E5965" s="1" t="s">
        <v>59</v>
      </c>
      <c r="F5965" s="1" t="s">
        <v>60</v>
      </c>
      <c r="G5965" s="1" t="s">
        <v>2348</v>
      </c>
      <c r="H5965" s="1" t="s">
        <v>25985</v>
      </c>
      <c r="I5965" s="1">
        <v>771285316</v>
      </c>
      <c r="J5965" s="1" t="s">
        <v>2348</v>
      </c>
      <c r="K5965" s="1">
        <v>16</v>
      </c>
      <c r="L5965" s="1" t="s">
        <v>64</v>
      </c>
      <c r="M5965" s="1" t="s">
        <v>65</v>
      </c>
      <c r="N5965" s="2">
        <v>45059.666666666664</v>
      </c>
      <c r="O5965" s="1" t="s">
        <v>98</v>
      </c>
      <c r="Q5965" s="1" t="s">
        <v>67</v>
      </c>
      <c r="R5965" s="2">
        <v>45724.876203703701</v>
      </c>
      <c r="S5965" s="1" t="s">
        <v>1698</v>
      </c>
      <c r="T5965" s="1" t="s">
        <v>69</v>
      </c>
      <c r="U5965" s="1" t="s">
        <v>70</v>
      </c>
      <c r="V5965" s="1" t="s">
        <v>25986</v>
      </c>
      <c r="W5965" s="1" t="s">
        <v>578</v>
      </c>
      <c r="X5965" s="1" t="s">
        <v>578</v>
      </c>
      <c r="Y5965" s="1" t="s">
        <v>696</v>
      </c>
      <c r="Z5965" s="1" t="s">
        <v>580</v>
      </c>
      <c r="AA5965" s="1" t="s">
        <v>2479</v>
      </c>
      <c r="AB5965" s="1" t="s">
        <v>124</v>
      </c>
      <c r="AE5965" s="2">
        <v>45724.876215277778</v>
      </c>
      <c r="AF5965" s="1" t="s">
        <v>77</v>
      </c>
      <c r="AH5965" s="1" t="s">
        <v>78</v>
      </c>
      <c r="AI5965" s="1" t="s">
        <v>106</v>
      </c>
      <c r="AJ5965" s="1" t="s">
        <v>107</v>
      </c>
      <c r="AK5965" s="1" t="s">
        <v>1423</v>
      </c>
      <c r="AL5965" s="1" t="s">
        <v>1698</v>
      </c>
      <c r="AM5965" s="2">
        <v>45724.876238425924</v>
      </c>
      <c r="AN5965" s="1" t="s">
        <v>1423</v>
      </c>
      <c r="AP5965" s="1">
        <v>5780274</v>
      </c>
      <c r="AQ5965" s="1" t="s">
        <v>83</v>
      </c>
      <c r="AR5965" s="2">
        <v>45725.683958333335</v>
      </c>
      <c r="AS5965" s="1" t="s">
        <v>84</v>
      </c>
      <c r="AT5965" s="2">
        <v>45726.333333333336</v>
      </c>
      <c r="AU5965" s="1" t="s">
        <v>85</v>
      </c>
      <c r="AV5965" s="1" t="s">
        <v>700</v>
      </c>
      <c r="AW5965" s="1" t="s">
        <v>701</v>
      </c>
      <c r="AX5965" s="1" t="s">
        <v>2640</v>
      </c>
      <c r="AZ5965" s="2">
        <v>45725.683958333335</v>
      </c>
      <c r="BB5965" s="1" t="s">
        <v>1480</v>
      </c>
      <c r="BC5965" s="1" t="s">
        <v>1481</v>
      </c>
      <c r="BD5965" s="1" t="s">
        <v>1482</v>
      </c>
      <c r="BE5965" s="1" t="s">
        <v>25987</v>
      </c>
      <c r="BF5965" s="1" t="s">
        <v>137</v>
      </c>
    </row>
    <row r="5966" spans="1:58" x14ac:dyDescent="0.35">
      <c r="A5966" s="1">
        <v>3019533</v>
      </c>
      <c r="B5966" s="1" t="s">
        <v>58</v>
      </c>
      <c r="C5966" s="1">
        <v>38462321</v>
      </c>
      <c r="D5966" s="1">
        <v>338371439</v>
      </c>
      <c r="E5966" s="1" t="s">
        <v>59</v>
      </c>
      <c r="F5966" s="1" t="s">
        <v>60</v>
      </c>
      <c r="G5966" s="1" t="s">
        <v>3379</v>
      </c>
      <c r="H5966" s="1" t="s">
        <v>25988</v>
      </c>
      <c r="I5966" s="1" t="s">
        <v>25989</v>
      </c>
      <c r="J5966" s="1" t="s">
        <v>25990</v>
      </c>
      <c r="K5966" s="1">
        <v>13</v>
      </c>
      <c r="L5966" s="1" t="s">
        <v>64</v>
      </c>
      <c r="M5966" s="1" t="s">
        <v>65</v>
      </c>
      <c r="N5966" s="2">
        <v>45648.458344907405</v>
      </c>
      <c r="O5966" s="1" t="s">
        <v>66</v>
      </c>
      <c r="Q5966" s="1" t="s">
        <v>67</v>
      </c>
      <c r="R5966" s="2">
        <v>45724.877199074072</v>
      </c>
      <c r="S5966" s="1" t="s">
        <v>722</v>
      </c>
      <c r="T5966" s="1" t="s">
        <v>100</v>
      </c>
      <c r="U5966" s="1" t="s">
        <v>101</v>
      </c>
      <c r="V5966" s="1" t="s">
        <v>25991</v>
      </c>
      <c r="W5966" s="1" t="s">
        <v>162</v>
      </c>
      <c r="X5966" s="1" t="s">
        <v>163</v>
      </c>
      <c r="Y5966" s="1" t="s">
        <v>1688</v>
      </c>
      <c r="Z5966" s="1" t="s">
        <v>165</v>
      </c>
      <c r="AA5966" s="1" t="s">
        <v>3694</v>
      </c>
      <c r="AB5966" s="1" t="s">
        <v>3694</v>
      </c>
      <c r="AE5966" s="2">
        <v>45724.877210648148</v>
      </c>
      <c r="AF5966" s="1" t="s">
        <v>77</v>
      </c>
      <c r="AH5966" s="1" t="s">
        <v>78</v>
      </c>
      <c r="AI5966" s="1" t="s">
        <v>79</v>
      </c>
      <c r="AJ5966" s="1" t="s">
        <v>3850</v>
      </c>
      <c r="AK5966" s="1" t="s">
        <v>25992</v>
      </c>
      <c r="AL5966" s="1" t="s">
        <v>722</v>
      </c>
      <c r="AM5966" s="2">
        <v>45724.877233796295</v>
      </c>
      <c r="AN5966" s="1" t="s">
        <v>25992</v>
      </c>
      <c r="AP5966" s="1">
        <v>5780275</v>
      </c>
      <c r="AQ5966" s="1" t="s">
        <v>83</v>
      </c>
      <c r="AR5966" s="2">
        <v>45725.657592592594</v>
      </c>
      <c r="AS5966" s="1" t="s">
        <v>84</v>
      </c>
      <c r="AT5966" s="2">
        <v>45726.333333333336</v>
      </c>
      <c r="AU5966" s="1" t="s">
        <v>85</v>
      </c>
      <c r="AV5966" s="1" t="s">
        <v>169</v>
      </c>
      <c r="AW5966" s="1" t="s">
        <v>170</v>
      </c>
      <c r="AX5966" s="1" t="s">
        <v>5919</v>
      </c>
      <c r="AZ5966" s="2">
        <v>45725.657592592594</v>
      </c>
      <c r="BB5966" s="1" t="s">
        <v>776</v>
      </c>
      <c r="BC5966" s="1" t="s">
        <v>777</v>
      </c>
      <c r="BD5966" s="1" t="s">
        <v>778</v>
      </c>
      <c r="BE5966" s="1" t="s">
        <v>23751</v>
      </c>
      <c r="BF5966" s="1" t="s">
        <v>176</v>
      </c>
    </row>
    <row r="5967" spans="1:58" x14ac:dyDescent="0.35">
      <c r="A5967" s="1">
        <v>3019534</v>
      </c>
      <c r="B5967" s="1" t="s">
        <v>58</v>
      </c>
      <c r="C5967" s="1">
        <v>601271</v>
      </c>
      <c r="D5967" s="1">
        <v>338260729</v>
      </c>
      <c r="E5967" s="1" t="s">
        <v>59</v>
      </c>
      <c r="F5967" s="1" t="s">
        <v>60</v>
      </c>
      <c r="G5967" s="1" t="s">
        <v>275</v>
      </c>
      <c r="H5967" s="1" t="s">
        <v>25993</v>
      </c>
      <c r="I5967" s="1">
        <v>778365390</v>
      </c>
      <c r="J5967" s="1" t="s">
        <v>889</v>
      </c>
      <c r="K5967" s="1">
        <v>12</v>
      </c>
      <c r="L5967" s="1" t="s">
        <v>64</v>
      </c>
      <c r="M5967" s="1" t="s">
        <v>65</v>
      </c>
      <c r="N5967" s="2">
        <v>45273.766747685186</v>
      </c>
      <c r="O5967" s="1" t="s">
        <v>353</v>
      </c>
      <c r="Q5967" s="1" t="s">
        <v>67</v>
      </c>
      <c r="R5967" s="2">
        <v>45724.878750000003</v>
      </c>
      <c r="S5967" s="1" t="s">
        <v>1638</v>
      </c>
      <c r="T5967" s="1" t="s">
        <v>100</v>
      </c>
      <c r="U5967" s="1" t="s">
        <v>2237</v>
      </c>
      <c r="V5967" s="1" t="s">
        <v>25994</v>
      </c>
      <c r="Y5967" s="1" t="s">
        <v>1247</v>
      </c>
      <c r="Z5967" s="1" t="s">
        <v>546</v>
      </c>
      <c r="AA5967" s="1" t="s">
        <v>620</v>
      </c>
      <c r="AB5967" s="1" t="s">
        <v>25995</v>
      </c>
      <c r="AE5967" s="2">
        <v>45724.878750000003</v>
      </c>
      <c r="AF5967" s="1" t="s">
        <v>77</v>
      </c>
      <c r="AH5967" s="1" t="s">
        <v>78</v>
      </c>
      <c r="AI5967" s="1" t="s">
        <v>360</v>
      </c>
      <c r="AJ5967" s="1" t="s">
        <v>283</v>
      </c>
      <c r="AK5967" s="1" t="s">
        <v>25994</v>
      </c>
      <c r="AL5967" s="1" t="s">
        <v>1638</v>
      </c>
      <c r="AM5967" s="2">
        <v>45724.878784722219</v>
      </c>
      <c r="AN5967" s="1" t="s">
        <v>25994</v>
      </c>
      <c r="AP5967" s="1">
        <v>5780276</v>
      </c>
      <c r="AQ5967" s="1" t="s">
        <v>83</v>
      </c>
      <c r="AR5967" s="2">
        <v>45725.487835648149</v>
      </c>
      <c r="AS5967" s="1" t="s">
        <v>84</v>
      </c>
      <c r="AT5967" s="2">
        <v>45726.333333333336</v>
      </c>
      <c r="AU5967" s="1" t="s">
        <v>85</v>
      </c>
      <c r="AV5967" s="1" t="s">
        <v>480</v>
      </c>
      <c r="AW5967" s="1" t="s">
        <v>481</v>
      </c>
      <c r="AX5967" s="1" t="s">
        <v>1533</v>
      </c>
      <c r="AZ5967" s="2">
        <v>45725.487835648149</v>
      </c>
      <c r="BB5967" s="1" t="s">
        <v>111</v>
      </c>
      <c r="BC5967" s="1" t="s">
        <v>112</v>
      </c>
      <c r="BD5967" s="1" t="s">
        <v>113</v>
      </c>
      <c r="BE5967" s="1" t="s">
        <v>1547</v>
      </c>
      <c r="BF5967" s="1" t="s">
        <v>431</v>
      </c>
    </row>
    <row r="5968" spans="1:58" x14ac:dyDescent="0.35">
      <c r="A5968" s="1">
        <v>3019535</v>
      </c>
      <c r="B5968" s="1" t="s">
        <v>58</v>
      </c>
      <c r="C5968" s="1">
        <v>41165351</v>
      </c>
      <c r="D5968" s="1">
        <v>338647576</v>
      </c>
      <c r="E5968" s="1" t="s">
        <v>59</v>
      </c>
      <c r="F5968" s="1" t="s">
        <v>60</v>
      </c>
      <c r="G5968" s="1" t="s">
        <v>2536</v>
      </c>
      <c r="H5968" s="1" t="s">
        <v>24732</v>
      </c>
      <c r="I5968" s="1">
        <v>779048456</v>
      </c>
      <c r="J5968" s="1" t="s">
        <v>8352</v>
      </c>
      <c r="K5968" s="1">
        <v>13</v>
      </c>
      <c r="L5968" s="1" t="s">
        <v>64</v>
      </c>
      <c r="M5968" s="1" t="s">
        <v>65</v>
      </c>
      <c r="N5968" s="2">
        <v>45111</v>
      </c>
      <c r="O5968" s="1" t="s">
        <v>66</v>
      </c>
      <c r="Q5968" s="1" t="s">
        <v>67</v>
      </c>
      <c r="R5968" s="2">
        <v>45724.879884259259</v>
      </c>
      <c r="S5968" s="1" t="s">
        <v>16306</v>
      </c>
      <c r="T5968" s="1" t="s">
        <v>100</v>
      </c>
      <c r="U5968" s="1" t="s">
        <v>723</v>
      </c>
      <c r="V5968" s="1" t="s">
        <v>25996</v>
      </c>
      <c r="Y5968" s="1" t="s">
        <v>6249</v>
      </c>
      <c r="Z5968" s="1" t="s">
        <v>8825</v>
      </c>
      <c r="AA5968" s="1" t="s">
        <v>8825</v>
      </c>
      <c r="AB5968" s="1" t="s">
        <v>124</v>
      </c>
      <c r="AE5968" s="2">
        <v>45724.879895833335</v>
      </c>
      <c r="AF5968" s="1" t="s">
        <v>77</v>
      </c>
      <c r="AH5968" s="1" t="s">
        <v>78</v>
      </c>
      <c r="AI5968" s="1" t="s">
        <v>79</v>
      </c>
      <c r="AJ5968" s="1" t="s">
        <v>2542</v>
      </c>
      <c r="AK5968" s="1" t="s">
        <v>25997</v>
      </c>
      <c r="AL5968" s="1" t="s">
        <v>16306</v>
      </c>
      <c r="AM5968" s="2">
        <v>45724.879930555559</v>
      </c>
      <c r="AN5968" s="1" t="s">
        <v>25997</v>
      </c>
      <c r="AP5968" s="1">
        <v>5780277</v>
      </c>
      <c r="AQ5968" s="1" t="s">
        <v>83</v>
      </c>
      <c r="AR5968" s="2">
        <v>45725.477233796293</v>
      </c>
      <c r="AS5968" s="1" t="s">
        <v>84</v>
      </c>
      <c r="AT5968" s="2">
        <v>45726.333333333336</v>
      </c>
      <c r="AU5968" s="1" t="s">
        <v>85</v>
      </c>
      <c r="AV5968" s="1" t="s">
        <v>1214</v>
      </c>
      <c r="AW5968" s="1" t="s">
        <v>1215</v>
      </c>
      <c r="AX5968" s="1" t="s">
        <v>1216</v>
      </c>
      <c r="AZ5968" s="2">
        <v>45725.477233796293</v>
      </c>
      <c r="BB5968" s="1" t="s">
        <v>1129</v>
      </c>
      <c r="BC5968" s="1" t="s">
        <v>1130</v>
      </c>
      <c r="BD5968" s="1" t="s">
        <v>815</v>
      </c>
      <c r="BE5968" s="1" t="s">
        <v>25998</v>
      </c>
      <c r="BF5968" s="1" t="s">
        <v>875</v>
      </c>
    </row>
    <row r="5969" spans="1:58" x14ac:dyDescent="0.35">
      <c r="A5969" s="1">
        <v>3019536</v>
      </c>
      <c r="B5969" s="1" t="s">
        <v>223</v>
      </c>
      <c r="C5969" s="1">
        <v>36421331</v>
      </c>
      <c r="D5969" s="1">
        <v>339760389</v>
      </c>
      <c r="E5969" s="1" t="s">
        <v>59</v>
      </c>
      <c r="F5969" s="1" t="s">
        <v>60</v>
      </c>
      <c r="G5969" s="1" t="s">
        <v>1539</v>
      </c>
      <c r="H5969" s="1" t="s">
        <v>2627</v>
      </c>
      <c r="I5969" s="1">
        <v>771419002</v>
      </c>
      <c r="J5969" s="1" t="s">
        <v>2685</v>
      </c>
      <c r="K5969" s="1">
        <v>14</v>
      </c>
      <c r="L5969" s="1" t="s">
        <v>64</v>
      </c>
      <c r="M5969" s="1" t="s">
        <v>65</v>
      </c>
      <c r="N5969" s="2">
        <v>44034.791666666664</v>
      </c>
      <c r="O5969" s="1" t="s">
        <v>497</v>
      </c>
      <c r="Q5969" s="1" t="s">
        <v>67</v>
      </c>
      <c r="R5969" s="2">
        <v>45724.88244212963</v>
      </c>
      <c r="S5969" s="1" t="s">
        <v>2686</v>
      </c>
      <c r="T5969" s="1" t="s">
        <v>100</v>
      </c>
      <c r="U5969" s="1" t="s">
        <v>101</v>
      </c>
      <c r="V5969" s="1" t="s">
        <v>25999</v>
      </c>
      <c r="W5969" s="1" t="s">
        <v>298</v>
      </c>
      <c r="X5969" s="1" t="s">
        <v>670</v>
      </c>
      <c r="Y5969" s="1" t="s">
        <v>671</v>
      </c>
      <c r="Z5969" s="1" t="s">
        <v>672</v>
      </c>
      <c r="AA5969" s="1" t="s">
        <v>673</v>
      </c>
      <c r="AB5969" s="1" t="s">
        <v>26000</v>
      </c>
      <c r="AE5969" s="2">
        <v>45724.882453703707</v>
      </c>
      <c r="AF5969" s="1" t="s">
        <v>77</v>
      </c>
      <c r="AH5969" s="1" t="s">
        <v>78</v>
      </c>
      <c r="AI5969" s="1" t="s">
        <v>106</v>
      </c>
      <c r="AJ5969" s="1" t="s">
        <v>107</v>
      </c>
      <c r="AK5969" s="1" t="s">
        <v>26001</v>
      </c>
      <c r="AL5969" s="1" t="s">
        <v>2686</v>
      </c>
      <c r="AM5969" s="2">
        <v>45724.882476851853</v>
      </c>
      <c r="AN5969" s="1" t="s">
        <v>26001</v>
      </c>
      <c r="AP5969" s="1">
        <v>5780278</v>
      </c>
      <c r="AQ5969" s="1" t="s">
        <v>83</v>
      </c>
      <c r="AR5969" s="2">
        <v>45725.627500000002</v>
      </c>
      <c r="AS5969" s="1" t="s">
        <v>84</v>
      </c>
      <c r="AT5969" s="2">
        <v>45724.5625</v>
      </c>
      <c r="AU5969" s="1" t="s">
        <v>573</v>
      </c>
      <c r="AV5969" s="1" t="s">
        <v>233</v>
      </c>
      <c r="AW5969" s="1" t="s">
        <v>234</v>
      </c>
      <c r="AX5969" s="1" t="s">
        <v>1519</v>
      </c>
      <c r="AZ5969" s="2">
        <v>45725.627500000002</v>
      </c>
      <c r="BB5969" s="1" t="s">
        <v>1199</v>
      </c>
      <c r="BC5969" s="1" t="s">
        <v>1200</v>
      </c>
      <c r="BD5969" s="1" t="s">
        <v>1201</v>
      </c>
      <c r="BE5969" s="1" t="s">
        <v>18272</v>
      </c>
      <c r="BF5969" s="1" t="s">
        <v>240</v>
      </c>
    </row>
    <row r="5970" spans="1:58" x14ac:dyDescent="0.35">
      <c r="A5970" s="1">
        <v>3019539</v>
      </c>
      <c r="B5970" s="1" t="s">
        <v>58</v>
      </c>
      <c r="C5970" s="1">
        <v>36162311</v>
      </c>
      <c r="D5970" s="1">
        <v>339515585</v>
      </c>
      <c r="E5970" s="1" t="s">
        <v>59</v>
      </c>
      <c r="F5970" s="1" t="s">
        <v>60</v>
      </c>
      <c r="G5970" s="1" t="s">
        <v>26002</v>
      </c>
      <c r="H5970" s="1" t="s">
        <v>26003</v>
      </c>
      <c r="I5970" s="1">
        <v>776374047</v>
      </c>
      <c r="J5970" s="1" t="s">
        <v>2166</v>
      </c>
      <c r="K5970" s="1">
        <v>14</v>
      </c>
      <c r="L5970" s="1" t="s">
        <v>64</v>
      </c>
      <c r="M5970" s="1" t="s">
        <v>65</v>
      </c>
      <c r="N5970" s="2">
        <v>44894.750011574077</v>
      </c>
      <c r="O5970" s="1" t="s">
        <v>353</v>
      </c>
      <c r="Q5970" s="1" t="s">
        <v>67</v>
      </c>
      <c r="R5970" s="2">
        <v>45724.884074074071</v>
      </c>
      <c r="S5970" s="1" t="s">
        <v>16306</v>
      </c>
      <c r="T5970" s="1" t="s">
        <v>100</v>
      </c>
      <c r="U5970" s="1" t="s">
        <v>723</v>
      </c>
      <c r="V5970" s="1" t="s">
        <v>26004</v>
      </c>
      <c r="Y5970" s="1" t="s">
        <v>5866</v>
      </c>
      <c r="Z5970" s="1" t="s">
        <v>852</v>
      </c>
      <c r="AA5970" s="1" t="s">
        <v>5867</v>
      </c>
      <c r="AB5970" s="1" t="s">
        <v>124</v>
      </c>
      <c r="AE5970" s="2">
        <v>45724.884085648147</v>
      </c>
      <c r="AF5970" s="1" t="s">
        <v>77</v>
      </c>
      <c r="AH5970" s="1" t="s">
        <v>78</v>
      </c>
      <c r="AI5970" s="1" t="s">
        <v>79</v>
      </c>
      <c r="AJ5970" s="1" t="s">
        <v>454</v>
      </c>
      <c r="AK5970" s="1" t="s">
        <v>26005</v>
      </c>
      <c r="AL5970" s="1" t="s">
        <v>16306</v>
      </c>
      <c r="AM5970" s="2">
        <v>45724.884120370371</v>
      </c>
      <c r="AN5970" s="1" t="s">
        <v>26005</v>
      </c>
      <c r="AP5970" s="1">
        <v>5780281</v>
      </c>
      <c r="AQ5970" s="1" t="s">
        <v>83</v>
      </c>
      <c r="AR5970" s="2">
        <v>45725.458240740743</v>
      </c>
      <c r="AS5970" s="1" t="s">
        <v>84</v>
      </c>
      <c r="AT5970" s="2">
        <v>45726.347222222219</v>
      </c>
      <c r="AU5970" s="1" t="s">
        <v>85</v>
      </c>
      <c r="AV5970" s="1" t="s">
        <v>108</v>
      </c>
      <c r="AW5970" s="1" t="s">
        <v>109</v>
      </c>
      <c r="AX5970" s="1" t="s">
        <v>1965</v>
      </c>
      <c r="AZ5970" s="2">
        <v>45725.458240740743</v>
      </c>
      <c r="BB5970" s="1" t="s">
        <v>765</v>
      </c>
      <c r="BC5970" s="1" t="s">
        <v>766</v>
      </c>
      <c r="BD5970" s="1" t="s">
        <v>767</v>
      </c>
      <c r="BE5970" s="1" t="s">
        <v>1112</v>
      </c>
      <c r="BF5970" s="1" t="s">
        <v>325</v>
      </c>
    </row>
    <row r="5971" spans="1:58" x14ac:dyDescent="0.35">
      <c r="A5971" s="1">
        <v>3019540</v>
      </c>
      <c r="B5971" s="1" t="s">
        <v>58</v>
      </c>
      <c r="C5971" s="1">
        <v>41506291</v>
      </c>
      <c r="D5971" s="1">
        <v>338265536</v>
      </c>
      <c r="E5971" s="1" t="s">
        <v>59</v>
      </c>
      <c r="F5971" s="1" t="s">
        <v>60</v>
      </c>
      <c r="G5971" s="1" t="s">
        <v>530</v>
      </c>
      <c r="H5971" s="1" t="s">
        <v>2677</v>
      </c>
      <c r="I5971" s="1">
        <v>784400750</v>
      </c>
      <c r="J5971" s="1" t="s">
        <v>2616</v>
      </c>
      <c r="K5971" s="1">
        <v>12</v>
      </c>
      <c r="L5971" s="1" t="s">
        <v>64</v>
      </c>
      <c r="M5971" s="1" t="s">
        <v>65</v>
      </c>
      <c r="N5971" s="2">
        <v>45632.494270833333</v>
      </c>
      <c r="O5971" s="1" t="s">
        <v>66</v>
      </c>
      <c r="Q5971" s="1" t="s">
        <v>67</v>
      </c>
      <c r="R5971" s="2">
        <v>45724.88480324074</v>
      </c>
      <c r="S5971" s="1" t="s">
        <v>2082</v>
      </c>
      <c r="T5971" s="1" t="s">
        <v>100</v>
      </c>
      <c r="U5971" s="1" t="s">
        <v>70</v>
      </c>
      <c r="V5971" s="1" t="s">
        <v>26006</v>
      </c>
      <c r="W5971" s="1" t="s">
        <v>214</v>
      </c>
      <c r="X5971" s="1" t="s">
        <v>215</v>
      </c>
      <c r="Y5971" s="1" t="s">
        <v>8075</v>
      </c>
      <c r="Z5971" s="1" t="s">
        <v>2773</v>
      </c>
      <c r="AA5971" s="1" t="s">
        <v>2773</v>
      </c>
      <c r="AB5971" s="1" t="s">
        <v>24501</v>
      </c>
      <c r="AE5971" s="2">
        <v>45724.884814814817</v>
      </c>
      <c r="AF5971" s="1" t="s">
        <v>77</v>
      </c>
      <c r="AH5971" s="1" t="s">
        <v>125</v>
      </c>
      <c r="AI5971" s="1" t="s">
        <v>79</v>
      </c>
      <c r="AJ5971" s="1" t="s">
        <v>378</v>
      </c>
      <c r="AK5971" s="1" t="s">
        <v>26007</v>
      </c>
      <c r="AL5971" s="1" t="s">
        <v>2082</v>
      </c>
      <c r="AM5971" s="2">
        <v>45724.88484953704</v>
      </c>
      <c r="AN5971" s="1" t="s">
        <v>26007</v>
      </c>
      <c r="AP5971" s="1">
        <v>5780282</v>
      </c>
      <c r="AQ5971" s="1" t="s">
        <v>83</v>
      </c>
      <c r="AR5971" s="2">
        <v>45725.515289351853</v>
      </c>
      <c r="AS5971" s="1" t="s">
        <v>84</v>
      </c>
      <c r="AT5971" s="2">
        <v>45724.5625</v>
      </c>
      <c r="AU5971" s="1" t="s">
        <v>573</v>
      </c>
      <c r="AV5971" s="1" t="s">
        <v>1957</v>
      </c>
      <c r="AW5971" s="1" t="s">
        <v>1958</v>
      </c>
      <c r="AX5971" s="1" t="s">
        <v>3016</v>
      </c>
      <c r="AZ5971" s="2">
        <v>45725.515289351853</v>
      </c>
      <c r="BB5971" s="1" t="s">
        <v>594</v>
      </c>
      <c r="BC5971" s="1" t="s">
        <v>595</v>
      </c>
      <c r="BD5971" s="1" t="s">
        <v>596</v>
      </c>
      <c r="BE5971" s="1" t="s">
        <v>755</v>
      </c>
      <c r="BF5971" s="1" t="s">
        <v>137</v>
      </c>
    </row>
    <row r="5972" spans="1:58" x14ac:dyDescent="0.35">
      <c r="A5972" s="1">
        <v>3019541</v>
      </c>
      <c r="B5972" s="1" t="s">
        <v>58</v>
      </c>
      <c r="C5972" s="1">
        <v>39127501</v>
      </c>
      <c r="D5972" s="1">
        <v>339416333</v>
      </c>
      <c r="E5972" s="1" t="s">
        <v>59</v>
      </c>
      <c r="F5972" s="1" t="s">
        <v>60</v>
      </c>
      <c r="G5972" s="1" t="s">
        <v>2490</v>
      </c>
      <c r="H5972" s="1" t="s">
        <v>26008</v>
      </c>
      <c r="I5972" s="1">
        <v>774114539</v>
      </c>
      <c r="J5972" s="1" t="s">
        <v>19511</v>
      </c>
      <c r="K5972" s="1">
        <v>15</v>
      </c>
      <c r="L5972" s="1" t="s">
        <v>64</v>
      </c>
      <c r="M5972" s="1" t="s">
        <v>65</v>
      </c>
      <c r="N5972" s="2">
        <v>44835</v>
      </c>
      <c r="O5972" s="1" t="s">
        <v>66</v>
      </c>
      <c r="Q5972" s="1" t="s">
        <v>67</v>
      </c>
      <c r="R5972" s="2">
        <v>45724.888379629629</v>
      </c>
      <c r="S5972" s="1" t="s">
        <v>8630</v>
      </c>
      <c r="T5972" s="1" t="s">
        <v>69</v>
      </c>
      <c r="U5972" s="1" t="s">
        <v>70</v>
      </c>
      <c r="V5972" s="1" t="s">
        <v>26009</v>
      </c>
      <c r="W5972" s="1" t="s">
        <v>143</v>
      </c>
      <c r="X5972" s="1" t="s">
        <v>143</v>
      </c>
      <c r="Y5972" s="1" t="s">
        <v>8032</v>
      </c>
      <c r="Z5972" s="1" t="s">
        <v>388</v>
      </c>
      <c r="AA5972" s="1" t="s">
        <v>19976</v>
      </c>
      <c r="AB5972" s="1" t="s">
        <v>124</v>
      </c>
      <c r="AE5972" s="2">
        <v>45724.888391203705</v>
      </c>
      <c r="AF5972" s="1" t="s">
        <v>77</v>
      </c>
      <c r="AH5972" s="1" t="s">
        <v>125</v>
      </c>
      <c r="AI5972" s="1" t="s">
        <v>79</v>
      </c>
      <c r="AJ5972" s="1" t="s">
        <v>378</v>
      </c>
      <c r="AK5972" s="1" t="s">
        <v>23233</v>
      </c>
      <c r="AL5972" s="1" t="s">
        <v>8630</v>
      </c>
      <c r="AM5972" s="2">
        <v>45724.888414351852</v>
      </c>
      <c r="AN5972" s="1" t="s">
        <v>23233</v>
      </c>
      <c r="AP5972" s="1">
        <v>5780283</v>
      </c>
      <c r="AQ5972" s="1" t="s">
        <v>83</v>
      </c>
      <c r="AR5972" s="2">
        <v>45725.661249999997</v>
      </c>
      <c r="AS5972" s="1" t="s">
        <v>84</v>
      </c>
      <c r="AT5972" s="2">
        <v>45726.333333333336</v>
      </c>
      <c r="AU5972" s="1" t="s">
        <v>85</v>
      </c>
      <c r="AV5972" s="1" t="s">
        <v>149</v>
      </c>
      <c r="AW5972" s="1" t="s">
        <v>150</v>
      </c>
      <c r="AX5972" s="1" t="s">
        <v>983</v>
      </c>
      <c r="AZ5972" s="2">
        <v>45725.661249999997</v>
      </c>
      <c r="BB5972" s="1" t="s">
        <v>2825</v>
      </c>
      <c r="BC5972" s="1" t="s">
        <v>153</v>
      </c>
      <c r="BD5972" s="1" t="s">
        <v>2826</v>
      </c>
      <c r="BE5972" s="1" t="s">
        <v>10966</v>
      </c>
      <c r="BF5972" s="1" t="s">
        <v>914</v>
      </c>
    </row>
    <row r="5973" spans="1:58" x14ac:dyDescent="0.35">
      <c r="A5973" s="1">
        <v>3019544</v>
      </c>
      <c r="B5973" s="1" t="s">
        <v>58</v>
      </c>
      <c r="C5973" s="1">
        <v>32019791</v>
      </c>
      <c r="D5973" s="1">
        <v>338700242</v>
      </c>
      <c r="E5973" s="1" t="s">
        <v>59</v>
      </c>
      <c r="F5973" s="1" t="s">
        <v>60</v>
      </c>
      <c r="G5973" s="1" t="s">
        <v>116</v>
      </c>
      <c r="H5973" s="1" t="s">
        <v>3266</v>
      </c>
      <c r="I5973" s="1">
        <v>771977756</v>
      </c>
      <c r="J5973" s="1" t="s">
        <v>293</v>
      </c>
      <c r="K5973" s="1">
        <v>13</v>
      </c>
      <c r="L5973" s="1" t="s">
        <v>64</v>
      </c>
      <c r="M5973" s="1" t="s">
        <v>65</v>
      </c>
      <c r="N5973" s="2">
        <v>45149.000011574077</v>
      </c>
      <c r="O5973" s="1" t="s">
        <v>353</v>
      </c>
      <c r="Q5973" s="1" t="s">
        <v>67</v>
      </c>
      <c r="R5973" s="2">
        <v>45724.890034722222</v>
      </c>
      <c r="S5973" s="1" t="s">
        <v>586</v>
      </c>
      <c r="T5973" s="1" t="s">
        <v>100</v>
      </c>
      <c r="U5973" s="1" t="s">
        <v>70</v>
      </c>
      <c r="V5973" s="1" t="s">
        <v>26010</v>
      </c>
      <c r="Y5973" s="1" t="s">
        <v>1709</v>
      </c>
      <c r="Z5973" s="1" t="s">
        <v>606</v>
      </c>
      <c r="AA5973" s="1" t="s">
        <v>26011</v>
      </c>
      <c r="AB5973" s="1" t="s">
        <v>25011</v>
      </c>
      <c r="AC5973" s="1">
        <v>134</v>
      </c>
      <c r="AE5973" s="2">
        <v>45724.890243055554</v>
      </c>
      <c r="AF5973" s="1" t="s">
        <v>77</v>
      </c>
      <c r="AH5973" s="1" t="s">
        <v>78</v>
      </c>
      <c r="AI5973" s="1" t="s">
        <v>79</v>
      </c>
      <c r="AJ5973" s="1" t="s">
        <v>378</v>
      </c>
      <c r="AK5973" s="1" t="s">
        <v>26012</v>
      </c>
      <c r="AL5973" s="1" t="s">
        <v>586</v>
      </c>
      <c r="AM5973" s="2">
        <v>45724.890289351853</v>
      </c>
      <c r="AO5973" s="1" t="s">
        <v>586</v>
      </c>
      <c r="AP5973" s="1">
        <v>5780286</v>
      </c>
      <c r="AQ5973" s="1" t="s">
        <v>83</v>
      </c>
      <c r="AR5973" s="2">
        <v>45725.456099537034</v>
      </c>
      <c r="AS5973" s="1" t="s">
        <v>84</v>
      </c>
      <c r="AT5973" s="2">
        <v>45724.333333333336</v>
      </c>
      <c r="AU5973" s="1" t="s">
        <v>573</v>
      </c>
      <c r="AV5973" s="1" t="s">
        <v>1214</v>
      </c>
      <c r="AW5973" s="1" t="s">
        <v>1215</v>
      </c>
      <c r="AX5973" s="1" t="s">
        <v>3574</v>
      </c>
      <c r="AZ5973" s="2">
        <v>45725.456099537034</v>
      </c>
      <c r="BB5973" s="1" t="s">
        <v>2825</v>
      </c>
      <c r="BC5973" s="1" t="s">
        <v>153</v>
      </c>
      <c r="BD5973" s="1" t="s">
        <v>2826</v>
      </c>
      <c r="BE5973" s="1" t="s">
        <v>2544</v>
      </c>
      <c r="BF5973" s="1" t="s">
        <v>657</v>
      </c>
    </row>
    <row r="5974" spans="1:58" x14ac:dyDescent="0.35">
      <c r="A5974" s="1">
        <v>3019547</v>
      </c>
      <c r="B5974" s="1" t="s">
        <v>58</v>
      </c>
      <c r="C5974" s="1">
        <v>42427761</v>
      </c>
      <c r="D5974" s="1">
        <v>338333194</v>
      </c>
      <c r="E5974" s="1" t="s">
        <v>59</v>
      </c>
      <c r="F5974" s="1" t="s">
        <v>60</v>
      </c>
      <c r="G5974" s="1" t="s">
        <v>555</v>
      </c>
      <c r="H5974" s="1" t="s">
        <v>2717</v>
      </c>
      <c r="I5974" s="1">
        <v>774943194</v>
      </c>
      <c r="J5974" s="1" t="s">
        <v>3107</v>
      </c>
      <c r="K5974" s="1">
        <v>13</v>
      </c>
      <c r="L5974" s="1" t="s">
        <v>64</v>
      </c>
      <c r="M5974" s="1" t="s">
        <v>65</v>
      </c>
      <c r="N5974" s="2">
        <v>45386.515983796293</v>
      </c>
      <c r="O5974" s="1" t="s">
        <v>66</v>
      </c>
      <c r="Q5974" s="1" t="s">
        <v>67</v>
      </c>
      <c r="R5974" s="2">
        <v>45724.900659722225</v>
      </c>
      <c r="S5974" s="1" t="s">
        <v>9228</v>
      </c>
      <c r="T5974" s="1" t="s">
        <v>100</v>
      </c>
      <c r="U5974" s="1" t="s">
        <v>2761</v>
      </c>
      <c r="V5974" s="1" t="s">
        <v>26013</v>
      </c>
      <c r="Y5974" s="1" t="s">
        <v>18942</v>
      </c>
      <c r="Z5974" s="1" t="s">
        <v>2321</v>
      </c>
      <c r="AA5974" s="1" t="s">
        <v>3360</v>
      </c>
      <c r="AB5974" s="1" t="s">
        <v>26014</v>
      </c>
      <c r="AE5974" s="2">
        <v>45724.900671296295</v>
      </c>
      <c r="AF5974" s="1" t="s">
        <v>77</v>
      </c>
      <c r="AH5974" s="1" t="s">
        <v>78</v>
      </c>
      <c r="AI5974" s="1" t="s">
        <v>79</v>
      </c>
      <c r="AJ5974" s="1" t="s">
        <v>3850</v>
      </c>
      <c r="AK5974" s="1" t="s">
        <v>26013</v>
      </c>
      <c r="AL5974" s="1" t="s">
        <v>9228</v>
      </c>
      <c r="AM5974" s="2">
        <v>45724.900694444441</v>
      </c>
      <c r="AN5974" s="1" t="s">
        <v>26013</v>
      </c>
      <c r="AP5974" s="1">
        <v>5780293</v>
      </c>
      <c r="AQ5974" s="1" t="s">
        <v>83</v>
      </c>
      <c r="AR5974" s="2">
        <v>45725.501493055555</v>
      </c>
      <c r="AS5974" s="1" t="s">
        <v>84</v>
      </c>
      <c r="AT5974" s="2">
        <v>45726.333333333336</v>
      </c>
      <c r="AU5974" s="1" t="s">
        <v>85</v>
      </c>
      <c r="AV5974" s="1" t="s">
        <v>1214</v>
      </c>
      <c r="AW5974" s="1" t="s">
        <v>1215</v>
      </c>
      <c r="AX5974" s="1" t="s">
        <v>21236</v>
      </c>
      <c r="AZ5974" s="2">
        <v>45725.501493055555</v>
      </c>
      <c r="BB5974" s="1" t="s">
        <v>4082</v>
      </c>
      <c r="BC5974" s="1" t="s">
        <v>1130</v>
      </c>
      <c r="BD5974" s="1" t="s">
        <v>815</v>
      </c>
      <c r="BE5974" s="1" t="s">
        <v>26015</v>
      </c>
      <c r="BF5974" s="1" t="s">
        <v>914</v>
      </c>
    </row>
    <row r="5975" spans="1:58" x14ac:dyDescent="0.35">
      <c r="A5975" s="1">
        <v>3019548</v>
      </c>
      <c r="B5975" s="1" t="s">
        <v>58</v>
      </c>
      <c r="C5975" s="1">
        <v>41553601</v>
      </c>
      <c r="D5975" s="1">
        <v>338750504</v>
      </c>
      <c r="E5975" s="1" t="s">
        <v>59</v>
      </c>
      <c r="F5975" s="1" t="s">
        <v>60</v>
      </c>
      <c r="G5975" s="1" t="s">
        <v>509</v>
      </c>
      <c r="H5975" s="1" t="s">
        <v>26016</v>
      </c>
      <c r="I5975" s="1">
        <v>779779848</v>
      </c>
      <c r="J5975" s="1" t="s">
        <v>10259</v>
      </c>
      <c r="K5975" s="1">
        <v>13</v>
      </c>
      <c r="L5975" s="1" t="s">
        <v>64</v>
      </c>
      <c r="M5975" s="1" t="s">
        <v>65</v>
      </c>
      <c r="N5975" s="2">
        <v>45166.875</v>
      </c>
      <c r="O5975" s="1" t="s">
        <v>66</v>
      </c>
      <c r="Q5975" s="1" t="s">
        <v>67</v>
      </c>
      <c r="R5975" s="2">
        <v>45724.90185185185</v>
      </c>
      <c r="S5975" s="1" t="s">
        <v>617</v>
      </c>
      <c r="T5975" s="1" t="s">
        <v>100</v>
      </c>
      <c r="U5975" s="1" t="s">
        <v>70</v>
      </c>
      <c r="V5975" s="1" t="s">
        <v>26017</v>
      </c>
      <c r="W5975" s="1" t="s">
        <v>162</v>
      </c>
      <c r="X5975" s="1" t="s">
        <v>1191</v>
      </c>
      <c r="Y5975" s="1" t="s">
        <v>11669</v>
      </c>
      <c r="Z5975" s="1" t="s">
        <v>400</v>
      </c>
      <c r="AA5975" s="1" t="s">
        <v>400</v>
      </c>
      <c r="AB5975" s="1" t="s">
        <v>400</v>
      </c>
      <c r="AE5975" s="2">
        <v>45724.901863425926</v>
      </c>
      <c r="AF5975" s="1" t="s">
        <v>77</v>
      </c>
      <c r="AH5975" s="1" t="s">
        <v>125</v>
      </c>
      <c r="AI5975" s="1" t="s">
        <v>79</v>
      </c>
      <c r="AJ5975" s="1" t="s">
        <v>378</v>
      </c>
      <c r="AK5975" s="1" t="s">
        <v>26018</v>
      </c>
      <c r="AL5975" s="1" t="s">
        <v>617</v>
      </c>
      <c r="AM5975" s="2">
        <v>45724.901886574073</v>
      </c>
      <c r="AN5975" s="1" t="s">
        <v>26018</v>
      </c>
      <c r="AP5975" s="1">
        <v>5780294</v>
      </c>
      <c r="AQ5975" s="1" t="s">
        <v>83</v>
      </c>
      <c r="AR5975" s="2">
        <v>45725.969224537039</v>
      </c>
      <c r="AS5975" s="1" t="s">
        <v>84</v>
      </c>
      <c r="AT5975" s="2">
        <v>45726.333333333336</v>
      </c>
      <c r="AU5975" s="1" t="s">
        <v>85</v>
      </c>
      <c r="AV5975" s="1" t="s">
        <v>1196</v>
      </c>
      <c r="AW5975" s="1" t="s">
        <v>1197</v>
      </c>
      <c r="AX5975" s="1" t="s">
        <v>2847</v>
      </c>
      <c r="AZ5975" s="2">
        <v>45725.969224537039</v>
      </c>
      <c r="BB5975" s="1" t="s">
        <v>219</v>
      </c>
      <c r="BC5975" s="1" t="s">
        <v>220</v>
      </c>
      <c r="BD5975" s="1" t="s">
        <v>221</v>
      </c>
      <c r="BE5975" s="1" t="s">
        <v>3617</v>
      </c>
      <c r="BF5975" s="1" t="s">
        <v>14364</v>
      </c>
    </row>
    <row r="5976" spans="1:58" x14ac:dyDescent="0.35">
      <c r="A5976" s="1">
        <v>3019549</v>
      </c>
      <c r="B5976" s="1" t="s">
        <v>58</v>
      </c>
      <c r="C5976" s="1">
        <v>39893391</v>
      </c>
      <c r="D5976" s="1">
        <v>338343135</v>
      </c>
      <c r="E5976" s="1" t="s">
        <v>59</v>
      </c>
      <c r="F5976" s="1" t="s">
        <v>60</v>
      </c>
      <c r="G5976" s="1" t="s">
        <v>1177</v>
      </c>
      <c r="H5976" s="1" t="s">
        <v>26019</v>
      </c>
      <c r="I5976" s="1">
        <v>782923103</v>
      </c>
      <c r="J5976" s="1" t="s">
        <v>26020</v>
      </c>
      <c r="K5976" s="1">
        <v>12</v>
      </c>
      <c r="L5976" s="1" t="s">
        <v>64</v>
      </c>
      <c r="M5976" s="1" t="s">
        <v>65</v>
      </c>
      <c r="N5976" s="2">
        <v>45649.776782407411</v>
      </c>
      <c r="O5976" s="1" t="s">
        <v>66</v>
      </c>
      <c r="Q5976" s="1" t="s">
        <v>67</v>
      </c>
      <c r="R5976" s="2">
        <v>45724.902106481481</v>
      </c>
      <c r="S5976" s="1" t="s">
        <v>6992</v>
      </c>
      <c r="T5976" s="1" t="s">
        <v>69</v>
      </c>
      <c r="U5976" s="1" t="s">
        <v>70</v>
      </c>
      <c r="V5976" s="1" t="s">
        <v>26021</v>
      </c>
      <c r="Y5976" s="1" t="s">
        <v>2731</v>
      </c>
      <c r="Z5976" s="1" t="s">
        <v>2464</v>
      </c>
      <c r="AA5976" s="1" t="s">
        <v>2464</v>
      </c>
      <c r="AB5976" s="1" t="s">
        <v>124</v>
      </c>
      <c r="AE5976" s="2">
        <v>45724.902118055557</v>
      </c>
      <c r="AF5976" s="1" t="s">
        <v>77</v>
      </c>
      <c r="AH5976" s="1" t="s">
        <v>125</v>
      </c>
      <c r="AI5976" s="1" t="s">
        <v>79</v>
      </c>
      <c r="AJ5976" s="1" t="s">
        <v>378</v>
      </c>
      <c r="AK5976" s="1" t="s">
        <v>26021</v>
      </c>
      <c r="AL5976" s="1" t="s">
        <v>6992</v>
      </c>
      <c r="AM5976" s="2">
        <v>45724.902175925927</v>
      </c>
      <c r="AN5976" s="1" t="s">
        <v>26021</v>
      </c>
      <c r="AP5976" s="1">
        <v>5780295</v>
      </c>
      <c r="AQ5976" s="1" t="s">
        <v>83</v>
      </c>
      <c r="AR5976" s="2">
        <v>45725.489236111112</v>
      </c>
      <c r="AS5976" s="1" t="s">
        <v>84</v>
      </c>
      <c r="AT5976" s="2">
        <v>45726.333333333336</v>
      </c>
      <c r="AU5976" s="1" t="s">
        <v>85</v>
      </c>
      <c r="AV5976" s="1" t="s">
        <v>1214</v>
      </c>
      <c r="AW5976" s="1" t="s">
        <v>1215</v>
      </c>
      <c r="AX5976" s="1" t="s">
        <v>2800</v>
      </c>
      <c r="AZ5976" s="2">
        <v>45725.489236111112</v>
      </c>
      <c r="BB5976" s="1" t="s">
        <v>192</v>
      </c>
      <c r="BC5976" s="1" t="s">
        <v>193</v>
      </c>
      <c r="BD5976" s="1" t="s">
        <v>194</v>
      </c>
      <c r="BE5976" s="1" t="s">
        <v>26022</v>
      </c>
      <c r="BF5976" s="1" t="s">
        <v>914</v>
      </c>
    </row>
    <row r="5977" spans="1:58" x14ac:dyDescent="0.35">
      <c r="A5977" s="1">
        <v>3019550</v>
      </c>
      <c r="B5977" s="1" t="s">
        <v>223</v>
      </c>
      <c r="C5977" s="1">
        <v>40085191</v>
      </c>
      <c r="D5977" s="1">
        <v>339750258</v>
      </c>
      <c r="E5977" s="1" t="s">
        <v>59</v>
      </c>
      <c r="F5977" s="1" t="s">
        <v>60</v>
      </c>
      <c r="G5977" s="1" t="s">
        <v>2268</v>
      </c>
      <c r="H5977" s="1" t="s">
        <v>565</v>
      </c>
      <c r="I5977" s="1">
        <v>778563562</v>
      </c>
      <c r="J5977" s="1" t="s">
        <v>2567</v>
      </c>
      <c r="K5977" s="1">
        <v>14</v>
      </c>
      <c r="L5977" s="1" t="s">
        <v>64</v>
      </c>
      <c r="M5977" s="1" t="s">
        <v>65</v>
      </c>
      <c r="N5977" s="2">
        <v>45100.625</v>
      </c>
      <c r="O5977" s="1" t="s">
        <v>98</v>
      </c>
      <c r="Q5977" s="1" t="s">
        <v>67</v>
      </c>
      <c r="R5977" s="2">
        <v>45724.902916666666</v>
      </c>
      <c r="S5977" s="1" t="s">
        <v>1908</v>
      </c>
      <c r="T5977" s="1" t="s">
        <v>100</v>
      </c>
      <c r="U5977" s="1" t="s">
        <v>70</v>
      </c>
      <c r="V5977" s="1" t="s">
        <v>26023</v>
      </c>
      <c r="W5977" s="1" t="s">
        <v>298</v>
      </c>
      <c r="X5977" s="1" t="s">
        <v>299</v>
      </c>
      <c r="Y5977" s="1" t="s">
        <v>774</v>
      </c>
      <c r="Z5977" s="1" t="s">
        <v>301</v>
      </c>
      <c r="AA5977" s="1" t="s">
        <v>3053</v>
      </c>
      <c r="AB5977" s="1" t="s">
        <v>124</v>
      </c>
      <c r="AE5977" s="2">
        <v>45724.902928240743</v>
      </c>
      <c r="AF5977" s="1" t="s">
        <v>77</v>
      </c>
      <c r="AH5977" s="1" t="s">
        <v>78</v>
      </c>
      <c r="AI5977" s="1" t="s">
        <v>106</v>
      </c>
      <c r="AJ5977" s="1" t="s">
        <v>107</v>
      </c>
      <c r="AK5977" s="1" t="s">
        <v>26024</v>
      </c>
      <c r="AL5977" s="1" t="s">
        <v>1908</v>
      </c>
      <c r="AM5977" s="2">
        <v>45724.902951388889</v>
      </c>
      <c r="AN5977" s="1" t="s">
        <v>26024</v>
      </c>
      <c r="AP5977" s="1">
        <v>5780296</v>
      </c>
      <c r="AQ5977" s="1" t="s">
        <v>83</v>
      </c>
      <c r="AR5977" s="2">
        <v>45725.483923611115</v>
      </c>
      <c r="AS5977" s="1" t="s">
        <v>84</v>
      </c>
      <c r="AT5977" s="2">
        <v>45724.333333333336</v>
      </c>
      <c r="AU5977" s="1" t="s">
        <v>573</v>
      </c>
      <c r="AV5977" s="1" t="s">
        <v>233</v>
      </c>
      <c r="AW5977" s="1" t="s">
        <v>234</v>
      </c>
      <c r="AX5977" s="1" t="s">
        <v>675</v>
      </c>
      <c r="AZ5977" s="2">
        <v>45725.483923611115</v>
      </c>
      <c r="BB5977" s="1" t="s">
        <v>2659</v>
      </c>
      <c r="BC5977" s="1" t="s">
        <v>1061</v>
      </c>
      <c r="BD5977" s="1" t="s">
        <v>2660</v>
      </c>
      <c r="BE5977" s="1" t="s">
        <v>18272</v>
      </c>
      <c r="BF5977" s="1" t="s">
        <v>240</v>
      </c>
    </row>
    <row r="5978" spans="1:58" x14ac:dyDescent="0.35">
      <c r="A5978" s="1">
        <v>3019551</v>
      </c>
      <c r="B5978" s="1" t="s">
        <v>58</v>
      </c>
      <c r="C5978" s="1">
        <v>39927301</v>
      </c>
      <c r="D5978" s="1">
        <v>338558283</v>
      </c>
      <c r="E5978" s="1" t="s">
        <v>59</v>
      </c>
      <c r="F5978" s="1" t="s">
        <v>60</v>
      </c>
      <c r="G5978" s="1" t="s">
        <v>805</v>
      </c>
      <c r="H5978" s="1" t="s">
        <v>1028</v>
      </c>
      <c r="I5978" s="1">
        <v>784046306</v>
      </c>
      <c r="J5978" s="1" t="s">
        <v>5731</v>
      </c>
      <c r="K5978" s="1">
        <v>12</v>
      </c>
      <c r="L5978" s="1" t="s">
        <v>64</v>
      </c>
      <c r="M5978" s="1" t="s">
        <v>65</v>
      </c>
      <c r="N5978" s="2">
        <v>44985.569444444445</v>
      </c>
      <c r="O5978" s="1" t="s">
        <v>520</v>
      </c>
      <c r="Q5978" s="1" t="s">
        <v>67</v>
      </c>
      <c r="R5978" s="2">
        <v>45724.90353009259</v>
      </c>
      <c r="S5978" s="1" t="s">
        <v>4842</v>
      </c>
      <c r="T5978" s="1" t="s">
        <v>412</v>
      </c>
      <c r="U5978" s="1" t="s">
        <v>1208</v>
      </c>
      <c r="V5978" s="1" t="s">
        <v>26025</v>
      </c>
      <c r="W5978" s="1" t="s">
        <v>72</v>
      </c>
      <c r="X5978" s="1" t="s">
        <v>2112</v>
      </c>
      <c r="Y5978" s="1" t="s">
        <v>10148</v>
      </c>
      <c r="Z5978" s="1" t="s">
        <v>337</v>
      </c>
      <c r="AA5978" s="1" t="s">
        <v>12773</v>
      </c>
      <c r="AB5978" s="1" t="s">
        <v>12773</v>
      </c>
      <c r="AC5978" s="1">
        <v>73</v>
      </c>
      <c r="AE5978" s="2">
        <v>45724.903773148151</v>
      </c>
      <c r="AF5978" s="1" t="s">
        <v>417</v>
      </c>
      <c r="AG5978" s="1">
        <v>48</v>
      </c>
      <c r="AH5978" s="1" t="s">
        <v>125</v>
      </c>
      <c r="AI5978" s="1" t="s">
        <v>464</v>
      </c>
      <c r="AJ5978" s="1" t="s">
        <v>465</v>
      </c>
      <c r="AK5978" s="1" t="s">
        <v>26026</v>
      </c>
      <c r="AL5978" s="1" t="s">
        <v>4842</v>
      </c>
      <c r="AM5978" s="2">
        <v>45724.903865740744</v>
      </c>
      <c r="AO5978" s="1" t="s">
        <v>4842</v>
      </c>
      <c r="AP5978" s="1">
        <v>5780298</v>
      </c>
      <c r="AQ5978" s="1" t="s">
        <v>83</v>
      </c>
      <c r="AR5978" s="2">
        <v>45725.692106481481</v>
      </c>
      <c r="AS5978" s="1" t="s">
        <v>84</v>
      </c>
      <c r="AT5978" s="2">
        <v>45724.5625</v>
      </c>
      <c r="AU5978" s="1" t="s">
        <v>573</v>
      </c>
      <c r="AV5978" s="1" t="s">
        <v>2117</v>
      </c>
      <c r="AW5978" s="1" t="s">
        <v>2118</v>
      </c>
      <c r="AX5978" s="1" t="s">
        <v>3859</v>
      </c>
      <c r="AY5978" s="2">
        <v>45726.903773148151</v>
      </c>
      <c r="AZ5978" s="2">
        <v>45725.692106481481</v>
      </c>
      <c r="BA5978" s="1" t="s">
        <v>419</v>
      </c>
      <c r="BB5978" s="1" t="s">
        <v>192</v>
      </c>
      <c r="BC5978" s="1" t="s">
        <v>193</v>
      </c>
      <c r="BD5978" s="1" t="s">
        <v>194</v>
      </c>
      <c r="BE5978" s="1" t="s">
        <v>26027</v>
      </c>
      <c r="BF5978" s="1" t="s">
        <v>657</v>
      </c>
    </row>
    <row r="5979" spans="1:58" x14ac:dyDescent="0.35">
      <c r="A5979" s="1">
        <v>3019552</v>
      </c>
      <c r="B5979" s="1" t="s">
        <v>58</v>
      </c>
      <c r="C5979" s="1">
        <v>43000041</v>
      </c>
      <c r="D5979" s="1">
        <v>338407638</v>
      </c>
      <c r="E5979" s="1" t="s">
        <v>59</v>
      </c>
      <c r="F5979" s="1" t="s">
        <v>60</v>
      </c>
      <c r="G5979" s="1" t="s">
        <v>26028</v>
      </c>
      <c r="H5979" s="1" t="s">
        <v>26029</v>
      </c>
      <c r="I5979" s="1">
        <v>771457138</v>
      </c>
      <c r="J5979" s="1" t="s">
        <v>1237</v>
      </c>
      <c r="K5979" s="1">
        <v>12</v>
      </c>
      <c r="L5979" s="1" t="s">
        <v>64</v>
      </c>
      <c r="M5979" s="1" t="s">
        <v>65</v>
      </c>
      <c r="N5979" s="2">
        <v>45394.783726851849</v>
      </c>
      <c r="O5979" s="1" t="s">
        <v>66</v>
      </c>
      <c r="Q5979" s="1" t="s">
        <v>67</v>
      </c>
      <c r="R5979" s="2">
        <v>45724.905127314814</v>
      </c>
      <c r="S5979" s="1" t="s">
        <v>4136</v>
      </c>
      <c r="T5979" s="1" t="s">
        <v>69</v>
      </c>
      <c r="U5979" s="1" t="s">
        <v>70</v>
      </c>
      <c r="V5979" s="1" t="s">
        <v>26030</v>
      </c>
      <c r="Y5979" s="1" t="s">
        <v>12470</v>
      </c>
      <c r="Z5979" s="1" t="s">
        <v>642</v>
      </c>
      <c r="AA5979" s="1" t="s">
        <v>26031</v>
      </c>
      <c r="AB5979" s="1" t="s">
        <v>124</v>
      </c>
      <c r="AE5979" s="2">
        <v>45724.905138888891</v>
      </c>
      <c r="AF5979" s="1" t="s">
        <v>77</v>
      </c>
      <c r="AH5979" s="1" t="s">
        <v>78</v>
      </c>
      <c r="AI5979" s="1" t="s">
        <v>79</v>
      </c>
      <c r="AJ5979" s="1" t="s">
        <v>378</v>
      </c>
      <c r="AK5979" s="1" t="s">
        <v>1423</v>
      </c>
      <c r="AL5979" s="1" t="s">
        <v>4136</v>
      </c>
      <c r="AM5979" s="2">
        <v>45724.905173611114</v>
      </c>
      <c r="AN5979" s="1" t="s">
        <v>1423</v>
      </c>
      <c r="AP5979" s="1">
        <v>5780299</v>
      </c>
      <c r="AQ5979" s="1" t="s">
        <v>83</v>
      </c>
      <c r="AR5979" s="2">
        <v>45725.533784722225</v>
      </c>
      <c r="AS5979" s="1" t="s">
        <v>84</v>
      </c>
      <c r="AT5979" s="2">
        <v>45726.319444444445</v>
      </c>
      <c r="AU5979" s="1" t="s">
        <v>85</v>
      </c>
      <c r="AV5979" s="1" t="s">
        <v>645</v>
      </c>
      <c r="AW5979" s="1" t="s">
        <v>646</v>
      </c>
      <c r="AX5979" s="1" t="s">
        <v>2446</v>
      </c>
      <c r="AZ5979" s="2">
        <v>45725.533784722225</v>
      </c>
      <c r="BB5979" s="1" t="s">
        <v>1003</v>
      </c>
      <c r="BC5979" s="1" t="s">
        <v>595</v>
      </c>
      <c r="BD5979" s="1" t="s">
        <v>1004</v>
      </c>
      <c r="BE5979" s="1" t="s">
        <v>26032</v>
      </c>
      <c r="BF5979" s="1" t="s">
        <v>93</v>
      </c>
    </row>
    <row r="5980" spans="1:58" x14ac:dyDescent="0.35">
      <c r="A5980" s="1">
        <v>3019553</v>
      </c>
      <c r="B5980" s="1" t="s">
        <v>2121</v>
      </c>
      <c r="C5980" s="1">
        <v>40597561</v>
      </c>
      <c r="D5980" s="1">
        <v>339149310</v>
      </c>
      <c r="E5980" s="1" t="s">
        <v>59</v>
      </c>
      <c r="F5980" s="1" t="s">
        <v>2121</v>
      </c>
      <c r="G5980" s="1" t="s">
        <v>1204</v>
      </c>
      <c r="H5980" s="1" t="s">
        <v>26033</v>
      </c>
      <c r="I5980" s="1">
        <v>771457138</v>
      </c>
      <c r="J5980" s="1" t="s">
        <v>11167</v>
      </c>
      <c r="K5980" s="1">
        <v>19</v>
      </c>
      <c r="L5980" s="1" t="s">
        <v>64</v>
      </c>
      <c r="M5980" s="1" t="s">
        <v>65</v>
      </c>
      <c r="N5980" s="2">
        <v>45696.708333333336</v>
      </c>
      <c r="O5980" s="1" t="s">
        <v>2123</v>
      </c>
      <c r="Q5980" s="1" t="s">
        <v>67</v>
      </c>
      <c r="R5980" s="2">
        <v>45724.907939814817</v>
      </c>
      <c r="S5980" s="1" t="s">
        <v>6658</v>
      </c>
      <c r="T5980" s="1" t="s">
        <v>100</v>
      </c>
      <c r="U5980" s="1" t="s">
        <v>101</v>
      </c>
      <c r="V5980" s="1" t="s">
        <v>26034</v>
      </c>
      <c r="W5980" s="1" t="s">
        <v>2126</v>
      </c>
      <c r="X5980" s="1" t="s">
        <v>215</v>
      </c>
      <c r="Y5980" s="1" t="s">
        <v>2127</v>
      </c>
      <c r="Z5980" s="1" t="s">
        <v>26035</v>
      </c>
      <c r="AA5980" s="1" t="s">
        <v>673</v>
      </c>
      <c r="AB5980" s="1" t="s">
        <v>124</v>
      </c>
      <c r="AE5980" s="2">
        <v>45724.907951388886</v>
      </c>
      <c r="AF5980" s="1" t="s">
        <v>2129</v>
      </c>
      <c r="AG5980" s="1">
        <v>24</v>
      </c>
      <c r="AH5980" s="1" t="s">
        <v>78</v>
      </c>
      <c r="AI5980" s="1" t="s">
        <v>79</v>
      </c>
      <c r="AJ5980" s="1" t="s">
        <v>283</v>
      </c>
      <c r="AK5980" s="1" t="s">
        <v>26036</v>
      </c>
      <c r="AL5980" s="1" t="s">
        <v>6658</v>
      </c>
      <c r="AM5980" s="2">
        <v>45724.908009259256</v>
      </c>
      <c r="AN5980" s="1" t="s">
        <v>26036</v>
      </c>
      <c r="AP5980" s="1">
        <v>5780300</v>
      </c>
      <c r="AQ5980" s="1" t="s">
        <v>83</v>
      </c>
      <c r="AR5980" s="2">
        <v>45724.921712962961</v>
      </c>
      <c r="AS5980" s="1" t="s">
        <v>84</v>
      </c>
      <c r="AY5980" s="2">
        <v>45725.907951388886</v>
      </c>
      <c r="AZ5980" s="2">
        <v>45724.921712962961</v>
      </c>
      <c r="BA5980" s="1" t="s">
        <v>419</v>
      </c>
      <c r="BB5980" s="1" t="s">
        <v>367</v>
      </c>
      <c r="BC5980" s="1" t="s">
        <v>368</v>
      </c>
      <c r="BD5980" s="1" t="s">
        <v>368</v>
      </c>
      <c r="BE5980" s="1" t="s">
        <v>26037</v>
      </c>
      <c r="BF5980" s="1" t="s">
        <v>586</v>
      </c>
    </row>
    <row r="5981" spans="1:58" x14ac:dyDescent="0.35">
      <c r="A5981" s="1">
        <v>3019554</v>
      </c>
      <c r="B5981" s="1" t="s">
        <v>223</v>
      </c>
      <c r="C5981" s="1">
        <v>41867671</v>
      </c>
      <c r="D5981" s="1">
        <v>339707666</v>
      </c>
      <c r="E5981" s="1" t="s">
        <v>59</v>
      </c>
      <c r="F5981" s="1" t="s">
        <v>60</v>
      </c>
      <c r="G5981" s="1" t="s">
        <v>1860</v>
      </c>
      <c r="H5981" s="1" t="s">
        <v>2862</v>
      </c>
      <c r="I5981" s="1">
        <v>772715525</v>
      </c>
      <c r="J5981" s="1" t="s">
        <v>9547</v>
      </c>
      <c r="K5981" s="1">
        <v>14</v>
      </c>
      <c r="L5981" s="1" t="s">
        <v>64</v>
      </c>
      <c r="M5981" s="1" t="s">
        <v>65</v>
      </c>
      <c r="N5981" s="2">
        <v>45232.6875</v>
      </c>
      <c r="O5981" s="1" t="s">
        <v>98</v>
      </c>
      <c r="Q5981" s="1" t="s">
        <v>67</v>
      </c>
      <c r="R5981" s="2">
        <v>45724.908043981479</v>
      </c>
      <c r="S5981" s="1" t="s">
        <v>1638</v>
      </c>
      <c r="T5981" s="1" t="s">
        <v>100</v>
      </c>
      <c r="U5981" s="1" t="s">
        <v>70</v>
      </c>
      <c r="V5981" s="1" t="s">
        <v>26038</v>
      </c>
      <c r="Y5981" s="1" t="s">
        <v>11351</v>
      </c>
      <c r="Z5981" s="1" t="s">
        <v>672</v>
      </c>
      <c r="AA5981" s="1" t="s">
        <v>11352</v>
      </c>
      <c r="AB5981" s="1" t="s">
        <v>1508</v>
      </c>
      <c r="AE5981" s="2">
        <v>45724.908055555556</v>
      </c>
      <c r="AF5981" s="1" t="s">
        <v>77</v>
      </c>
      <c r="AH5981" s="1" t="s">
        <v>125</v>
      </c>
      <c r="AI5981" s="1" t="s">
        <v>106</v>
      </c>
      <c r="AJ5981" s="1" t="s">
        <v>107</v>
      </c>
      <c r="AK5981" s="1" t="s">
        <v>26038</v>
      </c>
      <c r="AL5981" s="1" t="s">
        <v>1638</v>
      </c>
      <c r="AM5981" s="2">
        <v>45724.908090277779</v>
      </c>
      <c r="AN5981" s="1" t="s">
        <v>26038</v>
      </c>
      <c r="AP5981" s="1">
        <v>5780301</v>
      </c>
      <c r="AQ5981" s="1" t="s">
        <v>83</v>
      </c>
      <c r="AR5981" s="2">
        <v>45725.777418981481</v>
      </c>
      <c r="AS5981" s="1" t="s">
        <v>84</v>
      </c>
      <c r="AT5981" s="2">
        <v>45724.5625</v>
      </c>
      <c r="AU5981" s="1" t="s">
        <v>573</v>
      </c>
      <c r="AV5981" s="1" t="s">
        <v>233</v>
      </c>
      <c r="AW5981" s="1" t="s">
        <v>234</v>
      </c>
      <c r="AX5981" s="1" t="s">
        <v>235</v>
      </c>
      <c r="AZ5981" s="2">
        <v>45725.777418981481</v>
      </c>
      <c r="BB5981" s="1" t="s">
        <v>2533</v>
      </c>
      <c r="BC5981" s="1" t="s">
        <v>677</v>
      </c>
      <c r="BD5981" s="1" t="s">
        <v>2534</v>
      </c>
      <c r="BE5981" s="1" t="s">
        <v>26039</v>
      </c>
      <c r="BF5981" s="1" t="s">
        <v>240</v>
      </c>
    </row>
    <row r="5982" spans="1:58" x14ac:dyDescent="0.35">
      <c r="A5982" s="1">
        <v>3019556</v>
      </c>
      <c r="B5982" s="1" t="s">
        <v>58</v>
      </c>
      <c r="C5982" s="1">
        <v>30676211</v>
      </c>
      <c r="D5982" s="1">
        <v>338326433</v>
      </c>
      <c r="E5982" s="1" t="s">
        <v>59</v>
      </c>
      <c r="F5982" s="1" t="s">
        <v>60</v>
      </c>
      <c r="G5982" s="1" t="s">
        <v>1177</v>
      </c>
      <c r="H5982" s="1" t="s">
        <v>23834</v>
      </c>
      <c r="I5982" s="1">
        <v>777007805</v>
      </c>
      <c r="J5982" s="1" t="s">
        <v>576</v>
      </c>
      <c r="K5982" s="1">
        <v>12</v>
      </c>
      <c r="L5982" s="1" t="s">
        <v>64</v>
      </c>
      <c r="M5982" s="1" t="s">
        <v>65</v>
      </c>
      <c r="N5982" s="2">
        <v>45559.458344907405</v>
      </c>
      <c r="O5982" s="1" t="s">
        <v>1087</v>
      </c>
      <c r="Q5982" s="1" t="s">
        <v>67</v>
      </c>
      <c r="R5982" s="2">
        <v>45724.909699074073</v>
      </c>
      <c r="S5982" s="1" t="s">
        <v>1638</v>
      </c>
      <c r="T5982" s="1" t="s">
        <v>100</v>
      </c>
      <c r="U5982" s="1" t="s">
        <v>70</v>
      </c>
      <c r="V5982" s="1" t="s">
        <v>26040</v>
      </c>
      <c r="Y5982" s="1" t="s">
        <v>1830</v>
      </c>
      <c r="Z5982" s="1" t="s">
        <v>606</v>
      </c>
      <c r="AA5982" s="1" t="s">
        <v>3189</v>
      </c>
      <c r="AB5982" s="1" t="s">
        <v>124</v>
      </c>
      <c r="AE5982" s="2">
        <v>45724.909710648149</v>
      </c>
      <c r="AF5982" s="1" t="s">
        <v>77</v>
      </c>
      <c r="AH5982" s="1" t="s">
        <v>125</v>
      </c>
      <c r="AI5982" s="1" t="s">
        <v>360</v>
      </c>
      <c r="AJ5982" s="1" t="s">
        <v>283</v>
      </c>
      <c r="AK5982" s="1" t="s">
        <v>26040</v>
      </c>
      <c r="AL5982" s="1" t="s">
        <v>1638</v>
      </c>
      <c r="AM5982" s="2">
        <v>45725.480266203704</v>
      </c>
      <c r="AN5982" s="1" t="s">
        <v>26041</v>
      </c>
      <c r="AO5982" s="1" t="s">
        <v>657</v>
      </c>
      <c r="AP5982" s="1">
        <v>5780849</v>
      </c>
      <c r="AQ5982" s="1" t="s">
        <v>83</v>
      </c>
      <c r="AR5982" s="2">
        <v>45725.619467592594</v>
      </c>
      <c r="AS5982" s="1" t="s">
        <v>84</v>
      </c>
      <c r="AT5982" s="2">
        <v>45725.333333333336</v>
      </c>
      <c r="AU5982" s="1" t="s">
        <v>85</v>
      </c>
      <c r="AV5982" s="1" t="s">
        <v>342</v>
      </c>
      <c r="AW5982" s="1" t="s">
        <v>343</v>
      </c>
      <c r="AX5982" s="1" t="s">
        <v>344</v>
      </c>
      <c r="AZ5982" s="2">
        <v>45725.619467592594</v>
      </c>
      <c r="BB5982" s="1" t="s">
        <v>776</v>
      </c>
      <c r="BC5982" s="1" t="s">
        <v>777</v>
      </c>
      <c r="BD5982" s="1" t="s">
        <v>778</v>
      </c>
      <c r="BE5982" s="1" t="s">
        <v>26042</v>
      </c>
      <c r="BF5982" s="1" t="s">
        <v>349</v>
      </c>
    </row>
    <row r="5983" spans="1:58" x14ac:dyDescent="0.35">
      <c r="A5983" s="1">
        <v>3019557</v>
      </c>
      <c r="B5983" s="1" t="s">
        <v>223</v>
      </c>
      <c r="C5983" s="1">
        <v>36242851</v>
      </c>
      <c r="D5983" s="1">
        <v>339781620</v>
      </c>
      <c r="E5983" s="1" t="s">
        <v>59</v>
      </c>
      <c r="F5983" s="1" t="s">
        <v>60</v>
      </c>
      <c r="G5983" s="1" t="s">
        <v>1347</v>
      </c>
      <c r="H5983" s="1" t="s">
        <v>827</v>
      </c>
      <c r="I5983" s="1">
        <v>766735365</v>
      </c>
      <c r="J5983" s="1" t="s">
        <v>889</v>
      </c>
      <c r="K5983" s="1">
        <v>14</v>
      </c>
      <c r="L5983" s="1" t="s">
        <v>64</v>
      </c>
      <c r="M5983" s="1" t="s">
        <v>65</v>
      </c>
      <c r="N5983" s="2">
        <v>44013.75</v>
      </c>
      <c r="O5983" s="1" t="s">
        <v>98</v>
      </c>
      <c r="Q5983" s="1" t="s">
        <v>67</v>
      </c>
      <c r="R5983" s="2">
        <v>45724.910162037035</v>
      </c>
      <c r="S5983" s="1" t="s">
        <v>1602</v>
      </c>
      <c r="T5983" s="1" t="s">
        <v>100</v>
      </c>
      <c r="U5983" s="1" t="s">
        <v>101</v>
      </c>
      <c r="V5983" s="1" t="s">
        <v>26043</v>
      </c>
      <c r="W5983" s="1" t="s">
        <v>298</v>
      </c>
      <c r="X5983" s="1" t="s">
        <v>427</v>
      </c>
      <c r="Y5983" s="1" t="s">
        <v>2579</v>
      </c>
      <c r="Z5983" s="1" t="s">
        <v>231</v>
      </c>
      <c r="AA5983" s="1" t="s">
        <v>5315</v>
      </c>
      <c r="AB5983" s="1" t="s">
        <v>1551</v>
      </c>
      <c r="AE5983" s="2">
        <v>45724.910173611112</v>
      </c>
      <c r="AF5983" s="1" t="s">
        <v>77</v>
      </c>
      <c r="AH5983" s="1" t="s">
        <v>78</v>
      </c>
      <c r="AI5983" s="1" t="s">
        <v>106</v>
      </c>
      <c r="AJ5983" s="1" t="s">
        <v>107</v>
      </c>
      <c r="AK5983" s="1" t="s">
        <v>26044</v>
      </c>
      <c r="AL5983" s="1" t="s">
        <v>1602</v>
      </c>
      <c r="AM5983" s="2">
        <v>45724.910219907404</v>
      </c>
      <c r="AN5983" s="1" t="s">
        <v>26044</v>
      </c>
      <c r="AP5983" s="1">
        <v>5780308</v>
      </c>
      <c r="AQ5983" s="1" t="s">
        <v>83</v>
      </c>
      <c r="AR5983" s="2">
        <v>45725.435057870367</v>
      </c>
      <c r="AS5983" s="1" t="s">
        <v>84</v>
      </c>
      <c r="AT5983" s="2">
        <v>45724.5625</v>
      </c>
      <c r="AU5983" s="1" t="s">
        <v>573</v>
      </c>
      <c r="AV5983" s="1" t="s">
        <v>233</v>
      </c>
      <c r="AW5983" s="1" t="s">
        <v>234</v>
      </c>
      <c r="AX5983" s="1" t="s">
        <v>1786</v>
      </c>
      <c r="AZ5983" s="2">
        <v>45725.435057870367</v>
      </c>
      <c r="BB5983" s="1" t="s">
        <v>1643</v>
      </c>
      <c r="BC5983" s="1" t="s">
        <v>1644</v>
      </c>
      <c r="BD5983" s="1" t="s">
        <v>1645</v>
      </c>
      <c r="BE5983" s="1" t="s">
        <v>26045</v>
      </c>
      <c r="BF5983" s="1" t="s">
        <v>240</v>
      </c>
    </row>
    <row r="5984" spans="1:58" x14ac:dyDescent="0.35">
      <c r="A5984" s="1">
        <v>3019558</v>
      </c>
      <c r="B5984" s="1" t="s">
        <v>58</v>
      </c>
      <c r="C5984" s="1">
        <v>37704021</v>
      </c>
      <c r="D5984" s="1">
        <v>338685476</v>
      </c>
      <c r="E5984" s="1" t="s">
        <v>59</v>
      </c>
      <c r="F5984" s="1" t="s">
        <v>60</v>
      </c>
      <c r="G5984" s="1" t="s">
        <v>876</v>
      </c>
      <c r="H5984" s="1" t="s">
        <v>3415</v>
      </c>
      <c r="I5984" s="1">
        <v>775249512</v>
      </c>
      <c r="J5984" s="1" t="s">
        <v>2919</v>
      </c>
      <c r="K5984" s="1">
        <v>13</v>
      </c>
      <c r="L5984" s="1" t="s">
        <v>64</v>
      </c>
      <c r="M5984" s="1" t="s">
        <v>65</v>
      </c>
      <c r="N5984" s="2">
        <v>44448.666666666664</v>
      </c>
      <c r="O5984" s="1" t="s">
        <v>1087</v>
      </c>
      <c r="Q5984" s="1" t="s">
        <v>67</v>
      </c>
      <c r="R5984" s="2">
        <v>45724.911932870367</v>
      </c>
      <c r="S5984" s="1" t="s">
        <v>1504</v>
      </c>
      <c r="T5984" s="1" t="s">
        <v>100</v>
      </c>
      <c r="U5984" s="1" t="s">
        <v>385</v>
      </c>
      <c r="V5984" s="1" t="s">
        <v>26046</v>
      </c>
      <c r="W5984" s="1" t="s">
        <v>72</v>
      </c>
      <c r="X5984" s="1" t="s">
        <v>2112</v>
      </c>
      <c r="Y5984" s="1" t="s">
        <v>16131</v>
      </c>
      <c r="Z5984" s="1" t="s">
        <v>546</v>
      </c>
      <c r="AA5984" s="1" t="s">
        <v>5323</v>
      </c>
      <c r="AB5984" s="1" t="s">
        <v>5323</v>
      </c>
      <c r="AE5984" s="2">
        <v>45724.911944444444</v>
      </c>
      <c r="AF5984" s="1" t="s">
        <v>77</v>
      </c>
      <c r="AH5984" s="1" t="s">
        <v>78</v>
      </c>
      <c r="AI5984" s="1" t="s">
        <v>79</v>
      </c>
      <c r="AJ5984" s="1" t="s">
        <v>454</v>
      </c>
      <c r="AK5984" s="1" t="s">
        <v>26047</v>
      </c>
      <c r="AL5984" s="1" t="s">
        <v>1504</v>
      </c>
      <c r="AM5984" s="2">
        <v>45724.911979166667</v>
      </c>
      <c r="AN5984" s="1" t="s">
        <v>26047</v>
      </c>
      <c r="AP5984" s="1">
        <v>5780311</v>
      </c>
      <c r="AQ5984" s="1" t="s">
        <v>83</v>
      </c>
      <c r="AR5984" s="2">
        <v>45725.518553240741</v>
      </c>
      <c r="AS5984" s="1" t="s">
        <v>84</v>
      </c>
      <c r="AT5984" s="2">
        <v>45726.333333333336</v>
      </c>
      <c r="AU5984" s="1" t="s">
        <v>85</v>
      </c>
      <c r="AV5984" s="1" t="s">
        <v>2117</v>
      </c>
      <c r="AW5984" s="1" t="s">
        <v>2118</v>
      </c>
      <c r="AX5984" s="1" t="s">
        <v>3185</v>
      </c>
      <c r="AZ5984" s="2">
        <v>45725.518553240741</v>
      </c>
      <c r="BB5984" s="1" t="s">
        <v>111</v>
      </c>
      <c r="BC5984" s="1" t="s">
        <v>112</v>
      </c>
      <c r="BD5984" s="1" t="s">
        <v>113</v>
      </c>
      <c r="BE5984" s="1" t="s">
        <v>26048</v>
      </c>
      <c r="BF5984" s="1" t="s">
        <v>649</v>
      </c>
    </row>
    <row r="5985" spans="1:58" x14ac:dyDescent="0.35">
      <c r="A5985" s="1">
        <v>3019560</v>
      </c>
      <c r="B5985" s="1" t="s">
        <v>58</v>
      </c>
      <c r="C5985" s="1">
        <v>44309921</v>
      </c>
      <c r="D5985" s="1">
        <v>338322988</v>
      </c>
      <c r="E5985" s="1" t="s">
        <v>59</v>
      </c>
      <c r="F5985" s="1" t="s">
        <v>60</v>
      </c>
      <c r="G5985" s="1" t="s">
        <v>138</v>
      </c>
      <c r="H5985" s="1" t="s">
        <v>954</v>
      </c>
      <c r="I5985" s="1">
        <v>776856772</v>
      </c>
      <c r="J5985" s="1" t="s">
        <v>1107</v>
      </c>
      <c r="K5985" s="1">
        <v>13</v>
      </c>
      <c r="L5985" s="1" t="s">
        <v>64</v>
      </c>
      <c r="M5985" s="1" t="s">
        <v>65</v>
      </c>
      <c r="N5985" s="2">
        <v>45645.911643518521</v>
      </c>
      <c r="O5985" s="1" t="s">
        <v>66</v>
      </c>
      <c r="Q5985" s="1" t="s">
        <v>67</v>
      </c>
      <c r="R5985" s="2">
        <v>45724.915949074071</v>
      </c>
      <c r="S5985" s="1" t="s">
        <v>7744</v>
      </c>
      <c r="T5985" s="1" t="s">
        <v>69</v>
      </c>
      <c r="U5985" s="1" t="s">
        <v>101</v>
      </c>
      <c r="V5985" s="1" t="s">
        <v>26049</v>
      </c>
      <c r="W5985" s="1" t="s">
        <v>214</v>
      </c>
      <c r="X5985" s="1" t="s">
        <v>319</v>
      </c>
      <c r="Y5985" s="1" t="s">
        <v>10615</v>
      </c>
      <c r="Z5985" s="1" t="s">
        <v>321</v>
      </c>
      <c r="AA5985" s="1" t="s">
        <v>761</v>
      </c>
      <c r="AB5985" s="1" t="s">
        <v>124</v>
      </c>
      <c r="AE5985" s="2">
        <v>45724.91611111111</v>
      </c>
      <c r="AF5985" s="1" t="s">
        <v>77</v>
      </c>
      <c r="AH5985" s="1" t="s">
        <v>125</v>
      </c>
      <c r="AI5985" s="1" t="s">
        <v>79</v>
      </c>
      <c r="AJ5985" s="1" t="s">
        <v>283</v>
      </c>
      <c r="AK5985" s="1" t="s">
        <v>1423</v>
      </c>
      <c r="AL5985" s="1" t="s">
        <v>7744</v>
      </c>
      <c r="AM5985" s="2">
        <v>45724.916192129633</v>
      </c>
      <c r="AO5985" s="1" t="s">
        <v>7744</v>
      </c>
      <c r="AP5985" s="1">
        <v>5780316</v>
      </c>
      <c r="AQ5985" s="1" t="s">
        <v>83</v>
      </c>
      <c r="AR5985" s="2">
        <v>45725.502881944441</v>
      </c>
      <c r="AS5985" s="1" t="s">
        <v>84</v>
      </c>
      <c r="AT5985" s="2">
        <v>45724.333333333336</v>
      </c>
      <c r="AU5985" s="1" t="s">
        <v>573</v>
      </c>
      <c r="AV5985" s="1" t="s">
        <v>2194</v>
      </c>
      <c r="AW5985" s="1" t="s">
        <v>2195</v>
      </c>
      <c r="AX5985" s="1" t="s">
        <v>8117</v>
      </c>
      <c r="AZ5985" s="2">
        <v>45725.502881944441</v>
      </c>
      <c r="BB5985" s="1" t="s">
        <v>776</v>
      </c>
      <c r="BC5985" s="1" t="s">
        <v>777</v>
      </c>
      <c r="BD5985" s="1" t="s">
        <v>778</v>
      </c>
      <c r="BE5985" s="1" t="s">
        <v>3834</v>
      </c>
      <c r="BF5985" s="1" t="s">
        <v>1512</v>
      </c>
    </row>
    <row r="5986" spans="1:58" x14ac:dyDescent="0.35">
      <c r="A5986" s="1">
        <v>3019561</v>
      </c>
      <c r="B5986" s="1" t="s">
        <v>58</v>
      </c>
      <c r="C5986" s="1">
        <v>34874901</v>
      </c>
      <c r="D5986" s="1">
        <v>339877319</v>
      </c>
      <c r="E5986" s="1" t="s">
        <v>59</v>
      </c>
      <c r="F5986" s="1" t="s">
        <v>60</v>
      </c>
      <c r="G5986" s="1" t="s">
        <v>769</v>
      </c>
      <c r="H5986" s="1" t="s">
        <v>26050</v>
      </c>
      <c r="I5986" s="1">
        <v>776298228</v>
      </c>
      <c r="J5986" s="1" t="s">
        <v>848</v>
      </c>
      <c r="K5986" s="1">
        <v>16</v>
      </c>
      <c r="L5986" s="1" t="s">
        <v>64</v>
      </c>
      <c r="M5986" s="1" t="s">
        <v>65</v>
      </c>
      <c r="N5986" s="2">
        <v>45695.68681712963</v>
      </c>
      <c r="O5986" s="1" t="s">
        <v>66</v>
      </c>
      <c r="Q5986" s="1" t="s">
        <v>67</v>
      </c>
      <c r="R5986" s="2">
        <v>45724.920891203707</v>
      </c>
      <c r="S5986" s="1" t="s">
        <v>3287</v>
      </c>
      <c r="T5986" s="1" t="s">
        <v>69</v>
      </c>
      <c r="U5986" s="1" t="s">
        <v>101</v>
      </c>
      <c r="V5986" s="1" t="s">
        <v>26051</v>
      </c>
      <c r="W5986" s="1" t="s">
        <v>578</v>
      </c>
      <c r="X5986" s="1" t="s">
        <v>578</v>
      </c>
      <c r="Y5986" s="1" t="s">
        <v>579</v>
      </c>
      <c r="Z5986" s="1" t="s">
        <v>580</v>
      </c>
      <c r="AA5986" s="1" t="s">
        <v>581</v>
      </c>
      <c r="AB5986" s="1" t="s">
        <v>124</v>
      </c>
      <c r="AE5986" s="2">
        <v>45724.921076388891</v>
      </c>
      <c r="AF5986" s="1" t="s">
        <v>77</v>
      </c>
      <c r="AH5986" s="1" t="s">
        <v>125</v>
      </c>
      <c r="AI5986" s="1" t="s">
        <v>79</v>
      </c>
      <c r="AJ5986" s="1" t="s">
        <v>167</v>
      </c>
      <c r="AL5986" s="1" t="s">
        <v>3287</v>
      </c>
      <c r="AM5986" s="2">
        <v>45724.921111111114</v>
      </c>
      <c r="AO5986" s="1" t="s">
        <v>3287</v>
      </c>
      <c r="AP5986" s="1">
        <v>5780327</v>
      </c>
      <c r="AQ5986" s="1" t="s">
        <v>83</v>
      </c>
      <c r="AR5986" s="2">
        <v>45725.20857638889</v>
      </c>
      <c r="AS5986" s="1" t="s">
        <v>84</v>
      </c>
      <c r="AT5986" s="2">
        <v>45724.5625</v>
      </c>
      <c r="AU5986" s="1" t="s">
        <v>573</v>
      </c>
      <c r="AV5986" s="1" t="s">
        <v>700</v>
      </c>
      <c r="AW5986" s="1" t="s">
        <v>701</v>
      </c>
      <c r="AX5986" s="1" t="s">
        <v>2640</v>
      </c>
      <c r="AZ5986" s="2">
        <v>45725.20857638889</v>
      </c>
      <c r="BB5986" s="1" t="s">
        <v>367</v>
      </c>
      <c r="BC5986" s="1" t="s">
        <v>368</v>
      </c>
      <c r="BD5986" s="1" t="s">
        <v>368</v>
      </c>
      <c r="BF5986" s="1" t="s">
        <v>9700</v>
      </c>
    </row>
    <row r="5987" spans="1:58" x14ac:dyDescent="0.35">
      <c r="A5987" s="1">
        <v>3019563</v>
      </c>
      <c r="B5987" s="1" t="s">
        <v>58</v>
      </c>
      <c r="C5987" s="1">
        <v>44837351</v>
      </c>
      <c r="D5987" s="1">
        <v>338033727</v>
      </c>
      <c r="E5987" s="1" t="s">
        <v>59</v>
      </c>
      <c r="F5987" s="1" t="s">
        <v>60</v>
      </c>
      <c r="G5987" s="1" t="s">
        <v>117</v>
      </c>
      <c r="H5987" s="1" t="s">
        <v>26052</v>
      </c>
      <c r="I5987" s="1">
        <v>784883727</v>
      </c>
      <c r="J5987" s="1" t="s">
        <v>20480</v>
      </c>
      <c r="K5987" s="1">
        <v>16</v>
      </c>
      <c r="L5987" s="1" t="s">
        <v>64</v>
      </c>
      <c r="M5987" s="1" t="s">
        <v>65</v>
      </c>
      <c r="N5987" s="2">
        <v>45640.412094907406</v>
      </c>
      <c r="O5987" s="1" t="s">
        <v>66</v>
      </c>
      <c r="Q5987" s="1" t="s">
        <v>67</v>
      </c>
      <c r="R5987" s="2">
        <v>45724.921597222223</v>
      </c>
      <c r="S5987" s="1" t="s">
        <v>8883</v>
      </c>
      <c r="T5987" s="1" t="s">
        <v>69</v>
      </c>
      <c r="U5987" s="1" t="s">
        <v>1542</v>
      </c>
      <c r="V5987" s="1" t="s">
        <v>26053</v>
      </c>
      <c r="Y5987" s="1" t="s">
        <v>13460</v>
      </c>
      <c r="Z5987" s="1" t="s">
        <v>697</v>
      </c>
      <c r="AA5987" s="1" t="s">
        <v>5974</v>
      </c>
      <c r="AB5987" s="1" t="s">
        <v>124</v>
      </c>
      <c r="AE5987" s="2">
        <v>45724.9216087963</v>
      </c>
      <c r="AF5987" s="1" t="s">
        <v>77</v>
      </c>
      <c r="AH5987" s="1" t="s">
        <v>125</v>
      </c>
      <c r="AI5987" s="1" t="s">
        <v>79</v>
      </c>
      <c r="AJ5987" s="1" t="s">
        <v>283</v>
      </c>
      <c r="AK5987" s="1" t="s">
        <v>26054</v>
      </c>
      <c r="AL5987" s="1" t="s">
        <v>8883</v>
      </c>
      <c r="AM5987" s="2">
        <v>45724.921631944446</v>
      </c>
      <c r="AN5987" s="1" t="s">
        <v>26054</v>
      </c>
      <c r="AP5987" s="1">
        <v>5780329</v>
      </c>
      <c r="AQ5987" s="1" t="s">
        <v>83</v>
      </c>
      <c r="AR5987" s="2">
        <v>45725.498252314814</v>
      </c>
      <c r="AS5987" s="1" t="s">
        <v>84</v>
      </c>
      <c r="AT5987" s="2">
        <v>45726.333333333336</v>
      </c>
      <c r="AU5987" s="1" t="s">
        <v>85</v>
      </c>
      <c r="AV5987" s="1" t="s">
        <v>2524</v>
      </c>
      <c r="AW5987" s="1" t="s">
        <v>2525</v>
      </c>
      <c r="AX5987" s="1" t="s">
        <v>2526</v>
      </c>
      <c r="AZ5987" s="2">
        <v>45725.498252314814</v>
      </c>
      <c r="BB5987" s="1" t="s">
        <v>5404</v>
      </c>
      <c r="BC5987" s="1" t="s">
        <v>662</v>
      </c>
      <c r="BD5987" s="1" t="s">
        <v>663</v>
      </c>
      <c r="BE5987" s="1" t="s">
        <v>26055</v>
      </c>
      <c r="BF5987" s="1" t="s">
        <v>10941</v>
      </c>
    </row>
    <row r="5988" spans="1:58" x14ac:dyDescent="0.35">
      <c r="A5988" s="1">
        <v>3019564</v>
      </c>
      <c r="B5988" s="1" t="s">
        <v>223</v>
      </c>
      <c r="C5988" s="1">
        <v>38680251</v>
      </c>
      <c r="D5988" s="1">
        <v>339757662</v>
      </c>
      <c r="E5988" s="1" t="s">
        <v>59</v>
      </c>
      <c r="F5988" s="1" t="s">
        <v>60</v>
      </c>
      <c r="G5988" s="1" t="s">
        <v>769</v>
      </c>
      <c r="H5988" s="1" t="s">
        <v>1728</v>
      </c>
      <c r="I5988" s="1">
        <v>775404142</v>
      </c>
      <c r="J5988" s="1" t="s">
        <v>848</v>
      </c>
      <c r="K5988" s="1">
        <v>14</v>
      </c>
      <c r="L5988" s="1" t="s">
        <v>64</v>
      </c>
      <c r="M5988" s="1" t="s">
        <v>65</v>
      </c>
      <c r="N5988" s="2">
        <v>44589.541666666664</v>
      </c>
      <c r="O5988" s="1" t="s">
        <v>98</v>
      </c>
      <c r="Q5988" s="1" t="s">
        <v>67</v>
      </c>
      <c r="R5988" s="2">
        <v>45724.922581018516</v>
      </c>
      <c r="S5988" s="1" t="s">
        <v>7499</v>
      </c>
      <c r="T5988" s="1" t="s">
        <v>69</v>
      </c>
      <c r="U5988" s="1" t="s">
        <v>1122</v>
      </c>
      <c r="V5988" s="1" t="s">
        <v>26056</v>
      </c>
      <c r="W5988" s="1" t="s">
        <v>298</v>
      </c>
      <c r="X5988" s="1" t="s">
        <v>299</v>
      </c>
      <c r="Y5988" s="1" t="s">
        <v>462</v>
      </c>
      <c r="Z5988" s="1" t="s">
        <v>301</v>
      </c>
      <c r="AA5988" s="1" t="s">
        <v>463</v>
      </c>
      <c r="AB5988" s="1" t="s">
        <v>124</v>
      </c>
      <c r="AE5988" s="2">
        <v>45724.922592592593</v>
      </c>
      <c r="AF5988" s="1" t="s">
        <v>77</v>
      </c>
      <c r="AH5988" s="1" t="s">
        <v>125</v>
      </c>
      <c r="AI5988" s="1" t="s">
        <v>106</v>
      </c>
      <c r="AJ5988" s="1" t="s">
        <v>283</v>
      </c>
      <c r="AK5988" s="1" t="s">
        <v>26056</v>
      </c>
      <c r="AL5988" s="1" t="s">
        <v>7499</v>
      </c>
      <c r="AM5988" s="2">
        <v>45724.922638888886</v>
      </c>
      <c r="AN5988" s="1" t="s">
        <v>26056</v>
      </c>
      <c r="AP5988" s="1">
        <v>5780330</v>
      </c>
      <c r="AQ5988" s="1" t="s">
        <v>83</v>
      </c>
      <c r="AR5988" s="2">
        <v>45725.579108796293</v>
      </c>
      <c r="AS5988" s="1" t="s">
        <v>84</v>
      </c>
      <c r="AT5988" s="2">
        <v>45725.333333333336</v>
      </c>
      <c r="AU5988" s="1" t="s">
        <v>85</v>
      </c>
      <c r="AV5988" s="1" t="s">
        <v>233</v>
      </c>
      <c r="AW5988" s="1" t="s">
        <v>234</v>
      </c>
      <c r="AX5988" s="1" t="s">
        <v>3373</v>
      </c>
      <c r="AZ5988" s="2">
        <v>45725.579108796293</v>
      </c>
      <c r="BB5988" s="1" t="s">
        <v>2659</v>
      </c>
      <c r="BC5988" s="1" t="s">
        <v>1061</v>
      </c>
      <c r="BD5988" s="1" t="s">
        <v>2660</v>
      </c>
      <c r="BE5988" s="1" t="s">
        <v>26057</v>
      </c>
      <c r="BF5988" s="1" t="s">
        <v>240</v>
      </c>
    </row>
    <row r="5989" spans="1:58" x14ac:dyDescent="0.35">
      <c r="A5989" s="1">
        <v>3019565</v>
      </c>
      <c r="B5989" s="1" t="s">
        <v>58</v>
      </c>
      <c r="C5989" s="1">
        <v>36842841</v>
      </c>
      <c r="D5989" s="1">
        <v>338710776</v>
      </c>
      <c r="E5989" s="1" t="s">
        <v>59</v>
      </c>
      <c r="F5989" s="1" t="s">
        <v>60</v>
      </c>
      <c r="G5989" s="1" t="s">
        <v>2341</v>
      </c>
      <c r="H5989" s="1" t="s">
        <v>2627</v>
      </c>
      <c r="I5989" s="1">
        <v>773786870</v>
      </c>
      <c r="J5989" s="1" t="s">
        <v>20637</v>
      </c>
      <c r="K5989" s="1">
        <v>13</v>
      </c>
      <c r="L5989" s="1" t="s">
        <v>64</v>
      </c>
      <c r="M5989" s="1" t="s">
        <v>65</v>
      </c>
      <c r="N5989" s="2">
        <v>45072</v>
      </c>
      <c r="O5989" s="1" t="s">
        <v>353</v>
      </c>
      <c r="Q5989" s="1" t="s">
        <v>67</v>
      </c>
      <c r="R5989" s="2">
        <v>45724.925543981481</v>
      </c>
      <c r="S5989" s="1" t="s">
        <v>3624</v>
      </c>
      <c r="T5989" s="1" t="s">
        <v>69</v>
      </c>
      <c r="U5989" s="1" t="s">
        <v>2761</v>
      </c>
      <c r="V5989" s="1" t="s">
        <v>26058</v>
      </c>
      <c r="Y5989" s="1" t="s">
        <v>13287</v>
      </c>
      <c r="Z5989" s="1" t="s">
        <v>606</v>
      </c>
      <c r="AA5989" s="1" t="s">
        <v>10459</v>
      </c>
      <c r="AB5989" s="1" t="s">
        <v>13309</v>
      </c>
      <c r="AE5989" s="2">
        <v>45724.925555555557</v>
      </c>
      <c r="AF5989" s="1" t="s">
        <v>77</v>
      </c>
      <c r="AH5989" s="1" t="s">
        <v>125</v>
      </c>
      <c r="AI5989" s="1" t="s">
        <v>79</v>
      </c>
      <c r="AJ5989" s="1" t="s">
        <v>283</v>
      </c>
      <c r="AK5989" s="1" t="s">
        <v>26058</v>
      </c>
      <c r="AL5989" s="1" t="s">
        <v>3624</v>
      </c>
      <c r="AM5989" s="2">
        <v>45724.92559027778</v>
      </c>
      <c r="AN5989" s="1" t="s">
        <v>26058</v>
      </c>
      <c r="AP5989" s="1">
        <v>5780335</v>
      </c>
      <c r="AQ5989" s="1" t="s">
        <v>83</v>
      </c>
      <c r="AR5989" s="2">
        <v>45725.589953703704</v>
      </c>
      <c r="AS5989" s="1" t="s">
        <v>84</v>
      </c>
      <c r="AT5989" s="2">
        <v>45726.333333333336</v>
      </c>
      <c r="AU5989" s="1" t="s">
        <v>85</v>
      </c>
      <c r="AV5989" s="1" t="s">
        <v>608</v>
      </c>
      <c r="AW5989" s="1" t="s">
        <v>609</v>
      </c>
      <c r="AX5989" s="1" t="s">
        <v>4582</v>
      </c>
      <c r="AZ5989" s="2">
        <v>45725.589953703704</v>
      </c>
      <c r="BB5989" s="1" t="s">
        <v>2089</v>
      </c>
      <c r="BC5989" s="1" t="s">
        <v>814</v>
      </c>
      <c r="BD5989" s="1" t="s">
        <v>815</v>
      </c>
      <c r="BE5989" s="1" t="s">
        <v>4267</v>
      </c>
      <c r="BF5989" s="1" t="s">
        <v>349</v>
      </c>
    </row>
    <row r="5990" spans="1:58" x14ac:dyDescent="0.35">
      <c r="A5990" s="1">
        <v>3019566</v>
      </c>
      <c r="B5990" s="1" t="s">
        <v>58</v>
      </c>
      <c r="C5990" s="1">
        <v>43748911</v>
      </c>
      <c r="D5990" s="1">
        <v>339042958</v>
      </c>
      <c r="E5990" s="1" t="s">
        <v>59</v>
      </c>
      <c r="F5990" s="1" t="s">
        <v>60</v>
      </c>
      <c r="G5990" s="1" t="s">
        <v>1177</v>
      </c>
      <c r="H5990" s="1" t="s">
        <v>26059</v>
      </c>
      <c r="I5990" s="1">
        <v>775661634</v>
      </c>
      <c r="J5990" s="1" t="s">
        <v>2042</v>
      </c>
      <c r="K5990" s="1">
        <v>14</v>
      </c>
      <c r="L5990" s="1" t="s">
        <v>64</v>
      </c>
      <c r="M5990" s="1" t="s">
        <v>65</v>
      </c>
      <c r="N5990" s="2">
        <v>45549.041666666664</v>
      </c>
      <c r="O5990" s="1" t="s">
        <v>66</v>
      </c>
      <c r="Q5990" s="1" t="s">
        <v>67</v>
      </c>
      <c r="R5990" s="2">
        <v>45724.92695601852</v>
      </c>
      <c r="S5990" s="1" t="s">
        <v>19819</v>
      </c>
      <c r="T5990" s="1" t="s">
        <v>69</v>
      </c>
      <c r="U5990" s="1" t="s">
        <v>2761</v>
      </c>
      <c r="V5990" s="1" t="s">
        <v>26060</v>
      </c>
      <c r="W5990" s="1" t="s">
        <v>263</v>
      </c>
      <c r="X5990" s="1" t="s">
        <v>263</v>
      </c>
      <c r="Y5990" s="1" t="s">
        <v>9981</v>
      </c>
      <c r="Z5990" s="1" t="s">
        <v>852</v>
      </c>
      <c r="AA5990" s="1" t="s">
        <v>9982</v>
      </c>
      <c r="AB5990" s="1" t="s">
        <v>124</v>
      </c>
      <c r="AC5990" s="1">
        <v>775661634</v>
      </c>
      <c r="AE5990" s="2">
        <v>45724.92696759259</v>
      </c>
      <c r="AF5990" s="1" t="s">
        <v>77</v>
      </c>
      <c r="AH5990" s="1" t="s">
        <v>125</v>
      </c>
      <c r="AI5990" s="1" t="s">
        <v>79</v>
      </c>
      <c r="AJ5990" s="1" t="s">
        <v>283</v>
      </c>
      <c r="AK5990" s="1" t="s">
        <v>26061</v>
      </c>
      <c r="AL5990" s="1" t="s">
        <v>19819</v>
      </c>
      <c r="AM5990" s="2">
        <v>45724.926990740743</v>
      </c>
      <c r="AN5990" s="1" t="s">
        <v>26061</v>
      </c>
      <c r="AP5990" s="1">
        <v>5780339</v>
      </c>
      <c r="AQ5990" s="1" t="s">
        <v>83</v>
      </c>
      <c r="AR5990" s="2">
        <v>45725.572268518517</v>
      </c>
      <c r="AS5990" s="1" t="s">
        <v>84</v>
      </c>
      <c r="AT5990" s="2">
        <v>45726.333333333336</v>
      </c>
      <c r="AU5990" s="1" t="s">
        <v>85</v>
      </c>
      <c r="AV5990" s="1" t="s">
        <v>108</v>
      </c>
      <c r="AW5990" s="1" t="s">
        <v>109</v>
      </c>
      <c r="AX5990" s="1" t="s">
        <v>1965</v>
      </c>
      <c r="AZ5990" s="2">
        <v>45725.572268518517</v>
      </c>
      <c r="BB5990" s="1" t="s">
        <v>813</v>
      </c>
      <c r="BC5990" s="1" t="s">
        <v>814</v>
      </c>
      <c r="BD5990" s="1" t="s">
        <v>815</v>
      </c>
      <c r="BE5990" s="1" t="s">
        <v>26062</v>
      </c>
      <c r="BF5990" s="1" t="s">
        <v>325</v>
      </c>
    </row>
    <row r="5991" spans="1:58" x14ac:dyDescent="0.35">
      <c r="A5991" s="1">
        <v>3019567</v>
      </c>
      <c r="B5991" s="1" t="s">
        <v>58</v>
      </c>
      <c r="C5991" s="1">
        <v>42673351</v>
      </c>
      <c r="D5991" s="1">
        <v>338569887</v>
      </c>
      <c r="E5991" s="1" t="s">
        <v>59</v>
      </c>
      <c r="F5991" s="1" t="s">
        <v>60</v>
      </c>
      <c r="G5991" s="1" t="s">
        <v>530</v>
      </c>
      <c r="H5991" s="1" t="s">
        <v>3623</v>
      </c>
      <c r="I5991" s="1">
        <v>779058132</v>
      </c>
      <c r="J5991" s="1" t="s">
        <v>8677</v>
      </c>
      <c r="K5991" s="1">
        <v>12</v>
      </c>
      <c r="L5991" s="1" t="s">
        <v>64</v>
      </c>
      <c r="M5991" s="1" t="s">
        <v>65</v>
      </c>
      <c r="N5991" s="2">
        <v>45343.738553240742</v>
      </c>
      <c r="O5991" s="1" t="s">
        <v>66</v>
      </c>
      <c r="Q5991" s="1" t="s">
        <v>67</v>
      </c>
      <c r="R5991" s="2">
        <v>45724.9297337963</v>
      </c>
      <c r="S5991" s="1" t="s">
        <v>10655</v>
      </c>
      <c r="T5991" s="1" t="s">
        <v>69</v>
      </c>
      <c r="U5991" s="1" t="s">
        <v>70</v>
      </c>
      <c r="V5991" s="1" t="s">
        <v>26063</v>
      </c>
      <c r="W5991" s="1" t="s">
        <v>162</v>
      </c>
      <c r="X5991" s="1" t="s">
        <v>163</v>
      </c>
      <c r="Y5991" s="1" t="s">
        <v>8817</v>
      </c>
      <c r="Z5991" s="1" t="s">
        <v>26064</v>
      </c>
      <c r="AB5991" s="1" t="s">
        <v>124</v>
      </c>
      <c r="AE5991" s="2">
        <v>45724.929942129631</v>
      </c>
      <c r="AF5991" s="1" t="s">
        <v>77</v>
      </c>
      <c r="AH5991" s="1" t="s">
        <v>125</v>
      </c>
      <c r="AI5991" s="1" t="s">
        <v>79</v>
      </c>
      <c r="AJ5991" s="1" t="s">
        <v>283</v>
      </c>
      <c r="AL5991" s="1" t="s">
        <v>10655</v>
      </c>
      <c r="AM5991" s="2">
        <v>45724.929988425924</v>
      </c>
      <c r="AO5991" s="1" t="s">
        <v>10655</v>
      </c>
      <c r="AP5991" s="1">
        <v>5780340</v>
      </c>
      <c r="AQ5991" s="1" t="s">
        <v>83</v>
      </c>
      <c r="AR5991" s="2">
        <v>45725.206550925926</v>
      </c>
      <c r="AS5991" s="1" t="s">
        <v>84</v>
      </c>
      <c r="AT5991" s="2">
        <v>45724.5625</v>
      </c>
      <c r="AU5991" s="1" t="s">
        <v>573</v>
      </c>
      <c r="AV5991" s="1" t="s">
        <v>169</v>
      </c>
      <c r="AW5991" s="1" t="s">
        <v>170</v>
      </c>
      <c r="AX5991" s="1" t="s">
        <v>171</v>
      </c>
      <c r="AZ5991" s="2">
        <v>45725.206550925926</v>
      </c>
      <c r="BB5991" s="1" t="s">
        <v>367</v>
      </c>
      <c r="BC5991" s="1" t="s">
        <v>368</v>
      </c>
      <c r="BD5991" s="1" t="s">
        <v>368</v>
      </c>
      <c r="BF5991" s="1" t="s">
        <v>9700</v>
      </c>
    </row>
    <row r="5992" spans="1:58" x14ac:dyDescent="0.35">
      <c r="A5992" s="1">
        <v>3019568</v>
      </c>
      <c r="B5992" s="1" t="s">
        <v>58</v>
      </c>
      <c r="C5992" s="1">
        <v>42400601</v>
      </c>
      <c r="D5992" s="1">
        <v>338040187</v>
      </c>
      <c r="E5992" s="1" t="s">
        <v>59</v>
      </c>
      <c r="F5992" s="1" t="s">
        <v>60</v>
      </c>
      <c r="G5992" s="1" t="s">
        <v>138</v>
      </c>
      <c r="H5992" s="1" t="s">
        <v>1170</v>
      </c>
      <c r="I5992" s="1">
        <v>789668603</v>
      </c>
      <c r="J5992" s="1" t="s">
        <v>260</v>
      </c>
      <c r="K5992" s="1">
        <v>13</v>
      </c>
      <c r="L5992" s="1" t="s">
        <v>64</v>
      </c>
      <c r="M5992" s="1" t="s">
        <v>65</v>
      </c>
      <c r="N5992" s="2">
        <v>45308.666666666664</v>
      </c>
      <c r="O5992" s="1" t="s">
        <v>66</v>
      </c>
      <c r="Q5992" s="1" t="s">
        <v>67</v>
      </c>
      <c r="R5992" s="2">
        <v>45724.934131944443</v>
      </c>
      <c r="S5992" s="1" t="s">
        <v>2820</v>
      </c>
      <c r="T5992" s="1" t="s">
        <v>69</v>
      </c>
      <c r="U5992" s="1" t="s">
        <v>120</v>
      </c>
      <c r="V5992" s="1" t="s">
        <v>26065</v>
      </c>
      <c r="W5992" s="1" t="s">
        <v>162</v>
      </c>
      <c r="X5992" s="1" t="s">
        <v>163</v>
      </c>
      <c r="Y5992" s="1" t="s">
        <v>534</v>
      </c>
      <c r="Z5992" s="1" t="s">
        <v>165</v>
      </c>
      <c r="AA5992" s="1" t="s">
        <v>2586</v>
      </c>
      <c r="AB5992" s="1" t="s">
        <v>124</v>
      </c>
      <c r="AC5992" s="1">
        <v>368</v>
      </c>
      <c r="AE5992" s="2">
        <v>45724.93414351852</v>
      </c>
      <c r="AF5992" s="1" t="s">
        <v>77</v>
      </c>
      <c r="AH5992" s="1" t="s">
        <v>78</v>
      </c>
      <c r="AI5992" s="1" t="s">
        <v>79</v>
      </c>
      <c r="AJ5992" s="1" t="s">
        <v>283</v>
      </c>
      <c r="AK5992" s="1" t="s">
        <v>26066</v>
      </c>
      <c r="AL5992" s="1" t="s">
        <v>2820</v>
      </c>
      <c r="AM5992" s="2">
        <v>45724.934178240743</v>
      </c>
      <c r="AN5992" s="1" t="s">
        <v>26066</v>
      </c>
      <c r="AP5992" s="1">
        <v>5780341</v>
      </c>
      <c r="AQ5992" s="1" t="s">
        <v>83</v>
      </c>
      <c r="AR5992" s="2">
        <v>45725.578634259262</v>
      </c>
      <c r="AS5992" s="1" t="s">
        <v>84</v>
      </c>
      <c r="AT5992" s="2">
        <v>45726.333333333336</v>
      </c>
      <c r="AU5992" s="1" t="s">
        <v>85</v>
      </c>
      <c r="AV5992" s="1" t="s">
        <v>169</v>
      </c>
      <c r="AW5992" s="1" t="s">
        <v>170</v>
      </c>
      <c r="AX5992" s="1" t="s">
        <v>2588</v>
      </c>
      <c r="AZ5992" s="2">
        <v>45725.578634259262</v>
      </c>
      <c r="BB5992" s="1" t="s">
        <v>111</v>
      </c>
      <c r="BC5992" s="1" t="s">
        <v>112</v>
      </c>
      <c r="BD5992" s="1" t="s">
        <v>113</v>
      </c>
      <c r="BE5992" s="1" t="s">
        <v>26067</v>
      </c>
      <c r="BF5992" s="1" t="s">
        <v>176</v>
      </c>
    </row>
    <row r="5993" spans="1:58" x14ac:dyDescent="0.35">
      <c r="A5993" s="1">
        <v>3019569</v>
      </c>
      <c r="B5993" s="1" t="s">
        <v>58</v>
      </c>
      <c r="C5993" s="1">
        <v>39468041</v>
      </c>
      <c r="D5993" s="1">
        <v>339531999</v>
      </c>
      <c r="E5993" s="1" t="s">
        <v>59</v>
      </c>
      <c r="F5993" s="1" t="s">
        <v>60</v>
      </c>
      <c r="G5993" s="1" t="s">
        <v>177</v>
      </c>
      <c r="H5993" s="1" t="s">
        <v>26068</v>
      </c>
      <c r="I5993" s="1">
        <v>772409958</v>
      </c>
      <c r="J5993" s="1" t="s">
        <v>1581</v>
      </c>
      <c r="K5993" s="1">
        <v>14</v>
      </c>
      <c r="L5993" s="1" t="s">
        <v>64</v>
      </c>
      <c r="M5993" s="1" t="s">
        <v>65</v>
      </c>
      <c r="N5993" s="2">
        <v>45211.809027777781</v>
      </c>
      <c r="O5993" s="1" t="s">
        <v>66</v>
      </c>
      <c r="Q5993" s="1" t="s">
        <v>67</v>
      </c>
      <c r="R5993" s="2">
        <v>45724.934398148151</v>
      </c>
      <c r="S5993" s="1" t="s">
        <v>12547</v>
      </c>
      <c r="T5993" s="1" t="s">
        <v>100</v>
      </c>
      <c r="U5993" s="1" t="s">
        <v>70</v>
      </c>
      <c r="V5993" s="1" t="s">
        <v>26069</v>
      </c>
      <c r="W5993" s="1" t="s">
        <v>263</v>
      </c>
      <c r="X5993" s="1" t="s">
        <v>263</v>
      </c>
      <c r="Y5993" s="1" t="s">
        <v>3502</v>
      </c>
      <c r="Z5993" s="1" t="s">
        <v>852</v>
      </c>
      <c r="AA5993" s="1" t="s">
        <v>1963</v>
      </c>
      <c r="AB5993" s="1" t="s">
        <v>124</v>
      </c>
      <c r="AE5993" s="2">
        <v>45724.93440972222</v>
      </c>
      <c r="AF5993" s="1" t="s">
        <v>77</v>
      </c>
      <c r="AH5993" s="1" t="s">
        <v>78</v>
      </c>
      <c r="AI5993" s="1" t="s">
        <v>79</v>
      </c>
      <c r="AJ5993" s="1" t="s">
        <v>378</v>
      </c>
      <c r="AK5993" s="1" t="s">
        <v>26070</v>
      </c>
      <c r="AL5993" s="1" t="s">
        <v>12547</v>
      </c>
      <c r="AM5993" s="2">
        <v>45724.934444444443</v>
      </c>
      <c r="AN5993" s="1" t="s">
        <v>26070</v>
      </c>
      <c r="AP5993" s="1">
        <v>5780342</v>
      </c>
      <c r="AQ5993" s="1" t="s">
        <v>83</v>
      </c>
      <c r="AR5993" s="2">
        <v>45725.5628125</v>
      </c>
      <c r="AS5993" s="1" t="s">
        <v>84</v>
      </c>
      <c r="AZ5993" s="2">
        <v>45725.5628125</v>
      </c>
      <c r="BB5993" s="1" t="s">
        <v>192</v>
      </c>
      <c r="BC5993" s="1" t="s">
        <v>193</v>
      </c>
      <c r="BD5993" s="1" t="s">
        <v>194</v>
      </c>
      <c r="BE5993" s="1" t="s">
        <v>5699</v>
      </c>
      <c r="BF5993" s="1" t="s">
        <v>274</v>
      </c>
    </row>
    <row r="5994" spans="1:58" x14ac:dyDescent="0.35">
      <c r="A5994" s="1">
        <v>3019570</v>
      </c>
      <c r="B5994" s="1" t="s">
        <v>223</v>
      </c>
      <c r="C5994" s="1">
        <v>41942951</v>
      </c>
      <c r="D5994" s="1">
        <v>338547937</v>
      </c>
      <c r="E5994" s="1" t="s">
        <v>59</v>
      </c>
      <c r="F5994" s="1" t="s">
        <v>60</v>
      </c>
      <c r="G5994" s="1" t="s">
        <v>117</v>
      </c>
      <c r="H5994" s="1" t="s">
        <v>315</v>
      </c>
      <c r="I5994" s="1">
        <v>789608848</v>
      </c>
      <c r="J5994" s="1" t="s">
        <v>20480</v>
      </c>
      <c r="K5994" s="1">
        <v>13</v>
      </c>
      <c r="L5994" s="1" t="s">
        <v>244</v>
      </c>
      <c r="M5994" s="1" t="s">
        <v>65</v>
      </c>
      <c r="N5994" s="2">
        <v>45468.708333333336</v>
      </c>
      <c r="O5994" s="1" t="s">
        <v>98</v>
      </c>
      <c r="Q5994" s="1" t="s">
        <v>67</v>
      </c>
      <c r="R5994" s="2">
        <v>45724.934664351851</v>
      </c>
      <c r="S5994" s="1" t="s">
        <v>668</v>
      </c>
      <c r="T5994" s="1" t="s">
        <v>69</v>
      </c>
      <c r="U5994" s="1" t="s">
        <v>385</v>
      </c>
      <c r="V5994" s="1" t="s">
        <v>26071</v>
      </c>
      <c r="W5994" s="1" t="s">
        <v>334</v>
      </c>
      <c r="X5994" s="1" t="s">
        <v>1153</v>
      </c>
      <c r="Y5994" s="1" t="s">
        <v>26072</v>
      </c>
      <c r="Z5994" s="1" t="s">
        <v>1507</v>
      </c>
      <c r="AA5994" s="1" t="s">
        <v>26073</v>
      </c>
      <c r="AB5994" s="1" t="s">
        <v>124</v>
      </c>
      <c r="AE5994" s="2">
        <v>45724.934664351851</v>
      </c>
      <c r="AF5994" s="1" t="s">
        <v>77</v>
      </c>
      <c r="AH5994" s="1" t="s">
        <v>125</v>
      </c>
      <c r="AI5994" s="1" t="s">
        <v>360</v>
      </c>
      <c r="AJ5994" s="1" t="s">
        <v>674</v>
      </c>
      <c r="AK5994" s="1" t="s">
        <v>26071</v>
      </c>
      <c r="AL5994" s="1" t="s">
        <v>668</v>
      </c>
      <c r="AM5994" s="2">
        <v>45724.934710648151</v>
      </c>
      <c r="AN5994" s="1" t="s">
        <v>26071</v>
      </c>
      <c r="AP5994" s="1">
        <v>5780343</v>
      </c>
      <c r="AQ5994" s="1" t="s">
        <v>83</v>
      </c>
      <c r="AR5994" s="2">
        <v>45725.576215277775</v>
      </c>
      <c r="AS5994" s="1" t="s">
        <v>84</v>
      </c>
      <c r="AT5994" s="2">
        <v>45726.333333333336</v>
      </c>
      <c r="AU5994" s="1" t="s">
        <v>85</v>
      </c>
      <c r="AV5994" s="1" t="s">
        <v>1214</v>
      </c>
      <c r="AW5994" s="1" t="s">
        <v>1215</v>
      </c>
      <c r="AX5994" s="1" t="s">
        <v>2466</v>
      </c>
      <c r="AZ5994" s="2">
        <v>45725.576215277775</v>
      </c>
      <c r="BB5994" s="1" t="s">
        <v>746</v>
      </c>
      <c r="BC5994" s="1" t="s">
        <v>747</v>
      </c>
      <c r="BD5994" s="1" t="s">
        <v>748</v>
      </c>
      <c r="BE5994" s="1" t="s">
        <v>26074</v>
      </c>
      <c r="BF5994" s="1" t="s">
        <v>290</v>
      </c>
    </row>
    <row r="5995" spans="1:58" x14ac:dyDescent="0.35">
      <c r="A5995" s="1">
        <v>3019571</v>
      </c>
      <c r="B5995" s="1" t="s">
        <v>58</v>
      </c>
      <c r="C5995" s="1">
        <v>31582941</v>
      </c>
      <c r="D5995" s="1">
        <v>339617354</v>
      </c>
      <c r="E5995" s="1" t="s">
        <v>59</v>
      </c>
      <c r="F5995" s="1" t="s">
        <v>60</v>
      </c>
      <c r="G5995" s="1" t="s">
        <v>1263</v>
      </c>
      <c r="H5995" s="1" t="s">
        <v>26075</v>
      </c>
      <c r="I5995" s="1">
        <v>774553677</v>
      </c>
      <c r="J5995" s="1" t="s">
        <v>3813</v>
      </c>
      <c r="K5995" s="1">
        <v>16</v>
      </c>
      <c r="L5995" s="1" t="s">
        <v>64</v>
      </c>
      <c r="M5995" s="1" t="s">
        <v>65</v>
      </c>
      <c r="N5995" s="2">
        <v>45185.041678240741</v>
      </c>
      <c r="O5995" s="1" t="s">
        <v>353</v>
      </c>
      <c r="Q5995" s="1" t="s">
        <v>67</v>
      </c>
      <c r="R5995" s="2">
        <v>45724.934675925928</v>
      </c>
      <c r="S5995" s="1" t="s">
        <v>9228</v>
      </c>
      <c r="T5995" s="1" t="s">
        <v>100</v>
      </c>
      <c r="U5995" s="1" t="s">
        <v>1162</v>
      </c>
      <c r="V5995" s="1" t="s">
        <v>26076</v>
      </c>
      <c r="W5995" s="1" t="s">
        <v>892</v>
      </c>
      <c r="X5995" s="1" t="s">
        <v>892</v>
      </c>
      <c r="Y5995" s="1" t="s">
        <v>5690</v>
      </c>
      <c r="Z5995" s="1" t="s">
        <v>894</v>
      </c>
      <c r="AA5995" s="1" t="s">
        <v>4619</v>
      </c>
      <c r="AB5995" s="1" t="s">
        <v>26077</v>
      </c>
      <c r="AE5995" s="2">
        <v>45724.934687499997</v>
      </c>
      <c r="AF5995" s="1" t="s">
        <v>77</v>
      </c>
      <c r="AH5995" s="1" t="s">
        <v>78</v>
      </c>
      <c r="AI5995" s="1" t="s">
        <v>79</v>
      </c>
      <c r="AJ5995" s="1" t="s">
        <v>378</v>
      </c>
      <c r="AK5995" s="1" t="s">
        <v>26076</v>
      </c>
      <c r="AL5995" s="1" t="s">
        <v>9228</v>
      </c>
      <c r="AM5995" s="2">
        <v>45724.934733796297</v>
      </c>
      <c r="AN5995" s="1" t="s">
        <v>26076</v>
      </c>
      <c r="AP5995" s="1">
        <v>5780344</v>
      </c>
      <c r="AQ5995" s="1" t="s">
        <v>83</v>
      </c>
      <c r="AR5995" s="2">
        <v>45725.544340277775</v>
      </c>
      <c r="AS5995" s="1" t="s">
        <v>84</v>
      </c>
      <c r="AT5995" s="2">
        <v>45726.333333333336</v>
      </c>
      <c r="AU5995" s="1" t="s">
        <v>85</v>
      </c>
      <c r="AV5995" s="1" t="s">
        <v>1446</v>
      </c>
      <c r="AW5995" s="1" t="s">
        <v>1447</v>
      </c>
      <c r="AX5995" s="1" t="s">
        <v>1642</v>
      </c>
      <c r="AZ5995" s="2">
        <v>45725.544340277775</v>
      </c>
      <c r="BB5995" s="1" t="s">
        <v>765</v>
      </c>
      <c r="BC5995" s="1" t="s">
        <v>766</v>
      </c>
      <c r="BD5995" s="1" t="s">
        <v>767</v>
      </c>
      <c r="BE5995" s="1" t="s">
        <v>26078</v>
      </c>
      <c r="BF5995" s="1" t="s">
        <v>886</v>
      </c>
    </row>
    <row r="5996" spans="1:58" x14ac:dyDescent="0.35">
      <c r="A5996" s="1">
        <v>3019574</v>
      </c>
      <c r="B5996" s="1" t="s">
        <v>58</v>
      </c>
      <c r="C5996" s="1">
        <v>41214151</v>
      </c>
      <c r="D5996" s="1">
        <v>338728900</v>
      </c>
      <c r="E5996" s="1" t="s">
        <v>59</v>
      </c>
      <c r="F5996" s="1" t="s">
        <v>60</v>
      </c>
      <c r="G5996" s="1" t="s">
        <v>2926</v>
      </c>
      <c r="H5996" s="1" t="s">
        <v>26079</v>
      </c>
      <c r="I5996" s="1">
        <v>775471998</v>
      </c>
      <c r="J5996" s="1" t="s">
        <v>26080</v>
      </c>
      <c r="K5996" s="1">
        <v>13</v>
      </c>
      <c r="L5996" s="1" t="s">
        <v>64</v>
      </c>
      <c r="M5996" s="1" t="s">
        <v>65</v>
      </c>
      <c r="N5996" s="2">
        <v>45119.475300925929</v>
      </c>
      <c r="O5996" s="1" t="s">
        <v>66</v>
      </c>
      <c r="Q5996" s="1" t="s">
        <v>67</v>
      </c>
      <c r="R5996" s="2">
        <v>45724.942800925928</v>
      </c>
      <c r="S5996" s="1" t="s">
        <v>6992</v>
      </c>
      <c r="T5996" s="1" t="s">
        <v>69</v>
      </c>
      <c r="U5996" s="1" t="s">
        <v>70</v>
      </c>
      <c r="V5996" s="1" t="s">
        <v>26081</v>
      </c>
      <c r="W5996" s="1" t="s">
        <v>653</v>
      </c>
      <c r="X5996" s="1" t="s">
        <v>654</v>
      </c>
      <c r="Y5996" s="1" t="s">
        <v>26082</v>
      </c>
      <c r="Z5996" s="1" t="s">
        <v>3755</v>
      </c>
      <c r="AA5996" s="1">
        <v>7000</v>
      </c>
      <c r="AB5996" s="1" t="s">
        <v>124</v>
      </c>
      <c r="AE5996" s="2">
        <v>45724.942824074074</v>
      </c>
      <c r="AF5996" s="1" t="s">
        <v>77</v>
      </c>
      <c r="AH5996" s="1" t="s">
        <v>125</v>
      </c>
      <c r="AI5996" s="1" t="s">
        <v>79</v>
      </c>
      <c r="AJ5996" s="1" t="s">
        <v>378</v>
      </c>
      <c r="AK5996" s="1" t="s">
        <v>26081</v>
      </c>
      <c r="AL5996" s="1" t="s">
        <v>6992</v>
      </c>
      <c r="AM5996" s="2">
        <v>45724.942870370367</v>
      </c>
      <c r="AN5996" s="1" t="s">
        <v>26081</v>
      </c>
      <c r="AP5996" s="1">
        <v>5780349</v>
      </c>
      <c r="AQ5996" s="1" t="s">
        <v>83</v>
      </c>
      <c r="AR5996" s="2">
        <v>45725.510833333334</v>
      </c>
      <c r="AS5996" s="1" t="s">
        <v>84</v>
      </c>
      <c r="AT5996" s="2">
        <v>45726.333333333336</v>
      </c>
      <c r="AU5996" s="1" t="s">
        <v>85</v>
      </c>
      <c r="AV5996" s="1" t="s">
        <v>608</v>
      </c>
      <c r="AW5996" s="1" t="s">
        <v>609</v>
      </c>
      <c r="AX5996" s="1" t="s">
        <v>3567</v>
      </c>
      <c r="AZ5996" s="2">
        <v>45725.510833333334</v>
      </c>
      <c r="BB5996" s="1" t="s">
        <v>192</v>
      </c>
      <c r="BC5996" s="1" t="s">
        <v>193</v>
      </c>
      <c r="BD5996" s="1" t="s">
        <v>194</v>
      </c>
      <c r="BE5996" s="1" t="s">
        <v>193</v>
      </c>
      <c r="BF5996" s="1" t="s">
        <v>657</v>
      </c>
    </row>
    <row r="5997" spans="1:58" x14ac:dyDescent="0.35">
      <c r="A5997" s="1">
        <v>3019575</v>
      </c>
      <c r="B5997" s="1" t="s">
        <v>58</v>
      </c>
      <c r="C5997" s="1">
        <v>40983801</v>
      </c>
      <c r="D5997" s="1">
        <v>338239257</v>
      </c>
      <c r="E5997" s="1" t="s">
        <v>59</v>
      </c>
      <c r="F5997" s="1" t="s">
        <v>60</v>
      </c>
      <c r="G5997" s="1" t="s">
        <v>3568</v>
      </c>
      <c r="H5997" s="1" t="s">
        <v>6799</v>
      </c>
      <c r="I5997" s="1">
        <v>773234824</v>
      </c>
      <c r="J5997" s="1" t="s">
        <v>8920</v>
      </c>
      <c r="K5997" s="1">
        <v>12</v>
      </c>
      <c r="L5997" s="1" t="s">
        <v>64</v>
      </c>
      <c r="M5997" s="1" t="s">
        <v>65</v>
      </c>
      <c r="N5997" s="2">
        <v>45072.790277777778</v>
      </c>
      <c r="O5997" s="1" t="s">
        <v>66</v>
      </c>
      <c r="Q5997" s="1" t="s">
        <v>67</v>
      </c>
      <c r="R5997" s="2">
        <v>45724.942800925928</v>
      </c>
      <c r="S5997" s="1" t="s">
        <v>6693</v>
      </c>
      <c r="T5997" s="1" t="s">
        <v>100</v>
      </c>
      <c r="U5997" s="1" t="s">
        <v>70</v>
      </c>
      <c r="V5997" s="1" t="s">
        <v>26083</v>
      </c>
      <c r="W5997" s="1" t="s">
        <v>214</v>
      </c>
      <c r="X5997" s="1" t="s">
        <v>215</v>
      </c>
      <c r="Y5997" s="1" t="s">
        <v>5036</v>
      </c>
      <c r="Z5997" s="1" t="s">
        <v>1397</v>
      </c>
      <c r="AA5997" s="1" t="s">
        <v>26084</v>
      </c>
      <c r="AB5997" s="1" t="s">
        <v>124</v>
      </c>
      <c r="AE5997" s="2">
        <v>45724.942824074074</v>
      </c>
      <c r="AF5997" s="1" t="s">
        <v>77</v>
      </c>
      <c r="AH5997" s="1" t="s">
        <v>125</v>
      </c>
      <c r="AI5997" s="1" t="s">
        <v>79</v>
      </c>
      <c r="AJ5997" s="1" t="s">
        <v>283</v>
      </c>
      <c r="AK5997" s="1" t="s">
        <v>26083</v>
      </c>
      <c r="AL5997" s="1" t="s">
        <v>6693</v>
      </c>
      <c r="AM5997" s="2">
        <v>45724.942870370367</v>
      </c>
      <c r="AN5997" s="1" t="s">
        <v>26083</v>
      </c>
      <c r="AP5997" s="1">
        <v>5780350</v>
      </c>
      <c r="AQ5997" s="1" t="s">
        <v>83</v>
      </c>
      <c r="AR5997" s="2">
        <v>45725.536400462966</v>
      </c>
      <c r="AS5997" s="1" t="s">
        <v>84</v>
      </c>
      <c r="AZ5997" s="2">
        <v>45725.536400462966</v>
      </c>
      <c r="BB5997" s="1" t="s">
        <v>15659</v>
      </c>
      <c r="BC5997" s="1" t="s">
        <v>15660</v>
      </c>
      <c r="BD5997" s="1" t="s">
        <v>15661</v>
      </c>
      <c r="BE5997" s="1" t="s">
        <v>1120</v>
      </c>
      <c r="BF5997" s="1" t="s">
        <v>137</v>
      </c>
    </row>
    <row r="5998" spans="1:58" x14ac:dyDescent="0.35">
      <c r="A5998" s="1">
        <v>3019576</v>
      </c>
      <c r="B5998" s="1" t="s">
        <v>58</v>
      </c>
      <c r="C5998" s="1">
        <v>36396011</v>
      </c>
      <c r="D5998" s="1">
        <v>338726178</v>
      </c>
      <c r="E5998" s="1" t="s">
        <v>59</v>
      </c>
      <c r="F5998" s="1" t="s">
        <v>60</v>
      </c>
      <c r="G5998" s="1" t="s">
        <v>4636</v>
      </c>
      <c r="H5998" s="1" t="s">
        <v>7231</v>
      </c>
      <c r="I5998" s="1">
        <v>788324339</v>
      </c>
      <c r="J5998" s="1" t="s">
        <v>4638</v>
      </c>
      <c r="K5998" s="1">
        <v>13</v>
      </c>
      <c r="L5998" s="1" t="s">
        <v>64</v>
      </c>
      <c r="M5998" s="1" t="s">
        <v>65</v>
      </c>
      <c r="N5998" s="2">
        <v>45721.541666666664</v>
      </c>
      <c r="O5998" s="1" t="s">
        <v>66</v>
      </c>
      <c r="Q5998" s="1" t="s">
        <v>67</v>
      </c>
      <c r="R5998" s="2">
        <v>45724.947615740741</v>
      </c>
      <c r="S5998" s="1" t="s">
        <v>8815</v>
      </c>
      <c r="T5998" s="1" t="s">
        <v>69</v>
      </c>
      <c r="U5998" s="1" t="s">
        <v>2761</v>
      </c>
      <c r="V5998" s="1" t="s">
        <v>26085</v>
      </c>
      <c r="W5998" s="1" t="s">
        <v>653</v>
      </c>
      <c r="X5998" s="1" t="s">
        <v>942</v>
      </c>
      <c r="Y5998" s="1" t="s">
        <v>3412</v>
      </c>
      <c r="Z5998" s="1" t="s">
        <v>1476</v>
      </c>
      <c r="AA5998" s="1" t="s">
        <v>6778</v>
      </c>
      <c r="AB5998" s="1" t="s">
        <v>26086</v>
      </c>
      <c r="AE5998" s="2">
        <v>45724.947627314818</v>
      </c>
      <c r="AF5998" s="1" t="s">
        <v>77</v>
      </c>
      <c r="AH5998" s="1" t="s">
        <v>125</v>
      </c>
      <c r="AI5998" s="1" t="s">
        <v>79</v>
      </c>
      <c r="AJ5998" s="1" t="s">
        <v>283</v>
      </c>
      <c r="AK5998" s="1" t="s">
        <v>26085</v>
      </c>
      <c r="AL5998" s="1" t="s">
        <v>8815</v>
      </c>
      <c r="AM5998" s="2">
        <v>45724.947662037041</v>
      </c>
      <c r="AN5998" s="1" t="s">
        <v>26085</v>
      </c>
      <c r="AP5998" s="1">
        <v>5780352</v>
      </c>
      <c r="AQ5998" s="1" t="s">
        <v>83</v>
      </c>
      <c r="AR5998" s="2">
        <v>45725.429583333331</v>
      </c>
      <c r="AS5998" s="1" t="s">
        <v>84</v>
      </c>
      <c r="AT5998" s="2">
        <v>45724.5625</v>
      </c>
      <c r="AU5998" s="1" t="s">
        <v>573</v>
      </c>
      <c r="AV5998" s="1" t="s">
        <v>947</v>
      </c>
      <c r="AW5998" s="1" t="s">
        <v>948</v>
      </c>
      <c r="AX5998" s="1" t="s">
        <v>6821</v>
      </c>
      <c r="AZ5998" s="2">
        <v>45725.429583333331</v>
      </c>
      <c r="BB5998" s="1" t="s">
        <v>1425</v>
      </c>
      <c r="BC5998" s="1" t="s">
        <v>1426</v>
      </c>
      <c r="BD5998" s="1" t="s">
        <v>1427</v>
      </c>
      <c r="BE5998" s="1" t="s">
        <v>26087</v>
      </c>
      <c r="BF5998" s="1" t="s">
        <v>735</v>
      </c>
    </row>
    <row r="5999" spans="1:58" x14ac:dyDescent="0.35">
      <c r="A5999" s="1">
        <v>3019577</v>
      </c>
      <c r="B5999" s="1" t="s">
        <v>223</v>
      </c>
      <c r="C5999" s="1">
        <v>37503531</v>
      </c>
      <c r="D5999" s="1">
        <v>339712310</v>
      </c>
      <c r="E5999" s="1" t="s">
        <v>59</v>
      </c>
      <c r="F5999" s="1" t="s">
        <v>60</v>
      </c>
      <c r="G5999" s="1" t="s">
        <v>3408</v>
      </c>
      <c r="H5999" s="1" t="s">
        <v>10514</v>
      </c>
      <c r="I5999" s="1">
        <v>778364218</v>
      </c>
      <c r="J5999" s="1" t="s">
        <v>20480</v>
      </c>
      <c r="K5999" s="1">
        <v>14</v>
      </c>
      <c r="L5999" s="1" t="s">
        <v>64</v>
      </c>
      <c r="M5999" s="1" t="s">
        <v>65</v>
      </c>
      <c r="N5999" s="2">
        <v>44397.541666666664</v>
      </c>
      <c r="O5999" s="1" t="s">
        <v>98</v>
      </c>
      <c r="Q5999" s="1" t="s">
        <v>67</v>
      </c>
      <c r="R5999" s="2">
        <v>45724.953252314815</v>
      </c>
      <c r="S5999" s="1" t="s">
        <v>668</v>
      </c>
      <c r="T5999" s="1" t="s">
        <v>69</v>
      </c>
      <c r="U5999" s="1" t="s">
        <v>70</v>
      </c>
      <c r="V5999" s="1" t="s">
        <v>26088</v>
      </c>
      <c r="W5999" s="1" t="s">
        <v>298</v>
      </c>
      <c r="X5999" s="1" t="s">
        <v>298</v>
      </c>
      <c r="Y5999" s="1" t="s">
        <v>10053</v>
      </c>
      <c r="Z5999" s="1" t="s">
        <v>929</v>
      </c>
      <c r="AA5999" s="1" t="s">
        <v>4293</v>
      </c>
      <c r="AB5999" s="1" t="s">
        <v>4294</v>
      </c>
      <c r="AE5999" s="2">
        <v>45724.953275462962</v>
      </c>
      <c r="AF5999" s="1" t="s">
        <v>77</v>
      </c>
      <c r="AH5999" s="1" t="s">
        <v>125</v>
      </c>
      <c r="AI5999" s="1" t="s">
        <v>106</v>
      </c>
      <c r="AJ5999" s="1" t="s">
        <v>674</v>
      </c>
      <c r="AK5999" s="1" t="s">
        <v>26088</v>
      </c>
      <c r="AL5999" s="1" t="s">
        <v>668</v>
      </c>
      <c r="AM5999" s="2">
        <v>45724.953321759262</v>
      </c>
      <c r="AN5999" s="1" t="s">
        <v>26088</v>
      </c>
      <c r="AP5999" s="1">
        <v>5780353</v>
      </c>
      <c r="AQ5999" s="1" t="s">
        <v>83</v>
      </c>
      <c r="AR5999" s="2">
        <v>45725.73940972222</v>
      </c>
      <c r="AS5999" s="1" t="s">
        <v>84</v>
      </c>
      <c r="AT5999" s="2">
        <v>45726.291666666664</v>
      </c>
      <c r="AU5999" s="1" t="s">
        <v>85</v>
      </c>
      <c r="AV5999" s="1" t="s">
        <v>4129</v>
      </c>
      <c r="AW5999" s="1" t="s">
        <v>4130</v>
      </c>
      <c r="AX5999" s="1" t="s">
        <v>4131</v>
      </c>
      <c r="AZ5999" s="2">
        <v>45725.73940972222</v>
      </c>
      <c r="BB5999" s="1" t="s">
        <v>1480</v>
      </c>
      <c r="BC5999" s="1" t="s">
        <v>1481</v>
      </c>
      <c r="BD5999" s="1" t="s">
        <v>1482</v>
      </c>
      <c r="BE5999" s="1" t="s">
        <v>26089</v>
      </c>
      <c r="BF5999" s="1" t="s">
        <v>937</v>
      </c>
    </row>
    <row r="6000" spans="1:58" x14ac:dyDescent="0.35">
      <c r="A6000" s="1">
        <v>3019579</v>
      </c>
      <c r="B6000" s="1" t="s">
        <v>58</v>
      </c>
      <c r="C6000" s="1">
        <v>36511411</v>
      </c>
      <c r="D6000" s="1">
        <v>339698413</v>
      </c>
      <c r="E6000" s="1" t="s">
        <v>59</v>
      </c>
      <c r="F6000" s="1" t="s">
        <v>60</v>
      </c>
      <c r="G6000" s="1" t="s">
        <v>95</v>
      </c>
      <c r="H6000" s="1" t="s">
        <v>17838</v>
      </c>
      <c r="I6000" s="1">
        <v>774001044</v>
      </c>
      <c r="J6000" s="1" t="s">
        <v>2042</v>
      </c>
      <c r="K6000" s="1">
        <v>12</v>
      </c>
      <c r="L6000" s="1" t="s">
        <v>64</v>
      </c>
      <c r="M6000" s="1" t="s">
        <v>65</v>
      </c>
      <c r="N6000" s="2">
        <v>45719.617465277777</v>
      </c>
      <c r="O6000" s="1" t="s">
        <v>66</v>
      </c>
      <c r="Q6000" s="1" t="s">
        <v>67</v>
      </c>
      <c r="R6000" s="2">
        <v>45724.985381944447</v>
      </c>
      <c r="S6000" s="1" t="s">
        <v>13677</v>
      </c>
      <c r="T6000" s="1" t="s">
        <v>100</v>
      </c>
      <c r="U6000" s="1" t="s">
        <v>1031</v>
      </c>
      <c r="V6000" s="1" t="s">
        <v>26090</v>
      </c>
      <c r="W6000" s="1" t="s">
        <v>298</v>
      </c>
      <c r="X6000" s="1" t="s">
        <v>427</v>
      </c>
      <c r="Y6000" s="1" t="s">
        <v>5503</v>
      </c>
      <c r="Z6000" s="1" t="s">
        <v>5420</v>
      </c>
      <c r="AA6000" s="1" t="s">
        <v>5631</v>
      </c>
      <c r="AB6000" s="1" t="s">
        <v>124</v>
      </c>
      <c r="AE6000" s="2">
        <v>45724.985393518517</v>
      </c>
      <c r="AF6000" s="1" t="s">
        <v>77</v>
      </c>
      <c r="AH6000" s="1" t="s">
        <v>125</v>
      </c>
      <c r="AI6000" s="1" t="s">
        <v>79</v>
      </c>
      <c r="AJ6000" s="1" t="s">
        <v>283</v>
      </c>
      <c r="AK6000" s="1" t="s">
        <v>26091</v>
      </c>
      <c r="AL6000" s="1" t="s">
        <v>13677</v>
      </c>
      <c r="AM6000" s="2">
        <v>45724.98542824074</v>
      </c>
      <c r="AN6000" s="1" t="s">
        <v>26091</v>
      </c>
      <c r="AP6000" s="1">
        <v>5780359</v>
      </c>
      <c r="AQ6000" s="1" t="s">
        <v>83</v>
      </c>
      <c r="AR6000" s="2">
        <v>45725.617939814816</v>
      </c>
      <c r="AS6000" s="1" t="s">
        <v>84</v>
      </c>
      <c r="AZ6000" s="2">
        <v>45725.617939814816</v>
      </c>
      <c r="BB6000" s="1" t="s">
        <v>1270</v>
      </c>
      <c r="BC6000" s="1" t="s">
        <v>1271</v>
      </c>
      <c r="BD6000" s="1" t="s">
        <v>815</v>
      </c>
      <c r="BE6000" s="1" t="s">
        <v>9795</v>
      </c>
      <c r="BF6000" s="1" t="s">
        <v>431</v>
      </c>
    </row>
    <row r="6001" spans="1:58" x14ac:dyDescent="0.35">
      <c r="A6001" s="1">
        <v>3019581</v>
      </c>
      <c r="B6001" s="1" t="s">
        <v>58</v>
      </c>
      <c r="C6001" s="1">
        <v>45009541</v>
      </c>
      <c r="D6001" s="1">
        <v>339431248</v>
      </c>
      <c r="E6001" s="1" t="s">
        <v>59</v>
      </c>
      <c r="F6001" s="1" t="s">
        <v>60</v>
      </c>
      <c r="G6001" s="1" t="s">
        <v>4718</v>
      </c>
      <c r="H6001" s="1" t="s">
        <v>26092</v>
      </c>
      <c r="I6001" s="1">
        <v>778974691</v>
      </c>
      <c r="J6001" s="1" t="s">
        <v>4125</v>
      </c>
      <c r="K6001" s="1">
        <v>15</v>
      </c>
      <c r="L6001" s="1" t="s">
        <v>64</v>
      </c>
      <c r="M6001" s="1" t="s">
        <v>65</v>
      </c>
      <c r="N6001" s="2">
        <v>45657</v>
      </c>
      <c r="O6001" s="1" t="s">
        <v>66</v>
      </c>
      <c r="Q6001" s="1" t="s">
        <v>67</v>
      </c>
      <c r="R6001" s="2">
        <v>45724.99491898148</v>
      </c>
      <c r="S6001" s="1" t="s">
        <v>19819</v>
      </c>
      <c r="T6001" s="1" t="s">
        <v>69</v>
      </c>
      <c r="U6001" s="1" t="s">
        <v>70</v>
      </c>
      <c r="V6001" s="1" t="s">
        <v>26093</v>
      </c>
      <c r="W6001" s="1" t="s">
        <v>143</v>
      </c>
      <c r="X6001" s="1" t="s">
        <v>143</v>
      </c>
      <c r="Y6001" s="1" t="s">
        <v>13003</v>
      </c>
      <c r="Z6001" s="1" t="s">
        <v>145</v>
      </c>
      <c r="AA6001" s="1" t="s">
        <v>982</v>
      </c>
      <c r="AB6001" s="1" t="s">
        <v>124</v>
      </c>
      <c r="AE6001" s="2">
        <v>45724.99491898148</v>
      </c>
      <c r="AF6001" s="1" t="s">
        <v>77</v>
      </c>
      <c r="AH6001" s="1" t="s">
        <v>125</v>
      </c>
      <c r="AI6001" s="1" t="s">
        <v>79</v>
      </c>
      <c r="AJ6001" s="1" t="s">
        <v>454</v>
      </c>
      <c r="AK6001" s="1" t="s">
        <v>26094</v>
      </c>
      <c r="AL6001" s="1" t="s">
        <v>19819</v>
      </c>
      <c r="AM6001" s="2">
        <v>45724.994953703703</v>
      </c>
      <c r="AN6001" s="1" t="s">
        <v>26094</v>
      </c>
      <c r="AP6001" s="1">
        <v>5780361</v>
      </c>
      <c r="AQ6001" s="1" t="s">
        <v>83</v>
      </c>
      <c r="AR6001" s="2">
        <v>45725.662002314813</v>
      </c>
      <c r="AS6001" s="1" t="s">
        <v>84</v>
      </c>
      <c r="AT6001" s="2">
        <v>45726.333333333336</v>
      </c>
      <c r="AU6001" s="1" t="s">
        <v>85</v>
      </c>
      <c r="AV6001" s="1" t="s">
        <v>149</v>
      </c>
      <c r="AW6001" s="1" t="s">
        <v>150</v>
      </c>
      <c r="AX6001" s="1" t="s">
        <v>745</v>
      </c>
      <c r="AZ6001" s="2">
        <v>45725.662002314813</v>
      </c>
      <c r="BB6001" s="1" t="s">
        <v>765</v>
      </c>
      <c r="BC6001" s="1" t="s">
        <v>766</v>
      </c>
      <c r="BD6001" s="1" t="s">
        <v>767</v>
      </c>
      <c r="BE6001" s="1" t="s">
        <v>1120</v>
      </c>
      <c r="BF6001" s="1" t="s">
        <v>914</v>
      </c>
    </row>
    <row r="6002" spans="1:58" x14ac:dyDescent="0.35">
      <c r="A6002" s="1">
        <v>3019583</v>
      </c>
      <c r="B6002" s="1" t="s">
        <v>327</v>
      </c>
      <c r="C6002" s="1">
        <v>34288491</v>
      </c>
      <c r="D6002" s="1">
        <v>338247926</v>
      </c>
      <c r="E6002" s="1" t="s">
        <v>59</v>
      </c>
      <c r="F6002" s="1" t="s">
        <v>60</v>
      </c>
      <c r="G6002" s="1" t="s">
        <v>706</v>
      </c>
      <c r="H6002" s="1" t="s">
        <v>4552</v>
      </c>
      <c r="I6002" s="1">
        <v>776403421</v>
      </c>
      <c r="J6002" s="1" t="s">
        <v>26095</v>
      </c>
      <c r="K6002" s="1">
        <v>12</v>
      </c>
      <c r="L6002" s="1" t="s">
        <v>64</v>
      </c>
      <c r="M6002" s="1" t="s">
        <v>65</v>
      </c>
      <c r="N6002" s="2">
        <v>43180.000011574077</v>
      </c>
      <c r="O6002" s="1" t="s">
        <v>331</v>
      </c>
      <c r="Q6002" s="1" t="s">
        <v>67</v>
      </c>
      <c r="R6002" s="2">
        <v>45724.999861111108</v>
      </c>
      <c r="S6002" s="1" t="s">
        <v>12547</v>
      </c>
      <c r="T6002" s="1" t="s">
        <v>100</v>
      </c>
      <c r="U6002" s="1" t="s">
        <v>101</v>
      </c>
      <c r="V6002" s="1" t="s">
        <v>26096</v>
      </c>
      <c r="W6002" s="1" t="s">
        <v>72</v>
      </c>
      <c r="X6002" s="1" t="s">
        <v>356</v>
      </c>
      <c r="Y6002" s="1" t="s">
        <v>12916</v>
      </c>
      <c r="Z6002" s="1" t="s">
        <v>1222</v>
      </c>
      <c r="AA6002" s="1" t="s">
        <v>1223</v>
      </c>
      <c r="AB6002" s="1" t="s">
        <v>1223</v>
      </c>
      <c r="AC6002" s="1" t="s">
        <v>26097</v>
      </c>
      <c r="AE6002" s="2">
        <v>45724.999872685185</v>
      </c>
      <c r="AF6002" s="1" t="s">
        <v>77</v>
      </c>
      <c r="AH6002" s="1" t="s">
        <v>78</v>
      </c>
      <c r="AI6002" s="1" t="s">
        <v>360</v>
      </c>
      <c r="AJ6002" s="1" t="s">
        <v>1740</v>
      </c>
      <c r="AK6002" s="1" t="s">
        <v>26098</v>
      </c>
      <c r="AL6002" s="1" t="s">
        <v>12547</v>
      </c>
      <c r="AM6002" s="2">
        <v>45724.999895833331</v>
      </c>
      <c r="AN6002" s="1" t="s">
        <v>26098</v>
      </c>
      <c r="AP6002" s="1">
        <v>5780363</v>
      </c>
      <c r="AQ6002" s="1" t="s">
        <v>83</v>
      </c>
      <c r="AR6002" s="2">
        <v>45725.727384259262</v>
      </c>
      <c r="AS6002" s="1" t="s">
        <v>84</v>
      </c>
      <c r="AZ6002" s="2">
        <v>45725.727384259262</v>
      </c>
      <c r="BB6002" s="1" t="s">
        <v>1480</v>
      </c>
      <c r="BC6002" s="1" t="s">
        <v>1481</v>
      </c>
      <c r="BD6002" s="1" t="s">
        <v>1482</v>
      </c>
      <c r="BE6002" s="1" t="s">
        <v>26099</v>
      </c>
      <c r="BF6002" s="1" t="s">
        <v>937</v>
      </c>
    </row>
    <row r="6003" spans="1:58" x14ac:dyDescent="0.35">
      <c r="A6003" s="1">
        <v>3019584</v>
      </c>
      <c r="B6003" s="1" t="s">
        <v>58</v>
      </c>
      <c r="C6003" s="1">
        <v>34630671</v>
      </c>
      <c r="D6003" s="1">
        <v>339698695</v>
      </c>
      <c r="E6003" s="1" t="s">
        <v>59</v>
      </c>
      <c r="F6003" s="1" t="s">
        <v>60</v>
      </c>
      <c r="G6003" s="1" t="s">
        <v>138</v>
      </c>
      <c r="H6003" s="1" t="s">
        <v>1728</v>
      </c>
      <c r="I6003" s="1">
        <v>788602730</v>
      </c>
      <c r="J6003" s="1" t="s">
        <v>260</v>
      </c>
      <c r="K6003" s="1">
        <v>14</v>
      </c>
      <c r="L6003" s="1" t="s">
        <v>64</v>
      </c>
      <c r="M6003" s="1" t="s">
        <v>65</v>
      </c>
      <c r="N6003" s="2">
        <v>45721.666678240741</v>
      </c>
      <c r="O6003" s="1" t="s">
        <v>66</v>
      </c>
      <c r="Q6003" s="1" t="s">
        <v>67</v>
      </c>
      <c r="R6003" s="2">
        <v>45725.008159722223</v>
      </c>
      <c r="S6003" s="1" t="s">
        <v>1602</v>
      </c>
      <c r="T6003" s="1" t="s">
        <v>100</v>
      </c>
      <c r="U6003" s="1" t="s">
        <v>70</v>
      </c>
      <c r="V6003" s="1" t="s">
        <v>26100</v>
      </c>
      <c r="W6003" s="1" t="s">
        <v>298</v>
      </c>
      <c r="X6003" s="1" t="s">
        <v>427</v>
      </c>
      <c r="Y6003" s="1" t="s">
        <v>5419</v>
      </c>
      <c r="Z6003" s="1" t="s">
        <v>5420</v>
      </c>
      <c r="AA6003" s="1" t="s">
        <v>5631</v>
      </c>
      <c r="AB6003" s="1" t="s">
        <v>26101</v>
      </c>
      <c r="AE6003" s="2">
        <v>45725.008171296293</v>
      </c>
      <c r="AF6003" s="1" t="s">
        <v>77</v>
      </c>
      <c r="AH6003" s="1" t="s">
        <v>78</v>
      </c>
      <c r="AI6003" s="1" t="s">
        <v>79</v>
      </c>
      <c r="AJ6003" s="1" t="s">
        <v>283</v>
      </c>
      <c r="AK6003" s="1" t="s">
        <v>26102</v>
      </c>
      <c r="AL6003" s="1" t="s">
        <v>1602</v>
      </c>
      <c r="AM6003" s="2">
        <v>45725.008229166669</v>
      </c>
      <c r="AN6003" s="1" t="s">
        <v>26102</v>
      </c>
      <c r="AP6003" s="1">
        <v>5780695</v>
      </c>
      <c r="AQ6003" s="1" t="s">
        <v>83</v>
      </c>
      <c r="AR6003" s="2">
        <v>45725.618344907409</v>
      </c>
      <c r="AS6003" s="1" t="s">
        <v>84</v>
      </c>
      <c r="AT6003" s="2">
        <v>45725.333333333336</v>
      </c>
      <c r="AU6003" s="1" t="s">
        <v>85</v>
      </c>
      <c r="AV6003" s="1" t="s">
        <v>233</v>
      </c>
      <c r="AW6003" s="1" t="s">
        <v>234</v>
      </c>
      <c r="AX6003" s="1" t="s">
        <v>1786</v>
      </c>
      <c r="AZ6003" s="2">
        <v>45725.618344907409</v>
      </c>
      <c r="BB6003" s="1" t="s">
        <v>765</v>
      </c>
      <c r="BC6003" s="1" t="s">
        <v>766</v>
      </c>
      <c r="BD6003" s="1" t="s">
        <v>767</v>
      </c>
      <c r="BE6003" s="1" t="s">
        <v>12275</v>
      </c>
      <c r="BF6003" s="1" t="s">
        <v>431</v>
      </c>
    </row>
    <row r="6004" spans="1:58" x14ac:dyDescent="0.35">
      <c r="A6004" s="1">
        <v>3019585</v>
      </c>
      <c r="B6004" s="1" t="s">
        <v>223</v>
      </c>
      <c r="C6004" s="1">
        <v>41940741</v>
      </c>
      <c r="D6004" s="1">
        <v>338400123</v>
      </c>
      <c r="E6004" s="1" t="s">
        <v>59</v>
      </c>
      <c r="F6004" s="1" t="s">
        <v>60</v>
      </c>
      <c r="G6004" s="1" t="s">
        <v>769</v>
      </c>
      <c r="H6004" s="1" t="s">
        <v>4953</v>
      </c>
      <c r="I6004" s="1">
        <v>777750498</v>
      </c>
      <c r="J6004" s="1" t="s">
        <v>26103</v>
      </c>
      <c r="K6004" s="1">
        <v>12</v>
      </c>
      <c r="L6004" s="1" t="s">
        <v>64</v>
      </c>
      <c r="M6004" s="1" t="s">
        <v>65</v>
      </c>
      <c r="N6004" s="2">
        <v>45691.458333333336</v>
      </c>
      <c r="O6004" s="1" t="s">
        <v>497</v>
      </c>
      <c r="Q6004" s="1" t="s">
        <v>67</v>
      </c>
      <c r="R6004" s="2">
        <v>45725.01353009259</v>
      </c>
      <c r="S6004" s="1" t="s">
        <v>4667</v>
      </c>
      <c r="T6004" s="1" t="s">
        <v>100</v>
      </c>
      <c r="U6004" s="1" t="s">
        <v>723</v>
      </c>
      <c r="V6004" s="1" t="s">
        <v>26104</v>
      </c>
      <c r="W6004" s="1" t="s">
        <v>162</v>
      </c>
      <c r="X6004" s="1" t="s">
        <v>163</v>
      </c>
      <c r="Y6004" s="1" t="s">
        <v>5058</v>
      </c>
      <c r="Z6004" s="1" t="s">
        <v>165</v>
      </c>
      <c r="AA6004" s="1" t="s">
        <v>165</v>
      </c>
      <c r="AB6004" s="1" t="s">
        <v>124</v>
      </c>
      <c r="AE6004" s="2">
        <v>45725.360983796294</v>
      </c>
      <c r="AF6004" s="1" t="s">
        <v>77</v>
      </c>
      <c r="AH6004" s="1" t="s">
        <v>125</v>
      </c>
      <c r="AI6004" s="1" t="s">
        <v>360</v>
      </c>
      <c r="AJ6004" s="1" t="s">
        <v>303</v>
      </c>
      <c r="AL6004" s="1" t="s">
        <v>176</v>
      </c>
      <c r="AM6004" s="2">
        <v>45725.361064814817</v>
      </c>
      <c r="AO6004" s="1" t="s">
        <v>176</v>
      </c>
      <c r="AP6004" s="1">
        <v>5780756</v>
      </c>
      <c r="AQ6004" s="1" t="s">
        <v>83</v>
      </c>
      <c r="AR6004" s="2">
        <v>45725.55568287037</v>
      </c>
      <c r="AS6004" s="1" t="s">
        <v>84</v>
      </c>
      <c r="AT6004" s="2">
        <v>45725.347222222219</v>
      </c>
      <c r="AU6004" s="1" t="s">
        <v>573</v>
      </c>
      <c r="AV6004" s="1" t="s">
        <v>169</v>
      </c>
      <c r="AW6004" s="1" t="s">
        <v>170</v>
      </c>
      <c r="AX6004" s="1" t="s">
        <v>3628</v>
      </c>
      <c r="AZ6004" s="2">
        <v>45725.55568287037</v>
      </c>
      <c r="BB6004" s="1" t="s">
        <v>2641</v>
      </c>
      <c r="BC6004" s="1" t="s">
        <v>1200</v>
      </c>
      <c r="BD6004" s="1" t="s">
        <v>2642</v>
      </c>
      <c r="BE6004" s="1" t="s">
        <v>26105</v>
      </c>
      <c r="BF6004" s="1" t="s">
        <v>176</v>
      </c>
    </row>
    <row r="6005" spans="1:58" x14ac:dyDescent="0.35">
      <c r="A6005" s="1">
        <v>3019587</v>
      </c>
      <c r="B6005" s="1" t="s">
        <v>58</v>
      </c>
      <c r="C6005" s="1">
        <v>35725681</v>
      </c>
      <c r="D6005" s="1">
        <v>338644385</v>
      </c>
      <c r="E6005" s="1" t="s">
        <v>59</v>
      </c>
      <c r="F6005" s="1" t="s">
        <v>60</v>
      </c>
      <c r="G6005" s="1" t="s">
        <v>275</v>
      </c>
      <c r="H6005" s="1" t="s">
        <v>3162</v>
      </c>
      <c r="I6005" s="1">
        <v>775992833</v>
      </c>
      <c r="J6005" s="1" t="s">
        <v>26106</v>
      </c>
      <c r="K6005" s="1">
        <v>12</v>
      </c>
      <c r="L6005" s="1" t="s">
        <v>64</v>
      </c>
      <c r="M6005" s="1" t="s">
        <v>65</v>
      </c>
      <c r="N6005" s="2">
        <v>45363.619351851848</v>
      </c>
      <c r="O6005" s="1" t="s">
        <v>1087</v>
      </c>
      <c r="Q6005" s="1" t="s">
        <v>67</v>
      </c>
      <c r="R6005" s="2">
        <v>45725.033831018518</v>
      </c>
      <c r="S6005" s="1" t="s">
        <v>4667</v>
      </c>
      <c r="T6005" s="1" t="s">
        <v>100</v>
      </c>
      <c r="U6005" s="1" t="s">
        <v>385</v>
      </c>
      <c r="V6005" s="1" t="s">
        <v>26107</v>
      </c>
      <c r="W6005" s="1" t="s">
        <v>72</v>
      </c>
      <c r="X6005" s="1" t="s">
        <v>2112</v>
      </c>
      <c r="Y6005" s="1" t="s">
        <v>6874</v>
      </c>
      <c r="Z6005" s="1" t="s">
        <v>337</v>
      </c>
      <c r="AA6005" s="1" t="s">
        <v>6875</v>
      </c>
      <c r="AB6005" s="1" t="s">
        <v>124</v>
      </c>
      <c r="AE6005" s="2">
        <v>45725.033831018518</v>
      </c>
      <c r="AF6005" s="1" t="s">
        <v>77</v>
      </c>
      <c r="AH6005" s="1" t="s">
        <v>125</v>
      </c>
      <c r="AI6005" s="1" t="s">
        <v>79</v>
      </c>
      <c r="AJ6005" s="1" t="s">
        <v>454</v>
      </c>
      <c r="AK6005" s="1" t="s">
        <v>26107</v>
      </c>
      <c r="AL6005" s="1" t="s">
        <v>4667</v>
      </c>
      <c r="AM6005" s="2">
        <v>45725.033877314818</v>
      </c>
      <c r="AN6005" s="1" t="s">
        <v>26107</v>
      </c>
      <c r="AP6005" s="1">
        <v>5780698</v>
      </c>
      <c r="AQ6005" s="1" t="s">
        <v>83</v>
      </c>
      <c r="AR6005" s="2">
        <v>45725.889131944445</v>
      </c>
      <c r="AS6005" s="1" t="s">
        <v>84</v>
      </c>
      <c r="AT6005" s="2">
        <v>45725.333333333336</v>
      </c>
      <c r="AU6005" s="1" t="s">
        <v>85</v>
      </c>
      <c r="AV6005" s="1" t="s">
        <v>2117</v>
      </c>
      <c r="AW6005" s="1" t="s">
        <v>2118</v>
      </c>
      <c r="AX6005" s="1" t="s">
        <v>3859</v>
      </c>
      <c r="AZ6005" s="2">
        <v>45725.889131944445</v>
      </c>
      <c r="BB6005" s="1" t="s">
        <v>1129</v>
      </c>
      <c r="BC6005" s="1" t="s">
        <v>1130</v>
      </c>
      <c r="BD6005" s="1" t="s">
        <v>815</v>
      </c>
      <c r="BE6005" s="1" t="s">
        <v>25792</v>
      </c>
      <c r="BF6005" s="1" t="s">
        <v>14364</v>
      </c>
    </row>
    <row r="6006" spans="1:58" x14ac:dyDescent="0.35">
      <c r="A6006" s="1">
        <v>3019589</v>
      </c>
      <c r="B6006" s="1" t="s">
        <v>58</v>
      </c>
      <c r="C6006" s="1">
        <v>40582381</v>
      </c>
      <c r="D6006" s="1">
        <v>338059532</v>
      </c>
      <c r="E6006" s="1" t="s">
        <v>59</v>
      </c>
      <c r="F6006" s="1" t="s">
        <v>60</v>
      </c>
      <c r="G6006" s="1" t="s">
        <v>1038</v>
      </c>
      <c r="H6006" s="1" t="s">
        <v>6198</v>
      </c>
      <c r="I6006" s="1">
        <v>774434106</v>
      </c>
      <c r="J6006" s="1">
        <v>774434106</v>
      </c>
      <c r="K6006" s="1">
        <v>12</v>
      </c>
      <c r="L6006" s="1" t="s">
        <v>64</v>
      </c>
      <c r="M6006" s="1" t="s">
        <v>65</v>
      </c>
      <c r="N6006" s="2">
        <v>45482.5</v>
      </c>
      <c r="O6006" s="1" t="s">
        <v>66</v>
      </c>
      <c r="Q6006" s="1" t="s">
        <v>67</v>
      </c>
      <c r="R6006" s="2">
        <v>45725.037916666668</v>
      </c>
      <c r="S6006" s="1" t="s">
        <v>119</v>
      </c>
      <c r="T6006" s="1" t="s">
        <v>100</v>
      </c>
      <c r="U6006" s="1" t="s">
        <v>723</v>
      </c>
      <c r="V6006" s="1" t="s">
        <v>26108</v>
      </c>
      <c r="W6006" s="1" t="s">
        <v>653</v>
      </c>
      <c r="X6006" s="1" t="s">
        <v>654</v>
      </c>
      <c r="Y6006" s="1" t="s">
        <v>4809</v>
      </c>
      <c r="Z6006" s="1" t="s">
        <v>606</v>
      </c>
      <c r="AA6006" s="1" t="s">
        <v>26109</v>
      </c>
      <c r="AB6006" s="1" t="s">
        <v>124</v>
      </c>
      <c r="AE6006" s="2">
        <v>45725.037928240738</v>
      </c>
      <c r="AF6006" s="1" t="s">
        <v>77</v>
      </c>
      <c r="AH6006" s="1" t="s">
        <v>78</v>
      </c>
      <c r="AI6006" s="1" t="s">
        <v>79</v>
      </c>
      <c r="AJ6006" s="1" t="s">
        <v>283</v>
      </c>
      <c r="AK6006" s="1" t="s">
        <v>26108</v>
      </c>
      <c r="AL6006" s="1" t="s">
        <v>119</v>
      </c>
      <c r="AM6006" s="2">
        <v>45725.037986111114</v>
      </c>
      <c r="AN6006" s="1" t="s">
        <v>26108</v>
      </c>
      <c r="AP6006" s="1">
        <v>5780700</v>
      </c>
      <c r="AQ6006" s="1" t="s">
        <v>83</v>
      </c>
      <c r="AR6006" s="2">
        <v>45725.621840277781</v>
      </c>
      <c r="AS6006" s="1" t="s">
        <v>84</v>
      </c>
      <c r="AT6006" s="2">
        <v>45725.333333333336</v>
      </c>
      <c r="AU6006" s="1" t="s">
        <v>85</v>
      </c>
      <c r="AV6006" s="1" t="s">
        <v>608</v>
      </c>
      <c r="AW6006" s="1" t="s">
        <v>609</v>
      </c>
      <c r="AX6006" s="1" t="s">
        <v>6838</v>
      </c>
      <c r="AZ6006" s="2">
        <v>45725.621840277781</v>
      </c>
      <c r="BB6006" s="1" t="s">
        <v>1129</v>
      </c>
      <c r="BC6006" s="1" t="s">
        <v>1130</v>
      </c>
      <c r="BD6006" s="1" t="s">
        <v>815</v>
      </c>
      <c r="BE6006" s="1" t="s">
        <v>23028</v>
      </c>
      <c r="BF6006" s="1" t="s">
        <v>349</v>
      </c>
    </row>
    <row r="6007" spans="1:58" x14ac:dyDescent="0.35">
      <c r="A6007" s="1">
        <v>3019590</v>
      </c>
      <c r="B6007" s="1" t="s">
        <v>223</v>
      </c>
      <c r="C6007" s="1">
        <v>34158291</v>
      </c>
      <c r="D6007" s="1">
        <v>339746785</v>
      </c>
      <c r="E6007" s="1" t="s">
        <v>59</v>
      </c>
      <c r="F6007" s="1" t="s">
        <v>60</v>
      </c>
      <c r="G6007" s="1" t="s">
        <v>706</v>
      </c>
      <c r="H6007" s="1" t="s">
        <v>2356</v>
      </c>
      <c r="I6007" s="1">
        <v>776729079</v>
      </c>
      <c r="J6007" s="1" t="s">
        <v>26110</v>
      </c>
      <c r="K6007" s="1">
        <v>12</v>
      </c>
      <c r="L6007" s="1" t="s">
        <v>64</v>
      </c>
      <c r="M6007" s="1" t="s">
        <v>65</v>
      </c>
      <c r="N6007" s="2">
        <v>45169.625</v>
      </c>
      <c r="O6007" s="1" t="s">
        <v>1981</v>
      </c>
      <c r="Q6007" s="1" t="s">
        <v>67</v>
      </c>
      <c r="R6007" s="2">
        <v>45725.043437499997</v>
      </c>
      <c r="S6007" s="1" t="s">
        <v>13693</v>
      </c>
      <c r="T6007" s="1" t="s">
        <v>69</v>
      </c>
      <c r="U6007" s="1" t="s">
        <v>70</v>
      </c>
      <c r="V6007" s="1" t="s">
        <v>26111</v>
      </c>
      <c r="W6007" s="1" t="s">
        <v>298</v>
      </c>
      <c r="X6007" s="1" t="s">
        <v>1124</v>
      </c>
      <c r="Y6007" s="1" t="s">
        <v>7029</v>
      </c>
      <c r="Z6007" s="1" t="s">
        <v>231</v>
      </c>
      <c r="AA6007" s="1" t="s">
        <v>231</v>
      </c>
      <c r="AB6007" s="1" t="s">
        <v>124</v>
      </c>
      <c r="AC6007" s="1">
        <v>2</v>
      </c>
      <c r="AE6007" s="2">
        <v>45725.043449074074</v>
      </c>
      <c r="AF6007" s="1" t="s">
        <v>77</v>
      </c>
      <c r="AH6007" s="1" t="s">
        <v>125</v>
      </c>
      <c r="AI6007" s="1" t="s">
        <v>106</v>
      </c>
      <c r="AJ6007" s="1" t="s">
        <v>107</v>
      </c>
      <c r="AK6007" s="1" t="s">
        <v>26112</v>
      </c>
      <c r="AL6007" s="1" t="s">
        <v>13693</v>
      </c>
      <c r="AM6007" s="2">
        <v>45725.043483796297</v>
      </c>
      <c r="AN6007" s="1" t="s">
        <v>26112</v>
      </c>
      <c r="AP6007" s="1">
        <v>5780701</v>
      </c>
      <c r="AQ6007" s="1" t="s">
        <v>83</v>
      </c>
      <c r="AR6007" s="2">
        <v>45725.538124999999</v>
      </c>
      <c r="AS6007" s="1" t="s">
        <v>84</v>
      </c>
      <c r="AT6007" s="2">
        <v>45725.333333333336</v>
      </c>
      <c r="AU6007" s="1" t="s">
        <v>85</v>
      </c>
      <c r="AV6007" s="1" t="s">
        <v>233</v>
      </c>
      <c r="AW6007" s="1" t="s">
        <v>234</v>
      </c>
      <c r="AX6007" s="1" t="s">
        <v>1519</v>
      </c>
      <c r="AZ6007" s="2">
        <v>45725.538124999999</v>
      </c>
      <c r="BB6007" s="1" t="s">
        <v>236</v>
      </c>
      <c r="BC6007" s="1" t="s">
        <v>237</v>
      </c>
      <c r="BD6007" s="1" t="s">
        <v>238</v>
      </c>
      <c r="BE6007" s="1" t="s">
        <v>25425</v>
      </c>
      <c r="BF6007" s="1" t="s">
        <v>240</v>
      </c>
    </row>
    <row r="6008" spans="1:58" x14ac:dyDescent="0.35">
      <c r="A6008" s="1">
        <v>3019591</v>
      </c>
      <c r="B6008" s="1" t="s">
        <v>223</v>
      </c>
      <c r="C6008" s="1">
        <v>34158291</v>
      </c>
      <c r="D6008" s="1">
        <v>339744463</v>
      </c>
      <c r="E6008" s="1" t="s">
        <v>59</v>
      </c>
      <c r="F6008" s="1" t="s">
        <v>60</v>
      </c>
      <c r="G6008" s="1" t="s">
        <v>706</v>
      </c>
      <c r="H6008" s="1" t="s">
        <v>2356</v>
      </c>
      <c r="I6008" s="1">
        <v>776729079</v>
      </c>
      <c r="J6008" s="1" t="s">
        <v>708</v>
      </c>
      <c r="K6008" s="1">
        <v>12</v>
      </c>
      <c r="L6008" s="1" t="s">
        <v>64</v>
      </c>
      <c r="M6008" s="1" t="s">
        <v>65</v>
      </c>
      <c r="N6008" s="2">
        <v>44419.75</v>
      </c>
      <c r="O6008" s="1" t="s">
        <v>98</v>
      </c>
      <c r="Q6008" s="1" t="s">
        <v>67</v>
      </c>
      <c r="R6008" s="2">
        <v>45725.047812500001</v>
      </c>
      <c r="S6008" s="1" t="s">
        <v>13693</v>
      </c>
      <c r="T6008" s="1" t="s">
        <v>69</v>
      </c>
      <c r="U6008" s="1" t="s">
        <v>1031</v>
      </c>
      <c r="V6008" s="1" t="s">
        <v>26113</v>
      </c>
      <c r="W6008" s="1" t="s">
        <v>298</v>
      </c>
      <c r="X6008" s="1" t="s">
        <v>1124</v>
      </c>
      <c r="Y6008" s="1" t="s">
        <v>13087</v>
      </c>
      <c r="Z6008" s="1" t="s">
        <v>231</v>
      </c>
      <c r="AA6008" s="1" t="s">
        <v>231</v>
      </c>
      <c r="AB6008" s="1" t="s">
        <v>124</v>
      </c>
      <c r="AC6008" s="1">
        <v>2</v>
      </c>
      <c r="AE6008" s="2">
        <v>45725.047824074078</v>
      </c>
      <c r="AF6008" s="1" t="s">
        <v>77</v>
      </c>
      <c r="AH6008" s="1" t="s">
        <v>125</v>
      </c>
      <c r="AI6008" s="1" t="s">
        <v>106</v>
      </c>
      <c r="AJ6008" s="1" t="s">
        <v>107</v>
      </c>
      <c r="AK6008" s="1" t="s">
        <v>26114</v>
      </c>
      <c r="AL6008" s="1" t="s">
        <v>13693</v>
      </c>
      <c r="AM6008" s="2">
        <v>45725.047858796293</v>
      </c>
      <c r="AN6008" s="1" t="s">
        <v>26114</v>
      </c>
      <c r="AP6008" s="1">
        <v>5780702</v>
      </c>
      <c r="AQ6008" s="1" t="s">
        <v>83</v>
      </c>
      <c r="AR6008" s="2">
        <v>45725.49627314815</v>
      </c>
      <c r="AS6008" s="1" t="s">
        <v>84</v>
      </c>
      <c r="AT6008" s="2">
        <v>45725.333333333336</v>
      </c>
      <c r="AU6008" s="1" t="s">
        <v>85</v>
      </c>
      <c r="AV6008" s="1" t="s">
        <v>233</v>
      </c>
      <c r="AW6008" s="1" t="s">
        <v>234</v>
      </c>
      <c r="AX6008" s="1" t="s">
        <v>3373</v>
      </c>
      <c r="AZ6008" s="2">
        <v>45725.49627314815</v>
      </c>
      <c r="BB6008" s="1" t="s">
        <v>703</v>
      </c>
      <c r="BC6008" s="1" t="s">
        <v>677</v>
      </c>
      <c r="BD6008" s="1" t="s">
        <v>704</v>
      </c>
      <c r="BE6008" s="1" t="s">
        <v>26115</v>
      </c>
      <c r="BF6008" s="1" t="s">
        <v>240</v>
      </c>
    </row>
    <row r="6009" spans="1:58" x14ac:dyDescent="0.35">
      <c r="A6009" s="1">
        <v>3019592</v>
      </c>
      <c r="B6009" s="1" t="s">
        <v>58</v>
      </c>
      <c r="C6009" s="1">
        <v>43669401</v>
      </c>
      <c r="D6009" s="1">
        <v>338022728</v>
      </c>
      <c r="E6009" s="1" t="s">
        <v>59</v>
      </c>
      <c r="F6009" s="1" t="s">
        <v>60</v>
      </c>
      <c r="G6009" s="1" t="s">
        <v>953</v>
      </c>
      <c r="H6009" s="1" t="s">
        <v>3958</v>
      </c>
      <c r="I6009" s="1" t="s">
        <v>26116</v>
      </c>
      <c r="J6009" s="1" t="s">
        <v>4745</v>
      </c>
      <c r="K6009" s="1">
        <v>13</v>
      </c>
      <c r="L6009" s="1" t="s">
        <v>64</v>
      </c>
      <c r="M6009" s="1" t="s">
        <v>65</v>
      </c>
      <c r="N6009" s="2">
        <v>45491.666666666664</v>
      </c>
      <c r="O6009" s="1" t="s">
        <v>66</v>
      </c>
      <c r="Q6009" s="1" t="s">
        <v>67</v>
      </c>
      <c r="R6009" s="2">
        <v>45725.057002314818</v>
      </c>
      <c r="S6009" s="1" t="s">
        <v>4770</v>
      </c>
      <c r="T6009" s="1" t="s">
        <v>100</v>
      </c>
      <c r="U6009" s="1" t="s">
        <v>1219</v>
      </c>
      <c r="V6009" s="1" t="s">
        <v>26117</v>
      </c>
      <c r="W6009" s="1" t="s">
        <v>334</v>
      </c>
      <c r="X6009" s="1" t="s">
        <v>1153</v>
      </c>
      <c r="Y6009" s="1" t="s">
        <v>3726</v>
      </c>
      <c r="Z6009" s="1" t="s">
        <v>2464</v>
      </c>
      <c r="AA6009" s="1" t="s">
        <v>2464</v>
      </c>
      <c r="AB6009" s="1" t="s">
        <v>124</v>
      </c>
      <c r="AE6009" s="2">
        <v>45725.586493055554</v>
      </c>
      <c r="AF6009" s="1" t="s">
        <v>77</v>
      </c>
      <c r="AH6009" s="1" t="s">
        <v>125</v>
      </c>
      <c r="AI6009" s="1" t="s">
        <v>58</v>
      </c>
      <c r="AJ6009" s="1" t="s">
        <v>80</v>
      </c>
      <c r="AK6009" s="1" t="s">
        <v>3617</v>
      </c>
      <c r="AL6009" s="1" t="s">
        <v>914</v>
      </c>
      <c r="AM6009" s="2">
        <v>45725.586585648147</v>
      </c>
      <c r="AN6009" s="1" t="s">
        <v>3617</v>
      </c>
      <c r="AO6009" s="1" t="s">
        <v>914</v>
      </c>
      <c r="AP6009" s="1">
        <v>5781096</v>
      </c>
      <c r="AQ6009" s="1" t="s">
        <v>83</v>
      </c>
      <c r="AR6009" s="2">
        <v>45725.749814814815</v>
      </c>
      <c r="AS6009" s="1" t="s">
        <v>84</v>
      </c>
      <c r="AT6009" s="2">
        <v>45725.5625</v>
      </c>
      <c r="AU6009" s="1" t="s">
        <v>85</v>
      </c>
      <c r="AV6009" s="1" t="s">
        <v>205</v>
      </c>
      <c r="AW6009" s="1" t="s">
        <v>206</v>
      </c>
      <c r="AX6009" s="1" t="s">
        <v>207</v>
      </c>
      <c r="AZ6009" s="2">
        <v>45725.749814814815</v>
      </c>
      <c r="BB6009" s="1" t="s">
        <v>111</v>
      </c>
      <c r="BC6009" s="1" t="s">
        <v>112</v>
      </c>
      <c r="BD6009" s="1" t="s">
        <v>113</v>
      </c>
      <c r="BE6009" s="1" t="s">
        <v>22573</v>
      </c>
      <c r="BF6009" s="1" t="s">
        <v>1512</v>
      </c>
    </row>
    <row r="6010" spans="1:58" x14ac:dyDescent="0.35">
      <c r="A6010" s="1">
        <v>3019593</v>
      </c>
      <c r="B6010" s="1" t="s">
        <v>58</v>
      </c>
      <c r="C6010" s="1">
        <v>36385261</v>
      </c>
      <c r="D6010" s="1">
        <v>338279982</v>
      </c>
      <c r="E6010" s="1" t="s">
        <v>59</v>
      </c>
      <c r="F6010" s="1" t="s">
        <v>60</v>
      </c>
      <c r="G6010" s="1" t="s">
        <v>1845</v>
      </c>
      <c r="H6010" s="1" t="s">
        <v>9125</v>
      </c>
      <c r="I6010" s="1">
        <v>774064701</v>
      </c>
      <c r="J6010" s="1" t="s">
        <v>2254</v>
      </c>
      <c r="K6010" s="1">
        <v>12</v>
      </c>
      <c r="L6010" s="1" t="s">
        <v>64</v>
      </c>
      <c r="M6010" s="1" t="s">
        <v>65</v>
      </c>
      <c r="N6010" s="2">
        <v>44805</v>
      </c>
      <c r="O6010" s="1" t="s">
        <v>353</v>
      </c>
      <c r="Q6010" s="1" t="s">
        <v>67</v>
      </c>
      <c r="R6010" s="2">
        <v>45725.079976851855</v>
      </c>
      <c r="S6010" s="1" t="s">
        <v>4714</v>
      </c>
      <c r="T6010" s="1" t="s">
        <v>69</v>
      </c>
      <c r="U6010" s="1" t="s">
        <v>723</v>
      </c>
      <c r="V6010" s="1" t="s">
        <v>26118</v>
      </c>
      <c r="W6010" s="1" t="s">
        <v>72</v>
      </c>
      <c r="X6010" s="1" t="s">
        <v>2112</v>
      </c>
      <c r="Y6010" s="1" t="s">
        <v>5322</v>
      </c>
      <c r="Z6010" s="1" t="s">
        <v>546</v>
      </c>
      <c r="AA6010" s="1" t="s">
        <v>5323</v>
      </c>
      <c r="AB6010" s="1" t="s">
        <v>5323</v>
      </c>
      <c r="AE6010" s="2">
        <v>45725.079988425925</v>
      </c>
      <c r="AF6010" s="1" t="s">
        <v>77</v>
      </c>
      <c r="AH6010" s="1" t="s">
        <v>125</v>
      </c>
      <c r="AI6010" s="1" t="s">
        <v>79</v>
      </c>
      <c r="AJ6010" s="1" t="s">
        <v>6406</v>
      </c>
      <c r="AK6010" s="1" t="s">
        <v>26119</v>
      </c>
      <c r="AL6010" s="1" t="s">
        <v>4714</v>
      </c>
      <c r="AM6010" s="2">
        <v>45725.080034722225</v>
      </c>
      <c r="AN6010" s="1" t="s">
        <v>26119</v>
      </c>
      <c r="AP6010" s="1">
        <v>5780724</v>
      </c>
      <c r="AQ6010" s="1" t="s">
        <v>83</v>
      </c>
      <c r="AR6010" s="2">
        <v>45725.912037037036</v>
      </c>
      <c r="AS6010" s="1" t="s">
        <v>84</v>
      </c>
      <c r="AT6010" s="2">
        <v>45725.333333333336</v>
      </c>
      <c r="AU6010" s="1" t="s">
        <v>85</v>
      </c>
      <c r="AV6010" s="1" t="s">
        <v>2117</v>
      </c>
      <c r="AW6010" s="1" t="s">
        <v>2118</v>
      </c>
      <c r="AX6010" s="1" t="s">
        <v>3859</v>
      </c>
      <c r="AZ6010" s="2">
        <v>45725.912037037036</v>
      </c>
      <c r="BB6010" s="1" t="s">
        <v>1777</v>
      </c>
      <c r="BC6010" s="1" t="s">
        <v>1521</v>
      </c>
      <c r="BD6010" s="1" t="s">
        <v>815</v>
      </c>
      <c r="BE6010" s="1" t="s">
        <v>26120</v>
      </c>
      <c r="BF6010" s="1" t="s">
        <v>14364</v>
      </c>
    </row>
    <row r="6011" spans="1:58" x14ac:dyDescent="0.35">
      <c r="A6011" s="1">
        <v>3019595</v>
      </c>
      <c r="B6011" s="1" t="s">
        <v>58</v>
      </c>
      <c r="C6011" s="1">
        <v>37348971</v>
      </c>
      <c r="D6011" s="1">
        <v>338327890</v>
      </c>
      <c r="E6011" s="1" t="s">
        <v>59</v>
      </c>
      <c r="F6011" s="1" t="s">
        <v>60</v>
      </c>
      <c r="G6011" s="1" t="s">
        <v>350</v>
      </c>
      <c r="H6011" s="1" t="s">
        <v>1274</v>
      </c>
      <c r="I6011" s="1">
        <v>775039421</v>
      </c>
      <c r="J6011" s="1" t="s">
        <v>11062</v>
      </c>
      <c r="K6011" s="1">
        <v>12</v>
      </c>
      <c r="L6011" s="1" t="s">
        <v>64</v>
      </c>
      <c r="M6011" s="1" t="s">
        <v>65</v>
      </c>
      <c r="N6011" s="2">
        <v>44805</v>
      </c>
      <c r="O6011" s="1" t="s">
        <v>180</v>
      </c>
      <c r="Q6011" s="1" t="s">
        <v>67</v>
      </c>
      <c r="R6011" s="2">
        <v>45725.118402777778</v>
      </c>
      <c r="S6011" s="1" t="s">
        <v>13693</v>
      </c>
      <c r="T6011" s="1" t="s">
        <v>69</v>
      </c>
      <c r="U6011" s="1" t="s">
        <v>70</v>
      </c>
      <c r="V6011" s="1" t="s">
        <v>26121</v>
      </c>
      <c r="W6011" s="1" t="s">
        <v>214</v>
      </c>
      <c r="X6011" s="1" t="s">
        <v>319</v>
      </c>
      <c r="Y6011" s="1" t="s">
        <v>865</v>
      </c>
      <c r="Z6011" s="1" t="s">
        <v>321</v>
      </c>
      <c r="AA6011" s="1" t="s">
        <v>9476</v>
      </c>
      <c r="AB6011" s="1" t="s">
        <v>9476</v>
      </c>
      <c r="AC6011" s="1" t="s">
        <v>26122</v>
      </c>
      <c r="AE6011" s="2">
        <v>45725.118414351855</v>
      </c>
      <c r="AF6011" s="1" t="s">
        <v>77</v>
      </c>
      <c r="AH6011" s="1" t="s">
        <v>125</v>
      </c>
      <c r="AI6011" s="1" t="s">
        <v>79</v>
      </c>
      <c r="AJ6011" s="1" t="s">
        <v>378</v>
      </c>
      <c r="AK6011" s="1" t="s">
        <v>13696</v>
      </c>
      <c r="AL6011" s="1" t="s">
        <v>13693</v>
      </c>
      <c r="AM6011" s="2">
        <v>45725.118449074071</v>
      </c>
      <c r="AN6011" s="1" t="s">
        <v>13696</v>
      </c>
      <c r="AP6011" s="1">
        <v>5780735</v>
      </c>
      <c r="AQ6011" s="1" t="s">
        <v>83</v>
      </c>
      <c r="AR6011" s="2">
        <v>45725.56753472222</v>
      </c>
      <c r="AS6011" s="1" t="s">
        <v>84</v>
      </c>
      <c r="AT6011" s="2">
        <v>45725.333333333336</v>
      </c>
      <c r="AU6011" s="1" t="s">
        <v>85</v>
      </c>
      <c r="AV6011" s="1" t="s">
        <v>2194</v>
      </c>
      <c r="AW6011" s="1" t="s">
        <v>2195</v>
      </c>
      <c r="AX6011" s="1" t="s">
        <v>9021</v>
      </c>
      <c r="AZ6011" s="2">
        <v>45725.56753472222</v>
      </c>
      <c r="BB6011" s="1" t="s">
        <v>1003</v>
      </c>
      <c r="BC6011" s="1" t="s">
        <v>595</v>
      </c>
      <c r="BD6011" s="1" t="s">
        <v>1004</v>
      </c>
      <c r="BE6011" s="1" t="s">
        <v>2197</v>
      </c>
      <c r="BF6011" s="1" t="s">
        <v>325</v>
      </c>
    </row>
    <row r="6012" spans="1:58" x14ac:dyDescent="0.35">
      <c r="A6012" s="1">
        <v>3019597</v>
      </c>
      <c r="B6012" s="1" t="s">
        <v>327</v>
      </c>
      <c r="C6012" s="1">
        <v>34806791</v>
      </c>
      <c r="D6012" s="1">
        <v>339556887</v>
      </c>
      <c r="E6012" s="1" t="s">
        <v>59</v>
      </c>
      <c r="F6012" s="1" t="s">
        <v>60</v>
      </c>
      <c r="G6012" s="1" t="s">
        <v>95</v>
      </c>
      <c r="H6012" s="1" t="s">
        <v>2268</v>
      </c>
      <c r="I6012" s="1">
        <v>774155466</v>
      </c>
      <c r="J6012" s="1" t="s">
        <v>576</v>
      </c>
      <c r="K6012" s="1">
        <v>14</v>
      </c>
      <c r="L6012" s="1" t="s">
        <v>64</v>
      </c>
      <c r="M6012" s="1" t="s">
        <v>65</v>
      </c>
      <c r="N6012" s="2">
        <v>43232.825694444444</v>
      </c>
      <c r="O6012" s="1" t="s">
        <v>331</v>
      </c>
      <c r="Q6012" s="1" t="s">
        <v>67</v>
      </c>
      <c r="R6012" s="2">
        <v>45725.152071759258</v>
      </c>
      <c r="S6012" s="1" t="s">
        <v>9700</v>
      </c>
      <c r="T6012" s="1" t="s">
        <v>69</v>
      </c>
      <c r="U6012" s="1" t="s">
        <v>603</v>
      </c>
      <c r="V6012" s="1" t="s">
        <v>26123</v>
      </c>
      <c r="W6012" s="1" t="s">
        <v>263</v>
      </c>
      <c r="X6012" s="1" t="s">
        <v>263</v>
      </c>
      <c r="Y6012" s="1" t="s">
        <v>26124</v>
      </c>
      <c r="Z6012" s="1" t="s">
        <v>266</v>
      </c>
      <c r="AA6012" s="1" t="s">
        <v>26125</v>
      </c>
      <c r="AB6012" s="1" t="s">
        <v>124</v>
      </c>
      <c r="AE6012" s="2">
        <v>45725.152083333334</v>
      </c>
      <c r="AF6012" s="1" t="s">
        <v>77</v>
      </c>
      <c r="AH6012" s="1" t="s">
        <v>125</v>
      </c>
      <c r="AI6012" s="1" t="s">
        <v>106</v>
      </c>
      <c r="AJ6012" s="1" t="s">
        <v>167</v>
      </c>
      <c r="AK6012" s="1" t="s">
        <v>9924</v>
      </c>
      <c r="AL6012" s="1" t="s">
        <v>9700</v>
      </c>
      <c r="AM6012" s="2">
        <v>45725.152106481481</v>
      </c>
      <c r="AN6012" s="1" t="s">
        <v>9924</v>
      </c>
      <c r="AP6012" s="1">
        <v>5780743</v>
      </c>
      <c r="AQ6012" s="1" t="s">
        <v>83</v>
      </c>
      <c r="AR6012" s="2">
        <v>45725.478275462963</v>
      </c>
      <c r="AS6012" s="1" t="s">
        <v>84</v>
      </c>
      <c r="AT6012" s="2">
        <v>45725.333333333336</v>
      </c>
      <c r="AU6012" s="1" t="s">
        <v>85</v>
      </c>
      <c r="AV6012" s="1" t="s">
        <v>108</v>
      </c>
      <c r="AW6012" s="1" t="s">
        <v>109</v>
      </c>
      <c r="AX6012" s="1" t="s">
        <v>110</v>
      </c>
      <c r="AZ6012" s="2">
        <v>45725.478275462963</v>
      </c>
      <c r="BB6012" s="1" t="s">
        <v>2659</v>
      </c>
      <c r="BC6012" s="1" t="s">
        <v>1061</v>
      </c>
      <c r="BD6012" s="1" t="s">
        <v>2660</v>
      </c>
      <c r="BE6012" s="1" t="s">
        <v>22908</v>
      </c>
      <c r="BF6012" s="1" t="s">
        <v>274</v>
      </c>
    </row>
    <row r="6013" spans="1:58" x14ac:dyDescent="0.35">
      <c r="A6013" s="1">
        <v>3019599</v>
      </c>
      <c r="B6013" s="1" t="s">
        <v>58</v>
      </c>
      <c r="C6013" s="1">
        <v>45058681</v>
      </c>
      <c r="D6013" s="1">
        <v>338729486</v>
      </c>
      <c r="E6013" s="1" t="s">
        <v>59</v>
      </c>
      <c r="F6013" s="1" t="s">
        <v>60</v>
      </c>
      <c r="G6013" s="1" t="s">
        <v>224</v>
      </c>
      <c r="H6013" s="1" t="s">
        <v>3518</v>
      </c>
      <c r="I6013" s="1">
        <v>778959623</v>
      </c>
      <c r="J6013" s="1" t="s">
        <v>3703</v>
      </c>
      <c r="K6013" s="1">
        <v>13</v>
      </c>
      <c r="L6013" s="1" t="s">
        <v>244</v>
      </c>
      <c r="M6013" s="1" t="s">
        <v>65</v>
      </c>
      <c r="N6013" s="2">
        <v>45657.551388888889</v>
      </c>
      <c r="O6013" s="1" t="s">
        <v>66</v>
      </c>
      <c r="Q6013" s="1" t="s">
        <v>67</v>
      </c>
      <c r="R6013" s="2">
        <v>45725.164814814816</v>
      </c>
      <c r="S6013" s="1" t="s">
        <v>9700</v>
      </c>
      <c r="T6013" s="1" t="s">
        <v>69</v>
      </c>
      <c r="U6013" s="1" t="s">
        <v>603</v>
      </c>
      <c r="V6013" s="1" t="s">
        <v>26126</v>
      </c>
      <c r="Y6013" s="1" t="s">
        <v>11990</v>
      </c>
      <c r="Z6013" s="1" t="s">
        <v>337</v>
      </c>
      <c r="AA6013" s="1" t="s">
        <v>4765</v>
      </c>
      <c r="AB6013" s="1" t="s">
        <v>124</v>
      </c>
      <c r="AE6013" s="2">
        <v>45725.164826388886</v>
      </c>
      <c r="AF6013" s="1" t="s">
        <v>77</v>
      </c>
      <c r="AH6013" s="1" t="s">
        <v>125</v>
      </c>
      <c r="AI6013" s="1" t="s">
        <v>79</v>
      </c>
      <c r="AJ6013" s="1" t="s">
        <v>167</v>
      </c>
      <c r="AK6013" s="1" t="s">
        <v>9924</v>
      </c>
      <c r="AL6013" s="1" t="s">
        <v>9700</v>
      </c>
      <c r="AM6013" s="2">
        <v>45725.164849537039</v>
      </c>
      <c r="AN6013" s="1" t="s">
        <v>9924</v>
      </c>
      <c r="AP6013" s="1">
        <v>5780745</v>
      </c>
      <c r="AQ6013" s="1" t="s">
        <v>83</v>
      </c>
      <c r="AR6013" s="2">
        <v>45725.699826388889</v>
      </c>
      <c r="AS6013" s="1" t="s">
        <v>84</v>
      </c>
      <c r="AT6013" s="2">
        <v>45725.333333333336</v>
      </c>
      <c r="AU6013" s="1" t="s">
        <v>85</v>
      </c>
      <c r="AV6013" s="1" t="s">
        <v>1702</v>
      </c>
      <c r="AW6013" s="1" t="s">
        <v>1703</v>
      </c>
      <c r="AX6013" s="1" t="s">
        <v>4767</v>
      </c>
      <c r="AZ6013" s="2">
        <v>45725.699826388889</v>
      </c>
      <c r="BB6013" s="1" t="s">
        <v>776</v>
      </c>
      <c r="BC6013" s="1" t="s">
        <v>777</v>
      </c>
      <c r="BD6013" s="1" t="s">
        <v>778</v>
      </c>
      <c r="BE6013" s="1" t="s">
        <v>1705</v>
      </c>
      <c r="BF6013" s="1" t="s">
        <v>657</v>
      </c>
    </row>
    <row r="6014" spans="1:58" x14ac:dyDescent="0.35">
      <c r="A6014" s="1">
        <v>3019602</v>
      </c>
      <c r="B6014" s="1" t="s">
        <v>58</v>
      </c>
      <c r="C6014" s="1">
        <v>34874901</v>
      </c>
      <c r="D6014" s="1">
        <v>339877319</v>
      </c>
      <c r="E6014" s="1" t="s">
        <v>59</v>
      </c>
      <c r="F6014" s="1" t="s">
        <v>60</v>
      </c>
      <c r="G6014" s="1" t="s">
        <v>769</v>
      </c>
      <c r="H6014" s="1" t="s">
        <v>26050</v>
      </c>
      <c r="I6014" s="1">
        <v>776298228</v>
      </c>
      <c r="J6014" s="1" t="s">
        <v>848</v>
      </c>
      <c r="K6014" s="1">
        <v>16</v>
      </c>
      <c r="L6014" s="1" t="s">
        <v>64</v>
      </c>
      <c r="M6014" s="1" t="s">
        <v>65</v>
      </c>
      <c r="N6014" s="2">
        <v>45695.68681712963</v>
      </c>
      <c r="O6014" s="1" t="s">
        <v>66</v>
      </c>
      <c r="Q6014" s="1" t="s">
        <v>67</v>
      </c>
      <c r="R6014" s="2">
        <v>45725.209537037037</v>
      </c>
      <c r="S6014" s="1" t="s">
        <v>9700</v>
      </c>
      <c r="T6014" s="1" t="s">
        <v>69</v>
      </c>
      <c r="U6014" s="1" t="s">
        <v>101</v>
      </c>
      <c r="V6014" s="1" t="s">
        <v>26051</v>
      </c>
      <c r="W6014" s="1" t="s">
        <v>578</v>
      </c>
      <c r="X6014" s="1" t="s">
        <v>578</v>
      </c>
      <c r="Y6014" s="1" t="s">
        <v>579</v>
      </c>
      <c r="Z6014" s="1" t="s">
        <v>580</v>
      </c>
      <c r="AA6014" s="1" t="s">
        <v>581</v>
      </c>
      <c r="AB6014" s="1" t="s">
        <v>124</v>
      </c>
      <c r="AE6014" s="2">
        <v>45725.209548611114</v>
      </c>
      <c r="AF6014" s="1" t="s">
        <v>77</v>
      </c>
      <c r="AH6014" s="1" t="s">
        <v>125</v>
      </c>
      <c r="AI6014" s="1" t="s">
        <v>79</v>
      </c>
      <c r="AJ6014" s="1" t="s">
        <v>167</v>
      </c>
      <c r="AK6014" s="1" t="s">
        <v>9924</v>
      </c>
      <c r="AL6014" s="1" t="s">
        <v>9700</v>
      </c>
      <c r="AM6014" s="2">
        <v>45725.20957175926</v>
      </c>
      <c r="AN6014" s="1" t="s">
        <v>9924</v>
      </c>
      <c r="AP6014" s="1">
        <v>5780748</v>
      </c>
      <c r="AQ6014" s="1" t="s">
        <v>83</v>
      </c>
      <c r="AR6014" s="2">
        <v>45725.465868055559</v>
      </c>
      <c r="AS6014" s="1" t="s">
        <v>84</v>
      </c>
      <c r="AT6014" s="2">
        <v>45725.333333333336</v>
      </c>
      <c r="AU6014" s="1" t="s">
        <v>85</v>
      </c>
      <c r="AV6014" s="1" t="s">
        <v>700</v>
      </c>
      <c r="AW6014" s="1" t="s">
        <v>701</v>
      </c>
      <c r="AX6014" s="1" t="s">
        <v>2456</v>
      </c>
      <c r="AZ6014" s="2">
        <v>45725.465868055559</v>
      </c>
      <c r="BB6014" s="1" t="s">
        <v>1878</v>
      </c>
      <c r="BC6014" s="1" t="s">
        <v>1879</v>
      </c>
      <c r="BD6014" s="1" t="s">
        <v>1880</v>
      </c>
      <c r="BE6014" s="1" t="s">
        <v>26127</v>
      </c>
      <c r="BF6014" s="1" t="s">
        <v>2891</v>
      </c>
    </row>
    <row r="6015" spans="1:58" x14ac:dyDescent="0.35">
      <c r="A6015" s="1">
        <v>3019603</v>
      </c>
      <c r="B6015" s="1" t="s">
        <v>58</v>
      </c>
      <c r="C6015" s="1">
        <v>40947091</v>
      </c>
      <c r="D6015" s="1">
        <v>338327342</v>
      </c>
      <c r="E6015" s="1" t="s">
        <v>59</v>
      </c>
      <c r="F6015" s="1" t="s">
        <v>60</v>
      </c>
      <c r="G6015" s="1" t="s">
        <v>484</v>
      </c>
      <c r="H6015" s="1" t="s">
        <v>23824</v>
      </c>
      <c r="I6015" s="1">
        <v>775265643</v>
      </c>
      <c r="J6015" s="1" t="s">
        <v>9522</v>
      </c>
      <c r="K6015" s="1">
        <v>12</v>
      </c>
      <c r="L6015" s="1" t="s">
        <v>64</v>
      </c>
      <c r="M6015" s="1" t="s">
        <v>65</v>
      </c>
      <c r="N6015" s="2">
        <v>45652.56453703704</v>
      </c>
      <c r="O6015" s="1" t="s">
        <v>66</v>
      </c>
      <c r="Q6015" s="1" t="s">
        <v>67</v>
      </c>
      <c r="R6015" s="2">
        <v>45725.215173611112</v>
      </c>
      <c r="S6015" s="1" t="s">
        <v>9700</v>
      </c>
      <c r="T6015" s="1" t="s">
        <v>69</v>
      </c>
      <c r="U6015" s="1" t="s">
        <v>603</v>
      </c>
      <c r="V6015" s="1" t="s">
        <v>26128</v>
      </c>
      <c r="W6015" s="1" t="s">
        <v>214</v>
      </c>
      <c r="X6015" s="1" t="s">
        <v>319</v>
      </c>
      <c r="Y6015" s="1" t="s">
        <v>14000</v>
      </c>
      <c r="Z6015" s="1" t="s">
        <v>1677</v>
      </c>
      <c r="AA6015" s="1" t="s">
        <v>23826</v>
      </c>
      <c r="AB6015" s="1" t="s">
        <v>124</v>
      </c>
      <c r="AE6015" s="2">
        <v>45725.215185185189</v>
      </c>
      <c r="AF6015" s="1" t="s">
        <v>77</v>
      </c>
      <c r="AH6015" s="1" t="s">
        <v>125</v>
      </c>
      <c r="AI6015" s="1" t="s">
        <v>79</v>
      </c>
      <c r="AJ6015" s="1" t="s">
        <v>167</v>
      </c>
      <c r="AK6015" s="1" t="s">
        <v>9924</v>
      </c>
      <c r="AL6015" s="1" t="s">
        <v>9700</v>
      </c>
      <c r="AM6015" s="2">
        <v>45725.215208333335</v>
      </c>
      <c r="AN6015" s="1" t="s">
        <v>9924</v>
      </c>
      <c r="AP6015" s="1">
        <v>5780749</v>
      </c>
      <c r="AQ6015" s="1" t="s">
        <v>83</v>
      </c>
      <c r="AR6015" s="2">
        <v>45725.604513888888</v>
      </c>
      <c r="AS6015" s="1" t="s">
        <v>84</v>
      </c>
      <c r="AT6015" s="2">
        <v>45725.333333333336</v>
      </c>
      <c r="AU6015" s="1" t="s">
        <v>85</v>
      </c>
      <c r="AV6015" s="1" t="s">
        <v>2194</v>
      </c>
      <c r="AW6015" s="1" t="s">
        <v>2195</v>
      </c>
      <c r="AX6015" s="1" t="s">
        <v>3991</v>
      </c>
      <c r="AZ6015" s="2">
        <v>45725.604513888888</v>
      </c>
      <c r="BB6015" s="1" t="s">
        <v>2825</v>
      </c>
      <c r="BC6015" s="1" t="s">
        <v>153</v>
      </c>
      <c r="BD6015" s="1" t="s">
        <v>2826</v>
      </c>
      <c r="BE6015" s="1" t="s">
        <v>26129</v>
      </c>
      <c r="BF6015" s="1" t="s">
        <v>176</v>
      </c>
    </row>
    <row r="6016" spans="1:58" x14ac:dyDescent="0.35">
      <c r="A6016" s="1">
        <v>3019604</v>
      </c>
      <c r="B6016" s="1" t="s">
        <v>58</v>
      </c>
      <c r="C6016" s="1">
        <v>42094661</v>
      </c>
      <c r="D6016" s="1">
        <v>338025057</v>
      </c>
      <c r="E6016" s="1" t="s">
        <v>59</v>
      </c>
      <c r="F6016" s="1" t="s">
        <v>60</v>
      </c>
      <c r="G6016" s="1" t="s">
        <v>530</v>
      </c>
      <c r="H6016" s="1" t="s">
        <v>26130</v>
      </c>
      <c r="I6016" s="1">
        <v>781269887</v>
      </c>
      <c r="J6016" s="1" t="s">
        <v>531</v>
      </c>
      <c r="K6016" s="1">
        <v>13</v>
      </c>
      <c r="L6016" s="1" t="s">
        <v>64</v>
      </c>
      <c r="M6016" s="1" t="s">
        <v>65</v>
      </c>
      <c r="N6016" s="2">
        <v>45303.82099537037</v>
      </c>
      <c r="O6016" s="1" t="s">
        <v>66</v>
      </c>
      <c r="Q6016" s="1" t="s">
        <v>67</v>
      </c>
      <c r="R6016" s="2">
        <v>45725.338020833333</v>
      </c>
      <c r="S6016" s="1" t="s">
        <v>10869</v>
      </c>
      <c r="T6016" s="1" t="s">
        <v>69</v>
      </c>
      <c r="U6016" s="1" t="s">
        <v>70</v>
      </c>
      <c r="V6016" s="1" t="s">
        <v>26131</v>
      </c>
      <c r="Y6016" s="1" t="s">
        <v>12078</v>
      </c>
      <c r="Z6016" s="1" t="s">
        <v>2505</v>
      </c>
      <c r="AA6016" s="1" t="s">
        <v>8917</v>
      </c>
      <c r="AB6016" s="1" t="s">
        <v>124</v>
      </c>
      <c r="AE6016" s="2">
        <v>45725.338020833333</v>
      </c>
      <c r="AF6016" s="1" t="s">
        <v>77</v>
      </c>
      <c r="AH6016" s="1" t="s">
        <v>125</v>
      </c>
      <c r="AI6016" s="1" t="s">
        <v>79</v>
      </c>
      <c r="AJ6016" s="1" t="s">
        <v>378</v>
      </c>
      <c r="AK6016" s="1" t="s">
        <v>26132</v>
      </c>
      <c r="AL6016" s="1" t="s">
        <v>10869</v>
      </c>
      <c r="AM6016" s="2">
        <v>45725.338055555556</v>
      </c>
      <c r="AN6016" s="1" t="s">
        <v>26132</v>
      </c>
      <c r="AP6016" s="1">
        <v>5780753</v>
      </c>
      <c r="AQ6016" s="1" t="s">
        <v>83</v>
      </c>
      <c r="AR6016" s="2">
        <v>45725.800543981481</v>
      </c>
      <c r="AS6016" s="1" t="s">
        <v>84</v>
      </c>
      <c r="AT6016" s="2">
        <v>45725.333333333336</v>
      </c>
      <c r="AU6016" s="1" t="s">
        <v>85</v>
      </c>
      <c r="AV6016" s="1" t="s">
        <v>608</v>
      </c>
      <c r="AW6016" s="1" t="s">
        <v>609</v>
      </c>
      <c r="AX6016" s="1" t="s">
        <v>1657</v>
      </c>
      <c r="AZ6016" s="2">
        <v>45725.800543981481</v>
      </c>
      <c r="BB6016" s="1" t="s">
        <v>192</v>
      </c>
      <c r="BC6016" s="1" t="s">
        <v>193</v>
      </c>
      <c r="BD6016" s="1" t="s">
        <v>194</v>
      </c>
      <c r="BE6016" s="1" t="s">
        <v>193</v>
      </c>
      <c r="BF6016" s="1" t="s">
        <v>657</v>
      </c>
    </row>
    <row r="6017" spans="1:58" x14ac:dyDescent="0.35">
      <c r="A6017" s="1">
        <v>3019605</v>
      </c>
      <c r="B6017" s="1" t="s">
        <v>223</v>
      </c>
      <c r="C6017" s="1">
        <v>36632451</v>
      </c>
      <c r="D6017" s="1">
        <v>338027301</v>
      </c>
      <c r="E6017" s="1" t="s">
        <v>59</v>
      </c>
      <c r="F6017" s="1" t="s">
        <v>60</v>
      </c>
      <c r="G6017" s="1" t="s">
        <v>26133</v>
      </c>
      <c r="H6017" s="1" t="s">
        <v>26134</v>
      </c>
      <c r="I6017" s="1">
        <v>774915486</v>
      </c>
      <c r="J6017" s="1" t="s">
        <v>26135</v>
      </c>
      <c r="K6017" s="1">
        <v>12</v>
      </c>
      <c r="L6017" s="1" t="s">
        <v>64</v>
      </c>
      <c r="M6017" s="1" t="s">
        <v>65</v>
      </c>
      <c r="N6017" s="2">
        <v>45573</v>
      </c>
      <c r="O6017" s="1" t="s">
        <v>98</v>
      </c>
      <c r="Q6017" s="1" t="s">
        <v>67</v>
      </c>
      <c r="R6017" s="2">
        <v>45725.339259259257</v>
      </c>
      <c r="S6017" s="1" t="s">
        <v>4913</v>
      </c>
      <c r="T6017" s="1" t="s">
        <v>100</v>
      </c>
      <c r="U6017" s="1" t="s">
        <v>70</v>
      </c>
      <c r="V6017" s="1" t="s">
        <v>26136</v>
      </c>
      <c r="W6017" s="1" t="s">
        <v>214</v>
      </c>
      <c r="X6017" s="1" t="s">
        <v>215</v>
      </c>
      <c r="Y6017" s="1" t="s">
        <v>11598</v>
      </c>
      <c r="Z6017" s="1" t="s">
        <v>2773</v>
      </c>
      <c r="AA6017" s="1" t="s">
        <v>2773</v>
      </c>
      <c r="AB6017" s="1" t="s">
        <v>11599</v>
      </c>
      <c r="AE6017" s="2">
        <v>45725.339270833334</v>
      </c>
      <c r="AF6017" s="1" t="s">
        <v>77</v>
      </c>
      <c r="AH6017" s="1" t="s">
        <v>125</v>
      </c>
      <c r="AI6017" s="1" t="s">
        <v>360</v>
      </c>
      <c r="AJ6017" s="1" t="s">
        <v>107</v>
      </c>
      <c r="AK6017" s="1" t="s">
        <v>14281</v>
      </c>
      <c r="AL6017" s="1" t="s">
        <v>4913</v>
      </c>
      <c r="AM6017" s="2">
        <v>45725.33929398148</v>
      </c>
      <c r="AN6017" s="1" t="s">
        <v>14281</v>
      </c>
      <c r="AP6017" s="1">
        <v>5780754</v>
      </c>
      <c r="AQ6017" s="1" t="s">
        <v>83</v>
      </c>
      <c r="AR6017" s="2">
        <v>45725.682372685187</v>
      </c>
      <c r="AS6017" s="1" t="s">
        <v>84</v>
      </c>
      <c r="AT6017" s="2">
        <v>45725.333333333336</v>
      </c>
      <c r="AU6017" s="1" t="s">
        <v>573</v>
      </c>
      <c r="AV6017" s="1" t="s">
        <v>1957</v>
      </c>
      <c r="AW6017" s="1" t="s">
        <v>1958</v>
      </c>
      <c r="AX6017" s="1" t="s">
        <v>5114</v>
      </c>
      <c r="AZ6017" s="2">
        <v>45725.682372685187</v>
      </c>
      <c r="BB6017" s="1" t="s">
        <v>1571</v>
      </c>
      <c r="BC6017" s="1" t="s">
        <v>1572</v>
      </c>
      <c r="BD6017" s="1" t="s">
        <v>1573</v>
      </c>
      <c r="BE6017" s="1" t="s">
        <v>26137</v>
      </c>
      <c r="BF6017" s="1" t="s">
        <v>137</v>
      </c>
    </row>
    <row r="6018" spans="1:58" x14ac:dyDescent="0.35">
      <c r="A6018" s="1">
        <v>3019607</v>
      </c>
      <c r="B6018" s="1" t="s">
        <v>58</v>
      </c>
      <c r="C6018" s="1">
        <v>42228051</v>
      </c>
      <c r="D6018" s="1">
        <v>338305026</v>
      </c>
      <c r="E6018" s="1" t="s">
        <v>59</v>
      </c>
      <c r="F6018" s="1" t="s">
        <v>60</v>
      </c>
      <c r="G6018" s="1" t="s">
        <v>530</v>
      </c>
      <c r="H6018" s="1" t="s">
        <v>26138</v>
      </c>
      <c r="I6018" s="1">
        <v>774454452</v>
      </c>
      <c r="J6018" s="1" t="s">
        <v>26139</v>
      </c>
      <c r="K6018" s="1">
        <v>12</v>
      </c>
      <c r="L6018" s="1" t="s">
        <v>64</v>
      </c>
      <c r="M6018" s="1" t="s">
        <v>65</v>
      </c>
      <c r="N6018" s="2">
        <v>45550.630150462966</v>
      </c>
      <c r="O6018" s="1" t="s">
        <v>66</v>
      </c>
      <c r="Q6018" s="1" t="s">
        <v>67</v>
      </c>
      <c r="R6018" s="2">
        <v>45725.364768518521</v>
      </c>
      <c r="S6018" s="1" t="s">
        <v>862</v>
      </c>
      <c r="T6018" s="1" t="s">
        <v>100</v>
      </c>
      <c r="U6018" s="1" t="s">
        <v>2761</v>
      </c>
      <c r="V6018" s="1" t="s">
        <v>26140</v>
      </c>
      <c r="Y6018" s="1" t="s">
        <v>1117</v>
      </c>
      <c r="Z6018" s="1" t="s">
        <v>477</v>
      </c>
      <c r="AA6018" s="1" t="s">
        <v>477</v>
      </c>
      <c r="AB6018" s="1" t="s">
        <v>26141</v>
      </c>
      <c r="AE6018" s="2">
        <v>45725.36478009259</v>
      </c>
      <c r="AF6018" s="1" t="s">
        <v>77</v>
      </c>
      <c r="AH6018" s="1" t="s">
        <v>125</v>
      </c>
      <c r="AI6018" s="1" t="s">
        <v>79</v>
      </c>
      <c r="AJ6018" s="1" t="s">
        <v>283</v>
      </c>
      <c r="AK6018" s="1" t="s">
        <v>26142</v>
      </c>
      <c r="AL6018" s="1" t="s">
        <v>862</v>
      </c>
      <c r="AM6018" s="2">
        <v>45725.364814814813</v>
      </c>
      <c r="AN6018" s="1" t="s">
        <v>26142</v>
      </c>
      <c r="AP6018" s="1">
        <v>5780757</v>
      </c>
      <c r="AQ6018" s="1" t="s">
        <v>83</v>
      </c>
      <c r="AR6018" s="2">
        <v>45725.674618055556</v>
      </c>
      <c r="AS6018" s="1" t="s">
        <v>84</v>
      </c>
      <c r="AT6018" s="2">
        <v>45725.333333333336</v>
      </c>
      <c r="AU6018" s="1" t="s">
        <v>85</v>
      </c>
      <c r="AV6018" s="1" t="s">
        <v>480</v>
      </c>
      <c r="AW6018" s="1" t="s">
        <v>481</v>
      </c>
      <c r="AX6018" s="1" t="s">
        <v>4339</v>
      </c>
      <c r="AZ6018" s="2">
        <v>45725.674618055556</v>
      </c>
      <c r="BB6018" s="1" t="s">
        <v>1129</v>
      </c>
      <c r="BC6018" s="1" t="s">
        <v>1130</v>
      </c>
      <c r="BD6018" s="1" t="s">
        <v>815</v>
      </c>
      <c r="BE6018" s="1" t="s">
        <v>5202</v>
      </c>
      <c r="BF6018" s="1" t="s">
        <v>431</v>
      </c>
    </row>
    <row r="6019" spans="1:58" x14ac:dyDescent="0.35">
      <c r="A6019" s="1">
        <v>3019610</v>
      </c>
      <c r="B6019" s="1" t="s">
        <v>58</v>
      </c>
      <c r="C6019" s="1">
        <v>196041</v>
      </c>
      <c r="D6019" s="1">
        <v>338688013</v>
      </c>
      <c r="E6019" s="1" t="s">
        <v>59</v>
      </c>
      <c r="F6019" s="1" t="s">
        <v>60</v>
      </c>
      <c r="G6019" s="1" t="s">
        <v>26143</v>
      </c>
      <c r="I6019" s="1">
        <v>775693638</v>
      </c>
      <c r="J6019" s="1" t="s">
        <v>26144</v>
      </c>
      <c r="K6019" s="1">
        <v>20</v>
      </c>
      <c r="L6019" s="1" t="s">
        <v>1008</v>
      </c>
      <c r="M6019" s="1" t="s">
        <v>1009</v>
      </c>
      <c r="N6019" s="2">
        <v>45456.554270833331</v>
      </c>
      <c r="O6019" s="1" t="s">
        <v>2009</v>
      </c>
      <c r="Q6019" s="1" t="s">
        <v>67</v>
      </c>
      <c r="R6019" s="2">
        <v>45725.382337962961</v>
      </c>
      <c r="S6019" s="1" t="s">
        <v>2010</v>
      </c>
      <c r="T6019" s="1" t="s">
        <v>412</v>
      </c>
      <c r="U6019" s="1" t="s">
        <v>70</v>
      </c>
      <c r="V6019" s="1" t="s">
        <v>26145</v>
      </c>
      <c r="W6019" s="1" t="s">
        <v>214</v>
      </c>
      <c r="X6019" s="1" t="s">
        <v>215</v>
      </c>
      <c r="Y6019" s="1" t="s">
        <v>7771</v>
      </c>
      <c r="Z6019" s="1" t="s">
        <v>8196</v>
      </c>
      <c r="AA6019" s="1" t="s">
        <v>8196</v>
      </c>
      <c r="AB6019" s="1" t="s">
        <v>124</v>
      </c>
      <c r="AE6019" s="2">
        <v>45725.382337962961</v>
      </c>
      <c r="AF6019" s="1" t="s">
        <v>77</v>
      </c>
      <c r="AH6019" s="1" t="s">
        <v>125</v>
      </c>
      <c r="AI6019" s="1" t="s">
        <v>79</v>
      </c>
      <c r="AJ6019" s="1" t="s">
        <v>378</v>
      </c>
      <c r="AK6019" s="1" t="s">
        <v>26145</v>
      </c>
      <c r="AL6019" s="1" t="s">
        <v>2010</v>
      </c>
      <c r="AM6019" s="2">
        <v>45725.382372685184</v>
      </c>
      <c r="AN6019" s="1" t="s">
        <v>26145</v>
      </c>
      <c r="AP6019" s="1">
        <v>5780764</v>
      </c>
      <c r="AQ6019" s="1" t="s">
        <v>83</v>
      </c>
      <c r="AR6019" s="2">
        <v>45725.67895833333</v>
      </c>
      <c r="AS6019" s="1" t="s">
        <v>84</v>
      </c>
      <c r="AT6019" s="2">
        <v>45725.333333333336</v>
      </c>
      <c r="AU6019" s="1" t="s">
        <v>573</v>
      </c>
      <c r="AV6019" s="1" t="s">
        <v>1957</v>
      </c>
      <c r="AW6019" s="1" t="s">
        <v>1958</v>
      </c>
      <c r="AX6019" s="1" t="s">
        <v>5114</v>
      </c>
      <c r="AZ6019" s="2">
        <v>45725.67895833333</v>
      </c>
      <c r="BB6019" s="1" t="s">
        <v>192</v>
      </c>
      <c r="BC6019" s="1" t="s">
        <v>193</v>
      </c>
      <c r="BD6019" s="1" t="s">
        <v>194</v>
      </c>
      <c r="BE6019" s="1" t="s">
        <v>14259</v>
      </c>
      <c r="BF6019" s="1" t="s">
        <v>137</v>
      </c>
    </row>
    <row r="6020" spans="1:58" x14ac:dyDescent="0.35">
      <c r="A6020" s="1">
        <v>3019611</v>
      </c>
      <c r="B6020" s="1" t="s">
        <v>58</v>
      </c>
      <c r="C6020" s="1">
        <v>40448391</v>
      </c>
      <c r="D6020" s="1">
        <v>338037465</v>
      </c>
      <c r="E6020" s="1" t="s">
        <v>59</v>
      </c>
      <c r="F6020" s="1" t="s">
        <v>60</v>
      </c>
      <c r="G6020" s="1" t="s">
        <v>224</v>
      </c>
      <c r="H6020" s="1" t="s">
        <v>1028</v>
      </c>
      <c r="I6020" s="1">
        <v>772549679</v>
      </c>
      <c r="J6020" s="1" t="s">
        <v>408</v>
      </c>
      <c r="K6020" s="1">
        <v>13</v>
      </c>
      <c r="L6020" s="1" t="s">
        <v>64</v>
      </c>
      <c r="M6020" s="1" t="s">
        <v>65</v>
      </c>
      <c r="N6020" s="2">
        <v>45313.565613425926</v>
      </c>
      <c r="O6020" s="1" t="s">
        <v>66</v>
      </c>
      <c r="Q6020" s="1" t="s">
        <v>67</v>
      </c>
      <c r="R6020" s="2">
        <v>45725.389756944445</v>
      </c>
      <c r="S6020" s="1" t="s">
        <v>5861</v>
      </c>
      <c r="T6020" s="1" t="s">
        <v>69</v>
      </c>
      <c r="U6020" s="1" t="s">
        <v>70</v>
      </c>
      <c r="V6020" s="1" t="s">
        <v>26146</v>
      </c>
      <c r="Y6020" s="1" t="s">
        <v>17908</v>
      </c>
      <c r="Z6020" s="1" t="s">
        <v>3446</v>
      </c>
      <c r="AA6020" s="1" t="s">
        <v>6278</v>
      </c>
      <c r="AB6020" s="1" t="s">
        <v>25011</v>
      </c>
      <c r="AE6020" s="2">
        <v>45725.389756944445</v>
      </c>
      <c r="AF6020" s="1" t="s">
        <v>77</v>
      </c>
      <c r="AH6020" s="1" t="s">
        <v>125</v>
      </c>
      <c r="AI6020" s="1" t="s">
        <v>79</v>
      </c>
      <c r="AJ6020" s="1" t="s">
        <v>378</v>
      </c>
      <c r="AK6020" s="1" t="s">
        <v>26146</v>
      </c>
      <c r="AL6020" s="1" t="s">
        <v>5861</v>
      </c>
      <c r="AM6020" s="2">
        <v>45725.389791666668</v>
      </c>
      <c r="AN6020" s="1" t="s">
        <v>26146</v>
      </c>
      <c r="AP6020" s="1">
        <v>5780765</v>
      </c>
      <c r="AQ6020" s="1" t="s">
        <v>83</v>
      </c>
      <c r="AR6020" s="2">
        <v>45725.800937499997</v>
      </c>
      <c r="AS6020" s="1" t="s">
        <v>84</v>
      </c>
      <c r="AT6020" s="2">
        <v>45725.333333333336</v>
      </c>
      <c r="AU6020" s="1" t="s">
        <v>85</v>
      </c>
      <c r="AV6020" s="1" t="s">
        <v>608</v>
      </c>
      <c r="AW6020" s="1" t="s">
        <v>609</v>
      </c>
      <c r="AX6020" s="1" t="s">
        <v>6547</v>
      </c>
      <c r="AZ6020" s="2">
        <v>45725.800937499997</v>
      </c>
      <c r="BB6020" s="1" t="s">
        <v>2432</v>
      </c>
      <c r="BC6020" s="1" t="s">
        <v>2433</v>
      </c>
      <c r="BD6020" s="1" t="s">
        <v>2434</v>
      </c>
      <c r="BE6020" s="1" t="s">
        <v>2435</v>
      </c>
      <c r="BF6020" s="1" t="s">
        <v>657</v>
      </c>
    </row>
    <row r="6021" spans="1:58" x14ac:dyDescent="0.35">
      <c r="A6021" s="1">
        <v>3019612</v>
      </c>
      <c r="B6021" s="1" t="s">
        <v>58</v>
      </c>
      <c r="C6021" s="1">
        <v>39591811</v>
      </c>
      <c r="D6021" s="1">
        <v>338362629</v>
      </c>
      <c r="E6021" s="1" t="s">
        <v>59</v>
      </c>
      <c r="F6021" s="1" t="s">
        <v>60</v>
      </c>
      <c r="G6021" s="1" t="s">
        <v>26147</v>
      </c>
      <c r="H6021" s="1" t="s">
        <v>26148</v>
      </c>
      <c r="I6021" s="1">
        <v>775485916</v>
      </c>
      <c r="J6021" s="1" t="s">
        <v>26149</v>
      </c>
      <c r="K6021" s="1">
        <v>12</v>
      </c>
      <c r="L6021" s="1" t="s">
        <v>64</v>
      </c>
      <c r="M6021" s="1" t="s">
        <v>65</v>
      </c>
      <c r="N6021" s="2">
        <v>45219</v>
      </c>
      <c r="O6021" s="1" t="s">
        <v>353</v>
      </c>
      <c r="Q6021" s="1" t="s">
        <v>67</v>
      </c>
      <c r="R6021" s="2">
        <v>45725.390810185185</v>
      </c>
      <c r="S6021" s="1" t="s">
        <v>862</v>
      </c>
      <c r="T6021" s="1" t="s">
        <v>100</v>
      </c>
      <c r="U6021" s="1" t="s">
        <v>1031</v>
      </c>
      <c r="V6021" s="1" t="s">
        <v>26150</v>
      </c>
      <c r="W6021" s="1" t="s">
        <v>334</v>
      </c>
      <c r="X6021" s="1" t="s">
        <v>1153</v>
      </c>
      <c r="Y6021" s="1" t="s">
        <v>7614</v>
      </c>
      <c r="Z6021" s="1" t="s">
        <v>2321</v>
      </c>
      <c r="AA6021" s="1" t="s">
        <v>2321</v>
      </c>
      <c r="AB6021" s="1" t="s">
        <v>124</v>
      </c>
      <c r="AE6021" s="2">
        <v>45725.390821759262</v>
      </c>
      <c r="AF6021" s="1" t="s">
        <v>77</v>
      </c>
      <c r="AH6021" s="1" t="s">
        <v>125</v>
      </c>
      <c r="AI6021" s="1" t="s">
        <v>79</v>
      </c>
      <c r="AJ6021" s="1" t="s">
        <v>855</v>
      </c>
      <c r="AK6021" s="1" t="s">
        <v>26151</v>
      </c>
      <c r="AL6021" s="1" t="s">
        <v>862</v>
      </c>
      <c r="AM6021" s="2">
        <v>45725.390856481485</v>
      </c>
      <c r="AN6021" s="1" t="s">
        <v>26151</v>
      </c>
      <c r="AP6021" s="1">
        <v>5780766</v>
      </c>
      <c r="AQ6021" s="1" t="s">
        <v>83</v>
      </c>
      <c r="AR6021" s="2">
        <v>45725.688564814816</v>
      </c>
      <c r="AS6021" s="1" t="s">
        <v>84</v>
      </c>
      <c r="AT6021" s="2">
        <v>45725.333333333336</v>
      </c>
      <c r="AU6021" s="1" t="s">
        <v>85</v>
      </c>
      <c r="AV6021" s="1" t="s">
        <v>1214</v>
      </c>
      <c r="AW6021" s="1" t="s">
        <v>1215</v>
      </c>
      <c r="AX6021" s="1" t="s">
        <v>3363</v>
      </c>
      <c r="AZ6021" s="2">
        <v>45725.688564814816</v>
      </c>
      <c r="BB6021" s="1" t="s">
        <v>1225</v>
      </c>
      <c r="BC6021" s="1" t="s">
        <v>814</v>
      </c>
      <c r="BD6021" s="1" t="s">
        <v>815</v>
      </c>
      <c r="BE6021" s="1" t="s">
        <v>10067</v>
      </c>
      <c r="BF6021" s="1" t="s">
        <v>914</v>
      </c>
    </row>
    <row r="6022" spans="1:58" x14ac:dyDescent="0.35">
      <c r="A6022" s="1">
        <v>3019615</v>
      </c>
      <c r="B6022" s="1" t="s">
        <v>58</v>
      </c>
      <c r="C6022" s="1">
        <v>44176161</v>
      </c>
      <c r="D6022" s="1">
        <v>338404254</v>
      </c>
      <c r="E6022" s="1" t="s">
        <v>59</v>
      </c>
      <c r="F6022" s="1" t="s">
        <v>60</v>
      </c>
      <c r="G6022" s="1" t="s">
        <v>3672</v>
      </c>
      <c r="H6022" s="1" t="s">
        <v>26152</v>
      </c>
      <c r="I6022" s="1">
        <v>773475676</v>
      </c>
      <c r="J6022" s="1" t="s">
        <v>8469</v>
      </c>
      <c r="K6022" s="1">
        <v>12</v>
      </c>
      <c r="L6022" s="1" t="s">
        <v>64</v>
      </c>
      <c r="M6022" s="1" t="s">
        <v>65</v>
      </c>
      <c r="N6022" s="2">
        <v>45563.458333333336</v>
      </c>
      <c r="O6022" s="1" t="s">
        <v>66</v>
      </c>
      <c r="Q6022" s="1" t="s">
        <v>67</v>
      </c>
      <c r="R6022" s="2">
        <v>45725.401238425926</v>
      </c>
      <c r="S6022" s="1" t="s">
        <v>5861</v>
      </c>
      <c r="T6022" s="1" t="s">
        <v>69</v>
      </c>
      <c r="U6022" s="1" t="s">
        <v>385</v>
      </c>
      <c r="V6022" s="1" t="s">
        <v>26153</v>
      </c>
      <c r="W6022" s="1" t="s">
        <v>72</v>
      </c>
      <c r="X6022" s="1" t="s">
        <v>183</v>
      </c>
      <c r="Y6022" s="1" t="s">
        <v>13647</v>
      </c>
      <c r="Z6022" s="1" t="s">
        <v>358</v>
      </c>
      <c r="AA6022" s="1" t="s">
        <v>11112</v>
      </c>
      <c r="AB6022" s="1" t="s">
        <v>124</v>
      </c>
      <c r="AE6022" s="2">
        <v>45725.401250000003</v>
      </c>
      <c r="AF6022" s="1" t="s">
        <v>77</v>
      </c>
      <c r="AH6022" s="1" t="s">
        <v>125</v>
      </c>
      <c r="AI6022" s="1" t="s">
        <v>79</v>
      </c>
      <c r="AJ6022" s="1" t="s">
        <v>454</v>
      </c>
      <c r="AK6022" s="1" t="s">
        <v>26154</v>
      </c>
      <c r="AL6022" s="1" t="s">
        <v>5861</v>
      </c>
      <c r="AM6022" s="2">
        <v>45725.401273148149</v>
      </c>
      <c r="AN6022" s="1" t="s">
        <v>26154</v>
      </c>
      <c r="AP6022" s="1">
        <v>5780769</v>
      </c>
      <c r="AQ6022" s="1" t="s">
        <v>83</v>
      </c>
      <c r="AR6022" s="2">
        <v>45725.656018518515</v>
      </c>
      <c r="AS6022" s="1" t="s">
        <v>84</v>
      </c>
      <c r="AT6022" s="2">
        <v>45725.333333333336</v>
      </c>
      <c r="AU6022" s="1" t="s">
        <v>85</v>
      </c>
      <c r="AV6022" s="1" t="s">
        <v>480</v>
      </c>
      <c r="AW6022" s="1" t="s">
        <v>481</v>
      </c>
      <c r="AX6022" s="1" t="s">
        <v>482</v>
      </c>
      <c r="AZ6022" s="2">
        <v>45725.656018518515</v>
      </c>
      <c r="BB6022" s="1" t="s">
        <v>594</v>
      </c>
      <c r="BC6022" s="1" t="s">
        <v>595</v>
      </c>
      <c r="BD6022" s="1" t="s">
        <v>596</v>
      </c>
      <c r="BE6022" s="1" t="s">
        <v>26155</v>
      </c>
      <c r="BF6022" s="1" t="s">
        <v>2891</v>
      </c>
    </row>
    <row r="6023" spans="1:58" x14ac:dyDescent="0.35">
      <c r="A6023" s="1">
        <v>3019616</v>
      </c>
      <c r="B6023" s="1" t="s">
        <v>2121</v>
      </c>
      <c r="C6023" s="1">
        <v>45063061</v>
      </c>
      <c r="D6023" s="1">
        <v>339149046</v>
      </c>
      <c r="E6023" s="1" t="s">
        <v>59</v>
      </c>
      <c r="F6023" s="1" t="s">
        <v>2121</v>
      </c>
      <c r="G6023" s="1" t="s">
        <v>26156</v>
      </c>
      <c r="H6023" s="1" t="s">
        <v>15650</v>
      </c>
      <c r="I6023" s="1">
        <v>771358713</v>
      </c>
      <c r="J6023" s="1" t="s">
        <v>26157</v>
      </c>
      <c r="K6023" s="1">
        <v>13</v>
      </c>
      <c r="L6023" s="1" t="s">
        <v>64</v>
      </c>
      <c r="M6023" s="1" t="s">
        <v>65</v>
      </c>
      <c r="N6023" s="2">
        <v>45665.75</v>
      </c>
      <c r="O6023" s="1" t="s">
        <v>2123</v>
      </c>
      <c r="Q6023" s="1" t="s">
        <v>67</v>
      </c>
      <c r="R6023" s="2">
        <v>45725.403611111113</v>
      </c>
      <c r="S6023" s="1" t="s">
        <v>10388</v>
      </c>
      <c r="T6023" s="1" t="s">
        <v>1452</v>
      </c>
      <c r="U6023" s="1" t="s">
        <v>1542</v>
      </c>
      <c r="V6023" s="1" t="s">
        <v>26158</v>
      </c>
      <c r="W6023" s="1" t="s">
        <v>2126</v>
      </c>
      <c r="X6023" s="1" t="s">
        <v>215</v>
      </c>
      <c r="Y6023" s="1" t="s">
        <v>2127</v>
      </c>
      <c r="Z6023" s="1" t="s">
        <v>1856</v>
      </c>
      <c r="AA6023" s="1" t="s">
        <v>26159</v>
      </c>
      <c r="AB6023" s="1" t="s">
        <v>124</v>
      </c>
      <c r="AE6023" s="2">
        <v>45725.403622685182</v>
      </c>
      <c r="AF6023" s="1" t="s">
        <v>2129</v>
      </c>
      <c r="AG6023" s="1">
        <v>24</v>
      </c>
      <c r="AH6023" s="1" t="s">
        <v>125</v>
      </c>
      <c r="AI6023" s="1" t="s">
        <v>106</v>
      </c>
      <c r="AJ6023" s="1" t="s">
        <v>674</v>
      </c>
      <c r="AK6023" s="1" t="s">
        <v>11203</v>
      </c>
      <c r="AL6023" s="1" t="s">
        <v>10388</v>
      </c>
      <c r="AM6023" s="2">
        <v>45725.403645833336</v>
      </c>
      <c r="AN6023" s="1" t="s">
        <v>11203</v>
      </c>
      <c r="AP6023" s="1">
        <v>5780770</v>
      </c>
      <c r="AQ6023" s="1" t="s">
        <v>83</v>
      </c>
      <c r="AR6023" s="2">
        <v>45725.92150462963</v>
      </c>
      <c r="AS6023" s="1" t="s">
        <v>84</v>
      </c>
      <c r="AY6023" s="2">
        <v>45726.403622685182</v>
      </c>
      <c r="AZ6023" s="2">
        <v>45725.92150462963</v>
      </c>
      <c r="BA6023" s="1" t="s">
        <v>419</v>
      </c>
      <c r="BB6023" s="1" t="s">
        <v>1129</v>
      </c>
      <c r="BC6023" s="1" t="s">
        <v>1130</v>
      </c>
      <c r="BD6023" s="1" t="s">
        <v>815</v>
      </c>
      <c r="BE6023" s="1" t="s">
        <v>26160</v>
      </c>
      <c r="BF6023" s="1" t="s">
        <v>14364</v>
      </c>
    </row>
    <row r="6024" spans="1:58" x14ac:dyDescent="0.35">
      <c r="A6024" s="1">
        <v>3019617</v>
      </c>
      <c r="B6024" s="1" t="s">
        <v>58</v>
      </c>
      <c r="C6024" s="1">
        <v>36816591</v>
      </c>
      <c r="D6024" s="1">
        <v>338020642</v>
      </c>
      <c r="E6024" s="1" t="s">
        <v>59</v>
      </c>
      <c r="F6024" s="1" t="s">
        <v>60</v>
      </c>
      <c r="G6024" s="1" t="s">
        <v>1366</v>
      </c>
      <c r="H6024" s="1" t="s">
        <v>1384</v>
      </c>
      <c r="I6024" s="1">
        <v>773505849</v>
      </c>
      <c r="J6024" s="1" t="s">
        <v>26161</v>
      </c>
      <c r="K6024" s="1">
        <v>13</v>
      </c>
      <c r="L6024" s="1" t="s">
        <v>64</v>
      </c>
      <c r="M6024" s="1" t="s">
        <v>65</v>
      </c>
      <c r="N6024" s="2">
        <v>45393.727210648147</v>
      </c>
      <c r="O6024" s="1" t="s">
        <v>66</v>
      </c>
      <c r="Q6024" s="1" t="s">
        <v>67</v>
      </c>
      <c r="R6024" s="2">
        <v>45725.404513888891</v>
      </c>
      <c r="S6024" s="1" t="s">
        <v>6789</v>
      </c>
      <c r="T6024" s="1" t="s">
        <v>69</v>
      </c>
      <c r="U6024" s="1" t="s">
        <v>70</v>
      </c>
      <c r="V6024" s="1" t="s">
        <v>26162</v>
      </c>
      <c r="W6024" s="1" t="s">
        <v>334</v>
      </c>
      <c r="X6024" s="1" t="s">
        <v>1153</v>
      </c>
      <c r="Y6024" s="1" t="s">
        <v>4173</v>
      </c>
      <c r="Z6024" s="1" t="s">
        <v>2321</v>
      </c>
      <c r="AA6024" s="1" t="s">
        <v>4174</v>
      </c>
      <c r="AB6024" s="1" t="s">
        <v>124</v>
      </c>
      <c r="AE6024" s="2">
        <v>45725.40452546296</v>
      </c>
      <c r="AF6024" s="1" t="s">
        <v>77</v>
      </c>
      <c r="AH6024" s="1" t="s">
        <v>125</v>
      </c>
      <c r="AI6024" s="1" t="s">
        <v>79</v>
      </c>
      <c r="AJ6024" s="1" t="s">
        <v>378</v>
      </c>
      <c r="AK6024" s="1" t="s">
        <v>26162</v>
      </c>
      <c r="AL6024" s="1" t="s">
        <v>6789</v>
      </c>
      <c r="AM6024" s="2">
        <v>45725.404560185183</v>
      </c>
      <c r="AN6024" s="1" t="s">
        <v>26162</v>
      </c>
      <c r="AP6024" s="1">
        <v>5780771</v>
      </c>
      <c r="AQ6024" s="1" t="s">
        <v>83</v>
      </c>
      <c r="AR6024" s="2">
        <v>45725.689351851855</v>
      </c>
      <c r="AS6024" s="1" t="s">
        <v>84</v>
      </c>
      <c r="AT6024" s="2">
        <v>45725.333333333336</v>
      </c>
      <c r="AU6024" s="1" t="s">
        <v>85</v>
      </c>
      <c r="AV6024" s="1" t="s">
        <v>1214</v>
      </c>
      <c r="AW6024" s="1" t="s">
        <v>1215</v>
      </c>
      <c r="AX6024" s="1" t="s">
        <v>21236</v>
      </c>
      <c r="AZ6024" s="2">
        <v>45725.689351851855</v>
      </c>
      <c r="BB6024" s="1" t="s">
        <v>537</v>
      </c>
      <c r="BC6024" s="1" t="s">
        <v>538</v>
      </c>
      <c r="BD6024" s="1" t="s">
        <v>91</v>
      </c>
      <c r="BE6024" s="1" t="s">
        <v>8202</v>
      </c>
      <c r="BF6024" s="1" t="s">
        <v>914</v>
      </c>
    </row>
    <row r="6025" spans="1:58" x14ac:dyDescent="0.35">
      <c r="A6025" s="1">
        <v>3019618</v>
      </c>
      <c r="B6025" s="1" t="s">
        <v>223</v>
      </c>
      <c r="C6025" s="1">
        <v>32437121</v>
      </c>
      <c r="D6025" s="1">
        <v>339701344</v>
      </c>
      <c r="E6025" s="1" t="s">
        <v>59</v>
      </c>
      <c r="F6025" s="1" t="s">
        <v>60</v>
      </c>
      <c r="G6025" s="1" t="s">
        <v>4234</v>
      </c>
      <c r="H6025" s="1" t="s">
        <v>225</v>
      </c>
      <c r="I6025" s="1">
        <v>774149783</v>
      </c>
      <c r="J6025" s="1" t="s">
        <v>4135</v>
      </c>
      <c r="K6025" s="1">
        <v>14</v>
      </c>
      <c r="L6025" s="1" t="s">
        <v>64</v>
      </c>
      <c r="M6025" s="1" t="s">
        <v>65</v>
      </c>
      <c r="N6025" s="2">
        <v>45230</v>
      </c>
      <c r="O6025" s="1" t="s">
        <v>98</v>
      </c>
      <c r="Q6025" s="1" t="s">
        <v>67</v>
      </c>
      <c r="R6025" s="2">
        <v>45725.404745370368</v>
      </c>
      <c r="S6025" s="1" t="s">
        <v>2628</v>
      </c>
      <c r="T6025" s="1" t="s">
        <v>69</v>
      </c>
      <c r="U6025" s="1" t="s">
        <v>70</v>
      </c>
      <c r="V6025" s="1" t="s">
        <v>26163</v>
      </c>
      <c r="Y6025" s="1" t="s">
        <v>10590</v>
      </c>
      <c r="Z6025" s="1" t="s">
        <v>929</v>
      </c>
      <c r="AA6025" s="1" t="s">
        <v>2128</v>
      </c>
      <c r="AB6025" s="1" t="s">
        <v>2128</v>
      </c>
      <c r="AE6025" s="2">
        <v>45725.404756944445</v>
      </c>
      <c r="AF6025" s="1" t="s">
        <v>77</v>
      </c>
      <c r="AH6025" s="1" t="s">
        <v>125</v>
      </c>
      <c r="AI6025" s="1" t="s">
        <v>106</v>
      </c>
      <c r="AJ6025" s="1" t="s">
        <v>1326</v>
      </c>
      <c r="AK6025" s="1" t="s">
        <v>2631</v>
      </c>
      <c r="AL6025" s="1" t="s">
        <v>2628</v>
      </c>
      <c r="AM6025" s="2">
        <v>45725.404780092591</v>
      </c>
      <c r="AN6025" s="1" t="s">
        <v>2631</v>
      </c>
      <c r="AP6025" s="1">
        <v>5780772</v>
      </c>
      <c r="AQ6025" s="1" t="s">
        <v>83</v>
      </c>
      <c r="AR6025" s="2">
        <v>45725.636817129627</v>
      </c>
      <c r="AS6025" s="1" t="s">
        <v>84</v>
      </c>
      <c r="AT6025" s="2">
        <v>45725.333333333336</v>
      </c>
      <c r="AU6025" s="1" t="s">
        <v>85</v>
      </c>
      <c r="AV6025" s="1" t="s">
        <v>4129</v>
      </c>
      <c r="AW6025" s="1" t="s">
        <v>4130</v>
      </c>
      <c r="AX6025" s="1" t="s">
        <v>4131</v>
      </c>
      <c r="AZ6025" s="2">
        <v>45725.636817129627</v>
      </c>
      <c r="BB6025" s="1" t="s">
        <v>933</v>
      </c>
      <c r="BC6025" s="1" t="s">
        <v>934</v>
      </c>
      <c r="BD6025" s="1" t="s">
        <v>935</v>
      </c>
      <c r="BE6025" s="1" t="s">
        <v>936</v>
      </c>
      <c r="BF6025" s="1" t="s">
        <v>937</v>
      </c>
    </row>
    <row r="6026" spans="1:58" x14ac:dyDescent="0.35">
      <c r="A6026" s="1">
        <v>3019620</v>
      </c>
      <c r="B6026" s="1" t="s">
        <v>223</v>
      </c>
      <c r="C6026" s="1">
        <v>42441021</v>
      </c>
      <c r="D6026" s="1">
        <v>339709936</v>
      </c>
      <c r="E6026" s="1" t="s">
        <v>59</v>
      </c>
      <c r="F6026" s="1" t="s">
        <v>60</v>
      </c>
      <c r="G6026" s="1" t="s">
        <v>116</v>
      </c>
      <c r="H6026" s="1" t="s">
        <v>2677</v>
      </c>
      <c r="I6026" s="1">
        <v>770145116</v>
      </c>
      <c r="J6026" s="1" t="s">
        <v>293</v>
      </c>
      <c r="K6026" s="1">
        <v>14</v>
      </c>
      <c r="L6026" s="1" t="s">
        <v>64</v>
      </c>
      <c r="M6026" s="1" t="s">
        <v>65</v>
      </c>
      <c r="N6026" s="2">
        <v>45324</v>
      </c>
      <c r="O6026" s="1" t="s">
        <v>98</v>
      </c>
      <c r="Q6026" s="1" t="s">
        <v>67</v>
      </c>
      <c r="R6026" s="2">
        <v>45725.406041666669</v>
      </c>
      <c r="S6026" s="1" t="s">
        <v>2968</v>
      </c>
      <c r="T6026" s="1" t="s">
        <v>100</v>
      </c>
      <c r="U6026" s="1" t="s">
        <v>70</v>
      </c>
      <c r="V6026" s="1" t="s">
        <v>26164</v>
      </c>
      <c r="Y6026" s="1" t="s">
        <v>7302</v>
      </c>
      <c r="Z6026" s="1" t="s">
        <v>231</v>
      </c>
      <c r="AA6026" s="1" t="s">
        <v>26165</v>
      </c>
      <c r="AB6026" s="1" t="s">
        <v>124</v>
      </c>
      <c r="AE6026" s="2">
        <v>45725.406053240738</v>
      </c>
      <c r="AF6026" s="1" t="s">
        <v>77</v>
      </c>
      <c r="AH6026" s="1" t="s">
        <v>125</v>
      </c>
      <c r="AI6026" s="1" t="s">
        <v>106</v>
      </c>
      <c r="AJ6026" s="1" t="s">
        <v>107</v>
      </c>
      <c r="AK6026" s="1" t="s">
        <v>26164</v>
      </c>
      <c r="AL6026" s="1" t="s">
        <v>2968</v>
      </c>
      <c r="AM6026" s="2">
        <v>45725.406076388892</v>
      </c>
      <c r="AN6026" s="1" t="s">
        <v>26164</v>
      </c>
      <c r="AP6026" s="1">
        <v>5780774</v>
      </c>
      <c r="AQ6026" s="1" t="s">
        <v>83</v>
      </c>
      <c r="AR6026" s="2">
        <v>45725.662106481483</v>
      </c>
      <c r="AS6026" s="1" t="s">
        <v>84</v>
      </c>
      <c r="AT6026" s="2">
        <v>45725.333333333336</v>
      </c>
      <c r="AU6026" s="1" t="s">
        <v>85</v>
      </c>
      <c r="AV6026" s="1" t="s">
        <v>233</v>
      </c>
      <c r="AW6026" s="1" t="s">
        <v>234</v>
      </c>
      <c r="AX6026" s="1" t="s">
        <v>1786</v>
      </c>
      <c r="AZ6026" s="2">
        <v>45725.662106481483</v>
      </c>
      <c r="BB6026" s="1" t="s">
        <v>236</v>
      </c>
      <c r="BC6026" s="1" t="s">
        <v>237</v>
      </c>
      <c r="BD6026" s="1" t="s">
        <v>238</v>
      </c>
      <c r="BE6026" s="1" t="s">
        <v>26166</v>
      </c>
      <c r="BF6026" s="1" t="s">
        <v>240</v>
      </c>
    </row>
    <row r="6027" spans="1:58" x14ac:dyDescent="0.35">
      <c r="A6027" s="1">
        <v>3019622</v>
      </c>
      <c r="B6027" s="1" t="s">
        <v>223</v>
      </c>
      <c r="C6027" s="1">
        <v>43602081</v>
      </c>
      <c r="D6027" s="1">
        <v>339581497</v>
      </c>
      <c r="E6027" s="1" t="s">
        <v>59</v>
      </c>
      <c r="F6027" s="1" t="s">
        <v>60</v>
      </c>
      <c r="G6027" s="1" t="s">
        <v>26167</v>
      </c>
      <c r="H6027" s="1" t="s">
        <v>26168</v>
      </c>
      <c r="I6027" s="1">
        <v>778608701</v>
      </c>
      <c r="J6027" s="1" t="s">
        <v>26169</v>
      </c>
      <c r="K6027" s="1">
        <v>14</v>
      </c>
      <c r="L6027" s="1" t="s">
        <v>64</v>
      </c>
      <c r="M6027" s="1" t="s">
        <v>65</v>
      </c>
      <c r="N6027" s="2">
        <v>45567.5</v>
      </c>
      <c r="O6027" s="1" t="s">
        <v>497</v>
      </c>
      <c r="Q6027" s="1" t="s">
        <v>67</v>
      </c>
      <c r="R6027" s="2">
        <v>45725.406886574077</v>
      </c>
      <c r="S6027" s="1" t="s">
        <v>332</v>
      </c>
      <c r="T6027" s="1" t="s">
        <v>100</v>
      </c>
      <c r="U6027" s="1" t="s">
        <v>70</v>
      </c>
      <c r="V6027" s="1" t="s">
        <v>26170</v>
      </c>
      <c r="W6027" s="1" t="s">
        <v>263</v>
      </c>
      <c r="X6027" s="1" t="s">
        <v>840</v>
      </c>
      <c r="Y6027" s="1" t="s">
        <v>7676</v>
      </c>
      <c r="Z6027" s="1" t="s">
        <v>841</v>
      </c>
      <c r="AA6027" s="1" t="s">
        <v>3841</v>
      </c>
      <c r="AB6027" s="1" t="s">
        <v>124</v>
      </c>
      <c r="AE6027" s="2">
        <v>45725.406898148147</v>
      </c>
      <c r="AF6027" s="1" t="s">
        <v>77</v>
      </c>
      <c r="AH6027" s="1" t="s">
        <v>78</v>
      </c>
      <c r="AI6027" s="1" t="s">
        <v>106</v>
      </c>
      <c r="AJ6027" s="1" t="s">
        <v>107</v>
      </c>
      <c r="AK6027" s="1" t="s">
        <v>26170</v>
      </c>
      <c r="AL6027" s="1" t="s">
        <v>332</v>
      </c>
      <c r="AM6027" s="2">
        <v>45725.406921296293</v>
      </c>
      <c r="AN6027" s="1" t="s">
        <v>26170</v>
      </c>
      <c r="AP6027" s="1">
        <v>5780776</v>
      </c>
      <c r="AQ6027" s="1" t="s">
        <v>83</v>
      </c>
      <c r="AR6027" s="2">
        <v>45725.742951388886</v>
      </c>
      <c r="AS6027" s="1" t="s">
        <v>84</v>
      </c>
      <c r="AT6027" s="2">
        <v>45725.333333333336</v>
      </c>
      <c r="AU6027" s="1" t="s">
        <v>85</v>
      </c>
      <c r="AV6027" s="1" t="s">
        <v>1328</v>
      </c>
      <c r="AW6027" s="1" t="s">
        <v>1329</v>
      </c>
      <c r="AX6027" s="1" t="s">
        <v>5262</v>
      </c>
      <c r="AZ6027" s="2">
        <v>45725.742951388886</v>
      </c>
      <c r="BB6027" s="1" t="s">
        <v>345</v>
      </c>
      <c r="BC6027" s="1" t="s">
        <v>346</v>
      </c>
      <c r="BD6027" s="1" t="s">
        <v>347</v>
      </c>
      <c r="BE6027" s="1" t="s">
        <v>26171</v>
      </c>
      <c r="BF6027" s="1" t="s">
        <v>290</v>
      </c>
    </row>
    <row r="6028" spans="1:58" x14ac:dyDescent="0.35">
      <c r="A6028" s="1">
        <v>3019624</v>
      </c>
      <c r="B6028" s="1" t="s">
        <v>58</v>
      </c>
      <c r="C6028" s="1">
        <v>40132901</v>
      </c>
      <c r="D6028" s="1">
        <v>338277326</v>
      </c>
      <c r="E6028" s="1" t="s">
        <v>59</v>
      </c>
      <c r="F6028" s="1" t="s">
        <v>60</v>
      </c>
      <c r="G6028" s="1" t="s">
        <v>116</v>
      </c>
      <c r="H6028" s="1" t="s">
        <v>1440</v>
      </c>
      <c r="I6028" s="1">
        <v>773452529</v>
      </c>
      <c r="J6028" s="1" t="s">
        <v>330</v>
      </c>
      <c r="K6028" s="1">
        <v>12</v>
      </c>
      <c r="L6028" s="1" t="s">
        <v>64</v>
      </c>
      <c r="M6028" s="1" t="s">
        <v>65</v>
      </c>
      <c r="N6028" s="2">
        <v>44971.666666666664</v>
      </c>
      <c r="O6028" s="1" t="s">
        <v>66</v>
      </c>
      <c r="Q6028" s="1" t="s">
        <v>67</v>
      </c>
      <c r="R6028" s="2">
        <v>45725.421377314815</v>
      </c>
      <c r="S6028" s="1" t="s">
        <v>10903</v>
      </c>
      <c r="T6028" s="1" t="s">
        <v>69</v>
      </c>
      <c r="U6028" s="1" t="s">
        <v>70</v>
      </c>
      <c r="V6028" s="1" t="s">
        <v>26172</v>
      </c>
      <c r="Y6028" s="1" t="s">
        <v>963</v>
      </c>
      <c r="Z6028" s="1" t="s">
        <v>852</v>
      </c>
      <c r="AA6028" s="1" t="s">
        <v>2930</v>
      </c>
      <c r="AB6028" s="1" t="s">
        <v>2930</v>
      </c>
      <c r="AE6028" s="2">
        <v>45725.421388888892</v>
      </c>
      <c r="AF6028" s="1" t="s">
        <v>77</v>
      </c>
      <c r="AH6028" s="1" t="s">
        <v>78</v>
      </c>
      <c r="AI6028" s="1" t="s">
        <v>79</v>
      </c>
      <c r="AJ6028" s="1" t="s">
        <v>674</v>
      </c>
      <c r="AK6028" s="1">
        <v>773452529</v>
      </c>
      <c r="AL6028" s="1" t="s">
        <v>10903</v>
      </c>
      <c r="AM6028" s="2">
        <v>45725.421423611115</v>
      </c>
      <c r="AN6028" s="1">
        <v>773452529</v>
      </c>
      <c r="AP6028" s="1">
        <v>5780779</v>
      </c>
      <c r="AQ6028" s="1" t="s">
        <v>83</v>
      </c>
      <c r="AR6028" s="2">
        <v>45725.65184027778</v>
      </c>
      <c r="AS6028" s="1" t="s">
        <v>84</v>
      </c>
      <c r="AT6028" s="2">
        <v>45725.340277777781</v>
      </c>
      <c r="AU6028" s="1" t="s">
        <v>85</v>
      </c>
      <c r="AV6028" s="1" t="s">
        <v>108</v>
      </c>
      <c r="AW6028" s="1" t="s">
        <v>109</v>
      </c>
      <c r="AX6028" s="1" t="s">
        <v>1965</v>
      </c>
      <c r="AZ6028" s="2">
        <v>45725.65184027778</v>
      </c>
      <c r="BB6028" s="1" t="s">
        <v>765</v>
      </c>
      <c r="BC6028" s="1" t="s">
        <v>766</v>
      </c>
      <c r="BD6028" s="1" t="s">
        <v>767</v>
      </c>
      <c r="BE6028" s="1" t="s">
        <v>26173</v>
      </c>
      <c r="BF6028" s="1" t="s">
        <v>325</v>
      </c>
    </row>
    <row r="6029" spans="1:58" x14ac:dyDescent="0.35">
      <c r="A6029" s="1">
        <v>3019625</v>
      </c>
      <c r="B6029" s="1" t="s">
        <v>223</v>
      </c>
      <c r="C6029" s="1">
        <v>41070631</v>
      </c>
      <c r="D6029" s="1">
        <v>339713805</v>
      </c>
      <c r="E6029" s="1" t="s">
        <v>59</v>
      </c>
      <c r="F6029" s="1" t="s">
        <v>60</v>
      </c>
      <c r="G6029" s="1" t="s">
        <v>4035</v>
      </c>
      <c r="H6029" s="5">
        <v>25276</v>
      </c>
      <c r="I6029" s="1">
        <v>778778619</v>
      </c>
      <c r="J6029" s="1" t="s">
        <v>26174</v>
      </c>
      <c r="K6029" s="1">
        <v>14</v>
      </c>
      <c r="L6029" s="1" t="s">
        <v>64</v>
      </c>
      <c r="M6029" s="1" t="s">
        <v>65</v>
      </c>
      <c r="N6029" s="2">
        <v>45096.625</v>
      </c>
      <c r="O6029" s="1" t="s">
        <v>497</v>
      </c>
      <c r="Q6029" s="1" t="s">
        <v>67</v>
      </c>
      <c r="R6029" s="2">
        <v>45725.423159722224</v>
      </c>
      <c r="S6029" s="1" t="s">
        <v>862</v>
      </c>
      <c r="T6029" s="1" t="s">
        <v>100</v>
      </c>
      <c r="U6029" s="1" t="s">
        <v>70</v>
      </c>
      <c r="V6029" s="1" t="s">
        <v>26175</v>
      </c>
      <c r="W6029" s="1" t="s">
        <v>298</v>
      </c>
      <c r="X6029" s="1" t="s">
        <v>298</v>
      </c>
      <c r="Y6029" s="1" t="s">
        <v>5587</v>
      </c>
      <c r="Z6029" s="1" t="s">
        <v>929</v>
      </c>
      <c r="AA6029" s="1" t="s">
        <v>8739</v>
      </c>
      <c r="AB6029" s="1" t="s">
        <v>124</v>
      </c>
      <c r="AE6029" s="2">
        <v>45725.423171296294</v>
      </c>
      <c r="AF6029" s="1" t="s">
        <v>77</v>
      </c>
      <c r="AH6029" s="1" t="s">
        <v>125</v>
      </c>
      <c r="AI6029" s="1" t="s">
        <v>106</v>
      </c>
      <c r="AJ6029" s="1" t="s">
        <v>1212</v>
      </c>
      <c r="AK6029" s="1" t="s">
        <v>10440</v>
      </c>
      <c r="AL6029" s="1" t="s">
        <v>862</v>
      </c>
      <c r="AM6029" s="2">
        <v>45725.423194444447</v>
      </c>
      <c r="AN6029" s="1" t="s">
        <v>10440</v>
      </c>
      <c r="AP6029" s="1">
        <v>5780780</v>
      </c>
      <c r="AQ6029" s="1" t="s">
        <v>83</v>
      </c>
      <c r="AR6029" s="2">
        <v>45725.719849537039</v>
      </c>
      <c r="AS6029" s="1" t="s">
        <v>84</v>
      </c>
      <c r="AT6029" s="2">
        <v>45725.298611111109</v>
      </c>
      <c r="AU6029" s="1" t="s">
        <v>85</v>
      </c>
      <c r="AV6029" s="1" t="s">
        <v>4129</v>
      </c>
      <c r="AW6029" s="1" t="s">
        <v>4130</v>
      </c>
      <c r="AX6029" s="1" t="s">
        <v>4131</v>
      </c>
      <c r="AZ6029" s="2">
        <v>45725.719849537039</v>
      </c>
      <c r="BB6029" s="1" t="s">
        <v>2486</v>
      </c>
      <c r="BC6029" s="1" t="s">
        <v>2487</v>
      </c>
      <c r="BD6029" s="1" t="s">
        <v>2488</v>
      </c>
      <c r="BE6029" s="1" t="s">
        <v>26176</v>
      </c>
      <c r="BF6029" s="1" t="s">
        <v>937</v>
      </c>
    </row>
    <row r="6030" spans="1:58" x14ac:dyDescent="0.35">
      <c r="A6030" s="1">
        <v>3019626</v>
      </c>
      <c r="B6030" s="1" t="s">
        <v>223</v>
      </c>
      <c r="C6030" s="1">
        <v>36355651</v>
      </c>
      <c r="D6030" s="1">
        <v>339788303</v>
      </c>
      <c r="E6030" s="1" t="s">
        <v>59</v>
      </c>
      <c r="F6030" s="1" t="s">
        <v>60</v>
      </c>
      <c r="G6030" s="1" t="s">
        <v>26177</v>
      </c>
      <c r="H6030" s="1" t="s">
        <v>2838</v>
      </c>
      <c r="I6030" s="1">
        <v>778203150</v>
      </c>
      <c r="J6030" s="1" t="s">
        <v>1581</v>
      </c>
      <c r="K6030" s="1">
        <v>14</v>
      </c>
      <c r="L6030" s="1" t="s">
        <v>64</v>
      </c>
      <c r="M6030" s="1" t="s">
        <v>65</v>
      </c>
      <c r="N6030" s="2">
        <v>44118.416666666664</v>
      </c>
      <c r="O6030" s="1" t="s">
        <v>497</v>
      </c>
      <c r="Q6030" s="1" t="s">
        <v>67</v>
      </c>
      <c r="R6030" s="2">
        <v>45725.42591435185</v>
      </c>
      <c r="S6030" s="1" t="s">
        <v>1992</v>
      </c>
      <c r="T6030" s="1" t="s">
        <v>69</v>
      </c>
      <c r="U6030" s="1" t="s">
        <v>160</v>
      </c>
      <c r="V6030" s="1" t="s">
        <v>26178</v>
      </c>
      <c r="W6030" s="1" t="s">
        <v>298</v>
      </c>
      <c r="X6030" s="1" t="s">
        <v>427</v>
      </c>
      <c r="Y6030" s="1" t="s">
        <v>1315</v>
      </c>
      <c r="Z6030" s="1" t="s">
        <v>231</v>
      </c>
      <c r="AA6030" s="1" t="s">
        <v>1316</v>
      </c>
      <c r="AB6030" s="1" t="s">
        <v>10703</v>
      </c>
      <c r="AE6030" s="2">
        <v>45725.425925925927</v>
      </c>
      <c r="AF6030" s="1" t="s">
        <v>77</v>
      </c>
      <c r="AH6030" s="1" t="s">
        <v>78</v>
      </c>
      <c r="AI6030" s="1" t="s">
        <v>106</v>
      </c>
      <c r="AJ6030" s="1" t="s">
        <v>107</v>
      </c>
      <c r="AK6030" s="1" t="s">
        <v>26179</v>
      </c>
      <c r="AL6030" s="1" t="s">
        <v>1992</v>
      </c>
      <c r="AM6030" s="2">
        <v>45725.425949074073</v>
      </c>
      <c r="AN6030" s="1" t="s">
        <v>26179</v>
      </c>
      <c r="AP6030" s="1">
        <v>5780781</v>
      </c>
      <c r="AQ6030" s="1" t="s">
        <v>83</v>
      </c>
      <c r="AR6030" s="2">
        <v>45725.613506944443</v>
      </c>
      <c r="AS6030" s="1" t="s">
        <v>84</v>
      </c>
      <c r="AT6030" s="2">
        <v>45725.333333333336</v>
      </c>
      <c r="AU6030" s="1" t="s">
        <v>85</v>
      </c>
      <c r="AV6030" s="1" t="s">
        <v>233</v>
      </c>
      <c r="AW6030" s="1" t="s">
        <v>234</v>
      </c>
      <c r="AX6030" s="1" t="s">
        <v>1128</v>
      </c>
      <c r="AZ6030" s="2">
        <v>45725.613506944443</v>
      </c>
      <c r="BB6030" s="1" t="s">
        <v>746</v>
      </c>
      <c r="BC6030" s="1" t="s">
        <v>747</v>
      </c>
      <c r="BD6030" s="1" t="s">
        <v>748</v>
      </c>
      <c r="BE6030" s="1" t="s">
        <v>26180</v>
      </c>
      <c r="BF6030" s="1" t="s">
        <v>240</v>
      </c>
    </row>
    <row r="6031" spans="1:58" x14ac:dyDescent="0.35">
      <c r="A6031" s="1">
        <v>3019628</v>
      </c>
      <c r="B6031" s="1" t="s">
        <v>58</v>
      </c>
      <c r="C6031" s="1">
        <v>41150011</v>
      </c>
      <c r="D6031" s="1">
        <v>338276524</v>
      </c>
      <c r="E6031" s="1" t="s">
        <v>59</v>
      </c>
      <c r="F6031" s="1" t="s">
        <v>60</v>
      </c>
      <c r="G6031" s="1" t="s">
        <v>116</v>
      </c>
      <c r="H6031" s="1" t="s">
        <v>924</v>
      </c>
      <c r="I6031" s="1">
        <v>776737765</v>
      </c>
      <c r="J6031" s="1" t="s">
        <v>330</v>
      </c>
      <c r="K6031" s="1">
        <v>12</v>
      </c>
      <c r="L6031" s="1" t="s">
        <v>64</v>
      </c>
      <c r="M6031" s="1" t="s">
        <v>65</v>
      </c>
      <c r="N6031" s="2">
        <v>45100.541666666664</v>
      </c>
      <c r="O6031" s="1" t="s">
        <v>66</v>
      </c>
      <c r="Q6031" s="1" t="s">
        <v>67</v>
      </c>
      <c r="R6031" s="2">
        <v>45725.429976851854</v>
      </c>
      <c r="S6031" s="1" t="s">
        <v>1020</v>
      </c>
      <c r="T6031" s="1" t="s">
        <v>1021</v>
      </c>
      <c r="U6031" s="1" t="s">
        <v>101</v>
      </c>
      <c r="V6031" s="1" t="s">
        <v>26181</v>
      </c>
      <c r="W6031" s="1" t="s">
        <v>334</v>
      </c>
      <c r="X6031" s="1" t="s">
        <v>335</v>
      </c>
      <c r="Y6031" s="1" t="s">
        <v>13460</v>
      </c>
      <c r="Z6031" s="1" t="s">
        <v>2999</v>
      </c>
      <c r="AA6031" s="1" t="s">
        <v>26182</v>
      </c>
      <c r="AB6031" s="1" t="s">
        <v>124</v>
      </c>
      <c r="AE6031" s="2">
        <v>45725.429976851854</v>
      </c>
      <c r="AF6031" s="1" t="s">
        <v>77</v>
      </c>
      <c r="AH6031" s="1" t="s">
        <v>125</v>
      </c>
      <c r="AI6031" s="1" t="s">
        <v>79</v>
      </c>
      <c r="AJ6031" s="1" t="s">
        <v>378</v>
      </c>
      <c r="AK6031" s="1" t="s">
        <v>26183</v>
      </c>
      <c r="AL6031" s="1" t="s">
        <v>1020</v>
      </c>
      <c r="AM6031" s="2">
        <v>45725.430011574077</v>
      </c>
      <c r="AN6031" s="1" t="s">
        <v>26183</v>
      </c>
      <c r="AP6031" s="1">
        <v>5780783</v>
      </c>
      <c r="AQ6031" s="1" t="s">
        <v>83</v>
      </c>
      <c r="AR6031" s="2">
        <v>45725.549479166664</v>
      </c>
      <c r="AS6031" s="1" t="s">
        <v>84</v>
      </c>
      <c r="AT6031" s="2">
        <v>45725.333333333336</v>
      </c>
      <c r="AU6031" s="1" t="s">
        <v>85</v>
      </c>
      <c r="AV6031" s="1" t="s">
        <v>1702</v>
      </c>
      <c r="AW6031" s="1" t="s">
        <v>1703</v>
      </c>
      <c r="AX6031" s="1" t="s">
        <v>5331</v>
      </c>
      <c r="AZ6031" s="2">
        <v>45725.549479166664</v>
      </c>
      <c r="BB6031" s="1" t="s">
        <v>1129</v>
      </c>
      <c r="BC6031" s="1" t="s">
        <v>1130</v>
      </c>
      <c r="BD6031" s="1" t="s">
        <v>815</v>
      </c>
      <c r="BE6031" s="1" t="s">
        <v>26184</v>
      </c>
      <c r="BF6031" s="1" t="s">
        <v>875</v>
      </c>
    </row>
    <row r="6032" spans="1:58" x14ac:dyDescent="0.35">
      <c r="A6032" s="1">
        <v>3019629</v>
      </c>
      <c r="B6032" s="1" t="s">
        <v>327</v>
      </c>
      <c r="C6032" s="1">
        <v>34272891</v>
      </c>
      <c r="D6032" s="1">
        <v>338271562</v>
      </c>
      <c r="E6032" s="1" t="s">
        <v>59</v>
      </c>
      <c r="F6032" s="1" t="s">
        <v>60</v>
      </c>
      <c r="G6032" s="1" t="s">
        <v>2490</v>
      </c>
      <c r="H6032" s="1" t="s">
        <v>26185</v>
      </c>
      <c r="I6032" s="1">
        <v>772445151</v>
      </c>
      <c r="J6032" s="1" t="s">
        <v>3703</v>
      </c>
      <c r="K6032" s="1">
        <v>12</v>
      </c>
      <c r="L6032" s="1" t="s">
        <v>64</v>
      </c>
      <c r="M6032" s="1" t="s">
        <v>65</v>
      </c>
      <c r="N6032" s="2">
        <v>43116</v>
      </c>
      <c r="O6032" s="1" t="s">
        <v>331</v>
      </c>
      <c r="Q6032" s="1" t="s">
        <v>67</v>
      </c>
      <c r="R6032" s="2">
        <v>45725.433483796296</v>
      </c>
      <c r="S6032" s="1" t="s">
        <v>7179</v>
      </c>
      <c r="T6032" s="1" t="s">
        <v>69</v>
      </c>
      <c r="U6032" s="1" t="s">
        <v>1031</v>
      </c>
      <c r="V6032" s="1" t="s">
        <v>26186</v>
      </c>
      <c r="W6032" s="1" t="s">
        <v>72</v>
      </c>
      <c r="X6032" s="1" t="s">
        <v>2112</v>
      </c>
      <c r="Y6032" s="1" t="s">
        <v>12813</v>
      </c>
      <c r="Z6032" s="1" t="s">
        <v>1067</v>
      </c>
      <c r="AA6032" s="1" t="s">
        <v>4096</v>
      </c>
      <c r="AB6032" s="1" t="s">
        <v>4096</v>
      </c>
      <c r="AE6032" s="2">
        <v>45725.433495370373</v>
      </c>
      <c r="AF6032" s="1" t="s">
        <v>77</v>
      </c>
      <c r="AH6032" s="1" t="s">
        <v>78</v>
      </c>
      <c r="AI6032" s="1" t="s">
        <v>360</v>
      </c>
      <c r="AJ6032" s="1" t="s">
        <v>283</v>
      </c>
      <c r="AK6032" s="1" t="s">
        <v>26187</v>
      </c>
      <c r="AL6032" s="1" t="s">
        <v>7179</v>
      </c>
      <c r="AM6032" s="2">
        <v>45725.433530092596</v>
      </c>
      <c r="AN6032" s="1" t="s">
        <v>26187</v>
      </c>
      <c r="AP6032" s="1">
        <v>5780784</v>
      </c>
      <c r="AQ6032" s="1" t="s">
        <v>83</v>
      </c>
      <c r="AR6032" s="2">
        <v>45725.846006944441</v>
      </c>
      <c r="AS6032" s="1" t="s">
        <v>84</v>
      </c>
      <c r="AT6032" s="2">
        <v>45725.333333333336</v>
      </c>
      <c r="AU6032" s="1" t="s">
        <v>85</v>
      </c>
      <c r="AV6032" s="1" t="s">
        <v>2117</v>
      </c>
      <c r="AW6032" s="1" t="s">
        <v>2118</v>
      </c>
      <c r="AX6032" s="1" t="s">
        <v>2119</v>
      </c>
      <c r="AZ6032" s="2">
        <v>45725.846006944441</v>
      </c>
      <c r="BB6032" s="1" t="s">
        <v>6832</v>
      </c>
      <c r="BC6032" s="1" t="s">
        <v>1271</v>
      </c>
      <c r="BD6032" s="1" t="s">
        <v>815</v>
      </c>
      <c r="BE6032" s="1" t="s">
        <v>26188</v>
      </c>
      <c r="BF6032" s="1" t="s">
        <v>14364</v>
      </c>
    </row>
    <row r="6033" spans="1:58" x14ac:dyDescent="0.35">
      <c r="A6033" s="1">
        <v>3019632</v>
      </c>
      <c r="B6033" s="1" t="s">
        <v>58</v>
      </c>
      <c r="C6033" s="1">
        <v>37553991</v>
      </c>
      <c r="D6033" s="1">
        <v>338714200</v>
      </c>
      <c r="E6033" s="1" t="s">
        <v>59</v>
      </c>
      <c r="F6033" s="1" t="s">
        <v>60</v>
      </c>
      <c r="G6033" s="1" t="s">
        <v>26189</v>
      </c>
      <c r="I6033" s="1">
        <v>776567002</v>
      </c>
      <c r="J6033" s="1" t="s">
        <v>2616</v>
      </c>
      <c r="K6033" s="1">
        <v>13</v>
      </c>
      <c r="L6033" s="1" t="s">
        <v>64</v>
      </c>
      <c r="M6033" s="1" t="s">
        <v>65</v>
      </c>
      <c r="N6033" s="2">
        <v>44958</v>
      </c>
      <c r="O6033" s="1" t="s">
        <v>353</v>
      </c>
      <c r="Q6033" s="1" t="s">
        <v>67</v>
      </c>
      <c r="R6033" s="2">
        <v>45725.437106481484</v>
      </c>
      <c r="S6033" s="1" t="s">
        <v>8725</v>
      </c>
      <c r="T6033" s="1" t="s">
        <v>69</v>
      </c>
      <c r="U6033" s="1" t="s">
        <v>603</v>
      </c>
      <c r="V6033" s="1" t="s">
        <v>26190</v>
      </c>
      <c r="Y6033" s="1" t="s">
        <v>2704</v>
      </c>
      <c r="Z6033" s="1" t="s">
        <v>944</v>
      </c>
      <c r="AA6033" s="1" t="s">
        <v>6362</v>
      </c>
      <c r="AB6033" s="1" t="s">
        <v>26191</v>
      </c>
      <c r="AE6033" s="2">
        <v>45725.437118055554</v>
      </c>
      <c r="AF6033" s="1" t="s">
        <v>77</v>
      </c>
      <c r="AH6033" s="1" t="s">
        <v>125</v>
      </c>
      <c r="AI6033" s="1" t="s">
        <v>79</v>
      </c>
      <c r="AJ6033" s="1" t="s">
        <v>674</v>
      </c>
      <c r="AK6033" s="1" t="s">
        <v>26190</v>
      </c>
      <c r="AL6033" s="1" t="s">
        <v>8725</v>
      </c>
      <c r="AM6033" s="2">
        <v>45725.437141203707</v>
      </c>
      <c r="AN6033" s="1" t="s">
        <v>26190</v>
      </c>
      <c r="AP6033" s="1">
        <v>5780787</v>
      </c>
      <c r="AQ6033" s="1" t="s">
        <v>83</v>
      </c>
      <c r="AR6033" s="2">
        <v>45725.573993055557</v>
      </c>
      <c r="AS6033" s="1" t="s">
        <v>84</v>
      </c>
      <c r="AT6033" s="2">
        <v>45725.333333333336</v>
      </c>
      <c r="AU6033" s="1" t="s">
        <v>573</v>
      </c>
      <c r="AV6033" s="1" t="s">
        <v>947</v>
      </c>
      <c r="AW6033" s="1" t="s">
        <v>948</v>
      </c>
      <c r="AX6033" s="1" t="s">
        <v>2682</v>
      </c>
      <c r="AZ6033" s="2">
        <v>45725.573993055557</v>
      </c>
      <c r="BB6033" s="1" t="s">
        <v>3083</v>
      </c>
      <c r="BC6033" s="1" t="s">
        <v>3084</v>
      </c>
      <c r="BD6033" s="1" t="s">
        <v>767</v>
      </c>
      <c r="BE6033" s="1" t="s">
        <v>1120</v>
      </c>
      <c r="BF6033" s="1" t="s">
        <v>349</v>
      </c>
    </row>
    <row r="6034" spans="1:58" x14ac:dyDescent="0.35">
      <c r="A6034" s="1">
        <v>3019633</v>
      </c>
      <c r="B6034" s="1" t="s">
        <v>223</v>
      </c>
      <c r="C6034" s="1">
        <v>43634021</v>
      </c>
      <c r="D6034" s="1">
        <v>338254975</v>
      </c>
      <c r="E6034" s="1" t="s">
        <v>59</v>
      </c>
      <c r="F6034" s="1" t="s">
        <v>60</v>
      </c>
      <c r="G6034" s="1" t="s">
        <v>9457</v>
      </c>
      <c r="H6034" s="1" t="s">
        <v>26192</v>
      </c>
      <c r="I6034" s="1">
        <v>777054792</v>
      </c>
      <c r="J6034" s="1" t="s">
        <v>531</v>
      </c>
      <c r="K6034" s="1">
        <v>12</v>
      </c>
      <c r="L6034" s="1" t="s">
        <v>64</v>
      </c>
      <c r="M6034" s="1" t="s">
        <v>65</v>
      </c>
      <c r="N6034" s="2">
        <v>45525.416666666664</v>
      </c>
      <c r="O6034" s="1" t="s">
        <v>497</v>
      </c>
      <c r="Q6034" s="1" t="s">
        <v>67</v>
      </c>
      <c r="R6034" s="2">
        <v>45725.440810185188</v>
      </c>
      <c r="S6034" s="1" t="s">
        <v>1746</v>
      </c>
      <c r="T6034" s="1" t="s">
        <v>69</v>
      </c>
      <c r="U6034" s="1" t="s">
        <v>160</v>
      </c>
      <c r="V6034" s="1" t="s">
        <v>26193</v>
      </c>
      <c r="W6034" s="1" t="s">
        <v>72</v>
      </c>
      <c r="X6034" s="1" t="s">
        <v>356</v>
      </c>
      <c r="Y6034" s="1" t="s">
        <v>19594</v>
      </c>
      <c r="Z6034" s="1" t="s">
        <v>2851</v>
      </c>
      <c r="AA6034" s="1" t="s">
        <v>3243</v>
      </c>
      <c r="AB6034" s="1" t="s">
        <v>3243</v>
      </c>
      <c r="AE6034" s="2">
        <v>45725.440821759257</v>
      </c>
      <c r="AF6034" s="1" t="s">
        <v>77</v>
      </c>
      <c r="AH6034" s="1" t="s">
        <v>125</v>
      </c>
      <c r="AI6034" s="1" t="s">
        <v>360</v>
      </c>
      <c r="AJ6034" s="1" t="s">
        <v>80</v>
      </c>
      <c r="AK6034" s="1">
        <v>777054792</v>
      </c>
      <c r="AL6034" s="1" t="s">
        <v>1746</v>
      </c>
      <c r="AM6034" s="2">
        <v>45725.440844907411</v>
      </c>
      <c r="AN6034" s="1">
        <v>777054792</v>
      </c>
      <c r="AP6034" s="1">
        <v>5780789</v>
      </c>
      <c r="AQ6034" s="1" t="s">
        <v>83</v>
      </c>
      <c r="AR6034" s="2">
        <v>45725.69332175926</v>
      </c>
      <c r="AS6034" s="1" t="s">
        <v>84</v>
      </c>
      <c r="AT6034" s="2">
        <v>45725.333333333336</v>
      </c>
      <c r="AU6034" s="1" t="s">
        <v>85</v>
      </c>
      <c r="AV6034" s="1" t="s">
        <v>645</v>
      </c>
      <c r="AW6034" s="1" t="s">
        <v>646</v>
      </c>
      <c r="AX6034" s="1" t="s">
        <v>24173</v>
      </c>
      <c r="AZ6034" s="2">
        <v>45725.69332175926</v>
      </c>
      <c r="BB6034" s="1" t="s">
        <v>2486</v>
      </c>
      <c r="BC6034" s="1" t="s">
        <v>2487</v>
      </c>
      <c r="BD6034" s="1" t="s">
        <v>2488</v>
      </c>
      <c r="BE6034" s="1" t="s">
        <v>26194</v>
      </c>
      <c r="BF6034" s="1" t="s">
        <v>937</v>
      </c>
    </row>
    <row r="6035" spans="1:58" x14ac:dyDescent="0.35">
      <c r="A6035" s="1">
        <v>3019635</v>
      </c>
      <c r="B6035" s="1" t="s">
        <v>58</v>
      </c>
      <c r="C6035" s="1">
        <v>35450611</v>
      </c>
      <c r="D6035" s="1">
        <v>339431854</v>
      </c>
      <c r="E6035" s="1" t="s">
        <v>59</v>
      </c>
      <c r="F6035" s="1" t="s">
        <v>60</v>
      </c>
      <c r="G6035" s="1" t="s">
        <v>876</v>
      </c>
      <c r="H6035" s="1" t="s">
        <v>2427</v>
      </c>
      <c r="I6035" s="1">
        <v>773568819</v>
      </c>
      <c r="J6035" s="1" t="s">
        <v>511</v>
      </c>
      <c r="K6035" s="1">
        <v>15</v>
      </c>
      <c r="L6035" s="1" t="s">
        <v>64</v>
      </c>
      <c r="M6035" s="1" t="s">
        <v>65</v>
      </c>
      <c r="N6035" s="2">
        <v>45699.416666666664</v>
      </c>
      <c r="O6035" s="1" t="s">
        <v>66</v>
      </c>
      <c r="Q6035" s="1" t="s">
        <v>67</v>
      </c>
      <c r="R6035" s="2">
        <v>45725.44427083333</v>
      </c>
      <c r="S6035" s="1" t="s">
        <v>4303</v>
      </c>
      <c r="T6035" s="1" t="s">
        <v>69</v>
      </c>
      <c r="U6035" s="1" t="s">
        <v>70</v>
      </c>
      <c r="V6035" s="1" t="s">
        <v>26195</v>
      </c>
      <c r="W6035" s="1" t="s">
        <v>143</v>
      </c>
      <c r="X6035" s="1" t="s">
        <v>143</v>
      </c>
      <c r="Y6035" s="1" t="s">
        <v>144</v>
      </c>
      <c r="Z6035" s="1" t="s">
        <v>388</v>
      </c>
      <c r="AA6035" s="1" t="s">
        <v>7248</v>
      </c>
      <c r="AB6035" s="1" t="s">
        <v>124</v>
      </c>
      <c r="AE6035" s="2">
        <v>45725.44427083333</v>
      </c>
      <c r="AF6035" s="1" t="s">
        <v>77</v>
      </c>
      <c r="AH6035" s="1" t="s">
        <v>125</v>
      </c>
      <c r="AI6035" s="1" t="s">
        <v>79</v>
      </c>
      <c r="AJ6035" s="1" t="s">
        <v>283</v>
      </c>
      <c r="AK6035" s="1" t="s">
        <v>26196</v>
      </c>
      <c r="AL6035" s="1" t="s">
        <v>4303</v>
      </c>
      <c r="AM6035" s="2">
        <v>45725.444305555553</v>
      </c>
      <c r="AN6035" s="1" t="s">
        <v>26196</v>
      </c>
      <c r="AP6035" s="1">
        <v>5780791</v>
      </c>
      <c r="AQ6035" s="1" t="s">
        <v>83</v>
      </c>
      <c r="AR6035" s="2">
        <v>45725.51284722222</v>
      </c>
      <c r="AS6035" s="1" t="s">
        <v>84</v>
      </c>
      <c r="AT6035" s="2">
        <v>45725.333333333336</v>
      </c>
      <c r="AU6035" s="1" t="s">
        <v>85</v>
      </c>
      <c r="AV6035" s="1" t="s">
        <v>149</v>
      </c>
      <c r="AW6035" s="1" t="s">
        <v>150</v>
      </c>
      <c r="AX6035" s="1" t="s">
        <v>745</v>
      </c>
      <c r="AZ6035" s="2">
        <v>45725.51284722222</v>
      </c>
      <c r="BB6035" s="1" t="s">
        <v>765</v>
      </c>
      <c r="BC6035" s="1" t="s">
        <v>766</v>
      </c>
      <c r="BD6035" s="1" t="s">
        <v>767</v>
      </c>
      <c r="BE6035" s="1" t="s">
        <v>1120</v>
      </c>
      <c r="BF6035" s="1" t="s">
        <v>914</v>
      </c>
    </row>
    <row r="6036" spans="1:58" x14ac:dyDescent="0.35">
      <c r="A6036" s="1">
        <v>3019638</v>
      </c>
      <c r="B6036" s="1" t="s">
        <v>58</v>
      </c>
      <c r="C6036" s="1">
        <v>39166131</v>
      </c>
      <c r="D6036" s="1">
        <v>338709181</v>
      </c>
      <c r="E6036" s="1" t="s">
        <v>59</v>
      </c>
      <c r="F6036" s="1" t="s">
        <v>60</v>
      </c>
      <c r="G6036" s="1" t="s">
        <v>530</v>
      </c>
      <c r="H6036" s="1" t="s">
        <v>20374</v>
      </c>
      <c r="I6036" s="1">
        <v>777210625</v>
      </c>
      <c r="J6036" s="1" t="s">
        <v>6614</v>
      </c>
      <c r="K6036" s="1">
        <v>15</v>
      </c>
      <c r="L6036" s="1" t="s">
        <v>64</v>
      </c>
      <c r="M6036" s="1" t="s">
        <v>65</v>
      </c>
      <c r="N6036" s="2">
        <v>45014.560995370368</v>
      </c>
      <c r="O6036" s="1" t="s">
        <v>66</v>
      </c>
      <c r="Q6036" s="1" t="s">
        <v>67</v>
      </c>
      <c r="R6036" s="2">
        <v>45725.44908564815</v>
      </c>
      <c r="S6036" s="1" t="s">
        <v>278</v>
      </c>
      <c r="T6036" s="1" t="s">
        <v>100</v>
      </c>
      <c r="U6036" s="1" t="s">
        <v>70</v>
      </c>
      <c r="V6036" s="1" t="s">
        <v>26197</v>
      </c>
      <c r="Y6036" s="1" t="s">
        <v>8983</v>
      </c>
      <c r="Z6036" s="1" t="s">
        <v>606</v>
      </c>
      <c r="AA6036" s="1" t="s">
        <v>26198</v>
      </c>
      <c r="AB6036" s="1" t="s">
        <v>26199</v>
      </c>
      <c r="AE6036" s="2">
        <v>45725.449097222219</v>
      </c>
      <c r="AF6036" s="1" t="s">
        <v>77</v>
      </c>
      <c r="AH6036" s="1" t="s">
        <v>78</v>
      </c>
      <c r="AI6036" s="1" t="s">
        <v>360</v>
      </c>
      <c r="AJ6036" s="1" t="s">
        <v>283</v>
      </c>
      <c r="AK6036" s="1" t="s">
        <v>26200</v>
      </c>
      <c r="AL6036" s="1" t="s">
        <v>278</v>
      </c>
      <c r="AM6036" s="2">
        <v>45725.449131944442</v>
      </c>
      <c r="AN6036" s="1" t="s">
        <v>26200</v>
      </c>
      <c r="AP6036" s="1">
        <v>5780799</v>
      </c>
      <c r="AQ6036" s="1" t="s">
        <v>83</v>
      </c>
      <c r="AR6036" s="2">
        <v>45725.606585648151</v>
      </c>
      <c r="AS6036" s="1" t="s">
        <v>84</v>
      </c>
      <c r="AT6036" s="2">
        <v>45725.333333333336</v>
      </c>
      <c r="AU6036" s="1" t="s">
        <v>85</v>
      </c>
      <c r="AV6036" s="1" t="s">
        <v>608</v>
      </c>
      <c r="AW6036" s="1" t="s">
        <v>609</v>
      </c>
      <c r="AX6036" s="1" t="s">
        <v>4055</v>
      </c>
      <c r="AZ6036" s="2">
        <v>45725.606585648151</v>
      </c>
      <c r="BB6036" s="1" t="s">
        <v>3083</v>
      </c>
      <c r="BC6036" s="1" t="s">
        <v>3084</v>
      </c>
      <c r="BD6036" s="1" t="s">
        <v>767</v>
      </c>
      <c r="BE6036" s="1" t="s">
        <v>1120</v>
      </c>
      <c r="BF6036" s="1" t="s">
        <v>349</v>
      </c>
    </row>
    <row r="6037" spans="1:58" x14ac:dyDescent="0.35">
      <c r="A6037" s="1">
        <v>3019639</v>
      </c>
      <c r="B6037" s="1" t="s">
        <v>223</v>
      </c>
      <c r="C6037" s="1">
        <v>37034911</v>
      </c>
      <c r="D6037" s="1">
        <v>339755557</v>
      </c>
      <c r="E6037" s="1" t="s">
        <v>59</v>
      </c>
      <c r="F6037" s="1" t="s">
        <v>60</v>
      </c>
      <c r="G6037" s="1" t="s">
        <v>116</v>
      </c>
      <c r="H6037" s="1" t="s">
        <v>1647</v>
      </c>
      <c r="I6037" s="1">
        <v>775360479</v>
      </c>
      <c r="J6037" s="1" t="s">
        <v>5489</v>
      </c>
      <c r="K6037" s="1">
        <v>14</v>
      </c>
      <c r="L6037" s="1" t="s">
        <v>64</v>
      </c>
      <c r="M6037" s="1" t="s">
        <v>65</v>
      </c>
      <c r="N6037" s="2">
        <v>44242.666666666664</v>
      </c>
      <c r="O6037" s="1" t="s">
        <v>98</v>
      </c>
      <c r="Q6037" s="1" t="s">
        <v>67</v>
      </c>
      <c r="R6037" s="2">
        <v>45725.450416666667</v>
      </c>
      <c r="S6037" s="1" t="s">
        <v>5277</v>
      </c>
      <c r="T6037" s="1" t="s">
        <v>100</v>
      </c>
      <c r="U6037" s="1" t="s">
        <v>70</v>
      </c>
      <c r="V6037" s="1" t="s">
        <v>26201</v>
      </c>
      <c r="W6037" s="1" t="s">
        <v>298</v>
      </c>
      <c r="X6037" s="1" t="s">
        <v>299</v>
      </c>
      <c r="Y6037" s="1" t="s">
        <v>10702</v>
      </c>
      <c r="Z6037" s="1" t="s">
        <v>301</v>
      </c>
      <c r="AA6037" s="1" t="s">
        <v>301</v>
      </c>
      <c r="AB6037" s="1" t="s">
        <v>15226</v>
      </c>
      <c r="AE6037" s="2">
        <v>45725.450428240743</v>
      </c>
      <c r="AF6037" s="1" t="s">
        <v>77</v>
      </c>
      <c r="AH6037" s="1" t="s">
        <v>78</v>
      </c>
      <c r="AI6037" s="1" t="s">
        <v>106</v>
      </c>
      <c r="AJ6037" s="1" t="s">
        <v>107</v>
      </c>
      <c r="AK6037" s="1" t="s">
        <v>26202</v>
      </c>
      <c r="AL6037" s="1" t="s">
        <v>5277</v>
      </c>
      <c r="AM6037" s="2">
        <v>45725.45045138889</v>
      </c>
      <c r="AN6037" s="1" t="s">
        <v>26202</v>
      </c>
      <c r="AP6037" s="1">
        <v>5780800</v>
      </c>
      <c r="AQ6037" s="1" t="s">
        <v>83</v>
      </c>
      <c r="AR6037" s="2">
        <v>45725.664826388886</v>
      </c>
      <c r="AS6037" s="1" t="s">
        <v>84</v>
      </c>
      <c r="AT6037" s="2">
        <v>45725.333333333336</v>
      </c>
      <c r="AU6037" s="1" t="s">
        <v>85</v>
      </c>
      <c r="AV6037" s="1" t="s">
        <v>233</v>
      </c>
      <c r="AW6037" s="1" t="s">
        <v>234</v>
      </c>
      <c r="AX6037" s="1" t="s">
        <v>1317</v>
      </c>
      <c r="AZ6037" s="2">
        <v>45725.664826388886</v>
      </c>
      <c r="BB6037" s="1" t="s">
        <v>2533</v>
      </c>
      <c r="BC6037" s="1" t="s">
        <v>677</v>
      </c>
      <c r="BD6037" s="1" t="s">
        <v>2534</v>
      </c>
      <c r="BE6037" s="1" t="s">
        <v>26203</v>
      </c>
      <c r="BF6037" s="1" t="s">
        <v>240</v>
      </c>
    </row>
    <row r="6038" spans="1:58" x14ac:dyDescent="0.35">
      <c r="A6038" s="1">
        <v>3019641</v>
      </c>
      <c r="B6038" s="1" t="s">
        <v>58</v>
      </c>
      <c r="C6038" s="1">
        <v>36487991</v>
      </c>
      <c r="D6038" s="1">
        <v>338216952</v>
      </c>
      <c r="E6038" s="1" t="s">
        <v>59</v>
      </c>
      <c r="F6038" s="1" t="s">
        <v>60</v>
      </c>
      <c r="G6038" s="1" t="s">
        <v>1335</v>
      </c>
      <c r="H6038" s="1" t="s">
        <v>2627</v>
      </c>
      <c r="I6038" s="1">
        <v>778466767</v>
      </c>
      <c r="J6038" s="1" t="s">
        <v>26204</v>
      </c>
      <c r="K6038" s="1">
        <v>12</v>
      </c>
      <c r="L6038" s="1" t="s">
        <v>64</v>
      </c>
      <c r="M6038" s="1" t="s">
        <v>65</v>
      </c>
      <c r="N6038" s="2">
        <v>44805</v>
      </c>
      <c r="O6038" s="1" t="s">
        <v>353</v>
      </c>
      <c r="Q6038" s="1" t="s">
        <v>67</v>
      </c>
      <c r="R6038" s="2">
        <v>45725.451365740744</v>
      </c>
      <c r="S6038" s="1" t="s">
        <v>7241</v>
      </c>
      <c r="T6038" s="1" t="s">
        <v>69</v>
      </c>
      <c r="U6038" s="1" t="s">
        <v>2761</v>
      </c>
      <c r="V6038" s="1" t="s">
        <v>26205</v>
      </c>
      <c r="Y6038" s="1" t="s">
        <v>6089</v>
      </c>
      <c r="Z6038" s="1" t="s">
        <v>10250</v>
      </c>
      <c r="AB6038" s="1" t="s">
        <v>20236</v>
      </c>
      <c r="AC6038" s="1" t="s">
        <v>20237</v>
      </c>
      <c r="AE6038" s="2">
        <v>45725.451377314814</v>
      </c>
      <c r="AF6038" s="1" t="s">
        <v>77</v>
      </c>
      <c r="AH6038" s="1" t="s">
        <v>125</v>
      </c>
      <c r="AI6038" s="1" t="s">
        <v>79</v>
      </c>
      <c r="AJ6038" s="1" t="s">
        <v>283</v>
      </c>
      <c r="AK6038" s="1" t="s">
        <v>26206</v>
      </c>
      <c r="AL6038" s="1" t="s">
        <v>7241</v>
      </c>
      <c r="AM6038" s="2">
        <v>45725.451412037037</v>
      </c>
      <c r="AN6038" s="1" t="s">
        <v>26206</v>
      </c>
      <c r="AP6038" s="1">
        <v>5780802</v>
      </c>
      <c r="AQ6038" s="1" t="s">
        <v>83</v>
      </c>
      <c r="AR6038" s="2">
        <v>45725.678425925929</v>
      </c>
      <c r="AS6038" s="1" t="s">
        <v>84</v>
      </c>
      <c r="AT6038" s="2">
        <v>45725.333333333336</v>
      </c>
      <c r="AU6038" s="1" t="s">
        <v>573</v>
      </c>
      <c r="AV6038" s="1" t="s">
        <v>1957</v>
      </c>
      <c r="AW6038" s="1" t="s">
        <v>1958</v>
      </c>
      <c r="AX6038" s="1" t="s">
        <v>5114</v>
      </c>
      <c r="AZ6038" s="2">
        <v>45725.678425925929</v>
      </c>
      <c r="BB6038" s="1" t="s">
        <v>4846</v>
      </c>
      <c r="BC6038" s="1" t="s">
        <v>951</v>
      </c>
      <c r="BD6038" s="1" t="s">
        <v>815</v>
      </c>
      <c r="BE6038" s="1" t="s">
        <v>26207</v>
      </c>
      <c r="BF6038" s="1" t="s">
        <v>137</v>
      </c>
    </row>
    <row r="6039" spans="1:58" x14ac:dyDescent="0.35">
      <c r="A6039" s="1">
        <v>3019642</v>
      </c>
      <c r="B6039" s="1" t="s">
        <v>58</v>
      </c>
      <c r="C6039" s="1">
        <v>43305801</v>
      </c>
      <c r="D6039" s="1">
        <v>339016771</v>
      </c>
      <c r="E6039" s="1" t="s">
        <v>59</v>
      </c>
      <c r="F6039" s="1" t="s">
        <v>60</v>
      </c>
      <c r="G6039" s="1" t="s">
        <v>1366</v>
      </c>
      <c r="H6039" s="1" t="s">
        <v>3230</v>
      </c>
      <c r="I6039" s="1">
        <v>781038117</v>
      </c>
      <c r="J6039" s="1" t="s">
        <v>10750</v>
      </c>
      <c r="K6039" s="1">
        <v>14</v>
      </c>
      <c r="L6039" s="1" t="s">
        <v>64</v>
      </c>
      <c r="M6039" s="1" t="s">
        <v>65</v>
      </c>
      <c r="N6039" s="2">
        <v>45457.583333333336</v>
      </c>
      <c r="O6039" s="1" t="s">
        <v>66</v>
      </c>
      <c r="Q6039" s="1" t="s">
        <v>67</v>
      </c>
      <c r="R6039" s="2">
        <v>45725.451990740738</v>
      </c>
      <c r="S6039" s="1" t="s">
        <v>10247</v>
      </c>
      <c r="T6039" s="1" t="s">
        <v>69</v>
      </c>
      <c r="U6039" s="1" t="s">
        <v>385</v>
      </c>
      <c r="V6039" s="1" t="s">
        <v>26208</v>
      </c>
      <c r="W6039" s="1" t="s">
        <v>263</v>
      </c>
      <c r="X6039" s="1" t="s">
        <v>840</v>
      </c>
      <c r="Y6039" s="1" t="s">
        <v>5260</v>
      </c>
      <c r="Z6039" s="1" t="s">
        <v>841</v>
      </c>
      <c r="AA6039" s="1" t="s">
        <v>5929</v>
      </c>
      <c r="AB6039" s="1" t="s">
        <v>124</v>
      </c>
      <c r="AC6039" s="1">
        <v>781038117</v>
      </c>
      <c r="AE6039" s="2">
        <v>45725.452002314814</v>
      </c>
      <c r="AF6039" s="1" t="s">
        <v>77</v>
      </c>
      <c r="AH6039" s="1" t="s">
        <v>125</v>
      </c>
      <c r="AI6039" s="1" t="s">
        <v>79</v>
      </c>
      <c r="AJ6039" s="1" t="s">
        <v>283</v>
      </c>
      <c r="AK6039" s="1" t="s">
        <v>26209</v>
      </c>
      <c r="AL6039" s="1" t="s">
        <v>10247</v>
      </c>
      <c r="AM6039" s="2">
        <v>45725.452037037037</v>
      </c>
      <c r="AN6039" s="1" t="s">
        <v>26209</v>
      </c>
      <c r="AP6039" s="1">
        <v>5780803</v>
      </c>
      <c r="AQ6039" s="1" t="s">
        <v>83</v>
      </c>
      <c r="AR6039" s="2">
        <v>45725.612962962965</v>
      </c>
      <c r="AS6039" s="1" t="s">
        <v>84</v>
      </c>
      <c r="AT6039" s="2">
        <v>45725.333333333336</v>
      </c>
      <c r="AU6039" s="1" t="s">
        <v>85</v>
      </c>
      <c r="AV6039" s="1" t="s">
        <v>2524</v>
      </c>
      <c r="AW6039" s="1" t="s">
        <v>2525</v>
      </c>
      <c r="AX6039" s="1" t="s">
        <v>2526</v>
      </c>
      <c r="AZ6039" s="2">
        <v>45725.612962962965</v>
      </c>
      <c r="BB6039" s="1" t="s">
        <v>111</v>
      </c>
      <c r="BC6039" s="1" t="s">
        <v>112</v>
      </c>
      <c r="BD6039" s="1" t="s">
        <v>113</v>
      </c>
      <c r="BE6039" s="1" t="s">
        <v>26210</v>
      </c>
      <c r="BF6039" s="1" t="s">
        <v>10941</v>
      </c>
    </row>
    <row r="6040" spans="1:58" x14ac:dyDescent="0.35">
      <c r="A6040" s="1">
        <v>3019643</v>
      </c>
      <c r="B6040" s="1" t="s">
        <v>58</v>
      </c>
      <c r="C6040" s="1">
        <v>31458471</v>
      </c>
      <c r="D6040" s="1">
        <v>338219648</v>
      </c>
      <c r="E6040" s="1" t="s">
        <v>59</v>
      </c>
      <c r="F6040" s="1" t="s">
        <v>60</v>
      </c>
      <c r="G6040" s="1" t="s">
        <v>1779</v>
      </c>
      <c r="H6040" s="1" t="s">
        <v>26211</v>
      </c>
      <c r="I6040" s="1" t="s">
        <v>6670</v>
      </c>
      <c r="J6040" s="1">
        <v>775630719</v>
      </c>
      <c r="K6040" s="1">
        <v>12</v>
      </c>
      <c r="L6040" s="1" t="s">
        <v>64</v>
      </c>
      <c r="M6040" s="1" t="s">
        <v>65</v>
      </c>
      <c r="N6040" s="2">
        <v>44936.583333333336</v>
      </c>
      <c r="O6040" s="1" t="s">
        <v>66</v>
      </c>
      <c r="Q6040" s="1" t="s">
        <v>67</v>
      </c>
      <c r="R6040" s="2">
        <v>45725.452962962961</v>
      </c>
      <c r="S6040" s="1" t="s">
        <v>5861</v>
      </c>
      <c r="T6040" s="1" t="s">
        <v>69</v>
      </c>
      <c r="U6040" s="1" t="s">
        <v>70</v>
      </c>
      <c r="V6040" s="1" t="s">
        <v>26212</v>
      </c>
      <c r="Y6040" s="1" t="s">
        <v>3880</v>
      </c>
      <c r="Z6040" s="1" t="s">
        <v>75</v>
      </c>
      <c r="AA6040" s="1" t="s">
        <v>76</v>
      </c>
      <c r="AB6040" s="1" t="s">
        <v>124</v>
      </c>
      <c r="AC6040" s="1">
        <v>1</v>
      </c>
      <c r="AE6040" s="2">
        <v>45725.452974537038</v>
      </c>
      <c r="AF6040" s="1" t="s">
        <v>77</v>
      </c>
      <c r="AH6040" s="1" t="s">
        <v>125</v>
      </c>
      <c r="AI6040" s="1" t="s">
        <v>79</v>
      </c>
      <c r="AJ6040" s="1" t="s">
        <v>855</v>
      </c>
      <c r="AK6040" s="1" t="s">
        <v>26212</v>
      </c>
      <c r="AL6040" s="1" t="s">
        <v>5861</v>
      </c>
      <c r="AM6040" s="2">
        <v>45725.453009259261</v>
      </c>
      <c r="AN6040" s="1" t="s">
        <v>26212</v>
      </c>
      <c r="AP6040" s="1">
        <v>5780804</v>
      </c>
      <c r="AQ6040" s="1" t="s">
        <v>83</v>
      </c>
      <c r="AR6040" s="2">
        <v>45725.613321759258</v>
      </c>
      <c r="AS6040" s="1" t="s">
        <v>84</v>
      </c>
      <c r="AT6040" s="2">
        <v>45725.333333333336</v>
      </c>
      <c r="AU6040" s="1" t="s">
        <v>85</v>
      </c>
      <c r="AV6040" s="1" t="s">
        <v>645</v>
      </c>
      <c r="AW6040" s="1" t="s">
        <v>646</v>
      </c>
      <c r="AX6040" s="1" t="s">
        <v>2446</v>
      </c>
      <c r="AZ6040" s="2">
        <v>45725.613321759258</v>
      </c>
      <c r="BB6040" s="1" t="s">
        <v>89</v>
      </c>
      <c r="BC6040" s="1" t="s">
        <v>90</v>
      </c>
      <c r="BD6040" s="1" t="s">
        <v>91</v>
      </c>
      <c r="BE6040" s="1" t="s">
        <v>26213</v>
      </c>
      <c r="BF6040" s="1" t="s">
        <v>93</v>
      </c>
    </row>
    <row r="6041" spans="1:58" x14ac:dyDescent="0.35">
      <c r="A6041" s="1">
        <v>3019645</v>
      </c>
      <c r="B6041" s="1" t="s">
        <v>58</v>
      </c>
      <c r="C6041" s="1">
        <v>37484461</v>
      </c>
      <c r="D6041" s="1">
        <v>339563266</v>
      </c>
      <c r="E6041" s="1" t="s">
        <v>59</v>
      </c>
      <c r="F6041" s="1" t="s">
        <v>60</v>
      </c>
      <c r="G6041" s="1" t="s">
        <v>555</v>
      </c>
      <c r="H6041" s="1" t="s">
        <v>26214</v>
      </c>
      <c r="I6041" s="1">
        <v>773957104</v>
      </c>
      <c r="J6041" s="1" t="s">
        <v>1940</v>
      </c>
      <c r="K6041" s="1">
        <v>14</v>
      </c>
      <c r="L6041" s="1" t="s">
        <v>64</v>
      </c>
      <c r="M6041" s="1" t="s">
        <v>65</v>
      </c>
      <c r="N6041" s="2">
        <v>45091.676550925928</v>
      </c>
      <c r="O6041" s="1" t="s">
        <v>66</v>
      </c>
      <c r="Q6041" s="1" t="s">
        <v>67</v>
      </c>
      <c r="R6041" s="2">
        <v>45725.455000000002</v>
      </c>
      <c r="S6041" s="1" t="s">
        <v>2968</v>
      </c>
      <c r="T6041" s="1" t="s">
        <v>100</v>
      </c>
      <c r="U6041" s="1" t="s">
        <v>70</v>
      </c>
      <c r="V6041" s="1" t="s">
        <v>26215</v>
      </c>
      <c r="Y6041" s="1" t="s">
        <v>22413</v>
      </c>
      <c r="Z6041" s="1" t="s">
        <v>841</v>
      </c>
      <c r="AA6041" s="1" t="s">
        <v>25147</v>
      </c>
      <c r="AB6041" s="1" t="s">
        <v>124</v>
      </c>
      <c r="AC6041" s="1">
        <v>773302589</v>
      </c>
      <c r="AE6041" s="2">
        <v>45725.455011574071</v>
      </c>
      <c r="AF6041" s="1" t="s">
        <v>77</v>
      </c>
      <c r="AH6041" s="1" t="s">
        <v>125</v>
      </c>
      <c r="AI6041" s="1" t="s">
        <v>106</v>
      </c>
      <c r="AJ6041" s="1" t="s">
        <v>283</v>
      </c>
      <c r="AK6041" s="1" t="s">
        <v>26215</v>
      </c>
      <c r="AL6041" s="1" t="s">
        <v>2968</v>
      </c>
      <c r="AM6041" s="2">
        <v>45725.455046296294</v>
      </c>
      <c r="AN6041" s="1" t="s">
        <v>26215</v>
      </c>
      <c r="AP6041" s="1">
        <v>5780806</v>
      </c>
      <c r="AQ6041" s="1" t="s">
        <v>83</v>
      </c>
      <c r="AR6041" s="2">
        <v>45725.734432870369</v>
      </c>
      <c r="AS6041" s="1" t="s">
        <v>84</v>
      </c>
      <c r="AT6041" s="2">
        <v>45725.333333333336</v>
      </c>
      <c r="AU6041" s="1" t="s">
        <v>85</v>
      </c>
      <c r="AV6041" s="1" t="s">
        <v>1328</v>
      </c>
      <c r="AW6041" s="1" t="s">
        <v>1329</v>
      </c>
      <c r="AX6041" s="1" t="s">
        <v>7944</v>
      </c>
      <c r="AZ6041" s="2">
        <v>45725.734432870369</v>
      </c>
      <c r="BB6041" s="1" t="s">
        <v>1003</v>
      </c>
      <c r="BC6041" s="1" t="s">
        <v>595</v>
      </c>
      <c r="BD6041" s="1" t="s">
        <v>1004</v>
      </c>
      <c r="BE6041" s="1" t="s">
        <v>755</v>
      </c>
      <c r="BF6041" s="1" t="s">
        <v>914</v>
      </c>
    </row>
    <row r="6042" spans="1:58" x14ac:dyDescent="0.35">
      <c r="A6042" s="1">
        <v>3019646</v>
      </c>
      <c r="B6042" s="1" t="s">
        <v>58</v>
      </c>
      <c r="C6042" s="1">
        <v>45342071</v>
      </c>
      <c r="D6042" s="1">
        <v>338294558</v>
      </c>
      <c r="E6042" s="1" t="s">
        <v>59</v>
      </c>
      <c r="F6042" s="1" t="s">
        <v>60</v>
      </c>
      <c r="G6042" s="1" t="s">
        <v>26216</v>
      </c>
      <c r="H6042" s="1" t="s">
        <v>26217</v>
      </c>
      <c r="I6042" s="1">
        <v>781208075</v>
      </c>
      <c r="J6042" s="1" t="s">
        <v>26218</v>
      </c>
      <c r="K6042" s="1">
        <v>12</v>
      </c>
      <c r="L6042" s="1" t="s">
        <v>64</v>
      </c>
      <c r="M6042" s="1" t="s">
        <v>65</v>
      </c>
      <c r="N6042" s="2">
        <v>45710.713460648149</v>
      </c>
      <c r="O6042" s="1" t="s">
        <v>66</v>
      </c>
      <c r="Q6042" s="1" t="s">
        <v>67</v>
      </c>
      <c r="R6042" s="2">
        <v>45725.456875000003</v>
      </c>
      <c r="S6042" s="1" t="s">
        <v>16643</v>
      </c>
      <c r="T6042" s="1" t="s">
        <v>100</v>
      </c>
      <c r="U6042" s="1" t="s">
        <v>70</v>
      </c>
      <c r="V6042" s="1" t="s">
        <v>26219</v>
      </c>
      <c r="W6042" s="1" t="s">
        <v>72</v>
      </c>
      <c r="X6042" s="1" t="s">
        <v>183</v>
      </c>
      <c r="Y6042" s="1" t="s">
        <v>2896</v>
      </c>
      <c r="Z6042" s="1" t="s">
        <v>546</v>
      </c>
      <c r="AA6042" s="1" t="s">
        <v>26220</v>
      </c>
      <c r="AB6042" s="1" t="s">
        <v>26221</v>
      </c>
      <c r="AE6042" s="2">
        <v>45725.456886574073</v>
      </c>
      <c r="AF6042" s="1" t="s">
        <v>77</v>
      </c>
      <c r="AH6042" s="1" t="s">
        <v>78</v>
      </c>
      <c r="AI6042" s="1" t="s">
        <v>79</v>
      </c>
      <c r="AJ6042" s="1" t="s">
        <v>378</v>
      </c>
      <c r="AK6042" s="1" t="s">
        <v>24470</v>
      </c>
      <c r="AL6042" s="1" t="s">
        <v>16643</v>
      </c>
      <c r="AM6042" s="2">
        <v>45725.456909722219</v>
      </c>
      <c r="AN6042" s="1" t="s">
        <v>24470</v>
      </c>
      <c r="AP6042" s="1">
        <v>5780807</v>
      </c>
      <c r="AQ6042" s="1" t="s">
        <v>83</v>
      </c>
      <c r="AR6042" s="2">
        <v>45725.666168981479</v>
      </c>
      <c r="AS6042" s="1" t="s">
        <v>84</v>
      </c>
      <c r="AT6042" s="2">
        <v>45725.333333333336</v>
      </c>
      <c r="AU6042" s="1" t="s">
        <v>85</v>
      </c>
      <c r="AV6042" s="1" t="s">
        <v>480</v>
      </c>
      <c r="AW6042" s="1" t="s">
        <v>481</v>
      </c>
      <c r="AX6042" s="1" t="s">
        <v>1533</v>
      </c>
      <c r="AZ6042" s="2">
        <v>45725.666168981479</v>
      </c>
      <c r="BB6042" s="1" t="s">
        <v>367</v>
      </c>
      <c r="BC6042" s="1" t="s">
        <v>368</v>
      </c>
      <c r="BD6042" s="1" t="s">
        <v>368</v>
      </c>
      <c r="BE6042" s="1" t="s">
        <v>26222</v>
      </c>
      <c r="BF6042" s="1" t="s">
        <v>5552</v>
      </c>
    </row>
    <row r="6043" spans="1:58" x14ac:dyDescent="0.35">
      <c r="A6043" s="1">
        <v>3019647</v>
      </c>
      <c r="B6043" s="1" t="s">
        <v>2121</v>
      </c>
      <c r="C6043" s="1">
        <v>39169901</v>
      </c>
      <c r="D6043" s="1">
        <v>339148388</v>
      </c>
      <c r="E6043" s="1" t="s">
        <v>59</v>
      </c>
      <c r="F6043" s="1" t="s">
        <v>2121</v>
      </c>
      <c r="G6043" s="1" t="s">
        <v>2268</v>
      </c>
      <c r="H6043" s="1" t="s">
        <v>26223</v>
      </c>
      <c r="I6043" s="1">
        <v>783041539</v>
      </c>
      <c r="J6043" s="1" t="s">
        <v>908</v>
      </c>
      <c r="K6043" s="1">
        <v>13</v>
      </c>
      <c r="L6043" s="1" t="s">
        <v>64</v>
      </c>
      <c r="M6043" s="1" t="s">
        <v>65</v>
      </c>
      <c r="N6043" s="2">
        <v>45654.625</v>
      </c>
      <c r="O6043" s="1" t="s">
        <v>2123</v>
      </c>
      <c r="Q6043" s="1" t="s">
        <v>67</v>
      </c>
      <c r="R6043" s="2">
        <v>45725.456886574073</v>
      </c>
      <c r="S6043" s="1" t="s">
        <v>10388</v>
      </c>
      <c r="T6043" s="1" t="s">
        <v>1452</v>
      </c>
      <c r="U6043" s="1" t="s">
        <v>1542</v>
      </c>
      <c r="V6043" s="1" t="s">
        <v>26224</v>
      </c>
      <c r="W6043" s="1" t="s">
        <v>2126</v>
      </c>
      <c r="X6043" s="1" t="s">
        <v>215</v>
      </c>
      <c r="Y6043" s="1" t="s">
        <v>2127</v>
      </c>
      <c r="Z6043" s="1" t="s">
        <v>8825</v>
      </c>
      <c r="AA6043" s="1" t="s">
        <v>26225</v>
      </c>
      <c r="AB6043" s="1" t="s">
        <v>124</v>
      </c>
      <c r="AE6043" s="2">
        <v>45725.45721064815</v>
      </c>
      <c r="AF6043" s="1" t="s">
        <v>2129</v>
      </c>
      <c r="AG6043" s="1">
        <v>24</v>
      </c>
      <c r="AH6043" s="1" t="s">
        <v>125</v>
      </c>
      <c r="AI6043" s="1" t="s">
        <v>106</v>
      </c>
      <c r="AJ6043" s="1" t="s">
        <v>1740</v>
      </c>
      <c r="AL6043" s="1" t="s">
        <v>10388</v>
      </c>
      <c r="AM6043" s="2">
        <v>45725.457268518519</v>
      </c>
      <c r="AO6043" s="1" t="s">
        <v>10388</v>
      </c>
      <c r="AP6043" s="1">
        <v>5780808</v>
      </c>
      <c r="AQ6043" s="1" t="s">
        <v>83</v>
      </c>
      <c r="AR6043" s="2">
        <v>45725.459340277775</v>
      </c>
      <c r="AS6043" s="1" t="s">
        <v>84</v>
      </c>
      <c r="AY6043" s="2">
        <v>45726.45721064815</v>
      </c>
      <c r="AZ6043" s="2">
        <v>45725.459340277775</v>
      </c>
      <c r="BA6043" s="1" t="s">
        <v>419</v>
      </c>
      <c r="BB6043" s="1" t="s">
        <v>367</v>
      </c>
      <c r="BC6043" s="1" t="s">
        <v>368</v>
      </c>
      <c r="BD6043" s="1" t="s">
        <v>368</v>
      </c>
      <c r="BF6043" s="1" t="s">
        <v>10388</v>
      </c>
    </row>
    <row r="6044" spans="1:58" x14ac:dyDescent="0.35">
      <c r="A6044" s="1">
        <v>3019649</v>
      </c>
      <c r="B6044" s="1" t="s">
        <v>58</v>
      </c>
      <c r="C6044" s="1">
        <v>36624421</v>
      </c>
      <c r="D6044" s="1">
        <v>339417962</v>
      </c>
      <c r="E6044" s="1" t="s">
        <v>59</v>
      </c>
      <c r="F6044" s="1" t="s">
        <v>60</v>
      </c>
      <c r="G6044" s="1" t="s">
        <v>530</v>
      </c>
      <c r="H6044" s="1" t="s">
        <v>26226</v>
      </c>
      <c r="I6044" s="1">
        <v>777125091</v>
      </c>
      <c r="J6044" s="1" t="s">
        <v>6451</v>
      </c>
      <c r="K6044" s="1">
        <v>15</v>
      </c>
      <c r="L6044" s="1" t="s">
        <v>64</v>
      </c>
      <c r="M6044" s="1" t="s">
        <v>65</v>
      </c>
      <c r="N6044" s="2">
        <v>45449</v>
      </c>
      <c r="O6044" s="1" t="s">
        <v>66</v>
      </c>
      <c r="Q6044" s="1" t="s">
        <v>67</v>
      </c>
      <c r="R6044" s="2">
        <v>45725.459548611114</v>
      </c>
      <c r="S6044" s="1" t="s">
        <v>22253</v>
      </c>
      <c r="T6044" s="1" t="s">
        <v>1452</v>
      </c>
      <c r="U6044" s="1" t="s">
        <v>70</v>
      </c>
      <c r="V6044" s="1" t="s">
        <v>26227</v>
      </c>
      <c r="W6044" s="1" t="s">
        <v>143</v>
      </c>
      <c r="X6044" s="1" t="s">
        <v>143</v>
      </c>
      <c r="Y6044" s="1" t="s">
        <v>2618</v>
      </c>
      <c r="Z6044" s="1" t="s">
        <v>388</v>
      </c>
      <c r="AA6044" s="1" t="s">
        <v>2135</v>
      </c>
      <c r="AB6044" s="1" t="s">
        <v>124</v>
      </c>
      <c r="AE6044" s="2">
        <v>45725.459733796299</v>
      </c>
      <c r="AF6044" s="1" t="s">
        <v>77</v>
      </c>
      <c r="AH6044" s="1" t="s">
        <v>125</v>
      </c>
      <c r="AI6044" s="1" t="s">
        <v>79</v>
      </c>
      <c r="AJ6044" s="1" t="s">
        <v>378</v>
      </c>
      <c r="AL6044" s="1" t="s">
        <v>22253</v>
      </c>
      <c r="AM6044" s="2">
        <v>45725.459756944445</v>
      </c>
      <c r="AO6044" s="1" t="s">
        <v>22253</v>
      </c>
      <c r="AP6044" s="1">
        <v>5780812</v>
      </c>
      <c r="AQ6044" s="1" t="s">
        <v>83</v>
      </c>
      <c r="AR6044" s="2">
        <v>45725.690300925926</v>
      </c>
      <c r="AS6044" s="1" t="s">
        <v>84</v>
      </c>
      <c r="AT6044" s="2">
        <v>45725.333333333336</v>
      </c>
      <c r="AU6044" s="1" t="s">
        <v>573</v>
      </c>
      <c r="AV6044" s="1" t="s">
        <v>149</v>
      </c>
      <c r="AW6044" s="1" t="s">
        <v>150</v>
      </c>
      <c r="AX6044" s="1" t="s">
        <v>745</v>
      </c>
      <c r="AZ6044" s="2">
        <v>45725.690300925926</v>
      </c>
      <c r="BB6044" s="1" t="s">
        <v>152</v>
      </c>
      <c r="BC6044" s="1" t="s">
        <v>153</v>
      </c>
      <c r="BD6044" s="1" t="s">
        <v>154</v>
      </c>
      <c r="BE6044" s="1" t="s">
        <v>10966</v>
      </c>
      <c r="BF6044" s="1" t="s">
        <v>914</v>
      </c>
    </row>
    <row r="6045" spans="1:58" x14ac:dyDescent="0.35">
      <c r="A6045" s="1">
        <v>3019650</v>
      </c>
      <c r="B6045" s="1" t="s">
        <v>223</v>
      </c>
      <c r="C6045" s="1">
        <v>41236231</v>
      </c>
      <c r="D6045" s="1">
        <v>339701715</v>
      </c>
      <c r="E6045" s="1" t="s">
        <v>59</v>
      </c>
      <c r="F6045" s="1" t="s">
        <v>60</v>
      </c>
      <c r="G6045" s="1" t="s">
        <v>3318</v>
      </c>
      <c r="H6045" s="1" t="s">
        <v>315</v>
      </c>
      <c r="I6045" s="1">
        <v>778685876</v>
      </c>
      <c r="J6045" s="1" t="s">
        <v>6241</v>
      </c>
      <c r="K6045" s="1">
        <v>14</v>
      </c>
      <c r="L6045" s="1" t="s">
        <v>64</v>
      </c>
      <c r="M6045" s="1" t="s">
        <v>65</v>
      </c>
      <c r="N6045" s="2">
        <v>45141.665972222225</v>
      </c>
      <c r="O6045" s="1" t="s">
        <v>98</v>
      </c>
      <c r="Q6045" s="1" t="s">
        <v>67</v>
      </c>
      <c r="R6045" s="2">
        <v>45725.459641203706</v>
      </c>
      <c r="S6045" s="1" t="s">
        <v>2968</v>
      </c>
      <c r="T6045" s="1" t="s">
        <v>100</v>
      </c>
      <c r="U6045" s="1" t="s">
        <v>70</v>
      </c>
      <c r="V6045" s="1" t="s">
        <v>26228</v>
      </c>
      <c r="W6045" s="1" t="s">
        <v>298</v>
      </c>
      <c r="X6045" s="1" t="s">
        <v>298</v>
      </c>
      <c r="Y6045" s="1" t="s">
        <v>928</v>
      </c>
      <c r="Z6045" s="1" t="s">
        <v>929</v>
      </c>
      <c r="AA6045" s="1" t="s">
        <v>930</v>
      </c>
      <c r="AB6045" s="1" t="s">
        <v>7206</v>
      </c>
      <c r="AE6045" s="2">
        <v>45725.459652777776</v>
      </c>
      <c r="AF6045" s="1" t="s">
        <v>77</v>
      </c>
      <c r="AH6045" s="1" t="s">
        <v>125</v>
      </c>
      <c r="AI6045" s="1" t="s">
        <v>106</v>
      </c>
      <c r="AJ6045" s="1" t="s">
        <v>283</v>
      </c>
      <c r="AK6045" s="1" t="s">
        <v>26228</v>
      </c>
      <c r="AL6045" s="1" t="s">
        <v>2968</v>
      </c>
      <c r="AM6045" s="2">
        <v>45725.459687499999</v>
      </c>
      <c r="AN6045" s="1" t="s">
        <v>26228</v>
      </c>
      <c r="AP6045" s="1">
        <v>5780811</v>
      </c>
      <c r="AQ6045" s="1" t="s">
        <v>83</v>
      </c>
      <c r="AR6045" s="2">
        <v>45725.738298611112</v>
      </c>
      <c r="AS6045" s="1" t="s">
        <v>84</v>
      </c>
      <c r="AT6045" s="2">
        <v>45725.302083333336</v>
      </c>
      <c r="AU6045" s="1" t="s">
        <v>85</v>
      </c>
      <c r="AV6045" s="1" t="s">
        <v>4129</v>
      </c>
      <c r="AW6045" s="1" t="s">
        <v>4130</v>
      </c>
      <c r="AX6045" s="1" t="s">
        <v>4131</v>
      </c>
      <c r="AZ6045" s="2">
        <v>45725.738298611112</v>
      </c>
      <c r="BB6045" s="1" t="s">
        <v>933</v>
      </c>
      <c r="BC6045" s="1" t="s">
        <v>934</v>
      </c>
      <c r="BD6045" s="1" t="s">
        <v>935</v>
      </c>
      <c r="BE6045" s="1" t="s">
        <v>936</v>
      </c>
      <c r="BF6045" s="1" t="s">
        <v>937</v>
      </c>
    </row>
    <row r="6046" spans="1:58" x14ac:dyDescent="0.35">
      <c r="A6046" s="1">
        <v>3019651</v>
      </c>
      <c r="B6046" s="1" t="s">
        <v>58</v>
      </c>
      <c r="C6046" s="1">
        <v>44596241</v>
      </c>
      <c r="D6046" s="1">
        <v>338676334</v>
      </c>
      <c r="E6046" s="1" t="s">
        <v>59</v>
      </c>
      <c r="F6046" s="1" t="s">
        <v>60</v>
      </c>
      <c r="G6046" s="1" t="s">
        <v>876</v>
      </c>
      <c r="H6046" s="1" t="s">
        <v>2892</v>
      </c>
      <c r="I6046" s="1">
        <v>773955851</v>
      </c>
      <c r="J6046" s="1" t="s">
        <v>26229</v>
      </c>
      <c r="K6046" s="1">
        <v>12</v>
      </c>
      <c r="L6046" s="1" t="s">
        <v>64</v>
      </c>
      <c r="M6046" s="1" t="s">
        <v>65</v>
      </c>
      <c r="N6046" s="2">
        <v>45616.041666666664</v>
      </c>
      <c r="O6046" s="1" t="s">
        <v>66</v>
      </c>
      <c r="Q6046" s="1" t="s">
        <v>67</v>
      </c>
      <c r="R6046" s="2">
        <v>45725.460092592592</v>
      </c>
      <c r="S6046" s="1" t="s">
        <v>4335</v>
      </c>
      <c r="T6046" s="1" t="s">
        <v>69</v>
      </c>
      <c r="U6046" s="1" t="s">
        <v>70</v>
      </c>
      <c r="V6046" s="1" t="s">
        <v>26230</v>
      </c>
      <c r="Y6046" s="1" t="s">
        <v>1117</v>
      </c>
      <c r="Z6046" s="1" t="s">
        <v>358</v>
      </c>
      <c r="AA6046" s="1" t="s">
        <v>26231</v>
      </c>
      <c r="AB6046" s="1" t="s">
        <v>124</v>
      </c>
      <c r="AE6046" s="2">
        <v>45725.460104166668</v>
      </c>
      <c r="AF6046" s="1" t="s">
        <v>77</v>
      </c>
      <c r="AH6046" s="1" t="s">
        <v>125</v>
      </c>
      <c r="AI6046" s="1" t="s">
        <v>79</v>
      </c>
      <c r="AJ6046" s="1" t="s">
        <v>378</v>
      </c>
      <c r="AK6046" s="1" t="s">
        <v>26230</v>
      </c>
      <c r="AL6046" s="1" t="s">
        <v>4335</v>
      </c>
      <c r="AM6046" s="2">
        <v>45725.460138888891</v>
      </c>
      <c r="AN6046" s="1" t="s">
        <v>26230</v>
      </c>
      <c r="AP6046" s="1">
        <v>5780813</v>
      </c>
      <c r="AQ6046" s="1" t="s">
        <v>83</v>
      </c>
      <c r="AR6046" s="2">
        <v>45725.620717592596</v>
      </c>
      <c r="AS6046" s="1" t="s">
        <v>84</v>
      </c>
      <c r="AT6046" s="2">
        <v>45725.333333333336</v>
      </c>
      <c r="AU6046" s="1" t="s">
        <v>85</v>
      </c>
      <c r="AV6046" s="1" t="s">
        <v>480</v>
      </c>
      <c r="AW6046" s="1" t="s">
        <v>481</v>
      </c>
      <c r="AX6046" s="1" t="s">
        <v>482</v>
      </c>
      <c r="AZ6046" s="2">
        <v>45725.620717592596</v>
      </c>
      <c r="BB6046" s="1" t="s">
        <v>1129</v>
      </c>
      <c r="BC6046" s="1" t="s">
        <v>1130</v>
      </c>
      <c r="BD6046" s="1" t="s">
        <v>815</v>
      </c>
      <c r="BE6046" s="1" t="s">
        <v>5202</v>
      </c>
      <c r="BF6046" s="1" t="s">
        <v>431</v>
      </c>
    </row>
    <row r="6047" spans="1:58" x14ac:dyDescent="0.35">
      <c r="A6047" s="1">
        <v>3019652</v>
      </c>
      <c r="B6047" s="1" t="s">
        <v>58</v>
      </c>
      <c r="C6047" s="1">
        <v>41858141</v>
      </c>
      <c r="D6047" s="1">
        <v>338941868</v>
      </c>
      <c r="E6047" s="1" t="s">
        <v>59</v>
      </c>
      <c r="F6047" s="1" t="s">
        <v>60</v>
      </c>
      <c r="G6047" s="1" t="s">
        <v>23603</v>
      </c>
      <c r="H6047" s="1" t="s">
        <v>26232</v>
      </c>
      <c r="I6047" s="1">
        <v>770155062</v>
      </c>
      <c r="J6047" s="1" t="s">
        <v>3703</v>
      </c>
      <c r="K6047" s="1">
        <v>13</v>
      </c>
      <c r="L6047" s="1" t="s">
        <v>64</v>
      </c>
      <c r="M6047" s="1" t="s">
        <v>65</v>
      </c>
      <c r="N6047" s="2">
        <v>45229</v>
      </c>
      <c r="O6047" s="1" t="s">
        <v>66</v>
      </c>
      <c r="Q6047" s="1" t="s">
        <v>67</v>
      </c>
      <c r="R6047" s="2">
        <v>45725.461030092592</v>
      </c>
      <c r="S6047" s="1" t="s">
        <v>354</v>
      </c>
      <c r="T6047" s="1" t="s">
        <v>69</v>
      </c>
      <c r="U6047" s="1" t="s">
        <v>70</v>
      </c>
      <c r="V6047" s="1" t="s">
        <v>26233</v>
      </c>
      <c r="W6047" s="1" t="s">
        <v>334</v>
      </c>
      <c r="X6047" s="1" t="s">
        <v>335</v>
      </c>
      <c r="Y6047" s="1" t="s">
        <v>18766</v>
      </c>
      <c r="Z6047" s="1" t="s">
        <v>1300</v>
      </c>
      <c r="AA6047" s="1">
        <v>1009</v>
      </c>
      <c r="AB6047" s="1" t="s">
        <v>124</v>
      </c>
      <c r="AE6047" s="2">
        <v>45725.461041666669</v>
      </c>
      <c r="AF6047" s="1" t="s">
        <v>77</v>
      </c>
      <c r="AH6047" s="1" t="s">
        <v>125</v>
      </c>
      <c r="AI6047" s="1" t="s">
        <v>79</v>
      </c>
      <c r="AJ6047" s="1" t="s">
        <v>378</v>
      </c>
      <c r="AK6047" s="1" t="s">
        <v>24345</v>
      </c>
      <c r="AL6047" s="1" t="s">
        <v>354</v>
      </c>
      <c r="AM6047" s="2">
        <v>45725.461076388892</v>
      </c>
      <c r="AN6047" s="1" t="s">
        <v>24345</v>
      </c>
      <c r="AP6047" s="1">
        <v>5780814</v>
      </c>
      <c r="AQ6047" s="1" t="s">
        <v>83</v>
      </c>
      <c r="AR6047" s="2">
        <v>45725.791817129626</v>
      </c>
      <c r="AS6047" s="1" t="s">
        <v>84</v>
      </c>
      <c r="AT6047" s="2">
        <v>45725.333333333336</v>
      </c>
      <c r="AU6047" s="1" t="s">
        <v>85</v>
      </c>
      <c r="AV6047" s="1" t="s">
        <v>1702</v>
      </c>
      <c r="AW6047" s="1" t="s">
        <v>1703</v>
      </c>
      <c r="AX6047" s="1" t="s">
        <v>6195</v>
      </c>
      <c r="AZ6047" s="2">
        <v>45725.791817129626</v>
      </c>
      <c r="BB6047" s="1" t="s">
        <v>765</v>
      </c>
      <c r="BC6047" s="1" t="s">
        <v>766</v>
      </c>
      <c r="BD6047" s="1" t="s">
        <v>767</v>
      </c>
      <c r="BE6047" s="1" t="s">
        <v>26234</v>
      </c>
      <c r="BF6047" s="1" t="s">
        <v>657</v>
      </c>
    </row>
    <row r="6048" spans="1:58" x14ac:dyDescent="0.35">
      <c r="A6048" s="1">
        <v>3019653</v>
      </c>
      <c r="B6048" s="1" t="s">
        <v>58</v>
      </c>
      <c r="C6048" s="1">
        <v>37517131</v>
      </c>
      <c r="D6048" s="1">
        <v>338935587</v>
      </c>
      <c r="E6048" s="1" t="s">
        <v>59</v>
      </c>
      <c r="F6048" s="1" t="s">
        <v>60</v>
      </c>
      <c r="G6048" s="1" t="s">
        <v>3408</v>
      </c>
      <c r="H6048" s="1" t="s">
        <v>770</v>
      </c>
      <c r="I6048" s="1">
        <v>776153579</v>
      </c>
      <c r="J6048" s="1" t="s">
        <v>26235</v>
      </c>
      <c r="K6048" s="1">
        <v>20</v>
      </c>
      <c r="L6048" s="1" t="s">
        <v>294</v>
      </c>
      <c r="M6048" s="1" t="s">
        <v>295</v>
      </c>
      <c r="N6048" s="2">
        <v>45540.628692129627</v>
      </c>
      <c r="O6048" s="1" t="s">
        <v>520</v>
      </c>
      <c r="Q6048" s="1" t="s">
        <v>67</v>
      </c>
      <c r="R6048" s="2">
        <v>45725.461400462962</v>
      </c>
      <c r="S6048" s="1" t="s">
        <v>2010</v>
      </c>
      <c r="T6048" s="1" t="s">
        <v>412</v>
      </c>
      <c r="U6048" s="1" t="s">
        <v>70</v>
      </c>
      <c r="V6048" s="1" t="s">
        <v>26236</v>
      </c>
      <c r="Y6048" s="1" t="s">
        <v>15782</v>
      </c>
      <c r="Z6048" s="1" t="s">
        <v>1193</v>
      </c>
      <c r="AA6048" s="1" t="s">
        <v>1193</v>
      </c>
      <c r="AB6048" s="1" t="s">
        <v>124</v>
      </c>
      <c r="AE6048" s="2">
        <v>45725.461643518516</v>
      </c>
      <c r="AF6048" s="1" t="s">
        <v>443</v>
      </c>
      <c r="AH6048" s="1" t="s">
        <v>125</v>
      </c>
      <c r="AI6048" s="1" t="s">
        <v>79</v>
      </c>
      <c r="AJ6048" s="1" t="s">
        <v>378</v>
      </c>
      <c r="AK6048" s="1" t="s">
        <v>26237</v>
      </c>
      <c r="AL6048" s="1" t="s">
        <v>2010</v>
      </c>
      <c r="AM6048" s="2">
        <v>45725.461689814816</v>
      </c>
      <c r="AO6048" s="1" t="s">
        <v>2010</v>
      </c>
      <c r="AP6048" s="1">
        <v>5780815</v>
      </c>
      <c r="AQ6048" s="1" t="s">
        <v>83</v>
      </c>
      <c r="AR6048" s="2">
        <v>45725.463101851848</v>
      </c>
      <c r="AS6048" s="1" t="s">
        <v>84</v>
      </c>
      <c r="AT6048" s="2">
        <v>45725.333333333336</v>
      </c>
      <c r="AU6048" s="1" t="s">
        <v>85</v>
      </c>
      <c r="AV6048" s="1" t="s">
        <v>1196</v>
      </c>
      <c r="AW6048" s="1" t="s">
        <v>1197</v>
      </c>
      <c r="AX6048" s="1" t="s">
        <v>4259</v>
      </c>
      <c r="AZ6048" s="2">
        <v>45725.463101851848</v>
      </c>
      <c r="BB6048" s="1" t="s">
        <v>367</v>
      </c>
      <c r="BC6048" s="1" t="s">
        <v>368</v>
      </c>
      <c r="BD6048" s="1" t="s">
        <v>368</v>
      </c>
      <c r="BE6048" s="1" t="s">
        <v>26238</v>
      </c>
      <c r="BF6048" s="1" t="s">
        <v>2010</v>
      </c>
    </row>
    <row r="6049" spans="1:58" x14ac:dyDescent="0.35">
      <c r="A6049" s="1">
        <v>3019654</v>
      </c>
      <c r="B6049" s="1" t="s">
        <v>58</v>
      </c>
      <c r="C6049" s="1">
        <v>43497671</v>
      </c>
      <c r="D6049" s="1">
        <v>339911445</v>
      </c>
      <c r="E6049" s="1" t="s">
        <v>59</v>
      </c>
      <c r="F6049" s="1" t="s">
        <v>60</v>
      </c>
      <c r="G6049" s="1" t="s">
        <v>2926</v>
      </c>
      <c r="H6049" s="1" t="s">
        <v>26239</v>
      </c>
      <c r="I6049" s="1">
        <v>775074992</v>
      </c>
      <c r="J6049" s="1" t="s">
        <v>3703</v>
      </c>
      <c r="K6049" s="1">
        <v>19</v>
      </c>
      <c r="L6049" s="1" t="s">
        <v>64</v>
      </c>
      <c r="M6049" s="1" t="s">
        <v>65</v>
      </c>
      <c r="N6049" s="2">
        <v>45490.680671296293</v>
      </c>
      <c r="O6049" s="1" t="s">
        <v>66</v>
      </c>
      <c r="Q6049" s="1" t="s">
        <v>67</v>
      </c>
      <c r="R6049" s="2">
        <v>45725.462511574071</v>
      </c>
      <c r="S6049" s="1" t="s">
        <v>332</v>
      </c>
      <c r="T6049" s="1" t="s">
        <v>100</v>
      </c>
      <c r="U6049" s="1" t="s">
        <v>160</v>
      </c>
      <c r="V6049" s="1" t="s">
        <v>26240</v>
      </c>
      <c r="W6049" s="1" t="s">
        <v>785</v>
      </c>
      <c r="X6049" s="1" t="s">
        <v>785</v>
      </c>
      <c r="Y6049" s="1" t="s">
        <v>20769</v>
      </c>
      <c r="Z6049" s="1" t="s">
        <v>2764</v>
      </c>
      <c r="AA6049" s="1" t="s">
        <v>26241</v>
      </c>
      <c r="AB6049" s="1" t="s">
        <v>124</v>
      </c>
      <c r="AE6049" s="2">
        <v>45725.462511574071</v>
      </c>
      <c r="AF6049" s="1" t="s">
        <v>77</v>
      </c>
      <c r="AH6049" s="1" t="s">
        <v>78</v>
      </c>
      <c r="AI6049" s="1" t="s">
        <v>79</v>
      </c>
      <c r="AJ6049" s="1" t="s">
        <v>378</v>
      </c>
      <c r="AK6049" s="1" t="s">
        <v>26242</v>
      </c>
      <c r="AL6049" s="1" t="s">
        <v>332</v>
      </c>
      <c r="AM6049" s="2">
        <v>45725.462546296294</v>
      </c>
      <c r="AN6049" s="1" t="s">
        <v>26242</v>
      </c>
      <c r="AP6049" s="1">
        <v>5780817</v>
      </c>
      <c r="AQ6049" s="1" t="s">
        <v>83</v>
      </c>
      <c r="AR6049" s="2">
        <v>45725.678796296299</v>
      </c>
      <c r="AS6049" s="1" t="s">
        <v>84</v>
      </c>
      <c r="AT6049" s="2">
        <v>45725.5625</v>
      </c>
      <c r="AU6049" s="1" t="s">
        <v>573</v>
      </c>
      <c r="AV6049" s="1" t="s">
        <v>790</v>
      </c>
      <c r="AW6049" s="1" t="s">
        <v>791</v>
      </c>
      <c r="AX6049" s="1" t="s">
        <v>1976</v>
      </c>
      <c r="AZ6049" s="2">
        <v>45725.678796296299</v>
      </c>
      <c r="BB6049" s="1" t="s">
        <v>89</v>
      </c>
      <c r="BC6049" s="1" t="s">
        <v>90</v>
      </c>
      <c r="BD6049" s="1" t="s">
        <v>91</v>
      </c>
      <c r="BE6049" s="1" t="s">
        <v>26243</v>
      </c>
      <c r="BF6049" s="1" t="s">
        <v>657</v>
      </c>
    </row>
    <row r="6050" spans="1:58" x14ac:dyDescent="0.35">
      <c r="A6050" s="1">
        <v>3019657</v>
      </c>
      <c r="B6050" s="1" t="s">
        <v>223</v>
      </c>
      <c r="C6050" s="1">
        <v>39645261</v>
      </c>
      <c r="D6050" s="1">
        <v>338711568</v>
      </c>
      <c r="E6050" s="1" t="s">
        <v>59</v>
      </c>
      <c r="F6050" s="1" t="s">
        <v>60</v>
      </c>
      <c r="G6050" s="1" t="s">
        <v>9300</v>
      </c>
      <c r="H6050" s="1" t="s">
        <v>1826</v>
      </c>
      <c r="I6050" s="1">
        <v>770445620</v>
      </c>
      <c r="J6050" s="1" t="s">
        <v>9301</v>
      </c>
      <c r="K6050" s="1">
        <v>13</v>
      </c>
      <c r="L6050" s="1" t="s">
        <v>64</v>
      </c>
      <c r="M6050" s="1" t="s">
        <v>65</v>
      </c>
      <c r="N6050" s="2">
        <v>44805.583333333336</v>
      </c>
      <c r="O6050" s="1" t="s">
        <v>98</v>
      </c>
      <c r="Q6050" s="1" t="s">
        <v>67</v>
      </c>
      <c r="R6050" s="2">
        <v>45725.463923611111</v>
      </c>
      <c r="S6050" s="1" t="s">
        <v>512</v>
      </c>
      <c r="T6050" s="1" t="s">
        <v>100</v>
      </c>
      <c r="U6050" s="1" t="s">
        <v>70</v>
      </c>
      <c r="V6050" s="1" t="s">
        <v>26244</v>
      </c>
      <c r="W6050" s="1" t="s">
        <v>653</v>
      </c>
      <c r="X6050" s="1" t="s">
        <v>654</v>
      </c>
      <c r="Y6050" s="1" t="s">
        <v>2084</v>
      </c>
      <c r="Z6050" s="1" t="s">
        <v>2085</v>
      </c>
      <c r="AA6050" s="1" t="s">
        <v>2086</v>
      </c>
      <c r="AB6050" s="1" t="s">
        <v>124</v>
      </c>
      <c r="AE6050" s="2">
        <v>45725.463935185187</v>
      </c>
      <c r="AF6050" s="1" t="s">
        <v>77</v>
      </c>
      <c r="AH6050" s="1" t="s">
        <v>78</v>
      </c>
      <c r="AI6050" s="1" t="s">
        <v>360</v>
      </c>
      <c r="AJ6050" s="1" t="s">
        <v>107</v>
      </c>
      <c r="AK6050" s="1" t="s">
        <v>26245</v>
      </c>
      <c r="AL6050" s="1" t="s">
        <v>512</v>
      </c>
      <c r="AM6050" s="2">
        <v>45725.463969907411</v>
      </c>
      <c r="AN6050" s="1" t="s">
        <v>26245</v>
      </c>
      <c r="AP6050" s="1">
        <v>5780821</v>
      </c>
      <c r="AQ6050" s="1" t="s">
        <v>83</v>
      </c>
      <c r="AR6050" s="2">
        <v>45725.848819444444</v>
      </c>
      <c r="AS6050" s="1" t="s">
        <v>84</v>
      </c>
      <c r="AT6050" s="2">
        <v>45725.333333333336</v>
      </c>
      <c r="AU6050" s="1" t="s">
        <v>85</v>
      </c>
      <c r="AV6050" s="1" t="s">
        <v>608</v>
      </c>
      <c r="AW6050" s="1" t="s">
        <v>609</v>
      </c>
      <c r="AX6050" s="1" t="s">
        <v>4582</v>
      </c>
      <c r="AZ6050" s="2">
        <v>45725.848819444444</v>
      </c>
      <c r="BB6050" s="1" t="s">
        <v>6841</v>
      </c>
      <c r="BC6050" s="1" t="s">
        <v>2458</v>
      </c>
      <c r="BD6050" s="1" t="s">
        <v>6842</v>
      </c>
      <c r="BE6050" s="1" t="s">
        <v>2460</v>
      </c>
      <c r="BF6050" s="1" t="s">
        <v>349</v>
      </c>
    </row>
    <row r="6051" spans="1:58" x14ac:dyDescent="0.35">
      <c r="A6051" s="1">
        <v>3019658</v>
      </c>
      <c r="B6051" s="1" t="s">
        <v>58</v>
      </c>
      <c r="C6051" s="1">
        <v>37517131</v>
      </c>
      <c r="D6051" s="1">
        <v>338935587</v>
      </c>
      <c r="E6051" s="1" t="s">
        <v>59</v>
      </c>
      <c r="F6051" s="1" t="s">
        <v>60</v>
      </c>
      <c r="G6051" s="1" t="s">
        <v>3408</v>
      </c>
      <c r="H6051" s="1" t="s">
        <v>770</v>
      </c>
      <c r="I6051" s="1">
        <v>776153579</v>
      </c>
      <c r="J6051" s="1" t="s">
        <v>26235</v>
      </c>
      <c r="K6051" s="1">
        <v>20</v>
      </c>
      <c r="L6051" s="1" t="s">
        <v>294</v>
      </c>
      <c r="M6051" s="1" t="s">
        <v>295</v>
      </c>
      <c r="N6051" s="2">
        <v>45540.628692129627</v>
      </c>
      <c r="O6051" s="1" t="s">
        <v>520</v>
      </c>
      <c r="Q6051" s="1" t="s">
        <v>67</v>
      </c>
      <c r="R6051" s="2">
        <v>45725.464479166665</v>
      </c>
      <c r="S6051" s="1" t="s">
        <v>2010</v>
      </c>
      <c r="T6051" s="1" t="s">
        <v>412</v>
      </c>
      <c r="U6051" s="1" t="s">
        <v>70</v>
      </c>
      <c r="V6051" s="1" t="s">
        <v>26237</v>
      </c>
      <c r="Y6051" s="1" t="s">
        <v>15782</v>
      </c>
      <c r="Z6051" s="1" t="s">
        <v>1193</v>
      </c>
      <c r="AA6051" s="1" t="s">
        <v>1193</v>
      </c>
      <c r="AB6051" s="1" t="s">
        <v>124</v>
      </c>
      <c r="AE6051" s="2">
        <v>45725.464490740742</v>
      </c>
      <c r="AF6051" s="1" t="s">
        <v>443</v>
      </c>
      <c r="AH6051" s="1" t="s">
        <v>125</v>
      </c>
      <c r="AI6051" s="1" t="s">
        <v>464</v>
      </c>
      <c r="AJ6051" s="1" t="s">
        <v>465</v>
      </c>
      <c r="AK6051" s="1" t="s">
        <v>26237</v>
      </c>
      <c r="AL6051" s="1" t="s">
        <v>2010</v>
      </c>
      <c r="AM6051" s="2">
        <v>45725.464525462965</v>
      </c>
      <c r="AN6051" s="1" t="s">
        <v>26237</v>
      </c>
      <c r="AP6051" s="1">
        <v>5780822</v>
      </c>
      <c r="AQ6051" s="1" t="s">
        <v>83</v>
      </c>
      <c r="AR6051" s="2">
        <v>45725.684467592589</v>
      </c>
      <c r="AS6051" s="1" t="s">
        <v>84</v>
      </c>
      <c r="AT6051" s="2">
        <v>45725.333333333336</v>
      </c>
      <c r="AU6051" s="1" t="s">
        <v>85</v>
      </c>
      <c r="AV6051" s="1" t="s">
        <v>1196</v>
      </c>
      <c r="AW6051" s="1" t="s">
        <v>1197</v>
      </c>
      <c r="AX6051" s="1" t="s">
        <v>2807</v>
      </c>
      <c r="AZ6051" s="2">
        <v>45725.684467592589</v>
      </c>
      <c r="BB6051" s="1" t="s">
        <v>1425</v>
      </c>
      <c r="BC6051" s="1" t="s">
        <v>1426</v>
      </c>
      <c r="BD6051" s="1" t="s">
        <v>1427</v>
      </c>
      <c r="BE6051" s="1" t="s">
        <v>26246</v>
      </c>
      <c r="BF6051" s="1" t="s">
        <v>735</v>
      </c>
    </row>
    <row r="6052" spans="1:58" x14ac:dyDescent="0.35">
      <c r="A6052" s="1">
        <v>3019661</v>
      </c>
      <c r="B6052" s="1" t="s">
        <v>58</v>
      </c>
      <c r="C6052" s="1">
        <v>42485791</v>
      </c>
      <c r="D6052" s="1">
        <v>338015989</v>
      </c>
      <c r="E6052" s="1" t="s">
        <v>59</v>
      </c>
      <c r="F6052" s="1" t="s">
        <v>60</v>
      </c>
      <c r="G6052" s="1" t="s">
        <v>10426</v>
      </c>
      <c r="H6052" s="1" t="s">
        <v>10427</v>
      </c>
      <c r="I6052" s="1">
        <v>777578421</v>
      </c>
      <c r="J6052" s="1" t="s">
        <v>10428</v>
      </c>
      <c r="K6052" s="1">
        <v>12</v>
      </c>
      <c r="L6052" s="1" t="s">
        <v>64</v>
      </c>
      <c r="M6052" s="1" t="s">
        <v>65</v>
      </c>
      <c r="N6052" s="2">
        <v>45310.569652777776</v>
      </c>
      <c r="O6052" s="1" t="s">
        <v>66</v>
      </c>
      <c r="Q6052" s="1" t="s">
        <v>67</v>
      </c>
      <c r="R6052" s="2">
        <v>45725.467615740738</v>
      </c>
      <c r="S6052" s="1" t="s">
        <v>1746</v>
      </c>
      <c r="T6052" s="1" t="s">
        <v>69</v>
      </c>
      <c r="U6052" s="1" t="s">
        <v>70</v>
      </c>
      <c r="V6052" s="1" t="s">
        <v>26247</v>
      </c>
      <c r="Y6052" s="1" t="s">
        <v>2896</v>
      </c>
      <c r="Z6052" s="1" t="s">
        <v>477</v>
      </c>
      <c r="AA6052" s="1" t="s">
        <v>477</v>
      </c>
      <c r="AB6052" s="1" t="s">
        <v>10430</v>
      </c>
      <c r="AE6052" s="2">
        <v>45725.467627314814</v>
      </c>
      <c r="AF6052" s="1" t="s">
        <v>77</v>
      </c>
      <c r="AH6052" s="1" t="s">
        <v>125</v>
      </c>
      <c r="AI6052" s="1" t="s">
        <v>79</v>
      </c>
      <c r="AJ6052" s="1" t="s">
        <v>378</v>
      </c>
      <c r="AK6052" s="1">
        <v>777578421</v>
      </c>
      <c r="AL6052" s="1" t="s">
        <v>1746</v>
      </c>
      <c r="AM6052" s="2">
        <v>45725.467685185184</v>
      </c>
      <c r="AN6052" s="1">
        <v>777578421</v>
      </c>
      <c r="AP6052" s="1">
        <v>5780828</v>
      </c>
      <c r="AQ6052" s="1" t="s">
        <v>83</v>
      </c>
      <c r="AR6052" s="2">
        <v>45725.807222222225</v>
      </c>
      <c r="AS6052" s="1" t="s">
        <v>84</v>
      </c>
      <c r="AT6052" s="2">
        <v>45725.333333333336</v>
      </c>
      <c r="AU6052" s="1" t="s">
        <v>85</v>
      </c>
      <c r="AV6052" s="1" t="s">
        <v>480</v>
      </c>
      <c r="AW6052" s="1" t="s">
        <v>481</v>
      </c>
      <c r="AX6052" s="1" t="s">
        <v>2402</v>
      </c>
      <c r="AZ6052" s="2">
        <v>45725.807222222225</v>
      </c>
      <c r="BB6052" s="1" t="s">
        <v>551</v>
      </c>
      <c r="BC6052" s="1" t="s">
        <v>552</v>
      </c>
      <c r="BD6052" s="1" t="s">
        <v>553</v>
      </c>
      <c r="BE6052" s="1" t="s">
        <v>26248</v>
      </c>
      <c r="BF6052" s="1" t="s">
        <v>196</v>
      </c>
    </row>
    <row r="6053" spans="1:58" x14ac:dyDescent="0.35">
      <c r="A6053" s="1">
        <v>3019662</v>
      </c>
      <c r="B6053" s="1" t="s">
        <v>223</v>
      </c>
      <c r="C6053" s="1">
        <v>31674661</v>
      </c>
      <c r="D6053" s="1">
        <v>339483408</v>
      </c>
      <c r="E6053" s="1" t="s">
        <v>59</v>
      </c>
      <c r="F6053" s="1" t="s">
        <v>60</v>
      </c>
      <c r="G6053" s="1" t="s">
        <v>6901</v>
      </c>
      <c r="H6053" s="1" t="s">
        <v>1095</v>
      </c>
      <c r="I6053" s="1">
        <v>776583237</v>
      </c>
      <c r="J6053" s="1" t="s">
        <v>18143</v>
      </c>
      <c r="K6053" s="1">
        <v>15</v>
      </c>
      <c r="L6053" s="1" t="s">
        <v>64</v>
      </c>
      <c r="M6053" s="1" t="s">
        <v>65</v>
      </c>
      <c r="N6053" s="2">
        <v>44593.458333333336</v>
      </c>
      <c r="O6053" s="1" t="s">
        <v>98</v>
      </c>
      <c r="Q6053" s="1" t="s">
        <v>67</v>
      </c>
      <c r="R6053" s="2">
        <v>45725.467789351853</v>
      </c>
      <c r="S6053" s="1" t="s">
        <v>8113</v>
      </c>
      <c r="T6053" s="1" t="s">
        <v>69</v>
      </c>
      <c r="U6053" s="1" t="s">
        <v>70</v>
      </c>
      <c r="V6053" s="1" t="s">
        <v>26249</v>
      </c>
      <c r="W6053" s="1" t="s">
        <v>143</v>
      </c>
      <c r="X6053" s="1" t="s">
        <v>143</v>
      </c>
      <c r="Y6053" s="1" t="s">
        <v>4109</v>
      </c>
      <c r="Z6053" s="1" t="s">
        <v>4110</v>
      </c>
      <c r="AA6053" s="1" t="s">
        <v>824</v>
      </c>
      <c r="AB6053" s="1" t="s">
        <v>26250</v>
      </c>
      <c r="AE6053" s="2">
        <v>45725.467800925922</v>
      </c>
      <c r="AF6053" s="1" t="s">
        <v>77</v>
      </c>
      <c r="AH6053" s="1" t="s">
        <v>78</v>
      </c>
      <c r="AI6053" s="1" t="s">
        <v>106</v>
      </c>
      <c r="AJ6053" s="1" t="s">
        <v>1212</v>
      </c>
      <c r="AK6053" s="1" t="s">
        <v>15940</v>
      </c>
      <c r="AL6053" s="1" t="s">
        <v>8113</v>
      </c>
      <c r="AM6053" s="2">
        <v>45725.467824074076</v>
      </c>
      <c r="AN6053" s="1" t="s">
        <v>15940</v>
      </c>
      <c r="AP6053" s="1">
        <v>5780829</v>
      </c>
      <c r="AQ6053" s="1" t="s">
        <v>83</v>
      </c>
      <c r="AR6053" s="2">
        <v>45725.743298611109</v>
      </c>
      <c r="AS6053" s="1" t="s">
        <v>84</v>
      </c>
      <c r="AT6053" s="2">
        <v>45725.333333333336</v>
      </c>
      <c r="AU6053" s="1" t="s">
        <v>85</v>
      </c>
      <c r="AV6053" s="1" t="s">
        <v>149</v>
      </c>
      <c r="AW6053" s="1" t="s">
        <v>150</v>
      </c>
      <c r="AX6053" s="1" t="s">
        <v>285</v>
      </c>
      <c r="AZ6053" s="2">
        <v>45725.743298611109</v>
      </c>
      <c r="BB6053" s="1" t="s">
        <v>286</v>
      </c>
      <c r="BC6053" s="1" t="s">
        <v>287</v>
      </c>
      <c r="BD6053" s="1" t="s">
        <v>288</v>
      </c>
      <c r="BE6053" s="1" t="s">
        <v>26251</v>
      </c>
      <c r="BF6053" s="1" t="s">
        <v>290</v>
      </c>
    </row>
    <row r="6054" spans="1:58" x14ac:dyDescent="0.35">
      <c r="A6054" s="1">
        <v>3019663</v>
      </c>
      <c r="B6054" s="1" t="s">
        <v>58</v>
      </c>
      <c r="C6054" s="1">
        <v>36565881</v>
      </c>
      <c r="D6054" s="1">
        <v>339990923</v>
      </c>
      <c r="E6054" s="1" t="s">
        <v>59</v>
      </c>
      <c r="F6054" s="1" t="s">
        <v>60</v>
      </c>
      <c r="G6054" s="1" t="s">
        <v>2268</v>
      </c>
      <c r="H6054" s="1" t="s">
        <v>9949</v>
      </c>
      <c r="I6054" s="1">
        <v>776603465</v>
      </c>
      <c r="J6054" s="1" t="s">
        <v>26252</v>
      </c>
      <c r="K6054" s="1">
        <v>14</v>
      </c>
      <c r="L6054" s="1" t="s">
        <v>64</v>
      </c>
      <c r="M6054" s="1" t="s">
        <v>65</v>
      </c>
      <c r="N6054" s="2">
        <v>45000.843055555553</v>
      </c>
      <c r="O6054" s="1" t="s">
        <v>66</v>
      </c>
      <c r="Q6054" s="1" t="s">
        <v>67</v>
      </c>
      <c r="R6054" s="2">
        <v>45725.469212962962</v>
      </c>
      <c r="S6054" s="1" t="s">
        <v>862</v>
      </c>
      <c r="T6054" s="1" t="s">
        <v>100</v>
      </c>
      <c r="U6054" s="1" t="s">
        <v>70</v>
      </c>
      <c r="V6054" s="1" t="s">
        <v>26253</v>
      </c>
      <c r="W6054" s="1" t="s">
        <v>263</v>
      </c>
      <c r="X6054" s="1" t="s">
        <v>263</v>
      </c>
      <c r="Y6054" s="1" t="s">
        <v>12012</v>
      </c>
      <c r="Z6054" s="1" t="s">
        <v>852</v>
      </c>
      <c r="AA6054" s="1" t="s">
        <v>1111</v>
      </c>
      <c r="AB6054" s="1" t="s">
        <v>124</v>
      </c>
      <c r="AE6054" s="2">
        <v>45725.469224537039</v>
      </c>
      <c r="AF6054" s="1" t="s">
        <v>77</v>
      </c>
      <c r="AH6054" s="1" t="s">
        <v>125</v>
      </c>
      <c r="AI6054" s="1" t="s">
        <v>79</v>
      </c>
      <c r="AJ6054" s="1" t="s">
        <v>378</v>
      </c>
      <c r="AK6054" s="1" t="s">
        <v>26254</v>
      </c>
      <c r="AL6054" s="1" t="s">
        <v>862</v>
      </c>
      <c r="AM6054" s="2">
        <v>45725.469247685185</v>
      </c>
      <c r="AN6054" s="1" t="s">
        <v>26254</v>
      </c>
      <c r="AP6054" s="1">
        <v>5780831</v>
      </c>
      <c r="AQ6054" s="1" t="s">
        <v>83</v>
      </c>
      <c r="AR6054" s="2">
        <v>45725.614571759259</v>
      </c>
      <c r="AS6054" s="1" t="s">
        <v>84</v>
      </c>
      <c r="AT6054" s="2">
        <v>45725.336805555555</v>
      </c>
      <c r="AU6054" s="1" t="s">
        <v>85</v>
      </c>
      <c r="AV6054" s="1" t="s">
        <v>108</v>
      </c>
      <c r="AW6054" s="1" t="s">
        <v>109</v>
      </c>
      <c r="AX6054" s="1" t="s">
        <v>1965</v>
      </c>
      <c r="AZ6054" s="2">
        <v>45725.614571759259</v>
      </c>
      <c r="BB6054" s="1" t="s">
        <v>9983</v>
      </c>
      <c r="BC6054" s="1" t="s">
        <v>9984</v>
      </c>
      <c r="BD6054" s="1" t="s">
        <v>815</v>
      </c>
      <c r="BE6054" s="1" t="s">
        <v>26255</v>
      </c>
      <c r="BF6054" s="1" t="s">
        <v>325</v>
      </c>
    </row>
    <row r="6055" spans="1:58" x14ac:dyDescent="0.35">
      <c r="A6055" s="1">
        <v>3019664</v>
      </c>
      <c r="B6055" s="1" t="s">
        <v>223</v>
      </c>
      <c r="C6055" s="1">
        <v>39005681</v>
      </c>
      <c r="D6055" s="1">
        <v>339757717</v>
      </c>
      <c r="E6055" s="1" t="s">
        <v>59</v>
      </c>
      <c r="F6055" s="1" t="s">
        <v>60</v>
      </c>
      <c r="G6055" s="1" t="s">
        <v>11136</v>
      </c>
      <c r="H6055" s="1" t="s">
        <v>26256</v>
      </c>
      <c r="I6055" s="1">
        <v>786339617</v>
      </c>
      <c r="J6055" s="1" t="s">
        <v>26257</v>
      </c>
      <c r="K6055" s="1">
        <v>12</v>
      </c>
      <c r="L6055" s="1" t="s">
        <v>64</v>
      </c>
      <c r="M6055" s="1" t="s">
        <v>65</v>
      </c>
      <c r="N6055" s="2">
        <v>44659.559027777781</v>
      </c>
      <c r="O6055" s="1" t="s">
        <v>98</v>
      </c>
      <c r="Q6055" s="1" t="s">
        <v>67</v>
      </c>
      <c r="R6055" s="2">
        <v>45725.469236111108</v>
      </c>
      <c r="S6055" s="1" t="s">
        <v>278</v>
      </c>
      <c r="T6055" s="1" t="s">
        <v>100</v>
      </c>
      <c r="U6055" s="1" t="s">
        <v>1122</v>
      </c>
      <c r="V6055" s="1" t="s">
        <v>26258</v>
      </c>
      <c r="W6055" s="1" t="s">
        <v>298</v>
      </c>
      <c r="X6055" s="1" t="s">
        <v>299</v>
      </c>
      <c r="Y6055" s="1" t="s">
        <v>1340</v>
      </c>
      <c r="Z6055" s="1" t="s">
        <v>301</v>
      </c>
      <c r="AA6055" s="1" t="s">
        <v>463</v>
      </c>
      <c r="AB6055" s="1" t="s">
        <v>124</v>
      </c>
      <c r="AE6055" s="2">
        <v>45725.469247685185</v>
      </c>
      <c r="AF6055" s="1" t="s">
        <v>77</v>
      </c>
      <c r="AH6055" s="1" t="s">
        <v>78</v>
      </c>
      <c r="AI6055" s="1" t="s">
        <v>106</v>
      </c>
      <c r="AJ6055" s="1" t="s">
        <v>283</v>
      </c>
      <c r="AK6055" s="1" t="s">
        <v>26259</v>
      </c>
      <c r="AL6055" s="1" t="s">
        <v>278</v>
      </c>
      <c r="AM6055" s="2">
        <v>45725.469282407408</v>
      </c>
      <c r="AN6055" s="1" t="s">
        <v>26259</v>
      </c>
      <c r="AP6055" s="1">
        <v>5780832</v>
      </c>
      <c r="AQ6055" s="1" t="s">
        <v>83</v>
      </c>
      <c r="AR6055" s="2">
        <v>45725.614351851851</v>
      </c>
      <c r="AS6055" s="1" t="s">
        <v>84</v>
      </c>
      <c r="AT6055" s="2">
        <v>45725.333333333336</v>
      </c>
      <c r="AU6055" s="1" t="s">
        <v>85</v>
      </c>
      <c r="AV6055" s="1" t="s">
        <v>233</v>
      </c>
      <c r="AW6055" s="1" t="s">
        <v>234</v>
      </c>
      <c r="AX6055" s="1" t="s">
        <v>675</v>
      </c>
      <c r="AZ6055" s="2">
        <v>45725.614351851851</v>
      </c>
      <c r="BB6055" s="1" t="s">
        <v>2659</v>
      </c>
      <c r="BC6055" s="1" t="s">
        <v>1061</v>
      </c>
      <c r="BD6055" s="1" t="s">
        <v>2660</v>
      </c>
      <c r="BE6055" s="1" t="s">
        <v>18272</v>
      </c>
      <c r="BF6055" s="1" t="s">
        <v>240</v>
      </c>
    </row>
    <row r="6056" spans="1:58" x14ac:dyDescent="0.35">
      <c r="A6056" s="1">
        <v>3019666</v>
      </c>
      <c r="B6056" s="1" t="s">
        <v>223</v>
      </c>
      <c r="C6056" s="1">
        <v>41506911</v>
      </c>
      <c r="D6056" s="1">
        <v>339756013</v>
      </c>
      <c r="E6056" s="1" t="s">
        <v>59</v>
      </c>
      <c r="F6056" s="1" t="s">
        <v>60</v>
      </c>
      <c r="G6056" s="1" t="s">
        <v>3318</v>
      </c>
      <c r="H6056" s="1" t="s">
        <v>26260</v>
      </c>
      <c r="I6056" s="1">
        <v>784340582</v>
      </c>
      <c r="J6056" s="1" t="s">
        <v>1720</v>
      </c>
      <c r="K6056" s="1">
        <v>14</v>
      </c>
      <c r="L6056" s="1" t="s">
        <v>64</v>
      </c>
      <c r="M6056" s="1" t="s">
        <v>65</v>
      </c>
      <c r="N6056" s="2">
        <v>45568.666666666664</v>
      </c>
      <c r="O6056" s="1" t="s">
        <v>98</v>
      </c>
      <c r="Q6056" s="1" t="s">
        <v>67</v>
      </c>
      <c r="R6056" s="2">
        <v>45725.47146990741</v>
      </c>
      <c r="S6056" s="1" t="s">
        <v>5640</v>
      </c>
      <c r="T6056" s="1" t="s">
        <v>100</v>
      </c>
      <c r="U6056" s="1" t="s">
        <v>70</v>
      </c>
      <c r="V6056" s="1" t="s">
        <v>26261</v>
      </c>
      <c r="Y6056" s="1" t="s">
        <v>462</v>
      </c>
      <c r="Z6056" s="1" t="s">
        <v>301</v>
      </c>
      <c r="AA6056" s="1" t="s">
        <v>463</v>
      </c>
      <c r="AB6056" s="1" t="s">
        <v>124</v>
      </c>
      <c r="AE6056" s="2">
        <v>45725.47148148148</v>
      </c>
      <c r="AF6056" s="1" t="s">
        <v>77</v>
      </c>
      <c r="AH6056" s="1" t="s">
        <v>78</v>
      </c>
      <c r="AI6056" s="1" t="s">
        <v>106</v>
      </c>
      <c r="AJ6056" s="1" t="s">
        <v>107</v>
      </c>
      <c r="AK6056" s="1" t="s">
        <v>26262</v>
      </c>
      <c r="AL6056" s="1" t="s">
        <v>5640</v>
      </c>
      <c r="AM6056" s="2">
        <v>45725.471504629626</v>
      </c>
      <c r="AN6056" s="1" t="s">
        <v>26262</v>
      </c>
      <c r="AP6056" s="1">
        <v>5780838</v>
      </c>
      <c r="AQ6056" s="1" t="s">
        <v>83</v>
      </c>
      <c r="AR6056" s="2">
        <v>45725.613888888889</v>
      </c>
      <c r="AS6056" s="1" t="s">
        <v>84</v>
      </c>
      <c r="AT6056" s="2">
        <v>45725.333333333336</v>
      </c>
      <c r="AU6056" s="1" t="s">
        <v>85</v>
      </c>
      <c r="AV6056" s="1" t="s">
        <v>233</v>
      </c>
      <c r="AW6056" s="1" t="s">
        <v>234</v>
      </c>
      <c r="AX6056" s="1" t="s">
        <v>1786</v>
      </c>
      <c r="AZ6056" s="2">
        <v>45725.613888888889</v>
      </c>
      <c r="BB6056" s="1" t="s">
        <v>236</v>
      </c>
      <c r="BC6056" s="1" t="s">
        <v>237</v>
      </c>
      <c r="BD6056" s="1" t="s">
        <v>238</v>
      </c>
      <c r="BE6056" s="1" t="s">
        <v>26263</v>
      </c>
      <c r="BF6056" s="1" t="s">
        <v>240</v>
      </c>
    </row>
    <row r="6057" spans="1:58" x14ac:dyDescent="0.35">
      <c r="A6057" s="1">
        <v>3019667</v>
      </c>
      <c r="B6057" s="1" t="s">
        <v>58</v>
      </c>
      <c r="C6057" s="1">
        <v>41560521</v>
      </c>
      <c r="D6057" s="1">
        <v>339589960</v>
      </c>
      <c r="E6057" s="1" t="s">
        <v>59</v>
      </c>
      <c r="F6057" s="1" t="s">
        <v>60</v>
      </c>
      <c r="G6057" s="1" t="s">
        <v>876</v>
      </c>
      <c r="H6057" s="1" t="s">
        <v>976</v>
      </c>
      <c r="I6057" s="1">
        <v>775209258</v>
      </c>
      <c r="J6057" s="1" t="s">
        <v>511</v>
      </c>
      <c r="K6057" s="1">
        <v>14</v>
      </c>
      <c r="L6057" s="1" t="s">
        <v>64</v>
      </c>
      <c r="M6057" s="1" t="s">
        <v>65</v>
      </c>
      <c r="N6057" s="2">
        <v>45160</v>
      </c>
      <c r="O6057" s="1" t="s">
        <v>66</v>
      </c>
      <c r="Q6057" s="1" t="s">
        <v>67</v>
      </c>
      <c r="R6057" s="2">
        <v>45725.472974537035</v>
      </c>
      <c r="S6057" s="1" t="s">
        <v>1151</v>
      </c>
      <c r="T6057" s="1" t="s">
        <v>100</v>
      </c>
      <c r="U6057" s="1" t="s">
        <v>70</v>
      </c>
      <c r="V6057" s="1" t="s">
        <v>26264</v>
      </c>
      <c r="Y6057" s="1" t="s">
        <v>5118</v>
      </c>
      <c r="Z6057" s="1" t="s">
        <v>841</v>
      </c>
      <c r="AA6057" s="1" t="s">
        <v>3895</v>
      </c>
      <c r="AB6057" s="1" t="s">
        <v>124</v>
      </c>
      <c r="AE6057" s="2">
        <v>45725.472974537035</v>
      </c>
      <c r="AF6057" s="1" t="s">
        <v>77</v>
      </c>
      <c r="AH6057" s="1" t="s">
        <v>125</v>
      </c>
      <c r="AI6057" s="1" t="s">
        <v>106</v>
      </c>
      <c r="AJ6057" s="1" t="s">
        <v>378</v>
      </c>
      <c r="AK6057" s="1" t="s">
        <v>11645</v>
      </c>
      <c r="AL6057" s="1" t="s">
        <v>1151</v>
      </c>
      <c r="AM6057" s="2">
        <v>45725.473009259258</v>
      </c>
      <c r="AN6057" s="1" t="s">
        <v>11645</v>
      </c>
      <c r="AP6057" s="1">
        <v>5780839</v>
      </c>
      <c r="AQ6057" s="1" t="s">
        <v>83</v>
      </c>
      <c r="AR6057" s="2">
        <v>45725.650358796294</v>
      </c>
      <c r="AS6057" s="1" t="s">
        <v>84</v>
      </c>
      <c r="AT6057" s="2">
        <v>45725.333333333336</v>
      </c>
      <c r="AU6057" s="1" t="s">
        <v>85</v>
      </c>
      <c r="AV6057" s="1" t="s">
        <v>1328</v>
      </c>
      <c r="AW6057" s="1" t="s">
        <v>1329</v>
      </c>
      <c r="AX6057" s="1" t="s">
        <v>6610</v>
      </c>
      <c r="AZ6057" s="2">
        <v>45725.650358796294</v>
      </c>
      <c r="BB6057" s="1" t="s">
        <v>537</v>
      </c>
      <c r="BC6057" s="1" t="s">
        <v>538</v>
      </c>
      <c r="BD6057" s="1" t="s">
        <v>91</v>
      </c>
      <c r="BE6057" s="1" t="s">
        <v>8202</v>
      </c>
      <c r="BF6057" s="1" t="s">
        <v>914</v>
      </c>
    </row>
    <row r="6058" spans="1:58" x14ac:dyDescent="0.35">
      <c r="A6058" s="1">
        <v>3019670</v>
      </c>
      <c r="B6058" s="1" t="s">
        <v>58</v>
      </c>
      <c r="C6058" s="1">
        <v>33200241</v>
      </c>
      <c r="D6058" s="1">
        <v>338424894</v>
      </c>
      <c r="E6058" s="1" t="s">
        <v>59</v>
      </c>
      <c r="F6058" s="1" t="s">
        <v>60</v>
      </c>
      <c r="G6058" s="1" t="s">
        <v>275</v>
      </c>
      <c r="H6058" s="1" t="s">
        <v>17745</v>
      </c>
      <c r="I6058" s="1">
        <v>770978239</v>
      </c>
      <c r="J6058" s="1" t="s">
        <v>6241</v>
      </c>
      <c r="K6058" s="1">
        <v>12</v>
      </c>
      <c r="L6058" s="1" t="s">
        <v>64</v>
      </c>
      <c r="M6058" s="1" t="s">
        <v>65</v>
      </c>
      <c r="N6058" s="2">
        <v>44805</v>
      </c>
      <c r="O6058" s="1" t="s">
        <v>180</v>
      </c>
      <c r="Q6058" s="1" t="s">
        <v>67</v>
      </c>
      <c r="R6058" s="2">
        <v>45725.476574074077</v>
      </c>
      <c r="S6058" s="1" t="s">
        <v>10869</v>
      </c>
      <c r="T6058" s="1" t="s">
        <v>100</v>
      </c>
      <c r="U6058" s="1" t="s">
        <v>70</v>
      </c>
      <c r="V6058" s="1" t="s">
        <v>26265</v>
      </c>
      <c r="W6058" s="1" t="s">
        <v>214</v>
      </c>
      <c r="X6058" s="1" t="s">
        <v>215</v>
      </c>
      <c r="Y6058" s="1" t="s">
        <v>3080</v>
      </c>
      <c r="Z6058" s="1" t="s">
        <v>2336</v>
      </c>
      <c r="AA6058" s="1" t="s">
        <v>3482</v>
      </c>
      <c r="AB6058" s="1" t="s">
        <v>3482</v>
      </c>
      <c r="AE6058" s="2">
        <v>45725.476585648146</v>
      </c>
      <c r="AF6058" s="1" t="s">
        <v>77</v>
      </c>
      <c r="AH6058" s="1" t="s">
        <v>125</v>
      </c>
      <c r="AI6058" s="1" t="s">
        <v>79</v>
      </c>
      <c r="AJ6058" s="1" t="s">
        <v>378</v>
      </c>
      <c r="AK6058" s="1" t="s">
        <v>26266</v>
      </c>
      <c r="AL6058" s="1" t="s">
        <v>10869</v>
      </c>
      <c r="AM6058" s="2">
        <v>45725.4766087963</v>
      </c>
      <c r="AN6058" s="1" t="s">
        <v>26266</v>
      </c>
      <c r="AP6058" s="1">
        <v>5780842</v>
      </c>
      <c r="AQ6058" s="1" t="s">
        <v>83</v>
      </c>
      <c r="AR6058" s="2">
        <v>45725.673391203702</v>
      </c>
      <c r="AS6058" s="1" t="s">
        <v>84</v>
      </c>
      <c r="AT6058" s="2">
        <v>45725.333333333336</v>
      </c>
      <c r="AU6058" s="1" t="s">
        <v>85</v>
      </c>
      <c r="AV6058" s="1" t="s">
        <v>1957</v>
      </c>
      <c r="AW6058" s="1" t="s">
        <v>1958</v>
      </c>
      <c r="AX6058" s="1" t="s">
        <v>5114</v>
      </c>
      <c r="AZ6058" s="2">
        <v>45725.673391203702</v>
      </c>
      <c r="BB6058" s="1" t="s">
        <v>111</v>
      </c>
      <c r="BC6058" s="1" t="s">
        <v>112</v>
      </c>
      <c r="BD6058" s="1" t="s">
        <v>113</v>
      </c>
      <c r="BE6058" s="1" t="s">
        <v>6522</v>
      </c>
      <c r="BF6058" s="1" t="s">
        <v>137</v>
      </c>
    </row>
    <row r="6059" spans="1:58" x14ac:dyDescent="0.35">
      <c r="A6059" s="1">
        <v>3019671</v>
      </c>
      <c r="B6059" s="1" t="s">
        <v>58</v>
      </c>
      <c r="C6059" s="1">
        <v>43345811</v>
      </c>
      <c r="D6059" s="1">
        <v>339821720</v>
      </c>
      <c r="E6059" s="1" t="s">
        <v>59</v>
      </c>
      <c r="F6059" s="1" t="s">
        <v>60</v>
      </c>
      <c r="G6059" s="1" t="s">
        <v>599</v>
      </c>
      <c r="H6059" s="1" t="s">
        <v>12795</v>
      </c>
      <c r="I6059" s="1">
        <v>770478487</v>
      </c>
      <c r="J6059" s="1" t="s">
        <v>1305</v>
      </c>
      <c r="K6059" s="1">
        <v>13</v>
      </c>
      <c r="L6059" s="1" t="s">
        <v>244</v>
      </c>
      <c r="M6059" s="1" t="s">
        <v>65</v>
      </c>
      <c r="N6059" s="2">
        <v>45558.661076388889</v>
      </c>
      <c r="O6059" s="1" t="s">
        <v>520</v>
      </c>
      <c r="Q6059" s="1" t="s">
        <v>67</v>
      </c>
      <c r="R6059" s="2">
        <v>45725.476678240739</v>
      </c>
      <c r="S6059" s="1" t="s">
        <v>411</v>
      </c>
      <c r="T6059" s="1" t="s">
        <v>412</v>
      </c>
      <c r="U6059" s="1" t="s">
        <v>70</v>
      </c>
      <c r="V6059" s="1" t="s">
        <v>26267</v>
      </c>
      <c r="Y6059" s="1" t="s">
        <v>26268</v>
      </c>
      <c r="Z6059" s="1" t="s">
        <v>3524</v>
      </c>
      <c r="AA6059" s="1" t="s">
        <v>10914</v>
      </c>
      <c r="AB6059" s="1" t="s">
        <v>124</v>
      </c>
      <c r="AE6059" s="2">
        <v>45725.476689814815</v>
      </c>
      <c r="AF6059" s="1" t="s">
        <v>443</v>
      </c>
      <c r="AH6059" s="1" t="s">
        <v>125</v>
      </c>
      <c r="AI6059" s="1" t="s">
        <v>106</v>
      </c>
      <c r="AJ6059" s="1" t="s">
        <v>378</v>
      </c>
      <c r="AK6059" s="1" t="s">
        <v>11949</v>
      </c>
      <c r="AL6059" s="1" t="s">
        <v>411</v>
      </c>
      <c r="AM6059" s="2">
        <v>45725.476724537039</v>
      </c>
      <c r="AN6059" s="1" t="s">
        <v>11949</v>
      </c>
      <c r="AP6059" s="1">
        <v>5780843</v>
      </c>
      <c r="AQ6059" s="1" t="s">
        <v>83</v>
      </c>
      <c r="AR6059" s="2">
        <v>45725.735891203702</v>
      </c>
      <c r="AS6059" s="1" t="s">
        <v>84</v>
      </c>
      <c r="AT6059" s="2">
        <v>45725.333333333336</v>
      </c>
      <c r="AU6059" s="1" t="s">
        <v>85</v>
      </c>
      <c r="AV6059" s="1" t="s">
        <v>3527</v>
      </c>
      <c r="AW6059" s="1" t="s">
        <v>3528</v>
      </c>
      <c r="AX6059" s="1" t="s">
        <v>3529</v>
      </c>
      <c r="AZ6059" s="2">
        <v>45725.735891203702</v>
      </c>
      <c r="BB6059" s="1" t="s">
        <v>89</v>
      </c>
      <c r="BC6059" s="1" t="s">
        <v>90</v>
      </c>
      <c r="BD6059" s="1" t="s">
        <v>91</v>
      </c>
      <c r="BE6059" s="1" t="s">
        <v>26269</v>
      </c>
      <c r="BF6059" s="1" t="s">
        <v>14364</v>
      </c>
    </row>
    <row r="6060" spans="1:58" x14ac:dyDescent="0.35">
      <c r="A6060" s="1">
        <v>3019673</v>
      </c>
      <c r="B6060" s="1" t="s">
        <v>58</v>
      </c>
      <c r="C6060" s="1">
        <v>35348771</v>
      </c>
      <c r="D6060" s="1">
        <v>338203443</v>
      </c>
      <c r="E6060" s="1" t="s">
        <v>59</v>
      </c>
      <c r="F6060" s="1" t="s">
        <v>60</v>
      </c>
      <c r="G6060" s="1" t="s">
        <v>4035</v>
      </c>
      <c r="H6060" s="1" t="s">
        <v>26270</v>
      </c>
      <c r="I6060" s="1">
        <v>772624687</v>
      </c>
      <c r="J6060" s="1" t="s">
        <v>26271</v>
      </c>
      <c r="K6060" s="1">
        <v>23</v>
      </c>
      <c r="L6060" s="1" t="s">
        <v>64</v>
      </c>
      <c r="M6060" s="1" t="s">
        <v>65</v>
      </c>
      <c r="N6060" s="2">
        <v>44805</v>
      </c>
      <c r="O6060" s="1" t="s">
        <v>353</v>
      </c>
      <c r="Q6060" s="1" t="s">
        <v>67</v>
      </c>
      <c r="R6060" s="2">
        <v>45725.479178240741</v>
      </c>
      <c r="S6060" s="1" t="s">
        <v>1638</v>
      </c>
      <c r="T6060" s="1" t="s">
        <v>100</v>
      </c>
      <c r="U6060" s="1" t="s">
        <v>70</v>
      </c>
      <c r="V6060" s="1" t="s">
        <v>26272</v>
      </c>
      <c r="Y6060" s="1" t="s">
        <v>10094</v>
      </c>
      <c r="Z6060" s="1" t="s">
        <v>546</v>
      </c>
      <c r="AA6060" s="1" t="s">
        <v>5323</v>
      </c>
      <c r="AB6060" s="1" t="s">
        <v>5323</v>
      </c>
      <c r="AE6060" s="2">
        <v>45725.479189814818</v>
      </c>
      <c r="AF6060" s="1" t="s">
        <v>77</v>
      </c>
      <c r="AH6060" s="1" t="s">
        <v>125</v>
      </c>
      <c r="AI6060" s="1" t="s">
        <v>360</v>
      </c>
      <c r="AJ6060" s="1" t="s">
        <v>283</v>
      </c>
      <c r="AK6060" s="1" t="s">
        <v>26272</v>
      </c>
      <c r="AL6060" s="1" t="s">
        <v>1638</v>
      </c>
      <c r="AM6060" s="2">
        <v>45725.479224537034</v>
      </c>
      <c r="AN6060" s="1" t="s">
        <v>26272</v>
      </c>
      <c r="AP6060" s="1">
        <v>5780848</v>
      </c>
      <c r="AQ6060" s="1" t="s">
        <v>83</v>
      </c>
      <c r="AR6060" s="2">
        <v>45725.910717592589</v>
      </c>
      <c r="AS6060" s="1" t="s">
        <v>84</v>
      </c>
      <c r="AT6060" s="2">
        <v>45725.333333333336</v>
      </c>
      <c r="AU6060" s="1" t="s">
        <v>85</v>
      </c>
      <c r="AV6060" s="1" t="s">
        <v>5324</v>
      </c>
      <c r="AW6060" s="1" t="s">
        <v>5325</v>
      </c>
      <c r="AX6060" s="1" t="s">
        <v>26273</v>
      </c>
      <c r="AZ6060" s="2">
        <v>45725.910717592589</v>
      </c>
      <c r="BB6060" s="1" t="s">
        <v>89</v>
      </c>
      <c r="BC6060" s="1" t="s">
        <v>90</v>
      </c>
      <c r="BD6060" s="1" t="s">
        <v>91</v>
      </c>
      <c r="BE6060" s="1" t="s">
        <v>26274</v>
      </c>
      <c r="BF6060" s="1" t="s">
        <v>14364</v>
      </c>
    </row>
    <row r="6061" spans="1:58" x14ac:dyDescent="0.35">
      <c r="A6061" s="1">
        <v>3019677</v>
      </c>
      <c r="B6061" s="1" t="s">
        <v>58</v>
      </c>
      <c r="C6061" s="1">
        <v>39430571</v>
      </c>
      <c r="D6061" s="1">
        <v>338203121</v>
      </c>
      <c r="E6061" s="1" t="s">
        <v>59</v>
      </c>
      <c r="F6061" s="1" t="s">
        <v>60</v>
      </c>
      <c r="G6061" s="1" t="s">
        <v>530</v>
      </c>
      <c r="H6061" s="1" t="s">
        <v>315</v>
      </c>
      <c r="I6061" s="1">
        <v>775664683</v>
      </c>
      <c r="J6061" s="1" t="s">
        <v>12811</v>
      </c>
      <c r="K6061" s="1">
        <v>12</v>
      </c>
      <c r="L6061" s="1" t="s">
        <v>64</v>
      </c>
      <c r="M6061" s="1" t="s">
        <v>65</v>
      </c>
      <c r="N6061" s="2">
        <v>45488.041666666664</v>
      </c>
      <c r="O6061" s="1" t="s">
        <v>66</v>
      </c>
      <c r="Q6061" s="1" t="s">
        <v>67</v>
      </c>
      <c r="R6061" s="2">
        <v>45725.481851851851</v>
      </c>
      <c r="S6061" s="1" t="s">
        <v>956</v>
      </c>
      <c r="T6061" s="1" t="s">
        <v>69</v>
      </c>
      <c r="U6061" s="1" t="s">
        <v>2237</v>
      </c>
      <c r="V6061" s="1" t="s">
        <v>26275</v>
      </c>
      <c r="W6061" s="1" t="s">
        <v>72</v>
      </c>
      <c r="X6061" s="1" t="s">
        <v>881</v>
      </c>
      <c r="Y6061" s="1" t="s">
        <v>3168</v>
      </c>
      <c r="Z6061" s="1" t="s">
        <v>1067</v>
      </c>
      <c r="AA6061" s="1" t="s">
        <v>3646</v>
      </c>
      <c r="AB6061" s="1" t="s">
        <v>3646</v>
      </c>
      <c r="AE6061" s="2">
        <v>45725.481863425928</v>
      </c>
      <c r="AF6061" s="1" t="s">
        <v>77</v>
      </c>
      <c r="AH6061" s="1" t="s">
        <v>125</v>
      </c>
      <c r="AI6061" s="1" t="s">
        <v>79</v>
      </c>
      <c r="AJ6061" s="1" t="s">
        <v>283</v>
      </c>
      <c r="AK6061" s="1" t="s">
        <v>26276</v>
      </c>
      <c r="AL6061" s="1" t="s">
        <v>956</v>
      </c>
      <c r="AM6061" s="2">
        <v>45725.481909722221</v>
      </c>
      <c r="AN6061" s="1" t="s">
        <v>26276</v>
      </c>
      <c r="AP6061" s="1">
        <v>5780855</v>
      </c>
      <c r="AQ6061" s="1" t="s">
        <v>83</v>
      </c>
      <c r="AR6061" s="2">
        <v>45725.700300925928</v>
      </c>
      <c r="AS6061" s="1" t="s">
        <v>84</v>
      </c>
      <c r="AT6061" s="2">
        <v>45725.333333333336</v>
      </c>
      <c r="AU6061" s="1" t="s">
        <v>85</v>
      </c>
      <c r="AV6061" s="1" t="s">
        <v>1354</v>
      </c>
      <c r="AW6061" s="1" t="s">
        <v>1355</v>
      </c>
      <c r="AX6061" s="1" t="s">
        <v>2816</v>
      </c>
      <c r="AZ6061" s="2">
        <v>45725.700300925928</v>
      </c>
      <c r="BB6061" s="1" t="s">
        <v>2786</v>
      </c>
      <c r="BC6061" s="1" t="s">
        <v>951</v>
      </c>
      <c r="BD6061" s="1" t="s">
        <v>815</v>
      </c>
      <c r="BE6061" s="1" t="s">
        <v>26277</v>
      </c>
      <c r="BF6061" s="1" t="s">
        <v>1936</v>
      </c>
    </row>
    <row r="6062" spans="1:58" x14ac:dyDescent="0.35">
      <c r="A6062" s="1">
        <v>3019679</v>
      </c>
      <c r="B6062" s="1" t="s">
        <v>58</v>
      </c>
      <c r="C6062" s="1">
        <v>42993131</v>
      </c>
      <c r="D6062" s="1">
        <v>338049597</v>
      </c>
      <c r="E6062" s="1" t="s">
        <v>59</v>
      </c>
      <c r="F6062" s="1" t="s">
        <v>60</v>
      </c>
      <c r="G6062" s="1" t="s">
        <v>19929</v>
      </c>
      <c r="H6062" s="1" t="s">
        <v>225</v>
      </c>
      <c r="I6062" s="1">
        <v>776480561</v>
      </c>
      <c r="J6062" s="1" t="s">
        <v>26278</v>
      </c>
      <c r="K6062" s="1">
        <v>13</v>
      </c>
      <c r="L6062" s="1" t="s">
        <v>244</v>
      </c>
      <c r="M6062" s="1" t="s">
        <v>65</v>
      </c>
      <c r="N6062" s="2">
        <v>45395.69804398148</v>
      </c>
      <c r="O6062" s="1" t="s">
        <v>66</v>
      </c>
      <c r="Q6062" s="1" t="s">
        <v>67</v>
      </c>
      <c r="R6062" s="2">
        <v>45725.4840625</v>
      </c>
      <c r="S6062" s="1" t="s">
        <v>1020</v>
      </c>
      <c r="T6062" s="1" t="s">
        <v>1021</v>
      </c>
      <c r="U6062" s="1" t="s">
        <v>101</v>
      </c>
      <c r="V6062" s="1" t="s">
        <v>26279</v>
      </c>
      <c r="Y6062" s="1" t="s">
        <v>19860</v>
      </c>
      <c r="Z6062" s="1" t="s">
        <v>1476</v>
      </c>
      <c r="AA6062" s="1" t="s">
        <v>2792</v>
      </c>
      <c r="AB6062" s="1" t="s">
        <v>26280</v>
      </c>
      <c r="AE6062" s="2">
        <v>45725.484074074076</v>
      </c>
      <c r="AF6062" s="1" t="s">
        <v>77</v>
      </c>
      <c r="AH6062" s="1" t="s">
        <v>125</v>
      </c>
      <c r="AI6062" s="1" t="s">
        <v>79</v>
      </c>
      <c r="AJ6062" s="1" t="s">
        <v>378</v>
      </c>
      <c r="AK6062" s="1" t="s">
        <v>26281</v>
      </c>
      <c r="AL6062" s="1" t="s">
        <v>1020</v>
      </c>
      <c r="AM6062" s="2">
        <v>45725.484143518515</v>
      </c>
      <c r="AN6062" s="1" t="s">
        <v>26281</v>
      </c>
      <c r="AP6062" s="1">
        <v>5780862</v>
      </c>
      <c r="AQ6062" s="1" t="s">
        <v>83</v>
      </c>
      <c r="AR6062" s="2">
        <v>45725.891145833331</v>
      </c>
      <c r="AS6062" s="1" t="s">
        <v>84</v>
      </c>
      <c r="AT6062" s="2">
        <v>45725.333333333336</v>
      </c>
      <c r="AU6062" s="1" t="s">
        <v>85</v>
      </c>
      <c r="AV6062" s="1" t="s">
        <v>947</v>
      </c>
      <c r="AW6062" s="1" t="s">
        <v>948</v>
      </c>
      <c r="AX6062" s="1" t="s">
        <v>6821</v>
      </c>
      <c r="AZ6062" s="2">
        <v>45725.891145833331</v>
      </c>
      <c r="BB6062" s="1" t="s">
        <v>2825</v>
      </c>
      <c r="BC6062" s="1" t="s">
        <v>153</v>
      </c>
      <c r="BD6062" s="1" t="s">
        <v>2826</v>
      </c>
      <c r="BE6062" s="1" t="s">
        <v>25736</v>
      </c>
      <c r="BF6062" s="1" t="s">
        <v>14364</v>
      </c>
    </row>
    <row r="6063" spans="1:58" x14ac:dyDescent="0.35">
      <c r="A6063" s="1">
        <v>3019680</v>
      </c>
      <c r="B6063" s="1" t="s">
        <v>58</v>
      </c>
      <c r="C6063" s="1">
        <v>40889731</v>
      </c>
      <c r="D6063" s="1">
        <v>338540851</v>
      </c>
      <c r="E6063" s="1" t="s">
        <v>59</v>
      </c>
      <c r="F6063" s="1" t="s">
        <v>60</v>
      </c>
      <c r="G6063" s="1" t="s">
        <v>9300</v>
      </c>
      <c r="H6063" s="1" t="s">
        <v>5423</v>
      </c>
      <c r="I6063" s="1">
        <v>781328908</v>
      </c>
      <c r="J6063" s="1" t="s">
        <v>26282</v>
      </c>
      <c r="K6063" s="1">
        <v>12</v>
      </c>
      <c r="L6063" s="1" t="s">
        <v>64</v>
      </c>
      <c r="M6063" s="1" t="s">
        <v>65</v>
      </c>
      <c r="N6063" s="2">
        <v>45083.568842592591</v>
      </c>
      <c r="O6063" s="1" t="s">
        <v>66</v>
      </c>
      <c r="Q6063" s="1" t="s">
        <v>67</v>
      </c>
      <c r="R6063" s="2">
        <v>45725.486168981479</v>
      </c>
      <c r="S6063" s="1" t="s">
        <v>3087</v>
      </c>
      <c r="T6063" s="1" t="s">
        <v>69</v>
      </c>
      <c r="U6063" s="1" t="s">
        <v>723</v>
      </c>
      <c r="V6063" s="1" t="s">
        <v>26283</v>
      </c>
      <c r="W6063" s="1" t="s">
        <v>334</v>
      </c>
      <c r="X6063" s="1" t="s">
        <v>1153</v>
      </c>
      <c r="Y6063" s="1" t="s">
        <v>16256</v>
      </c>
      <c r="Z6063" s="1" t="s">
        <v>17121</v>
      </c>
      <c r="AA6063" s="1" t="s">
        <v>17121</v>
      </c>
      <c r="AB6063" s="1" t="s">
        <v>24195</v>
      </c>
      <c r="AE6063" s="2">
        <v>45725.486180555556</v>
      </c>
      <c r="AF6063" s="1" t="s">
        <v>77</v>
      </c>
      <c r="AH6063" s="1" t="s">
        <v>125</v>
      </c>
      <c r="AI6063" s="1" t="s">
        <v>79</v>
      </c>
      <c r="AJ6063" s="1" t="s">
        <v>283</v>
      </c>
      <c r="AK6063" s="1" t="s">
        <v>3093</v>
      </c>
      <c r="AL6063" s="1" t="s">
        <v>3087</v>
      </c>
      <c r="AM6063" s="2">
        <v>45725.486273148148</v>
      </c>
      <c r="AN6063" s="1" t="s">
        <v>3093</v>
      </c>
      <c r="AP6063" s="1">
        <v>5780864</v>
      </c>
      <c r="AQ6063" s="1" t="s">
        <v>83</v>
      </c>
      <c r="AR6063" s="2">
        <v>45725.642326388886</v>
      </c>
      <c r="AS6063" s="1" t="s">
        <v>84</v>
      </c>
      <c r="AT6063" s="2">
        <v>45725.333333333336</v>
      </c>
      <c r="AU6063" s="1" t="s">
        <v>85</v>
      </c>
      <c r="AV6063" s="1" t="s">
        <v>1214</v>
      </c>
      <c r="AW6063" s="1" t="s">
        <v>1215</v>
      </c>
      <c r="AX6063" s="1" t="s">
        <v>21236</v>
      </c>
      <c r="AZ6063" s="2">
        <v>45725.642326388886</v>
      </c>
      <c r="BB6063" s="1" t="s">
        <v>1225</v>
      </c>
      <c r="BC6063" s="1" t="s">
        <v>814</v>
      </c>
      <c r="BD6063" s="1" t="s">
        <v>815</v>
      </c>
      <c r="BE6063" s="1" t="s">
        <v>26284</v>
      </c>
      <c r="BF6063" s="1" t="s">
        <v>3587</v>
      </c>
    </row>
    <row r="6064" spans="1:58" x14ac:dyDescent="0.35">
      <c r="A6064" s="1">
        <v>3019683</v>
      </c>
      <c r="B6064" s="1" t="s">
        <v>58</v>
      </c>
      <c r="C6064" s="1">
        <v>39536001</v>
      </c>
      <c r="D6064" s="1">
        <v>339670529</v>
      </c>
      <c r="E6064" s="1" t="s">
        <v>59</v>
      </c>
      <c r="F6064" s="1" t="s">
        <v>60</v>
      </c>
      <c r="G6064" s="1" t="s">
        <v>95</v>
      </c>
      <c r="H6064" s="1" t="s">
        <v>9951</v>
      </c>
      <c r="I6064" s="1">
        <v>779106538</v>
      </c>
      <c r="J6064" s="1" t="s">
        <v>26285</v>
      </c>
      <c r="K6064" s="1">
        <v>16</v>
      </c>
      <c r="L6064" s="1" t="s">
        <v>64</v>
      </c>
      <c r="M6064" s="1" t="s">
        <v>65</v>
      </c>
      <c r="N6064" s="2">
        <v>45674.666666666664</v>
      </c>
      <c r="O6064" s="1" t="s">
        <v>66</v>
      </c>
      <c r="Q6064" s="1" t="s">
        <v>67</v>
      </c>
      <c r="R6064" s="2">
        <v>45725.487523148149</v>
      </c>
      <c r="S6064" s="1" t="s">
        <v>3273</v>
      </c>
      <c r="T6064" s="1" t="s">
        <v>69</v>
      </c>
      <c r="U6064" s="1" t="s">
        <v>70</v>
      </c>
      <c r="V6064" s="1" t="s">
        <v>26286</v>
      </c>
      <c r="W6064" s="1" t="s">
        <v>578</v>
      </c>
      <c r="X6064" s="1" t="s">
        <v>578</v>
      </c>
      <c r="Y6064" s="1" t="s">
        <v>20419</v>
      </c>
      <c r="Z6064" s="1" t="s">
        <v>580</v>
      </c>
      <c r="AA6064" s="1" t="s">
        <v>581</v>
      </c>
      <c r="AB6064" s="1" t="s">
        <v>581</v>
      </c>
      <c r="AE6064" s="2">
        <v>45725.487523148149</v>
      </c>
      <c r="AF6064" s="1" t="s">
        <v>77</v>
      </c>
      <c r="AH6064" s="1" t="s">
        <v>125</v>
      </c>
      <c r="AI6064" s="1" t="s">
        <v>79</v>
      </c>
      <c r="AJ6064" s="1" t="s">
        <v>378</v>
      </c>
      <c r="AK6064" s="1" t="s">
        <v>3275</v>
      </c>
      <c r="AL6064" s="1" t="s">
        <v>3273</v>
      </c>
      <c r="AM6064" s="2">
        <v>45725.487557870372</v>
      </c>
      <c r="AN6064" s="1" t="s">
        <v>3275</v>
      </c>
      <c r="AP6064" s="1">
        <v>5780867</v>
      </c>
      <c r="AQ6064" s="1" t="s">
        <v>83</v>
      </c>
      <c r="AR6064" s="2">
        <v>45725.596006944441</v>
      </c>
      <c r="AS6064" s="1" t="s">
        <v>84</v>
      </c>
      <c r="AT6064" s="2">
        <v>45725.333333333336</v>
      </c>
      <c r="AU6064" s="1" t="s">
        <v>85</v>
      </c>
      <c r="AV6064" s="1" t="s">
        <v>700</v>
      </c>
      <c r="AW6064" s="1" t="s">
        <v>701</v>
      </c>
      <c r="AX6064" s="1" t="s">
        <v>702</v>
      </c>
      <c r="AZ6064" s="2">
        <v>45725.596006944441</v>
      </c>
      <c r="BB6064" s="1" t="s">
        <v>15659</v>
      </c>
      <c r="BC6064" s="1" t="s">
        <v>15660</v>
      </c>
      <c r="BD6064" s="1" t="s">
        <v>15661</v>
      </c>
      <c r="BE6064" s="1" t="s">
        <v>1120</v>
      </c>
      <c r="BF6064" s="1" t="s">
        <v>137</v>
      </c>
    </row>
    <row r="6065" spans="1:58" x14ac:dyDescent="0.35">
      <c r="A6065" s="1">
        <v>3019685</v>
      </c>
      <c r="B6065" s="1" t="s">
        <v>58</v>
      </c>
      <c r="C6065" s="1">
        <v>40146211</v>
      </c>
      <c r="D6065" s="1">
        <v>338362856</v>
      </c>
      <c r="E6065" s="1" t="s">
        <v>59</v>
      </c>
      <c r="F6065" s="1" t="s">
        <v>60</v>
      </c>
      <c r="G6065" s="1" t="s">
        <v>14345</v>
      </c>
      <c r="H6065" s="1" t="s">
        <v>26287</v>
      </c>
      <c r="I6065" s="1">
        <v>771165094</v>
      </c>
      <c r="J6065" s="1" t="s">
        <v>26288</v>
      </c>
      <c r="K6065" s="1">
        <v>13</v>
      </c>
      <c r="L6065" s="1" t="s">
        <v>244</v>
      </c>
      <c r="M6065" s="1" t="s">
        <v>65</v>
      </c>
      <c r="N6065" s="2">
        <v>44932.125</v>
      </c>
      <c r="O6065" s="1" t="s">
        <v>66</v>
      </c>
      <c r="Q6065" s="1" t="s">
        <v>67</v>
      </c>
      <c r="R6065" s="2">
        <v>45725.488136574073</v>
      </c>
      <c r="S6065" s="1" t="s">
        <v>278</v>
      </c>
      <c r="T6065" s="1" t="s">
        <v>100</v>
      </c>
      <c r="U6065" s="1" t="s">
        <v>70</v>
      </c>
      <c r="V6065" s="1" t="s">
        <v>26289</v>
      </c>
      <c r="W6065" s="1" t="s">
        <v>653</v>
      </c>
      <c r="X6065" s="1" t="s">
        <v>654</v>
      </c>
      <c r="Y6065" s="1" t="s">
        <v>9799</v>
      </c>
      <c r="Z6065" s="1" t="s">
        <v>7865</v>
      </c>
      <c r="AA6065" s="1" t="s">
        <v>26290</v>
      </c>
      <c r="AB6065" s="1" t="s">
        <v>124</v>
      </c>
      <c r="AE6065" s="2">
        <v>45725.488136574073</v>
      </c>
      <c r="AF6065" s="1" t="s">
        <v>77</v>
      </c>
      <c r="AH6065" s="1" t="s">
        <v>78</v>
      </c>
      <c r="AI6065" s="1" t="s">
        <v>360</v>
      </c>
      <c r="AJ6065" s="1" t="s">
        <v>283</v>
      </c>
      <c r="AK6065" s="1" t="s">
        <v>26291</v>
      </c>
      <c r="AL6065" s="1" t="s">
        <v>278</v>
      </c>
      <c r="AM6065" s="2">
        <v>45725.488182870373</v>
      </c>
      <c r="AN6065" s="1" t="s">
        <v>26291</v>
      </c>
      <c r="AP6065" s="1">
        <v>5780869</v>
      </c>
      <c r="AQ6065" s="1" t="s">
        <v>83</v>
      </c>
      <c r="AR6065" s="2">
        <v>45725.801435185182</v>
      </c>
      <c r="AS6065" s="1" t="s">
        <v>84</v>
      </c>
      <c r="AT6065" s="2">
        <v>45725.333333333336</v>
      </c>
      <c r="AU6065" s="1" t="s">
        <v>85</v>
      </c>
      <c r="AV6065" s="1" t="s">
        <v>608</v>
      </c>
      <c r="AW6065" s="1" t="s">
        <v>609</v>
      </c>
      <c r="AX6065" s="1" t="s">
        <v>610</v>
      </c>
      <c r="AZ6065" s="2">
        <v>45725.801435185182</v>
      </c>
      <c r="BB6065" s="1" t="s">
        <v>192</v>
      </c>
      <c r="BC6065" s="1" t="s">
        <v>193</v>
      </c>
      <c r="BD6065" s="1" t="s">
        <v>194</v>
      </c>
      <c r="BE6065" s="1" t="s">
        <v>193</v>
      </c>
      <c r="BF6065" s="1" t="s">
        <v>657</v>
      </c>
    </row>
    <row r="6066" spans="1:58" x14ac:dyDescent="0.35">
      <c r="A6066" s="1">
        <v>3019686</v>
      </c>
      <c r="B6066" s="1" t="s">
        <v>58</v>
      </c>
      <c r="C6066" s="1">
        <v>41190041</v>
      </c>
      <c r="D6066" s="1">
        <v>338333284</v>
      </c>
      <c r="E6066" s="1" t="s">
        <v>59</v>
      </c>
      <c r="F6066" s="1" t="s">
        <v>60</v>
      </c>
      <c r="G6066" s="1" t="s">
        <v>117</v>
      </c>
      <c r="H6066" s="1" t="s">
        <v>26292</v>
      </c>
      <c r="I6066" s="1">
        <v>773399653</v>
      </c>
      <c r="J6066" s="1" t="s">
        <v>1503</v>
      </c>
      <c r="K6066" s="1">
        <v>12</v>
      </c>
      <c r="L6066" s="1" t="s">
        <v>64</v>
      </c>
      <c r="M6066" s="1" t="s">
        <v>65</v>
      </c>
      <c r="N6066" s="2">
        <v>45716.75</v>
      </c>
      <c r="O6066" s="1" t="s">
        <v>66</v>
      </c>
      <c r="Q6066" s="1" t="s">
        <v>67</v>
      </c>
      <c r="R6066" s="2">
        <v>45725.488194444442</v>
      </c>
      <c r="S6066" s="1" t="s">
        <v>1151</v>
      </c>
      <c r="T6066" s="1" t="s">
        <v>100</v>
      </c>
      <c r="U6066" s="1" t="s">
        <v>70</v>
      </c>
      <c r="V6066" s="1" t="s">
        <v>26293</v>
      </c>
      <c r="W6066" s="1" t="s">
        <v>334</v>
      </c>
      <c r="X6066" s="1" t="s">
        <v>6260</v>
      </c>
      <c r="Y6066" s="1" t="s">
        <v>6261</v>
      </c>
      <c r="Z6066" s="1" t="s">
        <v>1155</v>
      </c>
      <c r="AA6066" s="1">
        <v>2054</v>
      </c>
      <c r="AB6066" s="1" t="s">
        <v>124</v>
      </c>
      <c r="AE6066" s="2">
        <v>45725.488194444442</v>
      </c>
      <c r="AF6066" s="1" t="s">
        <v>77</v>
      </c>
      <c r="AH6066" s="1" t="s">
        <v>125</v>
      </c>
      <c r="AI6066" s="1" t="s">
        <v>79</v>
      </c>
      <c r="AJ6066" s="1" t="s">
        <v>378</v>
      </c>
      <c r="AK6066" s="1" t="s">
        <v>11645</v>
      </c>
      <c r="AL6066" s="1" t="s">
        <v>1151</v>
      </c>
      <c r="AM6066" s="2">
        <v>45725.488240740742</v>
      </c>
      <c r="AN6066" s="1" t="s">
        <v>11645</v>
      </c>
      <c r="AP6066" s="1">
        <v>5780870</v>
      </c>
      <c r="AQ6066" s="1" t="s">
        <v>83</v>
      </c>
      <c r="AR6066" s="2">
        <v>45725.589525462965</v>
      </c>
      <c r="AS6066" s="1" t="s">
        <v>84</v>
      </c>
      <c r="AT6066" s="2">
        <v>45725.333333333336</v>
      </c>
      <c r="AU6066" s="1" t="s">
        <v>85</v>
      </c>
      <c r="AV6066" s="1" t="s">
        <v>1214</v>
      </c>
      <c r="AW6066" s="1" t="s">
        <v>1215</v>
      </c>
      <c r="AX6066" s="1" t="s">
        <v>14788</v>
      </c>
      <c r="AZ6066" s="2">
        <v>45725.589525462965</v>
      </c>
      <c r="BB6066" s="1" t="s">
        <v>192</v>
      </c>
      <c r="BC6066" s="1" t="s">
        <v>193</v>
      </c>
      <c r="BD6066" s="1" t="s">
        <v>194</v>
      </c>
      <c r="BE6066" s="1" t="s">
        <v>4899</v>
      </c>
      <c r="BF6066" s="1" t="s">
        <v>914</v>
      </c>
    </row>
    <row r="6067" spans="1:58" x14ac:dyDescent="0.35">
      <c r="A6067" s="1">
        <v>3019689</v>
      </c>
      <c r="B6067" s="1" t="s">
        <v>58</v>
      </c>
      <c r="C6067" s="1">
        <v>39949341</v>
      </c>
      <c r="D6067" s="1">
        <v>338221865</v>
      </c>
      <c r="E6067" s="1" t="s">
        <v>59</v>
      </c>
      <c r="F6067" s="1" t="s">
        <v>60</v>
      </c>
      <c r="G6067" s="1" t="s">
        <v>876</v>
      </c>
      <c r="H6067" s="1" t="s">
        <v>2677</v>
      </c>
      <c r="I6067" s="1" t="s">
        <v>511</v>
      </c>
      <c r="J6067" s="1" t="s">
        <v>26294</v>
      </c>
      <c r="K6067" s="1">
        <v>16</v>
      </c>
      <c r="L6067" s="1" t="s">
        <v>64</v>
      </c>
      <c r="M6067" s="1" t="s">
        <v>65</v>
      </c>
      <c r="N6067" s="2">
        <v>45198.583344907405</v>
      </c>
      <c r="O6067" s="1" t="s">
        <v>180</v>
      </c>
      <c r="Q6067" s="1" t="s">
        <v>67</v>
      </c>
      <c r="R6067" s="2">
        <v>45725.490266203706</v>
      </c>
      <c r="S6067" s="1" t="s">
        <v>10122</v>
      </c>
      <c r="T6067" s="1" t="s">
        <v>100</v>
      </c>
      <c r="U6067" s="1" t="s">
        <v>70</v>
      </c>
      <c r="V6067" s="1" t="s">
        <v>26295</v>
      </c>
      <c r="W6067" s="1" t="s">
        <v>72</v>
      </c>
      <c r="X6067" s="1" t="s">
        <v>183</v>
      </c>
      <c r="Y6067" s="1" t="s">
        <v>2896</v>
      </c>
      <c r="Z6067" s="1" t="s">
        <v>546</v>
      </c>
      <c r="AA6067" s="1" t="s">
        <v>620</v>
      </c>
      <c r="AB6067" s="1" t="s">
        <v>124</v>
      </c>
      <c r="AE6067" s="2">
        <v>45725.490277777775</v>
      </c>
      <c r="AF6067" s="1" t="s">
        <v>77</v>
      </c>
      <c r="AH6067" s="1" t="s">
        <v>125</v>
      </c>
      <c r="AI6067" s="1" t="s">
        <v>79</v>
      </c>
      <c r="AJ6067" s="1" t="s">
        <v>378</v>
      </c>
      <c r="AK6067" s="1" t="s">
        <v>26295</v>
      </c>
      <c r="AL6067" s="1" t="s">
        <v>10122</v>
      </c>
      <c r="AM6067" s="2">
        <v>45725.490300925929</v>
      </c>
      <c r="AN6067" s="1" t="s">
        <v>26295</v>
      </c>
      <c r="AP6067" s="1">
        <v>5780876</v>
      </c>
      <c r="AQ6067" s="1" t="s">
        <v>83</v>
      </c>
      <c r="AR6067" s="2">
        <v>45725.665648148148</v>
      </c>
      <c r="AS6067" s="1" t="s">
        <v>84</v>
      </c>
      <c r="AT6067" s="2">
        <v>45725.333333333336</v>
      </c>
      <c r="AU6067" s="1" t="s">
        <v>85</v>
      </c>
      <c r="AV6067" s="1" t="s">
        <v>480</v>
      </c>
      <c r="AW6067" s="1" t="s">
        <v>481</v>
      </c>
      <c r="AX6067" s="1" t="s">
        <v>9871</v>
      </c>
      <c r="AZ6067" s="2">
        <v>45725.665648148148</v>
      </c>
      <c r="BB6067" s="1" t="s">
        <v>367</v>
      </c>
      <c r="BC6067" s="1" t="s">
        <v>368</v>
      </c>
      <c r="BD6067" s="1" t="s">
        <v>368</v>
      </c>
      <c r="BE6067" s="1" t="s">
        <v>26296</v>
      </c>
      <c r="BF6067" s="1" t="s">
        <v>5552</v>
      </c>
    </row>
    <row r="6068" spans="1:58" x14ac:dyDescent="0.35">
      <c r="A6068" s="1">
        <v>3019690</v>
      </c>
      <c r="B6068" s="1" t="s">
        <v>58</v>
      </c>
      <c r="C6068" s="1">
        <v>36972461</v>
      </c>
      <c r="D6068" s="1">
        <v>338216557</v>
      </c>
      <c r="E6068" s="1" t="s">
        <v>59</v>
      </c>
      <c r="F6068" s="1" t="s">
        <v>60</v>
      </c>
      <c r="G6068" s="1" t="s">
        <v>530</v>
      </c>
      <c r="H6068" s="1" t="s">
        <v>315</v>
      </c>
      <c r="I6068" s="1">
        <v>783597790</v>
      </c>
      <c r="J6068" s="1" t="s">
        <v>531</v>
      </c>
      <c r="K6068" s="1">
        <v>12</v>
      </c>
      <c r="L6068" s="1" t="s">
        <v>64</v>
      </c>
      <c r="M6068" s="1" t="s">
        <v>65</v>
      </c>
      <c r="N6068" s="2">
        <v>44805</v>
      </c>
      <c r="O6068" s="1" t="s">
        <v>353</v>
      </c>
      <c r="Q6068" s="1" t="s">
        <v>67</v>
      </c>
      <c r="R6068" s="2">
        <v>45725.490543981483</v>
      </c>
      <c r="S6068" s="1" t="s">
        <v>1020</v>
      </c>
      <c r="T6068" s="1" t="s">
        <v>1021</v>
      </c>
      <c r="U6068" s="1" t="s">
        <v>101</v>
      </c>
      <c r="V6068" s="1" t="s">
        <v>26297</v>
      </c>
      <c r="W6068" s="1" t="s">
        <v>72</v>
      </c>
      <c r="X6068" s="1" t="s">
        <v>73</v>
      </c>
      <c r="Y6068" s="1" t="s">
        <v>5252</v>
      </c>
      <c r="Z6068" s="1" t="s">
        <v>75</v>
      </c>
      <c r="AA6068" s="1" t="s">
        <v>5253</v>
      </c>
      <c r="AB6068" s="1" t="s">
        <v>124</v>
      </c>
      <c r="AC6068" s="1" t="s">
        <v>21164</v>
      </c>
      <c r="AE6068" s="2">
        <v>45725.490555555552</v>
      </c>
      <c r="AF6068" s="1" t="s">
        <v>77</v>
      </c>
      <c r="AH6068" s="1" t="s">
        <v>125</v>
      </c>
      <c r="AI6068" s="1" t="s">
        <v>79</v>
      </c>
      <c r="AJ6068" s="1" t="s">
        <v>855</v>
      </c>
      <c r="AK6068" s="1" t="s">
        <v>26298</v>
      </c>
      <c r="AL6068" s="1" t="s">
        <v>1020</v>
      </c>
      <c r="AM6068" s="2">
        <v>45725.490590277775</v>
      </c>
      <c r="AN6068" s="1" t="s">
        <v>26298</v>
      </c>
      <c r="AP6068" s="1">
        <v>5780879</v>
      </c>
      <c r="AQ6068" s="1" t="s">
        <v>83</v>
      </c>
      <c r="AR6068" s="2">
        <v>45725.765763888892</v>
      </c>
      <c r="AS6068" s="1" t="s">
        <v>84</v>
      </c>
      <c r="AT6068" s="2">
        <v>45725.291666666664</v>
      </c>
      <c r="AU6068" s="1" t="s">
        <v>85</v>
      </c>
      <c r="AV6068" s="1" t="s">
        <v>2382</v>
      </c>
      <c r="AW6068" s="1" t="s">
        <v>2383</v>
      </c>
      <c r="AX6068" s="1" t="s">
        <v>2384</v>
      </c>
      <c r="AZ6068" s="2">
        <v>45725.765763888892</v>
      </c>
      <c r="BB6068" s="1" t="s">
        <v>765</v>
      </c>
      <c r="BC6068" s="1" t="s">
        <v>766</v>
      </c>
      <c r="BD6068" s="1" t="s">
        <v>767</v>
      </c>
      <c r="BE6068" s="1" t="s">
        <v>26299</v>
      </c>
      <c r="BF6068" s="1" t="s">
        <v>93</v>
      </c>
    </row>
    <row r="6069" spans="1:58" x14ac:dyDescent="0.35">
      <c r="A6069" s="1">
        <v>3019692</v>
      </c>
      <c r="B6069" s="1" t="s">
        <v>223</v>
      </c>
      <c r="C6069" s="1">
        <v>40285301</v>
      </c>
      <c r="D6069" s="1">
        <v>339366566</v>
      </c>
      <c r="E6069" s="1" t="s">
        <v>59</v>
      </c>
      <c r="F6069" s="1" t="s">
        <v>60</v>
      </c>
      <c r="G6069" s="1" t="s">
        <v>4636</v>
      </c>
      <c r="H6069" s="1" t="s">
        <v>2677</v>
      </c>
      <c r="I6069" s="1">
        <v>774769669</v>
      </c>
      <c r="J6069" s="1" t="s">
        <v>12416</v>
      </c>
      <c r="K6069" s="1">
        <v>19</v>
      </c>
      <c r="L6069" s="1" t="s">
        <v>64</v>
      </c>
      <c r="M6069" s="1" t="s">
        <v>65</v>
      </c>
      <c r="N6069" s="2">
        <v>45304.708333333336</v>
      </c>
      <c r="O6069" s="1" t="s">
        <v>497</v>
      </c>
      <c r="Q6069" s="1" t="s">
        <v>67</v>
      </c>
      <c r="R6069" s="2">
        <v>45725.492511574077</v>
      </c>
      <c r="S6069" s="1" t="s">
        <v>2628</v>
      </c>
      <c r="T6069" s="1" t="s">
        <v>69</v>
      </c>
      <c r="U6069" s="1" t="s">
        <v>4467</v>
      </c>
      <c r="V6069" s="1" t="s">
        <v>26300</v>
      </c>
      <c r="W6069" s="1" t="s">
        <v>785</v>
      </c>
      <c r="X6069" s="1" t="s">
        <v>1886</v>
      </c>
      <c r="Y6069" s="1" t="s">
        <v>25252</v>
      </c>
      <c r="Z6069" s="1" t="s">
        <v>25253</v>
      </c>
      <c r="AA6069" s="1" t="s">
        <v>25254</v>
      </c>
      <c r="AB6069" s="1" t="s">
        <v>25254</v>
      </c>
      <c r="AC6069" s="1">
        <v>773239588</v>
      </c>
      <c r="AE6069" s="2">
        <v>45725.492523148147</v>
      </c>
      <c r="AF6069" s="1" t="s">
        <v>77</v>
      </c>
      <c r="AH6069" s="1" t="s">
        <v>125</v>
      </c>
      <c r="AI6069" s="1" t="s">
        <v>360</v>
      </c>
      <c r="AJ6069" s="1" t="s">
        <v>1326</v>
      </c>
      <c r="AK6069" s="1" t="s">
        <v>2631</v>
      </c>
      <c r="AL6069" s="1" t="s">
        <v>2628</v>
      </c>
      <c r="AM6069" s="2">
        <v>45725.492546296293</v>
      </c>
      <c r="AN6069" s="1" t="s">
        <v>2631</v>
      </c>
      <c r="AP6069" s="1">
        <v>5780885</v>
      </c>
      <c r="AQ6069" s="1" t="s">
        <v>83</v>
      </c>
      <c r="AR6069" s="2">
        <v>45725.505925925929</v>
      </c>
      <c r="AS6069" s="1" t="s">
        <v>84</v>
      </c>
      <c r="AZ6069" s="2">
        <v>45725.505925925929</v>
      </c>
      <c r="BB6069" s="1" t="s">
        <v>367</v>
      </c>
      <c r="BC6069" s="1" t="s">
        <v>368</v>
      </c>
      <c r="BD6069" s="1" t="s">
        <v>368</v>
      </c>
      <c r="BF6069" s="1" t="s">
        <v>2628</v>
      </c>
    </row>
    <row r="6070" spans="1:58" x14ac:dyDescent="0.35">
      <c r="A6070" s="1">
        <v>3019696</v>
      </c>
      <c r="B6070" s="1" t="s">
        <v>94</v>
      </c>
      <c r="C6070" s="1">
        <v>42846061</v>
      </c>
      <c r="D6070" s="1">
        <v>338039502</v>
      </c>
      <c r="E6070" s="1" t="s">
        <v>59</v>
      </c>
      <c r="F6070" s="1" t="s">
        <v>60</v>
      </c>
      <c r="G6070" s="1" t="s">
        <v>1347</v>
      </c>
      <c r="H6070" s="1" t="s">
        <v>19497</v>
      </c>
      <c r="I6070" s="1">
        <v>778414246</v>
      </c>
      <c r="J6070" s="1" t="s">
        <v>7308</v>
      </c>
      <c r="K6070" s="1">
        <v>13</v>
      </c>
      <c r="L6070" s="1" t="s">
        <v>64</v>
      </c>
      <c r="M6070" s="1" t="s">
        <v>65</v>
      </c>
      <c r="N6070" s="2">
        <v>45381.666666666664</v>
      </c>
      <c r="O6070" s="1" t="s">
        <v>98</v>
      </c>
      <c r="Q6070" s="1" t="s">
        <v>67</v>
      </c>
      <c r="R6070" s="2">
        <v>45725.494293981479</v>
      </c>
      <c r="S6070" s="1" t="s">
        <v>14364</v>
      </c>
      <c r="T6070" s="1" t="s">
        <v>26301</v>
      </c>
      <c r="U6070" s="1" t="s">
        <v>70</v>
      </c>
      <c r="V6070" s="1" t="s">
        <v>5917</v>
      </c>
      <c r="W6070" s="1" t="s">
        <v>653</v>
      </c>
      <c r="X6070" s="1" t="s">
        <v>942</v>
      </c>
      <c r="Y6070" s="1" t="s">
        <v>21434</v>
      </c>
      <c r="Z6070" s="1" t="s">
        <v>1476</v>
      </c>
      <c r="AA6070" s="1" t="s">
        <v>10271</v>
      </c>
      <c r="AB6070" s="1" t="s">
        <v>10271</v>
      </c>
      <c r="AE6070" s="2">
        <v>45725.494872685187</v>
      </c>
      <c r="AF6070" s="1" t="s">
        <v>77</v>
      </c>
      <c r="AH6070" s="1" t="s">
        <v>125</v>
      </c>
      <c r="AI6070" s="1" t="s">
        <v>339</v>
      </c>
      <c r="AJ6070" s="1" t="s">
        <v>674</v>
      </c>
      <c r="AK6070" s="1" t="s">
        <v>26302</v>
      </c>
      <c r="AL6070" s="1" t="s">
        <v>14364</v>
      </c>
      <c r="AM6070" s="2">
        <v>45725.495138888888</v>
      </c>
      <c r="AN6070" s="1" t="s">
        <v>26303</v>
      </c>
      <c r="AO6070" s="1" t="s">
        <v>14364</v>
      </c>
      <c r="AP6070" s="1">
        <v>5780892</v>
      </c>
      <c r="AQ6070" s="1" t="s">
        <v>83</v>
      </c>
      <c r="AR6070" s="2">
        <v>45725.966643518521</v>
      </c>
      <c r="AS6070" s="1" t="s">
        <v>84</v>
      </c>
      <c r="AT6070" s="2">
        <v>45725.333333333336</v>
      </c>
      <c r="AU6070" s="1" t="s">
        <v>573</v>
      </c>
      <c r="AV6070" s="1" t="s">
        <v>402</v>
      </c>
      <c r="AW6070" s="1" t="s">
        <v>403</v>
      </c>
      <c r="AX6070" s="1" t="s">
        <v>404</v>
      </c>
      <c r="AZ6070" s="2">
        <v>45725.966643518521</v>
      </c>
      <c r="BB6070" s="1" t="s">
        <v>10135</v>
      </c>
      <c r="BC6070" s="1" t="s">
        <v>10136</v>
      </c>
      <c r="BD6070" s="1" t="s">
        <v>10137</v>
      </c>
      <c r="BE6070" s="1" t="s">
        <v>26304</v>
      </c>
      <c r="BF6070" s="1" t="s">
        <v>14364</v>
      </c>
    </row>
    <row r="6071" spans="1:58" x14ac:dyDescent="0.35">
      <c r="A6071" s="1">
        <v>3019697</v>
      </c>
      <c r="B6071" s="1" t="s">
        <v>58</v>
      </c>
      <c r="C6071" s="1">
        <v>44576751</v>
      </c>
      <c r="D6071" s="1">
        <v>339045654</v>
      </c>
      <c r="E6071" s="1" t="s">
        <v>59</v>
      </c>
      <c r="F6071" s="1" t="s">
        <v>60</v>
      </c>
      <c r="G6071" s="1" t="s">
        <v>117</v>
      </c>
      <c r="H6071" s="1" t="s">
        <v>2054</v>
      </c>
      <c r="I6071" s="1">
        <v>770606805</v>
      </c>
      <c r="J6071" s="1" t="s">
        <v>1187</v>
      </c>
      <c r="K6071" s="1">
        <v>14</v>
      </c>
      <c r="L6071" s="1" t="s">
        <v>64</v>
      </c>
      <c r="M6071" s="1" t="s">
        <v>65</v>
      </c>
      <c r="N6071" s="2">
        <v>45616.791666666664</v>
      </c>
      <c r="O6071" s="1" t="s">
        <v>66</v>
      </c>
      <c r="Q6071" s="1" t="s">
        <v>67</v>
      </c>
      <c r="R6071" s="2">
        <v>45725.494328703702</v>
      </c>
      <c r="S6071" s="1" t="s">
        <v>16643</v>
      </c>
      <c r="T6071" s="1" t="s">
        <v>100</v>
      </c>
      <c r="U6071" s="1" t="s">
        <v>70</v>
      </c>
      <c r="V6071" s="1" t="s">
        <v>26305</v>
      </c>
      <c r="Y6071" s="1" t="s">
        <v>6608</v>
      </c>
      <c r="Z6071" s="1" t="s">
        <v>4276</v>
      </c>
      <c r="AA6071" s="1" t="s">
        <v>13035</v>
      </c>
      <c r="AB6071" s="1" t="s">
        <v>124</v>
      </c>
      <c r="AE6071" s="2">
        <v>45725.494340277779</v>
      </c>
      <c r="AF6071" s="1" t="s">
        <v>77</v>
      </c>
      <c r="AH6071" s="1" t="s">
        <v>78</v>
      </c>
      <c r="AI6071" s="1" t="s">
        <v>79</v>
      </c>
      <c r="AJ6071" s="1" t="s">
        <v>378</v>
      </c>
      <c r="AK6071" s="1" t="s">
        <v>24470</v>
      </c>
      <c r="AL6071" s="1" t="s">
        <v>16643</v>
      </c>
      <c r="AM6071" s="2">
        <v>45725.494363425925</v>
      </c>
      <c r="AN6071" s="1" t="s">
        <v>24470</v>
      </c>
      <c r="AP6071" s="1">
        <v>5780890</v>
      </c>
      <c r="AQ6071" s="1" t="s">
        <v>83</v>
      </c>
      <c r="AR6071" s="2">
        <v>45725.653391203705</v>
      </c>
      <c r="AS6071" s="1" t="s">
        <v>84</v>
      </c>
      <c r="AT6071" s="2">
        <v>45725.333333333336</v>
      </c>
      <c r="AU6071" s="1" t="s">
        <v>85</v>
      </c>
      <c r="AV6071" s="1" t="s">
        <v>1328</v>
      </c>
      <c r="AW6071" s="1" t="s">
        <v>1329</v>
      </c>
      <c r="AX6071" s="1" t="s">
        <v>7944</v>
      </c>
      <c r="AZ6071" s="2">
        <v>45725.653391203705</v>
      </c>
      <c r="BB6071" s="1" t="s">
        <v>192</v>
      </c>
      <c r="BC6071" s="1" t="s">
        <v>193</v>
      </c>
      <c r="BD6071" s="1" t="s">
        <v>194</v>
      </c>
      <c r="BE6071" s="1" t="s">
        <v>4899</v>
      </c>
      <c r="BF6071" s="1" t="s">
        <v>914</v>
      </c>
    </row>
    <row r="6072" spans="1:58" x14ac:dyDescent="0.35">
      <c r="A6072" s="1">
        <v>3019698</v>
      </c>
      <c r="B6072" s="1" t="s">
        <v>58</v>
      </c>
      <c r="C6072" s="1">
        <v>40206251</v>
      </c>
      <c r="D6072" s="1">
        <v>339564134</v>
      </c>
      <c r="E6072" s="1" t="s">
        <v>59</v>
      </c>
      <c r="F6072" s="1" t="s">
        <v>60</v>
      </c>
      <c r="G6072" s="1" t="s">
        <v>3356</v>
      </c>
      <c r="H6072" s="1" t="s">
        <v>15167</v>
      </c>
      <c r="I6072" s="1">
        <v>784547927</v>
      </c>
      <c r="J6072" s="1" t="s">
        <v>2616</v>
      </c>
      <c r="K6072" s="1">
        <v>14</v>
      </c>
      <c r="L6072" s="1" t="s">
        <v>64</v>
      </c>
      <c r="M6072" s="1" t="s">
        <v>65</v>
      </c>
      <c r="N6072" s="2">
        <v>44972.708333333336</v>
      </c>
      <c r="O6072" s="1" t="s">
        <v>66</v>
      </c>
      <c r="Q6072" s="1" t="s">
        <v>67</v>
      </c>
      <c r="R6072" s="2">
        <v>45725.494710648149</v>
      </c>
      <c r="S6072" s="1" t="s">
        <v>5640</v>
      </c>
      <c r="T6072" s="1" t="s">
        <v>100</v>
      </c>
      <c r="U6072" s="1" t="s">
        <v>70</v>
      </c>
      <c r="V6072" s="1" t="s">
        <v>26306</v>
      </c>
      <c r="W6072" s="1" t="s">
        <v>263</v>
      </c>
      <c r="X6072" s="1" t="s">
        <v>840</v>
      </c>
      <c r="Y6072" s="1" t="s">
        <v>16570</v>
      </c>
      <c r="Z6072" s="1" t="s">
        <v>4276</v>
      </c>
      <c r="AA6072" s="1" t="s">
        <v>4897</v>
      </c>
      <c r="AB6072" s="1" t="s">
        <v>124</v>
      </c>
      <c r="AE6072" s="2">
        <v>45725.494722222225</v>
      </c>
      <c r="AF6072" s="1" t="s">
        <v>77</v>
      </c>
      <c r="AH6072" s="1" t="s">
        <v>78</v>
      </c>
      <c r="AI6072" s="1" t="s">
        <v>79</v>
      </c>
      <c r="AJ6072" s="1" t="s">
        <v>378</v>
      </c>
      <c r="AK6072" s="1" t="s">
        <v>26307</v>
      </c>
      <c r="AL6072" s="1" t="s">
        <v>5640</v>
      </c>
      <c r="AM6072" s="2">
        <v>45725.494745370372</v>
      </c>
      <c r="AN6072" s="1" t="s">
        <v>26307</v>
      </c>
      <c r="AP6072" s="1">
        <v>5780891</v>
      </c>
      <c r="AQ6072" s="1" t="s">
        <v>83</v>
      </c>
      <c r="AR6072" s="2">
        <v>45725.652905092589</v>
      </c>
      <c r="AS6072" s="1" t="s">
        <v>84</v>
      </c>
      <c r="AT6072" s="2">
        <v>45725.333333333336</v>
      </c>
      <c r="AU6072" s="1" t="s">
        <v>85</v>
      </c>
      <c r="AV6072" s="1" t="s">
        <v>1328</v>
      </c>
      <c r="AW6072" s="1" t="s">
        <v>1329</v>
      </c>
      <c r="AX6072" s="1" t="s">
        <v>5262</v>
      </c>
      <c r="AZ6072" s="2">
        <v>45725.652905092589</v>
      </c>
      <c r="BB6072" s="1" t="s">
        <v>765</v>
      </c>
      <c r="BC6072" s="1" t="s">
        <v>766</v>
      </c>
      <c r="BD6072" s="1" t="s">
        <v>767</v>
      </c>
      <c r="BE6072" s="1" t="s">
        <v>1120</v>
      </c>
      <c r="BF6072" s="1" t="s">
        <v>914</v>
      </c>
    </row>
    <row r="6073" spans="1:58" x14ac:dyDescent="0.35">
      <c r="A6073" s="1">
        <v>3019699</v>
      </c>
      <c r="B6073" s="1" t="s">
        <v>58</v>
      </c>
      <c r="C6073" s="1">
        <v>44009521</v>
      </c>
      <c r="D6073" s="1">
        <v>339043296</v>
      </c>
      <c r="E6073" s="1" t="s">
        <v>59</v>
      </c>
      <c r="F6073" s="1" t="s">
        <v>60</v>
      </c>
      <c r="G6073" s="1" t="s">
        <v>1845</v>
      </c>
      <c r="H6073" s="1" t="s">
        <v>26308</v>
      </c>
      <c r="I6073" s="1">
        <v>775548635</v>
      </c>
      <c r="J6073" s="1" t="s">
        <v>26309</v>
      </c>
      <c r="K6073" s="1">
        <v>14</v>
      </c>
      <c r="L6073" s="1" t="s">
        <v>64</v>
      </c>
      <c r="M6073" s="1" t="s">
        <v>65</v>
      </c>
      <c r="N6073" s="2">
        <v>45533.708333333336</v>
      </c>
      <c r="O6073" s="1" t="s">
        <v>66</v>
      </c>
      <c r="Q6073" s="1" t="s">
        <v>67</v>
      </c>
      <c r="R6073" s="2">
        <v>45725.495833333334</v>
      </c>
      <c r="S6073" s="1" t="s">
        <v>5040</v>
      </c>
      <c r="T6073" s="1" t="s">
        <v>639</v>
      </c>
      <c r="U6073" s="1" t="s">
        <v>70</v>
      </c>
      <c r="V6073" s="1" t="s">
        <v>5041</v>
      </c>
      <c r="W6073" s="1" t="s">
        <v>263</v>
      </c>
      <c r="X6073" s="1" t="s">
        <v>840</v>
      </c>
      <c r="Y6073" s="1" t="s">
        <v>25192</v>
      </c>
      <c r="Z6073" s="1" t="s">
        <v>841</v>
      </c>
      <c r="AA6073" s="1" t="s">
        <v>5160</v>
      </c>
      <c r="AB6073" s="1" t="s">
        <v>124</v>
      </c>
      <c r="AC6073" s="1">
        <v>775548635</v>
      </c>
      <c r="AE6073" s="2">
        <v>45725.496817129628</v>
      </c>
      <c r="AF6073" s="1" t="s">
        <v>77</v>
      </c>
      <c r="AH6073" s="1" t="s">
        <v>125</v>
      </c>
      <c r="AI6073" s="1" t="s">
        <v>79</v>
      </c>
      <c r="AJ6073" s="1" t="s">
        <v>378</v>
      </c>
      <c r="AK6073" s="1" t="s">
        <v>26310</v>
      </c>
      <c r="AL6073" s="1" t="s">
        <v>5040</v>
      </c>
      <c r="AM6073" s="2">
        <v>45725.496874999997</v>
      </c>
      <c r="AO6073" s="1" t="s">
        <v>5040</v>
      </c>
      <c r="AP6073" s="1">
        <v>5780894</v>
      </c>
      <c r="AQ6073" s="1" t="s">
        <v>83</v>
      </c>
      <c r="AR6073" s="2">
        <v>45725.650891203702</v>
      </c>
      <c r="AS6073" s="1" t="s">
        <v>84</v>
      </c>
      <c r="AT6073" s="2">
        <v>45725.333333333336</v>
      </c>
      <c r="AU6073" s="1" t="s">
        <v>573</v>
      </c>
      <c r="AV6073" s="1" t="s">
        <v>1328</v>
      </c>
      <c r="AW6073" s="1" t="s">
        <v>1329</v>
      </c>
      <c r="AX6073" s="1" t="s">
        <v>2972</v>
      </c>
      <c r="AZ6073" s="2">
        <v>45725.650891203702</v>
      </c>
      <c r="BB6073" s="1" t="s">
        <v>192</v>
      </c>
      <c r="BC6073" s="1" t="s">
        <v>193</v>
      </c>
      <c r="BD6073" s="1" t="s">
        <v>194</v>
      </c>
      <c r="BE6073" s="1" t="s">
        <v>26022</v>
      </c>
      <c r="BF6073" s="1" t="s">
        <v>914</v>
      </c>
    </row>
    <row r="6074" spans="1:58" x14ac:dyDescent="0.35">
      <c r="A6074" s="1">
        <v>3019701</v>
      </c>
      <c r="B6074" s="1" t="s">
        <v>58</v>
      </c>
      <c r="C6074" s="1">
        <v>33550231</v>
      </c>
      <c r="D6074" s="1">
        <v>338605607</v>
      </c>
      <c r="E6074" s="1" t="s">
        <v>59</v>
      </c>
      <c r="F6074" s="1" t="s">
        <v>60</v>
      </c>
      <c r="G6074" s="1" t="s">
        <v>706</v>
      </c>
      <c r="H6074" s="1" t="s">
        <v>20908</v>
      </c>
      <c r="I6074" s="1">
        <v>778090389</v>
      </c>
      <c r="K6074" s="1">
        <v>12</v>
      </c>
      <c r="L6074" s="1" t="s">
        <v>64</v>
      </c>
      <c r="M6074" s="1" t="s">
        <v>65</v>
      </c>
      <c r="N6074" s="2">
        <v>44742.500011574077</v>
      </c>
      <c r="O6074" s="1" t="s">
        <v>1087</v>
      </c>
      <c r="Q6074" s="1" t="s">
        <v>67</v>
      </c>
      <c r="R6074" s="2">
        <v>45725.49690972222</v>
      </c>
      <c r="S6074" s="1" t="s">
        <v>875</v>
      </c>
      <c r="T6074" s="1" t="s">
        <v>8204</v>
      </c>
      <c r="U6074" s="1" t="s">
        <v>70</v>
      </c>
      <c r="V6074" s="1" t="s">
        <v>101</v>
      </c>
      <c r="W6074" s="1" t="s">
        <v>72</v>
      </c>
      <c r="X6074" s="1" t="s">
        <v>881</v>
      </c>
      <c r="Y6074" s="1" t="s">
        <v>13427</v>
      </c>
      <c r="Z6074" s="1" t="s">
        <v>883</v>
      </c>
      <c r="AA6074" s="1" t="s">
        <v>2417</v>
      </c>
      <c r="AB6074" s="1" t="s">
        <v>2417</v>
      </c>
      <c r="AE6074" s="2">
        <v>45725.497604166667</v>
      </c>
      <c r="AF6074" s="1" t="s">
        <v>77</v>
      </c>
      <c r="AH6074" s="1" t="s">
        <v>125</v>
      </c>
      <c r="AI6074" s="1" t="s">
        <v>79</v>
      </c>
      <c r="AJ6074" s="1" t="s">
        <v>283</v>
      </c>
      <c r="AK6074" s="1" t="s">
        <v>101</v>
      </c>
      <c r="AL6074" s="1" t="s">
        <v>875</v>
      </c>
      <c r="AM6074" s="2">
        <v>45725.498055555552</v>
      </c>
      <c r="AN6074" s="1" t="s">
        <v>101</v>
      </c>
      <c r="AO6074" s="1" t="s">
        <v>875</v>
      </c>
      <c r="AP6074" s="1">
        <v>5780895</v>
      </c>
      <c r="AQ6074" s="1" t="s">
        <v>83</v>
      </c>
      <c r="AR6074" s="2">
        <v>45725.533750000002</v>
      </c>
      <c r="AS6074" s="1" t="s">
        <v>84</v>
      </c>
      <c r="AT6074" s="2">
        <v>45725.333333333336</v>
      </c>
      <c r="AU6074" s="1" t="s">
        <v>85</v>
      </c>
      <c r="AV6074" s="1" t="s">
        <v>899</v>
      </c>
      <c r="AW6074" s="1" t="s">
        <v>900</v>
      </c>
      <c r="AX6074" s="1" t="s">
        <v>901</v>
      </c>
      <c r="AZ6074" s="2">
        <v>45725.533750000002</v>
      </c>
      <c r="BB6074" s="1" t="s">
        <v>367</v>
      </c>
      <c r="BC6074" s="1" t="s">
        <v>368</v>
      </c>
      <c r="BD6074" s="1" t="s">
        <v>368</v>
      </c>
      <c r="BE6074" s="1" t="s">
        <v>7671</v>
      </c>
      <c r="BF6074" s="1" t="s">
        <v>875</v>
      </c>
    </row>
    <row r="6075" spans="1:58" x14ac:dyDescent="0.35">
      <c r="A6075" s="1">
        <v>3019702</v>
      </c>
      <c r="B6075" s="1" t="s">
        <v>223</v>
      </c>
      <c r="C6075" s="1">
        <v>31590171</v>
      </c>
      <c r="D6075" s="1">
        <v>338525130</v>
      </c>
      <c r="E6075" s="1" t="s">
        <v>59</v>
      </c>
      <c r="F6075" s="1" t="s">
        <v>60</v>
      </c>
      <c r="G6075" s="1" t="s">
        <v>275</v>
      </c>
      <c r="H6075" s="1" t="s">
        <v>21708</v>
      </c>
      <c r="I6075" s="1">
        <v>775443270</v>
      </c>
      <c r="J6075" s="1" t="s">
        <v>277</v>
      </c>
      <c r="K6075" s="1">
        <v>13</v>
      </c>
      <c r="L6075" s="1" t="s">
        <v>64</v>
      </c>
      <c r="M6075" s="1" t="s">
        <v>65</v>
      </c>
      <c r="N6075" s="2">
        <v>45188.041666666664</v>
      </c>
      <c r="O6075" s="1" t="s">
        <v>98</v>
      </c>
      <c r="Q6075" s="1" t="s">
        <v>67</v>
      </c>
      <c r="R6075" s="2">
        <v>45725.497662037036</v>
      </c>
      <c r="S6075" s="1" t="s">
        <v>14364</v>
      </c>
      <c r="T6075" s="1" t="s">
        <v>26301</v>
      </c>
      <c r="U6075" s="1" t="s">
        <v>70</v>
      </c>
      <c r="V6075" s="1" t="s">
        <v>5917</v>
      </c>
      <c r="W6075" s="1" t="s">
        <v>653</v>
      </c>
      <c r="X6075" s="1" t="s">
        <v>942</v>
      </c>
      <c r="Y6075" s="1" t="s">
        <v>21710</v>
      </c>
      <c r="Z6075" s="1" t="s">
        <v>1476</v>
      </c>
      <c r="AA6075" s="1" t="s">
        <v>16010</v>
      </c>
      <c r="AB6075" s="1" t="s">
        <v>124</v>
      </c>
      <c r="AE6075" s="2">
        <v>45725.499305555553</v>
      </c>
      <c r="AF6075" s="1" t="s">
        <v>77</v>
      </c>
      <c r="AH6075" s="1" t="s">
        <v>125</v>
      </c>
      <c r="AI6075" s="1" t="s">
        <v>339</v>
      </c>
      <c r="AJ6075" s="1" t="s">
        <v>674</v>
      </c>
      <c r="AK6075" s="1" t="s">
        <v>26311</v>
      </c>
      <c r="AL6075" s="1" t="s">
        <v>14364</v>
      </c>
      <c r="AM6075" s="2">
        <v>45725.499837962961</v>
      </c>
      <c r="AN6075" s="1" t="s">
        <v>26303</v>
      </c>
      <c r="AO6075" s="1" t="s">
        <v>14364</v>
      </c>
      <c r="AP6075" s="1">
        <v>5780899</v>
      </c>
      <c r="AQ6075" s="1" t="s">
        <v>83</v>
      </c>
      <c r="AR6075" s="2">
        <v>45725.965636574074</v>
      </c>
      <c r="AS6075" s="1" t="s">
        <v>84</v>
      </c>
      <c r="AT6075" s="2">
        <v>45725.5625</v>
      </c>
      <c r="AU6075" s="1" t="s">
        <v>573</v>
      </c>
      <c r="AV6075" s="1" t="s">
        <v>402</v>
      </c>
      <c r="AW6075" s="1" t="s">
        <v>403</v>
      </c>
      <c r="AX6075" s="1" t="s">
        <v>404</v>
      </c>
      <c r="AZ6075" s="2">
        <v>45725.965636574074</v>
      </c>
      <c r="BB6075" s="1" t="s">
        <v>4858</v>
      </c>
      <c r="BC6075" s="1" t="s">
        <v>677</v>
      </c>
      <c r="BD6075" s="1" t="s">
        <v>678</v>
      </c>
      <c r="BE6075" s="1" t="s">
        <v>26312</v>
      </c>
      <c r="BF6075" s="1" t="s">
        <v>14364</v>
      </c>
    </row>
    <row r="6076" spans="1:58" x14ac:dyDescent="0.35">
      <c r="A6076" s="1">
        <v>3019704</v>
      </c>
      <c r="B6076" s="1" t="s">
        <v>58</v>
      </c>
      <c r="C6076" s="1">
        <v>34432661</v>
      </c>
      <c r="D6076" s="1">
        <v>338738745</v>
      </c>
      <c r="E6076" s="1" t="s">
        <v>59</v>
      </c>
      <c r="F6076" s="1" t="s">
        <v>60</v>
      </c>
      <c r="G6076" s="1" t="s">
        <v>10806</v>
      </c>
      <c r="H6076" s="1" t="s">
        <v>10807</v>
      </c>
      <c r="I6076" s="1">
        <v>781636253</v>
      </c>
      <c r="J6076" s="1" t="s">
        <v>26313</v>
      </c>
      <c r="K6076" s="1">
        <v>12</v>
      </c>
      <c r="L6076" s="1" t="s">
        <v>64</v>
      </c>
      <c r="M6076" s="1" t="s">
        <v>65</v>
      </c>
      <c r="N6076" s="2">
        <v>45539.041666666664</v>
      </c>
      <c r="O6076" s="1" t="s">
        <v>66</v>
      </c>
      <c r="Q6076" s="1" t="s">
        <v>67</v>
      </c>
      <c r="R6076" s="2">
        <v>45725.499965277777</v>
      </c>
      <c r="S6076" s="1" t="s">
        <v>2858</v>
      </c>
      <c r="T6076" s="1" t="s">
        <v>69</v>
      </c>
      <c r="U6076" s="1" t="s">
        <v>70</v>
      </c>
      <c r="V6076" s="1" t="s">
        <v>26314</v>
      </c>
      <c r="Y6076" s="1" t="s">
        <v>3080</v>
      </c>
      <c r="Z6076" s="1" t="s">
        <v>2336</v>
      </c>
      <c r="AA6076" s="1" t="s">
        <v>3482</v>
      </c>
      <c r="AB6076" s="1" t="s">
        <v>124</v>
      </c>
      <c r="AE6076" s="2">
        <v>45725.499976851854</v>
      </c>
      <c r="AF6076" s="1" t="s">
        <v>77</v>
      </c>
      <c r="AH6076" s="1" t="s">
        <v>125</v>
      </c>
      <c r="AI6076" s="1" t="s">
        <v>79</v>
      </c>
      <c r="AJ6076" s="1" t="s">
        <v>378</v>
      </c>
      <c r="AK6076" s="1" t="s">
        <v>1423</v>
      </c>
      <c r="AL6076" s="1" t="s">
        <v>2858</v>
      </c>
      <c r="AM6076" s="2">
        <v>45725.500011574077</v>
      </c>
      <c r="AN6076" s="1" t="s">
        <v>1423</v>
      </c>
      <c r="AP6076" s="1">
        <v>5780900</v>
      </c>
      <c r="AQ6076" s="1" t="s">
        <v>83</v>
      </c>
      <c r="AR6076" s="2">
        <v>45725.596886574072</v>
      </c>
      <c r="AS6076" s="1" t="s">
        <v>84</v>
      </c>
      <c r="AT6076" s="2">
        <v>45725.5625</v>
      </c>
      <c r="AU6076" s="1" t="s">
        <v>85</v>
      </c>
      <c r="AV6076" s="1" t="s">
        <v>1957</v>
      </c>
      <c r="AW6076" s="1" t="s">
        <v>1958</v>
      </c>
      <c r="AX6076" s="1" t="s">
        <v>5114</v>
      </c>
      <c r="AZ6076" s="2">
        <v>45725.596886574072</v>
      </c>
      <c r="BB6076" s="1" t="s">
        <v>15659</v>
      </c>
      <c r="BC6076" s="1" t="s">
        <v>15660</v>
      </c>
      <c r="BD6076" s="1" t="s">
        <v>15661</v>
      </c>
      <c r="BE6076" s="1" t="s">
        <v>1120</v>
      </c>
      <c r="BF6076" s="1" t="s">
        <v>137</v>
      </c>
    </row>
    <row r="6077" spans="1:58" x14ac:dyDescent="0.35">
      <c r="A6077" s="1">
        <v>3019706</v>
      </c>
      <c r="B6077" s="1" t="s">
        <v>58</v>
      </c>
      <c r="C6077" s="1">
        <v>33840951</v>
      </c>
      <c r="D6077" s="1">
        <v>338357466</v>
      </c>
      <c r="E6077" s="1" t="s">
        <v>59</v>
      </c>
      <c r="F6077" s="1" t="s">
        <v>60</v>
      </c>
      <c r="G6077" s="1" t="s">
        <v>12095</v>
      </c>
      <c r="H6077" s="1" t="s">
        <v>3027</v>
      </c>
      <c r="I6077" s="1">
        <v>775090336</v>
      </c>
      <c r="J6077" s="1" t="s">
        <v>26315</v>
      </c>
      <c r="K6077" s="1">
        <v>13</v>
      </c>
      <c r="L6077" s="1" t="s">
        <v>64</v>
      </c>
      <c r="M6077" s="1" t="s">
        <v>65</v>
      </c>
      <c r="N6077" s="2">
        <v>44805</v>
      </c>
      <c r="O6077" s="1" t="s">
        <v>353</v>
      </c>
      <c r="Q6077" s="1" t="s">
        <v>67</v>
      </c>
      <c r="R6077" s="2">
        <v>45725.50267361111</v>
      </c>
      <c r="S6077" s="1" t="s">
        <v>6761</v>
      </c>
      <c r="T6077" s="1" t="s">
        <v>1021</v>
      </c>
      <c r="U6077" s="1" t="s">
        <v>1189</v>
      </c>
      <c r="V6077" s="1" t="s">
        <v>26316</v>
      </c>
      <c r="W6077" s="1" t="s">
        <v>334</v>
      </c>
      <c r="X6077" s="1" t="s">
        <v>335</v>
      </c>
      <c r="Y6077" s="1" t="s">
        <v>6922</v>
      </c>
      <c r="Z6077" s="1" t="s">
        <v>337</v>
      </c>
      <c r="AA6077" s="1" t="s">
        <v>26317</v>
      </c>
      <c r="AB6077" s="1" t="s">
        <v>26317</v>
      </c>
      <c r="AC6077" s="1">
        <v>97</v>
      </c>
      <c r="AE6077" s="2">
        <v>45725.502685185187</v>
      </c>
      <c r="AF6077" s="1" t="s">
        <v>77</v>
      </c>
      <c r="AH6077" s="1" t="s">
        <v>78</v>
      </c>
      <c r="AI6077" s="1" t="s">
        <v>79</v>
      </c>
      <c r="AJ6077" s="1" t="s">
        <v>167</v>
      </c>
      <c r="AK6077" s="1" t="s">
        <v>10916</v>
      </c>
      <c r="AL6077" s="1" t="s">
        <v>6761</v>
      </c>
      <c r="AM6077" s="2">
        <v>45725.50271990741</v>
      </c>
      <c r="AN6077" s="1" t="s">
        <v>10916</v>
      </c>
      <c r="AP6077" s="1">
        <v>5780902</v>
      </c>
      <c r="AQ6077" s="1" t="s">
        <v>83</v>
      </c>
      <c r="AR6077" s="2">
        <v>45725.616770833331</v>
      </c>
      <c r="AS6077" s="1" t="s">
        <v>84</v>
      </c>
      <c r="AT6077" s="2">
        <v>45725.5625</v>
      </c>
      <c r="AU6077" s="1" t="s">
        <v>85</v>
      </c>
      <c r="AV6077" s="1" t="s">
        <v>1702</v>
      </c>
      <c r="AW6077" s="1" t="s">
        <v>1703</v>
      </c>
      <c r="AX6077" s="1" t="s">
        <v>3219</v>
      </c>
      <c r="AZ6077" s="2">
        <v>45725.616770833331</v>
      </c>
      <c r="BB6077" s="1" t="s">
        <v>2089</v>
      </c>
      <c r="BC6077" s="1" t="s">
        <v>814</v>
      </c>
      <c r="BD6077" s="1" t="s">
        <v>815</v>
      </c>
      <c r="BE6077" s="1" t="s">
        <v>26318</v>
      </c>
      <c r="BF6077" s="1" t="s">
        <v>649</v>
      </c>
    </row>
    <row r="6078" spans="1:58" x14ac:dyDescent="0.35">
      <c r="A6078" s="1">
        <v>3019708</v>
      </c>
      <c r="B6078" s="1" t="s">
        <v>327</v>
      </c>
      <c r="C6078" s="1">
        <v>35351161</v>
      </c>
      <c r="D6078" s="1">
        <v>339761877</v>
      </c>
      <c r="E6078" s="1" t="s">
        <v>59</v>
      </c>
      <c r="F6078" s="1" t="s">
        <v>60</v>
      </c>
      <c r="G6078" s="1" t="s">
        <v>769</v>
      </c>
      <c r="H6078" s="1" t="s">
        <v>1028</v>
      </c>
      <c r="I6078" s="1">
        <v>781750747</v>
      </c>
      <c r="J6078" s="1" t="s">
        <v>1187</v>
      </c>
      <c r="K6078" s="1">
        <v>14</v>
      </c>
      <c r="L6078" s="1" t="s">
        <v>64</v>
      </c>
      <c r="M6078" s="1" t="s">
        <v>65</v>
      </c>
      <c r="N6078" s="2">
        <v>43537.487546296295</v>
      </c>
      <c r="O6078" s="1" t="s">
        <v>331</v>
      </c>
      <c r="Q6078" s="1" t="s">
        <v>67</v>
      </c>
      <c r="R6078" s="2">
        <v>45725.504432870373</v>
      </c>
      <c r="S6078" s="1" t="s">
        <v>11387</v>
      </c>
      <c r="T6078" s="1" t="s">
        <v>69</v>
      </c>
      <c r="U6078" s="1" t="s">
        <v>70</v>
      </c>
      <c r="V6078" s="1" t="s">
        <v>26319</v>
      </c>
      <c r="W6078" s="1" t="s">
        <v>298</v>
      </c>
      <c r="X6078" s="1" t="s">
        <v>670</v>
      </c>
      <c r="Y6078" s="1" t="s">
        <v>2656</v>
      </c>
      <c r="Z6078" s="1" t="s">
        <v>672</v>
      </c>
      <c r="AA6078" s="1" t="s">
        <v>2580</v>
      </c>
      <c r="AB6078" s="1" t="s">
        <v>124</v>
      </c>
      <c r="AE6078" s="2">
        <v>45725.504444444443</v>
      </c>
      <c r="AF6078" s="1" t="s">
        <v>77</v>
      </c>
      <c r="AH6078" s="1" t="s">
        <v>125</v>
      </c>
      <c r="AI6078" s="1" t="s">
        <v>106</v>
      </c>
      <c r="AJ6078" s="1" t="s">
        <v>1212</v>
      </c>
      <c r="AK6078" s="1" t="s">
        <v>2409</v>
      </c>
      <c r="AL6078" s="1" t="s">
        <v>11387</v>
      </c>
      <c r="AM6078" s="2">
        <v>45725.504479166666</v>
      </c>
      <c r="AN6078" s="1" t="s">
        <v>2409</v>
      </c>
      <c r="AP6078" s="1">
        <v>5780907</v>
      </c>
      <c r="AQ6078" s="1" t="s">
        <v>83</v>
      </c>
      <c r="AR6078" s="2">
        <v>45725.615219907406</v>
      </c>
      <c r="AS6078" s="1" t="s">
        <v>84</v>
      </c>
      <c r="AT6078" s="2">
        <v>45725.5625</v>
      </c>
      <c r="AU6078" s="1" t="s">
        <v>85</v>
      </c>
      <c r="AV6078" s="1" t="s">
        <v>233</v>
      </c>
      <c r="AW6078" s="1" t="s">
        <v>234</v>
      </c>
      <c r="AX6078" s="1" t="s">
        <v>1128</v>
      </c>
      <c r="AZ6078" s="2">
        <v>45725.615219907406</v>
      </c>
      <c r="BB6078" s="1" t="s">
        <v>703</v>
      </c>
      <c r="BC6078" s="1" t="s">
        <v>677</v>
      </c>
      <c r="BD6078" s="1" t="s">
        <v>704</v>
      </c>
      <c r="BE6078" s="1" t="s">
        <v>26320</v>
      </c>
      <c r="BF6078" s="1" t="s">
        <v>240</v>
      </c>
    </row>
    <row r="6079" spans="1:58" x14ac:dyDescent="0.35">
      <c r="A6079" s="1">
        <v>3019710</v>
      </c>
      <c r="B6079" s="1" t="s">
        <v>58</v>
      </c>
      <c r="C6079" s="1">
        <v>35269251</v>
      </c>
      <c r="D6079" s="1">
        <v>338687291</v>
      </c>
      <c r="E6079" s="1" t="s">
        <v>59</v>
      </c>
      <c r="F6079" s="1" t="s">
        <v>60</v>
      </c>
      <c r="G6079" s="1" t="s">
        <v>876</v>
      </c>
      <c r="H6079" s="1" t="s">
        <v>681</v>
      </c>
      <c r="I6079" s="1">
        <v>789949231</v>
      </c>
      <c r="J6079" s="1" t="s">
        <v>20480</v>
      </c>
      <c r="K6079" s="1">
        <v>12</v>
      </c>
      <c r="L6079" s="1" t="s">
        <v>64</v>
      </c>
      <c r="M6079" s="1" t="s">
        <v>65</v>
      </c>
      <c r="N6079" s="2">
        <v>44889.708333333336</v>
      </c>
      <c r="O6079" s="1" t="s">
        <v>180</v>
      </c>
      <c r="Q6079" s="1" t="s">
        <v>67</v>
      </c>
      <c r="R6079" s="2">
        <v>45725.504733796297</v>
      </c>
      <c r="S6079" s="1" t="s">
        <v>722</v>
      </c>
      <c r="T6079" s="1" t="s">
        <v>100</v>
      </c>
      <c r="U6079" s="1" t="s">
        <v>1031</v>
      </c>
      <c r="V6079" s="1" t="s">
        <v>26321</v>
      </c>
      <c r="W6079" s="1" t="s">
        <v>72</v>
      </c>
      <c r="X6079" s="1" t="s">
        <v>183</v>
      </c>
      <c r="Y6079" s="1" t="s">
        <v>545</v>
      </c>
      <c r="Z6079" s="1" t="s">
        <v>546</v>
      </c>
      <c r="AA6079" s="1" t="s">
        <v>5323</v>
      </c>
      <c r="AB6079" s="1" t="s">
        <v>26322</v>
      </c>
      <c r="AE6079" s="2">
        <v>45725.504745370374</v>
      </c>
      <c r="AF6079" s="1" t="s">
        <v>77</v>
      </c>
      <c r="AH6079" s="1" t="s">
        <v>78</v>
      </c>
      <c r="AI6079" s="1" t="s">
        <v>79</v>
      </c>
      <c r="AJ6079" s="1" t="s">
        <v>855</v>
      </c>
      <c r="AK6079" s="1" t="s">
        <v>26323</v>
      </c>
      <c r="AL6079" s="1" t="s">
        <v>722</v>
      </c>
      <c r="AM6079" s="2">
        <v>45725.504780092589</v>
      </c>
      <c r="AN6079" s="1" t="s">
        <v>26323</v>
      </c>
      <c r="AP6079" s="1">
        <v>5780909</v>
      </c>
      <c r="AQ6079" s="1" t="s">
        <v>83</v>
      </c>
      <c r="AR6079" s="2">
        <v>45725.664409722223</v>
      </c>
      <c r="AS6079" s="1" t="s">
        <v>84</v>
      </c>
      <c r="AT6079" s="2">
        <v>45725.5625</v>
      </c>
      <c r="AU6079" s="1" t="s">
        <v>85</v>
      </c>
      <c r="AV6079" s="1" t="s">
        <v>480</v>
      </c>
      <c r="AW6079" s="1" t="s">
        <v>481</v>
      </c>
      <c r="AX6079" s="1" t="s">
        <v>4339</v>
      </c>
      <c r="AZ6079" s="2">
        <v>45725.664409722223</v>
      </c>
      <c r="BB6079" s="1" t="s">
        <v>1225</v>
      </c>
      <c r="BC6079" s="1" t="s">
        <v>814</v>
      </c>
      <c r="BD6079" s="1" t="s">
        <v>815</v>
      </c>
      <c r="BE6079" s="1" t="s">
        <v>26324</v>
      </c>
      <c r="BF6079" s="1" t="s">
        <v>649</v>
      </c>
    </row>
    <row r="6080" spans="1:58" x14ac:dyDescent="0.35">
      <c r="A6080" s="1">
        <v>3019714</v>
      </c>
      <c r="B6080" s="1" t="s">
        <v>58</v>
      </c>
      <c r="C6080" s="1">
        <v>43896231</v>
      </c>
      <c r="D6080" s="1">
        <v>338527821</v>
      </c>
      <c r="E6080" s="1" t="s">
        <v>59</v>
      </c>
      <c r="F6080" s="1" t="s">
        <v>60</v>
      </c>
      <c r="G6080" s="1" t="s">
        <v>1177</v>
      </c>
      <c r="H6080" s="1" t="s">
        <v>2627</v>
      </c>
      <c r="I6080" s="1">
        <v>770279338</v>
      </c>
      <c r="J6080" s="1" t="s">
        <v>2042</v>
      </c>
      <c r="K6080" s="1">
        <v>13</v>
      </c>
      <c r="L6080" s="1" t="s">
        <v>64</v>
      </c>
      <c r="M6080" s="1" t="s">
        <v>65</v>
      </c>
      <c r="N6080" s="2">
        <v>45549.458333333336</v>
      </c>
      <c r="O6080" s="1" t="s">
        <v>66</v>
      </c>
      <c r="Q6080" s="1" t="s">
        <v>67</v>
      </c>
      <c r="R6080" s="2">
        <v>45725.505567129629</v>
      </c>
      <c r="S6080" s="1" t="s">
        <v>7241</v>
      </c>
      <c r="T6080" s="1" t="s">
        <v>69</v>
      </c>
      <c r="U6080" s="1" t="s">
        <v>1122</v>
      </c>
      <c r="V6080" s="1" t="s">
        <v>26325</v>
      </c>
      <c r="W6080" s="1" t="s">
        <v>162</v>
      </c>
      <c r="X6080" s="1" t="s">
        <v>163</v>
      </c>
      <c r="Y6080" s="1" t="s">
        <v>16037</v>
      </c>
      <c r="Z6080" s="1" t="s">
        <v>1300</v>
      </c>
      <c r="AA6080" s="1">
        <v>2013</v>
      </c>
      <c r="AB6080" s="1" t="s">
        <v>124</v>
      </c>
      <c r="AE6080" s="2">
        <v>45725.505578703705</v>
      </c>
      <c r="AF6080" s="1" t="s">
        <v>77</v>
      </c>
      <c r="AH6080" s="1" t="s">
        <v>125</v>
      </c>
      <c r="AI6080" s="1" t="s">
        <v>79</v>
      </c>
      <c r="AJ6080" s="1" t="s">
        <v>283</v>
      </c>
      <c r="AK6080" s="1" t="s">
        <v>26326</v>
      </c>
      <c r="AL6080" s="1" t="s">
        <v>7241</v>
      </c>
      <c r="AM6080" s="2">
        <v>45725.505613425928</v>
      </c>
      <c r="AN6080" s="1" t="s">
        <v>26326</v>
      </c>
      <c r="AP6080" s="1">
        <v>5780912</v>
      </c>
      <c r="AQ6080" s="1" t="s">
        <v>83</v>
      </c>
      <c r="AR6080" s="2">
        <v>45725.597500000003</v>
      </c>
      <c r="AS6080" s="1" t="s">
        <v>84</v>
      </c>
      <c r="AT6080" s="2">
        <v>45725.5625</v>
      </c>
      <c r="AU6080" s="1" t="s">
        <v>85</v>
      </c>
      <c r="AV6080" s="1" t="s">
        <v>2524</v>
      </c>
      <c r="AW6080" s="1" t="s">
        <v>2525</v>
      </c>
      <c r="AX6080" s="1" t="s">
        <v>2526</v>
      </c>
      <c r="AZ6080" s="2">
        <v>45725.597500000003</v>
      </c>
      <c r="BB6080" s="1" t="s">
        <v>5404</v>
      </c>
      <c r="BC6080" s="1" t="s">
        <v>662</v>
      </c>
      <c r="BD6080" s="1" t="s">
        <v>663</v>
      </c>
      <c r="BE6080" s="1" t="s">
        <v>26055</v>
      </c>
      <c r="BF6080" s="1" t="s">
        <v>10941</v>
      </c>
    </row>
    <row r="6081" spans="1:58" x14ac:dyDescent="0.35">
      <c r="A6081" s="1">
        <v>3019715</v>
      </c>
      <c r="B6081" s="1" t="s">
        <v>58</v>
      </c>
      <c r="C6081" s="1">
        <v>34332891</v>
      </c>
      <c r="D6081" s="1">
        <v>338243783</v>
      </c>
      <c r="E6081" s="1" t="s">
        <v>59</v>
      </c>
      <c r="F6081" s="1" t="s">
        <v>60</v>
      </c>
      <c r="G6081" s="1" t="s">
        <v>1273</v>
      </c>
      <c r="H6081" s="1" t="s">
        <v>26327</v>
      </c>
      <c r="I6081" s="1">
        <v>784584141</v>
      </c>
      <c r="J6081" s="1" t="s">
        <v>12648</v>
      </c>
      <c r="K6081" s="1">
        <v>12</v>
      </c>
      <c r="L6081" s="1" t="s">
        <v>64</v>
      </c>
      <c r="M6081" s="1" t="s">
        <v>65</v>
      </c>
      <c r="N6081" s="2">
        <v>43728.55572916667</v>
      </c>
      <c r="O6081" s="1" t="s">
        <v>616</v>
      </c>
      <c r="Q6081" s="1" t="s">
        <v>67</v>
      </c>
      <c r="R6081" s="2">
        <v>45725.506053240744</v>
      </c>
      <c r="S6081" s="1" t="s">
        <v>1638</v>
      </c>
      <c r="T6081" s="1" t="s">
        <v>100</v>
      </c>
      <c r="U6081" s="1" t="s">
        <v>70</v>
      </c>
      <c r="V6081" s="1" t="s">
        <v>26328</v>
      </c>
      <c r="Y6081" s="1" t="s">
        <v>1531</v>
      </c>
      <c r="Z6081" s="1" t="s">
        <v>75</v>
      </c>
      <c r="AA6081" s="1" t="s">
        <v>1370</v>
      </c>
      <c r="AB6081" s="1" t="s">
        <v>1370</v>
      </c>
      <c r="AC6081" s="1">
        <v>5224</v>
      </c>
      <c r="AE6081" s="2">
        <v>45725.506064814814</v>
      </c>
      <c r="AF6081" s="1" t="s">
        <v>1035</v>
      </c>
      <c r="AH6081" s="1" t="s">
        <v>125</v>
      </c>
      <c r="AI6081" s="1" t="s">
        <v>360</v>
      </c>
      <c r="AJ6081" s="1" t="s">
        <v>378</v>
      </c>
      <c r="AK6081" s="1" t="s">
        <v>26328</v>
      </c>
      <c r="AL6081" s="1" t="s">
        <v>1638</v>
      </c>
      <c r="AM6081" s="2">
        <v>45725.506099537037</v>
      </c>
      <c r="AN6081" s="1" t="s">
        <v>26328</v>
      </c>
      <c r="AP6081" s="1">
        <v>5780913</v>
      </c>
      <c r="AQ6081" s="1" t="s">
        <v>83</v>
      </c>
      <c r="AR6081" s="2">
        <v>45725.709837962961</v>
      </c>
      <c r="AS6081" s="1" t="s">
        <v>84</v>
      </c>
      <c r="AT6081" s="2">
        <v>45725.5625</v>
      </c>
      <c r="AU6081" s="1" t="s">
        <v>85</v>
      </c>
      <c r="AV6081" s="1" t="s">
        <v>645</v>
      </c>
      <c r="AW6081" s="1" t="s">
        <v>646</v>
      </c>
      <c r="AX6081" s="1" t="s">
        <v>26329</v>
      </c>
      <c r="AZ6081" s="2">
        <v>45725.709837962961</v>
      </c>
      <c r="BB6081" s="1" t="s">
        <v>594</v>
      </c>
      <c r="BC6081" s="1" t="s">
        <v>595</v>
      </c>
      <c r="BD6081" s="1" t="s">
        <v>596</v>
      </c>
      <c r="BE6081" s="1" t="s">
        <v>22395</v>
      </c>
      <c r="BF6081" s="1" t="s">
        <v>937</v>
      </c>
    </row>
    <row r="6082" spans="1:58" x14ac:dyDescent="0.35">
      <c r="A6082" s="1">
        <v>3019716</v>
      </c>
      <c r="B6082" s="1" t="s">
        <v>58</v>
      </c>
      <c r="C6082" s="1">
        <v>45001731</v>
      </c>
      <c r="D6082" s="1">
        <v>338347002</v>
      </c>
      <c r="E6082" s="1" t="s">
        <v>59</v>
      </c>
      <c r="F6082" s="1" t="s">
        <v>60</v>
      </c>
      <c r="G6082" s="1" t="s">
        <v>16624</v>
      </c>
      <c r="H6082" s="1" t="s">
        <v>16624</v>
      </c>
      <c r="I6082" s="1">
        <v>774300006</v>
      </c>
      <c r="J6082" s="1" t="s">
        <v>1565</v>
      </c>
      <c r="K6082" s="1">
        <v>20</v>
      </c>
      <c r="L6082" s="1" t="s">
        <v>294</v>
      </c>
      <c r="M6082" s="1" t="s">
        <v>295</v>
      </c>
      <c r="N6082" s="2">
        <v>45651.416666666664</v>
      </c>
      <c r="O6082" s="1" t="s">
        <v>520</v>
      </c>
      <c r="Q6082" s="1" t="s">
        <v>67</v>
      </c>
      <c r="R6082" s="2">
        <v>45725.507048611114</v>
      </c>
      <c r="S6082" s="1" t="s">
        <v>5021</v>
      </c>
      <c r="T6082" s="1" t="s">
        <v>412</v>
      </c>
      <c r="U6082" s="1" t="s">
        <v>70</v>
      </c>
      <c r="V6082" s="1" t="s">
        <v>26330</v>
      </c>
      <c r="Y6082" s="1" t="s">
        <v>2731</v>
      </c>
      <c r="Z6082" s="1" t="s">
        <v>7517</v>
      </c>
      <c r="AA6082" s="1">
        <v>4003</v>
      </c>
      <c r="AB6082" s="1" t="s">
        <v>124</v>
      </c>
      <c r="AE6082" s="2">
        <v>45725.507060185184</v>
      </c>
      <c r="AF6082" s="1" t="s">
        <v>417</v>
      </c>
      <c r="AG6082" s="1">
        <v>48</v>
      </c>
      <c r="AH6082" s="1" t="s">
        <v>125</v>
      </c>
      <c r="AI6082" s="1" t="s">
        <v>79</v>
      </c>
      <c r="AJ6082" s="1" t="s">
        <v>378</v>
      </c>
      <c r="AK6082" s="1" t="s">
        <v>26330</v>
      </c>
      <c r="AL6082" s="1" t="s">
        <v>5021</v>
      </c>
      <c r="AM6082" s="2">
        <v>45725.507106481484</v>
      </c>
      <c r="AN6082" s="1" t="s">
        <v>26330</v>
      </c>
      <c r="AP6082" s="1">
        <v>5780915</v>
      </c>
      <c r="AQ6082" s="1" t="s">
        <v>83</v>
      </c>
      <c r="AR6082" s="2">
        <v>45725.657025462962</v>
      </c>
      <c r="AS6082" s="1" t="s">
        <v>84</v>
      </c>
      <c r="AT6082" s="2">
        <v>45725.5625</v>
      </c>
      <c r="AU6082" s="1" t="s">
        <v>85</v>
      </c>
      <c r="AV6082" s="1" t="s">
        <v>1214</v>
      </c>
      <c r="AW6082" s="1" t="s">
        <v>1215</v>
      </c>
      <c r="AX6082" s="1" t="s">
        <v>2800</v>
      </c>
      <c r="AY6082" s="2">
        <v>45727.507060185184</v>
      </c>
      <c r="AZ6082" s="2">
        <v>45725.657025462962</v>
      </c>
      <c r="BA6082" s="1" t="s">
        <v>419</v>
      </c>
      <c r="BB6082" s="1" t="s">
        <v>192</v>
      </c>
      <c r="BC6082" s="1" t="s">
        <v>193</v>
      </c>
      <c r="BD6082" s="1" t="s">
        <v>194</v>
      </c>
      <c r="BE6082" s="1" t="s">
        <v>26331</v>
      </c>
      <c r="BF6082" s="1" t="s">
        <v>914</v>
      </c>
    </row>
    <row r="6083" spans="1:58" x14ac:dyDescent="0.35">
      <c r="A6083" s="1">
        <v>3019718</v>
      </c>
      <c r="B6083" s="1" t="s">
        <v>58</v>
      </c>
      <c r="C6083" s="1">
        <v>40538931</v>
      </c>
      <c r="D6083" s="1">
        <v>338347621</v>
      </c>
      <c r="E6083" s="1" t="s">
        <v>59</v>
      </c>
      <c r="F6083" s="1" t="s">
        <v>60</v>
      </c>
      <c r="G6083" s="1" t="s">
        <v>275</v>
      </c>
      <c r="H6083" s="1" t="s">
        <v>26332</v>
      </c>
      <c r="I6083" s="1">
        <v>784572402</v>
      </c>
      <c r="J6083" s="1" t="s">
        <v>26333</v>
      </c>
      <c r="K6083" s="1">
        <v>13</v>
      </c>
      <c r="L6083" s="1" t="s">
        <v>64</v>
      </c>
      <c r="M6083" s="1" t="s">
        <v>65</v>
      </c>
      <c r="N6083" s="2">
        <v>45015.708333333336</v>
      </c>
      <c r="O6083" s="1" t="s">
        <v>66</v>
      </c>
      <c r="Q6083" s="1" t="s">
        <v>67</v>
      </c>
      <c r="R6083" s="2">
        <v>45725.507106481484</v>
      </c>
      <c r="S6083" s="1" t="s">
        <v>1055</v>
      </c>
      <c r="T6083" s="1" t="s">
        <v>69</v>
      </c>
      <c r="U6083" s="1" t="s">
        <v>70</v>
      </c>
      <c r="V6083" s="1" t="s">
        <v>26334</v>
      </c>
      <c r="W6083" s="1" t="s">
        <v>334</v>
      </c>
      <c r="X6083" s="1" t="s">
        <v>1153</v>
      </c>
      <c r="Y6083" s="1" t="s">
        <v>3726</v>
      </c>
      <c r="Z6083" s="1" t="s">
        <v>1137</v>
      </c>
      <c r="AA6083" s="1" t="s">
        <v>1137</v>
      </c>
      <c r="AB6083" s="1" t="s">
        <v>124</v>
      </c>
      <c r="AE6083" s="2">
        <v>45725.507118055553</v>
      </c>
      <c r="AF6083" s="1" t="s">
        <v>77</v>
      </c>
      <c r="AH6083" s="1" t="s">
        <v>125</v>
      </c>
      <c r="AI6083" s="1" t="s">
        <v>79</v>
      </c>
      <c r="AJ6083" s="1" t="s">
        <v>378</v>
      </c>
      <c r="AK6083" s="1" t="s">
        <v>26335</v>
      </c>
      <c r="AL6083" s="1" t="s">
        <v>1055</v>
      </c>
      <c r="AM6083" s="2">
        <v>45725.507164351853</v>
      </c>
      <c r="AN6083" s="1" t="s">
        <v>26335</v>
      </c>
      <c r="AP6083" s="1">
        <v>5780917</v>
      </c>
      <c r="AQ6083" s="1" t="s">
        <v>83</v>
      </c>
      <c r="AR6083" s="2">
        <v>45725.648541666669</v>
      </c>
      <c r="AS6083" s="1" t="s">
        <v>84</v>
      </c>
      <c r="AT6083" s="2">
        <v>45725.5625</v>
      </c>
      <c r="AU6083" s="1" t="s">
        <v>85</v>
      </c>
      <c r="AV6083" s="1" t="s">
        <v>1214</v>
      </c>
      <c r="AW6083" s="1" t="s">
        <v>1215</v>
      </c>
      <c r="AX6083" s="1" t="s">
        <v>19081</v>
      </c>
      <c r="AZ6083" s="2">
        <v>45725.648541666669</v>
      </c>
      <c r="BB6083" s="1" t="s">
        <v>192</v>
      </c>
      <c r="BC6083" s="1" t="s">
        <v>193</v>
      </c>
      <c r="BD6083" s="1" t="s">
        <v>194</v>
      </c>
      <c r="BE6083" s="1" t="s">
        <v>4899</v>
      </c>
      <c r="BF6083" s="1" t="s">
        <v>914</v>
      </c>
    </row>
    <row r="6084" spans="1:58" x14ac:dyDescent="0.35">
      <c r="A6084" s="1">
        <v>3019720</v>
      </c>
      <c r="B6084" s="1" t="s">
        <v>58</v>
      </c>
      <c r="C6084" s="1">
        <v>31367431</v>
      </c>
      <c r="D6084" s="1">
        <v>338247843</v>
      </c>
      <c r="E6084" s="1" t="s">
        <v>59</v>
      </c>
      <c r="F6084" s="1" t="s">
        <v>60</v>
      </c>
      <c r="G6084" s="1" t="s">
        <v>1177</v>
      </c>
      <c r="H6084" s="1" t="s">
        <v>26336</v>
      </c>
      <c r="I6084" s="1">
        <v>776318331</v>
      </c>
      <c r="J6084" s="1" t="s">
        <v>26337</v>
      </c>
      <c r="K6084" s="1">
        <v>12</v>
      </c>
      <c r="L6084" s="1" t="s">
        <v>64</v>
      </c>
      <c r="M6084" s="1" t="s">
        <v>65</v>
      </c>
      <c r="N6084" s="2">
        <v>44835</v>
      </c>
      <c r="O6084" s="1" t="s">
        <v>66</v>
      </c>
      <c r="Q6084" s="1" t="s">
        <v>67</v>
      </c>
      <c r="R6084" s="2">
        <v>45725.511087962965</v>
      </c>
      <c r="S6084" s="1" t="s">
        <v>7107</v>
      </c>
      <c r="T6084" s="1" t="s">
        <v>69</v>
      </c>
      <c r="U6084" s="1" t="s">
        <v>70</v>
      </c>
      <c r="V6084" s="1" t="s">
        <v>26338</v>
      </c>
      <c r="Y6084" s="1" t="s">
        <v>3115</v>
      </c>
      <c r="Z6084" s="1" t="s">
        <v>75</v>
      </c>
      <c r="AA6084" s="1" t="s">
        <v>1183</v>
      </c>
      <c r="AB6084" s="1" t="s">
        <v>1183</v>
      </c>
      <c r="AC6084" s="1" t="s">
        <v>26339</v>
      </c>
      <c r="AE6084" s="2">
        <v>45725.511099537034</v>
      </c>
      <c r="AF6084" s="1" t="s">
        <v>77</v>
      </c>
      <c r="AH6084" s="1" t="s">
        <v>125</v>
      </c>
      <c r="AI6084" s="1" t="s">
        <v>79</v>
      </c>
      <c r="AJ6084" s="1" t="s">
        <v>283</v>
      </c>
      <c r="AK6084" s="1" t="s">
        <v>26340</v>
      </c>
      <c r="AL6084" s="1" t="s">
        <v>7107</v>
      </c>
      <c r="AM6084" s="2">
        <v>45725.511122685188</v>
      </c>
      <c r="AN6084" s="1" t="s">
        <v>26340</v>
      </c>
      <c r="AP6084" s="1">
        <v>5780926</v>
      </c>
      <c r="AQ6084" s="1" t="s">
        <v>83</v>
      </c>
      <c r="AR6084" s="2">
        <v>45725.70752314815</v>
      </c>
      <c r="AS6084" s="1" t="s">
        <v>84</v>
      </c>
      <c r="AT6084" s="2">
        <v>45725.5625</v>
      </c>
      <c r="AU6084" s="1" t="s">
        <v>85</v>
      </c>
      <c r="AV6084" s="1" t="s">
        <v>645</v>
      </c>
      <c r="AW6084" s="1" t="s">
        <v>646</v>
      </c>
      <c r="AX6084" s="1" t="s">
        <v>24173</v>
      </c>
      <c r="AZ6084" s="2">
        <v>45725.70752314815</v>
      </c>
      <c r="BB6084" s="1" t="s">
        <v>594</v>
      </c>
      <c r="BC6084" s="1" t="s">
        <v>595</v>
      </c>
      <c r="BD6084" s="1" t="s">
        <v>596</v>
      </c>
      <c r="BE6084" s="1" t="s">
        <v>23451</v>
      </c>
      <c r="BF6084" s="1" t="s">
        <v>937</v>
      </c>
    </row>
    <row r="6085" spans="1:58" x14ac:dyDescent="0.35">
      <c r="A6085" s="1">
        <v>3019721</v>
      </c>
      <c r="B6085" s="1" t="s">
        <v>327</v>
      </c>
      <c r="C6085" s="1">
        <v>33838841</v>
      </c>
      <c r="D6085" s="1">
        <v>338243627</v>
      </c>
      <c r="E6085" s="1" t="s">
        <v>59</v>
      </c>
      <c r="F6085" s="1" t="s">
        <v>60</v>
      </c>
      <c r="G6085" s="1" t="s">
        <v>1366</v>
      </c>
      <c r="H6085" s="1" t="s">
        <v>2862</v>
      </c>
      <c r="I6085" s="1">
        <v>787251122</v>
      </c>
      <c r="J6085" s="1" t="s">
        <v>10406</v>
      </c>
      <c r="K6085" s="1">
        <v>12</v>
      </c>
      <c r="L6085" s="1" t="s">
        <v>64</v>
      </c>
      <c r="M6085" s="1" t="s">
        <v>65</v>
      </c>
      <c r="N6085" s="2">
        <v>43591.457037037035</v>
      </c>
      <c r="O6085" s="1" t="s">
        <v>331</v>
      </c>
      <c r="Q6085" s="1" t="s">
        <v>67</v>
      </c>
      <c r="R6085" s="2">
        <v>45725.511122685188</v>
      </c>
      <c r="S6085" s="1" t="s">
        <v>2271</v>
      </c>
      <c r="T6085" s="1" t="s">
        <v>100</v>
      </c>
      <c r="U6085" s="1" t="s">
        <v>160</v>
      </c>
      <c r="V6085" s="1" t="s">
        <v>26341</v>
      </c>
      <c r="W6085" s="1" t="s">
        <v>72</v>
      </c>
      <c r="X6085" s="1" t="s">
        <v>356</v>
      </c>
      <c r="Y6085" s="1" t="s">
        <v>26342</v>
      </c>
      <c r="Z6085" s="1" t="s">
        <v>2851</v>
      </c>
      <c r="AA6085" s="1" t="s">
        <v>2852</v>
      </c>
      <c r="AB6085" s="1" t="s">
        <v>17715</v>
      </c>
      <c r="AC6085" s="1">
        <v>2506</v>
      </c>
      <c r="AE6085" s="2">
        <v>45725.511134259257</v>
      </c>
      <c r="AF6085" s="1" t="s">
        <v>77</v>
      </c>
      <c r="AH6085" s="1" t="s">
        <v>78</v>
      </c>
      <c r="AI6085" s="1" t="s">
        <v>360</v>
      </c>
      <c r="AJ6085" s="1" t="s">
        <v>107</v>
      </c>
      <c r="AK6085" s="1" t="s">
        <v>26341</v>
      </c>
      <c r="AL6085" s="1" t="s">
        <v>2271</v>
      </c>
      <c r="AM6085" s="2">
        <v>45725.51116898148</v>
      </c>
      <c r="AN6085" s="1" t="s">
        <v>26341</v>
      </c>
      <c r="AP6085" s="1">
        <v>5780927</v>
      </c>
      <c r="AQ6085" s="1" t="s">
        <v>83</v>
      </c>
      <c r="AR6085" s="2">
        <v>45725.724131944444</v>
      </c>
      <c r="AS6085" s="1" t="s">
        <v>84</v>
      </c>
      <c r="AT6085" s="2">
        <v>45725.5625</v>
      </c>
      <c r="AU6085" s="1" t="s">
        <v>85</v>
      </c>
      <c r="AV6085" s="1" t="s">
        <v>645</v>
      </c>
      <c r="AW6085" s="1" t="s">
        <v>646</v>
      </c>
      <c r="AX6085" s="1" t="s">
        <v>25026</v>
      </c>
      <c r="AZ6085" s="2">
        <v>45725.724131944444</v>
      </c>
      <c r="BB6085" s="1" t="s">
        <v>2486</v>
      </c>
      <c r="BC6085" s="1" t="s">
        <v>2487</v>
      </c>
      <c r="BD6085" s="1" t="s">
        <v>2488</v>
      </c>
      <c r="BE6085" s="1" t="s">
        <v>26343</v>
      </c>
      <c r="BF6085" s="1" t="s">
        <v>937</v>
      </c>
    </row>
    <row r="6086" spans="1:58" x14ac:dyDescent="0.35">
      <c r="A6086" s="1">
        <v>3019723</v>
      </c>
      <c r="B6086" s="1" t="s">
        <v>58</v>
      </c>
      <c r="C6086" s="1">
        <v>43651941</v>
      </c>
      <c r="D6086" s="1">
        <v>338676686</v>
      </c>
      <c r="E6086" s="1" t="s">
        <v>59</v>
      </c>
      <c r="F6086" s="1" t="s">
        <v>60</v>
      </c>
      <c r="G6086" s="1" t="s">
        <v>9771</v>
      </c>
      <c r="H6086" s="1" t="s">
        <v>382</v>
      </c>
      <c r="I6086" s="1" t="s">
        <v>26344</v>
      </c>
      <c r="J6086" s="1">
        <v>773578877</v>
      </c>
      <c r="K6086" s="1">
        <v>12</v>
      </c>
      <c r="L6086" s="1" t="s">
        <v>64</v>
      </c>
      <c r="M6086" s="1" t="s">
        <v>65</v>
      </c>
      <c r="N6086" s="2">
        <v>45603.479166666664</v>
      </c>
      <c r="O6086" s="1" t="s">
        <v>66</v>
      </c>
      <c r="Q6086" s="1" t="s">
        <v>67</v>
      </c>
      <c r="R6086" s="2">
        <v>45725.51321759259</v>
      </c>
      <c r="S6086" s="1" t="s">
        <v>6398</v>
      </c>
      <c r="T6086" s="1" t="s">
        <v>100</v>
      </c>
      <c r="U6086" s="1" t="s">
        <v>70</v>
      </c>
      <c r="V6086" s="1" t="s">
        <v>26345</v>
      </c>
      <c r="Y6086" s="1" t="s">
        <v>3791</v>
      </c>
      <c r="Z6086" s="1" t="s">
        <v>358</v>
      </c>
      <c r="AA6086" s="1" t="s">
        <v>3792</v>
      </c>
      <c r="AB6086" s="1" t="s">
        <v>124</v>
      </c>
      <c r="AE6086" s="2">
        <v>45725.513229166667</v>
      </c>
      <c r="AF6086" s="1" t="s">
        <v>77</v>
      </c>
      <c r="AH6086" s="1" t="s">
        <v>125</v>
      </c>
      <c r="AI6086" s="1" t="s">
        <v>360</v>
      </c>
      <c r="AJ6086" s="1" t="s">
        <v>283</v>
      </c>
      <c r="AK6086" s="1" t="s">
        <v>26345</v>
      </c>
      <c r="AL6086" s="1" t="s">
        <v>6398</v>
      </c>
      <c r="AM6086" s="2">
        <v>45725.51326388889</v>
      </c>
      <c r="AN6086" s="1" t="s">
        <v>26345</v>
      </c>
      <c r="AP6086" s="1">
        <v>5780931</v>
      </c>
      <c r="AQ6086" s="1" t="s">
        <v>83</v>
      </c>
      <c r="AR6086" s="2">
        <v>45725.76458333333</v>
      </c>
      <c r="AS6086" s="1" t="s">
        <v>84</v>
      </c>
      <c r="AT6086" s="2">
        <v>45725.5625</v>
      </c>
      <c r="AU6086" s="1" t="s">
        <v>85</v>
      </c>
      <c r="AV6086" s="1" t="s">
        <v>480</v>
      </c>
      <c r="AW6086" s="1" t="s">
        <v>481</v>
      </c>
      <c r="AX6086" s="1" t="s">
        <v>2794</v>
      </c>
      <c r="AZ6086" s="2">
        <v>45725.76458333333</v>
      </c>
      <c r="BB6086" s="1" t="s">
        <v>152</v>
      </c>
      <c r="BC6086" s="1" t="s">
        <v>153</v>
      </c>
      <c r="BD6086" s="1" t="s">
        <v>154</v>
      </c>
      <c r="BE6086" s="1" t="s">
        <v>2544</v>
      </c>
      <c r="BF6086" s="1" t="s">
        <v>431</v>
      </c>
    </row>
    <row r="6087" spans="1:58" x14ac:dyDescent="0.35">
      <c r="A6087" s="1">
        <v>3019724</v>
      </c>
      <c r="B6087" s="1" t="s">
        <v>327</v>
      </c>
      <c r="C6087" s="1">
        <v>34783261</v>
      </c>
      <c r="D6087" s="1">
        <v>339698878</v>
      </c>
      <c r="E6087" s="1" t="s">
        <v>59</v>
      </c>
      <c r="F6087" s="1" t="s">
        <v>60</v>
      </c>
      <c r="G6087" s="1" t="s">
        <v>6901</v>
      </c>
      <c r="H6087" s="1" t="s">
        <v>2371</v>
      </c>
      <c r="I6087" s="1">
        <v>784865918</v>
      </c>
      <c r="J6087" s="1" t="s">
        <v>26346</v>
      </c>
      <c r="K6087" s="1">
        <v>14</v>
      </c>
      <c r="L6087" s="1" t="s">
        <v>64</v>
      </c>
      <c r="M6087" s="1" t="s">
        <v>65</v>
      </c>
      <c r="N6087" s="2">
        <v>43305.666666666664</v>
      </c>
      <c r="O6087" s="1" t="s">
        <v>331</v>
      </c>
      <c r="Q6087" s="1" t="s">
        <v>67</v>
      </c>
      <c r="R6087" s="2">
        <v>45725.513773148145</v>
      </c>
      <c r="S6087" s="1" t="s">
        <v>3087</v>
      </c>
      <c r="T6087" s="1" t="s">
        <v>69</v>
      </c>
      <c r="U6087" s="1" t="s">
        <v>70</v>
      </c>
      <c r="V6087" s="1" t="s">
        <v>26347</v>
      </c>
      <c r="W6087" s="1" t="s">
        <v>298</v>
      </c>
      <c r="X6087" s="1" t="s">
        <v>298</v>
      </c>
      <c r="Y6087" s="1" t="s">
        <v>5503</v>
      </c>
      <c r="Z6087" s="1" t="s">
        <v>5420</v>
      </c>
      <c r="AA6087" s="1" t="s">
        <v>14483</v>
      </c>
      <c r="AB6087" s="1" t="s">
        <v>14483</v>
      </c>
      <c r="AE6087" s="2">
        <v>45725.513784722221</v>
      </c>
      <c r="AF6087" s="1" t="s">
        <v>77</v>
      </c>
      <c r="AH6087" s="1" t="s">
        <v>125</v>
      </c>
      <c r="AI6087" s="1" t="s">
        <v>106</v>
      </c>
      <c r="AJ6087" s="1" t="s">
        <v>2095</v>
      </c>
      <c r="AK6087" s="1" t="s">
        <v>3093</v>
      </c>
      <c r="AL6087" s="1" t="s">
        <v>3087</v>
      </c>
      <c r="AM6087" s="2">
        <v>45725.513831018521</v>
      </c>
      <c r="AN6087" s="1" t="s">
        <v>3093</v>
      </c>
      <c r="AP6087" s="1">
        <v>5780932</v>
      </c>
      <c r="AQ6087" s="1" t="s">
        <v>83</v>
      </c>
      <c r="AR6087" s="2">
        <v>45725.625567129631</v>
      </c>
      <c r="AS6087" s="1" t="s">
        <v>84</v>
      </c>
      <c r="AT6087" s="2">
        <v>45725.5625</v>
      </c>
      <c r="AU6087" s="1" t="s">
        <v>85</v>
      </c>
      <c r="AV6087" s="1" t="s">
        <v>4129</v>
      </c>
      <c r="AW6087" s="1" t="s">
        <v>4130</v>
      </c>
      <c r="AX6087" s="1" t="s">
        <v>5421</v>
      </c>
      <c r="AZ6087" s="2">
        <v>45725.625567129631</v>
      </c>
      <c r="BB6087" s="1" t="s">
        <v>236</v>
      </c>
      <c r="BC6087" s="1" t="s">
        <v>237</v>
      </c>
      <c r="BD6087" s="1" t="s">
        <v>238</v>
      </c>
      <c r="BE6087" s="1" t="s">
        <v>26348</v>
      </c>
      <c r="BF6087" s="1" t="s">
        <v>240</v>
      </c>
    </row>
    <row r="6088" spans="1:58" x14ac:dyDescent="0.35">
      <c r="A6088" s="1">
        <v>3019725</v>
      </c>
      <c r="B6088" s="1" t="s">
        <v>223</v>
      </c>
      <c r="C6088" s="1">
        <v>38590661</v>
      </c>
      <c r="D6088" s="1">
        <v>339803839</v>
      </c>
      <c r="E6088" s="1" t="s">
        <v>59</v>
      </c>
      <c r="F6088" s="1" t="s">
        <v>60</v>
      </c>
      <c r="G6088" s="1" t="s">
        <v>540</v>
      </c>
      <c r="H6088" s="1" t="s">
        <v>26349</v>
      </c>
      <c r="I6088" s="1">
        <v>782084938</v>
      </c>
      <c r="J6088" s="1" t="s">
        <v>3205</v>
      </c>
      <c r="K6088" s="1">
        <v>15</v>
      </c>
      <c r="L6088" s="1" t="s">
        <v>64</v>
      </c>
      <c r="M6088" s="1" t="s">
        <v>65</v>
      </c>
      <c r="N6088" s="2">
        <v>44905.53125</v>
      </c>
      <c r="O6088" s="1" t="s">
        <v>497</v>
      </c>
      <c r="Q6088" s="1" t="s">
        <v>67</v>
      </c>
      <c r="R6088" s="2">
        <v>45725.514340277776</v>
      </c>
      <c r="S6088" s="1" t="s">
        <v>2628</v>
      </c>
      <c r="T6088" s="1" t="s">
        <v>69</v>
      </c>
      <c r="U6088" s="1" t="s">
        <v>70</v>
      </c>
      <c r="V6088" s="1" t="s">
        <v>26350</v>
      </c>
      <c r="W6088" s="1" t="s">
        <v>725</v>
      </c>
      <c r="X6088" s="1" t="s">
        <v>726</v>
      </c>
      <c r="Y6088" s="1" t="s">
        <v>727</v>
      </c>
      <c r="Z6088" s="1" t="s">
        <v>728</v>
      </c>
      <c r="AA6088" s="1" t="s">
        <v>26351</v>
      </c>
      <c r="AB6088" s="1" t="s">
        <v>26351</v>
      </c>
      <c r="AE6088" s="2">
        <v>45725.514340277776</v>
      </c>
      <c r="AF6088" s="1" t="s">
        <v>77</v>
      </c>
      <c r="AH6088" s="1" t="s">
        <v>125</v>
      </c>
      <c r="AI6088" s="1" t="s">
        <v>106</v>
      </c>
      <c r="AJ6088" s="1" t="s">
        <v>1326</v>
      </c>
      <c r="AK6088" s="1" t="s">
        <v>2631</v>
      </c>
      <c r="AL6088" s="1" t="s">
        <v>2628</v>
      </c>
      <c r="AM6088" s="2">
        <v>45725.514374999999</v>
      </c>
      <c r="AN6088" s="1" t="s">
        <v>2631</v>
      </c>
      <c r="AP6088" s="1">
        <v>5780934</v>
      </c>
      <c r="AQ6088" s="1" t="s">
        <v>83</v>
      </c>
      <c r="AR6088" s="2">
        <v>45725.654085648152</v>
      </c>
      <c r="AS6088" s="1" t="s">
        <v>84</v>
      </c>
      <c r="AT6088" s="2">
        <v>45725.5625</v>
      </c>
      <c r="AU6088" s="1" t="s">
        <v>85</v>
      </c>
      <c r="AV6088" s="1" t="s">
        <v>731</v>
      </c>
      <c r="AW6088" s="1" t="s">
        <v>732</v>
      </c>
      <c r="AX6088" s="1" t="s">
        <v>733</v>
      </c>
      <c r="AZ6088" s="2">
        <v>45725.654085648152</v>
      </c>
      <c r="BB6088" s="1" t="s">
        <v>746</v>
      </c>
      <c r="BC6088" s="1" t="s">
        <v>747</v>
      </c>
      <c r="BD6088" s="1" t="s">
        <v>748</v>
      </c>
      <c r="BE6088" s="1" t="s">
        <v>26352</v>
      </c>
      <c r="BF6088" s="1" t="s">
        <v>993</v>
      </c>
    </row>
    <row r="6089" spans="1:58" x14ac:dyDescent="0.35">
      <c r="A6089" s="1">
        <v>3019726</v>
      </c>
      <c r="B6089" s="1" t="s">
        <v>223</v>
      </c>
      <c r="C6089" s="1">
        <v>42718201</v>
      </c>
      <c r="D6089" s="1">
        <v>339601150</v>
      </c>
      <c r="E6089" s="1" t="s">
        <v>59</v>
      </c>
      <c r="F6089" s="1" t="s">
        <v>60</v>
      </c>
      <c r="G6089" s="1" t="s">
        <v>116</v>
      </c>
      <c r="H6089" s="1" t="s">
        <v>12647</v>
      </c>
      <c r="I6089" s="1">
        <v>776249918</v>
      </c>
      <c r="J6089" s="1" t="s">
        <v>10044</v>
      </c>
      <c r="K6089" s="1">
        <v>16</v>
      </c>
      <c r="L6089" s="1" t="s">
        <v>64</v>
      </c>
      <c r="M6089" s="1" t="s">
        <v>65</v>
      </c>
      <c r="N6089" s="2">
        <v>45360.683333333334</v>
      </c>
      <c r="O6089" s="1" t="s">
        <v>98</v>
      </c>
      <c r="Q6089" s="1" t="s">
        <v>67</v>
      </c>
      <c r="R6089" s="2">
        <v>45725.514953703707</v>
      </c>
      <c r="S6089" s="1" t="s">
        <v>2858</v>
      </c>
      <c r="T6089" s="1" t="s">
        <v>69</v>
      </c>
      <c r="U6089" s="1" t="s">
        <v>70</v>
      </c>
      <c r="V6089" s="1" t="s">
        <v>26353</v>
      </c>
      <c r="W6089" s="1" t="s">
        <v>892</v>
      </c>
      <c r="X6089" s="1" t="s">
        <v>892</v>
      </c>
      <c r="Y6089" s="1" t="s">
        <v>12650</v>
      </c>
      <c r="Z6089" s="1" t="s">
        <v>1444</v>
      </c>
      <c r="AA6089" s="1" t="s">
        <v>6497</v>
      </c>
      <c r="AB6089" s="1" t="s">
        <v>124</v>
      </c>
      <c r="AE6089" s="2">
        <v>45725.514965277776</v>
      </c>
      <c r="AF6089" s="1" t="s">
        <v>77</v>
      </c>
      <c r="AH6089" s="1" t="s">
        <v>125</v>
      </c>
      <c r="AI6089" s="1" t="s">
        <v>106</v>
      </c>
      <c r="AJ6089" s="1" t="s">
        <v>1212</v>
      </c>
      <c r="AK6089" s="1" t="s">
        <v>26354</v>
      </c>
      <c r="AL6089" s="1" t="s">
        <v>2858</v>
      </c>
      <c r="AM6089" s="2">
        <v>45725.514999999999</v>
      </c>
      <c r="AN6089" s="1" t="s">
        <v>26354</v>
      </c>
      <c r="AP6089" s="1">
        <v>5780935</v>
      </c>
      <c r="AQ6089" s="1" t="s">
        <v>83</v>
      </c>
      <c r="AR6089" s="2">
        <v>45725.664756944447</v>
      </c>
      <c r="AS6089" s="1" t="s">
        <v>84</v>
      </c>
      <c r="AT6089" s="2">
        <v>45725.5625</v>
      </c>
      <c r="AU6089" s="1" t="s">
        <v>85</v>
      </c>
      <c r="AV6089" s="1" t="s">
        <v>1446</v>
      </c>
      <c r="AW6089" s="1" t="s">
        <v>1447</v>
      </c>
      <c r="AX6089" s="1" t="s">
        <v>1448</v>
      </c>
      <c r="AZ6089" s="2">
        <v>45725.664756944447</v>
      </c>
      <c r="BB6089" s="1" t="s">
        <v>703</v>
      </c>
      <c r="BC6089" s="1" t="s">
        <v>677</v>
      </c>
      <c r="BD6089" s="1" t="s">
        <v>704</v>
      </c>
      <c r="BE6089" s="1" t="s">
        <v>26355</v>
      </c>
      <c r="BF6089" s="1" t="s">
        <v>993</v>
      </c>
    </row>
    <row r="6090" spans="1:58" x14ac:dyDescent="0.35">
      <c r="A6090" s="1">
        <v>3019728</v>
      </c>
      <c r="B6090" s="1" t="s">
        <v>58</v>
      </c>
      <c r="C6090" s="1">
        <v>44667511</v>
      </c>
      <c r="D6090" s="1">
        <v>338307044</v>
      </c>
      <c r="E6090" s="1" t="s">
        <v>59</v>
      </c>
      <c r="F6090" s="1" t="s">
        <v>60</v>
      </c>
      <c r="G6090" s="1" t="s">
        <v>1273</v>
      </c>
      <c r="H6090" s="1" t="s">
        <v>8344</v>
      </c>
      <c r="I6090" s="1">
        <v>771916619</v>
      </c>
      <c r="J6090" s="1" t="s">
        <v>9921</v>
      </c>
      <c r="K6090" s="1">
        <v>12</v>
      </c>
      <c r="L6090" s="1" t="s">
        <v>64</v>
      </c>
      <c r="M6090" s="1" t="s">
        <v>65</v>
      </c>
      <c r="N6090" s="2">
        <v>45621.755358796298</v>
      </c>
      <c r="O6090" s="1" t="s">
        <v>66</v>
      </c>
      <c r="Q6090" s="1" t="s">
        <v>67</v>
      </c>
      <c r="R6090" s="2">
        <v>45725.515150462961</v>
      </c>
      <c r="S6090" s="1" t="s">
        <v>317</v>
      </c>
      <c r="T6090" s="1" t="s">
        <v>100</v>
      </c>
      <c r="U6090" s="1" t="s">
        <v>2761</v>
      </c>
      <c r="V6090" s="1" t="s">
        <v>26356</v>
      </c>
      <c r="W6090" s="1" t="s">
        <v>72</v>
      </c>
      <c r="X6090" s="1" t="s">
        <v>881</v>
      </c>
      <c r="Y6090" s="1" t="s">
        <v>2813</v>
      </c>
      <c r="Z6090" s="1" t="s">
        <v>3653</v>
      </c>
      <c r="AA6090" s="1" t="s">
        <v>26357</v>
      </c>
      <c r="AB6090" s="1" t="s">
        <v>124</v>
      </c>
      <c r="AE6090" s="2">
        <v>45725.515162037038</v>
      </c>
      <c r="AF6090" s="1" t="s">
        <v>77</v>
      </c>
      <c r="AH6090" s="1" t="s">
        <v>78</v>
      </c>
      <c r="AI6090" s="1" t="s">
        <v>79</v>
      </c>
      <c r="AJ6090" s="1" t="s">
        <v>283</v>
      </c>
      <c r="AK6090" s="1" t="s">
        <v>26358</v>
      </c>
      <c r="AL6090" s="1" t="s">
        <v>317</v>
      </c>
      <c r="AM6090" s="2">
        <v>45725.515185185184</v>
      </c>
      <c r="AN6090" s="1" t="s">
        <v>26358</v>
      </c>
      <c r="AP6090" s="1">
        <v>5780937</v>
      </c>
      <c r="AQ6090" s="1" t="s">
        <v>83</v>
      </c>
      <c r="AR6090" s="2">
        <v>45725.834201388891</v>
      </c>
      <c r="AS6090" s="1" t="s">
        <v>84</v>
      </c>
      <c r="AT6090" s="2">
        <v>45725.5625</v>
      </c>
      <c r="AU6090" s="1" t="s">
        <v>85</v>
      </c>
      <c r="AV6090" s="1" t="s">
        <v>1354</v>
      </c>
      <c r="AW6090" s="1" t="s">
        <v>1355</v>
      </c>
      <c r="AX6090" s="1" t="s">
        <v>8085</v>
      </c>
      <c r="AZ6090" s="2">
        <v>45725.834201388891</v>
      </c>
      <c r="BB6090" s="1" t="s">
        <v>2089</v>
      </c>
      <c r="BC6090" s="1" t="s">
        <v>814</v>
      </c>
      <c r="BD6090" s="1" t="s">
        <v>815</v>
      </c>
      <c r="BE6090" s="1" t="s">
        <v>26359</v>
      </c>
      <c r="BF6090" s="1" t="s">
        <v>1936</v>
      </c>
    </row>
    <row r="6091" spans="1:58" x14ac:dyDescent="0.35">
      <c r="A6091" s="1">
        <v>3019729</v>
      </c>
      <c r="B6091" s="1" t="s">
        <v>1203</v>
      </c>
      <c r="C6091" s="1">
        <v>40285301</v>
      </c>
      <c r="D6091" s="1">
        <v>339366566</v>
      </c>
      <c r="E6091" s="1" t="s">
        <v>59</v>
      </c>
      <c r="F6091" s="1" t="s">
        <v>60</v>
      </c>
      <c r="G6091" s="1" t="s">
        <v>4636</v>
      </c>
      <c r="H6091" s="1" t="s">
        <v>2677</v>
      </c>
      <c r="I6091" s="1">
        <v>774769669</v>
      </c>
      <c r="J6091" s="1" t="s">
        <v>12416</v>
      </c>
      <c r="K6091" s="1">
        <v>19</v>
      </c>
      <c r="L6091" s="1" t="s">
        <v>64</v>
      </c>
      <c r="M6091" s="1" t="s">
        <v>65</v>
      </c>
      <c r="N6091" s="2">
        <v>45304.708333333336</v>
      </c>
      <c r="O6091" s="1" t="s">
        <v>497</v>
      </c>
      <c r="Q6091" s="1" t="s">
        <v>67</v>
      </c>
      <c r="R6091" s="2">
        <v>45725.515625</v>
      </c>
      <c r="S6091" s="1" t="s">
        <v>2628</v>
      </c>
      <c r="T6091" s="1" t="s">
        <v>69</v>
      </c>
      <c r="U6091" s="1" t="s">
        <v>11100</v>
      </c>
      <c r="V6091" s="1" t="s">
        <v>26300</v>
      </c>
      <c r="W6091" s="1" t="s">
        <v>785</v>
      </c>
      <c r="X6091" s="1" t="s">
        <v>1886</v>
      </c>
      <c r="Y6091" s="1" t="s">
        <v>25252</v>
      </c>
      <c r="Z6091" s="1" t="s">
        <v>25253</v>
      </c>
      <c r="AA6091" s="1" t="s">
        <v>25254</v>
      </c>
      <c r="AB6091" s="1" t="s">
        <v>25254</v>
      </c>
      <c r="AC6091" s="1">
        <v>773239588</v>
      </c>
      <c r="AE6091" s="2">
        <v>45725.515914351854</v>
      </c>
      <c r="AF6091" s="1" t="s">
        <v>77</v>
      </c>
      <c r="AH6091" s="1" t="s">
        <v>125</v>
      </c>
      <c r="AI6091" s="1" t="s">
        <v>106</v>
      </c>
      <c r="AJ6091" s="1" t="s">
        <v>1740</v>
      </c>
      <c r="AK6091" s="1" t="s">
        <v>12416</v>
      </c>
      <c r="AL6091" s="1" t="s">
        <v>2628</v>
      </c>
      <c r="AM6091" s="2">
        <v>45725.515960648147</v>
      </c>
      <c r="AO6091" s="1" t="s">
        <v>2628</v>
      </c>
      <c r="AP6091" s="1">
        <v>5780940</v>
      </c>
      <c r="AQ6091" s="1" t="s">
        <v>83</v>
      </c>
      <c r="AR6091" s="2">
        <v>45725.649780092594</v>
      </c>
      <c r="AS6091" s="1" t="s">
        <v>84</v>
      </c>
      <c r="AT6091" s="2">
        <v>45725.5625</v>
      </c>
      <c r="AU6091" s="1" t="s">
        <v>573</v>
      </c>
      <c r="AV6091" s="1" t="s">
        <v>790</v>
      </c>
      <c r="AW6091" s="1" t="s">
        <v>791</v>
      </c>
      <c r="AX6091" s="1" t="s">
        <v>1976</v>
      </c>
      <c r="AZ6091" s="2">
        <v>45725.649780092594</v>
      </c>
      <c r="BB6091" s="1" t="s">
        <v>89</v>
      </c>
      <c r="BC6091" s="1" t="s">
        <v>90</v>
      </c>
      <c r="BD6091" s="1" t="s">
        <v>91</v>
      </c>
      <c r="BE6091" s="1" t="s">
        <v>26360</v>
      </c>
      <c r="BF6091" s="1" t="s">
        <v>735</v>
      </c>
    </row>
    <row r="6092" spans="1:58" x14ac:dyDescent="0.35">
      <c r="A6092" s="1">
        <v>3019731</v>
      </c>
      <c r="B6092" s="1" t="s">
        <v>58</v>
      </c>
      <c r="C6092" s="1">
        <v>36318531</v>
      </c>
      <c r="D6092" s="1">
        <v>339414998</v>
      </c>
      <c r="E6092" s="1" t="s">
        <v>59</v>
      </c>
      <c r="F6092" s="1" t="s">
        <v>60</v>
      </c>
      <c r="G6092" s="1" t="s">
        <v>530</v>
      </c>
      <c r="H6092" s="1" t="s">
        <v>26361</v>
      </c>
      <c r="I6092" s="1">
        <v>775566450</v>
      </c>
      <c r="J6092" s="1" t="s">
        <v>4094</v>
      </c>
      <c r="K6092" s="1">
        <v>15</v>
      </c>
      <c r="L6092" s="1" t="s">
        <v>64</v>
      </c>
      <c r="M6092" s="1" t="s">
        <v>65</v>
      </c>
      <c r="N6092" s="2">
        <v>45113.791666666664</v>
      </c>
      <c r="O6092" s="1" t="s">
        <v>66</v>
      </c>
      <c r="Q6092" s="1" t="s">
        <v>67</v>
      </c>
      <c r="R6092" s="2">
        <v>45725.518090277779</v>
      </c>
      <c r="S6092" s="1" t="s">
        <v>2271</v>
      </c>
      <c r="T6092" s="1" t="s">
        <v>100</v>
      </c>
      <c r="U6092" s="1" t="s">
        <v>70</v>
      </c>
      <c r="V6092" s="1" t="s">
        <v>26362</v>
      </c>
      <c r="W6092" s="1" t="s">
        <v>143</v>
      </c>
      <c r="X6092" s="1" t="s">
        <v>143</v>
      </c>
      <c r="Y6092" s="1" t="s">
        <v>5333</v>
      </c>
      <c r="Z6092" s="1" t="s">
        <v>388</v>
      </c>
      <c r="AA6092" s="1" t="s">
        <v>7444</v>
      </c>
      <c r="AB6092" s="1" t="s">
        <v>7444</v>
      </c>
      <c r="AC6092" s="1">
        <v>333</v>
      </c>
      <c r="AE6092" s="2">
        <v>45725.518101851849</v>
      </c>
      <c r="AF6092" s="1" t="s">
        <v>77</v>
      </c>
      <c r="AH6092" s="1" t="s">
        <v>78</v>
      </c>
      <c r="AI6092" s="1" t="s">
        <v>79</v>
      </c>
      <c r="AJ6092" s="1" t="s">
        <v>378</v>
      </c>
      <c r="AK6092" s="1" t="s">
        <v>26362</v>
      </c>
      <c r="AL6092" s="1" t="s">
        <v>2271</v>
      </c>
      <c r="AM6092" s="2">
        <v>45725.518136574072</v>
      </c>
      <c r="AN6092" s="1" t="s">
        <v>26362</v>
      </c>
      <c r="AP6092" s="1">
        <v>5780948</v>
      </c>
      <c r="AQ6092" s="1" t="s">
        <v>83</v>
      </c>
      <c r="AR6092" s="2">
        <v>45725.663275462961</v>
      </c>
      <c r="AS6092" s="1" t="s">
        <v>84</v>
      </c>
      <c r="AT6092" s="2">
        <v>45725.5625</v>
      </c>
      <c r="AU6092" s="1" t="s">
        <v>85</v>
      </c>
      <c r="AV6092" s="1" t="s">
        <v>149</v>
      </c>
      <c r="AW6092" s="1" t="s">
        <v>150</v>
      </c>
      <c r="AX6092" s="1" t="s">
        <v>456</v>
      </c>
      <c r="AZ6092" s="2">
        <v>45725.663275462961</v>
      </c>
      <c r="BB6092" s="1" t="s">
        <v>765</v>
      </c>
      <c r="BC6092" s="1" t="s">
        <v>766</v>
      </c>
      <c r="BD6092" s="1" t="s">
        <v>767</v>
      </c>
      <c r="BE6092" s="1" t="s">
        <v>1120</v>
      </c>
      <c r="BF6092" s="1" t="s">
        <v>914</v>
      </c>
    </row>
    <row r="6093" spans="1:58" x14ac:dyDescent="0.35">
      <c r="A6093" s="1">
        <v>3019737</v>
      </c>
      <c r="B6093" s="1" t="s">
        <v>223</v>
      </c>
      <c r="C6093" s="1">
        <v>40309141</v>
      </c>
      <c r="D6093" s="1">
        <v>339022036</v>
      </c>
      <c r="E6093" s="1" t="s">
        <v>59</v>
      </c>
      <c r="F6093" s="1" t="s">
        <v>60</v>
      </c>
      <c r="G6093" s="1" t="s">
        <v>2331</v>
      </c>
      <c r="H6093" s="1" t="s">
        <v>20491</v>
      </c>
      <c r="I6093" s="1">
        <v>773847568</v>
      </c>
      <c r="J6093" s="1" t="s">
        <v>511</v>
      </c>
      <c r="K6093" s="1">
        <v>17</v>
      </c>
      <c r="L6093" s="1" t="s">
        <v>64</v>
      </c>
      <c r="M6093" s="1" t="s">
        <v>65</v>
      </c>
      <c r="N6093" s="2">
        <v>45623.625</v>
      </c>
      <c r="O6093" s="1" t="s">
        <v>98</v>
      </c>
      <c r="Q6093" s="1" t="s">
        <v>67</v>
      </c>
      <c r="R6093" s="2">
        <v>45725.521643518521</v>
      </c>
      <c r="S6093" s="1" t="s">
        <v>12724</v>
      </c>
      <c r="T6093" s="1" t="s">
        <v>69</v>
      </c>
      <c r="U6093" s="1" t="s">
        <v>1031</v>
      </c>
      <c r="V6093" s="1" t="s">
        <v>26363</v>
      </c>
      <c r="W6093" s="1" t="s">
        <v>3521</v>
      </c>
      <c r="X6093" s="1" t="s">
        <v>3522</v>
      </c>
      <c r="Y6093" s="1" t="s">
        <v>11757</v>
      </c>
      <c r="Z6093" s="1" t="s">
        <v>3524</v>
      </c>
      <c r="AA6093" s="1" t="s">
        <v>11758</v>
      </c>
      <c r="AB6093" s="1" t="s">
        <v>11758</v>
      </c>
      <c r="AE6093" s="2">
        <v>45725.521655092591</v>
      </c>
      <c r="AF6093" s="1" t="s">
        <v>77</v>
      </c>
      <c r="AH6093" s="1" t="s">
        <v>125</v>
      </c>
      <c r="AI6093" s="1" t="s">
        <v>106</v>
      </c>
      <c r="AJ6093" s="1" t="s">
        <v>107</v>
      </c>
      <c r="AK6093" s="1" t="s">
        <v>26363</v>
      </c>
      <c r="AL6093" s="1" t="s">
        <v>12724</v>
      </c>
      <c r="AM6093" s="2">
        <v>45725.521689814814</v>
      </c>
      <c r="AN6093" s="1" t="s">
        <v>26363</v>
      </c>
      <c r="AP6093" s="1">
        <v>5780962</v>
      </c>
      <c r="AQ6093" s="1" t="s">
        <v>83</v>
      </c>
      <c r="AR6093" s="2">
        <v>45725.917083333334</v>
      </c>
      <c r="AS6093" s="1" t="s">
        <v>84</v>
      </c>
      <c r="AT6093" s="2">
        <v>45725.5625</v>
      </c>
      <c r="AU6093" s="1" t="s">
        <v>85</v>
      </c>
      <c r="AV6093" s="1" t="s">
        <v>3527</v>
      </c>
      <c r="AW6093" s="1" t="s">
        <v>3528</v>
      </c>
      <c r="AX6093" s="1" t="s">
        <v>3529</v>
      </c>
      <c r="AZ6093" s="2">
        <v>45725.917083333334</v>
      </c>
      <c r="BB6093" s="1" t="s">
        <v>1270</v>
      </c>
      <c r="BC6093" s="1" t="s">
        <v>1271</v>
      </c>
      <c r="BD6093" s="1" t="s">
        <v>815</v>
      </c>
      <c r="BE6093" s="1" t="s">
        <v>26364</v>
      </c>
      <c r="BF6093" s="1" t="s">
        <v>14364</v>
      </c>
    </row>
    <row r="6094" spans="1:58" x14ac:dyDescent="0.35">
      <c r="A6094" s="1">
        <v>3019741</v>
      </c>
      <c r="B6094" s="1" t="s">
        <v>58</v>
      </c>
      <c r="C6094" s="1">
        <v>122791</v>
      </c>
      <c r="D6094" s="1">
        <v>338215470</v>
      </c>
      <c r="E6094" s="1" t="s">
        <v>59</v>
      </c>
      <c r="F6094" s="1" t="s">
        <v>60</v>
      </c>
      <c r="G6094" s="1" t="s">
        <v>769</v>
      </c>
      <c r="H6094" s="1" t="s">
        <v>26365</v>
      </c>
      <c r="I6094" s="1">
        <v>770809112</v>
      </c>
      <c r="J6094" s="1" t="s">
        <v>6794</v>
      </c>
      <c r="K6094" s="1">
        <v>12</v>
      </c>
      <c r="L6094" s="1" t="s">
        <v>64</v>
      </c>
      <c r="M6094" s="1" t="s">
        <v>65</v>
      </c>
      <c r="N6094" s="2">
        <v>45236.791678240741</v>
      </c>
      <c r="O6094" s="1" t="s">
        <v>66</v>
      </c>
      <c r="Q6094" s="1" t="s">
        <v>67</v>
      </c>
      <c r="R6094" s="2">
        <v>45725.525671296295</v>
      </c>
      <c r="S6094" s="1" t="s">
        <v>956</v>
      </c>
      <c r="T6094" s="1" t="s">
        <v>69</v>
      </c>
      <c r="U6094" s="1" t="s">
        <v>70</v>
      </c>
      <c r="V6094" s="1" t="s">
        <v>10345</v>
      </c>
      <c r="W6094" s="1" t="s">
        <v>214</v>
      </c>
      <c r="X6094" s="1" t="s">
        <v>215</v>
      </c>
      <c r="Y6094" s="1" t="s">
        <v>3481</v>
      </c>
      <c r="Z6094" s="1" t="s">
        <v>2336</v>
      </c>
      <c r="AA6094" s="1" t="s">
        <v>3482</v>
      </c>
      <c r="AB6094" s="1" t="s">
        <v>3482</v>
      </c>
      <c r="AC6094" s="1">
        <v>10</v>
      </c>
      <c r="AE6094" s="2">
        <v>45725.525682870371</v>
      </c>
      <c r="AF6094" s="1" t="s">
        <v>77</v>
      </c>
      <c r="AH6094" s="1" t="s">
        <v>125</v>
      </c>
      <c r="AI6094" s="1" t="s">
        <v>79</v>
      </c>
      <c r="AJ6094" s="1" t="s">
        <v>378</v>
      </c>
      <c r="AK6094" s="1" t="s">
        <v>10538</v>
      </c>
      <c r="AL6094" s="1" t="s">
        <v>956</v>
      </c>
      <c r="AM6094" s="2">
        <v>45725.525717592594</v>
      </c>
      <c r="AN6094" s="1" t="s">
        <v>10538</v>
      </c>
      <c r="AP6094" s="1">
        <v>5780967</v>
      </c>
      <c r="AQ6094" s="1" t="s">
        <v>83</v>
      </c>
      <c r="AR6094" s="2">
        <v>45725.673981481479</v>
      </c>
      <c r="AS6094" s="1" t="s">
        <v>84</v>
      </c>
      <c r="AT6094" s="2">
        <v>45727.333333333336</v>
      </c>
      <c r="AU6094" s="1" t="s">
        <v>85</v>
      </c>
      <c r="AV6094" s="1" t="s">
        <v>1957</v>
      </c>
      <c r="AW6094" s="1" t="s">
        <v>1958</v>
      </c>
      <c r="AX6094" s="1" t="s">
        <v>4027</v>
      </c>
      <c r="AZ6094" s="2">
        <v>45725.673981481479</v>
      </c>
      <c r="BB6094" s="1" t="s">
        <v>594</v>
      </c>
      <c r="BC6094" s="1" t="s">
        <v>595</v>
      </c>
      <c r="BD6094" s="1" t="s">
        <v>596</v>
      </c>
      <c r="BE6094" s="1" t="s">
        <v>755</v>
      </c>
      <c r="BF6094" s="1" t="s">
        <v>137</v>
      </c>
    </row>
    <row r="6095" spans="1:58" x14ac:dyDescent="0.35">
      <c r="A6095" s="1">
        <v>3019742</v>
      </c>
      <c r="B6095" s="1" t="s">
        <v>58</v>
      </c>
      <c r="C6095" s="1">
        <v>41028661</v>
      </c>
      <c r="D6095" s="1">
        <v>339563273</v>
      </c>
      <c r="E6095" s="1" t="s">
        <v>59</v>
      </c>
      <c r="F6095" s="1" t="s">
        <v>60</v>
      </c>
      <c r="G6095" s="1" t="s">
        <v>26366</v>
      </c>
      <c r="I6095" s="1">
        <v>772899386</v>
      </c>
      <c r="J6095" s="1" t="s">
        <v>6956</v>
      </c>
      <c r="K6095" s="1">
        <v>20</v>
      </c>
      <c r="L6095" s="1" t="s">
        <v>294</v>
      </c>
      <c r="M6095" s="1" t="s">
        <v>295</v>
      </c>
      <c r="N6095" s="2">
        <v>45279.708333333336</v>
      </c>
      <c r="O6095" s="1" t="s">
        <v>520</v>
      </c>
      <c r="Q6095" s="1" t="s">
        <v>67</v>
      </c>
      <c r="R6095" s="2">
        <v>45725.52615740741</v>
      </c>
      <c r="S6095" s="1" t="s">
        <v>2010</v>
      </c>
      <c r="T6095" s="1" t="s">
        <v>412</v>
      </c>
      <c r="U6095" s="1" t="s">
        <v>70</v>
      </c>
      <c r="V6095" s="1" t="s">
        <v>26367</v>
      </c>
      <c r="Y6095" s="1" t="s">
        <v>5834</v>
      </c>
      <c r="Z6095" s="1" t="s">
        <v>841</v>
      </c>
      <c r="AA6095" s="1" t="s">
        <v>4989</v>
      </c>
      <c r="AB6095" s="1" t="s">
        <v>124</v>
      </c>
      <c r="AE6095" s="2">
        <v>45725.52616898148</v>
      </c>
      <c r="AF6095" s="1" t="s">
        <v>417</v>
      </c>
      <c r="AG6095" s="1">
        <v>48</v>
      </c>
      <c r="AH6095" s="1" t="s">
        <v>125</v>
      </c>
      <c r="AI6095" s="1" t="s">
        <v>464</v>
      </c>
      <c r="AJ6095" s="1" t="s">
        <v>465</v>
      </c>
      <c r="AK6095" s="1" t="s">
        <v>26367</v>
      </c>
      <c r="AL6095" s="1" t="s">
        <v>2010</v>
      </c>
      <c r="AM6095" s="2">
        <v>45725.526203703703</v>
      </c>
      <c r="AN6095" s="1" t="s">
        <v>26367</v>
      </c>
      <c r="AP6095" s="1">
        <v>5780969</v>
      </c>
      <c r="AQ6095" s="1" t="s">
        <v>83</v>
      </c>
      <c r="AR6095" s="2">
        <v>45725.686469907407</v>
      </c>
      <c r="AS6095" s="1" t="s">
        <v>84</v>
      </c>
      <c r="AT6095" s="2">
        <v>45727.333333333336</v>
      </c>
      <c r="AU6095" s="1" t="s">
        <v>85</v>
      </c>
      <c r="AV6095" s="1" t="s">
        <v>1328</v>
      </c>
      <c r="AW6095" s="1" t="s">
        <v>1329</v>
      </c>
      <c r="AX6095" s="1" t="s">
        <v>4972</v>
      </c>
      <c r="AY6095" s="2">
        <v>45727.52616898148</v>
      </c>
      <c r="AZ6095" s="2">
        <v>45725.686469907407</v>
      </c>
      <c r="BA6095" s="1" t="s">
        <v>419</v>
      </c>
      <c r="BB6095" s="1" t="s">
        <v>537</v>
      </c>
      <c r="BC6095" s="1" t="s">
        <v>538</v>
      </c>
      <c r="BD6095" s="1" t="s">
        <v>91</v>
      </c>
      <c r="BE6095" s="1" t="s">
        <v>8202</v>
      </c>
      <c r="BF6095" s="1" t="s">
        <v>914</v>
      </c>
    </row>
    <row r="6096" spans="1:58" x14ac:dyDescent="0.35">
      <c r="A6096" s="1">
        <v>3019747</v>
      </c>
      <c r="B6096" s="1" t="s">
        <v>223</v>
      </c>
      <c r="C6096" s="1">
        <v>42624981</v>
      </c>
      <c r="D6096" s="1">
        <v>339601388</v>
      </c>
      <c r="E6096" s="1" t="s">
        <v>59</v>
      </c>
      <c r="F6096" s="1" t="s">
        <v>60</v>
      </c>
      <c r="G6096" s="1" t="s">
        <v>1845</v>
      </c>
      <c r="H6096" s="1" t="s">
        <v>382</v>
      </c>
      <c r="I6096" s="1">
        <v>777533707</v>
      </c>
      <c r="J6096" s="1" t="s">
        <v>26368</v>
      </c>
      <c r="K6096" s="1">
        <v>16</v>
      </c>
      <c r="L6096" s="1" t="s">
        <v>64</v>
      </c>
      <c r="M6096" s="1" t="s">
        <v>65</v>
      </c>
      <c r="N6096" s="2">
        <v>45401.041666666664</v>
      </c>
      <c r="O6096" s="1" t="s">
        <v>98</v>
      </c>
      <c r="Q6096" s="1" t="s">
        <v>67</v>
      </c>
      <c r="R6096" s="2">
        <v>45725.529687499999</v>
      </c>
      <c r="S6096" s="1" t="s">
        <v>296</v>
      </c>
      <c r="T6096" s="1" t="s">
        <v>100</v>
      </c>
      <c r="U6096" s="1" t="s">
        <v>70</v>
      </c>
      <c r="V6096" s="1" t="s">
        <v>26369</v>
      </c>
      <c r="W6096" s="1" t="s">
        <v>892</v>
      </c>
      <c r="X6096" s="1" t="s">
        <v>892</v>
      </c>
      <c r="Y6096" s="1" t="s">
        <v>12650</v>
      </c>
      <c r="Z6096" s="1" t="s">
        <v>894</v>
      </c>
      <c r="AA6096" s="1" t="s">
        <v>21331</v>
      </c>
      <c r="AB6096" s="1" t="s">
        <v>26370</v>
      </c>
      <c r="AE6096" s="2">
        <v>45725.529699074075</v>
      </c>
      <c r="AF6096" s="1" t="s">
        <v>77</v>
      </c>
      <c r="AH6096" s="1" t="s">
        <v>125</v>
      </c>
      <c r="AI6096" s="1" t="s">
        <v>106</v>
      </c>
      <c r="AJ6096" s="1" t="s">
        <v>1326</v>
      </c>
      <c r="AK6096" s="1" t="s">
        <v>26371</v>
      </c>
      <c r="AL6096" s="1" t="s">
        <v>296</v>
      </c>
      <c r="AM6096" s="2">
        <v>45725.529722222222</v>
      </c>
      <c r="AN6096" s="1" t="s">
        <v>26371</v>
      </c>
      <c r="AP6096" s="1">
        <v>5780975</v>
      </c>
      <c r="AQ6096" s="1" t="s">
        <v>83</v>
      </c>
      <c r="AR6096" s="2">
        <v>45725.662835648145</v>
      </c>
      <c r="AS6096" s="1" t="s">
        <v>84</v>
      </c>
      <c r="AT6096" s="2">
        <v>45727.333333333336</v>
      </c>
      <c r="AU6096" s="1" t="s">
        <v>85</v>
      </c>
      <c r="AV6096" s="1" t="s">
        <v>1446</v>
      </c>
      <c r="AW6096" s="1" t="s">
        <v>1447</v>
      </c>
      <c r="AX6096" s="1" t="s">
        <v>2323</v>
      </c>
      <c r="AZ6096" s="2">
        <v>45725.662835648145</v>
      </c>
      <c r="BB6096" s="1" t="s">
        <v>703</v>
      </c>
      <c r="BC6096" s="1" t="s">
        <v>677</v>
      </c>
      <c r="BD6096" s="1" t="s">
        <v>704</v>
      </c>
      <c r="BE6096" s="1" t="s">
        <v>26372</v>
      </c>
      <c r="BF6096" s="1" t="s">
        <v>993</v>
      </c>
    </row>
    <row r="6097" spans="1:58" x14ac:dyDescent="0.35">
      <c r="A6097" s="1">
        <v>3019759</v>
      </c>
      <c r="B6097" s="1" t="s">
        <v>223</v>
      </c>
      <c r="C6097" s="1">
        <v>40876801</v>
      </c>
      <c r="D6097" s="1">
        <v>339713779</v>
      </c>
      <c r="E6097" s="1" t="s">
        <v>59</v>
      </c>
      <c r="F6097" s="1" t="s">
        <v>60</v>
      </c>
      <c r="G6097" s="1" t="s">
        <v>350</v>
      </c>
      <c r="H6097" s="1" t="s">
        <v>16458</v>
      </c>
      <c r="I6097" s="1">
        <v>773539677</v>
      </c>
      <c r="J6097" s="1" t="s">
        <v>26373</v>
      </c>
      <c r="K6097" s="1">
        <v>12</v>
      </c>
      <c r="L6097" s="1" t="s">
        <v>64</v>
      </c>
      <c r="M6097" s="1" t="s">
        <v>65</v>
      </c>
      <c r="N6097" s="2">
        <v>45083.583333333336</v>
      </c>
      <c r="O6097" s="1" t="s">
        <v>98</v>
      </c>
      <c r="Q6097" s="1" t="s">
        <v>67</v>
      </c>
      <c r="R6097" s="2">
        <v>45725.53806712963</v>
      </c>
      <c r="S6097" s="1" t="s">
        <v>7107</v>
      </c>
      <c r="T6097" s="1" t="s">
        <v>69</v>
      </c>
      <c r="U6097" s="1" t="s">
        <v>385</v>
      </c>
      <c r="V6097" s="1" t="s">
        <v>26374</v>
      </c>
      <c r="W6097" s="1" t="s">
        <v>298</v>
      </c>
      <c r="X6097" s="1" t="s">
        <v>298</v>
      </c>
      <c r="Y6097" s="1" t="s">
        <v>632</v>
      </c>
      <c r="Z6097" s="1" t="s">
        <v>929</v>
      </c>
      <c r="AA6097" s="1" t="s">
        <v>930</v>
      </c>
      <c r="AB6097" s="1" t="s">
        <v>124</v>
      </c>
      <c r="AE6097" s="2">
        <v>45725.538078703707</v>
      </c>
      <c r="AF6097" s="1" t="s">
        <v>77</v>
      </c>
      <c r="AH6097" s="1" t="s">
        <v>125</v>
      </c>
      <c r="AI6097" s="1" t="s">
        <v>106</v>
      </c>
      <c r="AJ6097" s="1" t="s">
        <v>1212</v>
      </c>
      <c r="AK6097" s="1" t="s">
        <v>26375</v>
      </c>
      <c r="AL6097" s="1" t="s">
        <v>7107</v>
      </c>
      <c r="AM6097" s="2">
        <v>45725.538113425922</v>
      </c>
      <c r="AN6097" s="1" t="s">
        <v>26375</v>
      </c>
      <c r="AP6097" s="1">
        <v>5780990</v>
      </c>
      <c r="AQ6097" s="1" t="s">
        <v>83</v>
      </c>
      <c r="AR6097" s="2">
        <v>45725.737696759257</v>
      </c>
      <c r="AS6097" s="1" t="s">
        <v>84</v>
      </c>
      <c r="AT6097" s="2">
        <v>45727.291666666664</v>
      </c>
      <c r="AU6097" s="1" t="s">
        <v>85</v>
      </c>
      <c r="AV6097" s="1" t="s">
        <v>4129</v>
      </c>
      <c r="AW6097" s="1" t="s">
        <v>4130</v>
      </c>
      <c r="AX6097" s="1" t="s">
        <v>4131</v>
      </c>
      <c r="AZ6097" s="2">
        <v>45725.737696759257</v>
      </c>
      <c r="BB6097" s="1" t="s">
        <v>933</v>
      </c>
      <c r="BC6097" s="1" t="s">
        <v>934</v>
      </c>
      <c r="BD6097" s="1" t="s">
        <v>935</v>
      </c>
      <c r="BE6097" s="1" t="s">
        <v>936</v>
      </c>
      <c r="BF6097" s="1" t="s">
        <v>937</v>
      </c>
    </row>
    <row r="6098" spans="1:58" x14ac:dyDescent="0.35">
      <c r="A6098" s="1">
        <v>3019773</v>
      </c>
      <c r="B6098" s="1" t="s">
        <v>58</v>
      </c>
      <c r="C6098" s="1">
        <v>40772351</v>
      </c>
      <c r="D6098" s="1">
        <v>338587479</v>
      </c>
      <c r="E6098" s="1" t="s">
        <v>59</v>
      </c>
      <c r="F6098" s="1" t="s">
        <v>60</v>
      </c>
      <c r="G6098" s="1" t="s">
        <v>5507</v>
      </c>
      <c r="H6098" s="1" t="s">
        <v>5508</v>
      </c>
      <c r="I6098" s="1">
        <v>777924662</v>
      </c>
      <c r="J6098" s="1" t="s">
        <v>26376</v>
      </c>
      <c r="K6098" s="1">
        <v>12</v>
      </c>
      <c r="L6098" s="1" t="s">
        <v>64</v>
      </c>
      <c r="M6098" s="1" t="s">
        <v>65</v>
      </c>
      <c r="N6098" s="2">
        <v>45036.644571759258</v>
      </c>
      <c r="O6098" s="1" t="s">
        <v>66</v>
      </c>
      <c r="Q6098" s="1" t="s">
        <v>67</v>
      </c>
      <c r="R6098" s="2">
        <v>45725.549016203702</v>
      </c>
      <c r="S6098" s="1" t="s">
        <v>6800</v>
      </c>
      <c r="T6098" s="1" t="s">
        <v>69</v>
      </c>
      <c r="U6098" s="1" t="s">
        <v>70</v>
      </c>
      <c r="V6098" s="1" t="s">
        <v>26377</v>
      </c>
      <c r="W6098" s="1" t="s">
        <v>214</v>
      </c>
      <c r="X6098" s="1" t="s">
        <v>215</v>
      </c>
      <c r="Z6098" s="1" t="s">
        <v>123</v>
      </c>
      <c r="AA6098" s="1" t="s">
        <v>123</v>
      </c>
      <c r="AB6098" s="1" t="s">
        <v>123</v>
      </c>
      <c r="AE6098" s="2">
        <v>45725.549027777779</v>
      </c>
      <c r="AF6098" s="1" t="s">
        <v>77</v>
      </c>
      <c r="AH6098" s="1" t="s">
        <v>78</v>
      </c>
      <c r="AI6098" s="1" t="s">
        <v>79</v>
      </c>
      <c r="AJ6098" s="1" t="s">
        <v>80</v>
      </c>
      <c r="AK6098" s="1" t="s">
        <v>1423</v>
      </c>
      <c r="AL6098" s="1" t="s">
        <v>6800</v>
      </c>
      <c r="AM6098" s="2">
        <v>45725.549062500002</v>
      </c>
      <c r="AN6098" s="1" t="s">
        <v>1423</v>
      </c>
      <c r="AP6098" s="1">
        <v>5781008</v>
      </c>
      <c r="AQ6098" s="1" t="s">
        <v>83</v>
      </c>
      <c r="AR6098" s="2">
        <v>45725.912847222222</v>
      </c>
      <c r="AS6098" s="1" t="s">
        <v>84</v>
      </c>
      <c r="AT6098" s="2">
        <v>45727.333333333336</v>
      </c>
      <c r="AU6098" s="1" t="s">
        <v>85</v>
      </c>
      <c r="AV6098" s="1" t="s">
        <v>1957</v>
      </c>
      <c r="AW6098" s="1" t="s">
        <v>1958</v>
      </c>
      <c r="AX6098" s="1" t="s">
        <v>3016</v>
      </c>
      <c r="AZ6098" s="2">
        <v>45725.912847222222</v>
      </c>
      <c r="BB6098" s="1" t="s">
        <v>15659</v>
      </c>
      <c r="BC6098" s="1" t="s">
        <v>15660</v>
      </c>
      <c r="BD6098" s="1" t="s">
        <v>15661</v>
      </c>
      <c r="BE6098" s="1" t="s">
        <v>1120</v>
      </c>
      <c r="BF6098" s="1" t="s">
        <v>137</v>
      </c>
    </row>
    <row r="6099" spans="1:58" x14ac:dyDescent="0.35">
      <c r="A6099" s="1">
        <v>3019774</v>
      </c>
      <c r="B6099" s="1" t="s">
        <v>58</v>
      </c>
      <c r="C6099" s="1">
        <v>41194531</v>
      </c>
      <c r="D6099" s="1">
        <v>338242711</v>
      </c>
      <c r="E6099" s="1" t="s">
        <v>59</v>
      </c>
      <c r="F6099" s="1" t="s">
        <v>60</v>
      </c>
      <c r="G6099" s="1" t="s">
        <v>876</v>
      </c>
      <c r="H6099" s="1" t="s">
        <v>26378</v>
      </c>
      <c r="I6099" s="1">
        <v>785429477</v>
      </c>
      <c r="J6099" s="1" t="s">
        <v>2919</v>
      </c>
      <c r="K6099" s="1">
        <v>12</v>
      </c>
      <c r="L6099" s="1" t="s">
        <v>64</v>
      </c>
      <c r="M6099" s="1" t="s">
        <v>65</v>
      </c>
      <c r="N6099" s="2">
        <v>45114.777754629627</v>
      </c>
      <c r="O6099" s="1" t="s">
        <v>66</v>
      </c>
      <c r="Q6099" s="1" t="s">
        <v>67</v>
      </c>
      <c r="R6099" s="2">
        <v>45725.549293981479</v>
      </c>
      <c r="S6099" s="1" t="s">
        <v>2082</v>
      </c>
      <c r="T6099" s="1" t="s">
        <v>100</v>
      </c>
      <c r="U6099" s="1" t="s">
        <v>160</v>
      </c>
      <c r="V6099" s="1" t="s">
        <v>26379</v>
      </c>
      <c r="W6099" s="1" t="s">
        <v>72</v>
      </c>
      <c r="X6099" s="1" t="s">
        <v>73</v>
      </c>
      <c r="Y6099" s="1" t="s">
        <v>5023</v>
      </c>
      <c r="Z6099" s="1" t="s">
        <v>1222</v>
      </c>
      <c r="AA6099" s="1" t="s">
        <v>1223</v>
      </c>
      <c r="AB6099" s="1" t="s">
        <v>26380</v>
      </c>
      <c r="AC6099" s="1">
        <v>749</v>
      </c>
      <c r="AE6099" s="2">
        <v>45725.549305555556</v>
      </c>
      <c r="AF6099" s="1" t="s">
        <v>77</v>
      </c>
      <c r="AH6099" s="1" t="s">
        <v>125</v>
      </c>
      <c r="AI6099" s="1" t="s">
        <v>79</v>
      </c>
      <c r="AJ6099" s="1" t="s">
        <v>378</v>
      </c>
      <c r="AK6099" s="1" t="s">
        <v>26381</v>
      </c>
      <c r="AL6099" s="1" t="s">
        <v>2082</v>
      </c>
      <c r="AM6099" s="2">
        <v>45725.549328703702</v>
      </c>
      <c r="AN6099" s="1" t="s">
        <v>26381</v>
      </c>
      <c r="AP6099" s="1">
        <v>5781009</v>
      </c>
      <c r="AQ6099" s="1" t="s">
        <v>83</v>
      </c>
      <c r="AR6099" s="2">
        <v>45725.752291666664</v>
      </c>
      <c r="AS6099" s="1" t="s">
        <v>84</v>
      </c>
      <c r="AT6099" s="2">
        <v>45727.305555555555</v>
      </c>
      <c r="AU6099" s="1" t="s">
        <v>85</v>
      </c>
      <c r="AV6099" s="1" t="s">
        <v>2382</v>
      </c>
      <c r="AW6099" s="1" t="s">
        <v>2383</v>
      </c>
      <c r="AX6099" s="1" t="s">
        <v>2384</v>
      </c>
      <c r="AZ6099" s="2">
        <v>45725.752291666664</v>
      </c>
      <c r="BB6099" s="1" t="s">
        <v>367</v>
      </c>
      <c r="BC6099" s="1" t="s">
        <v>368</v>
      </c>
      <c r="BD6099" s="1" t="s">
        <v>368</v>
      </c>
      <c r="BE6099" s="1" t="s">
        <v>26382</v>
      </c>
      <c r="BF6099" s="1" t="s">
        <v>5552</v>
      </c>
    </row>
    <row r="6100" spans="1:58" x14ac:dyDescent="0.35">
      <c r="A6100" s="1">
        <v>3019779</v>
      </c>
      <c r="B6100" s="1" t="s">
        <v>94</v>
      </c>
      <c r="C6100" s="1">
        <v>31210671</v>
      </c>
      <c r="D6100" s="1">
        <v>338255416</v>
      </c>
      <c r="E6100" s="1" t="s">
        <v>59</v>
      </c>
      <c r="F6100" s="1" t="s">
        <v>60</v>
      </c>
      <c r="G6100" s="1" t="s">
        <v>2268</v>
      </c>
      <c r="H6100" s="1" t="s">
        <v>26383</v>
      </c>
      <c r="I6100" s="1">
        <v>776527728</v>
      </c>
      <c r="J6100" s="1" t="s">
        <v>26384</v>
      </c>
      <c r="K6100" s="1">
        <v>20</v>
      </c>
      <c r="L6100" s="1" t="s">
        <v>294</v>
      </c>
      <c r="M6100" s="1" t="s">
        <v>295</v>
      </c>
      <c r="N6100" s="2">
        <v>44459.675706018519</v>
      </c>
      <c r="O6100" s="1" t="s">
        <v>98</v>
      </c>
      <c r="Q6100" s="1" t="s">
        <v>67</v>
      </c>
      <c r="R6100" s="2">
        <v>45725.552881944444</v>
      </c>
      <c r="S6100" s="1" t="s">
        <v>4335</v>
      </c>
      <c r="T6100" s="1" t="s">
        <v>69</v>
      </c>
      <c r="U6100" s="1" t="s">
        <v>385</v>
      </c>
      <c r="V6100" s="1" t="s">
        <v>26385</v>
      </c>
      <c r="W6100" s="1" t="s">
        <v>72</v>
      </c>
      <c r="X6100" s="1" t="s">
        <v>356</v>
      </c>
      <c r="Y6100" s="1" t="s">
        <v>26386</v>
      </c>
      <c r="Z6100" s="1" t="s">
        <v>75</v>
      </c>
      <c r="AA6100" s="1" t="s">
        <v>4698</v>
      </c>
      <c r="AB6100" s="1" t="s">
        <v>4698</v>
      </c>
      <c r="AC6100" s="1">
        <v>2540</v>
      </c>
      <c r="AE6100" s="2">
        <v>45725.552893518521</v>
      </c>
      <c r="AF6100" s="1" t="s">
        <v>77</v>
      </c>
      <c r="AH6100" s="1" t="s">
        <v>125</v>
      </c>
      <c r="AI6100" s="1" t="s">
        <v>360</v>
      </c>
      <c r="AJ6100" s="1" t="s">
        <v>107</v>
      </c>
      <c r="AK6100" s="1" t="s">
        <v>26385</v>
      </c>
      <c r="AL6100" s="1" t="s">
        <v>4335</v>
      </c>
      <c r="AM6100" s="2">
        <v>45725.552928240744</v>
      </c>
      <c r="AN6100" s="1" t="s">
        <v>26385</v>
      </c>
      <c r="AP6100" s="1">
        <v>5781014</v>
      </c>
      <c r="AQ6100" s="1" t="s">
        <v>83</v>
      </c>
      <c r="AR6100" s="2">
        <v>45725.769687499997</v>
      </c>
      <c r="AS6100" s="1" t="s">
        <v>84</v>
      </c>
      <c r="AT6100" s="2">
        <v>45727.302083333336</v>
      </c>
      <c r="AU6100" s="1" t="s">
        <v>85</v>
      </c>
      <c r="AV6100" s="1" t="s">
        <v>645</v>
      </c>
      <c r="AW6100" s="1" t="s">
        <v>646</v>
      </c>
      <c r="AX6100" s="1" t="s">
        <v>2446</v>
      </c>
      <c r="AZ6100" s="2">
        <v>45725.769687499997</v>
      </c>
      <c r="BB6100" s="1" t="s">
        <v>561</v>
      </c>
      <c r="BC6100" s="1" t="s">
        <v>562</v>
      </c>
      <c r="BD6100" s="1" t="s">
        <v>113</v>
      </c>
      <c r="BE6100" s="1" t="s">
        <v>25457</v>
      </c>
      <c r="BF6100" s="1" t="s">
        <v>1512</v>
      </c>
    </row>
    <row r="6101" spans="1:58" x14ac:dyDescent="0.35">
      <c r="A6101" s="1">
        <v>3019780</v>
      </c>
      <c r="B6101" s="1" t="s">
        <v>58</v>
      </c>
      <c r="C6101" s="1">
        <v>40228531</v>
      </c>
      <c r="D6101" s="1">
        <v>338776587</v>
      </c>
      <c r="E6101" s="1" t="s">
        <v>59</v>
      </c>
      <c r="F6101" s="1" t="s">
        <v>60</v>
      </c>
      <c r="G6101" s="1" t="s">
        <v>177</v>
      </c>
      <c r="H6101" s="1" t="s">
        <v>15910</v>
      </c>
      <c r="I6101" s="1">
        <v>775039891</v>
      </c>
      <c r="J6101" s="1" t="s">
        <v>2678</v>
      </c>
      <c r="K6101" s="1">
        <v>13</v>
      </c>
      <c r="L6101" s="1" t="s">
        <v>64</v>
      </c>
      <c r="M6101" s="1" t="s">
        <v>65</v>
      </c>
      <c r="N6101" s="2">
        <v>44952.904166666667</v>
      </c>
      <c r="O6101" s="1" t="s">
        <v>66</v>
      </c>
      <c r="Q6101" s="1" t="s">
        <v>67</v>
      </c>
      <c r="R6101" s="2">
        <v>45725.553055555552</v>
      </c>
      <c r="S6101" s="1" t="s">
        <v>2977</v>
      </c>
      <c r="T6101" s="1" t="s">
        <v>69</v>
      </c>
      <c r="U6101" s="1" t="s">
        <v>1122</v>
      </c>
      <c r="V6101" s="1" t="s">
        <v>26387</v>
      </c>
      <c r="W6101" s="1" t="s">
        <v>334</v>
      </c>
      <c r="X6101" s="1" t="s">
        <v>1153</v>
      </c>
      <c r="Y6101" s="1" t="s">
        <v>11523</v>
      </c>
      <c r="Z6101" s="1" t="s">
        <v>1155</v>
      </c>
      <c r="AA6101" s="1">
        <v>2012</v>
      </c>
      <c r="AB6101" s="1" t="s">
        <v>124</v>
      </c>
      <c r="AE6101" s="2">
        <v>45725.553067129629</v>
      </c>
      <c r="AF6101" s="1" t="s">
        <v>77</v>
      </c>
      <c r="AH6101" s="1" t="s">
        <v>125</v>
      </c>
      <c r="AI6101" s="1" t="s">
        <v>79</v>
      </c>
      <c r="AJ6101" s="1" t="s">
        <v>283</v>
      </c>
      <c r="AK6101" s="1" t="s">
        <v>26387</v>
      </c>
      <c r="AL6101" s="1" t="s">
        <v>2977</v>
      </c>
      <c r="AM6101" s="2">
        <v>45725.553101851852</v>
      </c>
      <c r="AN6101" s="1" t="s">
        <v>26387</v>
      </c>
      <c r="AP6101" s="1">
        <v>5781015</v>
      </c>
      <c r="AQ6101" s="1" t="s">
        <v>83</v>
      </c>
      <c r="AR6101" s="2">
        <v>45725.669178240743</v>
      </c>
      <c r="AS6101" s="1" t="s">
        <v>84</v>
      </c>
      <c r="AT6101" s="2">
        <v>45727.333333333336</v>
      </c>
      <c r="AU6101" s="1" t="s">
        <v>85</v>
      </c>
      <c r="AV6101" s="1" t="s">
        <v>2524</v>
      </c>
      <c r="AW6101" s="1" t="s">
        <v>2525</v>
      </c>
      <c r="AX6101" s="1" t="s">
        <v>2526</v>
      </c>
      <c r="AZ6101" s="2">
        <v>45725.669178240743</v>
      </c>
      <c r="BB6101" s="1" t="s">
        <v>5404</v>
      </c>
      <c r="BC6101" s="1" t="s">
        <v>662</v>
      </c>
      <c r="BD6101" s="1" t="s">
        <v>663</v>
      </c>
      <c r="BE6101" s="1" t="s">
        <v>26388</v>
      </c>
      <c r="BF6101" s="1" t="s">
        <v>10941</v>
      </c>
    </row>
    <row r="6102" spans="1:58" x14ac:dyDescent="0.35">
      <c r="A6102" s="1">
        <v>3019782</v>
      </c>
      <c r="B6102" s="1" t="s">
        <v>58</v>
      </c>
      <c r="C6102" s="1">
        <v>40008871</v>
      </c>
      <c r="D6102" s="1">
        <v>338427874</v>
      </c>
      <c r="E6102" s="1" t="s">
        <v>59</v>
      </c>
      <c r="F6102" s="1" t="s">
        <v>60</v>
      </c>
      <c r="G6102" s="1" t="s">
        <v>23275</v>
      </c>
      <c r="H6102" s="1" t="s">
        <v>23276</v>
      </c>
      <c r="I6102" s="1">
        <v>771037987</v>
      </c>
      <c r="J6102" s="1" t="s">
        <v>26389</v>
      </c>
      <c r="K6102" s="1">
        <v>12</v>
      </c>
      <c r="L6102" s="1" t="s">
        <v>64</v>
      </c>
      <c r="M6102" s="1" t="s">
        <v>65</v>
      </c>
      <c r="N6102" s="2">
        <v>44901.333333333336</v>
      </c>
      <c r="O6102" s="1" t="s">
        <v>66</v>
      </c>
      <c r="Q6102" s="1" t="s">
        <v>67</v>
      </c>
      <c r="R6102" s="2">
        <v>45725.553495370368</v>
      </c>
      <c r="S6102" s="1" t="s">
        <v>2271</v>
      </c>
      <c r="T6102" s="1" t="s">
        <v>100</v>
      </c>
      <c r="U6102" s="1" t="s">
        <v>101</v>
      </c>
      <c r="V6102" s="1" t="s">
        <v>26390</v>
      </c>
      <c r="W6102" s="1" t="s">
        <v>214</v>
      </c>
      <c r="X6102" s="1" t="s">
        <v>215</v>
      </c>
      <c r="Y6102" s="1" t="s">
        <v>3080</v>
      </c>
      <c r="Z6102" s="1" t="s">
        <v>2336</v>
      </c>
      <c r="AA6102" s="1" t="s">
        <v>3482</v>
      </c>
      <c r="AB6102" s="1" t="s">
        <v>3482</v>
      </c>
      <c r="AE6102" s="2">
        <v>45725.553506944445</v>
      </c>
      <c r="AF6102" s="1" t="s">
        <v>77</v>
      </c>
      <c r="AH6102" s="1" t="s">
        <v>78</v>
      </c>
      <c r="AI6102" s="1" t="s">
        <v>79</v>
      </c>
      <c r="AJ6102" s="1" t="s">
        <v>283</v>
      </c>
      <c r="AK6102" s="1" t="s">
        <v>26391</v>
      </c>
      <c r="AL6102" s="1" t="s">
        <v>2271</v>
      </c>
      <c r="AM6102" s="2">
        <v>45725.553541666668</v>
      </c>
      <c r="AN6102" s="1" t="s">
        <v>26391</v>
      </c>
      <c r="AP6102" s="1">
        <v>5781017</v>
      </c>
      <c r="AQ6102" s="1" t="s">
        <v>83</v>
      </c>
      <c r="AR6102" s="2">
        <v>45725.913472222222</v>
      </c>
      <c r="AS6102" s="1" t="s">
        <v>84</v>
      </c>
      <c r="AT6102" s="2">
        <v>45727.333333333336</v>
      </c>
      <c r="AU6102" s="1" t="s">
        <v>85</v>
      </c>
      <c r="AV6102" s="1" t="s">
        <v>1957</v>
      </c>
      <c r="AW6102" s="1" t="s">
        <v>1958</v>
      </c>
      <c r="AX6102" s="1" t="s">
        <v>2339</v>
      </c>
      <c r="AZ6102" s="2">
        <v>45725.913472222222</v>
      </c>
      <c r="BB6102" s="1" t="s">
        <v>594</v>
      </c>
      <c r="BC6102" s="1" t="s">
        <v>595</v>
      </c>
      <c r="BD6102" s="1" t="s">
        <v>596</v>
      </c>
      <c r="BE6102" s="1" t="s">
        <v>755</v>
      </c>
      <c r="BF6102" s="1" t="s">
        <v>137</v>
      </c>
    </row>
    <row r="6103" spans="1:58" x14ac:dyDescent="0.35">
      <c r="A6103" s="1">
        <v>3019786</v>
      </c>
      <c r="B6103" s="1" t="s">
        <v>223</v>
      </c>
      <c r="C6103" s="1">
        <v>43140501</v>
      </c>
      <c r="D6103" s="1">
        <v>339712990</v>
      </c>
      <c r="E6103" s="1" t="s">
        <v>59</v>
      </c>
      <c r="F6103" s="1" t="s">
        <v>60</v>
      </c>
      <c r="G6103" s="1" t="s">
        <v>17191</v>
      </c>
      <c r="H6103" s="1" t="s">
        <v>496</v>
      </c>
      <c r="I6103" s="1">
        <v>772172001</v>
      </c>
      <c r="J6103" s="1" t="s">
        <v>26392</v>
      </c>
      <c r="K6103" s="1">
        <v>14</v>
      </c>
      <c r="L6103" s="1" t="s">
        <v>64</v>
      </c>
      <c r="M6103" s="1" t="s">
        <v>65</v>
      </c>
      <c r="N6103" s="2">
        <v>45507.458333333336</v>
      </c>
      <c r="O6103" s="1" t="s">
        <v>98</v>
      </c>
      <c r="Q6103" s="1" t="s">
        <v>67</v>
      </c>
      <c r="R6103" s="2">
        <v>45725.556759259256</v>
      </c>
      <c r="S6103" s="1" t="s">
        <v>1638</v>
      </c>
      <c r="T6103" s="1" t="s">
        <v>100</v>
      </c>
      <c r="U6103" s="1" t="s">
        <v>385</v>
      </c>
      <c r="V6103" s="1" t="s">
        <v>26393</v>
      </c>
      <c r="W6103" s="1" t="s">
        <v>298</v>
      </c>
      <c r="X6103" s="1" t="s">
        <v>298</v>
      </c>
      <c r="Y6103" s="1" t="s">
        <v>5205</v>
      </c>
      <c r="Z6103" s="1" t="s">
        <v>929</v>
      </c>
      <c r="AA6103" s="1" t="s">
        <v>930</v>
      </c>
      <c r="AB6103" s="1" t="s">
        <v>26394</v>
      </c>
      <c r="AE6103" s="2">
        <v>45725.556770833333</v>
      </c>
      <c r="AF6103" s="1" t="s">
        <v>77</v>
      </c>
      <c r="AH6103" s="1" t="s">
        <v>125</v>
      </c>
      <c r="AI6103" s="1" t="s">
        <v>106</v>
      </c>
      <c r="AJ6103" s="1" t="s">
        <v>107</v>
      </c>
      <c r="AK6103" s="1" t="s">
        <v>26393</v>
      </c>
      <c r="AL6103" s="1" t="s">
        <v>1638</v>
      </c>
      <c r="AM6103" s="2">
        <v>45725.556817129633</v>
      </c>
      <c r="AN6103" s="1" t="s">
        <v>26393</v>
      </c>
      <c r="AP6103" s="1">
        <v>5781022</v>
      </c>
      <c r="AQ6103" s="1" t="s">
        <v>83</v>
      </c>
      <c r="AR6103" s="2">
        <v>45725.763981481483</v>
      </c>
      <c r="AS6103" s="1" t="s">
        <v>84</v>
      </c>
      <c r="AT6103" s="2">
        <v>45727.319444444445</v>
      </c>
      <c r="AU6103" s="1" t="s">
        <v>85</v>
      </c>
      <c r="AV6103" s="1" t="s">
        <v>4129</v>
      </c>
      <c r="AW6103" s="1" t="s">
        <v>4130</v>
      </c>
      <c r="AX6103" s="1" t="s">
        <v>4131</v>
      </c>
      <c r="AZ6103" s="2">
        <v>45725.763981481483</v>
      </c>
      <c r="BB6103" s="1" t="s">
        <v>3102</v>
      </c>
      <c r="BC6103" s="1" t="s">
        <v>3103</v>
      </c>
      <c r="BD6103" s="1" t="s">
        <v>3104</v>
      </c>
      <c r="BE6103" s="1" t="s">
        <v>26395</v>
      </c>
      <c r="BF6103" s="1" t="s">
        <v>937</v>
      </c>
    </row>
    <row r="6104" spans="1:58" x14ac:dyDescent="0.35">
      <c r="A6104" s="1">
        <v>3019788</v>
      </c>
      <c r="B6104" s="1" t="s">
        <v>58</v>
      </c>
      <c r="C6104" s="1">
        <v>336131</v>
      </c>
      <c r="D6104" s="1">
        <v>338248578</v>
      </c>
      <c r="E6104" s="1" t="s">
        <v>59</v>
      </c>
      <c r="F6104" s="1" t="s">
        <v>60</v>
      </c>
      <c r="G6104" s="1" t="s">
        <v>26396</v>
      </c>
      <c r="H6104" s="1" t="s">
        <v>976</v>
      </c>
      <c r="I6104" s="1">
        <v>775105308</v>
      </c>
      <c r="J6104" s="1" t="s">
        <v>26397</v>
      </c>
      <c r="K6104" s="1">
        <v>12</v>
      </c>
      <c r="L6104" s="1" t="s">
        <v>64</v>
      </c>
      <c r="M6104" s="1" t="s">
        <v>65</v>
      </c>
      <c r="N6104" s="2">
        <v>45103.636597222219</v>
      </c>
      <c r="O6104" s="1" t="s">
        <v>66</v>
      </c>
      <c r="Q6104" s="1" t="s">
        <v>67</v>
      </c>
      <c r="R6104" s="2">
        <v>45725.558171296296</v>
      </c>
      <c r="S6104" s="1" t="s">
        <v>1055</v>
      </c>
      <c r="T6104" s="1" t="s">
        <v>69</v>
      </c>
      <c r="U6104" s="1" t="s">
        <v>1031</v>
      </c>
      <c r="V6104" s="1" t="s">
        <v>26398</v>
      </c>
      <c r="Y6104" s="1" t="s">
        <v>5124</v>
      </c>
      <c r="Z6104" s="1" t="s">
        <v>75</v>
      </c>
      <c r="AA6104" s="1" t="s">
        <v>1598</v>
      </c>
      <c r="AB6104" s="1" t="s">
        <v>1598</v>
      </c>
      <c r="AC6104" s="1">
        <v>401</v>
      </c>
      <c r="AE6104" s="2">
        <v>45725.558182870373</v>
      </c>
      <c r="AF6104" s="1" t="s">
        <v>77</v>
      </c>
      <c r="AH6104" s="1" t="s">
        <v>125</v>
      </c>
      <c r="AI6104" s="1" t="s">
        <v>79</v>
      </c>
      <c r="AJ6104" s="1" t="s">
        <v>283</v>
      </c>
      <c r="AK6104" s="1" t="s">
        <v>26398</v>
      </c>
      <c r="AL6104" s="1" t="s">
        <v>1055</v>
      </c>
      <c r="AM6104" s="2">
        <v>45725.558217592596</v>
      </c>
      <c r="AN6104" s="1" t="s">
        <v>26398</v>
      </c>
      <c r="AP6104" s="1">
        <v>5781024</v>
      </c>
      <c r="AQ6104" s="1" t="s">
        <v>83</v>
      </c>
      <c r="AR6104" s="2">
        <v>45725.694675925923</v>
      </c>
      <c r="AS6104" s="1" t="s">
        <v>84</v>
      </c>
      <c r="AT6104" s="2">
        <v>45727.333333333336</v>
      </c>
      <c r="AU6104" s="1" t="s">
        <v>85</v>
      </c>
      <c r="AV6104" s="1" t="s">
        <v>645</v>
      </c>
      <c r="AW6104" s="1" t="s">
        <v>646</v>
      </c>
      <c r="AX6104" s="1" t="s">
        <v>24013</v>
      </c>
      <c r="AZ6104" s="2">
        <v>45725.694675925923</v>
      </c>
      <c r="BB6104" s="1" t="s">
        <v>1270</v>
      </c>
      <c r="BC6104" s="1" t="s">
        <v>1271</v>
      </c>
      <c r="BD6104" s="1" t="s">
        <v>815</v>
      </c>
      <c r="BE6104" s="1" t="s">
        <v>26399</v>
      </c>
      <c r="BF6104" s="1" t="s">
        <v>93</v>
      </c>
    </row>
    <row r="6105" spans="1:58" x14ac:dyDescent="0.35">
      <c r="A6105" s="1">
        <v>3019793</v>
      </c>
      <c r="B6105" s="1" t="s">
        <v>58</v>
      </c>
      <c r="C6105" s="1">
        <v>40974251</v>
      </c>
      <c r="D6105" s="1">
        <v>339566066</v>
      </c>
      <c r="E6105" s="1" t="s">
        <v>59</v>
      </c>
      <c r="F6105" s="1" t="s">
        <v>60</v>
      </c>
      <c r="G6105" s="1" t="s">
        <v>2490</v>
      </c>
      <c r="H6105" s="1" t="s">
        <v>1095</v>
      </c>
      <c r="I6105" s="1" t="s">
        <v>26400</v>
      </c>
      <c r="J6105" s="1" t="s">
        <v>3703</v>
      </c>
      <c r="K6105" s="1">
        <v>14</v>
      </c>
      <c r="L6105" s="1" t="s">
        <v>64</v>
      </c>
      <c r="M6105" s="1" t="s">
        <v>65</v>
      </c>
      <c r="N6105" s="2">
        <v>45076.594629629632</v>
      </c>
      <c r="O6105" s="1" t="s">
        <v>66</v>
      </c>
      <c r="Q6105" s="1" t="s">
        <v>67</v>
      </c>
      <c r="R6105" s="2">
        <v>45725.561018518521</v>
      </c>
      <c r="S6105" s="1" t="s">
        <v>13485</v>
      </c>
      <c r="T6105" s="1" t="s">
        <v>69</v>
      </c>
      <c r="U6105" s="1" t="s">
        <v>385</v>
      </c>
      <c r="V6105" s="1" t="s">
        <v>26401</v>
      </c>
      <c r="W6105" s="1" t="s">
        <v>263</v>
      </c>
      <c r="X6105" s="1" t="s">
        <v>840</v>
      </c>
      <c r="Y6105" s="1" t="s">
        <v>4275</v>
      </c>
      <c r="Z6105" s="1" t="s">
        <v>4276</v>
      </c>
      <c r="AA6105" s="1" t="s">
        <v>1413</v>
      </c>
      <c r="AB6105" s="1" t="s">
        <v>124</v>
      </c>
      <c r="AE6105" s="2">
        <v>45725.561030092591</v>
      </c>
      <c r="AF6105" s="1" t="s">
        <v>77</v>
      </c>
      <c r="AH6105" s="1" t="s">
        <v>125</v>
      </c>
      <c r="AI6105" s="1" t="s">
        <v>79</v>
      </c>
      <c r="AJ6105" s="1" t="s">
        <v>454</v>
      </c>
      <c r="AK6105" s="1" t="s">
        <v>26402</v>
      </c>
      <c r="AL6105" s="1" t="s">
        <v>13485</v>
      </c>
      <c r="AM6105" s="2">
        <v>45725.561053240737</v>
      </c>
      <c r="AN6105" s="1" t="s">
        <v>26402</v>
      </c>
      <c r="AP6105" s="1">
        <v>5781031</v>
      </c>
      <c r="AQ6105" s="1" t="s">
        <v>83</v>
      </c>
      <c r="AR6105" s="2">
        <v>45725.661435185182</v>
      </c>
      <c r="AS6105" s="1" t="s">
        <v>84</v>
      </c>
      <c r="AT6105" s="2">
        <v>45727.333333333336</v>
      </c>
      <c r="AU6105" s="1" t="s">
        <v>85</v>
      </c>
      <c r="AV6105" s="1" t="s">
        <v>1328</v>
      </c>
      <c r="AW6105" s="1" t="s">
        <v>1329</v>
      </c>
      <c r="AX6105" s="1" t="s">
        <v>1330</v>
      </c>
      <c r="AZ6105" s="2">
        <v>45725.661435185182</v>
      </c>
      <c r="BB6105" s="1" t="s">
        <v>1425</v>
      </c>
      <c r="BC6105" s="1" t="s">
        <v>1426</v>
      </c>
      <c r="BD6105" s="1" t="s">
        <v>1427</v>
      </c>
      <c r="BE6105" s="1" t="s">
        <v>26403</v>
      </c>
      <c r="BF6105" s="1" t="s">
        <v>735</v>
      </c>
    </row>
    <row r="6106" spans="1:58" x14ac:dyDescent="0.35">
      <c r="A6106" s="1">
        <v>3019795</v>
      </c>
      <c r="B6106" s="1" t="s">
        <v>327</v>
      </c>
      <c r="C6106" s="1">
        <v>35558961</v>
      </c>
      <c r="D6106" s="1">
        <v>338247225</v>
      </c>
      <c r="E6106" s="1" t="s">
        <v>59</v>
      </c>
      <c r="F6106" s="1" t="s">
        <v>60</v>
      </c>
      <c r="G6106" s="1" t="s">
        <v>17364</v>
      </c>
      <c r="H6106" s="1" t="s">
        <v>26404</v>
      </c>
      <c r="I6106" s="1">
        <v>773586828</v>
      </c>
      <c r="J6106" s="1" t="s">
        <v>26405</v>
      </c>
      <c r="K6106" s="1">
        <v>12</v>
      </c>
      <c r="L6106" s="1" t="s">
        <v>64</v>
      </c>
      <c r="M6106" s="1" t="s">
        <v>65</v>
      </c>
      <c r="N6106" s="2">
        <v>43678.608831018515</v>
      </c>
      <c r="O6106" s="1" t="s">
        <v>331</v>
      </c>
      <c r="Q6106" s="1" t="s">
        <v>67</v>
      </c>
      <c r="R6106" s="2">
        <v>45725.562175925923</v>
      </c>
      <c r="S6106" s="1" t="s">
        <v>5277</v>
      </c>
      <c r="T6106" s="1" t="s">
        <v>100</v>
      </c>
      <c r="U6106" s="1" t="s">
        <v>70</v>
      </c>
      <c r="V6106" s="1" t="s">
        <v>26406</v>
      </c>
      <c r="W6106" s="1" t="s">
        <v>72</v>
      </c>
      <c r="X6106" s="1" t="s">
        <v>356</v>
      </c>
      <c r="Y6106" s="1" t="s">
        <v>11648</v>
      </c>
      <c r="Z6106" s="1" t="s">
        <v>4143</v>
      </c>
      <c r="AA6106" s="1" t="s">
        <v>4144</v>
      </c>
      <c r="AB6106" s="1" t="s">
        <v>124</v>
      </c>
      <c r="AE6106" s="2">
        <v>45725.5621875</v>
      </c>
      <c r="AF6106" s="1" t="s">
        <v>77</v>
      </c>
      <c r="AH6106" s="1" t="s">
        <v>78</v>
      </c>
      <c r="AI6106" s="1" t="s">
        <v>360</v>
      </c>
      <c r="AJ6106" s="1" t="s">
        <v>107</v>
      </c>
      <c r="AK6106" s="1" t="s">
        <v>26202</v>
      </c>
      <c r="AL6106" s="1" t="s">
        <v>5277</v>
      </c>
      <c r="AM6106" s="2">
        <v>45725.562210648146</v>
      </c>
      <c r="AN6106" s="1" t="s">
        <v>26202</v>
      </c>
      <c r="AP6106" s="1">
        <v>5781034</v>
      </c>
      <c r="AQ6106" s="1" t="s">
        <v>83</v>
      </c>
      <c r="AR6106" s="2">
        <v>45725.711145833331</v>
      </c>
      <c r="AS6106" s="1" t="s">
        <v>84</v>
      </c>
      <c r="AT6106" s="2">
        <v>45727.333333333336</v>
      </c>
      <c r="AU6106" s="1" t="s">
        <v>85</v>
      </c>
      <c r="AV6106" s="1" t="s">
        <v>645</v>
      </c>
      <c r="AW6106" s="1" t="s">
        <v>646</v>
      </c>
      <c r="AX6106" s="1" t="s">
        <v>24013</v>
      </c>
      <c r="AZ6106" s="2">
        <v>45725.711145833331</v>
      </c>
      <c r="BB6106" s="1" t="s">
        <v>933</v>
      </c>
      <c r="BC6106" s="1" t="s">
        <v>934</v>
      </c>
      <c r="BD6106" s="1" t="s">
        <v>935</v>
      </c>
      <c r="BE6106" s="1" t="s">
        <v>15452</v>
      </c>
      <c r="BF6106" s="1" t="s">
        <v>937</v>
      </c>
    </row>
    <row r="6107" spans="1:58" x14ac:dyDescent="0.35">
      <c r="A6107" s="1">
        <v>3019798</v>
      </c>
      <c r="B6107" s="1" t="s">
        <v>58</v>
      </c>
      <c r="C6107" s="1">
        <v>40013891</v>
      </c>
      <c r="D6107" s="1">
        <v>339581908</v>
      </c>
      <c r="E6107" s="1" t="s">
        <v>59</v>
      </c>
      <c r="F6107" s="1" t="s">
        <v>60</v>
      </c>
      <c r="G6107" s="1" t="s">
        <v>10280</v>
      </c>
      <c r="H6107" s="1" t="s">
        <v>1028</v>
      </c>
      <c r="I6107" s="1">
        <v>774723180</v>
      </c>
      <c r="J6107" s="1" t="s">
        <v>26407</v>
      </c>
      <c r="K6107" s="1">
        <v>14</v>
      </c>
      <c r="L6107" s="1" t="s">
        <v>64</v>
      </c>
      <c r="M6107" s="1" t="s">
        <v>65</v>
      </c>
      <c r="N6107" s="2">
        <v>44935.916666666664</v>
      </c>
      <c r="O6107" s="1" t="s">
        <v>66</v>
      </c>
      <c r="Q6107" s="1" t="s">
        <v>67</v>
      </c>
      <c r="R6107" s="2">
        <v>45725.564652777779</v>
      </c>
      <c r="S6107" s="1" t="s">
        <v>1055</v>
      </c>
      <c r="T6107" s="1" t="s">
        <v>69</v>
      </c>
      <c r="U6107" s="1" t="s">
        <v>70</v>
      </c>
      <c r="V6107" s="1" t="s">
        <v>26408</v>
      </c>
      <c r="W6107" s="1" t="s">
        <v>263</v>
      </c>
      <c r="X6107" s="1" t="s">
        <v>840</v>
      </c>
      <c r="Y6107" s="1" t="s">
        <v>5744</v>
      </c>
      <c r="Z6107" s="1" t="s">
        <v>4276</v>
      </c>
      <c r="AA6107" s="1" t="s">
        <v>1889</v>
      </c>
      <c r="AB6107" s="1" t="s">
        <v>124</v>
      </c>
      <c r="AE6107" s="2">
        <v>45725.564664351848</v>
      </c>
      <c r="AF6107" s="1" t="s">
        <v>77</v>
      </c>
      <c r="AH6107" s="1" t="s">
        <v>125</v>
      </c>
      <c r="AI6107" s="1" t="s">
        <v>79</v>
      </c>
      <c r="AJ6107" s="1" t="s">
        <v>378</v>
      </c>
      <c r="AK6107" s="1" t="s">
        <v>20164</v>
      </c>
      <c r="AL6107" s="1" t="s">
        <v>1055</v>
      </c>
      <c r="AM6107" s="2">
        <v>45725.564699074072</v>
      </c>
      <c r="AN6107" s="1" t="s">
        <v>20164</v>
      </c>
      <c r="AP6107" s="1">
        <v>5781039</v>
      </c>
      <c r="AQ6107" s="1" t="s">
        <v>83</v>
      </c>
      <c r="AR6107" s="2">
        <v>45725.735196759262</v>
      </c>
      <c r="AS6107" s="1" t="s">
        <v>84</v>
      </c>
      <c r="AT6107" s="2">
        <v>45727.333333333336</v>
      </c>
      <c r="AU6107" s="1" t="s">
        <v>85</v>
      </c>
      <c r="AV6107" s="1" t="s">
        <v>1328</v>
      </c>
      <c r="AW6107" s="1" t="s">
        <v>1329</v>
      </c>
      <c r="AX6107" s="1" t="s">
        <v>2441</v>
      </c>
      <c r="AZ6107" s="2">
        <v>45725.735196759262</v>
      </c>
      <c r="BB6107" s="1" t="s">
        <v>537</v>
      </c>
      <c r="BC6107" s="1" t="s">
        <v>538</v>
      </c>
      <c r="BD6107" s="1" t="s">
        <v>91</v>
      </c>
      <c r="BE6107" s="1" t="s">
        <v>8202</v>
      </c>
      <c r="BF6107" s="1" t="s">
        <v>914</v>
      </c>
    </row>
    <row r="6108" spans="1:58" x14ac:dyDescent="0.35">
      <c r="A6108" s="1">
        <v>3019809</v>
      </c>
      <c r="B6108" s="1" t="s">
        <v>94</v>
      </c>
      <c r="C6108" s="1">
        <v>32896221</v>
      </c>
      <c r="D6108" s="1">
        <v>339483105</v>
      </c>
      <c r="E6108" s="1" t="s">
        <v>59</v>
      </c>
      <c r="F6108" s="1" t="s">
        <v>60</v>
      </c>
      <c r="G6108" s="1" t="s">
        <v>26409</v>
      </c>
      <c r="H6108" s="1" t="s">
        <v>26410</v>
      </c>
      <c r="I6108" s="1" t="s">
        <v>26411</v>
      </c>
      <c r="J6108" s="1" t="s">
        <v>20884</v>
      </c>
      <c r="K6108" s="1">
        <v>15</v>
      </c>
      <c r="L6108" s="1" t="s">
        <v>64</v>
      </c>
      <c r="M6108" s="1" t="s">
        <v>65</v>
      </c>
      <c r="N6108" s="2">
        <v>44700.688206018516</v>
      </c>
      <c r="O6108" s="1" t="s">
        <v>98</v>
      </c>
      <c r="Q6108" s="1" t="s">
        <v>67</v>
      </c>
      <c r="R6108" s="2">
        <v>45725.576261574075</v>
      </c>
      <c r="S6108" s="1" t="s">
        <v>13485</v>
      </c>
      <c r="T6108" s="1" t="s">
        <v>69</v>
      </c>
      <c r="U6108" s="1" t="s">
        <v>70</v>
      </c>
      <c r="V6108" s="1" t="s">
        <v>26412</v>
      </c>
      <c r="W6108" s="1" t="s">
        <v>143</v>
      </c>
      <c r="X6108" s="1" t="s">
        <v>143</v>
      </c>
      <c r="Y6108" s="1" t="s">
        <v>4109</v>
      </c>
      <c r="Z6108" s="1" t="s">
        <v>4110</v>
      </c>
      <c r="AA6108" s="1" t="s">
        <v>824</v>
      </c>
      <c r="AB6108" s="1" t="s">
        <v>124</v>
      </c>
      <c r="AE6108" s="2">
        <v>45725.576273148145</v>
      </c>
      <c r="AF6108" s="1" t="s">
        <v>77</v>
      </c>
      <c r="AH6108" s="1" t="s">
        <v>125</v>
      </c>
      <c r="AI6108" s="1" t="s">
        <v>106</v>
      </c>
      <c r="AJ6108" s="1" t="s">
        <v>674</v>
      </c>
      <c r="AK6108" s="1" t="s">
        <v>26413</v>
      </c>
      <c r="AL6108" s="1" t="s">
        <v>13485</v>
      </c>
      <c r="AM6108" s="2">
        <v>45725.576319444444</v>
      </c>
      <c r="AN6108" s="1" t="s">
        <v>26413</v>
      </c>
      <c r="AP6108" s="1">
        <v>5781062</v>
      </c>
      <c r="AQ6108" s="1" t="s">
        <v>83</v>
      </c>
      <c r="AR6108" s="2">
        <v>45725.743854166663</v>
      </c>
      <c r="AS6108" s="1" t="s">
        <v>84</v>
      </c>
      <c r="AT6108" s="2">
        <v>45727.333333333336</v>
      </c>
      <c r="AU6108" s="1" t="s">
        <v>85</v>
      </c>
      <c r="AV6108" s="1" t="s">
        <v>149</v>
      </c>
      <c r="AW6108" s="1" t="s">
        <v>150</v>
      </c>
      <c r="AX6108" s="1" t="s">
        <v>2597</v>
      </c>
      <c r="AZ6108" s="2">
        <v>45725.743854166663</v>
      </c>
      <c r="BB6108" s="1" t="s">
        <v>286</v>
      </c>
      <c r="BC6108" s="1" t="s">
        <v>287</v>
      </c>
      <c r="BD6108" s="1" t="s">
        <v>288</v>
      </c>
      <c r="BE6108" s="1" t="s">
        <v>26414</v>
      </c>
      <c r="BF6108" s="1" t="s">
        <v>290</v>
      </c>
    </row>
    <row r="6109" spans="1:58" x14ac:dyDescent="0.35">
      <c r="A6109" s="1">
        <v>3019820</v>
      </c>
      <c r="B6109" s="1" t="s">
        <v>58</v>
      </c>
      <c r="C6109" s="1">
        <v>39866291</v>
      </c>
      <c r="D6109" s="1">
        <v>338683285</v>
      </c>
      <c r="E6109" s="1" t="s">
        <v>59</v>
      </c>
      <c r="F6109" s="1" t="s">
        <v>60</v>
      </c>
      <c r="G6109" s="1" t="s">
        <v>1113</v>
      </c>
      <c r="H6109" s="1" t="s">
        <v>2171</v>
      </c>
      <c r="I6109" s="1" t="s">
        <v>26415</v>
      </c>
      <c r="J6109" s="1" t="s">
        <v>889</v>
      </c>
      <c r="K6109" s="1">
        <v>12</v>
      </c>
      <c r="L6109" s="1" t="s">
        <v>64</v>
      </c>
      <c r="M6109" s="1" t="s">
        <v>65</v>
      </c>
      <c r="N6109" s="2">
        <v>44863.666666666664</v>
      </c>
      <c r="O6109" s="1" t="s">
        <v>353</v>
      </c>
      <c r="Q6109" s="1" t="s">
        <v>67</v>
      </c>
      <c r="R6109" s="2">
        <v>45725.580578703702</v>
      </c>
      <c r="S6109" s="1" t="s">
        <v>13485</v>
      </c>
      <c r="T6109" s="1" t="s">
        <v>69</v>
      </c>
      <c r="U6109" s="1" t="s">
        <v>70</v>
      </c>
      <c r="V6109" s="1" t="s">
        <v>26416</v>
      </c>
      <c r="W6109" s="1" t="s">
        <v>72</v>
      </c>
      <c r="X6109" s="1" t="s">
        <v>356</v>
      </c>
      <c r="Y6109" s="1" t="s">
        <v>2012</v>
      </c>
      <c r="Z6109" s="1" t="s">
        <v>75</v>
      </c>
      <c r="AA6109" s="1" t="s">
        <v>1689</v>
      </c>
      <c r="AB6109" s="1" t="s">
        <v>124</v>
      </c>
      <c r="AE6109" s="2">
        <v>45725.580601851849</v>
      </c>
      <c r="AF6109" s="1" t="s">
        <v>77</v>
      </c>
      <c r="AH6109" s="1" t="s">
        <v>125</v>
      </c>
      <c r="AI6109" s="1" t="s">
        <v>79</v>
      </c>
      <c r="AJ6109" s="1" t="s">
        <v>378</v>
      </c>
      <c r="AK6109" s="1" t="s">
        <v>26417</v>
      </c>
      <c r="AL6109" s="1" t="s">
        <v>13485</v>
      </c>
      <c r="AM6109" s="2">
        <v>45725.580636574072</v>
      </c>
      <c r="AN6109" s="1" t="s">
        <v>26417</v>
      </c>
      <c r="AP6109" s="1">
        <v>5781078</v>
      </c>
      <c r="AQ6109" s="1" t="s">
        <v>83</v>
      </c>
      <c r="AR6109" s="2">
        <v>45725.700972222221</v>
      </c>
      <c r="AS6109" s="1" t="s">
        <v>84</v>
      </c>
      <c r="AT6109" s="2">
        <v>45727.333333333336</v>
      </c>
      <c r="AU6109" s="1" t="s">
        <v>85</v>
      </c>
      <c r="AV6109" s="1" t="s">
        <v>645</v>
      </c>
      <c r="AW6109" s="1" t="s">
        <v>646</v>
      </c>
      <c r="AX6109" s="1" t="s">
        <v>3765</v>
      </c>
      <c r="AZ6109" s="2">
        <v>45725.700972222221</v>
      </c>
      <c r="BB6109" s="1" t="s">
        <v>1003</v>
      </c>
      <c r="BC6109" s="1" t="s">
        <v>595</v>
      </c>
      <c r="BD6109" s="1" t="s">
        <v>1004</v>
      </c>
      <c r="BE6109" s="1" t="s">
        <v>26418</v>
      </c>
      <c r="BF6109" s="1" t="s">
        <v>93</v>
      </c>
    </row>
    <row r="6110" spans="1:58" x14ac:dyDescent="0.35">
      <c r="A6110" s="1">
        <v>3019830</v>
      </c>
      <c r="B6110" s="1" t="s">
        <v>58</v>
      </c>
      <c r="C6110" s="1">
        <v>36963301</v>
      </c>
      <c r="D6110" s="1">
        <v>338341760</v>
      </c>
      <c r="E6110" s="1" t="s">
        <v>59</v>
      </c>
      <c r="F6110" s="1" t="s">
        <v>60</v>
      </c>
      <c r="G6110" s="1" t="s">
        <v>116</v>
      </c>
      <c r="H6110" s="1" t="s">
        <v>600</v>
      </c>
      <c r="I6110" s="1">
        <v>774460697</v>
      </c>
      <c r="J6110" s="1" t="s">
        <v>26419</v>
      </c>
      <c r="K6110" s="1">
        <v>13</v>
      </c>
      <c r="L6110" s="1" t="s">
        <v>64</v>
      </c>
      <c r="M6110" s="1" t="s">
        <v>65</v>
      </c>
      <c r="N6110" s="2">
        <v>44924.899317129632</v>
      </c>
      <c r="O6110" s="1" t="s">
        <v>180</v>
      </c>
      <c r="Q6110" s="1" t="s">
        <v>67</v>
      </c>
      <c r="R6110" s="2">
        <v>45725.584305555552</v>
      </c>
      <c r="S6110" s="1" t="s">
        <v>14727</v>
      </c>
      <c r="T6110" s="1" t="s">
        <v>69</v>
      </c>
      <c r="U6110" s="1" t="s">
        <v>70</v>
      </c>
      <c r="V6110" s="1" t="s">
        <v>26420</v>
      </c>
      <c r="W6110" s="1" t="s">
        <v>334</v>
      </c>
      <c r="X6110" s="1" t="s">
        <v>1153</v>
      </c>
      <c r="Y6110" s="1" t="s">
        <v>18942</v>
      </c>
      <c r="Z6110" s="1" t="s">
        <v>2464</v>
      </c>
      <c r="AA6110" s="1" t="s">
        <v>3360</v>
      </c>
      <c r="AB6110" s="1" t="s">
        <v>6813</v>
      </c>
      <c r="AE6110" s="2">
        <v>45725.584317129629</v>
      </c>
      <c r="AF6110" s="1" t="s">
        <v>77</v>
      </c>
      <c r="AH6110" s="1" t="s">
        <v>78</v>
      </c>
      <c r="AI6110" s="1" t="s">
        <v>79</v>
      </c>
      <c r="AJ6110" s="1" t="s">
        <v>378</v>
      </c>
      <c r="AK6110" s="1" t="s">
        <v>26420</v>
      </c>
      <c r="AL6110" s="1" t="s">
        <v>14727</v>
      </c>
      <c r="AM6110" s="2">
        <v>45725.714756944442</v>
      </c>
      <c r="AO6110" s="1" t="s">
        <v>26421</v>
      </c>
      <c r="AP6110" s="1">
        <v>5781405</v>
      </c>
      <c r="AQ6110" s="1" t="s">
        <v>83</v>
      </c>
      <c r="AR6110" s="2">
        <v>45725.726701388892</v>
      </c>
      <c r="AS6110" s="1" t="s">
        <v>84</v>
      </c>
      <c r="AT6110" s="2">
        <v>45725.333333333336</v>
      </c>
      <c r="AU6110" s="1" t="s">
        <v>573</v>
      </c>
      <c r="AV6110" s="1" t="s">
        <v>1214</v>
      </c>
      <c r="AW6110" s="1" t="s">
        <v>1215</v>
      </c>
      <c r="AX6110" s="1" t="s">
        <v>10411</v>
      </c>
      <c r="AZ6110" s="2">
        <v>45725.726701388892</v>
      </c>
      <c r="BB6110" s="1" t="s">
        <v>3431</v>
      </c>
      <c r="BC6110" s="1" t="s">
        <v>3432</v>
      </c>
      <c r="BD6110" s="1" t="s">
        <v>3433</v>
      </c>
      <c r="BE6110" s="1" t="s">
        <v>26422</v>
      </c>
      <c r="BF6110" s="1" t="s">
        <v>26421</v>
      </c>
    </row>
    <row r="6111" spans="1:58" x14ac:dyDescent="0.35">
      <c r="A6111" s="1">
        <v>3019832</v>
      </c>
      <c r="B6111" s="1" t="s">
        <v>58</v>
      </c>
      <c r="C6111" s="1">
        <v>39151681</v>
      </c>
      <c r="D6111" s="1">
        <v>338216605</v>
      </c>
      <c r="E6111" s="1" t="s">
        <v>59</v>
      </c>
      <c r="F6111" s="1" t="s">
        <v>60</v>
      </c>
      <c r="G6111" s="1" t="s">
        <v>769</v>
      </c>
      <c r="H6111" s="1" t="s">
        <v>3230</v>
      </c>
      <c r="I6111" s="1">
        <v>776025848</v>
      </c>
      <c r="J6111" s="1" t="s">
        <v>4094</v>
      </c>
      <c r="K6111" s="1">
        <v>14</v>
      </c>
      <c r="L6111" s="1" t="s">
        <v>64</v>
      </c>
      <c r="M6111" s="1" t="s">
        <v>65</v>
      </c>
      <c r="N6111" s="2">
        <v>45365.750011574077</v>
      </c>
      <c r="O6111" s="1" t="s">
        <v>66</v>
      </c>
      <c r="Q6111" s="1" t="s">
        <v>67</v>
      </c>
      <c r="R6111" s="2">
        <v>45725.587361111109</v>
      </c>
      <c r="S6111" s="1" t="s">
        <v>1615</v>
      </c>
      <c r="T6111" s="1" t="s">
        <v>69</v>
      </c>
      <c r="U6111" s="1" t="s">
        <v>2761</v>
      </c>
      <c r="V6111" s="1" t="s">
        <v>26423</v>
      </c>
      <c r="W6111" s="1" t="s">
        <v>214</v>
      </c>
      <c r="X6111" s="1" t="s">
        <v>215</v>
      </c>
      <c r="Y6111" s="1" t="s">
        <v>2539</v>
      </c>
      <c r="Z6111" s="1" t="s">
        <v>1477</v>
      </c>
      <c r="AA6111" s="1" t="s">
        <v>1477</v>
      </c>
      <c r="AB6111" s="1" t="s">
        <v>1477</v>
      </c>
      <c r="AC6111" s="1">
        <v>771845625</v>
      </c>
      <c r="AE6111" s="2">
        <v>45725.587372685186</v>
      </c>
      <c r="AF6111" s="1" t="s">
        <v>77</v>
      </c>
      <c r="AH6111" s="1" t="s">
        <v>125</v>
      </c>
      <c r="AI6111" s="1" t="s">
        <v>79</v>
      </c>
      <c r="AJ6111" s="1" t="s">
        <v>674</v>
      </c>
      <c r="AK6111" s="1" t="s">
        <v>26424</v>
      </c>
      <c r="AL6111" s="1" t="s">
        <v>1615</v>
      </c>
      <c r="AM6111" s="2">
        <v>45725.587407407409</v>
      </c>
      <c r="AN6111" s="1" t="s">
        <v>26424</v>
      </c>
      <c r="AP6111" s="1">
        <v>5781097</v>
      </c>
      <c r="AQ6111" s="1" t="s">
        <v>83</v>
      </c>
      <c r="AR6111" s="2">
        <v>45725.91505787037</v>
      </c>
      <c r="AS6111" s="1" t="s">
        <v>84</v>
      </c>
      <c r="AT6111" s="2">
        <v>45725.333333333336</v>
      </c>
      <c r="AU6111" s="1" t="s">
        <v>573</v>
      </c>
      <c r="AV6111" s="1" t="s">
        <v>1957</v>
      </c>
      <c r="AW6111" s="1" t="s">
        <v>1958</v>
      </c>
      <c r="AX6111" s="1" t="s">
        <v>5114</v>
      </c>
      <c r="AZ6111" s="2">
        <v>45725.91505787037</v>
      </c>
      <c r="BB6111" s="1" t="s">
        <v>950</v>
      </c>
      <c r="BC6111" s="1" t="s">
        <v>951</v>
      </c>
      <c r="BD6111" s="1" t="s">
        <v>815</v>
      </c>
      <c r="BE6111" s="1" t="s">
        <v>2643</v>
      </c>
      <c r="BF6111" s="1" t="s">
        <v>137</v>
      </c>
    </row>
    <row r="6112" spans="1:58" x14ac:dyDescent="0.35">
      <c r="A6112" s="1">
        <v>3019834</v>
      </c>
      <c r="B6112" s="1" t="s">
        <v>58</v>
      </c>
      <c r="C6112" s="1">
        <v>36897941</v>
      </c>
      <c r="D6112" s="1">
        <v>338233558</v>
      </c>
      <c r="E6112" s="1" t="s">
        <v>59</v>
      </c>
      <c r="F6112" s="1" t="s">
        <v>60</v>
      </c>
      <c r="G6112" s="1" t="s">
        <v>1263</v>
      </c>
      <c r="H6112" s="1" t="s">
        <v>1028</v>
      </c>
      <c r="I6112" s="1">
        <v>772494865</v>
      </c>
      <c r="J6112" s="1" t="s">
        <v>3813</v>
      </c>
      <c r="K6112" s="1">
        <v>20</v>
      </c>
      <c r="L6112" s="1" t="s">
        <v>294</v>
      </c>
      <c r="M6112" s="1" t="s">
        <v>295</v>
      </c>
      <c r="N6112" s="2">
        <v>45266.519571759258</v>
      </c>
      <c r="O6112" s="1" t="s">
        <v>353</v>
      </c>
      <c r="Q6112" s="1" t="s">
        <v>67</v>
      </c>
      <c r="R6112" s="2">
        <v>45725.588530092595</v>
      </c>
      <c r="S6112" s="1" t="s">
        <v>332</v>
      </c>
      <c r="T6112" s="1" t="s">
        <v>100</v>
      </c>
      <c r="U6112" s="1" t="s">
        <v>101</v>
      </c>
      <c r="V6112" s="1" t="s">
        <v>26425</v>
      </c>
      <c r="Y6112" s="1" t="s">
        <v>8024</v>
      </c>
      <c r="Z6112" s="1" t="s">
        <v>606</v>
      </c>
      <c r="AA6112" s="1" t="s">
        <v>6545</v>
      </c>
      <c r="AB6112" s="1" t="s">
        <v>6545</v>
      </c>
      <c r="AE6112" s="2">
        <v>45725.588541666664</v>
      </c>
      <c r="AF6112" s="1" t="s">
        <v>77</v>
      </c>
      <c r="AH6112" s="1" t="s">
        <v>78</v>
      </c>
      <c r="AI6112" s="1" t="s">
        <v>106</v>
      </c>
      <c r="AJ6112" s="1" t="s">
        <v>107</v>
      </c>
      <c r="AK6112" s="1" t="s">
        <v>26425</v>
      </c>
      <c r="AL6112" s="1" t="s">
        <v>332</v>
      </c>
      <c r="AM6112" s="2">
        <v>45725.588564814818</v>
      </c>
      <c r="AN6112" s="1" t="s">
        <v>26425</v>
      </c>
      <c r="AP6112" s="1">
        <v>5781100</v>
      </c>
      <c r="AQ6112" s="1" t="s">
        <v>83</v>
      </c>
      <c r="AR6112" s="2">
        <v>45725.836863425924</v>
      </c>
      <c r="AS6112" s="1" t="s">
        <v>84</v>
      </c>
      <c r="AT6112" s="2">
        <v>45727.333333333336</v>
      </c>
      <c r="AU6112" s="1" t="s">
        <v>85</v>
      </c>
      <c r="AV6112" s="1" t="s">
        <v>608</v>
      </c>
      <c r="AW6112" s="1" t="s">
        <v>609</v>
      </c>
      <c r="AX6112" s="1" t="s">
        <v>6547</v>
      </c>
      <c r="AZ6112" s="2">
        <v>45725.836863425924</v>
      </c>
      <c r="BB6112" s="1" t="s">
        <v>21337</v>
      </c>
      <c r="BC6112" s="1" t="s">
        <v>21338</v>
      </c>
      <c r="BD6112" s="1" t="s">
        <v>815</v>
      </c>
      <c r="BE6112" s="1" t="s">
        <v>25421</v>
      </c>
      <c r="BF6112" s="1" t="s">
        <v>657</v>
      </c>
    </row>
    <row r="6113" spans="1:58" x14ac:dyDescent="0.35">
      <c r="A6113" s="1">
        <v>3019835</v>
      </c>
      <c r="B6113" s="1" t="s">
        <v>58</v>
      </c>
      <c r="C6113" s="1">
        <v>34963951</v>
      </c>
      <c r="D6113" s="1">
        <v>338575076</v>
      </c>
      <c r="E6113" s="1" t="s">
        <v>59</v>
      </c>
      <c r="F6113" s="1" t="s">
        <v>60</v>
      </c>
      <c r="G6113" s="1" t="s">
        <v>1177</v>
      </c>
      <c r="H6113" s="1" t="s">
        <v>26426</v>
      </c>
      <c r="I6113" s="1">
        <v>775056569</v>
      </c>
      <c r="J6113" s="1" t="s">
        <v>7572</v>
      </c>
      <c r="K6113" s="1">
        <v>23</v>
      </c>
      <c r="L6113" s="1" t="s">
        <v>64</v>
      </c>
      <c r="M6113" s="1" t="s">
        <v>65</v>
      </c>
      <c r="N6113" s="2">
        <v>45148</v>
      </c>
      <c r="O6113" s="1" t="s">
        <v>66</v>
      </c>
      <c r="Q6113" s="1" t="s">
        <v>67</v>
      </c>
      <c r="R6113" s="2">
        <v>45725.588553240741</v>
      </c>
      <c r="S6113" s="1" t="s">
        <v>4136</v>
      </c>
      <c r="T6113" s="1" t="s">
        <v>69</v>
      </c>
      <c r="U6113" s="1" t="s">
        <v>723</v>
      </c>
      <c r="V6113" s="1" t="s">
        <v>26427</v>
      </c>
      <c r="Y6113" s="1" t="s">
        <v>25420</v>
      </c>
      <c r="Z6113" s="1" t="s">
        <v>337</v>
      </c>
      <c r="AA6113" s="1" t="s">
        <v>15448</v>
      </c>
      <c r="AB6113" s="1" t="s">
        <v>124</v>
      </c>
      <c r="AC6113" s="1">
        <v>131</v>
      </c>
      <c r="AE6113" s="2">
        <v>45725.588553240741</v>
      </c>
      <c r="AF6113" s="1" t="s">
        <v>77</v>
      </c>
      <c r="AH6113" s="1" t="s">
        <v>78</v>
      </c>
      <c r="AI6113" s="1" t="s">
        <v>79</v>
      </c>
      <c r="AJ6113" s="1" t="s">
        <v>283</v>
      </c>
      <c r="AK6113" s="1" t="s">
        <v>1423</v>
      </c>
      <c r="AL6113" s="1" t="s">
        <v>4136</v>
      </c>
      <c r="AM6113" s="2">
        <v>45725.588587962964</v>
      </c>
      <c r="AN6113" s="1" t="s">
        <v>1423</v>
      </c>
      <c r="AP6113" s="1">
        <v>5781101</v>
      </c>
      <c r="AQ6113" s="1" t="s">
        <v>83</v>
      </c>
      <c r="AR6113" s="2">
        <v>45725.719756944447</v>
      </c>
      <c r="AS6113" s="1" t="s">
        <v>84</v>
      </c>
      <c r="AT6113" s="2">
        <v>45727.333333333336</v>
      </c>
      <c r="AU6113" s="1" t="s">
        <v>85</v>
      </c>
      <c r="AV6113" s="1" t="s">
        <v>1702</v>
      </c>
      <c r="AW6113" s="1" t="s">
        <v>1703</v>
      </c>
      <c r="AX6113" s="1" t="s">
        <v>1946</v>
      </c>
      <c r="AZ6113" s="2">
        <v>45725.719756944447</v>
      </c>
      <c r="BB6113" s="1" t="s">
        <v>111</v>
      </c>
      <c r="BC6113" s="1" t="s">
        <v>112</v>
      </c>
      <c r="BD6113" s="1" t="s">
        <v>113</v>
      </c>
      <c r="BE6113" s="1" t="s">
        <v>26428</v>
      </c>
      <c r="BF6113" s="1" t="s">
        <v>649</v>
      </c>
    </row>
    <row r="6114" spans="1:58" x14ac:dyDescent="0.35">
      <c r="A6114" s="1">
        <v>3019836</v>
      </c>
      <c r="B6114" s="1" t="s">
        <v>1203</v>
      </c>
      <c r="C6114" s="1">
        <v>44781921</v>
      </c>
      <c r="D6114" s="1">
        <v>338646394</v>
      </c>
      <c r="E6114" s="1" t="s">
        <v>59</v>
      </c>
      <c r="F6114" s="1" t="s">
        <v>60</v>
      </c>
      <c r="G6114" s="1" t="s">
        <v>26429</v>
      </c>
      <c r="H6114" s="1" t="s">
        <v>26430</v>
      </c>
      <c r="I6114" s="1">
        <v>772856768</v>
      </c>
      <c r="J6114" s="1" t="s">
        <v>26431</v>
      </c>
      <c r="K6114" s="1">
        <v>12</v>
      </c>
      <c r="L6114" s="1" t="s">
        <v>64</v>
      </c>
      <c r="M6114" s="1" t="s">
        <v>65</v>
      </c>
      <c r="N6114" s="2">
        <v>45636.5</v>
      </c>
      <c r="O6114" s="1" t="s">
        <v>497</v>
      </c>
      <c r="Q6114" s="1" t="s">
        <v>67</v>
      </c>
      <c r="R6114" s="2">
        <v>45725.589097222219</v>
      </c>
      <c r="S6114" s="1" t="s">
        <v>317</v>
      </c>
      <c r="T6114" s="1" t="s">
        <v>100</v>
      </c>
      <c r="U6114" s="1" t="s">
        <v>101</v>
      </c>
      <c r="V6114" s="1" t="s">
        <v>26432</v>
      </c>
      <c r="W6114" s="1" t="s">
        <v>72</v>
      </c>
      <c r="X6114" s="1" t="s">
        <v>356</v>
      </c>
      <c r="Y6114" s="1" t="s">
        <v>26342</v>
      </c>
      <c r="Z6114" s="1" t="s">
        <v>4143</v>
      </c>
      <c r="AA6114" s="1" t="s">
        <v>16614</v>
      </c>
      <c r="AB6114" s="1" t="s">
        <v>26433</v>
      </c>
      <c r="AE6114" s="2">
        <v>45725.589108796295</v>
      </c>
      <c r="AF6114" s="1" t="s">
        <v>77</v>
      </c>
      <c r="AH6114" s="1" t="s">
        <v>78</v>
      </c>
      <c r="AI6114" s="1" t="s">
        <v>360</v>
      </c>
      <c r="AJ6114" s="1" t="s">
        <v>303</v>
      </c>
      <c r="AK6114" s="1" t="s">
        <v>26434</v>
      </c>
      <c r="AL6114" s="1" t="s">
        <v>317</v>
      </c>
      <c r="AM6114" s="2">
        <v>45725.589143518519</v>
      </c>
      <c r="AN6114" s="1" t="s">
        <v>26434</v>
      </c>
      <c r="AP6114" s="1">
        <v>5781102</v>
      </c>
      <c r="AQ6114" s="1" t="s">
        <v>83</v>
      </c>
      <c r="AR6114" s="2">
        <v>45725.735335648147</v>
      </c>
      <c r="AS6114" s="1" t="s">
        <v>84</v>
      </c>
      <c r="AT6114" s="2">
        <v>45727.298611111109</v>
      </c>
      <c r="AU6114" s="1" t="s">
        <v>85</v>
      </c>
      <c r="AV6114" s="1" t="s">
        <v>645</v>
      </c>
      <c r="AW6114" s="1" t="s">
        <v>646</v>
      </c>
      <c r="AX6114" s="1" t="s">
        <v>2446</v>
      </c>
      <c r="AZ6114" s="2">
        <v>45725.735335648147</v>
      </c>
      <c r="BB6114" s="1" t="s">
        <v>746</v>
      </c>
      <c r="BC6114" s="1" t="s">
        <v>747</v>
      </c>
      <c r="BD6114" s="1" t="s">
        <v>748</v>
      </c>
      <c r="BE6114" s="1" t="s">
        <v>26435</v>
      </c>
      <c r="BF6114" s="1" t="s">
        <v>937</v>
      </c>
    </row>
    <row r="6115" spans="1:58" x14ac:dyDescent="0.35">
      <c r="A6115" s="1">
        <v>3019838</v>
      </c>
      <c r="B6115" s="1" t="s">
        <v>58</v>
      </c>
      <c r="C6115" s="1">
        <v>34140181</v>
      </c>
      <c r="D6115" s="1">
        <v>339877366</v>
      </c>
      <c r="E6115" s="1" t="s">
        <v>59</v>
      </c>
      <c r="F6115" s="1" t="s">
        <v>60</v>
      </c>
      <c r="G6115" s="1" t="s">
        <v>1845</v>
      </c>
      <c r="H6115" s="1" t="s">
        <v>924</v>
      </c>
      <c r="I6115" s="1" t="s">
        <v>26436</v>
      </c>
      <c r="J6115" s="1" t="s">
        <v>26437</v>
      </c>
      <c r="K6115" s="1">
        <v>16</v>
      </c>
      <c r="L6115" s="1" t="s">
        <v>64</v>
      </c>
      <c r="M6115" s="1" t="s">
        <v>65</v>
      </c>
      <c r="N6115" s="2">
        <v>44533.625011574077</v>
      </c>
      <c r="O6115" s="1" t="s">
        <v>353</v>
      </c>
      <c r="Q6115" s="1" t="s">
        <v>67</v>
      </c>
      <c r="R6115" s="2">
        <v>45725.591122685182</v>
      </c>
      <c r="S6115" s="1" t="s">
        <v>7179</v>
      </c>
      <c r="T6115" s="1" t="s">
        <v>69</v>
      </c>
      <c r="U6115" s="1" t="s">
        <v>723</v>
      </c>
      <c r="V6115" s="1" t="s">
        <v>26438</v>
      </c>
      <c r="W6115" s="1" t="s">
        <v>578</v>
      </c>
      <c r="X6115" s="1" t="s">
        <v>578</v>
      </c>
      <c r="Y6115" s="1" t="s">
        <v>9902</v>
      </c>
      <c r="Z6115" s="1" t="s">
        <v>580</v>
      </c>
      <c r="AA6115" s="1" t="s">
        <v>26439</v>
      </c>
      <c r="AB6115" s="1" t="s">
        <v>124</v>
      </c>
      <c r="AE6115" s="2">
        <v>45725.591134259259</v>
      </c>
      <c r="AF6115" s="1" t="s">
        <v>77</v>
      </c>
      <c r="AH6115" s="1" t="s">
        <v>78</v>
      </c>
      <c r="AI6115" s="1" t="s">
        <v>79</v>
      </c>
      <c r="AJ6115" s="1" t="s">
        <v>283</v>
      </c>
      <c r="AK6115" s="1" t="s">
        <v>26440</v>
      </c>
      <c r="AL6115" s="1" t="s">
        <v>7179</v>
      </c>
      <c r="AM6115" s="2">
        <v>45725.591168981482</v>
      </c>
      <c r="AN6115" s="1" t="s">
        <v>26440</v>
      </c>
      <c r="AP6115" s="1">
        <v>5781106</v>
      </c>
      <c r="AQ6115" s="1" t="s">
        <v>83</v>
      </c>
      <c r="AR6115" s="2">
        <v>45725.914525462962</v>
      </c>
      <c r="AS6115" s="1" t="s">
        <v>84</v>
      </c>
      <c r="AT6115" s="2">
        <v>45727.333333333336</v>
      </c>
      <c r="AU6115" s="1" t="s">
        <v>85</v>
      </c>
      <c r="AV6115" s="1" t="s">
        <v>700</v>
      </c>
      <c r="AW6115" s="1" t="s">
        <v>701</v>
      </c>
      <c r="AX6115" s="1" t="s">
        <v>2640</v>
      </c>
      <c r="AZ6115" s="2">
        <v>45725.914525462962</v>
      </c>
      <c r="BB6115" s="1" t="s">
        <v>950</v>
      </c>
      <c r="BC6115" s="1" t="s">
        <v>951</v>
      </c>
      <c r="BD6115" s="1" t="s">
        <v>815</v>
      </c>
      <c r="BE6115" s="1" t="s">
        <v>2643</v>
      </c>
      <c r="BF6115" s="1" t="s">
        <v>137</v>
      </c>
    </row>
    <row r="6116" spans="1:58" x14ac:dyDescent="0.35">
      <c r="A6116" s="1">
        <v>3019841</v>
      </c>
      <c r="B6116" s="1" t="s">
        <v>58</v>
      </c>
      <c r="C6116" s="1">
        <v>43135851</v>
      </c>
      <c r="D6116" s="1">
        <v>339014955</v>
      </c>
      <c r="E6116" s="1" t="s">
        <v>59</v>
      </c>
      <c r="F6116" s="1" t="s">
        <v>60</v>
      </c>
      <c r="G6116" s="1" t="s">
        <v>291</v>
      </c>
      <c r="H6116" s="1" t="s">
        <v>2276</v>
      </c>
      <c r="I6116" s="1" t="s">
        <v>26441</v>
      </c>
      <c r="J6116" s="1" t="s">
        <v>8796</v>
      </c>
      <c r="K6116" s="1">
        <v>14</v>
      </c>
      <c r="L6116" s="1" t="s">
        <v>64</v>
      </c>
      <c r="M6116" s="1" t="s">
        <v>65</v>
      </c>
      <c r="N6116" s="2">
        <v>45440.75</v>
      </c>
      <c r="O6116" s="1" t="s">
        <v>66</v>
      </c>
      <c r="Q6116" s="1" t="s">
        <v>67</v>
      </c>
      <c r="R6116" s="2">
        <v>45725.592233796298</v>
      </c>
      <c r="S6116" s="1" t="s">
        <v>1548</v>
      </c>
      <c r="T6116" s="1" t="s">
        <v>69</v>
      </c>
      <c r="U6116" s="1" t="s">
        <v>70</v>
      </c>
      <c r="V6116" s="1" t="s">
        <v>26442</v>
      </c>
      <c r="Y6116" s="1" t="s">
        <v>8411</v>
      </c>
      <c r="Z6116" s="1" t="s">
        <v>4276</v>
      </c>
      <c r="AA6116" s="1" t="s">
        <v>11345</v>
      </c>
      <c r="AB6116" s="1" t="s">
        <v>124</v>
      </c>
      <c r="AE6116" s="2">
        <v>45725.592245370368</v>
      </c>
      <c r="AF6116" s="1" t="s">
        <v>77</v>
      </c>
      <c r="AH6116" s="1" t="s">
        <v>125</v>
      </c>
      <c r="AI6116" s="1" t="s">
        <v>79</v>
      </c>
      <c r="AJ6116" s="1" t="s">
        <v>378</v>
      </c>
      <c r="AK6116" s="1" t="s">
        <v>26442</v>
      </c>
      <c r="AL6116" s="1" t="s">
        <v>1548</v>
      </c>
      <c r="AM6116" s="2">
        <v>45725.592499999999</v>
      </c>
      <c r="AN6116" s="1" t="s">
        <v>26442</v>
      </c>
      <c r="AP6116" s="1">
        <v>5781111</v>
      </c>
      <c r="AQ6116" s="1" t="s">
        <v>83</v>
      </c>
      <c r="AR6116" s="2">
        <v>45725.769675925927</v>
      </c>
      <c r="AS6116" s="1" t="s">
        <v>84</v>
      </c>
      <c r="AT6116" s="2">
        <v>45727.333333333336</v>
      </c>
      <c r="AU6116" s="1" t="s">
        <v>85</v>
      </c>
      <c r="AV6116" s="1" t="s">
        <v>1328</v>
      </c>
      <c r="AW6116" s="1" t="s">
        <v>1329</v>
      </c>
      <c r="AX6116" s="1" t="s">
        <v>8178</v>
      </c>
      <c r="AZ6116" s="2">
        <v>45725.769675925927</v>
      </c>
      <c r="BB6116" s="1" t="s">
        <v>152</v>
      </c>
      <c r="BC6116" s="1" t="s">
        <v>153</v>
      </c>
      <c r="BD6116" s="1" t="s">
        <v>154</v>
      </c>
      <c r="BE6116" s="1" t="s">
        <v>10966</v>
      </c>
      <c r="BF6116" s="1" t="s">
        <v>914</v>
      </c>
    </row>
    <row r="6117" spans="1:58" x14ac:dyDescent="0.35">
      <c r="A6117" s="1">
        <v>3019843</v>
      </c>
      <c r="B6117" s="1" t="s">
        <v>58</v>
      </c>
      <c r="C6117" s="1">
        <v>1937221</v>
      </c>
      <c r="D6117" s="1">
        <v>339903020</v>
      </c>
      <c r="E6117" s="1" t="s">
        <v>59</v>
      </c>
      <c r="F6117" s="1" t="s">
        <v>60</v>
      </c>
      <c r="G6117" s="1" t="s">
        <v>22698</v>
      </c>
      <c r="H6117" s="1" t="s">
        <v>26443</v>
      </c>
      <c r="I6117" s="1">
        <v>776241425</v>
      </c>
      <c r="J6117" s="1" t="s">
        <v>26444</v>
      </c>
      <c r="K6117" s="1">
        <v>19</v>
      </c>
      <c r="L6117" s="1" t="s">
        <v>244</v>
      </c>
      <c r="M6117" s="1" t="s">
        <v>65</v>
      </c>
      <c r="N6117" s="2">
        <v>45498.666678240741</v>
      </c>
      <c r="O6117" s="1" t="s">
        <v>353</v>
      </c>
      <c r="Q6117" s="1" t="s">
        <v>67</v>
      </c>
      <c r="R6117" s="2">
        <v>45725.595648148148</v>
      </c>
      <c r="S6117" s="1" t="s">
        <v>3336</v>
      </c>
      <c r="T6117" s="1" t="s">
        <v>69</v>
      </c>
      <c r="U6117" s="1" t="s">
        <v>70</v>
      </c>
      <c r="V6117" s="1" t="s">
        <v>26445</v>
      </c>
      <c r="W6117" s="1" t="s">
        <v>785</v>
      </c>
      <c r="X6117" s="1" t="s">
        <v>785</v>
      </c>
      <c r="Y6117" s="1" t="s">
        <v>18304</v>
      </c>
      <c r="Z6117" s="1" t="s">
        <v>5663</v>
      </c>
      <c r="AA6117" s="1" t="s">
        <v>26446</v>
      </c>
      <c r="AB6117" s="1" t="s">
        <v>26446</v>
      </c>
      <c r="AE6117" s="2">
        <v>45725.595659722225</v>
      </c>
      <c r="AF6117" s="1" t="s">
        <v>77</v>
      </c>
      <c r="AH6117" s="1" t="s">
        <v>125</v>
      </c>
      <c r="AI6117" s="1" t="s">
        <v>79</v>
      </c>
      <c r="AJ6117" s="1" t="s">
        <v>378</v>
      </c>
      <c r="AK6117" s="1" t="s">
        <v>1423</v>
      </c>
      <c r="AL6117" s="1" t="s">
        <v>3336</v>
      </c>
      <c r="AM6117" s="2">
        <v>45725.595694444448</v>
      </c>
      <c r="AN6117" s="1" t="s">
        <v>1423</v>
      </c>
      <c r="AP6117" s="1">
        <v>5781114</v>
      </c>
      <c r="AQ6117" s="1" t="s">
        <v>83</v>
      </c>
      <c r="AR6117" s="2">
        <v>45725.732916666668</v>
      </c>
      <c r="AS6117" s="1" t="s">
        <v>84</v>
      </c>
      <c r="AT6117" s="2">
        <v>45725.333333333336</v>
      </c>
      <c r="AU6117" s="1" t="s">
        <v>573</v>
      </c>
      <c r="AV6117" s="1" t="s">
        <v>790</v>
      </c>
      <c r="AW6117" s="1" t="s">
        <v>791</v>
      </c>
      <c r="AX6117" s="1" t="s">
        <v>13096</v>
      </c>
      <c r="AZ6117" s="2">
        <v>45725.732916666668</v>
      </c>
      <c r="BB6117" s="1" t="s">
        <v>3431</v>
      </c>
      <c r="BC6117" s="1" t="s">
        <v>3432</v>
      </c>
      <c r="BD6117" s="1" t="s">
        <v>3433</v>
      </c>
      <c r="BE6117" s="1" t="s">
        <v>26447</v>
      </c>
      <c r="BF6117" s="1" t="s">
        <v>26421</v>
      </c>
    </row>
    <row r="6118" spans="1:58" x14ac:dyDescent="0.35">
      <c r="A6118" s="1">
        <v>3019855</v>
      </c>
      <c r="B6118" s="1" t="s">
        <v>58</v>
      </c>
      <c r="C6118" s="1">
        <v>43687631</v>
      </c>
      <c r="D6118" s="1">
        <v>338028315</v>
      </c>
      <c r="E6118" s="1" t="s">
        <v>59</v>
      </c>
      <c r="F6118" s="1" t="s">
        <v>60</v>
      </c>
      <c r="G6118" s="1" t="s">
        <v>9352</v>
      </c>
      <c r="H6118" s="1" t="s">
        <v>6519</v>
      </c>
      <c r="I6118" s="1">
        <v>774482245</v>
      </c>
      <c r="J6118" s="1" t="e">
        <f>--MME DABO</f>
        <v>#NAME?</v>
      </c>
      <c r="K6118" s="1">
        <v>13</v>
      </c>
      <c r="L6118" s="1" t="s">
        <v>244</v>
      </c>
      <c r="M6118" s="1" t="s">
        <v>65</v>
      </c>
      <c r="N6118" s="2">
        <v>45540.458333333336</v>
      </c>
      <c r="O6118" s="1" t="s">
        <v>66</v>
      </c>
      <c r="Q6118" s="1" t="s">
        <v>67</v>
      </c>
      <c r="R6118" s="2">
        <v>45725.608483796299</v>
      </c>
      <c r="S6118" s="1" t="s">
        <v>354</v>
      </c>
      <c r="T6118" s="1" t="s">
        <v>69</v>
      </c>
      <c r="U6118" s="1" t="s">
        <v>1122</v>
      </c>
      <c r="V6118" s="1" t="s">
        <v>26448</v>
      </c>
      <c r="Y6118" s="1" t="s">
        <v>2756</v>
      </c>
      <c r="Z6118" s="1" t="s">
        <v>2757</v>
      </c>
      <c r="AA6118" s="1" t="s">
        <v>2758</v>
      </c>
      <c r="AB6118" s="1" t="s">
        <v>26449</v>
      </c>
      <c r="AC6118" s="1">
        <v>1</v>
      </c>
      <c r="AE6118" s="2">
        <v>45725.608495370368</v>
      </c>
      <c r="AF6118" s="1" t="s">
        <v>77</v>
      </c>
      <c r="AH6118" s="1" t="s">
        <v>125</v>
      </c>
      <c r="AI6118" s="1" t="s">
        <v>79</v>
      </c>
      <c r="AJ6118" s="1" t="s">
        <v>283</v>
      </c>
      <c r="AK6118" s="1" t="s">
        <v>26450</v>
      </c>
      <c r="AL6118" s="1" t="s">
        <v>354</v>
      </c>
      <c r="AM6118" s="2">
        <v>45725.608518518522</v>
      </c>
      <c r="AN6118" s="1" t="s">
        <v>26450</v>
      </c>
      <c r="AP6118" s="1">
        <v>5781133</v>
      </c>
      <c r="AQ6118" s="1" t="s">
        <v>83</v>
      </c>
      <c r="AR6118" s="2">
        <v>45725.962083333332</v>
      </c>
      <c r="AS6118" s="1" t="s">
        <v>84</v>
      </c>
      <c r="AT6118" s="2">
        <v>45727.333333333336</v>
      </c>
      <c r="AU6118" s="1" t="s">
        <v>85</v>
      </c>
      <c r="AV6118" s="1" t="s">
        <v>2524</v>
      </c>
      <c r="AW6118" s="1" t="s">
        <v>2525</v>
      </c>
      <c r="AX6118" s="1" t="s">
        <v>2526</v>
      </c>
      <c r="AZ6118" s="2">
        <v>45725.962083333332</v>
      </c>
      <c r="BB6118" s="1" t="s">
        <v>1026</v>
      </c>
      <c r="BC6118" s="1" t="s">
        <v>951</v>
      </c>
      <c r="BD6118" s="1" t="s">
        <v>815</v>
      </c>
      <c r="BE6118" s="1" t="s">
        <v>26451</v>
      </c>
      <c r="BF6118" s="1" t="s">
        <v>3441</v>
      </c>
    </row>
    <row r="6119" spans="1:58" x14ac:dyDescent="0.35">
      <c r="A6119" s="1">
        <v>3019857</v>
      </c>
      <c r="B6119" s="1" t="s">
        <v>58</v>
      </c>
      <c r="C6119" s="1">
        <v>39270781</v>
      </c>
      <c r="D6119" s="1">
        <v>338330878</v>
      </c>
      <c r="E6119" s="1" t="s">
        <v>59</v>
      </c>
      <c r="F6119" s="1" t="s">
        <v>60</v>
      </c>
      <c r="G6119" s="1" t="s">
        <v>7642</v>
      </c>
      <c r="H6119" s="1" t="s">
        <v>26452</v>
      </c>
      <c r="I6119" s="1">
        <v>770462423</v>
      </c>
      <c r="J6119" s="1" t="s">
        <v>8677</v>
      </c>
      <c r="K6119" s="1">
        <v>13</v>
      </c>
      <c r="L6119" s="1" t="s">
        <v>64</v>
      </c>
      <c r="M6119" s="1" t="s">
        <v>65</v>
      </c>
      <c r="N6119" s="2">
        <v>45078</v>
      </c>
      <c r="O6119" s="1" t="s">
        <v>353</v>
      </c>
      <c r="Q6119" s="1" t="s">
        <v>67</v>
      </c>
      <c r="R6119" s="2">
        <v>45725.609849537039</v>
      </c>
      <c r="S6119" s="1" t="s">
        <v>6737</v>
      </c>
      <c r="T6119" s="1" t="s">
        <v>69</v>
      </c>
      <c r="U6119" s="1" t="s">
        <v>385</v>
      </c>
      <c r="V6119" s="1" t="s">
        <v>26453</v>
      </c>
      <c r="W6119" s="1" t="s">
        <v>334</v>
      </c>
      <c r="X6119" s="1" t="s">
        <v>1153</v>
      </c>
      <c r="Y6119" s="1" t="s">
        <v>6958</v>
      </c>
      <c r="Z6119" s="1" t="s">
        <v>1155</v>
      </c>
      <c r="AA6119" s="1">
        <v>2000</v>
      </c>
      <c r="AB6119" s="1" t="s">
        <v>124</v>
      </c>
      <c r="AE6119" s="2">
        <v>45725.609849537039</v>
      </c>
      <c r="AF6119" s="1" t="s">
        <v>77</v>
      </c>
      <c r="AH6119" s="1" t="s">
        <v>125</v>
      </c>
      <c r="AI6119" s="1" t="s">
        <v>79</v>
      </c>
      <c r="AJ6119" s="1" t="s">
        <v>147</v>
      </c>
      <c r="AK6119" s="1" t="s">
        <v>26454</v>
      </c>
      <c r="AL6119" s="1" t="s">
        <v>6737</v>
      </c>
      <c r="AM6119" s="2">
        <v>45725.609884259262</v>
      </c>
      <c r="AN6119" s="1" t="s">
        <v>26454</v>
      </c>
      <c r="AP6119" s="1">
        <v>5781139</v>
      </c>
      <c r="AQ6119" s="1" t="s">
        <v>83</v>
      </c>
      <c r="AR6119" s="2">
        <v>45725.7030787037</v>
      </c>
      <c r="AS6119" s="1" t="s">
        <v>84</v>
      </c>
      <c r="AZ6119" s="2">
        <v>45725.7030787037</v>
      </c>
      <c r="BB6119" s="1" t="s">
        <v>661</v>
      </c>
      <c r="BC6119" s="1" t="s">
        <v>662</v>
      </c>
      <c r="BD6119" s="1" t="s">
        <v>663</v>
      </c>
      <c r="BE6119" s="1" t="s">
        <v>26455</v>
      </c>
      <c r="BF6119" s="1" t="s">
        <v>2074</v>
      </c>
    </row>
    <row r="6120" spans="1:58" x14ac:dyDescent="0.35">
      <c r="A6120" s="1">
        <v>3019859</v>
      </c>
      <c r="B6120" s="1" t="s">
        <v>223</v>
      </c>
      <c r="C6120" s="1">
        <v>43346061</v>
      </c>
      <c r="D6120" s="1">
        <v>339458626</v>
      </c>
      <c r="E6120" s="1" t="s">
        <v>59</v>
      </c>
      <c r="F6120" s="1" t="s">
        <v>60</v>
      </c>
      <c r="G6120" s="1" t="s">
        <v>1456</v>
      </c>
      <c r="H6120" s="1" t="s">
        <v>26456</v>
      </c>
      <c r="I6120" s="1">
        <v>778023492</v>
      </c>
      <c r="J6120" s="1" t="s">
        <v>1287</v>
      </c>
      <c r="K6120" s="1">
        <v>15</v>
      </c>
      <c r="L6120" s="1" t="s">
        <v>64</v>
      </c>
      <c r="M6120" s="1" t="s">
        <v>65</v>
      </c>
      <c r="N6120" s="2">
        <v>45486.5</v>
      </c>
      <c r="O6120" s="1" t="s">
        <v>497</v>
      </c>
      <c r="Q6120" s="1" t="s">
        <v>67</v>
      </c>
      <c r="R6120" s="2">
        <v>45725.610810185186</v>
      </c>
      <c r="S6120" s="1" t="s">
        <v>1548</v>
      </c>
      <c r="T6120" s="1" t="s">
        <v>69</v>
      </c>
      <c r="U6120" s="1" t="s">
        <v>70</v>
      </c>
      <c r="V6120" s="1" t="s">
        <v>26457</v>
      </c>
      <c r="W6120" s="1" t="s">
        <v>143</v>
      </c>
      <c r="X6120" s="1" t="s">
        <v>143</v>
      </c>
      <c r="Y6120" s="1" t="s">
        <v>4109</v>
      </c>
      <c r="Z6120" s="1" t="s">
        <v>4110</v>
      </c>
      <c r="AA6120" s="1" t="s">
        <v>4110</v>
      </c>
      <c r="AB6120" s="1" t="s">
        <v>124</v>
      </c>
      <c r="AE6120" s="2">
        <v>45725.610821759263</v>
      </c>
      <c r="AF6120" s="1" t="s">
        <v>77</v>
      </c>
      <c r="AH6120" s="1" t="s">
        <v>125</v>
      </c>
      <c r="AI6120" s="1" t="s">
        <v>106</v>
      </c>
      <c r="AJ6120" s="1" t="s">
        <v>1326</v>
      </c>
      <c r="AK6120" s="1" t="s">
        <v>26457</v>
      </c>
      <c r="AL6120" s="1" t="s">
        <v>1548</v>
      </c>
      <c r="AM6120" s="2">
        <v>45725.610856481479</v>
      </c>
      <c r="AN6120" s="1" t="s">
        <v>26457</v>
      </c>
      <c r="AP6120" s="1">
        <v>5781142</v>
      </c>
      <c r="AQ6120" s="1" t="s">
        <v>83</v>
      </c>
      <c r="AR6120" s="2">
        <v>45725.744826388887</v>
      </c>
      <c r="AS6120" s="1" t="s">
        <v>84</v>
      </c>
      <c r="AT6120" s="2">
        <v>45727.333333333336</v>
      </c>
      <c r="AU6120" s="1" t="s">
        <v>85</v>
      </c>
      <c r="AV6120" s="1" t="s">
        <v>149</v>
      </c>
      <c r="AW6120" s="1" t="s">
        <v>150</v>
      </c>
      <c r="AX6120" s="1" t="s">
        <v>151</v>
      </c>
      <c r="AZ6120" s="2">
        <v>45725.744826388887</v>
      </c>
      <c r="BB6120" s="1" t="s">
        <v>286</v>
      </c>
      <c r="BC6120" s="1" t="s">
        <v>287</v>
      </c>
      <c r="BD6120" s="1" t="s">
        <v>288</v>
      </c>
      <c r="BE6120" s="1" t="s">
        <v>26458</v>
      </c>
      <c r="BF6120" s="1" t="s">
        <v>290</v>
      </c>
    </row>
    <row r="6121" spans="1:58" x14ac:dyDescent="0.35">
      <c r="A6121" s="1">
        <v>3019863</v>
      </c>
      <c r="B6121" s="1" t="s">
        <v>58</v>
      </c>
      <c r="C6121" s="1">
        <v>40161791</v>
      </c>
      <c r="D6121" s="1">
        <v>338014293</v>
      </c>
      <c r="E6121" s="1" t="s">
        <v>59</v>
      </c>
      <c r="F6121" s="1" t="s">
        <v>60</v>
      </c>
      <c r="G6121" s="1" t="s">
        <v>6719</v>
      </c>
      <c r="H6121" s="1" t="s">
        <v>770</v>
      </c>
      <c r="I6121" s="1">
        <v>772825063</v>
      </c>
      <c r="J6121" s="1" t="s">
        <v>26459</v>
      </c>
      <c r="K6121" s="1">
        <v>13</v>
      </c>
      <c r="L6121" s="1" t="s">
        <v>64</v>
      </c>
      <c r="M6121" s="1" t="s">
        <v>65</v>
      </c>
      <c r="N6121" s="2">
        <v>45310.711747685185</v>
      </c>
      <c r="O6121" s="1" t="s">
        <v>66</v>
      </c>
      <c r="Q6121" s="1" t="s">
        <v>67</v>
      </c>
      <c r="R6121" s="2">
        <v>45725.611643518518</v>
      </c>
      <c r="S6121" s="1" t="s">
        <v>296</v>
      </c>
      <c r="T6121" s="1" t="s">
        <v>100</v>
      </c>
      <c r="U6121" s="1" t="s">
        <v>2761</v>
      </c>
      <c r="V6121" s="1" t="s">
        <v>26460</v>
      </c>
      <c r="W6121" s="1" t="s">
        <v>72</v>
      </c>
      <c r="X6121" s="1" t="s">
        <v>2112</v>
      </c>
      <c r="Y6121" s="1" t="s">
        <v>4564</v>
      </c>
      <c r="Z6121" s="1" t="s">
        <v>337</v>
      </c>
      <c r="AA6121" s="1" t="s">
        <v>5151</v>
      </c>
      <c r="AB6121" s="1" t="s">
        <v>5151</v>
      </c>
      <c r="AC6121" s="1">
        <v>240</v>
      </c>
      <c r="AE6121" s="2">
        <v>45725.611655092594</v>
      </c>
      <c r="AF6121" s="1" t="s">
        <v>77</v>
      </c>
      <c r="AH6121" s="1" t="s">
        <v>125</v>
      </c>
      <c r="AI6121" s="1" t="s">
        <v>79</v>
      </c>
      <c r="AJ6121" s="1" t="s">
        <v>167</v>
      </c>
      <c r="AK6121" s="1" t="s">
        <v>26461</v>
      </c>
      <c r="AL6121" s="1" t="s">
        <v>296</v>
      </c>
      <c r="AM6121" s="2">
        <v>45725.611678240741</v>
      </c>
      <c r="AN6121" s="1" t="s">
        <v>26461</v>
      </c>
      <c r="AP6121" s="1">
        <v>5781149</v>
      </c>
      <c r="AQ6121" s="1" t="s">
        <v>83</v>
      </c>
      <c r="AR6121" s="2">
        <v>45725.8359375</v>
      </c>
      <c r="AS6121" s="1" t="s">
        <v>84</v>
      </c>
      <c r="AT6121" s="2">
        <v>45727.333333333336</v>
      </c>
      <c r="AU6121" s="1" t="s">
        <v>85</v>
      </c>
      <c r="AV6121" s="1" t="s">
        <v>2117</v>
      </c>
      <c r="AW6121" s="1" t="s">
        <v>2118</v>
      </c>
      <c r="AX6121" s="1" t="s">
        <v>3859</v>
      </c>
      <c r="AZ6121" s="2">
        <v>45725.8359375</v>
      </c>
      <c r="BB6121" s="1" t="s">
        <v>813</v>
      </c>
      <c r="BC6121" s="1" t="s">
        <v>814</v>
      </c>
      <c r="BD6121" s="1" t="s">
        <v>815</v>
      </c>
      <c r="BE6121" s="1" t="s">
        <v>814</v>
      </c>
      <c r="BF6121" s="1" t="s">
        <v>657</v>
      </c>
    </row>
    <row r="6122" spans="1:58" x14ac:dyDescent="0.35">
      <c r="A6122" s="1">
        <v>3019864</v>
      </c>
      <c r="B6122" s="1" t="s">
        <v>58</v>
      </c>
      <c r="C6122" s="1">
        <v>36558981</v>
      </c>
      <c r="D6122" s="1">
        <v>339676124</v>
      </c>
      <c r="E6122" s="1" t="s">
        <v>59</v>
      </c>
      <c r="F6122" s="1" t="s">
        <v>60</v>
      </c>
      <c r="G6122" s="1" t="s">
        <v>116</v>
      </c>
      <c r="H6122" s="1" t="s">
        <v>19366</v>
      </c>
      <c r="I6122" s="1">
        <v>773920211</v>
      </c>
      <c r="J6122" s="1" t="s">
        <v>293</v>
      </c>
      <c r="K6122" s="1">
        <v>16</v>
      </c>
      <c r="L6122" s="1" t="s">
        <v>64</v>
      </c>
      <c r="M6122" s="1" t="s">
        <v>65</v>
      </c>
      <c r="N6122" s="2">
        <v>44927</v>
      </c>
      <c r="O6122" s="1" t="s">
        <v>353</v>
      </c>
      <c r="Q6122" s="1" t="s">
        <v>67</v>
      </c>
      <c r="R6122" s="2">
        <v>45725.612175925926</v>
      </c>
      <c r="S6122" s="1" t="s">
        <v>6359</v>
      </c>
      <c r="T6122" s="1" t="s">
        <v>69</v>
      </c>
      <c r="U6122" s="1" t="s">
        <v>1031</v>
      </c>
      <c r="V6122" s="1" t="s">
        <v>26462</v>
      </c>
      <c r="W6122" s="1" t="s">
        <v>578</v>
      </c>
      <c r="X6122" s="1" t="s">
        <v>578</v>
      </c>
      <c r="Y6122" s="1" t="s">
        <v>19368</v>
      </c>
      <c r="Z6122" s="1" t="s">
        <v>580</v>
      </c>
      <c r="AA6122" s="1" t="s">
        <v>11767</v>
      </c>
      <c r="AB6122" s="1" t="s">
        <v>19369</v>
      </c>
      <c r="AE6122" s="2">
        <v>45725.612187500003</v>
      </c>
      <c r="AF6122" s="1" t="s">
        <v>77</v>
      </c>
      <c r="AH6122" s="1" t="s">
        <v>125</v>
      </c>
      <c r="AI6122" s="1" t="s">
        <v>79</v>
      </c>
      <c r="AJ6122" s="1" t="s">
        <v>283</v>
      </c>
      <c r="AK6122" s="1" t="s">
        <v>26463</v>
      </c>
      <c r="AL6122" s="1" t="s">
        <v>6359</v>
      </c>
      <c r="AM6122" s="2">
        <v>45725.612210648149</v>
      </c>
      <c r="AN6122" s="1" t="s">
        <v>26463</v>
      </c>
      <c r="AP6122" s="1">
        <v>5781151</v>
      </c>
      <c r="AQ6122" s="1" t="s">
        <v>83</v>
      </c>
      <c r="AR6122" s="2">
        <v>45725.913958333331</v>
      </c>
      <c r="AS6122" s="1" t="s">
        <v>84</v>
      </c>
      <c r="AT6122" s="2">
        <v>45727.333333333336</v>
      </c>
      <c r="AU6122" s="1" t="s">
        <v>85</v>
      </c>
      <c r="AV6122" s="1" t="s">
        <v>700</v>
      </c>
      <c r="AW6122" s="1" t="s">
        <v>701</v>
      </c>
      <c r="AX6122" s="1" t="s">
        <v>2640</v>
      </c>
      <c r="AZ6122" s="2">
        <v>45725.913958333331</v>
      </c>
      <c r="BB6122" s="1" t="s">
        <v>813</v>
      </c>
      <c r="BC6122" s="1" t="s">
        <v>814</v>
      </c>
      <c r="BD6122" s="1" t="s">
        <v>815</v>
      </c>
      <c r="BE6122" s="1" t="s">
        <v>10067</v>
      </c>
      <c r="BF6122" s="1" t="s">
        <v>137</v>
      </c>
    </row>
    <row r="6123" spans="1:58" x14ac:dyDescent="0.35">
      <c r="A6123" s="1">
        <v>3019893</v>
      </c>
      <c r="B6123" s="1" t="s">
        <v>58</v>
      </c>
      <c r="C6123" s="1">
        <v>35003721</v>
      </c>
      <c r="D6123" s="1">
        <v>338541819</v>
      </c>
      <c r="E6123" s="1" t="s">
        <v>59</v>
      </c>
      <c r="F6123" s="1" t="s">
        <v>60</v>
      </c>
      <c r="G6123" s="1" t="s">
        <v>9199</v>
      </c>
      <c r="H6123" s="1" t="s">
        <v>20174</v>
      </c>
      <c r="I6123" s="1" t="s">
        <v>26464</v>
      </c>
      <c r="J6123" s="1" t="s">
        <v>9905</v>
      </c>
      <c r="K6123" s="1">
        <v>23</v>
      </c>
      <c r="L6123" s="1" t="s">
        <v>64</v>
      </c>
      <c r="M6123" s="1" t="s">
        <v>65</v>
      </c>
      <c r="N6123" s="2">
        <v>44895.473425925928</v>
      </c>
      <c r="O6123" s="1" t="s">
        <v>66</v>
      </c>
      <c r="Q6123" s="1" t="s">
        <v>67</v>
      </c>
      <c r="R6123" s="2">
        <v>45725.63354166667</v>
      </c>
      <c r="S6123" s="1" t="s">
        <v>13485</v>
      </c>
      <c r="T6123" s="1" t="s">
        <v>69</v>
      </c>
      <c r="U6123" s="1" t="s">
        <v>70</v>
      </c>
      <c r="V6123" s="1" t="s">
        <v>26465</v>
      </c>
      <c r="W6123" s="1" t="s">
        <v>334</v>
      </c>
      <c r="X6123" s="1" t="s">
        <v>1153</v>
      </c>
      <c r="Y6123" s="1" t="s">
        <v>18942</v>
      </c>
      <c r="Z6123" s="1" t="s">
        <v>2464</v>
      </c>
      <c r="AA6123" s="1" t="s">
        <v>3360</v>
      </c>
      <c r="AB6123" s="1" t="s">
        <v>3360</v>
      </c>
      <c r="AE6123" s="2">
        <v>45725.633553240739</v>
      </c>
      <c r="AF6123" s="1" t="s">
        <v>77</v>
      </c>
      <c r="AH6123" s="1" t="s">
        <v>125</v>
      </c>
      <c r="AI6123" s="1" t="s">
        <v>79</v>
      </c>
      <c r="AJ6123" s="1" t="s">
        <v>378</v>
      </c>
      <c r="AK6123" s="1" t="s">
        <v>26466</v>
      </c>
      <c r="AL6123" s="1" t="s">
        <v>13485</v>
      </c>
      <c r="AM6123" s="2">
        <v>45725.633576388886</v>
      </c>
      <c r="AN6123" s="1" t="s">
        <v>26466</v>
      </c>
      <c r="AP6123" s="1">
        <v>5781197</v>
      </c>
      <c r="AQ6123" s="1" t="s">
        <v>83</v>
      </c>
      <c r="AR6123" s="2">
        <v>45725.728877314818</v>
      </c>
      <c r="AS6123" s="1" t="s">
        <v>84</v>
      </c>
      <c r="AT6123" s="2">
        <v>45727.333333333336</v>
      </c>
      <c r="AU6123" s="1" t="s">
        <v>85</v>
      </c>
      <c r="AV6123" s="1" t="s">
        <v>1214</v>
      </c>
      <c r="AW6123" s="1" t="s">
        <v>1215</v>
      </c>
      <c r="AX6123" s="1" t="s">
        <v>3574</v>
      </c>
      <c r="AZ6123" s="2">
        <v>45725.728877314818</v>
      </c>
      <c r="BB6123" s="1" t="s">
        <v>3431</v>
      </c>
      <c r="BC6123" s="1" t="s">
        <v>3432</v>
      </c>
      <c r="BD6123" s="1" t="s">
        <v>3433</v>
      </c>
      <c r="BE6123" s="1" t="s">
        <v>26467</v>
      </c>
      <c r="BF6123" s="1" t="s">
        <v>26421</v>
      </c>
    </row>
    <row r="6124" spans="1:58" x14ac:dyDescent="0.35">
      <c r="A6124" s="1">
        <v>3019909</v>
      </c>
      <c r="B6124" s="1" t="s">
        <v>58</v>
      </c>
      <c r="C6124" s="1">
        <v>37028741</v>
      </c>
      <c r="D6124" s="1">
        <v>338609339</v>
      </c>
      <c r="E6124" s="1" t="s">
        <v>59</v>
      </c>
      <c r="F6124" s="1" t="s">
        <v>60</v>
      </c>
      <c r="G6124" s="1" t="s">
        <v>275</v>
      </c>
      <c r="H6124" s="1" t="s">
        <v>22720</v>
      </c>
      <c r="I6124" s="1">
        <v>770697588</v>
      </c>
      <c r="J6124" s="1" t="s">
        <v>889</v>
      </c>
      <c r="K6124" s="1">
        <v>12</v>
      </c>
      <c r="L6124" s="1" t="s">
        <v>64</v>
      </c>
      <c r="M6124" s="1" t="s">
        <v>65</v>
      </c>
      <c r="N6124" s="2">
        <v>44805</v>
      </c>
      <c r="O6124" s="1" t="s">
        <v>353</v>
      </c>
      <c r="Q6124" s="1" t="s">
        <v>67</v>
      </c>
      <c r="R6124" s="2">
        <v>45725.648958333331</v>
      </c>
      <c r="S6124" s="1" t="s">
        <v>2592</v>
      </c>
      <c r="T6124" s="1" t="s">
        <v>69</v>
      </c>
      <c r="U6124" s="1" t="s">
        <v>723</v>
      </c>
      <c r="V6124" s="1" t="s">
        <v>26468</v>
      </c>
      <c r="W6124" s="1" t="s">
        <v>72</v>
      </c>
      <c r="X6124" s="1" t="s">
        <v>881</v>
      </c>
      <c r="Y6124" s="1" t="s">
        <v>3168</v>
      </c>
      <c r="Z6124" s="1" t="s">
        <v>1067</v>
      </c>
      <c r="AA6124" s="1" t="s">
        <v>26469</v>
      </c>
      <c r="AB6124" s="1" t="s">
        <v>26469</v>
      </c>
      <c r="AE6124" s="2">
        <v>45725.648981481485</v>
      </c>
      <c r="AF6124" s="1" t="s">
        <v>77</v>
      </c>
      <c r="AH6124" s="1" t="s">
        <v>125</v>
      </c>
      <c r="AI6124" s="1" t="s">
        <v>79</v>
      </c>
      <c r="AJ6124" s="1" t="s">
        <v>283</v>
      </c>
      <c r="AK6124" s="1" t="s">
        <v>26468</v>
      </c>
      <c r="AL6124" s="1" t="s">
        <v>2592</v>
      </c>
      <c r="AM6124" s="2">
        <v>45725.649004629631</v>
      </c>
      <c r="AN6124" s="1" t="s">
        <v>26468</v>
      </c>
      <c r="AP6124" s="1">
        <v>5781220</v>
      </c>
      <c r="AQ6124" s="1" t="s">
        <v>83</v>
      </c>
      <c r="AR6124" s="2">
        <v>45725.754942129628</v>
      </c>
      <c r="AS6124" s="1" t="s">
        <v>84</v>
      </c>
      <c r="AT6124" s="2">
        <v>45725.5625</v>
      </c>
      <c r="AU6124" s="1" t="s">
        <v>573</v>
      </c>
      <c r="AV6124" s="1" t="s">
        <v>1354</v>
      </c>
      <c r="AW6124" s="1" t="s">
        <v>1355</v>
      </c>
      <c r="AX6124" s="1" t="s">
        <v>3648</v>
      </c>
      <c r="AZ6124" s="2">
        <v>45725.754942129628</v>
      </c>
      <c r="BB6124" s="1" t="s">
        <v>10202</v>
      </c>
      <c r="BC6124" s="1" t="s">
        <v>10203</v>
      </c>
      <c r="BD6124" s="1" t="s">
        <v>10204</v>
      </c>
      <c r="BE6124" s="1" t="s">
        <v>26470</v>
      </c>
      <c r="BF6124" s="1" t="s">
        <v>598</v>
      </c>
    </row>
    <row r="6125" spans="1:58" x14ac:dyDescent="0.35">
      <c r="A6125" s="1">
        <v>3020046</v>
      </c>
      <c r="B6125" s="1" t="s">
        <v>58</v>
      </c>
      <c r="C6125" s="1">
        <v>39778151</v>
      </c>
      <c r="D6125" s="1">
        <v>338715107</v>
      </c>
      <c r="E6125" s="1" t="s">
        <v>59</v>
      </c>
      <c r="F6125" s="1" t="s">
        <v>60</v>
      </c>
      <c r="G6125" s="1" t="s">
        <v>26471</v>
      </c>
      <c r="H6125" s="1" t="s">
        <v>26472</v>
      </c>
      <c r="I6125" s="1" t="s">
        <v>26473</v>
      </c>
      <c r="J6125" s="1" t="s">
        <v>511</v>
      </c>
      <c r="K6125" s="1">
        <v>12</v>
      </c>
      <c r="L6125" s="1" t="s">
        <v>64</v>
      </c>
      <c r="M6125" s="1" t="s">
        <v>65</v>
      </c>
      <c r="N6125" s="2">
        <v>45238.832245370373</v>
      </c>
      <c r="O6125" s="1" t="s">
        <v>66</v>
      </c>
      <c r="Q6125" s="1" t="s">
        <v>67</v>
      </c>
      <c r="R6125" s="2">
        <v>45725.76599537037</v>
      </c>
      <c r="S6125" s="1" t="s">
        <v>2461</v>
      </c>
      <c r="T6125" s="1" t="s">
        <v>69</v>
      </c>
      <c r="U6125" s="1" t="s">
        <v>70</v>
      </c>
      <c r="V6125" s="1" t="s">
        <v>26474</v>
      </c>
      <c r="W6125" s="1" t="s">
        <v>653</v>
      </c>
      <c r="X6125" s="1" t="s">
        <v>654</v>
      </c>
      <c r="Y6125" s="1" t="s">
        <v>9215</v>
      </c>
      <c r="Z6125" s="1" t="s">
        <v>2505</v>
      </c>
      <c r="AA6125" s="1" t="s">
        <v>8917</v>
      </c>
      <c r="AB6125" s="1" t="s">
        <v>124</v>
      </c>
      <c r="AE6125" s="2">
        <v>45725.76599537037</v>
      </c>
      <c r="AF6125" s="1" t="s">
        <v>77</v>
      </c>
      <c r="AH6125" s="1" t="s">
        <v>125</v>
      </c>
      <c r="AI6125" s="1" t="s">
        <v>79</v>
      </c>
      <c r="AJ6125" s="1" t="s">
        <v>283</v>
      </c>
      <c r="AK6125" s="1" t="s">
        <v>19575</v>
      </c>
      <c r="AL6125" s="1" t="s">
        <v>2461</v>
      </c>
      <c r="AM6125" s="2">
        <v>45725.766030092593</v>
      </c>
      <c r="AN6125" s="1" t="s">
        <v>19575</v>
      </c>
      <c r="AP6125" s="1">
        <v>5781543</v>
      </c>
      <c r="AQ6125" s="1" t="s">
        <v>83</v>
      </c>
      <c r="AR6125" s="2">
        <v>45725.76730324074</v>
      </c>
      <c r="AS6125" s="1" t="s">
        <v>84</v>
      </c>
      <c r="AT6125" s="2">
        <v>45727.333333333336</v>
      </c>
      <c r="AU6125" s="1" t="s">
        <v>85</v>
      </c>
      <c r="AV6125" s="1" t="s">
        <v>608</v>
      </c>
      <c r="AW6125" s="1" t="s">
        <v>609</v>
      </c>
      <c r="AX6125" s="1" t="s">
        <v>6286</v>
      </c>
      <c r="AZ6125" s="2">
        <v>45725.76730324074</v>
      </c>
      <c r="BB6125" s="1" t="s">
        <v>367</v>
      </c>
      <c r="BC6125" s="1" t="s">
        <v>368</v>
      </c>
      <c r="BD6125" s="1" t="s">
        <v>368</v>
      </c>
      <c r="BF6125" s="1" t="s">
        <v>2461</v>
      </c>
    </row>
    <row r="6126" spans="1:58" x14ac:dyDescent="0.35">
      <c r="A6126" s="1">
        <v>2973359</v>
      </c>
      <c r="B6126" s="1" t="s">
        <v>4973</v>
      </c>
      <c r="C6126" s="1">
        <v>32346421</v>
      </c>
      <c r="D6126" s="1" t="s">
        <v>26475</v>
      </c>
      <c r="E6126" s="1" t="s">
        <v>59</v>
      </c>
      <c r="F6126" s="1" t="s">
        <v>4975</v>
      </c>
      <c r="G6126" s="1" t="s">
        <v>26476</v>
      </c>
      <c r="I6126" s="1" t="s">
        <v>26477</v>
      </c>
      <c r="J6126" s="1" t="s">
        <v>26478</v>
      </c>
      <c r="K6126" s="1">
        <v>20</v>
      </c>
      <c r="L6126" s="1" t="s">
        <v>1008</v>
      </c>
      <c r="M6126" s="1" t="s">
        <v>1009</v>
      </c>
      <c r="N6126" s="2">
        <v>44385.736805555556</v>
      </c>
      <c r="O6126" s="1" t="s">
        <v>14909</v>
      </c>
      <c r="Q6126" s="1" t="s">
        <v>67</v>
      </c>
      <c r="R6126" s="2">
        <v>45679.374444444446</v>
      </c>
      <c r="S6126" s="1" t="s">
        <v>6295</v>
      </c>
      <c r="T6126" s="1" t="s">
        <v>412</v>
      </c>
      <c r="U6126" s="1" t="s">
        <v>101</v>
      </c>
      <c r="V6126" s="1" t="s">
        <v>26479</v>
      </c>
      <c r="W6126" s="1" t="s">
        <v>3521</v>
      </c>
      <c r="X6126" s="1" t="s">
        <v>5679</v>
      </c>
      <c r="Y6126" s="1" t="s">
        <v>26480</v>
      </c>
      <c r="Z6126" s="1" t="s">
        <v>883</v>
      </c>
      <c r="AA6126" s="1" t="s">
        <v>2417</v>
      </c>
      <c r="AB6126" s="1" t="s">
        <v>2417</v>
      </c>
      <c r="AE6126" s="2">
        <v>45679.374768518515</v>
      </c>
      <c r="AF6126" s="1" t="s">
        <v>4981</v>
      </c>
      <c r="AG6126" s="1">
        <v>48</v>
      </c>
      <c r="AH6126" s="1" t="s">
        <v>125</v>
      </c>
      <c r="AI6126" s="1" t="s">
        <v>464</v>
      </c>
      <c r="AJ6126" s="1" t="s">
        <v>465</v>
      </c>
      <c r="AK6126" s="1" t="s">
        <v>26481</v>
      </c>
      <c r="AL6126" s="1" t="s">
        <v>6295</v>
      </c>
      <c r="AM6126" s="2">
        <v>45679.374803240738</v>
      </c>
      <c r="AO6126" s="1" t="s">
        <v>6295</v>
      </c>
      <c r="AP6126" s="1">
        <v>5619044</v>
      </c>
      <c r="AQ6126" s="1" t="s">
        <v>83</v>
      </c>
      <c r="AR6126" s="2">
        <v>45721.341238425928</v>
      </c>
      <c r="AS6126" s="1" t="s">
        <v>84</v>
      </c>
      <c r="AT6126" s="2">
        <v>45679.333333333336</v>
      </c>
      <c r="AU6126" s="1" t="s">
        <v>85</v>
      </c>
      <c r="AV6126" s="1" t="s">
        <v>468</v>
      </c>
      <c r="AW6126" s="1" t="s">
        <v>469</v>
      </c>
      <c r="AX6126" s="1" t="s">
        <v>4997</v>
      </c>
      <c r="AY6126" s="2">
        <v>45681.374768518515</v>
      </c>
      <c r="AZ6126" s="2">
        <v>45721.341238425928</v>
      </c>
      <c r="BA6126" s="1" t="s">
        <v>5191</v>
      </c>
      <c r="BB6126" s="1" t="s">
        <v>367</v>
      </c>
      <c r="BC6126" s="1" t="s">
        <v>368</v>
      </c>
      <c r="BD6126" s="1" t="s">
        <v>368</v>
      </c>
      <c r="BE6126" s="1" t="s">
        <v>26482</v>
      </c>
      <c r="BF6126" s="1" t="s">
        <v>5395</v>
      </c>
    </row>
    <row r="6127" spans="1:58" x14ac:dyDescent="0.35">
      <c r="A6127" s="1">
        <v>2977280</v>
      </c>
      <c r="B6127" s="1" t="s">
        <v>58</v>
      </c>
      <c r="C6127" s="1">
        <v>32304771</v>
      </c>
      <c r="D6127" s="1">
        <v>339581406</v>
      </c>
      <c r="E6127" s="1" t="s">
        <v>59</v>
      </c>
      <c r="F6127" s="1" t="s">
        <v>60</v>
      </c>
      <c r="G6127" s="1" t="s">
        <v>9600</v>
      </c>
      <c r="H6127" s="1" t="s">
        <v>9600</v>
      </c>
      <c r="I6127" s="1">
        <v>776345666</v>
      </c>
      <c r="J6127" s="1" t="s">
        <v>16539</v>
      </c>
      <c r="K6127" s="1">
        <v>20</v>
      </c>
      <c r="L6127" s="1" t="s">
        <v>294</v>
      </c>
      <c r="M6127" s="1" t="s">
        <v>295</v>
      </c>
      <c r="N6127" s="2">
        <v>44932.791666666664</v>
      </c>
      <c r="O6127" s="1" t="s">
        <v>520</v>
      </c>
      <c r="Q6127" s="1" t="s">
        <v>67</v>
      </c>
      <c r="R6127" s="2">
        <v>45682.597604166665</v>
      </c>
      <c r="S6127" s="1" t="s">
        <v>2414</v>
      </c>
      <c r="T6127" s="1" t="s">
        <v>412</v>
      </c>
      <c r="U6127" s="1" t="s">
        <v>101</v>
      </c>
      <c r="V6127" s="1" t="s">
        <v>26483</v>
      </c>
      <c r="W6127" s="1" t="s">
        <v>263</v>
      </c>
      <c r="X6127" s="1" t="s">
        <v>840</v>
      </c>
      <c r="Y6127" s="1" t="s">
        <v>9000</v>
      </c>
      <c r="Z6127" s="1" t="s">
        <v>841</v>
      </c>
      <c r="AA6127" s="1" t="s">
        <v>913</v>
      </c>
      <c r="AB6127" s="1" t="s">
        <v>124</v>
      </c>
      <c r="AE6127" s="2">
        <v>45682.597812499997</v>
      </c>
      <c r="AF6127" s="1" t="s">
        <v>417</v>
      </c>
      <c r="AG6127" s="1">
        <v>48</v>
      </c>
      <c r="AH6127" s="1" t="s">
        <v>125</v>
      </c>
      <c r="AI6127" s="1" t="s">
        <v>464</v>
      </c>
      <c r="AJ6127" s="1" t="s">
        <v>465</v>
      </c>
      <c r="AK6127" s="1" t="s">
        <v>26483</v>
      </c>
      <c r="AL6127" s="1" t="s">
        <v>2414</v>
      </c>
      <c r="AM6127" s="2">
        <v>45682.597858796296</v>
      </c>
      <c r="AO6127" s="1" t="s">
        <v>2414</v>
      </c>
      <c r="AP6127" s="1">
        <v>5631411</v>
      </c>
      <c r="AQ6127" s="1" t="s">
        <v>83</v>
      </c>
      <c r="AR6127" s="2">
        <v>45719.870428240742</v>
      </c>
      <c r="AS6127" s="1" t="s">
        <v>84</v>
      </c>
      <c r="AT6127" s="2">
        <v>45682.333333333336</v>
      </c>
      <c r="AU6127" s="1" t="s">
        <v>85</v>
      </c>
      <c r="AV6127" s="1" t="s">
        <v>468</v>
      </c>
      <c r="AW6127" s="1" t="s">
        <v>469</v>
      </c>
      <c r="AX6127" s="1" t="s">
        <v>7719</v>
      </c>
      <c r="AY6127" s="2">
        <v>45684.597812499997</v>
      </c>
      <c r="AZ6127" s="2">
        <v>45719.870428240742</v>
      </c>
      <c r="BA6127" s="1" t="s">
        <v>5191</v>
      </c>
      <c r="BB6127" s="1" t="s">
        <v>367</v>
      </c>
      <c r="BC6127" s="1" t="s">
        <v>368</v>
      </c>
      <c r="BD6127" s="1" t="s">
        <v>368</v>
      </c>
      <c r="BF6127" s="1" t="s">
        <v>7300</v>
      </c>
    </row>
    <row r="6128" spans="1:58" x14ac:dyDescent="0.35">
      <c r="A6128" s="1">
        <v>3009515</v>
      </c>
      <c r="B6128" s="1" t="s">
        <v>94</v>
      </c>
      <c r="C6128" s="1">
        <v>34817881</v>
      </c>
      <c r="D6128" s="1">
        <v>339754222</v>
      </c>
      <c r="E6128" s="1" t="s">
        <v>59</v>
      </c>
      <c r="F6128" s="1" t="s">
        <v>60</v>
      </c>
      <c r="G6128" s="1" t="s">
        <v>1845</v>
      </c>
      <c r="H6128" s="1" t="s">
        <v>20350</v>
      </c>
      <c r="I6128" s="1">
        <v>779404582</v>
      </c>
      <c r="J6128" s="1" t="s">
        <v>2950</v>
      </c>
      <c r="K6128" s="1">
        <v>14</v>
      </c>
      <c r="L6128" s="1" t="s">
        <v>64</v>
      </c>
      <c r="M6128" s="1" t="s">
        <v>65</v>
      </c>
      <c r="N6128" s="2">
        <v>44732.666678240741</v>
      </c>
      <c r="O6128" s="1" t="s">
        <v>98</v>
      </c>
      <c r="Q6128" s="1" t="s">
        <v>67</v>
      </c>
      <c r="R6128" s="2">
        <v>45714.44568287037</v>
      </c>
      <c r="S6128" s="1" t="s">
        <v>5283</v>
      </c>
      <c r="T6128" s="1" t="s">
        <v>100</v>
      </c>
      <c r="U6128" s="1" t="s">
        <v>385</v>
      </c>
      <c r="V6128" s="1" t="s">
        <v>26484</v>
      </c>
      <c r="W6128" s="1" t="s">
        <v>298</v>
      </c>
      <c r="X6128" s="1" t="s">
        <v>299</v>
      </c>
      <c r="Y6128" s="1" t="s">
        <v>1340</v>
      </c>
      <c r="Z6128" s="1" t="s">
        <v>231</v>
      </c>
      <c r="AA6128" s="1" t="s">
        <v>231</v>
      </c>
      <c r="AB6128" s="1" t="s">
        <v>124</v>
      </c>
      <c r="AE6128" s="2">
        <v>45714.714594907404</v>
      </c>
      <c r="AF6128" s="1" t="s">
        <v>77</v>
      </c>
      <c r="AH6128" s="1" t="s">
        <v>125</v>
      </c>
      <c r="AI6128" s="1" t="s">
        <v>106</v>
      </c>
      <c r="AJ6128" s="1" t="s">
        <v>303</v>
      </c>
      <c r="AK6128" s="1" t="s">
        <v>26485</v>
      </c>
      <c r="AL6128" s="1" t="s">
        <v>313</v>
      </c>
      <c r="AM6128" s="2">
        <v>45714.714780092596</v>
      </c>
      <c r="AN6128" s="1" t="s">
        <v>26485</v>
      </c>
      <c r="AO6128" s="1" t="s">
        <v>313</v>
      </c>
      <c r="AP6128" s="1">
        <v>5742372</v>
      </c>
      <c r="AQ6128" s="1" t="s">
        <v>83</v>
      </c>
      <c r="AR6128" s="2">
        <v>45719.657268518517</v>
      </c>
      <c r="AS6128" s="1" t="s">
        <v>84</v>
      </c>
      <c r="AT6128" s="2">
        <v>45714.333333333336</v>
      </c>
      <c r="AU6128" s="1" t="s">
        <v>85</v>
      </c>
      <c r="AV6128" s="1" t="s">
        <v>306</v>
      </c>
      <c r="AW6128" s="1" t="s">
        <v>307</v>
      </c>
      <c r="AX6128" s="1" t="s">
        <v>308</v>
      </c>
      <c r="AZ6128" s="2">
        <v>45719.657268518517</v>
      </c>
      <c r="BB6128" s="1" t="s">
        <v>2070</v>
      </c>
      <c r="BC6128" s="1" t="s">
        <v>1344</v>
      </c>
      <c r="BD6128" s="1" t="s">
        <v>2071</v>
      </c>
      <c r="BE6128" s="1" t="s">
        <v>2072</v>
      </c>
      <c r="BF6128" s="1" t="s">
        <v>2073</v>
      </c>
    </row>
    <row r="6129" spans="1:58" x14ac:dyDescent="0.35">
      <c r="A6129" s="1">
        <v>3009730</v>
      </c>
      <c r="B6129" s="1" t="s">
        <v>2121</v>
      </c>
      <c r="C6129" s="1">
        <v>44777671</v>
      </c>
      <c r="D6129" s="1">
        <v>339144423</v>
      </c>
      <c r="E6129" s="1" t="s">
        <v>59</v>
      </c>
      <c r="F6129" s="1" t="s">
        <v>2121</v>
      </c>
      <c r="G6129" s="1" t="s">
        <v>484</v>
      </c>
      <c r="H6129" s="1" t="s">
        <v>4573</v>
      </c>
      <c r="I6129" s="1">
        <v>777274282</v>
      </c>
      <c r="J6129" s="1" t="s">
        <v>26486</v>
      </c>
      <c r="K6129" s="1">
        <v>13</v>
      </c>
      <c r="L6129" s="1" t="s">
        <v>64</v>
      </c>
      <c r="M6129" s="1" t="s">
        <v>65</v>
      </c>
      <c r="N6129" s="2">
        <v>45653.791666666664</v>
      </c>
      <c r="O6129" s="1" t="s">
        <v>2123</v>
      </c>
      <c r="Q6129" s="1" t="s">
        <v>67</v>
      </c>
      <c r="R6129" s="2">
        <v>45714.550567129627</v>
      </c>
      <c r="S6129" s="1" t="s">
        <v>2124</v>
      </c>
      <c r="T6129" s="1" t="s">
        <v>1021</v>
      </c>
      <c r="U6129" s="1" t="s">
        <v>385</v>
      </c>
      <c r="V6129" s="1" t="s">
        <v>26487</v>
      </c>
      <c r="W6129" s="1" t="s">
        <v>2126</v>
      </c>
      <c r="X6129" s="1" t="s">
        <v>215</v>
      </c>
      <c r="Y6129" s="1" t="s">
        <v>2127</v>
      </c>
      <c r="Z6129" s="1" t="s">
        <v>1822</v>
      </c>
      <c r="AA6129" s="1" t="s">
        <v>26488</v>
      </c>
      <c r="AB6129" s="1" t="s">
        <v>26488</v>
      </c>
      <c r="AE6129" s="2">
        <v>45714.550578703704</v>
      </c>
      <c r="AF6129" s="1" t="s">
        <v>2129</v>
      </c>
      <c r="AG6129" s="1">
        <v>24</v>
      </c>
      <c r="AH6129" s="1" t="s">
        <v>125</v>
      </c>
      <c r="AI6129" s="1" t="s">
        <v>106</v>
      </c>
      <c r="AJ6129" s="1" t="s">
        <v>107</v>
      </c>
      <c r="AK6129" s="1" t="s">
        <v>974</v>
      </c>
      <c r="AL6129" s="1" t="s">
        <v>2124</v>
      </c>
      <c r="AM6129" s="2">
        <v>45714.55060185185</v>
      </c>
      <c r="AN6129" s="1" t="s">
        <v>974</v>
      </c>
      <c r="AP6129" s="1">
        <v>5741050</v>
      </c>
      <c r="AQ6129" s="1" t="s">
        <v>83</v>
      </c>
      <c r="AR6129" s="2">
        <v>45721.537615740737</v>
      </c>
      <c r="AS6129" s="1" t="s">
        <v>84</v>
      </c>
      <c r="AT6129" s="2">
        <v>45716.5625</v>
      </c>
      <c r="AU6129" s="1" t="s">
        <v>85</v>
      </c>
      <c r="AV6129" s="1" t="s">
        <v>26489</v>
      </c>
      <c r="AW6129" s="1" t="s">
        <v>26489</v>
      </c>
      <c r="AX6129" s="1" t="s">
        <v>26490</v>
      </c>
      <c r="AY6129" s="2">
        <v>45715.550578703704</v>
      </c>
      <c r="AZ6129" s="2">
        <v>45721.537615740737</v>
      </c>
      <c r="BA6129" s="1" t="s">
        <v>5191</v>
      </c>
      <c r="BB6129" s="1" t="s">
        <v>367</v>
      </c>
      <c r="BC6129" s="1" t="s">
        <v>368</v>
      </c>
      <c r="BD6129" s="1" t="s">
        <v>368</v>
      </c>
      <c r="BF6129" s="1" t="s">
        <v>1529</v>
      </c>
    </row>
    <row r="6130" spans="1:58" x14ac:dyDescent="0.35">
      <c r="A6130" s="1">
        <v>3009979</v>
      </c>
      <c r="B6130" s="1" t="s">
        <v>58</v>
      </c>
      <c r="C6130" s="1">
        <v>36769511</v>
      </c>
      <c r="D6130" s="1">
        <v>338211451</v>
      </c>
      <c r="E6130" s="1" t="s">
        <v>59</v>
      </c>
      <c r="F6130" s="1" t="s">
        <v>60</v>
      </c>
      <c r="G6130" s="1" t="s">
        <v>26491</v>
      </c>
      <c r="I6130" s="1">
        <v>776358888</v>
      </c>
      <c r="J6130" s="1" t="s">
        <v>26492</v>
      </c>
      <c r="K6130" s="1">
        <v>20</v>
      </c>
      <c r="L6130" s="1" t="s">
        <v>294</v>
      </c>
      <c r="M6130" s="1" t="s">
        <v>295</v>
      </c>
      <c r="N6130" s="2">
        <v>44146.458333333336</v>
      </c>
      <c r="O6130" s="1" t="s">
        <v>5377</v>
      </c>
      <c r="Q6130" s="1" t="s">
        <v>67</v>
      </c>
      <c r="R6130" s="2">
        <v>45714.671458333331</v>
      </c>
      <c r="S6130" s="1" t="s">
        <v>7300</v>
      </c>
      <c r="T6130" s="1" t="s">
        <v>412</v>
      </c>
      <c r="U6130" s="1" t="s">
        <v>1208</v>
      </c>
      <c r="V6130" s="1" t="s">
        <v>26493</v>
      </c>
      <c r="W6130" s="1" t="s">
        <v>72</v>
      </c>
      <c r="X6130" s="1" t="s">
        <v>183</v>
      </c>
      <c r="Y6130" s="1" t="s">
        <v>545</v>
      </c>
      <c r="Z6130" s="1" t="s">
        <v>546</v>
      </c>
      <c r="AA6130" s="1" t="s">
        <v>620</v>
      </c>
      <c r="AB6130" s="1" t="s">
        <v>26494</v>
      </c>
      <c r="AE6130" s="2">
        <v>45715.697615740741</v>
      </c>
      <c r="AF6130" s="1" t="s">
        <v>417</v>
      </c>
      <c r="AG6130" s="1">
        <v>48</v>
      </c>
      <c r="AH6130" s="1" t="s">
        <v>125</v>
      </c>
      <c r="AI6130" s="1" t="s">
        <v>464</v>
      </c>
      <c r="AJ6130" s="1" t="s">
        <v>126</v>
      </c>
      <c r="AK6130" s="1" t="s">
        <v>26495</v>
      </c>
      <c r="AL6130" s="1" t="s">
        <v>431</v>
      </c>
      <c r="AM6130" s="2">
        <v>45715.697870370372</v>
      </c>
      <c r="AN6130" s="1" t="s">
        <v>26496</v>
      </c>
      <c r="AO6130" s="1" t="s">
        <v>431</v>
      </c>
      <c r="AP6130" s="1">
        <v>5746776</v>
      </c>
      <c r="AQ6130" s="1" t="s">
        <v>83</v>
      </c>
      <c r="AR6130" s="2">
        <v>45719.54310185185</v>
      </c>
      <c r="AS6130" s="1" t="s">
        <v>84</v>
      </c>
      <c r="AT6130" s="2">
        <v>45715.5625</v>
      </c>
      <c r="AU6130" s="1" t="s">
        <v>85</v>
      </c>
      <c r="AV6130" s="1" t="s">
        <v>468</v>
      </c>
      <c r="AW6130" s="1" t="s">
        <v>469</v>
      </c>
      <c r="AX6130" s="1" t="s">
        <v>6239</v>
      </c>
      <c r="AY6130" s="2">
        <v>45717.697615740741</v>
      </c>
      <c r="AZ6130" s="2">
        <v>45719.54310185185</v>
      </c>
      <c r="BA6130" s="1" t="s">
        <v>5191</v>
      </c>
      <c r="BB6130" s="1" t="s">
        <v>1619</v>
      </c>
      <c r="BC6130" s="1" t="s">
        <v>1620</v>
      </c>
      <c r="BD6130" s="1" t="s">
        <v>1621</v>
      </c>
      <c r="BE6130" s="1" t="s">
        <v>26497</v>
      </c>
      <c r="BF6130" s="1" t="s">
        <v>4924</v>
      </c>
    </row>
    <row r="6131" spans="1:58" x14ac:dyDescent="0.35">
      <c r="A6131" s="1">
        <v>3009997</v>
      </c>
      <c r="B6131" s="1" t="s">
        <v>94</v>
      </c>
      <c r="C6131" s="1">
        <v>41293351</v>
      </c>
      <c r="D6131" s="1">
        <v>338562943</v>
      </c>
      <c r="E6131" s="1" t="s">
        <v>59</v>
      </c>
      <c r="F6131" s="1" t="s">
        <v>60</v>
      </c>
      <c r="G6131" s="1" t="s">
        <v>275</v>
      </c>
      <c r="H6131" s="1" t="s">
        <v>139</v>
      </c>
      <c r="I6131" s="1">
        <v>775625407</v>
      </c>
      <c r="J6131" s="1" t="s">
        <v>26498</v>
      </c>
      <c r="K6131" s="1">
        <v>12</v>
      </c>
      <c r="L6131" s="1" t="s">
        <v>64</v>
      </c>
      <c r="M6131" s="1" t="s">
        <v>65</v>
      </c>
      <c r="N6131" s="2">
        <v>45720.734548611108</v>
      </c>
      <c r="O6131" s="1" t="s">
        <v>66</v>
      </c>
      <c r="Q6131" s="1" t="s">
        <v>67</v>
      </c>
      <c r="R6131" s="2">
        <v>45714.68340277778</v>
      </c>
      <c r="S6131" s="1" t="s">
        <v>7798</v>
      </c>
      <c r="T6131" s="1" t="s">
        <v>639</v>
      </c>
      <c r="U6131" s="1" t="s">
        <v>70</v>
      </c>
      <c r="V6131" s="1" t="s">
        <v>26499</v>
      </c>
      <c r="W6131" s="1" t="s">
        <v>72</v>
      </c>
      <c r="X6131" s="1" t="s">
        <v>356</v>
      </c>
      <c r="Y6131" s="1" t="s">
        <v>357</v>
      </c>
      <c r="Z6131" s="1" t="s">
        <v>477</v>
      </c>
      <c r="AA6131" s="1" t="s">
        <v>500</v>
      </c>
      <c r="AB6131" s="1" t="s">
        <v>500</v>
      </c>
      <c r="AC6131" s="1">
        <v>471</v>
      </c>
      <c r="AE6131" s="2">
        <v>45715.54074074074</v>
      </c>
      <c r="AF6131" s="1" t="s">
        <v>77</v>
      </c>
      <c r="AH6131" s="1" t="s">
        <v>2897</v>
      </c>
      <c r="AI6131" s="1" t="s">
        <v>360</v>
      </c>
      <c r="AJ6131" s="1" t="s">
        <v>361</v>
      </c>
      <c r="AK6131" s="1" t="s">
        <v>26500</v>
      </c>
      <c r="AL6131" s="1" t="s">
        <v>937</v>
      </c>
      <c r="AM6131" s="2">
        <v>45715.540844907409</v>
      </c>
      <c r="AN6131" s="1" t="s">
        <v>26500</v>
      </c>
      <c r="AO6131" s="1" t="s">
        <v>937</v>
      </c>
      <c r="AP6131" s="1">
        <v>5745184</v>
      </c>
      <c r="AQ6131" s="1" t="s">
        <v>83</v>
      </c>
      <c r="AR6131" s="2">
        <v>45720.650902777779</v>
      </c>
      <c r="AS6131" s="1" t="s">
        <v>84</v>
      </c>
      <c r="AT6131" s="2">
        <v>45717.333333333336</v>
      </c>
      <c r="AU6131" s="1" t="s">
        <v>85</v>
      </c>
      <c r="AV6131" s="1" t="s">
        <v>364</v>
      </c>
      <c r="AW6131" s="1" t="s">
        <v>365</v>
      </c>
      <c r="AX6131" s="1" t="s">
        <v>10762</v>
      </c>
      <c r="AZ6131" s="2">
        <v>45720.650902777779</v>
      </c>
      <c r="BB6131" s="1" t="s">
        <v>504</v>
      </c>
      <c r="BC6131" s="1" t="s">
        <v>505</v>
      </c>
      <c r="BD6131" s="1" t="s">
        <v>506</v>
      </c>
      <c r="BE6131" s="1" t="s">
        <v>26501</v>
      </c>
      <c r="BF6131" s="1" t="s">
        <v>26502</v>
      </c>
    </row>
    <row r="6132" spans="1:58" x14ac:dyDescent="0.35">
      <c r="A6132" s="1">
        <v>3010003</v>
      </c>
      <c r="B6132" s="1" t="s">
        <v>327</v>
      </c>
      <c r="C6132" s="1">
        <v>154441</v>
      </c>
      <c r="D6132" s="1">
        <v>338244424</v>
      </c>
      <c r="E6132" s="1" t="s">
        <v>59</v>
      </c>
      <c r="F6132" s="1" t="s">
        <v>60</v>
      </c>
      <c r="G6132" s="1" t="s">
        <v>26503</v>
      </c>
      <c r="I6132" s="1">
        <v>776390510</v>
      </c>
      <c r="K6132" s="1">
        <v>20</v>
      </c>
      <c r="L6132" s="1" t="s">
        <v>409</v>
      </c>
      <c r="M6132" s="1" t="s">
        <v>2154</v>
      </c>
      <c r="N6132" s="2">
        <v>45546.668807870374</v>
      </c>
      <c r="O6132" s="1" t="s">
        <v>5100</v>
      </c>
      <c r="Q6132" s="1" t="s">
        <v>67</v>
      </c>
      <c r="R6132" s="2">
        <v>45714.685937499999</v>
      </c>
      <c r="S6132" s="1" t="s">
        <v>4983</v>
      </c>
      <c r="T6132" s="1" t="s">
        <v>412</v>
      </c>
      <c r="U6132" s="1" t="s">
        <v>120</v>
      </c>
      <c r="V6132" s="1" t="s">
        <v>26504</v>
      </c>
      <c r="W6132" s="1" t="s">
        <v>2158</v>
      </c>
      <c r="X6132" s="1" t="s">
        <v>356</v>
      </c>
      <c r="Y6132" s="1" t="s">
        <v>5954</v>
      </c>
      <c r="Z6132" s="1" t="s">
        <v>1090</v>
      </c>
      <c r="AA6132" s="1" t="s">
        <v>1090</v>
      </c>
      <c r="AB6132" s="1" t="s">
        <v>6230</v>
      </c>
      <c r="AE6132" s="2">
        <v>45716.942418981482</v>
      </c>
      <c r="AF6132" s="1" t="s">
        <v>1035</v>
      </c>
      <c r="AH6132" s="1" t="s">
        <v>125</v>
      </c>
      <c r="AI6132" s="1" t="s">
        <v>464</v>
      </c>
      <c r="AJ6132" s="1" t="s">
        <v>492</v>
      </c>
      <c r="AK6132" s="1" t="s">
        <v>26505</v>
      </c>
      <c r="AL6132" s="1" t="s">
        <v>494</v>
      </c>
      <c r="AM6132" s="2">
        <v>45716.942523148151</v>
      </c>
      <c r="AN6132" s="1" t="s">
        <v>26505</v>
      </c>
      <c r="AO6132" s="1" t="s">
        <v>494</v>
      </c>
      <c r="AP6132" s="1">
        <v>5751988</v>
      </c>
      <c r="AQ6132" s="1" t="s">
        <v>83</v>
      </c>
      <c r="AR6132" s="2">
        <v>45719.441203703704</v>
      </c>
      <c r="AS6132" s="1" t="s">
        <v>84</v>
      </c>
      <c r="AT6132" s="2">
        <v>45716.5625</v>
      </c>
      <c r="AU6132" s="1" t="s">
        <v>85</v>
      </c>
      <c r="AV6132" s="1" t="s">
        <v>468</v>
      </c>
      <c r="AW6132" s="1" t="s">
        <v>469</v>
      </c>
      <c r="AX6132" s="1" t="s">
        <v>6239</v>
      </c>
      <c r="AZ6132" s="2">
        <v>45719.441192129627</v>
      </c>
      <c r="BB6132" s="1" t="s">
        <v>367</v>
      </c>
      <c r="BC6132" s="1" t="s">
        <v>368</v>
      </c>
      <c r="BD6132" s="1" t="s">
        <v>368</v>
      </c>
      <c r="BE6132" s="1" t="s">
        <v>26506</v>
      </c>
      <c r="BF6132" s="1" t="s">
        <v>4983</v>
      </c>
    </row>
    <row r="6133" spans="1:58" x14ac:dyDescent="0.35">
      <c r="A6133" s="1">
        <v>3010007</v>
      </c>
      <c r="B6133" s="1" t="s">
        <v>58</v>
      </c>
      <c r="C6133" s="1">
        <v>45317401</v>
      </c>
      <c r="D6133" s="1">
        <v>338724643</v>
      </c>
      <c r="E6133" s="1" t="s">
        <v>59</v>
      </c>
      <c r="F6133" s="1" t="s">
        <v>60</v>
      </c>
      <c r="G6133" s="1" t="s">
        <v>26507</v>
      </c>
      <c r="H6133" s="1" t="s">
        <v>26507</v>
      </c>
      <c r="I6133" s="1">
        <v>781213745</v>
      </c>
      <c r="J6133" s="1" t="s">
        <v>26508</v>
      </c>
      <c r="K6133" s="1">
        <v>20</v>
      </c>
      <c r="L6133" s="1" t="s">
        <v>294</v>
      </c>
      <c r="M6133" s="1" t="s">
        <v>295</v>
      </c>
      <c r="N6133" s="2">
        <v>45707.755879629629</v>
      </c>
      <c r="O6133" s="1" t="s">
        <v>487</v>
      </c>
      <c r="Q6133" s="1" t="s">
        <v>67</v>
      </c>
      <c r="R6133" s="2">
        <v>45714.6874537037</v>
      </c>
      <c r="S6133" s="1" t="s">
        <v>1810</v>
      </c>
      <c r="T6133" s="1" t="s">
        <v>412</v>
      </c>
      <c r="U6133" s="1" t="s">
        <v>1219</v>
      </c>
      <c r="V6133" s="1" t="s">
        <v>26509</v>
      </c>
      <c r="Y6133" s="1" t="s">
        <v>11015</v>
      </c>
      <c r="Z6133" s="1" t="s">
        <v>2311</v>
      </c>
      <c r="AA6133" s="1">
        <v>250</v>
      </c>
      <c r="AB6133" s="1" t="s">
        <v>124</v>
      </c>
      <c r="AE6133" s="2">
        <v>45715.692476851851</v>
      </c>
      <c r="AF6133" s="1" t="s">
        <v>443</v>
      </c>
      <c r="AH6133" s="1" t="s">
        <v>78</v>
      </c>
      <c r="AI6133" s="1" t="s">
        <v>464</v>
      </c>
      <c r="AJ6133" s="1" t="s">
        <v>303</v>
      </c>
      <c r="AK6133" s="1" t="s">
        <v>26510</v>
      </c>
      <c r="AL6133" s="1" t="s">
        <v>2032</v>
      </c>
      <c r="AM6133" s="2">
        <v>45715.692557870374</v>
      </c>
      <c r="AN6133" s="1" t="s">
        <v>26510</v>
      </c>
      <c r="AO6133" s="1" t="s">
        <v>2032</v>
      </c>
      <c r="AP6133" s="1">
        <v>5746644</v>
      </c>
      <c r="AQ6133" s="1" t="s">
        <v>83</v>
      </c>
      <c r="AR6133" s="2">
        <v>45719.623460648145</v>
      </c>
      <c r="AS6133" s="1" t="s">
        <v>84</v>
      </c>
      <c r="AT6133" s="2">
        <v>45715.5625</v>
      </c>
      <c r="AU6133" s="1" t="s">
        <v>85</v>
      </c>
      <c r="AV6133" s="1" t="s">
        <v>468</v>
      </c>
      <c r="AW6133" s="1" t="s">
        <v>469</v>
      </c>
      <c r="AX6133" s="1" t="s">
        <v>3794</v>
      </c>
      <c r="AZ6133" s="2">
        <v>45719.623460648145</v>
      </c>
      <c r="BB6133" s="1" t="s">
        <v>1619</v>
      </c>
      <c r="BC6133" s="1" t="s">
        <v>1620</v>
      </c>
      <c r="BD6133" s="1" t="s">
        <v>1621</v>
      </c>
      <c r="BE6133" s="1" t="s">
        <v>26511</v>
      </c>
      <c r="BF6133" s="1" t="s">
        <v>4924</v>
      </c>
    </row>
    <row r="6134" spans="1:58" x14ac:dyDescent="0.35">
      <c r="A6134" s="1">
        <v>3010091</v>
      </c>
      <c r="B6134" s="1" t="s">
        <v>58</v>
      </c>
      <c r="C6134" s="1">
        <v>44306731</v>
      </c>
      <c r="D6134" s="1">
        <v>338739909</v>
      </c>
      <c r="E6134" s="1" t="s">
        <v>59</v>
      </c>
      <c r="F6134" s="1" t="s">
        <v>60</v>
      </c>
      <c r="G6134" s="1" t="s">
        <v>953</v>
      </c>
      <c r="H6134" s="1" t="s">
        <v>26512</v>
      </c>
      <c r="I6134" s="1">
        <v>772669542</v>
      </c>
      <c r="J6134" s="1" t="s">
        <v>13214</v>
      </c>
      <c r="K6134" s="1">
        <v>14</v>
      </c>
      <c r="L6134" s="1" t="s">
        <v>244</v>
      </c>
      <c r="M6134" s="1" t="s">
        <v>65</v>
      </c>
      <c r="N6134" s="2">
        <v>45579.458333333336</v>
      </c>
      <c r="O6134" s="1" t="s">
        <v>66</v>
      </c>
      <c r="Q6134" s="1" t="s">
        <v>67</v>
      </c>
      <c r="R6134" s="2">
        <v>45714.749027777776</v>
      </c>
      <c r="S6134" s="1" t="s">
        <v>1188</v>
      </c>
      <c r="T6134" s="1" t="s">
        <v>1021</v>
      </c>
      <c r="U6134" s="1" t="s">
        <v>385</v>
      </c>
      <c r="V6134" s="1" t="s">
        <v>26513</v>
      </c>
      <c r="W6134" s="1" t="s">
        <v>298</v>
      </c>
      <c r="X6134" s="1" t="s">
        <v>427</v>
      </c>
      <c r="Y6134" s="1" t="s">
        <v>972</v>
      </c>
      <c r="Z6134" s="1" t="s">
        <v>1632</v>
      </c>
      <c r="AA6134" s="1" t="s">
        <v>26514</v>
      </c>
      <c r="AB6134" s="1" t="s">
        <v>124</v>
      </c>
      <c r="AE6134" s="2">
        <v>45716.537615740737</v>
      </c>
      <c r="AF6134" s="1" t="s">
        <v>77</v>
      </c>
      <c r="AH6134" s="1" t="s">
        <v>125</v>
      </c>
      <c r="AI6134" s="1" t="s">
        <v>58</v>
      </c>
      <c r="AJ6134" s="1" t="s">
        <v>126</v>
      </c>
      <c r="AK6134" s="1" t="s">
        <v>26515</v>
      </c>
      <c r="AL6134" s="1" t="s">
        <v>431</v>
      </c>
      <c r="AM6134" s="2">
        <v>45716.537708333337</v>
      </c>
      <c r="AN6134" s="1" t="s">
        <v>26515</v>
      </c>
      <c r="AO6134" s="1" t="s">
        <v>431</v>
      </c>
      <c r="AP6134" s="1">
        <v>5750375</v>
      </c>
      <c r="AQ6134" s="1" t="s">
        <v>83</v>
      </c>
      <c r="AR6134" s="2">
        <v>45719.77375</v>
      </c>
      <c r="AS6134" s="1" t="s">
        <v>84</v>
      </c>
      <c r="AT6134" s="2">
        <v>45719.333333333336</v>
      </c>
      <c r="AU6134" s="1" t="s">
        <v>85</v>
      </c>
      <c r="AV6134" s="1" t="s">
        <v>306</v>
      </c>
      <c r="AW6134" s="1" t="s">
        <v>307</v>
      </c>
      <c r="AX6134" s="1" t="s">
        <v>308</v>
      </c>
      <c r="AZ6134" s="2">
        <v>45719.77375</v>
      </c>
      <c r="BB6134" s="1" t="s">
        <v>219</v>
      </c>
      <c r="BC6134" s="1" t="s">
        <v>220</v>
      </c>
      <c r="BD6134" s="1" t="s">
        <v>221</v>
      </c>
      <c r="BE6134" s="1" t="s">
        <v>26516</v>
      </c>
      <c r="BF6134" s="1" t="s">
        <v>188</v>
      </c>
    </row>
    <row r="6135" spans="1:58" x14ac:dyDescent="0.35">
      <c r="A6135" s="1">
        <v>3010339</v>
      </c>
      <c r="B6135" s="1" t="s">
        <v>58</v>
      </c>
      <c r="C6135" s="1">
        <v>42989251</v>
      </c>
      <c r="D6135" s="1">
        <v>338407586</v>
      </c>
      <c r="E6135" s="1" t="s">
        <v>59</v>
      </c>
      <c r="F6135" s="1" t="s">
        <v>60</v>
      </c>
      <c r="G6135" s="1" t="s">
        <v>26517</v>
      </c>
      <c r="H6135" s="1" t="s">
        <v>26518</v>
      </c>
      <c r="I6135" s="1">
        <v>778095423</v>
      </c>
      <c r="J6135" s="1" t="s">
        <v>26519</v>
      </c>
      <c r="K6135" s="1">
        <v>12</v>
      </c>
      <c r="L6135" s="1" t="s">
        <v>64</v>
      </c>
      <c r="M6135" s="1" t="s">
        <v>65</v>
      </c>
      <c r="N6135" s="2">
        <v>45405.500763888886</v>
      </c>
      <c r="O6135" s="1" t="s">
        <v>66</v>
      </c>
      <c r="Q6135" s="1" t="s">
        <v>67</v>
      </c>
      <c r="R6135" s="2">
        <v>45714.910370370373</v>
      </c>
      <c r="S6135" s="1" t="s">
        <v>1575</v>
      </c>
      <c r="T6135" s="1" t="s">
        <v>69</v>
      </c>
      <c r="U6135" s="1" t="s">
        <v>70</v>
      </c>
      <c r="V6135" s="1" t="s">
        <v>26520</v>
      </c>
      <c r="Y6135" s="1" t="s">
        <v>2712</v>
      </c>
      <c r="Z6135" s="1" t="s">
        <v>26521</v>
      </c>
      <c r="AA6135" s="1" t="s">
        <v>26522</v>
      </c>
      <c r="AB6135" s="1" t="s">
        <v>124</v>
      </c>
      <c r="AE6135" s="2">
        <v>45718.612245370372</v>
      </c>
      <c r="AF6135" s="1" t="s">
        <v>77</v>
      </c>
      <c r="AH6135" s="1" t="s">
        <v>125</v>
      </c>
      <c r="AI6135" s="1" t="s">
        <v>58</v>
      </c>
      <c r="AJ6135" s="1" t="s">
        <v>126</v>
      </c>
      <c r="AK6135" s="1" t="s">
        <v>16830</v>
      </c>
      <c r="AL6135" s="1" t="s">
        <v>128</v>
      </c>
      <c r="AM6135" s="2">
        <v>45718.612372685187</v>
      </c>
      <c r="AN6135" s="1" t="s">
        <v>16830</v>
      </c>
      <c r="AO6135" s="1" t="s">
        <v>128</v>
      </c>
      <c r="AP6135" s="1">
        <v>5755630</v>
      </c>
      <c r="AQ6135" s="1" t="s">
        <v>83</v>
      </c>
      <c r="AR6135" s="2">
        <v>45719.508657407408</v>
      </c>
      <c r="AS6135" s="1" t="s">
        <v>84</v>
      </c>
      <c r="AT6135" s="2">
        <v>45718.5625</v>
      </c>
      <c r="AU6135" s="1" t="s">
        <v>85</v>
      </c>
      <c r="AV6135" s="1" t="s">
        <v>306</v>
      </c>
      <c r="AW6135" s="1" t="s">
        <v>307</v>
      </c>
      <c r="AX6135" s="1" t="s">
        <v>308</v>
      </c>
      <c r="AZ6135" s="2">
        <v>45719.508657407408</v>
      </c>
      <c r="BB6135" s="1" t="s">
        <v>111</v>
      </c>
      <c r="BC6135" s="1" t="s">
        <v>112</v>
      </c>
      <c r="BD6135" s="1" t="s">
        <v>113</v>
      </c>
      <c r="BE6135" s="1" t="s">
        <v>26523</v>
      </c>
      <c r="BF6135" s="1" t="s">
        <v>431</v>
      </c>
    </row>
    <row r="6136" spans="1:58" x14ac:dyDescent="0.35">
      <c r="A6136" s="1">
        <v>3010381</v>
      </c>
      <c r="B6136" s="1" t="s">
        <v>58</v>
      </c>
      <c r="C6136" s="1">
        <v>42796291</v>
      </c>
      <c r="D6136" s="1">
        <v>338046132</v>
      </c>
      <c r="E6136" s="1" t="s">
        <v>59</v>
      </c>
      <c r="F6136" s="1" t="s">
        <v>60</v>
      </c>
      <c r="G6136" s="1" t="s">
        <v>2268</v>
      </c>
      <c r="H6136" s="1" t="s">
        <v>26524</v>
      </c>
      <c r="I6136" s="1">
        <v>774464410</v>
      </c>
      <c r="J6136" s="1" t="s">
        <v>2685</v>
      </c>
      <c r="K6136" s="1">
        <v>13</v>
      </c>
      <c r="L6136" s="1" t="s">
        <v>64</v>
      </c>
      <c r="M6136" s="1" t="s">
        <v>65</v>
      </c>
      <c r="N6136" s="2">
        <v>45365</v>
      </c>
      <c r="O6136" s="1" t="s">
        <v>66</v>
      </c>
      <c r="Q6136" s="1" t="s">
        <v>67</v>
      </c>
      <c r="R6136" s="2">
        <v>45714.991030092591</v>
      </c>
      <c r="S6136" s="1" t="s">
        <v>10018</v>
      </c>
      <c r="T6136" s="1" t="s">
        <v>69</v>
      </c>
      <c r="U6136" s="1" t="s">
        <v>70</v>
      </c>
      <c r="V6136" s="1" t="s">
        <v>26525</v>
      </c>
      <c r="Y6136" s="1" t="s">
        <v>10421</v>
      </c>
      <c r="Z6136" s="1" t="s">
        <v>1155</v>
      </c>
      <c r="AA6136" s="1">
        <v>2000</v>
      </c>
      <c r="AB6136" s="1" t="s">
        <v>124</v>
      </c>
      <c r="AE6136" s="2">
        <v>45717.613194444442</v>
      </c>
      <c r="AF6136" s="1" t="s">
        <v>77</v>
      </c>
      <c r="AH6136" s="1" t="s">
        <v>78</v>
      </c>
      <c r="AI6136" s="1" t="s">
        <v>58</v>
      </c>
      <c r="AJ6136" s="1" t="s">
        <v>126</v>
      </c>
      <c r="AK6136" s="1" t="s">
        <v>26526</v>
      </c>
      <c r="AL6136" s="1" t="s">
        <v>525</v>
      </c>
      <c r="AM6136" s="2">
        <v>45717.613275462965</v>
      </c>
      <c r="AN6136" s="1" t="s">
        <v>26526</v>
      </c>
      <c r="AO6136" s="1" t="s">
        <v>525</v>
      </c>
      <c r="AP6136" s="1">
        <v>5754145</v>
      </c>
      <c r="AQ6136" s="1" t="s">
        <v>83</v>
      </c>
      <c r="AR6136" s="2">
        <v>45719.596597222226</v>
      </c>
      <c r="AS6136" s="1" t="s">
        <v>84</v>
      </c>
      <c r="AT6136" s="2">
        <v>45717.5625</v>
      </c>
      <c r="AU6136" s="1" t="s">
        <v>85</v>
      </c>
      <c r="AV6136" s="1" t="s">
        <v>1680</v>
      </c>
      <c r="AW6136" s="1" t="s">
        <v>1681</v>
      </c>
      <c r="AX6136" s="1" t="s">
        <v>1682</v>
      </c>
      <c r="AZ6136" s="2">
        <v>45719.596597222226</v>
      </c>
      <c r="BB6136" s="1" t="s">
        <v>551</v>
      </c>
      <c r="BC6136" s="1" t="s">
        <v>552</v>
      </c>
      <c r="BD6136" s="1" t="s">
        <v>553</v>
      </c>
      <c r="BE6136" s="1" t="s">
        <v>26527</v>
      </c>
      <c r="BF6136" s="1" t="s">
        <v>1383</v>
      </c>
    </row>
    <row r="6137" spans="1:58" x14ac:dyDescent="0.35">
      <c r="A6137" s="1">
        <v>3010395</v>
      </c>
      <c r="B6137" s="1" t="s">
        <v>223</v>
      </c>
      <c r="C6137" s="1">
        <v>38679511</v>
      </c>
      <c r="D6137" s="1">
        <v>338711912</v>
      </c>
      <c r="E6137" s="1" t="s">
        <v>59</v>
      </c>
      <c r="F6137" s="1" t="s">
        <v>60</v>
      </c>
      <c r="G6137" s="1" t="s">
        <v>10280</v>
      </c>
      <c r="H6137" s="1" t="s">
        <v>315</v>
      </c>
      <c r="I6137" s="1">
        <v>775511082</v>
      </c>
      <c r="J6137" s="1" t="s">
        <v>26528</v>
      </c>
      <c r="K6137" s="1">
        <v>13</v>
      </c>
      <c r="L6137" s="1" t="s">
        <v>64</v>
      </c>
      <c r="M6137" s="1" t="s">
        <v>65</v>
      </c>
      <c r="N6137" s="2">
        <v>44628.572916666664</v>
      </c>
      <c r="O6137" s="1" t="s">
        <v>98</v>
      </c>
      <c r="Q6137" s="1" t="s">
        <v>67</v>
      </c>
      <c r="R6137" s="2">
        <v>45715.337870370371</v>
      </c>
      <c r="S6137" s="1" t="s">
        <v>4895</v>
      </c>
      <c r="T6137" s="1" t="s">
        <v>100</v>
      </c>
      <c r="U6137" s="1" t="s">
        <v>70</v>
      </c>
      <c r="V6137" s="1" t="s">
        <v>26529</v>
      </c>
      <c r="W6137" s="1" t="s">
        <v>653</v>
      </c>
      <c r="X6137" s="1" t="s">
        <v>654</v>
      </c>
      <c r="Y6137" s="1" t="s">
        <v>2084</v>
      </c>
      <c r="Z6137" s="1" t="s">
        <v>2085</v>
      </c>
      <c r="AA6137" s="1" t="s">
        <v>2086</v>
      </c>
      <c r="AB6137" s="1" t="s">
        <v>2086</v>
      </c>
      <c r="AE6137" s="2">
        <v>45718.78229166667</v>
      </c>
      <c r="AF6137" s="1" t="s">
        <v>77</v>
      </c>
      <c r="AH6137" s="1" t="s">
        <v>125</v>
      </c>
      <c r="AI6137" s="1" t="s">
        <v>339</v>
      </c>
      <c r="AJ6137" s="1" t="s">
        <v>303</v>
      </c>
      <c r="AK6137" s="1" t="s">
        <v>26530</v>
      </c>
      <c r="AL6137" s="1" t="s">
        <v>341</v>
      </c>
      <c r="AM6137" s="2">
        <v>45718.782372685186</v>
      </c>
      <c r="AN6137" s="1" t="s">
        <v>26530</v>
      </c>
      <c r="AO6137" s="1" t="s">
        <v>341</v>
      </c>
      <c r="AP6137" s="1">
        <v>5755997</v>
      </c>
      <c r="AQ6137" s="1" t="s">
        <v>83</v>
      </c>
      <c r="AR6137" s="2">
        <v>45719.636319444442</v>
      </c>
      <c r="AS6137" s="1" t="s">
        <v>84</v>
      </c>
      <c r="AT6137" s="2">
        <v>45718.5625</v>
      </c>
      <c r="AU6137" s="1" t="s">
        <v>85</v>
      </c>
      <c r="AV6137" s="1" t="s">
        <v>4855</v>
      </c>
      <c r="AW6137" s="1" t="s">
        <v>4856</v>
      </c>
      <c r="AX6137" s="1" t="s">
        <v>26531</v>
      </c>
      <c r="AZ6137" s="2">
        <v>45719.636319444442</v>
      </c>
      <c r="BB6137" s="1" t="s">
        <v>345</v>
      </c>
      <c r="BC6137" s="1" t="s">
        <v>346</v>
      </c>
      <c r="BD6137" s="1" t="s">
        <v>347</v>
      </c>
      <c r="BE6137" s="1" t="s">
        <v>26532</v>
      </c>
      <c r="BF6137" s="1" t="s">
        <v>349</v>
      </c>
    </row>
    <row r="6138" spans="1:58" x14ac:dyDescent="0.35">
      <c r="A6138" s="1">
        <v>3010438</v>
      </c>
      <c r="B6138" s="1" t="s">
        <v>58</v>
      </c>
      <c r="C6138" s="1">
        <v>43587081</v>
      </c>
      <c r="D6138" s="1">
        <v>338290985</v>
      </c>
      <c r="E6138" s="1" t="s">
        <v>59</v>
      </c>
      <c r="F6138" s="1" t="s">
        <v>60</v>
      </c>
      <c r="G6138" s="1" t="s">
        <v>530</v>
      </c>
      <c r="H6138" s="1" t="s">
        <v>26533</v>
      </c>
      <c r="I6138" s="1">
        <v>775336608</v>
      </c>
      <c r="J6138" s="1" t="s">
        <v>531</v>
      </c>
      <c r="K6138" s="1">
        <v>13</v>
      </c>
      <c r="L6138" s="1" t="s">
        <v>64</v>
      </c>
      <c r="M6138" s="1" t="s">
        <v>65</v>
      </c>
      <c r="N6138" s="2">
        <v>45508</v>
      </c>
      <c r="O6138" s="1" t="s">
        <v>66</v>
      </c>
      <c r="Q6138" s="1" t="s">
        <v>67</v>
      </c>
      <c r="R6138" s="2">
        <v>45715.385138888887</v>
      </c>
      <c r="S6138" s="1" t="s">
        <v>1134</v>
      </c>
      <c r="T6138" s="1" t="s">
        <v>100</v>
      </c>
      <c r="U6138" s="1" t="s">
        <v>70</v>
      </c>
      <c r="V6138" s="1" t="s">
        <v>26534</v>
      </c>
      <c r="Y6138" s="1" t="s">
        <v>3172</v>
      </c>
      <c r="Z6138" s="1" t="s">
        <v>2263</v>
      </c>
      <c r="AA6138" s="1" t="s">
        <v>3398</v>
      </c>
      <c r="AB6138" s="1" t="s">
        <v>124</v>
      </c>
      <c r="AE6138" s="2">
        <v>45719.407430555555</v>
      </c>
      <c r="AF6138" s="1" t="s">
        <v>77</v>
      </c>
      <c r="AH6138" s="1" t="s">
        <v>125</v>
      </c>
      <c r="AI6138" s="1" t="s">
        <v>58</v>
      </c>
      <c r="AJ6138" s="1" t="s">
        <v>126</v>
      </c>
      <c r="AK6138" s="1" t="s">
        <v>26535</v>
      </c>
      <c r="AL6138" s="1" t="s">
        <v>204</v>
      </c>
      <c r="AM6138" s="2">
        <v>45719.407789351855</v>
      </c>
      <c r="AN6138" s="1" t="s">
        <v>26535</v>
      </c>
      <c r="AO6138" s="1" t="s">
        <v>204</v>
      </c>
      <c r="AP6138" s="1">
        <v>5756892</v>
      </c>
      <c r="AQ6138" s="1" t="s">
        <v>83</v>
      </c>
      <c r="AR6138" s="2">
        <v>45719.772303240738</v>
      </c>
      <c r="AS6138" s="1" t="s">
        <v>84</v>
      </c>
      <c r="AT6138" s="2">
        <v>45719.333333333336</v>
      </c>
      <c r="AU6138" s="1" t="s">
        <v>85</v>
      </c>
      <c r="AV6138" s="1" t="s">
        <v>402</v>
      </c>
      <c r="AW6138" s="1" t="s">
        <v>403</v>
      </c>
      <c r="AX6138" s="1" t="s">
        <v>404</v>
      </c>
      <c r="AZ6138" s="2">
        <v>45719.772303240738</v>
      </c>
      <c r="BB6138" s="1" t="s">
        <v>1003</v>
      </c>
      <c r="BC6138" s="1" t="s">
        <v>595</v>
      </c>
      <c r="BD6138" s="1" t="s">
        <v>1004</v>
      </c>
      <c r="BE6138" s="1" t="s">
        <v>26536</v>
      </c>
      <c r="BF6138" s="1" t="s">
        <v>1484</v>
      </c>
    </row>
    <row r="6139" spans="1:58" x14ac:dyDescent="0.35">
      <c r="A6139" s="1">
        <v>3010549</v>
      </c>
      <c r="B6139" s="1" t="s">
        <v>58</v>
      </c>
      <c r="C6139" s="1">
        <v>44380101</v>
      </c>
      <c r="D6139" s="1">
        <v>339787579</v>
      </c>
      <c r="E6139" s="1" t="s">
        <v>59</v>
      </c>
      <c r="F6139" s="1" t="s">
        <v>60</v>
      </c>
      <c r="G6139" s="1" t="s">
        <v>706</v>
      </c>
      <c r="H6139" s="1" t="s">
        <v>26537</v>
      </c>
      <c r="I6139" s="1">
        <v>778064955</v>
      </c>
      <c r="J6139" s="1" t="s">
        <v>26538</v>
      </c>
      <c r="K6139" s="1">
        <v>14</v>
      </c>
      <c r="L6139" s="1" t="s">
        <v>64</v>
      </c>
      <c r="M6139" s="1" t="s">
        <v>65</v>
      </c>
      <c r="N6139" s="2">
        <v>45594.625</v>
      </c>
      <c r="O6139" s="1" t="s">
        <v>66</v>
      </c>
      <c r="Q6139" s="1" t="s">
        <v>67</v>
      </c>
      <c r="R6139" s="2">
        <v>45715.459814814814</v>
      </c>
      <c r="S6139" s="1" t="s">
        <v>278</v>
      </c>
      <c r="T6139" s="1" t="s">
        <v>100</v>
      </c>
      <c r="U6139" s="1" t="s">
        <v>1122</v>
      </c>
      <c r="V6139" s="1" t="s">
        <v>26539</v>
      </c>
      <c r="W6139" s="1" t="s">
        <v>298</v>
      </c>
      <c r="X6139" s="1" t="s">
        <v>427</v>
      </c>
      <c r="Y6139" s="1" t="s">
        <v>428</v>
      </c>
      <c r="Z6139" s="1" t="s">
        <v>1525</v>
      </c>
      <c r="AA6139" s="1" t="s">
        <v>1526</v>
      </c>
      <c r="AB6139" s="1" t="s">
        <v>124</v>
      </c>
      <c r="AE6139" s="2">
        <v>45716.538715277777</v>
      </c>
      <c r="AF6139" s="1" t="s">
        <v>77</v>
      </c>
      <c r="AH6139" s="1" t="s">
        <v>125</v>
      </c>
      <c r="AI6139" s="1" t="s">
        <v>58</v>
      </c>
      <c r="AJ6139" s="1" t="s">
        <v>126</v>
      </c>
      <c r="AK6139" s="1" t="s">
        <v>26515</v>
      </c>
      <c r="AL6139" s="1" t="s">
        <v>431</v>
      </c>
      <c r="AM6139" s="2">
        <v>45716.5387962963</v>
      </c>
      <c r="AN6139" s="1" t="s">
        <v>26515</v>
      </c>
      <c r="AO6139" s="1" t="s">
        <v>431</v>
      </c>
      <c r="AP6139" s="1">
        <v>5750383</v>
      </c>
      <c r="AQ6139" s="1" t="s">
        <v>83</v>
      </c>
      <c r="AR6139" s="2">
        <v>45719.770462962966</v>
      </c>
      <c r="AS6139" s="1" t="s">
        <v>84</v>
      </c>
      <c r="AT6139" s="2">
        <v>45719.333333333336</v>
      </c>
      <c r="AU6139" s="1" t="s">
        <v>85</v>
      </c>
      <c r="AV6139" s="1" t="s">
        <v>306</v>
      </c>
      <c r="AW6139" s="1" t="s">
        <v>307</v>
      </c>
      <c r="AX6139" s="1" t="s">
        <v>308</v>
      </c>
      <c r="AZ6139" s="2">
        <v>45719.770462962966</v>
      </c>
      <c r="BB6139" s="1" t="s">
        <v>219</v>
      </c>
      <c r="BC6139" s="1" t="s">
        <v>220</v>
      </c>
      <c r="BD6139" s="1" t="s">
        <v>221</v>
      </c>
      <c r="BE6139" s="1" t="s">
        <v>26540</v>
      </c>
      <c r="BF6139" s="1" t="s">
        <v>188</v>
      </c>
    </row>
    <row r="6140" spans="1:58" x14ac:dyDescent="0.35">
      <c r="A6140" s="1">
        <v>3010559</v>
      </c>
      <c r="B6140" s="1" t="s">
        <v>58</v>
      </c>
      <c r="C6140" s="1">
        <v>45136781</v>
      </c>
      <c r="D6140" s="1">
        <v>338484394</v>
      </c>
      <c r="E6140" s="1" t="s">
        <v>59</v>
      </c>
      <c r="F6140" s="1" t="s">
        <v>60</v>
      </c>
      <c r="G6140" s="1" t="s">
        <v>26541</v>
      </c>
      <c r="H6140" s="1" t="s">
        <v>26542</v>
      </c>
      <c r="I6140" s="1">
        <v>775520133</v>
      </c>
      <c r="J6140" s="1" t="s">
        <v>26543</v>
      </c>
      <c r="K6140" s="1">
        <v>16</v>
      </c>
      <c r="L6140" s="1" t="s">
        <v>64</v>
      </c>
      <c r="M6140" s="1" t="s">
        <v>65</v>
      </c>
      <c r="N6140" s="2">
        <v>45676.791666666664</v>
      </c>
      <c r="O6140" s="1" t="s">
        <v>66</v>
      </c>
      <c r="Q6140" s="1" t="s">
        <v>67</v>
      </c>
      <c r="R6140" s="2">
        <v>45715.464872685188</v>
      </c>
      <c r="S6140" s="1" t="s">
        <v>6204</v>
      </c>
      <c r="T6140" s="1" t="s">
        <v>100</v>
      </c>
      <c r="U6140" s="1" t="s">
        <v>70</v>
      </c>
      <c r="V6140" s="1" t="s">
        <v>26544</v>
      </c>
      <c r="Y6140" s="1" t="s">
        <v>10464</v>
      </c>
      <c r="Z6140" s="1" t="s">
        <v>2999</v>
      </c>
      <c r="AA6140" s="1" t="s">
        <v>26545</v>
      </c>
      <c r="AB6140" s="1" t="s">
        <v>124</v>
      </c>
      <c r="AE6140" s="2">
        <v>45715.916747685187</v>
      </c>
      <c r="AF6140" s="1" t="s">
        <v>77</v>
      </c>
      <c r="AH6140" s="1" t="s">
        <v>125</v>
      </c>
      <c r="AI6140" s="1" t="s">
        <v>58</v>
      </c>
      <c r="AJ6140" s="1" t="s">
        <v>126</v>
      </c>
      <c r="AK6140" s="1" t="s">
        <v>26546</v>
      </c>
      <c r="AL6140" s="1" t="s">
        <v>137</v>
      </c>
      <c r="AM6140" s="2">
        <v>45716.629942129628</v>
      </c>
      <c r="AN6140" s="1" t="s">
        <v>26547</v>
      </c>
      <c r="AO6140" s="1" t="s">
        <v>1484</v>
      </c>
      <c r="AP6140" s="1">
        <v>5750971</v>
      </c>
      <c r="AQ6140" s="1" t="s">
        <v>83</v>
      </c>
      <c r="AR6140" s="2">
        <v>45719.827928240738</v>
      </c>
      <c r="AS6140" s="1" t="s">
        <v>84</v>
      </c>
      <c r="AT6140" s="2">
        <v>45717.333333333336</v>
      </c>
      <c r="AU6140" s="1" t="s">
        <v>85</v>
      </c>
      <c r="AV6140" s="1" t="s">
        <v>130</v>
      </c>
      <c r="AW6140" s="1" t="s">
        <v>131</v>
      </c>
      <c r="AX6140" s="1" t="s">
        <v>132</v>
      </c>
      <c r="AZ6140" s="2">
        <v>45719.827928240738</v>
      </c>
      <c r="BB6140" s="1" t="s">
        <v>89</v>
      </c>
      <c r="BC6140" s="1" t="s">
        <v>90</v>
      </c>
      <c r="BD6140" s="1" t="s">
        <v>91</v>
      </c>
      <c r="BE6140" s="1" t="s">
        <v>26548</v>
      </c>
      <c r="BF6140" s="1" t="s">
        <v>657</v>
      </c>
    </row>
    <row r="6141" spans="1:58" x14ac:dyDescent="0.35">
      <c r="A6141" s="1">
        <v>3010644</v>
      </c>
      <c r="B6141" s="1" t="s">
        <v>327</v>
      </c>
      <c r="C6141" s="1">
        <v>740911</v>
      </c>
      <c r="D6141" s="1">
        <v>338354329</v>
      </c>
      <c r="E6141" s="1" t="s">
        <v>59</v>
      </c>
      <c r="F6141" s="1" t="s">
        <v>60</v>
      </c>
      <c r="G6141" s="1" t="s">
        <v>1273</v>
      </c>
      <c r="H6141" s="1" t="s">
        <v>2869</v>
      </c>
      <c r="I6141" s="1">
        <v>775144589</v>
      </c>
      <c r="J6141" s="1" t="s">
        <v>1276</v>
      </c>
      <c r="K6141" s="1">
        <v>13</v>
      </c>
      <c r="L6141" s="1" t="s">
        <v>64</v>
      </c>
      <c r="M6141" s="1" t="s">
        <v>65</v>
      </c>
      <c r="N6141" s="2">
        <v>43678</v>
      </c>
      <c r="O6141" s="1" t="s">
        <v>3670</v>
      </c>
      <c r="Q6141" s="1" t="s">
        <v>67</v>
      </c>
      <c r="R6141" s="2">
        <v>45715.51021990741</v>
      </c>
      <c r="S6141" s="1" t="s">
        <v>6761</v>
      </c>
      <c r="T6141" s="1" t="s">
        <v>1021</v>
      </c>
      <c r="U6141" s="1" t="s">
        <v>1189</v>
      </c>
      <c r="V6141" s="1" t="s">
        <v>26549</v>
      </c>
      <c r="Y6141" s="1" t="s">
        <v>26550</v>
      </c>
      <c r="Z6141" s="1" t="s">
        <v>337</v>
      </c>
      <c r="AA6141" s="1" t="s">
        <v>3487</v>
      </c>
      <c r="AB6141" s="1" t="s">
        <v>3487</v>
      </c>
      <c r="AC6141" s="1">
        <v>120</v>
      </c>
      <c r="AE6141" s="2">
        <v>45719.616689814815</v>
      </c>
      <c r="AF6141" s="1" t="s">
        <v>1035</v>
      </c>
      <c r="AH6141" s="1" t="s">
        <v>125</v>
      </c>
      <c r="AI6141" s="1" t="s">
        <v>9157</v>
      </c>
      <c r="AJ6141" s="1" t="s">
        <v>9158</v>
      </c>
      <c r="AK6141" s="1" t="s">
        <v>26551</v>
      </c>
      <c r="AL6141" s="1" t="s">
        <v>9160</v>
      </c>
      <c r="AM6141" s="2">
        <v>45719.616793981484</v>
      </c>
      <c r="AN6141" s="1" t="s">
        <v>26551</v>
      </c>
      <c r="AO6141" s="1" t="s">
        <v>9160</v>
      </c>
      <c r="AP6141" s="1">
        <v>5758626</v>
      </c>
      <c r="AQ6141" s="1" t="s">
        <v>83</v>
      </c>
      <c r="AR6141" s="2">
        <v>45719.666921296295</v>
      </c>
      <c r="AS6141" s="1" t="s">
        <v>84</v>
      </c>
      <c r="AT6141" s="2">
        <v>45719.333333333336</v>
      </c>
      <c r="AU6141" s="1" t="s">
        <v>85</v>
      </c>
      <c r="AV6141" s="1" t="s">
        <v>364</v>
      </c>
      <c r="AW6141" s="1" t="s">
        <v>365</v>
      </c>
      <c r="AX6141" s="1" t="s">
        <v>26552</v>
      </c>
      <c r="AZ6141" s="2">
        <v>45719.666921296295</v>
      </c>
      <c r="BB6141" s="1" t="s">
        <v>504</v>
      </c>
      <c r="BC6141" s="1" t="s">
        <v>505</v>
      </c>
      <c r="BD6141" s="1" t="s">
        <v>506</v>
      </c>
      <c r="BE6141" s="1" t="s">
        <v>26553</v>
      </c>
      <c r="BF6141" s="1" t="s">
        <v>508</v>
      </c>
    </row>
    <row r="6142" spans="1:58" x14ac:dyDescent="0.35">
      <c r="A6142" s="1">
        <v>3010664</v>
      </c>
      <c r="B6142" s="1" t="s">
        <v>58</v>
      </c>
      <c r="C6142" s="1">
        <v>39483481</v>
      </c>
      <c r="D6142" s="1">
        <v>339574419</v>
      </c>
      <c r="E6142" s="1" t="s">
        <v>59</v>
      </c>
      <c r="F6142" s="1" t="s">
        <v>60</v>
      </c>
      <c r="G6142" s="1" t="s">
        <v>1845</v>
      </c>
      <c r="H6142" s="1" t="s">
        <v>1028</v>
      </c>
      <c r="I6142" s="1">
        <v>778756339</v>
      </c>
      <c r="J6142" s="1" t="s">
        <v>2950</v>
      </c>
      <c r="K6142" s="1">
        <v>14</v>
      </c>
      <c r="L6142" s="1" t="s">
        <v>64</v>
      </c>
      <c r="M6142" s="1" t="s">
        <v>65</v>
      </c>
      <c r="N6142" s="2">
        <v>45161</v>
      </c>
      <c r="O6142" s="1" t="s">
        <v>180</v>
      </c>
      <c r="Q6142" s="1" t="s">
        <v>67</v>
      </c>
      <c r="R6142" s="2">
        <v>45715.521064814813</v>
      </c>
      <c r="S6142" s="1" t="s">
        <v>5816</v>
      </c>
      <c r="T6142" s="1" t="s">
        <v>100</v>
      </c>
      <c r="U6142" s="1" t="s">
        <v>723</v>
      </c>
      <c r="V6142" s="1" t="s">
        <v>26554</v>
      </c>
      <c r="Y6142" s="1" t="s">
        <v>6529</v>
      </c>
      <c r="Z6142" s="1" t="s">
        <v>841</v>
      </c>
      <c r="AA6142" s="1" t="s">
        <v>842</v>
      </c>
      <c r="AB6142" s="1" t="s">
        <v>124</v>
      </c>
      <c r="AC6142" s="1">
        <v>778756339</v>
      </c>
      <c r="AE6142" s="2">
        <v>45715.804085648146</v>
      </c>
      <c r="AF6142" s="1" t="s">
        <v>77</v>
      </c>
      <c r="AH6142" s="1" t="s">
        <v>125</v>
      </c>
      <c r="AI6142" s="1" t="s">
        <v>58</v>
      </c>
      <c r="AJ6142" s="1" t="s">
        <v>126</v>
      </c>
      <c r="AK6142" s="1" t="s">
        <v>26555</v>
      </c>
      <c r="AL6142" s="1" t="s">
        <v>914</v>
      </c>
      <c r="AM6142" s="2">
        <v>45715.804178240738</v>
      </c>
      <c r="AN6142" s="1" t="s">
        <v>26555</v>
      </c>
      <c r="AO6142" s="1" t="s">
        <v>914</v>
      </c>
      <c r="AP6142" s="1">
        <v>5747219</v>
      </c>
      <c r="AQ6142" s="1" t="s">
        <v>83</v>
      </c>
      <c r="AR6142" s="2">
        <v>45719.527777777781</v>
      </c>
      <c r="AS6142" s="1" t="s">
        <v>84</v>
      </c>
      <c r="AT6142" s="2">
        <v>45715.333333333336</v>
      </c>
      <c r="AU6142" s="1" t="s">
        <v>85</v>
      </c>
      <c r="AV6142" s="1" t="s">
        <v>844</v>
      </c>
      <c r="AW6142" s="1" t="s">
        <v>844</v>
      </c>
      <c r="AX6142" s="1" t="s">
        <v>967</v>
      </c>
      <c r="AZ6142" s="2">
        <v>45719.527777777781</v>
      </c>
      <c r="BB6142" s="1" t="s">
        <v>902</v>
      </c>
      <c r="BC6142" s="1" t="s">
        <v>903</v>
      </c>
      <c r="BD6142" s="1" t="s">
        <v>904</v>
      </c>
      <c r="BE6142" s="1" t="s">
        <v>26556</v>
      </c>
      <c r="BF6142" s="1" t="s">
        <v>269</v>
      </c>
    </row>
    <row r="6143" spans="1:58" x14ac:dyDescent="0.35">
      <c r="A6143" s="1">
        <v>3010678</v>
      </c>
      <c r="B6143" s="1" t="s">
        <v>327</v>
      </c>
      <c r="C6143" s="1">
        <v>34623381</v>
      </c>
      <c r="D6143" s="1">
        <v>338606732</v>
      </c>
      <c r="E6143" s="1" t="s">
        <v>59</v>
      </c>
      <c r="F6143" s="1" t="s">
        <v>60</v>
      </c>
      <c r="G6143" s="1" t="s">
        <v>26557</v>
      </c>
      <c r="I6143" s="1">
        <v>773072826</v>
      </c>
      <c r="J6143" s="1" t="s">
        <v>26558</v>
      </c>
      <c r="K6143" s="1">
        <v>20</v>
      </c>
      <c r="L6143" s="1" t="s">
        <v>409</v>
      </c>
      <c r="M6143" s="1" t="s">
        <v>295</v>
      </c>
      <c r="N6143" s="2">
        <v>43122</v>
      </c>
      <c r="O6143" s="1" t="s">
        <v>26559</v>
      </c>
      <c r="Q6143" s="1" t="s">
        <v>67</v>
      </c>
      <c r="R6143" s="2">
        <v>45715.529317129629</v>
      </c>
      <c r="S6143" s="1" t="s">
        <v>5749</v>
      </c>
      <c r="T6143" s="1" t="s">
        <v>412</v>
      </c>
      <c r="U6143" s="1" t="s">
        <v>120</v>
      </c>
      <c r="V6143" s="1" t="s">
        <v>26560</v>
      </c>
      <c r="W6143" s="1" t="s">
        <v>2158</v>
      </c>
      <c r="X6143" s="1" t="s">
        <v>3901</v>
      </c>
      <c r="Y6143" s="1" t="s">
        <v>12386</v>
      </c>
      <c r="Z6143" s="1" t="s">
        <v>75</v>
      </c>
      <c r="AA6143" s="1" t="s">
        <v>4819</v>
      </c>
      <c r="AB6143" s="1" t="s">
        <v>124</v>
      </c>
      <c r="AC6143" s="1">
        <v>10555</v>
      </c>
      <c r="AE6143" s="2">
        <v>45719.584872685184</v>
      </c>
      <c r="AF6143" s="1" t="s">
        <v>77</v>
      </c>
      <c r="AH6143" s="1" t="s">
        <v>125</v>
      </c>
      <c r="AI6143" s="1" t="s">
        <v>464</v>
      </c>
      <c r="AJ6143" s="1" t="s">
        <v>4591</v>
      </c>
      <c r="AK6143" s="1" t="s">
        <v>26561</v>
      </c>
      <c r="AL6143" s="1" t="s">
        <v>1936</v>
      </c>
      <c r="AM6143" s="2">
        <v>45719.585069444445</v>
      </c>
      <c r="AN6143" s="1" t="s">
        <v>26561</v>
      </c>
      <c r="AO6143" s="1" t="s">
        <v>1936</v>
      </c>
      <c r="AP6143" s="1">
        <v>5758341</v>
      </c>
      <c r="AQ6143" s="1" t="s">
        <v>83</v>
      </c>
      <c r="AR6143" s="2">
        <v>45719.694293981483</v>
      </c>
      <c r="AS6143" s="1" t="s">
        <v>84</v>
      </c>
      <c r="AT6143" s="2">
        <v>45719.5625</v>
      </c>
      <c r="AU6143" s="1" t="s">
        <v>85</v>
      </c>
      <c r="AV6143" s="1" t="s">
        <v>6073</v>
      </c>
      <c r="AW6143" s="1" t="s">
        <v>6074</v>
      </c>
      <c r="AX6143" s="1" t="s">
        <v>6075</v>
      </c>
      <c r="AZ6143" s="2">
        <v>45719.694293981483</v>
      </c>
      <c r="BB6143" s="1" t="s">
        <v>5295</v>
      </c>
      <c r="BC6143" s="1" t="s">
        <v>5296</v>
      </c>
      <c r="BD6143" s="1" t="s">
        <v>5297</v>
      </c>
      <c r="BE6143" s="1" t="s">
        <v>26562</v>
      </c>
      <c r="BF6143" s="1" t="s">
        <v>2032</v>
      </c>
    </row>
    <row r="6144" spans="1:58" x14ac:dyDescent="0.35">
      <c r="A6144" s="1">
        <v>3010726</v>
      </c>
      <c r="B6144" s="1" t="s">
        <v>223</v>
      </c>
      <c r="C6144" s="1">
        <v>41772841</v>
      </c>
      <c r="D6144" s="1">
        <v>338575981</v>
      </c>
      <c r="E6144" s="1" t="s">
        <v>59</v>
      </c>
      <c r="F6144" s="1" t="s">
        <v>60</v>
      </c>
      <c r="G6144" s="1" t="s">
        <v>116</v>
      </c>
      <c r="H6144" s="1" t="s">
        <v>26563</v>
      </c>
      <c r="I6144" s="1" t="s">
        <v>26564</v>
      </c>
      <c r="J6144" s="1" t="s">
        <v>26565</v>
      </c>
      <c r="K6144" s="1">
        <v>12</v>
      </c>
      <c r="L6144" s="1" t="s">
        <v>64</v>
      </c>
      <c r="M6144" s="1" t="s">
        <v>65</v>
      </c>
      <c r="N6144" s="2">
        <v>45721.708344907405</v>
      </c>
      <c r="O6144" s="1" t="s">
        <v>353</v>
      </c>
      <c r="Q6144" s="1" t="s">
        <v>67</v>
      </c>
      <c r="R6144" s="2">
        <v>45715.554444444446</v>
      </c>
      <c r="S6144" s="1" t="s">
        <v>8358</v>
      </c>
      <c r="T6144" s="1" t="s">
        <v>69</v>
      </c>
      <c r="U6144" s="1" t="s">
        <v>70</v>
      </c>
      <c r="V6144" s="1" t="s">
        <v>26566</v>
      </c>
      <c r="W6144" s="1" t="s">
        <v>334</v>
      </c>
      <c r="X6144" s="1" t="s">
        <v>335</v>
      </c>
      <c r="Y6144" s="1" t="s">
        <v>15727</v>
      </c>
      <c r="Z6144" s="1" t="s">
        <v>337</v>
      </c>
      <c r="AA6144" s="1" t="s">
        <v>8638</v>
      </c>
      <c r="AB6144" s="1" t="s">
        <v>8638</v>
      </c>
      <c r="AE6144" s="2">
        <v>45719.618692129632</v>
      </c>
      <c r="AF6144" s="1" t="s">
        <v>77</v>
      </c>
      <c r="AH6144" s="1" t="s">
        <v>125</v>
      </c>
      <c r="AI6144" s="1" t="s">
        <v>9157</v>
      </c>
      <c r="AJ6144" s="1" t="s">
        <v>9158</v>
      </c>
      <c r="AK6144" s="1" t="s">
        <v>26567</v>
      </c>
      <c r="AL6144" s="1" t="s">
        <v>9160</v>
      </c>
      <c r="AM6144" s="2">
        <v>45719.619039351855</v>
      </c>
      <c r="AN6144" s="1" t="s">
        <v>26567</v>
      </c>
      <c r="AO6144" s="1" t="s">
        <v>9160</v>
      </c>
      <c r="AP6144" s="1">
        <v>5758647</v>
      </c>
      <c r="AQ6144" s="1" t="s">
        <v>83</v>
      </c>
      <c r="AR6144" s="2">
        <v>45719.665011574078</v>
      </c>
      <c r="AS6144" s="1" t="s">
        <v>84</v>
      </c>
      <c r="AT6144" s="2">
        <v>45719.333333333336</v>
      </c>
      <c r="AU6144" s="1" t="s">
        <v>85</v>
      </c>
      <c r="AV6144" s="1" t="s">
        <v>364</v>
      </c>
      <c r="AW6144" s="1" t="s">
        <v>365</v>
      </c>
      <c r="AX6144" s="1" t="s">
        <v>26568</v>
      </c>
      <c r="AZ6144" s="2">
        <v>45719.665011574078</v>
      </c>
      <c r="BB6144" s="1" t="s">
        <v>504</v>
      </c>
      <c r="BC6144" s="1" t="s">
        <v>505</v>
      </c>
      <c r="BD6144" s="1" t="s">
        <v>506</v>
      </c>
      <c r="BE6144" s="1" t="s">
        <v>507</v>
      </c>
      <c r="BF6144" s="1" t="s">
        <v>508</v>
      </c>
    </row>
    <row r="6145" spans="1:58" x14ac:dyDescent="0.35">
      <c r="A6145" s="1">
        <v>3010765</v>
      </c>
      <c r="B6145" s="1" t="s">
        <v>58</v>
      </c>
      <c r="C6145" s="1">
        <v>39557481</v>
      </c>
      <c r="D6145" s="1">
        <v>339580450</v>
      </c>
      <c r="E6145" s="1" t="s">
        <v>59</v>
      </c>
      <c r="F6145" s="1" t="s">
        <v>60</v>
      </c>
      <c r="G6145" s="1" t="s">
        <v>95</v>
      </c>
      <c r="H6145" s="1" t="s">
        <v>1367</v>
      </c>
      <c r="I6145" s="1">
        <v>776358192</v>
      </c>
      <c r="J6145" s="1" t="s">
        <v>2879</v>
      </c>
      <c r="K6145" s="1">
        <v>14</v>
      </c>
      <c r="L6145" s="1" t="s">
        <v>64</v>
      </c>
      <c r="M6145" s="1" t="s">
        <v>65</v>
      </c>
      <c r="N6145" s="2">
        <v>45192</v>
      </c>
      <c r="O6145" s="1" t="s">
        <v>353</v>
      </c>
      <c r="Q6145" s="1" t="s">
        <v>67</v>
      </c>
      <c r="R6145" s="2">
        <v>45715.573495370372</v>
      </c>
      <c r="S6145" s="1" t="s">
        <v>5725</v>
      </c>
      <c r="T6145" s="1" t="s">
        <v>100</v>
      </c>
      <c r="U6145" s="1" t="s">
        <v>70</v>
      </c>
      <c r="V6145" s="1" t="s">
        <v>26569</v>
      </c>
      <c r="Y6145" s="1" t="s">
        <v>11230</v>
      </c>
      <c r="Z6145" s="1" t="s">
        <v>841</v>
      </c>
      <c r="AA6145" s="1" t="s">
        <v>7296</v>
      </c>
      <c r="AB6145" s="1" t="s">
        <v>7296</v>
      </c>
      <c r="AC6145" s="1">
        <v>776358192</v>
      </c>
      <c r="AE6145" s="2">
        <v>45716.419664351852</v>
      </c>
      <c r="AF6145" s="1" t="s">
        <v>77</v>
      </c>
      <c r="AH6145" s="1" t="s">
        <v>125</v>
      </c>
      <c r="AI6145" s="1" t="s">
        <v>58</v>
      </c>
      <c r="AJ6145" s="1" t="s">
        <v>126</v>
      </c>
      <c r="AK6145" s="1" t="s">
        <v>26570</v>
      </c>
      <c r="AL6145" s="1" t="s">
        <v>914</v>
      </c>
      <c r="AM6145" s="2">
        <v>45716.419814814813</v>
      </c>
      <c r="AN6145" s="1" t="s">
        <v>26570</v>
      </c>
      <c r="AO6145" s="1" t="s">
        <v>914</v>
      </c>
      <c r="AP6145" s="1">
        <v>5749509</v>
      </c>
      <c r="AQ6145" s="1" t="s">
        <v>83</v>
      </c>
      <c r="AR6145" s="2">
        <v>45719.465914351851</v>
      </c>
      <c r="AS6145" s="1" t="s">
        <v>84</v>
      </c>
      <c r="AT6145" s="2">
        <v>45716.333333333336</v>
      </c>
      <c r="AU6145" s="1" t="s">
        <v>85</v>
      </c>
      <c r="AV6145" s="1" t="s">
        <v>844</v>
      </c>
      <c r="AW6145" s="1" t="s">
        <v>844</v>
      </c>
      <c r="AX6145" s="1" t="s">
        <v>967</v>
      </c>
      <c r="AZ6145" s="2">
        <v>45719.465914351851</v>
      </c>
      <c r="BB6145" s="1" t="s">
        <v>1003</v>
      </c>
      <c r="BC6145" s="1" t="s">
        <v>595</v>
      </c>
      <c r="BD6145" s="1" t="s">
        <v>1004</v>
      </c>
      <c r="BE6145" s="1" t="s">
        <v>1562</v>
      </c>
      <c r="BF6145" s="1" t="s">
        <v>269</v>
      </c>
    </row>
    <row r="6146" spans="1:58" x14ac:dyDescent="0.35">
      <c r="A6146" s="1">
        <v>3010787</v>
      </c>
      <c r="B6146" s="1" t="s">
        <v>2121</v>
      </c>
      <c r="C6146" s="1">
        <v>38906121</v>
      </c>
      <c r="D6146" s="1">
        <v>339148419</v>
      </c>
      <c r="E6146" s="1" t="s">
        <v>59</v>
      </c>
      <c r="F6146" s="1" t="s">
        <v>2121</v>
      </c>
      <c r="G6146" s="1" t="s">
        <v>876</v>
      </c>
      <c r="H6146" s="1" t="s">
        <v>2627</v>
      </c>
      <c r="I6146" s="1">
        <v>783905490</v>
      </c>
      <c r="J6146" s="1" t="s">
        <v>511</v>
      </c>
      <c r="K6146" s="1">
        <v>19</v>
      </c>
      <c r="L6146" s="1" t="s">
        <v>64</v>
      </c>
      <c r="M6146" s="1" t="s">
        <v>65</v>
      </c>
      <c r="N6146" s="2">
        <v>45667.708333333336</v>
      </c>
      <c r="O6146" s="1" t="s">
        <v>2123</v>
      </c>
      <c r="Q6146" s="1" t="s">
        <v>67</v>
      </c>
      <c r="R6146" s="2">
        <v>45715.58520833333</v>
      </c>
      <c r="S6146" s="1" t="s">
        <v>1529</v>
      </c>
      <c r="T6146" s="1" t="s">
        <v>1021</v>
      </c>
      <c r="U6146" s="1" t="s">
        <v>603</v>
      </c>
      <c r="V6146" s="1" t="s">
        <v>26571</v>
      </c>
      <c r="W6146" s="1" t="s">
        <v>2126</v>
      </c>
      <c r="X6146" s="1" t="s">
        <v>215</v>
      </c>
      <c r="Y6146" s="1" t="s">
        <v>2127</v>
      </c>
      <c r="Z6146" s="1" t="s">
        <v>400</v>
      </c>
      <c r="AA6146" s="1" t="s">
        <v>400</v>
      </c>
      <c r="AB6146" s="1" t="s">
        <v>124</v>
      </c>
      <c r="AE6146" s="2">
        <v>45715.585231481484</v>
      </c>
      <c r="AF6146" s="1" t="s">
        <v>2129</v>
      </c>
      <c r="AG6146" s="1">
        <v>24</v>
      </c>
      <c r="AH6146" s="1" t="s">
        <v>125</v>
      </c>
      <c r="AI6146" s="1" t="s">
        <v>79</v>
      </c>
      <c r="AJ6146" s="1" t="s">
        <v>3850</v>
      </c>
      <c r="AK6146" s="1" t="s">
        <v>26572</v>
      </c>
      <c r="AL6146" s="1" t="s">
        <v>1529</v>
      </c>
      <c r="AM6146" s="2">
        <v>45715.782465277778</v>
      </c>
      <c r="AN6146" s="1" t="s">
        <v>26573</v>
      </c>
      <c r="AO6146" s="1" t="s">
        <v>1484</v>
      </c>
      <c r="AP6146" s="1">
        <v>5747172</v>
      </c>
      <c r="AQ6146" s="1" t="s">
        <v>83</v>
      </c>
      <c r="AR6146" s="2">
        <v>45720.733287037037</v>
      </c>
      <c r="AS6146" s="1" t="s">
        <v>84</v>
      </c>
      <c r="AT6146" s="2">
        <v>45716.333333333336</v>
      </c>
      <c r="AU6146" s="1" t="s">
        <v>85</v>
      </c>
      <c r="AV6146" s="1" t="s">
        <v>26489</v>
      </c>
      <c r="AW6146" s="1" t="s">
        <v>26489</v>
      </c>
      <c r="AX6146" s="1" t="s">
        <v>26574</v>
      </c>
      <c r="AY6146" s="2">
        <v>45716.585231481484</v>
      </c>
      <c r="AZ6146" s="2">
        <v>45720.733287037037</v>
      </c>
      <c r="BA6146" s="1" t="s">
        <v>5191</v>
      </c>
      <c r="BB6146" s="1" t="s">
        <v>367</v>
      </c>
      <c r="BC6146" s="1" t="s">
        <v>368</v>
      </c>
      <c r="BD6146" s="1" t="s">
        <v>368</v>
      </c>
      <c r="BF6146" s="1" t="s">
        <v>1529</v>
      </c>
    </row>
    <row r="6147" spans="1:58" x14ac:dyDescent="0.35">
      <c r="A6147" s="1">
        <v>3010814</v>
      </c>
      <c r="B6147" s="1" t="s">
        <v>327</v>
      </c>
      <c r="C6147" s="1">
        <v>35607691</v>
      </c>
      <c r="D6147" s="1">
        <v>339715476</v>
      </c>
      <c r="E6147" s="1" t="s">
        <v>59</v>
      </c>
      <c r="F6147" s="1" t="s">
        <v>60</v>
      </c>
      <c r="G6147" s="1" t="s">
        <v>4234</v>
      </c>
      <c r="H6147" s="1" t="s">
        <v>2054</v>
      </c>
      <c r="I6147" s="1">
        <v>776249023</v>
      </c>
      <c r="J6147" s="1" t="s">
        <v>2960</v>
      </c>
      <c r="K6147" s="1">
        <v>14</v>
      </c>
      <c r="L6147" s="1" t="s">
        <v>64</v>
      </c>
      <c r="M6147" s="1" t="s">
        <v>65</v>
      </c>
      <c r="N6147" s="2">
        <v>43685.666666666664</v>
      </c>
      <c r="O6147" s="1" t="s">
        <v>331</v>
      </c>
      <c r="Q6147" s="1" t="s">
        <v>67</v>
      </c>
      <c r="R6147" s="2">
        <v>45715.596087962964</v>
      </c>
      <c r="S6147" s="1" t="s">
        <v>5265</v>
      </c>
      <c r="T6147" s="1" t="s">
        <v>100</v>
      </c>
      <c r="U6147" s="1" t="s">
        <v>723</v>
      </c>
      <c r="V6147" s="1" t="s">
        <v>26575</v>
      </c>
      <c r="W6147" s="1" t="s">
        <v>298</v>
      </c>
      <c r="X6147" s="1" t="s">
        <v>298</v>
      </c>
      <c r="Y6147" s="1" t="s">
        <v>10053</v>
      </c>
      <c r="Z6147" s="1" t="s">
        <v>929</v>
      </c>
      <c r="AA6147" s="1" t="s">
        <v>5739</v>
      </c>
      <c r="AB6147" s="1" t="s">
        <v>10214</v>
      </c>
      <c r="AE6147" s="2">
        <v>45718.52065972222</v>
      </c>
      <c r="AF6147" s="1" t="s">
        <v>77</v>
      </c>
      <c r="AH6147" s="1" t="s">
        <v>78</v>
      </c>
      <c r="AI6147" s="1" t="s">
        <v>339</v>
      </c>
      <c r="AJ6147" s="1" t="s">
        <v>361</v>
      </c>
      <c r="AK6147" s="1" t="s">
        <v>26576</v>
      </c>
      <c r="AL6147" s="1" t="s">
        <v>363</v>
      </c>
      <c r="AM6147" s="2">
        <v>45718.52071759259</v>
      </c>
      <c r="AN6147" s="1" t="s">
        <v>26576</v>
      </c>
      <c r="AO6147" s="1" t="s">
        <v>363</v>
      </c>
      <c r="AP6147" s="1">
        <v>5755429</v>
      </c>
      <c r="AQ6147" s="1" t="s">
        <v>83</v>
      </c>
      <c r="AR6147" s="2">
        <v>45719.453564814816</v>
      </c>
      <c r="AS6147" s="1" t="s">
        <v>84</v>
      </c>
      <c r="AT6147" s="2">
        <v>45718.298611111109</v>
      </c>
      <c r="AU6147" s="1" t="s">
        <v>85</v>
      </c>
      <c r="AV6147" s="1" t="s">
        <v>86</v>
      </c>
      <c r="AW6147" s="1" t="s">
        <v>87</v>
      </c>
      <c r="AX6147" s="1" t="s">
        <v>88</v>
      </c>
      <c r="AZ6147" s="2">
        <v>45719.453564814816</v>
      </c>
      <c r="BB6147" s="1" t="s">
        <v>2533</v>
      </c>
      <c r="BC6147" s="1" t="s">
        <v>677</v>
      </c>
      <c r="BD6147" s="1" t="s">
        <v>2534</v>
      </c>
      <c r="BE6147" s="1" t="s">
        <v>26577</v>
      </c>
      <c r="BF6147" s="1" t="s">
        <v>817</v>
      </c>
    </row>
    <row r="6148" spans="1:58" x14ac:dyDescent="0.35">
      <c r="A6148" s="1">
        <v>3010850</v>
      </c>
      <c r="B6148" s="1" t="s">
        <v>58</v>
      </c>
      <c r="C6148" s="1">
        <v>29495561</v>
      </c>
      <c r="D6148" s="1">
        <v>338683698</v>
      </c>
      <c r="E6148" s="1" t="s">
        <v>59</v>
      </c>
      <c r="F6148" s="1" t="s">
        <v>60</v>
      </c>
      <c r="G6148" s="1" t="s">
        <v>117</v>
      </c>
      <c r="H6148" s="1" t="s">
        <v>26578</v>
      </c>
      <c r="I6148" s="1">
        <v>779421608</v>
      </c>
      <c r="J6148" s="1" t="s">
        <v>26579</v>
      </c>
      <c r="K6148" s="1">
        <v>12</v>
      </c>
      <c r="L6148" s="1" t="s">
        <v>64</v>
      </c>
      <c r="M6148" s="1" t="s">
        <v>65</v>
      </c>
      <c r="N6148" s="2">
        <v>43853.791666666664</v>
      </c>
      <c r="O6148" s="1" t="s">
        <v>616</v>
      </c>
      <c r="Q6148" s="1" t="s">
        <v>67</v>
      </c>
      <c r="R6148" s="2">
        <v>45715.615694444445</v>
      </c>
      <c r="S6148" s="1" t="s">
        <v>1207</v>
      </c>
      <c r="T6148" s="1" t="s">
        <v>639</v>
      </c>
      <c r="U6148" s="1" t="s">
        <v>863</v>
      </c>
      <c r="V6148" s="1" t="s">
        <v>26580</v>
      </c>
      <c r="W6148" s="1" t="s">
        <v>72</v>
      </c>
      <c r="X6148" s="1" t="s">
        <v>881</v>
      </c>
      <c r="Y6148" s="1" t="s">
        <v>1066</v>
      </c>
      <c r="Z6148" s="1" t="s">
        <v>883</v>
      </c>
      <c r="AA6148" s="1" t="s">
        <v>3544</v>
      </c>
      <c r="AB6148" s="1" t="s">
        <v>3544</v>
      </c>
      <c r="AE6148" s="2">
        <v>45719.768888888888</v>
      </c>
      <c r="AF6148" s="1" t="s">
        <v>77</v>
      </c>
      <c r="AH6148" s="1" t="s">
        <v>125</v>
      </c>
      <c r="AI6148" s="1" t="s">
        <v>79</v>
      </c>
      <c r="AJ6148" s="1" t="s">
        <v>126</v>
      </c>
      <c r="AK6148" s="1" t="s">
        <v>26581</v>
      </c>
      <c r="AL6148" s="1" t="s">
        <v>3441</v>
      </c>
      <c r="AM6148" s="2">
        <v>45719.768993055557</v>
      </c>
      <c r="AN6148" s="1" t="s">
        <v>26581</v>
      </c>
      <c r="AO6148" s="1" t="s">
        <v>3441</v>
      </c>
      <c r="AP6148" s="1">
        <v>5759600</v>
      </c>
      <c r="AQ6148" s="1" t="s">
        <v>83</v>
      </c>
      <c r="AR6148" s="2">
        <v>45719.769756944443</v>
      </c>
      <c r="AS6148" s="1" t="s">
        <v>84</v>
      </c>
      <c r="AT6148" s="2">
        <v>45719.5625</v>
      </c>
      <c r="AU6148" s="1" t="s">
        <v>85</v>
      </c>
      <c r="AV6148" s="1" t="s">
        <v>899</v>
      </c>
      <c r="AW6148" s="1" t="s">
        <v>900</v>
      </c>
      <c r="AX6148" s="1" t="s">
        <v>901</v>
      </c>
      <c r="AZ6148" s="2">
        <v>45719.769756944443</v>
      </c>
      <c r="BB6148" s="1" t="s">
        <v>504</v>
      </c>
      <c r="BC6148" s="1" t="s">
        <v>505</v>
      </c>
      <c r="BD6148" s="1" t="s">
        <v>506</v>
      </c>
      <c r="BE6148" s="1" t="s">
        <v>26581</v>
      </c>
      <c r="BF6148" s="1" t="s">
        <v>3441</v>
      </c>
    </row>
    <row r="6149" spans="1:58" x14ac:dyDescent="0.35">
      <c r="A6149" s="1">
        <v>3010868</v>
      </c>
      <c r="B6149" s="1" t="s">
        <v>5622</v>
      </c>
      <c r="C6149" s="1">
        <v>33171531</v>
      </c>
      <c r="D6149" s="1">
        <v>339487916</v>
      </c>
      <c r="E6149" s="1" t="s">
        <v>59</v>
      </c>
      <c r="F6149" s="1" t="s">
        <v>60</v>
      </c>
      <c r="G6149" s="1" t="s">
        <v>6769</v>
      </c>
      <c r="I6149" s="1">
        <v>774497330</v>
      </c>
      <c r="J6149" s="1" t="s">
        <v>4195</v>
      </c>
      <c r="K6149" s="1">
        <v>20</v>
      </c>
      <c r="L6149" s="1" t="s">
        <v>1008</v>
      </c>
      <c r="M6149" s="1" t="s">
        <v>1009</v>
      </c>
      <c r="N6149" s="2">
        <v>43647</v>
      </c>
      <c r="O6149" s="1" t="s">
        <v>6160</v>
      </c>
      <c r="Q6149" s="1" t="s">
        <v>67</v>
      </c>
      <c r="R6149" s="2">
        <v>45715.62462962963</v>
      </c>
      <c r="S6149" s="1" t="s">
        <v>1810</v>
      </c>
      <c r="T6149" s="1" t="s">
        <v>412</v>
      </c>
      <c r="U6149" s="1" t="s">
        <v>70</v>
      </c>
      <c r="V6149" s="1" t="s">
        <v>26582</v>
      </c>
      <c r="W6149" s="1" t="s">
        <v>143</v>
      </c>
      <c r="X6149" s="1" t="s">
        <v>143</v>
      </c>
      <c r="Y6149" s="1" t="s">
        <v>280</v>
      </c>
      <c r="Z6149" s="1" t="s">
        <v>281</v>
      </c>
      <c r="AA6149" s="1" t="s">
        <v>281</v>
      </c>
      <c r="AB6149" s="1" t="s">
        <v>26583</v>
      </c>
      <c r="AE6149" s="2">
        <v>45716.766504629632</v>
      </c>
      <c r="AF6149" s="1" t="s">
        <v>417</v>
      </c>
      <c r="AG6149" s="1">
        <v>48</v>
      </c>
      <c r="AH6149" s="1" t="s">
        <v>78</v>
      </c>
      <c r="AI6149" s="1" t="s">
        <v>360</v>
      </c>
      <c r="AJ6149" s="1" t="s">
        <v>303</v>
      </c>
      <c r="AK6149" s="1" t="s">
        <v>26584</v>
      </c>
      <c r="AL6149" s="1" t="s">
        <v>290</v>
      </c>
      <c r="AM6149" s="2">
        <v>45716.766585648147</v>
      </c>
      <c r="AN6149" s="1" t="s">
        <v>26584</v>
      </c>
      <c r="AO6149" s="1" t="s">
        <v>290</v>
      </c>
      <c r="AP6149" s="1">
        <v>5751649</v>
      </c>
      <c r="AQ6149" s="1" t="s">
        <v>83</v>
      </c>
      <c r="AR6149" s="2">
        <v>45719.472812499997</v>
      </c>
      <c r="AS6149" s="1" t="s">
        <v>84</v>
      </c>
      <c r="AT6149" s="2">
        <v>45717.333333333336</v>
      </c>
      <c r="AU6149" s="1" t="s">
        <v>573</v>
      </c>
      <c r="AV6149" s="1" t="s">
        <v>205</v>
      </c>
      <c r="AW6149" s="1" t="s">
        <v>206</v>
      </c>
      <c r="AX6149" s="1" t="s">
        <v>207</v>
      </c>
      <c r="AY6149" s="2">
        <v>45718.766504629632</v>
      </c>
      <c r="AZ6149" s="2">
        <v>45719.472800925927</v>
      </c>
      <c r="BA6149" s="1" t="s">
        <v>5191</v>
      </c>
      <c r="BB6149" s="1" t="s">
        <v>286</v>
      </c>
      <c r="BC6149" s="1" t="s">
        <v>287</v>
      </c>
      <c r="BD6149" s="1" t="s">
        <v>288</v>
      </c>
      <c r="BE6149" s="1" t="s">
        <v>26585</v>
      </c>
      <c r="BF6149" s="1" t="s">
        <v>290</v>
      </c>
    </row>
    <row r="6150" spans="1:58" x14ac:dyDescent="0.35">
      <c r="A6150" s="1">
        <v>3010883</v>
      </c>
      <c r="B6150" s="1" t="s">
        <v>58</v>
      </c>
      <c r="C6150" s="1">
        <v>38666771</v>
      </c>
      <c r="D6150" s="1">
        <v>338236488</v>
      </c>
      <c r="E6150" s="1" t="s">
        <v>59</v>
      </c>
      <c r="F6150" s="1" t="s">
        <v>60</v>
      </c>
      <c r="G6150" s="1" t="s">
        <v>1177</v>
      </c>
      <c r="H6150" s="1" t="s">
        <v>15860</v>
      </c>
      <c r="I6150" s="1">
        <v>787910931</v>
      </c>
      <c r="J6150" s="1" t="s">
        <v>26586</v>
      </c>
      <c r="K6150" s="1">
        <v>13</v>
      </c>
      <c r="L6150" s="1" t="s">
        <v>244</v>
      </c>
      <c r="M6150" s="1" t="s">
        <v>65</v>
      </c>
      <c r="N6150" s="2">
        <v>44958</v>
      </c>
      <c r="O6150" s="1" t="s">
        <v>353</v>
      </c>
      <c r="Q6150" s="1" t="s">
        <v>67</v>
      </c>
      <c r="R6150" s="2">
        <v>45715.635740740741</v>
      </c>
      <c r="S6150" s="1" t="s">
        <v>1432</v>
      </c>
      <c r="T6150" s="1" t="s">
        <v>783</v>
      </c>
      <c r="U6150" s="1" t="s">
        <v>70</v>
      </c>
      <c r="V6150" s="1" t="s">
        <v>26587</v>
      </c>
      <c r="W6150" s="1" t="s">
        <v>72</v>
      </c>
      <c r="X6150" s="1" t="s">
        <v>881</v>
      </c>
      <c r="Y6150" s="1" t="s">
        <v>5601</v>
      </c>
      <c r="Z6150" s="1" t="s">
        <v>883</v>
      </c>
      <c r="AA6150" s="1" t="s">
        <v>2417</v>
      </c>
      <c r="AB6150" s="1" t="s">
        <v>26588</v>
      </c>
      <c r="AE6150" s="2">
        <v>45717.689525462964</v>
      </c>
      <c r="AF6150" s="1" t="s">
        <v>77</v>
      </c>
      <c r="AH6150" s="1" t="s">
        <v>125</v>
      </c>
      <c r="AI6150" s="1" t="s">
        <v>58</v>
      </c>
      <c r="AJ6150" s="1" t="s">
        <v>126</v>
      </c>
      <c r="AL6150" s="1" t="s">
        <v>886</v>
      </c>
      <c r="AM6150" s="2">
        <v>45717.689745370371</v>
      </c>
      <c r="AN6150" s="1" t="s">
        <v>26589</v>
      </c>
      <c r="AO6150" s="1" t="s">
        <v>886</v>
      </c>
      <c r="AP6150" s="1">
        <v>5754359</v>
      </c>
      <c r="AQ6150" s="1" t="s">
        <v>83</v>
      </c>
      <c r="AR6150" s="2">
        <v>45719.593182870369</v>
      </c>
      <c r="AS6150" s="1" t="s">
        <v>84</v>
      </c>
      <c r="AT6150" s="2">
        <v>45719.333333333336</v>
      </c>
      <c r="AU6150" s="1" t="s">
        <v>85</v>
      </c>
      <c r="AV6150" s="1" t="s">
        <v>899</v>
      </c>
      <c r="AW6150" s="1" t="s">
        <v>900</v>
      </c>
      <c r="AX6150" s="1" t="s">
        <v>901</v>
      </c>
      <c r="AZ6150" s="2">
        <v>45719.593182870369</v>
      </c>
      <c r="BB6150" s="1" t="s">
        <v>111</v>
      </c>
      <c r="BC6150" s="1" t="s">
        <v>112</v>
      </c>
      <c r="BD6150" s="1" t="s">
        <v>113</v>
      </c>
      <c r="BE6150" s="1" t="s">
        <v>11470</v>
      </c>
      <c r="BF6150" s="1" t="s">
        <v>1936</v>
      </c>
    </row>
    <row r="6151" spans="1:58" x14ac:dyDescent="0.35">
      <c r="A6151" s="1">
        <v>3010926</v>
      </c>
      <c r="B6151" s="1" t="s">
        <v>58</v>
      </c>
      <c r="C6151" s="1">
        <v>33367721</v>
      </c>
      <c r="D6151" s="1">
        <v>339589179</v>
      </c>
      <c r="E6151" s="1" t="s">
        <v>59</v>
      </c>
      <c r="F6151" s="1" t="s">
        <v>60</v>
      </c>
      <c r="G6151" s="1" t="s">
        <v>876</v>
      </c>
      <c r="H6151" s="1" t="s">
        <v>26590</v>
      </c>
      <c r="I6151" s="1">
        <v>771107533</v>
      </c>
      <c r="J6151" s="1" t="s">
        <v>4125</v>
      </c>
      <c r="K6151" s="1">
        <v>12</v>
      </c>
      <c r="L6151" s="1" t="s">
        <v>64</v>
      </c>
      <c r="M6151" s="1" t="s">
        <v>65</v>
      </c>
      <c r="N6151" s="2">
        <v>45189.5</v>
      </c>
      <c r="O6151" s="1" t="s">
        <v>66</v>
      </c>
      <c r="Q6151" s="1" t="s">
        <v>67</v>
      </c>
      <c r="R6151" s="2">
        <v>45715.652256944442</v>
      </c>
      <c r="S6151" s="1" t="s">
        <v>11387</v>
      </c>
      <c r="T6151" s="1" t="s">
        <v>69</v>
      </c>
      <c r="U6151" s="1" t="s">
        <v>70</v>
      </c>
      <c r="V6151" s="1" t="s">
        <v>26591</v>
      </c>
      <c r="Y6151" s="1" t="s">
        <v>5118</v>
      </c>
      <c r="Z6151" s="1" t="s">
        <v>841</v>
      </c>
      <c r="AA6151" s="1" t="s">
        <v>913</v>
      </c>
      <c r="AB6151" s="1" t="s">
        <v>913</v>
      </c>
      <c r="AE6151" s="2">
        <v>45719.53025462963</v>
      </c>
      <c r="AF6151" s="1" t="s">
        <v>77</v>
      </c>
      <c r="AH6151" s="1" t="s">
        <v>125</v>
      </c>
      <c r="AI6151" s="1" t="s">
        <v>58</v>
      </c>
      <c r="AJ6151" s="1" t="s">
        <v>126</v>
      </c>
      <c r="AK6151" s="1" t="s">
        <v>26592</v>
      </c>
      <c r="AL6151" s="1" t="s">
        <v>269</v>
      </c>
      <c r="AM6151" s="2">
        <v>45719.530428240738</v>
      </c>
      <c r="AN6151" s="1" t="s">
        <v>26592</v>
      </c>
      <c r="AO6151" s="1" t="s">
        <v>269</v>
      </c>
      <c r="AP6151" s="1">
        <v>5757803</v>
      </c>
      <c r="AQ6151" s="1" t="s">
        <v>83</v>
      </c>
      <c r="AR6151" s="2">
        <v>45719.681550925925</v>
      </c>
      <c r="AS6151" s="1" t="s">
        <v>84</v>
      </c>
      <c r="AT6151" s="2">
        <v>45719.333333333336</v>
      </c>
      <c r="AU6151" s="1" t="s">
        <v>85</v>
      </c>
      <c r="AV6151" s="1" t="s">
        <v>205</v>
      </c>
      <c r="AW6151" s="1" t="s">
        <v>206</v>
      </c>
      <c r="AX6151" s="1" t="s">
        <v>207</v>
      </c>
      <c r="AZ6151" s="2">
        <v>45719.681550925925</v>
      </c>
      <c r="BB6151" s="1" t="s">
        <v>765</v>
      </c>
      <c r="BC6151" s="1" t="s">
        <v>766</v>
      </c>
      <c r="BD6151" s="1" t="s">
        <v>767</v>
      </c>
      <c r="BE6151" s="1" t="s">
        <v>1120</v>
      </c>
      <c r="BF6151" s="1" t="s">
        <v>914</v>
      </c>
    </row>
    <row r="6152" spans="1:58" x14ac:dyDescent="0.35">
      <c r="A6152" s="1">
        <v>3010933</v>
      </c>
      <c r="B6152" s="1" t="s">
        <v>58</v>
      </c>
      <c r="C6152" s="1">
        <v>29280661</v>
      </c>
      <c r="D6152" s="1">
        <v>338679441</v>
      </c>
      <c r="E6152" s="1" t="s">
        <v>59</v>
      </c>
      <c r="F6152" s="1" t="s">
        <v>60</v>
      </c>
      <c r="G6152" s="1" t="s">
        <v>26593</v>
      </c>
      <c r="I6152" s="1">
        <v>775331409</v>
      </c>
      <c r="J6152" s="1" t="s">
        <v>3818</v>
      </c>
      <c r="K6152" s="1">
        <v>20</v>
      </c>
      <c r="L6152" s="1" t="s">
        <v>294</v>
      </c>
      <c r="M6152" s="1" t="s">
        <v>295</v>
      </c>
      <c r="N6152" s="2">
        <v>44439.500011574077</v>
      </c>
      <c r="O6152" s="1" t="s">
        <v>2009</v>
      </c>
      <c r="Q6152" s="1" t="s">
        <v>67</v>
      </c>
      <c r="R6152" s="2">
        <v>45715.656678240739</v>
      </c>
      <c r="S6152" s="1" t="s">
        <v>2156</v>
      </c>
      <c r="T6152" s="1" t="s">
        <v>412</v>
      </c>
      <c r="U6152" s="1" t="s">
        <v>101</v>
      </c>
      <c r="V6152" s="1" t="s">
        <v>26594</v>
      </c>
      <c r="Y6152" s="1" t="s">
        <v>545</v>
      </c>
      <c r="Z6152" s="1" t="s">
        <v>546</v>
      </c>
      <c r="AA6152" s="1" t="s">
        <v>26595</v>
      </c>
      <c r="AB6152" s="1" t="s">
        <v>26596</v>
      </c>
      <c r="AC6152" s="1" t="s">
        <v>10033</v>
      </c>
      <c r="AE6152" s="2">
        <v>45718.867118055554</v>
      </c>
      <c r="AF6152" s="1" t="s">
        <v>77</v>
      </c>
      <c r="AH6152" s="1" t="s">
        <v>125</v>
      </c>
      <c r="AI6152" s="1" t="s">
        <v>58</v>
      </c>
      <c r="AJ6152" s="1" t="s">
        <v>126</v>
      </c>
      <c r="AK6152" s="1" t="s">
        <v>26597</v>
      </c>
      <c r="AL6152" s="1" t="s">
        <v>188</v>
      </c>
      <c r="AM6152" s="2">
        <v>45718.867199074077</v>
      </c>
      <c r="AN6152" s="1" t="s">
        <v>26597</v>
      </c>
      <c r="AO6152" s="1" t="s">
        <v>188</v>
      </c>
      <c r="AP6152" s="1">
        <v>5756105</v>
      </c>
      <c r="AQ6152" s="1" t="s">
        <v>83</v>
      </c>
      <c r="AR6152" s="2">
        <v>45719.544189814813</v>
      </c>
      <c r="AS6152" s="1" t="s">
        <v>84</v>
      </c>
      <c r="AT6152" s="2">
        <v>45719.333333333336</v>
      </c>
      <c r="AU6152" s="1" t="s">
        <v>85</v>
      </c>
      <c r="AV6152" s="1" t="s">
        <v>306</v>
      </c>
      <c r="AW6152" s="1" t="s">
        <v>307</v>
      </c>
      <c r="AX6152" s="1" t="s">
        <v>308</v>
      </c>
      <c r="AZ6152" s="2">
        <v>45719.544189814813</v>
      </c>
      <c r="BB6152" s="1" t="s">
        <v>537</v>
      </c>
      <c r="BC6152" s="1" t="s">
        <v>538</v>
      </c>
      <c r="BD6152" s="1" t="s">
        <v>91</v>
      </c>
      <c r="BE6152" s="1" t="s">
        <v>835</v>
      </c>
      <c r="BF6152" s="1" t="s">
        <v>431</v>
      </c>
    </row>
    <row r="6153" spans="1:58" x14ac:dyDescent="0.35">
      <c r="A6153" s="1">
        <v>3010946</v>
      </c>
      <c r="B6153" s="1" t="s">
        <v>327</v>
      </c>
      <c r="C6153" s="1">
        <v>35203931</v>
      </c>
      <c r="D6153" s="1">
        <v>339831711</v>
      </c>
      <c r="E6153" s="1" t="s">
        <v>59</v>
      </c>
      <c r="F6153" s="1" t="s">
        <v>60</v>
      </c>
      <c r="G6153" s="1" t="s">
        <v>117</v>
      </c>
      <c r="H6153" s="1" t="s">
        <v>26598</v>
      </c>
      <c r="I6153" s="1">
        <v>775105720</v>
      </c>
      <c r="J6153" s="1" t="s">
        <v>576</v>
      </c>
      <c r="K6153" s="1">
        <v>15</v>
      </c>
      <c r="L6153" s="1" t="s">
        <v>64</v>
      </c>
      <c r="M6153" s="1" t="s">
        <v>65</v>
      </c>
      <c r="N6153" s="2">
        <v>43803.5</v>
      </c>
      <c r="O6153" s="1" t="s">
        <v>2002</v>
      </c>
      <c r="Q6153" s="1" t="s">
        <v>67</v>
      </c>
      <c r="R6153" s="2">
        <v>45715.667812500003</v>
      </c>
      <c r="S6153" s="1" t="s">
        <v>2065</v>
      </c>
      <c r="T6153" s="1" t="s">
        <v>1021</v>
      </c>
      <c r="U6153" s="1" t="s">
        <v>385</v>
      </c>
      <c r="V6153" s="1" t="s">
        <v>26599</v>
      </c>
      <c r="W6153" s="1" t="s">
        <v>725</v>
      </c>
      <c r="X6153" s="1" t="s">
        <v>726</v>
      </c>
      <c r="Y6153" s="1" t="s">
        <v>8092</v>
      </c>
      <c r="Z6153" s="1" t="s">
        <v>8093</v>
      </c>
      <c r="AA6153" s="1" t="s">
        <v>8094</v>
      </c>
      <c r="AB6153" s="1" t="s">
        <v>124</v>
      </c>
      <c r="AC6153" s="1">
        <v>775105720</v>
      </c>
      <c r="AE6153" s="2">
        <v>45715.667812500003</v>
      </c>
      <c r="AF6153" s="1" t="s">
        <v>1035</v>
      </c>
      <c r="AH6153" s="1" t="s">
        <v>125</v>
      </c>
      <c r="AI6153" s="1" t="s">
        <v>106</v>
      </c>
      <c r="AJ6153" s="1" t="s">
        <v>1740</v>
      </c>
      <c r="AK6153" s="1" t="s">
        <v>26600</v>
      </c>
      <c r="AL6153" s="1" t="s">
        <v>2065</v>
      </c>
      <c r="AM6153" s="2">
        <v>45715.667858796296</v>
      </c>
      <c r="AN6153" s="1" t="s">
        <v>26600</v>
      </c>
      <c r="AP6153" s="1">
        <v>5746320</v>
      </c>
      <c r="AQ6153" s="1" t="s">
        <v>83</v>
      </c>
      <c r="AR6153" s="2">
        <v>45719.431909722225</v>
      </c>
      <c r="AS6153" s="1" t="s">
        <v>84</v>
      </c>
      <c r="AZ6153" s="2">
        <v>45719.431909722225</v>
      </c>
      <c r="BB6153" s="1" t="s">
        <v>537</v>
      </c>
      <c r="BC6153" s="1" t="s">
        <v>538</v>
      </c>
      <c r="BD6153" s="1" t="s">
        <v>91</v>
      </c>
      <c r="BE6153" s="1" t="s">
        <v>26601</v>
      </c>
      <c r="BF6153" s="1" t="s">
        <v>735</v>
      </c>
    </row>
    <row r="6154" spans="1:58" x14ac:dyDescent="0.35">
      <c r="A6154" s="1">
        <v>3010956</v>
      </c>
      <c r="B6154" s="1" t="s">
        <v>223</v>
      </c>
      <c r="C6154" s="1">
        <v>35163741</v>
      </c>
      <c r="D6154" s="1">
        <v>339821062</v>
      </c>
      <c r="E6154" s="1" t="s">
        <v>59</v>
      </c>
      <c r="F6154" s="1" t="s">
        <v>60</v>
      </c>
      <c r="G6154" s="1" t="s">
        <v>4636</v>
      </c>
      <c r="H6154" s="1" t="s">
        <v>25210</v>
      </c>
      <c r="I6154" s="1">
        <v>785582004</v>
      </c>
      <c r="J6154" s="1" t="s">
        <v>26602</v>
      </c>
      <c r="K6154" s="1">
        <v>15</v>
      </c>
      <c r="L6154" s="1" t="s">
        <v>64</v>
      </c>
      <c r="M6154" s="1" t="s">
        <v>65</v>
      </c>
      <c r="N6154" s="2">
        <v>44256.625011574077</v>
      </c>
      <c r="O6154" s="1" t="s">
        <v>497</v>
      </c>
      <c r="Q6154" s="1" t="s">
        <v>67</v>
      </c>
      <c r="R6154" s="2">
        <v>45715.671400462961</v>
      </c>
      <c r="S6154" s="1" t="s">
        <v>1548</v>
      </c>
      <c r="T6154" s="1" t="s">
        <v>69</v>
      </c>
      <c r="U6154" s="1" t="s">
        <v>385</v>
      </c>
      <c r="V6154" s="1" t="s">
        <v>26603</v>
      </c>
      <c r="W6154" s="1" t="s">
        <v>3521</v>
      </c>
      <c r="X6154" s="1" t="s">
        <v>6971</v>
      </c>
      <c r="Y6154" s="1" t="s">
        <v>26604</v>
      </c>
      <c r="Z6154" s="1" t="s">
        <v>3524</v>
      </c>
      <c r="AA6154" s="1" t="s">
        <v>26605</v>
      </c>
      <c r="AB6154" s="1" t="s">
        <v>124</v>
      </c>
      <c r="AC6154" s="1">
        <v>776141765</v>
      </c>
      <c r="AE6154" s="2">
        <v>45717.738599537035</v>
      </c>
      <c r="AF6154" s="1" t="s">
        <v>77</v>
      </c>
      <c r="AH6154" s="1" t="s">
        <v>125</v>
      </c>
      <c r="AI6154" s="1" t="s">
        <v>106</v>
      </c>
      <c r="AJ6154" s="1" t="s">
        <v>674</v>
      </c>
      <c r="AK6154" s="1" t="s">
        <v>26606</v>
      </c>
      <c r="AL6154" s="1" t="s">
        <v>26607</v>
      </c>
      <c r="AM6154" s="2">
        <v>45717.738692129627</v>
      </c>
      <c r="AN6154" s="1" t="s">
        <v>26606</v>
      </c>
      <c r="AO6154" s="1" t="s">
        <v>26607</v>
      </c>
      <c r="AP6154" s="1">
        <v>5754468</v>
      </c>
      <c r="AQ6154" s="1" t="s">
        <v>83</v>
      </c>
      <c r="AR6154" s="2">
        <v>45719.575694444444</v>
      </c>
      <c r="AS6154" s="1" t="s">
        <v>84</v>
      </c>
      <c r="AT6154" s="2">
        <v>45717.5625</v>
      </c>
      <c r="AU6154" s="1" t="s">
        <v>85</v>
      </c>
      <c r="AV6154" s="1" t="s">
        <v>526</v>
      </c>
      <c r="AW6154" s="1" t="s">
        <v>526</v>
      </c>
      <c r="AX6154" s="1" t="s">
        <v>26608</v>
      </c>
      <c r="AZ6154" s="2">
        <v>45719.575694444444</v>
      </c>
      <c r="BB6154" s="1" t="s">
        <v>3779</v>
      </c>
      <c r="BC6154" s="1" t="s">
        <v>677</v>
      </c>
      <c r="BD6154" s="1" t="s">
        <v>3780</v>
      </c>
      <c r="BE6154" s="1" t="s">
        <v>26609</v>
      </c>
      <c r="BF6154" s="1" t="s">
        <v>406</v>
      </c>
    </row>
    <row r="6155" spans="1:58" x14ac:dyDescent="0.35">
      <c r="A6155" s="1">
        <v>3010965</v>
      </c>
      <c r="B6155" s="1" t="s">
        <v>327</v>
      </c>
      <c r="C6155" s="1">
        <v>31521911</v>
      </c>
      <c r="D6155" s="1">
        <v>338791830</v>
      </c>
      <c r="E6155" s="1" t="s">
        <v>59</v>
      </c>
      <c r="F6155" s="1" t="s">
        <v>60</v>
      </c>
      <c r="G6155" s="1" t="s">
        <v>26610</v>
      </c>
      <c r="H6155" s="1" t="s">
        <v>26611</v>
      </c>
      <c r="I6155" s="1">
        <v>785892831</v>
      </c>
      <c r="J6155" s="1" t="s">
        <v>5489</v>
      </c>
      <c r="K6155" s="1">
        <v>20</v>
      </c>
      <c r="L6155" s="1" t="s">
        <v>409</v>
      </c>
      <c r="M6155" s="1" t="s">
        <v>2154</v>
      </c>
      <c r="N6155" s="2">
        <v>40372.439155092594</v>
      </c>
      <c r="O6155" s="1" t="s">
        <v>2297</v>
      </c>
      <c r="Q6155" s="1" t="s">
        <v>67</v>
      </c>
      <c r="R6155" s="2">
        <v>45715.674247685187</v>
      </c>
      <c r="S6155" s="1" t="s">
        <v>8492</v>
      </c>
      <c r="T6155" s="1" t="s">
        <v>412</v>
      </c>
      <c r="U6155" s="1" t="s">
        <v>1189</v>
      </c>
      <c r="V6155" s="1" t="s">
        <v>26612</v>
      </c>
      <c r="W6155" s="1" t="s">
        <v>334</v>
      </c>
      <c r="X6155" s="1" t="s">
        <v>1153</v>
      </c>
      <c r="Y6155" s="1" t="s">
        <v>10697</v>
      </c>
      <c r="Z6155" s="1" t="s">
        <v>606</v>
      </c>
      <c r="AE6155" s="2">
        <v>45716.655474537038</v>
      </c>
      <c r="AF6155" s="1" t="s">
        <v>417</v>
      </c>
      <c r="AG6155" s="1">
        <v>48</v>
      </c>
      <c r="AH6155" s="1" t="s">
        <v>78</v>
      </c>
      <c r="AI6155" s="1" t="s">
        <v>339</v>
      </c>
      <c r="AJ6155" s="1" t="s">
        <v>1043</v>
      </c>
      <c r="AK6155" s="1" t="s">
        <v>26613</v>
      </c>
      <c r="AL6155" s="1" t="s">
        <v>290</v>
      </c>
      <c r="AM6155" s="2">
        <v>45716.655578703707</v>
      </c>
      <c r="AN6155" s="1" t="s">
        <v>26613</v>
      </c>
      <c r="AO6155" s="1" t="s">
        <v>290</v>
      </c>
      <c r="AP6155" s="1">
        <v>5751122</v>
      </c>
      <c r="AQ6155" s="1" t="s">
        <v>83</v>
      </c>
      <c r="AR6155" s="2">
        <v>45719.641863425924</v>
      </c>
      <c r="AS6155" s="1" t="s">
        <v>84</v>
      </c>
      <c r="AT6155" s="2">
        <v>45716.333333333336</v>
      </c>
      <c r="AU6155" s="1" t="s">
        <v>85</v>
      </c>
      <c r="AV6155" s="1" t="s">
        <v>4855</v>
      </c>
      <c r="AW6155" s="1" t="s">
        <v>4856</v>
      </c>
      <c r="AX6155" s="1" t="s">
        <v>26614</v>
      </c>
      <c r="AY6155" s="2">
        <v>45718.655474537038</v>
      </c>
      <c r="AZ6155" s="2">
        <v>45719.641863425924</v>
      </c>
      <c r="BA6155" s="1" t="s">
        <v>5191</v>
      </c>
      <c r="BB6155" s="1" t="s">
        <v>286</v>
      </c>
      <c r="BC6155" s="1" t="s">
        <v>287</v>
      </c>
      <c r="BD6155" s="1" t="s">
        <v>288</v>
      </c>
      <c r="BE6155" s="1" t="s">
        <v>26615</v>
      </c>
      <c r="BF6155" s="1" t="s">
        <v>290</v>
      </c>
    </row>
    <row r="6156" spans="1:58" x14ac:dyDescent="0.35">
      <c r="A6156" s="1">
        <v>3011027</v>
      </c>
      <c r="B6156" s="1" t="s">
        <v>58</v>
      </c>
      <c r="C6156" s="1">
        <v>45062701</v>
      </c>
      <c r="D6156" s="1">
        <v>339805438</v>
      </c>
      <c r="E6156" s="1" t="s">
        <v>59</v>
      </c>
      <c r="F6156" s="1" t="s">
        <v>60</v>
      </c>
      <c r="G6156" s="1" t="s">
        <v>1263</v>
      </c>
      <c r="H6156" s="1" t="s">
        <v>26616</v>
      </c>
      <c r="I6156" s="1">
        <v>776332287</v>
      </c>
      <c r="J6156" s="1" t="s">
        <v>4986</v>
      </c>
      <c r="K6156" s="1">
        <v>17</v>
      </c>
      <c r="L6156" s="1" t="s">
        <v>64</v>
      </c>
      <c r="M6156" s="1" t="s">
        <v>65</v>
      </c>
      <c r="N6156" s="2">
        <v>45665.708333333336</v>
      </c>
      <c r="O6156" s="1" t="s">
        <v>66</v>
      </c>
      <c r="Q6156" s="1" t="s">
        <v>67</v>
      </c>
      <c r="R6156" s="2">
        <v>45715.70621527778</v>
      </c>
      <c r="S6156" s="1" t="s">
        <v>1403</v>
      </c>
      <c r="T6156" s="1" t="s">
        <v>69</v>
      </c>
      <c r="U6156" s="1" t="s">
        <v>70</v>
      </c>
      <c r="V6156" s="1" t="s">
        <v>26617</v>
      </c>
      <c r="W6156" s="1" t="s">
        <v>3521</v>
      </c>
      <c r="X6156" s="1" t="s">
        <v>5679</v>
      </c>
      <c r="Y6156" s="1" t="s">
        <v>5680</v>
      </c>
      <c r="Z6156" s="1" t="s">
        <v>11295</v>
      </c>
      <c r="AA6156" s="1" t="s">
        <v>26618</v>
      </c>
      <c r="AB6156" s="1" t="s">
        <v>124</v>
      </c>
      <c r="AE6156" s="2">
        <v>45715.706226851849</v>
      </c>
      <c r="AF6156" s="1" t="s">
        <v>77</v>
      </c>
      <c r="AH6156" s="1" t="s">
        <v>125</v>
      </c>
      <c r="AI6156" s="1" t="s">
        <v>58</v>
      </c>
      <c r="AJ6156" s="1" t="s">
        <v>378</v>
      </c>
      <c r="AK6156" s="1" t="s">
        <v>1824</v>
      </c>
      <c r="AL6156" s="1" t="s">
        <v>1403</v>
      </c>
      <c r="AM6156" s="2">
        <v>45716.551157407404</v>
      </c>
      <c r="AN6156" s="1" t="s">
        <v>26619</v>
      </c>
      <c r="AO6156" s="1" t="s">
        <v>406</v>
      </c>
      <c r="AP6156" s="1">
        <v>5750522</v>
      </c>
      <c r="AQ6156" s="1" t="s">
        <v>83</v>
      </c>
      <c r="AR6156" s="2">
        <v>45719.384398148148</v>
      </c>
      <c r="AS6156" s="1" t="s">
        <v>84</v>
      </c>
      <c r="AT6156" s="2">
        <v>45716.333333333336</v>
      </c>
      <c r="AU6156" s="1" t="s">
        <v>573</v>
      </c>
      <c r="AV6156" s="1" t="s">
        <v>526</v>
      </c>
      <c r="AW6156" s="1" t="s">
        <v>526</v>
      </c>
      <c r="AX6156" s="1" t="s">
        <v>6976</v>
      </c>
      <c r="AZ6156" s="2">
        <v>45719.384398148148</v>
      </c>
      <c r="BB6156" s="1" t="s">
        <v>933</v>
      </c>
      <c r="BC6156" s="1" t="s">
        <v>934</v>
      </c>
      <c r="BD6156" s="1" t="s">
        <v>935</v>
      </c>
      <c r="BE6156" s="1" t="s">
        <v>26620</v>
      </c>
      <c r="BF6156" s="1" t="s">
        <v>269</v>
      </c>
    </row>
    <row r="6157" spans="1:58" x14ac:dyDescent="0.35">
      <c r="A6157" s="1">
        <v>3011055</v>
      </c>
      <c r="B6157" s="1" t="s">
        <v>223</v>
      </c>
      <c r="C6157" s="1">
        <v>40390771</v>
      </c>
      <c r="D6157" s="1">
        <v>339789557</v>
      </c>
      <c r="E6157" s="1" t="s">
        <v>59</v>
      </c>
      <c r="F6157" s="1" t="s">
        <v>60</v>
      </c>
      <c r="G6157" s="1" t="s">
        <v>26621</v>
      </c>
      <c r="H6157" s="1" t="s">
        <v>3611</v>
      </c>
      <c r="I6157" s="1">
        <v>775351487</v>
      </c>
      <c r="J6157" s="1" t="s">
        <v>2950</v>
      </c>
      <c r="K6157" s="1">
        <v>14</v>
      </c>
      <c r="L6157" s="1" t="s">
        <v>64</v>
      </c>
      <c r="M6157" s="1" t="s">
        <v>65</v>
      </c>
      <c r="N6157" s="2">
        <v>45377</v>
      </c>
      <c r="O6157" s="1" t="s">
        <v>98</v>
      </c>
      <c r="Q6157" s="1" t="s">
        <v>67</v>
      </c>
      <c r="R6157" s="2">
        <v>45715.72755787037</v>
      </c>
      <c r="S6157" s="1" t="s">
        <v>752</v>
      </c>
      <c r="T6157" s="1" t="s">
        <v>69</v>
      </c>
      <c r="U6157" s="1" t="s">
        <v>385</v>
      </c>
      <c r="V6157" s="1" t="s">
        <v>26622</v>
      </c>
      <c r="W6157" s="1" t="s">
        <v>298</v>
      </c>
      <c r="X6157" s="1" t="s">
        <v>427</v>
      </c>
      <c r="Y6157" s="1" t="s">
        <v>13689</v>
      </c>
      <c r="Z6157" s="1" t="s">
        <v>231</v>
      </c>
      <c r="AA6157" s="1" t="s">
        <v>2657</v>
      </c>
      <c r="AB6157" s="1" t="s">
        <v>26623</v>
      </c>
      <c r="AC6157" s="1">
        <v>775351487</v>
      </c>
      <c r="AE6157" s="2">
        <v>45718.757824074077</v>
      </c>
      <c r="AF6157" s="1" t="s">
        <v>77</v>
      </c>
      <c r="AH6157" s="1" t="s">
        <v>125</v>
      </c>
      <c r="AI6157" s="1" t="s">
        <v>106</v>
      </c>
      <c r="AJ6157" s="1" t="s">
        <v>303</v>
      </c>
      <c r="AK6157" s="1" t="s">
        <v>26624</v>
      </c>
      <c r="AL6157" s="1" t="s">
        <v>240</v>
      </c>
      <c r="AM6157" s="2">
        <v>45718.757893518516</v>
      </c>
      <c r="AN6157" s="1" t="s">
        <v>26624</v>
      </c>
      <c r="AO6157" s="1" t="s">
        <v>240</v>
      </c>
      <c r="AP6157" s="1">
        <v>5755939</v>
      </c>
      <c r="AQ6157" s="1" t="s">
        <v>83</v>
      </c>
      <c r="AR6157" s="2">
        <v>45719.572638888887</v>
      </c>
      <c r="AS6157" s="1" t="s">
        <v>84</v>
      </c>
      <c r="AT6157" s="2">
        <v>45718.333333333336</v>
      </c>
      <c r="AU6157" s="1" t="s">
        <v>85</v>
      </c>
      <c r="AV6157" s="1" t="s">
        <v>306</v>
      </c>
      <c r="AW6157" s="1" t="s">
        <v>307</v>
      </c>
      <c r="AX6157" s="1" t="s">
        <v>308</v>
      </c>
      <c r="AZ6157" s="2">
        <v>45719.572638888887</v>
      </c>
      <c r="BB6157" s="1" t="s">
        <v>537</v>
      </c>
      <c r="BC6157" s="1" t="s">
        <v>538</v>
      </c>
      <c r="BD6157" s="1" t="s">
        <v>91</v>
      </c>
      <c r="BE6157" s="1" t="s">
        <v>26625</v>
      </c>
      <c r="BF6157" s="1" t="s">
        <v>735</v>
      </c>
    </row>
    <row r="6158" spans="1:58" x14ac:dyDescent="0.35">
      <c r="A6158" s="1">
        <v>3011073</v>
      </c>
      <c r="B6158" s="1" t="s">
        <v>58</v>
      </c>
      <c r="C6158" s="1">
        <v>37323461</v>
      </c>
      <c r="D6158" s="1">
        <v>339572914</v>
      </c>
      <c r="E6158" s="1" t="s">
        <v>59</v>
      </c>
      <c r="F6158" s="1" t="s">
        <v>60</v>
      </c>
      <c r="G6158" s="1" t="s">
        <v>509</v>
      </c>
      <c r="H6158" s="1" t="s">
        <v>26626</v>
      </c>
      <c r="I6158" s="1">
        <v>784840379</v>
      </c>
      <c r="J6158" s="1" t="s">
        <v>1556</v>
      </c>
      <c r="K6158" s="1">
        <v>14</v>
      </c>
      <c r="L6158" s="1" t="s">
        <v>64</v>
      </c>
      <c r="M6158" s="1" t="s">
        <v>65</v>
      </c>
      <c r="N6158" s="2">
        <v>44937.458344907405</v>
      </c>
      <c r="O6158" s="1" t="s">
        <v>66</v>
      </c>
      <c r="Q6158" s="1" t="s">
        <v>67</v>
      </c>
      <c r="R6158" s="2">
        <v>45715.740983796299</v>
      </c>
      <c r="S6158" s="1" t="s">
        <v>694</v>
      </c>
      <c r="T6158" s="1" t="s">
        <v>69</v>
      </c>
      <c r="U6158" s="1" t="s">
        <v>70</v>
      </c>
      <c r="V6158" s="1" t="s">
        <v>26627</v>
      </c>
      <c r="W6158" s="1" t="s">
        <v>263</v>
      </c>
      <c r="X6158" s="1" t="s">
        <v>840</v>
      </c>
      <c r="Y6158" s="1" t="s">
        <v>1559</v>
      </c>
      <c r="Z6158" s="1" t="s">
        <v>841</v>
      </c>
      <c r="AA6158" s="1" t="s">
        <v>1560</v>
      </c>
      <c r="AB6158" s="1" t="s">
        <v>124</v>
      </c>
      <c r="AE6158" s="2">
        <v>45718.449016203704</v>
      </c>
      <c r="AF6158" s="1" t="s">
        <v>77</v>
      </c>
      <c r="AH6158" s="1" t="s">
        <v>125</v>
      </c>
      <c r="AI6158" s="1" t="s">
        <v>58</v>
      </c>
      <c r="AJ6158" s="1" t="s">
        <v>126</v>
      </c>
      <c r="AK6158" s="1" t="s">
        <v>1147</v>
      </c>
      <c r="AL6158" s="1" t="s">
        <v>914</v>
      </c>
      <c r="AM6158" s="2">
        <v>45718.449108796296</v>
      </c>
      <c r="AN6158" s="1" t="s">
        <v>1147</v>
      </c>
      <c r="AO6158" s="1" t="s">
        <v>914</v>
      </c>
      <c r="AP6158" s="1">
        <v>5755337</v>
      </c>
      <c r="AQ6158" s="1" t="s">
        <v>83</v>
      </c>
      <c r="AR6158" s="2">
        <v>45719.459629629629</v>
      </c>
      <c r="AS6158" s="1" t="s">
        <v>84</v>
      </c>
      <c r="AT6158" s="2">
        <v>45718.333333333336</v>
      </c>
      <c r="AU6158" s="1" t="s">
        <v>85</v>
      </c>
      <c r="AV6158" s="1" t="s">
        <v>205</v>
      </c>
      <c r="AW6158" s="1" t="s">
        <v>206</v>
      </c>
      <c r="AX6158" s="1" t="s">
        <v>207</v>
      </c>
      <c r="AZ6158" s="2">
        <v>45719.459618055553</v>
      </c>
      <c r="BB6158" s="1" t="s">
        <v>111</v>
      </c>
      <c r="BC6158" s="1" t="s">
        <v>112</v>
      </c>
      <c r="BD6158" s="1" t="s">
        <v>113</v>
      </c>
      <c r="BE6158" s="1" t="s">
        <v>26628</v>
      </c>
      <c r="BF6158" s="1" t="s">
        <v>1285</v>
      </c>
    </row>
    <row r="6159" spans="1:58" x14ac:dyDescent="0.35">
      <c r="A6159" s="1">
        <v>3011103</v>
      </c>
      <c r="B6159" s="1" t="s">
        <v>58</v>
      </c>
      <c r="C6159" s="1">
        <v>40139571</v>
      </c>
      <c r="D6159" s="1">
        <v>338550891</v>
      </c>
      <c r="E6159" s="1" t="s">
        <v>59</v>
      </c>
      <c r="F6159" s="1" t="s">
        <v>60</v>
      </c>
      <c r="G6159" s="1" t="s">
        <v>1845</v>
      </c>
      <c r="H6159" s="1" t="s">
        <v>26629</v>
      </c>
      <c r="I6159" s="1">
        <v>774668761</v>
      </c>
      <c r="J6159" s="1" t="s">
        <v>8103</v>
      </c>
      <c r="K6159" s="1">
        <v>13</v>
      </c>
      <c r="L6159" s="1" t="s">
        <v>64</v>
      </c>
      <c r="M6159" s="1" t="s">
        <v>65</v>
      </c>
      <c r="N6159" s="2">
        <v>44916.808587962965</v>
      </c>
      <c r="O6159" s="1" t="s">
        <v>66</v>
      </c>
      <c r="Q6159" s="1" t="s">
        <v>67</v>
      </c>
      <c r="R6159" s="2">
        <v>45715.754525462966</v>
      </c>
      <c r="S6159" s="1" t="s">
        <v>2100</v>
      </c>
      <c r="T6159" s="1" t="s">
        <v>100</v>
      </c>
      <c r="U6159" s="1" t="s">
        <v>70</v>
      </c>
      <c r="V6159" s="1" t="s">
        <v>26630</v>
      </c>
      <c r="Y6159" s="1" t="s">
        <v>3857</v>
      </c>
      <c r="Z6159" s="1" t="s">
        <v>337</v>
      </c>
      <c r="AA6159" s="1" t="s">
        <v>5151</v>
      </c>
      <c r="AB6159" s="1" t="s">
        <v>124</v>
      </c>
      <c r="AE6159" s="2">
        <v>45715.754537037035</v>
      </c>
      <c r="AF6159" s="1" t="s">
        <v>77</v>
      </c>
      <c r="AH6159" s="1" t="s">
        <v>125</v>
      </c>
      <c r="AI6159" s="1" t="s">
        <v>79</v>
      </c>
      <c r="AJ6159" s="1" t="s">
        <v>147</v>
      </c>
      <c r="AK6159" s="1" t="s">
        <v>26631</v>
      </c>
      <c r="AL6159" s="1" t="s">
        <v>2100</v>
      </c>
      <c r="AM6159" s="2">
        <v>45719.62537037037</v>
      </c>
      <c r="AO6159" s="1" t="s">
        <v>349</v>
      </c>
      <c r="AP6159" s="1">
        <v>5758701</v>
      </c>
      <c r="AQ6159" s="1" t="s">
        <v>83</v>
      </c>
      <c r="AR6159" s="2">
        <v>45719.629733796297</v>
      </c>
      <c r="AS6159" s="1" t="s">
        <v>84</v>
      </c>
      <c r="AT6159" s="2">
        <v>45719.5625</v>
      </c>
      <c r="AU6159" s="1" t="s">
        <v>85</v>
      </c>
      <c r="AV6159" s="1" t="s">
        <v>2117</v>
      </c>
      <c r="AW6159" s="1" t="s">
        <v>2118</v>
      </c>
      <c r="AX6159" s="1" t="s">
        <v>2119</v>
      </c>
      <c r="AZ6159" s="2">
        <v>45719.629733796297</v>
      </c>
      <c r="BB6159" s="1" t="s">
        <v>367</v>
      </c>
      <c r="BC6159" s="1" t="s">
        <v>368</v>
      </c>
      <c r="BD6159" s="1" t="s">
        <v>368</v>
      </c>
      <c r="BE6159" s="1" t="s">
        <v>26632</v>
      </c>
      <c r="BF6159" s="1" t="s">
        <v>349</v>
      </c>
    </row>
    <row r="6160" spans="1:58" x14ac:dyDescent="0.35">
      <c r="A6160" s="1">
        <v>3011111</v>
      </c>
      <c r="B6160" s="1" t="s">
        <v>58</v>
      </c>
      <c r="C6160" s="1">
        <v>44107941</v>
      </c>
      <c r="D6160" s="1">
        <v>338327052</v>
      </c>
      <c r="E6160" s="1" t="s">
        <v>59</v>
      </c>
      <c r="F6160" s="1" t="s">
        <v>60</v>
      </c>
      <c r="G6160" s="1" t="s">
        <v>275</v>
      </c>
      <c r="H6160" s="1" t="s">
        <v>4753</v>
      </c>
      <c r="I6160" s="1">
        <v>776187506</v>
      </c>
      <c r="J6160" s="1" t="s">
        <v>889</v>
      </c>
      <c r="K6160" s="1">
        <v>12</v>
      </c>
      <c r="L6160" s="1" t="s">
        <v>64</v>
      </c>
      <c r="M6160" s="1" t="s">
        <v>65</v>
      </c>
      <c r="N6160" s="2">
        <v>45559.69427083333</v>
      </c>
      <c r="O6160" s="1" t="s">
        <v>66</v>
      </c>
      <c r="Q6160" s="1" t="s">
        <v>67</v>
      </c>
      <c r="R6160" s="2">
        <v>45715.760613425926</v>
      </c>
      <c r="S6160" s="1" t="s">
        <v>4248</v>
      </c>
      <c r="T6160" s="1" t="s">
        <v>69</v>
      </c>
      <c r="U6160" s="1" t="s">
        <v>70</v>
      </c>
      <c r="V6160" s="1" t="s">
        <v>26633</v>
      </c>
      <c r="Y6160" s="1" t="s">
        <v>6261</v>
      </c>
      <c r="Z6160" s="1" t="s">
        <v>321</v>
      </c>
      <c r="AA6160" s="1" t="s">
        <v>761</v>
      </c>
      <c r="AB6160" s="1" t="s">
        <v>2076</v>
      </c>
      <c r="AE6160" s="2">
        <v>45718.748356481483</v>
      </c>
      <c r="AF6160" s="1" t="s">
        <v>77</v>
      </c>
      <c r="AH6160" s="1" t="s">
        <v>125</v>
      </c>
      <c r="AI6160" s="1" t="s">
        <v>58</v>
      </c>
      <c r="AJ6160" s="1" t="s">
        <v>126</v>
      </c>
      <c r="AK6160" s="1" t="s">
        <v>763</v>
      </c>
      <c r="AL6160" s="1" t="s">
        <v>764</v>
      </c>
      <c r="AM6160" s="2">
        <v>45718.748472222222</v>
      </c>
      <c r="AN6160" s="1" t="s">
        <v>763</v>
      </c>
      <c r="AO6160" s="1" t="s">
        <v>764</v>
      </c>
      <c r="AP6160" s="1">
        <v>5755914</v>
      </c>
      <c r="AQ6160" s="1" t="s">
        <v>83</v>
      </c>
      <c r="AR6160" s="2">
        <v>45719.520891203705</v>
      </c>
      <c r="AS6160" s="1" t="s">
        <v>84</v>
      </c>
      <c r="AT6160" s="2">
        <v>45718.5625</v>
      </c>
      <c r="AU6160" s="1" t="s">
        <v>85</v>
      </c>
      <c r="AV6160" s="1" t="s">
        <v>205</v>
      </c>
      <c r="AW6160" s="1" t="s">
        <v>206</v>
      </c>
      <c r="AX6160" s="1" t="s">
        <v>207</v>
      </c>
      <c r="AZ6160" s="2">
        <v>45719.520891203705</v>
      </c>
      <c r="BB6160" s="1" t="s">
        <v>1003</v>
      </c>
      <c r="BC6160" s="1" t="s">
        <v>595</v>
      </c>
      <c r="BD6160" s="1" t="s">
        <v>1004</v>
      </c>
      <c r="BE6160" s="1" t="s">
        <v>26634</v>
      </c>
      <c r="BF6160" s="1" t="s">
        <v>525</v>
      </c>
    </row>
    <row r="6161" spans="1:58" x14ac:dyDescent="0.35">
      <c r="A6161" s="1">
        <v>3011119</v>
      </c>
      <c r="B6161" s="1" t="s">
        <v>94</v>
      </c>
      <c r="C6161" s="1">
        <v>29901981</v>
      </c>
      <c r="D6161" s="1">
        <v>338458792</v>
      </c>
      <c r="E6161" s="1" t="s">
        <v>59</v>
      </c>
      <c r="F6161" s="1" t="s">
        <v>60</v>
      </c>
      <c r="G6161" s="1" t="s">
        <v>1038</v>
      </c>
      <c r="H6161" s="1" t="s">
        <v>5044</v>
      </c>
      <c r="I6161" s="1">
        <v>785909856</v>
      </c>
      <c r="J6161" s="1" t="s">
        <v>2055</v>
      </c>
      <c r="K6161" s="1">
        <v>13</v>
      </c>
      <c r="L6161" s="1" t="s">
        <v>64</v>
      </c>
      <c r="M6161" s="1" t="s">
        <v>65</v>
      </c>
      <c r="N6161" s="2">
        <v>45100.041666666664</v>
      </c>
      <c r="O6161" s="1" t="s">
        <v>98</v>
      </c>
      <c r="Q6161" s="1" t="s">
        <v>67</v>
      </c>
      <c r="R6161" s="2">
        <v>45715.764456018522</v>
      </c>
      <c r="S6161" s="1" t="s">
        <v>1557</v>
      </c>
      <c r="T6161" s="1" t="s">
        <v>100</v>
      </c>
      <c r="U6161" s="1" t="s">
        <v>70</v>
      </c>
      <c r="V6161" s="1" t="s">
        <v>26635</v>
      </c>
      <c r="W6161" s="1" t="s">
        <v>653</v>
      </c>
      <c r="X6161" s="1" t="s">
        <v>654</v>
      </c>
      <c r="Y6161" s="1" t="s">
        <v>2084</v>
      </c>
      <c r="Z6161" s="1" t="s">
        <v>2085</v>
      </c>
      <c r="AA6161" s="1" t="s">
        <v>2086</v>
      </c>
      <c r="AB6161" s="1" t="s">
        <v>2086</v>
      </c>
      <c r="AE6161" s="2">
        <v>45718.783807870372</v>
      </c>
      <c r="AF6161" s="1" t="s">
        <v>77</v>
      </c>
      <c r="AH6161" s="1" t="s">
        <v>125</v>
      </c>
      <c r="AI6161" s="1" t="s">
        <v>339</v>
      </c>
      <c r="AJ6161" s="1" t="s">
        <v>303</v>
      </c>
      <c r="AK6161" s="1" t="s">
        <v>26636</v>
      </c>
      <c r="AL6161" s="1" t="s">
        <v>341</v>
      </c>
      <c r="AM6161" s="2">
        <v>45718.783912037034</v>
      </c>
      <c r="AN6161" s="1" t="s">
        <v>26636</v>
      </c>
      <c r="AO6161" s="1" t="s">
        <v>341</v>
      </c>
      <c r="AP6161" s="1">
        <v>5755999</v>
      </c>
      <c r="AQ6161" s="1" t="s">
        <v>83</v>
      </c>
      <c r="AR6161" s="2">
        <v>45719.635011574072</v>
      </c>
      <c r="AS6161" s="1" t="s">
        <v>84</v>
      </c>
      <c r="AT6161" s="2">
        <v>45718.5625</v>
      </c>
      <c r="AU6161" s="1" t="s">
        <v>85</v>
      </c>
      <c r="AV6161" s="1" t="s">
        <v>4855</v>
      </c>
      <c r="AW6161" s="1" t="s">
        <v>4856</v>
      </c>
      <c r="AX6161" s="1" t="s">
        <v>20797</v>
      </c>
      <c r="AZ6161" s="2">
        <v>45719.635011574072</v>
      </c>
      <c r="BB6161" s="1" t="s">
        <v>345</v>
      </c>
      <c r="BC6161" s="1" t="s">
        <v>346</v>
      </c>
      <c r="BD6161" s="1" t="s">
        <v>347</v>
      </c>
      <c r="BE6161" s="1" t="s">
        <v>26637</v>
      </c>
      <c r="BF6161" s="1" t="s">
        <v>349</v>
      </c>
    </row>
    <row r="6162" spans="1:58" x14ac:dyDescent="0.35">
      <c r="A6162" s="1">
        <v>3011124</v>
      </c>
      <c r="B6162" s="1" t="s">
        <v>58</v>
      </c>
      <c r="C6162" s="1">
        <v>29458711</v>
      </c>
      <c r="D6162" s="1">
        <v>338576009</v>
      </c>
      <c r="E6162" s="1" t="s">
        <v>59</v>
      </c>
      <c r="F6162" s="1" t="s">
        <v>60</v>
      </c>
      <c r="G6162" s="1" t="s">
        <v>530</v>
      </c>
      <c r="H6162" s="1" t="s">
        <v>315</v>
      </c>
      <c r="I6162" s="1">
        <v>777965050</v>
      </c>
      <c r="J6162" s="1" t="s">
        <v>26638</v>
      </c>
      <c r="K6162" s="1">
        <v>12</v>
      </c>
      <c r="L6162" s="1" t="s">
        <v>64</v>
      </c>
      <c r="M6162" s="1" t="s">
        <v>65</v>
      </c>
      <c r="N6162" s="2">
        <v>44968.416666666664</v>
      </c>
      <c r="O6162" s="1" t="s">
        <v>66</v>
      </c>
      <c r="Q6162" s="1" t="s">
        <v>67</v>
      </c>
      <c r="R6162" s="2">
        <v>45715.76829861111</v>
      </c>
      <c r="S6162" s="1" t="s">
        <v>7661</v>
      </c>
      <c r="T6162" s="1" t="s">
        <v>69</v>
      </c>
      <c r="U6162" s="1" t="s">
        <v>70</v>
      </c>
      <c r="V6162" s="1" t="s">
        <v>26639</v>
      </c>
      <c r="W6162" s="1" t="s">
        <v>334</v>
      </c>
      <c r="X6162" s="1" t="s">
        <v>335</v>
      </c>
      <c r="Y6162" s="1" t="s">
        <v>11700</v>
      </c>
      <c r="Z6162" s="1" t="s">
        <v>2495</v>
      </c>
      <c r="AA6162" s="1" t="s">
        <v>2496</v>
      </c>
      <c r="AB6162" s="1" t="s">
        <v>2496</v>
      </c>
      <c r="AE6162" s="2">
        <v>45718.775173611109</v>
      </c>
      <c r="AF6162" s="1" t="s">
        <v>77</v>
      </c>
      <c r="AH6162" s="1" t="s">
        <v>125</v>
      </c>
      <c r="AI6162" s="1" t="s">
        <v>58</v>
      </c>
      <c r="AJ6162" s="1" t="s">
        <v>80</v>
      </c>
      <c r="AK6162" s="1" t="s">
        <v>26640</v>
      </c>
      <c r="AL6162" s="1" t="s">
        <v>341</v>
      </c>
      <c r="AM6162" s="2">
        <v>45718.775289351855</v>
      </c>
      <c r="AN6162" s="1" t="s">
        <v>26640</v>
      </c>
      <c r="AO6162" s="1" t="s">
        <v>341</v>
      </c>
      <c r="AP6162" s="1">
        <v>5755986</v>
      </c>
      <c r="AQ6162" s="1" t="s">
        <v>83</v>
      </c>
      <c r="AR6162" s="2">
        <v>45719.485555555555</v>
      </c>
      <c r="AS6162" s="1" t="s">
        <v>84</v>
      </c>
      <c r="AT6162" s="2">
        <v>45719.333333333336</v>
      </c>
      <c r="AU6162" s="1" t="s">
        <v>85</v>
      </c>
      <c r="AV6162" s="1" t="s">
        <v>1702</v>
      </c>
      <c r="AW6162" s="1" t="s">
        <v>1703</v>
      </c>
      <c r="AX6162" s="1" t="s">
        <v>3332</v>
      </c>
      <c r="AZ6162" s="2">
        <v>45719.485555555555</v>
      </c>
      <c r="BB6162" s="1" t="s">
        <v>661</v>
      </c>
      <c r="BC6162" s="1" t="s">
        <v>662</v>
      </c>
      <c r="BD6162" s="1" t="s">
        <v>663</v>
      </c>
      <c r="BE6162" s="1" t="s">
        <v>6522</v>
      </c>
      <c r="BF6162" s="1" t="s">
        <v>601</v>
      </c>
    </row>
    <row r="6163" spans="1:58" x14ac:dyDescent="0.35">
      <c r="A6163" s="1">
        <v>3011128</v>
      </c>
      <c r="B6163" s="1" t="s">
        <v>223</v>
      </c>
      <c r="C6163" s="1">
        <v>43296341</v>
      </c>
      <c r="D6163" s="1">
        <v>339701084</v>
      </c>
      <c r="E6163" s="1" t="s">
        <v>59</v>
      </c>
      <c r="F6163" s="1" t="s">
        <v>60</v>
      </c>
      <c r="G6163" s="1" t="s">
        <v>117</v>
      </c>
      <c r="H6163" s="1" t="s">
        <v>2654</v>
      </c>
      <c r="I6163" s="1">
        <v>783967927</v>
      </c>
      <c r="J6163" s="1" t="s">
        <v>576</v>
      </c>
      <c r="K6163" s="1">
        <v>14</v>
      </c>
      <c r="L6163" s="1" t="s">
        <v>64</v>
      </c>
      <c r="M6163" s="1" t="s">
        <v>65</v>
      </c>
      <c r="N6163" s="2">
        <v>45448.666666666664</v>
      </c>
      <c r="O6163" s="1" t="s">
        <v>98</v>
      </c>
      <c r="Q6163" s="1" t="s">
        <v>67</v>
      </c>
      <c r="R6163" s="2">
        <v>45715.769849537035</v>
      </c>
      <c r="S6163" s="1" t="s">
        <v>1253</v>
      </c>
      <c r="T6163" s="1" t="s">
        <v>69</v>
      </c>
      <c r="U6163" s="1" t="s">
        <v>723</v>
      </c>
      <c r="V6163" s="1" t="s">
        <v>26641</v>
      </c>
      <c r="W6163" s="1" t="s">
        <v>298</v>
      </c>
      <c r="X6163" s="1" t="s">
        <v>298</v>
      </c>
      <c r="Y6163" s="1" t="s">
        <v>5205</v>
      </c>
      <c r="Z6163" s="1" t="s">
        <v>929</v>
      </c>
      <c r="AA6163" s="1" t="s">
        <v>930</v>
      </c>
      <c r="AB6163" s="1" t="s">
        <v>25471</v>
      </c>
      <c r="AE6163" s="2">
        <v>45716.529490740744</v>
      </c>
      <c r="AF6163" s="1" t="s">
        <v>77</v>
      </c>
      <c r="AH6163" s="1" t="s">
        <v>78</v>
      </c>
      <c r="AI6163" s="1" t="s">
        <v>339</v>
      </c>
      <c r="AJ6163" s="1" t="s">
        <v>361</v>
      </c>
      <c r="AK6163" s="1" t="s">
        <v>26642</v>
      </c>
      <c r="AL6163" s="1" t="s">
        <v>93</v>
      </c>
      <c r="AM6163" s="2">
        <v>45716.529710648145</v>
      </c>
      <c r="AN6163" s="1" t="s">
        <v>26642</v>
      </c>
      <c r="AO6163" s="1" t="s">
        <v>93</v>
      </c>
      <c r="AP6163" s="1">
        <v>5750313</v>
      </c>
      <c r="AQ6163" s="1" t="s">
        <v>83</v>
      </c>
      <c r="AR6163" s="2">
        <v>45719.479097222225</v>
      </c>
      <c r="AS6163" s="1" t="s">
        <v>84</v>
      </c>
      <c r="AT6163" s="2">
        <v>45717.291666666664</v>
      </c>
      <c r="AU6163" s="1" t="s">
        <v>85</v>
      </c>
      <c r="AV6163" s="1" t="s">
        <v>86</v>
      </c>
      <c r="AW6163" s="1" t="s">
        <v>87</v>
      </c>
      <c r="AX6163" s="1" t="s">
        <v>88</v>
      </c>
      <c r="AZ6163" s="2">
        <v>45719.479085648149</v>
      </c>
      <c r="BB6163" s="1" t="s">
        <v>561</v>
      </c>
      <c r="BC6163" s="1" t="s">
        <v>562</v>
      </c>
      <c r="BD6163" s="1" t="s">
        <v>113</v>
      </c>
      <c r="BE6163" s="1" t="s">
        <v>26643</v>
      </c>
      <c r="BF6163" s="1" t="s">
        <v>1512</v>
      </c>
    </row>
    <row r="6164" spans="1:58" x14ac:dyDescent="0.35">
      <c r="A6164" s="1">
        <v>3011188</v>
      </c>
      <c r="B6164" s="1" t="s">
        <v>223</v>
      </c>
      <c r="C6164" s="1">
        <v>41356931</v>
      </c>
      <c r="D6164" s="1">
        <v>339601237</v>
      </c>
      <c r="E6164" s="1" t="s">
        <v>59</v>
      </c>
      <c r="F6164" s="1" t="s">
        <v>60</v>
      </c>
      <c r="G6164" s="1" t="s">
        <v>1366</v>
      </c>
      <c r="H6164" s="1" t="s">
        <v>26644</v>
      </c>
      <c r="I6164" s="1">
        <v>772314918</v>
      </c>
      <c r="J6164" s="1" t="s">
        <v>8677</v>
      </c>
      <c r="K6164" s="1">
        <v>16</v>
      </c>
      <c r="L6164" s="1" t="s">
        <v>64</v>
      </c>
      <c r="M6164" s="1" t="s">
        <v>65</v>
      </c>
      <c r="N6164" s="2">
        <v>45168.625</v>
      </c>
      <c r="O6164" s="1" t="s">
        <v>497</v>
      </c>
      <c r="Q6164" s="1" t="s">
        <v>67</v>
      </c>
      <c r="R6164" s="2">
        <v>45715.807210648149</v>
      </c>
      <c r="S6164" s="1" t="s">
        <v>2405</v>
      </c>
      <c r="T6164" s="1" t="s">
        <v>69</v>
      </c>
      <c r="U6164" s="1" t="s">
        <v>385</v>
      </c>
      <c r="V6164" s="1" t="s">
        <v>26645</v>
      </c>
      <c r="W6164" s="1" t="s">
        <v>892</v>
      </c>
      <c r="X6164" s="1" t="s">
        <v>892</v>
      </c>
      <c r="Y6164" s="1" t="s">
        <v>12650</v>
      </c>
      <c r="Z6164" s="1" t="s">
        <v>894</v>
      </c>
      <c r="AA6164" s="1" t="s">
        <v>21331</v>
      </c>
      <c r="AB6164" s="1" t="s">
        <v>21331</v>
      </c>
      <c r="AE6164" s="2">
        <v>45716.671157407407</v>
      </c>
      <c r="AF6164" s="1" t="s">
        <v>77</v>
      </c>
      <c r="AH6164" s="1" t="s">
        <v>125</v>
      </c>
      <c r="AI6164" s="1" t="s">
        <v>339</v>
      </c>
      <c r="AJ6164" s="1" t="s">
        <v>1043</v>
      </c>
      <c r="AK6164" s="1" t="s">
        <v>26646</v>
      </c>
      <c r="AL6164" s="1" t="s">
        <v>886</v>
      </c>
      <c r="AM6164" s="2">
        <v>45716.671261574076</v>
      </c>
      <c r="AN6164" s="1" t="s">
        <v>26646</v>
      </c>
      <c r="AO6164" s="1" t="s">
        <v>886</v>
      </c>
      <c r="AP6164" s="1">
        <v>5751219</v>
      </c>
      <c r="AQ6164" s="1" t="s">
        <v>83</v>
      </c>
      <c r="AR6164" s="2">
        <v>45719.478854166664</v>
      </c>
      <c r="AS6164" s="1" t="s">
        <v>84</v>
      </c>
      <c r="AT6164" s="2">
        <v>45716.333333333336</v>
      </c>
      <c r="AU6164" s="1" t="s">
        <v>85</v>
      </c>
      <c r="AV6164" s="1" t="s">
        <v>1608</v>
      </c>
      <c r="AW6164" s="1" t="s">
        <v>1609</v>
      </c>
      <c r="AX6164" s="1" t="s">
        <v>1610</v>
      </c>
      <c r="AZ6164" s="2">
        <v>45719.478854166664</v>
      </c>
      <c r="BB6164" s="1" t="s">
        <v>561</v>
      </c>
      <c r="BC6164" s="1" t="s">
        <v>562</v>
      </c>
      <c r="BD6164" s="1" t="s">
        <v>113</v>
      </c>
      <c r="BE6164" s="1" t="s">
        <v>26647</v>
      </c>
      <c r="BF6164" s="1" t="s">
        <v>2561</v>
      </c>
    </row>
    <row r="6165" spans="1:58" x14ac:dyDescent="0.35">
      <c r="A6165" s="1">
        <v>3011221</v>
      </c>
      <c r="B6165" s="1" t="s">
        <v>58</v>
      </c>
      <c r="C6165" s="1">
        <v>43893711</v>
      </c>
      <c r="D6165" s="1">
        <v>338408207</v>
      </c>
      <c r="E6165" s="1" t="s">
        <v>59</v>
      </c>
      <c r="F6165" s="1" t="s">
        <v>60</v>
      </c>
      <c r="G6165" s="1" t="s">
        <v>21744</v>
      </c>
      <c r="H6165" s="1" t="s">
        <v>21745</v>
      </c>
      <c r="I6165" s="1">
        <v>771398453</v>
      </c>
      <c r="J6165" s="1" t="s">
        <v>26648</v>
      </c>
      <c r="K6165" s="1">
        <v>12</v>
      </c>
      <c r="L6165" s="1" t="s">
        <v>64</v>
      </c>
      <c r="M6165" s="1" t="s">
        <v>65</v>
      </c>
      <c r="N6165" s="2">
        <v>45521.557106481479</v>
      </c>
      <c r="O6165" s="1" t="s">
        <v>66</v>
      </c>
      <c r="Q6165" s="1" t="s">
        <v>67</v>
      </c>
      <c r="R6165" s="2">
        <v>45715.827615740738</v>
      </c>
      <c r="S6165" s="1" t="s">
        <v>12865</v>
      </c>
      <c r="T6165" s="1" t="s">
        <v>69</v>
      </c>
      <c r="U6165" s="1" t="s">
        <v>70</v>
      </c>
      <c r="V6165" s="1" t="s">
        <v>26649</v>
      </c>
      <c r="Y6165" s="1" t="s">
        <v>1531</v>
      </c>
      <c r="Z6165" s="1" t="s">
        <v>75</v>
      </c>
      <c r="AA6165" s="1" t="s">
        <v>1183</v>
      </c>
      <c r="AB6165" s="1" t="s">
        <v>124</v>
      </c>
      <c r="AE6165" s="2">
        <v>45720.801516203705</v>
      </c>
      <c r="AF6165" s="1" t="s">
        <v>77</v>
      </c>
      <c r="AH6165" s="1" t="s">
        <v>78</v>
      </c>
      <c r="AI6165" s="1" t="s">
        <v>58</v>
      </c>
      <c r="AJ6165" s="1" t="s">
        <v>80</v>
      </c>
      <c r="AK6165" s="1" t="s">
        <v>26650</v>
      </c>
      <c r="AL6165" s="1" t="s">
        <v>1538</v>
      </c>
      <c r="AM6165" s="2">
        <v>45720.80164351852</v>
      </c>
      <c r="AN6165" s="1" t="s">
        <v>26650</v>
      </c>
      <c r="AO6165" s="1" t="s">
        <v>1538</v>
      </c>
      <c r="AP6165" s="1">
        <v>5763819</v>
      </c>
      <c r="AQ6165" s="1" t="s">
        <v>83</v>
      </c>
      <c r="AR6165" s="2">
        <v>45721.54582175926</v>
      </c>
      <c r="AS6165" s="1" t="s">
        <v>84</v>
      </c>
      <c r="AT6165" s="2">
        <v>45720.395833333336</v>
      </c>
      <c r="AU6165" s="1" t="s">
        <v>85</v>
      </c>
      <c r="AV6165" s="1" t="s">
        <v>645</v>
      </c>
      <c r="AW6165" s="1" t="s">
        <v>646</v>
      </c>
      <c r="AX6165" s="1" t="s">
        <v>2446</v>
      </c>
      <c r="AZ6165" s="2">
        <v>45721.54582175926</v>
      </c>
      <c r="BB6165" s="1" t="s">
        <v>367</v>
      </c>
      <c r="BC6165" s="1" t="s">
        <v>368</v>
      </c>
      <c r="BD6165" s="1" t="s">
        <v>368</v>
      </c>
      <c r="BE6165" s="1" t="s">
        <v>26651</v>
      </c>
      <c r="BF6165" s="1" t="s">
        <v>1002</v>
      </c>
    </row>
    <row r="6166" spans="1:58" x14ac:dyDescent="0.35">
      <c r="A6166" s="1">
        <v>3011249</v>
      </c>
      <c r="B6166" s="1" t="s">
        <v>58</v>
      </c>
      <c r="C6166" s="1">
        <v>40679581</v>
      </c>
      <c r="D6166" s="1">
        <v>338585504</v>
      </c>
      <c r="E6166" s="1" t="s">
        <v>59</v>
      </c>
      <c r="F6166" s="1" t="s">
        <v>60</v>
      </c>
      <c r="G6166" s="1" t="s">
        <v>954</v>
      </c>
      <c r="H6166" s="1" t="s">
        <v>876</v>
      </c>
      <c r="I6166" s="1">
        <v>789811437</v>
      </c>
      <c r="J6166" s="1" t="s">
        <v>2919</v>
      </c>
      <c r="K6166" s="1">
        <v>12</v>
      </c>
      <c r="L6166" s="1" t="s">
        <v>64</v>
      </c>
      <c r="M6166" s="1" t="s">
        <v>65</v>
      </c>
      <c r="N6166" s="2">
        <v>45027.618819444448</v>
      </c>
      <c r="O6166" s="1" t="s">
        <v>66</v>
      </c>
      <c r="Q6166" s="1" t="s">
        <v>67</v>
      </c>
      <c r="R6166" s="2">
        <v>45715.841111111113</v>
      </c>
      <c r="S6166" s="1" t="s">
        <v>1253</v>
      </c>
      <c r="T6166" s="1" t="s">
        <v>69</v>
      </c>
      <c r="U6166" s="1" t="s">
        <v>70</v>
      </c>
      <c r="V6166" s="1" t="s">
        <v>26652</v>
      </c>
      <c r="W6166" s="1" t="s">
        <v>653</v>
      </c>
      <c r="X6166" s="1" t="s">
        <v>654</v>
      </c>
      <c r="Y6166" s="1" t="s">
        <v>19936</v>
      </c>
      <c r="Z6166" s="1" t="s">
        <v>7865</v>
      </c>
      <c r="AA6166" s="1" t="s">
        <v>26653</v>
      </c>
      <c r="AB6166" s="1" t="s">
        <v>124</v>
      </c>
      <c r="AE6166" s="2">
        <v>45718.69935185185</v>
      </c>
      <c r="AF6166" s="1" t="s">
        <v>77</v>
      </c>
      <c r="AH6166" s="1" t="s">
        <v>2897</v>
      </c>
      <c r="AI6166" s="1" t="s">
        <v>58</v>
      </c>
      <c r="AJ6166" s="1" t="s">
        <v>126</v>
      </c>
      <c r="AK6166" s="1" t="s">
        <v>26654</v>
      </c>
      <c r="AL6166" s="1" t="s">
        <v>612</v>
      </c>
      <c r="AM6166" s="2">
        <v>45718.699456018519</v>
      </c>
      <c r="AN6166" s="1" t="s">
        <v>26654</v>
      </c>
      <c r="AO6166" s="1" t="s">
        <v>612</v>
      </c>
      <c r="AP6166" s="1">
        <v>5755828</v>
      </c>
      <c r="AQ6166" s="1" t="s">
        <v>83</v>
      </c>
      <c r="AR6166" s="2">
        <v>45719.597002314818</v>
      </c>
      <c r="AS6166" s="1" t="s">
        <v>84</v>
      </c>
      <c r="AT6166" s="2">
        <v>45718.333333333336</v>
      </c>
      <c r="AU6166" s="1" t="s">
        <v>85</v>
      </c>
      <c r="AV6166" s="1" t="s">
        <v>1680</v>
      </c>
      <c r="AW6166" s="1" t="s">
        <v>1681</v>
      </c>
      <c r="AX6166" s="1" t="s">
        <v>1682</v>
      </c>
      <c r="AZ6166" s="2">
        <v>45719.597002314818</v>
      </c>
      <c r="BB6166" s="1" t="s">
        <v>689</v>
      </c>
      <c r="BC6166" s="1" t="s">
        <v>690</v>
      </c>
      <c r="BD6166" s="1" t="s">
        <v>691</v>
      </c>
      <c r="BE6166" s="1" t="s">
        <v>26655</v>
      </c>
      <c r="BF6166" s="1" t="s">
        <v>5513</v>
      </c>
    </row>
    <row r="6167" spans="1:58" x14ac:dyDescent="0.35">
      <c r="A6167" s="1">
        <v>3011273</v>
      </c>
      <c r="B6167" s="1" t="s">
        <v>58</v>
      </c>
      <c r="C6167" s="1">
        <v>39812951</v>
      </c>
      <c r="D6167" s="1">
        <v>338673422</v>
      </c>
      <c r="E6167" s="1" t="s">
        <v>59</v>
      </c>
      <c r="F6167" s="1" t="s">
        <v>60</v>
      </c>
      <c r="G6167" s="1" t="s">
        <v>1177</v>
      </c>
      <c r="H6167" s="1" t="s">
        <v>2491</v>
      </c>
      <c r="I6167" s="1" t="s">
        <v>26656</v>
      </c>
      <c r="J6167" s="1" t="s">
        <v>2042</v>
      </c>
      <c r="K6167" s="1">
        <v>13</v>
      </c>
      <c r="L6167" s="1" t="s">
        <v>244</v>
      </c>
      <c r="M6167" s="1" t="s">
        <v>65</v>
      </c>
      <c r="N6167" s="2">
        <v>44896</v>
      </c>
      <c r="O6167" s="1" t="s">
        <v>66</v>
      </c>
      <c r="Q6167" s="1" t="s">
        <v>67</v>
      </c>
      <c r="R6167" s="2">
        <v>45715.859351851854</v>
      </c>
      <c r="S6167" s="1" t="s">
        <v>13485</v>
      </c>
      <c r="T6167" s="1" t="s">
        <v>69</v>
      </c>
      <c r="U6167" s="1" t="s">
        <v>70</v>
      </c>
      <c r="V6167" s="1" t="s">
        <v>26657</v>
      </c>
      <c r="W6167" s="1" t="s">
        <v>653</v>
      </c>
      <c r="X6167" s="1" t="s">
        <v>654</v>
      </c>
      <c r="Y6167" s="1" t="s">
        <v>19936</v>
      </c>
      <c r="Z6167" s="1" t="s">
        <v>944</v>
      </c>
      <c r="AA6167" s="1" t="s">
        <v>945</v>
      </c>
      <c r="AB6167" s="1" t="s">
        <v>26658</v>
      </c>
      <c r="AE6167" s="2">
        <v>45718.70239583333</v>
      </c>
      <c r="AF6167" s="1" t="s">
        <v>77</v>
      </c>
      <c r="AH6167" s="1" t="s">
        <v>2897</v>
      </c>
      <c r="AI6167" s="1" t="s">
        <v>58</v>
      </c>
      <c r="AJ6167" s="1" t="s">
        <v>126</v>
      </c>
      <c r="AK6167" s="1" t="s">
        <v>26659</v>
      </c>
      <c r="AL6167" s="1" t="s">
        <v>612</v>
      </c>
      <c r="AM6167" s="2">
        <v>45718.702708333331</v>
      </c>
      <c r="AN6167" s="1" t="s">
        <v>26659</v>
      </c>
      <c r="AO6167" s="1" t="s">
        <v>612</v>
      </c>
      <c r="AP6167" s="1">
        <v>5755836</v>
      </c>
      <c r="AQ6167" s="1" t="s">
        <v>83</v>
      </c>
      <c r="AR6167" s="2">
        <v>45719.589687500003</v>
      </c>
      <c r="AS6167" s="1" t="s">
        <v>84</v>
      </c>
      <c r="AT6167" s="2">
        <v>45718.5625</v>
      </c>
      <c r="AU6167" s="1" t="s">
        <v>85</v>
      </c>
      <c r="AV6167" s="1" t="s">
        <v>1680</v>
      </c>
      <c r="AW6167" s="1" t="s">
        <v>1681</v>
      </c>
      <c r="AX6167" s="1" t="s">
        <v>1682</v>
      </c>
      <c r="AZ6167" s="2">
        <v>45719.589687500003</v>
      </c>
      <c r="BB6167" s="1" t="s">
        <v>689</v>
      </c>
      <c r="BC6167" s="1" t="s">
        <v>690</v>
      </c>
      <c r="BD6167" s="1" t="s">
        <v>691</v>
      </c>
      <c r="BE6167" s="1" t="s">
        <v>26655</v>
      </c>
      <c r="BF6167" s="1" t="s">
        <v>5513</v>
      </c>
    </row>
    <row r="6168" spans="1:58" x14ac:dyDescent="0.35">
      <c r="A6168" s="1">
        <v>3011287</v>
      </c>
      <c r="B6168" s="1" t="s">
        <v>58</v>
      </c>
      <c r="C6168" s="1">
        <v>43237501</v>
      </c>
      <c r="D6168" s="1">
        <v>339031951</v>
      </c>
      <c r="E6168" s="1" t="s">
        <v>59</v>
      </c>
      <c r="F6168" s="1" t="s">
        <v>60</v>
      </c>
      <c r="G6168" s="1" t="s">
        <v>1347</v>
      </c>
      <c r="H6168" s="1" t="s">
        <v>1384</v>
      </c>
      <c r="I6168" s="1">
        <v>760249431</v>
      </c>
      <c r="J6168" s="1" t="s">
        <v>6770</v>
      </c>
      <c r="K6168" s="1">
        <v>14</v>
      </c>
      <c r="L6168" s="1" t="s">
        <v>64</v>
      </c>
      <c r="M6168" s="1" t="s">
        <v>65</v>
      </c>
      <c r="N6168" s="2">
        <v>45465.75</v>
      </c>
      <c r="O6168" s="1" t="s">
        <v>66</v>
      </c>
      <c r="Q6168" s="1" t="s">
        <v>67</v>
      </c>
      <c r="R6168" s="2">
        <v>45715.87090277778</v>
      </c>
      <c r="S6168" s="1" t="s">
        <v>1638</v>
      </c>
      <c r="T6168" s="1" t="s">
        <v>100</v>
      </c>
      <c r="U6168" s="1" t="s">
        <v>70</v>
      </c>
      <c r="V6168" s="1" t="s">
        <v>26660</v>
      </c>
      <c r="W6168" s="1" t="s">
        <v>298</v>
      </c>
      <c r="X6168" s="1" t="s">
        <v>670</v>
      </c>
      <c r="Y6168" s="1" t="s">
        <v>1631</v>
      </c>
      <c r="Z6168" s="1" t="s">
        <v>672</v>
      </c>
      <c r="AA6168" s="1" t="s">
        <v>13578</v>
      </c>
      <c r="AB6168" s="1" t="s">
        <v>124</v>
      </c>
      <c r="AE6168" s="2">
        <v>45716.927997685183</v>
      </c>
      <c r="AF6168" s="1" t="s">
        <v>77</v>
      </c>
      <c r="AH6168" s="1" t="s">
        <v>125</v>
      </c>
      <c r="AI6168" s="1" t="s">
        <v>58</v>
      </c>
      <c r="AJ6168" s="1" t="s">
        <v>126</v>
      </c>
      <c r="AK6168" s="1" t="s">
        <v>26661</v>
      </c>
      <c r="AL6168" s="1" t="s">
        <v>431</v>
      </c>
      <c r="AM6168" s="2">
        <v>45716.928067129629</v>
      </c>
      <c r="AN6168" s="1" t="s">
        <v>26661</v>
      </c>
      <c r="AO6168" s="1" t="s">
        <v>431</v>
      </c>
      <c r="AP6168" s="1">
        <v>5751967</v>
      </c>
      <c r="AQ6168" s="1" t="s">
        <v>83</v>
      </c>
      <c r="AR6168" s="2">
        <v>45720.629849537036</v>
      </c>
      <c r="AS6168" s="1" t="s">
        <v>84</v>
      </c>
      <c r="AT6168" s="2">
        <v>45716.5625</v>
      </c>
      <c r="AU6168" s="1" t="s">
        <v>85</v>
      </c>
      <c r="AV6168" s="1" t="s">
        <v>306</v>
      </c>
      <c r="AW6168" s="1" t="s">
        <v>307</v>
      </c>
      <c r="AX6168" s="1" t="s">
        <v>308</v>
      </c>
      <c r="AZ6168" s="2">
        <v>45720.629849537036</v>
      </c>
      <c r="BB6168" s="1" t="s">
        <v>714</v>
      </c>
      <c r="BC6168" s="1" t="s">
        <v>715</v>
      </c>
      <c r="BD6168" s="1" t="s">
        <v>716</v>
      </c>
      <c r="BE6168" s="1" t="s">
        <v>717</v>
      </c>
      <c r="BF6168" s="1" t="s">
        <v>431</v>
      </c>
    </row>
    <row r="6169" spans="1:58" x14ac:dyDescent="0.35">
      <c r="A6169" s="1">
        <v>3011326</v>
      </c>
      <c r="B6169" s="1" t="s">
        <v>58</v>
      </c>
      <c r="C6169" s="1">
        <v>29907571</v>
      </c>
      <c r="D6169" s="1">
        <v>338378108</v>
      </c>
      <c r="E6169" s="1" t="s">
        <v>59</v>
      </c>
      <c r="F6169" s="1" t="s">
        <v>60</v>
      </c>
      <c r="G6169" s="1" t="s">
        <v>422</v>
      </c>
      <c r="H6169" s="1" t="s">
        <v>26662</v>
      </c>
      <c r="I6169" s="1">
        <v>772752077</v>
      </c>
      <c r="J6169" s="1" t="s">
        <v>6515</v>
      </c>
      <c r="K6169" s="1">
        <v>13</v>
      </c>
      <c r="L6169" s="1" t="s">
        <v>64</v>
      </c>
      <c r="M6169" s="1" t="s">
        <v>65</v>
      </c>
      <c r="N6169" s="2">
        <v>44835</v>
      </c>
      <c r="O6169" s="1" t="s">
        <v>66</v>
      </c>
      <c r="Q6169" s="1" t="s">
        <v>67</v>
      </c>
      <c r="R6169" s="2">
        <v>45715.901145833333</v>
      </c>
      <c r="S6169" s="1" t="s">
        <v>8883</v>
      </c>
      <c r="T6169" s="1" t="s">
        <v>69</v>
      </c>
      <c r="U6169" s="1" t="s">
        <v>70</v>
      </c>
      <c r="V6169" s="1" t="s">
        <v>26663</v>
      </c>
      <c r="W6169" s="1" t="s">
        <v>653</v>
      </c>
      <c r="X6169" s="1" t="s">
        <v>654</v>
      </c>
      <c r="Y6169" s="1" t="s">
        <v>19936</v>
      </c>
      <c r="Z6169" s="1" t="s">
        <v>944</v>
      </c>
      <c r="AA6169" s="1" t="s">
        <v>945</v>
      </c>
      <c r="AB6169" s="1" t="s">
        <v>26664</v>
      </c>
      <c r="AC6169" s="1" t="s">
        <v>26665</v>
      </c>
      <c r="AE6169" s="2">
        <v>45718.700601851851</v>
      </c>
      <c r="AF6169" s="1" t="s">
        <v>77</v>
      </c>
      <c r="AH6169" s="1" t="s">
        <v>2897</v>
      </c>
      <c r="AI6169" s="1" t="s">
        <v>58</v>
      </c>
      <c r="AJ6169" s="1" t="s">
        <v>126</v>
      </c>
      <c r="AK6169" s="1" t="s">
        <v>26666</v>
      </c>
      <c r="AL6169" s="1" t="s">
        <v>612</v>
      </c>
      <c r="AM6169" s="2">
        <v>45718.70071759259</v>
      </c>
      <c r="AN6169" s="1" t="s">
        <v>26666</v>
      </c>
      <c r="AO6169" s="1" t="s">
        <v>612</v>
      </c>
      <c r="AP6169" s="1">
        <v>5755833</v>
      </c>
      <c r="AQ6169" s="1" t="s">
        <v>83</v>
      </c>
      <c r="AR6169" s="2">
        <v>45719.590486111112</v>
      </c>
      <c r="AS6169" s="1" t="s">
        <v>84</v>
      </c>
      <c r="AT6169" s="2">
        <v>45718.333333333336</v>
      </c>
      <c r="AU6169" s="1" t="s">
        <v>85</v>
      </c>
      <c r="AV6169" s="1" t="s">
        <v>1680</v>
      </c>
      <c r="AW6169" s="1" t="s">
        <v>1681</v>
      </c>
      <c r="AX6169" s="1" t="s">
        <v>1682</v>
      </c>
      <c r="AZ6169" s="2">
        <v>45719.590486111112</v>
      </c>
      <c r="BB6169" s="1" t="s">
        <v>689</v>
      </c>
      <c r="BC6169" s="1" t="s">
        <v>690</v>
      </c>
      <c r="BD6169" s="1" t="s">
        <v>691</v>
      </c>
      <c r="BE6169" s="1" t="s">
        <v>26655</v>
      </c>
      <c r="BF6169" s="1" t="s">
        <v>5513</v>
      </c>
    </row>
    <row r="6170" spans="1:58" x14ac:dyDescent="0.35">
      <c r="A6170" s="1">
        <v>3011381</v>
      </c>
      <c r="B6170" s="1" t="s">
        <v>58</v>
      </c>
      <c r="C6170" s="1">
        <v>33896811</v>
      </c>
      <c r="D6170" s="1">
        <v>338532432</v>
      </c>
      <c r="E6170" s="1" t="s">
        <v>59</v>
      </c>
      <c r="F6170" s="1" t="s">
        <v>60</v>
      </c>
      <c r="G6170" s="1" t="s">
        <v>769</v>
      </c>
      <c r="H6170" s="1" t="s">
        <v>26667</v>
      </c>
      <c r="I6170" s="1">
        <v>782188681</v>
      </c>
      <c r="J6170" s="1" t="s">
        <v>1503</v>
      </c>
      <c r="K6170" s="1">
        <v>13</v>
      </c>
      <c r="L6170" s="1" t="s">
        <v>64</v>
      </c>
      <c r="M6170" s="1" t="s">
        <v>65</v>
      </c>
      <c r="N6170" s="2">
        <v>44994.436643518522</v>
      </c>
      <c r="O6170" s="1" t="s">
        <v>66</v>
      </c>
      <c r="Q6170" s="1" t="s">
        <v>67</v>
      </c>
      <c r="R6170" s="2">
        <v>45715.97797453704</v>
      </c>
      <c r="S6170" s="1" t="s">
        <v>8657</v>
      </c>
      <c r="T6170" s="1" t="s">
        <v>69</v>
      </c>
      <c r="U6170" s="1" t="s">
        <v>70</v>
      </c>
      <c r="V6170" s="1" t="s">
        <v>26668</v>
      </c>
      <c r="Y6170" s="1" t="s">
        <v>16260</v>
      </c>
      <c r="Z6170" s="1" t="s">
        <v>321</v>
      </c>
      <c r="AA6170" s="1" t="s">
        <v>761</v>
      </c>
      <c r="AB6170" s="1" t="s">
        <v>762</v>
      </c>
      <c r="AC6170" s="1">
        <v>187</v>
      </c>
      <c r="AE6170" s="2">
        <v>45717.641458333332</v>
      </c>
      <c r="AF6170" s="1" t="s">
        <v>77</v>
      </c>
      <c r="AH6170" s="1" t="s">
        <v>125</v>
      </c>
      <c r="AI6170" s="1" t="s">
        <v>58</v>
      </c>
      <c r="AJ6170" s="1" t="s">
        <v>126</v>
      </c>
      <c r="AK6170" s="1" t="s">
        <v>26669</v>
      </c>
      <c r="AL6170" s="1" t="s">
        <v>128</v>
      </c>
      <c r="AM6170" s="2">
        <v>45717.641539351855</v>
      </c>
      <c r="AN6170" s="1" t="s">
        <v>26669</v>
      </c>
      <c r="AO6170" s="1" t="s">
        <v>128</v>
      </c>
      <c r="AP6170" s="1">
        <v>5754231</v>
      </c>
      <c r="AQ6170" s="1" t="s">
        <v>83</v>
      </c>
      <c r="AR6170" s="2">
        <v>45719.519791666666</v>
      </c>
      <c r="AS6170" s="1" t="s">
        <v>84</v>
      </c>
      <c r="AT6170" s="2">
        <v>45717.333333333336</v>
      </c>
      <c r="AU6170" s="1" t="s">
        <v>85</v>
      </c>
      <c r="AV6170" s="1" t="s">
        <v>205</v>
      </c>
      <c r="AW6170" s="1" t="s">
        <v>206</v>
      </c>
      <c r="AX6170" s="1" t="s">
        <v>207</v>
      </c>
      <c r="AZ6170" s="2">
        <v>45719.519791666666</v>
      </c>
      <c r="BB6170" s="1" t="s">
        <v>89</v>
      </c>
      <c r="BC6170" s="1" t="s">
        <v>90</v>
      </c>
      <c r="BD6170" s="1" t="s">
        <v>91</v>
      </c>
      <c r="BE6170" s="1" t="s">
        <v>26670</v>
      </c>
      <c r="BF6170" s="1" t="s">
        <v>525</v>
      </c>
    </row>
    <row r="6171" spans="1:58" x14ac:dyDescent="0.35">
      <c r="A6171" s="1">
        <v>3011389</v>
      </c>
      <c r="B6171" s="1" t="s">
        <v>58</v>
      </c>
      <c r="C6171" s="1">
        <v>39050271</v>
      </c>
      <c r="D6171" s="1">
        <v>339768228</v>
      </c>
      <c r="E6171" s="1" t="s">
        <v>59</v>
      </c>
      <c r="F6171" s="1" t="s">
        <v>60</v>
      </c>
      <c r="G6171" s="1" t="s">
        <v>706</v>
      </c>
      <c r="H6171" s="1" t="s">
        <v>26671</v>
      </c>
      <c r="I6171" s="1">
        <v>771594224</v>
      </c>
      <c r="J6171" s="1" t="s">
        <v>708</v>
      </c>
      <c r="K6171" s="1">
        <v>14</v>
      </c>
      <c r="L6171" s="1" t="s">
        <v>64</v>
      </c>
      <c r="M6171" s="1" t="s">
        <v>65</v>
      </c>
      <c r="N6171" s="2">
        <v>45035.416666666664</v>
      </c>
      <c r="O6171" s="1" t="s">
        <v>66</v>
      </c>
      <c r="Q6171" s="1" t="s">
        <v>67</v>
      </c>
      <c r="R6171" s="2">
        <v>45716.025879629633</v>
      </c>
      <c r="S6171" s="1" t="s">
        <v>4770</v>
      </c>
      <c r="T6171" s="1" t="s">
        <v>100</v>
      </c>
      <c r="U6171" s="1" t="s">
        <v>70</v>
      </c>
      <c r="V6171" s="1" t="s">
        <v>26672</v>
      </c>
      <c r="W6171" s="1" t="s">
        <v>298</v>
      </c>
      <c r="X6171" s="1" t="s">
        <v>427</v>
      </c>
      <c r="Y6171" s="1" t="s">
        <v>428</v>
      </c>
      <c r="Z6171" s="1" t="s">
        <v>231</v>
      </c>
      <c r="AA6171" s="1" t="s">
        <v>231</v>
      </c>
      <c r="AB6171" s="1" t="s">
        <v>11413</v>
      </c>
      <c r="AE6171" s="2">
        <v>45716.025891203702</v>
      </c>
      <c r="AF6171" s="1" t="s">
        <v>77</v>
      </c>
      <c r="AH6171" s="1" t="s">
        <v>78</v>
      </c>
      <c r="AI6171" s="1" t="s">
        <v>79</v>
      </c>
      <c r="AJ6171" s="1" t="s">
        <v>283</v>
      </c>
      <c r="AK6171" s="1" t="s">
        <v>26673</v>
      </c>
      <c r="AL6171" s="1" t="s">
        <v>4770</v>
      </c>
      <c r="AM6171" s="2">
        <v>45716.025925925926</v>
      </c>
      <c r="AN6171" s="1" t="s">
        <v>26673</v>
      </c>
      <c r="AP6171" s="1">
        <v>5749167</v>
      </c>
      <c r="AQ6171" s="1" t="s">
        <v>83</v>
      </c>
      <c r="AR6171" s="2">
        <v>45719.684537037036</v>
      </c>
      <c r="AS6171" s="1" t="s">
        <v>84</v>
      </c>
      <c r="AT6171" s="2">
        <v>45716.333333333336</v>
      </c>
      <c r="AU6171" s="1" t="s">
        <v>85</v>
      </c>
      <c r="AV6171" s="1" t="s">
        <v>233</v>
      </c>
      <c r="AW6171" s="1" t="s">
        <v>234</v>
      </c>
      <c r="AX6171" s="1" t="s">
        <v>675</v>
      </c>
      <c r="AZ6171" s="2">
        <v>45719.684537037036</v>
      </c>
      <c r="BB6171" s="1" t="s">
        <v>17327</v>
      </c>
      <c r="BC6171" s="1" t="s">
        <v>17328</v>
      </c>
      <c r="BD6171" s="1" t="s">
        <v>10204</v>
      </c>
      <c r="BE6171" s="1" t="s">
        <v>26674</v>
      </c>
      <c r="BF6171" s="1" t="s">
        <v>188</v>
      </c>
    </row>
    <row r="6172" spans="1:58" x14ac:dyDescent="0.35">
      <c r="A6172" s="1">
        <v>3011406</v>
      </c>
      <c r="B6172" s="1" t="s">
        <v>58</v>
      </c>
      <c r="C6172" s="1">
        <v>37589801</v>
      </c>
      <c r="D6172" s="1">
        <v>338432944</v>
      </c>
      <c r="E6172" s="1" t="s">
        <v>59</v>
      </c>
      <c r="F6172" s="1" t="s">
        <v>60</v>
      </c>
      <c r="G6172" s="1" t="s">
        <v>509</v>
      </c>
      <c r="H6172" s="1" t="s">
        <v>496</v>
      </c>
      <c r="I6172" s="1" t="s">
        <v>26675</v>
      </c>
      <c r="J6172" s="1" t="s">
        <v>8756</v>
      </c>
      <c r="K6172" s="1">
        <v>12</v>
      </c>
      <c r="L6172" s="1" t="s">
        <v>64</v>
      </c>
      <c r="M6172" s="1" t="s">
        <v>65</v>
      </c>
      <c r="N6172" s="2">
        <v>44986</v>
      </c>
      <c r="O6172" s="1" t="s">
        <v>353</v>
      </c>
      <c r="Q6172" s="1" t="s">
        <v>67</v>
      </c>
      <c r="R6172" s="2">
        <v>45716.356435185182</v>
      </c>
      <c r="S6172" s="1" t="s">
        <v>5515</v>
      </c>
      <c r="T6172" s="1" t="s">
        <v>69</v>
      </c>
      <c r="U6172" s="1" t="s">
        <v>4467</v>
      </c>
      <c r="V6172" s="1" t="s">
        <v>26676</v>
      </c>
      <c r="W6172" s="1" t="s">
        <v>72</v>
      </c>
      <c r="X6172" s="1" t="s">
        <v>73</v>
      </c>
      <c r="Y6172" s="1" t="s">
        <v>8935</v>
      </c>
      <c r="Z6172" s="1" t="s">
        <v>4143</v>
      </c>
      <c r="AA6172" s="1" t="s">
        <v>10889</v>
      </c>
      <c r="AB6172" s="1" t="s">
        <v>10889</v>
      </c>
      <c r="AC6172" s="1" t="s">
        <v>26677</v>
      </c>
      <c r="AE6172" s="2">
        <v>45719.796932870369</v>
      </c>
      <c r="AF6172" s="1" t="s">
        <v>77</v>
      </c>
      <c r="AH6172" s="1" t="s">
        <v>125</v>
      </c>
      <c r="AI6172" s="1" t="s">
        <v>58</v>
      </c>
      <c r="AJ6172" s="1" t="s">
        <v>126</v>
      </c>
      <c r="AK6172" s="1" t="s">
        <v>26678</v>
      </c>
      <c r="AL6172" s="1" t="s">
        <v>1383</v>
      </c>
      <c r="AM6172" s="2">
        <v>45719.797013888892</v>
      </c>
      <c r="AN6172" s="1" t="s">
        <v>26678</v>
      </c>
      <c r="AO6172" s="1" t="s">
        <v>1383</v>
      </c>
      <c r="AP6172" s="1">
        <v>5759674</v>
      </c>
      <c r="AQ6172" s="1" t="s">
        <v>83</v>
      </c>
      <c r="AR6172" s="2">
        <v>45720.519652777781</v>
      </c>
      <c r="AS6172" s="1" t="s">
        <v>84</v>
      </c>
      <c r="AT6172" s="2">
        <v>45719.333333333336</v>
      </c>
      <c r="AU6172" s="1" t="s">
        <v>85</v>
      </c>
      <c r="AV6172" s="1" t="s">
        <v>86</v>
      </c>
      <c r="AW6172" s="1" t="s">
        <v>87</v>
      </c>
      <c r="AX6172" s="1" t="s">
        <v>88</v>
      </c>
      <c r="AZ6172" s="2">
        <v>45720.519652777781</v>
      </c>
      <c r="BB6172" s="1" t="s">
        <v>765</v>
      </c>
      <c r="BC6172" s="1" t="s">
        <v>766</v>
      </c>
      <c r="BD6172" s="1" t="s">
        <v>767</v>
      </c>
      <c r="BE6172" s="1" t="s">
        <v>26679</v>
      </c>
      <c r="BF6172" s="1" t="s">
        <v>1002</v>
      </c>
    </row>
    <row r="6173" spans="1:58" x14ac:dyDescent="0.35">
      <c r="A6173" s="1">
        <v>3011423</v>
      </c>
      <c r="B6173" s="1" t="s">
        <v>58</v>
      </c>
      <c r="C6173" s="1">
        <v>36259831</v>
      </c>
      <c r="D6173" s="1">
        <v>338683755</v>
      </c>
      <c r="E6173" s="1" t="s">
        <v>59</v>
      </c>
      <c r="F6173" s="1" t="s">
        <v>60</v>
      </c>
      <c r="G6173" s="1" t="s">
        <v>26680</v>
      </c>
      <c r="H6173" s="1" t="s">
        <v>26681</v>
      </c>
      <c r="I6173" s="1">
        <v>772320780</v>
      </c>
      <c r="J6173" s="1" t="s">
        <v>26682</v>
      </c>
      <c r="K6173" s="1">
        <v>12</v>
      </c>
      <c r="L6173" s="1" t="s">
        <v>64</v>
      </c>
      <c r="M6173" s="1" t="s">
        <v>65</v>
      </c>
      <c r="N6173" s="2">
        <v>44805</v>
      </c>
      <c r="O6173" s="1" t="s">
        <v>353</v>
      </c>
      <c r="Q6173" s="1" t="s">
        <v>67</v>
      </c>
      <c r="R6173" s="2">
        <v>45716.369571759256</v>
      </c>
      <c r="S6173" s="1" t="s">
        <v>18025</v>
      </c>
      <c r="T6173" s="1" t="s">
        <v>450</v>
      </c>
      <c r="U6173" s="1" t="s">
        <v>70</v>
      </c>
      <c r="V6173" s="1" t="s">
        <v>26683</v>
      </c>
      <c r="W6173" s="1" t="s">
        <v>72</v>
      </c>
      <c r="X6173" s="1" t="s">
        <v>73</v>
      </c>
      <c r="Y6173" s="1" t="s">
        <v>1378</v>
      </c>
      <c r="Z6173" s="1" t="s">
        <v>2851</v>
      </c>
      <c r="AA6173" s="1" t="s">
        <v>5064</v>
      </c>
      <c r="AB6173" s="1" t="s">
        <v>5636</v>
      </c>
      <c r="AC6173" s="1" t="s">
        <v>26684</v>
      </c>
      <c r="AE6173" s="2">
        <v>45719.668622685182</v>
      </c>
      <c r="AF6173" s="1" t="s">
        <v>77</v>
      </c>
      <c r="AH6173" s="1" t="s">
        <v>125</v>
      </c>
      <c r="AI6173" s="1" t="s">
        <v>58</v>
      </c>
      <c r="AJ6173" s="1" t="s">
        <v>126</v>
      </c>
      <c r="AK6173" s="1" t="s">
        <v>26685</v>
      </c>
      <c r="AL6173" s="1" t="s">
        <v>1383</v>
      </c>
      <c r="AM6173" s="2">
        <v>45719.668738425928</v>
      </c>
      <c r="AN6173" s="1" t="s">
        <v>26685</v>
      </c>
      <c r="AO6173" s="1" t="s">
        <v>1383</v>
      </c>
      <c r="AP6173" s="1">
        <v>5759061</v>
      </c>
      <c r="AQ6173" s="1" t="s">
        <v>83</v>
      </c>
      <c r="AR6173" s="2">
        <v>45720.539687500001</v>
      </c>
      <c r="AS6173" s="1" t="s">
        <v>84</v>
      </c>
      <c r="AT6173" s="2">
        <v>45719.333333333336</v>
      </c>
      <c r="AU6173" s="1" t="s">
        <v>85</v>
      </c>
      <c r="AV6173" s="1" t="s">
        <v>86</v>
      </c>
      <c r="AW6173" s="1" t="s">
        <v>87</v>
      </c>
      <c r="AX6173" s="1" t="s">
        <v>88</v>
      </c>
      <c r="AZ6173" s="2">
        <v>45720.539687500001</v>
      </c>
      <c r="BB6173" s="1" t="s">
        <v>89</v>
      </c>
      <c r="BC6173" s="1" t="s">
        <v>90</v>
      </c>
      <c r="BD6173" s="1" t="s">
        <v>91</v>
      </c>
      <c r="BE6173" s="1" t="s">
        <v>26686</v>
      </c>
      <c r="BF6173" s="1" t="s">
        <v>3123</v>
      </c>
    </row>
    <row r="6174" spans="1:58" x14ac:dyDescent="0.35">
      <c r="A6174" s="1">
        <v>3011434</v>
      </c>
      <c r="B6174" s="1" t="s">
        <v>58</v>
      </c>
      <c r="C6174" s="1">
        <v>45206661</v>
      </c>
      <c r="D6174" s="1">
        <v>339033551</v>
      </c>
      <c r="E6174" s="1" t="s">
        <v>59</v>
      </c>
      <c r="F6174" s="1" t="s">
        <v>60</v>
      </c>
      <c r="G6174" s="1" t="s">
        <v>116</v>
      </c>
      <c r="H6174" s="1" t="s">
        <v>5172</v>
      </c>
      <c r="I6174" s="1">
        <v>774996839</v>
      </c>
      <c r="J6174" s="1">
        <v>774996839</v>
      </c>
      <c r="K6174" s="1">
        <v>14</v>
      </c>
      <c r="L6174" s="1" t="s">
        <v>64</v>
      </c>
      <c r="M6174" s="1" t="s">
        <v>65</v>
      </c>
      <c r="N6174" s="2">
        <v>45693.666666666664</v>
      </c>
      <c r="O6174" s="1" t="s">
        <v>66</v>
      </c>
      <c r="Q6174" s="1" t="s">
        <v>67</v>
      </c>
      <c r="R6174" s="2">
        <v>45716.385972222219</v>
      </c>
      <c r="S6174" s="1" t="s">
        <v>918</v>
      </c>
      <c r="T6174" s="1" t="s">
        <v>69</v>
      </c>
      <c r="U6174" s="1" t="s">
        <v>1122</v>
      </c>
      <c r="V6174" s="1" t="s">
        <v>26687</v>
      </c>
      <c r="W6174" s="1" t="s">
        <v>298</v>
      </c>
      <c r="X6174" s="1" t="s">
        <v>299</v>
      </c>
      <c r="Y6174" s="1" t="s">
        <v>4101</v>
      </c>
      <c r="Z6174" s="1" t="s">
        <v>231</v>
      </c>
      <c r="AA6174" s="1" t="s">
        <v>231</v>
      </c>
      <c r="AB6174" s="1" t="s">
        <v>124</v>
      </c>
      <c r="AE6174" s="2">
        <v>45716.385983796295</v>
      </c>
      <c r="AF6174" s="1" t="s">
        <v>77</v>
      </c>
      <c r="AH6174" s="1" t="s">
        <v>78</v>
      </c>
      <c r="AI6174" s="1" t="s">
        <v>360</v>
      </c>
      <c r="AJ6174" s="1" t="s">
        <v>107</v>
      </c>
      <c r="AK6174" s="1" t="s">
        <v>19499</v>
      </c>
      <c r="AL6174" s="1" t="s">
        <v>918</v>
      </c>
      <c r="AM6174" s="2">
        <v>45716.386030092595</v>
      </c>
      <c r="AN6174" s="1" t="s">
        <v>19499</v>
      </c>
      <c r="AP6174" s="1">
        <v>5749375</v>
      </c>
      <c r="AQ6174" s="1" t="s">
        <v>83</v>
      </c>
      <c r="AR6174" s="2">
        <v>45719.899837962963</v>
      </c>
      <c r="AS6174" s="1" t="s">
        <v>84</v>
      </c>
      <c r="AT6174" s="2">
        <v>45716.333333333336</v>
      </c>
      <c r="AU6174" s="1" t="s">
        <v>85</v>
      </c>
      <c r="AV6174" s="1" t="s">
        <v>233</v>
      </c>
      <c r="AW6174" s="1" t="s">
        <v>234</v>
      </c>
      <c r="AX6174" s="1" t="s">
        <v>675</v>
      </c>
      <c r="AZ6174" s="2">
        <v>45719.899837962963</v>
      </c>
      <c r="BB6174" s="1" t="s">
        <v>3178</v>
      </c>
      <c r="BC6174" s="1" t="s">
        <v>2177</v>
      </c>
      <c r="BD6174" s="1" t="s">
        <v>815</v>
      </c>
      <c r="BE6174" s="1" t="s">
        <v>26688</v>
      </c>
      <c r="BF6174" s="1" t="s">
        <v>431</v>
      </c>
    </row>
    <row r="6175" spans="1:58" x14ac:dyDescent="0.35">
      <c r="A6175" s="1">
        <v>3011435</v>
      </c>
      <c r="B6175" s="1" t="s">
        <v>223</v>
      </c>
      <c r="C6175" s="1">
        <v>36887031</v>
      </c>
      <c r="D6175" s="1">
        <v>339483304</v>
      </c>
      <c r="E6175" s="1" t="s">
        <v>59</v>
      </c>
      <c r="F6175" s="1" t="s">
        <v>60</v>
      </c>
      <c r="G6175" s="1" t="s">
        <v>314</v>
      </c>
      <c r="H6175" s="1" t="s">
        <v>12998</v>
      </c>
      <c r="I6175" s="1">
        <v>778171870</v>
      </c>
      <c r="J6175" s="1" t="s">
        <v>26689</v>
      </c>
      <c r="K6175" s="1">
        <v>15</v>
      </c>
      <c r="L6175" s="1" t="s">
        <v>64</v>
      </c>
      <c r="M6175" s="1" t="s">
        <v>65</v>
      </c>
      <c r="N6175" s="2">
        <v>44221.75</v>
      </c>
      <c r="O6175" s="1" t="s">
        <v>98</v>
      </c>
      <c r="Q6175" s="1" t="s">
        <v>67</v>
      </c>
      <c r="R6175" s="2">
        <v>45716.386747685188</v>
      </c>
      <c r="S6175" s="1" t="s">
        <v>159</v>
      </c>
      <c r="T6175" s="1" t="s">
        <v>100</v>
      </c>
      <c r="U6175" s="1" t="s">
        <v>723</v>
      </c>
      <c r="V6175" s="1" t="s">
        <v>26690</v>
      </c>
      <c r="W6175" s="1" t="s">
        <v>143</v>
      </c>
      <c r="X6175" s="1" t="s">
        <v>143</v>
      </c>
      <c r="Y6175" s="1" t="s">
        <v>4109</v>
      </c>
      <c r="Z6175" s="1" t="s">
        <v>4110</v>
      </c>
      <c r="AA6175" s="1" t="s">
        <v>824</v>
      </c>
      <c r="AB6175" s="1" t="s">
        <v>124</v>
      </c>
      <c r="AE6175" s="2">
        <v>45716.387025462966</v>
      </c>
      <c r="AF6175" s="1" t="s">
        <v>77</v>
      </c>
      <c r="AH6175" s="1" t="s">
        <v>125</v>
      </c>
      <c r="AI6175" s="1" t="s">
        <v>106</v>
      </c>
      <c r="AJ6175" s="1" t="s">
        <v>107</v>
      </c>
      <c r="AK6175" s="1" t="s">
        <v>26691</v>
      </c>
      <c r="AL6175" s="1" t="s">
        <v>159</v>
      </c>
      <c r="AM6175" s="2">
        <v>45716.38722222222</v>
      </c>
      <c r="AN6175" s="1" t="s">
        <v>26691</v>
      </c>
      <c r="AP6175" s="1">
        <v>5749376</v>
      </c>
      <c r="AQ6175" s="1" t="s">
        <v>83</v>
      </c>
      <c r="AR6175" s="2">
        <v>45719.43173611111</v>
      </c>
      <c r="AS6175" s="1" t="s">
        <v>84</v>
      </c>
      <c r="AT6175" s="2">
        <v>45716.333333333336</v>
      </c>
      <c r="AU6175" s="1" t="s">
        <v>85</v>
      </c>
      <c r="AV6175" s="1" t="s">
        <v>149</v>
      </c>
      <c r="AW6175" s="1" t="s">
        <v>150</v>
      </c>
      <c r="AX6175" s="1" t="s">
        <v>151</v>
      </c>
      <c r="AZ6175" s="2">
        <v>45719.43173611111</v>
      </c>
      <c r="BB6175" s="1" t="s">
        <v>26692</v>
      </c>
      <c r="BC6175" s="1" t="s">
        <v>26693</v>
      </c>
      <c r="BD6175" s="1" t="s">
        <v>26694</v>
      </c>
      <c r="BE6175" s="1" t="s">
        <v>26695</v>
      </c>
      <c r="BF6175" s="1" t="s">
        <v>290</v>
      </c>
    </row>
    <row r="6176" spans="1:58" x14ac:dyDescent="0.35">
      <c r="A6176" s="1">
        <v>3011476</v>
      </c>
      <c r="B6176" s="1" t="s">
        <v>327</v>
      </c>
      <c r="C6176" s="1">
        <v>33339591</v>
      </c>
      <c r="D6176" s="1">
        <v>339483205</v>
      </c>
      <c r="E6176" s="1" t="s">
        <v>59</v>
      </c>
      <c r="F6176" s="1" t="s">
        <v>60</v>
      </c>
      <c r="G6176" s="1" t="s">
        <v>117</v>
      </c>
      <c r="H6176" s="1" t="s">
        <v>26696</v>
      </c>
      <c r="I6176" s="1">
        <v>775018139</v>
      </c>
      <c r="J6176" s="1" t="s">
        <v>576</v>
      </c>
      <c r="K6176" s="1">
        <v>15</v>
      </c>
      <c r="L6176" s="1" t="s">
        <v>64</v>
      </c>
      <c r="M6176" s="1" t="s">
        <v>65</v>
      </c>
      <c r="N6176" s="2">
        <v>43435</v>
      </c>
      <c r="O6176" s="1" t="s">
        <v>2002</v>
      </c>
      <c r="Q6176" s="1" t="s">
        <v>67</v>
      </c>
      <c r="R6176" s="2">
        <v>45716.422407407408</v>
      </c>
      <c r="S6176" s="1" t="s">
        <v>10903</v>
      </c>
      <c r="T6176" s="1" t="s">
        <v>69</v>
      </c>
      <c r="U6176" s="1" t="s">
        <v>70</v>
      </c>
      <c r="V6176" s="1" t="s">
        <v>26697</v>
      </c>
      <c r="W6176" s="1" t="s">
        <v>143</v>
      </c>
      <c r="X6176" s="1" t="s">
        <v>143</v>
      </c>
      <c r="Y6176" s="1" t="s">
        <v>4109</v>
      </c>
      <c r="Z6176" s="1" t="s">
        <v>4110</v>
      </c>
      <c r="AA6176" s="1" t="s">
        <v>842</v>
      </c>
      <c r="AB6176" s="1" t="s">
        <v>124</v>
      </c>
      <c r="AE6176" s="2">
        <v>45716.422430555554</v>
      </c>
      <c r="AF6176" s="1" t="s">
        <v>1035</v>
      </c>
      <c r="AH6176" s="1" t="s">
        <v>78</v>
      </c>
      <c r="AI6176" s="1" t="s">
        <v>106</v>
      </c>
      <c r="AJ6176" s="1" t="s">
        <v>674</v>
      </c>
      <c r="AK6176" s="1">
        <v>775018139</v>
      </c>
      <c r="AL6176" s="1" t="s">
        <v>10903</v>
      </c>
      <c r="AM6176" s="2">
        <v>45716.422511574077</v>
      </c>
      <c r="AN6176" s="1">
        <v>775018139</v>
      </c>
      <c r="AP6176" s="1">
        <v>5749532</v>
      </c>
      <c r="AQ6176" s="1" t="s">
        <v>83</v>
      </c>
      <c r="AR6176" s="2">
        <v>45719.430578703701</v>
      </c>
      <c r="AS6176" s="1" t="s">
        <v>84</v>
      </c>
      <c r="AT6176" s="2">
        <v>45716.333333333336</v>
      </c>
      <c r="AU6176" s="1" t="s">
        <v>85</v>
      </c>
      <c r="AV6176" s="1" t="s">
        <v>149</v>
      </c>
      <c r="AW6176" s="1" t="s">
        <v>150</v>
      </c>
      <c r="AX6176" s="1" t="s">
        <v>285</v>
      </c>
      <c r="AZ6176" s="2">
        <v>45719.430578703701</v>
      </c>
      <c r="BB6176" s="1" t="s">
        <v>286</v>
      </c>
      <c r="BC6176" s="1" t="s">
        <v>287</v>
      </c>
      <c r="BD6176" s="1" t="s">
        <v>288</v>
      </c>
      <c r="BE6176" s="1" t="s">
        <v>26698</v>
      </c>
      <c r="BF6176" s="1" t="s">
        <v>290</v>
      </c>
    </row>
    <row r="6177" spans="1:58" x14ac:dyDescent="0.35">
      <c r="A6177" s="1">
        <v>3011479</v>
      </c>
      <c r="B6177" s="1" t="s">
        <v>58</v>
      </c>
      <c r="C6177" s="1">
        <v>37556781</v>
      </c>
      <c r="D6177" s="1">
        <v>339760887</v>
      </c>
      <c r="E6177" s="1" t="s">
        <v>59</v>
      </c>
      <c r="F6177" s="1" t="s">
        <v>60</v>
      </c>
      <c r="G6177" s="1" t="s">
        <v>530</v>
      </c>
      <c r="H6177" s="1" t="s">
        <v>6799</v>
      </c>
      <c r="I6177" s="1">
        <v>763514089</v>
      </c>
      <c r="J6177" s="1" t="s">
        <v>531</v>
      </c>
      <c r="K6177" s="1">
        <v>14</v>
      </c>
      <c r="L6177" s="1" t="s">
        <v>64</v>
      </c>
      <c r="M6177" s="1" t="s">
        <v>65</v>
      </c>
      <c r="N6177" s="2">
        <v>44805</v>
      </c>
      <c r="O6177" s="1" t="s">
        <v>353</v>
      </c>
      <c r="Q6177" s="1" t="s">
        <v>67</v>
      </c>
      <c r="R6177" s="2">
        <v>45716.423078703701</v>
      </c>
      <c r="S6177" s="1" t="s">
        <v>425</v>
      </c>
      <c r="T6177" s="1" t="s">
        <v>69</v>
      </c>
      <c r="U6177" s="1" t="s">
        <v>70</v>
      </c>
      <c r="V6177" s="1" t="s">
        <v>2607</v>
      </c>
      <c r="W6177" s="1" t="s">
        <v>298</v>
      </c>
      <c r="X6177" s="1" t="s">
        <v>427</v>
      </c>
      <c r="Y6177" s="1" t="s">
        <v>428</v>
      </c>
      <c r="Z6177" s="1" t="s">
        <v>231</v>
      </c>
      <c r="AA6177" s="1" t="s">
        <v>231</v>
      </c>
      <c r="AB6177" s="1" t="s">
        <v>124</v>
      </c>
      <c r="AE6177" s="2">
        <v>45718.688333333332</v>
      </c>
      <c r="AF6177" s="1" t="s">
        <v>77</v>
      </c>
      <c r="AH6177" s="1" t="s">
        <v>125</v>
      </c>
      <c r="AI6177" s="1" t="s">
        <v>58</v>
      </c>
      <c r="AJ6177" s="1" t="s">
        <v>126</v>
      </c>
      <c r="AK6177" s="1" t="s">
        <v>26699</v>
      </c>
      <c r="AL6177" s="1" t="s">
        <v>188</v>
      </c>
      <c r="AM6177" s="2">
        <v>45718.688437500001</v>
      </c>
      <c r="AN6177" s="1" t="s">
        <v>26699</v>
      </c>
      <c r="AO6177" s="1" t="s">
        <v>188</v>
      </c>
      <c r="AP6177" s="1">
        <v>5755810</v>
      </c>
      <c r="AQ6177" s="1" t="s">
        <v>83</v>
      </c>
      <c r="AR6177" s="2">
        <v>45720.762592592589</v>
      </c>
      <c r="AS6177" s="1" t="s">
        <v>84</v>
      </c>
      <c r="AT6177" s="2">
        <v>45718.333333333336</v>
      </c>
      <c r="AU6177" s="1" t="s">
        <v>85</v>
      </c>
      <c r="AV6177" s="1" t="s">
        <v>844</v>
      </c>
      <c r="AW6177" s="1" t="s">
        <v>844</v>
      </c>
      <c r="AX6177" s="1" t="s">
        <v>6633</v>
      </c>
      <c r="AZ6177" s="2">
        <v>45720.762592592589</v>
      </c>
      <c r="BB6177" s="1" t="s">
        <v>1003</v>
      </c>
      <c r="BC6177" s="1" t="s">
        <v>595</v>
      </c>
      <c r="BD6177" s="1" t="s">
        <v>1004</v>
      </c>
      <c r="BE6177" s="1" t="s">
        <v>2228</v>
      </c>
      <c r="BF6177" s="1" t="s">
        <v>269</v>
      </c>
    </row>
    <row r="6178" spans="1:58" x14ac:dyDescent="0.35">
      <c r="A6178" s="1">
        <v>3011489</v>
      </c>
      <c r="B6178" s="1" t="s">
        <v>58</v>
      </c>
      <c r="C6178" s="1">
        <v>40705921</v>
      </c>
      <c r="D6178" s="1">
        <v>338236732</v>
      </c>
      <c r="E6178" s="1" t="s">
        <v>59</v>
      </c>
      <c r="F6178" s="1" t="s">
        <v>60</v>
      </c>
      <c r="G6178" s="1" t="s">
        <v>275</v>
      </c>
      <c r="H6178" s="1" t="s">
        <v>11595</v>
      </c>
      <c r="I6178" s="1">
        <v>782955775</v>
      </c>
      <c r="J6178" s="1" t="s">
        <v>2261</v>
      </c>
      <c r="K6178" s="1">
        <v>12</v>
      </c>
      <c r="L6178" s="1" t="s">
        <v>64</v>
      </c>
      <c r="M6178" s="1" t="s">
        <v>65</v>
      </c>
      <c r="N6178" s="2">
        <v>45063.643055555556</v>
      </c>
      <c r="O6178" s="1" t="s">
        <v>66</v>
      </c>
      <c r="Q6178" s="1" t="s">
        <v>67</v>
      </c>
      <c r="R6178" s="2">
        <v>45716.427314814813</v>
      </c>
      <c r="S6178" s="1" t="s">
        <v>987</v>
      </c>
      <c r="T6178" s="1" t="s">
        <v>100</v>
      </c>
      <c r="U6178" s="1" t="s">
        <v>70</v>
      </c>
      <c r="V6178" s="1" t="s">
        <v>26700</v>
      </c>
      <c r="Y6178" s="1" t="s">
        <v>2712</v>
      </c>
      <c r="Z6178" s="1" t="s">
        <v>2822</v>
      </c>
      <c r="AA6178" s="1" t="s">
        <v>8222</v>
      </c>
      <c r="AB6178" s="1" t="s">
        <v>124</v>
      </c>
      <c r="AE6178" s="2">
        <v>45720.922569444447</v>
      </c>
      <c r="AF6178" s="1" t="s">
        <v>77</v>
      </c>
      <c r="AH6178" s="1" t="s">
        <v>125</v>
      </c>
      <c r="AI6178" s="1" t="s">
        <v>58</v>
      </c>
      <c r="AJ6178" s="1" t="s">
        <v>126</v>
      </c>
      <c r="AK6178" s="1" t="s">
        <v>26701</v>
      </c>
      <c r="AL6178" s="1" t="s">
        <v>188</v>
      </c>
      <c r="AM6178" s="2">
        <v>45720.922650462962</v>
      </c>
      <c r="AN6178" s="1" t="s">
        <v>26701</v>
      </c>
      <c r="AO6178" s="1" t="s">
        <v>188</v>
      </c>
      <c r="AP6178" s="1">
        <v>5764057</v>
      </c>
      <c r="AQ6178" s="1" t="s">
        <v>83</v>
      </c>
      <c r="AR6178" s="2">
        <v>45721.750104166669</v>
      </c>
      <c r="AS6178" s="1" t="s">
        <v>84</v>
      </c>
      <c r="AT6178" s="2">
        <v>45720.333333333336</v>
      </c>
      <c r="AU6178" s="1" t="s">
        <v>85</v>
      </c>
      <c r="AV6178" s="1" t="s">
        <v>306</v>
      </c>
      <c r="AW6178" s="1" t="s">
        <v>307</v>
      </c>
      <c r="AX6178" s="1" t="s">
        <v>308</v>
      </c>
      <c r="AZ6178" s="2">
        <v>45721.750104166669</v>
      </c>
      <c r="BB6178" s="1" t="s">
        <v>111</v>
      </c>
      <c r="BC6178" s="1" t="s">
        <v>112</v>
      </c>
      <c r="BD6178" s="1" t="s">
        <v>113</v>
      </c>
      <c r="BE6178" s="1" t="s">
        <v>835</v>
      </c>
      <c r="BF6178" s="1" t="s">
        <v>431</v>
      </c>
    </row>
    <row r="6179" spans="1:58" x14ac:dyDescent="0.35">
      <c r="A6179" s="1">
        <v>3011503</v>
      </c>
      <c r="B6179" s="1" t="s">
        <v>58</v>
      </c>
      <c r="C6179" s="1">
        <v>225111</v>
      </c>
      <c r="D6179" s="1" t="s">
        <v>4919</v>
      </c>
      <c r="E6179" s="1" t="s">
        <v>59</v>
      </c>
      <c r="F6179" s="1" t="s">
        <v>4920</v>
      </c>
      <c r="G6179" s="1" t="s">
        <v>4921</v>
      </c>
      <c r="I6179" s="1">
        <v>775188436</v>
      </c>
      <c r="J6179" s="1" t="s">
        <v>4922</v>
      </c>
      <c r="K6179" s="1">
        <v>20</v>
      </c>
      <c r="L6179" s="1" t="s">
        <v>1008</v>
      </c>
      <c r="M6179" s="1" t="s">
        <v>1009</v>
      </c>
      <c r="N6179" s="2">
        <v>45355.333344907405</v>
      </c>
      <c r="O6179" s="1" t="s">
        <v>4923</v>
      </c>
      <c r="Q6179" s="1" t="s">
        <v>67</v>
      </c>
      <c r="R6179" s="2">
        <v>45716.4375</v>
      </c>
      <c r="S6179" s="1" t="s">
        <v>4924</v>
      </c>
      <c r="T6179" s="1" t="s">
        <v>412</v>
      </c>
      <c r="U6179" s="1" t="s">
        <v>603</v>
      </c>
      <c r="V6179" s="1" t="s">
        <v>4925</v>
      </c>
      <c r="W6179" s="1" t="s">
        <v>72</v>
      </c>
      <c r="X6179" s="1" t="s">
        <v>2112</v>
      </c>
      <c r="Y6179" s="1" t="s">
        <v>4926</v>
      </c>
      <c r="Z6179" s="1" t="s">
        <v>1067</v>
      </c>
      <c r="AA6179" s="1" t="s">
        <v>4927</v>
      </c>
      <c r="AB6179" s="1" t="s">
        <v>4927</v>
      </c>
      <c r="AC6179" s="1" t="s">
        <v>4928</v>
      </c>
      <c r="AE6179" s="2">
        <v>45716.747245370374</v>
      </c>
      <c r="AF6179" s="1" t="s">
        <v>4929</v>
      </c>
      <c r="AG6179" s="1">
        <v>48</v>
      </c>
      <c r="AH6179" s="1" t="s">
        <v>78</v>
      </c>
      <c r="AI6179" s="1" t="s">
        <v>464</v>
      </c>
      <c r="AJ6179" s="1" t="s">
        <v>303</v>
      </c>
      <c r="AK6179" s="1" t="s">
        <v>26702</v>
      </c>
      <c r="AL6179" s="1" t="s">
        <v>2032</v>
      </c>
      <c r="AM6179" s="2">
        <v>45716.747442129628</v>
      </c>
      <c r="AN6179" s="1" t="s">
        <v>26702</v>
      </c>
      <c r="AO6179" s="1" t="s">
        <v>2032</v>
      </c>
      <c r="AP6179" s="1">
        <v>5751597</v>
      </c>
      <c r="AQ6179" s="1" t="s">
        <v>83</v>
      </c>
      <c r="AR6179" s="2">
        <v>45719.363912037035</v>
      </c>
      <c r="AS6179" s="1" t="s">
        <v>84</v>
      </c>
      <c r="AT6179" s="2">
        <v>45716.333333333336</v>
      </c>
      <c r="AU6179" s="1" t="s">
        <v>85</v>
      </c>
      <c r="AV6179" s="1" t="s">
        <v>468</v>
      </c>
      <c r="AW6179" s="1" t="s">
        <v>469</v>
      </c>
      <c r="AX6179" s="1" t="s">
        <v>470</v>
      </c>
      <c r="AY6179" s="2">
        <v>45718.747245370374</v>
      </c>
      <c r="AZ6179" s="2">
        <v>45719.363912037035</v>
      </c>
      <c r="BA6179" s="1" t="s">
        <v>5191</v>
      </c>
      <c r="BB6179" s="1" t="s">
        <v>1619</v>
      </c>
      <c r="BC6179" s="1" t="s">
        <v>1620</v>
      </c>
      <c r="BD6179" s="1" t="s">
        <v>1621</v>
      </c>
      <c r="BE6179" s="1" t="s">
        <v>26703</v>
      </c>
      <c r="BF6179" s="1" t="s">
        <v>4924</v>
      </c>
    </row>
    <row r="6180" spans="1:58" x14ac:dyDescent="0.35">
      <c r="A6180" s="1">
        <v>3011506</v>
      </c>
      <c r="B6180" s="1" t="s">
        <v>58</v>
      </c>
      <c r="C6180" s="1">
        <v>30393041</v>
      </c>
      <c r="D6180" s="1">
        <v>338373341</v>
      </c>
      <c r="E6180" s="1" t="s">
        <v>59</v>
      </c>
      <c r="F6180" s="1" t="s">
        <v>60</v>
      </c>
      <c r="G6180" s="1" t="s">
        <v>26704</v>
      </c>
      <c r="I6180" s="1">
        <v>772203335</v>
      </c>
      <c r="J6180" s="1" t="s">
        <v>4562</v>
      </c>
      <c r="K6180" s="1">
        <v>20</v>
      </c>
      <c r="L6180" s="1" t="s">
        <v>294</v>
      </c>
      <c r="M6180" s="1" t="s">
        <v>295</v>
      </c>
      <c r="N6180" s="2">
        <v>44452.686805555553</v>
      </c>
      <c r="O6180" s="1" t="s">
        <v>5377</v>
      </c>
      <c r="Q6180" s="1" t="s">
        <v>67</v>
      </c>
      <c r="R6180" s="2">
        <v>45716.438622685186</v>
      </c>
      <c r="S6180" s="1" t="s">
        <v>4842</v>
      </c>
      <c r="T6180" s="1" t="s">
        <v>412</v>
      </c>
      <c r="U6180" s="1" t="s">
        <v>120</v>
      </c>
      <c r="V6180" s="1" t="s">
        <v>120</v>
      </c>
      <c r="W6180" s="1" t="s">
        <v>162</v>
      </c>
      <c r="X6180" s="1" t="s">
        <v>163</v>
      </c>
      <c r="Y6180" s="1" t="s">
        <v>1498</v>
      </c>
      <c r="Z6180" s="1" t="s">
        <v>165</v>
      </c>
      <c r="AA6180" s="1" t="s">
        <v>165</v>
      </c>
      <c r="AB6180" s="1" t="s">
        <v>165</v>
      </c>
      <c r="AE6180" s="2">
        <v>45717.619652777779</v>
      </c>
      <c r="AF6180" s="1" t="s">
        <v>417</v>
      </c>
      <c r="AG6180" s="1">
        <v>48</v>
      </c>
      <c r="AH6180" s="1" t="s">
        <v>125</v>
      </c>
      <c r="AI6180" s="1" t="s">
        <v>1000</v>
      </c>
      <c r="AJ6180" s="1" t="s">
        <v>80</v>
      </c>
      <c r="AK6180" s="1" t="s">
        <v>26705</v>
      </c>
      <c r="AL6180" s="1" t="s">
        <v>176</v>
      </c>
      <c r="AM6180" s="2">
        <v>45717.61991898148</v>
      </c>
      <c r="AN6180" s="1" t="s">
        <v>26706</v>
      </c>
      <c r="AO6180" s="1" t="s">
        <v>176</v>
      </c>
      <c r="AP6180" s="1">
        <v>5754163</v>
      </c>
      <c r="AQ6180" s="1" t="s">
        <v>83</v>
      </c>
      <c r="AR6180" s="2">
        <v>45719.422731481478</v>
      </c>
      <c r="AS6180" s="1" t="s">
        <v>84</v>
      </c>
      <c r="AT6180" s="2">
        <v>45717.5625</v>
      </c>
      <c r="AU6180" s="1" t="s">
        <v>573</v>
      </c>
      <c r="AV6180" s="1" t="s">
        <v>270</v>
      </c>
      <c r="AW6180" s="1" t="s">
        <v>271</v>
      </c>
      <c r="AX6180" s="1" t="s">
        <v>272</v>
      </c>
      <c r="AY6180" s="2">
        <v>45719.619652777779</v>
      </c>
      <c r="AZ6180" s="2">
        <v>45719.422719907408</v>
      </c>
      <c r="BA6180" s="1" t="s">
        <v>419</v>
      </c>
      <c r="BB6180" s="1" t="s">
        <v>111</v>
      </c>
      <c r="BC6180" s="1" t="s">
        <v>112</v>
      </c>
      <c r="BD6180" s="1" t="s">
        <v>113</v>
      </c>
      <c r="BE6180" s="1" t="s">
        <v>26707</v>
      </c>
      <c r="BF6180" s="1" t="s">
        <v>176</v>
      </c>
    </row>
    <row r="6181" spans="1:58" x14ac:dyDescent="0.35">
      <c r="A6181" s="1">
        <v>3011510</v>
      </c>
      <c r="B6181" s="1" t="s">
        <v>58</v>
      </c>
      <c r="C6181" s="1">
        <v>36152301</v>
      </c>
      <c r="D6181" s="1">
        <v>339760028</v>
      </c>
      <c r="E6181" s="1" t="s">
        <v>59</v>
      </c>
      <c r="F6181" s="1" t="s">
        <v>60</v>
      </c>
      <c r="G6181" s="1" t="s">
        <v>1539</v>
      </c>
      <c r="H6181" s="1" t="s">
        <v>1647</v>
      </c>
      <c r="I6181" s="1">
        <v>772272727</v>
      </c>
      <c r="J6181" s="1" t="s">
        <v>26708</v>
      </c>
      <c r="K6181" s="1">
        <v>14</v>
      </c>
      <c r="L6181" s="1" t="s">
        <v>64</v>
      </c>
      <c r="M6181" s="1" t="s">
        <v>65</v>
      </c>
      <c r="N6181" s="2">
        <v>45456.708344907405</v>
      </c>
      <c r="O6181" s="1" t="s">
        <v>353</v>
      </c>
      <c r="Q6181" s="1" t="s">
        <v>67</v>
      </c>
      <c r="R6181" s="2">
        <v>45716.441342592596</v>
      </c>
      <c r="S6181" s="1" t="s">
        <v>1874</v>
      </c>
      <c r="T6181" s="1" t="s">
        <v>100</v>
      </c>
      <c r="U6181" s="1" t="s">
        <v>70</v>
      </c>
      <c r="V6181" s="1" t="s">
        <v>26709</v>
      </c>
      <c r="W6181" s="1" t="s">
        <v>298</v>
      </c>
      <c r="X6181" s="1" t="s">
        <v>670</v>
      </c>
      <c r="Y6181" s="1" t="s">
        <v>1903</v>
      </c>
      <c r="Z6181" s="1" t="s">
        <v>672</v>
      </c>
      <c r="AA6181" s="1" t="s">
        <v>2580</v>
      </c>
      <c r="AB6181" s="1" t="s">
        <v>23767</v>
      </c>
      <c r="AE6181" s="2">
        <v>45716.441516203704</v>
      </c>
      <c r="AF6181" s="1" t="s">
        <v>77</v>
      </c>
      <c r="AH6181" s="1" t="s">
        <v>125</v>
      </c>
      <c r="AI6181" s="1" t="s">
        <v>79</v>
      </c>
      <c r="AJ6181" s="1" t="s">
        <v>378</v>
      </c>
      <c r="AK6181" s="1" t="s">
        <v>26710</v>
      </c>
      <c r="AL6181" s="1" t="s">
        <v>1874</v>
      </c>
      <c r="AM6181" s="2">
        <v>45716.44158564815</v>
      </c>
      <c r="AN6181" s="1" t="s">
        <v>26710</v>
      </c>
      <c r="AP6181" s="1">
        <v>5749637</v>
      </c>
      <c r="AQ6181" s="1" t="s">
        <v>83</v>
      </c>
      <c r="AR6181" s="2">
        <v>45720.538946759261</v>
      </c>
      <c r="AS6181" s="1" t="s">
        <v>84</v>
      </c>
      <c r="AT6181" s="2">
        <v>45716.333333333336</v>
      </c>
      <c r="AU6181" s="1" t="s">
        <v>85</v>
      </c>
      <c r="AV6181" s="1" t="s">
        <v>233</v>
      </c>
      <c r="AW6181" s="1" t="s">
        <v>234</v>
      </c>
      <c r="AX6181" s="1" t="s">
        <v>3373</v>
      </c>
      <c r="AZ6181" s="2">
        <v>45720.538946759261</v>
      </c>
      <c r="BB6181" s="1" t="s">
        <v>714</v>
      </c>
      <c r="BC6181" s="1" t="s">
        <v>715</v>
      </c>
      <c r="BD6181" s="1" t="s">
        <v>716</v>
      </c>
      <c r="BE6181" s="1" t="s">
        <v>717</v>
      </c>
      <c r="BF6181" s="1" t="s">
        <v>431</v>
      </c>
    </row>
    <row r="6182" spans="1:58" x14ac:dyDescent="0.35">
      <c r="A6182" s="1">
        <v>3011528</v>
      </c>
      <c r="B6182" s="1" t="s">
        <v>58</v>
      </c>
      <c r="C6182" s="1">
        <v>43395981</v>
      </c>
      <c r="D6182" s="1">
        <v>339030944</v>
      </c>
      <c r="E6182" s="1" t="s">
        <v>59</v>
      </c>
      <c r="F6182" s="1" t="s">
        <v>60</v>
      </c>
      <c r="G6182" s="1" t="s">
        <v>794</v>
      </c>
      <c r="H6182" s="1" t="s">
        <v>2645</v>
      </c>
      <c r="I6182" s="1">
        <v>776028787</v>
      </c>
      <c r="J6182" s="1" t="s">
        <v>12046</v>
      </c>
      <c r="K6182" s="1">
        <v>14</v>
      </c>
      <c r="L6182" s="1" t="s">
        <v>64</v>
      </c>
      <c r="M6182" s="1" t="s">
        <v>65</v>
      </c>
      <c r="N6182" s="2">
        <v>45478</v>
      </c>
      <c r="O6182" s="1" t="s">
        <v>66</v>
      </c>
      <c r="Q6182" s="1" t="s">
        <v>67</v>
      </c>
      <c r="R6182" s="2">
        <v>45716.454548611109</v>
      </c>
      <c r="S6182" s="1" t="s">
        <v>141</v>
      </c>
      <c r="T6182" s="1" t="s">
        <v>69</v>
      </c>
      <c r="U6182" s="1" t="s">
        <v>160</v>
      </c>
      <c r="V6182" s="1" t="s">
        <v>26711</v>
      </c>
      <c r="W6182" s="1" t="s">
        <v>298</v>
      </c>
      <c r="X6182" s="1" t="s">
        <v>670</v>
      </c>
      <c r="Y6182" s="1" t="s">
        <v>711</v>
      </c>
      <c r="Z6182" s="1" t="s">
        <v>672</v>
      </c>
      <c r="AA6182" s="1" t="s">
        <v>712</v>
      </c>
      <c r="AB6182" s="1" t="s">
        <v>26712</v>
      </c>
      <c r="AE6182" s="2">
        <v>45716.454583333332</v>
      </c>
      <c r="AF6182" s="1" t="s">
        <v>77</v>
      </c>
      <c r="AH6182" s="1" t="s">
        <v>78</v>
      </c>
      <c r="AI6182" s="1" t="s">
        <v>79</v>
      </c>
      <c r="AJ6182" s="1" t="s">
        <v>378</v>
      </c>
      <c r="AK6182" s="1" t="s">
        <v>26713</v>
      </c>
      <c r="AL6182" s="1" t="s">
        <v>141</v>
      </c>
      <c r="AM6182" s="2">
        <v>45716.454629629632</v>
      </c>
      <c r="AN6182" s="1" t="s">
        <v>26713</v>
      </c>
      <c r="AP6182" s="1">
        <v>5749696</v>
      </c>
      <c r="AQ6182" s="1" t="s">
        <v>83</v>
      </c>
      <c r="AR6182" s="2">
        <v>45720.629027777781</v>
      </c>
      <c r="AS6182" s="1" t="s">
        <v>84</v>
      </c>
      <c r="AT6182" s="2">
        <v>45716.333333333336</v>
      </c>
      <c r="AU6182" s="1" t="s">
        <v>85</v>
      </c>
      <c r="AV6182" s="1" t="s">
        <v>233</v>
      </c>
      <c r="AW6182" s="1" t="s">
        <v>234</v>
      </c>
      <c r="AX6182" s="1" t="s">
        <v>713</v>
      </c>
      <c r="AZ6182" s="2">
        <v>45720.629027777781</v>
      </c>
      <c r="BB6182" s="1" t="s">
        <v>714</v>
      </c>
      <c r="BC6182" s="1" t="s">
        <v>715</v>
      </c>
      <c r="BD6182" s="1" t="s">
        <v>716</v>
      </c>
      <c r="BE6182" s="1" t="s">
        <v>717</v>
      </c>
      <c r="BF6182" s="1" t="s">
        <v>431</v>
      </c>
    </row>
    <row r="6183" spans="1:58" x14ac:dyDescent="0.35">
      <c r="A6183" s="1">
        <v>3011530</v>
      </c>
      <c r="B6183" s="1" t="s">
        <v>58</v>
      </c>
      <c r="C6183" s="1">
        <v>43903681</v>
      </c>
      <c r="D6183" s="1">
        <v>339786488</v>
      </c>
      <c r="E6183" s="1" t="s">
        <v>59</v>
      </c>
      <c r="F6183" s="1" t="s">
        <v>60</v>
      </c>
      <c r="G6183" s="1" t="s">
        <v>275</v>
      </c>
      <c r="H6183" s="1" t="s">
        <v>26714</v>
      </c>
      <c r="I6183" s="1">
        <v>776303305</v>
      </c>
      <c r="J6183" s="1" t="s">
        <v>889</v>
      </c>
      <c r="K6183" s="1">
        <v>14</v>
      </c>
      <c r="L6183" s="1" t="s">
        <v>64</v>
      </c>
      <c r="M6183" s="1" t="s">
        <v>65</v>
      </c>
      <c r="N6183" s="2">
        <v>45565.502743055556</v>
      </c>
      <c r="O6183" s="1" t="s">
        <v>66</v>
      </c>
      <c r="Q6183" s="1" t="s">
        <v>67</v>
      </c>
      <c r="R6183" s="2">
        <v>45716.456145833334</v>
      </c>
      <c r="S6183" s="1" t="s">
        <v>5353</v>
      </c>
      <c r="T6183" s="1" t="s">
        <v>100</v>
      </c>
      <c r="U6183" s="1" t="s">
        <v>70</v>
      </c>
      <c r="V6183" s="1" t="s">
        <v>26715</v>
      </c>
      <c r="Y6183" s="1" t="s">
        <v>1593</v>
      </c>
      <c r="Z6183" s="1" t="s">
        <v>1525</v>
      </c>
      <c r="AA6183" s="1" t="s">
        <v>1526</v>
      </c>
      <c r="AB6183" s="1" t="s">
        <v>124</v>
      </c>
      <c r="AE6183" s="2">
        <v>45716.45616898148</v>
      </c>
      <c r="AF6183" s="1" t="s">
        <v>77</v>
      </c>
      <c r="AH6183" s="1" t="s">
        <v>125</v>
      </c>
      <c r="AI6183" s="1" t="s">
        <v>79</v>
      </c>
      <c r="AJ6183" s="1" t="s">
        <v>283</v>
      </c>
      <c r="AK6183" s="1" t="s">
        <v>26715</v>
      </c>
      <c r="AL6183" s="1" t="s">
        <v>5353</v>
      </c>
      <c r="AM6183" s="2">
        <v>45716.456250000003</v>
      </c>
      <c r="AN6183" s="1" t="s">
        <v>26715</v>
      </c>
      <c r="AP6183" s="1">
        <v>5749700</v>
      </c>
      <c r="AQ6183" s="1" t="s">
        <v>83</v>
      </c>
      <c r="AR6183" s="2">
        <v>45719.685104166667</v>
      </c>
      <c r="AS6183" s="1" t="s">
        <v>84</v>
      </c>
      <c r="AT6183" s="2">
        <v>45716.333333333336</v>
      </c>
      <c r="AU6183" s="1" t="s">
        <v>85</v>
      </c>
      <c r="AV6183" s="1" t="s">
        <v>233</v>
      </c>
      <c r="AW6183" s="1" t="s">
        <v>234</v>
      </c>
      <c r="AX6183" s="1" t="s">
        <v>1786</v>
      </c>
      <c r="AZ6183" s="2">
        <v>45719.685104166667</v>
      </c>
      <c r="BB6183" s="1" t="s">
        <v>714</v>
      </c>
      <c r="BC6183" s="1" t="s">
        <v>715</v>
      </c>
      <c r="BD6183" s="1" t="s">
        <v>716</v>
      </c>
      <c r="BE6183" s="1" t="s">
        <v>26716</v>
      </c>
      <c r="BF6183" s="1" t="s">
        <v>188</v>
      </c>
    </row>
    <row r="6184" spans="1:58" x14ac:dyDescent="0.35">
      <c r="A6184" s="1">
        <v>3011570</v>
      </c>
      <c r="B6184" s="1" t="s">
        <v>223</v>
      </c>
      <c r="C6184" s="1">
        <v>39364461</v>
      </c>
      <c r="D6184" s="1">
        <v>338776358</v>
      </c>
      <c r="E6184" s="1" t="s">
        <v>59</v>
      </c>
      <c r="F6184" s="1" t="s">
        <v>60</v>
      </c>
      <c r="G6184" s="1" t="s">
        <v>1204</v>
      </c>
      <c r="H6184" s="1" t="s">
        <v>2862</v>
      </c>
      <c r="I6184" s="1" t="s">
        <v>26717</v>
      </c>
      <c r="J6184" s="1" t="s">
        <v>10012</v>
      </c>
      <c r="K6184" s="1">
        <v>13</v>
      </c>
      <c r="L6184" s="1" t="s">
        <v>244</v>
      </c>
      <c r="M6184" s="1" t="s">
        <v>65</v>
      </c>
      <c r="N6184" s="2">
        <v>44734.53125</v>
      </c>
      <c r="O6184" s="1" t="s">
        <v>497</v>
      </c>
      <c r="Q6184" s="1" t="s">
        <v>67</v>
      </c>
      <c r="R6184" s="2">
        <v>45716.475775462961</v>
      </c>
      <c r="S6184" s="1" t="s">
        <v>758</v>
      </c>
      <c r="T6184" s="1" t="s">
        <v>100</v>
      </c>
      <c r="U6184" s="1" t="s">
        <v>70</v>
      </c>
      <c r="V6184" s="1" t="s">
        <v>26718</v>
      </c>
      <c r="W6184" s="1" t="s">
        <v>162</v>
      </c>
      <c r="X6184" s="1" t="s">
        <v>163</v>
      </c>
      <c r="Y6184" s="1" t="s">
        <v>3693</v>
      </c>
      <c r="Z6184" s="1" t="s">
        <v>2464</v>
      </c>
      <c r="AA6184" s="1" t="s">
        <v>2464</v>
      </c>
      <c r="AB6184" s="1" t="s">
        <v>2464</v>
      </c>
      <c r="AE6184" s="2">
        <v>45717.545185185183</v>
      </c>
      <c r="AF6184" s="1" t="s">
        <v>77</v>
      </c>
      <c r="AH6184" s="1" t="s">
        <v>125</v>
      </c>
      <c r="AI6184" s="1" t="s">
        <v>339</v>
      </c>
      <c r="AJ6184" s="1" t="s">
        <v>303</v>
      </c>
      <c r="AK6184" s="1" t="s">
        <v>26719</v>
      </c>
      <c r="AL6184" s="1" t="s">
        <v>176</v>
      </c>
      <c r="AM6184" s="2">
        <v>45717.545844907407</v>
      </c>
      <c r="AN6184" s="1" t="s">
        <v>26720</v>
      </c>
      <c r="AO6184" s="1" t="s">
        <v>176</v>
      </c>
      <c r="AP6184" s="1">
        <v>5753923</v>
      </c>
      <c r="AQ6184" s="1" t="s">
        <v>83</v>
      </c>
      <c r="AR6184" s="2">
        <v>45719.516111111108</v>
      </c>
      <c r="AS6184" s="1" t="s">
        <v>84</v>
      </c>
      <c r="AT6184" s="2">
        <v>45717.333333333336</v>
      </c>
      <c r="AU6184" s="1" t="s">
        <v>573</v>
      </c>
      <c r="AV6184" s="1" t="s">
        <v>169</v>
      </c>
      <c r="AW6184" s="1" t="s">
        <v>170</v>
      </c>
      <c r="AX6184" s="1" t="s">
        <v>171</v>
      </c>
      <c r="AZ6184" s="2">
        <v>45719.516111111108</v>
      </c>
      <c r="BB6184" s="1" t="s">
        <v>703</v>
      </c>
      <c r="BC6184" s="1" t="s">
        <v>677</v>
      </c>
      <c r="BD6184" s="1" t="s">
        <v>704</v>
      </c>
      <c r="BE6184" s="1" t="s">
        <v>26721</v>
      </c>
      <c r="BF6184" s="1" t="s">
        <v>176</v>
      </c>
    </row>
    <row r="6185" spans="1:58" x14ac:dyDescent="0.35">
      <c r="A6185" s="1">
        <v>3011581</v>
      </c>
      <c r="B6185" s="1" t="s">
        <v>58</v>
      </c>
      <c r="C6185" s="1">
        <v>42648831</v>
      </c>
      <c r="D6185" s="1">
        <v>338206463</v>
      </c>
      <c r="E6185" s="1" t="s">
        <v>59</v>
      </c>
      <c r="F6185" s="1" t="s">
        <v>60</v>
      </c>
      <c r="G6185" s="1" t="s">
        <v>23855</v>
      </c>
      <c r="H6185" s="1" t="s">
        <v>1457</v>
      </c>
      <c r="I6185" s="1">
        <v>774152514</v>
      </c>
      <c r="J6185" s="1" t="s">
        <v>26722</v>
      </c>
      <c r="K6185" s="1">
        <v>12</v>
      </c>
      <c r="L6185" s="1" t="s">
        <v>244</v>
      </c>
      <c r="M6185" s="1" t="s">
        <v>65</v>
      </c>
      <c r="N6185" s="2">
        <v>45663.5</v>
      </c>
      <c r="O6185" s="1" t="s">
        <v>66</v>
      </c>
      <c r="Q6185" s="1" t="s">
        <v>67</v>
      </c>
      <c r="R6185" s="2">
        <v>45716.481874999998</v>
      </c>
      <c r="S6185" s="1" t="s">
        <v>940</v>
      </c>
      <c r="T6185" s="1" t="s">
        <v>100</v>
      </c>
      <c r="U6185" s="1" t="s">
        <v>70</v>
      </c>
      <c r="V6185" s="1" t="s">
        <v>26723</v>
      </c>
      <c r="Y6185" s="1" t="s">
        <v>545</v>
      </c>
      <c r="Z6185" s="1" t="s">
        <v>546</v>
      </c>
      <c r="AA6185" s="1" t="s">
        <v>5323</v>
      </c>
      <c r="AB6185" s="1" t="s">
        <v>26724</v>
      </c>
      <c r="AE6185" s="2">
        <v>45719.575868055559</v>
      </c>
      <c r="AF6185" s="1" t="s">
        <v>77</v>
      </c>
      <c r="AH6185" s="1" t="s">
        <v>125</v>
      </c>
      <c r="AI6185" s="1" t="s">
        <v>58</v>
      </c>
      <c r="AJ6185" s="1" t="s">
        <v>126</v>
      </c>
      <c r="AK6185" s="1" t="s">
        <v>26725</v>
      </c>
      <c r="AL6185" s="1" t="s">
        <v>431</v>
      </c>
      <c r="AM6185" s="2">
        <v>45719.576018518521</v>
      </c>
      <c r="AN6185" s="1" t="s">
        <v>26725</v>
      </c>
      <c r="AO6185" s="1" t="s">
        <v>431</v>
      </c>
      <c r="AP6185" s="1">
        <v>5758251</v>
      </c>
      <c r="AQ6185" s="1" t="s">
        <v>83</v>
      </c>
      <c r="AR6185" s="2">
        <v>45720.517094907409</v>
      </c>
      <c r="AS6185" s="1" t="s">
        <v>84</v>
      </c>
      <c r="AT6185" s="2">
        <v>45719.5625</v>
      </c>
      <c r="AU6185" s="1" t="s">
        <v>85</v>
      </c>
      <c r="AV6185" s="1" t="s">
        <v>189</v>
      </c>
      <c r="AW6185" s="1" t="s">
        <v>190</v>
      </c>
      <c r="AX6185" s="1" t="s">
        <v>191</v>
      </c>
      <c r="AZ6185" s="2">
        <v>45720.517094907409</v>
      </c>
      <c r="BB6185" s="1" t="s">
        <v>551</v>
      </c>
      <c r="BC6185" s="1" t="s">
        <v>552</v>
      </c>
      <c r="BD6185" s="1" t="s">
        <v>553</v>
      </c>
      <c r="BE6185" s="1" t="s">
        <v>26726</v>
      </c>
      <c r="BF6185" s="1" t="s">
        <v>196</v>
      </c>
    </row>
    <row r="6186" spans="1:58" x14ac:dyDescent="0.35">
      <c r="A6186" s="1">
        <v>3011587</v>
      </c>
      <c r="B6186" s="1" t="s">
        <v>327</v>
      </c>
      <c r="C6186" s="1">
        <v>34521721</v>
      </c>
      <c r="D6186" s="1">
        <v>339570887</v>
      </c>
      <c r="E6186" s="1" t="s">
        <v>59</v>
      </c>
      <c r="F6186" s="1" t="s">
        <v>60</v>
      </c>
      <c r="G6186" s="1" t="s">
        <v>26727</v>
      </c>
      <c r="H6186" s="1" t="s">
        <v>15190</v>
      </c>
      <c r="I6186" s="1">
        <v>778367651</v>
      </c>
      <c r="J6186" s="1" t="s">
        <v>26728</v>
      </c>
      <c r="K6186" s="1">
        <v>14</v>
      </c>
      <c r="L6186" s="1" t="s">
        <v>64</v>
      </c>
      <c r="M6186" s="1" t="s">
        <v>65</v>
      </c>
      <c r="N6186" s="2">
        <v>43739</v>
      </c>
      <c r="O6186" s="1" t="s">
        <v>739</v>
      </c>
      <c r="Q6186" s="1" t="s">
        <v>67</v>
      </c>
      <c r="R6186" s="2">
        <v>45716.484768518516</v>
      </c>
      <c r="S6186" s="1" t="s">
        <v>956</v>
      </c>
      <c r="T6186" s="1" t="s">
        <v>69</v>
      </c>
      <c r="U6186" s="1" t="s">
        <v>70</v>
      </c>
      <c r="V6186" s="1" t="s">
        <v>957</v>
      </c>
      <c r="W6186" s="1" t="s">
        <v>263</v>
      </c>
      <c r="X6186" s="1" t="s">
        <v>840</v>
      </c>
      <c r="Y6186" s="1" t="s">
        <v>3894</v>
      </c>
      <c r="Z6186" s="1" t="s">
        <v>841</v>
      </c>
      <c r="AA6186" s="1" t="s">
        <v>5160</v>
      </c>
      <c r="AB6186" s="1" t="s">
        <v>124</v>
      </c>
      <c r="AE6186" s="2">
        <v>45717.73978009259</v>
      </c>
      <c r="AF6186" s="1" t="s">
        <v>77</v>
      </c>
      <c r="AH6186" s="1" t="s">
        <v>125</v>
      </c>
      <c r="AI6186" s="1" t="s">
        <v>360</v>
      </c>
      <c r="AJ6186" s="1" t="s">
        <v>303</v>
      </c>
      <c r="AK6186" s="1" t="s">
        <v>26729</v>
      </c>
      <c r="AL6186" s="1" t="s">
        <v>392</v>
      </c>
      <c r="AM6186" s="2">
        <v>45717.739861111113</v>
      </c>
      <c r="AN6186" s="1" t="s">
        <v>26729</v>
      </c>
      <c r="AO6186" s="1" t="s">
        <v>392</v>
      </c>
      <c r="AP6186" s="1">
        <v>5754471</v>
      </c>
      <c r="AQ6186" s="1" t="s">
        <v>83</v>
      </c>
      <c r="AR6186" s="2">
        <v>45719.662002314813</v>
      </c>
      <c r="AS6186" s="1" t="s">
        <v>84</v>
      </c>
      <c r="AT6186" s="2">
        <v>45717.333333333336</v>
      </c>
      <c r="AU6186" s="1" t="s">
        <v>85</v>
      </c>
      <c r="AV6186" s="1" t="s">
        <v>205</v>
      </c>
      <c r="AW6186" s="1" t="s">
        <v>206</v>
      </c>
      <c r="AX6186" s="1" t="s">
        <v>207</v>
      </c>
      <c r="AZ6186" s="2">
        <v>45719.662002314813</v>
      </c>
      <c r="BB6186" s="1" t="s">
        <v>746</v>
      </c>
      <c r="BC6186" s="1" t="s">
        <v>747</v>
      </c>
      <c r="BD6186" s="1" t="s">
        <v>748</v>
      </c>
      <c r="BE6186" s="1" t="s">
        <v>26730</v>
      </c>
      <c r="BF6186" s="1" t="s">
        <v>914</v>
      </c>
    </row>
    <row r="6187" spans="1:58" x14ac:dyDescent="0.35">
      <c r="A6187" s="1">
        <v>3011597</v>
      </c>
      <c r="B6187" s="1" t="s">
        <v>327</v>
      </c>
      <c r="C6187" s="1">
        <v>32712221</v>
      </c>
      <c r="D6187" s="1">
        <v>338272724</v>
      </c>
      <c r="E6187" s="1" t="s">
        <v>59</v>
      </c>
      <c r="F6187" s="1" t="s">
        <v>60</v>
      </c>
      <c r="G6187" s="1" t="s">
        <v>4075</v>
      </c>
      <c r="H6187" s="1" t="s">
        <v>6493</v>
      </c>
      <c r="I6187" s="1">
        <v>776459631</v>
      </c>
      <c r="J6187" s="1" t="s">
        <v>15492</v>
      </c>
      <c r="K6187" s="1">
        <v>12</v>
      </c>
      <c r="L6187" s="1" t="s">
        <v>64</v>
      </c>
      <c r="M6187" s="1" t="s">
        <v>65</v>
      </c>
      <c r="N6187" s="2">
        <v>42683.000011574077</v>
      </c>
      <c r="O6187" s="1" t="s">
        <v>3670</v>
      </c>
      <c r="Q6187" s="1" t="s">
        <v>67</v>
      </c>
      <c r="R6187" s="2">
        <v>45716.489212962966</v>
      </c>
      <c r="S6187" s="1" t="s">
        <v>4164</v>
      </c>
      <c r="T6187" s="1" t="s">
        <v>639</v>
      </c>
      <c r="U6187" s="1" t="s">
        <v>120</v>
      </c>
      <c r="V6187" s="1" t="s">
        <v>15492</v>
      </c>
      <c r="Y6187" s="1" t="s">
        <v>12418</v>
      </c>
      <c r="Z6187" s="1" t="s">
        <v>477</v>
      </c>
      <c r="AA6187" s="1" t="s">
        <v>11300</v>
      </c>
      <c r="AB6187" s="1" t="s">
        <v>11300</v>
      </c>
      <c r="AC6187" s="1">
        <v>15</v>
      </c>
      <c r="AE6187" s="2">
        <v>45716.662222222221</v>
      </c>
      <c r="AF6187" s="1" t="s">
        <v>1035</v>
      </c>
      <c r="AH6187" s="1" t="s">
        <v>125</v>
      </c>
      <c r="AI6187" s="1" t="s">
        <v>360</v>
      </c>
      <c r="AJ6187" s="1" t="s">
        <v>303</v>
      </c>
      <c r="AK6187" s="1" t="s">
        <v>26731</v>
      </c>
      <c r="AL6187" s="1" t="s">
        <v>1319</v>
      </c>
      <c r="AM6187" s="2">
        <v>45716.662314814814</v>
      </c>
      <c r="AN6187" s="1" t="s">
        <v>26731</v>
      </c>
      <c r="AO6187" s="1" t="s">
        <v>1319</v>
      </c>
      <c r="AP6187" s="1">
        <v>5751167</v>
      </c>
      <c r="AQ6187" s="1" t="s">
        <v>83</v>
      </c>
      <c r="AR6187" s="2">
        <v>45719.623981481483</v>
      </c>
      <c r="AS6187" s="1" t="s">
        <v>84</v>
      </c>
      <c r="AT6187" s="2">
        <v>45716.5625</v>
      </c>
      <c r="AU6187" s="1" t="s">
        <v>85</v>
      </c>
      <c r="AV6187" s="1" t="s">
        <v>306</v>
      </c>
      <c r="AW6187" s="1" t="s">
        <v>307</v>
      </c>
      <c r="AX6187" s="1" t="s">
        <v>308</v>
      </c>
      <c r="AZ6187" s="2">
        <v>45719.623981481483</v>
      </c>
      <c r="BB6187" s="1" t="s">
        <v>345</v>
      </c>
      <c r="BC6187" s="1" t="s">
        <v>346</v>
      </c>
      <c r="BD6187" s="1" t="s">
        <v>347</v>
      </c>
      <c r="BE6187" s="1" t="s">
        <v>26732</v>
      </c>
      <c r="BF6187" s="1" t="s">
        <v>1319</v>
      </c>
    </row>
    <row r="6188" spans="1:58" x14ac:dyDescent="0.35">
      <c r="A6188" s="1">
        <v>3011601</v>
      </c>
      <c r="B6188" s="1" t="s">
        <v>327</v>
      </c>
      <c r="C6188" s="1">
        <v>32148441</v>
      </c>
      <c r="D6188" s="1">
        <v>338225858</v>
      </c>
      <c r="E6188" s="1" t="s">
        <v>59</v>
      </c>
      <c r="F6188" s="1" t="s">
        <v>60</v>
      </c>
      <c r="G6188" s="1" t="s">
        <v>26733</v>
      </c>
      <c r="H6188" s="1" t="s">
        <v>26734</v>
      </c>
      <c r="I6188" s="1">
        <v>776300885</v>
      </c>
      <c r="J6188" s="1" t="s">
        <v>26735</v>
      </c>
      <c r="K6188" s="1">
        <v>12</v>
      </c>
      <c r="L6188" s="1" t="s">
        <v>64</v>
      </c>
      <c r="M6188" s="1" t="s">
        <v>65</v>
      </c>
      <c r="N6188" s="2">
        <v>43647</v>
      </c>
      <c r="O6188" s="1" t="s">
        <v>2863</v>
      </c>
      <c r="Q6188" s="1" t="s">
        <v>67</v>
      </c>
      <c r="R6188" s="2">
        <v>45716.490578703706</v>
      </c>
      <c r="S6188" s="1" t="s">
        <v>5277</v>
      </c>
      <c r="T6188" s="1" t="s">
        <v>100</v>
      </c>
      <c r="U6188" s="1" t="s">
        <v>863</v>
      </c>
      <c r="V6188" s="1" t="s">
        <v>26736</v>
      </c>
      <c r="Y6188" s="1" t="s">
        <v>6315</v>
      </c>
      <c r="Z6188" s="1" t="s">
        <v>248</v>
      </c>
      <c r="AA6188" s="1" t="s">
        <v>248</v>
      </c>
      <c r="AB6188" s="1" t="s">
        <v>5274</v>
      </c>
      <c r="AC6188" s="1">
        <v>110</v>
      </c>
      <c r="AE6188" s="2">
        <v>45717.529409722221</v>
      </c>
      <c r="AF6188" s="1" t="s">
        <v>1035</v>
      </c>
      <c r="AH6188" s="1" t="s">
        <v>125</v>
      </c>
      <c r="AI6188" s="1" t="s">
        <v>339</v>
      </c>
      <c r="AJ6188" s="1" t="s">
        <v>303</v>
      </c>
      <c r="AK6188" s="1" t="s">
        <v>26737</v>
      </c>
      <c r="AL6188" s="1" t="s">
        <v>137</v>
      </c>
      <c r="AM6188" s="2">
        <v>45717.529502314814</v>
      </c>
      <c r="AN6188" s="1" t="s">
        <v>26737</v>
      </c>
      <c r="AO6188" s="1" t="s">
        <v>137</v>
      </c>
      <c r="AP6188" s="1">
        <v>5753837</v>
      </c>
      <c r="AQ6188" s="1" t="s">
        <v>83</v>
      </c>
      <c r="AR6188" s="2">
        <v>45719.565925925926</v>
      </c>
      <c r="AS6188" s="1" t="s">
        <v>84</v>
      </c>
      <c r="AT6188" s="2">
        <v>45717.333333333336</v>
      </c>
      <c r="AU6188" s="1" t="s">
        <v>85</v>
      </c>
      <c r="AV6188" s="1" t="s">
        <v>4855</v>
      </c>
      <c r="AW6188" s="1" t="s">
        <v>4856</v>
      </c>
      <c r="AX6188" s="1" t="s">
        <v>26738</v>
      </c>
      <c r="AZ6188" s="2">
        <v>45719.565925925926</v>
      </c>
      <c r="BB6188" s="1" t="s">
        <v>1049</v>
      </c>
      <c r="BC6188" s="1" t="s">
        <v>1050</v>
      </c>
      <c r="BD6188" s="1" t="s">
        <v>1051</v>
      </c>
      <c r="BE6188" s="1" t="s">
        <v>26739</v>
      </c>
      <c r="BF6188" s="1" t="s">
        <v>5824</v>
      </c>
    </row>
    <row r="6189" spans="1:58" x14ac:dyDescent="0.35">
      <c r="A6189" s="1">
        <v>3011603</v>
      </c>
      <c r="B6189" s="1" t="s">
        <v>327</v>
      </c>
      <c r="C6189" s="1">
        <v>34984891</v>
      </c>
      <c r="D6189" s="1">
        <v>339487900</v>
      </c>
      <c r="E6189" s="1" t="s">
        <v>59</v>
      </c>
      <c r="F6189" s="1" t="s">
        <v>60</v>
      </c>
      <c r="G6189" s="1" t="s">
        <v>138</v>
      </c>
      <c r="H6189" s="1" t="s">
        <v>4046</v>
      </c>
      <c r="I6189" s="1">
        <v>775493706</v>
      </c>
      <c r="J6189" s="1" t="s">
        <v>848</v>
      </c>
      <c r="K6189" s="1">
        <v>15</v>
      </c>
      <c r="L6189" s="1" t="s">
        <v>64</v>
      </c>
      <c r="M6189" s="1" t="s">
        <v>65</v>
      </c>
      <c r="N6189" s="2">
        <v>43332.543749999997</v>
      </c>
      <c r="O6189" s="1" t="s">
        <v>331</v>
      </c>
      <c r="Q6189" s="1" t="s">
        <v>67</v>
      </c>
      <c r="R6189" s="2">
        <v>45716.491076388891</v>
      </c>
      <c r="S6189" s="1" t="s">
        <v>26740</v>
      </c>
      <c r="T6189" s="1" t="s">
        <v>100</v>
      </c>
      <c r="U6189" s="1" t="s">
        <v>70</v>
      </c>
      <c r="V6189" s="1" t="s">
        <v>26741</v>
      </c>
      <c r="W6189" s="1" t="s">
        <v>143</v>
      </c>
      <c r="X6189" s="1" t="s">
        <v>143</v>
      </c>
      <c r="Y6189" s="1" t="s">
        <v>280</v>
      </c>
      <c r="Z6189" s="1" t="s">
        <v>281</v>
      </c>
      <c r="AA6189" s="1" t="s">
        <v>26742</v>
      </c>
      <c r="AB6189" s="1" t="s">
        <v>124</v>
      </c>
      <c r="AE6189" s="2">
        <v>45717.465567129628</v>
      </c>
      <c r="AF6189" s="1" t="s">
        <v>77</v>
      </c>
      <c r="AH6189" s="1" t="s">
        <v>125</v>
      </c>
      <c r="AI6189" s="1" t="s">
        <v>360</v>
      </c>
      <c r="AJ6189" s="1" t="s">
        <v>303</v>
      </c>
      <c r="AL6189" s="1" t="s">
        <v>508</v>
      </c>
      <c r="AM6189" s="2">
        <v>45717.465671296297</v>
      </c>
      <c r="AO6189" s="1" t="s">
        <v>508</v>
      </c>
      <c r="AP6189" s="1">
        <v>5753511</v>
      </c>
      <c r="AQ6189" s="1" t="s">
        <v>83</v>
      </c>
      <c r="AR6189" s="2">
        <v>45719.616249999999</v>
      </c>
      <c r="AS6189" s="1" t="s">
        <v>84</v>
      </c>
      <c r="AT6189" s="2">
        <v>45717.333333333336</v>
      </c>
      <c r="AU6189" s="1" t="s">
        <v>85</v>
      </c>
      <c r="AV6189" s="1" t="s">
        <v>149</v>
      </c>
      <c r="AW6189" s="1" t="s">
        <v>150</v>
      </c>
      <c r="AX6189" s="1" t="s">
        <v>745</v>
      </c>
      <c r="AZ6189" s="2">
        <v>45719.616249999999</v>
      </c>
      <c r="BB6189" s="1" t="s">
        <v>746</v>
      </c>
      <c r="BC6189" s="1" t="s">
        <v>747</v>
      </c>
      <c r="BD6189" s="1" t="s">
        <v>748</v>
      </c>
      <c r="BE6189" s="1" t="s">
        <v>26743</v>
      </c>
      <c r="BF6189" s="1" t="s">
        <v>290</v>
      </c>
    </row>
    <row r="6190" spans="1:58" x14ac:dyDescent="0.35">
      <c r="A6190" s="1">
        <v>3011612</v>
      </c>
      <c r="B6190" s="1" t="s">
        <v>58</v>
      </c>
      <c r="C6190" s="1">
        <v>594501</v>
      </c>
      <c r="D6190" s="1">
        <v>338322850</v>
      </c>
      <c r="E6190" s="1" t="s">
        <v>59</v>
      </c>
      <c r="F6190" s="1" t="s">
        <v>60</v>
      </c>
      <c r="G6190" s="1" t="s">
        <v>26744</v>
      </c>
      <c r="H6190" s="1" t="s">
        <v>26745</v>
      </c>
      <c r="I6190" s="1" t="s">
        <v>26746</v>
      </c>
      <c r="J6190" s="1">
        <v>773699302</v>
      </c>
      <c r="K6190" s="1">
        <v>20</v>
      </c>
      <c r="L6190" s="1" t="s">
        <v>294</v>
      </c>
      <c r="M6190" s="1" t="s">
        <v>295</v>
      </c>
      <c r="N6190" s="2">
        <v>45637.57613425926</v>
      </c>
      <c r="O6190" s="1" t="s">
        <v>520</v>
      </c>
      <c r="Q6190" s="1" t="s">
        <v>67</v>
      </c>
      <c r="R6190" s="2">
        <v>45716.495196759257</v>
      </c>
      <c r="S6190" s="1" t="s">
        <v>3463</v>
      </c>
      <c r="T6190" s="1" t="s">
        <v>412</v>
      </c>
      <c r="U6190" s="1" t="s">
        <v>1189</v>
      </c>
      <c r="V6190" s="1" t="s">
        <v>26747</v>
      </c>
      <c r="W6190" s="1" t="s">
        <v>214</v>
      </c>
      <c r="X6190" s="1" t="s">
        <v>319</v>
      </c>
      <c r="Y6190" s="1" t="s">
        <v>2902</v>
      </c>
      <c r="Z6190" s="1" t="s">
        <v>321</v>
      </c>
      <c r="AA6190" s="1" t="s">
        <v>14966</v>
      </c>
      <c r="AB6190" s="1" t="s">
        <v>14966</v>
      </c>
      <c r="AC6190" s="1">
        <v>93</v>
      </c>
      <c r="AE6190" s="2">
        <v>45717.627592592595</v>
      </c>
      <c r="AF6190" s="1" t="s">
        <v>443</v>
      </c>
      <c r="AH6190" s="1" t="s">
        <v>125</v>
      </c>
      <c r="AI6190" s="1" t="s">
        <v>1000</v>
      </c>
      <c r="AJ6190" s="1" t="s">
        <v>80</v>
      </c>
      <c r="AL6190" s="1" t="s">
        <v>176</v>
      </c>
      <c r="AM6190" s="2">
        <v>45717.628171296295</v>
      </c>
      <c r="AN6190" s="1" t="s">
        <v>26748</v>
      </c>
      <c r="AO6190" s="1" t="s">
        <v>176</v>
      </c>
      <c r="AP6190" s="1">
        <v>5754193</v>
      </c>
      <c r="AQ6190" s="1" t="s">
        <v>83</v>
      </c>
      <c r="AR6190" s="2">
        <v>45719.549224537041</v>
      </c>
      <c r="AS6190" s="1" t="s">
        <v>84</v>
      </c>
      <c r="AT6190" s="2">
        <v>45717.5625</v>
      </c>
      <c r="AU6190" s="1" t="s">
        <v>573</v>
      </c>
      <c r="AV6190" s="1" t="s">
        <v>270</v>
      </c>
      <c r="AW6190" s="1" t="s">
        <v>271</v>
      </c>
      <c r="AX6190" s="1" t="s">
        <v>272</v>
      </c>
      <c r="AZ6190" s="2">
        <v>45719.549224537041</v>
      </c>
      <c r="BB6190" s="1" t="s">
        <v>1026</v>
      </c>
      <c r="BC6190" s="1" t="s">
        <v>951</v>
      </c>
      <c r="BD6190" s="1" t="s">
        <v>815</v>
      </c>
      <c r="BE6190" s="1" t="s">
        <v>26749</v>
      </c>
      <c r="BF6190" s="1" t="s">
        <v>2014</v>
      </c>
    </row>
    <row r="6191" spans="1:58" x14ac:dyDescent="0.35">
      <c r="A6191" s="1">
        <v>3011615</v>
      </c>
      <c r="B6191" s="1" t="s">
        <v>1805</v>
      </c>
      <c r="C6191" s="1">
        <v>805541</v>
      </c>
      <c r="D6191" s="1">
        <v>338362205</v>
      </c>
      <c r="E6191" s="1" t="s">
        <v>59</v>
      </c>
      <c r="F6191" s="1" t="s">
        <v>60</v>
      </c>
      <c r="G6191" s="1" t="s">
        <v>23965</v>
      </c>
      <c r="I6191" s="1">
        <v>771545320</v>
      </c>
      <c r="J6191" s="1" t="s">
        <v>7710</v>
      </c>
      <c r="K6191" s="1">
        <v>20</v>
      </c>
      <c r="L6191" s="1" t="s">
        <v>294</v>
      </c>
      <c r="M6191" s="1" t="s">
        <v>295</v>
      </c>
      <c r="N6191" s="2">
        <v>45474</v>
      </c>
      <c r="O6191" s="1" t="s">
        <v>520</v>
      </c>
      <c r="Q6191" s="1" t="s">
        <v>67</v>
      </c>
      <c r="R6191" s="2">
        <v>45716.495578703703</v>
      </c>
      <c r="S6191" s="1" t="s">
        <v>2156</v>
      </c>
      <c r="T6191" s="1" t="s">
        <v>412</v>
      </c>
      <c r="U6191" s="1" t="s">
        <v>101</v>
      </c>
      <c r="V6191" s="1" t="s">
        <v>26750</v>
      </c>
      <c r="W6191" s="1" t="s">
        <v>653</v>
      </c>
      <c r="X6191" s="1" t="s">
        <v>942</v>
      </c>
      <c r="Y6191" s="1" t="s">
        <v>21710</v>
      </c>
      <c r="Z6191" s="1" t="s">
        <v>1476</v>
      </c>
      <c r="AA6191" s="1" t="s">
        <v>1042</v>
      </c>
      <c r="AB6191" s="1" t="s">
        <v>15555</v>
      </c>
      <c r="AE6191" s="2">
        <v>45716.931585648148</v>
      </c>
      <c r="AF6191" s="1" t="s">
        <v>417</v>
      </c>
      <c r="AG6191" s="1">
        <v>48</v>
      </c>
      <c r="AH6191" s="1" t="s">
        <v>125</v>
      </c>
      <c r="AI6191" s="1" t="s">
        <v>464</v>
      </c>
      <c r="AJ6191" s="1" t="s">
        <v>492</v>
      </c>
      <c r="AK6191" s="1" t="s">
        <v>26751</v>
      </c>
      <c r="AL6191" s="1" t="s">
        <v>494</v>
      </c>
      <c r="AM6191" s="2">
        <v>45716.931689814817</v>
      </c>
      <c r="AN6191" s="1" t="s">
        <v>26751</v>
      </c>
      <c r="AO6191" s="1" t="s">
        <v>494</v>
      </c>
      <c r="AP6191" s="1">
        <v>5751972</v>
      </c>
      <c r="AQ6191" s="1" t="s">
        <v>83</v>
      </c>
      <c r="AR6191" s="2">
        <v>45720.552384259259</v>
      </c>
      <c r="AS6191" s="1" t="s">
        <v>84</v>
      </c>
      <c r="AT6191" s="2">
        <v>45719.333333333336</v>
      </c>
      <c r="AU6191" s="1" t="s">
        <v>85</v>
      </c>
      <c r="AV6191" s="1" t="s">
        <v>468</v>
      </c>
      <c r="AW6191" s="1" t="s">
        <v>469</v>
      </c>
      <c r="AX6191" s="1" t="s">
        <v>7719</v>
      </c>
      <c r="AY6191" s="2">
        <v>45718.931585648148</v>
      </c>
      <c r="AZ6191" s="2">
        <v>45720.552384259259</v>
      </c>
      <c r="BA6191" s="1" t="s">
        <v>5191</v>
      </c>
      <c r="BB6191" s="1" t="s">
        <v>367</v>
      </c>
      <c r="BC6191" s="1" t="s">
        <v>368</v>
      </c>
      <c r="BD6191" s="1" t="s">
        <v>368</v>
      </c>
      <c r="BE6191" s="1" t="s">
        <v>26752</v>
      </c>
      <c r="BF6191" s="1" t="s">
        <v>421</v>
      </c>
    </row>
    <row r="6192" spans="1:58" x14ac:dyDescent="0.35">
      <c r="A6192" s="1">
        <v>3011618</v>
      </c>
      <c r="B6192" s="1" t="s">
        <v>327</v>
      </c>
      <c r="C6192" s="1">
        <v>3544651</v>
      </c>
      <c r="D6192" s="1">
        <v>339549460</v>
      </c>
      <c r="E6192" s="1" t="s">
        <v>59</v>
      </c>
      <c r="F6192" s="1" t="s">
        <v>60</v>
      </c>
      <c r="G6192" s="1" t="s">
        <v>26753</v>
      </c>
      <c r="H6192" s="1" t="s">
        <v>15190</v>
      </c>
      <c r="I6192" s="1">
        <v>784241854</v>
      </c>
      <c r="J6192" s="1" t="s">
        <v>23086</v>
      </c>
      <c r="K6192" s="1">
        <v>14</v>
      </c>
      <c r="L6192" s="1" t="s">
        <v>64</v>
      </c>
      <c r="M6192" s="1" t="s">
        <v>65</v>
      </c>
      <c r="N6192" s="2">
        <v>43739</v>
      </c>
      <c r="O6192" s="1" t="s">
        <v>739</v>
      </c>
      <c r="Q6192" s="1" t="s">
        <v>67</v>
      </c>
      <c r="R6192" s="2">
        <v>45716.496562499997</v>
      </c>
      <c r="S6192" s="1" t="s">
        <v>425</v>
      </c>
      <c r="T6192" s="1" t="s">
        <v>69</v>
      </c>
      <c r="U6192" s="1" t="s">
        <v>618</v>
      </c>
      <c r="V6192" s="1" t="s">
        <v>26754</v>
      </c>
      <c r="W6192" s="1" t="s">
        <v>263</v>
      </c>
      <c r="X6192" s="1" t="s">
        <v>840</v>
      </c>
      <c r="Y6192" s="1" t="s">
        <v>26755</v>
      </c>
      <c r="Z6192" s="1" t="s">
        <v>841</v>
      </c>
      <c r="AA6192" s="1" t="s">
        <v>7296</v>
      </c>
      <c r="AB6192" s="1" t="s">
        <v>7296</v>
      </c>
      <c r="AE6192" s="2">
        <v>45719.401076388887</v>
      </c>
      <c r="AF6192" s="1" t="s">
        <v>77</v>
      </c>
      <c r="AH6192" s="1" t="s">
        <v>125</v>
      </c>
      <c r="AI6192" s="1" t="s">
        <v>360</v>
      </c>
      <c r="AJ6192" s="1" t="s">
        <v>303</v>
      </c>
      <c r="AK6192" s="1" t="s">
        <v>26756</v>
      </c>
      <c r="AL6192" s="1" t="s">
        <v>914</v>
      </c>
      <c r="AM6192" s="2">
        <v>45719.401226851849</v>
      </c>
      <c r="AN6192" s="1" t="s">
        <v>26756</v>
      </c>
      <c r="AO6192" s="1" t="s">
        <v>914</v>
      </c>
      <c r="AP6192" s="1">
        <v>5756858</v>
      </c>
      <c r="AQ6192" s="1" t="s">
        <v>83</v>
      </c>
      <c r="AR6192" s="2">
        <v>45721.442615740743</v>
      </c>
      <c r="AS6192" s="1" t="s">
        <v>84</v>
      </c>
      <c r="AT6192" s="2">
        <v>45719.333333333336</v>
      </c>
      <c r="AU6192" s="1" t="s">
        <v>85</v>
      </c>
      <c r="AV6192" s="1" t="s">
        <v>868</v>
      </c>
      <c r="AW6192" s="1" t="s">
        <v>869</v>
      </c>
      <c r="AX6192" s="1" t="s">
        <v>26757</v>
      </c>
      <c r="AZ6192" s="2">
        <v>45721.442615740743</v>
      </c>
      <c r="BB6192" s="1" t="s">
        <v>367</v>
      </c>
      <c r="BC6192" s="1" t="s">
        <v>368</v>
      </c>
      <c r="BD6192" s="1" t="s">
        <v>368</v>
      </c>
      <c r="BE6192" s="1" t="s">
        <v>26758</v>
      </c>
      <c r="BF6192" s="1" t="s">
        <v>5372</v>
      </c>
    </row>
    <row r="6193" spans="1:58" x14ac:dyDescent="0.35">
      <c r="A6193" s="1">
        <v>3011628</v>
      </c>
      <c r="B6193" s="1" t="s">
        <v>58</v>
      </c>
      <c r="C6193" s="1">
        <v>29403281</v>
      </c>
      <c r="D6193" s="1">
        <v>339962577</v>
      </c>
      <c r="E6193" s="1" t="s">
        <v>59</v>
      </c>
      <c r="F6193" s="1" t="s">
        <v>60</v>
      </c>
      <c r="G6193" s="1" t="s">
        <v>26759</v>
      </c>
      <c r="H6193" s="1" t="s">
        <v>26760</v>
      </c>
      <c r="I6193" s="1">
        <v>779325294</v>
      </c>
      <c r="J6193" s="1" t="s">
        <v>26761</v>
      </c>
      <c r="K6193" s="1">
        <v>20</v>
      </c>
      <c r="L6193" s="1" t="s">
        <v>294</v>
      </c>
      <c r="M6193" s="1" t="s">
        <v>295</v>
      </c>
      <c r="N6193" s="2">
        <v>45714.664375</v>
      </c>
      <c r="O6193" s="1" t="s">
        <v>487</v>
      </c>
      <c r="Q6193" s="1" t="s">
        <v>67</v>
      </c>
      <c r="R6193" s="2">
        <v>45716.502453703702</v>
      </c>
      <c r="S6193" s="1" t="s">
        <v>4862</v>
      </c>
      <c r="T6193" s="1" t="s">
        <v>412</v>
      </c>
      <c r="U6193" s="1" t="s">
        <v>1208</v>
      </c>
      <c r="V6193" s="1" t="s">
        <v>26762</v>
      </c>
      <c r="W6193" s="1" t="s">
        <v>785</v>
      </c>
      <c r="X6193" s="1" t="s">
        <v>3089</v>
      </c>
      <c r="Y6193" s="1" t="s">
        <v>10792</v>
      </c>
      <c r="Z6193" s="1" t="s">
        <v>3091</v>
      </c>
      <c r="AA6193" s="1" t="s">
        <v>6098</v>
      </c>
      <c r="AB6193" s="1" t="s">
        <v>26763</v>
      </c>
      <c r="AE6193" s="2">
        <v>45716.503437500003</v>
      </c>
      <c r="AF6193" s="1" t="s">
        <v>443</v>
      </c>
      <c r="AH6193" s="1" t="s">
        <v>125</v>
      </c>
      <c r="AI6193" s="1" t="s">
        <v>464</v>
      </c>
      <c r="AJ6193" s="1" t="s">
        <v>465</v>
      </c>
      <c r="AK6193" s="1" t="s">
        <v>26764</v>
      </c>
      <c r="AL6193" s="1" t="s">
        <v>4862</v>
      </c>
      <c r="AM6193" s="2">
        <v>45716.503692129627</v>
      </c>
      <c r="AO6193" s="1" t="s">
        <v>4862</v>
      </c>
      <c r="AP6193" s="1">
        <v>5750057</v>
      </c>
      <c r="AQ6193" s="1" t="s">
        <v>83</v>
      </c>
      <c r="AR6193" s="2">
        <v>45719.490717592591</v>
      </c>
      <c r="AS6193" s="1" t="s">
        <v>84</v>
      </c>
      <c r="AT6193" s="2">
        <v>45716.5625</v>
      </c>
      <c r="AU6193" s="1" t="s">
        <v>573</v>
      </c>
      <c r="AV6193" s="1" t="s">
        <v>790</v>
      </c>
      <c r="AW6193" s="1" t="s">
        <v>791</v>
      </c>
      <c r="AX6193" s="1" t="s">
        <v>1930</v>
      </c>
      <c r="AZ6193" s="2">
        <v>45719.490717592591</v>
      </c>
      <c r="BB6193" s="1" t="s">
        <v>5295</v>
      </c>
      <c r="BC6193" s="1" t="s">
        <v>5296</v>
      </c>
      <c r="BD6193" s="1" t="s">
        <v>5297</v>
      </c>
      <c r="BE6193" s="1" t="s">
        <v>26765</v>
      </c>
      <c r="BF6193" s="1" t="s">
        <v>2014</v>
      </c>
    </row>
    <row r="6194" spans="1:58" x14ac:dyDescent="0.35">
      <c r="A6194" s="1">
        <v>3011664</v>
      </c>
      <c r="B6194" s="1" t="s">
        <v>58</v>
      </c>
      <c r="C6194" s="1">
        <v>40187661</v>
      </c>
      <c r="D6194" s="1">
        <v>338438813</v>
      </c>
      <c r="E6194" s="1" t="s">
        <v>59</v>
      </c>
      <c r="F6194" s="1" t="s">
        <v>60</v>
      </c>
      <c r="G6194" s="1" t="s">
        <v>4651</v>
      </c>
      <c r="H6194" s="1" t="s">
        <v>26766</v>
      </c>
      <c r="I6194" s="1">
        <v>781319379</v>
      </c>
      <c r="J6194" s="1" t="s">
        <v>293</v>
      </c>
      <c r="K6194" s="1">
        <v>12</v>
      </c>
      <c r="L6194" s="1" t="s">
        <v>64</v>
      </c>
      <c r="M6194" s="1" t="s">
        <v>65</v>
      </c>
      <c r="N6194" s="2">
        <v>45446.583344907405</v>
      </c>
      <c r="O6194" s="1" t="s">
        <v>353</v>
      </c>
      <c r="Q6194" s="1" t="s">
        <v>67</v>
      </c>
      <c r="R6194" s="2">
        <v>45716.527638888889</v>
      </c>
      <c r="S6194" s="1" t="s">
        <v>5116</v>
      </c>
      <c r="T6194" s="1" t="s">
        <v>69</v>
      </c>
      <c r="U6194" s="1" t="s">
        <v>70</v>
      </c>
      <c r="V6194" s="1" t="s">
        <v>26767</v>
      </c>
      <c r="Y6194" s="1" t="s">
        <v>865</v>
      </c>
      <c r="Z6194" s="1" t="s">
        <v>358</v>
      </c>
      <c r="AA6194" s="1" t="s">
        <v>12171</v>
      </c>
      <c r="AB6194" s="1" t="s">
        <v>124</v>
      </c>
      <c r="AE6194" s="2">
        <v>45717.784432870372</v>
      </c>
      <c r="AF6194" s="1" t="s">
        <v>77</v>
      </c>
      <c r="AH6194" s="1" t="s">
        <v>125</v>
      </c>
      <c r="AI6194" s="1" t="s">
        <v>58</v>
      </c>
      <c r="AJ6194" s="1" t="s">
        <v>126</v>
      </c>
      <c r="AK6194" s="1" t="s">
        <v>26768</v>
      </c>
      <c r="AL6194" s="1" t="s">
        <v>188</v>
      </c>
      <c r="AM6194" s="2">
        <v>45717.784502314818</v>
      </c>
      <c r="AN6194" s="1" t="s">
        <v>26768</v>
      </c>
      <c r="AO6194" s="1" t="s">
        <v>188</v>
      </c>
      <c r="AP6194" s="1">
        <v>5754561</v>
      </c>
      <c r="AQ6194" s="1" t="s">
        <v>83</v>
      </c>
      <c r="AR6194" s="2">
        <v>45719.570787037039</v>
      </c>
      <c r="AS6194" s="1" t="s">
        <v>84</v>
      </c>
      <c r="AT6194" s="2">
        <v>45717.5625</v>
      </c>
      <c r="AU6194" s="1" t="s">
        <v>85</v>
      </c>
      <c r="AV6194" s="1" t="s">
        <v>251</v>
      </c>
      <c r="AW6194" s="1" t="s">
        <v>252</v>
      </c>
      <c r="AX6194" s="1" t="s">
        <v>253</v>
      </c>
      <c r="AZ6194" s="2">
        <v>45719.570787037039</v>
      </c>
      <c r="BB6194" s="1" t="s">
        <v>192</v>
      </c>
      <c r="BC6194" s="1" t="s">
        <v>193</v>
      </c>
      <c r="BD6194" s="1" t="s">
        <v>194</v>
      </c>
      <c r="BE6194" s="1" t="s">
        <v>26769</v>
      </c>
      <c r="BF6194" s="1" t="s">
        <v>196</v>
      </c>
    </row>
    <row r="6195" spans="1:58" x14ac:dyDescent="0.35">
      <c r="A6195" s="1">
        <v>3011667</v>
      </c>
      <c r="B6195" s="1" t="s">
        <v>223</v>
      </c>
      <c r="C6195" s="1">
        <v>38900481</v>
      </c>
      <c r="D6195" s="1">
        <v>339821244</v>
      </c>
      <c r="E6195" s="1" t="s">
        <v>59</v>
      </c>
      <c r="F6195" s="1" t="s">
        <v>60</v>
      </c>
      <c r="G6195" s="1" t="s">
        <v>4636</v>
      </c>
      <c r="H6195" s="1" t="s">
        <v>315</v>
      </c>
      <c r="I6195" s="1">
        <v>781569158</v>
      </c>
      <c r="J6195" s="1" t="s">
        <v>26770</v>
      </c>
      <c r="K6195" s="1">
        <v>17</v>
      </c>
      <c r="L6195" s="1" t="s">
        <v>64</v>
      </c>
      <c r="M6195" s="1" t="s">
        <v>65</v>
      </c>
      <c r="N6195" s="2">
        <v>45034.625</v>
      </c>
      <c r="O6195" s="1" t="s">
        <v>497</v>
      </c>
      <c r="Q6195" s="1" t="s">
        <v>67</v>
      </c>
      <c r="R6195" s="2">
        <v>45716.527997685182</v>
      </c>
      <c r="S6195" s="1" t="s">
        <v>5008</v>
      </c>
      <c r="T6195" s="1" t="s">
        <v>100</v>
      </c>
      <c r="U6195" s="1" t="s">
        <v>70</v>
      </c>
      <c r="V6195" s="1" t="s">
        <v>26771</v>
      </c>
      <c r="W6195" s="1" t="s">
        <v>3521</v>
      </c>
      <c r="X6195" s="1" t="s">
        <v>6971</v>
      </c>
      <c r="Y6195" s="1" t="s">
        <v>26604</v>
      </c>
      <c r="Z6195" s="1" t="s">
        <v>6973</v>
      </c>
      <c r="AA6195" s="1" t="s">
        <v>15096</v>
      </c>
      <c r="AB6195" s="1" t="s">
        <v>124</v>
      </c>
      <c r="AE6195" s="2">
        <v>45717.739004629628</v>
      </c>
      <c r="AF6195" s="1" t="s">
        <v>77</v>
      </c>
      <c r="AH6195" s="1" t="s">
        <v>125</v>
      </c>
      <c r="AI6195" s="1" t="s">
        <v>106</v>
      </c>
      <c r="AJ6195" s="1" t="s">
        <v>674</v>
      </c>
      <c r="AK6195" s="1" t="s">
        <v>26606</v>
      </c>
      <c r="AL6195" s="1" t="s">
        <v>26607</v>
      </c>
      <c r="AM6195" s="2">
        <v>45717.739074074074</v>
      </c>
      <c r="AN6195" s="1" t="s">
        <v>26606</v>
      </c>
      <c r="AO6195" s="1" t="s">
        <v>26607</v>
      </c>
      <c r="AP6195" s="1">
        <v>5754469</v>
      </c>
      <c r="AQ6195" s="1" t="s">
        <v>83</v>
      </c>
      <c r="AR6195" s="2">
        <v>45719.573657407411</v>
      </c>
      <c r="AS6195" s="1" t="s">
        <v>84</v>
      </c>
      <c r="AT6195" s="2">
        <v>45717.333333333336</v>
      </c>
      <c r="AU6195" s="1" t="s">
        <v>85</v>
      </c>
      <c r="AV6195" s="1" t="s">
        <v>526</v>
      </c>
      <c r="AW6195" s="1" t="s">
        <v>526</v>
      </c>
      <c r="AX6195" s="1" t="s">
        <v>6976</v>
      </c>
      <c r="AZ6195" s="2">
        <v>45719.573657407411</v>
      </c>
      <c r="BB6195" s="1" t="s">
        <v>703</v>
      </c>
      <c r="BC6195" s="1" t="s">
        <v>677</v>
      </c>
      <c r="BD6195" s="1" t="s">
        <v>704</v>
      </c>
      <c r="BE6195" s="1" t="s">
        <v>26772</v>
      </c>
      <c r="BF6195" s="1" t="s">
        <v>406</v>
      </c>
    </row>
    <row r="6196" spans="1:58" x14ac:dyDescent="0.35">
      <c r="A6196" s="1">
        <v>3011671</v>
      </c>
      <c r="B6196" s="1" t="s">
        <v>58</v>
      </c>
      <c r="C6196" s="1">
        <v>35608221</v>
      </c>
      <c r="D6196" s="1">
        <v>338710861</v>
      </c>
      <c r="E6196" s="1" t="s">
        <v>59</v>
      </c>
      <c r="F6196" s="1" t="s">
        <v>60</v>
      </c>
      <c r="G6196" s="1" t="s">
        <v>26773</v>
      </c>
      <c r="I6196" s="1">
        <v>775762913</v>
      </c>
      <c r="J6196" s="1" t="s">
        <v>2919</v>
      </c>
      <c r="K6196" s="1">
        <v>20</v>
      </c>
      <c r="L6196" s="1" t="s">
        <v>294</v>
      </c>
      <c r="M6196" s="1" t="s">
        <v>295</v>
      </c>
      <c r="N6196" s="2">
        <v>44168.900694444441</v>
      </c>
      <c r="O6196" s="1" t="s">
        <v>5377</v>
      </c>
      <c r="Q6196" s="1" t="s">
        <v>67</v>
      </c>
      <c r="R6196" s="2">
        <v>45716.530034722222</v>
      </c>
      <c r="S6196" s="1" t="s">
        <v>11501</v>
      </c>
      <c r="T6196" s="1" t="s">
        <v>412</v>
      </c>
      <c r="U6196" s="1" t="s">
        <v>70</v>
      </c>
      <c r="V6196" s="1" t="s">
        <v>26774</v>
      </c>
      <c r="Y6196" s="1" t="s">
        <v>3705</v>
      </c>
      <c r="Z6196" s="1" t="s">
        <v>606</v>
      </c>
      <c r="AA6196" s="1" t="s">
        <v>3706</v>
      </c>
      <c r="AB6196" s="1" t="s">
        <v>3706</v>
      </c>
      <c r="AE6196" s="2">
        <v>45717.450775462959</v>
      </c>
      <c r="AF6196" s="1" t="s">
        <v>417</v>
      </c>
      <c r="AG6196" s="1">
        <v>48</v>
      </c>
      <c r="AH6196" s="1" t="s">
        <v>125</v>
      </c>
      <c r="AI6196" s="1" t="s">
        <v>58</v>
      </c>
      <c r="AJ6196" s="1" t="s">
        <v>126</v>
      </c>
      <c r="AK6196" s="1" t="s">
        <v>26775</v>
      </c>
      <c r="AL6196" s="1" t="s">
        <v>128</v>
      </c>
      <c r="AM6196" s="2">
        <v>45717.450925925928</v>
      </c>
      <c r="AN6196" s="1" t="s">
        <v>26775</v>
      </c>
      <c r="AO6196" s="1" t="s">
        <v>128</v>
      </c>
      <c r="AP6196" s="1">
        <v>5753445</v>
      </c>
      <c r="AQ6196" s="1" t="s">
        <v>83</v>
      </c>
      <c r="AR6196" s="2">
        <v>45719.492777777778</v>
      </c>
      <c r="AS6196" s="1" t="s">
        <v>84</v>
      </c>
      <c r="AT6196" s="2">
        <v>45717.333333333336</v>
      </c>
      <c r="AU6196" s="1" t="s">
        <v>85</v>
      </c>
      <c r="AV6196" s="1" t="s">
        <v>342</v>
      </c>
      <c r="AW6196" s="1" t="s">
        <v>343</v>
      </c>
      <c r="AX6196" s="1" t="s">
        <v>344</v>
      </c>
      <c r="AY6196" s="2">
        <v>45719.450775462959</v>
      </c>
      <c r="AZ6196" s="2">
        <v>45719.492766203701</v>
      </c>
      <c r="BA6196" s="1" t="s">
        <v>5191</v>
      </c>
      <c r="BB6196" s="1" t="s">
        <v>1692</v>
      </c>
      <c r="BC6196" s="1" t="s">
        <v>1693</v>
      </c>
      <c r="BD6196" s="1" t="s">
        <v>1694</v>
      </c>
      <c r="BE6196" s="1" t="s">
        <v>5313</v>
      </c>
      <c r="BF6196" s="1" t="s">
        <v>612</v>
      </c>
    </row>
    <row r="6197" spans="1:58" x14ac:dyDescent="0.35">
      <c r="A6197" s="1">
        <v>3011677</v>
      </c>
      <c r="B6197" s="1" t="s">
        <v>94</v>
      </c>
      <c r="C6197" s="1">
        <v>34072661</v>
      </c>
      <c r="D6197" s="1">
        <v>338361421</v>
      </c>
      <c r="E6197" s="1" t="s">
        <v>59</v>
      </c>
      <c r="F6197" s="1" t="s">
        <v>60</v>
      </c>
      <c r="G6197" s="1" t="s">
        <v>4636</v>
      </c>
      <c r="H6197" s="1" t="s">
        <v>496</v>
      </c>
      <c r="I6197" s="1">
        <v>772442122</v>
      </c>
      <c r="J6197" s="1" t="s">
        <v>8409</v>
      </c>
      <c r="K6197" s="1">
        <v>14</v>
      </c>
      <c r="L6197" s="1" t="s">
        <v>64</v>
      </c>
      <c r="M6197" s="1" t="s">
        <v>65</v>
      </c>
      <c r="N6197" s="2">
        <v>44603.615983796299</v>
      </c>
      <c r="O6197" s="1" t="s">
        <v>98</v>
      </c>
      <c r="Q6197" s="1" t="s">
        <v>67</v>
      </c>
      <c r="R6197" s="2">
        <v>45716.533842592595</v>
      </c>
      <c r="S6197" s="1" t="s">
        <v>2124</v>
      </c>
      <c r="T6197" s="1" t="s">
        <v>1021</v>
      </c>
      <c r="U6197" s="1" t="s">
        <v>557</v>
      </c>
      <c r="V6197" s="1" t="s">
        <v>26776</v>
      </c>
      <c r="W6197" s="1" t="s">
        <v>653</v>
      </c>
      <c r="X6197" s="1" t="s">
        <v>942</v>
      </c>
      <c r="Y6197" s="1" t="s">
        <v>9819</v>
      </c>
      <c r="Z6197" s="1" t="s">
        <v>2075</v>
      </c>
      <c r="AA6197" s="1" t="s">
        <v>12064</v>
      </c>
      <c r="AB6197" s="1" t="s">
        <v>12064</v>
      </c>
      <c r="AE6197" s="2">
        <v>45717.844756944447</v>
      </c>
      <c r="AF6197" s="1" t="s">
        <v>77</v>
      </c>
      <c r="AH6197" s="1" t="s">
        <v>125</v>
      </c>
      <c r="AI6197" s="1" t="s">
        <v>339</v>
      </c>
      <c r="AJ6197" s="1" t="s">
        <v>674</v>
      </c>
      <c r="AK6197" s="1" t="s">
        <v>26777</v>
      </c>
      <c r="AL6197" s="1" t="s">
        <v>26607</v>
      </c>
      <c r="AM6197" s="2">
        <v>45717.844837962963</v>
      </c>
      <c r="AN6197" s="1" t="s">
        <v>26777</v>
      </c>
      <c r="AO6197" s="1" t="s">
        <v>26607</v>
      </c>
      <c r="AP6197" s="1">
        <v>5754652</v>
      </c>
      <c r="AQ6197" s="1" t="s">
        <v>83</v>
      </c>
      <c r="AR6197" s="2">
        <v>45719.532233796293</v>
      </c>
      <c r="AS6197" s="1" t="s">
        <v>84</v>
      </c>
      <c r="AT6197" s="2">
        <v>45717.5625</v>
      </c>
      <c r="AU6197" s="1" t="s">
        <v>85</v>
      </c>
      <c r="AV6197" s="1" t="s">
        <v>402</v>
      </c>
      <c r="AW6197" s="1" t="s">
        <v>403</v>
      </c>
      <c r="AX6197" s="1" t="s">
        <v>404</v>
      </c>
      <c r="AZ6197" s="2">
        <v>45719.532233796293</v>
      </c>
      <c r="BB6197" s="1" t="s">
        <v>561</v>
      </c>
      <c r="BC6197" s="1" t="s">
        <v>562</v>
      </c>
      <c r="BD6197" s="1" t="s">
        <v>113</v>
      </c>
      <c r="BE6197" s="1" t="s">
        <v>26778</v>
      </c>
      <c r="BF6197" s="1" t="s">
        <v>3587</v>
      </c>
    </row>
    <row r="6198" spans="1:58" x14ac:dyDescent="0.35">
      <c r="A6198" s="1">
        <v>3011682</v>
      </c>
      <c r="B6198" s="1" t="s">
        <v>223</v>
      </c>
      <c r="C6198" s="1">
        <v>37421811</v>
      </c>
      <c r="D6198" s="1">
        <v>339531540</v>
      </c>
      <c r="E6198" s="1" t="s">
        <v>59</v>
      </c>
      <c r="F6198" s="1" t="s">
        <v>60</v>
      </c>
      <c r="G6198" s="1" t="s">
        <v>1286</v>
      </c>
      <c r="H6198" s="1" t="s">
        <v>4046</v>
      </c>
      <c r="I6198" s="1">
        <v>782273612</v>
      </c>
      <c r="J6198" s="1" t="s">
        <v>1922</v>
      </c>
      <c r="K6198" s="1">
        <v>14</v>
      </c>
      <c r="L6198" s="1" t="s">
        <v>64</v>
      </c>
      <c r="M6198" s="1" t="s">
        <v>65</v>
      </c>
      <c r="N6198" s="2">
        <v>44397.564583333333</v>
      </c>
      <c r="O6198" s="1" t="s">
        <v>497</v>
      </c>
      <c r="Q6198" s="1" t="s">
        <v>67</v>
      </c>
      <c r="R6198" s="2">
        <v>45716.535821759258</v>
      </c>
      <c r="S6198" s="1" t="s">
        <v>2968</v>
      </c>
      <c r="T6198" s="1" t="s">
        <v>100</v>
      </c>
      <c r="U6198" s="1" t="s">
        <v>385</v>
      </c>
      <c r="V6198" s="1" t="s">
        <v>26779</v>
      </c>
      <c r="W6198" s="1" t="s">
        <v>263</v>
      </c>
      <c r="X6198" s="1" t="s">
        <v>263</v>
      </c>
      <c r="Y6198" s="1" t="s">
        <v>103</v>
      </c>
      <c r="Z6198" s="1" t="s">
        <v>852</v>
      </c>
      <c r="AA6198" s="1" t="s">
        <v>1739</v>
      </c>
      <c r="AB6198" s="1" t="s">
        <v>124</v>
      </c>
      <c r="AE6198" s="2">
        <v>45716.535833333335</v>
      </c>
      <c r="AF6198" s="1" t="s">
        <v>77</v>
      </c>
      <c r="AH6198" s="1" t="s">
        <v>125</v>
      </c>
      <c r="AI6198" s="1" t="s">
        <v>106</v>
      </c>
      <c r="AJ6198" s="1" t="s">
        <v>107</v>
      </c>
      <c r="AK6198" s="1" t="s">
        <v>26780</v>
      </c>
      <c r="AL6198" s="1" t="s">
        <v>2968</v>
      </c>
      <c r="AM6198" s="2">
        <v>45716.535891203705</v>
      </c>
      <c r="AN6198" s="1" t="s">
        <v>26780</v>
      </c>
      <c r="AP6198" s="1">
        <v>5750356</v>
      </c>
      <c r="AQ6198" s="1" t="s">
        <v>83</v>
      </c>
      <c r="AR6198" s="2">
        <v>45719.673726851855</v>
      </c>
      <c r="AS6198" s="1" t="s">
        <v>84</v>
      </c>
      <c r="AT6198" s="2">
        <v>45718.354166666664</v>
      </c>
      <c r="AU6198" s="1" t="s">
        <v>85</v>
      </c>
      <c r="AV6198" s="1" t="s">
        <v>108</v>
      </c>
      <c r="AW6198" s="1" t="s">
        <v>109</v>
      </c>
      <c r="AX6198" s="1" t="s">
        <v>110</v>
      </c>
      <c r="AZ6198" s="2">
        <v>45719.673726851855</v>
      </c>
      <c r="BB6198" s="1" t="s">
        <v>1742</v>
      </c>
      <c r="BC6198" s="1" t="s">
        <v>1743</v>
      </c>
      <c r="BD6198" s="1" t="s">
        <v>1744</v>
      </c>
      <c r="BE6198" s="1" t="s">
        <v>6367</v>
      </c>
      <c r="BF6198" s="1" t="s">
        <v>115</v>
      </c>
    </row>
    <row r="6199" spans="1:58" x14ac:dyDescent="0.35">
      <c r="A6199" s="1">
        <v>3011694</v>
      </c>
      <c r="B6199" s="1" t="s">
        <v>223</v>
      </c>
      <c r="C6199" s="1">
        <v>40223971</v>
      </c>
      <c r="D6199" s="1">
        <v>339487476</v>
      </c>
      <c r="E6199" s="1" t="s">
        <v>59</v>
      </c>
      <c r="F6199" s="1" t="s">
        <v>60</v>
      </c>
      <c r="G6199" s="1" t="s">
        <v>2306</v>
      </c>
      <c r="H6199" s="1" t="s">
        <v>315</v>
      </c>
      <c r="I6199" s="1">
        <v>775796024</v>
      </c>
      <c r="J6199" s="1" t="s">
        <v>26781</v>
      </c>
      <c r="K6199" s="1">
        <v>15</v>
      </c>
      <c r="L6199" s="1" t="s">
        <v>64</v>
      </c>
      <c r="M6199" s="1" t="s">
        <v>65</v>
      </c>
      <c r="N6199" s="2">
        <v>45582.5</v>
      </c>
      <c r="O6199" s="1" t="s">
        <v>98</v>
      </c>
      <c r="Q6199" s="1" t="s">
        <v>67</v>
      </c>
      <c r="R6199" s="2">
        <v>45716.539548611108</v>
      </c>
      <c r="S6199" s="1" t="s">
        <v>12865</v>
      </c>
      <c r="T6199" s="1" t="s">
        <v>69</v>
      </c>
      <c r="U6199" s="1" t="s">
        <v>160</v>
      </c>
      <c r="V6199" s="1" t="s">
        <v>26782</v>
      </c>
      <c r="W6199" s="1" t="s">
        <v>143</v>
      </c>
      <c r="X6199" s="1" t="s">
        <v>143</v>
      </c>
      <c r="Y6199" s="1" t="s">
        <v>4521</v>
      </c>
      <c r="Z6199" s="1" t="s">
        <v>281</v>
      </c>
      <c r="AA6199" s="1" t="s">
        <v>2076</v>
      </c>
      <c r="AB6199" s="1" t="s">
        <v>124</v>
      </c>
      <c r="AE6199" s="2">
        <v>45716.539560185185</v>
      </c>
      <c r="AF6199" s="1" t="s">
        <v>77</v>
      </c>
      <c r="AH6199" s="1" t="s">
        <v>125</v>
      </c>
      <c r="AI6199" s="1" t="s">
        <v>106</v>
      </c>
      <c r="AJ6199" s="1" t="s">
        <v>167</v>
      </c>
      <c r="AK6199" s="1" t="s">
        <v>10916</v>
      </c>
      <c r="AL6199" s="1" t="s">
        <v>12865</v>
      </c>
      <c r="AM6199" s="2">
        <v>45716.539618055554</v>
      </c>
      <c r="AN6199" s="1" t="s">
        <v>10916</v>
      </c>
      <c r="AP6199" s="1">
        <v>5750393</v>
      </c>
      <c r="AQ6199" s="1" t="s">
        <v>83</v>
      </c>
      <c r="AR6199" s="2">
        <v>45719.566967592589</v>
      </c>
      <c r="AS6199" s="1" t="s">
        <v>84</v>
      </c>
      <c r="AT6199" s="2">
        <v>45718.333333333336</v>
      </c>
      <c r="AU6199" s="1" t="s">
        <v>85</v>
      </c>
      <c r="AV6199" s="1" t="s">
        <v>149</v>
      </c>
      <c r="AW6199" s="1" t="s">
        <v>150</v>
      </c>
      <c r="AX6199" s="1" t="s">
        <v>745</v>
      </c>
      <c r="AZ6199" s="2">
        <v>45719.566967592589</v>
      </c>
      <c r="BB6199" s="1" t="s">
        <v>746</v>
      </c>
      <c r="BC6199" s="1" t="s">
        <v>747</v>
      </c>
      <c r="BD6199" s="1" t="s">
        <v>748</v>
      </c>
      <c r="BE6199" s="1" t="s">
        <v>26783</v>
      </c>
      <c r="BF6199" s="1" t="s">
        <v>290</v>
      </c>
    </row>
    <row r="6200" spans="1:58" x14ac:dyDescent="0.35">
      <c r="A6200" s="1">
        <v>3011723</v>
      </c>
      <c r="B6200" s="1" t="s">
        <v>94</v>
      </c>
      <c r="C6200" s="1">
        <v>33027731</v>
      </c>
      <c r="D6200" s="1">
        <v>339546398</v>
      </c>
      <c r="E6200" s="1" t="s">
        <v>59</v>
      </c>
      <c r="F6200" s="1" t="s">
        <v>60</v>
      </c>
      <c r="G6200" s="1" t="s">
        <v>876</v>
      </c>
      <c r="H6200" s="1" t="s">
        <v>14777</v>
      </c>
      <c r="I6200" s="1">
        <v>778004035</v>
      </c>
      <c r="J6200" s="1" t="s">
        <v>15094</v>
      </c>
      <c r="K6200" s="1">
        <v>14</v>
      </c>
      <c r="L6200" s="1" t="s">
        <v>64</v>
      </c>
      <c r="M6200" s="1" t="s">
        <v>65</v>
      </c>
      <c r="N6200" s="2">
        <v>44674.49695601852</v>
      </c>
      <c r="O6200" s="1" t="s">
        <v>98</v>
      </c>
      <c r="Q6200" s="1" t="s">
        <v>67</v>
      </c>
      <c r="R6200" s="2">
        <v>45716.552199074074</v>
      </c>
      <c r="S6200" s="1" t="s">
        <v>245</v>
      </c>
      <c r="T6200" s="1" t="s">
        <v>100</v>
      </c>
      <c r="U6200" s="1" t="s">
        <v>557</v>
      </c>
      <c r="V6200" s="1" t="s">
        <v>26784</v>
      </c>
      <c r="W6200" s="1" t="s">
        <v>263</v>
      </c>
      <c r="X6200" s="1" t="s">
        <v>264</v>
      </c>
      <c r="Y6200" s="1" t="s">
        <v>17018</v>
      </c>
      <c r="Z6200" s="1" t="s">
        <v>1058</v>
      </c>
      <c r="AA6200" s="1" t="s">
        <v>26785</v>
      </c>
      <c r="AB6200" s="1" t="s">
        <v>124</v>
      </c>
      <c r="AE6200" s="2">
        <v>45716.552210648151</v>
      </c>
      <c r="AF6200" s="1" t="s">
        <v>77</v>
      </c>
      <c r="AH6200" s="1" t="s">
        <v>78</v>
      </c>
      <c r="AI6200" s="1" t="s">
        <v>106</v>
      </c>
      <c r="AJ6200" s="1" t="s">
        <v>107</v>
      </c>
      <c r="AK6200" s="1" t="s">
        <v>26786</v>
      </c>
      <c r="AL6200" s="1" t="s">
        <v>245</v>
      </c>
      <c r="AM6200" s="2">
        <v>45716.552245370367</v>
      </c>
      <c r="AN6200" s="1" t="s">
        <v>26786</v>
      </c>
      <c r="AP6200" s="1">
        <v>5750528</v>
      </c>
      <c r="AQ6200" s="1" t="s">
        <v>83</v>
      </c>
      <c r="AR6200" s="2">
        <v>45719.466157407405</v>
      </c>
      <c r="AS6200" s="1" t="s">
        <v>84</v>
      </c>
      <c r="AT6200" s="2">
        <v>45718.340277777781</v>
      </c>
      <c r="AU6200" s="1" t="s">
        <v>85</v>
      </c>
      <c r="AV6200" s="1" t="s">
        <v>108</v>
      </c>
      <c r="AW6200" s="1" t="s">
        <v>109</v>
      </c>
      <c r="AX6200" s="1" t="s">
        <v>110</v>
      </c>
      <c r="AZ6200" s="2">
        <v>45719.466157407405</v>
      </c>
      <c r="BB6200" s="1" t="s">
        <v>561</v>
      </c>
      <c r="BC6200" s="1" t="s">
        <v>562</v>
      </c>
      <c r="BD6200" s="1" t="s">
        <v>113</v>
      </c>
      <c r="BE6200" s="1" t="s">
        <v>26787</v>
      </c>
      <c r="BF6200" s="1" t="s">
        <v>649</v>
      </c>
    </row>
    <row r="6201" spans="1:58" x14ac:dyDescent="0.35">
      <c r="A6201" s="1">
        <v>3011724</v>
      </c>
      <c r="B6201" s="1" t="s">
        <v>327</v>
      </c>
      <c r="C6201" s="1">
        <v>551</v>
      </c>
      <c r="D6201" s="1" t="s">
        <v>26788</v>
      </c>
      <c r="E6201" s="1" t="s">
        <v>59</v>
      </c>
      <c r="F6201" s="1" t="s">
        <v>4920</v>
      </c>
      <c r="G6201" s="1" t="s">
        <v>26789</v>
      </c>
      <c r="I6201" s="1">
        <v>787120474</v>
      </c>
      <c r="K6201" s="1">
        <v>20</v>
      </c>
      <c r="L6201" s="1" t="s">
        <v>1008</v>
      </c>
      <c r="M6201" s="1" t="s">
        <v>1009</v>
      </c>
      <c r="N6201" s="2">
        <v>44796.416678240741</v>
      </c>
      <c r="O6201" s="1" t="s">
        <v>26790</v>
      </c>
      <c r="Q6201" s="1" t="s">
        <v>67</v>
      </c>
      <c r="R6201" s="2">
        <v>45716.552743055552</v>
      </c>
      <c r="S6201" s="1" t="s">
        <v>6503</v>
      </c>
      <c r="T6201" s="1" t="s">
        <v>412</v>
      </c>
      <c r="U6201" s="1" t="s">
        <v>603</v>
      </c>
      <c r="V6201" s="1" t="s">
        <v>26791</v>
      </c>
      <c r="Y6201" s="1" t="s">
        <v>23496</v>
      </c>
      <c r="Z6201" s="1" t="s">
        <v>75</v>
      </c>
      <c r="AA6201" s="1" t="s">
        <v>999</v>
      </c>
      <c r="AB6201" s="1" t="s">
        <v>124</v>
      </c>
      <c r="AE6201" s="2">
        <v>45716.795520833337</v>
      </c>
      <c r="AF6201" s="1" t="s">
        <v>6026</v>
      </c>
      <c r="AG6201" s="1">
        <v>24</v>
      </c>
      <c r="AH6201" s="1" t="s">
        <v>78</v>
      </c>
      <c r="AI6201" s="1" t="s">
        <v>464</v>
      </c>
      <c r="AJ6201" s="1" t="s">
        <v>303</v>
      </c>
      <c r="AK6201" s="1" t="s">
        <v>26792</v>
      </c>
      <c r="AL6201" s="1" t="s">
        <v>2032</v>
      </c>
      <c r="AM6201" s="2">
        <v>45716.795613425929</v>
      </c>
      <c r="AN6201" s="1" t="s">
        <v>26792</v>
      </c>
      <c r="AO6201" s="1" t="s">
        <v>2032</v>
      </c>
      <c r="AP6201" s="1">
        <v>5751731</v>
      </c>
      <c r="AQ6201" s="1" t="s">
        <v>83</v>
      </c>
      <c r="AR6201" s="2">
        <v>45719.375567129631</v>
      </c>
      <c r="AS6201" s="1" t="s">
        <v>84</v>
      </c>
      <c r="AT6201" s="2">
        <v>45716.5625</v>
      </c>
      <c r="AU6201" s="1" t="s">
        <v>85</v>
      </c>
      <c r="AV6201" s="1" t="s">
        <v>468</v>
      </c>
      <c r="AW6201" s="1" t="s">
        <v>469</v>
      </c>
      <c r="AX6201" s="1" t="s">
        <v>8922</v>
      </c>
      <c r="AY6201" s="2">
        <v>45717.795520833337</v>
      </c>
      <c r="AZ6201" s="2">
        <v>45719.375567129631</v>
      </c>
      <c r="BA6201" s="1" t="s">
        <v>5191</v>
      </c>
      <c r="BB6201" s="1" t="s">
        <v>367</v>
      </c>
      <c r="BC6201" s="1" t="s">
        <v>368</v>
      </c>
      <c r="BD6201" s="1" t="s">
        <v>368</v>
      </c>
      <c r="BE6201" s="1" t="s">
        <v>26793</v>
      </c>
      <c r="BF6201" s="1" t="s">
        <v>467</v>
      </c>
    </row>
    <row r="6202" spans="1:58" x14ac:dyDescent="0.35">
      <c r="A6202" s="1">
        <v>3011728</v>
      </c>
      <c r="B6202" s="1" t="s">
        <v>223</v>
      </c>
      <c r="C6202" s="1">
        <v>41572761</v>
      </c>
      <c r="D6202" s="1">
        <v>339487539</v>
      </c>
      <c r="E6202" s="1" t="s">
        <v>59</v>
      </c>
      <c r="F6202" s="1" t="s">
        <v>60</v>
      </c>
      <c r="G6202" s="1" t="s">
        <v>2242</v>
      </c>
      <c r="H6202" s="1" t="s">
        <v>3958</v>
      </c>
      <c r="I6202" s="1">
        <v>775730416</v>
      </c>
      <c r="J6202" s="1" t="s">
        <v>26794</v>
      </c>
      <c r="K6202" s="1">
        <v>15</v>
      </c>
      <c r="L6202" s="1" t="s">
        <v>64</v>
      </c>
      <c r="M6202" s="1" t="s">
        <v>65</v>
      </c>
      <c r="N6202" s="2">
        <v>45241.000011574077</v>
      </c>
      <c r="O6202" s="1" t="s">
        <v>497</v>
      </c>
      <c r="Q6202" s="1" t="s">
        <v>67</v>
      </c>
      <c r="R6202" s="2">
        <v>45716.554097222222</v>
      </c>
      <c r="S6202" s="1" t="s">
        <v>838</v>
      </c>
      <c r="T6202" s="1" t="s">
        <v>69</v>
      </c>
      <c r="U6202" s="1" t="s">
        <v>70</v>
      </c>
      <c r="V6202" s="1" t="s">
        <v>26795</v>
      </c>
      <c r="Y6202" s="1" t="s">
        <v>4521</v>
      </c>
      <c r="Z6202" s="1" t="s">
        <v>4522</v>
      </c>
      <c r="AA6202" s="1" t="s">
        <v>4523</v>
      </c>
      <c r="AB6202" s="1" t="s">
        <v>124</v>
      </c>
      <c r="AE6202" s="2">
        <v>45716.554108796299</v>
      </c>
      <c r="AF6202" s="1" t="s">
        <v>77</v>
      </c>
      <c r="AH6202" s="1" t="s">
        <v>125</v>
      </c>
      <c r="AI6202" s="1" t="s">
        <v>106</v>
      </c>
      <c r="AJ6202" s="1" t="s">
        <v>1212</v>
      </c>
      <c r="AK6202" s="1" t="s">
        <v>26796</v>
      </c>
      <c r="AL6202" s="1" t="s">
        <v>838</v>
      </c>
      <c r="AM6202" s="2">
        <v>45716.554143518515</v>
      </c>
      <c r="AN6202" s="1" t="s">
        <v>26796</v>
      </c>
      <c r="AP6202" s="1">
        <v>5750546</v>
      </c>
      <c r="AQ6202" s="1" t="s">
        <v>83</v>
      </c>
      <c r="AR6202" s="2">
        <v>45719.566620370373</v>
      </c>
      <c r="AS6202" s="1" t="s">
        <v>84</v>
      </c>
      <c r="AT6202" s="2">
        <v>45718.333333333336</v>
      </c>
      <c r="AU6202" s="1" t="s">
        <v>85</v>
      </c>
      <c r="AV6202" s="1" t="s">
        <v>149</v>
      </c>
      <c r="AW6202" s="1" t="s">
        <v>150</v>
      </c>
      <c r="AX6202" s="1" t="s">
        <v>983</v>
      </c>
      <c r="AZ6202" s="2">
        <v>45719.566620370373</v>
      </c>
      <c r="BB6202" s="1" t="s">
        <v>746</v>
      </c>
      <c r="BC6202" s="1" t="s">
        <v>747</v>
      </c>
      <c r="BD6202" s="1" t="s">
        <v>748</v>
      </c>
      <c r="BE6202" s="1" t="s">
        <v>26797</v>
      </c>
      <c r="BF6202" s="1" t="s">
        <v>290</v>
      </c>
    </row>
    <row r="6203" spans="1:58" x14ac:dyDescent="0.35">
      <c r="A6203" s="1">
        <v>3011740</v>
      </c>
      <c r="B6203" s="1" t="s">
        <v>58</v>
      </c>
      <c r="C6203" s="1">
        <v>44059671</v>
      </c>
      <c r="D6203" s="1">
        <v>338323130</v>
      </c>
      <c r="E6203" s="1" t="s">
        <v>59</v>
      </c>
      <c r="F6203" s="1" t="s">
        <v>60</v>
      </c>
      <c r="G6203" s="1" t="s">
        <v>2653</v>
      </c>
      <c r="H6203" s="1" t="s">
        <v>976</v>
      </c>
      <c r="I6203" s="1">
        <v>772761764</v>
      </c>
      <c r="J6203" s="1" t="s">
        <v>26798</v>
      </c>
      <c r="K6203" s="1">
        <v>13</v>
      </c>
      <c r="L6203" s="1" t="s">
        <v>64</v>
      </c>
      <c r="M6203" s="1" t="s">
        <v>65</v>
      </c>
      <c r="N6203" s="2">
        <v>45559.821817129632</v>
      </c>
      <c r="O6203" s="1" t="s">
        <v>66</v>
      </c>
      <c r="Q6203" s="1" t="s">
        <v>67</v>
      </c>
      <c r="R6203" s="2">
        <v>45716.560335648152</v>
      </c>
      <c r="S6203" s="1" t="s">
        <v>3578</v>
      </c>
      <c r="T6203" s="1" t="s">
        <v>100</v>
      </c>
      <c r="U6203" s="1" t="s">
        <v>70</v>
      </c>
      <c r="V6203" s="1" t="s">
        <v>26799</v>
      </c>
      <c r="Y6203" s="1" t="s">
        <v>760</v>
      </c>
      <c r="Z6203" s="1" t="s">
        <v>321</v>
      </c>
      <c r="AA6203" s="1" t="s">
        <v>762</v>
      </c>
      <c r="AB6203" s="1" t="s">
        <v>762</v>
      </c>
      <c r="AE6203" s="2">
        <v>45718.750347222223</v>
      </c>
      <c r="AF6203" s="1" t="s">
        <v>77</v>
      </c>
      <c r="AH6203" s="1" t="s">
        <v>125</v>
      </c>
      <c r="AI6203" s="1" t="s">
        <v>58</v>
      </c>
      <c r="AJ6203" s="1" t="s">
        <v>126</v>
      </c>
      <c r="AK6203" s="1" t="s">
        <v>763</v>
      </c>
      <c r="AL6203" s="1" t="s">
        <v>764</v>
      </c>
      <c r="AM6203" s="2">
        <v>45718.750462962962</v>
      </c>
      <c r="AN6203" s="1" t="s">
        <v>763</v>
      </c>
      <c r="AO6203" s="1" t="s">
        <v>764</v>
      </c>
      <c r="AP6203" s="1">
        <v>5755921</v>
      </c>
      <c r="AQ6203" s="1" t="s">
        <v>83</v>
      </c>
      <c r="AR6203" s="2">
        <v>45719.537222222221</v>
      </c>
      <c r="AS6203" s="1" t="s">
        <v>84</v>
      </c>
      <c r="AT6203" s="2">
        <v>45718.333333333336</v>
      </c>
      <c r="AU6203" s="1" t="s">
        <v>85</v>
      </c>
      <c r="AV6203" s="1" t="s">
        <v>270</v>
      </c>
      <c r="AW6203" s="1" t="s">
        <v>271</v>
      </c>
      <c r="AX6203" s="1" t="s">
        <v>272</v>
      </c>
      <c r="AZ6203" s="2">
        <v>45719.537222222221</v>
      </c>
      <c r="BB6203" s="1" t="s">
        <v>765</v>
      </c>
      <c r="BC6203" s="1" t="s">
        <v>766</v>
      </c>
      <c r="BD6203" s="1" t="s">
        <v>767</v>
      </c>
      <c r="BE6203" s="1" t="s">
        <v>26800</v>
      </c>
      <c r="BF6203" s="1" t="s">
        <v>525</v>
      </c>
    </row>
    <row r="6204" spans="1:58" x14ac:dyDescent="0.35">
      <c r="A6204" s="1">
        <v>3011743</v>
      </c>
      <c r="B6204" s="1" t="s">
        <v>327</v>
      </c>
      <c r="C6204" s="1">
        <v>111</v>
      </c>
      <c r="D6204" s="1">
        <v>338362020</v>
      </c>
      <c r="E6204" s="1" t="s">
        <v>59</v>
      </c>
      <c r="F6204" s="1" t="s">
        <v>60</v>
      </c>
      <c r="G6204" s="1" t="s">
        <v>26801</v>
      </c>
      <c r="I6204" s="1">
        <v>770261572</v>
      </c>
      <c r="J6204" s="1" t="s">
        <v>293</v>
      </c>
      <c r="K6204" s="1">
        <v>20</v>
      </c>
      <c r="L6204" s="1" t="s">
        <v>1008</v>
      </c>
      <c r="M6204" s="1" t="s">
        <v>1009</v>
      </c>
      <c r="N6204" s="2">
        <v>41179.510428240741</v>
      </c>
      <c r="O6204" s="1" t="s">
        <v>5100</v>
      </c>
      <c r="Q6204" s="1" t="s">
        <v>67</v>
      </c>
      <c r="R6204" s="2">
        <v>45716.561423611114</v>
      </c>
      <c r="S6204" s="1" t="s">
        <v>2546</v>
      </c>
      <c r="T6204" s="1" t="s">
        <v>412</v>
      </c>
      <c r="U6204" s="1" t="s">
        <v>1189</v>
      </c>
      <c r="V6204" s="1" t="s">
        <v>26802</v>
      </c>
      <c r="W6204" s="1" t="s">
        <v>653</v>
      </c>
      <c r="X6204" s="1" t="s">
        <v>654</v>
      </c>
      <c r="Y6204" s="1" t="s">
        <v>9776</v>
      </c>
      <c r="Z6204" s="1" t="s">
        <v>2085</v>
      </c>
      <c r="AA6204" s="1" t="s">
        <v>26803</v>
      </c>
      <c r="AB6204" s="1" t="s">
        <v>26803</v>
      </c>
      <c r="AE6204" s="2">
        <v>45717.801076388889</v>
      </c>
      <c r="AF6204" s="1" t="s">
        <v>417</v>
      </c>
      <c r="AG6204" s="1">
        <v>48</v>
      </c>
      <c r="AH6204" s="1" t="s">
        <v>125</v>
      </c>
      <c r="AI6204" s="1" t="s">
        <v>360</v>
      </c>
      <c r="AJ6204" s="1" t="s">
        <v>303</v>
      </c>
      <c r="AK6204" s="1" t="s">
        <v>26804</v>
      </c>
      <c r="AL6204" s="1" t="s">
        <v>341</v>
      </c>
      <c r="AM6204" s="2">
        <v>45717.80127314815</v>
      </c>
      <c r="AN6204" s="1" t="s">
        <v>26804</v>
      </c>
      <c r="AO6204" s="1" t="s">
        <v>341</v>
      </c>
      <c r="AP6204" s="1">
        <v>5754601</v>
      </c>
      <c r="AQ6204" s="1" t="s">
        <v>83</v>
      </c>
      <c r="AR6204" s="2">
        <v>45719.65148148148</v>
      </c>
      <c r="AS6204" s="1" t="s">
        <v>84</v>
      </c>
      <c r="AT6204" s="2">
        <v>45717.333333333336</v>
      </c>
      <c r="AU6204" s="1" t="s">
        <v>85</v>
      </c>
      <c r="AV6204" s="1" t="s">
        <v>342</v>
      </c>
      <c r="AW6204" s="1" t="s">
        <v>343</v>
      </c>
      <c r="AX6204" s="1" t="s">
        <v>344</v>
      </c>
      <c r="AY6204" s="2">
        <v>45719.801076388889</v>
      </c>
      <c r="AZ6204" s="2">
        <v>45719.65148148148</v>
      </c>
      <c r="BA6204" s="1" t="s">
        <v>419</v>
      </c>
      <c r="BB6204" s="1" t="s">
        <v>9933</v>
      </c>
      <c r="BC6204" s="1" t="s">
        <v>872</v>
      </c>
      <c r="BD6204" s="1" t="s">
        <v>9934</v>
      </c>
      <c r="BE6204" s="1" t="s">
        <v>26805</v>
      </c>
      <c r="BF6204" s="1" t="s">
        <v>349</v>
      </c>
    </row>
    <row r="6205" spans="1:58" x14ac:dyDescent="0.35">
      <c r="A6205" s="1">
        <v>3011768</v>
      </c>
      <c r="B6205" s="1" t="s">
        <v>58</v>
      </c>
      <c r="C6205" s="1">
        <v>44566071</v>
      </c>
      <c r="D6205" s="1">
        <v>339817122</v>
      </c>
      <c r="E6205" s="1" t="s">
        <v>59</v>
      </c>
      <c r="F6205" s="1" t="s">
        <v>60</v>
      </c>
      <c r="G6205" s="1" t="s">
        <v>681</v>
      </c>
      <c r="H6205" s="1" t="s">
        <v>95</v>
      </c>
      <c r="I6205" s="1">
        <v>778337080</v>
      </c>
      <c r="J6205" s="1" t="s">
        <v>4094</v>
      </c>
      <c r="K6205" s="1">
        <v>20</v>
      </c>
      <c r="L6205" s="1" t="s">
        <v>294</v>
      </c>
      <c r="M6205" s="1" t="s">
        <v>295</v>
      </c>
      <c r="N6205" s="2">
        <v>45615.041666666664</v>
      </c>
      <c r="O6205" s="1" t="s">
        <v>66</v>
      </c>
      <c r="Q6205" s="1" t="s">
        <v>67</v>
      </c>
      <c r="R6205" s="2">
        <v>45716.569895833331</v>
      </c>
      <c r="S6205" s="1" t="s">
        <v>5069</v>
      </c>
      <c r="T6205" s="1" t="s">
        <v>100</v>
      </c>
      <c r="U6205" s="1" t="s">
        <v>70</v>
      </c>
      <c r="V6205" s="1" t="s">
        <v>26806</v>
      </c>
      <c r="W6205" s="1" t="s">
        <v>298</v>
      </c>
      <c r="X6205" s="1" t="s">
        <v>1124</v>
      </c>
      <c r="Y6205" s="1" t="s">
        <v>8852</v>
      </c>
      <c r="Z6205" s="1" t="s">
        <v>231</v>
      </c>
      <c r="AA6205" s="1" t="s">
        <v>231</v>
      </c>
      <c r="AB6205" s="1" t="s">
        <v>124</v>
      </c>
      <c r="AE6205" s="2">
        <v>45716.569907407407</v>
      </c>
      <c r="AF6205" s="1" t="s">
        <v>77</v>
      </c>
      <c r="AH6205" s="1" t="s">
        <v>125</v>
      </c>
      <c r="AI6205" s="1" t="s">
        <v>79</v>
      </c>
      <c r="AJ6205" s="1" t="s">
        <v>147</v>
      </c>
      <c r="AK6205" s="1" t="s">
        <v>26807</v>
      </c>
      <c r="AL6205" s="1" t="s">
        <v>5069</v>
      </c>
      <c r="AM6205" s="2">
        <v>45716.56994212963</v>
      </c>
      <c r="AN6205" s="1" t="s">
        <v>26807</v>
      </c>
      <c r="AP6205" s="1">
        <v>5750702</v>
      </c>
      <c r="AQ6205" s="1" t="s">
        <v>83</v>
      </c>
      <c r="AR6205" s="2">
        <v>45719.624479166669</v>
      </c>
      <c r="AS6205" s="1" t="s">
        <v>84</v>
      </c>
      <c r="AT6205" s="2">
        <v>45718.333333333336</v>
      </c>
      <c r="AU6205" s="1" t="s">
        <v>85</v>
      </c>
      <c r="AV6205" s="1" t="s">
        <v>233</v>
      </c>
      <c r="AW6205" s="1" t="s">
        <v>234</v>
      </c>
      <c r="AX6205" s="1" t="s">
        <v>1519</v>
      </c>
      <c r="AZ6205" s="2">
        <v>45719.624479166669</v>
      </c>
      <c r="BB6205" s="1" t="s">
        <v>714</v>
      </c>
      <c r="BC6205" s="1" t="s">
        <v>715</v>
      </c>
      <c r="BD6205" s="1" t="s">
        <v>716</v>
      </c>
      <c r="BE6205" s="1" t="s">
        <v>26808</v>
      </c>
      <c r="BF6205" s="1" t="s">
        <v>188</v>
      </c>
    </row>
    <row r="6206" spans="1:58" x14ac:dyDescent="0.35">
      <c r="A6206" s="1">
        <v>3011794</v>
      </c>
      <c r="B6206" s="1" t="s">
        <v>223</v>
      </c>
      <c r="C6206" s="1">
        <v>40772581</v>
      </c>
      <c r="D6206" s="1">
        <v>339755971</v>
      </c>
      <c r="E6206" s="1" t="s">
        <v>59</v>
      </c>
      <c r="F6206" s="1" t="s">
        <v>60</v>
      </c>
      <c r="G6206" s="1" t="s">
        <v>2636</v>
      </c>
      <c r="H6206" s="1" t="s">
        <v>5821</v>
      </c>
      <c r="I6206" s="1">
        <v>781467602</v>
      </c>
      <c r="J6206" s="1" t="s">
        <v>26809</v>
      </c>
      <c r="K6206" s="1">
        <v>14</v>
      </c>
      <c r="L6206" s="1" t="s">
        <v>64</v>
      </c>
      <c r="M6206" s="1" t="s">
        <v>65</v>
      </c>
      <c r="N6206" s="2">
        <v>45569.583333333336</v>
      </c>
      <c r="O6206" s="1" t="s">
        <v>98</v>
      </c>
      <c r="Q6206" s="1" t="s">
        <v>67</v>
      </c>
      <c r="R6206" s="2">
        <v>45716.585717592592</v>
      </c>
      <c r="S6206" s="1" t="s">
        <v>2124</v>
      </c>
      <c r="T6206" s="1" t="s">
        <v>1021</v>
      </c>
      <c r="U6206" s="1" t="s">
        <v>557</v>
      </c>
      <c r="V6206" s="1" t="s">
        <v>26810</v>
      </c>
      <c r="Y6206" s="1" t="s">
        <v>1340</v>
      </c>
      <c r="Z6206" s="1" t="s">
        <v>231</v>
      </c>
      <c r="AA6206" s="1" t="s">
        <v>231</v>
      </c>
      <c r="AB6206" s="1" t="s">
        <v>124</v>
      </c>
      <c r="AE6206" s="2">
        <v>45717.778090277781</v>
      </c>
      <c r="AF6206" s="1" t="s">
        <v>77</v>
      </c>
      <c r="AH6206" s="1" t="s">
        <v>125</v>
      </c>
      <c r="AI6206" s="1" t="s">
        <v>106</v>
      </c>
      <c r="AJ6206" s="1" t="s">
        <v>303</v>
      </c>
      <c r="AK6206" s="1" t="s">
        <v>26811</v>
      </c>
      <c r="AL6206" s="1" t="s">
        <v>305</v>
      </c>
      <c r="AM6206" s="2">
        <v>45717.778287037036</v>
      </c>
      <c r="AN6206" s="1" t="s">
        <v>26811</v>
      </c>
      <c r="AO6206" s="1" t="s">
        <v>305</v>
      </c>
      <c r="AP6206" s="1">
        <v>5754550</v>
      </c>
      <c r="AQ6206" s="1" t="s">
        <v>83</v>
      </c>
      <c r="AR6206" s="2">
        <v>45719.466377314813</v>
      </c>
      <c r="AS6206" s="1" t="s">
        <v>84</v>
      </c>
      <c r="AT6206" s="2">
        <v>45717.333333333336</v>
      </c>
      <c r="AU6206" s="1" t="s">
        <v>85</v>
      </c>
      <c r="AV6206" s="1" t="s">
        <v>306</v>
      </c>
      <c r="AW6206" s="1" t="s">
        <v>307</v>
      </c>
      <c r="AX6206" s="1" t="s">
        <v>308</v>
      </c>
      <c r="AZ6206" s="2">
        <v>45719.466377314813</v>
      </c>
      <c r="BB6206" s="1" t="s">
        <v>1643</v>
      </c>
      <c r="BC6206" s="1" t="s">
        <v>1644</v>
      </c>
      <c r="BD6206" s="1" t="s">
        <v>1645</v>
      </c>
      <c r="BE6206" s="1" t="s">
        <v>26812</v>
      </c>
      <c r="BF6206" s="1" t="s">
        <v>817</v>
      </c>
    </row>
    <row r="6207" spans="1:58" x14ac:dyDescent="0.35">
      <c r="A6207" s="1">
        <v>3011805</v>
      </c>
      <c r="B6207" s="1" t="s">
        <v>327</v>
      </c>
      <c r="C6207" s="1">
        <v>3086491</v>
      </c>
      <c r="D6207" s="1">
        <v>339971019</v>
      </c>
      <c r="E6207" s="1" t="s">
        <v>59</v>
      </c>
      <c r="F6207" s="1" t="s">
        <v>60</v>
      </c>
      <c r="G6207" s="1" t="s">
        <v>26813</v>
      </c>
      <c r="H6207" s="1" t="s">
        <v>26814</v>
      </c>
      <c r="I6207" s="1">
        <v>777297743</v>
      </c>
      <c r="J6207" s="1" t="s">
        <v>26815</v>
      </c>
      <c r="K6207" s="1">
        <v>20</v>
      </c>
      <c r="L6207" s="1" t="s">
        <v>294</v>
      </c>
      <c r="M6207" s="1" t="s">
        <v>295</v>
      </c>
      <c r="N6207" s="2">
        <v>39444.429918981485</v>
      </c>
      <c r="O6207" s="1" t="s">
        <v>15088</v>
      </c>
      <c r="Q6207" s="1" t="s">
        <v>67</v>
      </c>
      <c r="R6207" s="2">
        <v>45716.59480324074</v>
      </c>
      <c r="S6207" s="1" t="s">
        <v>4862</v>
      </c>
      <c r="T6207" s="1" t="s">
        <v>412</v>
      </c>
      <c r="U6207" s="1" t="s">
        <v>120</v>
      </c>
      <c r="V6207" s="1" t="s">
        <v>26816</v>
      </c>
      <c r="W6207" s="1" t="s">
        <v>785</v>
      </c>
      <c r="X6207" s="1" t="s">
        <v>1925</v>
      </c>
      <c r="Y6207" s="1" t="s">
        <v>26817</v>
      </c>
      <c r="Z6207" s="1" t="s">
        <v>1927</v>
      </c>
      <c r="AA6207" s="1" t="s">
        <v>673</v>
      </c>
      <c r="AB6207" s="1" t="s">
        <v>124</v>
      </c>
      <c r="AE6207" s="2">
        <v>45716.606192129628</v>
      </c>
      <c r="AF6207" s="1" t="s">
        <v>77</v>
      </c>
      <c r="AH6207" s="1" t="s">
        <v>125</v>
      </c>
      <c r="AI6207" s="1" t="s">
        <v>106</v>
      </c>
      <c r="AJ6207" s="1" t="s">
        <v>465</v>
      </c>
      <c r="AK6207" s="1" t="s">
        <v>26818</v>
      </c>
      <c r="AL6207" s="1" t="s">
        <v>4862</v>
      </c>
      <c r="AM6207" s="2">
        <v>45716.606249999997</v>
      </c>
      <c r="AN6207" s="1" t="s">
        <v>26819</v>
      </c>
      <c r="AO6207" s="1" t="s">
        <v>4862</v>
      </c>
      <c r="AP6207" s="1">
        <v>5750877</v>
      </c>
      <c r="AQ6207" s="1" t="s">
        <v>83</v>
      </c>
      <c r="AR6207" s="2">
        <v>45719.40829861111</v>
      </c>
      <c r="AS6207" s="1" t="s">
        <v>84</v>
      </c>
      <c r="AT6207" s="2">
        <v>45716.5625</v>
      </c>
      <c r="AU6207" s="1" t="s">
        <v>573</v>
      </c>
      <c r="AV6207" s="1" t="s">
        <v>342</v>
      </c>
      <c r="AW6207" s="1" t="s">
        <v>343</v>
      </c>
      <c r="AX6207" s="1" t="s">
        <v>344</v>
      </c>
      <c r="AZ6207" s="2">
        <v>45719.40829861111</v>
      </c>
      <c r="BB6207" s="1" t="s">
        <v>24285</v>
      </c>
      <c r="BC6207" s="1" t="s">
        <v>24286</v>
      </c>
      <c r="BD6207" s="1" t="s">
        <v>24287</v>
      </c>
      <c r="BE6207" s="1" t="s">
        <v>26820</v>
      </c>
      <c r="BF6207" s="1" t="s">
        <v>2355</v>
      </c>
    </row>
    <row r="6208" spans="1:58" x14ac:dyDescent="0.35">
      <c r="A6208" s="1">
        <v>3011815</v>
      </c>
      <c r="B6208" s="1" t="s">
        <v>58</v>
      </c>
      <c r="C6208" s="1">
        <v>39725141</v>
      </c>
      <c r="D6208" s="1">
        <v>339767193</v>
      </c>
      <c r="E6208" s="1" t="s">
        <v>59</v>
      </c>
      <c r="F6208" s="1" t="s">
        <v>60</v>
      </c>
      <c r="G6208" s="1" t="s">
        <v>2908</v>
      </c>
      <c r="H6208" s="1" t="s">
        <v>7633</v>
      </c>
      <c r="I6208" s="1">
        <v>772947444</v>
      </c>
      <c r="J6208" s="1" t="s">
        <v>260</v>
      </c>
      <c r="K6208" s="1">
        <v>14</v>
      </c>
      <c r="L6208" s="1" t="s">
        <v>64</v>
      </c>
      <c r="M6208" s="1" t="s">
        <v>65</v>
      </c>
      <c r="N6208" s="2">
        <v>44952.778368055559</v>
      </c>
      <c r="O6208" s="1" t="s">
        <v>66</v>
      </c>
      <c r="Q6208" s="1" t="s">
        <v>67</v>
      </c>
      <c r="R6208" s="2">
        <v>45716.597488425927</v>
      </c>
      <c r="S6208" s="1" t="s">
        <v>8858</v>
      </c>
      <c r="T6208" s="1" t="s">
        <v>69</v>
      </c>
      <c r="U6208" s="1" t="s">
        <v>70</v>
      </c>
      <c r="V6208" s="1" t="s">
        <v>26821</v>
      </c>
      <c r="W6208" s="1" t="s">
        <v>298</v>
      </c>
      <c r="X6208" s="1" t="s">
        <v>427</v>
      </c>
      <c r="Y6208" s="1" t="s">
        <v>428</v>
      </c>
      <c r="Z6208" s="1" t="s">
        <v>231</v>
      </c>
      <c r="AA6208" s="1" t="s">
        <v>429</v>
      </c>
      <c r="AB6208" s="1" t="s">
        <v>429</v>
      </c>
      <c r="AE6208" s="2">
        <v>45718.687291666669</v>
      </c>
      <c r="AF6208" s="1" t="s">
        <v>77</v>
      </c>
      <c r="AH6208" s="1" t="s">
        <v>125</v>
      </c>
      <c r="AI6208" s="1" t="s">
        <v>58</v>
      </c>
      <c r="AJ6208" s="1" t="s">
        <v>126</v>
      </c>
      <c r="AK6208" s="1" t="s">
        <v>26822</v>
      </c>
      <c r="AL6208" s="1" t="s">
        <v>188</v>
      </c>
      <c r="AM6208" s="2">
        <v>45718.687372685185</v>
      </c>
      <c r="AN6208" s="1" t="s">
        <v>26822</v>
      </c>
      <c r="AO6208" s="1" t="s">
        <v>188</v>
      </c>
      <c r="AP6208" s="1">
        <v>5755808</v>
      </c>
      <c r="AQ6208" s="1" t="s">
        <v>83</v>
      </c>
      <c r="AR6208" s="2">
        <v>45719.503796296296</v>
      </c>
      <c r="AS6208" s="1" t="s">
        <v>84</v>
      </c>
      <c r="AT6208" s="2">
        <v>45718.5625</v>
      </c>
      <c r="AU6208" s="1" t="s">
        <v>85</v>
      </c>
      <c r="AV6208" s="1" t="s">
        <v>844</v>
      </c>
      <c r="AW6208" s="1" t="s">
        <v>844</v>
      </c>
      <c r="AX6208" s="1" t="s">
        <v>6633</v>
      </c>
      <c r="AZ6208" s="2">
        <v>45719.503796296296</v>
      </c>
      <c r="BB6208" s="1" t="s">
        <v>551</v>
      </c>
      <c r="BC6208" s="1" t="s">
        <v>552</v>
      </c>
      <c r="BD6208" s="1" t="s">
        <v>553</v>
      </c>
      <c r="BE6208" s="1" t="s">
        <v>26823</v>
      </c>
      <c r="BF6208" s="1" t="s">
        <v>269</v>
      </c>
    </row>
    <row r="6209" spans="1:58" x14ac:dyDescent="0.35">
      <c r="A6209" s="1">
        <v>3011836</v>
      </c>
      <c r="B6209" s="1" t="s">
        <v>58</v>
      </c>
      <c r="C6209" s="1">
        <v>43504801</v>
      </c>
      <c r="D6209" s="1">
        <v>339032401</v>
      </c>
      <c r="E6209" s="1" t="s">
        <v>59</v>
      </c>
      <c r="F6209" s="1" t="s">
        <v>60</v>
      </c>
      <c r="G6209" s="1" t="s">
        <v>706</v>
      </c>
      <c r="H6209" s="1" t="s">
        <v>2844</v>
      </c>
      <c r="I6209" s="1">
        <v>775134511</v>
      </c>
      <c r="J6209" s="1" t="s">
        <v>708</v>
      </c>
      <c r="K6209" s="1">
        <v>14</v>
      </c>
      <c r="L6209" s="1" t="s">
        <v>64</v>
      </c>
      <c r="M6209" s="1" t="s">
        <v>65</v>
      </c>
      <c r="N6209" s="2">
        <v>45560.041666666664</v>
      </c>
      <c r="O6209" s="1" t="s">
        <v>66</v>
      </c>
      <c r="Q6209" s="1" t="s">
        <v>67</v>
      </c>
      <c r="R6209" s="2">
        <v>45716.610115740739</v>
      </c>
      <c r="S6209" s="1" t="s">
        <v>7233</v>
      </c>
      <c r="T6209" s="1" t="s">
        <v>69</v>
      </c>
      <c r="U6209" s="1" t="s">
        <v>70</v>
      </c>
      <c r="V6209" s="1" t="s">
        <v>26824</v>
      </c>
      <c r="W6209" s="1" t="s">
        <v>298</v>
      </c>
      <c r="X6209" s="1" t="s">
        <v>1124</v>
      </c>
      <c r="Y6209" s="1" t="s">
        <v>9663</v>
      </c>
      <c r="Z6209" s="1" t="s">
        <v>1632</v>
      </c>
      <c r="AA6209" s="1" t="s">
        <v>1911</v>
      </c>
      <c r="AB6209" s="1" t="s">
        <v>124</v>
      </c>
      <c r="AE6209" s="2">
        <v>45716.610127314816</v>
      </c>
      <c r="AF6209" s="1" t="s">
        <v>77</v>
      </c>
      <c r="AH6209" s="1" t="s">
        <v>78</v>
      </c>
      <c r="AI6209" s="1" t="s">
        <v>79</v>
      </c>
      <c r="AJ6209" s="1" t="s">
        <v>378</v>
      </c>
      <c r="AK6209" s="1" t="s">
        <v>26824</v>
      </c>
      <c r="AL6209" s="1" t="s">
        <v>7233</v>
      </c>
      <c r="AM6209" s="2">
        <v>45716.610162037039</v>
      </c>
      <c r="AN6209" s="1" t="s">
        <v>26824</v>
      </c>
      <c r="AP6209" s="1">
        <v>5750893</v>
      </c>
      <c r="AQ6209" s="1" t="s">
        <v>83</v>
      </c>
      <c r="AR6209" s="2">
        <v>45719.617199074077</v>
      </c>
      <c r="AS6209" s="1" t="s">
        <v>84</v>
      </c>
      <c r="AT6209" s="2">
        <v>45718.333333333336</v>
      </c>
      <c r="AU6209" s="1" t="s">
        <v>85</v>
      </c>
      <c r="AV6209" s="1" t="s">
        <v>233</v>
      </c>
      <c r="AW6209" s="1" t="s">
        <v>234</v>
      </c>
      <c r="AX6209" s="1" t="s">
        <v>1128</v>
      </c>
      <c r="AZ6209" s="2">
        <v>45719.617199074077</v>
      </c>
      <c r="BB6209" s="1" t="s">
        <v>594</v>
      </c>
      <c r="BC6209" s="1" t="s">
        <v>595</v>
      </c>
      <c r="BD6209" s="1" t="s">
        <v>596</v>
      </c>
      <c r="BE6209" s="1" t="s">
        <v>26825</v>
      </c>
      <c r="BF6209" s="1" t="s">
        <v>188</v>
      </c>
    </row>
    <row r="6210" spans="1:58" x14ac:dyDescent="0.35">
      <c r="A6210" s="1">
        <v>3011863</v>
      </c>
      <c r="B6210" s="1" t="s">
        <v>58</v>
      </c>
      <c r="C6210" s="1">
        <v>42422671</v>
      </c>
      <c r="D6210" s="1">
        <v>339010836</v>
      </c>
      <c r="E6210" s="1" t="s">
        <v>59</v>
      </c>
      <c r="F6210" s="1" t="s">
        <v>60</v>
      </c>
      <c r="G6210" s="1" t="s">
        <v>1286</v>
      </c>
      <c r="H6210" s="1" t="s">
        <v>3162</v>
      </c>
      <c r="I6210" s="1">
        <v>774935254</v>
      </c>
      <c r="J6210" s="1" t="s">
        <v>1922</v>
      </c>
      <c r="K6210" s="1">
        <v>12</v>
      </c>
      <c r="L6210" s="1" t="s">
        <v>64</v>
      </c>
      <c r="M6210" s="1" t="s">
        <v>65</v>
      </c>
      <c r="N6210" s="2">
        <v>45299.75</v>
      </c>
      <c r="O6210" s="1" t="s">
        <v>66</v>
      </c>
      <c r="Q6210" s="1" t="s">
        <v>67</v>
      </c>
      <c r="R6210" s="2">
        <v>45716.62605324074</v>
      </c>
      <c r="S6210" s="1" t="s">
        <v>5607</v>
      </c>
      <c r="T6210" s="1" t="s">
        <v>1452</v>
      </c>
      <c r="U6210" s="1" t="s">
        <v>70</v>
      </c>
      <c r="V6210" s="1" t="s">
        <v>26826</v>
      </c>
      <c r="Y6210" s="1" t="s">
        <v>1164</v>
      </c>
      <c r="Z6210" s="1" t="s">
        <v>1248</v>
      </c>
      <c r="AA6210" s="1" t="s">
        <v>26827</v>
      </c>
      <c r="AB6210" s="1" t="s">
        <v>124</v>
      </c>
      <c r="AE6210" s="2">
        <v>45717.783321759256</v>
      </c>
      <c r="AF6210" s="1" t="s">
        <v>77</v>
      </c>
      <c r="AH6210" s="1" t="s">
        <v>125</v>
      </c>
      <c r="AI6210" s="1" t="s">
        <v>58</v>
      </c>
      <c r="AJ6210" s="1" t="s">
        <v>126</v>
      </c>
      <c r="AK6210" s="1" t="s">
        <v>26828</v>
      </c>
      <c r="AL6210" s="1" t="s">
        <v>188</v>
      </c>
      <c r="AM6210" s="2">
        <v>45717.783379629633</v>
      </c>
      <c r="AN6210" s="1" t="s">
        <v>26828</v>
      </c>
      <c r="AO6210" s="1" t="s">
        <v>188</v>
      </c>
      <c r="AP6210" s="1">
        <v>5754558</v>
      </c>
      <c r="AQ6210" s="1" t="s">
        <v>83</v>
      </c>
      <c r="AR6210" s="2">
        <v>45719.593310185184</v>
      </c>
      <c r="AS6210" s="1" t="s">
        <v>84</v>
      </c>
      <c r="AT6210" s="2">
        <v>45717.5625</v>
      </c>
      <c r="AU6210" s="1" t="s">
        <v>85</v>
      </c>
      <c r="AV6210" s="1" t="s">
        <v>189</v>
      </c>
      <c r="AW6210" s="1" t="s">
        <v>190</v>
      </c>
      <c r="AX6210" s="1" t="s">
        <v>191</v>
      </c>
      <c r="AZ6210" s="2">
        <v>45719.593310185184</v>
      </c>
      <c r="BB6210" s="1" t="s">
        <v>551</v>
      </c>
      <c r="BC6210" s="1" t="s">
        <v>552</v>
      </c>
      <c r="BD6210" s="1" t="s">
        <v>553</v>
      </c>
      <c r="BE6210" s="1" t="s">
        <v>597</v>
      </c>
      <c r="BF6210" s="1" t="s">
        <v>598</v>
      </c>
    </row>
    <row r="6211" spans="1:58" x14ac:dyDescent="0.35">
      <c r="A6211" s="1">
        <v>3011882</v>
      </c>
      <c r="B6211" s="1" t="s">
        <v>58</v>
      </c>
      <c r="C6211" s="1">
        <v>238051</v>
      </c>
      <c r="D6211" s="1">
        <v>338273993</v>
      </c>
      <c r="E6211" s="1" t="s">
        <v>59</v>
      </c>
      <c r="F6211" s="1" t="s">
        <v>60</v>
      </c>
      <c r="G6211" s="1" t="s">
        <v>26829</v>
      </c>
      <c r="I6211" s="1">
        <v>771519862</v>
      </c>
      <c r="J6211" s="1" t="s">
        <v>26830</v>
      </c>
      <c r="K6211" s="1">
        <v>20</v>
      </c>
      <c r="L6211" s="1" t="s">
        <v>409</v>
      </c>
      <c r="M6211" s="1" t="s">
        <v>2154</v>
      </c>
      <c r="N6211" s="2">
        <v>45671.541678240741</v>
      </c>
      <c r="O6211" s="1" t="s">
        <v>487</v>
      </c>
      <c r="Q6211" s="1" t="s">
        <v>67</v>
      </c>
      <c r="R6211" s="2">
        <v>45716.641817129632</v>
      </c>
      <c r="S6211" s="1" t="s">
        <v>2010</v>
      </c>
      <c r="T6211" s="1" t="s">
        <v>412</v>
      </c>
      <c r="U6211" s="1" t="s">
        <v>70</v>
      </c>
      <c r="V6211" s="1" t="s">
        <v>26831</v>
      </c>
      <c r="Y6211" s="1" t="s">
        <v>545</v>
      </c>
      <c r="Z6211" s="1" t="s">
        <v>546</v>
      </c>
      <c r="AA6211" s="1" t="s">
        <v>5323</v>
      </c>
      <c r="AB6211" s="1" t="s">
        <v>5323</v>
      </c>
      <c r="AC6211" s="1">
        <v>31</v>
      </c>
      <c r="AE6211" s="2">
        <v>45719.574652777781</v>
      </c>
      <c r="AF6211" s="1" t="s">
        <v>443</v>
      </c>
      <c r="AH6211" s="1" t="s">
        <v>125</v>
      </c>
      <c r="AI6211" s="1" t="s">
        <v>58</v>
      </c>
      <c r="AJ6211" s="1" t="s">
        <v>126</v>
      </c>
      <c r="AK6211" s="1" t="s">
        <v>26832</v>
      </c>
      <c r="AL6211" s="1" t="s">
        <v>431</v>
      </c>
      <c r="AM6211" s="2">
        <v>45719.574756944443</v>
      </c>
      <c r="AN6211" s="1" t="s">
        <v>26832</v>
      </c>
      <c r="AO6211" s="1" t="s">
        <v>431</v>
      </c>
      <c r="AP6211" s="1">
        <v>5758241</v>
      </c>
      <c r="AQ6211" s="1" t="s">
        <v>83</v>
      </c>
      <c r="AR6211" s="2">
        <v>45720.518009259256</v>
      </c>
      <c r="AS6211" s="1" t="s">
        <v>84</v>
      </c>
      <c r="AT6211" s="2">
        <v>45719.333333333336</v>
      </c>
      <c r="AU6211" s="1" t="s">
        <v>85</v>
      </c>
      <c r="AV6211" s="1" t="s">
        <v>189</v>
      </c>
      <c r="AW6211" s="1" t="s">
        <v>190</v>
      </c>
      <c r="AX6211" s="1" t="s">
        <v>191</v>
      </c>
      <c r="AZ6211" s="2">
        <v>45720.518009259256</v>
      </c>
      <c r="BB6211" s="1" t="s">
        <v>551</v>
      </c>
      <c r="BC6211" s="1" t="s">
        <v>552</v>
      </c>
      <c r="BD6211" s="1" t="s">
        <v>553</v>
      </c>
      <c r="BE6211" s="1" t="s">
        <v>8160</v>
      </c>
      <c r="BF6211" s="1" t="s">
        <v>196</v>
      </c>
    </row>
    <row r="6212" spans="1:58" x14ac:dyDescent="0.35">
      <c r="A6212" s="1">
        <v>3011888</v>
      </c>
      <c r="B6212" s="1" t="s">
        <v>58</v>
      </c>
      <c r="C6212" s="1">
        <v>36627951</v>
      </c>
      <c r="D6212" s="1">
        <v>338707379</v>
      </c>
      <c r="E6212" s="1" t="s">
        <v>59</v>
      </c>
      <c r="F6212" s="1" t="s">
        <v>60</v>
      </c>
      <c r="G6212" s="1" t="s">
        <v>2490</v>
      </c>
      <c r="H6212" s="1" t="s">
        <v>26833</v>
      </c>
      <c r="I6212" s="1">
        <v>777891292</v>
      </c>
      <c r="J6212" s="1" t="s">
        <v>26834</v>
      </c>
      <c r="K6212" s="1">
        <v>13</v>
      </c>
      <c r="L6212" s="1" t="s">
        <v>244</v>
      </c>
      <c r="M6212" s="1" t="s">
        <v>65</v>
      </c>
      <c r="N6212" s="2">
        <v>45637.806030092594</v>
      </c>
      <c r="O6212" s="1" t="s">
        <v>66</v>
      </c>
      <c r="Q6212" s="1" t="s">
        <v>67</v>
      </c>
      <c r="R6212" s="2">
        <v>45716.64503472222</v>
      </c>
      <c r="S6212" s="1" t="s">
        <v>2437</v>
      </c>
      <c r="T6212" s="1" t="s">
        <v>69</v>
      </c>
      <c r="U6212" s="1" t="s">
        <v>70</v>
      </c>
      <c r="V6212" s="1" t="s">
        <v>26835</v>
      </c>
      <c r="Y6212" s="1" t="s">
        <v>1748</v>
      </c>
      <c r="Z6212" s="1" t="s">
        <v>606</v>
      </c>
      <c r="AA6212" s="1" t="s">
        <v>1749</v>
      </c>
      <c r="AB6212" s="1" t="s">
        <v>26836</v>
      </c>
      <c r="AE6212" s="2">
        <v>45716.645046296297</v>
      </c>
      <c r="AF6212" s="1" t="s">
        <v>77</v>
      </c>
      <c r="AH6212" s="1" t="s">
        <v>125</v>
      </c>
      <c r="AI6212" s="1" t="s">
        <v>79</v>
      </c>
      <c r="AJ6212" s="1" t="s">
        <v>378</v>
      </c>
      <c r="AK6212" s="1" t="s">
        <v>26837</v>
      </c>
      <c r="AL6212" s="1" t="s">
        <v>2437</v>
      </c>
      <c r="AM6212" s="2">
        <v>45716.645069444443</v>
      </c>
      <c r="AN6212" s="1" t="s">
        <v>26837</v>
      </c>
      <c r="AP6212" s="1">
        <v>5751052</v>
      </c>
      <c r="AQ6212" s="1" t="s">
        <v>83</v>
      </c>
      <c r="AR6212" s="2">
        <v>45719.659317129626</v>
      </c>
      <c r="AS6212" s="1" t="s">
        <v>84</v>
      </c>
      <c r="AT6212" s="2">
        <v>45718.333333333336</v>
      </c>
      <c r="AU6212" s="1" t="s">
        <v>85</v>
      </c>
      <c r="AV6212" s="1" t="s">
        <v>608</v>
      </c>
      <c r="AW6212" s="1" t="s">
        <v>609</v>
      </c>
      <c r="AX6212" s="1" t="s">
        <v>2508</v>
      </c>
      <c r="AZ6212" s="2">
        <v>45719.659317129626</v>
      </c>
      <c r="BB6212" s="1" t="s">
        <v>1878</v>
      </c>
      <c r="BC6212" s="1" t="s">
        <v>1879</v>
      </c>
      <c r="BD6212" s="1" t="s">
        <v>1880</v>
      </c>
      <c r="BE6212" s="1" t="s">
        <v>26838</v>
      </c>
      <c r="BF6212" s="1" t="s">
        <v>1512</v>
      </c>
    </row>
    <row r="6213" spans="1:58" x14ac:dyDescent="0.35">
      <c r="A6213" s="1">
        <v>3011903</v>
      </c>
      <c r="B6213" s="1" t="s">
        <v>327</v>
      </c>
      <c r="C6213" s="1">
        <v>633951</v>
      </c>
      <c r="D6213" s="1">
        <v>338343306</v>
      </c>
      <c r="E6213" s="1" t="s">
        <v>59</v>
      </c>
      <c r="F6213" s="1" t="s">
        <v>60</v>
      </c>
      <c r="G6213" s="1" t="s">
        <v>26839</v>
      </c>
      <c r="I6213" s="1">
        <v>778503987</v>
      </c>
      <c r="J6213" s="1" t="s">
        <v>14429</v>
      </c>
      <c r="K6213" s="1">
        <v>20</v>
      </c>
      <c r="L6213" s="1" t="s">
        <v>409</v>
      </c>
      <c r="M6213" s="1" t="s">
        <v>2154</v>
      </c>
      <c r="N6213" s="2">
        <v>40513</v>
      </c>
      <c r="O6213" s="1" t="s">
        <v>5100</v>
      </c>
      <c r="Q6213" s="1" t="s">
        <v>67</v>
      </c>
      <c r="R6213" s="2">
        <v>45716.650879629633</v>
      </c>
      <c r="S6213" s="1" t="s">
        <v>3011</v>
      </c>
      <c r="T6213" s="1" t="s">
        <v>412</v>
      </c>
      <c r="U6213" s="1" t="s">
        <v>9330</v>
      </c>
      <c r="V6213" s="1" t="s">
        <v>26840</v>
      </c>
      <c r="W6213" s="1" t="s">
        <v>334</v>
      </c>
      <c r="X6213" s="1" t="s">
        <v>1153</v>
      </c>
      <c r="Y6213" s="1" t="s">
        <v>5187</v>
      </c>
      <c r="Z6213" s="1" t="s">
        <v>1476</v>
      </c>
      <c r="AA6213" s="1" t="s">
        <v>3614</v>
      </c>
      <c r="AB6213" s="1" t="s">
        <v>5188</v>
      </c>
      <c r="AE6213" s="2">
        <v>45717.661087962966</v>
      </c>
      <c r="AF6213" s="1" t="s">
        <v>1035</v>
      </c>
      <c r="AH6213" s="1" t="s">
        <v>125</v>
      </c>
      <c r="AI6213" s="1" t="s">
        <v>360</v>
      </c>
      <c r="AJ6213" s="1" t="s">
        <v>303</v>
      </c>
      <c r="AK6213" s="1" t="s">
        <v>26841</v>
      </c>
      <c r="AL6213" s="1" t="s">
        <v>392</v>
      </c>
      <c r="AM6213" s="2">
        <v>45717.661180555559</v>
      </c>
      <c r="AN6213" s="1" t="s">
        <v>26841</v>
      </c>
      <c r="AO6213" s="1" t="s">
        <v>392</v>
      </c>
      <c r="AP6213" s="1">
        <v>5754290</v>
      </c>
      <c r="AQ6213" s="1" t="s">
        <v>83</v>
      </c>
      <c r="AR6213" s="2">
        <v>45719.580451388887</v>
      </c>
      <c r="AS6213" s="1" t="s">
        <v>84</v>
      </c>
      <c r="AT6213" s="2">
        <v>45717.333333333336</v>
      </c>
      <c r="AU6213" s="1" t="s">
        <v>85</v>
      </c>
      <c r="AV6213" s="1" t="s">
        <v>205</v>
      </c>
      <c r="AW6213" s="1" t="s">
        <v>206</v>
      </c>
      <c r="AX6213" s="1" t="s">
        <v>207</v>
      </c>
      <c r="AZ6213" s="2">
        <v>45719.580451388887</v>
      </c>
      <c r="BB6213" s="1" t="s">
        <v>286</v>
      </c>
      <c r="BC6213" s="1" t="s">
        <v>287</v>
      </c>
      <c r="BD6213" s="1" t="s">
        <v>288</v>
      </c>
      <c r="BE6213" s="1" t="s">
        <v>26842</v>
      </c>
      <c r="BF6213" s="1" t="s">
        <v>290</v>
      </c>
    </row>
    <row r="6214" spans="1:58" x14ac:dyDescent="0.35">
      <c r="A6214" s="1">
        <v>3011910</v>
      </c>
      <c r="B6214" s="1" t="s">
        <v>58</v>
      </c>
      <c r="C6214" s="1">
        <v>35365511</v>
      </c>
      <c r="D6214" s="1">
        <v>338689263</v>
      </c>
      <c r="E6214" s="1" t="s">
        <v>59</v>
      </c>
      <c r="F6214" s="1" t="s">
        <v>60</v>
      </c>
      <c r="G6214" s="1" t="s">
        <v>599</v>
      </c>
      <c r="H6214" s="1" t="s">
        <v>976</v>
      </c>
      <c r="I6214" s="1">
        <v>775397144</v>
      </c>
      <c r="J6214" s="1" t="s">
        <v>26843</v>
      </c>
      <c r="K6214" s="1">
        <v>12</v>
      </c>
      <c r="L6214" s="1" t="s">
        <v>64</v>
      </c>
      <c r="M6214" s="1" t="s">
        <v>65</v>
      </c>
      <c r="N6214" s="2">
        <v>44888.708333333336</v>
      </c>
      <c r="O6214" s="1" t="s">
        <v>66</v>
      </c>
      <c r="Q6214" s="1" t="s">
        <v>67</v>
      </c>
      <c r="R6214" s="2">
        <v>45716.654594907406</v>
      </c>
      <c r="S6214" s="1" t="s">
        <v>12309</v>
      </c>
      <c r="T6214" s="1" t="s">
        <v>69</v>
      </c>
      <c r="U6214" s="1" t="s">
        <v>70</v>
      </c>
      <c r="V6214" s="1" t="s">
        <v>26844</v>
      </c>
      <c r="W6214" s="1" t="s">
        <v>72</v>
      </c>
      <c r="X6214" s="1" t="s">
        <v>881</v>
      </c>
      <c r="Y6214" s="1" t="s">
        <v>12678</v>
      </c>
      <c r="Z6214" s="1" t="s">
        <v>1352</v>
      </c>
      <c r="AA6214" s="1" t="s">
        <v>26845</v>
      </c>
      <c r="AB6214" s="1" t="s">
        <v>26845</v>
      </c>
      <c r="AE6214" s="2">
        <v>45717.657013888886</v>
      </c>
      <c r="AF6214" s="1" t="s">
        <v>77</v>
      </c>
      <c r="AH6214" s="1" t="s">
        <v>125</v>
      </c>
      <c r="AI6214" s="1" t="s">
        <v>58</v>
      </c>
      <c r="AJ6214" s="1" t="s">
        <v>126</v>
      </c>
      <c r="AL6214" s="1" t="s">
        <v>886</v>
      </c>
      <c r="AM6214" s="2">
        <v>45717.657129629632</v>
      </c>
      <c r="AN6214" s="1" t="s">
        <v>26846</v>
      </c>
      <c r="AO6214" s="1" t="s">
        <v>886</v>
      </c>
      <c r="AP6214" s="1">
        <v>5754279</v>
      </c>
      <c r="AQ6214" s="1" t="s">
        <v>83</v>
      </c>
      <c r="AR6214" s="2">
        <v>45719.522662037038</v>
      </c>
      <c r="AS6214" s="1" t="s">
        <v>84</v>
      </c>
      <c r="AT6214" s="2">
        <v>45718.333333333336</v>
      </c>
      <c r="AU6214" s="1" t="s">
        <v>85</v>
      </c>
      <c r="AV6214" s="1" t="s">
        <v>1354</v>
      </c>
      <c r="AW6214" s="1" t="s">
        <v>1355</v>
      </c>
      <c r="AX6214" s="1" t="s">
        <v>8085</v>
      </c>
      <c r="AZ6214" s="2">
        <v>45719.522662037038</v>
      </c>
      <c r="BB6214" s="1" t="s">
        <v>2825</v>
      </c>
      <c r="BC6214" s="1" t="s">
        <v>153</v>
      </c>
      <c r="BD6214" s="1" t="s">
        <v>2826</v>
      </c>
      <c r="BE6214" s="1" t="s">
        <v>5820</v>
      </c>
      <c r="BF6214" s="1" t="s">
        <v>1936</v>
      </c>
    </row>
    <row r="6215" spans="1:58" x14ac:dyDescent="0.35">
      <c r="A6215" s="1">
        <v>3011915</v>
      </c>
      <c r="B6215" s="1" t="s">
        <v>327</v>
      </c>
      <c r="C6215" s="1">
        <v>633951</v>
      </c>
      <c r="D6215" s="1">
        <v>338342574</v>
      </c>
      <c r="E6215" s="1" t="s">
        <v>59</v>
      </c>
      <c r="F6215" s="1" t="s">
        <v>60</v>
      </c>
      <c r="G6215" s="1" t="s">
        <v>26839</v>
      </c>
      <c r="I6215" s="1">
        <v>778503987</v>
      </c>
      <c r="J6215" s="1" t="s">
        <v>4807</v>
      </c>
      <c r="K6215" s="1">
        <v>20</v>
      </c>
      <c r="L6215" s="1" t="s">
        <v>409</v>
      </c>
      <c r="M6215" s="1" t="s">
        <v>2154</v>
      </c>
      <c r="N6215" s="2">
        <v>40513</v>
      </c>
      <c r="O6215" s="1" t="s">
        <v>5100</v>
      </c>
      <c r="Q6215" s="1" t="s">
        <v>67</v>
      </c>
      <c r="R6215" s="2">
        <v>45716.659166666665</v>
      </c>
      <c r="S6215" s="1" t="s">
        <v>421</v>
      </c>
      <c r="T6215" s="1" t="s">
        <v>412</v>
      </c>
      <c r="U6215" s="1" t="s">
        <v>9330</v>
      </c>
      <c r="V6215" s="1" t="s">
        <v>9330</v>
      </c>
      <c r="W6215" s="1" t="s">
        <v>334</v>
      </c>
      <c r="X6215" s="1" t="s">
        <v>1153</v>
      </c>
      <c r="Y6215" s="1" t="s">
        <v>5187</v>
      </c>
      <c r="Z6215" s="1" t="s">
        <v>2464</v>
      </c>
      <c r="AC6215" s="1" t="s">
        <v>14245</v>
      </c>
      <c r="AE6215" s="2">
        <v>45717.662233796298</v>
      </c>
      <c r="AF6215" s="1" t="s">
        <v>1035</v>
      </c>
      <c r="AH6215" s="1" t="s">
        <v>125</v>
      </c>
      <c r="AI6215" s="1" t="s">
        <v>360</v>
      </c>
      <c r="AJ6215" s="1" t="s">
        <v>303</v>
      </c>
      <c r="AK6215" s="1" t="s">
        <v>26847</v>
      </c>
      <c r="AL6215" s="1" t="s">
        <v>392</v>
      </c>
      <c r="AM6215" s="2">
        <v>45717.662314814814</v>
      </c>
      <c r="AN6215" s="1" t="s">
        <v>26847</v>
      </c>
      <c r="AO6215" s="1" t="s">
        <v>392</v>
      </c>
      <c r="AP6215" s="1">
        <v>5754294</v>
      </c>
      <c r="AQ6215" s="1" t="s">
        <v>83</v>
      </c>
      <c r="AR6215" s="2">
        <v>45719.579560185186</v>
      </c>
      <c r="AS6215" s="1" t="s">
        <v>84</v>
      </c>
      <c r="AT6215" s="2">
        <v>45717.5625</v>
      </c>
      <c r="AU6215" s="1" t="s">
        <v>85</v>
      </c>
      <c r="AV6215" s="1" t="s">
        <v>205</v>
      </c>
      <c r="AW6215" s="1" t="s">
        <v>206</v>
      </c>
      <c r="AX6215" s="1" t="s">
        <v>207</v>
      </c>
      <c r="AZ6215" s="2">
        <v>45719.579560185186</v>
      </c>
      <c r="BB6215" s="1" t="s">
        <v>345</v>
      </c>
      <c r="BC6215" s="1" t="s">
        <v>346</v>
      </c>
      <c r="BD6215" s="1" t="s">
        <v>347</v>
      </c>
      <c r="BE6215" s="1" t="s">
        <v>26848</v>
      </c>
      <c r="BF6215" s="1" t="s">
        <v>290</v>
      </c>
    </row>
    <row r="6216" spans="1:58" x14ac:dyDescent="0.35">
      <c r="A6216" s="1">
        <v>3011916</v>
      </c>
      <c r="B6216" s="1" t="s">
        <v>58</v>
      </c>
      <c r="C6216" s="1">
        <v>43396431</v>
      </c>
      <c r="D6216" s="1">
        <v>338719929</v>
      </c>
      <c r="E6216" s="1" t="s">
        <v>59</v>
      </c>
      <c r="F6216" s="1" t="s">
        <v>60</v>
      </c>
      <c r="G6216" s="1" t="s">
        <v>876</v>
      </c>
      <c r="H6216" s="1" t="s">
        <v>26849</v>
      </c>
      <c r="I6216" s="1">
        <v>781495148</v>
      </c>
      <c r="J6216" s="1" t="s">
        <v>721</v>
      </c>
      <c r="K6216" s="1">
        <v>13</v>
      </c>
      <c r="L6216" s="1" t="s">
        <v>64</v>
      </c>
      <c r="M6216" s="1" t="s">
        <v>65</v>
      </c>
      <c r="N6216" s="2">
        <v>45492.5</v>
      </c>
      <c r="O6216" s="1" t="s">
        <v>66</v>
      </c>
      <c r="Q6216" s="1" t="s">
        <v>67</v>
      </c>
      <c r="R6216" s="2">
        <v>45716.65929398148</v>
      </c>
      <c r="S6216" s="1" t="s">
        <v>758</v>
      </c>
      <c r="T6216" s="1" t="s">
        <v>100</v>
      </c>
      <c r="U6216" s="1" t="s">
        <v>70</v>
      </c>
      <c r="V6216" s="1" t="s">
        <v>26850</v>
      </c>
      <c r="W6216" s="1" t="s">
        <v>653</v>
      </c>
      <c r="X6216" s="1" t="s">
        <v>654</v>
      </c>
      <c r="Y6216" s="1" t="s">
        <v>19936</v>
      </c>
      <c r="Z6216" s="1" t="s">
        <v>7865</v>
      </c>
      <c r="AA6216" s="1" t="s">
        <v>26653</v>
      </c>
      <c r="AB6216" s="1" t="s">
        <v>124</v>
      </c>
      <c r="AE6216" s="2">
        <v>45718.697615740741</v>
      </c>
      <c r="AF6216" s="1" t="s">
        <v>77</v>
      </c>
      <c r="AH6216" s="1" t="s">
        <v>2897</v>
      </c>
      <c r="AI6216" s="1" t="s">
        <v>58</v>
      </c>
      <c r="AJ6216" s="1" t="s">
        <v>126</v>
      </c>
      <c r="AK6216" s="1" t="s">
        <v>26851</v>
      </c>
      <c r="AL6216" s="1" t="s">
        <v>612</v>
      </c>
      <c r="AM6216" s="2">
        <v>45718.697766203702</v>
      </c>
      <c r="AN6216" s="1" t="s">
        <v>26851</v>
      </c>
      <c r="AO6216" s="1" t="s">
        <v>612</v>
      </c>
      <c r="AP6216" s="1">
        <v>5755826</v>
      </c>
      <c r="AQ6216" s="1" t="s">
        <v>83</v>
      </c>
      <c r="AR6216" s="2">
        <v>45719.595509259256</v>
      </c>
      <c r="AS6216" s="1" t="s">
        <v>84</v>
      </c>
      <c r="AT6216" s="2">
        <v>45718.5625</v>
      </c>
      <c r="AU6216" s="1" t="s">
        <v>85</v>
      </c>
      <c r="AV6216" s="1" t="s">
        <v>1680</v>
      </c>
      <c r="AW6216" s="1" t="s">
        <v>1681</v>
      </c>
      <c r="AX6216" s="1" t="s">
        <v>1682</v>
      </c>
      <c r="AZ6216" s="2">
        <v>45719.595509259256</v>
      </c>
      <c r="BB6216" s="1" t="s">
        <v>689</v>
      </c>
      <c r="BC6216" s="1" t="s">
        <v>690</v>
      </c>
      <c r="BD6216" s="1" t="s">
        <v>691</v>
      </c>
      <c r="BE6216" s="1" t="s">
        <v>26655</v>
      </c>
      <c r="BF6216" s="1" t="s">
        <v>5513</v>
      </c>
    </row>
    <row r="6217" spans="1:58" x14ac:dyDescent="0.35">
      <c r="A6217" s="1">
        <v>3011935</v>
      </c>
      <c r="B6217" s="1" t="s">
        <v>58</v>
      </c>
      <c r="C6217" s="1">
        <v>44176001</v>
      </c>
      <c r="D6217" s="1">
        <v>339783886</v>
      </c>
      <c r="E6217" s="1" t="s">
        <v>59</v>
      </c>
      <c r="F6217" s="1" t="s">
        <v>60</v>
      </c>
      <c r="G6217" s="1" t="s">
        <v>1539</v>
      </c>
      <c r="H6217" s="1" t="s">
        <v>4584</v>
      </c>
      <c r="I6217" s="1">
        <v>770872919</v>
      </c>
      <c r="J6217" s="1" t="s">
        <v>2616</v>
      </c>
      <c r="K6217" s="1">
        <v>14</v>
      </c>
      <c r="L6217" s="1" t="s">
        <v>64</v>
      </c>
      <c r="M6217" s="1" t="s">
        <v>65</v>
      </c>
      <c r="N6217" s="2">
        <v>45567</v>
      </c>
      <c r="O6217" s="1" t="s">
        <v>66</v>
      </c>
      <c r="Q6217" s="1" t="s">
        <v>67</v>
      </c>
      <c r="R6217" s="2">
        <v>45716.66574074074</v>
      </c>
      <c r="S6217" s="1" t="s">
        <v>8451</v>
      </c>
      <c r="T6217" s="1" t="s">
        <v>69</v>
      </c>
      <c r="U6217" s="1" t="s">
        <v>2237</v>
      </c>
      <c r="V6217" s="1" t="s">
        <v>26852</v>
      </c>
      <c r="W6217" s="1" t="s">
        <v>298</v>
      </c>
      <c r="X6217" s="1" t="s">
        <v>299</v>
      </c>
      <c r="Y6217" s="1" t="s">
        <v>7520</v>
      </c>
      <c r="Z6217" s="1" t="s">
        <v>1525</v>
      </c>
      <c r="AA6217" s="1" t="s">
        <v>1526</v>
      </c>
      <c r="AB6217" s="1" t="s">
        <v>124</v>
      </c>
      <c r="AE6217" s="2">
        <v>45716.665752314817</v>
      </c>
      <c r="AF6217" s="1" t="s">
        <v>77</v>
      </c>
      <c r="AH6217" s="1" t="s">
        <v>125</v>
      </c>
      <c r="AI6217" s="1" t="s">
        <v>79</v>
      </c>
      <c r="AJ6217" s="1" t="s">
        <v>283</v>
      </c>
      <c r="AK6217" s="1" t="s">
        <v>26852</v>
      </c>
      <c r="AL6217" s="1" t="s">
        <v>8451</v>
      </c>
      <c r="AM6217" s="2">
        <v>45716.66578703704</v>
      </c>
      <c r="AN6217" s="1" t="s">
        <v>26852</v>
      </c>
      <c r="AP6217" s="1">
        <v>5751195</v>
      </c>
      <c r="AQ6217" s="1" t="s">
        <v>83</v>
      </c>
      <c r="AR6217" s="2">
        <v>45719.354872685188</v>
      </c>
      <c r="AS6217" s="1" t="s">
        <v>84</v>
      </c>
      <c r="AT6217" s="2">
        <v>45718.333333333336</v>
      </c>
      <c r="AU6217" s="1" t="s">
        <v>85</v>
      </c>
      <c r="AV6217" s="1" t="s">
        <v>233</v>
      </c>
      <c r="AW6217" s="1" t="s">
        <v>234</v>
      </c>
      <c r="AX6217" s="1" t="s">
        <v>932</v>
      </c>
      <c r="AZ6217" s="2">
        <v>45719.354861111111</v>
      </c>
      <c r="BB6217" s="1" t="s">
        <v>111</v>
      </c>
      <c r="BC6217" s="1" t="s">
        <v>112</v>
      </c>
      <c r="BD6217" s="1" t="s">
        <v>113</v>
      </c>
      <c r="BE6217" s="1" t="s">
        <v>1547</v>
      </c>
      <c r="BF6217" s="1" t="s">
        <v>431</v>
      </c>
    </row>
    <row r="6218" spans="1:58" x14ac:dyDescent="0.35">
      <c r="A6218" s="1">
        <v>3011941</v>
      </c>
      <c r="B6218" s="1" t="s">
        <v>58</v>
      </c>
      <c r="C6218" s="1">
        <v>36335971</v>
      </c>
      <c r="D6218" s="1">
        <v>339612862</v>
      </c>
      <c r="E6218" s="1" t="s">
        <v>59</v>
      </c>
      <c r="F6218" s="1" t="s">
        <v>60</v>
      </c>
      <c r="G6218" s="1" t="s">
        <v>1366</v>
      </c>
      <c r="H6218" s="1" t="s">
        <v>2627</v>
      </c>
      <c r="I6218" s="1">
        <v>774594471</v>
      </c>
      <c r="J6218" s="1" t="s">
        <v>1503</v>
      </c>
      <c r="K6218" s="1">
        <v>16</v>
      </c>
      <c r="L6218" s="1" t="s">
        <v>64</v>
      </c>
      <c r="M6218" s="1" t="s">
        <v>65</v>
      </c>
      <c r="N6218" s="2">
        <v>45108</v>
      </c>
      <c r="O6218" s="1" t="s">
        <v>353</v>
      </c>
      <c r="Q6218" s="1" t="s">
        <v>67</v>
      </c>
      <c r="R6218" s="2">
        <v>45716.672175925924</v>
      </c>
      <c r="S6218" s="1" t="s">
        <v>1432</v>
      </c>
      <c r="T6218" s="1" t="s">
        <v>783</v>
      </c>
      <c r="U6218" s="1" t="s">
        <v>70</v>
      </c>
      <c r="V6218" s="1" t="s">
        <v>26853</v>
      </c>
      <c r="W6218" s="1" t="s">
        <v>892</v>
      </c>
      <c r="X6218" s="1" t="s">
        <v>892</v>
      </c>
      <c r="Y6218" s="1" t="s">
        <v>5143</v>
      </c>
      <c r="Z6218" s="1" t="s">
        <v>894</v>
      </c>
      <c r="AA6218" s="1" t="s">
        <v>3207</v>
      </c>
      <c r="AB6218" s="1" t="s">
        <v>3207</v>
      </c>
      <c r="AE6218" s="2">
        <v>45720.31763888889</v>
      </c>
      <c r="AF6218" s="1" t="s">
        <v>77</v>
      </c>
      <c r="AH6218" s="1" t="s">
        <v>125</v>
      </c>
      <c r="AI6218" s="1" t="s">
        <v>58</v>
      </c>
      <c r="AJ6218" s="1" t="s">
        <v>126</v>
      </c>
      <c r="AK6218" s="1" t="s">
        <v>26854</v>
      </c>
      <c r="AL6218" s="1" t="s">
        <v>269</v>
      </c>
      <c r="AM6218" s="2">
        <v>45720.317719907405</v>
      </c>
      <c r="AN6218" s="1" t="s">
        <v>26854</v>
      </c>
      <c r="AO6218" s="1" t="s">
        <v>269</v>
      </c>
      <c r="AP6218" s="1">
        <v>5760618</v>
      </c>
      <c r="AQ6218" s="1" t="s">
        <v>83</v>
      </c>
      <c r="AR6218" s="2">
        <v>45720.700983796298</v>
      </c>
      <c r="AS6218" s="1" t="s">
        <v>84</v>
      </c>
      <c r="AT6218" s="2">
        <v>45720.333333333336</v>
      </c>
      <c r="AU6218" s="1" t="s">
        <v>85</v>
      </c>
      <c r="AV6218" s="1" t="s">
        <v>899</v>
      </c>
      <c r="AW6218" s="1" t="s">
        <v>900</v>
      </c>
      <c r="AX6218" s="1" t="s">
        <v>901</v>
      </c>
      <c r="AZ6218" s="2">
        <v>45720.700983796298</v>
      </c>
      <c r="BB6218" s="1" t="s">
        <v>537</v>
      </c>
      <c r="BC6218" s="1" t="s">
        <v>538</v>
      </c>
      <c r="BD6218" s="1" t="s">
        <v>91</v>
      </c>
      <c r="BE6218" s="1" t="s">
        <v>26855</v>
      </c>
      <c r="BF6218" s="1" t="s">
        <v>906</v>
      </c>
    </row>
    <row r="6219" spans="1:58" x14ac:dyDescent="0.35">
      <c r="A6219" s="1">
        <v>3011956</v>
      </c>
      <c r="B6219" s="1" t="s">
        <v>58</v>
      </c>
      <c r="C6219" s="1">
        <v>30786511</v>
      </c>
      <c r="D6219" s="1">
        <v>338482033</v>
      </c>
      <c r="E6219" s="1" t="s">
        <v>59</v>
      </c>
      <c r="F6219" s="1" t="s">
        <v>60</v>
      </c>
      <c r="G6219" s="1" t="s">
        <v>2091</v>
      </c>
      <c r="H6219" s="1" t="s">
        <v>2645</v>
      </c>
      <c r="I6219" s="1">
        <v>338482033</v>
      </c>
      <c r="J6219" s="1" t="s">
        <v>5916</v>
      </c>
      <c r="K6219" s="1">
        <v>12</v>
      </c>
      <c r="L6219" s="1" t="s">
        <v>64</v>
      </c>
      <c r="M6219" s="1" t="s">
        <v>65</v>
      </c>
      <c r="N6219" s="2">
        <v>45524.541678240741</v>
      </c>
      <c r="O6219" s="1" t="s">
        <v>66</v>
      </c>
      <c r="Q6219" s="1" t="s">
        <v>67</v>
      </c>
      <c r="R6219" s="2">
        <v>45716.677905092591</v>
      </c>
      <c r="S6219" s="1" t="s">
        <v>8883</v>
      </c>
      <c r="T6219" s="1" t="s">
        <v>69</v>
      </c>
      <c r="U6219" s="1" t="s">
        <v>12213</v>
      </c>
      <c r="V6219" s="1" t="s">
        <v>26856</v>
      </c>
      <c r="Y6219" s="1" t="s">
        <v>7115</v>
      </c>
      <c r="Z6219" s="1" t="s">
        <v>321</v>
      </c>
      <c r="AA6219" s="1" t="s">
        <v>16998</v>
      </c>
      <c r="AB6219" s="1" t="s">
        <v>16998</v>
      </c>
      <c r="AE6219" s="2">
        <v>45719.42628472222</v>
      </c>
      <c r="AF6219" s="1" t="s">
        <v>77</v>
      </c>
      <c r="AH6219" s="1" t="s">
        <v>125</v>
      </c>
      <c r="AI6219" s="1" t="s">
        <v>58</v>
      </c>
      <c r="AJ6219" s="1" t="s">
        <v>80</v>
      </c>
      <c r="AK6219" s="1" t="s">
        <v>26857</v>
      </c>
      <c r="AL6219" s="1" t="s">
        <v>26858</v>
      </c>
      <c r="AM6219" s="2">
        <v>45719.42659722222</v>
      </c>
      <c r="AN6219" s="1" t="s">
        <v>26857</v>
      </c>
      <c r="AO6219" s="1" t="s">
        <v>26858</v>
      </c>
      <c r="AP6219" s="1">
        <v>5756994</v>
      </c>
      <c r="AQ6219" s="1" t="s">
        <v>83</v>
      </c>
      <c r="AR6219" s="2">
        <v>45719.525578703702</v>
      </c>
      <c r="AS6219" s="1" t="s">
        <v>84</v>
      </c>
      <c r="AT6219" s="2">
        <v>45719.333333333336</v>
      </c>
      <c r="AU6219" s="1" t="s">
        <v>573</v>
      </c>
      <c r="AV6219" s="1" t="s">
        <v>868</v>
      </c>
      <c r="AW6219" s="1" t="s">
        <v>869</v>
      </c>
      <c r="AX6219" s="1" t="s">
        <v>13346</v>
      </c>
      <c r="AZ6219" s="2">
        <v>45719.525578703702</v>
      </c>
      <c r="BB6219" s="1" t="s">
        <v>2185</v>
      </c>
      <c r="BC6219" s="1" t="s">
        <v>2186</v>
      </c>
      <c r="BD6219" s="1" t="s">
        <v>2187</v>
      </c>
      <c r="BE6219" s="1" t="s">
        <v>26859</v>
      </c>
      <c r="BF6219" s="1" t="s">
        <v>325</v>
      </c>
    </row>
    <row r="6220" spans="1:58" x14ac:dyDescent="0.35">
      <c r="A6220" s="1">
        <v>3011957</v>
      </c>
      <c r="B6220" s="1" t="s">
        <v>223</v>
      </c>
      <c r="C6220" s="1">
        <v>42216251</v>
      </c>
      <c r="D6220" s="1">
        <v>338718329</v>
      </c>
      <c r="E6220" s="1" t="s">
        <v>59</v>
      </c>
      <c r="F6220" s="1" t="s">
        <v>60</v>
      </c>
      <c r="G6220" s="1" t="s">
        <v>26860</v>
      </c>
      <c r="I6220" s="1">
        <v>777284810</v>
      </c>
      <c r="J6220" s="1" t="s">
        <v>26861</v>
      </c>
      <c r="K6220" s="1">
        <v>20</v>
      </c>
      <c r="L6220" s="1" t="s">
        <v>294</v>
      </c>
      <c r="M6220" s="1" t="s">
        <v>295</v>
      </c>
      <c r="N6220" s="2">
        <v>45276.666666666664</v>
      </c>
      <c r="O6220" s="1" t="s">
        <v>460</v>
      </c>
      <c r="Q6220" s="1" t="s">
        <v>67</v>
      </c>
      <c r="R6220" s="2">
        <v>45716.677916666667</v>
      </c>
      <c r="S6220" s="1" t="s">
        <v>4862</v>
      </c>
      <c r="T6220" s="1" t="s">
        <v>412</v>
      </c>
      <c r="U6220" s="1" t="s">
        <v>603</v>
      </c>
      <c r="V6220" s="1" t="s">
        <v>26862</v>
      </c>
      <c r="W6220" s="1" t="s">
        <v>653</v>
      </c>
      <c r="X6220" s="1" t="s">
        <v>654</v>
      </c>
      <c r="Y6220" s="1" t="s">
        <v>10158</v>
      </c>
      <c r="Z6220" s="1" t="s">
        <v>3446</v>
      </c>
      <c r="AA6220" s="1" t="s">
        <v>8665</v>
      </c>
      <c r="AB6220" s="1" t="s">
        <v>124</v>
      </c>
      <c r="AE6220" s="2">
        <v>45720.93917824074</v>
      </c>
      <c r="AF6220" s="1" t="s">
        <v>443</v>
      </c>
      <c r="AH6220" s="1" t="s">
        <v>125</v>
      </c>
      <c r="AI6220" s="1" t="s">
        <v>464</v>
      </c>
      <c r="AJ6220" s="1" t="s">
        <v>492</v>
      </c>
      <c r="AK6220" s="1" t="s">
        <v>26863</v>
      </c>
      <c r="AL6220" s="1" t="s">
        <v>494</v>
      </c>
      <c r="AM6220" s="2">
        <v>45720.939259259256</v>
      </c>
      <c r="AN6220" s="1" t="s">
        <v>26863</v>
      </c>
      <c r="AO6220" s="1" t="s">
        <v>494</v>
      </c>
      <c r="AP6220" s="1">
        <v>5764084</v>
      </c>
      <c r="AQ6220" s="1" t="s">
        <v>83</v>
      </c>
      <c r="AR6220" s="2">
        <v>45721.37841435185</v>
      </c>
      <c r="AS6220" s="1" t="s">
        <v>84</v>
      </c>
      <c r="AT6220" s="2">
        <v>45720.5625</v>
      </c>
      <c r="AU6220" s="1" t="s">
        <v>85</v>
      </c>
      <c r="AV6220" s="1" t="s">
        <v>468</v>
      </c>
      <c r="AW6220" s="1" t="s">
        <v>469</v>
      </c>
      <c r="AX6220" s="1" t="s">
        <v>8922</v>
      </c>
      <c r="AZ6220" s="2">
        <v>45721.37841435185</v>
      </c>
      <c r="BB6220" s="1" t="s">
        <v>367</v>
      </c>
      <c r="BC6220" s="1" t="s">
        <v>368</v>
      </c>
      <c r="BD6220" s="1" t="s">
        <v>368</v>
      </c>
      <c r="BE6220" s="1" t="s">
        <v>26864</v>
      </c>
      <c r="BF6220" s="1" t="s">
        <v>421</v>
      </c>
    </row>
    <row r="6221" spans="1:58" x14ac:dyDescent="0.35">
      <c r="A6221" s="1">
        <v>3011976</v>
      </c>
      <c r="B6221" s="1" t="s">
        <v>58</v>
      </c>
      <c r="C6221" s="1">
        <v>31340161</v>
      </c>
      <c r="D6221" s="1">
        <v>338029682</v>
      </c>
      <c r="E6221" s="1" t="s">
        <v>59</v>
      </c>
      <c r="F6221" s="1" t="s">
        <v>60</v>
      </c>
      <c r="G6221" s="1" t="s">
        <v>275</v>
      </c>
      <c r="H6221" s="1" t="s">
        <v>26865</v>
      </c>
      <c r="I6221" s="1">
        <v>771564461</v>
      </c>
      <c r="J6221" s="1" t="s">
        <v>889</v>
      </c>
      <c r="K6221" s="1">
        <v>12</v>
      </c>
      <c r="L6221" s="1" t="s">
        <v>64</v>
      </c>
      <c r="M6221" s="1" t="s">
        <v>65</v>
      </c>
      <c r="N6221" s="2">
        <v>45518.595601851855</v>
      </c>
      <c r="O6221" s="1" t="s">
        <v>66</v>
      </c>
      <c r="Q6221" s="1" t="s">
        <v>67</v>
      </c>
      <c r="R6221" s="2">
        <v>45716.686574074076</v>
      </c>
      <c r="S6221" s="1" t="s">
        <v>12865</v>
      </c>
      <c r="T6221" s="1" t="s">
        <v>69</v>
      </c>
      <c r="U6221" s="1" t="s">
        <v>70</v>
      </c>
      <c r="V6221" s="1" t="s">
        <v>26866</v>
      </c>
      <c r="Y6221" s="1" t="s">
        <v>12175</v>
      </c>
      <c r="Z6221" s="1" t="s">
        <v>75</v>
      </c>
      <c r="AA6221" s="1" t="s">
        <v>999</v>
      </c>
      <c r="AB6221" s="1" t="s">
        <v>999</v>
      </c>
      <c r="AC6221" s="1">
        <v>8810</v>
      </c>
      <c r="AE6221" s="2">
        <v>45719.5937962963</v>
      </c>
      <c r="AF6221" s="1" t="s">
        <v>77</v>
      </c>
      <c r="AH6221" s="1" t="s">
        <v>125</v>
      </c>
      <c r="AI6221" s="1" t="s">
        <v>58</v>
      </c>
      <c r="AJ6221" s="1" t="s">
        <v>126</v>
      </c>
      <c r="AK6221" s="1" t="s">
        <v>26867</v>
      </c>
      <c r="AL6221" s="1" t="s">
        <v>196</v>
      </c>
      <c r="AM6221" s="2">
        <v>45719.594212962962</v>
      </c>
      <c r="AN6221" s="1" t="s">
        <v>26867</v>
      </c>
      <c r="AO6221" s="1" t="s">
        <v>196</v>
      </c>
      <c r="AP6221" s="1">
        <v>5758425</v>
      </c>
      <c r="AQ6221" s="1" t="s">
        <v>83</v>
      </c>
      <c r="AR6221" s="2">
        <v>45719.713067129633</v>
      </c>
      <c r="AS6221" s="1" t="s">
        <v>84</v>
      </c>
      <c r="AT6221" s="2">
        <v>45719.333333333336</v>
      </c>
      <c r="AU6221" s="1" t="s">
        <v>85</v>
      </c>
      <c r="AV6221" s="1" t="s">
        <v>86</v>
      </c>
      <c r="AW6221" s="1" t="s">
        <v>87</v>
      </c>
      <c r="AX6221" s="1" t="s">
        <v>88</v>
      </c>
      <c r="AZ6221" s="2">
        <v>45719.713067129633</v>
      </c>
      <c r="BB6221" s="1" t="s">
        <v>89</v>
      </c>
      <c r="BC6221" s="1" t="s">
        <v>90</v>
      </c>
      <c r="BD6221" s="1" t="s">
        <v>91</v>
      </c>
      <c r="BE6221" s="1" t="s">
        <v>26868</v>
      </c>
      <c r="BF6221" s="1" t="s">
        <v>1439</v>
      </c>
    </row>
    <row r="6222" spans="1:58" x14ac:dyDescent="0.35">
      <c r="A6222" s="1">
        <v>3011986</v>
      </c>
      <c r="B6222" s="1" t="s">
        <v>58</v>
      </c>
      <c r="C6222" s="1">
        <v>45036301</v>
      </c>
      <c r="D6222" s="1">
        <v>338587628</v>
      </c>
      <c r="E6222" s="1" t="s">
        <v>59</v>
      </c>
      <c r="F6222" s="1" t="s">
        <v>60</v>
      </c>
      <c r="G6222" s="1" t="s">
        <v>540</v>
      </c>
      <c r="H6222" s="1" t="s">
        <v>3518</v>
      </c>
      <c r="I6222" s="1">
        <v>773214984</v>
      </c>
      <c r="J6222" s="1" t="s">
        <v>26869</v>
      </c>
      <c r="K6222" s="1">
        <v>13</v>
      </c>
      <c r="L6222" s="1" t="s">
        <v>64</v>
      </c>
      <c r="M6222" s="1" t="s">
        <v>65</v>
      </c>
      <c r="N6222" s="2">
        <v>45702.666666666664</v>
      </c>
      <c r="O6222" s="1" t="s">
        <v>66</v>
      </c>
      <c r="Q6222" s="1" t="s">
        <v>67</v>
      </c>
      <c r="R6222" s="2">
        <v>45716.691736111112</v>
      </c>
      <c r="S6222" s="1" t="s">
        <v>3154</v>
      </c>
      <c r="T6222" s="1" t="s">
        <v>783</v>
      </c>
      <c r="U6222" s="1" t="s">
        <v>70</v>
      </c>
      <c r="V6222" s="1" t="s">
        <v>26870</v>
      </c>
      <c r="W6222" s="1" t="s">
        <v>72</v>
      </c>
      <c r="X6222" s="1" t="s">
        <v>73</v>
      </c>
      <c r="Y6222" s="1" t="s">
        <v>6948</v>
      </c>
      <c r="Z6222" s="1" t="s">
        <v>2999</v>
      </c>
      <c r="AA6222" s="1" t="s">
        <v>15074</v>
      </c>
      <c r="AB6222" s="1" t="s">
        <v>124</v>
      </c>
      <c r="AE6222" s="2">
        <v>45718.604803240742</v>
      </c>
      <c r="AF6222" s="1" t="s">
        <v>77</v>
      </c>
      <c r="AH6222" s="1" t="s">
        <v>78</v>
      </c>
      <c r="AI6222" s="1" t="s">
        <v>58</v>
      </c>
      <c r="AJ6222" s="1" t="s">
        <v>80</v>
      </c>
      <c r="AK6222" s="1" t="s">
        <v>26871</v>
      </c>
      <c r="AL6222" s="1" t="s">
        <v>82</v>
      </c>
      <c r="AM6222" s="2">
        <v>45718.604953703703</v>
      </c>
      <c r="AN6222" s="1" t="s">
        <v>26871</v>
      </c>
      <c r="AO6222" s="1" t="s">
        <v>82</v>
      </c>
      <c r="AP6222" s="1">
        <v>5755608</v>
      </c>
      <c r="AQ6222" s="1" t="s">
        <v>83</v>
      </c>
      <c r="AR6222" s="2">
        <v>45719.520567129628</v>
      </c>
      <c r="AS6222" s="1" t="s">
        <v>84</v>
      </c>
      <c r="AT6222" s="2">
        <v>45719.333333333336</v>
      </c>
      <c r="AU6222" s="1" t="s">
        <v>85</v>
      </c>
      <c r="AV6222" s="1" t="s">
        <v>86</v>
      </c>
      <c r="AW6222" s="1" t="s">
        <v>87</v>
      </c>
      <c r="AX6222" s="1" t="s">
        <v>88</v>
      </c>
      <c r="AZ6222" s="2">
        <v>45719.520567129628</v>
      </c>
      <c r="BB6222" s="1" t="s">
        <v>9106</v>
      </c>
      <c r="BC6222" s="1" t="s">
        <v>9107</v>
      </c>
      <c r="BD6222" s="1" t="s">
        <v>9108</v>
      </c>
      <c r="BE6222" s="1" t="s">
        <v>2435</v>
      </c>
      <c r="BF6222" s="1" t="s">
        <v>349</v>
      </c>
    </row>
    <row r="6223" spans="1:58" x14ac:dyDescent="0.35">
      <c r="A6223" s="1">
        <v>3011992</v>
      </c>
      <c r="B6223" s="1" t="s">
        <v>58</v>
      </c>
      <c r="C6223" s="1">
        <v>40149291</v>
      </c>
      <c r="D6223" s="1">
        <v>339766901</v>
      </c>
      <c r="E6223" s="1" t="s">
        <v>59</v>
      </c>
      <c r="F6223" s="1" t="s">
        <v>60</v>
      </c>
      <c r="G6223" s="1" t="s">
        <v>1263</v>
      </c>
      <c r="H6223" s="1" t="s">
        <v>10645</v>
      </c>
      <c r="I6223" s="1">
        <v>778097116</v>
      </c>
      <c r="J6223" s="1" t="s">
        <v>4498</v>
      </c>
      <c r="K6223" s="1">
        <v>14</v>
      </c>
      <c r="L6223" s="1" t="s">
        <v>64</v>
      </c>
      <c r="M6223" s="1" t="s">
        <v>65</v>
      </c>
      <c r="N6223" s="2">
        <v>44912.541666666664</v>
      </c>
      <c r="O6223" s="1" t="s">
        <v>66</v>
      </c>
      <c r="Q6223" s="1" t="s">
        <v>67</v>
      </c>
      <c r="R6223" s="2">
        <v>45716.694745370369</v>
      </c>
      <c r="S6223" s="1" t="s">
        <v>6523</v>
      </c>
      <c r="T6223" s="1" t="s">
        <v>100</v>
      </c>
      <c r="U6223" s="1" t="s">
        <v>70</v>
      </c>
      <c r="V6223" s="1" t="s">
        <v>26872</v>
      </c>
      <c r="W6223" s="1" t="s">
        <v>298</v>
      </c>
      <c r="X6223" s="1" t="s">
        <v>1124</v>
      </c>
      <c r="Y6223" s="1" t="s">
        <v>2025</v>
      </c>
      <c r="Z6223" s="1" t="s">
        <v>1491</v>
      </c>
      <c r="AA6223" s="1" t="s">
        <v>1491</v>
      </c>
      <c r="AB6223" s="1" t="s">
        <v>124</v>
      </c>
      <c r="AE6223" s="2">
        <v>45716.694756944446</v>
      </c>
      <c r="AF6223" s="1" t="s">
        <v>77</v>
      </c>
      <c r="AH6223" s="1" t="s">
        <v>125</v>
      </c>
      <c r="AI6223" s="1" t="s">
        <v>79</v>
      </c>
      <c r="AJ6223" s="1" t="s">
        <v>378</v>
      </c>
      <c r="AK6223" s="1" t="s">
        <v>10995</v>
      </c>
      <c r="AL6223" s="1" t="s">
        <v>6523</v>
      </c>
      <c r="AM6223" s="2">
        <v>45716.694791666669</v>
      </c>
      <c r="AN6223" s="1" t="s">
        <v>10995</v>
      </c>
      <c r="AP6223" s="1">
        <v>5751335</v>
      </c>
      <c r="AQ6223" s="1" t="s">
        <v>83</v>
      </c>
      <c r="AR6223" s="2">
        <v>45719.672083333331</v>
      </c>
      <c r="AS6223" s="1" t="s">
        <v>84</v>
      </c>
      <c r="AT6223" s="2">
        <v>45718.333333333336</v>
      </c>
      <c r="AU6223" s="1" t="s">
        <v>85</v>
      </c>
      <c r="AV6223" s="1" t="s">
        <v>233</v>
      </c>
      <c r="AW6223" s="1" t="s">
        <v>234</v>
      </c>
      <c r="AX6223" s="1" t="s">
        <v>1519</v>
      </c>
      <c r="AZ6223" s="2">
        <v>45719.672083333331</v>
      </c>
      <c r="BB6223" s="1" t="s">
        <v>594</v>
      </c>
      <c r="BC6223" s="1" t="s">
        <v>595</v>
      </c>
      <c r="BD6223" s="1" t="s">
        <v>596</v>
      </c>
      <c r="BE6223" s="1" t="s">
        <v>755</v>
      </c>
      <c r="BF6223" s="1" t="s">
        <v>431</v>
      </c>
    </row>
    <row r="6224" spans="1:58" x14ac:dyDescent="0.35">
      <c r="A6224" s="1">
        <v>3012011</v>
      </c>
      <c r="B6224" s="1" t="s">
        <v>223</v>
      </c>
      <c r="C6224" s="1">
        <v>30529211</v>
      </c>
      <c r="D6224" s="1">
        <v>338792300</v>
      </c>
      <c r="E6224" s="1" t="s">
        <v>59</v>
      </c>
      <c r="F6224" s="1" t="s">
        <v>60</v>
      </c>
      <c r="G6224" s="1" t="s">
        <v>4868</v>
      </c>
      <c r="I6224" s="1">
        <v>778196132</v>
      </c>
      <c r="J6224" s="1" t="s">
        <v>26873</v>
      </c>
      <c r="K6224" s="1">
        <v>20</v>
      </c>
      <c r="L6224" s="1" t="s">
        <v>1008</v>
      </c>
      <c r="M6224" s="1" t="s">
        <v>1009</v>
      </c>
      <c r="N6224" s="2">
        <v>45362.530532407407</v>
      </c>
      <c r="O6224" s="1" t="s">
        <v>4869</v>
      </c>
      <c r="Q6224" s="1" t="s">
        <v>67</v>
      </c>
      <c r="R6224" s="2">
        <v>45716.710069444445</v>
      </c>
      <c r="S6224" s="1" t="s">
        <v>5364</v>
      </c>
      <c r="T6224" s="1" t="s">
        <v>412</v>
      </c>
      <c r="U6224" s="1" t="s">
        <v>26874</v>
      </c>
      <c r="V6224" s="1" t="s">
        <v>4870</v>
      </c>
      <c r="W6224" s="1" t="s">
        <v>334</v>
      </c>
      <c r="X6224" s="1" t="s">
        <v>335</v>
      </c>
      <c r="Y6224" s="1" t="s">
        <v>4871</v>
      </c>
      <c r="Z6224" s="1" t="s">
        <v>337</v>
      </c>
      <c r="AA6224" s="1" t="s">
        <v>4872</v>
      </c>
      <c r="AB6224" s="1" t="s">
        <v>4872</v>
      </c>
      <c r="AC6224" s="1" t="s">
        <v>4873</v>
      </c>
      <c r="AE6224" s="2">
        <v>45717.5003125</v>
      </c>
      <c r="AF6224" s="1" t="s">
        <v>443</v>
      </c>
      <c r="AH6224" s="1" t="s">
        <v>78</v>
      </c>
      <c r="AI6224" s="1" t="s">
        <v>464</v>
      </c>
      <c r="AJ6224" s="1" t="s">
        <v>303</v>
      </c>
      <c r="AK6224" s="1" t="s">
        <v>26875</v>
      </c>
      <c r="AL6224" s="1" t="s">
        <v>2032</v>
      </c>
      <c r="AM6224" s="2">
        <v>45717.500405092593</v>
      </c>
      <c r="AN6224" s="1" t="s">
        <v>26875</v>
      </c>
      <c r="AO6224" s="1" t="s">
        <v>2032</v>
      </c>
      <c r="AP6224" s="1">
        <v>5753681</v>
      </c>
      <c r="AQ6224" s="1" t="s">
        <v>83</v>
      </c>
      <c r="AR6224" s="2">
        <v>45719.352789351855</v>
      </c>
      <c r="AS6224" s="1" t="s">
        <v>84</v>
      </c>
      <c r="AT6224" s="2">
        <v>45717.333333333336</v>
      </c>
      <c r="AU6224" s="1" t="s">
        <v>85</v>
      </c>
      <c r="AV6224" s="1" t="s">
        <v>468</v>
      </c>
      <c r="AW6224" s="1" t="s">
        <v>469</v>
      </c>
      <c r="AX6224" s="1" t="s">
        <v>3794</v>
      </c>
      <c r="AZ6224" s="2">
        <v>45719.352789351855</v>
      </c>
      <c r="BB6224" s="1" t="s">
        <v>367</v>
      </c>
      <c r="BC6224" s="1" t="s">
        <v>368</v>
      </c>
      <c r="BD6224" s="1" t="s">
        <v>368</v>
      </c>
      <c r="BF6224" s="1" t="s">
        <v>467</v>
      </c>
    </row>
    <row r="6225" spans="1:58" x14ac:dyDescent="0.35">
      <c r="A6225" s="1">
        <v>3012014</v>
      </c>
      <c r="B6225" s="1" t="s">
        <v>58</v>
      </c>
      <c r="C6225" s="1">
        <v>34809821</v>
      </c>
      <c r="D6225" s="1">
        <v>338249258</v>
      </c>
      <c r="E6225" s="1" t="s">
        <v>59</v>
      </c>
      <c r="F6225" s="1" t="s">
        <v>60</v>
      </c>
      <c r="G6225" s="1" t="s">
        <v>26876</v>
      </c>
      <c r="I6225" s="1">
        <v>787930011</v>
      </c>
      <c r="J6225" s="1" t="s">
        <v>1697</v>
      </c>
      <c r="K6225" s="1">
        <v>20</v>
      </c>
      <c r="L6225" s="1" t="s">
        <v>294</v>
      </c>
      <c r="M6225" s="1" t="s">
        <v>295</v>
      </c>
      <c r="N6225" s="2">
        <v>45636.583344907405</v>
      </c>
      <c r="O6225" s="1" t="s">
        <v>410</v>
      </c>
      <c r="Q6225" s="1" t="s">
        <v>67</v>
      </c>
      <c r="R6225" s="2">
        <v>45716.712314814817</v>
      </c>
      <c r="S6225" s="1" t="s">
        <v>7459</v>
      </c>
      <c r="T6225" s="1" t="s">
        <v>412</v>
      </c>
      <c r="U6225" s="1" t="s">
        <v>1219</v>
      </c>
      <c r="V6225" s="1" t="s">
        <v>7679</v>
      </c>
      <c r="W6225" s="1" t="s">
        <v>72</v>
      </c>
      <c r="X6225" s="1" t="s">
        <v>356</v>
      </c>
      <c r="Y6225" s="1" t="s">
        <v>2012</v>
      </c>
      <c r="Z6225" s="1" t="s">
        <v>75</v>
      </c>
      <c r="AA6225" s="1" t="s">
        <v>2783</v>
      </c>
      <c r="AB6225" s="1" t="s">
        <v>2783</v>
      </c>
      <c r="AE6225" s="2">
        <v>45719.448692129627</v>
      </c>
      <c r="AF6225" s="1" t="s">
        <v>77</v>
      </c>
      <c r="AH6225" s="1" t="s">
        <v>125</v>
      </c>
      <c r="AI6225" s="1" t="s">
        <v>464</v>
      </c>
      <c r="AJ6225" s="1" t="s">
        <v>492</v>
      </c>
      <c r="AK6225" s="1" t="s">
        <v>26877</v>
      </c>
      <c r="AL6225" s="1" t="s">
        <v>2014</v>
      </c>
      <c r="AM6225" s="2">
        <v>45719.449178240742</v>
      </c>
      <c r="AO6225" s="1" t="s">
        <v>2014</v>
      </c>
      <c r="AP6225" s="1">
        <v>5757108</v>
      </c>
      <c r="AQ6225" s="1" t="s">
        <v>83</v>
      </c>
      <c r="AR6225" s="2">
        <v>45719.46130787037</v>
      </c>
      <c r="AS6225" s="1" t="s">
        <v>84</v>
      </c>
      <c r="AT6225" s="2">
        <v>45719.333333333336</v>
      </c>
      <c r="AU6225" s="1" t="s">
        <v>85</v>
      </c>
      <c r="AV6225" s="1" t="s">
        <v>645</v>
      </c>
      <c r="AW6225" s="1" t="s">
        <v>646</v>
      </c>
      <c r="AX6225" s="1" t="s">
        <v>5467</v>
      </c>
      <c r="AZ6225" s="2">
        <v>45719.46130787037</v>
      </c>
      <c r="BB6225" s="1" t="s">
        <v>1026</v>
      </c>
      <c r="BC6225" s="1" t="s">
        <v>951</v>
      </c>
      <c r="BD6225" s="1" t="s">
        <v>815</v>
      </c>
      <c r="BE6225" s="1" t="s">
        <v>26878</v>
      </c>
      <c r="BF6225" s="1" t="s">
        <v>2014</v>
      </c>
    </row>
    <row r="6226" spans="1:58" x14ac:dyDescent="0.35">
      <c r="A6226" s="1">
        <v>3012016</v>
      </c>
      <c r="B6226" s="1" t="s">
        <v>58</v>
      </c>
      <c r="C6226" s="1">
        <v>42006871</v>
      </c>
      <c r="D6226" s="1">
        <v>339050048</v>
      </c>
      <c r="E6226" s="1" t="s">
        <v>59</v>
      </c>
      <c r="F6226" s="1" t="s">
        <v>60</v>
      </c>
      <c r="G6226" s="1" t="s">
        <v>530</v>
      </c>
      <c r="H6226" s="1" t="s">
        <v>26879</v>
      </c>
      <c r="I6226" s="1">
        <v>774072019</v>
      </c>
      <c r="J6226" s="1" t="s">
        <v>26880</v>
      </c>
      <c r="K6226" s="1">
        <v>16</v>
      </c>
      <c r="L6226" s="1" t="s">
        <v>64</v>
      </c>
      <c r="M6226" s="1" t="s">
        <v>65</v>
      </c>
      <c r="N6226" s="2">
        <v>45672.500011574077</v>
      </c>
      <c r="O6226" s="1" t="s">
        <v>66</v>
      </c>
      <c r="Q6226" s="1" t="s">
        <v>67</v>
      </c>
      <c r="R6226" s="2">
        <v>45716.712696759256</v>
      </c>
      <c r="S6226" s="1" t="s">
        <v>1108</v>
      </c>
      <c r="T6226" s="1" t="s">
        <v>69</v>
      </c>
      <c r="U6226" s="1" t="s">
        <v>160</v>
      </c>
      <c r="V6226" s="1" t="s">
        <v>26881</v>
      </c>
      <c r="W6226" s="1" t="s">
        <v>892</v>
      </c>
      <c r="X6226" s="1" t="s">
        <v>892</v>
      </c>
      <c r="Y6226" s="1" t="s">
        <v>2320</v>
      </c>
      <c r="Z6226" s="1" t="s">
        <v>894</v>
      </c>
      <c r="AA6226" s="1" t="s">
        <v>2321</v>
      </c>
      <c r="AB6226" s="1" t="s">
        <v>7217</v>
      </c>
      <c r="AE6226" s="2">
        <v>45717.589224537034</v>
      </c>
      <c r="AF6226" s="1" t="s">
        <v>77</v>
      </c>
      <c r="AH6226" s="1" t="s">
        <v>125</v>
      </c>
      <c r="AI6226" s="1" t="s">
        <v>58</v>
      </c>
      <c r="AJ6226" s="1" t="s">
        <v>126</v>
      </c>
      <c r="AL6226" s="1" t="s">
        <v>897</v>
      </c>
      <c r="AM6226" s="2">
        <v>45717.589560185188</v>
      </c>
      <c r="AN6226" s="1" t="s">
        <v>26882</v>
      </c>
      <c r="AO6226" s="1" t="s">
        <v>897</v>
      </c>
      <c r="AP6226" s="1">
        <v>5754082</v>
      </c>
      <c r="AQ6226" s="1" t="s">
        <v>83</v>
      </c>
      <c r="AR6226" s="2">
        <v>45719.705555555556</v>
      </c>
      <c r="AS6226" s="1" t="s">
        <v>84</v>
      </c>
      <c r="AT6226" s="2">
        <v>45719.333333333336</v>
      </c>
      <c r="AU6226" s="1" t="s">
        <v>85</v>
      </c>
      <c r="AV6226" s="1" t="s">
        <v>899</v>
      </c>
      <c r="AW6226" s="1" t="s">
        <v>900</v>
      </c>
      <c r="AX6226" s="1" t="s">
        <v>901</v>
      </c>
      <c r="AZ6226" s="2">
        <v>45719.705555555556</v>
      </c>
      <c r="BB6226" s="1" t="s">
        <v>765</v>
      </c>
      <c r="BC6226" s="1" t="s">
        <v>766</v>
      </c>
      <c r="BD6226" s="1" t="s">
        <v>767</v>
      </c>
      <c r="BE6226" s="1" t="s">
        <v>26883</v>
      </c>
      <c r="BF6226" s="1" t="s">
        <v>906</v>
      </c>
    </row>
    <row r="6227" spans="1:58" x14ac:dyDescent="0.35">
      <c r="A6227" s="1">
        <v>3012020</v>
      </c>
      <c r="B6227" s="1" t="s">
        <v>58</v>
      </c>
      <c r="C6227" s="1">
        <v>45363521</v>
      </c>
      <c r="D6227" s="1">
        <v>338725837</v>
      </c>
      <c r="E6227" s="1" t="s">
        <v>59</v>
      </c>
      <c r="F6227" s="1" t="s">
        <v>60</v>
      </c>
      <c r="G6227" s="1" t="s">
        <v>116</v>
      </c>
      <c r="H6227" s="1" t="s">
        <v>1651</v>
      </c>
      <c r="I6227" s="1">
        <v>771031599</v>
      </c>
      <c r="J6227" s="1" t="s">
        <v>3992</v>
      </c>
      <c r="K6227" s="1">
        <v>13</v>
      </c>
      <c r="L6227" s="1" t="s">
        <v>64</v>
      </c>
      <c r="M6227" s="1" t="s">
        <v>65</v>
      </c>
      <c r="N6227" s="2">
        <v>45715.416666666664</v>
      </c>
      <c r="O6227" s="1" t="s">
        <v>66</v>
      </c>
      <c r="Q6227" s="1" t="s">
        <v>67</v>
      </c>
      <c r="R6227" s="2">
        <v>45716.717569444445</v>
      </c>
      <c r="S6227" s="1" t="s">
        <v>10655</v>
      </c>
      <c r="T6227" s="1" t="s">
        <v>69</v>
      </c>
      <c r="U6227" s="1" t="s">
        <v>70</v>
      </c>
      <c r="V6227" s="1" t="s">
        <v>26884</v>
      </c>
      <c r="W6227" s="1" t="s">
        <v>653</v>
      </c>
      <c r="X6227" s="1" t="s">
        <v>654</v>
      </c>
      <c r="Y6227" s="1" t="s">
        <v>12792</v>
      </c>
      <c r="Z6227" s="1" t="s">
        <v>944</v>
      </c>
      <c r="AA6227" s="1" t="s">
        <v>945</v>
      </c>
      <c r="AB6227" s="1" t="s">
        <v>26885</v>
      </c>
      <c r="AE6227" s="2">
        <v>45719.794942129629</v>
      </c>
      <c r="AF6227" s="1" t="s">
        <v>77</v>
      </c>
      <c r="AH6227" s="1" t="s">
        <v>125</v>
      </c>
      <c r="AI6227" s="1" t="s">
        <v>58</v>
      </c>
      <c r="AJ6227" s="1" t="s">
        <v>126</v>
      </c>
      <c r="AK6227" s="1" t="s">
        <v>26886</v>
      </c>
      <c r="AL6227" s="1" t="s">
        <v>5513</v>
      </c>
      <c r="AM6227" s="2">
        <v>45719.795046296298</v>
      </c>
      <c r="AN6227" s="1" t="s">
        <v>26886</v>
      </c>
      <c r="AO6227" s="1" t="s">
        <v>5513</v>
      </c>
      <c r="AP6227" s="1">
        <v>5759670</v>
      </c>
      <c r="AQ6227" s="1" t="s">
        <v>83</v>
      </c>
      <c r="AR6227" s="2">
        <v>45720.58090277778</v>
      </c>
      <c r="AS6227" s="1" t="s">
        <v>84</v>
      </c>
      <c r="AT6227" s="2">
        <v>45719.333333333336</v>
      </c>
      <c r="AU6227" s="1" t="s">
        <v>85</v>
      </c>
      <c r="AV6227" s="1" t="s">
        <v>342</v>
      </c>
      <c r="AW6227" s="1" t="s">
        <v>343</v>
      </c>
      <c r="AX6227" s="1" t="s">
        <v>344</v>
      </c>
      <c r="AZ6227" s="2">
        <v>45720.58090277778</v>
      </c>
      <c r="BB6227" s="1" t="s">
        <v>1425</v>
      </c>
      <c r="BC6227" s="1" t="s">
        <v>1426</v>
      </c>
      <c r="BD6227" s="1" t="s">
        <v>1427</v>
      </c>
      <c r="BE6227" s="1" t="s">
        <v>26887</v>
      </c>
      <c r="BF6227" s="1" t="s">
        <v>349</v>
      </c>
    </row>
    <row r="6228" spans="1:58" x14ac:dyDescent="0.35">
      <c r="A6228" s="1">
        <v>3012021</v>
      </c>
      <c r="B6228" s="1" t="s">
        <v>4161</v>
      </c>
      <c r="C6228" s="1">
        <v>32205011</v>
      </c>
      <c r="D6228" s="1">
        <v>338602309</v>
      </c>
      <c r="E6228" s="1" t="s">
        <v>59</v>
      </c>
      <c r="F6228" s="1" t="s">
        <v>60</v>
      </c>
      <c r="G6228" s="1" t="s">
        <v>876</v>
      </c>
      <c r="H6228" s="1" t="s">
        <v>24463</v>
      </c>
      <c r="I6228" s="1">
        <v>786029888</v>
      </c>
      <c r="J6228" s="1" t="s">
        <v>3197</v>
      </c>
      <c r="K6228" s="1">
        <v>12</v>
      </c>
      <c r="L6228" s="1" t="s">
        <v>64</v>
      </c>
      <c r="M6228" s="1" t="s">
        <v>65</v>
      </c>
      <c r="N6228" s="2">
        <v>43707.417256944442</v>
      </c>
      <c r="O6228" s="1" t="s">
        <v>2002</v>
      </c>
      <c r="Q6228" s="1" t="s">
        <v>67</v>
      </c>
      <c r="R6228" s="2">
        <v>45716.718043981484</v>
      </c>
      <c r="S6228" s="1" t="s">
        <v>3154</v>
      </c>
      <c r="T6228" s="1" t="s">
        <v>783</v>
      </c>
      <c r="U6228" s="1" t="s">
        <v>723</v>
      </c>
      <c r="V6228" s="1" t="s">
        <v>26888</v>
      </c>
      <c r="W6228" s="1" t="s">
        <v>2158</v>
      </c>
      <c r="X6228" s="1" t="s">
        <v>3901</v>
      </c>
      <c r="Y6228" s="1" t="s">
        <v>26889</v>
      </c>
      <c r="Z6228" s="1" t="s">
        <v>685</v>
      </c>
      <c r="AA6228" s="1" t="s">
        <v>9097</v>
      </c>
      <c r="AB6228" s="1" t="s">
        <v>9097</v>
      </c>
      <c r="AC6228" s="1">
        <v>39</v>
      </c>
      <c r="AE6228" s="2">
        <v>45717.519062500003</v>
      </c>
      <c r="AF6228" s="1" t="s">
        <v>1035</v>
      </c>
      <c r="AH6228" s="1" t="s">
        <v>125</v>
      </c>
      <c r="AI6228" s="1" t="s">
        <v>360</v>
      </c>
      <c r="AJ6228" s="1" t="s">
        <v>126</v>
      </c>
      <c r="AL6228" s="1" t="s">
        <v>886</v>
      </c>
      <c r="AM6228" s="2">
        <v>45717.519155092596</v>
      </c>
      <c r="AN6228" s="1" t="s">
        <v>26890</v>
      </c>
      <c r="AO6228" s="1" t="s">
        <v>886</v>
      </c>
      <c r="AP6228" s="1">
        <v>5753785</v>
      </c>
      <c r="AQ6228" s="1" t="s">
        <v>83</v>
      </c>
      <c r="AR6228" s="2">
        <v>45720.745671296296</v>
      </c>
      <c r="AS6228" s="1" t="s">
        <v>84</v>
      </c>
      <c r="AT6228" s="2">
        <v>45719.333333333336</v>
      </c>
      <c r="AU6228" s="1" t="s">
        <v>85</v>
      </c>
      <c r="AV6228" s="1" t="s">
        <v>899</v>
      </c>
      <c r="AW6228" s="1" t="s">
        <v>900</v>
      </c>
      <c r="AX6228" s="1" t="s">
        <v>901</v>
      </c>
      <c r="AZ6228" s="2">
        <v>45720.745671296296</v>
      </c>
      <c r="BB6228" s="1" t="s">
        <v>7847</v>
      </c>
      <c r="BC6228" s="1" t="s">
        <v>1282</v>
      </c>
      <c r="BD6228" s="1" t="s">
        <v>7848</v>
      </c>
      <c r="BE6228" s="1" t="s">
        <v>26891</v>
      </c>
      <c r="BF6228" s="1" t="s">
        <v>875</v>
      </c>
    </row>
    <row r="6229" spans="1:58" x14ac:dyDescent="0.35">
      <c r="A6229" s="1">
        <v>3012049</v>
      </c>
      <c r="B6229" s="1" t="s">
        <v>223</v>
      </c>
      <c r="C6229" s="1">
        <v>39778791</v>
      </c>
      <c r="D6229" s="1">
        <v>338340473</v>
      </c>
      <c r="E6229" s="1" t="s">
        <v>59</v>
      </c>
      <c r="F6229" s="1" t="s">
        <v>60</v>
      </c>
      <c r="G6229" s="1" t="s">
        <v>859</v>
      </c>
      <c r="H6229" s="1" t="s">
        <v>26892</v>
      </c>
      <c r="I6229" s="1">
        <v>786132480</v>
      </c>
      <c r="J6229" s="1" t="s">
        <v>26893</v>
      </c>
      <c r="K6229" s="1">
        <v>13</v>
      </c>
      <c r="L6229" s="1" t="s">
        <v>64</v>
      </c>
      <c r="M6229" s="1" t="s">
        <v>65</v>
      </c>
      <c r="N6229" s="2">
        <v>44900.666666666664</v>
      </c>
      <c r="O6229" s="1" t="s">
        <v>497</v>
      </c>
      <c r="Q6229" s="1" t="s">
        <v>67</v>
      </c>
      <c r="R6229" s="2">
        <v>45716.735682870371</v>
      </c>
      <c r="S6229" s="1" t="s">
        <v>7107</v>
      </c>
      <c r="T6229" s="1" t="s">
        <v>69</v>
      </c>
      <c r="U6229" s="1" t="s">
        <v>70</v>
      </c>
      <c r="V6229" s="1" t="s">
        <v>26894</v>
      </c>
      <c r="W6229" s="1" t="s">
        <v>334</v>
      </c>
      <c r="X6229" s="1" t="s">
        <v>1153</v>
      </c>
      <c r="Y6229" s="1" t="s">
        <v>20468</v>
      </c>
      <c r="Z6229" s="1" t="s">
        <v>1507</v>
      </c>
      <c r="AA6229" s="1" t="s">
        <v>824</v>
      </c>
      <c r="AB6229" s="1" t="s">
        <v>26895</v>
      </c>
      <c r="AE6229" s="2">
        <v>45721.791817129626</v>
      </c>
      <c r="AF6229" s="1" t="s">
        <v>77</v>
      </c>
      <c r="AH6229" s="1" t="s">
        <v>78</v>
      </c>
      <c r="AI6229" s="1" t="s">
        <v>339</v>
      </c>
      <c r="AJ6229" s="1" t="s">
        <v>1043</v>
      </c>
      <c r="AK6229" s="1" t="s">
        <v>26896</v>
      </c>
      <c r="AL6229" s="1" t="s">
        <v>1142</v>
      </c>
      <c r="AM6229" s="2">
        <v>45721.791898148149</v>
      </c>
      <c r="AN6229" s="1" t="s">
        <v>26896</v>
      </c>
      <c r="AO6229" s="1" t="s">
        <v>1142</v>
      </c>
      <c r="AP6229" s="1">
        <v>5768911</v>
      </c>
      <c r="AQ6229" s="1" t="s">
        <v>83</v>
      </c>
      <c r="AR6229" s="2">
        <v>45722.55841435185</v>
      </c>
      <c r="AS6229" s="1" t="s">
        <v>84</v>
      </c>
      <c r="AT6229" s="2">
        <v>45721.333333333336</v>
      </c>
      <c r="AU6229" s="1" t="s">
        <v>85</v>
      </c>
      <c r="AV6229" s="1" t="s">
        <v>205</v>
      </c>
      <c r="AW6229" s="1" t="s">
        <v>206</v>
      </c>
      <c r="AX6229" s="1" t="s">
        <v>207</v>
      </c>
      <c r="AZ6229" s="2">
        <v>45722.55841435185</v>
      </c>
      <c r="BB6229" s="1" t="s">
        <v>345</v>
      </c>
      <c r="BC6229" s="1" t="s">
        <v>346</v>
      </c>
      <c r="BD6229" s="1" t="s">
        <v>347</v>
      </c>
      <c r="BE6229" s="1" t="s">
        <v>26897</v>
      </c>
      <c r="BF6229" s="1" t="s">
        <v>1142</v>
      </c>
    </row>
    <row r="6230" spans="1:58" x14ac:dyDescent="0.35">
      <c r="A6230" s="1">
        <v>3012062</v>
      </c>
      <c r="B6230" s="1" t="s">
        <v>58</v>
      </c>
      <c r="C6230" s="1">
        <v>40152591</v>
      </c>
      <c r="D6230" s="1">
        <v>339011473</v>
      </c>
      <c r="E6230" s="1" t="s">
        <v>59</v>
      </c>
      <c r="F6230" s="1" t="s">
        <v>60</v>
      </c>
      <c r="G6230" s="1" t="s">
        <v>794</v>
      </c>
      <c r="H6230" s="1" t="s">
        <v>2645</v>
      </c>
      <c r="I6230" s="1">
        <v>779635329</v>
      </c>
      <c r="J6230" s="1" t="s">
        <v>1358</v>
      </c>
      <c r="K6230" s="1">
        <v>14</v>
      </c>
      <c r="L6230" s="1" t="s">
        <v>64</v>
      </c>
      <c r="M6230" s="1" t="s">
        <v>65</v>
      </c>
      <c r="N6230" s="2">
        <v>45496.500011574077</v>
      </c>
      <c r="O6230" s="1" t="s">
        <v>353</v>
      </c>
      <c r="Q6230" s="1" t="s">
        <v>67</v>
      </c>
      <c r="R6230" s="2">
        <v>45716.750486111108</v>
      </c>
      <c r="S6230" s="1" t="s">
        <v>6359</v>
      </c>
      <c r="T6230" s="1" t="s">
        <v>69</v>
      </c>
      <c r="U6230" s="1" t="s">
        <v>1122</v>
      </c>
      <c r="V6230" s="1" t="s">
        <v>26898</v>
      </c>
      <c r="W6230" s="1" t="s">
        <v>263</v>
      </c>
      <c r="X6230" s="1" t="s">
        <v>840</v>
      </c>
      <c r="Y6230" s="1" t="s">
        <v>1559</v>
      </c>
      <c r="Z6230" s="1" t="s">
        <v>841</v>
      </c>
      <c r="AA6230" s="1" t="s">
        <v>2971</v>
      </c>
      <c r="AB6230" s="1" t="s">
        <v>124</v>
      </c>
      <c r="AC6230" s="1">
        <v>779635329</v>
      </c>
      <c r="AE6230" s="2">
        <v>45718.450185185182</v>
      </c>
      <c r="AF6230" s="1" t="s">
        <v>77</v>
      </c>
      <c r="AH6230" s="1" t="s">
        <v>125</v>
      </c>
      <c r="AI6230" s="1" t="s">
        <v>58</v>
      </c>
      <c r="AJ6230" s="1" t="s">
        <v>80</v>
      </c>
      <c r="AK6230" s="1" t="s">
        <v>1147</v>
      </c>
      <c r="AL6230" s="1" t="s">
        <v>914</v>
      </c>
      <c r="AM6230" s="2">
        <v>45718.450277777774</v>
      </c>
      <c r="AN6230" s="1" t="s">
        <v>1147</v>
      </c>
      <c r="AO6230" s="1" t="s">
        <v>914</v>
      </c>
      <c r="AP6230" s="1">
        <v>5755339</v>
      </c>
      <c r="AQ6230" s="1" t="s">
        <v>83</v>
      </c>
      <c r="AR6230" s="2">
        <v>45719.454305555555</v>
      </c>
      <c r="AS6230" s="1" t="s">
        <v>84</v>
      </c>
      <c r="AT6230" s="2">
        <v>45718.333333333336</v>
      </c>
      <c r="AU6230" s="1" t="s">
        <v>85</v>
      </c>
      <c r="AV6230" s="1" t="s">
        <v>205</v>
      </c>
      <c r="AW6230" s="1" t="s">
        <v>206</v>
      </c>
      <c r="AX6230" s="1" t="s">
        <v>207</v>
      </c>
      <c r="AZ6230" s="2">
        <v>45719.454305555555</v>
      </c>
      <c r="BB6230" s="1" t="s">
        <v>1129</v>
      </c>
      <c r="BC6230" s="1" t="s">
        <v>1130</v>
      </c>
      <c r="BD6230" s="1" t="s">
        <v>815</v>
      </c>
      <c r="BE6230" s="1" t="s">
        <v>1400</v>
      </c>
      <c r="BF6230" s="1" t="s">
        <v>914</v>
      </c>
    </row>
    <row r="6231" spans="1:58" x14ac:dyDescent="0.35">
      <c r="A6231" s="1">
        <v>3012066</v>
      </c>
      <c r="B6231" s="1" t="s">
        <v>58</v>
      </c>
      <c r="C6231" s="1">
        <v>45043231</v>
      </c>
      <c r="D6231" s="1">
        <v>339672005</v>
      </c>
      <c r="E6231" s="1" t="s">
        <v>59</v>
      </c>
      <c r="F6231" s="1" t="s">
        <v>60</v>
      </c>
      <c r="G6231" s="1" t="s">
        <v>769</v>
      </c>
      <c r="H6231" s="1" t="s">
        <v>1170</v>
      </c>
      <c r="I6231" s="1">
        <v>774328204</v>
      </c>
      <c r="J6231" s="1" t="s">
        <v>26899</v>
      </c>
      <c r="K6231" s="1">
        <v>16</v>
      </c>
      <c r="L6231" s="1" t="s">
        <v>64</v>
      </c>
      <c r="M6231" s="1" t="s">
        <v>65</v>
      </c>
      <c r="N6231" s="2">
        <v>45677.458333333336</v>
      </c>
      <c r="O6231" s="1" t="s">
        <v>66</v>
      </c>
      <c r="Q6231" s="1" t="s">
        <v>67</v>
      </c>
      <c r="R6231" s="2">
        <v>45716.753148148149</v>
      </c>
      <c r="S6231" s="1" t="s">
        <v>7241</v>
      </c>
      <c r="T6231" s="1" t="s">
        <v>69</v>
      </c>
      <c r="U6231" s="1" t="s">
        <v>11100</v>
      </c>
      <c r="V6231" s="1" t="s">
        <v>26900</v>
      </c>
      <c r="Y6231" s="1" t="s">
        <v>4551</v>
      </c>
      <c r="Z6231" s="1" t="s">
        <v>697</v>
      </c>
      <c r="AA6231" s="1" t="s">
        <v>4802</v>
      </c>
      <c r="AB6231" s="1" t="s">
        <v>124</v>
      </c>
      <c r="AE6231" s="2">
        <v>45720.571122685185</v>
      </c>
      <c r="AF6231" s="1" t="s">
        <v>77</v>
      </c>
      <c r="AH6231" s="1" t="s">
        <v>125</v>
      </c>
      <c r="AI6231" s="1" t="s">
        <v>58</v>
      </c>
      <c r="AJ6231" s="1" t="s">
        <v>126</v>
      </c>
      <c r="AK6231" s="1" t="s">
        <v>26901</v>
      </c>
      <c r="AL6231" s="1" t="s">
        <v>137</v>
      </c>
      <c r="AM6231" s="2">
        <v>45720.571203703701</v>
      </c>
      <c r="AN6231" s="1" t="s">
        <v>26901</v>
      </c>
      <c r="AO6231" s="1" t="s">
        <v>137</v>
      </c>
      <c r="AP6231" s="1">
        <v>5762310</v>
      </c>
      <c r="AQ6231" s="1" t="s">
        <v>83</v>
      </c>
      <c r="AR6231" s="2">
        <v>45720.767268518517</v>
      </c>
      <c r="AS6231" s="1" t="s">
        <v>84</v>
      </c>
      <c r="AT6231" s="2">
        <v>45720.333333333336</v>
      </c>
      <c r="AU6231" s="1" t="s">
        <v>85</v>
      </c>
      <c r="AV6231" s="1" t="s">
        <v>130</v>
      </c>
      <c r="AW6231" s="1" t="s">
        <v>131</v>
      </c>
      <c r="AX6231" s="1" t="s">
        <v>132</v>
      </c>
      <c r="AZ6231" s="2">
        <v>45720.767268518517</v>
      </c>
      <c r="BB6231" s="1" t="s">
        <v>746</v>
      </c>
      <c r="BC6231" s="1" t="s">
        <v>747</v>
      </c>
      <c r="BD6231" s="1" t="s">
        <v>748</v>
      </c>
      <c r="BE6231" s="1" t="s">
        <v>2777</v>
      </c>
      <c r="BF6231" s="1" t="s">
        <v>137</v>
      </c>
    </row>
    <row r="6232" spans="1:58" x14ac:dyDescent="0.35">
      <c r="A6232" s="1">
        <v>3012077</v>
      </c>
      <c r="B6232" s="1" t="s">
        <v>58</v>
      </c>
      <c r="C6232" s="1">
        <v>36140491</v>
      </c>
      <c r="D6232" s="1">
        <v>338227688</v>
      </c>
      <c r="E6232" s="1" t="s">
        <v>59</v>
      </c>
      <c r="F6232" s="1" t="s">
        <v>60</v>
      </c>
      <c r="G6232" s="1" t="s">
        <v>224</v>
      </c>
      <c r="H6232" s="1" t="s">
        <v>26902</v>
      </c>
      <c r="I6232" s="1">
        <v>777306186</v>
      </c>
      <c r="J6232" s="1" t="s">
        <v>26903</v>
      </c>
      <c r="K6232" s="1">
        <v>12</v>
      </c>
      <c r="L6232" s="1" t="s">
        <v>64</v>
      </c>
      <c r="M6232" s="1" t="s">
        <v>65</v>
      </c>
      <c r="N6232" s="2">
        <v>44964.708333333336</v>
      </c>
      <c r="O6232" s="1" t="s">
        <v>66</v>
      </c>
      <c r="Q6232" s="1" t="s">
        <v>67</v>
      </c>
      <c r="R6232" s="2">
        <v>45716.759050925924</v>
      </c>
      <c r="S6232" s="1" t="s">
        <v>3336</v>
      </c>
      <c r="T6232" s="1" t="s">
        <v>69</v>
      </c>
      <c r="U6232" s="1" t="s">
        <v>70</v>
      </c>
      <c r="V6232" s="1" t="s">
        <v>26904</v>
      </c>
      <c r="W6232" s="1" t="s">
        <v>72</v>
      </c>
      <c r="X6232" s="1" t="s">
        <v>183</v>
      </c>
      <c r="Y6232" s="1" t="s">
        <v>2886</v>
      </c>
      <c r="Z6232" s="1" t="s">
        <v>4143</v>
      </c>
      <c r="AA6232" s="1" t="s">
        <v>13270</v>
      </c>
      <c r="AB6232" s="1" t="s">
        <v>13270</v>
      </c>
      <c r="AC6232" s="1" t="s">
        <v>20910</v>
      </c>
      <c r="AE6232" s="2">
        <v>45717.810682870368</v>
      </c>
      <c r="AF6232" s="1" t="s">
        <v>77</v>
      </c>
      <c r="AH6232" s="1" t="s">
        <v>125</v>
      </c>
      <c r="AI6232" s="1" t="s">
        <v>58</v>
      </c>
      <c r="AJ6232" s="1" t="s">
        <v>126</v>
      </c>
      <c r="AK6232" s="1" t="s">
        <v>26905</v>
      </c>
      <c r="AL6232" s="1" t="s">
        <v>188</v>
      </c>
      <c r="AM6232" s="2">
        <v>45717.810752314814</v>
      </c>
      <c r="AN6232" s="1" t="s">
        <v>26905</v>
      </c>
      <c r="AO6232" s="1" t="s">
        <v>188</v>
      </c>
      <c r="AP6232" s="1">
        <v>5754612</v>
      </c>
      <c r="AQ6232" s="1" t="s">
        <v>83</v>
      </c>
      <c r="AR6232" s="2">
        <v>45719.678437499999</v>
      </c>
      <c r="AS6232" s="1" t="s">
        <v>84</v>
      </c>
      <c r="AT6232" s="2">
        <v>45717.333333333336</v>
      </c>
      <c r="AU6232" s="1" t="s">
        <v>85</v>
      </c>
      <c r="AV6232" s="1" t="s">
        <v>189</v>
      </c>
      <c r="AW6232" s="1" t="s">
        <v>190</v>
      </c>
      <c r="AX6232" s="1" t="s">
        <v>191</v>
      </c>
      <c r="AZ6232" s="2">
        <v>45719.679548611108</v>
      </c>
      <c r="BB6232" s="1" t="s">
        <v>551</v>
      </c>
      <c r="BC6232" s="1" t="s">
        <v>552</v>
      </c>
      <c r="BD6232" s="1" t="s">
        <v>553</v>
      </c>
      <c r="BE6232" s="1" t="s">
        <v>26906</v>
      </c>
      <c r="BF6232" s="1" t="s">
        <v>196</v>
      </c>
    </row>
    <row r="6233" spans="1:58" x14ac:dyDescent="0.35">
      <c r="A6233" s="1">
        <v>3012082</v>
      </c>
      <c r="B6233" s="1" t="s">
        <v>223</v>
      </c>
      <c r="C6233" s="1">
        <v>45238641</v>
      </c>
      <c r="D6233" s="1">
        <v>339473427</v>
      </c>
      <c r="E6233" s="1" t="s">
        <v>59</v>
      </c>
      <c r="F6233" s="1" t="s">
        <v>60</v>
      </c>
      <c r="G6233" s="1" t="s">
        <v>10280</v>
      </c>
      <c r="H6233" s="1" t="s">
        <v>26907</v>
      </c>
      <c r="I6233" s="1">
        <v>775175193</v>
      </c>
      <c r="J6233" s="1" t="s">
        <v>26908</v>
      </c>
      <c r="K6233" s="1">
        <v>15</v>
      </c>
      <c r="L6233" s="1" t="s">
        <v>64</v>
      </c>
      <c r="M6233" s="1" t="s">
        <v>65</v>
      </c>
      <c r="N6233" s="2">
        <v>45713.833333333336</v>
      </c>
      <c r="O6233" s="1" t="s">
        <v>98</v>
      </c>
      <c r="Q6233" s="1" t="s">
        <v>67</v>
      </c>
      <c r="R6233" s="2">
        <v>45716.764652777776</v>
      </c>
      <c r="S6233" s="1" t="s">
        <v>6658</v>
      </c>
      <c r="T6233" s="1" t="s">
        <v>100</v>
      </c>
      <c r="U6233" s="1" t="s">
        <v>101</v>
      </c>
      <c r="V6233" s="1" t="s">
        <v>26909</v>
      </c>
      <c r="W6233" s="1" t="s">
        <v>143</v>
      </c>
      <c r="X6233" s="1" t="s">
        <v>143</v>
      </c>
      <c r="Y6233" s="1" t="s">
        <v>26910</v>
      </c>
      <c r="Z6233" s="1" t="s">
        <v>26911</v>
      </c>
      <c r="AA6233" s="1" t="s">
        <v>26912</v>
      </c>
      <c r="AB6233" s="1" t="s">
        <v>124</v>
      </c>
      <c r="AE6233" s="2">
        <v>45716.764664351853</v>
      </c>
      <c r="AF6233" s="1" t="s">
        <v>77</v>
      </c>
      <c r="AH6233" s="1" t="s">
        <v>78</v>
      </c>
      <c r="AI6233" s="1" t="s">
        <v>106</v>
      </c>
      <c r="AJ6233" s="1" t="s">
        <v>107</v>
      </c>
      <c r="AK6233" s="1" t="s">
        <v>26913</v>
      </c>
      <c r="AL6233" s="1" t="s">
        <v>6658</v>
      </c>
      <c r="AM6233" s="2">
        <v>45716.764710648145</v>
      </c>
      <c r="AN6233" s="1" t="s">
        <v>26913</v>
      </c>
      <c r="AP6233" s="1">
        <v>5751643</v>
      </c>
      <c r="AQ6233" s="1" t="s">
        <v>83</v>
      </c>
      <c r="AR6233" s="2">
        <v>45719.712083333332</v>
      </c>
      <c r="AS6233" s="1" t="s">
        <v>84</v>
      </c>
      <c r="AT6233" s="2">
        <v>45718.333333333336</v>
      </c>
      <c r="AU6233" s="1" t="s">
        <v>85</v>
      </c>
      <c r="AV6233" s="1" t="s">
        <v>149</v>
      </c>
      <c r="AW6233" s="1" t="s">
        <v>150</v>
      </c>
      <c r="AX6233" s="1" t="s">
        <v>285</v>
      </c>
      <c r="AZ6233" s="2">
        <v>45719.712083333332</v>
      </c>
      <c r="BB6233" s="1" t="s">
        <v>286</v>
      </c>
      <c r="BC6233" s="1" t="s">
        <v>287</v>
      </c>
      <c r="BD6233" s="1" t="s">
        <v>288</v>
      </c>
      <c r="BE6233" s="1" t="s">
        <v>11428</v>
      </c>
      <c r="BF6233" s="1" t="s">
        <v>290</v>
      </c>
    </row>
    <row r="6234" spans="1:58" x14ac:dyDescent="0.35">
      <c r="A6234" s="1">
        <v>3012085</v>
      </c>
      <c r="B6234" s="1" t="s">
        <v>223</v>
      </c>
      <c r="C6234" s="1">
        <v>2423171</v>
      </c>
      <c r="D6234" s="1">
        <v>339558310</v>
      </c>
      <c r="E6234" s="1" t="s">
        <v>59</v>
      </c>
      <c r="F6234" s="1" t="s">
        <v>60</v>
      </c>
      <c r="G6234" s="1" t="s">
        <v>177</v>
      </c>
      <c r="H6234" s="1" t="s">
        <v>1028</v>
      </c>
      <c r="I6234" s="1" t="s">
        <v>26914</v>
      </c>
      <c r="J6234" s="1" t="s">
        <v>26915</v>
      </c>
      <c r="K6234" s="1">
        <v>14</v>
      </c>
      <c r="L6234" s="1" t="s">
        <v>64</v>
      </c>
      <c r="M6234" s="1" t="s">
        <v>65</v>
      </c>
      <c r="N6234" s="2">
        <v>44414.708333333336</v>
      </c>
      <c r="O6234" s="1" t="s">
        <v>98</v>
      </c>
      <c r="Q6234" s="1" t="s">
        <v>67</v>
      </c>
      <c r="R6234" s="2">
        <v>45716.764849537038</v>
      </c>
      <c r="S6234" s="1" t="s">
        <v>8358</v>
      </c>
      <c r="T6234" s="1" t="s">
        <v>69</v>
      </c>
      <c r="U6234" s="1" t="s">
        <v>70</v>
      </c>
      <c r="V6234" s="1" t="s">
        <v>26916</v>
      </c>
      <c r="W6234" s="1" t="s">
        <v>263</v>
      </c>
      <c r="X6234" s="1" t="s">
        <v>264</v>
      </c>
      <c r="Y6234" s="1" t="s">
        <v>9488</v>
      </c>
      <c r="Z6234" s="1" t="s">
        <v>1058</v>
      </c>
      <c r="AA6234" s="1" t="s">
        <v>2076</v>
      </c>
      <c r="AB6234" s="1" t="s">
        <v>124</v>
      </c>
      <c r="AE6234" s="2">
        <v>45716.764861111114</v>
      </c>
      <c r="AF6234" s="1" t="s">
        <v>77</v>
      </c>
      <c r="AH6234" s="1" t="s">
        <v>78</v>
      </c>
      <c r="AI6234" s="1" t="s">
        <v>106</v>
      </c>
      <c r="AJ6234" s="1" t="s">
        <v>107</v>
      </c>
      <c r="AK6234" s="1" t="s">
        <v>26916</v>
      </c>
      <c r="AL6234" s="1" t="s">
        <v>8358</v>
      </c>
      <c r="AM6234" s="2">
        <v>45716.76489583333</v>
      </c>
      <c r="AN6234" s="1" t="s">
        <v>26916</v>
      </c>
      <c r="AP6234" s="1">
        <v>5751646</v>
      </c>
      <c r="AQ6234" s="1" t="s">
        <v>83</v>
      </c>
      <c r="AR6234" s="2">
        <v>45719.693692129629</v>
      </c>
      <c r="AS6234" s="1" t="s">
        <v>84</v>
      </c>
      <c r="AT6234" s="2">
        <v>45718.34375</v>
      </c>
      <c r="AU6234" s="1" t="s">
        <v>85</v>
      </c>
      <c r="AV6234" s="1" t="s">
        <v>108</v>
      </c>
      <c r="AW6234" s="1" t="s">
        <v>109</v>
      </c>
      <c r="AX6234" s="1" t="s">
        <v>110</v>
      </c>
      <c r="AZ6234" s="2">
        <v>45719.693692129629</v>
      </c>
      <c r="BB6234" s="1" t="s">
        <v>714</v>
      </c>
      <c r="BC6234" s="1" t="s">
        <v>715</v>
      </c>
      <c r="BD6234" s="1" t="s">
        <v>716</v>
      </c>
      <c r="BE6234" s="1" t="s">
        <v>26917</v>
      </c>
      <c r="BF6234" s="1" t="s">
        <v>115</v>
      </c>
    </row>
    <row r="6235" spans="1:58" x14ac:dyDescent="0.35">
      <c r="A6235" s="1">
        <v>3012088</v>
      </c>
      <c r="B6235" s="1" t="s">
        <v>58</v>
      </c>
      <c r="C6235" s="1">
        <v>44320311</v>
      </c>
      <c r="D6235" s="1">
        <v>338357753</v>
      </c>
      <c r="E6235" s="1" t="s">
        <v>59</v>
      </c>
      <c r="F6235" s="1" t="s">
        <v>60</v>
      </c>
      <c r="G6235" s="1" t="s">
        <v>706</v>
      </c>
      <c r="H6235" s="1" t="s">
        <v>26918</v>
      </c>
      <c r="I6235" s="1">
        <v>776436477</v>
      </c>
      <c r="J6235" s="1" t="s">
        <v>8876</v>
      </c>
      <c r="K6235" s="1">
        <v>13</v>
      </c>
      <c r="L6235" s="1" t="s">
        <v>64</v>
      </c>
      <c r="M6235" s="1" t="s">
        <v>65</v>
      </c>
      <c r="N6235" s="2">
        <v>45720.666678240741</v>
      </c>
      <c r="O6235" s="1" t="s">
        <v>66</v>
      </c>
      <c r="Q6235" s="1" t="s">
        <v>67</v>
      </c>
      <c r="R6235" s="2">
        <v>45716.768935185188</v>
      </c>
      <c r="S6235" s="1" t="s">
        <v>3336</v>
      </c>
      <c r="T6235" s="1" t="s">
        <v>69</v>
      </c>
      <c r="U6235" s="1" t="s">
        <v>70</v>
      </c>
      <c r="V6235" s="1" t="s">
        <v>26919</v>
      </c>
      <c r="W6235" s="1" t="s">
        <v>334</v>
      </c>
      <c r="X6235" s="1" t="s">
        <v>335</v>
      </c>
      <c r="Y6235" s="1" t="s">
        <v>15727</v>
      </c>
      <c r="Z6235" s="1" t="s">
        <v>2999</v>
      </c>
      <c r="AA6235" s="1" t="s">
        <v>13469</v>
      </c>
      <c r="AB6235" s="1" t="s">
        <v>124</v>
      </c>
      <c r="AE6235" s="2">
        <v>45719.620775462965</v>
      </c>
      <c r="AF6235" s="1" t="s">
        <v>77</v>
      </c>
      <c r="AH6235" s="1" t="s">
        <v>125</v>
      </c>
      <c r="AI6235" s="1" t="s">
        <v>9157</v>
      </c>
      <c r="AJ6235" s="1" t="s">
        <v>9158</v>
      </c>
      <c r="AK6235" s="1" t="s">
        <v>26920</v>
      </c>
      <c r="AL6235" s="1" t="s">
        <v>9160</v>
      </c>
      <c r="AM6235" s="2">
        <v>45719.620891203704</v>
      </c>
      <c r="AN6235" s="1" t="s">
        <v>26920</v>
      </c>
      <c r="AO6235" s="1" t="s">
        <v>9160</v>
      </c>
      <c r="AP6235" s="1">
        <v>5758654</v>
      </c>
      <c r="AQ6235" s="1" t="s">
        <v>83</v>
      </c>
      <c r="AR6235" s="2">
        <v>45721.375393518516</v>
      </c>
      <c r="AS6235" s="1" t="s">
        <v>84</v>
      </c>
      <c r="AT6235" s="2">
        <v>45719.5625</v>
      </c>
      <c r="AU6235" s="1" t="s">
        <v>85</v>
      </c>
      <c r="AV6235" s="1" t="s">
        <v>364</v>
      </c>
      <c r="AW6235" s="1" t="s">
        <v>365</v>
      </c>
      <c r="AX6235" s="1" t="s">
        <v>10762</v>
      </c>
      <c r="AZ6235" s="2">
        <v>45721.375393518516</v>
      </c>
      <c r="BB6235" s="1" t="s">
        <v>504</v>
      </c>
      <c r="BC6235" s="1" t="s">
        <v>505</v>
      </c>
      <c r="BD6235" s="1" t="s">
        <v>506</v>
      </c>
      <c r="BE6235" s="1" t="s">
        <v>26921</v>
      </c>
      <c r="BF6235" s="1" t="s">
        <v>508</v>
      </c>
    </row>
    <row r="6236" spans="1:58" x14ac:dyDescent="0.35">
      <c r="A6236" s="1">
        <v>3012105</v>
      </c>
      <c r="B6236" s="1" t="s">
        <v>223</v>
      </c>
      <c r="C6236" s="1">
        <v>1707691</v>
      </c>
      <c r="D6236" s="1">
        <v>339602986</v>
      </c>
      <c r="E6236" s="1" t="s">
        <v>59</v>
      </c>
      <c r="F6236" s="1" t="s">
        <v>60</v>
      </c>
      <c r="G6236" s="1" t="s">
        <v>1845</v>
      </c>
      <c r="H6236" s="1" t="s">
        <v>26922</v>
      </c>
      <c r="I6236" s="1">
        <v>776184383</v>
      </c>
      <c r="J6236" s="1" t="s">
        <v>2950</v>
      </c>
      <c r="K6236" s="1">
        <v>16</v>
      </c>
      <c r="L6236" s="1" t="s">
        <v>64</v>
      </c>
      <c r="M6236" s="1" t="s">
        <v>65</v>
      </c>
      <c r="N6236" s="2">
        <v>43959.875</v>
      </c>
      <c r="O6236" s="1" t="s">
        <v>98</v>
      </c>
      <c r="Q6236" s="1" t="s">
        <v>67</v>
      </c>
      <c r="R6236" s="2">
        <v>45716.777673611112</v>
      </c>
      <c r="S6236" s="1" t="s">
        <v>7661</v>
      </c>
      <c r="T6236" s="1" t="s">
        <v>69</v>
      </c>
      <c r="U6236" s="1" t="s">
        <v>385</v>
      </c>
      <c r="V6236" s="1" t="s">
        <v>26923</v>
      </c>
      <c r="W6236" s="1" t="s">
        <v>892</v>
      </c>
      <c r="X6236" s="1" t="s">
        <v>892</v>
      </c>
      <c r="Y6236" s="1" t="s">
        <v>1583</v>
      </c>
      <c r="Z6236" s="1" t="s">
        <v>1584</v>
      </c>
      <c r="AA6236" s="1" t="s">
        <v>26924</v>
      </c>
      <c r="AB6236" s="1" t="s">
        <v>26924</v>
      </c>
      <c r="AE6236" s="2">
        <v>45717.557083333333</v>
      </c>
      <c r="AF6236" s="1" t="s">
        <v>77</v>
      </c>
      <c r="AH6236" s="1" t="s">
        <v>125</v>
      </c>
      <c r="AI6236" s="1" t="s">
        <v>106</v>
      </c>
      <c r="AJ6236" s="1" t="s">
        <v>303</v>
      </c>
      <c r="AK6236" s="1" t="s">
        <v>26925</v>
      </c>
      <c r="AL6236" s="1" t="s">
        <v>12069</v>
      </c>
      <c r="AM6236" s="2">
        <v>45717.557337962964</v>
      </c>
      <c r="AN6236" s="1" t="s">
        <v>26926</v>
      </c>
      <c r="AO6236" s="1" t="s">
        <v>12069</v>
      </c>
      <c r="AP6236" s="1">
        <v>5753958</v>
      </c>
      <c r="AQ6236" s="1" t="s">
        <v>83</v>
      </c>
      <c r="AR6236" s="2">
        <v>45719.51363425926</v>
      </c>
      <c r="AS6236" s="1" t="s">
        <v>84</v>
      </c>
      <c r="AT6236" s="2">
        <v>45717.5625</v>
      </c>
      <c r="AU6236" s="1" t="s">
        <v>85</v>
      </c>
      <c r="AV6236" s="1" t="s">
        <v>1446</v>
      </c>
      <c r="AW6236" s="1" t="s">
        <v>1447</v>
      </c>
      <c r="AX6236" s="1" t="s">
        <v>1587</v>
      </c>
      <c r="AZ6236" s="2">
        <v>45719.51363425926</v>
      </c>
      <c r="BB6236" s="1" t="s">
        <v>1643</v>
      </c>
      <c r="BC6236" s="1" t="s">
        <v>1644</v>
      </c>
      <c r="BD6236" s="1" t="s">
        <v>1645</v>
      </c>
      <c r="BE6236" s="1" t="s">
        <v>26927</v>
      </c>
      <c r="BF6236" s="1" t="s">
        <v>2073</v>
      </c>
    </row>
    <row r="6237" spans="1:58" x14ac:dyDescent="0.35">
      <c r="A6237" s="1">
        <v>3012130</v>
      </c>
      <c r="B6237" s="1" t="s">
        <v>58</v>
      </c>
      <c r="C6237" s="1">
        <v>39532121</v>
      </c>
      <c r="D6237" s="1">
        <v>338245605</v>
      </c>
      <c r="E6237" s="1" t="s">
        <v>59</v>
      </c>
      <c r="F6237" s="1" t="s">
        <v>60</v>
      </c>
      <c r="G6237" s="1" t="s">
        <v>1177</v>
      </c>
      <c r="H6237" s="1" t="s">
        <v>2959</v>
      </c>
      <c r="I6237" s="1">
        <v>776468755</v>
      </c>
      <c r="J6237" s="1" t="s">
        <v>26928</v>
      </c>
      <c r="K6237" s="1">
        <v>12</v>
      </c>
      <c r="L6237" s="1" t="s">
        <v>64</v>
      </c>
      <c r="M6237" s="1" t="s">
        <v>65</v>
      </c>
      <c r="N6237" s="2">
        <v>45108</v>
      </c>
      <c r="O6237" s="1" t="s">
        <v>353</v>
      </c>
      <c r="Q6237" s="1" t="s">
        <v>67</v>
      </c>
      <c r="R6237" s="2">
        <v>45716.790069444447</v>
      </c>
      <c r="S6237" s="1" t="s">
        <v>3240</v>
      </c>
      <c r="T6237" s="1" t="s">
        <v>639</v>
      </c>
      <c r="U6237" s="1" t="s">
        <v>70</v>
      </c>
      <c r="V6237" s="1" t="s">
        <v>3241</v>
      </c>
      <c r="Y6237" s="1" t="s">
        <v>9044</v>
      </c>
      <c r="Z6237" s="1" t="s">
        <v>477</v>
      </c>
      <c r="AA6237" s="1" t="s">
        <v>26929</v>
      </c>
      <c r="AB6237" s="1" t="s">
        <v>26930</v>
      </c>
      <c r="AE6237" s="2">
        <v>45720.92082175926</v>
      </c>
      <c r="AF6237" s="1" t="s">
        <v>77</v>
      </c>
      <c r="AH6237" s="1" t="s">
        <v>125</v>
      </c>
      <c r="AI6237" s="1" t="s">
        <v>58</v>
      </c>
      <c r="AJ6237" s="1" t="s">
        <v>126</v>
      </c>
      <c r="AK6237" s="1" t="s">
        <v>26931</v>
      </c>
      <c r="AL6237" s="1" t="s">
        <v>188</v>
      </c>
      <c r="AM6237" s="2">
        <v>45720.920937499999</v>
      </c>
      <c r="AN6237" s="1" t="s">
        <v>26931</v>
      </c>
      <c r="AO6237" s="1" t="s">
        <v>188</v>
      </c>
      <c r="AP6237" s="1">
        <v>5764055</v>
      </c>
      <c r="AQ6237" s="1" t="s">
        <v>83</v>
      </c>
      <c r="AR6237" s="2">
        <v>45721.585266203707</v>
      </c>
      <c r="AS6237" s="1" t="s">
        <v>84</v>
      </c>
      <c r="AT6237" s="2">
        <v>45720.5625</v>
      </c>
      <c r="AU6237" s="1" t="s">
        <v>85</v>
      </c>
      <c r="AV6237" s="1" t="s">
        <v>205</v>
      </c>
      <c r="AW6237" s="1" t="s">
        <v>206</v>
      </c>
      <c r="AX6237" s="1" t="s">
        <v>207</v>
      </c>
      <c r="AZ6237" s="2">
        <v>45721.585266203707</v>
      </c>
      <c r="BB6237" s="1" t="s">
        <v>714</v>
      </c>
      <c r="BC6237" s="1" t="s">
        <v>715</v>
      </c>
      <c r="BD6237" s="1" t="s">
        <v>716</v>
      </c>
      <c r="BE6237" s="1" t="s">
        <v>835</v>
      </c>
      <c r="BF6237" s="1" t="s">
        <v>431</v>
      </c>
    </row>
    <row r="6238" spans="1:58" x14ac:dyDescent="0.35">
      <c r="A6238" s="1">
        <v>3012144</v>
      </c>
      <c r="B6238" s="1" t="s">
        <v>58</v>
      </c>
      <c r="C6238" s="1">
        <v>44162591</v>
      </c>
      <c r="D6238" s="1">
        <v>338648614</v>
      </c>
      <c r="E6238" s="1" t="s">
        <v>59</v>
      </c>
      <c r="F6238" s="1" t="s">
        <v>60</v>
      </c>
      <c r="G6238" s="1" t="s">
        <v>794</v>
      </c>
      <c r="H6238" s="1" t="s">
        <v>26932</v>
      </c>
      <c r="I6238" s="1">
        <v>783952386</v>
      </c>
      <c r="J6238" s="1" t="s">
        <v>1358</v>
      </c>
      <c r="K6238" s="1">
        <v>13</v>
      </c>
      <c r="L6238" s="1" t="s">
        <v>64</v>
      </c>
      <c r="M6238" s="1" t="s">
        <v>65</v>
      </c>
      <c r="N6238" s="2">
        <v>45562.683541666665</v>
      </c>
      <c r="O6238" s="1" t="s">
        <v>66</v>
      </c>
      <c r="Q6238" s="1" t="s">
        <v>67</v>
      </c>
      <c r="R6238" s="2">
        <v>45716.800682870373</v>
      </c>
      <c r="S6238" s="1" t="s">
        <v>9499</v>
      </c>
      <c r="T6238" s="1" t="s">
        <v>1021</v>
      </c>
      <c r="U6238" s="1" t="s">
        <v>101</v>
      </c>
      <c r="V6238" s="1" t="s">
        <v>26933</v>
      </c>
      <c r="Y6238" s="1" t="s">
        <v>13647</v>
      </c>
      <c r="Z6238" s="1" t="s">
        <v>477</v>
      </c>
      <c r="AA6238" s="1" t="s">
        <v>1918</v>
      </c>
      <c r="AB6238" s="1" t="s">
        <v>1918</v>
      </c>
      <c r="AE6238" s="2">
        <v>45717.782337962963</v>
      </c>
      <c r="AF6238" s="1" t="s">
        <v>77</v>
      </c>
      <c r="AH6238" s="1" t="s">
        <v>125</v>
      </c>
      <c r="AI6238" s="1" t="s">
        <v>58</v>
      </c>
      <c r="AJ6238" s="1" t="s">
        <v>126</v>
      </c>
      <c r="AK6238" s="1" t="s">
        <v>26934</v>
      </c>
      <c r="AL6238" s="1" t="s">
        <v>188</v>
      </c>
      <c r="AM6238" s="2">
        <v>45717.782395833332</v>
      </c>
      <c r="AN6238" s="1" t="s">
        <v>26934</v>
      </c>
      <c r="AO6238" s="1" t="s">
        <v>188</v>
      </c>
      <c r="AP6238" s="1">
        <v>5754557</v>
      </c>
      <c r="AQ6238" s="1" t="s">
        <v>83</v>
      </c>
      <c r="AR6238" s="2">
        <v>45719.532743055555</v>
      </c>
      <c r="AS6238" s="1" t="s">
        <v>84</v>
      </c>
      <c r="AT6238" s="2">
        <v>45717.333333333336</v>
      </c>
      <c r="AU6238" s="1" t="s">
        <v>85</v>
      </c>
      <c r="AV6238" s="1" t="s">
        <v>189</v>
      </c>
      <c r="AW6238" s="1" t="s">
        <v>190</v>
      </c>
      <c r="AX6238" s="1" t="s">
        <v>191</v>
      </c>
      <c r="AZ6238" s="2">
        <v>45719.532743055555</v>
      </c>
      <c r="BB6238" s="1" t="s">
        <v>551</v>
      </c>
      <c r="BC6238" s="1" t="s">
        <v>552</v>
      </c>
      <c r="BD6238" s="1" t="s">
        <v>553</v>
      </c>
      <c r="BE6238" s="1" t="s">
        <v>26935</v>
      </c>
      <c r="BF6238" s="1" t="s">
        <v>196</v>
      </c>
    </row>
    <row r="6239" spans="1:58" x14ac:dyDescent="0.35">
      <c r="A6239" s="1">
        <v>3012156</v>
      </c>
      <c r="B6239" s="1" t="s">
        <v>58</v>
      </c>
      <c r="C6239" s="1">
        <v>44453481</v>
      </c>
      <c r="D6239" s="1">
        <v>338052294</v>
      </c>
      <c r="E6239" s="1" t="s">
        <v>59</v>
      </c>
      <c r="F6239" s="1" t="s">
        <v>60</v>
      </c>
      <c r="G6239" s="1" t="s">
        <v>1779</v>
      </c>
      <c r="H6239" s="1" t="s">
        <v>3409</v>
      </c>
      <c r="I6239" s="1">
        <v>772562585</v>
      </c>
      <c r="J6239" s="1" t="s">
        <v>4745</v>
      </c>
      <c r="K6239" s="1">
        <v>13</v>
      </c>
      <c r="L6239" s="1" t="s">
        <v>64</v>
      </c>
      <c r="M6239" s="1" t="s">
        <v>65</v>
      </c>
      <c r="N6239" s="2">
        <v>45629.6877662037</v>
      </c>
      <c r="O6239" s="1" t="s">
        <v>66</v>
      </c>
      <c r="Q6239" s="1" t="s">
        <v>67</v>
      </c>
      <c r="R6239" s="2">
        <v>45716.807824074072</v>
      </c>
      <c r="S6239" s="1" t="s">
        <v>8113</v>
      </c>
      <c r="T6239" s="1" t="s">
        <v>69</v>
      </c>
      <c r="U6239" s="1" t="s">
        <v>70</v>
      </c>
      <c r="V6239" s="1" t="s">
        <v>26936</v>
      </c>
      <c r="Y6239" s="1" t="s">
        <v>18606</v>
      </c>
      <c r="Z6239" s="1" t="s">
        <v>2368</v>
      </c>
      <c r="AA6239" s="1" t="s">
        <v>2558</v>
      </c>
      <c r="AB6239" s="1" t="s">
        <v>124</v>
      </c>
      <c r="AE6239" s="2">
        <v>45716.807835648149</v>
      </c>
      <c r="AF6239" s="1" t="s">
        <v>77</v>
      </c>
      <c r="AH6239" s="1" t="s">
        <v>78</v>
      </c>
      <c r="AI6239" s="1" t="s">
        <v>79</v>
      </c>
      <c r="AJ6239" s="1" t="s">
        <v>378</v>
      </c>
      <c r="AK6239" s="1" t="s">
        <v>15940</v>
      </c>
      <c r="AL6239" s="1" t="s">
        <v>8113</v>
      </c>
      <c r="AM6239" s="2">
        <v>45716.807870370372</v>
      </c>
      <c r="AN6239" s="1" t="s">
        <v>15940</v>
      </c>
      <c r="AP6239" s="1">
        <v>5751762</v>
      </c>
      <c r="AQ6239" s="1" t="s">
        <v>83</v>
      </c>
      <c r="AR6239" s="2">
        <v>45719.568483796298</v>
      </c>
      <c r="AS6239" s="1" t="s">
        <v>84</v>
      </c>
      <c r="AT6239" s="2">
        <v>45718.333333333336</v>
      </c>
      <c r="AU6239" s="1" t="s">
        <v>85</v>
      </c>
      <c r="AV6239" s="1" t="s">
        <v>608</v>
      </c>
      <c r="AW6239" s="1" t="s">
        <v>609</v>
      </c>
      <c r="AX6239" s="1" t="s">
        <v>3567</v>
      </c>
      <c r="AZ6239" s="2">
        <v>45719.568483796298</v>
      </c>
      <c r="BB6239" s="1" t="s">
        <v>537</v>
      </c>
      <c r="BC6239" s="1" t="s">
        <v>538</v>
      </c>
      <c r="BD6239" s="1" t="s">
        <v>91</v>
      </c>
      <c r="BE6239" s="1" t="s">
        <v>26937</v>
      </c>
      <c r="BF6239" s="1" t="s">
        <v>657</v>
      </c>
    </row>
    <row r="6240" spans="1:58" x14ac:dyDescent="0.35">
      <c r="A6240" s="1">
        <v>3012164</v>
      </c>
      <c r="B6240" s="1" t="s">
        <v>58</v>
      </c>
      <c r="C6240" s="1">
        <v>43284061</v>
      </c>
      <c r="D6240" s="1">
        <v>339781896</v>
      </c>
      <c r="E6240" s="1" t="s">
        <v>59</v>
      </c>
      <c r="F6240" s="1" t="s">
        <v>60</v>
      </c>
      <c r="G6240" s="1" t="s">
        <v>2268</v>
      </c>
      <c r="H6240" s="1" t="s">
        <v>681</v>
      </c>
      <c r="I6240" s="1">
        <v>771035950</v>
      </c>
      <c r="J6240" s="1" t="s">
        <v>26938</v>
      </c>
      <c r="K6240" s="1">
        <v>14</v>
      </c>
      <c r="L6240" s="1" t="s">
        <v>64</v>
      </c>
      <c r="M6240" s="1" t="s">
        <v>65</v>
      </c>
      <c r="N6240" s="2">
        <v>45448.791666666664</v>
      </c>
      <c r="O6240" s="1" t="s">
        <v>66</v>
      </c>
      <c r="Q6240" s="1" t="s">
        <v>67</v>
      </c>
      <c r="R6240" s="2">
        <v>45716.813958333332</v>
      </c>
      <c r="S6240" s="1" t="s">
        <v>9207</v>
      </c>
      <c r="T6240" s="1" t="s">
        <v>69</v>
      </c>
      <c r="U6240" s="1" t="s">
        <v>70</v>
      </c>
      <c r="V6240" s="1" t="s">
        <v>26939</v>
      </c>
      <c r="W6240" s="1" t="s">
        <v>298</v>
      </c>
      <c r="X6240" s="1" t="s">
        <v>427</v>
      </c>
      <c r="Y6240" s="1" t="s">
        <v>428</v>
      </c>
      <c r="Z6240" s="1" t="s">
        <v>1525</v>
      </c>
      <c r="AA6240" s="1" t="s">
        <v>2360</v>
      </c>
      <c r="AB6240" s="1" t="s">
        <v>124</v>
      </c>
      <c r="AE6240" s="2">
        <v>45718.690925925926</v>
      </c>
      <c r="AF6240" s="1" t="s">
        <v>77</v>
      </c>
      <c r="AH6240" s="1" t="s">
        <v>125</v>
      </c>
      <c r="AI6240" s="1" t="s">
        <v>58</v>
      </c>
      <c r="AJ6240" s="1" t="s">
        <v>126</v>
      </c>
      <c r="AK6240" s="1" t="s">
        <v>26940</v>
      </c>
      <c r="AL6240" s="1" t="s">
        <v>188</v>
      </c>
      <c r="AM6240" s="2">
        <v>45718.691018518519</v>
      </c>
      <c r="AN6240" s="1" t="s">
        <v>26940</v>
      </c>
      <c r="AO6240" s="1" t="s">
        <v>188</v>
      </c>
      <c r="AP6240" s="1">
        <v>5755816</v>
      </c>
      <c r="AQ6240" s="1" t="s">
        <v>83</v>
      </c>
      <c r="AR6240" s="2">
        <v>45719.737638888888</v>
      </c>
      <c r="AS6240" s="1" t="s">
        <v>84</v>
      </c>
      <c r="AT6240" s="2">
        <v>45718.333333333336</v>
      </c>
      <c r="AU6240" s="1" t="s">
        <v>85</v>
      </c>
      <c r="AV6240" s="1" t="s">
        <v>844</v>
      </c>
      <c r="AW6240" s="1" t="s">
        <v>844</v>
      </c>
      <c r="AX6240" s="1" t="s">
        <v>1176</v>
      </c>
      <c r="AZ6240" s="2">
        <v>45719.737638888888</v>
      </c>
      <c r="BB6240" s="1" t="s">
        <v>551</v>
      </c>
      <c r="BC6240" s="1" t="s">
        <v>552</v>
      </c>
      <c r="BD6240" s="1" t="s">
        <v>553</v>
      </c>
      <c r="BE6240" s="1" t="s">
        <v>2033</v>
      </c>
      <c r="BF6240" s="1" t="s">
        <v>269</v>
      </c>
    </row>
    <row r="6241" spans="1:58" x14ac:dyDescent="0.35">
      <c r="A6241" s="1">
        <v>3012165</v>
      </c>
      <c r="B6241" s="1" t="s">
        <v>223</v>
      </c>
      <c r="C6241" s="1">
        <v>41833421</v>
      </c>
      <c r="D6241" s="1">
        <v>339831922</v>
      </c>
      <c r="E6241" s="1" t="s">
        <v>59</v>
      </c>
      <c r="F6241" s="1" t="s">
        <v>60</v>
      </c>
      <c r="G6241" s="1" t="s">
        <v>20193</v>
      </c>
      <c r="H6241" s="1" t="s">
        <v>26941</v>
      </c>
      <c r="I6241" s="1">
        <v>772675430</v>
      </c>
      <c r="J6241" s="1" t="s">
        <v>26942</v>
      </c>
      <c r="K6241" s="1">
        <v>17</v>
      </c>
      <c r="L6241" s="1" t="s">
        <v>64</v>
      </c>
      <c r="M6241" s="1" t="s">
        <v>65</v>
      </c>
      <c r="N6241" s="2">
        <v>45233.041666666664</v>
      </c>
      <c r="O6241" s="1" t="s">
        <v>98</v>
      </c>
      <c r="Q6241" s="1" t="s">
        <v>67</v>
      </c>
      <c r="R6241" s="2">
        <v>45716.816631944443</v>
      </c>
      <c r="S6241" s="1" t="s">
        <v>651</v>
      </c>
      <c r="T6241" s="1" t="s">
        <v>69</v>
      </c>
      <c r="U6241" s="1" t="s">
        <v>70</v>
      </c>
      <c r="V6241" s="1" t="s">
        <v>26943</v>
      </c>
      <c r="W6241" s="1" t="s">
        <v>725</v>
      </c>
      <c r="X6241" s="1" t="s">
        <v>726</v>
      </c>
      <c r="Y6241" s="1" t="s">
        <v>8092</v>
      </c>
      <c r="Z6241" s="1" t="s">
        <v>8093</v>
      </c>
      <c r="AA6241" s="1" t="s">
        <v>8094</v>
      </c>
      <c r="AB6241" s="1" t="s">
        <v>124</v>
      </c>
      <c r="AE6241" s="2">
        <v>45716.816643518519</v>
      </c>
      <c r="AF6241" s="1" t="s">
        <v>77</v>
      </c>
      <c r="AH6241" s="1" t="s">
        <v>125</v>
      </c>
      <c r="AI6241" s="1" t="s">
        <v>106</v>
      </c>
      <c r="AJ6241" s="1" t="s">
        <v>1326</v>
      </c>
      <c r="AK6241" s="1" t="s">
        <v>26943</v>
      </c>
      <c r="AL6241" s="1" t="s">
        <v>651</v>
      </c>
      <c r="AM6241" s="2">
        <v>45716.816666666666</v>
      </c>
      <c r="AN6241" s="1" t="s">
        <v>26943</v>
      </c>
      <c r="AP6241" s="1">
        <v>5751777</v>
      </c>
      <c r="AQ6241" s="1" t="s">
        <v>83</v>
      </c>
      <c r="AR6241" s="2">
        <v>45719.461215277777</v>
      </c>
      <c r="AS6241" s="1" t="s">
        <v>84</v>
      </c>
      <c r="AT6241" s="2">
        <v>45716.333333333336</v>
      </c>
      <c r="AU6241" s="1" t="s">
        <v>573</v>
      </c>
      <c r="AV6241" s="1" t="s">
        <v>731</v>
      </c>
      <c r="AW6241" s="1" t="s">
        <v>732</v>
      </c>
      <c r="AX6241" s="1" t="s">
        <v>733</v>
      </c>
      <c r="AZ6241" s="2">
        <v>45719.461215277777</v>
      </c>
      <c r="BB6241" s="1" t="s">
        <v>537</v>
      </c>
      <c r="BC6241" s="1" t="s">
        <v>538</v>
      </c>
      <c r="BD6241" s="1" t="s">
        <v>91</v>
      </c>
      <c r="BE6241" s="1" t="s">
        <v>26944</v>
      </c>
      <c r="BF6241" s="1" t="s">
        <v>735</v>
      </c>
    </row>
    <row r="6242" spans="1:58" x14ac:dyDescent="0.35">
      <c r="A6242" s="1">
        <v>3012193</v>
      </c>
      <c r="B6242" s="1" t="s">
        <v>58</v>
      </c>
      <c r="C6242" s="1">
        <v>41196551</v>
      </c>
      <c r="D6242" s="1">
        <v>338674445</v>
      </c>
      <c r="E6242" s="1" t="s">
        <v>59</v>
      </c>
      <c r="F6242" s="1" t="s">
        <v>60</v>
      </c>
      <c r="G6242" s="1" t="s">
        <v>12270</v>
      </c>
      <c r="H6242" s="1" t="s">
        <v>12271</v>
      </c>
      <c r="I6242" s="1">
        <v>772242595</v>
      </c>
      <c r="J6242" s="1" t="s">
        <v>26945</v>
      </c>
      <c r="K6242" s="1">
        <v>12</v>
      </c>
      <c r="L6242" s="1" t="s">
        <v>64</v>
      </c>
      <c r="M6242" s="1" t="s">
        <v>65</v>
      </c>
      <c r="N6242" s="2">
        <v>45112.708333333336</v>
      </c>
      <c r="O6242" s="1" t="s">
        <v>353</v>
      </c>
      <c r="Q6242" s="1" t="s">
        <v>67</v>
      </c>
      <c r="R6242" s="2">
        <v>45716.835636574076</v>
      </c>
      <c r="S6242" s="1" t="s">
        <v>1839</v>
      </c>
      <c r="T6242" s="1" t="s">
        <v>100</v>
      </c>
      <c r="U6242" s="1" t="s">
        <v>70</v>
      </c>
      <c r="V6242" s="1" t="s">
        <v>26946</v>
      </c>
      <c r="Y6242" s="1" t="s">
        <v>3496</v>
      </c>
      <c r="Z6242" s="1" t="s">
        <v>75</v>
      </c>
      <c r="AA6242" s="1" t="s">
        <v>2713</v>
      </c>
      <c r="AB6242" s="1" t="s">
        <v>12274</v>
      </c>
      <c r="AE6242" s="2">
        <v>45718.83425925926</v>
      </c>
      <c r="AF6242" s="1" t="s">
        <v>77</v>
      </c>
      <c r="AH6242" s="1" t="s">
        <v>125</v>
      </c>
      <c r="AI6242" s="1" t="s">
        <v>58</v>
      </c>
      <c r="AJ6242" s="1" t="s">
        <v>126</v>
      </c>
      <c r="AK6242" s="1" t="s">
        <v>26947</v>
      </c>
      <c r="AL6242" s="1" t="s">
        <v>188</v>
      </c>
      <c r="AM6242" s="2">
        <v>45718.834328703706</v>
      </c>
      <c r="AN6242" s="1" t="s">
        <v>26947</v>
      </c>
      <c r="AO6242" s="1" t="s">
        <v>188</v>
      </c>
      <c r="AP6242" s="1">
        <v>5756046</v>
      </c>
      <c r="AQ6242" s="1" t="s">
        <v>83</v>
      </c>
      <c r="AR6242" s="2">
        <v>45719.483067129629</v>
      </c>
      <c r="AS6242" s="1" t="s">
        <v>84</v>
      </c>
      <c r="AT6242" s="2">
        <v>45718.333333333336</v>
      </c>
      <c r="AU6242" s="1" t="s">
        <v>85</v>
      </c>
      <c r="AV6242" s="1" t="s">
        <v>189</v>
      </c>
      <c r="AW6242" s="1" t="s">
        <v>190</v>
      </c>
      <c r="AX6242" s="1" t="s">
        <v>191</v>
      </c>
      <c r="AZ6242" s="2">
        <v>45719.483055555553</v>
      </c>
      <c r="BB6242" s="1" t="s">
        <v>192</v>
      </c>
      <c r="BC6242" s="1" t="s">
        <v>193</v>
      </c>
      <c r="BD6242" s="1" t="s">
        <v>194</v>
      </c>
      <c r="BE6242" s="1" t="s">
        <v>26948</v>
      </c>
      <c r="BF6242" s="1" t="s">
        <v>196</v>
      </c>
    </row>
    <row r="6243" spans="1:58" x14ac:dyDescent="0.35">
      <c r="A6243" s="1">
        <v>3012220</v>
      </c>
      <c r="B6243" s="1" t="s">
        <v>58</v>
      </c>
      <c r="C6243" s="1">
        <v>37409601</v>
      </c>
      <c r="D6243" s="1">
        <v>339761450</v>
      </c>
      <c r="E6243" s="1" t="s">
        <v>59</v>
      </c>
      <c r="F6243" s="1" t="s">
        <v>60</v>
      </c>
      <c r="G6243" s="1" t="s">
        <v>1539</v>
      </c>
      <c r="H6243" s="1" t="s">
        <v>26949</v>
      </c>
      <c r="I6243" s="1">
        <v>775923904</v>
      </c>
      <c r="J6243" s="1" t="s">
        <v>2296</v>
      </c>
      <c r="K6243" s="1">
        <v>14</v>
      </c>
      <c r="L6243" s="1" t="s">
        <v>64</v>
      </c>
      <c r="M6243" s="1" t="s">
        <v>65</v>
      </c>
      <c r="N6243" s="2">
        <v>45561.551064814812</v>
      </c>
      <c r="O6243" s="1" t="s">
        <v>66</v>
      </c>
      <c r="Q6243" s="1" t="s">
        <v>67</v>
      </c>
      <c r="R6243" s="2">
        <v>45716.858067129629</v>
      </c>
      <c r="S6243" s="1" t="s">
        <v>9256</v>
      </c>
      <c r="T6243" s="1" t="s">
        <v>100</v>
      </c>
      <c r="U6243" s="1" t="s">
        <v>70</v>
      </c>
      <c r="V6243" s="1" t="s">
        <v>26950</v>
      </c>
      <c r="W6243" s="1" t="s">
        <v>298</v>
      </c>
      <c r="X6243" s="1" t="s">
        <v>670</v>
      </c>
      <c r="Y6243" s="1" t="s">
        <v>711</v>
      </c>
      <c r="Z6243" s="1" t="s">
        <v>1491</v>
      </c>
      <c r="AA6243" s="1" t="s">
        <v>712</v>
      </c>
      <c r="AB6243" s="1" t="s">
        <v>124</v>
      </c>
      <c r="AE6243" s="2">
        <v>45716.858078703706</v>
      </c>
      <c r="AF6243" s="1" t="s">
        <v>77</v>
      </c>
      <c r="AH6243" s="1" t="s">
        <v>78</v>
      </c>
      <c r="AI6243" s="1" t="s">
        <v>79</v>
      </c>
      <c r="AJ6243" s="1" t="s">
        <v>283</v>
      </c>
      <c r="AL6243" s="1" t="s">
        <v>9256</v>
      </c>
      <c r="AM6243" s="2">
        <v>45716.858101851853</v>
      </c>
      <c r="AP6243" s="1">
        <v>5751875</v>
      </c>
      <c r="AQ6243" s="1" t="s">
        <v>83</v>
      </c>
      <c r="AR6243" s="2">
        <v>45720.630787037036</v>
      </c>
      <c r="AS6243" s="1" t="s">
        <v>84</v>
      </c>
      <c r="AT6243" s="2">
        <v>45718.333333333336</v>
      </c>
      <c r="AU6243" s="1" t="s">
        <v>85</v>
      </c>
      <c r="AV6243" s="1" t="s">
        <v>233</v>
      </c>
      <c r="AW6243" s="1" t="s">
        <v>234</v>
      </c>
      <c r="AX6243" s="1" t="s">
        <v>932</v>
      </c>
      <c r="AZ6243" s="2">
        <v>45720.630787037036</v>
      </c>
      <c r="BB6243" s="1" t="s">
        <v>714</v>
      </c>
      <c r="BC6243" s="1" t="s">
        <v>715</v>
      </c>
      <c r="BD6243" s="1" t="s">
        <v>716</v>
      </c>
      <c r="BE6243" s="1" t="s">
        <v>717</v>
      </c>
      <c r="BF6243" s="1" t="s">
        <v>431</v>
      </c>
    </row>
    <row r="6244" spans="1:58" x14ac:dyDescent="0.35">
      <c r="A6244" s="1">
        <v>3012224</v>
      </c>
      <c r="B6244" s="1" t="s">
        <v>58</v>
      </c>
      <c r="C6244" s="1">
        <v>45297641</v>
      </c>
      <c r="D6244" s="1">
        <v>338485849</v>
      </c>
      <c r="E6244" s="1" t="s">
        <v>59</v>
      </c>
      <c r="F6244" s="1" t="s">
        <v>60</v>
      </c>
      <c r="G6244" s="1" t="s">
        <v>19058</v>
      </c>
      <c r="H6244" s="1" t="s">
        <v>15650</v>
      </c>
      <c r="I6244" s="1">
        <v>781274088</v>
      </c>
      <c r="J6244" s="1" t="s">
        <v>19060</v>
      </c>
      <c r="K6244" s="1">
        <v>12</v>
      </c>
      <c r="L6244" s="1" t="s">
        <v>64</v>
      </c>
      <c r="M6244" s="1" t="s">
        <v>65</v>
      </c>
      <c r="N6244" s="2">
        <v>45703.666666666664</v>
      </c>
      <c r="O6244" s="1" t="s">
        <v>66</v>
      </c>
      <c r="Q6244" s="1" t="s">
        <v>67</v>
      </c>
      <c r="R6244" s="2">
        <v>45716.860381944447</v>
      </c>
      <c r="S6244" s="1" t="s">
        <v>8915</v>
      </c>
      <c r="T6244" s="1" t="s">
        <v>69</v>
      </c>
      <c r="U6244" s="1" t="s">
        <v>70</v>
      </c>
      <c r="V6244" s="1" t="s">
        <v>26951</v>
      </c>
      <c r="Y6244" s="1" t="s">
        <v>7292</v>
      </c>
      <c r="Z6244" s="1" t="s">
        <v>11155</v>
      </c>
      <c r="AA6244" s="1" t="s">
        <v>11156</v>
      </c>
      <c r="AB6244" s="1" t="s">
        <v>124</v>
      </c>
      <c r="AE6244" s="2">
        <v>45719.644826388889</v>
      </c>
      <c r="AF6244" s="1" t="s">
        <v>77</v>
      </c>
      <c r="AH6244" s="1" t="s">
        <v>125</v>
      </c>
      <c r="AI6244" s="1" t="s">
        <v>58</v>
      </c>
      <c r="AJ6244" s="1" t="s">
        <v>126</v>
      </c>
      <c r="AK6244" s="1" t="s">
        <v>26952</v>
      </c>
      <c r="AL6244" s="1" t="s">
        <v>128</v>
      </c>
      <c r="AM6244" s="2">
        <v>45719.644930555558</v>
      </c>
      <c r="AN6244" s="1" t="s">
        <v>26952</v>
      </c>
      <c r="AO6244" s="1" t="s">
        <v>128</v>
      </c>
      <c r="AP6244" s="1">
        <v>5758867</v>
      </c>
      <c r="AQ6244" s="1" t="s">
        <v>83</v>
      </c>
      <c r="AR6244" s="2">
        <v>45719.81590277778</v>
      </c>
      <c r="AS6244" s="1" t="s">
        <v>84</v>
      </c>
      <c r="AT6244" s="2">
        <v>45719.333333333336</v>
      </c>
      <c r="AU6244" s="1" t="s">
        <v>85</v>
      </c>
      <c r="AV6244" s="1" t="s">
        <v>130</v>
      </c>
      <c r="AW6244" s="1" t="s">
        <v>131</v>
      </c>
      <c r="AX6244" s="1" t="s">
        <v>132</v>
      </c>
      <c r="AZ6244" s="2">
        <v>45719.81590277778</v>
      </c>
      <c r="BB6244" s="1" t="s">
        <v>1003</v>
      </c>
      <c r="BC6244" s="1" t="s">
        <v>595</v>
      </c>
      <c r="BD6244" s="1" t="s">
        <v>1004</v>
      </c>
      <c r="BE6244" s="1" t="s">
        <v>755</v>
      </c>
      <c r="BF6244" s="1" t="s">
        <v>137</v>
      </c>
    </row>
    <row r="6245" spans="1:58" x14ac:dyDescent="0.35">
      <c r="A6245" s="1">
        <v>3012225</v>
      </c>
      <c r="B6245" s="1" t="s">
        <v>223</v>
      </c>
      <c r="C6245" s="1">
        <v>40716941</v>
      </c>
      <c r="D6245" s="1">
        <v>339485224</v>
      </c>
      <c r="E6245" s="1" t="s">
        <v>59</v>
      </c>
      <c r="F6245" s="1" t="s">
        <v>60</v>
      </c>
      <c r="G6245" s="1" t="s">
        <v>9568</v>
      </c>
      <c r="H6245" s="1" t="s">
        <v>1728</v>
      </c>
      <c r="I6245" s="1">
        <v>776466226</v>
      </c>
      <c r="J6245" s="1" t="s">
        <v>26953</v>
      </c>
      <c r="K6245" s="1">
        <v>15</v>
      </c>
      <c r="L6245" s="1" t="s">
        <v>64</v>
      </c>
      <c r="M6245" s="1" t="s">
        <v>65</v>
      </c>
      <c r="N6245" s="2">
        <v>45033.486111111109</v>
      </c>
      <c r="O6245" s="1" t="s">
        <v>98</v>
      </c>
      <c r="Q6245" s="1" t="s">
        <v>67</v>
      </c>
      <c r="R6245" s="2">
        <v>45716.860671296294</v>
      </c>
      <c r="S6245" s="1" t="s">
        <v>8134</v>
      </c>
      <c r="T6245" s="1" t="s">
        <v>69</v>
      </c>
      <c r="U6245" s="1" t="s">
        <v>70</v>
      </c>
      <c r="V6245" s="1" t="s">
        <v>26954</v>
      </c>
      <c r="W6245" s="1" t="s">
        <v>143</v>
      </c>
      <c r="X6245" s="1" t="s">
        <v>143</v>
      </c>
      <c r="Y6245" s="1" t="s">
        <v>742</v>
      </c>
      <c r="Z6245" s="1" t="s">
        <v>743</v>
      </c>
      <c r="AA6245" s="1" t="s">
        <v>9115</v>
      </c>
      <c r="AB6245" s="1" t="s">
        <v>124</v>
      </c>
      <c r="AE6245" s="2">
        <v>45716.860682870371</v>
      </c>
      <c r="AF6245" s="1" t="s">
        <v>77</v>
      </c>
      <c r="AH6245" s="1" t="s">
        <v>78</v>
      </c>
      <c r="AI6245" s="1" t="s">
        <v>106</v>
      </c>
      <c r="AJ6245" s="1" t="s">
        <v>283</v>
      </c>
      <c r="AK6245" s="1" t="s">
        <v>26955</v>
      </c>
      <c r="AL6245" s="1" t="s">
        <v>8134</v>
      </c>
      <c r="AM6245" s="2">
        <v>45716.860706018517</v>
      </c>
      <c r="AN6245" s="1" t="s">
        <v>26955</v>
      </c>
      <c r="AP6245" s="1">
        <v>5751880</v>
      </c>
      <c r="AQ6245" s="1" t="s">
        <v>83</v>
      </c>
      <c r="AR6245" s="2">
        <v>45719.786238425928</v>
      </c>
      <c r="AS6245" s="1" t="s">
        <v>84</v>
      </c>
      <c r="AT6245" s="2">
        <v>45718.333333333336</v>
      </c>
      <c r="AU6245" s="1" t="s">
        <v>85</v>
      </c>
      <c r="AV6245" s="1" t="s">
        <v>149</v>
      </c>
      <c r="AW6245" s="1" t="s">
        <v>150</v>
      </c>
      <c r="AX6245" s="1" t="s">
        <v>745</v>
      </c>
      <c r="AZ6245" s="2">
        <v>45719.786238425928</v>
      </c>
      <c r="BB6245" s="1" t="s">
        <v>286</v>
      </c>
      <c r="BC6245" s="1" t="s">
        <v>287</v>
      </c>
      <c r="BD6245" s="1" t="s">
        <v>288</v>
      </c>
      <c r="BE6245" s="1" t="s">
        <v>26956</v>
      </c>
      <c r="BF6245" s="1" t="s">
        <v>290</v>
      </c>
    </row>
    <row r="6246" spans="1:58" x14ac:dyDescent="0.35">
      <c r="A6246" s="1">
        <v>3012255</v>
      </c>
      <c r="B6246" s="1" t="s">
        <v>327</v>
      </c>
      <c r="C6246" s="1">
        <v>3006581</v>
      </c>
      <c r="D6246" s="1">
        <v>338672771</v>
      </c>
      <c r="E6246" s="1" t="s">
        <v>59</v>
      </c>
      <c r="F6246" s="1" t="s">
        <v>60</v>
      </c>
      <c r="G6246" s="1" t="s">
        <v>4009</v>
      </c>
      <c r="H6246" s="1" t="s">
        <v>26957</v>
      </c>
      <c r="I6246" s="1">
        <v>772207661</v>
      </c>
      <c r="J6246" s="1" t="s">
        <v>1581</v>
      </c>
      <c r="K6246" s="1">
        <v>12</v>
      </c>
      <c r="L6246" s="1" t="s">
        <v>244</v>
      </c>
      <c r="M6246" s="1" t="s">
        <v>65</v>
      </c>
      <c r="N6246" s="2">
        <v>43435</v>
      </c>
      <c r="O6246" s="1" t="s">
        <v>2002</v>
      </c>
      <c r="Q6246" s="1" t="s">
        <v>67</v>
      </c>
      <c r="R6246" s="2">
        <v>45716.8905787037</v>
      </c>
      <c r="S6246" s="1" t="s">
        <v>2864</v>
      </c>
      <c r="T6246" s="1" t="s">
        <v>1021</v>
      </c>
      <c r="U6246" s="1" t="s">
        <v>1189</v>
      </c>
      <c r="V6246" s="1" t="s">
        <v>26958</v>
      </c>
      <c r="W6246" s="1" t="s">
        <v>72</v>
      </c>
      <c r="X6246" s="1" t="s">
        <v>183</v>
      </c>
      <c r="Y6246" s="1" t="s">
        <v>13844</v>
      </c>
      <c r="Z6246" s="1" t="s">
        <v>75</v>
      </c>
      <c r="AA6246" s="1" t="s">
        <v>185</v>
      </c>
      <c r="AB6246" s="1" t="s">
        <v>124</v>
      </c>
      <c r="AC6246" s="1">
        <v>6341</v>
      </c>
      <c r="AE6246" s="2">
        <v>45718.434872685182</v>
      </c>
      <c r="AF6246" s="1" t="s">
        <v>1035</v>
      </c>
      <c r="AH6246" s="1" t="s">
        <v>125</v>
      </c>
      <c r="AI6246" s="1" t="s">
        <v>106</v>
      </c>
      <c r="AJ6246" s="1" t="s">
        <v>303</v>
      </c>
      <c r="AK6246" s="1" t="s">
        <v>9242</v>
      </c>
      <c r="AL6246" s="1" t="s">
        <v>240</v>
      </c>
      <c r="AM6246" s="2">
        <v>45718.434942129628</v>
      </c>
      <c r="AN6246" s="1" t="s">
        <v>9242</v>
      </c>
      <c r="AO6246" s="1" t="s">
        <v>240</v>
      </c>
      <c r="AP6246" s="1">
        <v>5755321</v>
      </c>
      <c r="AQ6246" s="1" t="s">
        <v>83</v>
      </c>
      <c r="AR6246" s="2">
        <v>45721.66002314815</v>
      </c>
      <c r="AS6246" s="1" t="s">
        <v>84</v>
      </c>
      <c r="AT6246" s="2">
        <v>45721.333333333336</v>
      </c>
      <c r="AU6246" s="1" t="s">
        <v>85</v>
      </c>
      <c r="AV6246" s="1" t="s">
        <v>306</v>
      </c>
      <c r="AW6246" s="1" t="s">
        <v>307</v>
      </c>
      <c r="AX6246" s="1" t="s">
        <v>308</v>
      </c>
      <c r="AZ6246" s="2">
        <v>45721.66002314815</v>
      </c>
      <c r="BB6246" s="1" t="s">
        <v>1060</v>
      </c>
      <c r="BC6246" s="1" t="s">
        <v>1061</v>
      </c>
      <c r="BD6246" s="1" t="s">
        <v>1062</v>
      </c>
      <c r="BE6246" s="1" t="s">
        <v>26959</v>
      </c>
      <c r="BF6246" s="1" t="s">
        <v>1319</v>
      </c>
    </row>
    <row r="6247" spans="1:58" x14ac:dyDescent="0.35">
      <c r="A6247" s="1">
        <v>3012267</v>
      </c>
      <c r="B6247" s="1" t="s">
        <v>58</v>
      </c>
      <c r="C6247" s="1">
        <v>43332191</v>
      </c>
      <c r="D6247" s="1">
        <v>339813882</v>
      </c>
      <c r="E6247" s="1" t="s">
        <v>59</v>
      </c>
      <c r="F6247" s="1" t="s">
        <v>60</v>
      </c>
      <c r="G6247" s="1" t="s">
        <v>275</v>
      </c>
      <c r="H6247" s="1" t="s">
        <v>26960</v>
      </c>
      <c r="I6247" s="1">
        <v>775635522</v>
      </c>
      <c r="J6247" s="1" t="s">
        <v>277</v>
      </c>
      <c r="K6247" s="1">
        <v>13</v>
      </c>
      <c r="L6247" s="1" t="s">
        <v>244</v>
      </c>
      <c r="M6247" s="1" t="s">
        <v>65</v>
      </c>
      <c r="N6247" s="2">
        <v>45449</v>
      </c>
      <c r="O6247" s="1" t="s">
        <v>66</v>
      </c>
      <c r="Q6247" s="1" t="s">
        <v>67</v>
      </c>
      <c r="R6247" s="2">
        <v>45716.902662037035</v>
      </c>
      <c r="S6247" s="1" t="s">
        <v>3087</v>
      </c>
      <c r="T6247" s="1" t="s">
        <v>69</v>
      </c>
      <c r="U6247" s="1" t="s">
        <v>70</v>
      </c>
      <c r="V6247" s="1" t="s">
        <v>26961</v>
      </c>
      <c r="W6247" s="1" t="s">
        <v>298</v>
      </c>
      <c r="X6247" s="1" t="s">
        <v>670</v>
      </c>
      <c r="Y6247" s="1" t="s">
        <v>4716</v>
      </c>
      <c r="Z6247" s="1" t="s">
        <v>231</v>
      </c>
      <c r="AA6247" s="1" t="s">
        <v>231</v>
      </c>
      <c r="AB6247" s="1" t="s">
        <v>26962</v>
      </c>
      <c r="AC6247" s="1">
        <v>1</v>
      </c>
      <c r="AE6247" s="2">
        <v>45716.902673611112</v>
      </c>
      <c r="AF6247" s="1" t="s">
        <v>77</v>
      </c>
      <c r="AH6247" s="1" t="s">
        <v>125</v>
      </c>
      <c r="AI6247" s="1" t="s">
        <v>79</v>
      </c>
      <c r="AJ6247" s="1" t="s">
        <v>378</v>
      </c>
      <c r="AK6247" s="1" t="s">
        <v>3093</v>
      </c>
      <c r="AL6247" s="1" t="s">
        <v>3087</v>
      </c>
      <c r="AM6247" s="2">
        <v>45716.902708333335</v>
      </c>
      <c r="AN6247" s="1" t="s">
        <v>3093</v>
      </c>
      <c r="AP6247" s="1">
        <v>5751932</v>
      </c>
      <c r="AQ6247" s="1" t="s">
        <v>83</v>
      </c>
      <c r="AR6247" s="2">
        <v>45720.694282407407</v>
      </c>
      <c r="AS6247" s="1" t="s">
        <v>84</v>
      </c>
      <c r="AT6247" s="2">
        <v>45718.333333333336</v>
      </c>
      <c r="AU6247" s="1" t="s">
        <v>85</v>
      </c>
      <c r="AV6247" s="1" t="s">
        <v>233</v>
      </c>
      <c r="AW6247" s="1" t="s">
        <v>234</v>
      </c>
      <c r="AX6247" s="1" t="s">
        <v>1317</v>
      </c>
      <c r="AZ6247" s="2">
        <v>45720.694282407407</v>
      </c>
      <c r="BB6247" s="1" t="s">
        <v>537</v>
      </c>
      <c r="BC6247" s="1" t="s">
        <v>538</v>
      </c>
      <c r="BD6247" s="1" t="s">
        <v>91</v>
      </c>
      <c r="BE6247" s="1" t="s">
        <v>835</v>
      </c>
      <c r="BF6247" s="1" t="s">
        <v>431</v>
      </c>
    </row>
    <row r="6248" spans="1:58" x14ac:dyDescent="0.35">
      <c r="A6248" s="1">
        <v>3012280</v>
      </c>
      <c r="B6248" s="1" t="s">
        <v>58</v>
      </c>
      <c r="C6248" s="1">
        <v>43401431</v>
      </c>
      <c r="D6248" s="1">
        <v>339554086</v>
      </c>
      <c r="E6248" s="1" t="s">
        <v>59</v>
      </c>
      <c r="F6248" s="1" t="s">
        <v>60</v>
      </c>
      <c r="G6248" s="1" t="s">
        <v>4636</v>
      </c>
      <c r="H6248" s="1" t="s">
        <v>96</v>
      </c>
      <c r="I6248" s="1">
        <v>775065996</v>
      </c>
      <c r="J6248" s="1" t="s">
        <v>15878</v>
      </c>
      <c r="K6248" s="1">
        <v>14</v>
      </c>
      <c r="L6248" s="1" t="s">
        <v>64</v>
      </c>
      <c r="M6248" s="1" t="s">
        <v>65</v>
      </c>
      <c r="N6248" s="2">
        <v>45464.732951388891</v>
      </c>
      <c r="O6248" s="1" t="s">
        <v>66</v>
      </c>
      <c r="Q6248" s="1" t="s">
        <v>67</v>
      </c>
      <c r="R6248" s="2">
        <v>45716.915416666663</v>
      </c>
      <c r="S6248" s="1" t="s">
        <v>8250</v>
      </c>
      <c r="T6248" s="1" t="s">
        <v>100</v>
      </c>
      <c r="U6248" s="1" t="s">
        <v>70</v>
      </c>
      <c r="V6248" s="1" t="s">
        <v>26963</v>
      </c>
      <c r="W6248" s="1" t="s">
        <v>263</v>
      </c>
      <c r="X6248" s="1" t="s">
        <v>264</v>
      </c>
      <c r="Y6248" s="1" t="s">
        <v>265</v>
      </c>
      <c r="Z6248" s="1" t="s">
        <v>4139</v>
      </c>
      <c r="AA6248" s="1" t="s">
        <v>26964</v>
      </c>
      <c r="AB6248" s="1" t="s">
        <v>124</v>
      </c>
      <c r="AE6248" s="2">
        <v>45717.646550925929</v>
      </c>
      <c r="AF6248" s="1" t="s">
        <v>77</v>
      </c>
      <c r="AH6248" s="1" t="s">
        <v>125</v>
      </c>
      <c r="AI6248" s="1" t="s">
        <v>58</v>
      </c>
      <c r="AJ6248" s="1" t="s">
        <v>80</v>
      </c>
      <c r="AK6248" s="1" t="s">
        <v>26965</v>
      </c>
      <c r="AL6248" s="1" t="s">
        <v>325</v>
      </c>
      <c r="AM6248" s="2">
        <v>45717.646655092591</v>
      </c>
      <c r="AN6248" s="1" t="s">
        <v>26965</v>
      </c>
      <c r="AO6248" s="1" t="s">
        <v>325</v>
      </c>
      <c r="AP6248" s="1">
        <v>5754253</v>
      </c>
      <c r="AQ6248" s="1" t="s">
        <v>83</v>
      </c>
      <c r="AR6248" s="2">
        <v>45719.61109953704</v>
      </c>
      <c r="AS6248" s="1" t="s">
        <v>84</v>
      </c>
      <c r="AT6248" s="2">
        <v>45717.333333333336</v>
      </c>
      <c r="AU6248" s="1" t="s">
        <v>85</v>
      </c>
      <c r="AV6248" s="1" t="s">
        <v>844</v>
      </c>
      <c r="AW6248" s="1" t="s">
        <v>844</v>
      </c>
      <c r="AX6248" s="1" t="s">
        <v>967</v>
      </c>
      <c r="AZ6248" s="2">
        <v>45719.61109953704</v>
      </c>
      <c r="BB6248" s="1" t="s">
        <v>689</v>
      </c>
      <c r="BC6248" s="1" t="s">
        <v>690</v>
      </c>
      <c r="BD6248" s="1" t="s">
        <v>691</v>
      </c>
      <c r="BE6248" s="1" t="s">
        <v>268</v>
      </c>
      <c r="BF6248" s="1" t="s">
        <v>269</v>
      </c>
    </row>
    <row r="6250" spans="1:58" x14ac:dyDescent="0.35">
      <c r="A6250" s="1" t="s">
        <v>26966</v>
      </c>
      <c r="B6250" s="1" t="s">
        <v>26967</v>
      </c>
    </row>
  </sheetData>
  <autoFilter ref="A1:BF6248" xr:uid="{F4F722D4-2AFB-4079-80E0-3AB7DB6C0B2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74E36-CBC7-4BCF-9C96-A598E2B5E643}">
  <dimension ref="A1:S594"/>
  <sheetViews>
    <sheetView tabSelected="1" topLeftCell="O1" workbookViewId="0">
      <selection activeCell="P5" sqref="P5:S24"/>
    </sheetView>
  </sheetViews>
  <sheetFormatPr baseColWidth="10" defaultRowHeight="14.5" x14ac:dyDescent="0.35"/>
  <cols>
    <col min="1" max="1" width="21.81640625" style="10" bestFit="1" customWidth="1"/>
    <col min="2" max="2" width="24.54296875" style="10" bestFit="1" customWidth="1"/>
    <col min="3" max="3" width="5.453125" style="10" bestFit="1" customWidth="1"/>
    <col min="4" max="5" width="11.7265625" style="10" bestFit="1" customWidth="1"/>
    <col min="6" max="6" width="10.90625" style="10"/>
    <col min="7" max="7" width="41.453125" style="10" bestFit="1" customWidth="1"/>
    <col min="8" max="8" width="22.26953125" style="10" bestFit="1" customWidth="1"/>
    <col min="9" max="9" width="10.90625" style="10"/>
    <col min="10" max="10" width="21.81640625" style="10" bestFit="1" customWidth="1"/>
    <col min="11" max="11" width="22.26953125" style="10" bestFit="1" customWidth="1"/>
    <col min="12" max="12" width="10.90625" style="10"/>
    <col min="13" max="13" width="21.81640625" style="10" bestFit="1" customWidth="1"/>
    <col min="14" max="14" width="22.26953125" style="10" bestFit="1" customWidth="1"/>
    <col min="15" max="15" width="10.90625" style="10"/>
    <col min="16" max="16" width="90.81640625" style="10" bestFit="1" customWidth="1"/>
    <col min="17" max="17" width="24.54296875" style="10" bestFit="1" customWidth="1"/>
    <col min="18" max="18" width="5.453125" style="10" bestFit="1" customWidth="1"/>
    <col min="19" max="19" width="11.7265625" style="10" bestFit="1" customWidth="1"/>
    <col min="20" max="16384" width="10.90625" style="10"/>
  </cols>
  <sheetData>
    <row r="1" spans="1:19" x14ac:dyDescent="0.35">
      <c r="G1" s="9" t="s">
        <v>26968</v>
      </c>
      <c r="H1" s="10" t="s">
        <v>27542</v>
      </c>
      <c r="J1" s="9" t="s">
        <v>26968</v>
      </c>
      <c r="K1" s="10" t="s">
        <v>27542</v>
      </c>
      <c r="M1" s="9" t="s">
        <v>26968</v>
      </c>
      <c r="N1" s="10" t="s">
        <v>27542</v>
      </c>
      <c r="P1"/>
      <c r="Q1"/>
    </row>
    <row r="2" spans="1:19" x14ac:dyDescent="0.35">
      <c r="G2" s="9" t="s">
        <v>26969</v>
      </c>
      <c r="H2" s="10" t="s">
        <v>27542</v>
      </c>
      <c r="I2"/>
      <c r="J2" s="9" t="s">
        <v>26969</v>
      </c>
      <c r="K2" s="10" t="s">
        <v>27542</v>
      </c>
      <c r="M2" s="9" t="s">
        <v>26969</v>
      </c>
      <c r="N2" s="10" t="s">
        <v>27542</v>
      </c>
      <c r="P2" s="9" t="s">
        <v>26969</v>
      </c>
      <c r="Q2" s="10" t="s">
        <v>27542</v>
      </c>
    </row>
    <row r="3" spans="1:19" x14ac:dyDescent="0.35">
      <c r="A3" s="9" t="s">
        <v>27541</v>
      </c>
      <c r="B3" s="9" t="s">
        <v>27540</v>
      </c>
      <c r="E3" s="8"/>
      <c r="G3"/>
      <c r="H3"/>
      <c r="I3"/>
      <c r="J3"/>
      <c r="K3"/>
      <c r="M3"/>
      <c r="N3"/>
      <c r="P3"/>
      <c r="Q3"/>
    </row>
    <row r="4" spans="1:19" x14ac:dyDescent="0.35">
      <c r="A4" s="9" t="s">
        <v>27537</v>
      </c>
      <c r="B4" s="10" t="s">
        <v>26973</v>
      </c>
      <c r="C4" s="10" t="s">
        <v>58</v>
      </c>
      <c r="D4" s="10" t="s">
        <v>27539</v>
      </c>
      <c r="E4" s="8"/>
      <c r="G4" s="9" t="s">
        <v>27537</v>
      </c>
      <c r="H4" s="10" t="s">
        <v>27543</v>
      </c>
      <c r="I4"/>
      <c r="J4" s="9" t="s">
        <v>27537</v>
      </c>
      <c r="K4" s="10" t="s">
        <v>27703</v>
      </c>
      <c r="M4" s="9" t="s">
        <v>27537</v>
      </c>
      <c r="N4" s="10" t="s">
        <v>27704</v>
      </c>
      <c r="P4" s="9" t="s">
        <v>27706</v>
      </c>
      <c r="Q4" s="9" t="s">
        <v>27540</v>
      </c>
    </row>
    <row r="5" spans="1:19" x14ac:dyDescent="0.35">
      <c r="A5" s="10" t="s">
        <v>26971</v>
      </c>
      <c r="B5" s="11">
        <v>140</v>
      </c>
      <c r="C5" s="11">
        <v>425</v>
      </c>
      <c r="D5" s="11">
        <v>565</v>
      </c>
      <c r="E5" s="12">
        <f>D5/634</f>
        <v>0.89116719242902209</v>
      </c>
      <c r="G5" s="10" t="s">
        <v>27516</v>
      </c>
      <c r="H5" s="11">
        <v>71</v>
      </c>
      <c r="I5"/>
      <c r="J5" s="10" t="s">
        <v>1013</v>
      </c>
      <c r="K5" s="11">
        <v>12</v>
      </c>
      <c r="M5" s="10">
        <v>338643424</v>
      </c>
      <c r="N5" s="11">
        <v>3</v>
      </c>
      <c r="P5" s="22" t="s">
        <v>27696</v>
      </c>
      <c r="Q5" s="15" t="s">
        <v>26973</v>
      </c>
      <c r="R5" s="15" t="s">
        <v>58</v>
      </c>
      <c r="S5" s="15" t="s">
        <v>27539</v>
      </c>
    </row>
    <row r="6" spans="1:19" x14ac:dyDescent="0.35">
      <c r="A6" s="10" t="s">
        <v>26984</v>
      </c>
      <c r="B6" s="11">
        <v>50</v>
      </c>
      <c r="C6" s="11">
        <v>19</v>
      </c>
      <c r="D6" s="11">
        <v>69</v>
      </c>
      <c r="E6" s="12">
        <f t="shared" ref="E6:E7" si="0">D6/634</f>
        <v>0.10883280757097792</v>
      </c>
      <c r="F6" s="12">
        <f>50/69</f>
        <v>0.72463768115942029</v>
      </c>
      <c r="G6" s="10" t="s">
        <v>27512</v>
      </c>
      <c r="H6" s="11">
        <v>67</v>
      </c>
      <c r="I6"/>
      <c r="J6" s="10" t="s">
        <v>428</v>
      </c>
      <c r="K6" s="11">
        <v>10</v>
      </c>
      <c r="M6" s="10">
        <v>339901920</v>
      </c>
      <c r="N6" s="11">
        <v>3</v>
      </c>
      <c r="P6" s="15" t="s">
        <v>27028</v>
      </c>
      <c r="Q6" s="23">
        <v>2</v>
      </c>
      <c r="R6" s="23">
        <v>4</v>
      </c>
      <c r="S6" s="23">
        <v>6</v>
      </c>
    </row>
    <row r="7" spans="1:19" x14ac:dyDescent="0.35">
      <c r="A7" s="10" t="s">
        <v>27539</v>
      </c>
      <c r="B7" s="11">
        <v>190</v>
      </c>
      <c r="C7" s="11">
        <v>444</v>
      </c>
      <c r="D7" s="11">
        <v>634</v>
      </c>
      <c r="E7" s="12">
        <f t="shared" si="0"/>
        <v>1</v>
      </c>
      <c r="G7" s="10" t="s">
        <v>27518</v>
      </c>
      <c r="H7" s="11">
        <v>63</v>
      </c>
      <c r="J7" s="10" t="s">
        <v>1182</v>
      </c>
      <c r="K7" s="11">
        <v>9</v>
      </c>
      <c r="M7" s="10">
        <v>339523870</v>
      </c>
      <c r="N7" s="11">
        <v>3</v>
      </c>
      <c r="P7" s="15" t="s">
        <v>27102</v>
      </c>
      <c r="Q7" s="23">
        <v>4</v>
      </c>
      <c r="R7" s="23"/>
      <c r="S7" s="23">
        <v>4</v>
      </c>
    </row>
    <row r="8" spans="1:19" x14ac:dyDescent="0.35">
      <c r="A8" s="8"/>
      <c r="B8" s="12">
        <f>B7/634</f>
        <v>0.29968454258675081</v>
      </c>
      <c r="C8" s="12">
        <f t="shared" ref="C8:D8" si="1">C7/634</f>
        <v>0.70031545741324919</v>
      </c>
      <c r="D8" s="12">
        <f t="shared" si="1"/>
        <v>1</v>
      </c>
      <c r="E8" s="8"/>
      <c r="G8" s="10" t="s">
        <v>27519</v>
      </c>
      <c r="H8" s="11">
        <v>49</v>
      </c>
      <c r="J8" s="10" t="s">
        <v>5399</v>
      </c>
      <c r="K8" s="11">
        <v>7</v>
      </c>
      <c r="M8" s="10">
        <v>338377713</v>
      </c>
      <c r="N8" s="11">
        <v>3</v>
      </c>
      <c r="P8" s="15" t="s">
        <v>27032</v>
      </c>
      <c r="Q8" s="23">
        <v>3</v>
      </c>
      <c r="R8" s="23">
        <v>1</v>
      </c>
      <c r="S8" s="23">
        <v>4</v>
      </c>
    </row>
    <row r="9" spans="1:19" x14ac:dyDescent="0.35">
      <c r="G9" s="10" t="s">
        <v>27513</v>
      </c>
      <c r="H9" s="11">
        <v>44</v>
      </c>
      <c r="J9" s="10" t="s">
        <v>10778</v>
      </c>
      <c r="K9" s="11">
        <v>6</v>
      </c>
      <c r="M9" s="10">
        <v>338236380</v>
      </c>
      <c r="N9" s="11">
        <v>3</v>
      </c>
      <c r="P9" s="15" t="s">
        <v>27008</v>
      </c>
      <c r="Q9" s="23">
        <v>2</v>
      </c>
      <c r="R9" s="23">
        <v>2</v>
      </c>
      <c r="S9" s="23">
        <v>4</v>
      </c>
    </row>
    <row r="10" spans="1:19" x14ac:dyDescent="0.35">
      <c r="G10" s="10" t="s">
        <v>27521</v>
      </c>
      <c r="H10" s="11">
        <v>43</v>
      </c>
      <c r="J10" s="10" t="s">
        <v>2012</v>
      </c>
      <c r="K10" s="11">
        <v>6</v>
      </c>
      <c r="M10" s="10">
        <v>339784009</v>
      </c>
      <c r="N10" s="11">
        <v>2</v>
      </c>
      <c r="P10" s="15" t="s">
        <v>27012</v>
      </c>
      <c r="Q10" s="23">
        <v>3</v>
      </c>
      <c r="R10" s="23">
        <v>1</v>
      </c>
      <c r="S10" s="23">
        <v>4</v>
      </c>
    </row>
    <row r="11" spans="1:19" x14ac:dyDescent="0.35">
      <c r="G11" s="10" t="s">
        <v>27514</v>
      </c>
      <c r="H11" s="11">
        <v>40</v>
      </c>
      <c r="J11" s="10" t="s">
        <v>13269</v>
      </c>
      <c r="K11" s="11">
        <v>6</v>
      </c>
      <c r="M11" s="10">
        <v>339542702</v>
      </c>
      <c r="N11" s="11">
        <v>2</v>
      </c>
      <c r="P11" s="15" t="s">
        <v>27050</v>
      </c>
      <c r="Q11" s="23">
        <v>4</v>
      </c>
      <c r="R11" s="23"/>
      <c r="S11" s="23">
        <v>4</v>
      </c>
    </row>
    <row r="12" spans="1:19" x14ac:dyDescent="0.35">
      <c r="G12" s="10" t="s">
        <v>1031</v>
      </c>
      <c r="H12" s="11">
        <v>37</v>
      </c>
      <c r="J12" s="10" t="s">
        <v>545</v>
      </c>
      <c r="K12" s="11">
        <v>5</v>
      </c>
      <c r="M12" s="10" t="s">
        <v>10817</v>
      </c>
      <c r="N12" s="11">
        <v>2</v>
      </c>
      <c r="P12" s="15" t="s">
        <v>27046</v>
      </c>
      <c r="Q12" s="23"/>
      <c r="R12" s="23">
        <v>3</v>
      </c>
      <c r="S12" s="23">
        <v>3</v>
      </c>
    </row>
    <row r="13" spans="1:19" x14ac:dyDescent="0.35">
      <c r="G13" s="10" t="s">
        <v>27515</v>
      </c>
      <c r="H13" s="11">
        <v>33</v>
      </c>
      <c r="J13" s="10" t="s">
        <v>6024</v>
      </c>
      <c r="K13" s="11">
        <v>5</v>
      </c>
      <c r="M13" s="10">
        <v>338650505</v>
      </c>
      <c r="N13" s="11">
        <v>2</v>
      </c>
      <c r="P13" s="15" t="s">
        <v>27006</v>
      </c>
      <c r="Q13" s="23">
        <v>1</v>
      </c>
      <c r="R13" s="23">
        <v>2</v>
      </c>
      <c r="S13" s="23">
        <v>3</v>
      </c>
    </row>
    <row r="14" spans="1:19" x14ac:dyDescent="0.35">
      <c r="G14" s="10" t="s">
        <v>27520</v>
      </c>
      <c r="H14" s="11">
        <v>25</v>
      </c>
      <c r="J14" s="10" t="s">
        <v>3481</v>
      </c>
      <c r="K14" s="11">
        <v>5</v>
      </c>
      <c r="M14" s="10">
        <v>339783488</v>
      </c>
      <c r="N14" s="11">
        <v>2</v>
      </c>
      <c r="P14" s="15" t="s">
        <v>27024</v>
      </c>
      <c r="Q14" s="23">
        <v>1</v>
      </c>
      <c r="R14" s="23">
        <v>2</v>
      </c>
      <c r="S14" s="23">
        <v>3</v>
      </c>
    </row>
    <row r="15" spans="1:19" x14ac:dyDescent="0.35">
      <c r="G15" s="10" t="s">
        <v>27529</v>
      </c>
      <c r="H15" s="11">
        <v>23</v>
      </c>
      <c r="J15" s="10" t="s">
        <v>2159</v>
      </c>
      <c r="K15" s="11">
        <v>5</v>
      </c>
      <c r="M15" s="10">
        <v>338651555</v>
      </c>
      <c r="N15" s="11">
        <v>2</v>
      </c>
      <c r="P15" s="15" t="s">
        <v>27189</v>
      </c>
      <c r="Q15" s="23"/>
      <c r="R15" s="23">
        <v>3</v>
      </c>
      <c r="S15" s="23">
        <v>3</v>
      </c>
    </row>
    <row r="16" spans="1:19" x14ac:dyDescent="0.35">
      <c r="G16" s="10" t="s">
        <v>27517</v>
      </c>
      <c r="H16" s="11">
        <v>22</v>
      </c>
      <c r="J16" s="10" t="s">
        <v>4988</v>
      </c>
      <c r="K16" s="11">
        <v>5</v>
      </c>
      <c r="M16" s="10">
        <v>339935407</v>
      </c>
      <c r="N16" s="11">
        <v>2</v>
      </c>
      <c r="P16" s="15" t="s">
        <v>27114</v>
      </c>
      <c r="Q16" s="23">
        <v>3</v>
      </c>
      <c r="R16" s="23"/>
      <c r="S16" s="23">
        <v>3</v>
      </c>
    </row>
    <row r="17" spans="7:19" x14ac:dyDescent="0.35">
      <c r="G17" s="10" t="s">
        <v>27524</v>
      </c>
      <c r="H17" s="11">
        <v>21</v>
      </c>
      <c r="J17" s="10" t="s">
        <v>5083</v>
      </c>
      <c r="K17" s="11">
        <v>4</v>
      </c>
      <c r="M17" s="10">
        <v>338690345</v>
      </c>
      <c r="N17" s="11">
        <v>2</v>
      </c>
      <c r="P17" s="15" t="s">
        <v>27217</v>
      </c>
      <c r="Q17" s="23">
        <v>2</v>
      </c>
      <c r="R17" s="23">
        <v>1</v>
      </c>
      <c r="S17" s="23">
        <v>3</v>
      </c>
    </row>
    <row r="18" spans="7:19" x14ac:dyDescent="0.35">
      <c r="G18" s="10" t="s">
        <v>27522</v>
      </c>
      <c r="H18" s="11">
        <v>20</v>
      </c>
      <c r="J18" s="10" t="s">
        <v>851</v>
      </c>
      <c r="K18" s="11">
        <v>4</v>
      </c>
      <c r="M18" s="10">
        <v>339535408</v>
      </c>
      <c r="N18" s="11">
        <v>2</v>
      </c>
      <c r="P18" s="15" t="s">
        <v>27022</v>
      </c>
      <c r="Q18" s="23">
        <v>2</v>
      </c>
      <c r="R18" s="23">
        <v>1</v>
      </c>
      <c r="S18" s="23">
        <v>3</v>
      </c>
    </row>
    <row r="19" spans="7:19" x14ac:dyDescent="0.35">
      <c r="G19" s="10" t="s">
        <v>27531</v>
      </c>
      <c r="H19" s="11">
        <v>12</v>
      </c>
      <c r="J19" s="10" t="s">
        <v>5118</v>
      </c>
      <c r="K19" s="11">
        <v>4</v>
      </c>
      <c r="M19" s="10">
        <v>338897000</v>
      </c>
      <c r="N19" s="11">
        <v>2</v>
      </c>
      <c r="P19" s="15" t="s">
        <v>26975</v>
      </c>
      <c r="Q19" s="23"/>
      <c r="R19" s="23">
        <v>3</v>
      </c>
      <c r="S19" s="23">
        <v>3</v>
      </c>
    </row>
    <row r="20" spans="7:19" x14ac:dyDescent="0.35">
      <c r="G20" s="10" t="s">
        <v>6211</v>
      </c>
      <c r="H20" s="11">
        <v>12</v>
      </c>
      <c r="J20" s="10" t="s">
        <v>2896</v>
      </c>
      <c r="K20" s="11">
        <v>4</v>
      </c>
      <c r="M20" s="10">
        <v>339713346</v>
      </c>
      <c r="N20" s="11">
        <v>2</v>
      </c>
      <c r="P20" s="15" t="s">
        <v>27381</v>
      </c>
      <c r="Q20" s="23">
        <v>2</v>
      </c>
      <c r="R20" s="23">
        <v>1</v>
      </c>
      <c r="S20" s="23">
        <v>3</v>
      </c>
    </row>
    <row r="21" spans="7:19" x14ac:dyDescent="0.35">
      <c r="G21" s="10" t="s">
        <v>27528</v>
      </c>
      <c r="H21" s="11">
        <v>10</v>
      </c>
      <c r="J21" s="10" t="s">
        <v>1174</v>
      </c>
      <c r="K21" s="11">
        <v>4</v>
      </c>
      <c r="M21" s="10">
        <v>338943232</v>
      </c>
      <c r="N21" s="11">
        <v>2</v>
      </c>
      <c r="P21" s="15" t="s">
        <v>27291</v>
      </c>
      <c r="Q21" s="23"/>
      <c r="R21" s="23">
        <v>3</v>
      </c>
      <c r="S21" s="23">
        <v>3</v>
      </c>
    </row>
    <row r="22" spans="7:19" x14ac:dyDescent="0.35">
      <c r="G22" s="10" t="s">
        <v>27525</v>
      </c>
      <c r="H22" s="11">
        <v>9</v>
      </c>
      <c r="J22" s="10" t="s">
        <v>3428</v>
      </c>
      <c r="K22" s="11">
        <v>4</v>
      </c>
      <c r="M22" s="10">
        <v>339783602</v>
      </c>
      <c r="N22" s="11">
        <v>2</v>
      </c>
      <c r="P22" s="15" t="s">
        <v>27374</v>
      </c>
      <c r="Q22" s="23"/>
      <c r="R22" s="23">
        <v>3</v>
      </c>
      <c r="S22" s="23">
        <v>3</v>
      </c>
    </row>
    <row r="23" spans="7:19" x14ac:dyDescent="0.35">
      <c r="G23" s="10" t="s">
        <v>9157</v>
      </c>
      <c r="H23" s="11">
        <v>5</v>
      </c>
      <c r="J23" s="10" t="s">
        <v>16564</v>
      </c>
      <c r="K23" s="11">
        <v>4</v>
      </c>
      <c r="M23" s="10">
        <v>339033314</v>
      </c>
      <c r="N23" s="11">
        <v>2</v>
      </c>
      <c r="P23" s="15" t="s">
        <v>27212</v>
      </c>
      <c r="Q23" s="23"/>
      <c r="R23" s="23">
        <v>3</v>
      </c>
      <c r="S23" s="23">
        <v>3</v>
      </c>
    </row>
    <row r="24" spans="7:19" x14ac:dyDescent="0.35">
      <c r="G24" s="10" t="s">
        <v>27530</v>
      </c>
      <c r="H24" s="11">
        <v>5</v>
      </c>
      <c r="J24" s="10" t="s">
        <v>1074</v>
      </c>
      <c r="K24" s="11">
        <v>4</v>
      </c>
      <c r="M24" s="10">
        <v>339786105</v>
      </c>
      <c r="N24" s="11">
        <v>2</v>
      </c>
      <c r="P24" s="15" t="s">
        <v>27016</v>
      </c>
      <c r="Q24" s="23"/>
      <c r="R24" s="23">
        <v>3</v>
      </c>
      <c r="S24" s="23">
        <v>3</v>
      </c>
    </row>
    <row r="25" spans="7:19" x14ac:dyDescent="0.35">
      <c r="G25" s="10" t="s">
        <v>27535</v>
      </c>
      <c r="H25" s="11">
        <v>4</v>
      </c>
      <c r="J25" s="10" t="s">
        <v>1475</v>
      </c>
      <c r="K25" s="11">
        <v>4</v>
      </c>
      <c r="M25" s="10">
        <v>339045995</v>
      </c>
      <c r="N25" s="11">
        <v>2</v>
      </c>
      <c r="P25" s="10" t="s">
        <v>27133</v>
      </c>
      <c r="Q25" s="11">
        <v>2</v>
      </c>
      <c r="R25" s="11"/>
      <c r="S25" s="11">
        <v>2</v>
      </c>
    </row>
    <row r="26" spans="7:19" x14ac:dyDescent="0.35">
      <c r="G26" s="10" t="s">
        <v>27523</v>
      </c>
      <c r="H26" s="11">
        <v>4</v>
      </c>
      <c r="J26" s="10" t="s">
        <v>2289</v>
      </c>
      <c r="K26" s="11">
        <v>3</v>
      </c>
      <c r="M26" s="10">
        <v>339951648</v>
      </c>
      <c r="N26" s="11">
        <v>2</v>
      </c>
      <c r="P26" s="10" t="s">
        <v>27010</v>
      </c>
      <c r="Q26" s="11"/>
      <c r="R26" s="11">
        <v>2</v>
      </c>
      <c r="S26" s="11">
        <v>2</v>
      </c>
    </row>
    <row r="27" spans="7:19" x14ac:dyDescent="0.35">
      <c r="G27" s="10" t="s">
        <v>8850</v>
      </c>
      <c r="H27" s="11">
        <v>3</v>
      </c>
      <c r="J27" s="10" t="s">
        <v>1378</v>
      </c>
      <c r="K27" s="11">
        <v>3</v>
      </c>
      <c r="M27" s="10">
        <v>339046561</v>
      </c>
      <c r="N27" s="11">
        <v>2</v>
      </c>
      <c r="P27" s="10" t="s">
        <v>27015</v>
      </c>
      <c r="Q27" s="11"/>
      <c r="R27" s="11">
        <v>2</v>
      </c>
      <c r="S27" s="11">
        <v>2</v>
      </c>
    </row>
    <row r="28" spans="7:19" x14ac:dyDescent="0.35">
      <c r="G28" s="10" t="s">
        <v>27533</v>
      </c>
      <c r="H28" s="11">
        <v>3</v>
      </c>
      <c r="J28" s="10" t="s">
        <v>684</v>
      </c>
      <c r="K28" s="11">
        <v>3</v>
      </c>
      <c r="M28" s="10" t="s">
        <v>6596</v>
      </c>
      <c r="N28" s="11">
        <v>2</v>
      </c>
      <c r="P28" s="10" t="s">
        <v>27085</v>
      </c>
      <c r="Q28" s="11"/>
      <c r="R28" s="11">
        <v>2</v>
      </c>
      <c r="S28" s="11">
        <v>2</v>
      </c>
    </row>
    <row r="29" spans="7:19" x14ac:dyDescent="0.35">
      <c r="G29" s="10" t="s">
        <v>27527</v>
      </c>
      <c r="H29" s="11">
        <v>3</v>
      </c>
      <c r="J29" s="10" t="s">
        <v>5260</v>
      </c>
      <c r="K29" s="11">
        <v>3</v>
      </c>
      <c r="M29" s="10">
        <v>339209090</v>
      </c>
      <c r="N29" s="11">
        <v>2</v>
      </c>
      <c r="P29" s="10" t="s">
        <v>27029</v>
      </c>
      <c r="Q29" s="11">
        <v>2</v>
      </c>
      <c r="R29" s="11"/>
      <c r="S29" s="11">
        <v>2</v>
      </c>
    </row>
    <row r="30" spans="7:19" x14ac:dyDescent="0.35">
      <c r="G30" s="10" t="s">
        <v>27532</v>
      </c>
      <c r="H30" s="11">
        <v>2</v>
      </c>
      <c r="J30" s="10" t="s">
        <v>3621</v>
      </c>
      <c r="K30" s="11">
        <v>3</v>
      </c>
      <c r="M30" s="10" t="s">
        <v>4974</v>
      </c>
      <c r="N30" s="11">
        <v>2</v>
      </c>
      <c r="P30" s="10" t="s">
        <v>27143</v>
      </c>
      <c r="Q30" s="11">
        <v>2</v>
      </c>
      <c r="R30" s="11"/>
      <c r="S30" s="11">
        <v>2</v>
      </c>
    </row>
    <row r="31" spans="7:19" x14ac:dyDescent="0.35">
      <c r="G31" s="10" t="s">
        <v>27534</v>
      </c>
      <c r="H31" s="11">
        <v>1</v>
      </c>
      <c r="J31" s="10" t="s">
        <v>103</v>
      </c>
      <c r="K31" s="11">
        <v>3</v>
      </c>
      <c r="M31" s="10">
        <v>338245711</v>
      </c>
      <c r="N31" s="11">
        <v>2</v>
      </c>
      <c r="P31" s="10" t="s">
        <v>27051</v>
      </c>
      <c r="Q31" s="11"/>
      <c r="R31" s="11">
        <v>2</v>
      </c>
      <c r="S31" s="11">
        <v>2</v>
      </c>
    </row>
    <row r="32" spans="7:19" x14ac:dyDescent="0.35">
      <c r="G32" s="10" t="s">
        <v>27526</v>
      </c>
      <c r="H32" s="11">
        <v>1</v>
      </c>
      <c r="J32" s="10" t="s">
        <v>1247</v>
      </c>
      <c r="K32" s="11">
        <v>3</v>
      </c>
      <c r="M32" s="10">
        <v>338421901</v>
      </c>
      <c r="N32" s="11">
        <v>2</v>
      </c>
      <c r="P32" s="10" t="s">
        <v>27195</v>
      </c>
      <c r="Q32" s="11">
        <v>2</v>
      </c>
      <c r="R32" s="11"/>
      <c r="S32" s="11">
        <v>2</v>
      </c>
    </row>
    <row r="33" spans="7:19" x14ac:dyDescent="0.35">
      <c r="G33" s="10" t="s">
        <v>4474</v>
      </c>
      <c r="H33" s="11">
        <v>1</v>
      </c>
      <c r="J33" s="10" t="s">
        <v>414</v>
      </c>
      <c r="K33" s="11">
        <v>3</v>
      </c>
      <c r="M33" s="10">
        <v>338363993</v>
      </c>
      <c r="N33" s="11">
        <v>2</v>
      </c>
      <c r="P33" s="10" t="s">
        <v>27159</v>
      </c>
      <c r="Q33" s="11">
        <v>2</v>
      </c>
      <c r="R33" s="11"/>
      <c r="S33" s="11">
        <v>2</v>
      </c>
    </row>
    <row r="34" spans="7:19" x14ac:dyDescent="0.35">
      <c r="G34" s="10" t="s">
        <v>27536</v>
      </c>
      <c r="H34" s="11">
        <v>1</v>
      </c>
      <c r="J34" s="10" t="s">
        <v>9799</v>
      </c>
      <c r="K34" s="11">
        <v>3</v>
      </c>
      <c r="M34" s="10">
        <v>338208376</v>
      </c>
      <c r="N34" s="11">
        <v>2</v>
      </c>
      <c r="P34" s="10" t="s">
        <v>27255</v>
      </c>
      <c r="Q34" s="11"/>
      <c r="R34" s="11">
        <v>2</v>
      </c>
      <c r="S34" s="11">
        <v>2</v>
      </c>
    </row>
    <row r="35" spans="7:19" x14ac:dyDescent="0.35">
      <c r="G35" s="10" t="s">
        <v>27539</v>
      </c>
      <c r="H35" s="11">
        <v>634</v>
      </c>
      <c r="J35" s="10" t="s">
        <v>144</v>
      </c>
      <c r="K35" s="11">
        <v>3</v>
      </c>
      <c r="M35" s="10">
        <v>338207463</v>
      </c>
      <c r="N35" s="11">
        <v>2</v>
      </c>
      <c r="P35" s="10" t="s">
        <v>27302</v>
      </c>
      <c r="Q35" s="11">
        <v>2</v>
      </c>
      <c r="R35" s="11"/>
      <c r="S35" s="11">
        <v>2</v>
      </c>
    </row>
    <row r="36" spans="7:19" x14ac:dyDescent="0.35">
      <c r="J36" s="10" t="s">
        <v>3551</v>
      </c>
      <c r="K36" s="11">
        <v>3</v>
      </c>
      <c r="M36" s="10">
        <v>338211900</v>
      </c>
      <c r="N36" s="11">
        <v>2</v>
      </c>
      <c r="P36" s="10" t="s">
        <v>27155</v>
      </c>
      <c r="Q36" s="11"/>
      <c r="R36" s="11">
        <v>2</v>
      </c>
      <c r="S36" s="11">
        <v>2</v>
      </c>
    </row>
    <row r="37" spans="7:19" x14ac:dyDescent="0.35">
      <c r="J37" s="10" t="s">
        <v>7941</v>
      </c>
      <c r="K37" s="11">
        <v>3</v>
      </c>
      <c r="M37" s="10">
        <v>338253609</v>
      </c>
      <c r="N37" s="11">
        <v>2</v>
      </c>
      <c r="P37" s="10" t="s">
        <v>27274</v>
      </c>
      <c r="Q37" s="11"/>
      <c r="R37" s="11">
        <v>2</v>
      </c>
      <c r="S37" s="11">
        <v>2</v>
      </c>
    </row>
    <row r="38" spans="7:19" x14ac:dyDescent="0.35">
      <c r="J38" s="10" t="s">
        <v>1962</v>
      </c>
      <c r="K38" s="11">
        <v>3</v>
      </c>
      <c r="M38" s="10">
        <v>338218467</v>
      </c>
      <c r="N38" s="11">
        <v>2</v>
      </c>
      <c r="P38" s="10" t="s">
        <v>27070</v>
      </c>
      <c r="Q38" s="11">
        <v>1</v>
      </c>
      <c r="R38" s="11">
        <v>1</v>
      </c>
      <c r="S38" s="11">
        <v>2</v>
      </c>
    </row>
    <row r="39" spans="7:19" x14ac:dyDescent="0.35">
      <c r="J39" s="10" t="s">
        <v>12386</v>
      </c>
      <c r="K39" s="11">
        <v>3</v>
      </c>
      <c r="M39" s="10">
        <v>338027261</v>
      </c>
      <c r="N39" s="11">
        <v>2</v>
      </c>
      <c r="P39" s="10" t="s">
        <v>27036</v>
      </c>
      <c r="Q39" s="11">
        <v>1</v>
      </c>
      <c r="R39" s="11">
        <v>1</v>
      </c>
      <c r="S39" s="11">
        <v>2</v>
      </c>
    </row>
    <row r="40" spans="7:19" x14ac:dyDescent="0.35">
      <c r="J40" s="10" t="s">
        <v>3465</v>
      </c>
      <c r="K40" s="11">
        <v>3</v>
      </c>
      <c r="M40" s="10">
        <v>338228369</v>
      </c>
      <c r="N40" s="11">
        <v>2</v>
      </c>
      <c r="P40" s="10" t="s">
        <v>26994</v>
      </c>
      <c r="Q40" s="11"/>
      <c r="R40" s="11">
        <v>2</v>
      </c>
      <c r="S40" s="11">
        <v>2</v>
      </c>
    </row>
    <row r="41" spans="7:19" x14ac:dyDescent="0.35">
      <c r="J41" s="10" t="s">
        <v>12236</v>
      </c>
      <c r="K41" s="11">
        <v>3</v>
      </c>
      <c r="M41" s="10">
        <v>338580366</v>
      </c>
      <c r="N41" s="11">
        <v>2</v>
      </c>
      <c r="P41" s="10" t="s">
        <v>27099</v>
      </c>
      <c r="Q41" s="11"/>
      <c r="R41" s="11">
        <v>2</v>
      </c>
      <c r="S41" s="11">
        <v>2</v>
      </c>
    </row>
    <row r="42" spans="7:19" x14ac:dyDescent="0.35">
      <c r="J42" s="10" t="s">
        <v>5954</v>
      </c>
      <c r="K42" s="11">
        <v>3</v>
      </c>
      <c r="M42" s="10">
        <v>338583447</v>
      </c>
      <c r="N42" s="11">
        <v>2</v>
      </c>
      <c r="P42" s="10" t="s">
        <v>27027</v>
      </c>
      <c r="Q42" s="11"/>
      <c r="R42" s="11">
        <v>2</v>
      </c>
      <c r="S42" s="11">
        <v>2</v>
      </c>
    </row>
    <row r="43" spans="7:19" x14ac:dyDescent="0.35">
      <c r="J43" s="10" t="s">
        <v>5187</v>
      </c>
      <c r="K43" s="11">
        <v>3</v>
      </c>
      <c r="M43" s="10">
        <v>338239292</v>
      </c>
      <c r="N43" s="11">
        <v>2</v>
      </c>
      <c r="P43" s="10" t="s">
        <v>27264</v>
      </c>
      <c r="Q43" s="11"/>
      <c r="R43" s="11">
        <v>2</v>
      </c>
      <c r="S43" s="11">
        <v>2</v>
      </c>
    </row>
    <row r="44" spans="7:19" x14ac:dyDescent="0.35">
      <c r="J44" s="10" t="s">
        <v>10456</v>
      </c>
      <c r="K44" s="11">
        <v>3</v>
      </c>
      <c r="M44" s="10">
        <v>338290762</v>
      </c>
      <c r="N44" s="11">
        <v>2</v>
      </c>
      <c r="P44" s="10" t="s">
        <v>27510</v>
      </c>
      <c r="Q44" s="11">
        <v>2</v>
      </c>
      <c r="R44" s="11"/>
      <c r="S44" s="11">
        <v>2</v>
      </c>
    </row>
    <row r="45" spans="7:19" x14ac:dyDescent="0.35">
      <c r="J45" s="10" t="s">
        <v>5291</v>
      </c>
      <c r="K45" s="11">
        <v>3</v>
      </c>
      <c r="M45" s="10" t="s">
        <v>6578</v>
      </c>
      <c r="N45" s="11">
        <v>1</v>
      </c>
      <c r="P45" s="10" t="s">
        <v>27025</v>
      </c>
      <c r="Q45" s="11">
        <v>2</v>
      </c>
      <c r="R45" s="11"/>
      <c r="S45" s="11">
        <v>2</v>
      </c>
    </row>
    <row r="46" spans="7:19" x14ac:dyDescent="0.35">
      <c r="J46" s="10" t="s">
        <v>893</v>
      </c>
      <c r="K46" s="11">
        <v>3</v>
      </c>
      <c r="M46" s="10">
        <v>339712390</v>
      </c>
      <c r="N46" s="11">
        <v>1</v>
      </c>
      <c r="P46" s="10" t="s">
        <v>27224</v>
      </c>
      <c r="Q46" s="11"/>
      <c r="R46" s="11">
        <v>2</v>
      </c>
      <c r="S46" s="11">
        <v>2</v>
      </c>
    </row>
    <row r="47" spans="7:19" x14ac:dyDescent="0.35">
      <c r="J47" s="10" t="s">
        <v>8433</v>
      </c>
      <c r="K47" s="11">
        <v>3</v>
      </c>
      <c r="M47" s="10">
        <v>339578118</v>
      </c>
      <c r="N47" s="11">
        <v>1</v>
      </c>
      <c r="P47" s="10" t="s">
        <v>27192</v>
      </c>
      <c r="Q47" s="11"/>
      <c r="R47" s="11">
        <v>2</v>
      </c>
      <c r="S47" s="11">
        <v>2</v>
      </c>
    </row>
    <row r="48" spans="7:19" x14ac:dyDescent="0.35">
      <c r="J48" s="10" t="s">
        <v>4197</v>
      </c>
      <c r="K48" s="11">
        <v>3</v>
      </c>
      <c r="M48" s="10">
        <v>338674535</v>
      </c>
      <c r="N48" s="11">
        <v>1</v>
      </c>
      <c r="P48" s="10" t="s">
        <v>27128</v>
      </c>
      <c r="Q48" s="11">
        <v>2</v>
      </c>
      <c r="R48" s="11"/>
      <c r="S48" s="11">
        <v>2</v>
      </c>
    </row>
    <row r="49" spans="10:19" x14ac:dyDescent="0.35">
      <c r="J49" s="10" t="s">
        <v>7771</v>
      </c>
      <c r="K49" s="11">
        <v>3</v>
      </c>
      <c r="M49" s="10">
        <v>338642609</v>
      </c>
      <c r="N49" s="11">
        <v>1</v>
      </c>
      <c r="P49" s="10" t="s">
        <v>27199</v>
      </c>
      <c r="Q49" s="11"/>
      <c r="R49" s="11">
        <v>2</v>
      </c>
      <c r="S49" s="11">
        <v>2</v>
      </c>
    </row>
    <row r="50" spans="10:19" x14ac:dyDescent="0.35">
      <c r="J50" s="10" t="s">
        <v>12470</v>
      </c>
      <c r="K50" s="11">
        <v>3</v>
      </c>
      <c r="M50" s="10">
        <v>338674836</v>
      </c>
      <c r="N50" s="11">
        <v>1</v>
      </c>
      <c r="P50" s="10" t="s">
        <v>27140</v>
      </c>
      <c r="Q50" s="11">
        <v>2</v>
      </c>
      <c r="R50" s="11"/>
      <c r="S50" s="11">
        <v>2</v>
      </c>
    </row>
    <row r="51" spans="10:19" x14ac:dyDescent="0.35">
      <c r="J51" s="10" t="s">
        <v>12104</v>
      </c>
      <c r="K51" s="11">
        <v>3</v>
      </c>
      <c r="M51" s="10">
        <v>339571530</v>
      </c>
      <c r="N51" s="11">
        <v>1</v>
      </c>
      <c r="P51" s="10" t="s">
        <v>27118</v>
      </c>
      <c r="Q51" s="11"/>
      <c r="R51" s="11">
        <v>2</v>
      </c>
      <c r="S51" s="11">
        <v>2</v>
      </c>
    </row>
    <row r="52" spans="10:19" x14ac:dyDescent="0.35">
      <c r="J52" s="10" t="s">
        <v>2548</v>
      </c>
      <c r="K52" s="11">
        <v>3</v>
      </c>
      <c r="M52" s="10">
        <v>338677373</v>
      </c>
      <c r="N52" s="11">
        <v>1</v>
      </c>
      <c r="P52" s="10" t="s">
        <v>27115</v>
      </c>
      <c r="Q52" s="11"/>
      <c r="R52" s="11">
        <v>2</v>
      </c>
      <c r="S52" s="11">
        <v>2</v>
      </c>
    </row>
    <row r="53" spans="10:19" x14ac:dyDescent="0.35">
      <c r="J53" s="10" t="s">
        <v>5053</v>
      </c>
      <c r="K53" s="11">
        <v>3</v>
      </c>
      <c r="M53" s="10">
        <v>339625456</v>
      </c>
      <c r="N53" s="11">
        <v>1</v>
      </c>
      <c r="P53" s="10" t="s">
        <v>27013</v>
      </c>
      <c r="Q53" s="11"/>
      <c r="R53" s="11">
        <v>2</v>
      </c>
      <c r="S53" s="11">
        <v>2</v>
      </c>
    </row>
    <row r="54" spans="10:19" x14ac:dyDescent="0.35">
      <c r="J54" s="10" t="s">
        <v>5023</v>
      </c>
      <c r="K54" s="11">
        <v>3</v>
      </c>
      <c r="M54" s="10">
        <v>338677749</v>
      </c>
      <c r="N54" s="11">
        <v>1</v>
      </c>
      <c r="P54" s="10" t="s">
        <v>27394</v>
      </c>
      <c r="Q54" s="11">
        <v>2</v>
      </c>
      <c r="R54" s="11"/>
      <c r="S54" s="11">
        <v>2</v>
      </c>
    </row>
    <row r="55" spans="10:19" x14ac:dyDescent="0.35">
      <c r="J55" s="10" t="s">
        <v>6392</v>
      </c>
      <c r="K55" s="11">
        <v>3</v>
      </c>
      <c r="M55" s="10">
        <v>339780631</v>
      </c>
      <c r="N55" s="11">
        <v>1</v>
      </c>
      <c r="P55" s="10" t="s">
        <v>27369</v>
      </c>
      <c r="Q55" s="11">
        <v>2</v>
      </c>
      <c r="R55" s="11"/>
      <c r="S55" s="11">
        <v>2</v>
      </c>
    </row>
    <row r="56" spans="10:19" x14ac:dyDescent="0.35">
      <c r="J56" s="10" t="s">
        <v>10112</v>
      </c>
      <c r="K56" s="11">
        <v>3</v>
      </c>
      <c r="M56" s="10">
        <v>338678353</v>
      </c>
      <c r="N56" s="11">
        <v>1</v>
      </c>
      <c r="P56" s="10" t="s">
        <v>27105</v>
      </c>
      <c r="Q56" s="11">
        <v>1</v>
      </c>
      <c r="R56" s="11">
        <v>1</v>
      </c>
      <c r="S56" s="11">
        <v>2</v>
      </c>
    </row>
    <row r="57" spans="10:19" x14ac:dyDescent="0.35">
      <c r="J57" s="10" t="s">
        <v>4432</v>
      </c>
      <c r="K57" s="11">
        <v>3</v>
      </c>
      <c r="M57" s="10">
        <v>339962577</v>
      </c>
      <c r="N57" s="11">
        <v>1</v>
      </c>
      <c r="P57" s="10" t="s">
        <v>27018</v>
      </c>
      <c r="Q57" s="11">
        <v>2</v>
      </c>
      <c r="R57" s="11"/>
      <c r="S57" s="11">
        <v>2</v>
      </c>
    </row>
    <row r="58" spans="10:19" x14ac:dyDescent="0.35">
      <c r="J58" s="10" t="s">
        <v>2860</v>
      </c>
      <c r="K58" s="11">
        <v>3</v>
      </c>
      <c r="M58" s="10">
        <v>338679441</v>
      </c>
      <c r="N58" s="11">
        <v>1</v>
      </c>
      <c r="P58" s="10" t="s">
        <v>27165</v>
      </c>
      <c r="Q58" s="11">
        <v>2</v>
      </c>
      <c r="R58" s="11"/>
      <c r="S58" s="11">
        <v>2</v>
      </c>
    </row>
    <row r="59" spans="10:19" x14ac:dyDescent="0.35">
      <c r="J59" s="10" t="s">
        <v>5391</v>
      </c>
      <c r="K59" s="11">
        <v>3</v>
      </c>
      <c r="M59" s="10">
        <v>339554364</v>
      </c>
      <c r="N59" s="11">
        <v>1</v>
      </c>
      <c r="P59" s="10" t="s">
        <v>27247</v>
      </c>
      <c r="Q59" s="11"/>
      <c r="R59" s="11">
        <v>2</v>
      </c>
      <c r="S59" s="11">
        <v>2</v>
      </c>
    </row>
    <row r="60" spans="10:19" x14ac:dyDescent="0.35">
      <c r="J60" s="10" t="s">
        <v>5834</v>
      </c>
      <c r="K60" s="11">
        <v>3</v>
      </c>
      <c r="M60" s="10">
        <v>338680321</v>
      </c>
      <c r="N60" s="11">
        <v>1</v>
      </c>
      <c r="P60" s="10" t="s">
        <v>27154</v>
      </c>
      <c r="Q60" s="11">
        <v>2</v>
      </c>
      <c r="R60" s="11"/>
      <c r="S60" s="11">
        <v>2</v>
      </c>
    </row>
    <row r="61" spans="10:19" x14ac:dyDescent="0.35">
      <c r="J61" s="10" t="s">
        <v>5560</v>
      </c>
      <c r="K61" s="11">
        <v>3</v>
      </c>
      <c r="M61" s="10">
        <v>339574143</v>
      </c>
      <c r="N61" s="11">
        <v>1</v>
      </c>
      <c r="P61" s="10" t="s">
        <v>27083</v>
      </c>
      <c r="Q61" s="11">
        <v>1</v>
      </c>
      <c r="R61" s="11">
        <v>1</v>
      </c>
      <c r="S61" s="11">
        <v>2</v>
      </c>
    </row>
    <row r="62" spans="10:19" x14ac:dyDescent="0.35">
      <c r="J62" s="10" t="s">
        <v>7533</v>
      </c>
      <c r="K62" s="11">
        <v>3</v>
      </c>
      <c r="M62" s="10">
        <v>338680505</v>
      </c>
      <c r="N62" s="11">
        <v>1</v>
      </c>
      <c r="P62" s="10" t="s">
        <v>27300</v>
      </c>
      <c r="Q62" s="11"/>
      <c r="R62" s="11">
        <v>2</v>
      </c>
      <c r="S62" s="11">
        <v>2</v>
      </c>
    </row>
    <row r="63" spans="10:19" x14ac:dyDescent="0.35">
      <c r="J63" s="10" t="s">
        <v>13487</v>
      </c>
      <c r="K63" s="11">
        <v>3</v>
      </c>
      <c r="M63" s="10">
        <v>339611963</v>
      </c>
      <c r="N63" s="11">
        <v>1</v>
      </c>
      <c r="P63" s="10" t="s">
        <v>27161</v>
      </c>
      <c r="Q63" s="11">
        <v>2</v>
      </c>
      <c r="R63" s="11"/>
      <c r="S63" s="11">
        <v>2</v>
      </c>
    </row>
    <row r="64" spans="10:19" x14ac:dyDescent="0.35">
      <c r="J64" s="10" t="s">
        <v>13767</v>
      </c>
      <c r="K64" s="11">
        <v>3</v>
      </c>
      <c r="M64" s="10">
        <v>338681309</v>
      </c>
      <c r="N64" s="11">
        <v>1</v>
      </c>
      <c r="P64" s="10" t="s">
        <v>27091</v>
      </c>
      <c r="Q64" s="11">
        <v>2</v>
      </c>
      <c r="R64" s="11"/>
      <c r="S64" s="11">
        <v>2</v>
      </c>
    </row>
    <row r="65" spans="10:19" x14ac:dyDescent="0.35">
      <c r="J65" s="10" t="s">
        <v>11374</v>
      </c>
      <c r="K65" s="11">
        <v>2</v>
      </c>
      <c r="M65" s="10">
        <v>339671066</v>
      </c>
      <c r="N65" s="11">
        <v>1</v>
      </c>
      <c r="P65" s="10" t="s">
        <v>26982</v>
      </c>
      <c r="Q65" s="11"/>
      <c r="R65" s="11">
        <v>2</v>
      </c>
      <c r="S65" s="11">
        <v>2</v>
      </c>
    </row>
    <row r="66" spans="10:19" x14ac:dyDescent="0.35">
      <c r="J66" s="10" t="s">
        <v>11115</v>
      </c>
      <c r="K66" s="11">
        <v>2</v>
      </c>
      <c r="M66" s="10">
        <v>338682018</v>
      </c>
      <c r="N66" s="11">
        <v>1</v>
      </c>
      <c r="P66" s="10" t="s">
        <v>27382</v>
      </c>
      <c r="Q66" s="11"/>
      <c r="R66" s="11">
        <v>2</v>
      </c>
      <c r="S66" s="11">
        <v>2</v>
      </c>
    </row>
    <row r="67" spans="10:19" x14ac:dyDescent="0.35">
      <c r="J67" s="10" t="s">
        <v>15061</v>
      </c>
      <c r="K67" s="11">
        <v>2</v>
      </c>
      <c r="M67" s="10">
        <v>339752827</v>
      </c>
      <c r="N67" s="11">
        <v>1</v>
      </c>
      <c r="P67" s="10" t="s">
        <v>27416</v>
      </c>
      <c r="Q67" s="11"/>
      <c r="R67" s="11">
        <v>2</v>
      </c>
      <c r="S67" s="11">
        <v>2</v>
      </c>
    </row>
    <row r="68" spans="10:19" x14ac:dyDescent="0.35">
      <c r="J68" s="10" t="s">
        <v>19686</v>
      </c>
      <c r="K68" s="11">
        <v>2</v>
      </c>
      <c r="M68" s="10">
        <v>338682420</v>
      </c>
      <c r="N68" s="11">
        <v>1</v>
      </c>
      <c r="P68" s="10" t="s">
        <v>27107</v>
      </c>
      <c r="Q68" s="11">
        <v>2</v>
      </c>
      <c r="R68" s="11"/>
      <c r="S68" s="11">
        <v>2</v>
      </c>
    </row>
    <row r="69" spans="10:19" x14ac:dyDescent="0.35">
      <c r="J69" s="10" t="s">
        <v>998</v>
      </c>
      <c r="K69" s="11">
        <v>2</v>
      </c>
      <c r="M69" s="10">
        <v>339785822</v>
      </c>
      <c r="N69" s="11">
        <v>1</v>
      </c>
      <c r="P69" s="10" t="s">
        <v>27082</v>
      </c>
      <c r="Q69" s="11">
        <v>2</v>
      </c>
      <c r="R69" s="11"/>
      <c r="S69" s="11">
        <v>2</v>
      </c>
    </row>
    <row r="70" spans="10:19" x14ac:dyDescent="0.35">
      <c r="J70" s="10" t="s">
        <v>6104</v>
      </c>
      <c r="K70" s="11">
        <v>2</v>
      </c>
      <c r="M70" s="10">
        <v>338683621</v>
      </c>
      <c r="N70" s="11">
        <v>1</v>
      </c>
      <c r="P70" s="10" t="s">
        <v>27198</v>
      </c>
      <c r="Q70" s="11">
        <v>2</v>
      </c>
      <c r="R70" s="11"/>
      <c r="S70" s="11">
        <v>2</v>
      </c>
    </row>
    <row r="71" spans="10:19" x14ac:dyDescent="0.35">
      <c r="J71" s="10" t="s">
        <v>6162</v>
      </c>
      <c r="K71" s="11">
        <v>2</v>
      </c>
      <c r="M71" s="10">
        <v>339930477</v>
      </c>
      <c r="N71" s="11">
        <v>1</v>
      </c>
      <c r="P71" s="10" t="s">
        <v>26992</v>
      </c>
      <c r="Q71" s="11"/>
      <c r="R71" s="11">
        <v>2</v>
      </c>
      <c r="S71" s="11">
        <v>2</v>
      </c>
    </row>
    <row r="72" spans="10:19" x14ac:dyDescent="0.35">
      <c r="J72" s="10" t="s">
        <v>5431</v>
      </c>
      <c r="K72" s="11">
        <v>2</v>
      </c>
      <c r="M72" s="10">
        <v>338684071</v>
      </c>
      <c r="N72" s="11">
        <v>1</v>
      </c>
      <c r="P72" s="10" t="s">
        <v>27187</v>
      </c>
      <c r="Q72" s="11"/>
      <c r="R72" s="11">
        <v>2</v>
      </c>
      <c r="S72" s="11">
        <v>2</v>
      </c>
    </row>
    <row r="73" spans="10:19" x14ac:dyDescent="0.35">
      <c r="J73" s="10" t="s">
        <v>9226</v>
      </c>
      <c r="K73" s="11">
        <v>2</v>
      </c>
      <c r="M73" s="10" t="s">
        <v>17441</v>
      </c>
      <c r="N73" s="11">
        <v>1</v>
      </c>
      <c r="P73" s="10" t="s">
        <v>27065</v>
      </c>
      <c r="Q73" s="11"/>
      <c r="R73" s="11">
        <v>2</v>
      </c>
      <c r="S73" s="11">
        <v>2</v>
      </c>
    </row>
    <row r="74" spans="10:19" x14ac:dyDescent="0.35">
      <c r="J74" s="10" t="s">
        <v>6575</v>
      </c>
      <c r="K74" s="11">
        <v>2</v>
      </c>
      <c r="M74" s="10">
        <v>338685763</v>
      </c>
      <c r="N74" s="11">
        <v>1</v>
      </c>
      <c r="P74" s="10" t="s">
        <v>27366</v>
      </c>
      <c r="Q74" s="11"/>
      <c r="R74" s="11">
        <v>1</v>
      </c>
      <c r="S74" s="11">
        <v>1</v>
      </c>
    </row>
    <row r="75" spans="10:19" x14ac:dyDescent="0.35">
      <c r="J75" s="10" t="s">
        <v>3115</v>
      </c>
      <c r="K75" s="11">
        <v>2</v>
      </c>
      <c r="M75" s="10">
        <v>339547171</v>
      </c>
      <c r="N75" s="11">
        <v>1</v>
      </c>
      <c r="P75" s="10" t="s">
        <v>27392</v>
      </c>
      <c r="Q75" s="11"/>
      <c r="R75" s="11">
        <v>1</v>
      </c>
      <c r="S75" s="11">
        <v>1</v>
      </c>
    </row>
    <row r="76" spans="10:19" x14ac:dyDescent="0.35">
      <c r="J76" s="10" t="s">
        <v>1773</v>
      </c>
      <c r="K76" s="11">
        <v>2</v>
      </c>
      <c r="M76" s="10">
        <v>338686155</v>
      </c>
      <c r="N76" s="11">
        <v>1</v>
      </c>
      <c r="P76" s="10" t="s">
        <v>27090</v>
      </c>
      <c r="Q76" s="11"/>
      <c r="R76" s="11">
        <v>1</v>
      </c>
      <c r="S76" s="11">
        <v>1</v>
      </c>
    </row>
    <row r="77" spans="10:19" x14ac:dyDescent="0.35">
      <c r="J77" s="10" t="s">
        <v>4756</v>
      </c>
      <c r="K77" s="11">
        <v>2</v>
      </c>
      <c r="M77" s="10">
        <v>339570027</v>
      </c>
      <c r="N77" s="11">
        <v>1</v>
      </c>
      <c r="P77" s="10" t="s">
        <v>27285</v>
      </c>
      <c r="Q77" s="11"/>
      <c r="R77" s="11">
        <v>1</v>
      </c>
      <c r="S77" s="11">
        <v>1</v>
      </c>
    </row>
    <row r="78" spans="10:19" x14ac:dyDescent="0.35">
      <c r="J78" s="10" t="s">
        <v>5472</v>
      </c>
      <c r="K78" s="11">
        <v>2</v>
      </c>
      <c r="M78" s="10">
        <v>338686295</v>
      </c>
      <c r="N78" s="11">
        <v>1</v>
      </c>
      <c r="P78" s="10" t="s">
        <v>27404</v>
      </c>
      <c r="Q78" s="11"/>
      <c r="R78" s="11">
        <v>1</v>
      </c>
      <c r="S78" s="11">
        <v>1</v>
      </c>
    </row>
    <row r="79" spans="10:19" x14ac:dyDescent="0.35">
      <c r="J79" s="10" t="s">
        <v>14149</v>
      </c>
      <c r="K79" s="11">
        <v>2</v>
      </c>
      <c r="M79" s="10">
        <v>339572518</v>
      </c>
      <c r="N79" s="11">
        <v>1</v>
      </c>
      <c r="P79" s="10" t="s">
        <v>27309</v>
      </c>
      <c r="Q79" s="11"/>
      <c r="R79" s="11">
        <v>1</v>
      </c>
      <c r="S79" s="11">
        <v>1</v>
      </c>
    </row>
    <row r="80" spans="10:19" x14ac:dyDescent="0.35">
      <c r="J80" s="10" t="s">
        <v>10590</v>
      </c>
      <c r="K80" s="11">
        <v>2</v>
      </c>
      <c r="M80" s="10">
        <v>338686700</v>
      </c>
      <c r="N80" s="11">
        <v>1</v>
      </c>
      <c r="P80" s="10" t="s">
        <v>27451</v>
      </c>
      <c r="Q80" s="11"/>
      <c r="R80" s="11">
        <v>1</v>
      </c>
      <c r="S80" s="11">
        <v>1</v>
      </c>
    </row>
    <row r="81" spans="10:19" x14ac:dyDescent="0.35">
      <c r="J81" s="10" t="s">
        <v>5697</v>
      </c>
      <c r="K81" s="11">
        <v>2</v>
      </c>
      <c r="M81" s="10">
        <v>339575414</v>
      </c>
      <c r="N81" s="11">
        <v>1</v>
      </c>
      <c r="P81" s="10" t="s">
        <v>27106</v>
      </c>
      <c r="Q81" s="11">
        <v>1</v>
      </c>
      <c r="R81" s="11"/>
      <c r="S81" s="11">
        <v>1</v>
      </c>
    </row>
    <row r="82" spans="10:19" x14ac:dyDescent="0.35">
      <c r="J82" s="10" t="s">
        <v>3069</v>
      </c>
      <c r="K82" s="11">
        <v>2</v>
      </c>
      <c r="M82" s="10">
        <v>338688013</v>
      </c>
      <c r="N82" s="11">
        <v>1</v>
      </c>
      <c r="P82" s="10" t="s">
        <v>27215</v>
      </c>
      <c r="Q82" s="11"/>
      <c r="R82" s="11">
        <v>1</v>
      </c>
      <c r="S82" s="11">
        <v>1</v>
      </c>
    </row>
    <row r="83" spans="10:19" x14ac:dyDescent="0.35">
      <c r="J83" s="10" t="s">
        <v>1688</v>
      </c>
      <c r="K83" s="11">
        <v>2</v>
      </c>
      <c r="M83" s="10">
        <v>339589537</v>
      </c>
      <c r="N83" s="11">
        <v>1</v>
      </c>
      <c r="P83" s="10" t="s">
        <v>27185</v>
      </c>
      <c r="Q83" s="11">
        <v>1</v>
      </c>
      <c r="R83" s="11"/>
      <c r="S83" s="11">
        <v>1</v>
      </c>
    </row>
    <row r="84" spans="10:19" x14ac:dyDescent="0.35">
      <c r="J84" s="10" t="s">
        <v>1221</v>
      </c>
      <c r="K84" s="11">
        <v>2</v>
      </c>
      <c r="M84" s="10">
        <v>338689112</v>
      </c>
      <c r="N84" s="11">
        <v>1</v>
      </c>
      <c r="P84" s="10" t="s">
        <v>27367</v>
      </c>
      <c r="Q84" s="11"/>
      <c r="R84" s="11">
        <v>1</v>
      </c>
      <c r="S84" s="11">
        <v>1</v>
      </c>
    </row>
    <row r="85" spans="10:19" x14ac:dyDescent="0.35">
      <c r="J85" s="10" t="s">
        <v>13917</v>
      </c>
      <c r="K85" s="11">
        <v>2</v>
      </c>
      <c r="M85" s="10">
        <v>339616500</v>
      </c>
      <c r="N85" s="11">
        <v>1</v>
      </c>
      <c r="P85" s="10" t="s">
        <v>27263</v>
      </c>
      <c r="Q85" s="11">
        <v>1</v>
      </c>
      <c r="R85" s="11"/>
      <c r="S85" s="11">
        <v>1</v>
      </c>
    </row>
    <row r="86" spans="10:19" x14ac:dyDescent="0.35">
      <c r="J86" s="10" t="s">
        <v>7596</v>
      </c>
      <c r="K86" s="11">
        <v>2</v>
      </c>
      <c r="M86" s="10">
        <v>338689844</v>
      </c>
      <c r="N86" s="11">
        <v>1</v>
      </c>
      <c r="P86" s="10" t="s">
        <v>27390</v>
      </c>
      <c r="Q86" s="11">
        <v>1</v>
      </c>
      <c r="R86" s="11"/>
      <c r="S86" s="11">
        <v>1</v>
      </c>
    </row>
    <row r="87" spans="10:19" x14ac:dyDescent="0.35">
      <c r="J87" s="10" t="s">
        <v>5751</v>
      </c>
      <c r="K87" s="11">
        <v>2</v>
      </c>
      <c r="M87" s="10">
        <v>339661906</v>
      </c>
      <c r="N87" s="11">
        <v>1</v>
      </c>
      <c r="P87" s="10" t="s">
        <v>27347</v>
      </c>
      <c r="Q87" s="11"/>
      <c r="R87" s="11">
        <v>1</v>
      </c>
      <c r="S87" s="11">
        <v>1</v>
      </c>
    </row>
    <row r="88" spans="10:19" x14ac:dyDescent="0.35">
      <c r="J88" s="10" t="s">
        <v>10029</v>
      </c>
      <c r="K88" s="11">
        <v>2</v>
      </c>
      <c r="M88" s="10">
        <v>338689996</v>
      </c>
      <c r="N88" s="11">
        <v>1</v>
      </c>
      <c r="P88" s="10" t="s">
        <v>27276</v>
      </c>
      <c r="Q88" s="11"/>
      <c r="R88" s="11">
        <v>1</v>
      </c>
      <c r="S88" s="11">
        <v>1</v>
      </c>
    </row>
    <row r="89" spans="10:19" x14ac:dyDescent="0.35">
      <c r="J89" s="10" t="s">
        <v>7380</v>
      </c>
      <c r="K89" s="11">
        <v>2</v>
      </c>
      <c r="M89" s="10">
        <v>339698237</v>
      </c>
      <c r="N89" s="11">
        <v>1</v>
      </c>
      <c r="P89" s="10" t="s">
        <v>27068</v>
      </c>
      <c r="Q89" s="11">
        <v>1</v>
      </c>
      <c r="R89" s="11"/>
      <c r="S89" s="11">
        <v>1</v>
      </c>
    </row>
    <row r="90" spans="10:19" x14ac:dyDescent="0.35">
      <c r="J90" s="10" t="s">
        <v>4596</v>
      </c>
      <c r="K90" s="11">
        <v>2</v>
      </c>
      <c r="M90" s="10">
        <v>338690062</v>
      </c>
      <c r="N90" s="11">
        <v>1</v>
      </c>
      <c r="P90" s="10" t="s">
        <v>27258</v>
      </c>
      <c r="Q90" s="11"/>
      <c r="R90" s="11">
        <v>1</v>
      </c>
      <c r="S90" s="11">
        <v>1</v>
      </c>
    </row>
    <row r="91" spans="10:19" x14ac:dyDescent="0.35">
      <c r="J91" s="10" t="s">
        <v>641</v>
      </c>
      <c r="K91" s="11">
        <v>2</v>
      </c>
      <c r="M91" s="10">
        <v>339736152</v>
      </c>
      <c r="N91" s="11">
        <v>1</v>
      </c>
      <c r="P91" s="10" t="s">
        <v>27237</v>
      </c>
      <c r="Q91" s="11">
        <v>1</v>
      </c>
      <c r="R91" s="11"/>
      <c r="S91" s="11">
        <v>1</v>
      </c>
    </row>
    <row r="92" spans="10:19" x14ac:dyDescent="0.35">
      <c r="J92" s="10" t="s">
        <v>14348</v>
      </c>
      <c r="K92" s="11">
        <v>2</v>
      </c>
      <c r="M92" s="10">
        <v>338690333</v>
      </c>
      <c r="N92" s="11">
        <v>1</v>
      </c>
      <c r="P92" s="10" t="s">
        <v>27310</v>
      </c>
      <c r="Q92" s="11"/>
      <c r="R92" s="11">
        <v>1</v>
      </c>
      <c r="S92" s="11">
        <v>1</v>
      </c>
    </row>
    <row r="93" spans="10:19" x14ac:dyDescent="0.35">
      <c r="J93" s="10" t="s">
        <v>3474</v>
      </c>
      <c r="K93" s="11">
        <v>2</v>
      </c>
      <c r="M93" s="10">
        <v>339775597</v>
      </c>
      <c r="N93" s="11">
        <v>1</v>
      </c>
      <c r="P93" s="10" t="s">
        <v>27188</v>
      </c>
      <c r="Q93" s="11">
        <v>1</v>
      </c>
      <c r="R93" s="11"/>
      <c r="S93" s="11">
        <v>1</v>
      </c>
    </row>
    <row r="94" spans="10:19" x14ac:dyDescent="0.35">
      <c r="J94" s="10" t="s">
        <v>2935</v>
      </c>
      <c r="K94" s="11">
        <v>2</v>
      </c>
      <c r="M94" s="10">
        <v>338645444</v>
      </c>
      <c r="N94" s="11">
        <v>1</v>
      </c>
      <c r="P94" s="10" t="s">
        <v>27123</v>
      </c>
      <c r="Q94" s="11"/>
      <c r="R94" s="11">
        <v>1</v>
      </c>
      <c r="S94" s="11">
        <v>1</v>
      </c>
    </row>
    <row r="95" spans="10:19" x14ac:dyDescent="0.35">
      <c r="J95" s="10" t="s">
        <v>9494</v>
      </c>
      <c r="K95" s="11">
        <v>2</v>
      </c>
      <c r="M95" s="10">
        <v>338659343</v>
      </c>
      <c r="N95" s="11">
        <v>1</v>
      </c>
      <c r="P95" s="10" t="s">
        <v>27211</v>
      </c>
      <c r="Q95" s="11"/>
      <c r="R95" s="11">
        <v>1</v>
      </c>
      <c r="S95" s="11">
        <v>1</v>
      </c>
    </row>
    <row r="96" spans="10:19" x14ac:dyDescent="0.35">
      <c r="J96" s="10" t="s">
        <v>2998</v>
      </c>
      <c r="K96" s="11">
        <v>2</v>
      </c>
      <c r="M96" s="10">
        <v>338691690</v>
      </c>
      <c r="N96" s="11">
        <v>1</v>
      </c>
      <c r="P96" s="10" t="s">
        <v>27225</v>
      </c>
      <c r="Q96" s="11"/>
      <c r="R96" s="11">
        <v>1</v>
      </c>
      <c r="S96" s="11">
        <v>1</v>
      </c>
    </row>
    <row r="97" spans="10:19" x14ac:dyDescent="0.35">
      <c r="J97" s="10" t="s">
        <v>4109</v>
      </c>
      <c r="K97" s="11">
        <v>2</v>
      </c>
      <c r="M97" s="10">
        <v>339813932</v>
      </c>
      <c r="N97" s="11">
        <v>1</v>
      </c>
      <c r="P97" s="10" t="s">
        <v>27415</v>
      </c>
      <c r="Q97" s="11">
        <v>1</v>
      </c>
      <c r="R97" s="11"/>
      <c r="S97" s="11">
        <v>1</v>
      </c>
    </row>
    <row r="98" spans="10:19" x14ac:dyDescent="0.35">
      <c r="J98" s="10" t="s">
        <v>7157</v>
      </c>
      <c r="K98" s="11">
        <v>2</v>
      </c>
      <c r="M98" s="10">
        <v>338692020</v>
      </c>
      <c r="N98" s="11">
        <v>1</v>
      </c>
      <c r="P98" s="10" t="s">
        <v>27104</v>
      </c>
      <c r="Q98" s="11"/>
      <c r="R98" s="11">
        <v>1</v>
      </c>
      <c r="S98" s="11">
        <v>1</v>
      </c>
    </row>
    <row r="99" spans="10:19" x14ac:dyDescent="0.35">
      <c r="J99" s="10" t="s">
        <v>4191</v>
      </c>
      <c r="K99" s="11">
        <v>2</v>
      </c>
      <c r="M99" s="10">
        <v>339916343</v>
      </c>
      <c r="N99" s="11">
        <v>1</v>
      </c>
      <c r="P99" s="10" t="s">
        <v>27432</v>
      </c>
      <c r="Q99" s="11"/>
      <c r="R99" s="11">
        <v>1</v>
      </c>
      <c r="S99" s="11">
        <v>1</v>
      </c>
    </row>
    <row r="100" spans="10:19" x14ac:dyDescent="0.35">
      <c r="J100" s="10" t="s">
        <v>1498</v>
      </c>
      <c r="K100" s="11">
        <v>2</v>
      </c>
      <c r="M100" s="10">
        <v>338693032</v>
      </c>
      <c r="N100" s="11">
        <v>1</v>
      </c>
      <c r="P100" s="10" t="s">
        <v>27287</v>
      </c>
      <c r="Q100" s="11">
        <v>1</v>
      </c>
      <c r="R100" s="11"/>
      <c r="S100" s="11">
        <v>1</v>
      </c>
    </row>
    <row r="101" spans="10:19" x14ac:dyDescent="0.35">
      <c r="J101" s="10" t="s">
        <v>3744</v>
      </c>
      <c r="K101" s="11">
        <v>2</v>
      </c>
      <c r="M101" s="10">
        <v>339935405</v>
      </c>
      <c r="N101" s="11">
        <v>1</v>
      </c>
      <c r="P101" s="10" t="s">
        <v>27311</v>
      </c>
      <c r="Q101" s="11"/>
      <c r="R101" s="11">
        <v>1</v>
      </c>
      <c r="S101" s="11">
        <v>1</v>
      </c>
    </row>
    <row r="102" spans="10:19" x14ac:dyDescent="0.35">
      <c r="J102" s="10" t="s">
        <v>3025</v>
      </c>
      <c r="K102" s="11">
        <v>2</v>
      </c>
      <c r="M102" s="10">
        <v>338693789</v>
      </c>
      <c r="N102" s="11">
        <v>1</v>
      </c>
      <c r="P102" s="10" t="s">
        <v>27243</v>
      </c>
      <c r="Q102" s="11"/>
      <c r="R102" s="11">
        <v>1</v>
      </c>
      <c r="S102" s="11">
        <v>1</v>
      </c>
    </row>
    <row r="103" spans="10:19" x14ac:dyDescent="0.35">
      <c r="J103" s="10" t="s">
        <v>9712</v>
      </c>
      <c r="K103" s="11">
        <v>2</v>
      </c>
      <c r="M103" s="10" t="s">
        <v>21812</v>
      </c>
      <c r="N103" s="11">
        <v>1</v>
      </c>
      <c r="P103" s="10" t="s">
        <v>27495</v>
      </c>
      <c r="Q103" s="11"/>
      <c r="R103" s="11">
        <v>1</v>
      </c>
      <c r="S103" s="11">
        <v>1</v>
      </c>
    </row>
    <row r="104" spans="10:19" x14ac:dyDescent="0.35">
      <c r="J104" s="10" t="s">
        <v>4454</v>
      </c>
      <c r="K104" s="11">
        <v>2</v>
      </c>
      <c r="M104" s="10">
        <v>338693909</v>
      </c>
      <c r="N104" s="11">
        <v>1</v>
      </c>
      <c r="P104" s="10" t="s">
        <v>27092</v>
      </c>
      <c r="Q104" s="11"/>
      <c r="R104" s="11">
        <v>1</v>
      </c>
      <c r="S104" s="11">
        <v>1</v>
      </c>
    </row>
    <row r="105" spans="10:19" x14ac:dyDescent="0.35">
      <c r="J105" s="10" t="s">
        <v>1917</v>
      </c>
      <c r="K105" s="11">
        <v>2</v>
      </c>
      <c r="M105" s="10" t="s">
        <v>20976</v>
      </c>
      <c r="N105" s="11">
        <v>1</v>
      </c>
      <c r="P105" s="10" t="s">
        <v>27417</v>
      </c>
      <c r="Q105" s="11"/>
      <c r="R105" s="11">
        <v>1</v>
      </c>
      <c r="S105" s="11">
        <v>1</v>
      </c>
    </row>
    <row r="106" spans="10:19" x14ac:dyDescent="0.35">
      <c r="J106" s="10" t="s">
        <v>5828</v>
      </c>
      <c r="K106" s="11">
        <v>2</v>
      </c>
      <c r="M106" s="10">
        <v>338696490</v>
      </c>
      <c r="N106" s="11">
        <v>1</v>
      </c>
      <c r="P106" s="10" t="s">
        <v>27142</v>
      </c>
      <c r="Q106" s="11"/>
      <c r="R106" s="11">
        <v>1</v>
      </c>
      <c r="S106" s="11">
        <v>1</v>
      </c>
    </row>
    <row r="107" spans="10:19" x14ac:dyDescent="0.35">
      <c r="J107" s="10" t="s">
        <v>3791</v>
      </c>
      <c r="K107" s="11">
        <v>2</v>
      </c>
      <c r="M107" s="10">
        <v>338673172</v>
      </c>
      <c r="N107" s="11">
        <v>1</v>
      </c>
      <c r="P107" s="10" t="s">
        <v>27402</v>
      </c>
      <c r="Q107" s="11"/>
      <c r="R107" s="11">
        <v>1</v>
      </c>
      <c r="S107" s="11">
        <v>1</v>
      </c>
    </row>
    <row r="108" spans="10:19" x14ac:dyDescent="0.35">
      <c r="J108" s="10" t="s">
        <v>11511</v>
      </c>
      <c r="K108" s="11">
        <v>2</v>
      </c>
      <c r="M108" s="10">
        <v>338701306</v>
      </c>
      <c r="N108" s="11">
        <v>1</v>
      </c>
      <c r="P108" s="10" t="s">
        <v>27127</v>
      </c>
      <c r="Q108" s="11"/>
      <c r="R108" s="11">
        <v>1</v>
      </c>
      <c r="S108" s="11">
        <v>1</v>
      </c>
    </row>
    <row r="109" spans="10:19" x14ac:dyDescent="0.35">
      <c r="J109" s="10" t="s">
        <v>7669</v>
      </c>
      <c r="K109" s="11">
        <v>2</v>
      </c>
      <c r="M109" s="10">
        <v>339549356</v>
      </c>
      <c r="N109" s="11">
        <v>1</v>
      </c>
      <c r="P109" s="10" t="s">
        <v>26980</v>
      </c>
      <c r="Q109" s="11"/>
      <c r="R109" s="11">
        <v>1</v>
      </c>
      <c r="S109" s="11">
        <v>1</v>
      </c>
    </row>
    <row r="110" spans="10:19" x14ac:dyDescent="0.35">
      <c r="J110" s="10" t="s">
        <v>11726</v>
      </c>
      <c r="K110" s="11">
        <v>2</v>
      </c>
      <c r="M110" s="10">
        <v>338702126</v>
      </c>
      <c r="N110" s="11">
        <v>1</v>
      </c>
      <c r="P110" s="10" t="s">
        <v>27038</v>
      </c>
      <c r="Q110" s="11">
        <v>1</v>
      </c>
      <c r="R110" s="11"/>
      <c r="S110" s="11">
        <v>1</v>
      </c>
    </row>
    <row r="111" spans="10:19" x14ac:dyDescent="0.35">
      <c r="J111" s="10" t="s">
        <v>2712</v>
      </c>
      <c r="K111" s="11">
        <v>2</v>
      </c>
      <c r="M111" s="10">
        <v>339558141</v>
      </c>
      <c r="N111" s="11">
        <v>1</v>
      </c>
      <c r="P111" s="10" t="s">
        <v>27360</v>
      </c>
      <c r="Q111" s="11"/>
      <c r="R111" s="11">
        <v>1</v>
      </c>
      <c r="S111" s="11">
        <v>1</v>
      </c>
    </row>
    <row r="112" spans="10:19" x14ac:dyDescent="0.35">
      <c r="J112" s="10" t="s">
        <v>15498</v>
      </c>
      <c r="K112" s="11">
        <v>2</v>
      </c>
      <c r="M112" s="10">
        <v>338703551</v>
      </c>
      <c r="N112" s="11">
        <v>1</v>
      </c>
      <c r="P112" s="10" t="s">
        <v>27281</v>
      </c>
      <c r="Q112" s="11">
        <v>1</v>
      </c>
      <c r="R112" s="11"/>
      <c r="S112" s="11">
        <v>1</v>
      </c>
    </row>
    <row r="113" spans="10:19" x14ac:dyDescent="0.35">
      <c r="J113" s="10" t="s">
        <v>5690</v>
      </c>
      <c r="K113" s="11">
        <v>2</v>
      </c>
      <c r="M113" s="10">
        <v>339570463</v>
      </c>
      <c r="N113" s="11">
        <v>1</v>
      </c>
      <c r="P113" s="10" t="s">
        <v>27461</v>
      </c>
      <c r="Q113" s="11"/>
      <c r="R113" s="11">
        <v>1</v>
      </c>
      <c r="S113" s="11">
        <v>1</v>
      </c>
    </row>
    <row r="114" spans="10:19" x14ac:dyDescent="0.35">
      <c r="J114" s="10" t="s">
        <v>7115</v>
      </c>
      <c r="K114" s="11">
        <v>2</v>
      </c>
      <c r="M114" s="10">
        <v>338709798</v>
      </c>
      <c r="N114" s="11">
        <v>1</v>
      </c>
      <c r="P114" s="10" t="s">
        <v>27384</v>
      </c>
      <c r="Q114" s="11"/>
      <c r="R114" s="11">
        <v>1</v>
      </c>
      <c r="S114" s="11">
        <v>1</v>
      </c>
    </row>
    <row r="115" spans="10:19" x14ac:dyDescent="0.35">
      <c r="J115" s="10" t="s">
        <v>7586</v>
      </c>
      <c r="K115" s="11">
        <v>2</v>
      </c>
      <c r="M115" s="10">
        <v>339572447</v>
      </c>
      <c r="N115" s="11">
        <v>1</v>
      </c>
      <c r="P115" s="10" t="s">
        <v>27181</v>
      </c>
      <c r="Q115" s="11">
        <v>1</v>
      </c>
      <c r="R115" s="11"/>
      <c r="S115" s="11">
        <v>1</v>
      </c>
    </row>
    <row r="116" spans="10:19" x14ac:dyDescent="0.35">
      <c r="J116" s="10" t="s">
        <v>14177</v>
      </c>
      <c r="K116" s="11">
        <v>2</v>
      </c>
      <c r="M116" s="10">
        <v>338710112</v>
      </c>
      <c r="N116" s="11">
        <v>1</v>
      </c>
      <c r="P116" s="10" t="s">
        <v>27119</v>
      </c>
      <c r="Q116" s="11"/>
      <c r="R116" s="11">
        <v>1</v>
      </c>
      <c r="S116" s="11">
        <v>1</v>
      </c>
    </row>
    <row r="117" spans="10:19" x14ac:dyDescent="0.35">
      <c r="J117" s="10" t="s">
        <v>5716</v>
      </c>
      <c r="K117" s="11">
        <v>2</v>
      </c>
      <c r="M117" s="10">
        <v>339574014</v>
      </c>
      <c r="N117" s="11">
        <v>1</v>
      </c>
      <c r="P117" s="10" t="s">
        <v>27162</v>
      </c>
      <c r="Q117" s="11">
        <v>1</v>
      </c>
      <c r="R117" s="11"/>
      <c r="S117" s="11">
        <v>1</v>
      </c>
    </row>
    <row r="118" spans="10:19" x14ac:dyDescent="0.35">
      <c r="J118" s="10" t="s">
        <v>9314</v>
      </c>
      <c r="K118" s="11">
        <v>2</v>
      </c>
      <c r="M118" s="10">
        <v>338710844</v>
      </c>
      <c r="N118" s="11">
        <v>1</v>
      </c>
      <c r="P118" s="10" t="s">
        <v>27389</v>
      </c>
      <c r="Q118" s="11">
        <v>1</v>
      </c>
      <c r="R118" s="11"/>
      <c r="S118" s="11">
        <v>1</v>
      </c>
    </row>
    <row r="119" spans="10:19" x14ac:dyDescent="0.35">
      <c r="J119" s="10" t="s">
        <v>3678</v>
      </c>
      <c r="K119" s="11">
        <v>2</v>
      </c>
      <c r="M119" s="10">
        <v>339574788</v>
      </c>
      <c r="N119" s="11">
        <v>1</v>
      </c>
      <c r="P119" s="10" t="s">
        <v>27138</v>
      </c>
      <c r="Q119" s="11"/>
      <c r="R119" s="11">
        <v>1</v>
      </c>
      <c r="S119" s="11">
        <v>1</v>
      </c>
    </row>
    <row r="120" spans="10:19" x14ac:dyDescent="0.35">
      <c r="J120" s="10" t="s">
        <v>4450</v>
      </c>
      <c r="K120" s="11">
        <v>2</v>
      </c>
      <c r="M120" s="10">
        <v>338710861</v>
      </c>
      <c r="N120" s="11">
        <v>1</v>
      </c>
      <c r="P120" s="10" t="s">
        <v>27074</v>
      </c>
      <c r="Q120" s="11">
        <v>1</v>
      </c>
      <c r="R120" s="11"/>
      <c r="S120" s="11">
        <v>1</v>
      </c>
    </row>
    <row r="121" spans="10:19" x14ac:dyDescent="0.35">
      <c r="J121" s="10" t="s">
        <v>387</v>
      </c>
      <c r="K121" s="11">
        <v>2</v>
      </c>
      <c r="M121" s="10">
        <v>339577312</v>
      </c>
      <c r="N121" s="11">
        <v>1</v>
      </c>
      <c r="P121" s="10" t="s">
        <v>27380</v>
      </c>
      <c r="Q121" s="11"/>
      <c r="R121" s="11">
        <v>1</v>
      </c>
      <c r="S121" s="11">
        <v>1</v>
      </c>
    </row>
    <row r="122" spans="10:19" x14ac:dyDescent="0.35">
      <c r="J122" s="10" t="s">
        <v>12132</v>
      </c>
      <c r="K122" s="11">
        <v>2</v>
      </c>
      <c r="M122" s="10">
        <v>338711116</v>
      </c>
      <c r="N122" s="11">
        <v>1</v>
      </c>
      <c r="P122" s="10" t="s">
        <v>27313</v>
      </c>
      <c r="Q122" s="11"/>
      <c r="R122" s="11">
        <v>1</v>
      </c>
      <c r="S122" s="11">
        <v>1</v>
      </c>
    </row>
    <row r="123" spans="10:19" x14ac:dyDescent="0.35">
      <c r="J123" s="10" t="s">
        <v>2416</v>
      </c>
      <c r="K123" s="11">
        <v>2</v>
      </c>
      <c r="M123" s="10">
        <v>339581010</v>
      </c>
      <c r="N123" s="11">
        <v>1</v>
      </c>
      <c r="P123" s="10" t="s">
        <v>27000</v>
      </c>
      <c r="Q123" s="11"/>
      <c r="R123" s="11">
        <v>1</v>
      </c>
      <c r="S123" s="11">
        <v>1</v>
      </c>
    </row>
    <row r="124" spans="10:19" x14ac:dyDescent="0.35">
      <c r="J124" s="10" t="s">
        <v>2840</v>
      </c>
      <c r="K124" s="11">
        <v>2</v>
      </c>
      <c r="M124" s="10">
        <v>338712502</v>
      </c>
      <c r="N124" s="11">
        <v>1</v>
      </c>
      <c r="P124" s="10" t="s">
        <v>27190</v>
      </c>
      <c r="Q124" s="11">
        <v>1</v>
      </c>
      <c r="R124" s="11"/>
      <c r="S124" s="11">
        <v>1</v>
      </c>
    </row>
    <row r="125" spans="10:19" x14ac:dyDescent="0.35">
      <c r="J125" s="10" t="s">
        <v>822</v>
      </c>
      <c r="K125" s="11">
        <v>2</v>
      </c>
      <c r="M125" s="10">
        <v>339611190</v>
      </c>
      <c r="N125" s="11">
        <v>1</v>
      </c>
      <c r="P125" s="10" t="s">
        <v>27003</v>
      </c>
      <c r="Q125" s="11"/>
      <c r="R125" s="11">
        <v>1</v>
      </c>
      <c r="S125" s="11">
        <v>1</v>
      </c>
    </row>
    <row r="126" spans="10:19" x14ac:dyDescent="0.35">
      <c r="J126" s="10" t="s">
        <v>7608</v>
      </c>
      <c r="K126" s="11">
        <v>2</v>
      </c>
      <c r="M126" s="10">
        <v>338713013</v>
      </c>
      <c r="N126" s="11">
        <v>1</v>
      </c>
      <c r="P126" s="10" t="s">
        <v>27112</v>
      </c>
      <c r="Q126" s="11"/>
      <c r="R126" s="11">
        <v>1</v>
      </c>
      <c r="S126" s="11">
        <v>1</v>
      </c>
    </row>
    <row r="127" spans="10:19" x14ac:dyDescent="0.35">
      <c r="J127" s="10" t="s">
        <v>3698</v>
      </c>
      <c r="K127" s="11">
        <v>2</v>
      </c>
      <c r="M127" s="10">
        <v>339613219</v>
      </c>
      <c r="N127" s="11">
        <v>1</v>
      </c>
      <c r="P127" s="10" t="s">
        <v>27393</v>
      </c>
      <c r="Q127" s="11">
        <v>1</v>
      </c>
      <c r="R127" s="11"/>
      <c r="S127" s="11">
        <v>1</v>
      </c>
    </row>
    <row r="128" spans="10:19" x14ac:dyDescent="0.35">
      <c r="J128" s="10" t="s">
        <v>4518</v>
      </c>
      <c r="K128" s="11">
        <v>2</v>
      </c>
      <c r="M128" s="10">
        <v>338713091</v>
      </c>
      <c r="N128" s="11">
        <v>1</v>
      </c>
      <c r="P128" s="10" t="s">
        <v>27463</v>
      </c>
      <c r="Q128" s="11">
        <v>1</v>
      </c>
      <c r="R128" s="11"/>
      <c r="S128" s="11">
        <v>1</v>
      </c>
    </row>
    <row r="129" spans="10:19" x14ac:dyDescent="0.35">
      <c r="J129" s="10" t="s">
        <v>9488</v>
      </c>
      <c r="K129" s="11">
        <v>2</v>
      </c>
      <c r="M129" s="10">
        <v>339618408</v>
      </c>
      <c r="N129" s="11">
        <v>1</v>
      </c>
      <c r="P129" s="10" t="s">
        <v>27491</v>
      </c>
      <c r="Q129" s="11"/>
      <c r="R129" s="11">
        <v>1</v>
      </c>
      <c r="S129" s="11">
        <v>1</v>
      </c>
    </row>
    <row r="130" spans="10:19" x14ac:dyDescent="0.35">
      <c r="J130" s="10" t="s">
        <v>11744</v>
      </c>
      <c r="K130" s="11">
        <v>2</v>
      </c>
      <c r="M130" s="10">
        <v>338725297</v>
      </c>
      <c r="N130" s="11">
        <v>1</v>
      </c>
      <c r="P130" s="10" t="s">
        <v>26998</v>
      </c>
      <c r="Q130" s="11"/>
      <c r="R130" s="11">
        <v>1</v>
      </c>
      <c r="S130" s="11">
        <v>1</v>
      </c>
    </row>
    <row r="131" spans="10:19" x14ac:dyDescent="0.35">
      <c r="J131" s="10" t="s">
        <v>5102</v>
      </c>
      <c r="K131" s="11">
        <v>2</v>
      </c>
      <c r="M131" s="10">
        <v>339657375</v>
      </c>
      <c r="N131" s="11">
        <v>1</v>
      </c>
      <c r="P131" s="10" t="s">
        <v>27345</v>
      </c>
      <c r="Q131" s="11"/>
      <c r="R131" s="11">
        <v>1</v>
      </c>
      <c r="S131" s="11">
        <v>1</v>
      </c>
    </row>
    <row r="132" spans="10:19" x14ac:dyDescent="0.35">
      <c r="J132" s="10" t="s">
        <v>6070</v>
      </c>
      <c r="K132" s="11">
        <v>2</v>
      </c>
      <c r="M132" s="10">
        <v>338725665</v>
      </c>
      <c r="N132" s="11">
        <v>1</v>
      </c>
      <c r="P132" s="10" t="s">
        <v>27419</v>
      </c>
      <c r="Q132" s="11"/>
      <c r="R132" s="11">
        <v>1</v>
      </c>
      <c r="S132" s="11">
        <v>1</v>
      </c>
    </row>
    <row r="133" spans="10:19" x14ac:dyDescent="0.35">
      <c r="J133" s="10" t="s">
        <v>2299</v>
      </c>
      <c r="K133" s="11">
        <v>2</v>
      </c>
      <c r="M133" s="10">
        <v>339670347</v>
      </c>
      <c r="N133" s="11">
        <v>1</v>
      </c>
      <c r="P133" s="10" t="s">
        <v>27296</v>
      </c>
      <c r="Q133" s="11">
        <v>1</v>
      </c>
      <c r="R133" s="11"/>
      <c r="S133" s="11">
        <v>1</v>
      </c>
    </row>
    <row r="134" spans="10:19" x14ac:dyDescent="0.35">
      <c r="J134" s="10" t="s">
        <v>5341</v>
      </c>
      <c r="K134" s="11">
        <v>2</v>
      </c>
      <c r="M134" s="10">
        <v>338729772</v>
      </c>
      <c r="N134" s="11">
        <v>1</v>
      </c>
      <c r="P134" s="10" t="s">
        <v>27411</v>
      </c>
      <c r="Q134" s="11">
        <v>1</v>
      </c>
      <c r="R134" s="11"/>
      <c r="S134" s="11">
        <v>1</v>
      </c>
    </row>
    <row r="135" spans="10:19" x14ac:dyDescent="0.35">
      <c r="J135" s="10" t="s">
        <v>5991</v>
      </c>
      <c r="K135" s="11">
        <v>2</v>
      </c>
      <c r="M135" s="10">
        <v>339671253</v>
      </c>
      <c r="N135" s="11">
        <v>1</v>
      </c>
      <c r="P135" s="10" t="s">
        <v>27060</v>
      </c>
      <c r="Q135" s="11">
        <v>1</v>
      </c>
      <c r="R135" s="11"/>
      <c r="S135" s="11">
        <v>1</v>
      </c>
    </row>
    <row r="136" spans="10:19" x14ac:dyDescent="0.35">
      <c r="J136" s="10" t="s">
        <v>1396</v>
      </c>
      <c r="K136" s="11">
        <v>2</v>
      </c>
      <c r="M136" s="10">
        <v>338753513</v>
      </c>
      <c r="N136" s="11">
        <v>1</v>
      </c>
      <c r="P136" s="10" t="s">
        <v>27151</v>
      </c>
      <c r="Q136" s="11">
        <v>1</v>
      </c>
      <c r="R136" s="11"/>
      <c r="S136" s="11">
        <v>1</v>
      </c>
    </row>
    <row r="137" spans="10:19" x14ac:dyDescent="0.35">
      <c r="J137" s="10" t="s">
        <v>3604</v>
      </c>
      <c r="K137" s="11">
        <v>2</v>
      </c>
      <c r="M137" s="10">
        <v>339711105</v>
      </c>
      <c r="N137" s="11">
        <v>1</v>
      </c>
      <c r="P137" s="10" t="s">
        <v>27423</v>
      </c>
      <c r="Q137" s="11"/>
      <c r="R137" s="11">
        <v>1</v>
      </c>
      <c r="S137" s="11">
        <v>1</v>
      </c>
    </row>
    <row r="138" spans="10:19" x14ac:dyDescent="0.35">
      <c r="J138" s="10" t="s">
        <v>10158</v>
      </c>
      <c r="K138" s="11">
        <v>2</v>
      </c>
      <c r="M138" s="10">
        <v>338780283</v>
      </c>
      <c r="N138" s="11">
        <v>1</v>
      </c>
      <c r="P138" s="10" t="s">
        <v>27428</v>
      </c>
      <c r="Q138" s="11"/>
      <c r="R138" s="11">
        <v>1</v>
      </c>
      <c r="S138" s="11">
        <v>1</v>
      </c>
    </row>
    <row r="139" spans="10:19" x14ac:dyDescent="0.35">
      <c r="J139" s="10" t="s">
        <v>5546</v>
      </c>
      <c r="K139" s="11">
        <v>2</v>
      </c>
      <c r="M139" s="10">
        <v>339713737</v>
      </c>
      <c r="N139" s="11">
        <v>1</v>
      </c>
      <c r="P139" s="10" t="s">
        <v>27183</v>
      </c>
      <c r="Q139" s="11"/>
      <c r="R139" s="11">
        <v>1</v>
      </c>
      <c r="S139" s="11">
        <v>1</v>
      </c>
    </row>
    <row r="140" spans="10:19" x14ac:dyDescent="0.35">
      <c r="J140" s="10" t="s">
        <v>6434</v>
      </c>
      <c r="K140" s="11">
        <v>2</v>
      </c>
      <c r="M140" s="10">
        <v>338791830</v>
      </c>
      <c r="N140" s="11">
        <v>1</v>
      </c>
      <c r="P140" s="10" t="s">
        <v>27332</v>
      </c>
      <c r="Q140" s="11">
        <v>1</v>
      </c>
      <c r="R140" s="11"/>
      <c r="S140" s="11">
        <v>1</v>
      </c>
    </row>
    <row r="141" spans="10:19" x14ac:dyDescent="0.35">
      <c r="J141" s="10" t="s">
        <v>3777</v>
      </c>
      <c r="K141" s="11">
        <v>1</v>
      </c>
      <c r="M141" s="10">
        <v>339742729</v>
      </c>
      <c r="N141" s="11">
        <v>1</v>
      </c>
      <c r="P141" s="10" t="s">
        <v>27337</v>
      </c>
      <c r="Q141" s="11"/>
      <c r="R141" s="11">
        <v>1</v>
      </c>
      <c r="S141" s="11">
        <v>1</v>
      </c>
    </row>
    <row r="142" spans="10:19" x14ac:dyDescent="0.35">
      <c r="J142" s="10" t="s">
        <v>3168</v>
      </c>
      <c r="K142" s="11">
        <v>1</v>
      </c>
      <c r="M142" s="10">
        <v>338792300</v>
      </c>
      <c r="N142" s="11">
        <v>1</v>
      </c>
      <c r="P142" s="10" t="s">
        <v>27399</v>
      </c>
      <c r="Q142" s="11">
        <v>1</v>
      </c>
      <c r="R142" s="11"/>
      <c r="S142" s="11">
        <v>1</v>
      </c>
    </row>
    <row r="143" spans="10:19" x14ac:dyDescent="0.35">
      <c r="J143" s="10" t="s">
        <v>14021</v>
      </c>
      <c r="K143" s="11">
        <v>1</v>
      </c>
      <c r="M143" s="10">
        <v>339760394</v>
      </c>
      <c r="N143" s="11">
        <v>1</v>
      </c>
      <c r="P143" s="10" t="s">
        <v>27350</v>
      </c>
      <c r="Q143" s="11"/>
      <c r="R143" s="11">
        <v>1</v>
      </c>
      <c r="S143" s="11">
        <v>1</v>
      </c>
    </row>
    <row r="144" spans="10:19" x14ac:dyDescent="0.35">
      <c r="J144" s="10" t="s">
        <v>14920</v>
      </c>
      <c r="K144" s="11">
        <v>1</v>
      </c>
      <c r="M144" s="10">
        <v>338804128</v>
      </c>
      <c r="N144" s="11">
        <v>1</v>
      </c>
      <c r="P144" s="10" t="s">
        <v>27147</v>
      </c>
      <c r="Q144" s="11"/>
      <c r="R144" s="11">
        <v>1</v>
      </c>
      <c r="S144" s="11">
        <v>1</v>
      </c>
    </row>
    <row r="145" spans="10:19" x14ac:dyDescent="0.35">
      <c r="J145" s="10" t="s">
        <v>4292</v>
      </c>
      <c r="K145" s="11">
        <v>1</v>
      </c>
      <c r="M145" s="10">
        <v>339780197</v>
      </c>
      <c r="N145" s="11">
        <v>1</v>
      </c>
      <c r="P145" s="10" t="s">
        <v>27001</v>
      </c>
      <c r="Q145" s="11"/>
      <c r="R145" s="11">
        <v>1</v>
      </c>
      <c r="S145" s="11">
        <v>1</v>
      </c>
    </row>
    <row r="146" spans="10:19" x14ac:dyDescent="0.35">
      <c r="J146" s="10" t="s">
        <v>11905</v>
      </c>
      <c r="K146" s="11">
        <v>1</v>
      </c>
      <c r="M146" s="10">
        <v>338894848</v>
      </c>
      <c r="N146" s="11">
        <v>1</v>
      </c>
      <c r="P146" s="10" t="s">
        <v>27058</v>
      </c>
      <c r="Q146" s="11"/>
      <c r="R146" s="11">
        <v>1</v>
      </c>
      <c r="S146" s="11">
        <v>1</v>
      </c>
    </row>
    <row r="147" spans="10:19" x14ac:dyDescent="0.35">
      <c r="J147" s="10" t="s">
        <v>11124</v>
      </c>
      <c r="K147" s="11">
        <v>1</v>
      </c>
      <c r="M147" s="10">
        <v>338659101</v>
      </c>
      <c r="N147" s="11">
        <v>1</v>
      </c>
      <c r="P147" s="10" t="s">
        <v>27269</v>
      </c>
      <c r="Q147" s="11"/>
      <c r="R147" s="11">
        <v>1</v>
      </c>
      <c r="S147" s="11">
        <v>1</v>
      </c>
    </row>
    <row r="148" spans="10:19" x14ac:dyDescent="0.35">
      <c r="J148" s="10" t="s">
        <v>5517</v>
      </c>
      <c r="K148" s="11">
        <v>1</v>
      </c>
      <c r="M148" s="10">
        <v>338645487</v>
      </c>
      <c r="N148" s="11">
        <v>1</v>
      </c>
      <c r="P148" s="10" t="s">
        <v>27136</v>
      </c>
      <c r="Q148" s="11"/>
      <c r="R148" s="11">
        <v>1</v>
      </c>
      <c r="S148" s="11">
        <v>1</v>
      </c>
    </row>
    <row r="149" spans="10:19" x14ac:dyDescent="0.35">
      <c r="J149" s="10" t="s">
        <v>20524</v>
      </c>
      <c r="K149" s="11">
        <v>1</v>
      </c>
      <c r="M149" s="10">
        <v>339784271</v>
      </c>
      <c r="N149" s="11">
        <v>1</v>
      </c>
      <c r="P149" s="10" t="s">
        <v>27261</v>
      </c>
      <c r="Q149" s="11"/>
      <c r="R149" s="11">
        <v>1</v>
      </c>
      <c r="S149" s="11">
        <v>1</v>
      </c>
    </row>
    <row r="150" spans="10:19" x14ac:dyDescent="0.35">
      <c r="J150" s="10" t="s">
        <v>15945</v>
      </c>
      <c r="K150" s="11">
        <v>1</v>
      </c>
      <c r="M150" s="10">
        <v>338922008</v>
      </c>
      <c r="N150" s="11">
        <v>1</v>
      </c>
      <c r="P150" s="10" t="s">
        <v>27023</v>
      </c>
      <c r="Q150" s="11">
        <v>1</v>
      </c>
      <c r="R150" s="11"/>
      <c r="S150" s="11">
        <v>1</v>
      </c>
    </row>
    <row r="151" spans="10:19" x14ac:dyDescent="0.35">
      <c r="J151" s="10" t="s">
        <v>5177</v>
      </c>
      <c r="K151" s="11">
        <v>1</v>
      </c>
      <c r="M151" s="10">
        <v>339812841</v>
      </c>
      <c r="N151" s="11">
        <v>1</v>
      </c>
      <c r="P151" s="10" t="s">
        <v>27373</v>
      </c>
      <c r="Q151" s="11"/>
      <c r="R151" s="11">
        <v>1</v>
      </c>
      <c r="S151" s="11">
        <v>1</v>
      </c>
    </row>
    <row r="152" spans="10:19" x14ac:dyDescent="0.35">
      <c r="J152" s="10" t="s">
        <v>6529</v>
      </c>
      <c r="K152" s="11">
        <v>1</v>
      </c>
      <c r="M152" s="10">
        <v>338929911</v>
      </c>
      <c r="N152" s="11">
        <v>1</v>
      </c>
      <c r="P152" s="10" t="s">
        <v>27444</v>
      </c>
      <c r="Q152" s="11"/>
      <c r="R152" s="11">
        <v>1</v>
      </c>
      <c r="S152" s="11">
        <v>1</v>
      </c>
    </row>
    <row r="153" spans="10:19" x14ac:dyDescent="0.35">
      <c r="J153" s="10" t="s">
        <v>1299</v>
      </c>
      <c r="K153" s="11">
        <v>1</v>
      </c>
      <c r="M153" s="10">
        <v>339822552</v>
      </c>
      <c r="N153" s="11">
        <v>1</v>
      </c>
      <c r="P153" s="10" t="s">
        <v>27482</v>
      </c>
      <c r="Q153" s="11">
        <v>1</v>
      </c>
      <c r="R153" s="11"/>
      <c r="S153" s="11">
        <v>1</v>
      </c>
    </row>
    <row r="154" spans="10:19" x14ac:dyDescent="0.35">
      <c r="J154" s="10" t="s">
        <v>280</v>
      </c>
      <c r="K154" s="11">
        <v>1</v>
      </c>
      <c r="M154" s="10">
        <v>338930225</v>
      </c>
      <c r="N154" s="11">
        <v>1</v>
      </c>
      <c r="P154" s="10" t="s">
        <v>27426</v>
      </c>
      <c r="Q154" s="11"/>
      <c r="R154" s="11">
        <v>1</v>
      </c>
      <c r="S154" s="11">
        <v>1</v>
      </c>
    </row>
    <row r="155" spans="10:19" x14ac:dyDescent="0.35">
      <c r="J155" s="10" t="s">
        <v>3838</v>
      </c>
      <c r="K155" s="11">
        <v>1</v>
      </c>
      <c r="M155" s="10">
        <v>339911573</v>
      </c>
      <c r="N155" s="11">
        <v>1</v>
      </c>
      <c r="P155" s="10" t="s">
        <v>14585</v>
      </c>
      <c r="Q155" s="11"/>
      <c r="R155" s="11">
        <v>1</v>
      </c>
      <c r="S155" s="11">
        <v>1</v>
      </c>
    </row>
    <row r="156" spans="10:19" x14ac:dyDescent="0.35">
      <c r="J156" s="10" t="s">
        <v>5912</v>
      </c>
      <c r="K156" s="11">
        <v>1</v>
      </c>
      <c r="M156" s="10">
        <v>338930357</v>
      </c>
      <c r="N156" s="11">
        <v>1</v>
      </c>
      <c r="P156" s="10" t="s">
        <v>27117</v>
      </c>
      <c r="Q156" s="11">
        <v>1</v>
      </c>
      <c r="R156" s="11"/>
      <c r="S156" s="11">
        <v>1</v>
      </c>
    </row>
    <row r="157" spans="10:19" x14ac:dyDescent="0.35">
      <c r="J157" s="10" t="s">
        <v>9571</v>
      </c>
      <c r="K157" s="11">
        <v>1</v>
      </c>
      <c r="M157" s="10">
        <v>339925306</v>
      </c>
      <c r="N157" s="11">
        <v>1</v>
      </c>
      <c r="P157" s="10" t="s">
        <v>27377</v>
      </c>
      <c r="Q157" s="11"/>
      <c r="R157" s="11">
        <v>1</v>
      </c>
      <c r="S157" s="11">
        <v>1</v>
      </c>
    </row>
    <row r="158" spans="10:19" x14ac:dyDescent="0.35">
      <c r="J158" s="10" t="s">
        <v>6608</v>
      </c>
      <c r="K158" s="11">
        <v>1</v>
      </c>
      <c r="M158" s="10">
        <v>338933607</v>
      </c>
      <c r="N158" s="11">
        <v>1</v>
      </c>
      <c r="P158" s="10" t="s">
        <v>27071</v>
      </c>
      <c r="Q158" s="11">
        <v>1</v>
      </c>
      <c r="R158" s="11"/>
      <c r="S158" s="11">
        <v>1</v>
      </c>
    </row>
    <row r="159" spans="10:19" x14ac:dyDescent="0.35">
      <c r="J159" s="10" t="s">
        <v>3523</v>
      </c>
      <c r="K159" s="11">
        <v>1</v>
      </c>
      <c r="M159" s="10">
        <v>339930714</v>
      </c>
      <c r="N159" s="11">
        <v>1</v>
      </c>
      <c r="P159" s="10" t="s">
        <v>27418</v>
      </c>
      <c r="Q159" s="11"/>
      <c r="R159" s="11">
        <v>1</v>
      </c>
      <c r="S159" s="11">
        <v>1</v>
      </c>
    </row>
    <row r="160" spans="10:19" x14ac:dyDescent="0.35">
      <c r="J160" s="10" t="s">
        <v>10053</v>
      </c>
      <c r="K160" s="11">
        <v>1</v>
      </c>
      <c r="M160" s="10">
        <v>338935587</v>
      </c>
      <c r="N160" s="11">
        <v>1</v>
      </c>
      <c r="P160" s="10" t="s">
        <v>27017</v>
      </c>
      <c r="Q160" s="11"/>
      <c r="R160" s="11">
        <v>1</v>
      </c>
      <c r="S160" s="11">
        <v>1</v>
      </c>
    </row>
    <row r="161" spans="10:19" x14ac:dyDescent="0.35">
      <c r="J161" s="10" t="s">
        <v>2731</v>
      </c>
      <c r="K161" s="11">
        <v>1</v>
      </c>
      <c r="M161" s="10">
        <v>339943040</v>
      </c>
      <c r="N161" s="11">
        <v>1</v>
      </c>
      <c r="P161" s="10" t="s">
        <v>27328</v>
      </c>
      <c r="Q161" s="11"/>
      <c r="R161" s="11">
        <v>1</v>
      </c>
      <c r="S161" s="11">
        <v>1</v>
      </c>
    </row>
    <row r="162" spans="10:19" x14ac:dyDescent="0.35">
      <c r="J162" s="10" t="s">
        <v>16570</v>
      </c>
      <c r="K162" s="11">
        <v>1</v>
      </c>
      <c r="M162" s="10">
        <v>338936112</v>
      </c>
      <c r="N162" s="11">
        <v>1</v>
      </c>
      <c r="P162" s="10" t="s">
        <v>27254</v>
      </c>
      <c r="Q162" s="11"/>
      <c r="R162" s="11">
        <v>1</v>
      </c>
      <c r="S162" s="11">
        <v>1</v>
      </c>
    </row>
    <row r="163" spans="10:19" x14ac:dyDescent="0.35">
      <c r="J163" s="10" t="s">
        <v>22903</v>
      </c>
      <c r="K163" s="11">
        <v>1</v>
      </c>
      <c r="M163" s="10">
        <v>339993521</v>
      </c>
      <c r="N163" s="11">
        <v>1</v>
      </c>
      <c r="P163" s="10" t="s">
        <v>27156</v>
      </c>
      <c r="Q163" s="11"/>
      <c r="R163" s="11">
        <v>1</v>
      </c>
      <c r="S163" s="11">
        <v>1</v>
      </c>
    </row>
    <row r="164" spans="10:19" x14ac:dyDescent="0.35">
      <c r="J164" s="10" t="s">
        <v>6953</v>
      </c>
      <c r="K164" s="11">
        <v>1</v>
      </c>
      <c r="M164" s="10">
        <v>338938770</v>
      </c>
      <c r="N164" s="11">
        <v>1</v>
      </c>
      <c r="P164" s="10" t="s">
        <v>27230</v>
      </c>
      <c r="Q164" s="11">
        <v>1</v>
      </c>
      <c r="R164" s="11"/>
      <c r="S164" s="11">
        <v>1</v>
      </c>
    </row>
    <row r="165" spans="10:19" x14ac:dyDescent="0.35">
      <c r="J165" s="10" t="s">
        <v>8518</v>
      </c>
      <c r="K165" s="11">
        <v>1</v>
      </c>
      <c r="M165" s="10" t="s">
        <v>24052</v>
      </c>
      <c r="N165" s="11">
        <v>1</v>
      </c>
      <c r="P165" s="10" t="s">
        <v>27338</v>
      </c>
      <c r="Q165" s="11"/>
      <c r="R165" s="11">
        <v>1</v>
      </c>
      <c r="S165" s="11">
        <v>1</v>
      </c>
    </row>
    <row r="166" spans="10:19" x14ac:dyDescent="0.35">
      <c r="J166" s="10" t="s">
        <v>13956</v>
      </c>
      <c r="K166" s="11">
        <v>1</v>
      </c>
      <c r="M166" s="10">
        <v>338647830</v>
      </c>
      <c r="N166" s="11">
        <v>1</v>
      </c>
      <c r="P166" s="10" t="s">
        <v>27178</v>
      </c>
      <c r="Q166" s="11"/>
      <c r="R166" s="11">
        <v>1</v>
      </c>
      <c r="S166" s="11">
        <v>1</v>
      </c>
    </row>
    <row r="167" spans="10:19" x14ac:dyDescent="0.35">
      <c r="J167" s="10" t="s">
        <v>2247</v>
      </c>
      <c r="K167" s="11">
        <v>1</v>
      </c>
      <c r="M167" s="10" t="s">
        <v>15457</v>
      </c>
      <c r="N167" s="11">
        <v>1</v>
      </c>
      <c r="P167" s="10" t="s">
        <v>26988</v>
      </c>
      <c r="Q167" s="11"/>
      <c r="R167" s="11">
        <v>1</v>
      </c>
      <c r="S167" s="11">
        <v>1</v>
      </c>
    </row>
    <row r="168" spans="10:19" x14ac:dyDescent="0.35">
      <c r="J168" s="10" t="s">
        <v>11364</v>
      </c>
      <c r="K168" s="11">
        <v>1</v>
      </c>
      <c r="M168" s="10">
        <v>338945524</v>
      </c>
      <c r="N168" s="11">
        <v>1</v>
      </c>
      <c r="P168" s="10" t="s">
        <v>27053</v>
      </c>
      <c r="Q168" s="11"/>
      <c r="R168" s="11">
        <v>1</v>
      </c>
      <c r="S168" s="11">
        <v>1</v>
      </c>
    </row>
    <row r="169" spans="10:19" x14ac:dyDescent="0.35">
      <c r="J169" s="10" t="s">
        <v>7411</v>
      </c>
      <c r="K169" s="11">
        <v>1</v>
      </c>
      <c r="M169" s="10" t="s">
        <v>8179</v>
      </c>
      <c r="N169" s="11">
        <v>1</v>
      </c>
      <c r="P169" s="10" t="s">
        <v>27087</v>
      </c>
      <c r="Q169" s="11"/>
      <c r="R169" s="11">
        <v>1</v>
      </c>
      <c r="S169" s="11">
        <v>1</v>
      </c>
    </row>
    <row r="170" spans="10:19" x14ac:dyDescent="0.35">
      <c r="J170" s="10" t="s">
        <v>9000</v>
      </c>
      <c r="K170" s="11">
        <v>1</v>
      </c>
      <c r="M170" s="10">
        <v>338948893</v>
      </c>
      <c r="N170" s="11">
        <v>1</v>
      </c>
      <c r="P170" s="10" t="s">
        <v>27152</v>
      </c>
      <c r="Q170" s="11"/>
      <c r="R170" s="11">
        <v>1</v>
      </c>
      <c r="S170" s="11">
        <v>1</v>
      </c>
    </row>
    <row r="171" spans="10:19" x14ac:dyDescent="0.35">
      <c r="J171" s="10" t="s">
        <v>1164</v>
      </c>
      <c r="K171" s="11">
        <v>1</v>
      </c>
      <c r="M171" s="10">
        <v>338672012</v>
      </c>
      <c r="N171" s="11">
        <v>1</v>
      </c>
      <c r="P171" s="10" t="s">
        <v>27186</v>
      </c>
      <c r="Q171" s="11"/>
      <c r="R171" s="11">
        <v>1</v>
      </c>
      <c r="S171" s="11">
        <v>1</v>
      </c>
    </row>
    <row r="172" spans="10:19" x14ac:dyDescent="0.35">
      <c r="J172" s="10" t="s">
        <v>6315</v>
      </c>
      <c r="K172" s="11">
        <v>1</v>
      </c>
      <c r="M172" s="10">
        <v>338949266</v>
      </c>
      <c r="N172" s="11">
        <v>1</v>
      </c>
      <c r="P172" s="10" t="s">
        <v>27335</v>
      </c>
      <c r="Q172" s="11"/>
      <c r="R172" s="11">
        <v>1</v>
      </c>
      <c r="S172" s="11">
        <v>1</v>
      </c>
    </row>
    <row r="173" spans="10:19" x14ac:dyDescent="0.35">
      <c r="J173" s="10" t="s">
        <v>18291</v>
      </c>
      <c r="K173" s="11">
        <v>1</v>
      </c>
      <c r="M173" s="10" t="s">
        <v>5386</v>
      </c>
      <c r="N173" s="11">
        <v>1</v>
      </c>
      <c r="P173" s="10" t="s">
        <v>27405</v>
      </c>
      <c r="Q173" s="11"/>
      <c r="R173" s="11">
        <v>1</v>
      </c>
      <c r="S173" s="11">
        <v>1</v>
      </c>
    </row>
    <row r="174" spans="10:19" x14ac:dyDescent="0.35">
      <c r="J174" s="10" t="s">
        <v>11678</v>
      </c>
      <c r="K174" s="11">
        <v>1</v>
      </c>
      <c r="M174" s="10">
        <v>339012172</v>
      </c>
      <c r="N174" s="11">
        <v>1</v>
      </c>
      <c r="P174" s="10" t="s">
        <v>27476</v>
      </c>
      <c r="Q174" s="11">
        <v>1</v>
      </c>
      <c r="R174" s="11"/>
      <c r="S174" s="11">
        <v>1</v>
      </c>
    </row>
    <row r="175" spans="10:19" x14ac:dyDescent="0.35">
      <c r="J175" s="10" t="s">
        <v>3918</v>
      </c>
      <c r="K175" s="11">
        <v>1</v>
      </c>
      <c r="M175" s="10">
        <v>339548250</v>
      </c>
      <c r="N175" s="11">
        <v>1</v>
      </c>
      <c r="P175" s="10" t="s">
        <v>27448</v>
      </c>
      <c r="Q175" s="11"/>
      <c r="R175" s="11">
        <v>1</v>
      </c>
      <c r="S175" s="11">
        <v>1</v>
      </c>
    </row>
    <row r="176" spans="10:19" x14ac:dyDescent="0.35">
      <c r="J176" s="10" t="s">
        <v>5492</v>
      </c>
      <c r="K176" s="11">
        <v>1</v>
      </c>
      <c r="M176" s="10">
        <v>339017276</v>
      </c>
      <c r="N176" s="11">
        <v>1</v>
      </c>
      <c r="P176" s="10" t="s">
        <v>27485</v>
      </c>
      <c r="Q176" s="11"/>
      <c r="R176" s="11">
        <v>1</v>
      </c>
      <c r="S176" s="11">
        <v>1</v>
      </c>
    </row>
    <row r="177" spans="10:19" x14ac:dyDescent="0.35">
      <c r="J177" s="10" t="s">
        <v>20609</v>
      </c>
      <c r="K177" s="11">
        <v>1</v>
      </c>
      <c r="M177" s="10">
        <v>339549842</v>
      </c>
      <c r="N177" s="11">
        <v>1</v>
      </c>
      <c r="P177" s="10" t="s">
        <v>27397</v>
      </c>
      <c r="Q177" s="11"/>
      <c r="R177" s="11">
        <v>1</v>
      </c>
      <c r="S177" s="11">
        <v>1</v>
      </c>
    </row>
    <row r="178" spans="10:19" x14ac:dyDescent="0.35">
      <c r="J178" s="10" t="s">
        <v>320</v>
      </c>
      <c r="K178" s="11">
        <v>1</v>
      </c>
      <c r="M178" s="10">
        <v>339018877</v>
      </c>
      <c r="N178" s="11">
        <v>1</v>
      </c>
      <c r="P178" s="10" t="s">
        <v>27063</v>
      </c>
      <c r="Q178" s="11"/>
      <c r="R178" s="11">
        <v>1</v>
      </c>
      <c r="S178" s="11">
        <v>1</v>
      </c>
    </row>
    <row r="179" spans="10:19" x14ac:dyDescent="0.35">
      <c r="J179" s="10" t="s">
        <v>3674</v>
      </c>
      <c r="K179" s="11">
        <v>1</v>
      </c>
      <c r="M179" s="10">
        <v>339557965</v>
      </c>
      <c r="N179" s="11">
        <v>1</v>
      </c>
      <c r="P179" s="10" t="s">
        <v>27168</v>
      </c>
      <c r="Q179" s="11">
        <v>1</v>
      </c>
      <c r="R179" s="11"/>
      <c r="S179" s="11">
        <v>1</v>
      </c>
    </row>
    <row r="180" spans="10:19" x14ac:dyDescent="0.35">
      <c r="J180" s="10" t="s">
        <v>7243</v>
      </c>
      <c r="K180" s="11">
        <v>1</v>
      </c>
      <c r="M180" s="10">
        <v>339020993</v>
      </c>
      <c r="N180" s="11">
        <v>1</v>
      </c>
      <c r="P180" s="10" t="s">
        <v>27145</v>
      </c>
      <c r="Q180" s="11"/>
      <c r="R180" s="11">
        <v>1</v>
      </c>
      <c r="S180" s="11">
        <v>1</v>
      </c>
    </row>
    <row r="181" spans="10:19" x14ac:dyDescent="0.35">
      <c r="J181" s="10" t="s">
        <v>4399</v>
      </c>
      <c r="K181" s="11">
        <v>1</v>
      </c>
      <c r="M181" s="10">
        <v>339563273</v>
      </c>
      <c r="N181" s="11">
        <v>1</v>
      </c>
      <c r="P181" s="10" t="s">
        <v>27391</v>
      </c>
      <c r="Q181" s="11"/>
      <c r="R181" s="11">
        <v>1</v>
      </c>
      <c r="S181" s="11">
        <v>1</v>
      </c>
    </row>
    <row r="182" spans="10:19" x14ac:dyDescent="0.35">
      <c r="J182" s="10" t="s">
        <v>2902</v>
      </c>
      <c r="K182" s="11">
        <v>1</v>
      </c>
      <c r="M182" s="10">
        <v>339021495</v>
      </c>
      <c r="N182" s="11">
        <v>1</v>
      </c>
      <c r="P182" s="10" t="s">
        <v>27503</v>
      </c>
      <c r="Q182" s="11"/>
      <c r="R182" s="11">
        <v>1</v>
      </c>
      <c r="S182" s="11">
        <v>1</v>
      </c>
    </row>
    <row r="183" spans="10:19" x14ac:dyDescent="0.35">
      <c r="J183" s="10" t="s">
        <v>13056</v>
      </c>
      <c r="K183" s="11">
        <v>1</v>
      </c>
      <c r="M183" s="10">
        <v>339570070</v>
      </c>
      <c r="N183" s="11">
        <v>1</v>
      </c>
      <c r="P183" s="10" t="s">
        <v>27484</v>
      </c>
      <c r="Q183" s="11"/>
      <c r="R183" s="11">
        <v>1</v>
      </c>
      <c r="S183" s="11">
        <v>1</v>
      </c>
    </row>
    <row r="184" spans="10:19" x14ac:dyDescent="0.35">
      <c r="J184" s="10" t="s">
        <v>2192</v>
      </c>
      <c r="K184" s="11">
        <v>1</v>
      </c>
      <c r="M184" s="10">
        <v>339021924</v>
      </c>
      <c r="N184" s="11">
        <v>1</v>
      </c>
      <c r="P184" s="10" t="s">
        <v>27009</v>
      </c>
      <c r="Q184" s="11">
        <v>1</v>
      </c>
      <c r="R184" s="11"/>
      <c r="S184" s="11">
        <v>1</v>
      </c>
    </row>
    <row r="185" spans="10:19" x14ac:dyDescent="0.35">
      <c r="J185" s="10" t="s">
        <v>8339</v>
      </c>
      <c r="K185" s="11">
        <v>1</v>
      </c>
      <c r="M185" s="10">
        <v>339571212</v>
      </c>
      <c r="N185" s="11">
        <v>1</v>
      </c>
      <c r="P185" s="10" t="s">
        <v>27435</v>
      </c>
      <c r="Q185" s="11"/>
      <c r="R185" s="11">
        <v>1</v>
      </c>
      <c r="S185" s="11">
        <v>1</v>
      </c>
    </row>
    <row r="186" spans="10:19" x14ac:dyDescent="0.35">
      <c r="J186" s="10" t="s">
        <v>1089</v>
      </c>
      <c r="K186" s="11">
        <v>1</v>
      </c>
      <c r="M186" s="10">
        <v>339032745</v>
      </c>
      <c r="N186" s="11">
        <v>1</v>
      </c>
      <c r="P186" s="10" t="s">
        <v>27316</v>
      </c>
      <c r="Q186" s="11"/>
      <c r="R186" s="11">
        <v>1</v>
      </c>
      <c r="S186" s="11">
        <v>1</v>
      </c>
    </row>
    <row r="187" spans="10:19" x14ac:dyDescent="0.35">
      <c r="J187" s="10" t="s">
        <v>18766</v>
      </c>
      <c r="K187" s="11">
        <v>1</v>
      </c>
      <c r="M187" s="10">
        <v>339572409</v>
      </c>
      <c r="N187" s="11">
        <v>1</v>
      </c>
      <c r="P187" s="10" t="s">
        <v>27201</v>
      </c>
      <c r="Q187" s="11"/>
      <c r="R187" s="11">
        <v>1</v>
      </c>
      <c r="S187" s="11">
        <v>1</v>
      </c>
    </row>
    <row r="188" spans="10:19" x14ac:dyDescent="0.35">
      <c r="J188" s="10" t="s">
        <v>2720</v>
      </c>
      <c r="K188" s="11">
        <v>1</v>
      </c>
      <c r="M188" s="10">
        <v>338648696</v>
      </c>
      <c r="N188" s="11">
        <v>1</v>
      </c>
      <c r="P188" s="10" t="s">
        <v>27208</v>
      </c>
      <c r="Q188" s="11"/>
      <c r="R188" s="11">
        <v>1</v>
      </c>
      <c r="S188" s="11">
        <v>1</v>
      </c>
    </row>
    <row r="189" spans="10:19" x14ac:dyDescent="0.35">
      <c r="J189" s="10" t="s">
        <v>2004</v>
      </c>
      <c r="K189" s="11">
        <v>1</v>
      </c>
      <c r="M189" s="10">
        <v>339572510</v>
      </c>
      <c r="N189" s="11">
        <v>1</v>
      </c>
      <c r="P189" s="10" t="s">
        <v>26997</v>
      </c>
      <c r="Q189" s="11"/>
      <c r="R189" s="11">
        <v>1</v>
      </c>
      <c r="S189" s="11">
        <v>1</v>
      </c>
    </row>
    <row r="190" spans="10:19" x14ac:dyDescent="0.35">
      <c r="J190" s="10" t="s">
        <v>3492</v>
      </c>
      <c r="K190" s="11">
        <v>1</v>
      </c>
      <c r="M190" s="10">
        <v>339041812</v>
      </c>
      <c r="N190" s="11">
        <v>1</v>
      </c>
      <c r="P190" s="10" t="s">
        <v>27157</v>
      </c>
      <c r="Q190" s="11"/>
      <c r="R190" s="11">
        <v>1</v>
      </c>
      <c r="S190" s="11">
        <v>1</v>
      </c>
    </row>
    <row r="191" spans="10:19" x14ac:dyDescent="0.35">
      <c r="J191" s="10" t="s">
        <v>24318</v>
      </c>
      <c r="K191" s="11">
        <v>1</v>
      </c>
      <c r="M191" s="10">
        <v>339573962</v>
      </c>
      <c r="N191" s="11">
        <v>1</v>
      </c>
      <c r="P191" s="10" t="s">
        <v>27420</v>
      </c>
      <c r="Q191" s="11"/>
      <c r="R191" s="11">
        <v>1</v>
      </c>
      <c r="S191" s="11">
        <v>1</v>
      </c>
    </row>
    <row r="192" spans="10:19" x14ac:dyDescent="0.35">
      <c r="J192" s="10" t="s">
        <v>11882</v>
      </c>
      <c r="K192" s="11">
        <v>1</v>
      </c>
      <c r="M192" s="10">
        <v>339043518</v>
      </c>
      <c r="N192" s="11">
        <v>1</v>
      </c>
      <c r="P192" s="10" t="s">
        <v>27057</v>
      </c>
      <c r="Q192" s="11">
        <v>1</v>
      </c>
      <c r="R192" s="11"/>
      <c r="S192" s="11">
        <v>1</v>
      </c>
    </row>
    <row r="193" spans="10:19" x14ac:dyDescent="0.35">
      <c r="J193" s="10" t="s">
        <v>5837</v>
      </c>
      <c r="K193" s="11">
        <v>1</v>
      </c>
      <c r="M193" s="10">
        <v>339574016</v>
      </c>
      <c r="N193" s="11">
        <v>1</v>
      </c>
      <c r="P193" s="10" t="s">
        <v>27499</v>
      </c>
      <c r="Q193" s="11"/>
      <c r="R193" s="11">
        <v>1</v>
      </c>
      <c r="S193" s="11">
        <v>1</v>
      </c>
    </row>
    <row r="194" spans="10:19" x14ac:dyDescent="0.35">
      <c r="J194" s="10" t="s">
        <v>17625</v>
      </c>
      <c r="K194" s="11">
        <v>1</v>
      </c>
      <c r="M194" s="10">
        <v>339045098</v>
      </c>
      <c r="N194" s="11">
        <v>1</v>
      </c>
      <c r="P194" s="10" t="s">
        <v>27441</v>
      </c>
      <c r="Q194" s="11"/>
      <c r="R194" s="11">
        <v>1</v>
      </c>
      <c r="S194" s="11">
        <v>1</v>
      </c>
    </row>
    <row r="195" spans="10:19" x14ac:dyDescent="0.35">
      <c r="J195" s="10" t="s">
        <v>11424</v>
      </c>
      <c r="K195" s="11">
        <v>1</v>
      </c>
      <c r="M195" s="10">
        <v>339574444</v>
      </c>
      <c r="N195" s="11">
        <v>1</v>
      </c>
      <c r="P195" s="10" t="s">
        <v>27400</v>
      </c>
      <c r="Q195" s="11"/>
      <c r="R195" s="11">
        <v>1</v>
      </c>
      <c r="S195" s="11">
        <v>1</v>
      </c>
    </row>
    <row r="196" spans="10:19" x14ac:dyDescent="0.35">
      <c r="J196" s="10" t="s">
        <v>14000</v>
      </c>
      <c r="K196" s="11">
        <v>1</v>
      </c>
      <c r="M196" s="10">
        <v>339045278</v>
      </c>
      <c r="N196" s="11">
        <v>1</v>
      </c>
      <c r="P196" s="10" t="s">
        <v>27244</v>
      </c>
      <c r="Q196" s="11"/>
      <c r="R196" s="11">
        <v>1</v>
      </c>
      <c r="S196" s="11">
        <v>1</v>
      </c>
    </row>
    <row r="197" spans="10:19" x14ac:dyDescent="0.35">
      <c r="J197" s="10" t="s">
        <v>4165</v>
      </c>
      <c r="K197" s="11">
        <v>1</v>
      </c>
      <c r="M197" s="10">
        <v>339575176</v>
      </c>
      <c r="N197" s="11">
        <v>1</v>
      </c>
      <c r="P197" s="10" t="s">
        <v>27210</v>
      </c>
      <c r="Q197" s="11"/>
      <c r="R197" s="11">
        <v>1</v>
      </c>
      <c r="S197" s="11">
        <v>1</v>
      </c>
    </row>
    <row r="198" spans="10:19" x14ac:dyDescent="0.35">
      <c r="J198" s="10" t="s">
        <v>10434</v>
      </c>
      <c r="K198" s="11">
        <v>1</v>
      </c>
      <c r="M198" s="10">
        <v>338644464</v>
      </c>
      <c r="N198" s="11">
        <v>1</v>
      </c>
      <c r="P198" s="10" t="s">
        <v>27126</v>
      </c>
      <c r="Q198" s="11">
        <v>1</v>
      </c>
      <c r="R198" s="11"/>
      <c r="S198" s="11">
        <v>1</v>
      </c>
    </row>
    <row r="199" spans="10:19" x14ac:dyDescent="0.35">
      <c r="J199" s="10" t="s">
        <v>19046</v>
      </c>
      <c r="K199" s="11">
        <v>1</v>
      </c>
      <c r="M199" s="10">
        <v>339575955</v>
      </c>
      <c r="N199" s="11">
        <v>1</v>
      </c>
      <c r="P199" s="10" t="s">
        <v>26999</v>
      </c>
      <c r="Q199" s="11"/>
      <c r="R199" s="11">
        <v>1</v>
      </c>
      <c r="S199" s="11">
        <v>1</v>
      </c>
    </row>
    <row r="200" spans="10:19" x14ac:dyDescent="0.35">
      <c r="J200" s="10" t="s">
        <v>989</v>
      </c>
      <c r="K200" s="11">
        <v>1</v>
      </c>
      <c r="M200" s="10">
        <v>338650512</v>
      </c>
      <c r="N200" s="11">
        <v>1</v>
      </c>
      <c r="P200" s="10" t="s">
        <v>27497</v>
      </c>
      <c r="Q200" s="11"/>
      <c r="R200" s="11">
        <v>1</v>
      </c>
      <c r="S200" s="11">
        <v>1</v>
      </c>
    </row>
    <row r="201" spans="10:19" x14ac:dyDescent="0.35">
      <c r="J201" s="10" t="s">
        <v>6948</v>
      </c>
      <c r="K201" s="11">
        <v>1</v>
      </c>
      <c r="M201" s="10">
        <v>339578115</v>
      </c>
      <c r="N201" s="11">
        <v>1</v>
      </c>
      <c r="P201" s="10" t="s">
        <v>27292</v>
      </c>
      <c r="Q201" s="11"/>
      <c r="R201" s="11">
        <v>1</v>
      </c>
      <c r="S201" s="11">
        <v>1</v>
      </c>
    </row>
    <row r="202" spans="10:19" x14ac:dyDescent="0.35">
      <c r="J202" s="10" t="s">
        <v>4871</v>
      </c>
      <c r="K202" s="11">
        <v>1</v>
      </c>
      <c r="M202" s="10">
        <v>339046950</v>
      </c>
      <c r="N202" s="11">
        <v>1</v>
      </c>
      <c r="P202" s="10" t="s">
        <v>27453</v>
      </c>
      <c r="Q202" s="11">
        <v>1</v>
      </c>
      <c r="R202" s="11"/>
      <c r="S202" s="11">
        <v>1</v>
      </c>
    </row>
    <row r="203" spans="10:19" x14ac:dyDescent="0.35">
      <c r="J203" s="10" t="s">
        <v>16296</v>
      </c>
      <c r="K203" s="11">
        <v>1</v>
      </c>
      <c r="M203" s="10">
        <v>339579649</v>
      </c>
      <c r="N203" s="11">
        <v>1</v>
      </c>
      <c r="P203" s="10" t="s">
        <v>27262</v>
      </c>
      <c r="Q203" s="11"/>
      <c r="R203" s="11">
        <v>1</v>
      </c>
      <c r="S203" s="11">
        <v>1</v>
      </c>
    </row>
    <row r="204" spans="10:19" x14ac:dyDescent="0.35">
      <c r="J204" s="10" t="s">
        <v>452</v>
      </c>
      <c r="K204" s="11">
        <v>1</v>
      </c>
      <c r="M204" s="10">
        <v>339049536</v>
      </c>
      <c r="N204" s="11">
        <v>1</v>
      </c>
      <c r="P204" s="10" t="s">
        <v>27250</v>
      </c>
      <c r="Q204" s="11"/>
      <c r="R204" s="11">
        <v>1</v>
      </c>
      <c r="S204" s="11">
        <v>1</v>
      </c>
    </row>
    <row r="205" spans="10:19" x14ac:dyDescent="0.35">
      <c r="J205" s="10" t="s">
        <v>15102</v>
      </c>
      <c r="K205" s="11">
        <v>1</v>
      </c>
      <c r="M205" s="10">
        <v>339581406</v>
      </c>
      <c r="N205" s="11">
        <v>1</v>
      </c>
      <c r="P205" s="10" t="s">
        <v>27239</v>
      </c>
      <c r="Q205" s="11">
        <v>1</v>
      </c>
      <c r="R205" s="11"/>
      <c r="S205" s="11">
        <v>1</v>
      </c>
    </row>
    <row r="206" spans="10:19" x14ac:dyDescent="0.35">
      <c r="J206" s="10" t="s">
        <v>2618</v>
      </c>
      <c r="K206" s="11">
        <v>1</v>
      </c>
      <c r="M206" s="10">
        <v>339207055</v>
      </c>
      <c r="N206" s="11">
        <v>1</v>
      </c>
      <c r="P206" s="10" t="s">
        <v>27370</v>
      </c>
      <c r="Q206" s="11"/>
      <c r="R206" s="11">
        <v>1</v>
      </c>
      <c r="S206" s="11">
        <v>1</v>
      </c>
    </row>
    <row r="207" spans="10:19" x14ac:dyDescent="0.35">
      <c r="J207" s="10" t="s">
        <v>3733</v>
      </c>
      <c r="K207" s="11">
        <v>1</v>
      </c>
      <c r="M207" s="10">
        <v>339610502</v>
      </c>
      <c r="N207" s="11">
        <v>1</v>
      </c>
      <c r="P207" s="10" t="s">
        <v>27506</v>
      </c>
      <c r="Q207" s="11"/>
      <c r="R207" s="11">
        <v>1</v>
      </c>
      <c r="S207" s="11">
        <v>1</v>
      </c>
    </row>
    <row r="208" spans="10:19" x14ac:dyDescent="0.35">
      <c r="J208" s="10" t="s">
        <v>5333</v>
      </c>
      <c r="K208" s="11">
        <v>1</v>
      </c>
      <c r="M208" s="10">
        <v>338644622</v>
      </c>
      <c r="N208" s="11">
        <v>1</v>
      </c>
      <c r="P208" s="10" t="s">
        <v>27094</v>
      </c>
      <c r="Q208" s="11"/>
      <c r="R208" s="11">
        <v>1</v>
      </c>
      <c r="S208" s="11">
        <v>1</v>
      </c>
    </row>
    <row r="209" spans="10:19" x14ac:dyDescent="0.35">
      <c r="J209" s="10" t="s">
        <v>2376</v>
      </c>
      <c r="K209" s="11">
        <v>1</v>
      </c>
      <c r="M209" s="10">
        <v>339611550</v>
      </c>
      <c r="N209" s="11">
        <v>1</v>
      </c>
      <c r="P209" s="10" t="s">
        <v>26996</v>
      </c>
      <c r="Q209" s="11"/>
      <c r="R209" s="11">
        <v>1</v>
      </c>
      <c r="S209" s="11">
        <v>1</v>
      </c>
    </row>
    <row r="210" spans="10:19" x14ac:dyDescent="0.35">
      <c r="J210" s="10" t="s">
        <v>5497</v>
      </c>
      <c r="K210" s="11">
        <v>1</v>
      </c>
      <c r="M210" s="10">
        <v>339220022</v>
      </c>
      <c r="N210" s="11">
        <v>1</v>
      </c>
      <c r="P210" s="10" t="s">
        <v>27323</v>
      </c>
      <c r="Q210" s="11"/>
      <c r="R210" s="11">
        <v>1</v>
      </c>
      <c r="S210" s="11">
        <v>1</v>
      </c>
    </row>
    <row r="211" spans="10:19" x14ac:dyDescent="0.35">
      <c r="J211" s="10" t="s">
        <v>14633</v>
      </c>
      <c r="K211" s="11">
        <v>1</v>
      </c>
      <c r="M211" s="10">
        <v>339612301</v>
      </c>
      <c r="N211" s="11">
        <v>1</v>
      </c>
      <c r="P211" s="10" t="s">
        <v>27014</v>
      </c>
      <c r="Q211" s="11"/>
      <c r="R211" s="11">
        <v>1</v>
      </c>
      <c r="S211" s="11">
        <v>1</v>
      </c>
    </row>
    <row r="212" spans="10:19" x14ac:dyDescent="0.35">
      <c r="J212" s="10" t="s">
        <v>6261</v>
      </c>
      <c r="K212" s="11">
        <v>1</v>
      </c>
      <c r="M212" s="10">
        <v>339225100</v>
      </c>
      <c r="N212" s="11">
        <v>1</v>
      </c>
      <c r="P212" s="10" t="s">
        <v>27294</v>
      </c>
      <c r="Q212" s="11"/>
      <c r="R212" s="11">
        <v>1</v>
      </c>
      <c r="S212" s="11">
        <v>1</v>
      </c>
    </row>
    <row r="213" spans="10:19" x14ac:dyDescent="0.35">
      <c r="J213" s="10" t="s">
        <v>2782</v>
      </c>
      <c r="K213" s="11">
        <v>1</v>
      </c>
      <c r="M213" s="10">
        <v>339615793</v>
      </c>
      <c r="N213" s="11">
        <v>1</v>
      </c>
      <c r="P213" s="10" t="s">
        <v>27304</v>
      </c>
      <c r="Q213" s="11"/>
      <c r="R213" s="11">
        <v>1</v>
      </c>
      <c r="S213" s="11">
        <v>1</v>
      </c>
    </row>
    <row r="214" spans="10:19" x14ac:dyDescent="0.35">
      <c r="J214" s="10" t="s">
        <v>5236</v>
      </c>
      <c r="K214" s="11">
        <v>1</v>
      </c>
      <c r="M214" s="10">
        <v>339346703</v>
      </c>
      <c r="N214" s="11">
        <v>1</v>
      </c>
      <c r="P214" s="10" t="s">
        <v>27468</v>
      </c>
      <c r="Q214" s="11"/>
      <c r="R214" s="11">
        <v>1</v>
      </c>
      <c r="S214" s="11">
        <v>1</v>
      </c>
    </row>
    <row r="215" spans="10:19" x14ac:dyDescent="0.35">
      <c r="J215" s="10" t="s">
        <v>1597</v>
      </c>
      <c r="K215" s="11">
        <v>1</v>
      </c>
      <c r="M215" s="10">
        <v>339616683</v>
      </c>
      <c r="N215" s="11">
        <v>1</v>
      </c>
      <c r="P215" s="10" t="s">
        <v>27084</v>
      </c>
      <c r="Q215" s="11"/>
      <c r="R215" s="11">
        <v>1</v>
      </c>
      <c r="S215" s="11">
        <v>1</v>
      </c>
    </row>
    <row r="216" spans="10:19" x14ac:dyDescent="0.35">
      <c r="J216" s="10" t="s">
        <v>3809</v>
      </c>
      <c r="K216" s="11">
        <v>1</v>
      </c>
      <c r="M216" s="10">
        <v>339365759</v>
      </c>
      <c r="N216" s="11">
        <v>1</v>
      </c>
      <c r="P216" s="10" t="s">
        <v>27228</v>
      </c>
      <c r="Q216" s="11"/>
      <c r="R216" s="11">
        <v>1</v>
      </c>
      <c r="S216" s="11">
        <v>1</v>
      </c>
    </row>
    <row r="217" spans="10:19" x14ac:dyDescent="0.35">
      <c r="J217" s="10" t="s">
        <v>18602</v>
      </c>
      <c r="K217" s="11">
        <v>1</v>
      </c>
      <c r="M217" s="10">
        <v>339618647</v>
      </c>
      <c r="N217" s="11">
        <v>1</v>
      </c>
      <c r="P217" s="10" t="s">
        <v>27307</v>
      </c>
      <c r="Q217" s="11">
        <v>1</v>
      </c>
      <c r="R217" s="11"/>
      <c r="S217" s="11">
        <v>1</v>
      </c>
    </row>
    <row r="218" spans="10:19" x14ac:dyDescent="0.35">
      <c r="J218" s="10" t="s">
        <v>9940</v>
      </c>
      <c r="K218" s="11">
        <v>1</v>
      </c>
      <c r="M218" s="10">
        <v>339401905</v>
      </c>
      <c r="N218" s="11">
        <v>1</v>
      </c>
      <c r="P218" s="10" t="s">
        <v>27110</v>
      </c>
      <c r="Q218" s="11"/>
      <c r="R218" s="11">
        <v>1</v>
      </c>
      <c r="S218" s="11">
        <v>1</v>
      </c>
    </row>
    <row r="219" spans="10:19" x14ac:dyDescent="0.35">
      <c r="J219" s="10" t="s">
        <v>4425</v>
      </c>
      <c r="K219" s="11">
        <v>1</v>
      </c>
      <c r="M219" s="10">
        <v>339633435</v>
      </c>
      <c r="N219" s="11">
        <v>1</v>
      </c>
      <c r="P219" s="10" t="s">
        <v>27044</v>
      </c>
      <c r="Q219" s="11"/>
      <c r="R219" s="11">
        <v>1</v>
      </c>
      <c r="S219" s="11">
        <v>1</v>
      </c>
    </row>
    <row r="220" spans="10:19" x14ac:dyDescent="0.35">
      <c r="J220" s="10" t="s">
        <v>4957</v>
      </c>
      <c r="K220" s="11">
        <v>1</v>
      </c>
      <c r="M220" s="10">
        <v>339411921</v>
      </c>
      <c r="N220" s="11">
        <v>1</v>
      </c>
      <c r="P220" s="10" t="s">
        <v>27171</v>
      </c>
      <c r="Q220" s="11"/>
      <c r="R220" s="11">
        <v>1</v>
      </c>
      <c r="S220" s="11">
        <v>1</v>
      </c>
    </row>
    <row r="221" spans="10:19" x14ac:dyDescent="0.35">
      <c r="J221" s="10" t="s">
        <v>19975</v>
      </c>
      <c r="K221" s="11">
        <v>1</v>
      </c>
      <c r="M221" s="10">
        <v>339661112</v>
      </c>
      <c r="N221" s="11">
        <v>1</v>
      </c>
      <c r="P221" s="10" t="s">
        <v>27235</v>
      </c>
      <c r="Q221" s="11"/>
      <c r="R221" s="11">
        <v>1</v>
      </c>
      <c r="S221" s="11">
        <v>1</v>
      </c>
    </row>
    <row r="222" spans="10:19" x14ac:dyDescent="0.35">
      <c r="J222" s="10" t="s">
        <v>5618</v>
      </c>
      <c r="K222" s="11">
        <v>1</v>
      </c>
      <c r="M222" s="10">
        <v>339412831</v>
      </c>
      <c r="N222" s="11">
        <v>1</v>
      </c>
      <c r="P222" s="10" t="s">
        <v>27164</v>
      </c>
      <c r="Q222" s="11"/>
      <c r="R222" s="11">
        <v>1</v>
      </c>
      <c r="S222" s="11">
        <v>1</v>
      </c>
    </row>
    <row r="223" spans="10:19" x14ac:dyDescent="0.35">
      <c r="J223" s="10" t="s">
        <v>10222</v>
      </c>
      <c r="K223" s="11">
        <v>1</v>
      </c>
      <c r="M223" s="10">
        <v>339663131</v>
      </c>
      <c r="N223" s="11">
        <v>1</v>
      </c>
      <c r="P223" s="10" t="s">
        <v>27270</v>
      </c>
      <c r="Q223" s="11"/>
      <c r="R223" s="11">
        <v>1</v>
      </c>
      <c r="S223" s="11">
        <v>1</v>
      </c>
    </row>
    <row r="224" spans="10:19" x14ac:dyDescent="0.35">
      <c r="J224" s="10" t="s">
        <v>5359</v>
      </c>
      <c r="K224" s="11">
        <v>1</v>
      </c>
      <c r="M224" s="10">
        <v>339412974</v>
      </c>
      <c r="N224" s="11">
        <v>1</v>
      </c>
      <c r="P224" s="10" t="s">
        <v>27098</v>
      </c>
      <c r="Q224" s="11"/>
      <c r="R224" s="11">
        <v>1</v>
      </c>
      <c r="S224" s="11">
        <v>1</v>
      </c>
    </row>
    <row r="225" spans="10:19" x14ac:dyDescent="0.35">
      <c r="J225" s="10" t="s">
        <v>11452</v>
      </c>
      <c r="K225" s="11">
        <v>1</v>
      </c>
      <c r="M225" s="10">
        <v>339671018</v>
      </c>
      <c r="N225" s="11">
        <v>1</v>
      </c>
      <c r="P225" s="10" t="s">
        <v>27221</v>
      </c>
      <c r="Q225" s="11">
        <v>1</v>
      </c>
      <c r="R225" s="11"/>
      <c r="S225" s="11">
        <v>1</v>
      </c>
    </row>
    <row r="226" spans="10:19" x14ac:dyDescent="0.35">
      <c r="J226" s="10" t="s">
        <v>12598</v>
      </c>
      <c r="K226" s="11">
        <v>1</v>
      </c>
      <c r="M226" s="10">
        <v>339413910</v>
      </c>
      <c r="N226" s="11">
        <v>1</v>
      </c>
      <c r="P226" s="10" t="s">
        <v>27238</v>
      </c>
      <c r="Q226" s="11"/>
      <c r="R226" s="11">
        <v>1</v>
      </c>
      <c r="S226" s="11">
        <v>1</v>
      </c>
    </row>
    <row r="227" spans="10:19" x14ac:dyDescent="0.35">
      <c r="J227" s="10" t="s">
        <v>4013</v>
      </c>
      <c r="K227" s="11">
        <v>1</v>
      </c>
      <c r="M227" s="10">
        <v>339671241</v>
      </c>
      <c r="N227" s="11">
        <v>1</v>
      </c>
      <c r="P227" s="10" t="s">
        <v>27134</v>
      </c>
      <c r="Q227" s="11"/>
      <c r="R227" s="11">
        <v>1</v>
      </c>
      <c r="S227" s="11">
        <v>1</v>
      </c>
    </row>
    <row r="228" spans="10:19" x14ac:dyDescent="0.35">
      <c r="J228" s="10" t="s">
        <v>15782</v>
      </c>
      <c r="K228" s="11">
        <v>1</v>
      </c>
      <c r="M228" s="10">
        <v>339416618</v>
      </c>
      <c r="N228" s="11">
        <v>1</v>
      </c>
      <c r="P228" s="10" t="s">
        <v>27509</v>
      </c>
      <c r="Q228" s="11"/>
      <c r="R228" s="11">
        <v>1</v>
      </c>
      <c r="S228" s="11">
        <v>1</v>
      </c>
    </row>
    <row r="229" spans="10:19" x14ac:dyDescent="0.35">
      <c r="J229" s="10" t="s">
        <v>10193</v>
      </c>
      <c r="K229" s="11">
        <v>1</v>
      </c>
      <c r="M229" s="10">
        <v>339678858</v>
      </c>
      <c r="N229" s="11">
        <v>1</v>
      </c>
      <c r="P229" s="10" t="s">
        <v>27223</v>
      </c>
      <c r="Q229" s="11"/>
      <c r="R229" s="11">
        <v>1</v>
      </c>
      <c r="S229" s="11">
        <v>1</v>
      </c>
    </row>
    <row r="230" spans="10:19" x14ac:dyDescent="0.35">
      <c r="J230" s="10" t="s">
        <v>16742</v>
      </c>
      <c r="K230" s="11">
        <v>1</v>
      </c>
      <c r="M230" s="10">
        <v>339418525</v>
      </c>
      <c r="N230" s="11">
        <v>1</v>
      </c>
      <c r="P230" s="10" t="s">
        <v>27378</v>
      </c>
      <c r="Q230" s="11"/>
      <c r="R230" s="11">
        <v>1</v>
      </c>
      <c r="S230" s="11">
        <v>1</v>
      </c>
    </row>
    <row r="231" spans="10:19" x14ac:dyDescent="0.35">
      <c r="J231" s="10" t="s">
        <v>20365</v>
      </c>
      <c r="K231" s="11">
        <v>1</v>
      </c>
      <c r="M231" s="10">
        <v>339709417</v>
      </c>
      <c r="N231" s="11">
        <v>1</v>
      </c>
      <c r="P231" s="10" t="s">
        <v>27408</v>
      </c>
      <c r="Q231" s="11"/>
      <c r="R231" s="11">
        <v>1</v>
      </c>
      <c r="S231" s="11">
        <v>1</v>
      </c>
    </row>
    <row r="232" spans="10:19" x14ac:dyDescent="0.35">
      <c r="J232" s="10" t="s">
        <v>462</v>
      </c>
      <c r="K232" s="11">
        <v>1</v>
      </c>
      <c r="M232" s="10">
        <v>339418593</v>
      </c>
      <c r="N232" s="11">
        <v>1</v>
      </c>
      <c r="P232" s="10" t="s">
        <v>27357</v>
      </c>
      <c r="Q232" s="11"/>
      <c r="R232" s="11">
        <v>1</v>
      </c>
      <c r="S232" s="11">
        <v>1</v>
      </c>
    </row>
    <row r="233" spans="10:19" x14ac:dyDescent="0.35">
      <c r="J233" s="10" t="s">
        <v>7736</v>
      </c>
      <c r="K233" s="11">
        <v>1</v>
      </c>
      <c r="M233" s="10">
        <v>339711350</v>
      </c>
      <c r="N233" s="11">
        <v>1</v>
      </c>
      <c r="P233" s="10" t="s">
        <v>27272</v>
      </c>
      <c r="Q233" s="11">
        <v>1</v>
      </c>
      <c r="R233" s="11"/>
      <c r="S233" s="11">
        <v>1</v>
      </c>
    </row>
    <row r="234" spans="10:19" x14ac:dyDescent="0.35">
      <c r="J234" s="10" t="s">
        <v>9902</v>
      </c>
      <c r="K234" s="11">
        <v>1</v>
      </c>
      <c r="M234" s="10">
        <v>339422004</v>
      </c>
      <c r="N234" s="11">
        <v>1</v>
      </c>
      <c r="P234" s="10" t="s">
        <v>27179</v>
      </c>
      <c r="Q234" s="11"/>
      <c r="R234" s="11">
        <v>1</v>
      </c>
      <c r="S234" s="11">
        <v>1</v>
      </c>
    </row>
    <row r="235" spans="10:19" x14ac:dyDescent="0.35">
      <c r="J235" s="10" t="s">
        <v>5329</v>
      </c>
      <c r="K235" s="11">
        <v>1</v>
      </c>
      <c r="M235" s="10">
        <v>338652931</v>
      </c>
      <c r="N235" s="11">
        <v>1</v>
      </c>
      <c r="P235" s="10" t="s">
        <v>27004</v>
      </c>
      <c r="Q235" s="11"/>
      <c r="R235" s="11">
        <v>1</v>
      </c>
      <c r="S235" s="11">
        <v>1</v>
      </c>
    </row>
    <row r="236" spans="10:19" x14ac:dyDescent="0.35">
      <c r="J236" s="10" t="s">
        <v>6730</v>
      </c>
      <c r="K236" s="11">
        <v>1</v>
      </c>
      <c r="M236" s="10">
        <v>339422117</v>
      </c>
      <c r="N236" s="11">
        <v>1</v>
      </c>
      <c r="P236" s="10" t="s">
        <v>27490</v>
      </c>
      <c r="Q236" s="11"/>
      <c r="R236" s="11">
        <v>1</v>
      </c>
      <c r="S236" s="11">
        <v>1</v>
      </c>
    </row>
    <row r="237" spans="10:19" x14ac:dyDescent="0.35">
      <c r="J237" s="10" t="s">
        <v>18304</v>
      </c>
      <c r="K237" s="11">
        <v>1</v>
      </c>
      <c r="M237" s="10">
        <v>339733460</v>
      </c>
      <c r="N237" s="11">
        <v>1</v>
      </c>
      <c r="P237" s="10" t="s">
        <v>27279</v>
      </c>
      <c r="Q237" s="11"/>
      <c r="R237" s="11">
        <v>1</v>
      </c>
      <c r="S237" s="11">
        <v>1</v>
      </c>
    </row>
    <row r="238" spans="10:19" x14ac:dyDescent="0.35">
      <c r="J238" s="10" t="s">
        <v>8852</v>
      </c>
      <c r="K238" s="11">
        <v>1</v>
      </c>
      <c r="M238" s="10">
        <v>339422323</v>
      </c>
      <c r="N238" s="11">
        <v>1</v>
      </c>
      <c r="P238" s="10" t="s">
        <v>27319</v>
      </c>
      <c r="Q238" s="11"/>
      <c r="R238" s="11">
        <v>1</v>
      </c>
      <c r="S238" s="11">
        <v>1</v>
      </c>
    </row>
    <row r="239" spans="10:19" x14ac:dyDescent="0.35">
      <c r="J239" s="10" t="s">
        <v>20111</v>
      </c>
      <c r="K239" s="11">
        <v>1</v>
      </c>
      <c r="M239" s="10">
        <v>339741517</v>
      </c>
      <c r="N239" s="11">
        <v>1</v>
      </c>
      <c r="P239" s="10" t="s">
        <v>27314</v>
      </c>
      <c r="Q239" s="11"/>
      <c r="R239" s="11">
        <v>1</v>
      </c>
      <c r="S239" s="11">
        <v>1</v>
      </c>
    </row>
    <row r="240" spans="10:19" x14ac:dyDescent="0.35">
      <c r="J240" s="10" t="s">
        <v>13830</v>
      </c>
      <c r="K240" s="11">
        <v>1</v>
      </c>
      <c r="M240" s="10">
        <v>339443120</v>
      </c>
      <c r="N240" s="11">
        <v>1</v>
      </c>
      <c r="P240" s="10" t="s">
        <v>27081</v>
      </c>
      <c r="Q240" s="11"/>
      <c r="R240" s="11">
        <v>1</v>
      </c>
      <c r="S240" s="11">
        <v>1</v>
      </c>
    </row>
    <row r="241" spans="10:19" x14ac:dyDescent="0.35">
      <c r="J241" s="10" t="s">
        <v>7213</v>
      </c>
      <c r="K241" s="11">
        <v>1</v>
      </c>
      <c r="M241" s="10">
        <v>339750497</v>
      </c>
      <c r="N241" s="11">
        <v>1</v>
      </c>
      <c r="P241" s="10" t="s">
        <v>27069</v>
      </c>
      <c r="Q241" s="11">
        <v>1</v>
      </c>
      <c r="R241" s="11"/>
      <c r="S241" s="11">
        <v>1</v>
      </c>
    </row>
    <row r="242" spans="10:19" x14ac:dyDescent="0.35">
      <c r="J242" s="10" t="s">
        <v>5764</v>
      </c>
      <c r="K242" s="11">
        <v>1</v>
      </c>
      <c r="M242" s="10">
        <v>339458757</v>
      </c>
      <c r="N242" s="11">
        <v>1</v>
      </c>
      <c r="P242" s="10" t="s">
        <v>27339</v>
      </c>
      <c r="Q242" s="11"/>
      <c r="R242" s="11">
        <v>1</v>
      </c>
      <c r="S242" s="11">
        <v>1</v>
      </c>
    </row>
    <row r="243" spans="10:19" x14ac:dyDescent="0.35">
      <c r="J243" s="10" t="s">
        <v>7262</v>
      </c>
      <c r="K243" s="11">
        <v>1</v>
      </c>
      <c r="M243" s="10">
        <v>339754785</v>
      </c>
      <c r="N243" s="11">
        <v>1</v>
      </c>
      <c r="P243" s="10" t="s">
        <v>27364</v>
      </c>
      <c r="Q243" s="11"/>
      <c r="R243" s="11">
        <v>1</v>
      </c>
      <c r="S243" s="11">
        <v>1</v>
      </c>
    </row>
    <row r="244" spans="10:19" x14ac:dyDescent="0.35">
      <c r="J244" s="10" t="s">
        <v>20468</v>
      </c>
      <c r="K244" s="11">
        <v>1</v>
      </c>
      <c r="M244" s="10">
        <v>339461410</v>
      </c>
      <c r="N244" s="11">
        <v>1</v>
      </c>
      <c r="P244" s="10" t="s">
        <v>27219</v>
      </c>
      <c r="Q244" s="11"/>
      <c r="R244" s="11">
        <v>1</v>
      </c>
      <c r="S244" s="11">
        <v>1</v>
      </c>
    </row>
    <row r="245" spans="10:19" x14ac:dyDescent="0.35">
      <c r="J245" s="10" t="s">
        <v>5854</v>
      </c>
      <c r="K245" s="11">
        <v>1</v>
      </c>
      <c r="M245" s="10">
        <v>339761282</v>
      </c>
      <c r="N245" s="11">
        <v>1</v>
      </c>
      <c r="P245" s="10" t="s">
        <v>27293</v>
      </c>
      <c r="Q245" s="11"/>
      <c r="R245" s="11">
        <v>1</v>
      </c>
      <c r="S245" s="11">
        <v>1</v>
      </c>
    </row>
    <row r="246" spans="10:19" x14ac:dyDescent="0.35">
      <c r="J246" s="10" t="s">
        <v>8829</v>
      </c>
      <c r="K246" s="11">
        <v>1</v>
      </c>
      <c r="M246" s="10">
        <v>339461698</v>
      </c>
      <c r="N246" s="11">
        <v>1</v>
      </c>
      <c r="P246" s="10" t="s">
        <v>27218</v>
      </c>
      <c r="Q246" s="11">
        <v>1</v>
      </c>
      <c r="R246" s="11"/>
      <c r="S246" s="11">
        <v>1</v>
      </c>
    </row>
    <row r="247" spans="10:19" x14ac:dyDescent="0.35">
      <c r="J247" s="10" t="s">
        <v>8184</v>
      </c>
      <c r="K247" s="11">
        <v>1</v>
      </c>
      <c r="M247" s="10">
        <v>339775717</v>
      </c>
      <c r="N247" s="11">
        <v>1</v>
      </c>
      <c r="P247" s="10" t="s">
        <v>27213</v>
      </c>
      <c r="Q247" s="11"/>
      <c r="R247" s="11">
        <v>1</v>
      </c>
      <c r="S247" s="11">
        <v>1</v>
      </c>
    </row>
    <row r="248" spans="10:19" x14ac:dyDescent="0.35">
      <c r="J248" s="10" t="s">
        <v>10266</v>
      </c>
      <c r="K248" s="11">
        <v>1</v>
      </c>
      <c r="M248" s="10">
        <v>339471297</v>
      </c>
      <c r="N248" s="11">
        <v>1</v>
      </c>
      <c r="P248" s="10" t="s">
        <v>27333</v>
      </c>
      <c r="Q248" s="11">
        <v>1</v>
      </c>
      <c r="R248" s="11"/>
      <c r="S248" s="11">
        <v>1</v>
      </c>
    </row>
    <row r="249" spans="10:19" x14ac:dyDescent="0.35">
      <c r="J249" s="10" t="s">
        <v>8784</v>
      </c>
      <c r="K249" s="11">
        <v>1</v>
      </c>
      <c r="M249" s="10">
        <v>339780421</v>
      </c>
      <c r="N249" s="11">
        <v>1</v>
      </c>
      <c r="P249" s="10" t="s">
        <v>27153</v>
      </c>
      <c r="Q249" s="11">
        <v>1</v>
      </c>
      <c r="R249" s="11"/>
      <c r="S249" s="11">
        <v>1</v>
      </c>
    </row>
    <row r="250" spans="10:19" x14ac:dyDescent="0.35">
      <c r="J250" s="10" t="s">
        <v>6302</v>
      </c>
      <c r="K250" s="11">
        <v>1</v>
      </c>
      <c r="M250" s="10">
        <v>339483215</v>
      </c>
      <c r="N250" s="11">
        <v>1</v>
      </c>
      <c r="P250" s="10" t="s">
        <v>27340</v>
      </c>
      <c r="Q250" s="11"/>
      <c r="R250" s="11">
        <v>1</v>
      </c>
      <c r="S250" s="11">
        <v>1</v>
      </c>
    </row>
    <row r="251" spans="10:19" x14ac:dyDescent="0.35">
      <c r="J251" s="10" t="s">
        <v>22690</v>
      </c>
      <c r="K251" s="11">
        <v>1</v>
      </c>
      <c r="M251" s="10">
        <v>339781677</v>
      </c>
      <c r="N251" s="11">
        <v>1</v>
      </c>
      <c r="P251" s="10" t="s">
        <v>27450</v>
      </c>
      <c r="Q251" s="11">
        <v>1</v>
      </c>
      <c r="R251" s="11"/>
      <c r="S251" s="11">
        <v>1</v>
      </c>
    </row>
    <row r="252" spans="10:19" x14ac:dyDescent="0.35">
      <c r="J252" s="10" t="s">
        <v>17714</v>
      </c>
      <c r="K252" s="11">
        <v>1</v>
      </c>
      <c r="M252" s="10">
        <v>339487486</v>
      </c>
      <c r="N252" s="11">
        <v>1</v>
      </c>
      <c r="P252" s="10" t="s">
        <v>27479</v>
      </c>
      <c r="Q252" s="11">
        <v>1</v>
      </c>
      <c r="R252" s="11"/>
      <c r="S252" s="11">
        <v>1</v>
      </c>
    </row>
    <row r="253" spans="10:19" x14ac:dyDescent="0.35">
      <c r="J253" s="10" t="s">
        <v>1360</v>
      </c>
      <c r="K253" s="11">
        <v>1</v>
      </c>
      <c r="M253" s="10">
        <v>339783561</v>
      </c>
      <c r="N253" s="11">
        <v>1</v>
      </c>
      <c r="P253" s="10" t="s">
        <v>27122</v>
      </c>
      <c r="Q253" s="11"/>
      <c r="R253" s="11">
        <v>1</v>
      </c>
      <c r="S253" s="11">
        <v>1</v>
      </c>
    </row>
    <row r="254" spans="10:19" x14ac:dyDescent="0.35">
      <c r="J254" s="10" t="s">
        <v>4780</v>
      </c>
      <c r="K254" s="11">
        <v>1</v>
      </c>
      <c r="M254" s="10">
        <v>339487723</v>
      </c>
      <c r="N254" s="11">
        <v>1</v>
      </c>
      <c r="P254" s="10" t="s">
        <v>27321</v>
      </c>
      <c r="Q254" s="11"/>
      <c r="R254" s="11">
        <v>1</v>
      </c>
      <c r="S254" s="11">
        <v>1</v>
      </c>
    </row>
    <row r="255" spans="10:19" x14ac:dyDescent="0.35">
      <c r="J255" s="10" t="s">
        <v>7622</v>
      </c>
      <c r="K255" s="11">
        <v>1</v>
      </c>
      <c r="M255" s="10">
        <v>338659681</v>
      </c>
      <c r="N255" s="11">
        <v>1</v>
      </c>
      <c r="P255" s="10" t="s">
        <v>27358</v>
      </c>
      <c r="Q255" s="11"/>
      <c r="R255" s="11">
        <v>1</v>
      </c>
      <c r="S255" s="11">
        <v>1</v>
      </c>
    </row>
    <row r="256" spans="10:19" x14ac:dyDescent="0.35">
      <c r="J256" s="10" t="s">
        <v>20772</v>
      </c>
      <c r="K256" s="11">
        <v>1</v>
      </c>
      <c r="M256" s="10">
        <v>339487916</v>
      </c>
      <c r="N256" s="11">
        <v>1</v>
      </c>
      <c r="P256" s="10" t="s">
        <v>27507</v>
      </c>
      <c r="Q256" s="11">
        <v>1</v>
      </c>
      <c r="R256" s="11"/>
      <c r="S256" s="11">
        <v>1</v>
      </c>
    </row>
    <row r="257" spans="10:19" x14ac:dyDescent="0.35">
      <c r="J257" s="10" t="s">
        <v>11576</v>
      </c>
      <c r="K257" s="11">
        <v>1</v>
      </c>
      <c r="M257" s="10">
        <v>339784949</v>
      </c>
      <c r="N257" s="11">
        <v>1</v>
      </c>
      <c r="P257" s="10" t="s">
        <v>27303</v>
      </c>
      <c r="Q257" s="11"/>
      <c r="R257" s="11">
        <v>1</v>
      </c>
      <c r="S257" s="11">
        <v>1</v>
      </c>
    </row>
    <row r="258" spans="10:19" x14ac:dyDescent="0.35">
      <c r="J258" s="10" t="s">
        <v>6544</v>
      </c>
      <c r="K258" s="11">
        <v>1</v>
      </c>
      <c r="M258" s="10">
        <v>339491049</v>
      </c>
      <c r="N258" s="11">
        <v>1</v>
      </c>
      <c r="P258" s="10" t="s">
        <v>27387</v>
      </c>
      <c r="Q258" s="11"/>
      <c r="R258" s="11">
        <v>1</v>
      </c>
      <c r="S258" s="11">
        <v>1</v>
      </c>
    </row>
    <row r="259" spans="10:19" x14ac:dyDescent="0.35">
      <c r="J259" s="10" t="s">
        <v>5419</v>
      </c>
      <c r="K259" s="11">
        <v>1</v>
      </c>
      <c r="M259" s="10">
        <v>338659769</v>
      </c>
      <c r="N259" s="11">
        <v>1</v>
      </c>
      <c r="P259" s="10" t="s">
        <v>27073</v>
      </c>
      <c r="Q259" s="11">
        <v>1</v>
      </c>
      <c r="R259" s="11"/>
      <c r="S259" s="11">
        <v>1</v>
      </c>
    </row>
    <row r="260" spans="10:19" x14ac:dyDescent="0.35">
      <c r="J260" s="10" t="s">
        <v>1748</v>
      </c>
      <c r="K260" s="11">
        <v>1</v>
      </c>
      <c r="M260" s="10">
        <v>339510860</v>
      </c>
      <c r="N260" s="11">
        <v>1</v>
      </c>
      <c r="P260" s="10" t="s">
        <v>27334</v>
      </c>
      <c r="Q260" s="11"/>
      <c r="R260" s="11">
        <v>1</v>
      </c>
      <c r="S260" s="11">
        <v>1</v>
      </c>
    </row>
    <row r="261" spans="10:19" x14ac:dyDescent="0.35">
      <c r="J261" s="10" t="s">
        <v>184</v>
      </c>
      <c r="K261" s="11">
        <v>1</v>
      </c>
      <c r="M261" s="10">
        <v>339813646</v>
      </c>
      <c r="N261" s="11">
        <v>1</v>
      </c>
      <c r="P261" s="10" t="s">
        <v>27045</v>
      </c>
      <c r="Q261" s="11"/>
      <c r="R261" s="11">
        <v>1</v>
      </c>
      <c r="S261" s="11">
        <v>1</v>
      </c>
    </row>
    <row r="262" spans="10:19" x14ac:dyDescent="0.35">
      <c r="J262" s="10" t="s">
        <v>7314</v>
      </c>
      <c r="K262" s="11">
        <v>1</v>
      </c>
      <c r="M262" s="10">
        <v>339510963</v>
      </c>
      <c r="N262" s="11">
        <v>1</v>
      </c>
      <c r="P262" s="10" t="s">
        <v>27486</v>
      </c>
      <c r="Q262" s="11"/>
      <c r="R262" s="11">
        <v>1</v>
      </c>
      <c r="S262" s="11">
        <v>1</v>
      </c>
    </row>
    <row r="263" spans="10:19" x14ac:dyDescent="0.35">
      <c r="J263" s="10" t="s">
        <v>882</v>
      </c>
      <c r="K263" s="11">
        <v>1</v>
      </c>
      <c r="M263" s="10">
        <v>339821720</v>
      </c>
      <c r="N263" s="11">
        <v>1</v>
      </c>
      <c r="P263" s="10" t="s">
        <v>27061</v>
      </c>
      <c r="Q263" s="11">
        <v>1</v>
      </c>
      <c r="R263" s="11"/>
      <c r="S263" s="11">
        <v>1</v>
      </c>
    </row>
    <row r="264" spans="10:19" x14ac:dyDescent="0.35">
      <c r="J264" s="10" t="s">
        <v>9784</v>
      </c>
      <c r="K264" s="11">
        <v>1</v>
      </c>
      <c r="M264" s="10">
        <v>339511286</v>
      </c>
      <c r="N264" s="11">
        <v>1</v>
      </c>
      <c r="P264" s="10" t="s">
        <v>27182</v>
      </c>
      <c r="Q264" s="11"/>
      <c r="R264" s="11">
        <v>1</v>
      </c>
      <c r="S264" s="11">
        <v>1</v>
      </c>
    </row>
    <row r="265" spans="10:19" x14ac:dyDescent="0.35">
      <c r="J265" s="10" t="s">
        <v>11015</v>
      </c>
      <c r="K265" s="11">
        <v>1</v>
      </c>
      <c r="M265" s="10">
        <v>339837164</v>
      </c>
      <c r="N265" s="11">
        <v>1</v>
      </c>
      <c r="P265" s="10" t="s">
        <v>27299</v>
      </c>
      <c r="Q265" s="11"/>
      <c r="R265" s="11">
        <v>1</v>
      </c>
      <c r="S265" s="11">
        <v>1</v>
      </c>
    </row>
    <row r="266" spans="10:19" x14ac:dyDescent="0.35">
      <c r="J266" s="10" t="s">
        <v>4053</v>
      </c>
      <c r="K266" s="11">
        <v>1</v>
      </c>
      <c r="M266" s="10">
        <v>339511481</v>
      </c>
      <c r="N266" s="11">
        <v>1</v>
      </c>
      <c r="P266" s="10" t="s">
        <v>27481</v>
      </c>
      <c r="Q266" s="11">
        <v>1</v>
      </c>
      <c r="R266" s="11"/>
      <c r="S266" s="11">
        <v>1</v>
      </c>
    </row>
    <row r="267" spans="10:19" x14ac:dyDescent="0.35">
      <c r="J267" s="10" t="s">
        <v>5167</v>
      </c>
      <c r="K267" s="11">
        <v>1</v>
      </c>
      <c r="M267" s="10">
        <v>339911203</v>
      </c>
      <c r="N267" s="11">
        <v>1</v>
      </c>
      <c r="P267" s="10" t="s">
        <v>27467</v>
      </c>
      <c r="Q267" s="11"/>
      <c r="R267" s="11">
        <v>1</v>
      </c>
      <c r="S267" s="11">
        <v>1</v>
      </c>
    </row>
    <row r="268" spans="10:19" x14ac:dyDescent="0.35">
      <c r="J268" s="10" t="s">
        <v>23929</v>
      </c>
      <c r="K268" s="11">
        <v>1</v>
      </c>
      <c r="M268" s="10">
        <v>339514626</v>
      </c>
      <c r="N268" s="11">
        <v>1</v>
      </c>
      <c r="P268" s="10" t="s">
        <v>27054</v>
      </c>
      <c r="Q268" s="11"/>
      <c r="R268" s="11">
        <v>1</v>
      </c>
      <c r="S268" s="11">
        <v>1</v>
      </c>
    </row>
    <row r="269" spans="10:19" x14ac:dyDescent="0.35">
      <c r="J269" s="10" t="s">
        <v>2791</v>
      </c>
      <c r="K269" s="11">
        <v>1</v>
      </c>
      <c r="M269" s="10">
        <v>339914300</v>
      </c>
      <c r="N269" s="11">
        <v>1</v>
      </c>
      <c r="P269" s="10" t="s">
        <v>27348</v>
      </c>
      <c r="Q269" s="11">
        <v>1</v>
      </c>
      <c r="R269" s="11"/>
      <c r="S269" s="11">
        <v>1</v>
      </c>
    </row>
    <row r="270" spans="10:19" x14ac:dyDescent="0.35">
      <c r="J270" s="10" t="s">
        <v>6836</v>
      </c>
      <c r="K270" s="11">
        <v>1</v>
      </c>
      <c r="M270" s="10">
        <v>339515202</v>
      </c>
      <c r="N270" s="11">
        <v>1</v>
      </c>
      <c r="P270" s="10" t="s">
        <v>27439</v>
      </c>
      <c r="Q270" s="11"/>
      <c r="R270" s="11">
        <v>1</v>
      </c>
      <c r="S270" s="11">
        <v>1</v>
      </c>
    </row>
    <row r="271" spans="10:19" x14ac:dyDescent="0.35">
      <c r="J271" s="10" t="s">
        <v>16476</v>
      </c>
      <c r="K271" s="11">
        <v>1</v>
      </c>
      <c r="M271" s="10">
        <v>339917732</v>
      </c>
      <c r="N271" s="11">
        <v>1</v>
      </c>
      <c r="P271" s="10" t="s">
        <v>27207</v>
      </c>
      <c r="Q271" s="11"/>
      <c r="R271" s="11">
        <v>1</v>
      </c>
      <c r="S271" s="11">
        <v>1</v>
      </c>
    </row>
    <row r="272" spans="10:19" x14ac:dyDescent="0.35">
      <c r="J272" s="10" t="s">
        <v>11648</v>
      </c>
      <c r="K272" s="11">
        <v>1</v>
      </c>
      <c r="M272" s="10">
        <v>339520607</v>
      </c>
      <c r="N272" s="11">
        <v>1</v>
      </c>
      <c r="P272" s="10" t="s">
        <v>27033</v>
      </c>
      <c r="Q272" s="11"/>
      <c r="R272" s="11">
        <v>1</v>
      </c>
      <c r="S272" s="11">
        <v>1</v>
      </c>
    </row>
    <row r="273" spans="10:19" x14ac:dyDescent="0.35">
      <c r="J273" s="10" t="s">
        <v>1256</v>
      </c>
      <c r="K273" s="11">
        <v>1</v>
      </c>
      <c r="M273" s="10">
        <v>339925577</v>
      </c>
      <c r="N273" s="11">
        <v>1</v>
      </c>
      <c r="P273" s="10" t="s">
        <v>27093</v>
      </c>
      <c r="Q273" s="11"/>
      <c r="R273" s="11">
        <v>1</v>
      </c>
      <c r="S273" s="11">
        <v>1</v>
      </c>
    </row>
    <row r="274" spans="10:19" x14ac:dyDescent="0.35">
      <c r="J274" s="10" t="s">
        <v>4559</v>
      </c>
      <c r="K274" s="11">
        <v>1</v>
      </c>
      <c r="M274" s="10">
        <v>339520779</v>
      </c>
      <c r="N274" s="11">
        <v>1</v>
      </c>
      <c r="P274" s="10" t="s">
        <v>27395</v>
      </c>
      <c r="Q274" s="11"/>
      <c r="R274" s="11">
        <v>1</v>
      </c>
      <c r="S274" s="11">
        <v>1</v>
      </c>
    </row>
    <row r="275" spans="10:19" x14ac:dyDescent="0.35">
      <c r="J275" s="10" t="s">
        <v>13322</v>
      </c>
      <c r="K275" s="11">
        <v>1</v>
      </c>
      <c r="M275" s="10">
        <v>339930525</v>
      </c>
      <c r="N275" s="11">
        <v>1</v>
      </c>
      <c r="P275" s="10" t="s">
        <v>27034</v>
      </c>
      <c r="Q275" s="11"/>
      <c r="R275" s="11">
        <v>1</v>
      </c>
      <c r="S275" s="11">
        <v>1</v>
      </c>
    </row>
    <row r="276" spans="10:19" x14ac:dyDescent="0.35">
      <c r="J276" s="10" t="s">
        <v>247</v>
      </c>
      <c r="K276" s="11">
        <v>1</v>
      </c>
      <c r="M276" s="10">
        <v>339521114</v>
      </c>
      <c r="N276" s="11">
        <v>1</v>
      </c>
      <c r="P276" s="10" t="s">
        <v>27267</v>
      </c>
      <c r="Q276" s="11"/>
      <c r="R276" s="11">
        <v>1</v>
      </c>
      <c r="S276" s="11">
        <v>1</v>
      </c>
    </row>
    <row r="277" spans="10:19" x14ac:dyDescent="0.35">
      <c r="J277" s="10" t="s">
        <v>20981</v>
      </c>
      <c r="K277" s="11">
        <v>1</v>
      </c>
      <c r="M277" s="10">
        <v>339931230</v>
      </c>
      <c r="N277" s="11">
        <v>1</v>
      </c>
      <c r="P277" s="10" t="s">
        <v>27059</v>
      </c>
      <c r="Q277" s="11">
        <v>1</v>
      </c>
      <c r="R277" s="11"/>
      <c r="S277" s="11">
        <v>1</v>
      </c>
    </row>
    <row r="278" spans="10:19" x14ac:dyDescent="0.35">
      <c r="J278" s="10" t="s">
        <v>5464</v>
      </c>
      <c r="K278" s="11">
        <v>1</v>
      </c>
      <c r="M278" s="10">
        <v>339521177</v>
      </c>
      <c r="N278" s="11">
        <v>1</v>
      </c>
      <c r="P278" s="10" t="s">
        <v>26993</v>
      </c>
      <c r="Q278" s="11"/>
      <c r="R278" s="11">
        <v>1</v>
      </c>
      <c r="S278" s="11">
        <v>1</v>
      </c>
    </row>
    <row r="279" spans="10:19" x14ac:dyDescent="0.35">
      <c r="J279" s="10" t="s">
        <v>11230</v>
      </c>
      <c r="K279" s="11">
        <v>1</v>
      </c>
      <c r="M279" s="10">
        <v>338670865</v>
      </c>
      <c r="N279" s="11">
        <v>1</v>
      </c>
      <c r="P279" s="10" t="s">
        <v>27079</v>
      </c>
      <c r="Q279" s="11">
        <v>1</v>
      </c>
      <c r="R279" s="11"/>
      <c r="S279" s="11">
        <v>1</v>
      </c>
    </row>
    <row r="280" spans="10:19" x14ac:dyDescent="0.35">
      <c r="J280" s="10" t="s">
        <v>6325</v>
      </c>
      <c r="K280" s="11">
        <v>1</v>
      </c>
      <c r="M280" s="10">
        <v>339521671</v>
      </c>
      <c r="N280" s="11">
        <v>1</v>
      </c>
      <c r="P280" s="10" t="s">
        <v>27005</v>
      </c>
      <c r="Q280" s="11"/>
      <c r="R280" s="11">
        <v>1</v>
      </c>
      <c r="S280" s="11">
        <v>1</v>
      </c>
    </row>
    <row r="281" spans="10:19" x14ac:dyDescent="0.35">
      <c r="J281" s="10" t="s">
        <v>787</v>
      </c>
      <c r="K281" s="11">
        <v>1</v>
      </c>
      <c r="M281" s="10">
        <v>338671823</v>
      </c>
      <c r="N281" s="11">
        <v>1</v>
      </c>
      <c r="P281" s="10" t="s">
        <v>27329</v>
      </c>
      <c r="Q281" s="11"/>
      <c r="R281" s="11">
        <v>1</v>
      </c>
      <c r="S281" s="11">
        <v>1</v>
      </c>
    </row>
    <row r="282" spans="10:19" x14ac:dyDescent="0.35">
      <c r="J282" s="10" t="s">
        <v>17356</v>
      </c>
      <c r="K282" s="11">
        <v>1</v>
      </c>
      <c r="M282" s="10">
        <v>339523150</v>
      </c>
      <c r="N282" s="11">
        <v>1</v>
      </c>
      <c r="P282" s="10" t="s">
        <v>27396</v>
      </c>
      <c r="Q282" s="11"/>
      <c r="R282" s="11">
        <v>1</v>
      </c>
      <c r="S282" s="11">
        <v>1</v>
      </c>
    </row>
    <row r="283" spans="10:19" x14ac:dyDescent="0.35">
      <c r="J283" s="10" t="s">
        <v>1531</v>
      </c>
      <c r="K283" s="11">
        <v>1</v>
      </c>
      <c r="M283" s="10">
        <v>339971019</v>
      </c>
      <c r="N283" s="11">
        <v>1</v>
      </c>
      <c r="P283" s="10" t="s">
        <v>27236</v>
      </c>
      <c r="Q283" s="11">
        <v>1</v>
      </c>
      <c r="R283" s="11"/>
      <c r="S283" s="11">
        <v>1</v>
      </c>
    </row>
    <row r="284" spans="10:19" x14ac:dyDescent="0.35">
      <c r="J284" s="10" t="s">
        <v>10227</v>
      </c>
      <c r="K284" s="11">
        <v>1</v>
      </c>
      <c r="M284" s="10">
        <v>339523525</v>
      </c>
      <c r="N284" s="11">
        <v>1</v>
      </c>
      <c r="P284" s="10" t="s">
        <v>27066</v>
      </c>
      <c r="Q284" s="11"/>
      <c r="R284" s="11">
        <v>1</v>
      </c>
      <c r="S284" s="11">
        <v>1</v>
      </c>
    </row>
    <row r="285" spans="10:19" x14ac:dyDescent="0.35">
      <c r="J285" s="10" t="s">
        <v>808</v>
      </c>
      <c r="K285" s="11">
        <v>1</v>
      </c>
      <c r="M285" s="10">
        <v>339994930</v>
      </c>
      <c r="N285" s="11">
        <v>1</v>
      </c>
      <c r="P285" s="10" t="s">
        <v>27248</v>
      </c>
      <c r="Q285" s="11"/>
      <c r="R285" s="11">
        <v>1</v>
      </c>
      <c r="S285" s="11">
        <v>1</v>
      </c>
    </row>
    <row r="286" spans="10:19" x14ac:dyDescent="0.35">
      <c r="J286" s="10" t="s">
        <v>3912</v>
      </c>
      <c r="K286" s="11">
        <v>1</v>
      </c>
      <c r="M286" s="10" t="s">
        <v>18381</v>
      </c>
      <c r="N286" s="11">
        <v>1</v>
      </c>
      <c r="P286" s="10" t="s">
        <v>27354</v>
      </c>
      <c r="Q286" s="11">
        <v>1</v>
      </c>
      <c r="R286" s="11"/>
      <c r="S286" s="11">
        <v>1</v>
      </c>
    </row>
    <row r="287" spans="10:19" x14ac:dyDescent="0.35">
      <c r="J287" s="10" t="s">
        <v>5124</v>
      </c>
      <c r="K287" s="11">
        <v>1</v>
      </c>
      <c r="M287" s="10" t="s">
        <v>21849</v>
      </c>
      <c r="N287" s="11">
        <v>1</v>
      </c>
      <c r="P287" s="10" t="s">
        <v>27268</v>
      </c>
      <c r="Q287" s="11"/>
      <c r="R287" s="11">
        <v>1</v>
      </c>
      <c r="S287" s="11">
        <v>1</v>
      </c>
    </row>
    <row r="288" spans="10:19" x14ac:dyDescent="0.35">
      <c r="J288" s="10" t="s">
        <v>6909</v>
      </c>
      <c r="K288" s="11">
        <v>1</v>
      </c>
      <c r="M288" s="10" t="s">
        <v>6019</v>
      </c>
      <c r="N288" s="11">
        <v>1</v>
      </c>
      <c r="P288" s="10" t="s">
        <v>27297</v>
      </c>
      <c r="Q288" s="11"/>
      <c r="R288" s="11">
        <v>1</v>
      </c>
      <c r="S288" s="11">
        <v>1</v>
      </c>
    </row>
    <row r="289" spans="10:19" x14ac:dyDescent="0.35">
      <c r="J289" s="10" t="s">
        <v>4926</v>
      </c>
      <c r="K289" s="11">
        <v>1</v>
      </c>
      <c r="M289" s="10" t="s">
        <v>5163</v>
      </c>
      <c r="N289" s="11">
        <v>1</v>
      </c>
      <c r="P289" s="10" t="s">
        <v>27424</v>
      </c>
      <c r="Q289" s="11"/>
      <c r="R289" s="11">
        <v>1</v>
      </c>
      <c r="S289" s="11">
        <v>1</v>
      </c>
    </row>
    <row r="290" spans="10:19" x14ac:dyDescent="0.35">
      <c r="J290" s="10" t="s">
        <v>7292</v>
      </c>
      <c r="K290" s="11">
        <v>1</v>
      </c>
      <c r="M290" s="10" t="s">
        <v>23008</v>
      </c>
      <c r="N290" s="11">
        <v>1</v>
      </c>
      <c r="P290" s="10" t="s">
        <v>27284</v>
      </c>
      <c r="Q290" s="11"/>
      <c r="R290" s="11">
        <v>1</v>
      </c>
      <c r="S290" s="11">
        <v>1</v>
      </c>
    </row>
    <row r="291" spans="10:19" x14ac:dyDescent="0.35">
      <c r="J291" s="10" t="s">
        <v>19286</v>
      </c>
      <c r="K291" s="11">
        <v>1</v>
      </c>
      <c r="M291" s="10" t="s">
        <v>17451</v>
      </c>
      <c r="N291" s="11">
        <v>1</v>
      </c>
      <c r="P291" s="10" t="s">
        <v>27478</v>
      </c>
      <c r="Q291" s="11"/>
      <c r="R291" s="11">
        <v>1</v>
      </c>
      <c r="S291" s="11">
        <v>1</v>
      </c>
    </row>
    <row r="292" spans="10:19" x14ac:dyDescent="0.35">
      <c r="J292" s="10" t="s">
        <v>11273</v>
      </c>
      <c r="K292" s="11">
        <v>1</v>
      </c>
      <c r="M292" s="10">
        <v>338643714</v>
      </c>
      <c r="N292" s="11">
        <v>1</v>
      </c>
      <c r="P292" s="10" t="s">
        <v>27359</v>
      </c>
      <c r="Q292" s="11"/>
      <c r="R292" s="11">
        <v>1</v>
      </c>
      <c r="S292" s="11">
        <v>1</v>
      </c>
    </row>
    <row r="293" spans="10:19" x14ac:dyDescent="0.35">
      <c r="J293" s="10" t="s">
        <v>12175</v>
      </c>
      <c r="K293" s="11">
        <v>1</v>
      </c>
      <c r="M293" s="10" t="s">
        <v>21167</v>
      </c>
      <c r="N293" s="11">
        <v>1</v>
      </c>
      <c r="P293" s="10" t="s">
        <v>27372</v>
      </c>
      <c r="Q293" s="11"/>
      <c r="R293" s="11">
        <v>1</v>
      </c>
      <c r="S293" s="11">
        <v>1</v>
      </c>
    </row>
    <row r="294" spans="10:19" x14ac:dyDescent="0.35">
      <c r="J294" s="10" t="s">
        <v>5036</v>
      </c>
      <c r="K294" s="11">
        <v>1</v>
      </c>
      <c r="M294" s="10">
        <v>339531213</v>
      </c>
      <c r="N294" s="11">
        <v>1</v>
      </c>
      <c r="P294" s="10" t="s">
        <v>27494</v>
      </c>
      <c r="Q294" s="11"/>
      <c r="R294" s="11">
        <v>1</v>
      </c>
      <c r="S294" s="11">
        <v>1</v>
      </c>
    </row>
    <row r="295" spans="10:19" x14ac:dyDescent="0.35">
      <c r="J295" s="10" t="s">
        <v>13397</v>
      </c>
      <c r="K295" s="11">
        <v>1</v>
      </c>
      <c r="M295" s="10" t="s">
        <v>5075</v>
      </c>
      <c r="N295" s="11">
        <v>1</v>
      </c>
      <c r="P295" s="10" t="s">
        <v>27343</v>
      </c>
      <c r="Q295" s="11"/>
      <c r="R295" s="11">
        <v>1</v>
      </c>
      <c r="S295" s="11">
        <v>1</v>
      </c>
    </row>
    <row r="296" spans="10:19" x14ac:dyDescent="0.35">
      <c r="J296" s="10" t="s">
        <v>6343</v>
      </c>
      <c r="K296" s="11">
        <v>1</v>
      </c>
      <c r="M296" s="10">
        <v>338652719</v>
      </c>
      <c r="N296" s="11">
        <v>1</v>
      </c>
      <c r="P296" s="10" t="s">
        <v>27324</v>
      </c>
      <c r="Q296" s="11"/>
      <c r="R296" s="11">
        <v>1</v>
      </c>
      <c r="S296" s="11">
        <v>1</v>
      </c>
    </row>
    <row r="297" spans="10:19" x14ac:dyDescent="0.35">
      <c r="J297" s="10" t="s">
        <v>5774</v>
      </c>
      <c r="K297" s="11">
        <v>1</v>
      </c>
      <c r="M297" s="10" t="s">
        <v>8516</v>
      </c>
      <c r="N297" s="11">
        <v>1</v>
      </c>
      <c r="P297" s="10" t="s">
        <v>27504</v>
      </c>
      <c r="Q297" s="11"/>
      <c r="R297" s="11">
        <v>1</v>
      </c>
      <c r="S297" s="11">
        <v>1</v>
      </c>
    </row>
    <row r="298" spans="10:19" x14ac:dyDescent="0.35">
      <c r="J298" s="10" t="s">
        <v>8860</v>
      </c>
      <c r="K298" s="11">
        <v>1</v>
      </c>
      <c r="M298" s="10">
        <v>339540566</v>
      </c>
      <c r="N298" s="11">
        <v>1</v>
      </c>
      <c r="P298" s="10" t="s">
        <v>27496</v>
      </c>
      <c r="Q298" s="11"/>
      <c r="R298" s="11">
        <v>1</v>
      </c>
      <c r="S298" s="11">
        <v>1</v>
      </c>
    </row>
    <row r="299" spans="10:19" x14ac:dyDescent="0.35">
      <c r="J299" s="10" t="s">
        <v>6922</v>
      </c>
      <c r="K299" s="11">
        <v>1</v>
      </c>
      <c r="M299" s="10" t="s">
        <v>4919</v>
      </c>
      <c r="N299" s="11">
        <v>1</v>
      </c>
      <c r="P299" s="10" t="s">
        <v>27064</v>
      </c>
      <c r="Q299" s="11"/>
      <c r="R299" s="11">
        <v>1</v>
      </c>
      <c r="S299" s="11">
        <v>1</v>
      </c>
    </row>
    <row r="300" spans="10:19" x14ac:dyDescent="0.35">
      <c r="J300" s="10" t="s">
        <v>216</v>
      </c>
      <c r="K300" s="11">
        <v>1</v>
      </c>
      <c r="M300" s="10">
        <v>339541566</v>
      </c>
      <c r="N300" s="11">
        <v>1</v>
      </c>
      <c r="P300" s="10" t="s">
        <v>27049</v>
      </c>
      <c r="Q300" s="11"/>
      <c r="R300" s="11">
        <v>1</v>
      </c>
      <c r="S300" s="11">
        <v>1</v>
      </c>
    </row>
    <row r="301" spans="10:19" x14ac:dyDescent="0.35">
      <c r="J301" s="10" t="s">
        <v>19853</v>
      </c>
      <c r="K301" s="11">
        <v>1</v>
      </c>
      <c r="M301" s="10" t="s">
        <v>8489</v>
      </c>
      <c r="N301" s="11">
        <v>1</v>
      </c>
      <c r="P301" s="10" t="s">
        <v>27301</v>
      </c>
      <c r="Q301" s="11"/>
      <c r="R301" s="11">
        <v>1</v>
      </c>
      <c r="S301" s="11">
        <v>1</v>
      </c>
    </row>
    <row r="302" spans="10:19" x14ac:dyDescent="0.35">
      <c r="J302" s="10" t="s">
        <v>3894</v>
      </c>
      <c r="K302" s="11">
        <v>1</v>
      </c>
      <c r="M302" s="10">
        <v>339541941</v>
      </c>
      <c r="N302" s="11">
        <v>1</v>
      </c>
      <c r="P302" s="10" t="s">
        <v>27352</v>
      </c>
      <c r="Q302" s="11"/>
      <c r="R302" s="11">
        <v>1</v>
      </c>
      <c r="S302" s="11">
        <v>1</v>
      </c>
    </row>
    <row r="303" spans="10:19" x14ac:dyDescent="0.35">
      <c r="J303" s="10" t="s">
        <v>14116</v>
      </c>
      <c r="K303" s="11">
        <v>1</v>
      </c>
      <c r="M303" s="10" t="s">
        <v>16498</v>
      </c>
      <c r="N303" s="11">
        <v>1</v>
      </c>
      <c r="P303" s="10" t="s">
        <v>27076</v>
      </c>
      <c r="Q303" s="11"/>
      <c r="R303" s="11">
        <v>1</v>
      </c>
      <c r="S303" s="11">
        <v>1</v>
      </c>
    </row>
    <row r="304" spans="10:19" x14ac:dyDescent="0.35">
      <c r="J304" s="10" t="s">
        <v>11783</v>
      </c>
      <c r="K304" s="11">
        <v>1</v>
      </c>
      <c r="M304" s="10">
        <v>338652880</v>
      </c>
      <c r="N304" s="11">
        <v>1</v>
      </c>
      <c r="P304" s="10" t="s">
        <v>27465</v>
      </c>
      <c r="Q304" s="11"/>
      <c r="R304" s="11">
        <v>1</v>
      </c>
      <c r="S304" s="11">
        <v>1</v>
      </c>
    </row>
    <row r="305" spans="10:19" x14ac:dyDescent="0.35">
      <c r="J305" s="10" t="s">
        <v>26268</v>
      </c>
      <c r="K305" s="11">
        <v>1</v>
      </c>
      <c r="M305" s="10">
        <v>338674322</v>
      </c>
      <c r="N305" s="11">
        <v>1</v>
      </c>
      <c r="P305" s="10" t="s">
        <v>27368</v>
      </c>
      <c r="Q305" s="11"/>
      <c r="R305" s="11">
        <v>1</v>
      </c>
      <c r="S305" s="11">
        <v>1</v>
      </c>
    </row>
    <row r="306" spans="10:19" x14ac:dyDescent="0.35">
      <c r="J306" s="10" t="s">
        <v>4393</v>
      </c>
      <c r="K306" s="11">
        <v>1</v>
      </c>
      <c r="M306" s="10">
        <v>339546408</v>
      </c>
      <c r="N306" s="11">
        <v>1</v>
      </c>
      <c r="P306" s="10" t="s">
        <v>26972</v>
      </c>
      <c r="Q306" s="11"/>
      <c r="R306" s="11">
        <v>1</v>
      </c>
      <c r="S306" s="11">
        <v>1</v>
      </c>
    </row>
    <row r="307" spans="10:19" x14ac:dyDescent="0.35">
      <c r="J307" s="10" t="s">
        <v>5673</v>
      </c>
      <c r="K307" s="11">
        <v>1</v>
      </c>
      <c r="M307" s="10">
        <v>339523760</v>
      </c>
      <c r="N307" s="11">
        <v>1</v>
      </c>
      <c r="P307" s="10" t="s">
        <v>27256</v>
      </c>
      <c r="Q307" s="11"/>
      <c r="R307" s="11">
        <v>1</v>
      </c>
      <c r="S307" s="11">
        <v>1</v>
      </c>
    </row>
    <row r="308" spans="10:19" x14ac:dyDescent="0.35">
      <c r="J308" s="10" t="s">
        <v>4731</v>
      </c>
      <c r="K308" s="11">
        <v>1</v>
      </c>
      <c r="M308" s="10" t="s">
        <v>8060</v>
      </c>
      <c r="N308" s="11">
        <v>1</v>
      </c>
      <c r="P308" s="10" t="s">
        <v>27176</v>
      </c>
      <c r="Q308" s="11">
        <v>1</v>
      </c>
      <c r="R308" s="11"/>
      <c r="S308" s="11">
        <v>1</v>
      </c>
    </row>
    <row r="309" spans="10:19" x14ac:dyDescent="0.35">
      <c r="J309" s="10" t="s">
        <v>2273</v>
      </c>
      <c r="K309" s="11">
        <v>1</v>
      </c>
      <c r="M309" s="10" t="s">
        <v>14905</v>
      </c>
      <c r="N309" s="11">
        <v>1</v>
      </c>
      <c r="P309" s="10" t="s">
        <v>27342</v>
      </c>
      <c r="Q309" s="11"/>
      <c r="R309" s="11">
        <v>1</v>
      </c>
      <c r="S309" s="11">
        <v>1</v>
      </c>
    </row>
    <row r="310" spans="10:19" x14ac:dyDescent="0.35">
      <c r="J310" s="10" t="s">
        <v>10326</v>
      </c>
      <c r="K310" s="11">
        <v>1</v>
      </c>
      <c r="M310" s="10" t="s">
        <v>6699</v>
      </c>
      <c r="N310" s="11">
        <v>1</v>
      </c>
      <c r="P310" s="10" t="s">
        <v>27062</v>
      </c>
      <c r="Q310" s="11">
        <v>1</v>
      </c>
      <c r="R310" s="11"/>
      <c r="S310" s="11">
        <v>1</v>
      </c>
    </row>
    <row r="311" spans="10:19" x14ac:dyDescent="0.35">
      <c r="J311" s="10" t="s">
        <v>2471</v>
      </c>
      <c r="K311" s="11">
        <v>1</v>
      </c>
      <c r="M311" s="10" t="s">
        <v>21284</v>
      </c>
      <c r="N311" s="11">
        <v>1</v>
      </c>
      <c r="P311" s="10" t="s">
        <v>27150</v>
      </c>
      <c r="Q311" s="11"/>
      <c r="R311" s="11">
        <v>1</v>
      </c>
      <c r="S311" s="11">
        <v>1</v>
      </c>
    </row>
    <row r="312" spans="10:19" x14ac:dyDescent="0.35">
      <c r="J312" s="10" t="s">
        <v>15066</v>
      </c>
      <c r="K312" s="11">
        <v>1</v>
      </c>
      <c r="M312" s="10">
        <v>339531169</v>
      </c>
      <c r="N312" s="11">
        <v>1</v>
      </c>
      <c r="P312" s="10" t="s">
        <v>27056</v>
      </c>
      <c r="Q312" s="11"/>
      <c r="R312" s="11">
        <v>1</v>
      </c>
      <c r="S312" s="11">
        <v>1</v>
      </c>
    </row>
    <row r="313" spans="10:19" x14ac:dyDescent="0.35">
      <c r="J313" s="10" t="s">
        <v>5866</v>
      </c>
      <c r="K313" s="11">
        <v>1</v>
      </c>
      <c r="M313" s="10">
        <v>338642000</v>
      </c>
      <c r="N313" s="11">
        <v>1</v>
      </c>
      <c r="P313" s="10" t="s">
        <v>27139</v>
      </c>
      <c r="Q313" s="11">
        <v>1</v>
      </c>
      <c r="R313" s="11"/>
      <c r="S313" s="11">
        <v>1</v>
      </c>
    </row>
    <row r="314" spans="10:19" x14ac:dyDescent="0.35">
      <c r="J314" s="10" t="s">
        <v>5211</v>
      </c>
      <c r="K314" s="11">
        <v>1</v>
      </c>
      <c r="M314" s="10">
        <v>339531029</v>
      </c>
      <c r="N314" s="11">
        <v>1</v>
      </c>
      <c r="P314" s="10" t="s">
        <v>27331</v>
      </c>
      <c r="Q314" s="11"/>
      <c r="R314" s="11">
        <v>1</v>
      </c>
      <c r="S314" s="11">
        <v>1</v>
      </c>
    </row>
    <row r="315" spans="10:19" x14ac:dyDescent="0.35">
      <c r="J315" s="10" t="s">
        <v>7271</v>
      </c>
      <c r="K315" s="11">
        <v>1</v>
      </c>
      <c r="M315" s="10">
        <v>338610663</v>
      </c>
      <c r="N315" s="11">
        <v>1</v>
      </c>
      <c r="P315" s="10" t="s">
        <v>27413</v>
      </c>
      <c r="Q315" s="11"/>
      <c r="R315" s="11">
        <v>1</v>
      </c>
      <c r="S315" s="11">
        <v>1</v>
      </c>
    </row>
    <row r="316" spans="10:19" x14ac:dyDescent="0.35">
      <c r="J316" s="10" t="s">
        <v>2439</v>
      </c>
      <c r="K316" s="11">
        <v>1</v>
      </c>
      <c r="M316" s="10">
        <v>338429850</v>
      </c>
      <c r="N316" s="11">
        <v>1</v>
      </c>
      <c r="P316" s="10" t="s">
        <v>27170</v>
      </c>
      <c r="Q316" s="11"/>
      <c r="R316" s="11">
        <v>1</v>
      </c>
      <c r="S316" s="11">
        <v>1</v>
      </c>
    </row>
    <row r="317" spans="10:19" x14ac:dyDescent="0.35">
      <c r="J317" s="10" t="s">
        <v>16172</v>
      </c>
      <c r="K317" s="11">
        <v>1</v>
      </c>
      <c r="M317" s="10">
        <v>338368031</v>
      </c>
      <c r="N317" s="11">
        <v>1</v>
      </c>
      <c r="P317" s="10" t="s">
        <v>27002</v>
      </c>
      <c r="Q317" s="11"/>
      <c r="R317" s="11">
        <v>1</v>
      </c>
      <c r="S317" s="11">
        <v>1</v>
      </c>
    </row>
    <row r="318" spans="10:19" x14ac:dyDescent="0.35">
      <c r="J318" s="10" t="s">
        <v>10741</v>
      </c>
      <c r="K318" s="11">
        <v>1</v>
      </c>
      <c r="M318" s="10">
        <v>338203685</v>
      </c>
      <c r="N318" s="11">
        <v>1</v>
      </c>
      <c r="P318" s="10" t="s">
        <v>27320</v>
      </c>
      <c r="Q318" s="11">
        <v>1</v>
      </c>
      <c r="R318" s="11"/>
      <c r="S318" s="11">
        <v>1</v>
      </c>
    </row>
    <row r="319" spans="10:19" x14ac:dyDescent="0.35">
      <c r="J319" s="10" t="s">
        <v>10421</v>
      </c>
      <c r="K319" s="11">
        <v>1</v>
      </c>
      <c r="M319" s="10">
        <v>338518447</v>
      </c>
      <c r="N319" s="11">
        <v>1</v>
      </c>
      <c r="P319" s="10" t="s">
        <v>27306</v>
      </c>
      <c r="Q319" s="11">
        <v>1</v>
      </c>
      <c r="R319" s="11"/>
      <c r="S319" s="11">
        <v>1</v>
      </c>
    </row>
    <row r="320" spans="10:19" x14ac:dyDescent="0.35">
      <c r="J320" s="10" t="s">
        <v>3080</v>
      </c>
      <c r="K320" s="11">
        <v>1</v>
      </c>
      <c r="M320" s="10">
        <v>338204074</v>
      </c>
      <c r="N320" s="11">
        <v>1</v>
      </c>
      <c r="P320" s="10" t="s">
        <v>27371</v>
      </c>
      <c r="Q320" s="11">
        <v>1</v>
      </c>
      <c r="R320" s="11"/>
      <c r="S320" s="11">
        <v>1</v>
      </c>
    </row>
    <row r="321" spans="10:19" x14ac:dyDescent="0.35">
      <c r="J321" s="10" t="s">
        <v>13032</v>
      </c>
      <c r="K321" s="11">
        <v>1</v>
      </c>
      <c r="M321" s="10">
        <v>338347002</v>
      </c>
      <c r="N321" s="11">
        <v>1</v>
      </c>
      <c r="P321" s="10" t="s">
        <v>27475</v>
      </c>
      <c r="Q321" s="11"/>
      <c r="R321" s="11">
        <v>1</v>
      </c>
      <c r="S321" s="11">
        <v>1</v>
      </c>
    </row>
    <row r="322" spans="10:19" x14ac:dyDescent="0.35">
      <c r="J322" s="10" t="s">
        <v>6089</v>
      </c>
      <c r="K322" s="11">
        <v>1</v>
      </c>
      <c r="M322" s="10">
        <v>338205152</v>
      </c>
      <c r="N322" s="11">
        <v>1</v>
      </c>
      <c r="P322" s="10" t="s">
        <v>27283</v>
      </c>
      <c r="Q322" s="11"/>
      <c r="R322" s="11">
        <v>1</v>
      </c>
      <c r="S322" s="11">
        <v>1</v>
      </c>
    </row>
    <row r="323" spans="10:19" x14ac:dyDescent="0.35">
      <c r="J323" s="10" t="s">
        <v>7712</v>
      </c>
      <c r="K323" s="11">
        <v>1</v>
      </c>
      <c r="M323" s="10">
        <v>338423058</v>
      </c>
      <c r="N323" s="11">
        <v>1</v>
      </c>
      <c r="P323" s="10" t="s">
        <v>26976</v>
      </c>
      <c r="Q323" s="11"/>
      <c r="R323" s="11">
        <v>1</v>
      </c>
      <c r="S323" s="11">
        <v>1</v>
      </c>
    </row>
    <row r="324" spans="10:19" x14ac:dyDescent="0.35">
      <c r="J324" s="10" t="s">
        <v>9776</v>
      </c>
      <c r="K324" s="11">
        <v>1</v>
      </c>
      <c r="M324" s="10">
        <v>338013787</v>
      </c>
      <c r="N324" s="11">
        <v>1</v>
      </c>
      <c r="P324" s="10" t="s">
        <v>27375</v>
      </c>
      <c r="Q324" s="11">
        <v>1</v>
      </c>
      <c r="R324" s="11"/>
      <c r="S324" s="11">
        <v>1</v>
      </c>
    </row>
    <row r="325" spans="10:19" x14ac:dyDescent="0.35">
      <c r="J325" s="10" t="s">
        <v>7516</v>
      </c>
      <c r="K325" s="11">
        <v>1</v>
      </c>
      <c r="M325" s="10">
        <v>338450066</v>
      </c>
      <c r="N325" s="11">
        <v>1</v>
      </c>
      <c r="P325" s="10" t="s">
        <v>27286</v>
      </c>
      <c r="Q325" s="11"/>
      <c r="R325" s="11">
        <v>1</v>
      </c>
      <c r="S325" s="11">
        <v>1</v>
      </c>
    </row>
    <row r="326" spans="10:19" x14ac:dyDescent="0.35">
      <c r="J326" s="10" t="s">
        <v>24360</v>
      </c>
      <c r="K326" s="11">
        <v>1</v>
      </c>
      <c r="M326" s="10">
        <v>338014318</v>
      </c>
      <c r="N326" s="11">
        <v>1</v>
      </c>
      <c r="P326" s="10" t="s">
        <v>27315</v>
      </c>
      <c r="Q326" s="11"/>
      <c r="R326" s="11">
        <v>1</v>
      </c>
      <c r="S326" s="11">
        <v>1</v>
      </c>
    </row>
    <row r="327" spans="10:19" x14ac:dyDescent="0.35">
      <c r="J327" s="10" t="s">
        <v>11409</v>
      </c>
      <c r="K327" s="11">
        <v>1</v>
      </c>
      <c r="M327" s="10">
        <v>338562939</v>
      </c>
      <c r="N327" s="11">
        <v>1</v>
      </c>
      <c r="P327" s="10" t="s">
        <v>27361</v>
      </c>
      <c r="Q327" s="11"/>
      <c r="R327" s="11">
        <v>1</v>
      </c>
      <c r="S327" s="11">
        <v>1</v>
      </c>
    </row>
    <row r="328" spans="10:19" x14ac:dyDescent="0.35">
      <c r="J328" s="10" t="s">
        <v>12890</v>
      </c>
      <c r="K328" s="11">
        <v>1</v>
      </c>
      <c r="M328" s="10">
        <v>338208802</v>
      </c>
      <c r="N328" s="11">
        <v>1</v>
      </c>
      <c r="P328" s="10" t="s">
        <v>27454</v>
      </c>
      <c r="Q328" s="11"/>
      <c r="R328" s="11">
        <v>1</v>
      </c>
      <c r="S328" s="11">
        <v>1</v>
      </c>
    </row>
    <row r="329" spans="10:19" x14ac:dyDescent="0.35">
      <c r="J329" s="10" t="s">
        <v>10792</v>
      </c>
      <c r="K329" s="11">
        <v>1</v>
      </c>
      <c r="M329" s="10">
        <v>338339396</v>
      </c>
      <c r="N329" s="11">
        <v>1</v>
      </c>
      <c r="P329" s="10" t="s">
        <v>27175</v>
      </c>
      <c r="Q329" s="11"/>
      <c r="R329" s="11">
        <v>1</v>
      </c>
      <c r="S329" s="11">
        <v>1</v>
      </c>
    </row>
    <row r="330" spans="10:19" x14ac:dyDescent="0.35">
      <c r="J330" s="10" t="s">
        <v>3857</v>
      </c>
      <c r="K330" s="11">
        <v>1</v>
      </c>
      <c r="M330" s="10">
        <v>338208834</v>
      </c>
      <c r="N330" s="11">
        <v>1</v>
      </c>
      <c r="P330" s="10" t="s">
        <v>27356</v>
      </c>
      <c r="Q330" s="11"/>
      <c r="R330" s="11">
        <v>1</v>
      </c>
      <c r="S330" s="11">
        <v>1</v>
      </c>
    </row>
    <row r="331" spans="10:19" x14ac:dyDescent="0.35">
      <c r="J331" s="10" t="s">
        <v>18257</v>
      </c>
      <c r="K331" s="11">
        <v>1</v>
      </c>
      <c r="M331" s="10">
        <v>338361117</v>
      </c>
      <c r="N331" s="11">
        <v>1</v>
      </c>
      <c r="P331" s="10" t="s">
        <v>27011</v>
      </c>
      <c r="Q331" s="11"/>
      <c r="R331" s="11">
        <v>1</v>
      </c>
      <c r="S331" s="11">
        <v>1</v>
      </c>
    </row>
    <row r="332" spans="10:19" x14ac:dyDescent="0.35">
      <c r="J332" s="10" t="s">
        <v>10148</v>
      </c>
      <c r="K332" s="11">
        <v>1</v>
      </c>
      <c r="M332" s="10">
        <v>338210071</v>
      </c>
      <c r="N332" s="11">
        <v>1</v>
      </c>
      <c r="P332" s="10" t="s">
        <v>27222</v>
      </c>
      <c r="Q332" s="11">
        <v>1</v>
      </c>
      <c r="R332" s="11"/>
      <c r="S332" s="11">
        <v>1</v>
      </c>
    </row>
    <row r="333" spans="10:19" x14ac:dyDescent="0.35">
      <c r="J333" s="10" t="s">
        <v>5349</v>
      </c>
      <c r="K333" s="11">
        <v>1</v>
      </c>
      <c r="M333" s="10">
        <v>338407015</v>
      </c>
      <c r="N333" s="11">
        <v>1</v>
      </c>
      <c r="P333" s="10" t="s">
        <v>27353</v>
      </c>
      <c r="Q333" s="11"/>
      <c r="R333" s="11">
        <v>1</v>
      </c>
      <c r="S333" s="11">
        <v>1</v>
      </c>
    </row>
    <row r="334" spans="10:19" x14ac:dyDescent="0.35">
      <c r="J334" s="10" t="s">
        <v>25260</v>
      </c>
      <c r="K334" s="11">
        <v>1</v>
      </c>
      <c r="M334" s="10">
        <v>338210218</v>
      </c>
      <c r="N334" s="11">
        <v>1</v>
      </c>
      <c r="P334" s="10" t="s">
        <v>27326</v>
      </c>
      <c r="Q334" s="11"/>
      <c r="R334" s="11">
        <v>1</v>
      </c>
      <c r="S334" s="11">
        <v>1</v>
      </c>
    </row>
    <row r="335" spans="10:19" x14ac:dyDescent="0.35">
      <c r="J335" s="10" t="s">
        <v>4521</v>
      </c>
      <c r="K335" s="11">
        <v>1</v>
      </c>
      <c r="M335" s="10">
        <v>338427312</v>
      </c>
      <c r="N335" s="11">
        <v>1</v>
      </c>
      <c r="P335" s="10" t="s">
        <v>27197</v>
      </c>
      <c r="Q335" s="11"/>
      <c r="R335" s="11">
        <v>1</v>
      </c>
      <c r="S335" s="11">
        <v>1</v>
      </c>
    </row>
    <row r="336" spans="10:19" x14ac:dyDescent="0.35">
      <c r="J336" s="10" t="s">
        <v>6830</v>
      </c>
      <c r="K336" s="11">
        <v>1</v>
      </c>
      <c r="M336" s="10">
        <v>338211313</v>
      </c>
      <c r="N336" s="11">
        <v>1</v>
      </c>
      <c r="P336" s="10" t="s">
        <v>27365</v>
      </c>
      <c r="Q336" s="11">
        <v>1</v>
      </c>
      <c r="R336" s="11"/>
      <c r="S336" s="11">
        <v>1</v>
      </c>
    </row>
    <row r="337" spans="10:19" x14ac:dyDescent="0.35">
      <c r="J337" s="10" t="s">
        <v>9866</v>
      </c>
      <c r="K337" s="11">
        <v>1</v>
      </c>
      <c r="M337" s="10">
        <v>338435556</v>
      </c>
      <c r="N337" s="11">
        <v>1</v>
      </c>
      <c r="P337" s="10" t="s">
        <v>27470</v>
      </c>
      <c r="Q337" s="11"/>
      <c r="R337" s="11">
        <v>1</v>
      </c>
      <c r="S337" s="11">
        <v>1</v>
      </c>
    </row>
    <row r="338" spans="10:19" x14ac:dyDescent="0.35">
      <c r="J338" s="10" t="s">
        <v>6874</v>
      </c>
      <c r="K338" s="11">
        <v>1</v>
      </c>
      <c r="M338" s="10">
        <v>338211394</v>
      </c>
      <c r="N338" s="11">
        <v>1</v>
      </c>
      <c r="P338" s="10" t="s">
        <v>27271</v>
      </c>
      <c r="Q338" s="11">
        <v>1</v>
      </c>
      <c r="R338" s="11"/>
      <c r="S338" s="11">
        <v>1</v>
      </c>
    </row>
    <row r="339" spans="10:19" x14ac:dyDescent="0.35">
      <c r="J339" s="10" t="s">
        <v>14932</v>
      </c>
      <c r="K339" s="11">
        <v>1</v>
      </c>
      <c r="M339" s="10">
        <v>338486605</v>
      </c>
      <c r="N339" s="11">
        <v>1</v>
      </c>
      <c r="P339" s="10" t="s">
        <v>27305</v>
      </c>
      <c r="Q339" s="11">
        <v>1</v>
      </c>
      <c r="R339" s="11"/>
      <c r="S339" s="11">
        <v>1</v>
      </c>
    </row>
    <row r="340" spans="10:19" x14ac:dyDescent="0.35">
      <c r="J340" s="10" t="s">
        <v>21897</v>
      </c>
      <c r="K340" s="11">
        <v>1</v>
      </c>
      <c r="M340" s="10">
        <v>338014981</v>
      </c>
      <c r="N340" s="11">
        <v>1</v>
      </c>
      <c r="P340" s="10" t="s">
        <v>27308</v>
      </c>
      <c r="Q340" s="11"/>
      <c r="R340" s="11">
        <v>1</v>
      </c>
      <c r="S340" s="11">
        <v>1</v>
      </c>
    </row>
    <row r="341" spans="10:19" x14ac:dyDescent="0.35">
      <c r="J341" s="10" t="s">
        <v>1033</v>
      </c>
      <c r="K341" s="11">
        <v>1</v>
      </c>
      <c r="M341" s="10">
        <v>338542219</v>
      </c>
      <c r="N341" s="11">
        <v>1</v>
      </c>
      <c r="P341" s="10" t="s">
        <v>27440</v>
      </c>
      <c r="Q341" s="11">
        <v>1</v>
      </c>
      <c r="R341" s="11"/>
      <c r="S341" s="11">
        <v>1</v>
      </c>
    </row>
    <row r="342" spans="10:19" x14ac:dyDescent="0.35">
      <c r="J342" s="10" t="s">
        <v>19461</v>
      </c>
      <c r="K342" s="11">
        <v>1</v>
      </c>
      <c r="M342" s="10">
        <v>338213056</v>
      </c>
      <c r="N342" s="11">
        <v>1</v>
      </c>
      <c r="P342" s="10" t="s">
        <v>27096</v>
      </c>
      <c r="Q342" s="11"/>
      <c r="R342" s="11">
        <v>1</v>
      </c>
      <c r="S342" s="11">
        <v>1</v>
      </c>
    </row>
    <row r="343" spans="10:19" x14ac:dyDescent="0.35">
      <c r="J343" s="10" t="s">
        <v>1640</v>
      </c>
      <c r="K343" s="11">
        <v>1</v>
      </c>
      <c r="M343" s="10">
        <v>338200145</v>
      </c>
      <c r="N343" s="11">
        <v>1</v>
      </c>
      <c r="P343" s="10" t="s">
        <v>27447</v>
      </c>
      <c r="Q343" s="11">
        <v>1</v>
      </c>
      <c r="R343" s="11"/>
      <c r="S343" s="11">
        <v>1</v>
      </c>
    </row>
    <row r="344" spans="10:19" x14ac:dyDescent="0.35">
      <c r="J344" s="10" t="s">
        <v>5322</v>
      </c>
      <c r="K344" s="11">
        <v>1</v>
      </c>
      <c r="M344" s="10">
        <v>338214178</v>
      </c>
      <c r="N344" s="11">
        <v>1</v>
      </c>
      <c r="P344" s="10" t="s">
        <v>26978</v>
      </c>
      <c r="Q344" s="11"/>
      <c r="R344" s="11">
        <v>1</v>
      </c>
      <c r="S344" s="11">
        <v>1</v>
      </c>
    </row>
    <row r="345" spans="10:19" x14ac:dyDescent="0.35">
      <c r="J345" s="10" t="s">
        <v>11688</v>
      </c>
      <c r="K345" s="11">
        <v>1</v>
      </c>
      <c r="M345" s="10">
        <v>338010509</v>
      </c>
      <c r="N345" s="11">
        <v>1</v>
      </c>
      <c r="P345" s="10" t="s">
        <v>27111</v>
      </c>
      <c r="Q345" s="11"/>
      <c r="R345" s="11">
        <v>1</v>
      </c>
      <c r="S345" s="11">
        <v>1</v>
      </c>
    </row>
    <row r="346" spans="10:19" x14ac:dyDescent="0.35">
      <c r="J346" s="10" t="s">
        <v>10548</v>
      </c>
      <c r="K346" s="11">
        <v>1</v>
      </c>
      <c r="M346" s="10">
        <v>338214477</v>
      </c>
      <c r="N346" s="11">
        <v>1</v>
      </c>
      <c r="P346" s="10" t="s">
        <v>27282</v>
      </c>
      <c r="Q346" s="11"/>
      <c r="R346" s="11">
        <v>1</v>
      </c>
      <c r="S346" s="11">
        <v>1</v>
      </c>
    </row>
    <row r="347" spans="10:19" x14ac:dyDescent="0.35">
      <c r="J347" s="10" t="s">
        <v>6114</v>
      </c>
      <c r="K347" s="11">
        <v>1</v>
      </c>
      <c r="M347" s="10">
        <v>338343306</v>
      </c>
      <c r="N347" s="11">
        <v>1</v>
      </c>
      <c r="P347" s="10" t="s">
        <v>27349</v>
      </c>
      <c r="Q347" s="11"/>
      <c r="R347" s="11">
        <v>1</v>
      </c>
      <c r="S347" s="11">
        <v>1</v>
      </c>
    </row>
    <row r="348" spans="10:19" x14ac:dyDescent="0.35">
      <c r="J348" s="10" t="s">
        <v>3486</v>
      </c>
      <c r="K348" s="11">
        <v>1</v>
      </c>
      <c r="M348" s="10">
        <v>338217024</v>
      </c>
      <c r="N348" s="11">
        <v>1</v>
      </c>
      <c r="P348" s="10" t="s">
        <v>27289</v>
      </c>
      <c r="Q348" s="11"/>
      <c r="R348" s="11">
        <v>1</v>
      </c>
      <c r="S348" s="11">
        <v>1</v>
      </c>
    </row>
    <row r="349" spans="10:19" x14ac:dyDescent="0.35">
      <c r="J349" s="10" t="s">
        <v>17620</v>
      </c>
      <c r="K349" s="11">
        <v>1</v>
      </c>
      <c r="M349" s="10">
        <v>338351278</v>
      </c>
      <c r="N349" s="11">
        <v>1</v>
      </c>
      <c r="P349" s="10" t="s">
        <v>27474</v>
      </c>
      <c r="Q349" s="11"/>
      <c r="R349" s="11">
        <v>1</v>
      </c>
      <c r="S349" s="11">
        <v>1</v>
      </c>
    </row>
    <row r="350" spans="10:19" x14ac:dyDescent="0.35">
      <c r="J350" s="10" t="s">
        <v>5143</v>
      </c>
      <c r="K350" s="11">
        <v>1</v>
      </c>
      <c r="M350" s="10">
        <v>338022999</v>
      </c>
      <c r="N350" s="11">
        <v>1</v>
      </c>
      <c r="P350" s="10" t="s">
        <v>27214</v>
      </c>
      <c r="Q350" s="11">
        <v>1</v>
      </c>
      <c r="R350" s="11"/>
      <c r="S350" s="11">
        <v>1</v>
      </c>
    </row>
    <row r="351" spans="10:19" x14ac:dyDescent="0.35">
      <c r="J351" s="10" t="s">
        <v>5242</v>
      </c>
      <c r="K351" s="11">
        <v>1</v>
      </c>
      <c r="M351" s="10">
        <v>338363619</v>
      </c>
      <c r="N351" s="11">
        <v>1</v>
      </c>
      <c r="P351" s="10" t="s">
        <v>27501</v>
      </c>
      <c r="Q351" s="11"/>
      <c r="R351" s="11">
        <v>1</v>
      </c>
      <c r="S351" s="11">
        <v>1</v>
      </c>
    </row>
    <row r="352" spans="10:19" x14ac:dyDescent="0.35">
      <c r="J352" s="10" t="s">
        <v>10380</v>
      </c>
      <c r="K352" s="11">
        <v>1</v>
      </c>
      <c r="M352" s="10">
        <v>338219329</v>
      </c>
      <c r="N352" s="11">
        <v>1</v>
      </c>
      <c r="P352" s="10" t="s">
        <v>27245</v>
      </c>
      <c r="Q352" s="11"/>
      <c r="R352" s="11">
        <v>1</v>
      </c>
      <c r="S352" s="11">
        <v>1</v>
      </c>
    </row>
    <row r="353" spans="10:19" x14ac:dyDescent="0.35">
      <c r="J353" s="10" t="s">
        <v>9455</v>
      </c>
      <c r="K353" s="11">
        <v>1</v>
      </c>
      <c r="M353" s="10">
        <v>338051698</v>
      </c>
      <c r="N353" s="11">
        <v>1</v>
      </c>
      <c r="P353" s="10" t="s">
        <v>26987</v>
      </c>
      <c r="Q353" s="11"/>
      <c r="R353" s="11">
        <v>1</v>
      </c>
      <c r="S353" s="11">
        <v>1</v>
      </c>
    </row>
    <row r="354" spans="10:19" x14ac:dyDescent="0.35">
      <c r="J354" s="10" t="s">
        <v>1812</v>
      </c>
      <c r="K354" s="11">
        <v>1</v>
      </c>
      <c r="M354" s="10">
        <v>338220896</v>
      </c>
      <c r="N354" s="11">
        <v>1</v>
      </c>
      <c r="P354" s="10" t="s">
        <v>27130</v>
      </c>
      <c r="Q354" s="11">
        <v>1</v>
      </c>
      <c r="R354" s="11"/>
      <c r="S354" s="11">
        <v>1</v>
      </c>
    </row>
    <row r="355" spans="10:19" x14ac:dyDescent="0.35">
      <c r="J355" s="10" t="s">
        <v>3848</v>
      </c>
      <c r="K355" s="11">
        <v>1</v>
      </c>
      <c r="M355" s="10">
        <v>338420954</v>
      </c>
      <c r="N355" s="11">
        <v>1</v>
      </c>
      <c r="P355" s="10" t="s">
        <v>27103</v>
      </c>
      <c r="Q355" s="11"/>
      <c r="R355" s="11">
        <v>1</v>
      </c>
      <c r="S355" s="11">
        <v>1</v>
      </c>
    </row>
    <row r="356" spans="10:19" x14ac:dyDescent="0.35">
      <c r="J356" s="10" t="s">
        <v>16158</v>
      </c>
      <c r="K356" s="11">
        <v>1</v>
      </c>
      <c r="M356" s="10">
        <v>338221049</v>
      </c>
      <c r="N356" s="11">
        <v>1</v>
      </c>
      <c r="P356" s="10" t="s">
        <v>27232</v>
      </c>
      <c r="Q356" s="11">
        <v>1</v>
      </c>
      <c r="R356" s="11"/>
      <c r="S356" s="11">
        <v>1</v>
      </c>
    </row>
    <row r="357" spans="10:19" x14ac:dyDescent="0.35">
      <c r="J357" s="10" t="s">
        <v>912</v>
      </c>
      <c r="K357" s="11">
        <v>1</v>
      </c>
      <c r="M357" s="10">
        <v>338426205</v>
      </c>
      <c r="N357" s="11">
        <v>1</v>
      </c>
      <c r="P357" s="10" t="s">
        <v>27266</v>
      </c>
      <c r="Q357" s="11"/>
      <c r="R357" s="11">
        <v>1</v>
      </c>
      <c r="S357" s="11">
        <v>1</v>
      </c>
    </row>
    <row r="358" spans="10:19" x14ac:dyDescent="0.35">
      <c r="J358" s="10" t="s">
        <v>3013</v>
      </c>
      <c r="K358" s="11">
        <v>1</v>
      </c>
      <c r="M358" s="10">
        <v>338221501</v>
      </c>
      <c r="N358" s="11">
        <v>1</v>
      </c>
      <c r="P358" s="10" t="s">
        <v>27511</v>
      </c>
      <c r="Q358" s="11"/>
      <c r="R358" s="11">
        <v>1</v>
      </c>
      <c r="S358" s="11">
        <v>1</v>
      </c>
    </row>
    <row r="359" spans="10:19" x14ac:dyDescent="0.35">
      <c r="J359" s="10" t="s">
        <v>25298</v>
      </c>
      <c r="K359" s="11">
        <v>1</v>
      </c>
      <c r="M359" s="10">
        <v>338428019</v>
      </c>
      <c r="N359" s="11">
        <v>1</v>
      </c>
      <c r="P359" s="10" t="s">
        <v>27227</v>
      </c>
      <c r="Q359" s="11"/>
      <c r="R359" s="11">
        <v>1</v>
      </c>
      <c r="S359" s="11">
        <v>1</v>
      </c>
    </row>
    <row r="360" spans="10:19" x14ac:dyDescent="0.35">
      <c r="J360" s="10" t="s">
        <v>442</v>
      </c>
      <c r="K360" s="11">
        <v>1</v>
      </c>
      <c r="M360" s="10">
        <v>338221674</v>
      </c>
      <c r="N360" s="11">
        <v>1</v>
      </c>
      <c r="P360" s="10" t="s">
        <v>27131</v>
      </c>
      <c r="Q360" s="11"/>
      <c r="R360" s="11">
        <v>1</v>
      </c>
      <c r="S360" s="11">
        <v>1</v>
      </c>
    </row>
    <row r="361" spans="10:19" x14ac:dyDescent="0.35">
      <c r="J361" s="10" t="s">
        <v>11351</v>
      </c>
      <c r="K361" s="11">
        <v>1</v>
      </c>
      <c r="M361" s="10">
        <v>338432717</v>
      </c>
      <c r="N361" s="11">
        <v>1</v>
      </c>
      <c r="P361" s="10" t="s">
        <v>27388</v>
      </c>
      <c r="Q361" s="11"/>
      <c r="R361" s="11">
        <v>1</v>
      </c>
      <c r="S361" s="11">
        <v>1</v>
      </c>
    </row>
    <row r="362" spans="10:19" x14ac:dyDescent="0.35">
      <c r="J362" s="10" t="s">
        <v>5374</v>
      </c>
      <c r="K362" s="11">
        <v>1</v>
      </c>
      <c r="M362" s="10">
        <v>338222525</v>
      </c>
      <c r="N362" s="11">
        <v>1</v>
      </c>
      <c r="P362" s="10" t="s">
        <v>27101</v>
      </c>
      <c r="Q362" s="11"/>
      <c r="R362" s="11">
        <v>1</v>
      </c>
      <c r="S362" s="11">
        <v>1</v>
      </c>
    </row>
    <row r="363" spans="10:19" x14ac:dyDescent="0.35">
      <c r="J363" s="10" t="s">
        <v>14544</v>
      </c>
      <c r="K363" s="11">
        <v>1</v>
      </c>
      <c r="M363" s="10">
        <v>338439514</v>
      </c>
      <c r="N363" s="11">
        <v>1</v>
      </c>
      <c r="P363" s="10" t="s">
        <v>27433</v>
      </c>
      <c r="Q363" s="11">
        <v>1</v>
      </c>
      <c r="R363" s="11"/>
      <c r="S363" s="11">
        <v>1</v>
      </c>
    </row>
    <row r="364" spans="10:19" x14ac:dyDescent="0.35">
      <c r="J364" s="10" t="s">
        <v>4864</v>
      </c>
      <c r="K364" s="11">
        <v>1</v>
      </c>
      <c r="M364" s="10">
        <v>338222685</v>
      </c>
      <c r="N364" s="11">
        <v>1</v>
      </c>
      <c r="P364" s="10" t="s">
        <v>27052</v>
      </c>
      <c r="Q364" s="11"/>
      <c r="R364" s="11">
        <v>1</v>
      </c>
      <c r="S364" s="11">
        <v>1</v>
      </c>
    </row>
    <row r="365" spans="10:19" x14ac:dyDescent="0.35">
      <c r="J365" s="10" t="s">
        <v>7302</v>
      </c>
      <c r="K365" s="11">
        <v>1</v>
      </c>
      <c r="M365" s="10">
        <v>338483308</v>
      </c>
      <c r="N365" s="11">
        <v>1</v>
      </c>
      <c r="P365" s="10" t="s">
        <v>27379</v>
      </c>
      <c r="Q365" s="11"/>
      <c r="R365" s="11">
        <v>1</v>
      </c>
      <c r="S365" s="11">
        <v>1</v>
      </c>
    </row>
    <row r="366" spans="10:19" x14ac:dyDescent="0.35">
      <c r="J366" s="10" t="s">
        <v>15890</v>
      </c>
      <c r="K366" s="11">
        <v>1</v>
      </c>
      <c r="M366" s="10">
        <v>338223244</v>
      </c>
      <c r="N366" s="11">
        <v>1</v>
      </c>
      <c r="P366" s="10" t="s">
        <v>27204</v>
      </c>
      <c r="Q366" s="11"/>
      <c r="R366" s="11">
        <v>1</v>
      </c>
      <c r="S366" s="11">
        <v>1</v>
      </c>
    </row>
    <row r="367" spans="10:19" x14ac:dyDescent="0.35">
      <c r="J367" s="10" t="s">
        <v>3995</v>
      </c>
      <c r="K367" s="11">
        <v>1</v>
      </c>
      <c r="M367" s="10">
        <v>338496222</v>
      </c>
      <c r="N367" s="11">
        <v>1</v>
      </c>
      <c r="P367" s="10" t="s">
        <v>27446</v>
      </c>
      <c r="Q367" s="11"/>
      <c r="R367" s="11">
        <v>1</v>
      </c>
      <c r="S367" s="11">
        <v>1</v>
      </c>
    </row>
    <row r="368" spans="10:19" x14ac:dyDescent="0.35">
      <c r="J368" s="10" t="s">
        <v>8387</v>
      </c>
      <c r="K368" s="11">
        <v>1</v>
      </c>
      <c r="M368" s="10">
        <v>338223838</v>
      </c>
      <c r="N368" s="11">
        <v>1</v>
      </c>
      <c r="P368" s="10" t="s">
        <v>27039</v>
      </c>
      <c r="Q368" s="11"/>
      <c r="R368" s="11">
        <v>1</v>
      </c>
      <c r="S368" s="11">
        <v>1</v>
      </c>
    </row>
    <row r="369" spans="10:19" x14ac:dyDescent="0.35">
      <c r="J369" s="10" t="s">
        <v>6053</v>
      </c>
      <c r="K369" s="11">
        <v>1</v>
      </c>
      <c r="M369" s="10">
        <v>338525352</v>
      </c>
      <c r="N369" s="11">
        <v>1</v>
      </c>
      <c r="P369" s="10" t="s">
        <v>27362</v>
      </c>
      <c r="Q369" s="11"/>
      <c r="R369" s="11">
        <v>1</v>
      </c>
      <c r="S369" s="11">
        <v>1</v>
      </c>
    </row>
    <row r="370" spans="10:19" x14ac:dyDescent="0.35">
      <c r="J370" s="10" t="s">
        <v>5017</v>
      </c>
      <c r="K370" s="11">
        <v>1</v>
      </c>
      <c r="M370" s="10">
        <v>338225410</v>
      </c>
      <c r="N370" s="11">
        <v>1</v>
      </c>
      <c r="P370" s="10" t="s">
        <v>27288</v>
      </c>
      <c r="Q370" s="11"/>
      <c r="R370" s="11">
        <v>1</v>
      </c>
      <c r="S370" s="11">
        <v>1</v>
      </c>
    </row>
    <row r="371" spans="10:19" x14ac:dyDescent="0.35">
      <c r="J371" s="10" t="s">
        <v>943</v>
      </c>
      <c r="K371" s="11">
        <v>1</v>
      </c>
      <c r="M371" s="10">
        <v>338554305</v>
      </c>
      <c r="N371" s="11">
        <v>1</v>
      </c>
      <c r="P371" s="10" t="s">
        <v>27097</v>
      </c>
      <c r="Q371" s="11"/>
      <c r="R371" s="11">
        <v>1</v>
      </c>
      <c r="S371" s="11">
        <v>1</v>
      </c>
    </row>
    <row r="372" spans="10:19" x14ac:dyDescent="0.35">
      <c r="J372" s="10" t="s">
        <v>6517</v>
      </c>
      <c r="K372" s="11">
        <v>1</v>
      </c>
      <c r="M372" s="10">
        <v>338225672</v>
      </c>
      <c r="N372" s="11">
        <v>1</v>
      </c>
      <c r="P372" s="10" t="s">
        <v>27298</v>
      </c>
      <c r="Q372" s="11">
        <v>1</v>
      </c>
      <c r="R372" s="11"/>
      <c r="S372" s="11">
        <v>1</v>
      </c>
    </row>
    <row r="373" spans="10:19" x14ac:dyDescent="0.35">
      <c r="J373" s="10" t="s">
        <v>12454</v>
      </c>
      <c r="K373" s="11">
        <v>1</v>
      </c>
      <c r="M373" s="10">
        <v>338573687</v>
      </c>
      <c r="N373" s="11">
        <v>1</v>
      </c>
      <c r="P373" s="10" t="s">
        <v>27449</v>
      </c>
      <c r="Q373" s="11"/>
      <c r="R373" s="11">
        <v>1</v>
      </c>
      <c r="S373" s="11">
        <v>1</v>
      </c>
    </row>
    <row r="374" spans="10:19" x14ac:dyDescent="0.35">
      <c r="J374" s="10" t="s">
        <v>17341</v>
      </c>
      <c r="K374" s="11">
        <v>1</v>
      </c>
      <c r="M374" s="10">
        <v>338011289</v>
      </c>
      <c r="N374" s="11">
        <v>1</v>
      </c>
      <c r="P374" s="10" t="s">
        <v>27026</v>
      </c>
      <c r="Q374" s="11">
        <v>1</v>
      </c>
      <c r="R374" s="11"/>
      <c r="S374" s="11">
        <v>1</v>
      </c>
    </row>
    <row r="375" spans="10:19" x14ac:dyDescent="0.35">
      <c r="J375" s="10" t="s">
        <v>9640</v>
      </c>
      <c r="K375" s="11">
        <v>1</v>
      </c>
      <c r="M375" s="10">
        <v>338201005</v>
      </c>
      <c r="N375" s="11">
        <v>1</v>
      </c>
      <c r="P375" s="10" t="s">
        <v>27505</v>
      </c>
      <c r="Q375" s="11"/>
      <c r="R375" s="11">
        <v>1</v>
      </c>
      <c r="S375" s="11">
        <v>1</v>
      </c>
    </row>
    <row r="376" spans="10:19" x14ac:dyDescent="0.35">
      <c r="J376" s="10" t="s">
        <v>7686</v>
      </c>
      <c r="K376" s="11">
        <v>1</v>
      </c>
      <c r="M376" s="10">
        <v>338228871</v>
      </c>
      <c r="N376" s="11">
        <v>1</v>
      </c>
      <c r="P376" s="10" t="s">
        <v>27487</v>
      </c>
      <c r="Q376" s="11"/>
      <c r="R376" s="11">
        <v>1</v>
      </c>
      <c r="S376" s="11">
        <v>1</v>
      </c>
    </row>
    <row r="377" spans="10:19" x14ac:dyDescent="0.35">
      <c r="J377" s="10" t="s">
        <v>10697</v>
      </c>
      <c r="K377" s="11">
        <v>1</v>
      </c>
      <c r="M377" s="10">
        <v>338640863</v>
      </c>
      <c r="N377" s="11">
        <v>1</v>
      </c>
      <c r="P377" s="10" t="s">
        <v>27113</v>
      </c>
      <c r="Q377" s="11">
        <v>1</v>
      </c>
      <c r="R377" s="11"/>
      <c r="S377" s="11">
        <v>1</v>
      </c>
    </row>
    <row r="378" spans="10:19" x14ac:dyDescent="0.35">
      <c r="J378" s="10" t="s">
        <v>8063</v>
      </c>
      <c r="K378" s="11">
        <v>1</v>
      </c>
      <c r="M378" s="10">
        <v>338229018</v>
      </c>
      <c r="N378" s="11">
        <v>1</v>
      </c>
      <c r="P378" s="10" t="s">
        <v>27344</v>
      </c>
      <c r="Q378" s="11"/>
      <c r="R378" s="11">
        <v>1</v>
      </c>
      <c r="S378" s="11">
        <v>1</v>
      </c>
    </row>
    <row r="379" spans="10:19" x14ac:dyDescent="0.35">
      <c r="J379" s="10" t="s">
        <v>7840</v>
      </c>
      <c r="K379" s="11">
        <v>1</v>
      </c>
      <c r="M379" s="10">
        <v>338330353</v>
      </c>
      <c r="N379" s="11">
        <v>1</v>
      </c>
      <c r="P379" s="10" t="s">
        <v>27466</v>
      </c>
      <c r="Q379" s="11"/>
      <c r="R379" s="11">
        <v>1</v>
      </c>
      <c r="S379" s="11">
        <v>1</v>
      </c>
    </row>
    <row r="380" spans="10:19" x14ac:dyDescent="0.35">
      <c r="J380" s="10" t="s">
        <v>18629</v>
      </c>
      <c r="K380" s="11">
        <v>1</v>
      </c>
      <c r="M380" s="10">
        <v>338230640</v>
      </c>
      <c r="N380" s="11">
        <v>1</v>
      </c>
      <c r="P380" s="10" t="s">
        <v>27240</v>
      </c>
      <c r="Q380" s="11">
        <v>1</v>
      </c>
      <c r="R380" s="11"/>
      <c r="S380" s="11">
        <v>1</v>
      </c>
    </row>
    <row r="381" spans="10:19" x14ac:dyDescent="0.35">
      <c r="J381" s="10" t="s">
        <v>26817</v>
      </c>
      <c r="K381" s="11">
        <v>1</v>
      </c>
      <c r="M381" s="10">
        <v>338340856</v>
      </c>
      <c r="N381" s="11">
        <v>1</v>
      </c>
      <c r="P381" s="10" t="s">
        <v>27231</v>
      </c>
      <c r="Q381" s="11"/>
      <c r="R381" s="11">
        <v>1</v>
      </c>
      <c r="S381" s="11">
        <v>1</v>
      </c>
    </row>
    <row r="382" spans="10:19" x14ac:dyDescent="0.35">
      <c r="J382" s="10" t="s">
        <v>11944</v>
      </c>
      <c r="K382" s="11">
        <v>1</v>
      </c>
      <c r="M382" s="10">
        <v>338230757</v>
      </c>
      <c r="N382" s="11">
        <v>1</v>
      </c>
      <c r="P382" s="10" t="s">
        <v>27041</v>
      </c>
      <c r="Q382" s="11"/>
      <c r="R382" s="11">
        <v>1</v>
      </c>
      <c r="S382" s="11">
        <v>1</v>
      </c>
    </row>
    <row r="383" spans="10:19" x14ac:dyDescent="0.35">
      <c r="J383" s="10" t="s">
        <v>20932</v>
      </c>
      <c r="K383" s="11">
        <v>1</v>
      </c>
      <c r="M383" s="10">
        <v>338344967</v>
      </c>
      <c r="N383" s="11">
        <v>1</v>
      </c>
      <c r="P383" s="10" t="s">
        <v>27421</v>
      </c>
      <c r="Q383" s="11"/>
      <c r="R383" s="11">
        <v>1</v>
      </c>
      <c r="S383" s="11">
        <v>1</v>
      </c>
    </row>
    <row r="384" spans="10:19" x14ac:dyDescent="0.35">
      <c r="J384" s="10" t="s">
        <v>4703</v>
      </c>
      <c r="K384" s="11">
        <v>1</v>
      </c>
      <c r="M384" s="10">
        <v>338231008</v>
      </c>
      <c r="N384" s="11">
        <v>1</v>
      </c>
      <c r="P384" s="10" t="s">
        <v>27141</v>
      </c>
      <c r="Q384" s="11"/>
      <c r="R384" s="11">
        <v>1</v>
      </c>
      <c r="S384" s="11">
        <v>1</v>
      </c>
    </row>
    <row r="385" spans="10:19" x14ac:dyDescent="0.35">
      <c r="J385" s="10" t="s">
        <v>3412</v>
      </c>
      <c r="K385" s="11">
        <v>1</v>
      </c>
      <c r="M385" s="10">
        <v>338348318</v>
      </c>
      <c r="N385" s="11">
        <v>1</v>
      </c>
      <c r="P385" s="10" t="s">
        <v>27078</v>
      </c>
      <c r="Q385" s="11"/>
      <c r="R385" s="11">
        <v>1</v>
      </c>
      <c r="S385" s="11">
        <v>1</v>
      </c>
    </row>
    <row r="386" spans="10:19" x14ac:dyDescent="0.35">
      <c r="J386" s="10" t="s">
        <v>3705</v>
      </c>
      <c r="K386" s="11">
        <v>1</v>
      </c>
      <c r="M386" s="10">
        <v>338231101</v>
      </c>
      <c r="N386" s="11">
        <v>1</v>
      </c>
      <c r="P386" s="10" t="s">
        <v>27196</v>
      </c>
      <c r="Q386" s="11">
        <v>1</v>
      </c>
      <c r="R386" s="11"/>
      <c r="S386" s="11">
        <v>1</v>
      </c>
    </row>
    <row r="387" spans="10:19" x14ac:dyDescent="0.35">
      <c r="J387" s="10" t="s">
        <v>27538</v>
      </c>
      <c r="K387" s="11"/>
      <c r="M387" s="10">
        <v>338352420</v>
      </c>
      <c r="N387" s="11">
        <v>1</v>
      </c>
      <c r="P387" s="10" t="s">
        <v>27422</v>
      </c>
      <c r="Q387" s="11">
        <v>1</v>
      </c>
      <c r="R387" s="11"/>
      <c r="S387" s="11">
        <v>1</v>
      </c>
    </row>
    <row r="388" spans="10:19" x14ac:dyDescent="0.35">
      <c r="J388" s="10" t="s">
        <v>27539</v>
      </c>
      <c r="K388" s="11">
        <v>632</v>
      </c>
      <c r="M388" s="10">
        <v>338231134</v>
      </c>
      <c r="N388" s="11">
        <v>1</v>
      </c>
      <c r="P388" s="10" t="s">
        <v>27169</v>
      </c>
      <c r="Q388" s="11">
        <v>1</v>
      </c>
      <c r="R388" s="11"/>
      <c r="S388" s="11">
        <v>1</v>
      </c>
    </row>
    <row r="389" spans="10:19" x14ac:dyDescent="0.35">
      <c r="M389" s="10">
        <v>338362063</v>
      </c>
      <c r="N389" s="11">
        <v>1</v>
      </c>
      <c r="P389" s="10" t="s">
        <v>27220</v>
      </c>
      <c r="Q389" s="11">
        <v>1</v>
      </c>
      <c r="R389" s="11"/>
      <c r="S389" s="11">
        <v>1</v>
      </c>
    </row>
    <row r="390" spans="10:19" x14ac:dyDescent="0.35">
      <c r="M390" s="10">
        <v>338231277</v>
      </c>
      <c r="N390" s="11">
        <v>1</v>
      </c>
      <c r="P390" s="10" t="s">
        <v>27430</v>
      </c>
      <c r="Q390" s="11"/>
      <c r="R390" s="11">
        <v>1</v>
      </c>
      <c r="S390" s="11">
        <v>1</v>
      </c>
    </row>
    <row r="391" spans="10:19" x14ac:dyDescent="0.35">
      <c r="M391" s="10">
        <v>338366530</v>
      </c>
      <c r="N391" s="11">
        <v>1</v>
      </c>
      <c r="P391" s="10" t="s">
        <v>27386</v>
      </c>
      <c r="Q391" s="11"/>
      <c r="R391" s="11">
        <v>1</v>
      </c>
      <c r="S391" s="11">
        <v>1</v>
      </c>
    </row>
    <row r="392" spans="10:19" x14ac:dyDescent="0.35">
      <c r="M392" s="10">
        <v>338231500</v>
      </c>
      <c r="N392" s="11">
        <v>1</v>
      </c>
      <c r="P392" s="10" t="s">
        <v>27275</v>
      </c>
      <c r="Q392" s="11"/>
      <c r="R392" s="11">
        <v>1</v>
      </c>
      <c r="S392" s="11">
        <v>1</v>
      </c>
    </row>
    <row r="393" spans="10:19" x14ac:dyDescent="0.35">
      <c r="M393" s="10">
        <v>338374406</v>
      </c>
      <c r="N393" s="11">
        <v>1</v>
      </c>
      <c r="P393" s="10" t="s">
        <v>27194</v>
      </c>
      <c r="Q393" s="11"/>
      <c r="R393" s="11">
        <v>1</v>
      </c>
      <c r="S393" s="11">
        <v>1</v>
      </c>
    </row>
    <row r="394" spans="10:19" x14ac:dyDescent="0.35">
      <c r="M394" s="10">
        <v>338231508</v>
      </c>
      <c r="N394" s="11">
        <v>1</v>
      </c>
      <c r="P394" s="10" t="s">
        <v>27030</v>
      </c>
      <c r="Q394" s="11"/>
      <c r="R394" s="11">
        <v>1</v>
      </c>
      <c r="S394" s="11">
        <v>1</v>
      </c>
    </row>
    <row r="395" spans="10:19" x14ac:dyDescent="0.35">
      <c r="M395" s="10">
        <v>338402491</v>
      </c>
      <c r="N395" s="11">
        <v>1</v>
      </c>
      <c r="P395" s="10" t="s">
        <v>27409</v>
      </c>
      <c r="Q395" s="11"/>
      <c r="R395" s="11">
        <v>1</v>
      </c>
      <c r="S395" s="11">
        <v>1</v>
      </c>
    </row>
    <row r="396" spans="10:19" x14ac:dyDescent="0.35">
      <c r="M396" s="10">
        <v>338232110</v>
      </c>
      <c r="N396" s="11">
        <v>1</v>
      </c>
      <c r="P396" s="10" t="s">
        <v>27488</v>
      </c>
      <c r="Q396" s="11"/>
      <c r="R396" s="11">
        <v>1</v>
      </c>
      <c r="S396" s="11">
        <v>1</v>
      </c>
    </row>
    <row r="397" spans="10:19" x14ac:dyDescent="0.35">
      <c r="M397" s="10">
        <v>338409247</v>
      </c>
      <c r="N397" s="11">
        <v>1</v>
      </c>
      <c r="P397" s="10" t="s">
        <v>27216</v>
      </c>
      <c r="Q397" s="11"/>
      <c r="R397" s="11">
        <v>1</v>
      </c>
      <c r="S397" s="11">
        <v>1</v>
      </c>
    </row>
    <row r="398" spans="10:19" x14ac:dyDescent="0.35">
      <c r="M398" s="10">
        <v>338232482</v>
      </c>
      <c r="N398" s="11">
        <v>1</v>
      </c>
      <c r="P398" s="10" t="s">
        <v>27125</v>
      </c>
      <c r="Q398" s="11"/>
      <c r="R398" s="11">
        <v>1</v>
      </c>
      <c r="S398" s="11">
        <v>1</v>
      </c>
    </row>
    <row r="399" spans="10:19" x14ac:dyDescent="0.35">
      <c r="M399" s="10">
        <v>338421527</v>
      </c>
      <c r="N399" s="11">
        <v>1</v>
      </c>
      <c r="P399" s="10" t="s">
        <v>27249</v>
      </c>
      <c r="Q399" s="11">
        <v>1</v>
      </c>
      <c r="R399" s="11"/>
      <c r="S399" s="11">
        <v>1</v>
      </c>
    </row>
    <row r="400" spans="10:19" x14ac:dyDescent="0.35">
      <c r="M400" s="10">
        <v>338232672</v>
      </c>
      <c r="N400" s="11">
        <v>1</v>
      </c>
      <c r="P400" s="10" t="s">
        <v>27191</v>
      </c>
      <c r="Q400" s="11"/>
      <c r="R400" s="11">
        <v>1</v>
      </c>
      <c r="S400" s="11">
        <v>1</v>
      </c>
    </row>
    <row r="401" spans="13:19" x14ac:dyDescent="0.35">
      <c r="M401" s="10">
        <v>338424247</v>
      </c>
      <c r="N401" s="11">
        <v>1</v>
      </c>
      <c r="P401" s="10" t="s">
        <v>27095</v>
      </c>
      <c r="Q401" s="11">
        <v>1</v>
      </c>
      <c r="R401" s="11"/>
      <c r="S401" s="11">
        <v>1</v>
      </c>
    </row>
    <row r="402" spans="13:19" x14ac:dyDescent="0.35">
      <c r="M402" s="10">
        <v>338233443</v>
      </c>
      <c r="N402" s="11">
        <v>1</v>
      </c>
      <c r="P402" s="10" t="s">
        <v>27327</v>
      </c>
      <c r="Q402" s="11"/>
      <c r="R402" s="11">
        <v>1</v>
      </c>
      <c r="S402" s="11">
        <v>1</v>
      </c>
    </row>
    <row r="403" spans="13:19" x14ac:dyDescent="0.35">
      <c r="M403" s="10">
        <v>338426742</v>
      </c>
      <c r="N403" s="11">
        <v>1</v>
      </c>
      <c r="P403" s="10" t="s">
        <v>27437</v>
      </c>
      <c r="Q403" s="11"/>
      <c r="R403" s="11">
        <v>1</v>
      </c>
      <c r="S403" s="11">
        <v>1</v>
      </c>
    </row>
    <row r="404" spans="13:19" x14ac:dyDescent="0.35">
      <c r="M404" s="10">
        <v>338234010</v>
      </c>
      <c r="N404" s="11">
        <v>1</v>
      </c>
      <c r="P404" s="10" t="s">
        <v>27200</v>
      </c>
      <c r="Q404" s="11">
        <v>1</v>
      </c>
      <c r="R404" s="11"/>
      <c r="S404" s="11">
        <v>1</v>
      </c>
    </row>
    <row r="405" spans="13:19" x14ac:dyDescent="0.35">
      <c r="M405" s="10">
        <v>338427991</v>
      </c>
      <c r="N405" s="11">
        <v>1</v>
      </c>
      <c r="P405" s="10" t="s">
        <v>27442</v>
      </c>
      <c r="Q405" s="11">
        <v>1</v>
      </c>
      <c r="R405" s="11"/>
      <c r="S405" s="11">
        <v>1</v>
      </c>
    </row>
    <row r="406" spans="13:19" x14ac:dyDescent="0.35">
      <c r="M406" s="10">
        <v>338234681</v>
      </c>
      <c r="N406" s="11">
        <v>1</v>
      </c>
      <c r="P406" s="10" t="s">
        <v>27144</v>
      </c>
      <c r="Q406" s="11"/>
      <c r="R406" s="11">
        <v>1</v>
      </c>
      <c r="S406" s="11">
        <v>1</v>
      </c>
    </row>
    <row r="407" spans="13:19" x14ac:dyDescent="0.35">
      <c r="M407" s="10">
        <v>338428181</v>
      </c>
      <c r="N407" s="11">
        <v>1</v>
      </c>
      <c r="P407" s="10" t="s">
        <v>27259</v>
      </c>
      <c r="Q407" s="11"/>
      <c r="R407" s="11">
        <v>1</v>
      </c>
      <c r="S407" s="11">
        <v>1</v>
      </c>
    </row>
    <row r="408" spans="13:19" x14ac:dyDescent="0.35">
      <c r="M408" s="10">
        <v>338234754</v>
      </c>
      <c r="N408" s="11">
        <v>1</v>
      </c>
      <c r="P408" s="10" t="s">
        <v>27502</v>
      </c>
      <c r="Q408" s="11">
        <v>1</v>
      </c>
      <c r="R408" s="11"/>
      <c r="S408" s="11">
        <v>1</v>
      </c>
    </row>
    <row r="409" spans="13:19" x14ac:dyDescent="0.35">
      <c r="M409" s="10">
        <v>338429940</v>
      </c>
      <c r="N409" s="11">
        <v>1</v>
      </c>
      <c r="P409" s="10" t="s">
        <v>27436</v>
      </c>
      <c r="Q409" s="11"/>
      <c r="R409" s="11">
        <v>1</v>
      </c>
      <c r="S409" s="11">
        <v>1</v>
      </c>
    </row>
    <row r="410" spans="13:19" x14ac:dyDescent="0.35">
      <c r="M410" s="10">
        <v>338235511</v>
      </c>
      <c r="N410" s="11">
        <v>1</v>
      </c>
      <c r="P410" s="10" t="s">
        <v>27203</v>
      </c>
      <c r="Q410" s="11"/>
      <c r="R410" s="11">
        <v>1</v>
      </c>
      <c r="S410" s="11">
        <v>1</v>
      </c>
    </row>
    <row r="411" spans="13:19" x14ac:dyDescent="0.35">
      <c r="M411" s="10">
        <v>338435501</v>
      </c>
      <c r="N411" s="11">
        <v>1</v>
      </c>
      <c r="P411" s="10" t="s">
        <v>27427</v>
      </c>
      <c r="Q411" s="11"/>
      <c r="R411" s="11">
        <v>1</v>
      </c>
      <c r="S411" s="11">
        <v>1</v>
      </c>
    </row>
    <row r="412" spans="13:19" x14ac:dyDescent="0.35">
      <c r="M412" s="10">
        <v>338236053</v>
      </c>
      <c r="N412" s="11">
        <v>1</v>
      </c>
      <c r="P412" s="10" t="s">
        <v>27067</v>
      </c>
      <c r="Q412" s="11">
        <v>1</v>
      </c>
      <c r="R412" s="11"/>
      <c r="S412" s="11">
        <v>1</v>
      </c>
    </row>
    <row r="413" spans="13:19" x14ac:dyDescent="0.35">
      <c r="M413" s="10">
        <v>338436180</v>
      </c>
      <c r="N413" s="11">
        <v>1</v>
      </c>
      <c r="P413" s="10" t="s">
        <v>27229</v>
      </c>
      <c r="Q413" s="11"/>
      <c r="R413" s="11">
        <v>1</v>
      </c>
      <c r="S413" s="11">
        <v>1</v>
      </c>
    </row>
    <row r="414" spans="13:19" x14ac:dyDescent="0.35">
      <c r="M414" s="10">
        <v>338031098</v>
      </c>
      <c r="N414" s="11">
        <v>1</v>
      </c>
      <c r="P414" s="10" t="s">
        <v>27129</v>
      </c>
      <c r="Q414" s="11">
        <v>1</v>
      </c>
      <c r="R414" s="11"/>
      <c r="S414" s="11">
        <v>1</v>
      </c>
    </row>
    <row r="415" spans="13:19" x14ac:dyDescent="0.35">
      <c r="M415" s="10">
        <v>338440455</v>
      </c>
      <c r="N415" s="11">
        <v>1</v>
      </c>
      <c r="P415" s="10" t="s">
        <v>27425</v>
      </c>
      <c r="Q415" s="11"/>
      <c r="R415" s="11">
        <v>1</v>
      </c>
      <c r="S415" s="11">
        <v>1</v>
      </c>
    </row>
    <row r="416" spans="13:19" x14ac:dyDescent="0.35">
      <c r="M416" s="10">
        <v>338236523</v>
      </c>
      <c r="N416" s="11">
        <v>1</v>
      </c>
      <c r="P416" s="10" t="s">
        <v>27088</v>
      </c>
      <c r="Q416" s="11"/>
      <c r="R416" s="11">
        <v>1</v>
      </c>
      <c r="S416" s="11">
        <v>1</v>
      </c>
    </row>
    <row r="417" spans="13:19" x14ac:dyDescent="0.35">
      <c r="M417" s="10">
        <v>338482291</v>
      </c>
      <c r="N417" s="11">
        <v>1</v>
      </c>
      <c r="P417" s="10" t="s">
        <v>27462</v>
      </c>
      <c r="Q417" s="11"/>
      <c r="R417" s="11">
        <v>1</v>
      </c>
      <c r="S417" s="11">
        <v>1</v>
      </c>
    </row>
    <row r="418" spans="13:19" x14ac:dyDescent="0.35">
      <c r="M418" s="10">
        <v>338237190</v>
      </c>
      <c r="N418" s="11">
        <v>1</v>
      </c>
      <c r="P418" s="10" t="s">
        <v>27108</v>
      </c>
      <c r="Q418" s="11"/>
      <c r="R418" s="11">
        <v>1</v>
      </c>
      <c r="S418" s="11">
        <v>1</v>
      </c>
    </row>
    <row r="419" spans="13:19" x14ac:dyDescent="0.35">
      <c r="M419" s="10">
        <v>338484085</v>
      </c>
      <c r="N419" s="11">
        <v>1</v>
      </c>
      <c r="P419" s="10" t="s">
        <v>27351</v>
      </c>
      <c r="Q419" s="11"/>
      <c r="R419" s="11">
        <v>1</v>
      </c>
      <c r="S419" s="11">
        <v>1</v>
      </c>
    </row>
    <row r="420" spans="13:19" x14ac:dyDescent="0.35">
      <c r="M420" s="10">
        <v>338237817</v>
      </c>
      <c r="N420" s="11">
        <v>1</v>
      </c>
      <c r="P420" s="10" t="s">
        <v>27132</v>
      </c>
      <c r="Q420" s="11"/>
      <c r="R420" s="11">
        <v>1</v>
      </c>
      <c r="S420" s="11">
        <v>1</v>
      </c>
    </row>
    <row r="421" spans="13:19" x14ac:dyDescent="0.35">
      <c r="M421" s="10">
        <v>338489128</v>
      </c>
      <c r="N421" s="11">
        <v>1</v>
      </c>
      <c r="P421" s="10" t="s">
        <v>27477</v>
      </c>
      <c r="Q421" s="11"/>
      <c r="R421" s="11">
        <v>1</v>
      </c>
      <c r="S421" s="11">
        <v>1</v>
      </c>
    </row>
    <row r="422" spans="13:19" x14ac:dyDescent="0.35">
      <c r="M422" s="10">
        <v>338238269</v>
      </c>
      <c r="N422" s="11">
        <v>1</v>
      </c>
      <c r="P422" s="10" t="s">
        <v>27493</v>
      </c>
      <c r="Q422" s="11"/>
      <c r="R422" s="11">
        <v>1</v>
      </c>
      <c r="S422" s="11">
        <v>1</v>
      </c>
    </row>
    <row r="423" spans="13:19" x14ac:dyDescent="0.35">
      <c r="M423" s="10">
        <v>338516867</v>
      </c>
      <c r="N423" s="11">
        <v>1</v>
      </c>
      <c r="P423" s="10" t="s">
        <v>27443</v>
      </c>
      <c r="Q423" s="11"/>
      <c r="R423" s="11">
        <v>1</v>
      </c>
      <c r="S423" s="11">
        <v>1</v>
      </c>
    </row>
    <row r="424" spans="13:19" x14ac:dyDescent="0.35">
      <c r="M424" s="10">
        <v>338238736</v>
      </c>
      <c r="N424" s="11">
        <v>1</v>
      </c>
      <c r="P424" s="10" t="s">
        <v>27355</v>
      </c>
      <c r="Q424" s="11"/>
      <c r="R424" s="11">
        <v>1</v>
      </c>
      <c r="S424" s="11">
        <v>1</v>
      </c>
    </row>
    <row r="425" spans="13:19" x14ac:dyDescent="0.35">
      <c r="M425" s="10">
        <v>338519642</v>
      </c>
      <c r="N425" s="11">
        <v>1</v>
      </c>
      <c r="P425" s="10" t="s">
        <v>27410</v>
      </c>
      <c r="Q425" s="11">
        <v>1</v>
      </c>
      <c r="R425" s="11"/>
      <c r="S425" s="11">
        <v>1</v>
      </c>
    </row>
    <row r="426" spans="13:19" x14ac:dyDescent="0.35">
      <c r="M426" s="10">
        <v>338238813</v>
      </c>
      <c r="N426" s="11">
        <v>1</v>
      </c>
      <c r="P426" s="10" t="s">
        <v>27500</v>
      </c>
      <c r="Q426" s="11">
        <v>1</v>
      </c>
      <c r="R426" s="11"/>
      <c r="S426" s="11">
        <v>1</v>
      </c>
    </row>
    <row r="427" spans="13:19" x14ac:dyDescent="0.35">
      <c r="M427" s="10">
        <v>338525910</v>
      </c>
      <c r="N427" s="11">
        <v>1</v>
      </c>
      <c r="P427" s="10" t="s">
        <v>27403</v>
      </c>
      <c r="Q427" s="11">
        <v>1</v>
      </c>
      <c r="R427" s="11"/>
      <c r="S427" s="11">
        <v>1</v>
      </c>
    </row>
    <row r="428" spans="13:19" x14ac:dyDescent="0.35">
      <c r="M428" s="10">
        <v>338031508</v>
      </c>
      <c r="N428" s="11">
        <v>1</v>
      </c>
      <c r="P428" s="10" t="s">
        <v>27167</v>
      </c>
      <c r="Q428" s="11"/>
      <c r="R428" s="11">
        <v>1</v>
      </c>
      <c r="S428" s="11">
        <v>1</v>
      </c>
    </row>
    <row r="429" spans="13:19" x14ac:dyDescent="0.35">
      <c r="M429" s="10">
        <v>338553409</v>
      </c>
      <c r="N429" s="11">
        <v>1</v>
      </c>
      <c r="P429" s="10" t="s">
        <v>27047</v>
      </c>
      <c r="Q429" s="11">
        <v>1</v>
      </c>
      <c r="R429" s="11"/>
      <c r="S429" s="11">
        <v>1</v>
      </c>
    </row>
    <row r="430" spans="13:19" x14ac:dyDescent="0.35">
      <c r="M430" s="10">
        <v>338239639</v>
      </c>
      <c r="N430" s="11">
        <v>1</v>
      </c>
      <c r="P430" s="10" t="s">
        <v>27055</v>
      </c>
      <c r="Q430" s="11"/>
      <c r="R430" s="11">
        <v>1</v>
      </c>
      <c r="S430" s="11">
        <v>1</v>
      </c>
    </row>
    <row r="431" spans="13:19" x14ac:dyDescent="0.35">
      <c r="M431" s="10">
        <v>338558283</v>
      </c>
      <c r="N431" s="11">
        <v>1</v>
      </c>
      <c r="P431" s="10" t="s">
        <v>27089</v>
      </c>
      <c r="Q431" s="11"/>
      <c r="R431" s="11">
        <v>1</v>
      </c>
      <c r="S431" s="11">
        <v>1</v>
      </c>
    </row>
    <row r="432" spans="13:19" x14ac:dyDescent="0.35">
      <c r="M432" s="10">
        <v>338239784</v>
      </c>
      <c r="N432" s="11">
        <v>1</v>
      </c>
      <c r="P432" s="10" t="s">
        <v>27459</v>
      </c>
      <c r="Q432" s="11"/>
      <c r="R432" s="11">
        <v>1</v>
      </c>
      <c r="S432" s="11">
        <v>1</v>
      </c>
    </row>
    <row r="433" spans="13:19" x14ac:dyDescent="0.35">
      <c r="M433" s="10">
        <v>338569709</v>
      </c>
      <c r="N433" s="11">
        <v>1</v>
      </c>
      <c r="P433" s="10" t="s">
        <v>27086</v>
      </c>
      <c r="Q433" s="11"/>
      <c r="R433" s="11">
        <v>1</v>
      </c>
      <c r="S433" s="11">
        <v>1</v>
      </c>
    </row>
    <row r="434" spans="13:19" x14ac:dyDescent="0.35">
      <c r="M434" s="10">
        <v>338239824</v>
      </c>
      <c r="N434" s="11">
        <v>1</v>
      </c>
      <c r="P434" s="10" t="s">
        <v>27251</v>
      </c>
      <c r="Q434" s="11">
        <v>1</v>
      </c>
      <c r="R434" s="11"/>
      <c r="S434" s="11">
        <v>1</v>
      </c>
    </row>
    <row r="435" spans="13:19" x14ac:dyDescent="0.35">
      <c r="M435" s="10">
        <v>338576364</v>
      </c>
      <c r="N435" s="11">
        <v>1</v>
      </c>
      <c r="P435" s="10" t="s">
        <v>27109</v>
      </c>
      <c r="Q435" s="11">
        <v>1</v>
      </c>
      <c r="R435" s="11"/>
      <c r="S435" s="11">
        <v>1</v>
      </c>
    </row>
    <row r="436" spans="13:19" x14ac:dyDescent="0.35">
      <c r="M436" s="10">
        <v>338239950</v>
      </c>
      <c r="N436" s="11">
        <v>1</v>
      </c>
      <c r="P436" s="10" t="s">
        <v>27429</v>
      </c>
      <c r="Q436" s="11"/>
      <c r="R436" s="11">
        <v>1</v>
      </c>
      <c r="S436" s="11">
        <v>1</v>
      </c>
    </row>
    <row r="437" spans="13:19" x14ac:dyDescent="0.35">
      <c r="M437" s="10">
        <v>338581541</v>
      </c>
      <c r="N437" s="11">
        <v>1</v>
      </c>
      <c r="P437" s="10" t="s">
        <v>27322</v>
      </c>
      <c r="Q437" s="11">
        <v>1</v>
      </c>
      <c r="R437" s="11"/>
      <c r="S437" s="11">
        <v>1</v>
      </c>
    </row>
    <row r="438" spans="13:19" x14ac:dyDescent="0.35">
      <c r="M438" s="10">
        <v>338241299</v>
      </c>
      <c r="N438" s="11">
        <v>1</v>
      </c>
      <c r="P438" s="10" t="s">
        <v>27317</v>
      </c>
      <c r="Q438" s="11"/>
      <c r="R438" s="11">
        <v>1</v>
      </c>
      <c r="S438" s="11">
        <v>1</v>
      </c>
    </row>
    <row r="439" spans="13:19" x14ac:dyDescent="0.35">
      <c r="M439" s="10">
        <v>338590250</v>
      </c>
      <c r="N439" s="11">
        <v>1</v>
      </c>
      <c r="P439" s="10" t="s">
        <v>27471</v>
      </c>
      <c r="Q439" s="11"/>
      <c r="R439" s="11">
        <v>1</v>
      </c>
      <c r="S439" s="11">
        <v>1</v>
      </c>
    </row>
    <row r="440" spans="13:19" x14ac:dyDescent="0.35">
      <c r="M440" s="10">
        <v>338241669</v>
      </c>
      <c r="N440" s="11">
        <v>1</v>
      </c>
      <c r="P440" s="10" t="s">
        <v>26989</v>
      </c>
      <c r="Q440" s="11"/>
      <c r="R440" s="11">
        <v>1</v>
      </c>
      <c r="S440" s="11">
        <v>1</v>
      </c>
    </row>
    <row r="441" spans="13:19" x14ac:dyDescent="0.35">
      <c r="M441" s="10">
        <v>338640159</v>
      </c>
      <c r="N441" s="11">
        <v>1</v>
      </c>
      <c r="P441" s="10" t="s">
        <v>27464</v>
      </c>
      <c r="Q441" s="11"/>
      <c r="R441" s="11">
        <v>1</v>
      </c>
      <c r="S441" s="11">
        <v>1</v>
      </c>
    </row>
    <row r="442" spans="13:19" x14ac:dyDescent="0.35">
      <c r="M442" s="10">
        <v>338242434</v>
      </c>
      <c r="N442" s="11">
        <v>1</v>
      </c>
      <c r="P442" s="10" t="s">
        <v>27180</v>
      </c>
      <c r="Q442" s="11"/>
      <c r="R442" s="11">
        <v>1</v>
      </c>
      <c r="S442" s="11">
        <v>1</v>
      </c>
    </row>
    <row r="443" spans="13:19" x14ac:dyDescent="0.35">
      <c r="M443" s="10">
        <v>338641200</v>
      </c>
      <c r="N443" s="11">
        <v>1</v>
      </c>
      <c r="P443" s="10" t="s">
        <v>27149</v>
      </c>
      <c r="Q443" s="11"/>
      <c r="R443" s="11">
        <v>1</v>
      </c>
      <c r="S443" s="11">
        <v>1</v>
      </c>
    </row>
    <row r="444" spans="13:19" x14ac:dyDescent="0.35">
      <c r="M444" s="10">
        <v>338242608</v>
      </c>
      <c r="N444" s="11">
        <v>1</v>
      </c>
      <c r="P444" s="10" t="s">
        <v>27434</v>
      </c>
      <c r="Q444" s="11"/>
      <c r="R444" s="11">
        <v>1</v>
      </c>
      <c r="S444" s="11">
        <v>1</v>
      </c>
    </row>
    <row r="445" spans="13:19" x14ac:dyDescent="0.35">
      <c r="M445" s="10">
        <v>338329038</v>
      </c>
      <c r="N445" s="11">
        <v>1</v>
      </c>
      <c r="P445" s="10" t="s">
        <v>27040</v>
      </c>
      <c r="Q445" s="11"/>
      <c r="R445" s="11">
        <v>1</v>
      </c>
      <c r="S445" s="11">
        <v>1</v>
      </c>
    </row>
    <row r="446" spans="13:19" x14ac:dyDescent="0.35">
      <c r="M446" s="10">
        <v>338243032</v>
      </c>
      <c r="N446" s="11">
        <v>1</v>
      </c>
      <c r="P446" s="10" t="s">
        <v>27241</v>
      </c>
      <c r="Q446" s="11">
        <v>1</v>
      </c>
      <c r="R446" s="11"/>
      <c r="S446" s="11">
        <v>1</v>
      </c>
    </row>
    <row r="447" spans="13:19" x14ac:dyDescent="0.35">
      <c r="M447" s="10">
        <v>338333472</v>
      </c>
      <c r="N447" s="11">
        <v>1</v>
      </c>
      <c r="P447" s="10" t="s">
        <v>27260</v>
      </c>
      <c r="Q447" s="11">
        <v>1</v>
      </c>
      <c r="R447" s="11"/>
      <c r="S447" s="11">
        <v>1</v>
      </c>
    </row>
    <row r="448" spans="13:19" x14ac:dyDescent="0.35">
      <c r="M448" s="10">
        <v>338243632</v>
      </c>
      <c r="N448" s="11">
        <v>1</v>
      </c>
      <c r="P448" s="10" t="s">
        <v>27019</v>
      </c>
      <c r="Q448" s="11"/>
      <c r="R448" s="11">
        <v>1</v>
      </c>
      <c r="S448" s="11">
        <v>1</v>
      </c>
    </row>
    <row r="449" spans="13:19" x14ac:dyDescent="0.35">
      <c r="M449" s="10">
        <v>338340264</v>
      </c>
      <c r="N449" s="11">
        <v>1</v>
      </c>
      <c r="P449" s="10" t="s">
        <v>27438</v>
      </c>
      <c r="Q449" s="11"/>
      <c r="R449" s="11">
        <v>1</v>
      </c>
      <c r="S449" s="11">
        <v>1</v>
      </c>
    </row>
    <row r="450" spans="13:19" x14ac:dyDescent="0.35">
      <c r="M450" s="10">
        <v>338244611</v>
      </c>
      <c r="N450" s="11">
        <v>1</v>
      </c>
      <c r="P450" s="10" t="s">
        <v>26981</v>
      </c>
      <c r="Q450" s="11"/>
      <c r="R450" s="11">
        <v>1</v>
      </c>
      <c r="S450" s="11">
        <v>1</v>
      </c>
    </row>
    <row r="451" spans="13:19" x14ac:dyDescent="0.35">
      <c r="M451" s="10">
        <v>338342574</v>
      </c>
      <c r="N451" s="11">
        <v>1</v>
      </c>
      <c r="P451" s="10" t="s">
        <v>27124</v>
      </c>
      <c r="Q451" s="11"/>
      <c r="R451" s="11">
        <v>1</v>
      </c>
      <c r="S451" s="11">
        <v>1</v>
      </c>
    </row>
    <row r="452" spans="13:19" x14ac:dyDescent="0.35">
      <c r="M452" s="10">
        <v>338034126</v>
      </c>
      <c r="N452" s="11">
        <v>1</v>
      </c>
      <c r="P452" s="10" t="s">
        <v>27407</v>
      </c>
      <c r="Q452" s="11"/>
      <c r="R452" s="11">
        <v>1</v>
      </c>
      <c r="S452" s="11">
        <v>1</v>
      </c>
    </row>
    <row r="453" spans="13:19" x14ac:dyDescent="0.35">
      <c r="M453" s="10">
        <v>338344082</v>
      </c>
      <c r="N453" s="11">
        <v>1</v>
      </c>
      <c r="P453" s="10" t="s">
        <v>27452</v>
      </c>
      <c r="Q453" s="11">
        <v>1</v>
      </c>
      <c r="R453" s="11"/>
      <c r="S453" s="11">
        <v>1</v>
      </c>
    </row>
    <row r="454" spans="13:19" x14ac:dyDescent="0.35">
      <c r="M454" s="10">
        <v>338246403</v>
      </c>
      <c r="N454" s="11">
        <v>1</v>
      </c>
      <c r="P454" s="10" t="s">
        <v>27166</v>
      </c>
      <c r="Q454" s="11"/>
      <c r="R454" s="11">
        <v>1</v>
      </c>
      <c r="S454" s="11">
        <v>1</v>
      </c>
    </row>
    <row r="455" spans="13:19" x14ac:dyDescent="0.35">
      <c r="M455" s="10">
        <v>338345923</v>
      </c>
      <c r="N455" s="11">
        <v>1</v>
      </c>
      <c r="P455" s="10" t="s">
        <v>26979</v>
      </c>
      <c r="Q455" s="11">
        <v>1</v>
      </c>
      <c r="R455" s="11"/>
      <c r="S455" s="11">
        <v>1</v>
      </c>
    </row>
    <row r="456" spans="13:19" x14ac:dyDescent="0.35">
      <c r="M456" s="10">
        <v>338246442</v>
      </c>
      <c r="N456" s="11">
        <v>1</v>
      </c>
      <c r="P456" s="10" t="s">
        <v>27498</v>
      </c>
      <c r="Q456" s="11"/>
      <c r="R456" s="11">
        <v>1</v>
      </c>
      <c r="S456" s="11">
        <v>1</v>
      </c>
    </row>
    <row r="457" spans="13:19" x14ac:dyDescent="0.35">
      <c r="M457" s="10">
        <v>338347144</v>
      </c>
      <c r="N457" s="11">
        <v>1</v>
      </c>
      <c r="P457" s="10" t="s">
        <v>27042</v>
      </c>
      <c r="Q457" s="11"/>
      <c r="R457" s="11">
        <v>1</v>
      </c>
      <c r="S457" s="11">
        <v>1</v>
      </c>
    </row>
    <row r="458" spans="13:19" x14ac:dyDescent="0.35">
      <c r="M458" s="10">
        <v>338246765</v>
      </c>
      <c r="N458" s="11">
        <v>1</v>
      </c>
      <c r="P458" s="10" t="s">
        <v>27206</v>
      </c>
      <c r="Q458" s="11">
        <v>1</v>
      </c>
      <c r="R458" s="11"/>
      <c r="S458" s="11">
        <v>1</v>
      </c>
    </row>
    <row r="459" spans="13:19" x14ac:dyDescent="0.35">
      <c r="M459" s="10">
        <v>338348680</v>
      </c>
      <c r="N459" s="11">
        <v>1</v>
      </c>
      <c r="P459" s="10" t="s">
        <v>27455</v>
      </c>
      <c r="Q459" s="11"/>
      <c r="R459" s="11">
        <v>1</v>
      </c>
      <c r="S459" s="11">
        <v>1</v>
      </c>
    </row>
    <row r="460" spans="13:19" x14ac:dyDescent="0.35">
      <c r="M460" s="10">
        <v>338247332</v>
      </c>
      <c r="N460" s="11">
        <v>1</v>
      </c>
      <c r="P460" s="10" t="s">
        <v>27277</v>
      </c>
      <c r="Q460" s="11">
        <v>1</v>
      </c>
      <c r="R460" s="11"/>
      <c r="S460" s="11">
        <v>1</v>
      </c>
    </row>
    <row r="461" spans="13:19" x14ac:dyDescent="0.35">
      <c r="M461" s="10">
        <v>338351308</v>
      </c>
      <c r="N461" s="11">
        <v>1</v>
      </c>
      <c r="P461" s="10" t="s">
        <v>27080</v>
      </c>
      <c r="Q461" s="11"/>
      <c r="R461" s="11">
        <v>1</v>
      </c>
      <c r="S461" s="11">
        <v>1</v>
      </c>
    </row>
    <row r="462" spans="13:19" x14ac:dyDescent="0.35">
      <c r="M462" s="10">
        <v>338248956</v>
      </c>
      <c r="N462" s="11">
        <v>1</v>
      </c>
      <c r="P462" s="10" t="s">
        <v>27193</v>
      </c>
      <c r="Q462" s="11">
        <v>1</v>
      </c>
      <c r="R462" s="11"/>
      <c r="S462" s="11">
        <v>1</v>
      </c>
    </row>
    <row r="463" spans="13:19" x14ac:dyDescent="0.35">
      <c r="M463" s="10">
        <v>338354190</v>
      </c>
      <c r="N463" s="11">
        <v>1</v>
      </c>
      <c r="P463" s="10" t="s">
        <v>27325</v>
      </c>
      <c r="Q463" s="11"/>
      <c r="R463" s="11">
        <v>1</v>
      </c>
      <c r="S463" s="11">
        <v>1</v>
      </c>
    </row>
    <row r="464" spans="13:19" x14ac:dyDescent="0.35">
      <c r="M464" s="10">
        <v>338249125</v>
      </c>
      <c r="N464" s="11">
        <v>1</v>
      </c>
      <c r="P464" s="10" t="s">
        <v>27457</v>
      </c>
      <c r="Q464" s="11"/>
      <c r="R464" s="11">
        <v>1</v>
      </c>
      <c r="S464" s="11">
        <v>1</v>
      </c>
    </row>
    <row r="465" spans="13:19" x14ac:dyDescent="0.35">
      <c r="M465" s="10">
        <v>338362020</v>
      </c>
      <c r="N465" s="11">
        <v>1</v>
      </c>
      <c r="P465" s="10" t="s">
        <v>27137</v>
      </c>
      <c r="Q465" s="11"/>
      <c r="R465" s="11">
        <v>1</v>
      </c>
      <c r="S465" s="11">
        <v>1</v>
      </c>
    </row>
    <row r="466" spans="13:19" x14ac:dyDescent="0.35">
      <c r="M466" s="10">
        <v>338249258</v>
      </c>
      <c r="N466" s="11">
        <v>1</v>
      </c>
      <c r="P466" s="10" t="s">
        <v>26990</v>
      </c>
      <c r="Q466" s="11"/>
      <c r="R466" s="11">
        <v>1</v>
      </c>
      <c r="S466" s="11">
        <v>1</v>
      </c>
    </row>
    <row r="467" spans="13:19" x14ac:dyDescent="0.35">
      <c r="M467" s="10">
        <v>338363443</v>
      </c>
      <c r="N467" s="11">
        <v>1</v>
      </c>
      <c r="P467" s="10" t="s">
        <v>27398</v>
      </c>
      <c r="Q467" s="11"/>
      <c r="R467" s="11">
        <v>1</v>
      </c>
      <c r="S467" s="11">
        <v>1</v>
      </c>
    </row>
    <row r="468" spans="13:19" x14ac:dyDescent="0.35">
      <c r="M468" s="10">
        <v>338250427</v>
      </c>
      <c r="N468" s="11">
        <v>1</v>
      </c>
      <c r="P468" s="10" t="s">
        <v>27021</v>
      </c>
      <c r="Q468" s="11"/>
      <c r="R468" s="11">
        <v>1</v>
      </c>
      <c r="S468" s="11">
        <v>1</v>
      </c>
    </row>
    <row r="469" spans="13:19" x14ac:dyDescent="0.35">
      <c r="M469" s="10">
        <v>338046408</v>
      </c>
      <c r="N469" s="11">
        <v>1</v>
      </c>
      <c r="P469" s="10" t="s">
        <v>27406</v>
      </c>
      <c r="Q469" s="11"/>
      <c r="R469" s="11">
        <v>1</v>
      </c>
      <c r="S469" s="11">
        <v>1</v>
      </c>
    </row>
    <row r="470" spans="13:19" x14ac:dyDescent="0.35">
      <c r="M470" s="10">
        <v>338251724</v>
      </c>
      <c r="N470" s="11">
        <v>1</v>
      </c>
      <c r="P470" s="10" t="s">
        <v>27072</v>
      </c>
      <c r="Q470" s="11"/>
      <c r="R470" s="11">
        <v>1</v>
      </c>
      <c r="S470" s="11">
        <v>1</v>
      </c>
    </row>
    <row r="471" spans="13:19" x14ac:dyDescent="0.35">
      <c r="M471" s="10">
        <v>338367161</v>
      </c>
      <c r="N471" s="11">
        <v>1</v>
      </c>
      <c r="P471" s="10" t="s">
        <v>27035</v>
      </c>
      <c r="Q471" s="11">
        <v>1</v>
      </c>
      <c r="R471" s="11"/>
      <c r="S471" s="11">
        <v>1</v>
      </c>
    </row>
    <row r="472" spans="13:19" x14ac:dyDescent="0.35">
      <c r="M472" s="10">
        <v>338252144</v>
      </c>
      <c r="N472" s="11">
        <v>1</v>
      </c>
      <c r="P472" s="10" t="s">
        <v>27295</v>
      </c>
      <c r="Q472" s="11">
        <v>1</v>
      </c>
      <c r="R472" s="11"/>
      <c r="S472" s="11">
        <v>1</v>
      </c>
    </row>
    <row r="473" spans="13:19" x14ac:dyDescent="0.35">
      <c r="M473" s="10">
        <v>338373341</v>
      </c>
      <c r="N473" s="11">
        <v>1</v>
      </c>
      <c r="P473" s="10" t="s">
        <v>27148</v>
      </c>
      <c r="Q473" s="11"/>
      <c r="R473" s="11">
        <v>1</v>
      </c>
      <c r="S473" s="11">
        <v>1</v>
      </c>
    </row>
    <row r="474" spans="13:19" x14ac:dyDescent="0.35">
      <c r="M474" s="10">
        <v>338252572</v>
      </c>
      <c r="N474" s="11">
        <v>1</v>
      </c>
      <c r="P474" s="10" t="s">
        <v>27146</v>
      </c>
      <c r="Q474" s="11"/>
      <c r="R474" s="11">
        <v>1</v>
      </c>
      <c r="S474" s="11">
        <v>1</v>
      </c>
    </row>
    <row r="475" spans="13:19" x14ac:dyDescent="0.35">
      <c r="M475" s="10">
        <v>338374658</v>
      </c>
      <c r="N475" s="11">
        <v>1</v>
      </c>
      <c r="P475" s="10" t="s">
        <v>27031</v>
      </c>
      <c r="Q475" s="11"/>
      <c r="R475" s="11">
        <v>1</v>
      </c>
      <c r="S475" s="11">
        <v>1</v>
      </c>
    </row>
    <row r="476" spans="13:19" x14ac:dyDescent="0.35">
      <c r="M476" s="10">
        <v>338253445</v>
      </c>
      <c r="N476" s="11">
        <v>1</v>
      </c>
      <c r="P476" s="10" t="s">
        <v>27330</v>
      </c>
      <c r="Q476" s="11"/>
      <c r="R476" s="11">
        <v>1</v>
      </c>
      <c r="S476" s="11">
        <v>1</v>
      </c>
    </row>
    <row r="477" spans="13:19" x14ac:dyDescent="0.35">
      <c r="M477" s="10">
        <v>338377791</v>
      </c>
      <c r="N477" s="11">
        <v>1</v>
      </c>
      <c r="P477" s="10" t="s">
        <v>27473</v>
      </c>
      <c r="Q477" s="11"/>
      <c r="R477" s="11">
        <v>1</v>
      </c>
      <c r="S477" s="11">
        <v>1</v>
      </c>
    </row>
    <row r="478" spans="13:19" x14ac:dyDescent="0.35">
      <c r="M478" s="10">
        <v>338036587</v>
      </c>
      <c r="N478" s="11">
        <v>1</v>
      </c>
      <c r="P478" s="10" t="s">
        <v>27414</v>
      </c>
      <c r="Q478" s="11"/>
      <c r="R478" s="11">
        <v>1</v>
      </c>
      <c r="S478" s="11">
        <v>1</v>
      </c>
    </row>
    <row r="479" spans="13:19" x14ac:dyDescent="0.35">
      <c r="M479" s="10">
        <v>338405665</v>
      </c>
      <c r="N479" s="11">
        <v>1</v>
      </c>
      <c r="P479" s="10" t="s">
        <v>27233</v>
      </c>
      <c r="Q479" s="11"/>
      <c r="R479" s="11">
        <v>1</v>
      </c>
      <c r="S479" s="11">
        <v>1</v>
      </c>
    </row>
    <row r="480" spans="13:19" x14ac:dyDescent="0.35">
      <c r="M480" s="10">
        <v>338254614</v>
      </c>
      <c r="N480" s="11">
        <v>1</v>
      </c>
      <c r="P480" s="10" t="s">
        <v>27120</v>
      </c>
      <c r="Q480" s="11"/>
      <c r="R480" s="11">
        <v>1</v>
      </c>
      <c r="S480" s="11">
        <v>1</v>
      </c>
    </row>
    <row r="481" spans="13:19" x14ac:dyDescent="0.35">
      <c r="M481" s="10">
        <v>338408557</v>
      </c>
      <c r="N481" s="11">
        <v>1</v>
      </c>
      <c r="P481" s="10" t="s">
        <v>27312</v>
      </c>
      <c r="Q481" s="11">
        <v>1</v>
      </c>
      <c r="R481" s="11"/>
      <c r="S481" s="11">
        <v>1</v>
      </c>
    </row>
    <row r="482" spans="13:19" x14ac:dyDescent="0.35">
      <c r="M482" s="10">
        <v>338255089</v>
      </c>
      <c r="N482" s="11">
        <v>1</v>
      </c>
      <c r="P482" s="10" t="s">
        <v>27265</v>
      </c>
      <c r="Q482" s="11"/>
      <c r="R482" s="11">
        <v>1</v>
      </c>
      <c r="S482" s="11">
        <v>1</v>
      </c>
    </row>
    <row r="483" spans="13:19" x14ac:dyDescent="0.35">
      <c r="M483" s="10">
        <v>338420821</v>
      </c>
      <c r="N483" s="11">
        <v>1</v>
      </c>
      <c r="P483" s="10" t="s">
        <v>27431</v>
      </c>
      <c r="Q483" s="11"/>
      <c r="R483" s="11">
        <v>1</v>
      </c>
      <c r="S483" s="11">
        <v>1</v>
      </c>
    </row>
    <row r="484" spans="13:19" x14ac:dyDescent="0.35">
      <c r="M484" s="10">
        <v>338255780</v>
      </c>
      <c r="N484" s="11">
        <v>1</v>
      </c>
      <c r="P484" s="10" t="s">
        <v>26986</v>
      </c>
      <c r="Q484" s="11"/>
      <c r="R484" s="11">
        <v>1</v>
      </c>
      <c r="S484" s="11">
        <v>1</v>
      </c>
    </row>
    <row r="485" spans="13:19" x14ac:dyDescent="0.35">
      <c r="M485" s="10">
        <v>338421001</v>
      </c>
      <c r="N485" s="11">
        <v>1</v>
      </c>
      <c r="P485" s="10" t="s">
        <v>27075</v>
      </c>
      <c r="Q485" s="11"/>
      <c r="R485" s="11">
        <v>1</v>
      </c>
      <c r="S485" s="11">
        <v>1</v>
      </c>
    </row>
    <row r="486" spans="13:19" x14ac:dyDescent="0.35">
      <c r="M486" s="10">
        <v>338255811</v>
      </c>
      <c r="N486" s="11">
        <v>1</v>
      </c>
      <c r="P486" s="10" t="s">
        <v>27100</v>
      </c>
      <c r="Q486" s="11"/>
      <c r="R486" s="11">
        <v>1</v>
      </c>
      <c r="S486" s="11">
        <v>1</v>
      </c>
    </row>
    <row r="487" spans="13:19" x14ac:dyDescent="0.35">
      <c r="M487" s="10">
        <v>338058577</v>
      </c>
      <c r="N487" s="11">
        <v>1</v>
      </c>
      <c r="P487" s="10" t="s">
        <v>27020</v>
      </c>
      <c r="Q487" s="11"/>
      <c r="R487" s="11">
        <v>1</v>
      </c>
      <c r="S487" s="11">
        <v>1</v>
      </c>
    </row>
    <row r="488" spans="13:19" x14ac:dyDescent="0.35">
      <c r="M488" s="10">
        <v>338256114</v>
      </c>
      <c r="N488" s="11">
        <v>1</v>
      </c>
      <c r="P488" s="10" t="s">
        <v>27483</v>
      </c>
      <c r="Q488" s="11">
        <v>1</v>
      </c>
      <c r="R488" s="11"/>
      <c r="S488" s="11">
        <v>1</v>
      </c>
    </row>
    <row r="489" spans="13:19" x14ac:dyDescent="0.35">
      <c r="M489" s="10">
        <v>338423575</v>
      </c>
      <c r="N489" s="11">
        <v>1</v>
      </c>
      <c r="P489" s="10" t="s">
        <v>27383</v>
      </c>
      <c r="Q489" s="11"/>
      <c r="R489" s="11">
        <v>1</v>
      </c>
      <c r="S489" s="11">
        <v>1</v>
      </c>
    </row>
    <row r="490" spans="13:19" x14ac:dyDescent="0.35">
      <c r="M490" s="10">
        <v>338256292</v>
      </c>
      <c r="N490" s="11">
        <v>1</v>
      </c>
      <c r="P490" s="10" t="s">
        <v>27202</v>
      </c>
      <c r="Q490" s="11"/>
      <c r="R490" s="11">
        <v>1</v>
      </c>
      <c r="S490" s="11">
        <v>1</v>
      </c>
    </row>
    <row r="491" spans="13:19" x14ac:dyDescent="0.35">
      <c r="M491" s="10">
        <v>338425483</v>
      </c>
      <c r="N491" s="11">
        <v>1</v>
      </c>
      <c r="P491" s="10" t="s">
        <v>27336</v>
      </c>
      <c r="Q491" s="11">
        <v>1</v>
      </c>
      <c r="R491" s="11"/>
      <c r="S491" s="11">
        <v>1</v>
      </c>
    </row>
    <row r="492" spans="13:19" x14ac:dyDescent="0.35">
      <c r="M492" s="10">
        <v>338256361</v>
      </c>
      <c r="N492" s="11">
        <v>1</v>
      </c>
      <c r="P492" s="10" t="s">
        <v>26991</v>
      </c>
      <c r="Q492" s="11"/>
      <c r="R492" s="11">
        <v>1</v>
      </c>
      <c r="S492" s="11">
        <v>1</v>
      </c>
    </row>
    <row r="493" spans="13:19" x14ac:dyDescent="0.35">
      <c r="M493" s="10">
        <v>338426342</v>
      </c>
      <c r="N493" s="11">
        <v>1</v>
      </c>
      <c r="P493" s="10" t="s">
        <v>27290</v>
      </c>
      <c r="Q493" s="11">
        <v>1</v>
      </c>
      <c r="R493" s="11"/>
      <c r="S493" s="11">
        <v>1</v>
      </c>
    </row>
    <row r="494" spans="13:19" x14ac:dyDescent="0.35">
      <c r="M494" s="10">
        <v>338257298</v>
      </c>
      <c r="N494" s="11">
        <v>1</v>
      </c>
      <c r="P494" s="10" t="s">
        <v>26995</v>
      </c>
      <c r="Q494" s="11"/>
      <c r="R494" s="11">
        <v>1</v>
      </c>
      <c r="S494" s="11">
        <v>1</v>
      </c>
    </row>
    <row r="495" spans="13:19" x14ac:dyDescent="0.35">
      <c r="M495" s="10">
        <v>338427134</v>
      </c>
      <c r="N495" s="11">
        <v>1</v>
      </c>
      <c r="P495" s="10" t="s">
        <v>27401</v>
      </c>
      <c r="Q495" s="11"/>
      <c r="R495" s="11">
        <v>1</v>
      </c>
      <c r="S495" s="11">
        <v>1</v>
      </c>
    </row>
    <row r="496" spans="13:19" x14ac:dyDescent="0.35">
      <c r="M496" s="10">
        <v>338257526</v>
      </c>
      <c r="N496" s="11">
        <v>1</v>
      </c>
      <c r="P496" s="10" t="s">
        <v>26974</v>
      </c>
      <c r="Q496" s="11">
        <v>1</v>
      </c>
      <c r="R496" s="11"/>
      <c r="S496" s="11">
        <v>1</v>
      </c>
    </row>
    <row r="497" spans="13:19" x14ac:dyDescent="0.35">
      <c r="M497" s="10">
        <v>338427883</v>
      </c>
      <c r="N497" s="11">
        <v>1</v>
      </c>
      <c r="P497" s="10" t="s">
        <v>27172</v>
      </c>
      <c r="Q497" s="11"/>
      <c r="R497" s="11">
        <v>1</v>
      </c>
      <c r="S497" s="11">
        <v>1</v>
      </c>
    </row>
    <row r="498" spans="13:19" x14ac:dyDescent="0.35">
      <c r="M498" s="10">
        <v>338257579</v>
      </c>
      <c r="N498" s="11">
        <v>1</v>
      </c>
      <c r="P498" s="10" t="s">
        <v>27160</v>
      </c>
      <c r="Q498" s="11"/>
      <c r="R498" s="11">
        <v>1</v>
      </c>
      <c r="S498" s="11">
        <v>1</v>
      </c>
    </row>
    <row r="499" spans="13:19" x14ac:dyDescent="0.35">
      <c r="M499" s="10">
        <v>338427993</v>
      </c>
      <c r="N499" s="11">
        <v>1</v>
      </c>
      <c r="P499" s="10" t="s">
        <v>27043</v>
      </c>
      <c r="Q499" s="11">
        <v>1</v>
      </c>
      <c r="R499" s="11"/>
      <c r="S499" s="11">
        <v>1</v>
      </c>
    </row>
    <row r="500" spans="13:19" x14ac:dyDescent="0.35">
      <c r="M500" s="10">
        <v>338257840</v>
      </c>
      <c r="N500" s="11">
        <v>1</v>
      </c>
      <c r="P500" s="10" t="s">
        <v>27341</v>
      </c>
      <c r="Q500" s="11"/>
      <c r="R500" s="11">
        <v>1</v>
      </c>
      <c r="S500" s="11">
        <v>1</v>
      </c>
    </row>
    <row r="501" spans="13:19" x14ac:dyDescent="0.35">
      <c r="M501" s="10">
        <v>338428156</v>
      </c>
      <c r="N501" s="11">
        <v>1</v>
      </c>
      <c r="P501" s="10" t="s">
        <v>27469</v>
      </c>
      <c r="Q501" s="11"/>
      <c r="R501" s="11">
        <v>1</v>
      </c>
      <c r="S501" s="11">
        <v>1</v>
      </c>
    </row>
    <row r="502" spans="13:19" x14ac:dyDescent="0.35">
      <c r="M502" s="10">
        <v>338257876</v>
      </c>
      <c r="N502" s="11">
        <v>1</v>
      </c>
      <c r="P502" s="10" t="s">
        <v>26985</v>
      </c>
      <c r="Q502" s="11">
        <v>1</v>
      </c>
      <c r="R502" s="11"/>
      <c r="S502" s="11">
        <v>1</v>
      </c>
    </row>
    <row r="503" spans="13:19" x14ac:dyDescent="0.35">
      <c r="M503" s="10">
        <v>338428401</v>
      </c>
      <c r="N503" s="11">
        <v>1</v>
      </c>
      <c r="P503" s="10" t="s">
        <v>27209</v>
      </c>
      <c r="Q503" s="11"/>
      <c r="R503" s="11">
        <v>1</v>
      </c>
      <c r="S503" s="11">
        <v>1</v>
      </c>
    </row>
    <row r="504" spans="13:19" x14ac:dyDescent="0.35">
      <c r="M504" s="10">
        <v>338259271</v>
      </c>
      <c r="N504" s="11">
        <v>1</v>
      </c>
      <c r="P504" s="10" t="s">
        <v>27226</v>
      </c>
      <c r="Q504" s="11"/>
      <c r="R504" s="11">
        <v>1</v>
      </c>
      <c r="S504" s="11">
        <v>1</v>
      </c>
    </row>
    <row r="505" spans="13:19" x14ac:dyDescent="0.35">
      <c r="M505" s="10">
        <v>338429866</v>
      </c>
      <c r="N505" s="11">
        <v>1</v>
      </c>
      <c r="P505" s="10" t="s">
        <v>27460</v>
      </c>
      <c r="Q505" s="11"/>
      <c r="R505" s="11">
        <v>1</v>
      </c>
      <c r="S505" s="11">
        <v>1</v>
      </c>
    </row>
    <row r="506" spans="13:19" x14ac:dyDescent="0.35">
      <c r="M506" s="10">
        <v>338259659</v>
      </c>
      <c r="N506" s="11">
        <v>1</v>
      </c>
      <c r="P506" s="10" t="s">
        <v>27346</v>
      </c>
      <c r="Q506" s="11">
        <v>1</v>
      </c>
      <c r="R506" s="11"/>
      <c r="S506" s="11">
        <v>1</v>
      </c>
    </row>
    <row r="507" spans="13:19" x14ac:dyDescent="0.35">
      <c r="M507" s="10">
        <v>338432512</v>
      </c>
      <c r="N507" s="11">
        <v>1</v>
      </c>
      <c r="P507" s="10" t="s">
        <v>27163</v>
      </c>
      <c r="Q507" s="11">
        <v>1</v>
      </c>
      <c r="R507" s="11"/>
      <c r="S507" s="11">
        <v>1</v>
      </c>
    </row>
    <row r="508" spans="13:19" x14ac:dyDescent="0.35">
      <c r="M508" s="10">
        <v>338261290</v>
      </c>
      <c r="N508" s="11">
        <v>1</v>
      </c>
      <c r="P508" s="10" t="s">
        <v>27135</v>
      </c>
      <c r="Q508" s="11"/>
      <c r="R508" s="11">
        <v>1</v>
      </c>
      <c r="S508" s="11">
        <v>1</v>
      </c>
    </row>
    <row r="509" spans="13:19" x14ac:dyDescent="0.35">
      <c r="M509" s="10">
        <v>338432900</v>
      </c>
      <c r="N509" s="11">
        <v>1</v>
      </c>
      <c r="P509" s="10" t="s">
        <v>27385</v>
      </c>
      <c r="Q509" s="11">
        <v>1</v>
      </c>
      <c r="R509" s="11"/>
      <c r="S509" s="11">
        <v>1</v>
      </c>
    </row>
    <row r="510" spans="13:19" x14ac:dyDescent="0.35">
      <c r="M510" s="10">
        <v>338262584</v>
      </c>
      <c r="N510" s="11">
        <v>1</v>
      </c>
      <c r="P510" s="10" t="s">
        <v>27246</v>
      </c>
      <c r="Q510" s="11"/>
      <c r="R510" s="11">
        <v>1</v>
      </c>
      <c r="S510" s="11">
        <v>1</v>
      </c>
    </row>
    <row r="511" spans="13:19" x14ac:dyDescent="0.35">
      <c r="M511" s="10">
        <v>338435532</v>
      </c>
      <c r="N511" s="11">
        <v>1</v>
      </c>
      <c r="P511" s="10" t="s">
        <v>27445</v>
      </c>
      <c r="Q511" s="11"/>
      <c r="R511" s="11">
        <v>1</v>
      </c>
      <c r="S511" s="11">
        <v>1</v>
      </c>
    </row>
    <row r="512" spans="13:19" x14ac:dyDescent="0.35">
      <c r="M512" s="10">
        <v>338264735</v>
      </c>
      <c r="N512" s="11">
        <v>1</v>
      </c>
      <c r="P512" s="10" t="s">
        <v>27234</v>
      </c>
      <c r="Q512" s="11"/>
      <c r="R512" s="11">
        <v>1</v>
      </c>
      <c r="S512" s="11">
        <v>1</v>
      </c>
    </row>
    <row r="513" spans="13:19" x14ac:dyDescent="0.35">
      <c r="M513" s="10">
        <v>338435990</v>
      </c>
      <c r="N513" s="11">
        <v>1</v>
      </c>
      <c r="P513" s="10" t="s">
        <v>27412</v>
      </c>
      <c r="Q513" s="11"/>
      <c r="R513" s="11">
        <v>1</v>
      </c>
      <c r="S513" s="11">
        <v>1</v>
      </c>
    </row>
    <row r="514" spans="13:19" x14ac:dyDescent="0.35">
      <c r="M514" s="10">
        <v>338265001</v>
      </c>
      <c r="N514" s="11">
        <v>1</v>
      </c>
      <c r="P514" s="10" t="s">
        <v>27252</v>
      </c>
      <c r="Q514" s="11"/>
      <c r="R514" s="11">
        <v>1</v>
      </c>
      <c r="S514" s="11">
        <v>1</v>
      </c>
    </row>
    <row r="515" spans="13:19" x14ac:dyDescent="0.35">
      <c r="M515" s="10">
        <v>338439056</v>
      </c>
      <c r="N515" s="11">
        <v>1</v>
      </c>
      <c r="P515" s="10" t="s">
        <v>27492</v>
      </c>
      <c r="Q515" s="11"/>
      <c r="R515" s="11">
        <v>1</v>
      </c>
      <c r="S515" s="11">
        <v>1</v>
      </c>
    </row>
    <row r="516" spans="13:19" x14ac:dyDescent="0.35">
      <c r="M516" s="10">
        <v>338265959</v>
      </c>
      <c r="N516" s="11">
        <v>1</v>
      </c>
      <c r="P516" s="10" t="s">
        <v>27472</v>
      </c>
      <c r="Q516" s="11"/>
      <c r="R516" s="11">
        <v>1</v>
      </c>
      <c r="S516" s="11">
        <v>1</v>
      </c>
    </row>
    <row r="517" spans="13:19" x14ac:dyDescent="0.35">
      <c r="M517" s="10">
        <v>338440228</v>
      </c>
      <c r="N517" s="11">
        <v>1</v>
      </c>
      <c r="P517" s="10" t="s">
        <v>27205</v>
      </c>
      <c r="Q517" s="11"/>
      <c r="R517" s="11">
        <v>1</v>
      </c>
      <c r="S517" s="11">
        <v>1</v>
      </c>
    </row>
    <row r="518" spans="13:19" x14ac:dyDescent="0.35">
      <c r="M518" s="10">
        <v>338271447</v>
      </c>
      <c r="N518" s="11">
        <v>1</v>
      </c>
      <c r="P518" s="10" t="s">
        <v>27363</v>
      </c>
      <c r="Q518" s="11"/>
      <c r="R518" s="11">
        <v>1</v>
      </c>
      <c r="S518" s="11">
        <v>1</v>
      </c>
    </row>
    <row r="519" spans="13:19" x14ac:dyDescent="0.35">
      <c r="M519" s="10">
        <v>338443399</v>
      </c>
      <c r="N519" s="11">
        <v>1</v>
      </c>
      <c r="P519" s="10" t="s">
        <v>27278</v>
      </c>
      <c r="Q519" s="11"/>
      <c r="R519" s="11">
        <v>1</v>
      </c>
      <c r="S519" s="11">
        <v>1</v>
      </c>
    </row>
    <row r="520" spans="13:19" x14ac:dyDescent="0.35">
      <c r="M520" s="10">
        <v>338271538</v>
      </c>
      <c r="N520" s="11">
        <v>1</v>
      </c>
      <c r="P520" s="10" t="s">
        <v>27173</v>
      </c>
      <c r="Q520" s="11"/>
      <c r="R520" s="11">
        <v>1</v>
      </c>
      <c r="S520" s="11">
        <v>1</v>
      </c>
    </row>
    <row r="521" spans="13:19" x14ac:dyDescent="0.35">
      <c r="M521" s="10">
        <v>338456848</v>
      </c>
      <c r="N521" s="11">
        <v>1</v>
      </c>
      <c r="P521" s="10" t="s">
        <v>27174</v>
      </c>
      <c r="Q521" s="11"/>
      <c r="R521" s="11">
        <v>1</v>
      </c>
      <c r="S521" s="11">
        <v>1</v>
      </c>
    </row>
    <row r="522" spans="13:19" x14ac:dyDescent="0.35">
      <c r="M522" s="10">
        <v>338272194</v>
      </c>
      <c r="N522" s="11">
        <v>1</v>
      </c>
      <c r="P522" s="10" t="s">
        <v>27257</v>
      </c>
      <c r="Q522" s="11"/>
      <c r="R522" s="11">
        <v>1</v>
      </c>
      <c r="S522" s="11">
        <v>1</v>
      </c>
    </row>
    <row r="523" spans="13:19" x14ac:dyDescent="0.35">
      <c r="M523" s="10">
        <v>338482843</v>
      </c>
      <c r="N523" s="11">
        <v>1</v>
      </c>
      <c r="P523" s="10" t="s">
        <v>27242</v>
      </c>
      <c r="Q523" s="11"/>
      <c r="R523" s="11">
        <v>1</v>
      </c>
      <c r="S523" s="11">
        <v>1</v>
      </c>
    </row>
    <row r="524" spans="13:19" x14ac:dyDescent="0.35">
      <c r="M524" s="10">
        <v>338273993</v>
      </c>
      <c r="N524" s="11">
        <v>1</v>
      </c>
      <c r="P524" s="10" t="s">
        <v>27489</v>
      </c>
      <c r="Q524" s="11"/>
      <c r="R524" s="11">
        <v>1</v>
      </c>
      <c r="S524" s="11">
        <v>1</v>
      </c>
    </row>
    <row r="525" spans="13:19" x14ac:dyDescent="0.35">
      <c r="M525" s="10">
        <v>338483708</v>
      </c>
      <c r="N525" s="11">
        <v>1</v>
      </c>
      <c r="P525" s="10" t="s">
        <v>27456</v>
      </c>
      <c r="Q525" s="11">
        <v>1</v>
      </c>
      <c r="R525" s="11"/>
      <c r="S525" s="11">
        <v>1</v>
      </c>
    </row>
    <row r="526" spans="13:19" x14ac:dyDescent="0.35">
      <c r="M526" s="10">
        <v>338275707</v>
      </c>
      <c r="N526" s="11">
        <v>1</v>
      </c>
      <c r="P526" s="10" t="s">
        <v>27458</v>
      </c>
      <c r="Q526" s="11"/>
      <c r="R526" s="11">
        <v>1</v>
      </c>
      <c r="S526" s="11">
        <v>1</v>
      </c>
    </row>
    <row r="527" spans="13:19" x14ac:dyDescent="0.35">
      <c r="M527" s="10">
        <v>338484531</v>
      </c>
      <c r="N527" s="11">
        <v>1</v>
      </c>
      <c r="P527" s="10" t="s">
        <v>27253</v>
      </c>
      <c r="Q527" s="11">
        <v>1</v>
      </c>
      <c r="R527" s="11"/>
      <c r="S527" s="11">
        <v>1</v>
      </c>
    </row>
    <row r="528" spans="13:19" x14ac:dyDescent="0.35">
      <c r="M528" s="10">
        <v>338275738</v>
      </c>
      <c r="N528" s="11">
        <v>1</v>
      </c>
      <c r="P528" s="10" t="s">
        <v>27158</v>
      </c>
      <c r="Q528" s="11"/>
      <c r="R528" s="11">
        <v>1</v>
      </c>
      <c r="S528" s="11">
        <v>1</v>
      </c>
    </row>
    <row r="529" spans="13:19" x14ac:dyDescent="0.35">
      <c r="M529" s="10">
        <v>338486707</v>
      </c>
      <c r="N529" s="11">
        <v>1</v>
      </c>
      <c r="P529" s="10" t="s">
        <v>27318</v>
      </c>
      <c r="Q529" s="11">
        <v>1</v>
      </c>
      <c r="R529" s="11"/>
      <c r="S529" s="11">
        <v>1</v>
      </c>
    </row>
    <row r="530" spans="13:19" x14ac:dyDescent="0.35">
      <c r="M530" s="10">
        <v>338275923</v>
      </c>
      <c r="N530" s="11">
        <v>1</v>
      </c>
      <c r="P530" s="10" t="s">
        <v>27048</v>
      </c>
      <c r="Q530" s="11"/>
      <c r="R530" s="11">
        <v>1</v>
      </c>
      <c r="S530" s="11">
        <v>1</v>
      </c>
    </row>
    <row r="531" spans="13:19" x14ac:dyDescent="0.35">
      <c r="M531" s="10">
        <v>338495594</v>
      </c>
      <c r="N531" s="11">
        <v>1</v>
      </c>
      <c r="P531" s="10" t="s">
        <v>27280</v>
      </c>
      <c r="Q531" s="11"/>
      <c r="R531" s="11">
        <v>1</v>
      </c>
      <c r="S531" s="11">
        <v>1</v>
      </c>
    </row>
    <row r="532" spans="13:19" x14ac:dyDescent="0.35">
      <c r="M532" s="10">
        <v>338276162</v>
      </c>
      <c r="N532" s="11">
        <v>1</v>
      </c>
      <c r="P532" s="10" t="s">
        <v>27116</v>
      </c>
      <c r="Q532" s="11"/>
      <c r="R532" s="11">
        <v>1</v>
      </c>
      <c r="S532" s="11">
        <v>1</v>
      </c>
    </row>
    <row r="533" spans="13:19" x14ac:dyDescent="0.35">
      <c r="M533" s="10">
        <v>338496363</v>
      </c>
      <c r="N533" s="11">
        <v>1</v>
      </c>
      <c r="P533" s="10" t="s">
        <v>27184</v>
      </c>
      <c r="Q533" s="11"/>
      <c r="R533" s="11">
        <v>1</v>
      </c>
      <c r="S533" s="11">
        <v>1</v>
      </c>
    </row>
    <row r="534" spans="13:19" x14ac:dyDescent="0.35">
      <c r="M534" s="10">
        <v>338276200</v>
      </c>
      <c r="N534" s="11">
        <v>1</v>
      </c>
      <c r="P534" s="10" t="s">
        <v>26977</v>
      </c>
      <c r="Q534" s="11"/>
      <c r="R534" s="11">
        <v>1</v>
      </c>
      <c r="S534" s="11">
        <v>1</v>
      </c>
    </row>
    <row r="535" spans="13:19" x14ac:dyDescent="0.35">
      <c r="M535" s="10">
        <v>338518389</v>
      </c>
      <c r="N535" s="11">
        <v>1</v>
      </c>
      <c r="P535" s="10" t="s">
        <v>27037</v>
      </c>
      <c r="Q535" s="11"/>
      <c r="R535" s="11">
        <v>1</v>
      </c>
      <c r="S535" s="11">
        <v>1</v>
      </c>
    </row>
    <row r="536" spans="13:19" x14ac:dyDescent="0.35">
      <c r="M536" s="10">
        <v>338276858</v>
      </c>
      <c r="N536" s="11">
        <v>1</v>
      </c>
      <c r="P536" s="10" t="s">
        <v>27121</v>
      </c>
      <c r="Q536" s="11"/>
      <c r="R536" s="11">
        <v>1</v>
      </c>
      <c r="S536" s="11">
        <v>1</v>
      </c>
    </row>
    <row r="537" spans="13:19" x14ac:dyDescent="0.35">
      <c r="M537" s="10">
        <v>338518622</v>
      </c>
      <c r="N537" s="11">
        <v>1</v>
      </c>
      <c r="P537" s="10" t="s">
        <v>27508</v>
      </c>
      <c r="Q537" s="11">
        <v>1</v>
      </c>
      <c r="R537" s="11"/>
      <c r="S537" s="11">
        <v>1</v>
      </c>
    </row>
    <row r="538" spans="13:19" x14ac:dyDescent="0.35">
      <c r="M538" s="10">
        <v>338277010</v>
      </c>
      <c r="N538" s="11">
        <v>1</v>
      </c>
      <c r="P538" s="10" t="s">
        <v>26983</v>
      </c>
      <c r="Q538" s="11"/>
      <c r="R538" s="11">
        <v>1</v>
      </c>
      <c r="S538" s="11">
        <v>1</v>
      </c>
    </row>
    <row r="539" spans="13:19" x14ac:dyDescent="0.35">
      <c r="M539" s="10">
        <v>338524196</v>
      </c>
      <c r="N539" s="11">
        <v>1</v>
      </c>
      <c r="P539" s="10" t="s">
        <v>27007</v>
      </c>
      <c r="Q539" s="11"/>
      <c r="R539" s="11">
        <v>1</v>
      </c>
      <c r="S539" s="11">
        <v>1</v>
      </c>
    </row>
    <row r="540" spans="13:19" x14ac:dyDescent="0.35">
      <c r="M540" s="10">
        <v>338277680</v>
      </c>
      <c r="N540" s="11">
        <v>1</v>
      </c>
      <c r="P540" s="10" t="s">
        <v>27273</v>
      </c>
      <c r="Q540" s="11"/>
      <c r="R540" s="11">
        <v>1</v>
      </c>
      <c r="S540" s="11">
        <v>1</v>
      </c>
    </row>
    <row r="541" spans="13:19" x14ac:dyDescent="0.35">
      <c r="M541" s="10">
        <v>338525772</v>
      </c>
      <c r="N541" s="11">
        <v>1</v>
      </c>
      <c r="P541" s="10" t="s">
        <v>27480</v>
      </c>
      <c r="Q541" s="11"/>
      <c r="R541" s="11">
        <v>1</v>
      </c>
      <c r="S541" s="11">
        <v>1</v>
      </c>
    </row>
    <row r="542" spans="13:19" x14ac:dyDescent="0.35">
      <c r="M542" s="10">
        <v>338277963</v>
      </c>
      <c r="N542" s="11">
        <v>1</v>
      </c>
      <c r="P542" s="10" t="s">
        <v>27077</v>
      </c>
      <c r="Q542" s="11"/>
      <c r="R542" s="11">
        <v>1</v>
      </c>
      <c r="S542" s="11">
        <v>1</v>
      </c>
    </row>
    <row r="543" spans="13:19" x14ac:dyDescent="0.35">
      <c r="M543" s="10">
        <v>338540207</v>
      </c>
      <c r="N543" s="11">
        <v>1</v>
      </c>
      <c r="P543" s="10" t="s">
        <v>27177</v>
      </c>
      <c r="Q543" s="11">
        <v>1</v>
      </c>
      <c r="R543" s="11"/>
      <c r="S543" s="11">
        <v>1</v>
      </c>
    </row>
    <row r="544" spans="13:19" x14ac:dyDescent="0.35">
      <c r="M544" s="10">
        <v>338278943</v>
      </c>
      <c r="N544" s="11">
        <v>1</v>
      </c>
      <c r="P544" s="10" t="s">
        <v>27376</v>
      </c>
      <c r="Q544" s="11"/>
      <c r="R544" s="11">
        <v>1</v>
      </c>
      <c r="S544" s="11">
        <v>1</v>
      </c>
    </row>
    <row r="545" spans="13:19" x14ac:dyDescent="0.35">
      <c r="M545" s="10">
        <v>338544563</v>
      </c>
      <c r="N545" s="11">
        <v>1</v>
      </c>
      <c r="P545" s="10" t="s">
        <v>27539</v>
      </c>
      <c r="Q545" s="11">
        <v>190</v>
      </c>
      <c r="R545" s="11">
        <v>444</v>
      </c>
      <c r="S545" s="11">
        <v>634</v>
      </c>
    </row>
    <row r="546" spans="13:19" x14ac:dyDescent="0.35">
      <c r="M546" s="10">
        <v>338279484</v>
      </c>
      <c r="N546" s="11">
        <v>1</v>
      </c>
      <c r="P546"/>
      <c r="Q546"/>
    </row>
    <row r="547" spans="13:19" x14ac:dyDescent="0.35">
      <c r="M547" s="10">
        <v>338554222</v>
      </c>
      <c r="N547" s="11">
        <v>1</v>
      </c>
      <c r="P547"/>
      <c r="Q547"/>
    </row>
    <row r="548" spans="13:19" x14ac:dyDescent="0.35">
      <c r="M548" s="10">
        <v>338279958</v>
      </c>
      <c r="N548" s="11">
        <v>1</v>
      </c>
      <c r="P548"/>
      <c r="Q548"/>
    </row>
    <row r="549" spans="13:19" x14ac:dyDescent="0.35">
      <c r="M549" s="10">
        <v>338557488</v>
      </c>
      <c r="N549" s="11">
        <v>1</v>
      </c>
      <c r="P549"/>
      <c r="Q549"/>
    </row>
    <row r="550" spans="13:19" x14ac:dyDescent="0.35">
      <c r="M550" s="10">
        <v>338290157</v>
      </c>
      <c r="N550" s="11">
        <v>1</v>
      </c>
      <c r="P550"/>
      <c r="Q550"/>
    </row>
    <row r="551" spans="13:19" x14ac:dyDescent="0.35">
      <c r="M551" s="10">
        <v>338561515</v>
      </c>
      <c r="N551" s="11">
        <v>1</v>
      </c>
      <c r="P551"/>
      <c r="Q551"/>
    </row>
    <row r="552" spans="13:19" x14ac:dyDescent="0.35">
      <c r="M552" s="10">
        <v>338591259</v>
      </c>
      <c r="N552" s="11">
        <v>1</v>
      </c>
      <c r="P552"/>
      <c r="Q552"/>
    </row>
    <row r="553" spans="13:19" x14ac:dyDescent="0.35">
      <c r="M553" s="10">
        <v>338566094</v>
      </c>
      <c r="N553" s="11">
        <v>1</v>
      </c>
      <c r="P553"/>
      <c r="Q553"/>
    </row>
    <row r="554" spans="13:19" x14ac:dyDescent="0.35">
      <c r="M554" s="10">
        <v>338596967</v>
      </c>
      <c r="N554" s="11">
        <v>1</v>
      </c>
      <c r="P554"/>
      <c r="Q554"/>
    </row>
    <row r="555" spans="13:19" x14ac:dyDescent="0.35">
      <c r="M555" s="10">
        <v>338571511</v>
      </c>
      <c r="N555" s="11">
        <v>1</v>
      </c>
      <c r="P555"/>
      <c r="Q555"/>
    </row>
    <row r="556" spans="13:19" x14ac:dyDescent="0.35">
      <c r="M556" s="10">
        <v>338601000</v>
      </c>
      <c r="N556" s="11">
        <v>1</v>
      </c>
      <c r="P556"/>
      <c r="Q556"/>
    </row>
    <row r="557" spans="13:19" x14ac:dyDescent="0.35">
      <c r="M557" s="10">
        <v>338575647</v>
      </c>
      <c r="N557" s="11">
        <v>1</v>
      </c>
      <c r="P557"/>
      <c r="Q557"/>
    </row>
    <row r="558" spans="13:19" x14ac:dyDescent="0.35">
      <c r="M558" s="10">
        <v>338602467</v>
      </c>
      <c r="N558" s="11">
        <v>1</v>
      </c>
      <c r="P558"/>
      <c r="Q558"/>
    </row>
    <row r="559" spans="13:19" x14ac:dyDescent="0.35">
      <c r="M559" s="10">
        <v>338579161</v>
      </c>
      <c r="N559" s="11">
        <v>1</v>
      </c>
      <c r="P559"/>
      <c r="Q559"/>
    </row>
    <row r="560" spans="13:19" x14ac:dyDescent="0.35">
      <c r="M560" s="10">
        <v>338603202</v>
      </c>
      <c r="N560" s="11">
        <v>1</v>
      </c>
      <c r="P560"/>
      <c r="Q560"/>
    </row>
    <row r="561" spans="13:17" x14ac:dyDescent="0.35">
      <c r="M561" s="10">
        <v>338581260</v>
      </c>
      <c r="N561" s="11">
        <v>1</v>
      </c>
      <c r="P561"/>
      <c r="Q561"/>
    </row>
    <row r="562" spans="13:17" x14ac:dyDescent="0.35">
      <c r="M562" s="10">
        <v>338603702</v>
      </c>
      <c r="N562" s="11">
        <v>1</v>
      </c>
      <c r="P562"/>
      <c r="Q562"/>
    </row>
    <row r="563" spans="13:17" x14ac:dyDescent="0.35">
      <c r="M563" s="10">
        <v>338582831</v>
      </c>
      <c r="N563" s="11">
        <v>1</v>
      </c>
      <c r="P563"/>
      <c r="Q563"/>
    </row>
    <row r="564" spans="13:17" x14ac:dyDescent="0.35">
      <c r="M564" s="10">
        <v>338605920</v>
      </c>
      <c r="N564" s="11">
        <v>1</v>
      </c>
      <c r="P564"/>
      <c r="Q564"/>
    </row>
    <row r="565" spans="13:17" x14ac:dyDescent="0.35">
      <c r="M565" s="10">
        <v>338589301</v>
      </c>
      <c r="N565" s="11">
        <v>1</v>
      </c>
      <c r="P565"/>
      <c r="Q565"/>
    </row>
    <row r="566" spans="13:17" x14ac:dyDescent="0.35">
      <c r="M566" s="10">
        <v>338606578</v>
      </c>
      <c r="N566" s="11">
        <v>1</v>
      </c>
      <c r="P566"/>
      <c r="Q566"/>
    </row>
    <row r="567" spans="13:17" x14ac:dyDescent="0.35">
      <c r="M567" s="10">
        <v>338201319</v>
      </c>
      <c r="N567" s="11">
        <v>1</v>
      </c>
      <c r="P567"/>
      <c r="Q567"/>
    </row>
    <row r="568" spans="13:17" x14ac:dyDescent="0.35">
      <c r="M568" s="10">
        <v>338607876</v>
      </c>
      <c r="N568" s="11">
        <v>1</v>
      </c>
      <c r="P568"/>
      <c r="Q568"/>
    </row>
    <row r="569" spans="13:17" x14ac:dyDescent="0.35">
      <c r="M569" s="10">
        <v>338600300</v>
      </c>
      <c r="N569" s="11">
        <v>1</v>
      </c>
      <c r="P569"/>
      <c r="Q569"/>
    </row>
    <row r="570" spans="13:17" x14ac:dyDescent="0.35">
      <c r="M570" s="10">
        <v>338290857</v>
      </c>
      <c r="N570" s="11">
        <v>1</v>
      </c>
      <c r="P570"/>
      <c r="Q570"/>
    </row>
    <row r="571" spans="13:17" x14ac:dyDescent="0.35">
      <c r="M571" s="10">
        <v>338602032</v>
      </c>
      <c r="N571" s="11">
        <v>1</v>
      </c>
      <c r="P571"/>
      <c r="Q571"/>
    </row>
    <row r="572" spans="13:17" x14ac:dyDescent="0.35">
      <c r="M572" s="10">
        <v>338297187</v>
      </c>
      <c r="N572" s="11">
        <v>1</v>
      </c>
      <c r="P572"/>
      <c r="Q572"/>
    </row>
    <row r="573" spans="13:17" x14ac:dyDescent="0.35">
      <c r="M573" s="10">
        <v>338602700</v>
      </c>
      <c r="N573" s="11">
        <v>1</v>
      </c>
      <c r="P573"/>
      <c r="Q573"/>
    </row>
    <row r="574" spans="13:17" x14ac:dyDescent="0.35">
      <c r="M574" s="10">
        <v>338305180</v>
      </c>
      <c r="N574" s="11">
        <v>1</v>
      </c>
      <c r="P574"/>
      <c r="Q574"/>
    </row>
    <row r="575" spans="13:17" x14ac:dyDescent="0.35">
      <c r="M575" s="10">
        <v>338603687</v>
      </c>
      <c r="N575" s="11">
        <v>1</v>
      </c>
      <c r="P575"/>
      <c r="Q575"/>
    </row>
    <row r="576" spans="13:17" x14ac:dyDescent="0.35">
      <c r="M576" s="10">
        <v>338305288</v>
      </c>
      <c r="N576" s="11">
        <v>1</v>
      </c>
      <c r="P576"/>
      <c r="Q576"/>
    </row>
    <row r="577" spans="13:17" x14ac:dyDescent="0.35">
      <c r="M577" s="10">
        <v>338605728</v>
      </c>
      <c r="N577" s="11">
        <v>1</v>
      </c>
      <c r="P577"/>
      <c r="Q577"/>
    </row>
    <row r="578" spans="13:17" x14ac:dyDescent="0.35">
      <c r="M578" s="10">
        <v>338309225</v>
      </c>
      <c r="N578" s="11">
        <v>1</v>
      </c>
      <c r="P578"/>
      <c r="Q578"/>
    </row>
    <row r="579" spans="13:17" x14ac:dyDescent="0.35">
      <c r="M579" s="10">
        <v>338606027</v>
      </c>
      <c r="N579" s="11">
        <v>1</v>
      </c>
      <c r="P579"/>
      <c r="Q579"/>
    </row>
    <row r="580" spans="13:17" x14ac:dyDescent="0.35">
      <c r="M580" s="10">
        <v>338320662</v>
      </c>
      <c r="N580" s="11">
        <v>1</v>
      </c>
      <c r="P580"/>
      <c r="Q580"/>
    </row>
    <row r="581" spans="13:17" x14ac:dyDescent="0.35">
      <c r="M581" s="10">
        <v>338606732</v>
      </c>
      <c r="N581" s="11">
        <v>1</v>
      </c>
      <c r="P581"/>
      <c r="Q581"/>
    </row>
    <row r="582" spans="13:17" x14ac:dyDescent="0.35">
      <c r="M582" s="10">
        <v>338321794</v>
      </c>
      <c r="N582" s="11">
        <v>1</v>
      </c>
      <c r="P582"/>
      <c r="Q582"/>
    </row>
    <row r="583" spans="13:17" x14ac:dyDescent="0.35">
      <c r="M583" s="10">
        <v>338609625</v>
      </c>
      <c r="N583" s="11">
        <v>1</v>
      </c>
      <c r="P583"/>
      <c r="Q583"/>
    </row>
    <row r="584" spans="13:17" x14ac:dyDescent="0.35">
      <c r="M584" s="10">
        <v>338322850</v>
      </c>
      <c r="N584" s="11">
        <v>1</v>
      </c>
      <c r="P584"/>
      <c r="Q584"/>
    </row>
    <row r="585" spans="13:17" x14ac:dyDescent="0.35">
      <c r="M585" s="10">
        <v>338640014</v>
      </c>
      <c r="N585" s="11">
        <v>1</v>
      </c>
      <c r="P585"/>
      <c r="Q585"/>
    </row>
    <row r="586" spans="13:17" x14ac:dyDescent="0.35">
      <c r="M586" s="10">
        <v>338323131</v>
      </c>
      <c r="N586" s="11">
        <v>1</v>
      </c>
      <c r="P586"/>
      <c r="Q586"/>
    </row>
    <row r="587" spans="13:17" x14ac:dyDescent="0.35">
      <c r="M587" s="10">
        <v>338640212</v>
      </c>
      <c r="N587" s="11">
        <v>1</v>
      </c>
      <c r="P587"/>
      <c r="Q587"/>
    </row>
    <row r="588" spans="13:17" x14ac:dyDescent="0.35">
      <c r="M588" s="10">
        <v>338324773</v>
      </c>
      <c r="N588" s="11">
        <v>1</v>
      </c>
      <c r="P588"/>
      <c r="Q588"/>
    </row>
    <row r="589" spans="13:17" x14ac:dyDescent="0.35">
      <c r="M589" s="10">
        <v>338641042</v>
      </c>
      <c r="N589" s="11">
        <v>1</v>
      </c>
      <c r="P589"/>
      <c r="Q589"/>
    </row>
    <row r="590" spans="13:17" x14ac:dyDescent="0.35">
      <c r="M590" s="10">
        <v>338326097</v>
      </c>
      <c r="N590" s="11">
        <v>1</v>
      </c>
      <c r="P590"/>
      <c r="Q590"/>
    </row>
    <row r="591" spans="13:17" x14ac:dyDescent="0.35">
      <c r="M591" s="10">
        <v>338641525</v>
      </c>
      <c r="N591" s="11">
        <v>1</v>
      </c>
      <c r="P591"/>
      <c r="Q591"/>
    </row>
    <row r="592" spans="13:17" x14ac:dyDescent="0.35">
      <c r="M592" s="10">
        <v>338326471</v>
      </c>
      <c r="N592" s="11">
        <v>1</v>
      </c>
      <c r="P592"/>
      <c r="Q592"/>
    </row>
    <row r="593" spans="13:17" x14ac:dyDescent="0.35">
      <c r="M593" s="10">
        <v>338327499</v>
      </c>
      <c r="N593" s="11">
        <v>1</v>
      </c>
      <c r="P593"/>
      <c r="Q593"/>
    </row>
    <row r="594" spans="13:17" x14ac:dyDescent="0.35">
      <c r="M594" s="10" t="s">
        <v>27539</v>
      </c>
      <c r="N594" s="11">
        <v>634</v>
      </c>
      <c r="P594"/>
      <c r="Q59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6A436-AD3E-4227-9797-286A6FCB3CF0}">
  <dimension ref="A1:BJ635"/>
  <sheetViews>
    <sheetView workbookViewId="0">
      <selection activeCell="G1" sqref="G1"/>
    </sheetView>
  </sheetViews>
  <sheetFormatPr baseColWidth="10" defaultRowHeight="14.5" x14ac:dyDescent="0.35"/>
  <cols>
    <col min="1" max="1" width="11" style="8" bestFit="1" customWidth="1"/>
    <col min="2" max="2" width="10.90625" style="8"/>
    <col min="3" max="4" width="11" style="8" bestFit="1" customWidth="1"/>
    <col min="5" max="8" width="10.90625" style="8"/>
    <col min="9" max="11" width="11" style="8" bestFit="1" customWidth="1"/>
    <col min="12" max="13" width="10.90625" style="8"/>
    <col min="14" max="14" width="15.453125" style="8" bestFit="1" customWidth="1"/>
    <col min="15" max="17" width="10.90625" style="8"/>
    <col min="18" max="18" width="15.453125" style="8" bestFit="1" customWidth="1"/>
    <col min="19" max="21" width="10.90625" style="8"/>
    <col min="22" max="22" width="11" style="8" bestFit="1" customWidth="1"/>
    <col min="23" max="26" width="10.90625" style="8"/>
    <col min="27" max="27" width="11" style="8" bestFit="1" customWidth="1"/>
    <col min="28" max="28" width="10.90625" style="8"/>
    <col min="29" max="29" width="11" style="8" bestFit="1" customWidth="1"/>
    <col min="30" max="30" width="10.90625" style="8"/>
    <col min="31" max="31" width="15.453125" style="8" bestFit="1" customWidth="1"/>
    <col min="32" max="32" width="10.90625" style="8"/>
    <col min="33" max="33" width="11" style="8" bestFit="1" customWidth="1"/>
    <col min="34" max="38" width="10.90625" style="8"/>
    <col min="39" max="39" width="15.453125" style="8" bestFit="1" customWidth="1"/>
    <col min="40" max="41" width="10.90625" style="8"/>
    <col min="42" max="42" width="11" style="8" bestFit="1" customWidth="1"/>
    <col min="43" max="43" width="10.90625" style="8"/>
    <col min="44" max="44" width="15.453125" style="8" bestFit="1" customWidth="1"/>
    <col min="45" max="45" width="10.90625" style="8"/>
    <col min="46" max="46" width="15.453125" style="8" bestFit="1" customWidth="1"/>
    <col min="47" max="50" width="10.90625" style="8"/>
    <col min="51" max="52" width="15.453125" style="8" bestFit="1" customWidth="1"/>
    <col min="53" max="57" width="10.90625" style="8"/>
    <col min="58" max="58" width="18.26953125" style="8" bestFit="1" customWidth="1"/>
    <col min="59" max="59" width="10.90625" style="8"/>
    <col min="60" max="60" width="18.08984375" style="8" bestFit="1" customWidth="1"/>
    <col min="61" max="61" width="16.6328125" style="8" customWidth="1"/>
    <col min="62" max="62" width="90.81640625" style="8" bestFit="1" customWidth="1"/>
    <col min="63" max="16384" width="10.90625" style="8"/>
  </cols>
  <sheetData>
    <row r="1" spans="1:62" s="6" customFormat="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26968</v>
      </c>
      <c r="BH1" s="6" t="s">
        <v>26969</v>
      </c>
      <c r="BI1" s="6" t="s">
        <v>26970</v>
      </c>
      <c r="BJ1" s="6" t="s">
        <v>602</v>
      </c>
    </row>
    <row r="2" spans="1:62" s="6" customFormat="1" x14ac:dyDescent="0.35">
      <c r="A2" s="6">
        <v>3012456</v>
      </c>
      <c r="B2" s="6" t="s">
        <v>58</v>
      </c>
      <c r="C2" s="6">
        <v>2664771</v>
      </c>
      <c r="D2" s="6">
        <v>338425483</v>
      </c>
      <c r="E2" s="6" t="s">
        <v>59</v>
      </c>
      <c r="F2" s="6" t="s">
        <v>60</v>
      </c>
      <c r="G2" s="6" t="s">
        <v>436</v>
      </c>
      <c r="H2" s="6" t="s">
        <v>437</v>
      </c>
      <c r="I2" s="6">
        <v>776662841</v>
      </c>
      <c r="J2" s="6" t="s">
        <v>438</v>
      </c>
      <c r="K2" s="6">
        <v>20</v>
      </c>
      <c r="L2" s="6" t="s">
        <v>294</v>
      </c>
      <c r="M2" s="6" t="s">
        <v>295</v>
      </c>
      <c r="N2" s="7">
        <v>44812.493888888886</v>
      </c>
      <c r="O2" s="6" t="s">
        <v>439</v>
      </c>
      <c r="Q2" s="6" t="s">
        <v>67</v>
      </c>
      <c r="R2" s="7">
        <v>45717.45957175926</v>
      </c>
      <c r="S2" s="6" t="s">
        <v>440</v>
      </c>
      <c r="T2" s="6" t="s">
        <v>412</v>
      </c>
      <c r="U2" s="6" t="s">
        <v>101</v>
      </c>
      <c r="V2" s="6" t="s">
        <v>441</v>
      </c>
      <c r="W2" s="6" t="s">
        <v>214</v>
      </c>
      <c r="X2" s="6" t="s">
        <v>215</v>
      </c>
      <c r="Y2" s="6" t="s">
        <v>442</v>
      </c>
      <c r="Z2" s="6" t="s">
        <v>248</v>
      </c>
      <c r="AA2" s="6" t="s">
        <v>248</v>
      </c>
      <c r="AB2" s="6" t="s">
        <v>249</v>
      </c>
      <c r="AC2" s="6">
        <v>143</v>
      </c>
      <c r="AE2" s="7">
        <v>45720.794027777774</v>
      </c>
      <c r="AF2" s="6" t="s">
        <v>443</v>
      </c>
      <c r="AH2" s="6" t="s">
        <v>125</v>
      </c>
      <c r="AI2" s="6" t="s">
        <v>58</v>
      </c>
      <c r="AJ2" s="6" t="s">
        <v>126</v>
      </c>
      <c r="AK2" s="6" t="s">
        <v>444</v>
      </c>
      <c r="AL2" s="6" t="s">
        <v>445</v>
      </c>
      <c r="AM2" s="7">
        <v>45720.794131944444</v>
      </c>
      <c r="AN2" s="6" t="s">
        <v>444</v>
      </c>
      <c r="AO2" s="6" t="s">
        <v>445</v>
      </c>
      <c r="AP2" s="6">
        <v>5763810</v>
      </c>
      <c r="AQ2" s="6" t="s">
        <v>83</v>
      </c>
      <c r="AR2" s="7">
        <v>45720.830995370372</v>
      </c>
      <c r="AS2" s="6" t="s">
        <v>84</v>
      </c>
      <c r="AT2" s="7">
        <v>45720.5625</v>
      </c>
      <c r="AU2" s="6" t="s">
        <v>85</v>
      </c>
      <c r="AV2" s="6" t="s">
        <v>130</v>
      </c>
      <c r="AW2" s="6" t="s">
        <v>131</v>
      </c>
      <c r="AX2" s="6" t="s">
        <v>132</v>
      </c>
      <c r="AZ2" s="7">
        <v>45720.830995370372</v>
      </c>
      <c r="BB2" s="6" t="s">
        <v>192</v>
      </c>
      <c r="BC2" s="6" t="s">
        <v>193</v>
      </c>
      <c r="BD2" s="6" t="s">
        <v>194</v>
      </c>
      <c r="BE2" s="6" t="s">
        <v>446</v>
      </c>
      <c r="BF2" s="6" t="s">
        <v>137</v>
      </c>
      <c r="BG2" s="6" t="s">
        <v>58</v>
      </c>
      <c r="BH2" s="6" t="s">
        <v>26971</v>
      </c>
      <c r="BI2" s="6" t="s">
        <v>27515</v>
      </c>
      <c r="BJ2" s="6" t="s">
        <v>26972</v>
      </c>
    </row>
    <row r="3" spans="1:62" s="6" customFormat="1" x14ac:dyDescent="0.35">
      <c r="A3" s="6">
        <v>3012725</v>
      </c>
      <c r="B3" s="6" t="s">
        <v>327</v>
      </c>
      <c r="C3" s="6">
        <v>32400971</v>
      </c>
      <c r="D3" s="6">
        <v>339578118</v>
      </c>
      <c r="E3" s="6" t="s">
        <v>59</v>
      </c>
      <c r="F3" s="6" t="s">
        <v>60</v>
      </c>
      <c r="G3" s="6" t="s">
        <v>907</v>
      </c>
      <c r="I3" s="6">
        <v>776552442</v>
      </c>
      <c r="J3" s="6" t="s">
        <v>908</v>
      </c>
      <c r="K3" s="6">
        <v>20</v>
      </c>
      <c r="L3" s="6" t="s">
        <v>294</v>
      </c>
      <c r="M3" s="6" t="s">
        <v>295</v>
      </c>
      <c r="N3" s="7">
        <v>42840.844259259262</v>
      </c>
      <c r="O3" s="6" t="s">
        <v>909</v>
      </c>
      <c r="Q3" s="6" t="s">
        <v>67</v>
      </c>
      <c r="R3" s="7">
        <v>45717.595682870371</v>
      </c>
      <c r="S3" s="6" t="s">
        <v>910</v>
      </c>
      <c r="T3" s="6" t="s">
        <v>412</v>
      </c>
      <c r="U3" s="6" t="s">
        <v>120</v>
      </c>
      <c r="V3" s="6" t="s">
        <v>911</v>
      </c>
      <c r="W3" s="6" t="s">
        <v>263</v>
      </c>
      <c r="X3" s="6" t="s">
        <v>840</v>
      </c>
      <c r="Y3" s="6" t="s">
        <v>912</v>
      </c>
      <c r="Z3" s="6" t="s">
        <v>841</v>
      </c>
      <c r="AA3" s="6" t="s">
        <v>913</v>
      </c>
      <c r="AB3" s="6" t="s">
        <v>124</v>
      </c>
      <c r="AE3" s="7">
        <v>45719.503819444442</v>
      </c>
      <c r="AF3" s="6" t="s">
        <v>443</v>
      </c>
      <c r="AH3" s="6" t="s">
        <v>125</v>
      </c>
      <c r="AI3" s="6" t="s">
        <v>360</v>
      </c>
      <c r="AJ3" s="6" t="s">
        <v>303</v>
      </c>
      <c r="AL3" s="6" t="s">
        <v>914</v>
      </c>
      <c r="AM3" s="7">
        <v>45719.503969907404</v>
      </c>
      <c r="AO3" s="6" t="s">
        <v>914</v>
      </c>
      <c r="AP3" s="6">
        <v>5757553</v>
      </c>
      <c r="AQ3" s="6" t="s">
        <v>83</v>
      </c>
      <c r="AR3" s="7">
        <v>45719.50476851852</v>
      </c>
      <c r="AS3" s="6" t="s">
        <v>84</v>
      </c>
      <c r="AT3" s="7">
        <v>45719.333333333336</v>
      </c>
      <c r="AU3" s="6" t="s">
        <v>85</v>
      </c>
      <c r="AV3" s="6" t="s">
        <v>205</v>
      </c>
      <c r="AW3" s="6" t="s">
        <v>206</v>
      </c>
      <c r="AX3" s="6" t="s">
        <v>207</v>
      </c>
      <c r="AZ3" s="7">
        <v>45719.50476851852</v>
      </c>
      <c r="BB3" s="6" t="s">
        <v>676</v>
      </c>
      <c r="BC3" s="6" t="s">
        <v>677</v>
      </c>
      <c r="BD3" s="6" t="s">
        <v>678</v>
      </c>
      <c r="BE3" s="6" t="s">
        <v>915</v>
      </c>
      <c r="BF3" s="6" t="s">
        <v>914</v>
      </c>
      <c r="BG3" s="6" t="s">
        <v>26973</v>
      </c>
      <c r="BH3" s="6" t="s">
        <v>26971</v>
      </c>
      <c r="BI3" s="6" t="s">
        <v>27519</v>
      </c>
      <c r="BJ3" s="6" t="s">
        <v>26974</v>
      </c>
    </row>
    <row r="4" spans="1:62" s="6" customFormat="1" x14ac:dyDescent="0.35">
      <c r="A4" s="6">
        <v>3012769</v>
      </c>
      <c r="B4" s="6" t="s">
        <v>58</v>
      </c>
      <c r="C4" s="6">
        <v>114261</v>
      </c>
      <c r="D4" s="6">
        <v>338230640</v>
      </c>
      <c r="E4" s="6" t="s">
        <v>59</v>
      </c>
      <c r="F4" s="6" t="s">
        <v>60</v>
      </c>
      <c r="G4" s="6" t="s">
        <v>1006</v>
      </c>
      <c r="I4" s="6">
        <v>772561704</v>
      </c>
      <c r="J4" s="6" t="s">
        <v>1007</v>
      </c>
      <c r="K4" s="6">
        <v>20</v>
      </c>
      <c r="L4" s="6" t="s">
        <v>1008</v>
      </c>
      <c r="M4" s="6" t="s">
        <v>1009</v>
      </c>
      <c r="N4" s="7">
        <v>45713.748865740738</v>
      </c>
      <c r="O4" s="6" t="s">
        <v>410</v>
      </c>
      <c r="Q4" s="6" t="s">
        <v>67</v>
      </c>
      <c r="R4" s="7">
        <v>45717.621331018519</v>
      </c>
      <c r="S4" s="6" t="s">
        <v>1010</v>
      </c>
      <c r="T4" s="6" t="s">
        <v>412</v>
      </c>
      <c r="U4" s="6" t="s">
        <v>1011</v>
      </c>
      <c r="V4" s="6" t="s">
        <v>1012</v>
      </c>
      <c r="W4" s="6" t="s">
        <v>214</v>
      </c>
      <c r="X4" s="6" t="s">
        <v>215</v>
      </c>
      <c r="Y4" s="6" t="s">
        <v>1013</v>
      </c>
      <c r="Z4" s="6" t="s">
        <v>248</v>
      </c>
      <c r="AA4" s="6" t="s">
        <v>248</v>
      </c>
      <c r="AB4" s="6" t="s">
        <v>1014</v>
      </c>
      <c r="AC4" s="6" t="s">
        <v>1015</v>
      </c>
      <c r="AE4" s="7">
        <v>45718.490960648145</v>
      </c>
      <c r="AF4" s="6" t="s">
        <v>77</v>
      </c>
      <c r="AH4" s="6" t="s">
        <v>125</v>
      </c>
      <c r="AI4" s="6" t="s">
        <v>58</v>
      </c>
      <c r="AJ4" s="6" t="s">
        <v>126</v>
      </c>
      <c r="AK4" s="6" t="s">
        <v>218</v>
      </c>
      <c r="AL4" s="6" t="s">
        <v>137</v>
      </c>
      <c r="AM4" s="7">
        <v>45718.491041666668</v>
      </c>
      <c r="AN4" s="6" t="s">
        <v>218</v>
      </c>
      <c r="AO4" s="6" t="s">
        <v>137</v>
      </c>
      <c r="AP4" s="6">
        <v>5755393</v>
      </c>
      <c r="AQ4" s="6" t="s">
        <v>83</v>
      </c>
      <c r="AR4" s="7">
        <v>45719.820740740739</v>
      </c>
      <c r="AS4" s="6" t="s">
        <v>84</v>
      </c>
      <c r="AT4" s="7">
        <v>45718.333333333336</v>
      </c>
      <c r="AU4" s="6" t="s">
        <v>85</v>
      </c>
      <c r="AV4" s="6" t="s">
        <v>130</v>
      </c>
      <c r="AW4" s="6" t="s">
        <v>131</v>
      </c>
      <c r="AX4" s="6" t="s">
        <v>132</v>
      </c>
      <c r="AZ4" s="7">
        <v>45719.820740740739</v>
      </c>
      <c r="BB4" s="6" t="s">
        <v>813</v>
      </c>
      <c r="BC4" s="6" t="s">
        <v>814</v>
      </c>
      <c r="BD4" s="6" t="s">
        <v>815</v>
      </c>
      <c r="BE4" s="6" t="s">
        <v>1016</v>
      </c>
      <c r="BF4" s="6" t="s">
        <v>137</v>
      </c>
      <c r="BG4" s="6" t="s">
        <v>58</v>
      </c>
      <c r="BH4" s="6" t="s">
        <v>26971</v>
      </c>
      <c r="BI4" s="6" t="s">
        <v>1031</v>
      </c>
      <c r="BJ4" s="6" t="s">
        <v>26975</v>
      </c>
    </row>
    <row r="5" spans="1:62" s="6" customFormat="1" x14ac:dyDescent="0.35">
      <c r="A5" s="6">
        <v>3012793</v>
      </c>
      <c r="B5" s="6" t="s">
        <v>58</v>
      </c>
      <c r="C5" s="6">
        <v>41101771</v>
      </c>
      <c r="D5" s="6">
        <v>338402491</v>
      </c>
      <c r="E5" s="6" t="s">
        <v>59</v>
      </c>
      <c r="F5" s="6" t="s">
        <v>60</v>
      </c>
      <c r="G5" s="6" t="s">
        <v>1071</v>
      </c>
      <c r="I5" s="6">
        <v>773630264</v>
      </c>
      <c r="J5" s="6" t="s">
        <v>1072</v>
      </c>
      <c r="K5" s="6">
        <v>12</v>
      </c>
      <c r="L5" s="6" t="s">
        <v>64</v>
      </c>
      <c r="M5" s="6" t="s">
        <v>65</v>
      </c>
      <c r="N5" s="7">
        <v>45096.797060185185</v>
      </c>
      <c r="O5" s="6" t="s">
        <v>520</v>
      </c>
      <c r="Q5" s="6" t="s">
        <v>67</v>
      </c>
      <c r="R5" s="7">
        <v>45717.631886574076</v>
      </c>
      <c r="S5" s="6" t="s">
        <v>440</v>
      </c>
      <c r="T5" s="6" t="s">
        <v>412</v>
      </c>
      <c r="U5" s="6" t="s">
        <v>640</v>
      </c>
      <c r="V5" s="6" t="s">
        <v>1073</v>
      </c>
      <c r="Y5" s="6" t="s">
        <v>1074</v>
      </c>
      <c r="Z5" s="6" t="s">
        <v>248</v>
      </c>
      <c r="AA5" s="6" t="s">
        <v>248</v>
      </c>
      <c r="AB5" s="6" t="s">
        <v>1075</v>
      </c>
      <c r="AE5" s="7">
        <v>45718.644733796296</v>
      </c>
      <c r="AF5" s="6" t="s">
        <v>443</v>
      </c>
      <c r="AH5" s="6" t="s">
        <v>125</v>
      </c>
      <c r="AI5" s="6" t="s">
        <v>58</v>
      </c>
      <c r="AJ5" s="6" t="s">
        <v>126</v>
      </c>
      <c r="AK5" s="6" t="s">
        <v>218</v>
      </c>
      <c r="AL5" s="6" t="s">
        <v>137</v>
      </c>
      <c r="AM5" s="7">
        <v>45718.644826388889</v>
      </c>
      <c r="AN5" s="6" t="s">
        <v>218</v>
      </c>
      <c r="AO5" s="6" t="s">
        <v>137</v>
      </c>
      <c r="AP5" s="6">
        <v>5755714</v>
      </c>
      <c r="AQ5" s="6" t="s">
        <v>83</v>
      </c>
      <c r="AR5" s="7">
        <v>45719.513819444444</v>
      </c>
      <c r="AS5" s="6" t="s">
        <v>84</v>
      </c>
      <c r="AT5" s="7">
        <v>45718.333333333336</v>
      </c>
      <c r="AU5" s="6" t="s">
        <v>85</v>
      </c>
      <c r="AV5" s="6" t="s">
        <v>130</v>
      </c>
      <c r="AW5" s="6" t="s">
        <v>131</v>
      </c>
      <c r="AX5" s="6" t="s">
        <v>132</v>
      </c>
      <c r="AZ5" s="7">
        <v>45719.513819444444</v>
      </c>
      <c r="BB5" s="6" t="s">
        <v>1076</v>
      </c>
      <c r="BC5" s="6" t="s">
        <v>951</v>
      </c>
      <c r="BD5" s="6" t="s">
        <v>815</v>
      </c>
      <c r="BE5" s="6" t="s">
        <v>1077</v>
      </c>
      <c r="BF5" s="6" t="s">
        <v>817</v>
      </c>
      <c r="BG5" s="6" t="s">
        <v>58</v>
      </c>
      <c r="BH5" s="6" t="s">
        <v>26971</v>
      </c>
      <c r="BI5" s="6" t="s">
        <v>27521</v>
      </c>
      <c r="BJ5" s="6" t="s">
        <v>26976</v>
      </c>
    </row>
    <row r="6" spans="1:62" s="6" customFormat="1" x14ac:dyDescent="0.35">
      <c r="A6" s="6">
        <v>3012921</v>
      </c>
      <c r="B6" s="6" t="s">
        <v>58</v>
      </c>
      <c r="C6" s="6">
        <v>41913251</v>
      </c>
      <c r="D6" s="6">
        <v>338427312</v>
      </c>
      <c r="E6" s="6" t="s">
        <v>59</v>
      </c>
      <c r="F6" s="6" t="s">
        <v>60</v>
      </c>
      <c r="G6" s="6" t="s">
        <v>1392</v>
      </c>
      <c r="H6" s="6" t="s">
        <v>1392</v>
      </c>
      <c r="I6" s="6">
        <v>775177708</v>
      </c>
      <c r="J6" s="6" t="s">
        <v>1393</v>
      </c>
      <c r="K6" s="6">
        <v>20</v>
      </c>
      <c r="L6" s="6" t="s">
        <v>294</v>
      </c>
      <c r="M6" s="6" t="s">
        <v>295</v>
      </c>
      <c r="N6" s="7">
        <v>45239.610462962963</v>
      </c>
      <c r="O6" s="6" t="s">
        <v>520</v>
      </c>
      <c r="Q6" s="6" t="s">
        <v>67</v>
      </c>
      <c r="R6" s="7">
        <v>45717.707962962966</v>
      </c>
      <c r="S6" s="6" t="s">
        <v>1394</v>
      </c>
      <c r="T6" s="6" t="s">
        <v>412</v>
      </c>
      <c r="U6" s="6" t="s">
        <v>101</v>
      </c>
      <c r="V6" s="6" t="s">
        <v>1395</v>
      </c>
      <c r="W6" s="6" t="s">
        <v>214</v>
      </c>
      <c r="X6" s="6" t="s">
        <v>215</v>
      </c>
      <c r="Y6" s="6" t="s">
        <v>1396</v>
      </c>
      <c r="Z6" s="6" t="s">
        <v>1397</v>
      </c>
      <c r="AA6" s="6" t="s">
        <v>1398</v>
      </c>
      <c r="AB6" s="6" t="s">
        <v>124</v>
      </c>
      <c r="AE6" s="7">
        <v>45718.492129629631</v>
      </c>
      <c r="AF6" s="6" t="s">
        <v>417</v>
      </c>
      <c r="AG6" s="6">
        <v>48</v>
      </c>
      <c r="AH6" s="6" t="s">
        <v>125</v>
      </c>
      <c r="AI6" s="6" t="s">
        <v>58</v>
      </c>
      <c r="AJ6" s="6" t="s">
        <v>126</v>
      </c>
      <c r="AK6" s="6" t="s">
        <v>218</v>
      </c>
      <c r="AL6" s="6" t="s">
        <v>137</v>
      </c>
      <c r="AM6" s="7">
        <v>45718.492210648146</v>
      </c>
      <c r="AN6" s="6" t="s">
        <v>218</v>
      </c>
      <c r="AO6" s="6" t="s">
        <v>137</v>
      </c>
      <c r="AP6" s="6">
        <v>5755395</v>
      </c>
      <c r="AQ6" s="6" t="s">
        <v>83</v>
      </c>
      <c r="AR6" s="7">
        <v>45719.488935185182</v>
      </c>
      <c r="AS6" s="6" t="s">
        <v>84</v>
      </c>
      <c r="AT6" s="7">
        <v>45718.333333333336</v>
      </c>
      <c r="AU6" s="6" t="s">
        <v>85</v>
      </c>
      <c r="AV6" s="6" t="s">
        <v>130</v>
      </c>
      <c r="AW6" s="6" t="s">
        <v>131</v>
      </c>
      <c r="AX6" s="6" t="s">
        <v>132</v>
      </c>
      <c r="AY6" s="7">
        <v>45720.492129629631</v>
      </c>
      <c r="AZ6" s="7">
        <v>45719.501944444448</v>
      </c>
      <c r="BA6" s="6" t="s">
        <v>419</v>
      </c>
      <c r="BB6" s="6" t="s">
        <v>1399</v>
      </c>
      <c r="BC6" s="6" t="s">
        <v>1130</v>
      </c>
      <c r="BD6" s="6" t="s">
        <v>815</v>
      </c>
      <c r="BE6" s="6" t="s">
        <v>1400</v>
      </c>
      <c r="BF6" s="6" t="s">
        <v>137</v>
      </c>
      <c r="BG6" s="6" t="s">
        <v>58</v>
      </c>
      <c r="BH6" s="6" t="s">
        <v>26971</v>
      </c>
      <c r="BI6" s="6" t="s">
        <v>27512</v>
      </c>
      <c r="BJ6" s="6" t="s">
        <v>26977</v>
      </c>
    </row>
    <row r="7" spans="1:62" s="6" customFormat="1" x14ac:dyDescent="0.35">
      <c r="A7" s="6">
        <v>3012966</v>
      </c>
      <c r="B7" s="6" t="s">
        <v>58</v>
      </c>
      <c r="C7" s="6">
        <v>44206351</v>
      </c>
      <c r="D7" s="6">
        <v>338573687</v>
      </c>
      <c r="E7" s="6" t="s">
        <v>59</v>
      </c>
      <c r="F7" s="6" t="s">
        <v>60</v>
      </c>
      <c r="G7" s="6" t="s">
        <v>1495</v>
      </c>
      <c r="H7" s="6" t="s">
        <v>1495</v>
      </c>
      <c r="I7" s="6">
        <v>773063367</v>
      </c>
      <c r="J7" s="6" t="s">
        <v>1496</v>
      </c>
      <c r="K7" s="6">
        <v>20</v>
      </c>
      <c r="L7" s="6" t="s">
        <v>294</v>
      </c>
      <c r="M7" s="6" t="s">
        <v>295</v>
      </c>
      <c r="N7" s="7">
        <v>45573.587453703702</v>
      </c>
      <c r="O7" s="6" t="s">
        <v>520</v>
      </c>
      <c r="Q7" s="6" t="s">
        <v>67</v>
      </c>
      <c r="R7" s="7">
        <v>45717.742013888892</v>
      </c>
      <c r="S7" s="6" t="s">
        <v>440</v>
      </c>
      <c r="T7" s="6" t="s">
        <v>412</v>
      </c>
      <c r="U7" s="6" t="s">
        <v>101</v>
      </c>
      <c r="V7" s="6" t="s">
        <v>1497</v>
      </c>
      <c r="W7" s="6" t="s">
        <v>162</v>
      </c>
      <c r="X7" s="6" t="s">
        <v>163</v>
      </c>
      <c r="Y7" s="6" t="s">
        <v>1498</v>
      </c>
      <c r="Z7" s="6" t="s">
        <v>1300</v>
      </c>
      <c r="AA7" s="6">
        <v>1000</v>
      </c>
      <c r="AB7" s="6" t="s">
        <v>124</v>
      </c>
      <c r="AE7" s="7">
        <v>45718.584386574075</v>
      </c>
      <c r="AF7" s="6" t="s">
        <v>417</v>
      </c>
      <c r="AG7" s="6">
        <v>48</v>
      </c>
      <c r="AH7" s="6" t="s">
        <v>125</v>
      </c>
      <c r="AI7" s="6" t="s">
        <v>1000</v>
      </c>
      <c r="AJ7" s="6" t="s">
        <v>80</v>
      </c>
      <c r="AK7" s="6" t="s">
        <v>1499</v>
      </c>
      <c r="AL7" s="6" t="s">
        <v>176</v>
      </c>
      <c r="AM7" s="7">
        <v>45718.584652777776</v>
      </c>
      <c r="AN7" s="6" t="s">
        <v>1500</v>
      </c>
      <c r="AO7" s="6" t="s">
        <v>176</v>
      </c>
      <c r="AP7" s="6">
        <v>5755542</v>
      </c>
      <c r="AQ7" s="6" t="s">
        <v>83</v>
      </c>
      <c r="AR7" s="7">
        <v>45719.550312500003</v>
      </c>
      <c r="AS7" s="6" t="s">
        <v>84</v>
      </c>
      <c r="AT7" s="7">
        <v>45718.5625</v>
      </c>
      <c r="AU7" s="6" t="s">
        <v>573</v>
      </c>
      <c r="AV7" s="6" t="s">
        <v>270</v>
      </c>
      <c r="AW7" s="6" t="s">
        <v>271</v>
      </c>
      <c r="AX7" s="6" t="s">
        <v>272</v>
      </c>
      <c r="AY7" s="7">
        <v>45720.584386574075</v>
      </c>
      <c r="AZ7" s="7">
        <v>45719.550312500003</v>
      </c>
      <c r="BA7" s="6" t="s">
        <v>419</v>
      </c>
      <c r="BB7" s="6" t="s">
        <v>537</v>
      </c>
      <c r="BC7" s="6" t="s">
        <v>538</v>
      </c>
      <c r="BD7" s="6" t="s">
        <v>91</v>
      </c>
      <c r="BE7" s="6" t="s">
        <v>1501</v>
      </c>
      <c r="BF7" s="6" t="s">
        <v>176</v>
      </c>
      <c r="BG7" s="6" t="s">
        <v>58</v>
      </c>
      <c r="BH7" s="6" t="s">
        <v>26971</v>
      </c>
      <c r="BI7" s="6" t="s">
        <v>27516</v>
      </c>
      <c r="BJ7" s="6" t="s">
        <v>26978</v>
      </c>
    </row>
    <row r="8" spans="1:62" s="6" customFormat="1" x14ac:dyDescent="0.35">
      <c r="A8" s="6">
        <v>3013111</v>
      </c>
      <c r="B8" s="6" t="s">
        <v>1805</v>
      </c>
      <c r="C8" s="6">
        <v>3183741</v>
      </c>
      <c r="D8" s="6">
        <v>339471297</v>
      </c>
      <c r="E8" s="6" t="s">
        <v>59</v>
      </c>
      <c r="F8" s="6" t="s">
        <v>60</v>
      </c>
      <c r="G8" s="6" t="s">
        <v>1806</v>
      </c>
      <c r="H8" s="6" t="s">
        <v>1807</v>
      </c>
      <c r="I8" s="6">
        <v>787265770</v>
      </c>
      <c r="J8" s="6" t="s">
        <v>1808</v>
      </c>
      <c r="K8" s="6">
        <v>20</v>
      </c>
      <c r="L8" s="6" t="s">
        <v>294</v>
      </c>
      <c r="M8" s="6" t="s">
        <v>295</v>
      </c>
      <c r="N8" s="7">
        <v>43853.470358796294</v>
      </c>
      <c r="O8" s="6" t="s">
        <v>1809</v>
      </c>
      <c r="Q8" s="6" t="s">
        <v>67</v>
      </c>
      <c r="R8" s="7">
        <v>45717.872071759259</v>
      </c>
      <c r="S8" s="6" t="s">
        <v>1810</v>
      </c>
      <c r="T8" s="6" t="s">
        <v>412</v>
      </c>
      <c r="U8" s="6" t="s">
        <v>1122</v>
      </c>
      <c r="V8" s="6" t="s">
        <v>1811</v>
      </c>
      <c r="W8" s="6" t="s">
        <v>143</v>
      </c>
      <c r="X8" s="6" t="s">
        <v>143</v>
      </c>
      <c r="Y8" s="6" t="s">
        <v>1812</v>
      </c>
      <c r="Z8" s="6" t="s">
        <v>1813</v>
      </c>
      <c r="AA8" s="6" t="s">
        <v>1814</v>
      </c>
      <c r="AB8" s="6" t="s">
        <v>1815</v>
      </c>
      <c r="AE8" s="7">
        <v>45717.87226851852</v>
      </c>
      <c r="AF8" s="6" t="s">
        <v>77</v>
      </c>
      <c r="AH8" s="6" t="s">
        <v>125</v>
      </c>
      <c r="AI8" s="6" t="s">
        <v>464</v>
      </c>
      <c r="AJ8" s="6" t="s">
        <v>465</v>
      </c>
      <c r="AK8" s="6" t="s">
        <v>1816</v>
      </c>
      <c r="AL8" s="6" t="s">
        <v>1810</v>
      </c>
      <c r="AM8" s="7">
        <v>45717.872303240743</v>
      </c>
      <c r="AO8" s="6" t="s">
        <v>1810</v>
      </c>
      <c r="AP8" s="6">
        <v>5754700</v>
      </c>
      <c r="AQ8" s="6" t="s">
        <v>83</v>
      </c>
      <c r="AR8" s="7">
        <v>45719.475023148145</v>
      </c>
      <c r="AS8" s="6" t="s">
        <v>84</v>
      </c>
      <c r="AT8" s="7">
        <v>45717.5625</v>
      </c>
      <c r="AU8" s="6" t="s">
        <v>573</v>
      </c>
      <c r="AV8" s="6" t="s">
        <v>149</v>
      </c>
      <c r="AW8" s="6" t="s">
        <v>150</v>
      </c>
      <c r="AX8" s="6" t="s">
        <v>516</v>
      </c>
      <c r="AZ8" s="7">
        <v>45719.475023148145</v>
      </c>
      <c r="BB8" s="6" t="s">
        <v>1060</v>
      </c>
      <c r="BC8" s="6" t="s">
        <v>1061</v>
      </c>
      <c r="BD8" s="6" t="s">
        <v>1062</v>
      </c>
      <c r="BE8" s="6" t="s">
        <v>1817</v>
      </c>
      <c r="BF8" s="6" t="s">
        <v>290</v>
      </c>
      <c r="BG8" s="6" t="s">
        <v>26973</v>
      </c>
      <c r="BH8" s="6" t="s">
        <v>26971</v>
      </c>
      <c r="BI8" s="6" t="s">
        <v>8850</v>
      </c>
      <c r="BJ8" s="6" t="s">
        <v>26979</v>
      </c>
    </row>
    <row r="9" spans="1:62" s="6" customFormat="1" x14ac:dyDescent="0.35">
      <c r="A9" s="6">
        <v>3013205</v>
      </c>
      <c r="B9" s="6" t="s">
        <v>58</v>
      </c>
      <c r="C9" s="6">
        <v>29216371</v>
      </c>
      <c r="D9" s="6">
        <v>338689844</v>
      </c>
      <c r="E9" s="6" t="s">
        <v>59</v>
      </c>
      <c r="F9" s="6" t="s">
        <v>60</v>
      </c>
      <c r="G9" s="6" t="s">
        <v>2007</v>
      </c>
      <c r="I9" s="6">
        <v>775407733</v>
      </c>
      <c r="J9" s="6" t="s">
        <v>2008</v>
      </c>
      <c r="K9" s="6">
        <v>20</v>
      </c>
      <c r="L9" s="6" t="s">
        <v>294</v>
      </c>
      <c r="M9" s="6" t="s">
        <v>295</v>
      </c>
      <c r="N9" s="7">
        <v>44375.6875</v>
      </c>
      <c r="O9" s="6" t="s">
        <v>2009</v>
      </c>
      <c r="Q9" s="6" t="s">
        <v>67</v>
      </c>
      <c r="R9" s="7">
        <v>45718.400810185187</v>
      </c>
      <c r="S9" s="6" t="s">
        <v>2010</v>
      </c>
      <c r="T9" s="6" t="s">
        <v>412</v>
      </c>
      <c r="U9" s="6" t="s">
        <v>385</v>
      </c>
      <c r="V9" s="6" t="s">
        <v>2011</v>
      </c>
      <c r="Y9" s="6" t="s">
        <v>2012</v>
      </c>
      <c r="Z9" s="6" t="s">
        <v>75</v>
      </c>
      <c r="AA9" s="6" t="s">
        <v>999</v>
      </c>
      <c r="AB9" s="6" t="s">
        <v>999</v>
      </c>
      <c r="AE9" s="7">
        <v>45718.748171296298</v>
      </c>
      <c r="AF9" s="6" t="s">
        <v>417</v>
      </c>
      <c r="AG9" s="6">
        <v>48</v>
      </c>
      <c r="AH9" s="6" t="s">
        <v>78</v>
      </c>
      <c r="AI9" s="6" t="s">
        <v>79</v>
      </c>
      <c r="AJ9" s="6" t="s">
        <v>80</v>
      </c>
      <c r="AK9" s="6" t="s">
        <v>1437</v>
      </c>
      <c r="AL9" s="6" t="s">
        <v>82</v>
      </c>
      <c r="AM9" s="7">
        <v>45718.748229166667</v>
      </c>
      <c r="AN9" s="6" t="s">
        <v>1437</v>
      </c>
      <c r="AO9" s="6" t="s">
        <v>82</v>
      </c>
      <c r="AP9" s="6">
        <v>5755913</v>
      </c>
      <c r="AQ9" s="6" t="s">
        <v>83</v>
      </c>
      <c r="AR9" s="7">
        <v>45719.670960648145</v>
      </c>
      <c r="AS9" s="6" t="s">
        <v>84</v>
      </c>
      <c r="AT9" s="7">
        <v>45719.291666666664</v>
      </c>
      <c r="AU9" s="6" t="s">
        <v>85</v>
      </c>
      <c r="AV9" s="6" t="s">
        <v>86</v>
      </c>
      <c r="AW9" s="6" t="s">
        <v>87</v>
      </c>
      <c r="AX9" s="6" t="s">
        <v>88</v>
      </c>
      <c r="AY9" s="7">
        <v>45720.748171296298</v>
      </c>
      <c r="AZ9" s="7">
        <v>45719.670960648145</v>
      </c>
      <c r="BA9" s="6" t="s">
        <v>419</v>
      </c>
      <c r="BB9" s="6" t="s">
        <v>1026</v>
      </c>
      <c r="BC9" s="6" t="s">
        <v>951</v>
      </c>
      <c r="BD9" s="6" t="s">
        <v>815</v>
      </c>
      <c r="BE9" s="6" t="s">
        <v>2013</v>
      </c>
      <c r="BF9" s="6" t="s">
        <v>2014</v>
      </c>
      <c r="BG9" s="6" t="s">
        <v>58</v>
      </c>
      <c r="BH9" s="6" t="s">
        <v>26971</v>
      </c>
      <c r="BI9" s="6" t="s">
        <v>1031</v>
      </c>
      <c r="BJ9" s="6" t="s">
        <v>26980</v>
      </c>
    </row>
    <row r="10" spans="1:62" s="6" customFormat="1" x14ac:dyDescent="0.35">
      <c r="A10" s="6">
        <v>3013210</v>
      </c>
      <c r="B10" s="6" t="s">
        <v>58</v>
      </c>
      <c r="C10" s="6">
        <v>2099211</v>
      </c>
      <c r="D10" s="6">
        <v>339741517</v>
      </c>
      <c r="E10" s="6" t="s">
        <v>59</v>
      </c>
      <c r="F10" s="6" t="s">
        <v>60</v>
      </c>
      <c r="G10" s="6" t="s">
        <v>530</v>
      </c>
      <c r="H10" s="6" t="s">
        <v>2029</v>
      </c>
      <c r="I10" s="6">
        <v>783070353</v>
      </c>
      <c r="J10" s="6" t="s">
        <v>531</v>
      </c>
      <c r="K10" s="6">
        <v>20</v>
      </c>
      <c r="L10" s="6" t="s">
        <v>294</v>
      </c>
      <c r="M10" s="6" t="s">
        <v>295</v>
      </c>
      <c r="N10" s="7">
        <v>45451</v>
      </c>
      <c r="O10" s="6" t="s">
        <v>410</v>
      </c>
      <c r="Q10" s="6" t="s">
        <v>67</v>
      </c>
      <c r="R10" s="7">
        <v>45718.413136574076</v>
      </c>
      <c r="S10" s="6" t="s">
        <v>2010</v>
      </c>
      <c r="T10" s="6" t="s">
        <v>412</v>
      </c>
      <c r="U10" s="6" t="s">
        <v>70</v>
      </c>
      <c r="V10" s="6" t="s">
        <v>2030</v>
      </c>
      <c r="W10" s="6" t="s">
        <v>298</v>
      </c>
      <c r="X10" s="6" t="s">
        <v>427</v>
      </c>
      <c r="Y10" s="6" t="s">
        <v>428</v>
      </c>
      <c r="Z10" s="6" t="s">
        <v>301</v>
      </c>
      <c r="AA10" s="6" t="s">
        <v>301</v>
      </c>
      <c r="AB10" s="6" t="s">
        <v>124</v>
      </c>
      <c r="AE10" s="7">
        <v>45718.573182870372</v>
      </c>
      <c r="AF10" s="6" t="s">
        <v>417</v>
      </c>
      <c r="AG10" s="6">
        <v>48</v>
      </c>
      <c r="AH10" s="6" t="s">
        <v>125</v>
      </c>
      <c r="AI10" s="6" t="s">
        <v>58</v>
      </c>
      <c r="AJ10" s="6" t="s">
        <v>126</v>
      </c>
      <c r="AK10" s="6" t="s">
        <v>2031</v>
      </c>
      <c r="AL10" s="6" t="s">
        <v>188</v>
      </c>
      <c r="AM10" s="7">
        <v>45719.565729166665</v>
      </c>
      <c r="AO10" s="6" t="s">
        <v>2032</v>
      </c>
      <c r="AP10" s="6">
        <v>5758175</v>
      </c>
      <c r="AQ10" s="6" t="s">
        <v>83</v>
      </c>
      <c r="AR10" s="7">
        <v>45719.687175925923</v>
      </c>
      <c r="AS10" s="6" t="s">
        <v>84</v>
      </c>
      <c r="AT10" s="7">
        <v>45719.333333333336</v>
      </c>
      <c r="AU10" s="6" t="s">
        <v>85</v>
      </c>
      <c r="AV10" s="6" t="s">
        <v>844</v>
      </c>
      <c r="AW10" s="6" t="s">
        <v>844</v>
      </c>
      <c r="AX10" s="6" t="s">
        <v>845</v>
      </c>
      <c r="AY10" s="7">
        <v>45720.573182870372</v>
      </c>
      <c r="AZ10" s="7">
        <v>45719.687175925923</v>
      </c>
      <c r="BA10" s="6" t="s">
        <v>419</v>
      </c>
      <c r="BB10" s="6" t="s">
        <v>551</v>
      </c>
      <c r="BC10" s="6" t="s">
        <v>552</v>
      </c>
      <c r="BD10" s="6" t="s">
        <v>553</v>
      </c>
      <c r="BE10" s="6" t="s">
        <v>2033</v>
      </c>
      <c r="BF10" s="6" t="s">
        <v>269</v>
      </c>
      <c r="BG10" s="6" t="s">
        <v>58</v>
      </c>
      <c r="BH10" s="6" t="s">
        <v>26971</v>
      </c>
      <c r="BI10" s="6" t="s">
        <v>27518</v>
      </c>
      <c r="BJ10" s="6" t="s">
        <v>26981</v>
      </c>
    </row>
    <row r="11" spans="1:62" s="6" customFormat="1" x14ac:dyDescent="0.35">
      <c r="A11" s="6">
        <v>3013248</v>
      </c>
      <c r="B11" s="6" t="s">
        <v>58</v>
      </c>
      <c r="C11" s="6">
        <v>226881</v>
      </c>
      <c r="D11" s="6">
        <v>338247332</v>
      </c>
      <c r="E11" s="6" t="s">
        <v>59</v>
      </c>
      <c r="F11" s="6" t="s">
        <v>60</v>
      </c>
      <c r="G11" s="6" t="s">
        <v>2151</v>
      </c>
      <c r="I11" s="6">
        <v>778122581</v>
      </c>
      <c r="J11" s="6" t="s">
        <v>2152</v>
      </c>
      <c r="K11" s="6">
        <v>20</v>
      </c>
      <c r="L11" s="6" t="s">
        <v>2153</v>
      </c>
      <c r="M11" s="6" t="s">
        <v>2154</v>
      </c>
      <c r="N11" s="7">
        <v>44285.707650462966</v>
      </c>
      <c r="O11" s="6" t="s">
        <v>2155</v>
      </c>
      <c r="Q11" s="6" t="s">
        <v>67</v>
      </c>
      <c r="R11" s="7">
        <v>45718.47351851852</v>
      </c>
      <c r="S11" s="6" t="s">
        <v>2156</v>
      </c>
      <c r="T11" s="6" t="s">
        <v>412</v>
      </c>
      <c r="U11" s="6" t="s">
        <v>101</v>
      </c>
      <c r="V11" s="6" t="s">
        <v>2157</v>
      </c>
      <c r="W11" s="6" t="s">
        <v>2158</v>
      </c>
      <c r="Y11" s="6" t="s">
        <v>2159</v>
      </c>
      <c r="Z11" s="6" t="s">
        <v>1090</v>
      </c>
      <c r="AA11" s="6" t="s">
        <v>1090</v>
      </c>
      <c r="AB11" s="6" t="s">
        <v>2160</v>
      </c>
      <c r="AE11" s="7">
        <v>45719.480856481481</v>
      </c>
      <c r="AF11" s="6" t="s">
        <v>443</v>
      </c>
      <c r="AH11" s="6" t="s">
        <v>78</v>
      </c>
      <c r="AI11" s="6" t="s">
        <v>58</v>
      </c>
      <c r="AJ11" s="6" t="s">
        <v>687</v>
      </c>
      <c r="AK11" s="6" t="s">
        <v>2161</v>
      </c>
      <c r="AL11" s="6" t="s">
        <v>93</v>
      </c>
      <c r="AM11" s="7">
        <v>45719.481053240743</v>
      </c>
      <c r="AN11" s="6" t="s">
        <v>2161</v>
      </c>
      <c r="AO11" s="6" t="s">
        <v>93</v>
      </c>
      <c r="AP11" s="6">
        <v>5757370</v>
      </c>
      <c r="AQ11" s="6" t="s">
        <v>83</v>
      </c>
      <c r="AR11" s="7">
        <v>45720.603344907409</v>
      </c>
      <c r="AS11" s="6" t="s">
        <v>84</v>
      </c>
      <c r="AT11" s="7">
        <v>45719.333333333336</v>
      </c>
      <c r="AU11" s="6" t="s">
        <v>85</v>
      </c>
      <c r="AV11" s="6" t="s">
        <v>251</v>
      </c>
      <c r="AW11" s="6" t="s">
        <v>252</v>
      </c>
      <c r="AX11" s="6" t="s">
        <v>253</v>
      </c>
      <c r="AZ11" s="7">
        <v>45720.603344907409</v>
      </c>
      <c r="BB11" s="6" t="s">
        <v>551</v>
      </c>
      <c r="BC11" s="6" t="s">
        <v>552</v>
      </c>
      <c r="BD11" s="6" t="s">
        <v>553</v>
      </c>
      <c r="BE11" s="6" t="s">
        <v>2162</v>
      </c>
      <c r="BF11" s="6" t="s">
        <v>445</v>
      </c>
      <c r="BG11" s="6" t="s">
        <v>58</v>
      </c>
      <c r="BH11" s="6" t="s">
        <v>26971</v>
      </c>
      <c r="BI11" s="6" t="s">
        <v>27518</v>
      </c>
      <c r="BJ11" s="6" t="s">
        <v>26982</v>
      </c>
    </row>
    <row r="12" spans="1:62" s="6" customFormat="1" x14ac:dyDescent="0.35">
      <c r="A12" s="6">
        <v>3013249</v>
      </c>
      <c r="B12" s="6" t="s">
        <v>58</v>
      </c>
      <c r="C12" s="6">
        <v>226881</v>
      </c>
      <c r="D12" s="6">
        <v>338251724</v>
      </c>
      <c r="E12" s="6" t="s">
        <v>59</v>
      </c>
      <c r="F12" s="6" t="s">
        <v>60</v>
      </c>
      <c r="G12" s="6" t="s">
        <v>2151</v>
      </c>
      <c r="I12" s="6">
        <v>778122581</v>
      </c>
      <c r="J12" s="6" t="s">
        <v>2152</v>
      </c>
      <c r="K12" s="6">
        <v>20</v>
      </c>
      <c r="L12" s="6" t="s">
        <v>2153</v>
      </c>
      <c r="M12" s="6" t="s">
        <v>2154</v>
      </c>
      <c r="N12" s="7">
        <v>44313.541678240741</v>
      </c>
      <c r="O12" s="6" t="s">
        <v>2009</v>
      </c>
      <c r="Q12" s="6" t="s">
        <v>67</v>
      </c>
      <c r="R12" s="7">
        <v>45718.474675925929</v>
      </c>
      <c r="S12" s="6" t="s">
        <v>2156</v>
      </c>
      <c r="T12" s="6" t="s">
        <v>412</v>
      </c>
      <c r="U12" s="6" t="s">
        <v>101</v>
      </c>
      <c r="V12" s="6" t="s">
        <v>2163</v>
      </c>
      <c r="W12" s="6" t="s">
        <v>72</v>
      </c>
      <c r="X12" s="6" t="s">
        <v>73</v>
      </c>
      <c r="Y12" s="6" t="s">
        <v>1378</v>
      </c>
      <c r="Z12" s="6" t="s">
        <v>1090</v>
      </c>
      <c r="AA12" s="6" t="s">
        <v>1090</v>
      </c>
      <c r="AB12" s="6" t="s">
        <v>2160</v>
      </c>
      <c r="AE12" s="7">
        <v>45719.483865740738</v>
      </c>
      <c r="AF12" s="6" t="s">
        <v>77</v>
      </c>
      <c r="AH12" s="6" t="s">
        <v>78</v>
      </c>
      <c r="AI12" s="6" t="s">
        <v>58</v>
      </c>
      <c r="AJ12" s="6" t="s">
        <v>687</v>
      </c>
      <c r="AK12" s="6" t="s">
        <v>2164</v>
      </c>
      <c r="AL12" s="6" t="s">
        <v>93</v>
      </c>
      <c r="AM12" s="7">
        <v>45719.4840625</v>
      </c>
      <c r="AN12" s="6" t="s">
        <v>2164</v>
      </c>
      <c r="AO12" s="6" t="s">
        <v>93</v>
      </c>
      <c r="AP12" s="6">
        <v>5757388</v>
      </c>
      <c r="AQ12" s="6" t="s">
        <v>83</v>
      </c>
      <c r="AR12" s="7">
        <v>45720.602453703701</v>
      </c>
      <c r="AS12" s="6" t="s">
        <v>84</v>
      </c>
      <c r="AT12" s="7">
        <v>45719.333333333336</v>
      </c>
      <c r="AU12" s="6" t="s">
        <v>85</v>
      </c>
      <c r="AV12" s="6" t="s">
        <v>251</v>
      </c>
      <c r="AW12" s="6" t="s">
        <v>252</v>
      </c>
      <c r="AX12" s="6" t="s">
        <v>253</v>
      </c>
      <c r="AZ12" s="7">
        <v>45720.602453703701</v>
      </c>
      <c r="BB12" s="6" t="s">
        <v>551</v>
      </c>
      <c r="BC12" s="6" t="s">
        <v>552</v>
      </c>
      <c r="BD12" s="6" t="s">
        <v>553</v>
      </c>
      <c r="BE12" s="6" t="s">
        <v>2162</v>
      </c>
      <c r="BF12" s="6" t="s">
        <v>445</v>
      </c>
      <c r="BG12" s="6" t="s">
        <v>58</v>
      </c>
      <c r="BH12" s="6" t="s">
        <v>26971</v>
      </c>
      <c r="BI12" s="6" t="s">
        <v>27518</v>
      </c>
      <c r="BJ12" s="6" t="s">
        <v>26982</v>
      </c>
    </row>
    <row r="13" spans="1:62" s="6" customFormat="1" x14ac:dyDescent="0.35">
      <c r="A13" s="6">
        <v>3013262</v>
      </c>
      <c r="B13" s="6" t="s">
        <v>58</v>
      </c>
      <c r="C13" s="6">
        <v>34796341</v>
      </c>
      <c r="D13" s="6">
        <v>338208834</v>
      </c>
      <c r="E13" s="6" t="s">
        <v>59</v>
      </c>
      <c r="F13" s="6" t="s">
        <v>60</v>
      </c>
      <c r="G13" s="6" t="s">
        <v>2189</v>
      </c>
      <c r="I13" s="6">
        <v>772026876</v>
      </c>
      <c r="J13" s="6" t="s">
        <v>2190</v>
      </c>
      <c r="K13" s="6">
        <v>20</v>
      </c>
      <c r="L13" s="6" t="s">
        <v>294</v>
      </c>
      <c r="M13" s="6" t="s">
        <v>295</v>
      </c>
      <c r="N13" s="7">
        <v>43614.412581018521</v>
      </c>
      <c r="O13" s="6" t="s">
        <v>2009</v>
      </c>
      <c r="Q13" s="6" t="s">
        <v>67</v>
      </c>
      <c r="R13" s="7">
        <v>45718.489976851852</v>
      </c>
      <c r="S13" s="6" t="s">
        <v>2156</v>
      </c>
      <c r="T13" s="6" t="s">
        <v>412</v>
      </c>
      <c r="U13" s="6" t="s">
        <v>101</v>
      </c>
      <c r="V13" s="6" t="s">
        <v>2191</v>
      </c>
      <c r="Y13" s="6" t="s">
        <v>2192</v>
      </c>
      <c r="Z13" s="6" t="s">
        <v>321</v>
      </c>
      <c r="AA13" s="6" t="s">
        <v>322</v>
      </c>
      <c r="AB13" s="6" t="s">
        <v>322</v>
      </c>
      <c r="AC13" s="6">
        <v>2101</v>
      </c>
      <c r="AE13" s="7">
        <v>45718.490312499998</v>
      </c>
      <c r="AF13" s="6" t="s">
        <v>77</v>
      </c>
      <c r="AH13" s="6" t="s">
        <v>125</v>
      </c>
      <c r="AI13" s="6" t="s">
        <v>464</v>
      </c>
      <c r="AJ13" s="6" t="s">
        <v>465</v>
      </c>
      <c r="AK13" s="6" t="s">
        <v>2193</v>
      </c>
      <c r="AL13" s="6" t="s">
        <v>2156</v>
      </c>
      <c r="AM13" s="7">
        <v>45718.490381944444</v>
      </c>
      <c r="AO13" s="6" t="s">
        <v>2156</v>
      </c>
      <c r="AP13" s="6">
        <v>5755392</v>
      </c>
      <c r="AQ13" s="6" t="s">
        <v>83</v>
      </c>
      <c r="AR13" s="7">
        <v>45719.451064814813</v>
      </c>
      <c r="AS13" s="6" t="s">
        <v>84</v>
      </c>
      <c r="AT13" s="7">
        <v>45718.333333333336</v>
      </c>
      <c r="AU13" s="6" t="s">
        <v>85</v>
      </c>
      <c r="AV13" s="6" t="s">
        <v>2194</v>
      </c>
      <c r="AW13" s="6" t="s">
        <v>2195</v>
      </c>
      <c r="AX13" s="6" t="s">
        <v>2196</v>
      </c>
      <c r="AZ13" s="7">
        <v>45719.451064814813</v>
      </c>
      <c r="BB13" s="6" t="s">
        <v>1003</v>
      </c>
      <c r="BC13" s="6" t="s">
        <v>595</v>
      </c>
      <c r="BD13" s="6" t="s">
        <v>1004</v>
      </c>
      <c r="BE13" s="6" t="s">
        <v>2197</v>
      </c>
      <c r="BF13" s="6" t="s">
        <v>325</v>
      </c>
      <c r="BG13" s="6" t="s">
        <v>58</v>
      </c>
      <c r="BH13" s="6" t="s">
        <v>26971</v>
      </c>
      <c r="BI13" s="6" t="s">
        <v>27513</v>
      </c>
      <c r="BJ13" s="6" t="s">
        <v>26983</v>
      </c>
    </row>
    <row r="14" spans="1:62" s="6" customFormat="1" x14ac:dyDescent="0.35">
      <c r="A14" s="6">
        <v>3013281</v>
      </c>
      <c r="B14" s="6" t="s">
        <v>327</v>
      </c>
      <c r="C14" s="6">
        <v>3041</v>
      </c>
      <c r="D14" s="6">
        <v>338590250</v>
      </c>
      <c r="E14" s="6" t="s">
        <v>59</v>
      </c>
      <c r="F14" s="6" t="s">
        <v>60</v>
      </c>
      <c r="G14" s="6" t="s">
        <v>2295</v>
      </c>
      <c r="I14" s="6">
        <v>777373841</v>
      </c>
      <c r="J14" s="6" t="s">
        <v>2296</v>
      </c>
      <c r="K14" s="6">
        <v>20</v>
      </c>
      <c r="L14" s="6" t="s">
        <v>409</v>
      </c>
      <c r="M14" s="6" t="s">
        <v>2154</v>
      </c>
      <c r="N14" s="7">
        <v>44153.666666666664</v>
      </c>
      <c r="O14" s="6" t="s">
        <v>2297</v>
      </c>
      <c r="Q14" s="6" t="s">
        <v>67</v>
      </c>
      <c r="R14" s="7">
        <v>45718.511979166666</v>
      </c>
      <c r="S14" s="6" t="s">
        <v>2156</v>
      </c>
      <c r="T14" s="6" t="s">
        <v>412</v>
      </c>
      <c r="U14" s="6" t="s">
        <v>1189</v>
      </c>
      <c r="V14" s="6" t="s">
        <v>2298</v>
      </c>
      <c r="W14" s="6" t="s">
        <v>72</v>
      </c>
      <c r="X14" s="6" t="s">
        <v>881</v>
      </c>
      <c r="Y14" s="6" t="s">
        <v>2299</v>
      </c>
      <c r="Z14" s="6" t="s">
        <v>883</v>
      </c>
      <c r="AB14" s="6" t="s">
        <v>2300</v>
      </c>
      <c r="AE14" s="7">
        <v>45718.627465277779</v>
      </c>
      <c r="AF14" s="6" t="s">
        <v>417</v>
      </c>
      <c r="AG14" s="6">
        <v>48</v>
      </c>
      <c r="AH14" s="6" t="s">
        <v>125</v>
      </c>
      <c r="AI14" s="6" t="s">
        <v>464</v>
      </c>
      <c r="AJ14" s="6" t="s">
        <v>492</v>
      </c>
      <c r="AK14" s="6" t="s">
        <v>2301</v>
      </c>
      <c r="AL14" s="6" t="s">
        <v>2302</v>
      </c>
      <c r="AM14" s="7">
        <v>45718.627546296295</v>
      </c>
      <c r="AO14" s="6" t="s">
        <v>2302</v>
      </c>
      <c r="AP14" s="6">
        <v>5755667</v>
      </c>
      <c r="AQ14" s="6" t="s">
        <v>83</v>
      </c>
      <c r="AR14" s="7">
        <v>45719.633715277778</v>
      </c>
      <c r="AS14" s="6" t="s">
        <v>84</v>
      </c>
      <c r="AT14" s="7">
        <v>45718.5625</v>
      </c>
      <c r="AU14" s="6" t="s">
        <v>573</v>
      </c>
      <c r="AV14" s="6" t="s">
        <v>1354</v>
      </c>
      <c r="AW14" s="6" t="s">
        <v>1355</v>
      </c>
      <c r="AX14" s="6" t="s">
        <v>2303</v>
      </c>
      <c r="AY14" s="7">
        <v>45720.627465277779</v>
      </c>
      <c r="AZ14" s="7">
        <v>45719.633703703701</v>
      </c>
      <c r="BA14" s="6" t="s">
        <v>419</v>
      </c>
      <c r="BB14" s="6" t="s">
        <v>286</v>
      </c>
      <c r="BC14" s="6" t="s">
        <v>287</v>
      </c>
      <c r="BD14" s="6" t="s">
        <v>288</v>
      </c>
      <c r="BE14" s="6" t="s">
        <v>2304</v>
      </c>
      <c r="BF14" s="6" t="s">
        <v>2305</v>
      </c>
      <c r="BG14" s="6" t="s">
        <v>26973</v>
      </c>
      <c r="BH14" s="6" t="s">
        <v>26984</v>
      </c>
      <c r="BI14" s="6" t="s">
        <v>27529</v>
      </c>
      <c r="BJ14" s="6" t="s">
        <v>26985</v>
      </c>
    </row>
    <row r="15" spans="1:62" s="6" customFormat="1" x14ac:dyDescent="0.35">
      <c r="A15" s="6">
        <v>3013295</v>
      </c>
      <c r="B15" s="6" t="s">
        <v>58</v>
      </c>
      <c r="C15" s="6">
        <v>41959391</v>
      </c>
      <c r="D15" s="6">
        <v>338427991</v>
      </c>
      <c r="E15" s="6" t="s">
        <v>59</v>
      </c>
      <c r="F15" s="6" t="s">
        <v>60</v>
      </c>
      <c r="G15" s="6" t="s">
        <v>769</v>
      </c>
      <c r="H15" s="6" t="s">
        <v>2363</v>
      </c>
      <c r="I15" s="6">
        <v>774124214</v>
      </c>
      <c r="J15" s="6" t="s">
        <v>848</v>
      </c>
      <c r="K15" s="6">
        <v>20</v>
      </c>
      <c r="L15" s="6" t="s">
        <v>294</v>
      </c>
      <c r="M15" s="6" t="s">
        <v>295</v>
      </c>
      <c r="N15" s="7">
        <v>45484.221296296295</v>
      </c>
      <c r="O15" s="6" t="s">
        <v>520</v>
      </c>
      <c r="Q15" s="6" t="s">
        <v>67</v>
      </c>
      <c r="R15" s="7">
        <v>45718.526493055557</v>
      </c>
      <c r="S15" s="6" t="s">
        <v>2010</v>
      </c>
      <c r="T15" s="6" t="s">
        <v>412</v>
      </c>
      <c r="U15" s="6" t="s">
        <v>70</v>
      </c>
      <c r="V15" s="6" t="s">
        <v>2364</v>
      </c>
      <c r="Y15" s="6" t="s">
        <v>1074</v>
      </c>
      <c r="Z15" s="6" t="s">
        <v>248</v>
      </c>
      <c r="AA15" s="6" t="s">
        <v>248</v>
      </c>
      <c r="AB15" s="6" t="s">
        <v>124</v>
      </c>
      <c r="AE15" s="7">
        <v>45718.526504629626</v>
      </c>
      <c r="AF15" s="6" t="s">
        <v>443</v>
      </c>
      <c r="AH15" s="6" t="s">
        <v>125</v>
      </c>
      <c r="AI15" s="6" t="s">
        <v>464</v>
      </c>
      <c r="AJ15" s="6" t="s">
        <v>465</v>
      </c>
      <c r="AK15" s="6" t="s">
        <v>2364</v>
      </c>
      <c r="AL15" s="6" t="s">
        <v>2010</v>
      </c>
      <c r="AM15" s="7">
        <v>45718.526574074072</v>
      </c>
      <c r="AN15" s="6" t="s">
        <v>2364</v>
      </c>
      <c r="AP15" s="6">
        <v>5755435</v>
      </c>
      <c r="AQ15" s="6" t="s">
        <v>83</v>
      </c>
      <c r="AR15" s="7">
        <v>45719.568402777775</v>
      </c>
      <c r="AS15" s="6" t="s">
        <v>84</v>
      </c>
      <c r="AT15" s="7">
        <v>45720.333333333336</v>
      </c>
      <c r="AU15" s="6" t="s">
        <v>85</v>
      </c>
      <c r="AV15" s="6" t="s">
        <v>1957</v>
      </c>
      <c r="AW15" s="6" t="s">
        <v>1958</v>
      </c>
      <c r="AX15" s="6" t="s">
        <v>2365</v>
      </c>
      <c r="AZ15" s="7">
        <v>45719.568391203706</v>
      </c>
      <c r="BB15" s="6" t="s">
        <v>1026</v>
      </c>
      <c r="BC15" s="6" t="s">
        <v>951</v>
      </c>
      <c r="BD15" s="6" t="s">
        <v>815</v>
      </c>
      <c r="BE15" s="6" t="s">
        <v>2366</v>
      </c>
      <c r="BF15" s="6" t="s">
        <v>2014</v>
      </c>
      <c r="BG15" s="6" t="s">
        <v>58</v>
      </c>
      <c r="BH15" s="6" t="s">
        <v>26971</v>
      </c>
      <c r="BI15" s="6" t="s">
        <v>27521</v>
      </c>
      <c r="BJ15" s="6" t="s">
        <v>26986</v>
      </c>
    </row>
    <row r="16" spans="1:62" s="6" customFormat="1" x14ac:dyDescent="0.35">
      <c r="A16" s="6">
        <v>3013307</v>
      </c>
      <c r="B16" s="6" t="s">
        <v>58</v>
      </c>
      <c r="C16" s="6">
        <v>40253821</v>
      </c>
      <c r="D16" s="6">
        <v>338589301</v>
      </c>
      <c r="E16" s="6" t="s">
        <v>59</v>
      </c>
      <c r="F16" s="6" t="s">
        <v>60</v>
      </c>
      <c r="G16" s="6" t="s">
        <v>2412</v>
      </c>
      <c r="I16" s="6">
        <v>785400989</v>
      </c>
      <c r="J16" s="6" t="s">
        <v>2413</v>
      </c>
      <c r="K16" s="6">
        <v>20</v>
      </c>
      <c r="L16" s="6" t="s">
        <v>294</v>
      </c>
      <c r="M16" s="6" t="s">
        <v>295</v>
      </c>
      <c r="N16" s="7">
        <v>45329.595150462963</v>
      </c>
      <c r="O16" s="6" t="s">
        <v>520</v>
      </c>
      <c r="Q16" s="6" t="s">
        <v>67</v>
      </c>
      <c r="R16" s="7">
        <v>45718.539201388892</v>
      </c>
      <c r="S16" s="6" t="s">
        <v>2414</v>
      </c>
      <c r="T16" s="6" t="s">
        <v>412</v>
      </c>
      <c r="U16" s="6" t="s">
        <v>70</v>
      </c>
      <c r="V16" s="6" t="s">
        <v>2415</v>
      </c>
      <c r="W16" s="6" t="s">
        <v>72</v>
      </c>
      <c r="X16" s="6" t="s">
        <v>881</v>
      </c>
      <c r="Y16" s="6" t="s">
        <v>2416</v>
      </c>
      <c r="Z16" s="6" t="s">
        <v>883</v>
      </c>
      <c r="AA16" s="6" t="s">
        <v>2417</v>
      </c>
      <c r="AB16" s="6" t="s">
        <v>124</v>
      </c>
      <c r="AE16" s="7">
        <v>45719.612430555557</v>
      </c>
      <c r="AF16" s="6" t="s">
        <v>417</v>
      </c>
      <c r="AG16" s="6">
        <v>48</v>
      </c>
      <c r="AH16" s="6" t="s">
        <v>125</v>
      </c>
      <c r="AI16" s="6" t="s">
        <v>464</v>
      </c>
      <c r="AJ16" s="6" t="s">
        <v>126</v>
      </c>
      <c r="AK16" s="6" t="s">
        <v>2418</v>
      </c>
      <c r="AL16" s="6" t="s">
        <v>897</v>
      </c>
      <c r="AM16" s="7">
        <v>45719.612557870372</v>
      </c>
      <c r="AO16" s="6" t="s">
        <v>897</v>
      </c>
      <c r="AP16" s="6">
        <v>5758592</v>
      </c>
      <c r="AQ16" s="6" t="s">
        <v>83</v>
      </c>
      <c r="AR16" s="7">
        <v>45720.490995370368</v>
      </c>
      <c r="AS16" s="6" t="s">
        <v>84</v>
      </c>
      <c r="AT16" s="7">
        <v>45719.5625</v>
      </c>
      <c r="AU16" s="6" t="s">
        <v>85</v>
      </c>
      <c r="AV16" s="6" t="s">
        <v>1354</v>
      </c>
      <c r="AW16" s="6" t="s">
        <v>1355</v>
      </c>
      <c r="AX16" s="6" t="s">
        <v>2419</v>
      </c>
      <c r="AY16" s="7">
        <v>45721.612430555557</v>
      </c>
      <c r="AZ16" s="7">
        <v>45720.490995370368</v>
      </c>
      <c r="BA16" s="6" t="s">
        <v>419</v>
      </c>
      <c r="BB16" s="6" t="s">
        <v>594</v>
      </c>
      <c r="BC16" s="6" t="s">
        <v>595</v>
      </c>
      <c r="BD16" s="6" t="s">
        <v>596</v>
      </c>
      <c r="BE16" s="6" t="s">
        <v>2420</v>
      </c>
      <c r="BF16" s="6" t="s">
        <v>897</v>
      </c>
      <c r="BG16" s="6" t="s">
        <v>58</v>
      </c>
      <c r="BH16" s="6" t="s">
        <v>26971</v>
      </c>
      <c r="BI16" s="6" t="s">
        <v>27513</v>
      </c>
      <c r="BJ16" s="6" t="s">
        <v>26987</v>
      </c>
    </row>
    <row r="17" spans="1:62" s="6" customFormat="1" x14ac:dyDescent="0.35">
      <c r="A17" s="6">
        <v>3013334</v>
      </c>
      <c r="B17" s="6" t="s">
        <v>58</v>
      </c>
      <c r="C17" s="6">
        <v>44982871</v>
      </c>
      <c r="D17" s="6">
        <v>338256361</v>
      </c>
      <c r="E17" s="6" t="s">
        <v>59</v>
      </c>
      <c r="F17" s="6" t="s">
        <v>60</v>
      </c>
      <c r="G17" s="6" t="s">
        <v>2545</v>
      </c>
      <c r="H17" s="6" t="s">
        <v>2545</v>
      </c>
      <c r="I17" s="6">
        <v>779083645</v>
      </c>
      <c r="J17" s="6" t="s">
        <v>330</v>
      </c>
      <c r="K17" s="6">
        <v>20</v>
      </c>
      <c r="L17" s="6" t="s">
        <v>294</v>
      </c>
      <c r="M17" s="6" t="s">
        <v>295</v>
      </c>
      <c r="N17" s="7">
        <v>45649.708090277774</v>
      </c>
      <c r="O17" s="6" t="s">
        <v>520</v>
      </c>
      <c r="Q17" s="6" t="s">
        <v>67</v>
      </c>
      <c r="R17" s="7">
        <v>45718.559942129628</v>
      </c>
      <c r="S17" s="6" t="s">
        <v>2546</v>
      </c>
      <c r="T17" s="6" t="s">
        <v>412</v>
      </c>
      <c r="U17" s="6" t="s">
        <v>70</v>
      </c>
      <c r="V17" s="6" t="s">
        <v>2547</v>
      </c>
      <c r="Y17" s="6" t="s">
        <v>2548</v>
      </c>
      <c r="Z17" s="6" t="s">
        <v>2549</v>
      </c>
      <c r="AA17" s="6" t="s">
        <v>2550</v>
      </c>
      <c r="AB17" s="6" t="s">
        <v>124</v>
      </c>
      <c r="AE17" s="7">
        <v>45718.559953703705</v>
      </c>
      <c r="AF17" s="6" t="s">
        <v>443</v>
      </c>
      <c r="AH17" s="6" t="s">
        <v>125</v>
      </c>
      <c r="AI17" s="6" t="s">
        <v>464</v>
      </c>
      <c r="AJ17" s="6" t="s">
        <v>465</v>
      </c>
      <c r="AK17" s="6" t="s">
        <v>2551</v>
      </c>
      <c r="AL17" s="6" t="s">
        <v>2546</v>
      </c>
      <c r="AM17" s="7">
        <v>45718.559988425928</v>
      </c>
      <c r="AN17" s="6" t="s">
        <v>2551</v>
      </c>
      <c r="AP17" s="6">
        <v>5755486</v>
      </c>
      <c r="AQ17" s="6" t="s">
        <v>83</v>
      </c>
      <c r="AR17" s="7">
        <v>45719.50439814815</v>
      </c>
      <c r="AS17" s="6" t="s">
        <v>84</v>
      </c>
      <c r="AT17" s="7">
        <v>45720.295138888891</v>
      </c>
      <c r="AU17" s="6" t="s">
        <v>85</v>
      </c>
      <c r="AV17" s="6" t="s">
        <v>2382</v>
      </c>
      <c r="AW17" s="6" t="s">
        <v>2383</v>
      </c>
      <c r="AX17" s="6" t="s">
        <v>2384</v>
      </c>
      <c r="AZ17" s="7">
        <v>45719.50439814815</v>
      </c>
      <c r="BB17" s="6" t="s">
        <v>1003</v>
      </c>
      <c r="BC17" s="6" t="s">
        <v>595</v>
      </c>
      <c r="BD17" s="6" t="s">
        <v>1004</v>
      </c>
      <c r="BE17" s="6" t="s">
        <v>2552</v>
      </c>
      <c r="BF17" s="6" t="s">
        <v>93</v>
      </c>
      <c r="BG17" s="6" t="s">
        <v>58</v>
      </c>
      <c r="BH17" s="6" t="s">
        <v>26971</v>
      </c>
      <c r="BI17" s="6" t="s">
        <v>27513</v>
      </c>
      <c r="BJ17" s="6" t="s">
        <v>26988</v>
      </c>
    </row>
    <row r="18" spans="1:62" s="6" customFormat="1" x14ac:dyDescent="0.35">
      <c r="A18" s="6">
        <v>3013351</v>
      </c>
      <c r="B18" s="6" t="s">
        <v>58</v>
      </c>
      <c r="C18" s="6">
        <v>38615781</v>
      </c>
      <c r="D18" s="6">
        <v>339418525</v>
      </c>
      <c r="E18" s="6" t="s">
        <v>59</v>
      </c>
      <c r="F18" s="6" t="s">
        <v>60</v>
      </c>
      <c r="G18" s="6" t="s">
        <v>2615</v>
      </c>
      <c r="I18" s="6">
        <v>775111820</v>
      </c>
      <c r="J18" s="6" t="s">
        <v>2616</v>
      </c>
      <c r="K18" s="6">
        <v>20</v>
      </c>
      <c r="L18" s="6" t="s">
        <v>294</v>
      </c>
      <c r="M18" s="6" t="s">
        <v>295</v>
      </c>
      <c r="N18" s="7">
        <v>45487.596770833334</v>
      </c>
      <c r="O18" s="6" t="s">
        <v>520</v>
      </c>
      <c r="Q18" s="6" t="s">
        <v>67</v>
      </c>
      <c r="R18" s="7">
        <v>45718.571030092593</v>
      </c>
      <c r="S18" s="6" t="s">
        <v>2010</v>
      </c>
      <c r="T18" s="6" t="s">
        <v>412</v>
      </c>
      <c r="U18" s="6" t="s">
        <v>70</v>
      </c>
      <c r="V18" s="6" t="s">
        <v>2617</v>
      </c>
      <c r="W18" s="6" t="s">
        <v>143</v>
      </c>
      <c r="X18" s="6" t="s">
        <v>143</v>
      </c>
      <c r="Y18" s="6" t="s">
        <v>2618</v>
      </c>
      <c r="Z18" s="6" t="s">
        <v>388</v>
      </c>
      <c r="AA18" s="6" t="s">
        <v>2619</v>
      </c>
      <c r="AB18" s="6" t="s">
        <v>2619</v>
      </c>
      <c r="AE18" s="7">
        <v>45718.571030092593</v>
      </c>
      <c r="AF18" s="6" t="s">
        <v>417</v>
      </c>
      <c r="AG18" s="6">
        <v>48</v>
      </c>
      <c r="AH18" s="6" t="s">
        <v>125</v>
      </c>
      <c r="AI18" s="6" t="s">
        <v>79</v>
      </c>
      <c r="AJ18" s="6" t="s">
        <v>378</v>
      </c>
      <c r="AK18" s="6" t="s">
        <v>2617</v>
      </c>
      <c r="AL18" s="6" t="s">
        <v>2010</v>
      </c>
      <c r="AM18" s="7">
        <v>45718.571064814816</v>
      </c>
      <c r="AN18" s="6" t="s">
        <v>2617</v>
      </c>
      <c r="AP18" s="6">
        <v>5755505</v>
      </c>
      <c r="AQ18" s="6" t="s">
        <v>83</v>
      </c>
      <c r="AR18" s="7">
        <v>45719.515208333331</v>
      </c>
      <c r="AS18" s="6" t="s">
        <v>84</v>
      </c>
      <c r="AT18" s="7">
        <v>45720.333333333336</v>
      </c>
      <c r="AU18" s="6" t="s">
        <v>85</v>
      </c>
      <c r="AV18" s="6" t="s">
        <v>149</v>
      </c>
      <c r="AW18" s="6" t="s">
        <v>150</v>
      </c>
      <c r="AX18" s="6" t="s">
        <v>983</v>
      </c>
      <c r="AY18" s="7">
        <v>45720.571030092593</v>
      </c>
      <c r="AZ18" s="7">
        <v>45719.515208333331</v>
      </c>
      <c r="BA18" s="6" t="s">
        <v>419</v>
      </c>
      <c r="BB18" s="6" t="s">
        <v>89</v>
      </c>
      <c r="BC18" s="6" t="s">
        <v>90</v>
      </c>
      <c r="BD18" s="6" t="s">
        <v>91</v>
      </c>
      <c r="BE18" s="6" t="s">
        <v>2620</v>
      </c>
      <c r="BF18" s="6" t="s">
        <v>156</v>
      </c>
      <c r="BG18" s="6" t="s">
        <v>58</v>
      </c>
      <c r="BH18" s="6" t="s">
        <v>26971</v>
      </c>
      <c r="BI18" s="6" t="s">
        <v>27516</v>
      </c>
      <c r="BJ18" s="6" t="s">
        <v>26989</v>
      </c>
    </row>
    <row r="19" spans="1:62" s="6" customFormat="1" x14ac:dyDescent="0.35">
      <c r="A19" s="6">
        <v>3013453</v>
      </c>
      <c r="B19" s="6" t="s">
        <v>58</v>
      </c>
      <c r="C19" s="6">
        <v>30120381</v>
      </c>
      <c r="D19" s="6">
        <v>338261290</v>
      </c>
      <c r="E19" s="6" t="s">
        <v>59</v>
      </c>
      <c r="F19" s="6" t="s">
        <v>60</v>
      </c>
      <c r="G19" s="6" t="s">
        <v>3112</v>
      </c>
      <c r="I19" s="6">
        <v>775845300</v>
      </c>
      <c r="J19" s="6" t="s">
        <v>3113</v>
      </c>
      <c r="K19" s="6">
        <v>20</v>
      </c>
      <c r="L19" s="6" t="s">
        <v>294</v>
      </c>
      <c r="M19" s="6" t="s">
        <v>2154</v>
      </c>
      <c r="N19" s="7">
        <v>45218.629166666666</v>
      </c>
      <c r="O19" s="6" t="s">
        <v>520</v>
      </c>
      <c r="Q19" s="6" t="s">
        <v>67</v>
      </c>
      <c r="R19" s="7">
        <v>45718.64775462963</v>
      </c>
      <c r="S19" s="6" t="s">
        <v>3011</v>
      </c>
      <c r="T19" s="6" t="s">
        <v>412</v>
      </c>
      <c r="U19" s="6" t="s">
        <v>1189</v>
      </c>
      <c r="V19" s="6" t="s">
        <v>3114</v>
      </c>
      <c r="Y19" s="6" t="s">
        <v>3115</v>
      </c>
      <c r="Z19" s="6" t="s">
        <v>75</v>
      </c>
      <c r="AA19" s="6" t="s">
        <v>1183</v>
      </c>
      <c r="AB19" s="6" t="s">
        <v>1183</v>
      </c>
      <c r="AC19" s="6">
        <v>5483</v>
      </c>
      <c r="AE19" s="7">
        <v>45719.019143518519</v>
      </c>
      <c r="AF19" s="6" t="s">
        <v>417</v>
      </c>
      <c r="AG19" s="6">
        <v>48</v>
      </c>
      <c r="AH19" s="6" t="s">
        <v>125</v>
      </c>
      <c r="AI19" s="6" t="s">
        <v>464</v>
      </c>
      <c r="AJ19" s="6" t="s">
        <v>492</v>
      </c>
      <c r="AK19" s="6" t="s">
        <v>3116</v>
      </c>
      <c r="AL19" s="6" t="s">
        <v>2302</v>
      </c>
      <c r="AM19" s="7">
        <v>45719.019247685188</v>
      </c>
      <c r="AO19" s="6" t="s">
        <v>2302</v>
      </c>
      <c r="AP19" s="6">
        <v>5756463</v>
      </c>
      <c r="AQ19" s="6" t="s">
        <v>83</v>
      </c>
      <c r="AR19" s="7">
        <v>45719.591921296298</v>
      </c>
      <c r="AS19" s="6" t="s">
        <v>84</v>
      </c>
      <c r="AT19" s="7">
        <v>45719.291666666664</v>
      </c>
      <c r="AU19" s="6" t="s">
        <v>573</v>
      </c>
      <c r="AV19" s="6" t="s">
        <v>645</v>
      </c>
      <c r="AW19" s="6" t="s">
        <v>646</v>
      </c>
      <c r="AX19" s="6" t="s">
        <v>2446</v>
      </c>
      <c r="AY19" s="7">
        <v>45721.019143518519</v>
      </c>
      <c r="AZ19" s="7">
        <v>45719.591921296298</v>
      </c>
      <c r="BA19" s="6" t="s">
        <v>419</v>
      </c>
      <c r="BB19" s="6" t="s">
        <v>1692</v>
      </c>
      <c r="BC19" s="6" t="s">
        <v>1693</v>
      </c>
      <c r="BD19" s="6" t="s">
        <v>1694</v>
      </c>
      <c r="BE19" s="6" t="s">
        <v>3117</v>
      </c>
      <c r="BF19" s="6" t="s">
        <v>1538</v>
      </c>
      <c r="BG19" s="6" t="s">
        <v>58</v>
      </c>
      <c r="BH19" s="6" t="s">
        <v>26971</v>
      </c>
      <c r="BI19" s="6" t="s">
        <v>27520</v>
      </c>
      <c r="BJ19" s="6" t="s">
        <v>26990</v>
      </c>
    </row>
    <row r="20" spans="1:62" s="6" customFormat="1" x14ac:dyDescent="0.35">
      <c r="A20" s="6">
        <v>3013463</v>
      </c>
      <c r="B20" s="6" t="s">
        <v>58</v>
      </c>
      <c r="C20" s="6">
        <v>35973621</v>
      </c>
      <c r="D20" s="6">
        <v>338324773</v>
      </c>
      <c r="E20" s="6" t="s">
        <v>59</v>
      </c>
      <c r="F20" s="6" t="s">
        <v>60</v>
      </c>
      <c r="G20" s="6" t="s">
        <v>769</v>
      </c>
      <c r="H20" s="6" t="s">
        <v>3162</v>
      </c>
      <c r="I20" s="6">
        <v>775348062</v>
      </c>
      <c r="J20" s="6" t="s">
        <v>1187</v>
      </c>
      <c r="K20" s="6">
        <v>20</v>
      </c>
      <c r="L20" s="6" t="s">
        <v>294</v>
      </c>
      <c r="M20" s="6" t="s">
        <v>295</v>
      </c>
      <c r="N20" s="7">
        <v>45526.610150462962</v>
      </c>
      <c r="O20" s="6" t="s">
        <v>520</v>
      </c>
      <c r="Q20" s="6" t="s">
        <v>67</v>
      </c>
      <c r="R20" s="7">
        <v>45718.654317129629</v>
      </c>
      <c r="S20" s="6" t="s">
        <v>2546</v>
      </c>
      <c r="T20" s="6" t="s">
        <v>412</v>
      </c>
      <c r="U20" s="6" t="s">
        <v>70</v>
      </c>
      <c r="V20" s="6" t="s">
        <v>3163</v>
      </c>
      <c r="W20" s="6" t="s">
        <v>214</v>
      </c>
      <c r="Y20" s="6" t="s">
        <v>2860</v>
      </c>
      <c r="Z20" s="6" t="s">
        <v>165</v>
      </c>
      <c r="AA20" s="6" t="s">
        <v>165</v>
      </c>
      <c r="AB20" s="6" t="s">
        <v>124</v>
      </c>
      <c r="AE20" s="7">
        <v>45718.926435185182</v>
      </c>
      <c r="AF20" s="6" t="s">
        <v>443</v>
      </c>
      <c r="AH20" s="6" t="s">
        <v>125</v>
      </c>
      <c r="AI20" s="6" t="s">
        <v>58</v>
      </c>
      <c r="AJ20" s="6" t="s">
        <v>126</v>
      </c>
      <c r="AK20" s="6" t="s">
        <v>2861</v>
      </c>
      <c r="AL20" s="6" t="s">
        <v>204</v>
      </c>
      <c r="AM20" s="7">
        <v>45718.926504629628</v>
      </c>
      <c r="AN20" s="6" t="s">
        <v>2861</v>
      </c>
      <c r="AO20" s="6" t="s">
        <v>204</v>
      </c>
      <c r="AP20" s="6">
        <v>5756190</v>
      </c>
      <c r="AQ20" s="6" t="s">
        <v>83</v>
      </c>
      <c r="AR20" s="7">
        <v>45719.3671412037</v>
      </c>
      <c r="AS20" s="6" t="s">
        <v>84</v>
      </c>
      <c r="AT20" s="7">
        <v>45718.5625</v>
      </c>
      <c r="AU20" s="6" t="s">
        <v>85</v>
      </c>
      <c r="AV20" s="6" t="s">
        <v>270</v>
      </c>
      <c r="AW20" s="6" t="s">
        <v>271</v>
      </c>
      <c r="AX20" s="6" t="s">
        <v>272</v>
      </c>
      <c r="AZ20" s="7">
        <v>45719.3671412037</v>
      </c>
      <c r="BB20" s="6" t="s">
        <v>689</v>
      </c>
      <c r="BC20" s="6" t="s">
        <v>690</v>
      </c>
      <c r="BD20" s="6" t="s">
        <v>691</v>
      </c>
      <c r="BE20" s="6" t="s">
        <v>3164</v>
      </c>
      <c r="BF20" s="6" t="s">
        <v>204</v>
      </c>
      <c r="BG20" s="6" t="s">
        <v>58</v>
      </c>
      <c r="BH20" s="6" t="s">
        <v>26971</v>
      </c>
      <c r="BI20" s="6" t="s">
        <v>27518</v>
      </c>
      <c r="BJ20" s="6" t="s">
        <v>26991</v>
      </c>
    </row>
    <row r="21" spans="1:62" s="6" customFormat="1" x14ac:dyDescent="0.35">
      <c r="A21" s="6">
        <v>3013482</v>
      </c>
      <c r="B21" s="6" t="s">
        <v>58</v>
      </c>
      <c r="C21" s="6">
        <v>41648921</v>
      </c>
      <c r="D21" s="6">
        <v>339784009</v>
      </c>
      <c r="E21" s="6" t="s">
        <v>59</v>
      </c>
      <c r="F21" s="6" t="s">
        <v>60</v>
      </c>
      <c r="G21" s="6" t="s">
        <v>3276</v>
      </c>
      <c r="H21" s="6" t="s">
        <v>3276</v>
      </c>
      <c r="I21" s="6">
        <v>775634571</v>
      </c>
      <c r="J21" s="6" t="s">
        <v>3277</v>
      </c>
      <c r="K21" s="6">
        <v>20</v>
      </c>
      <c r="L21" s="6" t="s">
        <v>294</v>
      </c>
      <c r="M21" s="6" t="s">
        <v>295</v>
      </c>
      <c r="N21" s="7">
        <v>45250.646956018521</v>
      </c>
      <c r="O21" s="6" t="s">
        <v>520</v>
      </c>
      <c r="Q21" s="6" t="s">
        <v>67</v>
      </c>
      <c r="R21" s="7">
        <v>45718.672731481478</v>
      </c>
      <c r="S21" s="6" t="s">
        <v>3278</v>
      </c>
      <c r="T21" s="6" t="s">
        <v>412</v>
      </c>
      <c r="U21" s="6" t="s">
        <v>70</v>
      </c>
      <c r="V21" s="6" t="s">
        <v>3279</v>
      </c>
      <c r="W21" s="6" t="s">
        <v>298</v>
      </c>
      <c r="X21" s="6" t="s">
        <v>427</v>
      </c>
      <c r="Y21" s="6" t="s">
        <v>428</v>
      </c>
      <c r="Z21" s="6" t="s">
        <v>1525</v>
      </c>
      <c r="AA21" s="6" t="s">
        <v>1526</v>
      </c>
      <c r="AB21" s="6" t="s">
        <v>124</v>
      </c>
      <c r="AE21" s="7">
        <v>45719.636643518519</v>
      </c>
      <c r="AF21" s="6" t="s">
        <v>417</v>
      </c>
      <c r="AG21" s="6">
        <v>48</v>
      </c>
      <c r="AH21" s="6" t="s">
        <v>125</v>
      </c>
      <c r="AI21" s="6" t="s">
        <v>58</v>
      </c>
      <c r="AJ21" s="6" t="s">
        <v>126</v>
      </c>
      <c r="AK21" s="6" t="s">
        <v>1626</v>
      </c>
      <c r="AL21" s="6" t="s">
        <v>188</v>
      </c>
      <c r="AM21" s="7">
        <v>45719.636736111112</v>
      </c>
      <c r="AN21" s="6" t="s">
        <v>1626</v>
      </c>
      <c r="AO21" s="6" t="s">
        <v>188</v>
      </c>
      <c r="AP21" s="6">
        <v>5758794</v>
      </c>
      <c r="AQ21" s="6" t="s">
        <v>83</v>
      </c>
      <c r="AR21" s="7">
        <v>45720.469293981485</v>
      </c>
      <c r="AS21" s="6" t="s">
        <v>84</v>
      </c>
      <c r="AT21" s="7">
        <v>45719.333333333336</v>
      </c>
      <c r="AU21" s="6" t="s">
        <v>85</v>
      </c>
      <c r="AV21" s="6" t="s">
        <v>844</v>
      </c>
      <c r="AW21" s="6" t="s">
        <v>844</v>
      </c>
      <c r="AX21" s="6" t="s">
        <v>845</v>
      </c>
      <c r="AY21" s="7">
        <v>45721.636643518519</v>
      </c>
      <c r="AZ21" s="7">
        <v>45720.469293981485</v>
      </c>
      <c r="BA21" s="6" t="s">
        <v>419</v>
      </c>
      <c r="BB21" s="6" t="s">
        <v>551</v>
      </c>
      <c r="BC21" s="6" t="s">
        <v>552</v>
      </c>
      <c r="BD21" s="6" t="s">
        <v>553</v>
      </c>
      <c r="BE21" s="6" t="s">
        <v>3280</v>
      </c>
      <c r="BF21" s="6" t="s">
        <v>269</v>
      </c>
      <c r="BG21" s="6" t="s">
        <v>58</v>
      </c>
      <c r="BH21" s="6" t="s">
        <v>26971</v>
      </c>
      <c r="BI21" s="6" t="s">
        <v>27518</v>
      </c>
      <c r="BJ21" s="6" t="s">
        <v>26992</v>
      </c>
    </row>
    <row r="22" spans="1:62" s="6" customFormat="1" x14ac:dyDescent="0.35">
      <c r="A22" s="6">
        <v>3013506</v>
      </c>
      <c r="B22" s="6" t="s">
        <v>58</v>
      </c>
      <c r="C22" s="6">
        <v>39656881</v>
      </c>
      <c r="D22" s="6">
        <v>338436180</v>
      </c>
      <c r="E22" s="6" t="s">
        <v>59</v>
      </c>
      <c r="F22" s="6" t="s">
        <v>60</v>
      </c>
      <c r="G22" s="6" t="s">
        <v>3405</v>
      </c>
      <c r="H22" s="6" t="s">
        <v>3406</v>
      </c>
      <c r="I22" s="6">
        <v>782348944</v>
      </c>
      <c r="J22" s="6" t="s">
        <v>2270</v>
      </c>
      <c r="K22" s="6">
        <v>20</v>
      </c>
      <c r="L22" s="6" t="s">
        <v>294</v>
      </c>
      <c r="M22" s="6" t="s">
        <v>295</v>
      </c>
      <c r="N22" s="7">
        <v>45520.500011574077</v>
      </c>
      <c r="O22" s="6" t="s">
        <v>520</v>
      </c>
      <c r="Q22" s="6" t="s">
        <v>67</v>
      </c>
      <c r="R22" s="7">
        <v>45718.694039351853</v>
      </c>
      <c r="S22" s="6" t="s">
        <v>2414</v>
      </c>
      <c r="T22" s="6" t="s">
        <v>412</v>
      </c>
      <c r="U22" s="6" t="s">
        <v>70</v>
      </c>
      <c r="V22" s="6" t="s">
        <v>3407</v>
      </c>
      <c r="W22" s="6" t="s">
        <v>72</v>
      </c>
      <c r="X22" s="6" t="s">
        <v>183</v>
      </c>
      <c r="Y22" s="6" t="s">
        <v>2791</v>
      </c>
      <c r="Z22" s="6" t="s">
        <v>477</v>
      </c>
      <c r="AA22" s="6" t="s">
        <v>478</v>
      </c>
      <c r="AB22" s="6" t="s">
        <v>478</v>
      </c>
      <c r="AE22" s="7">
        <v>45718.694050925929</v>
      </c>
      <c r="AF22" s="6" t="s">
        <v>417</v>
      </c>
      <c r="AG22" s="6">
        <v>48</v>
      </c>
      <c r="AH22" s="6" t="s">
        <v>125</v>
      </c>
      <c r="AI22" s="6" t="s">
        <v>79</v>
      </c>
      <c r="AJ22" s="6" t="s">
        <v>378</v>
      </c>
      <c r="AK22" s="6" t="s">
        <v>3407</v>
      </c>
      <c r="AL22" s="6" t="s">
        <v>2414</v>
      </c>
      <c r="AM22" s="7">
        <v>45718.694085648145</v>
      </c>
      <c r="AN22" s="6" t="s">
        <v>3407</v>
      </c>
      <c r="AP22" s="6">
        <v>5755819</v>
      </c>
      <c r="AQ22" s="6" t="s">
        <v>83</v>
      </c>
      <c r="AR22" s="7">
        <v>45719.48877314815</v>
      </c>
      <c r="AS22" s="6" t="s">
        <v>84</v>
      </c>
      <c r="AT22" s="7">
        <v>45720.333333333336</v>
      </c>
      <c r="AU22" s="6" t="s">
        <v>85</v>
      </c>
      <c r="AV22" s="6" t="s">
        <v>480</v>
      </c>
      <c r="AW22" s="6" t="s">
        <v>481</v>
      </c>
      <c r="AX22" s="6" t="s">
        <v>3177</v>
      </c>
      <c r="AY22" s="7">
        <v>45720.694050925929</v>
      </c>
      <c r="AZ22" s="7">
        <v>45719.48877314815</v>
      </c>
      <c r="BA22" s="6" t="s">
        <v>419</v>
      </c>
      <c r="BB22" s="6" t="s">
        <v>765</v>
      </c>
      <c r="BC22" s="6" t="s">
        <v>766</v>
      </c>
      <c r="BD22" s="6" t="s">
        <v>767</v>
      </c>
      <c r="BE22" s="6" t="s">
        <v>1120</v>
      </c>
      <c r="BF22" s="6" t="s">
        <v>188</v>
      </c>
      <c r="BG22" s="6" t="s">
        <v>58</v>
      </c>
      <c r="BH22" s="6" t="s">
        <v>26971</v>
      </c>
      <c r="BI22" s="6" t="s">
        <v>27514</v>
      </c>
      <c r="BJ22" s="6" t="s">
        <v>26993</v>
      </c>
    </row>
    <row r="23" spans="1:62" s="6" customFormat="1" x14ac:dyDescent="0.35">
      <c r="A23" s="6">
        <v>3013515</v>
      </c>
      <c r="B23" s="6" t="s">
        <v>58</v>
      </c>
      <c r="C23" s="6">
        <v>43219901</v>
      </c>
      <c r="D23" s="6">
        <v>338583447</v>
      </c>
      <c r="E23" s="6" t="s">
        <v>59</v>
      </c>
      <c r="F23" s="6" t="s">
        <v>60</v>
      </c>
      <c r="G23" s="6" t="s">
        <v>555</v>
      </c>
      <c r="H23" s="6" t="s">
        <v>3461</v>
      </c>
      <c r="I23" s="6" t="s">
        <v>3462</v>
      </c>
      <c r="J23" s="6">
        <v>781601675</v>
      </c>
      <c r="K23" s="6">
        <v>12</v>
      </c>
      <c r="L23" s="6" t="s">
        <v>64</v>
      </c>
      <c r="M23" s="6" t="s">
        <v>65</v>
      </c>
      <c r="N23" s="7">
        <v>45684.541666666664</v>
      </c>
      <c r="O23" s="6" t="s">
        <v>520</v>
      </c>
      <c r="Q23" s="6" t="s">
        <v>67</v>
      </c>
      <c r="R23" s="7">
        <v>45718.702233796299</v>
      </c>
      <c r="S23" s="6" t="s">
        <v>3463</v>
      </c>
      <c r="T23" s="6" t="s">
        <v>412</v>
      </c>
      <c r="U23" s="6" t="s">
        <v>70</v>
      </c>
      <c r="V23" s="6" t="s">
        <v>3464</v>
      </c>
      <c r="Y23" s="6" t="s">
        <v>3465</v>
      </c>
      <c r="Z23" s="6" t="s">
        <v>883</v>
      </c>
      <c r="AA23" s="6" t="s">
        <v>884</v>
      </c>
      <c r="AB23" s="6" t="s">
        <v>3466</v>
      </c>
      <c r="AE23" s="7">
        <v>45718.702430555553</v>
      </c>
      <c r="AF23" s="6" t="s">
        <v>443</v>
      </c>
      <c r="AH23" s="6" t="s">
        <v>125</v>
      </c>
      <c r="AI23" s="6" t="s">
        <v>464</v>
      </c>
      <c r="AJ23" s="6" t="s">
        <v>465</v>
      </c>
      <c r="AK23" s="6" t="s">
        <v>3467</v>
      </c>
      <c r="AL23" s="6" t="s">
        <v>3463</v>
      </c>
      <c r="AM23" s="7">
        <v>45718.702476851853</v>
      </c>
      <c r="AO23" s="6" t="s">
        <v>3463</v>
      </c>
      <c r="AP23" s="6">
        <v>5755834</v>
      </c>
      <c r="AQ23" s="6" t="s">
        <v>83</v>
      </c>
      <c r="AR23" s="7">
        <v>45719.51021990741</v>
      </c>
      <c r="AS23" s="6" t="s">
        <v>84</v>
      </c>
      <c r="AT23" s="7">
        <v>45718.333333333336</v>
      </c>
      <c r="AU23" s="6" t="s">
        <v>85</v>
      </c>
      <c r="AV23" s="6" t="s">
        <v>1354</v>
      </c>
      <c r="AW23" s="6" t="s">
        <v>1355</v>
      </c>
      <c r="AX23" s="6" t="s">
        <v>3468</v>
      </c>
      <c r="AZ23" s="7">
        <v>45719.51021990741</v>
      </c>
      <c r="BB23" s="6" t="s">
        <v>192</v>
      </c>
      <c r="BC23" s="6" t="s">
        <v>193</v>
      </c>
      <c r="BD23" s="6" t="s">
        <v>194</v>
      </c>
      <c r="BE23" s="6" t="s">
        <v>3469</v>
      </c>
      <c r="BF23" s="6" t="s">
        <v>1936</v>
      </c>
      <c r="BG23" s="6" t="s">
        <v>58</v>
      </c>
      <c r="BH23" s="6" t="s">
        <v>26971</v>
      </c>
      <c r="BI23" s="6" t="s">
        <v>27515</v>
      </c>
      <c r="BJ23" s="6" t="s">
        <v>26994</v>
      </c>
    </row>
    <row r="24" spans="1:62" s="6" customFormat="1" x14ac:dyDescent="0.35">
      <c r="A24" s="6">
        <v>3013557</v>
      </c>
      <c r="B24" s="6" t="s">
        <v>58</v>
      </c>
      <c r="C24" s="6">
        <v>34137121</v>
      </c>
      <c r="D24" s="6">
        <v>339661906</v>
      </c>
      <c r="E24" s="6" t="s">
        <v>59</v>
      </c>
      <c r="F24" s="6" t="s">
        <v>60</v>
      </c>
      <c r="G24" s="6" t="s">
        <v>769</v>
      </c>
      <c r="H24" s="6" t="s">
        <v>3696</v>
      </c>
      <c r="I24" s="6">
        <v>774421585</v>
      </c>
      <c r="J24" s="6" t="s">
        <v>848</v>
      </c>
      <c r="K24" s="6">
        <v>20</v>
      </c>
      <c r="L24" s="6" t="s">
        <v>294</v>
      </c>
      <c r="M24" s="6" t="s">
        <v>295</v>
      </c>
      <c r="N24" s="7">
        <v>45691.708344907405</v>
      </c>
      <c r="O24" s="6" t="s">
        <v>487</v>
      </c>
      <c r="Q24" s="6" t="s">
        <v>67</v>
      </c>
      <c r="R24" s="7">
        <v>45718.742013888892</v>
      </c>
      <c r="S24" s="6" t="s">
        <v>2546</v>
      </c>
      <c r="T24" s="6" t="s">
        <v>412</v>
      </c>
      <c r="U24" s="6" t="s">
        <v>70</v>
      </c>
      <c r="V24" s="6" t="s">
        <v>3697</v>
      </c>
      <c r="W24" s="6" t="s">
        <v>725</v>
      </c>
      <c r="X24" s="6" t="s">
        <v>725</v>
      </c>
      <c r="Y24" s="6" t="s">
        <v>3698</v>
      </c>
      <c r="Z24" s="6" t="s">
        <v>3699</v>
      </c>
      <c r="AA24" s="6" t="s">
        <v>3700</v>
      </c>
      <c r="AB24" s="6" t="s">
        <v>3700</v>
      </c>
      <c r="AE24" s="7">
        <v>45718.742164351854</v>
      </c>
      <c r="AF24" s="6" t="s">
        <v>443</v>
      </c>
      <c r="AH24" s="6" t="s">
        <v>125</v>
      </c>
      <c r="AI24" s="6" t="s">
        <v>464</v>
      </c>
      <c r="AJ24" s="6" t="s">
        <v>465</v>
      </c>
      <c r="AK24" s="6" t="s">
        <v>2551</v>
      </c>
      <c r="AL24" s="6" t="s">
        <v>2546</v>
      </c>
      <c r="AM24" s="7">
        <v>45718.742222222223</v>
      </c>
      <c r="AO24" s="6" t="s">
        <v>2546</v>
      </c>
      <c r="AP24" s="6">
        <v>5755895</v>
      </c>
      <c r="AQ24" s="6" t="s">
        <v>83</v>
      </c>
      <c r="AR24" s="7">
        <v>45719.539131944446</v>
      </c>
      <c r="AS24" s="6" t="s">
        <v>84</v>
      </c>
      <c r="AT24" s="7">
        <v>45718.333333333336</v>
      </c>
      <c r="AU24" s="6" t="s">
        <v>85</v>
      </c>
      <c r="AV24" s="6" t="s">
        <v>1867</v>
      </c>
      <c r="AW24" s="6" t="s">
        <v>1868</v>
      </c>
      <c r="AX24" s="6" t="s">
        <v>2651</v>
      </c>
      <c r="AZ24" s="7">
        <v>45719.539131944446</v>
      </c>
      <c r="BB24" s="6" t="s">
        <v>537</v>
      </c>
      <c r="BC24" s="6" t="s">
        <v>538</v>
      </c>
      <c r="BD24" s="6" t="s">
        <v>91</v>
      </c>
      <c r="BE24" s="6" t="s">
        <v>3701</v>
      </c>
      <c r="BF24" s="6" t="s">
        <v>993</v>
      </c>
      <c r="BG24" s="6" t="s">
        <v>58</v>
      </c>
      <c r="BH24" s="6" t="s">
        <v>26971</v>
      </c>
      <c r="BI24" s="6" t="s">
        <v>27516</v>
      </c>
      <c r="BJ24" s="6" t="s">
        <v>26995</v>
      </c>
    </row>
    <row r="25" spans="1:62" s="6" customFormat="1" x14ac:dyDescent="0.35">
      <c r="A25" s="6">
        <v>3013563</v>
      </c>
      <c r="B25" s="6" t="s">
        <v>58</v>
      </c>
      <c r="C25" s="6">
        <v>41691751</v>
      </c>
      <c r="D25" s="6">
        <v>338264735</v>
      </c>
      <c r="E25" s="6" t="s">
        <v>59</v>
      </c>
      <c r="F25" s="6" t="s">
        <v>60</v>
      </c>
      <c r="G25" s="6" t="s">
        <v>555</v>
      </c>
      <c r="H25" s="6" t="s">
        <v>3730</v>
      </c>
      <c r="I25" s="6">
        <v>775592844</v>
      </c>
      <c r="J25" s="6" t="s">
        <v>3731</v>
      </c>
      <c r="K25" s="6">
        <v>13</v>
      </c>
      <c r="L25" s="6" t="s">
        <v>64</v>
      </c>
      <c r="M25" s="6" t="s">
        <v>65</v>
      </c>
      <c r="N25" s="7">
        <v>45636.532708333332</v>
      </c>
      <c r="O25" s="6" t="s">
        <v>520</v>
      </c>
      <c r="Q25" s="6" t="s">
        <v>67</v>
      </c>
      <c r="R25" s="7">
        <v>45718.747777777775</v>
      </c>
      <c r="S25" s="6" t="s">
        <v>3011</v>
      </c>
      <c r="T25" s="6" t="s">
        <v>412</v>
      </c>
      <c r="U25" s="6" t="s">
        <v>160</v>
      </c>
      <c r="V25" s="6" t="s">
        <v>3732</v>
      </c>
      <c r="W25" s="6" t="s">
        <v>653</v>
      </c>
      <c r="X25" s="6" t="s">
        <v>654</v>
      </c>
      <c r="Y25" s="6" t="s">
        <v>3733</v>
      </c>
      <c r="Z25" s="6" t="s">
        <v>400</v>
      </c>
      <c r="AA25" s="6" t="s">
        <v>3734</v>
      </c>
      <c r="AB25" s="6" t="s">
        <v>124</v>
      </c>
      <c r="AE25" s="7">
        <v>45718.747789351852</v>
      </c>
      <c r="AF25" s="6" t="s">
        <v>417</v>
      </c>
      <c r="AG25" s="6">
        <v>48</v>
      </c>
      <c r="AH25" s="6" t="s">
        <v>125</v>
      </c>
      <c r="AI25" s="6" t="s">
        <v>360</v>
      </c>
      <c r="AJ25" s="6" t="s">
        <v>80</v>
      </c>
      <c r="AK25" s="6" t="s">
        <v>3735</v>
      </c>
      <c r="AL25" s="6" t="s">
        <v>3011</v>
      </c>
      <c r="AM25" s="7">
        <v>45718.747824074075</v>
      </c>
      <c r="AN25" s="6" t="s">
        <v>3735</v>
      </c>
      <c r="AP25" s="6">
        <v>5755910</v>
      </c>
      <c r="AQ25" s="6" t="s">
        <v>83</v>
      </c>
      <c r="AR25" s="7">
        <v>45719.515659722223</v>
      </c>
      <c r="AS25" s="6" t="s">
        <v>84</v>
      </c>
      <c r="AT25" s="7">
        <v>45720.333333333336</v>
      </c>
      <c r="AU25" s="6" t="s">
        <v>85</v>
      </c>
      <c r="AV25" s="6" t="s">
        <v>608</v>
      </c>
      <c r="AW25" s="6" t="s">
        <v>609</v>
      </c>
      <c r="AX25" s="6" t="s">
        <v>610</v>
      </c>
      <c r="AY25" s="7">
        <v>45720.747789351852</v>
      </c>
      <c r="AZ25" s="7">
        <v>45719.515659722223</v>
      </c>
      <c r="BA25" s="6" t="s">
        <v>419</v>
      </c>
      <c r="BB25" s="6" t="s">
        <v>765</v>
      </c>
      <c r="BC25" s="6" t="s">
        <v>766</v>
      </c>
      <c r="BD25" s="6" t="s">
        <v>767</v>
      </c>
      <c r="BE25" s="6" t="s">
        <v>1120</v>
      </c>
      <c r="BF25" s="6" t="s">
        <v>657</v>
      </c>
      <c r="BG25" s="6" t="s">
        <v>58</v>
      </c>
      <c r="BH25" s="6" t="s">
        <v>26971</v>
      </c>
      <c r="BI25" s="6" t="s">
        <v>27514</v>
      </c>
      <c r="BJ25" s="6" t="s">
        <v>26996</v>
      </c>
    </row>
    <row r="26" spans="1:62" s="6" customFormat="1" x14ac:dyDescent="0.35">
      <c r="A26" s="6">
        <v>3013582</v>
      </c>
      <c r="B26" s="6" t="s">
        <v>58</v>
      </c>
      <c r="C26" s="6">
        <v>43497661</v>
      </c>
      <c r="D26" s="6">
        <v>338058577</v>
      </c>
      <c r="E26" s="6" t="s">
        <v>59</v>
      </c>
      <c r="F26" s="6" t="s">
        <v>60</v>
      </c>
      <c r="G26" s="6" t="s">
        <v>3835</v>
      </c>
      <c r="H26" s="6" t="s">
        <v>3835</v>
      </c>
      <c r="I26" s="6">
        <v>775386675</v>
      </c>
      <c r="J26" s="6" t="s">
        <v>3836</v>
      </c>
      <c r="K26" s="6">
        <v>20</v>
      </c>
      <c r="L26" s="6" t="s">
        <v>294</v>
      </c>
      <c r="M26" s="6" t="s">
        <v>295</v>
      </c>
      <c r="N26" s="7">
        <v>45470.75</v>
      </c>
      <c r="O26" s="6" t="s">
        <v>487</v>
      </c>
      <c r="Q26" s="6" t="s">
        <v>67</v>
      </c>
      <c r="R26" s="7">
        <v>45718.761261574073</v>
      </c>
      <c r="S26" s="6" t="s">
        <v>2414</v>
      </c>
      <c r="T26" s="6" t="s">
        <v>412</v>
      </c>
      <c r="U26" s="6" t="s">
        <v>70</v>
      </c>
      <c r="V26" s="6" t="s">
        <v>3837</v>
      </c>
      <c r="W26" s="6" t="s">
        <v>653</v>
      </c>
      <c r="X26" s="6" t="s">
        <v>654</v>
      </c>
      <c r="Y26" s="6" t="s">
        <v>3838</v>
      </c>
      <c r="Z26" s="6" t="s">
        <v>2368</v>
      </c>
      <c r="AA26" s="6" t="s">
        <v>2369</v>
      </c>
      <c r="AB26" s="6" t="s">
        <v>124</v>
      </c>
      <c r="AE26" s="7">
        <v>45718.761273148149</v>
      </c>
      <c r="AF26" s="6" t="s">
        <v>417</v>
      </c>
      <c r="AG26" s="6">
        <v>48</v>
      </c>
      <c r="AH26" s="6" t="s">
        <v>125</v>
      </c>
      <c r="AI26" s="6" t="s">
        <v>79</v>
      </c>
      <c r="AJ26" s="6" t="s">
        <v>283</v>
      </c>
      <c r="AK26" s="6" t="s">
        <v>3837</v>
      </c>
      <c r="AL26" s="6" t="s">
        <v>2414</v>
      </c>
      <c r="AM26" s="7">
        <v>45718.761319444442</v>
      </c>
      <c r="AN26" s="6" t="s">
        <v>3837</v>
      </c>
      <c r="AP26" s="6">
        <v>5755957</v>
      </c>
      <c r="AQ26" s="6" t="s">
        <v>83</v>
      </c>
      <c r="AR26" s="7">
        <v>45719.404918981483</v>
      </c>
      <c r="AS26" s="6" t="s">
        <v>84</v>
      </c>
      <c r="AT26" s="7">
        <v>45720.333333333336</v>
      </c>
      <c r="AU26" s="6" t="s">
        <v>85</v>
      </c>
      <c r="AV26" s="6" t="s">
        <v>608</v>
      </c>
      <c r="AW26" s="6" t="s">
        <v>609</v>
      </c>
      <c r="AX26" s="6" t="s">
        <v>1657</v>
      </c>
      <c r="AY26" s="7">
        <v>45720.761273148149</v>
      </c>
      <c r="AZ26" s="7">
        <v>45719.404918981483</v>
      </c>
      <c r="BA26" s="6" t="s">
        <v>419</v>
      </c>
      <c r="BB26" s="6" t="s">
        <v>1026</v>
      </c>
      <c r="BC26" s="6" t="s">
        <v>951</v>
      </c>
      <c r="BD26" s="6" t="s">
        <v>815</v>
      </c>
      <c r="BE26" s="6" t="s">
        <v>3839</v>
      </c>
      <c r="BF26" s="6" t="s">
        <v>3796</v>
      </c>
      <c r="BG26" s="6" t="s">
        <v>58</v>
      </c>
      <c r="BH26" s="6" t="s">
        <v>26971</v>
      </c>
      <c r="BI26" s="6" t="s">
        <v>27521</v>
      </c>
      <c r="BJ26" s="6" t="s">
        <v>26997</v>
      </c>
    </row>
    <row r="27" spans="1:62" s="6" customFormat="1" x14ac:dyDescent="0.35">
      <c r="A27" s="6">
        <v>3013585</v>
      </c>
      <c r="B27" s="6" t="s">
        <v>58</v>
      </c>
      <c r="C27" s="6">
        <v>34479591</v>
      </c>
      <c r="D27" s="6">
        <v>339930477</v>
      </c>
      <c r="E27" s="6" t="s">
        <v>59</v>
      </c>
      <c r="F27" s="6" t="s">
        <v>60</v>
      </c>
      <c r="G27" s="6" t="s">
        <v>3844</v>
      </c>
      <c r="H27" s="6" t="s">
        <v>3845</v>
      </c>
      <c r="I27" s="6">
        <v>777164683</v>
      </c>
      <c r="J27" s="6" t="s">
        <v>3846</v>
      </c>
      <c r="K27" s="6">
        <v>20</v>
      </c>
      <c r="L27" s="6" t="s">
        <v>294</v>
      </c>
      <c r="M27" s="6" t="s">
        <v>295</v>
      </c>
      <c r="N27" s="7">
        <v>44854.458344907405</v>
      </c>
      <c r="O27" s="6" t="s">
        <v>2009</v>
      </c>
      <c r="Q27" s="6" t="s">
        <v>67</v>
      </c>
      <c r="R27" s="7">
        <v>45718.765520833331</v>
      </c>
      <c r="S27" s="6" t="s">
        <v>2414</v>
      </c>
      <c r="T27" s="6" t="s">
        <v>412</v>
      </c>
      <c r="U27" s="6" t="s">
        <v>385</v>
      </c>
      <c r="V27" s="6" t="s">
        <v>3847</v>
      </c>
      <c r="W27" s="6" t="s">
        <v>785</v>
      </c>
      <c r="X27" s="6" t="s">
        <v>1971</v>
      </c>
      <c r="Y27" s="6" t="s">
        <v>3848</v>
      </c>
      <c r="Z27" s="6" t="s">
        <v>1973</v>
      </c>
      <c r="AA27" s="6" t="s">
        <v>1974</v>
      </c>
      <c r="AB27" s="6" t="s">
        <v>3849</v>
      </c>
      <c r="AE27" s="7">
        <v>45718.765532407408</v>
      </c>
      <c r="AF27" s="6" t="s">
        <v>77</v>
      </c>
      <c r="AH27" s="6" t="s">
        <v>125</v>
      </c>
      <c r="AI27" s="6" t="s">
        <v>79</v>
      </c>
      <c r="AJ27" s="6" t="s">
        <v>3850</v>
      </c>
      <c r="AK27" s="6" t="s">
        <v>3847</v>
      </c>
      <c r="AL27" s="6" t="s">
        <v>2414</v>
      </c>
      <c r="AM27" s="7">
        <v>45719.6325462963</v>
      </c>
      <c r="AN27" s="6" t="s">
        <v>3851</v>
      </c>
      <c r="AO27" s="6" t="s">
        <v>657</v>
      </c>
      <c r="AP27" s="6">
        <v>5758768</v>
      </c>
      <c r="AQ27" s="6" t="s">
        <v>83</v>
      </c>
      <c r="AR27" s="7">
        <v>45720.464594907404</v>
      </c>
      <c r="AS27" s="6" t="s">
        <v>84</v>
      </c>
      <c r="AT27" s="7">
        <v>45719.333333333336</v>
      </c>
      <c r="AU27" s="6" t="s">
        <v>85</v>
      </c>
      <c r="AV27" s="6" t="s">
        <v>342</v>
      </c>
      <c r="AW27" s="6" t="s">
        <v>343</v>
      </c>
      <c r="AX27" s="6" t="s">
        <v>344</v>
      </c>
      <c r="AZ27" s="7">
        <v>45720.464594907404</v>
      </c>
      <c r="BB27" s="6" t="s">
        <v>192</v>
      </c>
      <c r="BC27" s="6" t="s">
        <v>193</v>
      </c>
      <c r="BD27" s="6" t="s">
        <v>194</v>
      </c>
      <c r="BE27" s="6" t="s">
        <v>3852</v>
      </c>
      <c r="BF27" s="6" t="s">
        <v>3853</v>
      </c>
      <c r="BG27" s="6" t="s">
        <v>58</v>
      </c>
      <c r="BH27" s="6" t="s">
        <v>26971</v>
      </c>
      <c r="BI27" s="6" t="s">
        <v>27515</v>
      </c>
      <c r="BJ27" s="6" t="s">
        <v>26998</v>
      </c>
    </row>
    <row r="28" spans="1:62" s="6" customFormat="1" x14ac:dyDescent="0.35">
      <c r="A28" s="6">
        <v>3013629</v>
      </c>
      <c r="B28" s="6" t="s">
        <v>58</v>
      </c>
      <c r="C28" s="6">
        <v>165831</v>
      </c>
      <c r="D28" s="6">
        <v>338204074</v>
      </c>
      <c r="E28" s="6" t="s">
        <v>59</v>
      </c>
      <c r="F28" s="6" t="s">
        <v>60</v>
      </c>
      <c r="G28" s="6" t="s">
        <v>555</v>
      </c>
      <c r="H28" s="6" t="s">
        <v>4093</v>
      </c>
      <c r="I28" s="6">
        <v>776371585</v>
      </c>
      <c r="J28" s="6" t="s">
        <v>4094</v>
      </c>
      <c r="K28" s="6">
        <v>20</v>
      </c>
      <c r="L28" s="6" t="s">
        <v>294</v>
      </c>
      <c r="M28" s="6" t="s">
        <v>295</v>
      </c>
      <c r="N28" s="7">
        <v>43516.670162037037</v>
      </c>
      <c r="O28" s="6" t="s">
        <v>2009</v>
      </c>
      <c r="Q28" s="6" t="s">
        <v>67</v>
      </c>
      <c r="R28" s="7">
        <v>45718.809328703705</v>
      </c>
      <c r="S28" s="6" t="s">
        <v>2414</v>
      </c>
      <c r="T28" s="6" t="s">
        <v>412</v>
      </c>
      <c r="U28" s="6" t="s">
        <v>70</v>
      </c>
      <c r="V28" s="6" t="s">
        <v>4095</v>
      </c>
      <c r="W28" s="6" t="s">
        <v>72</v>
      </c>
      <c r="X28" s="6" t="s">
        <v>881</v>
      </c>
      <c r="Y28" s="6" t="s">
        <v>3428</v>
      </c>
      <c r="Z28" s="6" t="s">
        <v>1067</v>
      </c>
      <c r="AA28" s="6" t="s">
        <v>4096</v>
      </c>
      <c r="AB28" s="6" t="s">
        <v>4096</v>
      </c>
      <c r="AC28" s="6">
        <v>2</v>
      </c>
      <c r="AE28" s="7">
        <v>45719.547581018516</v>
      </c>
      <c r="AF28" s="6" t="s">
        <v>77</v>
      </c>
      <c r="AH28" s="6" t="s">
        <v>125</v>
      </c>
      <c r="AI28" s="6" t="s">
        <v>58</v>
      </c>
      <c r="AJ28" s="6" t="s">
        <v>126</v>
      </c>
      <c r="AL28" s="6" t="s">
        <v>897</v>
      </c>
      <c r="AM28" s="7">
        <v>45719.548032407409</v>
      </c>
      <c r="AN28" s="6" t="s">
        <v>4097</v>
      </c>
      <c r="AO28" s="6" t="s">
        <v>897</v>
      </c>
      <c r="AP28" s="6">
        <v>5757975</v>
      </c>
      <c r="AQ28" s="6" t="s">
        <v>83</v>
      </c>
      <c r="AR28" s="7">
        <v>45719.676851851851</v>
      </c>
      <c r="AS28" s="6" t="s">
        <v>84</v>
      </c>
      <c r="AT28" s="7">
        <v>45719.333333333336</v>
      </c>
      <c r="AU28" s="6" t="s">
        <v>573</v>
      </c>
      <c r="AV28" s="6" t="s">
        <v>189</v>
      </c>
      <c r="AW28" s="6" t="s">
        <v>190</v>
      </c>
      <c r="AX28" s="6" t="s">
        <v>191</v>
      </c>
      <c r="AZ28" s="7">
        <v>45719.676851851851</v>
      </c>
      <c r="BB28" s="6" t="s">
        <v>254</v>
      </c>
      <c r="BC28" s="6" t="s">
        <v>255</v>
      </c>
      <c r="BD28" s="6" t="s">
        <v>256</v>
      </c>
      <c r="BE28" s="6" t="s">
        <v>4098</v>
      </c>
      <c r="BF28" s="6" t="s">
        <v>598</v>
      </c>
      <c r="BG28" s="6" t="s">
        <v>58</v>
      </c>
      <c r="BH28" s="6" t="s">
        <v>26971</v>
      </c>
      <c r="BI28" s="6" t="s">
        <v>27518</v>
      </c>
      <c r="BJ28" s="6" t="s">
        <v>26999</v>
      </c>
    </row>
    <row r="29" spans="1:62" s="6" customFormat="1" x14ac:dyDescent="0.35">
      <c r="A29" s="6">
        <v>3013633</v>
      </c>
      <c r="B29" s="6" t="s">
        <v>58</v>
      </c>
      <c r="C29" s="6">
        <v>44345821</v>
      </c>
      <c r="D29" s="6">
        <v>338713091</v>
      </c>
      <c r="E29" s="6" t="s">
        <v>59</v>
      </c>
      <c r="F29" s="6" t="s">
        <v>60</v>
      </c>
      <c r="G29" s="6" t="s">
        <v>4113</v>
      </c>
      <c r="H29" s="6" t="s">
        <v>4113</v>
      </c>
      <c r="I29" s="6">
        <v>778420474</v>
      </c>
      <c r="J29" s="6" t="s">
        <v>4114</v>
      </c>
      <c r="K29" s="6">
        <v>20</v>
      </c>
      <c r="L29" s="6" t="s">
        <v>294</v>
      </c>
      <c r="M29" s="6" t="s">
        <v>295</v>
      </c>
      <c r="N29" s="7">
        <v>45701.541666666664</v>
      </c>
      <c r="O29" s="6" t="s">
        <v>520</v>
      </c>
      <c r="Q29" s="6" t="s">
        <v>67</v>
      </c>
      <c r="R29" s="7">
        <v>45718.824247685188</v>
      </c>
      <c r="S29" s="6" t="s">
        <v>4115</v>
      </c>
      <c r="T29" s="6" t="s">
        <v>412</v>
      </c>
      <c r="U29" s="6" t="s">
        <v>603</v>
      </c>
      <c r="V29" s="6" t="s">
        <v>4116</v>
      </c>
      <c r="W29" s="6" t="s">
        <v>653</v>
      </c>
      <c r="X29" s="6" t="s">
        <v>942</v>
      </c>
      <c r="Y29" s="6" t="s">
        <v>3412</v>
      </c>
      <c r="Z29" s="6" t="s">
        <v>2705</v>
      </c>
      <c r="AA29" s="6" t="s">
        <v>4117</v>
      </c>
      <c r="AB29" s="6" t="s">
        <v>124</v>
      </c>
      <c r="AE29" s="7">
        <v>45718.824456018519</v>
      </c>
      <c r="AF29" s="6" t="s">
        <v>443</v>
      </c>
      <c r="AH29" s="6" t="s">
        <v>125</v>
      </c>
      <c r="AI29" s="6" t="s">
        <v>464</v>
      </c>
      <c r="AJ29" s="6" t="s">
        <v>492</v>
      </c>
      <c r="AK29" s="6" t="s">
        <v>4116</v>
      </c>
      <c r="AL29" s="6" t="s">
        <v>4115</v>
      </c>
      <c r="AM29" s="7">
        <v>45718.824502314812</v>
      </c>
      <c r="AO29" s="6" t="s">
        <v>4115</v>
      </c>
      <c r="AP29" s="6">
        <v>5756035</v>
      </c>
      <c r="AQ29" s="6" t="s">
        <v>83</v>
      </c>
      <c r="AR29" s="7">
        <v>45719.709386574075</v>
      </c>
      <c r="AS29" s="6" t="s">
        <v>84</v>
      </c>
      <c r="AT29" s="7">
        <v>45718.5625</v>
      </c>
      <c r="AU29" s="6" t="s">
        <v>573</v>
      </c>
      <c r="AV29" s="6" t="s">
        <v>947</v>
      </c>
      <c r="AW29" s="6" t="s">
        <v>948</v>
      </c>
      <c r="AX29" s="6" t="s">
        <v>2625</v>
      </c>
      <c r="AZ29" s="7">
        <v>45719.709386574075</v>
      </c>
      <c r="BB29" s="6" t="s">
        <v>537</v>
      </c>
      <c r="BC29" s="6" t="s">
        <v>538</v>
      </c>
      <c r="BD29" s="6" t="s">
        <v>91</v>
      </c>
      <c r="BE29" s="6" t="s">
        <v>4118</v>
      </c>
      <c r="BF29" s="6" t="s">
        <v>1484</v>
      </c>
      <c r="BG29" s="6" t="s">
        <v>58</v>
      </c>
      <c r="BH29" s="6" t="s">
        <v>26971</v>
      </c>
      <c r="BI29" s="6" t="s">
        <v>27516</v>
      </c>
      <c r="BJ29" s="6" t="s">
        <v>27000</v>
      </c>
    </row>
    <row r="30" spans="1:62" s="6" customFormat="1" x14ac:dyDescent="0.35">
      <c r="A30" s="6">
        <v>3013651</v>
      </c>
      <c r="B30" s="6" t="s">
        <v>58</v>
      </c>
      <c r="C30" s="6">
        <v>40050461</v>
      </c>
      <c r="D30" s="6">
        <v>338684071</v>
      </c>
      <c r="E30" s="6" t="s">
        <v>59</v>
      </c>
      <c r="F30" s="6" t="s">
        <v>60</v>
      </c>
      <c r="G30" s="6" t="s">
        <v>4226</v>
      </c>
      <c r="I30" s="6">
        <v>776745730</v>
      </c>
      <c r="J30" s="6" t="s">
        <v>576</v>
      </c>
      <c r="K30" s="6">
        <v>20</v>
      </c>
      <c r="L30" s="6" t="s">
        <v>294</v>
      </c>
      <c r="M30" s="6" t="s">
        <v>295</v>
      </c>
      <c r="N30" s="7">
        <v>45419.475671296299</v>
      </c>
      <c r="O30" s="6" t="s">
        <v>2009</v>
      </c>
      <c r="Q30" s="6" t="s">
        <v>67</v>
      </c>
      <c r="R30" s="7">
        <v>45718.839768518519</v>
      </c>
      <c r="S30" s="6" t="s">
        <v>2546</v>
      </c>
      <c r="T30" s="6" t="s">
        <v>412</v>
      </c>
      <c r="U30" s="6" t="s">
        <v>70</v>
      </c>
      <c r="V30" s="6" t="s">
        <v>4227</v>
      </c>
      <c r="W30" s="6" t="s">
        <v>72</v>
      </c>
      <c r="X30" s="6" t="s">
        <v>881</v>
      </c>
      <c r="Y30" s="6" t="s">
        <v>3428</v>
      </c>
      <c r="Z30" s="6" t="s">
        <v>1067</v>
      </c>
      <c r="AA30" s="6" t="s">
        <v>3429</v>
      </c>
      <c r="AB30" s="6" t="s">
        <v>3429</v>
      </c>
      <c r="AC30" s="6" t="s">
        <v>4228</v>
      </c>
      <c r="AE30" s="7">
        <v>45719.551817129628</v>
      </c>
      <c r="AF30" s="6" t="s">
        <v>77</v>
      </c>
      <c r="AH30" s="6" t="s">
        <v>125</v>
      </c>
      <c r="AI30" s="6" t="s">
        <v>58</v>
      </c>
      <c r="AJ30" s="6" t="s">
        <v>126</v>
      </c>
      <c r="AL30" s="6" t="s">
        <v>897</v>
      </c>
      <c r="AM30" s="7">
        <v>45719.552094907405</v>
      </c>
      <c r="AN30" s="6" t="s">
        <v>4229</v>
      </c>
      <c r="AO30" s="6" t="s">
        <v>897</v>
      </c>
      <c r="AP30" s="6">
        <v>5758025</v>
      </c>
      <c r="AQ30" s="6" t="s">
        <v>83</v>
      </c>
      <c r="AR30" s="7">
        <v>45719.675706018519</v>
      </c>
      <c r="AS30" s="6" t="s">
        <v>84</v>
      </c>
      <c r="AT30" s="7">
        <v>45719.5625</v>
      </c>
      <c r="AU30" s="6" t="s">
        <v>573</v>
      </c>
      <c r="AV30" s="6" t="s">
        <v>189</v>
      </c>
      <c r="AW30" s="6" t="s">
        <v>190</v>
      </c>
      <c r="AX30" s="6" t="s">
        <v>191</v>
      </c>
      <c r="AZ30" s="7">
        <v>45719.675706018519</v>
      </c>
      <c r="BB30" s="6" t="s">
        <v>551</v>
      </c>
      <c r="BC30" s="6" t="s">
        <v>552</v>
      </c>
      <c r="BD30" s="6" t="s">
        <v>553</v>
      </c>
      <c r="BE30" s="6" t="s">
        <v>4098</v>
      </c>
      <c r="BF30" s="6" t="s">
        <v>598</v>
      </c>
      <c r="BG30" s="6" t="s">
        <v>58</v>
      </c>
      <c r="BH30" s="6" t="s">
        <v>26971</v>
      </c>
      <c r="BI30" s="6" t="s">
        <v>27518</v>
      </c>
      <c r="BJ30" s="6" t="s">
        <v>27001</v>
      </c>
    </row>
    <row r="31" spans="1:62" s="6" customFormat="1" x14ac:dyDescent="0.35">
      <c r="A31" s="6">
        <v>3013661</v>
      </c>
      <c r="B31" s="6" t="s">
        <v>58</v>
      </c>
      <c r="C31" s="6">
        <v>36604811</v>
      </c>
      <c r="D31" s="6">
        <v>338374406</v>
      </c>
      <c r="E31" s="6" t="s">
        <v>59</v>
      </c>
      <c r="F31" s="6" t="s">
        <v>60</v>
      </c>
      <c r="G31" s="6" t="s">
        <v>509</v>
      </c>
      <c r="H31" s="6" t="s">
        <v>4268</v>
      </c>
      <c r="I31" s="6">
        <v>777062669</v>
      </c>
      <c r="J31" s="6" t="s">
        <v>4269</v>
      </c>
      <c r="K31" s="6">
        <v>20</v>
      </c>
      <c r="L31" s="6" t="s">
        <v>294</v>
      </c>
      <c r="M31" s="6" t="s">
        <v>295</v>
      </c>
      <c r="N31" s="7">
        <v>45044.754178240742</v>
      </c>
      <c r="O31" s="6" t="s">
        <v>520</v>
      </c>
      <c r="Q31" s="6" t="s">
        <v>67</v>
      </c>
      <c r="R31" s="7">
        <v>45718.847662037035</v>
      </c>
      <c r="S31" s="6" t="s">
        <v>2546</v>
      </c>
      <c r="T31" s="6" t="s">
        <v>412</v>
      </c>
      <c r="U31" s="6" t="s">
        <v>70</v>
      </c>
      <c r="V31" s="6" t="s">
        <v>4270</v>
      </c>
      <c r="Y31" s="6" t="s">
        <v>3025</v>
      </c>
      <c r="Z31" s="6" t="s">
        <v>165</v>
      </c>
      <c r="AA31" s="6" t="s">
        <v>809</v>
      </c>
      <c r="AB31" s="6" t="s">
        <v>810</v>
      </c>
      <c r="AC31" s="6">
        <v>23</v>
      </c>
      <c r="AE31" s="7">
        <v>45718.847662037035</v>
      </c>
      <c r="AF31" s="6" t="s">
        <v>417</v>
      </c>
      <c r="AG31" s="6">
        <v>48</v>
      </c>
      <c r="AH31" s="6" t="s">
        <v>125</v>
      </c>
      <c r="AI31" s="6" t="s">
        <v>464</v>
      </c>
      <c r="AJ31" s="6" t="s">
        <v>465</v>
      </c>
      <c r="AK31" s="6" t="s">
        <v>4271</v>
      </c>
      <c r="AL31" s="6" t="s">
        <v>2546</v>
      </c>
      <c r="AM31" s="7">
        <v>45718.847696759258</v>
      </c>
      <c r="AN31" s="6" t="s">
        <v>4271</v>
      </c>
      <c r="AP31" s="6">
        <v>5756067</v>
      </c>
      <c r="AQ31" s="6" t="s">
        <v>83</v>
      </c>
      <c r="AR31" s="7">
        <v>45719.466099537036</v>
      </c>
      <c r="AS31" s="6" t="s">
        <v>84</v>
      </c>
      <c r="AT31" s="7">
        <v>45720.333333333336</v>
      </c>
      <c r="AU31" s="6" t="s">
        <v>85</v>
      </c>
      <c r="AV31" s="6" t="s">
        <v>169</v>
      </c>
      <c r="AW31" s="6" t="s">
        <v>170</v>
      </c>
      <c r="AX31" s="6" t="s">
        <v>536</v>
      </c>
      <c r="AY31" s="7">
        <v>45720.847662037035</v>
      </c>
      <c r="AZ31" s="7">
        <v>45719.466099537036</v>
      </c>
      <c r="BA31" s="6" t="s">
        <v>419</v>
      </c>
      <c r="BB31" s="6" t="s">
        <v>551</v>
      </c>
      <c r="BC31" s="6" t="s">
        <v>552</v>
      </c>
      <c r="BD31" s="6" t="s">
        <v>553</v>
      </c>
      <c r="BE31" s="6" t="s">
        <v>3026</v>
      </c>
      <c r="BF31" s="6" t="s">
        <v>445</v>
      </c>
      <c r="BG31" s="6" t="s">
        <v>58</v>
      </c>
      <c r="BH31" s="6" t="s">
        <v>26971</v>
      </c>
      <c r="BI31" s="6" t="s">
        <v>27518</v>
      </c>
      <c r="BJ31" s="6" t="s">
        <v>27002</v>
      </c>
    </row>
    <row r="32" spans="1:62" s="6" customFormat="1" x14ac:dyDescent="0.35">
      <c r="A32" s="6">
        <v>3013687</v>
      </c>
      <c r="B32" s="6" t="s">
        <v>58</v>
      </c>
      <c r="C32" s="6">
        <v>45057691</v>
      </c>
      <c r="D32" s="6">
        <v>338483708</v>
      </c>
      <c r="E32" s="6" t="s">
        <v>59</v>
      </c>
      <c r="F32" s="6" t="s">
        <v>60</v>
      </c>
      <c r="G32" s="6" t="s">
        <v>4418</v>
      </c>
      <c r="H32" s="6" t="s">
        <v>4418</v>
      </c>
      <c r="I32" s="6">
        <v>776780396</v>
      </c>
      <c r="J32" s="6" t="s">
        <v>889</v>
      </c>
      <c r="K32" s="6">
        <v>20</v>
      </c>
      <c r="L32" s="6" t="s">
        <v>294</v>
      </c>
      <c r="M32" s="6" t="s">
        <v>295</v>
      </c>
      <c r="N32" s="7">
        <v>45656.708333333336</v>
      </c>
      <c r="O32" s="6" t="s">
        <v>520</v>
      </c>
      <c r="Q32" s="6" t="s">
        <v>67</v>
      </c>
      <c r="R32" s="7">
        <v>45718.866053240738</v>
      </c>
      <c r="S32" s="6" t="s">
        <v>3011</v>
      </c>
      <c r="T32" s="6" t="s">
        <v>412</v>
      </c>
      <c r="U32" s="6" t="s">
        <v>70</v>
      </c>
      <c r="V32" s="6" t="s">
        <v>4419</v>
      </c>
      <c r="Y32" s="6" t="s">
        <v>2860</v>
      </c>
      <c r="Z32" s="6" t="s">
        <v>1300</v>
      </c>
      <c r="AA32" s="6">
        <v>1000</v>
      </c>
      <c r="AB32" s="6" t="s">
        <v>124</v>
      </c>
      <c r="AE32" s="7">
        <v>45719.383194444446</v>
      </c>
      <c r="AF32" s="6" t="s">
        <v>443</v>
      </c>
      <c r="AH32" s="6" t="s">
        <v>125</v>
      </c>
      <c r="AI32" s="6" t="s">
        <v>58</v>
      </c>
      <c r="AJ32" s="6" t="s">
        <v>126</v>
      </c>
      <c r="AK32" s="6" t="s">
        <v>2861</v>
      </c>
      <c r="AL32" s="6" t="s">
        <v>204</v>
      </c>
      <c r="AM32" s="7">
        <v>45719.383506944447</v>
      </c>
      <c r="AN32" s="6" t="s">
        <v>2861</v>
      </c>
      <c r="AO32" s="6" t="s">
        <v>204</v>
      </c>
      <c r="AP32" s="6">
        <v>5756756</v>
      </c>
      <c r="AQ32" s="6" t="s">
        <v>83</v>
      </c>
      <c r="AR32" s="7">
        <v>45719.465833333335</v>
      </c>
      <c r="AS32" s="6" t="s">
        <v>84</v>
      </c>
      <c r="AT32" s="7">
        <v>45719.333333333336</v>
      </c>
      <c r="AU32" s="6" t="s">
        <v>85</v>
      </c>
      <c r="AV32" s="6" t="s">
        <v>270</v>
      </c>
      <c r="AW32" s="6" t="s">
        <v>271</v>
      </c>
      <c r="AX32" s="6" t="s">
        <v>272</v>
      </c>
      <c r="AZ32" s="7">
        <v>45719.465833333335</v>
      </c>
      <c r="BB32" s="6" t="s">
        <v>2825</v>
      </c>
      <c r="BC32" s="6" t="s">
        <v>153</v>
      </c>
      <c r="BD32" s="6" t="s">
        <v>2826</v>
      </c>
      <c r="BE32" s="6" t="s">
        <v>4420</v>
      </c>
      <c r="BF32" s="6" t="s">
        <v>176</v>
      </c>
      <c r="BG32" s="6" t="s">
        <v>58</v>
      </c>
      <c r="BH32" s="6" t="s">
        <v>26971</v>
      </c>
      <c r="BI32" s="6" t="s">
        <v>27520</v>
      </c>
      <c r="BJ32" s="6" t="s">
        <v>27003</v>
      </c>
    </row>
    <row r="33" spans="1:62" s="6" customFormat="1" x14ac:dyDescent="0.35">
      <c r="A33" s="6">
        <v>3013705</v>
      </c>
      <c r="B33" s="6" t="s">
        <v>58</v>
      </c>
      <c r="C33" s="6">
        <v>35413051</v>
      </c>
      <c r="D33" s="6">
        <v>339346703</v>
      </c>
      <c r="E33" s="6" t="s">
        <v>59</v>
      </c>
      <c r="F33" s="6" t="s">
        <v>60</v>
      </c>
      <c r="G33" s="6" t="s">
        <v>4516</v>
      </c>
      <c r="I33" s="6">
        <v>788347435</v>
      </c>
      <c r="J33" s="6" t="s">
        <v>1276</v>
      </c>
      <c r="K33" s="6">
        <v>20</v>
      </c>
      <c r="L33" s="6" t="s">
        <v>294</v>
      </c>
      <c r="M33" s="6" t="s">
        <v>295</v>
      </c>
      <c r="N33" s="7">
        <v>44972.706064814818</v>
      </c>
      <c r="O33" s="6" t="s">
        <v>520</v>
      </c>
      <c r="Q33" s="6" t="s">
        <v>67</v>
      </c>
      <c r="R33" s="7">
        <v>45718.88685185185</v>
      </c>
      <c r="S33" s="6" t="s">
        <v>2546</v>
      </c>
      <c r="T33" s="6" t="s">
        <v>412</v>
      </c>
      <c r="U33" s="6" t="s">
        <v>70</v>
      </c>
      <c r="V33" s="6" t="s">
        <v>4517</v>
      </c>
      <c r="W33" s="6" t="s">
        <v>578</v>
      </c>
      <c r="X33" s="6" t="s">
        <v>578</v>
      </c>
      <c r="Y33" s="6" t="s">
        <v>4518</v>
      </c>
      <c r="Z33" s="6" t="s">
        <v>580</v>
      </c>
      <c r="AA33" s="6" t="s">
        <v>4519</v>
      </c>
      <c r="AB33" s="6" t="s">
        <v>124</v>
      </c>
      <c r="AE33" s="7">
        <v>45718.886863425927</v>
      </c>
      <c r="AF33" s="6" t="s">
        <v>417</v>
      </c>
      <c r="AG33" s="6">
        <v>48</v>
      </c>
      <c r="AH33" s="6" t="s">
        <v>125</v>
      </c>
      <c r="AI33" s="6" t="s">
        <v>464</v>
      </c>
      <c r="AJ33" s="6" t="s">
        <v>465</v>
      </c>
      <c r="AK33" s="6" t="s">
        <v>4271</v>
      </c>
      <c r="AL33" s="6" t="s">
        <v>2546</v>
      </c>
      <c r="AM33" s="7">
        <v>45718.88689814815</v>
      </c>
      <c r="AN33" s="6" t="s">
        <v>4271</v>
      </c>
      <c r="AP33" s="6">
        <v>5756163</v>
      </c>
      <c r="AQ33" s="6" t="s">
        <v>83</v>
      </c>
      <c r="AR33" s="7">
        <v>45719.437731481485</v>
      </c>
      <c r="AS33" s="6" t="s">
        <v>84</v>
      </c>
      <c r="AT33" s="7">
        <v>45720.333333333336</v>
      </c>
      <c r="AU33" s="6" t="s">
        <v>85</v>
      </c>
      <c r="AV33" s="6" t="s">
        <v>700</v>
      </c>
      <c r="AW33" s="6" t="s">
        <v>701</v>
      </c>
      <c r="AX33" s="6" t="s">
        <v>2640</v>
      </c>
      <c r="AY33" s="7">
        <v>45720.886863425927</v>
      </c>
      <c r="AZ33" s="7">
        <v>45719.437731481485</v>
      </c>
      <c r="BA33" s="6" t="s">
        <v>419</v>
      </c>
      <c r="BB33" s="6" t="s">
        <v>192</v>
      </c>
      <c r="BC33" s="6" t="s">
        <v>193</v>
      </c>
      <c r="BD33" s="6" t="s">
        <v>194</v>
      </c>
      <c r="BE33" s="6" t="s">
        <v>3484</v>
      </c>
      <c r="BF33" s="6" t="s">
        <v>137</v>
      </c>
      <c r="BG33" s="6" t="s">
        <v>58</v>
      </c>
      <c r="BH33" s="6" t="s">
        <v>26971</v>
      </c>
      <c r="BI33" s="6" t="s">
        <v>27515</v>
      </c>
      <c r="BJ33" s="6" t="s">
        <v>27004</v>
      </c>
    </row>
    <row r="34" spans="1:62" s="6" customFormat="1" x14ac:dyDescent="0.35">
      <c r="A34" s="6">
        <v>3013714</v>
      </c>
      <c r="B34" s="6" t="s">
        <v>58</v>
      </c>
      <c r="C34" s="6">
        <v>45126871</v>
      </c>
      <c r="D34" s="6">
        <v>338753513</v>
      </c>
      <c r="E34" s="6" t="s">
        <v>59</v>
      </c>
      <c r="F34" s="6" t="s">
        <v>60</v>
      </c>
      <c r="G34" s="6" t="s">
        <v>4565</v>
      </c>
      <c r="H34" s="6" t="s">
        <v>4565</v>
      </c>
      <c r="I34" s="6">
        <v>778788667</v>
      </c>
      <c r="J34" s="6" t="s">
        <v>4566</v>
      </c>
      <c r="K34" s="6">
        <v>20</v>
      </c>
      <c r="L34" s="6" t="s">
        <v>294</v>
      </c>
      <c r="M34" s="6" t="s">
        <v>295</v>
      </c>
      <c r="N34" s="7">
        <v>45665.625</v>
      </c>
      <c r="O34" s="6" t="s">
        <v>520</v>
      </c>
      <c r="Q34" s="6" t="s">
        <v>67</v>
      </c>
      <c r="R34" s="7">
        <v>45718.90042824074</v>
      </c>
      <c r="S34" s="6" t="s">
        <v>3278</v>
      </c>
      <c r="T34" s="6" t="s">
        <v>412</v>
      </c>
      <c r="U34" s="6" t="s">
        <v>70</v>
      </c>
      <c r="V34" s="6" t="s">
        <v>4567</v>
      </c>
      <c r="Y34" s="6" t="s">
        <v>3025</v>
      </c>
      <c r="Z34" s="6" t="s">
        <v>1300</v>
      </c>
      <c r="AA34" s="6">
        <v>1000</v>
      </c>
      <c r="AB34" s="6" t="s">
        <v>124</v>
      </c>
      <c r="AE34" s="7">
        <v>45718.900682870371</v>
      </c>
      <c r="AF34" s="6" t="s">
        <v>443</v>
      </c>
      <c r="AH34" s="6" t="s">
        <v>125</v>
      </c>
      <c r="AI34" s="6" t="s">
        <v>464</v>
      </c>
      <c r="AJ34" s="6" t="s">
        <v>465</v>
      </c>
      <c r="AK34" s="6" t="s">
        <v>4568</v>
      </c>
      <c r="AL34" s="6" t="s">
        <v>3278</v>
      </c>
      <c r="AM34" s="7">
        <v>45718.900729166664</v>
      </c>
      <c r="AO34" s="6" t="s">
        <v>3278</v>
      </c>
      <c r="AP34" s="6">
        <v>5756174</v>
      </c>
      <c r="AQ34" s="6" t="s">
        <v>83</v>
      </c>
      <c r="AR34" s="7">
        <v>45719.483310185184</v>
      </c>
      <c r="AS34" s="6" t="s">
        <v>84</v>
      </c>
      <c r="AT34" s="7">
        <v>45718.333333333336</v>
      </c>
      <c r="AU34" s="6" t="s">
        <v>85</v>
      </c>
      <c r="AV34" s="6" t="s">
        <v>169</v>
      </c>
      <c r="AW34" s="6" t="s">
        <v>170</v>
      </c>
      <c r="AX34" s="6" t="s">
        <v>1734</v>
      </c>
      <c r="AZ34" s="7">
        <v>45719.483310185184</v>
      </c>
      <c r="BB34" s="6" t="s">
        <v>551</v>
      </c>
      <c r="BC34" s="6" t="s">
        <v>552</v>
      </c>
      <c r="BD34" s="6" t="s">
        <v>553</v>
      </c>
      <c r="BE34" s="6" t="s">
        <v>3026</v>
      </c>
      <c r="BF34" s="6" t="s">
        <v>445</v>
      </c>
      <c r="BG34" s="6" t="s">
        <v>58</v>
      </c>
      <c r="BH34" s="6" t="s">
        <v>26971</v>
      </c>
      <c r="BI34" s="6" t="s">
        <v>27518</v>
      </c>
      <c r="BJ34" s="6" t="s">
        <v>27005</v>
      </c>
    </row>
    <row r="35" spans="1:62" s="6" customFormat="1" x14ac:dyDescent="0.35">
      <c r="A35" s="6">
        <v>3013720</v>
      </c>
      <c r="B35" s="6" t="s">
        <v>58</v>
      </c>
      <c r="C35" s="6">
        <v>34413611</v>
      </c>
      <c r="D35" s="6">
        <v>339033314</v>
      </c>
      <c r="E35" s="6" t="s">
        <v>59</v>
      </c>
      <c r="F35" s="6" t="s">
        <v>60</v>
      </c>
      <c r="G35" s="6" t="s">
        <v>116</v>
      </c>
      <c r="H35" s="6" t="s">
        <v>954</v>
      </c>
      <c r="I35" s="6">
        <v>781415796</v>
      </c>
      <c r="J35" s="6" t="s">
        <v>848</v>
      </c>
      <c r="K35" s="6">
        <v>20</v>
      </c>
      <c r="L35" s="6" t="s">
        <v>294</v>
      </c>
      <c r="M35" s="6" t="s">
        <v>295</v>
      </c>
      <c r="N35" s="7">
        <v>45712.525243055556</v>
      </c>
      <c r="O35" s="6" t="s">
        <v>520</v>
      </c>
      <c r="Q35" s="6" t="s">
        <v>67</v>
      </c>
      <c r="R35" s="7">
        <v>45718.911851851852</v>
      </c>
      <c r="S35" s="6" t="s">
        <v>2546</v>
      </c>
      <c r="T35" s="6" t="s">
        <v>412</v>
      </c>
      <c r="U35" s="6" t="s">
        <v>101</v>
      </c>
      <c r="V35" s="6" t="s">
        <v>4595</v>
      </c>
      <c r="W35" s="6" t="s">
        <v>298</v>
      </c>
      <c r="X35" s="6" t="s">
        <v>427</v>
      </c>
      <c r="Y35" s="6" t="s">
        <v>4596</v>
      </c>
      <c r="Z35" s="6" t="s">
        <v>231</v>
      </c>
      <c r="AA35" s="6" t="s">
        <v>1594</v>
      </c>
      <c r="AB35" s="6" t="s">
        <v>124</v>
      </c>
      <c r="AE35" s="7">
        <v>45719.464837962965</v>
      </c>
      <c r="AF35" s="6" t="s">
        <v>443</v>
      </c>
      <c r="AH35" s="6" t="s">
        <v>125</v>
      </c>
      <c r="AI35" s="6" t="s">
        <v>464</v>
      </c>
      <c r="AJ35" s="6" t="s">
        <v>492</v>
      </c>
      <c r="AK35" s="6" t="s">
        <v>4597</v>
      </c>
      <c r="AL35" s="6" t="s">
        <v>4598</v>
      </c>
      <c r="AM35" s="7">
        <v>45719.465312499997</v>
      </c>
      <c r="AO35" s="6" t="s">
        <v>4598</v>
      </c>
      <c r="AP35" s="6">
        <v>5757210</v>
      </c>
      <c r="AQ35" s="6" t="s">
        <v>83</v>
      </c>
      <c r="AR35" s="7">
        <v>45719.713703703703</v>
      </c>
      <c r="AS35" s="6" t="s">
        <v>84</v>
      </c>
      <c r="AT35" s="7">
        <v>45719.333333333336</v>
      </c>
      <c r="AU35" s="6" t="s">
        <v>573</v>
      </c>
      <c r="AV35" s="6" t="s">
        <v>233</v>
      </c>
      <c r="AW35" s="6" t="s">
        <v>234</v>
      </c>
      <c r="AX35" s="6" t="s">
        <v>1635</v>
      </c>
      <c r="AZ35" s="7">
        <v>45719.713703703703</v>
      </c>
      <c r="BB35" s="6" t="s">
        <v>111</v>
      </c>
      <c r="BC35" s="6" t="s">
        <v>112</v>
      </c>
      <c r="BD35" s="6" t="s">
        <v>113</v>
      </c>
      <c r="BE35" s="6" t="s">
        <v>4599</v>
      </c>
      <c r="BF35" s="6" t="s">
        <v>494</v>
      </c>
      <c r="BG35" s="6" t="s">
        <v>58</v>
      </c>
      <c r="BH35" s="6" t="s">
        <v>26971</v>
      </c>
      <c r="BI35" s="6" t="s">
        <v>27512</v>
      </c>
      <c r="BJ35" s="6" t="s">
        <v>27006</v>
      </c>
    </row>
    <row r="36" spans="1:62" s="6" customFormat="1" x14ac:dyDescent="0.35">
      <c r="A36" s="6">
        <v>3013888</v>
      </c>
      <c r="B36" s="6" t="s">
        <v>58</v>
      </c>
      <c r="C36" s="6">
        <v>35762271</v>
      </c>
      <c r="D36" s="6">
        <v>338432900</v>
      </c>
      <c r="E36" s="6" t="s">
        <v>59</v>
      </c>
      <c r="F36" s="6" t="s">
        <v>60</v>
      </c>
      <c r="G36" s="6" t="s">
        <v>4840</v>
      </c>
      <c r="I36" s="6">
        <v>7776920387</v>
      </c>
      <c r="J36" s="6" t="s">
        <v>4841</v>
      </c>
      <c r="K36" s="6">
        <v>20</v>
      </c>
      <c r="L36" s="6" t="s">
        <v>409</v>
      </c>
      <c r="M36" s="6" t="s">
        <v>2154</v>
      </c>
      <c r="N36" s="7">
        <v>44611.625</v>
      </c>
      <c r="O36" s="6" t="s">
        <v>2155</v>
      </c>
      <c r="Q36" s="6" t="s">
        <v>67</v>
      </c>
      <c r="R36" s="7">
        <v>45719.347638888888</v>
      </c>
      <c r="S36" s="6" t="s">
        <v>4842</v>
      </c>
      <c r="T36" s="6" t="s">
        <v>412</v>
      </c>
      <c r="U36" s="6" t="s">
        <v>1208</v>
      </c>
      <c r="V36" s="6" t="s">
        <v>4843</v>
      </c>
      <c r="W36" s="6" t="s">
        <v>72</v>
      </c>
      <c r="X36" s="6" t="s">
        <v>73</v>
      </c>
      <c r="Y36" s="6" t="s">
        <v>3621</v>
      </c>
      <c r="Z36" s="6" t="s">
        <v>1090</v>
      </c>
      <c r="AA36" s="6" t="s">
        <v>1090</v>
      </c>
      <c r="AB36" s="6" t="s">
        <v>4844</v>
      </c>
      <c r="AE36" s="7">
        <v>45719.347951388889</v>
      </c>
      <c r="AF36" s="6" t="s">
        <v>443</v>
      </c>
      <c r="AH36" s="6" t="s">
        <v>125</v>
      </c>
      <c r="AI36" s="6" t="s">
        <v>464</v>
      </c>
      <c r="AJ36" s="6" t="s">
        <v>465</v>
      </c>
      <c r="AK36" s="6" t="s">
        <v>4845</v>
      </c>
      <c r="AL36" s="6" t="s">
        <v>4842</v>
      </c>
      <c r="AM36" s="7">
        <v>45719.348032407404</v>
      </c>
      <c r="AO36" s="6" t="s">
        <v>4842</v>
      </c>
      <c r="AP36" s="6">
        <v>5756552</v>
      </c>
      <c r="AQ36" s="6" t="s">
        <v>83</v>
      </c>
      <c r="AR36" s="7">
        <v>45719.558217592596</v>
      </c>
      <c r="AS36" s="6" t="s">
        <v>84</v>
      </c>
      <c r="AT36" s="7">
        <v>45719.333333333336</v>
      </c>
      <c r="AU36" s="6" t="s">
        <v>573</v>
      </c>
      <c r="AV36" s="6" t="s">
        <v>2382</v>
      </c>
      <c r="AW36" s="6" t="s">
        <v>2383</v>
      </c>
      <c r="AX36" s="6" t="s">
        <v>2384</v>
      </c>
      <c r="AZ36" s="7">
        <v>45719.558206018519</v>
      </c>
      <c r="BB36" s="6" t="s">
        <v>4846</v>
      </c>
      <c r="BC36" s="6" t="s">
        <v>951</v>
      </c>
      <c r="BD36" s="6" t="s">
        <v>815</v>
      </c>
      <c r="BE36" s="6" t="s">
        <v>4847</v>
      </c>
      <c r="BF36" s="6" t="s">
        <v>2032</v>
      </c>
      <c r="BG36" s="6" t="s">
        <v>58</v>
      </c>
      <c r="BH36" s="6" t="s">
        <v>26971</v>
      </c>
      <c r="BI36" s="6" t="s">
        <v>1031</v>
      </c>
      <c r="BJ36" s="6" t="s">
        <v>27007</v>
      </c>
    </row>
    <row r="37" spans="1:62" s="6" customFormat="1" x14ac:dyDescent="0.35">
      <c r="A37" s="6">
        <v>3013890</v>
      </c>
      <c r="B37" s="6" t="s">
        <v>58</v>
      </c>
      <c r="C37" s="6">
        <v>29306101</v>
      </c>
      <c r="D37" s="6">
        <v>338420821</v>
      </c>
      <c r="E37" s="6" t="s">
        <v>59</v>
      </c>
      <c r="F37" s="6" t="s">
        <v>60</v>
      </c>
      <c r="G37" s="6" t="s">
        <v>4860</v>
      </c>
      <c r="I37" s="6">
        <v>775682842</v>
      </c>
      <c r="J37" s="6" t="s">
        <v>4861</v>
      </c>
      <c r="K37" s="6">
        <v>20</v>
      </c>
      <c r="L37" s="6" t="s">
        <v>1008</v>
      </c>
      <c r="M37" s="6" t="s">
        <v>1009</v>
      </c>
      <c r="N37" s="7">
        <v>44483.647928240738</v>
      </c>
      <c r="O37" s="6" t="s">
        <v>2155</v>
      </c>
      <c r="Q37" s="6" t="s">
        <v>67</v>
      </c>
      <c r="R37" s="7">
        <v>45719.349317129629</v>
      </c>
      <c r="S37" s="6" t="s">
        <v>4862</v>
      </c>
      <c r="T37" s="6" t="s">
        <v>412</v>
      </c>
      <c r="U37" s="6" t="s">
        <v>70</v>
      </c>
      <c r="V37" s="6" t="s">
        <v>4863</v>
      </c>
      <c r="W37" s="6" t="s">
        <v>214</v>
      </c>
      <c r="X37" s="6" t="s">
        <v>215</v>
      </c>
      <c r="Y37" s="6" t="s">
        <v>4864</v>
      </c>
      <c r="Z37" s="6" t="s">
        <v>248</v>
      </c>
      <c r="AA37" s="6" t="s">
        <v>248</v>
      </c>
      <c r="AB37" s="6" t="s">
        <v>4865</v>
      </c>
      <c r="AE37" s="7">
        <v>45719.595902777779</v>
      </c>
      <c r="AF37" s="6" t="s">
        <v>443</v>
      </c>
      <c r="AH37" s="6" t="s">
        <v>125</v>
      </c>
      <c r="AI37" s="6" t="s">
        <v>58</v>
      </c>
      <c r="AJ37" s="6" t="s">
        <v>126</v>
      </c>
      <c r="AK37" s="6" t="s">
        <v>4866</v>
      </c>
      <c r="AL37" s="6" t="s">
        <v>137</v>
      </c>
      <c r="AM37" s="7">
        <v>45719.596006944441</v>
      </c>
      <c r="AN37" s="6" t="s">
        <v>4866</v>
      </c>
      <c r="AO37" s="6" t="s">
        <v>137</v>
      </c>
      <c r="AP37" s="6">
        <v>5758434</v>
      </c>
      <c r="AQ37" s="6" t="s">
        <v>83</v>
      </c>
      <c r="AR37" s="7">
        <v>45719.735289351855</v>
      </c>
      <c r="AS37" s="6" t="s">
        <v>84</v>
      </c>
      <c r="AT37" s="7">
        <v>45719.333333333336</v>
      </c>
      <c r="AU37" s="6" t="s">
        <v>85</v>
      </c>
      <c r="AV37" s="6" t="s">
        <v>251</v>
      </c>
      <c r="AW37" s="6" t="s">
        <v>252</v>
      </c>
      <c r="AX37" s="6" t="s">
        <v>253</v>
      </c>
      <c r="AZ37" s="7">
        <v>45719.735289351855</v>
      </c>
      <c r="BB37" s="6" t="s">
        <v>254</v>
      </c>
      <c r="BC37" s="6" t="s">
        <v>255</v>
      </c>
      <c r="BD37" s="6" t="s">
        <v>256</v>
      </c>
      <c r="BE37" s="6" t="s">
        <v>4867</v>
      </c>
      <c r="BF37" s="6" t="s">
        <v>128</v>
      </c>
      <c r="BG37" s="6" t="s">
        <v>58</v>
      </c>
      <c r="BH37" s="6" t="s">
        <v>26971</v>
      </c>
      <c r="BI37" s="6" t="s">
        <v>27518</v>
      </c>
      <c r="BJ37" s="6" t="s">
        <v>27008</v>
      </c>
    </row>
    <row r="38" spans="1:62" s="6" customFormat="1" x14ac:dyDescent="0.35">
      <c r="A38" s="6">
        <v>3013891</v>
      </c>
      <c r="B38" s="6" t="s">
        <v>223</v>
      </c>
      <c r="C38" s="6">
        <v>30529211</v>
      </c>
      <c r="D38" s="6">
        <v>338792300</v>
      </c>
      <c r="E38" s="6" t="s">
        <v>59</v>
      </c>
      <c r="F38" s="6" t="s">
        <v>60</v>
      </c>
      <c r="G38" s="6" t="s">
        <v>4868</v>
      </c>
      <c r="I38" s="6">
        <v>778196132</v>
      </c>
      <c r="K38" s="6">
        <v>20</v>
      </c>
      <c r="L38" s="6" t="s">
        <v>1008</v>
      </c>
      <c r="M38" s="6" t="s">
        <v>1009</v>
      </c>
      <c r="N38" s="7">
        <v>45362.530532407407</v>
      </c>
      <c r="O38" s="6" t="s">
        <v>4869</v>
      </c>
      <c r="Q38" s="6" t="s">
        <v>67</v>
      </c>
      <c r="R38" s="7">
        <v>45719.354317129626</v>
      </c>
      <c r="S38" s="6" t="s">
        <v>467</v>
      </c>
      <c r="T38" s="6" t="s">
        <v>412</v>
      </c>
      <c r="U38" s="6" t="s">
        <v>1189</v>
      </c>
      <c r="V38" s="6" t="s">
        <v>4870</v>
      </c>
      <c r="W38" s="6" t="s">
        <v>334</v>
      </c>
      <c r="X38" s="6" t="s">
        <v>335</v>
      </c>
      <c r="Y38" s="6" t="s">
        <v>4871</v>
      </c>
      <c r="Z38" s="6" t="s">
        <v>337</v>
      </c>
      <c r="AA38" s="6" t="s">
        <v>4872</v>
      </c>
      <c r="AB38" s="6" t="s">
        <v>4872</v>
      </c>
      <c r="AC38" s="6" t="s">
        <v>4873</v>
      </c>
      <c r="AE38" s="7">
        <v>45719.354560185187</v>
      </c>
      <c r="AF38" s="6" t="s">
        <v>443</v>
      </c>
      <c r="AH38" s="6" t="s">
        <v>125</v>
      </c>
      <c r="AI38" s="6" t="s">
        <v>464</v>
      </c>
      <c r="AJ38" s="6" t="s">
        <v>492</v>
      </c>
      <c r="AK38" s="6" t="s">
        <v>4874</v>
      </c>
      <c r="AL38" s="6" t="s">
        <v>467</v>
      </c>
      <c r="AM38" s="7">
        <v>45719.354641203703</v>
      </c>
      <c r="AO38" s="6" t="s">
        <v>467</v>
      </c>
      <c r="AP38" s="6">
        <v>5756588</v>
      </c>
      <c r="AQ38" s="6" t="s">
        <v>83</v>
      </c>
      <c r="AR38" s="7">
        <v>45719.627384259256</v>
      </c>
      <c r="AS38" s="6" t="s">
        <v>84</v>
      </c>
      <c r="AT38" s="7">
        <v>45719.333333333336</v>
      </c>
      <c r="AU38" s="6" t="s">
        <v>573</v>
      </c>
      <c r="AV38" s="6" t="s">
        <v>4875</v>
      </c>
      <c r="AW38" s="6" t="s">
        <v>4876</v>
      </c>
      <c r="AX38" s="6" t="s">
        <v>4877</v>
      </c>
      <c r="AZ38" s="7">
        <v>45719.627384259256</v>
      </c>
      <c r="BB38" s="6" t="s">
        <v>286</v>
      </c>
      <c r="BC38" s="6" t="s">
        <v>287</v>
      </c>
      <c r="BD38" s="6" t="s">
        <v>288</v>
      </c>
      <c r="BE38" s="6" t="s">
        <v>4878</v>
      </c>
      <c r="BF38" s="6" t="s">
        <v>2305</v>
      </c>
      <c r="BG38" s="6" t="s">
        <v>26973</v>
      </c>
      <c r="BH38" s="6" t="s">
        <v>26984</v>
      </c>
      <c r="BI38" s="6" t="s">
        <v>27529</v>
      </c>
      <c r="BJ38" s="6" t="s">
        <v>27009</v>
      </c>
    </row>
    <row r="39" spans="1:62" s="6" customFormat="1" x14ac:dyDescent="0.35">
      <c r="A39" s="6">
        <v>3013895</v>
      </c>
      <c r="B39" s="6" t="s">
        <v>58</v>
      </c>
      <c r="C39" s="6">
        <v>42754731</v>
      </c>
      <c r="D39" s="6">
        <v>338207463</v>
      </c>
      <c r="E39" s="6" t="s">
        <v>59</v>
      </c>
      <c r="F39" s="6" t="s">
        <v>60</v>
      </c>
      <c r="G39" s="6" t="s">
        <v>4900</v>
      </c>
      <c r="I39" s="6">
        <v>781652001</v>
      </c>
      <c r="J39" s="6" t="s">
        <v>4901</v>
      </c>
      <c r="K39" s="6">
        <v>20</v>
      </c>
      <c r="L39" s="6" t="s">
        <v>294</v>
      </c>
      <c r="M39" s="6" t="s">
        <v>295</v>
      </c>
      <c r="N39" s="7">
        <v>45523.041678240741</v>
      </c>
      <c r="O39" s="6" t="s">
        <v>487</v>
      </c>
      <c r="Q39" s="6" t="s">
        <v>67</v>
      </c>
      <c r="R39" s="7">
        <v>45719.359525462962</v>
      </c>
      <c r="S39" s="6" t="s">
        <v>3278</v>
      </c>
      <c r="T39" s="6" t="s">
        <v>412</v>
      </c>
      <c r="U39" s="6" t="s">
        <v>70</v>
      </c>
      <c r="V39" s="6" t="s">
        <v>4902</v>
      </c>
      <c r="Y39" s="6" t="s">
        <v>3474</v>
      </c>
      <c r="Z39" s="6" t="s">
        <v>1067</v>
      </c>
      <c r="AA39" s="6" t="s">
        <v>1067</v>
      </c>
      <c r="AB39" s="6" t="s">
        <v>4903</v>
      </c>
      <c r="AE39" s="7">
        <v>45719.360011574077</v>
      </c>
      <c r="AF39" s="6" t="s">
        <v>417</v>
      </c>
      <c r="AG39" s="6">
        <v>48</v>
      </c>
      <c r="AH39" s="6" t="s">
        <v>125</v>
      </c>
      <c r="AI39" s="6" t="s">
        <v>58</v>
      </c>
      <c r="AJ39" s="6" t="s">
        <v>465</v>
      </c>
      <c r="AK39" s="6" t="s">
        <v>4904</v>
      </c>
      <c r="AL39" s="6" t="s">
        <v>3278</v>
      </c>
      <c r="AM39" s="7">
        <v>45719.615543981483</v>
      </c>
      <c r="AN39" s="6" t="s">
        <v>4905</v>
      </c>
      <c r="AO39" s="6" t="s">
        <v>1484</v>
      </c>
      <c r="AP39" s="6">
        <v>5758614</v>
      </c>
      <c r="AQ39" s="6" t="s">
        <v>83</v>
      </c>
      <c r="AR39" s="7">
        <v>45720.443298611113</v>
      </c>
      <c r="AS39" s="6" t="s">
        <v>84</v>
      </c>
      <c r="AT39" s="7">
        <v>45720.333333333336</v>
      </c>
      <c r="AU39" s="6" t="s">
        <v>85</v>
      </c>
      <c r="AV39" s="6" t="s">
        <v>899</v>
      </c>
      <c r="AW39" s="6" t="s">
        <v>900</v>
      </c>
      <c r="AX39" s="6" t="s">
        <v>901</v>
      </c>
      <c r="AY39" s="7">
        <v>45721.360011574077</v>
      </c>
      <c r="AZ39" s="7">
        <v>45720.445150462961</v>
      </c>
      <c r="BA39" s="6" t="s">
        <v>419</v>
      </c>
      <c r="BB39" s="6" t="s">
        <v>765</v>
      </c>
      <c r="BC39" s="6" t="s">
        <v>766</v>
      </c>
      <c r="BD39" s="6" t="s">
        <v>767</v>
      </c>
      <c r="BE39" s="6" t="s">
        <v>1120</v>
      </c>
      <c r="BF39" s="6" t="s">
        <v>897</v>
      </c>
      <c r="BG39" s="6" t="s">
        <v>58</v>
      </c>
      <c r="BH39" s="6" t="s">
        <v>26971</v>
      </c>
      <c r="BI39" s="6" t="s">
        <v>27514</v>
      </c>
      <c r="BJ39" s="6" t="s">
        <v>27010</v>
      </c>
    </row>
    <row r="40" spans="1:62" s="6" customFormat="1" x14ac:dyDescent="0.35">
      <c r="A40" s="6">
        <v>3013898</v>
      </c>
      <c r="B40" s="6" t="s">
        <v>58</v>
      </c>
      <c r="C40" s="6">
        <v>225111</v>
      </c>
      <c r="D40" s="6" t="s">
        <v>4919</v>
      </c>
      <c r="E40" s="6" t="s">
        <v>59</v>
      </c>
      <c r="F40" s="6" t="s">
        <v>4920</v>
      </c>
      <c r="G40" s="6" t="s">
        <v>4921</v>
      </c>
      <c r="I40" s="6">
        <v>775188436</v>
      </c>
      <c r="J40" s="6" t="s">
        <v>4922</v>
      </c>
      <c r="K40" s="6">
        <v>20</v>
      </c>
      <c r="L40" s="6" t="s">
        <v>1008</v>
      </c>
      <c r="M40" s="6" t="s">
        <v>1009</v>
      </c>
      <c r="N40" s="7">
        <v>45355.333344907405</v>
      </c>
      <c r="O40" s="6" t="s">
        <v>4923</v>
      </c>
      <c r="Q40" s="6" t="s">
        <v>67</v>
      </c>
      <c r="R40" s="7">
        <v>45719.365671296298</v>
      </c>
      <c r="S40" s="6" t="s">
        <v>4924</v>
      </c>
      <c r="T40" s="6" t="s">
        <v>412</v>
      </c>
      <c r="U40" s="6" t="s">
        <v>723</v>
      </c>
      <c r="V40" s="6" t="s">
        <v>4925</v>
      </c>
      <c r="W40" s="6" t="s">
        <v>72</v>
      </c>
      <c r="X40" s="6" t="s">
        <v>2112</v>
      </c>
      <c r="Y40" s="6" t="s">
        <v>4926</v>
      </c>
      <c r="Z40" s="6" t="s">
        <v>1067</v>
      </c>
      <c r="AA40" s="6" t="s">
        <v>4927</v>
      </c>
      <c r="AB40" s="6" t="s">
        <v>4927</v>
      </c>
      <c r="AC40" s="6" t="s">
        <v>4928</v>
      </c>
      <c r="AE40" s="7">
        <v>45719.365914351853</v>
      </c>
      <c r="AF40" s="6" t="s">
        <v>4929</v>
      </c>
      <c r="AG40" s="6">
        <v>48</v>
      </c>
      <c r="AH40" s="6" t="s">
        <v>125</v>
      </c>
      <c r="AI40" s="6" t="s">
        <v>464</v>
      </c>
      <c r="AJ40" s="6" t="s">
        <v>492</v>
      </c>
      <c r="AK40" s="6" t="s">
        <v>4925</v>
      </c>
      <c r="AL40" s="6" t="s">
        <v>4924</v>
      </c>
      <c r="AM40" s="7">
        <v>45719.366111111114</v>
      </c>
      <c r="AN40" s="6" t="s">
        <v>4925</v>
      </c>
      <c r="AO40" s="6" t="s">
        <v>4924</v>
      </c>
      <c r="AP40" s="6">
        <v>5756664</v>
      </c>
      <c r="AQ40" s="6" t="s">
        <v>83</v>
      </c>
      <c r="AR40" s="7">
        <v>45719.492152777777</v>
      </c>
      <c r="AS40" s="6" t="s">
        <v>84</v>
      </c>
      <c r="AT40" s="7">
        <v>45719.333333333336</v>
      </c>
      <c r="AU40" s="6" t="s">
        <v>85</v>
      </c>
      <c r="AV40" s="6" t="s">
        <v>4930</v>
      </c>
      <c r="AW40" s="6" t="s">
        <v>4930</v>
      </c>
      <c r="AX40" s="6" t="s">
        <v>4931</v>
      </c>
      <c r="AY40" s="7">
        <v>45721.365914351853</v>
      </c>
      <c r="AZ40" s="7">
        <v>45719.492152777777</v>
      </c>
      <c r="BA40" s="6" t="s">
        <v>419</v>
      </c>
      <c r="BB40" s="6" t="s">
        <v>286</v>
      </c>
      <c r="BC40" s="6" t="s">
        <v>287</v>
      </c>
      <c r="BD40" s="6" t="s">
        <v>288</v>
      </c>
      <c r="BE40" s="6" t="s">
        <v>4932</v>
      </c>
      <c r="BF40" s="6" t="s">
        <v>2305</v>
      </c>
      <c r="BG40" s="6" t="s">
        <v>58</v>
      </c>
      <c r="BH40" s="6" t="s">
        <v>26984</v>
      </c>
      <c r="BI40" s="6" t="s">
        <v>27529</v>
      </c>
      <c r="BJ40" s="6" t="s">
        <v>27011</v>
      </c>
    </row>
    <row r="41" spans="1:62" s="6" customFormat="1" x14ac:dyDescent="0.35">
      <c r="A41" s="6">
        <v>3013899</v>
      </c>
      <c r="B41" s="6" t="s">
        <v>58</v>
      </c>
      <c r="C41" s="6">
        <v>251</v>
      </c>
      <c r="D41" s="6">
        <v>339611550</v>
      </c>
      <c r="E41" s="6" t="s">
        <v>59</v>
      </c>
      <c r="F41" s="6" t="s">
        <v>60</v>
      </c>
      <c r="G41" s="6" t="s">
        <v>4933</v>
      </c>
      <c r="I41" s="6">
        <v>776563845</v>
      </c>
      <c r="J41" s="6" t="s">
        <v>615</v>
      </c>
      <c r="K41" s="6">
        <v>20</v>
      </c>
      <c r="L41" s="6" t="s">
        <v>4934</v>
      </c>
      <c r="M41" s="6" t="s">
        <v>4935</v>
      </c>
      <c r="N41" s="7">
        <v>44832.502789351849</v>
      </c>
      <c r="O41" s="6" t="s">
        <v>2009</v>
      </c>
      <c r="Q41" s="6" t="s">
        <v>67</v>
      </c>
      <c r="R41" s="7">
        <v>45719.366307870368</v>
      </c>
      <c r="S41" s="6" t="s">
        <v>4936</v>
      </c>
      <c r="T41" s="6" t="s">
        <v>412</v>
      </c>
      <c r="U41" s="6" t="s">
        <v>603</v>
      </c>
      <c r="V41" s="6" t="s">
        <v>4937</v>
      </c>
      <c r="W41" s="6" t="s">
        <v>892</v>
      </c>
      <c r="X41" s="6" t="s">
        <v>892</v>
      </c>
      <c r="Y41" s="6" t="s">
        <v>893</v>
      </c>
      <c r="Z41" s="6" t="s">
        <v>894</v>
      </c>
      <c r="AA41" s="6" t="s">
        <v>895</v>
      </c>
      <c r="AB41" s="6" t="s">
        <v>4938</v>
      </c>
      <c r="AE41" s="7">
        <v>45719.366377314815</v>
      </c>
      <c r="AF41" s="6" t="s">
        <v>77</v>
      </c>
      <c r="AH41" s="6" t="s">
        <v>125</v>
      </c>
      <c r="AI41" s="6" t="s">
        <v>464</v>
      </c>
      <c r="AJ41" s="6" t="s">
        <v>465</v>
      </c>
      <c r="AK41" s="6" t="s">
        <v>4939</v>
      </c>
      <c r="AL41" s="6" t="s">
        <v>4936</v>
      </c>
      <c r="AM41" s="7">
        <v>45719.366435185184</v>
      </c>
      <c r="AN41" s="6" t="s">
        <v>4939</v>
      </c>
      <c r="AP41" s="6">
        <v>5756665</v>
      </c>
      <c r="AQ41" s="6" t="s">
        <v>83</v>
      </c>
      <c r="AR41" s="7">
        <v>45719.740497685183</v>
      </c>
      <c r="AS41" s="6" t="s">
        <v>84</v>
      </c>
      <c r="AT41" s="7">
        <v>45719.333333333336</v>
      </c>
      <c r="AU41" s="6" t="s">
        <v>85</v>
      </c>
      <c r="AV41" s="6" t="s">
        <v>1446</v>
      </c>
      <c r="AW41" s="6" t="s">
        <v>1447</v>
      </c>
      <c r="AX41" s="6" t="s">
        <v>2836</v>
      </c>
      <c r="AZ41" s="7">
        <v>45719.740497685183</v>
      </c>
      <c r="BB41" s="6" t="s">
        <v>111</v>
      </c>
      <c r="BC41" s="6" t="s">
        <v>112</v>
      </c>
      <c r="BD41" s="6" t="s">
        <v>113</v>
      </c>
      <c r="BE41" s="6" t="s">
        <v>4940</v>
      </c>
      <c r="BF41" s="6" t="s">
        <v>906</v>
      </c>
      <c r="BG41" s="6" t="s">
        <v>58</v>
      </c>
      <c r="BH41" s="6" t="s">
        <v>26971</v>
      </c>
      <c r="BI41" s="6" t="s">
        <v>27512</v>
      </c>
      <c r="BJ41" s="6" t="s">
        <v>27012</v>
      </c>
    </row>
    <row r="42" spans="1:62" s="6" customFormat="1" x14ac:dyDescent="0.35">
      <c r="A42" s="6">
        <v>3013904</v>
      </c>
      <c r="B42" s="6" t="s">
        <v>4973</v>
      </c>
      <c r="C42" s="6">
        <v>40751</v>
      </c>
      <c r="D42" s="6" t="s">
        <v>4974</v>
      </c>
      <c r="E42" s="6" t="s">
        <v>59</v>
      </c>
      <c r="F42" s="6" t="s">
        <v>4975</v>
      </c>
      <c r="G42" s="6" t="s">
        <v>4976</v>
      </c>
      <c r="I42" s="6" t="s">
        <v>4977</v>
      </c>
      <c r="J42" s="6" t="s">
        <v>4861</v>
      </c>
      <c r="K42" s="6">
        <v>20</v>
      </c>
      <c r="L42" s="6" t="s">
        <v>1008</v>
      </c>
      <c r="M42" s="6" t="s">
        <v>1009</v>
      </c>
      <c r="N42" s="7">
        <v>45301.458333333336</v>
      </c>
      <c r="O42" s="6" t="s">
        <v>4978</v>
      </c>
      <c r="Q42" s="6" t="s">
        <v>67</v>
      </c>
      <c r="R42" s="7">
        <v>45719.370671296296</v>
      </c>
      <c r="S42" s="6" t="s">
        <v>4979</v>
      </c>
      <c r="T42" s="6" t="s">
        <v>412</v>
      </c>
      <c r="U42" s="6" t="s">
        <v>603</v>
      </c>
      <c r="V42" s="6" t="s">
        <v>4980</v>
      </c>
      <c r="W42" s="6" t="s">
        <v>72</v>
      </c>
      <c r="X42" s="6" t="s">
        <v>881</v>
      </c>
      <c r="Y42" s="6" t="s">
        <v>2289</v>
      </c>
      <c r="Z42" s="6" t="s">
        <v>1352</v>
      </c>
      <c r="AA42" s="6" t="s">
        <v>1352</v>
      </c>
      <c r="AB42" s="6" t="s">
        <v>1352</v>
      </c>
      <c r="AE42" s="7">
        <v>45719.393148148149</v>
      </c>
      <c r="AF42" s="6" t="s">
        <v>4981</v>
      </c>
      <c r="AG42" s="6">
        <v>48</v>
      </c>
      <c r="AH42" s="6" t="s">
        <v>125</v>
      </c>
      <c r="AI42" s="6" t="s">
        <v>464</v>
      </c>
      <c r="AJ42" s="6" t="s">
        <v>492</v>
      </c>
      <c r="AK42" s="6" t="s">
        <v>4982</v>
      </c>
      <c r="AL42" s="6" t="s">
        <v>4983</v>
      </c>
      <c r="AM42" s="7">
        <v>45719.393437500003</v>
      </c>
      <c r="AO42" s="6" t="s">
        <v>4983</v>
      </c>
      <c r="AP42" s="6">
        <v>5756803</v>
      </c>
      <c r="AQ42" s="6" t="s">
        <v>83</v>
      </c>
      <c r="AR42" s="7">
        <v>45719.589178240742</v>
      </c>
      <c r="AS42" s="6" t="s">
        <v>84</v>
      </c>
      <c r="AT42" s="7">
        <v>45719.333333333336</v>
      </c>
      <c r="AU42" s="6" t="s">
        <v>85</v>
      </c>
      <c r="AV42" s="6" t="s">
        <v>1354</v>
      </c>
      <c r="AW42" s="6" t="s">
        <v>1355</v>
      </c>
      <c r="AX42" s="6" t="s">
        <v>3648</v>
      </c>
      <c r="AY42" s="7">
        <v>45721.393148148149</v>
      </c>
      <c r="AZ42" s="7">
        <v>45719.589178240742</v>
      </c>
      <c r="BA42" s="6" t="s">
        <v>419</v>
      </c>
      <c r="BB42" s="6" t="s">
        <v>537</v>
      </c>
      <c r="BC42" s="6" t="s">
        <v>538</v>
      </c>
      <c r="BD42" s="6" t="s">
        <v>91</v>
      </c>
      <c r="BE42" s="6" t="s">
        <v>4984</v>
      </c>
      <c r="BF42" s="6" t="s">
        <v>1936</v>
      </c>
      <c r="BG42" s="6" t="s">
        <v>58</v>
      </c>
      <c r="BH42" s="6" t="s">
        <v>26984</v>
      </c>
      <c r="BI42" s="6" t="s">
        <v>27516</v>
      </c>
      <c r="BJ42" s="6" t="s">
        <v>27013</v>
      </c>
    </row>
    <row r="43" spans="1:62" s="6" customFormat="1" x14ac:dyDescent="0.35">
      <c r="A43" s="6">
        <v>3013905</v>
      </c>
      <c r="B43" s="6" t="s">
        <v>58</v>
      </c>
      <c r="C43" s="6">
        <v>43550871</v>
      </c>
      <c r="D43" s="6">
        <v>339573962</v>
      </c>
      <c r="E43" s="6" t="s">
        <v>59</v>
      </c>
      <c r="F43" s="6" t="s">
        <v>60</v>
      </c>
      <c r="G43" s="6" t="s">
        <v>555</v>
      </c>
      <c r="H43" s="6" t="s">
        <v>4985</v>
      </c>
      <c r="I43" s="6">
        <v>774892022</v>
      </c>
      <c r="J43" s="6" t="s">
        <v>4986</v>
      </c>
      <c r="K43" s="6">
        <v>20</v>
      </c>
      <c r="L43" s="6" t="s">
        <v>294</v>
      </c>
      <c r="M43" s="6" t="s">
        <v>295</v>
      </c>
      <c r="N43" s="7">
        <v>45475.750011574077</v>
      </c>
      <c r="O43" s="6" t="s">
        <v>520</v>
      </c>
      <c r="Q43" s="6" t="s">
        <v>67</v>
      </c>
      <c r="R43" s="7">
        <v>45719.373888888891</v>
      </c>
      <c r="S43" s="6" t="s">
        <v>2010</v>
      </c>
      <c r="T43" s="6" t="s">
        <v>412</v>
      </c>
      <c r="U43" s="6" t="s">
        <v>70</v>
      </c>
      <c r="V43" s="6" t="s">
        <v>4987</v>
      </c>
      <c r="W43" s="6" t="s">
        <v>263</v>
      </c>
      <c r="X43" s="6" t="s">
        <v>840</v>
      </c>
      <c r="Y43" s="6" t="s">
        <v>4988</v>
      </c>
      <c r="Z43" s="6" t="s">
        <v>841</v>
      </c>
      <c r="AA43" s="6" t="s">
        <v>4989</v>
      </c>
      <c r="AB43" s="6" t="s">
        <v>124</v>
      </c>
      <c r="AE43" s="7">
        <v>45719.374016203707</v>
      </c>
      <c r="AF43" s="6" t="s">
        <v>417</v>
      </c>
      <c r="AG43" s="6">
        <v>48</v>
      </c>
      <c r="AH43" s="6" t="s">
        <v>125</v>
      </c>
      <c r="AI43" s="6" t="s">
        <v>79</v>
      </c>
      <c r="AJ43" s="6" t="s">
        <v>378</v>
      </c>
      <c r="AK43" s="6" t="s">
        <v>4987</v>
      </c>
      <c r="AL43" s="6" t="s">
        <v>2010</v>
      </c>
      <c r="AM43" s="7">
        <v>45719.374074074076</v>
      </c>
      <c r="AN43" s="6" t="s">
        <v>4987</v>
      </c>
      <c r="AP43" s="6">
        <v>5756702</v>
      </c>
      <c r="AQ43" s="6" t="s">
        <v>83</v>
      </c>
      <c r="AR43" s="7">
        <v>45719.387743055559</v>
      </c>
      <c r="AS43" s="6" t="s">
        <v>84</v>
      </c>
      <c r="AT43" s="7">
        <v>45719.333333333336</v>
      </c>
      <c r="AU43" s="6" t="s">
        <v>85</v>
      </c>
      <c r="AV43" s="6" t="s">
        <v>1328</v>
      </c>
      <c r="AW43" s="6" t="s">
        <v>1329</v>
      </c>
      <c r="AX43" s="6" t="s">
        <v>1363</v>
      </c>
      <c r="AY43" s="7">
        <v>45721.374016203707</v>
      </c>
      <c r="AZ43" s="7">
        <v>45719.387743055559</v>
      </c>
      <c r="BA43" s="6" t="s">
        <v>419</v>
      </c>
      <c r="BB43" s="6" t="s">
        <v>1129</v>
      </c>
      <c r="BC43" s="6" t="s">
        <v>1130</v>
      </c>
      <c r="BD43" s="6" t="s">
        <v>815</v>
      </c>
      <c r="BE43" s="6" t="s">
        <v>4990</v>
      </c>
      <c r="BF43" s="6" t="s">
        <v>3796</v>
      </c>
      <c r="BG43" s="6" t="s">
        <v>58</v>
      </c>
      <c r="BH43" s="6" t="s">
        <v>26971</v>
      </c>
      <c r="BI43" s="6" t="s">
        <v>27521</v>
      </c>
      <c r="BJ43" s="6" t="s">
        <v>27014</v>
      </c>
    </row>
    <row r="44" spans="1:62" s="6" customFormat="1" x14ac:dyDescent="0.35">
      <c r="A44" s="6">
        <v>3013910</v>
      </c>
      <c r="B44" s="6" t="s">
        <v>58</v>
      </c>
      <c r="C44" s="6">
        <v>37561391</v>
      </c>
      <c r="D44" s="6">
        <v>338245711</v>
      </c>
      <c r="E44" s="6" t="s">
        <v>59</v>
      </c>
      <c r="F44" s="6" t="s">
        <v>60</v>
      </c>
      <c r="G44" s="6" t="s">
        <v>5020</v>
      </c>
      <c r="I44" s="6">
        <v>786063232</v>
      </c>
      <c r="J44" s="6" t="s">
        <v>4125</v>
      </c>
      <c r="K44" s="6">
        <v>20</v>
      </c>
      <c r="L44" s="6" t="s">
        <v>409</v>
      </c>
      <c r="M44" s="6" t="s">
        <v>2154</v>
      </c>
      <c r="N44" s="7">
        <v>44457.625011574077</v>
      </c>
      <c r="O44" s="6" t="s">
        <v>2009</v>
      </c>
      <c r="Q44" s="6" t="s">
        <v>67</v>
      </c>
      <c r="R44" s="7">
        <v>45719.376481481479</v>
      </c>
      <c r="S44" s="6" t="s">
        <v>5021</v>
      </c>
      <c r="T44" s="6" t="s">
        <v>412</v>
      </c>
      <c r="U44" s="6" t="s">
        <v>70</v>
      </c>
      <c r="V44" s="6" t="s">
        <v>5022</v>
      </c>
      <c r="Y44" s="6" t="s">
        <v>5023</v>
      </c>
      <c r="Z44" s="6" t="s">
        <v>5024</v>
      </c>
      <c r="AA44" s="6" t="s">
        <v>5024</v>
      </c>
      <c r="AB44" s="6" t="s">
        <v>5025</v>
      </c>
      <c r="AE44" s="7">
        <v>45719.376574074071</v>
      </c>
      <c r="AF44" s="6" t="s">
        <v>417</v>
      </c>
      <c r="AG44" s="6">
        <v>48</v>
      </c>
      <c r="AH44" s="6" t="s">
        <v>125</v>
      </c>
      <c r="AI44" s="6" t="s">
        <v>360</v>
      </c>
      <c r="AJ44" s="6" t="s">
        <v>378</v>
      </c>
      <c r="AK44" s="6" t="s">
        <v>5026</v>
      </c>
      <c r="AL44" s="6" t="s">
        <v>5021</v>
      </c>
      <c r="AM44" s="7">
        <v>45719.376655092594</v>
      </c>
      <c r="AN44" s="6" t="s">
        <v>5026</v>
      </c>
      <c r="AP44" s="6">
        <v>5756718</v>
      </c>
      <c r="AQ44" s="6" t="s">
        <v>83</v>
      </c>
      <c r="AR44" s="7">
        <v>45719.801516203705</v>
      </c>
      <c r="AS44" s="6" t="s">
        <v>84</v>
      </c>
      <c r="AT44" s="7">
        <v>45719.326388888891</v>
      </c>
      <c r="AU44" s="6" t="s">
        <v>85</v>
      </c>
      <c r="AV44" s="6" t="s">
        <v>2382</v>
      </c>
      <c r="AW44" s="6" t="s">
        <v>2383</v>
      </c>
      <c r="AX44" s="6" t="s">
        <v>2384</v>
      </c>
      <c r="AY44" s="7">
        <v>45721.376574074071</v>
      </c>
      <c r="AZ44" s="7">
        <v>45719.801516203705</v>
      </c>
      <c r="BA44" s="6" t="s">
        <v>419</v>
      </c>
      <c r="BB44" s="6" t="s">
        <v>1003</v>
      </c>
      <c r="BC44" s="6" t="s">
        <v>595</v>
      </c>
      <c r="BD44" s="6" t="s">
        <v>1004</v>
      </c>
      <c r="BE44" s="6" t="s">
        <v>5027</v>
      </c>
      <c r="BF44" s="6" t="s">
        <v>1002</v>
      </c>
      <c r="BG44" s="6" t="s">
        <v>58</v>
      </c>
      <c r="BH44" s="6" t="s">
        <v>26971</v>
      </c>
      <c r="BI44" s="6" t="s">
        <v>27513</v>
      </c>
      <c r="BJ44" s="6" t="s">
        <v>27015</v>
      </c>
    </row>
    <row r="45" spans="1:62" s="6" customFormat="1" x14ac:dyDescent="0.35">
      <c r="A45" s="6">
        <v>3013915</v>
      </c>
      <c r="B45" s="6" t="s">
        <v>58</v>
      </c>
      <c r="C45" s="6">
        <v>35369711</v>
      </c>
      <c r="D45" s="6">
        <v>338236380</v>
      </c>
      <c r="E45" s="6" t="s">
        <v>59</v>
      </c>
      <c r="F45" s="6" t="s">
        <v>60</v>
      </c>
      <c r="G45" s="6" t="s">
        <v>5050</v>
      </c>
      <c r="I45" s="6">
        <v>778852222</v>
      </c>
      <c r="J45" s="6" t="s">
        <v>5051</v>
      </c>
      <c r="K45" s="6">
        <v>20</v>
      </c>
      <c r="L45" s="6" t="s">
        <v>294</v>
      </c>
      <c r="M45" s="6" t="s">
        <v>295</v>
      </c>
      <c r="N45" s="7">
        <v>45247.326608796298</v>
      </c>
      <c r="O45" s="6" t="s">
        <v>520</v>
      </c>
      <c r="Q45" s="6" t="s">
        <v>67</v>
      </c>
      <c r="R45" s="7">
        <v>45719.382094907407</v>
      </c>
      <c r="S45" s="6" t="s">
        <v>3278</v>
      </c>
      <c r="T45" s="6" t="s">
        <v>412</v>
      </c>
      <c r="U45" s="6" t="s">
        <v>70</v>
      </c>
      <c r="V45" s="6" t="s">
        <v>5052</v>
      </c>
      <c r="Y45" s="6" t="s">
        <v>5053</v>
      </c>
      <c r="Z45" s="6" t="s">
        <v>2773</v>
      </c>
      <c r="AA45" s="6" t="s">
        <v>2773</v>
      </c>
      <c r="AB45" s="6" t="s">
        <v>5054</v>
      </c>
      <c r="AE45" s="7">
        <v>45719.382349537038</v>
      </c>
      <c r="AF45" s="6" t="s">
        <v>417</v>
      </c>
      <c r="AG45" s="6">
        <v>48</v>
      </c>
      <c r="AH45" s="6" t="s">
        <v>125</v>
      </c>
      <c r="AI45" s="6" t="s">
        <v>464</v>
      </c>
      <c r="AJ45" s="6" t="s">
        <v>465</v>
      </c>
      <c r="AK45" s="6" t="s">
        <v>4904</v>
      </c>
      <c r="AL45" s="6" t="s">
        <v>3278</v>
      </c>
      <c r="AM45" s="7">
        <v>45719.382430555554</v>
      </c>
      <c r="AO45" s="6" t="s">
        <v>3278</v>
      </c>
      <c r="AP45" s="6">
        <v>5756752</v>
      </c>
      <c r="AQ45" s="6" t="s">
        <v>83</v>
      </c>
      <c r="AR45" s="7">
        <v>45719.54351851852</v>
      </c>
      <c r="AS45" s="6" t="s">
        <v>84</v>
      </c>
      <c r="AT45" s="7">
        <v>45719.333333333336</v>
      </c>
      <c r="AU45" s="6" t="s">
        <v>85</v>
      </c>
      <c r="AV45" s="6" t="s">
        <v>1957</v>
      </c>
      <c r="AW45" s="6" t="s">
        <v>1958</v>
      </c>
      <c r="AX45" s="6" t="s">
        <v>2365</v>
      </c>
      <c r="AY45" s="7">
        <v>45721.382349537038</v>
      </c>
      <c r="AZ45" s="7">
        <v>45719.54351851852</v>
      </c>
      <c r="BA45" s="6" t="s">
        <v>419</v>
      </c>
      <c r="BB45" s="6" t="s">
        <v>1003</v>
      </c>
      <c r="BC45" s="6" t="s">
        <v>595</v>
      </c>
      <c r="BD45" s="6" t="s">
        <v>1004</v>
      </c>
      <c r="BE45" s="6" t="s">
        <v>755</v>
      </c>
      <c r="BF45" s="6" t="s">
        <v>137</v>
      </c>
      <c r="BG45" s="6" t="s">
        <v>58</v>
      </c>
      <c r="BH45" s="6" t="s">
        <v>26971</v>
      </c>
      <c r="BI45" s="6" t="s">
        <v>27513</v>
      </c>
      <c r="BJ45" s="6" t="s">
        <v>27016</v>
      </c>
    </row>
    <row r="46" spans="1:62" s="6" customFormat="1" x14ac:dyDescent="0.35">
      <c r="A46" s="6">
        <v>3013919</v>
      </c>
      <c r="B46" s="6" t="s">
        <v>327</v>
      </c>
      <c r="C46" s="6">
        <v>21</v>
      </c>
      <c r="D46" s="6" t="s">
        <v>5075</v>
      </c>
      <c r="E46" s="6" t="s">
        <v>59</v>
      </c>
      <c r="F46" s="6" t="s">
        <v>4920</v>
      </c>
      <c r="G46" s="6" t="s">
        <v>5076</v>
      </c>
      <c r="I46" s="6" t="s">
        <v>5077</v>
      </c>
      <c r="J46" s="6" t="s">
        <v>2919</v>
      </c>
      <c r="K46" s="6">
        <v>18</v>
      </c>
      <c r="L46" s="6" t="s">
        <v>5078</v>
      </c>
      <c r="M46" s="6" t="s">
        <v>5079</v>
      </c>
      <c r="N46" s="7">
        <v>43578.291666666664</v>
      </c>
      <c r="O46" s="6" t="s">
        <v>5080</v>
      </c>
      <c r="Q46" s="6" t="s">
        <v>67</v>
      </c>
      <c r="R46" s="7">
        <v>45719.383842592593</v>
      </c>
      <c r="S46" s="6" t="s">
        <v>5081</v>
      </c>
      <c r="T46" s="6" t="s">
        <v>412</v>
      </c>
      <c r="U46" s="6" t="s">
        <v>101</v>
      </c>
      <c r="V46" s="6" t="s">
        <v>5082</v>
      </c>
      <c r="W46" s="6" t="s">
        <v>72</v>
      </c>
      <c r="X46" s="6" t="s">
        <v>356</v>
      </c>
      <c r="Y46" s="6" t="s">
        <v>5083</v>
      </c>
      <c r="Z46" s="6" t="s">
        <v>75</v>
      </c>
      <c r="AA46" s="6" t="s">
        <v>1183</v>
      </c>
      <c r="AB46" s="6" t="s">
        <v>1183</v>
      </c>
      <c r="AE46" s="7">
        <v>45719.647210648145</v>
      </c>
      <c r="AF46" s="6" t="s">
        <v>417</v>
      </c>
      <c r="AG46" s="6">
        <v>48</v>
      </c>
      <c r="AH46" s="6" t="s">
        <v>125</v>
      </c>
      <c r="AI46" s="6" t="s">
        <v>58</v>
      </c>
      <c r="AJ46" s="6" t="s">
        <v>361</v>
      </c>
      <c r="AK46" s="6" t="s">
        <v>5084</v>
      </c>
      <c r="AL46" s="6" t="s">
        <v>2305</v>
      </c>
      <c r="AM46" s="7">
        <v>45719.649062500001</v>
      </c>
      <c r="AO46" s="6" t="s">
        <v>2305</v>
      </c>
      <c r="AP46" s="6">
        <v>5758906</v>
      </c>
      <c r="AQ46" s="6" t="s">
        <v>83</v>
      </c>
      <c r="AR46" s="7">
        <v>45719.803842592592</v>
      </c>
      <c r="AS46" s="6" t="s">
        <v>84</v>
      </c>
      <c r="AT46" s="7">
        <v>45719.5625</v>
      </c>
      <c r="AU46" s="6" t="s">
        <v>85</v>
      </c>
      <c r="AV46" s="6" t="s">
        <v>189</v>
      </c>
      <c r="AW46" s="6" t="s">
        <v>190</v>
      </c>
      <c r="AX46" s="6" t="s">
        <v>191</v>
      </c>
      <c r="AY46" s="7">
        <v>45721.647210648145</v>
      </c>
      <c r="AZ46" s="7">
        <v>45719.803842592592</v>
      </c>
      <c r="BA46" s="6" t="s">
        <v>419</v>
      </c>
      <c r="BB46" s="6" t="s">
        <v>5085</v>
      </c>
      <c r="BC46" s="6" t="s">
        <v>5086</v>
      </c>
      <c r="BD46" s="6" t="s">
        <v>5087</v>
      </c>
      <c r="BE46" s="6" t="s">
        <v>5088</v>
      </c>
      <c r="BF46" s="6" t="s">
        <v>494</v>
      </c>
      <c r="BG46" s="6" t="s">
        <v>58</v>
      </c>
      <c r="BH46" s="6" t="s">
        <v>26984</v>
      </c>
      <c r="BI46" s="6" t="s">
        <v>27518</v>
      </c>
      <c r="BJ46" s="6" t="s">
        <v>27017</v>
      </c>
    </row>
    <row r="47" spans="1:62" s="6" customFormat="1" x14ac:dyDescent="0.35">
      <c r="A47" s="6">
        <v>3013922</v>
      </c>
      <c r="B47" s="6" t="s">
        <v>94</v>
      </c>
      <c r="C47" s="6">
        <v>360131</v>
      </c>
      <c r="D47" s="6">
        <v>339951648</v>
      </c>
      <c r="E47" s="6" t="s">
        <v>59</v>
      </c>
      <c r="F47" s="6" t="s">
        <v>60</v>
      </c>
      <c r="G47" s="6" t="s">
        <v>5099</v>
      </c>
      <c r="I47" s="6" t="s">
        <v>3490</v>
      </c>
      <c r="J47" s="6">
        <v>770908664</v>
      </c>
      <c r="K47" s="6">
        <v>20</v>
      </c>
      <c r="L47" s="6" t="s">
        <v>1008</v>
      </c>
      <c r="M47" s="6" t="s">
        <v>1009</v>
      </c>
      <c r="N47" s="7">
        <v>40526.750011574077</v>
      </c>
      <c r="O47" s="6" t="s">
        <v>5100</v>
      </c>
      <c r="Q47" s="6" t="s">
        <v>67</v>
      </c>
      <c r="R47" s="7">
        <v>45719.388518518521</v>
      </c>
      <c r="S47" s="6" t="s">
        <v>3463</v>
      </c>
      <c r="T47" s="6" t="s">
        <v>412</v>
      </c>
      <c r="U47" s="6" t="s">
        <v>101</v>
      </c>
      <c r="V47" s="6" t="s">
        <v>5101</v>
      </c>
      <c r="W47" s="6" t="s">
        <v>785</v>
      </c>
      <c r="X47" s="6" t="s">
        <v>1886</v>
      </c>
      <c r="Y47" s="6" t="s">
        <v>5102</v>
      </c>
      <c r="Z47" s="6" t="s">
        <v>5103</v>
      </c>
      <c r="AA47" s="6" t="s">
        <v>5104</v>
      </c>
      <c r="AB47" s="6" t="s">
        <v>5104</v>
      </c>
      <c r="AE47" s="7">
        <v>45719.388749999998</v>
      </c>
      <c r="AF47" s="6" t="s">
        <v>1035</v>
      </c>
      <c r="AH47" s="6" t="s">
        <v>125</v>
      </c>
      <c r="AI47" s="6" t="s">
        <v>106</v>
      </c>
      <c r="AJ47" s="6" t="s">
        <v>465</v>
      </c>
      <c r="AK47" s="6" t="s">
        <v>5105</v>
      </c>
      <c r="AL47" s="6" t="s">
        <v>3463</v>
      </c>
      <c r="AM47" s="7">
        <v>45719.388784722221</v>
      </c>
      <c r="AO47" s="6" t="s">
        <v>3463</v>
      </c>
      <c r="AP47" s="6">
        <v>5756781</v>
      </c>
      <c r="AQ47" s="6" t="s">
        <v>83</v>
      </c>
      <c r="AR47" s="7">
        <v>45719.686157407406</v>
      </c>
      <c r="AS47" s="6" t="s">
        <v>84</v>
      </c>
      <c r="AT47" s="7">
        <v>45719.570833333331</v>
      </c>
      <c r="AU47" s="6" t="s">
        <v>573</v>
      </c>
      <c r="AV47" s="6" t="s">
        <v>790</v>
      </c>
      <c r="AW47" s="6" t="s">
        <v>791</v>
      </c>
      <c r="AX47" s="6" t="s">
        <v>1890</v>
      </c>
      <c r="AZ47" s="7">
        <v>45719.686157407406</v>
      </c>
      <c r="BB47" s="6" t="s">
        <v>111</v>
      </c>
      <c r="BC47" s="6" t="s">
        <v>112</v>
      </c>
      <c r="BD47" s="6" t="s">
        <v>113</v>
      </c>
      <c r="BE47" s="6" t="s">
        <v>5106</v>
      </c>
      <c r="BF47" s="6" t="s">
        <v>2355</v>
      </c>
      <c r="BG47" s="6" t="s">
        <v>26973</v>
      </c>
      <c r="BH47" s="6" t="s">
        <v>26971</v>
      </c>
      <c r="BI47" s="6" t="s">
        <v>27529</v>
      </c>
      <c r="BJ47" s="6" t="s">
        <v>27018</v>
      </c>
    </row>
    <row r="48" spans="1:62" s="6" customFormat="1" x14ac:dyDescent="0.35">
      <c r="A48" s="6">
        <v>3013926</v>
      </c>
      <c r="B48" s="6" t="s">
        <v>58</v>
      </c>
      <c r="C48" s="6">
        <v>35809021</v>
      </c>
      <c r="D48" s="6">
        <v>338640014</v>
      </c>
      <c r="E48" s="6" t="s">
        <v>59</v>
      </c>
      <c r="F48" s="6" t="s">
        <v>60</v>
      </c>
      <c r="G48" s="6" t="s">
        <v>5122</v>
      </c>
      <c r="I48" s="6">
        <v>775085031</v>
      </c>
      <c r="J48" s="6" t="s">
        <v>2616</v>
      </c>
      <c r="K48" s="6">
        <v>20</v>
      </c>
      <c r="L48" s="6" t="s">
        <v>294</v>
      </c>
      <c r="M48" s="6" t="s">
        <v>295</v>
      </c>
      <c r="N48" s="7">
        <v>45238.465127314812</v>
      </c>
      <c r="O48" s="6" t="s">
        <v>520</v>
      </c>
      <c r="Q48" s="6" t="s">
        <v>67</v>
      </c>
      <c r="R48" s="7">
        <v>45719.391967592594</v>
      </c>
      <c r="S48" s="6" t="s">
        <v>5021</v>
      </c>
      <c r="T48" s="6" t="s">
        <v>412</v>
      </c>
      <c r="U48" s="6" t="s">
        <v>70</v>
      </c>
      <c r="V48" s="6" t="s">
        <v>5123</v>
      </c>
      <c r="Y48" s="6" t="s">
        <v>5124</v>
      </c>
      <c r="Z48" s="6" t="s">
        <v>75</v>
      </c>
      <c r="AA48" s="6" t="s">
        <v>1598</v>
      </c>
      <c r="AB48" s="6" t="s">
        <v>1598</v>
      </c>
      <c r="AE48" s="7">
        <v>45719.39199074074</v>
      </c>
      <c r="AF48" s="6" t="s">
        <v>443</v>
      </c>
      <c r="AH48" s="6" t="s">
        <v>125</v>
      </c>
      <c r="AI48" s="6" t="s">
        <v>360</v>
      </c>
      <c r="AJ48" s="6" t="s">
        <v>378</v>
      </c>
      <c r="AK48" s="6" t="s">
        <v>5123</v>
      </c>
      <c r="AL48" s="6" t="s">
        <v>5021</v>
      </c>
      <c r="AM48" s="7">
        <v>45719.392152777778</v>
      </c>
      <c r="AN48" s="6" t="s">
        <v>5123</v>
      </c>
      <c r="AP48" s="6">
        <v>5756789</v>
      </c>
      <c r="AQ48" s="6" t="s">
        <v>83</v>
      </c>
      <c r="AR48" s="7">
        <v>45719.542175925926</v>
      </c>
      <c r="AS48" s="6" t="s">
        <v>84</v>
      </c>
      <c r="AT48" s="7">
        <v>45719.333333333336</v>
      </c>
      <c r="AU48" s="6" t="s">
        <v>85</v>
      </c>
      <c r="AV48" s="6" t="s">
        <v>645</v>
      </c>
      <c r="AW48" s="6" t="s">
        <v>646</v>
      </c>
      <c r="AX48" s="6" t="s">
        <v>5125</v>
      </c>
      <c r="AZ48" s="7">
        <v>45719.542175925926</v>
      </c>
      <c r="BB48" s="6" t="s">
        <v>765</v>
      </c>
      <c r="BC48" s="6" t="s">
        <v>766</v>
      </c>
      <c r="BD48" s="6" t="s">
        <v>767</v>
      </c>
      <c r="BE48" s="6" t="s">
        <v>5126</v>
      </c>
      <c r="BF48" s="6" t="s">
        <v>1439</v>
      </c>
      <c r="BG48" s="6" t="s">
        <v>58</v>
      </c>
      <c r="BH48" s="6" t="s">
        <v>26971</v>
      </c>
      <c r="BI48" s="6" t="s">
        <v>27514</v>
      </c>
      <c r="BJ48" s="6" t="s">
        <v>27019</v>
      </c>
    </row>
    <row r="49" spans="1:62" s="6" customFormat="1" x14ac:dyDescent="0.35">
      <c r="A49" s="6">
        <v>3013928</v>
      </c>
      <c r="B49" s="6" t="s">
        <v>58</v>
      </c>
      <c r="C49" s="6">
        <v>3541681</v>
      </c>
      <c r="D49" s="6">
        <v>339943040</v>
      </c>
      <c r="E49" s="6" t="s">
        <v>59</v>
      </c>
      <c r="F49" s="6" t="s">
        <v>60</v>
      </c>
      <c r="G49" s="6" t="s">
        <v>876</v>
      </c>
      <c r="H49" s="6" t="s">
        <v>2276</v>
      </c>
      <c r="I49" s="6">
        <v>778026182</v>
      </c>
      <c r="J49" s="6" t="s">
        <v>2919</v>
      </c>
      <c r="K49" s="6">
        <v>19</v>
      </c>
      <c r="L49" s="6" t="s">
        <v>64</v>
      </c>
      <c r="M49" s="6" t="s">
        <v>65</v>
      </c>
      <c r="N49" s="7">
        <v>45560.458344907405</v>
      </c>
      <c r="O49" s="6" t="s">
        <v>487</v>
      </c>
      <c r="Q49" s="6" t="s">
        <v>67</v>
      </c>
      <c r="R49" s="7">
        <v>45719.393611111111</v>
      </c>
      <c r="S49" s="6" t="s">
        <v>5131</v>
      </c>
      <c r="T49" s="6" t="s">
        <v>412</v>
      </c>
      <c r="U49" s="6" t="s">
        <v>70</v>
      </c>
      <c r="V49" s="6" t="s">
        <v>1145</v>
      </c>
      <c r="W49" s="6" t="s">
        <v>785</v>
      </c>
      <c r="X49" s="6" t="s">
        <v>786</v>
      </c>
      <c r="Y49" s="6" t="s">
        <v>787</v>
      </c>
      <c r="Z49" s="6" t="s">
        <v>788</v>
      </c>
      <c r="AA49" s="6" t="s">
        <v>5132</v>
      </c>
      <c r="AB49" s="6" t="s">
        <v>5132</v>
      </c>
      <c r="AE49" s="7">
        <v>45719.39366898148</v>
      </c>
      <c r="AF49" s="6" t="s">
        <v>443</v>
      </c>
      <c r="AH49" s="6" t="s">
        <v>78</v>
      </c>
      <c r="AI49" s="6" t="s">
        <v>464</v>
      </c>
      <c r="AJ49" s="6" t="s">
        <v>465</v>
      </c>
      <c r="AK49" s="6" t="s">
        <v>5133</v>
      </c>
      <c r="AL49" s="6" t="s">
        <v>5131</v>
      </c>
      <c r="AM49" s="7">
        <v>45719.393784722219</v>
      </c>
      <c r="AN49" s="6" t="s">
        <v>5133</v>
      </c>
      <c r="AP49" s="6">
        <v>5756805</v>
      </c>
      <c r="AQ49" s="6" t="s">
        <v>83</v>
      </c>
      <c r="AR49" s="7">
        <v>45719.566354166665</v>
      </c>
      <c r="AS49" s="6" t="s">
        <v>84</v>
      </c>
      <c r="AT49" s="7">
        <v>45719.57916666667</v>
      </c>
      <c r="AU49" s="6" t="s">
        <v>85</v>
      </c>
      <c r="AV49" s="6" t="s">
        <v>790</v>
      </c>
      <c r="AW49" s="6" t="s">
        <v>791</v>
      </c>
      <c r="AX49" s="6" t="s">
        <v>1890</v>
      </c>
      <c r="AZ49" s="7">
        <v>45719.566354166665</v>
      </c>
      <c r="BB49" s="6" t="s">
        <v>765</v>
      </c>
      <c r="BC49" s="6" t="s">
        <v>766</v>
      </c>
      <c r="BD49" s="6" t="s">
        <v>767</v>
      </c>
      <c r="BE49" s="6" t="s">
        <v>1120</v>
      </c>
      <c r="BF49" s="6" t="s">
        <v>657</v>
      </c>
      <c r="BG49" s="6" t="s">
        <v>58</v>
      </c>
      <c r="BH49" s="6" t="s">
        <v>26971</v>
      </c>
      <c r="BI49" s="6" t="s">
        <v>27514</v>
      </c>
      <c r="BJ49" s="6" t="s">
        <v>27020</v>
      </c>
    </row>
    <row r="50" spans="1:62" s="6" customFormat="1" x14ac:dyDescent="0.35">
      <c r="A50" s="6">
        <v>3013930</v>
      </c>
      <c r="B50" s="6" t="s">
        <v>58</v>
      </c>
      <c r="C50" s="6">
        <v>43445671</v>
      </c>
      <c r="D50" s="6">
        <v>339017276</v>
      </c>
      <c r="E50" s="6" t="s">
        <v>59</v>
      </c>
      <c r="F50" s="6" t="s">
        <v>60</v>
      </c>
      <c r="G50" s="6" t="s">
        <v>5139</v>
      </c>
      <c r="I50" s="6">
        <v>778302335</v>
      </c>
      <c r="J50" s="6" t="s">
        <v>5140</v>
      </c>
      <c r="K50" s="6">
        <v>20</v>
      </c>
      <c r="L50" s="6" t="s">
        <v>294</v>
      </c>
      <c r="M50" s="6" t="s">
        <v>295</v>
      </c>
      <c r="N50" s="7">
        <v>45498.670624999999</v>
      </c>
      <c r="O50" s="6" t="s">
        <v>2009</v>
      </c>
      <c r="Q50" s="6" t="s">
        <v>67</v>
      </c>
      <c r="R50" s="7">
        <v>45719.396273148152</v>
      </c>
      <c r="S50" s="6" t="s">
        <v>5141</v>
      </c>
      <c r="T50" s="6" t="s">
        <v>412</v>
      </c>
      <c r="U50" s="6" t="s">
        <v>1162</v>
      </c>
      <c r="V50" s="6" t="s">
        <v>5142</v>
      </c>
      <c r="W50" s="6" t="s">
        <v>892</v>
      </c>
      <c r="X50" s="6" t="s">
        <v>892</v>
      </c>
      <c r="Y50" s="6" t="s">
        <v>5143</v>
      </c>
      <c r="Z50" s="6" t="s">
        <v>894</v>
      </c>
      <c r="AA50" s="6" t="s">
        <v>5144</v>
      </c>
      <c r="AB50" s="6" t="s">
        <v>5144</v>
      </c>
      <c r="AE50" s="7">
        <v>45719.399212962962</v>
      </c>
      <c r="AF50" s="6" t="s">
        <v>417</v>
      </c>
      <c r="AG50" s="6">
        <v>48</v>
      </c>
      <c r="AH50" s="6" t="s">
        <v>125</v>
      </c>
      <c r="AI50" s="6" t="s">
        <v>464</v>
      </c>
      <c r="AJ50" s="6" t="s">
        <v>465</v>
      </c>
      <c r="AK50" s="6" t="s">
        <v>5145</v>
      </c>
      <c r="AL50" s="6" t="s">
        <v>5141</v>
      </c>
      <c r="AM50" s="7">
        <v>45719.399270833332</v>
      </c>
      <c r="AO50" s="6" t="s">
        <v>5141</v>
      </c>
      <c r="AP50" s="6">
        <v>5756842</v>
      </c>
      <c r="AQ50" s="6" t="s">
        <v>83</v>
      </c>
      <c r="AR50" s="7">
        <v>45719.596921296295</v>
      </c>
      <c r="AS50" s="6" t="s">
        <v>84</v>
      </c>
      <c r="AT50" s="7">
        <v>45719.333333333336</v>
      </c>
      <c r="AU50" s="6" t="s">
        <v>85</v>
      </c>
      <c r="AV50" s="6" t="s">
        <v>1446</v>
      </c>
      <c r="AW50" s="6" t="s">
        <v>1447</v>
      </c>
      <c r="AX50" s="6" t="s">
        <v>5146</v>
      </c>
      <c r="AY50" s="7">
        <v>45721.399212962962</v>
      </c>
      <c r="AZ50" s="7">
        <v>45719.596921296295</v>
      </c>
      <c r="BA50" s="6" t="s">
        <v>419</v>
      </c>
      <c r="BB50" s="6" t="s">
        <v>192</v>
      </c>
      <c r="BC50" s="6" t="s">
        <v>193</v>
      </c>
      <c r="BD50" s="6" t="s">
        <v>194</v>
      </c>
      <c r="BE50" s="6" t="s">
        <v>5147</v>
      </c>
      <c r="BF50" s="6" t="s">
        <v>906</v>
      </c>
      <c r="BG50" s="6" t="s">
        <v>58</v>
      </c>
      <c r="BH50" s="6" t="s">
        <v>26971</v>
      </c>
      <c r="BI50" s="6" t="s">
        <v>27515</v>
      </c>
      <c r="BJ50" s="6" t="s">
        <v>27021</v>
      </c>
    </row>
    <row r="51" spans="1:62" s="6" customFormat="1" x14ac:dyDescent="0.35">
      <c r="A51" s="6">
        <v>3013933</v>
      </c>
      <c r="B51" s="6" t="s">
        <v>58</v>
      </c>
      <c r="C51" s="6">
        <v>35521</v>
      </c>
      <c r="D51" s="6" t="s">
        <v>5163</v>
      </c>
      <c r="E51" s="6" t="s">
        <v>59</v>
      </c>
      <c r="F51" s="6" t="s">
        <v>4920</v>
      </c>
      <c r="G51" s="6" t="s">
        <v>5164</v>
      </c>
      <c r="I51" s="6" t="s">
        <v>3282</v>
      </c>
      <c r="J51" s="6">
        <v>775707603</v>
      </c>
      <c r="K51" s="6">
        <v>20</v>
      </c>
      <c r="L51" s="6" t="s">
        <v>1008</v>
      </c>
      <c r="M51" s="6" t="s">
        <v>1009</v>
      </c>
      <c r="N51" s="7">
        <v>43764.741261574076</v>
      </c>
      <c r="O51" s="6" t="s">
        <v>5165</v>
      </c>
      <c r="Q51" s="6" t="s">
        <v>67</v>
      </c>
      <c r="R51" s="7">
        <v>45719.398912037039</v>
      </c>
      <c r="S51" s="6" t="s">
        <v>3011</v>
      </c>
      <c r="T51" s="6" t="s">
        <v>412</v>
      </c>
      <c r="U51" s="6" t="s">
        <v>603</v>
      </c>
      <c r="V51" s="6" t="s">
        <v>5166</v>
      </c>
      <c r="W51" s="6" t="s">
        <v>214</v>
      </c>
      <c r="X51" s="6" t="s">
        <v>319</v>
      </c>
      <c r="Y51" s="6" t="s">
        <v>5167</v>
      </c>
      <c r="Z51" s="6" t="s">
        <v>248</v>
      </c>
      <c r="AA51" s="6" t="s">
        <v>248</v>
      </c>
      <c r="AB51" s="6" t="s">
        <v>5168</v>
      </c>
      <c r="AE51" s="7">
        <v>45719.446018518516</v>
      </c>
      <c r="AF51" s="6" t="s">
        <v>4929</v>
      </c>
      <c r="AG51" s="6">
        <v>48</v>
      </c>
      <c r="AH51" s="6" t="s">
        <v>125</v>
      </c>
      <c r="AI51" s="6" t="s">
        <v>464</v>
      </c>
      <c r="AJ51" s="6" t="s">
        <v>492</v>
      </c>
      <c r="AK51" s="6" t="s">
        <v>5169</v>
      </c>
      <c r="AL51" s="6" t="s">
        <v>4115</v>
      </c>
      <c r="AM51" s="7">
        <v>45719.446122685185</v>
      </c>
      <c r="AO51" s="6" t="s">
        <v>4115</v>
      </c>
      <c r="AP51" s="6">
        <v>5757094</v>
      </c>
      <c r="AQ51" s="6" t="s">
        <v>83</v>
      </c>
      <c r="AR51" s="7">
        <v>45719.498055555552</v>
      </c>
      <c r="AS51" s="6" t="s">
        <v>84</v>
      </c>
      <c r="AT51" s="7">
        <v>45719.333333333336</v>
      </c>
      <c r="AU51" s="6" t="s">
        <v>85</v>
      </c>
      <c r="AV51" s="6" t="s">
        <v>4930</v>
      </c>
      <c r="AW51" s="6" t="s">
        <v>4930</v>
      </c>
      <c r="AX51" s="6" t="s">
        <v>5170</v>
      </c>
      <c r="AY51" s="7">
        <v>45721.446018518516</v>
      </c>
      <c r="AZ51" s="7">
        <v>45719.498055555552</v>
      </c>
      <c r="BA51" s="6" t="s">
        <v>419</v>
      </c>
      <c r="BB51" s="6" t="s">
        <v>286</v>
      </c>
      <c r="BC51" s="6" t="s">
        <v>287</v>
      </c>
      <c r="BD51" s="6" t="s">
        <v>288</v>
      </c>
      <c r="BE51" s="6" t="s">
        <v>5171</v>
      </c>
      <c r="BF51" s="6" t="s">
        <v>2305</v>
      </c>
      <c r="BG51" s="6" t="s">
        <v>58</v>
      </c>
      <c r="BH51" s="6" t="s">
        <v>26984</v>
      </c>
      <c r="BI51" s="6" t="s">
        <v>27520</v>
      </c>
      <c r="BJ51" s="6" t="s">
        <v>27022</v>
      </c>
    </row>
    <row r="52" spans="1:62" s="6" customFormat="1" x14ac:dyDescent="0.35">
      <c r="A52" s="6">
        <v>3013937</v>
      </c>
      <c r="B52" s="6" t="s">
        <v>223</v>
      </c>
      <c r="C52" s="6">
        <v>36512531</v>
      </c>
      <c r="D52" s="6">
        <v>339754785</v>
      </c>
      <c r="E52" s="6" t="s">
        <v>59</v>
      </c>
      <c r="F52" s="6" t="s">
        <v>60</v>
      </c>
      <c r="G52" s="6" t="s">
        <v>458</v>
      </c>
      <c r="I52" s="6">
        <v>774191717</v>
      </c>
      <c r="K52" s="6">
        <v>12</v>
      </c>
      <c r="L52" s="6" t="s">
        <v>64</v>
      </c>
      <c r="M52" s="6" t="s">
        <v>65</v>
      </c>
      <c r="N52" s="7">
        <v>44546.583333333336</v>
      </c>
      <c r="O52" s="6" t="s">
        <v>460</v>
      </c>
      <c r="Q52" s="6" t="s">
        <v>67</v>
      </c>
      <c r="R52" s="7">
        <v>45719.401643518519</v>
      </c>
      <c r="S52" s="6" t="s">
        <v>467</v>
      </c>
      <c r="T52" s="6" t="s">
        <v>412</v>
      </c>
      <c r="U52" s="6" t="s">
        <v>70</v>
      </c>
      <c r="V52" s="6" t="s">
        <v>5193</v>
      </c>
      <c r="W52" s="6" t="s">
        <v>298</v>
      </c>
      <c r="X52" s="6" t="s">
        <v>299</v>
      </c>
      <c r="Y52" s="6" t="s">
        <v>462</v>
      </c>
      <c r="Z52" s="6" t="s">
        <v>301</v>
      </c>
      <c r="AA52" s="6" t="s">
        <v>463</v>
      </c>
      <c r="AB52" s="6" t="s">
        <v>124</v>
      </c>
      <c r="AE52" s="7">
        <v>45719.51158564815</v>
      </c>
      <c r="AF52" s="6" t="s">
        <v>77</v>
      </c>
      <c r="AH52" s="6" t="s">
        <v>125</v>
      </c>
      <c r="AI52" s="6" t="s">
        <v>106</v>
      </c>
      <c r="AJ52" s="6" t="s">
        <v>303</v>
      </c>
      <c r="AK52" s="6" t="s">
        <v>5194</v>
      </c>
      <c r="AL52" s="6" t="s">
        <v>313</v>
      </c>
      <c r="AM52" s="7">
        <v>45719.511886574073</v>
      </c>
      <c r="AN52" s="6" t="s">
        <v>5194</v>
      </c>
      <c r="AO52" s="6" t="s">
        <v>313</v>
      </c>
      <c r="AP52" s="6">
        <v>5757620</v>
      </c>
      <c r="AQ52" s="6" t="s">
        <v>83</v>
      </c>
      <c r="AR52" s="7">
        <v>45719.561550925922</v>
      </c>
      <c r="AS52" s="6" t="s">
        <v>84</v>
      </c>
      <c r="AT52" s="7">
        <v>45719.333333333336</v>
      </c>
      <c r="AU52" s="6" t="s">
        <v>85</v>
      </c>
      <c r="AV52" s="6" t="s">
        <v>306</v>
      </c>
      <c r="AW52" s="6" t="s">
        <v>307</v>
      </c>
      <c r="AX52" s="6" t="s">
        <v>308</v>
      </c>
      <c r="AZ52" s="7">
        <v>45719.561550925922</v>
      </c>
      <c r="BB52" s="6" t="s">
        <v>309</v>
      </c>
      <c r="BC52" s="6" t="s">
        <v>310</v>
      </c>
      <c r="BD52" s="6" t="s">
        <v>311</v>
      </c>
      <c r="BE52" s="6" t="s">
        <v>5195</v>
      </c>
      <c r="BF52" s="6" t="s">
        <v>313</v>
      </c>
      <c r="BG52" s="6" t="s">
        <v>26973</v>
      </c>
      <c r="BH52" s="6" t="s">
        <v>26971</v>
      </c>
      <c r="BI52" s="6" t="s">
        <v>27519</v>
      </c>
      <c r="BJ52" s="6" t="s">
        <v>27023</v>
      </c>
    </row>
    <row r="53" spans="1:62" s="6" customFormat="1" x14ac:dyDescent="0.35">
      <c r="A53" s="6">
        <v>3013940</v>
      </c>
      <c r="B53" s="6" t="s">
        <v>58</v>
      </c>
      <c r="C53" s="6">
        <v>641</v>
      </c>
      <c r="D53" s="6">
        <v>338201319</v>
      </c>
      <c r="E53" s="6" t="s">
        <v>59</v>
      </c>
      <c r="F53" s="6" t="s">
        <v>60</v>
      </c>
      <c r="G53" s="6" t="s">
        <v>5182</v>
      </c>
      <c r="J53" s="6" t="s">
        <v>5207</v>
      </c>
      <c r="K53" s="6">
        <v>20</v>
      </c>
      <c r="L53" s="6" t="s">
        <v>1008</v>
      </c>
      <c r="M53" s="6" t="s">
        <v>1009</v>
      </c>
      <c r="N53" s="7">
        <v>43875</v>
      </c>
      <c r="O53" s="6" t="s">
        <v>5208</v>
      </c>
      <c r="Q53" s="6" t="s">
        <v>67</v>
      </c>
      <c r="R53" s="7">
        <v>45719.404062499998</v>
      </c>
      <c r="S53" s="6" t="s">
        <v>5209</v>
      </c>
      <c r="T53" s="6" t="s">
        <v>412</v>
      </c>
      <c r="U53" s="6" t="s">
        <v>101</v>
      </c>
      <c r="V53" s="6" t="s">
        <v>5210</v>
      </c>
      <c r="W53" s="6" t="s">
        <v>72</v>
      </c>
      <c r="X53" s="6" t="s">
        <v>881</v>
      </c>
      <c r="Y53" s="6" t="s">
        <v>5211</v>
      </c>
      <c r="Z53" s="6" t="s">
        <v>883</v>
      </c>
      <c r="AA53" s="6" t="s">
        <v>2417</v>
      </c>
      <c r="AB53" s="6" t="s">
        <v>2417</v>
      </c>
      <c r="AE53" s="7">
        <v>45719.624664351853</v>
      </c>
      <c r="AF53" s="6" t="s">
        <v>417</v>
      </c>
      <c r="AG53" s="6">
        <v>48</v>
      </c>
      <c r="AH53" s="6" t="s">
        <v>125</v>
      </c>
      <c r="AI53" s="6" t="s">
        <v>58</v>
      </c>
      <c r="AJ53" s="6" t="s">
        <v>126</v>
      </c>
      <c r="AL53" s="6" t="s">
        <v>1936</v>
      </c>
      <c r="AM53" s="7">
        <v>45719.624791666669</v>
      </c>
      <c r="AN53" s="6" t="s">
        <v>5212</v>
      </c>
      <c r="AO53" s="6" t="s">
        <v>1936</v>
      </c>
      <c r="AP53" s="6">
        <v>5758698</v>
      </c>
      <c r="AQ53" s="6" t="s">
        <v>83</v>
      </c>
      <c r="AR53" s="7">
        <v>45720.803726851853</v>
      </c>
      <c r="AS53" s="6" t="s">
        <v>84</v>
      </c>
      <c r="AT53" s="7">
        <v>45719.5625</v>
      </c>
      <c r="AU53" s="6" t="s">
        <v>573</v>
      </c>
      <c r="AV53" s="6" t="s">
        <v>189</v>
      </c>
      <c r="AW53" s="6" t="s">
        <v>190</v>
      </c>
      <c r="AX53" s="6" t="s">
        <v>191</v>
      </c>
      <c r="AY53" s="7">
        <v>45721.624664351853</v>
      </c>
      <c r="AZ53" s="7">
        <v>45720.803726851853</v>
      </c>
      <c r="BA53" s="6" t="s">
        <v>419</v>
      </c>
      <c r="BB53" s="6" t="s">
        <v>689</v>
      </c>
      <c r="BC53" s="6" t="s">
        <v>690</v>
      </c>
      <c r="BD53" s="6" t="s">
        <v>691</v>
      </c>
      <c r="BE53" s="6" t="s">
        <v>5213</v>
      </c>
      <c r="BF53" s="6" t="s">
        <v>445</v>
      </c>
      <c r="BG53" s="6" t="s">
        <v>58</v>
      </c>
      <c r="BH53" s="6" t="s">
        <v>26971</v>
      </c>
      <c r="BI53" s="6" t="s">
        <v>27518</v>
      </c>
      <c r="BJ53" s="6" t="s">
        <v>27024</v>
      </c>
    </row>
    <row r="54" spans="1:62" s="6" customFormat="1" x14ac:dyDescent="0.35">
      <c r="A54" s="6">
        <v>3013942</v>
      </c>
      <c r="B54" s="6" t="s">
        <v>327</v>
      </c>
      <c r="C54" s="6">
        <v>33617981</v>
      </c>
      <c r="D54" s="6">
        <v>338253609</v>
      </c>
      <c r="E54" s="6" t="s">
        <v>59</v>
      </c>
      <c r="F54" s="6" t="s">
        <v>60</v>
      </c>
      <c r="G54" s="6" t="s">
        <v>5223</v>
      </c>
      <c r="I54" s="6">
        <v>774267836</v>
      </c>
      <c r="J54" s="6" t="s">
        <v>5224</v>
      </c>
      <c r="K54" s="6">
        <v>20</v>
      </c>
      <c r="L54" s="6" t="s">
        <v>1008</v>
      </c>
      <c r="M54" s="6" t="s">
        <v>2154</v>
      </c>
      <c r="N54" s="7">
        <v>42545.333333333336</v>
      </c>
      <c r="O54" s="6" t="s">
        <v>5225</v>
      </c>
      <c r="Q54" s="6" t="s">
        <v>67</v>
      </c>
      <c r="R54" s="7">
        <v>45719.404965277776</v>
      </c>
      <c r="S54" s="6" t="s">
        <v>4115</v>
      </c>
      <c r="T54" s="6" t="s">
        <v>412</v>
      </c>
      <c r="U54" s="6" t="s">
        <v>603</v>
      </c>
      <c r="V54" s="6" t="s">
        <v>5226</v>
      </c>
      <c r="W54" s="6" t="s">
        <v>72</v>
      </c>
      <c r="X54" s="6" t="s">
        <v>356</v>
      </c>
      <c r="Y54" s="6" t="s">
        <v>5083</v>
      </c>
      <c r="Z54" s="6" t="s">
        <v>75</v>
      </c>
      <c r="AA54" s="6" t="s">
        <v>1183</v>
      </c>
      <c r="AB54" s="6" t="s">
        <v>1183</v>
      </c>
      <c r="AE54" s="7">
        <v>45719.40519675926</v>
      </c>
      <c r="AF54" s="6" t="s">
        <v>417</v>
      </c>
      <c r="AG54" s="6">
        <v>48</v>
      </c>
      <c r="AH54" s="6" t="s">
        <v>125</v>
      </c>
      <c r="AI54" s="6" t="s">
        <v>464</v>
      </c>
      <c r="AJ54" s="6" t="s">
        <v>492</v>
      </c>
      <c r="AK54" s="6" t="s">
        <v>5226</v>
      </c>
      <c r="AL54" s="6" t="s">
        <v>4115</v>
      </c>
      <c r="AM54" s="7">
        <v>45719.405358796299</v>
      </c>
      <c r="AO54" s="6" t="s">
        <v>4115</v>
      </c>
      <c r="AP54" s="6">
        <v>5756882</v>
      </c>
      <c r="AQ54" s="6" t="s">
        <v>83</v>
      </c>
      <c r="AR54" s="7">
        <v>45719.644328703704</v>
      </c>
      <c r="AS54" s="6" t="s">
        <v>84</v>
      </c>
      <c r="AT54" s="7">
        <v>45719.333333333336</v>
      </c>
      <c r="AU54" s="6" t="s">
        <v>573</v>
      </c>
      <c r="AV54" s="6" t="s">
        <v>645</v>
      </c>
      <c r="AW54" s="6" t="s">
        <v>646</v>
      </c>
      <c r="AX54" s="6" t="s">
        <v>5227</v>
      </c>
      <c r="AY54" s="7">
        <v>45721.40519675926</v>
      </c>
      <c r="AZ54" s="7">
        <v>45719.644328703704</v>
      </c>
      <c r="BA54" s="6" t="s">
        <v>419</v>
      </c>
      <c r="BB54" s="6" t="s">
        <v>2486</v>
      </c>
      <c r="BC54" s="6" t="s">
        <v>2487</v>
      </c>
      <c r="BD54" s="6" t="s">
        <v>2488</v>
      </c>
      <c r="BE54" s="6" t="s">
        <v>5228</v>
      </c>
      <c r="BF54" s="6" t="s">
        <v>937</v>
      </c>
      <c r="BG54" s="6" t="s">
        <v>26973</v>
      </c>
      <c r="BH54" s="6" t="s">
        <v>26971</v>
      </c>
      <c r="BI54" s="6" t="s">
        <v>27528</v>
      </c>
      <c r="BJ54" s="6" t="s">
        <v>27025</v>
      </c>
    </row>
    <row r="55" spans="1:62" s="6" customFormat="1" x14ac:dyDescent="0.35">
      <c r="A55" s="6">
        <v>3013945</v>
      </c>
      <c r="B55" s="6" t="s">
        <v>327</v>
      </c>
      <c r="C55" s="6">
        <v>30906171</v>
      </c>
      <c r="D55" s="6">
        <v>338677373</v>
      </c>
      <c r="E55" s="6" t="s">
        <v>59</v>
      </c>
      <c r="F55" s="6" t="s">
        <v>60</v>
      </c>
      <c r="G55" s="6" t="s">
        <v>5240</v>
      </c>
      <c r="I55" s="6" t="s">
        <v>3570</v>
      </c>
      <c r="J55" s="6">
        <v>774236608</v>
      </c>
      <c r="K55" s="6">
        <v>20</v>
      </c>
      <c r="L55" s="6" t="s">
        <v>409</v>
      </c>
      <c r="M55" s="6" t="s">
        <v>2154</v>
      </c>
      <c r="N55" s="7">
        <v>44154.375011574077</v>
      </c>
      <c r="O55" s="6" t="s">
        <v>2297</v>
      </c>
      <c r="Q55" s="6" t="s">
        <v>67</v>
      </c>
      <c r="R55" s="7">
        <v>45719.406643518516</v>
      </c>
      <c r="S55" s="6" t="s">
        <v>3463</v>
      </c>
      <c r="T55" s="6" t="s">
        <v>412</v>
      </c>
      <c r="U55" s="6" t="s">
        <v>1189</v>
      </c>
      <c r="V55" s="6" t="s">
        <v>5241</v>
      </c>
      <c r="W55" s="6" t="s">
        <v>72</v>
      </c>
      <c r="X55" s="6" t="s">
        <v>183</v>
      </c>
      <c r="Y55" s="6" t="s">
        <v>5242</v>
      </c>
      <c r="Z55" s="6" t="s">
        <v>546</v>
      </c>
      <c r="AA55" s="6" t="s">
        <v>5243</v>
      </c>
      <c r="AB55" s="6" t="s">
        <v>5243</v>
      </c>
      <c r="AC55" s="6">
        <v>26</v>
      </c>
      <c r="AE55" s="7">
        <v>45719.483726851853</v>
      </c>
      <c r="AF55" s="6" t="s">
        <v>417</v>
      </c>
      <c r="AG55" s="6">
        <v>48</v>
      </c>
      <c r="AH55" s="6" t="s">
        <v>125</v>
      </c>
      <c r="AI55" s="6" t="s">
        <v>464</v>
      </c>
      <c r="AJ55" s="6" t="s">
        <v>492</v>
      </c>
      <c r="AK55" s="6" t="s">
        <v>5244</v>
      </c>
      <c r="AL55" s="6" t="s">
        <v>5245</v>
      </c>
      <c r="AM55" s="7">
        <v>45719.483923611115</v>
      </c>
      <c r="AO55" s="6" t="s">
        <v>5245</v>
      </c>
      <c r="AP55" s="6">
        <v>5757385</v>
      </c>
      <c r="AQ55" s="6" t="s">
        <v>83</v>
      </c>
      <c r="AR55" s="7">
        <v>45720.650578703702</v>
      </c>
      <c r="AS55" s="6" t="s">
        <v>84</v>
      </c>
      <c r="AT55" s="7">
        <v>45719.333333333336</v>
      </c>
      <c r="AU55" s="6" t="s">
        <v>85</v>
      </c>
      <c r="AV55" s="6" t="s">
        <v>480</v>
      </c>
      <c r="AW55" s="6" t="s">
        <v>481</v>
      </c>
      <c r="AX55" s="6" t="s">
        <v>5246</v>
      </c>
      <c r="AY55" s="7">
        <v>45721.483726851853</v>
      </c>
      <c r="AZ55" s="7">
        <v>45720.650578703702</v>
      </c>
      <c r="BA55" s="6" t="s">
        <v>419</v>
      </c>
      <c r="BB55" s="6" t="s">
        <v>345</v>
      </c>
      <c r="BC55" s="6" t="s">
        <v>346</v>
      </c>
      <c r="BD55" s="6" t="s">
        <v>347</v>
      </c>
      <c r="BE55" s="6" t="s">
        <v>5247</v>
      </c>
      <c r="BF55" s="6" t="s">
        <v>1319</v>
      </c>
      <c r="BG55" s="6" t="s">
        <v>26973</v>
      </c>
      <c r="BH55" s="6" t="s">
        <v>26984</v>
      </c>
      <c r="BI55" s="6" t="s">
        <v>27519</v>
      </c>
      <c r="BJ55" s="6" t="s">
        <v>27026</v>
      </c>
    </row>
    <row r="56" spans="1:62" s="6" customFormat="1" x14ac:dyDescent="0.35">
      <c r="A56" s="6">
        <v>3013947</v>
      </c>
      <c r="B56" s="6" t="s">
        <v>58</v>
      </c>
      <c r="C56" s="6">
        <v>44764501</v>
      </c>
      <c r="D56" s="6">
        <v>339046561</v>
      </c>
      <c r="E56" s="6" t="s">
        <v>59</v>
      </c>
      <c r="F56" s="6" t="s">
        <v>60</v>
      </c>
      <c r="G56" s="6" t="s">
        <v>5257</v>
      </c>
      <c r="H56" s="6" t="s">
        <v>5257</v>
      </c>
      <c r="I56" s="6">
        <v>778231138</v>
      </c>
      <c r="J56" s="6" t="s">
        <v>277</v>
      </c>
      <c r="K56" s="6">
        <v>20</v>
      </c>
      <c r="L56" s="6" t="s">
        <v>294</v>
      </c>
      <c r="M56" s="6" t="s">
        <v>295</v>
      </c>
      <c r="N56" s="7">
        <v>45630.481782407405</v>
      </c>
      <c r="O56" s="6" t="s">
        <v>520</v>
      </c>
      <c r="Q56" s="6" t="s">
        <v>67</v>
      </c>
      <c r="R56" s="7">
        <v>45719.407256944447</v>
      </c>
      <c r="S56" s="6" t="s">
        <v>5258</v>
      </c>
      <c r="T56" s="6" t="s">
        <v>412</v>
      </c>
      <c r="U56" s="6" t="s">
        <v>70</v>
      </c>
      <c r="V56" s="6" t="s">
        <v>5259</v>
      </c>
      <c r="W56" s="6" t="s">
        <v>263</v>
      </c>
      <c r="X56" s="6" t="s">
        <v>840</v>
      </c>
      <c r="Y56" s="6" t="s">
        <v>5260</v>
      </c>
      <c r="Z56" s="6" t="s">
        <v>4276</v>
      </c>
      <c r="AA56" s="6" t="s">
        <v>1413</v>
      </c>
      <c r="AB56" s="6" t="s">
        <v>124</v>
      </c>
      <c r="AE56" s="7">
        <v>45719.408043981479</v>
      </c>
      <c r="AF56" s="6" t="s">
        <v>417</v>
      </c>
      <c r="AG56" s="6">
        <v>48</v>
      </c>
      <c r="AH56" s="6" t="s">
        <v>125</v>
      </c>
      <c r="AI56" s="6" t="s">
        <v>464</v>
      </c>
      <c r="AJ56" s="6" t="s">
        <v>465</v>
      </c>
      <c r="AK56" s="6" t="s">
        <v>5261</v>
      </c>
      <c r="AL56" s="6" t="s">
        <v>5258</v>
      </c>
      <c r="AM56" s="7">
        <v>45719.408125000002</v>
      </c>
      <c r="AO56" s="6" t="s">
        <v>5258</v>
      </c>
      <c r="AP56" s="6">
        <v>5756893</v>
      </c>
      <c r="AQ56" s="6" t="s">
        <v>83</v>
      </c>
      <c r="AR56" s="7">
        <v>45719.523506944446</v>
      </c>
      <c r="AS56" s="6" t="s">
        <v>84</v>
      </c>
      <c r="AT56" s="7">
        <v>45719.333333333336</v>
      </c>
      <c r="AU56" s="6" t="s">
        <v>85</v>
      </c>
      <c r="AV56" s="6" t="s">
        <v>1328</v>
      </c>
      <c r="AW56" s="6" t="s">
        <v>1329</v>
      </c>
      <c r="AX56" s="6" t="s">
        <v>5262</v>
      </c>
      <c r="AY56" s="7">
        <v>45721.408043981479</v>
      </c>
      <c r="AZ56" s="7">
        <v>45719.523495370369</v>
      </c>
      <c r="BA56" s="6" t="s">
        <v>419</v>
      </c>
      <c r="BB56" s="6" t="s">
        <v>1003</v>
      </c>
      <c r="BC56" s="6" t="s">
        <v>595</v>
      </c>
      <c r="BD56" s="6" t="s">
        <v>1004</v>
      </c>
      <c r="BE56" s="6" t="s">
        <v>755</v>
      </c>
      <c r="BF56" s="6" t="s">
        <v>914</v>
      </c>
      <c r="BG56" s="6" t="s">
        <v>58</v>
      </c>
      <c r="BH56" s="6" t="s">
        <v>26971</v>
      </c>
      <c r="BI56" s="6" t="s">
        <v>27513</v>
      </c>
      <c r="BJ56" s="6" t="s">
        <v>27027</v>
      </c>
    </row>
    <row r="57" spans="1:62" s="6" customFormat="1" x14ac:dyDescent="0.35">
      <c r="A57" s="6">
        <v>3013949</v>
      </c>
      <c r="B57" s="6" t="s">
        <v>58</v>
      </c>
      <c r="C57" s="6">
        <v>1101</v>
      </c>
      <c r="D57" s="6">
        <v>338429866</v>
      </c>
      <c r="E57" s="6" t="s">
        <v>59</v>
      </c>
      <c r="F57" s="6" t="s">
        <v>60</v>
      </c>
      <c r="G57" s="6" t="s">
        <v>5271</v>
      </c>
      <c r="I57" s="6">
        <v>774508430</v>
      </c>
      <c r="J57" s="6" t="s">
        <v>5272</v>
      </c>
      <c r="K57" s="6">
        <v>20</v>
      </c>
      <c r="L57" s="6" t="s">
        <v>4934</v>
      </c>
      <c r="M57" s="6" t="s">
        <v>4935</v>
      </c>
      <c r="N57" s="7">
        <v>44797.666678240741</v>
      </c>
      <c r="O57" s="6" t="s">
        <v>2009</v>
      </c>
      <c r="Q57" s="6" t="s">
        <v>67</v>
      </c>
      <c r="R57" s="7">
        <v>45719.410011574073</v>
      </c>
      <c r="S57" s="6" t="s">
        <v>3011</v>
      </c>
      <c r="T57" s="6" t="s">
        <v>412</v>
      </c>
      <c r="U57" s="6" t="s">
        <v>160</v>
      </c>
      <c r="V57" s="6" t="s">
        <v>5273</v>
      </c>
      <c r="W57" s="6" t="s">
        <v>214</v>
      </c>
      <c r="X57" s="6" t="s">
        <v>215</v>
      </c>
      <c r="Y57" s="6" t="s">
        <v>1396</v>
      </c>
      <c r="Z57" s="6" t="s">
        <v>248</v>
      </c>
      <c r="AA57" s="6" t="s">
        <v>248</v>
      </c>
      <c r="AB57" s="6" t="s">
        <v>5274</v>
      </c>
      <c r="AE57" s="7">
        <v>45719.410115740742</v>
      </c>
      <c r="AF57" s="6" t="s">
        <v>77</v>
      </c>
      <c r="AH57" s="6" t="s">
        <v>125</v>
      </c>
      <c r="AI57" s="6" t="s">
        <v>360</v>
      </c>
      <c r="AJ57" s="6" t="s">
        <v>80</v>
      </c>
      <c r="AK57" s="6" t="s">
        <v>5275</v>
      </c>
      <c r="AL57" s="6" t="s">
        <v>3011</v>
      </c>
      <c r="AM57" s="7">
        <v>45719.410162037035</v>
      </c>
      <c r="AN57" s="6" t="s">
        <v>5275</v>
      </c>
      <c r="AP57" s="6">
        <v>5756900</v>
      </c>
      <c r="AQ57" s="6" t="s">
        <v>83</v>
      </c>
      <c r="AR57" s="7">
        <v>45719.545300925929</v>
      </c>
      <c r="AS57" s="6" t="s">
        <v>84</v>
      </c>
      <c r="AT57" s="7">
        <v>45719.333333333336</v>
      </c>
      <c r="AU57" s="6" t="s">
        <v>85</v>
      </c>
      <c r="AV57" s="6" t="s">
        <v>1957</v>
      </c>
      <c r="AW57" s="6" t="s">
        <v>1958</v>
      </c>
      <c r="AX57" s="6" t="s">
        <v>4027</v>
      </c>
      <c r="AZ57" s="7">
        <v>45719.545300925929</v>
      </c>
      <c r="BB57" s="6" t="s">
        <v>746</v>
      </c>
      <c r="BC57" s="6" t="s">
        <v>747</v>
      </c>
      <c r="BD57" s="6" t="s">
        <v>748</v>
      </c>
      <c r="BE57" s="6" t="s">
        <v>3964</v>
      </c>
      <c r="BF57" s="6" t="s">
        <v>137</v>
      </c>
      <c r="BG57" s="6" t="s">
        <v>58</v>
      </c>
      <c r="BH57" s="6" t="s">
        <v>26971</v>
      </c>
      <c r="BI57" s="6" t="s">
        <v>27516</v>
      </c>
      <c r="BJ57" s="6" t="s">
        <v>27028</v>
      </c>
    </row>
    <row r="58" spans="1:62" s="6" customFormat="1" x14ac:dyDescent="0.35">
      <c r="A58" s="6">
        <v>3013952</v>
      </c>
      <c r="B58" s="6" t="s">
        <v>94</v>
      </c>
      <c r="C58" s="6">
        <v>651</v>
      </c>
      <c r="D58" s="6">
        <v>339935405</v>
      </c>
      <c r="E58" s="6" t="s">
        <v>59</v>
      </c>
      <c r="F58" s="6" t="s">
        <v>60</v>
      </c>
      <c r="G58" s="6" t="s">
        <v>5288</v>
      </c>
      <c r="I58" s="6">
        <v>775292764</v>
      </c>
      <c r="J58" s="6" t="s">
        <v>2950</v>
      </c>
      <c r="K58" s="6">
        <v>20</v>
      </c>
      <c r="L58" s="6" t="s">
        <v>1008</v>
      </c>
      <c r="M58" s="6" t="s">
        <v>1009</v>
      </c>
      <c r="N58" s="7">
        <v>41561.411446759259</v>
      </c>
      <c r="O58" s="6" t="s">
        <v>5289</v>
      </c>
      <c r="Q58" s="6" t="s">
        <v>67</v>
      </c>
      <c r="R58" s="7">
        <v>45719.410601851851</v>
      </c>
      <c r="S58" s="6" t="s">
        <v>4842</v>
      </c>
      <c r="T58" s="6" t="s">
        <v>412</v>
      </c>
      <c r="U58" s="6" t="s">
        <v>101</v>
      </c>
      <c r="V58" s="6" t="s">
        <v>5290</v>
      </c>
      <c r="W58" s="6" t="s">
        <v>785</v>
      </c>
      <c r="X58" s="6" t="s">
        <v>1971</v>
      </c>
      <c r="Y58" s="6" t="s">
        <v>5291</v>
      </c>
      <c r="Z58" s="6" t="s">
        <v>1973</v>
      </c>
      <c r="AA58" s="6" t="s">
        <v>1974</v>
      </c>
      <c r="AB58" s="6" t="s">
        <v>5292</v>
      </c>
      <c r="AC58" s="6" t="s">
        <v>5293</v>
      </c>
      <c r="AE58" s="7">
        <v>45719.426759259259</v>
      </c>
      <c r="AF58" s="6" t="s">
        <v>1035</v>
      </c>
      <c r="AH58" s="6" t="s">
        <v>125</v>
      </c>
      <c r="AI58" s="6" t="s">
        <v>464</v>
      </c>
      <c r="AJ58" s="6" t="s">
        <v>492</v>
      </c>
      <c r="AK58" s="6" t="s">
        <v>5294</v>
      </c>
      <c r="AL58" s="6" t="s">
        <v>4924</v>
      </c>
      <c r="AM58" s="7">
        <v>45719.427233796298</v>
      </c>
      <c r="AN58" s="6" t="s">
        <v>5294</v>
      </c>
      <c r="AO58" s="6" t="s">
        <v>4924</v>
      </c>
      <c r="AP58" s="6">
        <v>5756995</v>
      </c>
      <c r="AQ58" s="6" t="s">
        <v>83</v>
      </c>
      <c r="AR58" s="7">
        <v>45720.502280092594</v>
      </c>
      <c r="AS58" s="6" t="s">
        <v>84</v>
      </c>
      <c r="AT58" s="7">
        <v>45719.566666666666</v>
      </c>
      <c r="AU58" s="6" t="s">
        <v>573</v>
      </c>
      <c r="AV58" s="6" t="s">
        <v>790</v>
      </c>
      <c r="AW58" s="6" t="s">
        <v>791</v>
      </c>
      <c r="AX58" s="6" t="s">
        <v>1890</v>
      </c>
      <c r="AZ58" s="7">
        <v>45720.502280092594</v>
      </c>
      <c r="BB58" s="6" t="s">
        <v>5295</v>
      </c>
      <c r="BC58" s="6" t="s">
        <v>5296</v>
      </c>
      <c r="BD58" s="6" t="s">
        <v>5297</v>
      </c>
      <c r="BE58" s="6" t="s">
        <v>5298</v>
      </c>
      <c r="BF58" s="6" t="s">
        <v>2014</v>
      </c>
      <c r="BG58" s="6" t="s">
        <v>26973</v>
      </c>
      <c r="BH58" s="6" t="s">
        <v>26971</v>
      </c>
      <c r="BI58" s="6" t="s">
        <v>27529</v>
      </c>
      <c r="BJ58" s="6" t="s">
        <v>27029</v>
      </c>
    </row>
    <row r="59" spans="1:62" s="6" customFormat="1" x14ac:dyDescent="0.35">
      <c r="A59" s="6">
        <v>3013957</v>
      </c>
      <c r="B59" s="6" t="s">
        <v>58</v>
      </c>
      <c r="C59" s="6">
        <v>35963361</v>
      </c>
      <c r="D59" s="6">
        <v>338652880</v>
      </c>
      <c r="E59" s="6" t="s">
        <v>59</v>
      </c>
      <c r="F59" s="6" t="s">
        <v>60</v>
      </c>
      <c r="G59" s="6" t="s">
        <v>5320</v>
      </c>
      <c r="I59" s="6">
        <v>785940169</v>
      </c>
      <c r="J59" s="6" t="s">
        <v>848</v>
      </c>
      <c r="K59" s="6">
        <v>20</v>
      </c>
      <c r="L59" s="6" t="s">
        <v>294</v>
      </c>
      <c r="M59" s="6" t="s">
        <v>295</v>
      </c>
      <c r="N59" s="7">
        <v>45394.453877314816</v>
      </c>
      <c r="O59" s="6" t="s">
        <v>520</v>
      </c>
      <c r="Q59" s="6" t="s">
        <v>67</v>
      </c>
      <c r="R59" s="7">
        <v>45719.413275462961</v>
      </c>
      <c r="S59" s="6" t="s">
        <v>5021</v>
      </c>
      <c r="T59" s="6" t="s">
        <v>412</v>
      </c>
      <c r="U59" s="6" t="s">
        <v>70</v>
      </c>
      <c r="V59" s="6" t="s">
        <v>5321</v>
      </c>
      <c r="W59" s="6" t="s">
        <v>72</v>
      </c>
      <c r="X59" s="6" t="s">
        <v>2112</v>
      </c>
      <c r="Y59" s="6" t="s">
        <v>5322</v>
      </c>
      <c r="Z59" s="6" t="s">
        <v>546</v>
      </c>
      <c r="AA59" s="6" t="s">
        <v>5323</v>
      </c>
      <c r="AB59" s="6" t="s">
        <v>124</v>
      </c>
      <c r="AE59" s="7">
        <v>45719.413321759261</v>
      </c>
      <c r="AF59" s="6" t="s">
        <v>417</v>
      </c>
      <c r="AG59" s="6">
        <v>48</v>
      </c>
      <c r="AH59" s="6" t="s">
        <v>125</v>
      </c>
      <c r="AI59" s="6" t="s">
        <v>360</v>
      </c>
      <c r="AJ59" s="6" t="s">
        <v>378</v>
      </c>
      <c r="AK59" s="6" t="s">
        <v>5321</v>
      </c>
      <c r="AL59" s="6" t="s">
        <v>5021</v>
      </c>
      <c r="AM59" s="7">
        <v>45719.413472222222</v>
      </c>
      <c r="AN59" s="6" t="s">
        <v>5321</v>
      </c>
      <c r="AP59" s="6">
        <v>5756925</v>
      </c>
      <c r="AQ59" s="6" t="s">
        <v>83</v>
      </c>
      <c r="AR59" s="7">
        <v>45719.605787037035</v>
      </c>
      <c r="AS59" s="6" t="s">
        <v>84</v>
      </c>
      <c r="AT59" s="7">
        <v>45719.333333333336</v>
      </c>
      <c r="AU59" s="6" t="s">
        <v>85</v>
      </c>
      <c r="AV59" s="6" t="s">
        <v>5324</v>
      </c>
      <c r="AW59" s="6" t="s">
        <v>5325</v>
      </c>
      <c r="AX59" s="6" t="s">
        <v>5326</v>
      </c>
      <c r="AY59" s="7">
        <v>45721.413321759261</v>
      </c>
      <c r="AZ59" s="7">
        <v>45719.605787037035</v>
      </c>
      <c r="BA59" s="6" t="s">
        <v>419</v>
      </c>
      <c r="BB59" s="6" t="s">
        <v>1003</v>
      </c>
      <c r="BC59" s="6" t="s">
        <v>595</v>
      </c>
      <c r="BD59" s="6" t="s">
        <v>1004</v>
      </c>
      <c r="BE59" s="6" t="s">
        <v>5327</v>
      </c>
      <c r="BF59" s="6" t="s">
        <v>1484</v>
      </c>
      <c r="BG59" s="6" t="s">
        <v>58</v>
      </c>
      <c r="BH59" s="6" t="s">
        <v>26971</v>
      </c>
      <c r="BI59" s="6" t="s">
        <v>27513</v>
      </c>
      <c r="BJ59" s="6" t="s">
        <v>27030</v>
      </c>
    </row>
    <row r="60" spans="1:62" s="6" customFormat="1" x14ac:dyDescent="0.35">
      <c r="A60" s="6">
        <v>3013959</v>
      </c>
      <c r="B60" s="6" t="s">
        <v>58</v>
      </c>
      <c r="C60" s="6">
        <v>42347511</v>
      </c>
      <c r="D60" s="6">
        <v>339021924</v>
      </c>
      <c r="E60" s="6" t="s">
        <v>59</v>
      </c>
      <c r="F60" s="6" t="s">
        <v>60</v>
      </c>
      <c r="G60" s="6" t="s">
        <v>1204</v>
      </c>
      <c r="H60" s="6" t="s">
        <v>382</v>
      </c>
      <c r="I60" s="6" t="s">
        <v>118</v>
      </c>
      <c r="J60" s="6">
        <v>781419820</v>
      </c>
      <c r="K60" s="6">
        <v>20</v>
      </c>
      <c r="L60" s="6" t="s">
        <v>294</v>
      </c>
      <c r="M60" s="6" t="s">
        <v>295</v>
      </c>
      <c r="N60" s="7">
        <v>45555.597858796296</v>
      </c>
      <c r="O60" s="6" t="s">
        <v>520</v>
      </c>
      <c r="Q60" s="6" t="s">
        <v>67</v>
      </c>
      <c r="R60" s="7">
        <v>45719.414027777777</v>
      </c>
      <c r="S60" s="6" t="s">
        <v>3463</v>
      </c>
      <c r="T60" s="6" t="s">
        <v>412</v>
      </c>
      <c r="U60" s="6" t="s">
        <v>160</v>
      </c>
      <c r="V60" s="6" t="s">
        <v>5332</v>
      </c>
      <c r="W60" s="6" t="s">
        <v>143</v>
      </c>
      <c r="X60" s="6" t="s">
        <v>143</v>
      </c>
      <c r="Y60" s="6" t="s">
        <v>5333</v>
      </c>
      <c r="Z60" s="6" t="s">
        <v>388</v>
      </c>
      <c r="AA60" s="6" t="s">
        <v>5334</v>
      </c>
      <c r="AB60" s="6" t="s">
        <v>5335</v>
      </c>
      <c r="AE60" s="7">
        <v>45719.414155092592</v>
      </c>
      <c r="AF60" s="6" t="s">
        <v>443</v>
      </c>
      <c r="AH60" s="6" t="s">
        <v>125</v>
      </c>
      <c r="AI60" s="6" t="s">
        <v>464</v>
      </c>
      <c r="AJ60" s="6" t="s">
        <v>465</v>
      </c>
      <c r="AK60" s="6" t="s">
        <v>5336</v>
      </c>
      <c r="AL60" s="6" t="s">
        <v>3463</v>
      </c>
      <c r="AM60" s="7">
        <v>45719.414178240739</v>
      </c>
      <c r="AO60" s="6" t="s">
        <v>3463</v>
      </c>
      <c r="AP60" s="6">
        <v>5756930</v>
      </c>
      <c r="AQ60" s="6" t="s">
        <v>83</v>
      </c>
      <c r="AR60" s="7">
        <v>45719.6952662037</v>
      </c>
      <c r="AS60" s="6" t="s">
        <v>84</v>
      </c>
      <c r="AT60" s="7">
        <v>45719.333333333336</v>
      </c>
      <c r="AU60" s="6" t="s">
        <v>85</v>
      </c>
      <c r="AV60" s="6" t="s">
        <v>149</v>
      </c>
      <c r="AW60" s="6" t="s">
        <v>150</v>
      </c>
      <c r="AX60" s="6" t="s">
        <v>2597</v>
      </c>
      <c r="AZ60" s="7">
        <v>45719.6952662037</v>
      </c>
      <c r="BB60" s="6" t="s">
        <v>89</v>
      </c>
      <c r="BC60" s="6" t="s">
        <v>90</v>
      </c>
      <c r="BD60" s="6" t="s">
        <v>91</v>
      </c>
      <c r="BE60" s="6" t="s">
        <v>5337</v>
      </c>
      <c r="BF60" s="6" t="s">
        <v>156</v>
      </c>
      <c r="BG60" s="6" t="s">
        <v>58</v>
      </c>
      <c r="BH60" s="6" t="s">
        <v>26971</v>
      </c>
      <c r="BI60" s="6" t="s">
        <v>27516</v>
      </c>
      <c r="BJ60" s="6" t="s">
        <v>27031</v>
      </c>
    </row>
    <row r="61" spans="1:62" s="6" customFormat="1" x14ac:dyDescent="0.35">
      <c r="A61" s="6">
        <v>3013967</v>
      </c>
      <c r="B61" s="6" t="s">
        <v>58</v>
      </c>
      <c r="C61" s="6">
        <v>33073901</v>
      </c>
      <c r="D61" s="6">
        <v>338229018</v>
      </c>
      <c r="E61" s="6" t="s">
        <v>59</v>
      </c>
      <c r="F61" s="6" t="s">
        <v>60</v>
      </c>
      <c r="G61" s="6" t="s">
        <v>5370</v>
      </c>
      <c r="I61" s="6">
        <v>776378165</v>
      </c>
      <c r="J61" s="6" t="s">
        <v>5371</v>
      </c>
      <c r="K61" s="6">
        <v>20</v>
      </c>
      <c r="L61" s="6" t="s">
        <v>409</v>
      </c>
      <c r="M61" s="6" t="s">
        <v>2154</v>
      </c>
      <c r="N61" s="7">
        <v>45154.595752314817</v>
      </c>
      <c r="O61" s="6" t="s">
        <v>2009</v>
      </c>
      <c r="Q61" s="6" t="s">
        <v>67</v>
      </c>
      <c r="R61" s="7">
        <v>45719.420185185183</v>
      </c>
      <c r="S61" s="6" t="s">
        <v>5372</v>
      </c>
      <c r="T61" s="6" t="s">
        <v>412</v>
      </c>
      <c r="U61" s="6" t="s">
        <v>101</v>
      </c>
      <c r="V61" s="6" t="s">
        <v>5373</v>
      </c>
      <c r="W61" s="6" t="s">
        <v>214</v>
      </c>
      <c r="X61" s="6" t="s">
        <v>215</v>
      </c>
      <c r="Y61" s="6" t="s">
        <v>5374</v>
      </c>
      <c r="Z61" s="6" t="s">
        <v>248</v>
      </c>
      <c r="AA61" s="6" t="s">
        <v>248</v>
      </c>
      <c r="AB61" s="6" t="s">
        <v>5375</v>
      </c>
      <c r="AC61" s="6">
        <v>62</v>
      </c>
      <c r="AE61" s="7">
        <v>45719.420567129629</v>
      </c>
      <c r="AF61" s="6" t="s">
        <v>77</v>
      </c>
      <c r="AH61" s="6" t="s">
        <v>125</v>
      </c>
      <c r="AI61" s="6" t="s">
        <v>79</v>
      </c>
      <c r="AJ61" s="6" t="s">
        <v>378</v>
      </c>
      <c r="AL61" s="6" t="s">
        <v>5372</v>
      </c>
      <c r="AM61" s="7">
        <v>45719.420624999999</v>
      </c>
      <c r="AO61" s="6" t="s">
        <v>5372</v>
      </c>
      <c r="AP61" s="6">
        <v>5756970</v>
      </c>
      <c r="AQ61" s="6" t="s">
        <v>83</v>
      </c>
      <c r="AR61" s="7">
        <v>45719.519386574073</v>
      </c>
      <c r="AS61" s="6" t="s">
        <v>84</v>
      </c>
      <c r="AT61" s="7">
        <v>45719.333333333336</v>
      </c>
      <c r="AU61" s="6" t="s">
        <v>85</v>
      </c>
      <c r="AV61" s="6" t="s">
        <v>1957</v>
      </c>
      <c r="AW61" s="6" t="s">
        <v>1958</v>
      </c>
      <c r="AX61" s="6" t="s">
        <v>3294</v>
      </c>
      <c r="AZ61" s="7">
        <v>45719.519386574073</v>
      </c>
      <c r="BB61" s="6" t="s">
        <v>1003</v>
      </c>
      <c r="BC61" s="6" t="s">
        <v>595</v>
      </c>
      <c r="BD61" s="6" t="s">
        <v>1004</v>
      </c>
      <c r="BE61" s="6" t="s">
        <v>755</v>
      </c>
      <c r="BF61" s="6" t="s">
        <v>137</v>
      </c>
      <c r="BG61" s="6" t="s">
        <v>58</v>
      </c>
      <c r="BH61" s="6" t="s">
        <v>26971</v>
      </c>
      <c r="BI61" s="6" t="s">
        <v>27513</v>
      </c>
      <c r="BJ61" s="6" t="s">
        <v>27033</v>
      </c>
    </row>
    <row r="62" spans="1:62" s="6" customFormat="1" x14ac:dyDescent="0.35">
      <c r="A62" s="6">
        <v>3013968</v>
      </c>
      <c r="B62" s="6" t="s">
        <v>58</v>
      </c>
      <c r="C62" s="6">
        <v>34543541</v>
      </c>
      <c r="D62" s="6">
        <v>338257298</v>
      </c>
      <c r="E62" s="6" t="s">
        <v>59</v>
      </c>
      <c r="F62" s="6" t="s">
        <v>60</v>
      </c>
      <c r="G62" s="6" t="s">
        <v>5376</v>
      </c>
      <c r="I62" s="6">
        <v>777946357</v>
      </c>
      <c r="J62" s="6" t="s">
        <v>2261</v>
      </c>
      <c r="K62" s="6">
        <v>20</v>
      </c>
      <c r="L62" s="6" t="s">
        <v>294</v>
      </c>
      <c r="M62" s="6" t="s">
        <v>295</v>
      </c>
      <c r="N62" s="7">
        <v>44496.548611111109</v>
      </c>
      <c r="O62" s="6" t="s">
        <v>5377</v>
      </c>
      <c r="Q62" s="6" t="s">
        <v>67</v>
      </c>
      <c r="R62" s="7">
        <v>45719.4221875</v>
      </c>
      <c r="S62" s="6" t="s">
        <v>5258</v>
      </c>
      <c r="T62" s="6" t="s">
        <v>412</v>
      </c>
      <c r="U62" s="6" t="s">
        <v>70</v>
      </c>
      <c r="V62" s="6" t="s">
        <v>5378</v>
      </c>
      <c r="W62" s="6" t="s">
        <v>72</v>
      </c>
      <c r="X62" s="6" t="s">
        <v>356</v>
      </c>
      <c r="Y62" s="6" t="s">
        <v>3678</v>
      </c>
      <c r="Z62" s="6" t="s">
        <v>685</v>
      </c>
      <c r="AA62" s="6" t="s">
        <v>3679</v>
      </c>
      <c r="AB62" s="6" t="s">
        <v>3679</v>
      </c>
      <c r="AE62" s="7">
        <v>45720.634618055556</v>
      </c>
      <c r="AF62" s="6" t="s">
        <v>417</v>
      </c>
      <c r="AG62" s="6">
        <v>48</v>
      </c>
      <c r="AH62" s="6" t="s">
        <v>125</v>
      </c>
      <c r="AI62" s="6" t="s">
        <v>58</v>
      </c>
      <c r="AJ62" s="6" t="s">
        <v>126</v>
      </c>
      <c r="AK62" s="6" t="s">
        <v>4199</v>
      </c>
      <c r="AL62" s="6" t="s">
        <v>196</v>
      </c>
      <c r="AM62" s="7">
        <v>45720.635046296295</v>
      </c>
      <c r="AN62" s="6" t="s">
        <v>4199</v>
      </c>
      <c r="AO62" s="6" t="s">
        <v>196</v>
      </c>
      <c r="AP62" s="6">
        <v>5762829</v>
      </c>
      <c r="AQ62" s="6" t="s">
        <v>83</v>
      </c>
      <c r="AR62" s="7">
        <v>45721.538564814815</v>
      </c>
      <c r="AS62" s="6" t="s">
        <v>84</v>
      </c>
      <c r="AT62" s="7">
        <v>45720.333333333336</v>
      </c>
      <c r="AU62" s="6" t="s">
        <v>85</v>
      </c>
      <c r="AV62" s="6" t="s">
        <v>86</v>
      </c>
      <c r="AW62" s="6" t="s">
        <v>87</v>
      </c>
      <c r="AX62" s="6" t="s">
        <v>88</v>
      </c>
      <c r="AY62" s="7">
        <v>45722.634618055556</v>
      </c>
      <c r="AZ62" s="7">
        <v>45721.5391087963</v>
      </c>
      <c r="BA62" s="6" t="s">
        <v>419</v>
      </c>
      <c r="BB62" s="6" t="s">
        <v>689</v>
      </c>
      <c r="BC62" s="6" t="s">
        <v>690</v>
      </c>
      <c r="BD62" s="6" t="s">
        <v>691</v>
      </c>
      <c r="BE62" s="6" t="s">
        <v>5379</v>
      </c>
      <c r="BF62" s="6" t="s">
        <v>196</v>
      </c>
      <c r="BG62" s="6" t="s">
        <v>58</v>
      </c>
      <c r="BH62" s="6" t="s">
        <v>26971</v>
      </c>
      <c r="BI62" s="6" t="s">
        <v>27518</v>
      </c>
      <c r="BJ62" s="6" t="s">
        <v>27034</v>
      </c>
    </row>
    <row r="63" spans="1:62" s="6" customFormat="1" x14ac:dyDescent="0.35">
      <c r="A63" s="6">
        <v>3013971</v>
      </c>
      <c r="B63" s="6" t="s">
        <v>327</v>
      </c>
      <c r="C63" s="6">
        <v>2746781</v>
      </c>
      <c r="D63" s="6">
        <v>338426205</v>
      </c>
      <c r="E63" s="6" t="s">
        <v>59</v>
      </c>
      <c r="F63" s="6" t="s">
        <v>60</v>
      </c>
      <c r="G63" s="6" t="s">
        <v>5396</v>
      </c>
      <c r="I63" s="6">
        <v>774507904</v>
      </c>
      <c r="J63" s="6" t="s">
        <v>5397</v>
      </c>
      <c r="K63" s="6">
        <v>20</v>
      </c>
      <c r="L63" s="6" t="s">
        <v>409</v>
      </c>
      <c r="M63" s="6" t="s">
        <v>2154</v>
      </c>
      <c r="N63" s="7">
        <v>40513</v>
      </c>
      <c r="O63" s="6" t="s">
        <v>5100</v>
      </c>
      <c r="Q63" s="6" t="s">
        <v>67</v>
      </c>
      <c r="R63" s="7">
        <v>45719.424120370371</v>
      </c>
      <c r="S63" s="6" t="s">
        <v>3278</v>
      </c>
      <c r="T63" s="6" t="s">
        <v>412</v>
      </c>
      <c r="U63" s="6" t="s">
        <v>120</v>
      </c>
      <c r="V63" s="6" t="s">
        <v>5398</v>
      </c>
      <c r="W63" s="6" t="s">
        <v>214</v>
      </c>
      <c r="X63" s="6" t="s">
        <v>215</v>
      </c>
      <c r="Y63" s="6" t="s">
        <v>5399</v>
      </c>
      <c r="Z63" s="6" t="s">
        <v>248</v>
      </c>
      <c r="AA63" s="6" t="s">
        <v>248</v>
      </c>
      <c r="AB63" s="6" t="s">
        <v>5168</v>
      </c>
      <c r="AE63" s="7">
        <v>45719.424363425926</v>
      </c>
      <c r="AF63" s="6" t="s">
        <v>417</v>
      </c>
      <c r="AG63" s="6">
        <v>48</v>
      </c>
      <c r="AH63" s="6" t="s">
        <v>125</v>
      </c>
      <c r="AI63" s="6" t="s">
        <v>464</v>
      </c>
      <c r="AJ63" s="6" t="s">
        <v>465</v>
      </c>
      <c r="AK63" s="6" t="s">
        <v>5400</v>
      </c>
      <c r="AL63" s="6" t="s">
        <v>3278</v>
      </c>
      <c r="AM63" s="7">
        <v>45719.424432870372</v>
      </c>
      <c r="AO63" s="6" t="s">
        <v>3278</v>
      </c>
      <c r="AP63" s="6">
        <v>5756979</v>
      </c>
      <c r="AQ63" s="6" t="s">
        <v>83</v>
      </c>
      <c r="AR63" s="7">
        <v>45719.654328703706</v>
      </c>
      <c r="AS63" s="6" t="s">
        <v>84</v>
      </c>
      <c r="AT63" s="7">
        <v>45719.333333333336</v>
      </c>
      <c r="AU63" s="6" t="s">
        <v>85</v>
      </c>
      <c r="AV63" s="6" t="s">
        <v>1957</v>
      </c>
      <c r="AW63" s="6" t="s">
        <v>1958</v>
      </c>
      <c r="AX63" s="6" t="s">
        <v>3016</v>
      </c>
      <c r="AY63" s="7">
        <v>45721.424363425926</v>
      </c>
      <c r="AZ63" s="7">
        <v>45719.654328703706</v>
      </c>
      <c r="BA63" s="6" t="s">
        <v>419</v>
      </c>
      <c r="BB63" s="6" t="s">
        <v>1480</v>
      </c>
      <c r="BC63" s="6" t="s">
        <v>1481</v>
      </c>
      <c r="BD63" s="6" t="s">
        <v>1482</v>
      </c>
      <c r="BE63" s="6" t="s">
        <v>5401</v>
      </c>
      <c r="BF63" s="6" t="s">
        <v>137</v>
      </c>
      <c r="BG63" s="6" t="s">
        <v>26973</v>
      </c>
      <c r="BH63" s="6" t="s">
        <v>26971</v>
      </c>
      <c r="BI63" s="6" t="s">
        <v>27519</v>
      </c>
      <c r="BJ63" s="6" t="s">
        <v>27035</v>
      </c>
    </row>
    <row r="64" spans="1:62" s="6" customFormat="1" x14ac:dyDescent="0.35">
      <c r="A64" s="6">
        <v>3013977</v>
      </c>
      <c r="B64" s="6" t="s">
        <v>223</v>
      </c>
      <c r="C64" s="6">
        <v>155501</v>
      </c>
      <c r="D64" s="6">
        <v>338897000</v>
      </c>
      <c r="E64" s="6" t="s">
        <v>59</v>
      </c>
      <c r="F64" s="6" t="s">
        <v>60</v>
      </c>
      <c r="G64" s="6" t="s">
        <v>5428</v>
      </c>
      <c r="I64" s="6">
        <v>776506881</v>
      </c>
      <c r="J64" s="6" t="s">
        <v>511</v>
      </c>
      <c r="K64" s="6">
        <v>20</v>
      </c>
      <c r="L64" s="6" t="s">
        <v>409</v>
      </c>
      <c r="M64" s="6" t="s">
        <v>295</v>
      </c>
      <c r="N64" s="7">
        <v>45688.312511574077</v>
      </c>
      <c r="O64" s="6" t="s">
        <v>5429</v>
      </c>
      <c r="Q64" s="6" t="s">
        <v>67</v>
      </c>
      <c r="R64" s="7">
        <v>45719.427835648145</v>
      </c>
      <c r="S64" s="6" t="s">
        <v>411</v>
      </c>
      <c r="T64" s="6" t="s">
        <v>412</v>
      </c>
      <c r="U64" s="6" t="s">
        <v>1189</v>
      </c>
      <c r="V64" s="6" t="s">
        <v>5430</v>
      </c>
      <c r="W64" s="6" t="s">
        <v>214</v>
      </c>
      <c r="X64" s="6" t="s">
        <v>215</v>
      </c>
      <c r="Y64" s="6" t="s">
        <v>5431</v>
      </c>
      <c r="Z64" s="6" t="s">
        <v>248</v>
      </c>
      <c r="AA64" s="6" t="s">
        <v>248</v>
      </c>
      <c r="AB64" s="6" t="s">
        <v>1014</v>
      </c>
      <c r="AC64" s="6" t="s">
        <v>1015</v>
      </c>
      <c r="AE64" s="7">
        <v>45719.454398148147</v>
      </c>
      <c r="AF64" s="6" t="s">
        <v>443</v>
      </c>
      <c r="AH64" s="6" t="s">
        <v>125</v>
      </c>
      <c r="AI64" s="6" t="s">
        <v>464</v>
      </c>
      <c r="AJ64" s="6" t="s">
        <v>492</v>
      </c>
      <c r="AK64" s="6" t="s">
        <v>5432</v>
      </c>
      <c r="AL64" s="6" t="s">
        <v>4598</v>
      </c>
      <c r="AM64" s="7">
        <v>45719.454513888886</v>
      </c>
      <c r="AO64" s="6" t="s">
        <v>4598</v>
      </c>
      <c r="AP64" s="6">
        <v>5757139</v>
      </c>
      <c r="AQ64" s="6" t="s">
        <v>83</v>
      </c>
      <c r="AR64" s="7">
        <v>45719.672199074077</v>
      </c>
      <c r="AS64" s="6" t="s">
        <v>84</v>
      </c>
      <c r="AT64" s="7">
        <v>45719.333333333336</v>
      </c>
      <c r="AU64" s="6" t="s">
        <v>85</v>
      </c>
      <c r="AV64" s="6" t="s">
        <v>1957</v>
      </c>
      <c r="AW64" s="6" t="s">
        <v>1958</v>
      </c>
      <c r="AX64" s="6" t="s">
        <v>2365</v>
      </c>
      <c r="AZ64" s="7">
        <v>45719.672199074077</v>
      </c>
      <c r="BB64" s="6" t="s">
        <v>192</v>
      </c>
      <c r="BC64" s="6" t="s">
        <v>193</v>
      </c>
      <c r="BD64" s="6" t="s">
        <v>194</v>
      </c>
      <c r="BE64" s="6" t="s">
        <v>193</v>
      </c>
      <c r="BF64" s="6" t="s">
        <v>137</v>
      </c>
      <c r="BG64" s="6" t="s">
        <v>26973</v>
      </c>
      <c r="BH64" s="6" t="s">
        <v>26984</v>
      </c>
      <c r="BI64" s="6" t="s">
        <v>27516</v>
      </c>
      <c r="BJ64" s="6" t="s">
        <v>27036</v>
      </c>
    </row>
    <row r="65" spans="1:62" s="6" customFormat="1" x14ac:dyDescent="0.35">
      <c r="A65" s="6">
        <v>3013983</v>
      </c>
      <c r="B65" s="6" t="s">
        <v>58</v>
      </c>
      <c r="C65" s="6">
        <v>36028961</v>
      </c>
      <c r="D65" s="6">
        <v>338645487</v>
      </c>
      <c r="E65" s="6" t="s">
        <v>59</v>
      </c>
      <c r="F65" s="6" t="s">
        <v>60</v>
      </c>
      <c r="G65" s="6" t="s">
        <v>5456</v>
      </c>
      <c r="I65" s="6">
        <v>770614607</v>
      </c>
      <c r="J65" s="6" t="s">
        <v>4397</v>
      </c>
      <c r="K65" s="6">
        <v>20</v>
      </c>
      <c r="L65" s="6" t="s">
        <v>294</v>
      </c>
      <c r="M65" s="6" t="s">
        <v>295</v>
      </c>
      <c r="N65" s="7">
        <v>43858</v>
      </c>
      <c r="O65" s="6" t="s">
        <v>2009</v>
      </c>
      <c r="Q65" s="6" t="s">
        <v>67</v>
      </c>
      <c r="R65" s="7">
        <v>45719.433217592596</v>
      </c>
      <c r="S65" s="6" t="s">
        <v>2010</v>
      </c>
      <c r="T65" s="6" t="s">
        <v>412</v>
      </c>
      <c r="U65" s="6" t="s">
        <v>70</v>
      </c>
      <c r="V65" s="6" t="s">
        <v>5457</v>
      </c>
      <c r="W65" s="6" t="s">
        <v>72</v>
      </c>
      <c r="X65" s="6" t="s">
        <v>73</v>
      </c>
      <c r="Y65" s="6" t="s">
        <v>1378</v>
      </c>
      <c r="Z65" s="6" t="s">
        <v>1090</v>
      </c>
      <c r="AA65" s="6" t="s">
        <v>1090</v>
      </c>
      <c r="AB65" s="6" t="s">
        <v>5458</v>
      </c>
      <c r="AE65" s="7">
        <v>45719.587523148148</v>
      </c>
      <c r="AF65" s="6" t="s">
        <v>417</v>
      </c>
      <c r="AG65" s="6">
        <v>48</v>
      </c>
      <c r="AH65" s="6" t="s">
        <v>78</v>
      </c>
      <c r="AI65" s="6" t="s">
        <v>58</v>
      </c>
      <c r="AJ65" s="6" t="s">
        <v>687</v>
      </c>
      <c r="AK65" s="6" t="s">
        <v>5459</v>
      </c>
      <c r="AL65" s="6" t="s">
        <v>93</v>
      </c>
      <c r="AM65" s="7">
        <v>45719.58766203704</v>
      </c>
      <c r="AN65" s="6" t="s">
        <v>5459</v>
      </c>
      <c r="AO65" s="6" t="s">
        <v>93</v>
      </c>
      <c r="AP65" s="6">
        <v>5758361</v>
      </c>
      <c r="AQ65" s="6" t="s">
        <v>83</v>
      </c>
      <c r="AR65" s="7">
        <v>45720.606759259259</v>
      </c>
      <c r="AS65" s="6" t="s">
        <v>84</v>
      </c>
      <c r="AT65" s="7">
        <v>45719.5625</v>
      </c>
      <c r="AU65" s="6" t="s">
        <v>85</v>
      </c>
      <c r="AV65" s="6" t="s">
        <v>251</v>
      </c>
      <c r="AW65" s="6" t="s">
        <v>252</v>
      </c>
      <c r="AX65" s="6" t="s">
        <v>253</v>
      </c>
      <c r="AY65" s="7">
        <v>45721.587523148148</v>
      </c>
      <c r="AZ65" s="7">
        <v>45720.606759259259</v>
      </c>
      <c r="BA65" s="6" t="s">
        <v>419</v>
      </c>
      <c r="BB65" s="6" t="s">
        <v>551</v>
      </c>
      <c r="BC65" s="6" t="s">
        <v>552</v>
      </c>
      <c r="BD65" s="6" t="s">
        <v>553</v>
      </c>
      <c r="BE65" s="6" t="s">
        <v>2162</v>
      </c>
      <c r="BF65" s="6" t="s">
        <v>445</v>
      </c>
      <c r="BG65" s="6" t="s">
        <v>58</v>
      </c>
      <c r="BH65" s="6" t="s">
        <v>26971</v>
      </c>
      <c r="BI65" s="6" t="s">
        <v>27518</v>
      </c>
      <c r="BJ65" s="6" t="s">
        <v>27037</v>
      </c>
    </row>
    <row r="66" spans="1:62" s="6" customFormat="1" x14ac:dyDescent="0.35">
      <c r="A66" s="6">
        <v>3013985</v>
      </c>
      <c r="B66" s="6" t="s">
        <v>327</v>
      </c>
      <c r="C66" s="6">
        <v>322351</v>
      </c>
      <c r="D66" s="6">
        <v>338641200</v>
      </c>
      <c r="E66" s="6" t="s">
        <v>59</v>
      </c>
      <c r="F66" s="6" t="s">
        <v>60</v>
      </c>
      <c r="G66" s="6" t="s">
        <v>5462</v>
      </c>
      <c r="I66" s="6">
        <v>770914859</v>
      </c>
      <c r="J66" s="6" t="s">
        <v>2928</v>
      </c>
      <c r="K66" s="6">
        <v>20</v>
      </c>
      <c r="L66" s="6" t="s">
        <v>409</v>
      </c>
      <c r="M66" s="6" t="s">
        <v>2154</v>
      </c>
      <c r="N66" s="7">
        <v>44228.527615740742</v>
      </c>
      <c r="O66" s="6" t="s">
        <v>2297</v>
      </c>
      <c r="Q66" s="6" t="s">
        <v>67</v>
      </c>
      <c r="R66" s="7">
        <v>45719.435729166667</v>
      </c>
      <c r="S66" s="6" t="s">
        <v>5258</v>
      </c>
      <c r="T66" s="6" t="s">
        <v>412</v>
      </c>
      <c r="U66" s="6" t="s">
        <v>1189</v>
      </c>
      <c r="V66" s="6" t="s">
        <v>5463</v>
      </c>
      <c r="W66" s="6" t="s">
        <v>72</v>
      </c>
      <c r="X66" s="6" t="s">
        <v>356</v>
      </c>
      <c r="Y66" s="6" t="s">
        <v>5464</v>
      </c>
      <c r="Z66" s="6" t="s">
        <v>1165</v>
      </c>
      <c r="AA66" s="6" t="s">
        <v>5465</v>
      </c>
      <c r="AB66" s="6" t="s">
        <v>5465</v>
      </c>
      <c r="AE66" s="7">
        <v>45719.486620370371</v>
      </c>
      <c r="AF66" s="6" t="s">
        <v>417</v>
      </c>
      <c r="AG66" s="6">
        <v>48</v>
      </c>
      <c r="AH66" s="6" t="s">
        <v>125</v>
      </c>
      <c r="AI66" s="6" t="s">
        <v>464</v>
      </c>
      <c r="AJ66" s="6" t="s">
        <v>492</v>
      </c>
      <c r="AK66" s="6" t="s">
        <v>5466</v>
      </c>
      <c r="AL66" s="6" t="s">
        <v>4924</v>
      </c>
      <c r="AM66" s="7">
        <v>45719.487326388888</v>
      </c>
      <c r="AN66" s="6" t="s">
        <v>5466</v>
      </c>
      <c r="AO66" s="6" t="s">
        <v>4924</v>
      </c>
      <c r="AP66" s="6">
        <v>5757417</v>
      </c>
      <c r="AQ66" s="6" t="s">
        <v>83</v>
      </c>
      <c r="AR66" s="7">
        <v>45719.667175925926</v>
      </c>
      <c r="AS66" s="6" t="s">
        <v>84</v>
      </c>
      <c r="AT66" s="7">
        <v>45719.333333333336</v>
      </c>
      <c r="AU66" s="6" t="s">
        <v>573</v>
      </c>
      <c r="AV66" s="6" t="s">
        <v>645</v>
      </c>
      <c r="AW66" s="6" t="s">
        <v>646</v>
      </c>
      <c r="AX66" s="6" t="s">
        <v>5467</v>
      </c>
      <c r="AY66" s="7">
        <v>45721.486620370371</v>
      </c>
      <c r="AZ66" s="7">
        <v>45719.667175925926</v>
      </c>
      <c r="BA66" s="6" t="s">
        <v>419</v>
      </c>
      <c r="BB66" s="6" t="s">
        <v>286</v>
      </c>
      <c r="BC66" s="6" t="s">
        <v>287</v>
      </c>
      <c r="BD66" s="6" t="s">
        <v>288</v>
      </c>
      <c r="BE66" s="6" t="s">
        <v>5468</v>
      </c>
      <c r="BF66" s="6" t="s">
        <v>2305</v>
      </c>
      <c r="BG66" s="6" t="s">
        <v>26973</v>
      </c>
      <c r="BH66" s="6" t="s">
        <v>26984</v>
      </c>
      <c r="BI66" s="6" t="s">
        <v>6211</v>
      </c>
      <c r="BJ66" s="6" t="s">
        <v>27038</v>
      </c>
    </row>
    <row r="67" spans="1:62" s="6" customFormat="1" x14ac:dyDescent="0.35">
      <c r="A67" s="6">
        <v>3013986</v>
      </c>
      <c r="B67" s="6" t="s">
        <v>58</v>
      </c>
      <c r="C67" s="6">
        <v>271971</v>
      </c>
      <c r="D67" s="6">
        <v>338606578</v>
      </c>
      <c r="E67" s="6" t="s">
        <v>59</v>
      </c>
      <c r="F67" s="6" t="s">
        <v>60</v>
      </c>
      <c r="G67" s="6" t="s">
        <v>5469</v>
      </c>
      <c r="I67" s="6">
        <v>776701328</v>
      </c>
      <c r="J67" s="6" t="s">
        <v>5470</v>
      </c>
      <c r="K67" s="6">
        <v>20</v>
      </c>
      <c r="L67" s="6" t="s">
        <v>1008</v>
      </c>
      <c r="M67" s="6" t="s">
        <v>1009</v>
      </c>
      <c r="N67" s="7">
        <v>45688.5</v>
      </c>
      <c r="O67" s="6" t="s">
        <v>410</v>
      </c>
      <c r="Q67" s="6" t="s">
        <v>67</v>
      </c>
      <c r="R67" s="7">
        <v>45719.436585648145</v>
      </c>
      <c r="S67" s="6" t="s">
        <v>3011</v>
      </c>
      <c r="T67" s="6" t="s">
        <v>412</v>
      </c>
      <c r="U67" s="6" t="s">
        <v>70</v>
      </c>
      <c r="V67" s="6" t="s">
        <v>5471</v>
      </c>
      <c r="W67" s="6" t="s">
        <v>72</v>
      </c>
      <c r="X67" s="6" t="s">
        <v>73</v>
      </c>
      <c r="Y67" s="6" t="s">
        <v>5472</v>
      </c>
      <c r="Z67" s="6" t="s">
        <v>75</v>
      </c>
      <c r="AE67" s="7">
        <v>45719.436759259261</v>
      </c>
      <c r="AF67" s="6" t="s">
        <v>77</v>
      </c>
      <c r="AH67" s="6" t="s">
        <v>125</v>
      </c>
      <c r="AI67" s="6" t="s">
        <v>464</v>
      </c>
      <c r="AJ67" s="6" t="s">
        <v>465</v>
      </c>
      <c r="AK67" s="6" t="s">
        <v>5275</v>
      </c>
      <c r="AL67" s="6" t="s">
        <v>3011</v>
      </c>
      <c r="AM67" s="7">
        <v>45719.436805555553</v>
      </c>
      <c r="AO67" s="6" t="s">
        <v>3011</v>
      </c>
      <c r="AP67" s="6">
        <v>5757036</v>
      </c>
      <c r="AQ67" s="6" t="s">
        <v>83</v>
      </c>
      <c r="AR67" s="7">
        <v>45719.67224537037</v>
      </c>
      <c r="AS67" s="6" t="s">
        <v>84</v>
      </c>
      <c r="AT67" s="7">
        <v>45719.333333333336</v>
      </c>
      <c r="AU67" s="6" t="s">
        <v>85</v>
      </c>
      <c r="AV67" s="6" t="s">
        <v>2382</v>
      </c>
      <c r="AW67" s="6" t="s">
        <v>2383</v>
      </c>
      <c r="AX67" s="6" t="s">
        <v>5473</v>
      </c>
      <c r="AZ67" s="7">
        <v>45719.672233796293</v>
      </c>
      <c r="BB67" s="6" t="s">
        <v>89</v>
      </c>
      <c r="BC67" s="6" t="s">
        <v>90</v>
      </c>
      <c r="BD67" s="6" t="s">
        <v>91</v>
      </c>
      <c r="BE67" s="6" t="s">
        <v>5474</v>
      </c>
      <c r="BF67" s="6" t="s">
        <v>93</v>
      </c>
      <c r="BG67" s="6" t="s">
        <v>58</v>
      </c>
      <c r="BH67" s="6" t="s">
        <v>26971</v>
      </c>
      <c r="BI67" s="6" t="s">
        <v>27516</v>
      </c>
      <c r="BJ67" s="6" t="s">
        <v>27039</v>
      </c>
    </row>
    <row r="68" spans="1:62" s="6" customFormat="1" x14ac:dyDescent="0.35">
      <c r="A68" s="6">
        <v>3013987</v>
      </c>
      <c r="B68" s="6" t="s">
        <v>4973</v>
      </c>
      <c r="C68" s="6">
        <v>29306101</v>
      </c>
      <c r="D68" s="6" t="s">
        <v>5386</v>
      </c>
      <c r="E68" s="6" t="s">
        <v>59</v>
      </c>
      <c r="F68" s="6" t="s">
        <v>4975</v>
      </c>
      <c r="G68" s="6" t="s">
        <v>4860</v>
      </c>
      <c r="I68" s="6">
        <v>775682842</v>
      </c>
      <c r="J68" s="6" t="s">
        <v>5475</v>
      </c>
      <c r="K68" s="6">
        <v>20</v>
      </c>
      <c r="L68" s="6" t="s">
        <v>1008</v>
      </c>
      <c r="M68" s="6" t="s">
        <v>1009</v>
      </c>
      <c r="N68" s="7">
        <v>43970.666678240741</v>
      </c>
      <c r="O68" s="6" t="s">
        <v>5388</v>
      </c>
      <c r="Q68" s="6" t="s">
        <v>67</v>
      </c>
      <c r="R68" s="7">
        <v>45719.437337962961</v>
      </c>
      <c r="S68" s="6" t="s">
        <v>5395</v>
      </c>
      <c r="T68" s="6" t="s">
        <v>412</v>
      </c>
      <c r="U68" s="6" t="s">
        <v>603</v>
      </c>
      <c r="V68" s="6" t="s">
        <v>5394</v>
      </c>
      <c r="W68" s="6" t="s">
        <v>214</v>
      </c>
      <c r="X68" s="6" t="s">
        <v>215</v>
      </c>
      <c r="Y68" s="6" t="s">
        <v>5391</v>
      </c>
      <c r="Z68" s="6" t="s">
        <v>248</v>
      </c>
      <c r="AA68" s="6" t="s">
        <v>248</v>
      </c>
      <c r="AB68" s="6" t="s">
        <v>4865</v>
      </c>
      <c r="AC68" s="6" t="s">
        <v>5392</v>
      </c>
      <c r="AE68" s="7">
        <v>45719.594039351854</v>
      </c>
      <c r="AF68" s="6" t="s">
        <v>5393</v>
      </c>
      <c r="AG68" s="6">
        <v>2</v>
      </c>
      <c r="AH68" s="6" t="s">
        <v>125</v>
      </c>
      <c r="AI68" s="6" t="s">
        <v>58</v>
      </c>
      <c r="AJ68" s="6" t="s">
        <v>126</v>
      </c>
      <c r="AK68" s="6" t="s">
        <v>5476</v>
      </c>
      <c r="AL68" s="6" t="s">
        <v>137</v>
      </c>
      <c r="AM68" s="7">
        <v>45719.594155092593</v>
      </c>
      <c r="AN68" s="6" t="s">
        <v>5476</v>
      </c>
      <c r="AO68" s="6" t="s">
        <v>137</v>
      </c>
      <c r="AP68" s="6">
        <v>5758424</v>
      </c>
      <c r="AQ68" s="6" t="s">
        <v>83</v>
      </c>
      <c r="AR68" s="7">
        <v>45719.732523148145</v>
      </c>
      <c r="AS68" s="6" t="s">
        <v>84</v>
      </c>
      <c r="AT68" s="7">
        <v>45719.5625</v>
      </c>
      <c r="AU68" s="6" t="s">
        <v>85</v>
      </c>
      <c r="AV68" s="6" t="s">
        <v>251</v>
      </c>
      <c r="AW68" s="6" t="s">
        <v>252</v>
      </c>
      <c r="AX68" s="6" t="s">
        <v>253</v>
      </c>
      <c r="AY68" s="7">
        <v>45719.677372685182</v>
      </c>
      <c r="AZ68" s="7">
        <v>45719.732523148145</v>
      </c>
      <c r="BA68" s="6" t="s">
        <v>5191</v>
      </c>
      <c r="BB68" s="6" t="s">
        <v>551</v>
      </c>
      <c r="BC68" s="6" t="s">
        <v>552</v>
      </c>
      <c r="BD68" s="6" t="s">
        <v>553</v>
      </c>
      <c r="BE68" s="6" t="s">
        <v>5477</v>
      </c>
      <c r="BF68" s="6" t="s">
        <v>2032</v>
      </c>
      <c r="BG68" s="6" t="s">
        <v>58</v>
      </c>
      <c r="BH68" s="6" t="s">
        <v>26984</v>
      </c>
      <c r="BI68" s="6" t="s">
        <v>27518</v>
      </c>
      <c r="BJ68" s="6" t="s">
        <v>27008</v>
      </c>
    </row>
    <row r="69" spans="1:62" s="6" customFormat="1" x14ac:dyDescent="0.35">
      <c r="A69" s="6">
        <v>3013989</v>
      </c>
      <c r="B69" s="6" t="s">
        <v>58</v>
      </c>
      <c r="C69" s="6">
        <v>31265261</v>
      </c>
      <c r="D69" s="6">
        <v>338428156</v>
      </c>
      <c r="E69" s="6" t="s">
        <v>59</v>
      </c>
      <c r="F69" s="6" t="s">
        <v>60</v>
      </c>
      <c r="G69" s="6" t="s">
        <v>5488</v>
      </c>
      <c r="I69" s="6">
        <v>776149661</v>
      </c>
      <c r="J69" s="6" t="s">
        <v>5489</v>
      </c>
      <c r="K69" s="6">
        <v>20</v>
      </c>
      <c r="L69" s="6" t="s">
        <v>1008</v>
      </c>
      <c r="M69" s="6" t="s">
        <v>1009</v>
      </c>
      <c r="N69" s="7">
        <v>43313.802916666667</v>
      </c>
      <c r="O69" s="6" t="s">
        <v>5490</v>
      </c>
      <c r="Q69" s="6" t="s">
        <v>67</v>
      </c>
      <c r="R69" s="7">
        <v>45719.437881944446</v>
      </c>
      <c r="S69" s="6" t="s">
        <v>5141</v>
      </c>
      <c r="T69" s="6" t="s">
        <v>412</v>
      </c>
      <c r="U69" s="6" t="s">
        <v>1162</v>
      </c>
      <c r="V69" s="6" t="s">
        <v>5491</v>
      </c>
      <c r="W69" s="6" t="s">
        <v>214</v>
      </c>
      <c r="X69" s="6" t="s">
        <v>215</v>
      </c>
      <c r="Y69" s="6" t="s">
        <v>5492</v>
      </c>
      <c r="Z69" s="6" t="s">
        <v>248</v>
      </c>
      <c r="AA69" s="6" t="s">
        <v>248</v>
      </c>
      <c r="AB69" s="6" t="s">
        <v>1672</v>
      </c>
      <c r="AE69" s="7">
        <v>45719.437893518516</v>
      </c>
      <c r="AF69" s="6" t="s">
        <v>5493</v>
      </c>
      <c r="AG69" s="6">
        <v>24</v>
      </c>
      <c r="AH69" s="6" t="s">
        <v>125</v>
      </c>
      <c r="AI69" s="6" t="s">
        <v>79</v>
      </c>
      <c r="AJ69" s="6" t="s">
        <v>378</v>
      </c>
      <c r="AK69" s="6" t="s">
        <v>5494</v>
      </c>
      <c r="AL69" s="6" t="s">
        <v>5141</v>
      </c>
      <c r="AM69" s="7">
        <v>45719.438032407408</v>
      </c>
      <c r="AN69" s="6" t="s">
        <v>5494</v>
      </c>
      <c r="AP69" s="6">
        <v>5757045</v>
      </c>
      <c r="AQ69" s="6" t="s">
        <v>83</v>
      </c>
      <c r="AR69" s="7">
        <v>45719.652256944442</v>
      </c>
      <c r="AS69" s="6" t="s">
        <v>84</v>
      </c>
      <c r="AT69" s="7">
        <v>45719.333333333336</v>
      </c>
      <c r="AU69" s="6" t="s">
        <v>85</v>
      </c>
      <c r="AV69" s="6" t="s">
        <v>1957</v>
      </c>
      <c r="AW69" s="6" t="s">
        <v>1958</v>
      </c>
      <c r="AX69" s="6" t="s">
        <v>2175</v>
      </c>
      <c r="AY69" s="7">
        <v>45720.437893518516</v>
      </c>
      <c r="AZ69" s="7">
        <v>45719.652256944442</v>
      </c>
      <c r="BA69" s="6" t="s">
        <v>419</v>
      </c>
      <c r="BB69" s="6" t="s">
        <v>1003</v>
      </c>
      <c r="BC69" s="6" t="s">
        <v>595</v>
      </c>
      <c r="BD69" s="6" t="s">
        <v>1004</v>
      </c>
      <c r="BE69" s="6" t="s">
        <v>755</v>
      </c>
      <c r="BF69" s="6" t="s">
        <v>137</v>
      </c>
      <c r="BG69" s="6" t="s">
        <v>58</v>
      </c>
      <c r="BH69" s="6" t="s">
        <v>26971</v>
      </c>
      <c r="BI69" s="6" t="s">
        <v>27513</v>
      </c>
      <c r="BJ69" s="6" t="s">
        <v>27040</v>
      </c>
    </row>
    <row r="70" spans="1:62" s="6" customFormat="1" x14ac:dyDescent="0.35">
      <c r="A70" s="6">
        <v>3013996</v>
      </c>
      <c r="B70" s="6" t="s">
        <v>58</v>
      </c>
      <c r="C70" s="6">
        <v>34974931</v>
      </c>
      <c r="D70" s="6">
        <v>338031508</v>
      </c>
      <c r="E70" s="6" t="s">
        <v>59</v>
      </c>
      <c r="F70" s="6" t="s">
        <v>60</v>
      </c>
      <c r="G70" s="6" t="s">
        <v>138</v>
      </c>
      <c r="H70" s="6" t="s">
        <v>5525</v>
      </c>
      <c r="I70" s="6">
        <v>783458728</v>
      </c>
      <c r="J70" s="6" t="s">
        <v>5526</v>
      </c>
      <c r="K70" s="6">
        <v>20</v>
      </c>
      <c r="L70" s="6" t="s">
        <v>294</v>
      </c>
      <c r="M70" s="6" t="s">
        <v>295</v>
      </c>
      <c r="N70" s="7">
        <v>45253.779583333337</v>
      </c>
      <c r="O70" s="6" t="s">
        <v>520</v>
      </c>
      <c r="Q70" s="6" t="s">
        <v>67</v>
      </c>
      <c r="R70" s="7">
        <v>45719.441921296297</v>
      </c>
      <c r="S70" s="6" t="s">
        <v>5527</v>
      </c>
      <c r="T70" s="6" t="s">
        <v>412</v>
      </c>
      <c r="U70" s="6" t="s">
        <v>70</v>
      </c>
      <c r="V70" s="6" t="s">
        <v>1145</v>
      </c>
      <c r="W70" s="6" t="s">
        <v>162</v>
      </c>
      <c r="X70" s="6" t="s">
        <v>1191</v>
      </c>
      <c r="Y70" s="6" t="s">
        <v>5359</v>
      </c>
      <c r="Z70" s="6" t="s">
        <v>3874</v>
      </c>
      <c r="AA70" s="6" t="s">
        <v>3874</v>
      </c>
      <c r="AB70" s="6" t="s">
        <v>124</v>
      </c>
      <c r="AE70" s="7">
        <v>45719.442280092589</v>
      </c>
      <c r="AF70" s="6" t="s">
        <v>443</v>
      </c>
      <c r="AH70" s="6" t="s">
        <v>125</v>
      </c>
      <c r="AI70" s="6" t="s">
        <v>464</v>
      </c>
      <c r="AJ70" s="6" t="s">
        <v>465</v>
      </c>
      <c r="AK70" s="6" t="s">
        <v>5528</v>
      </c>
      <c r="AL70" s="6" t="s">
        <v>5527</v>
      </c>
      <c r="AM70" s="7">
        <v>45719.442465277774</v>
      </c>
      <c r="AO70" s="6" t="s">
        <v>5527</v>
      </c>
      <c r="AP70" s="6">
        <v>5757073</v>
      </c>
      <c r="AQ70" s="6" t="s">
        <v>83</v>
      </c>
      <c r="AR70" s="7">
        <v>45719.550671296296</v>
      </c>
      <c r="AS70" s="6" t="s">
        <v>84</v>
      </c>
      <c r="AT70" s="7">
        <v>45719.333333333336</v>
      </c>
      <c r="AU70" s="6" t="s">
        <v>85</v>
      </c>
      <c r="AV70" s="6" t="s">
        <v>1196</v>
      </c>
      <c r="AW70" s="6" t="s">
        <v>1197</v>
      </c>
      <c r="AX70" s="6" t="s">
        <v>2847</v>
      </c>
      <c r="AZ70" s="7">
        <v>45719.550671296296</v>
      </c>
      <c r="BB70" s="6" t="s">
        <v>765</v>
      </c>
      <c r="BC70" s="6" t="s">
        <v>766</v>
      </c>
      <c r="BD70" s="6" t="s">
        <v>767</v>
      </c>
      <c r="BE70" s="6" t="s">
        <v>3875</v>
      </c>
      <c r="BF70" s="6" t="s">
        <v>406</v>
      </c>
      <c r="BG70" s="6" t="s">
        <v>58</v>
      </c>
      <c r="BH70" s="6" t="s">
        <v>26971</v>
      </c>
      <c r="BI70" s="6" t="s">
        <v>27514</v>
      </c>
      <c r="BJ70" s="6" t="s">
        <v>27041</v>
      </c>
    </row>
    <row r="71" spans="1:62" s="6" customFormat="1" x14ac:dyDescent="0.35">
      <c r="A71" s="6">
        <v>3013997</v>
      </c>
      <c r="B71" s="6" t="s">
        <v>58</v>
      </c>
      <c r="C71" s="6">
        <v>33927501</v>
      </c>
      <c r="D71" s="6">
        <v>338297187</v>
      </c>
      <c r="E71" s="6" t="s">
        <v>59</v>
      </c>
      <c r="F71" s="6" t="s">
        <v>60</v>
      </c>
      <c r="G71" s="6" t="s">
        <v>5529</v>
      </c>
      <c r="I71" s="6">
        <v>780178690</v>
      </c>
      <c r="J71" s="6" t="s">
        <v>5530</v>
      </c>
      <c r="K71" s="6">
        <v>20</v>
      </c>
      <c r="L71" s="6" t="s">
        <v>294</v>
      </c>
      <c r="M71" s="6" t="s">
        <v>295</v>
      </c>
      <c r="N71" s="7">
        <v>45716.710729166669</v>
      </c>
      <c r="O71" s="6" t="s">
        <v>2009</v>
      </c>
      <c r="Q71" s="6" t="s">
        <v>67</v>
      </c>
      <c r="R71" s="7">
        <v>45719.442141203705</v>
      </c>
      <c r="S71" s="6" t="s">
        <v>5081</v>
      </c>
      <c r="T71" s="6" t="s">
        <v>412</v>
      </c>
      <c r="U71" s="6" t="s">
        <v>101</v>
      </c>
      <c r="V71" s="6" t="s">
        <v>5531</v>
      </c>
      <c r="W71" s="6" t="s">
        <v>72</v>
      </c>
      <c r="X71" s="6" t="s">
        <v>73</v>
      </c>
      <c r="Y71" s="6" t="s">
        <v>1182</v>
      </c>
      <c r="Z71" s="6" t="s">
        <v>1352</v>
      </c>
      <c r="AA71" s="6" t="s">
        <v>1352</v>
      </c>
      <c r="AB71" s="6" t="s">
        <v>124</v>
      </c>
      <c r="AE71" s="7">
        <v>45719.442395833335</v>
      </c>
      <c r="AF71" s="6" t="s">
        <v>77</v>
      </c>
      <c r="AH71" s="6" t="s">
        <v>125</v>
      </c>
      <c r="AI71" s="6" t="s">
        <v>464</v>
      </c>
      <c r="AJ71" s="6" t="s">
        <v>465</v>
      </c>
      <c r="AK71" s="6" t="s">
        <v>5532</v>
      </c>
      <c r="AL71" s="6" t="s">
        <v>5081</v>
      </c>
      <c r="AM71" s="7">
        <v>45719.442442129628</v>
      </c>
      <c r="AO71" s="6" t="s">
        <v>5081</v>
      </c>
      <c r="AP71" s="6">
        <v>5757072</v>
      </c>
      <c r="AQ71" s="6" t="s">
        <v>83</v>
      </c>
      <c r="AR71" s="7">
        <v>45720.513067129628</v>
      </c>
      <c r="AS71" s="6" t="s">
        <v>84</v>
      </c>
      <c r="AT71" s="7">
        <v>45719.291666666664</v>
      </c>
      <c r="AU71" s="6" t="s">
        <v>85</v>
      </c>
      <c r="AV71" s="6" t="s">
        <v>2382</v>
      </c>
      <c r="AW71" s="6" t="s">
        <v>2383</v>
      </c>
      <c r="AX71" s="6" t="s">
        <v>2384</v>
      </c>
      <c r="AZ71" s="7">
        <v>45720.513067129628</v>
      </c>
      <c r="BB71" s="6" t="s">
        <v>537</v>
      </c>
      <c r="BC71" s="6" t="s">
        <v>538</v>
      </c>
      <c r="BD71" s="6" t="s">
        <v>91</v>
      </c>
      <c r="BE71" s="6" t="s">
        <v>5533</v>
      </c>
      <c r="BF71" s="6" t="s">
        <v>1936</v>
      </c>
      <c r="BG71" s="6" t="s">
        <v>58</v>
      </c>
      <c r="BH71" s="6" t="s">
        <v>26971</v>
      </c>
      <c r="BI71" s="6" t="s">
        <v>27516</v>
      </c>
      <c r="BJ71" s="6" t="s">
        <v>27042</v>
      </c>
    </row>
    <row r="72" spans="1:62" s="6" customFormat="1" x14ac:dyDescent="0.35">
      <c r="A72" s="6">
        <v>3014004</v>
      </c>
      <c r="B72" s="6" t="s">
        <v>223</v>
      </c>
      <c r="C72" s="6">
        <v>35003221</v>
      </c>
      <c r="D72" s="6">
        <v>339780631</v>
      </c>
      <c r="E72" s="6" t="s">
        <v>59</v>
      </c>
      <c r="F72" s="6" t="s">
        <v>60</v>
      </c>
      <c r="G72" s="6" t="s">
        <v>5556</v>
      </c>
      <c r="H72" s="6" t="s">
        <v>5557</v>
      </c>
      <c r="I72" s="6">
        <v>773069906</v>
      </c>
      <c r="J72" s="6" t="s">
        <v>1556</v>
      </c>
      <c r="K72" s="6">
        <v>14</v>
      </c>
      <c r="L72" s="6" t="s">
        <v>64</v>
      </c>
      <c r="M72" s="6" t="s">
        <v>65</v>
      </c>
      <c r="N72" s="7">
        <v>44638.459039351852</v>
      </c>
      <c r="O72" s="6" t="s">
        <v>5558</v>
      </c>
      <c r="Q72" s="6" t="s">
        <v>67</v>
      </c>
      <c r="R72" s="7">
        <v>45719.447314814817</v>
      </c>
      <c r="S72" s="6" t="s">
        <v>5021</v>
      </c>
      <c r="T72" s="6" t="s">
        <v>412</v>
      </c>
      <c r="U72" s="6" t="s">
        <v>70</v>
      </c>
      <c r="V72" s="6" t="s">
        <v>5559</v>
      </c>
      <c r="W72" s="6" t="s">
        <v>298</v>
      </c>
      <c r="X72" s="6" t="s">
        <v>427</v>
      </c>
      <c r="Y72" s="6" t="s">
        <v>5560</v>
      </c>
      <c r="Z72" s="6" t="s">
        <v>231</v>
      </c>
      <c r="AA72" s="6" t="s">
        <v>231</v>
      </c>
      <c r="AB72" s="6" t="s">
        <v>124</v>
      </c>
      <c r="AE72" s="7">
        <v>45719.447326388887</v>
      </c>
      <c r="AF72" s="6" t="s">
        <v>77</v>
      </c>
      <c r="AH72" s="6" t="s">
        <v>125</v>
      </c>
      <c r="AI72" s="6" t="s">
        <v>106</v>
      </c>
      <c r="AJ72" s="6" t="s">
        <v>465</v>
      </c>
      <c r="AK72" s="6" t="s">
        <v>5559</v>
      </c>
      <c r="AL72" s="6" t="s">
        <v>5021</v>
      </c>
      <c r="AM72" s="7">
        <v>45719.44740740741</v>
      </c>
      <c r="AN72" s="6" t="s">
        <v>5559</v>
      </c>
      <c r="AP72" s="6">
        <v>5757102</v>
      </c>
      <c r="AQ72" s="6" t="s">
        <v>83</v>
      </c>
      <c r="AR72" s="7">
        <v>45719.650405092594</v>
      </c>
      <c r="AS72" s="6" t="s">
        <v>84</v>
      </c>
      <c r="AT72" s="7">
        <v>45719.333333333336</v>
      </c>
      <c r="AU72" s="6" t="s">
        <v>85</v>
      </c>
      <c r="AV72" s="6" t="s">
        <v>233</v>
      </c>
      <c r="AW72" s="6" t="s">
        <v>234</v>
      </c>
      <c r="AX72" s="6" t="s">
        <v>3373</v>
      </c>
      <c r="AZ72" s="7">
        <v>45719.650405092594</v>
      </c>
      <c r="BB72" s="6" t="s">
        <v>703</v>
      </c>
      <c r="BC72" s="6" t="s">
        <v>677</v>
      </c>
      <c r="BD72" s="6" t="s">
        <v>704</v>
      </c>
      <c r="BE72" s="6" t="s">
        <v>5561</v>
      </c>
      <c r="BF72" s="6" t="s">
        <v>1319</v>
      </c>
      <c r="BG72" s="6" t="s">
        <v>26973</v>
      </c>
      <c r="BH72" s="6" t="s">
        <v>26971</v>
      </c>
      <c r="BI72" s="6" t="s">
        <v>27528</v>
      </c>
      <c r="BJ72" s="6" t="s">
        <v>27043</v>
      </c>
    </row>
    <row r="73" spans="1:62" s="6" customFormat="1" x14ac:dyDescent="0.35">
      <c r="A73" s="6">
        <v>3014014</v>
      </c>
      <c r="B73" s="6" t="s">
        <v>58</v>
      </c>
      <c r="C73" s="6">
        <v>31574171</v>
      </c>
      <c r="D73" s="6">
        <v>338641525</v>
      </c>
      <c r="E73" s="6" t="s">
        <v>59</v>
      </c>
      <c r="F73" s="6" t="s">
        <v>60</v>
      </c>
      <c r="G73" s="6" t="s">
        <v>5614</v>
      </c>
      <c r="I73" s="6">
        <v>777649867</v>
      </c>
      <c r="J73" s="6" t="s">
        <v>5615</v>
      </c>
      <c r="K73" s="6">
        <v>20</v>
      </c>
      <c r="L73" s="6" t="s">
        <v>1008</v>
      </c>
      <c r="M73" s="6" t="s">
        <v>1009</v>
      </c>
      <c r="N73" s="7">
        <v>45642.708333333336</v>
      </c>
      <c r="O73" s="6" t="s">
        <v>5616</v>
      </c>
      <c r="Q73" s="6" t="s">
        <v>67</v>
      </c>
      <c r="R73" s="7">
        <v>45719.452511574076</v>
      </c>
      <c r="S73" s="6" t="s">
        <v>3011</v>
      </c>
      <c r="T73" s="6" t="s">
        <v>412</v>
      </c>
      <c r="U73" s="6" t="s">
        <v>603</v>
      </c>
      <c r="V73" s="6" t="s">
        <v>5617</v>
      </c>
      <c r="Y73" s="6" t="s">
        <v>5618</v>
      </c>
      <c r="Z73" s="6" t="s">
        <v>1477</v>
      </c>
      <c r="AA73" s="6" t="s">
        <v>5619</v>
      </c>
      <c r="AB73" s="6" t="s">
        <v>5619</v>
      </c>
      <c r="AC73" s="6">
        <v>3</v>
      </c>
      <c r="AE73" s="7">
        <v>45719.472824074073</v>
      </c>
      <c r="AF73" s="6" t="s">
        <v>417</v>
      </c>
      <c r="AG73" s="6">
        <v>48</v>
      </c>
      <c r="AH73" s="6" t="s">
        <v>125</v>
      </c>
      <c r="AI73" s="6" t="s">
        <v>464</v>
      </c>
      <c r="AJ73" s="6" t="s">
        <v>492</v>
      </c>
      <c r="AK73" s="6" t="s">
        <v>5620</v>
      </c>
      <c r="AL73" s="6" t="s">
        <v>4598</v>
      </c>
      <c r="AM73" s="7">
        <v>45719.472939814812</v>
      </c>
      <c r="AO73" s="6" t="s">
        <v>4598</v>
      </c>
      <c r="AP73" s="6">
        <v>5757279</v>
      </c>
      <c r="AQ73" s="6" t="s">
        <v>83</v>
      </c>
      <c r="AR73" s="7">
        <v>45719.678888888891</v>
      </c>
      <c r="AS73" s="6" t="s">
        <v>84</v>
      </c>
      <c r="AT73" s="7">
        <v>45719.333333333336</v>
      </c>
      <c r="AU73" s="6" t="s">
        <v>573</v>
      </c>
      <c r="AV73" s="6" t="s">
        <v>2382</v>
      </c>
      <c r="AW73" s="6" t="s">
        <v>2383</v>
      </c>
      <c r="AX73" s="6" t="s">
        <v>3246</v>
      </c>
      <c r="AY73" s="7">
        <v>45721.472824074073</v>
      </c>
      <c r="AZ73" s="7">
        <v>45719.678877314815</v>
      </c>
      <c r="BA73" s="6" t="s">
        <v>419</v>
      </c>
      <c r="BB73" s="6" t="s">
        <v>1878</v>
      </c>
      <c r="BC73" s="6" t="s">
        <v>1879</v>
      </c>
      <c r="BD73" s="6" t="s">
        <v>1880</v>
      </c>
      <c r="BE73" s="6" t="s">
        <v>5621</v>
      </c>
      <c r="BF73" s="6" t="s">
        <v>3123</v>
      </c>
      <c r="BG73" s="6" t="s">
        <v>58</v>
      </c>
      <c r="BH73" s="6" t="s">
        <v>26971</v>
      </c>
      <c r="BI73" s="6" t="s">
        <v>27530</v>
      </c>
      <c r="BJ73" s="6" t="s">
        <v>27044</v>
      </c>
    </row>
    <row r="74" spans="1:62" s="6" customFormat="1" x14ac:dyDescent="0.35">
      <c r="A74" s="6">
        <v>3014017</v>
      </c>
      <c r="B74" s="6" t="s">
        <v>58</v>
      </c>
      <c r="C74" s="6">
        <v>33899241</v>
      </c>
      <c r="D74" s="6">
        <v>338252572</v>
      </c>
      <c r="E74" s="6" t="s">
        <v>59</v>
      </c>
      <c r="F74" s="6" t="s">
        <v>60</v>
      </c>
      <c r="G74" s="6" t="s">
        <v>5634</v>
      </c>
      <c r="I74" s="6" t="s">
        <v>4861</v>
      </c>
      <c r="J74" s="6">
        <v>772779921</v>
      </c>
      <c r="K74" s="6">
        <v>20</v>
      </c>
      <c r="L74" s="6" t="s">
        <v>294</v>
      </c>
      <c r="M74" s="6" t="s">
        <v>295</v>
      </c>
      <c r="N74" s="7">
        <v>44670.375011574077</v>
      </c>
      <c r="O74" s="6" t="s">
        <v>5377</v>
      </c>
      <c r="Q74" s="6" t="s">
        <v>67</v>
      </c>
      <c r="R74" s="7">
        <v>45719.455590277779</v>
      </c>
      <c r="S74" s="6" t="s">
        <v>3463</v>
      </c>
      <c r="T74" s="6" t="s">
        <v>412</v>
      </c>
      <c r="U74" s="6" t="s">
        <v>70</v>
      </c>
      <c r="V74" s="6" t="s">
        <v>5635</v>
      </c>
      <c r="W74" s="6" t="s">
        <v>72</v>
      </c>
      <c r="X74" s="6" t="s">
        <v>73</v>
      </c>
      <c r="Y74" s="6" t="s">
        <v>4559</v>
      </c>
      <c r="Z74" s="6" t="s">
        <v>2851</v>
      </c>
      <c r="AA74" s="6" t="s">
        <v>5064</v>
      </c>
      <c r="AB74" s="6" t="s">
        <v>5636</v>
      </c>
      <c r="AC74" s="6">
        <v>4655</v>
      </c>
      <c r="AE74" s="7">
        <v>45719.650671296295</v>
      </c>
      <c r="AF74" s="6" t="s">
        <v>417</v>
      </c>
      <c r="AG74" s="6">
        <v>48</v>
      </c>
      <c r="AH74" s="6" t="s">
        <v>78</v>
      </c>
      <c r="AI74" s="6" t="s">
        <v>58</v>
      </c>
      <c r="AJ74" s="6" t="s">
        <v>687</v>
      </c>
      <c r="AK74" s="6" t="s">
        <v>5637</v>
      </c>
      <c r="AL74" s="6" t="s">
        <v>1002</v>
      </c>
      <c r="AM74" s="7">
        <v>45719.650833333333</v>
      </c>
      <c r="AN74" s="6" t="s">
        <v>5637</v>
      </c>
      <c r="AO74" s="6" t="s">
        <v>1002</v>
      </c>
      <c r="AP74" s="6">
        <v>5758921</v>
      </c>
      <c r="AQ74" s="6" t="s">
        <v>83</v>
      </c>
      <c r="AR74" s="7">
        <v>45720.744953703703</v>
      </c>
      <c r="AS74" s="6" t="s">
        <v>84</v>
      </c>
      <c r="AT74" s="7">
        <v>45719.5625</v>
      </c>
      <c r="AU74" s="6" t="s">
        <v>85</v>
      </c>
      <c r="AV74" s="6" t="s">
        <v>251</v>
      </c>
      <c r="AW74" s="6" t="s">
        <v>252</v>
      </c>
      <c r="AX74" s="6" t="s">
        <v>253</v>
      </c>
      <c r="AY74" s="7">
        <v>45721.650671296295</v>
      </c>
      <c r="AZ74" s="7">
        <v>45720.744953703703</v>
      </c>
      <c r="BA74" s="6" t="s">
        <v>419</v>
      </c>
      <c r="BB74" s="6" t="s">
        <v>551</v>
      </c>
      <c r="BC74" s="6" t="s">
        <v>552</v>
      </c>
      <c r="BD74" s="6" t="s">
        <v>553</v>
      </c>
      <c r="BE74" s="6" t="s">
        <v>5638</v>
      </c>
      <c r="BF74" s="6" t="s">
        <v>445</v>
      </c>
      <c r="BG74" s="6" t="s">
        <v>58</v>
      </c>
      <c r="BH74" s="6" t="s">
        <v>26971</v>
      </c>
      <c r="BI74" s="6" t="s">
        <v>27518</v>
      </c>
      <c r="BJ74" s="6" t="s">
        <v>27045</v>
      </c>
    </row>
    <row r="75" spans="1:62" s="6" customFormat="1" x14ac:dyDescent="0.35">
      <c r="A75" s="6">
        <v>3014025</v>
      </c>
      <c r="B75" s="6" t="s">
        <v>58</v>
      </c>
      <c r="C75" s="6">
        <v>2346971</v>
      </c>
      <c r="D75" s="6">
        <v>339611190</v>
      </c>
      <c r="E75" s="6" t="s">
        <v>59</v>
      </c>
      <c r="F75" s="6" t="s">
        <v>60</v>
      </c>
      <c r="G75" s="6" t="s">
        <v>5688</v>
      </c>
      <c r="H75" s="6" t="s">
        <v>5689</v>
      </c>
      <c r="I75" s="6">
        <v>771269869</v>
      </c>
      <c r="J75" s="6" t="s">
        <v>408</v>
      </c>
      <c r="K75" s="6">
        <v>20</v>
      </c>
      <c r="L75" s="6" t="s">
        <v>4934</v>
      </c>
      <c r="M75" s="6" t="s">
        <v>4935</v>
      </c>
      <c r="N75" s="7">
        <v>45290.734178240738</v>
      </c>
      <c r="O75" s="6" t="s">
        <v>2009</v>
      </c>
      <c r="Q75" s="6" t="s">
        <v>67</v>
      </c>
      <c r="R75" s="7">
        <v>45719.457233796296</v>
      </c>
      <c r="S75" s="6" t="s">
        <v>5527</v>
      </c>
      <c r="T75" s="6" t="s">
        <v>412</v>
      </c>
      <c r="U75" s="6" t="s">
        <v>70</v>
      </c>
      <c r="V75" s="6" t="s">
        <v>1145</v>
      </c>
      <c r="W75" s="6" t="s">
        <v>892</v>
      </c>
      <c r="X75" s="6" t="s">
        <v>892</v>
      </c>
      <c r="Y75" s="6" t="s">
        <v>5690</v>
      </c>
      <c r="Z75" s="6" t="s">
        <v>894</v>
      </c>
      <c r="AA75" s="6" t="s">
        <v>4676</v>
      </c>
      <c r="AB75" s="6" t="s">
        <v>5691</v>
      </c>
      <c r="AE75" s="7">
        <v>45719.457812499997</v>
      </c>
      <c r="AF75" s="6" t="s">
        <v>77</v>
      </c>
      <c r="AH75" s="6" t="s">
        <v>125</v>
      </c>
      <c r="AI75" s="6" t="s">
        <v>464</v>
      </c>
      <c r="AJ75" s="6" t="s">
        <v>465</v>
      </c>
      <c r="AK75" s="6" t="s">
        <v>5692</v>
      </c>
      <c r="AL75" s="6" t="s">
        <v>5527</v>
      </c>
      <c r="AM75" s="7">
        <v>45719.457858796297</v>
      </c>
      <c r="AO75" s="6" t="s">
        <v>5527</v>
      </c>
      <c r="AP75" s="6">
        <v>5757167</v>
      </c>
      <c r="AQ75" s="6" t="s">
        <v>83</v>
      </c>
      <c r="AR75" s="7">
        <v>45719.636053240742</v>
      </c>
      <c r="AS75" s="6" t="s">
        <v>84</v>
      </c>
      <c r="AT75" s="7">
        <v>45719.333333333336</v>
      </c>
      <c r="AU75" s="6" t="s">
        <v>85</v>
      </c>
      <c r="AV75" s="6" t="s">
        <v>1446</v>
      </c>
      <c r="AW75" s="6" t="s">
        <v>1447</v>
      </c>
      <c r="AX75" s="6" t="s">
        <v>1448</v>
      </c>
      <c r="AZ75" s="7">
        <v>45719.636053240742</v>
      </c>
      <c r="BB75" s="6" t="s">
        <v>537</v>
      </c>
      <c r="BC75" s="6" t="s">
        <v>538</v>
      </c>
      <c r="BD75" s="6" t="s">
        <v>91</v>
      </c>
      <c r="BE75" s="6" t="s">
        <v>5693</v>
      </c>
      <c r="BF75" s="6" t="s">
        <v>906</v>
      </c>
      <c r="BG75" s="6" t="s">
        <v>58</v>
      </c>
      <c r="BH75" s="6" t="s">
        <v>26971</v>
      </c>
      <c r="BI75" s="6" t="s">
        <v>27516</v>
      </c>
      <c r="BJ75" s="6" t="s">
        <v>27046</v>
      </c>
    </row>
    <row r="76" spans="1:62" s="6" customFormat="1" x14ac:dyDescent="0.35">
      <c r="A76" s="6">
        <v>3014032</v>
      </c>
      <c r="B76" s="6" t="s">
        <v>327</v>
      </c>
      <c r="C76" s="6">
        <v>3440691</v>
      </c>
      <c r="D76" s="6">
        <v>338231008</v>
      </c>
      <c r="E76" s="6" t="s">
        <v>59</v>
      </c>
      <c r="F76" s="6" t="s">
        <v>60</v>
      </c>
      <c r="G76" s="6" t="s">
        <v>5730</v>
      </c>
      <c r="I76" s="6">
        <v>772251170</v>
      </c>
      <c r="J76" s="6" t="s">
        <v>5731</v>
      </c>
      <c r="K76" s="6">
        <v>20</v>
      </c>
      <c r="L76" s="6" t="s">
        <v>409</v>
      </c>
      <c r="M76" s="6" t="s">
        <v>2154</v>
      </c>
      <c r="N76" s="7">
        <v>40520.562511574077</v>
      </c>
      <c r="O76" s="6" t="s">
        <v>5100</v>
      </c>
      <c r="Q76" s="6" t="s">
        <v>67</v>
      </c>
      <c r="R76" s="7">
        <v>45719.460115740738</v>
      </c>
      <c r="S76" s="6" t="s">
        <v>2010</v>
      </c>
      <c r="T76" s="6" t="s">
        <v>412</v>
      </c>
      <c r="U76" s="6" t="s">
        <v>101</v>
      </c>
      <c r="V76" s="6" t="s">
        <v>5732</v>
      </c>
      <c r="W76" s="6" t="s">
        <v>214</v>
      </c>
      <c r="X76" s="6" t="s">
        <v>215</v>
      </c>
      <c r="Y76" s="6" t="s">
        <v>5399</v>
      </c>
      <c r="Z76" s="6" t="s">
        <v>5733</v>
      </c>
      <c r="AA76" s="6" t="s">
        <v>5734</v>
      </c>
      <c r="AB76" s="6" t="s">
        <v>5734</v>
      </c>
      <c r="AE76" s="7">
        <v>45719.460381944446</v>
      </c>
      <c r="AF76" s="6" t="s">
        <v>417</v>
      </c>
      <c r="AG76" s="6">
        <v>48</v>
      </c>
      <c r="AH76" s="6" t="s">
        <v>125</v>
      </c>
      <c r="AI76" s="6" t="s">
        <v>464</v>
      </c>
      <c r="AJ76" s="6" t="s">
        <v>465</v>
      </c>
      <c r="AK76" s="6" t="s">
        <v>5732</v>
      </c>
      <c r="AL76" s="6" t="s">
        <v>2010</v>
      </c>
      <c r="AM76" s="7">
        <v>45719.460648148146</v>
      </c>
      <c r="AN76" s="6" t="s">
        <v>5732</v>
      </c>
      <c r="AP76" s="6">
        <v>5757181</v>
      </c>
      <c r="AQ76" s="6" t="s">
        <v>83</v>
      </c>
      <c r="AR76" s="7">
        <v>45719.655081018522</v>
      </c>
      <c r="AS76" s="6" t="s">
        <v>84</v>
      </c>
      <c r="AT76" s="7">
        <v>45719.333333333336</v>
      </c>
      <c r="AU76" s="6" t="s">
        <v>85</v>
      </c>
      <c r="AV76" s="6" t="s">
        <v>1957</v>
      </c>
      <c r="AW76" s="6" t="s">
        <v>1958</v>
      </c>
      <c r="AX76" s="6" t="s">
        <v>5114</v>
      </c>
      <c r="AY76" s="7">
        <v>45721.460381944446</v>
      </c>
      <c r="AZ76" s="7">
        <v>45719.655081018522</v>
      </c>
      <c r="BA76" s="6" t="s">
        <v>419</v>
      </c>
      <c r="BB76" s="6" t="s">
        <v>1571</v>
      </c>
      <c r="BC76" s="6" t="s">
        <v>1572</v>
      </c>
      <c r="BD76" s="6" t="s">
        <v>1573</v>
      </c>
      <c r="BE76" s="6" t="s">
        <v>5735</v>
      </c>
      <c r="BF76" s="6" t="s">
        <v>137</v>
      </c>
      <c r="BG76" s="6" t="s">
        <v>26973</v>
      </c>
      <c r="BH76" s="6" t="s">
        <v>26971</v>
      </c>
      <c r="BI76" s="6" t="s">
        <v>27519</v>
      </c>
      <c r="BJ76" s="6" t="s">
        <v>27047</v>
      </c>
    </row>
    <row r="77" spans="1:62" s="6" customFormat="1" x14ac:dyDescent="0.35">
      <c r="A77" s="6">
        <v>3014036</v>
      </c>
      <c r="B77" s="6" t="s">
        <v>58</v>
      </c>
      <c r="C77" s="6">
        <v>41791161</v>
      </c>
      <c r="D77" s="6">
        <v>339548250</v>
      </c>
      <c r="E77" s="6" t="s">
        <v>59</v>
      </c>
      <c r="F77" s="6" t="s">
        <v>60</v>
      </c>
      <c r="G77" s="6" t="s">
        <v>5747</v>
      </c>
      <c r="H77" s="6" t="s">
        <v>5747</v>
      </c>
      <c r="I77" s="6">
        <v>774669033</v>
      </c>
      <c r="J77" s="6" t="s">
        <v>5748</v>
      </c>
      <c r="K77" s="6">
        <v>20</v>
      </c>
      <c r="L77" s="6" t="s">
        <v>294</v>
      </c>
      <c r="M77" s="6" t="s">
        <v>295</v>
      </c>
      <c r="N77" s="7">
        <v>45227.777777777781</v>
      </c>
      <c r="O77" s="6" t="s">
        <v>520</v>
      </c>
      <c r="Q77" s="6" t="s">
        <v>67</v>
      </c>
      <c r="R77" s="7">
        <v>45719.461921296293</v>
      </c>
      <c r="S77" s="6" t="s">
        <v>5749</v>
      </c>
      <c r="T77" s="6" t="s">
        <v>412</v>
      </c>
      <c r="U77" s="6" t="s">
        <v>70</v>
      </c>
      <c r="V77" s="6" t="s">
        <v>5750</v>
      </c>
      <c r="W77" s="6" t="s">
        <v>263</v>
      </c>
      <c r="X77" s="6" t="s">
        <v>840</v>
      </c>
      <c r="Y77" s="6" t="s">
        <v>5751</v>
      </c>
      <c r="Z77" s="6" t="s">
        <v>4276</v>
      </c>
      <c r="AA77" s="6" t="s">
        <v>5752</v>
      </c>
      <c r="AB77" s="6" t="s">
        <v>124</v>
      </c>
      <c r="AE77" s="7">
        <v>45719.462129629632</v>
      </c>
      <c r="AF77" s="6" t="s">
        <v>417</v>
      </c>
      <c r="AG77" s="6">
        <v>48</v>
      </c>
      <c r="AH77" s="6" t="s">
        <v>125</v>
      </c>
      <c r="AI77" s="6" t="s">
        <v>464</v>
      </c>
      <c r="AJ77" s="6" t="s">
        <v>465</v>
      </c>
      <c r="AK77" s="6" t="s">
        <v>5753</v>
      </c>
      <c r="AL77" s="6" t="s">
        <v>5749</v>
      </c>
      <c r="AM77" s="7">
        <v>45719.462164351855</v>
      </c>
      <c r="AO77" s="6" t="s">
        <v>5749</v>
      </c>
      <c r="AP77" s="6">
        <v>5757197</v>
      </c>
      <c r="AQ77" s="6" t="s">
        <v>83</v>
      </c>
      <c r="AR77" s="7">
        <v>45719.631203703706</v>
      </c>
      <c r="AS77" s="6" t="s">
        <v>84</v>
      </c>
      <c r="AT77" s="7">
        <v>45719.333333333336</v>
      </c>
      <c r="AU77" s="6" t="s">
        <v>85</v>
      </c>
      <c r="AV77" s="6" t="s">
        <v>1328</v>
      </c>
      <c r="AW77" s="6" t="s">
        <v>1329</v>
      </c>
      <c r="AX77" s="6" t="s">
        <v>1363</v>
      </c>
      <c r="AY77" s="7">
        <v>45721.462129629632</v>
      </c>
      <c r="AZ77" s="7">
        <v>45719.631203703706</v>
      </c>
      <c r="BA77" s="6" t="s">
        <v>419</v>
      </c>
      <c r="BB77" s="6" t="s">
        <v>4761</v>
      </c>
      <c r="BC77" s="6" t="s">
        <v>1130</v>
      </c>
      <c r="BD77" s="6" t="s">
        <v>815</v>
      </c>
      <c r="BE77" s="6" t="s">
        <v>5754</v>
      </c>
      <c r="BF77" s="6" t="s">
        <v>2561</v>
      </c>
      <c r="BG77" s="6" t="s">
        <v>58</v>
      </c>
      <c r="BH77" s="6" t="s">
        <v>26971</v>
      </c>
      <c r="BI77" s="6" t="s">
        <v>27514</v>
      </c>
      <c r="BJ77" s="6" t="s">
        <v>27048</v>
      </c>
    </row>
    <row r="78" spans="1:62" s="6" customFormat="1" x14ac:dyDescent="0.35">
      <c r="A78" s="6">
        <v>3014041</v>
      </c>
      <c r="B78" s="6" t="s">
        <v>58</v>
      </c>
      <c r="C78" s="6">
        <v>34681501</v>
      </c>
      <c r="D78" s="6">
        <v>338275923</v>
      </c>
      <c r="E78" s="6" t="s">
        <v>59</v>
      </c>
      <c r="F78" s="6" t="s">
        <v>60</v>
      </c>
      <c r="G78" s="6" t="s">
        <v>5771</v>
      </c>
      <c r="I78" s="6">
        <v>776663420</v>
      </c>
      <c r="J78" s="6" t="s">
        <v>5772</v>
      </c>
      <c r="K78" s="6">
        <v>20</v>
      </c>
      <c r="L78" s="6" t="s">
        <v>294</v>
      </c>
      <c r="M78" s="6" t="s">
        <v>295</v>
      </c>
      <c r="N78" s="7">
        <v>44170.991666666669</v>
      </c>
      <c r="O78" s="6" t="s">
        <v>5377</v>
      </c>
      <c r="Q78" s="6" t="s">
        <v>67</v>
      </c>
      <c r="R78" s="7">
        <v>45719.464745370373</v>
      </c>
      <c r="S78" s="6" t="s">
        <v>5021</v>
      </c>
      <c r="T78" s="6" t="s">
        <v>412</v>
      </c>
      <c r="U78" s="6" t="s">
        <v>1189</v>
      </c>
      <c r="V78" s="6" t="s">
        <v>5773</v>
      </c>
      <c r="Y78" s="6" t="s">
        <v>5774</v>
      </c>
      <c r="Z78" s="6" t="s">
        <v>75</v>
      </c>
      <c r="AA78" s="6" t="s">
        <v>999</v>
      </c>
      <c r="AB78" s="6" t="s">
        <v>999</v>
      </c>
      <c r="AC78" s="6">
        <v>9405</v>
      </c>
      <c r="AE78" s="7">
        <v>45719.479062500002</v>
      </c>
      <c r="AF78" s="6" t="s">
        <v>417</v>
      </c>
      <c r="AG78" s="6">
        <v>48</v>
      </c>
      <c r="AH78" s="6" t="s">
        <v>125</v>
      </c>
      <c r="AI78" s="6" t="s">
        <v>464</v>
      </c>
      <c r="AJ78" s="6" t="s">
        <v>492</v>
      </c>
      <c r="AK78" s="6" t="s">
        <v>5775</v>
      </c>
      <c r="AL78" s="6" t="s">
        <v>4983</v>
      </c>
      <c r="AM78" s="7">
        <v>45719.479421296295</v>
      </c>
      <c r="AO78" s="6" t="s">
        <v>4983</v>
      </c>
      <c r="AP78" s="6">
        <v>5757354</v>
      </c>
      <c r="AQ78" s="6" t="s">
        <v>83</v>
      </c>
      <c r="AR78" s="7">
        <v>45719.621099537035</v>
      </c>
      <c r="AS78" s="6" t="s">
        <v>84</v>
      </c>
      <c r="AT78" s="7">
        <v>45719.333333333336</v>
      </c>
      <c r="AU78" s="6" t="s">
        <v>573</v>
      </c>
      <c r="AV78" s="6" t="s">
        <v>645</v>
      </c>
      <c r="AW78" s="6" t="s">
        <v>646</v>
      </c>
      <c r="AX78" s="6" t="s">
        <v>647</v>
      </c>
      <c r="AY78" s="7">
        <v>45721.479062500002</v>
      </c>
      <c r="AZ78" s="7">
        <v>45719.621099537035</v>
      </c>
      <c r="BA78" s="6" t="s">
        <v>419</v>
      </c>
      <c r="BB78" s="6" t="s">
        <v>1026</v>
      </c>
      <c r="BC78" s="6" t="s">
        <v>951</v>
      </c>
      <c r="BD78" s="6" t="s">
        <v>815</v>
      </c>
      <c r="BE78" s="6" t="s">
        <v>5776</v>
      </c>
      <c r="BF78" s="6" t="s">
        <v>1439</v>
      </c>
      <c r="BG78" s="6" t="s">
        <v>58</v>
      </c>
      <c r="BH78" s="6" t="s">
        <v>26971</v>
      </c>
      <c r="BI78" s="6" t="s">
        <v>27522</v>
      </c>
      <c r="BJ78" s="6" t="s">
        <v>27049</v>
      </c>
    </row>
    <row r="79" spans="1:62" s="6" customFormat="1" x14ac:dyDescent="0.35">
      <c r="A79" s="6">
        <v>3014047</v>
      </c>
      <c r="B79" s="6" t="s">
        <v>327</v>
      </c>
      <c r="C79" s="6">
        <v>2831531</v>
      </c>
      <c r="D79" s="6">
        <v>339935407</v>
      </c>
      <c r="E79" s="6" t="s">
        <v>59</v>
      </c>
      <c r="F79" s="6" t="s">
        <v>60</v>
      </c>
      <c r="G79" s="6" t="s">
        <v>5804</v>
      </c>
      <c r="H79" s="6" t="s">
        <v>5805</v>
      </c>
      <c r="I79" s="6">
        <v>770237901</v>
      </c>
      <c r="J79" s="6" t="s">
        <v>5806</v>
      </c>
      <c r="K79" s="6">
        <v>20</v>
      </c>
      <c r="L79" s="6" t="s">
        <v>4934</v>
      </c>
      <c r="M79" s="6" t="s">
        <v>4935</v>
      </c>
      <c r="N79" s="7">
        <v>40513</v>
      </c>
      <c r="O79" s="6" t="s">
        <v>5100</v>
      </c>
      <c r="Q79" s="6" t="s">
        <v>67</v>
      </c>
      <c r="R79" s="7">
        <v>45719.468935185185</v>
      </c>
      <c r="S79" s="6" t="s">
        <v>4936</v>
      </c>
      <c r="T79" s="6" t="s">
        <v>412</v>
      </c>
      <c r="U79" s="6" t="s">
        <v>603</v>
      </c>
      <c r="V79" s="6" t="s">
        <v>5807</v>
      </c>
      <c r="W79" s="6" t="s">
        <v>785</v>
      </c>
      <c r="X79" s="6" t="s">
        <v>1971</v>
      </c>
      <c r="Y79" s="6" t="s">
        <v>5291</v>
      </c>
      <c r="Z79" s="6" t="s">
        <v>1973</v>
      </c>
      <c r="AA79" s="6" t="s">
        <v>1974</v>
      </c>
      <c r="AB79" s="6" t="s">
        <v>5292</v>
      </c>
      <c r="AE79" s="7">
        <v>45719.514189814814</v>
      </c>
      <c r="AF79" s="6" t="s">
        <v>1035</v>
      </c>
      <c r="AH79" s="6" t="s">
        <v>125</v>
      </c>
      <c r="AI79" s="6" t="s">
        <v>464</v>
      </c>
      <c r="AJ79" s="6" t="s">
        <v>492</v>
      </c>
      <c r="AK79" s="6" t="s">
        <v>5808</v>
      </c>
      <c r="AL79" s="6" t="s">
        <v>4983</v>
      </c>
      <c r="AM79" s="7">
        <v>45719.514432870368</v>
      </c>
      <c r="AO79" s="6" t="s">
        <v>4983</v>
      </c>
      <c r="AP79" s="6">
        <v>5757637</v>
      </c>
      <c r="AQ79" s="6" t="s">
        <v>83</v>
      </c>
      <c r="AR79" s="7">
        <v>45719.690775462965</v>
      </c>
      <c r="AS79" s="6" t="s">
        <v>84</v>
      </c>
      <c r="AT79" s="7">
        <v>45719.604166666664</v>
      </c>
      <c r="AU79" s="6" t="s">
        <v>573</v>
      </c>
      <c r="AV79" s="6" t="s">
        <v>790</v>
      </c>
      <c r="AW79" s="6" t="s">
        <v>791</v>
      </c>
      <c r="AX79" s="6" t="s">
        <v>1890</v>
      </c>
      <c r="AZ79" s="7">
        <v>45719.690775462965</v>
      </c>
      <c r="BB79" s="6" t="s">
        <v>111</v>
      </c>
      <c r="BC79" s="6" t="s">
        <v>112</v>
      </c>
      <c r="BD79" s="6" t="s">
        <v>113</v>
      </c>
      <c r="BE79" s="6" t="s">
        <v>5809</v>
      </c>
      <c r="BF79" s="6" t="s">
        <v>2355</v>
      </c>
      <c r="BG79" s="6" t="s">
        <v>26973</v>
      </c>
      <c r="BH79" s="6" t="s">
        <v>26971</v>
      </c>
      <c r="BI79" s="6" t="s">
        <v>27512</v>
      </c>
      <c r="BJ79" s="6" t="s">
        <v>27050</v>
      </c>
    </row>
    <row r="80" spans="1:62" s="6" customFormat="1" x14ac:dyDescent="0.35">
      <c r="A80" s="6">
        <v>3014052</v>
      </c>
      <c r="B80" s="6" t="s">
        <v>58</v>
      </c>
      <c r="C80" s="6">
        <v>29759401</v>
      </c>
      <c r="D80" s="6">
        <v>339575414</v>
      </c>
      <c r="E80" s="6" t="s">
        <v>59</v>
      </c>
      <c r="F80" s="6" t="s">
        <v>60</v>
      </c>
      <c r="G80" s="6" t="s">
        <v>5827</v>
      </c>
      <c r="I80" s="6">
        <v>773990574</v>
      </c>
      <c r="J80" s="6" t="s">
        <v>848</v>
      </c>
      <c r="K80" s="6">
        <v>20</v>
      </c>
      <c r="L80" s="6" t="s">
        <v>409</v>
      </c>
      <c r="M80" s="6" t="s">
        <v>2154</v>
      </c>
      <c r="N80" s="7">
        <v>44410.500011574077</v>
      </c>
      <c r="O80" s="6" t="s">
        <v>2009</v>
      </c>
      <c r="Q80" s="6" t="s">
        <v>67</v>
      </c>
      <c r="R80" s="7">
        <v>45719.472256944442</v>
      </c>
      <c r="S80" s="6" t="s">
        <v>5258</v>
      </c>
      <c r="T80" s="6" t="s">
        <v>412</v>
      </c>
      <c r="U80" s="6" t="s">
        <v>70</v>
      </c>
      <c r="V80" s="6">
        <v>339575414</v>
      </c>
      <c r="W80" s="6" t="s">
        <v>263</v>
      </c>
      <c r="X80" s="6" t="s">
        <v>840</v>
      </c>
      <c r="Y80" s="6" t="s">
        <v>5828</v>
      </c>
      <c r="Z80" s="6" t="s">
        <v>841</v>
      </c>
      <c r="AA80" s="6" t="s">
        <v>842</v>
      </c>
      <c r="AB80" s="6" t="s">
        <v>124</v>
      </c>
      <c r="AE80" s="7">
        <v>45719.678969907407</v>
      </c>
      <c r="AF80" s="6" t="s">
        <v>77</v>
      </c>
      <c r="AH80" s="6" t="s">
        <v>125</v>
      </c>
      <c r="AI80" s="6" t="s">
        <v>58</v>
      </c>
      <c r="AJ80" s="6" t="s">
        <v>126</v>
      </c>
      <c r="AK80" s="6" t="s">
        <v>5829</v>
      </c>
      <c r="AL80" s="6" t="s">
        <v>914</v>
      </c>
      <c r="AM80" s="7">
        <v>45719.679085648146</v>
      </c>
      <c r="AN80" s="6" t="s">
        <v>5829</v>
      </c>
      <c r="AO80" s="6" t="s">
        <v>914</v>
      </c>
      <c r="AP80" s="6">
        <v>5759152</v>
      </c>
      <c r="AQ80" s="6" t="s">
        <v>83</v>
      </c>
      <c r="AR80" s="7">
        <v>45720.501261574071</v>
      </c>
      <c r="AS80" s="6" t="s">
        <v>84</v>
      </c>
      <c r="AT80" s="7">
        <v>45719.5625</v>
      </c>
      <c r="AU80" s="6" t="s">
        <v>85</v>
      </c>
      <c r="AV80" s="6" t="s">
        <v>844</v>
      </c>
      <c r="AW80" s="6" t="s">
        <v>844</v>
      </c>
      <c r="AX80" s="6" t="s">
        <v>1176</v>
      </c>
      <c r="AZ80" s="7">
        <v>45720.501250000001</v>
      </c>
      <c r="BB80" s="6" t="s">
        <v>551</v>
      </c>
      <c r="BC80" s="6" t="s">
        <v>552</v>
      </c>
      <c r="BD80" s="6" t="s">
        <v>553</v>
      </c>
      <c r="BE80" s="6" t="s">
        <v>5830</v>
      </c>
      <c r="BF80" s="6" t="s">
        <v>269</v>
      </c>
      <c r="BG80" s="6" t="s">
        <v>58</v>
      </c>
      <c r="BH80" s="6" t="s">
        <v>26971</v>
      </c>
      <c r="BI80" s="6" t="s">
        <v>27518</v>
      </c>
      <c r="BJ80" s="6" t="s">
        <v>27051</v>
      </c>
    </row>
    <row r="81" spans="1:62" s="6" customFormat="1" x14ac:dyDescent="0.35">
      <c r="A81" s="6">
        <v>3014053</v>
      </c>
      <c r="B81" s="6" t="s">
        <v>58</v>
      </c>
      <c r="C81" s="6">
        <v>43873661</v>
      </c>
      <c r="D81" s="6">
        <v>339041812</v>
      </c>
      <c r="E81" s="6" t="s">
        <v>59</v>
      </c>
      <c r="F81" s="6" t="s">
        <v>60</v>
      </c>
      <c r="G81" s="6" t="s">
        <v>5831</v>
      </c>
      <c r="H81" s="6" t="s">
        <v>5831</v>
      </c>
      <c r="I81" s="6">
        <v>782539652</v>
      </c>
      <c r="J81" s="6" t="s">
        <v>5832</v>
      </c>
      <c r="K81" s="6">
        <v>20</v>
      </c>
      <c r="L81" s="6" t="s">
        <v>294</v>
      </c>
      <c r="M81" s="6" t="s">
        <v>295</v>
      </c>
      <c r="N81" s="7">
        <v>45518.474641203706</v>
      </c>
      <c r="O81" s="6" t="s">
        <v>520</v>
      </c>
      <c r="Q81" s="6" t="s">
        <v>67</v>
      </c>
      <c r="R81" s="7">
        <v>45719.473877314813</v>
      </c>
      <c r="S81" s="6" t="s">
        <v>2010</v>
      </c>
      <c r="T81" s="6" t="s">
        <v>412</v>
      </c>
      <c r="U81" s="6" t="s">
        <v>1031</v>
      </c>
      <c r="V81" s="6" t="s">
        <v>5833</v>
      </c>
      <c r="W81" s="6" t="s">
        <v>263</v>
      </c>
      <c r="X81" s="6" t="s">
        <v>840</v>
      </c>
      <c r="Y81" s="6" t="s">
        <v>5834</v>
      </c>
      <c r="Z81" s="6" t="s">
        <v>4276</v>
      </c>
      <c r="AA81" s="6" t="s">
        <v>5835</v>
      </c>
      <c r="AB81" s="6" t="s">
        <v>124</v>
      </c>
      <c r="AE81" s="7">
        <v>45719.474212962959</v>
      </c>
      <c r="AF81" s="6" t="s">
        <v>417</v>
      </c>
      <c r="AG81" s="6">
        <v>48</v>
      </c>
      <c r="AH81" s="6" t="s">
        <v>125</v>
      </c>
      <c r="AI81" s="6" t="s">
        <v>464</v>
      </c>
      <c r="AJ81" s="6" t="s">
        <v>465</v>
      </c>
      <c r="AK81" s="6" t="s">
        <v>5833</v>
      </c>
      <c r="AL81" s="6" t="s">
        <v>2010</v>
      </c>
      <c r="AM81" s="7">
        <v>45719.474259259259</v>
      </c>
      <c r="AO81" s="6" t="s">
        <v>2010</v>
      </c>
      <c r="AP81" s="6">
        <v>5757293</v>
      </c>
      <c r="AQ81" s="6" t="s">
        <v>83</v>
      </c>
      <c r="AR81" s="7">
        <v>45719.596145833333</v>
      </c>
      <c r="AS81" s="6" t="s">
        <v>84</v>
      </c>
      <c r="AT81" s="7">
        <v>45719.333333333336</v>
      </c>
      <c r="AU81" s="6" t="s">
        <v>85</v>
      </c>
      <c r="AV81" s="6" t="s">
        <v>1328</v>
      </c>
      <c r="AW81" s="6" t="s">
        <v>1329</v>
      </c>
      <c r="AX81" s="6" t="s">
        <v>3897</v>
      </c>
      <c r="AY81" s="7">
        <v>45721.474212962959</v>
      </c>
      <c r="AZ81" s="7">
        <v>45719.596145833333</v>
      </c>
      <c r="BA81" s="6" t="s">
        <v>419</v>
      </c>
      <c r="BB81" s="6" t="s">
        <v>765</v>
      </c>
      <c r="BC81" s="6" t="s">
        <v>766</v>
      </c>
      <c r="BD81" s="6" t="s">
        <v>767</v>
      </c>
      <c r="BE81" s="6" t="s">
        <v>1120</v>
      </c>
      <c r="BF81" s="6" t="s">
        <v>914</v>
      </c>
      <c r="BG81" s="6" t="s">
        <v>58</v>
      </c>
      <c r="BH81" s="6" t="s">
        <v>26971</v>
      </c>
      <c r="BI81" s="6" t="s">
        <v>27514</v>
      </c>
      <c r="BJ81" s="6" t="s">
        <v>27052</v>
      </c>
    </row>
    <row r="82" spans="1:62" s="6" customFormat="1" x14ac:dyDescent="0.35">
      <c r="A82" s="6">
        <v>3014060</v>
      </c>
      <c r="B82" s="6" t="s">
        <v>58</v>
      </c>
      <c r="C82" s="6">
        <v>2718691</v>
      </c>
      <c r="D82" s="6">
        <v>339510963</v>
      </c>
      <c r="E82" s="6" t="s">
        <v>59</v>
      </c>
      <c r="F82" s="6" t="s">
        <v>60</v>
      </c>
      <c r="G82" s="6" t="s">
        <v>5864</v>
      </c>
      <c r="I82" s="6">
        <v>775111821</v>
      </c>
      <c r="J82" s="6" t="s">
        <v>486</v>
      </c>
      <c r="K82" s="6">
        <v>20</v>
      </c>
      <c r="L82" s="6" t="s">
        <v>409</v>
      </c>
      <c r="M82" s="6" t="s">
        <v>2154</v>
      </c>
      <c r="N82" s="7">
        <v>44615.572928240741</v>
      </c>
      <c r="O82" s="6" t="s">
        <v>2009</v>
      </c>
      <c r="Q82" s="6" t="s">
        <v>67</v>
      </c>
      <c r="R82" s="7">
        <v>45719.479675925926</v>
      </c>
      <c r="S82" s="6" t="s">
        <v>3011</v>
      </c>
      <c r="T82" s="6" t="s">
        <v>412</v>
      </c>
      <c r="U82" s="6" t="s">
        <v>2237</v>
      </c>
      <c r="V82" s="6" t="s">
        <v>5865</v>
      </c>
      <c r="W82" s="6" t="s">
        <v>263</v>
      </c>
      <c r="X82" s="6" t="s">
        <v>263</v>
      </c>
      <c r="Y82" s="6" t="s">
        <v>5866</v>
      </c>
      <c r="Z82" s="6" t="s">
        <v>852</v>
      </c>
      <c r="AA82" s="6" t="s">
        <v>5867</v>
      </c>
      <c r="AB82" s="6" t="s">
        <v>124</v>
      </c>
      <c r="AE82" s="7">
        <v>45719.513275462959</v>
      </c>
      <c r="AF82" s="6" t="s">
        <v>417</v>
      </c>
      <c r="AG82" s="6">
        <v>48</v>
      </c>
      <c r="AH82" s="6" t="s">
        <v>125</v>
      </c>
      <c r="AI82" s="6" t="s">
        <v>106</v>
      </c>
      <c r="AJ82" s="6" t="s">
        <v>5868</v>
      </c>
      <c r="AK82" s="6" t="s">
        <v>5869</v>
      </c>
      <c r="AL82" s="6" t="s">
        <v>3796</v>
      </c>
      <c r="AM82" s="7">
        <v>45719.513402777775</v>
      </c>
      <c r="AO82" s="6" t="s">
        <v>3796</v>
      </c>
      <c r="AP82" s="6">
        <v>5757628</v>
      </c>
      <c r="AQ82" s="6" t="s">
        <v>83</v>
      </c>
      <c r="AR82" s="7">
        <v>45719.623148148145</v>
      </c>
      <c r="AS82" s="6" t="s">
        <v>84</v>
      </c>
      <c r="AT82" s="7">
        <v>45719.333333333336</v>
      </c>
      <c r="AU82" s="6" t="s">
        <v>573</v>
      </c>
      <c r="AV82" s="6" t="s">
        <v>108</v>
      </c>
      <c r="AW82" s="6" t="s">
        <v>109</v>
      </c>
      <c r="AX82" s="6" t="s">
        <v>1997</v>
      </c>
      <c r="AY82" s="7">
        <v>45721.513275462959</v>
      </c>
      <c r="AZ82" s="7">
        <v>45719.623148148145</v>
      </c>
      <c r="BA82" s="6" t="s">
        <v>419</v>
      </c>
      <c r="BB82" s="6" t="s">
        <v>1026</v>
      </c>
      <c r="BC82" s="6" t="s">
        <v>951</v>
      </c>
      <c r="BD82" s="6" t="s">
        <v>815</v>
      </c>
      <c r="BE82" s="6" t="s">
        <v>5539</v>
      </c>
      <c r="BF82" s="6" t="s">
        <v>274</v>
      </c>
      <c r="BG82" s="6" t="s">
        <v>58</v>
      </c>
      <c r="BH82" s="6" t="s">
        <v>26971</v>
      </c>
      <c r="BI82" s="6" t="s">
        <v>27521</v>
      </c>
      <c r="BJ82" s="6" t="s">
        <v>27053</v>
      </c>
    </row>
    <row r="83" spans="1:62" s="6" customFormat="1" x14ac:dyDescent="0.35">
      <c r="A83" s="6">
        <v>3014069</v>
      </c>
      <c r="B83" s="6" t="s">
        <v>58</v>
      </c>
      <c r="C83" s="6">
        <v>44397271</v>
      </c>
      <c r="D83" s="6">
        <v>338930225</v>
      </c>
      <c r="E83" s="6" t="s">
        <v>59</v>
      </c>
      <c r="F83" s="6" t="s">
        <v>60</v>
      </c>
      <c r="G83" s="6" t="s">
        <v>5915</v>
      </c>
      <c r="H83" s="6" t="s">
        <v>5915</v>
      </c>
      <c r="I83" s="6">
        <v>784594242</v>
      </c>
      <c r="J83" s="6" t="s">
        <v>5916</v>
      </c>
      <c r="K83" s="6">
        <v>20</v>
      </c>
      <c r="L83" s="6" t="s">
        <v>294</v>
      </c>
      <c r="M83" s="6" t="s">
        <v>295</v>
      </c>
      <c r="N83" s="7">
        <v>45664.666666666664</v>
      </c>
      <c r="O83" s="6" t="s">
        <v>487</v>
      </c>
      <c r="Q83" s="6" t="s">
        <v>67</v>
      </c>
      <c r="R83" s="7">
        <v>45719.482581018521</v>
      </c>
      <c r="S83" s="6" t="s">
        <v>5131</v>
      </c>
      <c r="T83" s="6" t="s">
        <v>412</v>
      </c>
      <c r="U83" s="6" t="s">
        <v>101</v>
      </c>
      <c r="V83" s="6" t="s">
        <v>5917</v>
      </c>
      <c r="W83" s="6" t="s">
        <v>162</v>
      </c>
      <c r="X83" s="6" t="s">
        <v>163</v>
      </c>
      <c r="Y83" s="6" t="s">
        <v>1299</v>
      </c>
      <c r="Z83" s="6" t="s">
        <v>1300</v>
      </c>
      <c r="AA83" s="6">
        <v>2071</v>
      </c>
      <c r="AB83" s="6" t="s">
        <v>124</v>
      </c>
      <c r="AE83" s="7">
        <v>45719.483854166669</v>
      </c>
      <c r="AF83" s="6" t="s">
        <v>443</v>
      </c>
      <c r="AH83" s="6" t="s">
        <v>125</v>
      </c>
      <c r="AI83" s="6" t="s">
        <v>464</v>
      </c>
      <c r="AJ83" s="6" t="s">
        <v>465</v>
      </c>
      <c r="AK83" s="6" t="s">
        <v>5918</v>
      </c>
      <c r="AL83" s="6" t="s">
        <v>5131</v>
      </c>
      <c r="AM83" s="7">
        <v>45719.483912037038</v>
      </c>
      <c r="AO83" s="6" t="s">
        <v>5131</v>
      </c>
      <c r="AP83" s="6">
        <v>5757384</v>
      </c>
      <c r="AQ83" s="6" t="s">
        <v>83</v>
      </c>
      <c r="AR83" s="7">
        <v>45721.579444444447</v>
      </c>
      <c r="AS83" s="6" t="s">
        <v>84</v>
      </c>
      <c r="AT83" s="7">
        <v>45721.333333333336</v>
      </c>
      <c r="AU83" s="6" t="s">
        <v>573</v>
      </c>
      <c r="AV83" s="6" t="s">
        <v>169</v>
      </c>
      <c r="AW83" s="6" t="s">
        <v>170</v>
      </c>
      <c r="AX83" s="6" t="s">
        <v>5919</v>
      </c>
      <c r="AZ83" s="7">
        <v>45721.579444444447</v>
      </c>
      <c r="BB83" s="6" t="s">
        <v>192</v>
      </c>
      <c r="BC83" s="6" t="s">
        <v>193</v>
      </c>
      <c r="BD83" s="6" t="s">
        <v>194</v>
      </c>
      <c r="BE83" s="6" t="s">
        <v>5920</v>
      </c>
      <c r="BF83" s="6" t="s">
        <v>176</v>
      </c>
      <c r="BG83" s="6" t="s">
        <v>58</v>
      </c>
      <c r="BH83" s="6" t="s">
        <v>26971</v>
      </c>
      <c r="BI83" s="6" t="s">
        <v>27515</v>
      </c>
      <c r="BJ83" s="6" t="s">
        <v>27054</v>
      </c>
    </row>
    <row r="84" spans="1:62" s="6" customFormat="1" x14ac:dyDescent="0.35">
      <c r="A84" s="6">
        <v>3014072</v>
      </c>
      <c r="B84" s="6" t="s">
        <v>58</v>
      </c>
      <c r="C84" s="6">
        <v>2133481</v>
      </c>
      <c r="D84" s="6">
        <v>339574444</v>
      </c>
      <c r="E84" s="6" t="s">
        <v>59</v>
      </c>
      <c r="F84" s="6" t="s">
        <v>60</v>
      </c>
      <c r="G84" s="6" t="s">
        <v>5927</v>
      </c>
      <c r="I84" s="6">
        <v>776343878</v>
      </c>
      <c r="J84" s="6" t="s">
        <v>1297</v>
      </c>
      <c r="K84" s="6">
        <v>20</v>
      </c>
      <c r="L84" s="6" t="s">
        <v>294</v>
      </c>
      <c r="M84" s="6" t="s">
        <v>295</v>
      </c>
      <c r="N84" s="7">
        <v>44385.909039351849</v>
      </c>
      <c r="O84" s="6" t="s">
        <v>2009</v>
      </c>
      <c r="Q84" s="6" t="s">
        <v>67</v>
      </c>
      <c r="R84" s="7">
        <v>45719.483506944445</v>
      </c>
      <c r="S84" s="6" t="s">
        <v>488</v>
      </c>
      <c r="T84" s="6" t="s">
        <v>412</v>
      </c>
      <c r="U84" s="6" t="s">
        <v>70</v>
      </c>
      <c r="V84" s="6" t="s">
        <v>5928</v>
      </c>
      <c r="W84" s="6" t="s">
        <v>263</v>
      </c>
      <c r="X84" s="6" t="s">
        <v>840</v>
      </c>
      <c r="Y84" s="6" t="s">
        <v>5828</v>
      </c>
      <c r="Z84" s="6" t="s">
        <v>841</v>
      </c>
      <c r="AA84" s="6" t="s">
        <v>5929</v>
      </c>
      <c r="AB84" s="6" t="s">
        <v>124</v>
      </c>
      <c r="AE84" s="7">
        <v>45719.483530092592</v>
      </c>
      <c r="AF84" s="6" t="s">
        <v>77</v>
      </c>
      <c r="AH84" s="6" t="s">
        <v>125</v>
      </c>
      <c r="AI84" s="6" t="s">
        <v>360</v>
      </c>
      <c r="AJ84" s="6" t="s">
        <v>378</v>
      </c>
      <c r="AK84" s="6" t="s">
        <v>5930</v>
      </c>
      <c r="AL84" s="6" t="s">
        <v>488</v>
      </c>
      <c r="AM84" s="7">
        <v>45719.483587962961</v>
      </c>
      <c r="AN84" s="6" t="s">
        <v>5930</v>
      </c>
      <c r="AP84" s="6">
        <v>5757381</v>
      </c>
      <c r="AQ84" s="6" t="s">
        <v>83</v>
      </c>
      <c r="AR84" s="7">
        <v>45719.652430555558</v>
      </c>
      <c r="AS84" s="6" t="s">
        <v>84</v>
      </c>
      <c r="AT84" s="7">
        <v>45719.333333333336</v>
      </c>
      <c r="AU84" s="6" t="s">
        <v>85</v>
      </c>
      <c r="AV84" s="6" t="s">
        <v>1328</v>
      </c>
      <c r="AW84" s="6" t="s">
        <v>1329</v>
      </c>
      <c r="AX84" s="6" t="s">
        <v>4972</v>
      </c>
      <c r="AZ84" s="7">
        <v>45719.652418981481</v>
      </c>
      <c r="BB84" s="6" t="s">
        <v>1003</v>
      </c>
      <c r="BC84" s="6" t="s">
        <v>595</v>
      </c>
      <c r="BD84" s="6" t="s">
        <v>1004</v>
      </c>
      <c r="BE84" s="6" t="s">
        <v>2435</v>
      </c>
      <c r="BF84" s="6" t="s">
        <v>914</v>
      </c>
      <c r="BG84" s="6" t="s">
        <v>58</v>
      </c>
      <c r="BH84" s="6" t="s">
        <v>26971</v>
      </c>
      <c r="BI84" s="6" t="s">
        <v>27514</v>
      </c>
      <c r="BJ84" s="6" t="s">
        <v>27055</v>
      </c>
    </row>
    <row r="85" spans="1:62" s="6" customFormat="1" x14ac:dyDescent="0.35">
      <c r="A85" s="6">
        <v>3014074</v>
      </c>
      <c r="B85" s="6" t="s">
        <v>58</v>
      </c>
      <c r="C85" s="6">
        <v>30803561</v>
      </c>
      <c r="D85" s="6">
        <v>338518447</v>
      </c>
      <c r="E85" s="6" t="s">
        <v>59</v>
      </c>
      <c r="F85" s="6" t="s">
        <v>60</v>
      </c>
      <c r="G85" s="6" t="s">
        <v>116</v>
      </c>
      <c r="H85" s="6" t="s">
        <v>681</v>
      </c>
      <c r="I85" s="6">
        <v>775706098</v>
      </c>
      <c r="J85" s="6" t="s">
        <v>3718</v>
      </c>
      <c r="K85" s="6">
        <v>20</v>
      </c>
      <c r="L85" s="6" t="s">
        <v>294</v>
      </c>
      <c r="M85" s="6" t="s">
        <v>295</v>
      </c>
      <c r="N85" s="7">
        <v>44118.625011574077</v>
      </c>
      <c r="O85" s="6" t="s">
        <v>5377</v>
      </c>
      <c r="Q85" s="6" t="s">
        <v>67</v>
      </c>
      <c r="R85" s="7">
        <v>45719.483576388891</v>
      </c>
      <c r="S85" s="6" t="s">
        <v>4842</v>
      </c>
      <c r="T85" s="6" t="s">
        <v>412</v>
      </c>
      <c r="U85" s="6" t="s">
        <v>101</v>
      </c>
      <c r="V85" s="6" t="s">
        <v>101</v>
      </c>
      <c r="W85" s="6" t="s">
        <v>334</v>
      </c>
      <c r="Y85" s="6" t="s">
        <v>3857</v>
      </c>
      <c r="Z85" s="6" t="s">
        <v>337</v>
      </c>
      <c r="AA85" s="6" t="s">
        <v>5151</v>
      </c>
      <c r="AB85" s="6" t="s">
        <v>5151</v>
      </c>
      <c r="AC85" s="6">
        <v>111</v>
      </c>
      <c r="AE85" s="7">
        <v>45719.528587962966</v>
      </c>
      <c r="AF85" s="6" t="s">
        <v>417</v>
      </c>
      <c r="AG85" s="6">
        <v>48</v>
      </c>
      <c r="AH85" s="6" t="s">
        <v>125</v>
      </c>
      <c r="AI85" s="6" t="s">
        <v>464</v>
      </c>
      <c r="AJ85" s="6" t="s">
        <v>5868</v>
      </c>
      <c r="AK85" s="6" t="s">
        <v>5932</v>
      </c>
      <c r="AL85" s="6" t="s">
        <v>3796</v>
      </c>
      <c r="AM85" s="7">
        <v>45719.528645833336</v>
      </c>
      <c r="AO85" s="6" t="s">
        <v>3796</v>
      </c>
      <c r="AP85" s="6">
        <v>5757775</v>
      </c>
      <c r="AQ85" s="6" t="s">
        <v>83</v>
      </c>
      <c r="AR85" s="7">
        <v>45719.730891203704</v>
      </c>
      <c r="AS85" s="6" t="s">
        <v>84</v>
      </c>
      <c r="AT85" s="7">
        <v>45719.333333333336</v>
      </c>
      <c r="AU85" s="6" t="s">
        <v>573</v>
      </c>
      <c r="AV85" s="6" t="s">
        <v>2117</v>
      </c>
      <c r="AW85" s="6" t="s">
        <v>2118</v>
      </c>
      <c r="AX85" s="6" t="s">
        <v>2119</v>
      </c>
      <c r="AY85" s="7">
        <v>45721.528587962966</v>
      </c>
      <c r="AZ85" s="7">
        <v>45719.730891203704</v>
      </c>
      <c r="BA85" s="6" t="s">
        <v>419</v>
      </c>
      <c r="BB85" s="6" t="s">
        <v>765</v>
      </c>
      <c r="BC85" s="6" t="s">
        <v>766</v>
      </c>
      <c r="BD85" s="6" t="s">
        <v>767</v>
      </c>
      <c r="BE85" s="6" t="s">
        <v>5933</v>
      </c>
      <c r="BF85" s="6" t="s">
        <v>649</v>
      </c>
      <c r="BG85" s="6" t="s">
        <v>58</v>
      </c>
      <c r="BH85" s="6" t="s">
        <v>26971</v>
      </c>
      <c r="BI85" s="6" t="s">
        <v>1031</v>
      </c>
      <c r="BJ85" s="6" t="s">
        <v>14585</v>
      </c>
    </row>
    <row r="86" spans="1:62" s="6" customFormat="1" x14ac:dyDescent="0.35">
      <c r="A86" s="6">
        <v>3014075</v>
      </c>
      <c r="B86" s="6" t="s">
        <v>58</v>
      </c>
      <c r="C86" s="6">
        <v>42383501</v>
      </c>
      <c r="D86" s="6">
        <v>338562939</v>
      </c>
      <c r="E86" s="6" t="s">
        <v>59</v>
      </c>
      <c r="F86" s="6" t="s">
        <v>60</v>
      </c>
      <c r="G86" s="6" t="s">
        <v>5934</v>
      </c>
      <c r="I86" s="6">
        <v>774522555</v>
      </c>
      <c r="J86" s="6" t="s">
        <v>889</v>
      </c>
      <c r="K86" s="6">
        <v>20</v>
      </c>
      <c r="L86" s="6" t="s">
        <v>294</v>
      </c>
      <c r="M86" s="6" t="s">
        <v>295</v>
      </c>
      <c r="N86" s="7">
        <v>45350.666666666664</v>
      </c>
      <c r="O86" s="6" t="s">
        <v>410</v>
      </c>
      <c r="Q86" s="6" t="s">
        <v>67</v>
      </c>
      <c r="R86" s="7">
        <v>45719.483796296299</v>
      </c>
      <c r="S86" s="6" t="s">
        <v>4862</v>
      </c>
      <c r="T86" s="6" t="s">
        <v>412</v>
      </c>
      <c r="U86" s="6" t="s">
        <v>70</v>
      </c>
      <c r="V86" s="6" t="s">
        <v>5935</v>
      </c>
      <c r="W86" s="6" t="s">
        <v>72</v>
      </c>
      <c r="X86" s="6" t="s">
        <v>73</v>
      </c>
      <c r="Y86" s="6" t="s">
        <v>684</v>
      </c>
      <c r="Z86" s="6" t="s">
        <v>685</v>
      </c>
      <c r="AA86" s="6" t="s">
        <v>686</v>
      </c>
      <c r="AB86" s="6" t="s">
        <v>124</v>
      </c>
      <c r="AE86" s="7">
        <v>45719.484212962961</v>
      </c>
      <c r="AF86" s="6" t="s">
        <v>417</v>
      </c>
      <c r="AG86" s="6">
        <v>48</v>
      </c>
      <c r="AH86" s="6" t="s">
        <v>125</v>
      </c>
      <c r="AI86" s="6" t="s">
        <v>464</v>
      </c>
      <c r="AJ86" s="6" t="s">
        <v>465</v>
      </c>
      <c r="AK86" s="6" t="s">
        <v>5936</v>
      </c>
      <c r="AL86" s="6" t="s">
        <v>4862</v>
      </c>
      <c r="AM86" s="7">
        <v>45719.484282407408</v>
      </c>
      <c r="AO86" s="6" t="s">
        <v>4862</v>
      </c>
      <c r="AP86" s="6">
        <v>5757392</v>
      </c>
      <c r="AQ86" s="6" t="s">
        <v>83</v>
      </c>
      <c r="AR86" s="7">
        <v>45719.637187499997</v>
      </c>
      <c r="AS86" s="6" t="s">
        <v>84</v>
      </c>
      <c r="AT86" s="7">
        <v>45719.333333333336</v>
      </c>
      <c r="AU86" s="6" t="s">
        <v>85</v>
      </c>
      <c r="AV86" s="6" t="s">
        <v>2382</v>
      </c>
      <c r="AW86" s="6" t="s">
        <v>2383</v>
      </c>
      <c r="AX86" s="6" t="s">
        <v>5765</v>
      </c>
      <c r="AY86" s="7">
        <v>45721.484212962961</v>
      </c>
      <c r="AZ86" s="7">
        <v>45719.637187499997</v>
      </c>
      <c r="BA86" s="6" t="s">
        <v>419</v>
      </c>
      <c r="BB86" s="6" t="s">
        <v>2825</v>
      </c>
      <c r="BC86" s="6" t="s">
        <v>153</v>
      </c>
      <c r="BD86" s="6" t="s">
        <v>2826</v>
      </c>
      <c r="BE86" s="6" t="s">
        <v>5937</v>
      </c>
      <c r="BF86" s="6" t="s">
        <v>1439</v>
      </c>
      <c r="BG86" s="6" t="s">
        <v>58</v>
      </c>
      <c r="BH86" s="6" t="s">
        <v>26971</v>
      </c>
      <c r="BI86" s="6" t="s">
        <v>27520</v>
      </c>
      <c r="BJ86" s="6" t="s">
        <v>27056</v>
      </c>
    </row>
    <row r="87" spans="1:62" s="6" customFormat="1" x14ac:dyDescent="0.35">
      <c r="A87" s="6">
        <v>3014078</v>
      </c>
      <c r="B87" s="6" t="s">
        <v>327</v>
      </c>
      <c r="C87" s="6">
        <v>31227481</v>
      </c>
      <c r="D87" s="6">
        <v>338690333</v>
      </c>
      <c r="E87" s="6" t="s">
        <v>59</v>
      </c>
      <c r="F87" s="6" t="s">
        <v>60</v>
      </c>
      <c r="G87" s="6" t="s">
        <v>5952</v>
      </c>
      <c r="I87" s="6">
        <v>784594242</v>
      </c>
      <c r="J87" s="6" t="s">
        <v>5916</v>
      </c>
      <c r="K87" s="6">
        <v>20</v>
      </c>
      <c r="L87" s="6" t="s">
        <v>409</v>
      </c>
      <c r="M87" s="6" t="s">
        <v>2154</v>
      </c>
      <c r="N87" s="7">
        <v>43571.457638888889</v>
      </c>
      <c r="O87" s="6" t="s">
        <v>2297</v>
      </c>
      <c r="Q87" s="6" t="s">
        <v>67</v>
      </c>
      <c r="R87" s="7">
        <v>45719.485196759262</v>
      </c>
      <c r="S87" s="6" t="s">
        <v>5131</v>
      </c>
      <c r="T87" s="6" t="s">
        <v>412</v>
      </c>
      <c r="U87" s="6" t="s">
        <v>1189</v>
      </c>
      <c r="V87" s="6" t="s">
        <v>5953</v>
      </c>
      <c r="W87" s="6" t="s">
        <v>2158</v>
      </c>
      <c r="X87" s="6" t="s">
        <v>356</v>
      </c>
      <c r="Y87" s="6" t="s">
        <v>5954</v>
      </c>
      <c r="Z87" s="6" t="s">
        <v>1090</v>
      </c>
      <c r="AA87" s="6" t="s">
        <v>1090</v>
      </c>
      <c r="AB87" s="6" t="s">
        <v>5913</v>
      </c>
      <c r="AC87" s="6" t="s">
        <v>5955</v>
      </c>
      <c r="AE87" s="7">
        <v>45719.517754629633</v>
      </c>
      <c r="AF87" s="6" t="s">
        <v>417</v>
      </c>
      <c r="AG87" s="6">
        <v>48</v>
      </c>
      <c r="AH87" s="6" t="s">
        <v>125</v>
      </c>
      <c r="AI87" s="6" t="s">
        <v>464</v>
      </c>
      <c r="AJ87" s="6" t="s">
        <v>492</v>
      </c>
      <c r="AK87" s="6" t="s">
        <v>5956</v>
      </c>
      <c r="AL87" s="6" t="s">
        <v>467</v>
      </c>
      <c r="AM87" s="7">
        <v>45719.517847222225</v>
      </c>
      <c r="AO87" s="6" t="s">
        <v>467</v>
      </c>
      <c r="AP87" s="6">
        <v>5757675</v>
      </c>
      <c r="AQ87" s="6" t="s">
        <v>83</v>
      </c>
      <c r="AR87" s="7">
        <v>45720.372812499998</v>
      </c>
      <c r="AS87" s="6" t="s">
        <v>84</v>
      </c>
      <c r="AT87" s="7">
        <v>45719.291666666664</v>
      </c>
      <c r="AU87" s="6" t="s">
        <v>573</v>
      </c>
      <c r="AV87" s="6" t="s">
        <v>645</v>
      </c>
      <c r="AW87" s="6" t="s">
        <v>646</v>
      </c>
      <c r="AX87" s="6" t="s">
        <v>2446</v>
      </c>
      <c r="AY87" s="7">
        <v>45721.517754629633</v>
      </c>
      <c r="AZ87" s="7">
        <v>45720.372812499998</v>
      </c>
      <c r="BA87" s="6" t="s">
        <v>419</v>
      </c>
      <c r="BB87" s="6" t="s">
        <v>801</v>
      </c>
      <c r="BC87" s="6" t="s">
        <v>802</v>
      </c>
      <c r="BD87" s="6" t="s">
        <v>803</v>
      </c>
      <c r="BE87" s="6" t="s">
        <v>5957</v>
      </c>
      <c r="BF87" s="6" t="s">
        <v>937</v>
      </c>
      <c r="BG87" s="6" t="s">
        <v>26973</v>
      </c>
      <c r="BH87" s="6" t="s">
        <v>26984</v>
      </c>
      <c r="BI87" s="6" t="s">
        <v>27519</v>
      </c>
      <c r="BJ87" s="6" t="s">
        <v>27057</v>
      </c>
    </row>
    <row r="88" spans="1:62" s="6" customFormat="1" x14ac:dyDescent="0.35">
      <c r="A88" s="6">
        <v>3014084</v>
      </c>
      <c r="B88" s="6" t="s">
        <v>58</v>
      </c>
      <c r="C88" s="6">
        <v>44627591</v>
      </c>
      <c r="D88" s="6">
        <v>339571530</v>
      </c>
      <c r="E88" s="6" t="s">
        <v>59</v>
      </c>
      <c r="F88" s="6" t="s">
        <v>60</v>
      </c>
      <c r="G88" s="6" t="s">
        <v>5986</v>
      </c>
      <c r="H88" s="6" t="s">
        <v>5986</v>
      </c>
      <c r="I88" s="6">
        <v>775660482</v>
      </c>
      <c r="J88" s="6" t="s">
        <v>1707</v>
      </c>
      <c r="K88" s="6">
        <v>20</v>
      </c>
      <c r="L88" s="6" t="s">
        <v>294</v>
      </c>
      <c r="M88" s="6" t="s">
        <v>295</v>
      </c>
      <c r="N88" s="7">
        <v>45701.583333333336</v>
      </c>
      <c r="O88" s="6" t="s">
        <v>520</v>
      </c>
      <c r="Q88" s="6" t="s">
        <v>67</v>
      </c>
      <c r="R88" s="7">
        <v>45719.487349537034</v>
      </c>
      <c r="S88" s="6" t="s">
        <v>3278</v>
      </c>
      <c r="T88" s="6" t="s">
        <v>412</v>
      </c>
      <c r="U88" s="6" t="s">
        <v>70</v>
      </c>
      <c r="V88" s="6" t="s">
        <v>5987</v>
      </c>
      <c r="W88" s="6" t="s">
        <v>263</v>
      </c>
      <c r="X88" s="6" t="s">
        <v>840</v>
      </c>
      <c r="Y88" s="6" t="s">
        <v>2712</v>
      </c>
      <c r="Z88" s="6" t="s">
        <v>4276</v>
      </c>
      <c r="AA88" s="6" t="s">
        <v>4897</v>
      </c>
      <c r="AB88" s="6" t="s">
        <v>124</v>
      </c>
      <c r="AE88" s="7">
        <v>45719.487673611111</v>
      </c>
      <c r="AF88" s="6" t="s">
        <v>443</v>
      </c>
      <c r="AH88" s="6" t="s">
        <v>125</v>
      </c>
      <c r="AI88" s="6" t="s">
        <v>464</v>
      </c>
      <c r="AJ88" s="6" t="s">
        <v>465</v>
      </c>
      <c r="AK88" s="6" t="s">
        <v>4904</v>
      </c>
      <c r="AL88" s="6" t="s">
        <v>3278</v>
      </c>
      <c r="AM88" s="7">
        <v>45719.487754629627</v>
      </c>
      <c r="AO88" s="6" t="s">
        <v>3278</v>
      </c>
      <c r="AP88" s="6">
        <v>5757419</v>
      </c>
      <c r="AQ88" s="6" t="s">
        <v>83</v>
      </c>
      <c r="AR88" s="7">
        <v>45719.657939814817</v>
      </c>
      <c r="AS88" s="6" t="s">
        <v>84</v>
      </c>
      <c r="AT88" s="7">
        <v>45719.333333333336</v>
      </c>
      <c r="AU88" s="6" t="s">
        <v>85</v>
      </c>
      <c r="AV88" s="6" t="s">
        <v>1328</v>
      </c>
      <c r="AW88" s="6" t="s">
        <v>1329</v>
      </c>
      <c r="AX88" s="6" t="s">
        <v>1330</v>
      </c>
      <c r="AZ88" s="7">
        <v>45719.657939814817</v>
      </c>
      <c r="BB88" s="6" t="s">
        <v>192</v>
      </c>
      <c r="BC88" s="6" t="s">
        <v>193</v>
      </c>
      <c r="BD88" s="6" t="s">
        <v>194</v>
      </c>
      <c r="BE88" s="6" t="s">
        <v>4899</v>
      </c>
      <c r="BF88" s="6" t="s">
        <v>914</v>
      </c>
      <c r="BG88" s="6" t="s">
        <v>58</v>
      </c>
      <c r="BH88" s="6" t="s">
        <v>26971</v>
      </c>
      <c r="BI88" s="6" t="s">
        <v>27515</v>
      </c>
      <c r="BJ88" s="6" t="s">
        <v>27058</v>
      </c>
    </row>
    <row r="89" spans="1:62" s="6" customFormat="1" x14ac:dyDescent="0.35">
      <c r="A89" s="6">
        <v>3014091</v>
      </c>
      <c r="B89" s="6" t="s">
        <v>4973</v>
      </c>
      <c r="C89" s="6">
        <v>226711</v>
      </c>
      <c r="D89" s="6" t="s">
        <v>6019</v>
      </c>
      <c r="E89" s="6" t="s">
        <v>59</v>
      </c>
      <c r="F89" s="6" t="s">
        <v>4975</v>
      </c>
      <c r="G89" s="6" t="s">
        <v>6020</v>
      </c>
      <c r="I89" s="6">
        <v>774951689</v>
      </c>
      <c r="J89" s="6" t="s">
        <v>6021</v>
      </c>
      <c r="K89" s="6">
        <v>20</v>
      </c>
      <c r="L89" s="6" t="s">
        <v>1008</v>
      </c>
      <c r="M89" s="6" t="s">
        <v>1009</v>
      </c>
      <c r="N89" s="7">
        <v>44775.375011574077</v>
      </c>
      <c r="O89" s="6" t="s">
        <v>6022</v>
      </c>
      <c r="Q89" s="6" t="s">
        <v>67</v>
      </c>
      <c r="R89" s="7">
        <v>45719.490162037036</v>
      </c>
      <c r="S89" s="6" t="s">
        <v>6023</v>
      </c>
      <c r="T89" s="6" t="s">
        <v>412</v>
      </c>
      <c r="U89" s="6" t="s">
        <v>101</v>
      </c>
      <c r="V89" s="6" t="s">
        <v>101</v>
      </c>
      <c r="W89" s="6" t="s">
        <v>72</v>
      </c>
      <c r="X89" s="6" t="s">
        <v>356</v>
      </c>
      <c r="Y89" s="6" t="s">
        <v>6024</v>
      </c>
      <c r="Z89" s="6" t="s">
        <v>4143</v>
      </c>
      <c r="AA89" s="6" t="s">
        <v>6025</v>
      </c>
      <c r="AB89" s="6" t="s">
        <v>6025</v>
      </c>
      <c r="AE89" s="7">
        <v>45719.534062500003</v>
      </c>
      <c r="AF89" s="6" t="s">
        <v>6026</v>
      </c>
      <c r="AG89" s="6">
        <v>24</v>
      </c>
      <c r="AH89" s="6" t="s">
        <v>125</v>
      </c>
      <c r="AI89" s="6" t="s">
        <v>464</v>
      </c>
      <c r="AJ89" s="6" t="s">
        <v>492</v>
      </c>
      <c r="AK89" s="6" t="s">
        <v>6027</v>
      </c>
      <c r="AL89" s="6" t="s">
        <v>467</v>
      </c>
      <c r="AM89" s="7">
        <v>45719.534212962964</v>
      </c>
      <c r="AO89" s="6" t="s">
        <v>467</v>
      </c>
      <c r="AP89" s="6">
        <v>5757827</v>
      </c>
      <c r="AQ89" s="6" t="s">
        <v>83</v>
      </c>
      <c r="AR89" s="7">
        <v>45720.435844907406</v>
      </c>
      <c r="AS89" s="6" t="s">
        <v>84</v>
      </c>
      <c r="AT89" s="7">
        <v>45719.333333333336</v>
      </c>
      <c r="AU89" s="6" t="s">
        <v>85</v>
      </c>
      <c r="AV89" s="6" t="s">
        <v>4930</v>
      </c>
      <c r="AW89" s="6" t="s">
        <v>4930</v>
      </c>
      <c r="AX89" s="6" t="s">
        <v>6028</v>
      </c>
      <c r="AY89" s="7">
        <v>45720.534062500003</v>
      </c>
      <c r="AZ89" s="7">
        <v>45720.435833333337</v>
      </c>
      <c r="BA89" s="6" t="s">
        <v>419</v>
      </c>
      <c r="BB89" s="6" t="s">
        <v>286</v>
      </c>
      <c r="BC89" s="6" t="s">
        <v>287</v>
      </c>
      <c r="BD89" s="6" t="s">
        <v>288</v>
      </c>
      <c r="BE89" s="6" t="s">
        <v>6029</v>
      </c>
      <c r="BF89" s="6" t="s">
        <v>2305</v>
      </c>
      <c r="BG89" s="6" t="s">
        <v>26973</v>
      </c>
      <c r="BH89" s="6" t="s">
        <v>26984</v>
      </c>
      <c r="BI89" s="6" t="s">
        <v>27516</v>
      </c>
      <c r="BJ89" s="6" t="s">
        <v>27059</v>
      </c>
    </row>
    <row r="90" spans="1:62" s="6" customFormat="1" x14ac:dyDescent="0.35">
      <c r="A90" s="6">
        <v>3014098</v>
      </c>
      <c r="B90" s="6" t="s">
        <v>1978</v>
      </c>
      <c r="C90" s="6">
        <v>34944461</v>
      </c>
      <c r="D90" s="6">
        <v>338712502</v>
      </c>
      <c r="E90" s="6" t="s">
        <v>59</v>
      </c>
      <c r="F90" s="6" t="s">
        <v>60</v>
      </c>
      <c r="G90" s="6" t="s">
        <v>6051</v>
      </c>
      <c r="I90" s="6" t="s">
        <v>2450</v>
      </c>
      <c r="J90" s="6">
        <v>775462124</v>
      </c>
      <c r="K90" s="6">
        <v>20</v>
      </c>
      <c r="L90" s="6" t="s">
        <v>294</v>
      </c>
      <c r="M90" s="6" t="s">
        <v>295</v>
      </c>
      <c r="N90" s="7">
        <v>44634.720150462963</v>
      </c>
      <c r="O90" s="6" t="s">
        <v>5558</v>
      </c>
      <c r="Q90" s="6" t="s">
        <v>67</v>
      </c>
      <c r="R90" s="7">
        <v>45719.493310185186</v>
      </c>
      <c r="S90" s="6" t="s">
        <v>3463</v>
      </c>
      <c r="T90" s="6" t="s">
        <v>412</v>
      </c>
      <c r="U90" s="6" t="s">
        <v>1011</v>
      </c>
      <c r="V90" s="6" t="s">
        <v>6052</v>
      </c>
      <c r="W90" s="6" t="s">
        <v>653</v>
      </c>
      <c r="X90" s="6" t="s">
        <v>942</v>
      </c>
      <c r="Y90" s="6" t="s">
        <v>6053</v>
      </c>
      <c r="Z90" s="6" t="s">
        <v>6054</v>
      </c>
      <c r="AA90" s="6" t="s">
        <v>6055</v>
      </c>
      <c r="AB90" s="6" t="s">
        <v>6055</v>
      </c>
      <c r="AE90" s="7">
        <v>45719.518611111111</v>
      </c>
      <c r="AF90" s="6" t="s">
        <v>77</v>
      </c>
      <c r="AH90" s="6" t="s">
        <v>125</v>
      </c>
      <c r="AI90" s="6" t="s">
        <v>464</v>
      </c>
      <c r="AJ90" s="6" t="s">
        <v>492</v>
      </c>
      <c r="AK90" s="6" t="s">
        <v>6056</v>
      </c>
      <c r="AL90" s="6" t="s">
        <v>421</v>
      </c>
      <c r="AM90" s="7">
        <v>45719.518726851849</v>
      </c>
      <c r="AO90" s="6" t="s">
        <v>421</v>
      </c>
      <c r="AP90" s="6">
        <v>5757684</v>
      </c>
      <c r="AQ90" s="6" t="s">
        <v>83</v>
      </c>
      <c r="AR90" s="7">
        <v>45719.659722222219</v>
      </c>
      <c r="AS90" s="6" t="s">
        <v>84</v>
      </c>
      <c r="AT90" s="7">
        <v>45719.333333333336</v>
      </c>
      <c r="AU90" s="6" t="s">
        <v>573</v>
      </c>
      <c r="AV90" s="6" t="s">
        <v>947</v>
      </c>
      <c r="AW90" s="6" t="s">
        <v>948</v>
      </c>
      <c r="AX90" s="6" t="s">
        <v>949</v>
      </c>
      <c r="AZ90" s="7">
        <v>45719.659722222219</v>
      </c>
      <c r="BB90" s="6" t="s">
        <v>1199</v>
      </c>
      <c r="BC90" s="6" t="s">
        <v>1200</v>
      </c>
      <c r="BD90" s="6" t="s">
        <v>1201</v>
      </c>
      <c r="BE90" s="6" t="s">
        <v>6057</v>
      </c>
      <c r="BF90" s="6" t="s">
        <v>406</v>
      </c>
      <c r="BG90" s="6" t="s">
        <v>26973</v>
      </c>
      <c r="BH90" s="6" t="s">
        <v>26971</v>
      </c>
      <c r="BI90" s="6" t="s">
        <v>27597</v>
      </c>
      <c r="BJ90" s="6" t="s">
        <v>27060</v>
      </c>
    </row>
    <row r="91" spans="1:62" s="6" customFormat="1" x14ac:dyDescent="0.35">
      <c r="A91" s="6">
        <v>3014102</v>
      </c>
      <c r="B91" s="6" t="s">
        <v>223</v>
      </c>
      <c r="C91" s="6">
        <v>33026651</v>
      </c>
      <c r="D91" s="6">
        <v>338205152</v>
      </c>
      <c r="E91" s="6" t="s">
        <v>59</v>
      </c>
      <c r="F91" s="6" t="s">
        <v>60</v>
      </c>
      <c r="G91" s="6" t="s">
        <v>436</v>
      </c>
      <c r="H91" s="6" t="s">
        <v>6066</v>
      </c>
      <c r="I91" s="6">
        <v>771232339</v>
      </c>
      <c r="J91" s="6" t="s">
        <v>6067</v>
      </c>
      <c r="K91" s="6">
        <v>20</v>
      </c>
      <c r="L91" s="6" t="s">
        <v>294</v>
      </c>
      <c r="M91" s="6" t="s">
        <v>295</v>
      </c>
      <c r="N91" s="7">
        <v>45247.694374999999</v>
      </c>
      <c r="O91" s="6" t="s">
        <v>5558</v>
      </c>
      <c r="Q91" s="6" t="s">
        <v>67</v>
      </c>
      <c r="R91" s="7">
        <v>45719.49422453704</v>
      </c>
      <c r="S91" s="6" t="s">
        <v>6068</v>
      </c>
      <c r="T91" s="6" t="s">
        <v>412</v>
      </c>
      <c r="U91" s="6" t="s">
        <v>1189</v>
      </c>
      <c r="V91" s="6" t="s">
        <v>6069</v>
      </c>
      <c r="Y91" s="6" t="s">
        <v>6070</v>
      </c>
      <c r="Z91" s="6" t="s">
        <v>1067</v>
      </c>
      <c r="AA91" s="6" t="s">
        <v>6071</v>
      </c>
      <c r="AB91" s="6" t="s">
        <v>6071</v>
      </c>
      <c r="AE91" s="7">
        <v>45720.43854166667</v>
      </c>
      <c r="AF91" s="6" t="s">
        <v>77</v>
      </c>
      <c r="AH91" s="6" t="s">
        <v>125</v>
      </c>
      <c r="AI91" s="6" t="s">
        <v>360</v>
      </c>
      <c r="AJ91" s="6" t="s">
        <v>1043</v>
      </c>
      <c r="AK91" s="6" t="s">
        <v>6072</v>
      </c>
      <c r="AL91" s="6" t="s">
        <v>897</v>
      </c>
      <c r="AM91" s="7">
        <v>45720.438692129632</v>
      </c>
      <c r="AN91" s="6" t="s">
        <v>6072</v>
      </c>
      <c r="AO91" s="6" t="s">
        <v>897</v>
      </c>
      <c r="AP91" s="6">
        <v>5761319</v>
      </c>
      <c r="AQ91" s="6" t="s">
        <v>83</v>
      </c>
      <c r="AR91" s="7">
        <v>45720.515104166669</v>
      </c>
      <c r="AS91" s="6" t="s">
        <v>84</v>
      </c>
      <c r="AT91" s="7">
        <v>45720.333333333336</v>
      </c>
      <c r="AU91" s="6" t="s">
        <v>573</v>
      </c>
      <c r="AV91" s="6" t="s">
        <v>6073</v>
      </c>
      <c r="AW91" s="6" t="s">
        <v>6074</v>
      </c>
      <c r="AX91" s="6" t="s">
        <v>6075</v>
      </c>
      <c r="AZ91" s="7">
        <v>45720.515104166669</v>
      </c>
      <c r="BB91" s="6" t="s">
        <v>746</v>
      </c>
      <c r="BC91" s="6" t="s">
        <v>747</v>
      </c>
      <c r="BD91" s="6" t="s">
        <v>748</v>
      </c>
      <c r="BE91" s="6" t="s">
        <v>6076</v>
      </c>
      <c r="BF91" s="6" t="s">
        <v>897</v>
      </c>
      <c r="BG91" s="6" t="s">
        <v>26973</v>
      </c>
      <c r="BH91" s="6" t="s">
        <v>26971</v>
      </c>
      <c r="BI91" s="6" t="s">
        <v>27519</v>
      </c>
      <c r="BJ91" s="6" t="s">
        <v>27061</v>
      </c>
    </row>
    <row r="92" spans="1:62" s="6" customFormat="1" x14ac:dyDescent="0.35">
      <c r="A92" s="6">
        <v>3014111</v>
      </c>
      <c r="B92" s="6" t="s">
        <v>1978</v>
      </c>
      <c r="C92" s="6">
        <v>36482271</v>
      </c>
      <c r="D92" s="6">
        <v>338278943</v>
      </c>
      <c r="E92" s="6" t="s">
        <v>59</v>
      </c>
      <c r="F92" s="6" t="s">
        <v>60</v>
      </c>
      <c r="G92" s="6" t="s">
        <v>6112</v>
      </c>
      <c r="I92" s="6">
        <v>777754541</v>
      </c>
      <c r="J92" s="6" t="s">
        <v>2055</v>
      </c>
      <c r="K92" s="6">
        <v>20</v>
      </c>
      <c r="L92" s="6" t="s">
        <v>294</v>
      </c>
      <c r="M92" s="6" t="s">
        <v>295</v>
      </c>
      <c r="N92" s="7">
        <v>44035</v>
      </c>
      <c r="O92" s="6" t="s">
        <v>5558</v>
      </c>
      <c r="Q92" s="6" t="s">
        <v>67</v>
      </c>
      <c r="R92" s="7">
        <v>45719.497442129628</v>
      </c>
      <c r="S92" s="6" t="s">
        <v>5258</v>
      </c>
      <c r="T92" s="6" t="s">
        <v>412</v>
      </c>
      <c r="U92" s="6" t="s">
        <v>603</v>
      </c>
      <c r="V92" s="6" t="s">
        <v>6113</v>
      </c>
      <c r="W92" s="6" t="s">
        <v>72</v>
      </c>
      <c r="X92" s="6" t="s">
        <v>183</v>
      </c>
      <c r="Y92" s="6" t="s">
        <v>6114</v>
      </c>
      <c r="Z92" s="6" t="s">
        <v>477</v>
      </c>
      <c r="AA92" s="6" t="s">
        <v>6115</v>
      </c>
      <c r="AB92" s="6" t="s">
        <v>6115</v>
      </c>
      <c r="AE92" s="7">
        <v>45719.510347222225</v>
      </c>
      <c r="AF92" s="6" t="s">
        <v>77</v>
      </c>
      <c r="AH92" s="6" t="s">
        <v>125</v>
      </c>
      <c r="AI92" s="6" t="s">
        <v>464</v>
      </c>
      <c r="AJ92" s="6" t="s">
        <v>492</v>
      </c>
      <c r="AK92" s="6" t="s">
        <v>6116</v>
      </c>
      <c r="AL92" s="6" t="s">
        <v>4598</v>
      </c>
      <c r="AM92" s="7">
        <v>45719.51048611111</v>
      </c>
      <c r="AO92" s="6" t="s">
        <v>4598</v>
      </c>
      <c r="AP92" s="6">
        <v>5757607</v>
      </c>
      <c r="AQ92" s="6" t="s">
        <v>83</v>
      </c>
      <c r="AR92" s="7">
        <v>45720.651724537034</v>
      </c>
      <c r="AS92" s="6" t="s">
        <v>84</v>
      </c>
      <c r="AT92" s="7">
        <v>45719.333333333336</v>
      </c>
      <c r="AU92" s="6" t="s">
        <v>573</v>
      </c>
      <c r="AV92" s="6" t="s">
        <v>480</v>
      </c>
      <c r="AW92" s="6" t="s">
        <v>481</v>
      </c>
      <c r="AX92" s="6" t="s">
        <v>2794</v>
      </c>
      <c r="AZ92" s="7">
        <v>45720.651724537034</v>
      </c>
      <c r="BB92" s="6" t="s">
        <v>2250</v>
      </c>
      <c r="BC92" s="6" t="s">
        <v>677</v>
      </c>
      <c r="BD92" s="6" t="s">
        <v>2251</v>
      </c>
      <c r="BE92" s="6" t="s">
        <v>6117</v>
      </c>
      <c r="BF92" s="6" t="s">
        <v>1319</v>
      </c>
      <c r="BG92" s="6" t="s">
        <v>26973</v>
      </c>
      <c r="BH92" s="6" t="s">
        <v>26971</v>
      </c>
      <c r="BI92" s="6" t="s">
        <v>27517</v>
      </c>
      <c r="BJ92" s="6" t="s">
        <v>27062</v>
      </c>
    </row>
    <row r="93" spans="1:62" s="6" customFormat="1" x14ac:dyDescent="0.35">
      <c r="A93" s="6">
        <v>3014122</v>
      </c>
      <c r="B93" s="6" t="s">
        <v>5622</v>
      </c>
      <c r="C93" s="6">
        <v>641</v>
      </c>
      <c r="D93" s="6">
        <v>339813932</v>
      </c>
      <c r="E93" s="6" t="s">
        <v>59</v>
      </c>
      <c r="F93" s="6" t="s">
        <v>60</v>
      </c>
      <c r="G93" s="6" t="s">
        <v>5182</v>
      </c>
      <c r="I93" s="6">
        <v>775351170</v>
      </c>
      <c r="J93" s="6" t="s">
        <v>6159</v>
      </c>
      <c r="K93" s="6">
        <v>20</v>
      </c>
      <c r="L93" s="6" t="s">
        <v>1008</v>
      </c>
      <c r="M93" s="6" t="s">
        <v>1009</v>
      </c>
      <c r="N93" s="7">
        <v>43242.416666666664</v>
      </c>
      <c r="O93" s="6" t="s">
        <v>6160</v>
      </c>
      <c r="Q93" s="6" t="s">
        <v>67</v>
      </c>
      <c r="R93" s="7">
        <v>45719.501331018517</v>
      </c>
      <c r="S93" s="6" t="s">
        <v>4862</v>
      </c>
      <c r="T93" s="6" t="s">
        <v>412</v>
      </c>
      <c r="U93" s="6" t="s">
        <v>603</v>
      </c>
      <c r="V93" s="6" t="s">
        <v>6161</v>
      </c>
      <c r="W93" s="6" t="s">
        <v>3521</v>
      </c>
      <c r="X93" s="6" t="s">
        <v>3522</v>
      </c>
      <c r="Y93" s="6" t="s">
        <v>6162</v>
      </c>
      <c r="Z93" s="6" t="s">
        <v>3524</v>
      </c>
      <c r="AA93" s="6" t="s">
        <v>6163</v>
      </c>
      <c r="AB93" s="6" t="s">
        <v>124</v>
      </c>
      <c r="AE93" s="7">
        <v>45719.501701388886</v>
      </c>
      <c r="AF93" s="6" t="s">
        <v>443</v>
      </c>
      <c r="AH93" s="6" t="s">
        <v>125</v>
      </c>
      <c r="AI93" s="6" t="s">
        <v>464</v>
      </c>
      <c r="AJ93" s="6" t="s">
        <v>465</v>
      </c>
      <c r="AK93" s="6" t="s">
        <v>6164</v>
      </c>
      <c r="AL93" s="6" t="s">
        <v>4862</v>
      </c>
      <c r="AM93" s="7">
        <v>45719.501770833333</v>
      </c>
      <c r="AO93" s="6" t="s">
        <v>4862</v>
      </c>
      <c r="AP93" s="6">
        <v>5757535</v>
      </c>
      <c r="AQ93" s="6" t="s">
        <v>83</v>
      </c>
      <c r="AR93" s="7">
        <v>45719.631944444445</v>
      </c>
      <c r="AS93" s="6" t="s">
        <v>84</v>
      </c>
      <c r="AT93" s="7">
        <v>45719.333333333336</v>
      </c>
      <c r="AU93" s="6" t="s">
        <v>85</v>
      </c>
      <c r="AV93" s="6" t="s">
        <v>402</v>
      </c>
      <c r="AW93" s="6" t="s">
        <v>403</v>
      </c>
      <c r="AX93" s="6" t="s">
        <v>404</v>
      </c>
      <c r="AZ93" s="7">
        <v>45719.631944444445</v>
      </c>
      <c r="BB93" s="6" t="s">
        <v>703</v>
      </c>
      <c r="BC93" s="6" t="s">
        <v>677</v>
      </c>
      <c r="BD93" s="6" t="s">
        <v>704</v>
      </c>
      <c r="BE93" s="6" t="s">
        <v>6165</v>
      </c>
      <c r="BF93" s="6" t="s">
        <v>406</v>
      </c>
      <c r="BG93" s="6" t="s">
        <v>26973</v>
      </c>
      <c r="BH93" s="6" t="s">
        <v>26971</v>
      </c>
      <c r="BI93" s="6" t="s">
        <v>27516</v>
      </c>
      <c r="BJ93" s="6" t="s">
        <v>27024</v>
      </c>
    </row>
    <row r="94" spans="1:62" s="6" customFormat="1" x14ac:dyDescent="0.35">
      <c r="A94" s="6">
        <v>3014135</v>
      </c>
      <c r="B94" s="6" t="s">
        <v>58</v>
      </c>
      <c r="C94" s="6">
        <v>38796291</v>
      </c>
      <c r="D94" s="6">
        <v>338432717</v>
      </c>
      <c r="E94" s="6" t="s">
        <v>59</v>
      </c>
      <c r="F94" s="6" t="s">
        <v>60</v>
      </c>
      <c r="G94" s="6" t="s">
        <v>6227</v>
      </c>
      <c r="I94" s="6">
        <v>77300344</v>
      </c>
      <c r="J94" s="6" t="s">
        <v>6228</v>
      </c>
      <c r="K94" s="6">
        <v>20</v>
      </c>
      <c r="L94" s="6" t="s">
        <v>294</v>
      </c>
      <c r="M94" s="6" t="s">
        <v>295</v>
      </c>
      <c r="N94" s="7">
        <v>44604.666666666664</v>
      </c>
      <c r="O94" s="6" t="s">
        <v>5377</v>
      </c>
      <c r="Q94" s="6" t="s">
        <v>67</v>
      </c>
      <c r="R94" s="7">
        <v>45719.510046296295</v>
      </c>
      <c r="S94" s="6" t="s">
        <v>3011</v>
      </c>
      <c r="T94" s="6" t="s">
        <v>412</v>
      </c>
      <c r="U94" s="6" t="s">
        <v>1208</v>
      </c>
      <c r="V94" s="6" t="s">
        <v>6229</v>
      </c>
      <c r="Y94" s="6" t="s">
        <v>1089</v>
      </c>
      <c r="Z94" s="6" t="s">
        <v>1090</v>
      </c>
      <c r="AA94" s="6" t="s">
        <v>1090</v>
      </c>
      <c r="AB94" s="6" t="s">
        <v>6230</v>
      </c>
      <c r="AC94" s="6" t="s">
        <v>6231</v>
      </c>
      <c r="AE94" s="7">
        <v>45719.51017361111</v>
      </c>
      <c r="AF94" s="6" t="s">
        <v>417</v>
      </c>
      <c r="AG94" s="6">
        <v>48</v>
      </c>
      <c r="AH94" s="6" t="s">
        <v>125</v>
      </c>
      <c r="AI94" s="6" t="s">
        <v>464</v>
      </c>
      <c r="AJ94" s="6" t="s">
        <v>465</v>
      </c>
      <c r="AK94" s="6" t="s">
        <v>6232</v>
      </c>
      <c r="AL94" s="6" t="s">
        <v>3011</v>
      </c>
      <c r="AM94" s="7">
        <v>45719.51021990741</v>
      </c>
      <c r="AO94" s="6" t="s">
        <v>3011</v>
      </c>
      <c r="AP94" s="6">
        <v>5757599</v>
      </c>
      <c r="AQ94" s="6" t="s">
        <v>83</v>
      </c>
      <c r="AR94" s="7">
        <v>45719.762777777774</v>
      </c>
      <c r="AS94" s="6" t="s">
        <v>84</v>
      </c>
      <c r="AT94" s="7">
        <v>45719.309027777781</v>
      </c>
      <c r="AU94" s="6" t="s">
        <v>573</v>
      </c>
      <c r="AV94" s="6" t="s">
        <v>2382</v>
      </c>
      <c r="AW94" s="6" t="s">
        <v>2383</v>
      </c>
      <c r="AX94" s="6" t="s">
        <v>2384</v>
      </c>
      <c r="AY94" s="7">
        <v>45721.51017361111</v>
      </c>
      <c r="AZ94" s="7">
        <v>45719.762777777774</v>
      </c>
      <c r="BA94" s="6" t="s">
        <v>419</v>
      </c>
      <c r="BB94" s="6" t="s">
        <v>504</v>
      </c>
      <c r="BC94" s="6" t="s">
        <v>505</v>
      </c>
      <c r="BD94" s="6" t="s">
        <v>506</v>
      </c>
      <c r="BE94" s="6" t="s">
        <v>6233</v>
      </c>
      <c r="BF94" s="6" t="s">
        <v>2032</v>
      </c>
      <c r="BG94" s="6" t="s">
        <v>58</v>
      </c>
      <c r="BH94" s="6" t="s">
        <v>26971</v>
      </c>
      <c r="BI94" s="6" t="s">
        <v>27512</v>
      </c>
      <c r="BJ94" s="6" t="s">
        <v>27063</v>
      </c>
    </row>
    <row r="95" spans="1:62" s="6" customFormat="1" x14ac:dyDescent="0.35">
      <c r="A95" s="6">
        <v>3014140</v>
      </c>
      <c r="B95" s="6" t="s">
        <v>58</v>
      </c>
      <c r="C95" s="6">
        <v>30017291</v>
      </c>
      <c r="D95" s="6">
        <v>338518622</v>
      </c>
      <c r="E95" s="6" t="s">
        <v>59</v>
      </c>
      <c r="F95" s="6" t="s">
        <v>60</v>
      </c>
      <c r="G95" s="6" t="s">
        <v>6257</v>
      </c>
      <c r="I95" s="6">
        <v>777629373</v>
      </c>
      <c r="J95" s="6" t="s">
        <v>6258</v>
      </c>
      <c r="K95" s="6">
        <v>20</v>
      </c>
      <c r="L95" s="6" t="s">
        <v>294</v>
      </c>
      <c r="M95" s="6" t="s">
        <v>2154</v>
      </c>
      <c r="N95" s="7">
        <v>45714.708333333336</v>
      </c>
      <c r="O95" s="6" t="s">
        <v>520</v>
      </c>
      <c r="Q95" s="6" t="s">
        <v>67</v>
      </c>
      <c r="R95" s="7">
        <v>45719.512453703705</v>
      </c>
      <c r="S95" s="6" t="s">
        <v>440</v>
      </c>
      <c r="T95" s="6" t="s">
        <v>412</v>
      </c>
      <c r="U95" s="6" t="s">
        <v>1189</v>
      </c>
      <c r="V95" s="6" t="s">
        <v>6259</v>
      </c>
      <c r="W95" s="6" t="s">
        <v>334</v>
      </c>
      <c r="X95" s="6" t="s">
        <v>6260</v>
      </c>
      <c r="Y95" s="6" t="s">
        <v>6261</v>
      </c>
      <c r="Z95" s="6" t="s">
        <v>2495</v>
      </c>
      <c r="AA95" s="6" t="s">
        <v>5350</v>
      </c>
      <c r="AB95" s="6" t="s">
        <v>124</v>
      </c>
      <c r="AE95" s="7">
        <v>45719.568171296298</v>
      </c>
      <c r="AF95" s="6" t="s">
        <v>443</v>
      </c>
      <c r="AH95" s="6" t="s">
        <v>125</v>
      </c>
      <c r="AI95" s="6" t="s">
        <v>464</v>
      </c>
      <c r="AJ95" s="6" t="s">
        <v>465</v>
      </c>
      <c r="AK95" s="6" t="s">
        <v>6262</v>
      </c>
      <c r="AL95" s="6" t="s">
        <v>3796</v>
      </c>
      <c r="AM95" s="7">
        <v>45720.483252314814</v>
      </c>
      <c r="AN95" s="6" t="s">
        <v>6263</v>
      </c>
      <c r="AO95" s="6" t="s">
        <v>349</v>
      </c>
      <c r="AP95" s="6">
        <v>5761598</v>
      </c>
      <c r="AQ95" s="6" t="s">
        <v>83</v>
      </c>
      <c r="AR95" s="7">
        <v>45720.702187499999</v>
      </c>
      <c r="AS95" s="6" t="s">
        <v>84</v>
      </c>
      <c r="AT95" s="7">
        <v>45720.333333333336</v>
      </c>
      <c r="AU95" s="6" t="s">
        <v>85</v>
      </c>
      <c r="AV95" s="6" t="s">
        <v>205</v>
      </c>
      <c r="AW95" s="6" t="s">
        <v>206</v>
      </c>
      <c r="AX95" s="6" t="s">
        <v>207</v>
      </c>
      <c r="AZ95" s="7">
        <v>45720.702187499999</v>
      </c>
      <c r="BB95" s="6" t="s">
        <v>1026</v>
      </c>
      <c r="BC95" s="6" t="s">
        <v>951</v>
      </c>
      <c r="BD95" s="6" t="s">
        <v>815</v>
      </c>
      <c r="BE95" s="6" t="s">
        <v>6264</v>
      </c>
      <c r="BF95" s="6" t="s">
        <v>2014</v>
      </c>
      <c r="BG95" s="6" t="s">
        <v>58</v>
      </c>
      <c r="BH95" s="6" t="s">
        <v>26971</v>
      </c>
      <c r="BI95" s="6" t="s">
        <v>27522</v>
      </c>
      <c r="BJ95" s="6" t="s">
        <v>27064</v>
      </c>
    </row>
    <row r="96" spans="1:62" s="6" customFormat="1" x14ac:dyDescent="0.35">
      <c r="A96" s="6">
        <v>3014145</v>
      </c>
      <c r="B96" s="6" t="s">
        <v>58</v>
      </c>
      <c r="C96" s="6">
        <v>3281031</v>
      </c>
      <c r="D96" s="6">
        <v>338027261</v>
      </c>
      <c r="E96" s="6" t="s">
        <v>59</v>
      </c>
      <c r="F96" s="6" t="s">
        <v>60</v>
      </c>
      <c r="G96" s="6" t="s">
        <v>275</v>
      </c>
      <c r="I96" s="6">
        <v>784257515</v>
      </c>
      <c r="K96" s="6">
        <v>20</v>
      </c>
      <c r="L96" s="6" t="s">
        <v>294</v>
      </c>
      <c r="M96" s="6" t="s">
        <v>295</v>
      </c>
      <c r="N96" s="7">
        <v>45575.416666666664</v>
      </c>
      <c r="O96" s="6" t="s">
        <v>520</v>
      </c>
      <c r="Q96" s="6" t="s">
        <v>67</v>
      </c>
      <c r="R96" s="7">
        <v>45719.513020833336</v>
      </c>
      <c r="S96" s="6" t="s">
        <v>4115</v>
      </c>
      <c r="T96" s="6" t="s">
        <v>412</v>
      </c>
      <c r="U96" s="6" t="s">
        <v>603</v>
      </c>
      <c r="V96" s="6" t="s">
        <v>6291</v>
      </c>
      <c r="Y96" s="6" t="s">
        <v>1013</v>
      </c>
      <c r="Z96" s="6" t="s">
        <v>1477</v>
      </c>
      <c r="AA96" s="6" t="s">
        <v>1477</v>
      </c>
      <c r="AB96" s="6" t="s">
        <v>124</v>
      </c>
      <c r="AE96" s="7">
        <v>45719.513206018521</v>
      </c>
      <c r="AF96" s="6" t="s">
        <v>443</v>
      </c>
      <c r="AH96" s="6" t="s">
        <v>125</v>
      </c>
      <c r="AI96" s="6" t="s">
        <v>464</v>
      </c>
      <c r="AJ96" s="6" t="s">
        <v>492</v>
      </c>
      <c r="AK96" s="6" t="s">
        <v>6291</v>
      </c>
      <c r="AL96" s="6" t="s">
        <v>4115</v>
      </c>
      <c r="AM96" s="7">
        <v>45719.513287037036</v>
      </c>
      <c r="AO96" s="6" t="s">
        <v>4115</v>
      </c>
      <c r="AP96" s="6">
        <v>5757627</v>
      </c>
      <c r="AQ96" s="6" t="s">
        <v>83</v>
      </c>
      <c r="AR96" s="7">
        <v>45719.811666666668</v>
      </c>
      <c r="AS96" s="6" t="s">
        <v>84</v>
      </c>
      <c r="AT96" s="7">
        <v>45719.333333333336</v>
      </c>
      <c r="AU96" s="6" t="s">
        <v>573</v>
      </c>
      <c r="AV96" s="6" t="s">
        <v>1957</v>
      </c>
      <c r="AW96" s="6" t="s">
        <v>1958</v>
      </c>
      <c r="AX96" s="6" t="s">
        <v>5114</v>
      </c>
      <c r="AZ96" s="7">
        <v>45719.811666666668</v>
      </c>
      <c r="BB96" s="6" t="s">
        <v>1003</v>
      </c>
      <c r="BC96" s="6" t="s">
        <v>595</v>
      </c>
      <c r="BD96" s="6" t="s">
        <v>1004</v>
      </c>
      <c r="BE96" s="6" t="s">
        <v>2435</v>
      </c>
      <c r="BF96" s="6" t="s">
        <v>137</v>
      </c>
      <c r="BG96" s="6" t="s">
        <v>58</v>
      </c>
      <c r="BH96" s="6" t="s">
        <v>26971</v>
      </c>
      <c r="BI96" s="6" t="s">
        <v>27514</v>
      </c>
      <c r="BJ96" s="6" t="s">
        <v>27065</v>
      </c>
    </row>
    <row r="97" spans="1:62" s="6" customFormat="1" x14ac:dyDescent="0.35">
      <c r="A97" s="6">
        <v>3014146</v>
      </c>
      <c r="B97" s="6" t="s">
        <v>58</v>
      </c>
      <c r="C97" s="6">
        <v>34497291</v>
      </c>
      <c r="D97" s="6">
        <v>338681309</v>
      </c>
      <c r="E97" s="6" t="s">
        <v>59</v>
      </c>
      <c r="F97" s="6" t="s">
        <v>60</v>
      </c>
      <c r="G97" s="6" t="s">
        <v>6292</v>
      </c>
      <c r="I97" s="6" t="s">
        <v>6293</v>
      </c>
      <c r="J97" s="6" t="s">
        <v>6294</v>
      </c>
      <c r="K97" s="6">
        <v>20</v>
      </c>
      <c r="L97" s="6" t="s">
        <v>1008</v>
      </c>
      <c r="M97" s="6" t="s">
        <v>2154</v>
      </c>
      <c r="N97" s="7">
        <v>44918.500011574077</v>
      </c>
      <c r="O97" s="6" t="s">
        <v>520</v>
      </c>
      <c r="Q97" s="6" t="s">
        <v>67</v>
      </c>
      <c r="R97" s="7">
        <v>45719.513379629629</v>
      </c>
      <c r="S97" s="6" t="s">
        <v>6295</v>
      </c>
      <c r="T97" s="6" t="s">
        <v>412</v>
      </c>
      <c r="U97" s="6" t="s">
        <v>101</v>
      </c>
      <c r="V97" s="6" t="s">
        <v>6296</v>
      </c>
      <c r="W97" s="6" t="s">
        <v>72</v>
      </c>
      <c r="X97" s="6" t="s">
        <v>881</v>
      </c>
      <c r="Y97" s="6" t="s">
        <v>882</v>
      </c>
      <c r="Z97" s="6" t="s">
        <v>883</v>
      </c>
      <c r="AA97" s="6" t="s">
        <v>884</v>
      </c>
      <c r="AB97" s="6" t="s">
        <v>884</v>
      </c>
      <c r="AE97" s="7">
        <v>45721.627638888887</v>
      </c>
      <c r="AF97" s="6" t="s">
        <v>443</v>
      </c>
      <c r="AH97" s="6" t="s">
        <v>125</v>
      </c>
      <c r="AI97" s="6" t="s">
        <v>58</v>
      </c>
      <c r="AJ97" s="6" t="s">
        <v>126</v>
      </c>
      <c r="AL97" s="6" t="s">
        <v>1936</v>
      </c>
      <c r="AM97" s="7">
        <v>45721.627905092595</v>
      </c>
      <c r="AN97" s="6" t="s">
        <v>6297</v>
      </c>
      <c r="AO97" s="6" t="s">
        <v>1936</v>
      </c>
      <c r="AP97" s="6">
        <v>5767790</v>
      </c>
      <c r="AQ97" s="6" t="s">
        <v>83</v>
      </c>
      <c r="AR97" s="7">
        <v>45721.692060185182</v>
      </c>
      <c r="AS97" s="6" t="s">
        <v>84</v>
      </c>
      <c r="AT97" s="7">
        <v>45721.333333333336</v>
      </c>
      <c r="AU97" s="6" t="s">
        <v>573</v>
      </c>
      <c r="AV97" s="6" t="s">
        <v>899</v>
      </c>
      <c r="AW97" s="6" t="s">
        <v>900</v>
      </c>
      <c r="AX97" s="6" t="s">
        <v>901</v>
      </c>
      <c r="AZ97" s="7">
        <v>45721.692060185182</v>
      </c>
      <c r="BB97" s="6" t="s">
        <v>111</v>
      </c>
      <c r="BC97" s="6" t="s">
        <v>112</v>
      </c>
      <c r="BD97" s="6" t="s">
        <v>113</v>
      </c>
      <c r="BE97" s="6" t="s">
        <v>6298</v>
      </c>
      <c r="BF97" s="6" t="s">
        <v>906</v>
      </c>
      <c r="BG97" s="6" t="s">
        <v>58</v>
      </c>
      <c r="BH97" s="6" t="s">
        <v>26971</v>
      </c>
      <c r="BI97" s="6" t="s">
        <v>27518</v>
      </c>
      <c r="BJ97" s="6" t="s">
        <v>27066</v>
      </c>
    </row>
    <row r="98" spans="1:62" s="6" customFormat="1" x14ac:dyDescent="0.35">
      <c r="A98" s="6">
        <v>3014147</v>
      </c>
      <c r="B98" s="6" t="s">
        <v>1978</v>
      </c>
      <c r="C98" s="6">
        <v>29335861</v>
      </c>
      <c r="D98" s="6">
        <v>339911203</v>
      </c>
      <c r="E98" s="6" t="s">
        <v>59</v>
      </c>
      <c r="F98" s="6" t="s">
        <v>60</v>
      </c>
      <c r="G98" s="6" t="s">
        <v>6299</v>
      </c>
      <c r="I98" s="6">
        <v>774593362</v>
      </c>
      <c r="J98" s="6" t="s">
        <v>6300</v>
      </c>
      <c r="K98" s="6">
        <v>20</v>
      </c>
      <c r="L98" s="6" t="s">
        <v>1008</v>
      </c>
      <c r="M98" s="6" t="s">
        <v>1009</v>
      </c>
      <c r="N98" s="7">
        <v>44879.486805555556</v>
      </c>
      <c r="O98" s="6" t="s">
        <v>5558</v>
      </c>
      <c r="Q98" s="6" t="s">
        <v>67</v>
      </c>
      <c r="R98" s="7">
        <v>45719.513645833336</v>
      </c>
      <c r="S98" s="6" t="s">
        <v>4862</v>
      </c>
      <c r="T98" s="6" t="s">
        <v>412</v>
      </c>
      <c r="U98" s="6" t="s">
        <v>603</v>
      </c>
      <c r="V98" s="6" t="s">
        <v>6301</v>
      </c>
      <c r="W98" s="6" t="s">
        <v>785</v>
      </c>
      <c r="X98" s="6" t="s">
        <v>785</v>
      </c>
      <c r="Y98" s="6" t="s">
        <v>6302</v>
      </c>
      <c r="Z98" s="6" t="s">
        <v>5663</v>
      </c>
      <c r="AA98" s="6" t="s">
        <v>6303</v>
      </c>
      <c r="AB98" s="6" t="s">
        <v>124</v>
      </c>
      <c r="AE98" s="7">
        <v>45719.51394675926</v>
      </c>
      <c r="AF98" s="6" t="s">
        <v>443</v>
      </c>
      <c r="AH98" s="6" t="s">
        <v>125</v>
      </c>
      <c r="AI98" s="6" t="s">
        <v>464</v>
      </c>
      <c r="AJ98" s="6" t="s">
        <v>465</v>
      </c>
      <c r="AK98" s="6" t="s">
        <v>6304</v>
      </c>
      <c r="AL98" s="6" t="s">
        <v>4862</v>
      </c>
      <c r="AM98" s="7">
        <v>45719.514016203706</v>
      </c>
      <c r="AO98" s="6" t="s">
        <v>4862</v>
      </c>
      <c r="AP98" s="6">
        <v>5757633</v>
      </c>
      <c r="AQ98" s="6" t="s">
        <v>83</v>
      </c>
      <c r="AR98" s="7">
        <v>45719.636863425927</v>
      </c>
      <c r="AS98" s="6" t="s">
        <v>84</v>
      </c>
      <c r="AT98" s="7">
        <v>45719.6</v>
      </c>
      <c r="AU98" s="6" t="s">
        <v>85</v>
      </c>
      <c r="AV98" s="6" t="s">
        <v>790</v>
      </c>
      <c r="AW98" s="6" t="s">
        <v>791</v>
      </c>
      <c r="AX98" s="6" t="s">
        <v>1890</v>
      </c>
      <c r="AZ98" s="7">
        <v>45719.636863425927</v>
      </c>
      <c r="BB98" s="6" t="s">
        <v>746</v>
      </c>
      <c r="BC98" s="6" t="s">
        <v>747</v>
      </c>
      <c r="BD98" s="6" t="s">
        <v>748</v>
      </c>
      <c r="BE98" s="6" t="s">
        <v>6305</v>
      </c>
      <c r="BF98" s="6" t="s">
        <v>2355</v>
      </c>
      <c r="BG98" s="6" t="s">
        <v>26973</v>
      </c>
      <c r="BH98" s="6" t="s">
        <v>26971</v>
      </c>
      <c r="BI98" s="6" t="s">
        <v>27516</v>
      </c>
      <c r="BJ98" s="6" t="s">
        <v>27067</v>
      </c>
    </row>
    <row r="99" spans="1:62" s="6" customFormat="1" x14ac:dyDescent="0.35">
      <c r="A99" s="6">
        <v>3014148</v>
      </c>
      <c r="B99" s="6" t="s">
        <v>223</v>
      </c>
      <c r="C99" s="6">
        <v>2578871</v>
      </c>
      <c r="D99" s="6">
        <v>338605920</v>
      </c>
      <c r="E99" s="6" t="s">
        <v>59</v>
      </c>
      <c r="F99" s="6" t="s">
        <v>60</v>
      </c>
      <c r="G99" s="6" t="s">
        <v>6306</v>
      </c>
      <c r="I99" s="6">
        <v>779651420</v>
      </c>
      <c r="J99" s="6" t="s">
        <v>3107</v>
      </c>
      <c r="K99" s="6">
        <v>20</v>
      </c>
      <c r="L99" s="6" t="s">
        <v>409</v>
      </c>
      <c r="M99" s="6" t="s">
        <v>2154</v>
      </c>
      <c r="N99" s="7">
        <v>44075.583344907405</v>
      </c>
      <c r="O99" s="6" t="s">
        <v>6307</v>
      </c>
      <c r="Q99" s="6" t="s">
        <v>67</v>
      </c>
      <c r="R99" s="7">
        <v>45719.513738425929</v>
      </c>
      <c r="S99" s="6" t="s">
        <v>411</v>
      </c>
      <c r="T99" s="6" t="s">
        <v>412</v>
      </c>
      <c r="U99" s="6" t="s">
        <v>120</v>
      </c>
      <c r="V99" s="6" t="s">
        <v>6308</v>
      </c>
      <c r="W99" s="6" t="s">
        <v>72</v>
      </c>
      <c r="X99" s="6" t="s">
        <v>356</v>
      </c>
      <c r="Y99" s="6" t="s">
        <v>5083</v>
      </c>
      <c r="Z99" s="6" t="s">
        <v>75</v>
      </c>
      <c r="AA99" s="6" t="s">
        <v>2783</v>
      </c>
      <c r="AB99" s="6" t="s">
        <v>2783</v>
      </c>
      <c r="AC99" s="6">
        <v>8473</v>
      </c>
      <c r="AE99" s="7">
        <v>45719.513773148145</v>
      </c>
      <c r="AF99" s="6" t="s">
        <v>443</v>
      </c>
      <c r="AH99" s="6" t="s">
        <v>125</v>
      </c>
      <c r="AI99" s="6" t="s">
        <v>464</v>
      </c>
      <c r="AJ99" s="6" t="s">
        <v>465</v>
      </c>
      <c r="AK99" s="6" t="s">
        <v>6309</v>
      </c>
      <c r="AL99" s="6" t="s">
        <v>411</v>
      </c>
      <c r="AM99" s="7">
        <v>45719.513819444444</v>
      </c>
      <c r="AN99" s="6" t="s">
        <v>6309</v>
      </c>
      <c r="AP99" s="6">
        <v>5757631</v>
      </c>
      <c r="AQ99" s="6" t="s">
        <v>83</v>
      </c>
      <c r="AR99" s="7">
        <v>45719.595208333332</v>
      </c>
      <c r="AS99" s="6" t="s">
        <v>84</v>
      </c>
      <c r="AT99" s="7">
        <v>45719.5625</v>
      </c>
      <c r="AU99" s="6" t="s">
        <v>85</v>
      </c>
      <c r="AV99" s="6" t="s">
        <v>645</v>
      </c>
      <c r="AW99" s="6" t="s">
        <v>646</v>
      </c>
      <c r="AX99" s="6" t="s">
        <v>6310</v>
      </c>
      <c r="AZ99" s="7">
        <v>45719.595208333332</v>
      </c>
      <c r="BB99" s="6" t="s">
        <v>1480</v>
      </c>
      <c r="BC99" s="6" t="s">
        <v>1481</v>
      </c>
      <c r="BD99" s="6" t="s">
        <v>1482</v>
      </c>
      <c r="BE99" s="6" t="s">
        <v>6311</v>
      </c>
      <c r="BF99" s="6" t="s">
        <v>937</v>
      </c>
      <c r="BG99" s="6" t="s">
        <v>26973</v>
      </c>
      <c r="BH99" s="6" t="s">
        <v>26971</v>
      </c>
      <c r="BI99" s="6" t="s">
        <v>27519</v>
      </c>
      <c r="BJ99" s="6" t="s">
        <v>27068</v>
      </c>
    </row>
    <row r="100" spans="1:62" s="6" customFormat="1" x14ac:dyDescent="0.35">
      <c r="A100" s="6">
        <v>3014149</v>
      </c>
      <c r="B100" s="6" t="s">
        <v>327</v>
      </c>
      <c r="C100" s="6">
        <v>91961</v>
      </c>
      <c r="D100" s="6">
        <v>338496363</v>
      </c>
      <c r="E100" s="6" t="s">
        <v>59</v>
      </c>
      <c r="F100" s="6" t="s">
        <v>60</v>
      </c>
      <c r="G100" s="6" t="s">
        <v>6312</v>
      </c>
      <c r="I100" s="6">
        <v>776445571</v>
      </c>
      <c r="J100" s="6" t="s">
        <v>6313</v>
      </c>
      <c r="K100" s="6">
        <v>20</v>
      </c>
      <c r="L100" s="6" t="s">
        <v>409</v>
      </c>
      <c r="M100" s="6" t="s">
        <v>2154</v>
      </c>
      <c r="N100" s="7">
        <v>36789.000011574077</v>
      </c>
      <c r="O100" s="6" t="s">
        <v>2297</v>
      </c>
      <c r="Q100" s="6" t="s">
        <v>67</v>
      </c>
      <c r="R100" s="7">
        <v>45719.51390046296</v>
      </c>
      <c r="S100" s="6" t="s">
        <v>4842</v>
      </c>
      <c r="T100" s="6" t="s">
        <v>412</v>
      </c>
      <c r="U100" s="6" t="s">
        <v>120</v>
      </c>
      <c r="V100" s="6" t="s">
        <v>6314</v>
      </c>
      <c r="W100" s="6" t="s">
        <v>214</v>
      </c>
      <c r="X100" s="6" t="s">
        <v>215</v>
      </c>
      <c r="Y100" s="6" t="s">
        <v>6315</v>
      </c>
      <c r="Z100" s="6" t="s">
        <v>248</v>
      </c>
      <c r="AA100" s="6" t="s">
        <v>248</v>
      </c>
      <c r="AB100" s="6" t="s">
        <v>6316</v>
      </c>
      <c r="AC100" s="6">
        <v>56</v>
      </c>
      <c r="AE100" s="7">
        <v>45719.513935185183</v>
      </c>
      <c r="AF100" s="6" t="s">
        <v>417</v>
      </c>
      <c r="AG100" s="6">
        <v>48</v>
      </c>
      <c r="AH100" s="6" t="s">
        <v>125</v>
      </c>
      <c r="AI100" s="6" t="s">
        <v>360</v>
      </c>
      <c r="AJ100" s="6" t="s">
        <v>465</v>
      </c>
      <c r="AK100" s="6" t="s">
        <v>6314</v>
      </c>
      <c r="AL100" s="6" t="s">
        <v>4842</v>
      </c>
      <c r="AM100" s="7">
        <v>45719.513993055552</v>
      </c>
      <c r="AN100" s="6" t="s">
        <v>6314</v>
      </c>
      <c r="AP100" s="6">
        <v>5757632</v>
      </c>
      <c r="AQ100" s="6" t="s">
        <v>83</v>
      </c>
      <c r="AR100" s="7">
        <v>45719.655925925923</v>
      </c>
      <c r="AS100" s="6" t="s">
        <v>84</v>
      </c>
      <c r="AT100" s="7">
        <v>45719.5625</v>
      </c>
      <c r="AU100" s="6" t="s">
        <v>85</v>
      </c>
      <c r="AV100" s="6" t="s">
        <v>1957</v>
      </c>
      <c r="AW100" s="6" t="s">
        <v>1958</v>
      </c>
      <c r="AX100" s="6" t="s">
        <v>2339</v>
      </c>
      <c r="AY100" s="7">
        <v>45721.513935185183</v>
      </c>
      <c r="AZ100" s="7">
        <v>45719.655925925923</v>
      </c>
      <c r="BA100" s="6" t="s">
        <v>419</v>
      </c>
      <c r="BB100" s="6" t="s">
        <v>6317</v>
      </c>
      <c r="BC100" s="6" t="s">
        <v>6318</v>
      </c>
      <c r="BD100" s="6" t="s">
        <v>6319</v>
      </c>
      <c r="BE100" s="6" t="s">
        <v>6320</v>
      </c>
      <c r="BF100" s="6" t="s">
        <v>137</v>
      </c>
      <c r="BG100" s="6" t="s">
        <v>26973</v>
      </c>
      <c r="BH100" s="6" t="s">
        <v>26984</v>
      </c>
      <c r="BI100" s="6" t="s">
        <v>27519</v>
      </c>
      <c r="BJ100" s="6" t="s">
        <v>27069</v>
      </c>
    </row>
    <row r="101" spans="1:62" s="6" customFormat="1" x14ac:dyDescent="0.35">
      <c r="A101" s="6">
        <v>3014160</v>
      </c>
      <c r="B101" s="6" t="s">
        <v>58</v>
      </c>
      <c r="C101" s="6">
        <v>33081001</v>
      </c>
      <c r="D101" s="6">
        <v>338671823</v>
      </c>
      <c r="E101" s="6" t="s">
        <v>59</v>
      </c>
      <c r="F101" s="6" t="s">
        <v>60</v>
      </c>
      <c r="G101" s="6" t="s">
        <v>116</v>
      </c>
      <c r="H101" s="6" t="s">
        <v>2959</v>
      </c>
      <c r="I101" s="6">
        <v>781248907</v>
      </c>
      <c r="J101" s="6" t="s">
        <v>6380</v>
      </c>
      <c r="K101" s="6">
        <v>20</v>
      </c>
      <c r="L101" s="6" t="s">
        <v>294</v>
      </c>
      <c r="M101" s="6" t="s">
        <v>295</v>
      </c>
      <c r="N101" s="7">
        <v>45609.666666666664</v>
      </c>
      <c r="O101" s="6" t="s">
        <v>520</v>
      </c>
      <c r="Q101" s="6" t="s">
        <v>67</v>
      </c>
      <c r="R101" s="7">
        <v>45719.517627314817</v>
      </c>
      <c r="S101" s="6" t="s">
        <v>5749</v>
      </c>
      <c r="T101" s="6" t="s">
        <v>412</v>
      </c>
      <c r="U101" s="6" t="s">
        <v>101</v>
      </c>
      <c r="V101" s="6" t="s">
        <v>6381</v>
      </c>
      <c r="Y101" s="6" t="s">
        <v>3809</v>
      </c>
      <c r="Z101" s="6" t="s">
        <v>400</v>
      </c>
      <c r="AA101" s="6" t="s">
        <v>6382</v>
      </c>
      <c r="AB101" s="6" t="s">
        <v>124</v>
      </c>
      <c r="AE101" s="7">
        <v>45719.517824074072</v>
      </c>
      <c r="AF101" s="6" t="s">
        <v>443</v>
      </c>
      <c r="AH101" s="6" t="s">
        <v>78</v>
      </c>
      <c r="AI101" s="6" t="s">
        <v>360</v>
      </c>
      <c r="AJ101" s="6" t="s">
        <v>80</v>
      </c>
      <c r="AK101" s="6" t="s">
        <v>6383</v>
      </c>
      <c r="AL101" s="6" t="s">
        <v>5749</v>
      </c>
      <c r="AM101" s="7">
        <v>45719.517962962964</v>
      </c>
      <c r="AN101" s="6" t="s">
        <v>6383</v>
      </c>
      <c r="AP101" s="6">
        <v>5757677</v>
      </c>
      <c r="AQ101" s="6" t="s">
        <v>83</v>
      </c>
      <c r="AR101" s="7">
        <v>45719.663182870368</v>
      </c>
      <c r="AS101" s="6" t="s">
        <v>84</v>
      </c>
      <c r="AT101" s="7">
        <v>45719.5625</v>
      </c>
      <c r="AU101" s="6" t="s">
        <v>85</v>
      </c>
      <c r="AV101" s="6" t="s">
        <v>1196</v>
      </c>
      <c r="AW101" s="6" t="s">
        <v>1197</v>
      </c>
      <c r="AX101" s="6" t="s">
        <v>1198</v>
      </c>
      <c r="AZ101" s="7">
        <v>45719.663182870368</v>
      </c>
      <c r="BB101" s="6" t="s">
        <v>89</v>
      </c>
      <c r="BC101" s="6" t="s">
        <v>90</v>
      </c>
      <c r="BD101" s="6" t="s">
        <v>91</v>
      </c>
      <c r="BE101" s="6" t="s">
        <v>6384</v>
      </c>
      <c r="BF101" s="6" t="s">
        <v>406</v>
      </c>
      <c r="BG101" s="6" t="s">
        <v>58</v>
      </c>
      <c r="BH101" s="6" t="s">
        <v>26971</v>
      </c>
      <c r="BI101" s="6" t="s">
        <v>27516</v>
      </c>
      <c r="BJ101" s="6" t="s">
        <v>27070</v>
      </c>
    </row>
    <row r="102" spans="1:62" s="6" customFormat="1" x14ac:dyDescent="0.35">
      <c r="A102" s="6">
        <v>3014162</v>
      </c>
      <c r="B102" s="6" t="s">
        <v>327</v>
      </c>
      <c r="C102" s="6">
        <v>194661</v>
      </c>
      <c r="D102" s="6">
        <v>338225410</v>
      </c>
      <c r="E102" s="6" t="s">
        <v>59</v>
      </c>
      <c r="F102" s="6" t="s">
        <v>60</v>
      </c>
      <c r="G102" s="6" t="s">
        <v>6389</v>
      </c>
      <c r="I102" s="6" t="s">
        <v>6390</v>
      </c>
      <c r="J102" s="6">
        <v>775454569</v>
      </c>
      <c r="K102" s="6">
        <v>20</v>
      </c>
      <c r="L102" s="6" t="s">
        <v>294</v>
      </c>
      <c r="M102" s="6" t="s">
        <v>295</v>
      </c>
      <c r="N102" s="7">
        <v>33777.000011574077</v>
      </c>
      <c r="O102" s="6" t="s">
        <v>2863</v>
      </c>
      <c r="Q102" s="6" t="s">
        <v>67</v>
      </c>
      <c r="R102" s="7">
        <v>45719.517905092594</v>
      </c>
      <c r="S102" s="6" t="s">
        <v>3463</v>
      </c>
      <c r="T102" s="6" t="s">
        <v>412</v>
      </c>
      <c r="U102" s="6" t="s">
        <v>120</v>
      </c>
      <c r="V102" s="6" t="s">
        <v>6391</v>
      </c>
      <c r="W102" s="6" t="s">
        <v>214</v>
      </c>
      <c r="X102" s="6" t="s">
        <v>215</v>
      </c>
      <c r="Y102" s="6" t="s">
        <v>6392</v>
      </c>
      <c r="Z102" s="6" t="s">
        <v>248</v>
      </c>
      <c r="AA102" s="6" t="s">
        <v>248</v>
      </c>
      <c r="AB102" s="6" t="s">
        <v>6393</v>
      </c>
      <c r="AE102" s="7">
        <v>45719.518113425926</v>
      </c>
      <c r="AF102" s="6" t="s">
        <v>1035</v>
      </c>
      <c r="AH102" s="6" t="s">
        <v>125</v>
      </c>
      <c r="AI102" s="6" t="s">
        <v>464</v>
      </c>
      <c r="AJ102" s="6" t="s">
        <v>465</v>
      </c>
      <c r="AK102" s="6" t="s">
        <v>6394</v>
      </c>
      <c r="AL102" s="6" t="s">
        <v>3463</v>
      </c>
      <c r="AM102" s="7">
        <v>45719.518148148149</v>
      </c>
      <c r="AO102" s="6" t="s">
        <v>3463</v>
      </c>
      <c r="AP102" s="6">
        <v>5757682</v>
      </c>
      <c r="AQ102" s="6" t="s">
        <v>83</v>
      </c>
      <c r="AR102" s="7">
        <v>45719.866203703707</v>
      </c>
      <c r="AS102" s="6" t="s">
        <v>84</v>
      </c>
      <c r="AT102" s="7">
        <v>45719.333333333336</v>
      </c>
      <c r="AU102" s="6" t="s">
        <v>85</v>
      </c>
      <c r="AV102" s="6" t="s">
        <v>1957</v>
      </c>
      <c r="AW102" s="6" t="s">
        <v>1958</v>
      </c>
      <c r="AX102" s="6" t="s">
        <v>2365</v>
      </c>
      <c r="AZ102" s="7">
        <v>45719.866203703707</v>
      </c>
      <c r="BB102" s="6" t="s">
        <v>1571</v>
      </c>
      <c r="BC102" s="6" t="s">
        <v>1572</v>
      </c>
      <c r="BD102" s="6" t="s">
        <v>1573</v>
      </c>
      <c r="BE102" s="6" t="s">
        <v>6395</v>
      </c>
      <c r="BF102" s="6" t="s">
        <v>137</v>
      </c>
      <c r="BG102" s="6" t="s">
        <v>26973</v>
      </c>
      <c r="BH102" s="6" t="s">
        <v>26971</v>
      </c>
      <c r="BI102" s="6" t="s">
        <v>27519</v>
      </c>
      <c r="BJ102" s="6" t="s">
        <v>27071</v>
      </c>
    </row>
    <row r="103" spans="1:62" s="6" customFormat="1" x14ac:dyDescent="0.35">
      <c r="A103" s="6">
        <v>3014165</v>
      </c>
      <c r="B103" s="6" t="s">
        <v>58</v>
      </c>
      <c r="C103" s="6">
        <v>37065131</v>
      </c>
      <c r="D103" s="6">
        <v>338377791</v>
      </c>
      <c r="E103" s="6" t="s">
        <v>59</v>
      </c>
      <c r="F103" s="6" t="s">
        <v>60</v>
      </c>
      <c r="G103" s="6" t="s">
        <v>6408</v>
      </c>
      <c r="I103" s="6">
        <v>770631465</v>
      </c>
      <c r="J103" s="6" t="s">
        <v>6409</v>
      </c>
      <c r="K103" s="6">
        <v>20</v>
      </c>
      <c r="L103" s="6" t="s">
        <v>294</v>
      </c>
      <c r="M103" s="6" t="s">
        <v>295</v>
      </c>
      <c r="N103" s="7">
        <v>44249.845567129632</v>
      </c>
      <c r="O103" s="6" t="s">
        <v>5377</v>
      </c>
      <c r="Q103" s="6" t="s">
        <v>67</v>
      </c>
      <c r="R103" s="7">
        <v>45719.518703703703</v>
      </c>
      <c r="S103" s="6" t="s">
        <v>4842</v>
      </c>
      <c r="T103" s="6" t="s">
        <v>412</v>
      </c>
      <c r="U103" s="6" t="s">
        <v>723</v>
      </c>
      <c r="V103" s="6" t="s">
        <v>5757</v>
      </c>
      <c r="W103" s="6" t="s">
        <v>162</v>
      </c>
      <c r="X103" s="6" t="s">
        <v>1191</v>
      </c>
      <c r="Y103" s="6" t="s">
        <v>5236</v>
      </c>
      <c r="Z103" s="6" t="s">
        <v>3874</v>
      </c>
      <c r="AA103" s="6" t="s">
        <v>3874</v>
      </c>
      <c r="AB103" s="6" t="s">
        <v>6410</v>
      </c>
      <c r="AE103" s="7">
        <v>45719.519004629627</v>
      </c>
      <c r="AF103" s="6" t="s">
        <v>417</v>
      </c>
      <c r="AG103" s="6">
        <v>48</v>
      </c>
      <c r="AH103" s="6" t="s">
        <v>125</v>
      </c>
      <c r="AI103" s="6" t="s">
        <v>58</v>
      </c>
      <c r="AJ103" s="6" t="s">
        <v>465</v>
      </c>
      <c r="AK103" s="6" t="s">
        <v>6411</v>
      </c>
      <c r="AL103" s="6" t="s">
        <v>4842</v>
      </c>
      <c r="AM103" s="7">
        <v>45719.882384259261</v>
      </c>
      <c r="AN103" s="6" t="s">
        <v>6412</v>
      </c>
      <c r="AO103" s="6" t="s">
        <v>406</v>
      </c>
      <c r="AP103" s="6">
        <v>5759817</v>
      </c>
      <c r="AQ103" s="6" t="s">
        <v>83</v>
      </c>
      <c r="AR103" s="7">
        <v>45720.464398148149</v>
      </c>
      <c r="AS103" s="6" t="s">
        <v>84</v>
      </c>
      <c r="AT103" s="7">
        <v>45719.5625</v>
      </c>
      <c r="AU103" s="6" t="s">
        <v>573</v>
      </c>
      <c r="AV103" s="6" t="s">
        <v>402</v>
      </c>
      <c r="AW103" s="6" t="s">
        <v>403</v>
      </c>
      <c r="AX103" s="6" t="s">
        <v>404</v>
      </c>
      <c r="AY103" s="7">
        <v>45721.519004629627</v>
      </c>
      <c r="AZ103" s="7">
        <v>45720.464398148149</v>
      </c>
      <c r="BA103" s="6" t="s">
        <v>419</v>
      </c>
      <c r="BB103" s="6" t="s">
        <v>1076</v>
      </c>
      <c r="BC103" s="6" t="s">
        <v>951</v>
      </c>
      <c r="BD103" s="6" t="s">
        <v>815</v>
      </c>
      <c r="BE103" s="6" t="s">
        <v>6413</v>
      </c>
      <c r="BF103" s="6" t="s">
        <v>1484</v>
      </c>
      <c r="BG103" s="6" t="s">
        <v>58</v>
      </c>
      <c r="BH103" s="6" t="s">
        <v>26971</v>
      </c>
      <c r="BI103" s="6" t="s">
        <v>1031</v>
      </c>
      <c r="BJ103" s="6" t="s">
        <v>27072</v>
      </c>
    </row>
    <row r="104" spans="1:62" s="6" customFormat="1" x14ac:dyDescent="0.35">
      <c r="A104" s="6">
        <v>3014166</v>
      </c>
      <c r="B104" s="6" t="s">
        <v>327</v>
      </c>
      <c r="C104" s="6">
        <v>340991</v>
      </c>
      <c r="D104" s="6">
        <v>338249125</v>
      </c>
      <c r="E104" s="6" t="s">
        <v>59</v>
      </c>
      <c r="F104" s="6" t="s">
        <v>60</v>
      </c>
      <c r="G104" s="6" t="s">
        <v>6414</v>
      </c>
      <c r="I104" s="6">
        <v>784356825</v>
      </c>
      <c r="J104" s="6" t="s">
        <v>2055</v>
      </c>
      <c r="K104" s="6">
        <v>20</v>
      </c>
      <c r="L104" s="6" t="s">
        <v>294</v>
      </c>
      <c r="M104" s="6" t="s">
        <v>295</v>
      </c>
      <c r="N104" s="7">
        <v>40329</v>
      </c>
      <c r="O104" s="6" t="s">
        <v>6415</v>
      </c>
      <c r="Q104" s="6" t="s">
        <v>67</v>
      </c>
      <c r="R104" s="7">
        <v>45719.518773148149</v>
      </c>
      <c r="S104" s="6" t="s">
        <v>4862</v>
      </c>
      <c r="T104" s="6" t="s">
        <v>412</v>
      </c>
      <c r="U104" s="6" t="s">
        <v>1189</v>
      </c>
      <c r="V104" s="6" t="s">
        <v>6416</v>
      </c>
      <c r="W104" s="6" t="s">
        <v>72</v>
      </c>
      <c r="X104" s="6" t="s">
        <v>356</v>
      </c>
      <c r="Y104" s="6" t="s">
        <v>6325</v>
      </c>
      <c r="Z104" s="6" t="s">
        <v>75</v>
      </c>
      <c r="AA104" s="6" t="s">
        <v>5253</v>
      </c>
      <c r="AB104" s="6" t="s">
        <v>3745</v>
      </c>
      <c r="AE104" s="7">
        <v>45719.555590277778</v>
      </c>
      <c r="AF104" s="6" t="s">
        <v>417</v>
      </c>
      <c r="AG104" s="6">
        <v>48</v>
      </c>
      <c r="AH104" s="6" t="s">
        <v>125</v>
      </c>
      <c r="AI104" s="6" t="s">
        <v>464</v>
      </c>
      <c r="AJ104" s="6" t="s">
        <v>492</v>
      </c>
      <c r="AK104" s="6" t="s">
        <v>6417</v>
      </c>
      <c r="AL104" s="6" t="s">
        <v>467</v>
      </c>
      <c r="AM104" s="7">
        <v>45719.555810185186</v>
      </c>
      <c r="AO104" s="6" t="s">
        <v>467</v>
      </c>
      <c r="AP104" s="6">
        <v>5758057</v>
      </c>
      <c r="AQ104" s="6" t="s">
        <v>83</v>
      </c>
      <c r="AR104" s="7">
        <v>45719.719039351854</v>
      </c>
      <c r="AS104" s="6" t="s">
        <v>84</v>
      </c>
      <c r="AT104" s="7">
        <v>45719.333333333336</v>
      </c>
      <c r="AU104" s="6" t="s">
        <v>573</v>
      </c>
      <c r="AV104" s="6" t="s">
        <v>645</v>
      </c>
      <c r="AW104" s="6" t="s">
        <v>646</v>
      </c>
      <c r="AX104" s="6" t="s">
        <v>6418</v>
      </c>
      <c r="AY104" s="7">
        <v>45721.555590277778</v>
      </c>
      <c r="AZ104" s="7">
        <v>45719.719039351854</v>
      </c>
      <c r="BA104" s="6" t="s">
        <v>419</v>
      </c>
      <c r="BB104" s="6" t="s">
        <v>6419</v>
      </c>
      <c r="BC104" s="6" t="s">
        <v>5858</v>
      </c>
      <c r="BD104" s="6" t="s">
        <v>6420</v>
      </c>
      <c r="BE104" s="6" t="s">
        <v>6421</v>
      </c>
      <c r="BF104" s="6" t="s">
        <v>937</v>
      </c>
      <c r="BG104" s="6" t="s">
        <v>26973</v>
      </c>
      <c r="BH104" s="6" t="s">
        <v>26971</v>
      </c>
      <c r="BI104" s="6" t="s">
        <v>27531</v>
      </c>
      <c r="BJ104" s="6" t="s">
        <v>27073</v>
      </c>
    </row>
    <row r="105" spans="1:62" s="6" customFormat="1" x14ac:dyDescent="0.35">
      <c r="A105" s="6">
        <v>3014169</v>
      </c>
      <c r="B105" s="6" t="s">
        <v>327</v>
      </c>
      <c r="C105" s="6">
        <v>33380031</v>
      </c>
      <c r="D105" s="6">
        <v>338279484</v>
      </c>
      <c r="E105" s="6" t="s">
        <v>59</v>
      </c>
      <c r="F105" s="6" t="s">
        <v>60</v>
      </c>
      <c r="G105" s="6" t="s">
        <v>6432</v>
      </c>
      <c r="I105" s="6">
        <v>770516510</v>
      </c>
      <c r="J105" s="6" t="s">
        <v>908</v>
      </c>
      <c r="K105" s="6">
        <v>20</v>
      </c>
      <c r="L105" s="6" t="s">
        <v>294</v>
      </c>
      <c r="M105" s="6" t="s">
        <v>295</v>
      </c>
      <c r="N105" s="7">
        <v>42317.666678240741</v>
      </c>
      <c r="O105" s="6" t="s">
        <v>2863</v>
      </c>
      <c r="Q105" s="6" t="s">
        <v>67</v>
      </c>
      <c r="R105" s="7">
        <v>45719.520069444443</v>
      </c>
      <c r="S105" s="6" t="s">
        <v>411</v>
      </c>
      <c r="T105" s="6" t="s">
        <v>412</v>
      </c>
      <c r="U105" s="6" t="s">
        <v>101</v>
      </c>
      <c r="V105" s="6" t="s">
        <v>6433</v>
      </c>
      <c r="Y105" s="6" t="s">
        <v>6434</v>
      </c>
      <c r="Z105" s="6" t="s">
        <v>75</v>
      </c>
      <c r="AA105" s="6" t="s">
        <v>185</v>
      </c>
      <c r="AB105" s="6" t="s">
        <v>185</v>
      </c>
      <c r="AC105" s="6" t="s">
        <v>6435</v>
      </c>
      <c r="AE105" s="7">
        <v>45720.602893518517</v>
      </c>
      <c r="AF105" s="6" t="s">
        <v>1035</v>
      </c>
      <c r="AH105" s="6" t="s">
        <v>125</v>
      </c>
      <c r="AI105" s="6" t="s">
        <v>464</v>
      </c>
      <c r="AJ105" s="6" t="s">
        <v>303</v>
      </c>
      <c r="AK105" s="6" t="s">
        <v>6436</v>
      </c>
      <c r="AL105" s="6" t="s">
        <v>1319</v>
      </c>
      <c r="AM105" s="7">
        <v>45720.603078703702</v>
      </c>
      <c r="AN105" s="6" t="s">
        <v>6436</v>
      </c>
      <c r="AO105" s="6" t="s">
        <v>1319</v>
      </c>
      <c r="AP105" s="6">
        <v>5762585</v>
      </c>
      <c r="AQ105" s="6" t="s">
        <v>83</v>
      </c>
      <c r="AR105" s="7">
        <v>45720.68204861111</v>
      </c>
      <c r="AS105" s="6" t="s">
        <v>84</v>
      </c>
      <c r="AT105" s="7">
        <v>45720.333333333336</v>
      </c>
      <c r="AU105" s="6" t="s">
        <v>85</v>
      </c>
      <c r="AV105" s="6" t="s">
        <v>130</v>
      </c>
      <c r="AW105" s="6" t="s">
        <v>131</v>
      </c>
      <c r="AX105" s="6" t="s">
        <v>132</v>
      </c>
      <c r="AZ105" s="7">
        <v>45720.68204861111</v>
      </c>
      <c r="BB105" s="6" t="s">
        <v>3681</v>
      </c>
      <c r="BC105" s="6" t="s">
        <v>3682</v>
      </c>
      <c r="BD105" s="6" t="s">
        <v>3683</v>
      </c>
      <c r="BE105" s="6" t="s">
        <v>6437</v>
      </c>
      <c r="BF105" s="6" t="s">
        <v>1319</v>
      </c>
      <c r="BG105" s="6" t="s">
        <v>26973</v>
      </c>
      <c r="BH105" s="6" t="s">
        <v>26971</v>
      </c>
      <c r="BI105" s="6" t="s">
        <v>27529</v>
      </c>
      <c r="BJ105" s="6" t="s">
        <v>27074</v>
      </c>
    </row>
    <row r="106" spans="1:62" s="6" customFormat="1" x14ac:dyDescent="0.35">
      <c r="A106" s="6">
        <v>3014171</v>
      </c>
      <c r="B106" s="6" t="s">
        <v>58</v>
      </c>
      <c r="C106" s="6">
        <v>36944881</v>
      </c>
      <c r="D106" s="6">
        <v>338036587</v>
      </c>
      <c r="E106" s="6" t="s">
        <v>59</v>
      </c>
      <c r="F106" s="6" t="s">
        <v>60</v>
      </c>
      <c r="G106" s="6" t="s">
        <v>6443</v>
      </c>
      <c r="I106" s="6">
        <v>776780303</v>
      </c>
      <c r="J106" s="6" t="s">
        <v>6444</v>
      </c>
      <c r="K106" s="6">
        <v>20</v>
      </c>
      <c r="L106" s="6" t="s">
        <v>294</v>
      </c>
      <c r="M106" s="6" t="s">
        <v>295</v>
      </c>
      <c r="N106" s="7">
        <v>45411.583333333336</v>
      </c>
      <c r="O106" s="6" t="s">
        <v>520</v>
      </c>
      <c r="Q106" s="6" t="s">
        <v>67</v>
      </c>
      <c r="R106" s="7">
        <v>45719.520277777781</v>
      </c>
      <c r="S106" s="6" t="s">
        <v>488</v>
      </c>
      <c r="T106" s="6" t="s">
        <v>412</v>
      </c>
      <c r="U106" s="6" t="s">
        <v>70</v>
      </c>
      <c r="V106" s="6" t="s">
        <v>6445</v>
      </c>
      <c r="Y106" s="6" t="s">
        <v>2998</v>
      </c>
      <c r="Z106" s="6" t="s">
        <v>337</v>
      </c>
      <c r="AA106" s="6" t="s">
        <v>6446</v>
      </c>
      <c r="AB106" s="6" t="s">
        <v>124</v>
      </c>
      <c r="AE106" s="7">
        <v>45719.520289351851</v>
      </c>
      <c r="AF106" s="6" t="s">
        <v>417</v>
      </c>
      <c r="AG106" s="6">
        <v>48</v>
      </c>
      <c r="AH106" s="6" t="s">
        <v>125</v>
      </c>
      <c r="AI106" s="6" t="s">
        <v>360</v>
      </c>
      <c r="AJ106" s="6" t="s">
        <v>855</v>
      </c>
      <c r="AK106" s="6" t="s">
        <v>6447</v>
      </c>
      <c r="AL106" s="6" t="s">
        <v>488</v>
      </c>
      <c r="AM106" s="7">
        <v>45719.520439814813</v>
      </c>
      <c r="AN106" s="6" t="s">
        <v>6447</v>
      </c>
      <c r="AP106" s="6">
        <v>5757709</v>
      </c>
      <c r="AQ106" s="6" t="s">
        <v>83</v>
      </c>
      <c r="AR106" s="7">
        <v>45719.553229166668</v>
      </c>
      <c r="AS106" s="6" t="s">
        <v>84</v>
      </c>
      <c r="AT106" s="7">
        <v>45719.5625</v>
      </c>
      <c r="AU106" s="6" t="s">
        <v>85</v>
      </c>
      <c r="AV106" s="6" t="s">
        <v>1702</v>
      </c>
      <c r="AW106" s="6" t="s">
        <v>1703</v>
      </c>
      <c r="AX106" s="6" t="s">
        <v>4796</v>
      </c>
      <c r="AY106" s="7">
        <v>45721.520289351851</v>
      </c>
      <c r="AZ106" s="7">
        <v>45719.553229166668</v>
      </c>
      <c r="BA106" s="6" t="s">
        <v>419</v>
      </c>
      <c r="BB106" s="6" t="s">
        <v>1619</v>
      </c>
      <c r="BC106" s="6" t="s">
        <v>1620</v>
      </c>
      <c r="BD106" s="6" t="s">
        <v>1621</v>
      </c>
      <c r="BE106" s="6" t="s">
        <v>6448</v>
      </c>
      <c r="BF106" s="6" t="s">
        <v>4598</v>
      </c>
      <c r="BG106" s="6" t="s">
        <v>58</v>
      </c>
      <c r="BH106" s="6" t="s">
        <v>26971</v>
      </c>
      <c r="BI106" s="6" t="s">
        <v>27512</v>
      </c>
      <c r="BJ106" s="6" t="s">
        <v>27075</v>
      </c>
    </row>
    <row r="107" spans="1:62" s="6" customFormat="1" x14ac:dyDescent="0.35">
      <c r="A107" s="6">
        <v>3014184</v>
      </c>
      <c r="B107" s="6" t="s">
        <v>58</v>
      </c>
      <c r="C107" s="6">
        <v>2451</v>
      </c>
      <c r="D107" s="6">
        <v>338804128</v>
      </c>
      <c r="E107" s="6" t="s">
        <v>59</v>
      </c>
      <c r="F107" s="6" t="s">
        <v>60</v>
      </c>
      <c r="G107" s="6" t="s">
        <v>6514</v>
      </c>
      <c r="I107" s="6">
        <v>776450625</v>
      </c>
      <c r="J107" s="6" t="s">
        <v>6515</v>
      </c>
      <c r="K107" s="6">
        <v>20</v>
      </c>
      <c r="L107" s="6" t="s">
        <v>409</v>
      </c>
      <c r="M107" s="6" t="s">
        <v>2154</v>
      </c>
      <c r="N107" s="7">
        <v>45707.589837962965</v>
      </c>
      <c r="O107" s="6" t="s">
        <v>2009</v>
      </c>
      <c r="Q107" s="6" t="s">
        <v>67</v>
      </c>
      <c r="R107" s="7">
        <v>45719.526469907411</v>
      </c>
      <c r="S107" s="6" t="s">
        <v>3011</v>
      </c>
      <c r="T107" s="6" t="s">
        <v>412</v>
      </c>
      <c r="U107" s="6" t="s">
        <v>2237</v>
      </c>
      <c r="V107" s="6" t="s">
        <v>6516</v>
      </c>
      <c r="W107" s="6" t="s">
        <v>653</v>
      </c>
      <c r="X107" s="6" t="s">
        <v>942</v>
      </c>
      <c r="Y107" s="6" t="s">
        <v>6517</v>
      </c>
      <c r="Z107" s="6" t="s">
        <v>1476</v>
      </c>
      <c r="AA107" s="6" t="s">
        <v>3189</v>
      </c>
      <c r="AB107" s="6" t="s">
        <v>124</v>
      </c>
      <c r="AE107" s="7">
        <v>45719.526608796295</v>
      </c>
      <c r="AF107" s="6" t="s">
        <v>77</v>
      </c>
      <c r="AH107" s="6" t="s">
        <v>125</v>
      </c>
      <c r="AI107" s="6" t="s">
        <v>464</v>
      </c>
      <c r="AJ107" s="6" t="s">
        <v>465</v>
      </c>
      <c r="AK107" s="6" t="s">
        <v>6518</v>
      </c>
      <c r="AL107" s="6" t="s">
        <v>3011</v>
      </c>
      <c r="AM107" s="7">
        <v>45719.526666666665</v>
      </c>
      <c r="AO107" s="6" t="s">
        <v>3011</v>
      </c>
      <c r="AP107" s="6">
        <v>5757750</v>
      </c>
      <c r="AQ107" s="6" t="s">
        <v>83</v>
      </c>
      <c r="AR107" s="7">
        <v>45720.423159722224</v>
      </c>
      <c r="AS107" s="6" t="s">
        <v>84</v>
      </c>
      <c r="AT107" s="7">
        <v>45719.5625</v>
      </c>
      <c r="AU107" s="6" t="s">
        <v>573</v>
      </c>
      <c r="AV107" s="6" t="s">
        <v>947</v>
      </c>
      <c r="AW107" s="6" t="s">
        <v>948</v>
      </c>
      <c r="AX107" s="6" t="s">
        <v>2625</v>
      </c>
      <c r="AZ107" s="7">
        <v>45720.423159722224</v>
      </c>
      <c r="BB107" s="6" t="s">
        <v>813</v>
      </c>
      <c r="BC107" s="6" t="s">
        <v>814</v>
      </c>
      <c r="BD107" s="6" t="s">
        <v>815</v>
      </c>
      <c r="BE107" s="6" t="s">
        <v>814</v>
      </c>
      <c r="BF107" s="6" t="s">
        <v>349</v>
      </c>
      <c r="BG107" s="6" t="s">
        <v>58</v>
      </c>
      <c r="BH107" s="6" t="s">
        <v>26971</v>
      </c>
      <c r="BI107" s="6" t="s">
        <v>1031</v>
      </c>
      <c r="BJ107" s="6" t="s">
        <v>27076</v>
      </c>
    </row>
    <row r="108" spans="1:62" s="6" customFormat="1" x14ac:dyDescent="0.35">
      <c r="A108" s="6">
        <v>3014190</v>
      </c>
      <c r="B108" s="6" t="s">
        <v>58</v>
      </c>
      <c r="C108" s="6">
        <v>35734061</v>
      </c>
      <c r="D108" s="6">
        <v>338701306</v>
      </c>
      <c r="E108" s="6" t="s">
        <v>59</v>
      </c>
      <c r="F108" s="6" t="s">
        <v>60</v>
      </c>
      <c r="G108" s="6" t="s">
        <v>6542</v>
      </c>
      <c r="I108" s="6">
        <v>775701761</v>
      </c>
      <c r="J108" s="6" t="s">
        <v>6543</v>
      </c>
      <c r="K108" s="6">
        <v>20</v>
      </c>
      <c r="L108" s="6" t="s">
        <v>294</v>
      </c>
      <c r="M108" s="6" t="s">
        <v>295</v>
      </c>
      <c r="N108" s="7">
        <v>44575.645833333336</v>
      </c>
      <c r="O108" s="6" t="s">
        <v>5377</v>
      </c>
      <c r="Q108" s="6" t="s">
        <v>67</v>
      </c>
      <c r="R108" s="7">
        <v>45719.528819444444</v>
      </c>
      <c r="S108" s="6" t="s">
        <v>910</v>
      </c>
      <c r="T108" s="6" t="s">
        <v>412</v>
      </c>
      <c r="U108" s="6" t="s">
        <v>723</v>
      </c>
      <c r="V108" s="6" t="s">
        <v>5757</v>
      </c>
      <c r="W108" s="6" t="s">
        <v>653</v>
      </c>
      <c r="X108" s="6" t="s">
        <v>654</v>
      </c>
      <c r="Y108" s="6" t="s">
        <v>6544</v>
      </c>
      <c r="Z108" s="6" t="s">
        <v>606</v>
      </c>
      <c r="AA108" s="6" t="s">
        <v>6545</v>
      </c>
      <c r="AB108" s="6" t="s">
        <v>6545</v>
      </c>
      <c r="AE108" s="7">
        <v>45719.662870370368</v>
      </c>
      <c r="AF108" s="6" t="s">
        <v>417</v>
      </c>
      <c r="AG108" s="6">
        <v>48</v>
      </c>
      <c r="AH108" s="6" t="s">
        <v>125</v>
      </c>
      <c r="AI108" s="6" t="s">
        <v>464</v>
      </c>
      <c r="AJ108" s="6" t="s">
        <v>492</v>
      </c>
      <c r="AK108" s="6" t="s">
        <v>6546</v>
      </c>
      <c r="AL108" s="6" t="s">
        <v>4983</v>
      </c>
      <c r="AM108" s="7">
        <v>45719.663171296299</v>
      </c>
      <c r="AO108" s="6" t="s">
        <v>4983</v>
      </c>
      <c r="AP108" s="6">
        <v>5759017</v>
      </c>
      <c r="AQ108" s="6" t="s">
        <v>83</v>
      </c>
      <c r="AR108" s="7">
        <v>45720.502337962964</v>
      </c>
      <c r="AS108" s="6" t="s">
        <v>84</v>
      </c>
      <c r="AT108" s="7">
        <v>45719.5625</v>
      </c>
      <c r="AU108" s="6" t="s">
        <v>573</v>
      </c>
      <c r="AV108" s="6" t="s">
        <v>608</v>
      </c>
      <c r="AW108" s="6" t="s">
        <v>609</v>
      </c>
      <c r="AX108" s="6" t="s">
        <v>6547</v>
      </c>
      <c r="AY108" s="7">
        <v>45721.662870370368</v>
      </c>
      <c r="AZ108" s="7">
        <v>45720.502337962964</v>
      </c>
      <c r="BA108" s="6" t="s">
        <v>419</v>
      </c>
      <c r="BB108" s="6" t="s">
        <v>1225</v>
      </c>
      <c r="BC108" s="6" t="s">
        <v>814</v>
      </c>
      <c r="BD108" s="6" t="s">
        <v>815</v>
      </c>
      <c r="BE108" s="6" t="s">
        <v>6548</v>
      </c>
      <c r="BF108" s="6" t="s">
        <v>1365</v>
      </c>
      <c r="BG108" s="6" t="s">
        <v>58</v>
      </c>
      <c r="BH108" s="6" t="s">
        <v>26971</v>
      </c>
      <c r="BI108" s="6" t="s">
        <v>1031</v>
      </c>
      <c r="BJ108" s="6" t="s">
        <v>27077</v>
      </c>
    </row>
    <row r="109" spans="1:62" s="6" customFormat="1" x14ac:dyDescent="0.35">
      <c r="A109" s="6">
        <v>3014192</v>
      </c>
      <c r="B109" s="6" t="s">
        <v>58</v>
      </c>
      <c r="C109" s="6">
        <v>412241</v>
      </c>
      <c r="D109" s="6">
        <v>338271447</v>
      </c>
      <c r="E109" s="6" t="s">
        <v>59</v>
      </c>
      <c r="F109" s="6" t="s">
        <v>60</v>
      </c>
      <c r="G109" s="6" t="s">
        <v>6554</v>
      </c>
      <c r="I109" s="6">
        <v>775870008</v>
      </c>
      <c r="J109" s="6" t="s">
        <v>6555</v>
      </c>
      <c r="K109" s="6">
        <v>20</v>
      </c>
      <c r="L109" s="6" t="s">
        <v>294</v>
      </c>
      <c r="M109" s="6" t="s">
        <v>295</v>
      </c>
      <c r="N109" s="7">
        <v>45682.708344907405</v>
      </c>
      <c r="O109" s="6" t="s">
        <v>410</v>
      </c>
      <c r="Q109" s="6" t="s">
        <v>67</v>
      </c>
      <c r="R109" s="7">
        <v>45719.529398148145</v>
      </c>
      <c r="S109" s="6" t="s">
        <v>5749</v>
      </c>
      <c r="T109" s="6" t="s">
        <v>412</v>
      </c>
      <c r="U109" s="6" t="s">
        <v>1219</v>
      </c>
      <c r="V109" s="6" t="s">
        <v>6556</v>
      </c>
      <c r="W109" s="6" t="s">
        <v>72</v>
      </c>
      <c r="X109" s="6" t="s">
        <v>183</v>
      </c>
      <c r="Y109" s="6" t="s">
        <v>2896</v>
      </c>
      <c r="Z109" s="6" t="s">
        <v>546</v>
      </c>
      <c r="AA109" s="6" t="s">
        <v>4071</v>
      </c>
      <c r="AB109" s="6" t="s">
        <v>4071</v>
      </c>
      <c r="AC109" s="6">
        <v>8477</v>
      </c>
      <c r="AE109" s="7">
        <v>45719.529664351852</v>
      </c>
      <c r="AF109" s="6" t="s">
        <v>77</v>
      </c>
      <c r="AH109" s="6" t="s">
        <v>125</v>
      </c>
      <c r="AI109" s="6" t="s">
        <v>464</v>
      </c>
      <c r="AJ109" s="6" t="s">
        <v>465</v>
      </c>
      <c r="AK109" s="6" t="s">
        <v>6557</v>
      </c>
      <c r="AL109" s="6" t="s">
        <v>5749</v>
      </c>
      <c r="AM109" s="7">
        <v>45719.529699074075</v>
      </c>
      <c r="AO109" s="6" t="s">
        <v>5749</v>
      </c>
      <c r="AP109" s="6">
        <v>5757797</v>
      </c>
      <c r="AQ109" s="6" t="s">
        <v>83</v>
      </c>
      <c r="AR109" s="7">
        <v>45719.739432870374</v>
      </c>
      <c r="AS109" s="6" t="s">
        <v>84</v>
      </c>
      <c r="AT109" s="7">
        <v>45719.333333333336</v>
      </c>
      <c r="AU109" s="6" t="s">
        <v>573</v>
      </c>
      <c r="AV109" s="6" t="s">
        <v>480</v>
      </c>
      <c r="AW109" s="6" t="s">
        <v>481</v>
      </c>
      <c r="AX109" s="6" t="s">
        <v>6558</v>
      </c>
      <c r="AZ109" s="7">
        <v>45719.739432870374</v>
      </c>
      <c r="BB109" s="6" t="s">
        <v>1026</v>
      </c>
      <c r="BC109" s="6" t="s">
        <v>951</v>
      </c>
      <c r="BD109" s="6" t="s">
        <v>815</v>
      </c>
      <c r="BE109" s="6" t="s">
        <v>6559</v>
      </c>
      <c r="BF109" s="6" t="s">
        <v>2014</v>
      </c>
      <c r="BG109" s="6" t="s">
        <v>58</v>
      </c>
      <c r="BH109" s="6" t="s">
        <v>26971</v>
      </c>
      <c r="BI109" s="6" t="s">
        <v>27521</v>
      </c>
      <c r="BJ109" s="6" t="s">
        <v>27078</v>
      </c>
    </row>
    <row r="110" spans="1:62" s="6" customFormat="1" x14ac:dyDescent="0.35">
      <c r="A110" s="6">
        <v>3014196</v>
      </c>
      <c r="B110" s="6" t="s">
        <v>327</v>
      </c>
      <c r="C110" s="6">
        <v>29463901</v>
      </c>
      <c r="D110" s="6">
        <v>338234754</v>
      </c>
      <c r="E110" s="6" t="s">
        <v>59</v>
      </c>
      <c r="F110" s="6" t="s">
        <v>60</v>
      </c>
      <c r="G110" s="6" t="s">
        <v>6573</v>
      </c>
      <c r="I110" s="6">
        <v>776344917</v>
      </c>
      <c r="J110" s="6" t="s">
        <v>3992</v>
      </c>
      <c r="K110" s="6">
        <v>20</v>
      </c>
      <c r="L110" s="6" t="s">
        <v>294</v>
      </c>
      <c r="M110" s="6" t="s">
        <v>295</v>
      </c>
      <c r="N110" s="7">
        <v>40513</v>
      </c>
      <c r="O110" s="6" t="s">
        <v>5100</v>
      </c>
      <c r="Q110" s="6" t="s">
        <v>67</v>
      </c>
      <c r="R110" s="7">
        <v>45719.530451388891</v>
      </c>
      <c r="S110" s="6" t="s">
        <v>3011</v>
      </c>
      <c r="T110" s="6" t="s">
        <v>412</v>
      </c>
      <c r="U110" s="6" t="s">
        <v>120</v>
      </c>
      <c r="V110" s="6" t="s">
        <v>6574</v>
      </c>
      <c r="W110" s="6" t="s">
        <v>214</v>
      </c>
      <c r="X110" s="6" t="s">
        <v>215</v>
      </c>
      <c r="Y110" s="6" t="s">
        <v>6575</v>
      </c>
      <c r="Z110" s="6" t="s">
        <v>248</v>
      </c>
      <c r="AA110" s="6" t="s">
        <v>248</v>
      </c>
      <c r="AB110" s="6" t="s">
        <v>6576</v>
      </c>
      <c r="AC110" s="6">
        <v>78</v>
      </c>
      <c r="AE110" s="7">
        <v>45719.530624999999</v>
      </c>
      <c r="AF110" s="6" t="s">
        <v>1035</v>
      </c>
      <c r="AH110" s="6" t="s">
        <v>125</v>
      </c>
      <c r="AI110" s="6" t="s">
        <v>464</v>
      </c>
      <c r="AJ110" s="6" t="s">
        <v>465</v>
      </c>
      <c r="AK110" s="6" t="s">
        <v>6577</v>
      </c>
      <c r="AL110" s="6" t="s">
        <v>3011</v>
      </c>
      <c r="AM110" s="7">
        <v>45719.530648148146</v>
      </c>
      <c r="AO110" s="6" t="s">
        <v>3011</v>
      </c>
      <c r="AP110" s="6">
        <v>5757806</v>
      </c>
      <c r="AQ110" s="6" t="s">
        <v>83</v>
      </c>
      <c r="AR110" s="7">
        <v>45719.866793981484</v>
      </c>
      <c r="AS110" s="6" t="s">
        <v>84</v>
      </c>
      <c r="AT110" s="7">
        <v>45719.333333333336</v>
      </c>
      <c r="AU110" s="6" t="s">
        <v>85</v>
      </c>
      <c r="AV110" s="6" t="s">
        <v>1957</v>
      </c>
      <c r="AW110" s="6" t="s">
        <v>1958</v>
      </c>
      <c r="AX110" s="6" t="s">
        <v>4027</v>
      </c>
      <c r="AZ110" s="7">
        <v>45719.866793981484</v>
      </c>
      <c r="BB110" s="6" t="s">
        <v>703</v>
      </c>
      <c r="BC110" s="6" t="s">
        <v>677</v>
      </c>
      <c r="BD110" s="6" t="s">
        <v>704</v>
      </c>
      <c r="BE110" s="6" t="s">
        <v>705</v>
      </c>
      <c r="BF110" s="6" t="s">
        <v>137</v>
      </c>
      <c r="BG110" s="6" t="s">
        <v>26973</v>
      </c>
      <c r="BH110" s="6" t="s">
        <v>26971</v>
      </c>
      <c r="BI110" s="6" t="s">
        <v>27517</v>
      </c>
      <c r="BJ110" s="6" t="s">
        <v>27079</v>
      </c>
    </row>
    <row r="111" spans="1:62" s="6" customFormat="1" x14ac:dyDescent="0.35">
      <c r="A111" s="6">
        <v>3014197</v>
      </c>
      <c r="B111" s="6" t="s">
        <v>58</v>
      </c>
      <c r="C111" s="6">
        <v>641</v>
      </c>
      <c r="D111" s="6" t="s">
        <v>6578</v>
      </c>
      <c r="E111" s="6" t="s">
        <v>59</v>
      </c>
      <c r="F111" s="6" t="s">
        <v>4920</v>
      </c>
      <c r="G111" s="6" t="s">
        <v>5182</v>
      </c>
      <c r="I111" s="6">
        <v>776310316</v>
      </c>
      <c r="J111" s="6" t="s">
        <v>6579</v>
      </c>
      <c r="K111" s="6">
        <v>20</v>
      </c>
      <c r="L111" s="6" t="s">
        <v>1008</v>
      </c>
      <c r="M111" s="6" t="s">
        <v>1009</v>
      </c>
      <c r="N111" s="7">
        <v>44607.416678240741</v>
      </c>
      <c r="O111" s="6" t="s">
        <v>6580</v>
      </c>
      <c r="Q111" s="6" t="s">
        <v>67</v>
      </c>
      <c r="R111" s="7">
        <v>45719.531319444446</v>
      </c>
      <c r="S111" s="6" t="s">
        <v>4924</v>
      </c>
      <c r="T111" s="6" t="s">
        <v>412</v>
      </c>
      <c r="U111" s="6" t="s">
        <v>603</v>
      </c>
      <c r="V111" s="6" t="s">
        <v>6581</v>
      </c>
      <c r="W111" s="6" t="s">
        <v>72</v>
      </c>
      <c r="X111" s="6" t="s">
        <v>881</v>
      </c>
      <c r="Y111" s="6" t="s">
        <v>2299</v>
      </c>
      <c r="Z111" s="6" t="s">
        <v>883</v>
      </c>
      <c r="AA111" s="6" t="s">
        <v>884</v>
      </c>
      <c r="AB111" s="6" t="s">
        <v>884</v>
      </c>
      <c r="AE111" s="7">
        <v>45721.628865740742</v>
      </c>
      <c r="AF111" s="6" t="s">
        <v>4929</v>
      </c>
      <c r="AG111" s="6">
        <v>48</v>
      </c>
      <c r="AH111" s="6" t="s">
        <v>125</v>
      </c>
      <c r="AI111" s="6" t="s">
        <v>58</v>
      </c>
      <c r="AJ111" s="6" t="s">
        <v>126</v>
      </c>
      <c r="AL111" s="6" t="s">
        <v>1936</v>
      </c>
      <c r="AM111" s="7">
        <v>45721.629062499997</v>
      </c>
      <c r="AN111" s="6" t="s">
        <v>6297</v>
      </c>
      <c r="AO111" s="6" t="s">
        <v>1936</v>
      </c>
      <c r="AP111" s="6">
        <v>5767806</v>
      </c>
      <c r="AQ111" s="6" t="s">
        <v>83</v>
      </c>
      <c r="AR111" s="7">
        <v>45721.661805555559</v>
      </c>
      <c r="AS111" s="6" t="s">
        <v>84</v>
      </c>
      <c r="AT111" s="7">
        <v>45721.5625</v>
      </c>
      <c r="AU111" s="6" t="s">
        <v>573</v>
      </c>
      <c r="AV111" s="6" t="s">
        <v>899</v>
      </c>
      <c r="AW111" s="6" t="s">
        <v>900</v>
      </c>
      <c r="AX111" s="6" t="s">
        <v>901</v>
      </c>
      <c r="AY111" s="7">
        <v>45723.628865740742</v>
      </c>
      <c r="AZ111" s="7">
        <v>45721.661805555559</v>
      </c>
      <c r="BA111" s="6" t="s">
        <v>419</v>
      </c>
      <c r="BB111" s="6" t="s">
        <v>286</v>
      </c>
      <c r="BC111" s="6" t="s">
        <v>287</v>
      </c>
      <c r="BD111" s="6" t="s">
        <v>288</v>
      </c>
      <c r="BE111" s="6" t="s">
        <v>6582</v>
      </c>
      <c r="BF111" s="6" t="s">
        <v>2305</v>
      </c>
      <c r="BG111" s="6" t="s">
        <v>58</v>
      </c>
      <c r="BH111" s="6" t="s">
        <v>26984</v>
      </c>
      <c r="BI111" s="6" t="s">
        <v>27518</v>
      </c>
      <c r="BJ111" s="6" t="s">
        <v>27024</v>
      </c>
    </row>
    <row r="112" spans="1:62" s="6" customFormat="1" x14ac:dyDescent="0.35">
      <c r="A112" s="6">
        <v>3014206</v>
      </c>
      <c r="B112" s="6" t="s">
        <v>58</v>
      </c>
      <c r="C112" s="6">
        <v>44434421</v>
      </c>
      <c r="D112" s="6">
        <v>338683621</v>
      </c>
      <c r="E112" s="6" t="s">
        <v>59</v>
      </c>
      <c r="F112" s="6" t="s">
        <v>60</v>
      </c>
      <c r="G112" s="6" t="s">
        <v>6617</v>
      </c>
      <c r="H112" s="6" t="s">
        <v>6617</v>
      </c>
      <c r="I112" s="6">
        <v>775752459</v>
      </c>
      <c r="J112" s="6" t="s">
        <v>6617</v>
      </c>
      <c r="K112" s="6">
        <v>20</v>
      </c>
      <c r="L112" s="6" t="s">
        <v>294</v>
      </c>
      <c r="M112" s="6" t="s">
        <v>295</v>
      </c>
      <c r="N112" s="7">
        <v>45602.709606481483</v>
      </c>
      <c r="O112" s="6" t="s">
        <v>520</v>
      </c>
      <c r="Q112" s="6" t="s">
        <v>67</v>
      </c>
      <c r="R112" s="7">
        <v>45719.535312499997</v>
      </c>
      <c r="S112" s="6" t="s">
        <v>440</v>
      </c>
      <c r="T112" s="6" t="s">
        <v>412</v>
      </c>
      <c r="U112" s="6" t="s">
        <v>101</v>
      </c>
      <c r="V112" s="6" t="s">
        <v>6618</v>
      </c>
      <c r="Y112" s="6" t="s">
        <v>1917</v>
      </c>
      <c r="Z112" s="6" t="s">
        <v>477</v>
      </c>
      <c r="AA112" s="6" t="s">
        <v>1918</v>
      </c>
      <c r="AB112" s="6" t="s">
        <v>124</v>
      </c>
      <c r="AE112" s="7">
        <v>45719.888287037036</v>
      </c>
      <c r="AF112" s="6" t="s">
        <v>443</v>
      </c>
      <c r="AH112" s="6" t="s">
        <v>125</v>
      </c>
      <c r="AI112" s="6" t="s">
        <v>58</v>
      </c>
      <c r="AJ112" s="6" t="s">
        <v>126</v>
      </c>
      <c r="AK112" s="6" t="s">
        <v>6619</v>
      </c>
      <c r="AL112" s="6" t="s">
        <v>431</v>
      </c>
      <c r="AM112" s="7">
        <v>45719.888379629629</v>
      </c>
      <c r="AN112" s="6" t="s">
        <v>6619</v>
      </c>
      <c r="AO112" s="6" t="s">
        <v>431</v>
      </c>
      <c r="AP112" s="6">
        <v>5759834</v>
      </c>
      <c r="AQ112" s="6" t="s">
        <v>83</v>
      </c>
      <c r="AR112" s="7">
        <v>45720.33697916667</v>
      </c>
      <c r="AS112" s="6" t="s">
        <v>84</v>
      </c>
      <c r="AT112" s="7">
        <v>45719.5625</v>
      </c>
      <c r="AU112" s="6" t="s">
        <v>85</v>
      </c>
      <c r="AV112" s="6" t="s">
        <v>189</v>
      </c>
      <c r="AW112" s="6" t="s">
        <v>190</v>
      </c>
      <c r="AX112" s="6" t="s">
        <v>191</v>
      </c>
      <c r="AZ112" s="7">
        <v>45720.33697916667</v>
      </c>
      <c r="BB112" s="6" t="s">
        <v>254</v>
      </c>
      <c r="BC112" s="6" t="s">
        <v>255</v>
      </c>
      <c r="BD112" s="6" t="s">
        <v>256</v>
      </c>
      <c r="BE112" s="6" t="s">
        <v>1919</v>
      </c>
      <c r="BF112" s="6" t="s">
        <v>204</v>
      </c>
      <c r="BG112" s="6" t="s">
        <v>58</v>
      </c>
      <c r="BH112" s="6" t="s">
        <v>26971</v>
      </c>
      <c r="BI112" s="6" t="s">
        <v>27518</v>
      </c>
      <c r="BJ112" s="6" t="s">
        <v>27080</v>
      </c>
    </row>
    <row r="113" spans="1:62" s="6" customFormat="1" x14ac:dyDescent="0.35">
      <c r="A113" s="6">
        <v>3014222</v>
      </c>
      <c r="B113" s="6" t="s">
        <v>4973</v>
      </c>
      <c r="C113" s="6">
        <v>35297651</v>
      </c>
      <c r="D113" s="6" t="s">
        <v>6699</v>
      </c>
      <c r="E113" s="6" t="s">
        <v>59</v>
      </c>
      <c r="F113" s="6" t="s">
        <v>4975</v>
      </c>
      <c r="G113" s="6" t="s">
        <v>6700</v>
      </c>
      <c r="H113" s="6" t="s">
        <v>6701</v>
      </c>
      <c r="I113" s="6">
        <v>766240844</v>
      </c>
      <c r="J113" s="6" t="s">
        <v>6702</v>
      </c>
      <c r="K113" s="6">
        <v>20</v>
      </c>
      <c r="L113" s="6" t="s">
        <v>1008</v>
      </c>
      <c r="M113" s="6" t="s">
        <v>1009</v>
      </c>
      <c r="N113" s="7">
        <v>44637.576388888891</v>
      </c>
      <c r="O113" s="6" t="s">
        <v>6703</v>
      </c>
      <c r="Q113" s="6" t="s">
        <v>67</v>
      </c>
      <c r="R113" s="7">
        <v>45719.545428240737</v>
      </c>
      <c r="S113" s="6" t="s">
        <v>6503</v>
      </c>
      <c r="T113" s="6" t="s">
        <v>412</v>
      </c>
      <c r="U113" s="6" t="s">
        <v>603</v>
      </c>
      <c r="V113" s="6" t="s">
        <v>6704</v>
      </c>
      <c r="Y113" s="6" t="s">
        <v>216</v>
      </c>
      <c r="Z113" s="6" t="s">
        <v>685</v>
      </c>
      <c r="AA113" s="6" t="s">
        <v>6705</v>
      </c>
      <c r="AB113" s="6" t="s">
        <v>6706</v>
      </c>
      <c r="AE113" s="7">
        <v>45719.751446759263</v>
      </c>
      <c r="AF113" s="6" t="s">
        <v>4981</v>
      </c>
      <c r="AG113" s="6">
        <v>48</v>
      </c>
      <c r="AH113" s="6" t="s">
        <v>78</v>
      </c>
      <c r="AI113" s="6" t="s">
        <v>58</v>
      </c>
      <c r="AJ113" s="6" t="s">
        <v>1043</v>
      </c>
      <c r="AK113" s="6" t="s">
        <v>6707</v>
      </c>
      <c r="AL113" s="6" t="s">
        <v>2032</v>
      </c>
      <c r="AM113" s="7">
        <v>45719.751539351855</v>
      </c>
      <c r="AN113" s="6" t="s">
        <v>6707</v>
      </c>
      <c r="AO113" s="6" t="s">
        <v>2032</v>
      </c>
      <c r="AP113" s="6">
        <v>5759524</v>
      </c>
      <c r="AQ113" s="6" t="s">
        <v>83</v>
      </c>
      <c r="AR113" s="7">
        <v>45720.580914351849</v>
      </c>
      <c r="AS113" s="6" t="s">
        <v>84</v>
      </c>
      <c r="AT113" s="7">
        <v>45719.333333333336</v>
      </c>
      <c r="AU113" s="6" t="s">
        <v>85</v>
      </c>
      <c r="AV113" s="6" t="s">
        <v>251</v>
      </c>
      <c r="AW113" s="6" t="s">
        <v>252</v>
      </c>
      <c r="AX113" s="6" t="s">
        <v>253</v>
      </c>
      <c r="AY113" s="7">
        <v>45721.751446759263</v>
      </c>
      <c r="AZ113" s="7">
        <v>45720.580914351849</v>
      </c>
      <c r="BA113" s="6" t="s">
        <v>419</v>
      </c>
      <c r="BB113" s="6" t="s">
        <v>286</v>
      </c>
      <c r="BC113" s="6" t="s">
        <v>287</v>
      </c>
      <c r="BD113" s="6" t="s">
        <v>288</v>
      </c>
      <c r="BE113" s="6" t="s">
        <v>6708</v>
      </c>
      <c r="BF113" s="6" t="s">
        <v>2305</v>
      </c>
      <c r="BG113" s="6" t="s">
        <v>58</v>
      </c>
      <c r="BH113" s="6" t="s">
        <v>26984</v>
      </c>
      <c r="BI113" s="6" t="s">
        <v>27518</v>
      </c>
      <c r="BJ113" s="6" t="s">
        <v>27081</v>
      </c>
    </row>
    <row r="114" spans="1:62" s="6" customFormat="1" x14ac:dyDescent="0.35">
      <c r="A114" s="6">
        <v>3014223</v>
      </c>
      <c r="B114" s="6" t="s">
        <v>4973</v>
      </c>
      <c r="C114" s="6">
        <v>38886611</v>
      </c>
      <c r="D114" s="6" t="s">
        <v>6596</v>
      </c>
      <c r="E114" s="6" t="s">
        <v>59</v>
      </c>
      <c r="F114" s="6" t="s">
        <v>4973</v>
      </c>
      <c r="G114" s="6" t="s">
        <v>6597</v>
      </c>
      <c r="I114" s="6" t="s">
        <v>6709</v>
      </c>
      <c r="J114" s="6" t="s">
        <v>6599</v>
      </c>
      <c r="K114" s="6">
        <v>21</v>
      </c>
      <c r="L114" s="6" t="s">
        <v>5908</v>
      </c>
      <c r="M114" s="6" t="s">
        <v>5909</v>
      </c>
      <c r="N114" s="7">
        <v>44852.375</v>
      </c>
      <c r="O114" s="6" t="s">
        <v>6600</v>
      </c>
      <c r="Q114" s="6" t="s">
        <v>67</v>
      </c>
      <c r="R114" s="7">
        <v>45719.545752314814</v>
      </c>
      <c r="S114" s="6" t="s">
        <v>1010</v>
      </c>
      <c r="T114" s="6" t="s">
        <v>412</v>
      </c>
      <c r="U114" s="6" t="s">
        <v>101</v>
      </c>
      <c r="V114" s="6" t="s">
        <v>5917</v>
      </c>
      <c r="W114" s="6" t="s">
        <v>143</v>
      </c>
      <c r="X114" s="6" t="s">
        <v>143</v>
      </c>
      <c r="Y114" s="6" t="s">
        <v>822</v>
      </c>
      <c r="Z114" s="6" t="s">
        <v>1090</v>
      </c>
      <c r="AA114" s="6" t="s">
        <v>1090</v>
      </c>
      <c r="AB114" s="6" t="s">
        <v>124</v>
      </c>
      <c r="AE114" s="7">
        <v>45719.725034722222</v>
      </c>
      <c r="AF114" s="6" t="s">
        <v>2129</v>
      </c>
      <c r="AG114" s="6">
        <v>24</v>
      </c>
      <c r="AH114" s="6" t="s">
        <v>78</v>
      </c>
      <c r="AI114" s="6" t="s">
        <v>360</v>
      </c>
      <c r="AJ114" s="6" t="s">
        <v>303</v>
      </c>
      <c r="AK114" s="6" t="s">
        <v>6710</v>
      </c>
      <c r="AL114" s="6" t="s">
        <v>290</v>
      </c>
      <c r="AM114" s="7">
        <v>45719.725208333337</v>
      </c>
      <c r="AN114" s="6" t="s">
        <v>6711</v>
      </c>
      <c r="AO114" s="6" t="s">
        <v>290</v>
      </c>
      <c r="AP114" s="6">
        <v>5759443</v>
      </c>
      <c r="AQ114" s="6" t="s">
        <v>83</v>
      </c>
      <c r="AR114" s="7">
        <v>45720.624710648146</v>
      </c>
      <c r="AS114" s="6" t="s">
        <v>84</v>
      </c>
      <c r="AY114" s="7">
        <v>45720.725034722222</v>
      </c>
      <c r="AZ114" s="7">
        <v>45720.624710648146</v>
      </c>
      <c r="BA114" s="6" t="s">
        <v>419</v>
      </c>
      <c r="BB114" s="6" t="s">
        <v>286</v>
      </c>
      <c r="BC114" s="6" t="s">
        <v>287</v>
      </c>
      <c r="BD114" s="6" t="s">
        <v>288</v>
      </c>
      <c r="BE114" s="6" t="s">
        <v>6712</v>
      </c>
      <c r="BF114" s="6" t="s">
        <v>290</v>
      </c>
      <c r="BG114" s="6" t="s">
        <v>26973</v>
      </c>
      <c r="BH114" s="6" t="s">
        <v>26984</v>
      </c>
      <c r="BI114" s="6" t="s">
        <v>27517</v>
      </c>
      <c r="BJ114" s="6" t="s">
        <v>27082</v>
      </c>
    </row>
    <row r="115" spans="1:62" s="6" customFormat="1" x14ac:dyDescent="0.35">
      <c r="A115" s="6">
        <v>3014223</v>
      </c>
      <c r="B115" s="6" t="s">
        <v>4973</v>
      </c>
      <c r="C115" s="6">
        <v>38886611</v>
      </c>
      <c r="D115" s="6" t="s">
        <v>6596</v>
      </c>
      <c r="E115" s="6" t="s">
        <v>59</v>
      </c>
      <c r="F115" s="6" t="s">
        <v>4973</v>
      </c>
      <c r="G115" s="6" t="s">
        <v>6597</v>
      </c>
      <c r="I115" s="6" t="s">
        <v>6709</v>
      </c>
      <c r="J115" s="6" t="s">
        <v>6599</v>
      </c>
      <c r="K115" s="6">
        <v>21</v>
      </c>
      <c r="L115" s="6" t="s">
        <v>5908</v>
      </c>
      <c r="M115" s="6" t="s">
        <v>5909</v>
      </c>
      <c r="N115" s="7">
        <v>44852.375</v>
      </c>
      <c r="O115" s="6" t="s">
        <v>6600</v>
      </c>
      <c r="Q115" s="6" t="s">
        <v>67</v>
      </c>
      <c r="R115" s="7">
        <v>45719.545752314814</v>
      </c>
      <c r="S115" s="6" t="s">
        <v>1010</v>
      </c>
      <c r="T115" s="6" t="s">
        <v>412</v>
      </c>
      <c r="U115" s="6" t="s">
        <v>101</v>
      </c>
      <c r="V115" s="6" t="s">
        <v>5917</v>
      </c>
      <c r="W115" s="6" t="s">
        <v>143</v>
      </c>
      <c r="X115" s="6" t="s">
        <v>143</v>
      </c>
      <c r="Y115" s="6" t="s">
        <v>822</v>
      </c>
      <c r="Z115" s="6" t="s">
        <v>1090</v>
      </c>
      <c r="AA115" s="6" t="s">
        <v>1090</v>
      </c>
      <c r="AB115" s="6" t="s">
        <v>124</v>
      </c>
      <c r="AE115" s="7">
        <v>45719.725034722222</v>
      </c>
      <c r="AF115" s="6" t="s">
        <v>2129</v>
      </c>
      <c r="AG115" s="6">
        <v>24</v>
      </c>
      <c r="AH115" s="6" t="s">
        <v>78</v>
      </c>
      <c r="AI115" s="6" t="s">
        <v>360</v>
      </c>
      <c r="AJ115" s="6" t="s">
        <v>303</v>
      </c>
      <c r="AK115" s="6" t="s">
        <v>6710</v>
      </c>
      <c r="AL115" s="6" t="s">
        <v>290</v>
      </c>
      <c r="AM115" s="7">
        <v>45719.725208333337</v>
      </c>
      <c r="AN115" s="6" t="s">
        <v>6711</v>
      </c>
      <c r="AO115" s="6" t="s">
        <v>290</v>
      </c>
      <c r="AP115" s="6">
        <v>5759444</v>
      </c>
      <c r="AQ115" s="6" t="s">
        <v>83</v>
      </c>
      <c r="AR115" s="7">
        <v>45720.624710648146</v>
      </c>
      <c r="AS115" s="6" t="s">
        <v>84</v>
      </c>
      <c r="AY115" s="7">
        <v>45720.725034722222</v>
      </c>
      <c r="AZ115" s="7">
        <v>45720.624710648146</v>
      </c>
      <c r="BA115" s="6" t="s">
        <v>419</v>
      </c>
      <c r="BB115" s="6" t="s">
        <v>286</v>
      </c>
      <c r="BC115" s="6" t="s">
        <v>287</v>
      </c>
      <c r="BD115" s="6" t="s">
        <v>288</v>
      </c>
      <c r="BE115" s="6" t="s">
        <v>6712</v>
      </c>
      <c r="BF115" s="6" t="s">
        <v>290</v>
      </c>
      <c r="BG115" s="6" t="s">
        <v>26973</v>
      </c>
      <c r="BH115" s="6" t="s">
        <v>26984</v>
      </c>
      <c r="BI115" s="6" t="s">
        <v>27517</v>
      </c>
      <c r="BJ115" s="6" t="s">
        <v>27082</v>
      </c>
    </row>
    <row r="116" spans="1:62" s="6" customFormat="1" x14ac:dyDescent="0.35">
      <c r="A116" s="6">
        <v>3014235</v>
      </c>
      <c r="B116" s="6" t="s">
        <v>58</v>
      </c>
      <c r="C116" s="6">
        <v>33171531</v>
      </c>
      <c r="D116" s="6">
        <v>338602467</v>
      </c>
      <c r="E116" s="6" t="s">
        <v>59</v>
      </c>
      <c r="F116" s="6" t="s">
        <v>60</v>
      </c>
      <c r="G116" s="6" t="s">
        <v>6769</v>
      </c>
      <c r="I116" s="6">
        <v>781084872</v>
      </c>
      <c r="J116" s="6" t="s">
        <v>6770</v>
      </c>
      <c r="K116" s="6">
        <v>20</v>
      </c>
      <c r="L116" s="6" t="s">
        <v>1008</v>
      </c>
      <c r="M116" s="6" t="s">
        <v>1009</v>
      </c>
      <c r="N116" s="7">
        <v>43872.365439814814</v>
      </c>
      <c r="O116" s="6" t="s">
        <v>2009</v>
      </c>
      <c r="Q116" s="6" t="s">
        <v>67</v>
      </c>
      <c r="R116" s="7">
        <v>45719.549224537041</v>
      </c>
      <c r="S116" s="6" t="s">
        <v>2414</v>
      </c>
      <c r="T116" s="6" t="s">
        <v>412</v>
      </c>
      <c r="U116" s="6" t="s">
        <v>70</v>
      </c>
      <c r="V116" s="6" t="s">
        <v>6771</v>
      </c>
      <c r="W116" s="6" t="s">
        <v>72</v>
      </c>
      <c r="X116" s="6" t="s">
        <v>881</v>
      </c>
      <c r="Y116" s="6" t="s">
        <v>3428</v>
      </c>
      <c r="Z116" s="6" t="s">
        <v>1067</v>
      </c>
      <c r="AA116" s="6" t="s">
        <v>6772</v>
      </c>
      <c r="AB116" s="6" t="s">
        <v>6772</v>
      </c>
      <c r="AE116" s="7">
        <v>45719.54923611111</v>
      </c>
      <c r="AF116" s="6" t="s">
        <v>77</v>
      </c>
      <c r="AH116" s="6" t="s">
        <v>125</v>
      </c>
      <c r="AI116" s="6" t="s">
        <v>79</v>
      </c>
      <c r="AJ116" s="6" t="s">
        <v>378</v>
      </c>
      <c r="AK116" s="6" t="s">
        <v>6771</v>
      </c>
      <c r="AL116" s="6" t="s">
        <v>2414</v>
      </c>
      <c r="AM116" s="7">
        <v>45719.549305555556</v>
      </c>
      <c r="AN116" s="6" t="s">
        <v>6771</v>
      </c>
      <c r="AP116" s="6">
        <v>5757992</v>
      </c>
      <c r="AQ116" s="6" t="s">
        <v>83</v>
      </c>
      <c r="AR116" s="7">
        <v>45719.902719907404</v>
      </c>
      <c r="AS116" s="6" t="s">
        <v>84</v>
      </c>
      <c r="AT116" s="7">
        <v>45721.333333333336</v>
      </c>
      <c r="AU116" s="6" t="s">
        <v>85</v>
      </c>
      <c r="AV116" s="6" t="s">
        <v>1354</v>
      </c>
      <c r="AW116" s="6" t="s">
        <v>1355</v>
      </c>
      <c r="AX116" s="6" t="s">
        <v>6773</v>
      </c>
      <c r="AZ116" s="7">
        <v>45719.902719907404</v>
      </c>
      <c r="BB116" s="6" t="s">
        <v>254</v>
      </c>
      <c r="BC116" s="6" t="s">
        <v>255</v>
      </c>
      <c r="BD116" s="6" t="s">
        <v>256</v>
      </c>
      <c r="BE116" s="6" t="s">
        <v>6774</v>
      </c>
      <c r="BF116" s="6" t="s">
        <v>204</v>
      </c>
      <c r="BG116" s="6" t="s">
        <v>58</v>
      </c>
      <c r="BH116" s="6" t="s">
        <v>26971</v>
      </c>
      <c r="BI116" s="6" t="s">
        <v>27518</v>
      </c>
      <c r="BJ116" s="6" t="s">
        <v>27083</v>
      </c>
    </row>
    <row r="117" spans="1:62" s="6" customFormat="1" x14ac:dyDescent="0.35">
      <c r="A117" s="6">
        <v>3014245</v>
      </c>
      <c r="B117" s="6" t="s">
        <v>58</v>
      </c>
      <c r="C117" s="6">
        <v>34112471</v>
      </c>
      <c r="D117" s="6">
        <v>338276200</v>
      </c>
      <c r="E117" s="6" t="s">
        <v>59</v>
      </c>
      <c r="F117" s="6" t="s">
        <v>60</v>
      </c>
      <c r="G117" s="6" t="s">
        <v>6829</v>
      </c>
      <c r="I117" s="6">
        <v>772617347</v>
      </c>
      <c r="J117" s="6" t="s">
        <v>3813</v>
      </c>
      <c r="K117" s="6">
        <v>20</v>
      </c>
      <c r="L117" s="6" t="s">
        <v>294</v>
      </c>
      <c r="M117" s="6" t="s">
        <v>295</v>
      </c>
      <c r="N117" s="7">
        <v>45183.859513888892</v>
      </c>
      <c r="O117" s="6" t="s">
        <v>410</v>
      </c>
      <c r="Q117" s="6" t="s">
        <v>67</v>
      </c>
      <c r="R117" s="7">
        <v>45719.55363425926</v>
      </c>
      <c r="S117" s="6" t="s">
        <v>910</v>
      </c>
      <c r="T117" s="6" t="s">
        <v>412</v>
      </c>
      <c r="U117" s="6" t="s">
        <v>120</v>
      </c>
      <c r="V117" s="6" t="s">
        <v>911</v>
      </c>
      <c r="W117" s="6" t="s">
        <v>72</v>
      </c>
      <c r="X117" s="6" t="s">
        <v>2112</v>
      </c>
      <c r="Y117" s="6" t="s">
        <v>6830</v>
      </c>
      <c r="Z117" s="6" t="s">
        <v>546</v>
      </c>
      <c r="AA117" s="6" t="s">
        <v>5323</v>
      </c>
      <c r="AB117" s="6" t="s">
        <v>5323</v>
      </c>
      <c r="AE117" s="7">
        <v>45719.553819444445</v>
      </c>
      <c r="AF117" s="6" t="s">
        <v>77</v>
      </c>
      <c r="AH117" s="6" t="s">
        <v>125</v>
      </c>
      <c r="AI117" s="6" t="s">
        <v>79</v>
      </c>
      <c r="AJ117" s="6" t="s">
        <v>465</v>
      </c>
      <c r="AK117" s="6" t="s">
        <v>6831</v>
      </c>
      <c r="AL117" s="6" t="s">
        <v>910</v>
      </c>
      <c r="AM117" s="7">
        <v>45719.770833333336</v>
      </c>
      <c r="AN117" s="6" t="s">
        <v>6428</v>
      </c>
      <c r="AO117" s="6" t="s">
        <v>1484</v>
      </c>
      <c r="AP117" s="6">
        <v>5759606</v>
      </c>
      <c r="AQ117" s="6" t="s">
        <v>83</v>
      </c>
      <c r="AR117" s="7">
        <v>45720.483993055554</v>
      </c>
      <c r="AS117" s="6" t="s">
        <v>84</v>
      </c>
      <c r="AT117" s="7">
        <v>45720.333333333336</v>
      </c>
      <c r="AU117" s="6" t="s">
        <v>85</v>
      </c>
      <c r="AV117" s="6" t="s">
        <v>402</v>
      </c>
      <c r="AW117" s="6" t="s">
        <v>403</v>
      </c>
      <c r="AX117" s="6" t="s">
        <v>404</v>
      </c>
      <c r="AZ117" s="7">
        <v>45720.483993055554</v>
      </c>
      <c r="BB117" s="6" t="s">
        <v>6832</v>
      </c>
      <c r="BC117" s="6" t="s">
        <v>1271</v>
      </c>
      <c r="BD117" s="6" t="s">
        <v>815</v>
      </c>
      <c r="BE117" s="6" t="s">
        <v>6833</v>
      </c>
      <c r="BF117" s="6" t="s">
        <v>1484</v>
      </c>
      <c r="BG117" s="6" t="s">
        <v>58</v>
      </c>
      <c r="BH117" s="6" t="s">
        <v>26971</v>
      </c>
      <c r="BI117" s="6" t="s">
        <v>6211</v>
      </c>
      <c r="BJ117" s="6" t="s">
        <v>27084</v>
      </c>
    </row>
    <row r="118" spans="1:62" s="6" customFormat="1" x14ac:dyDescent="0.35">
      <c r="A118" s="6">
        <v>3014246</v>
      </c>
      <c r="B118" s="6" t="s">
        <v>58</v>
      </c>
      <c r="C118" s="6">
        <v>76241</v>
      </c>
      <c r="D118" s="6">
        <v>338610663</v>
      </c>
      <c r="E118" s="6" t="s">
        <v>59</v>
      </c>
      <c r="F118" s="6" t="s">
        <v>60</v>
      </c>
      <c r="G118" s="6" t="s">
        <v>6834</v>
      </c>
      <c r="I118" s="6">
        <v>775526840</v>
      </c>
      <c r="J118" s="6" t="s">
        <v>1368</v>
      </c>
      <c r="K118" s="6">
        <v>20</v>
      </c>
      <c r="L118" s="6" t="s">
        <v>4934</v>
      </c>
      <c r="M118" s="6" t="s">
        <v>4935</v>
      </c>
      <c r="N118" s="7">
        <v>45638.480127314811</v>
      </c>
      <c r="O118" s="6" t="s">
        <v>2009</v>
      </c>
      <c r="Q118" s="6" t="s">
        <v>67</v>
      </c>
      <c r="R118" s="7">
        <v>45719.553703703707</v>
      </c>
      <c r="S118" s="6" t="s">
        <v>5258</v>
      </c>
      <c r="T118" s="6" t="s">
        <v>412</v>
      </c>
      <c r="U118" s="6" t="s">
        <v>1208</v>
      </c>
      <c r="V118" s="6" t="s">
        <v>6835</v>
      </c>
      <c r="W118" s="6" t="s">
        <v>653</v>
      </c>
      <c r="X118" s="6" t="s">
        <v>654</v>
      </c>
      <c r="Y118" s="6" t="s">
        <v>6836</v>
      </c>
      <c r="Z118" s="6" t="s">
        <v>400</v>
      </c>
      <c r="AA118" s="6" t="s">
        <v>400</v>
      </c>
      <c r="AB118" s="6" t="s">
        <v>124</v>
      </c>
      <c r="AE118" s="7">
        <v>45719.62667824074</v>
      </c>
      <c r="AF118" s="6" t="s">
        <v>77</v>
      </c>
      <c r="AH118" s="6" t="s">
        <v>125</v>
      </c>
      <c r="AI118" s="6" t="s">
        <v>464</v>
      </c>
      <c r="AJ118" s="6" t="s">
        <v>492</v>
      </c>
      <c r="AK118" s="6" t="s">
        <v>6837</v>
      </c>
      <c r="AL118" s="6" t="s">
        <v>4983</v>
      </c>
      <c r="AM118" s="7">
        <v>45719.626851851855</v>
      </c>
      <c r="AO118" s="6" t="s">
        <v>4983</v>
      </c>
      <c r="AP118" s="6">
        <v>5758722</v>
      </c>
      <c r="AQ118" s="6" t="s">
        <v>83</v>
      </c>
      <c r="AR118" s="7">
        <v>45720.588217592594</v>
      </c>
      <c r="AS118" s="6" t="s">
        <v>84</v>
      </c>
      <c r="AT118" s="7">
        <v>45719.5625</v>
      </c>
      <c r="AU118" s="6" t="s">
        <v>573</v>
      </c>
      <c r="AV118" s="6" t="s">
        <v>608</v>
      </c>
      <c r="AW118" s="6" t="s">
        <v>609</v>
      </c>
      <c r="AX118" s="6" t="s">
        <v>6838</v>
      </c>
      <c r="AZ118" s="7">
        <v>45720.588217592594</v>
      </c>
      <c r="BB118" s="6" t="s">
        <v>3833</v>
      </c>
      <c r="BC118" s="6" t="s">
        <v>2177</v>
      </c>
      <c r="BD118" s="6" t="s">
        <v>815</v>
      </c>
      <c r="BE118" s="6" t="s">
        <v>1400</v>
      </c>
      <c r="BF118" s="6" t="s">
        <v>612</v>
      </c>
      <c r="BG118" s="6" t="s">
        <v>58</v>
      </c>
      <c r="BH118" s="6" t="s">
        <v>26971</v>
      </c>
      <c r="BI118" s="6" t="s">
        <v>27512</v>
      </c>
      <c r="BJ118" s="6" t="s">
        <v>27085</v>
      </c>
    </row>
    <row r="119" spans="1:62" s="6" customFormat="1" x14ac:dyDescent="0.35">
      <c r="A119" s="6">
        <v>3014252</v>
      </c>
      <c r="B119" s="6" t="s">
        <v>58</v>
      </c>
      <c r="C119" s="6">
        <v>33645991</v>
      </c>
      <c r="D119" s="6">
        <v>339547171</v>
      </c>
      <c r="E119" s="6" t="s">
        <v>59</v>
      </c>
      <c r="F119" s="6" t="s">
        <v>60</v>
      </c>
      <c r="G119" s="6" t="s">
        <v>6867</v>
      </c>
      <c r="I119" s="6">
        <v>786093236</v>
      </c>
      <c r="J119" s="6" t="s">
        <v>1368</v>
      </c>
      <c r="K119" s="6">
        <v>20</v>
      </c>
      <c r="L119" s="6" t="s">
        <v>294</v>
      </c>
      <c r="M119" s="6" t="s">
        <v>295</v>
      </c>
      <c r="N119" s="7">
        <v>44244.789594907408</v>
      </c>
      <c r="O119" s="6" t="s">
        <v>2009</v>
      </c>
      <c r="Q119" s="6" t="s">
        <v>67</v>
      </c>
      <c r="R119" s="7">
        <v>45719.556550925925</v>
      </c>
      <c r="S119" s="6" t="s">
        <v>4936</v>
      </c>
      <c r="T119" s="6" t="s">
        <v>412</v>
      </c>
      <c r="U119" s="6" t="s">
        <v>70</v>
      </c>
      <c r="V119" s="6" t="s">
        <v>6868</v>
      </c>
      <c r="W119" s="6" t="s">
        <v>263</v>
      </c>
      <c r="X119" s="6" t="s">
        <v>840</v>
      </c>
      <c r="Y119" s="6" t="s">
        <v>5260</v>
      </c>
      <c r="Z119" s="6" t="s">
        <v>6869</v>
      </c>
      <c r="AB119" s="6" t="s">
        <v>124</v>
      </c>
      <c r="AE119" s="7">
        <v>45719.556574074071</v>
      </c>
      <c r="AF119" s="6" t="s">
        <v>417</v>
      </c>
      <c r="AG119" s="6">
        <v>48</v>
      </c>
      <c r="AH119" s="6" t="s">
        <v>125</v>
      </c>
      <c r="AI119" s="6" t="s">
        <v>464</v>
      </c>
      <c r="AJ119" s="6" t="s">
        <v>465</v>
      </c>
      <c r="AK119" s="6" t="s">
        <v>4939</v>
      </c>
      <c r="AL119" s="6" t="s">
        <v>4936</v>
      </c>
      <c r="AM119" s="7">
        <v>45719.55673611111</v>
      </c>
      <c r="AN119" s="6" t="s">
        <v>4939</v>
      </c>
      <c r="AP119" s="6">
        <v>5758066</v>
      </c>
      <c r="AQ119" s="6" t="s">
        <v>83</v>
      </c>
      <c r="AR119" s="7">
        <v>45719.744050925925</v>
      </c>
      <c r="AS119" s="6" t="s">
        <v>84</v>
      </c>
      <c r="AT119" s="7">
        <v>45721.333333333336</v>
      </c>
      <c r="AU119" s="6" t="s">
        <v>85</v>
      </c>
      <c r="AV119" s="6" t="s">
        <v>1328</v>
      </c>
      <c r="AW119" s="6" t="s">
        <v>1329</v>
      </c>
      <c r="AX119" s="6" t="s">
        <v>5262</v>
      </c>
      <c r="AY119" s="7">
        <v>45721.556574074071</v>
      </c>
      <c r="AZ119" s="7">
        <v>45719.744050925925</v>
      </c>
      <c r="BA119" s="6" t="s">
        <v>419</v>
      </c>
      <c r="BB119" s="6" t="s">
        <v>1003</v>
      </c>
      <c r="BC119" s="6" t="s">
        <v>595</v>
      </c>
      <c r="BD119" s="6" t="s">
        <v>1004</v>
      </c>
      <c r="BE119" s="6" t="s">
        <v>755</v>
      </c>
      <c r="BF119" s="6" t="s">
        <v>914</v>
      </c>
      <c r="BG119" s="6" t="s">
        <v>58</v>
      </c>
      <c r="BH119" s="6" t="s">
        <v>26971</v>
      </c>
      <c r="BI119" s="6" t="s">
        <v>27513</v>
      </c>
      <c r="BJ119" s="6" t="s">
        <v>27086</v>
      </c>
    </row>
    <row r="120" spans="1:62" s="6" customFormat="1" x14ac:dyDescent="0.35">
      <c r="A120" s="6">
        <v>3014253</v>
      </c>
      <c r="B120" s="6" t="s">
        <v>58</v>
      </c>
      <c r="C120" s="6">
        <v>43662841</v>
      </c>
      <c r="D120" s="6">
        <v>338435556</v>
      </c>
      <c r="E120" s="6" t="s">
        <v>59</v>
      </c>
      <c r="F120" s="6" t="s">
        <v>60</v>
      </c>
      <c r="G120" s="6" t="s">
        <v>6870</v>
      </c>
      <c r="H120" s="6" t="s">
        <v>6871</v>
      </c>
      <c r="I120" s="6">
        <v>774049143</v>
      </c>
      <c r="J120" s="6" t="s">
        <v>6872</v>
      </c>
      <c r="K120" s="6">
        <v>13</v>
      </c>
      <c r="L120" s="6" t="s">
        <v>64</v>
      </c>
      <c r="M120" s="6" t="s">
        <v>65</v>
      </c>
      <c r="N120" s="7">
        <v>45654.664976851855</v>
      </c>
      <c r="O120" s="6" t="s">
        <v>520</v>
      </c>
      <c r="Q120" s="6" t="s">
        <v>67</v>
      </c>
      <c r="R120" s="7">
        <v>45719.556689814817</v>
      </c>
      <c r="S120" s="6" t="s">
        <v>488</v>
      </c>
      <c r="T120" s="6" t="s">
        <v>412</v>
      </c>
      <c r="U120" s="6" t="s">
        <v>70</v>
      </c>
      <c r="V120" s="6" t="s">
        <v>6873</v>
      </c>
      <c r="W120" s="6" t="s">
        <v>72</v>
      </c>
      <c r="X120" s="6" t="s">
        <v>2112</v>
      </c>
      <c r="Y120" s="6" t="s">
        <v>6874</v>
      </c>
      <c r="Z120" s="6" t="s">
        <v>337</v>
      </c>
      <c r="AA120" s="6" t="s">
        <v>6875</v>
      </c>
      <c r="AB120" s="6" t="s">
        <v>6876</v>
      </c>
      <c r="AE120" s="7">
        <v>45719.55673611111</v>
      </c>
      <c r="AF120" s="6" t="s">
        <v>443</v>
      </c>
      <c r="AH120" s="6" t="s">
        <v>125</v>
      </c>
      <c r="AI120" s="6" t="s">
        <v>360</v>
      </c>
      <c r="AJ120" s="6" t="s">
        <v>378</v>
      </c>
      <c r="AK120" s="6" t="s">
        <v>6877</v>
      </c>
      <c r="AL120" s="6" t="s">
        <v>488</v>
      </c>
      <c r="AM120" s="7">
        <v>45719.556793981479</v>
      </c>
      <c r="AN120" s="6" t="s">
        <v>6877</v>
      </c>
      <c r="AP120" s="6">
        <v>5758067</v>
      </c>
      <c r="AQ120" s="6" t="s">
        <v>83</v>
      </c>
      <c r="AR120" s="7">
        <v>45719.762800925928</v>
      </c>
      <c r="AS120" s="6" t="s">
        <v>84</v>
      </c>
      <c r="AT120" s="7">
        <v>45721.333333333336</v>
      </c>
      <c r="AU120" s="6" t="s">
        <v>85</v>
      </c>
      <c r="AV120" s="6" t="s">
        <v>2117</v>
      </c>
      <c r="AW120" s="6" t="s">
        <v>2118</v>
      </c>
      <c r="AX120" s="6" t="s">
        <v>3859</v>
      </c>
      <c r="AZ120" s="7">
        <v>45719.762800925928</v>
      </c>
      <c r="BB120" s="6" t="s">
        <v>765</v>
      </c>
      <c r="BC120" s="6" t="s">
        <v>766</v>
      </c>
      <c r="BD120" s="6" t="s">
        <v>767</v>
      </c>
      <c r="BE120" s="6" t="s">
        <v>6866</v>
      </c>
      <c r="BF120" s="6" t="s">
        <v>1484</v>
      </c>
      <c r="BG120" s="6" t="s">
        <v>58</v>
      </c>
      <c r="BH120" s="6" t="s">
        <v>26971</v>
      </c>
      <c r="BI120" s="6" t="s">
        <v>27514</v>
      </c>
      <c r="BJ120" s="6" t="s">
        <v>27087</v>
      </c>
    </row>
    <row r="121" spans="1:62" s="6" customFormat="1" x14ac:dyDescent="0.35">
      <c r="A121" s="6">
        <v>3014261</v>
      </c>
      <c r="B121" s="6" t="s">
        <v>58</v>
      </c>
      <c r="C121" s="6">
        <v>40009291</v>
      </c>
      <c r="D121" s="6">
        <v>338427883</v>
      </c>
      <c r="E121" s="6" t="s">
        <v>59</v>
      </c>
      <c r="F121" s="6" t="s">
        <v>60</v>
      </c>
      <c r="G121" s="6" t="s">
        <v>1825</v>
      </c>
      <c r="H121" s="6" t="s">
        <v>2645</v>
      </c>
      <c r="I121" s="6">
        <v>778335302</v>
      </c>
      <c r="J121" s="6" t="s">
        <v>6907</v>
      </c>
      <c r="K121" s="6">
        <v>12</v>
      </c>
      <c r="L121" s="6" t="s">
        <v>64</v>
      </c>
      <c r="M121" s="6" t="s">
        <v>65</v>
      </c>
      <c r="N121" s="7">
        <v>45568.458344907405</v>
      </c>
      <c r="O121" s="6" t="s">
        <v>520</v>
      </c>
      <c r="Q121" s="6" t="s">
        <v>67</v>
      </c>
      <c r="R121" s="7">
        <v>45719.559965277775</v>
      </c>
      <c r="S121" s="6" t="s">
        <v>4924</v>
      </c>
      <c r="T121" s="6" t="s">
        <v>412</v>
      </c>
      <c r="U121" s="6" t="s">
        <v>603</v>
      </c>
      <c r="V121" s="6" t="s">
        <v>6908</v>
      </c>
      <c r="W121" s="6" t="s">
        <v>214</v>
      </c>
      <c r="X121" s="6" t="s">
        <v>215</v>
      </c>
      <c r="Y121" s="6" t="s">
        <v>6909</v>
      </c>
      <c r="Z121" s="6" t="s">
        <v>248</v>
      </c>
      <c r="AA121" s="6" t="s">
        <v>248</v>
      </c>
      <c r="AB121" s="6" t="s">
        <v>6910</v>
      </c>
      <c r="AE121" s="7">
        <v>45719.560196759259</v>
      </c>
      <c r="AF121" s="6" t="s">
        <v>417</v>
      </c>
      <c r="AG121" s="6">
        <v>48</v>
      </c>
      <c r="AH121" s="6" t="s">
        <v>125</v>
      </c>
      <c r="AI121" s="6" t="s">
        <v>79</v>
      </c>
      <c r="AJ121" s="6" t="s">
        <v>126</v>
      </c>
      <c r="AK121" s="6" t="s">
        <v>6908</v>
      </c>
      <c r="AL121" s="6" t="s">
        <v>4924</v>
      </c>
      <c r="AM121" s="7">
        <v>45719.560277777775</v>
      </c>
      <c r="AN121" s="6" t="s">
        <v>6908</v>
      </c>
      <c r="AO121" s="6" t="s">
        <v>4924</v>
      </c>
      <c r="AP121" s="6">
        <v>5758107</v>
      </c>
      <c r="AQ121" s="6" t="s">
        <v>83</v>
      </c>
      <c r="AR121" s="7">
        <v>45719.814085648148</v>
      </c>
      <c r="AS121" s="6" t="s">
        <v>84</v>
      </c>
      <c r="AT121" s="7">
        <v>45719.5625</v>
      </c>
      <c r="AU121" s="6" t="s">
        <v>573</v>
      </c>
      <c r="AV121" s="6" t="s">
        <v>1957</v>
      </c>
      <c r="AW121" s="6" t="s">
        <v>1958</v>
      </c>
      <c r="AX121" s="6" t="s">
        <v>4027</v>
      </c>
      <c r="AY121" s="7">
        <v>45721.560196759259</v>
      </c>
      <c r="AZ121" s="7">
        <v>45719.814085648148</v>
      </c>
      <c r="BA121" s="6" t="s">
        <v>419</v>
      </c>
      <c r="BB121" s="6" t="s">
        <v>746</v>
      </c>
      <c r="BC121" s="6" t="s">
        <v>747</v>
      </c>
      <c r="BD121" s="6" t="s">
        <v>748</v>
      </c>
      <c r="BE121" s="6" t="s">
        <v>6911</v>
      </c>
      <c r="BF121" s="6" t="s">
        <v>137</v>
      </c>
      <c r="BG121" s="6" t="s">
        <v>58</v>
      </c>
      <c r="BH121" s="6" t="s">
        <v>26971</v>
      </c>
      <c r="BI121" s="6" t="s">
        <v>27523</v>
      </c>
      <c r="BJ121" s="6" t="s">
        <v>27088</v>
      </c>
    </row>
    <row r="122" spans="1:62" s="6" customFormat="1" x14ac:dyDescent="0.35">
      <c r="A122" s="6">
        <v>3014264</v>
      </c>
      <c r="B122" s="6" t="s">
        <v>58</v>
      </c>
      <c r="C122" s="6">
        <v>34504811</v>
      </c>
      <c r="D122" s="6">
        <v>338351308</v>
      </c>
      <c r="E122" s="6" t="s">
        <v>59</v>
      </c>
      <c r="F122" s="6" t="s">
        <v>60</v>
      </c>
      <c r="G122" s="6" t="s">
        <v>6919</v>
      </c>
      <c r="I122" s="6">
        <v>785426599</v>
      </c>
      <c r="J122" s="6" t="s">
        <v>6920</v>
      </c>
      <c r="K122" s="6">
        <v>20</v>
      </c>
      <c r="L122" s="6" t="s">
        <v>294</v>
      </c>
      <c r="M122" s="6" t="s">
        <v>295</v>
      </c>
      <c r="N122" s="7">
        <v>44580.708344907405</v>
      </c>
      <c r="O122" s="6" t="s">
        <v>2009</v>
      </c>
      <c r="Q122" s="6" t="s">
        <v>67</v>
      </c>
      <c r="R122" s="7">
        <v>45719.561030092591</v>
      </c>
      <c r="S122" s="6" t="s">
        <v>5749</v>
      </c>
      <c r="T122" s="6" t="s">
        <v>412</v>
      </c>
      <c r="U122" s="6" t="s">
        <v>120</v>
      </c>
      <c r="V122" s="6" t="s">
        <v>6921</v>
      </c>
      <c r="W122" s="6" t="s">
        <v>334</v>
      </c>
      <c r="X122" s="6" t="s">
        <v>335</v>
      </c>
      <c r="Y122" s="6" t="s">
        <v>6922</v>
      </c>
      <c r="Z122" s="6" t="s">
        <v>337</v>
      </c>
      <c r="AA122" s="6" t="s">
        <v>6923</v>
      </c>
      <c r="AB122" s="6" t="s">
        <v>6923</v>
      </c>
      <c r="AC122" s="6">
        <v>10</v>
      </c>
      <c r="AE122" s="7">
        <v>45719.561064814814</v>
      </c>
      <c r="AF122" s="6" t="s">
        <v>417</v>
      </c>
      <c r="AG122" s="6">
        <v>48</v>
      </c>
      <c r="AH122" s="6" t="s">
        <v>125</v>
      </c>
      <c r="AI122" s="6" t="s">
        <v>464</v>
      </c>
      <c r="AJ122" s="6" t="s">
        <v>465</v>
      </c>
      <c r="AK122" s="6" t="s">
        <v>6924</v>
      </c>
      <c r="AL122" s="6" t="s">
        <v>5749</v>
      </c>
      <c r="AM122" s="7">
        <v>45719.561157407406</v>
      </c>
      <c r="AN122" s="6" t="s">
        <v>6924</v>
      </c>
      <c r="AP122" s="6">
        <v>5758121</v>
      </c>
      <c r="AQ122" s="6" t="s">
        <v>83</v>
      </c>
      <c r="AR122" s="7">
        <v>45720.521805555552</v>
      </c>
      <c r="AS122" s="6" t="s">
        <v>84</v>
      </c>
      <c r="AT122" s="7">
        <v>45721.333333333336</v>
      </c>
      <c r="AU122" s="6" t="s">
        <v>85</v>
      </c>
      <c r="AV122" s="6" t="s">
        <v>1702</v>
      </c>
      <c r="AW122" s="6" t="s">
        <v>1703</v>
      </c>
      <c r="AX122" s="6" t="s">
        <v>6195</v>
      </c>
      <c r="AY122" s="7">
        <v>45721.561064814814</v>
      </c>
      <c r="AZ122" s="7">
        <v>45720.521805555552</v>
      </c>
      <c r="BA122" s="6" t="s">
        <v>419</v>
      </c>
      <c r="BB122" s="6" t="s">
        <v>504</v>
      </c>
      <c r="BC122" s="6" t="s">
        <v>505</v>
      </c>
      <c r="BD122" s="6" t="s">
        <v>506</v>
      </c>
      <c r="BE122" s="6" t="s">
        <v>6925</v>
      </c>
      <c r="BF122" s="6" t="s">
        <v>349</v>
      </c>
      <c r="BG122" s="6" t="s">
        <v>58</v>
      </c>
      <c r="BH122" s="6" t="s">
        <v>26971</v>
      </c>
      <c r="BI122" s="6" t="s">
        <v>6211</v>
      </c>
      <c r="BJ122" s="6" t="s">
        <v>27089</v>
      </c>
    </row>
    <row r="123" spans="1:62" s="6" customFormat="1" x14ac:dyDescent="0.35">
      <c r="A123" s="6">
        <v>3014266</v>
      </c>
      <c r="B123" s="6" t="s">
        <v>58</v>
      </c>
      <c r="C123" s="6">
        <v>36405491</v>
      </c>
      <c r="D123" s="6">
        <v>338642000</v>
      </c>
      <c r="E123" s="6" t="s">
        <v>59</v>
      </c>
      <c r="F123" s="6" t="s">
        <v>60</v>
      </c>
      <c r="G123" s="6" t="s">
        <v>6930</v>
      </c>
      <c r="I123" s="6">
        <v>772071691</v>
      </c>
      <c r="J123" s="6" t="s">
        <v>5852</v>
      </c>
      <c r="K123" s="6">
        <v>20</v>
      </c>
      <c r="L123" s="6" t="s">
        <v>294</v>
      </c>
      <c r="M123" s="6" t="s">
        <v>295</v>
      </c>
      <c r="N123" s="7">
        <v>44077</v>
      </c>
      <c r="O123" s="6" t="s">
        <v>5377</v>
      </c>
      <c r="Q123" s="6" t="s">
        <v>67</v>
      </c>
      <c r="R123" s="7">
        <v>45719.56177083333</v>
      </c>
      <c r="S123" s="6" t="s">
        <v>3011</v>
      </c>
      <c r="T123" s="6" t="s">
        <v>412</v>
      </c>
      <c r="U123" s="6" t="s">
        <v>70</v>
      </c>
      <c r="V123" s="6" t="s">
        <v>6931</v>
      </c>
      <c r="Y123" s="6" t="s">
        <v>1164</v>
      </c>
      <c r="Z123" s="6" t="s">
        <v>1165</v>
      </c>
      <c r="AA123" s="6" t="s">
        <v>2887</v>
      </c>
      <c r="AB123" s="6" t="s">
        <v>124</v>
      </c>
      <c r="AE123" s="7">
        <v>45719.891967592594</v>
      </c>
      <c r="AF123" s="6" t="s">
        <v>417</v>
      </c>
      <c r="AG123" s="6">
        <v>48</v>
      </c>
      <c r="AH123" s="6" t="s">
        <v>125</v>
      </c>
      <c r="AI123" s="6" t="s">
        <v>58</v>
      </c>
      <c r="AJ123" s="6" t="s">
        <v>126</v>
      </c>
      <c r="AK123" s="6" t="s">
        <v>6932</v>
      </c>
      <c r="AL123" s="6" t="s">
        <v>431</v>
      </c>
      <c r="AM123" s="7">
        <v>45719.892048611109</v>
      </c>
      <c r="AN123" s="6" t="s">
        <v>6932</v>
      </c>
      <c r="AO123" s="6" t="s">
        <v>431</v>
      </c>
      <c r="AP123" s="6">
        <v>5759841</v>
      </c>
      <c r="AQ123" s="6" t="s">
        <v>83</v>
      </c>
      <c r="AR123" s="7">
        <v>45720.565358796295</v>
      </c>
      <c r="AS123" s="6" t="s">
        <v>84</v>
      </c>
      <c r="AT123" s="7">
        <v>45719.5625</v>
      </c>
      <c r="AU123" s="6" t="s">
        <v>85</v>
      </c>
      <c r="AV123" s="6" t="s">
        <v>189</v>
      </c>
      <c r="AW123" s="6" t="s">
        <v>190</v>
      </c>
      <c r="AX123" s="6" t="s">
        <v>191</v>
      </c>
      <c r="AY123" s="7">
        <v>45721.891967592594</v>
      </c>
      <c r="AZ123" s="7">
        <v>45720.565358796295</v>
      </c>
      <c r="BA123" s="6" t="s">
        <v>419</v>
      </c>
      <c r="BB123" s="6" t="s">
        <v>551</v>
      </c>
      <c r="BC123" s="6" t="s">
        <v>552</v>
      </c>
      <c r="BD123" s="6" t="s">
        <v>553</v>
      </c>
      <c r="BE123" s="6" t="s">
        <v>6933</v>
      </c>
      <c r="BF123" s="6" t="s">
        <v>196</v>
      </c>
      <c r="BG123" s="6" t="s">
        <v>58</v>
      </c>
      <c r="BH123" s="6" t="s">
        <v>26971</v>
      </c>
      <c r="BI123" s="6" t="s">
        <v>27518</v>
      </c>
      <c r="BJ123" s="6" t="s">
        <v>27090</v>
      </c>
    </row>
    <row r="124" spans="1:62" s="6" customFormat="1" x14ac:dyDescent="0.35">
      <c r="A124" s="6">
        <v>3014274</v>
      </c>
      <c r="B124" s="6" t="s">
        <v>327</v>
      </c>
      <c r="C124" s="6">
        <v>300331</v>
      </c>
      <c r="D124" s="6">
        <v>338691690</v>
      </c>
      <c r="E124" s="6" t="s">
        <v>59</v>
      </c>
      <c r="F124" s="6" t="s">
        <v>60</v>
      </c>
      <c r="G124" s="6" t="s">
        <v>6978</v>
      </c>
      <c r="I124" s="6">
        <v>776360888</v>
      </c>
      <c r="J124" s="6" t="s">
        <v>6979</v>
      </c>
      <c r="K124" s="6">
        <v>20</v>
      </c>
      <c r="L124" s="6" t="s">
        <v>1008</v>
      </c>
      <c r="M124" s="6" t="s">
        <v>1009</v>
      </c>
      <c r="N124" s="7">
        <v>39587.500011574077</v>
      </c>
      <c r="O124" s="6" t="s">
        <v>2297</v>
      </c>
      <c r="Q124" s="6" t="s">
        <v>67</v>
      </c>
      <c r="R124" s="7">
        <v>45719.568020833336</v>
      </c>
      <c r="S124" s="6" t="s">
        <v>5021</v>
      </c>
      <c r="T124" s="6" t="s">
        <v>412</v>
      </c>
      <c r="U124" s="6" t="s">
        <v>1189</v>
      </c>
      <c r="V124" s="6" t="s">
        <v>6980</v>
      </c>
      <c r="W124" s="6" t="s">
        <v>72</v>
      </c>
      <c r="X124" s="6" t="s">
        <v>356</v>
      </c>
      <c r="Y124" s="6" t="s">
        <v>6024</v>
      </c>
      <c r="Z124" s="6" t="s">
        <v>4143</v>
      </c>
      <c r="AA124" s="6" t="s">
        <v>6981</v>
      </c>
      <c r="AB124" s="6" t="s">
        <v>6981</v>
      </c>
      <c r="AE124" s="7">
        <v>45719.666319444441</v>
      </c>
      <c r="AF124" s="6" t="s">
        <v>417</v>
      </c>
      <c r="AG124" s="6">
        <v>48</v>
      </c>
      <c r="AH124" s="6" t="s">
        <v>125</v>
      </c>
      <c r="AI124" s="6" t="s">
        <v>464</v>
      </c>
      <c r="AJ124" s="6" t="s">
        <v>492</v>
      </c>
      <c r="AK124" s="6" t="s">
        <v>6982</v>
      </c>
      <c r="AL124" s="6" t="s">
        <v>4924</v>
      </c>
      <c r="AM124" s="7">
        <v>45719.666481481479</v>
      </c>
      <c r="AN124" s="6" t="s">
        <v>6982</v>
      </c>
      <c r="AO124" s="6" t="s">
        <v>4924</v>
      </c>
      <c r="AP124" s="6">
        <v>5759041</v>
      </c>
      <c r="AQ124" s="6" t="s">
        <v>83</v>
      </c>
      <c r="AR124" s="7">
        <v>45720.519375000003</v>
      </c>
      <c r="AS124" s="6" t="s">
        <v>84</v>
      </c>
      <c r="AT124" s="7">
        <v>45719.298611111109</v>
      </c>
      <c r="AU124" s="6" t="s">
        <v>573</v>
      </c>
      <c r="AV124" s="6" t="s">
        <v>645</v>
      </c>
      <c r="AW124" s="6" t="s">
        <v>646</v>
      </c>
      <c r="AX124" s="6" t="s">
        <v>2446</v>
      </c>
      <c r="AY124" s="7">
        <v>45721.666319444441</v>
      </c>
      <c r="AZ124" s="7">
        <v>45720.519375000003</v>
      </c>
      <c r="BA124" s="6" t="s">
        <v>419</v>
      </c>
      <c r="BB124" s="6" t="s">
        <v>6419</v>
      </c>
      <c r="BC124" s="6" t="s">
        <v>5858</v>
      </c>
      <c r="BD124" s="6" t="s">
        <v>6420</v>
      </c>
      <c r="BE124" s="6" t="s">
        <v>6983</v>
      </c>
      <c r="BF124" s="6" t="s">
        <v>937</v>
      </c>
      <c r="BG124" s="6" t="s">
        <v>26973</v>
      </c>
      <c r="BH124" s="6" t="s">
        <v>26984</v>
      </c>
      <c r="BI124" s="6" t="s">
        <v>27531</v>
      </c>
      <c r="BJ124" s="6" t="s">
        <v>27091</v>
      </c>
    </row>
    <row r="125" spans="1:62" s="6" customFormat="1" x14ac:dyDescent="0.35">
      <c r="A125" s="6">
        <v>3014277</v>
      </c>
      <c r="B125" s="6" t="s">
        <v>58</v>
      </c>
      <c r="C125" s="6">
        <v>36581821</v>
      </c>
      <c r="D125" s="6">
        <v>339575955</v>
      </c>
      <c r="E125" s="6" t="s">
        <v>59</v>
      </c>
      <c r="F125" s="6" t="s">
        <v>60</v>
      </c>
      <c r="G125" s="6" t="s">
        <v>6994</v>
      </c>
      <c r="I125" s="6">
        <v>775169749</v>
      </c>
      <c r="J125" s="6" t="s">
        <v>1096</v>
      </c>
      <c r="K125" s="6">
        <v>20</v>
      </c>
      <c r="L125" s="6" t="s">
        <v>294</v>
      </c>
      <c r="M125" s="6" t="s">
        <v>295</v>
      </c>
      <c r="N125" s="7">
        <v>45521.516944444447</v>
      </c>
      <c r="O125" s="6" t="s">
        <v>520</v>
      </c>
      <c r="Q125" s="6" t="s">
        <v>67</v>
      </c>
      <c r="R125" s="7">
        <v>45719.569444444445</v>
      </c>
      <c r="S125" s="6" t="s">
        <v>910</v>
      </c>
      <c r="T125" s="6" t="s">
        <v>412</v>
      </c>
      <c r="U125" s="6" t="s">
        <v>160</v>
      </c>
      <c r="V125" s="6" t="s">
        <v>6995</v>
      </c>
      <c r="Y125" s="6" t="s">
        <v>5834</v>
      </c>
      <c r="Z125" s="6" t="s">
        <v>841</v>
      </c>
      <c r="AA125" s="6" t="s">
        <v>4989</v>
      </c>
      <c r="AB125" s="6" t="s">
        <v>124</v>
      </c>
      <c r="AE125" s="7">
        <v>45720.522048611114</v>
      </c>
      <c r="AF125" s="6" t="s">
        <v>417</v>
      </c>
      <c r="AG125" s="6">
        <v>48</v>
      </c>
      <c r="AH125" s="6" t="s">
        <v>125</v>
      </c>
      <c r="AI125" s="6" t="s">
        <v>58</v>
      </c>
      <c r="AJ125" s="6" t="s">
        <v>126</v>
      </c>
      <c r="AK125" s="6" t="s">
        <v>6996</v>
      </c>
      <c r="AL125" s="6" t="s">
        <v>914</v>
      </c>
      <c r="AM125" s="7">
        <v>45720.522303240738</v>
      </c>
      <c r="AN125" s="6" t="s">
        <v>6996</v>
      </c>
      <c r="AO125" s="6" t="s">
        <v>914</v>
      </c>
      <c r="AP125" s="6">
        <v>5761939</v>
      </c>
      <c r="AQ125" s="6" t="s">
        <v>83</v>
      </c>
      <c r="AR125" s="7">
        <v>45720.764201388891</v>
      </c>
      <c r="AS125" s="6" t="s">
        <v>84</v>
      </c>
      <c r="AT125" s="7">
        <v>45720.333333333336</v>
      </c>
      <c r="AU125" s="6" t="s">
        <v>85</v>
      </c>
      <c r="AV125" s="6" t="s">
        <v>844</v>
      </c>
      <c r="AW125" s="6" t="s">
        <v>844</v>
      </c>
      <c r="AX125" s="6" t="s">
        <v>967</v>
      </c>
      <c r="AY125" s="7">
        <v>45722.522048611114</v>
      </c>
      <c r="AZ125" s="7">
        <v>45720.764201388891</v>
      </c>
      <c r="BA125" s="6" t="s">
        <v>419</v>
      </c>
      <c r="BB125" s="6" t="s">
        <v>254</v>
      </c>
      <c r="BC125" s="6" t="s">
        <v>255</v>
      </c>
      <c r="BD125" s="6" t="s">
        <v>256</v>
      </c>
      <c r="BE125" s="6" t="s">
        <v>6997</v>
      </c>
      <c r="BF125" s="6" t="s">
        <v>269</v>
      </c>
      <c r="BG125" s="6" t="s">
        <v>58</v>
      </c>
      <c r="BH125" s="6" t="s">
        <v>26971</v>
      </c>
      <c r="BI125" s="6" t="s">
        <v>27518</v>
      </c>
      <c r="BJ125" s="6" t="s">
        <v>27092</v>
      </c>
    </row>
    <row r="126" spans="1:62" s="6" customFormat="1" x14ac:dyDescent="0.35">
      <c r="A126" s="6">
        <v>3014301</v>
      </c>
      <c r="B126" s="6" t="s">
        <v>58</v>
      </c>
      <c r="C126" s="6">
        <v>35554921</v>
      </c>
      <c r="D126" s="6">
        <v>338405665</v>
      </c>
      <c r="E126" s="6" t="s">
        <v>59</v>
      </c>
      <c r="F126" s="6" t="s">
        <v>60</v>
      </c>
      <c r="G126" s="6" t="s">
        <v>7112</v>
      </c>
      <c r="H126" s="6" t="s">
        <v>2627</v>
      </c>
      <c r="I126" s="6">
        <v>774716330</v>
      </c>
      <c r="J126" s="6" t="s">
        <v>7113</v>
      </c>
      <c r="K126" s="6">
        <v>20</v>
      </c>
      <c r="L126" s="6" t="s">
        <v>294</v>
      </c>
      <c r="M126" s="6" t="s">
        <v>295</v>
      </c>
      <c r="N126" s="7">
        <v>45253.564363425925</v>
      </c>
      <c r="O126" s="6" t="s">
        <v>520</v>
      </c>
      <c r="Q126" s="6" t="s">
        <v>67</v>
      </c>
      <c r="R126" s="7">
        <v>45719.576643518521</v>
      </c>
      <c r="S126" s="6" t="s">
        <v>440</v>
      </c>
      <c r="T126" s="6" t="s">
        <v>412</v>
      </c>
      <c r="U126" s="6" t="s">
        <v>101</v>
      </c>
      <c r="V126" s="6" t="s">
        <v>7114</v>
      </c>
      <c r="W126" s="6" t="s">
        <v>214</v>
      </c>
      <c r="X126" s="6" t="s">
        <v>319</v>
      </c>
      <c r="Y126" s="6" t="s">
        <v>7115</v>
      </c>
      <c r="Z126" s="6" t="s">
        <v>321</v>
      </c>
      <c r="AA126" s="6" t="s">
        <v>4490</v>
      </c>
      <c r="AB126" s="6" t="s">
        <v>124</v>
      </c>
      <c r="AE126" s="7">
        <v>45719.576655092591</v>
      </c>
      <c r="AF126" s="6" t="s">
        <v>417</v>
      </c>
      <c r="AG126" s="6">
        <v>48</v>
      </c>
      <c r="AH126" s="6" t="s">
        <v>125</v>
      </c>
      <c r="AI126" s="6" t="s">
        <v>360</v>
      </c>
      <c r="AJ126" s="6" t="s">
        <v>454</v>
      </c>
      <c r="AK126" s="6" t="s">
        <v>7116</v>
      </c>
      <c r="AL126" s="6" t="s">
        <v>440</v>
      </c>
      <c r="AM126" s="7">
        <v>45719.576701388891</v>
      </c>
      <c r="AN126" s="6" t="s">
        <v>7116</v>
      </c>
      <c r="AP126" s="6">
        <v>5758254</v>
      </c>
      <c r="AQ126" s="6" t="s">
        <v>83</v>
      </c>
      <c r="AR126" s="7">
        <v>45720.518888888888</v>
      </c>
      <c r="AS126" s="6" t="s">
        <v>84</v>
      </c>
      <c r="AT126" s="7">
        <v>45721.333333333336</v>
      </c>
      <c r="AU126" s="6" t="s">
        <v>85</v>
      </c>
      <c r="AV126" s="6" t="s">
        <v>2194</v>
      </c>
      <c r="AW126" s="6" t="s">
        <v>2195</v>
      </c>
      <c r="AX126" s="6" t="s">
        <v>2722</v>
      </c>
      <c r="AY126" s="7">
        <v>45721.576655092591</v>
      </c>
      <c r="AZ126" s="7">
        <v>45720.518888888888</v>
      </c>
      <c r="BA126" s="6" t="s">
        <v>419</v>
      </c>
      <c r="BB126" s="6" t="s">
        <v>1129</v>
      </c>
      <c r="BC126" s="6" t="s">
        <v>1130</v>
      </c>
      <c r="BD126" s="6" t="s">
        <v>815</v>
      </c>
      <c r="BE126" s="6" t="s">
        <v>7117</v>
      </c>
      <c r="BF126" s="6" t="s">
        <v>176</v>
      </c>
      <c r="BG126" s="6" t="s">
        <v>58</v>
      </c>
      <c r="BH126" s="6" t="s">
        <v>26971</v>
      </c>
      <c r="BI126" s="6" t="s">
        <v>27521</v>
      </c>
      <c r="BJ126" s="6" t="s">
        <v>27093</v>
      </c>
    </row>
    <row r="127" spans="1:62" s="6" customFormat="1" x14ac:dyDescent="0.35">
      <c r="A127" s="6">
        <v>3014332</v>
      </c>
      <c r="B127" s="6" t="s">
        <v>58</v>
      </c>
      <c r="C127" s="6">
        <v>43412471</v>
      </c>
      <c r="D127" s="6">
        <v>339930525</v>
      </c>
      <c r="E127" s="6" t="s">
        <v>59</v>
      </c>
      <c r="F127" s="6" t="s">
        <v>60</v>
      </c>
      <c r="G127" s="6" t="s">
        <v>2107</v>
      </c>
      <c r="H127" s="6" t="s">
        <v>2862</v>
      </c>
      <c r="I127" s="6">
        <v>779847143</v>
      </c>
      <c r="J127" s="6" t="s">
        <v>2109</v>
      </c>
      <c r="K127" s="6">
        <v>19</v>
      </c>
      <c r="L127" s="6" t="s">
        <v>64</v>
      </c>
      <c r="M127" s="6" t="s">
        <v>65</v>
      </c>
      <c r="N127" s="7">
        <v>45645.48400462963</v>
      </c>
      <c r="O127" s="6" t="s">
        <v>520</v>
      </c>
      <c r="Q127" s="6" t="s">
        <v>67</v>
      </c>
      <c r="R127" s="7">
        <v>45719.587673611109</v>
      </c>
      <c r="S127" s="6" t="s">
        <v>5258</v>
      </c>
      <c r="T127" s="6" t="s">
        <v>412</v>
      </c>
      <c r="U127" s="6" t="s">
        <v>70</v>
      </c>
      <c r="V127" s="6" t="s">
        <v>7261</v>
      </c>
      <c r="W127" s="6" t="s">
        <v>785</v>
      </c>
      <c r="X127" s="6" t="s">
        <v>1971</v>
      </c>
      <c r="Y127" s="6" t="s">
        <v>7262</v>
      </c>
      <c r="Z127" s="6" t="s">
        <v>7263</v>
      </c>
      <c r="AA127" s="6" t="s">
        <v>7264</v>
      </c>
      <c r="AB127" s="6" t="s">
        <v>124</v>
      </c>
      <c r="AE127" s="7">
        <v>45719.587939814817</v>
      </c>
      <c r="AF127" s="6" t="s">
        <v>417</v>
      </c>
      <c r="AG127" s="6">
        <v>48</v>
      </c>
      <c r="AH127" s="6" t="s">
        <v>125</v>
      </c>
      <c r="AI127" s="6" t="s">
        <v>464</v>
      </c>
      <c r="AJ127" s="6" t="s">
        <v>465</v>
      </c>
      <c r="AK127" s="6" t="s">
        <v>7265</v>
      </c>
      <c r="AL127" s="6" t="s">
        <v>5258</v>
      </c>
      <c r="AM127" s="7">
        <v>45719.58798611111</v>
      </c>
      <c r="AO127" s="6" t="s">
        <v>5258</v>
      </c>
      <c r="AP127" s="6">
        <v>5758365</v>
      </c>
      <c r="AQ127" s="6" t="s">
        <v>83</v>
      </c>
      <c r="AR127" s="7">
        <v>45720.475405092591</v>
      </c>
      <c r="AS127" s="6" t="s">
        <v>84</v>
      </c>
      <c r="AT127" s="7">
        <v>45719.5625</v>
      </c>
      <c r="AU127" s="6" t="s">
        <v>573</v>
      </c>
      <c r="AV127" s="6" t="s">
        <v>790</v>
      </c>
      <c r="AW127" s="6" t="s">
        <v>791</v>
      </c>
      <c r="AX127" s="6" t="s">
        <v>1890</v>
      </c>
      <c r="AY127" s="7">
        <v>45721.587939814817</v>
      </c>
      <c r="AZ127" s="7">
        <v>45720.475405092591</v>
      </c>
      <c r="BA127" s="6" t="s">
        <v>419</v>
      </c>
      <c r="BB127" s="6" t="s">
        <v>1026</v>
      </c>
      <c r="BC127" s="6" t="s">
        <v>951</v>
      </c>
      <c r="BD127" s="6" t="s">
        <v>815</v>
      </c>
      <c r="BE127" s="6" t="s">
        <v>7266</v>
      </c>
      <c r="BF127" s="6" t="s">
        <v>2014</v>
      </c>
      <c r="BG127" s="6" t="s">
        <v>58</v>
      </c>
      <c r="BH127" s="6" t="s">
        <v>26971</v>
      </c>
      <c r="BI127" s="6" t="s">
        <v>27520</v>
      </c>
      <c r="BJ127" s="6" t="s">
        <v>27094</v>
      </c>
    </row>
    <row r="128" spans="1:62" s="6" customFormat="1" x14ac:dyDescent="0.35">
      <c r="A128" s="6">
        <v>3014338</v>
      </c>
      <c r="B128" s="6" t="s">
        <v>58</v>
      </c>
      <c r="C128" s="6">
        <v>2346971</v>
      </c>
      <c r="D128" s="6">
        <v>338231508</v>
      </c>
      <c r="E128" s="6" t="s">
        <v>59</v>
      </c>
      <c r="F128" s="6" t="s">
        <v>60</v>
      </c>
      <c r="G128" s="6" t="s">
        <v>5688</v>
      </c>
      <c r="H128" s="6" t="s">
        <v>5689</v>
      </c>
      <c r="I128" s="6">
        <v>775298144</v>
      </c>
      <c r="J128" s="6" t="s">
        <v>7290</v>
      </c>
      <c r="K128" s="6">
        <v>20</v>
      </c>
      <c r="L128" s="6" t="s">
        <v>4934</v>
      </c>
      <c r="M128" s="6" t="s">
        <v>4935</v>
      </c>
      <c r="N128" s="7">
        <v>45372.390081018515</v>
      </c>
      <c r="O128" s="6" t="s">
        <v>2009</v>
      </c>
      <c r="Q128" s="6" t="s">
        <v>67</v>
      </c>
      <c r="R128" s="7">
        <v>45719.589953703704</v>
      </c>
      <c r="S128" s="6" t="s">
        <v>2546</v>
      </c>
      <c r="T128" s="6" t="s">
        <v>412</v>
      </c>
      <c r="U128" s="6" t="s">
        <v>70</v>
      </c>
      <c r="V128" s="6" t="s">
        <v>7291</v>
      </c>
      <c r="Y128" s="6" t="s">
        <v>7292</v>
      </c>
      <c r="Z128" s="6" t="s">
        <v>1477</v>
      </c>
      <c r="AA128" s="6" t="s">
        <v>7293</v>
      </c>
      <c r="AB128" s="6" t="s">
        <v>7293</v>
      </c>
      <c r="AE128" s="7">
        <v>45719.590150462966</v>
      </c>
      <c r="AF128" s="6" t="s">
        <v>77</v>
      </c>
      <c r="AH128" s="6" t="s">
        <v>125</v>
      </c>
      <c r="AI128" s="6" t="s">
        <v>464</v>
      </c>
      <c r="AJ128" s="6" t="s">
        <v>465</v>
      </c>
      <c r="AK128" s="6" t="s">
        <v>2551</v>
      </c>
      <c r="AL128" s="6" t="s">
        <v>2546</v>
      </c>
      <c r="AM128" s="7">
        <v>45719.590266203704</v>
      </c>
      <c r="AO128" s="6" t="s">
        <v>2546</v>
      </c>
      <c r="AP128" s="6">
        <v>5758392</v>
      </c>
      <c r="AQ128" s="6" t="s">
        <v>83</v>
      </c>
      <c r="AR128" s="7">
        <v>45719.810243055559</v>
      </c>
      <c r="AS128" s="6" t="s">
        <v>84</v>
      </c>
      <c r="AT128" s="7">
        <v>45719.5625</v>
      </c>
      <c r="AU128" s="6" t="s">
        <v>85</v>
      </c>
      <c r="AV128" s="6" t="s">
        <v>1957</v>
      </c>
      <c r="AW128" s="6" t="s">
        <v>1958</v>
      </c>
      <c r="AX128" s="6" t="s">
        <v>2175</v>
      </c>
      <c r="AZ128" s="7">
        <v>45719.810243055559</v>
      </c>
      <c r="BB128" s="6" t="s">
        <v>192</v>
      </c>
      <c r="BC128" s="6" t="s">
        <v>193</v>
      </c>
      <c r="BD128" s="6" t="s">
        <v>194</v>
      </c>
      <c r="BE128" s="6" t="s">
        <v>3484</v>
      </c>
      <c r="BF128" s="6" t="s">
        <v>137</v>
      </c>
      <c r="BG128" s="6" t="s">
        <v>58</v>
      </c>
      <c r="BH128" s="6" t="s">
        <v>26971</v>
      </c>
      <c r="BI128" s="6" t="s">
        <v>27515</v>
      </c>
      <c r="BJ128" s="6" t="s">
        <v>27046</v>
      </c>
    </row>
    <row r="129" spans="1:62" s="6" customFormat="1" x14ac:dyDescent="0.35">
      <c r="A129" s="6">
        <v>3014340</v>
      </c>
      <c r="B129" s="6" t="s">
        <v>223</v>
      </c>
      <c r="C129" s="6">
        <v>42134981</v>
      </c>
      <c r="D129" s="6">
        <v>339709417</v>
      </c>
      <c r="E129" s="6" t="s">
        <v>59</v>
      </c>
      <c r="F129" s="6" t="s">
        <v>60</v>
      </c>
      <c r="G129" s="6" t="s">
        <v>5557</v>
      </c>
      <c r="I129" s="6">
        <v>780180357</v>
      </c>
      <c r="J129" s="6" t="s">
        <v>7299</v>
      </c>
      <c r="K129" s="6">
        <v>20</v>
      </c>
      <c r="L129" s="6" t="s">
        <v>294</v>
      </c>
      <c r="M129" s="6" t="s">
        <v>295</v>
      </c>
      <c r="N129" s="7">
        <v>45565.458333333336</v>
      </c>
      <c r="O129" s="6" t="s">
        <v>460</v>
      </c>
      <c r="Q129" s="6" t="s">
        <v>67</v>
      </c>
      <c r="R129" s="7">
        <v>45719.591990740744</v>
      </c>
      <c r="S129" s="6" t="s">
        <v>7300</v>
      </c>
      <c r="T129" s="6" t="s">
        <v>412</v>
      </c>
      <c r="U129" s="6" t="s">
        <v>603</v>
      </c>
      <c r="V129" s="6" t="s">
        <v>7301</v>
      </c>
      <c r="W129" s="6" t="s">
        <v>298</v>
      </c>
      <c r="X129" s="6" t="s">
        <v>427</v>
      </c>
      <c r="Y129" s="6" t="s">
        <v>7302</v>
      </c>
      <c r="Z129" s="6" t="s">
        <v>231</v>
      </c>
      <c r="AA129" s="6" t="s">
        <v>429</v>
      </c>
      <c r="AB129" s="6" t="s">
        <v>124</v>
      </c>
      <c r="AE129" s="7">
        <v>45719.632071759261</v>
      </c>
      <c r="AF129" s="6" t="s">
        <v>77</v>
      </c>
      <c r="AH129" s="6" t="s">
        <v>125</v>
      </c>
      <c r="AI129" s="6" t="s">
        <v>106</v>
      </c>
      <c r="AJ129" s="6" t="s">
        <v>492</v>
      </c>
      <c r="AK129" s="6" t="s">
        <v>7303</v>
      </c>
      <c r="AL129" s="6" t="s">
        <v>467</v>
      </c>
      <c r="AM129" s="7">
        <v>45719.632962962962</v>
      </c>
      <c r="AO129" s="6" t="s">
        <v>467</v>
      </c>
      <c r="AP129" s="6">
        <v>5758773</v>
      </c>
      <c r="AQ129" s="6" t="s">
        <v>83</v>
      </c>
      <c r="AR129" s="7">
        <v>45720.487430555557</v>
      </c>
      <c r="AS129" s="6" t="s">
        <v>84</v>
      </c>
      <c r="AT129" s="7">
        <v>45719.333333333336</v>
      </c>
      <c r="AU129" s="6" t="s">
        <v>573</v>
      </c>
      <c r="AV129" s="6" t="s">
        <v>233</v>
      </c>
      <c r="AW129" s="6" t="s">
        <v>234</v>
      </c>
      <c r="AX129" s="6" t="s">
        <v>713</v>
      </c>
      <c r="AZ129" s="7">
        <v>45720.487430555557</v>
      </c>
      <c r="BB129" s="6" t="s">
        <v>111</v>
      </c>
      <c r="BC129" s="6" t="s">
        <v>112</v>
      </c>
      <c r="BD129" s="6" t="s">
        <v>113</v>
      </c>
      <c r="BE129" s="6" t="s">
        <v>7304</v>
      </c>
      <c r="BF129" s="6" t="s">
        <v>1319</v>
      </c>
      <c r="BG129" s="6" t="s">
        <v>26973</v>
      </c>
      <c r="BH129" s="6" t="s">
        <v>26971</v>
      </c>
      <c r="BI129" s="6" t="s">
        <v>27512</v>
      </c>
      <c r="BJ129" s="6" t="s">
        <v>27095</v>
      </c>
    </row>
    <row r="130" spans="1:62" s="6" customFormat="1" x14ac:dyDescent="0.35">
      <c r="A130" s="6">
        <v>3014343</v>
      </c>
      <c r="B130" s="6" t="s">
        <v>58</v>
      </c>
      <c r="C130" s="6">
        <v>45224301</v>
      </c>
      <c r="D130" s="6">
        <v>338309225</v>
      </c>
      <c r="E130" s="6" t="s">
        <v>59</v>
      </c>
      <c r="F130" s="6" t="s">
        <v>60</v>
      </c>
      <c r="G130" s="6" t="s">
        <v>7312</v>
      </c>
      <c r="H130" s="6" t="s">
        <v>7312</v>
      </c>
      <c r="I130" s="6">
        <v>785407290</v>
      </c>
      <c r="J130" s="6" t="s">
        <v>531</v>
      </c>
      <c r="K130" s="6">
        <v>20</v>
      </c>
      <c r="L130" s="6" t="s">
        <v>294</v>
      </c>
      <c r="M130" s="6" t="s">
        <v>295</v>
      </c>
      <c r="N130" s="7">
        <v>45694.75</v>
      </c>
      <c r="O130" s="6" t="s">
        <v>520</v>
      </c>
      <c r="Q130" s="6" t="s">
        <v>67</v>
      </c>
      <c r="R130" s="7">
        <v>45719.592488425929</v>
      </c>
      <c r="S130" s="6" t="s">
        <v>5258</v>
      </c>
      <c r="T130" s="6" t="s">
        <v>412</v>
      </c>
      <c r="U130" s="6" t="s">
        <v>1208</v>
      </c>
      <c r="V130" s="6" t="s">
        <v>7313</v>
      </c>
      <c r="W130" s="6" t="s">
        <v>653</v>
      </c>
      <c r="X130" s="6" t="s">
        <v>654</v>
      </c>
      <c r="Y130" s="6" t="s">
        <v>7314</v>
      </c>
      <c r="Z130" s="6" t="s">
        <v>7315</v>
      </c>
      <c r="AA130" s="6" t="s">
        <v>7316</v>
      </c>
      <c r="AB130" s="6" t="s">
        <v>124</v>
      </c>
      <c r="AE130" s="7">
        <v>45719.643287037034</v>
      </c>
      <c r="AF130" s="6" t="s">
        <v>443</v>
      </c>
      <c r="AH130" s="6" t="s">
        <v>125</v>
      </c>
      <c r="AI130" s="6" t="s">
        <v>58</v>
      </c>
      <c r="AJ130" s="6" t="s">
        <v>492</v>
      </c>
      <c r="AK130" s="6" t="s">
        <v>7317</v>
      </c>
      <c r="AL130" s="6" t="s">
        <v>4598</v>
      </c>
      <c r="AM130" s="7">
        <v>45720.420069444444</v>
      </c>
      <c r="AN130" s="6" t="s">
        <v>7318</v>
      </c>
      <c r="AO130" s="6" t="s">
        <v>349</v>
      </c>
      <c r="AP130" s="6">
        <v>5761177</v>
      </c>
      <c r="AQ130" s="6" t="s">
        <v>83</v>
      </c>
      <c r="AR130" s="7">
        <v>45720.628784722219</v>
      </c>
      <c r="AS130" s="6" t="s">
        <v>84</v>
      </c>
      <c r="AT130" s="7">
        <v>45720.333333333336</v>
      </c>
      <c r="AU130" s="6" t="s">
        <v>85</v>
      </c>
      <c r="AV130" s="6" t="s">
        <v>658</v>
      </c>
      <c r="AW130" s="6" t="s">
        <v>659</v>
      </c>
      <c r="AX130" s="6" t="s">
        <v>4593</v>
      </c>
      <c r="AZ130" s="7">
        <v>45720.628784722219</v>
      </c>
      <c r="BB130" s="6" t="s">
        <v>1003</v>
      </c>
      <c r="BC130" s="6" t="s">
        <v>595</v>
      </c>
      <c r="BD130" s="6" t="s">
        <v>1004</v>
      </c>
      <c r="BE130" s="6" t="s">
        <v>7319</v>
      </c>
      <c r="BF130" s="6" t="s">
        <v>1612</v>
      </c>
      <c r="BG130" s="6" t="s">
        <v>58</v>
      </c>
      <c r="BH130" s="6" t="s">
        <v>26971</v>
      </c>
      <c r="BI130" s="6" t="s">
        <v>27513</v>
      </c>
      <c r="BJ130" s="6" t="s">
        <v>27096</v>
      </c>
    </row>
    <row r="131" spans="1:62" s="6" customFormat="1" x14ac:dyDescent="0.35">
      <c r="A131" s="6">
        <v>3014357</v>
      </c>
      <c r="B131" s="6" t="s">
        <v>58</v>
      </c>
      <c r="C131" s="6">
        <v>33318251</v>
      </c>
      <c r="D131" s="6">
        <v>338641042</v>
      </c>
      <c r="E131" s="6" t="s">
        <v>59</v>
      </c>
      <c r="F131" s="6" t="s">
        <v>60</v>
      </c>
      <c r="G131" s="6" t="s">
        <v>7377</v>
      </c>
      <c r="I131" s="6">
        <v>776069672</v>
      </c>
      <c r="J131" s="6" t="s">
        <v>7378</v>
      </c>
      <c r="K131" s="6">
        <v>20</v>
      </c>
      <c r="L131" s="6" t="s">
        <v>294</v>
      </c>
      <c r="M131" s="6" t="s">
        <v>295</v>
      </c>
      <c r="N131" s="7">
        <v>43711.660173611112</v>
      </c>
      <c r="O131" s="6" t="s">
        <v>2009</v>
      </c>
      <c r="Q131" s="6" t="s">
        <v>67</v>
      </c>
      <c r="R131" s="7">
        <v>45719.601238425923</v>
      </c>
      <c r="S131" s="6" t="s">
        <v>2414</v>
      </c>
      <c r="T131" s="6" t="s">
        <v>412</v>
      </c>
      <c r="U131" s="6" t="s">
        <v>2237</v>
      </c>
      <c r="V131" s="6" t="s">
        <v>7379</v>
      </c>
      <c r="Y131" s="6" t="s">
        <v>7380</v>
      </c>
      <c r="Z131" s="6" t="s">
        <v>75</v>
      </c>
      <c r="AA131" s="6" t="s">
        <v>7381</v>
      </c>
      <c r="AB131" s="6" t="s">
        <v>7381</v>
      </c>
      <c r="AE131" s="7">
        <v>45719.601261574076</v>
      </c>
      <c r="AF131" s="6" t="s">
        <v>417</v>
      </c>
      <c r="AG131" s="6">
        <v>48</v>
      </c>
      <c r="AH131" s="6" t="s">
        <v>125</v>
      </c>
      <c r="AI131" s="6" t="s">
        <v>79</v>
      </c>
      <c r="AJ131" s="6" t="s">
        <v>283</v>
      </c>
      <c r="AK131" s="6" t="s">
        <v>7379</v>
      </c>
      <c r="AL131" s="6" t="s">
        <v>2414</v>
      </c>
      <c r="AM131" s="7">
        <v>45719.601365740738</v>
      </c>
      <c r="AN131" s="6" t="s">
        <v>7379</v>
      </c>
      <c r="AP131" s="6">
        <v>5758482</v>
      </c>
      <c r="AQ131" s="6" t="s">
        <v>83</v>
      </c>
      <c r="AR131" s="7">
        <v>45719.670127314814</v>
      </c>
      <c r="AS131" s="6" t="s">
        <v>84</v>
      </c>
      <c r="AT131" s="7">
        <v>45721.333333333336</v>
      </c>
      <c r="AU131" s="6" t="s">
        <v>85</v>
      </c>
      <c r="AV131" s="6" t="s">
        <v>7382</v>
      </c>
      <c r="AW131" s="6" t="s">
        <v>7383</v>
      </c>
      <c r="AX131" s="6" t="s">
        <v>7384</v>
      </c>
      <c r="AY131" s="7">
        <v>45721.601261574076</v>
      </c>
      <c r="AZ131" s="7">
        <v>45719.670127314814</v>
      </c>
      <c r="BA131" s="6" t="s">
        <v>419</v>
      </c>
      <c r="BB131" s="6" t="s">
        <v>1619</v>
      </c>
      <c r="BC131" s="6" t="s">
        <v>1620</v>
      </c>
      <c r="BD131" s="6" t="s">
        <v>1621</v>
      </c>
      <c r="BE131" s="6" t="s">
        <v>7385</v>
      </c>
      <c r="BF131" s="6" t="s">
        <v>467</v>
      </c>
      <c r="BG131" s="6" t="s">
        <v>58</v>
      </c>
      <c r="BH131" s="6" t="s">
        <v>26971</v>
      </c>
      <c r="BI131" s="6" t="s">
        <v>27512</v>
      </c>
      <c r="BJ131" s="6" t="s">
        <v>27097</v>
      </c>
    </row>
    <row r="132" spans="1:62" s="6" customFormat="1" x14ac:dyDescent="0.35">
      <c r="A132" s="6">
        <v>3014363</v>
      </c>
      <c r="B132" s="6" t="s">
        <v>58</v>
      </c>
      <c r="C132" s="6">
        <v>36872181</v>
      </c>
      <c r="D132" s="6">
        <v>338607876</v>
      </c>
      <c r="E132" s="6" t="s">
        <v>59</v>
      </c>
      <c r="F132" s="6" t="s">
        <v>60</v>
      </c>
      <c r="G132" s="6" t="s">
        <v>7409</v>
      </c>
      <c r="I132" s="6">
        <v>772830543</v>
      </c>
      <c r="J132" s="6" t="s">
        <v>277</v>
      </c>
      <c r="K132" s="6">
        <v>20</v>
      </c>
      <c r="L132" s="6" t="s">
        <v>294</v>
      </c>
      <c r="M132" s="6" t="s">
        <v>295</v>
      </c>
      <c r="N132" s="7">
        <v>44951.706967592596</v>
      </c>
      <c r="O132" s="6" t="s">
        <v>520</v>
      </c>
      <c r="Q132" s="6" t="s">
        <v>67</v>
      </c>
      <c r="R132" s="7">
        <v>45719.605023148149</v>
      </c>
      <c r="S132" s="6" t="s">
        <v>5021</v>
      </c>
      <c r="T132" s="6" t="s">
        <v>412</v>
      </c>
      <c r="U132" s="6" t="s">
        <v>70</v>
      </c>
      <c r="V132" s="6" t="s">
        <v>7410</v>
      </c>
      <c r="Y132" s="6" t="s">
        <v>7411</v>
      </c>
      <c r="Z132" s="6" t="s">
        <v>1352</v>
      </c>
      <c r="AA132" s="6" t="s">
        <v>1352</v>
      </c>
      <c r="AB132" s="6" t="s">
        <v>1352</v>
      </c>
      <c r="AE132" s="7">
        <v>45720.629652777781</v>
      </c>
      <c r="AF132" s="6" t="s">
        <v>417</v>
      </c>
      <c r="AG132" s="6">
        <v>48</v>
      </c>
      <c r="AH132" s="6" t="s">
        <v>125</v>
      </c>
      <c r="AI132" s="6" t="s">
        <v>1000</v>
      </c>
      <c r="AJ132" s="6" t="s">
        <v>126</v>
      </c>
      <c r="AL132" s="6" t="s">
        <v>886</v>
      </c>
      <c r="AM132" s="7">
        <v>45720.629803240743</v>
      </c>
      <c r="AN132" s="6" t="s">
        <v>7412</v>
      </c>
      <c r="AO132" s="6" t="s">
        <v>886</v>
      </c>
      <c r="AP132" s="6">
        <v>5762771</v>
      </c>
      <c r="AQ132" s="6" t="s">
        <v>83</v>
      </c>
      <c r="AR132" s="7">
        <v>45720.705567129633</v>
      </c>
      <c r="AS132" s="6" t="s">
        <v>84</v>
      </c>
      <c r="AT132" s="7">
        <v>45720.333333333336</v>
      </c>
      <c r="AU132" s="6" t="s">
        <v>85</v>
      </c>
      <c r="AV132" s="6" t="s">
        <v>899</v>
      </c>
      <c r="AW132" s="6" t="s">
        <v>900</v>
      </c>
      <c r="AX132" s="6" t="s">
        <v>901</v>
      </c>
      <c r="AY132" s="7">
        <v>45722.629652777781</v>
      </c>
      <c r="AZ132" s="7">
        <v>45720.705567129633</v>
      </c>
      <c r="BA132" s="6" t="s">
        <v>419</v>
      </c>
      <c r="BB132" s="6" t="s">
        <v>537</v>
      </c>
      <c r="BC132" s="6" t="s">
        <v>538</v>
      </c>
      <c r="BD132" s="6" t="s">
        <v>91</v>
      </c>
      <c r="BE132" s="6" t="s">
        <v>7413</v>
      </c>
      <c r="BF132" s="6" t="s">
        <v>906</v>
      </c>
      <c r="BG132" s="6" t="s">
        <v>58</v>
      </c>
      <c r="BH132" s="6" t="s">
        <v>26971</v>
      </c>
      <c r="BI132" s="6" t="s">
        <v>27516</v>
      </c>
      <c r="BJ132" s="6" t="s">
        <v>27098</v>
      </c>
    </row>
    <row r="133" spans="1:62" s="6" customFormat="1" x14ac:dyDescent="0.35">
      <c r="A133" s="6">
        <v>3014372</v>
      </c>
      <c r="B133" s="6" t="s">
        <v>58</v>
      </c>
      <c r="C133" s="6">
        <v>1603271</v>
      </c>
      <c r="D133" s="6">
        <v>339542702</v>
      </c>
      <c r="E133" s="6" t="s">
        <v>59</v>
      </c>
      <c r="F133" s="6" t="s">
        <v>60</v>
      </c>
      <c r="G133" s="6" t="s">
        <v>5873</v>
      </c>
      <c r="H133" s="6" t="s">
        <v>5874</v>
      </c>
      <c r="I133" s="6">
        <v>779551610</v>
      </c>
      <c r="J133" s="6" t="s">
        <v>7450</v>
      </c>
      <c r="K133" s="6">
        <v>14</v>
      </c>
      <c r="L133" s="6" t="s">
        <v>64</v>
      </c>
      <c r="M133" s="6" t="s">
        <v>65</v>
      </c>
      <c r="N133" s="7">
        <v>45218.680486111109</v>
      </c>
      <c r="O133" s="6" t="s">
        <v>520</v>
      </c>
      <c r="Q133" s="6" t="s">
        <v>67</v>
      </c>
      <c r="R133" s="7">
        <v>45719.610659722224</v>
      </c>
      <c r="S133" s="6" t="s">
        <v>7451</v>
      </c>
      <c r="T133" s="6" t="s">
        <v>412</v>
      </c>
      <c r="U133" s="6" t="s">
        <v>1189</v>
      </c>
      <c r="V133" s="6" t="s">
        <v>7452</v>
      </c>
      <c r="W133" s="6" t="s">
        <v>263</v>
      </c>
      <c r="X133" s="6" t="s">
        <v>263</v>
      </c>
      <c r="Y133" s="6" t="s">
        <v>1174</v>
      </c>
      <c r="Z133" s="6" t="s">
        <v>852</v>
      </c>
      <c r="AA133" s="6" t="s">
        <v>5877</v>
      </c>
      <c r="AB133" s="6" t="s">
        <v>5878</v>
      </c>
      <c r="AE133" s="7">
        <v>45720.490358796298</v>
      </c>
      <c r="AF133" s="6" t="s">
        <v>417</v>
      </c>
      <c r="AG133" s="6">
        <v>48</v>
      </c>
      <c r="AH133" s="6" t="s">
        <v>125</v>
      </c>
      <c r="AI133" s="6" t="s">
        <v>58</v>
      </c>
      <c r="AJ133" s="6" t="s">
        <v>80</v>
      </c>
      <c r="AK133" s="6" t="s">
        <v>7453</v>
      </c>
      <c r="AL133" s="6" t="s">
        <v>325</v>
      </c>
      <c r="AM133" s="7">
        <v>45720.490752314814</v>
      </c>
      <c r="AN133" s="6" t="s">
        <v>7453</v>
      </c>
      <c r="AO133" s="6" t="s">
        <v>325</v>
      </c>
      <c r="AP133" s="6">
        <v>5761645</v>
      </c>
      <c r="AQ133" s="6" t="s">
        <v>83</v>
      </c>
      <c r="AR133" s="7">
        <v>45720.610081018516</v>
      </c>
      <c r="AS133" s="6" t="s">
        <v>84</v>
      </c>
      <c r="AT133" s="7">
        <v>45720.333333333336</v>
      </c>
      <c r="AU133" s="6" t="s">
        <v>85</v>
      </c>
      <c r="AV133" s="6" t="s">
        <v>270</v>
      </c>
      <c r="AW133" s="6" t="s">
        <v>271</v>
      </c>
      <c r="AX133" s="6" t="s">
        <v>272</v>
      </c>
      <c r="AY133" s="7">
        <v>45722.490358796298</v>
      </c>
      <c r="AZ133" s="7">
        <v>45720.610081018516</v>
      </c>
      <c r="BA133" s="6" t="s">
        <v>419</v>
      </c>
      <c r="BB133" s="6" t="s">
        <v>2089</v>
      </c>
      <c r="BC133" s="6" t="s">
        <v>814</v>
      </c>
      <c r="BD133" s="6" t="s">
        <v>815</v>
      </c>
      <c r="BE133" s="6" t="s">
        <v>7454</v>
      </c>
      <c r="BF133" s="6" t="s">
        <v>274</v>
      </c>
      <c r="BG133" s="6" t="s">
        <v>58</v>
      </c>
      <c r="BH133" s="6" t="s">
        <v>26971</v>
      </c>
      <c r="BI133" s="6" t="s">
        <v>27522</v>
      </c>
      <c r="BJ133" s="6" t="s">
        <v>27099</v>
      </c>
    </row>
    <row r="134" spans="1:62" s="6" customFormat="1" x14ac:dyDescent="0.35">
      <c r="A134" s="6">
        <v>3014376</v>
      </c>
      <c r="B134" s="6" t="s">
        <v>58</v>
      </c>
      <c r="C134" s="6">
        <v>44765451</v>
      </c>
      <c r="D134" s="6">
        <v>339523150</v>
      </c>
      <c r="E134" s="6" t="s">
        <v>59</v>
      </c>
      <c r="F134" s="6" t="s">
        <v>60</v>
      </c>
      <c r="G134" s="6" t="s">
        <v>7474</v>
      </c>
      <c r="H134" s="6" t="s">
        <v>7474</v>
      </c>
      <c r="I134" s="6">
        <v>776020429</v>
      </c>
      <c r="J134" s="6" t="s">
        <v>1187</v>
      </c>
      <c r="K134" s="6">
        <v>20</v>
      </c>
      <c r="L134" s="6" t="s">
        <v>294</v>
      </c>
      <c r="M134" s="6" t="s">
        <v>295</v>
      </c>
      <c r="N134" s="7">
        <v>45640.496886574074</v>
      </c>
      <c r="O134" s="6" t="s">
        <v>520</v>
      </c>
      <c r="Q134" s="6" t="s">
        <v>67</v>
      </c>
      <c r="R134" s="7">
        <v>45719.612361111111</v>
      </c>
      <c r="S134" s="6" t="s">
        <v>5021</v>
      </c>
      <c r="T134" s="6" t="s">
        <v>412</v>
      </c>
      <c r="U134" s="6" t="s">
        <v>70</v>
      </c>
      <c r="V134" s="6" t="s">
        <v>7475</v>
      </c>
      <c r="W134" s="6" t="s">
        <v>263</v>
      </c>
      <c r="X134" s="6" t="s">
        <v>263</v>
      </c>
      <c r="Y134" s="6" t="s">
        <v>1962</v>
      </c>
      <c r="Z134" s="6" t="s">
        <v>852</v>
      </c>
      <c r="AA134" s="6" t="s">
        <v>7476</v>
      </c>
      <c r="AB134" s="6" t="s">
        <v>124</v>
      </c>
      <c r="AE134" s="7">
        <v>45719.612372685187</v>
      </c>
      <c r="AF134" s="6" t="s">
        <v>443</v>
      </c>
      <c r="AH134" s="6" t="s">
        <v>125</v>
      </c>
      <c r="AI134" s="6" t="s">
        <v>360</v>
      </c>
      <c r="AJ134" s="6" t="s">
        <v>378</v>
      </c>
      <c r="AK134" s="6" t="s">
        <v>7475</v>
      </c>
      <c r="AL134" s="6" t="s">
        <v>5021</v>
      </c>
      <c r="AM134" s="7">
        <v>45719.61241898148</v>
      </c>
      <c r="AN134" s="6" t="s">
        <v>7475</v>
      </c>
      <c r="AP134" s="6">
        <v>5758589</v>
      </c>
      <c r="AQ134" s="6" t="s">
        <v>83</v>
      </c>
      <c r="AR134" s="7">
        <v>45720.411168981482</v>
      </c>
      <c r="AS134" s="6" t="s">
        <v>84</v>
      </c>
      <c r="AT134" s="7">
        <v>45721.336805555555</v>
      </c>
      <c r="AU134" s="6" t="s">
        <v>85</v>
      </c>
      <c r="AV134" s="6" t="s">
        <v>108</v>
      </c>
      <c r="AW134" s="6" t="s">
        <v>109</v>
      </c>
      <c r="AX134" s="6" t="s">
        <v>857</v>
      </c>
      <c r="AZ134" s="7">
        <v>45720.411168981482</v>
      </c>
      <c r="BB134" s="6" t="s">
        <v>192</v>
      </c>
      <c r="BC134" s="6" t="s">
        <v>193</v>
      </c>
      <c r="BD134" s="6" t="s">
        <v>194</v>
      </c>
      <c r="BE134" s="6" t="s">
        <v>3271</v>
      </c>
      <c r="BF134" s="6" t="s">
        <v>274</v>
      </c>
      <c r="BG134" s="6" t="s">
        <v>58</v>
      </c>
      <c r="BH134" s="6" t="s">
        <v>26971</v>
      </c>
      <c r="BI134" s="6" t="s">
        <v>27515</v>
      </c>
      <c r="BJ134" s="6" t="s">
        <v>27100</v>
      </c>
    </row>
    <row r="135" spans="1:62" s="6" customFormat="1" x14ac:dyDescent="0.35">
      <c r="A135" s="6">
        <v>3014382</v>
      </c>
      <c r="B135" s="6" t="s">
        <v>58</v>
      </c>
      <c r="C135" s="6">
        <v>2141861</v>
      </c>
      <c r="D135" s="6">
        <v>339572409</v>
      </c>
      <c r="E135" s="6" t="s">
        <v>59</v>
      </c>
      <c r="F135" s="6" t="s">
        <v>60</v>
      </c>
      <c r="G135" s="6" t="s">
        <v>7503</v>
      </c>
      <c r="H135" s="6" t="s">
        <v>7504</v>
      </c>
      <c r="I135" s="6">
        <v>788370188</v>
      </c>
      <c r="J135" s="6" t="s">
        <v>7505</v>
      </c>
      <c r="K135" s="6">
        <v>20</v>
      </c>
      <c r="L135" s="6" t="s">
        <v>409</v>
      </c>
      <c r="M135" s="6" t="s">
        <v>2154</v>
      </c>
      <c r="N135" s="7">
        <v>44859.452094907407</v>
      </c>
      <c r="O135" s="6" t="s">
        <v>487</v>
      </c>
      <c r="Q135" s="6" t="s">
        <v>67</v>
      </c>
      <c r="R135" s="7">
        <v>45719.614583333336</v>
      </c>
      <c r="S135" s="6" t="s">
        <v>5749</v>
      </c>
      <c r="T135" s="6" t="s">
        <v>412</v>
      </c>
      <c r="U135" s="6" t="s">
        <v>101</v>
      </c>
      <c r="V135" s="6" t="s">
        <v>7506</v>
      </c>
      <c r="W135" s="6" t="s">
        <v>263</v>
      </c>
      <c r="X135" s="6" t="s">
        <v>840</v>
      </c>
      <c r="Y135" s="6" t="s">
        <v>6953</v>
      </c>
      <c r="Z135" s="6" t="s">
        <v>841</v>
      </c>
      <c r="AA135" s="6" t="s">
        <v>5160</v>
      </c>
      <c r="AB135" s="6" t="s">
        <v>5160</v>
      </c>
      <c r="AE135" s="7">
        <v>45719.614710648151</v>
      </c>
      <c r="AF135" s="6" t="s">
        <v>417</v>
      </c>
      <c r="AG135" s="6">
        <v>48</v>
      </c>
      <c r="AH135" s="6" t="s">
        <v>125</v>
      </c>
      <c r="AI135" s="6" t="s">
        <v>464</v>
      </c>
      <c r="AJ135" s="6" t="s">
        <v>465</v>
      </c>
      <c r="AK135" s="6" t="s">
        <v>6383</v>
      </c>
      <c r="AL135" s="6" t="s">
        <v>5749</v>
      </c>
      <c r="AM135" s="7">
        <v>45719.614768518521</v>
      </c>
      <c r="AN135" s="6" t="s">
        <v>6383</v>
      </c>
      <c r="AP135" s="6">
        <v>5758604</v>
      </c>
      <c r="AQ135" s="6" t="s">
        <v>83</v>
      </c>
      <c r="AR135" s="7">
        <v>45720.598009259258</v>
      </c>
      <c r="AS135" s="6" t="s">
        <v>84</v>
      </c>
      <c r="AT135" s="7">
        <v>45721.333333333336</v>
      </c>
      <c r="AU135" s="6" t="s">
        <v>85</v>
      </c>
      <c r="AV135" s="6" t="s">
        <v>1328</v>
      </c>
      <c r="AW135" s="6" t="s">
        <v>1329</v>
      </c>
      <c r="AX135" s="6" t="s">
        <v>2883</v>
      </c>
      <c r="AY135" s="7">
        <v>45721.614710648151</v>
      </c>
      <c r="AZ135" s="7">
        <v>45720.598009259258</v>
      </c>
      <c r="BA135" s="6" t="s">
        <v>419</v>
      </c>
      <c r="BB135" s="6" t="s">
        <v>689</v>
      </c>
      <c r="BC135" s="6" t="s">
        <v>690</v>
      </c>
      <c r="BD135" s="6" t="s">
        <v>691</v>
      </c>
      <c r="BE135" s="6" t="s">
        <v>7016</v>
      </c>
      <c r="BF135" s="6" t="s">
        <v>269</v>
      </c>
      <c r="BG135" s="6" t="s">
        <v>58</v>
      </c>
      <c r="BH135" s="6" t="s">
        <v>26971</v>
      </c>
      <c r="BI135" s="6" t="s">
        <v>27518</v>
      </c>
      <c r="BJ135" s="6" t="s">
        <v>27101</v>
      </c>
    </row>
    <row r="136" spans="1:62" s="6" customFormat="1" x14ac:dyDescent="0.35">
      <c r="A136" s="6">
        <v>3014388</v>
      </c>
      <c r="B136" s="6" t="s">
        <v>327</v>
      </c>
      <c r="C136" s="6">
        <v>311091</v>
      </c>
      <c r="D136" s="6">
        <v>338650505</v>
      </c>
      <c r="E136" s="6" t="s">
        <v>59</v>
      </c>
      <c r="F136" s="6" t="s">
        <v>60</v>
      </c>
      <c r="G136" s="6" t="s">
        <v>7530</v>
      </c>
      <c r="I136" s="6">
        <v>787918744</v>
      </c>
      <c r="J136" s="6" t="s">
        <v>7531</v>
      </c>
      <c r="K136" s="6">
        <v>20</v>
      </c>
      <c r="L136" s="6" t="s">
        <v>1008</v>
      </c>
      <c r="M136" s="6" t="s">
        <v>1009</v>
      </c>
      <c r="N136" s="7">
        <v>38124.5625</v>
      </c>
      <c r="O136" s="6" t="s">
        <v>2297</v>
      </c>
      <c r="Q136" s="6" t="s">
        <v>67</v>
      </c>
      <c r="R136" s="7">
        <v>45719.618333333332</v>
      </c>
      <c r="S136" s="6" t="s">
        <v>2010</v>
      </c>
      <c r="T136" s="6" t="s">
        <v>412</v>
      </c>
      <c r="U136" s="6" t="s">
        <v>1189</v>
      </c>
      <c r="V136" s="6" t="s">
        <v>7532</v>
      </c>
      <c r="Y136" s="6" t="s">
        <v>7533</v>
      </c>
      <c r="Z136" s="6" t="s">
        <v>75</v>
      </c>
      <c r="AA136" s="6" t="s">
        <v>1689</v>
      </c>
      <c r="AB136" s="6" t="s">
        <v>7534</v>
      </c>
      <c r="AE136" s="7">
        <v>45719.67260416667</v>
      </c>
      <c r="AF136" s="6" t="s">
        <v>417</v>
      </c>
      <c r="AG136" s="6">
        <v>48</v>
      </c>
      <c r="AH136" s="6" t="s">
        <v>125</v>
      </c>
      <c r="AI136" s="6" t="s">
        <v>464</v>
      </c>
      <c r="AJ136" s="6" t="s">
        <v>492</v>
      </c>
      <c r="AK136" s="6" t="s">
        <v>7535</v>
      </c>
      <c r="AL136" s="6" t="s">
        <v>4983</v>
      </c>
      <c r="AM136" s="7">
        <v>45719.672685185185</v>
      </c>
      <c r="AO136" s="6" t="s">
        <v>4983</v>
      </c>
      <c r="AP136" s="6">
        <v>5759096</v>
      </c>
      <c r="AQ136" s="6" t="s">
        <v>83</v>
      </c>
      <c r="AR136" s="7">
        <v>45720.514456018522</v>
      </c>
      <c r="AS136" s="6" t="s">
        <v>84</v>
      </c>
      <c r="AT136" s="7">
        <v>45719.322916666664</v>
      </c>
      <c r="AU136" s="6" t="s">
        <v>573</v>
      </c>
      <c r="AV136" s="6" t="s">
        <v>645</v>
      </c>
      <c r="AW136" s="6" t="s">
        <v>646</v>
      </c>
      <c r="AX136" s="6" t="s">
        <v>2446</v>
      </c>
      <c r="AY136" s="7">
        <v>45721.67260416667</v>
      </c>
      <c r="AZ136" s="7">
        <v>45720.514456018522</v>
      </c>
      <c r="BA136" s="6" t="s">
        <v>419</v>
      </c>
      <c r="BB136" s="6" t="s">
        <v>286</v>
      </c>
      <c r="BC136" s="6" t="s">
        <v>287</v>
      </c>
      <c r="BD136" s="6" t="s">
        <v>288</v>
      </c>
      <c r="BE136" s="6" t="s">
        <v>7536</v>
      </c>
      <c r="BF136" s="6" t="s">
        <v>2305</v>
      </c>
      <c r="BG136" s="6" t="s">
        <v>26973</v>
      </c>
      <c r="BH136" s="6" t="s">
        <v>26984</v>
      </c>
      <c r="BI136" s="6" t="s">
        <v>27531</v>
      </c>
      <c r="BJ136" s="6" t="s">
        <v>27102</v>
      </c>
    </row>
    <row r="137" spans="1:62" s="6" customFormat="1" x14ac:dyDescent="0.35">
      <c r="A137" s="6">
        <v>3014390</v>
      </c>
      <c r="B137" s="6" t="s">
        <v>58</v>
      </c>
      <c r="C137" s="6">
        <v>34140951</v>
      </c>
      <c r="D137" s="6">
        <v>338652719</v>
      </c>
      <c r="E137" s="6" t="s">
        <v>59</v>
      </c>
      <c r="F137" s="6" t="s">
        <v>60</v>
      </c>
      <c r="G137" s="6" t="s">
        <v>7538</v>
      </c>
      <c r="H137" s="6" t="s">
        <v>7539</v>
      </c>
      <c r="I137" s="6">
        <v>775399811</v>
      </c>
      <c r="J137" s="6" t="s">
        <v>7540</v>
      </c>
      <c r="K137" s="6">
        <v>20</v>
      </c>
      <c r="L137" s="6" t="s">
        <v>294</v>
      </c>
      <c r="M137" s="6" t="s">
        <v>295</v>
      </c>
      <c r="N137" s="7">
        <v>43563.6403125</v>
      </c>
      <c r="O137" s="6" t="s">
        <v>2009</v>
      </c>
      <c r="Q137" s="6" t="s">
        <v>67</v>
      </c>
      <c r="R137" s="7">
        <v>45719.619363425925</v>
      </c>
      <c r="S137" s="6" t="s">
        <v>4115</v>
      </c>
      <c r="T137" s="6" t="s">
        <v>412</v>
      </c>
      <c r="U137" s="6" t="s">
        <v>723</v>
      </c>
      <c r="V137" s="6" t="s">
        <v>7541</v>
      </c>
      <c r="Y137" s="6" t="s">
        <v>998</v>
      </c>
      <c r="Z137" s="6" t="s">
        <v>75</v>
      </c>
      <c r="AA137" s="6" t="s">
        <v>999</v>
      </c>
      <c r="AB137" s="6" t="s">
        <v>999</v>
      </c>
      <c r="AC137" s="6" t="s">
        <v>7542</v>
      </c>
      <c r="AE137" s="7">
        <v>45719.619560185187</v>
      </c>
      <c r="AF137" s="6" t="s">
        <v>77</v>
      </c>
      <c r="AH137" s="6" t="s">
        <v>125</v>
      </c>
      <c r="AI137" s="6" t="s">
        <v>464</v>
      </c>
      <c r="AJ137" s="6" t="s">
        <v>492</v>
      </c>
      <c r="AK137" s="6" t="s">
        <v>7541</v>
      </c>
      <c r="AL137" s="6" t="s">
        <v>4115</v>
      </c>
      <c r="AM137" s="7">
        <v>45719.619641203702</v>
      </c>
      <c r="AO137" s="6" t="s">
        <v>4115</v>
      </c>
      <c r="AP137" s="6">
        <v>5758651</v>
      </c>
      <c r="AQ137" s="6" t="s">
        <v>83</v>
      </c>
      <c r="AR137" s="7">
        <v>45720.460300925923</v>
      </c>
      <c r="AS137" s="6" t="s">
        <v>84</v>
      </c>
      <c r="AT137" s="7">
        <v>45719.309027777781</v>
      </c>
      <c r="AU137" s="6" t="s">
        <v>573</v>
      </c>
      <c r="AV137" s="6" t="s">
        <v>645</v>
      </c>
      <c r="AW137" s="6" t="s">
        <v>646</v>
      </c>
      <c r="AX137" s="6" t="s">
        <v>2446</v>
      </c>
      <c r="AZ137" s="7">
        <v>45720.463530092595</v>
      </c>
      <c r="BB137" s="6" t="s">
        <v>813</v>
      </c>
      <c r="BC137" s="6" t="s">
        <v>814</v>
      </c>
      <c r="BD137" s="6" t="s">
        <v>815</v>
      </c>
      <c r="BE137" s="6" t="s">
        <v>7543</v>
      </c>
      <c r="BF137" s="6" t="s">
        <v>3853</v>
      </c>
      <c r="BG137" s="6" t="s">
        <v>58</v>
      </c>
      <c r="BH137" s="6" t="s">
        <v>26971</v>
      </c>
      <c r="BI137" s="6" t="s">
        <v>1031</v>
      </c>
      <c r="BJ137" s="6" t="s">
        <v>27103</v>
      </c>
    </row>
    <row r="138" spans="1:62" s="6" customFormat="1" x14ac:dyDescent="0.35">
      <c r="A138" s="6">
        <v>3014393</v>
      </c>
      <c r="B138" s="6" t="s">
        <v>58</v>
      </c>
      <c r="C138" s="6">
        <v>41259061</v>
      </c>
      <c r="D138" s="6">
        <v>338339396</v>
      </c>
      <c r="E138" s="6" t="s">
        <v>59</v>
      </c>
      <c r="F138" s="6" t="s">
        <v>60</v>
      </c>
      <c r="G138" s="6" t="s">
        <v>7513</v>
      </c>
      <c r="H138" s="6" t="s">
        <v>7513</v>
      </c>
      <c r="I138" s="6">
        <v>787050330</v>
      </c>
      <c r="J138" s="6" t="s">
        <v>7514</v>
      </c>
      <c r="K138" s="6">
        <v>20</v>
      </c>
      <c r="L138" s="6" t="s">
        <v>294</v>
      </c>
      <c r="M138" s="6" t="s">
        <v>295</v>
      </c>
      <c r="N138" s="7">
        <v>45130.041666666664</v>
      </c>
      <c r="O138" s="6" t="s">
        <v>520</v>
      </c>
      <c r="Q138" s="6" t="s">
        <v>67</v>
      </c>
      <c r="R138" s="7">
        <v>45719.621701388889</v>
      </c>
      <c r="S138" s="6" t="s">
        <v>3278</v>
      </c>
      <c r="T138" s="6" t="s">
        <v>412</v>
      </c>
      <c r="U138" s="6" t="s">
        <v>70</v>
      </c>
      <c r="V138" s="6" t="s">
        <v>7555</v>
      </c>
      <c r="Y138" s="6" t="s">
        <v>7516</v>
      </c>
      <c r="Z138" s="6" t="s">
        <v>7517</v>
      </c>
      <c r="AA138" s="6">
        <v>4000</v>
      </c>
      <c r="AB138" s="6" t="s">
        <v>124</v>
      </c>
      <c r="AE138" s="7">
        <v>45719.621736111112</v>
      </c>
      <c r="AF138" s="6" t="s">
        <v>417</v>
      </c>
      <c r="AG138" s="6">
        <v>48</v>
      </c>
      <c r="AH138" s="6" t="s">
        <v>125</v>
      </c>
      <c r="AI138" s="6" t="s">
        <v>79</v>
      </c>
      <c r="AJ138" s="6" t="s">
        <v>283</v>
      </c>
      <c r="AK138" s="6" t="s">
        <v>7555</v>
      </c>
      <c r="AL138" s="6" t="s">
        <v>3278</v>
      </c>
      <c r="AM138" s="7">
        <v>45719.621828703705</v>
      </c>
      <c r="AN138" s="6" t="s">
        <v>7555</v>
      </c>
      <c r="AP138" s="6">
        <v>5758660</v>
      </c>
      <c r="AQ138" s="6" t="s">
        <v>83</v>
      </c>
      <c r="AR138" s="7">
        <v>45720.451909722222</v>
      </c>
      <c r="AS138" s="6" t="s">
        <v>84</v>
      </c>
      <c r="AT138" s="7">
        <v>45721.333333333336</v>
      </c>
      <c r="AU138" s="6" t="s">
        <v>85</v>
      </c>
      <c r="AV138" s="6" t="s">
        <v>1214</v>
      </c>
      <c r="AW138" s="6" t="s">
        <v>1215</v>
      </c>
      <c r="AX138" s="6" t="s">
        <v>7556</v>
      </c>
      <c r="AY138" s="7">
        <v>45721.621736111112</v>
      </c>
      <c r="AZ138" s="7">
        <v>45720.451909722222</v>
      </c>
      <c r="BA138" s="6" t="s">
        <v>419</v>
      </c>
      <c r="BB138" s="6" t="s">
        <v>192</v>
      </c>
      <c r="BC138" s="6" t="s">
        <v>193</v>
      </c>
      <c r="BD138" s="6" t="s">
        <v>194</v>
      </c>
      <c r="BE138" s="6" t="s">
        <v>7557</v>
      </c>
      <c r="BF138" s="6" t="s">
        <v>525</v>
      </c>
      <c r="BG138" s="6" t="s">
        <v>58</v>
      </c>
      <c r="BH138" s="6" t="s">
        <v>26971</v>
      </c>
      <c r="BI138" s="6" t="s">
        <v>27515</v>
      </c>
      <c r="BJ138" s="6" t="s">
        <v>27104</v>
      </c>
    </row>
    <row r="139" spans="1:62" s="6" customFormat="1" x14ac:dyDescent="0.35">
      <c r="A139" s="6">
        <v>3014397</v>
      </c>
      <c r="B139" s="6" t="s">
        <v>58</v>
      </c>
      <c r="C139" s="6">
        <v>35975801</v>
      </c>
      <c r="D139" s="6">
        <v>338640212</v>
      </c>
      <c r="E139" s="6" t="s">
        <v>59</v>
      </c>
      <c r="F139" s="6" t="s">
        <v>60</v>
      </c>
      <c r="G139" s="6" t="s">
        <v>7576</v>
      </c>
      <c r="I139" s="6" t="s">
        <v>7577</v>
      </c>
      <c r="J139" s="6">
        <v>776383532</v>
      </c>
      <c r="K139" s="6">
        <v>20</v>
      </c>
      <c r="L139" s="6" t="s">
        <v>294</v>
      </c>
      <c r="M139" s="6" t="s">
        <v>295</v>
      </c>
      <c r="N139" s="7">
        <v>44082.000011574077</v>
      </c>
      <c r="O139" s="6" t="s">
        <v>2009</v>
      </c>
      <c r="Q139" s="6" t="s">
        <v>67</v>
      </c>
      <c r="R139" s="7">
        <v>45719.623101851852</v>
      </c>
      <c r="S139" s="6" t="s">
        <v>3463</v>
      </c>
      <c r="T139" s="6" t="s">
        <v>412</v>
      </c>
      <c r="U139" s="6" t="s">
        <v>1189</v>
      </c>
      <c r="V139" s="6" t="s">
        <v>7578</v>
      </c>
      <c r="Y139" s="6" t="s">
        <v>2159</v>
      </c>
      <c r="Z139" s="6" t="s">
        <v>1090</v>
      </c>
      <c r="AA139" s="6" t="s">
        <v>1090</v>
      </c>
      <c r="AB139" s="6" t="s">
        <v>124</v>
      </c>
      <c r="AE139" s="7">
        <v>45719.750486111108</v>
      </c>
      <c r="AF139" s="6" t="s">
        <v>417</v>
      </c>
      <c r="AG139" s="6">
        <v>48</v>
      </c>
      <c r="AH139" s="6" t="s">
        <v>125</v>
      </c>
      <c r="AI139" s="6" t="s">
        <v>79</v>
      </c>
      <c r="AJ139" s="6" t="s">
        <v>126</v>
      </c>
      <c r="AK139" s="6" t="s">
        <v>7579</v>
      </c>
      <c r="AL139" s="6" t="s">
        <v>4924</v>
      </c>
      <c r="AM139" s="7">
        <v>45719.750601851854</v>
      </c>
      <c r="AN139" s="6" t="s">
        <v>7579</v>
      </c>
      <c r="AO139" s="6" t="s">
        <v>4924</v>
      </c>
      <c r="AP139" s="6">
        <v>5759521</v>
      </c>
      <c r="AQ139" s="6" t="s">
        <v>83</v>
      </c>
      <c r="AR139" s="7">
        <v>45720.46769675926</v>
      </c>
      <c r="AS139" s="6" t="s">
        <v>84</v>
      </c>
      <c r="AT139" s="7">
        <v>45719.295138888891</v>
      </c>
      <c r="AU139" s="6" t="s">
        <v>573</v>
      </c>
      <c r="AV139" s="6" t="s">
        <v>2382</v>
      </c>
      <c r="AW139" s="6" t="s">
        <v>2383</v>
      </c>
      <c r="AX139" s="6" t="s">
        <v>2384</v>
      </c>
      <c r="AY139" s="7">
        <v>45721.750486111108</v>
      </c>
      <c r="AZ139" s="7">
        <v>45720.46769675926</v>
      </c>
      <c r="BA139" s="6" t="s">
        <v>419</v>
      </c>
      <c r="BB139" s="6" t="s">
        <v>1878</v>
      </c>
      <c r="BC139" s="6" t="s">
        <v>1879</v>
      </c>
      <c r="BD139" s="6" t="s">
        <v>1880</v>
      </c>
      <c r="BE139" s="6" t="s">
        <v>7580</v>
      </c>
      <c r="BF139" s="6" t="s">
        <v>93</v>
      </c>
      <c r="BG139" s="6" t="s">
        <v>58</v>
      </c>
      <c r="BH139" s="6" t="s">
        <v>26971</v>
      </c>
      <c r="BI139" s="6" t="s">
        <v>27522</v>
      </c>
      <c r="BJ139" s="6" t="s">
        <v>27105</v>
      </c>
    </row>
    <row r="140" spans="1:62" s="6" customFormat="1" x14ac:dyDescent="0.35">
      <c r="A140" s="6">
        <v>3014398</v>
      </c>
      <c r="B140" s="6" t="s">
        <v>223</v>
      </c>
      <c r="C140" s="6">
        <v>38751841</v>
      </c>
      <c r="D140" s="6">
        <v>339812841</v>
      </c>
      <c r="E140" s="6" t="s">
        <v>59</v>
      </c>
      <c r="F140" s="6" t="s">
        <v>60</v>
      </c>
      <c r="G140" s="6" t="s">
        <v>6459</v>
      </c>
      <c r="I140" s="6">
        <v>756330279</v>
      </c>
      <c r="J140" s="6" t="s">
        <v>1107</v>
      </c>
      <c r="K140" s="6">
        <v>20</v>
      </c>
      <c r="L140" s="6" t="s">
        <v>294</v>
      </c>
      <c r="M140" s="6" t="s">
        <v>295</v>
      </c>
      <c r="N140" s="7">
        <v>44606.650694444441</v>
      </c>
      <c r="O140" s="6" t="s">
        <v>460</v>
      </c>
      <c r="Q140" s="6" t="s">
        <v>67</v>
      </c>
      <c r="R140" s="7">
        <v>45719.623854166668</v>
      </c>
      <c r="S140" s="6" t="s">
        <v>3278</v>
      </c>
      <c r="T140" s="6" t="s">
        <v>412</v>
      </c>
      <c r="U140" s="6" t="s">
        <v>70</v>
      </c>
      <c r="V140" s="6" t="s">
        <v>6460</v>
      </c>
      <c r="W140" s="6" t="s">
        <v>3521</v>
      </c>
      <c r="X140" s="6" t="s">
        <v>3522</v>
      </c>
      <c r="Y140" s="6" t="s">
        <v>6162</v>
      </c>
      <c r="Z140" s="6" t="s">
        <v>3524</v>
      </c>
      <c r="AA140" s="6" t="s">
        <v>6163</v>
      </c>
      <c r="AB140" s="6" t="s">
        <v>6461</v>
      </c>
      <c r="AE140" s="7">
        <v>45719.624108796299</v>
      </c>
      <c r="AF140" s="6" t="s">
        <v>77</v>
      </c>
      <c r="AH140" s="6" t="s">
        <v>125</v>
      </c>
      <c r="AI140" s="6" t="s">
        <v>464</v>
      </c>
      <c r="AJ140" s="6" t="s">
        <v>465</v>
      </c>
      <c r="AK140" s="6" t="s">
        <v>6462</v>
      </c>
      <c r="AL140" s="6" t="s">
        <v>3278</v>
      </c>
      <c r="AM140" s="7">
        <v>45719.624282407407</v>
      </c>
      <c r="AO140" s="6" t="s">
        <v>3278</v>
      </c>
      <c r="AP140" s="6">
        <v>5758692</v>
      </c>
      <c r="AQ140" s="6" t="s">
        <v>83</v>
      </c>
      <c r="AR140" s="7">
        <v>45719.629560185182</v>
      </c>
      <c r="AS140" s="6" t="s">
        <v>84</v>
      </c>
      <c r="AZ140" s="7">
        <v>45719.629560185182</v>
      </c>
      <c r="BB140" s="6" t="s">
        <v>746</v>
      </c>
      <c r="BC140" s="6" t="s">
        <v>747</v>
      </c>
      <c r="BD140" s="6" t="s">
        <v>748</v>
      </c>
      <c r="BE140" s="6" t="s">
        <v>7581</v>
      </c>
      <c r="BF140" s="6" t="s">
        <v>406</v>
      </c>
      <c r="BG140" s="6" t="s">
        <v>26973</v>
      </c>
      <c r="BH140" s="6" t="s">
        <v>26971</v>
      </c>
      <c r="BI140" s="6" t="s">
        <v>27516</v>
      </c>
      <c r="BJ140" s="6" t="s">
        <v>27106</v>
      </c>
    </row>
    <row r="141" spans="1:62" s="6" customFormat="1" x14ac:dyDescent="0.35">
      <c r="A141" s="6">
        <v>3014399</v>
      </c>
      <c r="B141" s="6" t="s">
        <v>327</v>
      </c>
      <c r="C141" s="6">
        <v>2861</v>
      </c>
      <c r="D141" s="6">
        <v>338201005</v>
      </c>
      <c r="E141" s="6" t="s">
        <v>59</v>
      </c>
      <c r="F141" s="6" t="s">
        <v>60</v>
      </c>
      <c r="G141" s="6" t="s">
        <v>7582</v>
      </c>
      <c r="I141" s="6">
        <v>776339787</v>
      </c>
      <c r="J141" s="6" t="s">
        <v>7583</v>
      </c>
      <c r="K141" s="6">
        <v>20</v>
      </c>
      <c r="L141" s="6" t="s">
        <v>294</v>
      </c>
      <c r="M141" s="6" t="s">
        <v>295</v>
      </c>
      <c r="N141" s="7">
        <v>45343.671909722223</v>
      </c>
      <c r="O141" s="6" t="s">
        <v>7584</v>
      </c>
      <c r="Q141" s="6" t="s">
        <v>67</v>
      </c>
      <c r="R141" s="7">
        <v>45719.62394675926</v>
      </c>
      <c r="S141" s="6" t="s">
        <v>4598</v>
      </c>
      <c r="T141" s="6" t="s">
        <v>412</v>
      </c>
      <c r="U141" s="6" t="s">
        <v>1189</v>
      </c>
      <c r="V141" s="6" t="s">
        <v>7585</v>
      </c>
      <c r="W141" s="6" t="s">
        <v>72</v>
      </c>
      <c r="X141" s="6" t="s">
        <v>881</v>
      </c>
      <c r="Y141" s="6" t="s">
        <v>7586</v>
      </c>
      <c r="Z141" s="6" t="s">
        <v>1067</v>
      </c>
      <c r="AA141" s="6" t="s">
        <v>1067</v>
      </c>
      <c r="AB141" s="6" t="s">
        <v>1067</v>
      </c>
      <c r="AE141" s="7">
        <v>45720.503125000003</v>
      </c>
      <c r="AF141" s="6" t="s">
        <v>77</v>
      </c>
      <c r="AH141" s="6" t="s">
        <v>125</v>
      </c>
      <c r="AI141" s="6" t="s">
        <v>360</v>
      </c>
      <c r="AJ141" s="6" t="s">
        <v>1740</v>
      </c>
      <c r="AL141" s="6" t="s">
        <v>1936</v>
      </c>
      <c r="AM141" s="7">
        <v>45720.503333333334</v>
      </c>
      <c r="AN141" s="6" t="s">
        <v>7587</v>
      </c>
      <c r="AO141" s="6" t="s">
        <v>1936</v>
      </c>
      <c r="AP141" s="6">
        <v>5761754</v>
      </c>
      <c r="AQ141" s="6" t="s">
        <v>83</v>
      </c>
      <c r="AR141" s="7">
        <v>45721.666770833333</v>
      </c>
      <c r="AS141" s="6" t="s">
        <v>84</v>
      </c>
      <c r="AT141" s="7">
        <v>45720.333333333336</v>
      </c>
      <c r="AU141" s="6" t="s">
        <v>573</v>
      </c>
      <c r="AV141" s="6" t="s">
        <v>6073</v>
      </c>
      <c r="AW141" s="6" t="s">
        <v>6074</v>
      </c>
      <c r="AX141" s="6" t="s">
        <v>7588</v>
      </c>
      <c r="AZ141" s="7">
        <v>45721.666770833333</v>
      </c>
      <c r="BB141" s="6" t="s">
        <v>3431</v>
      </c>
      <c r="BC141" s="6" t="s">
        <v>3432</v>
      </c>
      <c r="BD141" s="6" t="s">
        <v>3433</v>
      </c>
      <c r="BE141" s="6" t="s">
        <v>7589</v>
      </c>
      <c r="BF141" s="6" t="s">
        <v>4598</v>
      </c>
      <c r="BG141" s="6" t="s">
        <v>26973</v>
      </c>
      <c r="BH141" s="6" t="s">
        <v>26971</v>
      </c>
      <c r="BI141" s="6" t="s">
        <v>9157</v>
      </c>
      <c r="BJ141" s="6" t="s">
        <v>27107</v>
      </c>
    </row>
    <row r="142" spans="1:62" s="6" customFormat="1" x14ac:dyDescent="0.35">
      <c r="A142" s="6">
        <v>3014401</v>
      </c>
      <c r="B142" s="6" t="s">
        <v>1978</v>
      </c>
      <c r="C142" s="6">
        <v>35975801</v>
      </c>
      <c r="D142" s="6">
        <v>338640159</v>
      </c>
      <c r="E142" s="6" t="s">
        <v>59</v>
      </c>
      <c r="F142" s="6" t="s">
        <v>60</v>
      </c>
      <c r="G142" s="6" t="s">
        <v>7576</v>
      </c>
      <c r="I142" s="6" t="s">
        <v>7577</v>
      </c>
      <c r="J142" s="6">
        <v>776383532</v>
      </c>
      <c r="K142" s="6">
        <v>20</v>
      </c>
      <c r="L142" s="6" t="s">
        <v>294</v>
      </c>
      <c r="M142" s="6" t="s">
        <v>295</v>
      </c>
      <c r="N142" s="7">
        <v>43846.688194444447</v>
      </c>
      <c r="O142" s="6" t="s">
        <v>5558</v>
      </c>
      <c r="Q142" s="6" t="s">
        <v>67</v>
      </c>
      <c r="R142" s="7">
        <v>45719.624340277776</v>
      </c>
      <c r="S142" s="6" t="s">
        <v>3463</v>
      </c>
      <c r="T142" s="6" t="s">
        <v>412</v>
      </c>
      <c r="U142" s="6" t="s">
        <v>1189</v>
      </c>
      <c r="V142" s="6" t="s">
        <v>7595</v>
      </c>
      <c r="W142" s="6" t="s">
        <v>2158</v>
      </c>
      <c r="X142" s="6" t="s">
        <v>356</v>
      </c>
      <c r="Y142" s="6" t="s">
        <v>7596</v>
      </c>
      <c r="Z142" s="6" t="s">
        <v>1090</v>
      </c>
      <c r="AA142" s="6" t="s">
        <v>1090</v>
      </c>
      <c r="AB142" s="6" t="s">
        <v>124</v>
      </c>
      <c r="AE142" s="7">
        <v>45720.516747685186</v>
      </c>
      <c r="AF142" s="6" t="s">
        <v>417</v>
      </c>
      <c r="AG142" s="6">
        <v>48</v>
      </c>
      <c r="AH142" s="6" t="s">
        <v>2897</v>
      </c>
      <c r="AI142" s="6" t="s">
        <v>339</v>
      </c>
      <c r="AJ142" s="6" t="s">
        <v>361</v>
      </c>
      <c r="AK142" s="6" t="s">
        <v>7597</v>
      </c>
      <c r="AL142" s="6" t="s">
        <v>937</v>
      </c>
      <c r="AM142" s="7">
        <v>45720.516932870371</v>
      </c>
      <c r="AN142" s="6" t="s">
        <v>7598</v>
      </c>
      <c r="AO142" s="6" t="s">
        <v>937</v>
      </c>
      <c r="AP142" s="6">
        <v>5761858</v>
      </c>
      <c r="AQ142" s="6" t="s">
        <v>83</v>
      </c>
      <c r="AR142" s="7">
        <v>45721.60015046296</v>
      </c>
      <c r="AS142" s="6" t="s">
        <v>84</v>
      </c>
      <c r="AT142" s="7">
        <v>45720.295138888891</v>
      </c>
      <c r="AU142" s="6" t="s">
        <v>85</v>
      </c>
      <c r="AV142" s="6" t="s">
        <v>86</v>
      </c>
      <c r="AW142" s="6" t="s">
        <v>87</v>
      </c>
      <c r="AX142" s="6" t="s">
        <v>88</v>
      </c>
      <c r="AY142" s="7">
        <v>45722.516747685186</v>
      </c>
      <c r="AZ142" s="7">
        <v>45721.60015046296</v>
      </c>
      <c r="BA142" s="6" t="s">
        <v>419</v>
      </c>
      <c r="BB142" s="6" t="s">
        <v>551</v>
      </c>
      <c r="BC142" s="6" t="s">
        <v>552</v>
      </c>
      <c r="BD142" s="6" t="s">
        <v>553</v>
      </c>
      <c r="BE142" s="6" t="s">
        <v>7599</v>
      </c>
      <c r="BF142" s="6" t="s">
        <v>2032</v>
      </c>
      <c r="BG142" s="6" t="s">
        <v>26973</v>
      </c>
      <c r="BH142" s="6" t="s">
        <v>26971</v>
      </c>
      <c r="BI142" s="6" t="s">
        <v>27519</v>
      </c>
      <c r="BJ142" s="6" t="s">
        <v>27105</v>
      </c>
    </row>
    <row r="143" spans="1:62" s="6" customFormat="1" x14ac:dyDescent="0.35">
      <c r="A143" s="6">
        <v>3014403</v>
      </c>
      <c r="B143" s="6" t="s">
        <v>58</v>
      </c>
      <c r="C143" s="6">
        <v>35369711</v>
      </c>
      <c r="D143" s="6">
        <v>338236380</v>
      </c>
      <c r="E143" s="6" t="s">
        <v>59</v>
      </c>
      <c r="F143" s="6" t="s">
        <v>60</v>
      </c>
      <c r="G143" s="6" t="s">
        <v>5050</v>
      </c>
      <c r="I143" s="6">
        <v>778852222</v>
      </c>
      <c r="J143" s="6" t="s">
        <v>5051</v>
      </c>
      <c r="K143" s="6">
        <v>20</v>
      </c>
      <c r="L143" s="6" t="s">
        <v>294</v>
      </c>
      <c r="M143" s="6" t="s">
        <v>295</v>
      </c>
      <c r="N143" s="7">
        <v>45247.326608796298</v>
      </c>
      <c r="O143" s="6" t="s">
        <v>520</v>
      </c>
      <c r="Q143" s="6" t="s">
        <v>67</v>
      </c>
      <c r="R143" s="7">
        <v>45719.627939814818</v>
      </c>
      <c r="S143" s="6" t="s">
        <v>7605</v>
      </c>
      <c r="T143" s="6" t="s">
        <v>412</v>
      </c>
      <c r="U143" s="6" t="s">
        <v>603</v>
      </c>
      <c r="V143" s="6" t="s">
        <v>7606</v>
      </c>
      <c r="Y143" s="6" t="s">
        <v>5053</v>
      </c>
      <c r="Z143" s="6" t="s">
        <v>2773</v>
      </c>
      <c r="AA143" s="6" t="s">
        <v>2773</v>
      </c>
      <c r="AB143" s="6" t="s">
        <v>5054</v>
      </c>
      <c r="AE143" s="7">
        <v>45719.628217592595</v>
      </c>
      <c r="AF143" s="6" t="s">
        <v>417</v>
      </c>
      <c r="AG143" s="6">
        <v>48</v>
      </c>
      <c r="AH143" s="6" t="s">
        <v>125</v>
      </c>
      <c r="AI143" s="6" t="s">
        <v>464</v>
      </c>
      <c r="AJ143" s="6" t="s">
        <v>492</v>
      </c>
      <c r="AK143" s="6" t="s">
        <v>7606</v>
      </c>
      <c r="AL143" s="6" t="s">
        <v>7605</v>
      </c>
      <c r="AM143" s="7">
        <v>45719.628368055557</v>
      </c>
      <c r="AO143" s="6" t="s">
        <v>7605</v>
      </c>
      <c r="AP143" s="6">
        <v>5758732</v>
      </c>
      <c r="AQ143" s="6" t="s">
        <v>83</v>
      </c>
      <c r="AR143" s="7">
        <v>45720.387025462966</v>
      </c>
      <c r="AS143" s="6" t="s">
        <v>84</v>
      </c>
      <c r="AT143" s="7">
        <v>45719.5625</v>
      </c>
      <c r="AU143" s="6" t="s">
        <v>573</v>
      </c>
      <c r="AV143" s="6" t="s">
        <v>1957</v>
      </c>
      <c r="AW143" s="6" t="s">
        <v>1958</v>
      </c>
      <c r="AX143" s="6" t="s">
        <v>2365</v>
      </c>
      <c r="AY143" s="7">
        <v>45721.628217592595</v>
      </c>
      <c r="AZ143" s="7">
        <v>45720.387025462966</v>
      </c>
      <c r="BA143" s="6" t="s">
        <v>419</v>
      </c>
      <c r="BB143" s="6" t="s">
        <v>1003</v>
      </c>
      <c r="BC143" s="6" t="s">
        <v>595</v>
      </c>
      <c r="BD143" s="6" t="s">
        <v>1004</v>
      </c>
      <c r="BE143" s="6" t="s">
        <v>755</v>
      </c>
      <c r="BF143" s="6" t="s">
        <v>137</v>
      </c>
      <c r="BG143" s="6" t="s">
        <v>58</v>
      </c>
      <c r="BH143" s="6" t="s">
        <v>26971</v>
      </c>
      <c r="BI143" s="6" t="s">
        <v>27513</v>
      </c>
      <c r="BJ143" s="6" t="s">
        <v>27016</v>
      </c>
    </row>
    <row r="144" spans="1:62" s="6" customFormat="1" x14ac:dyDescent="0.35">
      <c r="A144" s="6">
        <v>3014407</v>
      </c>
      <c r="B144" s="6" t="s">
        <v>58</v>
      </c>
      <c r="C144" s="6">
        <v>1463091</v>
      </c>
      <c r="D144" s="6">
        <v>339514626</v>
      </c>
      <c r="E144" s="6" t="s">
        <v>59</v>
      </c>
      <c r="F144" s="6" t="s">
        <v>60</v>
      </c>
      <c r="G144" s="6" t="s">
        <v>1347</v>
      </c>
      <c r="H144" s="6" t="s">
        <v>4535</v>
      </c>
      <c r="I144" s="6" t="s">
        <v>2469</v>
      </c>
      <c r="J144" s="6">
        <v>776538745</v>
      </c>
      <c r="K144" s="6">
        <v>14</v>
      </c>
      <c r="L144" s="6" t="s">
        <v>64</v>
      </c>
      <c r="M144" s="6" t="s">
        <v>65</v>
      </c>
      <c r="N144" s="7">
        <v>45622.690451388888</v>
      </c>
      <c r="O144" s="6" t="s">
        <v>520</v>
      </c>
      <c r="Q144" s="6" t="s">
        <v>67</v>
      </c>
      <c r="R144" s="7">
        <v>45719.628969907404</v>
      </c>
      <c r="S144" s="6" t="s">
        <v>3463</v>
      </c>
      <c r="T144" s="6" t="s">
        <v>412</v>
      </c>
      <c r="U144" s="6" t="s">
        <v>70</v>
      </c>
      <c r="V144" s="6" t="s">
        <v>7621</v>
      </c>
      <c r="W144" s="6" t="s">
        <v>263</v>
      </c>
      <c r="X144" s="6" t="s">
        <v>263</v>
      </c>
      <c r="Y144" s="6" t="s">
        <v>7622</v>
      </c>
      <c r="Z144" s="6" t="s">
        <v>852</v>
      </c>
      <c r="AA144" s="6" t="s">
        <v>673</v>
      </c>
      <c r="AB144" s="6" t="s">
        <v>7623</v>
      </c>
      <c r="AE144" s="7">
        <v>45719.629259259258</v>
      </c>
      <c r="AF144" s="6" t="s">
        <v>443</v>
      </c>
      <c r="AH144" s="6" t="s">
        <v>125</v>
      </c>
      <c r="AI144" s="6" t="s">
        <v>58</v>
      </c>
      <c r="AJ144" s="6" t="s">
        <v>465</v>
      </c>
      <c r="AK144" s="6" t="s">
        <v>7624</v>
      </c>
      <c r="AL144" s="6" t="s">
        <v>3463</v>
      </c>
      <c r="AM144" s="7">
        <v>45720.447777777779</v>
      </c>
      <c r="AN144" s="6" t="s">
        <v>7625</v>
      </c>
      <c r="AO144" s="6" t="s">
        <v>274</v>
      </c>
      <c r="AP144" s="6">
        <v>5761378</v>
      </c>
      <c r="AQ144" s="6" t="s">
        <v>83</v>
      </c>
      <c r="AR144" s="7">
        <v>45720.7733912037</v>
      </c>
      <c r="AS144" s="6" t="s">
        <v>84</v>
      </c>
      <c r="AT144" s="7">
        <v>45720.333333333336</v>
      </c>
      <c r="AU144" s="6" t="s">
        <v>573</v>
      </c>
      <c r="AV144" s="6" t="s">
        <v>844</v>
      </c>
      <c r="AW144" s="6" t="s">
        <v>844</v>
      </c>
      <c r="AX144" s="6" t="s">
        <v>1176</v>
      </c>
      <c r="AZ144" s="7">
        <v>45720.7733912037</v>
      </c>
      <c r="BB144" s="6" t="s">
        <v>551</v>
      </c>
      <c r="BC144" s="6" t="s">
        <v>552</v>
      </c>
      <c r="BD144" s="6" t="s">
        <v>553</v>
      </c>
      <c r="BE144" s="6" t="s">
        <v>754</v>
      </c>
      <c r="BF144" s="6" t="s">
        <v>269</v>
      </c>
      <c r="BG144" s="6" t="s">
        <v>58</v>
      </c>
      <c r="BH144" s="6" t="s">
        <v>26971</v>
      </c>
      <c r="BI144" s="6" t="s">
        <v>27518</v>
      </c>
      <c r="BJ144" s="6" t="s">
        <v>27108</v>
      </c>
    </row>
    <row r="145" spans="1:62" s="6" customFormat="1" x14ac:dyDescent="0.35">
      <c r="A145" s="6">
        <v>3014416</v>
      </c>
      <c r="B145" s="6" t="s">
        <v>1805</v>
      </c>
      <c r="C145" s="6">
        <v>38945761</v>
      </c>
      <c r="D145" s="6">
        <v>339775597</v>
      </c>
      <c r="E145" s="6" t="s">
        <v>59</v>
      </c>
      <c r="F145" s="6" t="s">
        <v>60</v>
      </c>
      <c r="G145" s="6" t="s">
        <v>7657</v>
      </c>
      <c r="I145" s="6">
        <v>772331653</v>
      </c>
      <c r="J145" s="6" t="s">
        <v>531</v>
      </c>
      <c r="K145" s="6">
        <v>20</v>
      </c>
      <c r="L145" s="6" t="s">
        <v>294</v>
      </c>
      <c r="M145" s="6" t="s">
        <v>295</v>
      </c>
      <c r="N145" s="7">
        <v>44624.75</v>
      </c>
      <c r="O145" s="6" t="s">
        <v>7658</v>
      </c>
      <c r="Q145" s="6" t="s">
        <v>67</v>
      </c>
      <c r="R145" s="7">
        <v>45719.63244212963</v>
      </c>
      <c r="S145" s="6" t="s">
        <v>7451</v>
      </c>
      <c r="T145" s="6" t="s">
        <v>412</v>
      </c>
      <c r="U145" s="6" t="s">
        <v>160</v>
      </c>
      <c r="V145" s="6" t="s">
        <v>7659</v>
      </c>
      <c r="Y145" s="6" t="s">
        <v>5177</v>
      </c>
      <c r="Z145" s="6" t="s">
        <v>672</v>
      </c>
      <c r="AA145" s="6" t="s">
        <v>5178</v>
      </c>
      <c r="AB145" s="6" t="s">
        <v>5178</v>
      </c>
      <c r="AE145" s="7">
        <v>45719.632835648146</v>
      </c>
      <c r="AF145" s="6" t="s">
        <v>77</v>
      </c>
      <c r="AH145" s="6" t="s">
        <v>125</v>
      </c>
      <c r="AI145" s="6" t="s">
        <v>464</v>
      </c>
      <c r="AJ145" s="6" t="s">
        <v>465</v>
      </c>
      <c r="AK145" s="6" t="s">
        <v>7660</v>
      </c>
      <c r="AL145" s="6" t="s">
        <v>7451</v>
      </c>
      <c r="AM145" s="7">
        <v>45719.632905092592</v>
      </c>
      <c r="AO145" s="6" t="s">
        <v>7451</v>
      </c>
      <c r="AP145" s="6">
        <v>5758771</v>
      </c>
      <c r="AQ145" s="6" t="s">
        <v>83</v>
      </c>
      <c r="AR145" s="7">
        <v>45720.580081018517</v>
      </c>
      <c r="AS145" s="6" t="s">
        <v>84</v>
      </c>
      <c r="AT145" s="7">
        <v>45719.5625</v>
      </c>
      <c r="AU145" s="6" t="s">
        <v>85</v>
      </c>
      <c r="AV145" s="6" t="s">
        <v>233</v>
      </c>
      <c r="AW145" s="6" t="s">
        <v>234</v>
      </c>
      <c r="AX145" s="6" t="s">
        <v>713</v>
      </c>
      <c r="AZ145" s="7">
        <v>45720.580081018517</v>
      </c>
      <c r="BB145" s="6" t="s">
        <v>3887</v>
      </c>
      <c r="BC145" s="6" t="s">
        <v>3888</v>
      </c>
      <c r="BD145" s="6" t="s">
        <v>3889</v>
      </c>
      <c r="BE145" s="6" t="s">
        <v>5180</v>
      </c>
      <c r="BF145" s="6" t="s">
        <v>1319</v>
      </c>
      <c r="BG145" s="6" t="s">
        <v>26973</v>
      </c>
      <c r="BH145" s="6" t="s">
        <v>26971</v>
      </c>
      <c r="BI145" s="6" t="s">
        <v>27516</v>
      </c>
      <c r="BJ145" s="6" t="s">
        <v>27109</v>
      </c>
    </row>
    <row r="146" spans="1:62" s="6" customFormat="1" x14ac:dyDescent="0.35">
      <c r="A146" s="6">
        <v>3014425</v>
      </c>
      <c r="B146" s="6" t="s">
        <v>58</v>
      </c>
      <c r="C146" s="6">
        <v>43219901</v>
      </c>
      <c r="D146" s="6">
        <v>338583447</v>
      </c>
      <c r="E146" s="6" t="s">
        <v>59</v>
      </c>
      <c r="F146" s="6" t="s">
        <v>60</v>
      </c>
      <c r="G146" s="6" t="s">
        <v>555</v>
      </c>
      <c r="H146" s="6" t="s">
        <v>3461</v>
      </c>
      <c r="I146" s="6">
        <v>781601675</v>
      </c>
      <c r="K146" s="6">
        <v>12</v>
      </c>
      <c r="L146" s="6" t="s">
        <v>64</v>
      </c>
      <c r="M146" s="6" t="s">
        <v>65</v>
      </c>
      <c r="N146" s="7">
        <v>45684.541666666664</v>
      </c>
      <c r="O146" s="6" t="s">
        <v>520</v>
      </c>
      <c r="Q146" s="6" t="s">
        <v>67</v>
      </c>
      <c r="R146" s="7">
        <v>45719.635648148149</v>
      </c>
      <c r="S146" s="6" t="s">
        <v>4983</v>
      </c>
      <c r="T146" s="6" t="s">
        <v>412</v>
      </c>
      <c r="U146" s="6" t="s">
        <v>603</v>
      </c>
      <c r="V146" s="6" t="s">
        <v>5041</v>
      </c>
      <c r="Y146" s="6" t="s">
        <v>3465</v>
      </c>
      <c r="Z146" s="6" t="s">
        <v>883</v>
      </c>
      <c r="AA146" s="6" t="s">
        <v>884</v>
      </c>
      <c r="AB146" s="6" t="s">
        <v>3466</v>
      </c>
      <c r="AE146" s="7">
        <v>45719.635972222219</v>
      </c>
      <c r="AF146" s="6" t="s">
        <v>443</v>
      </c>
      <c r="AH146" s="6" t="s">
        <v>125</v>
      </c>
      <c r="AI146" s="6" t="s">
        <v>464</v>
      </c>
      <c r="AJ146" s="6" t="s">
        <v>492</v>
      </c>
      <c r="AK146" s="6" t="s">
        <v>5041</v>
      </c>
      <c r="AL146" s="6" t="s">
        <v>4983</v>
      </c>
      <c r="AM146" s="7">
        <v>45719.636030092595</v>
      </c>
      <c r="AO146" s="6" t="s">
        <v>4983</v>
      </c>
      <c r="AP146" s="6">
        <v>5758789</v>
      </c>
      <c r="AQ146" s="6" t="s">
        <v>83</v>
      </c>
      <c r="AR146" s="7">
        <v>45720.483437499999</v>
      </c>
      <c r="AS146" s="6" t="s">
        <v>84</v>
      </c>
      <c r="AT146" s="7">
        <v>45719.5625</v>
      </c>
      <c r="AU146" s="6" t="s">
        <v>573</v>
      </c>
      <c r="AV146" s="6" t="s">
        <v>1354</v>
      </c>
      <c r="AW146" s="6" t="s">
        <v>1355</v>
      </c>
      <c r="AX146" s="6" t="s">
        <v>3468</v>
      </c>
      <c r="AZ146" s="7">
        <v>45720.483437499999</v>
      </c>
      <c r="BB146" s="6" t="s">
        <v>192</v>
      </c>
      <c r="BC146" s="6" t="s">
        <v>193</v>
      </c>
      <c r="BD146" s="6" t="s">
        <v>194</v>
      </c>
      <c r="BE146" s="6" t="s">
        <v>4899</v>
      </c>
      <c r="BF146" s="6" t="s">
        <v>1936</v>
      </c>
      <c r="BG146" s="6" t="s">
        <v>58</v>
      </c>
      <c r="BH146" s="6" t="s">
        <v>26971</v>
      </c>
      <c r="BI146" s="6" t="s">
        <v>27515</v>
      </c>
      <c r="BJ146" s="6" t="s">
        <v>26994</v>
      </c>
    </row>
    <row r="147" spans="1:62" s="6" customFormat="1" x14ac:dyDescent="0.35">
      <c r="A147" s="6">
        <v>3014432</v>
      </c>
      <c r="B147" s="6" t="s">
        <v>58</v>
      </c>
      <c r="C147" s="6">
        <v>42824091</v>
      </c>
      <c r="D147" s="6">
        <v>338046408</v>
      </c>
      <c r="E147" s="6" t="s">
        <v>59</v>
      </c>
      <c r="F147" s="6" t="s">
        <v>60</v>
      </c>
      <c r="G147" s="6" t="s">
        <v>7733</v>
      </c>
      <c r="H147" s="6" t="s">
        <v>7733</v>
      </c>
      <c r="I147" s="6">
        <v>777257266</v>
      </c>
      <c r="J147" s="6" t="s">
        <v>7734</v>
      </c>
      <c r="K147" s="6">
        <v>20</v>
      </c>
      <c r="L147" s="6" t="s">
        <v>294</v>
      </c>
      <c r="M147" s="6" t="s">
        <v>295</v>
      </c>
      <c r="N147" s="7">
        <v>45370.492731481485</v>
      </c>
      <c r="O147" s="6" t="s">
        <v>520</v>
      </c>
      <c r="Q147" s="6" t="s">
        <v>67</v>
      </c>
      <c r="R147" s="7">
        <v>45719.638877314814</v>
      </c>
      <c r="S147" s="6" t="s">
        <v>7300</v>
      </c>
      <c r="T147" s="6" t="s">
        <v>412</v>
      </c>
      <c r="U147" s="6" t="s">
        <v>603</v>
      </c>
      <c r="V147" s="6" t="s">
        <v>7735</v>
      </c>
      <c r="W147" s="6" t="s">
        <v>334</v>
      </c>
      <c r="X147" s="6" t="s">
        <v>1153</v>
      </c>
      <c r="Y147" s="6" t="s">
        <v>7736</v>
      </c>
      <c r="Z147" s="6" t="s">
        <v>1155</v>
      </c>
      <c r="AA147" s="6">
        <v>2000</v>
      </c>
      <c r="AB147" s="6" t="s">
        <v>124</v>
      </c>
      <c r="AE147" s="7">
        <v>45719.639108796298</v>
      </c>
      <c r="AF147" s="6" t="s">
        <v>417</v>
      </c>
      <c r="AG147" s="6">
        <v>48</v>
      </c>
      <c r="AH147" s="6" t="s">
        <v>125</v>
      </c>
      <c r="AI147" s="6" t="s">
        <v>464</v>
      </c>
      <c r="AJ147" s="6" t="s">
        <v>465</v>
      </c>
      <c r="AK147" s="6" t="s">
        <v>7737</v>
      </c>
      <c r="AL147" s="6" t="s">
        <v>7300</v>
      </c>
      <c r="AM147" s="7">
        <v>45719.639155092591</v>
      </c>
      <c r="AO147" s="6" t="s">
        <v>7300</v>
      </c>
      <c r="AP147" s="6">
        <v>5758819</v>
      </c>
      <c r="AQ147" s="6" t="s">
        <v>83</v>
      </c>
      <c r="AR147" s="7">
        <v>45720.577638888892</v>
      </c>
      <c r="AS147" s="6" t="s">
        <v>84</v>
      </c>
      <c r="AT147" s="7">
        <v>45719.333333333336</v>
      </c>
      <c r="AU147" s="6" t="s">
        <v>85</v>
      </c>
      <c r="AV147" s="6" t="s">
        <v>1214</v>
      </c>
      <c r="AW147" s="6" t="s">
        <v>1215</v>
      </c>
      <c r="AX147" s="6" t="s">
        <v>7556</v>
      </c>
      <c r="AY147" s="7">
        <v>45721.639108796298</v>
      </c>
      <c r="AZ147" s="7">
        <v>45720.577638888892</v>
      </c>
      <c r="BA147" s="6" t="s">
        <v>419</v>
      </c>
      <c r="BB147" s="6" t="s">
        <v>765</v>
      </c>
      <c r="BC147" s="6" t="s">
        <v>766</v>
      </c>
      <c r="BD147" s="6" t="s">
        <v>767</v>
      </c>
      <c r="BE147" s="6" t="s">
        <v>7738</v>
      </c>
      <c r="BF147" s="6" t="s">
        <v>525</v>
      </c>
      <c r="BG147" s="6" t="s">
        <v>58</v>
      </c>
      <c r="BH147" s="6" t="s">
        <v>26971</v>
      </c>
      <c r="BI147" s="6" t="s">
        <v>27514</v>
      </c>
      <c r="BJ147" s="6" t="s">
        <v>27110</v>
      </c>
    </row>
    <row r="148" spans="1:62" s="6" customFormat="1" x14ac:dyDescent="0.35">
      <c r="A148" s="6">
        <v>3014439</v>
      </c>
      <c r="B148" s="6" t="s">
        <v>58</v>
      </c>
      <c r="C148" s="6">
        <v>38565961</v>
      </c>
      <c r="D148" s="6">
        <v>338435501</v>
      </c>
      <c r="E148" s="6" t="s">
        <v>59</v>
      </c>
      <c r="F148" s="6" t="s">
        <v>60</v>
      </c>
      <c r="G148" s="6" t="s">
        <v>7769</v>
      </c>
      <c r="I148" s="6">
        <v>771771236</v>
      </c>
      <c r="J148" s="6" t="s">
        <v>889</v>
      </c>
      <c r="K148" s="6">
        <v>20</v>
      </c>
      <c r="L148" s="6" t="s">
        <v>409</v>
      </c>
      <c r="M148" s="6" t="s">
        <v>2154</v>
      </c>
      <c r="N148" s="7">
        <v>44644.977777777778</v>
      </c>
      <c r="O148" s="6" t="s">
        <v>2155</v>
      </c>
      <c r="Q148" s="6" t="s">
        <v>67</v>
      </c>
      <c r="R148" s="7">
        <v>45719.642997685187</v>
      </c>
      <c r="S148" s="6" t="s">
        <v>5258</v>
      </c>
      <c r="T148" s="6" t="s">
        <v>412</v>
      </c>
      <c r="U148" s="6" t="s">
        <v>1031</v>
      </c>
      <c r="V148" s="6" t="s">
        <v>7770</v>
      </c>
      <c r="W148" s="6" t="s">
        <v>214</v>
      </c>
      <c r="X148" s="6" t="s">
        <v>215</v>
      </c>
      <c r="Y148" s="6" t="s">
        <v>7771</v>
      </c>
      <c r="Z148" s="6" t="s">
        <v>1774</v>
      </c>
      <c r="AA148" s="6" t="s">
        <v>7772</v>
      </c>
      <c r="AB148" s="6" t="s">
        <v>7772</v>
      </c>
      <c r="AE148" s="7">
        <v>45719.643472222226</v>
      </c>
      <c r="AF148" s="6" t="s">
        <v>443</v>
      </c>
      <c r="AH148" s="6" t="s">
        <v>125</v>
      </c>
      <c r="AI148" s="6" t="s">
        <v>464</v>
      </c>
      <c r="AJ148" s="6" t="s">
        <v>465</v>
      </c>
      <c r="AK148" s="6" t="s">
        <v>7770</v>
      </c>
      <c r="AL148" s="6" t="s">
        <v>5258</v>
      </c>
      <c r="AM148" s="7">
        <v>45719.643553240741</v>
      </c>
      <c r="AO148" s="6" t="s">
        <v>5258</v>
      </c>
      <c r="AP148" s="6">
        <v>5758850</v>
      </c>
      <c r="AQ148" s="6" t="s">
        <v>83</v>
      </c>
      <c r="AR148" s="7">
        <v>45720.456238425926</v>
      </c>
      <c r="AS148" s="6" t="s">
        <v>84</v>
      </c>
      <c r="AT148" s="7">
        <v>45719.333333333336</v>
      </c>
      <c r="AU148" s="6" t="s">
        <v>85</v>
      </c>
      <c r="AV148" s="6" t="s">
        <v>1957</v>
      </c>
      <c r="AW148" s="6" t="s">
        <v>1958</v>
      </c>
      <c r="AX148" s="6" t="s">
        <v>1959</v>
      </c>
      <c r="AZ148" s="7">
        <v>45720.456238425926</v>
      </c>
      <c r="BB148" s="6" t="s">
        <v>746</v>
      </c>
      <c r="BC148" s="6" t="s">
        <v>747</v>
      </c>
      <c r="BD148" s="6" t="s">
        <v>748</v>
      </c>
      <c r="BE148" s="6" t="s">
        <v>7773</v>
      </c>
      <c r="BF148" s="6" t="s">
        <v>137</v>
      </c>
      <c r="BG148" s="6" t="s">
        <v>58</v>
      </c>
      <c r="BH148" s="6" t="s">
        <v>26971</v>
      </c>
      <c r="BI148" s="6" t="s">
        <v>27523</v>
      </c>
      <c r="BJ148" s="6" t="s">
        <v>27111</v>
      </c>
    </row>
    <row r="149" spans="1:62" s="6" customFormat="1" x14ac:dyDescent="0.35">
      <c r="A149" s="6">
        <v>3014453</v>
      </c>
      <c r="B149" s="6" t="s">
        <v>58</v>
      </c>
      <c r="C149" s="6">
        <v>1101</v>
      </c>
      <c r="D149" s="6">
        <v>338232482</v>
      </c>
      <c r="E149" s="6" t="s">
        <v>59</v>
      </c>
      <c r="F149" s="6" t="s">
        <v>60</v>
      </c>
      <c r="G149" s="6" t="s">
        <v>5271</v>
      </c>
      <c r="I149" s="6">
        <v>776251072</v>
      </c>
      <c r="J149" s="6" t="s">
        <v>330</v>
      </c>
      <c r="K149" s="6">
        <v>20</v>
      </c>
      <c r="L149" s="6" t="s">
        <v>4934</v>
      </c>
      <c r="M149" s="6" t="s">
        <v>4935</v>
      </c>
      <c r="N149" s="7">
        <v>44872.559733796297</v>
      </c>
      <c r="O149" s="6" t="s">
        <v>410</v>
      </c>
      <c r="Q149" s="6" t="s">
        <v>67</v>
      </c>
      <c r="R149" s="7">
        <v>45719.649212962962</v>
      </c>
      <c r="S149" s="6" t="s">
        <v>5245</v>
      </c>
      <c r="T149" s="6" t="s">
        <v>412</v>
      </c>
      <c r="U149" s="6" t="s">
        <v>603</v>
      </c>
      <c r="V149" s="6" t="s">
        <v>7834</v>
      </c>
      <c r="W149" s="6" t="s">
        <v>214</v>
      </c>
      <c r="X149" s="6" t="s">
        <v>215</v>
      </c>
      <c r="Y149" s="6" t="s">
        <v>1013</v>
      </c>
      <c r="Z149" s="6" t="s">
        <v>248</v>
      </c>
      <c r="AA149" s="6" t="s">
        <v>248</v>
      </c>
      <c r="AB149" s="6" t="s">
        <v>7835</v>
      </c>
      <c r="AE149" s="7">
        <v>45719.649467592593</v>
      </c>
      <c r="AF149" s="6" t="s">
        <v>77</v>
      </c>
      <c r="AH149" s="6" t="s">
        <v>125</v>
      </c>
      <c r="AI149" s="6" t="s">
        <v>464</v>
      </c>
      <c r="AJ149" s="6" t="s">
        <v>492</v>
      </c>
      <c r="AK149" s="6" t="s">
        <v>7836</v>
      </c>
      <c r="AL149" s="6" t="s">
        <v>5245</v>
      </c>
      <c r="AM149" s="7">
        <v>45719.64949074074</v>
      </c>
      <c r="AO149" s="6" t="s">
        <v>5245</v>
      </c>
      <c r="AP149" s="6">
        <v>5758908</v>
      </c>
      <c r="AQ149" s="6" t="s">
        <v>83</v>
      </c>
      <c r="AR149" s="7">
        <v>45720.462037037039</v>
      </c>
      <c r="AS149" s="6" t="s">
        <v>84</v>
      </c>
      <c r="AT149" s="7">
        <v>45719.5625</v>
      </c>
      <c r="AU149" s="6" t="s">
        <v>573</v>
      </c>
      <c r="AV149" s="6" t="s">
        <v>1957</v>
      </c>
      <c r="AW149" s="6" t="s">
        <v>1958</v>
      </c>
      <c r="AX149" s="6" t="s">
        <v>3294</v>
      </c>
      <c r="AZ149" s="7">
        <v>45720.462025462963</v>
      </c>
      <c r="BB149" s="6" t="s">
        <v>504</v>
      </c>
      <c r="BC149" s="6" t="s">
        <v>505</v>
      </c>
      <c r="BD149" s="6" t="s">
        <v>506</v>
      </c>
      <c r="BE149" s="6" t="s">
        <v>7837</v>
      </c>
      <c r="BF149" s="6" t="s">
        <v>137</v>
      </c>
      <c r="BG149" s="6" t="s">
        <v>58</v>
      </c>
      <c r="BH149" s="6" t="s">
        <v>26971</v>
      </c>
      <c r="BI149" s="6" t="s">
        <v>27529</v>
      </c>
      <c r="BJ149" s="6" t="s">
        <v>27028</v>
      </c>
    </row>
    <row r="150" spans="1:62" s="6" customFormat="1" x14ac:dyDescent="0.35">
      <c r="A150" s="6">
        <v>3014454</v>
      </c>
      <c r="B150" s="6" t="s">
        <v>58</v>
      </c>
      <c r="C150" s="6">
        <v>37183541</v>
      </c>
      <c r="D150" s="6">
        <v>338222685</v>
      </c>
      <c r="E150" s="6" t="s">
        <v>59</v>
      </c>
      <c r="F150" s="6" t="s">
        <v>60</v>
      </c>
      <c r="G150" s="6" t="s">
        <v>7838</v>
      </c>
      <c r="I150" s="6">
        <v>774265686</v>
      </c>
      <c r="J150" s="6" t="s">
        <v>352</v>
      </c>
      <c r="K150" s="6">
        <v>20</v>
      </c>
      <c r="L150" s="6" t="s">
        <v>294</v>
      </c>
      <c r="M150" s="6" t="s">
        <v>295</v>
      </c>
      <c r="N150" s="7">
        <v>44288.715277777781</v>
      </c>
      <c r="O150" s="6" t="s">
        <v>5377</v>
      </c>
      <c r="Q150" s="6" t="s">
        <v>67</v>
      </c>
      <c r="R150" s="7">
        <v>45719.650497685187</v>
      </c>
      <c r="S150" s="6" t="s">
        <v>4936</v>
      </c>
      <c r="T150" s="6" t="s">
        <v>412</v>
      </c>
      <c r="U150" s="6" t="s">
        <v>70</v>
      </c>
      <c r="V150" s="6" t="s">
        <v>7839</v>
      </c>
      <c r="Y150" s="6" t="s">
        <v>7840</v>
      </c>
      <c r="Z150" s="6" t="s">
        <v>248</v>
      </c>
      <c r="AA150" s="6" t="s">
        <v>248</v>
      </c>
      <c r="AB150" s="6" t="s">
        <v>5274</v>
      </c>
      <c r="AC150" s="6" t="s">
        <v>7841</v>
      </c>
      <c r="AE150" s="7">
        <v>45719.650520833333</v>
      </c>
      <c r="AF150" s="6" t="s">
        <v>417</v>
      </c>
      <c r="AG150" s="6">
        <v>48</v>
      </c>
      <c r="AH150" s="6" t="s">
        <v>125</v>
      </c>
      <c r="AI150" s="6" t="s">
        <v>464</v>
      </c>
      <c r="AJ150" s="6" t="s">
        <v>465</v>
      </c>
      <c r="AK150" s="6" t="s">
        <v>4939</v>
      </c>
      <c r="AL150" s="6" t="s">
        <v>4936</v>
      </c>
      <c r="AM150" s="7">
        <v>45719.650555555556</v>
      </c>
      <c r="AN150" s="6" t="s">
        <v>4939</v>
      </c>
      <c r="AP150" s="6">
        <v>5758917</v>
      </c>
      <c r="AQ150" s="6" t="s">
        <v>83</v>
      </c>
      <c r="AR150" s="7">
        <v>45720.572083333333</v>
      </c>
      <c r="AS150" s="6" t="s">
        <v>84</v>
      </c>
      <c r="AT150" s="7">
        <v>45719.329861111109</v>
      </c>
      <c r="AU150" s="6" t="s">
        <v>573</v>
      </c>
      <c r="AV150" s="6" t="s">
        <v>645</v>
      </c>
      <c r="AW150" s="6" t="s">
        <v>646</v>
      </c>
      <c r="AX150" s="6" t="s">
        <v>2446</v>
      </c>
      <c r="AY150" s="7">
        <v>45721.650520833333</v>
      </c>
      <c r="AZ150" s="7">
        <v>45720.572083333333</v>
      </c>
      <c r="BA150" s="6" t="s">
        <v>419</v>
      </c>
      <c r="BB150" s="6" t="s">
        <v>746</v>
      </c>
      <c r="BC150" s="6" t="s">
        <v>747</v>
      </c>
      <c r="BD150" s="6" t="s">
        <v>748</v>
      </c>
      <c r="BE150" s="6" t="s">
        <v>2777</v>
      </c>
      <c r="BF150" s="6" t="s">
        <v>137</v>
      </c>
      <c r="BG150" s="6" t="s">
        <v>58</v>
      </c>
      <c r="BH150" s="6" t="s">
        <v>26971</v>
      </c>
      <c r="BI150" s="6" t="s">
        <v>27516</v>
      </c>
      <c r="BJ150" s="6" t="s">
        <v>27112</v>
      </c>
    </row>
    <row r="151" spans="1:62" s="6" customFormat="1" x14ac:dyDescent="0.35">
      <c r="A151" s="6">
        <v>3014460</v>
      </c>
      <c r="B151" s="6" t="s">
        <v>58</v>
      </c>
      <c r="C151" s="6">
        <v>1101</v>
      </c>
      <c r="D151" s="6">
        <v>338265001</v>
      </c>
      <c r="E151" s="6" t="s">
        <v>59</v>
      </c>
      <c r="F151" s="6" t="s">
        <v>60</v>
      </c>
      <c r="G151" s="6" t="s">
        <v>5271</v>
      </c>
      <c r="I151" s="6">
        <v>776251072</v>
      </c>
      <c r="J151" s="6" t="s">
        <v>330</v>
      </c>
      <c r="K151" s="6">
        <v>20</v>
      </c>
      <c r="L151" s="6" t="s">
        <v>4934</v>
      </c>
      <c r="M151" s="6" t="s">
        <v>4935</v>
      </c>
      <c r="N151" s="7">
        <v>44869.916678240741</v>
      </c>
      <c r="O151" s="6" t="s">
        <v>2155</v>
      </c>
      <c r="Q151" s="6" t="s">
        <v>67</v>
      </c>
      <c r="R151" s="7">
        <v>45719.653877314813</v>
      </c>
      <c r="S151" s="6" t="s">
        <v>5245</v>
      </c>
      <c r="T151" s="6" t="s">
        <v>412</v>
      </c>
      <c r="U151" s="6" t="s">
        <v>101</v>
      </c>
      <c r="V151" s="6" t="s">
        <v>7868</v>
      </c>
      <c r="W151" s="6" t="s">
        <v>214</v>
      </c>
      <c r="X151" s="6" t="s">
        <v>215</v>
      </c>
      <c r="Y151" s="6" t="s">
        <v>1013</v>
      </c>
      <c r="Z151" s="6" t="s">
        <v>248</v>
      </c>
      <c r="AA151" s="6" t="s">
        <v>248</v>
      </c>
      <c r="AB151" s="6" t="s">
        <v>7835</v>
      </c>
      <c r="AE151" s="7">
        <v>45719.664201388892</v>
      </c>
      <c r="AF151" s="6" t="s">
        <v>443</v>
      </c>
      <c r="AH151" s="6" t="s">
        <v>125</v>
      </c>
      <c r="AI151" s="6" t="s">
        <v>464</v>
      </c>
      <c r="AJ151" s="6" t="s">
        <v>492</v>
      </c>
      <c r="AK151" s="6" t="s">
        <v>7868</v>
      </c>
      <c r="AL151" s="6" t="s">
        <v>5245</v>
      </c>
      <c r="AM151" s="7">
        <v>45719.664259259262</v>
      </c>
      <c r="AO151" s="6" t="s">
        <v>5245</v>
      </c>
      <c r="AP151" s="6">
        <v>5759022</v>
      </c>
      <c r="AQ151" s="6" t="s">
        <v>83</v>
      </c>
      <c r="AR151" s="7">
        <v>45720.464930555558</v>
      </c>
      <c r="AS151" s="6" t="s">
        <v>84</v>
      </c>
      <c r="AT151" s="7">
        <v>45719.5625</v>
      </c>
      <c r="AU151" s="6" t="s">
        <v>573</v>
      </c>
      <c r="AV151" s="6" t="s">
        <v>1957</v>
      </c>
      <c r="AW151" s="6" t="s">
        <v>1958</v>
      </c>
      <c r="AX151" s="6" t="s">
        <v>1959</v>
      </c>
      <c r="AZ151" s="7">
        <v>45720.464930555558</v>
      </c>
      <c r="BB151" s="6" t="s">
        <v>504</v>
      </c>
      <c r="BC151" s="6" t="s">
        <v>505</v>
      </c>
      <c r="BD151" s="6" t="s">
        <v>506</v>
      </c>
      <c r="BE151" s="6" t="s">
        <v>7837</v>
      </c>
      <c r="BF151" s="6" t="s">
        <v>137</v>
      </c>
      <c r="BG151" s="6" t="s">
        <v>58</v>
      </c>
      <c r="BH151" s="6" t="s">
        <v>26971</v>
      </c>
      <c r="BI151" s="6" t="s">
        <v>27529</v>
      </c>
      <c r="BJ151" s="6" t="s">
        <v>27028</v>
      </c>
    </row>
    <row r="152" spans="1:62" s="6" customFormat="1" x14ac:dyDescent="0.35">
      <c r="A152" s="6">
        <v>3014471</v>
      </c>
      <c r="B152" s="6" t="s">
        <v>4973</v>
      </c>
      <c r="C152" s="6">
        <v>40751</v>
      </c>
      <c r="D152" s="6" t="s">
        <v>4974</v>
      </c>
      <c r="E152" s="6" t="s">
        <v>59</v>
      </c>
      <c r="F152" s="6" t="s">
        <v>4975</v>
      </c>
      <c r="G152" s="6" t="s">
        <v>4976</v>
      </c>
      <c r="I152" s="6">
        <v>773808278</v>
      </c>
      <c r="K152" s="6">
        <v>20</v>
      </c>
      <c r="L152" s="6" t="s">
        <v>1008</v>
      </c>
      <c r="M152" s="6" t="s">
        <v>1009</v>
      </c>
      <c r="N152" s="7">
        <v>45301.458333333336</v>
      </c>
      <c r="O152" s="6" t="s">
        <v>4978</v>
      </c>
      <c r="Q152" s="6" t="s">
        <v>67</v>
      </c>
      <c r="R152" s="7">
        <v>45719.658692129633</v>
      </c>
      <c r="S152" s="6" t="s">
        <v>4983</v>
      </c>
      <c r="T152" s="6" t="s">
        <v>412</v>
      </c>
      <c r="U152" s="6" t="s">
        <v>603</v>
      </c>
      <c r="V152" s="6" t="s">
        <v>4982</v>
      </c>
      <c r="W152" s="6" t="s">
        <v>72</v>
      </c>
      <c r="X152" s="6" t="s">
        <v>881</v>
      </c>
      <c r="Y152" s="6" t="s">
        <v>2289</v>
      </c>
      <c r="Z152" s="6" t="s">
        <v>1352</v>
      </c>
      <c r="AA152" s="6" t="s">
        <v>1352</v>
      </c>
      <c r="AB152" s="6" t="s">
        <v>1352</v>
      </c>
      <c r="AE152" s="7">
        <v>45719.658831018518</v>
      </c>
      <c r="AF152" s="6" t="s">
        <v>4981</v>
      </c>
      <c r="AG152" s="6">
        <v>48</v>
      </c>
      <c r="AH152" s="6" t="s">
        <v>125</v>
      </c>
      <c r="AI152" s="6" t="s">
        <v>464</v>
      </c>
      <c r="AJ152" s="6" t="s">
        <v>492</v>
      </c>
      <c r="AK152" s="6" t="s">
        <v>4982</v>
      </c>
      <c r="AL152" s="6" t="s">
        <v>4983</v>
      </c>
      <c r="AM152" s="7">
        <v>45719.65898148148</v>
      </c>
      <c r="AO152" s="6" t="s">
        <v>4983</v>
      </c>
      <c r="AP152" s="6">
        <v>5758984</v>
      </c>
      <c r="AQ152" s="6" t="s">
        <v>83</v>
      </c>
      <c r="AR152" s="7">
        <v>45719.754652777781</v>
      </c>
      <c r="AS152" s="6" t="s">
        <v>84</v>
      </c>
      <c r="AT152" s="7">
        <v>45719.5625</v>
      </c>
      <c r="AU152" s="6" t="s">
        <v>573</v>
      </c>
      <c r="AV152" s="6" t="s">
        <v>6073</v>
      </c>
      <c r="AW152" s="6" t="s">
        <v>6074</v>
      </c>
      <c r="AX152" s="6" t="s">
        <v>7915</v>
      </c>
      <c r="AY152" s="7">
        <v>45721.658831018518</v>
      </c>
      <c r="AZ152" s="7">
        <v>45719.754652777781</v>
      </c>
      <c r="BA152" s="6" t="s">
        <v>419</v>
      </c>
      <c r="BB152" s="6" t="s">
        <v>7916</v>
      </c>
      <c r="BC152" s="6" t="s">
        <v>5296</v>
      </c>
      <c r="BD152" s="6" t="s">
        <v>5297</v>
      </c>
      <c r="BE152" s="6" t="s">
        <v>7917</v>
      </c>
      <c r="BF152" s="6" t="s">
        <v>906</v>
      </c>
      <c r="BG152" s="6" t="s">
        <v>58</v>
      </c>
      <c r="BH152" s="6" t="s">
        <v>26984</v>
      </c>
      <c r="BI152" s="6" t="s">
        <v>27529</v>
      </c>
      <c r="BJ152" s="6" t="s">
        <v>27013</v>
      </c>
    </row>
    <row r="153" spans="1:62" s="6" customFormat="1" x14ac:dyDescent="0.35">
      <c r="A153" s="6">
        <v>3014492</v>
      </c>
      <c r="B153" s="6" t="s">
        <v>327</v>
      </c>
      <c r="C153" s="6">
        <v>33923821</v>
      </c>
      <c r="D153" s="6">
        <v>338601000</v>
      </c>
      <c r="E153" s="6" t="s">
        <v>59</v>
      </c>
      <c r="F153" s="6" t="s">
        <v>60</v>
      </c>
      <c r="G153" s="6" t="s">
        <v>8015</v>
      </c>
      <c r="I153" s="6">
        <v>772379182</v>
      </c>
      <c r="J153" s="6" t="s">
        <v>8016</v>
      </c>
      <c r="K153" s="6">
        <v>20</v>
      </c>
      <c r="L153" s="6" t="s">
        <v>294</v>
      </c>
      <c r="M153" s="6" t="s">
        <v>295</v>
      </c>
      <c r="N153" s="7">
        <v>43906</v>
      </c>
      <c r="O153" s="6" t="s">
        <v>2297</v>
      </c>
      <c r="Q153" s="6" t="s">
        <v>67</v>
      </c>
      <c r="R153" s="7">
        <v>45719.665937500002</v>
      </c>
      <c r="S153" s="6" t="s">
        <v>421</v>
      </c>
      <c r="T153" s="6" t="s">
        <v>412</v>
      </c>
      <c r="U153" s="6" t="s">
        <v>1189</v>
      </c>
      <c r="V153" s="6" t="s">
        <v>5953</v>
      </c>
      <c r="W153" s="6" t="s">
        <v>2158</v>
      </c>
      <c r="X153" s="6" t="s">
        <v>356</v>
      </c>
      <c r="Y153" s="6" t="s">
        <v>5954</v>
      </c>
      <c r="Z153" s="6" t="s">
        <v>1090</v>
      </c>
      <c r="AA153" s="6" t="s">
        <v>1090</v>
      </c>
      <c r="AB153" s="6" t="s">
        <v>124</v>
      </c>
      <c r="AC153" s="6" t="s">
        <v>8017</v>
      </c>
      <c r="AE153" s="7">
        <v>45719.668182870373</v>
      </c>
      <c r="AF153" s="6" t="s">
        <v>417</v>
      </c>
      <c r="AG153" s="6">
        <v>48</v>
      </c>
      <c r="AH153" s="6" t="s">
        <v>125</v>
      </c>
      <c r="AI153" s="6" t="s">
        <v>464</v>
      </c>
      <c r="AJ153" s="6" t="s">
        <v>492</v>
      </c>
      <c r="AK153" s="6" t="s">
        <v>8018</v>
      </c>
      <c r="AL153" s="6" t="s">
        <v>421</v>
      </c>
      <c r="AM153" s="7">
        <v>45719.668252314812</v>
      </c>
      <c r="AO153" s="6" t="s">
        <v>421</v>
      </c>
      <c r="AP153" s="6">
        <v>5759057</v>
      </c>
      <c r="AQ153" s="6" t="s">
        <v>83</v>
      </c>
      <c r="AR153" s="7">
        <v>45720.476307870369</v>
      </c>
      <c r="AS153" s="6" t="s">
        <v>84</v>
      </c>
      <c r="AT153" s="7">
        <v>45719.295138888891</v>
      </c>
      <c r="AU153" s="6" t="s">
        <v>573</v>
      </c>
      <c r="AV153" s="6" t="s">
        <v>645</v>
      </c>
      <c r="AW153" s="6" t="s">
        <v>646</v>
      </c>
      <c r="AX153" s="6" t="s">
        <v>2446</v>
      </c>
      <c r="AY153" s="7">
        <v>45721.668182870373</v>
      </c>
      <c r="AZ153" s="7">
        <v>45720.476307870369</v>
      </c>
      <c r="BA153" s="6" t="s">
        <v>419</v>
      </c>
      <c r="BB153" s="6" t="s">
        <v>801</v>
      </c>
      <c r="BC153" s="6" t="s">
        <v>802</v>
      </c>
      <c r="BD153" s="6" t="s">
        <v>803</v>
      </c>
      <c r="BE153" s="6" t="s">
        <v>8019</v>
      </c>
      <c r="BF153" s="6" t="s">
        <v>937</v>
      </c>
      <c r="BG153" s="6" t="s">
        <v>26973</v>
      </c>
      <c r="BH153" s="6" t="s">
        <v>26984</v>
      </c>
      <c r="BI153" s="6" t="s">
        <v>27519</v>
      </c>
      <c r="BJ153" s="6" t="s">
        <v>27113</v>
      </c>
    </row>
    <row r="154" spans="1:62" s="6" customFormat="1" x14ac:dyDescent="0.35">
      <c r="A154" s="6">
        <v>3014502</v>
      </c>
      <c r="B154" s="6" t="s">
        <v>4973</v>
      </c>
      <c r="C154" s="6">
        <v>29306101</v>
      </c>
      <c r="D154" s="6" t="s">
        <v>8060</v>
      </c>
      <c r="E154" s="6" t="s">
        <v>59</v>
      </c>
      <c r="F154" s="6" t="s">
        <v>4975</v>
      </c>
      <c r="G154" s="6" t="s">
        <v>4860</v>
      </c>
      <c r="I154" s="6">
        <v>775682842</v>
      </c>
      <c r="J154" s="6" t="s">
        <v>5475</v>
      </c>
      <c r="K154" s="6">
        <v>20</v>
      </c>
      <c r="L154" s="6" t="s">
        <v>1008</v>
      </c>
      <c r="M154" s="6" t="s">
        <v>1009</v>
      </c>
      <c r="N154" s="7">
        <v>40647.666666666664</v>
      </c>
      <c r="O154" s="6" t="s">
        <v>8061</v>
      </c>
      <c r="Q154" s="6" t="s">
        <v>67</v>
      </c>
      <c r="R154" s="7">
        <v>45719.669537037036</v>
      </c>
      <c r="S154" s="6" t="s">
        <v>5395</v>
      </c>
      <c r="T154" s="6" t="s">
        <v>412</v>
      </c>
      <c r="U154" s="6" t="s">
        <v>603</v>
      </c>
      <c r="V154" s="6" t="s">
        <v>8062</v>
      </c>
      <c r="Y154" s="6" t="s">
        <v>8063</v>
      </c>
      <c r="Z154" s="6" t="s">
        <v>248</v>
      </c>
      <c r="AA154" s="6" t="s">
        <v>248</v>
      </c>
      <c r="AB154" s="6" t="s">
        <v>4865</v>
      </c>
      <c r="AC154" s="6" t="s">
        <v>5392</v>
      </c>
      <c r="AE154" s="7">
        <v>45719.669710648152</v>
      </c>
      <c r="AF154" s="6" t="s">
        <v>6026</v>
      </c>
      <c r="AG154" s="6">
        <v>24</v>
      </c>
      <c r="AH154" s="6" t="s">
        <v>125</v>
      </c>
      <c r="AI154" s="6" t="s">
        <v>464</v>
      </c>
      <c r="AJ154" s="6" t="s">
        <v>492</v>
      </c>
      <c r="AK154" s="6" t="s">
        <v>8062</v>
      </c>
      <c r="AL154" s="6" t="s">
        <v>5395</v>
      </c>
      <c r="AM154" s="7">
        <v>45719.669768518521</v>
      </c>
      <c r="AO154" s="6" t="s">
        <v>5395</v>
      </c>
      <c r="AP154" s="6">
        <v>5759070</v>
      </c>
      <c r="AQ154" s="6" t="s">
        <v>83</v>
      </c>
      <c r="AR154" s="7">
        <v>45720.368483796294</v>
      </c>
      <c r="AS154" s="6" t="s">
        <v>84</v>
      </c>
      <c r="AT154" s="7">
        <v>45719.333333333336</v>
      </c>
      <c r="AU154" s="6" t="s">
        <v>85</v>
      </c>
      <c r="AV154" s="6" t="s">
        <v>4930</v>
      </c>
      <c r="AW154" s="6" t="s">
        <v>4930</v>
      </c>
      <c r="AX154" s="6" t="s">
        <v>8064</v>
      </c>
      <c r="AY154" s="7">
        <v>45720.669710648152</v>
      </c>
      <c r="AZ154" s="7">
        <v>45720.368483796294</v>
      </c>
      <c r="BA154" s="6" t="s">
        <v>419</v>
      </c>
      <c r="BB154" s="6" t="s">
        <v>286</v>
      </c>
      <c r="BC154" s="6" t="s">
        <v>287</v>
      </c>
      <c r="BD154" s="6" t="s">
        <v>288</v>
      </c>
      <c r="BE154" s="6" t="s">
        <v>8065</v>
      </c>
      <c r="BF154" s="6" t="s">
        <v>2305</v>
      </c>
      <c r="BG154" s="6" t="s">
        <v>26973</v>
      </c>
      <c r="BH154" s="6" t="s">
        <v>26984</v>
      </c>
      <c r="BI154" s="6" t="s">
        <v>27512</v>
      </c>
      <c r="BJ154" s="6" t="s">
        <v>27008</v>
      </c>
    </row>
    <row r="155" spans="1:62" s="6" customFormat="1" x14ac:dyDescent="0.35">
      <c r="A155" s="6">
        <v>3014516</v>
      </c>
      <c r="B155" s="6" t="s">
        <v>223</v>
      </c>
      <c r="C155" s="6">
        <v>155501</v>
      </c>
      <c r="D155" s="6">
        <v>338897000</v>
      </c>
      <c r="E155" s="6" t="s">
        <v>59</v>
      </c>
      <c r="F155" s="6" t="s">
        <v>60</v>
      </c>
      <c r="G155" s="6" t="s">
        <v>5428</v>
      </c>
      <c r="I155" s="6">
        <v>776506881</v>
      </c>
      <c r="J155" s="6" t="s">
        <v>8131</v>
      </c>
      <c r="K155" s="6">
        <v>20</v>
      </c>
      <c r="L155" s="6" t="s">
        <v>409</v>
      </c>
      <c r="M155" s="6" t="s">
        <v>295</v>
      </c>
      <c r="N155" s="7">
        <v>45688.312511574077</v>
      </c>
      <c r="O155" s="6" t="s">
        <v>5429</v>
      </c>
      <c r="Q155" s="6" t="s">
        <v>67</v>
      </c>
      <c r="R155" s="7">
        <v>45719.678206018521</v>
      </c>
      <c r="S155" s="6" t="s">
        <v>4598</v>
      </c>
      <c r="T155" s="6" t="s">
        <v>412</v>
      </c>
      <c r="U155" s="6" t="s">
        <v>1189</v>
      </c>
      <c r="V155" s="6" t="s">
        <v>8132</v>
      </c>
      <c r="W155" s="6" t="s">
        <v>214</v>
      </c>
      <c r="X155" s="6" t="s">
        <v>215</v>
      </c>
      <c r="Y155" s="6" t="s">
        <v>5431</v>
      </c>
      <c r="Z155" s="6" t="s">
        <v>248</v>
      </c>
      <c r="AA155" s="6" t="s">
        <v>248</v>
      </c>
      <c r="AB155" s="6" t="s">
        <v>1014</v>
      </c>
      <c r="AC155" s="6" t="s">
        <v>1015</v>
      </c>
      <c r="AE155" s="7">
        <v>45719.678425925929</v>
      </c>
      <c r="AF155" s="6" t="s">
        <v>443</v>
      </c>
      <c r="AH155" s="6" t="s">
        <v>125</v>
      </c>
      <c r="AI155" s="6" t="s">
        <v>464</v>
      </c>
      <c r="AJ155" s="6" t="s">
        <v>492</v>
      </c>
      <c r="AK155" s="6" t="s">
        <v>8132</v>
      </c>
      <c r="AL155" s="6" t="s">
        <v>4598</v>
      </c>
      <c r="AM155" s="7">
        <v>45719.678472222222</v>
      </c>
      <c r="AO155" s="6" t="s">
        <v>4598</v>
      </c>
      <c r="AP155" s="6">
        <v>5759151</v>
      </c>
      <c r="AQ155" s="6" t="s">
        <v>83</v>
      </c>
      <c r="AR155" s="7">
        <v>45719.815138888887</v>
      </c>
      <c r="AS155" s="6" t="s">
        <v>84</v>
      </c>
      <c r="AT155" s="7">
        <v>45719.5625</v>
      </c>
      <c r="AU155" s="6" t="s">
        <v>85</v>
      </c>
      <c r="AV155" s="6" t="s">
        <v>4930</v>
      </c>
      <c r="AW155" s="6" t="s">
        <v>4930</v>
      </c>
      <c r="AX155" s="6" t="s">
        <v>8133</v>
      </c>
      <c r="AZ155" s="7">
        <v>45719.815138888887</v>
      </c>
      <c r="BB155" s="6" t="s">
        <v>1003</v>
      </c>
      <c r="BC155" s="6" t="s">
        <v>595</v>
      </c>
      <c r="BD155" s="6" t="s">
        <v>1004</v>
      </c>
      <c r="BE155" s="6" t="s">
        <v>3484</v>
      </c>
      <c r="BF155" s="6" t="s">
        <v>137</v>
      </c>
      <c r="BG155" s="6" t="s">
        <v>58</v>
      </c>
      <c r="BH155" s="6" t="s">
        <v>26984</v>
      </c>
      <c r="BI155" s="6" t="s">
        <v>27515</v>
      </c>
      <c r="BJ155" s="6" t="s">
        <v>27036</v>
      </c>
    </row>
    <row r="156" spans="1:62" s="6" customFormat="1" x14ac:dyDescent="0.35">
      <c r="A156" s="6">
        <v>3014528</v>
      </c>
      <c r="B156" s="6" t="s">
        <v>327</v>
      </c>
      <c r="C156" s="6">
        <v>238881</v>
      </c>
      <c r="D156" s="6" t="s">
        <v>8179</v>
      </c>
      <c r="E156" s="6" t="s">
        <v>59</v>
      </c>
      <c r="F156" s="6" t="s">
        <v>4920</v>
      </c>
      <c r="G156" s="6" t="s">
        <v>8180</v>
      </c>
      <c r="I156" s="6">
        <v>775424681</v>
      </c>
      <c r="J156" s="6" t="s">
        <v>8181</v>
      </c>
      <c r="K156" s="6">
        <v>20</v>
      </c>
      <c r="L156" s="6" t="s">
        <v>1008</v>
      </c>
      <c r="M156" s="6" t="s">
        <v>1009</v>
      </c>
      <c r="N156" s="7">
        <v>43874.683263888888</v>
      </c>
      <c r="O156" s="6" t="s">
        <v>8182</v>
      </c>
      <c r="Q156" s="6" t="s">
        <v>67</v>
      </c>
      <c r="R156" s="7">
        <v>45719.685370370367</v>
      </c>
      <c r="S156" s="6" t="s">
        <v>5185</v>
      </c>
      <c r="T156" s="6" t="s">
        <v>412</v>
      </c>
      <c r="U156" s="6" t="s">
        <v>603</v>
      </c>
      <c r="V156" s="6" t="s">
        <v>8183</v>
      </c>
      <c r="W156" s="6" t="s">
        <v>892</v>
      </c>
      <c r="X156" s="6" t="s">
        <v>892</v>
      </c>
      <c r="Y156" s="6" t="s">
        <v>8184</v>
      </c>
      <c r="Z156" s="6" t="s">
        <v>894</v>
      </c>
      <c r="AA156" s="6" t="s">
        <v>895</v>
      </c>
      <c r="AB156" s="6" t="s">
        <v>8185</v>
      </c>
      <c r="AC156" s="6" t="s">
        <v>8186</v>
      </c>
      <c r="AE156" s="7">
        <v>45719.698877314811</v>
      </c>
      <c r="AF156" s="6" t="s">
        <v>417</v>
      </c>
      <c r="AG156" s="6">
        <v>48</v>
      </c>
      <c r="AH156" s="6" t="s">
        <v>125</v>
      </c>
      <c r="AI156" s="6" t="s">
        <v>464</v>
      </c>
      <c r="AJ156" s="6" t="s">
        <v>492</v>
      </c>
      <c r="AK156" s="6" t="s">
        <v>8187</v>
      </c>
      <c r="AL156" s="6" t="s">
        <v>7952</v>
      </c>
      <c r="AM156" s="7">
        <v>45719.699340277781</v>
      </c>
      <c r="AO156" s="6" t="s">
        <v>7952</v>
      </c>
      <c r="AP156" s="6">
        <v>5759347</v>
      </c>
      <c r="AQ156" s="6" t="s">
        <v>83</v>
      </c>
      <c r="AR156" s="7">
        <v>45720.557083333333</v>
      </c>
      <c r="AS156" s="6" t="s">
        <v>84</v>
      </c>
      <c r="AT156" s="7">
        <v>45720.333333333336</v>
      </c>
      <c r="AU156" s="6" t="s">
        <v>85</v>
      </c>
      <c r="AV156" s="6" t="s">
        <v>1446</v>
      </c>
      <c r="AW156" s="6" t="s">
        <v>1447</v>
      </c>
      <c r="AX156" s="6" t="s">
        <v>1448</v>
      </c>
      <c r="AY156" s="7">
        <v>45721.698877314811</v>
      </c>
      <c r="AZ156" s="7">
        <v>45720.557083333333</v>
      </c>
      <c r="BA156" s="6" t="s">
        <v>419</v>
      </c>
      <c r="BB156" s="6" t="s">
        <v>286</v>
      </c>
      <c r="BC156" s="6" t="s">
        <v>287</v>
      </c>
      <c r="BD156" s="6" t="s">
        <v>288</v>
      </c>
      <c r="BE156" s="6" t="s">
        <v>8188</v>
      </c>
      <c r="BF156" s="6" t="s">
        <v>2305</v>
      </c>
      <c r="BG156" s="6" t="s">
        <v>26973</v>
      </c>
      <c r="BH156" s="6" t="s">
        <v>26984</v>
      </c>
      <c r="BI156" s="6" t="s">
        <v>27536</v>
      </c>
      <c r="BJ156" s="6" t="s">
        <v>27114</v>
      </c>
    </row>
    <row r="157" spans="1:62" s="6" customFormat="1" x14ac:dyDescent="0.35">
      <c r="A157" s="6">
        <v>3014536</v>
      </c>
      <c r="B157" s="6" t="s">
        <v>223</v>
      </c>
      <c r="C157" s="6">
        <v>34595761</v>
      </c>
      <c r="D157" s="6">
        <v>339209090</v>
      </c>
      <c r="E157" s="6" t="s">
        <v>59</v>
      </c>
      <c r="F157" s="6" t="s">
        <v>60</v>
      </c>
      <c r="G157" s="6" t="s">
        <v>8224</v>
      </c>
      <c r="I157" s="6">
        <v>771343672</v>
      </c>
      <c r="J157" s="6" t="s">
        <v>8225</v>
      </c>
      <c r="K157" s="6">
        <v>20</v>
      </c>
      <c r="L157" s="6" t="s">
        <v>1008</v>
      </c>
      <c r="M157" s="6" t="s">
        <v>2154</v>
      </c>
      <c r="N157" s="7">
        <v>45163.333333333336</v>
      </c>
      <c r="O157" s="6" t="s">
        <v>5429</v>
      </c>
      <c r="Q157" s="6" t="s">
        <v>67</v>
      </c>
      <c r="R157" s="7">
        <v>45719.690370370372</v>
      </c>
      <c r="S157" s="6" t="s">
        <v>5527</v>
      </c>
      <c r="T157" s="6" t="s">
        <v>412</v>
      </c>
      <c r="U157" s="6" t="s">
        <v>1189</v>
      </c>
      <c r="V157" s="6" t="s">
        <v>8226</v>
      </c>
      <c r="W157" s="6" t="s">
        <v>214</v>
      </c>
      <c r="X157" s="6" t="s">
        <v>215</v>
      </c>
      <c r="Y157" s="6" t="s">
        <v>1013</v>
      </c>
      <c r="Z157" s="6" t="s">
        <v>2336</v>
      </c>
      <c r="AA157" s="6" t="s">
        <v>8227</v>
      </c>
      <c r="AB157" s="6" t="s">
        <v>124</v>
      </c>
      <c r="AE157" s="7">
        <v>45719.710659722223</v>
      </c>
      <c r="AF157" s="6" t="s">
        <v>443</v>
      </c>
      <c r="AH157" s="6" t="s">
        <v>125</v>
      </c>
      <c r="AI157" s="6" t="s">
        <v>464</v>
      </c>
      <c r="AJ157" s="6" t="s">
        <v>492</v>
      </c>
      <c r="AK157" s="6" t="s">
        <v>8228</v>
      </c>
      <c r="AL157" s="6" t="s">
        <v>7952</v>
      </c>
      <c r="AM157" s="7">
        <v>45719.710763888892</v>
      </c>
      <c r="AO157" s="6" t="s">
        <v>7952</v>
      </c>
      <c r="AP157" s="6">
        <v>5759405</v>
      </c>
      <c r="AQ157" s="6" t="s">
        <v>83</v>
      </c>
      <c r="AR157" s="7">
        <v>45720.768946759257</v>
      </c>
      <c r="AS157" s="6" t="s">
        <v>84</v>
      </c>
      <c r="AT157" s="7">
        <v>45720.333333333336</v>
      </c>
      <c r="AU157" s="6" t="s">
        <v>85</v>
      </c>
      <c r="AV157" s="6" t="s">
        <v>1957</v>
      </c>
      <c r="AW157" s="6" t="s">
        <v>1958</v>
      </c>
      <c r="AX157" s="6" t="s">
        <v>3016</v>
      </c>
      <c r="AZ157" s="7">
        <v>45720.768946759257</v>
      </c>
      <c r="BB157" s="6" t="s">
        <v>192</v>
      </c>
      <c r="BC157" s="6" t="s">
        <v>193</v>
      </c>
      <c r="BD157" s="6" t="s">
        <v>194</v>
      </c>
      <c r="BE157" s="6" t="s">
        <v>446</v>
      </c>
      <c r="BF157" s="6" t="s">
        <v>137</v>
      </c>
      <c r="BG157" s="6" t="s">
        <v>58</v>
      </c>
      <c r="BH157" s="6" t="s">
        <v>26984</v>
      </c>
      <c r="BI157" s="6" t="s">
        <v>27515</v>
      </c>
      <c r="BJ157" s="6" t="s">
        <v>27115</v>
      </c>
    </row>
    <row r="158" spans="1:62" s="6" customFormat="1" x14ac:dyDescent="0.35">
      <c r="A158" s="6">
        <v>3014561</v>
      </c>
      <c r="B158" s="6" t="s">
        <v>58</v>
      </c>
      <c r="C158" s="6">
        <v>44775691</v>
      </c>
      <c r="D158" s="6">
        <v>338936112</v>
      </c>
      <c r="E158" s="6" t="s">
        <v>59</v>
      </c>
      <c r="F158" s="6" t="s">
        <v>60</v>
      </c>
      <c r="G158" s="6" t="s">
        <v>8336</v>
      </c>
      <c r="H158" s="6" t="s">
        <v>8336</v>
      </c>
      <c r="I158" s="6" t="s">
        <v>8337</v>
      </c>
      <c r="J158" s="6">
        <v>784809641</v>
      </c>
      <c r="K158" s="6">
        <v>20</v>
      </c>
      <c r="L158" s="6" t="s">
        <v>294</v>
      </c>
      <c r="M158" s="6" t="s">
        <v>295</v>
      </c>
      <c r="N158" s="7">
        <v>45631.40587962963</v>
      </c>
      <c r="O158" s="6" t="s">
        <v>520</v>
      </c>
      <c r="Q158" s="6" t="s">
        <v>67</v>
      </c>
      <c r="R158" s="7">
        <v>45719.702511574076</v>
      </c>
      <c r="S158" s="6" t="s">
        <v>3463</v>
      </c>
      <c r="T158" s="6" t="s">
        <v>412</v>
      </c>
      <c r="U158" s="6" t="s">
        <v>70</v>
      </c>
      <c r="V158" s="6" t="s">
        <v>8338</v>
      </c>
      <c r="Y158" s="6" t="s">
        <v>8339</v>
      </c>
      <c r="Z158" s="6" t="s">
        <v>2999</v>
      </c>
      <c r="AA158" s="6" t="s">
        <v>8340</v>
      </c>
      <c r="AB158" s="6" t="s">
        <v>124</v>
      </c>
      <c r="AE158" s="7">
        <v>45719.702638888892</v>
      </c>
      <c r="AF158" s="6" t="s">
        <v>443</v>
      </c>
      <c r="AH158" s="6" t="s">
        <v>125</v>
      </c>
      <c r="AI158" s="6" t="s">
        <v>464</v>
      </c>
      <c r="AJ158" s="6" t="s">
        <v>465</v>
      </c>
      <c r="AK158" s="6" t="s">
        <v>7624</v>
      </c>
      <c r="AL158" s="6" t="s">
        <v>3463</v>
      </c>
      <c r="AM158" s="7">
        <v>45719.702685185184</v>
      </c>
      <c r="AO158" s="6" t="s">
        <v>3463</v>
      </c>
      <c r="AP158" s="6">
        <v>5759362</v>
      </c>
      <c r="AQ158" s="6" t="s">
        <v>83</v>
      </c>
      <c r="AR158" s="7">
        <v>45720.502129629633</v>
      </c>
      <c r="AS158" s="6" t="s">
        <v>84</v>
      </c>
      <c r="AT158" s="7">
        <v>45719.5625</v>
      </c>
      <c r="AU158" s="6" t="s">
        <v>85</v>
      </c>
      <c r="AV158" s="6" t="s">
        <v>947</v>
      </c>
      <c r="AW158" s="6" t="s">
        <v>948</v>
      </c>
      <c r="AX158" s="6" t="s">
        <v>1479</v>
      </c>
      <c r="AZ158" s="7">
        <v>45720.502129629633</v>
      </c>
      <c r="BB158" s="6" t="s">
        <v>537</v>
      </c>
      <c r="BC158" s="6" t="s">
        <v>538</v>
      </c>
      <c r="BD158" s="6" t="s">
        <v>91</v>
      </c>
      <c r="BE158" s="6" t="s">
        <v>2499</v>
      </c>
      <c r="BF158" s="6" t="s">
        <v>349</v>
      </c>
      <c r="BG158" s="6" t="s">
        <v>58</v>
      </c>
      <c r="BH158" s="6" t="s">
        <v>26971</v>
      </c>
      <c r="BI158" s="6" t="s">
        <v>27516</v>
      </c>
      <c r="BJ158" s="6" t="s">
        <v>27116</v>
      </c>
    </row>
    <row r="159" spans="1:62" s="6" customFormat="1" x14ac:dyDescent="0.35">
      <c r="A159" s="6">
        <v>3014571</v>
      </c>
      <c r="B159" s="6" t="s">
        <v>1978</v>
      </c>
      <c r="C159" s="6">
        <v>33400541</v>
      </c>
      <c r="D159" s="6">
        <v>339837164</v>
      </c>
      <c r="E159" s="6" t="s">
        <v>59</v>
      </c>
      <c r="F159" s="6" t="s">
        <v>60</v>
      </c>
      <c r="G159" s="6" t="s">
        <v>8384</v>
      </c>
      <c r="I159" s="6">
        <v>773547354</v>
      </c>
      <c r="J159" s="6" t="s">
        <v>8385</v>
      </c>
      <c r="K159" s="6">
        <v>20</v>
      </c>
      <c r="L159" s="6" t="s">
        <v>1008</v>
      </c>
      <c r="M159" s="6" t="s">
        <v>1009</v>
      </c>
      <c r="N159" s="7">
        <v>45366.659722222219</v>
      </c>
      <c r="O159" s="6" t="s">
        <v>5558</v>
      </c>
      <c r="Q159" s="6" t="s">
        <v>67</v>
      </c>
      <c r="R159" s="7">
        <v>45719.707361111112</v>
      </c>
      <c r="S159" s="6" t="s">
        <v>7451</v>
      </c>
      <c r="T159" s="6" t="s">
        <v>412</v>
      </c>
      <c r="U159" s="6" t="s">
        <v>101</v>
      </c>
      <c r="V159" s="6" t="s">
        <v>8386</v>
      </c>
      <c r="W159" s="6" t="s">
        <v>3521</v>
      </c>
      <c r="X159" s="6" t="s">
        <v>6971</v>
      </c>
      <c r="Y159" s="6" t="s">
        <v>8387</v>
      </c>
      <c r="Z159" s="6" t="s">
        <v>8388</v>
      </c>
      <c r="AA159" s="6" t="s">
        <v>8389</v>
      </c>
      <c r="AB159" s="6" t="s">
        <v>124</v>
      </c>
      <c r="AE159" s="7">
        <v>45719.72152777778</v>
      </c>
      <c r="AF159" s="6" t="s">
        <v>443</v>
      </c>
      <c r="AH159" s="6" t="s">
        <v>125</v>
      </c>
      <c r="AI159" s="6" t="s">
        <v>106</v>
      </c>
      <c r="AJ159" s="6" t="s">
        <v>492</v>
      </c>
      <c r="AK159" s="6" t="s">
        <v>8390</v>
      </c>
      <c r="AL159" s="6" t="s">
        <v>7952</v>
      </c>
      <c r="AM159" s="7">
        <v>45719.721597222226</v>
      </c>
      <c r="AO159" s="6" t="s">
        <v>7952</v>
      </c>
      <c r="AP159" s="6">
        <v>5759432</v>
      </c>
      <c r="AQ159" s="6" t="s">
        <v>83</v>
      </c>
      <c r="AR159" s="7">
        <v>45720.508449074077</v>
      </c>
      <c r="AS159" s="6" t="s">
        <v>84</v>
      </c>
      <c r="AT159" s="7">
        <v>45719.5625</v>
      </c>
      <c r="AU159" s="6" t="s">
        <v>573</v>
      </c>
      <c r="AV159" s="6" t="s">
        <v>3527</v>
      </c>
      <c r="AW159" s="6" t="s">
        <v>3528</v>
      </c>
      <c r="AX159" s="6" t="s">
        <v>3716</v>
      </c>
      <c r="AZ159" s="7">
        <v>45720.508449074077</v>
      </c>
      <c r="BB159" s="6" t="s">
        <v>1199</v>
      </c>
      <c r="BC159" s="6" t="s">
        <v>1200</v>
      </c>
      <c r="BD159" s="6" t="s">
        <v>1201</v>
      </c>
      <c r="BE159" s="6" t="s">
        <v>8391</v>
      </c>
      <c r="BF159" s="6" t="s">
        <v>406</v>
      </c>
      <c r="BG159" s="6" t="s">
        <v>26973</v>
      </c>
      <c r="BH159" s="6" t="s">
        <v>26971</v>
      </c>
      <c r="BI159" s="6" t="s">
        <v>27597</v>
      </c>
      <c r="BJ159" s="6" t="s">
        <v>27117</v>
      </c>
    </row>
    <row r="160" spans="1:62" s="6" customFormat="1" x14ac:dyDescent="0.35">
      <c r="A160" s="6">
        <v>3014580</v>
      </c>
      <c r="B160" s="6" t="s">
        <v>58</v>
      </c>
      <c r="C160" s="6">
        <v>89961</v>
      </c>
      <c r="D160" s="6">
        <v>338211900</v>
      </c>
      <c r="E160" s="6" t="s">
        <v>59</v>
      </c>
      <c r="F160" s="6" t="s">
        <v>60</v>
      </c>
      <c r="G160" s="6" t="s">
        <v>8429</v>
      </c>
      <c r="I160" s="6" t="s">
        <v>8430</v>
      </c>
      <c r="J160" s="6" t="s">
        <v>8431</v>
      </c>
      <c r="K160" s="6">
        <v>20</v>
      </c>
      <c r="L160" s="6" t="s">
        <v>1008</v>
      </c>
      <c r="M160" s="6" t="s">
        <v>1009</v>
      </c>
      <c r="N160" s="7">
        <v>43573.694097222222</v>
      </c>
      <c r="O160" s="6" t="s">
        <v>5490</v>
      </c>
      <c r="Q160" s="6" t="s">
        <v>67</v>
      </c>
      <c r="R160" s="7">
        <v>45719.712824074071</v>
      </c>
      <c r="S160" s="6" t="s">
        <v>3789</v>
      </c>
      <c r="T160" s="6" t="s">
        <v>412</v>
      </c>
      <c r="U160" s="6" t="s">
        <v>2237</v>
      </c>
      <c r="V160" s="6" t="s">
        <v>8432</v>
      </c>
      <c r="Y160" s="6" t="s">
        <v>8433</v>
      </c>
      <c r="Z160" s="6" t="s">
        <v>248</v>
      </c>
      <c r="AA160" s="6" t="s">
        <v>248</v>
      </c>
      <c r="AB160" s="6" t="s">
        <v>8434</v>
      </c>
      <c r="AE160" s="7">
        <v>45719.719953703701</v>
      </c>
      <c r="AF160" s="6" t="s">
        <v>417</v>
      </c>
      <c r="AG160" s="6">
        <v>48</v>
      </c>
      <c r="AH160" s="6" t="s">
        <v>125</v>
      </c>
      <c r="AI160" s="6" t="s">
        <v>79</v>
      </c>
      <c r="AJ160" s="6" t="s">
        <v>126</v>
      </c>
      <c r="AK160" s="6" t="s">
        <v>8435</v>
      </c>
      <c r="AL160" s="6" t="s">
        <v>7952</v>
      </c>
      <c r="AM160" s="7">
        <v>45719.720046296294</v>
      </c>
      <c r="AO160" s="6" t="s">
        <v>7952</v>
      </c>
      <c r="AP160" s="6">
        <v>5759428</v>
      </c>
      <c r="AQ160" s="6" t="s">
        <v>83</v>
      </c>
      <c r="AR160" s="7">
        <v>45720.546574074076</v>
      </c>
      <c r="AS160" s="6" t="s">
        <v>84</v>
      </c>
      <c r="AT160" s="7">
        <v>45719.333333333336</v>
      </c>
      <c r="AU160" s="6" t="s">
        <v>573</v>
      </c>
      <c r="AV160" s="6" t="s">
        <v>1957</v>
      </c>
      <c r="AW160" s="6" t="s">
        <v>1958</v>
      </c>
      <c r="AX160" s="6" t="s">
        <v>1959</v>
      </c>
      <c r="AY160" s="7">
        <v>45721.719953703701</v>
      </c>
      <c r="AZ160" s="7">
        <v>45720.546574074076</v>
      </c>
      <c r="BA160" s="6" t="s">
        <v>419</v>
      </c>
      <c r="BB160" s="6" t="s">
        <v>746</v>
      </c>
      <c r="BC160" s="6" t="s">
        <v>747</v>
      </c>
      <c r="BD160" s="6" t="s">
        <v>748</v>
      </c>
      <c r="BE160" s="6" t="s">
        <v>8436</v>
      </c>
      <c r="BF160" s="6" t="s">
        <v>137</v>
      </c>
      <c r="BG160" s="6" t="s">
        <v>58</v>
      </c>
      <c r="BH160" s="6" t="s">
        <v>26971</v>
      </c>
      <c r="BI160" s="6" t="s">
        <v>1031</v>
      </c>
      <c r="BJ160" s="6" t="s">
        <v>27118</v>
      </c>
    </row>
    <row r="161" spans="1:62" s="6" customFormat="1" x14ac:dyDescent="0.35">
      <c r="A161" s="6">
        <v>3014586</v>
      </c>
      <c r="B161" s="6" t="s">
        <v>58</v>
      </c>
      <c r="C161" s="6">
        <v>33162361</v>
      </c>
      <c r="D161" s="6">
        <v>338440228</v>
      </c>
      <c r="E161" s="6" t="s">
        <v>59</v>
      </c>
      <c r="F161" s="6" t="s">
        <v>60</v>
      </c>
      <c r="G161" s="6" t="s">
        <v>8341</v>
      </c>
      <c r="H161" s="6" t="s">
        <v>8341</v>
      </c>
      <c r="I161" s="6">
        <v>777644424</v>
      </c>
      <c r="J161" s="6" t="s">
        <v>1133</v>
      </c>
      <c r="K161" s="6">
        <v>20</v>
      </c>
      <c r="L161" s="6" t="s">
        <v>409</v>
      </c>
      <c r="M161" s="6" t="s">
        <v>2154</v>
      </c>
      <c r="N161" s="7">
        <v>45065.679398148146</v>
      </c>
      <c r="O161" s="6" t="s">
        <v>487</v>
      </c>
      <c r="Q161" s="6" t="s">
        <v>67</v>
      </c>
      <c r="R161" s="7">
        <v>45719.716111111113</v>
      </c>
      <c r="S161" s="6" t="s">
        <v>5258</v>
      </c>
      <c r="T161" s="6" t="s">
        <v>412</v>
      </c>
      <c r="U161" s="6" t="s">
        <v>603</v>
      </c>
      <c r="V161" s="6" t="s">
        <v>8342</v>
      </c>
      <c r="Y161" s="6" t="s">
        <v>3481</v>
      </c>
      <c r="Z161" s="6" t="s">
        <v>123</v>
      </c>
      <c r="AA161" s="6" t="s">
        <v>123</v>
      </c>
      <c r="AB161" s="6" t="s">
        <v>124</v>
      </c>
      <c r="AE161" s="7">
        <v>45719.820405092592</v>
      </c>
      <c r="AF161" s="6" t="s">
        <v>443</v>
      </c>
      <c r="AH161" s="6" t="s">
        <v>125</v>
      </c>
      <c r="AI161" s="6" t="s">
        <v>79</v>
      </c>
      <c r="AJ161" s="6" t="s">
        <v>126</v>
      </c>
      <c r="AK161" s="6" t="s">
        <v>8463</v>
      </c>
      <c r="AL161" s="6" t="s">
        <v>7952</v>
      </c>
      <c r="AM161" s="7">
        <v>45719.820474537039</v>
      </c>
      <c r="AO161" s="6" t="s">
        <v>7952</v>
      </c>
      <c r="AP161" s="6">
        <v>5759702</v>
      </c>
      <c r="AQ161" s="6" t="s">
        <v>83</v>
      </c>
      <c r="AR161" s="7">
        <v>45720.5856712963</v>
      </c>
      <c r="AS161" s="6" t="s">
        <v>84</v>
      </c>
      <c r="AT161" s="7">
        <v>45719.5625</v>
      </c>
      <c r="AU161" s="6" t="s">
        <v>573</v>
      </c>
      <c r="AV161" s="6" t="s">
        <v>1957</v>
      </c>
      <c r="AW161" s="6" t="s">
        <v>1958</v>
      </c>
      <c r="AX161" s="6" t="s">
        <v>2365</v>
      </c>
      <c r="AZ161" s="7">
        <v>45720.587199074071</v>
      </c>
      <c r="BB161" s="6" t="s">
        <v>813</v>
      </c>
      <c r="BC161" s="6" t="s">
        <v>814</v>
      </c>
      <c r="BD161" s="6" t="s">
        <v>815</v>
      </c>
      <c r="BE161" s="6" t="s">
        <v>4267</v>
      </c>
      <c r="BF161" s="6" t="s">
        <v>137</v>
      </c>
      <c r="BG161" s="6" t="s">
        <v>58</v>
      </c>
      <c r="BH161" s="6" t="s">
        <v>26971</v>
      </c>
      <c r="BI161" s="6" t="s">
        <v>1031</v>
      </c>
      <c r="BJ161" s="6" t="s">
        <v>27119</v>
      </c>
    </row>
    <row r="162" spans="1:62" s="6" customFormat="1" x14ac:dyDescent="0.35">
      <c r="A162" s="6">
        <v>3014587</v>
      </c>
      <c r="B162" s="6" t="s">
        <v>58</v>
      </c>
      <c r="C162" s="6">
        <v>33123331</v>
      </c>
      <c r="D162" s="6">
        <v>338214477</v>
      </c>
      <c r="E162" s="6" t="s">
        <v>59</v>
      </c>
      <c r="F162" s="6" t="s">
        <v>60</v>
      </c>
      <c r="G162" s="6" t="s">
        <v>8464</v>
      </c>
      <c r="I162" s="6">
        <v>777928318</v>
      </c>
      <c r="J162" s="6" t="s">
        <v>1987</v>
      </c>
      <c r="K162" s="6">
        <v>20</v>
      </c>
      <c r="L162" s="6" t="s">
        <v>294</v>
      </c>
      <c r="M162" s="6" t="s">
        <v>295</v>
      </c>
      <c r="N162" s="7">
        <v>44476.520844907405</v>
      </c>
      <c r="O162" s="6" t="s">
        <v>2155</v>
      </c>
      <c r="Q162" s="6" t="s">
        <v>67</v>
      </c>
      <c r="R162" s="7">
        <v>45719.717002314814</v>
      </c>
      <c r="S162" s="6" t="s">
        <v>5527</v>
      </c>
      <c r="T162" s="6" t="s">
        <v>412</v>
      </c>
      <c r="U162" s="6" t="s">
        <v>1208</v>
      </c>
      <c r="V162" s="6" t="s">
        <v>8465</v>
      </c>
      <c r="Y162" s="6" t="s">
        <v>1074</v>
      </c>
      <c r="Z162" s="6" t="s">
        <v>248</v>
      </c>
      <c r="AA162" s="6" t="s">
        <v>248</v>
      </c>
      <c r="AB162" s="6" t="s">
        <v>8466</v>
      </c>
      <c r="AE162" s="7">
        <v>45719.724490740744</v>
      </c>
      <c r="AF162" s="6" t="s">
        <v>417</v>
      </c>
      <c r="AG162" s="6">
        <v>48</v>
      </c>
      <c r="AH162" s="6" t="s">
        <v>125</v>
      </c>
      <c r="AI162" s="6" t="s">
        <v>79</v>
      </c>
      <c r="AJ162" s="6" t="s">
        <v>126</v>
      </c>
      <c r="AK162" s="6" t="s">
        <v>8467</v>
      </c>
      <c r="AL162" s="6" t="s">
        <v>7952</v>
      </c>
      <c r="AM162" s="7">
        <v>45719.724606481483</v>
      </c>
      <c r="AO162" s="6" t="s">
        <v>7952</v>
      </c>
      <c r="AP162" s="6">
        <v>5759442</v>
      </c>
      <c r="AQ162" s="6" t="s">
        <v>83</v>
      </c>
      <c r="AR162" s="7">
        <v>45720.6483912037</v>
      </c>
      <c r="AS162" s="6" t="s">
        <v>84</v>
      </c>
      <c r="AT162" s="7">
        <v>45719.5625</v>
      </c>
      <c r="AU162" s="6" t="s">
        <v>573</v>
      </c>
      <c r="AV162" s="6" t="s">
        <v>1957</v>
      </c>
      <c r="AW162" s="6" t="s">
        <v>1958</v>
      </c>
      <c r="AX162" s="6" t="s">
        <v>2339</v>
      </c>
      <c r="AY162" s="7">
        <v>45721.724490740744</v>
      </c>
      <c r="AZ162" s="7">
        <v>45720.6483912037</v>
      </c>
      <c r="BA162" s="6" t="s">
        <v>419</v>
      </c>
      <c r="BB162" s="6" t="s">
        <v>1225</v>
      </c>
      <c r="BC162" s="6" t="s">
        <v>814</v>
      </c>
      <c r="BD162" s="6" t="s">
        <v>815</v>
      </c>
      <c r="BE162" s="6" t="s">
        <v>8468</v>
      </c>
      <c r="BF162" s="6" t="s">
        <v>649</v>
      </c>
      <c r="BG162" s="6" t="s">
        <v>58</v>
      </c>
      <c r="BH162" s="6" t="s">
        <v>26971</v>
      </c>
      <c r="BI162" s="6" t="s">
        <v>1031</v>
      </c>
      <c r="BJ162" s="6" t="s">
        <v>27120</v>
      </c>
    </row>
    <row r="163" spans="1:62" s="6" customFormat="1" x14ac:dyDescent="0.35">
      <c r="A163" s="6">
        <v>3014610</v>
      </c>
      <c r="B163" s="6" t="s">
        <v>58</v>
      </c>
      <c r="C163" s="6">
        <v>43710021</v>
      </c>
      <c r="D163" s="6">
        <v>339021495</v>
      </c>
      <c r="E163" s="6" t="s">
        <v>59</v>
      </c>
      <c r="F163" s="6" t="s">
        <v>60</v>
      </c>
      <c r="G163" s="6" t="s">
        <v>8581</v>
      </c>
      <c r="H163" s="6" t="s">
        <v>8581</v>
      </c>
      <c r="I163" s="6">
        <v>775517817</v>
      </c>
      <c r="J163" s="6" t="s">
        <v>330</v>
      </c>
      <c r="K163" s="6">
        <v>20</v>
      </c>
      <c r="L163" s="6" t="s">
        <v>294</v>
      </c>
      <c r="M163" s="6" t="s">
        <v>295</v>
      </c>
      <c r="N163" s="7">
        <v>45495.625162037039</v>
      </c>
      <c r="O163" s="6" t="s">
        <v>520</v>
      </c>
      <c r="Q163" s="6" t="s">
        <v>67</v>
      </c>
      <c r="R163" s="7">
        <v>45719.730520833335</v>
      </c>
      <c r="S163" s="6" t="s">
        <v>7451</v>
      </c>
      <c r="T163" s="6" t="s">
        <v>412</v>
      </c>
      <c r="U163" s="6" t="s">
        <v>70</v>
      </c>
      <c r="V163" s="6" t="s">
        <v>8582</v>
      </c>
      <c r="W163" s="6" t="s">
        <v>143</v>
      </c>
      <c r="X163" s="6" t="s">
        <v>143</v>
      </c>
      <c r="Y163" s="6" t="s">
        <v>144</v>
      </c>
      <c r="Z163" s="6" t="s">
        <v>145</v>
      </c>
      <c r="AA163" s="6" t="s">
        <v>523</v>
      </c>
      <c r="AB163" s="6" t="s">
        <v>124</v>
      </c>
      <c r="AE163" s="7">
        <v>45719.730914351851</v>
      </c>
      <c r="AF163" s="6" t="s">
        <v>417</v>
      </c>
      <c r="AG163" s="6">
        <v>48</v>
      </c>
      <c r="AH163" s="6" t="s">
        <v>125</v>
      </c>
      <c r="AI163" s="6" t="s">
        <v>464</v>
      </c>
      <c r="AJ163" s="6" t="s">
        <v>465</v>
      </c>
      <c r="AK163" s="6" t="s">
        <v>8583</v>
      </c>
      <c r="AL163" s="6" t="s">
        <v>7451</v>
      </c>
      <c r="AM163" s="7">
        <v>45719.73096064815</v>
      </c>
      <c r="AO163" s="6" t="s">
        <v>7451</v>
      </c>
      <c r="AP163" s="6">
        <v>5759472</v>
      </c>
      <c r="AQ163" s="6" t="s">
        <v>83</v>
      </c>
      <c r="AR163" s="7">
        <v>45720.466111111113</v>
      </c>
      <c r="AS163" s="6" t="s">
        <v>84</v>
      </c>
      <c r="AT163" s="7">
        <v>45719.333333333336</v>
      </c>
      <c r="AU163" s="6" t="s">
        <v>85</v>
      </c>
      <c r="AV163" s="6" t="s">
        <v>149</v>
      </c>
      <c r="AW163" s="6" t="s">
        <v>150</v>
      </c>
      <c r="AX163" s="6" t="s">
        <v>151</v>
      </c>
      <c r="AY163" s="7">
        <v>45721.730914351851</v>
      </c>
      <c r="AZ163" s="7">
        <v>45720.466099537036</v>
      </c>
      <c r="BA163" s="6" t="s">
        <v>419</v>
      </c>
      <c r="BB163" s="6" t="s">
        <v>1619</v>
      </c>
      <c r="BC163" s="6" t="s">
        <v>1620</v>
      </c>
      <c r="BD163" s="6" t="s">
        <v>1621</v>
      </c>
      <c r="BE163" s="6" t="s">
        <v>8584</v>
      </c>
      <c r="BF163" s="6" t="s">
        <v>156</v>
      </c>
      <c r="BG163" s="6" t="s">
        <v>58</v>
      </c>
      <c r="BH163" s="6" t="s">
        <v>26971</v>
      </c>
      <c r="BI163" s="6" t="s">
        <v>27512</v>
      </c>
      <c r="BJ163" s="6" t="s">
        <v>27121</v>
      </c>
    </row>
    <row r="164" spans="1:62" s="6" customFormat="1" x14ac:dyDescent="0.35">
      <c r="A164" s="6">
        <v>3014625</v>
      </c>
      <c r="B164" s="6" t="s">
        <v>58</v>
      </c>
      <c r="C164" s="6">
        <v>1548221</v>
      </c>
      <c r="D164" s="6">
        <v>339571212</v>
      </c>
      <c r="E164" s="6" t="s">
        <v>59</v>
      </c>
      <c r="F164" s="6" t="s">
        <v>60</v>
      </c>
      <c r="G164" s="6" t="s">
        <v>8652</v>
      </c>
      <c r="I164" s="6">
        <v>770513599</v>
      </c>
      <c r="J164" s="6" t="s">
        <v>1287</v>
      </c>
      <c r="K164" s="6">
        <v>20</v>
      </c>
      <c r="L164" s="6" t="s">
        <v>294</v>
      </c>
      <c r="M164" s="6" t="s">
        <v>295</v>
      </c>
      <c r="N164" s="7">
        <v>44851.791678240741</v>
      </c>
      <c r="O164" s="6" t="s">
        <v>2009</v>
      </c>
      <c r="Q164" s="6" t="s">
        <v>67</v>
      </c>
      <c r="R164" s="7">
        <v>45719.741469907407</v>
      </c>
      <c r="S164" s="6" t="s">
        <v>1810</v>
      </c>
      <c r="T164" s="6" t="s">
        <v>412</v>
      </c>
      <c r="U164" s="6" t="s">
        <v>70</v>
      </c>
      <c r="V164" s="6" t="s">
        <v>8653</v>
      </c>
      <c r="W164" s="6" t="s">
        <v>263</v>
      </c>
      <c r="X164" s="6" t="s">
        <v>840</v>
      </c>
      <c r="Y164" s="6" t="s">
        <v>6608</v>
      </c>
      <c r="Z164" s="6" t="s">
        <v>841</v>
      </c>
      <c r="AA164" s="6" t="s">
        <v>2440</v>
      </c>
      <c r="AB164" s="6" t="s">
        <v>8654</v>
      </c>
      <c r="AE164" s="7">
        <v>45720.416585648149</v>
      </c>
      <c r="AF164" s="6" t="s">
        <v>77</v>
      </c>
      <c r="AH164" s="6" t="s">
        <v>125</v>
      </c>
      <c r="AI164" s="6" t="s">
        <v>79</v>
      </c>
      <c r="AJ164" s="6" t="s">
        <v>126</v>
      </c>
      <c r="AK164" s="6" t="s">
        <v>8655</v>
      </c>
      <c r="AL164" s="6" t="s">
        <v>8656</v>
      </c>
      <c r="AM164" s="7">
        <v>45720.416655092595</v>
      </c>
      <c r="AO164" s="6" t="s">
        <v>8656</v>
      </c>
      <c r="AP164" s="6">
        <v>5761162</v>
      </c>
      <c r="AQ164" s="6" t="s">
        <v>83</v>
      </c>
      <c r="AR164" s="7">
        <v>45720.658229166664</v>
      </c>
      <c r="AS164" s="6" t="s">
        <v>84</v>
      </c>
      <c r="AT164" s="7">
        <v>45720.333333333336</v>
      </c>
      <c r="AU164" s="6" t="s">
        <v>573</v>
      </c>
      <c r="AV164" s="6" t="s">
        <v>1328</v>
      </c>
      <c r="AW164" s="6" t="s">
        <v>1329</v>
      </c>
      <c r="AX164" s="6" t="s">
        <v>2972</v>
      </c>
      <c r="AZ164" s="7">
        <v>45720.658229166664</v>
      </c>
      <c r="BB164" s="6" t="s">
        <v>192</v>
      </c>
      <c r="BC164" s="6" t="s">
        <v>193</v>
      </c>
      <c r="BD164" s="6" t="s">
        <v>194</v>
      </c>
      <c r="BE164" s="6" t="s">
        <v>4899</v>
      </c>
      <c r="BF164" s="6" t="s">
        <v>914</v>
      </c>
      <c r="BG164" s="6" t="s">
        <v>58</v>
      </c>
      <c r="BH164" s="6" t="s">
        <v>26971</v>
      </c>
      <c r="BI164" s="6" t="s">
        <v>27515</v>
      </c>
      <c r="BJ164" s="6" t="s">
        <v>27122</v>
      </c>
    </row>
    <row r="165" spans="1:62" s="6" customFormat="1" x14ac:dyDescent="0.35">
      <c r="A165" s="6">
        <v>3014653</v>
      </c>
      <c r="B165" s="6" t="s">
        <v>58</v>
      </c>
      <c r="C165" s="6">
        <v>37660991</v>
      </c>
      <c r="D165" s="6">
        <v>339541566</v>
      </c>
      <c r="E165" s="6" t="s">
        <v>59</v>
      </c>
      <c r="F165" s="6" t="s">
        <v>60</v>
      </c>
      <c r="G165" s="6" t="s">
        <v>1286</v>
      </c>
      <c r="H165" s="6" t="s">
        <v>8779</v>
      </c>
      <c r="I165" s="6">
        <v>776550306</v>
      </c>
      <c r="J165" s="6" t="s">
        <v>1287</v>
      </c>
      <c r="K165" s="6">
        <v>14</v>
      </c>
      <c r="L165" s="6" t="s">
        <v>64</v>
      </c>
      <c r="M165" s="6" t="s">
        <v>65</v>
      </c>
      <c r="N165" s="7">
        <v>45245.636574074073</v>
      </c>
      <c r="O165" s="6" t="s">
        <v>66</v>
      </c>
      <c r="Q165" s="6" t="s">
        <v>67</v>
      </c>
      <c r="R165" s="7">
        <v>45719.75503472222</v>
      </c>
      <c r="S165" s="6" t="s">
        <v>5245</v>
      </c>
      <c r="T165" s="6" t="s">
        <v>412</v>
      </c>
      <c r="U165" s="6" t="s">
        <v>1219</v>
      </c>
      <c r="V165" s="6" t="s">
        <v>8780</v>
      </c>
      <c r="W165" s="6" t="s">
        <v>263</v>
      </c>
      <c r="X165" s="6" t="s">
        <v>263</v>
      </c>
      <c r="Y165" s="6" t="s">
        <v>7271</v>
      </c>
      <c r="Z165" s="6" t="s">
        <v>852</v>
      </c>
      <c r="AA165" s="6" t="s">
        <v>1111</v>
      </c>
      <c r="AB165" s="6" t="s">
        <v>124</v>
      </c>
      <c r="AE165" s="7">
        <v>45719.75545138889</v>
      </c>
      <c r="AF165" s="6" t="s">
        <v>77</v>
      </c>
      <c r="AH165" s="6" t="s">
        <v>125</v>
      </c>
      <c r="AI165" s="6" t="s">
        <v>464</v>
      </c>
      <c r="AJ165" s="6" t="s">
        <v>492</v>
      </c>
      <c r="AK165" s="6" t="s">
        <v>8780</v>
      </c>
      <c r="AL165" s="6" t="s">
        <v>5245</v>
      </c>
      <c r="AM165" s="7">
        <v>45719.755486111113</v>
      </c>
      <c r="AO165" s="6" t="s">
        <v>5245</v>
      </c>
      <c r="AP165" s="6">
        <v>5759545</v>
      </c>
      <c r="AQ165" s="6" t="s">
        <v>83</v>
      </c>
      <c r="AR165" s="7">
        <v>45720.521331018521</v>
      </c>
      <c r="AS165" s="6" t="s">
        <v>84</v>
      </c>
      <c r="AT165" s="7">
        <v>45719.5625</v>
      </c>
      <c r="AU165" s="6" t="s">
        <v>573</v>
      </c>
      <c r="AV165" s="6" t="s">
        <v>108</v>
      </c>
      <c r="AW165" s="6" t="s">
        <v>109</v>
      </c>
      <c r="AX165" s="6" t="s">
        <v>2060</v>
      </c>
      <c r="AZ165" s="7">
        <v>45720.521331018521</v>
      </c>
      <c r="BB165" s="6" t="s">
        <v>2089</v>
      </c>
      <c r="BC165" s="6" t="s">
        <v>814</v>
      </c>
      <c r="BD165" s="6" t="s">
        <v>815</v>
      </c>
      <c r="BE165" s="6" t="s">
        <v>8781</v>
      </c>
      <c r="BF165" s="6" t="s">
        <v>274</v>
      </c>
      <c r="BG165" s="6" t="s">
        <v>58</v>
      </c>
      <c r="BH165" s="6" t="s">
        <v>26971</v>
      </c>
      <c r="BI165" s="6" t="s">
        <v>1031</v>
      </c>
      <c r="BJ165" s="6" t="s">
        <v>27123</v>
      </c>
    </row>
    <row r="166" spans="1:62" s="6" customFormat="1" x14ac:dyDescent="0.35">
      <c r="A166" s="6">
        <v>3014664</v>
      </c>
      <c r="B166" s="6" t="s">
        <v>58</v>
      </c>
      <c r="C166" s="6">
        <v>34413611</v>
      </c>
      <c r="D166" s="6">
        <v>339033314</v>
      </c>
      <c r="E166" s="6" t="s">
        <v>59</v>
      </c>
      <c r="F166" s="6" t="s">
        <v>60</v>
      </c>
      <c r="G166" s="6" t="s">
        <v>116</v>
      </c>
      <c r="H166" s="6" t="s">
        <v>954</v>
      </c>
      <c r="I166" s="6">
        <v>781415796</v>
      </c>
      <c r="J166" s="6" t="s">
        <v>848</v>
      </c>
      <c r="K166" s="6">
        <v>20</v>
      </c>
      <c r="L166" s="6" t="s">
        <v>294</v>
      </c>
      <c r="M166" s="6" t="s">
        <v>295</v>
      </c>
      <c r="N166" s="7">
        <v>45712.525243055556</v>
      </c>
      <c r="O166" s="6" t="s">
        <v>520</v>
      </c>
      <c r="Q166" s="6" t="s">
        <v>67</v>
      </c>
      <c r="R166" s="7">
        <v>45719.757754629631</v>
      </c>
      <c r="S166" s="6" t="s">
        <v>2546</v>
      </c>
      <c r="T166" s="6" t="s">
        <v>412</v>
      </c>
      <c r="U166" s="6" t="s">
        <v>101</v>
      </c>
      <c r="V166" s="6" t="s">
        <v>8835</v>
      </c>
      <c r="W166" s="6" t="s">
        <v>298</v>
      </c>
      <c r="X166" s="6" t="s">
        <v>427</v>
      </c>
      <c r="Y166" s="6" t="s">
        <v>4596</v>
      </c>
      <c r="Z166" s="6" t="s">
        <v>231</v>
      </c>
      <c r="AA166" s="6" t="s">
        <v>1594</v>
      </c>
      <c r="AB166" s="6" t="s">
        <v>124</v>
      </c>
      <c r="AE166" s="7">
        <v>45719.760821759257</v>
      </c>
      <c r="AF166" s="6" t="s">
        <v>443</v>
      </c>
      <c r="AH166" s="6" t="s">
        <v>125</v>
      </c>
      <c r="AI166" s="6" t="s">
        <v>58</v>
      </c>
      <c r="AJ166" s="6" t="s">
        <v>126</v>
      </c>
      <c r="AK166" s="6" t="s">
        <v>8836</v>
      </c>
      <c r="AL166" s="6" t="s">
        <v>188</v>
      </c>
      <c r="AM166" s="7">
        <v>45719.760891203703</v>
      </c>
      <c r="AN166" s="6" t="s">
        <v>8836</v>
      </c>
      <c r="AO166" s="6" t="s">
        <v>188</v>
      </c>
      <c r="AP166" s="6">
        <v>5759571</v>
      </c>
      <c r="AQ166" s="6" t="s">
        <v>83</v>
      </c>
      <c r="AR166" s="7">
        <v>45720.528680555559</v>
      </c>
      <c r="AS166" s="6" t="s">
        <v>84</v>
      </c>
      <c r="AT166" s="7">
        <v>45719.5625</v>
      </c>
      <c r="AU166" s="6" t="s">
        <v>85</v>
      </c>
      <c r="AV166" s="6" t="s">
        <v>306</v>
      </c>
      <c r="AW166" s="6" t="s">
        <v>307</v>
      </c>
      <c r="AX166" s="6" t="s">
        <v>308</v>
      </c>
      <c r="AZ166" s="7">
        <v>45720.528680555559</v>
      </c>
      <c r="BB166" s="6" t="s">
        <v>765</v>
      </c>
      <c r="BC166" s="6" t="s">
        <v>766</v>
      </c>
      <c r="BD166" s="6" t="s">
        <v>767</v>
      </c>
      <c r="BE166" s="6" t="s">
        <v>1120</v>
      </c>
      <c r="BF166" s="6" t="s">
        <v>188</v>
      </c>
      <c r="BG166" s="6" t="s">
        <v>58</v>
      </c>
      <c r="BH166" s="6" t="s">
        <v>26971</v>
      </c>
      <c r="BI166" s="6" t="s">
        <v>27514</v>
      </c>
      <c r="BJ166" s="6" t="s">
        <v>27006</v>
      </c>
    </row>
    <row r="167" spans="1:62" s="6" customFormat="1" x14ac:dyDescent="0.35">
      <c r="A167" s="6">
        <v>3014685</v>
      </c>
      <c r="B167" s="6" t="s">
        <v>58</v>
      </c>
      <c r="C167" s="6">
        <v>122221</v>
      </c>
      <c r="D167" s="6">
        <v>338211394</v>
      </c>
      <c r="E167" s="6" t="s">
        <v>59</v>
      </c>
      <c r="F167" s="6" t="s">
        <v>60</v>
      </c>
      <c r="G167" s="6" t="s">
        <v>8923</v>
      </c>
      <c r="I167" s="6">
        <v>776392398</v>
      </c>
      <c r="J167" s="6" t="s">
        <v>8924</v>
      </c>
      <c r="K167" s="6">
        <v>20</v>
      </c>
      <c r="L167" s="6" t="s">
        <v>409</v>
      </c>
      <c r="M167" s="6" t="s">
        <v>2154</v>
      </c>
      <c r="N167" s="7">
        <v>44159.306701388887</v>
      </c>
      <c r="O167" s="6" t="s">
        <v>8925</v>
      </c>
      <c r="Q167" s="6" t="s">
        <v>67</v>
      </c>
      <c r="R167" s="7">
        <v>45719.767696759256</v>
      </c>
      <c r="S167" s="6" t="s">
        <v>1810</v>
      </c>
      <c r="T167" s="6" t="s">
        <v>412</v>
      </c>
      <c r="U167" s="6" t="s">
        <v>70</v>
      </c>
      <c r="V167" s="6" t="s">
        <v>8926</v>
      </c>
      <c r="Y167" s="6" t="s">
        <v>5341</v>
      </c>
      <c r="Z167" s="6" t="s">
        <v>248</v>
      </c>
      <c r="AA167" s="6" t="s">
        <v>248</v>
      </c>
      <c r="AB167" s="6" t="s">
        <v>249</v>
      </c>
      <c r="AC167" s="6">
        <v>29</v>
      </c>
      <c r="AE167" s="7">
        <v>45719.767905092594</v>
      </c>
      <c r="AF167" s="6" t="s">
        <v>443</v>
      </c>
      <c r="AH167" s="6" t="s">
        <v>125</v>
      </c>
      <c r="AI167" s="6" t="s">
        <v>464</v>
      </c>
      <c r="AJ167" s="6" t="s">
        <v>465</v>
      </c>
      <c r="AK167" s="6" t="s">
        <v>8927</v>
      </c>
      <c r="AL167" s="6" t="s">
        <v>1810</v>
      </c>
      <c r="AM167" s="7">
        <v>45719.767951388887</v>
      </c>
      <c r="AO167" s="6" t="s">
        <v>1810</v>
      </c>
      <c r="AP167" s="6">
        <v>5759596</v>
      </c>
      <c r="AQ167" s="6" t="s">
        <v>83</v>
      </c>
      <c r="AR167" s="7">
        <v>45720.569432870368</v>
      </c>
      <c r="AS167" s="6" t="s">
        <v>84</v>
      </c>
      <c r="AT167" s="7">
        <v>45719.333333333336</v>
      </c>
      <c r="AU167" s="6" t="s">
        <v>85</v>
      </c>
      <c r="AV167" s="6" t="s">
        <v>1957</v>
      </c>
      <c r="AW167" s="6" t="s">
        <v>1958</v>
      </c>
      <c r="AX167" s="6" t="s">
        <v>2365</v>
      </c>
      <c r="AZ167" s="7">
        <v>45720.569432870368</v>
      </c>
      <c r="BB167" s="6" t="s">
        <v>746</v>
      </c>
      <c r="BC167" s="6" t="s">
        <v>747</v>
      </c>
      <c r="BD167" s="6" t="s">
        <v>748</v>
      </c>
      <c r="BE167" s="6" t="s">
        <v>2777</v>
      </c>
      <c r="BF167" s="6" t="s">
        <v>137</v>
      </c>
      <c r="BG167" s="6" t="s">
        <v>58</v>
      </c>
      <c r="BH167" s="6" t="s">
        <v>26971</v>
      </c>
      <c r="BI167" s="6" t="s">
        <v>27516</v>
      </c>
      <c r="BJ167" s="6" t="s">
        <v>27124</v>
      </c>
    </row>
    <row r="168" spans="1:62" s="6" customFormat="1" x14ac:dyDescent="0.35">
      <c r="A168" s="6">
        <v>3014763</v>
      </c>
      <c r="B168" s="6" t="s">
        <v>58</v>
      </c>
      <c r="C168" s="6">
        <v>34038571</v>
      </c>
      <c r="D168" s="6">
        <v>339045278</v>
      </c>
      <c r="E168" s="6" t="s">
        <v>59</v>
      </c>
      <c r="F168" s="6" t="s">
        <v>60</v>
      </c>
      <c r="G168" s="6" t="s">
        <v>769</v>
      </c>
      <c r="H168" s="6" t="s">
        <v>9271</v>
      </c>
      <c r="I168" s="6">
        <v>776171792</v>
      </c>
      <c r="J168" s="6" t="s">
        <v>848</v>
      </c>
      <c r="K168" s="6">
        <v>20</v>
      </c>
      <c r="L168" s="6" t="s">
        <v>294</v>
      </c>
      <c r="M168" s="6" t="s">
        <v>295</v>
      </c>
      <c r="N168" s="7">
        <v>45611.625</v>
      </c>
      <c r="O168" s="6" t="s">
        <v>520</v>
      </c>
      <c r="Q168" s="6" t="s">
        <v>67</v>
      </c>
      <c r="R168" s="7">
        <v>45719.827499999999</v>
      </c>
      <c r="S168" s="6" t="s">
        <v>488</v>
      </c>
      <c r="T168" s="6" t="s">
        <v>412</v>
      </c>
      <c r="U168" s="6" t="s">
        <v>603</v>
      </c>
      <c r="V168" s="6" t="s">
        <v>9272</v>
      </c>
      <c r="Y168" s="6" t="s">
        <v>6529</v>
      </c>
      <c r="Z168" s="6" t="s">
        <v>841</v>
      </c>
      <c r="AA168" s="6" t="s">
        <v>842</v>
      </c>
      <c r="AB168" s="6" t="s">
        <v>124</v>
      </c>
      <c r="AE168" s="7">
        <v>45719.827685185184</v>
      </c>
      <c r="AF168" s="6" t="s">
        <v>443</v>
      </c>
      <c r="AH168" s="6" t="s">
        <v>125</v>
      </c>
      <c r="AI168" s="6" t="s">
        <v>464</v>
      </c>
      <c r="AJ168" s="6" t="s">
        <v>465</v>
      </c>
      <c r="AL168" s="6" t="s">
        <v>488</v>
      </c>
      <c r="AM168" s="7">
        <v>45719.827800925923</v>
      </c>
      <c r="AO168" s="6" t="s">
        <v>488</v>
      </c>
      <c r="AP168" s="6">
        <v>5759707</v>
      </c>
      <c r="AQ168" s="6" t="s">
        <v>83</v>
      </c>
      <c r="AR168" s="7">
        <v>45720.605300925927</v>
      </c>
      <c r="AS168" s="6" t="s">
        <v>84</v>
      </c>
      <c r="AT168" s="7">
        <v>45720.333333333336</v>
      </c>
      <c r="AU168" s="6" t="s">
        <v>573</v>
      </c>
      <c r="AV168" s="6" t="s">
        <v>1328</v>
      </c>
      <c r="AW168" s="6" t="s">
        <v>1329</v>
      </c>
      <c r="AX168" s="6" t="s">
        <v>6610</v>
      </c>
      <c r="AZ168" s="7">
        <v>45720.605300925927</v>
      </c>
      <c r="BB168" s="6" t="s">
        <v>192</v>
      </c>
      <c r="BC168" s="6" t="s">
        <v>193</v>
      </c>
      <c r="BD168" s="6" t="s">
        <v>194</v>
      </c>
      <c r="BE168" s="6" t="s">
        <v>4899</v>
      </c>
      <c r="BF168" s="6" t="s">
        <v>914</v>
      </c>
      <c r="BG168" s="6" t="s">
        <v>58</v>
      </c>
      <c r="BH168" s="6" t="s">
        <v>26971</v>
      </c>
      <c r="BI168" s="6" t="s">
        <v>27515</v>
      </c>
      <c r="BJ168" s="6" t="s">
        <v>27125</v>
      </c>
    </row>
    <row r="169" spans="1:62" s="6" customFormat="1" x14ac:dyDescent="0.35">
      <c r="A169" s="6">
        <v>3014813</v>
      </c>
      <c r="B169" s="6" t="s">
        <v>1805</v>
      </c>
      <c r="C169" s="6">
        <v>37722861</v>
      </c>
      <c r="D169" s="6">
        <v>339930714</v>
      </c>
      <c r="E169" s="6" t="s">
        <v>59</v>
      </c>
      <c r="F169" s="6" t="s">
        <v>60</v>
      </c>
      <c r="G169" s="6" t="s">
        <v>9491</v>
      </c>
      <c r="I169" s="6">
        <v>774240263</v>
      </c>
      <c r="J169" s="6" t="s">
        <v>9492</v>
      </c>
      <c r="K169" s="6">
        <v>20</v>
      </c>
      <c r="L169" s="6" t="s">
        <v>294</v>
      </c>
      <c r="M169" s="6" t="s">
        <v>295</v>
      </c>
      <c r="N169" s="7">
        <v>44454.5</v>
      </c>
      <c r="O169" s="6" t="s">
        <v>7658</v>
      </c>
      <c r="Q169" s="6" t="s">
        <v>67</v>
      </c>
      <c r="R169" s="7">
        <v>45719.857476851852</v>
      </c>
      <c r="S169" s="6" t="s">
        <v>2546</v>
      </c>
      <c r="T169" s="6" t="s">
        <v>412</v>
      </c>
      <c r="U169" s="6" t="s">
        <v>101</v>
      </c>
      <c r="V169" s="6" t="s">
        <v>9493</v>
      </c>
      <c r="W169" s="6" t="s">
        <v>785</v>
      </c>
      <c r="X169" s="6" t="s">
        <v>785</v>
      </c>
      <c r="Y169" s="6" t="s">
        <v>9494</v>
      </c>
      <c r="Z169" s="6" t="s">
        <v>7263</v>
      </c>
      <c r="AA169" s="6" t="s">
        <v>9495</v>
      </c>
      <c r="AB169" s="6" t="s">
        <v>9495</v>
      </c>
      <c r="AE169" s="7">
        <v>45719.857488425929</v>
      </c>
      <c r="AF169" s="6" t="s">
        <v>77</v>
      </c>
      <c r="AH169" s="6" t="s">
        <v>125</v>
      </c>
      <c r="AI169" s="6" t="s">
        <v>106</v>
      </c>
      <c r="AJ169" s="6" t="s">
        <v>465</v>
      </c>
      <c r="AK169" s="6" t="s">
        <v>9496</v>
      </c>
      <c r="AL169" s="6" t="s">
        <v>2546</v>
      </c>
      <c r="AM169" s="7">
        <v>45719.857523148145</v>
      </c>
      <c r="AN169" s="6" t="s">
        <v>9496</v>
      </c>
      <c r="AP169" s="6">
        <v>5759765</v>
      </c>
      <c r="AQ169" s="6" t="s">
        <v>83</v>
      </c>
      <c r="AR169" s="7">
        <v>45720.397418981483</v>
      </c>
      <c r="AS169" s="6" t="s">
        <v>84</v>
      </c>
      <c r="AT169" s="7">
        <v>45720.333333333336</v>
      </c>
      <c r="AU169" s="6" t="s">
        <v>573</v>
      </c>
      <c r="AV169" s="6" t="s">
        <v>790</v>
      </c>
      <c r="AW169" s="6" t="s">
        <v>791</v>
      </c>
      <c r="AX169" s="6" t="s">
        <v>2207</v>
      </c>
      <c r="AZ169" s="7">
        <v>45720.397418981483</v>
      </c>
      <c r="BB169" s="6" t="s">
        <v>1619</v>
      </c>
      <c r="BC169" s="6" t="s">
        <v>1620</v>
      </c>
      <c r="BD169" s="6" t="s">
        <v>1621</v>
      </c>
      <c r="BE169" s="6" t="s">
        <v>9497</v>
      </c>
      <c r="BF169" s="6" t="s">
        <v>3796</v>
      </c>
      <c r="BG169" s="6" t="s">
        <v>26973</v>
      </c>
      <c r="BH169" s="6" t="s">
        <v>26971</v>
      </c>
      <c r="BI169" s="6" t="s">
        <v>27512</v>
      </c>
      <c r="BJ169" s="6" t="s">
        <v>27126</v>
      </c>
    </row>
    <row r="170" spans="1:62" s="6" customFormat="1" x14ac:dyDescent="0.35">
      <c r="A170" s="6">
        <v>3014837</v>
      </c>
      <c r="B170" s="6" t="s">
        <v>58</v>
      </c>
      <c r="C170" s="6">
        <v>32304771</v>
      </c>
      <c r="D170" s="6">
        <v>339581406</v>
      </c>
      <c r="E170" s="6" t="s">
        <v>59</v>
      </c>
      <c r="F170" s="6" t="s">
        <v>60</v>
      </c>
      <c r="G170" s="6" t="s">
        <v>9600</v>
      </c>
      <c r="H170" s="6" t="s">
        <v>9600</v>
      </c>
      <c r="I170" s="6">
        <v>776345666</v>
      </c>
      <c r="J170" s="6" t="s">
        <v>9601</v>
      </c>
      <c r="K170" s="6">
        <v>20</v>
      </c>
      <c r="L170" s="6" t="s">
        <v>294</v>
      </c>
      <c r="M170" s="6" t="s">
        <v>295</v>
      </c>
      <c r="N170" s="7">
        <v>44932.791666666664</v>
      </c>
      <c r="O170" s="6" t="s">
        <v>520</v>
      </c>
      <c r="Q170" s="6" t="s">
        <v>67</v>
      </c>
      <c r="R170" s="7">
        <v>45719.871180555558</v>
      </c>
      <c r="S170" s="6" t="s">
        <v>7300</v>
      </c>
      <c r="T170" s="6" t="s">
        <v>412</v>
      </c>
      <c r="U170" s="6" t="s">
        <v>1219</v>
      </c>
      <c r="V170" s="6" t="s">
        <v>9602</v>
      </c>
      <c r="W170" s="6" t="s">
        <v>263</v>
      </c>
      <c r="X170" s="6" t="s">
        <v>840</v>
      </c>
      <c r="Y170" s="6" t="s">
        <v>9000</v>
      </c>
      <c r="Z170" s="6" t="s">
        <v>841</v>
      </c>
      <c r="AA170" s="6" t="s">
        <v>913</v>
      </c>
      <c r="AB170" s="6" t="s">
        <v>124</v>
      </c>
      <c r="AE170" s="7">
        <v>45720.39298611111</v>
      </c>
      <c r="AF170" s="6" t="s">
        <v>417</v>
      </c>
      <c r="AG170" s="6">
        <v>48</v>
      </c>
      <c r="AH170" s="6" t="s">
        <v>125</v>
      </c>
      <c r="AI170" s="6" t="s">
        <v>79</v>
      </c>
      <c r="AJ170" s="6" t="s">
        <v>126</v>
      </c>
      <c r="AK170" s="6" t="s">
        <v>9603</v>
      </c>
      <c r="AL170" s="6" t="s">
        <v>4924</v>
      </c>
      <c r="AM170" s="7">
        <v>45720.393101851849</v>
      </c>
      <c r="AN170" s="6" t="s">
        <v>9603</v>
      </c>
      <c r="AO170" s="6" t="s">
        <v>4924</v>
      </c>
      <c r="AP170" s="6">
        <v>5761014</v>
      </c>
      <c r="AQ170" s="6" t="s">
        <v>83</v>
      </c>
      <c r="AR170" s="7">
        <v>45720.565057870372</v>
      </c>
      <c r="AS170" s="6" t="s">
        <v>84</v>
      </c>
      <c r="AT170" s="7">
        <v>45720.333333333336</v>
      </c>
      <c r="AU170" s="6" t="s">
        <v>573</v>
      </c>
      <c r="AV170" s="6" t="s">
        <v>1328</v>
      </c>
      <c r="AW170" s="6" t="s">
        <v>1329</v>
      </c>
      <c r="AX170" s="6" t="s">
        <v>6610</v>
      </c>
      <c r="AY170" s="7">
        <v>45722.39298611111</v>
      </c>
      <c r="AZ170" s="7">
        <v>45720.565057870372</v>
      </c>
      <c r="BA170" s="6" t="s">
        <v>419</v>
      </c>
      <c r="BB170" s="6" t="s">
        <v>765</v>
      </c>
      <c r="BC170" s="6" t="s">
        <v>766</v>
      </c>
      <c r="BD170" s="6" t="s">
        <v>767</v>
      </c>
      <c r="BE170" s="6" t="s">
        <v>9604</v>
      </c>
      <c r="BF170" s="6" t="s">
        <v>914</v>
      </c>
      <c r="BG170" s="6" t="s">
        <v>58</v>
      </c>
      <c r="BH170" s="6" t="s">
        <v>26971</v>
      </c>
      <c r="BI170" s="6" t="s">
        <v>27514</v>
      </c>
      <c r="BJ170" s="6" t="s">
        <v>27127</v>
      </c>
    </row>
    <row r="171" spans="1:62" s="6" customFormat="1" x14ac:dyDescent="0.35">
      <c r="A171" s="6">
        <v>3014935</v>
      </c>
      <c r="B171" s="6" t="s">
        <v>327</v>
      </c>
      <c r="C171" s="6">
        <v>33081251</v>
      </c>
      <c r="D171" s="6" t="s">
        <v>8516</v>
      </c>
      <c r="E171" s="6" t="s">
        <v>59</v>
      </c>
      <c r="F171" s="6" t="s">
        <v>4920</v>
      </c>
      <c r="G171" s="6" t="s">
        <v>8490</v>
      </c>
      <c r="I171" s="6">
        <v>774910539</v>
      </c>
      <c r="J171" s="6" t="s">
        <v>1179</v>
      </c>
      <c r="K171" s="6">
        <v>20</v>
      </c>
      <c r="L171" s="6" t="s">
        <v>1008</v>
      </c>
      <c r="M171" s="6" t="s">
        <v>1009</v>
      </c>
      <c r="N171" s="7">
        <v>44565.416678240741</v>
      </c>
      <c r="O171" s="6" t="s">
        <v>8491</v>
      </c>
      <c r="Q171" s="6" t="s">
        <v>67</v>
      </c>
      <c r="R171" s="7">
        <v>45720.342685185184</v>
      </c>
      <c r="S171" s="6" t="s">
        <v>3796</v>
      </c>
      <c r="T171" s="6" t="s">
        <v>412</v>
      </c>
      <c r="U171" s="6" t="s">
        <v>723</v>
      </c>
      <c r="V171" s="6" t="s">
        <v>10048</v>
      </c>
      <c r="W171" s="6" t="s">
        <v>785</v>
      </c>
      <c r="X171" s="6" t="s">
        <v>1886</v>
      </c>
      <c r="Y171" s="6" t="s">
        <v>8518</v>
      </c>
      <c r="Z171" s="6" t="s">
        <v>5103</v>
      </c>
      <c r="AA171" s="6" t="s">
        <v>5104</v>
      </c>
      <c r="AB171" s="6" t="s">
        <v>5104</v>
      </c>
      <c r="AE171" s="7">
        <v>45720.342812499999</v>
      </c>
      <c r="AF171" s="6" t="s">
        <v>4981</v>
      </c>
      <c r="AG171" s="6">
        <v>48</v>
      </c>
      <c r="AH171" s="6" t="s">
        <v>125</v>
      </c>
      <c r="AI171" s="6" t="s">
        <v>464</v>
      </c>
      <c r="AJ171" s="6" t="s">
        <v>492</v>
      </c>
      <c r="AK171" s="6" t="s">
        <v>10048</v>
      </c>
      <c r="AL171" s="6" t="s">
        <v>3796</v>
      </c>
      <c r="AM171" s="7">
        <v>45720.342835648145</v>
      </c>
      <c r="AO171" s="6" t="s">
        <v>3796</v>
      </c>
      <c r="AP171" s="6">
        <v>5760756</v>
      </c>
      <c r="AQ171" s="6" t="s">
        <v>83</v>
      </c>
      <c r="AR171" s="7">
        <v>45721.426423611112</v>
      </c>
      <c r="AS171" s="6" t="s">
        <v>84</v>
      </c>
      <c r="AY171" s="7">
        <v>45722.342812499999</v>
      </c>
      <c r="AZ171" s="7">
        <v>45721.426423611112</v>
      </c>
      <c r="BA171" s="6" t="s">
        <v>419</v>
      </c>
      <c r="BB171" s="6" t="s">
        <v>1619</v>
      </c>
      <c r="BC171" s="6" t="s">
        <v>1620</v>
      </c>
      <c r="BD171" s="6" t="s">
        <v>1621</v>
      </c>
      <c r="BE171" s="6" t="s">
        <v>10049</v>
      </c>
      <c r="BF171" s="6" t="s">
        <v>7952</v>
      </c>
      <c r="BG171" s="6" t="s">
        <v>26973</v>
      </c>
      <c r="BH171" s="6" t="s">
        <v>26984</v>
      </c>
      <c r="BI171" s="6" t="s">
        <v>27512</v>
      </c>
      <c r="BJ171" s="6" t="s">
        <v>27128</v>
      </c>
    </row>
    <row r="172" spans="1:62" s="6" customFormat="1" x14ac:dyDescent="0.35">
      <c r="A172" s="6">
        <v>3014936</v>
      </c>
      <c r="B172" s="6" t="s">
        <v>1978</v>
      </c>
      <c r="C172" s="6">
        <v>172021</v>
      </c>
      <c r="D172" s="6">
        <v>339713737</v>
      </c>
      <c r="E172" s="6" t="s">
        <v>59</v>
      </c>
      <c r="F172" s="6" t="s">
        <v>60</v>
      </c>
      <c r="G172" s="6" t="s">
        <v>10050</v>
      </c>
      <c r="I172" s="6">
        <v>777881261</v>
      </c>
      <c r="J172" s="6" t="s">
        <v>3044</v>
      </c>
      <c r="K172" s="6">
        <v>20</v>
      </c>
      <c r="L172" s="6" t="s">
        <v>409</v>
      </c>
      <c r="M172" s="6" t="s">
        <v>2154</v>
      </c>
      <c r="N172" s="7">
        <v>43622.381249999999</v>
      </c>
      <c r="O172" s="6" t="s">
        <v>10051</v>
      </c>
      <c r="Q172" s="6" t="s">
        <v>67</v>
      </c>
      <c r="R172" s="7">
        <v>45720.350983796299</v>
      </c>
      <c r="S172" s="6" t="s">
        <v>7300</v>
      </c>
      <c r="T172" s="6" t="s">
        <v>412</v>
      </c>
      <c r="U172" s="6" t="s">
        <v>1219</v>
      </c>
      <c r="V172" s="6" t="s">
        <v>10052</v>
      </c>
      <c r="W172" s="6" t="s">
        <v>298</v>
      </c>
      <c r="X172" s="6" t="s">
        <v>298</v>
      </c>
      <c r="Y172" s="6" t="s">
        <v>10053</v>
      </c>
      <c r="Z172" s="6" t="s">
        <v>929</v>
      </c>
      <c r="AA172" s="6" t="s">
        <v>10054</v>
      </c>
      <c r="AB172" s="6" t="s">
        <v>10055</v>
      </c>
      <c r="AC172" s="6">
        <v>331</v>
      </c>
      <c r="AE172" s="7">
        <v>45720.351226851853</v>
      </c>
      <c r="AF172" s="6" t="s">
        <v>77</v>
      </c>
      <c r="AH172" s="6" t="s">
        <v>125</v>
      </c>
      <c r="AI172" s="6" t="s">
        <v>464</v>
      </c>
      <c r="AJ172" s="6" t="s">
        <v>465</v>
      </c>
      <c r="AK172" s="6" t="s">
        <v>10056</v>
      </c>
      <c r="AL172" s="6" t="s">
        <v>7300</v>
      </c>
      <c r="AM172" s="7">
        <v>45720.351273148146</v>
      </c>
      <c r="AO172" s="6" t="s">
        <v>7300</v>
      </c>
      <c r="AP172" s="6">
        <v>5760801</v>
      </c>
      <c r="AQ172" s="6" t="s">
        <v>83</v>
      </c>
      <c r="AR172" s="7">
        <v>45720.567361111112</v>
      </c>
      <c r="AS172" s="6" t="s">
        <v>84</v>
      </c>
      <c r="AT172" s="7">
        <v>45720.305555555555</v>
      </c>
      <c r="AU172" s="6" t="s">
        <v>573</v>
      </c>
      <c r="AV172" s="6" t="s">
        <v>4129</v>
      </c>
      <c r="AW172" s="6" t="s">
        <v>4130</v>
      </c>
      <c r="AX172" s="6" t="s">
        <v>4131</v>
      </c>
      <c r="AZ172" s="7">
        <v>45720.567361111112</v>
      </c>
      <c r="BB172" s="6" t="s">
        <v>10057</v>
      </c>
      <c r="BC172" s="6" t="s">
        <v>1282</v>
      </c>
      <c r="BD172" s="6" t="s">
        <v>815</v>
      </c>
      <c r="BE172" s="6" t="s">
        <v>10058</v>
      </c>
      <c r="BF172" s="6" t="s">
        <v>3853</v>
      </c>
      <c r="BG172" s="6" t="s">
        <v>26973</v>
      </c>
      <c r="BH172" s="6" t="s">
        <v>26971</v>
      </c>
      <c r="BI172" s="6" t="s">
        <v>27524</v>
      </c>
      <c r="BJ172" s="6" t="s">
        <v>27129</v>
      </c>
    </row>
    <row r="173" spans="1:62" s="6" customFormat="1" x14ac:dyDescent="0.35">
      <c r="A173" s="6">
        <v>3014940</v>
      </c>
      <c r="B173" s="6" t="s">
        <v>58</v>
      </c>
      <c r="C173" s="6">
        <v>3281031</v>
      </c>
      <c r="D173" s="6">
        <v>338027261</v>
      </c>
      <c r="E173" s="6" t="s">
        <v>59</v>
      </c>
      <c r="F173" s="6" t="s">
        <v>60</v>
      </c>
      <c r="G173" s="6" t="s">
        <v>275</v>
      </c>
      <c r="I173" s="6">
        <v>784257515</v>
      </c>
      <c r="J173" s="6" t="s">
        <v>10072</v>
      </c>
      <c r="K173" s="6">
        <v>20</v>
      </c>
      <c r="L173" s="6" t="s">
        <v>294</v>
      </c>
      <c r="M173" s="6" t="s">
        <v>295</v>
      </c>
      <c r="N173" s="7">
        <v>45575.416666666664</v>
      </c>
      <c r="O173" s="6" t="s">
        <v>520</v>
      </c>
      <c r="Q173" s="6" t="s">
        <v>67</v>
      </c>
      <c r="R173" s="7">
        <v>45720.353020833332</v>
      </c>
      <c r="S173" s="6" t="s">
        <v>5141</v>
      </c>
      <c r="T173" s="6" t="s">
        <v>412</v>
      </c>
      <c r="U173" s="6" t="s">
        <v>1162</v>
      </c>
      <c r="V173" s="6" t="s">
        <v>10073</v>
      </c>
      <c r="Y173" s="6" t="s">
        <v>1013</v>
      </c>
      <c r="Z173" s="6" t="s">
        <v>1477</v>
      </c>
      <c r="AA173" s="6" t="s">
        <v>1477</v>
      </c>
      <c r="AB173" s="6" t="s">
        <v>124</v>
      </c>
      <c r="AE173" s="7">
        <v>45720.353032407409</v>
      </c>
      <c r="AF173" s="6" t="s">
        <v>443</v>
      </c>
      <c r="AH173" s="6" t="s">
        <v>125</v>
      </c>
      <c r="AI173" s="6" t="s">
        <v>464</v>
      </c>
      <c r="AJ173" s="6" t="s">
        <v>465</v>
      </c>
      <c r="AK173" s="6" t="s">
        <v>10074</v>
      </c>
      <c r="AL173" s="6" t="s">
        <v>5141</v>
      </c>
      <c r="AM173" s="7">
        <v>45720.353090277778</v>
      </c>
      <c r="AN173" s="6" t="s">
        <v>10074</v>
      </c>
      <c r="AP173" s="6">
        <v>5760815</v>
      </c>
      <c r="AQ173" s="6" t="s">
        <v>83</v>
      </c>
      <c r="AR173" s="7">
        <v>45721.487812500003</v>
      </c>
      <c r="AS173" s="6" t="s">
        <v>84</v>
      </c>
      <c r="AT173" s="7">
        <v>45720.333333333336</v>
      </c>
      <c r="AU173" s="6" t="s">
        <v>85</v>
      </c>
      <c r="AV173" s="6" t="s">
        <v>1957</v>
      </c>
      <c r="AW173" s="6" t="s">
        <v>1958</v>
      </c>
      <c r="AX173" s="6" t="s">
        <v>5114</v>
      </c>
      <c r="AZ173" s="7">
        <v>45721.487812500003</v>
      </c>
      <c r="BB173" s="6" t="s">
        <v>192</v>
      </c>
      <c r="BC173" s="6" t="s">
        <v>193</v>
      </c>
      <c r="BD173" s="6" t="s">
        <v>194</v>
      </c>
      <c r="BE173" s="6" t="s">
        <v>3484</v>
      </c>
      <c r="BF173" s="6" t="s">
        <v>137</v>
      </c>
      <c r="BG173" s="6" t="s">
        <v>58</v>
      </c>
      <c r="BH173" s="6" t="s">
        <v>26971</v>
      </c>
      <c r="BI173" s="6" t="s">
        <v>27515</v>
      </c>
      <c r="BJ173" s="6" t="s">
        <v>27065</v>
      </c>
    </row>
    <row r="174" spans="1:62" s="6" customFormat="1" x14ac:dyDescent="0.35">
      <c r="A174" s="6">
        <v>3014945</v>
      </c>
      <c r="B174" s="6" t="s">
        <v>327</v>
      </c>
      <c r="C174" s="6">
        <v>31813201</v>
      </c>
      <c r="D174" s="6">
        <v>338421001</v>
      </c>
      <c r="E174" s="6" t="s">
        <v>59</v>
      </c>
      <c r="F174" s="6" t="s">
        <v>60</v>
      </c>
      <c r="G174" s="6" t="s">
        <v>10098</v>
      </c>
      <c r="H174" s="6" t="s">
        <v>10099</v>
      </c>
      <c r="I174" s="6">
        <v>775719073</v>
      </c>
      <c r="J174" s="6" t="s">
        <v>10100</v>
      </c>
      <c r="K174" s="6">
        <v>12</v>
      </c>
      <c r="L174" s="6" t="s">
        <v>64</v>
      </c>
      <c r="M174" s="6" t="s">
        <v>65</v>
      </c>
      <c r="N174" s="7">
        <v>40575</v>
      </c>
      <c r="O174" s="6" t="s">
        <v>6415</v>
      </c>
      <c r="Q174" s="6" t="s">
        <v>67</v>
      </c>
      <c r="R174" s="7">
        <v>45720.361863425926</v>
      </c>
      <c r="S174" s="6" t="s">
        <v>910</v>
      </c>
      <c r="T174" s="6" t="s">
        <v>412</v>
      </c>
      <c r="U174" s="6" t="s">
        <v>120</v>
      </c>
      <c r="V174" s="6" t="s">
        <v>911</v>
      </c>
      <c r="W174" s="6" t="s">
        <v>214</v>
      </c>
      <c r="X174" s="6" t="s">
        <v>215</v>
      </c>
      <c r="Y174" s="6" t="s">
        <v>6575</v>
      </c>
      <c r="Z174" s="6" t="s">
        <v>248</v>
      </c>
      <c r="AA174" s="6" t="s">
        <v>248</v>
      </c>
      <c r="AB174" s="6" t="s">
        <v>10101</v>
      </c>
      <c r="AC174" s="6">
        <v>86</v>
      </c>
      <c r="AE174" s="7">
        <v>45720.362268518518</v>
      </c>
      <c r="AF174" s="6" t="s">
        <v>417</v>
      </c>
      <c r="AG174" s="6">
        <v>48</v>
      </c>
      <c r="AH174" s="6" t="s">
        <v>125</v>
      </c>
      <c r="AI174" s="6" t="s">
        <v>464</v>
      </c>
      <c r="AJ174" s="6" t="s">
        <v>465</v>
      </c>
      <c r="AK174" s="6" t="s">
        <v>10102</v>
      </c>
      <c r="AL174" s="6" t="s">
        <v>910</v>
      </c>
      <c r="AM174" s="7">
        <v>45720.362326388888</v>
      </c>
      <c r="AO174" s="6" t="s">
        <v>910</v>
      </c>
      <c r="AP174" s="6">
        <v>5760859</v>
      </c>
      <c r="AQ174" s="6" t="s">
        <v>83</v>
      </c>
      <c r="AR174" s="7">
        <v>45720.869606481479</v>
      </c>
      <c r="AS174" s="6" t="s">
        <v>84</v>
      </c>
      <c r="AT174" s="7">
        <v>45720.333333333336</v>
      </c>
      <c r="AU174" s="6" t="s">
        <v>85</v>
      </c>
      <c r="AV174" s="6" t="s">
        <v>1957</v>
      </c>
      <c r="AW174" s="6" t="s">
        <v>1958</v>
      </c>
      <c r="AX174" s="6" t="s">
        <v>2365</v>
      </c>
      <c r="AY174" s="7">
        <v>45722.362268518518</v>
      </c>
      <c r="AZ174" s="7">
        <v>45720.869606481479</v>
      </c>
      <c r="BA174" s="6" t="s">
        <v>419</v>
      </c>
      <c r="BB174" s="6" t="s">
        <v>703</v>
      </c>
      <c r="BC174" s="6" t="s">
        <v>677</v>
      </c>
      <c r="BD174" s="6" t="s">
        <v>704</v>
      </c>
      <c r="BE174" s="6" t="s">
        <v>10103</v>
      </c>
      <c r="BF174" s="6" t="s">
        <v>137</v>
      </c>
      <c r="BG174" s="6" t="s">
        <v>26973</v>
      </c>
      <c r="BH174" s="6" t="s">
        <v>26971</v>
      </c>
      <c r="BI174" s="6" t="s">
        <v>27525</v>
      </c>
      <c r="BJ174" s="6" t="s">
        <v>27130</v>
      </c>
    </row>
    <row r="175" spans="1:62" s="6" customFormat="1" x14ac:dyDescent="0.35">
      <c r="A175" s="6">
        <v>3014947</v>
      </c>
      <c r="B175" s="6" t="s">
        <v>58</v>
      </c>
      <c r="C175" s="6">
        <v>1942011</v>
      </c>
      <c r="D175" s="6">
        <v>339914300</v>
      </c>
      <c r="E175" s="6" t="s">
        <v>59</v>
      </c>
      <c r="F175" s="6" t="s">
        <v>60</v>
      </c>
      <c r="G175" s="6" t="s">
        <v>10109</v>
      </c>
      <c r="I175" s="6">
        <v>775009689</v>
      </c>
      <c r="J175" s="6" t="s">
        <v>10110</v>
      </c>
      <c r="K175" s="6">
        <v>20</v>
      </c>
      <c r="L175" s="6" t="s">
        <v>294</v>
      </c>
      <c r="M175" s="6" t="s">
        <v>295</v>
      </c>
      <c r="N175" s="7">
        <v>44302.458344907405</v>
      </c>
      <c r="O175" s="6" t="s">
        <v>2009</v>
      </c>
      <c r="Q175" s="6" t="s">
        <v>67</v>
      </c>
      <c r="R175" s="7">
        <v>45720.362858796296</v>
      </c>
      <c r="S175" s="6" t="s">
        <v>2010</v>
      </c>
      <c r="T175" s="6" t="s">
        <v>412</v>
      </c>
      <c r="U175" s="6" t="s">
        <v>160</v>
      </c>
      <c r="V175" s="6" t="s">
        <v>10111</v>
      </c>
      <c r="W175" s="6" t="s">
        <v>785</v>
      </c>
      <c r="X175" s="6" t="s">
        <v>785</v>
      </c>
      <c r="Y175" s="6" t="s">
        <v>10112</v>
      </c>
      <c r="Z175" s="6" t="s">
        <v>5663</v>
      </c>
      <c r="AA175" s="6" t="s">
        <v>8211</v>
      </c>
      <c r="AB175" s="6" t="s">
        <v>10113</v>
      </c>
      <c r="AE175" s="7">
        <v>45720.362870370373</v>
      </c>
      <c r="AF175" s="6" t="s">
        <v>77</v>
      </c>
      <c r="AH175" s="6" t="s">
        <v>125</v>
      </c>
      <c r="AI175" s="6" t="s">
        <v>1000</v>
      </c>
      <c r="AJ175" s="6" t="s">
        <v>378</v>
      </c>
      <c r="AK175" s="6" t="s">
        <v>10111</v>
      </c>
      <c r="AL175" s="6" t="s">
        <v>2010</v>
      </c>
      <c r="AM175" s="7">
        <v>45720.362916666665</v>
      </c>
      <c r="AN175" s="6" t="s">
        <v>10111</v>
      </c>
      <c r="AP175" s="6">
        <v>5760860</v>
      </c>
      <c r="AQ175" s="6" t="s">
        <v>83</v>
      </c>
      <c r="AR175" s="7">
        <v>45720.77783564815</v>
      </c>
      <c r="AS175" s="6" t="s">
        <v>84</v>
      </c>
      <c r="AT175" s="7">
        <v>45720.5625</v>
      </c>
      <c r="AU175" s="6" t="s">
        <v>85</v>
      </c>
      <c r="AV175" s="6" t="s">
        <v>790</v>
      </c>
      <c r="AW175" s="6" t="s">
        <v>791</v>
      </c>
      <c r="AX175" s="6" t="s">
        <v>1890</v>
      </c>
      <c r="AZ175" s="7">
        <v>45720.77783564815</v>
      </c>
      <c r="BB175" s="6" t="s">
        <v>89</v>
      </c>
      <c r="BC175" s="6" t="s">
        <v>90</v>
      </c>
      <c r="BD175" s="6" t="s">
        <v>91</v>
      </c>
      <c r="BE175" s="6" t="s">
        <v>835</v>
      </c>
      <c r="BF175" s="6" t="s">
        <v>349</v>
      </c>
      <c r="BG175" s="6" t="s">
        <v>58</v>
      </c>
      <c r="BH175" s="6" t="s">
        <v>26971</v>
      </c>
      <c r="BI175" s="6" t="s">
        <v>27516</v>
      </c>
      <c r="BJ175" s="6" t="s">
        <v>27131</v>
      </c>
    </row>
    <row r="176" spans="1:62" s="6" customFormat="1" x14ac:dyDescent="0.35">
      <c r="A176" s="6">
        <v>3014954</v>
      </c>
      <c r="B176" s="6" t="s">
        <v>58</v>
      </c>
      <c r="C176" s="6">
        <v>35639611</v>
      </c>
      <c r="D176" s="6">
        <v>338659101</v>
      </c>
      <c r="E176" s="6" t="s">
        <v>59</v>
      </c>
      <c r="F176" s="6" t="s">
        <v>60</v>
      </c>
      <c r="G176" s="6" t="s">
        <v>10151</v>
      </c>
      <c r="I176" s="6">
        <v>776679327</v>
      </c>
      <c r="J176" s="6" t="s">
        <v>6543</v>
      </c>
      <c r="K176" s="6">
        <v>20</v>
      </c>
      <c r="L176" s="6" t="s">
        <v>294</v>
      </c>
      <c r="M176" s="6" t="s">
        <v>295</v>
      </c>
      <c r="N176" s="7">
        <v>44302.668692129628</v>
      </c>
      <c r="O176" s="6" t="s">
        <v>2009</v>
      </c>
      <c r="Q176" s="6" t="s">
        <v>67</v>
      </c>
      <c r="R176" s="7">
        <v>45720.376979166664</v>
      </c>
      <c r="S176" s="6" t="s">
        <v>4862</v>
      </c>
      <c r="T176" s="6" t="s">
        <v>412</v>
      </c>
      <c r="U176" s="6" t="s">
        <v>70</v>
      </c>
      <c r="V176" s="6" t="s">
        <v>10152</v>
      </c>
      <c r="Y176" s="6" t="s">
        <v>998</v>
      </c>
      <c r="Z176" s="6" t="s">
        <v>75</v>
      </c>
      <c r="AA176" s="6" t="s">
        <v>999</v>
      </c>
      <c r="AB176" s="6" t="s">
        <v>999</v>
      </c>
      <c r="AC176" s="6">
        <v>9919</v>
      </c>
      <c r="AE176" s="7">
        <v>45720.377291666664</v>
      </c>
      <c r="AF176" s="6" t="s">
        <v>417</v>
      </c>
      <c r="AG176" s="6">
        <v>48</v>
      </c>
      <c r="AH176" s="6" t="s">
        <v>125</v>
      </c>
      <c r="AI176" s="6" t="s">
        <v>464</v>
      </c>
      <c r="AJ176" s="6" t="s">
        <v>465</v>
      </c>
      <c r="AK176" s="6" t="s">
        <v>10153</v>
      </c>
      <c r="AL176" s="6" t="s">
        <v>4862</v>
      </c>
      <c r="AM176" s="7">
        <v>45720.379699074074</v>
      </c>
      <c r="AO176" s="6" t="s">
        <v>4862</v>
      </c>
      <c r="AP176" s="6">
        <v>5760948</v>
      </c>
      <c r="AQ176" s="6" t="s">
        <v>83</v>
      </c>
      <c r="AR176" s="7">
        <v>45720.557037037041</v>
      </c>
      <c r="AS176" s="6" t="s">
        <v>84</v>
      </c>
      <c r="AT176" s="7">
        <v>45720.333333333336</v>
      </c>
      <c r="AU176" s="6" t="s">
        <v>85</v>
      </c>
      <c r="AV176" s="6" t="s">
        <v>645</v>
      </c>
      <c r="AW176" s="6" t="s">
        <v>646</v>
      </c>
      <c r="AX176" s="6" t="s">
        <v>2446</v>
      </c>
      <c r="AY176" s="7">
        <v>45722.377291666664</v>
      </c>
      <c r="AZ176" s="7">
        <v>45720.557037037041</v>
      </c>
      <c r="BA176" s="6" t="s">
        <v>419</v>
      </c>
      <c r="BB176" s="6" t="s">
        <v>765</v>
      </c>
      <c r="BC176" s="6" t="s">
        <v>766</v>
      </c>
      <c r="BD176" s="6" t="s">
        <v>767</v>
      </c>
      <c r="BE176" s="6" t="s">
        <v>10154</v>
      </c>
      <c r="BF176" s="6" t="s">
        <v>93</v>
      </c>
      <c r="BG176" s="6" t="s">
        <v>58</v>
      </c>
      <c r="BH176" s="6" t="s">
        <v>26971</v>
      </c>
      <c r="BI176" s="6" t="s">
        <v>27514</v>
      </c>
      <c r="BJ176" s="6" t="s">
        <v>27132</v>
      </c>
    </row>
    <row r="177" spans="1:62" s="6" customFormat="1" x14ac:dyDescent="0.35">
      <c r="A177" s="6">
        <v>3014955</v>
      </c>
      <c r="B177" s="6" t="s">
        <v>327</v>
      </c>
      <c r="C177" s="6">
        <v>89901</v>
      </c>
      <c r="D177" s="6">
        <v>338363993</v>
      </c>
      <c r="E177" s="6" t="s">
        <v>59</v>
      </c>
      <c r="F177" s="6" t="s">
        <v>60</v>
      </c>
      <c r="G177" s="6" t="s">
        <v>10155</v>
      </c>
      <c r="I177" s="6">
        <v>785222374</v>
      </c>
      <c r="J177" s="6" t="s">
        <v>10156</v>
      </c>
      <c r="K177" s="6">
        <v>20</v>
      </c>
      <c r="L177" s="6" t="s">
        <v>1008</v>
      </c>
      <c r="M177" s="6" t="s">
        <v>1009</v>
      </c>
      <c r="N177" s="7">
        <v>45439.481145833335</v>
      </c>
      <c r="O177" s="6" t="s">
        <v>10051</v>
      </c>
      <c r="Q177" s="6" t="s">
        <v>67</v>
      </c>
      <c r="R177" s="7">
        <v>45720.377326388887</v>
      </c>
      <c r="S177" s="6" t="s">
        <v>5021</v>
      </c>
      <c r="T177" s="6" t="s">
        <v>412</v>
      </c>
      <c r="U177" s="6" t="s">
        <v>70</v>
      </c>
      <c r="V177" s="6" t="s">
        <v>10157</v>
      </c>
      <c r="W177" s="6" t="s">
        <v>653</v>
      </c>
      <c r="X177" s="6" t="s">
        <v>654</v>
      </c>
      <c r="Y177" s="6" t="s">
        <v>10158</v>
      </c>
      <c r="Z177" s="6" t="s">
        <v>3446</v>
      </c>
      <c r="AA177" s="6" t="s">
        <v>8665</v>
      </c>
      <c r="AB177" s="6" t="s">
        <v>124</v>
      </c>
      <c r="AE177" s="7">
        <v>45720.377337962964</v>
      </c>
      <c r="AF177" s="6" t="s">
        <v>443</v>
      </c>
      <c r="AH177" s="6" t="s">
        <v>125</v>
      </c>
      <c r="AI177" s="6" t="s">
        <v>464</v>
      </c>
      <c r="AJ177" s="6" t="s">
        <v>465</v>
      </c>
      <c r="AK177" s="6" t="s">
        <v>10157</v>
      </c>
      <c r="AL177" s="6" t="s">
        <v>5021</v>
      </c>
      <c r="AM177" s="7">
        <v>45720.612511574072</v>
      </c>
      <c r="AN177" s="6" t="s">
        <v>10159</v>
      </c>
      <c r="AO177" s="6" t="s">
        <v>349</v>
      </c>
      <c r="AP177" s="6">
        <v>5762679</v>
      </c>
      <c r="AQ177" s="6" t="s">
        <v>83</v>
      </c>
      <c r="AR177" s="7">
        <v>45721.663530092592</v>
      </c>
      <c r="AS177" s="6" t="s">
        <v>84</v>
      </c>
      <c r="AT177" s="7">
        <v>45720.5625</v>
      </c>
      <c r="AU177" s="6" t="s">
        <v>85</v>
      </c>
      <c r="AV177" s="6" t="s">
        <v>342</v>
      </c>
      <c r="AW177" s="6" t="s">
        <v>343</v>
      </c>
      <c r="AX177" s="6" t="s">
        <v>344</v>
      </c>
      <c r="AZ177" s="7">
        <v>45721.663530092592</v>
      </c>
      <c r="BB177" s="6" t="s">
        <v>345</v>
      </c>
      <c r="BC177" s="6" t="s">
        <v>346</v>
      </c>
      <c r="BD177" s="6" t="s">
        <v>347</v>
      </c>
      <c r="BE177" s="6" t="s">
        <v>10160</v>
      </c>
      <c r="BF177" s="6" t="s">
        <v>349</v>
      </c>
      <c r="BG177" s="6" t="s">
        <v>26973</v>
      </c>
      <c r="BH177" s="6" t="s">
        <v>26971</v>
      </c>
      <c r="BI177" s="6" t="s">
        <v>27519</v>
      </c>
      <c r="BJ177" s="6" t="s">
        <v>27133</v>
      </c>
    </row>
    <row r="178" spans="1:62" s="6" customFormat="1" x14ac:dyDescent="0.35">
      <c r="A178" s="6">
        <v>3014958</v>
      </c>
      <c r="B178" s="6" t="s">
        <v>58</v>
      </c>
      <c r="C178" s="6">
        <v>40202411</v>
      </c>
      <c r="D178" s="6">
        <v>338581541</v>
      </c>
      <c r="E178" s="6" t="s">
        <v>59</v>
      </c>
      <c r="F178" s="6" t="s">
        <v>60</v>
      </c>
      <c r="G178" s="6" t="s">
        <v>10170</v>
      </c>
      <c r="I178" s="6">
        <v>772239592</v>
      </c>
      <c r="J178" s="6" t="s">
        <v>10171</v>
      </c>
      <c r="K178" s="6">
        <v>20</v>
      </c>
      <c r="L178" s="6" t="s">
        <v>294</v>
      </c>
      <c r="M178" s="6" t="s">
        <v>295</v>
      </c>
      <c r="N178" s="7">
        <v>44939.379861111112</v>
      </c>
      <c r="O178" s="6" t="s">
        <v>2009</v>
      </c>
      <c r="Q178" s="6" t="s">
        <v>67</v>
      </c>
      <c r="R178" s="7">
        <v>45720.379108796296</v>
      </c>
      <c r="S178" s="6" t="s">
        <v>5141</v>
      </c>
      <c r="T178" s="6" t="s">
        <v>412</v>
      </c>
      <c r="U178" s="6" t="s">
        <v>1189</v>
      </c>
      <c r="V178" s="6" t="s">
        <v>10172</v>
      </c>
      <c r="Y178" s="6" t="s">
        <v>3678</v>
      </c>
      <c r="Z178" s="6" t="s">
        <v>685</v>
      </c>
      <c r="AA178" s="6" t="s">
        <v>3679</v>
      </c>
      <c r="AB178" s="6" t="s">
        <v>124</v>
      </c>
      <c r="AE178" s="7">
        <v>45720.379108796296</v>
      </c>
      <c r="AF178" s="6" t="s">
        <v>417</v>
      </c>
      <c r="AG178" s="6">
        <v>48</v>
      </c>
      <c r="AH178" s="6" t="s">
        <v>125</v>
      </c>
      <c r="AI178" s="6" t="s">
        <v>464</v>
      </c>
      <c r="AJ178" s="6" t="s">
        <v>465</v>
      </c>
      <c r="AK178" s="6" t="s">
        <v>10173</v>
      </c>
      <c r="AL178" s="6" t="s">
        <v>5141</v>
      </c>
      <c r="AM178" s="7">
        <v>45720.379143518519</v>
      </c>
      <c r="AN178" s="6" t="s">
        <v>10173</v>
      </c>
      <c r="AP178" s="6">
        <v>5760944</v>
      </c>
      <c r="AQ178" s="6" t="s">
        <v>83</v>
      </c>
      <c r="AR178" s="7">
        <v>45720.589571759258</v>
      </c>
      <c r="AS178" s="6" t="s">
        <v>84</v>
      </c>
      <c r="AT178" s="7">
        <v>45720.347222222219</v>
      </c>
      <c r="AU178" s="6" t="s">
        <v>573</v>
      </c>
      <c r="AV178" s="6" t="s">
        <v>645</v>
      </c>
      <c r="AW178" s="6" t="s">
        <v>646</v>
      </c>
      <c r="AX178" s="6" t="s">
        <v>2446</v>
      </c>
      <c r="AY178" s="7">
        <v>45722.379108796296</v>
      </c>
      <c r="AZ178" s="7">
        <v>45720.589571759258</v>
      </c>
      <c r="BA178" s="6" t="s">
        <v>419</v>
      </c>
      <c r="BB178" s="6" t="s">
        <v>5295</v>
      </c>
      <c r="BC178" s="6" t="s">
        <v>5296</v>
      </c>
      <c r="BD178" s="6" t="s">
        <v>5297</v>
      </c>
      <c r="BE178" s="6" t="s">
        <v>10174</v>
      </c>
      <c r="BF178" s="6" t="s">
        <v>363</v>
      </c>
      <c r="BG178" s="6" t="s">
        <v>58</v>
      </c>
      <c r="BH178" s="6" t="s">
        <v>26971</v>
      </c>
      <c r="BI178" s="6" t="s">
        <v>27529</v>
      </c>
      <c r="BJ178" s="6" t="s">
        <v>27134</v>
      </c>
    </row>
    <row r="179" spans="1:62" s="6" customFormat="1" x14ac:dyDescent="0.35">
      <c r="A179" s="6">
        <v>3014962</v>
      </c>
      <c r="B179" s="6" t="s">
        <v>58</v>
      </c>
      <c r="C179" s="6">
        <v>101091</v>
      </c>
      <c r="D179" s="6">
        <v>338333472</v>
      </c>
      <c r="E179" s="6" t="s">
        <v>59</v>
      </c>
      <c r="F179" s="6" t="s">
        <v>60</v>
      </c>
      <c r="G179" s="6" t="s">
        <v>10191</v>
      </c>
      <c r="I179" s="6">
        <v>776510171</v>
      </c>
      <c r="J179" s="6" t="s">
        <v>7734</v>
      </c>
      <c r="K179" s="6">
        <v>20</v>
      </c>
      <c r="L179" s="6" t="s">
        <v>409</v>
      </c>
      <c r="M179" s="6" t="s">
        <v>2154</v>
      </c>
      <c r="N179" s="7">
        <v>45446.458333333336</v>
      </c>
      <c r="O179" s="6" t="s">
        <v>410</v>
      </c>
      <c r="Q179" s="6" t="s">
        <v>67</v>
      </c>
      <c r="R179" s="7">
        <v>45720.383217592593</v>
      </c>
      <c r="S179" s="6" t="s">
        <v>2010</v>
      </c>
      <c r="T179" s="6" t="s">
        <v>412</v>
      </c>
      <c r="U179" s="6" t="s">
        <v>160</v>
      </c>
      <c r="V179" s="6" t="s">
        <v>10192</v>
      </c>
      <c r="Y179" s="6" t="s">
        <v>10193</v>
      </c>
      <c r="Z179" s="6" t="s">
        <v>2464</v>
      </c>
      <c r="AB179" s="6" t="s">
        <v>5188</v>
      </c>
      <c r="AC179" s="6" t="s">
        <v>10194</v>
      </c>
      <c r="AE179" s="7">
        <v>45720.55976851852</v>
      </c>
      <c r="AF179" s="6" t="s">
        <v>417</v>
      </c>
      <c r="AG179" s="6">
        <v>48</v>
      </c>
      <c r="AH179" s="6" t="s">
        <v>78</v>
      </c>
      <c r="AI179" s="6" t="s">
        <v>58</v>
      </c>
      <c r="AJ179" s="6" t="s">
        <v>126</v>
      </c>
      <c r="AK179" s="6" t="s">
        <v>10195</v>
      </c>
      <c r="AL179" s="6" t="s">
        <v>525</v>
      </c>
      <c r="AM179" s="7">
        <v>45720.560069444444</v>
      </c>
      <c r="AN179" s="6" t="s">
        <v>10195</v>
      </c>
      <c r="AO179" s="6" t="s">
        <v>525</v>
      </c>
      <c r="AP179" s="6">
        <v>5762214</v>
      </c>
      <c r="AQ179" s="6" t="s">
        <v>83</v>
      </c>
      <c r="AR179" s="7">
        <v>45721.646273148152</v>
      </c>
      <c r="AS179" s="6" t="s">
        <v>84</v>
      </c>
      <c r="AT179" s="7">
        <v>45720.333333333336</v>
      </c>
      <c r="AU179" s="6" t="s">
        <v>85</v>
      </c>
      <c r="AV179" s="6" t="s">
        <v>1680</v>
      </c>
      <c r="AW179" s="6" t="s">
        <v>1681</v>
      </c>
      <c r="AX179" s="6" t="s">
        <v>1682</v>
      </c>
      <c r="AY179" s="7">
        <v>45722.55976851852</v>
      </c>
      <c r="AZ179" s="7">
        <v>45721.646273148152</v>
      </c>
      <c r="BA179" s="6" t="s">
        <v>419</v>
      </c>
      <c r="BB179" s="6" t="s">
        <v>689</v>
      </c>
      <c r="BC179" s="6" t="s">
        <v>690</v>
      </c>
      <c r="BD179" s="6" t="s">
        <v>691</v>
      </c>
      <c r="BE179" s="6" t="s">
        <v>10196</v>
      </c>
      <c r="BF179" s="6" t="s">
        <v>128</v>
      </c>
      <c r="BG179" s="6" t="s">
        <v>58</v>
      </c>
      <c r="BH179" s="6" t="s">
        <v>26971</v>
      </c>
      <c r="BI179" s="6" t="s">
        <v>27518</v>
      </c>
      <c r="BJ179" s="6" t="s">
        <v>27135</v>
      </c>
    </row>
    <row r="180" spans="1:62" s="6" customFormat="1" x14ac:dyDescent="0.35">
      <c r="A180" s="6">
        <v>3014963</v>
      </c>
      <c r="B180" s="6" t="s">
        <v>58</v>
      </c>
      <c r="C180" s="6">
        <v>348311</v>
      </c>
      <c r="D180" s="6">
        <v>338484085</v>
      </c>
      <c r="E180" s="6" t="s">
        <v>59</v>
      </c>
      <c r="F180" s="6" t="s">
        <v>60</v>
      </c>
      <c r="G180" s="6" t="s">
        <v>10197</v>
      </c>
      <c r="H180" s="6" t="s">
        <v>10198</v>
      </c>
      <c r="I180" s="6">
        <v>772029628</v>
      </c>
      <c r="J180" s="6" t="s">
        <v>10199</v>
      </c>
      <c r="K180" s="6">
        <v>20</v>
      </c>
      <c r="L180" s="6" t="s">
        <v>1008</v>
      </c>
      <c r="M180" s="6" t="s">
        <v>1009</v>
      </c>
      <c r="N180" s="7">
        <v>44025.5</v>
      </c>
      <c r="O180" s="6" t="s">
        <v>2155</v>
      </c>
      <c r="Q180" s="6" t="s">
        <v>67</v>
      </c>
      <c r="R180" s="7">
        <v>45720.386562500003</v>
      </c>
      <c r="S180" s="6" t="s">
        <v>7300</v>
      </c>
      <c r="T180" s="6" t="s">
        <v>412</v>
      </c>
      <c r="U180" s="6" t="s">
        <v>603</v>
      </c>
      <c r="V180" s="6" t="s">
        <v>10200</v>
      </c>
      <c r="W180" s="6" t="s">
        <v>72</v>
      </c>
      <c r="X180" s="6" t="s">
        <v>881</v>
      </c>
      <c r="Y180" s="6" t="s">
        <v>3428</v>
      </c>
      <c r="Z180" s="6" t="s">
        <v>1067</v>
      </c>
      <c r="AA180" s="6" t="s">
        <v>1067</v>
      </c>
      <c r="AB180" s="6" t="s">
        <v>124</v>
      </c>
      <c r="AE180" s="7">
        <v>45720.547719907408</v>
      </c>
      <c r="AF180" s="6" t="s">
        <v>417</v>
      </c>
      <c r="AG180" s="6">
        <v>48</v>
      </c>
      <c r="AH180" s="6" t="s">
        <v>125</v>
      </c>
      <c r="AI180" s="6" t="s">
        <v>58</v>
      </c>
      <c r="AJ180" s="6" t="s">
        <v>126</v>
      </c>
      <c r="AK180" s="6" t="s">
        <v>10201</v>
      </c>
      <c r="AL180" s="6" t="s">
        <v>897</v>
      </c>
      <c r="AM180" s="7">
        <v>45720.547881944447</v>
      </c>
      <c r="AN180" s="6" t="s">
        <v>10201</v>
      </c>
      <c r="AO180" s="6" t="s">
        <v>897</v>
      </c>
      <c r="AP180" s="6">
        <v>5762115</v>
      </c>
      <c r="AQ180" s="6" t="s">
        <v>83</v>
      </c>
      <c r="AR180" s="7">
        <v>45721.843819444446</v>
      </c>
      <c r="AS180" s="6" t="s">
        <v>84</v>
      </c>
      <c r="AT180" s="7">
        <v>45720.5625</v>
      </c>
      <c r="AU180" s="6" t="s">
        <v>573</v>
      </c>
      <c r="AV180" s="6" t="s">
        <v>189</v>
      </c>
      <c r="AW180" s="6" t="s">
        <v>190</v>
      </c>
      <c r="AX180" s="6" t="s">
        <v>191</v>
      </c>
      <c r="AY180" s="7">
        <v>45722.547719907408</v>
      </c>
      <c r="AZ180" s="7">
        <v>45721.843819444446</v>
      </c>
      <c r="BA180" s="6" t="s">
        <v>419</v>
      </c>
      <c r="BB180" s="6" t="s">
        <v>10202</v>
      </c>
      <c r="BC180" s="6" t="s">
        <v>10203</v>
      </c>
      <c r="BD180" s="6" t="s">
        <v>10204</v>
      </c>
      <c r="BE180" s="6" t="s">
        <v>10205</v>
      </c>
      <c r="BF180" s="6" t="s">
        <v>598</v>
      </c>
      <c r="BG180" s="6" t="s">
        <v>58</v>
      </c>
      <c r="BH180" s="6" t="s">
        <v>26971</v>
      </c>
      <c r="BI180" s="6" t="s">
        <v>27518</v>
      </c>
      <c r="BJ180" s="6" t="s">
        <v>27136</v>
      </c>
    </row>
    <row r="181" spans="1:62" s="6" customFormat="1" x14ac:dyDescent="0.35">
      <c r="A181" s="6">
        <v>3014964</v>
      </c>
      <c r="B181" s="6" t="s">
        <v>327</v>
      </c>
      <c r="C181" s="6">
        <v>1491</v>
      </c>
      <c r="D181" s="6">
        <v>338423575</v>
      </c>
      <c r="E181" s="6" t="s">
        <v>59</v>
      </c>
      <c r="F181" s="6" t="s">
        <v>60</v>
      </c>
      <c r="G181" s="6" t="s">
        <v>5362</v>
      </c>
      <c r="I181" s="6">
        <v>775366698</v>
      </c>
      <c r="J181" s="6" t="s">
        <v>10206</v>
      </c>
      <c r="K181" s="6">
        <v>20</v>
      </c>
      <c r="L181" s="6" t="s">
        <v>4934</v>
      </c>
      <c r="M181" s="6" t="s">
        <v>4935</v>
      </c>
      <c r="N181" s="7">
        <v>37116.000011574077</v>
      </c>
      <c r="O181" s="6" t="s">
        <v>5289</v>
      </c>
      <c r="Q181" s="6" t="s">
        <v>67</v>
      </c>
      <c r="R181" s="7">
        <v>45720.390069444446</v>
      </c>
      <c r="S181" s="6" t="s">
        <v>6295</v>
      </c>
      <c r="T181" s="6" t="s">
        <v>412</v>
      </c>
      <c r="U181" s="6" t="s">
        <v>1189</v>
      </c>
      <c r="V181" s="6" t="s">
        <v>10207</v>
      </c>
      <c r="W181" s="6" t="s">
        <v>214</v>
      </c>
      <c r="X181" s="6" t="s">
        <v>215</v>
      </c>
      <c r="Y181" s="6" t="s">
        <v>6434</v>
      </c>
      <c r="Z181" s="6" t="s">
        <v>248</v>
      </c>
      <c r="AA181" s="6" t="s">
        <v>248</v>
      </c>
      <c r="AB181" s="6" t="s">
        <v>10208</v>
      </c>
      <c r="AE181" s="7">
        <v>45720.450335648151</v>
      </c>
      <c r="AF181" s="6" t="s">
        <v>77</v>
      </c>
      <c r="AH181" s="6" t="s">
        <v>125</v>
      </c>
      <c r="AI181" s="6" t="s">
        <v>464</v>
      </c>
      <c r="AJ181" s="6" t="s">
        <v>492</v>
      </c>
      <c r="AK181" s="6" t="s">
        <v>10209</v>
      </c>
      <c r="AL181" s="6" t="s">
        <v>4924</v>
      </c>
      <c r="AM181" s="7">
        <v>45720.450439814813</v>
      </c>
      <c r="AN181" s="6" t="s">
        <v>10209</v>
      </c>
      <c r="AO181" s="6" t="s">
        <v>4924</v>
      </c>
      <c r="AP181" s="6">
        <v>5761395</v>
      </c>
      <c r="AQ181" s="6" t="s">
        <v>83</v>
      </c>
      <c r="AR181" s="7">
        <v>45720.588090277779</v>
      </c>
      <c r="AS181" s="6" t="s">
        <v>84</v>
      </c>
      <c r="AT181" s="7">
        <v>45720.333333333336</v>
      </c>
      <c r="AU181" s="6" t="s">
        <v>573</v>
      </c>
      <c r="AV181" s="6" t="s">
        <v>1957</v>
      </c>
      <c r="AW181" s="6" t="s">
        <v>1958</v>
      </c>
      <c r="AX181" s="6" t="s">
        <v>5114</v>
      </c>
      <c r="AZ181" s="7">
        <v>45720.588090277779</v>
      </c>
      <c r="BB181" s="6" t="s">
        <v>703</v>
      </c>
      <c r="BC181" s="6" t="s">
        <v>677</v>
      </c>
      <c r="BD181" s="6" t="s">
        <v>704</v>
      </c>
      <c r="BE181" s="6" t="s">
        <v>10210</v>
      </c>
      <c r="BF181" s="6" t="s">
        <v>137</v>
      </c>
      <c r="BG181" s="6" t="s">
        <v>26973</v>
      </c>
      <c r="BH181" s="6" t="s">
        <v>26971</v>
      </c>
      <c r="BI181" s="6" t="s">
        <v>27528</v>
      </c>
      <c r="BJ181" s="6" t="s">
        <v>27032</v>
      </c>
    </row>
    <row r="182" spans="1:62" s="6" customFormat="1" x14ac:dyDescent="0.35">
      <c r="A182" s="6">
        <v>3014967</v>
      </c>
      <c r="B182" s="6" t="s">
        <v>58</v>
      </c>
      <c r="C182" s="6">
        <v>49161</v>
      </c>
      <c r="D182" s="6">
        <v>338352420</v>
      </c>
      <c r="E182" s="6" t="s">
        <v>59</v>
      </c>
      <c r="F182" s="6" t="s">
        <v>60</v>
      </c>
      <c r="G182" s="6" t="s">
        <v>10219</v>
      </c>
      <c r="I182" s="6">
        <v>774509423</v>
      </c>
      <c r="J182" s="6" t="s">
        <v>10220</v>
      </c>
      <c r="K182" s="6">
        <v>20</v>
      </c>
      <c r="L182" s="6" t="s">
        <v>1008</v>
      </c>
      <c r="M182" s="6" t="s">
        <v>1009</v>
      </c>
      <c r="N182" s="7">
        <v>45691.750011574077</v>
      </c>
      <c r="O182" s="6" t="s">
        <v>410</v>
      </c>
      <c r="Q182" s="6" t="s">
        <v>67</v>
      </c>
      <c r="R182" s="7">
        <v>45720.391099537039</v>
      </c>
      <c r="S182" s="6" t="s">
        <v>2010</v>
      </c>
      <c r="T182" s="6" t="s">
        <v>412</v>
      </c>
      <c r="U182" s="6" t="s">
        <v>120</v>
      </c>
      <c r="V182" s="6" t="s">
        <v>10221</v>
      </c>
      <c r="Y182" s="6" t="s">
        <v>10222</v>
      </c>
      <c r="Z182" s="6" t="s">
        <v>337</v>
      </c>
      <c r="AA182" s="6" t="s">
        <v>6923</v>
      </c>
      <c r="AB182" s="6" t="s">
        <v>6923</v>
      </c>
      <c r="AE182" s="7">
        <v>45720.391168981485</v>
      </c>
      <c r="AF182" s="6" t="s">
        <v>77</v>
      </c>
      <c r="AH182" s="6" t="s">
        <v>125</v>
      </c>
      <c r="AI182" s="6" t="s">
        <v>464</v>
      </c>
      <c r="AJ182" s="6" t="s">
        <v>465</v>
      </c>
      <c r="AK182" s="6" t="s">
        <v>10221</v>
      </c>
      <c r="AL182" s="6" t="s">
        <v>2010</v>
      </c>
      <c r="AM182" s="7">
        <v>45720.57234953704</v>
      </c>
      <c r="AN182" s="6" t="s">
        <v>10223</v>
      </c>
      <c r="AO182" s="6" t="s">
        <v>349</v>
      </c>
      <c r="AP182" s="6">
        <v>5762323</v>
      </c>
      <c r="AQ182" s="6" t="s">
        <v>83</v>
      </c>
      <c r="AR182" s="7">
        <v>45720.582835648151</v>
      </c>
      <c r="AS182" s="6" t="s">
        <v>84</v>
      </c>
      <c r="AT182" s="7">
        <v>45720.5625</v>
      </c>
      <c r="AU182" s="6" t="s">
        <v>85</v>
      </c>
      <c r="AV182" s="6" t="s">
        <v>342</v>
      </c>
      <c r="AW182" s="6" t="s">
        <v>343</v>
      </c>
      <c r="AX182" s="6" t="s">
        <v>344</v>
      </c>
      <c r="AZ182" s="7">
        <v>45720.582824074074</v>
      </c>
      <c r="BB182" s="6" t="s">
        <v>2641</v>
      </c>
      <c r="BC182" s="6" t="s">
        <v>1200</v>
      </c>
      <c r="BD182" s="6" t="s">
        <v>2642</v>
      </c>
      <c r="BE182" s="6" t="s">
        <v>10224</v>
      </c>
      <c r="BF182" s="6" t="s">
        <v>3853</v>
      </c>
      <c r="BG182" s="6" t="s">
        <v>58</v>
      </c>
      <c r="BH182" s="6" t="s">
        <v>26971</v>
      </c>
      <c r="BI182" s="6" t="s">
        <v>27597</v>
      </c>
      <c r="BJ182" s="6" t="s">
        <v>27137</v>
      </c>
    </row>
    <row r="183" spans="1:62" s="6" customFormat="1" x14ac:dyDescent="0.35">
      <c r="A183" s="6">
        <v>3014969</v>
      </c>
      <c r="B183" s="6" t="s">
        <v>58</v>
      </c>
      <c r="C183" s="6">
        <v>39639211</v>
      </c>
      <c r="D183" s="6">
        <v>339521177</v>
      </c>
      <c r="E183" s="6" t="s">
        <v>59</v>
      </c>
      <c r="F183" s="6" t="s">
        <v>60</v>
      </c>
      <c r="G183" s="6" t="s">
        <v>9288</v>
      </c>
      <c r="H183" s="6" t="s">
        <v>9289</v>
      </c>
      <c r="I183" s="6">
        <v>782945646</v>
      </c>
      <c r="J183" s="6" t="s">
        <v>9290</v>
      </c>
      <c r="K183" s="6">
        <v>20</v>
      </c>
      <c r="L183" s="6" t="s">
        <v>294</v>
      </c>
      <c r="M183" s="6" t="s">
        <v>295</v>
      </c>
      <c r="N183" s="7">
        <v>45216.541666666664</v>
      </c>
      <c r="O183" s="6" t="s">
        <v>487</v>
      </c>
      <c r="Q183" s="6" t="s">
        <v>67</v>
      </c>
      <c r="R183" s="7">
        <v>45720.393958333334</v>
      </c>
      <c r="S183" s="6" t="s">
        <v>3796</v>
      </c>
      <c r="T183" s="6" t="s">
        <v>412</v>
      </c>
      <c r="U183" s="6" t="s">
        <v>101</v>
      </c>
      <c r="V183" s="6" t="s">
        <v>10230</v>
      </c>
      <c r="Y183" s="6" t="s">
        <v>4013</v>
      </c>
      <c r="Z183" s="6" t="s">
        <v>852</v>
      </c>
      <c r="AA183" s="6" t="s">
        <v>4014</v>
      </c>
      <c r="AB183" s="6" t="s">
        <v>124</v>
      </c>
      <c r="AE183" s="7">
        <v>45720.394108796296</v>
      </c>
      <c r="AF183" s="6" t="s">
        <v>443</v>
      </c>
      <c r="AH183" s="6" t="s">
        <v>125</v>
      </c>
      <c r="AI183" s="6" t="s">
        <v>106</v>
      </c>
      <c r="AJ183" s="6" t="s">
        <v>5868</v>
      </c>
      <c r="AK183" s="6" t="s">
        <v>10230</v>
      </c>
      <c r="AL183" s="6" t="s">
        <v>3796</v>
      </c>
      <c r="AM183" s="7">
        <v>45720.394189814811</v>
      </c>
      <c r="AO183" s="6" t="s">
        <v>3796</v>
      </c>
      <c r="AP183" s="6">
        <v>5761023</v>
      </c>
      <c r="AQ183" s="6" t="s">
        <v>83</v>
      </c>
      <c r="AR183" s="7">
        <v>45720.606678240743</v>
      </c>
      <c r="AS183" s="6" t="s">
        <v>84</v>
      </c>
      <c r="AT183" s="7">
        <v>45720.368055555555</v>
      </c>
      <c r="AU183" s="6" t="s">
        <v>573</v>
      </c>
      <c r="AV183" s="6" t="s">
        <v>108</v>
      </c>
      <c r="AW183" s="6" t="s">
        <v>109</v>
      </c>
      <c r="AX183" s="6" t="s">
        <v>857</v>
      </c>
      <c r="AZ183" s="7">
        <v>45720.606678240743</v>
      </c>
      <c r="BB183" s="6" t="s">
        <v>1026</v>
      </c>
      <c r="BC183" s="6" t="s">
        <v>951</v>
      </c>
      <c r="BD183" s="6" t="s">
        <v>815</v>
      </c>
      <c r="BE183" s="6" t="s">
        <v>10231</v>
      </c>
      <c r="BF183" s="6" t="s">
        <v>274</v>
      </c>
      <c r="BG183" s="6" t="s">
        <v>58</v>
      </c>
      <c r="BH183" s="6" t="s">
        <v>26971</v>
      </c>
      <c r="BI183" s="6" t="s">
        <v>27521</v>
      </c>
      <c r="BJ183" s="6" t="s">
        <v>27138</v>
      </c>
    </row>
    <row r="184" spans="1:62" s="6" customFormat="1" x14ac:dyDescent="0.35">
      <c r="A184" s="6">
        <v>3014976</v>
      </c>
      <c r="B184" s="6" t="s">
        <v>327</v>
      </c>
      <c r="C184" s="6">
        <v>110941</v>
      </c>
      <c r="D184" s="6">
        <v>338214178</v>
      </c>
      <c r="E184" s="6" t="s">
        <v>59</v>
      </c>
      <c r="F184" s="6" t="s">
        <v>60</v>
      </c>
      <c r="G184" s="6" t="s">
        <v>10264</v>
      </c>
      <c r="H184" s="6" t="s">
        <v>10265</v>
      </c>
      <c r="I184" s="6" t="s">
        <v>5338</v>
      </c>
      <c r="J184" s="6">
        <v>775778511</v>
      </c>
      <c r="K184" s="6">
        <v>20</v>
      </c>
      <c r="L184" s="6" t="s">
        <v>294</v>
      </c>
      <c r="M184" s="6" t="s">
        <v>295</v>
      </c>
      <c r="N184" s="7">
        <v>40513</v>
      </c>
      <c r="O184" s="6" t="s">
        <v>5100</v>
      </c>
      <c r="Q184" s="6" t="s">
        <v>67</v>
      </c>
      <c r="R184" s="7">
        <v>45720.404988425929</v>
      </c>
      <c r="S184" s="6" t="s">
        <v>910</v>
      </c>
      <c r="T184" s="6" t="s">
        <v>412</v>
      </c>
      <c r="U184" s="6" t="s">
        <v>70</v>
      </c>
      <c r="V184" s="6" t="s">
        <v>911</v>
      </c>
      <c r="W184" s="6" t="s">
        <v>214</v>
      </c>
      <c r="X184" s="6" t="s">
        <v>215</v>
      </c>
      <c r="Y184" s="6" t="s">
        <v>10266</v>
      </c>
      <c r="Z184" s="6" t="s">
        <v>248</v>
      </c>
      <c r="AA184" s="6" t="s">
        <v>248</v>
      </c>
      <c r="AB184" s="6" t="s">
        <v>3913</v>
      </c>
      <c r="AC184" s="6">
        <v>22</v>
      </c>
      <c r="AE184" s="7">
        <v>45720.405277777776</v>
      </c>
      <c r="AF184" s="6" t="s">
        <v>417</v>
      </c>
      <c r="AG184" s="6">
        <v>48</v>
      </c>
      <c r="AH184" s="6" t="s">
        <v>125</v>
      </c>
      <c r="AI184" s="6" t="s">
        <v>464</v>
      </c>
      <c r="AJ184" s="6" t="s">
        <v>465</v>
      </c>
      <c r="AK184" s="6" t="s">
        <v>10267</v>
      </c>
      <c r="AL184" s="6" t="s">
        <v>910</v>
      </c>
      <c r="AM184" s="7">
        <v>45720.405324074076</v>
      </c>
      <c r="AO184" s="6" t="s">
        <v>910</v>
      </c>
      <c r="AP184" s="6">
        <v>5761084</v>
      </c>
      <c r="AQ184" s="6" t="s">
        <v>83</v>
      </c>
      <c r="AR184" s="7">
        <v>45720.868969907409</v>
      </c>
      <c r="AS184" s="6" t="s">
        <v>84</v>
      </c>
      <c r="AT184" s="7">
        <v>45720.333333333336</v>
      </c>
      <c r="AU184" s="6" t="s">
        <v>85</v>
      </c>
      <c r="AV184" s="6" t="s">
        <v>1957</v>
      </c>
      <c r="AW184" s="6" t="s">
        <v>1958</v>
      </c>
      <c r="AX184" s="6" t="s">
        <v>5114</v>
      </c>
      <c r="AY184" s="7">
        <v>45722.405277777776</v>
      </c>
      <c r="AZ184" s="7">
        <v>45720.868969907409</v>
      </c>
      <c r="BA184" s="6" t="s">
        <v>419</v>
      </c>
      <c r="BB184" s="6" t="s">
        <v>1480</v>
      </c>
      <c r="BC184" s="6" t="s">
        <v>1481</v>
      </c>
      <c r="BD184" s="6" t="s">
        <v>1482</v>
      </c>
      <c r="BE184" s="6" t="s">
        <v>10268</v>
      </c>
      <c r="BF184" s="6" t="s">
        <v>137</v>
      </c>
      <c r="BG184" s="6" t="s">
        <v>26973</v>
      </c>
      <c r="BH184" s="6" t="s">
        <v>26971</v>
      </c>
      <c r="BI184" s="6" t="s">
        <v>27519</v>
      </c>
      <c r="BJ184" s="6" t="s">
        <v>27139</v>
      </c>
    </row>
    <row r="185" spans="1:62" s="6" customFormat="1" x14ac:dyDescent="0.35">
      <c r="A185" s="6">
        <v>3014979</v>
      </c>
      <c r="B185" s="6" t="s">
        <v>223</v>
      </c>
      <c r="C185" s="6">
        <v>35327941</v>
      </c>
      <c r="D185" s="6">
        <v>338943232</v>
      </c>
      <c r="E185" s="6" t="s">
        <v>59</v>
      </c>
      <c r="F185" s="6" t="s">
        <v>60</v>
      </c>
      <c r="G185" s="6" t="s">
        <v>10276</v>
      </c>
      <c r="I185" s="6">
        <v>775329842</v>
      </c>
      <c r="J185" s="6" t="s">
        <v>1305</v>
      </c>
      <c r="K185" s="6">
        <v>20</v>
      </c>
      <c r="L185" s="6" t="s">
        <v>294</v>
      </c>
      <c r="M185" s="6" t="s">
        <v>295</v>
      </c>
      <c r="N185" s="7">
        <v>45209.5</v>
      </c>
      <c r="O185" s="6" t="s">
        <v>460</v>
      </c>
      <c r="Q185" s="6" t="s">
        <v>67</v>
      </c>
      <c r="R185" s="7">
        <v>45720.406493055554</v>
      </c>
      <c r="S185" s="6" t="s">
        <v>2010</v>
      </c>
      <c r="T185" s="6" t="s">
        <v>412</v>
      </c>
      <c r="U185" s="6" t="s">
        <v>70</v>
      </c>
      <c r="V185" s="6" t="s">
        <v>10277</v>
      </c>
      <c r="W185" s="6" t="s">
        <v>653</v>
      </c>
      <c r="X185" s="6" t="s">
        <v>942</v>
      </c>
      <c r="Y185" s="6" t="s">
        <v>1475</v>
      </c>
      <c r="Z185" s="6" t="s">
        <v>1476</v>
      </c>
      <c r="AA185" s="6" t="s">
        <v>4511</v>
      </c>
      <c r="AB185" s="6" t="s">
        <v>124</v>
      </c>
      <c r="AE185" s="7">
        <v>45720.4065162037</v>
      </c>
      <c r="AF185" s="6" t="s">
        <v>77</v>
      </c>
      <c r="AH185" s="6" t="s">
        <v>125</v>
      </c>
      <c r="AI185" s="6" t="s">
        <v>339</v>
      </c>
      <c r="AJ185" s="6" t="s">
        <v>465</v>
      </c>
      <c r="AK185" s="6" t="s">
        <v>10277</v>
      </c>
      <c r="AL185" s="6" t="s">
        <v>2010</v>
      </c>
      <c r="AM185" s="7">
        <v>45720.952673611115</v>
      </c>
      <c r="AN185" s="6" t="s">
        <v>10278</v>
      </c>
      <c r="AO185" s="6" t="s">
        <v>1484</v>
      </c>
      <c r="AP185" s="6">
        <v>5764093</v>
      </c>
      <c r="AQ185" s="6" t="s">
        <v>83</v>
      </c>
      <c r="AR185" s="7">
        <v>45721.641469907408</v>
      </c>
      <c r="AS185" s="6" t="s">
        <v>84</v>
      </c>
      <c r="AT185" s="7">
        <v>45720.5625</v>
      </c>
      <c r="AU185" s="6" t="s">
        <v>573</v>
      </c>
      <c r="AV185" s="6" t="s">
        <v>402</v>
      </c>
      <c r="AW185" s="6" t="s">
        <v>403</v>
      </c>
      <c r="AX185" s="6" t="s">
        <v>404</v>
      </c>
      <c r="AZ185" s="7">
        <v>45721.641469907408</v>
      </c>
      <c r="BB185" s="6" t="s">
        <v>801</v>
      </c>
      <c r="BC185" s="6" t="s">
        <v>802</v>
      </c>
      <c r="BD185" s="6" t="s">
        <v>803</v>
      </c>
      <c r="BE185" s="6" t="s">
        <v>10279</v>
      </c>
      <c r="BF185" s="6" t="s">
        <v>406</v>
      </c>
      <c r="BG185" s="6" t="s">
        <v>26973</v>
      </c>
      <c r="BH185" s="6" t="s">
        <v>26971</v>
      </c>
      <c r="BI185" s="6" t="s">
        <v>27519</v>
      </c>
      <c r="BJ185" s="6" t="s">
        <v>27140</v>
      </c>
    </row>
    <row r="186" spans="1:62" s="6" customFormat="1" x14ac:dyDescent="0.35">
      <c r="A186" s="6">
        <v>3014981</v>
      </c>
      <c r="B186" s="6" t="s">
        <v>58</v>
      </c>
      <c r="C186" s="6">
        <v>965401</v>
      </c>
      <c r="D186" s="6">
        <v>338424247</v>
      </c>
      <c r="E186" s="6" t="s">
        <v>59</v>
      </c>
      <c r="F186" s="6" t="s">
        <v>60</v>
      </c>
      <c r="G186" s="6" t="s">
        <v>10287</v>
      </c>
      <c r="I186" s="6">
        <v>774090046</v>
      </c>
      <c r="J186" s="6" t="s">
        <v>10288</v>
      </c>
      <c r="K186" s="6">
        <v>20</v>
      </c>
      <c r="L186" s="6" t="s">
        <v>1008</v>
      </c>
      <c r="M186" s="6" t="s">
        <v>2154</v>
      </c>
      <c r="N186" s="7">
        <v>45580.666678240741</v>
      </c>
      <c r="O186" s="6" t="s">
        <v>410</v>
      </c>
      <c r="Q186" s="6" t="s">
        <v>67</v>
      </c>
      <c r="R186" s="7">
        <v>45720.40929398148</v>
      </c>
      <c r="S186" s="6" t="s">
        <v>4936</v>
      </c>
      <c r="T186" s="6" t="s">
        <v>412</v>
      </c>
      <c r="U186" s="6" t="s">
        <v>385</v>
      </c>
      <c r="V186" s="6" t="s">
        <v>10289</v>
      </c>
      <c r="W186" s="6" t="s">
        <v>214</v>
      </c>
      <c r="X186" s="6" t="s">
        <v>215</v>
      </c>
      <c r="Y186" s="6" t="s">
        <v>3013</v>
      </c>
      <c r="Z186" s="6" t="s">
        <v>248</v>
      </c>
      <c r="AA186" s="6" t="s">
        <v>248</v>
      </c>
      <c r="AB186" s="6" t="s">
        <v>10290</v>
      </c>
      <c r="AE186" s="7">
        <v>45720.434074074074</v>
      </c>
      <c r="AF186" s="6" t="s">
        <v>77</v>
      </c>
      <c r="AH186" s="6" t="s">
        <v>125</v>
      </c>
      <c r="AI186" s="6" t="s">
        <v>79</v>
      </c>
      <c r="AJ186" s="6" t="s">
        <v>126</v>
      </c>
      <c r="AK186" s="6" t="s">
        <v>10291</v>
      </c>
      <c r="AL186" s="6" t="s">
        <v>8656</v>
      </c>
      <c r="AM186" s="7">
        <v>45720.434178240743</v>
      </c>
      <c r="AO186" s="6" t="s">
        <v>8656</v>
      </c>
      <c r="AP186" s="6">
        <v>5761289</v>
      </c>
      <c r="AQ186" s="6" t="s">
        <v>83</v>
      </c>
      <c r="AR186" s="7">
        <v>45720.775081018517</v>
      </c>
      <c r="AS186" s="6" t="s">
        <v>84</v>
      </c>
      <c r="AT186" s="7">
        <v>45720.333333333336</v>
      </c>
      <c r="AU186" s="6" t="s">
        <v>573</v>
      </c>
      <c r="AV186" s="6" t="s">
        <v>1957</v>
      </c>
      <c r="AW186" s="6" t="s">
        <v>1958</v>
      </c>
      <c r="AX186" s="6" t="s">
        <v>3294</v>
      </c>
      <c r="AZ186" s="7">
        <v>45720.775856481479</v>
      </c>
      <c r="BB186" s="6" t="s">
        <v>813</v>
      </c>
      <c r="BC186" s="6" t="s">
        <v>814</v>
      </c>
      <c r="BD186" s="6" t="s">
        <v>815</v>
      </c>
      <c r="BE186" s="6" t="s">
        <v>4267</v>
      </c>
      <c r="BF186" s="6" t="s">
        <v>137</v>
      </c>
      <c r="BG186" s="6" t="s">
        <v>58</v>
      </c>
      <c r="BH186" s="6" t="s">
        <v>26971</v>
      </c>
      <c r="BI186" s="6" t="s">
        <v>1031</v>
      </c>
      <c r="BJ186" s="6" t="s">
        <v>27141</v>
      </c>
    </row>
    <row r="187" spans="1:62" s="6" customFormat="1" x14ac:dyDescent="0.35">
      <c r="A187" s="6">
        <v>3014982</v>
      </c>
      <c r="B187" s="6" t="s">
        <v>223</v>
      </c>
      <c r="C187" s="6">
        <v>32649161</v>
      </c>
      <c r="D187" s="6">
        <v>339698237</v>
      </c>
      <c r="E187" s="6" t="s">
        <v>59</v>
      </c>
      <c r="F187" s="6" t="s">
        <v>60</v>
      </c>
      <c r="G187" s="6" t="s">
        <v>116</v>
      </c>
      <c r="H187" s="6" t="s">
        <v>2959</v>
      </c>
      <c r="I187" s="6">
        <v>771006665</v>
      </c>
      <c r="J187" s="6" t="s">
        <v>277</v>
      </c>
      <c r="K187" s="6">
        <v>14</v>
      </c>
      <c r="L187" s="6" t="s">
        <v>64</v>
      </c>
      <c r="M187" s="6" t="s">
        <v>65</v>
      </c>
      <c r="N187" s="7">
        <v>45593.541678240741</v>
      </c>
      <c r="O187" s="6" t="s">
        <v>460</v>
      </c>
      <c r="Q187" s="6" t="s">
        <v>67</v>
      </c>
      <c r="R187" s="7">
        <v>45720.410740740743</v>
      </c>
      <c r="S187" s="6" t="s">
        <v>5527</v>
      </c>
      <c r="T187" s="6" t="s">
        <v>412</v>
      </c>
      <c r="U187" s="6" t="s">
        <v>1189</v>
      </c>
      <c r="V187" s="6" t="s">
        <v>10292</v>
      </c>
      <c r="Y187" s="6" t="s">
        <v>5419</v>
      </c>
      <c r="Z187" s="6" t="s">
        <v>5420</v>
      </c>
      <c r="AA187" s="6" t="s">
        <v>5631</v>
      </c>
      <c r="AB187" s="6" t="s">
        <v>124</v>
      </c>
      <c r="AE187" s="7">
        <v>45720.411076388889</v>
      </c>
      <c r="AF187" s="6" t="s">
        <v>443</v>
      </c>
      <c r="AH187" s="6" t="s">
        <v>125</v>
      </c>
      <c r="AI187" s="6" t="s">
        <v>464</v>
      </c>
      <c r="AJ187" s="6" t="s">
        <v>465</v>
      </c>
      <c r="AK187" s="6" t="s">
        <v>10293</v>
      </c>
      <c r="AL187" s="6" t="s">
        <v>5527</v>
      </c>
      <c r="AM187" s="7">
        <v>45720.411192129628</v>
      </c>
      <c r="AO187" s="6" t="s">
        <v>5527</v>
      </c>
      <c r="AP187" s="6">
        <v>5761119</v>
      </c>
      <c r="AQ187" s="6" t="s">
        <v>83</v>
      </c>
      <c r="AR187" s="7">
        <v>45720.582685185182</v>
      </c>
      <c r="AS187" s="6" t="s">
        <v>84</v>
      </c>
      <c r="AT187" s="7">
        <v>45720.333333333336</v>
      </c>
      <c r="AU187" s="6" t="s">
        <v>573</v>
      </c>
      <c r="AV187" s="6" t="s">
        <v>4129</v>
      </c>
      <c r="AW187" s="6" t="s">
        <v>4130</v>
      </c>
      <c r="AX187" s="6" t="s">
        <v>4131</v>
      </c>
      <c r="AZ187" s="7">
        <v>45720.582685185182</v>
      </c>
      <c r="BB187" s="6" t="s">
        <v>776</v>
      </c>
      <c r="BC187" s="6" t="s">
        <v>777</v>
      </c>
      <c r="BD187" s="6" t="s">
        <v>778</v>
      </c>
      <c r="BE187" s="6" t="s">
        <v>10294</v>
      </c>
      <c r="BF187" s="6" t="s">
        <v>1319</v>
      </c>
      <c r="BG187" s="6" t="s">
        <v>26973</v>
      </c>
      <c r="BH187" s="6" t="s">
        <v>26971</v>
      </c>
      <c r="BI187" s="6" t="s">
        <v>27522</v>
      </c>
      <c r="BJ187" s="6" t="s">
        <v>27070</v>
      </c>
    </row>
    <row r="188" spans="1:62" s="6" customFormat="1" x14ac:dyDescent="0.35">
      <c r="A188" s="6">
        <v>3014985</v>
      </c>
      <c r="B188" s="6" t="s">
        <v>58</v>
      </c>
      <c r="C188" s="6">
        <v>36581721</v>
      </c>
      <c r="D188" s="6">
        <v>338235511</v>
      </c>
      <c r="E188" s="6" t="s">
        <v>59</v>
      </c>
      <c r="F188" s="6" t="s">
        <v>60</v>
      </c>
      <c r="G188" s="6" t="s">
        <v>1845</v>
      </c>
      <c r="H188" s="6" t="s">
        <v>3420</v>
      </c>
      <c r="I188" s="6">
        <v>771366565</v>
      </c>
      <c r="J188" s="6" t="s">
        <v>2254</v>
      </c>
      <c r="K188" s="6">
        <v>20</v>
      </c>
      <c r="L188" s="6" t="s">
        <v>294</v>
      </c>
      <c r="M188" s="6" t="s">
        <v>295</v>
      </c>
      <c r="N188" s="7">
        <v>45296.702627314815</v>
      </c>
      <c r="O188" s="6" t="s">
        <v>520</v>
      </c>
      <c r="Q188" s="6" t="s">
        <v>67</v>
      </c>
      <c r="R188" s="7">
        <v>45720.411666666667</v>
      </c>
      <c r="S188" s="6" t="s">
        <v>4862</v>
      </c>
      <c r="T188" s="6" t="s">
        <v>412</v>
      </c>
      <c r="U188" s="6" t="s">
        <v>70</v>
      </c>
      <c r="V188" s="6" t="s">
        <v>10304</v>
      </c>
      <c r="W188" s="6" t="s">
        <v>72</v>
      </c>
      <c r="X188" s="6" t="s">
        <v>73</v>
      </c>
      <c r="Y188" s="6" t="s">
        <v>1221</v>
      </c>
      <c r="Z188" s="6" t="s">
        <v>1222</v>
      </c>
      <c r="AA188" s="6" t="s">
        <v>6244</v>
      </c>
      <c r="AB188" s="6" t="s">
        <v>10305</v>
      </c>
      <c r="AE188" s="7">
        <v>45720.412141203706</v>
      </c>
      <c r="AF188" s="6" t="s">
        <v>417</v>
      </c>
      <c r="AG188" s="6">
        <v>48</v>
      </c>
      <c r="AH188" s="6" t="s">
        <v>125</v>
      </c>
      <c r="AI188" s="6" t="s">
        <v>464</v>
      </c>
      <c r="AJ188" s="6" t="s">
        <v>465</v>
      </c>
      <c r="AK188" s="6" t="s">
        <v>5936</v>
      </c>
      <c r="AL188" s="6" t="s">
        <v>4862</v>
      </c>
      <c r="AM188" s="7">
        <v>45720.412511574075</v>
      </c>
      <c r="AO188" s="6" t="s">
        <v>4862</v>
      </c>
      <c r="AP188" s="6">
        <v>5761125</v>
      </c>
      <c r="AQ188" s="6" t="s">
        <v>83</v>
      </c>
      <c r="AR188" s="7">
        <v>45720.630266203705</v>
      </c>
      <c r="AS188" s="6" t="s">
        <v>84</v>
      </c>
      <c r="AT188" s="7">
        <v>45720.298611111109</v>
      </c>
      <c r="AU188" s="6" t="s">
        <v>85</v>
      </c>
      <c r="AV188" s="6" t="s">
        <v>2382</v>
      </c>
      <c r="AW188" s="6" t="s">
        <v>2383</v>
      </c>
      <c r="AX188" s="6" t="s">
        <v>2384</v>
      </c>
      <c r="AY188" s="7">
        <v>45722.412141203706</v>
      </c>
      <c r="AZ188" s="7">
        <v>45720.630266203705</v>
      </c>
      <c r="BA188" s="6" t="s">
        <v>419</v>
      </c>
      <c r="BB188" s="6" t="s">
        <v>1003</v>
      </c>
      <c r="BC188" s="6" t="s">
        <v>595</v>
      </c>
      <c r="BD188" s="6" t="s">
        <v>1004</v>
      </c>
      <c r="BE188" s="6" t="s">
        <v>10306</v>
      </c>
      <c r="BF188" s="6" t="s">
        <v>1538</v>
      </c>
      <c r="BG188" s="6" t="s">
        <v>58</v>
      </c>
      <c r="BH188" s="6" t="s">
        <v>26971</v>
      </c>
      <c r="BI188" s="6" t="s">
        <v>27513</v>
      </c>
      <c r="BJ188" s="6" t="s">
        <v>27142</v>
      </c>
    </row>
    <row r="189" spans="1:62" s="6" customFormat="1" x14ac:dyDescent="0.35">
      <c r="A189" s="6">
        <v>3014987</v>
      </c>
      <c r="B189" s="6" t="s">
        <v>94</v>
      </c>
      <c r="C189" s="6">
        <v>1081</v>
      </c>
      <c r="D189" s="6">
        <v>339761282</v>
      </c>
      <c r="E189" s="6" t="s">
        <v>59</v>
      </c>
      <c r="F189" s="6" t="s">
        <v>60</v>
      </c>
      <c r="G189" s="6" t="s">
        <v>10310</v>
      </c>
      <c r="H189" s="6" t="s">
        <v>10311</v>
      </c>
      <c r="I189" s="6">
        <v>774562248</v>
      </c>
      <c r="J189" s="6" t="s">
        <v>10312</v>
      </c>
      <c r="K189" s="6">
        <v>20</v>
      </c>
      <c r="L189" s="6" t="s">
        <v>4934</v>
      </c>
      <c r="M189" s="6" t="s">
        <v>4935</v>
      </c>
      <c r="N189" s="7">
        <v>40513</v>
      </c>
      <c r="O189" s="6" t="s">
        <v>5100</v>
      </c>
      <c r="Q189" s="6" t="s">
        <v>67</v>
      </c>
      <c r="R189" s="7">
        <v>45720.412997685184</v>
      </c>
      <c r="S189" s="6" t="s">
        <v>7300</v>
      </c>
      <c r="T189" s="6" t="s">
        <v>412</v>
      </c>
      <c r="U189" s="6" t="s">
        <v>603</v>
      </c>
      <c r="V189" s="6" t="s">
        <v>10313</v>
      </c>
      <c r="W189" s="6" t="s">
        <v>298</v>
      </c>
      <c r="X189" s="6" t="s">
        <v>670</v>
      </c>
      <c r="Y189" s="6" t="s">
        <v>2376</v>
      </c>
      <c r="Z189" s="6" t="s">
        <v>672</v>
      </c>
      <c r="AA189" s="6" t="s">
        <v>673</v>
      </c>
      <c r="AB189" s="6" t="s">
        <v>124</v>
      </c>
      <c r="AE189" s="7">
        <v>45720.413194444445</v>
      </c>
      <c r="AF189" s="6" t="s">
        <v>1035</v>
      </c>
      <c r="AH189" s="6" t="s">
        <v>125</v>
      </c>
      <c r="AI189" s="6" t="s">
        <v>464</v>
      </c>
      <c r="AJ189" s="6" t="s">
        <v>465</v>
      </c>
      <c r="AK189" s="6" t="s">
        <v>10314</v>
      </c>
      <c r="AL189" s="6" t="s">
        <v>7300</v>
      </c>
      <c r="AM189" s="7">
        <v>45720.413240740738</v>
      </c>
      <c r="AO189" s="6" t="s">
        <v>7300</v>
      </c>
      <c r="AP189" s="6">
        <v>5761136</v>
      </c>
      <c r="AQ189" s="6" t="s">
        <v>83</v>
      </c>
      <c r="AR189" s="7">
        <v>45720.651041666664</v>
      </c>
      <c r="AS189" s="6" t="s">
        <v>84</v>
      </c>
      <c r="AT189" s="7">
        <v>45720.333333333336</v>
      </c>
      <c r="AU189" s="6" t="s">
        <v>85</v>
      </c>
      <c r="AV189" s="6" t="s">
        <v>233</v>
      </c>
      <c r="AW189" s="6" t="s">
        <v>234</v>
      </c>
      <c r="AX189" s="6" t="s">
        <v>1317</v>
      </c>
      <c r="AZ189" s="7">
        <v>45720.651041666664</v>
      </c>
      <c r="BB189" s="6" t="s">
        <v>703</v>
      </c>
      <c r="BC189" s="6" t="s">
        <v>677</v>
      </c>
      <c r="BD189" s="6" t="s">
        <v>704</v>
      </c>
      <c r="BE189" s="6" t="s">
        <v>10315</v>
      </c>
      <c r="BF189" s="6" t="s">
        <v>240</v>
      </c>
      <c r="BG189" s="6" t="s">
        <v>26973</v>
      </c>
      <c r="BH189" s="6" t="s">
        <v>26971</v>
      </c>
      <c r="BI189" s="6" t="s">
        <v>27519</v>
      </c>
      <c r="BJ189" s="6" t="s">
        <v>27143</v>
      </c>
    </row>
    <row r="190" spans="1:62" s="6" customFormat="1" x14ac:dyDescent="0.35">
      <c r="A190" s="6">
        <v>3014989</v>
      </c>
      <c r="B190" s="6" t="s">
        <v>327</v>
      </c>
      <c r="C190" s="6">
        <v>300331</v>
      </c>
      <c r="D190" s="6">
        <v>338244611</v>
      </c>
      <c r="E190" s="6" t="s">
        <v>59</v>
      </c>
      <c r="F190" s="6" t="s">
        <v>60</v>
      </c>
      <c r="G190" s="6" t="s">
        <v>6978</v>
      </c>
      <c r="I190" s="6">
        <v>776360888</v>
      </c>
      <c r="J190" s="6" t="s">
        <v>6979</v>
      </c>
      <c r="K190" s="6">
        <v>20</v>
      </c>
      <c r="L190" s="6" t="s">
        <v>1008</v>
      </c>
      <c r="M190" s="6" t="s">
        <v>1009</v>
      </c>
      <c r="N190" s="7">
        <v>40513</v>
      </c>
      <c r="O190" s="6" t="s">
        <v>5100</v>
      </c>
      <c r="Q190" s="6" t="s">
        <v>67</v>
      </c>
      <c r="R190" s="7">
        <v>45720.414236111108</v>
      </c>
      <c r="S190" s="6" t="s">
        <v>4842</v>
      </c>
      <c r="T190" s="6" t="s">
        <v>412</v>
      </c>
      <c r="U190" s="6" t="s">
        <v>1189</v>
      </c>
      <c r="V190" s="6" t="s">
        <v>10319</v>
      </c>
      <c r="W190" s="6" t="s">
        <v>72</v>
      </c>
      <c r="X190" s="6" t="s">
        <v>356</v>
      </c>
      <c r="Y190" s="6" t="s">
        <v>6024</v>
      </c>
      <c r="Z190" s="6" t="s">
        <v>4143</v>
      </c>
      <c r="AA190" s="6" t="s">
        <v>6981</v>
      </c>
      <c r="AB190" s="6" t="s">
        <v>6981</v>
      </c>
      <c r="AC190" s="6">
        <v>63</v>
      </c>
      <c r="AE190" s="7">
        <v>45720.679212962961</v>
      </c>
      <c r="AF190" s="6" t="s">
        <v>417</v>
      </c>
      <c r="AG190" s="6">
        <v>48</v>
      </c>
      <c r="AH190" s="6" t="s">
        <v>78</v>
      </c>
      <c r="AI190" s="6" t="s">
        <v>360</v>
      </c>
      <c r="AJ190" s="6" t="s">
        <v>303</v>
      </c>
      <c r="AK190" s="6" t="s">
        <v>10320</v>
      </c>
      <c r="AL190" s="6" t="s">
        <v>937</v>
      </c>
      <c r="AM190" s="7">
        <v>45720.679652777777</v>
      </c>
      <c r="AN190" s="6" t="s">
        <v>10320</v>
      </c>
      <c r="AO190" s="6" t="s">
        <v>937</v>
      </c>
      <c r="AP190" s="6">
        <v>5763351</v>
      </c>
      <c r="AQ190" s="6" t="s">
        <v>83</v>
      </c>
      <c r="AR190" s="7">
        <v>45721.593900462962</v>
      </c>
      <c r="AS190" s="6" t="s">
        <v>84</v>
      </c>
      <c r="AT190" s="7">
        <v>45720.309027777781</v>
      </c>
      <c r="AU190" s="6" t="s">
        <v>85</v>
      </c>
      <c r="AV190" s="6" t="s">
        <v>86</v>
      </c>
      <c r="AW190" s="6" t="s">
        <v>87</v>
      </c>
      <c r="AX190" s="6" t="s">
        <v>88</v>
      </c>
      <c r="AY190" s="7">
        <v>45722.679212962961</v>
      </c>
      <c r="AZ190" s="7">
        <v>45721.593900462962</v>
      </c>
      <c r="BA190" s="6" t="s">
        <v>419</v>
      </c>
      <c r="BB190" s="6" t="s">
        <v>6419</v>
      </c>
      <c r="BC190" s="6" t="s">
        <v>5858</v>
      </c>
      <c r="BD190" s="6" t="s">
        <v>6420</v>
      </c>
      <c r="BE190" s="6" t="s">
        <v>10321</v>
      </c>
      <c r="BF190" s="6" t="s">
        <v>937</v>
      </c>
      <c r="BG190" s="6" t="s">
        <v>26973</v>
      </c>
      <c r="BH190" s="6" t="s">
        <v>26971</v>
      </c>
      <c r="BI190" s="6" t="s">
        <v>27531</v>
      </c>
      <c r="BJ190" s="6" t="s">
        <v>27091</v>
      </c>
    </row>
    <row r="191" spans="1:62" s="6" customFormat="1" x14ac:dyDescent="0.35">
      <c r="A191" s="6">
        <v>3014990</v>
      </c>
      <c r="B191" s="6" t="s">
        <v>58</v>
      </c>
      <c r="C191" s="6">
        <v>34335521</v>
      </c>
      <c r="D191" s="6">
        <v>338238736</v>
      </c>
      <c r="E191" s="6" t="s">
        <v>59</v>
      </c>
      <c r="F191" s="6" t="s">
        <v>60</v>
      </c>
      <c r="G191" s="6" t="s">
        <v>10322</v>
      </c>
      <c r="H191" s="6" t="s">
        <v>10323</v>
      </c>
      <c r="I191" s="6">
        <v>776415414</v>
      </c>
      <c r="J191" s="6" t="s">
        <v>10324</v>
      </c>
      <c r="K191" s="6">
        <v>12</v>
      </c>
      <c r="L191" s="6" t="s">
        <v>64</v>
      </c>
      <c r="M191" s="6" t="s">
        <v>65</v>
      </c>
      <c r="N191" s="7">
        <v>44910.909733796296</v>
      </c>
      <c r="O191" s="6" t="s">
        <v>520</v>
      </c>
      <c r="Q191" s="6" t="s">
        <v>67</v>
      </c>
      <c r="R191" s="7">
        <v>45720.414525462962</v>
      </c>
      <c r="S191" s="6" t="s">
        <v>910</v>
      </c>
      <c r="T191" s="6" t="s">
        <v>412</v>
      </c>
      <c r="U191" s="6" t="s">
        <v>70</v>
      </c>
      <c r="V191" s="6" t="s">
        <v>10325</v>
      </c>
      <c r="W191" s="6" t="s">
        <v>214</v>
      </c>
      <c r="X191" s="6" t="s">
        <v>215</v>
      </c>
      <c r="Y191" s="6" t="s">
        <v>10326</v>
      </c>
      <c r="Z191" s="6" t="s">
        <v>2773</v>
      </c>
      <c r="AA191" s="6" t="s">
        <v>2773</v>
      </c>
      <c r="AB191" s="6" t="s">
        <v>10327</v>
      </c>
      <c r="AC191" s="6">
        <v>8</v>
      </c>
      <c r="AE191" s="7">
        <v>45720.41479166667</v>
      </c>
      <c r="AF191" s="6" t="s">
        <v>417</v>
      </c>
      <c r="AG191" s="6">
        <v>48</v>
      </c>
      <c r="AH191" s="6" t="s">
        <v>125</v>
      </c>
      <c r="AI191" s="6" t="s">
        <v>464</v>
      </c>
      <c r="AJ191" s="6" t="s">
        <v>465</v>
      </c>
      <c r="AK191" s="6" t="s">
        <v>10328</v>
      </c>
      <c r="AL191" s="6" t="s">
        <v>910</v>
      </c>
      <c r="AM191" s="7">
        <v>45720.414849537039</v>
      </c>
      <c r="AO191" s="6" t="s">
        <v>910</v>
      </c>
      <c r="AP191" s="6">
        <v>5761145</v>
      </c>
      <c r="AQ191" s="6" t="s">
        <v>83</v>
      </c>
      <c r="AR191" s="7">
        <v>45720.572604166664</v>
      </c>
      <c r="AS191" s="6" t="s">
        <v>84</v>
      </c>
      <c r="AT191" s="7">
        <v>45720.333333333336</v>
      </c>
      <c r="AU191" s="6" t="s">
        <v>85</v>
      </c>
      <c r="AV191" s="6" t="s">
        <v>1957</v>
      </c>
      <c r="AW191" s="6" t="s">
        <v>1958</v>
      </c>
      <c r="AX191" s="6" t="s">
        <v>3016</v>
      </c>
      <c r="AY191" s="7">
        <v>45722.41479166667</v>
      </c>
      <c r="AZ191" s="7">
        <v>45720.572604166664</v>
      </c>
      <c r="BA191" s="6" t="s">
        <v>419</v>
      </c>
      <c r="BB191" s="6" t="s">
        <v>1003</v>
      </c>
      <c r="BC191" s="6" t="s">
        <v>595</v>
      </c>
      <c r="BD191" s="6" t="s">
        <v>1004</v>
      </c>
      <c r="BE191" s="6" t="s">
        <v>755</v>
      </c>
      <c r="BF191" s="6" t="s">
        <v>137</v>
      </c>
      <c r="BG191" s="6" t="s">
        <v>58</v>
      </c>
      <c r="BH191" s="6" t="s">
        <v>26971</v>
      </c>
      <c r="BI191" s="6" t="s">
        <v>27513</v>
      </c>
      <c r="BJ191" s="6" t="s">
        <v>27144</v>
      </c>
    </row>
    <row r="192" spans="1:62" s="6" customFormat="1" x14ac:dyDescent="0.35">
      <c r="A192" s="6">
        <v>3014991</v>
      </c>
      <c r="B192" s="6" t="s">
        <v>58</v>
      </c>
      <c r="C192" s="6">
        <v>34804691</v>
      </c>
      <c r="D192" s="6">
        <v>338426742</v>
      </c>
      <c r="E192" s="6" t="s">
        <v>59</v>
      </c>
      <c r="F192" s="6" t="s">
        <v>60</v>
      </c>
      <c r="G192" s="6" t="s">
        <v>1263</v>
      </c>
      <c r="H192" s="6" t="s">
        <v>707</v>
      </c>
      <c r="I192" s="6">
        <v>772192441</v>
      </c>
      <c r="J192" s="6" t="s">
        <v>4986</v>
      </c>
      <c r="K192" s="6">
        <v>20</v>
      </c>
      <c r="L192" s="6" t="s">
        <v>294</v>
      </c>
      <c r="M192" s="6" t="s">
        <v>295</v>
      </c>
      <c r="N192" s="7">
        <v>44721.666678240741</v>
      </c>
      <c r="O192" s="6" t="s">
        <v>5377</v>
      </c>
      <c r="Q192" s="6" t="s">
        <v>67</v>
      </c>
      <c r="R192" s="7">
        <v>45720.41510416667</v>
      </c>
      <c r="S192" s="6" t="s">
        <v>4936</v>
      </c>
      <c r="T192" s="6" t="s">
        <v>412</v>
      </c>
      <c r="U192" s="6" t="s">
        <v>70</v>
      </c>
      <c r="V192" s="6" t="s">
        <v>10329</v>
      </c>
      <c r="W192" s="6" t="s">
        <v>214</v>
      </c>
      <c r="X192" s="6" t="s">
        <v>215</v>
      </c>
      <c r="Y192" s="6" t="s">
        <v>6089</v>
      </c>
      <c r="Z192" s="6" t="s">
        <v>2773</v>
      </c>
      <c r="AA192" s="6" t="s">
        <v>2773</v>
      </c>
      <c r="AB192" s="6" t="s">
        <v>10330</v>
      </c>
      <c r="AE192" s="7">
        <v>45720.415173611109</v>
      </c>
      <c r="AF192" s="6" t="s">
        <v>417</v>
      </c>
      <c r="AG192" s="6">
        <v>48</v>
      </c>
      <c r="AH192" s="6" t="s">
        <v>125</v>
      </c>
      <c r="AI192" s="6" t="s">
        <v>464</v>
      </c>
      <c r="AJ192" s="6" t="s">
        <v>465</v>
      </c>
      <c r="AK192" s="6" t="s">
        <v>4939</v>
      </c>
      <c r="AL192" s="6" t="s">
        <v>4936</v>
      </c>
      <c r="AM192" s="7">
        <v>45720.415254629632</v>
      </c>
      <c r="AN192" s="6" t="s">
        <v>4939</v>
      </c>
      <c r="AP192" s="6">
        <v>5761146</v>
      </c>
      <c r="AQ192" s="6" t="s">
        <v>83</v>
      </c>
      <c r="AR192" s="7">
        <v>45720.53324074074</v>
      </c>
      <c r="AS192" s="6" t="s">
        <v>84</v>
      </c>
      <c r="AT192" s="7">
        <v>45720.333333333336</v>
      </c>
      <c r="AU192" s="6" t="s">
        <v>85</v>
      </c>
      <c r="AV192" s="6" t="s">
        <v>1957</v>
      </c>
      <c r="AW192" s="6" t="s">
        <v>1958</v>
      </c>
      <c r="AX192" s="6" t="s">
        <v>2339</v>
      </c>
      <c r="AY192" s="7">
        <v>45722.415173611109</v>
      </c>
      <c r="AZ192" s="7">
        <v>45720.53324074074</v>
      </c>
      <c r="BA192" s="6" t="s">
        <v>419</v>
      </c>
      <c r="BB192" s="6" t="s">
        <v>3083</v>
      </c>
      <c r="BC192" s="6" t="s">
        <v>3084</v>
      </c>
      <c r="BD192" s="6" t="s">
        <v>767</v>
      </c>
      <c r="BE192" s="6" t="s">
        <v>1120</v>
      </c>
      <c r="BF192" s="6" t="s">
        <v>137</v>
      </c>
      <c r="BG192" s="6" t="s">
        <v>58</v>
      </c>
      <c r="BH192" s="6" t="s">
        <v>26971</v>
      </c>
      <c r="BI192" s="6" t="s">
        <v>27514</v>
      </c>
      <c r="BJ192" s="6" t="s">
        <v>27145</v>
      </c>
    </row>
    <row r="193" spans="1:62" s="6" customFormat="1" x14ac:dyDescent="0.35">
      <c r="A193" s="6">
        <v>3014999</v>
      </c>
      <c r="B193" s="6" t="s">
        <v>58</v>
      </c>
      <c r="C193" s="6">
        <v>35369711</v>
      </c>
      <c r="D193" s="6">
        <v>338236380</v>
      </c>
      <c r="E193" s="6" t="s">
        <v>59</v>
      </c>
      <c r="F193" s="6" t="s">
        <v>60</v>
      </c>
      <c r="G193" s="6" t="s">
        <v>5050</v>
      </c>
      <c r="I193" s="6">
        <v>778852222</v>
      </c>
      <c r="K193" s="6">
        <v>20</v>
      </c>
      <c r="L193" s="6" t="s">
        <v>294</v>
      </c>
      <c r="M193" s="6" t="s">
        <v>295</v>
      </c>
      <c r="N193" s="7">
        <v>45247.326608796298</v>
      </c>
      <c r="O193" s="6" t="s">
        <v>520</v>
      </c>
      <c r="Q193" s="6" t="s">
        <v>67</v>
      </c>
      <c r="R193" s="7">
        <v>45720.421111111114</v>
      </c>
      <c r="S193" s="6" t="s">
        <v>4983</v>
      </c>
      <c r="T193" s="6" t="s">
        <v>412</v>
      </c>
      <c r="U193" s="6" t="s">
        <v>603</v>
      </c>
      <c r="V193" s="6" t="s">
        <v>10371</v>
      </c>
      <c r="Y193" s="6" t="s">
        <v>5053</v>
      </c>
      <c r="Z193" s="6" t="s">
        <v>2773</v>
      </c>
      <c r="AA193" s="6" t="s">
        <v>2773</v>
      </c>
      <c r="AB193" s="6" t="s">
        <v>5054</v>
      </c>
      <c r="AE193" s="7">
        <v>45720.611504629633</v>
      </c>
      <c r="AF193" s="6" t="s">
        <v>417</v>
      </c>
      <c r="AG193" s="6">
        <v>48</v>
      </c>
      <c r="AH193" s="6" t="s">
        <v>125</v>
      </c>
      <c r="AI193" s="6" t="s">
        <v>58</v>
      </c>
      <c r="AJ193" s="6" t="s">
        <v>126</v>
      </c>
      <c r="AK193" s="6" t="s">
        <v>10372</v>
      </c>
      <c r="AL193" s="6" t="s">
        <v>137</v>
      </c>
      <c r="AM193" s="7">
        <v>45720.611712962964</v>
      </c>
      <c r="AN193" s="6" t="s">
        <v>10372</v>
      </c>
      <c r="AO193" s="6" t="s">
        <v>137</v>
      </c>
      <c r="AP193" s="6">
        <v>5762673</v>
      </c>
      <c r="AQ193" s="6" t="s">
        <v>83</v>
      </c>
      <c r="AR193" s="7">
        <v>45720.681331018517</v>
      </c>
      <c r="AS193" s="6" t="s">
        <v>84</v>
      </c>
      <c r="AT193" s="7">
        <v>45720.5625</v>
      </c>
      <c r="AU193" s="6" t="s">
        <v>85</v>
      </c>
      <c r="AV193" s="6" t="s">
        <v>251</v>
      </c>
      <c r="AW193" s="6" t="s">
        <v>252</v>
      </c>
      <c r="AX193" s="6" t="s">
        <v>253</v>
      </c>
      <c r="AY193" s="7">
        <v>45722.611504629633</v>
      </c>
      <c r="AZ193" s="7">
        <v>45720.681331018517</v>
      </c>
      <c r="BA193" s="6" t="s">
        <v>419</v>
      </c>
      <c r="BB193" s="6" t="s">
        <v>551</v>
      </c>
      <c r="BC193" s="6" t="s">
        <v>552</v>
      </c>
      <c r="BD193" s="6" t="s">
        <v>553</v>
      </c>
      <c r="BE193" s="6" t="s">
        <v>10373</v>
      </c>
      <c r="BF193" s="6" t="s">
        <v>5513</v>
      </c>
      <c r="BG193" s="6" t="s">
        <v>58</v>
      </c>
      <c r="BH193" s="6" t="s">
        <v>26971</v>
      </c>
      <c r="BI193" s="6" t="s">
        <v>27518</v>
      </c>
      <c r="BJ193" s="6" t="s">
        <v>27016</v>
      </c>
    </row>
    <row r="194" spans="1:62" s="6" customFormat="1" x14ac:dyDescent="0.35">
      <c r="A194" s="6">
        <v>3015011</v>
      </c>
      <c r="B194" s="6" t="s">
        <v>58</v>
      </c>
      <c r="C194" s="6">
        <v>43264391</v>
      </c>
      <c r="D194" s="6">
        <v>338233443</v>
      </c>
      <c r="E194" s="6" t="s">
        <v>59</v>
      </c>
      <c r="F194" s="6" t="s">
        <v>60</v>
      </c>
      <c r="G194" s="6" t="s">
        <v>10413</v>
      </c>
      <c r="I194" s="6">
        <v>776585151</v>
      </c>
      <c r="J194" s="6" t="s">
        <v>1628</v>
      </c>
      <c r="K194" s="6">
        <v>20</v>
      </c>
      <c r="L194" s="6" t="s">
        <v>294</v>
      </c>
      <c r="M194" s="6" t="s">
        <v>295</v>
      </c>
      <c r="N194" s="7">
        <v>45440.708333333336</v>
      </c>
      <c r="O194" s="6" t="s">
        <v>520</v>
      </c>
      <c r="Q194" s="6" t="s">
        <v>67</v>
      </c>
      <c r="R194" s="7">
        <v>45720.425659722219</v>
      </c>
      <c r="S194" s="6" t="s">
        <v>4936</v>
      </c>
      <c r="T194" s="6" t="s">
        <v>412</v>
      </c>
      <c r="U194" s="6" t="s">
        <v>120</v>
      </c>
      <c r="V194" s="6" t="s">
        <v>10414</v>
      </c>
      <c r="Y194" s="6" t="s">
        <v>641</v>
      </c>
      <c r="Z194" s="6" t="s">
        <v>1352</v>
      </c>
      <c r="AA194" s="6" t="s">
        <v>10415</v>
      </c>
      <c r="AB194" s="6" t="s">
        <v>10416</v>
      </c>
      <c r="AE194" s="7">
        <v>45720.425671296296</v>
      </c>
      <c r="AF194" s="6" t="s">
        <v>417</v>
      </c>
      <c r="AG194" s="6">
        <v>48</v>
      </c>
      <c r="AH194" s="6" t="s">
        <v>125</v>
      </c>
      <c r="AI194" s="6" t="s">
        <v>464</v>
      </c>
      <c r="AJ194" s="6" t="s">
        <v>465</v>
      </c>
      <c r="AK194" s="6" t="s">
        <v>10417</v>
      </c>
      <c r="AL194" s="6" t="s">
        <v>4936</v>
      </c>
      <c r="AM194" s="7">
        <v>45720.425706018519</v>
      </c>
      <c r="AN194" s="6" t="s">
        <v>10417</v>
      </c>
      <c r="AP194" s="6">
        <v>5761216</v>
      </c>
      <c r="AQ194" s="6" t="s">
        <v>83</v>
      </c>
      <c r="AR194" s="7">
        <v>45720.552233796298</v>
      </c>
      <c r="AS194" s="6" t="s">
        <v>84</v>
      </c>
      <c r="AT194" s="7">
        <v>45720.336805555555</v>
      </c>
      <c r="AU194" s="6" t="s">
        <v>85</v>
      </c>
      <c r="AV194" s="6" t="s">
        <v>645</v>
      </c>
      <c r="AW194" s="6" t="s">
        <v>646</v>
      </c>
      <c r="AX194" s="6" t="s">
        <v>2446</v>
      </c>
      <c r="AY194" s="7">
        <v>45722.425671296296</v>
      </c>
      <c r="AZ194" s="7">
        <v>45720.552233796298</v>
      </c>
      <c r="BA194" s="6" t="s">
        <v>419</v>
      </c>
      <c r="BB194" s="6" t="s">
        <v>2734</v>
      </c>
      <c r="BC194" s="6" t="s">
        <v>2735</v>
      </c>
      <c r="BD194" s="6" t="s">
        <v>2736</v>
      </c>
      <c r="BE194" s="6" t="s">
        <v>10418</v>
      </c>
      <c r="BF194" s="6" t="s">
        <v>93</v>
      </c>
      <c r="BG194" s="6" t="s">
        <v>58</v>
      </c>
      <c r="BH194" s="6" t="s">
        <v>26971</v>
      </c>
      <c r="BI194" s="6" t="s">
        <v>27525</v>
      </c>
      <c r="BJ194" s="6" t="s">
        <v>27146</v>
      </c>
    </row>
    <row r="195" spans="1:62" s="6" customFormat="1" x14ac:dyDescent="0.35">
      <c r="A195" s="6">
        <v>3015014</v>
      </c>
      <c r="B195" s="6" t="s">
        <v>58</v>
      </c>
      <c r="C195" s="6">
        <v>32805851</v>
      </c>
      <c r="D195" s="6">
        <v>339461410</v>
      </c>
      <c r="E195" s="6" t="s">
        <v>59</v>
      </c>
      <c r="F195" s="6" t="s">
        <v>60</v>
      </c>
      <c r="G195" s="6" t="s">
        <v>10432</v>
      </c>
      <c r="I195" s="6">
        <v>771117418</v>
      </c>
      <c r="J195" s="6" t="s">
        <v>7308</v>
      </c>
      <c r="K195" s="6">
        <v>20</v>
      </c>
      <c r="L195" s="6" t="s">
        <v>294</v>
      </c>
      <c r="M195" s="6" t="s">
        <v>295</v>
      </c>
      <c r="N195" s="7">
        <v>45687.708333333336</v>
      </c>
      <c r="O195" s="6" t="s">
        <v>2009</v>
      </c>
      <c r="Q195" s="6" t="s">
        <v>67</v>
      </c>
      <c r="R195" s="7">
        <v>45720.427731481483</v>
      </c>
      <c r="S195" s="6" t="s">
        <v>5021</v>
      </c>
      <c r="T195" s="6" t="s">
        <v>412</v>
      </c>
      <c r="U195" s="6" t="s">
        <v>101</v>
      </c>
      <c r="V195" s="6" t="s">
        <v>10433</v>
      </c>
      <c r="W195" s="6" t="s">
        <v>143</v>
      </c>
      <c r="X195" s="6" t="s">
        <v>1255</v>
      </c>
      <c r="Y195" s="6" t="s">
        <v>10434</v>
      </c>
      <c r="Z195" s="6" t="s">
        <v>1257</v>
      </c>
      <c r="AA195" s="6" t="s">
        <v>1257</v>
      </c>
      <c r="AB195" s="6" t="s">
        <v>10435</v>
      </c>
      <c r="AC195" s="6">
        <v>54</v>
      </c>
      <c r="AE195" s="7">
        <v>45720.427754629629</v>
      </c>
      <c r="AF195" s="6" t="s">
        <v>77</v>
      </c>
      <c r="AH195" s="6" t="s">
        <v>125</v>
      </c>
      <c r="AI195" s="6" t="s">
        <v>464</v>
      </c>
      <c r="AJ195" s="6" t="s">
        <v>465</v>
      </c>
      <c r="AK195" s="6" t="s">
        <v>10436</v>
      </c>
      <c r="AL195" s="6" t="s">
        <v>5021</v>
      </c>
      <c r="AM195" s="7">
        <v>45720.427789351852</v>
      </c>
      <c r="AN195" s="6" t="s">
        <v>10436</v>
      </c>
      <c r="AP195" s="6">
        <v>5761239</v>
      </c>
      <c r="AQ195" s="6" t="s">
        <v>83</v>
      </c>
      <c r="AR195" s="7">
        <v>45720.662905092591</v>
      </c>
      <c r="AS195" s="6" t="s">
        <v>84</v>
      </c>
      <c r="AT195" s="7">
        <v>45720.333333333336</v>
      </c>
      <c r="AU195" s="6" t="s">
        <v>573</v>
      </c>
      <c r="AV195" s="6" t="s">
        <v>149</v>
      </c>
      <c r="AW195" s="6" t="s">
        <v>150</v>
      </c>
      <c r="AX195" s="6" t="s">
        <v>151</v>
      </c>
      <c r="AZ195" s="7">
        <v>45720.662905092591</v>
      </c>
      <c r="BB195" s="6" t="s">
        <v>1878</v>
      </c>
      <c r="BC195" s="6" t="s">
        <v>1879</v>
      </c>
      <c r="BD195" s="6" t="s">
        <v>1880</v>
      </c>
      <c r="BE195" s="6" t="s">
        <v>10437</v>
      </c>
      <c r="BF195" s="6" t="s">
        <v>1612</v>
      </c>
      <c r="BG195" s="6" t="s">
        <v>58</v>
      </c>
      <c r="BH195" s="6" t="s">
        <v>26971</v>
      </c>
      <c r="BI195" s="6" t="s">
        <v>27530</v>
      </c>
      <c r="BJ195" s="6" t="s">
        <v>27147</v>
      </c>
    </row>
    <row r="196" spans="1:62" s="6" customFormat="1" x14ac:dyDescent="0.35">
      <c r="A196" s="6">
        <v>3015022</v>
      </c>
      <c r="B196" s="6" t="s">
        <v>58</v>
      </c>
      <c r="C196" s="6">
        <v>34432471</v>
      </c>
      <c r="D196" s="6">
        <v>338354190</v>
      </c>
      <c r="E196" s="6" t="s">
        <v>59</v>
      </c>
      <c r="F196" s="6" t="s">
        <v>60</v>
      </c>
      <c r="G196" s="6" t="s">
        <v>9300</v>
      </c>
      <c r="H196" s="6" t="s">
        <v>10469</v>
      </c>
      <c r="I196" s="6">
        <v>775677700</v>
      </c>
      <c r="J196" s="6" t="s">
        <v>10470</v>
      </c>
      <c r="K196" s="6">
        <v>20</v>
      </c>
      <c r="L196" s="6" t="s">
        <v>294</v>
      </c>
      <c r="M196" s="6" t="s">
        <v>295</v>
      </c>
      <c r="N196" s="7">
        <v>44996.666678240741</v>
      </c>
      <c r="O196" s="6" t="s">
        <v>520</v>
      </c>
      <c r="Q196" s="6" t="s">
        <v>67</v>
      </c>
      <c r="R196" s="7">
        <v>45720.432013888887</v>
      </c>
      <c r="S196" s="6" t="s">
        <v>2010</v>
      </c>
      <c r="T196" s="6" t="s">
        <v>412</v>
      </c>
      <c r="U196" s="6" t="s">
        <v>70</v>
      </c>
      <c r="V196" s="6" t="s">
        <v>10471</v>
      </c>
      <c r="W196" s="6" t="s">
        <v>334</v>
      </c>
      <c r="X196" s="6" t="s">
        <v>335</v>
      </c>
      <c r="Y196" s="6" t="s">
        <v>7157</v>
      </c>
      <c r="Z196" s="6" t="s">
        <v>337</v>
      </c>
      <c r="AA196" s="6" t="s">
        <v>10472</v>
      </c>
      <c r="AB196" s="6" t="s">
        <v>10473</v>
      </c>
      <c r="AE196" s="7">
        <v>45720.432060185187</v>
      </c>
      <c r="AF196" s="6" t="s">
        <v>417</v>
      </c>
      <c r="AG196" s="6">
        <v>48</v>
      </c>
      <c r="AH196" s="6" t="s">
        <v>125</v>
      </c>
      <c r="AI196" s="6" t="s">
        <v>464</v>
      </c>
      <c r="AJ196" s="6" t="s">
        <v>465</v>
      </c>
      <c r="AK196" s="6" t="s">
        <v>10471</v>
      </c>
      <c r="AL196" s="6" t="s">
        <v>2010</v>
      </c>
      <c r="AM196" s="7">
        <v>45720.432129629633</v>
      </c>
      <c r="AN196" s="6" t="s">
        <v>10471</v>
      </c>
      <c r="AP196" s="6">
        <v>5761273</v>
      </c>
      <c r="AQ196" s="6" t="s">
        <v>83</v>
      </c>
      <c r="AR196" s="7">
        <v>45720.610497685186</v>
      </c>
      <c r="AS196" s="6" t="s">
        <v>84</v>
      </c>
      <c r="AT196" s="7">
        <v>45720.333333333336</v>
      </c>
      <c r="AU196" s="6" t="s">
        <v>85</v>
      </c>
      <c r="AV196" s="6" t="s">
        <v>1702</v>
      </c>
      <c r="AW196" s="6" t="s">
        <v>1703</v>
      </c>
      <c r="AX196" s="6" t="s">
        <v>10474</v>
      </c>
      <c r="AY196" s="7">
        <v>45722.432060185187</v>
      </c>
      <c r="AZ196" s="7">
        <v>45720.610486111109</v>
      </c>
      <c r="BA196" s="6" t="s">
        <v>419</v>
      </c>
      <c r="BB196" s="6" t="s">
        <v>192</v>
      </c>
      <c r="BC196" s="6" t="s">
        <v>193</v>
      </c>
      <c r="BD196" s="6" t="s">
        <v>194</v>
      </c>
      <c r="BE196" s="6" t="s">
        <v>10475</v>
      </c>
      <c r="BF196" s="6" t="s">
        <v>349</v>
      </c>
      <c r="BG196" s="6" t="s">
        <v>58</v>
      </c>
      <c r="BH196" s="6" t="s">
        <v>26971</v>
      </c>
      <c r="BI196" s="6" t="s">
        <v>27515</v>
      </c>
      <c r="BJ196" s="6" t="s">
        <v>27148</v>
      </c>
    </row>
    <row r="197" spans="1:62" s="6" customFormat="1" x14ac:dyDescent="0.35">
      <c r="A197" s="6">
        <v>3015024</v>
      </c>
      <c r="B197" s="6" t="s">
        <v>58</v>
      </c>
      <c r="C197" s="6">
        <v>309351</v>
      </c>
      <c r="D197" s="6">
        <v>338647830</v>
      </c>
      <c r="E197" s="6" t="s">
        <v>59</v>
      </c>
      <c r="F197" s="6" t="s">
        <v>60</v>
      </c>
      <c r="G197" s="6" t="s">
        <v>10482</v>
      </c>
      <c r="I197" s="6">
        <v>774000424</v>
      </c>
      <c r="J197" s="6" t="s">
        <v>10483</v>
      </c>
      <c r="K197" s="6">
        <v>20</v>
      </c>
      <c r="L197" s="6" t="s">
        <v>409</v>
      </c>
      <c r="M197" s="6" t="s">
        <v>2154</v>
      </c>
      <c r="N197" s="7">
        <v>43704.692615740743</v>
      </c>
      <c r="O197" s="6" t="s">
        <v>5490</v>
      </c>
      <c r="Q197" s="6" t="s">
        <v>67</v>
      </c>
      <c r="R197" s="7">
        <v>45720.433344907404</v>
      </c>
      <c r="S197" s="6" t="s">
        <v>5131</v>
      </c>
      <c r="T197" s="6" t="s">
        <v>412</v>
      </c>
      <c r="U197" s="6" t="s">
        <v>101</v>
      </c>
      <c r="V197" s="6" t="s">
        <v>5917</v>
      </c>
      <c r="Y197" s="6" t="s">
        <v>2782</v>
      </c>
      <c r="Z197" s="6" t="s">
        <v>75</v>
      </c>
      <c r="AA197" s="6" t="s">
        <v>76</v>
      </c>
      <c r="AB197" s="6" t="s">
        <v>76</v>
      </c>
      <c r="AE197" s="7">
        <v>45720.479386574072</v>
      </c>
      <c r="AF197" s="6" t="s">
        <v>417</v>
      </c>
      <c r="AG197" s="6">
        <v>48</v>
      </c>
      <c r="AH197" s="6" t="s">
        <v>125</v>
      </c>
      <c r="AI197" s="6" t="s">
        <v>464</v>
      </c>
      <c r="AJ197" s="6" t="s">
        <v>5868</v>
      </c>
      <c r="AK197" s="6" t="s">
        <v>10484</v>
      </c>
      <c r="AL197" s="6" t="s">
        <v>3796</v>
      </c>
      <c r="AM197" s="7">
        <v>45720.479895833334</v>
      </c>
      <c r="AO197" s="6" t="s">
        <v>3796</v>
      </c>
      <c r="AP197" s="6">
        <v>5761576</v>
      </c>
      <c r="AQ197" s="6" t="s">
        <v>83</v>
      </c>
      <c r="AR197" s="7">
        <v>45720.623900462961</v>
      </c>
      <c r="AS197" s="6" t="s">
        <v>84</v>
      </c>
      <c r="AT197" s="7">
        <v>45720.350694444445</v>
      </c>
      <c r="AU197" s="6" t="s">
        <v>573</v>
      </c>
      <c r="AV197" s="6" t="s">
        <v>645</v>
      </c>
      <c r="AW197" s="6" t="s">
        <v>646</v>
      </c>
      <c r="AX197" s="6" t="s">
        <v>2446</v>
      </c>
      <c r="AY197" s="7">
        <v>45722.479386574072</v>
      </c>
      <c r="AZ197" s="7">
        <v>45720.623900462961</v>
      </c>
      <c r="BA197" s="6" t="s">
        <v>419</v>
      </c>
      <c r="BB197" s="6" t="s">
        <v>1026</v>
      </c>
      <c r="BC197" s="6" t="s">
        <v>951</v>
      </c>
      <c r="BD197" s="6" t="s">
        <v>815</v>
      </c>
      <c r="BE197" s="6" t="s">
        <v>10485</v>
      </c>
      <c r="BF197" s="6" t="s">
        <v>93</v>
      </c>
      <c r="BG197" s="6" t="s">
        <v>58</v>
      </c>
      <c r="BH197" s="6" t="s">
        <v>26971</v>
      </c>
      <c r="BI197" s="6" t="s">
        <v>27521</v>
      </c>
      <c r="BJ197" s="6" t="s">
        <v>27149</v>
      </c>
    </row>
    <row r="198" spans="1:62" s="6" customFormat="1" x14ac:dyDescent="0.35">
      <c r="A198" s="6">
        <v>3015029</v>
      </c>
      <c r="B198" s="6" t="s">
        <v>58</v>
      </c>
      <c r="C198" s="6">
        <v>40024331</v>
      </c>
      <c r="D198" s="6">
        <v>338250427</v>
      </c>
      <c r="E198" s="6" t="s">
        <v>59</v>
      </c>
      <c r="F198" s="6" t="s">
        <v>60</v>
      </c>
      <c r="G198" s="6" t="s">
        <v>10509</v>
      </c>
      <c r="I198" s="6">
        <v>775881424</v>
      </c>
      <c r="J198" s="6" t="s">
        <v>10510</v>
      </c>
      <c r="K198" s="6">
        <v>20</v>
      </c>
      <c r="L198" s="6" t="s">
        <v>294</v>
      </c>
      <c r="M198" s="6" t="s">
        <v>295</v>
      </c>
      <c r="N198" s="7">
        <v>45267.740555555552</v>
      </c>
      <c r="O198" s="6" t="s">
        <v>520</v>
      </c>
      <c r="Q198" s="6" t="s">
        <v>67</v>
      </c>
      <c r="R198" s="7">
        <v>45720.437777777777</v>
      </c>
      <c r="S198" s="6" t="s">
        <v>4842</v>
      </c>
      <c r="T198" s="6" t="s">
        <v>412</v>
      </c>
      <c r="U198" s="6" t="s">
        <v>1219</v>
      </c>
      <c r="V198" s="6" t="s">
        <v>10511</v>
      </c>
      <c r="W198" s="6" t="s">
        <v>72</v>
      </c>
      <c r="X198" s="6" t="s">
        <v>183</v>
      </c>
      <c r="Y198" s="6" t="s">
        <v>1247</v>
      </c>
      <c r="Z198" s="6" t="s">
        <v>546</v>
      </c>
      <c r="AA198" s="6" t="s">
        <v>620</v>
      </c>
      <c r="AB198" s="6" t="s">
        <v>621</v>
      </c>
      <c r="AE198" s="7">
        <v>45720.438148148147</v>
      </c>
      <c r="AF198" s="6" t="s">
        <v>443</v>
      </c>
      <c r="AH198" s="6" t="s">
        <v>125</v>
      </c>
      <c r="AI198" s="6" t="s">
        <v>464</v>
      </c>
      <c r="AJ198" s="6" t="s">
        <v>465</v>
      </c>
      <c r="AK198" s="6" t="s">
        <v>10512</v>
      </c>
      <c r="AL198" s="6" t="s">
        <v>4842</v>
      </c>
      <c r="AM198" s="7">
        <v>45720.43822916667</v>
      </c>
      <c r="AO198" s="6" t="s">
        <v>4842</v>
      </c>
      <c r="AP198" s="6">
        <v>5761314</v>
      </c>
      <c r="AQ198" s="6" t="s">
        <v>83</v>
      </c>
      <c r="AR198" s="7">
        <v>45720.601446759261</v>
      </c>
      <c r="AS198" s="6" t="s">
        <v>84</v>
      </c>
      <c r="AT198" s="7">
        <v>45720.333333333336</v>
      </c>
      <c r="AU198" s="6" t="s">
        <v>573</v>
      </c>
      <c r="AV198" s="6" t="s">
        <v>480</v>
      </c>
      <c r="AW198" s="6" t="s">
        <v>481</v>
      </c>
      <c r="AX198" s="6" t="s">
        <v>2402</v>
      </c>
      <c r="AZ198" s="7">
        <v>45720.601446759261</v>
      </c>
      <c r="BB198" s="6" t="s">
        <v>4611</v>
      </c>
      <c r="BC198" s="6" t="s">
        <v>2487</v>
      </c>
      <c r="BD198" s="6" t="s">
        <v>4612</v>
      </c>
      <c r="BE198" s="6" t="s">
        <v>10513</v>
      </c>
      <c r="BF198" s="6" t="s">
        <v>3853</v>
      </c>
      <c r="BG198" s="6" t="s">
        <v>58</v>
      </c>
      <c r="BH198" s="6" t="s">
        <v>26971</v>
      </c>
      <c r="BI198" s="6" t="s">
        <v>27520</v>
      </c>
      <c r="BJ198" s="6" t="s">
        <v>27150</v>
      </c>
    </row>
    <row r="199" spans="1:62" s="6" customFormat="1" x14ac:dyDescent="0.35">
      <c r="A199" s="6">
        <v>3015035</v>
      </c>
      <c r="B199" s="6" t="s">
        <v>1805</v>
      </c>
      <c r="C199" s="6">
        <v>33875611</v>
      </c>
      <c r="D199" s="6">
        <v>339487486</v>
      </c>
      <c r="E199" s="6" t="s">
        <v>59</v>
      </c>
      <c r="F199" s="6" t="s">
        <v>60</v>
      </c>
      <c r="G199" s="6" t="s">
        <v>95</v>
      </c>
      <c r="H199" s="6" t="s">
        <v>6252</v>
      </c>
      <c r="I199" s="6">
        <v>775330671</v>
      </c>
      <c r="J199" s="6" t="s">
        <v>3370</v>
      </c>
      <c r="K199" s="6">
        <v>20</v>
      </c>
      <c r="L199" s="6" t="s">
        <v>294</v>
      </c>
      <c r="M199" s="6" t="s">
        <v>295</v>
      </c>
      <c r="N199" s="7">
        <v>44120.625</v>
      </c>
      <c r="O199" s="6" t="s">
        <v>7658</v>
      </c>
      <c r="Q199" s="6" t="s">
        <v>67</v>
      </c>
      <c r="R199" s="7">
        <v>45720.442187499997</v>
      </c>
      <c r="S199" s="6" t="s">
        <v>910</v>
      </c>
      <c r="T199" s="6" t="s">
        <v>412</v>
      </c>
      <c r="U199" s="6" t="s">
        <v>70</v>
      </c>
      <c r="V199" s="6" t="s">
        <v>7145</v>
      </c>
      <c r="W199" s="6" t="s">
        <v>143</v>
      </c>
      <c r="X199" s="6" t="s">
        <v>143</v>
      </c>
      <c r="Y199" s="6" t="s">
        <v>4521</v>
      </c>
      <c r="Z199" s="6" t="s">
        <v>4522</v>
      </c>
      <c r="AA199" s="6" t="s">
        <v>4523</v>
      </c>
      <c r="AB199" s="6" t="s">
        <v>824</v>
      </c>
      <c r="AE199" s="7">
        <v>45720.442557870374</v>
      </c>
      <c r="AF199" s="6" t="s">
        <v>443</v>
      </c>
      <c r="AH199" s="6" t="s">
        <v>125</v>
      </c>
      <c r="AI199" s="6" t="s">
        <v>464</v>
      </c>
      <c r="AJ199" s="6" t="s">
        <v>465</v>
      </c>
      <c r="AK199" s="6" t="s">
        <v>10539</v>
      </c>
      <c r="AL199" s="6" t="s">
        <v>910</v>
      </c>
      <c r="AM199" s="7">
        <v>45720.44259259259</v>
      </c>
      <c r="AO199" s="6" t="s">
        <v>910</v>
      </c>
      <c r="AP199" s="6">
        <v>5761339</v>
      </c>
      <c r="AQ199" s="6" t="s">
        <v>83</v>
      </c>
      <c r="AR199" s="7">
        <v>45720.587280092594</v>
      </c>
      <c r="AS199" s="6" t="s">
        <v>84</v>
      </c>
      <c r="AT199" s="7">
        <v>45720.333333333336</v>
      </c>
      <c r="AU199" s="6" t="s">
        <v>85</v>
      </c>
      <c r="AV199" s="6" t="s">
        <v>149</v>
      </c>
      <c r="AW199" s="6" t="s">
        <v>150</v>
      </c>
      <c r="AX199" s="6" t="s">
        <v>745</v>
      </c>
      <c r="AZ199" s="7">
        <v>45720.587280092594</v>
      </c>
      <c r="BB199" s="6" t="s">
        <v>746</v>
      </c>
      <c r="BC199" s="6" t="s">
        <v>747</v>
      </c>
      <c r="BD199" s="6" t="s">
        <v>748</v>
      </c>
      <c r="BE199" s="6" t="s">
        <v>10540</v>
      </c>
      <c r="BF199" s="6" t="s">
        <v>290</v>
      </c>
      <c r="BG199" s="6" t="s">
        <v>26973</v>
      </c>
      <c r="BH199" s="6" t="s">
        <v>26971</v>
      </c>
      <c r="BI199" s="6" t="s">
        <v>27516</v>
      </c>
      <c r="BJ199" s="6" t="s">
        <v>27151</v>
      </c>
    </row>
    <row r="200" spans="1:62" s="6" customFormat="1" x14ac:dyDescent="0.35">
      <c r="A200" s="6">
        <v>3015037</v>
      </c>
      <c r="B200" s="6" t="s">
        <v>58</v>
      </c>
      <c r="C200" s="6">
        <v>33838311</v>
      </c>
      <c r="D200" s="6">
        <v>338554222</v>
      </c>
      <c r="E200" s="6" t="s">
        <v>59</v>
      </c>
      <c r="F200" s="6" t="s">
        <v>60</v>
      </c>
      <c r="G200" s="6" t="s">
        <v>10545</v>
      </c>
      <c r="I200" s="6">
        <v>777826099</v>
      </c>
      <c r="J200" s="6" t="s">
        <v>10546</v>
      </c>
      <c r="K200" s="6">
        <v>20</v>
      </c>
      <c r="L200" s="6" t="s">
        <v>294</v>
      </c>
      <c r="M200" s="6" t="s">
        <v>295</v>
      </c>
      <c r="N200" s="7">
        <v>44358.714583333334</v>
      </c>
      <c r="O200" s="6" t="s">
        <v>2155</v>
      </c>
      <c r="Q200" s="6" t="s">
        <v>67</v>
      </c>
      <c r="R200" s="7">
        <v>45720.444652777776</v>
      </c>
      <c r="S200" s="6" t="s">
        <v>4842</v>
      </c>
      <c r="T200" s="6" t="s">
        <v>412</v>
      </c>
      <c r="U200" s="6" t="s">
        <v>70</v>
      </c>
      <c r="V200" s="6" t="s">
        <v>10547</v>
      </c>
      <c r="Y200" s="6" t="s">
        <v>10548</v>
      </c>
      <c r="Z200" s="6" t="s">
        <v>337</v>
      </c>
      <c r="AA200" s="6" t="s">
        <v>10549</v>
      </c>
      <c r="AB200" s="6" t="s">
        <v>10549</v>
      </c>
      <c r="AE200" s="7">
        <v>45720.444687499999</v>
      </c>
      <c r="AF200" s="6" t="s">
        <v>417</v>
      </c>
      <c r="AG200" s="6">
        <v>48</v>
      </c>
      <c r="AH200" s="6" t="s">
        <v>125</v>
      </c>
      <c r="AI200" s="6" t="s">
        <v>79</v>
      </c>
      <c r="AJ200" s="6" t="s">
        <v>378</v>
      </c>
      <c r="AK200" s="6" t="s">
        <v>10550</v>
      </c>
      <c r="AL200" s="6" t="s">
        <v>4842</v>
      </c>
      <c r="AM200" s="7">
        <v>45720.444756944446</v>
      </c>
      <c r="AN200" s="6" t="s">
        <v>10550</v>
      </c>
      <c r="AP200" s="6">
        <v>5761358</v>
      </c>
      <c r="AQ200" s="6" t="s">
        <v>83</v>
      </c>
      <c r="AR200" s="7">
        <v>45720.770729166667</v>
      </c>
      <c r="AS200" s="6" t="s">
        <v>84</v>
      </c>
      <c r="AT200" s="7">
        <v>45720.333333333336</v>
      </c>
      <c r="AU200" s="6" t="s">
        <v>573</v>
      </c>
      <c r="AV200" s="6" t="s">
        <v>1702</v>
      </c>
      <c r="AW200" s="6" t="s">
        <v>1703</v>
      </c>
      <c r="AX200" s="6" t="s">
        <v>8150</v>
      </c>
      <c r="AY200" s="7">
        <v>45722.444687499999</v>
      </c>
      <c r="AZ200" s="7">
        <v>45720.770729166667</v>
      </c>
      <c r="BA200" s="6" t="s">
        <v>419</v>
      </c>
      <c r="BB200" s="6" t="s">
        <v>2825</v>
      </c>
      <c r="BC200" s="6" t="s">
        <v>153</v>
      </c>
      <c r="BD200" s="6" t="s">
        <v>2826</v>
      </c>
      <c r="BE200" s="6" t="s">
        <v>2544</v>
      </c>
      <c r="BF200" s="6" t="s">
        <v>349</v>
      </c>
      <c r="BG200" s="6" t="s">
        <v>58</v>
      </c>
      <c r="BH200" s="6" t="s">
        <v>26971</v>
      </c>
      <c r="BI200" s="6" t="s">
        <v>27520</v>
      </c>
      <c r="BJ200" s="6" t="s">
        <v>27152</v>
      </c>
    </row>
    <row r="201" spans="1:62" s="6" customFormat="1" x14ac:dyDescent="0.35">
      <c r="A201" s="6">
        <v>3015041</v>
      </c>
      <c r="B201" s="6" t="s">
        <v>327</v>
      </c>
      <c r="C201" s="6">
        <v>2131481</v>
      </c>
      <c r="D201" s="6">
        <v>339511286</v>
      </c>
      <c r="E201" s="6" t="s">
        <v>59</v>
      </c>
      <c r="F201" s="6" t="s">
        <v>60</v>
      </c>
      <c r="G201" s="6" t="s">
        <v>10563</v>
      </c>
      <c r="I201" s="6">
        <v>773165966</v>
      </c>
      <c r="J201" s="6" t="s">
        <v>8385</v>
      </c>
      <c r="K201" s="6">
        <v>20</v>
      </c>
      <c r="L201" s="6" t="s">
        <v>294</v>
      </c>
      <c r="M201" s="6" t="s">
        <v>295</v>
      </c>
      <c r="N201" s="7">
        <v>43578.344537037039</v>
      </c>
      <c r="O201" s="6" t="s">
        <v>10564</v>
      </c>
      <c r="Q201" s="6" t="s">
        <v>67</v>
      </c>
      <c r="R201" s="7">
        <v>45720.447175925925</v>
      </c>
      <c r="S201" s="6" t="s">
        <v>4842</v>
      </c>
      <c r="T201" s="6" t="s">
        <v>412</v>
      </c>
      <c r="U201" s="6" t="s">
        <v>120</v>
      </c>
      <c r="V201" s="6" t="s">
        <v>10565</v>
      </c>
      <c r="W201" s="6" t="s">
        <v>263</v>
      </c>
      <c r="X201" s="6" t="s">
        <v>263</v>
      </c>
      <c r="Y201" s="6" t="s">
        <v>2247</v>
      </c>
      <c r="Z201" s="6" t="s">
        <v>852</v>
      </c>
      <c r="AA201" s="6" t="s">
        <v>5922</v>
      </c>
      <c r="AB201" s="6" t="s">
        <v>10566</v>
      </c>
      <c r="AE201" s="7">
        <v>45720.447187500002</v>
      </c>
      <c r="AF201" s="6" t="s">
        <v>417</v>
      </c>
      <c r="AG201" s="6">
        <v>48</v>
      </c>
      <c r="AH201" s="6" t="s">
        <v>125</v>
      </c>
      <c r="AI201" s="6" t="s">
        <v>106</v>
      </c>
      <c r="AJ201" s="6" t="s">
        <v>107</v>
      </c>
      <c r="AK201" s="6" t="s">
        <v>10565</v>
      </c>
      <c r="AL201" s="6" t="s">
        <v>4842</v>
      </c>
      <c r="AM201" s="7">
        <v>45720.447233796294</v>
      </c>
      <c r="AN201" s="6" t="s">
        <v>10565</v>
      </c>
      <c r="AP201" s="6">
        <v>5761374</v>
      </c>
      <c r="AQ201" s="6" t="s">
        <v>83</v>
      </c>
      <c r="AR201" s="7">
        <v>45720.56113425926</v>
      </c>
      <c r="AS201" s="6" t="s">
        <v>84</v>
      </c>
      <c r="AT201" s="7">
        <v>45720.347222222219</v>
      </c>
      <c r="AU201" s="6" t="s">
        <v>85</v>
      </c>
      <c r="AV201" s="6" t="s">
        <v>108</v>
      </c>
      <c r="AW201" s="6" t="s">
        <v>109</v>
      </c>
      <c r="AX201" s="6" t="s">
        <v>110</v>
      </c>
      <c r="AY201" s="7">
        <v>45722.447187500002</v>
      </c>
      <c r="AZ201" s="7">
        <v>45720.56113425926</v>
      </c>
      <c r="BA201" s="6" t="s">
        <v>419</v>
      </c>
      <c r="BB201" s="6" t="s">
        <v>7916</v>
      </c>
      <c r="BC201" s="6" t="s">
        <v>5296</v>
      </c>
      <c r="BD201" s="6" t="s">
        <v>5297</v>
      </c>
      <c r="BE201" s="6" t="s">
        <v>10567</v>
      </c>
      <c r="BF201" s="6" t="s">
        <v>274</v>
      </c>
      <c r="BG201" s="6" t="s">
        <v>26973</v>
      </c>
      <c r="BH201" s="6" t="s">
        <v>26971</v>
      </c>
      <c r="BI201" s="6" t="s">
        <v>6211</v>
      </c>
      <c r="BJ201" s="6" t="s">
        <v>27153</v>
      </c>
    </row>
    <row r="202" spans="1:62" s="6" customFormat="1" x14ac:dyDescent="0.35">
      <c r="A202" s="6">
        <v>3015046</v>
      </c>
      <c r="B202" s="6" t="s">
        <v>327</v>
      </c>
      <c r="C202" s="6">
        <v>33081251</v>
      </c>
      <c r="D202" s="6" t="s">
        <v>8489</v>
      </c>
      <c r="E202" s="6" t="s">
        <v>59</v>
      </c>
      <c r="F202" s="6" t="s">
        <v>4920</v>
      </c>
      <c r="G202" s="6" t="s">
        <v>8490</v>
      </c>
      <c r="I202" s="6">
        <v>778185072</v>
      </c>
      <c r="J202" s="6" t="s">
        <v>8229</v>
      </c>
      <c r="K202" s="6">
        <v>20</v>
      </c>
      <c r="L202" s="6" t="s">
        <v>1008</v>
      </c>
      <c r="M202" s="6" t="s">
        <v>1009</v>
      </c>
      <c r="N202" s="7">
        <v>44624.416678240741</v>
      </c>
      <c r="O202" s="6" t="s">
        <v>8491</v>
      </c>
      <c r="Q202" s="6" t="s">
        <v>67</v>
      </c>
      <c r="R202" s="7">
        <v>45720.450532407405</v>
      </c>
      <c r="S202" s="6" t="s">
        <v>3796</v>
      </c>
      <c r="T202" s="6" t="s">
        <v>412</v>
      </c>
      <c r="U202" s="6" t="s">
        <v>1208</v>
      </c>
      <c r="V202" s="6" t="s">
        <v>10584</v>
      </c>
      <c r="W202" s="6" t="s">
        <v>892</v>
      </c>
      <c r="Y202" s="6" t="s">
        <v>3698</v>
      </c>
      <c r="Z202" s="6" t="s">
        <v>3699</v>
      </c>
      <c r="AA202" s="6" t="s">
        <v>3700</v>
      </c>
      <c r="AB202" s="6" t="s">
        <v>3700</v>
      </c>
      <c r="AE202" s="7">
        <v>45720.770370370374</v>
      </c>
      <c r="AF202" s="6" t="s">
        <v>4981</v>
      </c>
      <c r="AG202" s="6">
        <v>48</v>
      </c>
      <c r="AH202" s="6" t="s">
        <v>125</v>
      </c>
      <c r="AI202" s="6" t="s">
        <v>464</v>
      </c>
      <c r="AJ202" s="6" t="s">
        <v>303</v>
      </c>
      <c r="AK202" s="6" t="s">
        <v>10585</v>
      </c>
      <c r="AL202" s="6" t="s">
        <v>906</v>
      </c>
      <c r="AM202" s="7">
        <v>45720.770474537036</v>
      </c>
      <c r="AN202" s="6" t="s">
        <v>10585</v>
      </c>
      <c r="AO202" s="6" t="s">
        <v>906</v>
      </c>
      <c r="AP202" s="6">
        <v>5763746</v>
      </c>
      <c r="AQ202" s="6" t="s">
        <v>83</v>
      </c>
      <c r="AR202" s="7">
        <v>45720.771921296298</v>
      </c>
      <c r="AS202" s="6" t="s">
        <v>84</v>
      </c>
      <c r="AT202" s="7">
        <v>45720.5625</v>
      </c>
      <c r="AU202" s="6" t="s">
        <v>85</v>
      </c>
      <c r="AV202" s="6" t="s">
        <v>899</v>
      </c>
      <c r="AW202" s="6" t="s">
        <v>900</v>
      </c>
      <c r="AX202" s="6" t="s">
        <v>901</v>
      </c>
      <c r="AY202" s="7">
        <v>45722.770370370374</v>
      </c>
      <c r="AZ202" s="7">
        <v>45720.771921296298</v>
      </c>
      <c r="BA202" s="6" t="s">
        <v>419</v>
      </c>
      <c r="BB202" s="6" t="s">
        <v>1571</v>
      </c>
      <c r="BC202" s="6" t="s">
        <v>1572</v>
      </c>
      <c r="BD202" s="6" t="s">
        <v>1573</v>
      </c>
      <c r="BE202" s="6" t="s">
        <v>10586</v>
      </c>
      <c r="BF202" s="6" t="s">
        <v>906</v>
      </c>
      <c r="BG202" s="6" t="s">
        <v>26973</v>
      </c>
      <c r="BH202" s="6" t="s">
        <v>26984</v>
      </c>
      <c r="BI202" s="6" t="s">
        <v>27519</v>
      </c>
      <c r="BJ202" s="6" t="s">
        <v>27128</v>
      </c>
    </row>
    <row r="203" spans="1:62" s="6" customFormat="1" x14ac:dyDescent="0.35">
      <c r="A203" s="6">
        <v>3015047</v>
      </c>
      <c r="B203" s="6" t="s">
        <v>223</v>
      </c>
      <c r="C203" s="6">
        <v>39827151</v>
      </c>
      <c r="D203" s="6">
        <v>339713346</v>
      </c>
      <c r="E203" s="6" t="s">
        <v>59</v>
      </c>
      <c r="F203" s="6" t="s">
        <v>60</v>
      </c>
      <c r="G203" s="6" t="s">
        <v>10587</v>
      </c>
      <c r="H203" s="6" t="s">
        <v>10588</v>
      </c>
      <c r="I203" s="6">
        <v>772830531</v>
      </c>
      <c r="J203" s="6" t="s">
        <v>848</v>
      </c>
      <c r="K203" s="6">
        <v>20</v>
      </c>
      <c r="L203" s="6" t="s">
        <v>294</v>
      </c>
      <c r="M203" s="6" t="s">
        <v>295</v>
      </c>
      <c r="N203" s="7">
        <v>44865.5</v>
      </c>
      <c r="O203" s="6" t="s">
        <v>460</v>
      </c>
      <c r="Q203" s="6" t="s">
        <v>67</v>
      </c>
      <c r="R203" s="7">
        <v>45720.451666666668</v>
      </c>
      <c r="S203" s="6" t="s">
        <v>4936</v>
      </c>
      <c r="T203" s="6" t="s">
        <v>412</v>
      </c>
      <c r="U203" s="6" t="s">
        <v>120</v>
      </c>
      <c r="V203" s="6" t="s">
        <v>10589</v>
      </c>
      <c r="W203" s="6" t="s">
        <v>298</v>
      </c>
      <c r="X203" s="6" t="s">
        <v>298</v>
      </c>
      <c r="Y203" s="6" t="s">
        <v>10590</v>
      </c>
      <c r="Z203" s="6" t="s">
        <v>929</v>
      </c>
      <c r="AA203" s="6" t="s">
        <v>2128</v>
      </c>
      <c r="AB203" s="6" t="s">
        <v>124</v>
      </c>
      <c r="AE203" s="7">
        <v>45720.451689814814</v>
      </c>
      <c r="AF203" s="6" t="s">
        <v>77</v>
      </c>
      <c r="AH203" s="6" t="s">
        <v>125</v>
      </c>
      <c r="AI203" s="6" t="s">
        <v>464</v>
      </c>
      <c r="AJ203" s="6" t="s">
        <v>465</v>
      </c>
      <c r="AK203" s="6" t="s">
        <v>10591</v>
      </c>
      <c r="AL203" s="6" t="s">
        <v>4936</v>
      </c>
      <c r="AM203" s="7">
        <v>45720.451724537037</v>
      </c>
      <c r="AN203" s="6" t="s">
        <v>10591</v>
      </c>
      <c r="AP203" s="6">
        <v>5761401</v>
      </c>
      <c r="AQ203" s="6" t="s">
        <v>83</v>
      </c>
      <c r="AR203" s="7">
        <v>45720.595393518517</v>
      </c>
      <c r="AS203" s="6" t="s">
        <v>84</v>
      </c>
      <c r="AT203" s="7">
        <v>45720.319444444445</v>
      </c>
      <c r="AU203" s="6" t="s">
        <v>85</v>
      </c>
      <c r="AV203" s="6" t="s">
        <v>4129</v>
      </c>
      <c r="AW203" s="6" t="s">
        <v>4130</v>
      </c>
      <c r="AX203" s="6" t="s">
        <v>4131</v>
      </c>
      <c r="AZ203" s="7">
        <v>45720.595393518517</v>
      </c>
      <c r="BB203" s="6" t="s">
        <v>703</v>
      </c>
      <c r="BC203" s="6" t="s">
        <v>677</v>
      </c>
      <c r="BD203" s="6" t="s">
        <v>704</v>
      </c>
      <c r="BE203" s="6" t="s">
        <v>10592</v>
      </c>
      <c r="BF203" s="6" t="s">
        <v>6916</v>
      </c>
      <c r="BG203" s="6" t="s">
        <v>26973</v>
      </c>
      <c r="BH203" s="6" t="s">
        <v>26971</v>
      </c>
      <c r="BI203" s="6" t="s">
        <v>27517</v>
      </c>
      <c r="BJ203" s="6" t="s">
        <v>27154</v>
      </c>
    </row>
    <row r="204" spans="1:62" s="6" customFormat="1" x14ac:dyDescent="0.35">
      <c r="A204" s="6">
        <v>3015055</v>
      </c>
      <c r="B204" s="6" t="s">
        <v>58</v>
      </c>
      <c r="C204" s="6">
        <v>114261</v>
      </c>
      <c r="D204" s="6">
        <v>338228369</v>
      </c>
      <c r="E204" s="6" t="s">
        <v>59</v>
      </c>
      <c r="F204" s="6" t="s">
        <v>60</v>
      </c>
      <c r="G204" s="6" t="s">
        <v>1006</v>
      </c>
      <c r="I204" s="6">
        <v>772561704</v>
      </c>
      <c r="J204" s="6" t="s">
        <v>10623</v>
      </c>
      <c r="K204" s="6">
        <v>20</v>
      </c>
      <c r="L204" s="6" t="s">
        <v>1008</v>
      </c>
      <c r="M204" s="6" t="s">
        <v>1009</v>
      </c>
      <c r="N204" s="7">
        <v>43735.542303240742</v>
      </c>
      <c r="O204" s="6" t="s">
        <v>2155</v>
      </c>
      <c r="Q204" s="6" t="s">
        <v>67</v>
      </c>
      <c r="R204" s="7">
        <v>45720.455868055556</v>
      </c>
      <c r="S204" s="6" t="s">
        <v>5749</v>
      </c>
      <c r="T204" s="6" t="s">
        <v>412</v>
      </c>
      <c r="U204" s="6" t="s">
        <v>1208</v>
      </c>
      <c r="V204" s="6" t="s">
        <v>10624</v>
      </c>
      <c r="W204" s="6" t="s">
        <v>214</v>
      </c>
      <c r="X204" s="6" t="s">
        <v>319</v>
      </c>
      <c r="Y204" s="6" t="s">
        <v>414</v>
      </c>
      <c r="Z204" s="6" t="s">
        <v>248</v>
      </c>
      <c r="AA204" s="6" t="s">
        <v>248</v>
      </c>
      <c r="AB204" s="6" t="s">
        <v>1014</v>
      </c>
      <c r="AC204" s="6" t="s">
        <v>10625</v>
      </c>
      <c r="AE204" s="7">
        <v>45720.456064814818</v>
      </c>
      <c r="AF204" s="6" t="s">
        <v>417</v>
      </c>
      <c r="AG204" s="6">
        <v>48</v>
      </c>
      <c r="AH204" s="6" t="s">
        <v>125</v>
      </c>
      <c r="AI204" s="6" t="s">
        <v>464</v>
      </c>
      <c r="AJ204" s="6" t="s">
        <v>465</v>
      </c>
      <c r="AK204" s="6" t="s">
        <v>10626</v>
      </c>
      <c r="AL204" s="6" t="s">
        <v>5749</v>
      </c>
      <c r="AM204" s="7">
        <v>45720.456099537034</v>
      </c>
      <c r="AO204" s="6" t="s">
        <v>5749</v>
      </c>
      <c r="AP204" s="6">
        <v>5761422</v>
      </c>
      <c r="AQ204" s="6" t="s">
        <v>83</v>
      </c>
      <c r="AR204" s="7">
        <v>45720.711562500001</v>
      </c>
      <c r="AS204" s="6" t="s">
        <v>84</v>
      </c>
      <c r="AT204" s="7">
        <v>45720.333333333336</v>
      </c>
      <c r="AU204" s="6" t="s">
        <v>573</v>
      </c>
      <c r="AV204" s="6" t="s">
        <v>2194</v>
      </c>
      <c r="AW204" s="6" t="s">
        <v>2195</v>
      </c>
      <c r="AX204" s="6" t="s">
        <v>9021</v>
      </c>
      <c r="AY204" s="7">
        <v>45722.456064814818</v>
      </c>
      <c r="AZ204" s="7">
        <v>45720.711562500001</v>
      </c>
      <c r="BA204" s="6" t="s">
        <v>419</v>
      </c>
      <c r="BB204" s="6" t="s">
        <v>4571</v>
      </c>
      <c r="BC204" s="6" t="s">
        <v>951</v>
      </c>
      <c r="BD204" s="6" t="s">
        <v>815</v>
      </c>
      <c r="BE204" s="6" t="s">
        <v>10627</v>
      </c>
      <c r="BF204" s="6" t="s">
        <v>176</v>
      </c>
      <c r="BG204" s="6" t="s">
        <v>58</v>
      </c>
      <c r="BH204" s="6" t="s">
        <v>26971</v>
      </c>
      <c r="BI204" s="6" t="s">
        <v>27521</v>
      </c>
      <c r="BJ204" s="6" t="s">
        <v>26975</v>
      </c>
    </row>
    <row r="205" spans="1:62" s="6" customFormat="1" x14ac:dyDescent="0.35">
      <c r="A205" s="6">
        <v>3015064</v>
      </c>
      <c r="B205" s="6" t="s">
        <v>58</v>
      </c>
      <c r="C205" s="6">
        <v>41950541</v>
      </c>
      <c r="D205" s="6">
        <v>339993521</v>
      </c>
      <c r="E205" s="6" t="s">
        <v>59</v>
      </c>
      <c r="F205" s="6" t="s">
        <v>60</v>
      </c>
      <c r="G205" s="6" t="s">
        <v>10663</v>
      </c>
      <c r="H205" s="6" t="s">
        <v>10663</v>
      </c>
      <c r="I205" s="6">
        <v>772398319</v>
      </c>
      <c r="J205" s="6" t="s">
        <v>8920</v>
      </c>
      <c r="K205" s="6">
        <v>20</v>
      </c>
      <c r="L205" s="6" t="s">
        <v>294</v>
      </c>
      <c r="M205" s="6" t="s">
        <v>295</v>
      </c>
      <c r="N205" s="7">
        <v>45234.666666666664</v>
      </c>
      <c r="O205" s="6" t="s">
        <v>520</v>
      </c>
      <c r="Q205" s="6" t="s">
        <v>67</v>
      </c>
      <c r="R205" s="7">
        <v>45720.462893518517</v>
      </c>
      <c r="S205" s="6" t="s">
        <v>4862</v>
      </c>
      <c r="T205" s="6" t="s">
        <v>412</v>
      </c>
      <c r="U205" s="6" t="s">
        <v>70</v>
      </c>
      <c r="V205" s="6" t="s">
        <v>10664</v>
      </c>
      <c r="W205" s="6" t="s">
        <v>263</v>
      </c>
      <c r="X205" s="6" t="s">
        <v>840</v>
      </c>
      <c r="Y205" s="6" t="s">
        <v>4988</v>
      </c>
      <c r="Z205" s="6" t="s">
        <v>4276</v>
      </c>
      <c r="AA205" s="6" t="s">
        <v>1413</v>
      </c>
      <c r="AB205" s="6" t="s">
        <v>124</v>
      </c>
      <c r="AE205" s="7">
        <v>45720.725335648145</v>
      </c>
      <c r="AF205" s="6" t="s">
        <v>417</v>
      </c>
      <c r="AG205" s="6">
        <v>48</v>
      </c>
      <c r="AH205" s="6" t="s">
        <v>125</v>
      </c>
      <c r="AI205" s="6" t="s">
        <v>58</v>
      </c>
      <c r="AJ205" s="6" t="s">
        <v>80</v>
      </c>
      <c r="AK205" s="6" t="s">
        <v>10665</v>
      </c>
      <c r="AL205" s="6" t="s">
        <v>914</v>
      </c>
      <c r="AM205" s="7">
        <v>45720.725428240738</v>
      </c>
      <c r="AN205" s="6" t="s">
        <v>10665</v>
      </c>
      <c r="AO205" s="6" t="s">
        <v>914</v>
      </c>
      <c r="AP205" s="6">
        <v>5763624</v>
      </c>
      <c r="AQ205" s="6" t="s">
        <v>83</v>
      </c>
      <c r="AR205" s="7">
        <v>45722.607372685183</v>
      </c>
      <c r="AS205" s="6" t="s">
        <v>84</v>
      </c>
      <c r="AT205" s="7">
        <v>45720.333333333336</v>
      </c>
      <c r="AU205" s="6" t="s">
        <v>85</v>
      </c>
      <c r="AV205" s="6" t="s">
        <v>205</v>
      </c>
      <c r="AW205" s="6" t="s">
        <v>206</v>
      </c>
      <c r="AX205" s="6" t="s">
        <v>207</v>
      </c>
      <c r="AY205" s="7">
        <v>45722.725335648145</v>
      </c>
      <c r="AZ205" s="7">
        <v>45722.607372685183</v>
      </c>
      <c r="BA205" s="6" t="s">
        <v>419</v>
      </c>
      <c r="BB205" s="6" t="s">
        <v>89</v>
      </c>
      <c r="BC205" s="6" t="s">
        <v>90</v>
      </c>
      <c r="BD205" s="6" t="s">
        <v>91</v>
      </c>
      <c r="BE205" s="6" t="s">
        <v>8202</v>
      </c>
      <c r="BF205" s="6" t="s">
        <v>914</v>
      </c>
      <c r="BG205" s="6" t="s">
        <v>58</v>
      </c>
      <c r="BH205" s="6" t="s">
        <v>26971</v>
      </c>
      <c r="BI205" s="6" t="s">
        <v>27516</v>
      </c>
      <c r="BJ205" s="6" t="s">
        <v>27155</v>
      </c>
    </row>
    <row r="206" spans="1:62" s="6" customFormat="1" x14ac:dyDescent="0.35">
      <c r="A206" s="6">
        <v>3015066</v>
      </c>
      <c r="B206" s="6" t="s">
        <v>58</v>
      </c>
      <c r="C206" s="6">
        <v>34070131</v>
      </c>
      <c r="D206" s="6">
        <v>338225672</v>
      </c>
      <c r="E206" s="6" t="s">
        <v>59</v>
      </c>
      <c r="F206" s="6" t="s">
        <v>60</v>
      </c>
      <c r="G206" s="6" t="s">
        <v>116</v>
      </c>
      <c r="H206" s="6" t="s">
        <v>3958</v>
      </c>
      <c r="I206" s="6">
        <v>771137492</v>
      </c>
      <c r="J206" s="6" t="s">
        <v>10669</v>
      </c>
      <c r="K206" s="6">
        <v>12</v>
      </c>
      <c r="L206" s="6" t="s">
        <v>64</v>
      </c>
      <c r="M206" s="6" t="s">
        <v>65</v>
      </c>
      <c r="N206" s="7">
        <v>45001.708333333336</v>
      </c>
      <c r="O206" s="6" t="s">
        <v>520</v>
      </c>
      <c r="Q206" s="6" t="s">
        <v>67</v>
      </c>
      <c r="R206" s="7">
        <v>45720.463483796295</v>
      </c>
      <c r="S206" s="6" t="s">
        <v>5749</v>
      </c>
      <c r="T206" s="6" t="s">
        <v>412</v>
      </c>
      <c r="U206" s="6" t="s">
        <v>1208</v>
      </c>
      <c r="V206" s="6" t="s">
        <v>10670</v>
      </c>
      <c r="W206" s="6" t="s">
        <v>214</v>
      </c>
      <c r="X206" s="6" t="s">
        <v>215</v>
      </c>
      <c r="Y206" s="6" t="s">
        <v>5546</v>
      </c>
      <c r="Z206" s="6" t="s">
        <v>1477</v>
      </c>
      <c r="AA206" s="6" t="s">
        <v>1477</v>
      </c>
      <c r="AB206" s="6" t="s">
        <v>1477</v>
      </c>
      <c r="AE206" s="7">
        <v>45720.524930555555</v>
      </c>
      <c r="AF206" s="6" t="s">
        <v>417</v>
      </c>
      <c r="AG206" s="6">
        <v>48</v>
      </c>
      <c r="AH206" s="6" t="s">
        <v>125</v>
      </c>
      <c r="AI206" s="6" t="s">
        <v>464</v>
      </c>
      <c r="AJ206" s="6" t="s">
        <v>492</v>
      </c>
      <c r="AK206" s="6" t="s">
        <v>10671</v>
      </c>
      <c r="AL206" s="6" t="s">
        <v>4983</v>
      </c>
      <c r="AM206" s="7">
        <v>45720.525011574071</v>
      </c>
      <c r="AO206" s="6" t="s">
        <v>4983</v>
      </c>
      <c r="AP206" s="6">
        <v>5761968</v>
      </c>
      <c r="AQ206" s="6" t="s">
        <v>83</v>
      </c>
      <c r="AR206" s="7">
        <v>45720.77915509259</v>
      </c>
      <c r="AS206" s="6" t="s">
        <v>84</v>
      </c>
      <c r="AT206" s="7">
        <v>45720.333333333336</v>
      </c>
      <c r="AU206" s="6" t="s">
        <v>573</v>
      </c>
      <c r="AV206" s="6" t="s">
        <v>1957</v>
      </c>
      <c r="AW206" s="6" t="s">
        <v>1958</v>
      </c>
      <c r="AX206" s="6" t="s">
        <v>5114</v>
      </c>
      <c r="AY206" s="7">
        <v>45722.524930555555</v>
      </c>
      <c r="AZ206" s="7">
        <v>45720.77915509259</v>
      </c>
      <c r="BA206" s="6" t="s">
        <v>419</v>
      </c>
      <c r="BB206" s="6" t="s">
        <v>1658</v>
      </c>
      <c r="BC206" s="6" t="s">
        <v>1659</v>
      </c>
      <c r="BD206" s="6" t="s">
        <v>1660</v>
      </c>
      <c r="BE206" s="6" t="s">
        <v>1120</v>
      </c>
      <c r="BF206" s="6" t="s">
        <v>137</v>
      </c>
      <c r="BG206" s="6" t="s">
        <v>58</v>
      </c>
      <c r="BH206" s="6" t="s">
        <v>26971</v>
      </c>
      <c r="BI206" s="6" t="s">
        <v>27514</v>
      </c>
      <c r="BJ206" s="6" t="s">
        <v>27156</v>
      </c>
    </row>
    <row r="207" spans="1:62" s="6" customFormat="1" x14ac:dyDescent="0.35">
      <c r="A207" s="6">
        <v>3015083</v>
      </c>
      <c r="B207" s="6" t="s">
        <v>58</v>
      </c>
      <c r="C207" s="6">
        <v>3180161</v>
      </c>
      <c r="D207" s="6">
        <v>338257876</v>
      </c>
      <c r="E207" s="6" t="s">
        <v>59</v>
      </c>
      <c r="F207" s="6" t="s">
        <v>60</v>
      </c>
      <c r="G207" s="6" t="s">
        <v>10735</v>
      </c>
      <c r="I207" s="6">
        <v>775324802</v>
      </c>
      <c r="J207" s="6" t="s">
        <v>3107</v>
      </c>
      <c r="K207" s="6">
        <v>20</v>
      </c>
      <c r="L207" s="6" t="s">
        <v>1008</v>
      </c>
      <c r="M207" s="6" t="s">
        <v>1009</v>
      </c>
      <c r="N207" s="7">
        <v>43612.562511574077</v>
      </c>
      <c r="O207" s="6" t="s">
        <v>10736</v>
      </c>
      <c r="Q207" s="6" t="s">
        <v>67</v>
      </c>
      <c r="R207" s="7">
        <v>45720.475960648146</v>
      </c>
      <c r="S207" s="6" t="s">
        <v>4936</v>
      </c>
      <c r="T207" s="6" t="s">
        <v>412</v>
      </c>
      <c r="U207" s="6" t="s">
        <v>70</v>
      </c>
      <c r="V207" s="6" t="s">
        <v>10737</v>
      </c>
      <c r="W207" s="6" t="s">
        <v>72</v>
      </c>
      <c r="X207" s="6" t="s">
        <v>73</v>
      </c>
      <c r="Y207" s="6" t="s">
        <v>2159</v>
      </c>
      <c r="Z207" s="6" t="s">
        <v>1090</v>
      </c>
      <c r="AA207" s="6" t="s">
        <v>1090</v>
      </c>
      <c r="AB207" s="6" t="s">
        <v>10738</v>
      </c>
      <c r="AE207" s="7">
        <v>45720.475972222222</v>
      </c>
      <c r="AF207" s="6" t="s">
        <v>417</v>
      </c>
      <c r="AG207" s="6">
        <v>48</v>
      </c>
      <c r="AH207" s="6" t="s">
        <v>125</v>
      </c>
      <c r="AI207" s="6" t="s">
        <v>464</v>
      </c>
      <c r="AJ207" s="6" t="s">
        <v>465</v>
      </c>
      <c r="AK207" s="6" t="s">
        <v>4939</v>
      </c>
      <c r="AL207" s="6" t="s">
        <v>4936</v>
      </c>
      <c r="AM207" s="7">
        <v>45720.476030092592</v>
      </c>
      <c r="AN207" s="6" t="s">
        <v>4939</v>
      </c>
      <c r="AP207" s="6">
        <v>5761553</v>
      </c>
      <c r="AQ207" s="6" t="s">
        <v>83</v>
      </c>
      <c r="AR207" s="7">
        <v>45720.508981481478</v>
      </c>
      <c r="AS207" s="6" t="s">
        <v>84</v>
      </c>
      <c r="AT207" s="7">
        <v>45720.333333333336</v>
      </c>
      <c r="AU207" s="6" t="s">
        <v>85</v>
      </c>
      <c r="AV207" s="6" t="s">
        <v>2382</v>
      </c>
      <c r="AW207" s="6" t="s">
        <v>2383</v>
      </c>
      <c r="AX207" s="6" t="s">
        <v>5765</v>
      </c>
      <c r="AY207" s="7">
        <v>45722.475972222222</v>
      </c>
      <c r="AZ207" s="7">
        <v>45720.508981481478</v>
      </c>
      <c r="BA207" s="6" t="s">
        <v>419</v>
      </c>
      <c r="BB207" s="6" t="s">
        <v>1619</v>
      </c>
      <c r="BC207" s="6" t="s">
        <v>1620</v>
      </c>
      <c r="BD207" s="6" t="s">
        <v>1621</v>
      </c>
      <c r="BE207" s="6" t="s">
        <v>10739</v>
      </c>
      <c r="BF207" s="6" t="s">
        <v>3796</v>
      </c>
      <c r="BG207" s="6" t="s">
        <v>58</v>
      </c>
      <c r="BH207" s="6" t="s">
        <v>26971</v>
      </c>
      <c r="BI207" s="6" t="s">
        <v>27512</v>
      </c>
      <c r="BJ207" s="6" t="s">
        <v>27157</v>
      </c>
    </row>
    <row r="208" spans="1:62" s="6" customFormat="1" x14ac:dyDescent="0.35">
      <c r="A208" s="6">
        <v>3015088</v>
      </c>
      <c r="B208" s="6" t="s">
        <v>327</v>
      </c>
      <c r="C208" s="6">
        <v>2861</v>
      </c>
      <c r="D208" s="6">
        <v>338200145</v>
      </c>
      <c r="E208" s="6" t="s">
        <v>59</v>
      </c>
      <c r="F208" s="6" t="s">
        <v>60</v>
      </c>
      <c r="G208" s="6" t="s">
        <v>7582</v>
      </c>
      <c r="I208" s="6">
        <v>776315098</v>
      </c>
      <c r="J208" s="6" t="s">
        <v>5489</v>
      </c>
      <c r="K208" s="6">
        <v>20</v>
      </c>
      <c r="L208" s="6" t="s">
        <v>294</v>
      </c>
      <c r="M208" s="6" t="s">
        <v>295</v>
      </c>
      <c r="N208" s="7">
        <v>45343.670567129629</v>
      </c>
      <c r="O208" s="6" t="s">
        <v>7584</v>
      </c>
      <c r="Q208" s="6" t="s">
        <v>67</v>
      </c>
      <c r="R208" s="7">
        <v>45720.478530092594</v>
      </c>
      <c r="S208" s="6" t="s">
        <v>5749</v>
      </c>
      <c r="T208" s="6" t="s">
        <v>412</v>
      </c>
      <c r="U208" s="6" t="s">
        <v>1189</v>
      </c>
      <c r="V208" s="6" t="s">
        <v>10761</v>
      </c>
      <c r="W208" s="6" t="s">
        <v>72</v>
      </c>
      <c r="X208" s="6" t="s">
        <v>881</v>
      </c>
      <c r="Y208" s="6" t="s">
        <v>7586</v>
      </c>
      <c r="Z208" s="6" t="s">
        <v>883</v>
      </c>
      <c r="AA208" s="6" t="s">
        <v>884</v>
      </c>
      <c r="AB208" s="6" t="s">
        <v>884</v>
      </c>
      <c r="AE208" s="7">
        <v>45720.551469907405</v>
      </c>
      <c r="AF208" s="6" t="s">
        <v>77</v>
      </c>
      <c r="AH208" s="6" t="s">
        <v>125</v>
      </c>
      <c r="AI208" s="6" t="s">
        <v>9157</v>
      </c>
      <c r="AJ208" s="6" t="s">
        <v>1740</v>
      </c>
      <c r="AL208" s="6" t="s">
        <v>1936</v>
      </c>
      <c r="AM208" s="7">
        <v>45720.551770833335</v>
      </c>
      <c r="AN208" s="6" t="s">
        <v>7587</v>
      </c>
      <c r="AO208" s="6" t="s">
        <v>1936</v>
      </c>
      <c r="AP208" s="6">
        <v>5762143</v>
      </c>
      <c r="AQ208" s="6" t="s">
        <v>83</v>
      </c>
      <c r="AR208" s="7">
        <v>45722.618796296294</v>
      </c>
      <c r="AS208" s="6" t="s">
        <v>84</v>
      </c>
      <c r="AT208" s="7">
        <v>45722.333333333336</v>
      </c>
      <c r="AU208" s="6" t="s">
        <v>85</v>
      </c>
      <c r="AV208" s="6" t="s">
        <v>364</v>
      </c>
      <c r="AW208" s="6" t="s">
        <v>365</v>
      </c>
      <c r="AX208" s="6" t="s">
        <v>10762</v>
      </c>
      <c r="AZ208" s="7">
        <v>45722.618796296294</v>
      </c>
      <c r="BB208" s="6" t="s">
        <v>10763</v>
      </c>
      <c r="BC208" s="6" t="s">
        <v>10764</v>
      </c>
      <c r="BD208" s="6" t="s">
        <v>10765</v>
      </c>
      <c r="BE208" s="6" t="s">
        <v>10766</v>
      </c>
      <c r="BF208" s="6" t="s">
        <v>2032</v>
      </c>
      <c r="BG208" s="6" t="s">
        <v>26973</v>
      </c>
      <c r="BH208" s="6" t="s">
        <v>26971</v>
      </c>
      <c r="BI208" s="6" t="s">
        <v>6211</v>
      </c>
      <c r="BJ208" s="6" t="s">
        <v>27107</v>
      </c>
    </row>
    <row r="209" spans="1:62" s="6" customFormat="1" x14ac:dyDescent="0.35">
      <c r="A209" s="6">
        <v>3015090</v>
      </c>
      <c r="B209" s="6" t="s">
        <v>58</v>
      </c>
      <c r="C209" s="6">
        <v>30309131</v>
      </c>
      <c r="D209" s="6">
        <v>338231101</v>
      </c>
      <c r="E209" s="6" t="s">
        <v>59</v>
      </c>
      <c r="F209" s="6" t="s">
        <v>60</v>
      </c>
      <c r="G209" s="6" t="s">
        <v>1347</v>
      </c>
      <c r="H209" s="6" t="s">
        <v>10771</v>
      </c>
      <c r="I209" s="6">
        <v>779585970</v>
      </c>
      <c r="J209" s="6" t="s">
        <v>8269</v>
      </c>
      <c r="K209" s="6">
        <v>20</v>
      </c>
      <c r="L209" s="6" t="s">
        <v>294</v>
      </c>
      <c r="M209" s="6" t="s">
        <v>295</v>
      </c>
      <c r="N209" s="7">
        <v>45012.666678240741</v>
      </c>
      <c r="O209" s="6" t="s">
        <v>520</v>
      </c>
      <c r="Q209" s="6" t="s">
        <v>67</v>
      </c>
      <c r="R209" s="7">
        <v>45720.479317129626</v>
      </c>
      <c r="S209" s="6" t="s">
        <v>3278</v>
      </c>
      <c r="T209" s="6" t="s">
        <v>412</v>
      </c>
      <c r="U209" s="6" t="s">
        <v>160</v>
      </c>
      <c r="V209" s="6" t="s">
        <v>10772</v>
      </c>
      <c r="W209" s="6" t="s">
        <v>214</v>
      </c>
      <c r="X209" s="6" t="s">
        <v>215</v>
      </c>
      <c r="Y209" s="6" t="s">
        <v>5546</v>
      </c>
      <c r="Z209" s="6" t="s">
        <v>1477</v>
      </c>
      <c r="AA209" s="6" t="s">
        <v>6904</v>
      </c>
      <c r="AB209" s="6" t="s">
        <v>6904</v>
      </c>
      <c r="AC209" s="6" t="s">
        <v>10773</v>
      </c>
      <c r="AE209" s="7">
        <v>45720.479583333334</v>
      </c>
      <c r="AF209" s="6" t="s">
        <v>417</v>
      </c>
      <c r="AG209" s="6">
        <v>48</v>
      </c>
      <c r="AH209" s="6" t="s">
        <v>125</v>
      </c>
      <c r="AI209" s="6" t="s">
        <v>464</v>
      </c>
      <c r="AJ209" s="6" t="s">
        <v>465</v>
      </c>
      <c r="AK209" s="6" t="s">
        <v>10774</v>
      </c>
      <c r="AL209" s="6" t="s">
        <v>3278</v>
      </c>
      <c r="AM209" s="7">
        <v>45720.47965277778</v>
      </c>
      <c r="AO209" s="6" t="s">
        <v>3278</v>
      </c>
      <c r="AP209" s="6">
        <v>5761575</v>
      </c>
      <c r="AQ209" s="6" t="s">
        <v>83</v>
      </c>
      <c r="AR209" s="7">
        <v>45721.492384259262</v>
      </c>
      <c r="AS209" s="6" t="s">
        <v>84</v>
      </c>
      <c r="AT209" s="7">
        <v>45720.333333333336</v>
      </c>
      <c r="AU209" s="6" t="s">
        <v>85</v>
      </c>
      <c r="AV209" s="6" t="s">
        <v>1957</v>
      </c>
      <c r="AW209" s="6" t="s">
        <v>1958</v>
      </c>
      <c r="AX209" s="6" t="s">
        <v>4027</v>
      </c>
      <c r="AY209" s="7">
        <v>45722.479583333334</v>
      </c>
      <c r="AZ209" s="7">
        <v>45721.492384259262</v>
      </c>
      <c r="BA209" s="6" t="s">
        <v>419</v>
      </c>
      <c r="BB209" s="6" t="s">
        <v>746</v>
      </c>
      <c r="BC209" s="6" t="s">
        <v>747</v>
      </c>
      <c r="BD209" s="6" t="s">
        <v>748</v>
      </c>
      <c r="BE209" s="6" t="s">
        <v>2777</v>
      </c>
      <c r="BF209" s="6" t="s">
        <v>137</v>
      </c>
      <c r="BG209" s="6" t="s">
        <v>58</v>
      </c>
      <c r="BH209" s="6" t="s">
        <v>26971</v>
      </c>
      <c r="BI209" s="6" t="s">
        <v>27516</v>
      </c>
      <c r="BJ209" s="6" t="s">
        <v>27158</v>
      </c>
    </row>
    <row r="210" spans="1:62" s="6" customFormat="1" x14ac:dyDescent="0.35">
      <c r="A210" s="6">
        <v>3015091</v>
      </c>
      <c r="B210" s="6" t="s">
        <v>223</v>
      </c>
      <c r="C210" s="6">
        <v>74681</v>
      </c>
      <c r="D210" s="6">
        <v>338218467</v>
      </c>
      <c r="E210" s="6" t="s">
        <v>59</v>
      </c>
      <c r="F210" s="6" t="s">
        <v>60</v>
      </c>
      <c r="G210" s="6" t="s">
        <v>10775</v>
      </c>
      <c r="I210" s="6">
        <v>775525031</v>
      </c>
      <c r="J210" s="6" t="s">
        <v>10776</v>
      </c>
      <c r="K210" s="6">
        <v>20</v>
      </c>
      <c r="L210" s="6" t="s">
        <v>1008</v>
      </c>
      <c r="M210" s="6" t="s">
        <v>1009</v>
      </c>
      <c r="N210" s="7">
        <v>44587.539583333331</v>
      </c>
      <c r="O210" s="6" t="s">
        <v>5558</v>
      </c>
      <c r="Q210" s="6" t="s">
        <v>67</v>
      </c>
      <c r="R210" s="7">
        <v>45720.479583333334</v>
      </c>
      <c r="S210" s="6" t="s">
        <v>5141</v>
      </c>
      <c r="T210" s="6" t="s">
        <v>412</v>
      </c>
      <c r="U210" s="6" t="s">
        <v>70</v>
      </c>
      <c r="V210" s="6" t="s">
        <v>10777</v>
      </c>
      <c r="W210" s="6" t="s">
        <v>214</v>
      </c>
      <c r="X210" s="6" t="s">
        <v>215</v>
      </c>
      <c r="Y210" s="6" t="s">
        <v>10778</v>
      </c>
      <c r="Z210" s="6" t="s">
        <v>5733</v>
      </c>
      <c r="AA210" s="6" t="s">
        <v>10779</v>
      </c>
      <c r="AB210" s="6" t="s">
        <v>124</v>
      </c>
      <c r="AE210" s="7">
        <v>45720.479594907411</v>
      </c>
      <c r="AF210" s="6" t="s">
        <v>443</v>
      </c>
      <c r="AH210" s="6" t="s">
        <v>125</v>
      </c>
      <c r="AI210" s="6" t="s">
        <v>464</v>
      </c>
      <c r="AJ210" s="6" t="s">
        <v>465</v>
      </c>
      <c r="AK210" s="6" t="s">
        <v>10780</v>
      </c>
      <c r="AL210" s="6" t="s">
        <v>5141</v>
      </c>
      <c r="AM210" s="7">
        <v>45720.479641203703</v>
      </c>
      <c r="AN210" s="6" t="s">
        <v>10780</v>
      </c>
      <c r="AP210" s="6">
        <v>5761574</v>
      </c>
      <c r="AQ210" s="6" t="s">
        <v>83</v>
      </c>
      <c r="AR210" s="7">
        <v>45720.870763888888</v>
      </c>
      <c r="AS210" s="6" t="s">
        <v>84</v>
      </c>
      <c r="AT210" s="7">
        <v>45720.333333333336</v>
      </c>
      <c r="AU210" s="6" t="s">
        <v>573</v>
      </c>
      <c r="AV210" s="6" t="s">
        <v>1957</v>
      </c>
      <c r="AW210" s="6" t="s">
        <v>1958</v>
      </c>
      <c r="AX210" s="6" t="s">
        <v>5114</v>
      </c>
      <c r="AZ210" s="7">
        <v>45720.870763888888</v>
      </c>
      <c r="BB210" s="6" t="s">
        <v>4858</v>
      </c>
      <c r="BC210" s="6" t="s">
        <v>677</v>
      </c>
      <c r="BD210" s="6" t="s">
        <v>678</v>
      </c>
      <c r="BE210" s="6" t="s">
        <v>10781</v>
      </c>
      <c r="BF210" s="6" t="s">
        <v>137</v>
      </c>
      <c r="BG210" s="6" t="s">
        <v>26973</v>
      </c>
      <c r="BH210" s="6" t="s">
        <v>26971</v>
      </c>
      <c r="BI210" s="6" t="s">
        <v>27528</v>
      </c>
      <c r="BJ210" s="6" t="s">
        <v>27159</v>
      </c>
    </row>
    <row r="211" spans="1:62" s="6" customFormat="1" x14ac:dyDescent="0.35">
      <c r="A211" s="6">
        <v>3015093</v>
      </c>
      <c r="B211" s="6" t="s">
        <v>58</v>
      </c>
      <c r="C211" s="6">
        <v>3136911</v>
      </c>
      <c r="D211" s="6">
        <v>339742729</v>
      </c>
      <c r="E211" s="6" t="s">
        <v>59</v>
      </c>
      <c r="F211" s="6" t="s">
        <v>60</v>
      </c>
      <c r="G211" s="6" t="s">
        <v>10787</v>
      </c>
      <c r="I211" s="6">
        <v>775549261</v>
      </c>
      <c r="J211" s="6" t="s">
        <v>3107</v>
      </c>
      <c r="K211" s="6">
        <v>20</v>
      </c>
      <c r="L211" s="6" t="s">
        <v>409</v>
      </c>
      <c r="M211" s="6" t="s">
        <v>2154</v>
      </c>
      <c r="N211" s="7">
        <v>44604.644444444442</v>
      </c>
      <c r="O211" s="6" t="s">
        <v>2155</v>
      </c>
      <c r="Q211" s="6" t="s">
        <v>67</v>
      </c>
      <c r="R211" s="7">
        <v>45720.480879629627</v>
      </c>
      <c r="S211" s="6" t="s">
        <v>488</v>
      </c>
      <c r="T211" s="6" t="s">
        <v>412</v>
      </c>
      <c r="U211" s="6" t="s">
        <v>7367</v>
      </c>
      <c r="V211" s="6" t="s">
        <v>10788</v>
      </c>
      <c r="W211" s="6" t="s">
        <v>298</v>
      </c>
      <c r="X211" s="6" t="s">
        <v>1124</v>
      </c>
      <c r="Y211" s="6" t="s">
        <v>8852</v>
      </c>
      <c r="Z211" s="6" t="s">
        <v>1491</v>
      </c>
      <c r="AA211" s="6" t="s">
        <v>1491</v>
      </c>
      <c r="AB211" s="6" t="s">
        <v>124</v>
      </c>
      <c r="AE211" s="7">
        <v>45720.832175925927</v>
      </c>
      <c r="AF211" s="6" t="s">
        <v>443</v>
      </c>
      <c r="AH211" s="6" t="s">
        <v>125</v>
      </c>
      <c r="AI211" s="6" t="s">
        <v>58</v>
      </c>
      <c r="AJ211" s="6" t="s">
        <v>126</v>
      </c>
      <c r="AK211" s="6" t="s">
        <v>10789</v>
      </c>
      <c r="AL211" s="6" t="s">
        <v>431</v>
      </c>
      <c r="AM211" s="7">
        <v>45720.832245370373</v>
      </c>
      <c r="AN211" s="6" t="s">
        <v>10789</v>
      </c>
      <c r="AO211" s="6" t="s">
        <v>431</v>
      </c>
      <c r="AP211" s="6">
        <v>5763875</v>
      </c>
      <c r="AQ211" s="6" t="s">
        <v>83</v>
      </c>
      <c r="AR211" s="7">
        <v>45721.600243055553</v>
      </c>
      <c r="AS211" s="6" t="s">
        <v>84</v>
      </c>
      <c r="AT211" s="7">
        <v>45720.5625</v>
      </c>
      <c r="AU211" s="6" t="s">
        <v>85</v>
      </c>
      <c r="AV211" s="6" t="s">
        <v>306</v>
      </c>
      <c r="AW211" s="6" t="s">
        <v>307</v>
      </c>
      <c r="AX211" s="6" t="s">
        <v>308</v>
      </c>
      <c r="AZ211" s="7">
        <v>45721.600243055553</v>
      </c>
      <c r="BB211" s="6" t="s">
        <v>111</v>
      </c>
      <c r="BC211" s="6" t="s">
        <v>112</v>
      </c>
      <c r="BD211" s="6" t="s">
        <v>113</v>
      </c>
      <c r="BE211" s="6" t="s">
        <v>10790</v>
      </c>
      <c r="BF211" s="6" t="s">
        <v>431</v>
      </c>
      <c r="BG211" s="6" t="s">
        <v>58</v>
      </c>
      <c r="BH211" s="6" t="s">
        <v>26971</v>
      </c>
      <c r="BI211" s="6" t="s">
        <v>27512</v>
      </c>
      <c r="BJ211" s="6" t="s">
        <v>27160</v>
      </c>
    </row>
    <row r="212" spans="1:62" s="6" customFormat="1" x14ac:dyDescent="0.35">
      <c r="A212" s="6">
        <v>3015100</v>
      </c>
      <c r="B212" s="6" t="s">
        <v>327</v>
      </c>
      <c r="C212" s="6">
        <v>29370821</v>
      </c>
      <c r="D212" s="6" t="s">
        <v>10817</v>
      </c>
      <c r="E212" s="6" t="s">
        <v>59</v>
      </c>
      <c r="F212" s="6" t="s">
        <v>4920</v>
      </c>
      <c r="G212" s="6" t="s">
        <v>10818</v>
      </c>
      <c r="I212" s="6" t="s">
        <v>10819</v>
      </c>
      <c r="J212" s="6" t="s">
        <v>10820</v>
      </c>
      <c r="K212" s="6">
        <v>20</v>
      </c>
      <c r="L212" s="6" t="s">
        <v>1008</v>
      </c>
      <c r="M212" s="6" t="s">
        <v>1009</v>
      </c>
      <c r="N212" s="7">
        <v>43573.416678240741</v>
      </c>
      <c r="O212" s="6" t="s">
        <v>10821</v>
      </c>
      <c r="Q212" s="6" t="s">
        <v>67</v>
      </c>
      <c r="R212" s="7">
        <v>45720.488854166666</v>
      </c>
      <c r="S212" s="6" t="s">
        <v>6295</v>
      </c>
      <c r="T212" s="6" t="s">
        <v>412</v>
      </c>
      <c r="U212" s="6" t="s">
        <v>101</v>
      </c>
      <c r="V212" s="6" t="s">
        <v>10822</v>
      </c>
      <c r="W212" s="6" t="s">
        <v>263</v>
      </c>
      <c r="X212" s="6" t="s">
        <v>263</v>
      </c>
      <c r="Y212" s="6" t="s">
        <v>3604</v>
      </c>
      <c r="Z212" s="6" t="s">
        <v>852</v>
      </c>
      <c r="AA212" s="6" t="s">
        <v>673</v>
      </c>
      <c r="AB212" s="6" t="s">
        <v>2215</v>
      </c>
      <c r="AE212" s="7">
        <v>45720.503576388888</v>
      </c>
      <c r="AF212" s="6" t="s">
        <v>10823</v>
      </c>
      <c r="AG212" s="6">
        <v>2</v>
      </c>
      <c r="AH212" s="6" t="s">
        <v>125</v>
      </c>
      <c r="AI212" s="6" t="s">
        <v>464</v>
      </c>
      <c r="AJ212" s="6" t="s">
        <v>492</v>
      </c>
      <c r="AK212" s="6" t="s">
        <v>10824</v>
      </c>
      <c r="AL212" s="6" t="s">
        <v>421</v>
      </c>
      <c r="AM212" s="7">
        <v>45720.503738425927</v>
      </c>
      <c r="AO212" s="6" t="s">
        <v>421</v>
      </c>
      <c r="AP212" s="6">
        <v>5761758</v>
      </c>
      <c r="AQ212" s="6" t="s">
        <v>83</v>
      </c>
      <c r="AR212" s="7">
        <v>45720.61513888889</v>
      </c>
      <c r="AS212" s="6" t="s">
        <v>84</v>
      </c>
      <c r="AT212" s="7">
        <v>45720.333333333336</v>
      </c>
      <c r="AU212" s="6" t="s">
        <v>573</v>
      </c>
      <c r="AV212" s="6" t="s">
        <v>6073</v>
      </c>
      <c r="AW212" s="6" t="s">
        <v>6074</v>
      </c>
      <c r="AX212" s="6" t="s">
        <v>6075</v>
      </c>
      <c r="AY212" s="7">
        <v>45720.586909722224</v>
      </c>
      <c r="AZ212" s="7">
        <v>45720.61513888889</v>
      </c>
      <c r="BA212" s="6" t="s">
        <v>5191</v>
      </c>
      <c r="BB212" s="6" t="s">
        <v>746</v>
      </c>
      <c r="BC212" s="6" t="s">
        <v>747</v>
      </c>
      <c r="BD212" s="6" t="s">
        <v>748</v>
      </c>
      <c r="BE212" s="6" t="s">
        <v>10825</v>
      </c>
      <c r="BF212" s="6" t="s">
        <v>274</v>
      </c>
      <c r="BG212" s="6" t="s">
        <v>26973</v>
      </c>
      <c r="BH212" s="6" t="s">
        <v>26984</v>
      </c>
      <c r="BI212" s="6" t="s">
        <v>27519</v>
      </c>
      <c r="BJ212" s="6" t="s">
        <v>27161</v>
      </c>
    </row>
    <row r="213" spans="1:62" s="6" customFormat="1" x14ac:dyDescent="0.35">
      <c r="A213" s="6">
        <v>3015109</v>
      </c>
      <c r="B213" s="6" t="s">
        <v>327</v>
      </c>
      <c r="C213" s="6">
        <v>30701271</v>
      </c>
      <c r="D213" s="6">
        <v>339574788</v>
      </c>
      <c r="E213" s="6" t="s">
        <v>59</v>
      </c>
      <c r="F213" s="6" t="s">
        <v>60</v>
      </c>
      <c r="G213" s="6" t="s">
        <v>10864</v>
      </c>
      <c r="I213" s="6">
        <v>771671640</v>
      </c>
      <c r="J213" s="6" t="s">
        <v>1565</v>
      </c>
      <c r="K213" s="6">
        <v>20</v>
      </c>
      <c r="L213" s="6" t="s">
        <v>294</v>
      </c>
      <c r="M213" s="6" t="s">
        <v>295</v>
      </c>
      <c r="N213" s="7">
        <v>43129.616076388891</v>
      </c>
      <c r="O213" s="6" t="s">
        <v>10865</v>
      </c>
      <c r="Q213" s="6" t="s">
        <v>67</v>
      </c>
      <c r="R213" s="7">
        <v>45720.491180555553</v>
      </c>
      <c r="S213" s="6" t="s">
        <v>5021</v>
      </c>
      <c r="T213" s="6" t="s">
        <v>412</v>
      </c>
      <c r="U213" s="6" t="s">
        <v>9330</v>
      </c>
      <c r="V213" s="6" t="s">
        <v>10866</v>
      </c>
      <c r="W213" s="6" t="s">
        <v>263</v>
      </c>
      <c r="X213" s="6" t="s">
        <v>840</v>
      </c>
      <c r="Y213" s="6" t="s">
        <v>3894</v>
      </c>
      <c r="Z213" s="6" t="s">
        <v>841</v>
      </c>
      <c r="AA213" s="6" t="s">
        <v>5160</v>
      </c>
      <c r="AB213" s="6" t="s">
        <v>124</v>
      </c>
      <c r="AE213" s="7">
        <v>45720.49119212963</v>
      </c>
      <c r="AF213" s="6" t="s">
        <v>1035</v>
      </c>
      <c r="AH213" s="6" t="s">
        <v>125</v>
      </c>
      <c r="AI213" s="6" t="s">
        <v>106</v>
      </c>
      <c r="AJ213" s="6" t="s">
        <v>465</v>
      </c>
      <c r="AK213" s="6" t="s">
        <v>10866</v>
      </c>
      <c r="AL213" s="6" t="s">
        <v>5021</v>
      </c>
      <c r="AM213" s="7">
        <v>45720.491238425922</v>
      </c>
      <c r="AN213" s="6" t="s">
        <v>10866</v>
      </c>
      <c r="AP213" s="6">
        <v>5761654</v>
      </c>
      <c r="AQ213" s="6" t="s">
        <v>83</v>
      </c>
      <c r="AR213" s="7">
        <v>45720.697430555556</v>
      </c>
      <c r="AS213" s="6" t="s">
        <v>84</v>
      </c>
      <c r="AT213" s="7">
        <v>45720.333333333336</v>
      </c>
      <c r="AU213" s="6" t="s">
        <v>85</v>
      </c>
      <c r="AV213" s="6" t="s">
        <v>1328</v>
      </c>
      <c r="AW213" s="6" t="s">
        <v>1329</v>
      </c>
      <c r="AX213" s="6" t="s">
        <v>3897</v>
      </c>
      <c r="AZ213" s="7">
        <v>45720.697430555556</v>
      </c>
      <c r="BB213" s="6" t="s">
        <v>504</v>
      </c>
      <c r="BC213" s="6" t="s">
        <v>505</v>
      </c>
      <c r="BD213" s="6" t="s">
        <v>506</v>
      </c>
      <c r="BE213" s="6" t="s">
        <v>10867</v>
      </c>
      <c r="BF213" s="6" t="s">
        <v>914</v>
      </c>
      <c r="BG213" s="6" t="s">
        <v>26973</v>
      </c>
      <c r="BH213" s="6" t="s">
        <v>26971</v>
      </c>
      <c r="BI213" s="6" t="s">
        <v>27529</v>
      </c>
      <c r="BJ213" s="6" t="s">
        <v>27162</v>
      </c>
    </row>
    <row r="214" spans="1:62" s="6" customFormat="1" x14ac:dyDescent="0.35">
      <c r="A214" s="6">
        <v>3015116</v>
      </c>
      <c r="B214" s="6" t="s">
        <v>1978</v>
      </c>
      <c r="C214" s="6">
        <v>1121</v>
      </c>
      <c r="D214" s="6">
        <v>338208802</v>
      </c>
      <c r="E214" s="6" t="s">
        <v>59</v>
      </c>
      <c r="F214" s="6" t="s">
        <v>60</v>
      </c>
      <c r="G214" s="6" t="s">
        <v>10897</v>
      </c>
      <c r="H214" s="6" t="s">
        <v>10897</v>
      </c>
      <c r="I214" s="6">
        <v>774516157</v>
      </c>
      <c r="J214" s="6" t="s">
        <v>3009</v>
      </c>
      <c r="K214" s="6">
        <v>20</v>
      </c>
      <c r="L214" s="6" t="s">
        <v>1008</v>
      </c>
      <c r="M214" s="6" t="s">
        <v>1009</v>
      </c>
      <c r="N214" s="7">
        <v>44326.625011574077</v>
      </c>
      <c r="O214" s="6" t="s">
        <v>5558</v>
      </c>
      <c r="Q214" s="6" t="s">
        <v>67</v>
      </c>
      <c r="R214" s="7">
        <v>45720.497037037036</v>
      </c>
      <c r="S214" s="6" t="s">
        <v>3278</v>
      </c>
      <c r="T214" s="6" t="s">
        <v>412</v>
      </c>
      <c r="U214" s="6" t="s">
        <v>70</v>
      </c>
      <c r="V214" s="6" t="s">
        <v>10898</v>
      </c>
      <c r="Y214" s="6" t="s">
        <v>6070</v>
      </c>
      <c r="Z214" s="6" t="s">
        <v>1067</v>
      </c>
      <c r="AA214" s="6" t="s">
        <v>10899</v>
      </c>
      <c r="AB214" s="6" t="s">
        <v>10899</v>
      </c>
      <c r="AC214" s="6" t="s">
        <v>10900</v>
      </c>
      <c r="AE214" s="7">
        <v>45720.49732638889</v>
      </c>
      <c r="AF214" s="6" t="s">
        <v>77</v>
      </c>
      <c r="AH214" s="6" t="s">
        <v>125</v>
      </c>
      <c r="AI214" s="6" t="s">
        <v>464</v>
      </c>
      <c r="AJ214" s="6" t="s">
        <v>465</v>
      </c>
      <c r="AK214" s="6" t="s">
        <v>10901</v>
      </c>
      <c r="AL214" s="6" t="s">
        <v>3278</v>
      </c>
      <c r="AM214" s="7">
        <v>45720.497395833336</v>
      </c>
      <c r="AO214" s="6" t="s">
        <v>3278</v>
      </c>
      <c r="AP214" s="6">
        <v>5761703</v>
      </c>
      <c r="AQ214" s="6" t="s">
        <v>83</v>
      </c>
      <c r="AR214" s="7">
        <v>45720.691678240742</v>
      </c>
      <c r="AS214" s="6" t="s">
        <v>84</v>
      </c>
      <c r="AT214" s="7">
        <v>45720.333333333336</v>
      </c>
      <c r="AU214" s="6" t="s">
        <v>85</v>
      </c>
      <c r="AV214" s="6" t="s">
        <v>1354</v>
      </c>
      <c r="AW214" s="6" t="s">
        <v>1355</v>
      </c>
      <c r="AX214" s="6" t="s">
        <v>2303</v>
      </c>
      <c r="AZ214" s="7">
        <v>45720.691678240742</v>
      </c>
      <c r="BB214" s="6" t="s">
        <v>3887</v>
      </c>
      <c r="BC214" s="6" t="s">
        <v>3888</v>
      </c>
      <c r="BD214" s="6" t="s">
        <v>3889</v>
      </c>
      <c r="BE214" s="6" t="s">
        <v>10902</v>
      </c>
      <c r="BF214" s="6" t="s">
        <v>906</v>
      </c>
      <c r="BG214" s="6" t="s">
        <v>26973</v>
      </c>
      <c r="BH214" s="6" t="s">
        <v>26971</v>
      </c>
      <c r="BI214" s="6" t="s">
        <v>27516</v>
      </c>
      <c r="BJ214" s="6" t="s">
        <v>27163</v>
      </c>
    </row>
    <row r="215" spans="1:62" s="6" customFormat="1" x14ac:dyDescent="0.35">
      <c r="A215" s="6">
        <v>3015122</v>
      </c>
      <c r="B215" s="6" t="s">
        <v>58</v>
      </c>
      <c r="C215" s="6">
        <v>40141911</v>
      </c>
      <c r="D215" s="6">
        <v>338428181</v>
      </c>
      <c r="E215" s="6" t="s">
        <v>59</v>
      </c>
      <c r="F215" s="6" t="s">
        <v>60</v>
      </c>
      <c r="G215" s="6" t="s">
        <v>10925</v>
      </c>
      <c r="I215" s="6">
        <v>770394878</v>
      </c>
      <c r="J215" s="6" t="s">
        <v>3107</v>
      </c>
      <c r="K215" s="6">
        <v>20</v>
      </c>
      <c r="L215" s="6" t="s">
        <v>294</v>
      </c>
      <c r="M215" s="6" t="s">
        <v>295</v>
      </c>
      <c r="N215" s="7">
        <v>44911.75</v>
      </c>
      <c r="O215" s="6" t="s">
        <v>520</v>
      </c>
      <c r="Q215" s="6" t="s">
        <v>67</v>
      </c>
      <c r="R215" s="7">
        <v>45720.499861111108</v>
      </c>
      <c r="S215" s="6" t="s">
        <v>5527</v>
      </c>
      <c r="T215" s="6" t="s">
        <v>412</v>
      </c>
      <c r="U215" s="6" t="s">
        <v>70</v>
      </c>
      <c r="V215" s="6" t="s">
        <v>1145</v>
      </c>
      <c r="W215" s="6" t="s">
        <v>214</v>
      </c>
      <c r="X215" s="6" t="s">
        <v>215</v>
      </c>
      <c r="Y215" s="6" t="s">
        <v>3744</v>
      </c>
      <c r="Z215" s="6" t="s">
        <v>2773</v>
      </c>
      <c r="AA215" s="6" t="s">
        <v>2773</v>
      </c>
      <c r="AB215" s="6" t="s">
        <v>124</v>
      </c>
      <c r="AE215" s="7">
        <v>45720.500300925924</v>
      </c>
      <c r="AF215" s="6" t="s">
        <v>443</v>
      </c>
      <c r="AH215" s="6" t="s">
        <v>125</v>
      </c>
      <c r="AI215" s="6" t="s">
        <v>464</v>
      </c>
      <c r="AJ215" s="6" t="s">
        <v>465</v>
      </c>
      <c r="AK215" s="6" t="s">
        <v>5692</v>
      </c>
      <c r="AL215" s="6" t="s">
        <v>5527</v>
      </c>
      <c r="AM215" s="7">
        <v>45720.500358796293</v>
      </c>
      <c r="AO215" s="6" t="s">
        <v>5527</v>
      </c>
      <c r="AP215" s="6">
        <v>5761729</v>
      </c>
      <c r="AQ215" s="6" t="s">
        <v>83</v>
      </c>
      <c r="AR215" s="7">
        <v>45720.604155092595</v>
      </c>
      <c r="AS215" s="6" t="s">
        <v>84</v>
      </c>
      <c r="AT215" s="7">
        <v>45720.333333333336</v>
      </c>
      <c r="AU215" s="6" t="s">
        <v>85</v>
      </c>
      <c r="AV215" s="6" t="s">
        <v>1957</v>
      </c>
      <c r="AW215" s="6" t="s">
        <v>1958</v>
      </c>
      <c r="AX215" s="6" t="s">
        <v>2339</v>
      </c>
      <c r="AZ215" s="7">
        <v>45720.604155092595</v>
      </c>
      <c r="BB215" s="6" t="s">
        <v>746</v>
      </c>
      <c r="BC215" s="6" t="s">
        <v>747</v>
      </c>
      <c r="BD215" s="6" t="s">
        <v>748</v>
      </c>
      <c r="BE215" s="6" t="s">
        <v>2777</v>
      </c>
      <c r="BF215" s="6" t="s">
        <v>137</v>
      </c>
      <c r="BG215" s="6" t="s">
        <v>58</v>
      </c>
      <c r="BH215" s="6" t="s">
        <v>26971</v>
      </c>
      <c r="BI215" s="6" t="s">
        <v>27516</v>
      </c>
      <c r="BJ215" s="6" t="s">
        <v>27164</v>
      </c>
    </row>
    <row r="216" spans="1:62" s="6" customFormat="1" x14ac:dyDescent="0.35">
      <c r="A216" s="6">
        <v>3015123</v>
      </c>
      <c r="B216" s="6" t="s">
        <v>223</v>
      </c>
      <c r="C216" s="6">
        <v>33315691</v>
      </c>
      <c r="D216" s="6">
        <v>339510860</v>
      </c>
      <c r="E216" s="6" t="s">
        <v>59</v>
      </c>
      <c r="F216" s="6" t="s">
        <v>60</v>
      </c>
      <c r="G216" s="6" t="s">
        <v>10926</v>
      </c>
      <c r="I216" s="6">
        <v>776571263</v>
      </c>
      <c r="J216" s="6" t="s">
        <v>4195</v>
      </c>
      <c r="K216" s="6">
        <v>20</v>
      </c>
      <c r="L216" s="6" t="s">
        <v>294</v>
      </c>
      <c r="M216" s="6" t="s">
        <v>295</v>
      </c>
      <c r="N216" s="7">
        <v>45446.625011574077</v>
      </c>
      <c r="O216" s="6" t="s">
        <v>10927</v>
      </c>
      <c r="Q216" s="6" t="s">
        <v>67</v>
      </c>
      <c r="R216" s="7">
        <v>45720.500972222224</v>
      </c>
      <c r="S216" s="6" t="s">
        <v>5131</v>
      </c>
      <c r="T216" s="6" t="s">
        <v>412</v>
      </c>
      <c r="U216" s="6" t="s">
        <v>1189</v>
      </c>
      <c r="V216" s="6" t="s">
        <v>911</v>
      </c>
      <c r="W216" s="6" t="s">
        <v>263</v>
      </c>
      <c r="X216" s="6" t="s">
        <v>263</v>
      </c>
      <c r="Y216" s="6" t="s">
        <v>5697</v>
      </c>
      <c r="Z216" s="6" t="s">
        <v>852</v>
      </c>
      <c r="AA216" s="6" t="s">
        <v>5698</v>
      </c>
      <c r="AB216" s="6" t="s">
        <v>124</v>
      </c>
      <c r="AE216" s="7">
        <v>45720.502291666664</v>
      </c>
      <c r="AF216" s="6" t="s">
        <v>443</v>
      </c>
      <c r="AH216" s="6" t="s">
        <v>125</v>
      </c>
      <c r="AI216" s="6" t="s">
        <v>464</v>
      </c>
      <c r="AJ216" s="6" t="s">
        <v>465</v>
      </c>
      <c r="AK216" s="6" t="s">
        <v>10928</v>
      </c>
      <c r="AL216" s="6" t="s">
        <v>5131</v>
      </c>
      <c r="AM216" s="7">
        <v>45720.502326388887</v>
      </c>
      <c r="AO216" s="6" t="s">
        <v>5131</v>
      </c>
      <c r="AP216" s="6">
        <v>5761745</v>
      </c>
      <c r="AQ216" s="6" t="s">
        <v>83</v>
      </c>
      <c r="AR216" s="7">
        <v>45720.704375000001</v>
      </c>
      <c r="AS216" s="6" t="s">
        <v>84</v>
      </c>
      <c r="AT216" s="7">
        <v>45720.354166666664</v>
      </c>
      <c r="AU216" s="6" t="s">
        <v>85</v>
      </c>
      <c r="AV216" s="6" t="s">
        <v>108</v>
      </c>
      <c r="AW216" s="6" t="s">
        <v>109</v>
      </c>
      <c r="AX216" s="6" t="s">
        <v>110</v>
      </c>
      <c r="AZ216" s="7">
        <v>45720.704375000001</v>
      </c>
      <c r="BB216" s="6" t="s">
        <v>2633</v>
      </c>
      <c r="BC216" s="6" t="s">
        <v>690</v>
      </c>
      <c r="BD216" s="6" t="s">
        <v>2634</v>
      </c>
      <c r="BE216" s="6" t="s">
        <v>10929</v>
      </c>
      <c r="BF216" s="6" t="s">
        <v>274</v>
      </c>
      <c r="BG216" s="6" t="s">
        <v>26973</v>
      </c>
      <c r="BH216" s="6" t="s">
        <v>26971</v>
      </c>
      <c r="BI216" s="6" t="s">
        <v>27519</v>
      </c>
      <c r="BJ216" s="6" t="s">
        <v>27165</v>
      </c>
    </row>
    <row r="217" spans="1:62" s="6" customFormat="1" x14ac:dyDescent="0.35">
      <c r="A217" s="6">
        <v>3015127</v>
      </c>
      <c r="B217" s="6" t="s">
        <v>94</v>
      </c>
      <c r="C217" s="6">
        <v>360131</v>
      </c>
      <c r="D217" s="6">
        <v>339951648</v>
      </c>
      <c r="E217" s="6" t="s">
        <v>59</v>
      </c>
      <c r="F217" s="6" t="s">
        <v>60</v>
      </c>
      <c r="G217" s="6" t="s">
        <v>5099</v>
      </c>
      <c r="I217" s="6">
        <v>770908664</v>
      </c>
      <c r="J217" s="6" t="s">
        <v>3490</v>
      </c>
      <c r="K217" s="6">
        <v>20</v>
      </c>
      <c r="L217" s="6" t="s">
        <v>1008</v>
      </c>
      <c r="M217" s="6" t="s">
        <v>1009</v>
      </c>
      <c r="N217" s="7">
        <v>40526.750011574077</v>
      </c>
      <c r="O217" s="6" t="s">
        <v>5100</v>
      </c>
      <c r="Q217" s="6" t="s">
        <v>67</v>
      </c>
      <c r="R217" s="7">
        <v>45720.504432870373</v>
      </c>
      <c r="S217" s="6" t="s">
        <v>3796</v>
      </c>
      <c r="T217" s="6" t="s">
        <v>412</v>
      </c>
      <c r="U217" s="6" t="s">
        <v>70</v>
      </c>
      <c r="V217" s="6" t="s">
        <v>10946</v>
      </c>
      <c r="W217" s="6" t="s">
        <v>785</v>
      </c>
      <c r="X217" s="6" t="s">
        <v>1886</v>
      </c>
      <c r="Y217" s="6" t="s">
        <v>5102</v>
      </c>
      <c r="Z217" s="6" t="s">
        <v>5103</v>
      </c>
      <c r="AA217" s="6" t="s">
        <v>5104</v>
      </c>
      <c r="AB217" s="6" t="s">
        <v>5104</v>
      </c>
      <c r="AE217" s="7">
        <v>45720.504652777781</v>
      </c>
      <c r="AF217" s="6" t="s">
        <v>1035</v>
      </c>
      <c r="AH217" s="6" t="s">
        <v>125</v>
      </c>
      <c r="AI217" s="6" t="s">
        <v>106</v>
      </c>
      <c r="AJ217" s="6" t="s">
        <v>465</v>
      </c>
      <c r="AK217" s="6" t="s">
        <v>10946</v>
      </c>
      <c r="AL217" s="6" t="s">
        <v>3796</v>
      </c>
      <c r="AM217" s="7">
        <v>45720.504687499997</v>
      </c>
      <c r="AO217" s="6" t="s">
        <v>3796</v>
      </c>
      <c r="AP217" s="6">
        <v>5761761</v>
      </c>
      <c r="AQ217" s="6" t="s">
        <v>83</v>
      </c>
      <c r="AR217" s="7">
        <v>45720.651354166665</v>
      </c>
      <c r="AS217" s="6" t="s">
        <v>84</v>
      </c>
      <c r="AT217" s="7">
        <v>45720.333333333336</v>
      </c>
      <c r="AU217" s="6" t="s">
        <v>573</v>
      </c>
      <c r="AV217" s="6" t="s">
        <v>790</v>
      </c>
      <c r="AW217" s="6" t="s">
        <v>791</v>
      </c>
      <c r="AX217" s="6" t="s">
        <v>10794</v>
      </c>
      <c r="AZ217" s="7">
        <v>45720.651354166665</v>
      </c>
      <c r="BB217" s="6" t="s">
        <v>4082</v>
      </c>
      <c r="BC217" s="6" t="s">
        <v>1130</v>
      </c>
      <c r="BD217" s="6" t="s">
        <v>815</v>
      </c>
      <c r="BE217" s="6" t="s">
        <v>10947</v>
      </c>
      <c r="BF217" s="6" t="s">
        <v>2014</v>
      </c>
      <c r="BG217" s="6" t="s">
        <v>26973</v>
      </c>
      <c r="BH217" s="6" t="s">
        <v>26971</v>
      </c>
      <c r="BI217" s="6" t="s">
        <v>27521</v>
      </c>
      <c r="BJ217" s="6" t="s">
        <v>27018</v>
      </c>
    </row>
    <row r="218" spans="1:62" s="6" customFormat="1" x14ac:dyDescent="0.35">
      <c r="A218" s="6">
        <v>3015129</v>
      </c>
      <c r="B218" s="6" t="s">
        <v>58</v>
      </c>
      <c r="C218" s="6">
        <v>36709641</v>
      </c>
      <c r="D218" s="6">
        <v>338329038</v>
      </c>
      <c r="E218" s="6" t="s">
        <v>59</v>
      </c>
      <c r="F218" s="6" t="s">
        <v>60</v>
      </c>
      <c r="G218" s="6" t="s">
        <v>530</v>
      </c>
      <c r="H218" s="6" t="s">
        <v>916</v>
      </c>
      <c r="I218" s="6">
        <v>776134094</v>
      </c>
      <c r="J218" s="6" t="s">
        <v>5095</v>
      </c>
      <c r="K218" s="6">
        <v>20</v>
      </c>
      <c r="L218" s="6" t="s">
        <v>294</v>
      </c>
      <c r="M218" s="6" t="s">
        <v>295</v>
      </c>
      <c r="N218" s="7">
        <v>45091.463043981479</v>
      </c>
      <c r="O218" s="6" t="s">
        <v>520</v>
      </c>
      <c r="Q218" s="6" t="s">
        <v>67</v>
      </c>
      <c r="R218" s="7">
        <v>45720.505439814813</v>
      </c>
      <c r="S218" s="6" t="s">
        <v>7300</v>
      </c>
      <c r="T218" s="6" t="s">
        <v>412</v>
      </c>
      <c r="U218" s="6" t="s">
        <v>603</v>
      </c>
      <c r="V218" s="6" t="s">
        <v>7735</v>
      </c>
      <c r="W218" s="6" t="s">
        <v>72</v>
      </c>
      <c r="X218" s="6" t="s">
        <v>2112</v>
      </c>
      <c r="Y218" s="6" t="s">
        <v>3486</v>
      </c>
      <c r="Z218" s="6" t="s">
        <v>337</v>
      </c>
      <c r="AA218" s="6" t="s">
        <v>8638</v>
      </c>
      <c r="AB218" s="6" t="s">
        <v>124</v>
      </c>
      <c r="AC218" s="6" t="s">
        <v>10952</v>
      </c>
      <c r="AE218" s="7">
        <v>45720.505682870367</v>
      </c>
      <c r="AF218" s="6" t="s">
        <v>417</v>
      </c>
      <c r="AG218" s="6">
        <v>48</v>
      </c>
      <c r="AH218" s="6" t="s">
        <v>125</v>
      </c>
      <c r="AI218" s="6" t="s">
        <v>464</v>
      </c>
      <c r="AJ218" s="6" t="s">
        <v>465</v>
      </c>
      <c r="AK218" s="6" t="s">
        <v>10953</v>
      </c>
      <c r="AL218" s="6" t="s">
        <v>7300</v>
      </c>
      <c r="AM218" s="7">
        <v>45720.505740740744</v>
      </c>
      <c r="AO218" s="6" t="s">
        <v>7300</v>
      </c>
      <c r="AP218" s="6">
        <v>5761769</v>
      </c>
      <c r="AQ218" s="6" t="s">
        <v>83</v>
      </c>
      <c r="AR218" s="7">
        <v>45720.899467592593</v>
      </c>
      <c r="AS218" s="6" t="s">
        <v>84</v>
      </c>
      <c r="AT218" s="7">
        <v>45720.333333333336</v>
      </c>
      <c r="AU218" s="6" t="s">
        <v>573</v>
      </c>
      <c r="AV218" s="6" t="s">
        <v>2117</v>
      </c>
      <c r="AW218" s="6" t="s">
        <v>2118</v>
      </c>
      <c r="AX218" s="6" t="s">
        <v>2119</v>
      </c>
      <c r="AY218" s="7">
        <v>45722.505682870367</v>
      </c>
      <c r="AZ218" s="7">
        <v>45720.899467592593</v>
      </c>
      <c r="BA218" s="6" t="s">
        <v>419</v>
      </c>
      <c r="BB218" s="6" t="s">
        <v>6538</v>
      </c>
      <c r="BC218" s="6" t="s">
        <v>6539</v>
      </c>
      <c r="BD218" s="6" t="s">
        <v>6540</v>
      </c>
      <c r="BE218" s="6" t="s">
        <v>10954</v>
      </c>
      <c r="BF218" s="6" t="s">
        <v>406</v>
      </c>
      <c r="BG218" s="6" t="s">
        <v>58</v>
      </c>
      <c r="BH218" s="6" t="s">
        <v>26971</v>
      </c>
      <c r="BI218" s="6" t="s">
        <v>27524</v>
      </c>
      <c r="BJ218" s="6" t="s">
        <v>27166</v>
      </c>
    </row>
    <row r="219" spans="1:62" s="6" customFormat="1" x14ac:dyDescent="0.35">
      <c r="A219" s="6">
        <v>3015137</v>
      </c>
      <c r="B219" s="6" t="s">
        <v>223</v>
      </c>
      <c r="C219" s="6">
        <v>33315691</v>
      </c>
      <c r="D219" s="6">
        <v>339523525</v>
      </c>
      <c r="E219" s="6" t="s">
        <v>59</v>
      </c>
      <c r="F219" s="6" t="s">
        <v>60</v>
      </c>
      <c r="G219" s="6" t="s">
        <v>10926</v>
      </c>
      <c r="I219" s="6">
        <v>776571263</v>
      </c>
      <c r="J219" s="6" t="s">
        <v>4195</v>
      </c>
      <c r="K219" s="6">
        <v>20</v>
      </c>
      <c r="L219" s="6" t="s">
        <v>294</v>
      </c>
      <c r="M219" s="6" t="s">
        <v>295</v>
      </c>
      <c r="N219" s="7">
        <v>45446.625011574077</v>
      </c>
      <c r="O219" s="6" t="s">
        <v>10927</v>
      </c>
      <c r="Q219" s="6" t="s">
        <v>67</v>
      </c>
      <c r="R219" s="7">
        <v>45720.508460648147</v>
      </c>
      <c r="S219" s="6" t="s">
        <v>5131</v>
      </c>
      <c r="T219" s="6" t="s">
        <v>412</v>
      </c>
      <c r="U219" s="6" t="s">
        <v>1189</v>
      </c>
      <c r="V219" s="6" t="s">
        <v>911</v>
      </c>
      <c r="W219" s="6" t="s">
        <v>263</v>
      </c>
      <c r="X219" s="6" t="s">
        <v>263</v>
      </c>
      <c r="Y219" s="6" t="s">
        <v>5697</v>
      </c>
      <c r="Z219" s="6" t="s">
        <v>852</v>
      </c>
      <c r="AA219" s="6" t="s">
        <v>5698</v>
      </c>
      <c r="AB219" s="6" t="s">
        <v>124</v>
      </c>
      <c r="AE219" s="7">
        <v>45720.50986111111</v>
      </c>
      <c r="AF219" s="6" t="s">
        <v>443</v>
      </c>
      <c r="AH219" s="6" t="s">
        <v>125</v>
      </c>
      <c r="AI219" s="6" t="s">
        <v>464</v>
      </c>
      <c r="AJ219" s="6" t="s">
        <v>465</v>
      </c>
      <c r="AK219" s="6" t="s">
        <v>10984</v>
      </c>
      <c r="AL219" s="6" t="s">
        <v>5131</v>
      </c>
      <c r="AM219" s="7">
        <v>45720.50990740741</v>
      </c>
      <c r="AO219" s="6" t="s">
        <v>5131</v>
      </c>
      <c r="AP219" s="6">
        <v>5761796</v>
      </c>
      <c r="AQ219" s="6" t="s">
        <v>83</v>
      </c>
      <c r="AR219" s="7">
        <v>45720.706875000003</v>
      </c>
      <c r="AS219" s="6" t="s">
        <v>84</v>
      </c>
      <c r="AT219" s="7">
        <v>45720.357638888891</v>
      </c>
      <c r="AU219" s="6" t="s">
        <v>85</v>
      </c>
      <c r="AV219" s="6" t="s">
        <v>108</v>
      </c>
      <c r="AW219" s="6" t="s">
        <v>109</v>
      </c>
      <c r="AX219" s="6" t="s">
        <v>110</v>
      </c>
      <c r="AZ219" s="7">
        <v>45720.706875000003</v>
      </c>
      <c r="BB219" s="6" t="s">
        <v>309</v>
      </c>
      <c r="BC219" s="6" t="s">
        <v>310</v>
      </c>
      <c r="BD219" s="6" t="s">
        <v>311</v>
      </c>
      <c r="BE219" s="6" t="s">
        <v>10985</v>
      </c>
      <c r="BF219" s="6" t="s">
        <v>274</v>
      </c>
      <c r="BG219" s="6" t="s">
        <v>26973</v>
      </c>
      <c r="BH219" s="6" t="s">
        <v>26971</v>
      </c>
      <c r="BI219" s="6" t="s">
        <v>27519</v>
      </c>
      <c r="BJ219" s="6" t="s">
        <v>27165</v>
      </c>
    </row>
    <row r="220" spans="1:62" s="6" customFormat="1" x14ac:dyDescent="0.35">
      <c r="A220" s="6">
        <v>3015150</v>
      </c>
      <c r="B220" s="6" t="s">
        <v>58</v>
      </c>
      <c r="C220" s="6">
        <v>42891021</v>
      </c>
      <c r="D220" s="6">
        <v>338652931</v>
      </c>
      <c r="E220" s="6" t="s">
        <v>59</v>
      </c>
      <c r="F220" s="6" t="s">
        <v>60</v>
      </c>
      <c r="G220" s="6" t="s">
        <v>11041</v>
      </c>
      <c r="I220" s="6">
        <v>775545940</v>
      </c>
      <c r="J220" s="6" t="s">
        <v>1297</v>
      </c>
      <c r="K220" s="6">
        <v>20</v>
      </c>
      <c r="L220" s="6" t="s">
        <v>1008</v>
      </c>
      <c r="M220" s="6" t="s">
        <v>1009</v>
      </c>
      <c r="N220" s="7">
        <v>45499.350092592591</v>
      </c>
      <c r="O220" s="6" t="s">
        <v>410</v>
      </c>
      <c r="Q220" s="6" t="s">
        <v>67</v>
      </c>
      <c r="R220" s="7">
        <v>45720.518113425926</v>
      </c>
      <c r="S220" s="6" t="s">
        <v>4736</v>
      </c>
      <c r="T220" s="6" t="s">
        <v>412</v>
      </c>
      <c r="U220" s="6" t="s">
        <v>1219</v>
      </c>
      <c r="V220" s="6" t="s">
        <v>11042</v>
      </c>
      <c r="W220" s="6" t="s">
        <v>72</v>
      </c>
      <c r="X220" s="6" t="s">
        <v>881</v>
      </c>
      <c r="Y220" s="6" t="s">
        <v>4731</v>
      </c>
      <c r="Z220" s="6" t="s">
        <v>883</v>
      </c>
      <c r="AA220" s="6" t="s">
        <v>2417</v>
      </c>
      <c r="AB220" s="6" t="s">
        <v>124</v>
      </c>
      <c r="AC220" s="6" t="s">
        <v>4732</v>
      </c>
      <c r="AE220" s="7">
        <v>45720.661064814813</v>
      </c>
      <c r="AF220" s="6" t="s">
        <v>77</v>
      </c>
      <c r="AH220" s="6" t="s">
        <v>125</v>
      </c>
      <c r="AI220" s="6" t="s">
        <v>58</v>
      </c>
      <c r="AJ220" s="6" t="s">
        <v>126</v>
      </c>
      <c r="AL220" s="6" t="s">
        <v>1936</v>
      </c>
      <c r="AM220" s="7">
        <v>45720.661238425928</v>
      </c>
      <c r="AN220" s="6" t="s">
        <v>11043</v>
      </c>
      <c r="AO220" s="6" t="s">
        <v>1936</v>
      </c>
      <c r="AP220" s="6">
        <v>5763062</v>
      </c>
      <c r="AQ220" s="6" t="s">
        <v>83</v>
      </c>
      <c r="AR220" s="7">
        <v>45721.522777777776</v>
      </c>
      <c r="AS220" s="6" t="s">
        <v>84</v>
      </c>
      <c r="AT220" s="7">
        <v>45721.333333333336</v>
      </c>
      <c r="AU220" s="6" t="s">
        <v>85</v>
      </c>
      <c r="AV220" s="6" t="s">
        <v>899</v>
      </c>
      <c r="AW220" s="6" t="s">
        <v>900</v>
      </c>
      <c r="AX220" s="6" t="s">
        <v>901</v>
      </c>
      <c r="AZ220" s="7">
        <v>45721.522777777776</v>
      </c>
      <c r="BB220" s="6" t="s">
        <v>1129</v>
      </c>
      <c r="BC220" s="6" t="s">
        <v>1130</v>
      </c>
      <c r="BD220" s="6" t="s">
        <v>815</v>
      </c>
      <c r="BE220" s="6" t="s">
        <v>11044</v>
      </c>
      <c r="BF220" s="6" t="s">
        <v>11045</v>
      </c>
      <c r="BG220" s="6" t="s">
        <v>58</v>
      </c>
      <c r="BH220" s="6" t="s">
        <v>26971</v>
      </c>
      <c r="BI220" s="6" t="s">
        <v>1031</v>
      </c>
      <c r="BJ220" s="6" t="s">
        <v>27167</v>
      </c>
    </row>
    <row r="221" spans="1:62" s="6" customFormat="1" x14ac:dyDescent="0.35">
      <c r="A221" s="6">
        <v>3015156</v>
      </c>
      <c r="B221" s="6" t="s">
        <v>94</v>
      </c>
      <c r="C221" s="6">
        <v>2831531</v>
      </c>
      <c r="D221" s="6">
        <v>339935407</v>
      </c>
      <c r="E221" s="6" t="s">
        <v>59</v>
      </c>
      <c r="F221" s="6" t="s">
        <v>60</v>
      </c>
      <c r="G221" s="6" t="s">
        <v>5804</v>
      </c>
      <c r="H221" s="6" t="s">
        <v>5805</v>
      </c>
      <c r="I221" s="6">
        <v>770237901</v>
      </c>
      <c r="K221" s="6">
        <v>20</v>
      </c>
      <c r="L221" s="6" t="s">
        <v>4934</v>
      </c>
      <c r="M221" s="6" t="s">
        <v>4935</v>
      </c>
      <c r="N221" s="7">
        <v>40513</v>
      </c>
      <c r="O221" s="6" t="s">
        <v>5100</v>
      </c>
      <c r="Q221" s="6" t="s">
        <v>67</v>
      </c>
      <c r="R221" s="7">
        <v>45720.52003472222</v>
      </c>
      <c r="S221" s="6" t="s">
        <v>4983</v>
      </c>
      <c r="T221" s="6" t="s">
        <v>412</v>
      </c>
      <c r="U221" s="6" t="s">
        <v>603</v>
      </c>
      <c r="V221" s="6" t="s">
        <v>11072</v>
      </c>
      <c r="W221" s="6" t="s">
        <v>785</v>
      </c>
      <c r="X221" s="6" t="s">
        <v>1971</v>
      </c>
      <c r="Y221" s="6" t="s">
        <v>5291</v>
      </c>
      <c r="Z221" s="6" t="s">
        <v>1973</v>
      </c>
      <c r="AA221" s="6" t="s">
        <v>1974</v>
      </c>
      <c r="AB221" s="6" t="s">
        <v>5292</v>
      </c>
      <c r="AE221" s="7">
        <v>45720.520196759258</v>
      </c>
      <c r="AF221" s="6" t="s">
        <v>1035</v>
      </c>
      <c r="AH221" s="6" t="s">
        <v>125</v>
      </c>
      <c r="AI221" s="6" t="s">
        <v>464</v>
      </c>
      <c r="AJ221" s="6" t="s">
        <v>492</v>
      </c>
      <c r="AK221" s="6" t="s">
        <v>11072</v>
      </c>
      <c r="AL221" s="6" t="s">
        <v>4983</v>
      </c>
      <c r="AM221" s="7">
        <v>45720.521631944444</v>
      </c>
      <c r="AO221" s="6" t="s">
        <v>4983</v>
      </c>
      <c r="AP221" s="6">
        <v>5761934</v>
      </c>
      <c r="AQ221" s="6" t="s">
        <v>83</v>
      </c>
      <c r="AR221" s="7">
        <v>45720.68109953704</v>
      </c>
      <c r="AS221" s="6" t="s">
        <v>84</v>
      </c>
      <c r="AT221" s="7">
        <v>45720.333333333336</v>
      </c>
      <c r="AU221" s="6" t="s">
        <v>573</v>
      </c>
      <c r="AV221" s="6" t="s">
        <v>790</v>
      </c>
      <c r="AW221" s="6" t="s">
        <v>791</v>
      </c>
      <c r="AX221" s="6" t="s">
        <v>10794</v>
      </c>
      <c r="AZ221" s="7">
        <v>45720.68109953704</v>
      </c>
      <c r="BB221" s="6" t="s">
        <v>111</v>
      </c>
      <c r="BC221" s="6" t="s">
        <v>112</v>
      </c>
      <c r="BD221" s="6" t="s">
        <v>113</v>
      </c>
      <c r="BE221" s="6" t="s">
        <v>11073</v>
      </c>
      <c r="BF221" s="6" t="s">
        <v>2355</v>
      </c>
      <c r="BG221" s="6" t="s">
        <v>26973</v>
      </c>
      <c r="BH221" s="6" t="s">
        <v>26971</v>
      </c>
      <c r="BI221" s="6" t="s">
        <v>27512</v>
      </c>
      <c r="BJ221" s="6" t="s">
        <v>27050</v>
      </c>
    </row>
    <row r="222" spans="1:62" s="6" customFormat="1" x14ac:dyDescent="0.35">
      <c r="A222" s="6">
        <v>3015160</v>
      </c>
      <c r="B222" s="6" t="s">
        <v>327</v>
      </c>
      <c r="C222" s="6">
        <v>33617981</v>
      </c>
      <c r="D222" s="6">
        <v>338253609</v>
      </c>
      <c r="E222" s="6" t="s">
        <v>59</v>
      </c>
      <c r="F222" s="6" t="s">
        <v>60</v>
      </c>
      <c r="G222" s="6" t="s">
        <v>5223</v>
      </c>
      <c r="I222" s="6">
        <v>775870008</v>
      </c>
      <c r="J222" s="6" t="s">
        <v>6555</v>
      </c>
      <c r="K222" s="6">
        <v>20</v>
      </c>
      <c r="L222" s="6" t="s">
        <v>1008</v>
      </c>
      <c r="M222" s="6" t="s">
        <v>2154</v>
      </c>
      <c r="N222" s="7">
        <v>42545.333333333336</v>
      </c>
      <c r="O222" s="6" t="s">
        <v>5225</v>
      </c>
      <c r="Q222" s="6" t="s">
        <v>67</v>
      </c>
      <c r="R222" s="7">
        <v>45720.522361111114</v>
      </c>
      <c r="S222" s="6" t="s">
        <v>4115</v>
      </c>
      <c r="T222" s="6" t="s">
        <v>412</v>
      </c>
      <c r="U222" s="6" t="s">
        <v>603</v>
      </c>
      <c r="V222" s="6" t="s">
        <v>11090</v>
      </c>
      <c r="W222" s="6" t="s">
        <v>72</v>
      </c>
      <c r="X222" s="6" t="s">
        <v>356</v>
      </c>
      <c r="Y222" s="6" t="s">
        <v>5083</v>
      </c>
      <c r="Z222" s="6" t="s">
        <v>75</v>
      </c>
      <c r="AA222" s="6" t="s">
        <v>1183</v>
      </c>
      <c r="AB222" s="6" t="s">
        <v>1183</v>
      </c>
      <c r="AE222" s="7">
        <v>45720.604166666664</v>
      </c>
      <c r="AF222" s="6" t="s">
        <v>417</v>
      </c>
      <c r="AG222" s="6">
        <v>48</v>
      </c>
      <c r="AH222" s="6" t="s">
        <v>2897</v>
      </c>
      <c r="AI222" s="6" t="s">
        <v>339</v>
      </c>
      <c r="AJ222" s="6" t="s">
        <v>361</v>
      </c>
      <c r="AK222" s="6" t="s">
        <v>11091</v>
      </c>
      <c r="AL222" s="6" t="s">
        <v>937</v>
      </c>
      <c r="AM222" s="7">
        <v>45720.604583333334</v>
      </c>
      <c r="AN222" s="6" t="s">
        <v>11092</v>
      </c>
      <c r="AO222" s="6" t="s">
        <v>937</v>
      </c>
      <c r="AP222" s="6">
        <v>5762596</v>
      </c>
      <c r="AQ222" s="6" t="s">
        <v>83</v>
      </c>
      <c r="AR222" s="7">
        <v>45721.508356481485</v>
      </c>
      <c r="AS222" s="6" t="s">
        <v>84</v>
      </c>
      <c r="AT222" s="7">
        <v>45720.302083333336</v>
      </c>
      <c r="AU222" s="6" t="s">
        <v>85</v>
      </c>
      <c r="AV222" s="6" t="s">
        <v>86</v>
      </c>
      <c r="AW222" s="6" t="s">
        <v>87</v>
      </c>
      <c r="AX222" s="6" t="s">
        <v>88</v>
      </c>
      <c r="AY222" s="7">
        <v>45722.604166666664</v>
      </c>
      <c r="AZ222" s="7">
        <v>45721.508356481485</v>
      </c>
      <c r="BA222" s="6" t="s">
        <v>419</v>
      </c>
      <c r="BB222" s="6" t="s">
        <v>2641</v>
      </c>
      <c r="BC222" s="6" t="s">
        <v>1200</v>
      </c>
      <c r="BD222" s="6" t="s">
        <v>2642</v>
      </c>
      <c r="BE222" s="6" t="s">
        <v>11093</v>
      </c>
      <c r="BF222" s="6" t="s">
        <v>11045</v>
      </c>
      <c r="BG222" s="6" t="s">
        <v>26973</v>
      </c>
      <c r="BH222" s="6" t="s">
        <v>26971</v>
      </c>
      <c r="BI222" s="6" t="s">
        <v>27519</v>
      </c>
      <c r="BJ222" s="6" t="s">
        <v>27025</v>
      </c>
    </row>
    <row r="223" spans="1:62" s="6" customFormat="1" x14ac:dyDescent="0.35">
      <c r="A223" s="6">
        <v>3015166</v>
      </c>
      <c r="B223" s="6" t="s">
        <v>1978</v>
      </c>
      <c r="C223" s="6">
        <v>32534921</v>
      </c>
      <c r="D223" s="6">
        <v>339458757</v>
      </c>
      <c r="E223" s="6" t="s">
        <v>59</v>
      </c>
      <c r="F223" s="6" t="s">
        <v>60</v>
      </c>
      <c r="G223" s="6" t="s">
        <v>11118</v>
      </c>
      <c r="I223" s="6">
        <v>775606325</v>
      </c>
      <c r="J223" s="6" t="s">
        <v>11119</v>
      </c>
      <c r="K223" s="6">
        <v>20</v>
      </c>
      <c r="L223" s="6" t="s">
        <v>294</v>
      </c>
      <c r="M223" s="6" t="s">
        <v>295</v>
      </c>
      <c r="N223" s="7">
        <v>44567.599317129629</v>
      </c>
      <c r="O223" s="6" t="s">
        <v>5558</v>
      </c>
      <c r="Q223" s="6" t="s">
        <v>67</v>
      </c>
      <c r="R223" s="7">
        <v>45720.52542824074</v>
      </c>
      <c r="S223" s="6" t="s">
        <v>7451</v>
      </c>
      <c r="T223" s="6" t="s">
        <v>412</v>
      </c>
      <c r="U223" s="6" t="s">
        <v>101</v>
      </c>
      <c r="V223" s="6" t="s">
        <v>11120</v>
      </c>
      <c r="W223" s="6" t="s">
        <v>143</v>
      </c>
      <c r="X223" s="6" t="s">
        <v>143</v>
      </c>
      <c r="Y223" s="6" t="s">
        <v>5991</v>
      </c>
      <c r="Z223" s="6" t="s">
        <v>7894</v>
      </c>
      <c r="AA223" s="6" t="s">
        <v>7895</v>
      </c>
      <c r="AB223" s="6" t="s">
        <v>124</v>
      </c>
      <c r="AE223" s="7">
        <v>45720.526064814818</v>
      </c>
      <c r="AF223" s="6" t="s">
        <v>443</v>
      </c>
      <c r="AH223" s="6" t="s">
        <v>125</v>
      </c>
      <c r="AI223" s="6" t="s">
        <v>464</v>
      </c>
      <c r="AJ223" s="6" t="s">
        <v>465</v>
      </c>
      <c r="AK223" s="6" t="s">
        <v>11121</v>
      </c>
      <c r="AL223" s="6" t="s">
        <v>7451</v>
      </c>
      <c r="AM223" s="7">
        <v>45720.526145833333</v>
      </c>
      <c r="AO223" s="6" t="s">
        <v>7451</v>
      </c>
      <c r="AP223" s="6">
        <v>5761978</v>
      </c>
      <c r="AQ223" s="6" t="s">
        <v>83</v>
      </c>
      <c r="AR223" s="7">
        <v>45720.660266203704</v>
      </c>
      <c r="AS223" s="6" t="s">
        <v>84</v>
      </c>
      <c r="AT223" s="7">
        <v>45720.333333333336</v>
      </c>
      <c r="AU223" s="6" t="s">
        <v>85</v>
      </c>
      <c r="AV223" s="6" t="s">
        <v>149</v>
      </c>
      <c r="AW223" s="6" t="s">
        <v>150</v>
      </c>
      <c r="AX223" s="6" t="s">
        <v>516</v>
      </c>
      <c r="AZ223" s="7">
        <v>45720.660266203704</v>
      </c>
      <c r="BB223" s="6" t="s">
        <v>746</v>
      </c>
      <c r="BC223" s="6" t="s">
        <v>747</v>
      </c>
      <c r="BD223" s="6" t="s">
        <v>748</v>
      </c>
      <c r="BE223" s="6" t="s">
        <v>7525</v>
      </c>
      <c r="BF223" s="6" t="s">
        <v>290</v>
      </c>
      <c r="BG223" s="6" t="s">
        <v>26973</v>
      </c>
      <c r="BH223" s="6" t="s">
        <v>26971</v>
      </c>
      <c r="BI223" s="6" t="s">
        <v>27516</v>
      </c>
      <c r="BJ223" s="6" t="s">
        <v>27168</v>
      </c>
    </row>
    <row r="224" spans="1:62" s="6" customFormat="1" x14ac:dyDescent="0.35">
      <c r="A224" s="6">
        <v>3015174</v>
      </c>
      <c r="B224" s="6" t="s">
        <v>1805</v>
      </c>
      <c r="C224" s="6">
        <v>36514051</v>
      </c>
      <c r="D224" s="6">
        <v>339549356</v>
      </c>
      <c r="E224" s="6" t="s">
        <v>59</v>
      </c>
      <c r="F224" s="6" t="s">
        <v>60</v>
      </c>
      <c r="G224" s="6" t="s">
        <v>11151</v>
      </c>
      <c r="I224" s="6">
        <v>775207358</v>
      </c>
      <c r="J224" s="6" t="s">
        <v>11152</v>
      </c>
      <c r="K224" s="6">
        <v>20</v>
      </c>
      <c r="L224" s="6" t="s">
        <v>294</v>
      </c>
      <c r="M224" s="6" t="s">
        <v>295</v>
      </c>
      <c r="N224" s="7">
        <v>44151.5</v>
      </c>
      <c r="O224" s="6" t="s">
        <v>7658</v>
      </c>
      <c r="Q224" s="6" t="s">
        <v>67</v>
      </c>
      <c r="R224" s="7">
        <v>45720.527777777781</v>
      </c>
      <c r="S224" s="6" t="s">
        <v>4862</v>
      </c>
      <c r="T224" s="6" t="s">
        <v>412</v>
      </c>
      <c r="U224" s="6" t="s">
        <v>603</v>
      </c>
      <c r="V224" s="6" t="s">
        <v>11153</v>
      </c>
      <c r="Y224" s="6" t="s">
        <v>2004</v>
      </c>
      <c r="Z224" s="6" t="s">
        <v>841</v>
      </c>
      <c r="AA224" s="6" t="s">
        <v>2005</v>
      </c>
      <c r="AB224" s="6" t="s">
        <v>124</v>
      </c>
      <c r="AE224" s="7">
        <v>45720.693344907406</v>
      </c>
      <c r="AF224" s="6" t="s">
        <v>77</v>
      </c>
      <c r="AH224" s="6" t="s">
        <v>125</v>
      </c>
      <c r="AI224" s="6" t="s">
        <v>360</v>
      </c>
      <c r="AJ224" s="6" t="s">
        <v>303</v>
      </c>
      <c r="AK224" s="6" t="s">
        <v>9277</v>
      </c>
      <c r="AL224" s="6" t="s">
        <v>914</v>
      </c>
      <c r="AM224" s="7">
        <v>45720.693437499998</v>
      </c>
      <c r="AN224" s="6" t="s">
        <v>9277</v>
      </c>
      <c r="AO224" s="6" t="s">
        <v>914</v>
      </c>
      <c r="AP224" s="6">
        <v>5763473</v>
      </c>
      <c r="AQ224" s="6" t="s">
        <v>83</v>
      </c>
      <c r="AR224" s="7">
        <v>45721.477152777778</v>
      </c>
      <c r="AS224" s="6" t="s">
        <v>84</v>
      </c>
      <c r="AT224" s="7">
        <v>45720.5625</v>
      </c>
      <c r="AU224" s="6" t="s">
        <v>85</v>
      </c>
      <c r="AV224" s="6" t="s">
        <v>205</v>
      </c>
      <c r="AW224" s="6" t="s">
        <v>206</v>
      </c>
      <c r="AX224" s="6" t="s">
        <v>207</v>
      </c>
      <c r="AZ224" s="7">
        <v>45721.477152777778</v>
      </c>
      <c r="BB224" s="6" t="s">
        <v>2659</v>
      </c>
      <c r="BC224" s="6" t="s">
        <v>1061</v>
      </c>
      <c r="BD224" s="6" t="s">
        <v>2660</v>
      </c>
      <c r="BE224" s="6" t="s">
        <v>1334</v>
      </c>
      <c r="BF224" s="6" t="s">
        <v>875</v>
      </c>
      <c r="BG224" s="6" t="s">
        <v>26973</v>
      </c>
      <c r="BH224" s="6" t="s">
        <v>26971</v>
      </c>
      <c r="BI224" s="6" t="s">
        <v>27521</v>
      </c>
      <c r="BJ224" s="6" t="s">
        <v>27169</v>
      </c>
    </row>
    <row r="225" spans="1:62" s="6" customFormat="1" x14ac:dyDescent="0.35">
      <c r="A225" s="6">
        <v>3015188</v>
      </c>
      <c r="B225" s="6" t="s">
        <v>58</v>
      </c>
      <c r="C225" s="6">
        <v>41957551</v>
      </c>
      <c r="D225" s="6">
        <v>338566094</v>
      </c>
      <c r="E225" s="6" t="s">
        <v>59</v>
      </c>
      <c r="F225" s="6" t="s">
        <v>60</v>
      </c>
      <c r="G225" s="6" t="s">
        <v>10955</v>
      </c>
      <c r="I225" s="6">
        <v>776526282</v>
      </c>
      <c r="J225" s="6" t="s">
        <v>330</v>
      </c>
      <c r="K225" s="6">
        <v>20</v>
      </c>
      <c r="L225" s="6" t="s">
        <v>409</v>
      </c>
      <c r="M225" s="6" t="s">
        <v>295</v>
      </c>
      <c r="N225" s="7">
        <v>45246.688888888886</v>
      </c>
      <c r="O225" s="6" t="s">
        <v>487</v>
      </c>
      <c r="Q225" s="6" t="s">
        <v>67</v>
      </c>
      <c r="R225" s="7">
        <v>45720.537245370368</v>
      </c>
      <c r="S225" s="6" t="s">
        <v>4842</v>
      </c>
      <c r="T225" s="6" t="s">
        <v>412</v>
      </c>
      <c r="U225" s="6" t="s">
        <v>1189</v>
      </c>
      <c r="V225" s="6" t="s">
        <v>10956</v>
      </c>
      <c r="Y225" s="6" t="s">
        <v>10029</v>
      </c>
      <c r="Z225" s="6" t="s">
        <v>883</v>
      </c>
      <c r="AA225" s="6" t="s">
        <v>2417</v>
      </c>
      <c r="AB225" s="6" t="s">
        <v>10957</v>
      </c>
      <c r="AE225" s="7">
        <v>45720.577210648145</v>
      </c>
      <c r="AF225" s="6" t="s">
        <v>443</v>
      </c>
      <c r="AH225" s="6" t="s">
        <v>125</v>
      </c>
      <c r="AI225" s="6" t="s">
        <v>79</v>
      </c>
      <c r="AJ225" s="6" t="s">
        <v>126</v>
      </c>
      <c r="AK225" s="6" t="s">
        <v>11205</v>
      </c>
      <c r="AL225" s="6" t="s">
        <v>4924</v>
      </c>
      <c r="AM225" s="7">
        <v>45720.577349537038</v>
      </c>
      <c r="AN225" s="6" t="s">
        <v>11205</v>
      </c>
      <c r="AO225" s="6" t="s">
        <v>4924</v>
      </c>
      <c r="AP225" s="6">
        <v>5762356</v>
      </c>
      <c r="AQ225" s="6" t="s">
        <v>83</v>
      </c>
      <c r="AR225" s="7">
        <v>45720.646331018521</v>
      </c>
      <c r="AS225" s="6" t="s">
        <v>84</v>
      </c>
      <c r="AT225" s="7">
        <v>45720.333333333336</v>
      </c>
      <c r="AU225" s="6" t="s">
        <v>573</v>
      </c>
      <c r="AV225" s="6" t="s">
        <v>1354</v>
      </c>
      <c r="AW225" s="6" t="s">
        <v>1355</v>
      </c>
      <c r="AX225" s="6" t="s">
        <v>2816</v>
      </c>
      <c r="AZ225" s="7">
        <v>45720.646331018521</v>
      </c>
      <c r="BB225" s="6" t="s">
        <v>9840</v>
      </c>
      <c r="BC225" s="6" t="s">
        <v>3103</v>
      </c>
      <c r="BD225" s="6" t="s">
        <v>9841</v>
      </c>
      <c r="BE225" s="6" t="s">
        <v>11206</v>
      </c>
      <c r="BF225" s="6" t="s">
        <v>3853</v>
      </c>
      <c r="BG225" s="6" t="s">
        <v>58</v>
      </c>
      <c r="BH225" s="6" t="s">
        <v>26971</v>
      </c>
      <c r="BI225" s="6" t="s">
        <v>27524</v>
      </c>
      <c r="BJ225" s="6" t="s">
        <v>27170</v>
      </c>
    </row>
    <row r="226" spans="1:62" s="6" customFormat="1" x14ac:dyDescent="0.35">
      <c r="A226" s="6">
        <v>3015205</v>
      </c>
      <c r="B226" s="6" t="s">
        <v>58</v>
      </c>
      <c r="C226" s="6">
        <v>44082871</v>
      </c>
      <c r="D226" s="6">
        <v>339043518</v>
      </c>
      <c r="E226" s="6" t="s">
        <v>59</v>
      </c>
      <c r="F226" s="6" t="s">
        <v>60</v>
      </c>
      <c r="G226" s="6" t="s">
        <v>11280</v>
      </c>
      <c r="H226" s="6" t="s">
        <v>11280</v>
      </c>
      <c r="I226" s="6">
        <v>781574572</v>
      </c>
      <c r="J226" s="6" t="s">
        <v>11281</v>
      </c>
      <c r="K226" s="6">
        <v>20</v>
      </c>
      <c r="L226" s="6" t="s">
        <v>294</v>
      </c>
      <c r="M226" s="6" t="s">
        <v>295</v>
      </c>
      <c r="N226" s="7">
        <v>45540.629247685189</v>
      </c>
      <c r="O226" s="6" t="s">
        <v>520</v>
      </c>
      <c r="Q226" s="6" t="s">
        <v>67</v>
      </c>
      <c r="R226" s="7">
        <v>45720.547002314815</v>
      </c>
      <c r="S226" s="6" t="s">
        <v>5527</v>
      </c>
      <c r="T226" s="6" t="s">
        <v>412</v>
      </c>
      <c r="U226" s="6" t="s">
        <v>70</v>
      </c>
      <c r="V226" s="6" t="s">
        <v>1145</v>
      </c>
      <c r="W226" s="6" t="s">
        <v>263</v>
      </c>
      <c r="X226" s="6" t="s">
        <v>840</v>
      </c>
      <c r="Y226" s="6" t="s">
        <v>5751</v>
      </c>
      <c r="Z226" s="6" t="s">
        <v>4276</v>
      </c>
      <c r="AA226" s="6" t="s">
        <v>5752</v>
      </c>
      <c r="AB226" s="6" t="s">
        <v>124</v>
      </c>
      <c r="AE226" s="7">
        <v>45720.547314814816</v>
      </c>
      <c r="AF226" s="6" t="s">
        <v>417</v>
      </c>
      <c r="AG226" s="6">
        <v>48</v>
      </c>
      <c r="AH226" s="6" t="s">
        <v>125</v>
      </c>
      <c r="AI226" s="6" t="s">
        <v>464</v>
      </c>
      <c r="AJ226" s="6" t="s">
        <v>465</v>
      </c>
      <c r="AK226" s="6" t="s">
        <v>5692</v>
      </c>
      <c r="AL226" s="6" t="s">
        <v>5527</v>
      </c>
      <c r="AM226" s="7">
        <v>45720.547384259262</v>
      </c>
      <c r="AO226" s="6" t="s">
        <v>5527</v>
      </c>
      <c r="AP226" s="6">
        <v>5762108</v>
      </c>
      <c r="AQ226" s="6" t="s">
        <v>83</v>
      </c>
      <c r="AR226" s="7">
        <v>45720.767083333332</v>
      </c>
      <c r="AS226" s="6" t="s">
        <v>84</v>
      </c>
      <c r="AT226" s="7">
        <v>45720.5625</v>
      </c>
      <c r="AU226" s="6" t="s">
        <v>573</v>
      </c>
      <c r="AV226" s="6" t="s">
        <v>1328</v>
      </c>
      <c r="AW226" s="6" t="s">
        <v>1329</v>
      </c>
      <c r="AX226" s="6" t="s">
        <v>8178</v>
      </c>
      <c r="AY226" s="7">
        <v>45722.547314814816</v>
      </c>
      <c r="AZ226" s="7">
        <v>45720.767083333332</v>
      </c>
      <c r="BA226" s="6" t="s">
        <v>419</v>
      </c>
      <c r="BB226" s="6" t="s">
        <v>537</v>
      </c>
      <c r="BC226" s="6" t="s">
        <v>538</v>
      </c>
      <c r="BD226" s="6" t="s">
        <v>91</v>
      </c>
      <c r="BE226" s="6" t="s">
        <v>8202</v>
      </c>
      <c r="BF226" s="6" t="s">
        <v>914</v>
      </c>
      <c r="BG226" s="6" t="s">
        <v>58</v>
      </c>
      <c r="BH226" s="6" t="s">
        <v>26971</v>
      </c>
      <c r="BI226" s="6" t="s">
        <v>27516</v>
      </c>
      <c r="BJ226" s="6" t="s">
        <v>27171</v>
      </c>
    </row>
    <row r="227" spans="1:62" s="6" customFormat="1" x14ac:dyDescent="0.35">
      <c r="A227" s="6">
        <v>3015212</v>
      </c>
      <c r="B227" s="6" t="s">
        <v>58</v>
      </c>
      <c r="C227" s="6">
        <v>37177171</v>
      </c>
      <c r="D227" s="6">
        <v>338689996</v>
      </c>
      <c r="E227" s="6" t="s">
        <v>59</v>
      </c>
      <c r="F227" s="6" t="s">
        <v>60</v>
      </c>
      <c r="G227" s="6" t="s">
        <v>8404</v>
      </c>
      <c r="H227" s="6" t="s">
        <v>11309</v>
      </c>
      <c r="I227" s="6">
        <v>787331741</v>
      </c>
      <c r="J227" s="6" t="s">
        <v>1565</v>
      </c>
      <c r="K227" s="6">
        <v>20</v>
      </c>
      <c r="L227" s="6" t="s">
        <v>294</v>
      </c>
      <c r="M227" s="6" t="s">
        <v>295</v>
      </c>
      <c r="N227" s="7">
        <v>45190.597349537034</v>
      </c>
      <c r="O227" s="6" t="s">
        <v>520</v>
      </c>
      <c r="Q227" s="6" t="s">
        <v>67</v>
      </c>
      <c r="R227" s="7">
        <v>45720.551342592589</v>
      </c>
      <c r="S227" s="6" t="s">
        <v>5021</v>
      </c>
      <c r="T227" s="6" t="s">
        <v>412</v>
      </c>
      <c r="U227" s="6" t="s">
        <v>70</v>
      </c>
      <c r="V227" s="6" t="s">
        <v>11310</v>
      </c>
      <c r="W227" s="6" t="s">
        <v>72</v>
      </c>
      <c r="X227" s="6" t="s">
        <v>73</v>
      </c>
      <c r="Y227" s="6" t="s">
        <v>1221</v>
      </c>
      <c r="Z227" s="6" t="s">
        <v>1222</v>
      </c>
      <c r="AA227" s="6" t="s">
        <v>6244</v>
      </c>
      <c r="AB227" s="6" t="s">
        <v>124</v>
      </c>
      <c r="AE227" s="7">
        <v>45720.551354166666</v>
      </c>
      <c r="AF227" s="6" t="s">
        <v>443</v>
      </c>
      <c r="AH227" s="6" t="s">
        <v>125</v>
      </c>
      <c r="AI227" s="6" t="s">
        <v>360</v>
      </c>
      <c r="AJ227" s="6" t="s">
        <v>378</v>
      </c>
      <c r="AK227" s="6" t="s">
        <v>11310</v>
      </c>
      <c r="AL227" s="6" t="s">
        <v>5021</v>
      </c>
      <c r="AM227" s="7">
        <v>45720.551412037035</v>
      </c>
      <c r="AN227" s="6" t="s">
        <v>11310</v>
      </c>
      <c r="AP227" s="6">
        <v>5762141</v>
      </c>
      <c r="AQ227" s="6" t="s">
        <v>83</v>
      </c>
      <c r="AR227" s="7">
        <v>45720.730092592596</v>
      </c>
      <c r="AS227" s="6" t="s">
        <v>84</v>
      </c>
      <c r="AT227" s="7">
        <v>45722.298611111109</v>
      </c>
      <c r="AU227" s="6" t="s">
        <v>85</v>
      </c>
      <c r="AV227" s="6" t="s">
        <v>2382</v>
      </c>
      <c r="AW227" s="6" t="s">
        <v>2383</v>
      </c>
      <c r="AX227" s="6" t="s">
        <v>2384</v>
      </c>
      <c r="AZ227" s="7">
        <v>45720.730092592596</v>
      </c>
      <c r="BB227" s="6" t="s">
        <v>1003</v>
      </c>
      <c r="BC227" s="6" t="s">
        <v>595</v>
      </c>
      <c r="BD227" s="6" t="s">
        <v>1004</v>
      </c>
      <c r="BE227" s="6" t="s">
        <v>11311</v>
      </c>
      <c r="BF227" s="6" t="s">
        <v>1538</v>
      </c>
      <c r="BG227" s="6" t="s">
        <v>58</v>
      </c>
      <c r="BH227" s="6" t="s">
        <v>26971</v>
      </c>
      <c r="BI227" s="6" t="s">
        <v>27513</v>
      </c>
      <c r="BJ227" s="6" t="s">
        <v>27172</v>
      </c>
    </row>
    <row r="228" spans="1:62" s="6" customFormat="1" x14ac:dyDescent="0.35">
      <c r="A228" s="6">
        <v>3015226</v>
      </c>
      <c r="B228" s="6" t="s">
        <v>327</v>
      </c>
      <c r="C228" s="6">
        <v>651</v>
      </c>
      <c r="D228" s="6">
        <v>339657375</v>
      </c>
      <c r="E228" s="6" t="s">
        <v>59</v>
      </c>
      <c r="F228" s="6" t="s">
        <v>60</v>
      </c>
      <c r="G228" s="6" t="s">
        <v>5288</v>
      </c>
      <c r="I228" s="6">
        <v>786391485</v>
      </c>
      <c r="J228" s="6" t="s">
        <v>11362</v>
      </c>
      <c r="K228" s="6">
        <v>20</v>
      </c>
      <c r="L228" s="6" t="s">
        <v>1008</v>
      </c>
      <c r="M228" s="6" t="s">
        <v>1009</v>
      </c>
      <c r="N228" s="7">
        <v>40536.600694444445</v>
      </c>
      <c r="O228" s="6" t="s">
        <v>5289</v>
      </c>
      <c r="Q228" s="6" t="s">
        <v>67</v>
      </c>
      <c r="R228" s="7">
        <v>45720.556655092594</v>
      </c>
      <c r="S228" s="6" t="s">
        <v>5185</v>
      </c>
      <c r="T228" s="6" t="s">
        <v>412</v>
      </c>
      <c r="U228" s="6" t="s">
        <v>101</v>
      </c>
      <c r="V228" s="6" t="s">
        <v>11363</v>
      </c>
      <c r="W228" s="6" t="s">
        <v>725</v>
      </c>
      <c r="X228" s="6" t="s">
        <v>892</v>
      </c>
      <c r="Y228" s="6" t="s">
        <v>11364</v>
      </c>
      <c r="Z228" s="6" t="s">
        <v>11365</v>
      </c>
      <c r="AA228" s="6" t="s">
        <v>11366</v>
      </c>
      <c r="AB228" s="6" t="s">
        <v>11367</v>
      </c>
      <c r="AE228" s="7">
        <v>45720.64340277778</v>
      </c>
      <c r="AF228" s="6" t="s">
        <v>1035</v>
      </c>
      <c r="AH228" s="6" t="s">
        <v>125</v>
      </c>
      <c r="AI228" s="6" t="s">
        <v>106</v>
      </c>
      <c r="AJ228" s="6" t="s">
        <v>492</v>
      </c>
      <c r="AK228" s="6" t="s">
        <v>11363</v>
      </c>
      <c r="AL228" s="6" t="s">
        <v>8656</v>
      </c>
      <c r="AM228" s="7">
        <v>45720.643483796295</v>
      </c>
      <c r="AO228" s="6" t="s">
        <v>8656</v>
      </c>
      <c r="AP228" s="6">
        <v>5762901</v>
      </c>
      <c r="AQ228" s="6" t="s">
        <v>83</v>
      </c>
      <c r="AR228" s="7">
        <v>45721.50203703704</v>
      </c>
      <c r="AS228" s="6" t="s">
        <v>84</v>
      </c>
      <c r="AT228" s="7">
        <v>45720.333333333336</v>
      </c>
      <c r="AU228" s="6" t="s">
        <v>573</v>
      </c>
      <c r="AV228" s="6" t="s">
        <v>1446</v>
      </c>
      <c r="AW228" s="6" t="s">
        <v>1447</v>
      </c>
      <c r="AX228" s="6" t="s">
        <v>2836</v>
      </c>
      <c r="AZ228" s="7">
        <v>45721.50203703704</v>
      </c>
      <c r="BB228" s="6" t="s">
        <v>746</v>
      </c>
      <c r="BC228" s="6" t="s">
        <v>747</v>
      </c>
      <c r="BD228" s="6" t="s">
        <v>748</v>
      </c>
      <c r="BE228" s="6" t="s">
        <v>11368</v>
      </c>
      <c r="BF228" s="6" t="s">
        <v>993</v>
      </c>
      <c r="BG228" s="6" t="s">
        <v>26973</v>
      </c>
      <c r="BH228" s="6" t="s">
        <v>26971</v>
      </c>
      <c r="BI228" s="6" t="s">
        <v>27516</v>
      </c>
      <c r="BJ228" s="6" t="s">
        <v>27029</v>
      </c>
    </row>
    <row r="229" spans="1:62" s="6" customFormat="1" x14ac:dyDescent="0.35">
      <c r="A229" s="6">
        <v>3015248</v>
      </c>
      <c r="B229" s="6" t="s">
        <v>58</v>
      </c>
      <c r="C229" s="6">
        <v>33173781</v>
      </c>
      <c r="D229" s="6">
        <v>339511481</v>
      </c>
      <c r="E229" s="6" t="s">
        <v>59</v>
      </c>
      <c r="F229" s="6" t="s">
        <v>60</v>
      </c>
      <c r="G229" s="6" t="s">
        <v>11449</v>
      </c>
      <c r="H229" s="6" t="s">
        <v>11450</v>
      </c>
      <c r="I229" s="6">
        <v>774933008</v>
      </c>
      <c r="J229" s="6" t="s">
        <v>293</v>
      </c>
      <c r="K229" s="6">
        <v>20</v>
      </c>
      <c r="L229" s="6" t="s">
        <v>294</v>
      </c>
      <c r="M229" s="6" t="s">
        <v>295</v>
      </c>
      <c r="N229" s="7">
        <v>44963.791678240741</v>
      </c>
      <c r="O229" s="6" t="s">
        <v>410</v>
      </c>
      <c r="Q229" s="6" t="s">
        <v>67</v>
      </c>
      <c r="R229" s="7">
        <v>45720.56695601852</v>
      </c>
      <c r="S229" s="6" t="s">
        <v>440</v>
      </c>
      <c r="T229" s="6" t="s">
        <v>412</v>
      </c>
      <c r="U229" s="6" t="s">
        <v>101</v>
      </c>
      <c r="V229" s="6" t="s">
        <v>11451</v>
      </c>
      <c r="Y229" s="6" t="s">
        <v>11452</v>
      </c>
      <c r="Z229" s="6" t="s">
        <v>852</v>
      </c>
      <c r="AA229" s="6" t="s">
        <v>7681</v>
      </c>
      <c r="AB229" s="6" t="s">
        <v>11453</v>
      </c>
      <c r="AE229" s="7">
        <v>45720.665451388886</v>
      </c>
      <c r="AF229" s="6" t="s">
        <v>417</v>
      </c>
      <c r="AG229" s="6">
        <v>48</v>
      </c>
      <c r="AH229" s="6" t="s">
        <v>125</v>
      </c>
      <c r="AI229" s="6" t="s">
        <v>464</v>
      </c>
      <c r="AJ229" s="6" t="s">
        <v>492</v>
      </c>
      <c r="AK229" s="6" t="s">
        <v>11454</v>
      </c>
      <c r="AL229" s="6" t="s">
        <v>4983</v>
      </c>
      <c r="AM229" s="7">
        <v>45720.665636574071</v>
      </c>
      <c r="AO229" s="6" t="s">
        <v>4983</v>
      </c>
      <c r="AP229" s="6">
        <v>5763111</v>
      </c>
      <c r="AQ229" s="6" t="s">
        <v>83</v>
      </c>
      <c r="AR229" s="7">
        <v>45721.431527777779</v>
      </c>
      <c r="AS229" s="6" t="s">
        <v>84</v>
      </c>
      <c r="AT229" s="7">
        <v>45720.333333333336</v>
      </c>
      <c r="AU229" s="6" t="s">
        <v>573</v>
      </c>
      <c r="AV229" s="6" t="s">
        <v>108</v>
      </c>
      <c r="AW229" s="6" t="s">
        <v>109</v>
      </c>
      <c r="AX229" s="6" t="s">
        <v>1997</v>
      </c>
      <c r="AY229" s="7">
        <v>45722.665451388886</v>
      </c>
      <c r="AZ229" s="7">
        <v>45721.431527777779</v>
      </c>
      <c r="BA229" s="6" t="s">
        <v>419</v>
      </c>
      <c r="BB229" s="6" t="s">
        <v>1026</v>
      </c>
      <c r="BC229" s="6" t="s">
        <v>951</v>
      </c>
      <c r="BD229" s="6" t="s">
        <v>815</v>
      </c>
      <c r="BE229" s="6" t="s">
        <v>9502</v>
      </c>
      <c r="BF229" s="6" t="s">
        <v>274</v>
      </c>
      <c r="BG229" s="6" t="s">
        <v>58</v>
      </c>
      <c r="BH229" s="6" t="s">
        <v>26971</v>
      </c>
      <c r="BI229" s="6" t="s">
        <v>27512</v>
      </c>
      <c r="BJ229" s="6" t="s">
        <v>27173</v>
      </c>
    </row>
    <row r="230" spans="1:62" s="6" customFormat="1" x14ac:dyDescent="0.35">
      <c r="A230" s="6">
        <v>3015253</v>
      </c>
      <c r="B230" s="6" t="s">
        <v>58</v>
      </c>
      <c r="C230" s="6">
        <v>44279681</v>
      </c>
      <c r="D230" s="6">
        <v>338409247</v>
      </c>
      <c r="E230" s="6" t="s">
        <v>59</v>
      </c>
      <c r="F230" s="6" t="s">
        <v>60</v>
      </c>
      <c r="G230" s="6" t="s">
        <v>1177</v>
      </c>
      <c r="H230" s="6" t="s">
        <v>9578</v>
      </c>
      <c r="I230" s="6">
        <v>776043189</v>
      </c>
      <c r="J230" s="6" t="s">
        <v>2042</v>
      </c>
      <c r="K230" s="6">
        <v>20</v>
      </c>
      <c r="L230" s="6" t="s">
        <v>294</v>
      </c>
      <c r="M230" s="6" t="s">
        <v>295</v>
      </c>
      <c r="N230" s="7">
        <v>45577.512523148151</v>
      </c>
      <c r="O230" s="6" t="s">
        <v>520</v>
      </c>
      <c r="Q230" s="6" t="s">
        <v>67</v>
      </c>
      <c r="R230" s="7">
        <v>45720.570706018516</v>
      </c>
      <c r="S230" s="6" t="s">
        <v>5131</v>
      </c>
      <c r="T230" s="6" t="s">
        <v>412</v>
      </c>
      <c r="U230" s="6" t="s">
        <v>70</v>
      </c>
      <c r="V230" s="6" t="s">
        <v>1145</v>
      </c>
      <c r="W230" s="6" t="s">
        <v>334</v>
      </c>
      <c r="X230" s="6" t="s">
        <v>335</v>
      </c>
      <c r="Y230" s="6" t="s">
        <v>7157</v>
      </c>
      <c r="Z230" s="6" t="s">
        <v>1300</v>
      </c>
      <c r="AA230" s="6">
        <v>1009</v>
      </c>
      <c r="AB230" s="6" t="s">
        <v>124</v>
      </c>
      <c r="AE230" s="7">
        <v>45720.571030092593</v>
      </c>
      <c r="AF230" s="6" t="s">
        <v>443</v>
      </c>
      <c r="AH230" s="6" t="s">
        <v>125</v>
      </c>
      <c r="AI230" s="6" t="s">
        <v>464</v>
      </c>
      <c r="AJ230" s="6" t="s">
        <v>465</v>
      </c>
      <c r="AK230" s="6" t="s">
        <v>11471</v>
      </c>
      <c r="AL230" s="6" t="s">
        <v>5131</v>
      </c>
      <c r="AM230" s="7">
        <v>45720.571087962962</v>
      </c>
      <c r="AO230" s="6" t="s">
        <v>5131</v>
      </c>
      <c r="AP230" s="6">
        <v>5762309</v>
      </c>
      <c r="AQ230" s="6" t="s">
        <v>83</v>
      </c>
      <c r="AR230" s="7">
        <v>45720.773217592592</v>
      </c>
      <c r="AS230" s="6" t="s">
        <v>84</v>
      </c>
      <c r="AT230" s="7">
        <v>45720.5625</v>
      </c>
      <c r="AU230" s="6" t="s">
        <v>85</v>
      </c>
      <c r="AV230" s="6" t="s">
        <v>1702</v>
      </c>
      <c r="AW230" s="6" t="s">
        <v>1703</v>
      </c>
      <c r="AX230" s="6" t="s">
        <v>1946</v>
      </c>
      <c r="AZ230" s="7">
        <v>45720.773217592592</v>
      </c>
      <c r="BB230" s="6" t="s">
        <v>9167</v>
      </c>
      <c r="BC230" s="6" t="s">
        <v>9168</v>
      </c>
      <c r="BD230" s="6" t="s">
        <v>9169</v>
      </c>
      <c r="BE230" s="6" t="s">
        <v>755</v>
      </c>
      <c r="BF230" s="6" t="s">
        <v>349</v>
      </c>
      <c r="BG230" s="6" t="s">
        <v>58</v>
      </c>
      <c r="BH230" s="6" t="s">
        <v>26971</v>
      </c>
      <c r="BI230" s="6" t="s">
        <v>27513</v>
      </c>
      <c r="BJ230" s="6" t="s">
        <v>27174</v>
      </c>
    </row>
    <row r="231" spans="1:62" s="6" customFormat="1" x14ac:dyDescent="0.35">
      <c r="A231" s="6">
        <v>3015262</v>
      </c>
      <c r="B231" s="6" t="s">
        <v>58</v>
      </c>
      <c r="C231" s="6">
        <v>41950541</v>
      </c>
      <c r="D231" s="6">
        <v>339574016</v>
      </c>
      <c r="E231" s="6" t="s">
        <v>59</v>
      </c>
      <c r="F231" s="6" t="s">
        <v>60</v>
      </c>
      <c r="G231" s="6" t="s">
        <v>10663</v>
      </c>
      <c r="H231" s="6" t="s">
        <v>10663</v>
      </c>
      <c r="I231" s="6">
        <v>784808664</v>
      </c>
      <c r="J231" s="6" t="s">
        <v>1417</v>
      </c>
      <c r="K231" s="6">
        <v>20</v>
      </c>
      <c r="L231" s="6" t="s">
        <v>294</v>
      </c>
      <c r="M231" s="6" t="s">
        <v>295</v>
      </c>
      <c r="N231" s="7">
        <v>45713.625</v>
      </c>
      <c r="O231" s="6" t="s">
        <v>520</v>
      </c>
      <c r="Q231" s="6" t="s">
        <v>67</v>
      </c>
      <c r="R231" s="7">
        <v>45720.573981481481</v>
      </c>
      <c r="S231" s="6" t="s">
        <v>11501</v>
      </c>
      <c r="T231" s="6" t="s">
        <v>412</v>
      </c>
      <c r="U231" s="6" t="s">
        <v>70</v>
      </c>
      <c r="V231" s="6" t="s">
        <v>11502</v>
      </c>
      <c r="W231" s="6" t="s">
        <v>263</v>
      </c>
      <c r="X231" s="6" t="s">
        <v>840</v>
      </c>
      <c r="Y231" s="6" t="s">
        <v>11374</v>
      </c>
      <c r="Z231" s="6" t="s">
        <v>4276</v>
      </c>
      <c r="AA231" s="6" t="s">
        <v>1413</v>
      </c>
      <c r="AB231" s="6" t="s">
        <v>124</v>
      </c>
      <c r="AE231" s="7">
        <v>45720.574328703704</v>
      </c>
      <c r="AF231" s="6" t="s">
        <v>443</v>
      </c>
      <c r="AH231" s="6" t="s">
        <v>125</v>
      </c>
      <c r="AI231" s="6" t="s">
        <v>464</v>
      </c>
      <c r="AJ231" s="6" t="s">
        <v>465</v>
      </c>
      <c r="AK231" s="6" t="s">
        <v>11503</v>
      </c>
      <c r="AL231" s="6" t="s">
        <v>11501</v>
      </c>
      <c r="AM231" s="7">
        <v>45720.574432870373</v>
      </c>
      <c r="AO231" s="6" t="s">
        <v>11501</v>
      </c>
      <c r="AP231" s="6">
        <v>5762345</v>
      </c>
      <c r="AQ231" s="6" t="s">
        <v>83</v>
      </c>
      <c r="AR231" s="7">
        <v>45720.725995370369</v>
      </c>
      <c r="AS231" s="6" t="s">
        <v>84</v>
      </c>
      <c r="AT231" s="7">
        <v>45720.5625</v>
      </c>
      <c r="AU231" s="6" t="s">
        <v>85</v>
      </c>
      <c r="AV231" s="6" t="s">
        <v>1328</v>
      </c>
      <c r="AW231" s="6" t="s">
        <v>1329</v>
      </c>
      <c r="AX231" s="6" t="s">
        <v>2441</v>
      </c>
      <c r="AZ231" s="7">
        <v>45720.725995370369</v>
      </c>
      <c r="BB231" s="6" t="s">
        <v>537</v>
      </c>
      <c r="BC231" s="6" t="s">
        <v>538</v>
      </c>
      <c r="BD231" s="6" t="s">
        <v>91</v>
      </c>
      <c r="BE231" s="6" t="s">
        <v>11504</v>
      </c>
      <c r="BF231" s="6" t="s">
        <v>914</v>
      </c>
      <c r="BG231" s="6" t="s">
        <v>58</v>
      </c>
      <c r="BH231" s="6" t="s">
        <v>26971</v>
      </c>
      <c r="BI231" s="6" t="s">
        <v>27516</v>
      </c>
      <c r="BJ231" s="6" t="s">
        <v>27155</v>
      </c>
    </row>
    <row r="232" spans="1:62" s="6" customFormat="1" x14ac:dyDescent="0.35">
      <c r="A232" s="6">
        <v>3015265</v>
      </c>
      <c r="B232" s="6" t="s">
        <v>58</v>
      </c>
      <c r="C232" s="6">
        <v>2405711</v>
      </c>
      <c r="D232" s="6">
        <v>339570027</v>
      </c>
      <c r="E232" s="6" t="s">
        <v>59</v>
      </c>
      <c r="F232" s="6" t="s">
        <v>60</v>
      </c>
      <c r="G232" s="6" t="s">
        <v>314</v>
      </c>
      <c r="H232" s="6" t="s">
        <v>11510</v>
      </c>
      <c r="I232" s="6">
        <v>774412171</v>
      </c>
      <c r="J232" s="6" t="s">
        <v>2919</v>
      </c>
      <c r="K232" s="6">
        <v>12</v>
      </c>
      <c r="L232" s="6" t="s">
        <v>64</v>
      </c>
      <c r="M232" s="6" t="s">
        <v>65</v>
      </c>
      <c r="N232" s="7">
        <v>44209.576215277775</v>
      </c>
      <c r="O232" s="6" t="s">
        <v>5377</v>
      </c>
      <c r="Q232" s="6" t="s">
        <v>67</v>
      </c>
      <c r="R232" s="7">
        <v>45720.576689814814</v>
      </c>
      <c r="S232" s="6" t="s">
        <v>4842</v>
      </c>
      <c r="T232" s="6" t="s">
        <v>412</v>
      </c>
      <c r="U232" s="6" t="s">
        <v>101</v>
      </c>
      <c r="V232" s="6" t="s">
        <v>101</v>
      </c>
      <c r="W232" s="6" t="s">
        <v>263</v>
      </c>
      <c r="X232" s="6" t="s">
        <v>840</v>
      </c>
      <c r="Y232" s="6" t="s">
        <v>11511</v>
      </c>
      <c r="Z232" s="6" t="s">
        <v>841</v>
      </c>
      <c r="AA232" s="6" t="s">
        <v>11512</v>
      </c>
      <c r="AB232" s="6" t="s">
        <v>124</v>
      </c>
      <c r="AE232" s="7">
        <v>45720.576944444445</v>
      </c>
      <c r="AF232" s="6" t="s">
        <v>417</v>
      </c>
      <c r="AG232" s="6">
        <v>48</v>
      </c>
      <c r="AH232" s="6" t="s">
        <v>125</v>
      </c>
      <c r="AI232" s="6" t="s">
        <v>464</v>
      </c>
      <c r="AJ232" s="6" t="s">
        <v>465</v>
      </c>
      <c r="AK232" s="6" t="s">
        <v>11513</v>
      </c>
      <c r="AL232" s="6" t="s">
        <v>4842</v>
      </c>
      <c r="AM232" s="7">
        <v>45720.577013888891</v>
      </c>
      <c r="AO232" s="6" t="s">
        <v>4842</v>
      </c>
      <c r="AP232" s="6">
        <v>5762355</v>
      </c>
      <c r="AQ232" s="6" t="s">
        <v>83</v>
      </c>
      <c r="AR232" s="7">
        <v>45721.567384259259</v>
      </c>
      <c r="AS232" s="6" t="s">
        <v>84</v>
      </c>
      <c r="AT232" s="7">
        <v>45720.333333333336</v>
      </c>
      <c r="AU232" s="6" t="s">
        <v>573</v>
      </c>
      <c r="AV232" s="6" t="s">
        <v>1328</v>
      </c>
      <c r="AW232" s="6" t="s">
        <v>1329</v>
      </c>
      <c r="AX232" s="6" t="s">
        <v>1363</v>
      </c>
      <c r="AY232" s="7">
        <v>45722.576944444445</v>
      </c>
      <c r="AZ232" s="7">
        <v>45721.567384259259</v>
      </c>
      <c r="BA232" s="6" t="s">
        <v>419</v>
      </c>
      <c r="BB232" s="6" t="s">
        <v>2089</v>
      </c>
      <c r="BC232" s="6" t="s">
        <v>814</v>
      </c>
      <c r="BD232" s="6" t="s">
        <v>815</v>
      </c>
      <c r="BE232" s="6" t="s">
        <v>11514</v>
      </c>
      <c r="BF232" s="6" t="s">
        <v>1365</v>
      </c>
      <c r="BG232" s="6" t="s">
        <v>58</v>
      </c>
      <c r="BH232" s="6" t="s">
        <v>26971</v>
      </c>
      <c r="BI232" s="6" t="s">
        <v>1031</v>
      </c>
      <c r="BJ232" s="6" t="s">
        <v>27175</v>
      </c>
    </row>
    <row r="233" spans="1:62" s="6" customFormat="1" x14ac:dyDescent="0.35">
      <c r="A233" s="6">
        <v>3015272</v>
      </c>
      <c r="B233" s="6" t="s">
        <v>94</v>
      </c>
      <c r="C233" s="6">
        <v>30218851</v>
      </c>
      <c r="D233" s="6">
        <v>339575176</v>
      </c>
      <c r="E233" s="6" t="s">
        <v>59</v>
      </c>
      <c r="F233" s="6" t="s">
        <v>60</v>
      </c>
      <c r="G233" s="6" t="s">
        <v>11536</v>
      </c>
      <c r="H233" s="6" t="s">
        <v>11537</v>
      </c>
      <c r="I233" s="6">
        <v>771327722</v>
      </c>
      <c r="J233" s="6" t="s">
        <v>4448</v>
      </c>
      <c r="K233" s="6">
        <v>20</v>
      </c>
      <c r="L233" s="6" t="s">
        <v>294</v>
      </c>
      <c r="M233" s="6" t="s">
        <v>295</v>
      </c>
      <c r="N233" s="7">
        <v>42851.656261574077</v>
      </c>
      <c r="O233" s="6" t="s">
        <v>909</v>
      </c>
      <c r="Q233" s="6" t="s">
        <v>67</v>
      </c>
      <c r="R233" s="7">
        <v>45720.580775462964</v>
      </c>
      <c r="S233" s="6" t="s">
        <v>11501</v>
      </c>
      <c r="T233" s="6" t="s">
        <v>412</v>
      </c>
      <c r="U233" s="6" t="s">
        <v>70</v>
      </c>
      <c r="V233" s="6" t="s">
        <v>11502</v>
      </c>
      <c r="W233" s="6" t="s">
        <v>263</v>
      </c>
      <c r="X233" s="6" t="s">
        <v>840</v>
      </c>
      <c r="Y233" s="6" t="s">
        <v>2439</v>
      </c>
      <c r="Z233" s="6" t="s">
        <v>841</v>
      </c>
      <c r="AA233" s="6" t="s">
        <v>2440</v>
      </c>
      <c r="AB233" s="6" t="s">
        <v>124</v>
      </c>
      <c r="AE233" s="7">
        <v>45720.581111111111</v>
      </c>
      <c r="AF233" s="6" t="s">
        <v>443</v>
      </c>
      <c r="AH233" s="6" t="s">
        <v>125</v>
      </c>
      <c r="AI233" s="6" t="s">
        <v>464</v>
      </c>
      <c r="AJ233" s="6" t="s">
        <v>465</v>
      </c>
      <c r="AK233" s="6" t="s">
        <v>11538</v>
      </c>
      <c r="AL233" s="6" t="s">
        <v>11501</v>
      </c>
      <c r="AM233" s="7">
        <v>45720.581203703703</v>
      </c>
      <c r="AO233" s="6" t="s">
        <v>11501</v>
      </c>
      <c r="AP233" s="6">
        <v>5762383</v>
      </c>
      <c r="AQ233" s="6" t="s">
        <v>83</v>
      </c>
      <c r="AR233" s="7">
        <v>45721.525046296294</v>
      </c>
      <c r="AS233" s="6" t="s">
        <v>84</v>
      </c>
      <c r="AT233" s="7">
        <v>45720.333333333336</v>
      </c>
      <c r="AU233" s="6" t="s">
        <v>85</v>
      </c>
      <c r="AV233" s="6" t="s">
        <v>1328</v>
      </c>
      <c r="AW233" s="6" t="s">
        <v>1329</v>
      </c>
      <c r="AX233" s="6" t="s">
        <v>6610</v>
      </c>
      <c r="AZ233" s="7">
        <v>45721.525046296294</v>
      </c>
      <c r="BB233" s="6" t="s">
        <v>2250</v>
      </c>
      <c r="BC233" s="6" t="s">
        <v>677</v>
      </c>
      <c r="BD233" s="6" t="s">
        <v>2251</v>
      </c>
      <c r="BE233" s="6" t="s">
        <v>11539</v>
      </c>
      <c r="BF233" s="6" t="s">
        <v>914</v>
      </c>
      <c r="BG233" s="6" t="s">
        <v>26973</v>
      </c>
      <c r="BH233" s="6" t="s">
        <v>26971</v>
      </c>
      <c r="BI233" s="6" t="s">
        <v>27528</v>
      </c>
      <c r="BJ233" s="6" t="s">
        <v>27176</v>
      </c>
    </row>
    <row r="234" spans="1:62" s="6" customFormat="1" x14ac:dyDescent="0.35">
      <c r="A234" s="6">
        <v>3015280</v>
      </c>
      <c r="B234" s="6" t="s">
        <v>327</v>
      </c>
      <c r="C234" s="6">
        <v>618771</v>
      </c>
      <c r="D234" s="6">
        <v>338340856</v>
      </c>
      <c r="E234" s="6" t="s">
        <v>59</v>
      </c>
      <c r="F234" s="6" t="s">
        <v>60</v>
      </c>
      <c r="G234" s="6" t="s">
        <v>11573</v>
      </c>
      <c r="I234" s="6">
        <v>774765114</v>
      </c>
      <c r="J234" s="6" t="s">
        <v>11574</v>
      </c>
      <c r="K234" s="6">
        <v>20</v>
      </c>
      <c r="L234" s="6" t="s">
        <v>294</v>
      </c>
      <c r="M234" s="6" t="s">
        <v>295</v>
      </c>
      <c r="N234" s="7">
        <v>34626.000011574077</v>
      </c>
      <c r="O234" s="6" t="s">
        <v>2863</v>
      </c>
      <c r="Q234" s="6" t="s">
        <v>67</v>
      </c>
      <c r="R234" s="7">
        <v>45720.583622685182</v>
      </c>
      <c r="S234" s="6" t="s">
        <v>5021</v>
      </c>
      <c r="T234" s="6" t="s">
        <v>412</v>
      </c>
      <c r="U234" s="6" t="s">
        <v>1189</v>
      </c>
      <c r="V234" s="6" t="s">
        <v>11575</v>
      </c>
      <c r="W234" s="6" t="s">
        <v>334</v>
      </c>
      <c r="X234" s="6" t="s">
        <v>1153</v>
      </c>
      <c r="Y234" s="6" t="s">
        <v>11576</v>
      </c>
      <c r="Z234" s="6" t="s">
        <v>2464</v>
      </c>
      <c r="AC234" s="6" t="s">
        <v>9110</v>
      </c>
      <c r="AE234" s="7">
        <v>45720.774467592593</v>
      </c>
      <c r="AF234" s="6" t="s">
        <v>1035</v>
      </c>
      <c r="AH234" s="6" t="s">
        <v>78</v>
      </c>
      <c r="AI234" s="6" t="s">
        <v>106</v>
      </c>
      <c r="AJ234" s="6" t="s">
        <v>1043</v>
      </c>
      <c r="AK234" s="6" t="s">
        <v>11577</v>
      </c>
      <c r="AL234" s="6" t="s">
        <v>1142</v>
      </c>
      <c r="AM234" s="7">
        <v>45720.774594907409</v>
      </c>
      <c r="AN234" s="6" t="s">
        <v>11577</v>
      </c>
      <c r="AO234" s="6" t="s">
        <v>1142</v>
      </c>
      <c r="AP234" s="6">
        <v>5763755</v>
      </c>
      <c r="AQ234" s="6" t="s">
        <v>83</v>
      </c>
      <c r="AR234" s="7">
        <v>45721.499374999999</v>
      </c>
      <c r="AS234" s="6" t="s">
        <v>84</v>
      </c>
      <c r="AT234" s="7">
        <v>45720.5625</v>
      </c>
      <c r="AU234" s="6" t="s">
        <v>85</v>
      </c>
      <c r="AV234" s="6" t="s">
        <v>205</v>
      </c>
      <c r="AW234" s="6" t="s">
        <v>206</v>
      </c>
      <c r="AX234" s="6" t="s">
        <v>207</v>
      </c>
      <c r="AZ234" s="7">
        <v>45721.499374999999</v>
      </c>
      <c r="BB234" s="6" t="s">
        <v>2666</v>
      </c>
      <c r="BC234" s="6" t="s">
        <v>2667</v>
      </c>
      <c r="BD234" s="6" t="s">
        <v>2668</v>
      </c>
      <c r="BE234" s="6" t="s">
        <v>11578</v>
      </c>
      <c r="BF234" s="6" t="s">
        <v>3853</v>
      </c>
      <c r="BG234" s="6" t="s">
        <v>26973</v>
      </c>
      <c r="BH234" s="6" t="s">
        <v>26971</v>
      </c>
      <c r="BI234" s="6" t="s">
        <v>27531</v>
      </c>
      <c r="BJ234" s="6" t="s">
        <v>27177</v>
      </c>
    </row>
    <row r="235" spans="1:62" s="6" customFormat="1" x14ac:dyDescent="0.35">
      <c r="A235" s="6">
        <v>3015281</v>
      </c>
      <c r="B235" s="6" t="s">
        <v>58</v>
      </c>
      <c r="C235" s="6">
        <v>1943491</v>
      </c>
      <c r="D235" s="6">
        <v>339911573</v>
      </c>
      <c r="E235" s="6" t="s">
        <v>59</v>
      </c>
      <c r="F235" s="6" t="s">
        <v>60</v>
      </c>
      <c r="G235" s="6" t="s">
        <v>11579</v>
      </c>
      <c r="I235" s="6">
        <v>775633942</v>
      </c>
      <c r="J235" s="6" t="s">
        <v>11580</v>
      </c>
      <c r="K235" s="6">
        <v>20</v>
      </c>
      <c r="L235" s="6" t="s">
        <v>294</v>
      </c>
      <c r="M235" s="6" t="s">
        <v>295</v>
      </c>
      <c r="N235" s="7">
        <v>44264.645844907405</v>
      </c>
      <c r="O235" s="6" t="s">
        <v>2009</v>
      </c>
      <c r="Q235" s="6" t="s">
        <v>67</v>
      </c>
      <c r="R235" s="7">
        <v>45720.584710648145</v>
      </c>
      <c r="S235" s="6" t="s">
        <v>7300</v>
      </c>
      <c r="T235" s="6" t="s">
        <v>412</v>
      </c>
      <c r="U235" s="6" t="s">
        <v>160</v>
      </c>
      <c r="V235" s="6" t="s">
        <v>11581</v>
      </c>
      <c r="W235" s="6" t="s">
        <v>785</v>
      </c>
      <c r="X235" s="6" t="s">
        <v>785</v>
      </c>
      <c r="Y235" s="6" t="s">
        <v>10112</v>
      </c>
      <c r="Z235" s="6" t="s">
        <v>5663</v>
      </c>
      <c r="AA235" s="6" t="s">
        <v>8211</v>
      </c>
      <c r="AB235" s="6" t="s">
        <v>11582</v>
      </c>
      <c r="AC235" s="6">
        <v>204</v>
      </c>
      <c r="AE235" s="7">
        <v>45720.584918981483</v>
      </c>
      <c r="AF235" s="6" t="s">
        <v>77</v>
      </c>
      <c r="AH235" s="6" t="s">
        <v>125</v>
      </c>
      <c r="AI235" s="6" t="s">
        <v>464</v>
      </c>
      <c r="AJ235" s="6" t="s">
        <v>465</v>
      </c>
      <c r="AK235" s="6" t="s">
        <v>11583</v>
      </c>
      <c r="AL235" s="6" t="s">
        <v>7300</v>
      </c>
      <c r="AM235" s="7">
        <v>45720.584953703707</v>
      </c>
      <c r="AO235" s="6" t="s">
        <v>7300</v>
      </c>
      <c r="AP235" s="6">
        <v>5762421</v>
      </c>
      <c r="AQ235" s="6" t="s">
        <v>83</v>
      </c>
      <c r="AR235" s="7">
        <v>45721.503622685188</v>
      </c>
      <c r="AS235" s="6" t="s">
        <v>84</v>
      </c>
      <c r="AT235" s="7">
        <v>45720.333333333336</v>
      </c>
      <c r="AU235" s="6" t="s">
        <v>85</v>
      </c>
      <c r="AV235" s="6" t="s">
        <v>790</v>
      </c>
      <c r="AW235" s="6" t="s">
        <v>791</v>
      </c>
      <c r="AX235" s="6" t="s">
        <v>11214</v>
      </c>
      <c r="AZ235" s="7">
        <v>45721.503622685188</v>
      </c>
      <c r="BB235" s="6" t="s">
        <v>537</v>
      </c>
      <c r="BC235" s="6" t="s">
        <v>538</v>
      </c>
      <c r="BD235" s="6" t="s">
        <v>91</v>
      </c>
      <c r="BE235" s="6" t="s">
        <v>835</v>
      </c>
      <c r="BF235" s="6" t="s">
        <v>657</v>
      </c>
      <c r="BG235" s="6" t="s">
        <v>58</v>
      </c>
      <c r="BH235" s="6" t="s">
        <v>26971</v>
      </c>
      <c r="BI235" s="6" t="s">
        <v>27516</v>
      </c>
      <c r="BJ235" s="6" t="s">
        <v>27178</v>
      </c>
    </row>
    <row r="236" spans="1:62" s="6" customFormat="1" x14ac:dyDescent="0.35">
      <c r="A236" s="6">
        <v>3015282</v>
      </c>
      <c r="B236" s="6" t="s">
        <v>58</v>
      </c>
      <c r="C236" s="6">
        <v>36672501</v>
      </c>
      <c r="D236" s="6">
        <v>339760394</v>
      </c>
      <c r="E236" s="6" t="s">
        <v>59</v>
      </c>
      <c r="F236" s="6" t="s">
        <v>60</v>
      </c>
      <c r="G236" s="6" t="s">
        <v>11584</v>
      </c>
      <c r="I236" s="6">
        <v>777814405</v>
      </c>
      <c r="J236" s="6" t="s">
        <v>11585</v>
      </c>
      <c r="K236" s="6">
        <v>20</v>
      </c>
      <c r="L236" s="6" t="s">
        <v>1008</v>
      </c>
      <c r="M236" s="6" t="s">
        <v>1009</v>
      </c>
      <c r="N236" s="7">
        <v>44097</v>
      </c>
      <c r="O236" s="6" t="s">
        <v>2155</v>
      </c>
      <c r="Q236" s="6" t="s">
        <v>67</v>
      </c>
      <c r="R236" s="7">
        <v>45720.585717592592</v>
      </c>
      <c r="S236" s="6" t="s">
        <v>11501</v>
      </c>
      <c r="T236" s="6" t="s">
        <v>412</v>
      </c>
      <c r="U236" s="6" t="s">
        <v>70</v>
      </c>
      <c r="V236" s="6" t="s">
        <v>5041</v>
      </c>
      <c r="W236" s="6" t="s">
        <v>298</v>
      </c>
      <c r="X236" s="6" t="s">
        <v>670</v>
      </c>
      <c r="Y236" s="6" t="s">
        <v>9712</v>
      </c>
      <c r="Z236" s="6" t="s">
        <v>231</v>
      </c>
      <c r="AA236" s="6" t="s">
        <v>231</v>
      </c>
      <c r="AB236" s="6" t="s">
        <v>11586</v>
      </c>
      <c r="AE236" s="7">
        <v>45720.586122685185</v>
      </c>
      <c r="AF236" s="6" t="s">
        <v>443</v>
      </c>
      <c r="AH236" s="6" t="s">
        <v>125</v>
      </c>
      <c r="AI236" s="6" t="s">
        <v>464</v>
      </c>
      <c r="AJ236" s="6" t="s">
        <v>465</v>
      </c>
      <c r="AK236" s="6" t="s">
        <v>11587</v>
      </c>
      <c r="AL236" s="6" t="s">
        <v>11501</v>
      </c>
      <c r="AM236" s="7">
        <v>45720.586215277777</v>
      </c>
      <c r="AO236" s="6" t="s">
        <v>11501</v>
      </c>
      <c r="AP236" s="6">
        <v>5762437</v>
      </c>
      <c r="AQ236" s="6" t="s">
        <v>83</v>
      </c>
      <c r="AR236" s="7">
        <v>45721.489386574074</v>
      </c>
      <c r="AS236" s="6" t="s">
        <v>84</v>
      </c>
      <c r="AT236" s="7">
        <v>45720.5625</v>
      </c>
      <c r="AU236" s="6" t="s">
        <v>85</v>
      </c>
      <c r="AV236" s="6" t="s">
        <v>233</v>
      </c>
      <c r="AW236" s="6" t="s">
        <v>234</v>
      </c>
      <c r="AX236" s="6" t="s">
        <v>3373</v>
      </c>
      <c r="AZ236" s="7">
        <v>45721.489386574074</v>
      </c>
      <c r="BB236" s="6" t="s">
        <v>111</v>
      </c>
      <c r="BC236" s="6" t="s">
        <v>112</v>
      </c>
      <c r="BD236" s="6" t="s">
        <v>113</v>
      </c>
      <c r="BE236" s="6" t="s">
        <v>1547</v>
      </c>
      <c r="BF236" s="6" t="s">
        <v>188</v>
      </c>
      <c r="BG236" s="6" t="s">
        <v>58</v>
      </c>
      <c r="BH236" s="6" t="s">
        <v>26971</v>
      </c>
      <c r="BI236" s="6" t="s">
        <v>27512</v>
      </c>
      <c r="BJ236" s="6" t="s">
        <v>27179</v>
      </c>
    </row>
    <row r="237" spans="1:62" s="6" customFormat="1" x14ac:dyDescent="0.35">
      <c r="A237" s="6">
        <v>3015289</v>
      </c>
      <c r="B237" s="6" t="s">
        <v>58</v>
      </c>
      <c r="C237" s="6">
        <v>30218911</v>
      </c>
      <c r="D237" s="6">
        <v>339783561</v>
      </c>
      <c r="E237" s="6" t="s">
        <v>59</v>
      </c>
      <c r="F237" s="6" t="s">
        <v>60</v>
      </c>
      <c r="G237" s="6" t="s">
        <v>11612</v>
      </c>
      <c r="I237" s="6">
        <v>776374878</v>
      </c>
      <c r="J237" s="6" t="s">
        <v>5352</v>
      </c>
      <c r="K237" s="6">
        <v>20</v>
      </c>
      <c r="L237" s="6" t="s">
        <v>294</v>
      </c>
      <c r="M237" s="6" t="s">
        <v>295</v>
      </c>
      <c r="N237" s="7">
        <v>44721.986122685186</v>
      </c>
      <c r="O237" s="6" t="s">
        <v>5377</v>
      </c>
      <c r="Q237" s="6" t="s">
        <v>67</v>
      </c>
      <c r="R237" s="7">
        <v>45720.589479166665</v>
      </c>
      <c r="S237" s="6" t="s">
        <v>910</v>
      </c>
      <c r="T237" s="6" t="s">
        <v>412</v>
      </c>
      <c r="U237" s="6" t="s">
        <v>70</v>
      </c>
      <c r="V237" s="6" t="s">
        <v>10325</v>
      </c>
      <c r="W237" s="6" t="s">
        <v>298</v>
      </c>
      <c r="X237" s="6" t="s">
        <v>427</v>
      </c>
      <c r="Y237" s="6" t="s">
        <v>428</v>
      </c>
      <c r="Z237" s="6" t="s">
        <v>231</v>
      </c>
      <c r="AA237" s="6" t="s">
        <v>231</v>
      </c>
      <c r="AB237" s="6" t="s">
        <v>124</v>
      </c>
      <c r="AE237" s="7">
        <v>45720.589861111112</v>
      </c>
      <c r="AF237" s="6" t="s">
        <v>417</v>
      </c>
      <c r="AG237" s="6">
        <v>48</v>
      </c>
      <c r="AH237" s="6" t="s">
        <v>125</v>
      </c>
      <c r="AI237" s="6" t="s">
        <v>464</v>
      </c>
      <c r="AJ237" s="6" t="s">
        <v>465</v>
      </c>
      <c r="AK237" s="6" t="s">
        <v>11613</v>
      </c>
      <c r="AL237" s="6" t="s">
        <v>910</v>
      </c>
      <c r="AM237" s="7">
        <v>45720.589918981481</v>
      </c>
      <c r="AO237" s="6" t="s">
        <v>910</v>
      </c>
      <c r="AP237" s="6">
        <v>5762462</v>
      </c>
      <c r="AQ237" s="6" t="s">
        <v>83</v>
      </c>
      <c r="AR237" s="7">
        <v>45720.667037037034</v>
      </c>
      <c r="AS237" s="6" t="s">
        <v>84</v>
      </c>
      <c r="AT237" s="7">
        <v>45720.5625</v>
      </c>
      <c r="AU237" s="6" t="s">
        <v>85</v>
      </c>
      <c r="AV237" s="6" t="s">
        <v>233</v>
      </c>
      <c r="AW237" s="6" t="s">
        <v>234</v>
      </c>
      <c r="AX237" s="6" t="s">
        <v>1519</v>
      </c>
      <c r="AY237" s="7">
        <v>45722.589861111112</v>
      </c>
      <c r="AZ237" s="7">
        <v>45720.667037037034</v>
      </c>
      <c r="BA237" s="6" t="s">
        <v>419</v>
      </c>
      <c r="BB237" s="6" t="s">
        <v>1619</v>
      </c>
      <c r="BC237" s="6" t="s">
        <v>1620</v>
      </c>
      <c r="BD237" s="6" t="s">
        <v>1621</v>
      </c>
      <c r="BE237" s="6" t="s">
        <v>3843</v>
      </c>
      <c r="BF237" s="6" t="s">
        <v>5395</v>
      </c>
      <c r="BG237" s="6" t="s">
        <v>58</v>
      </c>
      <c r="BH237" s="6" t="s">
        <v>26971</v>
      </c>
      <c r="BI237" s="6" t="s">
        <v>27512</v>
      </c>
      <c r="BJ237" s="6" t="s">
        <v>27180</v>
      </c>
    </row>
    <row r="238" spans="1:62" s="6" customFormat="1" x14ac:dyDescent="0.35">
      <c r="A238" s="6">
        <v>3015297</v>
      </c>
      <c r="B238" s="6" t="s">
        <v>5622</v>
      </c>
      <c r="C238" s="6">
        <v>33565651</v>
      </c>
      <c r="D238" s="6">
        <v>338242434</v>
      </c>
      <c r="E238" s="6" t="s">
        <v>59</v>
      </c>
      <c r="F238" s="6" t="s">
        <v>60</v>
      </c>
      <c r="G238" s="6" t="s">
        <v>11647</v>
      </c>
      <c r="I238" s="6">
        <v>776270909</v>
      </c>
      <c r="J238" s="6" t="s">
        <v>3651</v>
      </c>
      <c r="K238" s="6">
        <v>20</v>
      </c>
      <c r="L238" s="6" t="s">
        <v>294</v>
      </c>
      <c r="M238" s="6" t="s">
        <v>295</v>
      </c>
      <c r="N238" s="7">
        <v>43447.416597222225</v>
      </c>
      <c r="O238" s="6" t="s">
        <v>6160</v>
      </c>
      <c r="Q238" s="6" t="s">
        <v>67</v>
      </c>
      <c r="R238" s="7">
        <v>45720.595868055556</v>
      </c>
      <c r="S238" s="6" t="s">
        <v>11501</v>
      </c>
      <c r="T238" s="6" t="s">
        <v>412</v>
      </c>
      <c r="U238" s="6" t="s">
        <v>70</v>
      </c>
      <c r="V238" s="6" t="s">
        <v>5041</v>
      </c>
      <c r="W238" s="6" t="s">
        <v>72</v>
      </c>
      <c r="X238" s="6" t="s">
        <v>356</v>
      </c>
      <c r="Y238" s="6" t="s">
        <v>11648</v>
      </c>
      <c r="Z238" s="6" t="s">
        <v>1477</v>
      </c>
      <c r="AA238" s="6" t="s">
        <v>1477</v>
      </c>
      <c r="AB238" s="6" t="s">
        <v>124</v>
      </c>
      <c r="AE238" s="7">
        <v>45720.596250000002</v>
      </c>
      <c r="AF238" s="6" t="s">
        <v>443</v>
      </c>
      <c r="AH238" s="6" t="s">
        <v>125</v>
      </c>
      <c r="AI238" s="6" t="s">
        <v>464</v>
      </c>
      <c r="AJ238" s="6" t="s">
        <v>465</v>
      </c>
      <c r="AK238" s="6" t="s">
        <v>11649</v>
      </c>
      <c r="AL238" s="6" t="s">
        <v>11501</v>
      </c>
      <c r="AM238" s="7">
        <v>45720.596307870372</v>
      </c>
      <c r="AO238" s="6" t="s">
        <v>11501</v>
      </c>
      <c r="AP238" s="6">
        <v>5762518</v>
      </c>
      <c r="AQ238" s="6" t="s">
        <v>83</v>
      </c>
      <c r="AR238" s="7">
        <v>45721.541319444441</v>
      </c>
      <c r="AS238" s="6" t="s">
        <v>84</v>
      </c>
      <c r="AT238" s="7">
        <v>45720.375</v>
      </c>
      <c r="AU238" s="6" t="s">
        <v>573</v>
      </c>
      <c r="AV238" s="6" t="s">
        <v>645</v>
      </c>
      <c r="AW238" s="6" t="s">
        <v>646</v>
      </c>
      <c r="AX238" s="6" t="s">
        <v>2446</v>
      </c>
      <c r="AZ238" s="7">
        <v>45721.541319444441</v>
      </c>
      <c r="BB238" s="6" t="s">
        <v>933</v>
      </c>
      <c r="BC238" s="6" t="s">
        <v>934</v>
      </c>
      <c r="BD238" s="6" t="s">
        <v>935</v>
      </c>
      <c r="BE238" s="6" t="s">
        <v>11650</v>
      </c>
      <c r="BF238" s="6" t="s">
        <v>937</v>
      </c>
      <c r="BG238" s="6" t="s">
        <v>26973</v>
      </c>
      <c r="BH238" s="6" t="s">
        <v>26971</v>
      </c>
      <c r="BI238" s="6" t="s">
        <v>27519</v>
      </c>
      <c r="BJ238" s="6" t="s">
        <v>27181</v>
      </c>
    </row>
    <row r="239" spans="1:62" s="6" customFormat="1" x14ac:dyDescent="0.35">
      <c r="A239" s="6">
        <v>3015308</v>
      </c>
      <c r="B239" s="6" t="s">
        <v>58</v>
      </c>
      <c r="C239" s="6">
        <v>40054831</v>
      </c>
      <c r="D239" s="6">
        <v>338554305</v>
      </c>
      <c r="E239" s="6" t="s">
        <v>59</v>
      </c>
      <c r="F239" s="6" t="s">
        <v>60</v>
      </c>
      <c r="G239" s="6" t="s">
        <v>11686</v>
      </c>
      <c r="I239" s="6">
        <v>776642690</v>
      </c>
      <c r="J239" s="6" t="s">
        <v>2567</v>
      </c>
      <c r="K239" s="6">
        <v>20</v>
      </c>
      <c r="L239" s="6" t="s">
        <v>294</v>
      </c>
      <c r="M239" s="6" t="s">
        <v>295</v>
      </c>
      <c r="N239" s="7">
        <v>44897.708333333336</v>
      </c>
      <c r="O239" s="6" t="s">
        <v>520</v>
      </c>
      <c r="Q239" s="6" t="s">
        <v>67</v>
      </c>
      <c r="R239" s="7">
        <v>45720.603379629632</v>
      </c>
      <c r="S239" s="6" t="s">
        <v>4936</v>
      </c>
      <c r="T239" s="6" t="s">
        <v>412</v>
      </c>
      <c r="U239" s="6" t="s">
        <v>603</v>
      </c>
      <c r="V239" s="6" t="s">
        <v>11687</v>
      </c>
      <c r="W239" s="6" t="s">
        <v>334</v>
      </c>
      <c r="X239" s="6" t="s">
        <v>335</v>
      </c>
      <c r="Y239" s="6" t="s">
        <v>11688</v>
      </c>
      <c r="Z239" s="6" t="s">
        <v>337</v>
      </c>
      <c r="AA239" s="6" t="s">
        <v>2147</v>
      </c>
      <c r="AB239" s="6" t="s">
        <v>124</v>
      </c>
      <c r="AC239" s="6" t="s">
        <v>11689</v>
      </c>
      <c r="AE239" s="7">
        <v>45720.603437500002</v>
      </c>
      <c r="AF239" s="6" t="s">
        <v>417</v>
      </c>
      <c r="AG239" s="6">
        <v>48</v>
      </c>
      <c r="AH239" s="6" t="s">
        <v>125</v>
      </c>
      <c r="AI239" s="6" t="s">
        <v>464</v>
      </c>
      <c r="AJ239" s="6" t="s">
        <v>465</v>
      </c>
      <c r="AK239" s="6" t="s">
        <v>11690</v>
      </c>
      <c r="AL239" s="6" t="s">
        <v>4936</v>
      </c>
      <c r="AM239" s="7">
        <v>45720.603518518517</v>
      </c>
      <c r="AN239" s="6" t="s">
        <v>11690</v>
      </c>
      <c r="AP239" s="6">
        <v>5762587</v>
      </c>
      <c r="AQ239" s="6" t="s">
        <v>83</v>
      </c>
      <c r="AR239" s="7">
        <v>45721.51803240741</v>
      </c>
      <c r="AS239" s="6" t="s">
        <v>84</v>
      </c>
      <c r="AT239" s="7">
        <v>45720.333333333336</v>
      </c>
      <c r="AU239" s="6" t="s">
        <v>573</v>
      </c>
      <c r="AV239" s="6" t="s">
        <v>1702</v>
      </c>
      <c r="AW239" s="6" t="s">
        <v>1703</v>
      </c>
      <c r="AX239" s="6" t="s">
        <v>3219</v>
      </c>
      <c r="AY239" s="7">
        <v>45722.603437500002</v>
      </c>
      <c r="AZ239" s="7">
        <v>45721.51803240741</v>
      </c>
      <c r="BA239" s="6" t="s">
        <v>419</v>
      </c>
      <c r="BB239" s="6" t="s">
        <v>152</v>
      </c>
      <c r="BC239" s="6" t="s">
        <v>153</v>
      </c>
      <c r="BD239" s="6" t="s">
        <v>154</v>
      </c>
      <c r="BE239" s="6" t="s">
        <v>11691</v>
      </c>
      <c r="BF239" s="6" t="s">
        <v>349</v>
      </c>
      <c r="BG239" s="6" t="s">
        <v>58</v>
      </c>
      <c r="BH239" s="6" t="s">
        <v>26971</v>
      </c>
      <c r="BI239" s="6" t="s">
        <v>27520</v>
      </c>
      <c r="BJ239" s="6" t="s">
        <v>27182</v>
      </c>
    </row>
    <row r="240" spans="1:62" s="6" customFormat="1" x14ac:dyDescent="0.35">
      <c r="A240" s="6">
        <v>3015316</v>
      </c>
      <c r="B240" s="6" t="s">
        <v>58</v>
      </c>
      <c r="C240" s="6">
        <v>44056801</v>
      </c>
      <c r="D240" s="6">
        <v>339546408</v>
      </c>
      <c r="E240" s="6" t="s">
        <v>59</v>
      </c>
      <c r="F240" s="6" t="s">
        <v>60</v>
      </c>
      <c r="G240" s="6" t="s">
        <v>11722</v>
      </c>
      <c r="H240" s="6" t="s">
        <v>11723</v>
      </c>
      <c r="I240" s="6">
        <v>772829375</v>
      </c>
      <c r="J240" s="6" t="s">
        <v>11724</v>
      </c>
      <c r="K240" s="6">
        <v>20</v>
      </c>
      <c r="L240" s="6" t="s">
        <v>294</v>
      </c>
      <c r="M240" s="6" t="s">
        <v>295</v>
      </c>
      <c r="N240" s="7">
        <v>45628.718946759262</v>
      </c>
      <c r="O240" s="6" t="s">
        <v>520</v>
      </c>
      <c r="Q240" s="6" t="s">
        <v>67</v>
      </c>
      <c r="R240" s="7">
        <v>45720.607268518521</v>
      </c>
      <c r="S240" s="6" t="s">
        <v>1394</v>
      </c>
      <c r="T240" s="6" t="s">
        <v>412</v>
      </c>
      <c r="U240" s="6" t="s">
        <v>101</v>
      </c>
      <c r="V240" s="6" t="s">
        <v>11725</v>
      </c>
      <c r="Y240" s="6" t="s">
        <v>11726</v>
      </c>
      <c r="Z240" s="6" t="s">
        <v>852</v>
      </c>
      <c r="AA240" s="6" t="s">
        <v>2930</v>
      </c>
      <c r="AB240" s="6" t="s">
        <v>124</v>
      </c>
      <c r="AE240" s="7">
        <v>45720.607604166667</v>
      </c>
      <c r="AF240" s="6" t="s">
        <v>417</v>
      </c>
      <c r="AG240" s="6">
        <v>48</v>
      </c>
      <c r="AH240" s="6" t="s">
        <v>125</v>
      </c>
      <c r="AI240" s="6" t="s">
        <v>464</v>
      </c>
      <c r="AJ240" s="6" t="s">
        <v>465</v>
      </c>
      <c r="AK240" s="6" t="s">
        <v>11727</v>
      </c>
      <c r="AL240" s="6" t="s">
        <v>1394</v>
      </c>
      <c r="AM240" s="7">
        <v>45720.60765046296</v>
      </c>
      <c r="AO240" s="6" t="s">
        <v>1394</v>
      </c>
      <c r="AP240" s="6">
        <v>5762620</v>
      </c>
      <c r="AQ240" s="6" t="s">
        <v>83</v>
      </c>
      <c r="AR240" s="7">
        <v>45721.559305555558</v>
      </c>
      <c r="AS240" s="6" t="s">
        <v>84</v>
      </c>
      <c r="AT240" s="7">
        <v>45720.333333333336</v>
      </c>
      <c r="AU240" s="6" t="s">
        <v>573</v>
      </c>
      <c r="AV240" s="6" t="s">
        <v>1328</v>
      </c>
      <c r="AW240" s="6" t="s">
        <v>1329</v>
      </c>
      <c r="AX240" s="6" t="s">
        <v>2972</v>
      </c>
      <c r="AY240" s="7">
        <v>45722.607604166667</v>
      </c>
      <c r="AZ240" s="7">
        <v>45721.559305555558</v>
      </c>
      <c r="BA240" s="6" t="s">
        <v>419</v>
      </c>
      <c r="BB240" s="6" t="s">
        <v>1129</v>
      </c>
      <c r="BC240" s="6" t="s">
        <v>1130</v>
      </c>
      <c r="BD240" s="6" t="s">
        <v>815</v>
      </c>
      <c r="BE240" s="6" t="s">
        <v>11728</v>
      </c>
      <c r="BF240" s="6" t="s">
        <v>325</v>
      </c>
      <c r="BG240" s="6" t="s">
        <v>58</v>
      </c>
      <c r="BH240" s="6" t="s">
        <v>26971</v>
      </c>
      <c r="BI240" s="6" t="s">
        <v>27521</v>
      </c>
      <c r="BJ240" s="6" t="s">
        <v>27183</v>
      </c>
    </row>
    <row r="241" spans="1:62" s="6" customFormat="1" x14ac:dyDescent="0.35">
      <c r="A241" s="6">
        <v>3015318</v>
      </c>
      <c r="B241" s="6" t="s">
        <v>1978</v>
      </c>
      <c r="C241" s="6">
        <v>35521</v>
      </c>
      <c r="D241" s="6">
        <v>339633435</v>
      </c>
      <c r="E241" s="6" t="s">
        <v>59</v>
      </c>
      <c r="F241" s="6" t="s">
        <v>60</v>
      </c>
      <c r="G241" s="6" t="s">
        <v>5164</v>
      </c>
      <c r="I241" s="6">
        <v>773705366</v>
      </c>
      <c r="J241" s="6" t="s">
        <v>2919</v>
      </c>
      <c r="K241" s="6">
        <v>20</v>
      </c>
      <c r="L241" s="6" t="s">
        <v>1008</v>
      </c>
      <c r="M241" s="6" t="s">
        <v>1009</v>
      </c>
      <c r="N241" s="7">
        <v>44583.625011574077</v>
      </c>
      <c r="O241" s="6" t="s">
        <v>5558</v>
      </c>
      <c r="Q241" s="6" t="s">
        <v>67</v>
      </c>
      <c r="R241" s="7">
        <v>45720.60732638889</v>
      </c>
      <c r="S241" s="6" t="s">
        <v>7451</v>
      </c>
      <c r="T241" s="6" t="s">
        <v>412</v>
      </c>
      <c r="U241" s="6" t="s">
        <v>101</v>
      </c>
      <c r="V241" s="6" t="s">
        <v>11729</v>
      </c>
      <c r="W241" s="6" t="s">
        <v>892</v>
      </c>
      <c r="X241" s="6" t="s">
        <v>892</v>
      </c>
      <c r="Y241" s="6" t="s">
        <v>1640</v>
      </c>
      <c r="Z241" s="6" t="s">
        <v>1584</v>
      </c>
      <c r="AA241" s="6" t="s">
        <v>11730</v>
      </c>
      <c r="AB241" s="6" t="s">
        <v>124</v>
      </c>
      <c r="AE241" s="7">
        <v>45720.607743055552</v>
      </c>
      <c r="AF241" s="6" t="s">
        <v>443</v>
      </c>
      <c r="AH241" s="6" t="s">
        <v>125</v>
      </c>
      <c r="AI241" s="6" t="s">
        <v>464</v>
      </c>
      <c r="AJ241" s="6" t="s">
        <v>465</v>
      </c>
      <c r="AK241" s="6" t="s">
        <v>11731</v>
      </c>
      <c r="AL241" s="6" t="s">
        <v>7451</v>
      </c>
      <c r="AM241" s="7">
        <v>45720.607812499999</v>
      </c>
      <c r="AO241" s="6" t="s">
        <v>7451</v>
      </c>
      <c r="AP241" s="6">
        <v>5762621</v>
      </c>
      <c r="AQ241" s="6" t="s">
        <v>83</v>
      </c>
      <c r="AR241" s="7">
        <v>45721.591793981483</v>
      </c>
      <c r="AS241" s="6" t="s">
        <v>84</v>
      </c>
      <c r="AT241" s="7">
        <v>45720.5625</v>
      </c>
      <c r="AU241" s="6" t="s">
        <v>85</v>
      </c>
      <c r="AV241" s="6" t="s">
        <v>1446</v>
      </c>
      <c r="AW241" s="6" t="s">
        <v>1447</v>
      </c>
      <c r="AX241" s="6" t="s">
        <v>1448</v>
      </c>
      <c r="AZ241" s="7">
        <v>45721.591793981483</v>
      </c>
      <c r="BB241" s="6" t="s">
        <v>1199</v>
      </c>
      <c r="BC241" s="6" t="s">
        <v>1200</v>
      </c>
      <c r="BD241" s="6" t="s">
        <v>1201</v>
      </c>
      <c r="BE241" s="6" t="s">
        <v>11732</v>
      </c>
      <c r="BF241" s="6" t="s">
        <v>886</v>
      </c>
      <c r="BG241" s="6" t="s">
        <v>26973</v>
      </c>
      <c r="BH241" s="6" t="s">
        <v>26971</v>
      </c>
      <c r="BI241" s="6" t="s">
        <v>27597</v>
      </c>
      <c r="BJ241" s="6" t="s">
        <v>27022</v>
      </c>
    </row>
    <row r="242" spans="1:62" s="6" customFormat="1" x14ac:dyDescent="0.35">
      <c r="A242" s="6">
        <v>3015320</v>
      </c>
      <c r="B242" s="6" t="s">
        <v>58</v>
      </c>
      <c r="C242" s="6">
        <v>30035921</v>
      </c>
      <c r="D242" s="6">
        <v>338323131</v>
      </c>
      <c r="E242" s="6" t="s">
        <v>59</v>
      </c>
      <c r="F242" s="6" t="s">
        <v>60</v>
      </c>
      <c r="G242" s="6" t="s">
        <v>4234</v>
      </c>
      <c r="H242" s="6" t="s">
        <v>225</v>
      </c>
      <c r="I242" s="6">
        <v>771904352</v>
      </c>
      <c r="J242" s="6" t="s">
        <v>11739</v>
      </c>
      <c r="K242" s="6">
        <v>20</v>
      </c>
      <c r="L242" s="6" t="s">
        <v>294</v>
      </c>
      <c r="M242" s="6" t="s">
        <v>295</v>
      </c>
      <c r="N242" s="7">
        <v>45420.88863425926</v>
      </c>
      <c r="O242" s="6" t="s">
        <v>520</v>
      </c>
      <c r="Q242" s="6" t="s">
        <v>67</v>
      </c>
      <c r="R242" s="7">
        <v>45720.608252314814</v>
      </c>
      <c r="S242" s="6" t="s">
        <v>4936</v>
      </c>
      <c r="T242" s="6" t="s">
        <v>412</v>
      </c>
      <c r="U242" s="6" t="s">
        <v>70</v>
      </c>
      <c r="V242" s="6" t="s">
        <v>11740</v>
      </c>
      <c r="W242" s="6" t="s">
        <v>214</v>
      </c>
      <c r="X242" s="6" t="s">
        <v>319</v>
      </c>
      <c r="Y242" s="6" t="s">
        <v>3492</v>
      </c>
      <c r="Z242" s="6" t="s">
        <v>4143</v>
      </c>
      <c r="AA242" s="6" t="s">
        <v>10889</v>
      </c>
      <c r="AB242" s="6" t="s">
        <v>10889</v>
      </c>
      <c r="AC242" s="6">
        <v>2501</v>
      </c>
      <c r="AE242" s="7">
        <v>45720.608263888891</v>
      </c>
      <c r="AF242" s="6" t="s">
        <v>417</v>
      </c>
      <c r="AG242" s="6">
        <v>48</v>
      </c>
      <c r="AH242" s="6" t="s">
        <v>125</v>
      </c>
      <c r="AI242" s="6" t="s">
        <v>464</v>
      </c>
      <c r="AJ242" s="6" t="s">
        <v>465</v>
      </c>
      <c r="AK242" s="6" t="s">
        <v>4939</v>
      </c>
      <c r="AL242" s="6" t="s">
        <v>4936</v>
      </c>
      <c r="AM242" s="7">
        <v>45720.608310185184</v>
      </c>
      <c r="AN242" s="6" t="s">
        <v>4939</v>
      </c>
      <c r="AP242" s="6">
        <v>5762629</v>
      </c>
      <c r="AQ242" s="6" t="s">
        <v>83</v>
      </c>
      <c r="AR242" s="7">
        <v>45721.450949074075</v>
      </c>
      <c r="AS242" s="6" t="s">
        <v>84</v>
      </c>
      <c r="AT242" s="7">
        <v>45722.333333333336</v>
      </c>
      <c r="AU242" s="6" t="s">
        <v>85</v>
      </c>
      <c r="AV242" s="6" t="s">
        <v>2194</v>
      </c>
      <c r="AW242" s="6" t="s">
        <v>2195</v>
      </c>
      <c r="AX242" s="6" t="s">
        <v>2722</v>
      </c>
      <c r="AY242" s="7">
        <v>45722.608263888891</v>
      </c>
      <c r="AZ242" s="7">
        <v>45721.450949074075</v>
      </c>
      <c r="BA242" s="6" t="s">
        <v>419</v>
      </c>
      <c r="BB242" s="6" t="s">
        <v>537</v>
      </c>
      <c r="BC242" s="6" t="s">
        <v>538</v>
      </c>
      <c r="BD242" s="6" t="s">
        <v>91</v>
      </c>
      <c r="BE242" s="6" t="s">
        <v>11741</v>
      </c>
      <c r="BF242" s="6" t="s">
        <v>176</v>
      </c>
      <c r="BG242" s="6" t="s">
        <v>58</v>
      </c>
      <c r="BH242" s="6" t="s">
        <v>26971</v>
      </c>
      <c r="BI242" s="6" t="s">
        <v>27515</v>
      </c>
      <c r="BJ242" s="6" t="s">
        <v>27184</v>
      </c>
    </row>
    <row r="243" spans="1:62" s="6" customFormat="1" x14ac:dyDescent="0.35">
      <c r="A243" s="6">
        <v>3015321</v>
      </c>
      <c r="B243" s="6" t="s">
        <v>327</v>
      </c>
      <c r="C243" s="6">
        <v>76291</v>
      </c>
      <c r="D243" s="6">
        <v>338259659</v>
      </c>
      <c r="E243" s="6" t="s">
        <v>59</v>
      </c>
      <c r="F243" s="6" t="s">
        <v>60</v>
      </c>
      <c r="G243" s="6" t="s">
        <v>11742</v>
      </c>
      <c r="I243" s="6">
        <v>774389769</v>
      </c>
      <c r="J243" s="6" t="s">
        <v>277</v>
      </c>
      <c r="K243" s="6">
        <v>20</v>
      </c>
      <c r="L243" s="6" t="s">
        <v>4934</v>
      </c>
      <c r="M243" s="6" t="s">
        <v>4935</v>
      </c>
      <c r="N243" s="7">
        <v>40513</v>
      </c>
      <c r="O243" s="6" t="s">
        <v>5100</v>
      </c>
      <c r="Q243" s="6" t="s">
        <v>67</v>
      </c>
      <c r="R243" s="7">
        <v>45720.608263888891</v>
      </c>
      <c r="S243" s="6" t="s">
        <v>411</v>
      </c>
      <c r="T243" s="6" t="s">
        <v>412</v>
      </c>
      <c r="U243" s="6" t="s">
        <v>1189</v>
      </c>
      <c r="V243" s="6" t="s">
        <v>11743</v>
      </c>
      <c r="W243" s="6" t="s">
        <v>2158</v>
      </c>
      <c r="X243" s="6" t="s">
        <v>356</v>
      </c>
      <c r="Y243" s="6" t="s">
        <v>11744</v>
      </c>
      <c r="Z243" s="6" t="s">
        <v>1774</v>
      </c>
      <c r="AA243" s="6" t="s">
        <v>1774</v>
      </c>
      <c r="AB243" s="6" t="s">
        <v>11745</v>
      </c>
      <c r="AE243" s="7">
        <v>45720.632708333331</v>
      </c>
      <c r="AF243" s="6" t="s">
        <v>1035</v>
      </c>
      <c r="AH243" s="6" t="s">
        <v>125</v>
      </c>
      <c r="AI243" s="6" t="s">
        <v>464</v>
      </c>
      <c r="AJ243" s="6" t="s">
        <v>492</v>
      </c>
      <c r="AK243" s="6" t="s">
        <v>11746</v>
      </c>
      <c r="AL243" s="6" t="s">
        <v>421</v>
      </c>
      <c r="AM243" s="7">
        <v>45720.632800925923</v>
      </c>
      <c r="AO243" s="6" t="s">
        <v>421</v>
      </c>
      <c r="AP243" s="6">
        <v>5762810</v>
      </c>
      <c r="AQ243" s="6" t="s">
        <v>83</v>
      </c>
      <c r="AR243" s="7">
        <v>45721.537291666667</v>
      </c>
      <c r="AS243" s="6" t="s">
        <v>84</v>
      </c>
      <c r="AT243" s="7">
        <v>45720.368055555555</v>
      </c>
      <c r="AU243" s="6" t="s">
        <v>573</v>
      </c>
      <c r="AV243" s="6" t="s">
        <v>645</v>
      </c>
      <c r="AW243" s="6" t="s">
        <v>646</v>
      </c>
      <c r="AX243" s="6" t="s">
        <v>2446</v>
      </c>
      <c r="AZ243" s="7">
        <v>45721.537291666667</v>
      </c>
      <c r="BB243" s="6" t="s">
        <v>1571</v>
      </c>
      <c r="BC243" s="6" t="s">
        <v>1572</v>
      </c>
      <c r="BD243" s="6" t="s">
        <v>1573</v>
      </c>
      <c r="BE243" s="6" t="s">
        <v>11747</v>
      </c>
      <c r="BF243" s="6" t="s">
        <v>937</v>
      </c>
      <c r="BG243" s="6" t="s">
        <v>26973</v>
      </c>
      <c r="BH243" s="6" t="s">
        <v>26971</v>
      </c>
      <c r="BI243" s="6" t="s">
        <v>27519</v>
      </c>
      <c r="BJ243" s="6" t="s">
        <v>27185</v>
      </c>
    </row>
    <row r="244" spans="1:62" s="6" customFormat="1" x14ac:dyDescent="0.35">
      <c r="A244" s="6">
        <v>3015327</v>
      </c>
      <c r="B244" s="6" t="s">
        <v>58</v>
      </c>
      <c r="C244" s="6">
        <v>40760971</v>
      </c>
      <c r="D244" s="6">
        <v>338518389</v>
      </c>
      <c r="E244" s="6" t="s">
        <v>59</v>
      </c>
      <c r="F244" s="6" t="s">
        <v>60</v>
      </c>
      <c r="G244" s="6" t="s">
        <v>3442</v>
      </c>
      <c r="H244" s="6" t="s">
        <v>11770</v>
      </c>
      <c r="I244" s="6">
        <v>771904352</v>
      </c>
      <c r="J244" s="6" t="s">
        <v>11739</v>
      </c>
      <c r="K244" s="6">
        <v>20</v>
      </c>
      <c r="L244" s="6" t="s">
        <v>294</v>
      </c>
      <c r="M244" s="6" t="s">
        <v>295</v>
      </c>
      <c r="N244" s="7">
        <v>45570.416666666664</v>
      </c>
      <c r="O244" s="6" t="s">
        <v>520</v>
      </c>
      <c r="Q244" s="6" t="s">
        <v>67</v>
      </c>
      <c r="R244" s="7">
        <v>45720.615023148152</v>
      </c>
      <c r="S244" s="6" t="s">
        <v>4936</v>
      </c>
      <c r="T244" s="6" t="s">
        <v>412</v>
      </c>
      <c r="U244" s="6" t="s">
        <v>160</v>
      </c>
      <c r="V244" s="6" t="s">
        <v>11771</v>
      </c>
      <c r="W244" s="6" t="s">
        <v>162</v>
      </c>
      <c r="X244" s="6" t="s">
        <v>1191</v>
      </c>
      <c r="Y244" s="6" t="s">
        <v>9940</v>
      </c>
      <c r="Z244" s="6" t="s">
        <v>400</v>
      </c>
      <c r="AA244" s="6" t="s">
        <v>9785</v>
      </c>
      <c r="AB244" s="6" t="s">
        <v>11772</v>
      </c>
      <c r="AE244" s="7">
        <v>45720.615034722221</v>
      </c>
      <c r="AF244" s="6" t="s">
        <v>417</v>
      </c>
      <c r="AG244" s="6">
        <v>48</v>
      </c>
      <c r="AH244" s="6" t="s">
        <v>125</v>
      </c>
      <c r="AI244" s="6" t="s">
        <v>464</v>
      </c>
      <c r="AJ244" s="6" t="s">
        <v>465</v>
      </c>
      <c r="AK244" s="6" t="s">
        <v>11773</v>
      </c>
      <c r="AL244" s="6" t="s">
        <v>4936</v>
      </c>
      <c r="AM244" s="7">
        <v>45720.615069444444</v>
      </c>
      <c r="AN244" s="6" t="s">
        <v>11773</v>
      </c>
      <c r="AP244" s="6">
        <v>5762694</v>
      </c>
      <c r="AQ244" s="6" t="s">
        <v>83</v>
      </c>
      <c r="AR244" s="7">
        <v>45721.52753472222</v>
      </c>
      <c r="AS244" s="6" t="s">
        <v>84</v>
      </c>
      <c r="AT244" s="7">
        <v>45722.333333333336</v>
      </c>
      <c r="AU244" s="6" t="s">
        <v>85</v>
      </c>
      <c r="AV244" s="6" t="s">
        <v>1196</v>
      </c>
      <c r="AW244" s="6" t="s">
        <v>1197</v>
      </c>
      <c r="AX244" s="6" t="s">
        <v>4259</v>
      </c>
      <c r="AY244" s="7">
        <v>45722.615034722221</v>
      </c>
      <c r="AZ244" s="7">
        <v>45721.52753472222</v>
      </c>
      <c r="BA244" s="6" t="s">
        <v>419</v>
      </c>
      <c r="BB244" s="6" t="s">
        <v>89</v>
      </c>
      <c r="BC244" s="6" t="s">
        <v>90</v>
      </c>
      <c r="BD244" s="6" t="s">
        <v>91</v>
      </c>
      <c r="BE244" s="6" t="s">
        <v>11774</v>
      </c>
      <c r="BF244" s="6" t="s">
        <v>406</v>
      </c>
      <c r="BG244" s="6" t="s">
        <v>58</v>
      </c>
      <c r="BH244" s="6" t="s">
        <v>26971</v>
      </c>
      <c r="BI244" s="6" t="s">
        <v>27516</v>
      </c>
      <c r="BJ244" s="6" t="s">
        <v>27186</v>
      </c>
    </row>
    <row r="245" spans="1:62" s="6" customFormat="1" x14ac:dyDescent="0.35">
      <c r="A245" s="6">
        <v>3015328</v>
      </c>
      <c r="B245" s="6" t="s">
        <v>327</v>
      </c>
      <c r="C245" s="6">
        <v>35521</v>
      </c>
      <c r="D245" s="6">
        <v>338231134</v>
      </c>
      <c r="E245" s="6" t="s">
        <v>59</v>
      </c>
      <c r="F245" s="6" t="s">
        <v>60</v>
      </c>
      <c r="G245" s="6" t="s">
        <v>5164</v>
      </c>
      <c r="I245" s="6">
        <v>773705366</v>
      </c>
      <c r="J245" s="6" t="s">
        <v>11775</v>
      </c>
      <c r="K245" s="6">
        <v>20</v>
      </c>
      <c r="L245" s="6" t="s">
        <v>1008</v>
      </c>
      <c r="M245" s="6" t="s">
        <v>1009</v>
      </c>
      <c r="N245" s="7">
        <v>42023.334768518522</v>
      </c>
      <c r="O245" s="6" t="s">
        <v>5100</v>
      </c>
      <c r="Q245" s="6" t="s">
        <v>67</v>
      </c>
      <c r="R245" s="7">
        <v>45720.615162037036</v>
      </c>
      <c r="S245" s="6" t="s">
        <v>5749</v>
      </c>
      <c r="T245" s="6" t="s">
        <v>412</v>
      </c>
      <c r="U245" s="6" t="s">
        <v>120</v>
      </c>
      <c r="V245" s="6" t="s">
        <v>11776</v>
      </c>
      <c r="W245" s="6" t="s">
        <v>214</v>
      </c>
      <c r="X245" s="6" t="s">
        <v>215</v>
      </c>
      <c r="Y245" s="6" t="s">
        <v>10227</v>
      </c>
      <c r="Z245" s="6" t="s">
        <v>248</v>
      </c>
      <c r="AA245" s="6" t="s">
        <v>248</v>
      </c>
      <c r="AB245" s="6" t="s">
        <v>11777</v>
      </c>
      <c r="AE245" s="7">
        <v>45720.615185185183</v>
      </c>
      <c r="AF245" s="6" t="s">
        <v>1035</v>
      </c>
      <c r="AH245" s="6" t="s">
        <v>125</v>
      </c>
      <c r="AI245" s="6" t="s">
        <v>464</v>
      </c>
      <c r="AJ245" s="6" t="s">
        <v>465</v>
      </c>
      <c r="AK245" s="6" t="s">
        <v>11778</v>
      </c>
      <c r="AL245" s="6" t="s">
        <v>5749</v>
      </c>
      <c r="AM245" s="7">
        <v>45720.615219907406</v>
      </c>
      <c r="AN245" s="6" t="s">
        <v>11778</v>
      </c>
      <c r="AP245" s="6">
        <v>5762695</v>
      </c>
      <c r="AQ245" s="6" t="s">
        <v>83</v>
      </c>
      <c r="AR245" s="7">
        <v>45721.496481481481</v>
      </c>
      <c r="AS245" s="6" t="s">
        <v>84</v>
      </c>
      <c r="AT245" s="7">
        <v>45722.333333333336</v>
      </c>
      <c r="AU245" s="6" t="s">
        <v>85</v>
      </c>
      <c r="AV245" s="6" t="s">
        <v>1957</v>
      </c>
      <c r="AW245" s="6" t="s">
        <v>1958</v>
      </c>
      <c r="AX245" s="6" t="s">
        <v>1959</v>
      </c>
      <c r="AZ245" s="7">
        <v>45721.496481481481</v>
      </c>
      <c r="BB245" s="6" t="s">
        <v>746</v>
      </c>
      <c r="BC245" s="6" t="s">
        <v>747</v>
      </c>
      <c r="BD245" s="6" t="s">
        <v>748</v>
      </c>
      <c r="BE245" s="6" t="s">
        <v>11779</v>
      </c>
      <c r="BF245" s="6" t="s">
        <v>137</v>
      </c>
      <c r="BG245" s="6" t="s">
        <v>26973</v>
      </c>
      <c r="BH245" s="6" t="s">
        <v>26971</v>
      </c>
      <c r="BI245" s="6" t="s">
        <v>27516</v>
      </c>
      <c r="BJ245" s="6" t="s">
        <v>27022</v>
      </c>
    </row>
    <row r="246" spans="1:62" s="6" customFormat="1" x14ac:dyDescent="0.35">
      <c r="A246" s="6">
        <v>3015330</v>
      </c>
      <c r="B246" s="6" t="s">
        <v>58</v>
      </c>
      <c r="C246" s="6">
        <v>37878681</v>
      </c>
      <c r="D246" s="6">
        <v>338686700</v>
      </c>
      <c r="E246" s="6" t="s">
        <v>59</v>
      </c>
      <c r="F246" s="6" t="s">
        <v>60</v>
      </c>
      <c r="G246" s="6" t="s">
        <v>11785</v>
      </c>
      <c r="I246" s="6">
        <v>783392781</v>
      </c>
      <c r="J246" s="6" t="s">
        <v>8731</v>
      </c>
      <c r="K246" s="6">
        <v>20</v>
      </c>
      <c r="L246" s="6" t="s">
        <v>294</v>
      </c>
      <c r="M246" s="6" t="s">
        <v>295</v>
      </c>
      <c r="N246" s="7">
        <v>45119.523414351854</v>
      </c>
      <c r="O246" s="6" t="s">
        <v>520</v>
      </c>
      <c r="Q246" s="6" t="s">
        <v>67</v>
      </c>
      <c r="R246" s="7">
        <v>45720.616840277777</v>
      </c>
      <c r="S246" s="6" t="s">
        <v>2156</v>
      </c>
      <c r="T246" s="6" t="s">
        <v>412</v>
      </c>
      <c r="U246" s="6" t="s">
        <v>101</v>
      </c>
      <c r="V246" s="6" t="s">
        <v>11786</v>
      </c>
      <c r="Y246" s="6" t="s">
        <v>2548</v>
      </c>
      <c r="Z246" s="6" t="s">
        <v>4143</v>
      </c>
      <c r="AA246" s="6" t="s">
        <v>11787</v>
      </c>
      <c r="AB246" s="6" t="s">
        <v>11788</v>
      </c>
      <c r="AC246" s="6" t="s">
        <v>11789</v>
      </c>
      <c r="AE246" s="7">
        <v>45720.617175925923</v>
      </c>
      <c r="AF246" s="6" t="s">
        <v>417</v>
      </c>
      <c r="AG246" s="6">
        <v>48</v>
      </c>
      <c r="AH246" s="6" t="s">
        <v>125</v>
      </c>
      <c r="AI246" s="6" t="s">
        <v>464</v>
      </c>
      <c r="AJ246" s="6" t="s">
        <v>465</v>
      </c>
      <c r="AK246" s="6" t="s">
        <v>2193</v>
      </c>
      <c r="AL246" s="6" t="s">
        <v>2156</v>
      </c>
      <c r="AM246" s="7">
        <v>45720.6172337963</v>
      </c>
      <c r="AO246" s="6" t="s">
        <v>2156</v>
      </c>
      <c r="AP246" s="6">
        <v>5762699</v>
      </c>
      <c r="AQ246" s="6" t="s">
        <v>83</v>
      </c>
      <c r="AR246" s="7">
        <v>45721.569814814815</v>
      </c>
      <c r="AS246" s="6" t="s">
        <v>84</v>
      </c>
      <c r="AT246" s="7">
        <v>45720.291666666664</v>
      </c>
      <c r="AU246" s="6" t="s">
        <v>85</v>
      </c>
      <c r="AV246" s="6" t="s">
        <v>2382</v>
      </c>
      <c r="AW246" s="6" t="s">
        <v>2383</v>
      </c>
      <c r="AX246" s="6" t="s">
        <v>2384</v>
      </c>
      <c r="AY246" s="7">
        <v>45722.617175925923</v>
      </c>
      <c r="AZ246" s="7">
        <v>45721.569814814815</v>
      </c>
      <c r="BA246" s="6" t="s">
        <v>419</v>
      </c>
      <c r="BB246" s="6" t="s">
        <v>537</v>
      </c>
      <c r="BC246" s="6" t="s">
        <v>538</v>
      </c>
      <c r="BD246" s="6" t="s">
        <v>91</v>
      </c>
      <c r="BE246" s="6" t="s">
        <v>11790</v>
      </c>
      <c r="BF246" s="6" t="s">
        <v>363</v>
      </c>
      <c r="BG246" s="6" t="s">
        <v>58</v>
      </c>
      <c r="BH246" s="6" t="s">
        <v>26971</v>
      </c>
      <c r="BI246" s="6" t="s">
        <v>27516</v>
      </c>
      <c r="BJ246" s="6" t="s">
        <v>27187</v>
      </c>
    </row>
    <row r="247" spans="1:62" s="6" customFormat="1" x14ac:dyDescent="0.35">
      <c r="A247" s="6">
        <v>3015359</v>
      </c>
      <c r="B247" s="6" t="s">
        <v>327</v>
      </c>
      <c r="C247" s="6">
        <v>11561</v>
      </c>
      <c r="D247" s="6">
        <v>339443120</v>
      </c>
      <c r="E247" s="6" t="s">
        <v>59</v>
      </c>
      <c r="F247" s="6" t="s">
        <v>60</v>
      </c>
      <c r="G247" s="6" t="s">
        <v>11901</v>
      </c>
      <c r="H247" s="6" t="s">
        <v>11902</v>
      </c>
      <c r="I247" s="6">
        <v>775487114</v>
      </c>
      <c r="J247" s="6" t="s">
        <v>11903</v>
      </c>
      <c r="K247" s="6">
        <v>20</v>
      </c>
      <c r="L247" s="6" t="s">
        <v>4934</v>
      </c>
      <c r="M247" s="6" t="s">
        <v>4935</v>
      </c>
      <c r="N247" s="7">
        <v>40513</v>
      </c>
      <c r="O247" s="6" t="s">
        <v>5100</v>
      </c>
      <c r="Q247" s="6" t="s">
        <v>67</v>
      </c>
      <c r="R247" s="7">
        <v>45720.630509259259</v>
      </c>
      <c r="S247" s="6" t="s">
        <v>4936</v>
      </c>
      <c r="T247" s="6" t="s">
        <v>412</v>
      </c>
      <c r="U247" s="6" t="s">
        <v>160</v>
      </c>
      <c r="V247" s="6" t="s">
        <v>11904</v>
      </c>
      <c r="W247" s="6" t="s">
        <v>143</v>
      </c>
      <c r="X247" s="6" t="s">
        <v>143</v>
      </c>
      <c r="Y247" s="6" t="s">
        <v>11905</v>
      </c>
      <c r="Z247" s="6" t="s">
        <v>5647</v>
      </c>
      <c r="AA247" s="6" t="s">
        <v>11906</v>
      </c>
      <c r="AB247" s="6" t="s">
        <v>11907</v>
      </c>
      <c r="AC247" s="6" t="s">
        <v>11908</v>
      </c>
      <c r="AE247" s="7">
        <v>45720.630520833336</v>
      </c>
      <c r="AF247" s="6" t="s">
        <v>1035</v>
      </c>
      <c r="AH247" s="6" t="s">
        <v>125</v>
      </c>
      <c r="AI247" s="6" t="s">
        <v>464</v>
      </c>
      <c r="AJ247" s="6" t="s">
        <v>465</v>
      </c>
      <c r="AK247" s="6" t="s">
        <v>11909</v>
      </c>
      <c r="AL247" s="6" t="s">
        <v>4936</v>
      </c>
      <c r="AM247" s="7">
        <v>45720.630555555559</v>
      </c>
      <c r="AN247" s="6" t="s">
        <v>11909</v>
      </c>
      <c r="AP247" s="6">
        <v>5762776</v>
      </c>
      <c r="AQ247" s="6" t="s">
        <v>83</v>
      </c>
      <c r="AR247" s="7">
        <v>45721.535462962966</v>
      </c>
      <c r="AS247" s="6" t="s">
        <v>84</v>
      </c>
      <c r="AT247" s="7">
        <v>45722.333333333336</v>
      </c>
      <c r="AU247" s="6" t="s">
        <v>85</v>
      </c>
      <c r="AV247" s="6" t="s">
        <v>149</v>
      </c>
      <c r="AW247" s="6" t="s">
        <v>150</v>
      </c>
      <c r="AX247" s="6" t="s">
        <v>2597</v>
      </c>
      <c r="AZ247" s="7">
        <v>45721.535462962966</v>
      </c>
      <c r="BB247" s="6" t="s">
        <v>746</v>
      </c>
      <c r="BC247" s="6" t="s">
        <v>747</v>
      </c>
      <c r="BD247" s="6" t="s">
        <v>748</v>
      </c>
      <c r="BE247" s="6" t="s">
        <v>11910</v>
      </c>
      <c r="BF247" s="6" t="s">
        <v>290</v>
      </c>
      <c r="BG247" s="6" t="s">
        <v>26973</v>
      </c>
      <c r="BH247" s="6" t="s">
        <v>26971</v>
      </c>
      <c r="BI247" s="6" t="s">
        <v>27516</v>
      </c>
      <c r="BJ247" s="6" t="s">
        <v>27188</v>
      </c>
    </row>
    <row r="248" spans="1:62" s="6" customFormat="1" x14ac:dyDescent="0.35">
      <c r="A248" s="6">
        <v>3015369</v>
      </c>
      <c r="B248" s="6" t="s">
        <v>58</v>
      </c>
      <c r="C248" s="6">
        <v>37878681</v>
      </c>
      <c r="D248" s="6">
        <v>338435532</v>
      </c>
      <c r="E248" s="6" t="s">
        <v>59</v>
      </c>
      <c r="F248" s="6" t="s">
        <v>60</v>
      </c>
      <c r="G248" s="6" t="s">
        <v>11785</v>
      </c>
      <c r="I248" s="6">
        <v>775170412</v>
      </c>
      <c r="J248" s="6" t="s">
        <v>11947</v>
      </c>
      <c r="K248" s="6">
        <v>20</v>
      </c>
      <c r="L248" s="6" t="s">
        <v>294</v>
      </c>
      <c r="M248" s="6" t="s">
        <v>295</v>
      </c>
      <c r="N248" s="7">
        <v>45356.758738425924</v>
      </c>
      <c r="O248" s="6" t="s">
        <v>520</v>
      </c>
      <c r="Q248" s="6" t="s">
        <v>67</v>
      </c>
      <c r="R248" s="7">
        <v>45720.632870370369</v>
      </c>
      <c r="S248" s="6" t="s">
        <v>411</v>
      </c>
      <c r="T248" s="6" t="s">
        <v>412</v>
      </c>
      <c r="U248" s="6" t="s">
        <v>70</v>
      </c>
      <c r="V248" s="6" t="s">
        <v>11948</v>
      </c>
      <c r="W248" s="6" t="s">
        <v>72</v>
      </c>
      <c r="X248" s="6" t="s">
        <v>73</v>
      </c>
      <c r="Y248" s="6" t="s">
        <v>2548</v>
      </c>
      <c r="Z248" s="6" t="s">
        <v>4143</v>
      </c>
      <c r="AA248" s="6" t="s">
        <v>11787</v>
      </c>
      <c r="AB248" s="6" t="s">
        <v>11787</v>
      </c>
      <c r="AE248" s="7">
        <v>45720.632881944446</v>
      </c>
      <c r="AF248" s="6" t="s">
        <v>417</v>
      </c>
      <c r="AG248" s="6">
        <v>48</v>
      </c>
      <c r="AH248" s="6" t="s">
        <v>125</v>
      </c>
      <c r="AI248" s="6" t="s">
        <v>106</v>
      </c>
      <c r="AJ248" s="6" t="s">
        <v>378</v>
      </c>
      <c r="AK248" s="6" t="s">
        <v>11949</v>
      </c>
      <c r="AL248" s="6" t="s">
        <v>411</v>
      </c>
      <c r="AM248" s="7">
        <v>45720.632939814815</v>
      </c>
      <c r="AN248" s="6" t="s">
        <v>11949</v>
      </c>
      <c r="AP248" s="6">
        <v>5762812</v>
      </c>
      <c r="AQ248" s="6" t="s">
        <v>83</v>
      </c>
      <c r="AR248" s="7">
        <v>45721.569039351853</v>
      </c>
      <c r="AS248" s="6" t="s">
        <v>84</v>
      </c>
      <c r="AT248" s="7">
        <v>45722.3125</v>
      </c>
      <c r="AU248" s="6" t="s">
        <v>85</v>
      </c>
      <c r="AV248" s="6" t="s">
        <v>2382</v>
      </c>
      <c r="AW248" s="6" t="s">
        <v>2383</v>
      </c>
      <c r="AX248" s="6" t="s">
        <v>2384</v>
      </c>
      <c r="AY248" s="7">
        <v>45722.632881944446</v>
      </c>
      <c r="AZ248" s="7">
        <v>45721.569039351853</v>
      </c>
      <c r="BA248" s="6" t="s">
        <v>419</v>
      </c>
      <c r="BB248" s="6" t="s">
        <v>765</v>
      </c>
      <c r="BC248" s="6" t="s">
        <v>766</v>
      </c>
      <c r="BD248" s="6" t="s">
        <v>767</v>
      </c>
      <c r="BE248" s="6" t="s">
        <v>11950</v>
      </c>
      <c r="BF248" s="6" t="s">
        <v>363</v>
      </c>
      <c r="BG248" s="6" t="s">
        <v>58</v>
      </c>
      <c r="BH248" s="6" t="s">
        <v>26971</v>
      </c>
      <c r="BI248" s="6" t="s">
        <v>27514</v>
      </c>
      <c r="BJ248" s="6" t="s">
        <v>27187</v>
      </c>
    </row>
    <row r="249" spans="1:62" s="6" customFormat="1" x14ac:dyDescent="0.35">
      <c r="A249" s="6">
        <v>3015406</v>
      </c>
      <c r="B249" s="6" t="s">
        <v>58</v>
      </c>
      <c r="C249" s="6">
        <v>929611</v>
      </c>
      <c r="D249" s="6">
        <v>338377713</v>
      </c>
      <c r="E249" s="6" t="s">
        <v>59</v>
      </c>
      <c r="F249" s="6" t="s">
        <v>60</v>
      </c>
      <c r="G249" s="6" t="s">
        <v>436</v>
      </c>
      <c r="H249" s="6" t="s">
        <v>12101</v>
      </c>
      <c r="I249" s="6">
        <v>778274415</v>
      </c>
      <c r="J249" s="6" t="s">
        <v>12102</v>
      </c>
      <c r="K249" s="6">
        <v>20</v>
      </c>
      <c r="L249" s="6" t="s">
        <v>294</v>
      </c>
      <c r="M249" s="6" t="s">
        <v>295</v>
      </c>
      <c r="N249" s="7">
        <v>45720.666678240741</v>
      </c>
      <c r="O249" s="6" t="s">
        <v>2009</v>
      </c>
      <c r="Q249" s="6" t="s">
        <v>67</v>
      </c>
      <c r="R249" s="7">
        <v>45720.65357638889</v>
      </c>
      <c r="S249" s="6" t="s">
        <v>3796</v>
      </c>
      <c r="T249" s="6" t="s">
        <v>412</v>
      </c>
      <c r="U249" s="6" t="s">
        <v>70</v>
      </c>
      <c r="V249" s="6" t="s">
        <v>12103</v>
      </c>
      <c r="W249" s="6" t="s">
        <v>162</v>
      </c>
      <c r="X249" s="6" t="s">
        <v>1191</v>
      </c>
      <c r="Y249" s="6" t="s">
        <v>12104</v>
      </c>
      <c r="Z249" s="6" t="s">
        <v>400</v>
      </c>
      <c r="AA249" s="6" t="s">
        <v>5151</v>
      </c>
      <c r="AB249" s="6" t="s">
        <v>5151</v>
      </c>
      <c r="AC249" s="6">
        <v>520</v>
      </c>
      <c r="AE249" s="7">
        <v>45720.653773148151</v>
      </c>
      <c r="AF249" s="6" t="s">
        <v>77</v>
      </c>
      <c r="AH249" s="6" t="s">
        <v>125</v>
      </c>
      <c r="AI249" s="6" t="s">
        <v>464</v>
      </c>
      <c r="AJ249" s="6" t="s">
        <v>465</v>
      </c>
      <c r="AK249" s="6" t="s">
        <v>12103</v>
      </c>
      <c r="AL249" s="6" t="s">
        <v>3796</v>
      </c>
      <c r="AM249" s="7">
        <v>45720.653831018521</v>
      </c>
      <c r="AO249" s="6" t="s">
        <v>3796</v>
      </c>
      <c r="AP249" s="6">
        <v>5762989</v>
      </c>
      <c r="AQ249" s="6" t="s">
        <v>83</v>
      </c>
      <c r="AR249" s="7">
        <v>45721.56695601852</v>
      </c>
      <c r="AS249" s="6" t="s">
        <v>84</v>
      </c>
      <c r="AT249" s="7">
        <v>45720.333333333336</v>
      </c>
      <c r="AU249" s="6" t="s">
        <v>573</v>
      </c>
      <c r="AV249" s="6" t="s">
        <v>1196</v>
      </c>
      <c r="AW249" s="6" t="s">
        <v>1197</v>
      </c>
      <c r="AX249" s="6" t="s">
        <v>3449</v>
      </c>
      <c r="AZ249" s="7">
        <v>45721.56695601852</v>
      </c>
      <c r="BB249" s="6" t="s">
        <v>3431</v>
      </c>
      <c r="BC249" s="6" t="s">
        <v>3432</v>
      </c>
      <c r="BD249" s="6" t="s">
        <v>3433</v>
      </c>
      <c r="BE249" s="6" t="s">
        <v>12105</v>
      </c>
      <c r="BF249" s="6" t="s">
        <v>1494</v>
      </c>
      <c r="BG249" s="6" t="s">
        <v>58</v>
      </c>
      <c r="BH249" s="6" t="s">
        <v>26971</v>
      </c>
      <c r="BI249" s="6" t="s">
        <v>27520</v>
      </c>
      <c r="BJ249" s="6" t="s">
        <v>27189</v>
      </c>
    </row>
    <row r="250" spans="1:62" s="6" customFormat="1" x14ac:dyDescent="0.35">
      <c r="A250" s="6">
        <v>3015412</v>
      </c>
      <c r="B250" s="6" t="s">
        <v>327</v>
      </c>
      <c r="C250" s="6">
        <v>33982021</v>
      </c>
      <c r="D250" s="6">
        <v>338692020</v>
      </c>
      <c r="E250" s="6" t="s">
        <v>59</v>
      </c>
      <c r="F250" s="6" t="s">
        <v>60</v>
      </c>
      <c r="G250" s="6" t="s">
        <v>12130</v>
      </c>
      <c r="I250" s="6">
        <v>777420404</v>
      </c>
      <c r="J250" s="6" t="s">
        <v>848</v>
      </c>
      <c r="K250" s="6">
        <v>20</v>
      </c>
      <c r="L250" s="6" t="s">
        <v>409</v>
      </c>
      <c r="M250" s="6" t="s">
        <v>2154</v>
      </c>
      <c r="N250" s="7">
        <v>42443</v>
      </c>
      <c r="O250" s="6" t="s">
        <v>2297</v>
      </c>
      <c r="Q250" s="6" t="s">
        <v>67</v>
      </c>
      <c r="R250" s="7">
        <v>45720.655752314815</v>
      </c>
      <c r="S250" s="6" t="s">
        <v>11501</v>
      </c>
      <c r="T250" s="6" t="s">
        <v>412</v>
      </c>
      <c r="U250" s="6" t="s">
        <v>1189</v>
      </c>
      <c r="V250" s="6" t="s">
        <v>12131</v>
      </c>
      <c r="W250" s="6" t="s">
        <v>72</v>
      </c>
      <c r="X250" s="6" t="s">
        <v>356</v>
      </c>
      <c r="Y250" s="6" t="s">
        <v>12132</v>
      </c>
      <c r="Z250" s="6" t="s">
        <v>75</v>
      </c>
      <c r="AA250" s="6" t="s">
        <v>1689</v>
      </c>
      <c r="AB250" s="6" t="s">
        <v>12133</v>
      </c>
      <c r="AC250" s="6">
        <v>123</v>
      </c>
      <c r="AE250" s="7">
        <v>45720.680509259262</v>
      </c>
      <c r="AF250" s="6" t="s">
        <v>417</v>
      </c>
      <c r="AG250" s="6">
        <v>48</v>
      </c>
      <c r="AH250" s="6" t="s">
        <v>125</v>
      </c>
      <c r="AI250" s="6" t="s">
        <v>464</v>
      </c>
      <c r="AJ250" s="6" t="s">
        <v>492</v>
      </c>
      <c r="AK250" s="6" t="s">
        <v>12134</v>
      </c>
      <c r="AL250" s="6" t="s">
        <v>4924</v>
      </c>
      <c r="AM250" s="7">
        <v>45720.680694444447</v>
      </c>
      <c r="AN250" s="6" t="s">
        <v>12134</v>
      </c>
      <c r="AO250" s="6" t="s">
        <v>4924</v>
      </c>
      <c r="AP250" s="6">
        <v>5763361</v>
      </c>
      <c r="AQ250" s="6" t="s">
        <v>83</v>
      </c>
      <c r="AR250" s="7">
        <v>45721.526782407411</v>
      </c>
      <c r="AS250" s="6" t="s">
        <v>84</v>
      </c>
      <c r="AT250" s="7">
        <v>45720.385416666664</v>
      </c>
      <c r="AU250" s="6" t="s">
        <v>573</v>
      </c>
      <c r="AV250" s="6" t="s">
        <v>645</v>
      </c>
      <c r="AW250" s="6" t="s">
        <v>646</v>
      </c>
      <c r="AX250" s="6" t="s">
        <v>2446</v>
      </c>
      <c r="AY250" s="7">
        <v>45722.680509259262</v>
      </c>
      <c r="AZ250" s="7">
        <v>45721.526782407411</v>
      </c>
      <c r="BA250" s="6" t="s">
        <v>419</v>
      </c>
      <c r="BB250" s="6" t="s">
        <v>286</v>
      </c>
      <c r="BC250" s="6" t="s">
        <v>287</v>
      </c>
      <c r="BD250" s="6" t="s">
        <v>288</v>
      </c>
      <c r="BE250" s="6" t="s">
        <v>12135</v>
      </c>
      <c r="BF250" s="6" t="s">
        <v>2305</v>
      </c>
      <c r="BG250" s="6" t="s">
        <v>26973</v>
      </c>
      <c r="BH250" s="6" t="s">
        <v>26984</v>
      </c>
      <c r="BI250" s="6" t="s">
        <v>27531</v>
      </c>
      <c r="BJ250" s="6" t="s">
        <v>27190</v>
      </c>
    </row>
    <row r="251" spans="1:62" s="6" customFormat="1" x14ac:dyDescent="0.35">
      <c r="A251" s="6">
        <v>3015422</v>
      </c>
      <c r="B251" s="6" t="s">
        <v>58</v>
      </c>
      <c r="C251" s="6">
        <v>39390971</v>
      </c>
      <c r="D251" s="6">
        <v>338221501</v>
      </c>
      <c r="E251" s="6" t="s">
        <v>59</v>
      </c>
      <c r="F251" s="6" t="s">
        <v>60</v>
      </c>
      <c r="G251" s="6" t="s">
        <v>12172</v>
      </c>
      <c r="I251" s="6">
        <v>770375744</v>
      </c>
      <c r="J251" s="6" t="s">
        <v>12173</v>
      </c>
      <c r="K251" s="6">
        <v>20</v>
      </c>
      <c r="L251" s="6" t="s">
        <v>294</v>
      </c>
      <c r="M251" s="6" t="s">
        <v>295</v>
      </c>
      <c r="N251" s="7">
        <v>44735.77847222222</v>
      </c>
      <c r="O251" s="6" t="s">
        <v>5377</v>
      </c>
      <c r="Q251" s="6" t="s">
        <v>67</v>
      </c>
      <c r="R251" s="7">
        <v>45720.66101851852</v>
      </c>
      <c r="S251" s="6" t="s">
        <v>2010</v>
      </c>
      <c r="T251" s="6" t="s">
        <v>412</v>
      </c>
      <c r="U251" s="6" t="s">
        <v>70</v>
      </c>
      <c r="V251" s="6" t="s">
        <v>12174</v>
      </c>
      <c r="Y251" s="6" t="s">
        <v>12175</v>
      </c>
      <c r="Z251" s="6" t="s">
        <v>75</v>
      </c>
      <c r="AA251" s="6" t="s">
        <v>12176</v>
      </c>
      <c r="AB251" s="6" t="s">
        <v>12176</v>
      </c>
      <c r="AC251" s="6" t="s">
        <v>12177</v>
      </c>
      <c r="AE251" s="7">
        <v>45720.661099537036</v>
      </c>
      <c r="AF251" s="6" t="s">
        <v>417</v>
      </c>
      <c r="AG251" s="6">
        <v>48</v>
      </c>
      <c r="AH251" s="6" t="s">
        <v>125</v>
      </c>
      <c r="AI251" s="6" t="s">
        <v>79</v>
      </c>
      <c r="AJ251" s="6" t="s">
        <v>378</v>
      </c>
      <c r="AK251" s="6" t="s">
        <v>12174</v>
      </c>
      <c r="AL251" s="6" t="s">
        <v>2010</v>
      </c>
      <c r="AM251" s="7">
        <v>45720.661273148151</v>
      </c>
      <c r="AN251" s="6" t="s">
        <v>12174</v>
      </c>
      <c r="AP251" s="6">
        <v>5763063</v>
      </c>
      <c r="AQ251" s="6" t="s">
        <v>83</v>
      </c>
      <c r="AR251" s="7">
        <v>45721.527071759258</v>
      </c>
      <c r="AS251" s="6" t="s">
        <v>84</v>
      </c>
      <c r="AT251" s="7">
        <v>45722.3125</v>
      </c>
      <c r="AU251" s="6" t="s">
        <v>85</v>
      </c>
      <c r="AV251" s="6" t="s">
        <v>645</v>
      </c>
      <c r="AW251" s="6" t="s">
        <v>646</v>
      </c>
      <c r="AX251" s="6" t="s">
        <v>2446</v>
      </c>
      <c r="AY251" s="7">
        <v>45722.661099537036</v>
      </c>
      <c r="AZ251" s="7">
        <v>45721.527071759258</v>
      </c>
      <c r="BA251" s="6" t="s">
        <v>419</v>
      </c>
      <c r="BB251" s="6" t="s">
        <v>7485</v>
      </c>
      <c r="BC251" s="6" t="s">
        <v>1521</v>
      </c>
      <c r="BD251" s="6" t="s">
        <v>815</v>
      </c>
      <c r="BE251" s="6" t="s">
        <v>12178</v>
      </c>
      <c r="BF251" s="6" t="s">
        <v>3123</v>
      </c>
      <c r="BG251" s="6" t="s">
        <v>58</v>
      </c>
      <c r="BH251" s="6" t="s">
        <v>26971</v>
      </c>
      <c r="BI251" s="6" t="s">
        <v>1031</v>
      </c>
      <c r="BJ251" s="6" t="s">
        <v>27191</v>
      </c>
    </row>
    <row r="252" spans="1:62" s="6" customFormat="1" x14ac:dyDescent="0.35">
      <c r="A252" s="6">
        <v>3015423</v>
      </c>
      <c r="B252" s="6" t="s">
        <v>58</v>
      </c>
      <c r="C252" s="6">
        <v>42628361</v>
      </c>
      <c r="D252" s="6">
        <v>338686295</v>
      </c>
      <c r="E252" s="6" t="s">
        <v>59</v>
      </c>
      <c r="F252" s="6" t="s">
        <v>60</v>
      </c>
      <c r="G252" s="6" t="s">
        <v>12179</v>
      </c>
      <c r="I252" s="6">
        <v>772881426</v>
      </c>
      <c r="J252" s="6" t="s">
        <v>3009</v>
      </c>
      <c r="K252" s="6">
        <v>20</v>
      </c>
      <c r="L252" s="6" t="s">
        <v>294</v>
      </c>
      <c r="M252" s="6" t="s">
        <v>295</v>
      </c>
      <c r="N252" s="7">
        <v>45422.529351851852</v>
      </c>
      <c r="O252" s="6" t="s">
        <v>2009</v>
      </c>
      <c r="Q252" s="6" t="s">
        <v>67</v>
      </c>
      <c r="R252" s="7">
        <v>45720.66128472222</v>
      </c>
      <c r="S252" s="6" t="s">
        <v>2156</v>
      </c>
      <c r="T252" s="6" t="s">
        <v>412</v>
      </c>
      <c r="U252" s="6" t="s">
        <v>101</v>
      </c>
      <c r="V252" s="6" t="s">
        <v>12180</v>
      </c>
      <c r="W252" s="6" t="s">
        <v>72</v>
      </c>
      <c r="X252" s="6" t="s">
        <v>73</v>
      </c>
      <c r="Y252" s="6" t="s">
        <v>3465</v>
      </c>
      <c r="Z252" s="6" t="s">
        <v>1352</v>
      </c>
      <c r="AA252" s="6" t="s">
        <v>1352</v>
      </c>
      <c r="AB252" s="6" t="s">
        <v>124</v>
      </c>
      <c r="AE252" s="7">
        <v>45720.661724537036</v>
      </c>
      <c r="AF252" s="6" t="s">
        <v>417</v>
      </c>
      <c r="AG252" s="6">
        <v>48</v>
      </c>
      <c r="AH252" s="6" t="s">
        <v>125</v>
      </c>
      <c r="AI252" s="6" t="s">
        <v>464</v>
      </c>
      <c r="AJ252" s="6" t="s">
        <v>465</v>
      </c>
      <c r="AK252" s="6" t="s">
        <v>2193</v>
      </c>
      <c r="AL252" s="6" t="s">
        <v>2156</v>
      </c>
      <c r="AM252" s="7">
        <v>45720.661805555559</v>
      </c>
      <c r="AO252" s="6" t="s">
        <v>2156</v>
      </c>
      <c r="AP252" s="6">
        <v>5763064</v>
      </c>
      <c r="AQ252" s="6" t="s">
        <v>83</v>
      </c>
      <c r="AR252" s="7">
        <v>45721.556631944448</v>
      </c>
      <c r="AS252" s="6" t="s">
        <v>84</v>
      </c>
      <c r="AT252" s="7">
        <v>45720.295138888891</v>
      </c>
      <c r="AU252" s="6" t="s">
        <v>85</v>
      </c>
      <c r="AV252" s="6" t="s">
        <v>2382</v>
      </c>
      <c r="AW252" s="6" t="s">
        <v>2383</v>
      </c>
      <c r="AX252" s="6" t="s">
        <v>2384</v>
      </c>
      <c r="AY252" s="7">
        <v>45722.661724537036</v>
      </c>
      <c r="AZ252" s="7">
        <v>45721.556631944448</v>
      </c>
      <c r="BA252" s="6" t="s">
        <v>419</v>
      </c>
      <c r="BB252" s="6" t="s">
        <v>504</v>
      </c>
      <c r="BC252" s="6" t="s">
        <v>505</v>
      </c>
      <c r="BD252" s="6" t="s">
        <v>506</v>
      </c>
      <c r="BE252" s="6" t="s">
        <v>12181</v>
      </c>
      <c r="BF252" s="6" t="s">
        <v>1936</v>
      </c>
      <c r="BG252" s="6" t="s">
        <v>58</v>
      </c>
      <c r="BH252" s="6" t="s">
        <v>26971</v>
      </c>
      <c r="BI252" s="6" t="s">
        <v>27512</v>
      </c>
      <c r="BJ252" s="6" t="s">
        <v>27192</v>
      </c>
    </row>
    <row r="253" spans="1:62" s="6" customFormat="1" x14ac:dyDescent="0.35">
      <c r="A253" s="6">
        <v>3015424</v>
      </c>
      <c r="B253" s="6" t="s">
        <v>327</v>
      </c>
      <c r="C253" s="6">
        <v>281851</v>
      </c>
      <c r="D253" s="6">
        <v>338242608</v>
      </c>
      <c r="E253" s="6" t="s">
        <v>59</v>
      </c>
      <c r="F253" s="6" t="s">
        <v>60</v>
      </c>
      <c r="G253" s="6" t="s">
        <v>12182</v>
      </c>
      <c r="I253" s="6">
        <v>777924949</v>
      </c>
      <c r="J253" s="6" t="s">
        <v>12183</v>
      </c>
      <c r="K253" s="6">
        <v>20</v>
      </c>
      <c r="L253" s="6" t="s">
        <v>294</v>
      </c>
      <c r="M253" s="6" t="s">
        <v>295</v>
      </c>
      <c r="N253" s="7">
        <v>42583</v>
      </c>
      <c r="O253" s="6" t="s">
        <v>5100</v>
      </c>
      <c r="Q253" s="6" t="s">
        <v>67</v>
      </c>
      <c r="R253" s="7">
        <v>45720.661458333336</v>
      </c>
      <c r="S253" s="6" t="s">
        <v>11501</v>
      </c>
      <c r="T253" s="6" t="s">
        <v>412</v>
      </c>
      <c r="U253" s="6" t="s">
        <v>1189</v>
      </c>
      <c r="V253" s="6" t="s">
        <v>12184</v>
      </c>
      <c r="W253" s="6" t="s">
        <v>2158</v>
      </c>
      <c r="X253" s="6" t="s">
        <v>356</v>
      </c>
      <c r="Y253" s="6" t="s">
        <v>7243</v>
      </c>
      <c r="Z253" s="6" t="s">
        <v>1090</v>
      </c>
      <c r="AA253" s="6" t="s">
        <v>1090</v>
      </c>
      <c r="AB253" s="6" t="s">
        <v>5458</v>
      </c>
      <c r="AE253" s="7">
        <v>45720.672835648147</v>
      </c>
      <c r="AF253" s="6" t="s">
        <v>1035</v>
      </c>
      <c r="AH253" s="6" t="s">
        <v>125</v>
      </c>
      <c r="AI253" s="6" t="s">
        <v>464</v>
      </c>
      <c r="AJ253" s="6" t="s">
        <v>492</v>
      </c>
      <c r="AK253" s="6" t="s">
        <v>12185</v>
      </c>
      <c r="AL253" s="6" t="s">
        <v>421</v>
      </c>
      <c r="AM253" s="7">
        <v>45720.672986111109</v>
      </c>
      <c r="AO253" s="6" t="s">
        <v>421</v>
      </c>
      <c r="AP253" s="6">
        <v>5763209</v>
      </c>
      <c r="AQ253" s="6" t="s">
        <v>83</v>
      </c>
      <c r="AR253" s="7">
        <v>45721.539849537039</v>
      </c>
      <c r="AS253" s="6" t="s">
        <v>84</v>
      </c>
      <c r="AT253" s="7">
        <v>45720.364583333336</v>
      </c>
      <c r="AU253" s="6" t="s">
        <v>573</v>
      </c>
      <c r="AV253" s="6" t="s">
        <v>645</v>
      </c>
      <c r="AW253" s="6" t="s">
        <v>646</v>
      </c>
      <c r="AX253" s="6" t="s">
        <v>2446</v>
      </c>
      <c r="AZ253" s="7">
        <v>45721.539849537039</v>
      </c>
      <c r="BB253" s="6" t="s">
        <v>746</v>
      </c>
      <c r="BC253" s="6" t="s">
        <v>747</v>
      </c>
      <c r="BD253" s="6" t="s">
        <v>748</v>
      </c>
      <c r="BE253" s="6" t="s">
        <v>12186</v>
      </c>
      <c r="BF253" s="6" t="s">
        <v>937</v>
      </c>
      <c r="BG253" s="6" t="s">
        <v>26973</v>
      </c>
      <c r="BH253" s="6" t="s">
        <v>26971</v>
      </c>
      <c r="BI253" s="6" t="s">
        <v>27516</v>
      </c>
      <c r="BJ253" s="6" t="s">
        <v>27193</v>
      </c>
    </row>
    <row r="254" spans="1:62" s="6" customFormat="1" x14ac:dyDescent="0.35">
      <c r="A254" s="6">
        <v>3015429</v>
      </c>
      <c r="B254" s="6" t="s">
        <v>58</v>
      </c>
      <c r="C254" s="6">
        <v>41501631</v>
      </c>
      <c r="D254" s="6">
        <v>338561515</v>
      </c>
      <c r="E254" s="6" t="s">
        <v>59</v>
      </c>
      <c r="F254" s="6" t="s">
        <v>60</v>
      </c>
      <c r="G254" s="6" t="s">
        <v>12202</v>
      </c>
      <c r="I254" s="6">
        <v>773143105</v>
      </c>
      <c r="J254" s="6" t="s">
        <v>5310</v>
      </c>
      <c r="K254" s="6">
        <v>20</v>
      </c>
      <c r="L254" s="6" t="s">
        <v>294</v>
      </c>
      <c r="M254" s="6" t="s">
        <v>295</v>
      </c>
      <c r="N254" s="7">
        <v>45152.708333333336</v>
      </c>
      <c r="O254" s="6" t="s">
        <v>487</v>
      </c>
      <c r="Q254" s="6" t="s">
        <v>67</v>
      </c>
      <c r="R254" s="7">
        <v>45720.665567129632</v>
      </c>
      <c r="S254" s="6" t="s">
        <v>2010</v>
      </c>
      <c r="T254" s="6" t="s">
        <v>412</v>
      </c>
      <c r="U254" s="6" t="s">
        <v>70</v>
      </c>
      <c r="V254" s="6" t="s">
        <v>12203</v>
      </c>
      <c r="W254" s="6" t="s">
        <v>72</v>
      </c>
      <c r="X254" s="6" t="s">
        <v>73</v>
      </c>
      <c r="Y254" s="6" t="s">
        <v>684</v>
      </c>
      <c r="Z254" s="6" t="s">
        <v>685</v>
      </c>
      <c r="AA254" s="6" t="s">
        <v>686</v>
      </c>
      <c r="AB254" s="6" t="s">
        <v>686</v>
      </c>
      <c r="AC254" s="6">
        <v>28</v>
      </c>
      <c r="AE254" s="7">
        <v>45720.665578703702</v>
      </c>
      <c r="AF254" s="6" t="s">
        <v>417</v>
      </c>
      <c r="AG254" s="6">
        <v>48</v>
      </c>
      <c r="AH254" s="6" t="s">
        <v>125</v>
      </c>
      <c r="AI254" s="6" t="s">
        <v>464</v>
      </c>
      <c r="AJ254" s="6" t="s">
        <v>465</v>
      </c>
      <c r="AK254" s="6" t="s">
        <v>12203</v>
      </c>
      <c r="AL254" s="6" t="s">
        <v>2010</v>
      </c>
      <c r="AM254" s="7">
        <v>45720.665671296294</v>
      </c>
      <c r="AN254" s="6" t="s">
        <v>12203</v>
      </c>
      <c r="AP254" s="6">
        <v>5763113</v>
      </c>
      <c r="AQ254" s="6" t="s">
        <v>83</v>
      </c>
      <c r="AR254" s="7">
        <v>45721.476122685184</v>
      </c>
      <c r="AS254" s="6" t="s">
        <v>84</v>
      </c>
      <c r="AT254" s="7">
        <v>45722.333333333336</v>
      </c>
      <c r="AU254" s="6" t="s">
        <v>85</v>
      </c>
      <c r="AV254" s="6" t="s">
        <v>2382</v>
      </c>
      <c r="AW254" s="6" t="s">
        <v>2383</v>
      </c>
      <c r="AX254" s="6" t="s">
        <v>2384</v>
      </c>
      <c r="AY254" s="7">
        <v>45722.665578703702</v>
      </c>
      <c r="AZ254" s="7">
        <v>45721.476122685184</v>
      </c>
      <c r="BA254" s="6" t="s">
        <v>419</v>
      </c>
      <c r="BB254" s="6" t="s">
        <v>551</v>
      </c>
      <c r="BC254" s="6" t="s">
        <v>552</v>
      </c>
      <c r="BD254" s="6" t="s">
        <v>553</v>
      </c>
      <c r="BE254" s="6" t="s">
        <v>12204</v>
      </c>
      <c r="BF254" s="6" t="s">
        <v>196</v>
      </c>
      <c r="BG254" s="6" t="s">
        <v>58</v>
      </c>
      <c r="BH254" s="6" t="s">
        <v>26971</v>
      </c>
      <c r="BI254" s="6" t="s">
        <v>27518</v>
      </c>
      <c r="BJ254" s="6" t="s">
        <v>27194</v>
      </c>
    </row>
    <row r="255" spans="1:62" s="6" customFormat="1" x14ac:dyDescent="0.35">
      <c r="A255" s="6">
        <v>3015432</v>
      </c>
      <c r="B255" s="6" t="s">
        <v>327</v>
      </c>
      <c r="C255" s="6">
        <v>3023631</v>
      </c>
      <c r="D255" s="6">
        <v>338690345</v>
      </c>
      <c r="E255" s="6" t="s">
        <v>59</v>
      </c>
      <c r="F255" s="6" t="s">
        <v>60</v>
      </c>
      <c r="G255" s="6" t="s">
        <v>12211</v>
      </c>
      <c r="I255" s="6" t="s">
        <v>12212</v>
      </c>
      <c r="J255" s="6" t="s">
        <v>293</v>
      </c>
      <c r="K255" s="6">
        <v>20</v>
      </c>
      <c r="L255" s="6" t="s">
        <v>409</v>
      </c>
      <c r="M255" s="6" t="s">
        <v>2154</v>
      </c>
      <c r="N255" s="7">
        <v>38152</v>
      </c>
      <c r="O255" s="6" t="s">
        <v>2297</v>
      </c>
      <c r="Q255" s="6" t="s">
        <v>67</v>
      </c>
      <c r="R255" s="7">
        <v>45720.66777777778</v>
      </c>
      <c r="S255" s="6" t="s">
        <v>6601</v>
      </c>
      <c r="T255" s="6" t="s">
        <v>412</v>
      </c>
      <c r="U255" s="6" t="s">
        <v>12213</v>
      </c>
      <c r="V255" s="6" t="s">
        <v>12214</v>
      </c>
      <c r="W255" s="6" t="s">
        <v>72</v>
      </c>
      <c r="X255" s="6" t="s">
        <v>881</v>
      </c>
      <c r="Y255" s="6" t="s">
        <v>10456</v>
      </c>
      <c r="Z255" s="6" t="s">
        <v>883</v>
      </c>
      <c r="AA255" s="6" t="s">
        <v>2417</v>
      </c>
      <c r="AB255" s="6" t="s">
        <v>2417</v>
      </c>
      <c r="AE255" s="7">
        <v>45720.739895833336</v>
      </c>
      <c r="AF255" s="6" t="s">
        <v>417</v>
      </c>
      <c r="AG255" s="6">
        <v>48</v>
      </c>
      <c r="AH255" s="6" t="s">
        <v>125</v>
      </c>
      <c r="AI255" s="6" t="s">
        <v>464</v>
      </c>
      <c r="AJ255" s="6" t="s">
        <v>492</v>
      </c>
      <c r="AK255" s="6" t="s">
        <v>12215</v>
      </c>
      <c r="AL255" s="6" t="s">
        <v>4983</v>
      </c>
      <c r="AM255" s="7">
        <v>45720.740011574075</v>
      </c>
      <c r="AO255" s="6" t="s">
        <v>4983</v>
      </c>
      <c r="AP255" s="6">
        <v>5763662</v>
      </c>
      <c r="AQ255" s="6" t="s">
        <v>83</v>
      </c>
      <c r="AR255" s="7">
        <v>45721.509004629632</v>
      </c>
      <c r="AS255" s="6" t="s">
        <v>84</v>
      </c>
      <c r="AT255" s="7">
        <v>45720.5625</v>
      </c>
      <c r="AU255" s="6" t="s">
        <v>573</v>
      </c>
      <c r="AV255" s="6" t="s">
        <v>1354</v>
      </c>
      <c r="AW255" s="6" t="s">
        <v>1355</v>
      </c>
      <c r="AX255" s="6" t="s">
        <v>7392</v>
      </c>
      <c r="AY255" s="7">
        <v>45722.739895833336</v>
      </c>
      <c r="AZ255" s="7">
        <v>45721.509004629632</v>
      </c>
      <c r="BA255" s="6" t="s">
        <v>419</v>
      </c>
      <c r="BB255" s="6" t="s">
        <v>6588</v>
      </c>
      <c r="BC255" s="6" t="s">
        <v>6589</v>
      </c>
      <c r="BD255" s="6" t="s">
        <v>4479</v>
      </c>
      <c r="BE255" s="6" t="s">
        <v>12216</v>
      </c>
      <c r="BF255" s="6" t="s">
        <v>2014</v>
      </c>
      <c r="BG255" s="6" t="s">
        <v>26973</v>
      </c>
      <c r="BH255" s="6" t="s">
        <v>26984</v>
      </c>
      <c r="BI255" s="6" t="s">
        <v>27519</v>
      </c>
      <c r="BJ255" s="6" t="s">
        <v>27195</v>
      </c>
    </row>
    <row r="256" spans="1:62" s="6" customFormat="1" x14ac:dyDescent="0.35">
      <c r="A256" s="6">
        <v>3015437</v>
      </c>
      <c r="B256" s="6" t="s">
        <v>4161</v>
      </c>
      <c r="C256" s="6">
        <v>38174791</v>
      </c>
      <c r="D256" s="6">
        <v>339613219</v>
      </c>
      <c r="E256" s="6" t="s">
        <v>59</v>
      </c>
      <c r="F256" s="6" t="s">
        <v>60</v>
      </c>
      <c r="G256" s="6" t="s">
        <v>12233</v>
      </c>
      <c r="I256" s="6">
        <v>781910103</v>
      </c>
      <c r="J256" s="6" t="s">
        <v>12234</v>
      </c>
      <c r="K256" s="6">
        <v>20</v>
      </c>
      <c r="L256" s="6" t="s">
        <v>294</v>
      </c>
      <c r="M256" s="6" t="s">
        <v>295</v>
      </c>
      <c r="N256" s="7">
        <v>44504.916666666664</v>
      </c>
      <c r="O256" s="6" t="s">
        <v>1809</v>
      </c>
      <c r="Q256" s="6" t="s">
        <v>67</v>
      </c>
      <c r="R256" s="7">
        <v>45720.67083333333</v>
      </c>
      <c r="S256" s="6" t="s">
        <v>1394</v>
      </c>
      <c r="T256" s="6" t="s">
        <v>412</v>
      </c>
      <c r="U256" s="6" t="s">
        <v>101</v>
      </c>
      <c r="V256" s="6" t="s">
        <v>12235</v>
      </c>
      <c r="W256" s="6" t="s">
        <v>892</v>
      </c>
      <c r="X256" s="6" t="s">
        <v>892</v>
      </c>
      <c r="Y256" s="6" t="s">
        <v>12236</v>
      </c>
      <c r="Z256" s="6" t="s">
        <v>894</v>
      </c>
      <c r="AA256" s="6" t="s">
        <v>2835</v>
      </c>
      <c r="AB256" s="6" t="s">
        <v>2835</v>
      </c>
      <c r="AE256" s="7">
        <v>45720.67119212963</v>
      </c>
      <c r="AF256" s="6" t="s">
        <v>77</v>
      </c>
      <c r="AH256" s="6" t="s">
        <v>125</v>
      </c>
      <c r="AI256" s="6" t="s">
        <v>464</v>
      </c>
      <c r="AJ256" s="6" t="s">
        <v>465</v>
      </c>
      <c r="AK256" s="6" t="s">
        <v>12237</v>
      </c>
      <c r="AL256" s="6" t="s">
        <v>1394</v>
      </c>
      <c r="AM256" s="7">
        <v>45720.671249999999</v>
      </c>
      <c r="AO256" s="6" t="s">
        <v>1394</v>
      </c>
      <c r="AP256" s="6">
        <v>5763189</v>
      </c>
      <c r="AQ256" s="6" t="s">
        <v>83</v>
      </c>
      <c r="AR256" s="7">
        <v>45721.586597222224</v>
      </c>
      <c r="AS256" s="6" t="s">
        <v>84</v>
      </c>
      <c r="AT256" s="7">
        <v>45720.5625</v>
      </c>
      <c r="AU256" s="6" t="s">
        <v>85</v>
      </c>
      <c r="AV256" s="6" t="s">
        <v>1446</v>
      </c>
      <c r="AW256" s="6" t="s">
        <v>1447</v>
      </c>
      <c r="AX256" s="6" t="s">
        <v>5146</v>
      </c>
      <c r="AZ256" s="7">
        <v>45721.586597222224</v>
      </c>
      <c r="BB256" s="6" t="s">
        <v>1480</v>
      </c>
      <c r="BC256" s="6" t="s">
        <v>1481</v>
      </c>
      <c r="BD256" s="6" t="s">
        <v>1482</v>
      </c>
      <c r="BE256" s="6" t="s">
        <v>12238</v>
      </c>
      <c r="BF256" s="6" t="s">
        <v>886</v>
      </c>
      <c r="BG256" s="6" t="s">
        <v>26973</v>
      </c>
      <c r="BH256" s="6" t="s">
        <v>26971</v>
      </c>
      <c r="BI256" s="6" t="s">
        <v>27519</v>
      </c>
      <c r="BJ256" s="6" t="s">
        <v>27196</v>
      </c>
    </row>
    <row r="257" spans="1:62" s="6" customFormat="1" x14ac:dyDescent="0.35">
      <c r="A257" s="6">
        <v>3015447</v>
      </c>
      <c r="B257" s="6" t="s">
        <v>58</v>
      </c>
      <c r="C257" s="6">
        <v>2887871</v>
      </c>
      <c r="D257" s="6">
        <v>338432512</v>
      </c>
      <c r="E257" s="6" t="s">
        <v>59</v>
      </c>
      <c r="F257" s="6" t="s">
        <v>60</v>
      </c>
      <c r="G257" s="6" t="s">
        <v>12280</v>
      </c>
      <c r="I257" s="6">
        <v>773562465</v>
      </c>
      <c r="J257" s="6" t="s">
        <v>330</v>
      </c>
      <c r="K257" s="6">
        <v>20</v>
      </c>
      <c r="L257" s="6" t="s">
        <v>1008</v>
      </c>
      <c r="M257" s="6" t="s">
        <v>1009</v>
      </c>
      <c r="N257" s="7">
        <v>44593.708333333336</v>
      </c>
      <c r="O257" s="6" t="s">
        <v>5377</v>
      </c>
      <c r="Q257" s="6" t="s">
        <v>67</v>
      </c>
      <c r="R257" s="7">
        <v>45720.676840277774</v>
      </c>
      <c r="S257" s="6" t="s">
        <v>411</v>
      </c>
      <c r="T257" s="6" t="s">
        <v>412</v>
      </c>
      <c r="U257" s="6" t="s">
        <v>385</v>
      </c>
      <c r="V257" s="6" t="s">
        <v>12281</v>
      </c>
      <c r="W257" s="6" t="s">
        <v>214</v>
      </c>
      <c r="X257" s="6" t="s">
        <v>215</v>
      </c>
      <c r="Y257" s="6" t="s">
        <v>3481</v>
      </c>
      <c r="Z257" s="6" t="s">
        <v>1090</v>
      </c>
      <c r="AA257" s="6" t="s">
        <v>1090</v>
      </c>
      <c r="AB257" s="6" t="s">
        <v>5458</v>
      </c>
      <c r="AE257" s="7">
        <v>45721.449293981481</v>
      </c>
      <c r="AF257" s="6" t="s">
        <v>443</v>
      </c>
      <c r="AH257" s="6" t="s">
        <v>125</v>
      </c>
      <c r="AI257" s="6" t="s">
        <v>58</v>
      </c>
      <c r="AJ257" s="6" t="s">
        <v>126</v>
      </c>
      <c r="AK257" s="6" t="s">
        <v>12282</v>
      </c>
      <c r="AL257" s="6" t="s">
        <v>137</v>
      </c>
      <c r="AM257" s="7">
        <v>45721.449386574073</v>
      </c>
      <c r="AN257" s="6" t="s">
        <v>12282</v>
      </c>
      <c r="AO257" s="6" t="s">
        <v>137</v>
      </c>
      <c r="AP257" s="6">
        <v>5766322</v>
      </c>
      <c r="AQ257" s="6" t="s">
        <v>83</v>
      </c>
      <c r="AR257" s="7">
        <v>45722.5315162037</v>
      </c>
      <c r="AS257" s="6" t="s">
        <v>84</v>
      </c>
      <c r="AT257" s="7">
        <v>45721.333333333336</v>
      </c>
      <c r="AU257" s="6" t="s">
        <v>85</v>
      </c>
      <c r="AV257" s="6" t="s">
        <v>130</v>
      </c>
      <c r="AW257" s="6" t="s">
        <v>131</v>
      </c>
      <c r="AX257" s="6" t="s">
        <v>132</v>
      </c>
      <c r="AZ257" s="7">
        <v>45722.5315162037</v>
      </c>
      <c r="BB257" s="6" t="s">
        <v>561</v>
      </c>
      <c r="BC257" s="6" t="s">
        <v>562</v>
      </c>
      <c r="BD257" s="6" t="s">
        <v>113</v>
      </c>
      <c r="BE257" s="6" t="s">
        <v>12283</v>
      </c>
      <c r="BF257" s="6" t="s">
        <v>137</v>
      </c>
      <c r="BG257" s="6" t="s">
        <v>58</v>
      </c>
      <c r="BH257" s="6" t="s">
        <v>26971</v>
      </c>
      <c r="BI257" s="6" t="s">
        <v>27512</v>
      </c>
      <c r="BJ257" s="6" t="s">
        <v>27197</v>
      </c>
    </row>
    <row r="258" spans="1:62" s="6" customFormat="1" x14ac:dyDescent="0.35">
      <c r="A258" s="6">
        <v>3015451</v>
      </c>
      <c r="B258" s="6" t="s">
        <v>327</v>
      </c>
      <c r="C258" s="6">
        <v>96541</v>
      </c>
      <c r="D258" s="6">
        <v>339783488</v>
      </c>
      <c r="E258" s="6" t="s">
        <v>59</v>
      </c>
      <c r="F258" s="6" t="s">
        <v>60</v>
      </c>
      <c r="G258" s="6" t="s">
        <v>12296</v>
      </c>
      <c r="I258" s="6">
        <v>774343814</v>
      </c>
      <c r="J258" s="6" t="s">
        <v>12297</v>
      </c>
      <c r="K258" s="6">
        <v>20</v>
      </c>
      <c r="L258" s="6" t="s">
        <v>1008</v>
      </c>
      <c r="M258" s="6" t="s">
        <v>1009</v>
      </c>
      <c r="N258" s="7">
        <v>40513</v>
      </c>
      <c r="O258" s="6" t="s">
        <v>5100</v>
      </c>
      <c r="Q258" s="6" t="s">
        <v>67</v>
      </c>
      <c r="R258" s="7">
        <v>45720.67869212963</v>
      </c>
      <c r="S258" s="6" t="s">
        <v>6295</v>
      </c>
      <c r="T258" s="6" t="s">
        <v>412</v>
      </c>
      <c r="U258" s="6" t="s">
        <v>120</v>
      </c>
      <c r="V258" s="6" t="s">
        <v>12298</v>
      </c>
      <c r="W258" s="6" t="s">
        <v>298</v>
      </c>
      <c r="X258" s="6" t="s">
        <v>427</v>
      </c>
      <c r="Y258" s="6" t="s">
        <v>4191</v>
      </c>
      <c r="Z258" s="6" t="s">
        <v>231</v>
      </c>
      <c r="AA258" s="6" t="s">
        <v>2657</v>
      </c>
      <c r="AB258" s="6" t="s">
        <v>124</v>
      </c>
      <c r="AE258" s="7">
        <v>45720.679131944446</v>
      </c>
      <c r="AF258" s="6" t="s">
        <v>5493</v>
      </c>
      <c r="AG258" s="6">
        <v>24</v>
      </c>
      <c r="AH258" s="6" t="s">
        <v>125</v>
      </c>
      <c r="AI258" s="6" t="s">
        <v>464</v>
      </c>
      <c r="AJ258" s="6" t="s">
        <v>465</v>
      </c>
      <c r="AK258" s="6" t="s">
        <v>12299</v>
      </c>
      <c r="AL258" s="6" t="s">
        <v>6295</v>
      </c>
      <c r="AM258" s="7">
        <v>45720.679189814815</v>
      </c>
      <c r="AO258" s="6" t="s">
        <v>6295</v>
      </c>
      <c r="AP258" s="6">
        <v>5763346</v>
      </c>
      <c r="AQ258" s="6" t="s">
        <v>83</v>
      </c>
      <c r="AR258" s="7">
        <v>45721.57980324074</v>
      </c>
      <c r="AS258" s="6" t="s">
        <v>84</v>
      </c>
      <c r="AT258" s="7">
        <v>45720.5625</v>
      </c>
      <c r="AU258" s="6" t="s">
        <v>85</v>
      </c>
      <c r="AV258" s="6" t="s">
        <v>233</v>
      </c>
      <c r="AW258" s="6" t="s">
        <v>234</v>
      </c>
      <c r="AX258" s="6" t="s">
        <v>1519</v>
      </c>
      <c r="AY258" s="7">
        <v>45721.679131944446</v>
      </c>
      <c r="AZ258" s="7">
        <v>45721.57980324074</v>
      </c>
      <c r="BA258" s="6" t="s">
        <v>419</v>
      </c>
      <c r="BB258" s="6" t="s">
        <v>9840</v>
      </c>
      <c r="BC258" s="6" t="s">
        <v>3103</v>
      </c>
      <c r="BD258" s="6" t="s">
        <v>9841</v>
      </c>
      <c r="BE258" s="6" t="s">
        <v>12300</v>
      </c>
      <c r="BF258" s="6" t="s">
        <v>1319</v>
      </c>
      <c r="BG258" s="6" t="s">
        <v>26973</v>
      </c>
      <c r="BH258" s="6" t="s">
        <v>26971</v>
      </c>
      <c r="BI258" s="6" t="s">
        <v>27524</v>
      </c>
      <c r="BJ258" s="6" t="s">
        <v>27198</v>
      </c>
    </row>
    <row r="259" spans="1:62" s="6" customFormat="1" x14ac:dyDescent="0.35">
      <c r="A259" s="6">
        <v>3015460</v>
      </c>
      <c r="B259" s="6" t="s">
        <v>223</v>
      </c>
      <c r="C259" s="6">
        <v>39827151</v>
      </c>
      <c r="D259" s="6">
        <v>339713346</v>
      </c>
      <c r="E259" s="6" t="s">
        <v>59</v>
      </c>
      <c r="F259" s="6" t="s">
        <v>60</v>
      </c>
      <c r="G259" s="6" t="s">
        <v>10587</v>
      </c>
      <c r="H259" s="6" t="s">
        <v>10588</v>
      </c>
      <c r="I259" s="6">
        <v>772830531</v>
      </c>
      <c r="J259" s="6" t="s">
        <v>848</v>
      </c>
      <c r="K259" s="6">
        <v>20</v>
      </c>
      <c r="L259" s="6" t="s">
        <v>294</v>
      </c>
      <c r="M259" s="6" t="s">
        <v>295</v>
      </c>
      <c r="N259" s="7">
        <v>44865.5</v>
      </c>
      <c r="O259" s="6" t="s">
        <v>460</v>
      </c>
      <c r="Q259" s="6" t="s">
        <v>67</v>
      </c>
      <c r="R259" s="7">
        <v>45720.683761574073</v>
      </c>
      <c r="S259" s="6" t="s">
        <v>2010</v>
      </c>
      <c r="T259" s="6" t="s">
        <v>412</v>
      </c>
      <c r="U259" s="6" t="s">
        <v>70</v>
      </c>
      <c r="V259" s="6" t="s">
        <v>12331</v>
      </c>
      <c r="W259" s="6" t="s">
        <v>298</v>
      </c>
      <c r="X259" s="6" t="s">
        <v>298</v>
      </c>
      <c r="Y259" s="6" t="s">
        <v>10590</v>
      </c>
      <c r="Z259" s="6" t="s">
        <v>929</v>
      </c>
      <c r="AA259" s="6" t="s">
        <v>2128</v>
      </c>
      <c r="AB259" s="6" t="s">
        <v>124</v>
      </c>
      <c r="AE259" s="7">
        <v>45720.68378472222</v>
      </c>
      <c r="AF259" s="6" t="s">
        <v>77</v>
      </c>
      <c r="AH259" s="6" t="s">
        <v>125</v>
      </c>
      <c r="AI259" s="6" t="s">
        <v>464</v>
      </c>
      <c r="AJ259" s="6" t="s">
        <v>465</v>
      </c>
      <c r="AK259" s="6" t="s">
        <v>12331</v>
      </c>
      <c r="AL259" s="6" t="s">
        <v>2010</v>
      </c>
      <c r="AM259" s="7">
        <v>45720.683831018519</v>
      </c>
      <c r="AN259" s="6" t="s">
        <v>12331</v>
      </c>
      <c r="AP259" s="6">
        <v>5763385</v>
      </c>
      <c r="AQ259" s="6" t="s">
        <v>83</v>
      </c>
      <c r="AR259" s="7">
        <v>45721.492106481484</v>
      </c>
      <c r="AS259" s="6" t="s">
        <v>84</v>
      </c>
      <c r="AT259" s="7">
        <v>45722.319444444445</v>
      </c>
      <c r="AU259" s="6" t="s">
        <v>85</v>
      </c>
      <c r="AV259" s="6" t="s">
        <v>4129</v>
      </c>
      <c r="AW259" s="6" t="s">
        <v>4130</v>
      </c>
      <c r="AX259" s="6" t="s">
        <v>4131</v>
      </c>
      <c r="AZ259" s="7">
        <v>45721.492106481484</v>
      </c>
      <c r="BB259" s="6" t="s">
        <v>871</v>
      </c>
      <c r="BC259" s="6" t="s">
        <v>872</v>
      </c>
      <c r="BD259" s="6" t="s">
        <v>873</v>
      </c>
      <c r="BE259" s="6" t="s">
        <v>12332</v>
      </c>
      <c r="BF259" s="6" t="s">
        <v>3150</v>
      </c>
      <c r="BG259" s="6" t="s">
        <v>26973</v>
      </c>
      <c r="BH259" s="6" t="s">
        <v>26971</v>
      </c>
      <c r="BI259" s="6" t="s">
        <v>27522</v>
      </c>
      <c r="BJ259" s="6" t="s">
        <v>27154</v>
      </c>
    </row>
    <row r="260" spans="1:62" s="6" customFormat="1" x14ac:dyDescent="0.35">
      <c r="A260" s="6">
        <v>3015466</v>
      </c>
      <c r="B260" s="6" t="s">
        <v>327</v>
      </c>
      <c r="C260" s="6">
        <v>1081</v>
      </c>
      <c r="D260" s="6">
        <v>339611963</v>
      </c>
      <c r="E260" s="6" t="s">
        <v>59</v>
      </c>
      <c r="F260" s="6" t="s">
        <v>60</v>
      </c>
      <c r="G260" s="6" t="s">
        <v>10310</v>
      </c>
      <c r="H260" s="6" t="s">
        <v>10311</v>
      </c>
      <c r="I260" s="6">
        <v>776327480</v>
      </c>
      <c r="J260" s="6" t="s">
        <v>9716</v>
      </c>
      <c r="K260" s="6">
        <v>20</v>
      </c>
      <c r="L260" s="6" t="s">
        <v>4934</v>
      </c>
      <c r="M260" s="6" t="s">
        <v>4935</v>
      </c>
      <c r="N260" s="7">
        <v>40665.390289351853</v>
      </c>
      <c r="O260" s="6" t="s">
        <v>5100</v>
      </c>
      <c r="Q260" s="6" t="s">
        <v>67</v>
      </c>
      <c r="R260" s="7">
        <v>45720.687592592592</v>
      </c>
      <c r="S260" s="6" t="s">
        <v>4842</v>
      </c>
      <c r="T260" s="6" t="s">
        <v>412</v>
      </c>
      <c r="U260" s="6" t="s">
        <v>70</v>
      </c>
      <c r="V260" s="6" t="s">
        <v>12352</v>
      </c>
      <c r="W260" s="6" t="s">
        <v>892</v>
      </c>
      <c r="X260" s="6" t="s">
        <v>892</v>
      </c>
      <c r="Y260" s="6" t="s">
        <v>8784</v>
      </c>
      <c r="Z260" s="6" t="s">
        <v>894</v>
      </c>
      <c r="AA260" s="6" t="s">
        <v>12353</v>
      </c>
      <c r="AB260" s="6" t="s">
        <v>12354</v>
      </c>
      <c r="AE260" s="7">
        <v>45720.687604166669</v>
      </c>
      <c r="AF260" s="6" t="s">
        <v>1035</v>
      </c>
      <c r="AH260" s="6" t="s">
        <v>125</v>
      </c>
      <c r="AI260" s="6" t="s">
        <v>106</v>
      </c>
      <c r="AJ260" s="6" t="s">
        <v>107</v>
      </c>
      <c r="AK260" s="6" t="s">
        <v>12355</v>
      </c>
      <c r="AL260" s="6" t="s">
        <v>4842</v>
      </c>
      <c r="AM260" s="7">
        <v>45720.687638888892</v>
      </c>
      <c r="AN260" s="6" t="s">
        <v>12355</v>
      </c>
      <c r="AP260" s="6">
        <v>5763422</v>
      </c>
      <c r="AQ260" s="6" t="s">
        <v>83</v>
      </c>
      <c r="AR260" s="7">
        <v>45721.495115740741</v>
      </c>
      <c r="AS260" s="6" t="s">
        <v>84</v>
      </c>
      <c r="AT260" s="7">
        <v>45722.333333333336</v>
      </c>
      <c r="AU260" s="6" t="s">
        <v>85</v>
      </c>
      <c r="AV260" s="6" t="s">
        <v>1446</v>
      </c>
      <c r="AW260" s="6" t="s">
        <v>1447</v>
      </c>
      <c r="AX260" s="6" t="s">
        <v>1642</v>
      </c>
      <c r="AZ260" s="7">
        <v>45721.495115740741</v>
      </c>
      <c r="BB260" s="6" t="s">
        <v>2486</v>
      </c>
      <c r="BC260" s="6" t="s">
        <v>2487</v>
      </c>
      <c r="BD260" s="6" t="s">
        <v>2488</v>
      </c>
      <c r="BE260" s="6" t="s">
        <v>12356</v>
      </c>
      <c r="BF260" s="6" t="s">
        <v>886</v>
      </c>
      <c r="BG260" s="6" t="s">
        <v>26973</v>
      </c>
      <c r="BH260" s="6" t="s">
        <v>26971</v>
      </c>
      <c r="BI260" s="6" t="s">
        <v>27528</v>
      </c>
      <c r="BJ260" s="6" t="s">
        <v>27143</v>
      </c>
    </row>
    <row r="261" spans="1:62" s="6" customFormat="1" x14ac:dyDescent="0.35">
      <c r="A261" s="6">
        <v>3015490</v>
      </c>
      <c r="B261" s="6" t="s">
        <v>5622</v>
      </c>
      <c r="C261" s="6">
        <v>30888891</v>
      </c>
      <c r="D261" s="6">
        <v>339540566</v>
      </c>
      <c r="E261" s="6" t="s">
        <v>59</v>
      </c>
      <c r="F261" s="6" t="s">
        <v>60</v>
      </c>
      <c r="G261" s="6" t="s">
        <v>116</v>
      </c>
      <c r="H261" s="6" t="s">
        <v>954</v>
      </c>
      <c r="I261" s="6">
        <v>782964691</v>
      </c>
      <c r="J261" s="6" t="s">
        <v>12452</v>
      </c>
      <c r="K261" s="6">
        <v>20</v>
      </c>
      <c r="L261" s="6" t="s">
        <v>294</v>
      </c>
      <c r="M261" s="6" t="s">
        <v>295</v>
      </c>
      <c r="N261" s="7">
        <v>43333.566851851851</v>
      </c>
      <c r="O261" s="6" t="s">
        <v>6160</v>
      </c>
      <c r="Q261" s="6" t="s">
        <v>67</v>
      </c>
      <c r="R261" s="7">
        <v>45720.700509259259</v>
      </c>
      <c r="S261" s="6" t="s">
        <v>4842</v>
      </c>
      <c r="T261" s="6" t="s">
        <v>412</v>
      </c>
      <c r="U261" s="6" t="s">
        <v>101</v>
      </c>
      <c r="V261" s="6" t="s">
        <v>12453</v>
      </c>
      <c r="W261" s="6" t="s">
        <v>263</v>
      </c>
      <c r="X261" s="6" t="s">
        <v>263</v>
      </c>
      <c r="Y261" s="6" t="s">
        <v>12454</v>
      </c>
      <c r="Z261" s="6" t="s">
        <v>852</v>
      </c>
      <c r="AA261" s="6" t="s">
        <v>5922</v>
      </c>
      <c r="AB261" s="6" t="s">
        <v>12455</v>
      </c>
      <c r="AE261" s="7">
        <v>45720.724710648145</v>
      </c>
      <c r="AF261" s="6" t="s">
        <v>443</v>
      </c>
      <c r="AH261" s="6" t="s">
        <v>125</v>
      </c>
      <c r="AI261" s="6" t="s">
        <v>464</v>
      </c>
      <c r="AJ261" s="6" t="s">
        <v>492</v>
      </c>
      <c r="AK261" s="6" t="s">
        <v>12456</v>
      </c>
      <c r="AL261" s="6" t="s">
        <v>421</v>
      </c>
      <c r="AM261" s="7">
        <v>45720.724791666667</v>
      </c>
      <c r="AO261" s="6" t="s">
        <v>421</v>
      </c>
      <c r="AP261" s="6">
        <v>5763622</v>
      </c>
      <c r="AQ261" s="6" t="s">
        <v>83</v>
      </c>
      <c r="AR261" s="7">
        <v>45721.398715277777</v>
      </c>
      <c r="AS261" s="6" t="s">
        <v>84</v>
      </c>
      <c r="AT261" s="7">
        <v>45720.347222222219</v>
      </c>
      <c r="AU261" s="6" t="s">
        <v>573</v>
      </c>
      <c r="AV261" s="6" t="s">
        <v>108</v>
      </c>
      <c r="AW261" s="6" t="s">
        <v>109</v>
      </c>
      <c r="AX261" s="6" t="s">
        <v>110</v>
      </c>
      <c r="AZ261" s="7">
        <v>45721.398715277777</v>
      </c>
      <c r="BB261" s="6" t="s">
        <v>172</v>
      </c>
      <c r="BC261" s="6" t="s">
        <v>173</v>
      </c>
      <c r="BD261" s="6" t="s">
        <v>174</v>
      </c>
      <c r="BE261" s="6" t="s">
        <v>12457</v>
      </c>
      <c r="BF261" s="6" t="s">
        <v>115</v>
      </c>
      <c r="BG261" s="6" t="s">
        <v>26973</v>
      </c>
      <c r="BH261" s="6" t="s">
        <v>26971</v>
      </c>
      <c r="BI261" s="6" t="s">
        <v>27525</v>
      </c>
      <c r="BJ261" s="6" t="s">
        <v>27006</v>
      </c>
    </row>
    <row r="262" spans="1:62" s="6" customFormat="1" x14ac:dyDescent="0.35">
      <c r="A262" s="6">
        <v>3015492</v>
      </c>
      <c r="B262" s="6" t="s">
        <v>58</v>
      </c>
      <c r="C262" s="6">
        <v>29358791</v>
      </c>
      <c r="D262" s="6">
        <v>338239784</v>
      </c>
      <c r="E262" s="6" t="s">
        <v>59</v>
      </c>
      <c r="F262" s="6" t="s">
        <v>60</v>
      </c>
      <c r="G262" s="6" t="s">
        <v>12464</v>
      </c>
      <c r="I262" s="6">
        <v>776386456</v>
      </c>
      <c r="J262" s="6" t="s">
        <v>8731</v>
      </c>
      <c r="K262" s="6">
        <v>20</v>
      </c>
      <c r="L262" s="6" t="s">
        <v>1008</v>
      </c>
      <c r="M262" s="6" t="s">
        <v>1009</v>
      </c>
      <c r="N262" s="7">
        <v>44693.625011574077</v>
      </c>
      <c r="O262" s="6" t="s">
        <v>2155</v>
      </c>
      <c r="Q262" s="6" t="s">
        <v>67</v>
      </c>
      <c r="R262" s="7">
        <v>45720.701180555552</v>
      </c>
      <c r="S262" s="6" t="s">
        <v>3278</v>
      </c>
      <c r="T262" s="6" t="s">
        <v>412</v>
      </c>
      <c r="U262" s="6" t="s">
        <v>70</v>
      </c>
      <c r="V262" s="6" t="s">
        <v>12465</v>
      </c>
      <c r="W262" s="6" t="s">
        <v>72</v>
      </c>
      <c r="X262" s="6" t="s">
        <v>356</v>
      </c>
      <c r="Y262" s="6" t="s">
        <v>2012</v>
      </c>
      <c r="Z262" s="6" t="s">
        <v>75</v>
      </c>
      <c r="AA262" s="6" t="s">
        <v>5523</v>
      </c>
      <c r="AB262" s="6" t="s">
        <v>124</v>
      </c>
      <c r="AE262" s="7">
        <v>45721.454016203701</v>
      </c>
      <c r="AF262" s="6" t="s">
        <v>443</v>
      </c>
      <c r="AH262" s="6" t="s">
        <v>78</v>
      </c>
      <c r="AI262" s="6" t="s">
        <v>58</v>
      </c>
      <c r="AJ262" s="6" t="s">
        <v>687</v>
      </c>
      <c r="AK262" s="6" t="s">
        <v>12466</v>
      </c>
      <c r="AL262" s="6" t="s">
        <v>1439</v>
      </c>
      <c r="AM262" s="7">
        <v>45721.454108796293</v>
      </c>
      <c r="AN262" s="6" t="s">
        <v>12466</v>
      </c>
      <c r="AO262" s="6" t="s">
        <v>1439</v>
      </c>
      <c r="AP262" s="6">
        <v>5766369</v>
      </c>
      <c r="AQ262" s="6" t="s">
        <v>83</v>
      </c>
      <c r="AR262" s="7">
        <v>45721.631249999999</v>
      </c>
      <c r="AS262" s="6" t="s">
        <v>84</v>
      </c>
      <c r="AT262" s="7">
        <v>45721.333333333336</v>
      </c>
      <c r="AU262" s="6" t="s">
        <v>85</v>
      </c>
      <c r="AV262" s="6" t="s">
        <v>251</v>
      </c>
      <c r="AW262" s="6" t="s">
        <v>252</v>
      </c>
      <c r="AX262" s="6" t="s">
        <v>253</v>
      </c>
      <c r="AZ262" s="7">
        <v>45721.631249999999</v>
      </c>
      <c r="BB262" s="6" t="s">
        <v>551</v>
      </c>
      <c r="BC262" s="6" t="s">
        <v>552</v>
      </c>
      <c r="BD262" s="6" t="s">
        <v>553</v>
      </c>
      <c r="BE262" s="6" t="s">
        <v>12467</v>
      </c>
      <c r="BF262" s="6" t="s">
        <v>196</v>
      </c>
      <c r="BG262" s="6" t="s">
        <v>58</v>
      </c>
      <c r="BH262" s="6" t="s">
        <v>26971</v>
      </c>
      <c r="BI262" s="6" t="s">
        <v>27518</v>
      </c>
      <c r="BJ262" s="6" t="s">
        <v>27199</v>
      </c>
    </row>
    <row r="263" spans="1:62" s="6" customFormat="1" x14ac:dyDescent="0.35">
      <c r="A263" s="6">
        <v>3015495</v>
      </c>
      <c r="B263" s="6" t="s">
        <v>58</v>
      </c>
      <c r="C263" s="6">
        <v>29358791</v>
      </c>
      <c r="D263" s="6">
        <v>338239824</v>
      </c>
      <c r="E263" s="6" t="s">
        <v>59</v>
      </c>
      <c r="F263" s="6" t="s">
        <v>60</v>
      </c>
      <c r="G263" s="6" t="s">
        <v>12464</v>
      </c>
      <c r="I263" s="6">
        <v>776386456</v>
      </c>
      <c r="J263" s="6" t="s">
        <v>8731</v>
      </c>
      <c r="K263" s="6">
        <v>20</v>
      </c>
      <c r="L263" s="6" t="s">
        <v>1008</v>
      </c>
      <c r="M263" s="6" t="s">
        <v>1009</v>
      </c>
      <c r="N263" s="7">
        <v>44693.625011574077</v>
      </c>
      <c r="O263" s="6" t="s">
        <v>2155</v>
      </c>
      <c r="Q263" s="6" t="s">
        <v>67</v>
      </c>
      <c r="R263" s="7">
        <v>45720.702245370368</v>
      </c>
      <c r="S263" s="6" t="s">
        <v>3278</v>
      </c>
      <c r="T263" s="6" t="s">
        <v>412</v>
      </c>
      <c r="U263" s="6" t="s">
        <v>70</v>
      </c>
      <c r="V263" s="6" t="s">
        <v>12475</v>
      </c>
      <c r="W263" s="6" t="s">
        <v>72</v>
      </c>
      <c r="X263" s="6" t="s">
        <v>356</v>
      </c>
      <c r="Y263" s="6" t="s">
        <v>2012</v>
      </c>
      <c r="Z263" s="6" t="s">
        <v>75</v>
      </c>
      <c r="AA263" s="6" t="s">
        <v>5523</v>
      </c>
      <c r="AB263" s="6" t="s">
        <v>124</v>
      </c>
      <c r="AE263" s="7">
        <v>45721.455000000002</v>
      </c>
      <c r="AF263" s="6" t="s">
        <v>443</v>
      </c>
      <c r="AH263" s="6" t="s">
        <v>78</v>
      </c>
      <c r="AI263" s="6" t="s">
        <v>58</v>
      </c>
      <c r="AJ263" s="6" t="s">
        <v>687</v>
      </c>
      <c r="AK263" s="6" t="s">
        <v>12476</v>
      </c>
      <c r="AL263" s="6" t="s">
        <v>1439</v>
      </c>
      <c r="AM263" s="7">
        <v>45721.455127314817</v>
      </c>
      <c r="AN263" s="6" t="s">
        <v>12476</v>
      </c>
      <c r="AO263" s="6" t="s">
        <v>1439</v>
      </c>
      <c r="AP263" s="6">
        <v>5766376</v>
      </c>
      <c r="AQ263" s="6" t="s">
        <v>83</v>
      </c>
      <c r="AR263" s="7">
        <v>45721.630370370367</v>
      </c>
      <c r="AS263" s="6" t="s">
        <v>84</v>
      </c>
      <c r="AT263" s="7">
        <v>45721.333333333336</v>
      </c>
      <c r="AU263" s="6" t="s">
        <v>85</v>
      </c>
      <c r="AV263" s="6" t="s">
        <v>251</v>
      </c>
      <c r="AW263" s="6" t="s">
        <v>252</v>
      </c>
      <c r="AX263" s="6" t="s">
        <v>253</v>
      </c>
      <c r="AZ263" s="7">
        <v>45721.630370370367</v>
      </c>
      <c r="BB263" s="6" t="s">
        <v>551</v>
      </c>
      <c r="BC263" s="6" t="s">
        <v>552</v>
      </c>
      <c r="BD263" s="6" t="s">
        <v>553</v>
      </c>
      <c r="BE263" s="6" t="s">
        <v>12467</v>
      </c>
      <c r="BF263" s="6" t="s">
        <v>196</v>
      </c>
      <c r="BG263" s="6" t="s">
        <v>58</v>
      </c>
      <c r="BH263" s="6" t="s">
        <v>26971</v>
      </c>
      <c r="BI263" s="6" t="s">
        <v>27518</v>
      </c>
      <c r="BJ263" s="6" t="s">
        <v>27199</v>
      </c>
    </row>
    <row r="264" spans="1:62" s="6" customFormat="1" x14ac:dyDescent="0.35">
      <c r="A264" s="6">
        <v>3015528</v>
      </c>
      <c r="B264" s="6" t="s">
        <v>327</v>
      </c>
      <c r="C264" s="6">
        <v>30337871</v>
      </c>
      <c r="D264" s="6">
        <v>339416618</v>
      </c>
      <c r="E264" s="6" t="s">
        <v>59</v>
      </c>
      <c r="F264" s="6" t="s">
        <v>60</v>
      </c>
      <c r="G264" s="6" t="s">
        <v>12600</v>
      </c>
      <c r="I264" s="6">
        <v>785500440</v>
      </c>
      <c r="J264" s="6" t="s">
        <v>330</v>
      </c>
      <c r="K264" s="6">
        <v>20</v>
      </c>
      <c r="L264" s="6" t="s">
        <v>1008</v>
      </c>
      <c r="M264" s="6" t="s">
        <v>1009</v>
      </c>
      <c r="N264" s="7">
        <v>41950.501423611109</v>
      </c>
      <c r="O264" s="6" t="s">
        <v>5100</v>
      </c>
      <c r="Q264" s="6" t="s">
        <v>67</v>
      </c>
      <c r="R264" s="7">
        <v>45720.723194444443</v>
      </c>
      <c r="S264" s="6" t="s">
        <v>5527</v>
      </c>
      <c r="T264" s="6" t="s">
        <v>412</v>
      </c>
      <c r="U264" s="6" t="s">
        <v>1189</v>
      </c>
      <c r="V264" s="6" t="s">
        <v>5876</v>
      </c>
      <c r="W264" s="6" t="s">
        <v>143</v>
      </c>
      <c r="X264" s="6" t="s">
        <v>143</v>
      </c>
      <c r="Y264" s="6" t="s">
        <v>4425</v>
      </c>
      <c r="Z264" s="6" t="s">
        <v>388</v>
      </c>
      <c r="AA264" s="6" t="s">
        <v>389</v>
      </c>
      <c r="AB264" s="6" t="s">
        <v>12601</v>
      </c>
      <c r="AE264" s="7">
        <v>45720.766736111109</v>
      </c>
      <c r="AF264" s="6" t="s">
        <v>417</v>
      </c>
      <c r="AG264" s="6">
        <v>48</v>
      </c>
      <c r="AH264" s="6" t="s">
        <v>125</v>
      </c>
      <c r="AI264" s="6" t="s">
        <v>464</v>
      </c>
      <c r="AJ264" s="6" t="s">
        <v>492</v>
      </c>
      <c r="AK264" s="6" t="s">
        <v>12602</v>
      </c>
      <c r="AL264" s="6" t="s">
        <v>4983</v>
      </c>
      <c r="AM264" s="7">
        <v>45720.766840277778</v>
      </c>
      <c r="AO264" s="6" t="s">
        <v>4983</v>
      </c>
      <c r="AP264" s="6">
        <v>5763734</v>
      </c>
      <c r="AQ264" s="6" t="s">
        <v>83</v>
      </c>
      <c r="AR264" s="7">
        <v>45721.483518518522</v>
      </c>
      <c r="AS264" s="6" t="s">
        <v>84</v>
      </c>
      <c r="AT264" s="7">
        <v>45720.333333333336</v>
      </c>
      <c r="AU264" s="6" t="s">
        <v>573</v>
      </c>
      <c r="AV264" s="6" t="s">
        <v>149</v>
      </c>
      <c r="AW264" s="6" t="s">
        <v>150</v>
      </c>
      <c r="AX264" s="6" t="s">
        <v>151</v>
      </c>
      <c r="AY264" s="7">
        <v>45722.766736111109</v>
      </c>
      <c r="AZ264" s="7">
        <v>45721.483518518522</v>
      </c>
      <c r="BA264" s="6" t="s">
        <v>419</v>
      </c>
      <c r="BB264" s="6" t="s">
        <v>286</v>
      </c>
      <c r="BC264" s="6" t="s">
        <v>287</v>
      </c>
      <c r="BD264" s="6" t="s">
        <v>288</v>
      </c>
      <c r="BE264" s="6" t="s">
        <v>12603</v>
      </c>
      <c r="BF264" s="6" t="s">
        <v>290</v>
      </c>
      <c r="BG264" s="6" t="s">
        <v>26973</v>
      </c>
      <c r="BH264" s="6" t="s">
        <v>26971</v>
      </c>
      <c r="BI264" s="6" t="s">
        <v>6211</v>
      </c>
      <c r="BJ264" s="6" t="s">
        <v>27200</v>
      </c>
    </row>
    <row r="265" spans="1:62" s="6" customFormat="1" x14ac:dyDescent="0.35">
      <c r="A265" s="6">
        <v>3015543</v>
      </c>
      <c r="B265" s="6" t="s">
        <v>58</v>
      </c>
      <c r="C265" s="6">
        <v>39449811</v>
      </c>
      <c r="D265" s="6">
        <v>338571511</v>
      </c>
      <c r="E265" s="6" t="s">
        <v>59</v>
      </c>
      <c r="F265" s="6" t="s">
        <v>60</v>
      </c>
      <c r="G265" s="6" t="s">
        <v>794</v>
      </c>
      <c r="H265" s="6" t="s">
        <v>681</v>
      </c>
      <c r="I265" s="6">
        <v>777142022</v>
      </c>
      <c r="J265" s="6" t="s">
        <v>12671</v>
      </c>
      <c r="K265" s="6">
        <v>14</v>
      </c>
      <c r="L265" s="6" t="s">
        <v>64</v>
      </c>
      <c r="M265" s="6" t="s">
        <v>65</v>
      </c>
      <c r="N265" s="7">
        <v>45705.75</v>
      </c>
      <c r="O265" s="6" t="s">
        <v>520</v>
      </c>
      <c r="Q265" s="6" t="s">
        <v>67</v>
      </c>
      <c r="R265" s="7">
        <v>45720.731874999998</v>
      </c>
      <c r="S265" s="6" t="s">
        <v>5141</v>
      </c>
      <c r="T265" s="6" t="s">
        <v>412</v>
      </c>
      <c r="U265" s="6" t="s">
        <v>2761</v>
      </c>
      <c r="V265" s="6" t="s">
        <v>12672</v>
      </c>
      <c r="Y265" s="6" t="s">
        <v>4780</v>
      </c>
      <c r="Z265" s="6" t="s">
        <v>400</v>
      </c>
      <c r="AA265" s="6" t="s">
        <v>3734</v>
      </c>
      <c r="AB265" s="6" t="s">
        <v>124</v>
      </c>
      <c r="AE265" s="7">
        <v>45720.731886574074</v>
      </c>
      <c r="AF265" s="6" t="s">
        <v>443</v>
      </c>
      <c r="AH265" s="6" t="s">
        <v>125</v>
      </c>
      <c r="AI265" s="6" t="s">
        <v>464</v>
      </c>
      <c r="AJ265" s="6" t="s">
        <v>465</v>
      </c>
      <c r="AK265" s="6" t="s">
        <v>12673</v>
      </c>
      <c r="AL265" s="6" t="s">
        <v>5141</v>
      </c>
      <c r="AM265" s="7">
        <v>45720.731921296298</v>
      </c>
      <c r="AN265" s="6" t="s">
        <v>12673</v>
      </c>
      <c r="AP265" s="6">
        <v>5763642</v>
      </c>
      <c r="AQ265" s="6" t="s">
        <v>83</v>
      </c>
      <c r="AR265" s="7">
        <v>45721.621122685188</v>
      </c>
      <c r="AS265" s="6" t="s">
        <v>84</v>
      </c>
      <c r="AT265" s="7">
        <v>45720.333333333336</v>
      </c>
      <c r="AU265" s="6" t="s">
        <v>573</v>
      </c>
      <c r="AV265" s="6" t="s">
        <v>608</v>
      </c>
      <c r="AW265" s="6" t="s">
        <v>609</v>
      </c>
      <c r="AX265" s="6" t="s">
        <v>6547</v>
      </c>
      <c r="AZ265" s="7">
        <v>45721.621122685188</v>
      </c>
      <c r="BB265" s="6" t="s">
        <v>12674</v>
      </c>
      <c r="BC265" s="6" t="s">
        <v>3064</v>
      </c>
      <c r="BD265" s="6" t="s">
        <v>3065</v>
      </c>
      <c r="BE265" s="6" t="s">
        <v>12675</v>
      </c>
      <c r="BF265" s="6" t="s">
        <v>8026</v>
      </c>
      <c r="BG265" s="6" t="s">
        <v>58</v>
      </c>
      <c r="BH265" s="6" t="s">
        <v>26971</v>
      </c>
      <c r="BI265" s="6" t="s">
        <v>27534</v>
      </c>
      <c r="BJ265" s="6" t="s">
        <v>27201</v>
      </c>
    </row>
    <row r="266" spans="1:62" s="6" customFormat="1" x14ac:dyDescent="0.35">
      <c r="A266" s="6">
        <v>3015578</v>
      </c>
      <c r="B266" s="6" t="s">
        <v>58</v>
      </c>
      <c r="C266" s="6">
        <v>40529021</v>
      </c>
      <c r="D266" s="6">
        <v>338450066</v>
      </c>
      <c r="E266" s="6" t="s">
        <v>59</v>
      </c>
      <c r="F266" s="6" t="s">
        <v>60</v>
      </c>
      <c r="G266" s="6" t="s">
        <v>769</v>
      </c>
      <c r="H266" s="6" t="s">
        <v>9329</v>
      </c>
      <c r="I266" s="6">
        <v>709398952</v>
      </c>
      <c r="J266" s="6" t="s">
        <v>848</v>
      </c>
      <c r="K266" s="6">
        <v>20</v>
      </c>
      <c r="L266" s="6" t="s">
        <v>294</v>
      </c>
      <c r="M266" s="6" t="s">
        <v>295</v>
      </c>
      <c r="N266" s="7">
        <v>45268.570185185185</v>
      </c>
      <c r="O266" s="6" t="s">
        <v>520</v>
      </c>
      <c r="Q266" s="6" t="s">
        <v>67</v>
      </c>
      <c r="R266" s="7">
        <v>45720.754201388889</v>
      </c>
      <c r="S266" s="6" t="s">
        <v>7451</v>
      </c>
      <c r="T266" s="6" t="s">
        <v>412</v>
      </c>
      <c r="U266" s="6" t="s">
        <v>101</v>
      </c>
      <c r="V266" s="6" t="s">
        <v>12825</v>
      </c>
      <c r="Y266" s="6" t="s">
        <v>12598</v>
      </c>
      <c r="Z266" s="6" t="s">
        <v>3755</v>
      </c>
      <c r="AA266" s="6">
        <v>7000</v>
      </c>
      <c r="AB266" s="6" t="s">
        <v>124</v>
      </c>
      <c r="AE266" s="7">
        <v>45721.400833333333</v>
      </c>
      <c r="AF266" s="6" t="s">
        <v>417</v>
      </c>
      <c r="AG266" s="6">
        <v>48</v>
      </c>
      <c r="AH266" s="6" t="s">
        <v>125</v>
      </c>
      <c r="AI266" s="6" t="s">
        <v>464</v>
      </c>
      <c r="AJ266" s="6" t="s">
        <v>492</v>
      </c>
      <c r="AK266" s="6" t="s">
        <v>12826</v>
      </c>
      <c r="AL266" s="6" t="s">
        <v>4983</v>
      </c>
      <c r="AM266" s="7">
        <v>45721.400983796295</v>
      </c>
      <c r="AO266" s="6" t="s">
        <v>4983</v>
      </c>
      <c r="AP266" s="6">
        <v>5765964</v>
      </c>
      <c r="AQ266" s="6" t="s">
        <v>83</v>
      </c>
      <c r="AR266" s="7">
        <v>45721.573009259257</v>
      </c>
      <c r="AS266" s="6" t="s">
        <v>84</v>
      </c>
      <c r="AT266" s="7">
        <v>45721.333333333336</v>
      </c>
      <c r="AU266" s="6" t="s">
        <v>573</v>
      </c>
      <c r="AV266" s="6" t="s">
        <v>1196</v>
      </c>
      <c r="AW266" s="6" t="s">
        <v>1197</v>
      </c>
      <c r="AX266" s="6" t="s">
        <v>2847</v>
      </c>
      <c r="AY266" s="7">
        <v>45723.400833333333</v>
      </c>
      <c r="AZ266" s="7">
        <v>45721.573009259257</v>
      </c>
      <c r="BA266" s="6" t="s">
        <v>419</v>
      </c>
      <c r="BB266" s="6" t="s">
        <v>813</v>
      </c>
      <c r="BC266" s="6" t="s">
        <v>814</v>
      </c>
      <c r="BD266" s="6" t="s">
        <v>815</v>
      </c>
      <c r="BE266" s="6" t="s">
        <v>12827</v>
      </c>
      <c r="BF266" s="6" t="s">
        <v>406</v>
      </c>
      <c r="BG266" s="6" t="s">
        <v>58</v>
      </c>
      <c r="BH266" s="6" t="s">
        <v>26971</v>
      </c>
      <c r="BI266" s="6" t="s">
        <v>1031</v>
      </c>
      <c r="BJ266" s="6" t="s">
        <v>27202</v>
      </c>
    </row>
    <row r="267" spans="1:62" s="6" customFormat="1" x14ac:dyDescent="0.35">
      <c r="A267" s="6">
        <v>3015591</v>
      </c>
      <c r="B267" s="6" t="s">
        <v>58</v>
      </c>
      <c r="C267" s="6">
        <v>929611</v>
      </c>
      <c r="D267" s="6">
        <v>338377713</v>
      </c>
      <c r="E267" s="6" t="s">
        <v>59</v>
      </c>
      <c r="F267" s="6" t="s">
        <v>60</v>
      </c>
      <c r="G267" s="6" t="s">
        <v>436</v>
      </c>
      <c r="H267" s="6" t="s">
        <v>12101</v>
      </c>
      <c r="I267" s="6">
        <v>775655392</v>
      </c>
      <c r="K267" s="6">
        <v>20</v>
      </c>
      <c r="L267" s="6" t="s">
        <v>294</v>
      </c>
      <c r="M267" s="6" t="s">
        <v>295</v>
      </c>
      <c r="N267" s="7">
        <v>45720.666678240741</v>
      </c>
      <c r="O267" s="6" t="s">
        <v>2009</v>
      </c>
      <c r="Q267" s="6" t="s">
        <v>67</v>
      </c>
      <c r="R267" s="7">
        <v>45720.761180555557</v>
      </c>
      <c r="S267" s="6" t="s">
        <v>4983</v>
      </c>
      <c r="T267" s="6" t="s">
        <v>412</v>
      </c>
      <c r="U267" s="6" t="s">
        <v>603</v>
      </c>
      <c r="V267" s="6" t="s">
        <v>12871</v>
      </c>
      <c r="W267" s="6" t="s">
        <v>162</v>
      </c>
      <c r="X267" s="6" t="s">
        <v>1191</v>
      </c>
      <c r="Y267" s="6" t="s">
        <v>12104</v>
      </c>
      <c r="Z267" s="6" t="s">
        <v>400</v>
      </c>
      <c r="AA267" s="6" t="s">
        <v>5151</v>
      </c>
      <c r="AB267" s="6" t="s">
        <v>5151</v>
      </c>
      <c r="AC267" s="6">
        <v>520</v>
      </c>
      <c r="AE267" s="7">
        <v>45720.761319444442</v>
      </c>
      <c r="AF267" s="6" t="s">
        <v>77</v>
      </c>
      <c r="AH267" s="6" t="s">
        <v>125</v>
      </c>
      <c r="AI267" s="6" t="s">
        <v>464</v>
      </c>
      <c r="AJ267" s="6" t="s">
        <v>492</v>
      </c>
      <c r="AK267" s="6" t="s">
        <v>12871</v>
      </c>
      <c r="AL267" s="6" t="s">
        <v>4983</v>
      </c>
      <c r="AM267" s="7">
        <v>45720.761377314811</v>
      </c>
      <c r="AO267" s="6" t="s">
        <v>4983</v>
      </c>
      <c r="AP267" s="6">
        <v>5763724</v>
      </c>
      <c r="AQ267" s="6" t="s">
        <v>83</v>
      </c>
      <c r="AR267" s="7">
        <v>45721.673773148148</v>
      </c>
      <c r="AS267" s="6" t="s">
        <v>84</v>
      </c>
      <c r="AT267" s="7">
        <v>45720.333333333336</v>
      </c>
      <c r="AU267" s="6" t="s">
        <v>573</v>
      </c>
      <c r="AV267" s="6" t="s">
        <v>1196</v>
      </c>
      <c r="AW267" s="6" t="s">
        <v>1197</v>
      </c>
      <c r="AX267" s="6" t="s">
        <v>3062</v>
      </c>
      <c r="AZ267" s="7">
        <v>45721.673773148148</v>
      </c>
      <c r="BB267" s="6" t="s">
        <v>1076</v>
      </c>
      <c r="BC267" s="6" t="s">
        <v>951</v>
      </c>
      <c r="BD267" s="6" t="s">
        <v>815</v>
      </c>
      <c r="BE267" s="6" t="s">
        <v>12872</v>
      </c>
      <c r="BF267" s="6" t="s">
        <v>2014</v>
      </c>
      <c r="BG267" s="6" t="s">
        <v>58</v>
      </c>
      <c r="BH267" s="6" t="s">
        <v>26971</v>
      </c>
      <c r="BI267" s="6" t="s">
        <v>9157</v>
      </c>
      <c r="BJ267" s="6" t="s">
        <v>27189</v>
      </c>
    </row>
    <row r="268" spans="1:62" s="6" customFormat="1" x14ac:dyDescent="0.35">
      <c r="A268" s="6">
        <v>3015595</v>
      </c>
      <c r="B268" s="6" t="s">
        <v>58</v>
      </c>
      <c r="C268" s="6">
        <v>32419401</v>
      </c>
      <c r="D268" s="6">
        <v>338602700</v>
      </c>
      <c r="E268" s="6" t="s">
        <v>59</v>
      </c>
      <c r="F268" s="6" t="s">
        <v>60</v>
      </c>
      <c r="G268" s="6" t="s">
        <v>12887</v>
      </c>
      <c r="I268" s="6">
        <v>774331831</v>
      </c>
      <c r="J268" s="6" t="s">
        <v>3282</v>
      </c>
      <c r="K268" s="6">
        <v>20</v>
      </c>
      <c r="L268" s="6" t="s">
        <v>294</v>
      </c>
      <c r="M268" s="6" t="s">
        <v>295</v>
      </c>
      <c r="N268" s="7">
        <v>43882.788506944446</v>
      </c>
      <c r="O268" s="6" t="s">
        <v>12888</v>
      </c>
      <c r="Q268" s="6" t="s">
        <v>67</v>
      </c>
      <c r="R268" s="7">
        <v>45720.768935185188</v>
      </c>
      <c r="S268" s="6" t="s">
        <v>1810</v>
      </c>
      <c r="T268" s="6" t="s">
        <v>412</v>
      </c>
      <c r="U268" s="6" t="s">
        <v>70</v>
      </c>
      <c r="V268" s="6" t="s">
        <v>12889</v>
      </c>
      <c r="W268" s="6" t="s">
        <v>72</v>
      </c>
      <c r="X268" s="6" t="s">
        <v>881</v>
      </c>
      <c r="Y268" s="6" t="s">
        <v>12890</v>
      </c>
      <c r="Z268" s="6" t="s">
        <v>883</v>
      </c>
      <c r="AA268" s="6" t="s">
        <v>884</v>
      </c>
      <c r="AB268" s="6" t="s">
        <v>884</v>
      </c>
      <c r="AE268" s="7">
        <v>45720.769131944442</v>
      </c>
      <c r="AF268" s="6" t="s">
        <v>417</v>
      </c>
      <c r="AG268" s="6">
        <v>48</v>
      </c>
      <c r="AH268" s="6" t="s">
        <v>125</v>
      </c>
      <c r="AI268" s="6" t="s">
        <v>464</v>
      </c>
      <c r="AJ268" s="6" t="s">
        <v>465</v>
      </c>
      <c r="AK268" s="6" t="s">
        <v>8927</v>
      </c>
      <c r="AL268" s="6" t="s">
        <v>1810</v>
      </c>
      <c r="AM268" s="7">
        <v>45720.769178240742</v>
      </c>
      <c r="AO268" s="6" t="s">
        <v>1810</v>
      </c>
      <c r="AP268" s="6">
        <v>5763743</v>
      </c>
      <c r="AQ268" s="6" t="s">
        <v>83</v>
      </c>
      <c r="AR268" s="7">
        <v>45721.698263888888</v>
      </c>
      <c r="AS268" s="6" t="s">
        <v>84</v>
      </c>
      <c r="AT268" s="7">
        <v>45720.333333333336</v>
      </c>
      <c r="AU268" s="6" t="s">
        <v>85</v>
      </c>
      <c r="AV268" s="6" t="s">
        <v>1354</v>
      </c>
      <c r="AW268" s="6" t="s">
        <v>1355</v>
      </c>
      <c r="AX268" s="6" t="s">
        <v>2816</v>
      </c>
      <c r="AY268" s="7">
        <v>45722.769131944442</v>
      </c>
      <c r="AZ268" s="7">
        <v>45721.698263888888</v>
      </c>
      <c r="BA268" s="6" t="s">
        <v>419</v>
      </c>
      <c r="BB268" s="6" t="s">
        <v>537</v>
      </c>
      <c r="BC268" s="6" t="s">
        <v>538</v>
      </c>
      <c r="BD268" s="6" t="s">
        <v>91</v>
      </c>
      <c r="BE268" s="6" t="s">
        <v>12891</v>
      </c>
      <c r="BF268" s="6" t="s">
        <v>906</v>
      </c>
      <c r="BG268" s="6" t="s">
        <v>58</v>
      </c>
      <c r="BH268" s="6" t="s">
        <v>26971</v>
      </c>
      <c r="BI268" s="6" t="s">
        <v>27516</v>
      </c>
      <c r="BJ268" s="6" t="s">
        <v>27203</v>
      </c>
    </row>
    <row r="269" spans="1:62" s="6" customFormat="1" x14ac:dyDescent="0.35">
      <c r="A269" s="6">
        <v>3015622</v>
      </c>
      <c r="B269" s="6" t="s">
        <v>58</v>
      </c>
      <c r="C269" s="6">
        <v>42681</v>
      </c>
      <c r="D269" s="6">
        <v>338569709</v>
      </c>
      <c r="E269" s="6" t="s">
        <v>59</v>
      </c>
      <c r="F269" s="6" t="s">
        <v>60</v>
      </c>
      <c r="G269" s="6" t="s">
        <v>12986</v>
      </c>
      <c r="I269" s="6" t="s">
        <v>12987</v>
      </c>
      <c r="J269" s="6" t="s">
        <v>8896</v>
      </c>
      <c r="K269" s="6">
        <v>20</v>
      </c>
      <c r="L269" s="6" t="s">
        <v>1008</v>
      </c>
      <c r="M269" s="6" t="s">
        <v>1009</v>
      </c>
      <c r="N269" s="7">
        <v>45315.628310185188</v>
      </c>
      <c r="O269" s="6" t="s">
        <v>2009</v>
      </c>
      <c r="Q269" s="6" t="s">
        <v>67</v>
      </c>
      <c r="R269" s="7">
        <v>45720.786874999998</v>
      </c>
      <c r="S269" s="6" t="s">
        <v>7459</v>
      </c>
      <c r="T269" s="6" t="s">
        <v>412</v>
      </c>
      <c r="U269" s="6" t="s">
        <v>101</v>
      </c>
      <c r="V269" s="6" t="s">
        <v>5917</v>
      </c>
      <c r="Y269" s="6" t="s">
        <v>684</v>
      </c>
      <c r="Z269" s="6" t="s">
        <v>685</v>
      </c>
      <c r="AA269" s="6" t="s">
        <v>686</v>
      </c>
      <c r="AB269" s="6" t="s">
        <v>686</v>
      </c>
      <c r="AE269" s="7">
        <v>45721.492685185185</v>
      </c>
      <c r="AF269" s="6" t="s">
        <v>77</v>
      </c>
      <c r="AH269" s="6" t="s">
        <v>78</v>
      </c>
      <c r="AI269" s="6" t="s">
        <v>58</v>
      </c>
      <c r="AJ269" s="6" t="s">
        <v>687</v>
      </c>
      <c r="AK269" s="6" t="s">
        <v>12988</v>
      </c>
      <c r="AL269" s="6" t="s">
        <v>1002</v>
      </c>
      <c r="AM269" s="7">
        <v>45721.492766203701</v>
      </c>
      <c r="AN269" s="6" t="s">
        <v>12988</v>
      </c>
      <c r="AO269" s="6" t="s">
        <v>1002</v>
      </c>
      <c r="AP269" s="6">
        <v>5766671</v>
      </c>
      <c r="AQ269" s="6" t="s">
        <v>83</v>
      </c>
      <c r="AR269" s="7">
        <v>45721.556041666663</v>
      </c>
      <c r="AS269" s="6" t="s">
        <v>84</v>
      </c>
      <c r="AT269" s="7">
        <v>45721.333333333336</v>
      </c>
      <c r="AU269" s="6" t="s">
        <v>85</v>
      </c>
      <c r="AV269" s="6" t="s">
        <v>251</v>
      </c>
      <c r="AW269" s="6" t="s">
        <v>252</v>
      </c>
      <c r="AX269" s="6" t="s">
        <v>253</v>
      </c>
      <c r="AZ269" s="7">
        <v>45721.556041666663</v>
      </c>
      <c r="BB269" s="6" t="s">
        <v>551</v>
      </c>
      <c r="BC269" s="6" t="s">
        <v>552</v>
      </c>
      <c r="BD269" s="6" t="s">
        <v>553</v>
      </c>
      <c r="BE269" s="6" t="s">
        <v>12989</v>
      </c>
      <c r="BF269" s="6" t="s">
        <v>196</v>
      </c>
      <c r="BG269" s="6" t="s">
        <v>58</v>
      </c>
      <c r="BH269" s="6" t="s">
        <v>26971</v>
      </c>
      <c r="BI269" s="6" t="s">
        <v>27518</v>
      </c>
      <c r="BJ269" s="6" t="s">
        <v>27204</v>
      </c>
    </row>
    <row r="270" spans="1:62" s="6" customFormat="1" x14ac:dyDescent="0.35">
      <c r="A270" s="6">
        <v>3015627</v>
      </c>
      <c r="B270" s="6" t="s">
        <v>58</v>
      </c>
      <c r="C270" s="6">
        <v>43627851</v>
      </c>
      <c r="D270" s="6">
        <v>339018877</v>
      </c>
      <c r="E270" s="6" t="s">
        <v>59</v>
      </c>
      <c r="F270" s="6" t="s">
        <v>60</v>
      </c>
      <c r="G270" s="6" t="s">
        <v>13007</v>
      </c>
      <c r="H270" s="6" t="s">
        <v>13007</v>
      </c>
      <c r="I270" s="6">
        <v>775092858</v>
      </c>
      <c r="J270" s="6" t="s">
        <v>8229</v>
      </c>
      <c r="K270" s="6">
        <v>20</v>
      </c>
      <c r="L270" s="6" t="s">
        <v>294</v>
      </c>
      <c r="M270" s="6" t="s">
        <v>295</v>
      </c>
      <c r="N270" s="7">
        <v>45708.75</v>
      </c>
      <c r="O270" s="6" t="s">
        <v>520</v>
      </c>
      <c r="Q270" s="6" t="s">
        <v>67</v>
      </c>
      <c r="R270" s="7">
        <v>45720.790682870371</v>
      </c>
      <c r="S270" s="6" t="s">
        <v>5749</v>
      </c>
      <c r="T270" s="6" t="s">
        <v>412</v>
      </c>
      <c r="U270" s="6" t="s">
        <v>70</v>
      </c>
      <c r="V270" s="6" t="s">
        <v>13008</v>
      </c>
      <c r="W270" s="6" t="s">
        <v>263</v>
      </c>
      <c r="X270" s="6" t="s">
        <v>840</v>
      </c>
      <c r="Y270" s="6" t="s">
        <v>11374</v>
      </c>
      <c r="Z270" s="6" t="s">
        <v>841</v>
      </c>
      <c r="AA270" s="6" t="s">
        <v>913</v>
      </c>
      <c r="AB270" s="6" t="s">
        <v>124</v>
      </c>
      <c r="AE270" s="7">
        <v>45720.790682870371</v>
      </c>
      <c r="AF270" s="6" t="s">
        <v>443</v>
      </c>
      <c r="AH270" s="6" t="s">
        <v>125</v>
      </c>
      <c r="AI270" s="6" t="s">
        <v>464</v>
      </c>
      <c r="AJ270" s="6" t="s">
        <v>465</v>
      </c>
      <c r="AK270" s="6" t="s">
        <v>13009</v>
      </c>
      <c r="AL270" s="6" t="s">
        <v>5749</v>
      </c>
      <c r="AM270" s="7">
        <v>45720.790717592594</v>
      </c>
      <c r="AN270" s="6" t="s">
        <v>13009</v>
      </c>
      <c r="AP270" s="6">
        <v>5763806</v>
      </c>
      <c r="AQ270" s="6" t="s">
        <v>83</v>
      </c>
      <c r="AR270" s="7">
        <v>45721.453831018516</v>
      </c>
      <c r="AS270" s="6" t="s">
        <v>84</v>
      </c>
      <c r="AT270" s="7">
        <v>45722.333333333336</v>
      </c>
      <c r="AU270" s="6" t="s">
        <v>85</v>
      </c>
      <c r="AV270" s="6" t="s">
        <v>1328</v>
      </c>
      <c r="AW270" s="6" t="s">
        <v>1329</v>
      </c>
      <c r="AX270" s="6" t="s">
        <v>1363</v>
      </c>
      <c r="AZ270" s="7">
        <v>45721.453831018516</v>
      </c>
      <c r="BB270" s="6" t="s">
        <v>192</v>
      </c>
      <c r="BC270" s="6" t="s">
        <v>193</v>
      </c>
      <c r="BD270" s="6" t="s">
        <v>194</v>
      </c>
      <c r="BE270" s="6" t="s">
        <v>4899</v>
      </c>
      <c r="BF270" s="6" t="s">
        <v>914</v>
      </c>
      <c r="BG270" s="6" t="s">
        <v>58</v>
      </c>
      <c r="BH270" s="6" t="s">
        <v>26971</v>
      </c>
      <c r="BI270" s="6" t="s">
        <v>27515</v>
      </c>
      <c r="BJ270" s="6" t="s">
        <v>27205</v>
      </c>
    </row>
    <row r="271" spans="1:62" s="6" customFormat="1" x14ac:dyDescent="0.35">
      <c r="A271" s="6">
        <v>3015654</v>
      </c>
      <c r="B271" s="6" t="s">
        <v>1805</v>
      </c>
      <c r="C271" s="6">
        <v>30771091</v>
      </c>
      <c r="D271" s="6">
        <v>338361117</v>
      </c>
      <c r="E271" s="6" t="s">
        <v>59</v>
      </c>
      <c r="F271" s="6" t="s">
        <v>60</v>
      </c>
      <c r="G271" s="6" t="s">
        <v>13110</v>
      </c>
      <c r="H271" s="6" t="s">
        <v>13111</v>
      </c>
      <c r="I271" s="6">
        <v>779973453</v>
      </c>
      <c r="J271" s="6" t="s">
        <v>7673</v>
      </c>
      <c r="K271" s="6">
        <v>20</v>
      </c>
      <c r="L271" s="6" t="s">
        <v>294</v>
      </c>
      <c r="M271" s="6" t="s">
        <v>295</v>
      </c>
      <c r="N271" s="7">
        <v>44757.57640046296</v>
      </c>
      <c r="O271" s="6" t="s">
        <v>1809</v>
      </c>
      <c r="Q271" s="6" t="s">
        <v>67</v>
      </c>
      <c r="R271" s="7">
        <v>45720.82230324074</v>
      </c>
      <c r="S271" s="6" t="s">
        <v>1394</v>
      </c>
      <c r="T271" s="6" t="s">
        <v>412</v>
      </c>
      <c r="U271" s="6" t="s">
        <v>101</v>
      </c>
      <c r="V271" s="6" t="s">
        <v>13112</v>
      </c>
      <c r="W271" s="6" t="s">
        <v>653</v>
      </c>
      <c r="X271" s="6" t="s">
        <v>942</v>
      </c>
      <c r="Y271" s="6" t="s">
        <v>9455</v>
      </c>
      <c r="Z271" s="6" t="s">
        <v>2075</v>
      </c>
      <c r="AA271" s="6" t="s">
        <v>2075</v>
      </c>
      <c r="AB271" s="6" t="s">
        <v>124</v>
      </c>
      <c r="AE271" s="7">
        <v>45720.822569444441</v>
      </c>
      <c r="AF271" s="6" t="s">
        <v>77</v>
      </c>
      <c r="AH271" s="6" t="s">
        <v>125</v>
      </c>
      <c r="AI271" s="6" t="s">
        <v>464</v>
      </c>
      <c r="AJ271" s="6" t="s">
        <v>465</v>
      </c>
      <c r="AK271" s="6" t="s">
        <v>12237</v>
      </c>
      <c r="AL271" s="6" t="s">
        <v>1394</v>
      </c>
      <c r="AM271" s="7">
        <v>45720.822627314818</v>
      </c>
      <c r="AO271" s="6" t="s">
        <v>1394</v>
      </c>
      <c r="AP271" s="6">
        <v>5763851</v>
      </c>
      <c r="AQ271" s="6" t="s">
        <v>83</v>
      </c>
      <c r="AR271" s="7">
        <v>45721.558564814812</v>
      </c>
      <c r="AS271" s="6" t="s">
        <v>84</v>
      </c>
      <c r="AT271" s="7">
        <v>45720.5625</v>
      </c>
      <c r="AU271" s="6" t="s">
        <v>85</v>
      </c>
      <c r="AV271" s="6" t="s">
        <v>947</v>
      </c>
      <c r="AW271" s="6" t="s">
        <v>948</v>
      </c>
      <c r="AX271" s="6" t="s">
        <v>1664</v>
      </c>
      <c r="AZ271" s="7">
        <v>45721.558564814812</v>
      </c>
      <c r="BB271" s="6" t="s">
        <v>746</v>
      </c>
      <c r="BC271" s="6" t="s">
        <v>747</v>
      </c>
      <c r="BD271" s="6" t="s">
        <v>748</v>
      </c>
      <c r="BE271" s="6" t="s">
        <v>8628</v>
      </c>
      <c r="BF271" s="6" t="s">
        <v>406</v>
      </c>
      <c r="BG271" s="6" t="s">
        <v>26973</v>
      </c>
      <c r="BH271" s="6" t="s">
        <v>26971</v>
      </c>
      <c r="BI271" s="6" t="s">
        <v>27516</v>
      </c>
      <c r="BJ271" s="6" t="s">
        <v>27206</v>
      </c>
    </row>
    <row r="272" spans="1:62" s="6" customFormat="1" x14ac:dyDescent="0.35">
      <c r="A272" s="6">
        <v>3015699</v>
      </c>
      <c r="B272" s="6" t="s">
        <v>58</v>
      </c>
      <c r="C272" s="6">
        <v>41598091</v>
      </c>
      <c r="D272" s="6">
        <v>338933607</v>
      </c>
      <c r="E272" s="6" t="s">
        <v>59</v>
      </c>
      <c r="F272" s="6" t="s">
        <v>60</v>
      </c>
      <c r="G272" s="6" t="s">
        <v>13297</v>
      </c>
      <c r="H272" s="6" t="s">
        <v>13297</v>
      </c>
      <c r="I272" s="6">
        <v>772526717</v>
      </c>
      <c r="J272" s="6" t="s">
        <v>13298</v>
      </c>
      <c r="K272" s="6">
        <v>20</v>
      </c>
      <c r="L272" s="6" t="s">
        <v>294</v>
      </c>
      <c r="M272" s="6" t="s">
        <v>295</v>
      </c>
      <c r="N272" s="7">
        <v>45204.041666666664</v>
      </c>
      <c r="O272" s="6" t="s">
        <v>520</v>
      </c>
      <c r="Q272" s="6" t="s">
        <v>67</v>
      </c>
      <c r="R272" s="7">
        <v>45720.864548611113</v>
      </c>
      <c r="S272" s="6" t="s">
        <v>2156</v>
      </c>
      <c r="T272" s="6" t="s">
        <v>412</v>
      </c>
      <c r="U272" s="6" t="s">
        <v>101</v>
      </c>
      <c r="V272" s="6" t="s">
        <v>13299</v>
      </c>
      <c r="W272" s="6" t="s">
        <v>162</v>
      </c>
      <c r="X272" s="6" t="s">
        <v>163</v>
      </c>
      <c r="Y272" s="6" t="s">
        <v>2860</v>
      </c>
      <c r="Z272" s="6" t="s">
        <v>1300</v>
      </c>
      <c r="AA272" s="6">
        <v>1000</v>
      </c>
      <c r="AB272" s="6" t="s">
        <v>124</v>
      </c>
      <c r="AE272" s="7">
        <v>45720.86482638889</v>
      </c>
      <c r="AF272" s="6" t="s">
        <v>417</v>
      </c>
      <c r="AG272" s="6">
        <v>48</v>
      </c>
      <c r="AH272" s="6" t="s">
        <v>125</v>
      </c>
      <c r="AI272" s="6" t="s">
        <v>464</v>
      </c>
      <c r="AJ272" s="6" t="s">
        <v>465</v>
      </c>
      <c r="AK272" s="6" t="s">
        <v>2193</v>
      </c>
      <c r="AL272" s="6" t="s">
        <v>2156</v>
      </c>
      <c r="AM272" s="7">
        <v>45720.864872685182</v>
      </c>
      <c r="AO272" s="6" t="s">
        <v>2156</v>
      </c>
      <c r="AP272" s="6">
        <v>5763942</v>
      </c>
      <c r="AQ272" s="6" t="s">
        <v>83</v>
      </c>
      <c r="AR272" s="7">
        <v>45721.453298611108</v>
      </c>
      <c r="AS272" s="6" t="s">
        <v>84</v>
      </c>
      <c r="AT272" s="7">
        <v>45720.333333333336</v>
      </c>
      <c r="AU272" s="6" t="s">
        <v>85</v>
      </c>
      <c r="AV272" s="6" t="s">
        <v>169</v>
      </c>
      <c r="AW272" s="6" t="s">
        <v>170</v>
      </c>
      <c r="AX272" s="6" t="s">
        <v>5919</v>
      </c>
      <c r="AY272" s="7">
        <v>45722.86482638889</v>
      </c>
      <c r="AZ272" s="7">
        <v>45721.453298611108</v>
      </c>
      <c r="BA272" s="6" t="s">
        <v>419</v>
      </c>
      <c r="BB272" s="6" t="s">
        <v>192</v>
      </c>
      <c r="BC272" s="6" t="s">
        <v>193</v>
      </c>
      <c r="BD272" s="6" t="s">
        <v>194</v>
      </c>
      <c r="BE272" s="6" t="s">
        <v>13300</v>
      </c>
      <c r="BF272" s="6" t="s">
        <v>176</v>
      </c>
      <c r="BG272" s="6" t="s">
        <v>58</v>
      </c>
      <c r="BH272" s="6" t="s">
        <v>26971</v>
      </c>
      <c r="BI272" s="6" t="s">
        <v>27515</v>
      </c>
      <c r="BJ272" s="6" t="s">
        <v>27207</v>
      </c>
    </row>
    <row r="273" spans="1:62" s="6" customFormat="1" x14ac:dyDescent="0.35">
      <c r="A273" s="6">
        <v>3015705</v>
      </c>
      <c r="B273" s="6" t="s">
        <v>58</v>
      </c>
      <c r="C273" s="6">
        <v>44505711</v>
      </c>
      <c r="D273" s="6">
        <v>338929911</v>
      </c>
      <c r="E273" s="6" t="s">
        <v>59</v>
      </c>
      <c r="F273" s="6" t="s">
        <v>60</v>
      </c>
      <c r="G273" s="6" t="s">
        <v>13320</v>
      </c>
      <c r="H273" s="6" t="s">
        <v>13320</v>
      </c>
      <c r="I273" s="6">
        <v>772717696</v>
      </c>
      <c r="J273" s="6" t="s">
        <v>5470</v>
      </c>
      <c r="K273" s="6">
        <v>20</v>
      </c>
      <c r="L273" s="6" t="s">
        <v>294</v>
      </c>
      <c r="M273" s="6" t="s">
        <v>295</v>
      </c>
      <c r="N273" s="7">
        <v>45610.5</v>
      </c>
      <c r="O273" s="6" t="s">
        <v>520</v>
      </c>
      <c r="Q273" s="6" t="s">
        <v>67</v>
      </c>
      <c r="R273" s="7">
        <v>45720.86959490741</v>
      </c>
      <c r="S273" s="6" t="s">
        <v>2156</v>
      </c>
      <c r="T273" s="6" t="s">
        <v>412</v>
      </c>
      <c r="U273" s="6" t="s">
        <v>101</v>
      </c>
      <c r="V273" s="6" t="s">
        <v>13321</v>
      </c>
      <c r="W273" s="6" t="s">
        <v>653</v>
      </c>
      <c r="X273" s="6" t="s">
        <v>654</v>
      </c>
      <c r="Y273" s="6" t="s">
        <v>13322</v>
      </c>
      <c r="Z273" s="6" t="s">
        <v>13323</v>
      </c>
      <c r="AA273" s="6" t="s">
        <v>13324</v>
      </c>
      <c r="AB273" s="6" t="s">
        <v>124</v>
      </c>
      <c r="AE273" s="7">
        <v>45720.869849537034</v>
      </c>
      <c r="AF273" s="6" t="s">
        <v>443</v>
      </c>
      <c r="AH273" s="6" t="s">
        <v>125</v>
      </c>
      <c r="AI273" s="6" t="s">
        <v>464</v>
      </c>
      <c r="AJ273" s="6" t="s">
        <v>465</v>
      </c>
      <c r="AK273" s="6" t="s">
        <v>13325</v>
      </c>
      <c r="AL273" s="6" t="s">
        <v>2156</v>
      </c>
      <c r="AM273" s="7">
        <v>45720.869884259257</v>
      </c>
      <c r="AO273" s="6" t="s">
        <v>2156</v>
      </c>
      <c r="AP273" s="6">
        <v>5763956</v>
      </c>
      <c r="AQ273" s="6" t="s">
        <v>83</v>
      </c>
      <c r="AR273" s="7">
        <v>45721.531493055554</v>
      </c>
      <c r="AS273" s="6" t="s">
        <v>84</v>
      </c>
      <c r="AT273" s="7">
        <v>45720.5625</v>
      </c>
      <c r="AU273" s="6" t="s">
        <v>85</v>
      </c>
      <c r="AV273" s="6" t="s">
        <v>608</v>
      </c>
      <c r="AW273" s="6" t="s">
        <v>609</v>
      </c>
      <c r="AX273" s="6" t="s">
        <v>2947</v>
      </c>
      <c r="AZ273" s="7">
        <v>45721.531493055554</v>
      </c>
      <c r="BB273" s="6" t="s">
        <v>1658</v>
      </c>
      <c r="BC273" s="6" t="s">
        <v>1659</v>
      </c>
      <c r="BD273" s="6" t="s">
        <v>1660</v>
      </c>
      <c r="BE273" s="6" t="s">
        <v>1120</v>
      </c>
      <c r="BF273" s="6" t="s">
        <v>612</v>
      </c>
      <c r="BG273" s="6" t="s">
        <v>58</v>
      </c>
      <c r="BH273" s="6" t="s">
        <v>26971</v>
      </c>
      <c r="BI273" s="6" t="s">
        <v>27514</v>
      </c>
      <c r="BJ273" s="6" t="s">
        <v>27208</v>
      </c>
    </row>
    <row r="274" spans="1:62" s="6" customFormat="1" x14ac:dyDescent="0.35">
      <c r="A274" s="6">
        <v>3015710</v>
      </c>
      <c r="B274" s="6" t="s">
        <v>58</v>
      </c>
      <c r="C274" s="6">
        <v>37512581</v>
      </c>
      <c r="D274" s="6">
        <v>339616683</v>
      </c>
      <c r="E274" s="6" t="s">
        <v>59</v>
      </c>
      <c r="F274" s="6" t="s">
        <v>60</v>
      </c>
      <c r="G274" s="6" t="s">
        <v>1539</v>
      </c>
      <c r="H274" s="6" t="s">
        <v>9329</v>
      </c>
      <c r="I274" s="6">
        <v>776861940</v>
      </c>
      <c r="J274" s="6" t="s">
        <v>118</v>
      </c>
      <c r="K274" s="6">
        <v>16</v>
      </c>
      <c r="L274" s="6" t="s">
        <v>64</v>
      </c>
      <c r="M274" s="6" t="s">
        <v>65</v>
      </c>
      <c r="N274" s="7">
        <v>45271.686493055553</v>
      </c>
      <c r="O274" s="6" t="s">
        <v>520</v>
      </c>
      <c r="Q274" s="6" t="s">
        <v>67</v>
      </c>
      <c r="R274" s="7">
        <v>45720.872430555559</v>
      </c>
      <c r="S274" s="6" t="s">
        <v>7451</v>
      </c>
      <c r="T274" s="6" t="s">
        <v>412</v>
      </c>
      <c r="U274" s="6" t="s">
        <v>70</v>
      </c>
      <c r="V274" s="6" t="s">
        <v>13338</v>
      </c>
      <c r="W274" s="6" t="s">
        <v>892</v>
      </c>
      <c r="X274" s="6" t="s">
        <v>892</v>
      </c>
      <c r="Y274" s="6" t="s">
        <v>5690</v>
      </c>
      <c r="Z274" s="6" t="s">
        <v>894</v>
      </c>
      <c r="AA274" s="6" t="s">
        <v>4619</v>
      </c>
      <c r="AB274" s="6" t="s">
        <v>124</v>
      </c>
      <c r="AE274" s="7">
        <v>45720.872442129628</v>
      </c>
      <c r="AF274" s="6" t="s">
        <v>443</v>
      </c>
      <c r="AH274" s="6" t="s">
        <v>125</v>
      </c>
      <c r="AI274" s="6" t="s">
        <v>464</v>
      </c>
      <c r="AJ274" s="6" t="s">
        <v>465</v>
      </c>
      <c r="AK274" s="6" t="s">
        <v>13339</v>
      </c>
      <c r="AL274" s="6" t="s">
        <v>7451</v>
      </c>
      <c r="AM274" s="7">
        <v>45720.872465277775</v>
      </c>
      <c r="AN274" s="6" t="s">
        <v>13339</v>
      </c>
      <c r="AP274" s="6">
        <v>5763967</v>
      </c>
      <c r="AQ274" s="6" t="s">
        <v>83</v>
      </c>
      <c r="AR274" s="7">
        <v>45721.549444444441</v>
      </c>
      <c r="AS274" s="6" t="s">
        <v>84</v>
      </c>
      <c r="AT274" s="7">
        <v>45722.333333333336</v>
      </c>
      <c r="AU274" s="6" t="s">
        <v>85</v>
      </c>
      <c r="AV274" s="6" t="s">
        <v>1446</v>
      </c>
      <c r="AW274" s="6" t="s">
        <v>1447</v>
      </c>
      <c r="AX274" s="6" t="s">
        <v>1587</v>
      </c>
      <c r="AZ274" s="7">
        <v>45721.549444444441</v>
      </c>
      <c r="BB274" s="6" t="s">
        <v>765</v>
      </c>
      <c r="BC274" s="6" t="s">
        <v>766</v>
      </c>
      <c r="BD274" s="6" t="s">
        <v>767</v>
      </c>
      <c r="BE274" s="6" t="s">
        <v>13340</v>
      </c>
      <c r="BF274" s="6" t="s">
        <v>906</v>
      </c>
      <c r="BG274" s="6" t="s">
        <v>58</v>
      </c>
      <c r="BH274" s="6" t="s">
        <v>26971</v>
      </c>
      <c r="BI274" s="6" t="s">
        <v>27514</v>
      </c>
      <c r="BJ274" s="6" t="s">
        <v>27209</v>
      </c>
    </row>
    <row r="275" spans="1:62" s="6" customFormat="1" x14ac:dyDescent="0.35">
      <c r="A275" s="6">
        <v>3015728</v>
      </c>
      <c r="B275" s="6" t="s">
        <v>58</v>
      </c>
      <c r="C275" s="6">
        <v>40479391</v>
      </c>
      <c r="D275" s="6">
        <v>338576364</v>
      </c>
      <c r="E275" s="6" t="s">
        <v>59</v>
      </c>
      <c r="F275" s="6" t="s">
        <v>60</v>
      </c>
      <c r="G275" s="6" t="s">
        <v>555</v>
      </c>
      <c r="H275" s="6" t="s">
        <v>1674</v>
      </c>
      <c r="I275" s="6">
        <v>776170692</v>
      </c>
      <c r="J275" s="6" t="s">
        <v>13395</v>
      </c>
      <c r="K275" s="6">
        <v>20</v>
      </c>
      <c r="L275" s="6" t="s">
        <v>294</v>
      </c>
      <c r="M275" s="6" t="s">
        <v>295</v>
      </c>
      <c r="N275" s="7">
        <v>44974.728958333333</v>
      </c>
      <c r="O275" s="6" t="s">
        <v>520</v>
      </c>
      <c r="Q275" s="6" t="s">
        <v>67</v>
      </c>
      <c r="R275" s="7">
        <v>45720.878472222219</v>
      </c>
      <c r="S275" s="6" t="s">
        <v>7451</v>
      </c>
      <c r="T275" s="6" t="s">
        <v>412</v>
      </c>
      <c r="U275" s="6" t="s">
        <v>70</v>
      </c>
      <c r="V275" s="6" t="s">
        <v>13396</v>
      </c>
      <c r="W275" s="6" t="s">
        <v>334</v>
      </c>
      <c r="X275" s="6" t="s">
        <v>335</v>
      </c>
      <c r="Y275" s="6" t="s">
        <v>13397</v>
      </c>
      <c r="Z275" s="6" t="s">
        <v>337</v>
      </c>
      <c r="AA275" s="6" t="s">
        <v>2147</v>
      </c>
      <c r="AB275" s="6" t="s">
        <v>124</v>
      </c>
      <c r="AE275" s="7">
        <v>45720.878483796296</v>
      </c>
      <c r="AF275" s="6" t="s">
        <v>417</v>
      </c>
      <c r="AG275" s="6">
        <v>48</v>
      </c>
      <c r="AH275" s="6" t="s">
        <v>125</v>
      </c>
      <c r="AI275" s="6" t="s">
        <v>464</v>
      </c>
      <c r="AJ275" s="6" t="s">
        <v>465</v>
      </c>
      <c r="AK275" s="6" t="s">
        <v>13339</v>
      </c>
      <c r="AL275" s="6" t="s">
        <v>7451</v>
      </c>
      <c r="AM275" s="7">
        <v>45720.878518518519</v>
      </c>
      <c r="AN275" s="6" t="s">
        <v>13339</v>
      </c>
      <c r="AP275" s="6">
        <v>5763992</v>
      </c>
      <c r="AQ275" s="6" t="s">
        <v>83</v>
      </c>
      <c r="AR275" s="7">
        <v>45721.515081018515</v>
      </c>
      <c r="AS275" s="6" t="s">
        <v>84</v>
      </c>
      <c r="AT275" s="7">
        <v>45722.333333333336</v>
      </c>
      <c r="AU275" s="6" t="s">
        <v>85</v>
      </c>
      <c r="AV275" s="6" t="s">
        <v>1702</v>
      </c>
      <c r="AW275" s="6" t="s">
        <v>1703</v>
      </c>
      <c r="AX275" s="6" t="s">
        <v>7549</v>
      </c>
      <c r="AY275" s="7">
        <v>45722.878483796296</v>
      </c>
      <c r="AZ275" s="7">
        <v>45721.515081018515</v>
      </c>
      <c r="BA275" s="6" t="s">
        <v>419</v>
      </c>
      <c r="BB275" s="6" t="s">
        <v>192</v>
      </c>
      <c r="BC275" s="6" t="s">
        <v>193</v>
      </c>
      <c r="BD275" s="6" t="s">
        <v>194</v>
      </c>
      <c r="BE275" s="6" t="s">
        <v>193</v>
      </c>
      <c r="BF275" s="6" t="s">
        <v>349</v>
      </c>
      <c r="BG275" s="6" t="s">
        <v>58</v>
      </c>
      <c r="BH275" s="6" t="s">
        <v>26971</v>
      </c>
      <c r="BI275" s="6" t="s">
        <v>27516</v>
      </c>
      <c r="BJ275" s="6" t="s">
        <v>27210</v>
      </c>
    </row>
    <row r="276" spans="1:62" s="6" customFormat="1" x14ac:dyDescent="0.35">
      <c r="A276" s="6">
        <v>3015736</v>
      </c>
      <c r="B276" s="6" t="s">
        <v>58</v>
      </c>
      <c r="C276" s="6">
        <v>41274771</v>
      </c>
      <c r="D276" s="6">
        <v>338363443</v>
      </c>
      <c r="E276" s="6" t="s">
        <v>59</v>
      </c>
      <c r="F276" s="6" t="s">
        <v>60</v>
      </c>
      <c r="G276" s="6" t="s">
        <v>13422</v>
      </c>
      <c r="I276" s="6">
        <v>781241523</v>
      </c>
      <c r="J276" s="6" t="s">
        <v>1581</v>
      </c>
      <c r="K276" s="6">
        <v>20</v>
      </c>
      <c r="L276" s="6" t="s">
        <v>294</v>
      </c>
      <c r="M276" s="6" t="s">
        <v>295</v>
      </c>
      <c r="N276" s="7">
        <v>45457.449062500003</v>
      </c>
      <c r="O276" s="6" t="s">
        <v>520</v>
      </c>
      <c r="Q276" s="6" t="s">
        <v>67</v>
      </c>
      <c r="R276" s="7">
        <v>45720.883055555554</v>
      </c>
      <c r="S276" s="6" t="s">
        <v>11501</v>
      </c>
      <c r="T276" s="6" t="s">
        <v>412</v>
      </c>
      <c r="U276" s="6" t="s">
        <v>70</v>
      </c>
      <c r="V276" s="6" t="s">
        <v>11502</v>
      </c>
      <c r="W276" s="6" t="s">
        <v>653</v>
      </c>
      <c r="X276" s="6" t="s">
        <v>654</v>
      </c>
      <c r="Y276" s="6" t="s">
        <v>4703</v>
      </c>
      <c r="Z276" s="6" t="s">
        <v>3446</v>
      </c>
      <c r="AA276" s="6" t="s">
        <v>8665</v>
      </c>
      <c r="AB276" s="6" t="s">
        <v>124</v>
      </c>
      <c r="AE276" s="7">
        <v>45720.883622685185</v>
      </c>
      <c r="AF276" s="6" t="s">
        <v>443</v>
      </c>
      <c r="AH276" s="6" t="s">
        <v>125</v>
      </c>
      <c r="AI276" s="6" t="s">
        <v>464</v>
      </c>
      <c r="AJ276" s="6" t="s">
        <v>465</v>
      </c>
      <c r="AK276" s="6" t="s">
        <v>13423</v>
      </c>
      <c r="AL276" s="6" t="s">
        <v>11501</v>
      </c>
      <c r="AM276" s="7">
        <v>45720.883680555555</v>
      </c>
      <c r="AO276" s="6" t="s">
        <v>11501</v>
      </c>
      <c r="AP276" s="6">
        <v>5764005</v>
      </c>
      <c r="AQ276" s="6" t="s">
        <v>83</v>
      </c>
      <c r="AR276" s="7">
        <v>45721.617800925924</v>
      </c>
      <c r="AS276" s="6" t="s">
        <v>84</v>
      </c>
      <c r="AT276" s="7">
        <v>45720.5625</v>
      </c>
      <c r="AU276" s="6" t="s">
        <v>85</v>
      </c>
      <c r="AV276" s="6" t="s">
        <v>608</v>
      </c>
      <c r="AW276" s="6" t="s">
        <v>609</v>
      </c>
      <c r="AX276" s="6" t="s">
        <v>6286</v>
      </c>
      <c r="AZ276" s="7">
        <v>45721.617800925924</v>
      </c>
      <c r="BB276" s="6" t="s">
        <v>192</v>
      </c>
      <c r="BC276" s="6" t="s">
        <v>193</v>
      </c>
      <c r="BD276" s="6" t="s">
        <v>194</v>
      </c>
      <c r="BE276" s="6" t="s">
        <v>755</v>
      </c>
      <c r="BF276" s="6" t="s">
        <v>612</v>
      </c>
      <c r="BG276" s="6" t="s">
        <v>58</v>
      </c>
      <c r="BH276" s="6" t="s">
        <v>26971</v>
      </c>
      <c r="BI276" s="6" t="s">
        <v>27513</v>
      </c>
      <c r="BJ276" s="6" t="s">
        <v>27211</v>
      </c>
    </row>
    <row r="277" spans="1:62" s="6" customFormat="1" x14ac:dyDescent="0.35">
      <c r="A277" s="6">
        <v>3015740</v>
      </c>
      <c r="B277" s="6" t="s">
        <v>58</v>
      </c>
      <c r="C277" s="6">
        <v>30921251</v>
      </c>
      <c r="D277" s="6">
        <v>338643424</v>
      </c>
      <c r="E277" s="6" t="s">
        <v>59</v>
      </c>
      <c r="F277" s="6" t="s">
        <v>60</v>
      </c>
      <c r="G277" s="6" t="s">
        <v>13439</v>
      </c>
      <c r="I277" s="6">
        <v>776679333</v>
      </c>
      <c r="J277" s="6" t="s">
        <v>4643</v>
      </c>
      <c r="K277" s="6">
        <v>20</v>
      </c>
      <c r="L277" s="6" t="s">
        <v>409</v>
      </c>
      <c r="M277" s="6" t="s">
        <v>2154</v>
      </c>
      <c r="N277" s="7">
        <v>43850.662233796298</v>
      </c>
      <c r="O277" s="6" t="s">
        <v>2155</v>
      </c>
      <c r="Q277" s="6" t="s">
        <v>67</v>
      </c>
      <c r="R277" s="7">
        <v>45720.88517361111</v>
      </c>
      <c r="S277" s="6" t="s">
        <v>2156</v>
      </c>
      <c r="T277" s="6" t="s">
        <v>412</v>
      </c>
      <c r="U277" s="6" t="s">
        <v>120</v>
      </c>
      <c r="V277" s="6" t="s">
        <v>13440</v>
      </c>
      <c r="Y277" s="6" t="s">
        <v>13269</v>
      </c>
      <c r="Z277" s="6" t="s">
        <v>4143</v>
      </c>
      <c r="AA277" s="6" t="s">
        <v>6981</v>
      </c>
      <c r="AB277" s="6" t="s">
        <v>6981</v>
      </c>
      <c r="AC277" s="6" t="s">
        <v>13441</v>
      </c>
      <c r="AE277" s="7">
        <v>45720.885451388887</v>
      </c>
      <c r="AF277" s="6" t="s">
        <v>77</v>
      </c>
      <c r="AH277" s="6" t="s">
        <v>125</v>
      </c>
      <c r="AI277" s="6" t="s">
        <v>464</v>
      </c>
      <c r="AJ277" s="6" t="s">
        <v>465</v>
      </c>
      <c r="AK277" s="6" t="s">
        <v>13442</v>
      </c>
      <c r="AL277" s="6" t="s">
        <v>2156</v>
      </c>
      <c r="AM277" s="7">
        <v>45720.885497685187</v>
      </c>
      <c r="AO277" s="6" t="s">
        <v>2156</v>
      </c>
      <c r="AP277" s="6">
        <v>5764012</v>
      </c>
      <c r="AQ277" s="6" t="s">
        <v>83</v>
      </c>
      <c r="AR277" s="7">
        <v>45721.72278935185</v>
      </c>
      <c r="AS277" s="6" t="s">
        <v>84</v>
      </c>
      <c r="AT277" s="7">
        <v>45721.368055555555</v>
      </c>
      <c r="AU277" s="6" t="s">
        <v>573</v>
      </c>
      <c r="AV277" s="6" t="s">
        <v>645</v>
      </c>
      <c r="AW277" s="6" t="s">
        <v>646</v>
      </c>
      <c r="AX277" s="6" t="s">
        <v>2446</v>
      </c>
      <c r="AZ277" s="7">
        <v>45721.72278935185</v>
      </c>
      <c r="BB277" s="6" t="s">
        <v>1026</v>
      </c>
      <c r="BC277" s="6" t="s">
        <v>951</v>
      </c>
      <c r="BD277" s="6" t="s">
        <v>815</v>
      </c>
      <c r="BE277" s="6" t="s">
        <v>13443</v>
      </c>
      <c r="BF277" s="6" t="s">
        <v>2014</v>
      </c>
      <c r="BG277" s="6" t="s">
        <v>58</v>
      </c>
      <c r="BH277" s="6" t="s">
        <v>26971</v>
      </c>
      <c r="BI277" s="6" t="s">
        <v>1031</v>
      </c>
      <c r="BJ277" s="6" t="s">
        <v>27212</v>
      </c>
    </row>
    <row r="278" spans="1:62" s="6" customFormat="1" x14ac:dyDescent="0.35">
      <c r="A278" s="6">
        <v>3015751</v>
      </c>
      <c r="B278" s="6" t="s">
        <v>58</v>
      </c>
      <c r="C278" s="6">
        <v>37224971</v>
      </c>
      <c r="D278" s="6">
        <v>338603202</v>
      </c>
      <c r="E278" s="6" t="s">
        <v>59</v>
      </c>
      <c r="F278" s="6" t="s">
        <v>60</v>
      </c>
      <c r="G278" s="6" t="s">
        <v>13492</v>
      </c>
      <c r="I278" s="6">
        <v>775153900</v>
      </c>
      <c r="J278" s="6" t="s">
        <v>3718</v>
      </c>
      <c r="K278" s="6">
        <v>20</v>
      </c>
      <c r="L278" s="6" t="s">
        <v>294</v>
      </c>
      <c r="M278" s="6" t="s">
        <v>295</v>
      </c>
      <c r="N278" s="7">
        <v>45418.546111111114</v>
      </c>
      <c r="O278" s="6" t="s">
        <v>520</v>
      </c>
      <c r="Q278" s="6" t="s">
        <v>67</v>
      </c>
      <c r="R278" s="7">
        <v>45720.896608796298</v>
      </c>
      <c r="S278" s="6" t="s">
        <v>411</v>
      </c>
      <c r="T278" s="6" t="s">
        <v>412</v>
      </c>
      <c r="U278" s="6" t="s">
        <v>70</v>
      </c>
      <c r="V278" s="6" t="s">
        <v>13493</v>
      </c>
      <c r="Y278" s="6" t="s">
        <v>247</v>
      </c>
      <c r="Z278" s="6" t="s">
        <v>685</v>
      </c>
      <c r="AA278" s="6" t="s">
        <v>686</v>
      </c>
      <c r="AB278" s="6" t="s">
        <v>686</v>
      </c>
      <c r="AE278" s="7">
        <v>45720.896620370368</v>
      </c>
      <c r="AF278" s="6" t="s">
        <v>417</v>
      </c>
      <c r="AG278" s="6">
        <v>48</v>
      </c>
      <c r="AH278" s="6" t="s">
        <v>125</v>
      </c>
      <c r="AI278" s="6" t="s">
        <v>106</v>
      </c>
      <c r="AJ278" s="6" t="s">
        <v>378</v>
      </c>
      <c r="AK278" s="6" t="s">
        <v>11949</v>
      </c>
      <c r="AL278" s="6" t="s">
        <v>411</v>
      </c>
      <c r="AM278" s="7">
        <v>45720.896666666667</v>
      </c>
      <c r="AN278" s="6" t="s">
        <v>11949</v>
      </c>
      <c r="AP278" s="6">
        <v>5764029</v>
      </c>
      <c r="AQ278" s="6" t="s">
        <v>83</v>
      </c>
      <c r="AR278" s="7">
        <v>45721.534004629626</v>
      </c>
      <c r="AS278" s="6" t="s">
        <v>84</v>
      </c>
      <c r="AT278" s="7">
        <v>45721.333333333336</v>
      </c>
      <c r="AU278" s="6" t="s">
        <v>573</v>
      </c>
      <c r="AV278" s="6" t="s">
        <v>1354</v>
      </c>
      <c r="AW278" s="6" t="s">
        <v>1355</v>
      </c>
      <c r="AX278" s="6" t="s">
        <v>3648</v>
      </c>
      <c r="AY278" s="7">
        <v>45722.896620370368</v>
      </c>
      <c r="AZ278" s="7">
        <v>45721.534004629626</v>
      </c>
      <c r="BA278" s="6" t="s">
        <v>419</v>
      </c>
      <c r="BB278" s="6" t="s">
        <v>1003</v>
      </c>
      <c r="BC278" s="6" t="s">
        <v>595</v>
      </c>
      <c r="BD278" s="6" t="s">
        <v>1004</v>
      </c>
      <c r="BE278" s="6" t="s">
        <v>13494</v>
      </c>
      <c r="BF278" s="6" t="s">
        <v>1002</v>
      </c>
      <c r="BG278" s="6" t="s">
        <v>58</v>
      </c>
      <c r="BH278" s="6" t="s">
        <v>26971</v>
      </c>
      <c r="BI278" s="6" t="s">
        <v>27513</v>
      </c>
      <c r="BJ278" s="6" t="s">
        <v>27213</v>
      </c>
    </row>
    <row r="279" spans="1:62" s="6" customFormat="1" x14ac:dyDescent="0.35">
      <c r="A279" s="6">
        <v>3015758</v>
      </c>
      <c r="B279" s="6" t="s">
        <v>1805</v>
      </c>
      <c r="C279" s="6">
        <v>2139171</v>
      </c>
      <c r="D279" s="6">
        <v>339736152</v>
      </c>
      <c r="E279" s="6" t="s">
        <v>59</v>
      </c>
      <c r="F279" s="6" t="s">
        <v>60</v>
      </c>
      <c r="G279" s="6" t="s">
        <v>13521</v>
      </c>
      <c r="I279" s="6">
        <v>775354392</v>
      </c>
      <c r="J279" s="6" t="s">
        <v>179</v>
      </c>
      <c r="K279" s="6">
        <v>20</v>
      </c>
      <c r="L279" s="6" t="s">
        <v>294</v>
      </c>
      <c r="M279" s="6" t="s">
        <v>295</v>
      </c>
      <c r="N279" s="7">
        <v>44410.500011574077</v>
      </c>
      <c r="O279" s="6" t="s">
        <v>7658</v>
      </c>
      <c r="Q279" s="6" t="s">
        <v>67</v>
      </c>
      <c r="R279" s="7">
        <v>45720.900509259256</v>
      </c>
      <c r="S279" s="6" t="s">
        <v>2156</v>
      </c>
      <c r="T279" s="6" t="s">
        <v>412</v>
      </c>
      <c r="U279" s="6" t="s">
        <v>101</v>
      </c>
      <c r="V279" s="6" t="s">
        <v>13522</v>
      </c>
      <c r="W279" s="6" t="s">
        <v>298</v>
      </c>
      <c r="X279" s="6" t="s">
        <v>298</v>
      </c>
      <c r="Y279" s="6" t="s">
        <v>6104</v>
      </c>
      <c r="Z279" s="6" t="s">
        <v>1568</v>
      </c>
      <c r="AA279" s="6" t="s">
        <v>13523</v>
      </c>
      <c r="AB279" s="6" t="s">
        <v>13523</v>
      </c>
      <c r="AE279" s="7">
        <v>45721.728958333333</v>
      </c>
      <c r="AF279" s="6" t="s">
        <v>77</v>
      </c>
      <c r="AH279" s="6" t="s">
        <v>78</v>
      </c>
      <c r="AI279" s="6" t="s">
        <v>339</v>
      </c>
      <c r="AJ279" s="6" t="s">
        <v>674</v>
      </c>
      <c r="AK279" s="6" t="s">
        <v>13524</v>
      </c>
      <c r="AL279" s="6" t="s">
        <v>6916</v>
      </c>
      <c r="AM279" s="7">
        <v>45721.729050925926</v>
      </c>
      <c r="AN279" s="6" t="s">
        <v>13524</v>
      </c>
      <c r="AO279" s="6" t="s">
        <v>6916</v>
      </c>
      <c r="AP279" s="6">
        <v>5768734</v>
      </c>
      <c r="AQ279" s="6" t="s">
        <v>83</v>
      </c>
      <c r="AR279" s="7">
        <v>45722.554097222222</v>
      </c>
      <c r="AS279" s="6" t="s">
        <v>84</v>
      </c>
      <c r="AT279" s="7">
        <v>45721.333333333336</v>
      </c>
      <c r="AU279" s="6" t="s">
        <v>85</v>
      </c>
      <c r="AV279" s="6" t="s">
        <v>86</v>
      </c>
      <c r="AW279" s="6" t="s">
        <v>87</v>
      </c>
      <c r="AX279" s="6" t="s">
        <v>88</v>
      </c>
      <c r="AZ279" s="7">
        <v>45722.554097222222</v>
      </c>
      <c r="BB279" s="6" t="s">
        <v>345</v>
      </c>
      <c r="BC279" s="6" t="s">
        <v>346</v>
      </c>
      <c r="BD279" s="6" t="s">
        <v>347</v>
      </c>
      <c r="BE279" s="6" t="s">
        <v>13525</v>
      </c>
      <c r="BF279" s="6" t="s">
        <v>6916</v>
      </c>
      <c r="BG279" s="6" t="s">
        <v>26973</v>
      </c>
      <c r="BH279" s="6" t="s">
        <v>26971</v>
      </c>
      <c r="BI279" s="6" t="s">
        <v>27519</v>
      </c>
      <c r="BJ279" s="6" t="s">
        <v>27214</v>
      </c>
    </row>
    <row r="280" spans="1:62" s="6" customFormat="1" x14ac:dyDescent="0.35">
      <c r="A280" s="6">
        <v>3015769</v>
      </c>
      <c r="B280" s="6" t="s">
        <v>58</v>
      </c>
      <c r="C280" s="6">
        <v>44192331</v>
      </c>
      <c r="D280" s="6">
        <v>338575647</v>
      </c>
      <c r="E280" s="6" t="s">
        <v>59</v>
      </c>
      <c r="F280" s="6" t="s">
        <v>60</v>
      </c>
      <c r="G280" s="6" t="s">
        <v>13562</v>
      </c>
      <c r="H280" s="6" t="s">
        <v>13562</v>
      </c>
      <c r="I280" s="6">
        <v>775856570</v>
      </c>
      <c r="J280" s="6" t="s">
        <v>2122</v>
      </c>
      <c r="K280" s="6">
        <v>20</v>
      </c>
      <c r="L280" s="6" t="s">
        <v>294</v>
      </c>
      <c r="M280" s="6" t="s">
        <v>295</v>
      </c>
      <c r="N280" s="7">
        <v>45569.541666666664</v>
      </c>
      <c r="O280" s="6" t="s">
        <v>520</v>
      </c>
      <c r="Q280" s="6" t="s">
        <v>67</v>
      </c>
      <c r="R280" s="7">
        <v>45720.915613425925</v>
      </c>
      <c r="S280" s="6" t="s">
        <v>9726</v>
      </c>
      <c r="T280" s="6" t="s">
        <v>412</v>
      </c>
      <c r="U280" s="6" t="s">
        <v>70</v>
      </c>
      <c r="V280" s="6" t="s">
        <v>13563</v>
      </c>
      <c r="Y280" s="6" t="s">
        <v>5349</v>
      </c>
      <c r="Z280" s="6" t="s">
        <v>11701</v>
      </c>
      <c r="AA280" s="6" t="s">
        <v>13564</v>
      </c>
      <c r="AB280" s="6" t="s">
        <v>124</v>
      </c>
      <c r="AE280" s="7">
        <v>45720.915914351855</v>
      </c>
      <c r="AF280" s="6" t="s">
        <v>417</v>
      </c>
      <c r="AG280" s="6">
        <v>48</v>
      </c>
      <c r="AH280" s="6" t="s">
        <v>125</v>
      </c>
      <c r="AI280" s="6" t="s">
        <v>464</v>
      </c>
      <c r="AJ280" s="6" t="s">
        <v>465</v>
      </c>
      <c r="AK280" s="6" t="s">
        <v>13565</v>
      </c>
      <c r="AL280" s="6" t="s">
        <v>9726</v>
      </c>
      <c r="AM280" s="7">
        <v>45720.915960648148</v>
      </c>
      <c r="AO280" s="6" t="s">
        <v>9726</v>
      </c>
      <c r="AP280" s="6">
        <v>5764051</v>
      </c>
      <c r="AQ280" s="6" t="s">
        <v>83</v>
      </c>
      <c r="AR280" s="7">
        <v>45721.524259259262</v>
      </c>
      <c r="AS280" s="6" t="s">
        <v>84</v>
      </c>
      <c r="AT280" s="7">
        <v>45720.5625</v>
      </c>
      <c r="AU280" s="6" t="s">
        <v>85</v>
      </c>
      <c r="AV280" s="6" t="s">
        <v>1702</v>
      </c>
      <c r="AW280" s="6" t="s">
        <v>1703</v>
      </c>
      <c r="AX280" s="6" t="s">
        <v>7161</v>
      </c>
      <c r="AY280" s="7">
        <v>45722.915914351855</v>
      </c>
      <c r="AZ280" s="7">
        <v>45721.524259259262</v>
      </c>
      <c r="BA280" s="6" t="s">
        <v>419</v>
      </c>
      <c r="BB280" s="6" t="s">
        <v>192</v>
      </c>
      <c r="BC280" s="6" t="s">
        <v>193</v>
      </c>
      <c r="BD280" s="6" t="s">
        <v>194</v>
      </c>
      <c r="BE280" s="6" t="s">
        <v>193</v>
      </c>
      <c r="BF280" s="6" t="s">
        <v>349</v>
      </c>
      <c r="BG280" s="6" t="s">
        <v>58</v>
      </c>
      <c r="BH280" s="6" t="s">
        <v>26971</v>
      </c>
      <c r="BI280" s="6" t="s">
        <v>27516</v>
      </c>
      <c r="BJ280" s="6" t="s">
        <v>27215</v>
      </c>
    </row>
    <row r="281" spans="1:62" s="6" customFormat="1" x14ac:dyDescent="0.35">
      <c r="A281" s="6">
        <v>3015819</v>
      </c>
      <c r="B281" s="6" t="s">
        <v>58</v>
      </c>
      <c r="C281" s="6">
        <v>41251561</v>
      </c>
      <c r="D281" s="6">
        <v>338596967</v>
      </c>
      <c r="E281" s="6" t="s">
        <v>59</v>
      </c>
      <c r="F281" s="6" t="s">
        <v>60</v>
      </c>
      <c r="G281" s="6" t="s">
        <v>7716</v>
      </c>
      <c r="H281" s="6" t="s">
        <v>7716</v>
      </c>
      <c r="I281" s="6">
        <v>785404842</v>
      </c>
      <c r="J281" s="6" t="s">
        <v>330</v>
      </c>
      <c r="K281" s="6">
        <v>20</v>
      </c>
      <c r="L281" s="6" t="s">
        <v>294</v>
      </c>
      <c r="M281" s="6" t="s">
        <v>295</v>
      </c>
      <c r="N281" s="7">
        <v>45121.791666666664</v>
      </c>
      <c r="O281" s="6" t="s">
        <v>520</v>
      </c>
      <c r="Q281" s="6" t="s">
        <v>67</v>
      </c>
      <c r="R281" s="7">
        <v>45721.318599537037</v>
      </c>
      <c r="S281" s="6" t="s">
        <v>5245</v>
      </c>
      <c r="T281" s="6" t="s">
        <v>412</v>
      </c>
      <c r="U281" s="6" t="s">
        <v>101</v>
      </c>
      <c r="V281" s="6" t="s">
        <v>13801</v>
      </c>
      <c r="Y281" s="6" t="s">
        <v>7380</v>
      </c>
      <c r="Z281" s="6" t="s">
        <v>2549</v>
      </c>
      <c r="AA281" s="6" t="s">
        <v>7717</v>
      </c>
      <c r="AB281" s="6" t="s">
        <v>124</v>
      </c>
      <c r="AE281" s="7">
        <v>45721.318993055553</v>
      </c>
      <c r="AF281" s="6" t="s">
        <v>417</v>
      </c>
      <c r="AG281" s="6">
        <v>48</v>
      </c>
      <c r="AH281" s="6" t="s">
        <v>125</v>
      </c>
      <c r="AI281" s="6" t="s">
        <v>464</v>
      </c>
      <c r="AJ281" s="6" t="s">
        <v>492</v>
      </c>
      <c r="AK281" s="6" t="s">
        <v>13802</v>
      </c>
      <c r="AL281" s="6" t="s">
        <v>5245</v>
      </c>
      <c r="AM281" s="7">
        <v>45721.319062499999</v>
      </c>
      <c r="AO281" s="6" t="s">
        <v>5245</v>
      </c>
      <c r="AP281" s="6">
        <v>5765560</v>
      </c>
      <c r="AQ281" s="6" t="s">
        <v>83</v>
      </c>
      <c r="AR281" s="7">
        <v>45721.765775462962</v>
      </c>
      <c r="AS281" s="6" t="s">
        <v>84</v>
      </c>
      <c r="AT281" s="7">
        <v>45721.333333333336</v>
      </c>
      <c r="AU281" s="6" t="s">
        <v>573</v>
      </c>
      <c r="AV281" s="6" t="s">
        <v>480</v>
      </c>
      <c r="AW281" s="6" t="s">
        <v>481</v>
      </c>
      <c r="AX281" s="6" t="s">
        <v>4339</v>
      </c>
      <c r="AY281" s="7">
        <v>45723.318993055553</v>
      </c>
      <c r="AZ281" s="7">
        <v>45721.765775462962</v>
      </c>
      <c r="BA281" s="6" t="s">
        <v>419</v>
      </c>
      <c r="BB281" s="6" t="s">
        <v>1026</v>
      </c>
      <c r="BC281" s="6" t="s">
        <v>951</v>
      </c>
      <c r="BD281" s="6" t="s">
        <v>815</v>
      </c>
      <c r="BE281" s="6" t="s">
        <v>13803</v>
      </c>
      <c r="BF281" s="6" t="s">
        <v>363</v>
      </c>
      <c r="BG281" s="6" t="s">
        <v>58</v>
      </c>
      <c r="BH281" s="6" t="s">
        <v>26971</v>
      </c>
      <c r="BI281" s="6" t="s">
        <v>27521</v>
      </c>
      <c r="BJ281" s="6" t="s">
        <v>27216</v>
      </c>
    </row>
    <row r="282" spans="1:62" s="6" customFormat="1" x14ac:dyDescent="0.35">
      <c r="A282" s="6">
        <v>3015822</v>
      </c>
      <c r="B282" s="6" t="s">
        <v>58</v>
      </c>
      <c r="C282" s="6">
        <v>114261</v>
      </c>
      <c r="D282" s="6">
        <v>338228369</v>
      </c>
      <c r="E282" s="6" t="s">
        <v>59</v>
      </c>
      <c r="F282" s="6" t="s">
        <v>60</v>
      </c>
      <c r="G282" s="6" t="s">
        <v>1006</v>
      </c>
      <c r="I282" s="6">
        <v>772561704</v>
      </c>
      <c r="J282" s="6" t="s">
        <v>10623</v>
      </c>
      <c r="K282" s="6">
        <v>20</v>
      </c>
      <c r="L282" s="6" t="s">
        <v>1008</v>
      </c>
      <c r="M282" s="6" t="s">
        <v>1009</v>
      </c>
      <c r="N282" s="7">
        <v>43735.542303240742</v>
      </c>
      <c r="O282" s="6" t="s">
        <v>2155</v>
      </c>
      <c r="Q282" s="6" t="s">
        <v>67</v>
      </c>
      <c r="R282" s="7">
        <v>45721.343460648146</v>
      </c>
      <c r="S282" s="6" t="s">
        <v>7605</v>
      </c>
      <c r="T282" s="6" t="s">
        <v>412</v>
      </c>
      <c r="U282" s="6" t="s">
        <v>603</v>
      </c>
      <c r="V282" s="6" t="s">
        <v>13811</v>
      </c>
      <c r="W282" s="6" t="s">
        <v>214</v>
      </c>
      <c r="X282" s="6" t="s">
        <v>319</v>
      </c>
      <c r="Y282" s="6" t="s">
        <v>414</v>
      </c>
      <c r="Z282" s="6" t="s">
        <v>248</v>
      </c>
      <c r="AA282" s="6" t="s">
        <v>248</v>
      </c>
      <c r="AB282" s="6" t="s">
        <v>1014</v>
      </c>
      <c r="AC282" s="6" t="s">
        <v>10625</v>
      </c>
      <c r="AE282" s="7">
        <v>45721.343726851854</v>
      </c>
      <c r="AF282" s="6" t="s">
        <v>417</v>
      </c>
      <c r="AG282" s="6">
        <v>48</v>
      </c>
      <c r="AH282" s="6" t="s">
        <v>125</v>
      </c>
      <c r="AI282" s="6" t="s">
        <v>464</v>
      </c>
      <c r="AJ282" s="6" t="s">
        <v>492</v>
      </c>
      <c r="AK282" s="6" t="s">
        <v>13811</v>
      </c>
      <c r="AL282" s="6" t="s">
        <v>7605</v>
      </c>
      <c r="AM282" s="7">
        <v>45721.343773148146</v>
      </c>
      <c r="AO282" s="6" t="s">
        <v>7605</v>
      </c>
      <c r="AP282" s="6">
        <v>5765649</v>
      </c>
      <c r="AQ282" s="6" t="s">
        <v>83</v>
      </c>
      <c r="AR282" s="7">
        <v>45721.630659722221</v>
      </c>
      <c r="AS282" s="6" t="s">
        <v>84</v>
      </c>
      <c r="AT282" s="7">
        <v>45721.333333333336</v>
      </c>
      <c r="AU282" s="6" t="s">
        <v>573</v>
      </c>
      <c r="AV282" s="6" t="s">
        <v>2194</v>
      </c>
      <c r="AW282" s="6" t="s">
        <v>2195</v>
      </c>
      <c r="AX282" s="6" t="s">
        <v>8117</v>
      </c>
      <c r="AY282" s="7">
        <v>45723.343726851854</v>
      </c>
      <c r="AZ282" s="7">
        <v>45721.630659722221</v>
      </c>
      <c r="BA282" s="6" t="s">
        <v>419</v>
      </c>
      <c r="BB282" s="6" t="s">
        <v>111</v>
      </c>
      <c r="BC282" s="6" t="s">
        <v>112</v>
      </c>
      <c r="BD282" s="6" t="s">
        <v>113</v>
      </c>
      <c r="BE282" s="6" t="s">
        <v>13812</v>
      </c>
      <c r="BF282" s="6" t="s">
        <v>325</v>
      </c>
      <c r="BG282" s="6" t="s">
        <v>58</v>
      </c>
      <c r="BH282" s="6" t="s">
        <v>26971</v>
      </c>
      <c r="BI282" s="6" t="s">
        <v>27512</v>
      </c>
      <c r="BJ282" s="6" t="s">
        <v>26975</v>
      </c>
    </row>
    <row r="283" spans="1:62" s="6" customFormat="1" x14ac:dyDescent="0.35">
      <c r="A283" s="6">
        <v>3015825</v>
      </c>
      <c r="B283" s="6" t="s">
        <v>58</v>
      </c>
      <c r="C283" s="6">
        <v>1603271</v>
      </c>
      <c r="D283" s="6">
        <v>339542702</v>
      </c>
      <c r="E283" s="6" t="s">
        <v>59</v>
      </c>
      <c r="F283" s="6" t="s">
        <v>60</v>
      </c>
      <c r="G283" s="6" t="s">
        <v>5873</v>
      </c>
      <c r="H283" s="6" t="s">
        <v>5874</v>
      </c>
      <c r="I283" s="6">
        <v>779551610</v>
      </c>
      <c r="J283" s="6" t="s">
        <v>7450</v>
      </c>
      <c r="K283" s="6">
        <v>14</v>
      </c>
      <c r="L283" s="6" t="s">
        <v>64</v>
      </c>
      <c r="M283" s="6" t="s">
        <v>65</v>
      </c>
      <c r="N283" s="7">
        <v>45218.680486111109</v>
      </c>
      <c r="O283" s="6" t="s">
        <v>520</v>
      </c>
      <c r="Q283" s="6" t="s">
        <v>67</v>
      </c>
      <c r="R283" s="7">
        <v>45721.346643518518</v>
      </c>
      <c r="S283" s="6" t="s">
        <v>7605</v>
      </c>
      <c r="T283" s="6" t="s">
        <v>412</v>
      </c>
      <c r="U283" s="6" t="s">
        <v>1189</v>
      </c>
      <c r="V283" s="6" t="s">
        <v>13819</v>
      </c>
      <c r="W283" s="6" t="s">
        <v>263</v>
      </c>
      <c r="X283" s="6" t="s">
        <v>263</v>
      </c>
      <c r="Y283" s="6" t="s">
        <v>1174</v>
      </c>
      <c r="Z283" s="6" t="s">
        <v>852</v>
      </c>
      <c r="AA283" s="6" t="s">
        <v>5877</v>
      </c>
      <c r="AB283" s="6" t="s">
        <v>5878</v>
      </c>
      <c r="AE283" s="7">
        <v>45721.346875000003</v>
      </c>
      <c r="AF283" s="6" t="s">
        <v>417</v>
      </c>
      <c r="AG283" s="6">
        <v>48</v>
      </c>
      <c r="AH283" s="6" t="s">
        <v>125</v>
      </c>
      <c r="AI283" s="6" t="s">
        <v>106</v>
      </c>
      <c r="AJ283" s="6" t="s">
        <v>492</v>
      </c>
      <c r="AK283" s="6" t="s">
        <v>13819</v>
      </c>
      <c r="AL283" s="6" t="s">
        <v>7605</v>
      </c>
      <c r="AM283" s="7">
        <v>45721.346932870372</v>
      </c>
      <c r="AO283" s="6" t="s">
        <v>7605</v>
      </c>
      <c r="AP283" s="6">
        <v>5765665</v>
      </c>
      <c r="AQ283" s="6" t="s">
        <v>83</v>
      </c>
      <c r="AR283" s="7">
        <v>45722.346134259256</v>
      </c>
      <c r="AS283" s="6" t="s">
        <v>84</v>
      </c>
      <c r="AT283" s="7">
        <v>45721.336805555555</v>
      </c>
      <c r="AU283" s="6" t="s">
        <v>573</v>
      </c>
      <c r="AV283" s="6" t="s">
        <v>108</v>
      </c>
      <c r="AW283" s="6" t="s">
        <v>109</v>
      </c>
      <c r="AX283" s="6" t="s">
        <v>1965</v>
      </c>
      <c r="AY283" s="7">
        <v>45723.346875000003</v>
      </c>
      <c r="AZ283" s="7">
        <v>45722.346122685187</v>
      </c>
      <c r="BA283" s="6" t="s">
        <v>419</v>
      </c>
      <c r="BB283" s="6" t="s">
        <v>111</v>
      </c>
      <c r="BC283" s="6" t="s">
        <v>112</v>
      </c>
      <c r="BD283" s="6" t="s">
        <v>113</v>
      </c>
      <c r="BE283" s="6" t="s">
        <v>13820</v>
      </c>
      <c r="BF283" s="6" t="s">
        <v>13821</v>
      </c>
      <c r="BG283" s="6" t="s">
        <v>58</v>
      </c>
      <c r="BH283" s="6" t="s">
        <v>26971</v>
      </c>
      <c r="BI283" s="6" t="s">
        <v>27522</v>
      </c>
      <c r="BJ283" s="6" t="s">
        <v>27099</v>
      </c>
    </row>
    <row r="284" spans="1:62" s="6" customFormat="1" x14ac:dyDescent="0.35">
      <c r="A284" s="6">
        <v>3015826</v>
      </c>
      <c r="B284" s="6" t="s">
        <v>223</v>
      </c>
      <c r="C284" s="6">
        <v>963541</v>
      </c>
      <c r="D284" s="6">
        <v>338651555</v>
      </c>
      <c r="E284" s="6" t="s">
        <v>59</v>
      </c>
      <c r="F284" s="6" t="s">
        <v>60</v>
      </c>
      <c r="G284" s="6" t="s">
        <v>8965</v>
      </c>
      <c r="I284" s="6">
        <v>775893635</v>
      </c>
      <c r="J284" s="6" t="s">
        <v>13822</v>
      </c>
      <c r="K284" s="6">
        <v>20</v>
      </c>
      <c r="L284" s="6" t="s">
        <v>1008</v>
      </c>
      <c r="M284" s="6" t="s">
        <v>1009</v>
      </c>
      <c r="N284" s="7">
        <v>44230.583344907405</v>
      </c>
      <c r="O284" s="6" t="s">
        <v>8966</v>
      </c>
      <c r="Q284" s="6" t="s">
        <v>67</v>
      </c>
      <c r="R284" s="7">
        <v>45721.347546296296</v>
      </c>
      <c r="S284" s="6" t="s">
        <v>1394</v>
      </c>
      <c r="T284" s="6" t="s">
        <v>412</v>
      </c>
      <c r="U284" s="6" t="s">
        <v>1189</v>
      </c>
      <c r="V284" s="6" t="s">
        <v>13823</v>
      </c>
      <c r="W284" s="6" t="s">
        <v>72</v>
      </c>
      <c r="X284" s="6" t="s">
        <v>73</v>
      </c>
      <c r="Y284" s="6" t="s">
        <v>1182</v>
      </c>
      <c r="Z284" s="6" t="s">
        <v>1090</v>
      </c>
      <c r="AA284" s="6" t="s">
        <v>1090</v>
      </c>
      <c r="AB284" s="6" t="s">
        <v>2160</v>
      </c>
      <c r="AE284" s="7">
        <v>45721.419583333336</v>
      </c>
      <c r="AF284" s="6" t="s">
        <v>443</v>
      </c>
      <c r="AH284" s="6" t="s">
        <v>125</v>
      </c>
      <c r="AI284" s="6" t="s">
        <v>464</v>
      </c>
      <c r="AJ284" s="6" t="s">
        <v>126</v>
      </c>
      <c r="AK284" s="6" t="s">
        <v>13824</v>
      </c>
      <c r="AL284" s="6" t="s">
        <v>8656</v>
      </c>
      <c r="AM284" s="7">
        <v>45721.419652777775</v>
      </c>
      <c r="AO284" s="6" t="s">
        <v>8656</v>
      </c>
      <c r="AP284" s="6">
        <v>5766092</v>
      </c>
      <c r="AQ284" s="6" t="s">
        <v>83</v>
      </c>
      <c r="AR284" s="7">
        <v>45721.547118055554</v>
      </c>
      <c r="AS284" s="6" t="s">
        <v>84</v>
      </c>
      <c r="AT284" s="7">
        <v>45721.333333333336</v>
      </c>
      <c r="AU284" s="6" t="s">
        <v>85</v>
      </c>
      <c r="AV284" s="6" t="s">
        <v>4930</v>
      </c>
      <c r="AW284" s="6" t="s">
        <v>4930</v>
      </c>
      <c r="AX284" s="6" t="s">
        <v>13825</v>
      </c>
      <c r="AZ284" s="7">
        <v>45721.547118055554</v>
      </c>
      <c r="BB284" s="6" t="s">
        <v>286</v>
      </c>
      <c r="BC284" s="6" t="s">
        <v>287</v>
      </c>
      <c r="BD284" s="6" t="s">
        <v>288</v>
      </c>
      <c r="BE284" s="6" t="s">
        <v>13826</v>
      </c>
      <c r="BF284" s="6" t="s">
        <v>2305</v>
      </c>
      <c r="BG284" s="6" t="s">
        <v>26973</v>
      </c>
      <c r="BH284" s="6" t="s">
        <v>26984</v>
      </c>
      <c r="BI284" s="6" t="s">
        <v>8850</v>
      </c>
      <c r="BJ284" s="6" t="s">
        <v>27217</v>
      </c>
    </row>
    <row r="285" spans="1:62" s="6" customFormat="1" x14ac:dyDescent="0.35">
      <c r="A285" s="6">
        <v>3015827</v>
      </c>
      <c r="B285" s="6" t="s">
        <v>327</v>
      </c>
      <c r="C285" s="6">
        <v>29436251</v>
      </c>
      <c r="D285" s="6">
        <v>338600300</v>
      </c>
      <c r="E285" s="6" t="s">
        <v>59</v>
      </c>
      <c r="F285" s="6" t="s">
        <v>60</v>
      </c>
      <c r="G285" s="6" t="s">
        <v>13827</v>
      </c>
      <c r="I285" s="6">
        <v>772080947</v>
      </c>
      <c r="J285" s="6" t="s">
        <v>848</v>
      </c>
      <c r="K285" s="6">
        <v>20</v>
      </c>
      <c r="L285" s="6" t="s">
        <v>409</v>
      </c>
      <c r="M285" s="6" t="s">
        <v>2154</v>
      </c>
      <c r="N285" s="7">
        <v>41944.000011574077</v>
      </c>
      <c r="O285" s="6" t="s">
        <v>13828</v>
      </c>
      <c r="Q285" s="6" t="s">
        <v>67</v>
      </c>
      <c r="R285" s="7">
        <v>45721.347731481481</v>
      </c>
      <c r="S285" s="6" t="s">
        <v>2546</v>
      </c>
      <c r="T285" s="6" t="s">
        <v>412</v>
      </c>
      <c r="U285" s="6" t="s">
        <v>120</v>
      </c>
      <c r="V285" s="6" t="s">
        <v>13829</v>
      </c>
      <c r="W285" s="6" t="s">
        <v>72</v>
      </c>
      <c r="X285" s="6" t="s">
        <v>356</v>
      </c>
      <c r="Y285" s="6" t="s">
        <v>13830</v>
      </c>
      <c r="Z285" s="6" t="s">
        <v>75</v>
      </c>
      <c r="AA285" s="6" t="s">
        <v>76</v>
      </c>
      <c r="AB285" s="6" t="s">
        <v>76</v>
      </c>
      <c r="AE285" s="7">
        <v>45721.347939814812</v>
      </c>
      <c r="AF285" s="6" t="s">
        <v>417</v>
      </c>
      <c r="AG285" s="6">
        <v>48</v>
      </c>
      <c r="AH285" s="6" t="s">
        <v>125</v>
      </c>
      <c r="AI285" s="6" t="s">
        <v>464</v>
      </c>
      <c r="AJ285" s="6" t="s">
        <v>465</v>
      </c>
      <c r="AK285" s="6" t="s">
        <v>13831</v>
      </c>
      <c r="AL285" s="6" t="s">
        <v>2546</v>
      </c>
      <c r="AM285" s="7">
        <v>45721.347986111112</v>
      </c>
      <c r="AO285" s="6" t="s">
        <v>2546</v>
      </c>
      <c r="AP285" s="6">
        <v>5765676</v>
      </c>
      <c r="AQ285" s="6" t="s">
        <v>83</v>
      </c>
      <c r="AR285" s="7">
        <v>45721.609224537038</v>
      </c>
      <c r="AS285" s="6" t="s">
        <v>84</v>
      </c>
      <c r="AT285" s="7">
        <v>45721.347222222219</v>
      </c>
      <c r="AU285" s="6" t="s">
        <v>85</v>
      </c>
      <c r="AV285" s="6" t="s">
        <v>645</v>
      </c>
      <c r="AW285" s="6" t="s">
        <v>646</v>
      </c>
      <c r="AX285" s="6" t="s">
        <v>2446</v>
      </c>
      <c r="AY285" s="7">
        <v>45723.347939814812</v>
      </c>
      <c r="AZ285" s="7">
        <v>45721.609224537038</v>
      </c>
      <c r="BA285" s="6" t="s">
        <v>419</v>
      </c>
      <c r="BB285" s="6" t="s">
        <v>6419</v>
      </c>
      <c r="BC285" s="6" t="s">
        <v>5858</v>
      </c>
      <c r="BD285" s="6" t="s">
        <v>6420</v>
      </c>
      <c r="BE285" s="6" t="s">
        <v>13832</v>
      </c>
      <c r="BF285" s="6" t="s">
        <v>937</v>
      </c>
      <c r="BG285" s="6" t="s">
        <v>26973</v>
      </c>
      <c r="BH285" s="6" t="s">
        <v>26984</v>
      </c>
      <c r="BI285" s="6" t="s">
        <v>27519</v>
      </c>
      <c r="BJ285" s="6" t="s">
        <v>27218</v>
      </c>
    </row>
    <row r="286" spans="1:62" s="6" customFormat="1" x14ac:dyDescent="0.35">
      <c r="A286" s="6">
        <v>3015829</v>
      </c>
      <c r="B286" s="6" t="s">
        <v>327</v>
      </c>
      <c r="C286" s="6">
        <v>251</v>
      </c>
      <c r="D286" s="6">
        <v>338347144</v>
      </c>
      <c r="E286" s="6" t="s">
        <v>59</v>
      </c>
      <c r="F286" s="6" t="s">
        <v>60</v>
      </c>
      <c r="G286" s="6" t="s">
        <v>4933</v>
      </c>
      <c r="I286" s="6">
        <v>775785193</v>
      </c>
      <c r="J286" s="6" t="s">
        <v>10171</v>
      </c>
      <c r="K286" s="6">
        <v>20</v>
      </c>
      <c r="L286" s="6" t="s">
        <v>4934</v>
      </c>
      <c r="M286" s="6" t="s">
        <v>4935</v>
      </c>
      <c r="N286" s="7">
        <v>42762.541678240741</v>
      </c>
      <c r="O286" s="6" t="s">
        <v>5100</v>
      </c>
      <c r="Q286" s="6" t="s">
        <v>67</v>
      </c>
      <c r="R286" s="7">
        <v>45721.351122685184</v>
      </c>
      <c r="S286" s="6" t="s">
        <v>5749</v>
      </c>
      <c r="T286" s="6" t="s">
        <v>412</v>
      </c>
      <c r="U286" s="6" t="s">
        <v>1031</v>
      </c>
      <c r="V286" s="6" t="s">
        <v>13837</v>
      </c>
      <c r="W286" s="6" t="s">
        <v>334</v>
      </c>
      <c r="X286" s="6" t="s">
        <v>1153</v>
      </c>
      <c r="Y286" s="6" t="s">
        <v>9640</v>
      </c>
      <c r="Z286" s="6" t="s">
        <v>2464</v>
      </c>
      <c r="AA286" s="6" t="s">
        <v>2464</v>
      </c>
      <c r="AB286" s="6" t="s">
        <v>2464</v>
      </c>
      <c r="AE286" s="7">
        <v>45721.758680555555</v>
      </c>
      <c r="AF286" s="6" t="s">
        <v>1035</v>
      </c>
      <c r="AH286" s="6" t="s">
        <v>78</v>
      </c>
      <c r="AI286" s="6" t="s">
        <v>339</v>
      </c>
      <c r="AJ286" s="6" t="s">
        <v>1043</v>
      </c>
      <c r="AK286" s="6" t="s">
        <v>13838</v>
      </c>
      <c r="AL286" s="6" t="s">
        <v>1142</v>
      </c>
      <c r="AM286" s="7">
        <v>45721.758773148147</v>
      </c>
      <c r="AN286" s="6" t="s">
        <v>13838</v>
      </c>
      <c r="AO286" s="6" t="s">
        <v>1142</v>
      </c>
      <c r="AP286" s="6">
        <v>5768826</v>
      </c>
      <c r="AQ286" s="6" t="s">
        <v>83</v>
      </c>
      <c r="AR286" s="7">
        <v>45722.756516203706</v>
      </c>
      <c r="AS286" s="6" t="s">
        <v>84</v>
      </c>
      <c r="AT286" s="7">
        <v>45721.5625</v>
      </c>
      <c r="AU286" s="6" t="s">
        <v>85</v>
      </c>
      <c r="AV286" s="6" t="s">
        <v>205</v>
      </c>
      <c r="AW286" s="6" t="s">
        <v>206</v>
      </c>
      <c r="AX286" s="6" t="s">
        <v>207</v>
      </c>
      <c r="AZ286" s="7">
        <v>45722.756516203706</v>
      </c>
      <c r="BB286" s="6" t="s">
        <v>345</v>
      </c>
      <c r="BC286" s="6" t="s">
        <v>346</v>
      </c>
      <c r="BD286" s="6" t="s">
        <v>347</v>
      </c>
      <c r="BE286" s="6" t="s">
        <v>13839</v>
      </c>
      <c r="BF286" s="6" t="s">
        <v>1142</v>
      </c>
      <c r="BG286" s="6" t="s">
        <v>26973</v>
      </c>
      <c r="BH286" s="6" t="s">
        <v>26971</v>
      </c>
      <c r="BI286" s="6" t="s">
        <v>27519</v>
      </c>
      <c r="BJ286" s="6" t="s">
        <v>27012</v>
      </c>
    </row>
    <row r="287" spans="1:62" s="6" customFormat="1" x14ac:dyDescent="0.35">
      <c r="A287" s="6">
        <v>3015831</v>
      </c>
      <c r="B287" s="6" t="s">
        <v>58</v>
      </c>
      <c r="C287" s="6">
        <v>29388381</v>
      </c>
      <c r="D287" s="6">
        <v>338237190</v>
      </c>
      <c r="E287" s="6" t="s">
        <v>59</v>
      </c>
      <c r="F287" s="6" t="s">
        <v>60</v>
      </c>
      <c r="G287" s="6" t="s">
        <v>13847</v>
      </c>
      <c r="I287" s="6">
        <v>783858585</v>
      </c>
      <c r="J287" s="6" t="s">
        <v>3992</v>
      </c>
      <c r="K287" s="6">
        <v>20</v>
      </c>
      <c r="L287" s="6" t="s">
        <v>409</v>
      </c>
      <c r="M287" s="6" t="s">
        <v>2154</v>
      </c>
      <c r="N287" s="7">
        <v>43794.733078703706</v>
      </c>
      <c r="O287" s="6" t="s">
        <v>2009</v>
      </c>
      <c r="Q287" s="6" t="s">
        <v>67</v>
      </c>
      <c r="R287" s="7">
        <v>45721.354166666664</v>
      </c>
      <c r="S287" s="6" t="s">
        <v>4862</v>
      </c>
      <c r="T287" s="6" t="s">
        <v>412</v>
      </c>
      <c r="U287" s="6" t="s">
        <v>70</v>
      </c>
      <c r="V287" s="6" t="s">
        <v>13848</v>
      </c>
      <c r="W287" s="6" t="s">
        <v>214</v>
      </c>
      <c r="X287" s="6" t="s">
        <v>215</v>
      </c>
      <c r="Y287" s="6" t="s">
        <v>5341</v>
      </c>
      <c r="Z287" s="6" t="s">
        <v>248</v>
      </c>
      <c r="AA287" s="6" t="s">
        <v>248</v>
      </c>
      <c r="AB287" s="6" t="s">
        <v>5964</v>
      </c>
      <c r="AE287" s="7">
        <v>45721.354432870372</v>
      </c>
      <c r="AF287" s="6" t="s">
        <v>417</v>
      </c>
      <c r="AG287" s="6">
        <v>48</v>
      </c>
      <c r="AH287" s="6" t="s">
        <v>125</v>
      </c>
      <c r="AI287" s="6" t="s">
        <v>464</v>
      </c>
      <c r="AJ287" s="6" t="s">
        <v>465</v>
      </c>
      <c r="AK287" s="6" t="s">
        <v>13849</v>
      </c>
      <c r="AL287" s="6" t="s">
        <v>4862</v>
      </c>
      <c r="AM287" s="7">
        <v>45721.354502314818</v>
      </c>
      <c r="AO287" s="6" t="s">
        <v>4862</v>
      </c>
      <c r="AP287" s="6">
        <v>5765709</v>
      </c>
      <c r="AQ287" s="6" t="s">
        <v>83</v>
      </c>
      <c r="AR287" s="7">
        <v>45721.631562499999</v>
      </c>
      <c r="AS287" s="6" t="s">
        <v>84</v>
      </c>
      <c r="AT287" s="7">
        <v>45721.333333333336</v>
      </c>
      <c r="AU287" s="6" t="s">
        <v>85</v>
      </c>
      <c r="AV287" s="6" t="s">
        <v>1957</v>
      </c>
      <c r="AW287" s="6" t="s">
        <v>1958</v>
      </c>
      <c r="AX287" s="6" t="s">
        <v>3016</v>
      </c>
      <c r="AY287" s="7">
        <v>45723.354432870372</v>
      </c>
      <c r="AZ287" s="7">
        <v>45721.631562499999</v>
      </c>
      <c r="BA287" s="6" t="s">
        <v>419</v>
      </c>
      <c r="BB287" s="6" t="s">
        <v>1003</v>
      </c>
      <c r="BC287" s="6" t="s">
        <v>595</v>
      </c>
      <c r="BD287" s="6" t="s">
        <v>1004</v>
      </c>
      <c r="BE287" s="6" t="s">
        <v>755</v>
      </c>
      <c r="BF287" s="6" t="s">
        <v>137</v>
      </c>
      <c r="BG287" s="6" t="s">
        <v>58</v>
      </c>
      <c r="BH287" s="6" t="s">
        <v>26971</v>
      </c>
      <c r="BI287" s="6" t="s">
        <v>27513</v>
      </c>
      <c r="BJ287" s="6" t="s">
        <v>27219</v>
      </c>
    </row>
    <row r="288" spans="1:62" s="6" customFormat="1" x14ac:dyDescent="0.35">
      <c r="A288" s="6">
        <v>3015836</v>
      </c>
      <c r="B288" s="6" t="s">
        <v>223</v>
      </c>
      <c r="C288" s="6">
        <v>1101</v>
      </c>
      <c r="D288" s="6">
        <v>339487723</v>
      </c>
      <c r="E288" s="6" t="s">
        <v>59</v>
      </c>
      <c r="F288" s="6" t="s">
        <v>60</v>
      </c>
      <c r="G288" s="6" t="s">
        <v>5271</v>
      </c>
      <c r="I288" s="6">
        <v>775246997</v>
      </c>
      <c r="J288" s="6" t="s">
        <v>3992</v>
      </c>
      <c r="K288" s="6">
        <v>20</v>
      </c>
      <c r="L288" s="6" t="s">
        <v>4934</v>
      </c>
      <c r="M288" s="6" t="s">
        <v>4935</v>
      </c>
      <c r="N288" s="7">
        <v>44747.364594907405</v>
      </c>
      <c r="O288" s="6" t="s">
        <v>5558</v>
      </c>
      <c r="Q288" s="6" t="s">
        <v>67</v>
      </c>
      <c r="R288" s="7">
        <v>45721.364918981482</v>
      </c>
      <c r="S288" s="6" t="s">
        <v>4862</v>
      </c>
      <c r="T288" s="6" t="s">
        <v>412</v>
      </c>
      <c r="U288" s="6" t="s">
        <v>603</v>
      </c>
      <c r="V288" s="6" t="s">
        <v>13873</v>
      </c>
      <c r="Y288" s="6" t="s">
        <v>5991</v>
      </c>
      <c r="Z288" s="6" t="s">
        <v>7894</v>
      </c>
      <c r="AA288" s="6" t="s">
        <v>7895</v>
      </c>
      <c r="AB288" s="6" t="s">
        <v>13874</v>
      </c>
      <c r="AC288" s="6" t="s">
        <v>13875</v>
      </c>
      <c r="AE288" s="7">
        <v>45721.754143518519</v>
      </c>
      <c r="AF288" s="6" t="s">
        <v>443</v>
      </c>
      <c r="AH288" s="6" t="s">
        <v>78</v>
      </c>
      <c r="AI288" s="6" t="s">
        <v>360</v>
      </c>
      <c r="AJ288" s="6" t="s">
        <v>303</v>
      </c>
      <c r="AK288" s="6" t="s">
        <v>13876</v>
      </c>
      <c r="AL288" s="6" t="s">
        <v>290</v>
      </c>
      <c r="AM288" s="7">
        <v>45721.754224537035</v>
      </c>
      <c r="AN288" s="6" t="s">
        <v>13876</v>
      </c>
      <c r="AO288" s="6" t="s">
        <v>290</v>
      </c>
      <c r="AP288" s="6">
        <v>5768814</v>
      </c>
      <c r="AQ288" s="6" t="s">
        <v>83</v>
      </c>
      <c r="AR288" s="7">
        <v>45722.511712962965</v>
      </c>
      <c r="AS288" s="6" t="s">
        <v>84</v>
      </c>
      <c r="AT288" s="7">
        <v>45721.333333333336</v>
      </c>
      <c r="AU288" s="6" t="s">
        <v>85</v>
      </c>
      <c r="AV288" s="6" t="s">
        <v>205</v>
      </c>
      <c r="AW288" s="6" t="s">
        <v>206</v>
      </c>
      <c r="AX288" s="6" t="s">
        <v>207</v>
      </c>
      <c r="AZ288" s="7">
        <v>45722.511712962965</v>
      </c>
      <c r="BB288" s="6" t="s">
        <v>286</v>
      </c>
      <c r="BC288" s="6" t="s">
        <v>287</v>
      </c>
      <c r="BD288" s="6" t="s">
        <v>288</v>
      </c>
      <c r="BE288" s="6" t="s">
        <v>13877</v>
      </c>
      <c r="BF288" s="6" t="s">
        <v>290</v>
      </c>
      <c r="BG288" s="6" t="s">
        <v>26973</v>
      </c>
      <c r="BH288" s="6" t="s">
        <v>26971</v>
      </c>
      <c r="BI288" s="6" t="s">
        <v>27517</v>
      </c>
      <c r="BJ288" s="6" t="s">
        <v>27028</v>
      </c>
    </row>
    <row r="289" spans="1:62" s="6" customFormat="1" x14ac:dyDescent="0.35">
      <c r="A289" s="6">
        <v>3015837</v>
      </c>
      <c r="B289" s="6" t="s">
        <v>327</v>
      </c>
      <c r="C289" s="6">
        <v>2131611</v>
      </c>
      <c r="D289" s="6">
        <v>339572447</v>
      </c>
      <c r="E289" s="6" t="s">
        <v>59</v>
      </c>
      <c r="F289" s="6" t="s">
        <v>60</v>
      </c>
      <c r="G289" s="6" t="s">
        <v>13878</v>
      </c>
      <c r="I289" s="6">
        <v>776414791</v>
      </c>
      <c r="J289" s="6" t="s">
        <v>1305</v>
      </c>
      <c r="K289" s="6">
        <v>20</v>
      </c>
      <c r="L289" s="6" t="s">
        <v>294</v>
      </c>
      <c r="M289" s="6" t="s">
        <v>295</v>
      </c>
      <c r="N289" s="7">
        <v>41997.371168981481</v>
      </c>
      <c r="O289" s="6" t="s">
        <v>13879</v>
      </c>
      <c r="Q289" s="6" t="s">
        <v>67</v>
      </c>
      <c r="R289" s="7">
        <v>45721.365972222222</v>
      </c>
      <c r="S289" s="6" t="s">
        <v>2010</v>
      </c>
      <c r="T289" s="6" t="s">
        <v>412</v>
      </c>
      <c r="U289" s="6" t="s">
        <v>120</v>
      </c>
      <c r="V289" s="6" t="s">
        <v>13880</v>
      </c>
      <c r="W289" s="6" t="s">
        <v>263</v>
      </c>
      <c r="X289" s="6" t="s">
        <v>840</v>
      </c>
      <c r="Y289" s="6" t="s">
        <v>7941</v>
      </c>
      <c r="Z289" s="6" t="s">
        <v>841</v>
      </c>
      <c r="AA289" s="6" t="s">
        <v>8848</v>
      </c>
      <c r="AB289" s="6" t="s">
        <v>124</v>
      </c>
      <c r="AE289" s="7">
        <v>45721.365995370368</v>
      </c>
      <c r="AF289" s="6" t="s">
        <v>417</v>
      </c>
      <c r="AG289" s="6">
        <v>48</v>
      </c>
      <c r="AH289" s="6" t="s">
        <v>125</v>
      </c>
      <c r="AI289" s="6" t="s">
        <v>464</v>
      </c>
      <c r="AJ289" s="6" t="s">
        <v>465</v>
      </c>
      <c r="AK289" s="6" t="s">
        <v>13880</v>
      </c>
      <c r="AL289" s="6" t="s">
        <v>2010</v>
      </c>
      <c r="AM289" s="7">
        <v>45721.366053240738</v>
      </c>
      <c r="AN289" s="6" t="s">
        <v>13880</v>
      </c>
      <c r="AP289" s="6">
        <v>5765772</v>
      </c>
      <c r="AQ289" s="6" t="s">
        <v>83</v>
      </c>
      <c r="AR289" s="7">
        <v>45721.776087962964</v>
      </c>
      <c r="AS289" s="6" t="s">
        <v>84</v>
      </c>
      <c r="AT289" s="7">
        <v>45721.333333333336</v>
      </c>
      <c r="AU289" s="6" t="s">
        <v>85</v>
      </c>
      <c r="AV289" s="6" t="s">
        <v>1328</v>
      </c>
      <c r="AW289" s="6" t="s">
        <v>1329</v>
      </c>
      <c r="AX289" s="6" t="s">
        <v>7466</v>
      </c>
      <c r="AY289" s="7">
        <v>45723.365995370368</v>
      </c>
      <c r="AZ289" s="7">
        <v>45721.776087962964</v>
      </c>
      <c r="BA289" s="6" t="s">
        <v>419</v>
      </c>
      <c r="BB289" s="6" t="s">
        <v>9597</v>
      </c>
      <c r="BC289" s="6" t="s">
        <v>5858</v>
      </c>
      <c r="BD289" s="6" t="s">
        <v>9598</v>
      </c>
      <c r="BE289" s="6" t="s">
        <v>13881</v>
      </c>
      <c r="BF289" s="6" t="s">
        <v>914</v>
      </c>
      <c r="BG289" s="6" t="s">
        <v>26973</v>
      </c>
      <c r="BH289" s="6" t="s">
        <v>26971</v>
      </c>
      <c r="BI289" s="6" t="s">
        <v>27531</v>
      </c>
      <c r="BJ289" s="6" t="s">
        <v>27220</v>
      </c>
    </row>
    <row r="290" spans="1:62" s="6" customFormat="1" x14ac:dyDescent="0.35">
      <c r="A290" s="6">
        <v>3015840</v>
      </c>
      <c r="B290" s="6" t="s">
        <v>327</v>
      </c>
      <c r="C290" s="6">
        <v>29370821</v>
      </c>
      <c r="D290" s="6" t="s">
        <v>10817</v>
      </c>
      <c r="E290" s="6" t="s">
        <v>59</v>
      </c>
      <c r="F290" s="6" t="s">
        <v>4920</v>
      </c>
      <c r="G290" s="6" t="s">
        <v>10818</v>
      </c>
      <c r="I290" s="6">
        <v>781841098</v>
      </c>
      <c r="J290" s="6" t="s">
        <v>13893</v>
      </c>
      <c r="K290" s="6">
        <v>20</v>
      </c>
      <c r="L290" s="6" t="s">
        <v>1008</v>
      </c>
      <c r="M290" s="6" t="s">
        <v>1009</v>
      </c>
      <c r="N290" s="7">
        <v>43573.416678240741</v>
      </c>
      <c r="O290" s="6" t="s">
        <v>10821</v>
      </c>
      <c r="Q290" s="6" t="s">
        <v>67</v>
      </c>
      <c r="R290" s="7">
        <v>45721.370162037034</v>
      </c>
      <c r="S290" s="6" t="s">
        <v>421</v>
      </c>
      <c r="T290" s="6" t="s">
        <v>412</v>
      </c>
      <c r="U290" s="6" t="s">
        <v>603</v>
      </c>
      <c r="V290" s="6" t="s">
        <v>5917</v>
      </c>
      <c r="W290" s="6" t="s">
        <v>263</v>
      </c>
      <c r="X290" s="6" t="s">
        <v>263</v>
      </c>
      <c r="Y290" s="6" t="s">
        <v>3604</v>
      </c>
      <c r="Z290" s="6" t="s">
        <v>852</v>
      </c>
      <c r="AA290" s="6" t="s">
        <v>673</v>
      </c>
      <c r="AB290" s="6" t="s">
        <v>2215</v>
      </c>
      <c r="AE290" s="7">
        <v>45721.371620370373</v>
      </c>
      <c r="AF290" s="6" t="s">
        <v>10823</v>
      </c>
      <c r="AG290" s="6">
        <v>2</v>
      </c>
      <c r="AH290" s="6" t="s">
        <v>125</v>
      </c>
      <c r="AI290" s="6" t="s">
        <v>464</v>
      </c>
      <c r="AJ290" s="6" t="s">
        <v>492</v>
      </c>
      <c r="AK290" s="6" t="s">
        <v>13894</v>
      </c>
      <c r="AL290" s="6" t="s">
        <v>421</v>
      </c>
      <c r="AM290" s="7">
        <v>45721.371678240743</v>
      </c>
      <c r="AO290" s="6" t="s">
        <v>421</v>
      </c>
      <c r="AP290" s="6">
        <v>5765794</v>
      </c>
      <c r="AQ290" s="6" t="s">
        <v>83</v>
      </c>
      <c r="AR290" s="7">
        <v>45721.518622685187</v>
      </c>
      <c r="AS290" s="6" t="s">
        <v>84</v>
      </c>
      <c r="AT290" s="7">
        <v>45721.402777777781</v>
      </c>
      <c r="AU290" s="6" t="s">
        <v>85</v>
      </c>
      <c r="AV290" s="6" t="s">
        <v>108</v>
      </c>
      <c r="AW290" s="6" t="s">
        <v>109</v>
      </c>
      <c r="AX290" s="6" t="s">
        <v>110</v>
      </c>
      <c r="AY290" s="7">
        <v>45721.454953703702</v>
      </c>
      <c r="AZ290" s="7">
        <v>45721.518622685187</v>
      </c>
      <c r="BA290" s="6" t="s">
        <v>5191</v>
      </c>
      <c r="BB290" s="6" t="s">
        <v>9840</v>
      </c>
      <c r="BC290" s="6" t="s">
        <v>3103</v>
      </c>
      <c r="BD290" s="6" t="s">
        <v>9841</v>
      </c>
      <c r="BE290" s="6" t="s">
        <v>13895</v>
      </c>
      <c r="BF290" s="6" t="s">
        <v>2032</v>
      </c>
      <c r="BG290" s="6" t="s">
        <v>26973</v>
      </c>
      <c r="BH290" s="6" t="s">
        <v>26984</v>
      </c>
      <c r="BI290" s="6" t="s">
        <v>27524</v>
      </c>
      <c r="BJ290" s="6" t="s">
        <v>27161</v>
      </c>
    </row>
    <row r="291" spans="1:62" s="6" customFormat="1" x14ac:dyDescent="0.35">
      <c r="A291" s="6">
        <v>3015842</v>
      </c>
      <c r="B291" s="6" t="s">
        <v>223</v>
      </c>
      <c r="C291" s="6">
        <v>33791681</v>
      </c>
      <c r="D291" s="6">
        <v>338275738</v>
      </c>
      <c r="E291" s="6" t="s">
        <v>59</v>
      </c>
      <c r="F291" s="6" t="s">
        <v>60</v>
      </c>
      <c r="G291" s="6" t="s">
        <v>11141</v>
      </c>
      <c r="I291" s="6">
        <v>775980253</v>
      </c>
      <c r="K291" s="6">
        <v>20</v>
      </c>
      <c r="L291" s="6" t="s">
        <v>409</v>
      </c>
      <c r="M291" s="6" t="s">
        <v>2154</v>
      </c>
      <c r="N291" s="7">
        <v>45419.718657407408</v>
      </c>
      <c r="O291" s="6" t="s">
        <v>11142</v>
      </c>
      <c r="Q291" s="6" t="s">
        <v>67</v>
      </c>
      <c r="R291" s="7">
        <v>45721.370868055557</v>
      </c>
      <c r="S291" s="6" t="s">
        <v>4983</v>
      </c>
      <c r="T291" s="6" t="s">
        <v>412</v>
      </c>
      <c r="U291" s="6" t="s">
        <v>1189</v>
      </c>
      <c r="V291" s="6" t="s">
        <v>13899</v>
      </c>
      <c r="W291" s="6" t="s">
        <v>72</v>
      </c>
      <c r="X291" s="6" t="s">
        <v>183</v>
      </c>
      <c r="Y291" s="6" t="s">
        <v>5854</v>
      </c>
      <c r="Z291" s="6" t="s">
        <v>546</v>
      </c>
      <c r="AA291" s="6" t="s">
        <v>5323</v>
      </c>
      <c r="AB291" s="6" t="s">
        <v>5323</v>
      </c>
      <c r="AC291" s="6">
        <v>63</v>
      </c>
      <c r="AE291" s="7">
        <v>45721.371111111112</v>
      </c>
      <c r="AF291" s="6" t="s">
        <v>443</v>
      </c>
      <c r="AH291" s="6" t="s">
        <v>125</v>
      </c>
      <c r="AI291" s="6" t="s">
        <v>464</v>
      </c>
      <c r="AJ291" s="6" t="s">
        <v>492</v>
      </c>
      <c r="AK291" s="6" t="s">
        <v>13899</v>
      </c>
      <c r="AL291" s="6" t="s">
        <v>4983</v>
      </c>
      <c r="AM291" s="7">
        <v>45721.371192129627</v>
      </c>
      <c r="AO291" s="6" t="s">
        <v>4983</v>
      </c>
      <c r="AP291" s="6">
        <v>5765792</v>
      </c>
      <c r="AQ291" s="6" t="s">
        <v>83</v>
      </c>
      <c r="AR291" s="7">
        <v>45721.474768518521</v>
      </c>
      <c r="AS291" s="6" t="s">
        <v>84</v>
      </c>
      <c r="AT291" s="7">
        <v>45721.333333333336</v>
      </c>
      <c r="AU291" s="6" t="s">
        <v>85</v>
      </c>
      <c r="AV291" s="6" t="s">
        <v>4930</v>
      </c>
      <c r="AW291" s="6" t="s">
        <v>4930</v>
      </c>
      <c r="AX291" s="6" t="s">
        <v>5170</v>
      </c>
      <c r="AZ291" s="7">
        <v>45721.474768518521</v>
      </c>
      <c r="BB291" s="6" t="s">
        <v>286</v>
      </c>
      <c r="BC291" s="6" t="s">
        <v>287</v>
      </c>
      <c r="BD291" s="6" t="s">
        <v>288</v>
      </c>
      <c r="BE291" s="6" t="s">
        <v>13900</v>
      </c>
      <c r="BF291" s="6" t="s">
        <v>2305</v>
      </c>
      <c r="BG291" s="6" t="s">
        <v>26973</v>
      </c>
      <c r="BH291" s="6" t="s">
        <v>26984</v>
      </c>
      <c r="BI291" s="6" t="s">
        <v>27529</v>
      </c>
      <c r="BJ291" s="6" t="s">
        <v>27221</v>
      </c>
    </row>
    <row r="292" spans="1:62" s="6" customFormat="1" x14ac:dyDescent="0.35">
      <c r="A292" s="6">
        <v>3015847</v>
      </c>
      <c r="B292" s="6" t="s">
        <v>1805</v>
      </c>
      <c r="C292" s="6">
        <v>576661</v>
      </c>
      <c r="D292" s="6">
        <v>338320662</v>
      </c>
      <c r="E292" s="6" t="s">
        <v>59</v>
      </c>
      <c r="F292" s="6" t="s">
        <v>60</v>
      </c>
      <c r="G292" s="6" t="s">
        <v>13914</v>
      </c>
      <c r="I292" s="6">
        <v>776383454</v>
      </c>
      <c r="J292" s="6" t="s">
        <v>13915</v>
      </c>
      <c r="K292" s="6">
        <v>20</v>
      </c>
      <c r="L292" s="6" t="s">
        <v>409</v>
      </c>
      <c r="M292" s="6" t="s">
        <v>2154</v>
      </c>
      <c r="N292" s="7">
        <v>40513</v>
      </c>
      <c r="O292" s="6" t="s">
        <v>5100</v>
      </c>
      <c r="Q292" s="6" t="s">
        <v>67</v>
      </c>
      <c r="R292" s="7">
        <v>45721.376597222225</v>
      </c>
      <c r="S292" s="6" t="s">
        <v>2546</v>
      </c>
      <c r="T292" s="6" t="s">
        <v>412</v>
      </c>
      <c r="U292" s="6" t="s">
        <v>101</v>
      </c>
      <c r="V292" s="6" t="s">
        <v>13916</v>
      </c>
      <c r="W292" s="6" t="s">
        <v>214</v>
      </c>
      <c r="X292" s="6" t="s">
        <v>319</v>
      </c>
      <c r="Y292" s="6" t="s">
        <v>13917</v>
      </c>
      <c r="Z292" s="6" t="s">
        <v>248</v>
      </c>
      <c r="AA292" s="6" t="s">
        <v>248</v>
      </c>
      <c r="AB292" s="6" t="s">
        <v>1014</v>
      </c>
      <c r="AC292" s="6" t="s">
        <v>13918</v>
      </c>
      <c r="AE292" s="7">
        <v>45721.433020833334</v>
      </c>
      <c r="AF292" s="6" t="s">
        <v>1035</v>
      </c>
      <c r="AH292" s="6" t="s">
        <v>125</v>
      </c>
      <c r="AI292" s="6" t="s">
        <v>464</v>
      </c>
      <c r="AJ292" s="6" t="s">
        <v>492</v>
      </c>
      <c r="AK292" s="6" t="s">
        <v>13919</v>
      </c>
      <c r="AL292" s="6" t="s">
        <v>4983</v>
      </c>
      <c r="AM292" s="7">
        <v>45721.433113425926</v>
      </c>
      <c r="AO292" s="6" t="s">
        <v>4983</v>
      </c>
      <c r="AP292" s="6">
        <v>5766183</v>
      </c>
      <c r="AQ292" s="6" t="s">
        <v>83</v>
      </c>
      <c r="AR292" s="7">
        <v>45721.663912037038</v>
      </c>
      <c r="AS292" s="6" t="s">
        <v>84</v>
      </c>
      <c r="AT292" s="7">
        <v>45721.333333333336</v>
      </c>
      <c r="AU292" s="6" t="s">
        <v>573</v>
      </c>
      <c r="AV292" s="6" t="s">
        <v>2194</v>
      </c>
      <c r="AW292" s="6" t="s">
        <v>2195</v>
      </c>
      <c r="AX292" s="6" t="s">
        <v>2196</v>
      </c>
      <c r="AZ292" s="7">
        <v>45721.663912037038</v>
      </c>
      <c r="BB292" s="6" t="s">
        <v>2734</v>
      </c>
      <c r="BC292" s="6" t="s">
        <v>2735</v>
      </c>
      <c r="BD292" s="6" t="s">
        <v>2736</v>
      </c>
      <c r="BE292" s="6" t="s">
        <v>13920</v>
      </c>
      <c r="BF292" s="6" t="s">
        <v>176</v>
      </c>
      <c r="BG292" s="6" t="s">
        <v>26973</v>
      </c>
      <c r="BH292" s="6" t="s">
        <v>26971</v>
      </c>
      <c r="BI292" s="6" t="s">
        <v>27525</v>
      </c>
      <c r="BJ292" s="6" t="s">
        <v>27222</v>
      </c>
    </row>
    <row r="293" spans="1:62" s="6" customFormat="1" x14ac:dyDescent="0.35">
      <c r="A293" s="6">
        <v>3015853</v>
      </c>
      <c r="B293" s="6" t="s">
        <v>58</v>
      </c>
      <c r="C293" s="6">
        <v>89961</v>
      </c>
      <c r="D293" s="6">
        <v>338211900</v>
      </c>
      <c r="E293" s="6" t="s">
        <v>59</v>
      </c>
      <c r="F293" s="6" t="s">
        <v>60</v>
      </c>
      <c r="G293" s="6" t="s">
        <v>8429</v>
      </c>
      <c r="I293" s="6" t="s">
        <v>12452</v>
      </c>
      <c r="J293" s="6">
        <v>775254286</v>
      </c>
      <c r="K293" s="6">
        <v>20</v>
      </c>
      <c r="L293" s="6" t="s">
        <v>1008</v>
      </c>
      <c r="M293" s="6" t="s">
        <v>1009</v>
      </c>
      <c r="N293" s="7">
        <v>43573.694097222222</v>
      </c>
      <c r="O293" s="6" t="s">
        <v>5490</v>
      </c>
      <c r="Q293" s="6" t="s">
        <v>67</v>
      </c>
      <c r="R293" s="7">
        <v>45721.383692129632</v>
      </c>
      <c r="S293" s="6" t="s">
        <v>7605</v>
      </c>
      <c r="T293" s="6" t="s">
        <v>412</v>
      </c>
      <c r="U293" s="6" t="s">
        <v>1011</v>
      </c>
      <c r="V293" s="6" t="s">
        <v>13941</v>
      </c>
      <c r="Y293" s="6" t="s">
        <v>8433</v>
      </c>
      <c r="Z293" s="6" t="s">
        <v>248</v>
      </c>
      <c r="AA293" s="6" t="s">
        <v>248</v>
      </c>
      <c r="AB293" s="6" t="s">
        <v>8434</v>
      </c>
      <c r="AE293" s="7">
        <v>45721.383912037039</v>
      </c>
      <c r="AF293" s="6" t="s">
        <v>417</v>
      </c>
      <c r="AG293" s="6">
        <v>48</v>
      </c>
      <c r="AH293" s="6" t="s">
        <v>125</v>
      </c>
      <c r="AI293" s="6" t="s">
        <v>464</v>
      </c>
      <c r="AJ293" s="6" t="s">
        <v>492</v>
      </c>
      <c r="AK293" s="6" t="s">
        <v>13941</v>
      </c>
      <c r="AL293" s="6" t="s">
        <v>7605</v>
      </c>
      <c r="AM293" s="7">
        <v>45721.383981481478</v>
      </c>
      <c r="AO293" s="6" t="s">
        <v>7605</v>
      </c>
      <c r="AP293" s="6">
        <v>5765850</v>
      </c>
      <c r="AQ293" s="6" t="s">
        <v>83</v>
      </c>
      <c r="AR293" s="7">
        <v>45721.610243055555</v>
      </c>
      <c r="AS293" s="6" t="s">
        <v>84</v>
      </c>
      <c r="AT293" s="7">
        <v>45721.333333333336</v>
      </c>
      <c r="AU293" s="6" t="s">
        <v>573</v>
      </c>
      <c r="AV293" s="6" t="s">
        <v>1957</v>
      </c>
      <c r="AW293" s="6" t="s">
        <v>1958</v>
      </c>
      <c r="AX293" s="6" t="s">
        <v>2365</v>
      </c>
      <c r="AY293" s="7">
        <v>45723.383912037039</v>
      </c>
      <c r="AZ293" s="7">
        <v>45721.610243055555</v>
      </c>
      <c r="BA293" s="6" t="s">
        <v>419</v>
      </c>
      <c r="BB293" s="6" t="s">
        <v>813</v>
      </c>
      <c r="BC293" s="6" t="s">
        <v>814</v>
      </c>
      <c r="BD293" s="6" t="s">
        <v>815</v>
      </c>
      <c r="BE293" s="6" t="s">
        <v>4267</v>
      </c>
      <c r="BF293" s="6" t="s">
        <v>137</v>
      </c>
      <c r="BG293" s="6" t="s">
        <v>58</v>
      </c>
      <c r="BH293" s="6" t="s">
        <v>26971</v>
      </c>
      <c r="BI293" s="6" t="s">
        <v>1031</v>
      </c>
      <c r="BJ293" s="6" t="s">
        <v>27118</v>
      </c>
    </row>
    <row r="294" spans="1:62" s="6" customFormat="1" x14ac:dyDescent="0.35">
      <c r="A294" s="6">
        <v>3015857</v>
      </c>
      <c r="B294" s="6" t="s">
        <v>58</v>
      </c>
      <c r="C294" s="6">
        <v>42645591</v>
      </c>
      <c r="D294" s="6">
        <v>339574143</v>
      </c>
      <c r="E294" s="6" t="s">
        <v>59</v>
      </c>
      <c r="F294" s="6" t="s">
        <v>60</v>
      </c>
      <c r="G294" s="6" t="s">
        <v>13954</v>
      </c>
      <c r="I294" s="6">
        <v>772678547</v>
      </c>
      <c r="J294" s="6" t="s">
        <v>4195</v>
      </c>
      <c r="K294" s="6">
        <v>20</v>
      </c>
      <c r="L294" s="6" t="s">
        <v>294</v>
      </c>
      <c r="M294" s="6" t="s">
        <v>295</v>
      </c>
      <c r="N294" s="7">
        <v>45659.541678240741</v>
      </c>
      <c r="O294" s="6" t="s">
        <v>520</v>
      </c>
      <c r="Q294" s="6" t="s">
        <v>67</v>
      </c>
      <c r="R294" s="7">
        <v>45721.386076388888</v>
      </c>
      <c r="S294" s="6" t="s">
        <v>3278</v>
      </c>
      <c r="T294" s="6" t="s">
        <v>412</v>
      </c>
      <c r="U294" s="6" t="s">
        <v>70</v>
      </c>
      <c r="V294" s="6" t="s">
        <v>13955</v>
      </c>
      <c r="Y294" s="6" t="s">
        <v>13956</v>
      </c>
      <c r="Z294" s="6" t="s">
        <v>841</v>
      </c>
      <c r="AA294" s="6" t="s">
        <v>1984</v>
      </c>
      <c r="AB294" s="6" t="s">
        <v>124</v>
      </c>
      <c r="AE294" s="7">
        <v>45721.386620370373</v>
      </c>
      <c r="AF294" s="6" t="s">
        <v>443</v>
      </c>
      <c r="AH294" s="6" t="s">
        <v>125</v>
      </c>
      <c r="AI294" s="6" t="s">
        <v>464</v>
      </c>
      <c r="AJ294" s="6" t="s">
        <v>465</v>
      </c>
      <c r="AK294" s="6" t="s">
        <v>4568</v>
      </c>
      <c r="AL294" s="6" t="s">
        <v>3278</v>
      </c>
      <c r="AM294" s="7">
        <v>45721.386666666665</v>
      </c>
      <c r="AO294" s="6" t="s">
        <v>3278</v>
      </c>
      <c r="AP294" s="6">
        <v>5765867</v>
      </c>
      <c r="AQ294" s="6" t="s">
        <v>83</v>
      </c>
      <c r="AR294" s="7">
        <v>45721.613842592589</v>
      </c>
      <c r="AS294" s="6" t="s">
        <v>84</v>
      </c>
      <c r="AT294" s="7">
        <v>45721.333333333336</v>
      </c>
      <c r="AU294" s="6" t="s">
        <v>85</v>
      </c>
      <c r="AV294" s="6" t="s">
        <v>1328</v>
      </c>
      <c r="AW294" s="6" t="s">
        <v>1329</v>
      </c>
      <c r="AX294" s="6" t="s">
        <v>4972</v>
      </c>
      <c r="AZ294" s="7">
        <v>45721.613842592589</v>
      </c>
      <c r="BB294" s="6" t="s">
        <v>765</v>
      </c>
      <c r="BC294" s="6" t="s">
        <v>766</v>
      </c>
      <c r="BD294" s="6" t="s">
        <v>767</v>
      </c>
      <c r="BE294" s="6" t="s">
        <v>1120</v>
      </c>
      <c r="BF294" s="6" t="s">
        <v>914</v>
      </c>
      <c r="BG294" s="6" t="s">
        <v>58</v>
      </c>
      <c r="BH294" s="6" t="s">
        <v>26971</v>
      </c>
      <c r="BI294" s="6" t="s">
        <v>27514</v>
      </c>
      <c r="BJ294" s="6" t="s">
        <v>27223</v>
      </c>
    </row>
    <row r="295" spans="1:62" s="6" customFormat="1" x14ac:dyDescent="0.35">
      <c r="A295" s="6">
        <v>3015859</v>
      </c>
      <c r="B295" s="6" t="s">
        <v>58</v>
      </c>
      <c r="C295" s="6">
        <v>37561391</v>
      </c>
      <c r="D295" s="6">
        <v>338245711</v>
      </c>
      <c r="E295" s="6" t="s">
        <v>59</v>
      </c>
      <c r="F295" s="6" t="s">
        <v>60</v>
      </c>
      <c r="G295" s="6" t="s">
        <v>5020</v>
      </c>
      <c r="I295" s="6">
        <v>774981414</v>
      </c>
      <c r="J295" s="6" t="s">
        <v>2693</v>
      </c>
      <c r="K295" s="6">
        <v>20</v>
      </c>
      <c r="L295" s="6" t="s">
        <v>409</v>
      </c>
      <c r="M295" s="6" t="s">
        <v>2154</v>
      </c>
      <c r="N295" s="7">
        <v>44457.625011574077</v>
      </c>
      <c r="O295" s="6" t="s">
        <v>2009</v>
      </c>
      <c r="Q295" s="6" t="s">
        <v>67</v>
      </c>
      <c r="R295" s="7">
        <v>45721.386944444443</v>
      </c>
      <c r="S295" s="6" t="s">
        <v>3796</v>
      </c>
      <c r="T295" s="6" t="s">
        <v>412</v>
      </c>
      <c r="U295" s="6" t="s">
        <v>70</v>
      </c>
      <c r="V295" s="6" t="s">
        <v>13961</v>
      </c>
      <c r="Y295" s="6" t="s">
        <v>5023</v>
      </c>
      <c r="Z295" s="6" t="s">
        <v>5024</v>
      </c>
      <c r="AA295" s="6" t="s">
        <v>5024</v>
      </c>
      <c r="AB295" s="6" t="s">
        <v>5025</v>
      </c>
      <c r="AE295" s="7">
        <v>45721.387060185189</v>
      </c>
      <c r="AF295" s="6" t="s">
        <v>417</v>
      </c>
      <c r="AG295" s="6">
        <v>48</v>
      </c>
      <c r="AH295" s="6" t="s">
        <v>125</v>
      </c>
      <c r="AI295" s="6" t="s">
        <v>1000</v>
      </c>
      <c r="AJ295" s="6" t="s">
        <v>126</v>
      </c>
      <c r="AK295" s="6" t="s">
        <v>13961</v>
      </c>
      <c r="AL295" s="6" t="s">
        <v>3796</v>
      </c>
      <c r="AM295" s="7">
        <v>45721.387118055558</v>
      </c>
      <c r="AO295" s="6" t="s">
        <v>3796</v>
      </c>
      <c r="AP295" s="6">
        <v>5765871</v>
      </c>
      <c r="AQ295" s="6" t="s">
        <v>83</v>
      </c>
      <c r="AR295" s="7">
        <v>45721.561180555553</v>
      </c>
      <c r="AS295" s="6" t="s">
        <v>84</v>
      </c>
      <c r="AT295" s="7">
        <v>45721.305555555555</v>
      </c>
      <c r="AU295" s="6" t="s">
        <v>573</v>
      </c>
      <c r="AV295" s="6" t="s">
        <v>2382</v>
      </c>
      <c r="AW295" s="6" t="s">
        <v>2383</v>
      </c>
      <c r="AX295" s="6" t="s">
        <v>2384</v>
      </c>
      <c r="AY295" s="7">
        <v>45723.387060185189</v>
      </c>
      <c r="AZ295" s="7">
        <v>45721.561180555553</v>
      </c>
      <c r="BA295" s="6" t="s">
        <v>419</v>
      </c>
      <c r="BB295" s="6" t="s">
        <v>89</v>
      </c>
      <c r="BC295" s="6" t="s">
        <v>90</v>
      </c>
      <c r="BD295" s="6" t="s">
        <v>91</v>
      </c>
      <c r="BE295" s="6" t="s">
        <v>13962</v>
      </c>
      <c r="BF295" s="6" t="s">
        <v>93</v>
      </c>
      <c r="BG295" s="6" t="s">
        <v>58</v>
      </c>
      <c r="BH295" s="6" t="s">
        <v>26971</v>
      </c>
      <c r="BI295" s="6" t="s">
        <v>27516</v>
      </c>
      <c r="BJ295" s="6" t="s">
        <v>27015</v>
      </c>
    </row>
    <row r="296" spans="1:62" s="6" customFormat="1" x14ac:dyDescent="0.35">
      <c r="A296" s="6">
        <v>3015860</v>
      </c>
      <c r="B296" s="6" t="s">
        <v>58</v>
      </c>
      <c r="C296" s="6">
        <v>33477071</v>
      </c>
      <c r="D296" s="6">
        <v>338208376</v>
      </c>
      <c r="E296" s="6" t="s">
        <v>59</v>
      </c>
      <c r="F296" s="6" t="s">
        <v>60</v>
      </c>
      <c r="G296" s="6" t="s">
        <v>13942</v>
      </c>
      <c r="I296" s="6">
        <v>784209308</v>
      </c>
      <c r="J296" s="6" t="s">
        <v>3992</v>
      </c>
      <c r="K296" s="6">
        <v>20</v>
      </c>
      <c r="L296" s="6" t="s">
        <v>1008</v>
      </c>
      <c r="M296" s="6" t="s">
        <v>1009</v>
      </c>
      <c r="N296" s="7">
        <v>45069.666678240741</v>
      </c>
      <c r="O296" s="6" t="s">
        <v>2009</v>
      </c>
      <c r="Q296" s="6" t="s">
        <v>67</v>
      </c>
      <c r="R296" s="7">
        <v>45721.387071759258</v>
      </c>
      <c r="S296" s="6" t="s">
        <v>4862</v>
      </c>
      <c r="T296" s="6" t="s">
        <v>412</v>
      </c>
      <c r="U296" s="6" t="s">
        <v>603</v>
      </c>
      <c r="V296" s="6" t="s">
        <v>13943</v>
      </c>
      <c r="W296" s="6" t="s">
        <v>72</v>
      </c>
      <c r="X296" s="6" t="s">
        <v>356</v>
      </c>
      <c r="Y296" s="6" t="s">
        <v>3551</v>
      </c>
      <c r="Z296" s="6" t="s">
        <v>75</v>
      </c>
      <c r="AA296" s="6" t="s">
        <v>999</v>
      </c>
      <c r="AB296" s="6" t="s">
        <v>124</v>
      </c>
      <c r="AE296" s="7">
        <v>45721.665034722224</v>
      </c>
      <c r="AF296" s="6" t="s">
        <v>77</v>
      </c>
      <c r="AH296" s="6" t="s">
        <v>125</v>
      </c>
      <c r="AI296" s="6" t="s">
        <v>464</v>
      </c>
      <c r="AJ296" s="6" t="s">
        <v>492</v>
      </c>
      <c r="AK296" s="6" t="s">
        <v>13963</v>
      </c>
      <c r="AL296" s="6" t="s">
        <v>2014</v>
      </c>
      <c r="AM296" s="7">
        <v>45721.665138888886</v>
      </c>
      <c r="AN296" s="6" t="s">
        <v>13963</v>
      </c>
      <c r="AO296" s="6" t="s">
        <v>2014</v>
      </c>
      <c r="AP296" s="6">
        <v>5768242</v>
      </c>
      <c r="AQ296" s="6" t="s">
        <v>83</v>
      </c>
      <c r="AR296" s="7">
        <v>45722.660578703704</v>
      </c>
      <c r="AS296" s="6" t="s">
        <v>84</v>
      </c>
      <c r="AT296" s="7">
        <v>45721.5625</v>
      </c>
      <c r="AU296" s="6" t="s">
        <v>85</v>
      </c>
      <c r="AV296" s="6" t="s">
        <v>4875</v>
      </c>
      <c r="AW296" s="6" t="s">
        <v>4876</v>
      </c>
      <c r="AX296" s="6" t="s">
        <v>4877</v>
      </c>
      <c r="AZ296" s="7">
        <v>45722.660578703704</v>
      </c>
      <c r="BB296" s="6" t="s">
        <v>1060</v>
      </c>
      <c r="BC296" s="6" t="s">
        <v>1061</v>
      </c>
      <c r="BD296" s="6" t="s">
        <v>1062</v>
      </c>
      <c r="BE296" s="6" t="s">
        <v>1400</v>
      </c>
      <c r="BF296" s="6" t="s">
        <v>3853</v>
      </c>
      <c r="BG296" s="6" t="s">
        <v>58</v>
      </c>
      <c r="BH296" s="6" t="s">
        <v>26971</v>
      </c>
      <c r="BI296" s="6" t="s">
        <v>27512</v>
      </c>
      <c r="BJ296" s="6" t="s">
        <v>27224</v>
      </c>
    </row>
    <row r="297" spans="1:62" s="6" customFormat="1" x14ac:dyDescent="0.35">
      <c r="A297" s="6">
        <v>3015864</v>
      </c>
      <c r="B297" s="6" t="s">
        <v>223</v>
      </c>
      <c r="C297" s="6">
        <v>34595761</v>
      </c>
      <c r="D297" s="6">
        <v>339209090</v>
      </c>
      <c r="E297" s="6" t="s">
        <v>59</v>
      </c>
      <c r="F297" s="6" t="s">
        <v>60</v>
      </c>
      <c r="G297" s="6" t="s">
        <v>8224</v>
      </c>
      <c r="I297" s="6">
        <v>771343672</v>
      </c>
      <c r="J297" s="6" t="s">
        <v>8225</v>
      </c>
      <c r="K297" s="6">
        <v>20</v>
      </c>
      <c r="L297" s="6" t="s">
        <v>1008</v>
      </c>
      <c r="M297" s="6" t="s">
        <v>2154</v>
      </c>
      <c r="N297" s="7">
        <v>45163.333333333336</v>
      </c>
      <c r="O297" s="6" t="s">
        <v>5429</v>
      </c>
      <c r="Q297" s="6" t="s">
        <v>67</v>
      </c>
      <c r="R297" s="7">
        <v>45721.391111111108</v>
      </c>
      <c r="S297" s="6" t="s">
        <v>7605</v>
      </c>
      <c r="T297" s="6" t="s">
        <v>412</v>
      </c>
      <c r="U297" s="6" t="s">
        <v>1189</v>
      </c>
      <c r="V297" s="6" t="s">
        <v>13973</v>
      </c>
      <c r="W297" s="6" t="s">
        <v>214</v>
      </c>
      <c r="X297" s="6" t="s">
        <v>215</v>
      </c>
      <c r="Y297" s="6" t="s">
        <v>1013</v>
      </c>
      <c r="Z297" s="6" t="s">
        <v>2336</v>
      </c>
      <c r="AA297" s="6" t="s">
        <v>8227</v>
      </c>
      <c r="AB297" s="6" t="s">
        <v>124</v>
      </c>
      <c r="AE297" s="7">
        <v>45721.391342592593</v>
      </c>
      <c r="AF297" s="6" t="s">
        <v>443</v>
      </c>
      <c r="AH297" s="6" t="s">
        <v>125</v>
      </c>
      <c r="AI297" s="6" t="s">
        <v>106</v>
      </c>
      <c r="AJ297" s="6" t="s">
        <v>492</v>
      </c>
      <c r="AK297" s="6" t="s">
        <v>13973</v>
      </c>
      <c r="AL297" s="6" t="s">
        <v>7605</v>
      </c>
      <c r="AM297" s="7">
        <v>45721.391400462962</v>
      </c>
      <c r="AO297" s="6" t="s">
        <v>7605</v>
      </c>
      <c r="AP297" s="6">
        <v>5765895</v>
      </c>
      <c r="AQ297" s="6" t="s">
        <v>83</v>
      </c>
      <c r="AR297" s="7">
        <v>45722.571840277778</v>
      </c>
      <c r="AS297" s="6" t="s">
        <v>84</v>
      </c>
      <c r="AT297" s="7">
        <v>45721.333333333336</v>
      </c>
      <c r="AU297" s="6" t="s">
        <v>573</v>
      </c>
      <c r="AV297" s="6" t="s">
        <v>1957</v>
      </c>
      <c r="AW297" s="6" t="s">
        <v>1958</v>
      </c>
      <c r="AX297" s="6" t="s">
        <v>3294</v>
      </c>
      <c r="AZ297" s="7">
        <v>45722.571840277778</v>
      </c>
      <c r="BB297" s="6" t="s">
        <v>10532</v>
      </c>
      <c r="BC297" s="6" t="s">
        <v>10533</v>
      </c>
      <c r="BD297" s="6" t="s">
        <v>10534</v>
      </c>
      <c r="BE297" s="6" t="s">
        <v>13974</v>
      </c>
      <c r="BF297" s="6" t="s">
        <v>137</v>
      </c>
      <c r="BG297" s="6" t="s">
        <v>58</v>
      </c>
      <c r="BH297" s="6" t="s">
        <v>26984</v>
      </c>
      <c r="BI297" s="6" t="s">
        <v>27515</v>
      </c>
      <c r="BJ297" s="6" t="s">
        <v>27115</v>
      </c>
    </row>
    <row r="298" spans="1:62" s="6" customFormat="1" x14ac:dyDescent="0.35">
      <c r="A298" s="6">
        <v>3015865</v>
      </c>
      <c r="B298" s="6" t="s">
        <v>58</v>
      </c>
      <c r="C298" s="6">
        <v>37065091</v>
      </c>
      <c r="D298" s="6">
        <v>338221049</v>
      </c>
      <c r="E298" s="6" t="s">
        <v>59</v>
      </c>
      <c r="F298" s="6" t="s">
        <v>60</v>
      </c>
      <c r="G298" s="6" t="s">
        <v>13975</v>
      </c>
      <c r="I298" s="6">
        <v>784386305</v>
      </c>
      <c r="J298" s="6" t="s">
        <v>13976</v>
      </c>
      <c r="K298" s="6">
        <v>20</v>
      </c>
      <c r="L298" s="6" t="s">
        <v>294</v>
      </c>
      <c r="M298" s="6" t="s">
        <v>295</v>
      </c>
      <c r="N298" s="7">
        <v>44970.750011574077</v>
      </c>
      <c r="O298" s="6" t="s">
        <v>520</v>
      </c>
      <c r="Q298" s="6" t="s">
        <v>67</v>
      </c>
      <c r="R298" s="7">
        <v>45721.391712962963</v>
      </c>
      <c r="S298" s="6" t="s">
        <v>1394</v>
      </c>
      <c r="T298" s="6" t="s">
        <v>412</v>
      </c>
      <c r="U298" s="6" t="s">
        <v>101</v>
      </c>
      <c r="V298" s="6" t="s">
        <v>13977</v>
      </c>
      <c r="Y298" s="6" t="s">
        <v>5036</v>
      </c>
      <c r="Z298" s="6" t="s">
        <v>248</v>
      </c>
      <c r="AA298" s="6" t="s">
        <v>13488</v>
      </c>
      <c r="AB298" s="6" t="s">
        <v>13488</v>
      </c>
      <c r="AE298" s="7">
        <v>45721.393750000003</v>
      </c>
      <c r="AF298" s="6" t="s">
        <v>417</v>
      </c>
      <c r="AG298" s="6">
        <v>48</v>
      </c>
      <c r="AH298" s="6" t="s">
        <v>125</v>
      </c>
      <c r="AI298" s="6" t="s">
        <v>464</v>
      </c>
      <c r="AJ298" s="6" t="s">
        <v>465</v>
      </c>
      <c r="AK298" s="6" t="s">
        <v>13978</v>
      </c>
      <c r="AL298" s="6" t="s">
        <v>1394</v>
      </c>
      <c r="AM298" s="7">
        <v>45721.393831018519</v>
      </c>
      <c r="AO298" s="6" t="s">
        <v>1394</v>
      </c>
      <c r="AP298" s="6">
        <v>5765918</v>
      </c>
      <c r="AQ298" s="6" t="s">
        <v>83</v>
      </c>
      <c r="AR298" s="7">
        <v>45721.610694444447</v>
      </c>
      <c r="AS298" s="6" t="s">
        <v>84</v>
      </c>
      <c r="AT298" s="7">
        <v>45721.333333333336</v>
      </c>
      <c r="AU298" s="6" t="s">
        <v>573</v>
      </c>
      <c r="AV298" s="6" t="s">
        <v>1957</v>
      </c>
      <c r="AW298" s="6" t="s">
        <v>1958</v>
      </c>
      <c r="AX298" s="6" t="s">
        <v>2365</v>
      </c>
      <c r="AY298" s="7">
        <v>45723.393750000003</v>
      </c>
      <c r="AZ298" s="7">
        <v>45721.610694444447</v>
      </c>
      <c r="BA298" s="6" t="s">
        <v>419</v>
      </c>
      <c r="BB298" s="6" t="s">
        <v>1399</v>
      </c>
      <c r="BC298" s="6" t="s">
        <v>1130</v>
      </c>
      <c r="BD298" s="6" t="s">
        <v>815</v>
      </c>
      <c r="BE298" s="6" t="s">
        <v>10648</v>
      </c>
      <c r="BF298" s="6" t="s">
        <v>137</v>
      </c>
      <c r="BG298" s="6" t="s">
        <v>58</v>
      </c>
      <c r="BH298" s="6" t="s">
        <v>26971</v>
      </c>
      <c r="BI298" s="6" t="s">
        <v>27521</v>
      </c>
      <c r="BJ298" s="6" t="s">
        <v>27225</v>
      </c>
    </row>
    <row r="299" spans="1:62" s="6" customFormat="1" x14ac:dyDescent="0.35">
      <c r="A299" s="6">
        <v>3015867</v>
      </c>
      <c r="B299" s="6" t="s">
        <v>58</v>
      </c>
      <c r="C299" s="6">
        <v>42211001</v>
      </c>
      <c r="D299" s="6">
        <v>338680321</v>
      </c>
      <c r="E299" s="6" t="s">
        <v>59</v>
      </c>
      <c r="F299" s="6" t="s">
        <v>60</v>
      </c>
      <c r="G299" s="6" t="s">
        <v>13984</v>
      </c>
      <c r="H299" s="6" t="s">
        <v>13984</v>
      </c>
      <c r="I299" s="6" t="s">
        <v>3282</v>
      </c>
      <c r="J299" s="6">
        <v>780160901</v>
      </c>
      <c r="K299" s="6">
        <v>20</v>
      </c>
      <c r="L299" s="6" t="s">
        <v>294</v>
      </c>
      <c r="M299" s="6" t="s">
        <v>295</v>
      </c>
      <c r="N299" s="7">
        <v>45575.416666666664</v>
      </c>
      <c r="O299" s="6" t="s">
        <v>520</v>
      </c>
      <c r="Q299" s="6" t="s">
        <v>67</v>
      </c>
      <c r="R299" s="7">
        <v>45721.39266203704</v>
      </c>
      <c r="S299" s="6" t="s">
        <v>3463</v>
      </c>
      <c r="T299" s="6" t="s">
        <v>412</v>
      </c>
      <c r="U299" s="6" t="s">
        <v>70</v>
      </c>
      <c r="V299" s="6" t="s">
        <v>13985</v>
      </c>
      <c r="Y299" s="6" t="s">
        <v>1182</v>
      </c>
      <c r="Z299" s="6" t="s">
        <v>6214</v>
      </c>
      <c r="AA299" s="6" t="s">
        <v>6215</v>
      </c>
      <c r="AB299" s="6" t="s">
        <v>124</v>
      </c>
      <c r="AE299" s="7">
        <v>45721.624027777776</v>
      </c>
      <c r="AF299" s="6" t="s">
        <v>417</v>
      </c>
      <c r="AG299" s="6">
        <v>48</v>
      </c>
      <c r="AH299" s="6" t="s">
        <v>125</v>
      </c>
      <c r="AI299" s="6" t="s">
        <v>58</v>
      </c>
      <c r="AJ299" s="6" t="s">
        <v>126</v>
      </c>
      <c r="AK299" s="6" t="s">
        <v>13986</v>
      </c>
      <c r="AL299" s="6" t="s">
        <v>137</v>
      </c>
      <c r="AM299" s="7">
        <v>45721.624155092592</v>
      </c>
      <c r="AN299" s="6" t="s">
        <v>13986</v>
      </c>
      <c r="AO299" s="6" t="s">
        <v>137</v>
      </c>
      <c r="AP299" s="6">
        <v>5767756</v>
      </c>
      <c r="AQ299" s="6" t="s">
        <v>83</v>
      </c>
      <c r="AR299" s="7">
        <v>45722.393229166664</v>
      </c>
      <c r="AS299" s="6" t="s">
        <v>84</v>
      </c>
      <c r="AT299" s="7">
        <v>45721.5625</v>
      </c>
      <c r="AU299" s="6" t="s">
        <v>85</v>
      </c>
      <c r="AV299" s="6" t="s">
        <v>189</v>
      </c>
      <c r="AW299" s="6" t="s">
        <v>190</v>
      </c>
      <c r="AX299" s="6" t="s">
        <v>191</v>
      </c>
      <c r="AY299" s="7">
        <v>45723.624027777776</v>
      </c>
      <c r="AZ299" s="7">
        <v>45722.393229166664</v>
      </c>
      <c r="BA299" s="6" t="s">
        <v>419</v>
      </c>
      <c r="BB299" s="6" t="s">
        <v>551</v>
      </c>
      <c r="BC299" s="6" t="s">
        <v>552</v>
      </c>
      <c r="BD299" s="6" t="s">
        <v>553</v>
      </c>
      <c r="BE299" s="6" t="s">
        <v>13987</v>
      </c>
      <c r="BF299" s="6" t="s">
        <v>128</v>
      </c>
      <c r="BG299" s="6" t="s">
        <v>58</v>
      </c>
      <c r="BH299" s="6" t="s">
        <v>26971</v>
      </c>
      <c r="BI299" s="6" t="s">
        <v>27518</v>
      </c>
      <c r="BJ299" s="6" t="s">
        <v>27226</v>
      </c>
    </row>
    <row r="300" spans="1:62" s="6" customFormat="1" x14ac:dyDescent="0.35">
      <c r="A300" s="6">
        <v>3015868</v>
      </c>
      <c r="B300" s="6" t="s">
        <v>58</v>
      </c>
      <c r="C300" s="6">
        <v>34517681</v>
      </c>
      <c r="D300" s="6">
        <v>338275707</v>
      </c>
      <c r="E300" s="6" t="s">
        <v>59</v>
      </c>
      <c r="F300" s="6" t="s">
        <v>60</v>
      </c>
      <c r="G300" s="6" t="s">
        <v>13988</v>
      </c>
      <c r="I300" s="6">
        <v>775756519</v>
      </c>
      <c r="J300" s="6" t="s">
        <v>542</v>
      </c>
      <c r="K300" s="6">
        <v>20</v>
      </c>
      <c r="L300" s="6" t="s">
        <v>294</v>
      </c>
      <c r="M300" s="6" t="s">
        <v>295</v>
      </c>
      <c r="N300" s="7">
        <v>45085.84003472222</v>
      </c>
      <c r="O300" s="6" t="s">
        <v>2009</v>
      </c>
      <c r="Q300" s="6" t="s">
        <v>67</v>
      </c>
      <c r="R300" s="7">
        <v>45721.394618055558</v>
      </c>
      <c r="S300" s="6" t="s">
        <v>2546</v>
      </c>
      <c r="T300" s="6" t="s">
        <v>412</v>
      </c>
      <c r="U300" s="6" t="s">
        <v>1189</v>
      </c>
      <c r="V300" s="6" t="s">
        <v>13989</v>
      </c>
      <c r="W300" s="6" t="s">
        <v>72</v>
      </c>
      <c r="X300" s="6" t="s">
        <v>183</v>
      </c>
      <c r="Y300" s="6" t="s">
        <v>9226</v>
      </c>
      <c r="Z300" s="6" t="s">
        <v>12083</v>
      </c>
      <c r="AA300" s="6" t="s">
        <v>13990</v>
      </c>
      <c r="AB300" s="6" t="s">
        <v>13990</v>
      </c>
      <c r="AE300" s="7">
        <v>45721.394675925927</v>
      </c>
      <c r="AF300" s="6" t="s">
        <v>77</v>
      </c>
      <c r="AH300" s="6" t="s">
        <v>78</v>
      </c>
      <c r="AI300" s="6" t="s">
        <v>464</v>
      </c>
      <c r="AJ300" s="6" t="s">
        <v>465</v>
      </c>
      <c r="AK300" s="6" t="s">
        <v>13991</v>
      </c>
      <c r="AL300" s="6" t="s">
        <v>2546</v>
      </c>
      <c r="AM300" s="7">
        <v>45721.394756944443</v>
      </c>
      <c r="AN300" s="6" t="s">
        <v>13991</v>
      </c>
      <c r="AP300" s="6">
        <v>5765919</v>
      </c>
      <c r="AQ300" s="6" t="s">
        <v>83</v>
      </c>
      <c r="AR300" s="7">
        <v>45722.44736111111</v>
      </c>
      <c r="AS300" s="6" t="s">
        <v>84</v>
      </c>
      <c r="AT300" s="7">
        <v>45721.5625</v>
      </c>
      <c r="AU300" s="6" t="s">
        <v>573</v>
      </c>
      <c r="AV300" s="6" t="s">
        <v>480</v>
      </c>
      <c r="AW300" s="6" t="s">
        <v>481</v>
      </c>
      <c r="AX300" s="6" t="s">
        <v>2402</v>
      </c>
      <c r="AZ300" s="7">
        <v>45722.44736111111</v>
      </c>
      <c r="BB300" s="6" t="s">
        <v>504</v>
      </c>
      <c r="BC300" s="6" t="s">
        <v>505</v>
      </c>
      <c r="BD300" s="6" t="s">
        <v>506</v>
      </c>
      <c r="BE300" s="6" t="s">
        <v>13992</v>
      </c>
      <c r="BF300" s="6" t="s">
        <v>313</v>
      </c>
      <c r="BG300" s="6" t="s">
        <v>58</v>
      </c>
      <c r="BH300" s="6" t="s">
        <v>26971</v>
      </c>
      <c r="BI300" s="6" t="s">
        <v>27512</v>
      </c>
      <c r="BJ300" s="6" t="s">
        <v>27227</v>
      </c>
    </row>
    <row r="301" spans="1:62" s="6" customFormat="1" x14ac:dyDescent="0.35">
      <c r="A301" s="6">
        <v>3015870</v>
      </c>
      <c r="B301" s="6" t="s">
        <v>58</v>
      </c>
      <c r="C301" s="6">
        <v>43821151</v>
      </c>
      <c r="D301" s="6">
        <v>338582831</v>
      </c>
      <c r="E301" s="6" t="s">
        <v>59</v>
      </c>
      <c r="F301" s="6" t="s">
        <v>60</v>
      </c>
      <c r="G301" s="6" t="s">
        <v>258</v>
      </c>
      <c r="H301" s="6" t="s">
        <v>13997</v>
      </c>
      <c r="I301" s="6">
        <v>775502618</v>
      </c>
      <c r="J301" s="6" t="s">
        <v>13998</v>
      </c>
      <c r="K301" s="6">
        <v>16</v>
      </c>
      <c r="L301" s="6" t="s">
        <v>64</v>
      </c>
      <c r="M301" s="6" t="s">
        <v>65</v>
      </c>
      <c r="N301" s="7">
        <v>45660.625</v>
      </c>
      <c r="O301" s="6" t="s">
        <v>520</v>
      </c>
      <c r="Q301" s="6" t="s">
        <v>67</v>
      </c>
      <c r="R301" s="7">
        <v>45721.398587962962</v>
      </c>
      <c r="S301" s="6" t="s">
        <v>5749</v>
      </c>
      <c r="T301" s="6" t="s">
        <v>412</v>
      </c>
      <c r="U301" s="6" t="s">
        <v>101</v>
      </c>
      <c r="V301" s="6" t="s">
        <v>13999</v>
      </c>
      <c r="W301" s="6" t="s">
        <v>214</v>
      </c>
      <c r="X301" s="6" t="s">
        <v>319</v>
      </c>
      <c r="Y301" s="6" t="s">
        <v>14000</v>
      </c>
      <c r="Z301" s="6" t="s">
        <v>321</v>
      </c>
      <c r="AA301" s="6" t="s">
        <v>4490</v>
      </c>
      <c r="AB301" s="6" t="s">
        <v>124</v>
      </c>
      <c r="AE301" s="7">
        <v>45721.398599537039</v>
      </c>
      <c r="AF301" s="6" t="s">
        <v>443</v>
      </c>
      <c r="AH301" s="6" t="s">
        <v>125</v>
      </c>
      <c r="AI301" s="6" t="s">
        <v>464</v>
      </c>
      <c r="AJ301" s="6" t="s">
        <v>465</v>
      </c>
      <c r="AK301" s="6" t="s">
        <v>14001</v>
      </c>
      <c r="AL301" s="6" t="s">
        <v>5749</v>
      </c>
      <c r="AM301" s="7">
        <v>45721.398645833331</v>
      </c>
      <c r="AN301" s="6" t="s">
        <v>14001</v>
      </c>
      <c r="AP301" s="6">
        <v>5765955</v>
      </c>
      <c r="AQ301" s="6" t="s">
        <v>83</v>
      </c>
      <c r="AR301" s="7">
        <v>45721.685185185182</v>
      </c>
      <c r="AS301" s="6" t="s">
        <v>84</v>
      </c>
      <c r="AT301" s="7">
        <v>45721.333333333336</v>
      </c>
      <c r="AU301" s="6" t="s">
        <v>85</v>
      </c>
      <c r="AV301" s="6" t="s">
        <v>2194</v>
      </c>
      <c r="AW301" s="6" t="s">
        <v>2195</v>
      </c>
      <c r="AX301" s="6" t="s">
        <v>9021</v>
      </c>
      <c r="AZ301" s="7">
        <v>45721.685185185182</v>
      </c>
      <c r="BB301" s="6" t="s">
        <v>765</v>
      </c>
      <c r="BC301" s="6" t="s">
        <v>766</v>
      </c>
      <c r="BD301" s="6" t="s">
        <v>767</v>
      </c>
      <c r="BE301" s="6" t="s">
        <v>14002</v>
      </c>
      <c r="BF301" s="6" t="s">
        <v>325</v>
      </c>
      <c r="BG301" s="6" t="s">
        <v>58</v>
      </c>
      <c r="BH301" s="6" t="s">
        <v>26971</v>
      </c>
      <c r="BI301" s="6" t="s">
        <v>27514</v>
      </c>
      <c r="BJ301" s="6" t="s">
        <v>27228</v>
      </c>
    </row>
    <row r="302" spans="1:62" s="6" customFormat="1" x14ac:dyDescent="0.35">
      <c r="A302" s="6">
        <v>3015877</v>
      </c>
      <c r="B302" s="6" t="s">
        <v>58</v>
      </c>
      <c r="C302" s="6">
        <v>34225891</v>
      </c>
      <c r="D302" s="6">
        <v>338257579</v>
      </c>
      <c r="E302" s="6" t="s">
        <v>59</v>
      </c>
      <c r="F302" s="6" t="s">
        <v>60</v>
      </c>
      <c r="G302" s="6" t="s">
        <v>14018</v>
      </c>
      <c r="H302" s="6" t="s">
        <v>14019</v>
      </c>
      <c r="I302" s="6">
        <v>782592226</v>
      </c>
      <c r="J302" s="6" t="s">
        <v>9407</v>
      </c>
      <c r="K302" s="6">
        <v>20</v>
      </c>
      <c r="L302" s="6" t="s">
        <v>294</v>
      </c>
      <c r="M302" s="6" t="s">
        <v>295</v>
      </c>
      <c r="N302" s="7">
        <v>44909.750011574077</v>
      </c>
      <c r="O302" s="6" t="s">
        <v>487</v>
      </c>
      <c r="Q302" s="6" t="s">
        <v>67</v>
      </c>
      <c r="R302" s="7">
        <v>45721.403668981482</v>
      </c>
      <c r="S302" s="6" t="s">
        <v>2546</v>
      </c>
      <c r="T302" s="6" t="s">
        <v>412</v>
      </c>
      <c r="U302" s="6" t="s">
        <v>70</v>
      </c>
      <c r="V302" s="6" t="s">
        <v>14020</v>
      </c>
      <c r="Y302" s="6" t="s">
        <v>14021</v>
      </c>
      <c r="Z302" s="6" t="s">
        <v>75</v>
      </c>
      <c r="AA302" s="6" t="s">
        <v>999</v>
      </c>
      <c r="AB302" s="6" t="s">
        <v>999</v>
      </c>
      <c r="AE302" s="7">
        <v>45721.403680555559</v>
      </c>
      <c r="AF302" s="6" t="s">
        <v>417</v>
      </c>
      <c r="AG302" s="6">
        <v>48</v>
      </c>
      <c r="AH302" s="6" t="s">
        <v>125</v>
      </c>
      <c r="AI302" s="6" t="s">
        <v>464</v>
      </c>
      <c r="AJ302" s="6" t="s">
        <v>465</v>
      </c>
      <c r="AK302" s="6" t="s">
        <v>14022</v>
      </c>
      <c r="AL302" s="6" t="s">
        <v>2546</v>
      </c>
      <c r="AM302" s="7">
        <v>45721.403865740744</v>
      </c>
      <c r="AN302" s="6" t="s">
        <v>14022</v>
      </c>
      <c r="AP302" s="6">
        <v>5765975</v>
      </c>
      <c r="AQ302" s="6" t="s">
        <v>83</v>
      </c>
      <c r="AR302" s="7">
        <v>45721.616469907407</v>
      </c>
      <c r="AS302" s="6" t="s">
        <v>84</v>
      </c>
      <c r="AT302" s="7">
        <v>45721.319444444445</v>
      </c>
      <c r="AU302" s="6" t="s">
        <v>85</v>
      </c>
      <c r="AV302" s="6" t="s">
        <v>645</v>
      </c>
      <c r="AW302" s="6" t="s">
        <v>646</v>
      </c>
      <c r="AX302" s="6" t="s">
        <v>2446</v>
      </c>
      <c r="AY302" s="7">
        <v>45723.403680555559</v>
      </c>
      <c r="AZ302" s="7">
        <v>45721.616469907407</v>
      </c>
      <c r="BA302" s="6" t="s">
        <v>419</v>
      </c>
      <c r="BB302" s="6" t="s">
        <v>192</v>
      </c>
      <c r="BC302" s="6" t="s">
        <v>193</v>
      </c>
      <c r="BD302" s="6" t="s">
        <v>194</v>
      </c>
      <c r="BE302" s="6" t="s">
        <v>14023</v>
      </c>
      <c r="BF302" s="6" t="s">
        <v>1002</v>
      </c>
      <c r="BG302" s="6" t="s">
        <v>58</v>
      </c>
      <c r="BH302" s="6" t="s">
        <v>26971</v>
      </c>
      <c r="BI302" s="6" t="s">
        <v>27515</v>
      </c>
      <c r="BJ302" s="6" t="s">
        <v>27229</v>
      </c>
    </row>
    <row r="303" spans="1:62" s="6" customFormat="1" x14ac:dyDescent="0.35">
      <c r="A303" s="6">
        <v>3015889</v>
      </c>
      <c r="B303" s="6" t="s">
        <v>327</v>
      </c>
      <c r="C303" s="6">
        <v>356771</v>
      </c>
      <c r="D303" s="6">
        <v>338609625</v>
      </c>
      <c r="E303" s="6" t="s">
        <v>59</v>
      </c>
      <c r="F303" s="6" t="s">
        <v>60</v>
      </c>
      <c r="G303" s="6" t="s">
        <v>14070</v>
      </c>
      <c r="I303" s="6">
        <v>776480720</v>
      </c>
      <c r="J303" s="6" t="s">
        <v>2919</v>
      </c>
      <c r="K303" s="6">
        <v>20</v>
      </c>
      <c r="L303" s="6" t="s">
        <v>409</v>
      </c>
      <c r="M303" s="6" t="s">
        <v>2154</v>
      </c>
      <c r="N303" s="7">
        <v>45100.930486111109</v>
      </c>
      <c r="O303" s="6" t="s">
        <v>5100</v>
      </c>
      <c r="Q303" s="6" t="s">
        <v>67</v>
      </c>
      <c r="R303" s="7">
        <v>45721.410995370374</v>
      </c>
      <c r="S303" s="6" t="s">
        <v>2010</v>
      </c>
      <c r="T303" s="6" t="s">
        <v>412</v>
      </c>
      <c r="U303" s="6" t="s">
        <v>9330</v>
      </c>
      <c r="V303" s="6" t="s">
        <v>14071</v>
      </c>
      <c r="W303" s="6" t="s">
        <v>2158</v>
      </c>
      <c r="X303" s="6" t="s">
        <v>3901</v>
      </c>
      <c r="Y303" s="6" t="s">
        <v>12386</v>
      </c>
      <c r="Z303" s="6" t="s">
        <v>1352</v>
      </c>
      <c r="AA303" s="6" t="s">
        <v>1352</v>
      </c>
      <c r="AB303" s="6" t="s">
        <v>1352</v>
      </c>
      <c r="AE303" s="7">
        <v>45721.568611111114</v>
      </c>
      <c r="AF303" s="6" t="s">
        <v>1035</v>
      </c>
      <c r="AH303" s="6" t="s">
        <v>125</v>
      </c>
      <c r="AI303" s="6" t="s">
        <v>360</v>
      </c>
      <c r="AJ303" s="6" t="s">
        <v>1043</v>
      </c>
      <c r="AK303" s="6" t="s">
        <v>14072</v>
      </c>
      <c r="AL303" s="6" t="s">
        <v>1936</v>
      </c>
      <c r="AM303" s="7">
        <v>45721.568715277775</v>
      </c>
      <c r="AN303" s="6" t="s">
        <v>14072</v>
      </c>
      <c r="AO303" s="6" t="s">
        <v>1936</v>
      </c>
      <c r="AP303" s="6">
        <v>5767291</v>
      </c>
      <c r="AQ303" s="6" t="s">
        <v>83</v>
      </c>
      <c r="AR303" s="7">
        <v>45722.592233796298</v>
      </c>
      <c r="AS303" s="6" t="s">
        <v>84</v>
      </c>
      <c r="AT303" s="7">
        <v>45721.333333333336</v>
      </c>
      <c r="AU303" s="6" t="s">
        <v>85</v>
      </c>
      <c r="AV303" s="6" t="s">
        <v>14073</v>
      </c>
      <c r="AW303" s="6" t="s">
        <v>14074</v>
      </c>
      <c r="AX303" s="6" t="s">
        <v>14073</v>
      </c>
      <c r="AZ303" s="7">
        <v>45722.592233796298</v>
      </c>
      <c r="BB303" s="6" t="s">
        <v>551</v>
      </c>
      <c r="BC303" s="6" t="s">
        <v>552</v>
      </c>
      <c r="BD303" s="6" t="s">
        <v>553</v>
      </c>
      <c r="BE303" s="6" t="s">
        <v>14075</v>
      </c>
      <c r="BF303" s="6" t="s">
        <v>2032</v>
      </c>
      <c r="BG303" s="6" t="s">
        <v>26973</v>
      </c>
      <c r="BH303" s="6" t="s">
        <v>26971</v>
      </c>
      <c r="BI303" s="6" t="s">
        <v>27519</v>
      </c>
      <c r="BJ303" s="6" t="s">
        <v>27230</v>
      </c>
    </row>
    <row r="304" spans="1:62" s="6" customFormat="1" x14ac:dyDescent="0.35">
      <c r="A304" s="6">
        <v>3015890</v>
      </c>
      <c r="B304" s="6" t="s">
        <v>58</v>
      </c>
      <c r="C304" s="6">
        <v>41648921</v>
      </c>
      <c r="D304" s="6">
        <v>339784009</v>
      </c>
      <c r="E304" s="6" t="s">
        <v>59</v>
      </c>
      <c r="F304" s="6" t="s">
        <v>60</v>
      </c>
      <c r="G304" s="6" t="s">
        <v>3276</v>
      </c>
      <c r="H304" s="6" t="s">
        <v>3276</v>
      </c>
      <c r="I304" s="6">
        <v>775634571</v>
      </c>
      <c r="J304" s="6" t="s">
        <v>330</v>
      </c>
      <c r="K304" s="6">
        <v>20</v>
      </c>
      <c r="L304" s="6" t="s">
        <v>294</v>
      </c>
      <c r="M304" s="6" t="s">
        <v>295</v>
      </c>
      <c r="N304" s="7">
        <v>45250.646956018521</v>
      </c>
      <c r="O304" s="6" t="s">
        <v>520</v>
      </c>
      <c r="Q304" s="6" t="s">
        <v>67</v>
      </c>
      <c r="R304" s="7">
        <v>45721.41138888889</v>
      </c>
      <c r="S304" s="6" t="s">
        <v>5021</v>
      </c>
      <c r="T304" s="6" t="s">
        <v>412</v>
      </c>
      <c r="U304" s="6" t="s">
        <v>70</v>
      </c>
      <c r="V304" s="6" t="s">
        <v>14076</v>
      </c>
      <c r="W304" s="6" t="s">
        <v>298</v>
      </c>
      <c r="X304" s="6" t="s">
        <v>427</v>
      </c>
      <c r="Y304" s="6" t="s">
        <v>428</v>
      </c>
      <c r="Z304" s="6" t="s">
        <v>1525</v>
      </c>
      <c r="AA304" s="6" t="s">
        <v>1526</v>
      </c>
      <c r="AB304" s="6" t="s">
        <v>124</v>
      </c>
      <c r="AE304" s="7">
        <v>45721.411412037036</v>
      </c>
      <c r="AF304" s="6" t="s">
        <v>417</v>
      </c>
      <c r="AG304" s="6">
        <v>48</v>
      </c>
      <c r="AH304" s="6" t="s">
        <v>125</v>
      </c>
      <c r="AI304" s="6" t="s">
        <v>360</v>
      </c>
      <c r="AJ304" s="6" t="s">
        <v>378</v>
      </c>
      <c r="AK304" s="6" t="s">
        <v>14076</v>
      </c>
      <c r="AL304" s="6" t="s">
        <v>5021</v>
      </c>
      <c r="AM304" s="7">
        <v>45721.411458333336</v>
      </c>
      <c r="AN304" s="6" t="s">
        <v>14076</v>
      </c>
      <c r="AP304" s="6">
        <v>5766021</v>
      </c>
      <c r="AQ304" s="6" t="s">
        <v>83</v>
      </c>
      <c r="AR304" s="7">
        <v>45722.653553240743</v>
      </c>
      <c r="AS304" s="6" t="s">
        <v>84</v>
      </c>
      <c r="AT304" s="7">
        <v>45721.333333333336</v>
      </c>
      <c r="AU304" s="6" t="s">
        <v>85</v>
      </c>
      <c r="AV304" s="6" t="s">
        <v>233</v>
      </c>
      <c r="AW304" s="6" t="s">
        <v>234</v>
      </c>
      <c r="AX304" s="6" t="s">
        <v>235</v>
      </c>
      <c r="AY304" s="7">
        <v>45723.411412037036</v>
      </c>
      <c r="AZ304" s="7">
        <v>45722.653553240743</v>
      </c>
      <c r="BA304" s="6" t="s">
        <v>419</v>
      </c>
      <c r="BB304" s="6" t="s">
        <v>192</v>
      </c>
      <c r="BC304" s="6" t="s">
        <v>193</v>
      </c>
      <c r="BD304" s="6" t="s">
        <v>194</v>
      </c>
      <c r="BE304" s="6" t="s">
        <v>1920</v>
      </c>
      <c r="BF304" s="6" t="s">
        <v>431</v>
      </c>
      <c r="BG304" s="6" t="s">
        <v>58</v>
      </c>
      <c r="BH304" s="6" t="s">
        <v>26971</v>
      </c>
      <c r="BI304" s="6" t="s">
        <v>27515</v>
      </c>
      <c r="BJ304" s="6" t="s">
        <v>26992</v>
      </c>
    </row>
    <row r="305" spans="1:62" s="6" customFormat="1" x14ac:dyDescent="0.35">
      <c r="A305" s="6">
        <v>3015896</v>
      </c>
      <c r="B305" s="6" t="s">
        <v>58</v>
      </c>
      <c r="C305" s="6">
        <v>37310001</v>
      </c>
      <c r="D305" s="6">
        <v>338257526</v>
      </c>
      <c r="E305" s="6" t="s">
        <v>59</v>
      </c>
      <c r="F305" s="6" t="s">
        <v>60</v>
      </c>
      <c r="G305" s="6" t="s">
        <v>14094</v>
      </c>
      <c r="I305" s="6" t="s">
        <v>14095</v>
      </c>
      <c r="J305" s="6" t="s">
        <v>14096</v>
      </c>
      <c r="K305" s="6">
        <v>20</v>
      </c>
      <c r="L305" s="6" t="s">
        <v>1008</v>
      </c>
      <c r="M305" s="6" t="s">
        <v>1009</v>
      </c>
      <c r="N305" s="7">
        <v>44777.708344907405</v>
      </c>
      <c r="O305" s="6" t="s">
        <v>2009</v>
      </c>
      <c r="Q305" s="6" t="s">
        <v>67</v>
      </c>
      <c r="R305" s="7">
        <v>45721.414594907408</v>
      </c>
      <c r="S305" s="6" t="s">
        <v>14097</v>
      </c>
      <c r="T305" s="6" t="s">
        <v>412</v>
      </c>
      <c r="U305" s="6" t="s">
        <v>1208</v>
      </c>
      <c r="V305" s="6" t="s">
        <v>14098</v>
      </c>
      <c r="W305" s="6" t="s">
        <v>72</v>
      </c>
      <c r="X305" s="6" t="s">
        <v>356</v>
      </c>
      <c r="Y305" s="6" t="s">
        <v>12470</v>
      </c>
      <c r="Z305" s="6" t="s">
        <v>685</v>
      </c>
      <c r="AA305" s="6" t="s">
        <v>3679</v>
      </c>
      <c r="AB305" s="6" t="s">
        <v>124</v>
      </c>
      <c r="AE305" s="7">
        <v>45721.414837962962</v>
      </c>
      <c r="AF305" s="6" t="s">
        <v>77</v>
      </c>
      <c r="AH305" s="6" t="s">
        <v>125</v>
      </c>
      <c r="AI305" s="6" t="s">
        <v>464</v>
      </c>
      <c r="AJ305" s="6" t="s">
        <v>465</v>
      </c>
      <c r="AK305" s="6" t="s">
        <v>14098</v>
      </c>
      <c r="AL305" s="6" t="s">
        <v>14097</v>
      </c>
      <c r="AM305" s="7">
        <v>45721.414895833332</v>
      </c>
      <c r="AO305" s="6" t="s">
        <v>14097</v>
      </c>
      <c r="AP305" s="6">
        <v>5766045</v>
      </c>
      <c r="AQ305" s="6" t="s">
        <v>83</v>
      </c>
      <c r="AR305" s="7">
        <v>45721.599374999998</v>
      </c>
      <c r="AS305" s="6" t="s">
        <v>84</v>
      </c>
      <c r="AT305" s="7">
        <v>45721.326388888891</v>
      </c>
      <c r="AU305" s="6" t="s">
        <v>573</v>
      </c>
      <c r="AV305" s="6" t="s">
        <v>645</v>
      </c>
      <c r="AW305" s="6" t="s">
        <v>646</v>
      </c>
      <c r="AX305" s="6" t="s">
        <v>2446</v>
      </c>
      <c r="AZ305" s="7">
        <v>45721.599374999998</v>
      </c>
      <c r="BB305" s="6" t="s">
        <v>1003</v>
      </c>
      <c r="BC305" s="6" t="s">
        <v>595</v>
      </c>
      <c r="BD305" s="6" t="s">
        <v>1004</v>
      </c>
      <c r="BE305" s="6" t="s">
        <v>14099</v>
      </c>
      <c r="BF305" s="6" t="s">
        <v>1538</v>
      </c>
      <c r="BG305" s="6" t="s">
        <v>58</v>
      </c>
      <c r="BH305" s="6" t="s">
        <v>26971</v>
      </c>
      <c r="BI305" s="6" t="s">
        <v>27513</v>
      </c>
      <c r="BJ305" s="6" t="s">
        <v>27231</v>
      </c>
    </row>
    <row r="306" spans="1:62" s="6" customFormat="1" x14ac:dyDescent="0.35">
      <c r="A306" s="6">
        <v>3015914</v>
      </c>
      <c r="B306" s="6" t="s">
        <v>327</v>
      </c>
      <c r="C306" s="6">
        <v>2629311</v>
      </c>
      <c r="D306" s="6">
        <v>338894848</v>
      </c>
      <c r="E306" s="6" t="s">
        <v>59</v>
      </c>
      <c r="F306" s="6" t="s">
        <v>60</v>
      </c>
      <c r="G306" s="6" t="s">
        <v>14164</v>
      </c>
      <c r="I306" s="6">
        <v>774802552</v>
      </c>
      <c r="J306" s="6" t="s">
        <v>1697</v>
      </c>
      <c r="K306" s="6">
        <v>20</v>
      </c>
      <c r="L306" s="6" t="s">
        <v>1008</v>
      </c>
      <c r="M306" s="6" t="s">
        <v>1009</v>
      </c>
      <c r="N306" s="7">
        <v>42083.547233796293</v>
      </c>
      <c r="O306" s="6" t="s">
        <v>2297</v>
      </c>
      <c r="Q306" s="6" t="s">
        <v>67</v>
      </c>
      <c r="R306" s="7">
        <v>45721.424861111111</v>
      </c>
      <c r="S306" s="6" t="s">
        <v>2546</v>
      </c>
      <c r="T306" s="6" t="s">
        <v>412</v>
      </c>
      <c r="U306" s="6" t="s">
        <v>1189</v>
      </c>
      <c r="V306" s="6" t="s">
        <v>14165</v>
      </c>
      <c r="Y306" s="6" t="s">
        <v>10778</v>
      </c>
      <c r="Z306" s="6" t="s">
        <v>248</v>
      </c>
      <c r="AA306" s="6" t="s">
        <v>248</v>
      </c>
      <c r="AB306" s="6" t="s">
        <v>1672</v>
      </c>
      <c r="AC306" s="6" t="s">
        <v>14166</v>
      </c>
      <c r="AE306" s="7">
        <v>45721.468587962961</v>
      </c>
      <c r="AF306" s="6" t="s">
        <v>417</v>
      </c>
      <c r="AG306" s="6">
        <v>48</v>
      </c>
      <c r="AH306" s="6" t="s">
        <v>125</v>
      </c>
      <c r="AI306" s="6" t="s">
        <v>464</v>
      </c>
      <c r="AJ306" s="6" t="s">
        <v>492</v>
      </c>
      <c r="AK306" s="6" t="s">
        <v>14167</v>
      </c>
      <c r="AL306" s="6" t="s">
        <v>4983</v>
      </c>
      <c r="AM306" s="7">
        <v>45721.4687037037</v>
      </c>
      <c r="AO306" s="6" t="s">
        <v>4983</v>
      </c>
      <c r="AP306" s="6">
        <v>5766489</v>
      </c>
      <c r="AQ306" s="6" t="s">
        <v>83</v>
      </c>
      <c r="AR306" s="7">
        <v>45721.743969907409</v>
      </c>
      <c r="AS306" s="6" t="s">
        <v>84</v>
      </c>
      <c r="AT306" s="7">
        <v>45721.333333333336</v>
      </c>
      <c r="AU306" s="6" t="s">
        <v>573</v>
      </c>
      <c r="AV306" s="6" t="s">
        <v>1957</v>
      </c>
      <c r="AW306" s="6" t="s">
        <v>1958</v>
      </c>
      <c r="AX306" s="6" t="s">
        <v>3016</v>
      </c>
      <c r="AY306" s="7">
        <v>45723.468587962961</v>
      </c>
      <c r="AZ306" s="7">
        <v>45721.743969907409</v>
      </c>
      <c r="BA306" s="6" t="s">
        <v>419</v>
      </c>
      <c r="BB306" s="6" t="s">
        <v>746</v>
      </c>
      <c r="BC306" s="6" t="s">
        <v>747</v>
      </c>
      <c r="BD306" s="6" t="s">
        <v>748</v>
      </c>
      <c r="BE306" s="6" t="s">
        <v>14168</v>
      </c>
      <c r="BF306" s="6" t="s">
        <v>137</v>
      </c>
      <c r="BG306" s="6" t="s">
        <v>26973</v>
      </c>
      <c r="BH306" s="6" t="s">
        <v>26984</v>
      </c>
      <c r="BI306" s="6" t="s">
        <v>27516</v>
      </c>
      <c r="BJ306" s="6" t="s">
        <v>27232</v>
      </c>
    </row>
    <row r="307" spans="1:62" s="6" customFormat="1" x14ac:dyDescent="0.35">
      <c r="A307" s="6">
        <v>3015924</v>
      </c>
      <c r="B307" s="6" t="s">
        <v>58</v>
      </c>
      <c r="C307" s="6">
        <v>39208101</v>
      </c>
      <c r="D307" s="6">
        <v>338525772</v>
      </c>
      <c r="E307" s="6" t="s">
        <v>59</v>
      </c>
      <c r="F307" s="6" t="s">
        <v>60</v>
      </c>
      <c r="G307" s="6" t="s">
        <v>14203</v>
      </c>
      <c r="I307" s="6">
        <v>771618721</v>
      </c>
      <c r="J307" s="6" t="s">
        <v>1096</v>
      </c>
      <c r="K307" s="6">
        <v>12</v>
      </c>
      <c r="L307" s="6" t="s">
        <v>64</v>
      </c>
      <c r="M307" s="6" t="s">
        <v>65</v>
      </c>
      <c r="N307" s="7">
        <v>45216.541666666664</v>
      </c>
      <c r="O307" s="6" t="s">
        <v>2009</v>
      </c>
      <c r="Q307" s="6" t="s">
        <v>67</v>
      </c>
      <c r="R307" s="7">
        <v>45721.427708333336</v>
      </c>
      <c r="S307" s="6" t="s">
        <v>5021</v>
      </c>
      <c r="T307" s="6" t="s">
        <v>412</v>
      </c>
      <c r="U307" s="6" t="s">
        <v>70</v>
      </c>
      <c r="V307" s="6" t="s">
        <v>14204</v>
      </c>
      <c r="Y307" s="6" t="s">
        <v>13767</v>
      </c>
      <c r="Z307" s="6" t="s">
        <v>606</v>
      </c>
      <c r="AA307" s="6" t="s">
        <v>1749</v>
      </c>
      <c r="AB307" s="6" t="s">
        <v>1749</v>
      </c>
      <c r="AE307" s="7">
        <v>45722.48877314815</v>
      </c>
      <c r="AF307" s="6" t="s">
        <v>77</v>
      </c>
      <c r="AH307" s="6" t="s">
        <v>78</v>
      </c>
      <c r="AI307" s="6" t="s">
        <v>58</v>
      </c>
      <c r="AJ307" s="6" t="s">
        <v>126</v>
      </c>
      <c r="AK307" s="6" t="s">
        <v>14205</v>
      </c>
      <c r="AL307" s="6" t="s">
        <v>612</v>
      </c>
      <c r="AM307" s="7">
        <v>45722.491111111114</v>
      </c>
      <c r="AN307" s="6" t="s">
        <v>14205</v>
      </c>
      <c r="AO307" s="6" t="s">
        <v>657</v>
      </c>
      <c r="AP307" s="6">
        <v>5771295</v>
      </c>
      <c r="AQ307" s="6" t="s">
        <v>83</v>
      </c>
      <c r="AR307" s="7">
        <v>45722.635497685187</v>
      </c>
      <c r="AS307" s="6" t="s">
        <v>84</v>
      </c>
      <c r="AT307" s="7">
        <v>45722.333333333336</v>
      </c>
      <c r="AU307" s="6" t="s">
        <v>85</v>
      </c>
      <c r="AV307" s="6" t="s">
        <v>1680</v>
      </c>
      <c r="AW307" s="6" t="s">
        <v>1681</v>
      </c>
      <c r="AX307" s="6" t="s">
        <v>1682</v>
      </c>
      <c r="AZ307" s="7">
        <v>45722.635497685187</v>
      </c>
      <c r="BB307" s="6" t="s">
        <v>689</v>
      </c>
      <c r="BC307" s="6" t="s">
        <v>690</v>
      </c>
      <c r="BD307" s="6" t="s">
        <v>691</v>
      </c>
      <c r="BE307" s="6" t="s">
        <v>14139</v>
      </c>
      <c r="BF307" s="6" t="s">
        <v>445</v>
      </c>
      <c r="BG307" s="6" t="s">
        <v>58</v>
      </c>
      <c r="BH307" s="6" t="s">
        <v>26971</v>
      </c>
      <c r="BI307" s="6" t="s">
        <v>27518</v>
      </c>
      <c r="BJ307" s="6" t="s">
        <v>27233</v>
      </c>
    </row>
    <row r="308" spans="1:62" s="6" customFormat="1" x14ac:dyDescent="0.35">
      <c r="A308" s="6">
        <v>3015933</v>
      </c>
      <c r="B308" s="6" t="s">
        <v>58</v>
      </c>
      <c r="C308" s="6">
        <v>39208791</v>
      </c>
      <c r="D308" s="6">
        <v>338525910</v>
      </c>
      <c r="E308" s="6" t="s">
        <v>59</v>
      </c>
      <c r="F308" s="6" t="s">
        <v>60</v>
      </c>
      <c r="G308" s="6" t="s">
        <v>14240</v>
      </c>
      <c r="I308" s="6">
        <v>773122206</v>
      </c>
      <c r="J308" s="6" t="s">
        <v>1556</v>
      </c>
      <c r="K308" s="6">
        <v>20</v>
      </c>
      <c r="L308" s="6" t="s">
        <v>294</v>
      </c>
      <c r="M308" s="6" t="s">
        <v>295</v>
      </c>
      <c r="N308" s="7">
        <v>45201.698611111111</v>
      </c>
      <c r="O308" s="6" t="s">
        <v>487</v>
      </c>
      <c r="Q308" s="6" t="s">
        <v>67</v>
      </c>
      <c r="R308" s="7">
        <v>45721.434490740743</v>
      </c>
      <c r="S308" s="6" t="s">
        <v>4736</v>
      </c>
      <c r="T308" s="6" t="s">
        <v>412</v>
      </c>
      <c r="U308" s="6" t="s">
        <v>70</v>
      </c>
      <c r="V308" s="6" t="s">
        <v>14241</v>
      </c>
      <c r="Y308" s="6" t="s">
        <v>13767</v>
      </c>
      <c r="Z308" s="6" t="s">
        <v>606</v>
      </c>
      <c r="AA308" s="6" t="s">
        <v>1749</v>
      </c>
      <c r="AB308" s="6" t="s">
        <v>124</v>
      </c>
      <c r="AE308" s="7">
        <v>45722.487592592595</v>
      </c>
      <c r="AF308" s="6" t="s">
        <v>417</v>
      </c>
      <c r="AG308" s="6">
        <v>48</v>
      </c>
      <c r="AH308" s="6" t="s">
        <v>78</v>
      </c>
      <c r="AI308" s="6" t="s">
        <v>58</v>
      </c>
      <c r="AJ308" s="6" t="s">
        <v>126</v>
      </c>
      <c r="AK308" s="6" t="s">
        <v>14242</v>
      </c>
      <c r="AL308" s="6" t="s">
        <v>612</v>
      </c>
      <c r="AM308" s="7">
        <v>45722.487719907411</v>
      </c>
      <c r="AN308" s="6" t="s">
        <v>14242</v>
      </c>
      <c r="AO308" s="6" t="s">
        <v>612</v>
      </c>
      <c r="AP308" s="6">
        <v>5771276</v>
      </c>
      <c r="AQ308" s="6" t="s">
        <v>83</v>
      </c>
      <c r="AR308" s="7">
        <v>45722.638333333336</v>
      </c>
      <c r="AS308" s="6" t="s">
        <v>84</v>
      </c>
      <c r="AT308" s="7">
        <v>45722.333333333336</v>
      </c>
      <c r="AU308" s="6" t="s">
        <v>85</v>
      </c>
      <c r="AV308" s="6" t="s">
        <v>1680</v>
      </c>
      <c r="AW308" s="6" t="s">
        <v>1681</v>
      </c>
      <c r="AX308" s="6" t="s">
        <v>1682</v>
      </c>
      <c r="AY308" s="7">
        <v>45724.487592592595</v>
      </c>
      <c r="AZ308" s="7">
        <v>45722.638333333336</v>
      </c>
      <c r="BA308" s="6" t="s">
        <v>419</v>
      </c>
      <c r="BB308" s="6" t="s">
        <v>689</v>
      </c>
      <c r="BC308" s="6" t="s">
        <v>690</v>
      </c>
      <c r="BD308" s="6" t="s">
        <v>691</v>
      </c>
      <c r="BE308" s="6" t="s">
        <v>14139</v>
      </c>
      <c r="BF308" s="6" t="s">
        <v>445</v>
      </c>
      <c r="BG308" s="6" t="s">
        <v>58</v>
      </c>
      <c r="BH308" s="6" t="s">
        <v>26971</v>
      </c>
      <c r="BI308" s="6" t="s">
        <v>27518</v>
      </c>
      <c r="BJ308" s="6" t="s">
        <v>27234</v>
      </c>
    </row>
    <row r="309" spans="1:62" s="6" customFormat="1" x14ac:dyDescent="0.35">
      <c r="A309" s="6">
        <v>3015937</v>
      </c>
      <c r="B309" s="6" t="s">
        <v>58</v>
      </c>
      <c r="C309" s="6">
        <v>39259421</v>
      </c>
      <c r="D309" s="6">
        <v>338439056</v>
      </c>
      <c r="E309" s="6" t="s">
        <v>59</v>
      </c>
      <c r="F309" s="6" t="s">
        <v>60</v>
      </c>
      <c r="G309" s="6" t="s">
        <v>14255</v>
      </c>
      <c r="I309" s="6">
        <v>777649526</v>
      </c>
      <c r="J309" s="6" t="s">
        <v>576</v>
      </c>
      <c r="K309" s="6">
        <v>20</v>
      </c>
      <c r="L309" s="6" t="s">
        <v>1008</v>
      </c>
      <c r="M309" s="6" t="s">
        <v>1009</v>
      </c>
      <c r="N309" s="7">
        <v>45265.720497685186</v>
      </c>
      <c r="O309" s="6" t="s">
        <v>5616</v>
      </c>
      <c r="Q309" s="6" t="s">
        <v>67</v>
      </c>
      <c r="R309" s="7">
        <v>45721.437060185184</v>
      </c>
      <c r="S309" s="6" t="s">
        <v>2546</v>
      </c>
      <c r="T309" s="6" t="s">
        <v>412</v>
      </c>
      <c r="U309" s="6" t="s">
        <v>70</v>
      </c>
      <c r="V309" s="6" t="s">
        <v>14256</v>
      </c>
      <c r="W309" s="6" t="s">
        <v>72</v>
      </c>
      <c r="X309" s="6" t="s">
        <v>183</v>
      </c>
      <c r="Y309" s="6" t="s">
        <v>545</v>
      </c>
      <c r="Z309" s="6" t="s">
        <v>883</v>
      </c>
      <c r="AA309" s="6" t="s">
        <v>2417</v>
      </c>
      <c r="AB309" s="6" t="s">
        <v>124</v>
      </c>
      <c r="AC309" s="6" t="s">
        <v>14257</v>
      </c>
      <c r="AE309" s="7">
        <v>45722.42528935185</v>
      </c>
      <c r="AF309" s="6" t="s">
        <v>417</v>
      </c>
      <c r="AG309" s="6">
        <v>48</v>
      </c>
      <c r="AH309" s="6" t="s">
        <v>125</v>
      </c>
      <c r="AI309" s="6" t="s">
        <v>58</v>
      </c>
      <c r="AJ309" s="6" t="s">
        <v>126</v>
      </c>
      <c r="AK309" s="6" t="s">
        <v>14258</v>
      </c>
      <c r="AL309" s="6" t="s">
        <v>1383</v>
      </c>
      <c r="AM309" s="7">
        <v>45722.425509259258</v>
      </c>
      <c r="AN309" s="6" t="s">
        <v>14258</v>
      </c>
      <c r="AO309" s="6" t="s">
        <v>1383</v>
      </c>
      <c r="AP309" s="6">
        <v>5770946</v>
      </c>
      <c r="AQ309" s="6" t="s">
        <v>83</v>
      </c>
      <c r="AR309" s="7">
        <v>45722.588101851848</v>
      </c>
      <c r="AS309" s="6" t="s">
        <v>84</v>
      </c>
      <c r="AT309" s="7">
        <v>45722.5625</v>
      </c>
      <c r="AU309" s="6" t="s">
        <v>85</v>
      </c>
      <c r="AV309" s="6" t="s">
        <v>306</v>
      </c>
      <c r="AW309" s="6" t="s">
        <v>307</v>
      </c>
      <c r="AX309" s="6" t="s">
        <v>308</v>
      </c>
      <c r="AY309" s="7">
        <v>45724.42528935185</v>
      </c>
      <c r="AZ309" s="7">
        <v>45722.588101851848</v>
      </c>
      <c r="BA309" s="6" t="s">
        <v>419</v>
      </c>
      <c r="BB309" s="6" t="s">
        <v>192</v>
      </c>
      <c r="BC309" s="6" t="s">
        <v>193</v>
      </c>
      <c r="BD309" s="6" t="s">
        <v>194</v>
      </c>
      <c r="BE309" s="6" t="s">
        <v>14259</v>
      </c>
      <c r="BF309" s="6" t="s">
        <v>431</v>
      </c>
      <c r="BG309" s="6" t="s">
        <v>58</v>
      </c>
      <c r="BH309" s="6" t="s">
        <v>26971</v>
      </c>
      <c r="BI309" s="6" t="s">
        <v>27515</v>
      </c>
      <c r="BJ309" s="6" t="s">
        <v>27235</v>
      </c>
    </row>
    <row r="310" spans="1:62" s="6" customFormat="1" x14ac:dyDescent="0.35">
      <c r="A310" s="6">
        <v>3015945</v>
      </c>
      <c r="B310" s="6" t="s">
        <v>1805</v>
      </c>
      <c r="C310" s="6">
        <v>34084131</v>
      </c>
      <c r="D310" s="6">
        <v>339418593</v>
      </c>
      <c r="E310" s="6" t="s">
        <v>59</v>
      </c>
      <c r="F310" s="6" t="s">
        <v>60</v>
      </c>
      <c r="G310" s="6" t="s">
        <v>14292</v>
      </c>
      <c r="H310" s="6" t="s">
        <v>14292</v>
      </c>
      <c r="I310" s="6">
        <v>779085695</v>
      </c>
      <c r="J310" s="6" t="s">
        <v>3992</v>
      </c>
      <c r="K310" s="6">
        <v>20</v>
      </c>
      <c r="L310" s="6" t="s">
        <v>294</v>
      </c>
      <c r="M310" s="6" t="s">
        <v>295</v>
      </c>
      <c r="N310" s="7">
        <v>43853.468900462962</v>
      </c>
      <c r="O310" s="6" t="s">
        <v>1809</v>
      </c>
      <c r="Q310" s="6" t="s">
        <v>67</v>
      </c>
      <c r="R310" s="7">
        <v>45721.441689814812</v>
      </c>
      <c r="S310" s="6" t="s">
        <v>5021</v>
      </c>
      <c r="T310" s="6" t="s">
        <v>412</v>
      </c>
      <c r="U310" s="6" t="s">
        <v>1031</v>
      </c>
      <c r="V310" s="6" t="s">
        <v>14293</v>
      </c>
      <c r="W310" s="6" t="s">
        <v>143</v>
      </c>
      <c r="X310" s="6" t="s">
        <v>143</v>
      </c>
      <c r="Y310" s="6" t="s">
        <v>2273</v>
      </c>
      <c r="Z310" s="6" t="s">
        <v>388</v>
      </c>
      <c r="AA310" s="6" t="s">
        <v>2135</v>
      </c>
      <c r="AB310" s="6" t="s">
        <v>14294</v>
      </c>
      <c r="AE310" s="7">
        <v>45721.443043981482</v>
      </c>
      <c r="AF310" s="6" t="s">
        <v>443</v>
      </c>
      <c r="AH310" s="6" t="s">
        <v>125</v>
      </c>
      <c r="AI310" s="6" t="s">
        <v>106</v>
      </c>
      <c r="AJ310" s="6" t="s">
        <v>465</v>
      </c>
      <c r="AK310" s="6" t="s">
        <v>14295</v>
      </c>
      <c r="AL310" s="6" t="s">
        <v>5021</v>
      </c>
      <c r="AM310" s="7">
        <v>45721.443101851852</v>
      </c>
      <c r="AO310" s="6" t="s">
        <v>5021</v>
      </c>
      <c r="AP310" s="6">
        <v>5766276</v>
      </c>
      <c r="AQ310" s="6" t="s">
        <v>83</v>
      </c>
      <c r="AR310" s="7">
        <v>45721.611550925925</v>
      </c>
      <c r="AS310" s="6" t="s">
        <v>84</v>
      </c>
      <c r="AT310" s="7">
        <v>45721.333333333336</v>
      </c>
      <c r="AU310" s="6" t="s">
        <v>85</v>
      </c>
      <c r="AV310" s="6" t="s">
        <v>149</v>
      </c>
      <c r="AW310" s="6" t="s">
        <v>150</v>
      </c>
      <c r="AX310" s="6" t="s">
        <v>456</v>
      </c>
      <c r="AZ310" s="7">
        <v>45721.611550925925</v>
      </c>
      <c r="BB310" s="6" t="s">
        <v>2457</v>
      </c>
      <c r="BC310" s="6" t="s">
        <v>2458</v>
      </c>
      <c r="BD310" s="6" t="s">
        <v>2459</v>
      </c>
      <c r="BE310" s="6" t="s">
        <v>14296</v>
      </c>
      <c r="BF310" s="6" t="s">
        <v>290</v>
      </c>
      <c r="BG310" s="6" t="s">
        <v>26973</v>
      </c>
      <c r="BH310" s="6" t="s">
        <v>26971</v>
      </c>
      <c r="BI310" s="6" t="s">
        <v>1031</v>
      </c>
      <c r="BJ310" s="6" t="s">
        <v>27236</v>
      </c>
    </row>
    <row r="311" spans="1:62" s="6" customFormat="1" x14ac:dyDescent="0.35">
      <c r="A311" s="6">
        <v>3015948</v>
      </c>
      <c r="B311" s="6" t="s">
        <v>327</v>
      </c>
      <c r="C311" s="6">
        <v>98071</v>
      </c>
      <c r="D311" s="6">
        <v>338230757</v>
      </c>
      <c r="E311" s="6" t="s">
        <v>59</v>
      </c>
      <c r="F311" s="6" t="s">
        <v>60</v>
      </c>
      <c r="G311" s="6" t="s">
        <v>14301</v>
      </c>
      <c r="I311" s="6">
        <v>784232068</v>
      </c>
      <c r="J311" s="6" t="s">
        <v>10776</v>
      </c>
      <c r="K311" s="6">
        <v>20</v>
      </c>
      <c r="L311" s="6" t="s">
        <v>4934</v>
      </c>
      <c r="M311" s="6" t="s">
        <v>4935</v>
      </c>
      <c r="N311" s="7">
        <v>43395.775694444441</v>
      </c>
      <c r="O311" s="6" t="s">
        <v>10051</v>
      </c>
      <c r="Q311" s="6" t="s">
        <v>67</v>
      </c>
      <c r="R311" s="7">
        <v>45721.442650462966</v>
      </c>
      <c r="S311" s="6" t="s">
        <v>5141</v>
      </c>
      <c r="T311" s="6" t="s">
        <v>412</v>
      </c>
      <c r="U311" s="6" t="s">
        <v>1162</v>
      </c>
      <c r="V311" s="6" t="s">
        <v>14302</v>
      </c>
      <c r="W311" s="6" t="s">
        <v>214</v>
      </c>
      <c r="X311" s="6" t="s">
        <v>215</v>
      </c>
      <c r="Y311" s="6" t="s">
        <v>5399</v>
      </c>
      <c r="Z311" s="6" t="s">
        <v>5733</v>
      </c>
      <c r="AA311" s="6" t="s">
        <v>5734</v>
      </c>
      <c r="AB311" s="6" t="s">
        <v>5734</v>
      </c>
      <c r="AE311" s="7">
        <v>45721.442662037036</v>
      </c>
      <c r="AF311" s="6" t="s">
        <v>443</v>
      </c>
      <c r="AH311" s="6" t="s">
        <v>125</v>
      </c>
      <c r="AI311" s="6" t="s">
        <v>464</v>
      </c>
      <c r="AJ311" s="6" t="s">
        <v>465</v>
      </c>
      <c r="AK311" s="6" t="s">
        <v>14303</v>
      </c>
      <c r="AL311" s="6" t="s">
        <v>5141</v>
      </c>
      <c r="AM311" s="7">
        <v>45721.442708333336</v>
      </c>
      <c r="AN311" s="6" t="s">
        <v>14303</v>
      </c>
      <c r="AP311" s="6">
        <v>5766271</v>
      </c>
      <c r="AQ311" s="6" t="s">
        <v>83</v>
      </c>
      <c r="AR311" s="7">
        <v>45721.587245370371</v>
      </c>
      <c r="AS311" s="6" t="s">
        <v>84</v>
      </c>
      <c r="AT311" s="7">
        <v>45721.333333333336</v>
      </c>
      <c r="AU311" s="6" t="s">
        <v>85</v>
      </c>
      <c r="AV311" s="6" t="s">
        <v>1957</v>
      </c>
      <c r="AW311" s="6" t="s">
        <v>1958</v>
      </c>
      <c r="AX311" s="6" t="s">
        <v>2365</v>
      </c>
      <c r="AZ311" s="7">
        <v>45721.587245370371</v>
      </c>
      <c r="BB311" s="6" t="s">
        <v>1480</v>
      </c>
      <c r="BC311" s="6" t="s">
        <v>1481</v>
      </c>
      <c r="BD311" s="6" t="s">
        <v>1482</v>
      </c>
      <c r="BE311" s="6" t="s">
        <v>14304</v>
      </c>
      <c r="BF311" s="6" t="s">
        <v>137</v>
      </c>
      <c r="BG311" s="6" t="s">
        <v>26973</v>
      </c>
      <c r="BH311" s="6" t="s">
        <v>26971</v>
      </c>
      <c r="BI311" s="6" t="s">
        <v>27519</v>
      </c>
      <c r="BJ311" s="6" t="s">
        <v>27237</v>
      </c>
    </row>
    <row r="312" spans="1:62" s="6" customFormat="1" x14ac:dyDescent="0.35">
      <c r="A312" s="6">
        <v>3015955</v>
      </c>
      <c r="B312" s="6" t="s">
        <v>58</v>
      </c>
      <c r="C312" s="6">
        <v>37562341</v>
      </c>
      <c r="D312" s="6">
        <v>338725297</v>
      </c>
      <c r="E312" s="6" t="s">
        <v>59</v>
      </c>
      <c r="F312" s="6" t="s">
        <v>60</v>
      </c>
      <c r="G312" s="6" t="s">
        <v>2536</v>
      </c>
      <c r="H312" s="6" t="s">
        <v>14331</v>
      </c>
      <c r="I312" s="6">
        <v>775148320</v>
      </c>
      <c r="J312" s="6" t="s">
        <v>9762</v>
      </c>
      <c r="K312" s="6">
        <v>12</v>
      </c>
      <c r="L312" s="6" t="s">
        <v>64</v>
      </c>
      <c r="M312" s="6" t="s">
        <v>65</v>
      </c>
      <c r="N312" s="7">
        <v>45720.666666666664</v>
      </c>
      <c r="O312" s="6" t="s">
        <v>520</v>
      </c>
      <c r="Q312" s="6" t="s">
        <v>67</v>
      </c>
      <c r="R312" s="7">
        <v>45721.446157407408</v>
      </c>
      <c r="S312" s="6" t="s">
        <v>3278</v>
      </c>
      <c r="T312" s="6" t="s">
        <v>412</v>
      </c>
      <c r="U312" s="6" t="s">
        <v>70</v>
      </c>
      <c r="V312" s="6" t="s">
        <v>14332</v>
      </c>
      <c r="W312" s="6" t="s">
        <v>162</v>
      </c>
      <c r="X312" s="6" t="s">
        <v>163</v>
      </c>
      <c r="Y312" s="6" t="s">
        <v>1688</v>
      </c>
      <c r="Z312" s="6" t="s">
        <v>1193</v>
      </c>
      <c r="AA312" s="6" t="s">
        <v>1194</v>
      </c>
      <c r="AB312" s="6" t="s">
        <v>14333</v>
      </c>
      <c r="AE312" s="7">
        <v>45721.446400462963</v>
      </c>
      <c r="AF312" s="6" t="s">
        <v>443</v>
      </c>
      <c r="AH312" s="6" t="s">
        <v>125</v>
      </c>
      <c r="AI312" s="6" t="s">
        <v>464</v>
      </c>
      <c r="AJ312" s="6" t="s">
        <v>465</v>
      </c>
      <c r="AK312" s="6" t="s">
        <v>14334</v>
      </c>
      <c r="AL312" s="6" t="s">
        <v>3278</v>
      </c>
      <c r="AM312" s="7">
        <v>45721.446435185186</v>
      </c>
      <c r="AO312" s="6" t="s">
        <v>3278</v>
      </c>
      <c r="AP312" s="6">
        <v>5766301</v>
      </c>
      <c r="AQ312" s="6" t="s">
        <v>83</v>
      </c>
      <c r="AR312" s="7">
        <v>45721.900763888887</v>
      </c>
      <c r="AS312" s="6" t="s">
        <v>84</v>
      </c>
      <c r="AT312" s="7">
        <v>45721.333333333336</v>
      </c>
      <c r="AU312" s="6" t="s">
        <v>85</v>
      </c>
      <c r="AV312" s="6" t="s">
        <v>169</v>
      </c>
      <c r="AW312" s="6" t="s">
        <v>170</v>
      </c>
      <c r="AX312" s="6" t="s">
        <v>2079</v>
      </c>
      <c r="AZ312" s="7">
        <v>45721.900763888887</v>
      </c>
      <c r="BB312" s="6" t="s">
        <v>152</v>
      </c>
      <c r="BC312" s="6" t="s">
        <v>153</v>
      </c>
      <c r="BD312" s="6" t="s">
        <v>154</v>
      </c>
      <c r="BE312" s="6" t="s">
        <v>4155</v>
      </c>
      <c r="BF312" s="6" t="s">
        <v>1484</v>
      </c>
      <c r="BG312" s="6" t="s">
        <v>58</v>
      </c>
      <c r="BH312" s="6" t="s">
        <v>26971</v>
      </c>
      <c r="BI312" s="6" t="s">
        <v>27520</v>
      </c>
      <c r="BJ312" s="6" t="s">
        <v>27238</v>
      </c>
    </row>
    <row r="313" spans="1:62" s="6" customFormat="1" x14ac:dyDescent="0.35">
      <c r="A313" s="6">
        <v>3015963</v>
      </c>
      <c r="B313" s="6" t="s">
        <v>327</v>
      </c>
      <c r="C313" s="6">
        <v>30507641</v>
      </c>
      <c r="D313" s="6">
        <v>338690062</v>
      </c>
      <c r="E313" s="6" t="s">
        <v>59</v>
      </c>
      <c r="F313" s="6" t="s">
        <v>60</v>
      </c>
      <c r="G313" s="6" t="s">
        <v>555</v>
      </c>
      <c r="H313" s="6" t="s">
        <v>14369</v>
      </c>
      <c r="I313" s="6" t="s">
        <v>14370</v>
      </c>
      <c r="J313" s="6">
        <v>776123536</v>
      </c>
      <c r="K313" s="6">
        <v>20</v>
      </c>
      <c r="L313" s="6" t="s">
        <v>294</v>
      </c>
      <c r="M313" s="6" t="s">
        <v>295</v>
      </c>
      <c r="N313" s="7">
        <v>39755.34207175926</v>
      </c>
      <c r="O313" s="6" t="s">
        <v>2297</v>
      </c>
      <c r="Q313" s="6" t="s">
        <v>67</v>
      </c>
      <c r="R313" s="7">
        <v>45721.452476851853</v>
      </c>
      <c r="S313" s="6" t="s">
        <v>5245</v>
      </c>
      <c r="T313" s="6" t="s">
        <v>412</v>
      </c>
      <c r="U313" s="6" t="s">
        <v>1189</v>
      </c>
      <c r="V313" s="6" t="s">
        <v>14371</v>
      </c>
      <c r="W313" s="6" t="s">
        <v>2158</v>
      </c>
      <c r="X313" s="6" t="s">
        <v>356</v>
      </c>
      <c r="Y313" s="6" t="s">
        <v>7596</v>
      </c>
      <c r="Z313" s="6" t="s">
        <v>1090</v>
      </c>
      <c r="AA313" s="6" t="s">
        <v>1090</v>
      </c>
      <c r="AB313" s="6" t="s">
        <v>3745</v>
      </c>
      <c r="AE313" s="7">
        <v>45721.454699074071</v>
      </c>
      <c r="AF313" s="6" t="s">
        <v>417</v>
      </c>
      <c r="AG313" s="6">
        <v>48</v>
      </c>
      <c r="AH313" s="6" t="s">
        <v>125</v>
      </c>
      <c r="AI313" s="6" t="s">
        <v>464</v>
      </c>
      <c r="AJ313" s="6" t="s">
        <v>492</v>
      </c>
      <c r="AK313" s="6" t="s">
        <v>14372</v>
      </c>
      <c r="AL313" s="6" t="s">
        <v>5245</v>
      </c>
      <c r="AM313" s="7">
        <v>45721.454768518517</v>
      </c>
      <c r="AO313" s="6" t="s">
        <v>5245</v>
      </c>
      <c r="AP313" s="6">
        <v>5766372</v>
      </c>
      <c r="AQ313" s="6" t="s">
        <v>83</v>
      </c>
      <c r="AR313" s="7">
        <v>45721.61178240741</v>
      </c>
      <c r="AS313" s="6" t="s">
        <v>84</v>
      </c>
      <c r="AT313" s="7">
        <v>45721.371527777781</v>
      </c>
      <c r="AU313" s="6" t="s">
        <v>85</v>
      </c>
      <c r="AV313" s="6" t="s">
        <v>645</v>
      </c>
      <c r="AW313" s="6" t="s">
        <v>646</v>
      </c>
      <c r="AX313" s="6" t="s">
        <v>2446</v>
      </c>
      <c r="AY313" s="7">
        <v>45723.454699074071</v>
      </c>
      <c r="AZ313" s="7">
        <v>45721.61178240741</v>
      </c>
      <c r="BA313" s="6" t="s">
        <v>419</v>
      </c>
      <c r="BB313" s="6" t="s">
        <v>1571</v>
      </c>
      <c r="BC313" s="6" t="s">
        <v>1572</v>
      </c>
      <c r="BD313" s="6" t="s">
        <v>1573</v>
      </c>
      <c r="BE313" s="6" t="s">
        <v>14373</v>
      </c>
      <c r="BF313" s="6" t="s">
        <v>937</v>
      </c>
      <c r="BG313" s="6" t="s">
        <v>26973</v>
      </c>
      <c r="BH313" s="6" t="s">
        <v>26984</v>
      </c>
      <c r="BI313" s="6" t="s">
        <v>27519</v>
      </c>
      <c r="BJ313" s="6" t="s">
        <v>27239</v>
      </c>
    </row>
    <row r="314" spans="1:62" s="6" customFormat="1" x14ac:dyDescent="0.35">
      <c r="A314" s="6">
        <v>3015964</v>
      </c>
      <c r="B314" s="6" t="s">
        <v>223</v>
      </c>
      <c r="C314" s="6">
        <v>35192231</v>
      </c>
      <c r="D314" s="6">
        <v>339491049</v>
      </c>
      <c r="E314" s="6" t="s">
        <v>59</v>
      </c>
      <c r="F314" s="6" t="s">
        <v>60</v>
      </c>
      <c r="G314" s="6" t="s">
        <v>530</v>
      </c>
      <c r="H314" s="6" t="s">
        <v>14374</v>
      </c>
      <c r="I314" s="6">
        <v>774949292</v>
      </c>
      <c r="J314" s="6" t="s">
        <v>12054</v>
      </c>
      <c r="K314" s="6">
        <v>20</v>
      </c>
      <c r="L314" s="6" t="s">
        <v>294</v>
      </c>
      <c r="M314" s="6" t="s">
        <v>295</v>
      </c>
      <c r="N314" s="7">
        <v>44002.000011574077</v>
      </c>
      <c r="O314" s="6" t="s">
        <v>5558</v>
      </c>
      <c r="Q314" s="6" t="s">
        <v>67</v>
      </c>
      <c r="R314" s="7">
        <v>45721.453113425923</v>
      </c>
      <c r="S314" s="6" t="s">
        <v>2010</v>
      </c>
      <c r="T314" s="6" t="s">
        <v>412</v>
      </c>
      <c r="U314" s="6" t="s">
        <v>101</v>
      </c>
      <c r="V314" s="6" t="s">
        <v>14375</v>
      </c>
      <c r="W314" s="6" t="s">
        <v>143</v>
      </c>
      <c r="X314" s="6" t="s">
        <v>5481</v>
      </c>
      <c r="Y314" s="6" t="s">
        <v>11424</v>
      </c>
      <c r="Z314" s="6" t="s">
        <v>9264</v>
      </c>
      <c r="AA314" s="6" t="s">
        <v>14376</v>
      </c>
      <c r="AB314" s="6" t="s">
        <v>14376</v>
      </c>
      <c r="AE314" s="7">
        <v>45721.53497685185</v>
      </c>
      <c r="AF314" s="6" t="s">
        <v>77</v>
      </c>
      <c r="AH314" s="6" t="s">
        <v>125</v>
      </c>
      <c r="AI314" s="6" t="s">
        <v>464</v>
      </c>
      <c r="AJ314" s="6" t="s">
        <v>492</v>
      </c>
      <c r="AK314" s="6" t="s">
        <v>14377</v>
      </c>
      <c r="AL314" s="6" t="s">
        <v>421</v>
      </c>
      <c r="AM314" s="7">
        <v>45721.535057870373</v>
      </c>
      <c r="AO314" s="6" t="s">
        <v>421</v>
      </c>
      <c r="AP314" s="6">
        <v>5767037</v>
      </c>
      <c r="AQ314" s="6" t="s">
        <v>83</v>
      </c>
      <c r="AR314" s="7">
        <v>45721.796307870369</v>
      </c>
      <c r="AS314" s="6" t="s">
        <v>84</v>
      </c>
      <c r="AT314" s="7">
        <v>45721.333333333336</v>
      </c>
      <c r="AU314" s="6" t="s">
        <v>573</v>
      </c>
      <c r="AV314" s="6" t="s">
        <v>149</v>
      </c>
      <c r="AW314" s="6" t="s">
        <v>150</v>
      </c>
      <c r="AX314" s="6" t="s">
        <v>516</v>
      </c>
      <c r="AZ314" s="7">
        <v>45721.796307870369</v>
      </c>
      <c r="BB314" s="6" t="s">
        <v>286</v>
      </c>
      <c r="BC314" s="6" t="s">
        <v>287</v>
      </c>
      <c r="BD314" s="6" t="s">
        <v>288</v>
      </c>
      <c r="BE314" s="6" t="s">
        <v>14378</v>
      </c>
      <c r="BF314" s="6" t="s">
        <v>290</v>
      </c>
      <c r="BG314" s="6" t="s">
        <v>26973</v>
      </c>
      <c r="BH314" s="6" t="s">
        <v>26971</v>
      </c>
      <c r="BI314" s="6" t="s">
        <v>27517</v>
      </c>
      <c r="BJ314" s="6" t="s">
        <v>27240</v>
      </c>
    </row>
    <row r="315" spans="1:62" s="6" customFormat="1" x14ac:dyDescent="0.35">
      <c r="A315" s="6">
        <v>3015968</v>
      </c>
      <c r="B315" s="6" t="s">
        <v>327</v>
      </c>
      <c r="C315" s="6">
        <v>617311</v>
      </c>
      <c r="D315" s="6">
        <v>338340264</v>
      </c>
      <c r="E315" s="6" t="s">
        <v>59</v>
      </c>
      <c r="F315" s="6" t="s">
        <v>60</v>
      </c>
      <c r="G315" s="6" t="s">
        <v>530</v>
      </c>
      <c r="H315" s="6" t="s">
        <v>6657</v>
      </c>
      <c r="I315" s="6">
        <v>776491960</v>
      </c>
      <c r="J315" s="6" t="s">
        <v>14243</v>
      </c>
      <c r="K315" s="6">
        <v>20</v>
      </c>
      <c r="L315" s="6" t="s">
        <v>294</v>
      </c>
      <c r="M315" s="6" t="s">
        <v>295</v>
      </c>
      <c r="N315" s="7">
        <v>40513</v>
      </c>
      <c r="O315" s="6" t="s">
        <v>5100</v>
      </c>
      <c r="Q315" s="6" t="s">
        <v>67</v>
      </c>
      <c r="R315" s="7">
        <v>45721.454224537039</v>
      </c>
      <c r="S315" s="6" t="s">
        <v>5749</v>
      </c>
      <c r="T315" s="6" t="s">
        <v>412</v>
      </c>
      <c r="U315" s="6" t="s">
        <v>120</v>
      </c>
      <c r="V315" s="6" t="s">
        <v>14244</v>
      </c>
      <c r="W315" s="6" t="s">
        <v>334</v>
      </c>
      <c r="X315" s="6" t="s">
        <v>1153</v>
      </c>
      <c r="Y315" s="6" t="s">
        <v>5187</v>
      </c>
      <c r="Z315" s="6" t="s">
        <v>2464</v>
      </c>
      <c r="AC315" s="6" t="s">
        <v>14245</v>
      </c>
      <c r="AE315" s="7">
        <v>45721.793090277781</v>
      </c>
      <c r="AF315" s="6" t="s">
        <v>1035</v>
      </c>
      <c r="AH315" s="6" t="s">
        <v>78</v>
      </c>
      <c r="AI315" s="6" t="s">
        <v>360</v>
      </c>
      <c r="AJ315" s="6" t="s">
        <v>1043</v>
      </c>
      <c r="AK315" s="6" t="s">
        <v>14388</v>
      </c>
      <c r="AL315" s="6" t="s">
        <v>1142</v>
      </c>
      <c r="AM315" s="7">
        <v>45721.793171296296</v>
      </c>
      <c r="AN315" s="6" t="s">
        <v>14388</v>
      </c>
      <c r="AO315" s="6" t="s">
        <v>1142</v>
      </c>
      <c r="AP315" s="6">
        <v>5768915</v>
      </c>
      <c r="AQ315" s="6" t="s">
        <v>83</v>
      </c>
      <c r="AR315" s="7">
        <v>45722.560844907406</v>
      </c>
      <c r="AS315" s="6" t="s">
        <v>84</v>
      </c>
      <c r="AT315" s="7">
        <v>45721.5625</v>
      </c>
      <c r="AU315" s="6" t="s">
        <v>85</v>
      </c>
      <c r="AV315" s="6" t="s">
        <v>205</v>
      </c>
      <c r="AW315" s="6" t="s">
        <v>206</v>
      </c>
      <c r="AX315" s="6" t="s">
        <v>207</v>
      </c>
      <c r="AZ315" s="7">
        <v>45722.560844907406</v>
      </c>
      <c r="BB315" s="6" t="s">
        <v>345</v>
      </c>
      <c r="BC315" s="6" t="s">
        <v>346</v>
      </c>
      <c r="BD315" s="6" t="s">
        <v>347</v>
      </c>
      <c r="BE315" s="6" t="s">
        <v>14389</v>
      </c>
      <c r="BF315" s="6" t="s">
        <v>1142</v>
      </c>
      <c r="BG315" s="6" t="s">
        <v>26973</v>
      </c>
      <c r="BH315" s="6" t="s">
        <v>26971</v>
      </c>
      <c r="BI315" s="6" t="s">
        <v>27531</v>
      </c>
      <c r="BJ315" s="6" t="s">
        <v>27241</v>
      </c>
    </row>
    <row r="316" spans="1:62" s="6" customFormat="1" x14ac:dyDescent="0.35">
      <c r="A316" s="6">
        <v>3015971</v>
      </c>
      <c r="B316" s="6" t="s">
        <v>58</v>
      </c>
      <c r="C316" s="6">
        <v>1568171</v>
      </c>
      <c r="D316" s="6">
        <v>339520779</v>
      </c>
      <c r="E316" s="6" t="s">
        <v>59</v>
      </c>
      <c r="F316" s="6" t="s">
        <v>60</v>
      </c>
      <c r="G316" s="6" t="s">
        <v>14399</v>
      </c>
      <c r="I316" s="6" t="s">
        <v>8308</v>
      </c>
      <c r="J316" s="6">
        <v>772756767</v>
      </c>
      <c r="K316" s="6">
        <v>20</v>
      </c>
      <c r="L316" s="6" t="s">
        <v>409</v>
      </c>
      <c r="M316" s="6" t="s">
        <v>2154</v>
      </c>
      <c r="N316" s="7">
        <v>44047.419328703705</v>
      </c>
      <c r="O316" s="6" t="s">
        <v>2155</v>
      </c>
      <c r="Q316" s="6" t="s">
        <v>67</v>
      </c>
      <c r="R316" s="7">
        <v>45721.456041666665</v>
      </c>
      <c r="S316" s="6" t="s">
        <v>3463</v>
      </c>
      <c r="T316" s="6" t="s">
        <v>412</v>
      </c>
      <c r="U316" s="6" t="s">
        <v>70</v>
      </c>
      <c r="V316" s="6" t="s">
        <v>14400</v>
      </c>
      <c r="W316" s="6" t="s">
        <v>263</v>
      </c>
      <c r="X316" s="6" t="s">
        <v>263</v>
      </c>
      <c r="Y316" s="6" t="s">
        <v>2471</v>
      </c>
      <c r="Z316" s="6" t="s">
        <v>852</v>
      </c>
      <c r="AA316" s="6" t="s">
        <v>2472</v>
      </c>
      <c r="AB316" s="6" t="s">
        <v>124</v>
      </c>
      <c r="AE316" s="7">
        <v>45721.456689814811</v>
      </c>
      <c r="AF316" s="6" t="s">
        <v>417</v>
      </c>
      <c r="AG316" s="6">
        <v>48</v>
      </c>
      <c r="AH316" s="6" t="s">
        <v>125</v>
      </c>
      <c r="AI316" s="6" t="s">
        <v>58</v>
      </c>
      <c r="AJ316" s="6" t="s">
        <v>465</v>
      </c>
      <c r="AK316" s="6" t="s">
        <v>14401</v>
      </c>
      <c r="AL316" s="6" t="s">
        <v>3463</v>
      </c>
      <c r="AM316" s="7">
        <v>45721.657627314817</v>
      </c>
      <c r="AN316" s="6" t="s">
        <v>14402</v>
      </c>
      <c r="AO316" s="6" t="s">
        <v>274</v>
      </c>
      <c r="AP316" s="6">
        <v>5768189</v>
      </c>
      <c r="AQ316" s="6" t="s">
        <v>83</v>
      </c>
      <c r="AR316" s="7">
        <v>45722.793055555558</v>
      </c>
      <c r="AS316" s="6" t="s">
        <v>84</v>
      </c>
      <c r="AT316" s="7">
        <v>45721.5625</v>
      </c>
      <c r="AU316" s="6" t="s">
        <v>573</v>
      </c>
      <c r="AV316" s="6" t="s">
        <v>844</v>
      </c>
      <c r="AW316" s="6" t="s">
        <v>844</v>
      </c>
      <c r="AX316" s="6" t="s">
        <v>967</v>
      </c>
      <c r="AY316" s="7">
        <v>45723.456689814811</v>
      </c>
      <c r="AZ316" s="7">
        <v>45722.793055555558</v>
      </c>
      <c r="BA316" s="6" t="s">
        <v>419</v>
      </c>
      <c r="BB316" s="6" t="s">
        <v>551</v>
      </c>
      <c r="BC316" s="6" t="s">
        <v>552</v>
      </c>
      <c r="BD316" s="6" t="s">
        <v>553</v>
      </c>
      <c r="BE316" s="6" t="s">
        <v>14403</v>
      </c>
      <c r="BF316" s="6" t="s">
        <v>269</v>
      </c>
      <c r="BG316" s="6" t="s">
        <v>58</v>
      </c>
      <c r="BH316" s="6" t="s">
        <v>26971</v>
      </c>
      <c r="BI316" s="6" t="s">
        <v>27518</v>
      </c>
      <c r="BJ316" s="6" t="s">
        <v>27242</v>
      </c>
    </row>
    <row r="317" spans="1:62" s="6" customFormat="1" x14ac:dyDescent="0.35">
      <c r="A317" s="6">
        <v>3015981</v>
      </c>
      <c r="B317" s="6" t="s">
        <v>58</v>
      </c>
      <c r="C317" s="6">
        <v>184751</v>
      </c>
      <c r="D317" s="6">
        <v>338702126</v>
      </c>
      <c r="E317" s="6" t="s">
        <v>59</v>
      </c>
      <c r="F317" s="6" t="s">
        <v>60</v>
      </c>
      <c r="G317" s="6" t="s">
        <v>14436</v>
      </c>
      <c r="I317" s="6">
        <v>786354258</v>
      </c>
      <c r="J317" s="6" t="s">
        <v>14437</v>
      </c>
      <c r="K317" s="6">
        <v>20</v>
      </c>
      <c r="L317" s="6" t="s">
        <v>409</v>
      </c>
      <c r="M317" s="6" t="s">
        <v>2154</v>
      </c>
      <c r="N317" s="7">
        <v>45174.625</v>
      </c>
      <c r="O317" s="6" t="s">
        <v>2009</v>
      </c>
      <c r="Q317" s="6" t="s">
        <v>67</v>
      </c>
      <c r="R317" s="7">
        <v>45721.461574074077</v>
      </c>
      <c r="S317" s="6" t="s">
        <v>5081</v>
      </c>
      <c r="T317" s="6" t="s">
        <v>412</v>
      </c>
      <c r="U317" s="6" t="s">
        <v>603</v>
      </c>
      <c r="V317" s="6" t="s">
        <v>14438</v>
      </c>
      <c r="W317" s="6" t="s">
        <v>334</v>
      </c>
      <c r="Y317" s="6" t="s">
        <v>2896</v>
      </c>
      <c r="Z317" s="6" t="s">
        <v>606</v>
      </c>
      <c r="AA317" s="6" t="s">
        <v>3706</v>
      </c>
      <c r="AB317" s="6" t="s">
        <v>124</v>
      </c>
      <c r="AE317" s="7">
        <v>45721.461921296293</v>
      </c>
      <c r="AF317" s="6" t="s">
        <v>77</v>
      </c>
      <c r="AH317" s="6" t="s">
        <v>125</v>
      </c>
      <c r="AI317" s="6" t="s">
        <v>464</v>
      </c>
      <c r="AJ317" s="6" t="s">
        <v>465</v>
      </c>
      <c r="AK317" s="6" t="s">
        <v>14439</v>
      </c>
      <c r="AL317" s="6" t="s">
        <v>5081</v>
      </c>
      <c r="AM317" s="7">
        <v>45722.498483796298</v>
      </c>
      <c r="AN317" s="6" t="s">
        <v>14440</v>
      </c>
      <c r="AO317" s="6" t="s">
        <v>657</v>
      </c>
      <c r="AP317" s="6">
        <v>5771341</v>
      </c>
      <c r="AQ317" s="6" t="s">
        <v>83</v>
      </c>
      <c r="AR317" s="7">
        <v>45722.620856481481</v>
      </c>
      <c r="AS317" s="6" t="s">
        <v>84</v>
      </c>
      <c r="AT317" s="7">
        <v>45722.333333333336</v>
      </c>
      <c r="AU317" s="6" t="s">
        <v>85</v>
      </c>
      <c r="AV317" s="6" t="s">
        <v>342</v>
      </c>
      <c r="AW317" s="6" t="s">
        <v>343</v>
      </c>
      <c r="AX317" s="6" t="s">
        <v>344</v>
      </c>
      <c r="AZ317" s="7">
        <v>45722.620856481481</v>
      </c>
      <c r="BB317" s="6" t="s">
        <v>1129</v>
      </c>
      <c r="BC317" s="6" t="s">
        <v>1130</v>
      </c>
      <c r="BD317" s="6" t="s">
        <v>815</v>
      </c>
      <c r="BE317" s="6" t="s">
        <v>14441</v>
      </c>
      <c r="BF317" s="6" t="s">
        <v>657</v>
      </c>
      <c r="BG317" s="6" t="s">
        <v>58</v>
      </c>
      <c r="BH317" s="6" t="s">
        <v>26971</v>
      </c>
      <c r="BI317" s="6" t="s">
        <v>27524</v>
      </c>
      <c r="BJ317" s="6" t="s">
        <v>27243</v>
      </c>
    </row>
    <row r="318" spans="1:62" s="6" customFormat="1" x14ac:dyDescent="0.35">
      <c r="A318" s="6">
        <v>3015991</v>
      </c>
      <c r="B318" s="6" t="s">
        <v>58</v>
      </c>
      <c r="C318" s="6">
        <v>31446851</v>
      </c>
      <c r="D318" s="6">
        <v>338243032</v>
      </c>
      <c r="E318" s="6" t="s">
        <v>59</v>
      </c>
      <c r="F318" s="6" t="s">
        <v>60</v>
      </c>
      <c r="G318" s="6" t="s">
        <v>4035</v>
      </c>
      <c r="H318" s="6" t="s">
        <v>2717</v>
      </c>
      <c r="I318" s="6">
        <v>776579486</v>
      </c>
      <c r="J318" s="6" t="s">
        <v>14477</v>
      </c>
      <c r="K318" s="6">
        <v>19</v>
      </c>
      <c r="L318" s="6" t="s">
        <v>64</v>
      </c>
      <c r="M318" s="6" t="s">
        <v>65</v>
      </c>
      <c r="N318" s="7">
        <v>45149.708333333336</v>
      </c>
      <c r="O318" s="6" t="s">
        <v>353</v>
      </c>
      <c r="Q318" s="6" t="s">
        <v>67</v>
      </c>
      <c r="R318" s="7">
        <v>45721.466053240743</v>
      </c>
      <c r="S318" s="6" t="s">
        <v>2546</v>
      </c>
      <c r="T318" s="6" t="s">
        <v>412</v>
      </c>
      <c r="U318" s="6" t="s">
        <v>101</v>
      </c>
      <c r="V318" s="6" t="s">
        <v>14478</v>
      </c>
      <c r="Y318" s="6" t="s">
        <v>1182</v>
      </c>
      <c r="Z318" s="6" t="s">
        <v>2336</v>
      </c>
      <c r="AA318" s="6" t="s">
        <v>3455</v>
      </c>
      <c r="AB318" s="6" t="s">
        <v>3455</v>
      </c>
      <c r="AE318" s="7">
        <v>45721.466284722221</v>
      </c>
      <c r="AF318" s="6" t="s">
        <v>77</v>
      </c>
      <c r="AH318" s="6" t="s">
        <v>125</v>
      </c>
      <c r="AI318" s="6" t="s">
        <v>464</v>
      </c>
      <c r="AJ318" s="6" t="s">
        <v>465</v>
      </c>
      <c r="AK318" s="6" t="s">
        <v>14479</v>
      </c>
      <c r="AL318" s="6" t="s">
        <v>2546</v>
      </c>
      <c r="AM318" s="7">
        <v>45721.466319444444</v>
      </c>
      <c r="AO318" s="6" t="s">
        <v>2546</v>
      </c>
      <c r="AP318" s="6">
        <v>5766472</v>
      </c>
      <c r="AQ318" s="6" t="s">
        <v>83</v>
      </c>
      <c r="AR318" s="7">
        <v>45722.525960648149</v>
      </c>
      <c r="AS318" s="6" t="s">
        <v>84</v>
      </c>
      <c r="AT318" s="7">
        <v>45721.340277777781</v>
      </c>
      <c r="AU318" s="6" t="s">
        <v>85</v>
      </c>
      <c r="AV318" s="6" t="s">
        <v>2382</v>
      </c>
      <c r="AW318" s="6" t="s">
        <v>2383</v>
      </c>
      <c r="AX318" s="6" t="s">
        <v>2384</v>
      </c>
      <c r="AZ318" s="7">
        <v>45722.525960648149</v>
      </c>
      <c r="BB318" s="6" t="s">
        <v>111</v>
      </c>
      <c r="BC318" s="6" t="s">
        <v>112</v>
      </c>
      <c r="BD318" s="6" t="s">
        <v>113</v>
      </c>
      <c r="BE318" s="6" t="s">
        <v>14480</v>
      </c>
      <c r="BF318" s="6" t="s">
        <v>137</v>
      </c>
      <c r="BG318" s="6" t="s">
        <v>58</v>
      </c>
      <c r="BH318" s="6" t="s">
        <v>26971</v>
      </c>
      <c r="BI318" s="6" t="s">
        <v>27512</v>
      </c>
      <c r="BJ318" s="6" t="s">
        <v>27244</v>
      </c>
    </row>
    <row r="319" spans="1:62" s="6" customFormat="1" x14ac:dyDescent="0.35">
      <c r="A319" s="6">
        <v>3015994</v>
      </c>
      <c r="B319" s="6" t="s">
        <v>58</v>
      </c>
      <c r="C319" s="6">
        <v>38704481</v>
      </c>
      <c r="D319" s="6">
        <v>339784271</v>
      </c>
      <c r="E319" s="6" t="s">
        <v>59</v>
      </c>
      <c r="F319" s="6" t="s">
        <v>60</v>
      </c>
      <c r="G319" s="6" t="s">
        <v>769</v>
      </c>
      <c r="H319" s="6" t="s">
        <v>1647</v>
      </c>
      <c r="I319" s="6">
        <v>771723953</v>
      </c>
      <c r="J319" s="6" t="s">
        <v>6009</v>
      </c>
      <c r="K319" s="6">
        <v>20</v>
      </c>
      <c r="L319" s="6" t="s">
        <v>294</v>
      </c>
      <c r="M319" s="6" t="s">
        <v>295</v>
      </c>
      <c r="N319" s="7">
        <v>45322.620567129627</v>
      </c>
      <c r="O319" s="6" t="s">
        <v>487</v>
      </c>
      <c r="Q319" s="6" t="s">
        <v>67</v>
      </c>
      <c r="R319" s="7">
        <v>45721.467164351852</v>
      </c>
      <c r="S319" s="6" t="s">
        <v>2010</v>
      </c>
      <c r="T319" s="6" t="s">
        <v>412</v>
      </c>
      <c r="U319" s="6" t="s">
        <v>70</v>
      </c>
      <c r="V319" s="6" t="s">
        <v>14492</v>
      </c>
      <c r="W319" s="6" t="s">
        <v>298</v>
      </c>
      <c r="X319" s="6" t="s">
        <v>427</v>
      </c>
      <c r="Y319" s="6" t="s">
        <v>428</v>
      </c>
      <c r="Z319" s="6" t="s">
        <v>231</v>
      </c>
      <c r="AA319" s="6" t="s">
        <v>429</v>
      </c>
      <c r="AB319" s="6" t="s">
        <v>124</v>
      </c>
      <c r="AE319" s="7">
        <v>45721.467164351852</v>
      </c>
      <c r="AF319" s="6" t="s">
        <v>417</v>
      </c>
      <c r="AG319" s="6">
        <v>48</v>
      </c>
      <c r="AH319" s="6" t="s">
        <v>125</v>
      </c>
      <c r="AI319" s="6" t="s">
        <v>464</v>
      </c>
      <c r="AJ319" s="6" t="s">
        <v>465</v>
      </c>
      <c r="AK319" s="6" t="s">
        <v>14492</v>
      </c>
      <c r="AL319" s="6" t="s">
        <v>2010</v>
      </c>
      <c r="AM319" s="7">
        <v>45721.467210648145</v>
      </c>
      <c r="AN319" s="6" t="s">
        <v>14492</v>
      </c>
      <c r="AP319" s="6">
        <v>5766479</v>
      </c>
      <c r="AQ319" s="6" t="s">
        <v>83</v>
      </c>
      <c r="AR319" s="7">
        <v>45721.522939814815</v>
      </c>
      <c r="AS319" s="6" t="s">
        <v>84</v>
      </c>
      <c r="AT319" s="7">
        <v>45721.333333333336</v>
      </c>
      <c r="AU319" s="6" t="s">
        <v>85</v>
      </c>
      <c r="AV319" s="6" t="s">
        <v>233</v>
      </c>
      <c r="AW319" s="6" t="s">
        <v>234</v>
      </c>
      <c r="AX319" s="6" t="s">
        <v>932</v>
      </c>
      <c r="AY319" s="7">
        <v>45723.467164351852</v>
      </c>
      <c r="AZ319" s="7">
        <v>45721.522939814815</v>
      </c>
      <c r="BA319" s="6" t="s">
        <v>419</v>
      </c>
      <c r="BB319" s="6" t="s">
        <v>3431</v>
      </c>
      <c r="BC319" s="6" t="s">
        <v>3432</v>
      </c>
      <c r="BD319" s="6" t="s">
        <v>3433</v>
      </c>
      <c r="BE319" s="6" t="s">
        <v>14493</v>
      </c>
      <c r="BF319" s="6" t="s">
        <v>8656</v>
      </c>
      <c r="BG319" s="6" t="s">
        <v>58</v>
      </c>
      <c r="BH319" s="6" t="s">
        <v>26971</v>
      </c>
      <c r="BI319" s="6" t="s">
        <v>27527</v>
      </c>
      <c r="BJ319" s="6" t="s">
        <v>27245</v>
      </c>
    </row>
    <row r="320" spans="1:62" s="6" customFormat="1" x14ac:dyDescent="0.35">
      <c r="A320" s="6">
        <v>3015995</v>
      </c>
      <c r="B320" s="6" t="s">
        <v>58</v>
      </c>
      <c r="C320" s="6">
        <v>33575701</v>
      </c>
      <c r="D320" s="6">
        <v>338254614</v>
      </c>
      <c r="E320" s="6" t="s">
        <v>59</v>
      </c>
      <c r="F320" s="6" t="s">
        <v>60</v>
      </c>
      <c r="G320" s="6" t="s">
        <v>14494</v>
      </c>
      <c r="I320" s="6">
        <v>775224988</v>
      </c>
      <c r="J320" s="6" t="s">
        <v>14495</v>
      </c>
      <c r="K320" s="6">
        <v>20</v>
      </c>
      <c r="L320" s="6" t="s">
        <v>294</v>
      </c>
      <c r="M320" s="6" t="s">
        <v>295</v>
      </c>
      <c r="N320" s="7">
        <v>43524.347222222219</v>
      </c>
      <c r="O320" s="6" t="s">
        <v>5490</v>
      </c>
      <c r="Q320" s="6" t="s">
        <v>67</v>
      </c>
      <c r="R320" s="7">
        <v>45721.468692129631</v>
      </c>
      <c r="S320" s="6" t="s">
        <v>4862</v>
      </c>
      <c r="T320" s="6" t="s">
        <v>412</v>
      </c>
      <c r="U320" s="6" t="s">
        <v>1208</v>
      </c>
      <c r="V320" s="6" t="s">
        <v>14496</v>
      </c>
      <c r="Y320" s="6" t="s">
        <v>11882</v>
      </c>
      <c r="Z320" s="6" t="s">
        <v>685</v>
      </c>
      <c r="AA320" s="6" t="s">
        <v>3679</v>
      </c>
      <c r="AB320" s="6" t="s">
        <v>3679</v>
      </c>
      <c r="AC320" s="6">
        <v>34</v>
      </c>
      <c r="AE320" s="7">
        <v>45721.4690162037</v>
      </c>
      <c r="AF320" s="6" t="s">
        <v>417</v>
      </c>
      <c r="AG320" s="6">
        <v>48</v>
      </c>
      <c r="AH320" s="6" t="s">
        <v>125</v>
      </c>
      <c r="AI320" s="6" t="s">
        <v>464</v>
      </c>
      <c r="AJ320" s="6" t="s">
        <v>465</v>
      </c>
      <c r="AK320" s="6" t="s">
        <v>14497</v>
      </c>
      <c r="AL320" s="6" t="s">
        <v>4862</v>
      </c>
      <c r="AM320" s="7">
        <v>45721.469074074077</v>
      </c>
      <c r="AO320" s="6" t="s">
        <v>4862</v>
      </c>
      <c r="AP320" s="6">
        <v>5766494</v>
      </c>
      <c r="AQ320" s="6" t="s">
        <v>83</v>
      </c>
      <c r="AR320" s="7">
        <v>45721.647465277776</v>
      </c>
      <c r="AS320" s="6" t="s">
        <v>84</v>
      </c>
      <c r="AT320" s="7">
        <v>45721.322916666664</v>
      </c>
      <c r="AU320" s="6" t="s">
        <v>85</v>
      </c>
      <c r="AV320" s="6" t="s">
        <v>2382</v>
      </c>
      <c r="AW320" s="6" t="s">
        <v>2383</v>
      </c>
      <c r="AX320" s="6" t="s">
        <v>2384</v>
      </c>
      <c r="AY320" s="7">
        <v>45723.4690162037</v>
      </c>
      <c r="AZ320" s="7">
        <v>45721.647465277776</v>
      </c>
      <c r="BA320" s="6" t="s">
        <v>419</v>
      </c>
      <c r="BB320" s="6" t="s">
        <v>1003</v>
      </c>
      <c r="BC320" s="6" t="s">
        <v>595</v>
      </c>
      <c r="BD320" s="6" t="s">
        <v>1004</v>
      </c>
      <c r="BE320" s="6" t="s">
        <v>14498</v>
      </c>
      <c r="BF320" s="6" t="s">
        <v>1002</v>
      </c>
      <c r="BG320" s="6" t="s">
        <v>58</v>
      </c>
      <c r="BH320" s="6" t="s">
        <v>26971</v>
      </c>
      <c r="BI320" s="6" t="s">
        <v>27513</v>
      </c>
      <c r="BJ320" s="6" t="s">
        <v>27246</v>
      </c>
    </row>
    <row r="321" spans="1:62" s="6" customFormat="1" x14ac:dyDescent="0.35">
      <c r="A321" s="6">
        <v>3015996</v>
      </c>
      <c r="B321" s="6" t="s">
        <v>58</v>
      </c>
      <c r="C321" s="6">
        <v>37572161</v>
      </c>
      <c r="D321" s="6">
        <v>339786105</v>
      </c>
      <c r="E321" s="6" t="s">
        <v>59</v>
      </c>
      <c r="F321" s="6" t="s">
        <v>60</v>
      </c>
      <c r="G321" s="6" t="s">
        <v>14499</v>
      </c>
      <c r="I321" s="6" t="s">
        <v>14500</v>
      </c>
      <c r="J321" s="6">
        <v>776198561</v>
      </c>
      <c r="K321" s="6">
        <v>20</v>
      </c>
      <c r="L321" s="6" t="s">
        <v>294</v>
      </c>
      <c r="M321" s="6" t="s">
        <v>295</v>
      </c>
      <c r="N321" s="7">
        <v>44418.716678240744</v>
      </c>
      <c r="O321" s="6" t="s">
        <v>5377</v>
      </c>
      <c r="Q321" s="6" t="s">
        <v>67</v>
      </c>
      <c r="R321" s="7">
        <v>45721.468807870369</v>
      </c>
      <c r="S321" s="6" t="s">
        <v>3463</v>
      </c>
      <c r="T321" s="6" t="s">
        <v>412</v>
      </c>
      <c r="U321" s="6" t="s">
        <v>70</v>
      </c>
      <c r="V321" s="6" t="s">
        <v>14501</v>
      </c>
      <c r="W321" s="6" t="s">
        <v>298</v>
      </c>
      <c r="X321" s="6" t="s">
        <v>427</v>
      </c>
      <c r="Y321" s="6" t="s">
        <v>428</v>
      </c>
      <c r="Z321" s="6" t="s">
        <v>231</v>
      </c>
      <c r="AA321" s="6" t="s">
        <v>231</v>
      </c>
      <c r="AB321" s="6" t="s">
        <v>124</v>
      </c>
      <c r="AE321" s="7">
        <v>45721.4690162037</v>
      </c>
      <c r="AF321" s="6" t="s">
        <v>417</v>
      </c>
      <c r="AG321" s="6">
        <v>48</v>
      </c>
      <c r="AH321" s="6" t="s">
        <v>125</v>
      </c>
      <c r="AI321" s="6" t="s">
        <v>464</v>
      </c>
      <c r="AJ321" s="6" t="s">
        <v>465</v>
      </c>
      <c r="AK321" s="6" t="s">
        <v>14502</v>
      </c>
      <c r="AL321" s="6" t="s">
        <v>3463</v>
      </c>
      <c r="AM321" s="7">
        <v>45721.469050925924</v>
      </c>
      <c r="AO321" s="6" t="s">
        <v>3463</v>
      </c>
      <c r="AP321" s="6">
        <v>5766493</v>
      </c>
      <c r="AQ321" s="6" t="s">
        <v>83</v>
      </c>
      <c r="AR321" s="7">
        <v>45721.921805555554</v>
      </c>
      <c r="AS321" s="6" t="s">
        <v>84</v>
      </c>
      <c r="AT321" s="7">
        <v>45721.333333333336</v>
      </c>
      <c r="AU321" s="6" t="s">
        <v>85</v>
      </c>
      <c r="AV321" s="6" t="s">
        <v>233</v>
      </c>
      <c r="AW321" s="6" t="s">
        <v>234</v>
      </c>
      <c r="AX321" s="6" t="s">
        <v>1786</v>
      </c>
      <c r="AY321" s="7">
        <v>45723.4690162037</v>
      </c>
      <c r="AZ321" s="7">
        <v>45721.921805555554</v>
      </c>
      <c r="BA321" s="6" t="s">
        <v>419</v>
      </c>
      <c r="BB321" s="6" t="s">
        <v>551</v>
      </c>
      <c r="BC321" s="6" t="s">
        <v>552</v>
      </c>
      <c r="BD321" s="6" t="s">
        <v>553</v>
      </c>
      <c r="BE321" s="6" t="s">
        <v>14503</v>
      </c>
      <c r="BF321" s="6" t="s">
        <v>269</v>
      </c>
      <c r="BG321" s="6" t="s">
        <v>58</v>
      </c>
      <c r="BH321" s="6" t="s">
        <v>26971</v>
      </c>
      <c r="BI321" s="6" t="s">
        <v>27518</v>
      </c>
      <c r="BJ321" s="6" t="s">
        <v>27247</v>
      </c>
    </row>
    <row r="322" spans="1:62" s="6" customFormat="1" x14ac:dyDescent="0.35">
      <c r="A322" s="6">
        <v>3016009</v>
      </c>
      <c r="B322" s="6" t="s">
        <v>58</v>
      </c>
      <c r="C322" s="6">
        <v>2047401</v>
      </c>
      <c r="D322" s="6">
        <v>339781677</v>
      </c>
      <c r="E322" s="6" t="s">
        <v>59</v>
      </c>
      <c r="F322" s="6" t="s">
        <v>60</v>
      </c>
      <c r="G322" s="6" t="s">
        <v>6583</v>
      </c>
      <c r="H322" s="6" t="s">
        <v>14554</v>
      </c>
      <c r="I322" s="6">
        <v>774574021</v>
      </c>
      <c r="J322" s="6" t="s">
        <v>3416</v>
      </c>
      <c r="K322" s="6">
        <v>12</v>
      </c>
      <c r="L322" s="6" t="s">
        <v>64</v>
      </c>
      <c r="M322" s="6" t="s">
        <v>65</v>
      </c>
      <c r="N322" s="7">
        <v>45148.548368055555</v>
      </c>
      <c r="O322" s="6" t="s">
        <v>520</v>
      </c>
      <c r="Q322" s="6" t="s">
        <v>67</v>
      </c>
      <c r="R322" s="7">
        <v>45721.474074074074</v>
      </c>
      <c r="S322" s="6" t="s">
        <v>2414</v>
      </c>
      <c r="T322" s="6" t="s">
        <v>412</v>
      </c>
      <c r="U322" s="6" t="s">
        <v>70</v>
      </c>
      <c r="V322" s="6" t="s">
        <v>14555</v>
      </c>
      <c r="W322" s="6" t="s">
        <v>298</v>
      </c>
      <c r="X322" s="6" t="s">
        <v>427</v>
      </c>
      <c r="Y322" s="6" t="s">
        <v>428</v>
      </c>
      <c r="Z322" s="6" t="s">
        <v>231</v>
      </c>
      <c r="AA322" s="6" t="s">
        <v>429</v>
      </c>
      <c r="AB322" s="6" t="s">
        <v>124</v>
      </c>
      <c r="AE322" s="7">
        <v>45721.474085648151</v>
      </c>
      <c r="AF322" s="6" t="s">
        <v>417</v>
      </c>
      <c r="AG322" s="6">
        <v>48</v>
      </c>
      <c r="AH322" s="6" t="s">
        <v>125</v>
      </c>
      <c r="AI322" s="6" t="s">
        <v>79</v>
      </c>
      <c r="AJ322" s="6" t="s">
        <v>378</v>
      </c>
      <c r="AK322" s="6" t="s">
        <v>14555</v>
      </c>
      <c r="AL322" s="6" t="s">
        <v>2414</v>
      </c>
      <c r="AM322" s="7">
        <v>45721.47415509259</v>
      </c>
      <c r="AN322" s="6" t="s">
        <v>14555</v>
      </c>
      <c r="AP322" s="6">
        <v>5766530</v>
      </c>
      <c r="AQ322" s="6" t="s">
        <v>83</v>
      </c>
      <c r="AR322" s="7">
        <v>45721.867511574077</v>
      </c>
      <c r="AS322" s="6" t="s">
        <v>84</v>
      </c>
      <c r="AT322" s="7">
        <v>45721.333333333336</v>
      </c>
      <c r="AU322" s="6" t="s">
        <v>85</v>
      </c>
      <c r="AV322" s="6" t="s">
        <v>233</v>
      </c>
      <c r="AW322" s="6" t="s">
        <v>234</v>
      </c>
      <c r="AX322" s="6" t="s">
        <v>1786</v>
      </c>
      <c r="AY322" s="7">
        <v>45723.474085648151</v>
      </c>
      <c r="AZ322" s="7">
        <v>45721.867511574077</v>
      </c>
      <c r="BA322" s="6" t="s">
        <v>419</v>
      </c>
      <c r="BB322" s="6" t="s">
        <v>1425</v>
      </c>
      <c r="BC322" s="6" t="s">
        <v>1426</v>
      </c>
      <c r="BD322" s="6" t="s">
        <v>1427</v>
      </c>
      <c r="BE322" s="6" t="s">
        <v>14503</v>
      </c>
      <c r="BF322" s="6" t="s">
        <v>269</v>
      </c>
      <c r="BG322" s="6" t="s">
        <v>58</v>
      </c>
      <c r="BH322" s="6" t="s">
        <v>26971</v>
      </c>
      <c r="BI322" s="6" t="s">
        <v>27518</v>
      </c>
      <c r="BJ322" s="6" t="s">
        <v>27248</v>
      </c>
    </row>
    <row r="323" spans="1:62" s="6" customFormat="1" x14ac:dyDescent="0.35">
      <c r="A323" s="6">
        <v>3016030</v>
      </c>
      <c r="B323" s="6" t="s">
        <v>223</v>
      </c>
      <c r="C323" s="6">
        <v>38355431</v>
      </c>
      <c r="D323" s="6">
        <v>339678858</v>
      </c>
      <c r="E323" s="6" t="s">
        <v>59</v>
      </c>
      <c r="F323" s="6" t="s">
        <v>60</v>
      </c>
      <c r="G323" s="6" t="s">
        <v>1648</v>
      </c>
      <c r="I323" s="6">
        <v>777351981</v>
      </c>
      <c r="J323" s="6" t="s">
        <v>14631</v>
      </c>
      <c r="K323" s="6">
        <v>20</v>
      </c>
      <c r="L323" s="6" t="s">
        <v>294</v>
      </c>
      <c r="M323" s="6" t="s">
        <v>295</v>
      </c>
      <c r="N323" s="7">
        <v>44548.708333333336</v>
      </c>
      <c r="O323" s="6" t="s">
        <v>5558</v>
      </c>
      <c r="Q323" s="6" t="s">
        <v>67</v>
      </c>
      <c r="R323" s="7">
        <v>45721.483032407406</v>
      </c>
      <c r="S323" s="6" t="s">
        <v>411</v>
      </c>
      <c r="T323" s="6" t="s">
        <v>412</v>
      </c>
      <c r="U323" s="6" t="s">
        <v>385</v>
      </c>
      <c r="V323" s="6" t="s">
        <v>14632</v>
      </c>
      <c r="W323" s="6" t="s">
        <v>578</v>
      </c>
      <c r="X323" s="6" t="s">
        <v>578</v>
      </c>
      <c r="Y323" s="6" t="s">
        <v>14633</v>
      </c>
      <c r="Z323" s="6" t="s">
        <v>580</v>
      </c>
      <c r="AA323" s="6" t="s">
        <v>14634</v>
      </c>
      <c r="AB323" s="6" t="s">
        <v>14634</v>
      </c>
      <c r="AE323" s="7">
        <v>45721.513761574075</v>
      </c>
      <c r="AF323" s="6" t="s">
        <v>443</v>
      </c>
      <c r="AH323" s="6" t="s">
        <v>125</v>
      </c>
      <c r="AI323" s="6" t="s">
        <v>464</v>
      </c>
      <c r="AJ323" s="6" t="s">
        <v>492</v>
      </c>
      <c r="AK323" s="6" t="s">
        <v>14635</v>
      </c>
      <c r="AL323" s="6" t="s">
        <v>4598</v>
      </c>
      <c r="AM323" s="7">
        <v>45721.513854166667</v>
      </c>
      <c r="AO323" s="6" t="s">
        <v>4598</v>
      </c>
      <c r="AP323" s="6">
        <v>5766859</v>
      </c>
      <c r="AQ323" s="6" t="s">
        <v>83</v>
      </c>
      <c r="AR323" s="7">
        <v>45722.474363425928</v>
      </c>
      <c r="AS323" s="6" t="s">
        <v>84</v>
      </c>
      <c r="AT323" s="7">
        <v>45721.333333333336</v>
      </c>
      <c r="AU323" s="6" t="s">
        <v>573</v>
      </c>
      <c r="AV323" s="6" t="s">
        <v>700</v>
      </c>
      <c r="AW323" s="6" t="s">
        <v>701</v>
      </c>
      <c r="AX323" s="6" t="s">
        <v>702</v>
      </c>
      <c r="AZ323" s="7">
        <v>45722.474363425928</v>
      </c>
      <c r="BB323" s="6" t="s">
        <v>561</v>
      </c>
      <c r="BC323" s="6" t="s">
        <v>562</v>
      </c>
      <c r="BD323" s="6" t="s">
        <v>113</v>
      </c>
      <c r="BE323" s="6" t="s">
        <v>14636</v>
      </c>
      <c r="BF323" s="6" t="s">
        <v>564</v>
      </c>
      <c r="BG323" s="6" t="s">
        <v>26973</v>
      </c>
      <c r="BH323" s="6" t="s">
        <v>26971</v>
      </c>
      <c r="BI323" s="6" t="s">
        <v>27512</v>
      </c>
      <c r="BJ323" s="6" t="s">
        <v>27249</v>
      </c>
    </row>
    <row r="324" spans="1:62" s="6" customFormat="1" x14ac:dyDescent="0.35">
      <c r="A324" s="6">
        <v>3016042</v>
      </c>
      <c r="B324" s="6" t="s">
        <v>58</v>
      </c>
      <c r="C324" s="6">
        <v>40013131</v>
      </c>
      <c r="D324" s="6">
        <v>338710112</v>
      </c>
      <c r="E324" s="6" t="s">
        <v>59</v>
      </c>
      <c r="F324" s="6" t="s">
        <v>60</v>
      </c>
      <c r="G324" s="6" t="s">
        <v>14685</v>
      </c>
      <c r="H324" s="6" t="s">
        <v>12014</v>
      </c>
      <c r="I324" s="6" t="s">
        <v>1187</v>
      </c>
      <c r="J324" s="6">
        <v>778617917</v>
      </c>
      <c r="K324" s="6">
        <v>12</v>
      </c>
      <c r="L324" s="6" t="s">
        <v>64</v>
      </c>
      <c r="M324" s="6" t="s">
        <v>65</v>
      </c>
      <c r="N324" s="7">
        <v>45537.629745370374</v>
      </c>
      <c r="O324" s="6" t="s">
        <v>520</v>
      </c>
      <c r="Q324" s="6" t="s">
        <v>67</v>
      </c>
      <c r="R324" s="7">
        <v>45721.492962962962</v>
      </c>
      <c r="S324" s="6" t="s">
        <v>3463</v>
      </c>
      <c r="T324" s="6" t="s">
        <v>412</v>
      </c>
      <c r="U324" s="6" t="s">
        <v>70</v>
      </c>
      <c r="V324" s="6" t="s">
        <v>14686</v>
      </c>
      <c r="W324" s="6" t="s">
        <v>653</v>
      </c>
      <c r="X324" s="6" t="s">
        <v>654</v>
      </c>
      <c r="Y324" s="6" t="s">
        <v>9799</v>
      </c>
      <c r="Z324" s="6" t="s">
        <v>944</v>
      </c>
      <c r="AA324" s="6" t="s">
        <v>2945</v>
      </c>
      <c r="AB324" s="6" t="s">
        <v>14687</v>
      </c>
      <c r="AE324" s="7">
        <v>45721.493356481478</v>
      </c>
      <c r="AF324" s="6" t="s">
        <v>417</v>
      </c>
      <c r="AG324" s="6">
        <v>48</v>
      </c>
      <c r="AH324" s="6" t="s">
        <v>125</v>
      </c>
      <c r="AI324" s="6" t="s">
        <v>464</v>
      </c>
      <c r="AJ324" s="6" t="s">
        <v>465</v>
      </c>
      <c r="AK324" s="6" t="s">
        <v>3467</v>
      </c>
      <c r="AL324" s="6" t="s">
        <v>3463</v>
      </c>
      <c r="AM324" s="7">
        <v>45721.493379629632</v>
      </c>
      <c r="AO324" s="6" t="s">
        <v>3463</v>
      </c>
      <c r="AP324" s="6">
        <v>5766674</v>
      </c>
      <c r="AQ324" s="6" t="s">
        <v>83</v>
      </c>
      <c r="AR324" s="7">
        <v>45722.489027777781</v>
      </c>
      <c r="AS324" s="6" t="s">
        <v>84</v>
      </c>
      <c r="AT324" s="7">
        <v>45721.333333333336</v>
      </c>
      <c r="AU324" s="6" t="s">
        <v>85</v>
      </c>
      <c r="AV324" s="6" t="s">
        <v>608</v>
      </c>
      <c r="AW324" s="6" t="s">
        <v>609</v>
      </c>
      <c r="AX324" s="6" t="s">
        <v>2508</v>
      </c>
      <c r="AY324" s="7">
        <v>45723.493356481478</v>
      </c>
      <c r="AZ324" s="7">
        <v>45722.489016203705</v>
      </c>
      <c r="BA324" s="6" t="s">
        <v>419</v>
      </c>
      <c r="BB324" s="6" t="s">
        <v>192</v>
      </c>
      <c r="BC324" s="6" t="s">
        <v>193</v>
      </c>
      <c r="BD324" s="6" t="s">
        <v>194</v>
      </c>
      <c r="BE324" s="6" t="s">
        <v>193</v>
      </c>
      <c r="BF324" s="6" t="s">
        <v>657</v>
      </c>
      <c r="BG324" s="6" t="s">
        <v>58</v>
      </c>
      <c r="BH324" s="6" t="s">
        <v>26971</v>
      </c>
      <c r="BI324" s="6" t="s">
        <v>27516</v>
      </c>
      <c r="BJ324" s="6" t="s">
        <v>27250</v>
      </c>
    </row>
    <row r="325" spans="1:62" s="6" customFormat="1" x14ac:dyDescent="0.35">
      <c r="A325" s="6">
        <v>3016044</v>
      </c>
      <c r="B325" s="6" t="s">
        <v>223</v>
      </c>
      <c r="C325" s="6">
        <v>74681</v>
      </c>
      <c r="D325" s="6">
        <v>338218467</v>
      </c>
      <c r="E325" s="6" t="s">
        <v>59</v>
      </c>
      <c r="F325" s="6" t="s">
        <v>60</v>
      </c>
      <c r="G325" s="6" t="s">
        <v>10775</v>
      </c>
      <c r="I325" s="6">
        <v>777600505</v>
      </c>
      <c r="J325" s="6" t="s">
        <v>14692</v>
      </c>
      <c r="K325" s="6">
        <v>20</v>
      </c>
      <c r="L325" s="6" t="s">
        <v>1008</v>
      </c>
      <c r="M325" s="6" t="s">
        <v>1009</v>
      </c>
      <c r="N325" s="7">
        <v>44587.539583333331</v>
      </c>
      <c r="O325" s="6" t="s">
        <v>5558</v>
      </c>
      <c r="Q325" s="6" t="s">
        <v>67</v>
      </c>
      <c r="R325" s="7">
        <v>45721.493796296294</v>
      </c>
      <c r="S325" s="6" t="s">
        <v>1010</v>
      </c>
      <c r="T325" s="6" t="s">
        <v>412</v>
      </c>
      <c r="U325" s="6" t="s">
        <v>979</v>
      </c>
      <c r="V325" s="6" t="s">
        <v>5917</v>
      </c>
      <c r="W325" s="6" t="s">
        <v>214</v>
      </c>
      <c r="X325" s="6" t="s">
        <v>215</v>
      </c>
      <c r="Y325" s="6" t="s">
        <v>10778</v>
      </c>
      <c r="Z325" s="6" t="s">
        <v>5733</v>
      </c>
      <c r="AA325" s="6" t="s">
        <v>10779</v>
      </c>
      <c r="AB325" s="6" t="s">
        <v>124</v>
      </c>
      <c r="AE325" s="7">
        <v>45721.746435185189</v>
      </c>
      <c r="AF325" s="6" t="s">
        <v>443</v>
      </c>
      <c r="AH325" s="6" t="s">
        <v>125</v>
      </c>
      <c r="AI325" s="6" t="s">
        <v>339</v>
      </c>
      <c r="AJ325" s="6" t="s">
        <v>303</v>
      </c>
      <c r="AK325" s="6" t="s">
        <v>14693</v>
      </c>
      <c r="AL325" s="6" t="s">
        <v>137</v>
      </c>
      <c r="AM325" s="7">
        <v>45721.746527777781</v>
      </c>
      <c r="AN325" s="6" t="s">
        <v>14693</v>
      </c>
      <c r="AO325" s="6" t="s">
        <v>137</v>
      </c>
      <c r="AP325" s="6">
        <v>5768781</v>
      </c>
      <c r="AQ325" s="6" t="s">
        <v>83</v>
      </c>
      <c r="AR325" s="7">
        <v>45722.573368055557</v>
      </c>
      <c r="AS325" s="6" t="s">
        <v>84</v>
      </c>
      <c r="AT325" s="7">
        <v>45721.5625</v>
      </c>
      <c r="AU325" s="6" t="s">
        <v>85</v>
      </c>
      <c r="AV325" s="6" t="s">
        <v>4855</v>
      </c>
      <c r="AW325" s="6" t="s">
        <v>4856</v>
      </c>
      <c r="AX325" s="6" t="s">
        <v>14694</v>
      </c>
      <c r="AZ325" s="7">
        <v>45722.573368055557</v>
      </c>
      <c r="BB325" s="6" t="s">
        <v>551</v>
      </c>
      <c r="BC325" s="6" t="s">
        <v>552</v>
      </c>
      <c r="BD325" s="6" t="s">
        <v>553</v>
      </c>
      <c r="BE325" s="6" t="s">
        <v>14695</v>
      </c>
      <c r="BF325" s="6" t="s">
        <v>2032</v>
      </c>
      <c r="BG325" s="6" t="s">
        <v>26973</v>
      </c>
      <c r="BH325" s="6" t="s">
        <v>26971</v>
      </c>
      <c r="BI325" s="6" t="s">
        <v>27519</v>
      </c>
      <c r="BJ325" s="6" t="s">
        <v>27159</v>
      </c>
    </row>
    <row r="326" spans="1:62" s="6" customFormat="1" x14ac:dyDescent="0.35">
      <c r="A326" s="6">
        <v>3016045</v>
      </c>
      <c r="B326" s="6" t="s">
        <v>327</v>
      </c>
      <c r="C326" s="6">
        <v>3100491</v>
      </c>
      <c r="D326" s="6">
        <v>339612301</v>
      </c>
      <c r="E326" s="6" t="s">
        <v>59</v>
      </c>
      <c r="F326" s="6" t="s">
        <v>60</v>
      </c>
      <c r="G326" s="6" t="s">
        <v>14696</v>
      </c>
      <c r="I326" s="6">
        <v>773178256</v>
      </c>
      <c r="J326" s="6" t="s">
        <v>14697</v>
      </c>
      <c r="K326" s="6">
        <v>20</v>
      </c>
      <c r="L326" s="6" t="s">
        <v>1008</v>
      </c>
      <c r="M326" s="6" t="s">
        <v>1009</v>
      </c>
      <c r="N326" s="7">
        <v>43732.523611111108</v>
      </c>
      <c r="O326" s="6" t="s">
        <v>6160</v>
      </c>
      <c r="Q326" s="6" t="s">
        <v>67</v>
      </c>
      <c r="R326" s="7">
        <v>45721.49428240741</v>
      </c>
      <c r="S326" s="6" t="s">
        <v>5527</v>
      </c>
      <c r="T326" s="6" t="s">
        <v>412</v>
      </c>
      <c r="U326" s="6" t="s">
        <v>120</v>
      </c>
      <c r="V326" s="6" t="s">
        <v>911</v>
      </c>
      <c r="W326" s="6" t="s">
        <v>892</v>
      </c>
      <c r="X326" s="6" t="s">
        <v>892</v>
      </c>
      <c r="Y326" s="6" t="s">
        <v>9866</v>
      </c>
      <c r="Z326" s="6" t="s">
        <v>894</v>
      </c>
      <c r="AA326" s="6" t="s">
        <v>4654</v>
      </c>
      <c r="AB326" s="6" t="s">
        <v>4654</v>
      </c>
      <c r="AE326" s="7">
        <v>45721.495879629627</v>
      </c>
      <c r="AF326" s="6" t="s">
        <v>443</v>
      </c>
      <c r="AH326" s="6" t="s">
        <v>125</v>
      </c>
      <c r="AI326" s="6" t="s">
        <v>464</v>
      </c>
      <c r="AJ326" s="6" t="s">
        <v>465</v>
      </c>
      <c r="AK326" s="6" t="s">
        <v>14698</v>
      </c>
      <c r="AL326" s="6" t="s">
        <v>5527</v>
      </c>
      <c r="AM326" s="7">
        <v>45721.495925925927</v>
      </c>
      <c r="AO326" s="6" t="s">
        <v>5527</v>
      </c>
      <c r="AP326" s="6">
        <v>5766701</v>
      </c>
      <c r="AQ326" s="6" t="s">
        <v>83</v>
      </c>
      <c r="AR326" s="7">
        <v>45722.372997685183</v>
      </c>
      <c r="AS326" s="6" t="s">
        <v>84</v>
      </c>
      <c r="AT326" s="7">
        <v>45721.333333333336</v>
      </c>
      <c r="AU326" s="6" t="s">
        <v>85</v>
      </c>
      <c r="AV326" s="6" t="s">
        <v>1446</v>
      </c>
      <c r="AW326" s="6" t="s">
        <v>1447</v>
      </c>
      <c r="AX326" s="6" t="s">
        <v>3927</v>
      </c>
      <c r="AZ326" s="7">
        <v>45722.372997685183</v>
      </c>
      <c r="BB326" s="6" t="s">
        <v>746</v>
      </c>
      <c r="BC326" s="6" t="s">
        <v>747</v>
      </c>
      <c r="BD326" s="6" t="s">
        <v>748</v>
      </c>
      <c r="BE326" s="6" t="s">
        <v>14699</v>
      </c>
      <c r="BF326" s="6" t="s">
        <v>886</v>
      </c>
      <c r="BG326" s="6" t="s">
        <v>26973</v>
      </c>
      <c r="BH326" s="6" t="s">
        <v>26971</v>
      </c>
      <c r="BI326" s="6" t="s">
        <v>27519</v>
      </c>
      <c r="BJ326" s="6" t="s">
        <v>27251</v>
      </c>
    </row>
    <row r="327" spans="1:62" s="6" customFormat="1" x14ac:dyDescent="0.35">
      <c r="A327" s="6">
        <v>3016054</v>
      </c>
      <c r="B327" s="6" t="s">
        <v>58</v>
      </c>
      <c r="C327" s="6">
        <v>37370111</v>
      </c>
      <c r="D327" s="6">
        <v>338290157</v>
      </c>
      <c r="E327" s="6" t="s">
        <v>59</v>
      </c>
      <c r="F327" s="6" t="s">
        <v>60</v>
      </c>
      <c r="G327" s="6" t="s">
        <v>14729</v>
      </c>
      <c r="I327" s="6">
        <v>785473876</v>
      </c>
      <c r="J327" s="6" t="s">
        <v>8437</v>
      </c>
      <c r="K327" s="6">
        <v>20</v>
      </c>
      <c r="L327" s="6" t="s">
        <v>294</v>
      </c>
      <c r="M327" s="6" t="s">
        <v>295</v>
      </c>
      <c r="N327" s="7">
        <v>44984.722326388888</v>
      </c>
      <c r="O327" s="6" t="s">
        <v>520</v>
      </c>
      <c r="Q327" s="6" t="s">
        <v>67</v>
      </c>
      <c r="R327" s="7">
        <v>45721.5</v>
      </c>
      <c r="S327" s="6" t="s">
        <v>4862</v>
      </c>
      <c r="T327" s="6" t="s">
        <v>412</v>
      </c>
      <c r="U327" s="6" t="s">
        <v>1189</v>
      </c>
      <c r="V327" s="6" t="s">
        <v>14730</v>
      </c>
      <c r="W327" s="6" t="s">
        <v>72</v>
      </c>
      <c r="X327" s="6" t="s">
        <v>183</v>
      </c>
      <c r="Y327" s="6" t="s">
        <v>2712</v>
      </c>
      <c r="Z327" s="6" t="s">
        <v>75</v>
      </c>
      <c r="AA327" s="6" t="s">
        <v>2713</v>
      </c>
      <c r="AB327" s="6" t="s">
        <v>2713</v>
      </c>
      <c r="AE327" s="7">
        <v>45721.770069444443</v>
      </c>
      <c r="AF327" s="6" t="s">
        <v>417</v>
      </c>
      <c r="AG327" s="6">
        <v>48</v>
      </c>
      <c r="AH327" s="6" t="s">
        <v>125</v>
      </c>
      <c r="AI327" s="6" t="s">
        <v>58</v>
      </c>
      <c r="AJ327" s="6" t="s">
        <v>126</v>
      </c>
      <c r="AK327" s="6" t="s">
        <v>2889</v>
      </c>
      <c r="AL327" s="6" t="s">
        <v>431</v>
      </c>
      <c r="AM327" s="7">
        <v>45721.770150462966</v>
      </c>
      <c r="AN327" s="6" t="s">
        <v>2889</v>
      </c>
      <c r="AO327" s="6" t="s">
        <v>431</v>
      </c>
      <c r="AP327" s="6">
        <v>5768867</v>
      </c>
      <c r="AQ327" s="6" t="s">
        <v>83</v>
      </c>
      <c r="AR327" s="7">
        <v>45722.563576388886</v>
      </c>
      <c r="AS327" s="6" t="s">
        <v>84</v>
      </c>
      <c r="AT327" s="7">
        <v>45721.5625</v>
      </c>
      <c r="AU327" s="6" t="s">
        <v>85</v>
      </c>
      <c r="AV327" s="6" t="s">
        <v>306</v>
      </c>
      <c r="AW327" s="6" t="s">
        <v>307</v>
      </c>
      <c r="AX327" s="6" t="s">
        <v>308</v>
      </c>
      <c r="AY327" s="7">
        <v>45723.770069444443</v>
      </c>
      <c r="AZ327" s="7">
        <v>45722.563576388886</v>
      </c>
      <c r="BA327" s="6" t="s">
        <v>419</v>
      </c>
      <c r="BB327" s="6" t="s">
        <v>111</v>
      </c>
      <c r="BC327" s="6" t="s">
        <v>112</v>
      </c>
      <c r="BD327" s="6" t="s">
        <v>113</v>
      </c>
      <c r="BE327" s="6" t="s">
        <v>14731</v>
      </c>
      <c r="BF327" s="6" t="s">
        <v>313</v>
      </c>
      <c r="BG327" s="6" t="s">
        <v>58</v>
      </c>
      <c r="BH327" s="6" t="s">
        <v>26971</v>
      </c>
      <c r="BI327" s="6" t="s">
        <v>27522</v>
      </c>
      <c r="BJ327" s="6" t="s">
        <v>27252</v>
      </c>
    </row>
    <row r="328" spans="1:62" s="6" customFormat="1" x14ac:dyDescent="0.35">
      <c r="A328" s="6">
        <v>3016057</v>
      </c>
      <c r="B328" s="6" t="s">
        <v>327</v>
      </c>
      <c r="C328" s="6">
        <v>34927401</v>
      </c>
      <c r="D328" s="6">
        <v>339578115</v>
      </c>
      <c r="E328" s="6" t="s">
        <v>59</v>
      </c>
      <c r="F328" s="6" t="s">
        <v>60</v>
      </c>
      <c r="G328" s="6" t="s">
        <v>1177</v>
      </c>
      <c r="H328" s="6" t="s">
        <v>6493</v>
      </c>
      <c r="I328" s="6">
        <v>776497867</v>
      </c>
      <c r="J328" s="6" t="s">
        <v>14745</v>
      </c>
      <c r="K328" s="6">
        <v>20</v>
      </c>
      <c r="L328" s="6" t="s">
        <v>294</v>
      </c>
      <c r="M328" s="6" t="s">
        <v>295</v>
      </c>
      <c r="N328" s="7">
        <v>43354.512638888889</v>
      </c>
      <c r="O328" s="6" t="s">
        <v>6160</v>
      </c>
      <c r="Q328" s="6" t="s">
        <v>67</v>
      </c>
      <c r="R328" s="7">
        <v>45721.500625000001</v>
      </c>
      <c r="S328" s="6" t="s">
        <v>5021</v>
      </c>
      <c r="T328" s="6" t="s">
        <v>412</v>
      </c>
      <c r="U328" s="6" t="s">
        <v>723</v>
      </c>
      <c r="V328" s="6" t="s">
        <v>14746</v>
      </c>
      <c r="W328" s="6" t="s">
        <v>263</v>
      </c>
      <c r="X328" s="6" t="s">
        <v>840</v>
      </c>
      <c r="Y328" s="6" t="s">
        <v>1360</v>
      </c>
      <c r="Z328" s="6" t="s">
        <v>841</v>
      </c>
      <c r="AA328" s="6" t="s">
        <v>14747</v>
      </c>
      <c r="AB328" s="6" t="s">
        <v>124</v>
      </c>
      <c r="AE328" s="7">
        <v>45721.6252662037</v>
      </c>
      <c r="AF328" s="6" t="s">
        <v>77</v>
      </c>
      <c r="AH328" s="6" t="s">
        <v>125</v>
      </c>
      <c r="AI328" s="6" t="s">
        <v>339</v>
      </c>
      <c r="AJ328" s="6" t="s">
        <v>361</v>
      </c>
      <c r="AK328" s="6" t="s">
        <v>14748</v>
      </c>
      <c r="AL328" s="6" t="s">
        <v>914</v>
      </c>
      <c r="AM328" s="7">
        <v>45721.625358796293</v>
      </c>
      <c r="AN328" s="6" t="s">
        <v>14748</v>
      </c>
      <c r="AO328" s="6" t="s">
        <v>914</v>
      </c>
      <c r="AP328" s="6">
        <v>5767768</v>
      </c>
      <c r="AQ328" s="6" t="s">
        <v>83</v>
      </c>
      <c r="AR328" s="7">
        <v>45722.560173611113</v>
      </c>
      <c r="AS328" s="6" t="s">
        <v>84</v>
      </c>
      <c r="AT328" s="7">
        <v>45721.333333333336</v>
      </c>
      <c r="AU328" s="6" t="s">
        <v>85</v>
      </c>
      <c r="AV328" s="6" t="s">
        <v>3254</v>
      </c>
      <c r="AW328" s="6" t="s">
        <v>3255</v>
      </c>
      <c r="AX328" s="6" t="s">
        <v>3256</v>
      </c>
      <c r="AZ328" s="7">
        <v>45722.560173611113</v>
      </c>
      <c r="BB328" s="6" t="s">
        <v>676</v>
      </c>
      <c r="BC328" s="6" t="s">
        <v>677</v>
      </c>
      <c r="BD328" s="6" t="s">
        <v>678</v>
      </c>
      <c r="BE328" s="6" t="s">
        <v>14749</v>
      </c>
      <c r="BF328" s="6" t="s">
        <v>914</v>
      </c>
      <c r="BG328" s="6" t="s">
        <v>26973</v>
      </c>
      <c r="BH328" s="6" t="s">
        <v>26971</v>
      </c>
      <c r="BI328" s="6" t="s">
        <v>27519</v>
      </c>
      <c r="BJ328" s="6" t="s">
        <v>27253</v>
      </c>
    </row>
    <row r="329" spans="1:62" s="6" customFormat="1" x14ac:dyDescent="0.35">
      <c r="A329" s="6">
        <v>3016067</v>
      </c>
      <c r="B329" s="6" t="s">
        <v>58</v>
      </c>
      <c r="C329" s="6">
        <v>37105811</v>
      </c>
      <c r="D329" s="6">
        <v>338243632</v>
      </c>
      <c r="E329" s="6" t="s">
        <v>59</v>
      </c>
      <c r="F329" s="6" t="s">
        <v>60</v>
      </c>
      <c r="G329" s="6" t="s">
        <v>14790</v>
      </c>
      <c r="I329" s="6">
        <v>776579486</v>
      </c>
      <c r="K329" s="6">
        <v>20</v>
      </c>
      <c r="L329" s="6" t="s">
        <v>294</v>
      </c>
      <c r="M329" s="6" t="s">
        <v>295</v>
      </c>
      <c r="N329" s="7">
        <v>44694.583333333336</v>
      </c>
      <c r="O329" s="6" t="s">
        <v>5377</v>
      </c>
      <c r="Q329" s="6" t="s">
        <v>67</v>
      </c>
      <c r="R329" s="7">
        <v>45721.505416666667</v>
      </c>
      <c r="S329" s="6" t="s">
        <v>4983</v>
      </c>
      <c r="T329" s="6" t="s">
        <v>412</v>
      </c>
      <c r="U329" s="6" t="s">
        <v>70</v>
      </c>
      <c r="V329" s="6" t="s">
        <v>5041</v>
      </c>
      <c r="W329" s="6" t="s">
        <v>72</v>
      </c>
      <c r="X329" s="6" t="s">
        <v>73</v>
      </c>
      <c r="Y329" s="6" t="s">
        <v>5764</v>
      </c>
      <c r="Z329" s="6" t="s">
        <v>4143</v>
      </c>
      <c r="AA329" s="6" t="s">
        <v>11787</v>
      </c>
      <c r="AB329" s="6" t="s">
        <v>11787</v>
      </c>
      <c r="AC329" s="6">
        <v>2511</v>
      </c>
      <c r="AE329" s="7">
        <v>45721.505937499998</v>
      </c>
      <c r="AF329" s="6" t="s">
        <v>417</v>
      </c>
      <c r="AG329" s="6">
        <v>48</v>
      </c>
      <c r="AH329" s="6" t="s">
        <v>125</v>
      </c>
      <c r="AI329" s="6" t="s">
        <v>464</v>
      </c>
      <c r="AJ329" s="6" t="s">
        <v>492</v>
      </c>
      <c r="AK329" s="6" t="s">
        <v>5041</v>
      </c>
      <c r="AL329" s="6" t="s">
        <v>4983</v>
      </c>
      <c r="AM329" s="7">
        <v>45721.506006944444</v>
      </c>
      <c r="AO329" s="6" t="s">
        <v>4983</v>
      </c>
      <c r="AP329" s="6">
        <v>5766793</v>
      </c>
      <c r="AQ329" s="6" t="s">
        <v>83</v>
      </c>
      <c r="AR329" s="7">
        <v>45721.684664351851</v>
      </c>
      <c r="AS329" s="6" t="s">
        <v>84</v>
      </c>
      <c r="AT329" s="7">
        <v>45721.333333333336</v>
      </c>
      <c r="AU329" s="6" t="s">
        <v>573</v>
      </c>
      <c r="AV329" s="6" t="s">
        <v>2382</v>
      </c>
      <c r="AW329" s="6" t="s">
        <v>2383</v>
      </c>
      <c r="AX329" s="6" t="s">
        <v>2384</v>
      </c>
      <c r="AY329" s="7">
        <v>45723.505937499998</v>
      </c>
      <c r="AZ329" s="7">
        <v>45721.684664351851</v>
      </c>
      <c r="BA329" s="6" t="s">
        <v>419</v>
      </c>
      <c r="BB329" s="6" t="s">
        <v>594</v>
      </c>
      <c r="BC329" s="6" t="s">
        <v>595</v>
      </c>
      <c r="BD329" s="6" t="s">
        <v>596</v>
      </c>
      <c r="BE329" s="6" t="s">
        <v>14791</v>
      </c>
      <c r="BF329" s="6" t="s">
        <v>363</v>
      </c>
      <c r="BG329" s="6" t="s">
        <v>58</v>
      </c>
      <c r="BH329" s="6" t="s">
        <v>26971</v>
      </c>
      <c r="BI329" s="6" t="s">
        <v>27516</v>
      </c>
      <c r="BJ329" s="6" t="s">
        <v>27254</v>
      </c>
    </row>
    <row r="330" spans="1:62" s="6" customFormat="1" x14ac:dyDescent="0.35">
      <c r="A330" s="6">
        <v>3016077</v>
      </c>
      <c r="B330" s="6" t="s">
        <v>58</v>
      </c>
      <c r="C330" s="6">
        <v>32011361</v>
      </c>
      <c r="D330" s="6">
        <v>339783602</v>
      </c>
      <c r="E330" s="6" t="s">
        <v>59</v>
      </c>
      <c r="F330" s="6" t="s">
        <v>60</v>
      </c>
      <c r="G330" s="6" t="s">
        <v>14825</v>
      </c>
      <c r="H330" s="6" t="s">
        <v>14826</v>
      </c>
      <c r="I330" s="6">
        <v>771262626</v>
      </c>
      <c r="J330" s="6" t="s">
        <v>908</v>
      </c>
      <c r="K330" s="6">
        <v>20</v>
      </c>
      <c r="L330" s="6" t="s">
        <v>294</v>
      </c>
      <c r="M330" s="6" t="s">
        <v>295</v>
      </c>
      <c r="N330" s="7">
        <v>44265.708344907405</v>
      </c>
      <c r="O330" s="6" t="s">
        <v>5377</v>
      </c>
      <c r="Q330" s="6" t="s">
        <v>67</v>
      </c>
      <c r="R330" s="7">
        <v>45721.51185185185</v>
      </c>
      <c r="S330" s="6" t="s">
        <v>5021</v>
      </c>
      <c r="T330" s="6" t="s">
        <v>412</v>
      </c>
      <c r="U330" s="6" t="s">
        <v>70</v>
      </c>
      <c r="V330" s="6" t="s">
        <v>14827</v>
      </c>
      <c r="W330" s="6" t="s">
        <v>298</v>
      </c>
      <c r="X330" s="6" t="s">
        <v>427</v>
      </c>
      <c r="Y330" s="6" t="s">
        <v>428</v>
      </c>
      <c r="Z330" s="6" t="s">
        <v>231</v>
      </c>
      <c r="AA330" s="6" t="s">
        <v>231</v>
      </c>
      <c r="AB330" s="6" t="s">
        <v>124</v>
      </c>
      <c r="AE330" s="7">
        <v>45723.614745370367</v>
      </c>
      <c r="AF330" s="6" t="s">
        <v>417</v>
      </c>
      <c r="AG330" s="6">
        <v>48</v>
      </c>
      <c r="AH330" s="6" t="s">
        <v>125</v>
      </c>
      <c r="AI330" s="6" t="s">
        <v>58</v>
      </c>
      <c r="AJ330" s="6" t="s">
        <v>126</v>
      </c>
      <c r="AK330" s="6" t="s">
        <v>14828</v>
      </c>
      <c r="AL330" s="6" t="s">
        <v>269</v>
      </c>
      <c r="AM330" s="7">
        <v>45723.614895833336</v>
      </c>
      <c r="AN330" s="6" t="s">
        <v>14828</v>
      </c>
      <c r="AO330" s="6" t="s">
        <v>269</v>
      </c>
      <c r="AP330" s="6">
        <v>5776176</v>
      </c>
      <c r="AQ330" s="6" t="s">
        <v>83</v>
      </c>
      <c r="AR330" s="7">
        <v>45724.523518518516</v>
      </c>
      <c r="AS330" s="6" t="s">
        <v>84</v>
      </c>
      <c r="AT330" s="7">
        <v>45723.333333333336</v>
      </c>
      <c r="AU330" s="6" t="s">
        <v>85</v>
      </c>
      <c r="AV330" s="6" t="s">
        <v>306</v>
      </c>
      <c r="AW330" s="6" t="s">
        <v>307</v>
      </c>
      <c r="AX330" s="6" t="s">
        <v>308</v>
      </c>
      <c r="AY330" s="7">
        <v>45725.614745370367</v>
      </c>
      <c r="AZ330" s="7">
        <v>45724.523518518516</v>
      </c>
      <c r="BA330" s="6" t="s">
        <v>419</v>
      </c>
      <c r="BB330" s="6" t="s">
        <v>765</v>
      </c>
      <c r="BC330" s="6" t="s">
        <v>766</v>
      </c>
      <c r="BD330" s="6" t="s">
        <v>767</v>
      </c>
      <c r="BE330" s="6" t="s">
        <v>1120</v>
      </c>
      <c r="BF330" s="6" t="s">
        <v>431</v>
      </c>
      <c r="BG330" s="6" t="s">
        <v>58</v>
      </c>
      <c r="BH330" s="6" t="s">
        <v>26971</v>
      </c>
      <c r="BI330" s="6" t="s">
        <v>27514</v>
      </c>
      <c r="BJ330" s="6" t="s">
        <v>27255</v>
      </c>
    </row>
    <row r="331" spans="1:62" s="6" customFormat="1" x14ac:dyDescent="0.35">
      <c r="A331" s="6">
        <v>3016082</v>
      </c>
      <c r="B331" s="6" t="s">
        <v>58</v>
      </c>
      <c r="C331" s="6">
        <v>32541561</v>
      </c>
      <c r="D331" s="6">
        <v>338640863</v>
      </c>
      <c r="E331" s="6" t="s">
        <v>59</v>
      </c>
      <c r="F331" s="6" t="s">
        <v>60</v>
      </c>
      <c r="G331" s="6" t="s">
        <v>14846</v>
      </c>
      <c r="I331" s="6">
        <v>774370162</v>
      </c>
      <c r="J331" s="6" t="s">
        <v>6579</v>
      </c>
      <c r="K331" s="6">
        <v>20</v>
      </c>
      <c r="L331" s="6" t="s">
        <v>294</v>
      </c>
      <c r="M331" s="6" t="s">
        <v>295</v>
      </c>
      <c r="N331" s="7">
        <v>44690.679178240738</v>
      </c>
      <c r="O331" s="6" t="s">
        <v>2009</v>
      </c>
      <c r="Q331" s="6" t="s">
        <v>67</v>
      </c>
      <c r="R331" s="7">
        <v>45721.513854166667</v>
      </c>
      <c r="S331" s="6" t="s">
        <v>4115</v>
      </c>
      <c r="T331" s="6" t="s">
        <v>412</v>
      </c>
      <c r="U331" s="6" t="s">
        <v>603</v>
      </c>
      <c r="V331" s="6" t="s">
        <v>13474</v>
      </c>
      <c r="Y331" s="6" t="s">
        <v>641</v>
      </c>
      <c r="Z331" s="6" t="s">
        <v>75</v>
      </c>
      <c r="AA331" s="6" t="s">
        <v>5523</v>
      </c>
      <c r="AB331" s="6" t="s">
        <v>124</v>
      </c>
      <c r="AE331" s="7">
        <v>45721.514131944445</v>
      </c>
      <c r="AF331" s="6" t="s">
        <v>77</v>
      </c>
      <c r="AH331" s="6" t="s">
        <v>125</v>
      </c>
      <c r="AI331" s="6" t="s">
        <v>464</v>
      </c>
      <c r="AJ331" s="6" t="s">
        <v>492</v>
      </c>
      <c r="AK331" s="6" t="s">
        <v>13474</v>
      </c>
      <c r="AL331" s="6" t="s">
        <v>4115</v>
      </c>
      <c r="AM331" s="7">
        <v>45721.514166666668</v>
      </c>
      <c r="AO331" s="6" t="s">
        <v>4115</v>
      </c>
      <c r="AP331" s="6">
        <v>5766864</v>
      </c>
      <c r="AQ331" s="6" t="s">
        <v>83</v>
      </c>
      <c r="AR331" s="7">
        <v>45721.624143518522</v>
      </c>
      <c r="AS331" s="6" t="s">
        <v>84</v>
      </c>
      <c r="AT331" s="7">
        <v>45721.361111111109</v>
      </c>
      <c r="AU331" s="6" t="s">
        <v>573</v>
      </c>
      <c r="AV331" s="6" t="s">
        <v>645</v>
      </c>
      <c r="AW331" s="6" t="s">
        <v>646</v>
      </c>
      <c r="AX331" s="6" t="s">
        <v>2446</v>
      </c>
      <c r="AZ331" s="7">
        <v>45721.624143518522</v>
      </c>
      <c r="BB331" s="6" t="s">
        <v>5295</v>
      </c>
      <c r="BC331" s="6" t="s">
        <v>5296</v>
      </c>
      <c r="BD331" s="6" t="s">
        <v>5297</v>
      </c>
      <c r="BE331" s="6" t="s">
        <v>14847</v>
      </c>
      <c r="BF331" s="6" t="s">
        <v>3123</v>
      </c>
      <c r="BG331" s="6" t="s">
        <v>58</v>
      </c>
      <c r="BH331" s="6" t="s">
        <v>26971</v>
      </c>
      <c r="BI331" s="6" t="s">
        <v>27529</v>
      </c>
      <c r="BJ331" s="6" t="s">
        <v>27256</v>
      </c>
    </row>
    <row r="332" spans="1:62" s="6" customFormat="1" x14ac:dyDescent="0.35">
      <c r="A332" s="6">
        <v>3016095</v>
      </c>
      <c r="B332" s="6" t="s">
        <v>58</v>
      </c>
      <c r="C332" s="6">
        <v>34934291</v>
      </c>
      <c r="D332" s="6">
        <v>338010509</v>
      </c>
      <c r="E332" s="6" t="s">
        <v>59</v>
      </c>
      <c r="F332" s="6" t="s">
        <v>60</v>
      </c>
      <c r="G332" s="6" t="s">
        <v>14894</v>
      </c>
      <c r="I332" s="6">
        <v>771452392</v>
      </c>
      <c r="J332" s="6" t="s">
        <v>2919</v>
      </c>
      <c r="K332" s="6">
        <v>20</v>
      </c>
      <c r="L332" s="6" t="s">
        <v>294</v>
      </c>
      <c r="M332" s="6" t="s">
        <v>295</v>
      </c>
      <c r="N332" s="7">
        <v>45511.59648148148</v>
      </c>
      <c r="O332" s="6" t="s">
        <v>520</v>
      </c>
      <c r="Q332" s="6" t="s">
        <v>67</v>
      </c>
      <c r="R332" s="7">
        <v>45721.517824074072</v>
      </c>
      <c r="S332" s="6" t="s">
        <v>411</v>
      </c>
      <c r="T332" s="6" t="s">
        <v>412</v>
      </c>
      <c r="U332" s="6" t="s">
        <v>70</v>
      </c>
      <c r="V332" s="6" t="s">
        <v>14895</v>
      </c>
      <c r="W332" s="6" t="s">
        <v>72</v>
      </c>
      <c r="X332" s="6" t="s">
        <v>183</v>
      </c>
      <c r="Y332" s="6" t="s">
        <v>13269</v>
      </c>
      <c r="Z332" s="6" t="s">
        <v>4143</v>
      </c>
      <c r="AA332" s="6" t="s">
        <v>13270</v>
      </c>
      <c r="AB332" s="6" t="s">
        <v>124</v>
      </c>
      <c r="AE332" s="7">
        <v>45721.517835648148</v>
      </c>
      <c r="AF332" s="6" t="s">
        <v>443</v>
      </c>
      <c r="AH332" s="6" t="s">
        <v>125</v>
      </c>
      <c r="AI332" s="6" t="s">
        <v>106</v>
      </c>
      <c r="AJ332" s="6" t="s">
        <v>378</v>
      </c>
      <c r="AK332" s="6" t="s">
        <v>11949</v>
      </c>
      <c r="AL332" s="6" t="s">
        <v>411</v>
      </c>
      <c r="AM332" s="7">
        <v>45721.517870370371</v>
      </c>
      <c r="AN332" s="6" t="s">
        <v>11949</v>
      </c>
      <c r="AP332" s="6">
        <v>5766897</v>
      </c>
      <c r="AQ332" s="6" t="s">
        <v>83</v>
      </c>
      <c r="AR332" s="7">
        <v>45721.697650462964</v>
      </c>
      <c r="AS332" s="6" t="s">
        <v>84</v>
      </c>
      <c r="AT332" s="7">
        <v>45721.5625</v>
      </c>
      <c r="AU332" s="6" t="s">
        <v>85</v>
      </c>
      <c r="AV332" s="6" t="s">
        <v>480</v>
      </c>
      <c r="AW332" s="6" t="s">
        <v>481</v>
      </c>
      <c r="AX332" s="6" t="s">
        <v>1533</v>
      </c>
      <c r="AZ332" s="7">
        <v>45721.697650462964</v>
      </c>
      <c r="BB332" s="6" t="s">
        <v>594</v>
      </c>
      <c r="BC332" s="6" t="s">
        <v>595</v>
      </c>
      <c r="BD332" s="6" t="s">
        <v>596</v>
      </c>
      <c r="BE332" s="6" t="s">
        <v>755</v>
      </c>
      <c r="BF332" s="6" t="s">
        <v>431</v>
      </c>
      <c r="BG332" s="6" t="s">
        <v>58</v>
      </c>
      <c r="BH332" s="6" t="s">
        <v>26971</v>
      </c>
      <c r="BI332" s="6" t="s">
        <v>27513</v>
      </c>
      <c r="BJ332" s="6" t="s">
        <v>27257</v>
      </c>
    </row>
    <row r="333" spans="1:62" s="6" customFormat="1" x14ac:dyDescent="0.35">
      <c r="A333" s="6">
        <v>3016097</v>
      </c>
      <c r="B333" s="6" t="s">
        <v>58</v>
      </c>
      <c r="C333" s="6">
        <v>42848101</v>
      </c>
      <c r="D333" s="6">
        <v>338407015</v>
      </c>
      <c r="E333" s="6" t="s">
        <v>59</v>
      </c>
      <c r="F333" s="6" t="s">
        <v>60</v>
      </c>
      <c r="G333" s="6" t="s">
        <v>14896</v>
      </c>
      <c r="I333" s="6">
        <v>773235017</v>
      </c>
      <c r="J333" s="6" t="s">
        <v>14897</v>
      </c>
      <c r="K333" s="6">
        <v>20</v>
      </c>
      <c r="L333" s="6" t="s">
        <v>294</v>
      </c>
      <c r="M333" s="6" t="s">
        <v>295</v>
      </c>
      <c r="N333" s="7">
        <v>45377.708032407405</v>
      </c>
      <c r="O333" s="6" t="s">
        <v>520</v>
      </c>
      <c r="Q333" s="6" t="s">
        <v>67</v>
      </c>
      <c r="R333" s="7">
        <v>45721.518113425926</v>
      </c>
      <c r="S333" s="6" t="s">
        <v>5749</v>
      </c>
      <c r="T333" s="6" t="s">
        <v>412</v>
      </c>
      <c r="U333" s="6" t="s">
        <v>70</v>
      </c>
      <c r="V333" s="6" t="s">
        <v>14898</v>
      </c>
      <c r="W333" s="6" t="s">
        <v>334</v>
      </c>
      <c r="X333" s="6" t="s">
        <v>335</v>
      </c>
      <c r="Y333" s="6" t="s">
        <v>5329</v>
      </c>
      <c r="Z333" s="6" t="s">
        <v>337</v>
      </c>
      <c r="AA333" s="6" t="s">
        <v>10397</v>
      </c>
      <c r="AB333" s="6" t="s">
        <v>124</v>
      </c>
      <c r="AE333" s="7">
        <v>45721.518125000002</v>
      </c>
      <c r="AF333" s="6" t="s">
        <v>417</v>
      </c>
      <c r="AG333" s="6">
        <v>48</v>
      </c>
      <c r="AH333" s="6" t="s">
        <v>125</v>
      </c>
      <c r="AI333" s="6" t="s">
        <v>464</v>
      </c>
      <c r="AJ333" s="6" t="s">
        <v>465</v>
      </c>
      <c r="AK333" s="6" t="s">
        <v>14001</v>
      </c>
      <c r="AL333" s="6" t="s">
        <v>5749</v>
      </c>
      <c r="AM333" s="7">
        <v>45721.518194444441</v>
      </c>
      <c r="AN333" s="6" t="s">
        <v>14001</v>
      </c>
      <c r="AP333" s="6">
        <v>5766900</v>
      </c>
      <c r="AQ333" s="6" t="s">
        <v>83</v>
      </c>
      <c r="AR333" s="7">
        <v>45721.608506944445</v>
      </c>
      <c r="AS333" s="6" t="s">
        <v>84</v>
      </c>
      <c r="AT333" s="7">
        <v>45721.5625</v>
      </c>
      <c r="AU333" s="6" t="s">
        <v>85</v>
      </c>
      <c r="AV333" s="6" t="s">
        <v>1702</v>
      </c>
      <c r="AW333" s="6" t="s">
        <v>1703</v>
      </c>
      <c r="AX333" s="6" t="s">
        <v>7549</v>
      </c>
      <c r="AY333" s="7">
        <v>45723.518125000002</v>
      </c>
      <c r="AZ333" s="7">
        <v>45721.608506944445</v>
      </c>
      <c r="BA333" s="6" t="s">
        <v>419</v>
      </c>
      <c r="BB333" s="6" t="s">
        <v>3083</v>
      </c>
      <c r="BC333" s="6" t="s">
        <v>3084</v>
      </c>
      <c r="BD333" s="6" t="s">
        <v>767</v>
      </c>
      <c r="BE333" s="6" t="s">
        <v>1120</v>
      </c>
      <c r="BF333" s="6" t="s">
        <v>349</v>
      </c>
      <c r="BG333" s="6" t="s">
        <v>58</v>
      </c>
      <c r="BH333" s="6" t="s">
        <v>26971</v>
      </c>
      <c r="BI333" s="6" t="s">
        <v>27514</v>
      </c>
      <c r="BJ333" s="6" t="s">
        <v>27258</v>
      </c>
    </row>
    <row r="334" spans="1:62" s="6" customFormat="1" x14ac:dyDescent="0.35">
      <c r="A334" s="6">
        <v>3016099</v>
      </c>
      <c r="B334" s="6" t="s">
        <v>58</v>
      </c>
      <c r="C334" s="6">
        <v>37227481</v>
      </c>
      <c r="D334" s="6" t="s">
        <v>14905</v>
      </c>
      <c r="E334" s="6" t="s">
        <v>59</v>
      </c>
      <c r="F334" s="6" t="s">
        <v>4975</v>
      </c>
      <c r="G334" s="6" t="s">
        <v>14906</v>
      </c>
      <c r="I334" s="6" t="s">
        <v>14907</v>
      </c>
      <c r="J334" s="6" t="s">
        <v>14908</v>
      </c>
      <c r="K334" s="6">
        <v>20</v>
      </c>
      <c r="L334" s="6" t="s">
        <v>409</v>
      </c>
      <c r="M334" s="6" t="s">
        <v>2154</v>
      </c>
      <c r="N334" s="7">
        <v>45628.75</v>
      </c>
      <c r="O334" s="6" t="s">
        <v>14909</v>
      </c>
      <c r="Q334" s="6" t="s">
        <v>67</v>
      </c>
      <c r="R334" s="7">
        <v>45721.518969907411</v>
      </c>
      <c r="S334" s="6" t="s">
        <v>14910</v>
      </c>
      <c r="T334" s="6" t="s">
        <v>412</v>
      </c>
      <c r="U334" s="6" t="s">
        <v>101</v>
      </c>
      <c r="V334" s="6" t="s">
        <v>603</v>
      </c>
      <c r="W334" s="6" t="s">
        <v>263</v>
      </c>
      <c r="X334" s="6" t="s">
        <v>263</v>
      </c>
      <c r="Y334" s="6" t="s">
        <v>1174</v>
      </c>
      <c r="Z334" s="6" t="s">
        <v>852</v>
      </c>
      <c r="AA334" s="6" t="s">
        <v>14911</v>
      </c>
      <c r="AB334" s="6" t="s">
        <v>124</v>
      </c>
      <c r="AE334" s="7">
        <v>45721.557395833333</v>
      </c>
      <c r="AF334" s="6" t="s">
        <v>4981</v>
      </c>
      <c r="AG334" s="6">
        <v>48</v>
      </c>
      <c r="AH334" s="6" t="s">
        <v>125</v>
      </c>
      <c r="AI334" s="6" t="s">
        <v>464</v>
      </c>
      <c r="AJ334" s="6" t="s">
        <v>492</v>
      </c>
      <c r="AK334" s="6" t="s">
        <v>14912</v>
      </c>
      <c r="AL334" s="6" t="s">
        <v>467</v>
      </c>
      <c r="AM334" s="7">
        <v>45721.557500000003</v>
      </c>
      <c r="AO334" s="6" t="s">
        <v>467</v>
      </c>
      <c r="AP334" s="6">
        <v>5767192</v>
      </c>
      <c r="AQ334" s="6" t="s">
        <v>83</v>
      </c>
      <c r="AR334" s="7">
        <v>45722.61010416667</v>
      </c>
      <c r="AS334" s="6" t="s">
        <v>84</v>
      </c>
      <c r="AT334" s="7">
        <v>45721.5625</v>
      </c>
      <c r="AU334" s="6" t="s">
        <v>85</v>
      </c>
      <c r="AV334" s="6" t="s">
        <v>844</v>
      </c>
      <c r="AW334" s="6" t="s">
        <v>844</v>
      </c>
      <c r="AX334" s="6" t="s">
        <v>967</v>
      </c>
      <c r="AY334" s="7">
        <v>45723.557395833333</v>
      </c>
      <c r="AZ334" s="7">
        <v>45722.61010416667</v>
      </c>
      <c r="BA334" s="6" t="s">
        <v>419</v>
      </c>
      <c r="BB334" s="6" t="s">
        <v>551</v>
      </c>
      <c r="BC334" s="6" t="s">
        <v>552</v>
      </c>
      <c r="BD334" s="6" t="s">
        <v>553</v>
      </c>
      <c r="BE334" s="6" t="s">
        <v>14913</v>
      </c>
      <c r="BF334" s="6" t="s">
        <v>2032</v>
      </c>
      <c r="BG334" s="6" t="s">
        <v>58</v>
      </c>
      <c r="BH334" s="6" t="s">
        <v>26984</v>
      </c>
      <c r="BI334" s="6" t="s">
        <v>27518</v>
      </c>
      <c r="BJ334" s="6" t="s">
        <v>27259</v>
      </c>
    </row>
    <row r="335" spans="1:62" s="6" customFormat="1" x14ac:dyDescent="0.35">
      <c r="A335" s="6">
        <v>3016105</v>
      </c>
      <c r="B335" s="6" t="s">
        <v>327</v>
      </c>
      <c r="C335" s="6">
        <v>189941</v>
      </c>
      <c r="D335" s="6">
        <v>339483215</v>
      </c>
      <c r="E335" s="6" t="s">
        <v>59</v>
      </c>
      <c r="F335" s="6" t="s">
        <v>60</v>
      </c>
      <c r="G335" s="6" t="s">
        <v>14935</v>
      </c>
      <c r="I335" s="6">
        <v>775312674</v>
      </c>
      <c r="J335" s="6" t="s">
        <v>8308</v>
      </c>
      <c r="K335" s="6">
        <v>20</v>
      </c>
      <c r="L335" s="6" t="s">
        <v>1008</v>
      </c>
      <c r="M335" s="6" t="s">
        <v>1009</v>
      </c>
      <c r="N335" s="7">
        <v>40513</v>
      </c>
      <c r="O335" s="6" t="s">
        <v>5100</v>
      </c>
      <c r="Q335" s="6" t="s">
        <v>67</v>
      </c>
      <c r="R335" s="7">
        <v>45721.523634259262</v>
      </c>
      <c r="S335" s="6" t="s">
        <v>5185</v>
      </c>
      <c r="T335" s="6" t="s">
        <v>412</v>
      </c>
      <c r="U335" s="6" t="s">
        <v>101</v>
      </c>
      <c r="V335" s="6" t="s">
        <v>14936</v>
      </c>
      <c r="W335" s="6" t="s">
        <v>143</v>
      </c>
      <c r="X335" s="6" t="s">
        <v>143</v>
      </c>
      <c r="Y335" s="6" t="s">
        <v>4109</v>
      </c>
      <c r="Z335" s="6" t="s">
        <v>4110</v>
      </c>
      <c r="AA335" s="6" t="s">
        <v>389</v>
      </c>
      <c r="AB335" s="6" t="s">
        <v>124</v>
      </c>
      <c r="AE335" s="7">
        <v>45721.799803240741</v>
      </c>
      <c r="AF335" s="6" t="s">
        <v>5493</v>
      </c>
      <c r="AG335" s="6">
        <v>24</v>
      </c>
      <c r="AH335" s="6" t="s">
        <v>78</v>
      </c>
      <c r="AI335" s="6" t="s">
        <v>360</v>
      </c>
      <c r="AJ335" s="6" t="s">
        <v>303</v>
      </c>
      <c r="AK335" s="6" t="s">
        <v>13876</v>
      </c>
      <c r="AL335" s="6" t="s">
        <v>290</v>
      </c>
      <c r="AM335" s="7">
        <v>45721.799907407411</v>
      </c>
      <c r="AN335" s="6" t="s">
        <v>13876</v>
      </c>
      <c r="AO335" s="6" t="s">
        <v>290</v>
      </c>
      <c r="AP335" s="6">
        <v>5768924</v>
      </c>
      <c r="AQ335" s="6" t="s">
        <v>83</v>
      </c>
      <c r="AR335" s="7">
        <v>45722.597581018519</v>
      </c>
      <c r="AS335" s="6" t="s">
        <v>84</v>
      </c>
      <c r="AT335" s="7">
        <v>45721.5625</v>
      </c>
      <c r="AU335" s="6" t="s">
        <v>85</v>
      </c>
      <c r="AV335" s="6" t="s">
        <v>205</v>
      </c>
      <c r="AW335" s="6" t="s">
        <v>206</v>
      </c>
      <c r="AX335" s="6" t="s">
        <v>207</v>
      </c>
      <c r="AY335" s="7">
        <v>45722.799803240741</v>
      </c>
      <c r="AZ335" s="7">
        <v>45722.597581018519</v>
      </c>
      <c r="BA335" s="6" t="s">
        <v>419</v>
      </c>
      <c r="BB335" s="6" t="s">
        <v>286</v>
      </c>
      <c r="BC335" s="6" t="s">
        <v>287</v>
      </c>
      <c r="BD335" s="6" t="s">
        <v>288</v>
      </c>
      <c r="BE335" s="6" t="s">
        <v>14937</v>
      </c>
      <c r="BF335" s="6" t="s">
        <v>290</v>
      </c>
      <c r="BG335" s="6" t="s">
        <v>26973</v>
      </c>
      <c r="BH335" s="6" t="s">
        <v>26971</v>
      </c>
      <c r="BI335" s="6" t="s">
        <v>27529</v>
      </c>
      <c r="BJ335" s="6" t="s">
        <v>27260</v>
      </c>
    </row>
    <row r="336" spans="1:62" s="6" customFormat="1" x14ac:dyDescent="0.35">
      <c r="A336" s="6">
        <v>3016130</v>
      </c>
      <c r="B336" s="6" t="s">
        <v>327</v>
      </c>
      <c r="C336" s="6">
        <v>1101</v>
      </c>
      <c r="D336" s="6">
        <v>338210218</v>
      </c>
      <c r="E336" s="6" t="s">
        <v>59</v>
      </c>
      <c r="F336" s="6" t="s">
        <v>60</v>
      </c>
      <c r="G336" s="6" t="s">
        <v>5271</v>
      </c>
      <c r="I336" s="6" t="s">
        <v>15045</v>
      </c>
      <c r="J336" s="6" t="s">
        <v>15046</v>
      </c>
      <c r="K336" s="6">
        <v>20</v>
      </c>
      <c r="L336" s="6" t="s">
        <v>4934</v>
      </c>
      <c r="M336" s="6" t="s">
        <v>4935</v>
      </c>
      <c r="N336" s="7">
        <v>40513</v>
      </c>
      <c r="O336" s="6" t="s">
        <v>5100</v>
      </c>
      <c r="Q336" s="6" t="s">
        <v>67</v>
      </c>
      <c r="R336" s="7">
        <v>45721.53634259259</v>
      </c>
      <c r="S336" s="6" t="s">
        <v>6295</v>
      </c>
      <c r="T336" s="6" t="s">
        <v>412</v>
      </c>
      <c r="U336" s="6" t="s">
        <v>1189</v>
      </c>
      <c r="V336" s="6" t="s">
        <v>15047</v>
      </c>
      <c r="W336" s="6" t="s">
        <v>214</v>
      </c>
      <c r="X336" s="6" t="s">
        <v>215</v>
      </c>
      <c r="Y336" s="6" t="s">
        <v>6392</v>
      </c>
      <c r="Z336" s="6" t="s">
        <v>248</v>
      </c>
      <c r="AA336" s="6" t="s">
        <v>248</v>
      </c>
      <c r="AB336" s="6" t="s">
        <v>5274</v>
      </c>
      <c r="AC336" s="6">
        <v>15</v>
      </c>
      <c r="AE336" s="7">
        <v>45721.553379629629</v>
      </c>
      <c r="AF336" s="6" t="s">
        <v>14053</v>
      </c>
      <c r="AG336" s="6">
        <v>24</v>
      </c>
      <c r="AH336" s="6" t="s">
        <v>125</v>
      </c>
      <c r="AI336" s="6" t="s">
        <v>464</v>
      </c>
      <c r="AJ336" s="6" t="s">
        <v>492</v>
      </c>
      <c r="AK336" s="6" t="s">
        <v>15048</v>
      </c>
      <c r="AL336" s="6" t="s">
        <v>421</v>
      </c>
      <c r="AM336" s="7">
        <v>45721.553483796299</v>
      </c>
      <c r="AO336" s="6" t="s">
        <v>421</v>
      </c>
      <c r="AP336" s="6">
        <v>5767171</v>
      </c>
      <c r="AQ336" s="6" t="s">
        <v>83</v>
      </c>
      <c r="AR336" s="7">
        <v>45722.495520833334</v>
      </c>
      <c r="AS336" s="6" t="s">
        <v>84</v>
      </c>
      <c r="AT336" s="7">
        <v>45721.5625</v>
      </c>
      <c r="AU336" s="6" t="s">
        <v>573</v>
      </c>
      <c r="AV336" s="6" t="s">
        <v>1957</v>
      </c>
      <c r="AW336" s="6" t="s">
        <v>1958</v>
      </c>
      <c r="AX336" s="6" t="s">
        <v>5114</v>
      </c>
      <c r="AY336" s="7">
        <v>45722.553379629629</v>
      </c>
      <c r="AZ336" s="7">
        <v>45722.495520833334</v>
      </c>
      <c r="BA336" s="6" t="s">
        <v>419</v>
      </c>
      <c r="BB336" s="6" t="s">
        <v>703</v>
      </c>
      <c r="BC336" s="6" t="s">
        <v>677</v>
      </c>
      <c r="BD336" s="6" t="s">
        <v>704</v>
      </c>
      <c r="BE336" s="6" t="s">
        <v>15049</v>
      </c>
      <c r="BF336" s="6" t="s">
        <v>137</v>
      </c>
      <c r="BG336" s="6" t="s">
        <v>26973</v>
      </c>
      <c r="BH336" s="6" t="s">
        <v>26971</v>
      </c>
      <c r="BI336" s="6" t="s">
        <v>27517</v>
      </c>
      <c r="BJ336" s="6" t="s">
        <v>27028</v>
      </c>
    </row>
    <row r="337" spans="1:62" s="6" customFormat="1" x14ac:dyDescent="0.35">
      <c r="A337" s="6">
        <v>3016135</v>
      </c>
      <c r="B337" s="6" t="s">
        <v>58</v>
      </c>
      <c r="C337" s="6">
        <v>42628361</v>
      </c>
      <c r="D337" s="6">
        <v>338602032</v>
      </c>
      <c r="E337" s="6" t="s">
        <v>59</v>
      </c>
      <c r="F337" s="6" t="s">
        <v>60</v>
      </c>
      <c r="G337" s="6" t="s">
        <v>12179</v>
      </c>
      <c r="I337" s="6" t="s">
        <v>3009</v>
      </c>
      <c r="J337" s="6">
        <v>772881426</v>
      </c>
      <c r="K337" s="6">
        <v>20</v>
      </c>
      <c r="L337" s="6" t="s">
        <v>294</v>
      </c>
      <c r="M337" s="6" t="s">
        <v>295</v>
      </c>
      <c r="N337" s="7">
        <v>45485.6253125</v>
      </c>
      <c r="O337" s="6" t="s">
        <v>2009</v>
      </c>
      <c r="Q337" s="6" t="s">
        <v>67</v>
      </c>
      <c r="R337" s="7">
        <v>45721.541018518517</v>
      </c>
      <c r="S337" s="6" t="s">
        <v>3463</v>
      </c>
      <c r="T337" s="6" t="s">
        <v>412</v>
      </c>
      <c r="U337" s="6" t="s">
        <v>101</v>
      </c>
      <c r="V337" s="6" t="s">
        <v>15065</v>
      </c>
      <c r="W337" s="6" t="s">
        <v>72</v>
      </c>
      <c r="X337" s="6" t="s">
        <v>881</v>
      </c>
      <c r="Y337" s="6" t="s">
        <v>15066</v>
      </c>
      <c r="Z337" s="6" t="s">
        <v>883</v>
      </c>
      <c r="AA337" s="6" t="s">
        <v>2417</v>
      </c>
      <c r="AB337" s="6" t="s">
        <v>124</v>
      </c>
      <c r="AE337" s="7">
        <v>45721.643831018519</v>
      </c>
      <c r="AF337" s="6" t="s">
        <v>417</v>
      </c>
      <c r="AG337" s="6">
        <v>48</v>
      </c>
      <c r="AH337" s="6" t="s">
        <v>125</v>
      </c>
      <c r="AI337" s="6" t="s">
        <v>58</v>
      </c>
      <c r="AJ337" s="6" t="s">
        <v>126</v>
      </c>
      <c r="AL337" s="6" t="s">
        <v>1936</v>
      </c>
      <c r="AM337" s="7">
        <v>45721.644074074073</v>
      </c>
      <c r="AN337" s="6" t="s">
        <v>15067</v>
      </c>
      <c r="AO337" s="6" t="s">
        <v>1936</v>
      </c>
      <c r="AP337" s="6">
        <v>5768071</v>
      </c>
      <c r="AQ337" s="6" t="s">
        <v>83</v>
      </c>
      <c r="AR337" s="7">
        <v>45722.475057870368</v>
      </c>
      <c r="AS337" s="6" t="s">
        <v>84</v>
      </c>
      <c r="AT337" s="7">
        <v>45721.333333333336</v>
      </c>
      <c r="AU337" s="6" t="s">
        <v>85</v>
      </c>
      <c r="AV337" s="6" t="s">
        <v>899</v>
      </c>
      <c r="AW337" s="6" t="s">
        <v>900</v>
      </c>
      <c r="AX337" s="6" t="s">
        <v>901</v>
      </c>
      <c r="AY337" s="7">
        <v>45723.643831018519</v>
      </c>
      <c r="AZ337" s="7">
        <v>45722.475057870368</v>
      </c>
      <c r="BA337" s="6" t="s">
        <v>419</v>
      </c>
      <c r="BB337" s="6" t="s">
        <v>504</v>
      </c>
      <c r="BC337" s="6" t="s">
        <v>505</v>
      </c>
      <c r="BD337" s="6" t="s">
        <v>506</v>
      </c>
      <c r="BE337" s="6" t="s">
        <v>15068</v>
      </c>
      <c r="BF337" s="6" t="s">
        <v>1936</v>
      </c>
      <c r="BG337" s="6" t="s">
        <v>58</v>
      </c>
      <c r="BH337" s="6" t="s">
        <v>26971</v>
      </c>
      <c r="BI337" s="6" t="s">
        <v>27512</v>
      </c>
      <c r="BJ337" s="6" t="s">
        <v>27192</v>
      </c>
    </row>
    <row r="338" spans="1:62" s="6" customFormat="1" x14ac:dyDescent="0.35">
      <c r="A338" s="6">
        <v>3016145</v>
      </c>
      <c r="B338" s="6" t="s">
        <v>58</v>
      </c>
      <c r="C338" s="6">
        <v>37347101</v>
      </c>
      <c r="D338" s="6">
        <v>338579161</v>
      </c>
      <c r="E338" s="6" t="s">
        <v>59</v>
      </c>
      <c r="F338" s="6" t="s">
        <v>60</v>
      </c>
      <c r="G338" s="6" t="s">
        <v>15110</v>
      </c>
      <c r="I338" s="6" t="s">
        <v>15111</v>
      </c>
      <c r="J338" s="6" t="s">
        <v>3992</v>
      </c>
      <c r="K338" s="6">
        <v>20</v>
      </c>
      <c r="L338" s="6" t="s">
        <v>294</v>
      </c>
      <c r="M338" s="6" t="s">
        <v>295</v>
      </c>
      <c r="N338" s="7">
        <v>45623.5</v>
      </c>
      <c r="O338" s="6" t="s">
        <v>520</v>
      </c>
      <c r="Q338" s="6" t="s">
        <v>67</v>
      </c>
      <c r="R338" s="7">
        <v>45721.548773148148</v>
      </c>
      <c r="S338" s="6" t="s">
        <v>7300</v>
      </c>
      <c r="T338" s="6" t="s">
        <v>412</v>
      </c>
      <c r="U338" s="6" t="s">
        <v>603</v>
      </c>
      <c r="V338" s="6" t="s">
        <v>7735</v>
      </c>
      <c r="W338" s="6" t="s">
        <v>653</v>
      </c>
      <c r="X338" s="6" t="s">
        <v>654</v>
      </c>
      <c r="Y338" s="6" t="s">
        <v>4053</v>
      </c>
      <c r="Z338" s="6" t="s">
        <v>400</v>
      </c>
      <c r="AA338" s="6" t="s">
        <v>15112</v>
      </c>
      <c r="AB338" s="6" t="s">
        <v>15112</v>
      </c>
      <c r="AE338" s="7">
        <v>45721.54896990741</v>
      </c>
      <c r="AF338" s="6" t="s">
        <v>443</v>
      </c>
      <c r="AH338" s="6" t="s">
        <v>125</v>
      </c>
      <c r="AI338" s="6" t="s">
        <v>464</v>
      </c>
      <c r="AJ338" s="6" t="s">
        <v>465</v>
      </c>
      <c r="AK338" s="6" t="s">
        <v>15113</v>
      </c>
      <c r="AL338" s="6" t="s">
        <v>7300</v>
      </c>
      <c r="AM338" s="7">
        <v>45721.549039351848</v>
      </c>
      <c r="AO338" s="6" t="s">
        <v>7300</v>
      </c>
      <c r="AP338" s="6">
        <v>5767150</v>
      </c>
      <c r="AQ338" s="6" t="s">
        <v>83</v>
      </c>
      <c r="AR338" s="7">
        <v>45722.450624999998</v>
      </c>
      <c r="AS338" s="6" t="s">
        <v>84</v>
      </c>
      <c r="AT338" s="7">
        <v>45721.333333333336</v>
      </c>
      <c r="AU338" s="6" t="s">
        <v>85</v>
      </c>
      <c r="AV338" s="6" t="s">
        <v>608</v>
      </c>
      <c r="AW338" s="6" t="s">
        <v>609</v>
      </c>
      <c r="AX338" s="6" t="s">
        <v>6838</v>
      </c>
      <c r="AZ338" s="7">
        <v>45722.450624999998</v>
      </c>
      <c r="BB338" s="6" t="s">
        <v>192</v>
      </c>
      <c r="BC338" s="6" t="s">
        <v>193</v>
      </c>
      <c r="BD338" s="6" t="s">
        <v>194</v>
      </c>
      <c r="BE338" s="6" t="s">
        <v>755</v>
      </c>
      <c r="BF338" s="6" t="s">
        <v>612</v>
      </c>
      <c r="BG338" s="6" t="s">
        <v>58</v>
      </c>
      <c r="BH338" s="6" t="s">
        <v>26971</v>
      </c>
      <c r="BI338" s="6" t="s">
        <v>27513</v>
      </c>
      <c r="BJ338" s="6" t="s">
        <v>27261</v>
      </c>
    </row>
    <row r="339" spans="1:62" s="6" customFormat="1" x14ac:dyDescent="0.35">
      <c r="A339" s="6">
        <v>3016165</v>
      </c>
      <c r="B339" s="6" t="s">
        <v>58</v>
      </c>
      <c r="C339" s="6">
        <v>43175911</v>
      </c>
      <c r="D339" s="6">
        <v>338420954</v>
      </c>
      <c r="E339" s="6" t="s">
        <v>59</v>
      </c>
      <c r="F339" s="6" t="s">
        <v>60</v>
      </c>
      <c r="G339" s="6" t="s">
        <v>15187</v>
      </c>
      <c r="H339" s="6" t="s">
        <v>15187</v>
      </c>
      <c r="I339" s="6">
        <v>780140499</v>
      </c>
      <c r="J339" s="6" t="s">
        <v>408</v>
      </c>
      <c r="K339" s="6">
        <v>20</v>
      </c>
      <c r="L339" s="6" t="s">
        <v>294</v>
      </c>
      <c r="M339" s="6" t="s">
        <v>295</v>
      </c>
      <c r="N339" s="7">
        <v>45432.458333333336</v>
      </c>
      <c r="O339" s="6" t="s">
        <v>520</v>
      </c>
      <c r="Q339" s="6" t="s">
        <v>67</v>
      </c>
      <c r="R339" s="7">
        <v>45721.560590277775</v>
      </c>
      <c r="S339" s="6" t="s">
        <v>4842</v>
      </c>
      <c r="T339" s="6" t="s">
        <v>412</v>
      </c>
      <c r="U339" s="6" t="s">
        <v>70</v>
      </c>
      <c r="V339" s="6" t="s">
        <v>15188</v>
      </c>
      <c r="Y339" s="6" t="s">
        <v>1013</v>
      </c>
      <c r="Z339" s="6" t="s">
        <v>2263</v>
      </c>
      <c r="AA339" s="6" t="s">
        <v>3398</v>
      </c>
      <c r="AB339" s="6" t="s">
        <v>124</v>
      </c>
      <c r="AE339" s="7">
        <v>45721.560601851852</v>
      </c>
      <c r="AF339" s="6" t="s">
        <v>417</v>
      </c>
      <c r="AG339" s="6">
        <v>48</v>
      </c>
      <c r="AH339" s="6" t="s">
        <v>125</v>
      </c>
      <c r="AI339" s="6" t="s">
        <v>79</v>
      </c>
      <c r="AJ339" s="6" t="s">
        <v>378</v>
      </c>
      <c r="AK339" s="6" t="s">
        <v>15189</v>
      </c>
      <c r="AL339" s="6" t="s">
        <v>4842</v>
      </c>
      <c r="AM339" s="7">
        <v>45721.560636574075</v>
      </c>
      <c r="AN339" s="6" t="s">
        <v>15189</v>
      </c>
      <c r="AP339" s="6">
        <v>5767216</v>
      </c>
      <c r="AQ339" s="6" t="s">
        <v>83</v>
      </c>
      <c r="AR339" s="7">
        <v>45721.881851851853</v>
      </c>
      <c r="AS339" s="6" t="s">
        <v>84</v>
      </c>
      <c r="AT339" s="7">
        <v>45723.333333333336</v>
      </c>
      <c r="AU339" s="6" t="s">
        <v>85</v>
      </c>
      <c r="AV339" s="6" t="s">
        <v>1957</v>
      </c>
      <c r="AW339" s="6" t="s">
        <v>1958</v>
      </c>
      <c r="AX339" s="6" t="s">
        <v>2365</v>
      </c>
      <c r="AY339" s="7">
        <v>45723.560601851852</v>
      </c>
      <c r="AZ339" s="7">
        <v>45721.881851851853</v>
      </c>
      <c r="BA339" s="6" t="s">
        <v>419</v>
      </c>
      <c r="BB339" s="6" t="s">
        <v>89</v>
      </c>
      <c r="BC339" s="6" t="s">
        <v>90</v>
      </c>
      <c r="BD339" s="6" t="s">
        <v>91</v>
      </c>
      <c r="BE339" s="6" t="s">
        <v>8142</v>
      </c>
      <c r="BF339" s="6" t="s">
        <v>406</v>
      </c>
      <c r="BG339" s="6" t="s">
        <v>58</v>
      </c>
      <c r="BH339" s="6" t="s">
        <v>26971</v>
      </c>
      <c r="BI339" s="6" t="s">
        <v>27516</v>
      </c>
      <c r="BJ339" s="6" t="s">
        <v>27262</v>
      </c>
    </row>
    <row r="340" spans="1:62" s="6" customFormat="1" x14ac:dyDescent="0.35">
      <c r="A340" s="6">
        <v>3016168</v>
      </c>
      <c r="B340" s="6" t="s">
        <v>223</v>
      </c>
      <c r="C340" s="6">
        <v>72971</v>
      </c>
      <c r="D340" s="6">
        <v>339207055</v>
      </c>
      <c r="E340" s="6" t="s">
        <v>59</v>
      </c>
      <c r="F340" s="6" t="s">
        <v>60</v>
      </c>
      <c r="G340" s="6" t="s">
        <v>15198</v>
      </c>
      <c r="H340" s="6" t="s">
        <v>15199</v>
      </c>
      <c r="I340" s="6">
        <v>778343495</v>
      </c>
      <c r="J340" s="6" t="s">
        <v>15200</v>
      </c>
      <c r="K340" s="6">
        <v>20</v>
      </c>
      <c r="L340" s="6" t="s">
        <v>4934</v>
      </c>
      <c r="M340" s="6" t="s">
        <v>4935</v>
      </c>
      <c r="N340" s="7">
        <v>45303.625</v>
      </c>
      <c r="O340" s="6" t="s">
        <v>5429</v>
      </c>
      <c r="Q340" s="6" t="s">
        <v>67</v>
      </c>
      <c r="R340" s="7">
        <v>45721.565127314818</v>
      </c>
      <c r="S340" s="6" t="s">
        <v>5141</v>
      </c>
      <c r="T340" s="6" t="s">
        <v>412</v>
      </c>
      <c r="U340" s="6" t="s">
        <v>1189</v>
      </c>
      <c r="V340" s="6" t="s">
        <v>15201</v>
      </c>
      <c r="W340" s="6" t="s">
        <v>214</v>
      </c>
      <c r="X340" s="6" t="s">
        <v>215</v>
      </c>
      <c r="Y340" s="6" t="s">
        <v>5391</v>
      </c>
      <c r="Z340" s="6" t="s">
        <v>248</v>
      </c>
      <c r="AA340" s="6" t="s">
        <v>248</v>
      </c>
      <c r="AB340" s="6" t="s">
        <v>15202</v>
      </c>
      <c r="AE340" s="7">
        <v>45721.62809027778</v>
      </c>
      <c r="AF340" s="6" t="s">
        <v>443</v>
      </c>
      <c r="AH340" s="6" t="s">
        <v>125</v>
      </c>
      <c r="AI340" s="6" t="s">
        <v>464</v>
      </c>
      <c r="AJ340" s="6" t="s">
        <v>492</v>
      </c>
      <c r="AK340" s="6" t="s">
        <v>15203</v>
      </c>
      <c r="AL340" s="6" t="s">
        <v>4598</v>
      </c>
      <c r="AM340" s="7">
        <v>45721.628657407404</v>
      </c>
      <c r="AO340" s="6" t="s">
        <v>4598</v>
      </c>
      <c r="AP340" s="6">
        <v>5767800</v>
      </c>
      <c r="AQ340" s="6" t="s">
        <v>83</v>
      </c>
      <c r="AR340" s="7">
        <v>45722.621886574074</v>
      </c>
      <c r="AS340" s="6" t="s">
        <v>84</v>
      </c>
      <c r="AT340" s="7">
        <v>45721.5625</v>
      </c>
      <c r="AU340" s="6" t="s">
        <v>85</v>
      </c>
      <c r="AV340" s="6" t="s">
        <v>1957</v>
      </c>
      <c r="AW340" s="6" t="s">
        <v>1958</v>
      </c>
      <c r="AX340" s="6" t="s">
        <v>1959</v>
      </c>
      <c r="AZ340" s="7">
        <v>45722.621886574074</v>
      </c>
      <c r="BB340" s="6" t="s">
        <v>9597</v>
      </c>
      <c r="BC340" s="6" t="s">
        <v>5858</v>
      </c>
      <c r="BD340" s="6" t="s">
        <v>9598</v>
      </c>
      <c r="BE340" s="6" t="s">
        <v>15204</v>
      </c>
      <c r="BF340" s="6" t="s">
        <v>137</v>
      </c>
      <c r="BG340" s="6" t="s">
        <v>26973</v>
      </c>
      <c r="BH340" s="6" t="s">
        <v>26984</v>
      </c>
      <c r="BI340" s="6" t="s">
        <v>27519</v>
      </c>
      <c r="BJ340" s="6" t="s">
        <v>27263</v>
      </c>
    </row>
    <row r="341" spans="1:62" s="6" customFormat="1" x14ac:dyDescent="0.35">
      <c r="A341" s="6">
        <v>3016170</v>
      </c>
      <c r="B341" s="6" t="s">
        <v>327</v>
      </c>
      <c r="C341" s="6">
        <v>251</v>
      </c>
      <c r="D341" s="6">
        <v>339775717</v>
      </c>
      <c r="E341" s="6" t="s">
        <v>59</v>
      </c>
      <c r="F341" s="6" t="s">
        <v>60</v>
      </c>
      <c r="G341" s="6" t="s">
        <v>4933</v>
      </c>
      <c r="I341" s="6">
        <v>774467487</v>
      </c>
      <c r="J341" s="6" t="s">
        <v>459</v>
      </c>
      <c r="K341" s="6">
        <v>20</v>
      </c>
      <c r="L341" s="6" t="s">
        <v>4934</v>
      </c>
      <c r="M341" s="6" t="s">
        <v>4935</v>
      </c>
      <c r="N341" s="7">
        <v>40513</v>
      </c>
      <c r="O341" s="6" t="s">
        <v>5100</v>
      </c>
      <c r="Q341" s="6" t="s">
        <v>67</v>
      </c>
      <c r="R341" s="7">
        <v>45721.565868055557</v>
      </c>
      <c r="S341" s="6" t="s">
        <v>910</v>
      </c>
      <c r="T341" s="6" t="s">
        <v>412</v>
      </c>
      <c r="U341" s="6" t="s">
        <v>120</v>
      </c>
      <c r="V341" s="6" t="s">
        <v>911</v>
      </c>
      <c r="W341" s="6" t="s">
        <v>298</v>
      </c>
      <c r="X341" s="6" t="s">
        <v>670</v>
      </c>
      <c r="Y341" s="6" t="s">
        <v>11351</v>
      </c>
      <c r="Z341" s="6" t="s">
        <v>672</v>
      </c>
      <c r="AA341" s="6" t="s">
        <v>11352</v>
      </c>
      <c r="AB341" s="6" t="s">
        <v>124</v>
      </c>
      <c r="AE341" s="7">
        <v>45721.566076388888</v>
      </c>
      <c r="AF341" s="6" t="s">
        <v>14053</v>
      </c>
      <c r="AG341" s="6">
        <v>24</v>
      </c>
      <c r="AH341" s="6" t="s">
        <v>125</v>
      </c>
      <c r="AI341" s="6" t="s">
        <v>464</v>
      </c>
      <c r="AJ341" s="6" t="s">
        <v>465</v>
      </c>
      <c r="AK341" s="6" t="s">
        <v>15212</v>
      </c>
      <c r="AL341" s="6" t="s">
        <v>910</v>
      </c>
      <c r="AM341" s="7">
        <v>45721.566122685188</v>
      </c>
      <c r="AO341" s="6" t="s">
        <v>910</v>
      </c>
      <c r="AP341" s="6">
        <v>5767261</v>
      </c>
      <c r="AQ341" s="6" t="s">
        <v>83</v>
      </c>
      <c r="AR341" s="7">
        <v>45722.866851851853</v>
      </c>
      <c r="AS341" s="6" t="s">
        <v>84</v>
      </c>
      <c r="AT341" s="7">
        <v>45721.5625</v>
      </c>
      <c r="AU341" s="6" t="s">
        <v>85</v>
      </c>
      <c r="AV341" s="6" t="s">
        <v>233</v>
      </c>
      <c r="AW341" s="6" t="s">
        <v>234</v>
      </c>
      <c r="AX341" s="6" t="s">
        <v>1317</v>
      </c>
      <c r="AY341" s="7">
        <v>45722.566076388888</v>
      </c>
      <c r="AZ341" s="7">
        <v>45722.866851851853</v>
      </c>
      <c r="BA341" s="6" t="s">
        <v>5191</v>
      </c>
      <c r="BB341" s="6" t="s">
        <v>1060</v>
      </c>
      <c r="BC341" s="6" t="s">
        <v>1061</v>
      </c>
      <c r="BD341" s="6" t="s">
        <v>1062</v>
      </c>
      <c r="BE341" s="6" t="s">
        <v>15213</v>
      </c>
      <c r="BF341" s="6" t="s">
        <v>1319</v>
      </c>
      <c r="BG341" s="6" t="s">
        <v>26973</v>
      </c>
      <c r="BH341" s="6" t="s">
        <v>26971</v>
      </c>
      <c r="BI341" s="6" t="s">
        <v>27522</v>
      </c>
      <c r="BJ341" s="6" t="s">
        <v>27012</v>
      </c>
    </row>
    <row r="342" spans="1:62" s="6" customFormat="1" x14ac:dyDescent="0.35">
      <c r="A342" s="6">
        <v>3016177</v>
      </c>
      <c r="B342" s="6" t="s">
        <v>58</v>
      </c>
      <c r="C342" s="6">
        <v>44154501</v>
      </c>
      <c r="D342" s="6">
        <v>338580366</v>
      </c>
      <c r="E342" s="6" t="s">
        <v>59</v>
      </c>
      <c r="F342" s="6" t="s">
        <v>60</v>
      </c>
      <c r="G342" s="6" t="s">
        <v>15237</v>
      </c>
      <c r="I342" s="6">
        <v>774633414</v>
      </c>
      <c r="J342" s="6" t="s">
        <v>330</v>
      </c>
      <c r="K342" s="6">
        <v>20</v>
      </c>
      <c r="L342" s="6" t="s">
        <v>294</v>
      </c>
      <c r="M342" s="6" t="s">
        <v>295</v>
      </c>
      <c r="N342" s="7">
        <v>45560.811145833337</v>
      </c>
      <c r="O342" s="6" t="s">
        <v>487</v>
      </c>
      <c r="Q342" s="6" t="s">
        <v>67</v>
      </c>
      <c r="R342" s="7">
        <v>45721.569305555553</v>
      </c>
      <c r="S342" s="6" t="s">
        <v>910</v>
      </c>
      <c r="T342" s="6" t="s">
        <v>412</v>
      </c>
      <c r="U342" s="6" t="s">
        <v>1208</v>
      </c>
      <c r="V342" s="6" t="s">
        <v>15238</v>
      </c>
      <c r="W342" s="6" t="s">
        <v>214</v>
      </c>
      <c r="X342" s="6" t="s">
        <v>319</v>
      </c>
      <c r="Y342" s="6" t="s">
        <v>14177</v>
      </c>
      <c r="Z342" s="6" t="s">
        <v>321</v>
      </c>
      <c r="AA342" s="6" t="s">
        <v>322</v>
      </c>
      <c r="AB342" s="6" t="s">
        <v>124</v>
      </c>
      <c r="AE342" s="7">
        <v>45721.569548611114</v>
      </c>
      <c r="AF342" s="6" t="s">
        <v>417</v>
      </c>
      <c r="AG342" s="6">
        <v>48</v>
      </c>
      <c r="AH342" s="6" t="s">
        <v>125</v>
      </c>
      <c r="AI342" s="6" t="s">
        <v>464</v>
      </c>
      <c r="AJ342" s="6" t="s">
        <v>465</v>
      </c>
      <c r="AK342" s="6" t="s">
        <v>15239</v>
      </c>
      <c r="AL342" s="6" t="s">
        <v>910</v>
      </c>
      <c r="AM342" s="7">
        <v>45721.569594907407</v>
      </c>
      <c r="AO342" s="6" t="s">
        <v>910</v>
      </c>
      <c r="AP342" s="6">
        <v>5767307</v>
      </c>
      <c r="AQ342" s="6" t="s">
        <v>83</v>
      </c>
      <c r="AR342" s="7">
        <v>45722.416620370372</v>
      </c>
      <c r="AS342" s="6" t="s">
        <v>84</v>
      </c>
      <c r="AT342" s="7">
        <v>45721.5625</v>
      </c>
      <c r="AU342" s="6" t="s">
        <v>85</v>
      </c>
      <c r="AV342" s="6" t="s">
        <v>2194</v>
      </c>
      <c r="AW342" s="6" t="s">
        <v>2195</v>
      </c>
      <c r="AX342" s="6" t="s">
        <v>2196</v>
      </c>
      <c r="AY342" s="7">
        <v>45723.569548611114</v>
      </c>
      <c r="AZ342" s="7">
        <v>45722.416620370372</v>
      </c>
      <c r="BA342" s="6" t="s">
        <v>419</v>
      </c>
      <c r="BB342" s="6" t="s">
        <v>1129</v>
      </c>
      <c r="BC342" s="6" t="s">
        <v>1130</v>
      </c>
      <c r="BD342" s="6" t="s">
        <v>815</v>
      </c>
      <c r="BE342" s="6" t="s">
        <v>15240</v>
      </c>
      <c r="BF342" s="6" t="s">
        <v>176</v>
      </c>
      <c r="BG342" s="6" t="s">
        <v>58</v>
      </c>
      <c r="BH342" s="6" t="s">
        <v>26971</v>
      </c>
      <c r="BI342" s="6" t="s">
        <v>27521</v>
      </c>
      <c r="BJ342" s="6" t="s">
        <v>27264</v>
      </c>
    </row>
    <row r="343" spans="1:62" s="6" customFormat="1" x14ac:dyDescent="0.35">
      <c r="A343" s="6">
        <v>3016184</v>
      </c>
      <c r="B343" s="6" t="s">
        <v>58</v>
      </c>
      <c r="C343" s="6">
        <v>37175211</v>
      </c>
      <c r="D343" s="6">
        <v>338678353</v>
      </c>
      <c r="E343" s="6" t="s">
        <v>59</v>
      </c>
      <c r="F343" s="6" t="s">
        <v>60</v>
      </c>
      <c r="G343" s="6" t="s">
        <v>15267</v>
      </c>
      <c r="H343" s="6" t="s">
        <v>4373</v>
      </c>
      <c r="I343" s="6">
        <v>775430698</v>
      </c>
      <c r="J343" s="6" t="s">
        <v>1940</v>
      </c>
      <c r="K343" s="6">
        <v>20</v>
      </c>
      <c r="L343" s="6" t="s">
        <v>294</v>
      </c>
      <c r="M343" s="6" t="s">
        <v>295</v>
      </c>
      <c r="N343" s="7">
        <v>45015.899131944447</v>
      </c>
      <c r="O343" s="6" t="s">
        <v>520</v>
      </c>
      <c r="Q343" s="6" t="s">
        <v>67</v>
      </c>
      <c r="R343" s="7">
        <v>45721.572048611109</v>
      </c>
      <c r="S343" s="6" t="s">
        <v>5258</v>
      </c>
      <c r="T343" s="6" t="s">
        <v>412</v>
      </c>
      <c r="U343" s="6" t="s">
        <v>120</v>
      </c>
      <c r="V343" s="6" t="s">
        <v>15268</v>
      </c>
      <c r="Y343" s="6" t="s">
        <v>9226</v>
      </c>
      <c r="Z343" s="6" t="s">
        <v>75</v>
      </c>
      <c r="AA343" s="6" t="s">
        <v>2713</v>
      </c>
      <c r="AB343" s="6" t="s">
        <v>124</v>
      </c>
      <c r="AC343" s="6">
        <v>78</v>
      </c>
      <c r="AE343" s="7">
        <v>45721.572291666664</v>
      </c>
      <c r="AF343" s="6" t="s">
        <v>417</v>
      </c>
      <c r="AG343" s="6">
        <v>48</v>
      </c>
      <c r="AH343" s="6" t="s">
        <v>125</v>
      </c>
      <c r="AI343" s="6" t="s">
        <v>464</v>
      </c>
      <c r="AJ343" s="6" t="s">
        <v>465</v>
      </c>
      <c r="AK343" s="6" t="s">
        <v>15269</v>
      </c>
      <c r="AL343" s="6" t="s">
        <v>5258</v>
      </c>
      <c r="AM343" s="7">
        <v>45721.572337962964</v>
      </c>
      <c r="AO343" s="6" t="s">
        <v>5258</v>
      </c>
      <c r="AP343" s="6">
        <v>5767331</v>
      </c>
      <c r="AQ343" s="6" t="s">
        <v>83</v>
      </c>
      <c r="AR343" s="7">
        <v>45721.752314814818</v>
      </c>
      <c r="AS343" s="6" t="s">
        <v>84</v>
      </c>
      <c r="AT343" s="7">
        <v>45721.5625</v>
      </c>
      <c r="AU343" s="6" t="s">
        <v>85</v>
      </c>
      <c r="AV343" s="6" t="s">
        <v>480</v>
      </c>
      <c r="AW343" s="6" t="s">
        <v>481</v>
      </c>
      <c r="AX343" s="6" t="s">
        <v>6558</v>
      </c>
      <c r="AY343" s="7">
        <v>45723.572291666664</v>
      </c>
      <c r="AZ343" s="7">
        <v>45721.752314814818</v>
      </c>
      <c r="BA343" s="6" t="s">
        <v>419</v>
      </c>
      <c r="BB343" s="6" t="s">
        <v>2734</v>
      </c>
      <c r="BC343" s="6" t="s">
        <v>2735</v>
      </c>
      <c r="BD343" s="6" t="s">
        <v>2736</v>
      </c>
      <c r="BE343" s="6" t="s">
        <v>7990</v>
      </c>
      <c r="BF343" s="6" t="s">
        <v>431</v>
      </c>
      <c r="BG343" s="6" t="s">
        <v>58</v>
      </c>
      <c r="BH343" s="6" t="s">
        <v>26971</v>
      </c>
      <c r="BI343" s="6" t="s">
        <v>27524</v>
      </c>
      <c r="BJ343" s="6" t="s">
        <v>27265</v>
      </c>
    </row>
    <row r="344" spans="1:62" s="6" customFormat="1" x14ac:dyDescent="0.35">
      <c r="A344" s="6">
        <v>3016197</v>
      </c>
      <c r="B344" s="6" t="s">
        <v>58</v>
      </c>
      <c r="C344" s="6">
        <v>137841</v>
      </c>
      <c r="D344" s="6">
        <v>338236053</v>
      </c>
      <c r="E344" s="6" t="s">
        <v>59</v>
      </c>
      <c r="F344" s="6" t="s">
        <v>60</v>
      </c>
      <c r="G344" s="6" t="s">
        <v>15312</v>
      </c>
      <c r="I344" s="6">
        <v>775642519</v>
      </c>
      <c r="J344" s="6" t="s">
        <v>3261</v>
      </c>
      <c r="K344" s="6">
        <v>20</v>
      </c>
      <c r="L344" s="6" t="s">
        <v>409</v>
      </c>
      <c r="M344" s="6" t="s">
        <v>2154</v>
      </c>
      <c r="N344" s="7">
        <v>43298.57640046296</v>
      </c>
      <c r="O344" s="6" t="s">
        <v>2009</v>
      </c>
      <c r="Q344" s="6" t="s">
        <v>67</v>
      </c>
      <c r="R344" s="7">
        <v>45721.577997685185</v>
      </c>
      <c r="S344" s="6" t="s">
        <v>2546</v>
      </c>
      <c r="T344" s="6" t="s">
        <v>412</v>
      </c>
      <c r="U344" s="6" t="s">
        <v>1208</v>
      </c>
      <c r="V344" s="6" t="s">
        <v>15313</v>
      </c>
      <c r="W344" s="6" t="s">
        <v>72</v>
      </c>
      <c r="X344" s="6" t="s">
        <v>356</v>
      </c>
      <c r="Y344" s="6" t="s">
        <v>2012</v>
      </c>
      <c r="Z344" s="6" t="s">
        <v>75</v>
      </c>
      <c r="AA344" s="6" t="s">
        <v>5523</v>
      </c>
      <c r="AB344" s="6" t="s">
        <v>124</v>
      </c>
      <c r="AC344" s="6" t="s">
        <v>15314</v>
      </c>
      <c r="AE344" s="7">
        <v>45721.578275462962</v>
      </c>
      <c r="AF344" s="6" t="s">
        <v>417</v>
      </c>
      <c r="AG344" s="6">
        <v>48</v>
      </c>
      <c r="AH344" s="6" t="s">
        <v>125</v>
      </c>
      <c r="AI344" s="6" t="s">
        <v>464</v>
      </c>
      <c r="AJ344" s="6" t="s">
        <v>465</v>
      </c>
      <c r="AK344" s="6" t="s">
        <v>15315</v>
      </c>
      <c r="AL344" s="6" t="s">
        <v>2546</v>
      </c>
      <c r="AM344" s="7">
        <v>45721.578541666669</v>
      </c>
      <c r="AO344" s="6" t="s">
        <v>2546</v>
      </c>
      <c r="AP344" s="6">
        <v>5767396</v>
      </c>
      <c r="AQ344" s="6" t="s">
        <v>83</v>
      </c>
      <c r="AR344" s="7">
        <v>45722.442430555559</v>
      </c>
      <c r="AS344" s="6" t="s">
        <v>84</v>
      </c>
      <c r="AT344" s="7">
        <v>45721.291666666664</v>
      </c>
      <c r="AU344" s="6" t="s">
        <v>573</v>
      </c>
      <c r="AV344" s="6" t="s">
        <v>645</v>
      </c>
      <c r="AW344" s="6" t="s">
        <v>646</v>
      </c>
      <c r="AX344" s="6" t="s">
        <v>2446</v>
      </c>
      <c r="AY344" s="7">
        <v>45723.578275462962</v>
      </c>
      <c r="AZ344" s="7">
        <v>45722.442430555559</v>
      </c>
      <c r="BA344" s="6" t="s">
        <v>419</v>
      </c>
      <c r="BB344" s="6" t="s">
        <v>1060</v>
      </c>
      <c r="BC344" s="6" t="s">
        <v>1061</v>
      </c>
      <c r="BD344" s="6" t="s">
        <v>1062</v>
      </c>
      <c r="BE344" s="6" t="s">
        <v>1400</v>
      </c>
      <c r="BF344" s="6" t="s">
        <v>3853</v>
      </c>
      <c r="BG344" s="6" t="s">
        <v>58</v>
      </c>
      <c r="BH344" s="6" t="s">
        <v>26971</v>
      </c>
      <c r="BI344" s="6" t="s">
        <v>27512</v>
      </c>
      <c r="BJ344" s="6" t="s">
        <v>27266</v>
      </c>
    </row>
    <row r="345" spans="1:62" s="6" customFormat="1" x14ac:dyDescent="0.35">
      <c r="A345" s="6">
        <v>3016198</v>
      </c>
      <c r="B345" s="6" t="s">
        <v>58</v>
      </c>
      <c r="C345" s="6">
        <v>42228151</v>
      </c>
      <c r="D345" s="6">
        <v>338013787</v>
      </c>
      <c r="E345" s="6" t="s">
        <v>59</v>
      </c>
      <c r="F345" s="6" t="s">
        <v>60</v>
      </c>
      <c r="G345" s="6" t="s">
        <v>15316</v>
      </c>
      <c r="I345" s="6">
        <v>783802254</v>
      </c>
      <c r="J345" s="6" t="s">
        <v>15317</v>
      </c>
      <c r="K345" s="6">
        <v>20</v>
      </c>
      <c r="L345" s="6" t="s">
        <v>294</v>
      </c>
      <c r="M345" s="6" t="s">
        <v>295</v>
      </c>
      <c r="N345" s="7">
        <v>45573.663622685184</v>
      </c>
      <c r="O345" s="6" t="s">
        <v>520</v>
      </c>
      <c r="Q345" s="6" t="s">
        <v>67</v>
      </c>
      <c r="R345" s="7">
        <v>45721.5780787037</v>
      </c>
      <c r="S345" s="6" t="s">
        <v>4862</v>
      </c>
      <c r="T345" s="6" t="s">
        <v>412</v>
      </c>
      <c r="U345" s="6" t="s">
        <v>160</v>
      </c>
      <c r="V345" s="6" t="s">
        <v>15318</v>
      </c>
      <c r="Y345" s="6" t="s">
        <v>808</v>
      </c>
      <c r="Z345" s="6" t="s">
        <v>337</v>
      </c>
      <c r="AA345" s="6" t="s">
        <v>8638</v>
      </c>
      <c r="AB345" s="6" t="s">
        <v>8638</v>
      </c>
      <c r="AE345" s="7">
        <v>45721.578333333331</v>
      </c>
      <c r="AF345" s="6" t="s">
        <v>417</v>
      </c>
      <c r="AG345" s="6">
        <v>48</v>
      </c>
      <c r="AH345" s="6" t="s">
        <v>125</v>
      </c>
      <c r="AI345" s="6" t="s">
        <v>464</v>
      </c>
      <c r="AJ345" s="6" t="s">
        <v>465</v>
      </c>
      <c r="AK345" s="6" t="s">
        <v>15319</v>
      </c>
      <c r="AL345" s="6" t="s">
        <v>4862</v>
      </c>
      <c r="AM345" s="7">
        <v>45721.578402777777</v>
      </c>
      <c r="AO345" s="6" t="s">
        <v>4862</v>
      </c>
      <c r="AP345" s="6">
        <v>5767391</v>
      </c>
      <c r="AQ345" s="6" t="s">
        <v>83</v>
      </c>
      <c r="AR345" s="7">
        <v>45721.724999999999</v>
      </c>
      <c r="AS345" s="6" t="s">
        <v>84</v>
      </c>
      <c r="AT345" s="7">
        <v>45721.5625</v>
      </c>
      <c r="AU345" s="6" t="s">
        <v>85</v>
      </c>
      <c r="AV345" s="6" t="s">
        <v>1702</v>
      </c>
      <c r="AW345" s="6" t="s">
        <v>1703</v>
      </c>
      <c r="AX345" s="6" t="s">
        <v>1704</v>
      </c>
      <c r="AY345" s="7">
        <v>45723.578333333331</v>
      </c>
      <c r="AZ345" s="7">
        <v>45721.724999999999</v>
      </c>
      <c r="BA345" s="6" t="s">
        <v>419</v>
      </c>
      <c r="BB345" s="6" t="s">
        <v>537</v>
      </c>
      <c r="BC345" s="6" t="s">
        <v>538</v>
      </c>
      <c r="BD345" s="6" t="s">
        <v>91</v>
      </c>
      <c r="BE345" s="6" t="s">
        <v>2509</v>
      </c>
      <c r="BF345" s="6" t="s">
        <v>349</v>
      </c>
      <c r="BG345" s="6" t="s">
        <v>58</v>
      </c>
      <c r="BH345" s="6" t="s">
        <v>26971</v>
      </c>
      <c r="BI345" s="6" t="s">
        <v>27516</v>
      </c>
      <c r="BJ345" s="6" t="s">
        <v>27267</v>
      </c>
    </row>
    <row r="346" spans="1:62" s="6" customFormat="1" x14ac:dyDescent="0.35">
      <c r="A346" s="6">
        <v>3016202</v>
      </c>
      <c r="B346" s="6" t="s">
        <v>58</v>
      </c>
      <c r="C346" s="6">
        <v>30394181</v>
      </c>
      <c r="D346" s="6">
        <v>339780197</v>
      </c>
      <c r="E346" s="6" t="s">
        <v>59</v>
      </c>
      <c r="F346" s="6" t="s">
        <v>60</v>
      </c>
      <c r="G346" s="6" t="s">
        <v>2778</v>
      </c>
      <c r="H346" s="6" t="s">
        <v>15329</v>
      </c>
      <c r="I346" s="6">
        <v>776402175</v>
      </c>
      <c r="J346" s="6" t="s">
        <v>13413</v>
      </c>
      <c r="K346" s="6">
        <v>20</v>
      </c>
      <c r="L346" s="6" t="s">
        <v>294</v>
      </c>
      <c r="M346" s="6" t="s">
        <v>295</v>
      </c>
      <c r="N346" s="7">
        <v>45169.914583333331</v>
      </c>
      <c r="O346" s="6" t="s">
        <v>520</v>
      </c>
      <c r="Q346" s="6" t="s">
        <v>67</v>
      </c>
      <c r="R346" s="7">
        <v>45721.579837962963</v>
      </c>
      <c r="S346" s="6" t="s">
        <v>7451</v>
      </c>
      <c r="T346" s="6" t="s">
        <v>412</v>
      </c>
      <c r="U346" s="6" t="s">
        <v>70</v>
      </c>
      <c r="V346" s="6" t="s">
        <v>15330</v>
      </c>
      <c r="W346" s="6" t="s">
        <v>298</v>
      </c>
      <c r="X346" s="6" t="s">
        <v>427</v>
      </c>
      <c r="Y346" s="6" t="s">
        <v>5560</v>
      </c>
      <c r="Z346" s="6" t="s">
        <v>231</v>
      </c>
      <c r="AA346" s="6" t="s">
        <v>231</v>
      </c>
      <c r="AB346" s="6" t="s">
        <v>124</v>
      </c>
      <c r="AE346" s="7">
        <v>45721.58016203704</v>
      </c>
      <c r="AF346" s="6" t="s">
        <v>417</v>
      </c>
      <c r="AG346" s="6">
        <v>48</v>
      </c>
      <c r="AH346" s="6" t="s">
        <v>125</v>
      </c>
      <c r="AI346" s="6" t="s">
        <v>464</v>
      </c>
      <c r="AJ346" s="6" t="s">
        <v>465</v>
      </c>
      <c r="AK346" s="6" t="s">
        <v>15331</v>
      </c>
      <c r="AL346" s="6" t="s">
        <v>7451</v>
      </c>
      <c r="AM346" s="7">
        <v>45721.580208333333</v>
      </c>
      <c r="AO346" s="6" t="s">
        <v>7451</v>
      </c>
      <c r="AP346" s="6">
        <v>5767406</v>
      </c>
      <c r="AQ346" s="6" t="s">
        <v>83</v>
      </c>
      <c r="AR346" s="7">
        <v>45722.420682870368</v>
      </c>
      <c r="AS346" s="6" t="s">
        <v>84</v>
      </c>
      <c r="AT346" s="7">
        <v>45721.5625</v>
      </c>
      <c r="AU346" s="6" t="s">
        <v>85</v>
      </c>
      <c r="AV346" s="6" t="s">
        <v>233</v>
      </c>
      <c r="AW346" s="6" t="s">
        <v>234</v>
      </c>
      <c r="AX346" s="6" t="s">
        <v>675</v>
      </c>
      <c r="AY346" s="7">
        <v>45723.58016203704</v>
      </c>
      <c r="AZ346" s="7">
        <v>45722.420682870368</v>
      </c>
      <c r="BA346" s="6" t="s">
        <v>419</v>
      </c>
      <c r="BB346" s="6" t="s">
        <v>111</v>
      </c>
      <c r="BC346" s="6" t="s">
        <v>112</v>
      </c>
      <c r="BD346" s="6" t="s">
        <v>113</v>
      </c>
      <c r="BE346" s="6" t="s">
        <v>1547</v>
      </c>
      <c r="BF346" s="6" t="s">
        <v>188</v>
      </c>
      <c r="BG346" s="6" t="s">
        <v>58</v>
      </c>
      <c r="BH346" s="6" t="s">
        <v>26971</v>
      </c>
      <c r="BI346" s="6" t="s">
        <v>27512</v>
      </c>
      <c r="BJ346" s="6" t="s">
        <v>27268</v>
      </c>
    </row>
    <row r="347" spans="1:62" s="6" customFormat="1" x14ac:dyDescent="0.35">
      <c r="A347" s="6">
        <v>3016207</v>
      </c>
      <c r="B347" s="6" t="s">
        <v>58</v>
      </c>
      <c r="C347" s="6">
        <v>41942151</v>
      </c>
      <c r="D347" s="6">
        <v>338930357</v>
      </c>
      <c r="E347" s="6" t="s">
        <v>59</v>
      </c>
      <c r="F347" s="6" t="s">
        <v>60</v>
      </c>
      <c r="G347" s="6" t="s">
        <v>116</v>
      </c>
      <c r="H347" s="6" t="s">
        <v>827</v>
      </c>
      <c r="I347" s="6">
        <v>779151195</v>
      </c>
      <c r="J347" s="6" t="s">
        <v>293</v>
      </c>
      <c r="K347" s="6">
        <v>13</v>
      </c>
      <c r="L347" s="6" t="s">
        <v>64</v>
      </c>
      <c r="M347" s="6" t="s">
        <v>65</v>
      </c>
      <c r="N347" s="7">
        <v>45567.440578703703</v>
      </c>
      <c r="O347" s="6" t="s">
        <v>520</v>
      </c>
      <c r="Q347" s="6" t="s">
        <v>67</v>
      </c>
      <c r="R347" s="7">
        <v>45721.582337962966</v>
      </c>
      <c r="S347" s="6" t="s">
        <v>4862</v>
      </c>
      <c r="T347" s="6" t="s">
        <v>412</v>
      </c>
      <c r="U347" s="6" t="s">
        <v>70</v>
      </c>
      <c r="V347" s="6" t="s">
        <v>15344</v>
      </c>
      <c r="W347" s="6" t="s">
        <v>162</v>
      </c>
      <c r="X347" s="6" t="s">
        <v>163</v>
      </c>
      <c r="Y347" s="6" t="s">
        <v>5517</v>
      </c>
      <c r="Z347" s="6" t="s">
        <v>165</v>
      </c>
      <c r="AA347" s="6" t="s">
        <v>4066</v>
      </c>
      <c r="AB347" s="6" t="s">
        <v>124</v>
      </c>
      <c r="AE347" s="7">
        <v>45721.584652777776</v>
      </c>
      <c r="AF347" s="6" t="s">
        <v>443</v>
      </c>
      <c r="AH347" s="6" t="s">
        <v>125</v>
      </c>
      <c r="AI347" s="6" t="s">
        <v>464</v>
      </c>
      <c r="AJ347" s="6" t="s">
        <v>465</v>
      </c>
      <c r="AK347" s="6" t="s">
        <v>15345</v>
      </c>
      <c r="AL347" s="6" t="s">
        <v>4862</v>
      </c>
      <c r="AM347" s="7">
        <v>45721.584710648145</v>
      </c>
      <c r="AO347" s="6" t="s">
        <v>4862</v>
      </c>
      <c r="AP347" s="6">
        <v>5767457</v>
      </c>
      <c r="AQ347" s="6" t="s">
        <v>83</v>
      </c>
      <c r="AR347" s="7">
        <v>45722.469236111108</v>
      </c>
      <c r="AS347" s="6" t="s">
        <v>84</v>
      </c>
      <c r="AT347" s="7">
        <v>45721.5625</v>
      </c>
      <c r="AU347" s="6" t="s">
        <v>85</v>
      </c>
      <c r="AV347" s="6" t="s">
        <v>169</v>
      </c>
      <c r="AW347" s="6" t="s">
        <v>170</v>
      </c>
      <c r="AX347" s="6" t="s">
        <v>536</v>
      </c>
      <c r="AZ347" s="7">
        <v>45722.469236111108</v>
      </c>
      <c r="BB347" s="6" t="s">
        <v>192</v>
      </c>
      <c r="BC347" s="6" t="s">
        <v>193</v>
      </c>
      <c r="BD347" s="6" t="s">
        <v>194</v>
      </c>
      <c r="BE347" s="6" t="s">
        <v>15346</v>
      </c>
      <c r="BF347" s="6" t="s">
        <v>176</v>
      </c>
      <c r="BG347" s="6" t="s">
        <v>58</v>
      </c>
      <c r="BH347" s="6" t="s">
        <v>26971</v>
      </c>
      <c r="BI347" s="6" t="s">
        <v>27515</v>
      </c>
      <c r="BJ347" s="6" t="s">
        <v>27269</v>
      </c>
    </row>
    <row r="348" spans="1:62" s="6" customFormat="1" x14ac:dyDescent="0.35">
      <c r="A348" s="6">
        <v>3016221</v>
      </c>
      <c r="B348" s="6" t="s">
        <v>58</v>
      </c>
      <c r="C348" s="6">
        <v>42209061</v>
      </c>
      <c r="D348" s="6">
        <v>338277680</v>
      </c>
      <c r="E348" s="6" t="s">
        <v>59</v>
      </c>
      <c r="F348" s="6" t="s">
        <v>60</v>
      </c>
      <c r="G348" s="6" t="s">
        <v>15402</v>
      </c>
      <c r="I348" s="6">
        <v>774518718</v>
      </c>
      <c r="J348" s="6" t="s">
        <v>15403</v>
      </c>
      <c r="K348" s="6">
        <v>20</v>
      </c>
      <c r="L348" s="6" t="s">
        <v>294</v>
      </c>
      <c r="M348" s="6" t="s">
        <v>295</v>
      </c>
      <c r="N348" s="7">
        <v>45505.458333333336</v>
      </c>
      <c r="O348" s="6" t="s">
        <v>520</v>
      </c>
      <c r="Q348" s="6" t="s">
        <v>67</v>
      </c>
      <c r="R348" s="7">
        <v>45721.587673611109</v>
      </c>
      <c r="S348" s="6" t="s">
        <v>5749</v>
      </c>
      <c r="T348" s="6" t="s">
        <v>412</v>
      </c>
      <c r="U348" s="6" t="s">
        <v>101</v>
      </c>
      <c r="V348" s="6" t="s">
        <v>15404</v>
      </c>
      <c r="Y348" s="6" t="s">
        <v>3674</v>
      </c>
      <c r="Z348" s="6" t="s">
        <v>1352</v>
      </c>
      <c r="AA348" s="6" t="s">
        <v>2290</v>
      </c>
      <c r="AB348" s="6" t="s">
        <v>2291</v>
      </c>
      <c r="AE348" s="7">
        <v>45721.587835648148</v>
      </c>
      <c r="AF348" s="6" t="s">
        <v>417</v>
      </c>
      <c r="AG348" s="6">
        <v>48</v>
      </c>
      <c r="AH348" s="6" t="s">
        <v>125</v>
      </c>
      <c r="AI348" s="6" t="s">
        <v>464</v>
      </c>
      <c r="AJ348" s="6" t="s">
        <v>674</v>
      </c>
      <c r="AK348" s="6" t="s">
        <v>14001</v>
      </c>
      <c r="AL348" s="6" t="s">
        <v>5749</v>
      </c>
      <c r="AM348" s="7">
        <v>45721.587870370371</v>
      </c>
      <c r="AO348" s="6" t="s">
        <v>5749</v>
      </c>
      <c r="AP348" s="6">
        <v>5767493</v>
      </c>
      <c r="AQ348" s="6" t="s">
        <v>83</v>
      </c>
      <c r="AR348" s="7">
        <v>45721.78565972222</v>
      </c>
      <c r="AS348" s="6" t="s">
        <v>84</v>
      </c>
      <c r="AT348" s="7">
        <v>45721.5625</v>
      </c>
      <c r="AU348" s="6" t="s">
        <v>85</v>
      </c>
      <c r="AV348" s="6" t="s">
        <v>480</v>
      </c>
      <c r="AW348" s="6" t="s">
        <v>481</v>
      </c>
      <c r="AX348" s="6" t="s">
        <v>4339</v>
      </c>
      <c r="AY348" s="7">
        <v>45723.587835648148</v>
      </c>
      <c r="AZ348" s="7">
        <v>45721.78565972222</v>
      </c>
      <c r="BA348" s="6" t="s">
        <v>419</v>
      </c>
      <c r="BB348" s="6" t="s">
        <v>1658</v>
      </c>
      <c r="BC348" s="6" t="s">
        <v>1659</v>
      </c>
      <c r="BD348" s="6" t="s">
        <v>1660</v>
      </c>
      <c r="BE348" s="6" t="s">
        <v>15405</v>
      </c>
      <c r="BF348" s="6" t="s">
        <v>906</v>
      </c>
      <c r="BG348" s="6" t="s">
        <v>58</v>
      </c>
      <c r="BH348" s="6" t="s">
        <v>26971</v>
      </c>
      <c r="BI348" s="6" t="s">
        <v>27515</v>
      </c>
      <c r="BJ348" s="6" t="s">
        <v>27270</v>
      </c>
    </row>
    <row r="349" spans="1:62" s="6" customFormat="1" x14ac:dyDescent="0.35">
      <c r="A349" s="6">
        <v>3016226</v>
      </c>
      <c r="B349" s="6" t="s">
        <v>94</v>
      </c>
      <c r="C349" s="6">
        <v>30336901</v>
      </c>
      <c r="D349" s="6">
        <v>339557965</v>
      </c>
      <c r="E349" s="6" t="s">
        <v>59</v>
      </c>
      <c r="F349" s="6" t="s">
        <v>60</v>
      </c>
      <c r="G349" s="6" t="s">
        <v>15421</v>
      </c>
      <c r="H349" s="6" t="s">
        <v>15422</v>
      </c>
      <c r="I349" s="6">
        <v>777924881</v>
      </c>
      <c r="J349" s="6" t="s">
        <v>2900</v>
      </c>
      <c r="K349" s="6">
        <v>12</v>
      </c>
      <c r="L349" s="6" t="s">
        <v>64</v>
      </c>
      <c r="M349" s="6" t="s">
        <v>65</v>
      </c>
      <c r="N349" s="7">
        <v>43007.431469907409</v>
      </c>
      <c r="O349" s="6" t="s">
        <v>909</v>
      </c>
      <c r="Q349" s="6" t="s">
        <v>67</v>
      </c>
      <c r="R349" s="7">
        <v>45721.590219907404</v>
      </c>
      <c r="S349" s="6" t="s">
        <v>1394</v>
      </c>
      <c r="T349" s="6" t="s">
        <v>412</v>
      </c>
      <c r="U349" s="6" t="s">
        <v>101</v>
      </c>
      <c r="V349" s="6" t="s">
        <v>15423</v>
      </c>
      <c r="W349" s="6" t="s">
        <v>263</v>
      </c>
      <c r="X349" s="6" t="s">
        <v>264</v>
      </c>
      <c r="Y349" s="6" t="s">
        <v>9488</v>
      </c>
      <c r="Z349" s="6" t="s">
        <v>1058</v>
      </c>
      <c r="AA349" s="6" t="s">
        <v>15424</v>
      </c>
      <c r="AB349" s="6" t="s">
        <v>124</v>
      </c>
      <c r="AE349" s="7">
        <v>45721.590555555558</v>
      </c>
      <c r="AF349" s="6" t="s">
        <v>77</v>
      </c>
      <c r="AH349" s="6" t="s">
        <v>125</v>
      </c>
      <c r="AI349" s="6" t="s">
        <v>464</v>
      </c>
      <c r="AJ349" s="6" t="s">
        <v>465</v>
      </c>
      <c r="AK349" s="6" t="s">
        <v>15425</v>
      </c>
      <c r="AL349" s="6" t="s">
        <v>1394</v>
      </c>
      <c r="AM349" s="7">
        <v>45721.590590277781</v>
      </c>
      <c r="AO349" s="6" t="s">
        <v>1394</v>
      </c>
      <c r="AP349" s="6">
        <v>5767514</v>
      </c>
      <c r="AQ349" s="6" t="s">
        <v>83</v>
      </c>
      <c r="AR349" s="7">
        <v>45722.610451388886</v>
      </c>
      <c r="AS349" s="6" t="s">
        <v>84</v>
      </c>
      <c r="AT349" s="7">
        <v>45721.388888888891</v>
      </c>
      <c r="AU349" s="6" t="s">
        <v>85</v>
      </c>
      <c r="AV349" s="6" t="s">
        <v>108</v>
      </c>
      <c r="AW349" s="6" t="s">
        <v>109</v>
      </c>
      <c r="AX349" s="6" t="s">
        <v>110</v>
      </c>
      <c r="AZ349" s="7">
        <v>45722.610451388886</v>
      </c>
      <c r="BB349" s="6" t="s">
        <v>9079</v>
      </c>
      <c r="BC349" s="6" t="s">
        <v>1344</v>
      </c>
      <c r="BD349" s="6" t="s">
        <v>9080</v>
      </c>
      <c r="BE349" s="6" t="s">
        <v>15426</v>
      </c>
      <c r="BF349" s="6" t="s">
        <v>274</v>
      </c>
      <c r="BG349" s="6" t="s">
        <v>26973</v>
      </c>
      <c r="BH349" s="6" t="s">
        <v>26971</v>
      </c>
      <c r="BI349" s="6" t="s">
        <v>27532</v>
      </c>
      <c r="BJ349" s="6" t="s">
        <v>27271</v>
      </c>
    </row>
    <row r="350" spans="1:62" s="6" customFormat="1" x14ac:dyDescent="0.35">
      <c r="A350" s="6">
        <v>3016237</v>
      </c>
      <c r="B350" s="6" t="s">
        <v>327</v>
      </c>
      <c r="C350" s="6">
        <v>3467991</v>
      </c>
      <c r="D350" s="6" t="s">
        <v>15457</v>
      </c>
      <c r="E350" s="6" t="s">
        <v>59</v>
      </c>
      <c r="F350" s="6" t="s">
        <v>4920</v>
      </c>
      <c r="G350" s="6" t="s">
        <v>15458</v>
      </c>
      <c r="I350" s="6" t="s">
        <v>15459</v>
      </c>
      <c r="J350" s="6" t="s">
        <v>15460</v>
      </c>
      <c r="K350" s="6">
        <v>20</v>
      </c>
      <c r="L350" s="6" t="s">
        <v>1008</v>
      </c>
      <c r="M350" s="6" t="s">
        <v>1009</v>
      </c>
      <c r="N350" s="7">
        <v>43536.375011574077</v>
      </c>
      <c r="O350" s="6" t="s">
        <v>8182</v>
      </c>
      <c r="Q350" s="6" t="s">
        <v>67</v>
      </c>
      <c r="R350" s="7">
        <v>45721.595046296294</v>
      </c>
      <c r="S350" s="6" t="s">
        <v>6023</v>
      </c>
      <c r="T350" s="6" t="s">
        <v>412</v>
      </c>
      <c r="U350" s="6" t="s">
        <v>101</v>
      </c>
      <c r="V350" s="6" t="s">
        <v>101</v>
      </c>
      <c r="W350" s="6" t="s">
        <v>892</v>
      </c>
      <c r="X350" s="6" t="s">
        <v>892</v>
      </c>
      <c r="Y350" s="6" t="s">
        <v>12236</v>
      </c>
      <c r="Z350" s="6" t="s">
        <v>894</v>
      </c>
      <c r="AA350" s="6" t="s">
        <v>4619</v>
      </c>
      <c r="AB350" s="6" t="s">
        <v>15461</v>
      </c>
      <c r="AE350" s="7">
        <v>45721.627129629633</v>
      </c>
      <c r="AF350" s="6" t="s">
        <v>15462</v>
      </c>
      <c r="AG350" s="6">
        <v>4</v>
      </c>
      <c r="AH350" s="6" t="s">
        <v>125</v>
      </c>
      <c r="AI350" s="6" t="s">
        <v>464</v>
      </c>
      <c r="AJ350" s="6" t="s">
        <v>492</v>
      </c>
      <c r="AK350" s="6" t="s">
        <v>15463</v>
      </c>
      <c r="AL350" s="6" t="s">
        <v>467</v>
      </c>
      <c r="AM350" s="7">
        <v>45721.627638888887</v>
      </c>
      <c r="AO350" s="6" t="s">
        <v>467</v>
      </c>
      <c r="AP350" s="6">
        <v>5767789</v>
      </c>
      <c r="AQ350" s="6" t="s">
        <v>83</v>
      </c>
      <c r="AR350" s="7">
        <v>45722.562986111108</v>
      </c>
      <c r="AS350" s="6" t="s">
        <v>84</v>
      </c>
      <c r="AT350" s="7">
        <v>45721.5625</v>
      </c>
      <c r="AU350" s="6" t="s">
        <v>85</v>
      </c>
      <c r="AV350" s="6" t="s">
        <v>1446</v>
      </c>
      <c r="AW350" s="6" t="s">
        <v>1447</v>
      </c>
      <c r="AX350" s="6" t="s">
        <v>2836</v>
      </c>
      <c r="AY350" s="7">
        <v>45721.793796296297</v>
      </c>
      <c r="AZ350" s="7">
        <v>45722.562986111108</v>
      </c>
      <c r="BA350" s="6" t="s">
        <v>5191</v>
      </c>
      <c r="BB350" s="6" t="s">
        <v>286</v>
      </c>
      <c r="BC350" s="6" t="s">
        <v>287</v>
      </c>
      <c r="BD350" s="6" t="s">
        <v>288</v>
      </c>
      <c r="BE350" s="6" t="s">
        <v>15464</v>
      </c>
      <c r="BF350" s="6" t="s">
        <v>2305</v>
      </c>
      <c r="BG350" s="6" t="s">
        <v>26973</v>
      </c>
      <c r="BH350" s="6" t="s">
        <v>26984</v>
      </c>
      <c r="BI350" s="6" t="s">
        <v>27519</v>
      </c>
      <c r="BJ350" s="6" t="s">
        <v>27272</v>
      </c>
    </row>
    <row r="351" spans="1:62" s="6" customFormat="1" x14ac:dyDescent="0.35">
      <c r="A351" s="6">
        <v>3016242</v>
      </c>
      <c r="B351" s="6" t="s">
        <v>327</v>
      </c>
      <c r="C351" s="6">
        <v>2831531</v>
      </c>
      <c r="D351" s="6">
        <v>339531029</v>
      </c>
      <c r="E351" s="6" t="s">
        <v>59</v>
      </c>
      <c r="F351" s="6" t="s">
        <v>60</v>
      </c>
      <c r="G351" s="6" t="s">
        <v>5804</v>
      </c>
      <c r="H351" s="6" t="s">
        <v>5805</v>
      </c>
      <c r="K351" s="6">
        <v>20</v>
      </c>
      <c r="L351" s="6" t="s">
        <v>4934</v>
      </c>
      <c r="M351" s="6" t="s">
        <v>4935</v>
      </c>
      <c r="N351" s="7">
        <v>42200.600694444445</v>
      </c>
      <c r="O351" s="6" t="s">
        <v>5100</v>
      </c>
      <c r="Q351" s="6" t="s">
        <v>67</v>
      </c>
      <c r="R351" s="7">
        <v>45721.595625000002</v>
      </c>
      <c r="S351" s="6" t="s">
        <v>2032</v>
      </c>
      <c r="T351" s="6" t="s">
        <v>412</v>
      </c>
      <c r="U351" s="6" t="s">
        <v>120</v>
      </c>
      <c r="V351" s="6" t="s">
        <v>15477</v>
      </c>
      <c r="W351" s="6" t="s">
        <v>263</v>
      </c>
      <c r="X351" s="6" t="s">
        <v>263</v>
      </c>
      <c r="Y351" s="6" t="s">
        <v>103</v>
      </c>
      <c r="Z351" s="6" t="s">
        <v>104</v>
      </c>
      <c r="AB351" s="6" t="s">
        <v>104</v>
      </c>
      <c r="AE351" s="7">
        <v>45721.595821759256</v>
      </c>
      <c r="AF351" s="6" t="s">
        <v>1035</v>
      </c>
      <c r="AH351" s="6" t="s">
        <v>78</v>
      </c>
      <c r="AI351" s="6" t="s">
        <v>464</v>
      </c>
      <c r="AJ351" s="6" t="s">
        <v>1043</v>
      </c>
      <c r="AK351" s="6" t="s">
        <v>15477</v>
      </c>
      <c r="AL351" s="6" t="s">
        <v>2032</v>
      </c>
      <c r="AM351" s="7">
        <v>45721.595868055556</v>
      </c>
      <c r="AN351" s="6" t="s">
        <v>15477</v>
      </c>
      <c r="AO351" s="6" t="s">
        <v>2032</v>
      </c>
      <c r="AP351" s="6">
        <v>5767548</v>
      </c>
      <c r="AQ351" s="6" t="s">
        <v>83</v>
      </c>
      <c r="AR351" s="7">
        <v>45721.597129629627</v>
      </c>
      <c r="AS351" s="6" t="s">
        <v>84</v>
      </c>
      <c r="AT351" s="7">
        <v>45721.333333333336</v>
      </c>
      <c r="AU351" s="6" t="s">
        <v>85</v>
      </c>
      <c r="AV351" s="6" t="s">
        <v>108</v>
      </c>
      <c r="AW351" s="6" t="s">
        <v>109</v>
      </c>
      <c r="AX351" s="6" t="s">
        <v>2105</v>
      </c>
      <c r="AZ351" s="7">
        <v>45721.597129629627</v>
      </c>
      <c r="BB351" s="6" t="s">
        <v>14049</v>
      </c>
      <c r="BC351" s="6" t="s">
        <v>13735</v>
      </c>
      <c r="BD351" s="6" t="s">
        <v>14050</v>
      </c>
      <c r="BE351" s="6" t="s">
        <v>15478</v>
      </c>
      <c r="BF351" s="6" t="s">
        <v>2032</v>
      </c>
      <c r="BG351" s="6" t="s">
        <v>26973</v>
      </c>
      <c r="BH351" s="6" t="s">
        <v>26971</v>
      </c>
      <c r="BI351" s="6" t="s">
        <v>27522</v>
      </c>
      <c r="BJ351" s="6" t="s">
        <v>27050</v>
      </c>
    </row>
    <row r="352" spans="1:62" s="6" customFormat="1" x14ac:dyDescent="0.35">
      <c r="A352" s="6">
        <v>3016243</v>
      </c>
      <c r="B352" s="6" t="s">
        <v>58</v>
      </c>
      <c r="C352" s="6">
        <v>37163701</v>
      </c>
      <c r="D352" s="6">
        <v>339610502</v>
      </c>
      <c r="E352" s="6" t="s">
        <v>59</v>
      </c>
      <c r="F352" s="6" t="s">
        <v>60</v>
      </c>
      <c r="G352" s="6" t="s">
        <v>15479</v>
      </c>
      <c r="I352" s="6">
        <v>777639925</v>
      </c>
      <c r="J352" s="6" t="s">
        <v>848</v>
      </c>
      <c r="K352" s="6">
        <v>20</v>
      </c>
      <c r="L352" s="6" t="s">
        <v>294</v>
      </c>
      <c r="M352" s="6" t="s">
        <v>295</v>
      </c>
      <c r="N352" s="7">
        <v>44837.722233796296</v>
      </c>
      <c r="O352" s="6" t="s">
        <v>5377</v>
      </c>
      <c r="Q352" s="6" t="s">
        <v>67</v>
      </c>
      <c r="R352" s="7">
        <v>45721.59584490741</v>
      </c>
      <c r="S352" s="6" t="s">
        <v>2546</v>
      </c>
      <c r="T352" s="6" t="s">
        <v>412</v>
      </c>
      <c r="U352" s="6" t="s">
        <v>70</v>
      </c>
      <c r="V352" s="6" t="s">
        <v>15480</v>
      </c>
      <c r="W352" s="6" t="s">
        <v>892</v>
      </c>
      <c r="X352" s="6" t="s">
        <v>892</v>
      </c>
      <c r="Y352" s="6" t="s">
        <v>893</v>
      </c>
      <c r="Z352" s="6" t="s">
        <v>894</v>
      </c>
      <c r="AA352" s="6" t="s">
        <v>895</v>
      </c>
      <c r="AB352" s="6" t="s">
        <v>15481</v>
      </c>
      <c r="AE352" s="7">
        <v>45721.732129629629</v>
      </c>
      <c r="AF352" s="6" t="s">
        <v>417</v>
      </c>
      <c r="AG352" s="6">
        <v>48</v>
      </c>
      <c r="AH352" s="6" t="s">
        <v>125</v>
      </c>
      <c r="AI352" s="6" t="s">
        <v>464</v>
      </c>
      <c r="AJ352" s="6" t="s">
        <v>80</v>
      </c>
      <c r="AK352" s="6" t="s">
        <v>15482</v>
      </c>
      <c r="AL352" s="6" t="s">
        <v>906</v>
      </c>
      <c r="AM352" s="7">
        <v>45721.732222222221</v>
      </c>
      <c r="AN352" s="6" t="s">
        <v>15482</v>
      </c>
      <c r="AO352" s="6" t="s">
        <v>906</v>
      </c>
      <c r="AP352" s="6">
        <v>5768748</v>
      </c>
      <c r="AQ352" s="6" t="s">
        <v>83</v>
      </c>
      <c r="AR352" s="7">
        <v>45722.647824074076</v>
      </c>
      <c r="AS352" s="6" t="s">
        <v>84</v>
      </c>
      <c r="AT352" s="7">
        <v>45722.333333333336</v>
      </c>
      <c r="AU352" s="6" t="s">
        <v>85</v>
      </c>
      <c r="AV352" s="6" t="s">
        <v>899</v>
      </c>
      <c r="AW352" s="6" t="s">
        <v>900</v>
      </c>
      <c r="AX352" s="6" t="s">
        <v>901</v>
      </c>
      <c r="AY352" s="7">
        <v>45723.732129629629</v>
      </c>
      <c r="AZ352" s="7">
        <v>45722.647824074076</v>
      </c>
      <c r="BA352" s="6" t="s">
        <v>419</v>
      </c>
      <c r="BB352" s="6" t="s">
        <v>1571</v>
      </c>
      <c r="BC352" s="6" t="s">
        <v>1572</v>
      </c>
      <c r="BD352" s="6" t="s">
        <v>1573</v>
      </c>
      <c r="BE352" s="6" t="s">
        <v>15483</v>
      </c>
      <c r="BF352" s="6" t="s">
        <v>3853</v>
      </c>
      <c r="BG352" s="6" t="s">
        <v>58</v>
      </c>
      <c r="BH352" s="6" t="s">
        <v>26971</v>
      </c>
      <c r="BI352" s="6" t="s">
        <v>27513</v>
      </c>
      <c r="BJ352" s="6" t="s">
        <v>27273</v>
      </c>
    </row>
    <row r="353" spans="1:62" s="6" customFormat="1" x14ac:dyDescent="0.35">
      <c r="A353" s="6">
        <v>3016248</v>
      </c>
      <c r="B353" s="6" t="s">
        <v>58</v>
      </c>
      <c r="C353" s="6">
        <v>43154991</v>
      </c>
      <c r="D353" s="6">
        <v>339045995</v>
      </c>
      <c r="E353" s="6" t="s">
        <v>59</v>
      </c>
      <c r="F353" s="6" t="s">
        <v>60</v>
      </c>
      <c r="G353" s="6" t="s">
        <v>15496</v>
      </c>
      <c r="H353" s="6" t="s">
        <v>15496</v>
      </c>
      <c r="I353" s="6">
        <v>777766549</v>
      </c>
      <c r="J353" s="6" t="s">
        <v>5731</v>
      </c>
      <c r="K353" s="6">
        <v>20</v>
      </c>
      <c r="L353" s="6" t="s">
        <v>294</v>
      </c>
      <c r="M353" s="6" t="s">
        <v>295</v>
      </c>
      <c r="N353" s="7">
        <v>45618.473043981481</v>
      </c>
      <c r="O353" s="6" t="s">
        <v>487</v>
      </c>
      <c r="Q353" s="6" t="s">
        <v>67</v>
      </c>
      <c r="R353" s="7">
        <v>45721.596238425926</v>
      </c>
      <c r="S353" s="6" t="s">
        <v>7451</v>
      </c>
      <c r="T353" s="6" t="s">
        <v>412</v>
      </c>
      <c r="U353" s="6" t="s">
        <v>101</v>
      </c>
      <c r="V353" s="6" t="s">
        <v>15497</v>
      </c>
      <c r="W353" s="6" t="s">
        <v>263</v>
      </c>
      <c r="X353" s="6" t="s">
        <v>840</v>
      </c>
      <c r="Y353" s="6" t="s">
        <v>15498</v>
      </c>
      <c r="Z353" s="6" t="s">
        <v>4276</v>
      </c>
      <c r="AA353" s="6" t="s">
        <v>15499</v>
      </c>
      <c r="AB353" s="6" t="s">
        <v>124</v>
      </c>
      <c r="AE353" s="7">
        <v>45721.596562500003</v>
      </c>
      <c r="AF353" s="6" t="s">
        <v>417</v>
      </c>
      <c r="AG353" s="6">
        <v>48</v>
      </c>
      <c r="AH353" s="6" t="s">
        <v>125</v>
      </c>
      <c r="AI353" s="6" t="s">
        <v>464</v>
      </c>
      <c r="AJ353" s="6" t="s">
        <v>465</v>
      </c>
      <c r="AK353" s="6" t="s">
        <v>15500</v>
      </c>
      <c r="AL353" s="6" t="s">
        <v>7451</v>
      </c>
      <c r="AM353" s="7">
        <v>45721.596620370372</v>
      </c>
      <c r="AO353" s="6" t="s">
        <v>7451</v>
      </c>
      <c r="AP353" s="6">
        <v>5767562</v>
      </c>
      <c r="AQ353" s="6" t="s">
        <v>83</v>
      </c>
      <c r="AR353" s="7">
        <v>45721.779537037037</v>
      </c>
      <c r="AS353" s="6" t="s">
        <v>84</v>
      </c>
      <c r="AT353" s="7">
        <v>45721.5625</v>
      </c>
      <c r="AU353" s="6" t="s">
        <v>85</v>
      </c>
      <c r="AV353" s="6" t="s">
        <v>1328</v>
      </c>
      <c r="AW353" s="6" t="s">
        <v>1329</v>
      </c>
      <c r="AX353" s="6" t="s">
        <v>2883</v>
      </c>
      <c r="AY353" s="7">
        <v>45723.596562500003</v>
      </c>
      <c r="AZ353" s="7">
        <v>45721.779537037037</v>
      </c>
      <c r="BA353" s="6" t="s">
        <v>419</v>
      </c>
      <c r="BB353" s="6" t="s">
        <v>1129</v>
      </c>
      <c r="BC353" s="6" t="s">
        <v>1130</v>
      </c>
      <c r="BD353" s="6" t="s">
        <v>815</v>
      </c>
      <c r="BE353" s="6" t="s">
        <v>15501</v>
      </c>
      <c r="BF353" s="6" t="s">
        <v>914</v>
      </c>
      <c r="BG353" s="6" t="s">
        <v>58</v>
      </c>
      <c r="BH353" s="6" t="s">
        <v>26971</v>
      </c>
      <c r="BI353" s="6" t="s">
        <v>27522</v>
      </c>
      <c r="BJ353" s="6" t="s">
        <v>27274</v>
      </c>
    </row>
    <row r="354" spans="1:62" s="6" customFormat="1" x14ac:dyDescent="0.35">
      <c r="A354" s="6">
        <v>3016258</v>
      </c>
      <c r="B354" s="6" t="s">
        <v>58</v>
      </c>
      <c r="C354" s="6">
        <v>42754731</v>
      </c>
      <c r="D354" s="6">
        <v>338207463</v>
      </c>
      <c r="E354" s="6" t="s">
        <v>59</v>
      </c>
      <c r="F354" s="6" t="s">
        <v>60</v>
      </c>
      <c r="G354" s="6" t="s">
        <v>4900</v>
      </c>
      <c r="I354" s="6">
        <v>781652001</v>
      </c>
      <c r="J354" s="6" t="s">
        <v>15527</v>
      </c>
      <c r="K354" s="6">
        <v>20</v>
      </c>
      <c r="L354" s="6" t="s">
        <v>294</v>
      </c>
      <c r="M354" s="6" t="s">
        <v>295</v>
      </c>
      <c r="N354" s="7">
        <v>45523.041678240741</v>
      </c>
      <c r="O354" s="6" t="s">
        <v>487</v>
      </c>
      <c r="Q354" s="6" t="s">
        <v>67</v>
      </c>
      <c r="R354" s="7">
        <v>45721.599675925929</v>
      </c>
      <c r="S354" s="6" t="s">
        <v>7451</v>
      </c>
      <c r="T354" s="6" t="s">
        <v>412</v>
      </c>
      <c r="U354" s="6" t="s">
        <v>70</v>
      </c>
      <c r="V354" s="6" t="s">
        <v>15528</v>
      </c>
      <c r="Y354" s="6" t="s">
        <v>3474</v>
      </c>
      <c r="Z354" s="6" t="s">
        <v>1067</v>
      </c>
      <c r="AA354" s="6" t="s">
        <v>1067</v>
      </c>
      <c r="AB354" s="6" t="s">
        <v>4903</v>
      </c>
      <c r="AE354" s="7">
        <v>45721.599988425929</v>
      </c>
      <c r="AF354" s="6" t="s">
        <v>417</v>
      </c>
      <c r="AG354" s="6">
        <v>48</v>
      </c>
      <c r="AH354" s="6" t="s">
        <v>125</v>
      </c>
      <c r="AI354" s="6" t="s">
        <v>464</v>
      </c>
      <c r="AJ354" s="6" t="s">
        <v>465</v>
      </c>
      <c r="AK354" s="6" t="s">
        <v>15331</v>
      </c>
      <c r="AL354" s="6" t="s">
        <v>7451</v>
      </c>
      <c r="AM354" s="7">
        <v>45721.600266203706</v>
      </c>
      <c r="AO354" s="6" t="s">
        <v>7451</v>
      </c>
      <c r="AP354" s="6">
        <v>5767588</v>
      </c>
      <c r="AQ354" s="6" t="s">
        <v>83</v>
      </c>
      <c r="AR354" s="7">
        <v>45722.483078703706</v>
      </c>
      <c r="AS354" s="6" t="s">
        <v>84</v>
      </c>
      <c r="AT354" s="7">
        <v>45721.333333333336</v>
      </c>
      <c r="AU354" s="6" t="s">
        <v>85</v>
      </c>
      <c r="AV354" s="6" t="s">
        <v>1354</v>
      </c>
      <c r="AW354" s="6" t="s">
        <v>1355</v>
      </c>
      <c r="AX354" s="6" t="s">
        <v>7996</v>
      </c>
      <c r="AY354" s="7">
        <v>45723.599988425929</v>
      </c>
      <c r="AZ354" s="7">
        <v>45722.483078703706</v>
      </c>
      <c r="BA354" s="6" t="s">
        <v>419</v>
      </c>
      <c r="BB354" s="6" t="s">
        <v>111</v>
      </c>
      <c r="BC354" s="6" t="s">
        <v>112</v>
      </c>
      <c r="BD354" s="6" t="s">
        <v>113</v>
      </c>
      <c r="BE354" s="6" t="s">
        <v>4599</v>
      </c>
      <c r="BF354" s="6" t="s">
        <v>897</v>
      </c>
      <c r="BG354" s="6" t="s">
        <v>58</v>
      </c>
      <c r="BH354" s="6" t="s">
        <v>26971</v>
      </c>
      <c r="BI354" s="6" t="s">
        <v>27512</v>
      </c>
      <c r="BJ354" s="6" t="s">
        <v>27010</v>
      </c>
    </row>
    <row r="355" spans="1:62" s="6" customFormat="1" x14ac:dyDescent="0.35">
      <c r="A355" s="6">
        <v>3016277</v>
      </c>
      <c r="B355" s="6" t="s">
        <v>58</v>
      </c>
      <c r="C355" s="6">
        <v>37154731</v>
      </c>
      <c r="D355" s="6">
        <v>339581010</v>
      </c>
      <c r="E355" s="6" t="s">
        <v>59</v>
      </c>
      <c r="F355" s="6" t="s">
        <v>60</v>
      </c>
      <c r="G355" s="6" t="s">
        <v>15619</v>
      </c>
      <c r="I355" s="6">
        <v>776170289</v>
      </c>
      <c r="J355" s="6" t="s">
        <v>4125</v>
      </c>
      <c r="K355" s="6">
        <v>20</v>
      </c>
      <c r="L355" s="6" t="s">
        <v>294</v>
      </c>
      <c r="M355" s="6" t="s">
        <v>295</v>
      </c>
      <c r="N355" s="7">
        <v>44363.631944444445</v>
      </c>
      <c r="O355" s="6" t="s">
        <v>5377</v>
      </c>
      <c r="Q355" s="6" t="s">
        <v>67</v>
      </c>
      <c r="R355" s="7">
        <v>45721.609814814816</v>
      </c>
      <c r="S355" s="6" t="s">
        <v>4862</v>
      </c>
      <c r="T355" s="6" t="s">
        <v>412</v>
      </c>
      <c r="U355" s="6" t="s">
        <v>1219</v>
      </c>
      <c r="V355" s="6" t="s">
        <v>15620</v>
      </c>
      <c r="Y355" s="6" t="s">
        <v>11230</v>
      </c>
      <c r="Z355" s="6" t="s">
        <v>841</v>
      </c>
      <c r="AA355" s="6" t="s">
        <v>1984</v>
      </c>
      <c r="AB355" s="6" t="s">
        <v>124</v>
      </c>
      <c r="AE355" s="7">
        <v>45721.634768518517</v>
      </c>
      <c r="AF355" s="6" t="s">
        <v>417</v>
      </c>
      <c r="AG355" s="6">
        <v>48</v>
      </c>
      <c r="AH355" s="6" t="s">
        <v>125</v>
      </c>
      <c r="AI355" s="6" t="s">
        <v>464</v>
      </c>
      <c r="AJ355" s="6" t="s">
        <v>492</v>
      </c>
      <c r="AK355" s="6" t="s">
        <v>15621</v>
      </c>
      <c r="AL355" s="6" t="s">
        <v>421</v>
      </c>
      <c r="AM355" s="7">
        <v>45721.63486111111</v>
      </c>
      <c r="AO355" s="6" t="s">
        <v>421</v>
      </c>
      <c r="AP355" s="6">
        <v>5767943</v>
      </c>
      <c r="AQ355" s="6" t="s">
        <v>83</v>
      </c>
      <c r="AR355" s="7">
        <v>45721.733831018515</v>
      </c>
      <c r="AS355" s="6" t="s">
        <v>84</v>
      </c>
      <c r="AT355" s="7">
        <v>45721.333333333336</v>
      </c>
      <c r="AU355" s="6" t="s">
        <v>573</v>
      </c>
      <c r="AV355" s="6" t="s">
        <v>1328</v>
      </c>
      <c r="AW355" s="6" t="s">
        <v>1329</v>
      </c>
      <c r="AX355" s="6" t="s">
        <v>8178</v>
      </c>
      <c r="AY355" s="7">
        <v>45723.634768518517</v>
      </c>
      <c r="AZ355" s="7">
        <v>45721.733831018515</v>
      </c>
      <c r="BA355" s="6" t="s">
        <v>419</v>
      </c>
      <c r="BB355" s="6" t="s">
        <v>2089</v>
      </c>
      <c r="BC355" s="6" t="s">
        <v>814</v>
      </c>
      <c r="BD355" s="6" t="s">
        <v>815</v>
      </c>
      <c r="BE355" s="6" t="s">
        <v>15622</v>
      </c>
      <c r="BF355" s="6" t="s">
        <v>1612</v>
      </c>
      <c r="BG355" s="6" t="s">
        <v>58</v>
      </c>
      <c r="BH355" s="6" t="s">
        <v>26971</v>
      </c>
      <c r="BI355" s="6" t="s">
        <v>27522</v>
      </c>
      <c r="BJ355" s="6" t="s">
        <v>27275</v>
      </c>
    </row>
    <row r="356" spans="1:62" s="6" customFormat="1" x14ac:dyDescent="0.35">
      <c r="A356" s="6">
        <v>3016289</v>
      </c>
      <c r="B356" s="6" t="s">
        <v>58</v>
      </c>
      <c r="C356" s="6">
        <v>44720921</v>
      </c>
      <c r="D356" s="6">
        <v>338265959</v>
      </c>
      <c r="E356" s="6" t="s">
        <v>59</v>
      </c>
      <c r="F356" s="6" t="s">
        <v>60</v>
      </c>
      <c r="G356" s="6" t="s">
        <v>15666</v>
      </c>
      <c r="I356" s="6">
        <v>771513451</v>
      </c>
      <c r="J356" s="6" t="s">
        <v>3410</v>
      </c>
      <c r="K356" s="6">
        <v>20</v>
      </c>
      <c r="L356" s="6" t="s">
        <v>294</v>
      </c>
      <c r="M356" s="6" t="s">
        <v>295</v>
      </c>
      <c r="N356" s="7">
        <v>45624.449016203704</v>
      </c>
      <c r="O356" s="6" t="s">
        <v>2009</v>
      </c>
      <c r="Q356" s="6" t="s">
        <v>67</v>
      </c>
      <c r="R356" s="7">
        <v>45721.619143518517</v>
      </c>
      <c r="S356" s="6" t="s">
        <v>11501</v>
      </c>
      <c r="T356" s="6" t="s">
        <v>412</v>
      </c>
      <c r="U356" s="6" t="s">
        <v>70</v>
      </c>
      <c r="V356" s="6" t="s">
        <v>5041</v>
      </c>
      <c r="Y356" s="6" t="s">
        <v>1074</v>
      </c>
      <c r="Z356" s="6" t="s">
        <v>248</v>
      </c>
      <c r="AA356" s="6" t="s">
        <v>248</v>
      </c>
      <c r="AB356" s="6" t="s">
        <v>14654</v>
      </c>
      <c r="AC356" s="6">
        <v>69</v>
      </c>
      <c r="AE356" s="7">
        <v>45722.634131944447</v>
      </c>
      <c r="AF356" s="6" t="s">
        <v>417</v>
      </c>
      <c r="AG356" s="6">
        <v>48</v>
      </c>
      <c r="AH356" s="6" t="s">
        <v>125</v>
      </c>
      <c r="AI356" s="6" t="s">
        <v>58</v>
      </c>
      <c r="AJ356" s="6" t="s">
        <v>126</v>
      </c>
      <c r="AK356" s="6" t="s">
        <v>15667</v>
      </c>
      <c r="AL356" s="6" t="s">
        <v>137</v>
      </c>
      <c r="AM356" s="7">
        <v>45722.63422453704</v>
      </c>
      <c r="AN356" s="6" t="s">
        <v>15667</v>
      </c>
      <c r="AO356" s="6" t="s">
        <v>137</v>
      </c>
      <c r="AP356" s="6">
        <v>5772221</v>
      </c>
      <c r="AQ356" s="6" t="s">
        <v>83</v>
      </c>
      <c r="AR356" s="7">
        <v>45722.703333333331</v>
      </c>
      <c r="AS356" s="6" t="s">
        <v>84</v>
      </c>
      <c r="AT356" s="7">
        <v>45722.5625</v>
      </c>
      <c r="AU356" s="6" t="s">
        <v>85</v>
      </c>
      <c r="AV356" s="6" t="s">
        <v>251</v>
      </c>
      <c r="AW356" s="6" t="s">
        <v>252</v>
      </c>
      <c r="AX356" s="6" t="s">
        <v>253</v>
      </c>
      <c r="AY356" s="7">
        <v>45724.634131944447</v>
      </c>
      <c r="AZ356" s="7">
        <v>45722.703333333331</v>
      </c>
      <c r="BA356" s="6" t="s">
        <v>419</v>
      </c>
      <c r="BB356" s="6" t="s">
        <v>5085</v>
      </c>
      <c r="BC356" s="6" t="s">
        <v>5086</v>
      </c>
      <c r="BD356" s="6" t="s">
        <v>5087</v>
      </c>
      <c r="BE356" s="6" t="s">
        <v>15668</v>
      </c>
      <c r="BF356" s="6" t="s">
        <v>204</v>
      </c>
      <c r="BG356" s="6" t="s">
        <v>58</v>
      </c>
      <c r="BH356" s="6" t="s">
        <v>26971</v>
      </c>
      <c r="BI356" s="6" t="s">
        <v>27518</v>
      </c>
      <c r="BJ356" s="6" t="s">
        <v>27276</v>
      </c>
    </row>
    <row r="357" spans="1:62" s="6" customFormat="1" x14ac:dyDescent="0.35">
      <c r="A357" s="6">
        <v>3016295</v>
      </c>
      <c r="B357" s="6" t="s">
        <v>94</v>
      </c>
      <c r="C357" s="6">
        <v>251</v>
      </c>
      <c r="D357" s="6">
        <v>339554364</v>
      </c>
      <c r="E357" s="6" t="s">
        <v>59</v>
      </c>
      <c r="F357" s="6" t="s">
        <v>60</v>
      </c>
      <c r="G357" s="6" t="s">
        <v>4933</v>
      </c>
      <c r="I357" s="6">
        <v>773071124</v>
      </c>
      <c r="J357" s="6" t="s">
        <v>2220</v>
      </c>
      <c r="K357" s="6">
        <v>20</v>
      </c>
      <c r="L357" s="6" t="s">
        <v>4934</v>
      </c>
      <c r="M357" s="6" t="s">
        <v>4935</v>
      </c>
      <c r="N357" s="7">
        <v>40513</v>
      </c>
      <c r="O357" s="6" t="s">
        <v>5100</v>
      </c>
      <c r="Q357" s="6" t="s">
        <v>67</v>
      </c>
      <c r="R357" s="7">
        <v>45721.62568287037</v>
      </c>
      <c r="S357" s="6" t="s">
        <v>7451</v>
      </c>
      <c r="T357" s="6" t="s">
        <v>412</v>
      </c>
      <c r="U357" s="6" t="s">
        <v>101</v>
      </c>
      <c r="V357" s="6" t="s">
        <v>15689</v>
      </c>
      <c r="W357" s="6" t="s">
        <v>263</v>
      </c>
      <c r="X357" s="6" t="s">
        <v>264</v>
      </c>
      <c r="Y357" s="6" t="s">
        <v>9488</v>
      </c>
      <c r="Z357" s="6" t="s">
        <v>1058</v>
      </c>
      <c r="AA357" s="6" t="s">
        <v>2076</v>
      </c>
      <c r="AB357" s="6" t="s">
        <v>124</v>
      </c>
      <c r="AE357" s="7">
        <v>45721.706585648149</v>
      </c>
      <c r="AF357" s="6" t="s">
        <v>14053</v>
      </c>
      <c r="AG357" s="6">
        <v>24</v>
      </c>
      <c r="AH357" s="6" t="s">
        <v>125</v>
      </c>
      <c r="AI357" s="6" t="s">
        <v>106</v>
      </c>
      <c r="AJ357" s="6" t="s">
        <v>492</v>
      </c>
      <c r="AK357" s="6" t="s">
        <v>15690</v>
      </c>
      <c r="AL357" s="6" t="s">
        <v>8656</v>
      </c>
      <c r="AM357" s="7">
        <v>45721.706655092596</v>
      </c>
      <c r="AO357" s="6" t="s">
        <v>8656</v>
      </c>
      <c r="AP357" s="6">
        <v>5768644</v>
      </c>
      <c r="AQ357" s="6" t="s">
        <v>83</v>
      </c>
      <c r="AR357" s="7">
        <v>45722.520057870373</v>
      </c>
      <c r="AS357" s="6" t="s">
        <v>84</v>
      </c>
      <c r="AT357" s="7">
        <v>45721.381944444445</v>
      </c>
      <c r="AU357" s="6" t="s">
        <v>573</v>
      </c>
      <c r="AV357" s="6" t="s">
        <v>108</v>
      </c>
      <c r="AW357" s="6" t="s">
        <v>109</v>
      </c>
      <c r="AX357" s="6" t="s">
        <v>110</v>
      </c>
      <c r="AY357" s="7">
        <v>45722.706585648149</v>
      </c>
      <c r="AZ357" s="7">
        <v>45722.520057870373</v>
      </c>
      <c r="BA357" s="6" t="s">
        <v>419</v>
      </c>
      <c r="BB357" s="6" t="s">
        <v>1060</v>
      </c>
      <c r="BC357" s="6" t="s">
        <v>1061</v>
      </c>
      <c r="BD357" s="6" t="s">
        <v>1062</v>
      </c>
      <c r="BE357" s="6" t="s">
        <v>15691</v>
      </c>
      <c r="BF357" s="6" t="s">
        <v>115</v>
      </c>
      <c r="BG357" s="6" t="s">
        <v>26973</v>
      </c>
      <c r="BH357" s="6" t="s">
        <v>26971</v>
      </c>
      <c r="BI357" s="6" t="s">
        <v>27521</v>
      </c>
      <c r="BJ357" s="6" t="s">
        <v>27012</v>
      </c>
    </row>
    <row r="358" spans="1:62" s="6" customFormat="1" x14ac:dyDescent="0.35">
      <c r="A358" s="6">
        <v>3016310</v>
      </c>
      <c r="B358" s="6" t="s">
        <v>327</v>
      </c>
      <c r="C358" s="6">
        <v>34377541</v>
      </c>
      <c r="D358" s="6">
        <v>338680505</v>
      </c>
      <c r="E358" s="6" t="s">
        <v>59</v>
      </c>
      <c r="F358" s="6" t="s">
        <v>60</v>
      </c>
      <c r="G358" s="6" t="s">
        <v>15732</v>
      </c>
      <c r="I358" s="6">
        <v>774741334</v>
      </c>
      <c r="J358" s="6" t="s">
        <v>15733</v>
      </c>
      <c r="K358" s="6">
        <v>20</v>
      </c>
      <c r="L358" s="6" t="s">
        <v>409</v>
      </c>
      <c r="M358" s="6" t="s">
        <v>2154</v>
      </c>
      <c r="N358" s="7">
        <v>43427.485648148147</v>
      </c>
      <c r="O358" s="6" t="s">
        <v>2297</v>
      </c>
      <c r="Q358" s="6" t="s">
        <v>67</v>
      </c>
      <c r="R358" s="7">
        <v>45721.6328125</v>
      </c>
      <c r="S358" s="6" t="s">
        <v>14097</v>
      </c>
      <c r="T358" s="6" t="s">
        <v>412</v>
      </c>
      <c r="U358" s="6" t="s">
        <v>1189</v>
      </c>
      <c r="V358" s="6" t="s">
        <v>15734</v>
      </c>
      <c r="W358" s="6" t="s">
        <v>72</v>
      </c>
      <c r="X358" s="6" t="s">
        <v>881</v>
      </c>
      <c r="Y358" s="6" t="s">
        <v>10456</v>
      </c>
      <c r="Z358" s="6" t="s">
        <v>883</v>
      </c>
      <c r="AA358" s="6" t="s">
        <v>2417</v>
      </c>
      <c r="AB358" s="6" t="s">
        <v>2417</v>
      </c>
      <c r="AE358" s="7">
        <v>45722.552754629629</v>
      </c>
      <c r="AF358" s="6" t="s">
        <v>77</v>
      </c>
      <c r="AH358" s="6" t="s">
        <v>125</v>
      </c>
      <c r="AI358" s="6" t="s">
        <v>9157</v>
      </c>
      <c r="AJ358" s="6" t="s">
        <v>361</v>
      </c>
      <c r="AK358" s="6" t="s">
        <v>15735</v>
      </c>
      <c r="AL358" s="6" t="s">
        <v>2305</v>
      </c>
      <c r="AM358" s="7">
        <v>45722.552858796298</v>
      </c>
      <c r="AN358" s="6" t="s">
        <v>15735</v>
      </c>
      <c r="AO358" s="6" t="s">
        <v>2305</v>
      </c>
      <c r="AP358" s="6">
        <v>5771698</v>
      </c>
      <c r="AQ358" s="6" t="s">
        <v>83</v>
      </c>
      <c r="AR358" s="7">
        <v>45722.622256944444</v>
      </c>
      <c r="AS358" s="6" t="s">
        <v>84</v>
      </c>
      <c r="AT358" s="7">
        <v>45722.5625</v>
      </c>
      <c r="AU358" s="6" t="s">
        <v>85</v>
      </c>
      <c r="AV358" s="6" t="s">
        <v>364</v>
      </c>
      <c r="AW358" s="6" t="s">
        <v>365</v>
      </c>
      <c r="AX358" s="6" t="s">
        <v>15736</v>
      </c>
      <c r="AZ358" s="7">
        <v>45722.622256944444</v>
      </c>
      <c r="BB358" s="6" t="s">
        <v>15737</v>
      </c>
      <c r="BC358" s="6" t="s">
        <v>15738</v>
      </c>
      <c r="BD358" s="6" t="s">
        <v>15739</v>
      </c>
      <c r="BE358" s="6" t="s">
        <v>10766</v>
      </c>
      <c r="BF358" s="6" t="s">
        <v>2032</v>
      </c>
      <c r="BG358" s="6" t="s">
        <v>26973</v>
      </c>
      <c r="BH358" s="6" t="s">
        <v>26984</v>
      </c>
      <c r="BI358" s="6" t="s">
        <v>6211</v>
      </c>
      <c r="BJ358" s="6" t="s">
        <v>27277</v>
      </c>
    </row>
    <row r="359" spans="1:62" s="6" customFormat="1" x14ac:dyDescent="0.35">
      <c r="A359" s="6">
        <v>3016312</v>
      </c>
      <c r="B359" s="6" t="s">
        <v>58</v>
      </c>
      <c r="C359" s="6">
        <v>40170751</v>
      </c>
      <c r="D359" s="6">
        <v>338780283</v>
      </c>
      <c r="E359" s="6" t="s">
        <v>59</v>
      </c>
      <c r="F359" s="6" t="s">
        <v>60</v>
      </c>
      <c r="G359" s="6" t="s">
        <v>275</v>
      </c>
      <c r="H359" s="6" t="s">
        <v>13054</v>
      </c>
      <c r="I359" s="6">
        <v>776200211</v>
      </c>
      <c r="J359" s="6" t="s">
        <v>1337</v>
      </c>
      <c r="K359" s="6">
        <v>13</v>
      </c>
      <c r="L359" s="6" t="s">
        <v>64</v>
      </c>
      <c r="M359" s="6" t="s">
        <v>65</v>
      </c>
      <c r="N359" s="7">
        <v>45717.605150462965</v>
      </c>
      <c r="O359" s="6" t="s">
        <v>520</v>
      </c>
      <c r="Q359" s="6" t="s">
        <v>67</v>
      </c>
      <c r="R359" s="7">
        <v>45721.633888888886</v>
      </c>
      <c r="S359" s="6" t="s">
        <v>3278</v>
      </c>
      <c r="T359" s="6" t="s">
        <v>412</v>
      </c>
      <c r="U359" s="6" t="s">
        <v>70</v>
      </c>
      <c r="V359" s="6" t="s">
        <v>15743</v>
      </c>
      <c r="W359" s="6" t="s">
        <v>162</v>
      </c>
      <c r="Y359" s="6" t="s">
        <v>13056</v>
      </c>
      <c r="Z359" s="6" t="s">
        <v>1193</v>
      </c>
      <c r="AA359" s="6" t="s">
        <v>1193</v>
      </c>
      <c r="AB359" s="6" t="s">
        <v>3060</v>
      </c>
      <c r="AC359" s="6">
        <v>214</v>
      </c>
      <c r="AE359" s="7">
        <v>45721.63417824074</v>
      </c>
      <c r="AF359" s="6" t="s">
        <v>443</v>
      </c>
      <c r="AH359" s="6" t="s">
        <v>125</v>
      </c>
      <c r="AI359" s="6" t="s">
        <v>464</v>
      </c>
      <c r="AJ359" s="6" t="s">
        <v>465</v>
      </c>
      <c r="AK359" s="6" t="s">
        <v>15744</v>
      </c>
      <c r="AL359" s="6" t="s">
        <v>3278</v>
      </c>
      <c r="AM359" s="7">
        <v>45721.63422453704</v>
      </c>
      <c r="AO359" s="6" t="s">
        <v>3278</v>
      </c>
      <c r="AP359" s="6">
        <v>5767931</v>
      </c>
      <c r="AQ359" s="6" t="s">
        <v>83</v>
      </c>
      <c r="AR359" s="7">
        <v>45721.669548611113</v>
      </c>
      <c r="AS359" s="6" t="s">
        <v>84</v>
      </c>
      <c r="AT359" s="7">
        <v>45721.333333333336</v>
      </c>
      <c r="AU359" s="6" t="s">
        <v>85</v>
      </c>
      <c r="AV359" s="6" t="s">
        <v>790</v>
      </c>
      <c r="AW359" s="6" t="s">
        <v>791</v>
      </c>
      <c r="AX359" s="6" t="s">
        <v>11214</v>
      </c>
      <c r="AZ359" s="7">
        <v>45721.669548611113</v>
      </c>
      <c r="BB359" s="6" t="s">
        <v>1026</v>
      </c>
      <c r="BC359" s="6" t="s">
        <v>951</v>
      </c>
      <c r="BD359" s="6" t="s">
        <v>815</v>
      </c>
      <c r="BE359" s="6" t="s">
        <v>15745</v>
      </c>
      <c r="BF359" s="6" t="s">
        <v>3796</v>
      </c>
      <c r="BG359" s="6" t="s">
        <v>58</v>
      </c>
      <c r="BH359" s="6" t="s">
        <v>26971</v>
      </c>
      <c r="BI359" s="6" t="s">
        <v>27521</v>
      </c>
      <c r="BJ359" s="6" t="s">
        <v>27278</v>
      </c>
    </row>
    <row r="360" spans="1:62" s="6" customFormat="1" x14ac:dyDescent="0.35">
      <c r="A360" s="6">
        <v>3016343</v>
      </c>
      <c r="B360" s="6" t="s">
        <v>58</v>
      </c>
      <c r="C360" s="6">
        <v>37383641</v>
      </c>
      <c r="D360" s="6">
        <v>338246442</v>
      </c>
      <c r="E360" s="6" t="s">
        <v>59</v>
      </c>
      <c r="F360" s="6" t="s">
        <v>60</v>
      </c>
      <c r="G360" s="6" t="s">
        <v>15863</v>
      </c>
      <c r="I360" s="6" t="s">
        <v>15864</v>
      </c>
      <c r="J360" s="6" t="s">
        <v>15865</v>
      </c>
      <c r="K360" s="6">
        <v>20</v>
      </c>
      <c r="L360" s="6" t="s">
        <v>294</v>
      </c>
      <c r="M360" s="6" t="s">
        <v>295</v>
      </c>
      <c r="N360" s="7">
        <v>44356.698611111111</v>
      </c>
      <c r="O360" s="6" t="s">
        <v>5616</v>
      </c>
      <c r="Q360" s="6" t="s">
        <v>67</v>
      </c>
      <c r="R360" s="7">
        <v>45721.64775462963</v>
      </c>
      <c r="S360" s="6" t="s">
        <v>6068</v>
      </c>
      <c r="T360" s="6" t="s">
        <v>412</v>
      </c>
      <c r="U360" s="6" t="s">
        <v>385</v>
      </c>
      <c r="V360" s="6" t="s">
        <v>15866</v>
      </c>
      <c r="W360" s="6" t="s">
        <v>72</v>
      </c>
      <c r="X360" s="6" t="s">
        <v>73</v>
      </c>
      <c r="Y360" s="6" t="s">
        <v>1773</v>
      </c>
      <c r="Z360" s="6" t="s">
        <v>1774</v>
      </c>
      <c r="AA360" s="6" t="s">
        <v>1775</v>
      </c>
      <c r="AB360" s="6" t="s">
        <v>1775</v>
      </c>
      <c r="AE360" s="7">
        <v>45721.670289351852</v>
      </c>
      <c r="AF360" s="6" t="s">
        <v>417</v>
      </c>
      <c r="AG360" s="6">
        <v>48</v>
      </c>
      <c r="AH360" s="6" t="s">
        <v>125</v>
      </c>
      <c r="AI360" s="6" t="s">
        <v>464</v>
      </c>
      <c r="AJ360" s="6" t="s">
        <v>492</v>
      </c>
      <c r="AK360" s="6" t="s">
        <v>15867</v>
      </c>
      <c r="AL360" s="6" t="s">
        <v>4598</v>
      </c>
      <c r="AM360" s="7">
        <v>45721.670393518521</v>
      </c>
      <c r="AO360" s="6" t="s">
        <v>4598</v>
      </c>
      <c r="AP360" s="6">
        <v>5768301</v>
      </c>
      <c r="AQ360" s="6" t="s">
        <v>83</v>
      </c>
      <c r="AR360" s="7">
        <v>45722.568090277775</v>
      </c>
      <c r="AS360" s="6" t="s">
        <v>84</v>
      </c>
      <c r="AT360" s="7">
        <v>45721.357638888891</v>
      </c>
      <c r="AU360" s="6" t="s">
        <v>573</v>
      </c>
      <c r="AV360" s="6" t="s">
        <v>2382</v>
      </c>
      <c r="AW360" s="6" t="s">
        <v>2383</v>
      </c>
      <c r="AX360" s="6" t="s">
        <v>2384</v>
      </c>
      <c r="AY360" s="7">
        <v>45723.670289351852</v>
      </c>
      <c r="AZ360" s="7">
        <v>45722.568090277775</v>
      </c>
      <c r="BA360" s="6" t="s">
        <v>419</v>
      </c>
      <c r="BB360" s="6" t="s">
        <v>432</v>
      </c>
      <c r="BC360" s="6" t="s">
        <v>433</v>
      </c>
      <c r="BD360" s="6" t="s">
        <v>434</v>
      </c>
      <c r="BE360" s="6" t="s">
        <v>15868</v>
      </c>
      <c r="BF360" s="6" t="s">
        <v>3853</v>
      </c>
      <c r="BG360" s="6" t="s">
        <v>58</v>
      </c>
      <c r="BH360" s="6" t="s">
        <v>26971</v>
      </c>
      <c r="BI360" s="6" t="s">
        <v>27514</v>
      </c>
      <c r="BJ360" s="6" t="s">
        <v>27279</v>
      </c>
    </row>
    <row r="361" spans="1:62" s="6" customFormat="1" x14ac:dyDescent="0.35">
      <c r="A361" s="6">
        <v>3016349</v>
      </c>
      <c r="B361" s="6" t="s">
        <v>58</v>
      </c>
      <c r="C361" s="6">
        <v>32183271</v>
      </c>
      <c r="D361" s="6">
        <v>338213056</v>
      </c>
      <c r="E361" s="6" t="s">
        <v>59</v>
      </c>
      <c r="F361" s="6" t="s">
        <v>60</v>
      </c>
      <c r="G361" s="6" t="s">
        <v>15887</v>
      </c>
      <c r="I361" s="6">
        <v>784303407</v>
      </c>
      <c r="J361" s="6" t="s">
        <v>15888</v>
      </c>
      <c r="K361" s="6">
        <v>20</v>
      </c>
      <c r="L361" s="6" t="s">
        <v>294</v>
      </c>
      <c r="M361" s="6" t="s">
        <v>295</v>
      </c>
      <c r="N361" s="7">
        <v>44049.588576388887</v>
      </c>
      <c r="O361" s="6" t="s">
        <v>5377</v>
      </c>
      <c r="Q361" s="6" t="s">
        <v>67</v>
      </c>
      <c r="R361" s="7">
        <v>45721.652592592596</v>
      </c>
      <c r="S361" s="6" t="s">
        <v>4842</v>
      </c>
      <c r="T361" s="6" t="s">
        <v>412</v>
      </c>
      <c r="U361" s="6" t="s">
        <v>70</v>
      </c>
      <c r="V361" s="6" t="s">
        <v>15889</v>
      </c>
      <c r="W361" s="6" t="s">
        <v>72</v>
      </c>
      <c r="Y361" s="6" t="s">
        <v>15890</v>
      </c>
      <c r="Z361" s="6" t="s">
        <v>248</v>
      </c>
      <c r="AA361" s="6" t="s">
        <v>248</v>
      </c>
      <c r="AB361" s="6" t="s">
        <v>15891</v>
      </c>
      <c r="AC361" s="6">
        <v>10</v>
      </c>
      <c r="AE361" s="7">
        <v>45721.652615740742</v>
      </c>
      <c r="AF361" s="6" t="s">
        <v>417</v>
      </c>
      <c r="AG361" s="6">
        <v>48</v>
      </c>
      <c r="AH361" s="6" t="s">
        <v>125</v>
      </c>
      <c r="AI361" s="6" t="s">
        <v>79</v>
      </c>
      <c r="AJ361" s="6" t="s">
        <v>378</v>
      </c>
      <c r="AK361" s="6" t="s">
        <v>15892</v>
      </c>
      <c r="AL361" s="6" t="s">
        <v>4842</v>
      </c>
      <c r="AM361" s="7">
        <v>45721.652650462966</v>
      </c>
      <c r="AN361" s="6" t="s">
        <v>15892</v>
      </c>
      <c r="AP361" s="6">
        <v>5768146</v>
      </c>
      <c r="AQ361" s="6" t="s">
        <v>83</v>
      </c>
      <c r="AR361" s="7">
        <v>45722.527071759258</v>
      </c>
      <c r="AS361" s="6" t="s">
        <v>84</v>
      </c>
      <c r="AT361" s="7">
        <v>45723.333333333336</v>
      </c>
      <c r="AU361" s="6" t="s">
        <v>85</v>
      </c>
      <c r="AV361" s="6" t="s">
        <v>1957</v>
      </c>
      <c r="AW361" s="6" t="s">
        <v>1958</v>
      </c>
      <c r="AX361" s="6" t="s">
        <v>3294</v>
      </c>
      <c r="AY361" s="7">
        <v>45723.652615740742</v>
      </c>
      <c r="AZ361" s="7">
        <v>45722.527071759258</v>
      </c>
      <c r="BA361" s="6" t="s">
        <v>419</v>
      </c>
      <c r="BB361" s="6" t="s">
        <v>765</v>
      </c>
      <c r="BC361" s="6" t="s">
        <v>766</v>
      </c>
      <c r="BD361" s="6" t="s">
        <v>767</v>
      </c>
      <c r="BE361" s="6" t="s">
        <v>1120</v>
      </c>
      <c r="BF361" s="6" t="s">
        <v>137</v>
      </c>
      <c r="BG361" s="6" t="s">
        <v>58</v>
      </c>
      <c r="BH361" s="6" t="s">
        <v>26971</v>
      </c>
      <c r="BI361" s="6" t="s">
        <v>27514</v>
      </c>
      <c r="BJ361" s="6" t="s">
        <v>27280</v>
      </c>
    </row>
    <row r="362" spans="1:62" s="6" customFormat="1" x14ac:dyDescent="0.35">
      <c r="A362" s="6">
        <v>3016360</v>
      </c>
      <c r="B362" s="6" t="s">
        <v>223</v>
      </c>
      <c r="C362" s="6">
        <v>4541</v>
      </c>
      <c r="D362" s="6">
        <v>338326097</v>
      </c>
      <c r="E362" s="6" t="s">
        <v>59</v>
      </c>
      <c r="F362" s="6" t="s">
        <v>60</v>
      </c>
      <c r="G362" s="6" t="s">
        <v>15929</v>
      </c>
      <c r="I362" s="6">
        <v>776517156</v>
      </c>
      <c r="J362" s="6" t="s">
        <v>511</v>
      </c>
      <c r="K362" s="6">
        <v>20</v>
      </c>
      <c r="L362" s="6" t="s">
        <v>294</v>
      </c>
      <c r="M362" s="6" t="s">
        <v>295</v>
      </c>
      <c r="N362" s="7">
        <v>44770.565983796296</v>
      </c>
      <c r="O362" s="6" t="s">
        <v>460</v>
      </c>
      <c r="Q362" s="6" t="s">
        <v>67</v>
      </c>
      <c r="R362" s="7">
        <v>45721.657951388886</v>
      </c>
      <c r="S362" s="6" t="s">
        <v>2010</v>
      </c>
      <c r="T362" s="6" t="s">
        <v>412</v>
      </c>
      <c r="U362" s="6" t="s">
        <v>101</v>
      </c>
      <c r="V362" s="6" t="s">
        <v>15930</v>
      </c>
      <c r="Y362" s="6" t="s">
        <v>13917</v>
      </c>
      <c r="Z362" s="6" t="s">
        <v>1477</v>
      </c>
      <c r="AA362" s="6" t="s">
        <v>1477</v>
      </c>
      <c r="AB362" s="6" t="s">
        <v>124</v>
      </c>
      <c r="AE362" s="7">
        <v>45721.657962962963</v>
      </c>
      <c r="AF362" s="6" t="s">
        <v>77</v>
      </c>
      <c r="AH362" s="6" t="s">
        <v>125</v>
      </c>
      <c r="AI362" s="6" t="s">
        <v>464</v>
      </c>
      <c r="AJ362" s="6" t="s">
        <v>465</v>
      </c>
      <c r="AK362" s="6" t="s">
        <v>15930</v>
      </c>
      <c r="AL362" s="6" t="s">
        <v>2010</v>
      </c>
      <c r="AM362" s="7">
        <v>45721.657997685186</v>
      </c>
      <c r="AN362" s="6" t="s">
        <v>15930</v>
      </c>
      <c r="AP362" s="6">
        <v>5768194</v>
      </c>
      <c r="AQ362" s="6" t="s">
        <v>83</v>
      </c>
      <c r="AR362" s="7">
        <v>45722.455081018517</v>
      </c>
      <c r="AS362" s="6" t="s">
        <v>84</v>
      </c>
      <c r="AT362" s="7">
        <v>45721.5625</v>
      </c>
      <c r="AU362" s="6" t="s">
        <v>573</v>
      </c>
      <c r="AV362" s="6" t="s">
        <v>2194</v>
      </c>
      <c r="AW362" s="6" t="s">
        <v>2195</v>
      </c>
      <c r="AX362" s="6" t="s">
        <v>3991</v>
      </c>
      <c r="AZ362" s="7">
        <v>45722.455081018517</v>
      </c>
      <c r="BB362" s="6" t="s">
        <v>504</v>
      </c>
      <c r="BC362" s="6" t="s">
        <v>505</v>
      </c>
      <c r="BD362" s="6" t="s">
        <v>506</v>
      </c>
      <c r="BE362" s="6" t="s">
        <v>15931</v>
      </c>
      <c r="BF362" s="6" t="s">
        <v>176</v>
      </c>
      <c r="BG362" s="6" t="s">
        <v>26973</v>
      </c>
      <c r="BH362" s="6" t="s">
        <v>26971</v>
      </c>
      <c r="BI362" s="6" t="s">
        <v>27512</v>
      </c>
      <c r="BJ362" s="6" t="s">
        <v>27281</v>
      </c>
    </row>
    <row r="363" spans="1:62" s="6" customFormat="1" x14ac:dyDescent="0.35">
      <c r="A363" s="6">
        <v>3016367</v>
      </c>
      <c r="B363" s="6" t="s">
        <v>58</v>
      </c>
      <c r="C363" s="6">
        <v>2472701</v>
      </c>
      <c r="D363" s="6">
        <v>338252144</v>
      </c>
      <c r="E363" s="6" t="s">
        <v>59</v>
      </c>
      <c r="F363" s="6" t="s">
        <v>60</v>
      </c>
      <c r="G363" s="6" t="s">
        <v>15961</v>
      </c>
      <c r="I363" s="6" t="s">
        <v>8940</v>
      </c>
      <c r="J363" s="6">
        <v>772182141</v>
      </c>
      <c r="K363" s="6">
        <v>20</v>
      </c>
      <c r="L363" s="6" t="s">
        <v>1008</v>
      </c>
      <c r="M363" s="6" t="s">
        <v>1009</v>
      </c>
      <c r="N363" s="7">
        <v>43647.000011574077</v>
      </c>
      <c r="O363" s="6" t="s">
        <v>5490</v>
      </c>
      <c r="Q363" s="6" t="s">
        <v>67</v>
      </c>
      <c r="R363" s="7">
        <v>45721.663055555553</v>
      </c>
      <c r="S363" s="6" t="s">
        <v>3463</v>
      </c>
      <c r="T363" s="6" t="s">
        <v>412</v>
      </c>
      <c r="U363" s="6" t="s">
        <v>70</v>
      </c>
      <c r="V363" s="6" t="s">
        <v>15962</v>
      </c>
      <c r="W363" s="6" t="s">
        <v>72</v>
      </c>
      <c r="X363" s="6" t="s">
        <v>73</v>
      </c>
      <c r="Y363" s="6" t="s">
        <v>2159</v>
      </c>
      <c r="Z363" s="6" t="s">
        <v>1090</v>
      </c>
      <c r="AA363" s="6" t="s">
        <v>1090</v>
      </c>
      <c r="AB363" s="6" t="s">
        <v>15963</v>
      </c>
      <c r="AC363" s="6" t="s">
        <v>15964</v>
      </c>
      <c r="AE363" s="7">
        <v>45721.663194444445</v>
      </c>
      <c r="AF363" s="6" t="s">
        <v>77</v>
      </c>
      <c r="AH363" s="6" t="s">
        <v>125</v>
      </c>
      <c r="AI363" s="6" t="s">
        <v>464</v>
      </c>
      <c r="AJ363" s="6" t="s">
        <v>465</v>
      </c>
      <c r="AK363" s="6" t="s">
        <v>15965</v>
      </c>
      <c r="AL363" s="6" t="s">
        <v>3463</v>
      </c>
      <c r="AM363" s="7">
        <v>45721.663206018522</v>
      </c>
      <c r="AO363" s="6" t="s">
        <v>3463</v>
      </c>
      <c r="AP363" s="6">
        <v>5768237</v>
      </c>
      <c r="AQ363" s="6" t="s">
        <v>83</v>
      </c>
      <c r="AR363" s="7">
        <v>45722.550925925927</v>
      </c>
      <c r="AS363" s="6" t="s">
        <v>84</v>
      </c>
      <c r="AT363" s="7">
        <v>45721.347222222219</v>
      </c>
      <c r="AU363" s="6" t="s">
        <v>85</v>
      </c>
      <c r="AV363" s="6" t="s">
        <v>2382</v>
      </c>
      <c r="AW363" s="6" t="s">
        <v>2383</v>
      </c>
      <c r="AX363" s="6" t="s">
        <v>2384</v>
      </c>
      <c r="AZ363" s="7">
        <v>45722.550925925927</v>
      </c>
      <c r="BB363" s="6" t="s">
        <v>1878</v>
      </c>
      <c r="BC363" s="6" t="s">
        <v>1879</v>
      </c>
      <c r="BD363" s="6" t="s">
        <v>1880</v>
      </c>
      <c r="BE363" s="6" t="s">
        <v>15966</v>
      </c>
      <c r="BF363" s="6" t="s">
        <v>817</v>
      </c>
      <c r="BG363" s="6" t="s">
        <v>58</v>
      </c>
      <c r="BH363" s="6" t="s">
        <v>26971</v>
      </c>
      <c r="BI363" s="6" t="s">
        <v>27530</v>
      </c>
      <c r="BJ363" s="6" t="s">
        <v>27282</v>
      </c>
    </row>
    <row r="364" spans="1:62" s="6" customFormat="1" x14ac:dyDescent="0.35">
      <c r="A364" s="6">
        <v>3016374</v>
      </c>
      <c r="B364" s="6" t="s">
        <v>58</v>
      </c>
      <c r="C364" s="6">
        <v>339671</v>
      </c>
      <c r="D364" s="6">
        <v>338248956</v>
      </c>
      <c r="E364" s="6" t="s">
        <v>59</v>
      </c>
      <c r="F364" s="6" t="s">
        <v>60</v>
      </c>
      <c r="G364" s="6" t="s">
        <v>15980</v>
      </c>
      <c r="I364" s="6">
        <v>775089609</v>
      </c>
      <c r="J364" s="6" t="s">
        <v>2230</v>
      </c>
      <c r="K364" s="6">
        <v>20</v>
      </c>
      <c r="L364" s="6" t="s">
        <v>294</v>
      </c>
      <c r="M364" s="6" t="s">
        <v>295</v>
      </c>
      <c r="N364" s="7">
        <v>44908.791678240741</v>
      </c>
      <c r="O364" s="6" t="s">
        <v>520</v>
      </c>
      <c r="Q364" s="6" t="s">
        <v>67</v>
      </c>
      <c r="R364" s="7">
        <v>45721.66715277778</v>
      </c>
      <c r="S364" s="6" t="s">
        <v>8656</v>
      </c>
      <c r="T364" s="6" t="s">
        <v>412</v>
      </c>
      <c r="U364" s="6" t="s">
        <v>1189</v>
      </c>
      <c r="V364" s="6" t="s">
        <v>15981</v>
      </c>
      <c r="W364" s="6" t="s">
        <v>72</v>
      </c>
      <c r="X364" s="6" t="s">
        <v>73</v>
      </c>
      <c r="Y364" s="6" t="s">
        <v>3621</v>
      </c>
      <c r="Z364" s="6" t="s">
        <v>1090</v>
      </c>
      <c r="AA364" s="6" t="s">
        <v>1090</v>
      </c>
      <c r="AB364" s="6" t="s">
        <v>124</v>
      </c>
      <c r="AE364" s="7">
        <v>45721.667395833334</v>
      </c>
      <c r="AF364" s="6" t="s">
        <v>443</v>
      </c>
      <c r="AH364" s="6" t="s">
        <v>125</v>
      </c>
      <c r="AI364" s="6" t="s">
        <v>79</v>
      </c>
      <c r="AJ364" s="6" t="s">
        <v>126</v>
      </c>
      <c r="AK364" s="6" t="s">
        <v>15982</v>
      </c>
      <c r="AL364" s="6" t="s">
        <v>8656</v>
      </c>
      <c r="AM364" s="7">
        <v>45721.667442129627</v>
      </c>
      <c r="AO364" s="6" t="s">
        <v>8656</v>
      </c>
      <c r="AP364" s="6">
        <v>5768262</v>
      </c>
      <c r="AQ364" s="6" t="s">
        <v>83</v>
      </c>
      <c r="AR364" s="7">
        <v>45722.568807870368</v>
      </c>
      <c r="AS364" s="6" t="s">
        <v>84</v>
      </c>
      <c r="AT364" s="7">
        <v>45721.354166666664</v>
      </c>
      <c r="AU364" s="6" t="s">
        <v>573</v>
      </c>
      <c r="AV364" s="6" t="s">
        <v>2382</v>
      </c>
      <c r="AW364" s="6" t="s">
        <v>2383</v>
      </c>
      <c r="AX364" s="6" t="s">
        <v>2384</v>
      </c>
      <c r="AZ364" s="7">
        <v>45722.568807870368</v>
      </c>
      <c r="BB364" s="6" t="s">
        <v>1060</v>
      </c>
      <c r="BC364" s="6" t="s">
        <v>1061</v>
      </c>
      <c r="BD364" s="6" t="s">
        <v>1062</v>
      </c>
      <c r="BE364" s="6" t="s">
        <v>1400</v>
      </c>
      <c r="BF364" s="6" t="s">
        <v>3853</v>
      </c>
      <c r="BG364" s="6" t="s">
        <v>58</v>
      </c>
      <c r="BH364" s="6" t="s">
        <v>26971</v>
      </c>
      <c r="BI364" s="6" t="s">
        <v>27512</v>
      </c>
      <c r="BJ364" s="6" t="s">
        <v>27283</v>
      </c>
    </row>
    <row r="365" spans="1:62" s="6" customFormat="1" x14ac:dyDescent="0.35">
      <c r="A365" s="6">
        <v>3016419</v>
      </c>
      <c r="B365" s="6" t="s">
        <v>58</v>
      </c>
      <c r="C365" s="6">
        <v>38727921</v>
      </c>
      <c r="D365" s="6">
        <v>338217024</v>
      </c>
      <c r="E365" s="6" t="s">
        <v>59</v>
      </c>
      <c r="F365" s="6" t="s">
        <v>60</v>
      </c>
      <c r="G365" s="6" t="s">
        <v>16156</v>
      </c>
      <c r="I365" s="6">
        <v>773809603</v>
      </c>
      <c r="J365" s="6" t="s">
        <v>4170</v>
      </c>
      <c r="K365" s="6">
        <v>20</v>
      </c>
      <c r="L365" s="6" t="s">
        <v>1008</v>
      </c>
      <c r="M365" s="6" t="s">
        <v>1009</v>
      </c>
      <c r="N365" s="7">
        <v>44589.000011574077</v>
      </c>
      <c r="O365" s="6" t="s">
        <v>5208</v>
      </c>
      <c r="Q365" s="6" t="s">
        <v>67</v>
      </c>
      <c r="R365" s="7">
        <v>45721.69121527778</v>
      </c>
      <c r="S365" s="6" t="s">
        <v>5258</v>
      </c>
      <c r="T365" s="6" t="s">
        <v>412</v>
      </c>
      <c r="U365" s="6" t="s">
        <v>1208</v>
      </c>
      <c r="V365" s="6" t="s">
        <v>16157</v>
      </c>
      <c r="W365" s="6" t="s">
        <v>214</v>
      </c>
      <c r="X365" s="6" t="s">
        <v>215</v>
      </c>
      <c r="Y365" s="6" t="s">
        <v>16158</v>
      </c>
      <c r="Z365" s="6" t="s">
        <v>248</v>
      </c>
      <c r="AA365" s="6" t="s">
        <v>248</v>
      </c>
      <c r="AB365" s="6" t="s">
        <v>5706</v>
      </c>
      <c r="AC365" s="6">
        <v>5</v>
      </c>
      <c r="AE365" s="7">
        <v>45721.691481481481</v>
      </c>
      <c r="AF365" s="6" t="s">
        <v>443</v>
      </c>
      <c r="AH365" s="6" t="s">
        <v>125</v>
      </c>
      <c r="AI365" s="6" t="s">
        <v>464</v>
      </c>
      <c r="AJ365" s="6" t="s">
        <v>465</v>
      </c>
      <c r="AK365" s="6" t="s">
        <v>16159</v>
      </c>
      <c r="AL365" s="6" t="s">
        <v>5258</v>
      </c>
      <c r="AM365" s="7">
        <v>45721.691516203704</v>
      </c>
      <c r="AO365" s="6" t="s">
        <v>5258</v>
      </c>
      <c r="AP365" s="6">
        <v>5768562</v>
      </c>
      <c r="AQ365" s="6" t="s">
        <v>83</v>
      </c>
      <c r="AR365" s="7">
        <v>45722.60796296296</v>
      </c>
      <c r="AS365" s="6" t="s">
        <v>84</v>
      </c>
      <c r="AT365" s="7">
        <v>45721.333333333336</v>
      </c>
      <c r="AU365" s="6" t="s">
        <v>573</v>
      </c>
      <c r="AV365" s="6" t="s">
        <v>1957</v>
      </c>
      <c r="AW365" s="6" t="s">
        <v>1958</v>
      </c>
      <c r="AX365" s="6" t="s">
        <v>4027</v>
      </c>
      <c r="AZ365" s="7">
        <v>45722.60796296296</v>
      </c>
      <c r="BB365" s="6" t="s">
        <v>1399</v>
      </c>
      <c r="BC365" s="6" t="s">
        <v>1130</v>
      </c>
      <c r="BD365" s="6" t="s">
        <v>815</v>
      </c>
      <c r="BE365" s="6" t="s">
        <v>4267</v>
      </c>
      <c r="BF365" s="6" t="s">
        <v>137</v>
      </c>
      <c r="BG365" s="6" t="s">
        <v>58</v>
      </c>
      <c r="BH365" s="6" t="s">
        <v>26971</v>
      </c>
      <c r="BI365" s="6" t="s">
        <v>1031</v>
      </c>
      <c r="BJ365" s="6" t="s">
        <v>27284</v>
      </c>
    </row>
    <row r="366" spans="1:62" s="6" customFormat="1" x14ac:dyDescent="0.35">
      <c r="A366" s="6">
        <v>3016426</v>
      </c>
      <c r="B366" s="6" t="s">
        <v>58</v>
      </c>
      <c r="C366" s="6">
        <v>42238621</v>
      </c>
      <c r="D366" s="6">
        <v>338644464</v>
      </c>
      <c r="E366" s="6" t="s">
        <v>59</v>
      </c>
      <c r="F366" s="6" t="s">
        <v>60</v>
      </c>
      <c r="G366" s="6" t="s">
        <v>13979</v>
      </c>
      <c r="I366" s="6">
        <v>781037390</v>
      </c>
      <c r="J366" s="6" t="s">
        <v>13980</v>
      </c>
      <c r="K366" s="6">
        <v>20</v>
      </c>
      <c r="L366" s="6" t="s">
        <v>294</v>
      </c>
      <c r="M366" s="6" t="s">
        <v>295</v>
      </c>
      <c r="N366" s="7">
        <v>45276.666666666664</v>
      </c>
      <c r="O366" s="6" t="s">
        <v>520</v>
      </c>
      <c r="Q366" s="6" t="s">
        <v>67</v>
      </c>
      <c r="R366" s="7">
        <v>45721.696006944447</v>
      </c>
      <c r="S366" s="6" t="s">
        <v>8656</v>
      </c>
      <c r="T366" s="6" t="s">
        <v>412</v>
      </c>
      <c r="U366" s="6" t="s">
        <v>1219</v>
      </c>
      <c r="V366" s="6" t="s">
        <v>16178</v>
      </c>
      <c r="Y366" s="6" t="s">
        <v>3791</v>
      </c>
      <c r="Z366" s="6" t="s">
        <v>477</v>
      </c>
      <c r="AA366" s="6" t="s">
        <v>13982</v>
      </c>
      <c r="AB366" s="6" t="s">
        <v>13983</v>
      </c>
      <c r="AE366" s="7">
        <v>45721.696226851855</v>
      </c>
      <c r="AF366" s="6" t="s">
        <v>417</v>
      </c>
      <c r="AG366" s="6">
        <v>48</v>
      </c>
      <c r="AH366" s="6" t="s">
        <v>125</v>
      </c>
      <c r="AI366" s="6" t="s">
        <v>79</v>
      </c>
      <c r="AJ366" s="6" t="s">
        <v>126</v>
      </c>
      <c r="AK366" s="6" t="s">
        <v>16179</v>
      </c>
      <c r="AL366" s="6" t="s">
        <v>8656</v>
      </c>
      <c r="AM366" s="7">
        <v>45721.696273148147</v>
      </c>
      <c r="AO366" s="6" t="s">
        <v>8656</v>
      </c>
      <c r="AP366" s="6">
        <v>5768587</v>
      </c>
      <c r="AQ366" s="6" t="s">
        <v>83</v>
      </c>
      <c r="AR366" s="7">
        <v>45722.552708333336</v>
      </c>
      <c r="AS366" s="6" t="s">
        <v>84</v>
      </c>
      <c r="AT366" s="7">
        <v>45721.333333333336</v>
      </c>
      <c r="AU366" s="6" t="s">
        <v>573</v>
      </c>
      <c r="AV366" s="6" t="s">
        <v>480</v>
      </c>
      <c r="AW366" s="6" t="s">
        <v>481</v>
      </c>
      <c r="AX366" s="6" t="s">
        <v>2794</v>
      </c>
      <c r="AY366" s="7">
        <v>45723.696226851855</v>
      </c>
      <c r="AZ366" s="7">
        <v>45722.552708333336</v>
      </c>
      <c r="BA366" s="6" t="s">
        <v>419</v>
      </c>
      <c r="BB366" s="6" t="s">
        <v>1026</v>
      </c>
      <c r="BC366" s="6" t="s">
        <v>951</v>
      </c>
      <c r="BD366" s="6" t="s">
        <v>815</v>
      </c>
      <c r="BE366" s="6" t="s">
        <v>16180</v>
      </c>
      <c r="BF366" s="6" t="s">
        <v>2014</v>
      </c>
      <c r="BG366" s="6" t="s">
        <v>58</v>
      </c>
      <c r="BH366" s="6" t="s">
        <v>26971</v>
      </c>
      <c r="BI366" s="6" t="s">
        <v>27521</v>
      </c>
      <c r="BJ366" s="6" t="s">
        <v>27285</v>
      </c>
    </row>
    <row r="367" spans="1:62" s="6" customFormat="1" x14ac:dyDescent="0.35">
      <c r="A367" s="6">
        <v>3016433</v>
      </c>
      <c r="B367" s="6" t="s">
        <v>58</v>
      </c>
      <c r="C367" s="6">
        <v>44982621</v>
      </c>
      <c r="D367" s="6">
        <v>339049536</v>
      </c>
      <c r="E367" s="6" t="s">
        <v>59</v>
      </c>
      <c r="F367" s="6" t="s">
        <v>60</v>
      </c>
      <c r="G367" s="6" t="s">
        <v>16205</v>
      </c>
      <c r="H367" s="6" t="s">
        <v>16205</v>
      </c>
      <c r="I367" s="6">
        <v>781723289</v>
      </c>
      <c r="J367" s="6" t="s">
        <v>3936</v>
      </c>
      <c r="K367" s="6">
        <v>20</v>
      </c>
      <c r="L367" s="6" t="s">
        <v>294</v>
      </c>
      <c r="M367" s="6" t="s">
        <v>295</v>
      </c>
      <c r="N367" s="7">
        <v>45650.602476851855</v>
      </c>
      <c r="O367" s="6" t="s">
        <v>520</v>
      </c>
      <c r="Q367" s="6" t="s">
        <v>67</v>
      </c>
      <c r="R367" s="7">
        <v>45721.699479166666</v>
      </c>
      <c r="S367" s="6" t="s">
        <v>910</v>
      </c>
      <c r="T367" s="6" t="s">
        <v>412</v>
      </c>
      <c r="U367" s="6" t="s">
        <v>70</v>
      </c>
      <c r="V367" s="6" t="s">
        <v>16206</v>
      </c>
      <c r="W367" s="6" t="s">
        <v>892</v>
      </c>
      <c r="X367" s="6" t="s">
        <v>892</v>
      </c>
      <c r="Y367" s="6" t="s">
        <v>11124</v>
      </c>
      <c r="Z367" s="6" t="s">
        <v>1444</v>
      </c>
      <c r="AA367" s="6" t="s">
        <v>16207</v>
      </c>
      <c r="AB367" s="6" t="s">
        <v>124</v>
      </c>
      <c r="AE367" s="7">
        <v>45721.699664351851</v>
      </c>
      <c r="AF367" s="6" t="s">
        <v>417</v>
      </c>
      <c r="AG367" s="6">
        <v>48</v>
      </c>
      <c r="AH367" s="6" t="s">
        <v>125</v>
      </c>
      <c r="AI367" s="6" t="s">
        <v>464</v>
      </c>
      <c r="AJ367" s="6" t="s">
        <v>465</v>
      </c>
      <c r="AK367" s="6" t="s">
        <v>16208</v>
      </c>
      <c r="AL367" s="6" t="s">
        <v>910</v>
      </c>
      <c r="AM367" s="7">
        <v>45721.69972222222</v>
      </c>
      <c r="AO367" s="6" t="s">
        <v>910</v>
      </c>
      <c r="AP367" s="6">
        <v>5768607</v>
      </c>
      <c r="AQ367" s="6" t="s">
        <v>83</v>
      </c>
      <c r="AR367" s="7">
        <v>45722.484120370369</v>
      </c>
      <c r="AS367" s="6" t="s">
        <v>84</v>
      </c>
      <c r="AT367" s="7">
        <v>45721.5625</v>
      </c>
      <c r="AU367" s="6" t="s">
        <v>85</v>
      </c>
      <c r="AV367" s="6" t="s">
        <v>1446</v>
      </c>
      <c r="AW367" s="6" t="s">
        <v>1447</v>
      </c>
      <c r="AX367" s="6" t="s">
        <v>2836</v>
      </c>
      <c r="AY367" s="7">
        <v>45723.699664351851</v>
      </c>
      <c r="AZ367" s="7">
        <v>45722.484120370369</v>
      </c>
      <c r="BA367" s="6" t="s">
        <v>419</v>
      </c>
      <c r="BB367" s="6" t="s">
        <v>537</v>
      </c>
      <c r="BC367" s="6" t="s">
        <v>538</v>
      </c>
      <c r="BD367" s="6" t="s">
        <v>91</v>
      </c>
      <c r="BE367" s="6" t="s">
        <v>16209</v>
      </c>
      <c r="BF367" s="6" t="s">
        <v>906</v>
      </c>
      <c r="BG367" s="6" t="s">
        <v>58</v>
      </c>
      <c r="BH367" s="6" t="s">
        <v>26971</v>
      </c>
      <c r="BI367" s="6" t="s">
        <v>27516</v>
      </c>
      <c r="BJ367" s="6" t="s">
        <v>27286</v>
      </c>
    </row>
    <row r="368" spans="1:62" s="6" customFormat="1" x14ac:dyDescent="0.35">
      <c r="A368" s="6">
        <v>3016437</v>
      </c>
      <c r="B368" s="6" t="s">
        <v>327</v>
      </c>
      <c r="C368" s="6">
        <v>34506841</v>
      </c>
      <c r="D368" s="6">
        <v>339523760</v>
      </c>
      <c r="E368" s="6" t="s">
        <v>59</v>
      </c>
      <c r="F368" s="6" t="s">
        <v>60</v>
      </c>
      <c r="G368" s="6" t="s">
        <v>6719</v>
      </c>
      <c r="H368" s="6" t="s">
        <v>16219</v>
      </c>
      <c r="I368" s="6">
        <v>774222865</v>
      </c>
      <c r="J368" s="6" t="s">
        <v>16220</v>
      </c>
      <c r="K368" s="6">
        <v>20</v>
      </c>
      <c r="L368" s="6" t="s">
        <v>294</v>
      </c>
      <c r="M368" s="6" t="s">
        <v>295</v>
      </c>
      <c r="N368" s="7">
        <v>43451.657326388886</v>
      </c>
      <c r="O368" s="6" t="s">
        <v>909</v>
      </c>
      <c r="Q368" s="6" t="s">
        <v>67</v>
      </c>
      <c r="R368" s="7">
        <v>45721.701979166668</v>
      </c>
      <c r="S368" s="6" t="s">
        <v>4936</v>
      </c>
      <c r="T368" s="6" t="s">
        <v>412</v>
      </c>
      <c r="U368" s="6" t="s">
        <v>603</v>
      </c>
      <c r="V368" s="6" t="s">
        <v>16221</v>
      </c>
      <c r="W368" s="6" t="s">
        <v>263</v>
      </c>
      <c r="X368" s="6" t="s">
        <v>263</v>
      </c>
      <c r="Y368" s="6" t="s">
        <v>4165</v>
      </c>
      <c r="Z368" s="6" t="s">
        <v>852</v>
      </c>
      <c r="AA368" s="6" t="s">
        <v>7681</v>
      </c>
      <c r="AB368" s="6" t="s">
        <v>7681</v>
      </c>
      <c r="AC368" s="6" t="s">
        <v>16222</v>
      </c>
      <c r="AE368" s="7">
        <v>45721.701990740738</v>
      </c>
      <c r="AF368" s="6" t="s">
        <v>443</v>
      </c>
      <c r="AH368" s="6" t="s">
        <v>125</v>
      </c>
      <c r="AI368" s="6" t="s">
        <v>464</v>
      </c>
      <c r="AJ368" s="6" t="s">
        <v>465</v>
      </c>
      <c r="AK368" s="6" t="s">
        <v>16223</v>
      </c>
      <c r="AL368" s="6" t="s">
        <v>4936</v>
      </c>
      <c r="AM368" s="7">
        <v>45721.702037037037</v>
      </c>
      <c r="AN368" s="6" t="s">
        <v>16223</v>
      </c>
      <c r="AP368" s="6">
        <v>5768619</v>
      </c>
      <c r="AQ368" s="6" t="s">
        <v>83</v>
      </c>
      <c r="AR368" s="7">
        <v>45722.431620370371</v>
      </c>
      <c r="AS368" s="6" t="s">
        <v>84</v>
      </c>
      <c r="AT368" s="7">
        <v>45723.333333333336</v>
      </c>
      <c r="AU368" s="6" t="s">
        <v>85</v>
      </c>
      <c r="AV368" s="6" t="s">
        <v>108</v>
      </c>
      <c r="AW368" s="6" t="s">
        <v>109</v>
      </c>
      <c r="AX368" s="6" t="s">
        <v>110</v>
      </c>
      <c r="AZ368" s="7">
        <v>45722.431620370371</v>
      </c>
      <c r="BB368" s="6" t="s">
        <v>5295</v>
      </c>
      <c r="BC368" s="6" t="s">
        <v>5296</v>
      </c>
      <c r="BD368" s="6" t="s">
        <v>5297</v>
      </c>
      <c r="BE368" s="6" t="s">
        <v>16224</v>
      </c>
      <c r="BF368" s="6" t="s">
        <v>274</v>
      </c>
      <c r="BG368" s="6" t="s">
        <v>26973</v>
      </c>
      <c r="BH368" s="6" t="s">
        <v>26971</v>
      </c>
      <c r="BI368" s="6" t="s">
        <v>6211</v>
      </c>
      <c r="BJ368" s="6" t="s">
        <v>27287</v>
      </c>
    </row>
    <row r="369" spans="1:62" s="6" customFormat="1" x14ac:dyDescent="0.35">
      <c r="A369" s="6">
        <v>3016439</v>
      </c>
      <c r="B369" s="6" t="s">
        <v>58</v>
      </c>
      <c r="C369" s="6">
        <v>588231</v>
      </c>
      <c r="D369" s="6">
        <v>338673172</v>
      </c>
      <c r="E369" s="6" t="s">
        <v>59</v>
      </c>
      <c r="F369" s="6" t="s">
        <v>60</v>
      </c>
      <c r="G369" s="6" t="s">
        <v>16228</v>
      </c>
      <c r="I369" s="6">
        <v>773667266</v>
      </c>
      <c r="J369" s="6" t="s">
        <v>16229</v>
      </c>
      <c r="K369" s="6">
        <v>20</v>
      </c>
      <c r="L369" s="6" t="s">
        <v>1008</v>
      </c>
      <c r="M369" s="6" t="s">
        <v>1009</v>
      </c>
      <c r="N369" s="7">
        <v>44441.534039351849</v>
      </c>
      <c r="O369" s="6" t="s">
        <v>2009</v>
      </c>
      <c r="Q369" s="6" t="s">
        <v>67</v>
      </c>
      <c r="R369" s="7">
        <v>45721.702650462961</v>
      </c>
      <c r="S369" s="6" t="s">
        <v>4842</v>
      </c>
      <c r="T369" s="6" t="s">
        <v>412</v>
      </c>
      <c r="U369" s="6" t="s">
        <v>101</v>
      </c>
      <c r="V369" s="6" t="s">
        <v>101</v>
      </c>
      <c r="W369" s="6" t="s">
        <v>72</v>
      </c>
      <c r="X369" s="6" t="s">
        <v>183</v>
      </c>
      <c r="Y369" s="6" t="s">
        <v>2896</v>
      </c>
      <c r="Z369" s="6" t="s">
        <v>546</v>
      </c>
      <c r="AA369" s="6" t="s">
        <v>16230</v>
      </c>
      <c r="AB369" s="6" t="s">
        <v>16231</v>
      </c>
      <c r="AE369" s="7">
        <v>45721.702893518515</v>
      </c>
      <c r="AF369" s="6" t="s">
        <v>77</v>
      </c>
      <c r="AH369" s="6" t="s">
        <v>125</v>
      </c>
      <c r="AI369" s="6" t="s">
        <v>464</v>
      </c>
      <c r="AJ369" s="6" t="s">
        <v>465</v>
      </c>
      <c r="AK369" s="6" t="s">
        <v>16232</v>
      </c>
      <c r="AL369" s="6" t="s">
        <v>4842</v>
      </c>
      <c r="AM369" s="7">
        <v>45721.702951388892</v>
      </c>
      <c r="AO369" s="6" t="s">
        <v>4842</v>
      </c>
      <c r="AP369" s="6">
        <v>5768623</v>
      </c>
      <c r="AQ369" s="6" t="s">
        <v>83</v>
      </c>
      <c r="AR369" s="7">
        <v>45722.458495370367</v>
      </c>
      <c r="AS369" s="6" t="s">
        <v>84</v>
      </c>
      <c r="AT369" s="7">
        <v>45721.333333333336</v>
      </c>
      <c r="AU369" s="6" t="s">
        <v>573</v>
      </c>
      <c r="AV369" s="6" t="s">
        <v>480</v>
      </c>
      <c r="AW369" s="6" t="s">
        <v>481</v>
      </c>
      <c r="AX369" s="6" t="s">
        <v>1533</v>
      </c>
      <c r="AZ369" s="7">
        <v>45722.458495370367</v>
      </c>
      <c r="BB369" s="6" t="s">
        <v>152</v>
      </c>
      <c r="BC369" s="6" t="s">
        <v>153</v>
      </c>
      <c r="BD369" s="6" t="s">
        <v>154</v>
      </c>
      <c r="BE369" s="6" t="s">
        <v>13600</v>
      </c>
      <c r="BF369" s="6" t="s">
        <v>188</v>
      </c>
      <c r="BG369" s="6" t="s">
        <v>58</v>
      </c>
      <c r="BH369" s="6" t="s">
        <v>26971</v>
      </c>
      <c r="BI369" s="6" t="s">
        <v>27520</v>
      </c>
      <c r="BJ369" s="6" t="s">
        <v>27288</v>
      </c>
    </row>
    <row r="370" spans="1:62" s="6" customFormat="1" x14ac:dyDescent="0.35">
      <c r="A370" s="6">
        <v>3016452</v>
      </c>
      <c r="B370" s="6" t="s">
        <v>58</v>
      </c>
      <c r="C370" s="6">
        <v>30745291</v>
      </c>
      <c r="D370" s="6">
        <v>338220896</v>
      </c>
      <c r="E370" s="6" t="s">
        <v>59</v>
      </c>
      <c r="F370" s="6" t="s">
        <v>60</v>
      </c>
      <c r="G370" s="6" t="s">
        <v>9739</v>
      </c>
      <c r="H370" s="6" t="s">
        <v>16280</v>
      </c>
      <c r="I370" s="6">
        <v>770382543</v>
      </c>
      <c r="J370" s="6" t="s">
        <v>9741</v>
      </c>
      <c r="K370" s="6">
        <v>20</v>
      </c>
      <c r="L370" s="6" t="s">
        <v>294</v>
      </c>
      <c r="M370" s="6" t="s">
        <v>295</v>
      </c>
      <c r="N370" s="7">
        <v>45272.697280092594</v>
      </c>
      <c r="O370" s="6" t="s">
        <v>520</v>
      </c>
      <c r="Q370" s="6" t="s">
        <v>67</v>
      </c>
      <c r="R370" s="7">
        <v>45721.710046296299</v>
      </c>
      <c r="S370" s="6" t="s">
        <v>4842</v>
      </c>
      <c r="T370" s="6" t="s">
        <v>412</v>
      </c>
      <c r="U370" s="6" t="s">
        <v>70</v>
      </c>
      <c r="V370" s="6" t="s">
        <v>16281</v>
      </c>
      <c r="Y370" s="6" t="s">
        <v>10741</v>
      </c>
      <c r="Z370" s="6" t="s">
        <v>2773</v>
      </c>
      <c r="AA370" s="6" t="s">
        <v>2773</v>
      </c>
      <c r="AB370" s="6" t="s">
        <v>16062</v>
      </c>
      <c r="AC370" s="6" t="s">
        <v>16282</v>
      </c>
      <c r="AE370" s="7">
        <v>45722.455451388887</v>
      </c>
      <c r="AF370" s="6" t="s">
        <v>443</v>
      </c>
      <c r="AH370" s="6" t="s">
        <v>125</v>
      </c>
      <c r="AI370" s="6" t="s">
        <v>58</v>
      </c>
      <c r="AJ370" s="6" t="s">
        <v>126</v>
      </c>
      <c r="AK370" s="6" t="s">
        <v>16283</v>
      </c>
      <c r="AL370" s="6" t="s">
        <v>137</v>
      </c>
      <c r="AM370" s="7">
        <v>45722.455543981479</v>
      </c>
      <c r="AN370" s="6" t="s">
        <v>16283</v>
      </c>
      <c r="AO370" s="6" t="s">
        <v>137</v>
      </c>
      <c r="AP370" s="6">
        <v>5771086</v>
      </c>
      <c r="AQ370" s="6" t="s">
        <v>83</v>
      </c>
      <c r="AR370" s="7">
        <v>45722.773993055554</v>
      </c>
      <c r="AS370" s="6" t="s">
        <v>84</v>
      </c>
      <c r="AT370" s="7">
        <v>45722.333333333336</v>
      </c>
      <c r="AU370" s="6" t="s">
        <v>85</v>
      </c>
      <c r="AV370" s="6" t="s">
        <v>251</v>
      </c>
      <c r="AW370" s="6" t="s">
        <v>252</v>
      </c>
      <c r="AX370" s="6" t="s">
        <v>253</v>
      </c>
      <c r="AZ370" s="7">
        <v>45722.773993055554</v>
      </c>
      <c r="BB370" s="6" t="s">
        <v>254</v>
      </c>
      <c r="BC370" s="6" t="s">
        <v>255</v>
      </c>
      <c r="BD370" s="6" t="s">
        <v>256</v>
      </c>
      <c r="BE370" s="6" t="s">
        <v>16284</v>
      </c>
      <c r="BF370" s="6" t="s">
        <v>128</v>
      </c>
      <c r="BG370" s="6" t="s">
        <v>58</v>
      </c>
      <c r="BH370" s="6" t="s">
        <v>26971</v>
      </c>
      <c r="BI370" s="6" t="s">
        <v>27518</v>
      </c>
      <c r="BJ370" s="6" t="s">
        <v>27289</v>
      </c>
    </row>
    <row r="371" spans="1:62" s="6" customFormat="1" x14ac:dyDescent="0.35">
      <c r="A371" s="6">
        <v>3016506</v>
      </c>
      <c r="B371" s="6" t="s">
        <v>4973</v>
      </c>
      <c r="C371" s="6">
        <v>30608271</v>
      </c>
      <c r="D371" s="6" t="s">
        <v>16498</v>
      </c>
      <c r="E371" s="6" t="s">
        <v>59</v>
      </c>
      <c r="F371" s="6" t="s">
        <v>4973</v>
      </c>
      <c r="G371" s="6" t="s">
        <v>16499</v>
      </c>
      <c r="I371" s="6" t="s">
        <v>16500</v>
      </c>
      <c r="J371" s="6" t="s">
        <v>16501</v>
      </c>
      <c r="K371" s="6">
        <v>20</v>
      </c>
      <c r="L371" s="6" t="s">
        <v>1008</v>
      </c>
      <c r="M371" s="6" t="s">
        <v>1009</v>
      </c>
      <c r="N371" s="7">
        <v>43836.464583333334</v>
      </c>
      <c r="O371" s="6" t="s">
        <v>5910</v>
      </c>
      <c r="Q371" s="6" t="s">
        <v>67</v>
      </c>
      <c r="R371" s="7">
        <v>45721.748506944445</v>
      </c>
      <c r="S371" s="6" t="s">
        <v>6601</v>
      </c>
      <c r="T371" s="6" t="s">
        <v>412</v>
      </c>
      <c r="U371" s="6" t="s">
        <v>723</v>
      </c>
      <c r="V371" s="6" t="s">
        <v>16502</v>
      </c>
      <c r="W371" s="6" t="s">
        <v>214</v>
      </c>
      <c r="X371" s="6" t="s">
        <v>215</v>
      </c>
      <c r="Z371" s="6" t="s">
        <v>248</v>
      </c>
      <c r="AA371" s="6" t="s">
        <v>248</v>
      </c>
      <c r="AB371" s="6" t="s">
        <v>11777</v>
      </c>
      <c r="AE371" s="7">
        <v>45721.748738425929</v>
      </c>
      <c r="AF371" s="6" t="s">
        <v>2129</v>
      </c>
      <c r="AG371" s="6">
        <v>24</v>
      </c>
      <c r="AH371" s="6" t="s">
        <v>125</v>
      </c>
      <c r="AI371" s="6" t="s">
        <v>464</v>
      </c>
      <c r="AJ371" s="6" t="s">
        <v>465</v>
      </c>
      <c r="AK371" s="6" t="s">
        <v>16503</v>
      </c>
      <c r="AL371" s="6" t="s">
        <v>6601</v>
      </c>
      <c r="AM371" s="7">
        <v>45721.748773148145</v>
      </c>
      <c r="AO371" s="6" t="s">
        <v>6601</v>
      </c>
      <c r="AP371" s="6">
        <v>5768790</v>
      </c>
      <c r="AQ371" s="6" t="s">
        <v>83</v>
      </c>
      <c r="AR371" s="7">
        <v>45722.618969907409</v>
      </c>
      <c r="AS371" s="6" t="s">
        <v>84</v>
      </c>
      <c r="AY371" s="7">
        <v>45722.748738425929</v>
      </c>
      <c r="AZ371" s="7">
        <v>45722.618969907409</v>
      </c>
      <c r="BA371" s="6" t="s">
        <v>419</v>
      </c>
      <c r="BB371" s="6" t="s">
        <v>1619</v>
      </c>
      <c r="BC371" s="6" t="s">
        <v>1620</v>
      </c>
      <c r="BD371" s="6" t="s">
        <v>1621</v>
      </c>
      <c r="BE371" s="6" t="s">
        <v>16504</v>
      </c>
      <c r="BF371" s="6" t="s">
        <v>4983</v>
      </c>
      <c r="BG371" s="6" t="s">
        <v>26973</v>
      </c>
      <c r="BH371" s="6" t="s">
        <v>26984</v>
      </c>
      <c r="BI371" s="6" t="s">
        <v>27512</v>
      </c>
      <c r="BJ371" s="6" t="s">
        <v>27290</v>
      </c>
    </row>
    <row r="372" spans="1:62" s="6" customFormat="1" x14ac:dyDescent="0.35">
      <c r="A372" s="6">
        <v>3016525</v>
      </c>
      <c r="B372" s="6" t="s">
        <v>58</v>
      </c>
      <c r="C372" s="6">
        <v>33716641</v>
      </c>
      <c r="D372" s="6">
        <v>339901920</v>
      </c>
      <c r="E372" s="6" t="s">
        <v>59</v>
      </c>
      <c r="F372" s="6" t="s">
        <v>60</v>
      </c>
      <c r="G372" s="6" t="s">
        <v>16561</v>
      </c>
      <c r="I372" s="6">
        <v>772660339</v>
      </c>
      <c r="J372" s="6" t="s">
        <v>16562</v>
      </c>
      <c r="K372" s="6">
        <v>20</v>
      </c>
      <c r="L372" s="6" t="s">
        <v>294</v>
      </c>
      <c r="M372" s="6" t="s">
        <v>295</v>
      </c>
      <c r="N372" s="7">
        <v>45376.502581018518</v>
      </c>
      <c r="O372" s="6" t="s">
        <v>487</v>
      </c>
      <c r="Q372" s="6" t="s">
        <v>67</v>
      </c>
      <c r="R372" s="7">
        <v>45721.757743055554</v>
      </c>
      <c r="S372" s="6" t="s">
        <v>7451</v>
      </c>
      <c r="T372" s="6" t="s">
        <v>412</v>
      </c>
      <c r="U372" s="6" t="s">
        <v>101</v>
      </c>
      <c r="V372" s="6" t="s">
        <v>16563</v>
      </c>
      <c r="W372" s="6" t="s">
        <v>785</v>
      </c>
      <c r="X372" s="6" t="s">
        <v>785</v>
      </c>
      <c r="Y372" s="6" t="s">
        <v>16564</v>
      </c>
      <c r="Z372" s="6" t="s">
        <v>5663</v>
      </c>
      <c r="AA372" s="6" t="s">
        <v>16565</v>
      </c>
      <c r="AB372" s="6" t="s">
        <v>16565</v>
      </c>
      <c r="AC372" s="6">
        <v>775846464</v>
      </c>
      <c r="AE372" s="7">
        <v>45722.459108796298</v>
      </c>
      <c r="AF372" s="6" t="s">
        <v>443</v>
      </c>
      <c r="AH372" s="6" t="s">
        <v>125</v>
      </c>
      <c r="AI372" s="6" t="s">
        <v>464</v>
      </c>
      <c r="AJ372" s="6" t="s">
        <v>492</v>
      </c>
      <c r="AK372" s="6" t="s">
        <v>16566</v>
      </c>
      <c r="AL372" s="6" t="s">
        <v>4983</v>
      </c>
      <c r="AM372" s="7">
        <v>45722.459201388891</v>
      </c>
      <c r="AO372" s="6" t="s">
        <v>4983</v>
      </c>
      <c r="AP372" s="6">
        <v>5771106</v>
      </c>
      <c r="AQ372" s="6" t="s">
        <v>83</v>
      </c>
      <c r="AR372" s="7">
        <v>45722.727488425924</v>
      </c>
      <c r="AS372" s="6" t="s">
        <v>84</v>
      </c>
      <c r="AT372" s="7">
        <v>45722.333333333336</v>
      </c>
      <c r="AU372" s="6" t="s">
        <v>573</v>
      </c>
      <c r="AV372" s="6" t="s">
        <v>790</v>
      </c>
      <c r="AW372" s="6" t="s">
        <v>791</v>
      </c>
      <c r="AX372" s="6" t="s">
        <v>2207</v>
      </c>
      <c r="AZ372" s="7">
        <v>45722.727488425924</v>
      </c>
      <c r="BB372" s="6" t="s">
        <v>111</v>
      </c>
      <c r="BC372" s="6" t="s">
        <v>112</v>
      </c>
      <c r="BD372" s="6" t="s">
        <v>113</v>
      </c>
      <c r="BE372" s="6" t="s">
        <v>16567</v>
      </c>
      <c r="BF372" s="6" t="s">
        <v>13821</v>
      </c>
      <c r="BG372" s="6" t="s">
        <v>58</v>
      </c>
      <c r="BH372" s="6" t="s">
        <v>26971</v>
      </c>
      <c r="BI372" s="6" t="s">
        <v>27512</v>
      </c>
      <c r="BJ372" s="6" t="s">
        <v>27291</v>
      </c>
    </row>
    <row r="373" spans="1:62" s="6" customFormat="1" x14ac:dyDescent="0.35">
      <c r="A373" s="6">
        <v>3016548</v>
      </c>
      <c r="B373" s="6" t="s">
        <v>58</v>
      </c>
      <c r="C373" s="6">
        <v>37172761</v>
      </c>
      <c r="D373" s="6">
        <v>338246765</v>
      </c>
      <c r="E373" s="6" t="s">
        <v>59</v>
      </c>
      <c r="F373" s="6" t="s">
        <v>60</v>
      </c>
      <c r="G373" s="6" t="s">
        <v>555</v>
      </c>
      <c r="H373" s="6" t="s">
        <v>16662</v>
      </c>
      <c r="I373" s="6">
        <v>776521137</v>
      </c>
      <c r="J373" s="6" t="s">
        <v>3107</v>
      </c>
      <c r="K373" s="6">
        <v>13</v>
      </c>
      <c r="L373" s="6" t="s">
        <v>64</v>
      </c>
      <c r="M373" s="6" t="s">
        <v>65</v>
      </c>
      <c r="N373" s="7">
        <v>44288.541678240741</v>
      </c>
      <c r="O373" s="6" t="s">
        <v>5377</v>
      </c>
      <c r="Q373" s="6" t="s">
        <v>67</v>
      </c>
      <c r="R373" s="7">
        <v>45721.772361111114</v>
      </c>
      <c r="S373" s="6" t="s">
        <v>11501</v>
      </c>
      <c r="T373" s="6" t="s">
        <v>412</v>
      </c>
      <c r="U373" s="6" t="s">
        <v>70</v>
      </c>
      <c r="V373" s="6" t="s">
        <v>5041</v>
      </c>
      <c r="W373" s="6" t="s">
        <v>72</v>
      </c>
      <c r="X373" s="6" t="s">
        <v>73</v>
      </c>
      <c r="Y373" s="6" t="s">
        <v>1378</v>
      </c>
      <c r="Z373" s="6" t="s">
        <v>1774</v>
      </c>
      <c r="AA373" s="6" t="s">
        <v>16663</v>
      </c>
      <c r="AB373" s="6" t="s">
        <v>16663</v>
      </c>
      <c r="AC373" s="6">
        <v>7671</v>
      </c>
      <c r="AE373" s="7">
        <v>45721.774988425925</v>
      </c>
      <c r="AF373" s="6" t="s">
        <v>443</v>
      </c>
      <c r="AH373" s="6" t="s">
        <v>125</v>
      </c>
      <c r="AI373" s="6" t="s">
        <v>464</v>
      </c>
      <c r="AJ373" s="6" t="s">
        <v>465</v>
      </c>
      <c r="AK373" s="6" t="s">
        <v>16664</v>
      </c>
      <c r="AL373" s="6" t="s">
        <v>11501</v>
      </c>
      <c r="AM373" s="7">
        <v>45721.775046296294</v>
      </c>
      <c r="AO373" s="6" t="s">
        <v>11501</v>
      </c>
      <c r="AP373" s="6">
        <v>5768880</v>
      </c>
      <c r="AQ373" s="6" t="s">
        <v>83</v>
      </c>
      <c r="AR373" s="7">
        <v>45722.766817129632</v>
      </c>
      <c r="AS373" s="6" t="s">
        <v>84</v>
      </c>
      <c r="AT373" s="7">
        <v>45721.361111111109</v>
      </c>
      <c r="AU373" s="6" t="s">
        <v>85</v>
      </c>
      <c r="AV373" s="6" t="s">
        <v>2382</v>
      </c>
      <c r="AW373" s="6" t="s">
        <v>2383</v>
      </c>
      <c r="AX373" s="6" t="s">
        <v>2384</v>
      </c>
      <c r="AZ373" s="7">
        <v>45722.766817129632</v>
      </c>
      <c r="BB373" s="6" t="s">
        <v>537</v>
      </c>
      <c r="BC373" s="6" t="s">
        <v>538</v>
      </c>
      <c r="BD373" s="6" t="s">
        <v>91</v>
      </c>
      <c r="BE373" s="6" t="s">
        <v>16665</v>
      </c>
      <c r="BF373" s="6" t="s">
        <v>363</v>
      </c>
      <c r="BG373" s="6" t="s">
        <v>58</v>
      </c>
      <c r="BH373" s="6" t="s">
        <v>26971</v>
      </c>
      <c r="BI373" s="6" t="s">
        <v>27516</v>
      </c>
      <c r="BJ373" s="6" t="s">
        <v>27292</v>
      </c>
    </row>
    <row r="374" spans="1:62" s="6" customFormat="1" x14ac:dyDescent="0.35">
      <c r="A374" s="6">
        <v>3016567</v>
      </c>
      <c r="B374" s="6" t="s">
        <v>58</v>
      </c>
      <c r="C374" s="6">
        <v>39814251</v>
      </c>
      <c r="D374" s="6">
        <v>339515202</v>
      </c>
      <c r="E374" s="6" t="s">
        <v>59</v>
      </c>
      <c r="F374" s="6" t="s">
        <v>60</v>
      </c>
      <c r="G374" s="6" t="s">
        <v>16697</v>
      </c>
      <c r="I374" s="6">
        <v>781223579</v>
      </c>
      <c r="J374" s="6" t="s">
        <v>16723</v>
      </c>
      <c r="K374" s="6">
        <v>20</v>
      </c>
      <c r="L374" s="6" t="s">
        <v>294</v>
      </c>
      <c r="M374" s="6" t="s">
        <v>295</v>
      </c>
      <c r="N374" s="7">
        <v>44853.682638888888</v>
      </c>
      <c r="O374" s="6" t="s">
        <v>2009</v>
      </c>
      <c r="Q374" s="6" t="s">
        <v>67</v>
      </c>
      <c r="R374" s="7">
        <v>45721.783125000002</v>
      </c>
      <c r="S374" s="6" t="s">
        <v>6601</v>
      </c>
      <c r="T374" s="6" t="s">
        <v>412</v>
      </c>
      <c r="U374" s="6" t="s">
        <v>1011</v>
      </c>
      <c r="V374" s="6" t="s">
        <v>16700</v>
      </c>
      <c r="W374" s="6" t="s">
        <v>263</v>
      </c>
      <c r="X374" s="6" t="s">
        <v>263</v>
      </c>
      <c r="Y374" s="6" t="s">
        <v>4399</v>
      </c>
      <c r="Z374" s="6" t="s">
        <v>852</v>
      </c>
      <c r="AA374" s="6" t="s">
        <v>2102</v>
      </c>
      <c r="AB374" s="6" t="s">
        <v>124</v>
      </c>
      <c r="AE374" s="7">
        <v>45721.783136574071</v>
      </c>
      <c r="AF374" s="6" t="s">
        <v>417</v>
      </c>
      <c r="AG374" s="6">
        <v>48</v>
      </c>
      <c r="AH374" s="6" t="s">
        <v>125</v>
      </c>
      <c r="AI374" s="6" t="s">
        <v>464</v>
      </c>
      <c r="AJ374" s="6" t="s">
        <v>465</v>
      </c>
      <c r="AK374" s="6" t="s">
        <v>16701</v>
      </c>
      <c r="AL374" s="6" t="s">
        <v>6601</v>
      </c>
      <c r="AM374" s="7">
        <v>45721.783171296294</v>
      </c>
      <c r="AN374" s="6" t="s">
        <v>16701</v>
      </c>
      <c r="AP374" s="6">
        <v>5768895</v>
      </c>
      <c r="AQ374" s="6" t="s">
        <v>83</v>
      </c>
      <c r="AR374" s="7">
        <v>45722.506377314814</v>
      </c>
      <c r="AS374" s="6" t="s">
        <v>84</v>
      </c>
      <c r="AT374" s="7">
        <v>45722.34375</v>
      </c>
      <c r="AU374" s="6" t="s">
        <v>573</v>
      </c>
      <c r="AV374" s="6" t="s">
        <v>108</v>
      </c>
      <c r="AW374" s="6" t="s">
        <v>109</v>
      </c>
      <c r="AX374" s="6" t="s">
        <v>1965</v>
      </c>
      <c r="AY374" s="7">
        <v>45723.783136574071</v>
      </c>
      <c r="AZ374" s="7">
        <v>45722.506377314814</v>
      </c>
      <c r="BA374" s="6" t="s">
        <v>419</v>
      </c>
      <c r="BB374" s="6" t="s">
        <v>1026</v>
      </c>
      <c r="BC374" s="6" t="s">
        <v>951</v>
      </c>
      <c r="BD374" s="6" t="s">
        <v>815</v>
      </c>
      <c r="BE374" s="6" t="s">
        <v>16724</v>
      </c>
      <c r="BF374" s="6" t="s">
        <v>274</v>
      </c>
      <c r="BG374" s="6" t="s">
        <v>58</v>
      </c>
      <c r="BH374" s="6" t="s">
        <v>26971</v>
      </c>
      <c r="BI374" s="6" t="s">
        <v>27521</v>
      </c>
      <c r="BJ374" s="6" t="s">
        <v>27293</v>
      </c>
    </row>
    <row r="375" spans="1:62" s="6" customFormat="1" x14ac:dyDescent="0.35">
      <c r="A375" s="6">
        <v>3016623</v>
      </c>
      <c r="B375" s="6" t="s">
        <v>58</v>
      </c>
      <c r="C375" s="6">
        <v>44882591</v>
      </c>
      <c r="D375" s="6">
        <v>338725665</v>
      </c>
      <c r="E375" s="6" t="s">
        <v>59</v>
      </c>
      <c r="F375" s="6" t="s">
        <v>60</v>
      </c>
      <c r="G375" s="6" t="s">
        <v>1845</v>
      </c>
      <c r="H375" s="6" t="s">
        <v>315</v>
      </c>
      <c r="I375" s="6">
        <v>782881576</v>
      </c>
      <c r="J375" s="6" t="s">
        <v>5045</v>
      </c>
      <c r="K375" s="6">
        <v>13</v>
      </c>
      <c r="L375" s="6" t="s">
        <v>244</v>
      </c>
      <c r="M375" s="6" t="s">
        <v>65</v>
      </c>
      <c r="N375" s="7">
        <v>45713.554942129631</v>
      </c>
      <c r="O375" s="6" t="s">
        <v>520</v>
      </c>
      <c r="Q375" s="6" t="s">
        <v>67</v>
      </c>
      <c r="R375" s="7">
        <v>45721.847627314812</v>
      </c>
      <c r="S375" s="6" t="s">
        <v>1810</v>
      </c>
      <c r="T375" s="6" t="s">
        <v>412</v>
      </c>
      <c r="U375" s="6" t="s">
        <v>70</v>
      </c>
      <c r="V375" s="6" t="s">
        <v>16923</v>
      </c>
      <c r="W375" s="6" t="s">
        <v>162</v>
      </c>
      <c r="X375" s="6" t="s">
        <v>1191</v>
      </c>
      <c r="Y375" s="6" t="s">
        <v>2840</v>
      </c>
      <c r="Z375" s="6" t="s">
        <v>1193</v>
      </c>
      <c r="AA375" s="6" t="s">
        <v>1194</v>
      </c>
      <c r="AB375" s="6" t="s">
        <v>124</v>
      </c>
      <c r="AE375" s="7">
        <v>45721.848877314813</v>
      </c>
      <c r="AF375" s="6" t="s">
        <v>443</v>
      </c>
      <c r="AH375" s="6" t="s">
        <v>125</v>
      </c>
      <c r="AI375" s="6" t="s">
        <v>464</v>
      </c>
      <c r="AJ375" s="6" t="s">
        <v>465</v>
      </c>
      <c r="AK375" s="6" t="s">
        <v>16924</v>
      </c>
      <c r="AL375" s="6" t="s">
        <v>1810</v>
      </c>
      <c r="AM375" s="7">
        <v>45721.848935185182</v>
      </c>
      <c r="AO375" s="6" t="s">
        <v>1810</v>
      </c>
      <c r="AP375" s="6">
        <v>5768974</v>
      </c>
      <c r="AQ375" s="6" t="s">
        <v>83</v>
      </c>
      <c r="AR375" s="7">
        <v>45722.333854166667</v>
      </c>
      <c r="AS375" s="6" t="s">
        <v>84</v>
      </c>
      <c r="AT375" s="7">
        <v>45721.333333333336</v>
      </c>
      <c r="AU375" s="6" t="s">
        <v>85</v>
      </c>
      <c r="AV375" s="6" t="s">
        <v>1196</v>
      </c>
      <c r="AW375" s="6" t="s">
        <v>1197</v>
      </c>
      <c r="AX375" s="6" t="s">
        <v>2842</v>
      </c>
      <c r="AZ375" s="7">
        <v>45722.333854166667</v>
      </c>
      <c r="BB375" s="6" t="s">
        <v>1129</v>
      </c>
      <c r="BC375" s="6" t="s">
        <v>1130</v>
      </c>
      <c r="BD375" s="6" t="s">
        <v>815</v>
      </c>
      <c r="BE375" s="6" t="s">
        <v>16925</v>
      </c>
      <c r="BF375" s="6" t="s">
        <v>3796</v>
      </c>
      <c r="BG375" s="6" t="s">
        <v>58</v>
      </c>
      <c r="BH375" s="6" t="s">
        <v>26971</v>
      </c>
      <c r="BI375" s="6" t="s">
        <v>27521</v>
      </c>
      <c r="BJ375" s="6" t="s">
        <v>27294</v>
      </c>
    </row>
    <row r="376" spans="1:62" s="6" customFormat="1" x14ac:dyDescent="0.35">
      <c r="A376" s="6">
        <v>3016650</v>
      </c>
      <c r="B376" s="6" t="s">
        <v>327</v>
      </c>
      <c r="C376" s="6">
        <v>34265761</v>
      </c>
      <c r="D376" s="6">
        <v>338326471</v>
      </c>
      <c r="E376" s="6" t="s">
        <v>59</v>
      </c>
      <c r="F376" s="6" t="s">
        <v>60</v>
      </c>
      <c r="G376" s="6" t="s">
        <v>16983</v>
      </c>
      <c r="I376" s="6">
        <v>772945139</v>
      </c>
      <c r="J376" s="6" t="s">
        <v>16984</v>
      </c>
      <c r="K376" s="6">
        <v>20</v>
      </c>
      <c r="L376" s="6" t="s">
        <v>1008</v>
      </c>
      <c r="M376" s="6" t="s">
        <v>1009</v>
      </c>
      <c r="N376" s="7">
        <v>42808.437476851854</v>
      </c>
      <c r="O376" s="6" t="s">
        <v>2297</v>
      </c>
      <c r="Q376" s="6" t="s">
        <v>67</v>
      </c>
      <c r="R376" s="7">
        <v>45721.864131944443</v>
      </c>
      <c r="S376" s="6" t="s">
        <v>8492</v>
      </c>
      <c r="T376" s="6" t="s">
        <v>412</v>
      </c>
      <c r="U376" s="6" t="s">
        <v>1189</v>
      </c>
      <c r="V376" s="6" t="s">
        <v>16985</v>
      </c>
      <c r="Y376" s="6" t="s">
        <v>16476</v>
      </c>
      <c r="Z376" s="6" t="s">
        <v>321</v>
      </c>
      <c r="AA376" s="6" t="s">
        <v>322</v>
      </c>
      <c r="AB376" s="6" t="s">
        <v>124</v>
      </c>
      <c r="AE376" s="7">
        <v>45721.864386574074</v>
      </c>
      <c r="AF376" s="6" t="s">
        <v>417</v>
      </c>
      <c r="AG376" s="6">
        <v>48</v>
      </c>
      <c r="AH376" s="6" t="s">
        <v>125</v>
      </c>
      <c r="AI376" s="6" t="s">
        <v>464</v>
      </c>
      <c r="AJ376" s="6" t="s">
        <v>465</v>
      </c>
      <c r="AK376" s="6" t="s">
        <v>16986</v>
      </c>
      <c r="AL376" s="6" t="s">
        <v>8492</v>
      </c>
      <c r="AM376" s="7">
        <v>45721.86445601852</v>
      </c>
      <c r="AO376" s="6" t="s">
        <v>8492</v>
      </c>
      <c r="AP376" s="6">
        <v>5769011</v>
      </c>
      <c r="AQ376" s="6" t="s">
        <v>83</v>
      </c>
      <c r="AR376" s="7">
        <v>45722.450324074074</v>
      </c>
      <c r="AS376" s="6" t="s">
        <v>84</v>
      </c>
      <c r="AT376" s="7">
        <v>45721.5625</v>
      </c>
      <c r="AU376" s="6" t="s">
        <v>85</v>
      </c>
      <c r="AV376" s="6" t="s">
        <v>2194</v>
      </c>
      <c r="AW376" s="6" t="s">
        <v>2195</v>
      </c>
      <c r="AX376" s="6" t="s">
        <v>3991</v>
      </c>
      <c r="AY376" s="7">
        <v>45723.864386574074</v>
      </c>
      <c r="AZ376" s="7">
        <v>45722.454050925924</v>
      </c>
      <c r="BA376" s="6" t="s">
        <v>419</v>
      </c>
      <c r="BB376" s="6" t="s">
        <v>286</v>
      </c>
      <c r="BC376" s="6" t="s">
        <v>287</v>
      </c>
      <c r="BD376" s="6" t="s">
        <v>288</v>
      </c>
      <c r="BE376" s="6" t="s">
        <v>17021</v>
      </c>
      <c r="BF376" s="6" t="s">
        <v>176</v>
      </c>
      <c r="BG376" s="6" t="s">
        <v>26973</v>
      </c>
      <c r="BH376" s="6" t="s">
        <v>26984</v>
      </c>
      <c r="BI376" s="6" t="s">
        <v>27517</v>
      </c>
      <c r="BJ376" s="6" t="s">
        <v>27295</v>
      </c>
    </row>
    <row r="377" spans="1:62" s="6" customFormat="1" x14ac:dyDescent="0.35">
      <c r="A377" s="6">
        <v>3016669</v>
      </c>
      <c r="B377" s="6" t="s">
        <v>94</v>
      </c>
      <c r="C377" s="6">
        <v>2298071</v>
      </c>
      <c r="D377" s="6">
        <v>339625456</v>
      </c>
      <c r="E377" s="6" t="s">
        <v>59</v>
      </c>
      <c r="F377" s="6" t="s">
        <v>60</v>
      </c>
      <c r="G377" s="6" t="s">
        <v>17092</v>
      </c>
      <c r="H377" s="6" t="s">
        <v>17093</v>
      </c>
      <c r="I377" s="6">
        <v>775752651</v>
      </c>
      <c r="J377" s="6" t="s">
        <v>486</v>
      </c>
      <c r="K377" s="6">
        <v>20</v>
      </c>
      <c r="L377" s="6" t="s">
        <v>294</v>
      </c>
      <c r="M377" s="6" t="s">
        <v>295</v>
      </c>
      <c r="N377" s="7">
        <v>41621.443807870368</v>
      </c>
      <c r="O377" s="6" t="s">
        <v>5100</v>
      </c>
      <c r="Q377" s="6" t="s">
        <v>67</v>
      </c>
      <c r="R377" s="7">
        <v>45721.880937499998</v>
      </c>
      <c r="S377" s="6" t="s">
        <v>910</v>
      </c>
      <c r="T377" s="6" t="s">
        <v>412</v>
      </c>
      <c r="U377" s="6" t="s">
        <v>101</v>
      </c>
      <c r="V377" s="6" t="s">
        <v>5917</v>
      </c>
      <c r="W377" s="6" t="s">
        <v>892</v>
      </c>
      <c r="X377" s="6" t="s">
        <v>892</v>
      </c>
      <c r="Y377" s="6" t="s">
        <v>3777</v>
      </c>
      <c r="Z377" s="6" t="s">
        <v>894</v>
      </c>
      <c r="AA377" s="6" t="s">
        <v>3778</v>
      </c>
      <c r="AB377" s="6" t="s">
        <v>3778</v>
      </c>
      <c r="AE377" s="7">
        <v>45722.414687500001</v>
      </c>
      <c r="AF377" s="6" t="s">
        <v>417</v>
      </c>
      <c r="AG377" s="6">
        <v>48</v>
      </c>
      <c r="AH377" s="6" t="s">
        <v>125</v>
      </c>
      <c r="AI377" s="6" t="s">
        <v>464</v>
      </c>
      <c r="AJ377" s="6" t="s">
        <v>492</v>
      </c>
      <c r="AK377" s="6" t="s">
        <v>17094</v>
      </c>
      <c r="AL377" s="6" t="s">
        <v>5245</v>
      </c>
      <c r="AM377" s="7">
        <v>45722.414756944447</v>
      </c>
      <c r="AO377" s="6" t="s">
        <v>5245</v>
      </c>
      <c r="AP377" s="6">
        <v>5770894</v>
      </c>
      <c r="AQ377" s="6" t="s">
        <v>83</v>
      </c>
      <c r="AR377" s="7">
        <v>45722.57953703704</v>
      </c>
      <c r="AS377" s="6" t="s">
        <v>84</v>
      </c>
      <c r="AT377" s="7">
        <v>45722.333333333336</v>
      </c>
      <c r="AU377" s="6" t="s">
        <v>573</v>
      </c>
      <c r="AV377" s="6" t="s">
        <v>1446</v>
      </c>
      <c r="AW377" s="6" t="s">
        <v>1447</v>
      </c>
      <c r="AX377" s="6" t="s">
        <v>1642</v>
      </c>
      <c r="AY377" s="7">
        <v>45724.414687500001</v>
      </c>
      <c r="AZ377" s="7">
        <v>45722.57953703704</v>
      </c>
      <c r="BA377" s="6" t="s">
        <v>419</v>
      </c>
      <c r="BB377" s="6" t="s">
        <v>2601</v>
      </c>
      <c r="BC377" s="6" t="s">
        <v>2458</v>
      </c>
      <c r="BD377" s="6" t="s">
        <v>2602</v>
      </c>
      <c r="BE377" s="6" t="s">
        <v>17095</v>
      </c>
      <c r="BF377" s="6" t="s">
        <v>886</v>
      </c>
      <c r="BG377" s="6" t="s">
        <v>26973</v>
      </c>
      <c r="BH377" s="6" t="s">
        <v>26971</v>
      </c>
      <c r="BI377" s="6" t="s">
        <v>27517</v>
      </c>
      <c r="BJ377" s="6" t="s">
        <v>27296</v>
      </c>
    </row>
    <row r="378" spans="1:62" s="6" customFormat="1" x14ac:dyDescent="0.35">
      <c r="A378" s="6">
        <v>3016701</v>
      </c>
      <c r="B378" s="6" t="s">
        <v>58</v>
      </c>
      <c r="C378" s="6">
        <v>43752021</v>
      </c>
      <c r="D378" s="6">
        <v>339045098</v>
      </c>
      <c r="E378" s="6" t="s">
        <v>59</v>
      </c>
      <c r="F378" s="6" t="s">
        <v>60</v>
      </c>
      <c r="G378" s="6" t="s">
        <v>1263</v>
      </c>
      <c r="H378" s="6" t="s">
        <v>2645</v>
      </c>
      <c r="I378" s="6">
        <v>789427082</v>
      </c>
      <c r="J378" s="6" t="s">
        <v>17204</v>
      </c>
      <c r="K378" s="6">
        <v>20</v>
      </c>
      <c r="L378" s="6" t="s">
        <v>294</v>
      </c>
      <c r="M378" s="6" t="s">
        <v>295</v>
      </c>
      <c r="N378" s="7">
        <v>45603.458333333336</v>
      </c>
      <c r="O378" s="6" t="s">
        <v>520</v>
      </c>
      <c r="Q378" s="6" t="s">
        <v>67</v>
      </c>
      <c r="R378" s="7">
        <v>45721.915312500001</v>
      </c>
      <c r="S378" s="6" t="s">
        <v>4936</v>
      </c>
      <c r="T378" s="6" t="s">
        <v>412</v>
      </c>
      <c r="U378" s="6" t="s">
        <v>70</v>
      </c>
      <c r="V378" s="6" t="s">
        <v>17205</v>
      </c>
      <c r="Y378" s="6" t="s">
        <v>16742</v>
      </c>
      <c r="Z378" s="6" t="s">
        <v>841</v>
      </c>
      <c r="AA378" s="6" t="s">
        <v>4989</v>
      </c>
      <c r="AB378" s="6" t="s">
        <v>124</v>
      </c>
      <c r="AE378" s="7">
        <v>45722.669421296298</v>
      </c>
      <c r="AF378" s="6" t="s">
        <v>417</v>
      </c>
      <c r="AG378" s="6">
        <v>48</v>
      </c>
      <c r="AH378" s="6" t="s">
        <v>125</v>
      </c>
      <c r="AI378" s="6" t="s">
        <v>58</v>
      </c>
      <c r="AJ378" s="6" t="s">
        <v>126</v>
      </c>
      <c r="AK378" s="6" t="s">
        <v>17206</v>
      </c>
      <c r="AL378" s="6" t="s">
        <v>914</v>
      </c>
      <c r="AM378" s="7">
        <v>45722.669525462959</v>
      </c>
      <c r="AN378" s="6" t="s">
        <v>17206</v>
      </c>
      <c r="AO378" s="6" t="s">
        <v>914</v>
      </c>
      <c r="AP378" s="6">
        <v>5772546</v>
      </c>
      <c r="AQ378" s="6" t="s">
        <v>83</v>
      </c>
      <c r="AR378" s="7">
        <v>45723.477430555555</v>
      </c>
      <c r="AS378" s="6" t="s">
        <v>84</v>
      </c>
      <c r="AT378" s="7">
        <v>45722.333333333336</v>
      </c>
      <c r="AU378" s="6" t="s">
        <v>85</v>
      </c>
      <c r="AV378" s="6" t="s">
        <v>1680</v>
      </c>
      <c r="AW378" s="6" t="s">
        <v>1681</v>
      </c>
      <c r="AX378" s="6" t="s">
        <v>1682</v>
      </c>
      <c r="AY378" s="7">
        <v>45724.669421296298</v>
      </c>
      <c r="AZ378" s="7">
        <v>45723.477430555555</v>
      </c>
      <c r="BA378" s="6" t="s">
        <v>419</v>
      </c>
      <c r="BB378" s="6" t="s">
        <v>551</v>
      </c>
      <c r="BC378" s="6" t="s">
        <v>552</v>
      </c>
      <c r="BD378" s="6" t="s">
        <v>553</v>
      </c>
      <c r="BE378" s="6" t="s">
        <v>17207</v>
      </c>
      <c r="BF378" s="6" t="s">
        <v>269</v>
      </c>
      <c r="BG378" s="6" t="s">
        <v>58</v>
      </c>
      <c r="BH378" s="6" t="s">
        <v>26971</v>
      </c>
      <c r="BI378" s="6" t="s">
        <v>27518</v>
      </c>
      <c r="BJ378" s="6" t="s">
        <v>27297</v>
      </c>
    </row>
    <row r="379" spans="1:62" s="6" customFormat="1" x14ac:dyDescent="0.35">
      <c r="A379" s="6">
        <v>3016738</v>
      </c>
      <c r="B379" s="6" t="s">
        <v>327</v>
      </c>
      <c r="C379" s="6">
        <v>611421</v>
      </c>
      <c r="D379" s="6">
        <v>338321794</v>
      </c>
      <c r="E379" s="6" t="s">
        <v>59</v>
      </c>
      <c r="F379" s="6" t="s">
        <v>60</v>
      </c>
      <c r="G379" s="6" t="s">
        <v>17339</v>
      </c>
      <c r="I379" s="6">
        <v>783234000</v>
      </c>
      <c r="J379" s="6" t="s">
        <v>1581</v>
      </c>
      <c r="K379" s="6">
        <v>20</v>
      </c>
      <c r="L379" s="6" t="s">
        <v>409</v>
      </c>
      <c r="M379" s="6" t="s">
        <v>2154</v>
      </c>
      <c r="N379" s="7">
        <v>40513</v>
      </c>
      <c r="O379" s="6" t="s">
        <v>5100</v>
      </c>
      <c r="Q379" s="6" t="s">
        <v>67</v>
      </c>
      <c r="R379" s="7">
        <v>45722.346747685187</v>
      </c>
      <c r="S379" s="6" t="s">
        <v>411</v>
      </c>
      <c r="T379" s="6" t="s">
        <v>412</v>
      </c>
      <c r="U379" s="6" t="s">
        <v>120</v>
      </c>
      <c r="V379" s="6" t="s">
        <v>17340</v>
      </c>
      <c r="W379" s="6" t="s">
        <v>214</v>
      </c>
      <c r="X379" s="6" t="s">
        <v>319</v>
      </c>
      <c r="Y379" s="6" t="s">
        <v>17341</v>
      </c>
      <c r="Z379" s="6" t="s">
        <v>248</v>
      </c>
      <c r="AA379" s="6" t="s">
        <v>248</v>
      </c>
      <c r="AB379" s="6" t="s">
        <v>1014</v>
      </c>
      <c r="AE379" s="7">
        <v>45722.346782407411</v>
      </c>
      <c r="AF379" s="6" t="s">
        <v>417</v>
      </c>
      <c r="AG379" s="6">
        <v>48</v>
      </c>
      <c r="AH379" s="6" t="s">
        <v>125</v>
      </c>
      <c r="AI379" s="6" t="s">
        <v>464</v>
      </c>
      <c r="AJ379" s="6" t="s">
        <v>465</v>
      </c>
      <c r="AK379" s="6" t="s">
        <v>17342</v>
      </c>
      <c r="AL379" s="6" t="s">
        <v>411</v>
      </c>
      <c r="AM379" s="7">
        <v>45722.346886574072</v>
      </c>
      <c r="AN379" s="6" t="s">
        <v>17342</v>
      </c>
      <c r="AP379" s="6">
        <v>5770558</v>
      </c>
      <c r="AQ379" s="6" t="s">
        <v>83</v>
      </c>
      <c r="AR379" s="7">
        <v>45722.653356481482</v>
      </c>
      <c r="AS379" s="6" t="s">
        <v>84</v>
      </c>
      <c r="AT379" s="7">
        <v>45722.333333333336</v>
      </c>
      <c r="AU379" s="6" t="s">
        <v>85</v>
      </c>
      <c r="AV379" s="6" t="s">
        <v>2194</v>
      </c>
      <c r="AW379" s="6" t="s">
        <v>2195</v>
      </c>
      <c r="AX379" s="6" t="s">
        <v>3285</v>
      </c>
      <c r="AY379" s="7">
        <v>45724.346782407411</v>
      </c>
      <c r="AZ379" s="7">
        <v>45722.653356481482</v>
      </c>
      <c r="BA379" s="6" t="s">
        <v>419</v>
      </c>
      <c r="BB379" s="6" t="s">
        <v>746</v>
      </c>
      <c r="BC379" s="6" t="s">
        <v>747</v>
      </c>
      <c r="BD379" s="6" t="s">
        <v>748</v>
      </c>
      <c r="BE379" s="6" t="s">
        <v>17343</v>
      </c>
      <c r="BF379" s="6" t="s">
        <v>176</v>
      </c>
      <c r="BG379" s="6" t="s">
        <v>26973</v>
      </c>
      <c r="BH379" s="6" t="s">
        <v>26971</v>
      </c>
      <c r="BI379" s="6" t="s">
        <v>27516</v>
      </c>
      <c r="BJ379" s="6" t="s">
        <v>27298</v>
      </c>
    </row>
    <row r="380" spans="1:62" s="6" customFormat="1" x14ac:dyDescent="0.35">
      <c r="A380" s="6">
        <v>3016740</v>
      </c>
      <c r="B380" s="6" t="s">
        <v>58</v>
      </c>
      <c r="C380" s="6">
        <v>35680991</v>
      </c>
      <c r="D380" s="6">
        <v>338221674</v>
      </c>
      <c r="E380" s="6" t="s">
        <v>59</v>
      </c>
      <c r="F380" s="6" t="s">
        <v>60</v>
      </c>
      <c r="G380" s="6" t="s">
        <v>17346</v>
      </c>
      <c r="I380" s="6">
        <v>772673584</v>
      </c>
      <c r="J380" s="6" t="s">
        <v>17347</v>
      </c>
      <c r="K380" s="6">
        <v>20</v>
      </c>
      <c r="L380" s="6" t="s">
        <v>294</v>
      </c>
      <c r="M380" s="6" t="s">
        <v>295</v>
      </c>
      <c r="N380" s="7">
        <v>45491.591284722221</v>
      </c>
      <c r="O380" s="6" t="s">
        <v>520</v>
      </c>
      <c r="Q380" s="6" t="s">
        <v>67</v>
      </c>
      <c r="R380" s="7">
        <v>45722.350069444445</v>
      </c>
      <c r="S380" s="6" t="s">
        <v>2546</v>
      </c>
      <c r="T380" s="6" t="s">
        <v>412</v>
      </c>
      <c r="U380" s="6" t="s">
        <v>70</v>
      </c>
      <c r="V380" s="6" t="s">
        <v>17348</v>
      </c>
      <c r="W380" s="6" t="s">
        <v>214</v>
      </c>
      <c r="Y380" s="6" t="s">
        <v>11115</v>
      </c>
      <c r="Z380" s="6" t="s">
        <v>546</v>
      </c>
      <c r="AA380" s="6" t="s">
        <v>16230</v>
      </c>
      <c r="AB380" s="6" t="s">
        <v>124</v>
      </c>
      <c r="AE380" s="7">
        <v>45722.587175925924</v>
      </c>
      <c r="AF380" s="6" t="s">
        <v>443</v>
      </c>
      <c r="AH380" s="6" t="s">
        <v>125</v>
      </c>
      <c r="AI380" s="6" t="s">
        <v>58</v>
      </c>
      <c r="AJ380" s="6" t="s">
        <v>126</v>
      </c>
      <c r="AK380" s="6" t="s">
        <v>17349</v>
      </c>
      <c r="AL380" s="6" t="s">
        <v>431</v>
      </c>
      <c r="AM380" s="7">
        <v>45722.587256944447</v>
      </c>
      <c r="AN380" s="6" t="s">
        <v>17349</v>
      </c>
      <c r="AO380" s="6" t="s">
        <v>431</v>
      </c>
      <c r="AP380" s="6">
        <v>5771908</v>
      </c>
      <c r="AQ380" s="6" t="s">
        <v>83</v>
      </c>
      <c r="AR380" s="7">
        <v>45722.65452546296</v>
      </c>
      <c r="AS380" s="6" t="s">
        <v>84</v>
      </c>
      <c r="AT380" s="7">
        <v>45722.5625</v>
      </c>
      <c r="AU380" s="6" t="s">
        <v>85</v>
      </c>
      <c r="AV380" s="6" t="s">
        <v>189</v>
      </c>
      <c r="AW380" s="6" t="s">
        <v>190</v>
      </c>
      <c r="AX380" s="6" t="s">
        <v>191</v>
      </c>
      <c r="AZ380" s="7">
        <v>45722.65452546296</v>
      </c>
      <c r="BB380" s="6" t="s">
        <v>254</v>
      </c>
      <c r="BC380" s="6" t="s">
        <v>255</v>
      </c>
      <c r="BD380" s="6" t="s">
        <v>256</v>
      </c>
      <c r="BE380" s="6" t="s">
        <v>15731</v>
      </c>
      <c r="BF380" s="6" t="s">
        <v>1383</v>
      </c>
      <c r="BG380" s="6" t="s">
        <v>58</v>
      </c>
      <c r="BH380" s="6" t="s">
        <v>26971</v>
      </c>
      <c r="BI380" s="6" t="s">
        <v>27518</v>
      </c>
      <c r="BJ380" s="6" t="s">
        <v>27299</v>
      </c>
    </row>
    <row r="381" spans="1:62" s="6" customFormat="1" x14ac:dyDescent="0.35">
      <c r="A381" s="6">
        <v>3016748</v>
      </c>
      <c r="B381" s="6" t="s">
        <v>58</v>
      </c>
      <c r="C381" s="6">
        <v>1311</v>
      </c>
      <c r="D381" s="6">
        <v>338429850</v>
      </c>
      <c r="E381" s="6" t="s">
        <v>59</v>
      </c>
      <c r="F381" s="6" t="s">
        <v>60</v>
      </c>
      <c r="G381" s="6" t="s">
        <v>17376</v>
      </c>
      <c r="I381" s="6">
        <v>773268164</v>
      </c>
      <c r="J381" s="6" t="s">
        <v>11167</v>
      </c>
      <c r="K381" s="6">
        <v>20</v>
      </c>
      <c r="L381" s="6" t="s">
        <v>1008</v>
      </c>
      <c r="M381" s="6" t="s">
        <v>1009</v>
      </c>
      <c r="N381" s="7">
        <v>43451.583333333336</v>
      </c>
      <c r="O381" s="6" t="s">
        <v>5490</v>
      </c>
      <c r="Q381" s="6" t="s">
        <v>67</v>
      </c>
      <c r="R381" s="7">
        <v>45722.36446759259</v>
      </c>
      <c r="S381" s="6" t="s">
        <v>5258</v>
      </c>
      <c r="T381" s="6" t="s">
        <v>412</v>
      </c>
      <c r="U381" s="6" t="s">
        <v>70</v>
      </c>
      <c r="V381" s="6" t="s">
        <v>17377</v>
      </c>
      <c r="W381" s="6" t="s">
        <v>214</v>
      </c>
      <c r="X381" s="6" t="s">
        <v>215</v>
      </c>
      <c r="Y381" s="6" t="s">
        <v>4432</v>
      </c>
      <c r="Z381" s="6" t="s">
        <v>248</v>
      </c>
      <c r="AA381" s="6" t="s">
        <v>248</v>
      </c>
      <c r="AB381" s="6" t="s">
        <v>11777</v>
      </c>
      <c r="AC381" s="6">
        <v>54</v>
      </c>
      <c r="AE381" s="7">
        <v>45722.365648148145</v>
      </c>
      <c r="AF381" s="6" t="s">
        <v>417</v>
      </c>
      <c r="AG381" s="6">
        <v>48</v>
      </c>
      <c r="AH381" s="6" t="s">
        <v>125</v>
      </c>
      <c r="AI381" s="6" t="s">
        <v>464</v>
      </c>
      <c r="AJ381" s="6" t="s">
        <v>465</v>
      </c>
      <c r="AK381" s="6" t="s">
        <v>17378</v>
      </c>
      <c r="AL381" s="6" t="s">
        <v>5258</v>
      </c>
      <c r="AM381" s="7">
        <v>45722.365706018521</v>
      </c>
      <c r="AO381" s="6" t="s">
        <v>5258</v>
      </c>
      <c r="AP381" s="6">
        <v>5770631</v>
      </c>
      <c r="AQ381" s="6" t="s">
        <v>83</v>
      </c>
      <c r="AR381" s="7">
        <v>45722.608935185184</v>
      </c>
      <c r="AS381" s="6" t="s">
        <v>84</v>
      </c>
      <c r="AT381" s="7">
        <v>45722.333333333336</v>
      </c>
      <c r="AU381" s="6" t="s">
        <v>85</v>
      </c>
      <c r="AV381" s="6" t="s">
        <v>1957</v>
      </c>
      <c r="AW381" s="6" t="s">
        <v>1958</v>
      </c>
      <c r="AX381" s="6" t="s">
        <v>1959</v>
      </c>
      <c r="AY381" s="7">
        <v>45724.365648148145</v>
      </c>
      <c r="AZ381" s="7">
        <v>45722.608935185184</v>
      </c>
      <c r="BA381" s="6" t="s">
        <v>419</v>
      </c>
      <c r="BB381" s="6" t="s">
        <v>1003</v>
      </c>
      <c r="BC381" s="6" t="s">
        <v>595</v>
      </c>
      <c r="BD381" s="6" t="s">
        <v>1004</v>
      </c>
      <c r="BE381" s="6" t="s">
        <v>755</v>
      </c>
      <c r="BF381" s="6" t="s">
        <v>137</v>
      </c>
      <c r="BG381" s="6" t="s">
        <v>58</v>
      </c>
      <c r="BH381" s="6" t="s">
        <v>26971</v>
      </c>
      <c r="BI381" s="6" t="s">
        <v>27513</v>
      </c>
      <c r="BJ381" s="6" t="s">
        <v>27300</v>
      </c>
    </row>
    <row r="382" spans="1:62" s="6" customFormat="1" x14ac:dyDescent="0.35">
      <c r="A382" s="6">
        <v>3016753</v>
      </c>
      <c r="B382" s="6" t="s">
        <v>58</v>
      </c>
      <c r="C382" s="6">
        <v>36627201</v>
      </c>
      <c r="D382" s="6">
        <v>338489128</v>
      </c>
      <c r="E382" s="6" t="s">
        <v>59</v>
      </c>
      <c r="F382" s="6" t="s">
        <v>60</v>
      </c>
      <c r="G382" s="6" t="s">
        <v>17353</v>
      </c>
      <c r="I382" s="6">
        <v>776344084</v>
      </c>
      <c r="J382" s="6" t="s">
        <v>17354</v>
      </c>
      <c r="K382" s="6">
        <v>20</v>
      </c>
      <c r="L382" s="6" t="s">
        <v>294</v>
      </c>
      <c r="M382" s="6" t="s">
        <v>295</v>
      </c>
      <c r="N382" s="7">
        <v>44082</v>
      </c>
      <c r="O382" s="6" t="s">
        <v>2009</v>
      </c>
      <c r="Q382" s="6" t="s">
        <v>67</v>
      </c>
      <c r="R382" s="7">
        <v>45722.369537037041</v>
      </c>
      <c r="S382" s="6" t="s">
        <v>5141</v>
      </c>
      <c r="T382" s="6" t="s">
        <v>412</v>
      </c>
      <c r="U382" s="6" t="s">
        <v>1162</v>
      </c>
      <c r="V382" s="6" t="s">
        <v>17393</v>
      </c>
      <c r="W382" s="6" t="s">
        <v>214</v>
      </c>
      <c r="X382" s="6" t="s">
        <v>215</v>
      </c>
      <c r="Y382" s="6" t="s">
        <v>17356</v>
      </c>
      <c r="Z382" s="6" t="s">
        <v>2773</v>
      </c>
      <c r="AA382" s="6" t="s">
        <v>2773</v>
      </c>
      <c r="AB382" s="6" t="s">
        <v>14654</v>
      </c>
      <c r="AE382" s="7">
        <v>45722.369942129626</v>
      </c>
      <c r="AF382" s="6" t="s">
        <v>77</v>
      </c>
      <c r="AH382" s="6" t="s">
        <v>125</v>
      </c>
      <c r="AI382" s="6" t="s">
        <v>464</v>
      </c>
      <c r="AJ382" s="6" t="s">
        <v>465</v>
      </c>
      <c r="AK382" s="6" t="s">
        <v>17357</v>
      </c>
      <c r="AL382" s="6" t="s">
        <v>5141</v>
      </c>
      <c r="AM382" s="7">
        <v>45722.370034722226</v>
      </c>
      <c r="AO382" s="6" t="s">
        <v>5141</v>
      </c>
      <c r="AP382" s="6">
        <v>5770666</v>
      </c>
      <c r="AQ382" s="6" t="s">
        <v>83</v>
      </c>
      <c r="AR382" s="7">
        <v>45722.595937500002</v>
      </c>
      <c r="AS382" s="6" t="s">
        <v>84</v>
      </c>
      <c r="AT382" s="7">
        <v>45722.333333333336</v>
      </c>
      <c r="AU382" s="6" t="s">
        <v>85</v>
      </c>
      <c r="AV382" s="6" t="s">
        <v>1957</v>
      </c>
      <c r="AW382" s="6" t="s">
        <v>1958</v>
      </c>
      <c r="AX382" s="6" t="s">
        <v>2339</v>
      </c>
      <c r="AZ382" s="7">
        <v>45722.595937500002</v>
      </c>
      <c r="BB382" s="6" t="s">
        <v>152</v>
      </c>
      <c r="BC382" s="6" t="s">
        <v>153</v>
      </c>
      <c r="BD382" s="6" t="s">
        <v>154</v>
      </c>
      <c r="BE382" s="6" t="s">
        <v>2544</v>
      </c>
      <c r="BF382" s="6" t="s">
        <v>137</v>
      </c>
      <c r="BG382" s="6" t="s">
        <v>58</v>
      </c>
      <c r="BH382" s="6" t="s">
        <v>26971</v>
      </c>
      <c r="BI382" s="6" t="s">
        <v>27520</v>
      </c>
      <c r="BJ382" s="6" t="s">
        <v>27301</v>
      </c>
    </row>
    <row r="383" spans="1:62" s="6" customFormat="1" x14ac:dyDescent="0.35">
      <c r="A383" s="6">
        <v>3016757</v>
      </c>
      <c r="B383" s="6" t="s">
        <v>58</v>
      </c>
      <c r="C383" s="6">
        <v>2346971</v>
      </c>
      <c r="D383" s="6">
        <v>339661112</v>
      </c>
      <c r="E383" s="6" t="s">
        <v>59</v>
      </c>
      <c r="F383" s="6" t="s">
        <v>60</v>
      </c>
      <c r="G383" s="6" t="s">
        <v>5688</v>
      </c>
      <c r="H383" s="6" t="s">
        <v>5689</v>
      </c>
      <c r="I383" s="6">
        <v>778198827</v>
      </c>
      <c r="J383" s="6" t="s">
        <v>17403</v>
      </c>
      <c r="K383" s="6">
        <v>20</v>
      </c>
      <c r="L383" s="6" t="s">
        <v>4934</v>
      </c>
      <c r="M383" s="6" t="s">
        <v>4935</v>
      </c>
      <c r="N383" s="7">
        <v>45570.500011574077</v>
      </c>
      <c r="O383" s="6" t="s">
        <v>2009</v>
      </c>
      <c r="Q383" s="6" t="s">
        <v>67</v>
      </c>
      <c r="R383" s="7">
        <v>45722.374398148146</v>
      </c>
      <c r="S383" s="6" t="s">
        <v>5141</v>
      </c>
      <c r="T383" s="6" t="s">
        <v>412</v>
      </c>
      <c r="U383" s="6" t="s">
        <v>1162</v>
      </c>
      <c r="V383" s="6" t="s">
        <v>17404</v>
      </c>
      <c r="W383" s="6" t="s">
        <v>725</v>
      </c>
      <c r="X383" s="6" t="s">
        <v>725</v>
      </c>
      <c r="Y383" s="6" t="s">
        <v>10380</v>
      </c>
      <c r="Z383" s="6" t="s">
        <v>2649</v>
      </c>
      <c r="AA383" s="6" t="s">
        <v>17405</v>
      </c>
      <c r="AB383" s="6" t="s">
        <v>17406</v>
      </c>
      <c r="AE383" s="7">
        <v>45722.374444444446</v>
      </c>
      <c r="AF383" s="6" t="s">
        <v>77</v>
      </c>
      <c r="AH383" s="6" t="s">
        <v>125</v>
      </c>
      <c r="AI383" s="6" t="s">
        <v>464</v>
      </c>
      <c r="AJ383" s="6" t="s">
        <v>465</v>
      </c>
      <c r="AK383" s="6" t="s">
        <v>10074</v>
      </c>
      <c r="AL383" s="6" t="s">
        <v>5141</v>
      </c>
      <c r="AM383" s="7">
        <v>45722.374490740738</v>
      </c>
      <c r="AN383" s="6" t="s">
        <v>10074</v>
      </c>
      <c r="AP383" s="6">
        <v>5770695</v>
      </c>
      <c r="AQ383" s="6" t="s">
        <v>83</v>
      </c>
      <c r="AR383" s="7">
        <v>45722.685520833336</v>
      </c>
      <c r="AS383" s="6" t="s">
        <v>84</v>
      </c>
      <c r="AT383" s="7">
        <v>45722.333333333336</v>
      </c>
      <c r="AU383" s="6" t="s">
        <v>85</v>
      </c>
      <c r="AV383" s="6" t="s">
        <v>1867</v>
      </c>
      <c r="AW383" s="6" t="s">
        <v>1868</v>
      </c>
      <c r="AX383" s="6" t="s">
        <v>2651</v>
      </c>
      <c r="AZ383" s="7">
        <v>45722.685520833336</v>
      </c>
      <c r="BB383" s="6" t="s">
        <v>152</v>
      </c>
      <c r="BC383" s="6" t="s">
        <v>153</v>
      </c>
      <c r="BD383" s="6" t="s">
        <v>154</v>
      </c>
      <c r="BE383" s="6" t="s">
        <v>17407</v>
      </c>
      <c r="BF383" s="6" t="s">
        <v>906</v>
      </c>
      <c r="BG383" s="6" t="s">
        <v>58</v>
      </c>
      <c r="BH383" s="6" t="s">
        <v>26971</v>
      </c>
      <c r="BI383" s="6" t="s">
        <v>27520</v>
      </c>
      <c r="BJ383" s="6" t="s">
        <v>27046</v>
      </c>
    </row>
    <row r="384" spans="1:62" s="6" customFormat="1" x14ac:dyDescent="0.35">
      <c r="A384" s="6">
        <v>3016762</v>
      </c>
      <c r="B384" s="6" t="s">
        <v>58</v>
      </c>
      <c r="C384" s="6">
        <v>43154991</v>
      </c>
      <c r="D384" s="6">
        <v>339045995</v>
      </c>
      <c r="E384" s="6" t="s">
        <v>59</v>
      </c>
      <c r="F384" s="6" t="s">
        <v>60</v>
      </c>
      <c r="G384" s="6" t="s">
        <v>15496</v>
      </c>
      <c r="H384" s="6" t="s">
        <v>15496</v>
      </c>
      <c r="I384" s="6">
        <v>777766549</v>
      </c>
      <c r="J384" s="6" t="s">
        <v>17423</v>
      </c>
      <c r="K384" s="6">
        <v>20</v>
      </c>
      <c r="L384" s="6" t="s">
        <v>294</v>
      </c>
      <c r="M384" s="6" t="s">
        <v>295</v>
      </c>
      <c r="N384" s="7">
        <v>45618.473043981481</v>
      </c>
      <c r="O384" s="6" t="s">
        <v>487</v>
      </c>
      <c r="Q384" s="6" t="s">
        <v>67</v>
      </c>
      <c r="R384" s="7">
        <v>45722.378460648149</v>
      </c>
      <c r="S384" s="6" t="s">
        <v>467</v>
      </c>
      <c r="T384" s="6" t="s">
        <v>412</v>
      </c>
      <c r="U384" s="6" t="s">
        <v>101</v>
      </c>
      <c r="V384" s="6" t="s">
        <v>17424</v>
      </c>
      <c r="W384" s="6" t="s">
        <v>263</v>
      </c>
      <c r="X384" s="6" t="s">
        <v>840</v>
      </c>
      <c r="Y384" s="6" t="s">
        <v>15498</v>
      </c>
      <c r="Z384" s="6" t="s">
        <v>4276</v>
      </c>
      <c r="AA384" s="6" t="s">
        <v>15499</v>
      </c>
      <c r="AB384" s="6" t="s">
        <v>124</v>
      </c>
      <c r="AE384" s="7">
        <v>45722.378796296296</v>
      </c>
      <c r="AF384" s="6" t="s">
        <v>417</v>
      </c>
      <c r="AG384" s="6">
        <v>48</v>
      </c>
      <c r="AH384" s="6" t="s">
        <v>125</v>
      </c>
      <c r="AI384" s="6" t="s">
        <v>106</v>
      </c>
      <c r="AJ384" s="6" t="s">
        <v>492</v>
      </c>
      <c r="AK384" s="6" t="s">
        <v>17424</v>
      </c>
      <c r="AL384" s="6" t="s">
        <v>467</v>
      </c>
      <c r="AM384" s="7">
        <v>45722.37908564815</v>
      </c>
      <c r="AO384" s="6" t="s">
        <v>467</v>
      </c>
      <c r="AP384" s="6">
        <v>5770724</v>
      </c>
      <c r="AQ384" s="6" t="s">
        <v>83</v>
      </c>
      <c r="AR384" s="7">
        <v>45722.515497685185</v>
      </c>
      <c r="AS384" s="6" t="s">
        <v>84</v>
      </c>
      <c r="AT384" s="7">
        <v>45722.333333333336</v>
      </c>
      <c r="AU384" s="6" t="s">
        <v>573</v>
      </c>
      <c r="AV384" s="6" t="s">
        <v>1328</v>
      </c>
      <c r="AW384" s="6" t="s">
        <v>1329</v>
      </c>
      <c r="AX384" s="6" t="s">
        <v>2883</v>
      </c>
      <c r="AY384" s="7">
        <v>45724.378796296296</v>
      </c>
      <c r="AZ384" s="7">
        <v>45722.515497685185</v>
      </c>
      <c r="BA384" s="6" t="s">
        <v>419</v>
      </c>
      <c r="BB384" s="6" t="s">
        <v>1026</v>
      </c>
      <c r="BC384" s="6" t="s">
        <v>951</v>
      </c>
      <c r="BD384" s="6" t="s">
        <v>815</v>
      </c>
      <c r="BE384" s="6" t="s">
        <v>17425</v>
      </c>
      <c r="BF384" s="6" t="s">
        <v>2014</v>
      </c>
      <c r="BG384" s="6" t="s">
        <v>58</v>
      </c>
      <c r="BH384" s="6" t="s">
        <v>26971</v>
      </c>
      <c r="BI384" s="6" t="s">
        <v>27521</v>
      </c>
      <c r="BJ384" s="6" t="s">
        <v>27274</v>
      </c>
    </row>
    <row r="385" spans="1:62" s="6" customFormat="1" x14ac:dyDescent="0.35">
      <c r="A385" s="6">
        <v>3016766</v>
      </c>
      <c r="B385" s="6" t="s">
        <v>223</v>
      </c>
      <c r="C385" s="6">
        <v>238881</v>
      </c>
      <c r="D385" s="6" t="s">
        <v>17441</v>
      </c>
      <c r="E385" s="6" t="s">
        <v>59</v>
      </c>
      <c r="F385" s="6" t="s">
        <v>4920</v>
      </c>
      <c r="G385" s="6" t="s">
        <v>8180</v>
      </c>
      <c r="I385" s="6">
        <v>786348549</v>
      </c>
      <c r="J385" s="6" t="s">
        <v>17442</v>
      </c>
      <c r="K385" s="6">
        <v>20</v>
      </c>
      <c r="L385" s="6" t="s">
        <v>1008</v>
      </c>
      <c r="M385" s="6" t="s">
        <v>1009</v>
      </c>
      <c r="N385" s="7">
        <v>44819.666678240741</v>
      </c>
      <c r="O385" s="6" t="s">
        <v>17443</v>
      </c>
      <c r="Q385" s="6" t="s">
        <v>67</v>
      </c>
      <c r="R385" s="7">
        <v>45722.383414351854</v>
      </c>
      <c r="S385" s="6" t="s">
        <v>3796</v>
      </c>
      <c r="T385" s="6" t="s">
        <v>412</v>
      </c>
      <c r="U385" s="6" t="s">
        <v>1162</v>
      </c>
      <c r="V385" s="6" t="s">
        <v>17444</v>
      </c>
      <c r="W385" s="6" t="s">
        <v>263</v>
      </c>
      <c r="X385" s="6" t="s">
        <v>840</v>
      </c>
      <c r="Y385" s="6" t="s">
        <v>7941</v>
      </c>
      <c r="Z385" s="6" t="s">
        <v>841</v>
      </c>
      <c r="AA385" s="6" t="s">
        <v>10964</v>
      </c>
      <c r="AB385" s="6" t="s">
        <v>10964</v>
      </c>
      <c r="AE385" s="7">
        <v>45722.383564814816</v>
      </c>
      <c r="AF385" s="6" t="s">
        <v>417</v>
      </c>
      <c r="AG385" s="6">
        <v>48</v>
      </c>
      <c r="AH385" s="6" t="s">
        <v>125</v>
      </c>
      <c r="AI385" s="6" t="s">
        <v>464</v>
      </c>
      <c r="AJ385" s="6" t="s">
        <v>465</v>
      </c>
      <c r="AK385" s="6" t="s">
        <v>17444</v>
      </c>
      <c r="AL385" s="6" t="s">
        <v>3796</v>
      </c>
      <c r="AM385" s="7">
        <v>45722.383587962962</v>
      </c>
      <c r="AO385" s="6" t="s">
        <v>3796</v>
      </c>
      <c r="AP385" s="6">
        <v>5770745</v>
      </c>
      <c r="AQ385" s="6" t="s">
        <v>83</v>
      </c>
      <c r="AR385" s="7">
        <v>45722.73</v>
      </c>
      <c r="AS385" s="6" t="s">
        <v>84</v>
      </c>
      <c r="AT385" s="7">
        <v>45722.333333333336</v>
      </c>
      <c r="AU385" s="6" t="s">
        <v>85</v>
      </c>
      <c r="AV385" s="6" t="s">
        <v>1328</v>
      </c>
      <c r="AW385" s="6" t="s">
        <v>1329</v>
      </c>
      <c r="AX385" s="6" t="s">
        <v>8178</v>
      </c>
      <c r="AY385" s="7">
        <v>45724.383564814816</v>
      </c>
      <c r="AZ385" s="7">
        <v>45722.73</v>
      </c>
      <c r="BA385" s="6" t="s">
        <v>419</v>
      </c>
      <c r="BB385" s="6" t="s">
        <v>152</v>
      </c>
      <c r="BC385" s="6" t="s">
        <v>153</v>
      </c>
      <c r="BD385" s="6" t="s">
        <v>154</v>
      </c>
      <c r="BE385" s="6" t="s">
        <v>17445</v>
      </c>
      <c r="BF385" s="6" t="s">
        <v>2032</v>
      </c>
      <c r="BG385" s="6" t="s">
        <v>26973</v>
      </c>
      <c r="BH385" s="6" t="s">
        <v>26984</v>
      </c>
      <c r="BI385" s="6" t="s">
        <v>27528</v>
      </c>
      <c r="BJ385" s="6" t="s">
        <v>27114</v>
      </c>
    </row>
    <row r="386" spans="1:62" s="6" customFormat="1" x14ac:dyDescent="0.35">
      <c r="A386" s="6">
        <v>3016768</v>
      </c>
      <c r="B386" s="6" t="s">
        <v>327</v>
      </c>
      <c r="C386" s="6">
        <v>238881</v>
      </c>
      <c r="D386" s="6" t="s">
        <v>17451</v>
      </c>
      <c r="E386" s="6" t="s">
        <v>59</v>
      </c>
      <c r="F386" s="6" t="s">
        <v>4920</v>
      </c>
      <c r="G386" s="6" t="s">
        <v>8180</v>
      </c>
      <c r="I386" s="6">
        <v>786348549</v>
      </c>
      <c r="J386" s="6" t="s">
        <v>17442</v>
      </c>
      <c r="K386" s="6">
        <v>20</v>
      </c>
      <c r="L386" s="6" t="s">
        <v>1008</v>
      </c>
      <c r="M386" s="6" t="s">
        <v>1009</v>
      </c>
      <c r="N386" s="7">
        <v>44833.833344907405</v>
      </c>
      <c r="O386" s="6" t="s">
        <v>17452</v>
      </c>
      <c r="Q386" s="6" t="s">
        <v>67</v>
      </c>
      <c r="R386" s="7">
        <v>45722.385752314818</v>
      </c>
      <c r="S386" s="6" t="s">
        <v>3796</v>
      </c>
      <c r="T386" s="6" t="s">
        <v>412</v>
      </c>
      <c r="U386" s="6" t="s">
        <v>101</v>
      </c>
      <c r="V386" s="6" t="s">
        <v>17453</v>
      </c>
      <c r="W386" s="6" t="s">
        <v>214</v>
      </c>
      <c r="Y386" s="6" t="s">
        <v>7941</v>
      </c>
      <c r="Z386" s="6" t="s">
        <v>841</v>
      </c>
      <c r="AA386" s="6" t="s">
        <v>10964</v>
      </c>
      <c r="AB386" s="6" t="s">
        <v>10964</v>
      </c>
      <c r="AE386" s="7">
        <v>45722.385879629626</v>
      </c>
      <c r="AF386" s="6" t="s">
        <v>417</v>
      </c>
      <c r="AG386" s="6">
        <v>48</v>
      </c>
      <c r="AH386" s="6" t="s">
        <v>125</v>
      </c>
      <c r="AI386" s="6" t="s">
        <v>464</v>
      </c>
      <c r="AJ386" s="6" t="s">
        <v>465</v>
      </c>
      <c r="AK386" s="6" t="s">
        <v>17453</v>
      </c>
      <c r="AL386" s="6" t="s">
        <v>3796</v>
      </c>
      <c r="AM386" s="7">
        <v>45722.385914351849</v>
      </c>
      <c r="AO386" s="6" t="s">
        <v>3796</v>
      </c>
      <c r="AP386" s="6">
        <v>5770755</v>
      </c>
      <c r="AQ386" s="6" t="s">
        <v>83</v>
      </c>
      <c r="AR386" s="7">
        <v>45722.793796296297</v>
      </c>
      <c r="AS386" s="6" t="s">
        <v>84</v>
      </c>
      <c r="AT386" s="7">
        <v>45722.333333333336</v>
      </c>
      <c r="AU386" s="6" t="s">
        <v>85</v>
      </c>
      <c r="AV386" s="6" t="s">
        <v>1328</v>
      </c>
      <c r="AW386" s="6" t="s">
        <v>1329</v>
      </c>
      <c r="AX386" s="6" t="s">
        <v>4972</v>
      </c>
      <c r="AY386" s="7">
        <v>45724.385879629626</v>
      </c>
      <c r="AZ386" s="7">
        <v>45722.793796296297</v>
      </c>
      <c r="BA386" s="6" t="s">
        <v>419</v>
      </c>
      <c r="BB386" s="6" t="s">
        <v>5295</v>
      </c>
      <c r="BC386" s="6" t="s">
        <v>5296</v>
      </c>
      <c r="BD386" s="6" t="s">
        <v>5297</v>
      </c>
      <c r="BE386" s="6" t="s">
        <v>17454</v>
      </c>
      <c r="BF386" s="6" t="s">
        <v>2032</v>
      </c>
      <c r="BG386" s="6" t="s">
        <v>26973</v>
      </c>
      <c r="BH386" s="6" t="s">
        <v>26984</v>
      </c>
      <c r="BI386" s="6" t="s">
        <v>27529</v>
      </c>
      <c r="BJ386" s="6" t="s">
        <v>27114</v>
      </c>
    </row>
    <row r="387" spans="1:62" s="6" customFormat="1" x14ac:dyDescent="0.35">
      <c r="A387" s="6">
        <v>3016777</v>
      </c>
      <c r="B387" s="6" t="s">
        <v>1805</v>
      </c>
      <c r="C387" s="6">
        <v>156701</v>
      </c>
      <c r="D387" s="6">
        <v>338239292</v>
      </c>
      <c r="E387" s="6" t="s">
        <v>59</v>
      </c>
      <c r="F387" s="6" t="s">
        <v>60</v>
      </c>
      <c r="G387" s="6" t="s">
        <v>17488</v>
      </c>
      <c r="I387" s="6">
        <v>776492756</v>
      </c>
      <c r="J387" s="6" t="s">
        <v>2811</v>
      </c>
      <c r="K387" s="6">
        <v>20</v>
      </c>
      <c r="L387" s="6" t="s">
        <v>1008</v>
      </c>
      <c r="M387" s="6" t="s">
        <v>1009</v>
      </c>
      <c r="N387" s="7">
        <v>44092.541678240741</v>
      </c>
      <c r="O387" s="6" t="s">
        <v>5100</v>
      </c>
      <c r="Q387" s="6" t="s">
        <v>67</v>
      </c>
      <c r="R387" s="7">
        <v>45722.39434027778</v>
      </c>
      <c r="S387" s="6" t="s">
        <v>5258</v>
      </c>
      <c r="T387" s="6" t="s">
        <v>412</v>
      </c>
      <c r="U387" s="6" t="s">
        <v>603</v>
      </c>
      <c r="V387" s="6" t="s">
        <v>17489</v>
      </c>
      <c r="W387" s="6" t="s">
        <v>214</v>
      </c>
      <c r="X387" s="6" t="s">
        <v>215</v>
      </c>
      <c r="Y387" s="6" t="s">
        <v>5399</v>
      </c>
      <c r="Z387" s="6" t="s">
        <v>5733</v>
      </c>
      <c r="AA387" s="6" t="s">
        <v>5734</v>
      </c>
      <c r="AB387" s="6" t="s">
        <v>5734</v>
      </c>
      <c r="AE387" s="7">
        <v>45722.394652777781</v>
      </c>
      <c r="AF387" s="6" t="s">
        <v>1035</v>
      </c>
      <c r="AH387" s="6" t="s">
        <v>125</v>
      </c>
      <c r="AI387" s="6" t="s">
        <v>464</v>
      </c>
      <c r="AJ387" s="6" t="s">
        <v>465</v>
      </c>
      <c r="AK387" s="6" t="s">
        <v>17490</v>
      </c>
      <c r="AL387" s="6" t="s">
        <v>5258</v>
      </c>
      <c r="AM387" s="7">
        <v>45722.394687499997</v>
      </c>
      <c r="AO387" s="6" t="s">
        <v>5258</v>
      </c>
      <c r="AP387" s="6">
        <v>5770790</v>
      </c>
      <c r="AQ387" s="6" t="s">
        <v>83</v>
      </c>
      <c r="AR387" s="7">
        <v>45722.609699074077</v>
      </c>
      <c r="AS387" s="6" t="s">
        <v>84</v>
      </c>
      <c r="AT387" s="7">
        <v>45722.333333333336</v>
      </c>
      <c r="AU387" s="6" t="s">
        <v>573</v>
      </c>
      <c r="AV387" s="6" t="s">
        <v>1957</v>
      </c>
      <c r="AW387" s="6" t="s">
        <v>1958</v>
      </c>
      <c r="AX387" s="6" t="s">
        <v>2365</v>
      </c>
      <c r="AZ387" s="7">
        <v>45722.609699074077</v>
      </c>
      <c r="BB387" s="6" t="s">
        <v>703</v>
      </c>
      <c r="BC387" s="6" t="s">
        <v>677</v>
      </c>
      <c r="BD387" s="6" t="s">
        <v>704</v>
      </c>
      <c r="BE387" s="6" t="s">
        <v>17491</v>
      </c>
      <c r="BF387" s="6" t="s">
        <v>137</v>
      </c>
      <c r="BG387" s="6" t="s">
        <v>26973</v>
      </c>
      <c r="BH387" s="6" t="s">
        <v>26971</v>
      </c>
      <c r="BI387" s="6" t="s">
        <v>27517</v>
      </c>
      <c r="BJ387" s="6" t="s">
        <v>27302</v>
      </c>
    </row>
    <row r="388" spans="1:62" s="6" customFormat="1" x14ac:dyDescent="0.35">
      <c r="A388" s="6">
        <v>3016791</v>
      </c>
      <c r="B388" s="6" t="s">
        <v>58</v>
      </c>
      <c r="C388" s="6">
        <v>31665511</v>
      </c>
      <c r="D388" s="6">
        <v>338276162</v>
      </c>
      <c r="E388" s="6" t="s">
        <v>59</v>
      </c>
      <c r="F388" s="6" t="s">
        <v>60</v>
      </c>
      <c r="G388" s="6" t="s">
        <v>17550</v>
      </c>
      <c r="I388" s="6">
        <v>777779794</v>
      </c>
      <c r="J388" s="6" t="s">
        <v>4437</v>
      </c>
      <c r="K388" s="6">
        <v>20</v>
      </c>
      <c r="L388" s="6" t="s">
        <v>294</v>
      </c>
      <c r="M388" s="6" t="s">
        <v>295</v>
      </c>
      <c r="N388" s="7">
        <v>43843.694745370369</v>
      </c>
      <c r="O388" s="6" t="s">
        <v>2009</v>
      </c>
      <c r="Q388" s="6" t="s">
        <v>67</v>
      </c>
      <c r="R388" s="7">
        <v>45722.407141203701</v>
      </c>
      <c r="S388" s="6" t="s">
        <v>4924</v>
      </c>
      <c r="T388" s="6" t="s">
        <v>412</v>
      </c>
      <c r="U388" s="6" t="s">
        <v>603</v>
      </c>
      <c r="V388" s="6" t="s">
        <v>17551</v>
      </c>
      <c r="W388" s="6" t="s">
        <v>72</v>
      </c>
      <c r="X388" s="6" t="s">
        <v>183</v>
      </c>
      <c r="Y388" s="6" t="s">
        <v>1688</v>
      </c>
      <c r="Z388" s="6" t="s">
        <v>12083</v>
      </c>
      <c r="AA388" s="6" t="s">
        <v>17552</v>
      </c>
      <c r="AB388" s="6" t="s">
        <v>17552</v>
      </c>
      <c r="AC388" s="6">
        <v>45</v>
      </c>
      <c r="AE388" s="7">
        <v>45722.541770833333</v>
      </c>
      <c r="AF388" s="6" t="s">
        <v>417</v>
      </c>
      <c r="AG388" s="6">
        <v>48</v>
      </c>
      <c r="AH388" s="6" t="s">
        <v>125</v>
      </c>
      <c r="AI388" s="6" t="s">
        <v>58</v>
      </c>
      <c r="AJ388" s="6" t="s">
        <v>126</v>
      </c>
      <c r="AK388" s="6" t="s">
        <v>17553</v>
      </c>
      <c r="AL388" s="6" t="s">
        <v>188</v>
      </c>
      <c r="AM388" s="7">
        <v>45722.541851851849</v>
      </c>
      <c r="AN388" s="6" t="s">
        <v>17553</v>
      </c>
      <c r="AO388" s="6" t="s">
        <v>188</v>
      </c>
      <c r="AP388" s="6">
        <v>5771610</v>
      </c>
      <c r="AQ388" s="6" t="s">
        <v>83</v>
      </c>
      <c r="AR388" s="7">
        <v>45722.593368055554</v>
      </c>
      <c r="AS388" s="6" t="s">
        <v>84</v>
      </c>
      <c r="AT388" s="7">
        <v>45722.5625</v>
      </c>
      <c r="AU388" s="6" t="s">
        <v>85</v>
      </c>
      <c r="AV388" s="6" t="s">
        <v>189</v>
      </c>
      <c r="AW388" s="6" t="s">
        <v>190</v>
      </c>
      <c r="AX388" s="6" t="s">
        <v>191</v>
      </c>
      <c r="AY388" s="7">
        <v>45724.541770833333</v>
      </c>
      <c r="AZ388" s="7">
        <v>45722.593368055554</v>
      </c>
      <c r="BA388" s="6" t="s">
        <v>419</v>
      </c>
      <c r="BB388" s="6" t="s">
        <v>254</v>
      </c>
      <c r="BC388" s="6" t="s">
        <v>255</v>
      </c>
      <c r="BD388" s="6" t="s">
        <v>256</v>
      </c>
      <c r="BE388" s="6" t="s">
        <v>17554</v>
      </c>
      <c r="BF388" s="6" t="s">
        <v>196</v>
      </c>
      <c r="BG388" s="6" t="s">
        <v>58</v>
      </c>
      <c r="BH388" s="6" t="s">
        <v>26971</v>
      </c>
      <c r="BI388" s="6" t="s">
        <v>27518</v>
      </c>
      <c r="BJ388" s="6" t="s">
        <v>27303</v>
      </c>
    </row>
    <row r="389" spans="1:62" s="6" customFormat="1" x14ac:dyDescent="0.35">
      <c r="A389" s="6">
        <v>3016806</v>
      </c>
      <c r="B389" s="6" t="s">
        <v>58</v>
      </c>
      <c r="C389" s="6">
        <v>44291571</v>
      </c>
      <c r="D389" s="6">
        <v>339822552</v>
      </c>
      <c r="E389" s="6" t="s">
        <v>59</v>
      </c>
      <c r="F389" s="6" t="s">
        <v>60</v>
      </c>
      <c r="G389" s="6" t="s">
        <v>17600</v>
      </c>
      <c r="I389" s="6">
        <v>776221919</v>
      </c>
      <c r="J389" s="6" t="s">
        <v>3282</v>
      </c>
      <c r="K389" s="6">
        <v>20</v>
      </c>
      <c r="L389" s="6" t="s">
        <v>294</v>
      </c>
      <c r="M389" s="6" t="s">
        <v>295</v>
      </c>
      <c r="N389" s="7">
        <v>45577.695231481484</v>
      </c>
      <c r="O389" s="6" t="s">
        <v>520</v>
      </c>
      <c r="Q389" s="6" t="s">
        <v>67</v>
      </c>
      <c r="R389" s="7">
        <v>45722.417951388888</v>
      </c>
      <c r="S389" s="6" t="s">
        <v>3278</v>
      </c>
      <c r="T389" s="6" t="s">
        <v>412</v>
      </c>
      <c r="U389" s="6" t="s">
        <v>11100</v>
      </c>
      <c r="V389" s="6" t="s">
        <v>17601</v>
      </c>
      <c r="W389" s="6" t="s">
        <v>725</v>
      </c>
      <c r="X389" s="6" t="s">
        <v>726</v>
      </c>
      <c r="Y389" s="6" t="s">
        <v>989</v>
      </c>
      <c r="Z389" s="6" t="s">
        <v>990</v>
      </c>
      <c r="AA389" s="6" t="s">
        <v>991</v>
      </c>
      <c r="AB389" s="6" t="s">
        <v>124</v>
      </c>
      <c r="AE389" s="7">
        <v>45722.41846064815</v>
      </c>
      <c r="AF389" s="6" t="s">
        <v>417</v>
      </c>
      <c r="AG389" s="6">
        <v>48</v>
      </c>
      <c r="AH389" s="6" t="s">
        <v>125</v>
      </c>
      <c r="AI389" s="6" t="s">
        <v>464</v>
      </c>
      <c r="AJ389" s="6" t="s">
        <v>465</v>
      </c>
      <c r="AK389" s="6" t="s">
        <v>17602</v>
      </c>
      <c r="AL389" s="6" t="s">
        <v>3278</v>
      </c>
      <c r="AM389" s="7">
        <v>45722.418530092589</v>
      </c>
      <c r="AO389" s="6" t="s">
        <v>3278</v>
      </c>
      <c r="AP389" s="6">
        <v>5770914</v>
      </c>
      <c r="AQ389" s="6" t="s">
        <v>83</v>
      </c>
      <c r="AR389" s="7">
        <v>45722.538726851853</v>
      </c>
      <c r="AS389" s="6" t="s">
        <v>84</v>
      </c>
      <c r="AT389" s="7">
        <v>45722.333333333336</v>
      </c>
      <c r="AU389" s="6" t="s">
        <v>85</v>
      </c>
      <c r="AV389" s="6" t="s">
        <v>731</v>
      </c>
      <c r="AW389" s="6" t="s">
        <v>732</v>
      </c>
      <c r="AX389" s="6" t="s">
        <v>733</v>
      </c>
      <c r="AY389" s="7">
        <v>45724.41846064815</v>
      </c>
      <c r="AZ389" s="7">
        <v>45722.538726851853</v>
      </c>
      <c r="BA389" s="6" t="s">
        <v>419</v>
      </c>
      <c r="BB389" s="6" t="s">
        <v>594</v>
      </c>
      <c r="BC389" s="6" t="s">
        <v>595</v>
      </c>
      <c r="BD389" s="6" t="s">
        <v>596</v>
      </c>
      <c r="BE389" s="6" t="s">
        <v>17603</v>
      </c>
      <c r="BF389" s="6" t="s">
        <v>993</v>
      </c>
      <c r="BG389" s="6" t="s">
        <v>58</v>
      </c>
      <c r="BH389" s="6" t="s">
        <v>26971</v>
      </c>
      <c r="BI389" s="6" t="s">
        <v>27514</v>
      </c>
      <c r="BJ389" s="6" t="s">
        <v>27304</v>
      </c>
    </row>
    <row r="390" spans="1:62" s="6" customFormat="1" x14ac:dyDescent="0.35">
      <c r="A390" s="6">
        <v>3016807</v>
      </c>
      <c r="B390" s="6" t="s">
        <v>327</v>
      </c>
      <c r="C390" s="6">
        <v>157061</v>
      </c>
      <c r="D390" s="6">
        <v>338231277</v>
      </c>
      <c r="E390" s="6" t="s">
        <v>59</v>
      </c>
      <c r="F390" s="6" t="s">
        <v>60</v>
      </c>
      <c r="G390" s="6" t="s">
        <v>17604</v>
      </c>
      <c r="I390" s="6" t="s">
        <v>889</v>
      </c>
      <c r="J390" s="6">
        <v>775507535</v>
      </c>
      <c r="K390" s="6">
        <v>20</v>
      </c>
      <c r="L390" s="6" t="s">
        <v>294</v>
      </c>
      <c r="M390" s="6" t="s">
        <v>295</v>
      </c>
      <c r="N390" s="7">
        <v>34730.000011574077</v>
      </c>
      <c r="O390" s="6" t="s">
        <v>2863</v>
      </c>
      <c r="Q390" s="6" t="s">
        <v>67</v>
      </c>
      <c r="R390" s="7">
        <v>45722.418067129627</v>
      </c>
      <c r="S390" s="6" t="s">
        <v>3463</v>
      </c>
      <c r="T390" s="6" t="s">
        <v>412</v>
      </c>
      <c r="U390" s="6" t="s">
        <v>120</v>
      </c>
      <c r="V390" s="6" t="s">
        <v>17605</v>
      </c>
      <c r="W390" s="6" t="s">
        <v>214</v>
      </c>
      <c r="X390" s="6" t="s">
        <v>215</v>
      </c>
      <c r="Y390" s="6" t="s">
        <v>5399</v>
      </c>
      <c r="Z390" s="6" t="s">
        <v>248</v>
      </c>
      <c r="AA390" s="6" t="s">
        <v>248</v>
      </c>
      <c r="AB390" s="6" t="s">
        <v>5168</v>
      </c>
      <c r="AE390" s="7">
        <v>45722.418206018519</v>
      </c>
      <c r="AF390" s="6" t="s">
        <v>417</v>
      </c>
      <c r="AG390" s="6">
        <v>48</v>
      </c>
      <c r="AH390" s="6" t="s">
        <v>125</v>
      </c>
      <c r="AI390" s="6" t="s">
        <v>464</v>
      </c>
      <c r="AJ390" s="6" t="s">
        <v>465</v>
      </c>
      <c r="AK390" s="6" t="s">
        <v>17606</v>
      </c>
      <c r="AL390" s="6" t="s">
        <v>3463</v>
      </c>
      <c r="AM390" s="7">
        <v>45722.418229166666</v>
      </c>
      <c r="AO390" s="6" t="s">
        <v>3463</v>
      </c>
      <c r="AP390" s="6">
        <v>5770912</v>
      </c>
      <c r="AQ390" s="6" t="s">
        <v>83</v>
      </c>
      <c r="AR390" s="7">
        <v>45722.563854166663</v>
      </c>
      <c r="AS390" s="6" t="s">
        <v>84</v>
      </c>
      <c r="AT390" s="7">
        <v>45722.333333333336</v>
      </c>
      <c r="AU390" s="6" t="s">
        <v>85</v>
      </c>
      <c r="AV390" s="6" t="s">
        <v>1957</v>
      </c>
      <c r="AW390" s="6" t="s">
        <v>1958</v>
      </c>
      <c r="AX390" s="6" t="s">
        <v>1959</v>
      </c>
      <c r="AY390" s="7">
        <v>45724.418206018519</v>
      </c>
      <c r="AZ390" s="7">
        <v>45722.563842592594</v>
      </c>
      <c r="BA390" s="6" t="s">
        <v>419</v>
      </c>
      <c r="BB390" s="6" t="s">
        <v>703</v>
      </c>
      <c r="BC390" s="6" t="s">
        <v>677</v>
      </c>
      <c r="BD390" s="6" t="s">
        <v>704</v>
      </c>
      <c r="BE390" s="6" t="s">
        <v>17607</v>
      </c>
      <c r="BF390" s="6" t="s">
        <v>137</v>
      </c>
      <c r="BG390" s="6" t="s">
        <v>26973</v>
      </c>
      <c r="BH390" s="6" t="s">
        <v>26971</v>
      </c>
      <c r="BI390" s="6" t="s">
        <v>27528</v>
      </c>
      <c r="BJ390" s="6" t="s">
        <v>27305</v>
      </c>
    </row>
    <row r="391" spans="1:62" s="6" customFormat="1" x14ac:dyDescent="0.35">
      <c r="A391" s="6">
        <v>3016812</v>
      </c>
      <c r="B391" s="6" t="s">
        <v>58</v>
      </c>
      <c r="C391" s="6">
        <v>37572161</v>
      </c>
      <c r="D391" s="6">
        <v>339786105</v>
      </c>
      <c r="E391" s="6" t="s">
        <v>59</v>
      </c>
      <c r="F391" s="6" t="s">
        <v>60</v>
      </c>
      <c r="G391" s="6" t="s">
        <v>14499</v>
      </c>
      <c r="I391" s="6">
        <v>776198561</v>
      </c>
      <c r="J391" s="6" t="s">
        <v>14500</v>
      </c>
      <c r="K391" s="6">
        <v>20</v>
      </c>
      <c r="L391" s="6" t="s">
        <v>294</v>
      </c>
      <c r="M391" s="6" t="s">
        <v>295</v>
      </c>
      <c r="N391" s="7">
        <v>44418.716678240744</v>
      </c>
      <c r="O391" s="6" t="s">
        <v>5377</v>
      </c>
      <c r="Q391" s="6" t="s">
        <v>67</v>
      </c>
      <c r="R391" s="7">
        <v>45722.422754629632</v>
      </c>
      <c r="S391" s="6" t="s">
        <v>7605</v>
      </c>
      <c r="T391" s="6" t="s">
        <v>412</v>
      </c>
      <c r="U391" s="6" t="s">
        <v>603</v>
      </c>
      <c r="V391" s="6" t="s">
        <v>17616</v>
      </c>
      <c r="W391" s="6" t="s">
        <v>298</v>
      </c>
      <c r="X391" s="6" t="s">
        <v>427</v>
      </c>
      <c r="Y391" s="6" t="s">
        <v>428</v>
      </c>
      <c r="Z391" s="6" t="s">
        <v>231</v>
      </c>
      <c r="AA391" s="6" t="s">
        <v>231</v>
      </c>
      <c r="AB391" s="6" t="s">
        <v>124</v>
      </c>
      <c r="AE391" s="7">
        <v>45722.591157407405</v>
      </c>
      <c r="AF391" s="6" t="s">
        <v>417</v>
      </c>
      <c r="AG391" s="6">
        <v>48</v>
      </c>
      <c r="AH391" s="6" t="s">
        <v>125</v>
      </c>
      <c r="AI391" s="6" t="s">
        <v>58</v>
      </c>
      <c r="AJ391" s="6" t="s">
        <v>126</v>
      </c>
      <c r="AK391" s="6" t="s">
        <v>17617</v>
      </c>
      <c r="AL391" s="6" t="s">
        <v>431</v>
      </c>
      <c r="AM391" s="7">
        <v>45722.591226851851</v>
      </c>
      <c r="AN391" s="6" t="s">
        <v>17617</v>
      </c>
      <c r="AO391" s="6" t="s">
        <v>431</v>
      </c>
      <c r="AP391" s="6">
        <v>5771931</v>
      </c>
      <c r="AQ391" s="6" t="s">
        <v>83</v>
      </c>
      <c r="AR391" s="7">
        <v>45723.612233796295</v>
      </c>
      <c r="AS391" s="6" t="s">
        <v>84</v>
      </c>
      <c r="AT391" s="7">
        <v>45722.5625</v>
      </c>
      <c r="AU391" s="6" t="s">
        <v>85</v>
      </c>
      <c r="AV391" s="6" t="s">
        <v>844</v>
      </c>
      <c r="AW391" s="6" t="s">
        <v>844</v>
      </c>
      <c r="AX391" s="6" t="s">
        <v>6633</v>
      </c>
      <c r="AY391" s="7">
        <v>45724.591157407405</v>
      </c>
      <c r="AZ391" s="7">
        <v>45723.612233796295</v>
      </c>
      <c r="BA391" s="6" t="s">
        <v>419</v>
      </c>
      <c r="BB391" s="6" t="s">
        <v>551</v>
      </c>
      <c r="BC391" s="6" t="s">
        <v>552</v>
      </c>
      <c r="BD391" s="6" t="s">
        <v>553</v>
      </c>
      <c r="BE391" s="6" t="s">
        <v>14828</v>
      </c>
      <c r="BF391" s="6" t="s">
        <v>269</v>
      </c>
      <c r="BG391" s="6" t="s">
        <v>58</v>
      </c>
      <c r="BH391" s="6" t="s">
        <v>26971</v>
      </c>
      <c r="BI391" s="6" t="s">
        <v>27518</v>
      </c>
      <c r="BJ391" s="6" t="s">
        <v>27247</v>
      </c>
    </row>
    <row r="392" spans="1:62" s="6" customFormat="1" x14ac:dyDescent="0.35">
      <c r="A392" s="6">
        <v>3016813</v>
      </c>
      <c r="B392" s="6" t="s">
        <v>327</v>
      </c>
      <c r="C392" s="6">
        <v>2785931</v>
      </c>
      <c r="D392" s="6">
        <v>338672012</v>
      </c>
      <c r="E392" s="6" t="s">
        <v>59</v>
      </c>
      <c r="F392" s="6" t="s">
        <v>60</v>
      </c>
      <c r="G392" s="6" t="s">
        <v>509</v>
      </c>
      <c r="H392" s="6" t="s">
        <v>17618</v>
      </c>
      <c r="I392" s="6">
        <v>773382050</v>
      </c>
      <c r="J392" s="6" t="s">
        <v>4094</v>
      </c>
      <c r="K392" s="6">
        <v>20</v>
      </c>
      <c r="L392" s="6" t="s">
        <v>294</v>
      </c>
      <c r="M392" s="6" t="s">
        <v>295</v>
      </c>
      <c r="N392" s="7">
        <v>43586.37736111111</v>
      </c>
      <c r="O392" s="6" t="s">
        <v>2297</v>
      </c>
      <c r="Q392" s="6" t="s">
        <v>67</v>
      </c>
      <c r="R392" s="7">
        <v>45722.423634259256</v>
      </c>
      <c r="S392" s="6" t="s">
        <v>4924</v>
      </c>
      <c r="T392" s="6" t="s">
        <v>412</v>
      </c>
      <c r="U392" s="6" t="s">
        <v>1189</v>
      </c>
      <c r="V392" s="6" t="s">
        <v>17619</v>
      </c>
      <c r="W392" s="6" t="s">
        <v>72</v>
      </c>
      <c r="X392" s="6" t="s">
        <v>183</v>
      </c>
      <c r="Y392" s="6" t="s">
        <v>17620</v>
      </c>
      <c r="Z392" s="6" t="s">
        <v>75</v>
      </c>
      <c r="AA392" s="6" t="s">
        <v>2713</v>
      </c>
      <c r="AB392" s="6" t="s">
        <v>124</v>
      </c>
      <c r="AC392" s="6" t="s">
        <v>17621</v>
      </c>
      <c r="AE392" s="7">
        <v>45722.423877314817</v>
      </c>
      <c r="AF392" s="6" t="s">
        <v>417</v>
      </c>
      <c r="AG392" s="6">
        <v>48</v>
      </c>
      <c r="AH392" s="6" t="s">
        <v>125</v>
      </c>
      <c r="AI392" s="6" t="s">
        <v>464</v>
      </c>
      <c r="AJ392" s="6" t="s">
        <v>492</v>
      </c>
      <c r="AK392" s="6" t="s">
        <v>17619</v>
      </c>
      <c r="AL392" s="6" t="s">
        <v>4924</v>
      </c>
      <c r="AM392" s="7">
        <v>45722.42396990741</v>
      </c>
      <c r="AN392" s="6" t="s">
        <v>17619</v>
      </c>
      <c r="AO392" s="6" t="s">
        <v>4924</v>
      </c>
      <c r="AP392" s="6">
        <v>5770933</v>
      </c>
      <c r="AQ392" s="6" t="s">
        <v>83</v>
      </c>
      <c r="AR392" s="7">
        <v>45722.546539351853</v>
      </c>
      <c r="AS392" s="6" t="s">
        <v>84</v>
      </c>
      <c r="AT392" s="7">
        <v>45722.333333333336</v>
      </c>
      <c r="AU392" s="6" t="s">
        <v>573</v>
      </c>
      <c r="AV392" s="6" t="s">
        <v>480</v>
      </c>
      <c r="AW392" s="6" t="s">
        <v>481</v>
      </c>
      <c r="AX392" s="6" t="s">
        <v>9871</v>
      </c>
      <c r="AY392" s="7">
        <v>45724.423877314817</v>
      </c>
      <c r="AZ392" s="7">
        <v>45722.546539351853</v>
      </c>
      <c r="BA392" s="6" t="s">
        <v>419</v>
      </c>
      <c r="BB392" s="6" t="s">
        <v>286</v>
      </c>
      <c r="BC392" s="6" t="s">
        <v>287</v>
      </c>
      <c r="BD392" s="6" t="s">
        <v>288</v>
      </c>
      <c r="BE392" s="6" t="s">
        <v>17622</v>
      </c>
      <c r="BF392" s="6" t="s">
        <v>2305</v>
      </c>
      <c r="BG392" s="6" t="s">
        <v>26973</v>
      </c>
      <c r="BH392" s="6" t="s">
        <v>26984</v>
      </c>
      <c r="BI392" s="6" t="s">
        <v>27524</v>
      </c>
      <c r="BJ392" s="6" t="s">
        <v>27306</v>
      </c>
    </row>
    <row r="393" spans="1:62" s="6" customFormat="1" x14ac:dyDescent="0.35">
      <c r="A393" s="6">
        <v>3016814</v>
      </c>
      <c r="B393" s="6" t="s">
        <v>327</v>
      </c>
      <c r="C393" s="6">
        <v>853511</v>
      </c>
      <c r="D393" s="6">
        <v>338368031</v>
      </c>
      <c r="E393" s="6" t="s">
        <v>59</v>
      </c>
      <c r="F393" s="6" t="s">
        <v>60</v>
      </c>
      <c r="G393" s="6" t="s">
        <v>17623</v>
      </c>
      <c r="I393" s="6">
        <v>775637219</v>
      </c>
      <c r="J393" s="6" t="s">
        <v>10036</v>
      </c>
      <c r="K393" s="6">
        <v>20</v>
      </c>
      <c r="L393" s="6" t="s">
        <v>294</v>
      </c>
      <c r="M393" s="6" t="s">
        <v>295</v>
      </c>
      <c r="N393" s="7">
        <v>42790.317650462966</v>
      </c>
      <c r="O393" s="6" t="s">
        <v>909</v>
      </c>
      <c r="Q393" s="6" t="s">
        <v>67</v>
      </c>
      <c r="R393" s="7">
        <v>45722.423900462964</v>
      </c>
      <c r="S393" s="6" t="s">
        <v>2414</v>
      </c>
      <c r="T393" s="6" t="s">
        <v>412</v>
      </c>
      <c r="U393" s="6" t="s">
        <v>70</v>
      </c>
      <c r="V393" s="6" t="s">
        <v>17624</v>
      </c>
      <c r="W393" s="6" t="s">
        <v>653</v>
      </c>
      <c r="X393" s="6" t="s">
        <v>942</v>
      </c>
      <c r="Y393" s="6" t="s">
        <v>17625</v>
      </c>
      <c r="Z393" s="6" t="s">
        <v>2913</v>
      </c>
      <c r="AA393" s="6" t="s">
        <v>17626</v>
      </c>
      <c r="AB393" s="6" t="s">
        <v>17626</v>
      </c>
      <c r="AE393" s="7">
        <v>45722.424097222225</v>
      </c>
      <c r="AF393" s="6" t="s">
        <v>417</v>
      </c>
      <c r="AG393" s="6">
        <v>48</v>
      </c>
      <c r="AH393" s="6" t="s">
        <v>125</v>
      </c>
      <c r="AI393" s="6" t="s">
        <v>464</v>
      </c>
      <c r="AJ393" s="6" t="s">
        <v>465</v>
      </c>
      <c r="AK393" s="6" t="s">
        <v>17624</v>
      </c>
      <c r="AL393" s="6" t="s">
        <v>2414</v>
      </c>
      <c r="AM393" s="7">
        <v>45722.42428240741</v>
      </c>
      <c r="AN393" s="6" t="s">
        <v>17624</v>
      </c>
      <c r="AP393" s="6">
        <v>5770934</v>
      </c>
      <c r="AQ393" s="6" t="s">
        <v>83</v>
      </c>
      <c r="AR393" s="7">
        <v>45722.659386574072</v>
      </c>
      <c r="AS393" s="6" t="s">
        <v>84</v>
      </c>
      <c r="AT393" s="7">
        <v>45722.333333333336</v>
      </c>
      <c r="AU393" s="6" t="s">
        <v>573</v>
      </c>
      <c r="AV393" s="6" t="s">
        <v>947</v>
      </c>
      <c r="AW393" s="6" t="s">
        <v>948</v>
      </c>
      <c r="AX393" s="6" t="s">
        <v>1479</v>
      </c>
      <c r="AY393" s="7">
        <v>45724.424097222225</v>
      </c>
      <c r="AZ393" s="7">
        <v>45722.659386574072</v>
      </c>
      <c r="BA393" s="6" t="s">
        <v>419</v>
      </c>
      <c r="BB393" s="6" t="s">
        <v>703</v>
      </c>
      <c r="BC393" s="6" t="s">
        <v>677</v>
      </c>
      <c r="BD393" s="6" t="s">
        <v>704</v>
      </c>
      <c r="BE393" s="6" t="s">
        <v>17627</v>
      </c>
      <c r="BF393" s="6" t="s">
        <v>406</v>
      </c>
      <c r="BG393" s="6" t="s">
        <v>26973</v>
      </c>
      <c r="BH393" s="6" t="s">
        <v>26971</v>
      </c>
      <c r="BI393" s="6" t="s">
        <v>27517</v>
      </c>
      <c r="BJ393" s="6" t="s">
        <v>27307</v>
      </c>
    </row>
    <row r="394" spans="1:62" s="6" customFormat="1" x14ac:dyDescent="0.35">
      <c r="A394" s="6">
        <v>3016818</v>
      </c>
      <c r="B394" s="6" t="s">
        <v>58</v>
      </c>
      <c r="C394" s="6">
        <v>41348101</v>
      </c>
      <c r="D394" s="6">
        <v>338685763</v>
      </c>
      <c r="E394" s="6" t="s">
        <v>59</v>
      </c>
      <c r="F394" s="6" t="s">
        <v>60</v>
      </c>
      <c r="G394" s="6" t="s">
        <v>17644</v>
      </c>
      <c r="I394" s="6">
        <v>775385755</v>
      </c>
      <c r="J394" s="6" t="s">
        <v>277</v>
      </c>
      <c r="K394" s="6">
        <v>20</v>
      </c>
      <c r="L394" s="6" t="s">
        <v>294</v>
      </c>
      <c r="M394" s="6" t="s">
        <v>295</v>
      </c>
      <c r="N394" s="7">
        <v>45141.791666666664</v>
      </c>
      <c r="O394" s="6" t="s">
        <v>2009</v>
      </c>
      <c r="Q394" s="6" t="s">
        <v>67</v>
      </c>
      <c r="R394" s="7">
        <v>45722.43005787037</v>
      </c>
      <c r="S394" s="6" t="s">
        <v>2546</v>
      </c>
      <c r="T394" s="6" t="s">
        <v>412</v>
      </c>
      <c r="U394" s="6" t="s">
        <v>385</v>
      </c>
      <c r="V394" s="6" t="s">
        <v>17645</v>
      </c>
      <c r="Y394" s="6" t="s">
        <v>14116</v>
      </c>
      <c r="Z394" s="6" t="s">
        <v>1352</v>
      </c>
      <c r="AA394" s="6" t="s">
        <v>1352</v>
      </c>
      <c r="AB394" s="6" t="s">
        <v>4018</v>
      </c>
      <c r="AE394" s="7">
        <v>45722.463356481479</v>
      </c>
      <c r="AF394" s="6" t="s">
        <v>417</v>
      </c>
      <c r="AG394" s="6">
        <v>48</v>
      </c>
      <c r="AH394" s="6" t="s">
        <v>125</v>
      </c>
      <c r="AI394" s="6" t="s">
        <v>464</v>
      </c>
      <c r="AJ394" s="6" t="s">
        <v>492</v>
      </c>
      <c r="AK394" s="6" t="s">
        <v>17646</v>
      </c>
      <c r="AL394" s="6" t="s">
        <v>467</v>
      </c>
      <c r="AM394" s="7">
        <v>45722.463460648149</v>
      </c>
      <c r="AO394" s="6" t="s">
        <v>467</v>
      </c>
      <c r="AP394" s="6">
        <v>5771134</v>
      </c>
      <c r="AQ394" s="6" t="s">
        <v>83</v>
      </c>
      <c r="AR394" s="7">
        <v>45722.735717592594</v>
      </c>
      <c r="AS394" s="6" t="s">
        <v>84</v>
      </c>
      <c r="AT394" s="7">
        <v>45722.333333333336</v>
      </c>
      <c r="AU394" s="6" t="s">
        <v>573</v>
      </c>
      <c r="AV394" s="6" t="s">
        <v>480</v>
      </c>
      <c r="AW394" s="6" t="s">
        <v>481</v>
      </c>
      <c r="AX394" s="6" t="s">
        <v>2514</v>
      </c>
      <c r="AY394" s="7">
        <v>45724.463356481479</v>
      </c>
      <c r="AZ394" s="7">
        <v>45722.735717592594</v>
      </c>
      <c r="BA394" s="6" t="s">
        <v>419</v>
      </c>
      <c r="BB394" s="6" t="s">
        <v>1026</v>
      </c>
      <c r="BC394" s="6" t="s">
        <v>951</v>
      </c>
      <c r="BD394" s="6" t="s">
        <v>815</v>
      </c>
      <c r="BE394" s="6" t="s">
        <v>17647</v>
      </c>
      <c r="BF394" s="6" t="s">
        <v>2014</v>
      </c>
      <c r="BG394" s="6" t="s">
        <v>58</v>
      </c>
      <c r="BH394" s="6" t="s">
        <v>26971</v>
      </c>
      <c r="BI394" s="6" t="s">
        <v>1031</v>
      </c>
      <c r="BJ394" s="6" t="s">
        <v>27308</v>
      </c>
    </row>
    <row r="395" spans="1:62" s="6" customFormat="1" x14ac:dyDescent="0.35">
      <c r="A395" s="6">
        <v>3016820</v>
      </c>
      <c r="B395" s="6" t="s">
        <v>58</v>
      </c>
      <c r="C395" s="6">
        <v>30921251</v>
      </c>
      <c r="D395" s="6">
        <v>338643424</v>
      </c>
      <c r="E395" s="6" t="s">
        <v>59</v>
      </c>
      <c r="F395" s="6" t="s">
        <v>60</v>
      </c>
      <c r="G395" s="6" t="s">
        <v>13439</v>
      </c>
      <c r="I395" s="6">
        <v>776679333</v>
      </c>
      <c r="J395" s="6" t="s">
        <v>4643</v>
      </c>
      <c r="K395" s="6">
        <v>20</v>
      </c>
      <c r="L395" s="6" t="s">
        <v>409</v>
      </c>
      <c r="M395" s="6" t="s">
        <v>2154</v>
      </c>
      <c r="N395" s="7">
        <v>43850.662233796298</v>
      </c>
      <c r="O395" s="6" t="s">
        <v>2155</v>
      </c>
      <c r="Q395" s="6" t="s">
        <v>67</v>
      </c>
      <c r="R395" s="7">
        <v>45722.432083333333</v>
      </c>
      <c r="S395" s="6" t="s">
        <v>7605</v>
      </c>
      <c r="T395" s="6" t="s">
        <v>412</v>
      </c>
      <c r="U395" s="6" t="s">
        <v>101</v>
      </c>
      <c r="V395" s="6" t="s">
        <v>17655</v>
      </c>
      <c r="Y395" s="6" t="s">
        <v>13269</v>
      </c>
      <c r="Z395" s="6" t="s">
        <v>4143</v>
      </c>
      <c r="AA395" s="6" t="s">
        <v>6981</v>
      </c>
      <c r="AB395" s="6" t="s">
        <v>6981</v>
      </c>
      <c r="AC395" s="6" t="s">
        <v>13441</v>
      </c>
      <c r="AE395" s="7">
        <v>45722.432696759257</v>
      </c>
      <c r="AF395" s="6" t="s">
        <v>77</v>
      </c>
      <c r="AH395" s="6" t="s">
        <v>125</v>
      </c>
      <c r="AI395" s="6" t="s">
        <v>464</v>
      </c>
      <c r="AJ395" s="6" t="s">
        <v>492</v>
      </c>
      <c r="AK395" s="6" t="s">
        <v>17655</v>
      </c>
      <c r="AL395" s="6" t="s">
        <v>7605</v>
      </c>
      <c r="AM395" s="7">
        <v>45722.432766203703</v>
      </c>
      <c r="AO395" s="6" t="s">
        <v>7605</v>
      </c>
      <c r="AP395" s="6">
        <v>5770968</v>
      </c>
      <c r="AQ395" s="6" t="s">
        <v>83</v>
      </c>
      <c r="AR395" s="7">
        <v>45722.702118055553</v>
      </c>
      <c r="AS395" s="6" t="s">
        <v>84</v>
      </c>
      <c r="AT395" s="7">
        <v>45722.354166666664</v>
      </c>
      <c r="AU395" s="6" t="s">
        <v>573</v>
      </c>
      <c r="AV395" s="6" t="s">
        <v>645</v>
      </c>
      <c r="AW395" s="6" t="s">
        <v>646</v>
      </c>
      <c r="AX395" s="6" t="s">
        <v>2446</v>
      </c>
      <c r="AZ395" s="7">
        <v>45722.702118055553</v>
      </c>
      <c r="BB395" s="6" t="s">
        <v>1129</v>
      </c>
      <c r="BC395" s="6" t="s">
        <v>1130</v>
      </c>
      <c r="BD395" s="6" t="s">
        <v>815</v>
      </c>
      <c r="BE395" s="6" t="s">
        <v>17656</v>
      </c>
      <c r="BF395" s="6" t="s">
        <v>2073</v>
      </c>
      <c r="BG395" s="6" t="s">
        <v>58</v>
      </c>
      <c r="BH395" s="6" t="s">
        <v>26971</v>
      </c>
      <c r="BI395" s="6" t="s">
        <v>27521</v>
      </c>
      <c r="BJ395" s="6" t="s">
        <v>27212</v>
      </c>
    </row>
    <row r="396" spans="1:62" s="6" customFormat="1" x14ac:dyDescent="0.35">
      <c r="A396" s="6">
        <v>3016823</v>
      </c>
      <c r="B396" s="6" t="s">
        <v>223</v>
      </c>
      <c r="C396" s="6">
        <v>1491</v>
      </c>
      <c r="D396" s="6">
        <v>339733460</v>
      </c>
      <c r="E396" s="6" t="s">
        <v>59</v>
      </c>
      <c r="F396" s="6" t="s">
        <v>60</v>
      </c>
      <c r="G396" s="6" t="s">
        <v>5362</v>
      </c>
      <c r="I396" s="6">
        <v>777839219</v>
      </c>
      <c r="J396" s="6" t="s">
        <v>3513</v>
      </c>
      <c r="K396" s="6">
        <v>20</v>
      </c>
      <c r="L396" s="6" t="s">
        <v>4934</v>
      </c>
      <c r="M396" s="6" t="s">
        <v>4935</v>
      </c>
      <c r="N396" s="7">
        <v>45245.729178240741</v>
      </c>
      <c r="O396" s="6" t="s">
        <v>5558</v>
      </c>
      <c r="Q396" s="6" t="s">
        <v>67</v>
      </c>
      <c r="R396" s="7">
        <v>45722.434467592589</v>
      </c>
      <c r="S396" s="6" t="s">
        <v>2546</v>
      </c>
      <c r="T396" s="6" t="s">
        <v>412</v>
      </c>
      <c r="U396" s="6" t="s">
        <v>70</v>
      </c>
      <c r="V396" s="6" t="s">
        <v>17663</v>
      </c>
      <c r="W396" s="6" t="s">
        <v>298</v>
      </c>
      <c r="X396" s="6" t="s">
        <v>298</v>
      </c>
      <c r="Y396" s="6" t="s">
        <v>6104</v>
      </c>
      <c r="Z396" s="6" t="s">
        <v>1568</v>
      </c>
      <c r="AA396" s="6" t="s">
        <v>13523</v>
      </c>
      <c r="AB396" s="6" t="s">
        <v>124</v>
      </c>
      <c r="AE396" s="7">
        <v>45722.434490740743</v>
      </c>
      <c r="AF396" s="6" t="s">
        <v>443</v>
      </c>
      <c r="AH396" s="6" t="s">
        <v>78</v>
      </c>
      <c r="AI396" s="6" t="s">
        <v>464</v>
      </c>
      <c r="AJ396" s="6" t="s">
        <v>465</v>
      </c>
      <c r="AK396" s="6" t="s">
        <v>17664</v>
      </c>
      <c r="AL396" s="6" t="s">
        <v>2546</v>
      </c>
      <c r="AM396" s="7">
        <v>45722.434525462966</v>
      </c>
      <c r="AN396" s="6" t="s">
        <v>17664</v>
      </c>
      <c r="AP396" s="6">
        <v>5770974</v>
      </c>
      <c r="AQ396" s="6" t="s">
        <v>83</v>
      </c>
      <c r="AR396" s="7">
        <v>45722.465127314812</v>
      </c>
      <c r="AS396" s="6" t="s">
        <v>84</v>
      </c>
      <c r="AT396" s="7">
        <v>45722.305555555555</v>
      </c>
      <c r="AU396" s="6" t="s">
        <v>85</v>
      </c>
      <c r="AV396" s="6" t="s">
        <v>4129</v>
      </c>
      <c r="AW396" s="6" t="s">
        <v>4130</v>
      </c>
      <c r="AX396" s="6" t="s">
        <v>4131</v>
      </c>
      <c r="AZ396" s="7">
        <v>45722.465127314812</v>
      </c>
      <c r="BB396" s="6" t="s">
        <v>703</v>
      </c>
      <c r="BC396" s="6" t="s">
        <v>677</v>
      </c>
      <c r="BD396" s="6" t="s">
        <v>704</v>
      </c>
      <c r="BE396" s="6" t="s">
        <v>17665</v>
      </c>
      <c r="BF396" s="6" t="s">
        <v>6916</v>
      </c>
      <c r="BG396" s="6" t="s">
        <v>26973</v>
      </c>
      <c r="BH396" s="6" t="s">
        <v>26971</v>
      </c>
      <c r="BI396" s="6" t="s">
        <v>27517</v>
      </c>
      <c r="BJ396" s="6" t="s">
        <v>27032</v>
      </c>
    </row>
    <row r="397" spans="1:62" s="6" customFormat="1" x14ac:dyDescent="0.35">
      <c r="A397" s="6">
        <v>3016824</v>
      </c>
      <c r="B397" s="6" t="s">
        <v>58</v>
      </c>
      <c r="C397" s="6">
        <v>34780781</v>
      </c>
      <c r="D397" s="6">
        <v>338486707</v>
      </c>
      <c r="E397" s="6" t="s">
        <v>59</v>
      </c>
      <c r="F397" s="6" t="s">
        <v>60</v>
      </c>
      <c r="G397" s="6" t="s">
        <v>17666</v>
      </c>
      <c r="I397" s="6">
        <v>773758085</v>
      </c>
      <c r="J397" s="6" t="s">
        <v>9967</v>
      </c>
      <c r="K397" s="6">
        <v>20</v>
      </c>
      <c r="L397" s="6" t="s">
        <v>409</v>
      </c>
      <c r="M397" s="6" t="s">
        <v>295</v>
      </c>
      <c r="N397" s="7">
        <v>45720.708020833335</v>
      </c>
      <c r="O397" s="6" t="s">
        <v>2009</v>
      </c>
      <c r="Q397" s="6" t="s">
        <v>67</v>
      </c>
      <c r="R397" s="7">
        <v>45722.435057870367</v>
      </c>
      <c r="S397" s="6" t="s">
        <v>5141</v>
      </c>
      <c r="T397" s="6" t="s">
        <v>412</v>
      </c>
      <c r="U397" s="6" t="s">
        <v>1162</v>
      </c>
      <c r="V397" s="6" t="s">
        <v>17667</v>
      </c>
      <c r="W397" s="6" t="s">
        <v>214</v>
      </c>
      <c r="X397" s="6" t="s">
        <v>215</v>
      </c>
      <c r="Y397" s="6" t="s">
        <v>1013</v>
      </c>
      <c r="Z397" s="6" t="s">
        <v>248</v>
      </c>
      <c r="AA397" s="6" t="s">
        <v>248</v>
      </c>
      <c r="AB397" s="6" t="s">
        <v>5964</v>
      </c>
      <c r="AC397" s="6">
        <v>11</v>
      </c>
      <c r="AE397" s="7">
        <v>45722.435069444444</v>
      </c>
      <c r="AF397" s="6" t="s">
        <v>77</v>
      </c>
      <c r="AH397" s="6" t="s">
        <v>125</v>
      </c>
      <c r="AI397" s="6" t="s">
        <v>464</v>
      </c>
      <c r="AJ397" s="6" t="s">
        <v>465</v>
      </c>
      <c r="AK397" s="6" t="s">
        <v>10074</v>
      </c>
      <c r="AL397" s="6" t="s">
        <v>5141</v>
      </c>
      <c r="AM397" s="7">
        <v>45722.435104166667</v>
      </c>
      <c r="AN397" s="6" t="s">
        <v>10074</v>
      </c>
      <c r="AP397" s="6">
        <v>5770977</v>
      </c>
      <c r="AQ397" s="6" t="s">
        <v>83</v>
      </c>
      <c r="AR397" s="7">
        <v>45722.608472222222</v>
      </c>
      <c r="AS397" s="6" t="s">
        <v>84</v>
      </c>
      <c r="AT397" s="7">
        <v>45722.333333333336</v>
      </c>
      <c r="AU397" s="6" t="s">
        <v>85</v>
      </c>
      <c r="AV397" s="6" t="s">
        <v>1957</v>
      </c>
      <c r="AW397" s="6" t="s">
        <v>1958</v>
      </c>
      <c r="AX397" s="6" t="s">
        <v>2365</v>
      </c>
      <c r="AZ397" s="7">
        <v>45722.608472222222</v>
      </c>
      <c r="BB397" s="6" t="s">
        <v>17668</v>
      </c>
      <c r="BC397" s="6" t="s">
        <v>17669</v>
      </c>
      <c r="BD397" s="6" t="s">
        <v>815</v>
      </c>
      <c r="BE397" s="6" t="s">
        <v>17670</v>
      </c>
      <c r="BF397" s="6" t="s">
        <v>137</v>
      </c>
      <c r="BG397" s="6" t="s">
        <v>58</v>
      </c>
      <c r="BH397" s="6" t="s">
        <v>26971</v>
      </c>
      <c r="BI397" s="6" t="s">
        <v>27518</v>
      </c>
      <c r="BJ397" s="6" t="s">
        <v>27309</v>
      </c>
    </row>
    <row r="398" spans="1:62" s="6" customFormat="1" x14ac:dyDescent="0.35">
      <c r="A398" s="6">
        <v>3016827</v>
      </c>
      <c r="B398" s="6" t="s">
        <v>327</v>
      </c>
      <c r="C398" s="6">
        <v>96541</v>
      </c>
      <c r="D398" s="6">
        <v>339783488</v>
      </c>
      <c r="E398" s="6" t="s">
        <v>59</v>
      </c>
      <c r="F398" s="6" t="s">
        <v>60</v>
      </c>
      <c r="G398" s="6" t="s">
        <v>12296</v>
      </c>
      <c r="I398" s="6">
        <v>774343814</v>
      </c>
      <c r="K398" s="6">
        <v>20</v>
      </c>
      <c r="L398" s="6" t="s">
        <v>1008</v>
      </c>
      <c r="M398" s="6" t="s">
        <v>1009</v>
      </c>
      <c r="N398" s="7">
        <v>40513</v>
      </c>
      <c r="O398" s="6" t="s">
        <v>5100</v>
      </c>
      <c r="Q398" s="6" t="s">
        <v>67</v>
      </c>
      <c r="R398" s="7">
        <v>45722.436157407406</v>
      </c>
      <c r="S398" s="6" t="s">
        <v>421</v>
      </c>
      <c r="T398" s="6" t="s">
        <v>412</v>
      </c>
      <c r="U398" s="6" t="s">
        <v>120</v>
      </c>
      <c r="V398" s="6" t="s">
        <v>120</v>
      </c>
      <c r="W398" s="6" t="s">
        <v>298</v>
      </c>
      <c r="X398" s="6" t="s">
        <v>427</v>
      </c>
      <c r="Y398" s="6" t="s">
        <v>4191</v>
      </c>
      <c r="Z398" s="6" t="s">
        <v>231</v>
      </c>
      <c r="AA398" s="6" t="s">
        <v>2657</v>
      </c>
      <c r="AB398" s="6" t="s">
        <v>124</v>
      </c>
      <c r="AE398" s="7">
        <v>45722.436736111114</v>
      </c>
      <c r="AF398" s="6" t="s">
        <v>5493</v>
      </c>
      <c r="AG398" s="6">
        <v>24</v>
      </c>
      <c r="AH398" s="6" t="s">
        <v>125</v>
      </c>
      <c r="AI398" s="6" t="s">
        <v>464</v>
      </c>
      <c r="AJ398" s="6" t="s">
        <v>492</v>
      </c>
      <c r="AK398" s="6" t="s">
        <v>17680</v>
      </c>
      <c r="AL398" s="6" t="s">
        <v>421</v>
      </c>
      <c r="AM398" s="7">
        <v>45722.436793981484</v>
      </c>
      <c r="AO398" s="6" t="s">
        <v>421</v>
      </c>
      <c r="AP398" s="6">
        <v>5770987</v>
      </c>
      <c r="AQ398" s="6" t="s">
        <v>83</v>
      </c>
      <c r="AR398" s="7">
        <v>45722.590717592589</v>
      </c>
      <c r="AS398" s="6" t="s">
        <v>84</v>
      </c>
      <c r="AT398" s="7">
        <v>45722.333333333336</v>
      </c>
      <c r="AU398" s="6" t="s">
        <v>573</v>
      </c>
      <c r="AV398" s="6" t="s">
        <v>233</v>
      </c>
      <c r="AW398" s="6" t="s">
        <v>234</v>
      </c>
      <c r="AX398" s="6" t="s">
        <v>932</v>
      </c>
      <c r="AY398" s="7">
        <v>45723.436736111114</v>
      </c>
      <c r="AZ398" s="7">
        <v>45722.590717592589</v>
      </c>
      <c r="BA398" s="6" t="s">
        <v>419</v>
      </c>
      <c r="BB398" s="6" t="s">
        <v>9840</v>
      </c>
      <c r="BC398" s="6" t="s">
        <v>3103</v>
      </c>
      <c r="BD398" s="6" t="s">
        <v>9841</v>
      </c>
      <c r="BE398" s="6" t="s">
        <v>12300</v>
      </c>
      <c r="BF398" s="6" t="s">
        <v>1319</v>
      </c>
      <c r="BG398" s="6" t="s">
        <v>26973</v>
      </c>
      <c r="BH398" s="6" t="s">
        <v>26971</v>
      </c>
      <c r="BI398" s="6" t="s">
        <v>27524</v>
      </c>
      <c r="BJ398" s="6" t="s">
        <v>27198</v>
      </c>
    </row>
    <row r="399" spans="1:62" s="6" customFormat="1" x14ac:dyDescent="0.35">
      <c r="A399" s="6">
        <v>3016831</v>
      </c>
      <c r="B399" s="6" t="s">
        <v>58</v>
      </c>
      <c r="C399" s="6">
        <v>45238571</v>
      </c>
      <c r="D399" s="6">
        <v>338435990</v>
      </c>
      <c r="E399" s="6" t="s">
        <v>59</v>
      </c>
      <c r="F399" s="6" t="s">
        <v>60</v>
      </c>
      <c r="G399" s="6" t="s">
        <v>1235</v>
      </c>
      <c r="H399" s="6" t="s">
        <v>4965</v>
      </c>
      <c r="I399" s="6">
        <v>778835725</v>
      </c>
      <c r="J399" s="6" t="s">
        <v>17695</v>
      </c>
      <c r="K399" s="6">
        <v>12</v>
      </c>
      <c r="L399" s="6" t="s">
        <v>64</v>
      </c>
      <c r="M399" s="6" t="s">
        <v>65</v>
      </c>
      <c r="N399" s="7">
        <v>45694.708333333336</v>
      </c>
      <c r="O399" s="6" t="s">
        <v>487</v>
      </c>
      <c r="Q399" s="6" t="s">
        <v>67</v>
      </c>
      <c r="R399" s="7">
        <v>45722.437291666669</v>
      </c>
      <c r="S399" s="6" t="s">
        <v>467</v>
      </c>
      <c r="T399" s="6" t="s">
        <v>412</v>
      </c>
      <c r="U399" s="6" t="s">
        <v>603</v>
      </c>
      <c r="V399" s="6" t="s">
        <v>17696</v>
      </c>
      <c r="W399" s="6" t="s">
        <v>72</v>
      </c>
      <c r="X399" s="6" t="s">
        <v>183</v>
      </c>
      <c r="Y399" s="6" t="s">
        <v>3791</v>
      </c>
      <c r="Z399" s="6" t="s">
        <v>477</v>
      </c>
      <c r="AA399" s="6" t="s">
        <v>11300</v>
      </c>
      <c r="AB399" s="6" t="s">
        <v>11300</v>
      </c>
      <c r="AE399" s="7">
        <v>45722.437523148146</v>
      </c>
      <c r="AF399" s="6" t="s">
        <v>443</v>
      </c>
      <c r="AH399" s="6" t="s">
        <v>125</v>
      </c>
      <c r="AI399" s="6" t="s">
        <v>464</v>
      </c>
      <c r="AJ399" s="6" t="s">
        <v>492</v>
      </c>
      <c r="AK399" s="6" t="s">
        <v>17696</v>
      </c>
      <c r="AL399" s="6" t="s">
        <v>467</v>
      </c>
      <c r="AM399" s="7">
        <v>45722.437557870369</v>
      </c>
      <c r="AO399" s="6" t="s">
        <v>467</v>
      </c>
      <c r="AP399" s="6">
        <v>5770992</v>
      </c>
      <c r="AQ399" s="6" t="s">
        <v>83</v>
      </c>
      <c r="AR399" s="7">
        <v>45722.540486111109</v>
      </c>
      <c r="AS399" s="6" t="s">
        <v>84</v>
      </c>
      <c r="AT399" s="7">
        <v>45722.333333333336</v>
      </c>
      <c r="AU399" s="6" t="s">
        <v>573</v>
      </c>
      <c r="AV399" s="6" t="s">
        <v>480</v>
      </c>
      <c r="AW399" s="6" t="s">
        <v>481</v>
      </c>
      <c r="AX399" s="6" t="s">
        <v>3001</v>
      </c>
      <c r="AZ399" s="7">
        <v>45722.540486111109</v>
      </c>
      <c r="BB399" s="6" t="s">
        <v>2089</v>
      </c>
      <c r="BC399" s="6" t="s">
        <v>814</v>
      </c>
      <c r="BD399" s="6" t="s">
        <v>815</v>
      </c>
      <c r="BE399" s="6" t="s">
        <v>2460</v>
      </c>
      <c r="BF399" s="6" t="s">
        <v>188</v>
      </c>
      <c r="BG399" s="6" t="s">
        <v>58</v>
      </c>
      <c r="BH399" s="6" t="s">
        <v>26971</v>
      </c>
      <c r="BI399" s="6" t="s">
        <v>1031</v>
      </c>
      <c r="BJ399" s="6" t="s">
        <v>27310</v>
      </c>
    </row>
    <row r="400" spans="1:62" s="6" customFormat="1" x14ac:dyDescent="0.35">
      <c r="A400" s="6">
        <v>3016832</v>
      </c>
      <c r="B400" s="6" t="s">
        <v>58</v>
      </c>
      <c r="C400" s="6">
        <v>2629841</v>
      </c>
      <c r="D400" s="6">
        <v>339618408</v>
      </c>
      <c r="E400" s="6" t="s">
        <v>59</v>
      </c>
      <c r="F400" s="6" t="s">
        <v>60</v>
      </c>
      <c r="G400" s="6" t="s">
        <v>17697</v>
      </c>
      <c r="H400" s="6" t="s">
        <v>7875</v>
      </c>
      <c r="I400" s="6">
        <v>339615170</v>
      </c>
      <c r="J400" s="6" t="s">
        <v>1305</v>
      </c>
      <c r="K400" s="6">
        <v>20</v>
      </c>
      <c r="L400" s="6" t="s">
        <v>4934</v>
      </c>
      <c r="M400" s="6" t="s">
        <v>4935</v>
      </c>
      <c r="N400" s="7">
        <v>45070.666678240741</v>
      </c>
      <c r="O400" s="6" t="s">
        <v>2009</v>
      </c>
      <c r="Q400" s="6" t="s">
        <v>67</v>
      </c>
      <c r="R400" s="7">
        <v>45722.438530092593</v>
      </c>
      <c r="S400" s="6" t="s">
        <v>5258</v>
      </c>
      <c r="T400" s="6" t="s">
        <v>412</v>
      </c>
      <c r="U400" s="6" t="s">
        <v>120</v>
      </c>
      <c r="V400" s="6" t="s">
        <v>17698</v>
      </c>
      <c r="W400" s="6" t="s">
        <v>892</v>
      </c>
      <c r="X400" s="6" t="s">
        <v>892</v>
      </c>
      <c r="Y400" s="6" t="s">
        <v>893</v>
      </c>
      <c r="Z400" s="6" t="s">
        <v>894</v>
      </c>
      <c r="AA400" s="6" t="s">
        <v>895</v>
      </c>
      <c r="AB400" s="6" t="s">
        <v>17699</v>
      </c>
      <c r="AE400" s="7">
        <v>45722.445439814815</v>
      </c>
      <c r="AF400" s="6" t="s">
        <v>77</v>
      </c>
      <c r="AH400" s="6" t="s">
        <v>125</v>
      </c>
      <c r="AI400" s="6" t="s">
        <v>464</v>
      </c>
      <c r="AJ400" s="6" t="s">
        <v>465</v>
      </c>
      <c r="AK400" s="6" t="s">
        <v>17700</v>
      </c>
      <c r="AL400" s="6" t="s">
        <v>5258</v>
      </c>
      <c r="AM400" s="7">
        <v>45722.445474537039</v>
      </c>
      <c r="AO400" s="6" t="s">
        <v>5258</v>
      </c>
      <c r="AP400" s="6">
        <v>5771024</v>
      </c>
      <c r="AQ400" s="6" t="s">
        <v>83</v>
      </c>
      <c r="AR400" s="7">
        <v>45722.588460648149</v>
      </c>
      <c r="AS400" s="6" t="s">
        <v>84</v>
      </c>
      <c r="AT400" s="7">
        <v>45722.333333333336</v>
      </c>
      <c r="AU400" s="6" t="s">
        <v>85</v>
      </c>
      <c r="AV400" s="6" t="s">
        <v>1446</v>
      </c>
      <c r="AW400" s="6" t="s">
        <v>1447</v>
      </c>
      <c r="AX400" s="6" t="s">
        <v>5146</v>
      </c>
      <c r="AZ400" s="7">
        <v>45722.588460648149</v>
      </c>
      <c r="BB400" s="6" t="s">
        <v>2176</v>
      </c>
      <c r="BC400" s="6" t="s">
        <v>2177</v>
      </c>
      <c r="BD400" s="6" t="s">
        <v>2178</v>
      </c>
      <c r="BE400" s="6" t="s">
        <v>17701</v>
      </c>
      <c r="BF400" s="6" t="s">
        <v>906</v>
      </c>
      <c r="BG400" s="6" t="s">
        <v>58</v>
      </c>
      <c r="BH400" s="6" t="s">
        <v>26971</v>
      </c>
      <c r="BI400" s="6" t="s">
        <v>27524</v>
      </c>
      <c r="BJ400" s="6" t="s">
        <v>27311</v>
      </c>
    </row>
    <row r="401" spans="1:62" s="6" customFormat="1" x14ac:dyDescent="0.35">
      <c r="A401" s="6">
        <v>3016835</v>
      </c>
      <c r="B401" s="6" t="s">
        <v>327</v>
      </c>
      <c r="C401" s="6">
        <v>401471</v>
      </c>
      <c r="D401" s="6">
        <v>338246403</v>
      </c>
      <c r="E401" s="6" t="s">
        <v>59</v>
      </c>
      <c r="F401" s="6" t="s">
        <v>60</v>
      </c>
      <c r="G401" s="6" t="s">
        <v>17711</v>
      </c>
      <c r="I401" s="6">
        <v>777095674</v>
      </c>
      <c r="J401" s="6" t="s">
        <v>17712</v>
      </c>
      <c r="K401" s="6">
        <v>20</v>
      </c>
      <c r="L401" s="6" t="s">
        <v>409</v>
      </c>
      <c r="M401" s="6" t="s">
        <v>2154</v>
      </c>
      <c r="N401" s="7">
        <v>40535.498645833337</v>
      </c>
      <c r="O401" s="6" t="s">
        <v>2297</v>
      </c>
      <c r="Q401" s="6" t="s">
        <v>67</v>
      </c>
      <c r="R401" s="7">
        <v>45722.445497685185</v>
      </c>
      <c r="S401" s="6" t="s">
        <v>5141</v>
      </c>
      <c r="T401" s="6" t="s">
        <v>412</v>
      </c>
      <c r="U401" s="6" t="s">
        <v>1189</v>
      </c>
      <c r="V401" s="6" t="s">
        <v>17713</v>
      </c>
      <c r="W401" s="6" t="s">
        <v>72</v>
      </c>
      <c r="X401" s="6" t="s">
        <v>356</v>
      </c>
      <c r="Y401" s="6" t="s">
        <v>17714</v>
      </c>
      <c r="Z401" s="6" t="s">
        <v>2851</v>
      </c>
      <c r="AA401" s="6" t="s">
        <v>2852</v>
      </c>
      <c r="AB401" s="6" t="s">
        <v>17715</v>
      </c>
      <c r="AE401" s="7">
        <v>45722.489872685182</v>
      </c>
      <c r="AF401" s="6" t="s">
        <v>417</v>
      </c>
      <c r="AG401" s="6">
        <v>48</v>
      </c>
      <c r="AH401" s="6" t="s">
        <v>125</v>
      </c>
      <c r="AI401" s="6" t="s">
        <v>464</v>
      </c>
      <c r="AJ401" s="6" t="s">
        <v>492</v>
      </c>
      <c r="AK401" s="6" t="s">
        <v>17716</v>
      </c>
      <c r="AL401" s="6" t="s">
        <v>4115</v>
      </c>
      <c r="AM401" s="7">
        <v>45722.489965277775</v>
      </c>
      <c r="AO401" s="6" t="s">
        <v>4115</v>
      </c>
      <c r="AP401" s="6">
        <v>5771286</v>
      </c>
      <c r="AQ401" s="6" t="s">
        <v>83</v>
      </c>
      <c r="AR401" s="7">
        <v>45722.617581018516</v>
      </c>
      <c r="AS401" s="6" t="s">
        <v>84</v>
      </c>
      <c r="AT401" s="7">
        <v>45722.364583333336</v>
      </c>
      <c r="AU401" s="6" t="s">
        <v>573</v>
      </c>
      <c r="AV401" s="6" t="s">
        <v>645</v>
      </c>
      <c r="AW401" s="6" t="s">
        <v>646</v>
      </c>
      <c r="AX401" s="6" t="s">
        <v>2446</v>
      </c>
      <c r="AY401" s="7">
        <v>45724.489872685182</v>
      </c>
      <c r="AZ401" s="7">
        <v>45722.617581018516</v>
      </c>
      <c r="BA401" s="6" t="s">
        <v>419</v>
      </c>
      <c r="BB401" s="6" t="s">
        <v>6419</v>
      </c>
      <c r="BC401" s="6" t="s">
        <v>5858</v>
      </c>
      <c r="BD401" s="6" t="s">
        <v>6420</v>
      </c>
      <c r="BE401" s="6" t="s">
        <v>17717</v>
      </c>
      <c r="BF401" s="6" t="s">
        <v>937</v>
      </c>
      <c r="BG401" s="6" t="s">
        <v>26973</v>
      </c>
      <c r="BH401" s="6" t="s">
        <v>26984</v>
      </c>
      <c r="BI401" s="6" t="s">
        <v>27531</v>
      </c>
      <c r="BJ401" s="6" t="s">
        <v>27312</v>
      </c>
    </row>
    <row r="402" spans="1:62" s="6" customFormat="1" x14ac:dyDescent="0.35">
      <c r="A402" s="6">
        <v>3016847</v>
      </c>
      <c r="B402" s="6" t="s">
        <v>58</v>
      </c>
      <c r="C402" s="6">
        <v>34427281</v>
      </c>
      <c r="D402" s="6">
        <v>339570070</v>
      </c>
      <c r="E402" s="6" t="s">
        <v>59</v>
      </c>
      <c r="F402" s="6" t="s">
        <v>60</v>
      </c>
      <c r="G402" s="6" t="s">
        <v>17760</v>
      </c>
      <c r="H402" s="6" t="s">
        <v>17761</v>
      </c>
      <c r="I402" s="6">
        <v>776499642</v>
      </c>
      <c r="J402" s="6" t="s">
        <v>2950</v>
      </c>
      <c r="K402" s="6">
        <v>20</v>
      </c>
      <c r="L402" s="6" t="s">
        <v>294</v>
      </c>
      <c r="M402" s="6" t="s">
        <v>295</v>
      </c>
      <c r="N402" s="7">
        <v>45310.801192129627</v>
      </c>
      <c r="O402" s="6" t="s">
        <v>520</v>
      </c>
      <c r="Q402" s="6" t="s">
        <v>67</v>
      </c>
      <c r="R402" s="7">
        <v>45722.452928240738</v>
      </c>
      <c r="S402" s="6" t="s">
        <v>5021</v>
      </c>
      <c r="T402" s="6" t="s">
        <v>412</v>
      </c>
      <c r="U402" s="6" t="s">
        <v>385</v>
      </c>
      <c r="V402" s="6" t="s">
        <v>17762</v>
      </c>
      <c r="Y402" s="6" t="s">
        <v>11511</v>
      </c>
      <c r="Z402" s="6" t="s">
        <v>841</v>
      </c>
      <c r="AA402" s="6" t="s">
        <v>11512</v>
      </c>
      <c r="AB402" s="6" t="s">
        <v>124</v>
      </c>
      <c r="AE402" s="7">
        <v>45722.466782407406</v>
      </c>
      <c r="AF402" s="6" t="s">
        <v>417</v>
      </c>
      <c r="AG402" s="6">
        <v>48</v>
      </c>
      <c r="AH402" s="6" t="s">
        <v>125</v>
      </c>
      <c r="AI402" s="6" t="s">
        <v>464</v>
      </c>
      <c r="AJ402" s="6" t="s">
        <v>492</v>
      </c>
      <c r="AK402" s="6" t="s">
        <v>17763</v>
      </c>
      <c r="AL402" s="6" t="s">
        <v>4983</v>
      </c>
      <c r="AM402" s="7">
        <v>45722.466909722221</v>
      </c>
      <c r="AO402" s="6" t="s">
        <v>4983</v>
      </c>
      <c r="AP402" s="6">
        <v>5771154</v>
      </c>
      <c r="AQ402" s="6" t="s">
        <v>83</v>
      </c>
      <c r="AR402" s="7">
        <v>45722.710902777777</v>
      </c>
      <c r="AS402" s="6" t="s">
        <v>84</v>
      </c>
      <c r="AT402" s="7">
        <v>45722.333333333336</v>
      </c>
      <c r="AU402" s="6" t="s">
        <v>573</v>
      </c>
      <c r="AV402" s="6" t="s">
        <v>1328</v>
      </c>
      <c r="AW402" s="6" t="s">
        <v>1329</v>
      </c>
      <c r="AX402" s="6" t="s">
        <v>8178</v>
      </c>
      <c r="AY402" s="7">
        <v>45724.466782407406</v>
      </c>
      <c r="AZ402" s="7">
        <v>45722.710902777777</v>
      </c>
      <c r="BA402" s="6" t="s">
        <v>419</v>
      </c>
      <c r="BB402" s="6" t="s">
        <v>1026</v>
      </c>
      <c r="BC402" s="6" t="s">
        <v>951</v>
      </c>
      <c r="BD402" s="6" t="s">
        <v>815</v>
      </c>
      <c r="BE402" s="6" t="s">
        <v>17764</v>
      </c>
      <c r="BF402" s="6" t="s">
        <v>2014</v>
      </c>
      <c r="BG402" s="6" t="s">
        <v>58</v>
      </c>
      <c r="BH402" s="6" t="s">
        <v>26971</v>
      </c>
      <c r="BI402" s="6" t="s">
        <v>27521</v>
      </c>
      <c r="BJ402" s="6" t="s">
        <v>27313</v>
      </c>
    </row>
    <row r="403" spans="1:62" s="6" customFormat="1" x14ac:dyDescent="0.35">
      <c r="A403" s="6">
        <v>3016849</v>
      </c>
      <c r="B403" s="6" t="s">
        <v>58</v>
      </c>
      <c r="C403" s="6">
        <v>41759281</v>
      </c>
      <c r="D403" s="6">
        <v>338948893</v>
      </c>
      <c r="E403" s="6" t="s">
        <v>59</v>
      </c>
      <c r="F403" s="6" t="s">
        <v>60</v>
      </c>
      <c r="G403" s="6" t="s">
        <v>17768</v>
      </c>
      <c r="I403" s="6" t="s">
        <v>293</v>
      </c>
      <c r="J403" s="6">
        <v>771034496</v>
      </c>
      <c r="K403" s="6">
        <v>20</v>
      </c>
      <c r="L403" s="6" t="s">
        <v>294</v>
      </c>
      <c r="M403" s="6" t="s">
        <v>295</v>
      </c>
      <c r="N403" s="7">
        <v>45229.666666666664</v>
      </c>
      <c r="O403" s="6" t="s">
        <v>520</v>
      </c>
      <c r="Q403" s="6" t="s">
        <v>67</v>
      </c>
      <c r="R403" s="7">
        <v>45722.455682870372</v>
      </c>
      <c r="S403" s="6" t="s">
        <v>3463</v>
      </c>
      <c r="T403" s="6" t="s">
        <v>412</v>
      </c>
      <c r="U403" s="6" t="s">
        <v>70</v>
      </c>
      <c r="V403" s="6" t="s">
        <v>17769</v>
      </c>
      <c r="Y403" s="6" t="s">
        <v>13767</v>
      </c>
      <c r="Z403" s="6" t="s">
        <v>606</v>
      </c>
      <c r="AA403" s="6" t="s">
        <v>3868</v>
      </c>
      <c r="AB403" s="6" t="s">
        <v>17770</v>
      </c>
      <c r="AE403" s="7">
        <v>45722.45590277778</v>
      </c>
      <c r="AF403" s="6" t="s">
        <v>417</v>
      </c>
      <c r="AG403" s="6">
        <v>48</v>
      </c>
      <c r="AH403" s="6" t="s">
        <v>125</v>
      </c>
      <c r="AI403" s="6" t="s">
        <v>464</v>
      </c>
      <c r="AJ403" s="6" t="s">
        <v>465</v>
      </c>
      <c r="AK403" s="6" t="s">
        <v>17771</v>
      </c>
      <c r="AL403" s="6" t="s">
        <v>3463</v>
      </c>
      <c r="AM403" s="7">
        <v>45722.455972222226</v>
      </c>
      <c r="AO403" s="6" t="s">
        <v>3463</v>
      </c>
      <c r="AP403" s="6">
        <v>5771088</v>
      </c>
      <c r="AQ403" s="6" t="s">
        <v>83</v>
      </c>
      <c r="AR403" s="7">
        <v>45722.80027777778</v>
      </c>
      <c r="AS403" s="6" t="s">
        <v>84</v>
      </c>
      <c r="AT403" s="7">
        <v>45722.333333333336</v>
      </c>
      <c r="AU403" s="6" t="s">
        <v>85</v>
      </c>
      <c r="AV403" s="6" t="s">
        <v>608</v>
      </c>
      <c r="AW403" s="6" t="s">
        <v>609</v>
      </c>
      <c r="AX403" s="6" t="s">
        <v>6286</v>
      </c>
      <c r="AY403" s="7">
        <v>45724.45590277778</v>
      </c>
      <c r="AZ403" s="7">
        <v>45722.80027777778</v>
      </c>
      <c r="BA403" s="6" t="s">
        <v>419</v>
      </c>
      <c r="BB403" s="6" t="s">
        <v>111</v>
      </c>
      <c r="BC403" s="6" t="s">
        <v>112</v>
      </c>
      <c r="BD403" s="6" t="s">
        <v>113</v>
      </c>
      <c r="BE403" s="6" t="s">
        <v>17772</v>
      </c>
      <c r="BF403" s="6" t="s">
        <v>657</v>
      </c>
      <c r="BG403" s="6" t="s">
        <v>58</v>
      </c>
      <c r="BH403" s="6" t="s">
        <v>26971</v>
      </c>
      <c r="BI403" s="6" t="s">
        <v>27512</v>
      </c>
      <c r="BJ403" s="6" t="s">
        <v>27314</v>
      </c>
    </row>
    <row r="404" spans="1:62" s="6" customFormat="1" x14ac:dyDescent="0.35">
      <c r="A404" s="6">
        <v>3016853</v>
      </c>
      <c r="B404" s="6" t="s">
        <v>58</v>
      </c>
      <c r="C404" s="6">
        <v>36888341</v>
      </c>
      <c r="D404" s="6">
        <v>338603687</v>
      </c>
      <c r="E404" s="6" t="s">
        <v>59</v>
      </c>
      <c r="F404" s="6" t="s">
        <v>60</v>
      </c>
      <c r="G404" s="6" t="s">
        <v>13957</v>
      </c>
      <c r="I404" s="6">
        <v>772603719</v>
      </c>
      <c r="J404" s="6" t="s">
        <v>8229</v>
      </c>
      <c r="K404" s="6">
        <v>12</v>
      </c>
      <c r="L404" s="6" t="s">
        <v>64</v>
      </c>
      <c r="M404" s="6" t="s">
        <v>65</v>
      </c>
      <c r="N404" s="7">
        <v>44187.583333333336</v>
      </c>
      <c r="O404" s="6" t="s">
        <v>2009</v>
      </c>
      <c r="Q404" s="6" t="s">
        <v>67</v>
      </c>
      <c r="R404" s="7">
        <v>45722.459097222221</v>
      </c>
      <c r="S404" s="6" t="s">
        <v>8656</v>
      </c>
      <c r="T404" s="6" t="s">
        <v>412</v>
      </c>
      <c r="U404" s="6" t="s">
        <v>101</v>
      </c>
      <c r="V404" s="6" t="s">
        <v>13474</v>
      </c>
      <c r="Y404" s="6" t="s">
        <v>3918</v>
      </c>
      <c r="Z404" s="6" t="s">
        <v>75</v>
      </c>
      <c r="AA404" s="6" t="s">
        <v>13165</v>
      </c>
      <c r="AB404" s="6" t="s">
        <v>124</v>
      </c>
      <c r="AC404" s="6" t="s">
        <v>13959</v>
      </c>
      <c r="AE404" s="7">
        <v>45722.459490740737</v>
      </c>
      <c r="AF404" s="6" t="s">
        <v>77</v>
      </c>
      <c r="AH404" s="6" t="s">
        <v>78</v>
      </c>
      <c r="AI404" s="6" t="s">
        <v>79</v>
      </c>
      <c r="AJ404" s="6" t="s">
        <v>126</v>
      </c>
      <c r="AK404" s="6" t="s">
        <v>17783</v>
      </c>
      <c r="AL404" s="6" t="s">
        <v>8656</v>
      </c>
      <c r="AM404" s="7">
        <v>45722.459594907406</v>
      </c>
      <c r="AO404" s="6" t="s">
        <v>8656</v>
      </c>
      <c r="AP404" s="6">
        <v>5771108</v>
      </c>
      <c r="AQ404" s="6" t="s">
        <v>83</v>
      </c>
      <c r="AR404" s="7">
        <v>45722.585729166669</v>
      </c>
      <c r="AS404" s="6" t="s">
        <v>84</v>
      </c>
      <c r="AT404" s="7">
        <v>45722.357638888891</v>
      </c>
      <c r="AU404" s="6" t="s">
        <v>573</v>
      </c>
      <c r="AV404" s="6" t="s">
        <v>645</v>
      </c>
      <c r="AW404" s="6" t="s">
        <v>646</v>
      </c>
      <c r="AX404" s="6" t="s">
        <v>2446</v>
      </c>
      <c r="AZ404" s="7">
        <v>45722.585729166669</v>
      </c>
      <c r="BB404" s="6" t="s">
        <v>17784</v>
      </c>
      <c r="BC404" s="6" t="s">
        <v>2177</v>
      </c>
      <c r="BD404" s="6" t="s">
        <v>815</v>
      </c>
      <c r="BE404" s="6" t="s">
        <v>17785</v>
      </c>
      <c r="BF404" s="6" t="s">
        <v>3853</v>
      </c>
      <c r="BG404" s="6" t="s">
        <v>58</v>
      </c>
      <c r="BH404" s="6" t="s">
        <v>26971</v>
      </c>
      <c r="BI404" s="6" t="s">
        <v>27524</v>
      </c>
      <c r="BJ404" s="6" t="s">
        <v>27315</v>
      </c>
    </row>
    <row r="405" spans="1:62" s="6" customFormat="1" x14ac:dyDescent="0.35">
      <c r="A405" s="6">
        <v>3016859</v>
      </c>
      <c r="B405" s="6" t="s">
        <v>58</v>
      </c>
      <c r="C405" s="6">
        <v>38662321</v>
      </c>
      <c r="D405" s="6">
        <v>339579649</v>
      </c>
      <c r="E405" s="6" t="s">
        <v>59</v>
      </c>
      <c r="F405" s="6" t="s">
        <v>60</v>
      </c>
      <c r="G405" s="6" t="s">
        <v>17801</v>
      </c>
      <c r="I405" s="6">
        <v>773642620</v>
      </c>
      <c r="J405" s="6" t="s">
        <v>2042</v>
      </c>
      <c r="K405" s="6">
        <v>20</v>
      </c>
      <c r="L405" s="6" t="s">
        <v>294</v>
      </c>
      <c r="M405" s="6" t="s">
        <v>295</v>
      </c>
      <c r="N405" s="7">
        <v>44575.4</v>
      </c>
      <c r="O405" s="6" t="s">
        <v>5377</v>
      </c>
      <c r="Q405" s="6" t="s">
        <v>67</v>
      </c>
      <c r="R405" s="7">
        <v>45722.462534722225</v>
      </c>
      <c r="S405" s="6" t="s">
        <v>5258</v>
      </c>
      <c r="T405" s="6" t="s">
        <v>412</v>
      </c>
      <c r="U405" s="6" t="s">
        <v>70</v>
      </c>
      <c r="V405" s="6" t="s">
        <v>17802</v>
      </c>
      <c r="W405" s="6" t="s">
        <v>263</v>
      </c>
      <c r="X405" s="6" t="s">
        <v>840</v>
      </c>
      <c r="Y405" s="6" t="s">
        <v>5118</v>
      </c>
      <c r="Z405" s="6" t="s">
        <v>841</v>
      </c>
      <c r="AA405" s="6" t="s">
        <v>3895</v>
      </c>
      <c r="AB405" s="6" t="s">
        <v>3895</v>
      </c>
      <c r="AE405" s="7">
        <v>45722.462789351855</v>
      </c>
      <c r="AF405" s="6" t="s">
        <v>417</v>
      </c>
      <c r="AG405" s="6">
        <v>48</v>
      </c>
      <c r="AH405" s="6" t="s">
        <v>125</v>
      </c>
      <c r="AI405" s="6" t="s">
        <v>464</v>
      </c>
      <c r="AJ405" s="6" t="s">
        <v>465</v>
      </c>
      <c r="AK405" s="6" t="s">
        <v>17803</v>
      </c>
      <c r="AL405" s="6" t="s">
        <v>5258</v>
      </c>
      <c r="AM405" s="7">
        <v>45722.462835648148</v>
      </c>
      <c r="AO405" s="6" t="s">
        <v>5258</v>
      </c>
      <c r="AP405" s="6">
        <v>5771131</v>
      </c>
      <c r="AQ405" s="6" t="s">
        <v>83</v>
      </c>
      <c r="AR405" s="7">
        <v>45722.927418981482</v>
      </c>
      <c r="AS405" s="6" t="s">
        <v>84</v>
      </c>
      <c r="AT405" s="7">
        <v>45722.333333333336</v>
      </c>
      <c r="AU405" s="6" t="s">
        <v>85</v>
      </c>
      <c r="AV405" s="6" t="s">
        <v>1328</v>
      </c>
      <c r="AW405" s="6" t="s">
        <v>1329</v>
      </c>
      <c r="AX405" s="6" t="s">
        <v>1330</v>
      </c>
      <c r="AY405" s="7">
        <v>45724.462789351855</v>
      </c>
      <c r="AZ405" s="7">
        <v>45722.927418981482</v>
      </c>
      <c r="BA405" s="6" t="s">
        <v>419</v>
      </c>
      <c r="BB405" s="6" t="s">
        <v>254</v>
      </c>
      <c r="BC405" s="6" t="s">
        <v>255</v>
      </c>
      <c r="BD405" s="6" t="s">
        <v>256</v>
      </c>
      <c r="BE405" s="6" t="s">
        <v>17389</v>
      </c>
      <c r="BF405" s="6" t="s">
        <v>269</v>
      </c>
      <c r="BG405" s="6" t="s">
        <v>58</v>
      </c>
      <c r="BH405" s="6" t="s">
        <v>26971</v>
      </c>
      <c r="BI405" s="6" t="s">
        <v>27518</v>
      </c>
      <c r="BJ405" s="6" t="s">
        <v>27316</v>
      </c>
    </row>
    <row r="406" spans="1:62" s="6" customFormat="1" x14ac:dyDescent="0.35">
      <c r="A406" s="6">
        <v>3016866</v>
      </c>
      <c r="B406" s="6" t="s">
        <v>58</v>
      </c>
      <c r="C406" s="6">
        <v>2557441</v>
      </c>
      <c r="D406" s="6">
        <v>338674322</v>
      </c>
      <c r="E406" s="6" t="s">
        <v>59</v>
      </c>
      <c r="F406" s="6" t="s">
        <v>60</v>
      </c>
      <c r="G406" s="6" t="s">
        <v>17828</v>
      </c>
      <c r="I406" s="6">
        <v>776307650</v>
      </c>
      <c r="J406" s="6" t="s">
        <v>1417</v>
      </c>
      <c r="K406" s="6">
        <v>20</v>
      </c>
      <c r="L406" s="6" t="s">
        <v>294</v>
      </c>
      <c r="M406" s="6" t="s">
        <v>295</v>
      </c>
      <c r="N406" s="7">
        <v>43816.670648148145</v>
      </c>
      <c r="O406" s="6" t="s">
        <v>2155</v>
      </c>
      <c r="Q406" s="6" t="s">
        <v>67</v>
      </c>
      <c r="R406" s="7">
        <v>45722.467743055553</v>
      </c>
      <c r="S406" s="6" t="s">
        <v>5021</v>
      </c>
      <c r="T406" s="6" t="s">
        <v>412</v>
      </c>
      <c r="U406" s="6" t="s">
        <v>640</v>
      </c>
      <c r="V406" s="6" t="s">
        <v>17829</v>
      </c>
      <c r="W406" s="6" t="s">
        <v>72</v>
      </c>
      <c r="X406" s="6" t="s">
        <v>183</v>
      </c>
      <c r="Y406" s="6" t="s">
        <v>184</v>
      </c>
      <c r="Z406" s="6" t="s">
        <v>12083</v>
      </c>
      <c r="AA406" s="6" t="s">
        <v>12084</v>
      </c>
      <c r="AB406" s="6" t="s">
        <v>12084</v>
      </c>
      <c r="AC406" s="6" t="s">
        <v>17830</v>
      </c>
      <c r="AE406" s="7">
        <v>45722.512326388889</v>
      </c>
      <c r="AF406" s="6" t="s">
        <v>443</v>
      </c>
      <c r="AH406" s="6" t="s">
        <v>125</v>
      </c>
      <c r="AI406" s="6" t="s">
        <v>464</v>
      </c>
      <c r="AJ406" s="6" t="s">
        <v>492</v>
      </c>
      <c r="AK406" s="6" t="s">
        <v>17831</v>
      </c>
      <c r="AL406" s="6" t="s">
        <v>2302</v>
      </c>
      <c r="AM406" s="7">
        <v>45722.512430555558</v>
      </c>
      <c r="AO406" s="6" t="s">
        <v>2302</v>
      </c>
      <c r="AP406" s="6">
        <v>5771433</v>
      </c>
      <c r="AQ406" s="6" t="s">
        <v>83</v>
      </c>
      <c r="AR406" s="7">
        <v>45722.657361111109</v>
      </c>
      <c r="AS406" s="6" t="s">
        <v>84</v>
      </c>
      <c r="AT406" s="7">
        <v>45722.333333333336</v>
      </c>
      <c r="AU406" s="6" t="s">
        <v>573</v>
      </c>
      <c r="AV406" s="6" t="s">
        <v>480</v>
      </c>
      <c r="AW406" s="6" t="s">
        <v>481</v>
      </c>
      <c r="AX406" s="6" t="s">
        <v>3001</v>
      </c>
      <c r="AZ406" s="7">
        <v>45722.657361111109</v>
      </c>
      <c r="BB406" s="6" t="s">
        <v>950</v>
      </c>
      <c r="BC406" s="6" t="s">
        <v>951</v>
      </c>
      <c r="BD406" s="6" t="s">
        <v>815</v>
      </c>
      <c r="BE406" s="6" t="s">
        <v>17832</v>
      </c>
      <c r="BF406" s="6" t="s">
        <v>13404</v>
      </c>
      <c r="BG406" s="6" t="s">
        <v>58</v>
      </c>
      <c r="BH406" s="6" t="s">
        <v>26971</v>
      </c>
      <c r="BI406" s="6" t="s">
        <v>27521</v>
      </c>
      <c r="BJ406" s="6" t="s">
        <v>27317</v>
      </c>
    </row>
    <row r="407" spans="1:62" s="6" customFormat="1" x14ac:dyDescent="0.35">
      <c r="A407" s="6">
        <v>3016868</v>
      </c>
      <c r="B407" s="6" t="s">
        <v>327</v>
      </c>
      <c r="C407" s="6">
        <v>42124251</v>
      </c>
      <c r="D407" s="6">
        <v>339616500</v>
      </c>
      <c r="E407" s="6" t="s">
        <v>59</v>
      </c>
      <c r="F407" s="6" t="s">
        <v>60</v>
      </c>
      <c r="G407" s="6" t="s">
        <v>1177</v>
      </c>
      <c r="H407" s="6" t="s">
        <v>17838</v>
      </c>
      <c r="I407" s="6">
        <v>776519215</v>
      </c>
      <c r="J407" s="6" t="s">
        <v>17839</v>
      </c>
      <c r="K407" s="6">
        <v>20</v>
      </c>
      <c r="L407" s="6" t="s">
        <v>294</v>
      </c>
      <c r="M407" s="6" t="s">
        <v>295</v>
      </c>
      <c r="N407" s="7">
        <v>45486.563854166663</v>
      </c>
      <c r="O407" s="6" t="s">
        <v>909</v>
      </c>
      <c r="Q407" s="6" t="s">
        <v>67</v>
      </c>
      <c r="R407" s="7">
        <v>45722.471956018519</v>
      </c>
      <c r="S407" s="6" t="s">
        <v>5141</v>
      </c>
      <c r="T407" s="6" t="s">
        <v>412</v>
      </c>
      <c r="U407" s="6" t="s">
        <v>70</v>
      </c>
      <c r="V407" s="6" t="s">
        <v>17840</v>
      </c>
      <c r="W407" s="6" t="s">
        <v>892</v>
      </c>
      <c r="X407" s="6" t="s">
        <v>892</v>
      </c>
      <c r="Y407" s="6" t="s">
        <v>12236</v>
      </c>
      <c r="Z407" s="6" t="s">
        <v>894</v>
      </c>
      <c r="AA407" s="6" t="s">
        <v>3771</v>
      </c>
      <c r="AB407" s="6" t="s">
        <v>3772</v>
      </c>
      <c r="AE407" s="7">
        <v>45722.471967592595</v>
      </c>
      <c r="AF407" s="6" t="s">
        <v>443</v>
      </c>
      <c r="AH407" s="6" t="s">
        <v>125</v>
      </c>
      <c r="AI407" s="6" t="s">
        <v>464</v>
      </c>
      <c r="AJ407" s="6" t="s">
        <v>465</v>
      </c>
      <c r="AK407" s="6" t="s">
        <v>17841</v>
      </c>
      <c r="AL407" s="6" t="s">
        <v>5141</v>
      </c>
      <c r="AM407" s="7">
        <v>45722.472025462965</v>
      </c>
      <c r="AN407" s="6" t="s">
        <v>17841</v>
      </c>
      <c r="AP407" s="6">
        <v>5771183</v>
      </c>
      <c r="AQ407" s="6" t="s">
        <v>83</v>
      </c>
      <c r="AR407" s="7">
        <v>45722.639386574076</v>
      </c>
      <c r="AS407" s="6" t="s">
        <v>84</v>
      </c>
      <c r="AT407" s="7">
        <v>45722.333333333336</v>
      </c>
      <c r="AU407" s="6" t="s">
        <v>85</v>
      </c>
      <c r="AV407" s="6" t="s">
        <v>1446</v>
      </c>
      <c r="AW407" s="6" t="s">
        <v>1447</v>
      </c>
      <c r="AX407" s="6" t="s">
        <v>3927</v>
      </c>
      <c r="AZ407" s="7">
        <v>45722.639386574076</v>
      </c>
      <c r="BB407" s="6" t="s">
        <v>1643</v>
      </c>
      <c r="BC407" s="6" t="s">
        <v>1644</v>
      </c>
      <c r="BD407" s="6" t="s">
        <v>1645</v>
      </c>
      <c r="BE407" s="6" t="s">
        <v>17842</v>
      </c>
      <c r="BF407" s="6" t="s">
        <v>886</v>
      </c>
      <c r="BG407" s="6" t="s">
        <v>26973</v>
      </c>
      <c r="BH407" s="6" t="s">
        <v>26971</v>
      </c>
      <c r="BI407" s="6" t="s">
        <v>27523</v>
      </c>
      <c r="BJ407" s="6" t="s">
        <v>27318</v>
      </c>
    </row>
    <row r="408" spans="1:62" s="6" customFormat="1" x14ac:dyDescent="0.35">
      <c r="A408" s="6">
        <v>3016872</v>
      </c>
      <c r="B408" s="6" t="s">
        <v>58</v>
      </c>
      <c r="C408" s="6">
        <v>43402701</v>
      </c>
      <c r="D408" s="6">
        <v>338443399</v>
      </c>
      <c r="E408" s="6" t="s">
        <v>59</v>
      </c>
      <c r="F408" s="6" t="s">
        <v>60</v>
      </c>
      <c r="G408" s="6" t="s">
        <v>17854</v>
      </c>
      <c r="I408" s="6">
        <v>774919326</v>
      </c>
      <c r="J408" s="6" t="s">
        <v>11085</v>
      </c>
      <c r="K408" s="6">
        <v>20</v>
      </c>
      <c r="L408" s="6" t="s">
        <v>294</v>
      </c>
      <c r="M408" s="6" t="s">
        <v>295</v>
      </c>
      <c r="N408" s="7">
        <v>45456.671550925923</v>
      </c>
      <c r="O408" s="6" t="s">
        <v>520</v>
      </c>
      <c r="Q408" s="6" t="s">
        <v>67</v>
      </c>
      <c r="R408" s="7">
        <v>45722.474236111113</v>
      </c>
      <c r="S408" s="6" t="s">
        <v>7300</v>
      </c>
      <c r="T408" s="6" t="s">
        <v>412</v>
      </c>
      <c r="U408" s="6" t="s">
        <v>603</v>
      </c>
      <c r="V408" s="6" t="s">
        <v>7735</v>
      </c>
      <c r="W408" s="6" t="s">
        <v>72</v>
      </c>
      <c r="X408" s="6" t="s">
        <v>881</v>
      </c>
      <c r="Y408" s="6" t="s">
        <v>2416</v>
      </c>
      <c r="Z408" s="6" t="s">
        <v>883</v>
      </c>
      <c r="AA408" s="6" t="s">
        <v>2417</v>
      </c>
      <c r="AB408" s="6" t="s">
        <v>2417</v>
      </c>
      <c r="AE408" s="7">
        <v>45722.474444444444</v>
      </c>
      <c r="AF408" s="6" t="s">
        <v>417</v>
      </c>
      <c r="AG408" s="6">
        <v>48</v>
      </c>
      <c r="AH408" s="6" t="s">
        <v>125</v>
      </c>
      <c r="AI408" s="6" t="s">
        <v>464</v>
      </c>
      <c r="AJ408" s="6" t="s">
        <v>465</v>
      </c>
      <c r="AK408" s="6" t="s">
        <v>17855</v>
      </c>
      <c r="AL408" s="6" t="s">
        <v>7300</v>
      </c>
      <c r="AM408" s="7">
        <v>45722.474490740744</v>
      </c>
      <c r="AO408" s="6" t="s">
        <v>7300</v>
      </c>
      <c r="AP408" s="6">
        <v>5771194</v>
      </c>
      <c r="AQ408" s="6" t="s">
        <v>83</v>
      </c>
      <c r="AR408" s="7">
        <v>45722.705821759257</v>
      </c>
      <c r="AS408" s="6" t="s">
        <v>84</v>
      </c>
      <c r="AT408" s="7">
        <v>45722.333333333336</v>
      </c>
      <c r="AU408" s="6" t="s">
        <v>573</v>
      </c>
      <c r="AV408" s="6" t="s">
        <v>1354</v>
      </c>
      <c r="AW408" s="6" t="s">
        <v>1355</v>
      </c>
      <c r="AX408" s="6" t="s">
        <v>2303</v>
      </c>
      <c r="AY408" s="7">
        <v>45724.474444444444</v>
      </c>
      <c r="AZ408" s="7">
        <v>45722.705821759257</v>
      </c>
      <c r="BA408" s="6" t="s">
        <v>419</v>
      </c>
      <c r="BB408" s="6" t="s">
        <v>1270</v>
      </c>
      <c r="BC408" s="6" t="s">
        <v>1271</v>
      </c>
      <c r="BD408" s="6" t="s">
        <v>815</v>
      </c>
      <c r="BE408" s="6" t="s">
        <v>17856</v>
      </c>
      <c r="BF408" s="6" t="s">
        <v>906</v>
      </c>
      <c r="BG408" s="6" t="s">
        <v>58</v>
      </c>
      <c r="BH408" s="6" t="s">
        <v>26971</v>
      </c>
      <c r="BI408" s="6" t="s">
        <v>27523</v>
      </c>
      <c r="BJ408" s="6" t="s">
        <v>27319</v>
      </c>
    </row>
    <row r="409" spans="1:62" s="6" customFormat="1" x14ac:dyDescent="0.35">
      <c r="A409" s="6">
        <v>3016878</v>
      </c>
      <c r="B409" s="6" t="s">
        <v>223</v>
      </c>
      <c r="C409" s="6">
        <v>34252581</v>
      </c>
      <c r="D409" s="6">
        <v>339531169</v>
      </c>
      <c r="E409" s="6" t="s">
        <v>59</v>
      </c>
      <c r="F409" s="6" t="s">
        <v>60</v>
      </c>
      <c r="G409" s="6" t="s">
        <v>17880</v>
      </c>
      <c r="I409" s="6">
        <v>763930204</v>
      </c>
      <c r="J409" s="6" t="s">
        <v>408</v>
      </c>
      <c r="K409" s="6">
        <v>20</v>
      </c>
      <c r="L409" s="6" t="s">
        <v>294</v>
      </c>
      <c r="M409" s="6" t="s">
        <v>295</v>
      </c>
      <c r="N409" s="7">
        <v>43890.80667824074</v>
      </c>
      <c r="O409" s="6" t="s">
        <v>5558</v>
      </c>
      <c r="Q409" s="6" t="s">
        <v>67</v>
      </c>
      <c r="R409" s="7">
        <v>45722.481273148151</v>
      </c>
      <c r="S409" s="6" t="s">
        <v>2014</v>
      </c>
      <c r="T409" s="6" t="s">
        <v>412</v>
      </c>
      <c r="U409" s="6" t="s">
        <v>120</v>
      </c>
      <c r="V409" s="6" t="s">
        <v>17881</v>
      </c>
      <c r="W409" s="6" t="s">
        <v>263</v>
      </c>
      <c r="X409" s="6" t="s">
        <v>263</v>
      </c>
      <c r="Y409" s="6" t="s">
        <v>103</v>
      </c>
      <c r="Z409" s="6" t="s">
        <v>104</v>
      </c>
      <c r="AA409" s="6" t="s">
        <v>1814</v>
      </c>
      <c r="AB409" s="6" t="s">
        <v>124</v>
      </c>
      <c r="AE409" s="7">
        <v>45722.481562499997</v>
      </c>
      <c r="AF409" s="6" t="s">
        <v>443</v>
      </c>
      <c r="AH409" s="6" t="s">
        <v>125</v>
      </c>
      <c r="AI409" s="6" t="s">
        <v>464</v>
      </c>
      <c r="AJ409" s="6" t="s">
        <v>492</v>
      </c>
      <c r="AK409" s="6" t="s">
        <v>17881</v>
      </c>
      <c r="AL409" s="6" t="s">
        <v>2014</v>
      </c>
      <c r="AM409" s="7">
        <v>45722.481631944444</v>
      </c>
      <c r="AO409" s="6" t="s">
        <v>2014</v>
      </c>
      <c r="AP409" s="6">
        <v>5771238</v>
      </c>
      <c r="AQ409" s="6" t="s">
        <v>83</v>
      </c>
      <c r="AR409" s="7">
        <v>45722.516157407408</v>
      </c>
      <c r="AS409" s="6" t="s">
        <v>84</v>
      </c>
      <c r="AT409" s="7">
        <v>45722.333333333336</v>
      </c>
      <c r="AU409" s="6" t="s">
        <v>85</v>
      </c>
      <c r="AV409" s="6" t="s">
        <v>108</v>
      </c>
      <c r="AW409" s="6" t="s">
        <v>109</v>
      </c>
      <c r="AX409" s="6" t="s">
        <v>1997</v>
      </c>
      <c r="AZ409" s="7">
        <v>45722.516157407408</v>
      </c>
      <c r="BB409" s="6" t="s">
        <v>13798</v>
      </c>
      <c r="BC409" s="6" t="s">
        <v>2458</v>
      </c>
      <c r="BD409" s="6" t="s">
        <v>13799</v>
      </c>
      <c r="BE409" s="6" t="s">
        <v>17882</v>
      </c>
      <c r="BF409" s="6" t="s">
        <v>2032</v>
      </c>
      <c r="BG409" s="6" t="s">
        <v>26973</v>
      </c>
      <c r="BH409" s="6" t="s">
        <v>26971</v>
      </c>
      <c r="BI409" s="6" t="s">
        <v>1031</v>
      </c>
      <c r="BJ409" s="6" t="s">
        <v>27320</v>
      </c>
    </row>
    <row r="410" spans="1:62" s="6" customFormat="1" x14ac:dyDescent="0.35">
      <c r="A410" s="6">
        <v>3016880</v>
      </c>
      <c r="B410" s="6" t="s">
        <v>58</v>
      </c>
      <c r="C410" s="6">
        <v>36673801</v>
      </c>
      <c r="D410" s="6">
        <v>338440455</v>
      </c>
      <c r="E410" s="6" t="s">
        <v>59</v>
      </c>
      <c r="F410" s="6" t="s">
        <v>60</v>
      </c>
      <c r="G410" s="6" t="s">
        <v>17888</v>
      </c>
      <c r="I410" s="6">
        <v>776417120</v>
      </c>
      <c r="J410" s="6" t="s">
        <v>16041</v>
      </c>
      <c r="K410" s="6">
        <v>20</v>
      </c>
      <c r="L410" s="6" t="s">
        <v>294</v>
      </c>
      <c r="M410" s="6" t="s">
        <v>295</v>
      </c>
      <c r="N410" s="7">
        <v>45290.666666666664</v>
      </c>
      <c r="O410" s="6" t="s">
        <v>520</v>
      </c>
      <c r="Q410" s="6" t="s">
        <v>67</v>
      </c>
      <c r="R410" s="7">
        <v>45722.481712962966</v>
      </c>
      <c r="S410" s="6" t="s">
        <v>2156</v>
      </c>
      <c r="T410" s="6" t="s">
        <v>412</v>
      </c>
      <c r="U410" s="6" t="s">
        <v>101</v>
      </c>
      <c r="V410" s="6" t="s">
        <v>17889</v>
      </c>
      <c r="W410" s="6" t="s">
        <v>72</v>
      </c>
      <c r="X410" s="6" t="s">
        <v>73</v>
      </c>
      <c r="Y410" s="6" t="s">
        <v>5023</v>
      </c>
      <c r="Z410" s="6" t="s">
        <v>4143</v>
      </c>
      <c r="AA410" s="6" t="s">
        <v>11787</v>
      </c>
      <c r="AB410" s="6" t="s">
        <v>17890</v>
      </c>
      <c r="AE410" s="7">
        <v>45722.48196759259</v>
      </c>
      <c r="AF410" s="6" t="s">
        <v>417</v>
      </c>
      <c r="AG410" s="6">
        <v>48</v>
      </c>
      <c r="AH410" s="6" t="s">
        <v>125</v>
      </c>
      <c r="AI410" s="6" t="s">
        <v>464</v>
      </c>
      <c r="AJ410" s="6" t="s">
        <v>465</v>
      </c>
      <c r="AK410" s="6" t="s">
        <v>2193</v>
      </c>
      <c r="AL410" s="6" t="s">
        <v>2156</v>
      </c>
      <c r="AM410" s="7">
        <v>45722.482002314813</v>
      </c>
      <c r="AO410" s="6" t="s">
        <v>2156</v>
      </c>
      <c r="AP410" s="6">
        <v>5771244</v>
      </c>
      <c r="AQ410" s="6" t="s">
        <v>83</v>
      </c>
      <c r="AR410" s="7">
        <v>45722.631863425922</v>
      </c>
      <c r="AS410" s="6" t="s">
        <v>84</v>
      </c>
      <c r="AT410" s="7">
        <v>45722.315972222219</v>
      </c>
      <c r="AU410" s="6" t="s">
        <v>85</v>
      </c>
      <c r="AV410" s="6" t="s">
        <v>2382</v>
      </c>
      <c r="AW410" s="6" t="s">
        <v>2383</v>
      </c>
      <c r="AX410" s="6" t="s">
        <v>2384</v>
      </c>
      <c r="AY410" s="7">
        <v>45724.48196759259</v>
      </c>
      <c r="AZ410" s="7">
        <v>45722.631863425922</v>
      </c>
      <c r="BA410" s="6" t="s">
        <v>419</v>
      </c>
      <c r="BB410" s="6" t="s">
        <v>765</v>
      </c>
      <c r="BC410" s="6" t="s">
        <v>766</v>
      </c>
      <c r="BD410" s="6" t="s">
        <v>767</v>
      </c>
      <c r="BE410" s="6" t="s">
        <v>17891</v>
      </c>
      <c r="BF410" s="6" t="s">
        <v>363</v>
      </c>
      <c r="BG410" s="6" t="s">
        <v>58</v>
      </c>
      <c r="BH410" s="6" t="s">
        <v>26971</v>
      </c>
      <c r="BI410" s="6" t="s">
        <v>27514</v>
      </c>
      <c r="BJ410" s="6" t="s">
        <v>27321</v>
      </c>
    </row>
    <row r="411" spans="1:62" s="6" customFormat="1" x14ac:dyDescent="0.35">
      <c r="A411" s="6">
        <v>3016881</v>
      </c>
      <c r="B411" s="6" t="s">
        <v>327</v>
      </c>
      <c r="C411" s="6">
        <v>33937351</v>
      </c>
      <c r="D411" s="6">
        <v>338228871</v>
      </c>
      <c r="E411" s="6" t="s">
        <v>59</v>
      </c>
      <c r="F411" s="6" t="s">
        <v>60</v>
      </c>
      <c r="G411" s="6" t="s">
        <v>17892</v>
      </c>
      <c r="I411" s="6">
        <v>775424536</v>
      </c>
      <c r="J411" s="6" t="s">
        <v>2685</v>
      </c>
      <c r="K411" s="6">
        <v>20</v>
      </c>
      <c r="L411" s="6" t="s">
        <v>294</v>
      </c>
      <c r="M411" s="6" t="s">
        <v>295</v>
      </c>
      <c r="N411" s="7">
        <v>42908.45107638889</v>
      </c>
      <c r="O411" s="6" t="s">
        <v>5100</v>
      </c>
      <c r="Q411" s="6" t="s">
        <v>67</v>
      </c>
      <c r="R411" s="7">
        <v>45722.482222222221</v>
      </c>
      <c r="S411" s="6" t="s">
        <v>5021</v>
      </c>
      <c r="T411" s="6" t="s">
        <v>412</v>
      </c>
      <c r="U411" s="6" t="s">
        <v>70</v>
      </c>
      <c r="V411" s="6" t="s">
        <v>17893</v>
      </c>
      <c r="W411" s="6" t="s">
        <v>214</v>
      </c>
      <c r="X411" s="6" t="s">
        <v>215</v>
      </c>
      <c r="Y411" s="6" t="s">
        <v>5399</v>
      </c>
      <c r="Z411" s="6" t="s">
        <v>5733</v>
      </c>
      <c r="AA411" s="6" t="s">
        <v>5734</v>
      </c>
      <c r="AB411" s="6" t="s">
        <v>5734</v>
      </c>
      <c r="AE411" s="7">
        <v>45722.482233796298</v>
      </c>
      <c r="AF411" s="6" t="s">
        <v>1035</v>
      </c>
      <c r="AH411" s="6" t="s">
        <v>125</v>
      </c>
      <c r="AI411" s="6" t="s">
        <v>464</v>
      </c>
      <c r="AJ411" s="6" t="s">
        <v>465</v>
      </c>
      <c r="AK411" s="6" t="s">
        <v>17894</v>
      </c>
      <c r="AL411" s="6" t="s">
        <v>5021</v>
      </c>
      <c r="AM411" s="7">
        <v>45722.482268518521</v>
      </c>
      <c r="AN411" s="6" t="s">
        <v>17894</v>
      </c>
      <c r="AP411" s="6">
        <v>5771245</v>
      </c>
      <c r="AQ411" s="6" t="s">
        <v>83</v>
      </c>
      <c r="AR411" s="7">
        <v>45722.622696759259</v>
      </c>
      <c r="AS411" s="6" t="s">
        <v>84</v>
      </c>
      <c r="AT411" s="7">
        <v>45722.333333333336</v>
      </c>
      <c r="AU411" s="6" t="s">
        <v>85</v>
      </c>
      <c r="AV411" s="6" t="s">
        <v>1957</v>
      </c>
      <c r="AW411" s="6" t="s">
        <v>1958</v>
      </c>
      <c r="AX411" s="6" t="s">
        <v>2339</v>
      </c>
      <c r="AZ411" s="7">
        <v>45722.622696759259</v>
      </c>
      <c r="BB411" s="6" t="s">
        <v>703</v>
      </c>
      <c r="BC411" s="6" t="s">
        <v>677</v>
      </c>
      <c r="BD411" s="6" t="s">
        <v>704</v>
      </c>
      <c r="BE411" s="6" t="s">
        <v>17895</v>
      </c>
      <c r="BF411" s="6" t="s">
        <v>137</v>
      </c>
      <c r="BG411" s="6" t="s">
        <v>26973</v>
      </c>
      <c r="BH411" s="6" t="s">
        <v>26971</v>
      </c>
      <c r="BI411" s="6" t="s">
        <v>27517</v>
      </c>
      <c r="BJ411" s="6" t="s">
        <v>27322</v>
      </c>
    </row>
    <row r="412" spans="1:62" s="6" customFormat="1" x14ac:dyDescent="0.35">
      <c r="A412" s="6">
        <v>3016886</v>
      </c>
      <c r="B412" s="6" t="s">
        <v>58</v>
      </c>
      <c r="C412" s="6">
        <v>41467181</v>
      </c>
      <c r="D412" s="6">
        <v>339589537</v>
      </c>
      <c r="E412" s="6" t="s">
        <v>59</v>
      </c>
      <c r="F412" s="6" t="s">
        <v>60</v>
      </c>
      <c r="G412" s="6" t="s">
        <v>17911</v>
      </c>
      <c r="I412" s="6">
        <v>784338887</v>
      </c>
      <c r="J412" s="6" t="s">
        <v>17912</v>
      </c>
      <c r="K412" s="6">
        <v>20</v>
      </c>
      <c r="L412" s="6" t="s">
        <v>294</v>
      </c>
      <c r="M412" s="6" t="s">
        <v>295</v>
      </c>
      <c r="N412" s="7">
        <v>45334.666678240741</v>
      </c>
      <c r="O412" s="6" t="s">
        <v>487</v>
      </c>
      <c r="Q412" s="6" t="s">
        <v>67</v>
      </c>
      <c r="R412" s="7">
        <v>45722.489548611113</v>
      </c>
      <c r="S412" s="6" t="s">
        <v>4862</v>
      </c>
      <c r="T412" s="6" t="s">
        <v>412</v>
      </c>
      <c r="U412" s="6" t="s">
        <v>70</v>
      </c>
      <c r="V412" s="6" t="s">
        <v>17913</v>
      </c>
      <c r="Y412" s="6" t="s">
        <v>11678</v>
      </c>
      <c r="Z412" s="6" t="s">
        <v>841</v>
      </c>
      <c r="AA412" s="6" t="s">
        <v>3895</v>
      </c>
      <c r="AB412" s="6" t="s">
        <v>3895</v>
      </c>
      <c r="AE412" s="7">
        <v>45722.49013888889</v>
      </c>
      <c r="AF412" s="6" t="s">
        <v>417</v>
      </c>
      <c r="AG412" s="6">
        <v>48</v>
      </c>
      <c r="AH412" s="6" t="s">
        <v>125</v>
      </c>
      <c r="AI412" s="6" t="s">
        <v>464</v>
      </c>
      <c r="AJ412" s="6" t="s">
        <v>465</v>
      </c>
      <c r="AK412" s="6" t="s">
        <v>5936</v>
      </c>
      <c r="AL412" s="6" t="s">
        <v>4862</v>
      </c>
      <c r="AM412" s="7">
        <v>45722.490219907406</v>
      </c>
      <c r="AO412" s="6" t="s">
        <v>4862</v>
      </c>
      <c r="AP412" s="6">
        <v>5771290</v>
      </c>
      <c r="AQ412" s="6" t="s">
        <v>83</v>
      </c>
      <c r="AR412" s="7">
        <v>45722.658391203702</v>
      </c>
      <c r="AS412" s="6" t="s">
        <v>84</v>
      </c>
      <c r="AT412" s="7">
        <v>45722.333333333336</v>
      </c>
      <c r="AU412" s="6" t="s">
        <v>85</v>
      </c>
      <c r="AV412" s="6" t="s">
        <v>1328</v>
      </c>
      <c r="AW412" s="6" t="s">
        <v>1329</v>
      </c>
      <c r="AX412" s="6" t="s">
        <v>8178</v>
      </c>
      <c r="AY412" s="7">
        <v>45724.49013888889</v>
      </c>
      <c r="AZ412" s="7">
        <v>45722.658391203702</v>
      </c>
      <c r="BA412" s="6" t="s">
        <v>419</v>
      </c>
      <c r="BB412" s="6" t="s">
        <v>152</v>
      </c>
      <c r="BC412" s="6" t="s">
        <v>153</v>
      </c>
      <c r="BD412" s="6" t="s">
        <v>154</v>
      </c>
      <c r="BE412" s="6" t="s">
        <v>11838</v>
      </c>
      <c r="BF412" s="6" t="s">
        <v>914</v>
      </c>
      <c r="BG412" s="6" t="s">
        <v>58</v>
      </c>
      <c r="BH412" s="6" t="s">
        <v>26971</v>
      </c>
      <c r="BI412" s="6" t="s">
        <v>27524</v>
      </c>
      <c r="BJ412" s="6" t="s">
        <v>27323</v>
      </c>
    </row>
    <row r="413" spans="1:62" s="6" customFormat="1" x14ac:dyDescent="0.35">
      <c r="A413" s="6">
        <v>3016889</v>
      </c>
      <c r="B413" s="6" t="s">
        <v>327</v>
      </c>
      <c r="C413" s="6">
        <v>3023631</v>
      </c>
      <c r="D413" s="6">
        <v>338690345</v>
      </c>
      <c r="E413" s="6" t="s">
        <v>59</v>
      </c>
      <c r="F413" s="6" t="s">
        <v>60</v>
      </c>
      <c r="G413" s="6" t="s">
        <v>12211</v>
      </c>
      <c r="I413" s="6" t="s">
        <v>17922</v>
      </c>
      <c r="J413" s="6" t="s">
        <v>293</v>
      </c>
      <c r="K413" s="6">
        <v>20</v>
      </c>
      <c r="L413" s="6" t="s">
        <v>409</v>
      </c>
      <c r="M413" s="6" t="s">
        <v>2154</v>
      </c>
      <c r="N413" s="7">
        <v>38152</v>
      </c>
      <c r="O413" s="6" t="s">
        <v>2297</v>
      </c>
      <c r="Q413" s="6" t="s">
        <v>67</v>
      </c>
      <c r="R413" s="7">
        <v>45722.49077546296</v>
      </c>
      <c r="S413" s="6" t="s">
        <v>17923</v>
      </c>
      <c r="T413" s="6" t="s">
        <v>412</v>
      </c>
      <c r="U413" s="6" t="s">
        <v>1189</v>
      </c>
      <c r="V413" s="6" t="s">
        <v>17924</v>
      </c>
      <c r="W413" s="6" t="s">
        <v>72</v>
      </c>
      <c r="X413" s="6" t="s">
        <v>881</v>
      </c>
      <c r="Y413" s="6" t="s">
        <v>10456</v>
      </c>
      <c r="Z413" s="6" t="s">
        <v>883</v>
      </c>
      <c r="AA413" s="6" t="s">
        <v>2417</v>
      </c>
      <c r="AB413" s="6" t="s">
        <v>2417</v>
      </c>
      <c r="AE413" s="7">
        <v>45723.420358796298</v>
      </c>
      <c r="AF413" s="6" t="s">
        <v>417</v>
      </c>
      <c r="AG413" s="6">
        <v>48</v>
      </c>
      <c r="AH413" s="6" t="s">
        <v>125</v>
      </c>
      <c r="AI413" s="6" t="s">
        <v>464</v>
      </c>
      <c r="AJ413" s="6" t="s">
        <v>361</v>
      </c>
      <c r="AK413" s="6" t="s">
        <v>17925</v>
      </c>
      <c r="AL413" s="6" t="s">
        <v>2305</v>
      </c>
      <c r="AM413" s="7">
        <v>45723.420474537037</v>
      </c>
      <c r="AN413" s="6" t="s">
        <v>17925</v>
      </c>
      <c r="AO413" s="6" t="s">
        <v>2305</v>
      </c>
      <c r="AP413" s="6">
        <v>5774798</v>
      </c>
      <c r="AQ413" s="6" t="s">
        <v>83</v>
      </c>
      <c r="AR413" s="7">
        <v>45723.593078703707</v>
      </c>
      <c r="AS413" s="6" t="s">
        <v>84</v>
      </c>
      <c r="AT413" s="7">
        <v>45723.333333333336</v>
      </c>
      <c r="AU413" s="6" t="s">
        <v>85</v>
      </c>
      <c r="AV413" s="6" t="s">
        <v>899</v>
      </c>
      <c r="AW413" s="6" t="s">
        <v>900</v>
      </c>
      <c r="AX413" s="6" t="s">
        <v>901</v>
      </c>
      <c r="AY413" s="7">
        <v>45725.420358796298</v>
      </c>
      <c r="AZ413" s="7">
        <v>45723.593078703707</v>
      </c>
      <c r="BA413" s="6" t="s">
        <v>419</v>
      </c>
      <c r="BB413" s="6" t="s">
        <v>286</v>
      </c>
      <c r="BC413" s="6" t="s">
        <v>287</v>
      </c>
      <c r="BD413" s="6" t="s">
        <v>288</v>
      </c>
      <c r="BE413" s="6" t="s">
        <v>17926</v>
      </c>
      <c r="BF413" s="6" t="s">
        <v>2305</v>
      </c>
      <c r="BG413" s="6" t="s">
        <v>26973</v>
      </c>
      <c r="BH413" s="6" t="s">
        <v>26984</v>
      </c>
      <c r="BI413" s="6" t="s">
        <v>27531</v>
      </c>
      <c r="BJ413" s="6" t="s">
        <v>27195</v>
      </c>
    </row>
    <row r="414" spans="1:62" s="6" customFormat="1" x14ac:dyDescent="0.35">
      <c r="A414" s="6">
        <v>3016897</v>
      </c>
      <c r="B414" s="6" t="s">
        <v>58</v>
      </c>
      <c r="C414" s="6">
        <v>32349961</v>
      </c>
      <c r="D414" s="6">
        <v>339577312</v>
      </c>
      <c r="E414" s="6" t="s">
        <v>59</v>
      </c>
      <c r="F414" s="6" t="s">
        <v>60</v>
      </c>
      <c r="G414" s="6" t="s">
        <v>4412</v>
      </c>
      <c r="H414" s="6" t="s">
        <v>17956</v>
      </c>
      <c r="I414" s="6">
        <v>775621363</v>
      </c>
      <c r="J414" s="6" t="s">
        <v>17957</v>
      </c>
      <c r="K414" s="6">
        <v>12</v>
      </c>
      <c r="L414" s="6" t="s">
        <v>64</v>
      </c>
      <c r="M414" s="6" t="s">
        <v>65</v>
      </c>
      <c r="N414" s="7">
        <v>44349.76666666667</v>
      </c>
      <c r="O414" s="6" t="s">
        <v>5377</v>
      </c>
      <c r="Q414" s="6" t="s">
        <v>67</v>
      </c>
      <c r="R414" s="7">
        <v>45722.497766203705</v>
      </c>
      <c r="S414" s="6" t="s">
        <v>1810</v>
      </c>
      <c r="T414" s="6" t="s">
        <v>412</v>
      </c>
      <c r="U414" s="6" t="s">
        <v>70</v>
      </c>
      <c r="V414" s="6" t="s">
        <v>17958</v>
      </c>
      <c r="Y414" s="6" t="s">
        <v>5118</v>
      </c>
      <c r="Z414" s="6" t="s">
        <v>841</v>
      </c>
      <c r="AA414" s="6" t="s">
        <v>3895</v>
      </c>
      <c r="AB414" s="6" t="s">
        <v>3895</v>
      </c>
      <c r="AE414" s="7">
        <v>45722.498969907407</v>
      </c>
      <c r="AF414" s="6" t="s">
        <v>417</v>
      </c>
      <c r="AG414" s="6">
        <v>48</v>
      </c>
      <c r="AH414" s="6" t="s">
        <v>125</v>
      </c>
      <c r="AI414" s="6" t="s">
        <v>464</v>
      </c>
      <c r="AJ414" s="6" t="s">
        <v>465</v>
      </c>
      <c r="AK414" s="6" t="s">
        <v>8927</v>
      </c>
      <c r="AL414" s="6" t="s">
        <v>1810</v>
      </c>
      <c r="AM414" s="7">
        <v>45722.499027777776</v>
      </c>
      <c r="AO414" s="6" t="s">
        <v>1810</v>
      </c>
      <c r="AP414" s="6">
        <v>5771348</v>
      </c>
      <c r="AQ414" s="6" t="s">
        <v>83</v>
      </c>
      <c r="AR414" s="7">
        <v>45722.933622685188</v>
      </c>
      <c r="AS414" s="6" t="s">
        <v>84</v>
      </c>
      <c r="AT414" s="7">
        <v>45722.333333333336</v>
      </c>
      <c r="AU414" s="6" t="s">
        <v>85</v>
      </c>
      <c r="AV414" s="6" t="s">
        <v>1328</v>
      </c>
      <c r="AW414" s="6" t="s">
        <v>1329</v>
      </c>
      <c r="AX414" s="6" t="s">
        <v>6610</v>
      </c>
      <c r="AY414" s="7">
        <v>45724.498969907407</v>
      </c>
      <c r="AZ414" s="7">
        <v>45722.933622685188</v>
      </c>
      <c r="BA414" s="6" t="s">
        <v>419</v>
      </c>
      <c r="BB414" s="6" t="s">
        <v>689</v>
      </c>
      <c r="BC414" s="6" t="s">
        <v>690</v>
      </c>
      <c r="BD414" s="6" t="s">
        <v>691</v>
      </c>
      <c r="BE414" s="6" t="s">
        <v>17959</v>
      </c>
      <c r="BF414" s="6" t="s">
        <v>13821</v>
      </c>
      <c r="BG414" s="6" t="s">
        <v>58</v>
      </c>
      <c r="BH414" s="6" t="s">
        <v>26971</v>
      </c>
      <c r="BI414" s="6" t="s">
        <v>27527</v>
      </c>
      <c r="BJ414" s="6" t="s">
        <v>27324</v>
      </c>
    </row>
    <row r="415" spans="1:62" s="6" customFormat="1" x14ac:dyDescent="0.35">
      <c r="A415" s="6">
        <v>3016900</v>
      </c>
      <c r="B415" s="6" t="s">
        <v>58</v>
      </c>
      <c r="C415" s="6">
        <v>38754531</v>
      </c>
      <c r="D415" s="6">
        <v>338711116</v>
      </c>
      <c r="E415" s="6" t="s">
        <v>59</v>
      </c>
      <c r="F415" s="6" t="s">
        <v>60</v>
      </c>
      <c r="G415" s="6" t="s">
        <v>17968</v>
      </c>
      <c r="I415" s="6">
        <v>776367589</v>
      </c>
      <c r="J415" s="6" t="s">
        <v>5489</v>
      </c>
      <c r="K415" s="6">
        <v>20</v>
      </c>
      <c r="L415" s="6" t="s">
        <v>294</v>
      </c>
      <c r="M415" s="6" t="s">
        <v>295</v>
      </c>
      <c r="N415" s="7">
        <v>44811.75</v>
      </c>
      <c r="O415" s="6" t="s">
        <v>5377</v>
      </c>
      <c r="Q415" s="6" t="s">
        <v>67</v>
      </c>
      <c r="R415" s="7">
        <v>45722.498182870368</v>
      </c>
      <c r="S415" s="6" t="s">
        <v>5749</v>
      </c>
      <c r="T415" s="6" t="s">
        <v>412</v>
      </c>
      <c r="U415" s="6" t="s">
        <v>101</v>
      </c>
      <c r="V415" s="6" t="s">
        <v>17969</v>
      </c>
      <c r="W415" s="6" t="s">
        <v>653</v>
      </c>
      <c r="X415" s="6" t="s">
        <v>654</v>
      </c>
      <c r="Y415" s="6" t="s">
        <v>15102</v>
      </c>
      <c r="Z415" s="6" t="s">
        <v>944</v>
      </c>
      <c r="AA415" s="6" t="s">
        <v>17970</v>
      </c>
      <c r="AB415" s="6" t="s">
        <v>13177</v>
      </c>
      <c r="AC415" s="6">
        <v>6</v>
      </c>
      <c r="AE415" s="7">
        <v>45722.498206018521</v>
      </c>
      <c r="AF415" s="6" t="s">
        <v>417</v>
      </c>
      <c r="AG415" s="6">
        <v>48</v>
      </c>
      <c r="AH415" s="6" t="s">
        <v>125</v>
      </c>
      <c r="AI415" s="6" t="s">
        <v>464</v>
      </c>
      <c r="AJ415" s="6" t="s">
        <v>465</v>
      </c>
      <c r="AK415" s="6" t="s">
        <v>17971</v>
      </c>
      <c r="AL415" s="6" t="s">
        <v>5749</v>
      </c>
      <c r="AM415" s="7">
        <v>45722.498229166667</v>
      </c>
      <c r="AN415" s="6" t="s">
        <v>17971</v>
      </c>
      <c r="AP415" s="6">
        <v>5771340</v>
      </c>
      <c r="AQ415" s="6" t="s">
        <v>83</v>
      </c>
      <c r="AR415" s="7">
        <v>45722.797002314815</v>
      </c>
      <c r="AS415" s="6" t="s">
        <v>84</v>
      </c>
      <c r="AT415" s="7">
        <v>45722.333333333336</v>
      </c>
      <c r="AU415" s="6" t="s">
        <v>85</v>
      </c>
      <c r="AV415" s="6" t="s">
        <v>608</v>
      </c>
      <c r="AW415" s="6" t="s">
        <v>609</v>
      </c>
      <c r="AX415" s="6" t="s">
        <v>6286</v>
      </c>
      <c r="AY415" s="7">
        <v>45724.498206018521</v>
      </c>
      <c r="AZ415" s="7">
        <v>45722.797002314815</v>
      </c>
      <c r="BA415" s="6" t="s">
        <v>419</v>
      </c>
      <c r="BB415" s="6" t="s">
        <v>89</v>
      </c>
      <c r="BC415" s="6" t="s">
        <v>90</v>
      </c>
      <c r="BD415" s="6" t="s">
        <v>91</v>
      </c>
      <c r="BE415" s="6" t="s">
        <v>11433</v>
      </c>
      <c r="BF415" s="6" t="s">
        <v>657</v>
      </c>
      <c r="BG415" s="6" t="s">
        <v>58</v>
      </c>
      <c r="BH415" s="6" t="s">
        <v>26971</v>
      </c>
      <c r="BI415" s="6" t="s">
        <v>27516</v>
      </c>
      <c r="BJ415" s="6" t="s">
        <v>27325</v>
      </c>
    </row>
    <row r="416" spans="1:62" s="6" customFormat="1" x14ac:dyDescent="0.35">
      <c r="A416" s="6">
        <v>3016901</v>
      </c>
      <c r="B416" s="6" t="s">
        <v>58</v>
      </c>
      <c r="C416" s="6">
        <v>44163141</v>
      </c>
      <c r="D416" s="6">
        <v>338305288</v>
      </c>
      <c r="E416" s="6" t="s">
        <v>59</v>
      </c>
      <c r="F416" s="6" t="s">
        <v>60</v>
      </c>
      <c r="G416" s="6" t="s">
        <v>17972</v>
      </c>
      <c r="I416" s="6">
        <v>777755226</v>
      </c>
      <c r="J416" s="6" t="s">
        <v>889</v>
      </c>
      <c r="K416" s="6">
        <v>20</v>
      </c>
      <c r="L416" s="6" t="s">
        <v>294</v>
      </c>
      <c r="M416" s="6" t="s">
        <v>295</v>
      </c>
      <c r="N416" s="7">
        <v>45581.711828703701</v>
      </c>
      <c r="O416" s="6" t="s">
        <v>2009</v>
      </c>
      <c r="Q416" s="6" t="s">
        <v>67</v>
      </c>
      <c r="R416" s="7">
        <v>45722.500937500001</v>
      </c>
      <c r="S416" s="6" t="s">
        <v>4862</v>
      </c>
      <c r="T416" s="6" t="s">
        <v>412</v>
      </c>
      <c r="U416" s="6" t="s">
        <v>70</v>
      </c>
      <c r="V416" s="6" t="s">
        <v>17973</v>
      </c>
      <c r="W416" s="6" t="s">
        <v>72</v>
      </c>
      <c r="X416" s="6" t="s">
        <v>881</v>
      </c>
      <c r="Y416" s="6" t="s">
        <v>7686</v>
      </c>
      <c r="Z416" s="6" t="s">
        <v>1352</v>
      </c>
      <c r="AA416" s="6" t="s">
        <v>7687</v>
      </c>
      <c r="AB416" s="6" t="s">
        <v>7688</v>
      </c>
      <c r="AE416" s="7">
        <v>45722.50204861111</v>
      </c>
      <c r="AF416" s="6" t="s">
        <v>77</v>
      </c>
      <c r="AH416" s="6" t="s">
        <v>125</v>
      </c>
      <c r="AI416" s="6" t="s">
        <v>464</v>
      </c>
      <c r="AJ416" s="6" t="s">
        <v>465</v>
      </c>
      <c r="AK416" s="6" t="s">
        <v>15345</v>
      </c>
      <c r="AL416" s="6" t="s">
        <v>4862</v>
      </c>
      <c r="AM416" s="7">
        <v>45722.502106481479</v>
      </c>
      <c r="AO416" s="6" t="s">
        <v>4862</v>
      </c>
      <c r="AP416" s="6">
        <v>5771366</v>
      </c>
      <c r="AQ416" s="6" t="s">
        <v>83</v>
      </c>
      <c r="AR416" s="7">
        <v>45722.60796296296</v>
      </c>
      <c r="AS416" s="6" t="s">
        <v>84</v>
      </c>
      <c r="AT416" s="7">
        <v>45722.333333333336</v>
      </c>
      <c r="AU416" s="6" t="s">
        <v>85</v>
      </c>
      <c r="AV416" s="6" t="s">
        <v>1354</v>
      </c>
      <c r="AW416" s="6" t="s">
        <v>1355</v>
      </c>
      <c r="AX416" s="6" t="s">
        <v>2816</v>
      </c>
      <c r="AZ416" s="7">
        <v>45722.60796296296</v>
      </c>
      <c r="BB416" s="6" t="s">
        <v>1003</v>
      </c>
      <c r="BC416" s="6" t="s">
        <v>595</v>
      </c>
      <c r="BD416" s="6" t="s">
        <v>1004</v>
      </c>
      <c r="BE416" s="6" t="s">
        <v>4181</v>
      </c>
      <c r="BF416" s="6" t="s">
        <v>1936</v>
      </c>
      <c r="BG416" s="6" t="s">
        <v>58</v>
      </c>
      <c r="BH416" s="6" t="s">
        <v>26971</v>
      </c>
      <c r="BI416" s="6" t="s">
        <v>27513</v>
      </c>
      <c r="BJ416" s="6" t="s">
        <v>27326</v>
      </c>
    </row>
    <row r="417" spans="1:62" s="6" customFormat="1" x14ac:dyDescent="0.35">
      <c r="A417" s="6">
        <v>3016905</v>
      </c>
      <c r="B417" s="6" t="s">
        <v>58</v>
      </c>
      <c r="C417" s="6">
        <v>273031</v>
      </c>
      <c r="D417" s="6">
        <v>338241669</v>
      </c>
      <c r="E417" s="6" t="s">
        <v>59</v>
      </c>
      <c r="F417" s="6" t="s">
        <v>60</v>
      </c>
      <c r="G417" s="6" t="s">
        <v>17985</v>
      </c>
      <c r="H417" s="6" t="s">
        <v>17986</v>
      </c>
      <c r="I417" s="6">
        <v>777572604</v>
      </c>
      <c r="J417" s="6" t="s">
        <v>17987</v>
      </c>
      <c r="K417" s="6">
        <v>20</v>
      </c>
      <c r="L417" s="6" t="s">
        <v>294</v>
      </c>
      <c r="M417" s="6" t="s">
        <v>295</v>
      </c>
      <c r="N417" s="7">
        <v>43888.522245370368</v>
      </c>
      <c r="O417" s="6" t="s">
        <v>2009</v>
      </c>
      <c r="Q417" s="6" t="s">
        <v>67</v>
      </c>
      <c r="R417" s="7">
        <v>45722.505879629629</v>
      </c>
      <c r="S417" s="6" t="s">
        <v>5527</v>
      </c>
      <c r="T417" s="6" t="s">
        <v>412</v>
      </c>
      <c r="U417" s="6" t="s">
        <v>70</v>
      </c>
      <c r="V417" s="6" t="s">
        <v>1145</v>
      </c>
      <c r="Y417" s="6" t="s">
        <v>1597</v>
      </c>
      <c r="Z417" s="6" t="s">
        <v>75</v>
      </c>
      <c r="AE417" s="7">
        <v>45722.643692129626</v>
      </c>
      <c r="AF417" s="6" t="s">
        <v>417</v>
      </c>
      <c r="AG417" s="6">
        <v>48</v>
      </c>
      <c r="AH417" s="6" t="s">
        <v>78</v>
      </c>
      <c r="AI417" s="6" t="s">
        <v>58</v>
      </c>
      <c r="AJ417" s="6" t="s">
        <v>361</v>
      </c>
      <c r="AK417" s="6" t="s">
        <v>17988</v>
      </c>
      <c r="AL417" s="6" t="s">
        <v>1538</v>
      </c>
      <c r="AM417" s="7">
        <v>45722.643819444442</v>
      </c>
      <c r="AN417" s="6" t="s">
        <v>17988</v>
      </c>
      <c r="AO417" s="6" t="s">
        <v>1538</v>
      </c>
      <c r="AP417" s="6">
        <v>5772266</v>
      </c>
      <c r="AQ417" s="6" t="s">
        <v>83</v>
      </c>
      <c r="AR417" s="7">
        <v>45723.51489583333</v>
      </c>
      <c r="AS417" s="6" t="s">
        <v>84</v>
      </c>
      <c r="AT417" s="7">
        <v>45722.333333333336</v>
      </c>
      <c r="AU417" s="6" t="s">
        <v>85</v>
      </c>
      <c r="AV417" s="6" t="s">
        <v>189</v>
      </c>
      <c r="AW417" s="6" t="s">
        <v>190</v>
      </c>
      <c r="AX417" s="6" t="s">
        <v>191</v>
      </c>
      <c r="AY417" s="7">
        <v>45724.643692129626</v>
      </c>
      <c r="AZ417" s="7">
        <v>45723.514884259261</v>
      </c>
      <c r="BA417" s="6" t="s">
        <v>419</v>
      </c>
      <c r="BB417" s="6" t="s">
        <v>254</v>
      </c>
      <c r="BC417" s="6" t="s">
        <v>255</v>
      </c>
      <c r="BD417" s="6" t="s">
        <v>256</v>
      </c>
      <c r="BE417" s="6" t="s">
        <v>17989</v>
      </c>
      <c r="BF417" s="6" t="s">
        <v>128</v>
      </c>
      <c r="BG417" s="6" t="s">
        <v>58</v>
      </c>
      <c r="BH417" s="6" t="s">
        <v>26971</v>
      </c>
      <c r="BI417" s="6" t="s">
        <v>27518</v>
      </c>
      <c r="BJ417" s="6" t="s">
        <v>27327</v>
      </c>
    </row>
    <row r="418" spans="1:62" s="6" customFormat="1" x14ac:dyDescent="0.35">
      <c r="A418" s="6">
        <v>3016912</v>
      </c>
      <c r="B418" s="6" t="s">
        <v>58</v>
      </c>
      <c r="C418" s="6">
        <v>34105271</v>
      </c>
      <c r="D418" s="6">
        <v>339813646</v>
      </c>
      <c r="E418" s="6" t="s">
        <v>59</v>
      </c>
      <c r="F418" s="6" t="s">
        <v>60</v>
      </c>
      <c r="G418" s="6" t="s">
        <v>116</v>
      </c>
      <c r="H418" s="6" t="s">
        <v>117</v>
      </c>
      <c r="I418" s="6">
        <v>776760054</v>
      </c>
      <c r="J418" s="6" t="s">
        <v>2332</v>
      </c>
      <c r="K418" s="6">
        <v>15</v>
      </c>
      <c r="L418" s="6" t="s">
        <v>64</v>
      </c>
      <c r="M418" s="6" t="s">
        <v>65</v>
      </c>
      <c r="N418" s="7">
        <v>45255.000011574077</v>
      </c>
      <c r="O418" s="6" t="s">
        <v>487</v>
      </c>
      <c r="Q418" s="6" t="s">
        <v>67</v>
      </c>
      <c r="R418" s="7">
        <v>45722.511076388888</v>
      </c>
      <c r="S418" s="6" t="s">
        <v>2156</v>
      </c>
      <c r="T418" s="6" t="s">
        <v>412</v>
      </c>
      <c r="U418" s="6" t="s">
        <v>2237</v>
      </c>
      <c r="V418" s="6" t="s">
        <v>18013</v>
      </c>
      <c r="W418" s="6" t="s">
        <v>3521</v>
      </c>
      <c r="X418" s="6" t="s">
        <v>3522</v>
      </c>
      <c r="Y418" s="6" t="s">
        <v>3523</v>
      </c>
      <c r="Z418" s="6" t="s">
        <v>3524</v>
      </c>
      <c r="AA418" s="6" t="s">
        <v>6163</v>
      </c>
      <c r="AB418" s="6" t="s">
        <v>124</v>
      </c>
      <c r="AC418" s="6">
        <v>775363612</v>
      </c>
      <c r="AE418" s="7">
        <v>45722.511342592596</v>
      </c>
      <c r="AF418" s="6" t="s">
        <v>417</v>
      </c>
      <c r="AG418" s="6">
        <v>48</v>
      </c>
      <c r="AH418" s="6" t="s">
        <v>125</v>
      </c>
      <c r="AI418" s="6" t="s">
        <v>464</v>
      </c>
      <c r="AJ418" s="6" t="s">
        <v>465</v>
      </c>
      <c r="AK418" s="6" t="s">
        <v>18014</v>
      </c>
      <c r="AL418" s="6" t="s">
        <v>2156</v>
      </c>
      <c r="AM418" s="7">
        <v>45722.511388888888</v>
      </c>
      <c r="AO418" s="6" t="s">
        <v>2156</v>
      </c>
      <c r="AP418" s="6">
        <v>5771425</v>
      </c>
      <c r="AQ418" s="6" t="s">
        <v>83</v>
      </c>
      <c r="AR418" s="7">
        <v>45722.925393518519</v>
      </c>
      <c r="AS418" s="6" t="s">
        <v>84</v>
      </c>
      <c r="AT418" s="7">
        <v>45722.333333333336</v>
      </c>
      <c r="AU418" s="6" t="s">
        <v>573</v>
      </c>
      <c r="AV418" s="6" t="s">
        <v>3527</v>
      </c>
      <c r="AW418" s="6" t="s">
        <v>3528</v>
      </c>
      <c r="AX418" s="6" t="s">
        <v>3716</v>
      </c>
      <c r="AY418" s="7">
        <v>45724.511342592596</v>
      </c>
      <c r="AZ418" s="7">
        <v>45722.925393518519</v>
      </c>
      <c r="BA418" s="6" t="s">
        <v>419</v>
      </c>
      <c r="BB418" s="6" t="s">
        <v>765</v>
      </c>
      <c r="BC418" s="6" t="s">
        <v>766</v>
      </c>
      <c r="BD418" s="6" t="s">
        <v>767</v>
      </c>
      <c r="BE418" s="6" t="s">
        <v>11076</v>
      </c>
      <c r="BF418" s="6" t="s">
        <v>406</v>
      </c>
      <c r="BG418" s="6" t="s">
        <v>58</v>
      </c>
      <c r="BH418" s="6" t="s">
        <v>26971</v>
      </c>
      <c r="BI418" s="6" t="s">
        <v>27514</v>
      </c>
      <c r="BJ418" s="6" t="s">
        <v>27328</v>
      </c>
    </row>
    <row r="419" spans="1:62" s="6" customFormat="1" x14ac:dyDescent="0.35">
      <c r="A419" s="6">
        <v>3016919</v>
      </c>
      <c r="B419" s="6" t="s">
        <v>58</v>
      </c>
      <c r="C419" s="6">
        <v>45071301</v>
      </c>
      <c r="D419" s="6">
        <v>338729772</v>
      </c>
      <c r="E419" s="6" t="s">
        <v>59</v>
      </c>
      <c r="F419" s="6" t="s">
        <v>60</v>
      </c>
      <c r="G419" s="6" t="s">
        <v>18032</v>
      </c>
      <c r="H419" s="6" t="s">
        <v>18032</v>
      </c>
      <c r="I419" s="6">
        <v>778042884</v>
      </c>
      <c r="J419" s="6" t="s">
        <v>11775</v>
      </c>
      <c r="K419" s="6">
        <v>20</v>
      </c>
      <c r="L419" s="6" t="s">
        <v>294</v>
      </c>
      <c r="M419" s="6" t="s">
        <v>295</v>
      </c>
      <c r="N419" s="7">
        <v>45656.625</v>
      </c>
      <c r="O419" s="6" t="s">
        <v>520</v>
      </c>
      <c r="Q419" s="6" t="s">
        <v>67</v>
      </c>
      <c r="R419" s="7">
        <v>45722.513819444444</v>
      </c>
      <c r="S419" s="6" t="s">
        <v>5749</v>
      </c>
      <c r="T419" s="6" t="s">
        <v>412</v>
      </c>
      <c r="U419" s="6" t="s">
        <v>1219</v>
      </c>
      <c r="V419" s="6" t="s">
        <v>18033</v>
      </c>
      <c r="Y419" s="6" t="s">
        <v>2998</v>
      </c>
      <c r="Z419" s="6" t="s">
        <v>2549</v>
      </c>
      <c r="AA419" s="6" t="s">
        <v>18034</v>
      </c>
      <c r="AB419" s="6" t="s">
        <v>124</v>
      </c>
      <c r="AE419" s="7">
        <v>45722.564675925925</v>
      </c>
      <c r="AF419" s="6" t="s">
        <v>443</v>
      </c>
      <c r="AH419" s="6" t="s">
        <v>125</v>
      </c>
      <c r="AI419" s="6" t="s">
        <v>58</v>
      </c>
      <c r="AJ419" s="6" t="s">
        <v>492</v>
      </c>
      <c r="AK419" s="6" t="s">
        <v>18035</v>
      </c>
      <c r="AL419" s="6" t="s">
        <v>4598</v>
      </c>
      <c r="AM419" s="7">
        <v>45722.652546296296</v>
      </c>
      <c r="AN419" s="6" t="s">
        <v>18036</v>
      </c>
      <c r="AO419" s="6" t="s">
        <v>349</v>
      </c>
      <c r="AP419" s="6">
        <v>5772330</v>
      </c>
      <c r="AQ419" s="6" t="s">
        <v>83</v>
      </c>
      <c r="AR419" s="7">
        <v>45723.635763888888</v>
      </c>
      <c r="AS419" s="6" t="s">
        <v>84</v>
      </c>
      <c r="AT419" s="7">
        <v>45722.5625</v>
      </c>
      <c r="AU419" s="6" t="s">
        <v>85</v>
      </c>
      <c r="AV419" s="6" t="s">
        <v>658</v>
      </c>
      <c r="AW419" s="6" t="s">
        <v>659</v>
      </c>
      <c r="AX419" s="6" t="s">
        <v>11268</v>
      </c>
      <c r="AZ419" s="7">
        <v>45723.635763888888</v>
      </c>
      <c r="BB419" s="6" t="s">
        <v>1060</v>
      </c>
      <c r="BC419" s="6" t="s">
        <v>1061</v>
      </c>
      <c r="BD419" s="6" t="s">
        <v>1062</v>
      </c>
      <c r="BE419" s="6" t="s">
        <v>1400</v>
      </c>
      <c r="BF419" s="6" t="s">
        <v>3853</v>
      </c>
      <c r="BG419" s="6" t="s">
        <v>58</v>
      </c>
      <c r="BH419" s="6" t="s">
        <v>26971</v>
      </c>
      <c r="BI419" s="6" t="s">
        <v>27512</v>
      </c>
      <c r="BJ419" s="6" t="s">
        <v>27329</v>
      </c>
    </row>
    <row r="420" spans="1:62" s="6" customFormat="1" x14ac:dyDescent="0.35">
      <c r="A420" s="6">
        <v>3016926</v>
      </c>
      <c r="B420" s="6" t="s">
        <v>58</v>
      </c>
      <c r="C420" s="6">
        <v>34058321</v>
      </c>
      <c r="D420" s="6">
        <v>338327499</v>
      </c>
      <c r="E420" s="6" t="s">
        <v>59</v>
      </c>
      <c r="F420" s="6" t="s">
        <v>60</v>
      </c>
      <c r="G420" s="6" t="s">
        <v>18054</v>
      </c>
      <c r="I420" s="6">
        <v>788339355</v>
      </c>
      <c r="J420" s="6" t="s">
        <v>2616</v>
      </c>
      <c r="K420" s="6">
        <v>20</v>
      </c>
      <c r="L420" s="6" t="s">
        <v>409</v>
      </c>
      <c r="M420" s="6" t="s">
        <v>2154</v>
      </c>
      <c r="N420" s="7">
        <v>44603.847233796296</v>
      </c>
      <c r="O420" s="6" t="s">
        <v>2155</v>
      </c>
      <c r="Q420" s="6" t="s">
        <v>67</v>
      </c>
      <c r="R420" s="7">
        <v>45722.518171296295</v>
      </c>
      <c r="S420" s="6" t="s">
        <v>5021</v>
      </c>
      <c r="T420" s="6" t="s">
        <v>412</v>
      </c>
      <c r="U420" s="6" t="s">
        <v>1189</v>
      </c>
      <c r="V420" s="6" t="s">
        <v>18055</v>
      </c>
      <c r="W420" s="6" t="s">
        <v>214</v>
      </c>
      <c r="X420" s="6" t="s">
        <v>319</v>
      </c>
      <c r="Y420" s="6" t="s">
        <v>2720</v>
      </c>
      <c r="Z420" s="6" t="s">
        <v>321</v>
      </c>
      <c r="AA420" s="6" t="s">
        <v>321</v>
      </c>
      <c r="AB420" s="6" t="s">
        <v>18056</v>
      </c>
      <c r="AE420" s="7">
        <v>45722.683842592596</v>
      </c>
      <c r="AF420" s="6" t="s">
        <v>417</v>
      </c>
      <c r="AG420" s="6">
        <v>48</v>
      </c>
      <c r="AH420" s="6" t="s">
        <v>125</v>
      </c>
      <c r="AI420" s="6" t="s">
        <v>58</v>
      </c>
      <c r="AJ420" s="6" t="s">
        <v>80</v>
      </c>
      <c r="AK420" s="6" t="s">
        <v>18057</v>
      </c>
      <c r="AL420" s="6" t="s">
        <v>325</v>
      </c>
      <c r="AM420" s="7">
        <v>45722.683946759258</v>
      </c>
      <c r="AN420" s="6" t="s">
        <v>18057</v>
      </c>
      <c r="AO420" s="6" t="s">
        <v>325</v>
      </c>
      <c r="AP420" s="6">
        <v>5772715</v>
      </c>
      <c r="AQ420" s="6" t="s">
        <v>83</v>
      </c>
      <c r="AR420" s="7">
        <v>45723.541597222225</v>
      </c>
      <c r="AS420" s="6" t="s">
        <v>84</v>
      </c>
      <c r="AT420" s="7">
        <v>45722.333333333336</v>
      </c>
      <c r="AU420" s="6" t="s">
        <v>85</v>
      </c>
      <c r="AV420" s="6" t="s">
        <v>270</v>
      </c>
      <c r="AW420" s="6" t="s">
        <v>271</v>
      </c>
      <c r="AX420" s="6" t="s">
        <v>272</v>
      </c>
      <c r="AY420" s="7">
        <v>45724.683842592596</v>
      </c>
      <c r="AZ420" s="7">
        <v>45723.541597222225</v>
      </c>
      <c r="BA420" s="6" t="s">
        <v>419</v>
      </c>
      <c r="BB420" s="6" t="s">
        <v>1129</v>
      </c>
      <c r="BC420" s="6" t="s">
        <v>1130</v>
      </c>
      <c r="BD420" s="6" t="s">
        <v>815</v>
      </c>
      <c r="BE420" s="6" t="s">
        <v>18058</v>
      </c>
      <c r="BF420" s="6" t="s">
        <v>176</v>
      </c>
      <c r="BG420" s="6" t="s">
        <v>58</v>
      </c>
      <c r="BH420" s="6" t="s">
        <v>26971</v>
      </c>
      <c r="BI420" s="6" t="s">
        <v>27521</v>
      </c>
      <c r="BJ420" s="6" t="s">
        <v>27330</v>
      </c>
    </row>
    <row r="421" spans="1:62" s="6" customFormat="1" x14ac:dyDescent="0.35">
      <c r="A421" s="6">
        <v>3016929</v>
      </c>
      <c r="B421" s="6" t="s">
        <v>58</v>
      </c>
      <c r="C421" s="6">
        <v>44263971</v>
      </c>
      <c r="D421" s="6">
        <v>338011289</v>
      </c>
      <c r="E421" s="6" t="s">
        <v>59</v>
      </c>
      <c r="F421" s="6" t="s">
        <v>60</v>
      </c>
      <c r="G421" s="6" t="s">
        <v>18065</v>
      </c>
      <c r="I421" s="6" t="s">
        <v>1940</v>
      </c>
      <c r="J421" s="6">
        <v>781255801</v>
      </c>
      <c r="K421" s="6">
        <v>20</v>
      </c>
      <c r="L421" s="6" t="s">
        <v>294</v>
      </c>
      <c r="M421" s="6" t="s">
        <v>295</v>
      </c>
      <c r="N421" s="7">
        <v>45575.529131944444</v>
      </c>
      <c r="O421" s="6" t="s">
        <v>487</v>
      </c>
      <c r="Q421" s="6" t="s">
        <v>67</v>
      </c>
      <c r="R421" s="7">
        <v>45722.519953703704</v>
      </c>
      <c r="S421" s="6" t="s">
        <v>3463</v>
      </c>
      <c r="T421" s="6" t="s">
        <v>412</v>
      </c>
      <c r="U421" s="6" t="s">
        <v>101</v>
      </c>
      <c r="V421" s="6" t="s">
        <v>18066</v>
      </c>
      <c r="Y421" s="6" t="s">
        <v>2159</v>
      </c>
      <c r="Z421" s="6" t="s">
        <v>1090</v>
      </c>
      <c r="AA421" s="6" t="s">
        <v>1090</v>
      </c>
      <c r="AB421" s="6" t="s">
        <v>18067</v>
      </c>
      <c r="AE421" s="7">
        <v>45722.797303240739</v>
      </c>
      <c r="AF421" s="6" t="s">
        <v>443</v>
      </c>
      <c r="AH421" s="6" t="s">
        <v>78</v>
      </c>
      <c r="AI421" s="6" t="s">
        <v>1000</v>
      </c>
      <c r="AJ421" s="6" t="s">
        <v>80</v>
      </c>
      <c r="AK421" s="6" t="s">
        <v>18068</v>
      </c>
      <c r="AL421" s="6" t="s">
        <v>1002</v>
      </c>
      <c r="AM421" s="7">
        <v>45722.797384259262</v>
      </c>
      <c r="AN421" s="6" t="s">
        <v>18068</v>
      </c>
      <c r="AO421" s="6" t="s">
        <v>1002</v>
      </c>
      <c r="AP421" s="6">
        <v>5773082</v>
      </c>
      <c r="AQ421" s="6" t="s">
        <v>83</v>
      </c>
      <c r="AR421" s="7">
        <v>45723.5471412037</v>
      </c>
      <c r="AS421" s="6" t="s">
        <v>84</v>
      </c>
      <c r="AT421" s="7">
        <v>45722.333333333336</v>
      </c>
      <c r="AU421" s="6" t="s">
        <v>85</v>
      </c>
      <c r="AV421" s="6" t="s">
        <v>86</v>
      </c>
      <c r="AW421" s="6" t="s">
        <v>87</v>
      </c>
      <c r="AX421" s="6" t="s">
        <v>88</v>
      </c>
      <c r="AZ421" s="7">
        <v>45723.5471412037</v>
      </c>
      <c r="BB421" s="6" t="s">
        <v>152</v>
      </c>
      <c r="BC421" s="6" t="s">
        <v>153</v>
      </c>
      <c r="BD421" s="6" t="s">
        <v>154</v>
      </c>
      <c r="BE421" s="6" t="s">
        <v>18069</v>
      </c>
      <c r="BF421" s="6" t="s">
        <v>3123</v>
      </c>
      <c r="BG421" s="6" t="s">
        <v>58</v>
      </c>
      <c r="BH421" s="6" t="s">
        <v>26971</v>
      </c>
      <c r="BI421" s="6" t="s">
        <v>27520</v>
      </c>
      <c r="BJ421" s="6" t="s">
        <v>27331</v>
      </c>
    </row>
    <row r="422" spans="1:62" s="6" customFormat="1" x14ac:dyDescent="0.35">
      <c r="A422" s="6">
        <v>3016932</v>
      </c>
      <c r="B422" s="6" t="s">
        <v>327</v>
      </c>
      <c r="C422" s="6">
        <v>107371</v>
      </c>
      <c r="D422" s="6">
        <v>338496222</v>
      </c>
      <c r="E422" s="6" t="s">
        <v>59</v>
      </c>
      <c r="F422" s="6" t="s">
        <v>60</v>
      </c>
      <c r="G422" s="6" t="s">
        <v>18078</v>
      </c>
      <c r="I422" s="6">
        <v>783832790</v>
      </c>
      <c r="J422" s="6" t="s">
        <v>2811</v>
      </c>
      <c r="K422" s="6">
        <v>20</v>
      </c>
      <c r="L422" s="6" t="s">
        <v>409</v>
      </c>
      <c r="M422" s="6" t="s">
        <v>2154</v>
      </c>
      <c r="N422" s="7">
        <v>39741.478587962964</v>
      </c>
      <c r="O422" s="6" t="s">
        <v>2297</v>
      </c>
      <c r="Q422" s="6" t="s">
        <v>67</v>
      </c>
      <c r="R422" s="7">
        <v>45722.52553240741</v>
      </c>
      <c r="S422" s="6" t="s">
        <v>3278</v>
      </c>
      <c r="T422" s="6" t="s">
        <v>412</v>
      </c>
      <c r="U422" s="6" t="s">
        <v>1189</v>
      </c>
      <c r="V422" s="6" t="s">
        <v>18079</v>
      </c>
      <c r="W422" s="6" t="s">
        <v>214</v>
      </c>
      <c r="X422" s="6" t="s">
        <v>215</v>
      </c>
      <c r="Y422" s="6" t="s">
        <v>10778</v>
      </c>
      <c r="Z422" s="6" t="s">
        <v>248</v>
      </c>
      <c r="AA422" s="6" t="s">
        <v>248</v>
      </c>
      <c r="AB422" s="6" t="s">
        <v>1672</v>
      </c>
      <c r="AC422" s="6">
        <v>11</v>
      </c>
      <c r="AE422" s="7">
        <v>45722.525543981479</v>
      </c>
      <c r="AF422" s="6" t="s">
        <v>417</v>
      </c>
      <c r="AG422" s="6">
        <v>48</v>
      </c>
      <c r="AH422" s="6" t="s">
        <v>78</v>
      </c>
      <c r="AI422" s="6" t="s">
        <v>464</v>
      </c>
      <c r="AJ422" s="6" t="s">
        <v>465</v>
      </c>
      <c r="AK422" s="6" t="s">
        <v>18079</v>
      </c>
      <c r="AL422" s="6" t="s">
        <v>3278</v>
      </c>
      <c r="AM422" s="7">
        <v>45722.525590277779</v>
      </c>
      <c r="AN422" s="6" t="s">
        <v>18079</v>
      </c>
      <c r="AP422" s="6">
        <v>5771513</v>
      </c>
      <c r="AQ422" s="6" t="s">
        <v>83</v>
      </c>
      <c r="AR422" s="7">
        <v>45722.778680555559</v>
      </c>
      <c r="AS422" s="6" t="s">
        <v>84</v>
      </c>
      <c r="AT422" s="7">
        <v>45722.5625</v>
      </c>
      <c r="AU422" s="6" t="s">
        <v>573</v>
      </c>
      <c r="AV422" s="6" t="s">
        <v>1957</v>
      </c>
      <c r="AW422" s="6" t="s">
        <v>1958</v>
      </c>
      <c r="AX422" s="6" t="s">
        <v>3294</v>
      </c>
      <c r="AY422" s="7">
        <v>45724.525543981479</v>
      </c>
      <c r="AZ422" s="7">
        <v>45722.778680555559</v>
      </c>
      <c r="BA422" s="6" t="s">
        <v>419</v>
      </c>
      <c r="BB422" s="6" t="s">
        <v>703</v>
      </c>
      <c r="BC422" s="6" t="s">
        <v>677</v>
      </c>
      <c r="BD422" s="6" t="s">
        <v>704</v>
      </c>
      <c r="BE422" s="6" t="s">
        <v>18080</v>
      </c>
      <c r="BF422" s="6" t="s">
        <v>137</v>
      </c>
      <c r="BG422" s="6" t="s">
        <v>26973</v>
      </c>
      <c r="BH422" s="6" t="s">
        <v>26984</v>
      </c>
      <c r="BI422" s="6" t="s">
        <v>27517</v>
      </c>
      <c r="BJ422" s="6" t="s">
        <v>27332</v>
      </c>
    </row>
    <row r="423" spans="1:62" s="6" customFormat="1" x14ac:dyDescent="0.35">
      <c r="A423" s="6">
        <v>3016939</v>
      </c>
      <c r="B423" s="6" t="s">
        <v>223</v>
      </c>
      <c r="C423" s="6">
        <v>41013301</v>
      </c>
      <c r="D423" s="6">
        <v>339220022</v>
      </c>
      <c r="E423" s="6" t="s">
        <v>59</v>
      </c>
      <c r="F423" s="6" t="s">
        <v>60</v>
      </c>
      <c r="G423" s="6" t="s">
        <v>18102</v>
      </c>
      <c r="I423" s="6">
        <v>783064965</v>
      </c>
      <c r="J423" s="6" t="s">
        <v>18103</v>
      </c>
      <c r="K423" s="6">
        <v>20</v>
      </c>
      <c r="L423" s="6" t="s">
        <v>1008</v>
      </c>
      <c r="M423" s="6" t="s">
        <v>1009</v>
      </c>
      <c r="N423" s="7">
        <v>45644.356898148151</v>
      </c>
      <c r="O423" s="6" t="s">
        <v>18104</v>
      </c>
      <c r="Q423" s="6" t="s">
        <v>67</v>
      </c>
      <c r="R423" s="7">
        <v>45722.527245370373</v>
      </c>
      <c r="S423" s="6" t="s">
        <v>8492</v>
      </c>
      <c r="T423" s="6" t="s">
        <v>412</v>
      </c>
      <c r="U423" s="6" t="s">
        <v>1189</v>
      </c>
      <c r="V423" s="6" t="s">
        <v>18105</v>
      </c>
      <c r="W423" s="6" t="s">
        <v>72</v>
      </c>
      <c r="X423" s="6" t="s">
        <v>356</v>
      </c>
      <c r="Y423" s="6" t="s">
        <v>4197</v>
      </c>
      <c r="Z423" s="6" t="s">
        <v>75</v>
      </c>
      <c r="AA423" s="6" t="s">
        <v>3762</v>
      </c>
      <c r="AB423" s="6" t="s">
        <v>3763</v>
      </c>
      <c r="AC423" s="6" t="s">
        <v>18106</v>
      </c>
      <c r="AE423" s="7">
        <v>45722.572546296295</v>
      </c>
      <c r="AF423" s="6" t="s">
        <v>443</v>
      </c>
      <c r="AH423" s="6" t="s">
        <v>125</v>
      </c>
      <c r="AI423" s="6" t="s">
        <v>464</v>
      </c>
      <c r="AJ423" s="6" t="s">
        <v>492</v>
      </c>
      <c r="AK423" s="6" t="s">
        <v>18107</v>
      </c>
      <c r="AL423" s="6" t="s">
        <v>467</v>
      </c>
      <c r="AM423" s="7">
        <v>45722.572766203702</v>
      </c>
      <c r="AO423" s="6" t="s">
        <v>467</v>
      </c>
      <c r="AP423" s="6">
        <v>5771812</v>
      </c>
      <c r="AQ423" s="6" t="s">
        <v>83</v>
      </c>
      <c r="AR423" s="7">
        <v>45723.50917824074</v>
      </c>
      <c r="AS423" s="6" t="s">
        <v>84</v>
      </c>
      <c r="AT423" s="7">
        <v>45722.5625</v>
      </c>
      <c r="AU423" s="6" t="s">
        <v>573</v>
      </c>
      <c r="AV423" s="6" t="s">
        <v>4875</v>
      </c>
      <c r="AW423" s="6" t="s">
        <v>4876</v>
      </c>
      <c r="AX423" s="6" t="s">
        <v>4877</v>
      </c>
      <c r="AZ423" s="7">
        <v>45723.50917824074</v>
      </c>
      <c r="BB423" s="6" t="s">
        <v>286</v>
      </c>
      <c r="BC423" s="6" t="s">
        <v>287</v>
      </c>
      <c r="BD423" s="6" t="s">
        <v>288</v>
      </c>
      <c r="BE423" s="6" t="s">
        <v>18108</v>
      </c>
      <c r="BF423" s="6" t="s">
        <v>2305</v>
      </c>
      <c r="BG423" s="6" t="s">
        <v>26973</v>
      </c>
      <c r="BH423" s="6" t="s">
        <v>26984</v>
      </c>
      <c r="BI423" s="6" t="s">
        <v>27522</v>
      </c>
      <c r="BJ423" s="6" t="s">
        <v>27333</v>
      </c>
    </row>
    <row r="424" spans="1:62" s="6" customFormat="1" x14ac:dyDescent="0.35">
      <c r="A424" s="6">
        <v>3016944</v>
      </c>
      <c r="B424" s="6" t="s">
        <v>58</v>
      </c>
      <c r="C424" s="6">
        <v>41544151</v>
      </c>
      <c r="D424" s="6">
        <v>338606027</v>
      </c>
      <c r="E424" s="6" t="s">
        <v>59</v>
      </c>
      <c r="F424" s="6" t="s">
        <v>60</v>
      </c>
      <c r="G424" s="6" t="s">
        <v>18124</v>
      </c>
      <c r="I424" s="6">
        <v>781254076</v>
      </c>
      <c r="J424" s="6" t="s">
        <v>18125</v>
      </c>
      <c r="K424" s="6">
        <v>20</v>
      </c>
      <c r="L424" s="6" t="s">
        <v>294</v>
      </c>
      <c r="M424" s="6" t="s">
        <v>295</v>
      </c>
      <c r="N424" s="7">
        <v>45159.75</v>
      </c>
      <c r="O424" s="6" t="s">
        <v>520</v>
      </c>
      <c r="Q424" s="6" t="s">
        <v>67</v>
      </c>
      <c r="R424" s="7">
        <v>45722.531550925924</v>
      </c>
      <c r="S424" s="6" t="s">
        <v>440</v>
      </c>
      <c r="T424" s="6" t="s">
        <v>412</v>
      </c>
      <c r="U424" s="6" t="s">
        <v>101</v>
      </c>
      <c r="V424" s="6" t="s">
        <v>18126</v>
      </c>
      <c r="Y424" s="6" t="s">
        <v>7669</v>
      </c>
      <c r="Z424" s="6" t="s">
        <v>477</v>
      </c>
      <c r="AA424" s="6" t="s">
        <v>2045</v>
      </c>
      <c r="AB424" s="6" t="s">
        <v>2045</v>
      </c>
      <c r="AE424" s="7">
        <v>45722.5315625</v>
      </c>
      <c r="AF424" s="6" t="s">
        <v>417</v>
      </c>
      <c r="AG424" s="6">
        <v>48</v>
      </c>
      <c r="AH424" s="6" t="s">
        <v>125</v>
      </c>
      <c r="AI424" s="6" t="s">
        <v>360</v>
      </c>
      <c r="AJ424" s="6" t="s">
        <v>378</v>
      </c>
      <c r="AK424" s="6" t="s">
        <v>18127</v>
      </c>
      <c r="AL424" s="6" t="s">
        <v>440</v>
      </c>
      <c r="AM424" s="7">
        <v>45722.531597222223</v>
      </c>
      <c r="AN424" s="6" t="s">
        <v>18127</v>
      </c>
      <c r="AP424" s="6">
        <v>5771544</v>
      </c>
      <c r="AQ424" s="6" t="s">
        <v>83</v>
      </c>
      <c r="AR424" s="7">
        <v>45723.483067129629</v>
      </c>
      <c r="AS424" s="6" t="s">
        <v>84</v>
      </c>
      <c r="AT424" s="7">
        <v>45724.333333333336</v>
      </c>
      <c r="AU424" s="6" t="s">
        <v>85</v>
      </c>
      <c r="AV424" s="6" t="s">
        <v>480</v>
      </c>
      <c r="AW424" s="6" t="s">
        <v>481</v>
      </c>
      <c r="AX424" s="6" t="s">
        <v>9871</v>
      </c>
      <c r="AY424" s="7">
        <v>45724.5315625</v>
      </c>
      <c r="AZ424" s="7">
        <v>45723.483067129629</v>
      </c>
      <c r="BA424" s="6" t="s">
        <v>419</v>
      </c>
      <c r="BB424" s="6" t="s">
        <v>1129</v>
      </c>
      <c r="BC424" s="6" t="s">
        <v>1130</v>
      </c>
      <c r="BD424" s="6" t="s">
        <v>815</v>
      </c>
      <c r="BE424" s="6" t="s">
        <v>2366</v>
      </c>
      <c r="BF424" s="6" t="s">
        <v>313</v>
      </c>
      <c r="BG424" s="6" t="s">
        <v>58</v>
      </c>
      <c r="BH424" s="6" t="s">
        <v>26971</v>
      </c>
      <c r="BI424" s="6" t="s">
        <v>27521</v>
      </c>
      <c r="BJ424" s="6" t="s">
        <v>27334</v>
      </c>
    </row>
    <row r="425" spans="1:62" s="6" customFormat="1" x14ac:dyDescent="0.35">
      <c r="A425" s="6">
        <v>3016952</v>
      </c>
      <c r="B425" s="6" t="s">
        <v>58</v>
      </c>
      <c r="C425" s="6">
        <v>41997341</v>
      </c>
      <c r="D425" s="6">
        <v>338351278</v>
      </c>
      <c r="E425" s="6" t="s">
        <v>59</v>
      </c>
      <c r="F425" s="6" t="s">
        <v>60</v>
      </c>
      <c r="G425" s="6" t="s">
        <v>18152</v>
      </c>
      <c r="I425" s="6">
        <v>771444363</v>
      </c>
      <c r="J425" s="6" t="s">
        <v>18153</v>
      </c>
      <c r="K425" s="6">
        <v>20</v>
      </c>
      <c r="L425" s="6" t="s">
        <v>294</v>
      </c>
      <c r="M425" s="6" t="s">
        <v>295</v>
      </c>
      <c r="N425" s="7">
        <v>45275.823425925926</v>
      </c>
      <c r="O425" s="6" t="s">
        <v>520</v>
      </c>
      <c r="Q425" s="6" t="s">
        <v>67</v>
      </c>
      <c r="R425" s="7">
        <v>45722.536307870374</v>
      </c>
      <c r="S425" s="6" t="s">
        <v>14097</v>
      </c>
      <c r="T425" s="6" t="s">
        <v>412</v>
      </c>
      <c r="U425" s="6" t="s">
        <v>70</v>
      </c>
      <c r="V425" s="6" t="s">
        <v>18154</v>
      </c>
      <c r="W425" s="6" t="s">
        <v>334</v>
      </c>
      <c r="X425" s="6" t="s">
        <v>335</v>
      </c>
      <c r="Y425" s="6" t="s">
        <v>14932</v>
      </c>
      <c r="Z425" s="6" t="s">
        <v>337</v>
      </c>
      <c r="AA425" s="6" t="s">
        <v>4872</v>
      </c>
      <c r="AB425" s="6" t="s">
        <v>4872</v>
      </c>
      <c r="AC425" s="6">
        <v>485</v>
      </c>
      <c r="AE425" s="7">
        <v>45722.536527777775</v>
      </c>
      <c r="AF425" s="6" t="s">
        <v>417</v>
      </c>
      <c r="AG425" s="6">
        <v>48</v>
      </c>
      <c r="AH425" s="6" t="s">
        <v>125</v>
      </c>
      <c r="AI425" s="6" t="s">
        <v>464</v>
      </c>
      <c r="AJ425" s="6" t="s">
        <v>465</v>
      </c>
      <c r="AK425" s="6" t="s">
        <v>18154</v>
      </c>
      <c r="AL425" s="6" t="s">
        <v>14097</v>
      </c>
      <c r="AM425" s="7">
        <v>45722.536597222221</v>
      </c>
      <c r="AO425" s="6" t="s">
        <v>14097</v>
      </c>
      <c r="AP425" s="6">
        <v>5771589</v>
      </c>
      <c r="AQ425" s="6" t="s">
        <v>83</v>
      </c>
      <c r="AR425" s="7">
        <v>45722.558553240742</v>
      </c>
      <c r="AS425" s="6" t="s">
        <v>84</v>
      </c>
      <c r="AT425" s="7">
        <v>45722.333333333336</v>
      </c>
      <c r="AU425" s="6" t="s">
        <v>85</v>
      </c>
      <c r="AV425" s="6" t="s">
        <v>1702</v>
      </c>
      <c r="AW425" s="6" t="s">
        <v>1703</v>
      </c>
      <c r="AX425" s="6" t="s">
        <v>5713</v>
      </c>
      <c r="AY425" s="7">
        <v>45724.536527777775</v>
      </c>
      <c r="AZ425" s="7">
        <v>45722.558553240742</v>
      </c>
      <c r="BA425" s="6" t="s">
        <v>419</v>
      </c>
      <c r="BB425" s="6" t="s">
        <v>1619</v>
      </c>
      <c r="BC425" s="6" t="s">
        <v>1620</v>
      </c>
      <c r="BD425" s="6" t="s">
        <v>1621</v>
      </c>
      <c r="BE425" s="6" t="s">
        <v>18155</v>
      </c>
      <c r="BF425" s="6" t="s">
        <v>4598</v>
      </c>
      <c r="BG425" s="6" t="s">
        <v>58</v>
      </c>
      <c r="BH425" s="6" t="s">
        <v>26971</v>
      </c>
      <c r="BI425" s="6" t="s">
        <v>27512</v>
      </c>
      <c r="BJ425" s="6" t="s">
        <v>27335</v>
      </c>
    </row>
    <row r="426" spans="1:62" s="6" customFormat="1" x14ac:dyDescent="0.35">
      <c r="A426" s="6">
        <v>3016959</v>
      </c>
      <c r="B426" s="6" t="s">
        <v>223</v>
      </c>
      <c r="C426" s="6">
        <v>33742331</v>
      </c>
      <c r="D426" s="6">
        <v>339752827</v>
      </c>
      <c r="E426" s="6" t="s">
        <v>59</v>
      </c>
      <c r="F426" s="6" t="s">
        <v>60</v>
      </c>
      <c r="G426" s="6" t="s">
        <v>876</v>
      </c>
      <c r="H426" s="6" t="s">
        <v>1991</v>
      </c>
      <c r="I426" s="6">
        <v>774180843</v>
      </c>
      <c r="J426" s="6" t="s">
        <v>18175</v>
      </c>
      <c r="K426" s="6">
        <v>14</v>
      </c>
      <c r="L426" s="6" t="s">
        <v>64</v>
      </c>
      <c r="M426" s="6" t="s">
        <v>65</v>
      </c>
      <c r="N426" s="7">
        <v>44796.51667824074</v>
      </c>
      <c r="O426" s="6" t="s">
        <v>460</v>
      </c>
      <c r="Q426" s="6" t="s">
        <v>67</v>
      </c>
      <c r="R426" s="7">
        <v>45722.544814814813</v>
      </c>
      <c r="S426" s="6" t="s">
        <v>1394</v>
      </c>
      <c r="T426" s="6" t="s">
        <v>412</v>
      </c>
      <c r="U426" s="6" t="s">
        <v>101</v>
      </c>
      <c r="V426" s="6" t="s">
        <v>18176</v>
      </c>
      <c r="Y426" s="6" t="s">
        <v>3069</v>
      </c>
      <c r="Z426" s="6" t="s">
        <v>301</v>
      </c>
      <c r="AA426" s="6" t="s">
        <v>3053</v>
      </c>
      <c r="AB426" s="6" t="s">
        <v>124</v>
      </c>
      <c r="AE426" s="7">
        <v>45722.570219907408</v>
      </c>
      <c r="AF426" s="6" t="s">
        <v>443</v>
      </c>
      <c r="AH426" s="6" t="s">
        <v>125</v>
      </c>
      <c r="AI426" s="6" t="s">
        <v>464</v>
      </c>
      <c r="AJ426" s="6" t="s">
        <v>492</v>
      </c>
      <c r="AK426" s="6" t="s">
        <v>18177</v>
      </c>
      <c r="AL426" s="6" t="s">
        <v>4598</v>
      </c>
      <c r="AM426" s="7">
        <v>45722.570324074077</v>
      </c>
      <c r="AO426" s="6" t="s">
        <v>4598</v>
      </c>
      <c r="AP426" s="6">
        <v>5771791</v>
      </c>
      <c r="AQ426" s="6" t="s">
        <v>83</v>
      </c>
      <c r="AR426" s="7">
        <v>45722.678379629629</v>
      </c>
      <c r="AS426" s="6" t="s">
        <v>84</v>
      </c>
      <c r="AT426" s="7">
        <v>45722.5625</v>
      </c>
      <c r="AU426" s="6" t="s">
        <v>573</v>
      </c>
      <c r="AV426" s="6" t="s">
        <v>233</v>
      </c>
      <c r="AW426" s="6" t="s">
        <v>234</v>
      </c>
      <c r="AX426" s="6" t="s">
        <v>1635</v>
      </c>
      <c r="AZ426" s="7">
        <v>45722.678379629629</v>
      </c>
      <c r="BB426" s="6" t="s">
        <v>746</v>
      </c>
      <c r="BC426" s="6" t="s">
        <v>747</v>
      </c>
      <c r="BD426" s="6" t="s">
        <v>748</v>
      </c>
      <c r="BE426" s="6" t="s">
        <v>18178</v>
      </c>
      <c r="BF426" s="6" t="s">
        <v>11823</v>
      </c>
      <c r="BG426" s="6" t="s">
        <v>26973</v>
      </c>
      <c r="BH426" s="6" t="s">
        <v>26971</v>
      </c>
      <c r="BI426" s="6" t="s">
        <v>27516</v>
      </c>
      <c r="BJ426" s="6" t="s">
        <v>27336</v>
      </c>
    </row>
    <row r="427" spans="1:62" s="6" customFormat="1" x14ac:dyDescent="0.35">
      <c r="A427" s="6">
        <v>3016968</v>
      </c>
      <c r="B427" s="6" t="s">
        <v>58</v>
      </c>
      <c r="C427" s="6">
        <v>40244481</v>
      </c>
      <c r="D427" s="6">
        <v>338222525</v>
      </c>
      <c r="E427" s="6" t="s">
        <v>59</v>
      </c>
      <c r="F427" s="6" t="s">
        <v>60</v>
      </c>
      <c r="G427" s="6" t="s">
        <v>18211</v>
      </c>
      <c r="I427" s="6">
        <v>781801618</v>
      </c>
      <c r="J427" s="6" t="s">
        <v>1581</v>
      </c>
      <c r="K427" s="6">
        <v>20</v>
      </c>
      <c r="L427" s="6" t="s">
        <v>294</v>
      </c>
      <c r="M427" s="6" t="s">
        <v>295</v>
      </c>
      <c r="N427" s="7">
        <v>45488.666678240741</v>
      </c>
      <c r="O427" s="6" t="s">
        <v>2009</v>
      </c>
      <c r="Q427" s="6" t="s">
        <v>67</v>
      </c>
      <c r="R427" s="7">
        <v>45722.551608796297</v>
      </c>
      <c r="S427" s="6" t="s">
        <v>11501</v>
      </c>
      <c r="T427" s="6" t="s">
        <v>412</v>
      </c>
      <c r="U427" s="6" t="s">
        <v>70</v>
      </c>
      <c r="V427" s="6" t="s">
        <v>5041</v>
      </c>
      <c r="Y427" s="6" t="s">
        <v>1531</v>
      </c>
      <c r="Z427" s="6" t="s">
        <v>4143</v>
      </c>
      <c r="AA427" s="6" t="s">
        <v>6981</v>
      </c>
      <c r="AB427" s="6" t="s">
        <v>124</v>
      </c>
      <c r="AE427" s="7">
        <v>45722.715405092589</v>
      </c>
      <c r="AF427" s="6" t="s">
        <v>77</v>
      </c>
      <c r="AH427" s="6" t="s">
        <v>78</v>
      </c>
      <c r="AI427" s="6" t="s">
        <v>58</v>
      </c>
      <c r="AJ427" s="6" t="s">
        <v>687</v>
      </c>
      <c r="AK427" s="6" t="s">
        <v>18212</v>
      </c>
      <c r="AL427" s="6" t="s">
        <v>363</v>
      </c>
      <c r="AM427" s="7">
        <v>45722.715543981481</v>
      </c>
      <c r="AN427" s="6" t="s">
        <v>18212</v>
      </c>
      <c r="AO427" s="6" t="s">
        <v>363</v>
      </c>
      <c r="AP427" s="6">
        <v>5772866</v>
      </c>
      <c r="AQ427" s="6" t="s">
        <v>83</v>
      </c>
      <c r="AR427" s="7">
        <v>45723.482627314814</v>
      </c>
      <c r="AS427" s="6" t="s">
        <v>84</v>
      </c>
      <c r="AT427" s="7">
        <v>45722.333333333336</v>
      </c>
      <c r="AU427" s="6" t="s">
        <v>85</v>
      </c>
      <c r="AV427" s="6" t="s">
        <v>251</v>
      </c>
      <c r="AW427" s="6" t="s">
        <v>252</v>
      </c>
      <c r="AX427" s="6" t="s">
        <v>253</v>
      </c>
      <c r="AZ427" s="7">
        <v>45723.482627314814</v>
      </c>
      <c r="BB427" s="6" t="s">
        <v>551</v>
      </c>
      <c r="BC427" s="6" t="s">
        <v>552</v>
      </c>
      <c r="BD427" s="6" t="s">
        <v>553</v>
      </c>
      <c r="BE427" s="6" t="s">
        <v>18213</v>
      </c>
      <c r="BF427" s="6" t="s">
        <v>196</v>
      </c>
      <c r="BG427" s="6" t="s">
        <v>58</v>
      </c>
      <c r="BH427" s="6" t="s">
        <v>26971</v>
      </c>
      <c r="BI427" s="6" t="s">
        <v>27518</v>
      </c>
      <c r="BJ427" s="6" t="s">
        <v>27337</v>
      </c>
    </row>
    <row r="428" spans="1:62" s="6" customFormat="1" x14ac:dyDescent="0.35">
      <c r="A428" s="6">
        <v>3016975</v>
      </c>
      <c r="B428" s="6" t="s">
        <v>58</v>
      </c>
      <c r="C428" s="6">
        <v>30597521</v>
      </c>
      <c r="D428" s="6">
        <v>338232110</v>
      </c>
      <c r="E428" s="6" t="s">
        <v>59</v>
      </c>
      <c r="F428" s="6" t="s">
        <v>60</v>
      </c>
      <c r="G428" s="6" t="s">
        <v>116</v>
      </c>
      <c r="H428" s="6" t="s">
        <v>17118</v>
      </c>
      <c r="I428" s="6">
        <v>789251640</v>
      </c>
      <c r="J428" s="6" t="s">
        <v>293</v>
      </c>
      <c r="K428" s="6">
        <v>13</v>
      </c>
      <c r="L428" s="6" t="s">
        <v>64</v>
      </c>
      <c r="M428" s="6" t="s">
        <v>65</v>
      </c>
      <c r="N428" s="7">
        <v>45134.482928240737</v>
      </c>
      <c r="O428" s="6" t="s">
        <v>520</v>
      </c>
      <c r="Q428" s="6" t="s">
        <v>67</v>
      </c>
      <c r="R428" s="7">
        <v>45722.554907407408</v>
      </c>
      <c r="S428" s="6" t="s">
        <v>5131</v>
      </c>
      <c r="T428" s="6" t="s">
        <v>412</v>
      </c>
      <c r="U428" s="6" t="s">
        <v>70</v>
      </c>
      <c r="V428" s="6" t="s">
        <v>1145</v>
      </c>
      <c r="W428" s="6" t="s">
        <v>334</v>
      </c>
      <c r="X428" s="6" t="s">
        <v>1153</v>
      </c>
      <c r="Y428" s="6" t="s">
        <v>4756</v>
      </c>
      <c r="Z428" s="6" t="s">
        <v>2321</v>
      </c>
      <c r="AA428" s="6" t="s">
        <v>18231</v>
      </c>
      <c r="AB428" s="6" t="s">
        <v>124</v>
      </c>
      <c r="AE428" s="7">
        <v>45722.555219907408</v>
      </c>
      <c r="AF428" s="6" t="s">
        <v>417</v>
      </c>
      <c r="AG428" s="6">
        <v>48</v>
      </c>
      <c r="AH428" s="6" t="s">
        <v>125</v>
      </c>
      <c r="AI428" s="6" t="s">
        <v>464</v>
      </c>
      <c r="AJ428" s="6" t="s">
        <v>465</v>
      </c>
      <c r="AK428" s="6" t="s">
        <v>18232</v>
      </c>
      <c r="AL428" s="6" t="s">
        <v>5131</v>
      </c>
      <c r="AM428" s="7">
        <v>45722.555277777778</v>
      </c>
      <c r="AO428" s="6" t="s">
        <v>5131</v>
      </c>
      <c r="AP428" s="6">
        <v>5771717</v>
      </c>
      <c r="AQ428" s="6" t="s">
        <v>83</v>
      </c>
      <c r="AR428" s="7">
        <v>45722.746898148151</v>
      </c>
      <c r="AS428" s="6" t="s">
        <v>84</v>
      </c>
      <c r="AT428" s="7">
        <v>45722.333333333336</v>
      </c>
      <c r="AU428" s="6" t="s">
        <v>85</v>
      </c>
      <c r="AV428" s="6" t="s">
        <v>1214</v>
      </c>
      <c r="AW428" s="6" t="s">
        <v>1215</v>
      </c>
      <c r="AX428" s="6" t="s">
        <v>3574</v>
      </c>
      <c r="AY428" s="7">
        <v>45724.555219907408</v>
      </c>
      <c r="AZ428" s="7">
        <v>45722.746898148151</v>
      </c>
      <c r="BA428" s="6" t="s">
        <v>419</v>
      </c>
      <c r="BB428" s="6" t="s">
        <v>1003</v>
      </c>
      <c r="BC428" s="6" t="s">
        <v>595</v>
      </c>
      <c r="BD428" s="6" t="s">
        <v>1004</v>
      </c>
      <c r="BE428" s="6" t="s">
        <v>18233</v>
      </c>
      <c r="BF428" s="6" t="s">
        <v>525</v>
      </c>
      <c r="BG428" s="6" t="s">
        <v>58</v>
      </c>
      <c r="BH428" s="6" t="s">
        <v>26971</v>
      </c>
      <c r="BI428" s="6" t="s">
        <v>27513</v>
      </c>
      <c r="BJ428" s="6" t="s">
        <v>27338</v>
      </c>
    </row>
    <row r="429" spans="1:62" s="6" customFormat="1" x14ac:dyDescent="0.35">
      <c r="A429" s="6">
        <v>3016981</v>
      </c>
      <c r="B429" s="6" t="s">
        <v>58</v>
      </c>
      <c r="C429" s="6">
        <v>44331</v>
      </c>
      <c r="D429" s="6">
        <v>338605728</v>
      </c>
      <c r="E429" s="6" t="s">
        <v>59</v>
      </c>
      <c r="F429" s="6" t="s">
        <v>60</v>
      </c>
      <c r="G429" s="6" t="s">
        <v>18253</v>
      </c>
      <c r="I429" s="6" t="s">
        <v>18254</v>
      </c>
      <c r="J429" s="6" t="s">
        <v>18255</v>
      </c>
      <c r="K429" s="6">
        <v>20</v>
      </c>
      <c r="L429" s="6" t="s">
        <v>1008</v>
      </c>
      <c r="M429" s="6" t="s">
        <v>1009</v>
      </c>
      <c r="N429" s="7">
        <v>45486.749652777777</v>
      </c>
      <c r="O429" s="6" t="s">
        <v>2009</v>
      </c>
      <c r="Q429" s="6" t="s">
        <v>67</v>
      </c>
      <c r="R429" s="7">
        <v>45722.561030092591</v>
      </c>
      <c r="S429" s="6" t="s">
        <v>6295</v>
      </c>
      <c r="T429" s="6" t="s">
        <v>412</v>
      </c>
      <c r="U429" s="6" t="s">
        <v>101</v>
      </c>
      <c r="V429" s="6" t="s">
        <v>18256</v>
      </c>
      <c r="Y429" s="6" t="s">
        <v>18257</v>
      </c>
      <c r="Z429" s="6" t="s">
        <v>883</v>
      </c>
      <c r="AA429" s="6" t="s">
        <v>2417</v>
      </c>
      <c r="AB429" s="6" t="s">
        <v>124</v>
      </c>
      <c r="AE429" s="7">
        <v>45722.561342592591</v>
      </c>
      <c r="AF429" s="6" t="s">
        <v>77</v>
      </c>
      <c r="AH429" s="6" t="s">
        <v>125</v>
      </c>
      <c r="AI429" s="6" t="s">
        <v>464</v>
      </c>
      <c r="AJ429" s="6" t="s">
        <v>465</v>
      </c>
      <c r="AK429" s="6" t="s">
        <v>18258</v>
      </c>
      <c r="AL429" s="6" t="s">
        <v>6295</v>
      </c>
      <c r="AM429" s="7">
        <v>45722.561400462961</v>
      </c>
      <c r="AO429" s="6" t="s">
        <v>6295</v>
      </c>
      <c r="AP429" s="6">
        <v>5771739</v>
      </c>
      <c r="AQ429" s="6" t="s">
        <v>83</v>
      </c>
      <c r="AR429" s="7">
        <v>45722.76394675926</v>
      </c>
      <c r="AS429" s="6" t="s">
        <v>84</v>
      </c>
      <c r="AT429" s="7">
        <v>45722.5625</v>
      </c>
      <c r="AU429" s="6" t="s">
        <v>85</v>
      </c>
      <c r="AV429" s="6" t="s">
        <v>1354</v>
      </c>
      <c r="AW429" s="6" t="s">
        <v>1355</v>
      </c>
      <c r="AX429" s="6" t="s">
        <v>3648</v>
      </c>
      <c r="AZ429" s="7">
        <v>45722.76394675926</v>
      </c>
      <c r="BB429" s="6" t="s">
        <v>1878</v>
      </c>
      <c r="BC429" s="6" t="s">
        <v>1879</v>
      </c>
      <c r="BD429" s="6" t="s">
        <v>1880</v>
      </c>
      <c r="BE429" s="6" t="s">
        <v>18259</v>
      </c>
      <c r="BF429" s="6" t="s">
        <v>906</v>
      </c>
      <c r="BG429" s="6" t="s">
        <v>58</v>
      </c>
      <c r="BH429" s="6" t="s">
        <v>26971</v>
      </c>
      <c r="BI429" s="6" t="s">
        <v>27530</v>
      </c>
      <c r="BJ429" s="6" t="s">
        <v>27339</v>
      </c>
    </row>
    <row r="430" spans="1:62" s="6" customFormat="1" x14ac:dyDescent="0.35">
      <c r="A430" s="6">
        <v>3016986</v>
      </c>
      <c r="B430" s="6" t="s">
        <v>58</v>
      </c>
      <c r="C430" s="6">
        <v>30572101</v>
      </c>
      <c r="D430" s="6">
        <v>338223838</v>
      </c>
      <c r="E430" s="6" t="s">
        <v>59</v>
      </c>
      <c r="F430" s="6" t="s">
        <v>60</v>
      </c>
      <c r="G430" s="6" t="s">
        <v>18273</v>
      </c>
      <c r="I430" s="6">
        <v>771023400</v>
      </c>
      <c r="J430" s="6" t="s">
        <v>4643</v>
      </c>
      <c r="K430" s="6">
        <v>20</v>
      </c>
      <c r="L430" s="6" t="s">
        <v>294</v>
      </c>
      <c r="M430" s="6" t="s">
        <v>295</v>
      </c>
      <c r="N430" s="7">
        <v>43494.745833333334</v>
      </c>
      <c r="O430" s="6" t="s">
        <v>5490</v>
      </c>
      <c r="Q430" s="6" t="s">
        <v>67</v>
      </c>
      <c r="R430" s="7">
        <v>45722.563773148147</v>
      </c>
      <c r="S430" s="6" t="s">
        <v>7300</v>
      </c>
      <c r="T430" s="6" t="s">
        <v>412</v>
      </c>
      <c r="U430" s="6" t="s">
        <v>603</v>
      </c>
      <c r="V430" s="6" t="s">
        <v>18274</v>
      </c>
      <c r="W430" s="6" t="s">
        <v>72</v>
      </c>
      <c r="X430" s="6" t="s">
        <v>73</v>
      </c>
      <c r="Y430" s="6" t="s">
        <v>3621</v>
      </c>
      <c r="Z430" s="6" t="s">
        <v>1090</v>
      </c>
      <c r="AA430" s="6" t="s">
        <v>1090</v>
      </c>
      <c r="AB430" s="6" t="s">
        <v>18275</v>
      </c>
      <c r="AE430" s="7">
        <v>45722.563958333332</v>
      </c>
      <c r="AF430" s="6" t="s">
        <v>77</v>
      </c>
      <c r="AH430" s="6" t="s">
        <v>125</v>
      </c>
      <c r="AI430" s="6" t="s">
        <v>464</v>
      </c>
      <c r="AJ430" s="6" t="s">
        <v>465</v>
      </c>
      <c r="AK430" s="6" t="s">
        <v>18276</v>
      </c>
      <c r="AL430" s="6" t="s">
        <v>7300</v>
      </c>
      <c r="AM430" s="7">
        <v>45722.564004629632</v>
      </c>
      <c r="AO430" s="6" t="s">
        <v>7300</v>
      </c>
      <c r="AP430" s="6">
        <v>5771759</v>
      </c>
      <c r="AQ430" s="6" t="s">
        <v>83</v>
      </c>
      <c r="AR430" s="7">
        <v>45722.79277777778</v>
      </c>
      <c r="AS430" s="6" t="s">
        <v>84</v>
      </c>
      <c r="AT430" s="7">
        <v>45722.333333333336</v>
      </c>
      <c r="AU430" s="6" t="s">
        <v>85</v>
      </c>
      <c r="AV430" s="6" t="s">
        <v>2382</v>
      </c>
      <c r="AW430" s="6" t="s">
        <v>2383</v>
      </c>
      <c r="AX430" s="6" t="s">
        <v>2384</v>
      </c>
      <c r="AZ430" s="7">
        <v>45722.79277777778</v>
      </c>
      <c r="BB430" s="6" t="s">
        <v>1003</v>
      </c>
      <c r="BC430" s="6" t="s">
        <v>595</v>
      </c>
      <c r="BD430" s="6" t="s">
        <v>1004</v>
      </c>
      <c r="BE430" s="6" t="s">
        <v>18277</v>
      </c>
      <c r="BF430" s="6" t="s">
        <v>1002</v>
      </c>
      <c r="BG430" s="6" t="s">
        <v>58</v>
      </c>
      <c r="BH430" s="6" t="s">
        <v>26971</v>
      </c>
      <c r="BI430" s="6" t="s">
        <v>27513</v>
      </c>
      <c r="BJ430" s="6" t="s">
        <v>27340</v>
      </c>
    </row>
    <row r="431" spans="1:62" s="6" customFormat="1" x14ac:dyDescent="0.35">
      <c r="A431" s="6">
        <v>3016990</v>
      </c>
      <c r="B431" s="6" t="s">
        <v>58</v>
      </c>
      <c r="C431" s="6">
        <v>1672181</v>
      </c>
      <c r="D431" s="6">
        <v>339615793</v>
      </c>
      <c r="E431" s="6" t="s">
        <v>59</v>
      </c>
      <c r="F431" s="6" t="s">
        <v>60</v>
      </c>
      <c r="G431" s="6" t="s">
        <v>18289</v>
      </c>
      <c r="I431" s="6">
        <v>776499820</v>
      </c>
      <c r="J431" s="6" t="s">
        <v>2685</v>
      </c>
      <c r="K431" s="6">
        <v>20</v>
      </c>
      <c r="L431" s="6" t="s">
        <v>409</v>
      </c>
      <c r="M431" s="6" t="s">
        <v>2154</v>
      </c>
      <c r="N431" s="7">
        <v>45652.723923611113</v>
      </c>
      <c r="O431" s="6" t="s">
        <v>2009</v>
      </c>
      <c r="Q431" s="6" t="s">
        <v>67</v>
      </c>
      <c r="R431" s="7">
        <v>45722.565868055557</v>
      </c>
      <c r="S431" s="6" t="s">
        <v>4736</v>
      </c>
      <c r="T431" s="6" t="s">
        <v>412</v>
      </c>
      <c r="U431" s="6" t="s">
        <v>1208</v>
      </c>
      <c r="V431" s="6" t="s">
        <v>18290</v>
      </c>
      <c r="W431" s="6" t="s">
        <v>892</v>
      </c>
      <c r="X431" s="6" t="s">
        <v>892</v>
      </c>
      <c r="Y431" s="6" t="s">
        <v>18291</v>
      </c>
      <c r="Z431" s="6" t="s">
        <v>894</v>
      </c>
      <c r="AA431" s="6" t="s">
        <v>4947</v>
      </c>
      <c r="AB431" s="6" t="s">
        <v>4947</v>
      </c>
      <c r="AE431" s="7">
        <v>45722.566064814811</v>
      </c>
      <c r="AF431" s="6" t="s">
        <v>417</v>
      </c>
      <c r="AG431" s="6">
        <v>48</v>
      </c>
      <c r="AH431" s="6" t="s">
        <v>125</v>
      </c>
      <c r="AI431" s="6" t="s">
        <v>464</v>
      </c>
      <c r="AJ431" s="6" t="s">
        <v>465</v>
      </c>
      <c r="AK431" s="6" t="s">
        <v>18292</v>
      </c>
      <c r="AL431" s="6" t="s">
        <v>4736</v>
      </c>
      <c r="AM431" s="7">
        <v>45722.566111111111</v>
      </c>
      <c r="AO431" s="6" t="s">
        <v>4736</v>
      </c>
      <c r="AP431" s="6">
        <v>5771777</v>
      </c>
      <c r="AQ431" s="6" t="s">
        <v>83</v>
      </c>
      <c r="AR431" s="7">
        <v>45724.570590277777</v>
      </c>
      <c r="AS431" s="6" t="s">
        <v>84</v>
      </c>
      <c r="AT431" s="7">
        <v>45723.333333333336</v>
      </c>
      <c r="AU431" s="6" t="s">
        <v>573</v>
      </c>
      <c r="AV431" s="6" t="s">
        <v>1446</v>
      </c>
      <c r="AW431" s="6" t="s">
        <v>1447</v>
      </c>
      <c r="AX431" s="6" t="s">
        <v>1448</v>
      </c>
      <c r="AY431" s="7">
        <v>45724.566064814811</v>
      </c>
      <c r="AZ431" s="7">
        <v>45724.570590277777</v>
      </c>
      <c r="BA431" s="6" t="s">
        <v>5191</v>
      </c>
      <c r="BB431" s="6" t="s">
        <v>192</v>
      </c>
      <c r="BC431" s="6" t="s">
        <v>193</v>
      </c>
      <c r="BD431" s="6" t="s">
        <v>194</v>
      </c>
      <c r="BE431" s="6" t="s">
        <v>18293</v>
      </c>
      <c r="BF431" s="6" t="s">
        <v>3853</v>
      </c>
      <c r="BG431" s="6" t="s">
        <v>58</v>
      </c>
      <c r="BH431" s="6" t="s">
        <v>26971</v>
      </c>
      <c r="BI431" s="6" t="s">
        <v>27515</v>
      </c>
      <c r="BJ431" s="6" t="s">
        <v>27341</v>
      </c>
    </row>
    <row r="432" spans="1:62" s="6" customFormat="1" x14ac:dyDescent="0.35">
      <c r="A432" s="6">
        <v>3016991</v>
      </c>
      <c r="B432" s="6" t="s">
        <v>58</v>
      </c>
      <c r="C432" s="6">
        <v>34921711</v>
      </c>
      <c r="D432" s="6">
        <v>338427134</v>
      </c>
      <c r="E432" s="6" t="s">
        <v>59</v>
      </c>
      <c r="F432" s="6" t="s">
        <v>60</v>
      </c>
      <c r="G432" s="6" t="s">
        <v>18294</v>
      </c>
      <c r="I432" s="6">
        <v>-772004090</v>
      </c>
      <c r="J432" s="6" t="s">
        <v>15709</v>
      </c>
      <c r="K432" s="6">
        <v>20</v>
      </c>
      <c r="L432" s="6" t="s">
        <v>294</v>
      </c>
      <c r="M432" s="6" t="s">
        <v>295</v>
      </c>
      <c r="N432" s="7">
        <v>45272.696157407408</v>
      </c>
      <c r="O432" s="6" t="s">
        <v>487</v>
      </c>
      <c r="Q432" s="6" t="s">
        <v>67</v>
      </c>
      <c r="R432" s="7">
        <v>45722.568784722222</v>
      </c>
      <c r="S432" s="6" t="s">
        <v>1394</v>
      </c>
      <c r="T432" s="6" t="s">
        <v>412</v>
      </c>
      <c r="U432" s="6" t="s">
        <v>1189</v>
      </c>
      <c r="V432" s="6" t="s">
        <v>18295</v>
      </c>
      <c r="W432" s="6" t="s">
        <v>214</v>
      </c>
      <c r="X432" s="6" t="s">
        <v>215</v>
      </c>
      <c r="Y432" s="6" t="s">
        <v>7771</v>
      </c>
      <c r="Z432" s="6" t="s">
        <v>8196</v>
      </c>
      <c r="AA432" s="6" t="s">
        <v>8196</v>
      </c>
      <c r="AB432" s="6" t="s">
        <v>8196</v>
      </c>
      <c r="AE432" s="7">
        <v>45722.672708333332</v>
      </c>
      <c r="AF432" s="6" t="s">
        <v>417</v>
      </c>
      <c r="AG432" s="6">
        <v>48</v>
      </c>
      <c r="AH432" s="6" t="s">
        <v>125</v>
      </c>
      <c r="AI432" s="6" t="s">
        <v>79</v>
      </c>
      <c r="AJ432" s="6" t="s">
        <v>126</v>
      </c>
      <c r="AK432" s="6" t="s">
        <v>18296</v>
      </c>
      <c r="AL432" s="6" t="s">
        <v>8656</v>
      </c>
      <c r="AM432" s="7">
        <v>45722.672835648147</v>
      </c>
      <c r="AO432" s="6" t="s">
        <v>8656</v>
      </c>
      <c r="AP432" s="6">
        <v>5772594</v>
      </c>
      <c r="AQ432" s="6" t="s">
        <v>83</v>
      </c>
      <c r="AR432" s="7">
        <v>45723.490081018521</v>
      </c>
      <c r="AS432" s="6" t="s">
        <v>84</v>
      </c>
      <c r="AT432" s="7">
        <v>45722.5625</v>
      </c>
      <c r="AU432" s="6" t="s">
        <v>573</v>
      </c>
      <c r="AV432" s="6" t="s">
        <v>1957</v>
      </c>
      <c r="AW432" s="6" t="s">
        <v>1958</v>
      </c>
      <c r="AX432" s="6" t="s">
        <v>2365</v>
      </c>
      <c r="AY432" s="7">
        <v>45724.672708333332</v>
      </c>
      <c r="AZ432" s="7">
        <v>45723.490081018521</v>
      </c>
      <c r="BA432" s="6" t="s">
        <v>419</v>
      </c>
      <c r="BB432" s="6" t="s">
        <v>2734</v>
      </c>
      <c r="BC432" s="6" t="s">
        <v>2735</v>
      </c>
      <c r="BD432" s="6" t="s">
        <v>2736</v>
      </c>
      <c r="BE432" s="6" t="s">
        <v>2179</v>
      </c>
      <c r="BF432" s="6" t="s">
        <v>137</v>
      </c>
      <c r="BG432" s="6" t="s">
        <v>58</v>
      </c>
      <c r="BH432" s="6" t="s">
        <v>26971</v>
      </c>
      <c r="BI432" s="6" t="s">
        <v>27524</v>
      </c>
      <c r="BJ432" s="6" t="s">
        <v>27342</v>
      </c>
    </row>
    <row r="433" spans="1:62" s="6" customFormat="1" x14ac:dyDescent="0.35">
      <c r="A433" s="6">
        <v>3017010</v>
      </c>
      <c r="B433" s="6" t="s">
        <v>58</v>
      </c>
      <c r="C433" s="6">
        <v>42865591</v>
      </c>
      <c r="D433" s="6" t="s">
        <v>18381</v>
      </c>
      <c r="E433" s="6" t="s">
        <v>59</v>
      </c>
      <c r="F433" s="6" t="s">
        <v>4975</v>
      </c>
      <c r="G433" s="6" t="s">
        <v>18382</v>
      </c>
      <c r="I433" s="6" t="s">
        <v>18383</v>
      </c>
      <c r="J433" s="6" t="s">
        <v>18384</v>
      </c>
      <c r="K433" s="6">
        <v>20</v>
      </c>
      <c r="L433" s="6" t="s">
        <v>409</v>
      </c>
      <c r="M433" s="6" t="s">
        <v>295</v>
      </c>
      <c r="N433" s="7">
        <v>45383.5</v>
      </c>
      <c r="O433" s="6" t="s">
        <v>18385</v>
      </c>
      <c r="Q433" s="6" t="s">
        <v>67</v>
      </c>
      <c r="R433" s="7">
        <v>45722.578020833331</v>
      </c>
      <c r="S433" s="6" t="s">
        <v>6023</v>
      </c>
      <c r="T433" s="6" t="s">
        <v>412</v>
      </c>
      <c r="U433" s="6" t="s">
        <v>101</v>
      </c>
      <c r="V433" s="6" t="s">
        <v>101</v>
      </c>
      <c r="W433" s="6" t="s">
        <v>72</v>
      </c>
      <c r="X433" s="6" t="s">
        <v>73</v>
      </c>
      <c r="Y433" s="6" t="s">
        <v>1182</v>
      </c>
      <c r="Z433" s="6" t="s">
        <v>685</v>
      </c>
      <c r="AA433" s="6" t="s">
        <v>3679</v>
      </c>
      <c r="AB433" s="6" t="s">
        <v>3679</v>
      </c>
      <c r="AE433" s="7">
        <v>45722.737442129626</v>
      </c>
      <c r="AF433" s="6" t="s">
        <v>6026</v>
      </c>
      <c r="AG433" s="6">
        <v>24</v>
      </c>
      <c r="AH433" s="6" t="s">
        <v>78</v>
      </c>
      <c r="AI433" s="6" t="s">
        <v>1000</v>
      </c>
      <c r="AJ433" s="6" t="s">
        <v>80</v>
      </c>
      <c r="AK433" s="6" t="s">
        <v>18386</v>
      </c>
      <c r="AL433" s="6" t="s">
        <v>1439</v>
      </c>
      <c r="AM433" s="7">
        <v>45722.737569444442</v>
      </c>
      <c r="AN433" s="6" t="s">
        <v>18386</v>
      </c>
      <c r="AO433" s="6" t="s">
        <v>1439</v>
      </c>
      <c r="AP433" s="6">
        <v>5772943</v>
      </c>
      <c r="AQ433" s="6" t="s">
        <v>83</v>
      </c>
      <c r="AR433" s="7">
        <v>45723.459143518521</v>
      </c>
      <c r="AS433" s="6" t="s">
        <v>84</v>
      </c>
      <c r="AT433" s="7">
        <v>45722.333333333336</v>
      </c>
      <c r="AU433" s="6" t="s">
        <v>85</v>
      </c>
      <c r="AV433" s="6" t="s">
        <v>86</v>
      </c>
      <c r="AW433" s="6" t="s">
        <v>87</v>
      </c>
      <c r="AX433" s="6" t="s">
        <v>88</v>
      </c>
      <c r="AY433" s="7">
        <v>45723.737442129626</v>
      </c>
      <c r="AZ433" s="7">
        <v>45723.459143518521</v>
      </c>
      <c r="BA433" s="6" t="s">
        <v>419</v>
      </c>
      <c r="BB433" s="6" t="s">
        <v>765</v>
      </c>
      <c r="BC433" s="6" t="s">
        <v>766</v>
      </c>
      <c r="BD433" s="6" t="s">
        <v>767</v>
      </c>
      <c r="BE433" s="6" t="s">
        <v>18387</v>
      </c>
      <c r="BF433" s="6" t="s">
        <v>1439</v>
      </c>
      <c r="BG433" s="6" t="s">
        <v>58</v>
      </c>
      <c r="BH433" s="6" t="s">
        <v>26984</v>
      </c>
      <c r="BI433" s="6" t="s">
        <v>27514</v>
      </c>
      <c r="BJ433" s="6" t="s">
        <v>27343</v>
      </c>
    </row>
    <row r="434" spans="1:62" s="6" customFormat="1" x14ac:dyDescent="0.35">
      <c r="A434" s="6">
        <v>3017021</v>
      </c>
      <c r="B434" s="6" t="s">
        <v>58</v>
      </c>
      <c r="C434" s="6">
        <v>35280041</v>
      </c>
      <c r="D434" s="6">
        <v>339574014</v>
      </c>
      <c r="E434" s="6" t="s">
        <v>59</v>
      </c>
      <c r="F434" s="6" t="s">
        <v>60</v>
      </c>
      <c r="G434" s="6" t="s">
        <v>530</v>
      </c>
      <c r="H434" s="6" t="s">
        <v>4497</v>
      </c>
      <c r="I434" s="6">
        <v>776896019</v>
      </c>
      <c r="J434" s="6" t="s">
        <v>531</v>
      </c>
      <c r="K434" s="6">
        <v>14</v>
      </c>
      <c r="L434" s="6" t="s">
        <v>64</v>
      </c>
      <c r="M434" s="6" t="s">
        <v>65</v>
      </c>
      <c r="N434" s="7">
        <v>45467.580578703702</v>
      </c>
      <c r="O434" s="6" t="s">
        <v>520</v>
      </c>
      <c r="Q434" s="6" t="s">
        <v>67</v>
      </c>
      <c r="R434" s="7">
        <v>45722.585497685184</v>
      </c>
      <c r="S434" s="6" t="s">
        <v>5021</v>
      </c>
      <c r="T434" s="6" t="s">
        <v>412</v>
      </c>
      <c r="U434" s="6" t="s">
        <v>101</v>
      </c>
      <c r="V434" s="6" t="s">
        <v>18430</v>
      </c>
      <c r="W434" s="6" t="s">
        <v>263</v>
      </c>
      <c r="X434" s="6" t="s">
        <v>840</v>
      </c>
      <c r="Y434" s="6" t="s">
        <v>4988</v>
      </c>
      <c r="Z434" s="6" t="s">
        <v>841</v>
      </c>
      <c r="AA434" s="6" t="s">
        <v>4989</v>
      </c>
      <c r="AB434" s="6" t="s">
        <v>124</v>
      </c>
      <c r="AE434" s="7">
        <v>45722.585509259261</v>
      </c>
      <c r="AF434" s="6" t="s">
        <v>417</v>
      </c>
      <c r="AG434" s="6">
        <v>48</v>
      </c>
      <c r="AH434" s="6" t="s">
        <v>125</v>
      </c>
      <c r="AI434" s="6" t="s">
        <v>79</v>
      </c>
      <c r="AJ434" s="6" t="s">
        <v>378</v>
      </c>
      <c r="AK434" s="6" t="s">
        <v>18430</v>
      </c>
      <c r="AL434" s="6" t="s">
        <v>5021</v>
      </c>
      <c r="AM434" s="7">
        <v>45722.58556712963</v>
      </c>
      <c r="AN434" s="6" t="s">
        <v>18430</v>
      </c>
      <c r="AP434" s="6">
        <v>5771897</v>
      </c>
      <c r="AQ434" s="6" t="s">
        <v>83</v>
      </c>
      <c r="AR434" s="7">
        <v>45722.749745370369</v>
      </c>
      <c r="AS434" s="6" t="s">
        <v>84</v>
      </c>
      <c r="AT434" s="7">
        <v>45724.333333333336</v>
      </c>
      <c r="AU434" s="6" t="s">
        <v>85</v>
      </c>
      <c r="AV434" s="6" t="s">
        <v>1328</v>
      </c>
      <c r="AW434" s="6" t="s">
        <v>1329</v>
      </c>
      <c r="AX434" s="6" t="s">
        <v>8178</v>
      </c>
      <c r="AY434" s="7">
        <v>45724.585509259261</v>
      </c>
      <c r="AZ434" s="7">
        <v>45722.749745370369</v>
      </c>
      <c r="BA434" s="6" t="s">
        <v>419</v>
      </c>
      <c r="BB434" s="6" t="s">
        <v>1026</v>
      </c>
      <c r="BC434" s="6" t="s">
        <v>951</v>
      </c>
      <c r="BD434" s="6" t="s">
        <v>815</v>
      </c>
      <c r="BE434" s="6" t="s">
        <v>18431</v>
      </c>
      <c r="BF434" s="6" t="s">
        <v>649</v>
      </c>
      <c r="BG434" s="6" t="s">
        <v>58</v>
      </c>
      <c r="BH434" s="6" t="s">
        <v>26971</v>
      </c>
      <c r="BI434" s="6" t="s">
        <v>27521</v>
      </c>
      <c r="BJ434" s="6" t="s">
        <v>27344</v>
      </c>
    </row>
    <row r="435" spans="1:62" s="6" customFormat="1" x14ac:dyDescent="0.35">
      <c r="A435" s="6">
        <v>3017026</v>
      </c>
      <c r="B435" s="6" t="s">
        <v>58</v>
      </c>
      <c r="C435" s="6">
        <v>2131281</v>
      </c>
      <c r="D435" s="6">
        <v>339711350</v>
      </c>
      <c r="E435" s="6" t="s">
        <v>59</v>
      </c>
      <c r="F435" s="6" t="s">
        <v>60</v>
      </c>
      <c r="G435" s="6" t="s">
        <v>18445</v>
      </c>
      <c r="I435" s="6">
        <v>777371838</v>
      </c>
      <c r="J435" s="6" t="s">
        <v>18446</v>
      </c>
      <c r="K435" s="6">
        <v>20</v>
      </c>
      <c r="L435" s="6" t="s">
        <v>294</v>
      </c>
      <c r="M435" s="6" t="s">
        <v>295</v>
      </c>
      <c r="N435" s="7">
        <v>45612.791678240741</v>
      </c>
      <c r="O435" s="6" t="s">
        <v>487</v>
      </c>
      <c r="Q435" s="6" t="s">
        <v>67</v>
      </c>
      <c r="R435" s="7">
        <v>45722.590636574074</v>
      </c>
      <c r="S435" s="6" t="s">
        <v>1394</v>
      </c>
      <c r="T435" s="6" t="s">
        <v>412</v>
      </c>
      <c r="U435" s="6" t="s">
        <v>101</v>
      </c>
      <c r="V435" s="6" t="s">
        <v>18447</v>
      </c>
      <c r="W435" s="6" t="s">
        <v>298</v>
      </c>
      <c r="X435" s="6" t="s">
        <v>298</v>
      </c>
      <c r="Y435" s="6" t="s">
        <v>4292</v>
      </c>
      <c r="Z435" s="6" t="s">
        <v>929</v>
      </c>
      <c r="AA435" s="6" t="s">
        <v>18182</v>
      </c>
      <c r="AB435" s="6" t="s">
        <v>18448</v>
      </c>
      <c r="AC435" s="6" t="s">
        <v>18449</v>
      </c>
      <c r="AE435" s="7">
        <v>45722.654976851853</v>
      </c>
      <c r="AF435" s="6" t="s">
        <v>417</v>
      </c>
      <c r="AG435" s="6">
        <v>48</v>
      </c>
      <c r="AH435" s="6" t="s">
        <v>125</v>
      </c>
      <c r="AI435" s="6" t="s">
        <v>79</v>
      </c>
      <c r="AJ435" s="6" t="s">
        <v>126</v>
      </c>
      <c r="AK435" s="6" t="s">
        <v>18450</v>
      </c>
      <c r="AL435" s="6" t="s">
        <v>4924</v>
      </c>
      <c r="AM435" s="7">
        <v>45722.655127314814</v>
      </c>
      <c r="AN435" s="6" t="s">
        <v>18450</v>
      </c>
      <c r="AO435" s="6" t="s">
        <v>4924</v>
      </c>
      <c r="AP435" s="6">
        <v>5772348</v>
      </c>
      <c r="AQ435" s="6" t="s">
        <v>83</v>
      </c>
      <c r="AR435" s="7">
        <v>45723.51295138889</v>
      </c>
      <c r="AS435" s="6" t="s">
        <v>84</v>
      </c>
      <c r="AT435" s="7">
        <v>45722.322916666664</v>
      </c>
      <c r="AU435" s="6" t="s">
        <v>573</v>
      </c>
      <c r="AV435" s="6" t="s">
        <v>4129</v>
      </c>
      <c r="AW435" s="6" t="s">
        <v>4130</v>
      </c>
      <c r="AX435" s="6" t="s">
        <v>4131</v>
      </c>
      <c r="AY435" s="7">
        <v>45724.654976851853</v>
      </c>
      <c r="AZ435" s="7">
        <v>45723.51295138889</v>
      </c>
      <c r="BA435" s="6" t="s">
        <v>419</v>
      </c>
      <c r="BB435" s="6" t="s">
        <v>152</v>
      </c>
      <c r="BC435" s="6" t="s">
        <v>153</v>
      </c>
      <c r="BD435" s="6" t="s">
        <v>154</v>
      </c>
      <c r="BE435" s="6" t="s">
        <v>18451</v>
      </c>
      <c r="BF435" s="6" t="s">
        <v>82</v>
      </c>
      <c r="BG435" s="6" t="s">
        <v>58</v>
      </c>
      <c r="BH435" s="6" t="s">
        <v>26971</v>
      </c>
      <c r="BI435" s="6" t="s">
        <v>27520</v>
      </c>
      <c r="BJ435" s="6" t="s">
        <v>27345</v>
      </c>
    </row>
    <row r="436" spans="1:62" s="6" customFormat="1" x14ac:dyDescent="0.35">
      <c r="A436" s="6">
        <v>3017043</v>
      </c>
      <c r="B436" s="6" t="s">
        <v>327</v>
      </c>
      <c r="C436" s="6">
        <v>30621631</v>
      </c>
      <c r="D436" s="6">
        <v>338591259</v>
      </c>
      <c r="E436" s="6" t="s">
        <v>59</v>
      </c>
      <c r="F436" s="6" t="s">
        <v>60</v>
      </c>
      <c r="G436" s="6" t="s">
        <v>18510</v>
      </c>
      <c r="I436" s="6">
        <v>775503488</v>
      </c>
      <c r="J436" s="6" t="s">
        <v>1707</v>
      </c>
      <c r="K436" s="6">
        <v>20</v>
      </c>
      <c r="L436" s="6" t="s">
        <v>409</v>
      </c>
      <c r="M436" s="6" t="s">
        <v>2154</v>
      </c>
      <c r="N436" s="7">
        <v>39891.46875</v>
      </c>
      <c r="O436" s="6" t="s">
        <v>2297</v>
      </c>
      <c r="Q436" s="6" t="s">
        <v>67</v>
      </c>
      <c r="R436" s="7">
        <v>45722.607581018521</v>
      </c>
      <c r="S436" s="6" t="s">
        <v>3011</v>
      </c>
      <c r="T436" s="6" t="s">
        <v>412</v>
      </c>
      <c r="U436" s="6" t="s">
        <v>1189</v>
      </c>
      <c r="V436" s="6" t="s">
        <v>18511</v>
      </c>
      <c r="W436" s="6" t="s">
        <v>2158</v>
      </c>
      <c r="X436" s="6" t="s">
        <v>356</v>
      </c>
      <c r="Y436" s="6" t="s">
        <v>11744</v>
      </c>
      <c r="Z436" s="6" t="s">
        <v>248</v>
      </c>
      <c r="AA436" s="6" t="s">
        <v>248</v>
      </c>
      <c r="AB436" s="6" t="s">
        <v>18512</v>
      </c>
      <c r="AE436" s="7">
        <v>45722.641898148147</v>
      </c>
      <c r="AF436" s="6" t="s">
        <v>77</v>
      </c>
      <c r="AH436" s="6" t="s">
        <v>125</v>
      </c>
      <c r="AI436" s="6" t="s">
        <v>464</v>
      </c>
      <c r="AJ436" s="6" t="s">
        <v>492</v>
      </c>
      <c r="AK436" s="6" t="s">
        <v>18513</v>
      </c>
      <c r="AL436" s="6" t="s">
        <v>5245</v>
      </c>
      <c r="AM436" s="7">
        <v>45722.641967592594</v>
      </c>
      <c r="AO436" s="6" t="s">
        <v>5245</v>
      </c>
      <c r="AP436" s="6">
        <v>5772257</v>
      </c>
      <c r="AQ436" s="6" t="s">
        <v>83</v>
      </c>
      <c r="AR436" s="7">
        <v>45723.494074074071</v>
      </c>
      <c r="AS436" s="6" t="s">
        <v>84</v>
      </c>
      <c r="AT436" s="7">
        <v>45722.375</v>
      </c>
      <c r="AU436" s="6" t="s">
        <v>573</v>
      </c>
      <c r="AV436" s="6" t="s">
        <v>645</v>
      </c>
      <c r="AW436" s="6" t="s">
        <v>646</v>
      </c>
      <c r="AX436" s="6" t="s">
        <v>2446</v>
      </c>
      <c r="AZ436" s="7">
        <v>45723.494074074071</v>
      </c>
      <c r="BB436" s="6" t="s">
        <v>801</v>
      </c>
      <c r="BC436" s="6" t="s">
        <v>802</v>
      </c>
      <c r="BD436" s="6" t="s">
        <v>803</v>
      </c>
      <c r="BE436" s="6" t="s">
        <v>18514</v>
      </c>
      <c r="BF436" s="6" t="s">
        <v>937</v>
      </c>
      <c r="BG436" s="6" t="s">
        <v>26973</v>
      </c>
      <c r="BH436" s="6" t="s">
        <v>26984</v>
      </c>
      <c r="BI436" s="6" t="s">
        <v>27519</v>
      </c>
      <c r="BJ436" s="6" t="s">
        <v>27346</v>
      </c>
    </row>
    <row r="437" spans="1:62" s="6" customFormat="1" x14ac:dyDescent="0.35">
      <c r="A437" s="6">
        <v>3017044</v>
      </c>
      <c r="B437" s="6" t="s">
        <v>58</v>
      </c>
      <c r="C437" s="6">
        <v>77161</v>
      </c>
      <c r="D437" s="6">
        <v>339671253</v>
      </c>
      <c r="E437" s="6" t="s">
        <v>59</v>
      </c>
      <c r="F437" s="6" t="s">
        <v>60</v>
      </c>
      <c r="G437" s="6" t="s">
        <v>18515</v>
      </c>
      <c r="H437" s="6" t="s">
        <v>18516</v>
      </c>
      <c r="I437" s="6" t="s">
        <v>8731</v>
      </c>
      <c r="J437" s="6">
        <v>775781493</v>
      </c>
      <c r="K437" s="6">
        <v>20</v>
      </c>
      <c r="L437" s="6" t="s">
        <v>4934</v>
      </c>
      <c r="M437" s="6" t="s">
        <v>4935</v>
      </c>
      <c r="N437" s="7">
        <v>45546.416678240741</v>
      </c>
      <c r="O437" s="6" t="s">
        <v>2009</v>
      </c>
      <c r="Q437" s="6" t="s">
        <v>67</v>
      </c>
      <c r="R437" s="7">
        <v>45722.607997685183</v>
      </c>
      <c r="S437" s="6" t="s">
        <v>3463</v>
      </c>
      <c r="T437" s="6" t="s">
        <v>412</v>
      </c>
      <c r="U437" s="6" t="s">
        <v>101</v>
      </c>
      <c r="V437" s="6" t="s">
        <v>18517</v>
      </c>
      <c r="W437" s="6" t="s">
        <v>578</v>
      </c>
      <c r="X437" s="6" t="s">
        <v>578</v>
      </c>
      <c r="Y437" s="6" t="s">
        <v>4518</v>
      </c>
      <c r="Z437" s="6" t="s">
        <v>580</v>
      </c>
      <c r="AA437" s="6" t="s">
        <v>11330</v>
      </c>
      <c r="AB437" s="6" t="s">
        <v>124</v>
      </c>
      <c r="AE437" s="7">
        <v>45722.663495370369</v>
      </c>
      <c r="AF437" s="6" t="s">
        <v>77</v>
      </c>
      <c r="AH437" s="6" t="s">
        <v>125</v>
      </c>
      <c r="AI437" s="6" t="s">
        <v>106</v>
      </c>
      <c r="AJ437" s="6" t="s">
        <v>492</v>
      </c>
      <c r="AK437" s="6" t="s">
        <v>18518</v>
      </c>
      <c r="AL437" s="6" t="s">
        <v>467</v>
      </c>
      <c r="AM437" s="7">
        <v>45722.663622685184</v>
      </c>
      <c r="AO437" s="6" t="s">
        <v>467</v>
      </c>
      <c r="AP437" s="6">
        <v>5772483</v>
      </c>
      <c r="AQ437" s="6" t="s">
        <v>83</v>
      </c>
      <c r="AR437" s="7">
        <v>45723.495729166665</v>
      </c>
      <c r="AS437" s="6" t="s">
        <v>84</v>
      </c>
      <c r="AT437" s="7">
        <v>45722.5625</v>
      </c>
      <c r="AU437" s="6" t="s">
        <v>573</v>
      </c>
      <c r="AV437" s="6" t="s">
        <v>700</v>
      </c>
      <c r="AW437" s="6" t="s">
        <v>701</v>
      </c>
      <c r="AX437" s="6" t="s">
        <v>2640</v>
      </c>
      <c r="AZ437" s="7">
        <v>45723.495729166665</v>
      </c>
      <c r="BB437" s="6" t="s">
        <v>1399</v>
      </c>
      <c r="BC437" s="6" t="s">
        <v>1130</v>
      </c>
      <c r="BD437" s="6" t="s">
        <v>815</v>
      </c>
      <c r="BE437" s="6" t="s">
        <v>10648</v>
      </c>
      <c r="BF437" s="6" t="s">
        <v>137</v>
      </c>
      <c r="BG437" s="6" t="s">
        <v>58</v>
      </c>
      <c r="BH437" s="6" t="s">
        <v>26971</v>
      </c>
      <c r="BI437" s="6" t="s">
        <v>27521</v>
      </c>
      <c r="BJ437" s="6" t="s">
        <v>27347</v>
      </c>
    </row>
    <row r="438" spans="1:62" s="6" customFormat="1" x14ac:dyDescent="0.35">
      <c r="A438" s="6">
        <v>3017046</v>
      </c>
      <c r="B438" s="6" t="s">
        <v>1805</v>
      </c>
      <c r="C438" s="6">
        <v>31615441</v>
      </c>
      <c r="D438" s="6">
        <v>339712390</v>
      </c>
      <c r="E438" s="6" t="s">
        <v>59</v>
      </c>
      <c r="F438" s="6" t="s">
        <v>60</v>
      </c>
      <c r="G438" s="6" t="s">
        <v>18522</v>
      </c>
      <c r="H438" s="6" t="s">
        <v>18523</v>
      </c>
      <c r="I438" s="6">
        <v>776301027</v>
      </c>
      <c r="J438" s="6" t="s">
        <v>5045</v>
      </c>
      <c r="K438" s="6">
        <v>20</v>
      </c>
      <c r="L438" s="6" t="s">
        <v>1008</v>
      </c>
      <c r="M438" s="6" t="s">
        <v>1009</v>
      </c>
      <c r="N438" s="7">
        <v>40781.000011574077</v>
      </c>
      <c r="O438" s="6" t="s">
        <v>5100</v>
      </c>
      <c r="Q438" s="6" t="s">
        <v>67</v>
      </c>
      <c r="R438" s="7">
        <v>45722.609247685185</v>
      </c>
      <c r="S438" s="6" t="s">
        <v>5081</v>
      </c>
      <c r="T438" s="6" t="s">
        <v>412</v>
      </c>
      <c r="U438" s="6" t="s">
        <v>1208</v>
      </c>
      <c r="V438" s="6" t="s">
        <v>18524</v>
      </c>
      <c r="W438" s="6" t="s">
        <v>298</v>
      </c>
      <c r="X438" s="6" t="s">
        <v>298</v>
      </c>
      <c r="Y438" s="6" t="s">
        <v>5912</v>
      </c>
      <c r="Z438" s="6" t="s">
        <v>929</v>
      </c>
      <c r="AA438" s="6" t="s">
        <v>17409</v>
      </c>
      <c r="AB438" s="6" t="s">
        <v>17409</v>
      </c>
      <c r="AE438" s="7">
        <v>45725.637928240743</v>
      </c>
      <c r="AF438" s="6" t="s">
        <v>77</v>
      </c>
      <c r="AH438" s="6" t="s">
        <v>78</v>
      </c>
      <c r="AI438" s="6" t="s">
        <v>360</v>
      </c>
      <c r="AJ438" s="6" t="s">
        <v>303</v>
      </c>
      <c r="AK438" s="6" t="s">
        <v>18525</v>
      </c>
      <c r="AL438" s="6" t="s">
        <v>937</v>
      </c>
      <c r="AM438" s="7">
        <v>45725.638009259259</v>
      </c>
      <c r="AN438" s="6" t="s">
        <v>18525</v>
      </c>
      <c r="AO438" s="6" t="s">
        <v>937</v>
      </c>
      <c r="AP438" s="6">
        <v>5781203</v>
      </c>
      <c r="AQ438" s="6" t="s">
        <v>83</v>
      </c>
      <c r="AR438" s="7">
        <v>45725.663356481484</v>
      </c>
      <c r="AS438" s="6" t="s">
        <v>84</v>
      </c>
      <c r="AT438" s="7">
        <v>45725.333333333336</v>
      </c>
      <c r="AU438" s="6" t="s">
        <v>85</v>
      </c>
      <c r="AV438" s="6" t="s">
        <v>86</v>
      </c>
      <c r="AW438" s="6" t="s">
        <v>87</v>
      </c>
      <c r="AX438" s="6" t="s">
        <v>88</v>
      </c>
      <c r="AZ438" s="7">
        <v>45725.663356481484</v>
      </c>
      <c r="BB438" s="6" t="s">
        <v>345</v>
      </c>
      <c r="BC438" s="6" t="s">
        <v>346</v>
      </c>
      <c r="BD438" s="6" t="s">
        <v>347</v>
      </c>
      <c r="BE438" s="6" t="s">
        <v>18526</v>
      </c>
      <c r="BF438" s="6" t="s">
        <v>494</v>
      </c>
      <c r="BG438" s="6" t="s">
        <v>26973</v>
      </c>
      <c r="BH438" s="6" t="s">
        <v>26971</v>
      </c>
      <c r="BI438" s="6" t="s">
        <v>27519</v>
      </c>
      <c r="BJ438" s="6" t="s">
        <v>27348</v>
      </c>
    </row>
    <row r="439" spans="1:62" s="6" customFormat="1" x14ac:dyDescent="0.35">
      <c r="A439" s="6">
        <v>3017052</v>
      </c>
      <c r="B439" s="6" t="s">
        <v>58</v>
      </c>
      <c r="C439" s="6">
        <v>34198441</v>
      </c>
      <c r="D439" s="6">
        <v>338236523</v>
      </c>
      <c r="E439" s="6" t="s">
        <v>59</v>
      </c>
      <c r="F439" s="6" t="s">
        <v>60</v>
      </c>
      <c r="G439" s="6" t="s">
        <v>18550</v>
      </c>
      <c r="I439" s="6">
        <v>776238140</v>
      </c>
      <c r="J439" s="6" t="s">
        <v>2950</v>
      </c>
      <c r="K439" s="6">
        <v>20</v>
      </c>
      <c r="L439" s="6" t="s">
        <v>294</v>
      </c>
      <c r="M439" s="6" t="s">
        <v>295</v>
      </c>
      <c r="N439" s="7">
        <v>44032.500011574077</v>
      </c>
      <c r="O439" s="6" t="s">
        <v>2009</v>
      </c>
      <c r="Q439" s="6" t="s">
        <v>67</v>
      </c>
      <c r="R439" s="7">
        <v>45722.615300925929</v>
      </c>
      <c r="S439" s="6" t="s">
        <v>5258</v>
      </c>
      <c r="T439" s="6" t="s">
        <v>412</v>
      </c>
      <c r="U439" s="6" t="s">
        <v>603</v>
      </c>
      <c r="V439" s="6" t="s">
        <v>18551</v>
      </c>
      <c r="Y439" s="6" t="s">
        <v>3481</v>
      </c>
      <c r="Z439" s="6" t="s">
        <v>123</v>
      </c>
      <c r="AB439" s="6" t="s">
        <v>18552</v>
      </c>
      <c r="AE439" s="7">
        <v>45722.677777777775</v>
      </c>
      <c r="AF439" s="6" t="s">
        <v>417</v>
      </c>
      <c r="AG439" s="6">
        <v>48</v>
      </c>
      <c r="AH439" s="6" t="s">
        <v>125</v>
      </c>
      <c r="AI439" s="6" t="s">
        <v>464</v>
      </c>
      <c r="AJ439" s="6" t="s">
        <v>492</v>
      </c>
      <c r="AK439" s="6" t="s">
        <v>18553</v>
      </c>
      <c r="AL439" s="6" t="s">
        <v>4983</v>
      </c>
      <c r="AM439" s="7">
        <v>45722.677951388891</v>
      </c>
      <c r="AO439" s="6" t="s">
        <v>4983</v>
      </c>
      <c r="AP439" s="6">
        <v>5772664</v>
      </c>
      <c r="AQ439" s="6" t="s">
        <v>83</v>
      </c>
      <c r="AR439" s="7">
        <v>45723.510011574072</v>
      </c>
      <c r="AS439" s="6" t="s">
        <v>84</v>
      </c>
      <c r="AT439" s="7">
        <v>45722.5625</v>
      </c>
      <c r="AU439" s="6" t="s">
        <v>573</v>
      </c>
      <c r="AV439" s="6" t="s">
        <v>1957</v>
      </c>
      <c r="AW439" s="6" t="s">
        <v>1958</v>
      </c>
      <c r="AX439" s="6" t="s">
        <v>4027</v>
      </c>
      <c r="AY439" s="7">
        <v>45724.677777777775</v>
      </c>
      <c r="AZ439" s="7">
        <v>45723.510011574072</v>
      </c>
      <c r="BA439" s="6" t="s">
        <v>419</v>
      </c>
      <c r="BB439" s="6" t="s">
        <v>111</v>
      </c>
      <c r="BC439" s="6" t="s">
        <v>112</v>
      </c>
      <c r="BD439" s="6" t="s">
        <v>113</v>
      </c>
      <c r="BE439" s="6" t="s">
        <v>18554</v>
      </c>
      <c r="BF439" s="6" t="s">
        <v>137</v>
      </c>
      <c r="BG439" s="6" t="s">
        <v>58</v>
      </c>
      <c r="BH439" s="6" t="s">
        <v>26971</v>
      </c>
      <c r="BI439" s="6" t="s">
        <v>27512</v>
      </c>
      <c r="BJ439" s="6" t="s">
        <v>27349</v>
      </c>
    </row>
    <row r="440" spans="1:62" s="6" customFormat="1" x14ac:dyDescent="0.35">
      <c r="A440" s="6">
        <v>3017064</v>
      </c>
      <c r="B440" s="6" t="s">
        <v>58</v>
      </c>
      <c r="C440" s="6">
        <v>35263361</v>
      </c>
      <c r="D440" s="6">
        <v>338659681</v>
      </c>
      <c r="E440" s="6" t="s">
        <v>59</v>
      </c>
      <c r="F440" s="6" t="s">
        <v>60</v>
      </c>
      <c r="G440" s="6" t="s">
        <v>18594</v>
      </c>
      <c r="H440" s="6" t="s">
        <v>18595</v>
      </c>
      <c r="I440" s="6" t="s">
        <v>1752</v>
      </c>
      <c r="J440" s="6">
        <v>778730505</v>
      </c>
      <c r="K440" s="6">
        <v>20</v>
      </c>
      <c r="L440" s="6" t="s">
        <v>409</v>
      </c>
      <c r="M440" s="6" t="s">
        <v>2154</v>
      </c>
      <c r="N440" s="7">
        <v>43487.647222222222</v>
      </c>
      <c r="O440" s="6" t="s">
        <v>2009</v>
      </c>
      <c r="Q440" s="6" t="s">
        <v>67</v>
      </c>
      <c r="R440" s="7">
        <v>45722.623668981483</v>
      </c>
      <c r="S440" s="6" t="s">
        <v>3463</v>
      </c>
      <c r="T440" s="6" t="s">
        <v>412</v>
      </c>
      <c r="U440" s="6" t="s">
        <v>70</v>
      </c>
      <c r="V440" s="6" t="s">
        <v>18596</v>
      </c>
      <c r="W440" s="6" t="s">
        <v>72</v>
      </c>
      <c r="X440" s="6" t="s">
        <v>73</v>
      </c>
      <c r="Y440" s="6" t="s">
        <v>5472</v>
      </c>
      <c r="Z440" s="6" t="s">
        <v>1090</v>
      </c>
      <c r="AA440" s="6" t="s">
        <v>1090</v>
      </c>
      <c r="AB440" s="6" t="s">
        <v>10738</v>
      </c>
      <c r="AE440" s="7">
        <v>45722.623819444445</v>
      </c>
      <c r="AF440" s="6" t="s">
        <v>417</v>
      </c>
      <c r="AG440" s="6">
        <v>48</v>
      </c>
      <c r="AH440" s="6" t="s">
        <v>125</v>
      </c>
      <c r="AI440" s="6" t="s">
        <v>464</v>
      </c>
      <c r="AJ440" s="6" t="s">
        <v>465</v>
      </c>
      <c r="AK440" s="6" t="s">
        <v>18597</v>
      </c>
      <c r="AL440" s="6" t="s">
        <v>3463</v>
      </c>
      <c r="AM440" s="7">
        <v>45722.623842592591</v>
      </c>
      <c r="AO440" s="6" t="s">
        <v>3463</v>
      </c>
      <c r="AP440" s="6">
        <v>5772161</v>
      </c>
      <c r="AQ440" s="6" t="s">
        <v>83</v>
      </c>
      <c r="AR440" s="7">
        <v>45723.574016203704</v>
      </c>
      <c r="AS440" s="6" t="s">
        <v>84</v>
      </c>
      <c r="AT440" s="7">
        <v>45722.340277777781</v>
      </c>
      <c r="AU440" s="6" t="s">
        <v>85</v>
      </c>
      <c r="AV440" s="6" t="s">
        <v>2382</v>
      </c>
      <c r="AW440" s="6" t="s">
        <v>2383</v>
      </c>
      <c r="AX440" s="6" t="s">
        <v>2384</v>
      </c>
      <c r="AY440" s="7">
        <v>45724.623819444445</v>
      </c>
      <c r="AZ440" s="7">
        <v>45723.574016203704</v>
      </c>
      <c r="BA440" s="6" t="s">
        <v>419</v>
      </c>
      <c r="BB440" s="6" t="s">
        <v>1003</v>
      </c>
      <c r="BC440" s="6" t="s">
        <v>595</v>
      </c>
      <c r="BD440" s="6" t="s">
        <v>1004</v>
      </c>
      <c r="BE440" s="6" t="s">
        <v>18598</v>
      </c>
      <c r="BF440" s="6" t="s">
        <v>1002</v>
      </c>
      <c r="BG440" s="6" t="s">
        <v>58</v>
      </c>
      <c r="BH440" s="6" t="s">
        <v>26971</v>
      </c>
      <c r="BI440" s="6" t="s">
        <v>27513</v>
      </c>
      <c r="BJ440" s="6" t="s">
        <v>27350</v>
      </c>
    </row>
    <row r="441" spans="1:62" s="6" customFormat="1" x14ac:dyDescent="0.35">
      <c r="A441" s="6">
        <v>3017065</v>
      </c>
      <c r="B441" s="6" t="s">
        <v>58</v>
      </c>
      <c r="C441" s="6">
        <v>30465401</v>
      </c>
      <c r="D441" s="6">
        <v>338677749</v>
      </c>
      <c r="E441" s="6" t="s">
        <v>59</v>
      </c>
      <c r="F441" s="6" t="s">
        <v>60</v>
      </c>
      <c r="G441" s="6" t="s">
        <v>18599</v>
      </c>
      <c r="I441" s="6">
        <v>777148713</v>
      </c>
      <c r="J441" s="6" t="s">
        <v>18600</v>
      </c>
      <c r="K441" s="6">
        <v>20</v>
      </c>
      <c r="L441" s="6" t="s">
        <v>1008</v>
      </c>
      <c r="M441" s="6" t="s">
        <v>1009</v>
      </c>
      <c r="N441" s="7">
        <v>43717.700624999998</v>
      </c>
      <c r="O441" s="6" t="s">
        <v>2009</v>
      </c>
      <c r="Q441" s="6" t="s">
        <v>67</v>
      </c>
      <c r="R441" s="7">
        <v>45722.62462962963</v>
      </c>
      <c r="S441" s="6" t="s">
        <v>4862</v>
      </c>
      <c r="T441" s="6" t="s">
        <v>412</v>
      </c>
      <c r="U441" s="6" t="s">
        <v>70</v>
      </c>
      <c r="V441" s="6" t="s">
        <v>18601</v>
      </c>
      <c r="Y441" s="6" t="s">
        <v>18602</v>
      </c>
      <c r="Z441" s="6" t="s">
        <v>75</v>
      </c>
      <c r="AA441" s="6" t="s">
        <v>999</v>
      </c>
      <c r="AB441" s="6" t="s">
        <v>999</v>
      </c>
      <c r="AE441" s="7">
        <v>45722.624837962961</v>
      </c>
      <c r="AF441" s="6" t="s">
        <v>77</v>
      </c>
      <c r="AH441" s="6" t="s">
        <v>125</v>
      </c>
      <c r="AI441" s="6" t="s">
        <v>464</v>
      </c>
      <c r="AJ441" s="6" t="s">
        <v>465</v>
      </c>
      <c r="AK441" s="6" t="s">
        <v>18603</v>
      </c>
      <c r="AL441" s="6" t="s">
        <v>4862</v>
      </c>
      <c r="AM441" s="7">
        <v>45722.624895833331</v>
      </c>
      <c r="AO441" s="6" t="s">
        <v>4862</v>
      </c>
      <c r="AP441" s="6">
        <v>5772170</v>
      </c>
      <c r="AQ441" s="6" t="s">
        <v>83</v>
      </c>
      <c r="AR441" s="7">
        <v>45723.410497685189</v>
      </c>
      <c r="AS441" s="6" t="s">
        <v>84</v>
      </c>
      <c r="AT441" s="7">
        <v>45722.378472222219</v>
      </c>
      <c r="AU441" s="6" t="s">
        <v>85</v>
      </c>
      <c r="AV441" s="6" t="s">
        <v>645</v>
      </c>
      <c r="AW441" s="6" t="s">
        <v>646</v>
      </c>
      <c r="AX441" s="6" t="s">
        <v>2446</v>
      </c>
      <c r="AZ441" s="7">
        <v>45723.410497685189</v>
      </c>
      <c r="BB441" s="6" t="s">
        <v>1003</v>
      </c>
      <c r="BC441" s="6" t="s">
        <v>595</v>
      </c>
      <c r="BD441" s="6" t="s">
        <v>1004</v>
      </c>
      <c r="BE441" s="6" t="s">
        <v>18604</v>
      </c>
      <c r="BF441" s="6" t="s">
        <v>1439</v>
      </c>
      <c r="BG441" s="6" t="s">
        <v>58</v>
      </c>
      <c r="BH441" s="6" t="s">
        <v>26971</v>
      </c>
      <c r="BI441" s="6" t="s">
        <v>27513</v>
      </c>
      <c r="BJ441" s="6" t="s">
        <v>27351</v>
      </c>
    </row>
    <row r="442" spans="1:62" s="6" customFormat="1" x14ac:dyDescent="0.35">
      <c r="A442" s="6">
        <v>3017079</v>
      </c>
      <c r="B442" s="6" t="s">
        <v>58</v>
      </c>
      <c r="C442" s="6">
        <v>929611</v>
      </c>
      <c r="D442" s="6">
        <v>338377713</v>
      </c>
      <c r="E442" s="6" t="s">
        <v>59</v>
      </c>
      <c r="F442" s="6" t="s">
        <v>60</v>
      </c>
      <c r="G442" s="6" t="s">
        <v>436</v>
      </c>
      <c r="H442" s="6" t="s">
        <v>12101</v>
      </c>
      <c r="I442" s="6">
        <v>778919147</v>
      </c>
      <c r="K442" s="6">
        <v>20</v>
      </c>
      <c r="L442" s="6" t="s">
        <v>294</v>
      </c>
      <c r="M442" s="6" t="s">
        <v>295</v>
      </c>
      <c r="N442" s="7">
        <v>45720.666678240741</v>
      </c>
      <c r="O442" s="6" t="s">
        <v>2009</v>
      </c>
      <c r="Q442" s="6" t="s">
        <v>67</v>
      </c>
      <c r="R442" s="7">
        <v>45722.628750000003</v>
      </c>
      <c r="S442" s="6" t="s">
        <v>4983</v>
      </c>
      <c r="T442" s="6" t="s">
        <v>412</v>
      </c>
      <c r="U442" s="6" t="s">
        <v>1208</v>
      </c>
      <c r="V442" s="6" t="s">
        <v>12871</v>
      </c>
      <c r="W442" s="6" t="s">
        <v>162</v>
      </c>
      <c r="X442" s="6" t="s">
        <v>1191</v>
      </c>
      <c r="Y442" s="6" t="s">
        <v>12104</v>
      </c>
      <c r="Z442" s="6" t="s">
        <v>400</v>
      </c>
      <c r="AA442" s="6" t="s">
        <v>5151</v>
      </c>
      <c r="AB442" s="6" t="s">
        <v>5151</v>
      </c>
      <c r="AC442" s="6">
        <v>520</v>
      </c>
      <c r="AE442" s="7">
        <v>45722.629050925927</v>
      </c>
      <c r="AF442" s="6" t="s">
        <v>77</v>
      </c>
      <c r="AH442" s="6" t="s">
        <v>125</v>
      </c>
      <c r="AI442" s="6" t="s">
        <v>464</v>
      </c>
      <c r="AJ442" s="6" t="s">
        <v>492</v>
      </c>
      <c r="AK442" s="6" t="s">
        <v>12871</v>
      </c>
      <c r="AL442" s="6" t="s">
        <v>4983</v>
      </c>
      <c r="AM442" s="7">
        <v>45722.629108796296</v>
      </c>
      <c r="AO442" s="6" t="s">
        <v>4983</v>
      </c>
      <c r="AP442" s="6">
        <v>5772191</v>
      </c>
      <c r="AQ442" s="6" t="s">
        <v>83</v>
      </c>
      <c r="AR442" s="7">
        <v>45722.7109375</v>
      </c>
      <c r="AS442" s="6" t="s">
        <v>84</v>
      </c>
      <c r="AT442" s="7">
        <v>45722.333333333336</v>
      </c>
      <c r="AU442" s="6" t="s">
        <v>573</v>
      </c>
      <c r="AV442" s="6" t="s">
        <v>1196</v>
      </c>
      <c r="AW442" s="6" t="s">
        <v>1197</v>
      </c>
      <c r="AX442" s="6" t="s">
        <v>2149</v>
      </c>
      <c r="AZ442" s="7">
        <v>45722.7109375</v>
      </c>
      <c r="BB442" s="6" t="s">
        <v>950</v>
      </c>
      <c r="BC442" s="6" t="s">
        <v>951</v>
      </c>
      <c r="BD442" s="6" t="s">
        <v>815</v>
      </c>
      <c r="BE442" s="6" t="s">
        <v>18645</v>
      </c>
      <c r="BF442" s="6" t="s">
        <v>1612</v>
      </c>
      <c r="BG442" s="6" t="s">
        <v>58</v>
      </c>
      <c r="BH442" s="6" t="s">
        <v>26971</v>
      </c>
      <c r="BI442" s="6" t="s">
        <v>27521</v>
      </c>
      <c r="BJ442" s="6" t="s">
        <v>27189</v>
      </c>
    </row>
    <row r="443" spans="1:62" s="6" customFormat="1" x14ac:dyDescent="0.35">
      <c r="A443" s="6">
        <v>3017091</v>
      </c>
      <c r="B443" s="6" t="s">
        <v>58</v>
      </c>
      <c r="C443" s="6">
        <v>45411961</v>
      </c>
      <c r="D443" s="6">
        <v>338922008</v>
      </c>
      <c r="E443" s="6" t="s">
        <v>59</v>
      </c>
      <c r="F443" s="6" t="s">
        <v>60</v>
      </c>
      <c r="G443" s="6" t="s">
        <v>18688</v>
      </c>
      <c r="H443" s="6" t="s">
        <v>4272</v>
      </c>
      <c r="I443" s="6">
        <v>771519281</v>
      </c>
      <c r="J443" s="6" t="s">
        <v>18689</v>
      </c>
      <c r="K443" s="6">
        <v>20</v>
      </c>
      <c r="L443" s="6" t="s">
        <v>294</v>
      </c>
      <c r="M443" s="6" t="s">
        <v>295</v>
      </c>
      <c r="N443" s="7">
        <v>45722.557627314818</v>
      </c>
      <c r="O443" s="6" t="s">
        <v>520</v>
      </c>
      <c r="Q443" s="6" t="s">
        <v>67</v>
      </c>
      <c r="R443" s="7">
        <v>45722.638831018521</v>
      </c>
      <c r="S443" s="6" t="s">
        <v>910</v>
      </c>
      <c r="T443" s="6" t="s">
        <v>412</v>
      </c>
      <c r="U443" s="6" t="s">
        <v>70</v>
      </c>
      <c r="V443" s="6" t="s">
        <v>10325</v>
      </c>
      <c r="W443" s="6" t="s">
        <v>334</v>
      </c>
      <c r="X443" s="6" t="s">
        <v>335</v>
      </c>
      <c r="Y443" s="6" t="s">
        <v>2935</v>
      </c>
      <c r="Z443" s="6" t="s">
        <v>337</v>
      </c>
      <c r="AA443" s="6" t="s">
        <v>9308</v>
      </c>
      <c r="AB443" s="6" t="s">
        <v>124</v>
      </c>
      <c r="AE443" s="7">
        <v>45722.663726851853</v>
      </c>
      <c r="AF443" s="6" t="s">
        <v>443</v>
      </c>
      <c r="AH443" s="6" t="s">
        <v>125</v>
      </c>
      <c r="AI443" s="6" t="s">
        <v>1000</v>
      </c>
      <c r="AJ443" s="6" t="s">
        <v>126</v>
      </c>
      <c r="AK443" s="6" t="s">
        <v>18690</v>
      </c>
      <c r="AL443" s="6" t="s">
        <v>3796</v>
      </c>
      <c r="AM443" s="7">
        <v>45722.663807870369</v>
      </c>
      <c r="AO443" s="6" t="s">
        <v>3796</v>
      </c>
      <c r="AP443" s="6">
        <v>5772486</v>
      </c>
      <c r="AQ443" s="6" t="s">
        <v>83</v>
      </c>
      <c r="AR443" s="7">
        <v>45723.500914351855</v>
      </c>
      <c r="AS443" s="6" t="s">
        <v>84</v>
      </c>
      <c r="AT443" s="7">
        <v>45722.333333333336</v>
      </c>
      <c r="AU443" s="6" t="s">
        <v>573</v>
      </c>
      <c r="AV443" s="6" t="s">
        <v>1702</v>
      </c>
      <c r="AW443" s="6" t="s">
        <v>1703</v>
      </c>
      <c r="AX443" s="6" t="s">
        <v>10474</v>
      </c>
      <c r="AZ443" s="7">
        <v>45723.500914351855</v>
      </c>
      <c r="BB443" s="6" t="s">
        <v>192</v>
      </c>
      <c r="BC443" s="6" t="s">
        <v>193</v>
      </c>
      <c r="BD443" s="6" t="s">
        <v>194</v>
      </c>
      <c r="BE443" s="6" t="s">
        <v>193</v>
      </c>
      <c r="BF443" s="6" t="s">
        <v>657</v>
      </c>
      <c r="BG443" s="6" t="s">
        <v>58</v>
      </c>
      <c r="BH443" s="6" t="s">
        <v>26971</v>
      </c>
      <c r="BI443" s="6" t="s">
        <v>27516</v>
      </c>
      <c r="BJ443" s="6" t="s">
        <v>27352</v>
      </c>
    </row>
    <row r="444" spans="1:62" s="6" customFormat="1" x14ac:dyDescent="0.35">
      <c r="A444" s="6">
        <v>3017094</v>
      </c>
      <c r="B444" s="6" t="s">
        <v>58</v>
      </c>
      <c r="C444" s="6">
        <v>146881</v>
      </c>
      <c r="D444" s="6">
        <v>338210071</v>
      </c>
      <c r="E444" s="6" t="s">
        <v>59</v>
      </c>
      <c r="F444" s="6" t="s">
        <v>60</v>
      </c>
      <c r="G444" s="6" t="s">
        <v>18702</v>
      </c>
      <c r="I444" s="6">
        <v>775161203</v>
      </c>
      <c r="J444" s="6" t="s">
        <v>18703</v>
      </c>
      <c r="K444" s="6">
        <v>20</v>
      </c>
      <c r="L444" s="6" t="s">
        <v>409</v>
      </c>
      <c r="M444" s="6" t="s">
        <v>2154</v>
      </c>
      <c r="N444" s="7">
        <v>44049.000011574077</v>
      </c>
      <c r="O444" s="6" t="s">
        <v>2009</v>
      </c>
      <c r="Q444" s="6" t="s">
        <v>67</v>
      </c>
      <c r="R444" s="7">
        <v>45722.639293981483</v>
      </c>
      <c r="S444" s="6" t="s">
        <v>11045</v>
      </c>
      <c r="T444" s="6" t="s">
        <v>412</v>
      </c>
      <c r="U444" s="6" t="s">
        <v>1219</v>
      </c>
      <c r="V444" s="6" t="s">
        <v>5757</v>
      </c>
      <c r="W444" s="6" t="s">
        <v>214</v>
      </c>
      <c r="X444" s="6" t="s">
        <v>215</v>
      </c>
      <c r="Y444" s="6" t="s">
        <v>3080</v>
      </c>
      <c r="Z444" s="6" t="s">
        <v>2336</v>
      </c>
      <c r="AA444" s="6" t="s">
        <v>12334</v>
      </c>
      <c r="AB444" s="6" t="s">
        <v>12334</v>
      </c>
      <c r="AE444" s="7">
        <v>45722.640173611115</v>
      </c>
      <c r="AF444" s="6" t="s">
        <v>417</v>
      </c>
      <c r="AG444" s="6">
        <v>48</v>
      </c>
      <c r="AH444" s="6" t="s">
        <v>125</v>
      </c>
      <c r="AI444" s="6" t="s">
        <v>79</v>
      </c>
      <c r="AJ444" s="6" t="s">
        <v>126</v>
      </c>
      <c r="AK444" s="6" t="s">
        <v>5757</v>
      </c>
      <c r="AL444" s="6" t="s">
        <v>11045</v>
      </c>
      <c r="AM444" s="7">
        <v>45722.640405092592</v>
      </c>
      <c r="AN444" s="6" t="s">
        <v>5757</v>
      </c>
      <c r="AO444" s="6" t="s">
        <v>11045</v>
      </c>
      <c r="AP444" s="6">
        <v>5772244</v>
      </c>
      <c r="AQ444" s="6" t="s">
        <v>83</v>
      </c>
      <c r="AR444" s="7">
        <v>45723.494895833333</v>
      </c>
      <c r="AS444" s="6" t="s">
        <v>84</v>
      </c>
      <c r="AT444" s="7">
        <v>45722.5625</v>
      </c>
      <c r="AU444" s="6" t="s">
        <v>85</v>
      </c>
      <c r="AV444" s="6" t="s">
        <v>1957</v>
      </c>
      <c r="AW444" s="6" t="s">
        <v>1958</v>
      </c>
      <c r="AX444" s="6" t="s">
        <v>2175</v>
      </c>
      <c r="AY444" s="7">
        <v>45724.640173611115</v>
      </c>
      <c r="AZ444" s="7">
        <v>45723.494895833333</v>
      </c>
      <c r="BA444" s="6" t="s">
        <v>419</v>
      </c>
      <c r="BB444" s="6" t="s">
        <v>1399</v>
      </c>
      <c r="BC444" s="6" t="s">
        <v>1130</v>
      </c>
      <c r="BD444" s="6" t="s">
        <v>815</v>
      </c>
      <c r="BE444" s="6" t="s">
        <v>10648</v>
      </c>
      <c r="BF444" s="6" t="s">
        <v>137</v>
      </c>
      <c r="BG444" s="6" t="s">
        <v>58</v>
      </c>
      <c r="BH444" s="6" t="s">
        <v>26971</v>
      </c>
      <c r="BI444" s="6" t="s">
        <v>27521</v>
      </c>
      <c r="BJ444" s="6" t="s">
        <v>27353</v>
      </c>
    </row>
    <row r="445" spans="1:62" s="6" customFormat="1" x14ac:dyDescent="0.35">
      <c r="A445" s="6">
        <v>3017104</v>
      </c>
      <c r="B445" s="6" t="s">
        <v>223</v>
      </c>
      <c r="C445" s="6">
        <v>34391331</v>
      </c>
      <c r="D445" s="6">
        <v>338540207</v>
      </c>
      <c r="E445" s="6" t="s">
        <v>59</v>
      </c>
      <c r="F445" s="6" t="s">
        <v>60</v>
      </c>
      <c r="G445" s="6" t="s">
        <v>18732</v>
      </c>
      <c r="I445" s="6">
        <v>776649844</v>
      </c>
      <c r="J445" s="6" t="s">
        <v>3282</v>
      </c>
      <c r="K445" s="6">
        <v>20</v>
      </c>
      <c r="L445" s="6" t="s">
        <v>294</v>
      </c>
      <c r="M445" s="6" t="s">
        <v>295</v>
      </c>
      <c r="N445" s="7">
        <v>45666.546493055554</v>
      </c>
      <c r="O445" s="6" t="s">
        <v>5558</v>
      </c>
      <c r="Q445" s="6" t="s">
        <v>67</v>
      </c>
      <c r="R445" s="7">
        <v>45722.643159722225</v>
      </c>
      <c r="S445" s="6" t="s">
        <v>2156</v>
      </c>
      <c r="T445" s="6" t="s">
        <v>412</v>
      </c>
      <c r="U445" s="6" t="s">
        <v>120</v>
      </c>
      <c r="V445" s="6" t="s">
        <v>18733</v>
      </c>
      <c r="W445" s="6" t="s">
        <v>334</v>
      </c>
      <c r="X445" s="6" t="s">
        <v>1153</v>
      </c>
      <c r="Y445" s="6" t="s">
        <v>9314</v>
      </c>
      <c r="Z445" s="6" t="s">
        <v>2464</v>
      </c>
      <c r="AA445" s="6" t="s">
        <v>18734</v>
      </c>
      <c r="AB445" s="6" t="s">
        <v>18734</v>
      </c>
      <c r="AE445" s="7">
        <v>45722.643680555557</v>
      </c>
      <c r="AF445" s="6" t="s">
        <v>443</v>
      </c>
      <c r="AH445" s="6" t="s">
        <v>125</v>
      </c>
      <c r="AI445" s="6" t="s">
        <v>464</v>
      </c>
      <c r="AJ445" s="6" t="s">
        <v>465</v>
      </c>
      <c r="AK445" s="6" t="s">
        <v>18735</v>
      </c>
      <c r="AL445" s="6" t="s">
        <v>2156</v>
      </c>
      <c r="AM445" s="7">
        <v>45722.643750000003</v>
      </c>
      <c r="AO445" s="6" t="s">
        <v>2156</v>
      </c>
      <c r="AP445" s="6">
        <v>5772265</v>
      </c>
      <c r="AQ445" s="6" t="s">
        <v>83</v>
      </c>
      <c r="AR445" s="7">
        <v>45723.45753472222</v>
      </c>
      <c r="AS445" s="6" t="s">
        <v>84</v>
      </c>
      <c r="AT445" s="7">
        <v>45722.5625</v>
      </c>
      <c r="AU445" s="6" t="s">
        <v>85</v>
      </c>
      <c r="AV445" s="6" t="s">
        <v>1214</v>
      </c>
      <c r="AW445" s="6" t="s">
        <v>1215</v>
      </c>
      <c r="AX445" s="6" t="s">
        <v>3574</v>
      </c>
      <c r="AZ445" s="7">
        <v>45723.45753472222</v>
      </c>
      <c r="BB445" s="6" t="s">
        <v>89</v>
      </c>
      <c r="BC445" s="6" t="s">
        <v>90</v>
      </c>
      <c r="BD445" s="6" t="s">
        <v>91</v>
      </c>
      <c r="BE445" s="6" t="s">
        <v>18736</v>
      </c>
      <c r="BF445" s="6" t="s">
        <v>1142</v>
      </c>
      <c r="BG445" s="6" t="s">
        <v>26973</v>
      </c>
      <c r="BH445" s="6" t="s">
        <v>26971</v>
      </c>
      <c r="BI445" s="6" t="s">
        <v>27516</v>
      </c>
      <c r="BJ445" s="6" t="s">
        <v>27354</v>
      </c>
    </row>
    <row r="446" spans="1:62" s="6" customFormat="1" x14ac:dyDescent="0.35">
      <c r="A446" s="6">
        <v>3017113</v>
      </c>
      <c r="B446" s="6" t="s">
        <v>58</v>
      </c>
      <c r="C446" s="6">
        <v>36996251</v>
      </c>
      <c r="D446" s="6">
        <v>338482291</v>
      </c>
      <c r="E446" s="6" t="s">
        <v>59</v>
      </c>
      <c r="F446" s="6" t="s">
        <v>60</v>
      </c>
      <c r="G446" s="6" t="s">
        <v>18777</v>
      </c>
      <c r="I446" s="6">
        <v>776174922</v>
      </c>
      <c r="J446" s="6" t="s">
        <v>18778</v>
      </c>
      <c r="K446" s="6">
        <v>20</v>
      </c>
      <c r="L446" s="6" t="s">
        <v>294</v>
      </c>
      <c r="M446" s="6" t="s">
        <v>295</v>
      </c>
      <c r="N446" s="7">
        <v>44231.824305555558</v>
      </c>
      <c r="O446" s="6" t="s">
        <v>5377</v>
      </c>
      <c r="Q446" s="6" t="s">
        <v>67</v>
      </c>
      <c r="R446" s="7">
        <v>45722.647546296299</v>
      </c>
      <c r="S446" s="6" t="s">
        <v>7300</v>
      </c>
      <c r="T446" s="6" t="s">
        <v>412</v>
      </c>
      <c r="U446" s="6" t="s">
        <v>1189</v>
      </c>
      <c r="V446" s="6" t="s">
        <v>18779</v>
      </c>
      <c r="W446" s="6" t="s">
        <v>72</v>
      </c>
      <c r="X446" s="6" t="s">
        <v>183</v>
      </c>
      <c r="Y446" s="6" t="s">
        <v>13269</v>
      </c>
      <c r="Z446" s="6" t="s">
        <v>4143</v>
      </c>
      <c r="AA446" s="6" t="s">
        <v>13270</v>
      </c>
      <c r="AB446" s="6" t="s">
        <v>13270</v>
      </c>
      <c r="AC446" s="6">
        <v>25</v>
      </c>
      <c r="AE446" s="7">
        <v>45722.647951388892</v>
      </c>
      <c r="AF446" s="6" t="s">
        <v>417</v>
      </c>
      <c r="AG446" s="6">
        <v>48</v>
      </c>
      <c r="AH446" s="6" t="s">
        <v>125</v>
      </c>
      <c r="AI446" s="6" t="s">
        <v>464</v>
      </c>
      <c r="AJ446" s="6" t="s">
        <v>465</v>
      </c>
      <c r="AK446" s="6" t="s">
        <v>18780</v>
      </c>
      <c r="AL446" s="6" t="s">
        <v>7300</v>
      </c>
      <c r="AM446" s="7">
        <v>45722.648020833331</v>
      </c>
      <c r="AO446" s="6" t="s">
        <v>7300</v>
      </c>
      <c r="AP446" s="6">
        <v>5772299</v>
      </c>
      <c r="AQ446" s="6" t="s">
        <v>83</v>
      </c>
      <c r="AR446" s="7">
        <v>45723.484236111108</v>
      </c>
      <c r="AS446" s="6" t="s">
        <v>84</v>
      </c>
      <c r="AT446" s="7">
        <v>45722.333333333336</v>
      </c>
      <c r="AU446" s="6" t="s">
        <v>573</v>
      </c>
      <c r="AV446" s="6" t="s">
        <v>480</v>
      </c>
      <c r="AW446" s="6" t="s">
        <v>481</v>
      </c>
      <c r="AX446" s="6" t="s">
        <v>4634</v>
      </c>
      <c r="AY446" s="7">
        <v>45724.647951388892</v>
      </c>
      <c r="AZ446" s="7">
        <v>45723.484236111108</v>
      </c>
      <c r="BA446" s="6" t="s">
        <v>419</v>
      </c>
      <c r="BB446" s="6" t="s">
        <v>551</v>
      </c>
      <c r="BC446" s="6" t="s">
        <v>552</v>
      </c>
      <c r="BD446" s="6" t="s">
        <v>553</v>
      </c>
      <c r="BE446" s="6" t="s">
        <v>18781</v>
      </c>
      <c r="BF446" s="6" t="s">
        <v>196</v>
      </c>
      <c r="BG446" s="6" t="s">
        <v>58</v>
      </c>
      <c r="BH446" s="6" t="s">
        <v>26971</v>
      </c>
      <c r="BI446" s="6" t="s">
        <v>27518</v>
      </c>
      <c r="BJ446" s="6" t="s">
        <v>27355</v>
      </c>
    </row>
    <row r="447" spans="1:62" s="6" customFormat="1" x14ac:dyDescent="0.35">
      <c r="A447" s="6">
        <v>3017114</v>
      </c>
      <c r="B447" s="6" t="s">
        <v>1805</v>
      </c>
      <c r="C447" s="6">
        <v>156701</v>
      </c>
      <c r="D447" s="6">
        <v>338239292</v>
      </c>
      <c r="E447" s="6" t="s">
        <v>59</v>
      </c>
      <c r="F447" s="6" t="s">
        <v>60</v>
      </c>
      <c r="G447" s="6" t="s">
        <v>17488</v>
      </c>
      <c r="I447" s="6">
        <v>776492756</v>
      </c>
      <c r="K447" s="6">
        <v>20</v>
      </c>
      <c r="L447" s="6" t="s">
        <v>1008</v>
      </c>
      <c r="M447" s="6" t="s">
        <v>1009</v>
      </c>
      <c r="N447" s="7">
        <v>44092.541678240741</v>
      </c>
      <c r="O447" s="6" t="s">
        <v>5100</v>
      </c>
      <c r="Q447" s="6" t="s">
        <v>67</v>
      </c>
      <c r="R447" s="7">
        <v>45722.649016203701</v>
      </c>
      <c r="S447" s="6" t="s">
        <v>4983</v>
      </c>
      <c r="T447" s="6" t="s">
        <v>412</v>
      </c>
      <c r="U447" s="6" t="s">
        <v>603</v>
      </c>
      <c r="V447" s="6" t="s">
        <v>10371</v>
      </c>
      <c r="W447" s="6" t="s">
        <v>214</v>
      </c>
      <c r="X447" s="6" t="s">
        <v>215</v>
      </c>
      <c r="Y447" s="6" t="s">
        <v>5399</v>
      </c>
      <c r="Z447" s="6" t="s">
        <v>5733</v>
      </c>
      <c r="AA447" s="6" t="s">
        <v>5734</v>
      </c>
      <c r="AB447" s="6" t="s">
        <v>5734</v>
      </c>
      <c r="AE447" s="7">
        <v>45722.649178240739</v>
      </c>
      <c r="AF447" s="6" t="s">
        <v>1035</v>
      </c>
      <c r="AH447" s="6" t="s">
        <v>125</v>
      </c>
      <c r="AI447" s="6" t="s">
        <v>464</v>
      </c>
      <c r="AJ447" s="6" t="s">
        <v>492</v>
      </c>
      <c r="AK447" s="6" t="s">
        <v>10371</v>
      </c>
      <c r="AL447" s="6" t="s">
        <v>4983</v>
      </c>
      <c r="AM447" s="7">
        <v>45722.649236111109</v>
      </c>
      <c r="AO447" s="6" t="s">
        <v>4983</v>
      </c>
      <c r="AP447" s="6">
        <v>5772306</v>
      </c>
      <c r="AQ447" s="6" t="s">
        <v>83</v>
      </c>
      <c r="AR447" s="7">
        <v>45723.606689814813</v>
      </c>
      <c r="AS447" s="6" t="s">
        <v>84</v>
      </c>
      <c r="AT447" s="7">
        <v>45722.333333333336</v>
      </c>
      <c r="AU447" s="6" t="s">
        <v>573</v>
      </c>
      <c r="AV447" s="6" t="s">
        <v>1957</v>
      </c>
      <c r="AW447" s="6" t="s">
        <v>1958</v>
      </c>
      <c r="AX447" s="6" t="s">
        <v>5114</v>
      </c>
      <c r="AZ447" s="7">
        <v>45723.606689814813</v>
      </c>
      <c r="BB447" s="6" t="s">
        <v>703</v>
      </c>
      <c r="BC447" s="6" t="s">
        <v>677</v>
      </c>
      <c r="BD447" s="6" t="s">
        <v>704</v>
      </c>
      <c r="BE447" s="6" t="s">
        <v>18782</v>
      </c>
      <c r="BF447" s="6" t="s">
        <v>137</v>
      </c>
      <c r="BG447" s="6" t="s">
        <v>26973</v>
      </c>
      <c r="BH447" s="6" t="s">
        <v>26971</v>
      </c>
      <c r="BI447" s="6" t="s">
        <v>27517</v>
      </c>
      <c r="BJ447" s="6" t="s">
        <v>27302</v>
      </c>
    </row>
    <row r="448" spans="1:62" s="6" customFormat="1" x14ac:dyDescent="0.35">
      <c r="A448" s="6">
        <v>3017115</v>
      </c>
      <c r="B448" s="6" t="s">
        <v>58</v>
      </c>
      <c r="C448" s="6">
        <v>1311</v>
      </c>
      <c r="D448" s="6">
        <v>339572510</v>
      </c>
      <c r="E448" s="6" t="s">
        <v>59</v>
      </c>
      <c r="F448" s="6" t="s">
        <v>60</v>
      </c>
      <c r="G448" s="6" t="s">
        <v>17376</v>
      </c>
      <c r="I448" s="6">
        <v>781371727</v>
      </c>
      <c r="J448" s="6" t="s">
        <v>18783</v>
      </c>
      <c r="K448" s="6">
        <v>20</v>
      </c>
      <c r="L448" s="6" t="s">
        <v>1008</v>
      </c>
      <c r="M448" s="6" t="s">
        <v>1009</v>
      </c>
      <c r="N448" s="7">
        <v>44762.833344907405</v>
      </c>
      <c r="O448" s="6" t="s">
        <v>2155</v>
      </c>
      <c r="Q448" s="6" t="s">
        <v>67</v>
      </c>
      <c r="R448" s="7">
        <v>45722.649143518516</v>
      </c>
      <c r="S448" s="6" t="s">
        <v>1394</v>
      </c>
      <c r="T448" s="6" t="s">
        <v>412</v>
      </c>
      <c r="U448" s="6" t="s">
        <v>723</v>
      </c>
      <c r="V448" s="6" t="s">
        <v>18784</v>
      </c>
      <c r="W448" s="6" t="s">
        <v>263</v>
      </c>
      <c r="X448" s="6" t="s">
        <v>840</v>
      </c>
      <c r="Y448" s="6" t="s">
        <v>11726</v>
      </c>
      <c r="Z448" s="6" t="s">
        <v>841</v>
      </c>
      <c r="AA448" s="6" t="s">
        <v>4989</v>
      </c>
      <c r="AB448" s="6" t="s">
        <v>124</v>
      </c>
      <c r="AE448" s="7">
        <v>45722.649409722224</v>
      </c>
      <c r="AF448" s="6" t="s">
        <v>443</v>
      </c>
      <c r="AH448" s="6" t="s">
        <v>125</v>
      </c>
      <c r="AI448" s="6" t="s">
        <v>464</v>
      </c>
      <c r="AJ448" s="6" t="s">
        <v>465</v>
      </c>
      <c r="AK448" s="6" t="s">
        <v>18785</v>
      </c>
      <c r="AL448" s="6" t="s">
        <v>1394</v>
      </c>
      <c r="AM448" s="7">
        <v>45722.649444444447</v>
      </c>
      <c r="AO448" s="6" t="s">
        <v>1394</v>
      </c>
      <c r="AP448" s="6">
        <v>5772311</v>
      </c>
      <c r="AQ448" s="6" t="s">
        <v>83</v>
      </c>
      <c r="AR448" s="7">
        <v>45723.462847222225</v>
      </c>
      <c r="AS448" s="6" t="s">
        <v>84</v>
      </c>
      <c r="AT448" s="7">
        <v>45722.333333333336</v>
      </c>
      <c r="AU448" s="6" t="s">
        <v>573</v>
      </c>
      <c r="AV448" s="6" t="s">
        <v>1328</v>
      </c>
      <c r="AW448" s="6" t="s">
        <v>1329</v>
      </c>
      <c r="AX448" s="6" t="s">
        <v>1330</v>
      </c>
      <c r="AZ448" s="7">
        <v>45723.462835648148</v>
      </c>
      <c r="BB448" s="6" t="s">
        <v>1129</v>
      </c>
      <c r="BC448" s="6" t="s">
        <v>1130</v>
      </c>
      <c r="BD448" s="6" t="s">
        <v>815</v>
      </c>
      <c r="BE448" s="6" t="s">
        <v>2643</v>
      </c>
      <c r="BF448" s="6" t="s">
        <v>914</v>
      </c>
      <c r="BG448" s="6" t="s">
        <v>58</v>
      </c>
      <c r="BH448" s="6" t="s">
        <v>26971</v>
      </c>
      <c r="BI448" s="6" t="s">
        <v>27521</v>
      </c>
      <c r="BJ448" s="6" t="s">
        <v>27300</v>
      </c>
    </row>
    <row r="449" spans="1:62" s="6" customFormat="1" x14ac:dyDescent="0.35">
      <c r="A449" s="6">
        <v>3017116</v>
      </c>
      <c r="B449" s="6" t="s">
        <v>58</v>
      </c>
      <c r="C449" s="6">
        <v>34062371</v>
      </c>
      <c r="D449" s="6">
        <v>338223244</v>
      </c>
      <c r="E449" s="6" t="s">
        <v>59</v>
      </c>
      <c r="F449" s="6" t="s">
        <v>60</v>
      </c>
      <c r="G449" s="6" t="s">
        <v>769</v>
      </c>
      <c r="H449" s="6" t="s">
        <v>3958</v>
      </c>
      <c r="I449" s="6">
        <v>776510004</v>
      </c>
      <c r="J449" s="6" t="s">
        <v>4086</v>
      </c>
      <c r="K449" s="6">
        <v>20</v>
      </c>
      <c r="L449" s="6" t="s">
        <v>294</v>
      </c>
      <c r="M449" s="6" t="s">
        <v>295</v>
      </c>
      <c r="N449" s="7">
        <v>45088.669039351851</v>
      </c>
      <c r="O449" s="6" t="s">
        <v>520</v>
      </c>
      <c r="Q449" s="6" t="s">
        <v>67</v>
      </c>
      <c r="R449" s="7">
        <v>45722.650381944448</v>
      </c>
      <c r="S449" s="6" t="s">
        <v>2414</v>
      </c>
      <c r="T449" s="6" t="s">
        <v>412</v>
      </c>
      <c r="U449" s="6" t="s">
        <v>70</v>
      </c>
      <c r="V449" s="6" t="s">
        <v>18786</v>
      </c>
      <c r="W449" s="6" t="s">
        <v>214</v>
      </c>
      <c r="X449" s="6" t="s">
        <v>215</v>
      </c>
      <c r="Y449" s="6" t="s">
        <v>4393</v>
      </c>
      <c r="Z449" s="6" t="s">
        <v>2773</v>
      </c>
      <c r="AA449" s="6" t="s">
        <v>2773</v>
      </c>
      <c r="AB449" s="6" t="s">
        <v>3483</v>
      </c>
      <c r="AE449" s="7">
        <v>45722.650393518517</v>
      </c>
      <c r="AF449" s="6" t="s">
        <v>417</v>
      </c>
      <c r="AG449" s="6">
        <v>48</v>
      </c>
      <c r="AH449" s="6" t="s">
        <v>125</v>
      </c>
      <c r="AI449" s="6" t="s">
        <v>79</v>
      </c>
      <c r="AJ449" s="6" t="s">
        <v>378</v>
      </c>
      <c r="AK449" s="6" t="s">
        <v>18786</v>
      </c>
      <c r="AL449" s="6" t="s">
        <v>2414</v>
      </c>
      <c r="AM449" s="7">
        <v>45722.65042824074</v>
      </c>
      <c r="AN449" s="6" t="s">
        <v>18786</v>
      </c>
      <c r="AP449" s="6">
        <v>5772316</v>
      </c>
      <c r="AQ449" s="6" t="s">
        <v>83</v>
      </c>
      <c r="AR449" s="7">
        <v>45723.492951388886</v>
      </c>
      <c r="AS449" s="6" t="s">
        <v>84</v>
      </c>
      <c r="AT449" s="7">
        <v>45724.333333333336</v>
      </c>
      <c r="AU449" s="6" t="s">
        <v>85</v>
      </c>
      <c r="AV449" s="6" t="s">
        <v>1957</v>
      </c>
      <c r="AW449" s="6" t="s">
        <v>1958</v>
      </c>
      <c r="AX449" s="6" t="s">
        <v>5114</v>
      </c>
      <c r="AY449" s="7">
        <v>45724.650393518517</v>
      </c>
      <c r="AZ449" s="7">
        <v>45723.492951388886</v>
      </c>
      <c r="BA449" s="6" t="s">
        <v>419</v>
      </c>
      <c r="BB449" s="6" t="s">
        <v>1003</v>
      </c>
      <c r="BC449" s="6" t="s">
        <v>595</v>
      </c>
      <c r="BD449" s="6" t="s">
        <v>1004</v>
      </c>
      <c r="BE449" s="6" t="s">
        <v>755</v>
      </c>
      <c r="BF449" s="6" t="s">
        <v>137</v>
      </c>
      <c r="BG449" s="6" t="s">
        <v>58</v>
      </c>
      <c r="BH449" s="6" t="s">
        <v>26971</v>
      </c>
      <c r="BI449" s="6" t="s">
        <v>27513</v>
      </c>
      <c r="BJ449" s="6" t="s">
        <v>27356</v>
      </c>
    </row>
    <row r="450" spans="1:62" s="6" customFormat="1" x14ac:dyDescent="0.35">
      <c r="A450" s="6">
        <v>3017126</v>
      </c>
      <c r="B450" s="6" t="s">
        <v>58</v>
      </c>
      <c r="C450" s="6">
        <v>29833151</v>
      </c>
      <c r="D450" s="6">
        <v>339020993</v>
      </c>
      <c r="E450" s="6" t="s">
        <v>59</v>
      </c>
      <c r="F450" s="6" t="s">
        <v>60</v>
      </c>
      <c r="G450" s="6" t="s">
        <v>18821</v>
      </c>
      <c r="H450" s="6" t="s">
        <v>18822</v>
      </c>
      <c r="I450" s="6" t="s">
        <v>18823</v>
      </c>
      <c r="J450" s="6" t="s">
        <v>18824</v>
      </c>
      <c r="K450" s="6">
        <v>20</v>
      </c>
      <c r="L450" s="6" t="s">
        <v>1008</v>
      </c>
      <c r="M450" s="6" t="s">
        <v>1009</v>
      </c>
      <c r="N450" s="7">
        <v>45422.666666666664</v>
      </c>
      <c r="O450" s="6" t="s">
        <v>2009</v>
      </c>
      <c r="Q450" s="6" t="s">
        <v>67</v>
      </c>
      <c r="R450" s="7">
        <v>45722.656886574077</v>
      </c>
      <c r="S450" s="6" t="s">
        <v>3789</v>
      </c>
      <c r="T450" s="6" t="s">
        <v>412</v>
      </c>
      <c r="U450" s="6" t="s">
        <v>101</v>
      </c>
      <c r="V450" s="6" t="s">
        <v>18825</v>
      </c>
      <c r="W450" s="6" t="s">
        <v>785</v>
      </c>
      <c r="X450" s="6" t="s">
        <v>785</v>
      </c>
      <c r="Y450" s="6" t="s">
        <v>16564</v>
      </c>
      <c r="Z450" s="6" t="s">
        <v>5663</v>
      </c>
      <c r="AA450" s="6" t="s">
        <v>5663</v>
      </c>
      <c r="AB450" s="6" t="s">
        <v>124</v>
      </c>
      <c r="AE450" s="7">
        <v>45722.657164351855</v>
      </c>
      <c r="AF450" s="6" t="s">
        <v>77</v>
      </c>
      <c r="AH450" s="6" t="s">
        <v>125</v>
      </c>
      <c r="AI450" s="6" t="s">
        <v>464</v>
      </c>
      <c r="AJ450" s="6" t="s">
        <v>465</v>
      </c>
      <c r="AK450" s="6" t="s">
        <v>18826</v>
      </c>
      <c r="AL450" s="6" t="s">
        <v>3789</v>
      </c>
      <c r="AM450" s="7">
        <v>45722.65729166667</v>
      </c>
      <c r="AO450" s="6" t="s">
        <v>3789</v>
      </c>
      <c r="AP450" s="6">
        <v>5772364</v>
      </c>
      <c r="AQ450" s="6" t="s">
        <v>83</v>
      </c>
      <c r="AR450" s="7">
        <v>45723.52416666667</v>
      </c>
      <c r="AS450" s="6" t="s">
        <v>84</v>
      </c>
      <c r="AT450" s="7">
        <v>45722.333333333336</v>
      </c>
      <c r="AU450" s="6" t="s">
        <v>573</v>
      </c>
      <c r="AV450" s="6" t="s">
        <v>790</v>
      </c>
      <c r="AW450" s="6" t="s">
        <v>791</v>
      </c>
      <c r="AX450" s="6" t="s">
        <v>2207</v>
      </c>
      <c r="AZ450" s="7">
        <v>45723.52416666667</v>
      </c>
      <c r="BB450" s="6" t="s">
        <v>813</v>
      </c>
      <c r="BC450" s="6" t="s">
        <v>814</v>
      </c>
      <c r="BD450" s="6" t="s">
        <v>815</v>
      </c>
      <c r="BE450" s="6" t="s">
        <v>18827</v>
      </c>
      <c r="BF450" s="6" t="s">
        <v>657</v>
      </c>
      <c r="BG450" s="6" t="s">
        <v>58</v>
      </c>
      <c r="BH450" s="6" t="s">
        <v>26971</v>
      </c>
      <c r="BI450" s="6" t="s">
        <v>1031</v>
      </c>
      <c r="BJ450" s="6" t="s">
        <v>27357</v>
      </c>
    </row>
    <row r="451" spans="1:62" s="6" customFormat="1" x14ac:dyDescent="0.35">
      <c r="A451" s="6">
        <v>3017146</v>
      </c>
      <c r="B451" s="6" t="s">
        <v>58</v>
      </c>
      <c r="C451" s="6">
        <v>663931</v>
      </c>
      <c r="D451" s="6">
        <v>338345923</v>
      </c>
      <c r="E451" s="6" t="s">
        <v>59</v>
      </c>
      <c r="F451" s="6" t="s">
        <v>60</v>
      </c>
      <c r="G451" s="6" t="s">
        <v>18905</v>
      </c>
      <c r="I451" s="6">
        <v>776353268</v>
      </c>
      <c r="J451" s="6" t="s">
        <v>8731</v>
      </c>
      <c r="K451" s="6">
        <v>20</v>
      </c>
      <c r="L451" s="6" t="s">
        <v>294</v>
      </c>
      <c r="M451" s="6" t="s">
        <v>295</v>
      </c>
      <c r="N451" s="7">
        <v>44886.746770833335</v>
      </c>
      <c r="O451" s="6" t="s">
        <v>520</v>
      </c>
      <c r="Q451" s="6" t="s">
        <v>67</v>
      </c>
      <c r="R451" s="7">
        <v>45722.670104166667</v>
      </c>
      <c r="S451" s="6" t="s">
        <v>9726</v>
      </c>
      <c r="T451" s="6" t="s">
        <v>412</v>
      </c>
      <c r="U451" s="6" t="s">
        <v>70</v>
      </c>
      <c r="V451" s="6" t="s">
        <v>18906</v>
      </c>
      <c r="W451" s="6" t="s">
        <v>334</v>
      </c>
      <c r="X451" s="6" t="s">
        <v>1153</v>
      </c>
      <c r="Y451" s="6" t="s">
        <v>4756</v>
      </c>
      <c r="Z451" s="6" t="s">
        <v>2321</v>
      </c>
      <c r="AA451" s="6" t="s">
        <v>4757</v>
      </c>
      <c r="AB451" s="6" t="s">
        <v>4757</v>
      </c>
      <c r="AC451" s="6" t="s">
        <v>18907</v>
      </c>
      <c r="AE451" s="7">
        <v>45722.670416666668</v>
      </c>
      <c r="AF451" s="6" t="s">
        <v>417</v>
      </c>
      <c r="AG451" s="6">
        <v>48</v>
      </c>
      <c r="AH451" s="6" t="s">
        <v>125</v>
      </c>
      <c r="AI451" s="6" t="s">
        <v>464</v>
      </c>
      <c r="AJ451" s="6" t="s">
        <v>378</v>
      </c>
      <c r="AK451" s="6" t="s">
        <v>18908</v>
      </c>
      <c r="AL451" s="6" t="s">
        <v>9726</v>
      </c>
      <c r="AM451" s="7">
        <v>45722.67046296296</v>
      </c>
      <c r="AO451" s="6" t="s">
        <v>9726</v>
      </c>
      <c r="AP451" s="6">
        <v>5772550</v>
      </c>
      <c r="AQ451" s="6" t="s">
        <v>83</v>
      </c>
      <c r="AR451" s="7">
        <v>45723.462094907409</v>
      </c>
      <c r="AS451" s="6" t="s">
        <v>84</v>
      </c>
      <c r="AT451" s="7">
        <v>45722.5625</v>
      </c>
      <c r="AU451" s="6" t="s">
        <v>85</v>
      </c>
      <c r="AV451" s="6" t="s">
        <v>1214</v>
      </c>
      <c r="AW451" s="6" t="s">
        <v>1215</v>
      </c>
      <c r="AX451" s="6" t="s">
        <v>4243</v>
      </c>
      <c r="AY451" s="7">
        <v>45724.670416666668</v>
      </c>
      <c r="AZ451" s="7">
        <v>45723.462094907409</v>
      </c>
      <c r="BA451" s="6" t="s">
        <v>419</v>
      </c>
      <c r="BB451" s="6" t="s">
        <v>89</v>
      </c>
      <c r="BC451" s="6" t="s">
        <v>90</v>
      </c>
      <c r="BD451" s="6" t="s">
        <v>91</v>
      </c>
      <c r="BE451" s="6" t="s">
        <v>18909</v>
      </c>
      <c r="BF451" s="6" t="s">
        <v>525</v>
      </c>
      <c r="BG451" s="6" t="s">
        <v>58</v>
      </c>
      <c r="BH451" s="6" t="s">
        <v>26971</v>
      </c>
      <c r="BI451" s="6" t="s">
        <v>27516</v>
      </c>
      <c r="BJ451" s="6" t="s">
        <v>27358</v>
      </c>
    </row>
    <row r="452" spans="1:62" s="6" customFormat="1" x14ac:dyDescent="0.35">
      <c r="A452" s="6">
        <v>3017149</v>
      </c>
      <c r="B452" s="6" t="s">
        <v>58</v>
      </c>
      <c r="C452" s="6">
        <v>3099251</v>
      </c>
      <c r="D452" s="6">
        <v>338253445</v>
      </c>
      <c r="E452" s="6" t="s">
        <v>59</v>
      </c>
      <c r="F452" s="6" t="s">
        <v>60</v>
      </c>
      <c r="G452" s="6" t="s">
        <v>18920</v>
      </c>
      <c r="I452" s="6">
        <v>776046875</v>
      </c>
      <c r="J452" s="6" t="s">
        <v>18921</v>
      </c>
      <c r="K452" s="6">
        <v>20</v>
      </c>
      <c r="L452" s="6" t="s">
        <v>294</v>
      </c>
      <c r="M452" s="6" t="s">
        <v>295</v>
      </c>
      <c r="N452" s="7">
        <v>44293.82640046296</v>
      </c>
      <c r="O452" s="6" t="s">
        <v>2155</v>
      </c>
      <c r="Q452" s="6" t="s">
        <v>67</v>
      </c>
      <c r="R452" s="7">
        <v>45722.672199074077</v>
      </c>
      <c r="S452" s="6" t="s">
        <v>440</v>
      </c>
      <c r="T452" s="6" t="s">
        <v>412</v>
      </c>
      <c r="U452" s="6" t="s">
        <v>603</v>
      </c>
      <c r="V452" s="6" t="s">
        <v>18922</v>
      </c>
      <c r="W452" s="6" t="s">
        <v>72</v>
      </c>
      <c r="X452" s="6" t="s">
        <v>183</v>
      </c>
      <c r="Y452" s="6" t="s">
        <v>13269</v>
      </c>
      <c r="Z452" s="6" t="s">
        <v>4143</v>
      </c>
      <c r="AA452" s="6" t="s">
        <v>13270</v>
      </c>
      <c r="AB452" s="6" t="s">
        <v>13270</v>
      </c>
      <c r="AC452" s="6" t="s">
        <v>18923</v>
      </c>
      <c r="AE452" s="7">
        <v>45722.672199074077</v>
      </c>
      <c r="AF452" s="6" t="s">
        <v>443</v>
      </c>
      <c r="AH452" s="6" t="s">
        <v>125</v>
      </c>
      <c r="AI452" s="6" t="s">
        <v>360</v>
      </c>
      <c r="AJ452" s="6" t="s">
        <v>378</v>
      </c>
      <c r="AK452" s="6" t="s">
        <v>18924</v>
      </c>
      <c r="AL452" s="6" t="s">
        <v>440</v>
      </c>
      <c r="AM452" s="7">
        <v>45722.67224537037</v>
      </c>
      <c r="AN452" s="6" t="s">
        <v>18924</v>
      </c>
      <c r="AP452" s="6">
        <v>5772587</v>
      </c>
      <c r="AQ452" s="6" t="s">
        <v>83</v>
      </c>
      <c r="AR452" s="7">
        <v>45723.502384259256</v>
      </c>
      <c r="AS452" s="6" t="s">
        <v>84</v>
      </c>
      <c r="AT452" s="7">
        <v>45724.333333333336</v>
      </c>
      <c r="AU452" s="6" t="s">
        <v>85</v>
      </c>
      <c r="AV452" s="6" t="s">
        <v>480</v>
      </c>
      <c r="AW452" s="6" t="s">
        <v>481</v>
      </c>
      <c r="AX452" s="6" t="s">
        <v>6558</v>
      </c>
      <c r="AZ452" s="7">
        <v>45723.502384259256</v>
      </c>
      <c r="BB452" s="6" t="s">
        <v>551</v>
      </c>
      <c r="BC452" s="6" t="s">
        <v>552</v>
      </c>
      <c r="BD452" s="6" t="s">
        <v>553</v>
      </c>
      <c r="BE452" s="6" t="s">
        <v>18925</v>
      </c>
      <c r="BF452" s="6" t="s">
        <v>196</v>
      </c>
      <c r="BG452" s="6" t="s">
        <v>58</v>
      </c>
      <c r="BH452" s="6" t="s">
        <v>26971</v>
      </c>
      <c r="BI452" s="6" t="s">
        <v>27518</v>
      </c>
      <c r="BJ452" s="6" t="s">
        <v>27359</v>
      </c>
    </row>
    <row r="453" spans="1:62" s="6" customFormat="1" x14ac:dyDescent="0.35">
      <c r="A453" s="6">
        <v>3017152</v>
      </c>
      <c r="B453" s="6" t="s">
        <v>58</v>
      </c>
      <c r="C453" s="6">
        <v>40235711</v>
      </c>
      <c r="D453" s="6">
        <v>338581260</v>
      </c>
      <c r="E453" s="6" t="s">
        <v>59</v>
      </c>
      <c r="F453" s="6" t="s">
        <v>60</v>
      </c>
      <c r="G453" s="6" t="s">
        <v>18930</v>
      </c>
      <c r="I453" s="6">
        <v>784590913</v>
      </c>
      <c r="J453" s="6" t="s">
        <v>2811</v>
      </c>
      <c r="K453" s="6">
        <v>20</v>
      </c>
      <c r="L453" s="6" t="s">
        <v>294</v>
      </c>
      <c r="M453" s="6" t="s">
        <v>295</v>
      </c>
      <c r="N453" s="7">
        <v>44932</v>
      </c>
      <c r="O453" s="6" t="s">
        <v>520</v>
      </c>
      <c r="Q453" s="6" t="s">
        <v>67</v>
      </c>
      <c r="R453" s="7">
        <v>45722.674837962964</v>
      </c>
      <c r="S453" s="6" t="s">
        <v>5021</v>
      </c>
      <c r="T453" s="6" t="s">
        <v>412</v>
      </c>
      <c r="U453" s="6" t="s">
        <v>101</v>
      </c>
      <c r="V453" s="6" t="s">
        <v>18931</v>
      </c>
      <c r="Y453" s="6" t="s">
        <v>13487</v>
      </c>
      <c r="Z453" s="6" t="s">
        <v>248</v>
      </c>
      <c r="AA453" s="6" t="s">
        <v>13488</v>
      </c>
      <c r="AB453" s="6" t="s">
        <v>18932</v>
      </c>
      <c r="AE453" s="7">
        <v>45722.674849537034</v>
      </c>
      <c r="AF453" s="6" t="s">
        <v>417</v>
      </c>
      <c r="AG453" s="6">
        <v>48</v>
      </c>
      <c r="AH453" s="6" t="s">
        <v>125</v>
      </c>
      <c r="AI453" s="6" t="s">
        <v>464</v>
      </c>
      <c r="AJ453" s="6" t="s">
        <v>465</v>
      </c>
      <c r="AK453" s="6" t="s">
        <v>18931</v>
      </c>
      <c r="AL453" s="6" t="s">
        <v>5021</v>
      </c>
      <c r="AM453" s="7">
        <v>45722.674895833334</v>
      </c>
      <c r="AN453" s="6" t="s">
        <v>18931</v>
      </c>
      <c r="AP453" s="6">
        <v>5772619</v>
      </c>
      <c r="AQ453" s="6" t="s">
        <v>83</v>
      </c>
      <c r="AR453" s="7">
        <v>45723.498726851853</v>
      </c>
      <c r="AS453" s="6" t="s">
        <v>84</v>
      </c>
      <c r="AT453" s="7">
        <v>45722.5625</v>
      </c>
      <c r="AU453" s="6" t="s">
        <v>573</v>
      </c>
      <c r="AV453" s="6" t="s">
        <v>1957</v>
      </c>
      <c r="AW453" s="6" t="s">
        <v>1958</v>
      </c>
      <c r="AX453" s="6" t="s">
        <v>2175</v>
      </c>
      <c r="AY453" s="7">
        <v>45724.674849537034</v>
      </c>
      <c r="AZ453" s="7">
        <v>45723.498726851853</v>
      </c>
      <c r="BA453" s="6" t="s">
        <v>419</v>
      </c>
      <c r="BB453" s="6" t="s">
        <v>1399</v>
      </c>
      <c r="BC453" s="6" t="s">
        <v>1130</v>
      </c>
      <c r="BD453" s="6" t="s">
        <v>815</v>
      </c>
      <c r="BE453" s="6" t="s">
        <v>18086</v>
      </c>
      <c r="BF453" s="6" t="s">
        <v>137</v>
      </c>
      <c r="BG453" s="6" t="s">
        <v>58</v>
      </c>
      <c r="BH453" s="6" t="s">
        <v>26971</v>
      </c>
      <c r="BI453" s="6" t="s">
        <v>27521</v>
      </c>
      <c r="BJ453" s="6" t="s">
        <v>27360</v>
      </c>
    </row>
    <row r="454" spans="1:62" s="6" customFormat="1" x14ac:dyDescent="0.35">
      <c r="A454" s="6">
        <v>3017153</v>
      </c>
      <c r="B454" s="6" t="s">
        <v>58</v>
      </c>
      <c r="C454" s="6">
        <v>41334631</v>
      </c>
      <c r="D454" s="6">
        <v>338290857</v>
      </c>
      <c r="E454" s="6" t="s">
        <v>59</v>
      </c>
      <c r="F454" s="6" t="s">
        <v>60</v>
      </c>
      <c r="G454" s="6" t="s">
        <v>18933</v>
      </c>
      <c r="H454" s="6" t="s">
        <v>18933</v>
      </c>
      <c r="I454" s="6">
        <v>776946460</v>
      </c>
      <c r="J454" s="6" t="s">
        <v>531</v>
      </c>
      <c r="K454" s="6">
        <v>20</v>
      </c>
      <c r="L454" s="6" t="s">
        <v>294</v>
      </c>
      <c r="M454" s="6" t="s">
        <v>295</v>
      </c>
      <c r="N454" s="7">
        <v>45134.725995370369</v>
      </c>
      <c r="O454" s="6" t="s">
        <v>520</v>
      </c>
      <c r="Q454" s="6" t="s">
        <v>67</v>
      </c>
      <c r="R454" s="7">
        <v>45722.674884259257</v>
      </c>
      <c r="S454" s="6" t="s">
        <v>910</v>
      </c>
      <c r="T454" s="6" t="s">
        <v>412</v>
      </c>
      <c r="U454" s="6" t="s">
        <v>101</v>
      </c>
      <c r="V454" s="6" t="s">
        <v>5917</v>
      </c>
      <c r="W454" s="6" t="s">
        <v>72</v>
      </c>
      <c r="X454" s="6" t="s">
        <v>73</v>
      </c>
      <c r="Z454" s="6" t="s">
        <v>3129</v>
      </c>
      <c r="AA454" s="6" t="s">
        <v>3270</v>
      </c>
      <c r="AB454" s="6" t="s">
        <v>124</v>
      </c>
      <c r="AE454" s="7">
        <v>45722.675196759257</v>
      </c>
      <c r="AF454" s="6" t="s">
        <v>417</v>
      </c>
      <c r="AG454" s="6">
        <v>48</v>
      </c>
      <c r="AH454" s="6" t="s">
        <v>125</v>
      </c>
      <c r="AI454" s="6" t="s">
        <v>464</v>
      </c>
      <c r="AJ454" s="6" t="s">
        <v>465</v>
      </c>
      <c r="AK454" s="6" t="s">
        <v>18934</v>
      </c>
      <c r="AL454" s="6" t="s">
        <v>910</v>
      </c>
      <c r="AM454" s="7">
        <v>45722.67523148148</v>
      </c>
      <c r="AO454" s="6" t="s">
        <v>910</v>
      </c>
      <c r="AP454" s="6">
        <v>5772626</v>
      </c>
      <c r="AQ454" s="6" t="s">
        <v>83</v>
      </c>
      <c r="AR454" s="7">
        <v>45723.63652777778</v>
      </c>
      <c r="AS454" s="6" t="s">
        <v>84</v>
      </c>
      <c r="AT454" s="7">
        <v>45722.368055555555</v>
      </c>
      <c r="AU454" s="6" t="s">
        <v>573</v>
      </c>
      <c r="AV454" s="6" t="s">
        <v>2382</v>
      </c>
      <c r="AW454" s="6" t="s">
        <v>2383</v>
      </c>
      <c r="AX454" s="6" t="s">
        <v>2384</v>
      </c>
      <c r="AY454" s="7">
        <v>45724.675196759257</v>
      </c>
      <c r="AZ454" s="7">
        <v>45723.63652777778</v>
      </c>
      <c r="BA454" s="6" t="s">
        <v>419</v>
      </c>
      <c r="BB454" s="6" t="s">
        <v>950</v>
      </c>
      <c r="BC454" s="6" t="s">
        <v>951</v>
      </c>
      <c r="BD454" s="6" t="s">
        <v>815</v>
      </c>
      <c r="BE454" s="6" t="s">
        <v>18935</v>
      </c>
      <c r="BF454" s="6" t="s">
        <v>3123</v>
      </c>
      <c r="BG454" s="6" t="s">
        <v>58</v>
      </c>
      <c r="BH454" s="6" t="s">
        <v>26971</v>
      </c>
      <c r="BI454" s="6" t="s">
        <v>27521</v>
      </c>
      <c r="BJ454" s="6" t="s">
        <v>27361</v>
      </c>
    </row>
    <row r="455" spans="1:62" s="6" customFormat="1" x14ac:dyDescent="0.35">
      <c r="A455" s="6">
        <v>3017161</v>
      </c>
      <c r="B455" s="6" t="s">
        <v>58</v>
      </c>
      <c r="C455" s="6">
        <v>36045421</v>
      </c>
      <c r="D455" s="6">
        <v>338277963</v>
      </c>
      <c r="E455" s="6" t="s">
        <v>59</v>
      </c>
      <c r="F455" s="6" t="s">
        <v>60</v>
      </c>
      <c r="G455" s="6" t="s">
        <v>18954</v>
      </c>
      <c r="I455" s="6">
        <v>775772100</v>
      </c>
      <c r="J455" s="6" t="s">
        <v>330</v>
      </c>
      <c r="K455" s="6">
        <v>20</v>
      </c>
      <c r="L455" s="6" t="s">
        <v>294</v>
      </c>
      <c r="M455" s="6" t="s">
        <v>295</v>
      </c>
      <c r="N455" s="7">
        <v>44872.650011574071</v>
      </c>
      <c r="O455" s="6" t="s">
        <v>5377</v>
      </c>
      <c r="Q455" s="6" t="s">
        <v>67</v>
      </c>
      <c r="R455" s="7">
        <v>45722.679583333331</v>
      </c>
      <c r="S455" s="6" t="s">
        <v>4736</v>
      </c>
      <c r="T455" s="6" t="s">
        <v>412</v>
      </c>
      <c r="U455" s="6" t="s">
        <v>1189</v>
      </c>
      <c r="V455" s="6" t="s">
        <v>18955</v>
      </c>
      <c r="W455" s="6" t="s">
        <v>72</v>
      </c>
      <c r="X455" s="6" t="s">
        <v>183</v>
      </c>
      <c r="Y455" s="6" t="s">
        <v>545</v>
      </c>
      <c r="Z455" s="6" t="s">
        <v>546</v>
      </c>
      <c r="AA455" s="6" t="s">
        <v>5323</v>
      </c>
      <c r="AB455" s="6" t="s">
        <v>5323</v>
      </c>
      <c r="AE455" s="7">
        <v>45722.750196759262</v>
      </c>
      <c r="AF455" s="6" t="s">
        <v>417</v>
      </c>
      <c r="AG455" s="6">
        <v>48</v>
      </c>
      <c r="AH455" s="6" t="s">
        <v>125</v>
      </c>
      <c r="AI455" s="6" t="s">
        <v>464</v>
      </c>
      <c r="AJ455" s="6" t="s">
        <v>492</v>
      </c>
      <c r="AK455" s="6" t="s">
        <v>18956</v>
      </c>
      <c r="AL455" s="6" t="s">
        <v>2302</v>
      </c>
      <c r="AM455" s="7">
        <v>45722.7502662037</v>
      </c>
      <c r="AO455" s="6" t="s">
        <v>2302</v>
      </c>
      <c r="AP455" s="6">
        <v>5772975</v>
      </c>
      <c r="AQ455" s="6" t="s">
        <v>83</v>
      </c>
      <c r="AR455" s="7">
        <v>45723.512592592589</v>
      </c>
      <c r="AS455" s="6" t="s">
        <v>84</v>
      </c>
      <c r="AT455" s="7">
        <v>45722.5625</v>
      </c>
      <c r="AU455" s="6" t="s">
        <v>573</v>
      </c>
      <c r="AV455" s="6" t="s">
        <v>480</v>
      </c>
      <c r="AW455" s="6" t="s">
        <v>481</v>
      </c>
      <c r="AX455" s="6" t="s">
        <v>2794</v>
      </c>
      <c r="AY455" s="7">
        <v>45724.750196759262</v>
      </c>
      <c r="AZ455" s="7">
        <v>45723.512592592589</v>
      </c>
      <c r="BA455" s="6" t="s">
        <v>419</v>
      </c>
      <c r="BB455" s="6" t="s">
        <v>2176</v>
      </c>
      <c r="BC455" s="6" t="s">
        <v>2177</v>
      </c>
      <c r="BD455" s="6" t="s">
        <v>2178</v>
      </c>
      <c r="BE455" s="6" t="s">
        <v>18957</v>
      </c>
      <c r="BF455" s="6" t="s">
        <v>431</v>
      </c>
      <c r="BG455" s="6" t="s">
        <v>58</v>
      </c>
      <c r="BH455" s="6" t="s">
        <v>26971</v>
      </c>
      <c r="BI455" s="6" t="s">
        <v>27524</v>
      </c>
      <c r="BJ455" s="6" t="s">
        <v>27362</v>
      </c>
    </row>
    <row r="456" spans="1:62" s="6" customFormat="1" x14ac:dyDescent="0.35">
      <c r="A456" s="6">
        <v>3017162</v>
      </c>
      <c r="B456" s="6" t="s">
        <v>58</v>
      </c>
      <c r="C456" s="6">
        <v>105781</v>
      </c>
      <c r="D456" s="6">
        <v>338674535</v>
      </c>
      <c r="E456" s="6" t="s">
        <v>59</v>
      </c>
      <c r="F456" s="6" t="s">
        <v>60</v>
      </c>
      <c r="G456" s="6" t="s">
        <v>18958</v>
      </c>
      <c r="I456" s="6">
        <v>774464861</v>
      </c>
      <c r="J456" s="6" t="s">
        <v>18959</v>
      </c>
      <c r="K456" s="6">
        <v>20</v>
      </c>
      <c r="L456" s="6" t="s">
        <v>1008</v>
      </c>
      <c r="M456" s="6" t="s">
        <v>1009</v>
      </c>
      <c r="N456" s="7">
        <v>43992.625011574077</v>
      </c>
      <c r="O456" s="6" t="s">
        <v>2155</v>
      </c>
      <c r="Q456" s="6" t="s">
        <v>67</v>
      </c>
      <c r="R456" s="7">
        <v>45722.680023148147</v>
      </c>
      <c r="S456" s="6" t="s">
        <v>10082</v>
      </c>
      <c r="T456" s="6" t="s">
        <v>412</v>
      </c>
      <c r="U456" s="6" t="s">
        <v>70</v>
      </c>
      <c r="V456" s="6" t="s">
        <v>18960</v>
      </c>
      <c r="W456" s="6" t="s">
        <v>72</v>
      </c>
      <c r="X456" s="6" t="s">
        <v>183</v>
      </c>
      <c r="Y456" s="6" t="s">
        <v>11115</v>
      </c>
      <c r="Z456" s="6" t="s">
        <v>546</v>
      </c>
      <c r="AA456" s="6" t="s">
        <v>10095</v>
      </c>
      <c r="AB456" s="6" t="s">
        <v>10095</v>
      </c>
      <c r="AE456" s="7">
        <v>45722.680034722223</v>
      </c>
      <c r="AF456" s="6" t="s">
        <v>443</v>
      </c>
      <c r="AH456" s="6" t="s">
        <v>78</v>
      </c>
      <c r="AI456" s="6" t="s">
        <v>464</v>
      </c>
      <c r="AJ456" s="6" t="s">
        <v>465</v>
      </c>
      <c r="AK456" s="6" t="s">
        <v>18961</v>
      </c>
      <c r="AL456" s="6" t="s">
        <v>10082</v>
      </c>
      <c r="AM456" s="7">
        <v>45722.68005787037</v>
      </c>
      <c r="AN456" s="6" t="s">
        <v>18961</v>
      </c>
      <c r="AP456" s="6">
        <v>5772686</v>
      </c>
      <c r="AQ456" s="6" t="s">
        <v>83</v>
      </c>
      <c r="AR456" s="7">
        <v>45723.46365740741</v>
      </c>
      <c r="AS456" s="6" t="s">
        <v>84</v>
      </c>
      <c r="AT456" s="7">
        <v>45724.333333333336</v>
      </c>
      <c r="AU456" s="6" t="s">
        <v>85</v>
      </c>
      <c r="AV456" s="6" t="s">
        <v>480</v>
      </c>
      <c r="AW456" s="6" t="s">
        <v>481</v>
      </c>
      <c r="AX456" s="6" t="s">
        <v>3001</v>
      </c>
      <c r="AZ456" s="7">
        <v>45723.46365740741</v>
      </c>
      <c r="BB456" s="6" t="s">
        <v>111</v>
      </c>
      <c r="BC456" s="6" t="s">
        <v>112</v>
      </c>
      <c r="BD456" s="6" t="s">
        <v>113</v>
      </c>
      <c r="BE456" s="6" t="s">
        <v>1547</v>
      </c>
      <c r="BF456" s="6" t="s">
        <v>431</v>
      </c>
      <c r="BG456" s="6" t="s">
        <v>58</v>
      </c>
      <c r="BH456" s="6" t="s">
        <v>26971</v>
      </c>
      <c r="BI456" s="6" t="s">
        <v>27512</v>
      </c>
      <c r="BJ456" s="6" t="s">
        <v>27363</v>
      </c>
    </row>
    <row r="457" spans="1:62" s="6" customFormat="1" x14ac:dyDescent="0.35">
      <c r="A457" s="6">
        <v>3017164</v>
      </c>
      <c r="B457" s="6" t="s">
        <v>58</v>
      </c>
      <c r="C457" s="6">
        <v>36487811</v>
      </c>
      <c r="D457" s="6">
        <v>339549842</v>
      </c>
      <c r="E457" s="6" t="s">
        <v>59</v>
      </c>
      <c r="F457" s="6" t="s">
        <v>60</v>
      </c>
      <c r="G457" s="6" t="s">
        <v>18962</v>
      </c>
      <c r="I457" s="6">
        <v>776390733</v>
      </c>
      <c r="J457" s="6" t="s">
        <v>1987</v>
      </c>
      <c r="K457" s="6">
        <v>20</v>
      </c>
      <c r="L457" s="6" t="s">
        <v>294</v>
      </c>
      <c r="M457" s="6" t="s">
        <v>295</v>
      </c>
      <c r="N457" s="7">
        <v>44239.458344907405</v>
      </c>
      <c r="O457" s="6" t="s">
        <v>2009</v>
      </c>
      <c r="Q457" s="6" t="s">
        <v>67</v>
      </c>
      <c r="R457" s="7">
        <v>45722.680393518516</v>
      </c>
      <c r="S457" s="6" t="s">
        <v>5021</v>
      </c>
      <c r="T457" s="6" t="s">
        <v>412</v>
      </c>
      <c r="U457" s="6" t="s">
        <v>70</v>
      </c>
      <c r="V457" s="6" t="s">
        <v>18963</v>
      </c>
      <c r="W457" s="6" t="s">
        <v>263</v>
      </c>
      <c r="X457" s="6" t="s">
        <v>840</v>
      </c>
      <c r="Y457" s="6" t="s">
        <v>5118</v>
      </c>
      <c r="Z457" s="6" t="s">
        <v>841</v>
      </c>
      <c r="AA457" s="6" t="s">
        <v>913</v>
      </c>
      <c r="AB457" s="6" t="s">
        <v>913</v>
      </c>
      <c r="AE457" s="7">
        <v>45722.680405092593</v>
      </c>
      <c r="AF457" s="6" t="s">
        <v>417</v>
      </c>
      <c r="AG457" s="6">
        <v>48</v>
      </c>
      <c r="AH457" s="6" t="s">
        <v>125</v>
      </c>
      <c r="AI457" s="6" t="s">
        <v>79</v>
      </c>
      <c r="AJ457" s="6" t="s">
        <v>378</v>
      </c>
      <c r="AK457" s="6" t="s">
        <v>18963</v>
      </c>
      <c r="AL457" s="6" t="s">
        <v>5021</v>
      </c>
      <c r="AM457" s="7">
        <v>45722.680486111109</v>
      </c>
      <c r="AN457" s="6" t="s">
        <v>18963</v>
      </c>
      <c r="AP457" s="6">
        <v>5772692</v>
      </c>
      <c r="AQ457" s="6" t="s">
        <v>83</v>
      </c>
      <c r="AR457" s="7">
        <v>45722.932581018518</v>
      </c>
      <c r="AS457" s="6" t="s">
        <v>84</v>
      </c>
      <c r="AT457" s="7">
        <v>45724.333333333336</v>
      </c>
      <c r="AU457" s="6" t="s">
        <v>85</v>
      </c>
      <c r="AV457" s="6" t="s">
        <v>1328</v>
      </c>
      <c r="AW457" s="6" t="s">
        <v>1329</v>
      </c>
      <c r="AX457" s="6" t="s">
        <v>2441</v>
      </c>
      <c r="AY457" s="7">
        <v>45724.680405092593</v>
      </c>
      <c r="AZ457" s="7">
        <v>45722.932581018518</v>
      </c>
      <c r="BA457" s="6" t="s">
        <v>419</v>
      </c>
      <c r="BB457" s="6" t="s">
        <v>689</v>
      </c>
      <c r="BC457" s="6" t="s">
        <v>690</v>
      </c>
      <c r="BD457" s="6" t="s">
        <v>691</v>
      </c>
      <c r="BE457" s="6" t="s">
        <v>18964</v>
      </c>
      <c r="BF457" s="6" t="s">
        <v>13821</v>
      </c>
      <c r="BG457" s="6" t="s">
        <v>58</v>
      </c>
      <c r="BH457" s="6" t="s">
        <v>26971</v>
      </c>
      <c r="BI457" s="6" t="s">
        <v>27527</v>
      </c>
      <c r="BJ457" s="6" t="s">
        <v>27364</v>
      </c>
    </row>
    <row r="458" spans="1:62" s="6" customFormat="1" x14ac:dyDescent="0.35">
      <c r="A458" s="6">
        <v>3017170</v>
      </c>
      <c r="B458" s="6" t="s">
        <v>58</v>
      </c>
      <c r="C458" s="6">
        <v>76241</v>
      </c>
      <c r="D458" s="6">
        <v>339671241</v>
      </c>
      <c r="E458" s="6" t="s">
        <v>59</v>
      </c>
      <c r="F458" s="6" t="s">
        <v>60</v>
      </c>
      <c r="G458" s="6" t="s">
        <v>6834</v>
      </c>
      <c r="I458" s="6">
        <v>785453246</v>
      </c>
      <c r="J458" s="6" t="s">
        <v>1581</v>
      </c>
      <c r="K458" s="6">
        <v>20</v>
      </c>
      <c r="L458" s="6" t="s">
        <v>4934</v>
      </c>
      <c r="M458" s="6" t="s">
        <v>4935</v>
      </c>
      <c r="N458" s="7">
        <v>45695.76321759259</v>
      </c>
      <c r="O458" s="6" t="s">
        <v>2009</v>
      </c>
      <c r="Q458" s="6" t="s">
        <v>67</v>
      </c>
      <c r="R458" s="7">
        <v>45722.685347222221</v>
      </c>
      <c r="S458" s="6" t="s">
        <v>11501</v>
      </c>
      <c r="T458" s="6" t="s">
        <v>412</v>
      </c>
      <c r="U458" s="6" t="s">
        <v>101</v>
      </c>
      <c r="V458" s="6" t="s">
        <v>18988</v>
      </c>
      <c r="W458" s="6" t="s">
        <v>578</v>
      </c>
      <c r="X458" s="6" t="s">
        <v>578</v>
      </c>
      <c r="Y458" s="6" t="s">
        <v>7608</v>
      </c>
      <c r="Z458" s="6" t="s">
        <v>580</v>
      </c>
      <c r="AA458" s="6" t="s">
        <v>11767</v>
      </c>
      <c r="AB458" s="6" t="s">
        <v>124</v>
      </c>
      <c r="AE458" s="7">
        <v>45722.685636574075</v>
      </c>
      <c r="AF458" s="6" t="s">
        <v>77</v>
      </c>
      <c r="AH458" s="6" t="s">
        <v>125</v>
      </c>
      <c r="AI458" s="6" t="s">
        <v>464</v>
      </c>
      <c r="AJ458" s="6" t="s">
        <v>465</v>
      </c>
      <c r="AK458" s="6" t="s">
        <v>18989</v>
      </c>
      <c r="AL458" s="6" t="s">
        <v>11501</v>
      </c>
      <c r="AM458" s="7">
        <v>45722.685671296298</v>
      </c>
      <c r="AO458" s="6" t="s">
        <v>11501</v>
      </c>
      <c r="AP458" s="6">
        <v>5772724</v>
      </c>
      <c r="AQ458" s="6" t="s">
        <v>83</v>
      </c>
      <c r="AR458" s="7">
        <v>45723.497361111113</v>
      </c>
      <c r="AS458" s="6" t="s">
        <v>84</v>
      </c>
      <c r="AT458" s="7">
        <v>45722.333333333336</v>
      </c>
      <c r="AU458" s="6" t="s">
        <v>573</v>
      </c>
      <c r="AV458" s="6" t="s">
        <v>700</v>
      </c>
      <c r="AW458" s="6" t="s">
        <v>701</v>
      </c>
      <c r="AX458" s="6" t="s">
        <v>2640</v>
      </c>
      <c r="AZ458" s="7">
        <v>45723.497349537036</v>
      </c>
      <c r="BB458" s="6" t="s">
        <v>1399</v>
      </c>
      <c r="BC458" s="6" t="s">
        <v>1130</v>
      </c>
      <c r="BD458" s="6" t="s">
        <v>815</v>
      </c>
      <c r="BE458" s="6" t="s">
        <v>10648</v>
      </c>
      <c r="BF458" s="6" t="s">
        <v>137</v>
      </c>
      <c r="BG458" s="6" t="s">
        <v>58</v>
      </c>
      <c r="BH458" s="6" t="s">
        <v>26971</v>
      </c>
      <c r="BI458" s="6" t="s">
        <v>27521</v>
      </c>
      <c r="BJ458" s="6" t="s">
        <v>27085</v>
      </c>
    </row>
    <row r="459" spans="1:62" s="6" customFormat="1" x14ac:dyDescent="0.35">
      <c r="A459" s="6">
        <v>3017176</v>
      </c>
      <c r="B459" s="6" t="s">
        <v>1978</v>
      </c>
      <c r="C459" s="6">
        <v>34031801</v>
      </c>
      <c r="D459" s="6">
        <v>338363619</v>
      </c>
      <c r="E459" s="6" t="s">
        <v>59</v>
      </c>
      <c r="F459" s="6" t="s">
        <v>60</v>
      </c>
      <c r="G459" s="6" t="s">
        <v>19008</v>
      </c>
      <c r="I459" s="6">
        <v>777401744</v>
      </c>
      <c r="J459" s="6" t="s">
        <v>19009</v>
      </c>
      <c r="K459" s="6">
        <v>20</v>
      </c>
      <c r="L459" s="6" t="s">
        <v>294</v>
      </c>
      <c r="M459" s="6" t="s">
        <v>295</v>
      </c>
      <c r="N459" s="7">
        <v>44784.680833333332</v>
      </c>
      <c r="O459" s="6" t="s">
        <v>5558</v>
      </c>
      <c r="Q459" s="6" t="s">
        <v>67</v>
      </c>
      <c r="R459" s="7">
        <v>45722.689930555556</v>
      </c>
      <c r="S459" s="6" t="s">
        <v>5258</v>
      </c>
      <c r="T459" s="6" t="s">
        <v>412</v>
      </c>
      <c r="U459" s="6" t="s">
        <v>603</v>
      </c>
      <c r="V459" s="6" t="s">
        <v>19010</v>
      </c>
      <c r="W459" s="6" t="s">
        <v>653</v>
      </c>
      <c r="X459" s="6" t="s">
        <v>942</v>
      </c>
      <c r="Y459" s="6" t="s">
        <v>14920</v>
      </c>
      <c r="Z459" s="6" t="s">
        <v>6054</v>
      </c>
      <c r="AA459" s="6" t="s">
        <v>19011</v>
      </c>
      <c r="AB459" s="6" t="s">
        <v>19011</v>
      </c>
      <c r="AE459" s="7">
        <v>45722.690451388888</v>
      </c>
      <c r="AF459" s="6" t="s">
        <v>443</v>
      </c>
      <c r="AH459" s="6" t="s">
        <v>125</v>
      </c>
      <c r="AI459" s="6" t="s">
        <v>464</v>
      </c>
      <c r="AJ459" s="6" t="s">
        <v>465</v>
      </c>
      <c r="AK459" s="6" t="s">
        <v>19012</v>
      </c>
      <c r="AL459" s="6" t="s">
        <v>5258</v>
      </c>
      <c r="AM459" s="7">
        <v>45722.690486111111</v>
      </c>
      <c r="AO459" s="6" t="s">
        <v>5258</v>
      </c>
      <c r="AP459" s="6">
        <v>5772743</v>
      </c>
      <c r="AQ459" s="6" t="s">
        <v>83</v>
      </c>
      <c r="AR459" s="7">
        <v>45723.451469907406</v>
      </c>
      <c r="AS459" s="6" t="s">
        <v>84</v>
      </c>
      <c r="AT459" s="7">
        <v>45722.333333333336</v>
      </c>
      <c r="AU459" s="6" t="s">
        <v>573</v>
      </c>
      <c r="AV459" s="6" t="s">
        <v>947</v>
      </c>
      <c r="AW459" s="6" t="s">
        <v>948</v>
      </c>
      <c r="AX459" s="6" t="s">
        <v>1664</v>
      </c>
      <c r="AZ459" s="7">
        <v>45723.451469907406</v>
      </c>
      <c r="BB459" s="6" t="s">
        <v>7916</v>
      </c>
      <c r="BC459" s="6" t="s">
        <v>5296</v>
      </c>
      <c r="BD459" s="6" t="s">
        <v>5297</v>
      </c>
      <c r="BE459" s="6" t="s">
        <v>19013</v>
      </c>
      <c r="BF459" s="6" t="s">
        <v>406</v>
      </c>
      <c r="BG459" s="6" t="s">
        <v>26973</v>
      </c>
      <c r="BH459" s="6" t="s">
        <v>26971</v>
      </c>
      <c r="BI459" s="6" t="s">
        <v>27529</v>
      </c>
      <c r="BJ459" s="6" t="s">
        <v>27365</v>
      </c>
    </row>
    <row r="460" spans="1:62" s="6" customFormat="1" x14ac:dyDescent="0.35">
      <c r="A460" s="6">
        <v>3017180</v>
      </c>
      <c r="B460" s="6" t="s">
        <v>58</v>
      </c>
      <c r="C460" s="6">
        <v>35177281</v>
      </c>
      <c r="D460" s="6">
        <v>338483308</v>
      </c>
      <c r="E460" s="6" t="s">
        <v>59</v>
      </c>
      <c r="F460" s="6" t="s">
        <v>60</v>
      </c>
      <c r="G460" s="6" t="s">
        <v>599</v>
      </c>
      <c r="H460" s="6" t="s">
        <v>1384</v>
      </c>
      <c r="I460" s="6">
        <v>782577781</v>
      </c>
      <c r="J460" s="6" t="s">
        <v>531</v>
      </c>
      <c r="K460" s="6">
        <v>20</v>
      </c>
      <c r="L460" s="6" t="s">
        <v>294</v>
      </c>
      <c r="M460" s="6" t="s">
        <v>295</v>
      </c>
      <c r="N460" s="7">
        <v>45666.458333333336</v>
      </c>
      <c r="O460" s="6" t="s">
        <v>520</v>
      </c>
      <c r="Q460" s="6" t="s">
        <v>67</v>
      </c>
      <c r="R460" s="7">
        <v>45722.692395833335</v>
      </c>
      <c r="S460" s="6" t="s">
        <v>411</v>
      </c>
      <c r="T460" s="6" t="s">
        <v>412</v>
      </c>
      <c r="U460" s="6" t="s">
        <v>723</v>
      </c>
      <c r="V460" s="6" t="s">
        <v>19025</v>
      </c>
      <c r="W460" s="6" t="s">
        <v>214</v>
      </c>
      <c r="X460" s="6" t="s">
        <v>215</v>
      </c>
      <c r="Y460" s="6" t="s">
        <v>5391</v>
      </c>
      <c r="Z460" s="6" t="s">
        <v>231</v>
      </c>
      <c r="AA460" s="6" t="s">
        <v>429</v>
      </c>
      <c r="AB460" s="6" t="s">
        <v>124</v>
      </c>
      <c r="AE460" s="7">
        <v>45722.704062500001</v>
      </c>
      <c r="AF460" s="6" t="s">
        <v>443</v>
      </c>
      <c r="AH460" s="6" t="s">
        <v>125</v>
      </c>
      <c r="AI460" s="6" t="s">
        <v>464</v>
      </c>
      <c r="AJ460" s="6" t="s">
        <v>492</v>
      </c>
      <c r="AL460" s="6" t="s">
        <v>2302</v>
      </c>
      <c r="AM460" s="7">
        <v>45722.70417824074</v>
      </c>
      <c r="AO460" s="6" t="s">
        <v>2302</v>
      </c>
      <c r="AP460" s="6">
        <v>5772829</v>
      </c>
      <c r="AQ460" s="6" t="s">
        <v>83</v>
      </c>
      <c r="AR460" s="7">
        <v>45723.516319444447</v>
      </c>
      <c r="AS460" s="6" t="s">
        <v>84</v>
      </c>
      <c r="AT460" s="7">
        <v>45722.5625</v>
      </c>
      <c r="AU460" s="6" t="s">
        <v>573</v>
      </c>
      <c r="AV460" s="6" t="s">
        <v>1957</v>
      </c>
      <c r="AW460" s="6" t="s">
        <v>1958</v>
      </c>
      <c r="AX460" s="6" t="s">
        <v>5114</v>
      </c>
      <c r="AZ460" s="7">
        <v>45723.517974537041</v>
      </c>
      <c r="BB460" s="6" t="s">
        <v>561</v>
      </c>
      <c r="BC460" s="6" t="s">
        <v>562</v>
      </c>
      <c r="BD460" s="6" t="s">
        <v>113</v>
      </c>
      <c r="BE460" s="6" t="s">
        <v>19026</v>
      </c>
      <c r="BF460" s="6" t="s">
        <v>2561</v>
      </c>
      <c r="BG460" s="6" t="s">
        <v>58</v>
      </c>
      <c r="BH460" s="6" t="s">
        <v>26971</v>
      </c>
      <c r="BI460" s="6" t="s">
        <v>27512</v>
      </c>
      <c r="BJ460" s="6" t="s">
        <v>27366</v>
      </c>
    </row>
    <row r="461" spans="1:62" s="6" customFormat="1" x14ac:dyDescent="0.35">
      <c r="A461" s="6">
        <v>3017185</v>
      </c>
      <c r="B461" s="6" t="s">
        <v>58</v>
      </c>
      <c r="C461" s="6">
        <v>33816261</v>
      </c>
      <c r="D461" s="6">
        <v>338682420</v>
      </c>
      <c r="E461" s="6" t="s">
        <v>59</v>
      </c>
      <c r="F461" s="6" t="s">
        <v>60</v>
      </c>
      <c r="G461" s="6" t="s">
        <v>2268</v>
      </c>
      <c r="H461" s="6" t="s">
        <v>19043</v>
      </c>
      <c r="I461" s="6">
        <v>777978485</v>
      </c>
      <c r="J461" s="6" t="s">
        <v>19044</v>
      </c>
      <c r="K461" s="6">
        <v>13</v>
      </c>
      <c r="L461" s="6" t="s">
        <v>64</v>
      </c>
      <c r="M461" s="6" t="s">
        <v>65</v>
      </c>
      <c r="N461" s="7">
        <v>45208.483437499999</v>
      </c>
      <c r="O461" s="6" t="s">
        <v>520</v>
      </c>
      <c r="Q461" s="6" t="s">
        <v>67</v>
      </c>
      <c r="R461" s="7">
        <v>45722.694432870368</v>
      </c>
      <c r="S461" s="6" t="s">
        <v>2546</v>
      </c>
      <c r="T461" s="6" t="s">
        <v>412</v>
      </c>
      <c r="U461" s="6" t="s">
        <v>70</v>
      </c>
      <c r="V461" s="6" t="s">
        <v>19045</v>
      </c>
      <c r="W461" s="6" t="s">
        <v>72</v>
      </c>
      <c r="X461" s="6" t="s">
        <v>183</v>
      </c>
      <c r="Y461" s="6" t="s">
        <v>19046</v>
      </c>
      <c r="Z461" s="6" t="s">
        <v>546</v>
      </c>
      <c r="AA461" s="6" t="s">
        <v>19047</v>
      </c>
      <c r="AB461" s="6" t="s">
        <v>19047</v>
      </c>
      <c r="AE461" s="7">
        <v>45722.694432870368</v>
      </c>
      <c r="AF461" s="6" t="s">
        <v>417</v>
      </c>
      <c r="AG461" s="6">
        <v>48</v>
      </c>
      <c r="AH461" s="6" t="s">
        <v>78</v>
      </c>
      <c r="AI461" s="6" t="s">
        <v>464</v>
      </c>
      <c r="AJ461" s="6" t="s">
        <v>465</v>
      </c>
      <c r="AK461" s="6" t="s">
        <v>19048</v>
      </c>
      <c r="AL461" s="6" t="s">
        <v>2546</v>
      </c>
      <c r="AM461" s="7">
        <v>45722.694467592592</v>
      </c>
      <c r="AN461" s="6" t="s">
        <v>19048</v>
      </c>
      <c r="AP461" s="6">
        <v>5772773</v>
      </c>
      <c r="AQ461" s="6" t="s">
        <v>83</v>
      </c>
      <c r="AR461" s="7">
        <v>45723.451678240737</v>
      </c>
      <c r="AS461" s="6" t="s">
        <v>84</v>
      </c>
      <c r="AT461" s="7">
        <v>45722.333333333336</v>
      </c>
      <c r="AU461" s="6" t="s">
        <v>573</v>
      </c>
      <c r="AV461" s="6" t="s">
        <v>480</v>
      </c>
      <c r="AW461" s="6" t="s">
        <v>481</v>
      </c>
      <c r="AX461" s="6" t="s">
        <v>2514</v>
      </c>
      <c r="AY461" s="7">
        <v>45724.694432870368</v>
      </c>
      <c r="AZ461" s="7">
        <v>45723.451678240737</v>
      </c>
      <c r="BA461" s="6" t="s">
        <v>419</v>
      </c>
      <c r="BB461" s="6" t="s">
        <v>111</v>
      </c>
      <c r="BC461" s="6" t="s">
        <v>112</v>
      </c>
      <c r="BD461" s="6" t="s">
        <v>113</v>
      </c>
      <c r="BE461" s="6" t="s">
        <v>1547</v>
      </c>
      <c r="BF461" s="6" t="s">
        <v>431</v>
      </c>
      <c r="BG461" s="6" t="s">
        <v>58</v>
      </c>
      <c r="BH461" s="6" t="s">
        <v>26971</v>
      </c>
      <c r="BI461" s="6" t="s">
        <v>27512</v>
      </c>
      <c r="BJ461" s="6" t="s">
        <v>27367</v>
      </c>
    </row>
    <row r="462" spans="1:62" s="6" customFormat="1" x14ac:dyDescent="0.35">
      <c r="A462" s="6">
        <v>3017191</v>
      </c>
      <c r="B462" s="6" t="s">
        <v>58</v>
      </c>
      <c r="C462" s="6">
        <v>36139251</v>
      </c>
      <c r="D462" s="6">
        <v>338648696</v>
      </c>
      <c r="E462" s="6" t="s">
        <v>59</v>
      </c>
      <c r="F462" s="6" t="s">
        <v>60</v>
      </c>
      <c r="G462" s="6" t="s">
        <v>19067</v>
      </c>
      <c r="I462" s="6">
        <v>775931223</v>
      </c>
      <c r="J462" s="6" t="s">
        <v>3044</v>
      </c>
      <c r="K462" s="6">
        <v>20</v>
      </c>
      <c r="L462" s="6" t="s">
        <v>409</v>
      </c>
      <c r="M462" s="6" t="s">
        <v>295</v>
      </c>
      <c r="N462" s="7">
        <v>45309.590937499997</v>
      </c>
      <c r="O462" s="6" t="s">
        <v>520</v>
      </c>
      <c r="Q462" s="6" t="s">
        <v>67</v>
      </c>
      <c r="R462" s="7">
        <v>45722.70417824074</v>
      </c>
      <c r="S462" s="6" t="s">
        <v>2156</v>
      </c>
      <c r="T462" s="6" t="s">
        <v>412</v>
      </c>
      <c r="U462" s="6" t="s">
        <v>1189</v>
      </c>
      <c r="V462" s="6" t="s">
        <v>19068</v>
      </c>
      <c r="Y462" s="6" t="s">
        <v>3551</v>
      </c>
      <c r="Z462" s="6" t="s">
        <v>75</v>
      </c>
      <c r="AA462" s="6" t="s">
        <v>999</v>
      </c>
      <c r="AB462" s="6" t="s">
        <v>5940</v>
      </c>
      <c r="AC462" s="6">
        <v>10871</v>
      </c>
      <c r="AE462" s="7">
        <v>45722.704548611109</v>
      </c>
      <c r="AF462" s="6" t="s">
        <v>443</v>
      </c>
      <c r="AH462" s="6" t="s">
        <v>125</v>
      </c>
      <c r="AI462" s="6" t="s">
        <v>464</v>
      </c>
      <c r="AJ462" s="6" t="s">
        <v>465</v>
      </c>
      <c r="AK462" s="6" t="s">
        <v>19069</v>
      </c>
      <c r="AL462" s="6" t="s">
        <v>2156</v>
      </c>
      <c r="AM462" s="7">
        <v>45722.704629629632</v>
      </c>
      <c r="AO462" s="6" t="s">
        <v>2156</v>
      </c>
      <c r="AP462" s="6">
        <v>5772835</v>
      </c>
      <c r="AQ462" s="6" t="s">
        <v>83</v>
      </c>
      <c r="AR462" s="7">
        <v>45723.439050925925</v>
      </c>
      <c r="AS462" s="6" t="s">
        <v>84</v>
      </c>
      <c r="AT462" s="7">
        <v>45722.361111111109</v>
      </c>
      <c r="AU462" s="6" t="s">
        <v>573</v>
      </c>
      <c r="AV462" s="6" t="s">
        <v>2382</v>
      </c>
      <c r="AW462" s="6" t="s">
        <v>2383</v>
      </c>
      <c r="AX462" s="6" t="s">
        <v>2384</v>
      </c>
      <c r="AZ462" s="7">
        <v>45723.439050925925</v>
      </c>
      <c r="BB462" s="6" t="s">
        <v>2905</v>
      </c>
      <c r="BC462" s="6" t="s">
        <v>2735</v>
      </c>
      <c r="BD462" s="6" t="s">
        <v>2906</v>
      </c>
      <c r="BE462" s="6" t="s">
        <v>19070</v>
      </c>
      <c r="BF462" s="6" t="s">
        <v>1439</v>
      </c>
      <c r="BG462" s="6" t="s">
        <v>58</v>
      </c>
      <c r="BH462" s="6" t="s">
        <v>26971</v>
      </c>
      <c r="BI462" s="6" t="s">
        <v>27525</v>
      </c>
      <c r="BJ462" s="6" t="s">
        <v>27368</v>
      </c>
    </row>
    <row r="463" spans="1:62" s="6" customFormat="1" x14ac:dyDescent="0.35">
      <c r="A463" s="6">
        <v>3017203</v>
      </c>
      <c r="B463" s="6" t="s">
        <v>327</v>
      </c>
      <c r="C463" s="6">
        <v>37771991</v>
      </c>
      <c r="D463" s="6">
        <v>338696490</v>
      </c>
      <c r="E463" s="6" t="s">
        <v>59</v>
      </c>
      <c r="F463" s="6" t="s">
        <v>60</v>
      </c>
      <c r="G463" s="6" t="s">
        <v>19106</v>
      </c>
      <c r="I463" s="6">
        <v>776480720</v>
      </c>
      <c r="J463" s="6" t="s">
        <v>3282</v>
      </c>
      <c r="K463" s="6">
        <v>20</v>
      </c>
      <c r="L463" s="6" t="s">
        <v>409</v>
      </c>
      <c r="M463" s="6" t="s">
        <v>295</v>
      </c>
      <c r="N463" s="7">
        <v>44462.000011574077</v>
      </c>
      <c r="O463" s="6" t="s">
        <v>2297</v>
      </c>
      <c r="Q463" s="6" t="s">
        <v>67</v>
      </c>
      <c r="R463" s="7">
        <v>45722.713877314818</v>
      </c>
      <c r="S463" s="6" t="s">
        <v>3011</v>
      </c>
      <c r="T463" s="6" t="s">
        <v>412</v>
      </c>
      <c r="U463" s="6" t="s">
        <v>9330</v>
      </c>
      <c r="V463" s="6" t="s">
        <v>19107</v>
      </c>
      <c r="W463" s="6" t="s">
        <v>72</v>
      </c>
      <c r="X463" s="6" t="s">
        <v>183</v>
      </c>
      <c r="Y463" s="6" t="s">
        <v>14149</v>
      </c>
      <c r="Z463" s="6" t="s">
        <v>75</v>
      </c>
      <c r="AA463" s="6" t="s">
        <v>185</v>
      </c>
      <c r="AB463" s="6" t="s">
        <v>185</v>
      </c>
      <c r="AC463" s="6" t="s">
        <v>19108</v>
      </c>
      <c r="AE463" s="7">
        <v>45722.714039351849</v>
      </c>
      <c r="AF463" s="6" t="s">
        <v>417</v>
      </c>
      <c r="AG463" s="6">
        <v>48</v>
      </c>
      <c r="AH463" s="6" t="s">
        <v>125</v>
      </c>
      <c r="AI463" s="6" t="s">
        <v>464</v>
      </c>
      <c r="AJ463" s="6" t="s">
        <v>465</v>
      </c>
      <c r="AK463" s="6" t="s">
        <v>19109</v>
      </c>
      <c r="AL463" s="6" t="s">
        <v>3011</v>
      </c>
      <c r="AM463" s="7">
        <v>45722.714062500003</v>
      </c>
      <c r="AO463" s="6" t="s">
        <v>3011</v>
      </c>
      <c r="AP463" s="6">
        <v>5772861</v>
      </c>
      <c r="AQ463" s="6" t="s">
        <v>83</v>
      </c>
      <c r="AR463" s="7">
        <v>45723.538564814815</v>
      </c>
      <c r="AS463" s="6" t="s">
        <v>84</v>
      </c>
      <c r="AT463" s="7">
        <v>45722.5625</v>
      </c>
      <c r="AU463" s="6" t="s">
        <v>85</v>
      </c>
      <c r="AV463" s="6" t="s">
        <v>480</v>
      </c>
      <c r="AW463" s="6" t="s">
        <v>481</v>
      </c>
      <c r="AX463" s="6" t="s">
        <v>6274</v>
      </c>
      <c r="AY463" s="7">
        <v>45724.714039351849</v>
      </c>
      <c r="AZ463" s="7">
        <v>45723.538564814815</v>
      </c>
      <c r="BA463" s="6" t="s">
        <v>419</v>
      </c>
      <c r="BB463" s="6" t="s">
        <v>286</v>
      </c>
      <c r="BC463" s="6" t="s">
        <v>287</v>
      </c>
      <c r="BD463" s="6" t="s">
        <v>288</v>
      </c>
      <c r="BE463" s="6" t="s">
        <v>19110</v>
      </c>
      <c r="BF463" s="6" t="s">
        <v>2305</v>
      </c>
      <c r="BG463" s="6" t="s">
        <v>26973</v>
      </c>
      <c r="BH463" s="6" t="s">
        <v>26984</v>
      </c>
      <c r="BI463" s="6" t="s">
        <v>27519</v>
      </c>
      <c r="BJ463" s="6" t="s">
        <v>27369</v>
      </c>
    </row>
    <row r="464" spans="1:62" s="6" customFormat="1" x14ac:dyDescent="0.35">
      <c r="A464" s="6">
        <v>3017218</v>
      </c>
      <c r="B464" s="6" t="s">
        <v>58</v>
      </c>
      <c r="C464" s="6">
        <v>43937521</v>
      </c>
      <c r="D464" s="6">
        <v>338022999</v>
      </c>
      <c r="E464" s="6" t="s">
        <v>59</v>
      </c>
      <c r="F464" s="6" t="s">
        <v>60</v>
      </c>
      <c r="G464" s="6" t="s">
        <v>19162</v>
      </c>
      <c r="H464" s="6" t="s">
        <v>1218</v>
      </c>
      <c r="I464" s="6">
        <v>773492205</v>
      </c>
      <c r="J464" s="6" t="s">
        <v>19163</v>
      </c>
      <c r="K464" s="6">
        <v>20</v>
      </c>
      <c r="L464" s="6" t="s">
        <v>294</v>
      </c>
      <c r="M464" s="6" t="s">
        <v>295</v>
      </c>
      <c r="N464" s="7">
        <v>45524.41642361111</v>
      </c>
      <c r="O464" s="6" t="s">
        <v>520</v>
      </c>
      <c r="Q464" s="6" t="s">
        <v>67</v>
      </c>
      <c r="R464" s="7">
        <v>45722.720659722225</v>
      </c>
      <c r="S464" s="6" t="s">
        <v>7300</v>
      </c>
      <c r="T464" s="6" t="s">
        <v>412</v>
      </c>
      <c r="U464" s="6" t="s">
        <v>603</v>
      </c>
      <c r="V464" s="6" t="s">
        <v>19164</v>
      </c>
      <c r="Y464" s="6" t="s">
        <v>13032</v>
      </c>
      <c r="Z464" s="6" t="s">
        <v>1507</v>
      </c>
      <c r="AA464" s="6" t="s">
        <v>19165</v>
      </c>
      <c r="AB464" s="6" t="s">
        <v>19166</v>
      </c>
      <c r="AE464" s="7">
        <v>45722.72084490741</v>
      </c>
      <c r="AF464" s="6" t="s">
        <v>417</v>
      </c>
      <c r="AG464" s="6">
        <v>48</v>
      </c>
      <c r="AH464" s="6" t="s">
        <v>125</v>
      </c>
      <c r="AI464" s="6" t="s">
        <v>464</v>
      </c>
      <c r="AJ464" s="6" t="s">
        <v>465</v>
      </c>
      <c r="AK464" s="6" t="s">
        <v>19167</v>
      </c>
      <c r="AL464" s="6" t="s">
        <v>7300</v>
      </c>
      <c r="AM464" s="7">
        <v>45722.720891203702</v>
      </c>
      <c r="AO464" s="6" t="s">
        <v>7300</v>
      </c>
      <c r="AP464" s="6">
        <v>5772882</v>
      </c>
      <c r="AQ464" s="6" t="s">
        <v>83</v>
      </c>
      <c r="AR464" s="7">
        <v>45723.427037037036</v>
      </c>
      <c r="AS464" s="6" t="s">
        <v>84</v>
      </c>
      <c r="AT464" s="7">
        <v>45722.333333333336</v>
      </c>
      <c r="AU464" s="6" t="s">
        <v>85</v>
      </c>
      <c r="AV464" s="6" t="s">
        <v>1214</v>
      </c>
      <c r="AW464" s="6" t="s">
        <v>1215</v>
      </c>
      <c r="AX464" s="6" t="s">
        <v>2800</v>
      </c>
      <c r="AY464" s="7">
        <v>45724.72084490741</v>
      </c>
      <c r="AZ464" s="7">
        <v>45723.427037037036</v>
      </c>
      <c r="BA464" s="6" t="s">
        <v>419</v>
      </c>
      <c r="BB464" s="6" t="s">
        <v>152</v>
      </c>
      <c r="BC464" s="6" t="s">
        <v>153</v>
      </c>
      <c r="BD464" s="6" t="s">
        <v>154</v>
      </c>
      <c r="BE464" s="6" t="s">
        <v>19168</v>
      </c>
      <c r="BF464" s="6" t="s">
        <v>525</v>
      </c>
      <c r="BG464" s="6" t="s">
        <v>58</v>
      </c>
      <c r="BH464" s="6" t="s">
        <v>26971</v>
      </c>
      <c r="BI464" s="6" t="s">
        <v>27520</v>
      </c>
      <c r="BJ464" s="6" t="s">
        <v>27370</v>
      </c>
    </row>
    <row r="465" spans="1:62" s="6" customFormat="1" x14ac:dyDescent="0.35">
      <c r="A465" s="6">
        <v>3017221</v>
      </c>
      <c r="B465" s="6" t="s">
        <v>5622</v>
      </c>
      <c r="C465" s="6">
        <v>34868741</v>
      </c>
      <c r="D465" s="6">
        <v>339531213</v>
      </c>
      <c r="E465" s="6" t="s">
        <v>59</v>
      </c>
      <c r="F465" s="6" t="s">
        <v>60</v>
      </c>
      <c r="G465" s="6" t="s">
        <v>19173</v>
      </c>
      <c r="H465" s="6" t="s">
        <v>19174</v>
      </c>
      <c r="I465" s="6">
        <v>776175317</v>
      </c>
      <c r="J465" s="6" t="s">
        <v>19175</v>
      </c>
      <c r="K465" s="6">
        <v>20</v>
      </c>
      <c r="L465" s="6" t="s">
        <v>294</v>
      </c>
      <c r="M465" s="6" t="s">
        <v>295</v>
      </c>
      <c r="N465" s="7">
        <v>43278.697916666664</v>
      </c>
      <c r="O465" s="6" t="s">
        <v>6160</v>
      </c>
      <c r="Q465" s="6" t="s">
        <v>67</v>
      </c>
      <c r="R465" s="7">
        <v>45722.723194444443</v>
      </c>
      <c r="S465" s="6" t="s">
        <v>1394</v>
      </c>
      <c r="T465" s="6" t="s">
        <v>412</v>
      </c>
      <c r="U465" s="6" t="s">
        <v>101</v>
      </c>
      <c r="V465" s="6" t="s">
        <v>19176</v>
      </c>
      <c r="W465" s="6" t="s">
        <v>263</v>
      </c>
      <c r="X465" s="6" t="s">
        <v>263</v>
      </c>
      <c r="Y465" s="6" t="s">
        <v>103</v>
      </c>
      <c r="Z465" s="6" t="s">
        <v>104</v>
      </c>
      <c r="AA465" s="6" t="s">
        <v>673</v>
      </c>
      <c r="AB465" s="6" t="s">
        <v>124</v>
      </c>
      <c r="AE465" s="7">
        <v>45722.72347222222</v>
      </c>
      <c r="AF465" s="6" t="s">
        <v>77</v>
      </c>
      <c r="AH465" s="6" t="s">
        <v>125</v>
      </c>
      <c r="AI465" s="6" t="s">
        <v>464</v>
      </c>
      <c r="AJ465" s="6" t="s">
        <v>465</v>
      </c>
      <c r="AK465" s="6" t="s">
        <v>12237</v>
      </c>
      <c r="AL465" s="6" t="s">
        <v>1394</v>
      </c>
      <c r="AM465" s="7">
        <v>45722.723506944443</v>
      </c>
      <c r="AO465" s="6" t="s">
        <v>1394</v>
      </c>
      <c r="AP465" s="6">
        <v>5772892</v>
      </c>
      <c r="AQ465" s="6" t="s">
        <v>83</v>
      </c>
      <c r="AR465" s="7">
        <v>45723.521898148145</v>
      </c>
      <c r="AS465" s="6" t="s">
        <v>84</v>
      </c>
      <c r="AT465" s="7">
        <v>45722.333333333336</v>
      </c>
      <c r="AU465" s="6" t="s">
        <v>85</v>
      </c>
      <c r="AV465" s="6" t="s">
        <v>108</v>
      </c>
      <c r="AW465" s="6" t="s">
        <v>109</v>
      </c>
      <c r="AX465" s="6" t="s">
        <v>110</v>
      </c>
      <c r="AZ465" s="7">
        <v>45723.521898148145</v>
      </c>
      <c r="BB465" s="6" t="s">
        <v>703</v>
      </c>
      <c r="BC465" s="6" t="s">
        <v>677</v>
      </c>
      <c r="BD465" s="6" t="s">
        <v>704</v>
      </c>
      <c r="BE465" s="6" t="s">
        <v>17009</v>
      </c>
      <c r="BF465" s="6" t="s">
        <v>115</v>
      </c>
      <c r="BG465" s="6" t="s">
        <v>26973</v>
      </c>
      <c r="BH465" s="6" t="s">
        <v>26971</v>
      </c>
      <c r="BI465" s="6" t="s">
        <v>27517</v>
      </c>
      <c r="BJ465" s="6" t="s">
        <v>27371</v>
      </c>
    </row>
    <row r="466" spans="1:62" s="6" customFormat="1" x14ac:dyDescent="0.35">
      <c r="A466" s="6">
        <v>3017255</v>
      </c>
      <c r="B466" s="6" t="s">
        <v>58</v>
      </c>
      <c r="C466" s="6">
        <v>41516031</v>
      </c>
      <c r="D466" s="6">
        <v>338277010</v>
      </c>
      <c r="E466" s="6" t="s">
        <v>59</v>
      </c>
      <c r="F466" s="6" t="s">
        <v>60</v>
      </c>
      <c r="G466" s="6" t="s">
        <v>19283</v>
      </c>
      <c r="I466" s="6" t="s">
        <v>19284</v>
      </c>
      <c r="J466" s="6" t="s">
        <v>5095</v>
      </c>
      <c r="K466" s="6">
        <v>20</v>
      </c>
      <c r="L466" s="6" t="s">
        <v>294</v>
      </c>
      <c r="M466" s="6" t="s">
        <v>295</v>
      </c>
      <c r="N466" s="7">
        <v>45163.844456018516</v>
      </c>
      <c r="O466" s="6" t="s">
        <v>2009</v>
      </c>
      <c r="Q466" s="6" t="s">
        <v>67</v>
      </c>
      <c r="R466" s="7">
        <v>45722.74664351852</v>
      </c>
      <c r="S466" s="6" t="s">
        <v>19285</v>
      </c>
      <c r="T466" s="6" t="s">
        <v>412</v>
      </c>
      <c r="U466" s="6" t="s">
        <v>1208</v>
      </c>
      <c r="V466" s="6" t="s">
        <v>4843</v>
      </c>
      <c r="Y466" s="6" t="s">
        <v>19286</v>
      </c>
      <c r="Z466" s="6" t="s">
        <v>1165</v>
      </c>
      <c r="AA466" s="6" t="s">
        <v>5465</v>
      </c>
      <c r="AB466" s="6" t="s">
        <v>5465</v>
      </c>
      <c r="AC466" s="6" t="s">
        <v>19287</v>
      </c>
      <c r="AE466" s="7">
        <v>45723.453310185185</v>
      </c>
      <c r="AF466" s="6" t="s">
        <v>77</v>
      </c>
      <c r="AH466" s="6" t="s">
        <v>125</v>
      </c>
      <c r="AI466" s="6" t="s">
        <v>464</v>
      </c>
      <c r="AJ466" s="6" t="s">
        <v>492</v>
      </c>
      <c r="AK466" s="6" t="s">
        <v>19288</v>
      </c>
      <c r="AL466" s="6" t="s">
        <v>2302</v>
      </c>
      <c r="AM466" s="7">
        <v>45723.453472222223</v>
      </c>
      <c r="AO466" s="6" t="s">
        <v>2302</v>
      </c>
      <c r="AP466" s="6">
        <v>5774986</v>
      </c>
      <c r="AQ466" s="6" t="s">
        <v>83</v>
      </c>
      <c r="AR466" s="7">
        <v>45723.704189814816</v>
      </c>
      <c r="AS466" s="6" t="s">
        <v>84</v>
      </c>
      <c r="AT466" s="7">
        <v>45723.322916666664</v>
      </c>
      <c r="AU466" s="6" t="s">
        <v>573</v>
      </c>
      <c r="AV466" s="6" t="s">
        <v>645</v>
      </c>
      <c r="AW466" s="6" t="s">
        <v>646</v>
      </c>
      <c r="AX466" s="6" t="s">
        <v>2446</v>
      </c>
      <c r="AZ466" s="7">
        <v>45723.704189814816</v>
      </c>
      <c r="BB466" s="6" t="s">
        <v>1003</v>
      </c>
      <c r="BC466" s="6" t="s">
        <v>595</v>
      </c>
      <c r="BD466" s="6" t="s">
        <v>1004</v>
      </c>
      <c r="BE466" s="6" t="s">
        <v>19289</v>
      </c>
      <c r="BF466" s="6" t="s">
        <v>1538</v>
      </c>
      <c r="BG466" s="6" t="s">
        <v>58</v>
      </c>
      <c r="BH466" s="6" t="s">
        <v>26971</v>
      </c>
      <c r="BI466" s="6" t="s">
        <v>27513</v>
      </c>
      <c r="BJ466" s="6" t="s">
        <v>27372</v>
      </c>
    </row>
    <row r="467" spans="1:62" s="6" customFormat="1" x14ac:dyDescent="0.35">
      <c r="A467" s="6">
        <v>3017256</v>
      </c>
      <c r="B467" s="6" t="s">
        <v>58</v>
      </c>
      <c r="C467" s="6">
        <v>40021441</v>
      </c>
      <c r="D467" s="6">
        <v>338427993</v>
      </c>
      <c r="E467" s="6" t="s">
        <v>59</v>
      </c>
      <c r="F467" s="6" t="s">
        <v>60</v>
      </c>
      <c r="G467" s="6" t="s">
        <v>19290</v>
      </c>
      <c r="I467" s="6">
        <v>787036030</v>
      </c>
      <c r="J467" s="6" t="s">
        <v>19291</v>
      </c>
      <c r="K467" s="6">
        <v>20</v>
      </c>
      <c r="L467" s="6" t="s">
        <v>294</v>
      </c>
      <c r="M467" s="6" t="s">
        <v>295</v>
      </c>
      <c r="N467" s="7">
        <v>44894.707175925927</v>
      </c>
      <c r="O467" s="6" t="s">
        <v>520</v>
      </c>
      <c r="Q467" s="6" t="s">
        <v>67</v>
      </c>
      <c r="R467" s="7">
        <v>45722.747824074075</v>
      </c>
      <c r="S467" s="6" t="s">
        <v>7300</v>
      </c>
      <c r="T467" s="6" t="s">
        <v>412</v>
      </c>
      <c r="U467" s="6" t="s">
        <v>603</v>
      </c>
      <c r="V467" s="6" t="s">
        <v>19292</v>
      </c>
      <c r="Y467" s="6" t="s">
        <v>18629</v>
      </c>
      <c r="Z467" s="6" t="s">
        <v>2773</v>
      </c>
      <c r="AA467" s="6" t="s">
        <v>2773</v>
      </c>
      <c r="AB467" s="6" t="s">
        <v>19293</v>
      </c>
      <c r="AE467" s="7">
        <v>45722.748055555552</v>
      </c>
      <c r="AF467" s="6" t="s">
        <v>417</v>
      </c>
      <c r="AG467" s="6">
        <v>48</v>
      </c>
      <c r="AH467" s="6" t="s">
        <v>125</v>
      </c>
      <c r="AI467" s="6" t="s">
        <v>464</v>
      </c>
      <c r="AJ467" s="6" t="s">
        <v>465</v>
      </c>
      <c r="AK467" s="6" t="s">
        <v>19167</v>
      </c>
      <c r="AL467" s="6" t="s">
        <v>7300</v>
      </c>
      <c r="AM467" s="7">
        <v>45722.748113425929</v>
      </c>
      <c r="AO467" s="6" t="s">
        <v>7300</v>
      </c>
      <c r="AP467" s="6">
        <v>5772973</v>
      </c>
      <c r="AQ467" s="6" t="s">
        <v>83</v>
      </c>
      <c r="AR467" s="7">
        <v>45723.498067129629</v>
      </c>
      <c r="AS467" s="6" t="s">
        <v>84</v>
      </c>
      <c r="AT467" s="7">
        <v>45722.5625</v>
      </c>
      <c r="AU467" s="6" t="s">
        <v>85</v>
      </c>
      <c r="AV467" s="6" t="s">
        <v>1957</v>
      </c>
      <c r="AW467" s="6" t="s">
        <v>1958</v>
      </c>
      <c r="AX467" s="6" t="s">
        <v>1959</v>
      </c>
      <c r="AY467" s="7">
        <v>45724.748055555552</v>
      </c>
      <c r="AZ467" s="7">
        <v>45723.498067129629</v>
      </c>
      <c r="BA467" s="6" t="s">
        <v>419</v>
      </c>
      <c r="BB467" s="6" t="s">
        <v>1003</v>
      </c>
      <c r="BC467" s="6" t="s">
        <v>595</v>
      </c>
      <c r="BD467" s="6" t="s">
        <v>1004</v>
      </c>
      <c r="BE467" s="6" t="s">
        <v>755</v>
      </c>
      <c r="BF467" s="6" t="s">
        <v>137</v>
      </c>
      <c r="BG467" s="6" t="s">
        <v>58</v>
      </c>
      <c r="BH467" s="6" t="s">
        <v>26971</v>
      </c>
      <c r="BI467" s="6" t="s">
        <v>27513</v>
      </c>
      <c r="BJ467" s="6" t="s">
        <v>27373</v>
      </c>
    </row>
    <row r="468" spans="1:62" s="6" customFormat="1" x14ac:dyDescent="0.35">
      <c r="A468" s="6">
        <v>3017262</v>
      </c>
      <c r="B468" s="6" t="s">
        <v>58</v>
      </c>
      <c r="C468" s="6">
        <v>32715561</v>
      </c>
      <c r="D468" s="6">
        <v>339523870</v>
      </c>
      <c r="E468" s="6" t="s">
        <v>59</v>
      </c>
      <c r="F468" s="6" t="s">
        <v>60</v>
      </c>
      <c r="G468" s="6" t="s">
        <v>1347</v>
      </c>
      <c r="H468" s="6" t="s">
        <v>3958</v>
      </c>
      <c r="I468" s="6">
        <v>776521670</v>
      </c>
      <c r="J468" s="6" t="s">
        <v>8269</v>
      </c>
      <c r="K468" s="6">
        <v>14</v>
      </c>
      <c r="L468" s="6" t="s">
        <v>64</v>
      </c>
      <c r="M468" s="6" t="s">
        <v>65</v>
      </c>
      <c r="N468" s="7">
        <v>44937.666678240741</v>
      </c>
      <c r="O468" s="6" t="s">
        <v>520</v>
      </c>
      <c r="Q468" s="6" t="s">
        <v>67</v>
      </c>
      <c r="R468" s="7">
        <v>45722.753055555557</v>
      </c>
      <c r="S468" s="6" t="s">
        <v>14097</v>
      </c>
      <c r="T468" s="6" t="s">
        <v>412</v>
      </c>
      <c r="U468" s="6" t="s">
        <v>70</v>
      </c>
      <c r="V468" s="6" t="s">
        <v>19315</v>
      </c>
      <c r="W468" s="6" t="s">
        <v>263</v>
      </c>
      <c r="X468" s="6" t="s">
        <v>263</v>
      </c>
      <c r="Y468" s="6" t="s">
        <v>851</v>
      </c>
      <c r="Z468" s="6" t="s">
        <v>852</v>
      </c>
      <c r="AA468" s="6" t="s">
        <v>853</v>
      </c>
      <c r="AB468" s="6" t="s">
        <v>124</v>
      </c>
      <c r="AE468" s="7">
        <v>45722.753252314818</v>
      </c>
      <c r="AF468" s="6" t="s">
        <v>417</v>
      </c>
      <c r="AG468" s="6">
        <v>48</v>
      </c>
      <c r="AH468" s="6" t="s">
        <v>125</v>
      </c>
      <c r="AI468" s="6" t="s">
        <v>464</v>
      </c>
      <c r="AJ468" s="6" t="s">
        <v>465</v>
      </c>
      <c r="AK468" s="6" t="s">
        <v>19315</v>
      </c>
      <c r="AL468" s="6" t="s">
        <v>14097</v>
      </c>
      <c r="AM468" s="7">
        <v>45722.753310185188</v>
      </c>
      <c r="AO468" s="6" t="s">
        <v>14097</v>
      </c>
      <c r="AP468" s="6">
        <v>5772982</v>
      </c>
      <c r="AQ468" s="6" t="s">
        <v>83</v>
      </c>
      <c r="AR468" s="7">
        <v>45723.515428240738</v>
      </c>
      <c r="AS468" s="6" t="s">
        <v>84</v>
      </c>
      <c r="AT468" s="7">
        <v>45722.333333333336</v>
      </c>
      <c r="AU468" s="6" t="s">
        <v>85</v>
      </c>
      <c r="AV468" s="6" t="s">
        <v>108</v>
      </c>
      <c r="AW468" s="6" t="s">
        <v>109</v>
      </c>
      <c r="AX468" s="6" t="s">
        <v>110</v>
      </c>
      <c r="AY468" s="7">
        <v>45724.753252314818</v>
      </c>
      <c r="AZ468" s="7">
        <v>45723.515416666669</v>
      </c>
      <c r="BA468" s="6" t="s">
        <v>419</v>
      </c>
      <c r="BB468" s="6" t="s">
        <v>537</v>
      </c>
      <c r="BC468" s="6" t="s">
        <v>538</v>
      </c>
      <c r="BD468" s="6" t="s">
        <v>91</v>
      </c>
      <c r="BE468" s="6" t="s">
        <v>19316</v>
      </c>
      <c r="BF468" s="6" t="s">
        <v>176</v>
      </c>
      <c r="BG468" s="6" t="s">
        <v>58</v>
      </c>
      <c r="BH468" s="6" t="s">
        <v>26971</v>
      </c>
      <c r="BI468" s="6" t="s">
        <v>27516</v>
      </c>
      <c r="BJ468" s="6" t="s">
        <v>27374</v>
      </c>
    </row>
    <row r="469" spans="1:62" s="6" customFormat="1" x14ac:dyDescent="0.35">
      <c r="A469" s="6">
        <v>3017265</v>
      </c>
      <c r="B469" s="6" t="s">
        <v>327</v>
      </c>
      <c r="C469" s="6">
        <v>2439651</v>
      </c>
      <c r="D469" s="6">
        <v>338428401</v>
      </c>
      <c r="E469" s="6" t="s">
        <v>59</v>
      </c>
      <c r="F469" s="6" t="s">
        <v>60</v>
      </c>
      <c r="G469" s="6" t="s">
        <v>19324</v>
      </c>
      <c r="H469" s="6" t="s">
        <v>19325</v>
      </c>
      <c r="I469" s="6">
        <v>775442168</v>
      </c>
      <c r="J469" s="6" t="s">
        <v>3153</v>
      </c>
      <c r="K469" s="6">
        <v>20</v>
      </c>
      <c r="L469" s="6" t="s">
        <v>409</v>
      </c>
      <c r="M469" s="6" t="s">
        <v>2154</v>
      </c>
      <c r="N469" s="7">
        <v>41596.000011574077</v>
      </c>
      <c r="O469" s="6" t="s">
        <v>5100</v>
      </c>
      <c r="Q469" s="6" t="s">
        <v>67</v>
      </c>
      <c r="R469" s="7">
        <v>45722.75476851852</v>
      </c>
      <c r="S469" s="6" t="s">
        <v>9726</v>
      </c>
      <c r="T469" s="6" t="s">
        <v>412</v>
      </c>
      <c r="U469" s="6" t="s">
        <v>70</v>
      </c>
      <c r="V469" s="6" t="s">
        <v>19326</v>
      </c>
      <c r="W469" s="6" t="s">
        <v>214</v>
      </c>
      <c r="X469" s="6" t="s">
        <v>215</v>
      </c>
      <c r="Y469" s="6" t="s">
        <v>10778</v>
      </c>
      <c r="Z469" s="6" t="s">
        <v>248</v>
      </c>
      <c r="AA469" s="6" t="s">
        <v>248</v>
      </c>
      <c r="AB469" s="6" t="s">
        <v>19327</v>
      </c>
      <c r="AC469" s="6">
        <v>10</v>
      </c>
      <c r="AE469" s="7">
        <v>45722.756666666668</v>
      </c>
      <c r="AF469" s="6" t="s">
        <v>417</v>
      </c>
      <c r="AG469" s="6">
        <v>48</v>
      </c>
      <c r="AH469" s="6" t="s">
        <v>125</v>
      </c>
      <c r="AI469" s="6" t="s">
        <v>464</v>
      </c>
      <c r="AJ469" s="6" t="s">
        <v>465</v>
      </c>
      <c r="AK469" s="6" t="s">
        <v>19328</v>
      </c>
      <c r="AL469" s="6" t="s">
        <v>9726</v>
      </c>
      <c r="AM469" s="7">
        <v>45722.756701388891</v>
      </c>
      <c r="AO469" s="6" t="s">
        <v>9726</v>
      </c>
      <c r="AP469" s="6">
        <v>5772995</v>
      </c>
      <c r="AQ469" s="6" t="s">
        <v>83</v>
      </c>
      <c r="AR469" s="7">
        <v>45723.604120370372</v>
      </c>
      <c r="AS469" s="6" t="s">
        <v>84</v>
      </c>
      <c r="AT469" s="7">
        <v>45723.333333333336</v>
      </c>
      <c r="AU469" s="6" t="s">
        <v>573</v>
      </c>
      <c r="AV469" s="6" t="s">
        <v>1957</v>
      </c>
      <c r="AW469" s="6" t="s">
        <v>1958</v>
      </c>
      <c r="AX469" s="6" t="s">
        <v>5114</v>
      </c>
      <c r="AY469" s="7">
        <v>45724.756666666668</v>
      </c>
      <c r="AZ469" s="7">
        <v>45723.604120370372</v>
      </c>
      <c r="BA469" s="6" t="s">
        <v>419</v>
      </c>
      <c r="BB469" s="6" t="s">
        <v>2250</v>
      </c>
      <c r="BC469" s="6" t="s">
        <v>677</v>
      </c>
      <c r="BD469" s="6" t="s">
        <v>2251</v>
      </c>
      <c r="BE469" s="6" t="s">
        <v>19329</v>
      </c>
      <c r="BF469" s="6" t="s">
        <v>137</v>
      </c>
      <c r="BG469" s="6" t="s">
        <v>26973</v>
      </c>
      <c r="BH469" s="6" t="s">
        <v>26971</v>
      </c>
      <c r="BI469" s="6" t="s">
        <v>27517</v>
      </c>
      <c r="BJ469" s="6" t="s">
        <v>27375</v>
      </c>
    </row>
    <row r="470" spans="1:62" s="6" customFormat="1" x14ac:dyDescent="0.35">
      <c r="A470" s="6">
        <v>3017274</v>
      </c>
      <c r="B470" s="6" t="s">
        <v>58</v>
      </c>
      <c r="C470" s="6">
        <v>40500751</v>
      </c>
      <c r="D470" s="6">
        <v>338014318</v>
      </c>
      <c r="E470" s="6" t="s">
        <v>59</v>
      </c>
      <c r="F470" s="6" t="s">
        <v>60</v>
      </c>
      <c r="G470" s="6" t="s">
        <v>275</v>
      </c>
      <c r="H470" s="6" t="s">
        <v>139</v>
      </c>
      <c r="I470" s="6">
        <v>771334040</v>
      </c>
      <c r="J470" s="6" t="s">
        <v>19356</v>
      </c>
      <c r="K470" s="6">
        <v>20</v>
      </c>
      <c r="L470" s="6" t="s">
        <v>294</v>
      </c>
      <c r="M470" s="6" t="s">
        <v>295</v>
      </c>
      <c r="N470" s="7">
        <v>45349.482708333337</v>
      </c>
      <c r="O470" s="6" t="s">
        <v>520</v>
      </c>
      <c r="Q470" s="6" t="s">
        <v>67</v>
      </c>
      <c r="R470" s="7">
        <v>45722.75885416667</v>
      </c>
      <c r="S470" s="6" t="s">
        <v>1394</v>
      </c>
      <c r="T470" s="6" t="s">
        <v>412</v>
      </c>
      <c r="U470" s="6" t="s">
        <v>101</v>
      </c>
      <c r="V470" s="6" t="s">
        <v>1395</v>
      </c>
      <c r="Y470" s="6" t="s">
        <v>2896</v>
      </c>
      <c r="Z470" s="6" t="s">
        <v>546</v>
      </c>
      <c r="AA470" s="6" t="s">
        <v>19357</v>
      </c>
      <c r="AB470" s="6" t="s">
        <v>124</v>
      </c>
      <c r="AE470" s="7">
        <v>45722.759097222224</v>
      </c>
      <c r="AF470" s="6" t="s">
        <v>417</v>
      </c>
      <c r="AG470" s="6">
        <v>48</v>
      </c>
      <c r="AH470" s="6" t="s">
        <v>125</v>
      </c>
      <c r="AI470" s="6" t="s">
        <v>464</v>
      </c>
      <c r="AJ470" s="6" t="s">
        <v>465</v>
      </c>
      <c r="AK470" s="6" t="s">
        <v>19358</v>
      </c>
      <c r="AL470" s="6" t="s">
        <v>1394</v>
      </c>
      <c r="AM470" s="7">
        <v>45722.759131944447</v>
      </c>
      <c r="AO470" s="6" t="s">
        <v>1394</v>
      </c>
      <c r="AP470" s="6">
        <v>5773000</v>
      </c>
      <c r="AQ470" s="6" t="s">
        <v>83</v>
      </c>
      <c r="AR470" s="7">
        <v>45723.450694444444</v>
      </c>
      <c r="AS470" s="6" t="s">
        <v>84</v>
      </c>
      <c r="AT470" s="7">
        <v>45722.333333333336</v>
      </c>
      <c r="AU470" s="6" t="s">
        <v>85</v>
      </c>
      <c r="AV470" s="6" t="s">
        <v>480</v>
      </c>
      <c r="AW470" s="6" t="s">
        <v>481</v>
      </c>
      <c r="AX470" s="6" t="s">
        <v>4634</v>
      </c>
      <c r="AY470" s="7">
        <v>45724.759097222224</v>
      </c>
      <c r="AZ470" s="7">
        <v>45723.450694444444</v>
      </c>
      <c r="BA470" s="6" t="s">
        <v>419</v>
      </c>
      <c r="BB470" s="6" t="s">
        <v>765</v>
      </c>
      <c r="BC470" s="6" t="s">
        <v>766</v>
      </c>
      <c r="BD470" s="6" t="s">
        <v>767</v>
      </c>
      <c r="BE470" s="6" t="s">
        <v>1120</v>
      </c>
      <c r="BF470" s="6" t="s">
        <v>431</v>
      </c>
      <c r="BG470" s="6" t="s">
        <v>58</v>
      </c>
      <c r="BH470" s="6" t="s">
        <v>26971</v>
      </c>
      <c r="BI470" s="6" t="s">
        <v>27514</v>
      </c>
      <c r="BJ470" s="6" t="s">
        <v>27376</v>
      </c>
    </row>
    <row r="471" spans="1:62" s="6" customFormat="1" x14ac:dyDescent="0.35">
      <c r="A471" s="6">
        <v>3017293</v>
      </c>
      <c r="B471" s="6" t="s">
        <v>58</v>
      </c>
      <c r="C471" s="6">
        <v>44154501</v>
      </c>
      <c r="D471" s="6">
        <v>338580366</v>
      </c>
      <c r="E471" s="6" t="s">
        <v>59</v>
      </c>
      <c r="F471" s="6" t="s">
        <v>60</v>
      </c>
      <c r="G471" s="6" t="s">
        <v>15237</v>
      </c>
      <c r="I471" s="6">
        <v>774633414</v>
      </c>
      <c r="J471" s="6" t="s">
        <v>330</v>
      </c>
      <c r="K471" s="6">
        <v>20</v>
      </c>
      <c r="L471" s="6" t="s">
        <v>294</v>
      </c>
      <c r="M471" s="6" t="s">
        <v>295</v>
      </c>
      <c r="N471" s="7">
        <v>45560.811145833337</v>
      </c>
      <c r="O471" s="6" t="s">
        <v>487</v>
      </c>
      <c r="Q471" s="6" t="s">
        <v>67</v>
      </c>
      <c r="R471" s="7">
        <v>45722.766064814816</v>
      </c>
      <c r="S471" s="6" t="s">
        <v>4115</v>
      </c>
      <c r="T471" s="6" t="s">
        <v>412</v>
      </c>
      <c r="U471" s="6" t="s">
        <v>1208</v>
      </c>
      <c r="V471" s="6" t="s">
        <v>1208</v>
      </c>
      <c r="W471" s="6" t="s">
        <v>214</v>
      </c>
      <c r="X471" s="6" t="s">
        <v>319</v>
      </c>
      <c r="Y471" s="6" t="s">
        <v>14177</v>
      </c>
      <c r="Z471" s="6" t="s">
        <v>321</v>
      </c>
      <c r="AA471" s="6" t="s">
        <v>322</v>
      </c>
      <c r="AB471" s="6" t="s">
        <v>124</v>
      </c>
      <c r="AE471" s="7">
        <v>45722.766261574077</v>
      </c>
      <c r="AF471" s="6" t="s">
        <v>417</v>
      </c>
      <c r="AG471" s="6">
        <v>48</v>
      </c>
      <c r="AH471" s="6" t="s">
        <v>125</v>
      </c>
      <c r="AI471" s="6" t="s">
        <v>464</v>
      </c>
      <c r="AJ471" s="6" t="s">
        <v>492</v>
      </c>
      <c r="AK471" s="6" t="s">
        <v>1208</v>
      </c>
      <c r="AL471" s="6" t="s">
        <v>4115</v>
      </c>
      <c r="AM471" s="7">
        <v>45722.766319444447</v>
      </c>
      <c r="AO471" s="6" t="s">
        <v>4115</v>
      </c>
      <c r="AP471" s="6">
        <v>5773028</v>
      </c>
      <c r="AQ471" s="6" t="s">
        <v>83</v>
      </c>
      <c r="AR471" s="7">
        <v>45723.403680555559</v>
      </c>
      <c r="AS471" s="6" t="s">
        <v>84</v>
      </c>
      <c r="AT471" s="7">
        <v>45722.333333333336</v>
      </c>
      <c r="AU471" s="6" t="s">
        <v>573</v>
      </c>
      <c r="AV471" s="6" t="s">
        <v>2194</v>
      </c>
      <c r="AW471" s="6" t="s">
        <v>2195</v>
      </c>
      <c r="AX471" s="6" t="s">
        <v>3285</v>
      </c>
      <c r="AY471" s="7">
        <v>45724.766261574077</v>
      </c>
      <c r="AZ471" s="7">
        <v>45723.403680555559</v>
      </c>
      <c r="BA471" s="6" t="s">
        <v>419</v>
      </c>
      <c r="BB471" s="6" t="s">
        <v>1520</v>
      </c>
      <c r="BC471" s="6" t="s">
        <v>1521</v>
      </c>
      <c r="BD471" s="6" t="s">
        <v>815</v>
      </c>
      <c r="BE471" s="6" t="s">
        <v>19419</v>
      </c>
      <c r="BF471" s="6" t="s">
        <v>176</v>
      </c>
      <c r="BG471" s="6" t="s">
        <v>58</v>
      </c>
      <c r="BH471" s="6" t="s">
        <v>26971</v>
      </c>
      <c r="BI471" s="6" t="s">
        <v>1031</v>
      </c>
      <c r="BJ471" s="6" t="s">
        <v>27264</v>
      </c>
    </row>
    <row r="472" spans="1:62" s="6" customFormat="1" x14ac:dyDescent="0.35">
      <c r="A472" s="6">
        <v>3017310</v>
      </c>
      <c r="B472" s="6" t="s">
        <v>58</v>
      </c>
      <c r="C472" s="6">
        <v>43551551</v>
      </c>
      <c r="D472" s="6">
        <v>339032745</v>
      </c>
      <c r="E472" s="6" t="s">
        <v>59</v>
      </c>
      <c r="F472" s="6" t="s">
        <v>60</v>
      </c>
      <c r="G472" s="6" t="s">
        <v>19470</v>
      </c>
      <c r="H472" s="6" t="s">
        <v>19470</v>
      </c>
      <c r="I472" s="6">
        <v>775030861</v>
      </c>
      <c r="J472" s="6" t="s">
        <v>330</v>
      </c>
      <c r="K472" s="6">
        <v>20</v>
      </c>
      <c r="L472" s="6" t="s">
        <v>294</v>
      </c>
      <c r="M472" s="6" t="s">
        <v>295</v>
      </c>
      <c r="N472" s="7">
        <v>45476.833333333336</v>
      </c>
      <c r="O472" s="6" t="s">
        <v>520</v>
      </c>
      <c r="Q472" s="6" t="s">
        <v>67</v>
      </c>
      <c r="R472" s="7">
        <v>45722.780671296299</v>
      </c>
      <c r="S472" s="6" t="s">
        <v>7451</v>
      </c>
      <c r="T472" s="6" t="s">
        <v>412</v>
      </c>
      <c r="U472" s="6" t="s">
        <v>101</v>
      </c>
      <c r="V472" s="6" t="s">
        <v>19471</v>
      </c>
      <c r="W472" s="6" t="s">
        <v>298</v>
      </c>
      <c r="X472" s="6" t="s">
        <v>1124</v>
      </c>
      <c r="Y472" s="6" t="s">
        <v>9712</v>
      </c>
      <c r="Z472" s="6" t="s">
        <v>1525</v>
      </c>
      <c r="AA472" s="6" t="s">
        <v>1526</v>
      </c>
      <c r="AB472" s="6" t="s">
        <v>124</v>
      </c>
      <c r="AE472" s="7">
        <v>45723.518217592595</v>
      </c>
      <c r="AF472" s="6" t="s">
        <v>417</v>
      </c>
      <c r="AG472" s="6">
        <v>48</v>
      </c>
      <c r="AH472" s="6" t="s">
        <v>125</v>
      </c>
      <c r="AI472" s="6" t="s">
        <v>58</v>
      </c>
      <c r="AJ472" s="6" t="s">
        <v>126</v>
      </c>
      <c r="AK472" s="6" t="s">
        <v>19472</v>
      </c>
      <c r="AL472" s="6" t="s">
        <v>431</v>
      </c>
      <c r="AM472" s="7">
        <v>45723.518576388888</v>
      </c>
      <c r="AN472" s="6" t="s">
        <v>19472</v>
      </c>
      <c r="AO472" s="6" t="s">
        <v>431</v>
      </c>
      <c r="AP472" s="6">
        <v>5775460</v>
      </c>
      <c r="AQ472" s="6" t="s">
        <v>83</v>
      </c>
      <c r="AR472" s="7">
        <v>45724.525729166664</v>
      </c>
      <c r="AS472" s="6" t="s">
        <v>84</v>
      </c>
      <c r="AT472" s="7">
        <v>45723.5625</v>
      </c>
      <c r="AU472" s="6" t="s">
        <v>85</v>
      </c>
      <c r="AV472" s="6" t="s">
        <v>306</v>
      </c>
      <c r="AW472" s="6" t="s">
        <v>307</v>
      </c>
      <c r="AX472" s="6" t="s">
        <v>308</v>
      </c>
      <c r="AY472" s="7">
        <v>45725.518217592595</v>
      </c>
      <c r="AZ472" s="7">
        <v>45724.525729166664</v>
      </c>
      <c r="BA472" s="6" t="s">
        <v>419</v>
      </c>
      <c r="BB472" s="6" t="s">
        <v>714</v>
      </c>
      <c r="BC472" s="6" t="s">
        <v>715</v>
      </c>
      <c r="BD472" s="6" t="s">
        <v>716</v>
      </c>
      <c r="BE472" s="6" t="s">
        <v>717</v>
      </c>
      <c r="BF472" s="6" t="s">
        <v>431</v>
      </c>
      <c r="BG472" s="6" t="s">
        <v>58</v>
      </c>
      <c r="BH472" s="6" t="s">
        <v>26971</v>
      </c>
      <c r="BI472" s="6" t="s">
        <v>27516</v>
      </c>
      <c r="BJ472" s="6" t="s">
        <v>27377</v>
      </c>
    </row>
    <row r="473" spans="1:62" s="6" customFormat="1" x14ac:dyDescent="0.35">
      <c r="A473" s="6">
        <v>3017336</v>
      </c>
      <c r="B473" s="6" t="s">
        <v>58</v>
      </c>
      <c r="C473" s="6">
        <v>35261521</v>
      </c>
      <c r="D473" s="6">
        <v>339570463</v>
      </c>
      <c r="E473" s="6" t="s">
        <v>59</v>
      </c>
      <c r="F473" s="6" t="s">
        <v>60</v>
      </c>
      <c r="G473" s="6" t="s">
        <v>19554</v>
      </c>
      <c r="H473" s="6" t="s">
        <v>116</v>
      </c>
      <c r="I473" s="6">
        <v>785834141</v>
      </c>
      <c r="J473" s="6" t="s">
        <v>3992</v>
      </c>
      <c r="K473" s="6">
        <v>20</v>
      </c>
      <c r="L473" s="6" t="s">
        <v>294</v>
      </c>
      <c r="M473" s="6" t="s">
        <v>295</v>
      </c>
      <c r="N473" s="7">
        <v>44872.674317129633</v>
      </c>
      <c r="O473" s="6" t="s">
        <v>520</v>
      </c>
      <c r="Q473" s="6" t="s">
        <v>67</v>
      </c>
      <c r="R473" s="7">
        <v>45722.807928240742</v>
      </c>
      <c r="S473" s="6" t="s">
        <v>1810</v>
      </c>
      <c r="T473" s="6" t="s">
        <v>412</v>
      </c>
      <c r="U473" s="6" t="s">
        <v>1031</v>
      </c>
      <c r="V473" s="6" t="s">
        <v>19555</v>
      </c>
      <c r="Y473" s="6" t="s">
        <v>4988</v>
      </c>
      <c r="Z473" s="6" t="s">
        <v>841</v>
      </c>
      <c r="AA473" s="6" t="s">
        <v>4989</v>
      </c>
      <c r="AB473" s="6" t="s">
        <v>124</v>
      </c>
      <c r="AE473" s="7">
        <v>45722.807939814818</v>
      </c>
      <c r="AF473" s="6" t="s">
        <v>417</v>
      </c>
      <c r="AG473" s="6">
        <v>48</v>
      </c>
      <c r="AH473" s="6" t="s">
        <v>125</v>
      </c>
      <c r="AI473" s="6" t="s">
        <v>464</v>
      </c>
      <c r="AJ473" s="6" t="s">
        <v>465</v>
      </c>
      <c r="AK473" s="6" t="s">
        <v>19556</v>
      </c>
      <c r="AL473" s="6" t="s">
        <v>1810</v>
      </c>
      <c r="AM473" s="7">
        <v>45722.807974537034</v>
      </c>
      <c r="AN473" s="6" t="s">
        <v>19556</v>
      </c>
      <c r="AP473" s="6">
        <v>5773104</v>
      </c>
      <c r="AQ473" s="6" t="s">
        <v>83</v>
      </c>
      <c r="AR473" s="7">
        <v>45723.552743055552</v>
      </c>
      <c r="AS473" s="6" t="s">
        <v>84</v>
      </c>
      <c r="AT473" s="7">
        <v>45724.333333333336</v>
      </c>
      <c r="AU473" s="6" t="s">
        <v>85</v>
      </c>
      <c r="AV473" s="6" t="s">
        <v>1328</v>
      </c>
      <c r="AW473" s="6" t="s">
        <v>1329</v>
      </c>
      <c r="AX473" s="6" t="s">
        <v>2883</v>
      </c>
      <c r="AY473" s="7">
        <v>45724.807939814818</v>
      </c>
      <c r="AZ473" s="7">
        <v>45723.552743055552</v>
      </c>
      <c r="BA473" s="6" t="s">
        <v>419</v>
      </c>
      <c r="BB473" s="6" t="s">
        <v>813</v>
      </c>
      <c r="BC473" s="6" t="s">
        <v>814</v>
      </c>
      <c r="BD473" s="6" t="s">
        <v>815</v>
      </c>
      <c r="BE473" s="6" t="s">
        <v>19557</v>
      </c>
      <c r="BF473" s="6" t="s">
        <v>3853</v>
      </c>
      <c r="BG473" s="6" t="s">
        <v>58</v>
      </c>
      <c r="BH473" s="6" t="s">
        <v>26971</v>
      </c>
      <c r="BI473" s="6" t="s">
        <v>1031</v>
      </c>
      <c r="BJ473" s="6" t="s">
        <v>27378</v>
      </c>
    </row>
    <row r="474" spans="1:62" s="6" customFormat="1" x14ac:dyDescent="0.35">
      <c r="A474" s="6">
        <v>3017377</v>
      </c>
      <c r="B474" s="6" t="s">
        <v>58</v>
      </c>
      <c r="C474" s="6">
        <v>42072971</v>
      </c>
      <c r="D474" s="6">
        <v>338949266</v>
      </c>
      <c r="E474" s="6" t="s">
        <v>59</v>
      </c>
      <c r="F474" s="6" t="s">
        <v>60</v>
      </c>
      <c r="G474" s="6" t="s">
        <v>4636</v>
      </c>
      <c r="H474" s="6" t="s">
        <v>5611</v>
      </c>
      <c r="I474" s="6">
        <v>775366889</v>
      </c>
      <c r="J474" s="6" t="s">
        <v>19637</v>
      </c>
      <c r="K474" s="6">
        <v>20</v>
      </c>
      <c r="L474" s="6" t="s">
        <v>294</v>
      </c>
      <c r="M474" s="6" t="s">
        <v>295</v>
      </c>
      <c r="N474" s="7">
        <v>45682.416678240741</v>
      </c>
      <c r="O474" s="6" t="s">
        <v>520</v>
      </c>
      <c r="Q474" s="6" t="s">
        <v>67</v>
      </c>
      <c r="R474" s="7">
        <v>45722.859791666669</v>
      </c>
      <c r="S474" s="6" t="s">
        <v>3011</v>
      </c>
      <c r="T474" s="6" t="s">
        <v>412</v>
      </c>
      <c r="U474" s="6" t="s">
        <v>1031</v>
      </c>
      <c r="V474" s="6" t="s">
        <v>19638</v>
      </c>
      <c r="W474" s="6" t="s">
        <v>162</v>
      </c>
      <c r="X474" s="6" t="s">
        <v>163</v>
      </c>
      <c r="Y474" s="6" t="s">
        <v>8860</v>
      </c>
      <c r="Z474" s="6" t="s">
        <v>165</v>
      </c>
      <c r="AA474" s="6" t="s">
        <v>165</v>
      </c>
      <c r="AB474" s="6" t="s">
        <v>124</v>
      </c>
      <c r="AE474" s="7">
        <v>45722.859965277778</v>
      </c>
      <c r="AF474" s="6" t="s">
        <v>417</v>
      </c>
      <c r="AG474" s="6">
        <v>48</v>
      </c>
      <c r="AH474" s="6" t="s">
        <v>125</v>
      </c>
      <c r="AI474" s="6" t="s">
        <v>464</v>
      </c>
      <c r="AJ474" s="6" t="s">
        <v>465</v>
      </c>
      <c r="AK474" s="6" t="s">
        <v>19639</v>
      </c>
      <c r="AL474" s="6" t="s">
        <v>3011</v>
      </c>
      <c r="AM474" s="7">
        <v>45722.859988425924</v>
      </c>
      <c r="AO474" s="6" t="s">
        <v>3011</v>
      </c>
      <c r="AP474" s="6">
        <v>5773164</v>
      </c>
      <c r="AQ474" s="6" t="s">
        <v>83</v>
      </c>
      <c r="AR474" s="7">
        <v>45723.506782407407</v>
      </c>
      <c r="AS474" s="6" t="s">
        <v>84</v>
      </c>
      <c r="AT474" s="7">
        <v>45722.5625</v>
      </c>
      <c r="AU474" s="6" t="s">
        <v>85</v>
      </c>
      <c r="AV474" s="6" t="s">
        <v>169</v>
      </c>
      <c r="AW474" s="6" t="s">
        <v>170</v>
      </c>
      <c r="AX474" s="6" t="s">
        <v>2980</v>
      </c>
      <c r="AY474" s="7">
        <v>45724.859965277778</v>
      </c>
      <c r="AZ474" s="7">
        <v>45723.506782407407</v>
      </c>
      <c r="BA474" s="6" t="s">
        <v>419</v>
      </c>
      <c r="BB474" s="6" t="s">
        <v>111</v>
      </c>
      <c r="BC474" s="6" t="s">
        <v>112</v>
      </c>
      <c r="BD474" s="6" t="s">
        <v>113</v>
      </c>
      <c r="BE474" s="6" t="s">
        <v>19688</v>
      </c>
      <c r="BF474" s="6" t="s">
        <v>176</v>
      </c>
      <c r="BG474" s="6" t="s">
        <v>58</v>
      </c>
      <c r="BH474" s="6" t="s">
        <v>26971</v>
      </c>
      <c r="BI474" s="6" t="s">
        <v>27512</v>
      </c>
      <c r="BJ474" s="6" t="s">
        <v>27379</v>
      </c>
    </row>
    <row r="475" spans="1:62" s="6" customFormat="1" x14ac:dyDescent="0.35">
      <c r="A475" s="6">
        <v>3017378</v>
      </c>
      <c r="B475" s="6" t="s">
        <v>58</v>
      </c>
      <c r="C475" s="6">
        <v>44117281</v>
      </c>
      <c r="D475" s="6">
        <v>338305180</v>
      </c>
      <c r="E475" s="6" t="s">
        <v>59</v>
      </c>
      <c r="F475" s="6" t="s">
        <v>60</v>
      </c>
      <c r="G475" s="6" t="s">
        <v>19689</v>
      </c>
      <c r="H475" s="6" t="s">
        <v>19689</v>
      </c>
      <c r="I475" s="6">
        <v>776278581</v>
      </c>
      <c r="J475" s="6" t="s">
        <v>19689</v>
      </c>
      <c r="K475" s="6">
        <v>20</v>
      </c>
      <c r="L475" s="6" t="s">
        <v>294</v>
      </c>
      <c r="M475" s="6" t="s">
        <v>295</v>
      </c>
      <c r="N475" s="7">
        <v>45706.612002314818</v>
      </c>
      <c r="O475" s="6" t="s">
        <v>520</v>
      </c>
      <c r="Q475" s="6" t="s">
        <v>67</v>
      </c>
      <c r="R475" s="7">
        <v>45722.860034722224</v>
      </c>
      <c r="S475" s="6" t="s">
        <v>440</v>
      </c>
      <c r="T475" s="6" t="s">
        <v>412</v>
      </c>
      <c r="U475" s="6" t="s">
        <v>385</v>
      </c>
      <c r="V475" s="6" t="s">
        <v>19690</v>
      </c>
      <c r="W475" s="6" t="s">
        <v>72</v>
      </c>
      <c r="X475" s="6" t="s">
        <v>881</v>
      </c>
      <c r="Y475" s="6" t="s">
        <v>10029</v>
      </c>
      <c r="Z475" s="6" t="s">
        <v>3475</v>
      </c>
      <c r="AA475" s="6">
        <v>451</v>
      </c>
      <c r="AB475" s="6" t="s">
        <v>124</v>
      </c>
      <c r="AE475" s="7">
        <v>45723.767048611109</v>
      </c>
      <c r="AF475" s="6" t="s">
        <v>443</v>
      </c>
      <c r="AH475" s="6" t="s">
        <v>125</v>
      </c>
      <c r="AI475" s="6" t="s">
        <v>58</v>
      </c>
      <c r="AJ475" s="6" t="s">
        <v>126</v>
      </c>
      <c r="AK475" s="6" t="s">
        <v>19691</v>
      </c>
      <c r="AL475" s="6" t="s">
        <v>906</v>
      </c>
      <c r="AM475" s="7">
        <v>45723.767210648148</v>
      </c>
      <c r="AN475" s="6" t="s">
        <v>19691</v>
      </c>
      <c r="AO475" s="6" t="s">
        <v>906</v>
      </c>
      <c r="AP475" s="6">
        <v>5776940</v>
      </c>
      <c r="AQ475" s="6" t="s">
        <v>83</v>
      </c>
      <c r="AR475" s="7">
        <v>45724.750983796293</v>
      </c>
      <c r="AS475" s="6" t="s">
        <v>84</v>
      </c>
      <c r="AT475" s="7">
        <v>45723.5625</v>
      </c>
      <c r="AU475" s="6" t="s">
        <v>85</v>
      </c>
      <c r="AV475" s="6" t="s">
        <v>189</v>
      </c>
      <c r="AW475" s="6" t="s">
        <v>190</v>
      </c>
      <c r="AX475" s="6" t="s">
        <v>191</v>
      </c>
      <c r="AZ475" s="7">
        <v>45724.750983796293</v>
      </c>
      <c r="BB475" s="6" t="s">
        <v>1003</v>
      </c>
      <c r="BC475" s="6" t="s">
        <v>595</v>
      </c>
      <c r="BD475" s="6" t="s">
        <v>1004</v>
      </c>
      <c r="BE475" s="6" t="s">
        <v>19692</v>
      </c>
      <c r="BF475" s="6" t="s">
        <v>598</v>
      </c>
      <c r="BG475" s="6" t="s">
        <v>58</v>
      </c>
      <c r="BH475" s="6" t="s">
        <v>26971</v>
      </c>
      <c r="BI475" s="6" t="s">
        <v>27518</v>
      </c>
      <c r="BJ475" s="6" t="s">
        <v>27380</v>
      </c>
    </row>
    <row r="476" spans="1:62" s="6" customFormat="1" x14ac:dyDescent="0.35">
      <c r="A476" s="6">
        <v>3017380</v>
      </c>
      <c r="B476" s="6" t="s">
        <v>1978</v>
      </c>
      <c r="C476" s="6">
        <v>30160771</v>
      </c>
      <c r="D476" s="6">
        <v>338421901</v>
      </c>
      <c r="E476" s="6" t="s">
        <v>59</v>
      </c>
      <c r="F476" s="6" t="s">
        <v>60</v>
      </c>
      <c r="G476" s="6" t="s">
        <v>10125</v>
      </c>
      <c r="H476" s="6" t="s">
        <v>10125</v>
      </c>
      <c r="I476" s="6">
        <v>775952059</v>
      </c>
      <c r="J476" s="6" t="s">
        <v>19684</v>
      </c>
      <c r="K476" s="6">
        <v>20</v>
      </c>
      <c r="L476" s="6" t="s">
        <v>1008</v>
      </c>
      <c r="M476" s="6" t="s">
        <v>1009</v>
      </c>
      <c r="N476" s="7">
        <v>43451.583333333336</v>
      </c>
      <c r="O476" s="6" t="s">
        <v>10051</v>
      </c>
      <c r="Q476" s="6" t="s">
        <v>67</v>
      </c>
      <c r="R476" s="7">
        <v>45722.861527777779</v>
      </c>
      <c r="S476" s="6" t="s">
        <v>1810</v>
      </c>
      <c r="T476" s="6" t="s">
        <v>412</v>
      </c>
      <c r="U476" s="6" t="s">
        <v>1208</v>
      </c>
      <c r="V476" s="6" t="s">
        <v>19685</v>
      </c>
      <c r="W476" s="6" t="s">
        <v>214</v>
      </c>
      <c r="X476" s="6" t="s">
        <v>215</v>
      </c>
      <c r="Y476" s="6" t="s">
        <v>19686</v>
      </c>
      <c r="Z476" s="6" t="s">
        <v>248</v>
      </c>
      <c r="AA476" s="6" t="s">
        <v>248</v>
      </c>
      <c r="AB476" s="6" t="s">
        <v>7800</v>
      </c>
      <c r="AE476" s="7">
        <v>45723.380636574075</v>
      </c>
      <c r="AF476" s="6" t="s">
        <v>417</v>
      </c>
      <c r="AG476" s="6">
        <v>48</v>
      </c>
      <c r="AH476" s="6" t="s">
        <v>125</v>
      </c>
      <c r="AI476" s="6" t="s">
        <v>464</v>
      </c>
      <c r="AJ476" s="6" t="s">
        <v>492</v>
      </c>
      <c r="AK476" s="6" t="s">
        <v>19695</v>
      </c>
      <c r="AL476" s="6" t="s">
        <v>3796</v>
      </c>
      <c r="AM476" s="7">
        <v>45723.38071759259</v>
      </c>
      <c r="AO476" s="6" t="s">
        <v>3796</v>
      </c>
      <c r="AP476" s="6">
        <v>5774630</v>
      </c>
      <c r="AQ476" s="6" t="s">
        <v>83</v>
      </c>
      <c r="AR476" s="7">
        <v>45723.659895833334</v>
      </c>
      <c r="AS476" s="6" t="s">
        <v>84</v>
      </c>
      <c r="AT476" s="7">
        <v>45723.333333333336</v>
      </c>
      <c r="AU476" s="6" t="s">
        <v>573</v>
      </c>
      <c r="AV476" s="6" t="s">
        <v>1957</v>
      </c>
      <c r="AW476" s="6" t="s">
        <v>1958</v>
      </c>
      <c r="AX476" s="6" t="s">
        <v>2175</v>
      </c>
      <c r="AY476" s="7">
        <v>45725.380636574075</v>
      </c>
      <c r="AZ476" s="7">
        <v>45723.659895833334</v>
      </c>
      <c r="BA476" s="6" t="s">
        <v>419</v>
      </c>
      <c r="BB476" s="6" t="s">
        <v>703</v>
      </c>
      <c r="BC476" s="6" t="s">
        <v>677</v>
      </c>
      <c r="BD476" s="6" t="s">
        <v>704</v>
      </c>
      <c r="BE476" s="6" t="s">
        <v>19696</v>
      </c>
      <c r="BF476" s="6" t="s">
        <v>137</v>
      </c>
      <c r="BG476" s="6" t="s">
        <v>26973</v>
      </c>
      <c r="BH476" s="6" t="s">
        <v>26971</v>
      </c>
      <c r="BI476" s="6" t="s">
        <v>27517</v>
      </c>
      <c r="BJ476" s="6" t="s">
        <v>27381</v>
      </c>
    </row>
    <row r="477" spans="1:62" s="6" customFormat="1" x14ac:dyDescent="0.35">
      <c r="A477" s="6">
        <v>3017406</v>
      </c>
      <c r="B477" s="6" t="s">
        <v>58</v>
      </c>
      <c r="C477" s="6">
        <v>35934801</v>
      </c>
      <c r="D477" s="6">
        <v>338290762</v>
      </c>
      <c r="E477" s="6" t="s">
        <v>59</v>
      </c>
      <c r="F477" s="6" t="s">
        <v>60</v>
      </c>
      <c r="G477" s="6" t="s">
        <v>9796</v>
      </c>
      <c r="H477" s="6" t="s">
        <v>2994</v>
      </c>
      <c r="I477" s="6">
        <v>773215583</v>
      </c>
      <c r="J477" s="6" t="s">
        <v>19796</v>
      </c>
      <c r="K477" s="6">
        <v>12</v>
      </c>
      <c r="L477" s="6" t="s">
        <v>64</v>
      </c>
      <c r="M477" s="6" t="s">
        <v>65</v>
      </c>
      <c r="N477" s="7">
        <v>45563.755543981482</v>
      </c>
      <c r="O477" s="6" t="s">
        <v>520</v>
      </c>
      <c r="Q477" s="6" t="s">
        <v>67</v>
      </c>
      <c r="R477" s="7">
        <v>45722.897164351853</v>
      </c>
      <c r="S477" s="6" t="s">
        <v>9726</v>
      </c>
      <c r="T477" s="6" t="s">
        <v>412</v>
      </c>
      <c r="U477" s="6" t="s">
        <v>1189</v>
      </c>
      <c r="V477" s="6" t="s">
        <v>19797</v>
      </c>
      <c r="Y477" s="6" t="s">
        <v>9799</v>
      </c>
      <c r="Z477" s="6" t="s">
        <v>1476</v>
      </c>
      <c r="AA477" s="6" t="s">
        <v>9800</v>
      </c>
      <c r="AB477" s="6" t="s">
        <v>124</v>
      </c>
      <c r="AE477" s="7">
        <v>45723.393587962964</v>
      </c>
      <c r="AF477" s="6" t="s">
        <v>417</v>
      </c>
      <c r="AG477" s="6">
        <v>48</v>
      </c>
      <c r="AH477" s="6" t="s">
        <v>125</v>
      </c>
      <c r="AI477" s="6" t="s">
        <v>464</v>
      </c>
      <c r="AJ477" s="6" t="s">
        <v>465</v>
      </c>
      <c r="AK477" s="6" t="s">
        <v>19798</v>
      </c>
      <c r="AL477" s="6" t="s">
        <v>3796</v>
      </c>
      <c r="AM477" s="7">
        <v>45723.393645833334</v>
      </c>
      <c r="AO477" s="6" t="s">
        <v>3796</v>
      </c>
      <c r="AP477" s="6">
        <v>5774688</v>
      </c>
      <c r="AQ477" s="6" t="s">
        <v>83</v>
      </c>
      <c r="AR477" s="7">
        <v>45723.663599537038</v>
      </c>
      <c r="AS477" s="6" t="s">
        <v>84</v>
      </c>
      <c r="AT477" s="7">
        <v>45723.333333333336</v>
      </c>
      <c r="AU477" s="6" t="s">
        <v>573</v>
      </c>
      <c r="AV477" s="6" t="s">
        <v>2194</v>
      </c>
      <c r="AW477" s="6" t="s">
        <v>2195</v>
      </c>
      <c r="AX477" s="6" t="s">
        <v>9478</v>
      </c>
      <c r="AY477" s="7">
        <v>45725.393587962964</v>
      </c>
      <c r="AZ477" s="7">
        <v>45723.663599537038</v>
      </c>
      <c r="BA477" s="6" t="s">
        <v>419</v>
      </c>
      <c r="BB477" s="6" t="s">
        <v>1129</v>
      </c>
      <c r="BC477" s="6" t="s">
        <v>1130</v>
      </c>
      <c r="BD477" s="6" t="s">
        <v>815</v>
      </c>
      <c r="BE477" s="6" t="s">
        <v>1400</v>
      </c>
      <c r="BF477" s="6" t="s">
        <v>657</v>
      </c>
      <c r="BG477" s="6" t="s">
        <v>58</v>
      </c>
      <c r="BH477" s="6" t="s">
        <v>26971</v>
      </c>
      <c r="BI477" s="6" t="s">
        <v>27512</v>
      </c>
      <c r="BJ477" s="6" t="s">
        <v>27382</v>
      </c>
    </row>
    <row r="478" spans="1:62" s="6" customFormat="1" x14ac:dyDescent="0.35">
      <c r="A478" s="6">
        <v>3017501</v>
      </c>
      <c r="B478" s="6" t="s">
        <v>58</v>
      </c>
      <c r="C478" s="6">
        <v>34527331</v>
      </c>
      <c r="D478" s="6">
        <v>339671018</v>
      </c>
      <c r="E478" s="6" t="s">
        <v>59</v>
      </c>
      <c r="F478" s="6" t="s">
        <v>60</v>
      </c>
      <c r="G478" s="6" t="s">
        <v>876</v>
      </c>
      <c r="H478" s="6" t="s">
        <v>17332</v>
      </c>
      <c r="I478" s="6" t="s">
        <v>2919</v>
      </c>
      <c r="J478" s="6">
        <v>776251276</v>
      </c>
      <c r="K478" s="6">
        <v>20</v>
      </c>
      <c r="L478" s="6" t="s">
        <v>294</v>
      </c>
      <c r="M478" s="6" t="s">
        <v>295</v>
      </c>
      <c r="N478" s="7">
        <v>44769.750011574077</v>
      </c>
      <c r="O478" s="6" t="s">
        <v>5377</v>
      </c>
      <c r="Q478" s="6" t="s">
        <v>67</v>
      </c>
      <c r="R478" s="7">
        <v>45723.345810185187</v>
      </c>
      <c r="S478" s="6" t="s">
        <v>5131</v>
      </c>
      <c r="T478" s="6" t="s">
        <v>412</v>
      </c>
      <c r="U478" s="6" t="s">
        <v>101</v>
      </c>
      <c r="V478" s="6" t="s">
        <v>5917</v>
      </c>
      <c r="W478" s="6" t="s">
        <v>578</v>
      </c>
      <c r="X478" s="6" t="s">
        <v>578</v>
      </c>
      <c r="Y478" s="6" t="s">
        <v>9902</v>
      </c>
      <c r="Z478" s="6" t="s">
        <v>580</v>
      </c>
      <c r="AA478" s="6" t="s">
        <v>20131</v>
      </c>
      <c r="AB478" s="6" t="s">
        <v>124</v>
      </c>
      <c r="AE478" s="7">
        <v>45723.346168981479</v>
      </c>
      <c r="AF478" s="6" t="s">
        <v>443</v>
      </c>
      <c r="AH478" s="6" t="s">
        <v>125</v>
      </c>
      <c r="AI478" s="6" t="s">
        <v>464</v>
      </c>
      <c r="AJ478" s="6" t="s">
        <v>465</v>
      </c>
      <c r="AK478" s="6" t="s">
        <v>20132</v>
      </c>
      <c r="AL478" s="6" t="s">
        <v>5131</v>
      </c>
      <c r="AM478" s="7">
        <v>45723.346238425926</v>
      </c>
      <c r="AO478" s="6" t="s">
        <v>5131</v>
      </c>
      <c r="AP478" s="6">
        <v>5774460</v>
      </c>
      <c r="AQ478" s="6" t="s">
        <v>83</v>
      </c>
      <c r="AR478" s="7">
        <v>45723.528923611113</v>
      </c>
      <c r="AS478" s="6" t="s">
        <v>84</v>
      </c>
      <c r="AT478" s="7">
        <v>45723.333333333336</v>
      </c>
      <c r="AU478" s="6" t="s">
        <v>573</v>
      </c>
      <c r="AV478" s="6" t="s">
        <v>700</v>
      </c>
      <c r="AW478" s="6" t="s">
        <v>701</v>
      </c>
      <c r="AX478" s="6" t="s">
        <v>1848</v>
      </c>
      <c r="AZ478" s="7">
        <v>45723.528923611113</v>
      </c>
      <c r="BB478" s="6" t="s">
        <v>1399</v>
      </c>
      <c r="BC478" s="6" t="s">
        <v>1130</v>
      </c>
      <c r="BD478" s="6" t="s">
        <v>815</v>
      </c>
      <c r="BE478" s="6" t="s">
        <v>10648</v>
      </c>
      <c r="BF478" s="6" t="s">
        <v>137</v>
      </c>
      <c r="BG478" s="6" t="s">
        <v>58</v>
      </c>
      <c r="BH478" s="6" t="s">
        <v>26971</v>
      </c>
      <c r="BI478" s="6" t="s">
        <v>27521</v>
      </c>
      <c r="BJ478" s="6" t="s">
        <v>27383</v>
      </c>
    </row>
    <row r="479" spans="1:62" s="6" customFormat="1" x14ac:dyDescent="0.35">
      <c r="A479" s="6">
        <v>3017503</v>
      </c>
      <c r="B479" s="6" t="s">
        <v>94</v>
      </c>
      <c r="C479" s="6">
        <v>29306101</v>
      </c>
      <c r="D479" s="6">
        <v>338367161</v>
      </c>
      <c r="E479" s="6" t="s">
        <v>59</v>
      </c>
      <c r="F479" s="6" t="s">
        <v>60</v>
      </c>
      <c r="G479" s="6" t="s">
        <v>4860</v>
      </c>
      <c r="I479" s="6">
        <v>773066441</v>
      </c>
      <c r="J479" s="6" t="s">
        <v>2230</v>
      </c>
      <c r="K479" s="6">
        <v>20</v>
      </c>
      <c r="L479" s="6" t="s">
        <v>1008</v>
      </c>
      <c r="M479" s="6" t="s">
        <v>1009</v>
      </c>
      <c r="N479" s="7">
        <v>41701.41810185185</v>
      </c>
      <c r="O479" s="6" t="s">
        <v>5100</v>
      </c>
      <c r="Q479" s="6" t="s">
        <v>67</v>
      </c>
      <c r="R479" s="7">
        <v>45723.347326388888</v>
      </c>
      <c r="S479" s="6" t="s">
        <v>2156</v>
      </c>
      <c r="T479" s="6" t="s">
        <v>412</v>
      </c>
      <c r="U479" s="6" t="s">
        <v>101</v>
      </c>
      <c r="V479" s="6" t="s">
        <v>20136</v>
      </c>
      <c r="W479" s="6" t="s">
        <v>653</v>
      </c>
      <c r="X479" s="6" t="s">
        <v>942</v>
      </c>
      <c r="Y479" s="6" t="s">
        <v>7213</v>
      </c>
      <c r="Z479" s="6" t="s">
        <v>1476</v>
      </c>
      <c r="AA479" s="6" t="s">
        <v>17215</v>
      </c>
      <c r="AB479" s="6" t="s">
        <v>17215</v>
      </c>
      <c r="AC479" s="6" t="s">
        <v>17691</v>
      </c>
      <c r="AE479" s="7">
        <v>45723.347696759258</v>
      </c>
      <c r="AF479" s="6" t="s">
        <v>1035</v>
      </c>
      <c r="AH479" s="6" t="s">
        <v>125</v>
      </c>
      <c r="AI479" s="6" t="s">
        <v>339</v>
      </c>
      <c r="AJ479" s="6" t="s">
        <v>465</v>
      </c>
      <c r="AK479" s="6" t="s">
        <v>20137</v>
      </c>
      <c r="AL479" s="6" t="s">
        <v>2156</v>
      </c>
      <c r="AM479" s="7">
        <v>45723.490798611114</v>
      </c>
      <c r="AN479" s="6" t="s">
        <v>20138</v>
      </c>
      <c r="AO479" s="6" t="s">
        <v>1484</v>
      </c>
      <c r="AP479" s="6">
        <v>5775244</v>
      </c>
      <c r="AQ479" s="6" t="s">
        <v>83</v>
      </c>
      <c r="AR479" s="7">
        <v>45723.727280092593</v>
      </c>
      <c r="AS479" s="6" t="s">
        <v>84</v>
      </c>
      <c r="AT479" s="7">
        <v>45723.333333333336</v>
      </c>
      <c r="AU479" s="6" t="s">
        <v>573</v>
      </c>
      <c r="AV479" s="6" t="s">
        <v>4855</v>
      </c>
      <c r="AW479" s="6" t="s">
        <v>4856</v>
      </c>
      <c r="AX479" s="6" t="s">
        <v>20139</v>
      </c>
      <c r="AZ479" s="7">
        <v>45723.727280092593</v>
      </c>
      <c r="BB479" s="6" t="s">
        <v>676</v>
      </c>
      <c r="BC479" s="6" t="s">
        <v>677</v>
      </c>
      <c r="BD479" s="6" t="s">
        <v>678</v>
      </c>
      <c r="BE479" s="6" t="s">
        <v>17219</v>
      </c>
      <c r="BF479" s="6" t="s">
        <v>1484</v>
      </c>
      <c r="BG479" s="6" t="s">
        <v>26973</v>
      </c>
      <c r="BH479" s="6" t="s">
        <v>26971</v>
      </c>
      <c r="BI479" s="6" t="s">
        <v>27519</v>
      </c>
      <c r="BJ479" s="6" t="s">
        <v>27008</v>
      </c>
    </row>
    <row r="480" spans="1:62" s="6" customFormat="1" x14ac:dyDescent="0.35">
      <c r="A480" s="6">
        <v>3017519</v>
      </c>
      <c r="B480" s="6" t="s">
        <v>58</v>
      </c>
      <c r="C480" s="6">
        <v>37503031</v>
      </c>
      <c r="D480" s="6">
        <v>338211313</v>
      </c>
      <c r="E480" s="6" t="s">
        <v>59</v>
      </c>
      <c r="F480" s="6" t="s">
        <v>60</v>
      </c>
      <c r="G480" s="6" t="s">
        <v>20198</v>
      </c>
      <c r="I480" s="6">
        <v>775442420</v>
      </c>
      <c r="J480" s="6" t="s">
        <v>14631</v>
      </c>
      <c r="K480" s="6">
        <v>20</v>
      </c>
      <c r="L480" s="6" t="s">
        <v>294</v>
      </c>
      <c r="M480" s="6" t="s">
        <v>295</v>
      </c>
      <c r="N480" s="7">
        <v>44400.625</v>
      </c>
      <c r="O480" s="6" t="s">
        <v>2009</v>
      </c>
      <c r="Q480" s="6" t="s">
        <v>67</v>
      </c>
      <c r="R480" s="7">
        <v>45723.360219907408</v>
      </c>
      <c r="S480" s="6" t="s">
        <v>5131</v>
      </c>
      <c r="T480" s="6" t="s">
        <v>412</v>
      </c>
      <c r="U480" s="6" t="s">
        <v>101</v>
      </c>
      <c r="V480" s="6" t="s">
        <v>20199</v>
      </c>
      <c r="W480" s="6" t="s">
        <v>214</v>
      </c>
      <c r="X480" s="6" t="s">
        <v>319</v>
      </c>
      <c r="Y480" s="6" t="s">
        <v>320</v>
      </c>
      <c r="Z480" s="6" t="s">
        <v>321</v>
      </c>
      <c r="AA480" s="6" t="s">
        <v>321</v>
      </c>
      <c r="AB480" s="6" t="s">
        <v>20200</v>
      </c>
      <c r="AE480" s="7">
        <v>45723.386145833334</v>
      </c>
      <c r="AF480" s="6" t="s">
        <v>417</v>
      </c>
      <c r="AG480" s="6">
        <v>48</v>
      </c>
      <c r="AH480" s="6" t="s">
        <v>125</v>
      </c>
      <c r="AI480" s="6" t="s">
        <v>464</v>
      </c>
      <c r="AJ480" s="6" t="s">
        <v>492</v>
      </c>
      <c r="AK480" s="6" t="s">
        <v>17646</v>
      </c>
      <c r="AL480" s="6" t="s">
        <v>467</v>
      </c>
      <c r="AM480" s="7">
        <v>45723.386377314811</v>
      </c>
      <c r="AO480" s="6" t="s">
        <v>467</v>
      </c>
      <c r="AP480" s="6">
        <v>5774659</v>
      </c>
      <c r="AQ480" s="6" t="s">
        <v>83</v>
      </c>
      <c r="AR480" s="7">
        <v>45723.411828703705</v>
      </c>
      <c r="AS480" s="6" t="s">
        <v>84</v>
      </c>
      <c r="AT480" s="7">
        <v>45723.333333333336</v>
      </c>
      <c r="AU480" s="6" t="s">
        <v>573</v>
      </c>
      <c r="AV480" s="6" t="s">
        <v>2194</v>
      </c>
      <c r="AW480" s="6" t="s">
        <v>2195</v>
      </c>
      <c r="AX480" s="6" t="s">
        <v>4307</v>
      </c>
      <c r="AY480" s="7">
        <v>45725.386145833334</v>
      </c>
      <c r="AZ480" s="7">
        <v>45723.411828703705</v>
      </c>
      <c r="BA480" s="6" t="s">
        <v>419</v>
      </c>
      <c r="BB480" s="6" t="s">
        <v>1026</v>
      </c>
      <c r="BC480" s="6" t="s">
        <v>951</v>
      </c>
      <c r="BD480" s="6" t="s">
        <v>815</v>
      </c>
      <c r="BE480" s="6" t="s">
        <v>20201</v>
      </c>
      <c r="BF480" s="6" t="s">
        <v>3796</v>
      </c>
      <c r="BG480" s="6" t="s">
        <v>58</v>
      </c>
      <c r="BH480" s="6" t="s">
        <v>26971</v>
      </c>
      <c r="BI480" s="6" t="s">
        <v>27521</v>
      </c>
      <c r="BJ480" s="6" t="s">
        <v>27384</v>
      </c>
    </row>
    <row r="481" spans="1:62" s="6" customFormat="1" x14ac:dyDescent="0.35">
      <c r="A481" s="6">
        <v>3017520</v>
      </c>
      <c r="B481" s="6" t="s">
        <v>223</v>
      </c>
      <c r="C481" s="6">
        <v>41076031</v>
      </c>
      <c r="D481" s="6">
        <v>338945524</v>
      </c>
      <c r="E481" s="6" t="s">
        <v>59</v>
      </c>
      <c r="F481" s="6" t="s">
        <v>60</v>
      </c>
      <c r="G481" s="6" t="s">
        <v>20202</v>
      </c>
      <c r="I481" s="6">
        <v>775337612</v>
      </c>
      <c r="J481" s="6" t="s">
        <v>1503</v>
      </c>
      <c r="K481" s="6">
        <v>20</v>
      </c>
      <c r="L481" s="6" t="s">
        <v>294</v>
      </c>
      <c r="M481" s="6" t="s">
        <v>295</v>
      </c>
      <c r="N481" s="7">
        <v>45155.638888888891</v>
      </c>
      <c r="O481" s="6" t="s">
        <v>5558</v>
      </c>
      <c r="Q481" s="6" t="s">
        <v>67</v>
      </c>
      <c r="R481" s="7">
        <v>45723.360393518517</v>
      </c>
      <c r="S481" s="6" t="s">
        <v>5021</v>
      </c>
      <c r="T481" s="6" t="s">
        <v>412</v>
      </c>
      <c r="U481" s="6" t="s">
        <v>70</v>
      </c>
      <c r="V481" s="6" t="s">
        <v>5559</v>
      </c>
      <c r="W481" s="6" t="s">
        <v>653</v>
      </c>
      <c r="X481" s="6" t="s">
        <v>942</v>
      </c>
      <c r="Y481" s="6" t="s">
        <v>1475</v>
      </c>
      <c r="Z481" s="6" t="s">
        <v>1476</v>
      </c>
      <c r="AA481" s="6" t="s">
        <v>4511</v>
      </c>
      <c r="AB481" s="6" t="s">
        <v>124</v>
      </c>
      <c r="AE481" s="7">
        <v>45723.360393518517</v>
      </c>
      <c r="AF481" s="6" t="s">
        <v>443</v>
      </c>
      <c r="AH481" s="6" t="s">
        <v>125</v>
      </c>
      <c r="AI481" s="6" t="s">
        <v>339</v>
      </c>
      <c r="AJ481" s="6" t="s">
        <v>465</v>
      </c>
      <c r="AK481" s="6" t="s">
        <v>5559</v>
      </c>
      <c r="AL481" s="6" t="s">
        <v>5021</v>
      </c>
      <c r="AM481" s="7">
        <v>45723.914456018516</v>
      </c>
      <c r="AN481" s="6" t="s">
        <v>20058</v>
      </c>
      <c r="AO481" s="6" t="s">
        <v>406</v>
      </c>
      <c r="AP481" s="6">
        <v>5777291</v>
      </c>
      <c r="AQ481" s="6" t="s">
        <v>83</v>
      </c>
      <c r="AR481" s="7">
        <v>45724.72619212963</v>
      </c>
      <c r="AS481" s="6" t="s">
        <v>84</v>
      </c>
      <c r="AT481" s="7">
        <v>45723.5625</v>
      </c>
      <c r="AU481" s="6" t="s">
        <v>573</v>
      </c>
      <c r="AV481" s="6" t="s">
        <v>4855</v>
      </c>
      <c r="AW481" s="6" t="s">
        <v>4856</v>
      </c>
      <c r="AX481" s="6" t="s">
        <v>20203</v>
      </c>
      <c r="AZ481" s="7">
        <v>45724.72619212963</v>
      </c>
      <c r="BB481" s="6" t="s">
        <v>3431</v>
      </c>
      <c r="BC481" s="6" t="s">
        <v>3432</v>
      </c>
      <c r="BD481" s="6" t="s">
        <v>3433</v>
      </c>
      <c r="BE481" s="6" t="s">
        <v>20060</v>
      </c>
      <c r="BF481" s="6" t="s">
        <v>406</v>
      </c>
      <c r="BG481" s="6" t="s">
        <v>26973</v>
      </c>
      <c r="BH481" s="6" t="s">
        <v>26971</v>
      </c>
      <c r="BI481" s="6" t="s">
        <v>9157</v>
      </c>
      <c r="BJ481" s="6" t="s">
        <v>27385</v>
      </c>
    </row>
    <row r="482" spans="1:62" s="6" customFormat="1" x14ac:dyDescent="0.35">
      <c r="A482" s="6">
        <v>3017531</v>
      </c>
      <c r="B482" s="6" t="s">
        <v>223</v>
      </c>
      <c r="C482" s="6">
        <v>1491</v>
      </c>
      <c r="D482" s="6">
        <v>339931230</v>
      </c>
      <c r="E482" s="6" t="s">
        <v>59</v>
      </c>
      <c r="F482" s="6" t="s">
        <v>60</v>
      </c>
      <c r="G482" s="6" t="s">
        <v>5362</v>
      </c>
      <c r="I482" s="6">
        <v>777164217</v>
      </c>
      <c r="J482" s="6" t="s">
        <v>2919</v>
      </c>
      <c r="K482" s="6">
        <v>20</v>
      </c>
      <c r="L482" s="6" t="s">
        <v>4934</v>
      </c>
      <c r="M482" s="6" t="s">
        <v>4935</v>
      </c>
      <c r="N482" s="7">
        <v>44888.496539351851</v>
      </c>
      <c r="O482" s="6" t="s">
        <v>5558</v>
      </c>
      <c r="Q482" s="6" t="s">
        <v>67</v>
      </c>
      <c r="R482" s="7">
        <v>45723.368773148148</v>
      </c>
      <c r="S482" s="6" t="s">
        <v>2010</v>
      </c>
      <c r="T482" s="6" t="s">
        <v>412</v>
      </c>
      <c r="U482" s="6" t="s">
        <v>70</v>
      </c>
      <c r="V482" s="6" t="s">
        <v>20246</v>
      </c>
      <c r="Y482" s="6" t="s">
        <v>9494</v>
      </c>
      <c r="Z482" s="6" t="s">
        <v>7263</v>
      </c>
      <c r="AA482" s="6" t="s">
        <v>9495</v>
      </c>
      <c r="AB482" s="6" t="s">
        <v>20247</v>
      </c>
      <c r="AE482" s="7">
        <v>45723.368796296294</v>
      </c>
      <c r="AF482" s="6" t="s">
        <v>443</v>
      </c>
      <c r="AH482" s="6" t="s">
        <v>125</v>
      </c>
      <c r="AI482" s="6" t="s">
        <v>464</v>
      </c>
      <c r="AJ482" s="6" t="s">
        <v>465</v>
      </c>
      <c r="AK482" s="6" t="s">
        <v>20246</v>
      </c>
      <c r="AL482" s="6" t="s">
        <v>2010</v>
      </c>
      <c r="AM482" s="7">
        <v>45723.368819444448</v>
      </c>
      <c r="AN482" s="6" t="s">
        <v>20246</v>
      </c>
      <c r="AP482" s="6">
        <v>5774576</v>
      </c>
      <c r="AQ482" s="6" t="s">
        <v>83</v>
      </c>
      <c r="AR482" s="7">
        <v>45723.463425925926</v>
      </c>
      <c r="AS482" s="6" t="s">
        <v>84</v>
      </c>
      <c r="AT482" s="7">
        <v>45723.566666666666</v>
      </c>
      <c r="AU482" s="6" t="s">
        <v>85</v>
      </c>
      <c r="AV482" s="6" t="s">
        <v>790</v>
      </c>
      <c r="AW482" s="6" t="s">
        <v>791</v>
      </c>
      <c r="AX482" s="6" t="s">
        <v>1890</v>
      </c>
      <c r="AZ482" s="7">
        <v>45723.463425925926</v>
      </c>
      <c r="BB482" s="6" t="s">
        <v>111</v>
      </c>
      <c r="BC482" s="6" t="s">
        <v>112</v>
      </c>
      <c r="BD482" s="6" t="s">
        <v>113</v>
      </c>
      <c r="BE482" s="6" t="s">
        <v>5809</v>
      </c>
      <c r="BF482" s="6" t="s">
        <v>2355</v>
      </c>
      <c r="BG482" s="6" t="s">
        <v>26973</v>
      </c>
      <c r="BH482" s="6" t="s">
        <v>26971</v>
      </c>
      <c r="BI482" s="6" t="s">
        <v>27512</v>
      </c>
      <c r="BJ482" s="6" t="s">
        <v>27032</v>
      </c>
    </row>
    <row r="483" spans="1:62" s="6" customFormat="1" x14ac:dyDescent="0.35">
      <c r="A483" s="6">
        <v>3017547</v>
      </c>
      <c r="B483" s="6" t="s">
        <v>58</v>
      </c>
      <c r="C483" s="6">
        <v>34241521</v>
      </c>
      <c r="D483" s="6">
        <v>338644622</v>
      </c>
      <c r="E483" s="6" t="s">
        <v>59</v>
      </c>
      <c r="F483" s="6" t="s">
        <v>60</v>
      </c>
      <c r="G483" s="6" t="s">
        <v>20306</v>
      </c>
      <c r="I483" s="6">
        <v>771565102</v>
      </c>
      <c r="J483" s="6" t="s">
        <v>1473</v>
      </c>
      <c r="K483" s="6">
        <v>20</v>
      </c>
      <c r="L483" s="6" t="s">
        <v>294</v>
      </c>
      <c r="M483" s="6" t="s">
        <v>295</v>
      </c>
      <c r="N483" s="7">
        <v>45139.000011574077</v>
      </c>
      <c r="O483" s="6" t="s">
        <v>2009</v>
      </c>
      <c r="Q483" s="6" t="s">
        <v>67</v>
      </c>
      <c r="R483" s="7">
        <v>45723.386273148149</v>
      </c>
      <c r="S483" s="6" t="s">
        <v>2414</v>
      </c>
      <c r="T483" s="6" t="s">
        <v>412</v>
      </c>
      <c r="U483" s="6" t="s">
        <v>101</v>
      </c>
      <c r="V483" s="6" t="s">
        <v>20307</v>
      </c>
      <c r="W483" s="6" t="s">
        <v>214</v>
      </c>
      <c r="X483" s="6" t="s">
        <v>319</v>
      </c>
      <c r="Y483" s="6" t="s">
        <v>414</v>
      </c>
      <c r="Z483" s="6" t="s">
        <v>477</v>
      </c>
      <c r="AA483" s="6" t="s">
        <v>500</v>
      </c>
      <c r="AB483" s="6" t="s">
        <v>500</v>
      </c>
      <c r="AC483" s="6">
        <v>2</v>
      </c>
      <c r="AE483" s="7">
        <v>45723.482824074075</v>
      </c>
      <c r="AF483" s="6" t="s">
        <v>417</v>
      </c>
      <c r="AG483" s="6">
        <v>48</v>
      </c>
      <c r="AH483" s="6" t="s">
        <v>125</v>
      </c>
      <c r="AI483" s="6" t="s">
        <v>464</v>
      </c>
      <c r="AJ483" s="6" t="s">
        <v>492</v>
      </c>
      <c r="AK483" s="6" t="s">
        <v>20308</v>
      </c>
      <c r="AL483" s="6" t="s">
        <v>4983</v>
      </c>
      <c r="AM483" s="7">
        <v>45723.482951388891</v>
      </c>
      <c r="AO483" s="6" t="s">
        <v>4983</v>
      </c>
      <c r="AP483" s="6">
        <v>5775194</v>
      </c>
      <c r="AQ483" s="6" t="s">
        <v>83</v>
      </c>
      <c r="AR483" s="7">
        <v>45723.614583333336</v>
      </c>
      <c r="AS483" s="6" t="s">
        <v>84</v>
      </c>
      <c r="AT483" s="7">
        <v>45723.333333333336</v>
      </c>
      <c r="AU483" s="6" t="s">
        <v>573</v>
      </c>
      <c r="AV483" s="6" t="s">
        <v>2194</v>
      </c>
      <c r="AW483" s="6" t="s">
        <v>2195</v>
      </c>
      <c r="AX483" s="6" t="s">
        <v>2196</v>
      </c>
      <c r="AY483" s="7">
        <v>45725.482824074075</v>
      </c>
      <c r="AZ483" s="7">
        <v>45723.614583333336</v>
      </c>
      <c r="BA483" s="6" t="s">
        <v>419</v>
      </c>
      <c r="BB483" s="6" t="s">
        <v>111</v>
      </c>
      <c r="BC483" s="6" t="s">
        <v>112</v>
      </c>
      <c r="BD483" s="6" t="s">
        <v>113</v>
      </c>
      <c r="BE483" s="6" t="s">
        <v>2170</v>
      </c>
      <c r="BF483" s="6" t="s">
        <v>325</v>
      </c>
      <c r="BG483" s="6" t="s">
        <v>58</v>
      </c>
      <c r="BH483" s="6" t="s">
        <v>26971</v>
      </c>
      <c r="BI483" s="6" t="s">
        <v>27512</v>
      </c>
      <c r="BJ483" s="6" t="s">
        <v>27386</v>
      </c>
    </row>
    <row r="484" spans="1:62" s="6" customFormat="1" x14ac:dyDescent="0.35">
      <c r="A484" s="6">
        <v>3017554</v>
      </c>
      <c r="B484" s="6" t="s">
        <v>58</v>
      </c>
      <c r="C484" s="6">
        <v>963541</v>
      </c>
      <c r="D484" s="6">
        <v>338262584</v>
      </c>
      <c r="E484" s="6" t="s">
        <v>59</v>
      </c>
      <c r="F484" s="6" t="s">
        <v>60</v>
      </c>
      <c r="G484" s="6" t="s">
        <v>8965</v>
      </c>
      <c r="I484" s="6">
        <v>778480402</v>
      </c>
      <c r="J484" s="6" t="s">
        <v>19676</v>
      </c>
      <c r="K484" s="6">
        <v>20</v>
      </c>
      <c r="L484" s="6" t="s">
        <v>1008</v>
      </c>
      <c r="M484" s="6" t="s">
        <v>1009</v>
      </c>
      <c r="N484" s="7">
        <v>45707.583333333336</v>
      </c>
      <c r="O484" s="6" t="s">
        <v>410</v>
      </c>
      <c r="Q484" s="6" t="s">
        <v>67</v>
      </c>
      <c r="R484" s="7">
        <v>45723.390034722222</v>
      </c>
      <c r="S484" s="6" t="s">
        <v>11501</v>
      </c>
      <c r="T484" s="6" t="s">
        <v>412</v>
      </c>
      <c r="U484" s="6" t="s">
        <v>101</v>
      </c>
      <c r="V484" s="6" t="s">
        <v>18988</v>
      </c>
      <c r="W484" s="6" t="s">
        <v>72</v>
      </c>
      <c r="X484" s="6" t="s">
        <v>73</v>
      </c>
      <c r="Y484" s="6" t="s">
        <v>16296</v>
      </c>
      <c r="Z484" s="6" t="s">
        <v>1352</v>
      </c>
      <c r="AA484" s="6" t="s">
        <v>1352</v>
      </c>
      <c r="AB484" s="6" t="s">
        <v>124</v>
      </c>
      <c r="AE484" s="7">
        <v>45723.440821759257</v>
      </c>
      <c r="AF484" s="6" t="s">
        <v>77</v>
      </c>
      <c r="AH484" s="6" t="s">
        <v>125</v>
      </c>
      <c r="AI484" s="6" t="s">
        <v>79</v>
      </c>
      <c r="AJ484" s="6" t="s">
        <v>126</v>
      </c>
      <c r="AK484" s="6" t="s">
        <v>20331</v>
      </c>
      <c r="AL484" s="6" t="s">
        <v>7952</v>
      </c>
      <c r="AM484" s="7">
        <v>45723.442048611112</v>
      </c>
      <c r="AO484" s="6" t="s">
        <v>7952</v>
      </c>
      <c r="AP484" s="6">
        <v>5774923</v>
      </c>
      <c r="AQ484" s="6" t="s">
        <v>83</v>
      </c>
      <c r="AR484" s="7">
        <v>45723.538854166669</v>
      </c>
      <c r="AS484" s="6" t="s">
        <v>84</v>
      </c>
      <c r="AT484" s="7">
        <v>45723.309027777781</v>
      </c>
      <c r="AU484" s="6" t="s">
        <v>573</v>
      </c>
      <c r="AV484" s="6" t="s">
        <v>2382</v>
      </c>
      <c r="AW484" s="6" t="s">
        <v>2383</v>
      </c>
      <c r="AX484" s="6" t="s">
        <v>2384</v>
      </c>
      <c r="AZ484" s="7">
        <v>45723.538854166669</v>
      </c>
      <c r="BB484" s="6" t="s">
        <v>3178</v>
      </c>
      <c r="BC484" s="6" t="s">
        <v>2177</v>
      </c>
      <c r="BD484" s="6" t="s">
        <v>815</v>
      </c>
      <c r="BE484" s="6" t="s">
        <v>20332</v>
      </c>
      <c r="BF484" s="6" t="s">
        <v>1936</v>
      </c>
      <c r="BG484" s="6" t="s">
        <v>58</v>
      </c>
      <c r="BH484" s="6" t="s">
        <v>26971</v>
      </c>
      <c r="BI484" s="6" t="s">
        <v>27524</v>
      </c>
      <c r="BJ484" s="6" t="s">
        <v>27217</v>
      </c>
    </row>
    <row r="485" spans="1:62" s="6" customFormat="1" x14ac:dyDescent="0.35">
      <c r="A485" s="6">
        <v>3017557</v>
      </c>
      <c r="B485" s="6" t="s">
        <v>58</v>
      </c>
      <c r="C485" s="6">
        <v>34907401</v>
      </c>
      <c r="D485" s="6">
        <v>338234681</v>
      </c>
      <c r="E485" s="6" t="s">
        <v>59</v>
      </c>
      <c r="F485" s="6" t="s">
        <v>60</v>
      </c>
      <c r="G485" s="6" t="s">
        <v>20340</v>
      </c>
      <c r="I485" s="6">
        <v>773187482</v>
      </c>
      <c r="J485" s="6" t="s">
        <v>20341</v>
      </c>
      <c r="K485" s="6">
        <v>20</v>
      </c>
      <c r="L485" s="6" t="s">
        <v>409</v>
      </c>
      <c r="M485" s="6" t="s">
        <v>295</v>
      </c>
      <c r="N485" s="7">
        <v>44524.666678240741</v>
      </c>
      <c r="O485" s="6" t="s">
        <v>2009</v>
      </c>
      <c r="Q485" s="6" t="s">
        <v>67</v>
      </c>
      <c r="R485" s="7">
        <v>45723.391689814816</v>
      </c>
      <c r="S485" s="6" t="s">
        <v>5141</v>
      </c>
      <c r="T485" s="6" t="s">
        <v>412</v>
      </c>
      <c r="U485" s="6" t="s">
        <v>1162</v>
      </c>
      <c r="V485" s="6" t="s">
        <v>20342</v>
      </c>
      <c r="Y485" s="6" t="s">
        <v>15061</v>
      </c>
      <c r="Z485" s="6" t="s">
        <v>2773</v>
      </c>
      <c r="AA485" s="6" t="s">
        <v>2773</v>
      </c>
      <c r="AB485" s="6" t="s">
        <v>14654</v>
      </c>
      <c r="AE485" s="7">
        <v>45723.391701388886</v>
      </c>
      <c r="AF485" s="6" t="s">
        <v>417</v>
      </c>
      <c r="AG485" s="6">
        <v>48</v>
      </c>
      <c r="AH485" s="6" t="s">
        <v>125</v>
      </c>
      <c r="AI485" s="6" t="s">
        <v>79</v>
      </c>
      <c r="AJ485" s="6" t="s">
        <v>378</v>
      </c>
      <c r="AK485" s="6" t="s">
        <v>10074</v>
      </c>
      <c r="AL485" s="6" t="s">
        <v>5141</v>
      </c>
      <c r="AM485" s="7">
        <v>45723.391736111109</v>
      </c>
      <c r="AN485" s="6" t="s">
        <v>10074</v>
      </c>
      <c r="AP485" s="6">
        <v>5774678</v>
      </c>
      <c r="AQ485" s="6" t="s">
        <v>83</v>
      </c>
      <c r="AR485" s="7">
        <v>45723.684930555559</v>
      </c>
      <c r="AS485" s="6" t="s">
        <v>84</v>
      </c>
      <c r="AT485" s="7">
        <v>45723.333333333336</v>
      </c>
      <c r="AU485" s="6" t="s">
        <v>85</v>
      </c>
      <c r="AV485" s="6" t="s">
        <v>1957</v>
      </c>
      <c r="AW485" s="6" t="s">
        <v>1958</v>
      </c>
      <c r="AX485" s="6" t="s">
        <v>4027</v>
      </c>
      <c r="AY485" s="7">
        <v>45725.391701388886</v>
      </c>
      <c r="AZ485" s="7">
        <v>45723.684930555559</v>
      </c>
      <c r="BA485" s="6" t="s">
        <v>419</v>
      </c>
      <c r="BB485" s="6" t="s">
        <v>111</v>
      </c>
      <c r="BC485" s="6" t="s">
        <v>112</v>
      </c>
      <c r="BD485" s="6" t="s">
        <v>113</v>
      </c>
      <c r="BE485" s="6" t="s">
        <v>3834</v>
      </c>
      <c r="BF485" s="6" t="s">
        <v>1512</v>
      </c>
      <c r="BG485" s="6" t="s">
        <v>58</v>
      </c>
      <c r="BH485" s="6" t="s">
        <v>26971</v>
      </c>
      <c r="BI485" s="6" t="s">
        <v>27512</v>
      </c>
      <c r="BJ485" s="6" t="s">
        <v>27387</v>
      </c>
    </row>
    <row r="486" spans="1:62" s="6" customFormat="1" x14ac:dyDescent="0.35">
      <c r="A486" s="6">
        <v>3017570</v>
      </c>
      <c r="B486" s="6" t="s">
        <v>58</v>
      </c>
      <c r="C486" s="6">
        <v>36918351</v>
      </c>
      <c r="D486" s="6">
        <v>338689112</v>
      </c>
      <c r="E486" s="6" t="s">
        <v>59</v>
      </c>
      <c r="F486" s="6" t="s">
        <v>60</v>
      </c>
      <c r="G486" s="6" t="s">
        <v>20389</v>
      </c>
      <c r="I486" s="6">
        <v>701001432</v>
      </c>
      <c r="J486" s="6" t="s">
        <v>20390</v>
      </c>
      <c r="K486" s="6">
        <v>20</v>
      </c>
      <c r="L486" s="6" t="s">
        <v>1008</v>
      </c>
      <c r="M486" s="6" t="s">
        <v>1009</v>
      </c>
      <c r="N486" s="7">
        <v>44200.5</v>
      </c>
      <c r="O486" s="6" t="s">
        <v>2155</v>
      </c>
      <c r="Q486" s="6" t="s">
        <v>67</v>
      </c>
      <c r="R486" s="7">
        <v>45723.400752314818</v>
      </c>
      <c r="S486" s="6" t="s">
        <v>4842</v>
      </c>
      <c r="T486" s="6" t="s">
        <v>412</v>
      </c>
      <c r="U486" s="6" t="s">
        <v>70</v>
      </c>
      <c r="V486" s="6" t="s">
        <v>20391</v>
      </c>
      <c r="W486" s="6" t="s">
        <v>72</v>
      </c>
      <c r="X486" s="6" t="s">
        <v>881</v>
      </c>
      <c r="Y486" s="6" t="s">
        <v>14348</v>
      </c>
      <c r="Z486" s="6" t="s">
        <v>1352</v>
      </c>
      <c r="AA486" s="6" t="s">
        <v>1352</v>
      </c>
      <c r="AB486" s="6" t="s">
        <v>1352</v>
      </c>
      <c r="AE486" s="7">
        <v>45723.400763888887</v>
      </c>
      <c r="AF486" s="6" t="s">
        <v>417</v>
      </c>
      <c r="AG486" s="6">
        <v>48</v>
      </c>
      <c r="AH486" s="6" t="s">
        <v>125</v>
      </c>
      <c r="AI486" s="6" t="s">
        <v>79</v>
      </c>
      <c r="AJ486" s="6" t="s">
        <v>378</v>
      </c>
      <c r="AK486" s="6" t="s">
        <v>20392</v>
      </c>
      <c r="AL486" s="6" t="s">
        <v>4842</v>
      </c>
      <c r="AM486" s="7">
        <v>45723.40079861111</v>
      </c>
      <c r="AN486" s="6" t="s">
        <v>20392</v>
      </c>
      <c r="AP486" s="6">
        <v>5774710</v>
      </c>
      <c r="AQ486" s="6" t="s">
        <v>83</v>
      </c>
      <c r="AR486" s="7">
        <v>45723.51840277778</v>
      </c>
      <c r="AS486" s="6" t="s">
        <v>84</v>
      </c>
      <c r="AT486" s="7">
        <v>45723.333333333336</v>
      </c>
      <c r="AU486" s="6" t="s">
        <v>85</v>
      </c>
      <c r="AV486" s="6" t="s">
        <v>1354</v>
      </c>
      <c r="AW486" s="6" t="s">
        <v>1355</v>
      </c>
      <c r="AX486" s="6" t="s">
        <v>7392</v>
      </c>
      <c r="AY486" s="7">
        <v>45725.400763888887</v>
      </c>
      <c r="AZ486" s="7">
        <v>45723.51840277778</v>
      </c>
      <c r="BA486" s="6" t="s">
        <v>419</v>
      </c>
      <c r="BB486" s="6" t="s">
        <v>902</v>
      </c>
      <c r="BC486" s="6" t="s">
        <v>903</v>
      </c>
      <c r="BD486" s="6" t="s">
        <v>904</v>
      </c>
      <c r="BE486" s="6" t="s">
        <v>20004</v>
      </c>
      <c r="BF486" s="6" t="s">
        <v>598</v>
      </c>
      <c r="BG486" s="6" t="s">
        <v>58</v>
      </c>
      <c r="BH486" s="6" t="s">
        <v>26971</v>
      </c>
      <c r="BI486" s="6" t="s">
        <v>27518</v>
      </c>
      <c r="BJ486" s="6" t="s">
        <v>27388</v>
      </c>
    </row>
    <row r="487" spans="1:62" s="6" customFormat="1" x14ac:dyDescent="0.35">
      <c r="A487" s="6">
        <v>3017571</v>
      </c>
      <c r="B487" s="6" t="s">
        <v>327</v>
      </c>
      <c r="C487" s="6">
        <v>3338001</v>
      </c>
      <c r="D487" s="6">
        <v>338429940</v>
      </c>
      <c r="E487" s="6" t="s">
        <v>59</v>
      </c>
      <c r="F487" s="6" t="s">
        <v>60</v>
      </c>
      <c r="G487" s="6" t="s">
        <v>20393</v>
      </c>
      <c r="I487" s="6">
        <v>772674195</v>
      </c>
      <c r="J487" s="6" t="s">
        <v>531</v>
      </c>
      <c r="K487" s="6">
        <v>20</v>
      </c>
      <c r="L487" s="6" t="s">
        <v>409</v>
      </c>
      <c r="M487" s="6" t="s">
        <v>2154</v>
      </c>
      <c r="N487" s="7">
        <v>40513</v>
      </c>
      <c r="O487" s="6" t="s">
        <v>5100</v>
      </c>
      <c r="Q487" s="6" t="s">
        <v>67</v>
      </c>
      <c r="R487" s="7">
        <v>45723.40283564815</v>
      </c>
      <c r="S487" s="6" t="s">
        <v>4842</v>
      </c>
      <c r="T487" s="6" t="s">
        <v>412</v>
      </c>
      <c r="U487" s="6" t="s">
        <v>101</v>
      </c>
      <c r="V487" s="6" t="s">
        <v>5290</v>
      </c>
      <c r="W487" s="6" t="s">
        <v>214</v>
      </c>
      <c r="X487" s="6" t="s">
        <v>215</v>
      </c>
      <c r="Y487" s="6" t="s">
        <v>10778</v>
      </c>
      <c r="Z487" s="6" t="s">
        <v>248</v>
      </c>
      <c r="AA487" s="6" t="s">
        <v>248</v>
      </c>
      <c r="AB487" s="6" t="s">
        <v>3014</v>
      </c>
      <c r="AC487" s="6">
        <v>31</v>
      </c>
      <c r="AE487" s="7">
        <v>45723.403171296297</v>
      </c>
      <c r="AF487" s="6" t="s">
        <v>1035</v>
      </c>
      <c r="AH487" s="6" t="s">
        <v>125</v>
      </c>
      <c r="AI487" s="6" t="s">
        <v>464</v>
      </c>
      <c r="AJ487" s="6" t="s">
        <v>465</v>
      </c>
      <c r="AK487" s="6" t="s">
        <v>20394</v>
      </c>
      <c r="AL487" s="6" t="s">
        <v>4842</v>
      </c>
      <c r="AM487" s="7">
        <v>45723.403240740743</v>
      </c>
      <c r="AO487" s="6" t="s">
        <v>4842</v>
      </c>
      <c r="AP487" s="6">
        <v>5774716</v>
      </c>
      <c r="AQ487" s="6" t="s">
        <v>83</v>
      </c>
      <c r="AR487" s="7">
        <v>45723.644293981481</v>
      </c>
      <c r="AS487" s="6" t="s">
        <v>84</v>
      </c>
      <c r="AT487" s="7">
        <v>45723.333333333336</v>
      </c>
      <c r="AU487" s="6" t="s">
        <v>573</v>
      </c>
      <c r="AV487" s="6" t="s">
        <v>1957</v>
      </c>
      <c r="AW487" s="6" t="s">
        <v>1958</v>
      </c>
      <c r="AX487" s="6" t="s">
        <v>1959</v>
      </c>
      <c r="AZ487" s="7">
        <v>45723.644293981481</v>
      </c>
      <c r="BB487" s="6" t="s">
        <v>703</v>
      </c>
      <c r="BC487" s="6" t="s">
        <v>677</v>
      </c>
      <c r="BD487" s="6" t="s">
        <v>704</v>
      </c>
      <c r="BE487" s="6" t="s">
        <v>20395</v>
      </c>
      <c r="BF487" s="6" t="s">
        <v>137</v>
      </c>
      <c r="BG487" s="6" t="s">
        <v>26973</v>
      </c>
      <c r="BH487" s="6" t="s">
        <v>26971</v>
      </c>
      <c r="BI487" s="6" t="s">
        <v>27525</v>
      </c>
      <c r="BJ487" s="6" t="s">
        <v>27389</v>
      </c>
    </row>
    <row r="488" spans="1:62" s="6" customFormat="1" x14ac:dyDescent="0.35">
      <c r="A488" s="6">
        <v>3017576</v>
      </c>
      <c r="B488" s="6" t="s">
        <v>5622</v>
      </c>
      <c r="C488" s="6">
        <v>33497781</v>
      </c>
      <c r="D488" s="6">
        <v>338362063</v>
      </c>
      <c r="E488" s="6" t="s">
        <v>59</v>
      </c>
      <c r="F488" s="6" t="s">
        <v>60</v>
      </c>
      <c r="G488" s="6" t="s">
        <v>20408</v>
      </c>
      <c r="I488" s="6">
        <v>772720767</v>
      </c>
      <c r="J488" s="6" t="s">
        <v>757</v>
      </c>
      <c r="K488" s="6">
        <v>20</v>
      </c>
      <c r="L488" s="6" t="s">
        <v>294</v>
      </c>
      <c r="M488" s="6" t="s">
        <v>295</v>
      </c>
      <c r="N488" s="7">
        <v>43077.709594907406</v>
      </c>
      <c r="O488" s="6" t="s">
        <v>6160</v>
      </c>
      <c r="Q488" s="6" t="s">
        <v>67</v>
      </c>
      <c r="R488" s="7">
        <v>45723.405717592592</v>
      </c>
      <c r="S488" s="6" t="s">
        <v>2156</v>
      </c>
      <c r="T488" s="6" t="s">
        <v>412</v>
      </c>
      <c r="U488" s="6" t="s">
        <v>603</v>
      </c>
      <c r="V488" s="6" t="s">
        <v>20409</v>
      </c>
      <c r="W488" s="6" t="s">
        <v>653</v>
      </c>
      <c r="X488" s="6" t="s">
        <v>942</v>
      </c>
      <c r="Y488" s="6" t="s">
        <v>1475</v>
      </c>
      <c r="Z488" s="6" t="s">
        <v>1476</v>
      </c>
      <c r="AA488" s="6" t="s">
        <v>1663</v>
      </c>
      <c r="AB488" s="6" t="s">
        <v>1663</v>
      </c>
      <c r="AE488" s="7">
        <v>45723.406076388892</v>
      </c>
      <c r="AF488" s="6" t="s">
        <v>443</v>
      </c>
      <c r="AH488" s="6" t="s">
        <v>125</v>
      </c>
      <c r="AI488" s="6" t="s">
        <v>339</v>
      </c>
      <c r="AJ488" s="6" t="s">
        <v>465</v>
      </c>
      <c r="AK488" s="6" t="s">
        <v>15395</v>
      </c>
      <c r="AL488" s="6" t="s">
        <v>2156</v>
      </c>
      <c r="AM488" s="7">
        <v>45723.911064814813</v>
      </c>
      <c r="AN488" s="6" t="s">
        <v>20058</v>
      </c>
      <c r="AO488" s="6" t="s">
        <v>406</v>
      </c>
      <c r="AP488" s="6">
        <v>5777283</v>
      </c>
      <c r="AQ488" s="6" t="s">
        <v>83</v>
      </c>
      <c r="AR488" s="7">
        <v>45724.682881944442</v>
      </c>
      <c r="AS488" s="6" t="s">
        <v>84</v>
      </c>
      <c r="AT488" s="7">
        <v>45723.333333333336</v>
      </c>
      <c r="AU488" s="6" t="s">
        <v>573</v>
      </c>
      <c r="AV488" s="6" t="s">
        <v>4855</v>
      </c>
      <c r="AW488" s="6" t="s">
        <v>4856</v>
      </c>
      <c r="AX488" s="6" t="s">
        <v>20059</v>
      </c>
      <c r="AZ488" s="7">
        <v>45724.682881944442</v>
      </c>
      <c r="BB488" s="6" t="s">
        <v>3431</v>
      </c>
      <c r="BC488" s="6" t="s">
        <v>3432</v>
      </c>
      <c r="BD488" s="6" t="s">
        <v>3433</v>
      </c>
      <c r="BE488" s="6" t="s">
        <v>20060</v>
      </c>
      <c r="BF488" s="6" t="s">
        <v>406</v>
      </c>
      <c r="BG488" s="6" t="s">
        <v>26973</v>
      </c>
      <c r="BH488" s="6" t="s">
        <v>26971</v>
      </c>
      <c r="BI488" s="6" t="s">
        <v>9157</v>
      </c>
      <c r="BJ488" s="6" t="s">
        <v>27390</v>
      </c>
    </row>
    <row r="489" spans="1:62" s="6" customFormat="1" x14ac:dyDescent="0.35">
      <c r="A489" s="6">
        <v>3017583</v>
      </c>
      <c r="B489" s="6" t="s">
        <v>58</v>
      </c>
      <c r="C489" s="6">
        <v>31662091</v>
      </c>
      <c r="D489" s="6">
        <v>338645444</v>
      </c>
      <c r="E489" s="6" t="s">
        <v>59</v>
      </c>
      <c r="F489" s="6" t="s">
        <v>60</v>
      </c>
      <c r="G489" s="6" t="s">
        <v>20434</v>
      </c>
      <c r="I489" s="6">
        <v>777986565</v>
      </c>
      <c r="J489" s="6" t="s">
        <v>3107</v>
      </c>
      <c r="K489" s="6">
        <v>20</v>
      </c>
      <c r="L489" s="6" t="s">
        <v>294</v>
      </c>
      <c r="M489" s="6" t="s">
        <v>295</v>
      </c>
      <c r="N489" s="7">
        <v>45202.041678240741</v>
      </c>
      <c r="O489" s="6" t="s">
        <v>20435</v>
      </c>
      <c r="Q489" s="6" t="s">
        <v>67</v>
      </c>
      <c r="R489" s="7">
        <v>45723.408449074072</v>
      </c>
      <c r="S489" s="6" t="s">
        <v>5021</v>
      </c>
      <c r="T489" s="6" t="s">
        <v>412</v>
      </c>
      <c r="U489" s="6" t="s">
        <v>9330</v>
      </c>
      <c r="V489" s="6" t="s">
        <v>20436</v>
      </c>
      <c r="W489" s="6" t="s">
        <v>2158</v>
      </c>
      <c r="Y489" s="6" t="s">
        <v>5954</v>
      </c>
      <c r="Z489" s="6" t="s">
        <v>1090</v>
      </c>
      <c r="AA489" s="6" t="s">
        <v>1090</v>
      </c>
      <c r="AB489" s="6" t="s">
        <v>5913</v>
      </c>
      <c r="AC489" s="6" t="s">
        <v>20437</v>
      </c>
      <c r="AE489" s="7">
        <v>45723.408738425926</v>
      </c>
      <c r="AF489" s="6" t="s">
        <v>417</v>
      </c>
      <c r="AG489" s="6">
        <v>48</v>
      </c>
      <c r="AH489" s="6" t="s">
        <v>125</v>
      </c>
      <c r="AI489" s="6" t="s">
        <v>464</v>
      </c>
      <c r="AJ489" s="6" t="s">
        <v>465</v>
      </c>
      <c r="AK489" s="6" t="s">
        <v>20436</v>
      </c>
      <c r="AL489" s="6" t="s">
        <v>5021</v>
      </c>
      <c r="AM489" s="7">
        <v>45723.408819444441</v>
      </c>
      <c r="AN489" s="6" t="s">
        <v>20436</v>
      </c>
      <c r="AP489" s="6">
        <v>5774742</v>
      </c>
      <c r="AQ489" s="6" t="s">
        <v>83</v>
      </c>
      <c r="AR489" s="7">
        <v>45723.551701388889</v>
      </c>
      <c r="AS489" s="6" t="s">
        <v>84</v>
      </c>
      <c r="AT489" s="7">
        <v>45723.302083333336</v>
      </c>
      <c r="AU489" s="6" t="s">
        <v>85</v>
      </c>
      <c r="AV489" s="6" t="s">
        <v>2382</v>
      </c>
      <c r="AW489" s="6" t="s">
        <v>2383</v>
      </c>
      <c r="AX489" s="6" t="s">
        <v>2384</v>
      </c>
      <c r="AY489" s="7">
        <v>45725.408738425926</v>
      </c>
      <c r="AZ489" s="7">
        <v>45723.551701388889</v>
      </c>
      <c r="BA489" s="6" t="s">
        <v>419</v>
      </c>
      <c r="BB489" s="6" t="s">
        <v>2734</v>
      </c>
      <c r="BC489" s="6" t="s">
        <v>2735</v>
      </c>
      <c r="BD489" s="6" t="s">
        <v>2736</v>
      </c>
      <c r="BE489" s="6" t="s">
        <v>20438</v>
      </c>
      <c r="BF489" s="6" t="s">
        <v>3123</v>
      </c>
      <c r="BG489" s="6" t="s">
        <v>58</v>
      </c>
      <c r="BH489" s="6" t="s">
        <v>26971</v>
      </c>
      <c r="BI489" s="6" t="s">
        <v>27525</v>
      </c>
      <c r="BJ489" s="6" t="s">
        <v>27391</v>
      </c>
    </row>
    <row r="490" spans="1:62" s="6" customFormat="1" x14ac:dyDescent="0.35">
      <c r="A490" s="6">
        <v>3017589</v>
      </c>
      <c r="B490" s="6" t="s">
        <v>58</v>
      </c>
      <c r="C490" s="6">
        <v>36675481</v>
      </c>
      <c r="D490" s="6">
        <v>338686155</v>
      </c>
      <c r="E490" s="6" t="s">
        <v>59</v>
      </c>
      <c r="F490" s="6" t="s">
        <v>60</v>
      </c>
      <c r="G490" s="6" t="s">
        <v>177</v>
      </c>
      <c r="H490" s="6" t="s">
        <v>382</v>
      </c>
      <c r="I490" s="6">
        <v>776726198</v>
      </c>
      <c r="J490" s="6" t="s">
        <v>1565</v>
      </c>
      <c r="K490" s="6">
        <v>20</v>
      </c>
      <c r="L490" s="6" t="s">
        <v>294</v>
      </c>
      <c r="M490" s="6" t="s">
        <v>295</v>
      </c>
      <c r="N490" s="7">
        <v>44098.000011574077</v>
      </c>
      <c r="O490" s="6" t="s">
        <v>5377</v>
      </c>
      <c r="Q490" s="6" t="s">
        <v>67</v>
      </c>
      <c r="R490" s="7">
        <v>45723.411215277774</v>
      </c>
      <c r="S490" s="6" t="s">
        <v>5131</v>
      </c>
      <c r="T490" s="6" t="s">
        <v>412</v>
      </c>
      <c r="U490" s="6" t="s">
        <v>70</v>
      </c>
      <c r="V490" s="6" t="s">
        <v>1145</v>
      </c>
      <c r="W490" s="6" t="s">
        <v>214</v>
      </c>
      <c r="X490" s="6" t="s">
        <v>215</v>
      </c>
      <c r="Y490" s="6" t="s">
        <v>6343</v>
      </c>
      <c r="Z490" s="6" t="s">
        <v>2336</v>
      </c>
      <c r="AA490" s="6" t="s">
        <v>2336</v>
      </c>
      <c r="AB490" s="6" t="s">
        <v>124</v>
      </c>
      <c r="AE490" s="7">
        <v>45723.411539351851</v>
      </c>
      <c r="AF490" s="6" t="s">
        <v>417</v>
      </c>
      <c r="AG490" s="6">
        <v>48</v>
      </c>
      <c r="AH490" s="6" t="s">
        <v>125</v>
      </c>
      <c r="AI490" s="6" t="s">
        <v>464</v>
      </c>
      <c r="AJ490" s="6" t="s">
        <v>465</v>
      </c>
      <c r="AK490" s="6" t="s">
        <v>18232</v>
      </c>
      <c r="AL490" s="6" t="s">
        <v>5131</v>
      </c>
      <c r="AM490" s="7">
        <v>45723.411608796298</v>
      </c>
      <c r="AO490" s="6" t="s">
        <v>5131</v>
      </c>
      <c r="AP490" s="6">
        <v>5774756</v>
      </c>
      <c r="AQ490" s="6" t="s">
        <v>83</v>
      </c>
      <c r="AR490" s="7">
        <v>45723.525243055556</v>
      </c>
      <c r="AS490" s="6" t="s">
        <v>84</v>
      </c>
      <c r="AT490" s="7">
        <v>45723.333333333336</v>
      </c>
      <c r="AU490" s="6" t="s">
        <v>85</v>
      </c>
      <c r="AV490" s="6" t="s">
        <v>1957</v>
      </c>
      <c r="AW490" s="6" t="s">
        <v>1958</v>
      </c>
      <c r="AX490" s="6" t="s">
        <v>2175</v>
      </c>
      <c r="AY490" s="7">
        <v>45725.411539351851</v>
      </c>
      <c r="AZ490" s="7">
        <v>45723.525243055556</v>
      </c>
      <c r="BA490" s="6" t="s">
        <v>419</v>
      </c>
      <c r="BB490" s="6" t="s">
        <v>689</v>
      </c>
      <c r="BC490" s="6" t="s">
        <v>690</v>
      </c>
      <c r="BD490" s="6" t="s">
        <v>691</v>
      </c>
      <c r="BE490" s="6" t="s">
        <v>20455</v>
      </c>
      <c r="BF490" s="6" t="s">
        <v>128</v>
      </c>
      <c r="BG490" s="6" t="s">
        <v>58</v>
      </c>
      <c r="BH490" s="6" t="s">
        <v>26971</v>
      </c>
      <c r="BI490" s="6" t="s">
        <v>27518</v>
      </c>
      <c r="BJ490" s="6" t="s">
        <v>27392</v>
      </c>
    </row>
    <row r="491" spans="1:62" s="6" customFormat="1" x14ac:dyDescent="0.35">
      <c r="A491" s="6">
        <v>3017592</v>
      </c>
      <c r="B491" s="6" t="s">
        <v>327</v>
      </c>
      <c r="C491" s="6">
        <v>2831531</v>
      </c>
      <c r="D491" s="6">
        <v>339413910</v>
      </c>
      <c r="E491" s="6" t="s">
        <v>59</v>
      </c>
      <c r="F491" s="6" t="s">
        <v>60</v>
      </c>
      <c r="G491" s="6" t="s">
        <v>5804</v>
      </c>
      <c r="H491" s="6" t="s">
        <v>5805</v>
      </c>
      <c r="I491" s="6">
        <v>775291475</v>
      </c>
      <c r="J491" s="6" t="s">
        <v>330</v>
      </c>
      <c r="K491" s="6">
        <v>20</v>
      </c>
      <c r="L491" s="6" t="s">
        <v>4934</v>
      </c>
      <c r="M491" s="6" t="s">
        <v>4935</v>
      </c>
      <c r="N491" s="7">
        <v>40513</v>
      </c>
      <c r="O491" s="6" t="s">
        <v>5100</v>
      </c>
      <c r="Q491" s="6" t="s">
        <v>67</v>
      </c>
      <c r="R491" s="7">
        <v>45723.412499999999</v>
      </c>
      <c r="S491" s="6" t="s">
        <v>11501</v>
      </c>
      <c r="T491" s="6" t="s">
        <v>412</v>
      </c>
      <c r="U491" s="6" t="s">
        <v>120</v>
      </c>
      <c r="V491" s="6" t="s">
        <v>911</v>
      </c>
      <c r="Y491" s="6" t="s">
        <v>19975</v>
      </c>
      <c r="Z491" s="6" t="s">
        <v>388</v>
      </c>
      <c r="AA491" s="6" t="s">
        <v>9682</v>
      </c>
      <c r="AB491" s="6" t="s">
        <v>20459</v>
      </c>
      <c r="AC491" s="6" t="s">
        <v>523</v>
      </c>
      <c r="AE491" s="7">
        <v>45723.41265046296</v>
      </c>
      <c r="AF491" s="6" t="s">
        <v>1035</v>
      </c>
      <c r="AH491" s="6" t="s">
        <v>78</v>
      </c>
      <c r="AI491" s="6" t="s">
        <v>464</v>
      </c>
      <c r="AJ491" s="6" t="s">
        <v>465</v>
      </c>
      <c r="AK491" s="6" t="s">
        <v>20460</v>
      </c>
      <c r="AL491" s="6" t="s">
        <v>11501</v>
      </c>
      <c r="AM491" s="7">
        <v>45723.412789351853</v>
      </c>
      <c r="AN491" s="6" t="s">
        <v>20460</v>
      </c>
      <c r="AP491" s="6">
        <v>5774760</v>
      </c>
      <c r="AQ491" s="6" t="s">
        <v>83</v>
      </c>
      <c r="AR491" s="7">
        <v>45723.616053240738</v>
      </c>
      <c r="AS491" s="6" t="s">
        <v>84</v>
      </c>
      <c r="AT491" s="7">
        <v>45723.333333333336</v>
      </c>
      <c r="AU491" s="6" t="s">
        <v>85</v>
      </c>
      <c r="AV491" s="6" t="s">
        <v>149</v>
      </c>
      <c r="AW491" s="6" t="s">
        <v>150</v>
      </c>
      <c r="AX491" s="6" t="s">
        <v>983</v>
      </c>
      <c r="AZ491" s="7">
        <v>45723.616053240738</v>
      </c>
      <c r="BB491" s="6" t="s">
        <v>286</v>
      </c>
      <c r="BC491" s="6" t="s">
        <v>287</v>
      </c>
      <c r="BD491" s="6" t="s">
        <v>288</v>
      </c>
      <c r="BE491" s="6" t="s">
        <v>2735</v>
      </c>
      <c r="BF491" s="6" t="s">
        <v>290</v>
      </c>
      <c r="BG491" s="6" t="s">
        <v>26973</v>
      </c>
      <c r="BH491" s="6" t="s">
        <v>26971</v>
      </c>
      <c r="BI491" s="6" t="s">
        <v>27525</v>
      </c>
      <c r="BJ491" s="6" t="s">
        <v>27050</v>
      </c>
    </row>
    <row r="492" spans="1:62" s="6" customFormat="1" x14ac:dyDescent="0.35">
      <c r="A492" s="6">
        <v>3017594</v>
      </c>
      <c r="B492" s="6" t="s">
        <v>20463</v>
      </c>
      <c r="C492" s="6">
        <v>698331</v>
      </c>
      <c r="D492" s="6">
        <v>338348318</v>
      </c>
      <c r="E492" s="6" t="s">
        <v>59</v>
      </c>
      <c r="F492" s="6" t="s">
        <v>60</v>
      </c>
      <c r="G492" s="6" t="s">
        <v>20464</v>
      </c>
      <c r="I492" s="6">
        <v>775604518</v>
      </c>
      <c r="J492" s="6" t="s">
        <v>20465</v>
      </c>
      <c r="K492" s="6">
        <v>20</v>
      </c>
      <c r="L492" s="6" t="s">
        <v>409</v>
      </c>
      <c r="M492" s="6" t="s">
        <v>2154</v>
      </c>
      <c r="N492" s="7">
        <v>44021.500011574077</v>
      </c>
      <c r="O492" s="6" t="s">
        <v>20466</v>
      </c>
      <c r="Q492" s="6" t="s">
        <v>67</v>
      </c>
      <c r="R492" s="7">
        <v>45723.41300925926</v>
      </c>
      <c r="S492" s="6" t="s">
        <v>2414</v>
      </c>
      <c r="T492" s="6" t="s">
        <v>412</v>
      </c>
      <c r="U492" s="6" t="s">
        <v>1208</v>
      </c>
      <c r="V492" s="6" t="s">
        <v>20467</v>
      </c>
      <c r="W492" s="6" t="s">
        <v>334</v>
      </c>
      <c r="X492" s="6" t="s">
        <v>1153</v>
      </c>
      <c r="Y492" s="6" t="s">
        <v>20468</v>
      </c>
      <c r="Z492" s="6" t="s">
        <v>2464</v>
      </c>
      <c r="AA492" s="6" t="s">
        <v>2464</v>
      </c>
      <c r="AB492" s="6" t="s">
        <v>124</v>
      </c>
      <c r="AC492" s="6" t="s">
        <v>20469</v>
      </c>
      <c r="AE492" s="7">
        <v>45723.488483796296</v>
      </c>
      <c r="AF492" s="6" t="s">
        <v>77</v>
      </c>
      <c r="AH492" s="6" t="s">
        <v>125</v>
      </c>
      <c r="AI492" s="6" t="s">
        <v>464</v>
      </c>
      <c r="AJ492" s="6" t="s">
        <v>492</v>
      </c>
      <c r="AK492" s="6" t="s">
        <v>20470</v>
      </c>
      <c r="AL492" s="6" t="s">
        <v>4983</v>
      </c>
      <c r="AM492" s="7">
        <v>45723.488611111112</v>
      </c>
      <c r="AO492" s="6" t="s">
        <v>4983</v>
      </c>
      <c r="AP492" s="6">
        <v>5775236</v>
      </c>
      <c r="AQ492" s="6" t="s">
        <v>83</v>
      </c>
      <c r="AR492" s="7">
        <v>45723.670127314814</v>
      </c>
      <c r="AS492" s="6" t="s">
        <v>84</v>
      </c>
      <c r="AT492" s="7">
        <v>45723.333333333336</v>
      </c>
      <c r="AU492" s="6" t="s">
        <v>573</v>
      </c>
      <c r="AV492" s="6" t="s">
        <v>1214</v>
      </c>
      <c r="AW492" s="6" t="s">
        <v>1215</v>
      </c>
      <c r="AX492" s="6" t="s">
        <v>7714</v>
      </c>
      <c r="AZ492" s="7">
        <v>45723.670127314814</v>
      </c>
      <c r="BB492" s="6" t="s">
        <v>2486</v>
      </c>
      <c r="BC492" s="6" t="s">
        <v>2487</v>
      </c>
      <c r="BD492" s="6" t="s">
        <v>2488</v>
      </c>
      <c r="BE492" s="6" t="s">
        <v>20471</v>
      </c>
      <c r="BF492" s="6" t="s">
        <v>1142</v>
      </c>
      <c r="BG492" s="6" t="s">
        <v>26973</v>
      </c>
      <c r="BH492" s="6" t="s">
        <v>26971</v>
      </c>
      <c r="BI492" s="6" t="s">
        <v>27517</v>
      </c>
      <c r="BJ492" s="6" t="s">
        <v>27393</v>
      </c>
    </row>
    <row r="493" spans="1:62" s="6" customFormat="1" x14ac:dyDescent="0.35">
      <c r="A493" s="6">
        <v>3017599</v>
      </c>
      <c r="B493" s="6" t="s">
        <v>327</v>
      </c>
      <c r="C493" s="6">
        <v>1647451</v>
      </c>
      <c r="D493" s="6">
        <v>339558141</v>
      </c>
      <c r="E493" s="6" t="s">
        <v>59</v>
      </c>
      <c r="F493" s="6" t="s">
        <v>60</v>
      </c>
      <c r="G493" s="6" t="s">
        <v>530</v>
      </c>
      <c r="H493" s="6" t="s">
        <v>1028</v>
      </c>
      <c r="I493" s="6">
        <v>774486833</v>
      </c>
      <c r="J493" s="6" t="s">
        <v>531</v>
      </c>
      <c r="K493" s="6">
        <v>14</v>
      </c>
      <c r="L493" s="6" t="s">
        <v>1029</v>
      </c>
      <c r="M493" s="6" t="s">
        <v>65</v>
      </c>
      <c r="N493" s="7">
        <v>41091.000023148146</v>
      </c>
      <c r="O493" s="6" t="s">
        <v>1030</v>
      </c>
      <c r="Q493" s="6" t="s">
        <v>67</v>
      </c>
      <c r="R493" s="7">
        <v>45723.415636574071</v>
      </c>
      <c r="S493" s="6" t="s">
        <v>4842</v>
      </c>
      <c r="T493" s="6" t="s">
        <v>412</v>
      </c>
      <c r="U493" s="6" t="s">
        <v>1189</v>
      </c>
      <c r="V493" s="6" t="s">
        <v>20484</v>
      </c>
      <c r="W493" s="6" t="s">
        <v>263</v>
      </c>
      <c r="X493" s="6" t="s">
        <v>264</v>
      </c>
      <c r="Y493" s="6" t="s">
        <v>1033</v>
      </c>
      <c r="Z493" s="6" t="s">
        <v>266</v>
      </c>
      <c r="AA493" s="6" t="s">
        <v>1034</v>
      </c>
      <c r="AB493" s="6" t="s">
        <v>124</v>
      </c>
      <c r="AE493" s="7">
        <v>45723.457546296297</v>
      </c>
      <c r="AF493" s="6" t="s">
        <v>1035</v>
      </c>
      <c r="AH493" s="6" t="s">
        <v>125</v>
      </c>
      <c r="AI493" s="6" t="s">
        <v>106</v>
      </c>
      <c r="AJ493" s="6" t="s">
        <v>492</v>
      </c>
      <c r="AK493" s="6" t="s">
        <v>20485</v>
      </c>
      <c r="AL493" s="6" t="s">
        <v>467</v>
      </c>
      <c r="AM493" s="7">
        <v>45723.457615740743</v>
      </c>
      <c r="AO493" s="6" t="s">
        <v>467</v>
      </c>
      <c r="AP493" s="6">
        <v>5775028</v>
      </c>
      <c r="AQ493" s="6" t="s">
        <v>83</v>
      </c>
      <c r="AR493" s="7">
        <v>45723.666226851848</v>
      </c>
      <c r="AS493" s="6" t="s">
        <v>84</v>
      </c>
      <c r="AT493" s="7">
        <v>45723.361111111109</v>
      </c>
      <c r="AU493" s="6" t="s">
        <v>573</v>
      </c>
      <c r="AV493" s="6" t="s">
        <v>108</v>
      </c>
      <c r="AW493" s="6" t="s">
        <v>109</v>
      </c>
      <c r="AX493" s="6" t="s">
        <v>110</v>
      </c>
      <c r="AZ493" s="7">
        <v>45723.666215277779</v>
      </c>
      <c r="BB493" s="6" t="s">
        <v>6841</v>
      </c>
      <c r="BC493" s="6" t="s">
        <v>2458</v>
      </c>
      <c r="BD493" s="6" t="s">
        <v>6842</v>
      </c>
      <c r="BE493" s="6" t="s">
        <v>20486</v>
      </c>
      <c r="BF493" s="6" t="s">
        <v>115</v>
      </c>
      <c r="BG493" s="6" t="s">
        <v>26973</v>
      </c>
      <c r="BH493" s="6" t="s">
        <v>26971</v>
      </c>
      <c r="BI493" s="6" t="s">
        <v>1031</v>
      </c>
      <c r="BJ493" s="6" t="s">
        <v>27394</v>
      </c>
    </row>
    <row r="494" spans="1:62" s="6" customFormat="1" x14ac:dyDescent="0.35">
      <c r="A494" s="6">
        <v>3017603</v>
      </c>
      <c r="B494" s="6" t="s">
        <v>58</v>
      </c>
      <c r="C494" s="6">
        <v>29704041</v>
      </c>
      <c r="D494" s="6">
        <v>338426342</v>
      </c>
      <c r="E494" s="6" t="s">
        <v>59</v>
      </c>
      <c r="F494" s="6" t="s">
        <v>60</v>
      </c>
      <c r="G494" s="6" t="s">
        <v>20498</v>
      </c>
      <c r="I494" s="6">
        <v>783506833</v>
      </c>
      <c r="J494" s="6" t="s">
        <v>2055</v>
      </c>
      <c r="K494" s="6">
        <v>20</v>
      </c>
      <c r="L494" s="6" t="s">
        <v>294</v>
      </c>
      <c r="M494" s="6" t="s">
        <v>295</v>
      </c>
      <c r="N494" s="7">
        <v>43813.713043981479</v>
      </c>
      <c r="O494" s="6" t="s">
        <v>2009</v>
      </c>
      <c r="Q494" s="6" t="s">
        <v>67</v>
      </c>
      <c r="R494" s="7">
        <v>45723.417187500003</v>
      </c>
      <c r="S494" s="6" t="s">
        <v>2546</v>
      </c>
      <c r="T494" s="6" t="s">
        <v>412</v>
      </c>
      <c r="U494" s="6" t="s">
        <v>70</v>
      </c>
      <c r="V494" s="6" t="s">
        <v>20499</v>
      </c>
      <c r="Y494" s="6" t="s">
        <v>8433</v>
      </c>
      <c r="Z494" s="6" t="s">
        <v>1774</v>
      </c>
      <c r="AA494" s="6" t="s">
        <v>1774</v>
      </c>
      <c r="AB494" s="6" t="s">
        <v>5458</v>
      </c>
      <c r="AC494" s="6" t="s">
        <v>20500</v>
      </c>
      <c r="AE494" s="7">
        <v>45723.744398148148</v>
      </c>
      <c r="AF494" s="6" t="s">
        <v>77</v>
      </c>
      <c r="AH494" s="6" t="s">
        <v>125</v>
      </c>
      <c r="AI494" s="6" t="s">
        <v>58</v>
      </c>
      <c r="AJ494" s="6" t="s">
        <v>126</v>
      </c>
      <c r="AK494" s="6" t="s">
        <v>8640</v>
      </c>
      <c r="AL494" s="6" t="s">
        <v>5513</v>
      </c>
      <c r="AM494" s="7">
        <v>45723.744537037041</v>
      </c>
      <c r="AN494" s="6" t="s">
        <v>8640</v>
      </c>
      <c r="AO494" s="6" t="s">
        <v>5513</v>
      </c>
      <c r="AP494" s="6">
        <v>5776868</v>
      </c>
      <c r="AQ494" s="6" t="s">
        <v>83</v>
      </c>
      <c r="AR494" s="7">
        <v>45724.691134259258</v>
      </c>
      <c r="AS494" s="6" t="s">
        <v>84</v>
      </c>
      <c r="AT494" s="7">
        <v>45723.5625</v>
      </c>
      <c r="AU494" s="6" t="s">
        <v>85</v>
      </c>
      <c r="AV494" s="6" t="s">
        <v>130</v>
      </c>
      <c r="AW494" s="6" t="s">
        <v>131</v>
      </c>
      <c r="AX494" s="6" t="s">
        <v>132</v>
      </c>
      <c r="AZ494" s="7">
        <v>45724.691134259258</v>
      </c>
      <c r="BB494" s="6" t="s">
        <v>15659</v>
      </c>
      <c r="BC494" s="6" t="s">
        <v>15660</v>
      </c>
      <c r="BD494" s="6" t="s">
        <v>15661</v>
      </c>
      <c r="BE494" s="6" t="s">
        <v>1120</v>
      </c>
      <c r="BF494" s="6" t="s">
        <v>137</v>
      </c>
      <c r="BG494" s="6" t="s">
        <v>58</v>
      </c>
      <c r="BH494" s="6" t="s">
        <v>26971</v>
      </c>
      <c r="BI494" s="6" t="s">
        <v>27514</v>
      </c>
      <c r="BJ494" s="6" t="s">
        <v>27395</v>
      </c>
    </row>
    <row r="495" spans="1:62" s="6" customFormat="1" x14ac:dyDescent="0.35">
      <c r="A495" s="6">
        <v>3017610</v>
      </c>
      <c r="B495" s="6" t="s">
        <v>58</v>
      </c>
      <c r="C495" s="6">
        <v>40796271</v>
      </c>
      <c r="D495" s="6">
        <v>339520607</v>
      </c>
      <c r="E495" s="6" t="s">
        <v>59</v>
      </c>
      <c r="F495" s="6" t="s">
        <v>60</v>
      </c>
      <c r="G495" s="6" t="s">
        <v>117</v>
      </c>
      <c r="H495" s="6" t="s">
        <v>3106</v>
      </c>
      <c r="I495" s="6">
        <v>775332106</v>
      </c>
      <c r="J495" s="6" t="s">
        <v>2567</v>
      </c>
      <c r="K495" s="6">
        <v>20</v>
      </c>
      <c r="L495" s="6" t="s">
        <v>294</v>
      </c>
      <c r="M495" s="6" t="s">
        <v>295</v>
      </c>
      <c r="N495" s="7">
        <v>45131.708333333336</v>
      </c>
      <c r="O495" s="6" t="s">
        <v>520</v>
      </c>
      <c r="Q495" s="6" t="s">
        <v>67</v>
      </c>
      <c r="R495" s="7">
        <v>45723.420856481483</v>
      </c>
      <c r="S495" s="6" t="s">
        <v>5021</v>
      </c>
      <c r="T495" s="6" t="s">
        <v>412</v>
      </c>
      <c r="U495" s="6" t="s">
        <v>70</v>
      </c>
      <c r="V495" s="6" t="s">
        <v>20523</v>
      </c>
      <c r="W495" s="6" t="s">
        <v>263</v>
      </c>
      <c r="X495" s="6" t="s">
        <v>263</v>
      </c>
      <c r="Y495" s="6" t="s">
        <v>20524</v>
      </c>
      <c r="Z495" s="6" t="s">
        <v>852</v>
      </c>
      <c r="AA495" s="6" t="s">
        <v>1765</v>
      </c>
      <c r="AB495" s="6" t="s">
        <v>124</v>
      </c>
      <c r="AE495" s="7">
        <v>45723.42087962963</v>
      </c>
      <c r="AF495" s="6" t="s">
        <v>417</v>
      </c>
      <c r="AG495" s="6">
        <v>48</v>
      </c>
      <c r="AH495" s="6" t="s">
        <v>125</v>
      </c>
      <c r="AI495" s="6" t="s">
        <v>79</v>
      </c>
      <c r="AJ495" s="6" t="s">
        <v>378</v>
      </c>
      <c r="AK495" s="6" t="s">
        <v>20523</v>
      </c>
      <c r="AL495" s="6" t="s">
        <v>5021</v>
      </c>
      <c r="AM495" s="7">
        <v>45723.420914351853</v>
      </c>
      <c r="AN495" s="6" t="s">
        <v>20523</v>
      </c>
      <c r="AP495" s="6">
        <v>5774801</v>
      </c>
      <c r="AQ495" s="6" t="s">
        <v>83</v>
      </c>
      <c r="AR495" s="7">
        <v>45723.564363425925</v>
      </c>
      <c r="AS495" s="6" t="s">
        <v>84</v>
      </c>
      <c r="AT495" s="7">
        <v>45723.347222222219</v>
      </c>
      <c r="AU495" s="6" t="s">
        <v>85</v>
      </c>
      <c r="AV495" s="6" t="s">
        <v>108</v>
      </c>
      <c r="AW495" s="6" t="s">
        <v>109</v>
      </c>
      <c r="AX495" s="6" t="s">
        <v>1965</v>
      </c>
      <c r="AY495" s="7">
        <v>45725.42087962963</v>
      </c>
      <c r="AZ495" s="7">
        <v>45723.564363425925</v>
      </c>
      <c r="BA495" s="6" t="s">
        <v>419</v>
      </c>
      <c r="BB495" s="6" t="s">
        <v>89</v>
      </c>
      <c r="BC495" s="6" t="s">
        <v>90</v>
      </c>
      <c r="BD495" s="6" t="s">
        <v>91</v>
      </c>
      <c r="BE495" s="6" t="s">
        <v>20525</v>
      </c>
      <c r="BF495" s="6" t="s">
        <v>274</v>
      </c>
      <c r="BG495" s="6" t="s">
        <v>58</v>
      </c>
      <c r="BH495" s="6" t="s">
        <v>26971</v>
      </c>
      <c r="BI495" s="6" t="s">
        <v>27516</v>
      </c>
      <c r="BJ495" s="6" t="s">
        <v>27396</v>
      </c>
    </row>
    <row r="496" spans="1:62" s="6" customFormat="1" x14ac:dyDescent="0.35">
      <c r="A496" s="6">
        <v>3017611</v>
      </c>
      <c r="B496" s="6" t="s">
        <v>58</v>
      </c>
      <c r="C496" s="6">
        <v>3159371</v>
      </c>
      <c r="D496" s="6">
        <v>338203685</v>
      </c>
      <c r="E496" s="6" t="s">
        <v>59</v>
      </c>
      <c r="F496" s="6" t="s">
        <v>60</v>
      </c>
      <c r="G496" s="6" t="s">
        <v>1038</v>
      </c>
      <c r="H496" s="6" t="s">
        <v>496</v>
      </c>
      <c r="I496" s="6">
        <v>773172999</v>
      </c>
      <c r="J496" s="6" t="s">
        <v>4807</v>
      </c>
      <c r="K496" s="6">
        <v>12</v>
      </c>
      <c r="L496" s="6" t="s">
        <v>244</v>
      </c>
      <c r="M496" s="6" t="s">
        <v>65</v>
      </c>
      <c r="N496" s="7">
        <v>45185.588946759257</v>
      </c>
      <c r="O496" s="6" t="s">
        <v>410</v>
      </c>
      <c r="Q496" s="6" t="s">
        <v>67</v>
      </c>
      <c r="R496" s="7">
        <v>45723.421585648146</v>
      </c>
      <c r="S496" s="6" t="s">
        <v>2414</v>
      </c>
      <c r="T496" s="6" t="s">
        <v>412</v>
      </c>
      <c r="U496" s="6" t="s">
        <v>4423</v>
      </c>
      <c r="V496" s="6" t="s">
        <v>20526</v>
      </c>
      <c r="W496" s="6" t="s">
        <v>72</v>
      </c>
      <c r="X496" s="6" t="s">
        <v>881</v>
      </c>
      <c r="Y496" s="6" t="s">
        <v>11783</v>
      </c>
      <c r="Z496" s="6" t="s">
        <v>883</v>
      </c>
      <c r="AA496" s="6" t="s">
        <v>2417</v>
      </c>
      <c r="AB496" s="6" t="s">
        <v>2417</v>
      </c>
      <c r="AC496" s="6" t="s">
        <v>20527</v>
      </c>
      <c r="AE496" s="7">
        <v>45724.55976851852</v>
      </c>
      <c r="AF496" s="6" t="s">
        <v>1035</v>
      </c>
      <c r="AH496" s="6" t="s">
        <v>125</v>
      </c>
      <c r="AI496" s="6" t="s">
        <v>464</v>
      </c>
      <c r="AJ496" s="6" t="s">
        <v>126</v>
      </c>
      <c r="AK496" s="6" t="s">
        <v>20528</v>
      </c>
      <c r="AL496" s="6" t="s">
        <v>1936</v>
      </c>
      <c r="AM496" s="7">
        <v>45724.559861111113</v>
      </c>
      <c r="AN496" s="6" t="s">
        <v>20528</v>
      </c>
      <c r="AO496" s="6" t="s">
        <v>1936</v>
      </c>
      <c r="AP496" s="6">
        <v>5779435</v>
      </c>
      <c r="AQ496" s="6" t="s">
        <v>83</v>
      </c>
      <c r="AR496" s="7">
        <v>45725.5702662037</v>
      </c>
      <c r="AS496" s="6" t="s">
        <v>84</v>
      </c>
      <c r="AT496" s="7">
        <v>45725.333333333336</v>
      </c>
      <c r="AU496" s="6" t="s">
        <v>85</v>
      </c>
      <c r="AV496" s="6" t="s">
        <v>899</v>
      </c>
      <c r="AW496" s="6" t="s">
        <v>900</v>
      </c>
      <c r="AX496" s="6" t="s">
        <v>901</v>
      </c>
      <c r="AZ496" s="7">
        <v>45725.5702662037</v>
      </c>
      <c r="BB496" s="6" t="s">
        <v>1520</v>
      </c>
      <c r="BC496" s="6" t="s">
        <v>1521</v>
      </c>
      <c r="BD496" s="6" t="s">
        <v>815</v>
      </c>
      <c r="BE496" s="6" t="s">
        <v>20529</v>
      </c>
      <c r="BF496" s="6" t="s">
        <v>875</v>
      </c>
      <c r="BG496" s="6" t="s">
        <v>58</v>
      </c>
      <c r="BH496" s="6" t="s">
        <v>26971</v>
      </c>
      <c r="BI496" s="6" t="s">
        <v>27512</v>
      </c>
      <c r="BJ496" s="6" t="s">
        <v>27397</v>
      </c>
    </row>
    <row r="497" spans="1:62" s="6" customFormat="1" x14ac:dyDescent="0.35">
      <c r="A497" s="6">
        <v>3017635</v>
      </c>
      <c r="B497" s="6" t="s">
        <v>58</v>
      </c>
      <c r="C497" s="6">
        <v>44747041</v>
      </c>
      <c r="D497" s="6">
        <v>338495594</v>
      </c>
      <c r="E497" s="6" t="s">
        <v>59</v>
      </c>
      <c r="F497" s="6" t="s">
        <v>60</v>
      </c>
      <c r="G497" s="6" t="s">
        <v>20600</v>
      </c>
      <c r="H497" s="6" t="s">
        <v>20600</v>
      </c>
      <c r="I497" s="6">
        <v>779033606</v>
      </c>
      <c r="J497" s="6" t="s">
        <v>4745</v>
      </c>
      <c r="K497" s="6">
        <v>20</v>
      </c>
      <c r="L497" s="6" t="s">
        <v>294</v>
      </c>
      <c r="M497" s="6" t="s">
        <v>295</v>
      </c>
      <c r="N497" s="7">
        <v>45673.583333333336</v>
      </c>
      <c r="O497" s="6" t="s">
        <v>520</v>
      </c>
      <c r="Q497" s="6" t="s">
        <v>67</v>
      </c>
      <c r="R497" s="7">
        <v>45723.431967592594</v>
      </c>
      <c r="S497" s="6" t="s">
        <v>5021</v>
      </c>
      <c r="T497" s="6" t="s">
        <v>412</v>
      </c>
      <c r="U497" s="6" t="s">
        <v>1189</v>
      </c>
      <c r="V497" s="6" t="s">
        <v>20601</v>
      </c>
      <c r="W497" s="6" t="s">
        <v>72</v>
      </c>
      <c r="X497" s="6" t="s">
        <v>356</v>
      </c>
      <c r="Y497" s="6" t="s">
        <v>4197</v>
      </c>
      <c r="Z497" s="6" t="s">
        <v>1525</v>
      </c>
      <c r="AA497" s="6" t="s">
        <v>1526</v>
      </c>
      <c r="AB497" s="6" t="s">
        <v>124</v>
      </c>
      <c r="AE497" s="7">
        <v>45723.670914351853</v>
      </c>
      <c r="AF497" s="6" t="s">
        <v>443</v>
      </c>
      <c r="AH497" s="6" t="s">
        <v>125</v>
      </c>
      <c r="AI497" s="6" t="s">
        <v>58</v>
      </c>
      <c r="AJ497" s="6" t="s">
        <v>126</v>
      </c>
      <c r="AK497" s="6" t="s">
        <v>18891</v>
      </c>
      <c r="AL497" s="6" t="s">
        <v>431</v>
      </c>
      <c r="AM497" s="7">
        <v>45723.670983796299</v>
      </c>
      <c r="AN497" s="6" t="s">
        <v>18891</v>
      </c>
      <c r="AO497" s="6" t="s">
        <v>431</v>
      </c>
      <c r="AP497" s="6">
        <v>5776517</v>
      </c>
      <c r="AQ497" s="6" t="s">
        <v>83</v>
      </c>
      <c r="AR497" s="7">
        <v>45725.578958333332</v>
      </c>
      <c r="AS497" s="6" t="s">
        <v>84</v>
      </c>
      <c r="AT497" s="7">
        <v>45723.333333333336</v>
      </c>
      <c r="AU497" s="6" t="s">
        <v>85</v>
      </c>
      <c r="AV497" s="6" t="s">
        <v>306</v>
      </c>
      <c r="AW497" s="6" t="s">
        <v>307</v>
      </c>
      <c r="AX497" s="6" t="s">
        <v>308</v>
      </c>
      <c r="AZ497" s="7">
        <v>45725.578958333332</v>
      </c>
      <c r="BB497" s="6" t="s">
        <v>20602</v>
      </c>
      <c r="BC497" s="6" t="s">
        <v>8681</v>
      </c>
      <c r="BD497" s="6" t="s">
        <v>8682</v>
      </c>
      <c r="BE497" s="6" t="s">
        <v>20603</v>
      </c>
      <c r="BF497" s="6" t="s">
        <v>431</v>
      </c>
      <c r="BG497" s="6" t="s">
        <v>58</v>
      </c>
      <c r="BH497" s="6" t="s">
        <v>26971</v>
      </c>
      <c r="BI497" s="6" t="s">
        <v>27522</v>
      </c>
      <c r="BJ497" s="6" t="s">
        <v>27398</v>
      </c>
    </row>
    <row r="498" spans="1:62" s="6" customFormat="1" x14ac:dyDescent="0.35">
      <c r="A498" s="6">
        <v>3017637</v>
      </c>
      <c r="B498" s="6" t="s">
        <v>327</v>
      </c>
      <c r="C498" s="6">
        <v>1415551</v>
      </c>
      <c r="D498" s="6">
        <v>339411921</v>
      </c>
      <c r="E498" s="6" t="s">
        <v>59</v>
      </c>
      <c r="F498" s="6" t="s">
        <v>60</v>
      </c>
      <c r="G498" s="6" t="s">
        <v>1845</v>
      </c>
      <c r="H498" s="6" t="s">
        <v>2235</v>
      </c>
      <c r="I498" s="6">
        <v>776352491</v>
      </c>
      <c r="J498" s="6" t="s">
        <v>20607</v>
      </c>
      <c r="K498" s="6">
        <v>12</v>
      </c>
      <c r="L498" s="6" t="s">
        <v>64</v>
      </c>
      <c r="M498" s="6" t="s">
        <v>65</v>
      </c>
      <c r="N498" s="7">
        <v>41555.373761574076</v>
      </c>
      <c r="O498" s="6" t="s">
        <v>13879</v>
      </c>
      <c r="Q498" s="6" t="s">
        <v>67</v>
      </c>
      <c r="R498" s="7">
        <v>45723.432488425926</v>
      </c>
      <c r="S498" s="6" t="s">
        <v>2010</v>
      </c>
      <c r="T498" s="6" t="s">
        <v>412</v>
      </c>
      <c r="U498" s="6" t="s">
        <v>120</v>
      </c>
      <c r="V498" s="6" t="s">
        <v>20608</v>
      </c>
      <c r="W498" s="6" t="s">
        <v>143</v>
      </c>
      <c r="X498" s="6" t="s">
        <v>143</v>
      </c>
      <c r="Y498" s="6" t="s">
        <v>20609</v>
      </c>
      <c r="Z498" s="6" t="s">
        <v>388</v>
      </c>
      <c r="AA498" s="6" t="s">
        <v>389</v>
      </c>
      <c r="AB498" s="6" t="s">
        <v>20610</v>
      </c>
      <c r="AC498" s="6" t="s">
        <v>20611</v>
      </c>
      <c r="AE498" s="7">
        <v>45723.432569444441</v>
      </c>
      <c r="AF498" s="6" t="s">
        <v>6026</v>
      </c>
      <c r="AG498" s="6">
        <v>24</v>
      </c>
      <c r="AH498" s="6" t="s">
        <v>125</v>
      </c>
      <c r="AI498" s="6" t="s">
        <v>464</v>
      </c>
      <c r="AJ498" s="6" t="s">
        <v>465</v>
      </c>
      <c r="AK498" s="6" t="s">
        <v>20608</v>
      </c>
      <c r="AL498" s="6" t="s">
        <v>2010</v>
      </c>
      <c r="AM498" s="7">
        <v>45723.432615740741</v>
      </c>
      <c r="AN498" s="6" t="s">
        <v>20608</v>
      </c>
      <c r="AP498" s="6">
        <v>5774863</v>
      </c>
      <c r="AQ498" s="6" t="s">
        <v>83</v>
      </c>
      <c r="AR498" s="7">
        <v>45723.728217592594</v>
      </c>
      <c r="AS498" s="6" t="s">
        <v>84</v>
      </c>
      <c r="AT498" s="7">
        <v>45723.333333333336</v>
      </c>
      <c r="AU498" s="6" t="s">
        <v>85</v>
      </c>
      <c r="AV498" s="6" t="s">
        <v>149</v>
      </c>
      <c r="AW498" s="6" t="s">
        <v>150</v>
      </c>
      <c r="AX498" s="6" t="s">
        <v>285</v>
      </c>
      <c r="AY498" s="7">
        <v>45724.432569444441</v>
      </c>
      <c r="AZ498" s="7">
        <v>45723.728217592594</v>
      </c>
      <c r="BA498" s="6" t="s">
        <v>419</v>
      </c>
      <c r="BB498" s="6" t="s">
        <v>746</v>
      </c>
      <c r="BC498" s="6" t="s">
        <v>747</v>
      </c>
      <c r="BD498" s="6" t="s">
        <v>748</v>
      </c>
      <c r="BE498" s="6" t="s">
        <v>20612</v>
      </c>
      <c r="BF498" s="6" t="s">
        <v>290</v>
      </c>
      <c r="BG498" s="6" t="s">
        <v>26973</v>
      </c>
      <c r="BH498" s="6" t="s">
        <v>26971</v>
      </c>
      <c r="BI498" s="6" t="s">
        <v>27516</v>
      </c>
      <c r="BJ498" s="6" t="s">
        <v>27399</v>
      </c>
    </row>
    <row r="499" spans="1:62" s="6" customFormat="1" x14ac:dyDescent="0.35">
      <c r="A499" s="6">
        <v>3017650</v>
      </c>
      <c r="B499" s="6" t="s">
        <v>58</v>
      </c>
      <c r="C499" s="6">
        <v>29759401</v>
      </c>
      <c r="D499" s="6">
        <v>339521114</v>
      </c>
      <c r="E499" s="6" t="s">
        <v>59</v>
      </c>
      <c r="F499" s="6" t="s">
        <v>60</v>
      </c>
      <c r="G499" s="6" t="s">
        <v>5827</v>
      </c>
      <c r="I499" s="6">
        <v>774226598</v>
      </c>
      <c r="J499" s="6" t="s">
        <v>20641</v>
      </c>
      <c r="K499" s="6">
        <v>20</v>
      </c>
      <c r="L499" s="6" t="s">
        <v>409</v>
      </c>
      <c r="M499" s="6" t="s">
        <v>2154</v>
      </c>
      <c r="N499" s="7">
        <v>44837.708344907405</v>
      </c>
      <c r="O499" s="6" t="s">
        <v>5377</v>
      </c>
      <c r="Q499" s="6" t="s">
        <v>67</v>
      </c>
      <c r="R499" s="7">
        <v>45723.437025462961</v>
      </c>
      <c r="S499" s="6" t="s">
        <v>3278</v>
      </c>
      <c r="T499" s="6" t="s">
        <v>412</v>
      </c>
      <c r="U499" s="6" t="s">
        <v>101</v>
      </c>
      <c r="V499" s="6" t="s">
        <v>20642</v>
      </c>
      <c r="Y499" s="6" t="s">
        <v>16172</v>
      </c>
      <c r="Z499" s="6" t="s">
        <v>852</v>
      </c>
      <c r="AA499" s="6" t="s">
        <v>5922</v>
      </c>
      <c r="AB499" s="6" t="s">
        <v>20643</v>
      </c>
      <c r="AE499" s="7">
        <v>45723.437395833331</v>
      </c>
      <c r="AF499" s="6" t="s">
        <v>417</v>
      </c>
      <c r="AG499" s="6">
        <v>48</v>
      </c>
      <c r="AH499" s="6" t="s">
        <v>125</v>
      </c>
      <c r="AI499" s="6" t="s">
        <v>58</v>
      </c>
      <c r="AJ499" s="6" t="s">
        <v>465</v>
      </c>
      <c r="AK499" s="6" t="s">
        <v>20644</v>
      </c>
      <c r="AL499" s="6" t="s">
        <v>3278</v>
      </c>
      <c r="AM499" s="7">
        <v>45724.408310185187</v>
      </c>
      <c r="AN499" s="6" t="s">
        <v>20645</v>
      </c>
      <c r="AO499" s="6" t="s">
        <v>274</v>
      </c>
      <c r="AP499" s="6">
        <v>5778848</v>
      </c>
      <c r="AQ499" s="6" t="s">
        <v>83</v>
      </c>
      <c r="AR499" s="7">
        <v>45724.48914351852</v>
      </c>
      <c r="AS499" s="6" t="s">
        <v>84</v>
      </c>
      <c r="AT499" s="7">
        <v>45724.333333333336</v>
      </c>
      <c r="AU499" s="6" t="s">
        <v>573</v>
      </c>
      <c r="AV499" s="6" t="s">
        <v>270</v>
      </c>
      <c r="AW499" s="6" t="s">
        <v>271</v>
      </c>
      <c r="AX499" s="6" t="s">
        <v>272</v>
      </c>
      <c r="AY499" s="7">
        <v>45725.437395833331</v>
      </c>
      <c r="AZ499" s="7">
        <v>45724.48914351852</v>
      </c>
      <c r="BA499" s="6" t="s">
        <v>419</v>
      </c>
      <c r="BB499" s="6" t="s">
        <v>2089</v>
      </c>
      <c r="BC499" s="6" t="s">
        <v>814</v>
      </c>
      <c r="BD499" s="6" t="s">
        <v>815</v>
      </c>
      <c r="BE499" s="6" t="s">
        <v>13655</v>
      </c>
      <c r="BF499" s="6" t="s">
        <v>274</v>
      </c>
      <c r="BG499" s="6" t="s">
        <v>58</v>
      </c>
      <c r="BH499" s="6" t="s">
        <v>26971</v>
      </c>
      <c r="BI499" s="6" t="s">
        <v>1031</v>
      </c>
      <c r="BJ499" s="6" t="s">
        <v>27051</v>
      </c>
    </row>
    <row r="500" spans="1:62" s="6" customFormat="1" x14ac:dyDescent="0.35">
      <c r="A500" s="6">
        <v>3017653</v>
      </c>
      <c r="B500" s="6" t="s">
        <v>58</v>
      </c>
      <c r="C500" s="6">
        <v>36754941</v>
      </c>
      <c r="D500" s="6">
        <v>338670865</v>
      </c>
      <c r="E500" s="6" t="s">
        <v>59</v>
      </c>
      <c r="F500" s="6" t="s">
        <v>60</v>
      </c>
      <c r="G500" s="6" t="s">
        <v>555</v>
      </c>
      <c r="H500" s="6" t="s">
        <v>1095</v>
      </c>
      <c r="I500" s="6">
        <v>771708181</v>
      </c>
      <c r="J500" s="6" t="s">
        <v>20652</v>
      </c>
      <c r="K500" s="6">
        <v>20</v>
      </c>
      <c r="L500" s="6" t="s">
        <v>294</v>
      </c>
      <c r="M500" s="6" t="s">
        <v>295</v>
      </c>
      <c r="N500" s="7">
        <v>44155.458333333336</v>
      </c>
      <c r="O500" s="6" t="s">
        <v>5377</v>
      </c>
      <c r="Q500" s="6" t="s">
        <v>67</v>
      </c>
      <c r="R500" s="7">
        <v>45723.438344907408</v>
      </c>
      <c r="S500" s="6" t="s">
        <v>2546</v>
      </c>
      <c r="T500" s="6" t="s">
        <v>412</v>
      </c>
      <c r="U500" s="6" t="s">
        <v>101</v>
      </c>
      <c r="V500" s="6" t="s">
        <v>20653</v>
      </c>
      <c r="Y500" s="6" t="s">
        <v>7669</v>
      </c>
      <c r="Z500" s="6" t="s">
        <v>477</v>
      </c>
      <c r="AA500" s="6" t="s">
        <v>1918</v>
      </c>
      <c r="AB500" s="6" t="s">
        <v>1918</v>
      </c>
      <c r="AC500" s="6">
        <v>15</v>
      </c>
      <c r="AE500" s="7">
        <v>45723.490115740744</v>
      </c>
      <c r="AF500" s="6" t="s">
        <v>417</v>
      </c>
      <c r="AG500" s="6">
        <v>48</v>
      </c>
      <c r="AH500" s="6" t="s">
        <v>125</v>
      </c>
      <c r="AI500" s="6" t="s">
        <v>79</v>
      </c>
      <c r="AJ500" s="6" t="s">
        <v>126</v>
      </c>
      <c r="AK500" s="6" t="s">
        <v>20654</v>
      </c>
      <c r="AL500" s="6" t="s">
        <v>8656</v>
      </c>
      <c r="AM500" s="7">
        <v>45723.490439814814</v>
      </c>
      <c r="AO500" s="6" t="s">
        <v>8656</v>
      </c>
      <c r="AP500" s="6">
        <v>5775243</v>
      </c>
      <c r="AQ500" s="6" t="s">
        <v>83</v>
      </c>
      <c r="AR500" s="7">
        <v>45723.856550925928</v>
      </c>
      <c r="AS500" s="6" t="s">
        <v>84</v>
      </c>
      <c r="AT500" s="7">
        <v>45723.333333333336</v>
      </c>
      <c r="AU500" s="6" t="s">
        <v>573</v>
      </c>
      <c r="AV500" s="6" t="s">
        <v>480</v>
      </c>
      <c r="AW500" s="6" t="s">
        <v>481</v>
      </c>
      <c r="AX500" s="6" t="s">
        <v>482</v>
      </c>
      <c r="AY500" s="7">
        <v>45725.490115740744</v>
      </c>
      <c r="AZ500" s="7">
        <v>45723.856550925928</v>
      </c>
      <c r="BA500" s="6" t="s">
        <v>419</v>
      </c>
      <c r="BB500" s="6" t="s">
        <v>1520</v>
      </c>
      <c r="BC500" s="6" t="s">
        <v>1521</v>
      </c>
      <c r="BD500" s="6" t="s">
        <v>815</v>
      </c>
      <c r="BE500" s="6" t="s">
        <v>10067</v>
      </c>
      <c r="BF500" s="6" t="s">
        <v>313</v>
      </c>
      <c r="BG500" s="6" t="s">
        <v>58</v>
      </c>
      <c r="BH500" s="6" t="s">
        <v>26971</v>
      </c>
      <c r="BI500" s="6" t="s">
        <v>1031</v>
      </c>
      <c r="BJ500" s="6" t="s">
        <v>27400</v>
      </c>
    </row>
    <row r="501" spans="1:62" s="6" customFormat="1" x14ac:dyDescent="0.35">
      <c r="A501" s="6">
        <v>3017658</v>
      </c>
      <c r="B501" s="6" t="s">
        <v>58</v>
      </c>
      <c r="C501" s="6">
        <v>41540461</v>
      </c>
      <c r="D501" s="6">
        <v>338524196</v>
      </c>
      <c r="E501" s="6" t="s">
        <v>59</v>
      </c>
      <c r="F501" s="6" t="s">
        <v>60</v>
      </c>
      <c r="G501" s="6" t="s">
        <v>3864</v>
      </c>
      <c r="H501" s="6" t="s">
        <v>16857</v>
      </c>
      <c r="I501" s="6">
        <v>772224283</v>
      </c>
      <c r="J501" s="6" t="s">
        <v>2616</v>
      </c>
      <c r="K501" s="6">
        <v>13</v>
      </c>
      <c r="L501" s="6" t="s">
        <v>64</v>
      </c>
      <c r="M501" s="6" t="s">
        <v>65</v>
      </c>
      <c r="N501" s="7">
        <v>45630.625011574077</v>
      </c>
      <c r="O501" s="6" t="s">
        <v>520</v>
      </c>
      <c r="Q501" s="6" t="s">
        <v>67</v>
      </c>
      <c r="R501" s="7">
        <v>45723.439988425926</v>
      </c>
      <c r="S501" s="6" t="s">
        <v>910</v>
      </c>
      <c r="T501" s="6" t="s">
        <v>412</v>
      </c>
      <c r="U501" s="6" t="s">
        <v>70</v>
      </c>
      <c r="V501" s="6" t="s">
        <v>10325</v>
      </c>
      <c r="Y501" s="6" t="s">
        <v>4454</v>
      </c>
      <c r="Z501" s="6" t="s">
        <v>165</v>
      </c>
      <c r="AA501" s="6" t="s">
        <v>165</v>
      </c>
      <c r="AB501" s="6" t="s">
        <v>124</v>
      </c>
      <c r="AE501" s="7">
        <v>45723.440312500003</v>
      </c>
      <c r="AF501" s="6" t="s">
        <v>443</v>
      </c>
      <c r="AH501" s="6" t="s">
        <v>125</v>
      </c>
      <c r="AI501" s="6" t="s">
        <v>464</v>
      </c>
      <c r="AJ501" s="6" t="s">
        <v>465</v>
      </c>
      <c r="AK501" s="6" t="s">
        <v>20672</v>
      </c>
      <c r="AL501" s="6" t="s">
        <v>910</v>
      </c>
      <c r="AM501" s="7">
        <v>45723.440393518518</v>
      </c>
      <c r="AO501" s="6" t="s">
        <v>910</v>
      </c>
      <c r="AP501" s="6">
        <v>5774914</v>
      </c>
      <c r="AQ501" s="6" t="s">
        <v>83</v>
      </c>
      <c r="AR501" s="7">
        <v>45723.709861111114</v>
      </c>
      <c r="AS501" s="6" t="s">
        <v>84</v>
      </c>
      <c r="AT501" s="7">
        <v>45723.333333333336</v>
      </c>
      <c r="AU501" s="6" t="s">
        <v>85</v>
      </c>
      <c r="AV501" s="6" t="s">
        <v>169</v>
      </c>
      <c r="AW501" s="6" t="s">
        <v>170</v>
      </c>
      <c r="AX501" s="6" t="s">
        <v>536</v>
      </c>
      <c r="AZ501" s="7">
        <v>45723.709861111114</v>
      </c>
      <c r="BB501" s="6" t="s">
        <v>111</v>
      </c>
      <c r="BC501" s="6" t="s">
        <v>112</v>
      </c>
      <c r="BD501" s="6" t="s">
        <v>113</v>
      </c>
      <c r="BE501" s="6" t="s">
        <v>20516</v>
      </c>
      <c r="BF501" s="6" t="s">
        <v>176</v>
      </c>
      <c r="BG501" s="6" t="s">
        <v>58</v>
      </c>
      <c r="BH501" s="6" t="s">
        <v>26971</v>
      </c>
      <c r="BI501" s="6" t="s">
        <v>27512</v>
      </c>
      <c r="BJ501" s="6" t="s">
        <v>27401</v>
      </c>
    </row>
    <row r="502" spans="1:62" s="6" customFormat="1" x14ac:dyDescent="0.35">
      <c r="A502" s="6">
        <v>3017675</v>
      </c>
      <c r="B502" s="6" t="s">
        <v>58</v>
      </c>
      <c r="C502" s="6">
        <v>2137451</v>
      </c>
      <c r="D502" s="6">
        <v>339671066</v>
      </c>
      <c r="E502" s="6" t="s">
        <v>59</v>
      </c>
      <c r="F502" s="6" t="s">
        <v>60</v>
      </c>
      <c r="G502" s="6" t="s">
        <v>20717</v>
      </c>
      <c r="I502" s="6">
        <v>775844206</v>
      </c>
      <c r="J502" s="6" t="s">
        <v>6424</v>
      </c>
      <c r="K502" s="6">
        <v>20</v>
      </c>
      <c r="L502" s="6" t="s">
        <v>294</v>
      </c>
      <c r="M502" s="6" t="s">
        <v>295</v>
      </c>
      <c r="N502" s="7">
        <v>45029.431180555555</v>
      </c>
      <c r="O502" s="6" t="s">
        <v>520</v>
      </c>
      <c r="Q502" s="6" t="s">
        <v>67</v>
      </c>
      <c r="R502" s="7">
        <v>45723.446875000001</v>
      </c>
      <c r="S502" s="6" t="s">
        <v>11501</v>
      </c>
      <c r="T502" s="6" t="s">
        <v>412</v>
      </c>
      <c r="U502" s="6" t="s">
        <v>120</v>
      </c>
      <c r="V502" s="6" t="s">
        <v>20718</v>
      </c>
      <c r="W502" s="6" t="s">
        <v>578</v>
      </c>
      <c r="X502" s="6" t="s">
        <v>578</v>
      </c>
      <c r="Y502" s="6" t="s">
        <v>7608</v>
      </c>
      <c r="Z502" s="6" t="s">
        <v>580</v>
      </c>
      <c r="AA502" s="6" t="s">
        <v>20719</v>
      </c>
      <c r="AB502" s="6" t="s">
        <v>124</v>
      </c>
      <c r="AE502" s="7">
        <v>45723.446898148148</v>
      </c>
      <c r="AF502" s="6" t="s">
        <v>443</v>
      </c>
      <c r="AH502" s="6" t="s">
        <v>125</v>
      </c>
      <c r="AI502" s="6" t="s">
        <v>464</v>
      </c>
      <c r="AJ502" s="6" t="s">
        <v>465</v>
      </c>
      <c r="AK502" s="6" t="s">
        <v>20720</v>
      </c>
      <c r="AL502" s="6" t="s">
        <v>11501</v>
      </c>
      <c r="AM502" s="7">
        <v>45723.446932870371</v>
      </c>
      <c r="AN502" s="6" t="s">
        <v>20720</v>
      </c>
      <c r="AP502" s="6">
        <v>5774949</v>
      </c>
      <c r="AQ502" s="6" t="s">
        <v>83</v>
      </c>
      <c r="AR502" s="7">
        <v>45723.671469907407</v>
      </c>
      <c r="AS502" s="6" t="s">
        <v>84</v>
      </c>
      <c r="AT502" s="7">
        <v>45723.333333333336</v>
      </c>
      <c r="AU502" s="6" t="s">
        <v>85</v>
      </c>
      <c r="AV502" s="6" t="s">
        <v>700</v>
      </c>
      <c r="AW502" s="6" t="s">
        <v>701</v>
      </c>
      <c r="AX502" s="6" t="s">
        <v>2456</v>
      </c>
      <c r="AZ502" s="7">
        <v>45723.671469907407</v>
      </c>
      <c r="BB502" s="6" t="s">
        <v>504</v>
      </c>
      <c r="BC502" s="6" t="s">
        <v>505</v>
      </c>
      <c r="BD502" s="6" t="s">
        <v>506</v>
      </c>
      <c r="BE502" s="6" t="s">
        <v>6217</v>
      </c>
      <c r="BF502" s="6" t="s">
        <v>137</v>
      </c>
      <c r="BG502" s="6" t="s">
        <v>58</v>
      </c>
      <c r="BH502" s="6" t="s">
        <v>26971</v>
      </c>
      <c r="BI502" s="6" t="s">
        <v>6211</v>
      </c>
      <c r="BJ502" s="6" t="s">
        <v>27402</v>
      </c>
    </row>
    <row r="503" spans="1:62" s="6" customFormat="1" x14ac:dyDescent="0.35">
      <c r="A503" s="6">
        <v>3017676</v>
      </c>
      <c r="B503" s="6" t="s">
        <v>327</v>
      </c>
      <c r="C503" s="6">
        <v>34002051</v>
      </c>
      <c r="D503" s="6">
        <v>338237817</v>
      </c>
      <c r="E503" s="6" t="s">
        <v>59</v>
      </c>
      <c r="F503" s="6" t="s">
        <v>60</v>
      </c>
      <c r="G503" s="6" t="s">
        <v>20721</v>
      </c>
      <c r="I503" s="6">
        <v>771395865</v>
      </c>
      <c r="J503" s="6" t="s">
        <v>2326</v>
      </c>
      <c r="K503" s="6">
        <v>20</v>
      </c>
      <c r="L503" s="6" t="s">
        <v>294</v>
      </c>
      <c r="M503" s="6" t="s">
        <v>295</v>
      </c>
      <c r="N503" s="7">
        <v>42864.5</v>
      </c>
      <c r="O503" s="6" t="s">
        <v>5225</v>
      </c>
      <c r="Q503" s="6" t="s">
        <v>67</v>
      </c>
      <c r="R503" s="7">
        <v>45723.447372685187</v>
      </c>
      <c r="S503" s="6" t="s">
        <v>2546</v>
      </c>
      <c r="T503" s="6" t="s">
        <v>412</v>
      </c>
      <c r="U503" s="6" t="s">
        <v>101</v>
      </c>
      <c r="V503" s="6" t="s">
        <v>20722</v>
      </c>
      <c r="W503" s="6" t="s">
        <v>214</v>
      </c>
      <c r="X503" s="6" t="s">
        <v>215</v>
      </c>
      <c r="Y503" s="6" t="s">
        <v>6392</v>
      </c>
      <c r="Z503" s="6" t="s">
        <v>248</v>
      </c>
      <c r="AA503" s="6" t="s">
        <v>248</v>
      </c>
      <c r="AB503" s="6" t="s">
        <v>9794</v>
      </c>
      <c r="AE503" s="7">
        <v>45723.465439814812</v>
      </c>
      <c r="AF503" s="6" t="s">
        <v>417</v>
      </c>
      <c r="AG503" s="6">
        <v>48</v>
      </c>
      <c r="AH503" s="6" t="s">
        <v>125</v>
      </c>
      <c r="AI503" s="6" t="s">
        <v>464</v>
      </c>
      <c r="AJ503" s="6" t="s">
        <v>492</v>
      </c>
      <c r="AK503" s="6" t="s">
        <v>17646</v>
      </c>
      <c r="AL503" s="6" t="s">
        <v>467</v>
      </c>
      <c r="AM503" s="7">
        <v>45723.465532407405</v>
      </c>
      <c r="AO503" s="6" t="s">
        <v>467</v>
      </c>
      <c r="AP503" s="6">
        <v>5775071</v>
      </c>
      <c r="AQ503" s="6" t="s">
        <v>83</v>
      </c>
      <c r="AR503" s="7">
        <v>45723.64508101852</v>
      </c>
      <c r="AS503" s="6" t="s">
        <v>84</v>
      </c>
      <c r="AT503" s="7">
        <v>45723.333333333336</v>
      </c>
      <c r="AU503" s="6" t="s">
        <v>573</v>
      </c>
      <c r="AV503" s="6" t="s">
        <v>1957</v>
      </c>
      <c r="AW503" s="6" t="s">
        <v>1958</v>
      </c>
      <c r="AX503" s="6" t="s">
        <v>2339</v>
      </c>
      <c r="AY503" s="7">
        <v>45725.465439814812</v>
      </c>
      <c r="AZ503" s="7">
        <v>45723.64508101852</v>
      </c>
      <c r="BA503" s="6" t="s">
        <v>419</v>
      </c>
      <c r="BB503" s="6" t="s">
        <v>1571</v>
      </c>
      <c r="BC503" s="6" t="s">
        <v>1572</v>
      </c>
      <c r="BD503" s="6" t="s">
        <v>1573</v>
      </c>
      <c r="BE503" s="6" t="s">
        <v>20723</v>
      </c>
      <c r="BF503" s="6" t="s">
        <v>137</v>
      </c>
      <c r="BG503" s="6" t="s">
        <v>26973</v>
      </c>
      <c r="BH503" s="6" t="s">
        <v>26971</v>
      </c>
      <c r="BI503" s="6" t="s">
        <v>27519</v>
      </c>
      <c r="BJ503" s="6" t="s">
        <v>27403</v>
      </c>
    </row>
    <row r="504" spans="1:62" s="6" customFormat="1" x14ac:dyDescent="0.35">
      <c r="A504" s="6">
        <v>3017682</v>
      </c>
      <c r="B504" s="6" t="s">
        <v>58</v>
      </c>
      <c r="C504" s="6">
        <v>32726511</v>
      </c>
      <c r="D504" s="6">
        <v>338330353</v>
      </c>
      <c r="E504" s="6" t="s">
        <v>59</v>
      </c>
      <c r="F504" s="6" t="s">
        <v>60</v>
      </c>
      <c r="G504" s="6" t="s">
        <v>20740</v>
      </c>
      <c r="I504" s="6">
        <v>774148069</v>
      </c>
      <c r="J504" s="6" t="s">
        <v>3992</v>
      </c>
      <c r="K504" s="6">
        <v>20</v>
      </c>
      <c r="L504" s="6" t="s">
        <v>294</v>
      </c>
      <c r="M504" s="6" t="s">
        <v>295</v>
      </c>
      <c r="N504" s="7">
        <v>44585.673622685186</v>
      </c>
      <c r="O504" s="6" t="s">
        <v>5377</v>
      </c>
      <c r="Q504" s="6" t="s">
        <v>67</v>
      </c>
      <c r="R504" s="7">
        <v>45723.448553240742</v>
      </c>
      <c r="S504" s="6" t="s">
        <v>2156</v>
      </c>
      <c r="T504" s="6" t="s">
        <v>412</v>
      </c>
      <c r="U504" s="6" t="s">
        <v>101</v>
      </c>
      <c r="V504" s="6" t="s">
        <v>20741</v>
      </c>
      <c r="W504" s="6" t="s">
        <v>334</v>
      </c>
      <c r="X504" s="6" t="s">
        <v>1153</v>
      </c>
      <c r="Y504" s="6" t="s">
        <v>11409</v>
      </c>
      <c r="Z504" s="6" t="s">
        <v>2321</v>
      </c>
      <c r="AA504" s="6" t="s">
        <v>2321</v>
      </c>
      <c r="AB504" s="6" t="s">
        <v>20253</v>
      </c>
      <c r="AE504" s="7">
        <v>45723.482615740744</v>
      </c>
      <c r="AF504" s="6" t="s">
        <v>417</v>
      </c>
      <c r="AG504" s="6">
        <v>48</v>
      </c>
      <c r="AH504" s="6" t="s">
        <v>125</v>
      </c>
      <c r="AI504" s="6" t="s">
        <v>464</v>
      </c>
      <c r="AJ504" s="6" t="s">
        <v>492</v>
      </c>
      <c r="AK504" s="6" t="s">
        <v>17646</v>
      </c>
      <c r="AL504" s="6" t="s">
        <v>467</v>
      </c>
      <c r="AM504" s="7">
        <v>45723.483587962961</v>
      </c>
      <c r="AO504" s="6" t="s">
        <v>467</v>
      </c>
      <c r="AP504" s="6">
        <v>5775201</v>
      </c>
      <c r="AQ504" s="6" t="s">
        <v>83</v>
      </c>
      <c r="AR504" s="7">
        <v>45723.635937500003</v>
      </c>
      <c r="AS504" s="6" t="s">
        <v>84</v>
      </c>
      <c r="AT504" s="7">
        <v>45723.333333333336</v>
      </c>
      <c r="AU504" s="6" t="s">
        <v>573</v>
      </c>
      <c r="AV504" s="6" t="s">
        <v>1214</v>
      </c>
      <c r="AW504" s="6" t="s">
        <v>1215</v>
      </c>
      <c r="AX504" s="6" t="s">
        <v>7003</v>
      </c>
      <c r="AY504" s="7">
        <v>45725.482615740744</v>
      </c>
      <c r="AZ504" s="7">
        <v>45723.635937500003</v>
      </c>
      <c r="BA504" s="6" t="s">
        <v>419</v>
      </c>
      <c r="BB504" s="6" t="s">
        <v>1026</v>
      </c>
      <c r="BC504" s="6" t="s">
        <v>951</v>
      </c>
      <c r="BD504" s="6" t="s">
        <v>815</v>
      </c>
      <c r="BE504" s="6" t="s">
        <v>20742</v>
      </c>
      <c r="BF504" s="6" t="s">
        <v>525</v>
      </c>
      <c r="BG504" s="6" t="s">
        <v>58</v>
      </c>
      <c r="BH504" s="6" t="s">
        <v>26971</v>
      </c>
      <c r="BI504" s="6" t="s">
        <v>27530</v>
      </c>
      <c r="BJ504" s="6" t="s">
        <v>27404</v>
      </c>
    </row>
    <row r="505" spans="1:62" s="6" customFormat="1" x14ac:dyDescent="0.35">
      <c r="A505" s="6">
        <v>3017691</v>
      </c>
      <c r="B505" s="6" t="s">
        <v>58</v>
      </c>
      <c r="C505" s="6">
        <v>42100211</v>
      </c>
      <c r="D505" s="6">
        <v>339541941</v>
      </c>
      <c r="E505" s="6" t="s">
        <v>59</v>
      </c>
      <c r="F505" s="6" t="s">
        <v>60</v>
      </c>
      <c r="G505" s="6" t="s">
        <v>20760</v>
      </c>
      <c r="H505" s="6" t="s">
        <v>20760</v>
      </c>
      <c r="I505" s="6">
        <v>775770953</v>
      </c>
      <c r="J505" s="6" t="s">
        <v>20761</v>
      </c>
      <c r="K505" s="6">
        <v>20</v>
      </c>
      <c r="L505" s="6" t="s">
        <v>294</v>
      </c>
      <c r="M505" s="6" t="s">
        <v>295</v>
      </c>
      <c r="N505" s="7">
        <v>45254.686111111114</v>
      </c>
      <c r="O505" s="6" t="s">
        <v>520</v>
      </c>
      <c r="Q505" s="6" t="s">
        <v>67</v>
      </c>
      <c r="R505" s="7">
        <v>45723.450879629629</v>
      </c>
      <c r="S505" s="6" t="s">
        <v>2414</v>
      </c>
      <c r="T505" s="6" t="s">
        <v>412</v>
      </c>
      <c r="U505" s="6" t="s">
        <v>160</v>
      </c>
      <c r="V505" s="6" t="s">
        <v>20762</v>
      </c>
      <c r="W505" s="6" t="s">
        <v>263</v>
      </c>
      <c r="X505" s="6" t="s">
        <v>263</v>
      </c>
      <c r="Y505" s="6" t="s">
        <v>851</v>
      </c>
      <c r="Z505" s="6" t="s">
        <v>964</v>
      </c>
      <c r="AA505" s="6" t="s">
        <v>7816</v>
      </c>
      <c r="AB505" s="6" t="s">
        <v>124</v>
      </c>
      <c r="AE505" s="7">
        <v>45723.450891203705</v>
      </c>
      <c r="AF505" s="6" t="s">
        <v>417</v>
      </c>
      <c r="AG505" s="6">
        <v>48</v>
      </c>
      <c r="AH505" s="6" t="s">
        <v>125</v>
      </c>
      <c r="AI505" s="6" t="s">
        <v>79</v>
      </c>
      <c r="AJ505" s="6" t="s">
        <v>283</v>
      </c>
      <c r="AK505" s="6" t="s">
        <v>20762</v>
      </c>
      <c r="AL505" s="6" t="s">
        <v>2414</v>
      </c>
      <c r="AM505" s="7">
        <v>45723.450925925928</v>
      </c>
      <c r="AN505" s="6" t="s">
        <v>20762</v>
      </c>
      <c r="AP505" s="6">
        <v>5774977</v>
      </c>
      <c r="AQ505" s="6" t="s">
        <v>83</v>
      </c>
      <c r="AR505" s="7">
        <v>45723.660474537035</v>
      </c>
      <c r="AS505" s="6" t="s">
        <v>84</v>
      </c>
      <c r="AT505" s="7">
        <v>45723.357638888891</v>
      </c>
      <c r="AU505" s="6" t="s">
        <v>85</v>
      </c>
      <c r="AV505" s="6" t="s">
        <v>108</v>
      </c>
      <c r="AW505" s="6" t="s">
        <v>109</v>
      </c>
      <c r="AX505" s="6" t="s">
        <v>1965</v>
      </c>
      <c r="AY505" s="7">
        <v>45725.450891203705</v>
      </c>
      <c r="AZ505" s="7">
        <v>45723.660474537035</v>
      </c>
      <c r="BA505" s="6" t="s">
        <v>419</v>
      </c>
      <c r="BB505" s="6" t="s">
        <v>152</v>
      </c>
      <c r="BC505" s="6" t="s">
        <v>153</v>
      </c>
      <c r="BD505" s="6" t="s">
        <v>154</v>
      </c>
      <c r="BE505" s="6" t="s">
        <v>4350</v>
      </c>
      <c r="BF505" s="6" t="s">
        <v>325</v>
      </c>
      <c r="BG505" s="6" t="s">
        <v>58</v>
      </c>
      <c r="BH505" s="6" t="s">
        <v>26971</v>
      </c>
      <c r="BI505" s="6" t="s">
        <v>27520</v>
      </c>
      <c r="BJ505" s="6" t="s">
        <v>27405</v>
      </c>
    </row>
    <row r="506" spans="1:62" s="6" customFormat="1" x14ac:dyDescent="0.35">
      <c r="A506" s="6">
        <v>3017692</v>
      </c>
      <c r="B506" s="6" t="s">
        <v>58</v>
      </c>
      <c r="C506" s="6">
        <v>33487941</v>
      </c>
      <c r="D506" s="6">
        <v>338241299</v>
      </c>
      <c r="E506" s="6" t="s">
        <v>59</v>
      </c>
      <c r="F506" s="6" t="s">
        <v>60</v>
      </c>
      <c r="G506" s="6" t="s">
        <v>20763</v>
      </c>
      <c r="I506" s="6">
        <v>781523796</v>
      </c>
      <c r="J506" s="6" t="s">
        <v>20764</v>
      </c>
      <c r="K506" s="6">
        <v>20</v>
      </c>
      <c r="L506" s="6" t="s">
        <v>294</v>
      </c>
      <c r="M506" s="6" t="s">
        <v>295</v>
      </c>
      <c r="N506" s="7">
        <v>43794.744502314818</v>
      </c>
      <c r="O506" s="6" t="s">
        <v>5377</v>
      </c>
      <c r="Q506" s="6" t="s">
        <v>67</v>
      </c>
      <c r="R506" s="7">
        <v>45723.450891203705</v>
      </c>
      <c r="S506" s="6" t="s">
        <v>910</v>
      </c>
      <c r="T506" s="6" t="s">
        <v>412</v>
      </c>
      <c r="U506" s="6" t="s">
        <v>160</v>
      </c>
      <c r="V506" s="6" t="s">
        <v>20765</v>
      </c>
      <c r="Y506" s="6" t="s">
        <v>3115</v>
      </c>
      <c r="Z506" s="6" t="s">
        <v>75</v>
      </c>
      <c r="AA506" s="6" t="s">
        <v>1183</v>
      </c>
      <c r="AB506" s="6" t="s">
        <v>1183</v>
      </c>
      <c r="AC506" s="6">
        <v>5505</v>
      </c>
      <c r="AE506" s="7">
        <v>45723.451435185183</v>
      </c>
      <c r="AF506" s="6" t="s">
        <v>77</v>
      </c>
      <c r="AH506" s="6" t="s">
        <v>125</v>
      </c>
      <c r="AI506" s="6" t="s">
        <v>464</v>
      </c>
      <c r="AJ506" s="6" t="s">
        <v>465</v>
      </c>
      <c r="AK506" s="6" t="s">
        <v>20766</v>
      </c>
      <c r="AL506" s="6" t="s">
        <v>910</v>
      </c>
      <c r="AM506" s="7">
        <v>45723.451504629629</v>
      </c>
      <c r="AO506" s="6" t="s">
        <v>910</v>
      </c>
      <c r="AP506" s="6">
        <v>5774980</v>
      </c>
      <c r="AQ506" s="6" t="s">
        <v>83</v>
      </c>
      <c r="AR506" s="7">
        <v>45723.616249999999</v>
      </c>
      <c r="AS506" s="6" t="s">
        <v>84</v>
      </c>
      <c r="AT506" s="7">
        <v>45723.309027777781</v>
      </c>
      <c r="AU506" s="6" t="s">
        <v>85</v>
      </c>
      <c r="AV506" s="6" t="s">
        <v>645</v>
      </c>
      <c r="AW506" s="6" t="s">
        <v>646</v>
      </c>
      <c r="AX506" s="6" t="s">
        <v>2446</v>
      </c>
      <c r="AZ506" s="7">
        <v>45723.616249999999</v>
      </c>
      <c r="BB506" s="6" t="s">
        <v>111</v>
      </c>
      <c r="BC506" s="6" t="s">
        <v>112</v>
      </c>
      <c r="BD506" s="6" t="s">
        <v>113</v>
      </c>
      <c r="BE506" s="6" t="s">
        <v>20767</v>
      </c>
      <c r="BF506" s="6" t="s">
        <v>1439</v>
      </c>
      <c r="BG506" s="6" t="s">
        <v>58</v>
      </c>
      <c r="BH506" s="6" t="s">
        <v>26971</v>
      </c>
      <c r="BI506" s="6" t="s">
        <v>27512</v>
      </c>
      <c r="BJ506" s="6" t="s">
        <v>27406</v>
      </c>
    </row>
    <row r="507" spans="1:62" s="6" customFormat="1" x14ac:dyDescent="0.35">
      <c r="A507" s="6">
        <v>3017694</v>
      </c>
      <c r="B507" s="6" t="s">
        <v>58</v>
      </c>
      <c r="C507" s="6">
        <v>34558671</v>
      </c>
      <c r="D507" s="6">
        <v>338710844</v>
      </c>
      <c r="E507" s="6" t="s">
        <v>59</v>
      </c>
      <c r="F507" s="6" t="s">
        <v>60</v>
      </c>
      <c r="G507" s="6" t="s">
        <v>530</v>
      </c>
      <c r="H507" s="6" t="s">
        <v>6799</v>
      </c>
      <c r="I507" s="6">
        <v>773763878</v>
      </c>
      <c r="J507" s="6" t="s">
        <v>6451</v>
      </c>
      <c r="K507" s="6">
        <v>20</v>
      </c>
      <c r="L507" s="6" t="s">
        <v>294</v>
      </c>
      <c r="M507" s="6" t="s">
        <v>295</v>
      </c>
      <c r="N507" s="7">
        <v>45322.628506944442</v>
      </c>
      <c r="O507" s="6" t="s">
        <v>520</v>
      </c>
      <c r="Q507" s="6" t="s">
        <v>67</v>
      </c>
      <c r="R507" s="7">
        <v>45723.451064814813</v>
      </c>
      <c r="S507" s="6" t="s">
        <v>2010</v>
      </c>
      <c r="T507" s="6" t="s">
        <v>412</v>
      </c>
      <c r="U507" s="6" t="s">
        <v>70</v>
      </c>
      <c r="V507" s="6" t="s">
        <v>20771</v>
      </c>
      <c r="W507" s="6" t="s">
        <v>653</v>
      </c>
      <c r="X507" s="6" t="s">
        <v>654</v>
      </c>
      <c r="Y507" s="6" t="s">
        <v>20772</v>
      </c>
      <c r="Z507" s="6" t="s">
        <v>606</v>
      </c>
      <c r="AA507" s="6" t="s">
        <v>20773</v>
      </c>
      <c r="AB507" s="6" t="s">
        <v>3706</v>
      </c>
      <c r="AC507" s="6" t="s">
        <v>20774</v>
      </c>
      <c r="AE507" s="7">
        <v>45723.451319444444</v>
      </c>
      <c r="AF507" s="6" t="s">
        <v>417</v>
      </c>
      <c r="AG507" s="6">
        <v>48</v>
      </c>
      <c r="AH507" s="6" t="s">
        <v>125</v>
      </c>
      <c r="AI507" s="6" t="s">
        <v>79</v>
      </c>
      <c r="AJ507" s="6" t="s">
        <v>378</v>
      </c>
      <c r="AK507" s="6" t="s">
        <v>20771</v>
      </c>
      <c r="AL507" s="6" t="s">
        <v>2010</v>
      </c>
      <c r="AM507" s="7">
        <v>45723.451469907406</v>
      </c>
      <c r="AN507" s="6" t="s">
        <v>20771</v>
      </c>
      <c r="AP507" s="6">
        <v>5774979</v>
      </c>
      <c r="AQ507" s="6" t="s">
        <v>83</v>
      </c>
      <c r="AR507" s="7">
        <v>45723.872627314813</v>
      </c>
      <c r="AS507" s="6" t="s">
        <v>84</v>
      </c>
      <c r="AT507" s="7">
        <v>45723.333333333336</v>
      </c>
      <c r="AU507" s="6" t="s">
        <v>85</v>
      </c>
      <c r="AV507" s="6" t="s">
        <v>608</v>
      </c>
      <c r="AW507" s="6" t="s">
        <v>609</v>
      </c>
      <c r="AX507" s="6" t="s">
        <v>1424</v>
      </c>
      <c r="AY507" s="7">
        <v>45725.451319444444</v>
      </c>
      <c r="AZ507" s="7">
        <v>45723.872627314813</v>
      </c>
      <c r="BA507" s="6" t="s">
        <v>419</v>
      </c>
      <c r="BB507" s="6" t="s">
        <v>9983</v>
      </c>
      <c r="BC507" s="6" t="s">
        <v>9984</v>
      </c>
      <c r="BD507" s="6" t="s">
        <v>815</v>
      </c>
      <c r="BE507" s="6" t="s">
        <v>20539</v>
      </c>
      <c r="BF507" s="6" t="s">
        <v>657</v>
      </c>
      <c r="BG507" s="6" t="s">
        <v>58</v>
      </c>
      <c r="BH507" s="6" t="s">
        <v>26971</v>
      </c>
      <c r="BI507" s="6" t="s">
        <v>27524</v>
      </c>
      <c r="BJ507" s="6" t="s">
        <v>27407</v>
      </c>
    </row>
    <row r="508" spans="1:62" s="6" customFormat="1" x14ac:dyDescent="0.35">
      <c r="A508" s="6">
        <v>3017712</v>
      </c>
      <c r="B508" s="6" t="s">
        <v>223</v>
      </c>
      <c r="C508" s="6">
        <v>42461331</v>
      </c>
      <c r="D508" s="6">
        <v>339225100</v>
      </c>
      <c r="E508" s="6" t="s">
        <v>59</v>
      </c>
      <c r="F508" s="6" t="s">
        <v>60</v>
      </c>
      <c r="G508" s="6" t="s">
        <v>20817</v>
      </c>
      <c r="I508" s="6">
        <v>781319558</v>
      </c>
      <c r="J508" s="6" t="s">
        <v>1305</v>
      </c>
      <c r="K508" s="6">
        <v>20</v>
      </c>
      <c r="L508" s="6" t="s">
        <v>409</v>
      </c>
      <c r="M508" s="6" t="s">
        <v>295</v>
      </c>
      <c r="N508" s="7">
        <v>45302.447893518518</v>
      </c>
      <c r="O508" s="6" t="s">
        <v>8966</v>
      </c>
      <c r="Q508" s="6" t="s">
        <v>67</v>
      </c>
      <c r="R508" s="7">
        <v>45723.457418981481</v>
      </c>
      <c r="S508" s="6" t="s">
        <v>4842</v>
      </c>
      <c r="T508" s="6" t="s">
        <v>412</v>
      </c>
      <c r="U508" s="6" t="s">
        <v>1189</v>
      </c>
      <c r="V508" s="6" t="s">
        <v>20818</v>
      </c>
      <c r="W508" s="6" t="s">
        <v>72</v>
      </c>
      <c r="X508" s="6" t="s">
        <v>73</v>
      </c>
      <c r="Y508" s="6" t="s">
        <v>1182</v>
      </c>
      <c r="Z508" s="6" t="s">
        <v>546</v>
      </c>
      <c r="AA508" s="6" t="s">
        <v>5323</v>
      </c>
      <c r="AB508" s="6" t="s">
        <v>5323</v>
      </c>
      <c r="AC508" s="6" t="s">
        <v>20819</v>
      </c>
      <c r="AE508" s="7">
        <v>45724.506747685184</v>
      </c>
      <c r="AF508" s="6" t="s">
        <v>443</v>
      </c>
      <c r="AH508" s="6" t="s">
        <v>125</v>
      </c>
      <c r="AI508" s="6" t="s">
        <v>58</v>
      </c>
      <c r="AJ508" s="6" t="s">
        <v>126</v>
      </c>
      <c r="AK508" s="6" t="s">
        <v>20820</v>
      </c>
      <c r="AL508" s="6" t="s">
        <v>431</v>
      </c>
      <c r="AM508" s="7">
        <v>45724.506874999999</v>
      </c>
      <c r="AN508" s="6" t="s">
        <v>20820</v>
      </c>
      <c r="AO508" s="6" t="s">
        <v>431</v>
      </c>
      <c r="AP508" s="6">
        <v>5779207</v>
      </c>
      <c r="AQ508" s="6" t="s">
        <v>83</v>
      </c>
      <c r="AR508" s="7">
        <v>45724.887708333335</v>
      </c>
      <c r="AS508" s="6" t="s">
        <v>84</v>
      </c>
      <c r="AT508" s="7">
        <v>45724.333333333336</v>
      </c>
      <c r="AU508" s="6" t="s">
        <v>85</v>
      </c>
      <c r="AV508" s="6" t="s">
        <v>251</v>
      </c>
      <c r="AW508" s="6" t="s">
        <v>252</v>
      </c>
      <c r="AX508" s="6" t="s">
        <v>253</v>
      </c>
      <c r="AZ508" s="7">
        <v>45724.887708333335</v>
      </c>
      <c r="BB508" s="6" t="s">
        <v>5085</v>
      </c>
      <c r="BC508" s="6" t="s">
        <v>5086</v>
      </c>
      <c r="BD508" s="6" t="s">
        <v>5087</v>
      </c>
      <c r="BE508" s="6" t="s">
        <v>20821</v>
      </c>
      <c r="BF508" s="6" t="s">
        <v>494</v>
      </c>
      <c r="BG508" s="6" t="s">
        <v>58</v>
      </c>
      <c r="BH508" s="6" t="s">
        <v>26984</v>
      </c>
      <c r="BI508" s="6" t="s">
        <v>27518</v>
      </c>
      <c r="BJ508" s="6" t="s">
        <v>27408</v>
      </c>
    </row>
    <row r="509" spans="1:62" s="6" customFormat="1" x14ac:dyDescent="0.35">
      <c r="A509" s="6">
        <v>3017715</v>
      </c>
      <c r="B509" s="6" t="s">
        <v>58</v>
      </c>
      <c r="C509" s="6">
        <v>31785221</v>
      </c>
      <c r="D509" s="6">
        <v>338231500</v>
      </c>
      <c r="E509" s="6" t="s">
        <v>59</v>
      </c>
      <c r="F509" s="6" t="s">
        <v>60</v>
      </c>
      <c r="G509" s="6" t="s">
        <v>20829</v>
      </c>
      <c r="H509" s="6" t="s">
        <v>20830</v>
      </c>
      <c r="I509" s="6">
        <v>775232612</v>
      </c>
      <c r="J509" s="6" t="s">
        <v>16584</v>
      </c>
      <c r="K509" s="6">
        <v>20</v>
      </c>
      <c r="L509" s="6" t="s">
        <v>409</v>
      </c>
      <c r="M509" s="6" t="s">
        <v>2154</v>
      </c>
      <c r="N509" s="7">
        <v>43129.612997685188</v>
      </c>
      <c r="O509" s="6" t="s">
        <v>5490</v>
      </c>
      <c r="Q509" s="6" t="s">
        <v>67</v>
      </c>
      <c r="R509" s="7">
        <v>45723.458877314813</v>
      </c>
      <c r="S509" s="6" t="s">
        <v>2156</v>
      </c>
      <c r="T509" s="6" t="s">
        <v>412</v>
      </c>
      <c r="U509" s="6" t="s">
        <v>2237</v>
      </c>
      <c r="V509" s="6" t="s">
        <v>20831</v>
      </c>
      <c r="W509" s="6" t="s">
        <v>214</v>
      </c>
      <c r="X509" s="6" t="s">
        <v>215</v>
      </c>
      <c r="Y509" s="6" t="s">
        <v>4432</v>
      </c>
      <c r="Z509" s="6" t="s">
        <v>248</v>
      </c>
      <c r="AA509" s="6" t="s">
        <v>248</v>
      </c>
      <c r="AB509" s="6" t="s">
        <v>20832</v>
      </c>
      <c r="AC509" s="6">
        <v>102</v>
      </c>
      <c r="AE509" s="7">
        <v>45723.522349537037</v>
      </c>
      <c r="AF509" s="6" t="s">
        <v>77</v>
      </c>
      <c r="AH509" s="6" t="s">
        <v>125</v>
      </c>
      <c r="AI509" s="6" t="s">
        <v>79</v>
      </c>
      <c r="AJ509" s="6" t="s">
        <v>126</v>
      </c>
      <c r="AK509" s="6" t="s">
        <v>20833</v>
      </c>
      <c r="AL509" s="6" t="s">
        <v>7952</v>
      </c>
      <c r="AM509" s="7">
        <v>45723.522453703707</v>
      </c>
      <c r="AO509" s="6" t="s">
        <v>7952</v>
      </c>
      <c r="AP509" s="6">
        <v>5775491</v>
      </c>
      <c r="AQ509" s="6" t="s">
        <v>83</v>
      </c>
      <c r="AR509" s="7">
        <v>45723.67087962963</v>
      </c>
      <c r="AS509" s="6" t="s">
        <v>84</v>
      </c>
      <c r="AT509" s="7">
        <v>45723.333333333336</v>
      </c>
      <c r="AU509" s="6" t="s">
        <v>573</v>
      </c>
      <c r="AV509" s="6" t="s">
        <v>1957</v>
      </c>
      <c r="AW509" s="6" t="s">
        <v>1958</v>
      </c>
      <c r="AX509" s="6" t="s">
        <v>2339</v>
      </c>
      <c r="AZ509" s="7">
        <v>45723.67087962963</v>
      </c>
      <c r="BB509" s="6" t="s">
        <v>20834</v>
      </c>
      <c r="BC509" s="6" t="s">
        <v>20835</v>
      </c>
      <c r="BD509" s="6" t="s">
        <v>20836</v>
      </c>
      <c r="BE509" s="6" t="s">
        <v>20837</v>
      </c>
      <c r="BF509" s="6" t="s">
        <v>137</v>
      </c>
      <c r="BG509" s="6" t="s">
        <v>58</v>
      </c>
      <c r="BH509" s="6" t="s">
        <v>26971</v>
      </c>
      <c r="BI509" s="6" t="s">
        <v>27524</v>
      </c>
      <c r="BJ509" s="6" t="s">
        <v>27409</v>
      </c>
    </row>
    <row r="510" spans="1:62" s="6" customFormat="1" x14ac:dyDescent="0.35">
      <c r="A510" s="6">
        <v>3017721</v>
      </c>
      <c r="B510" s="6" t="s">
        <v>327</v>
      </c>
      <c r="C510" s="6">
        <v>2499041</v>
      </c>
      <c r="D510" s="6">
        <v>338693789</v>
      </c>
      <c r="E510" s="6" t="s">
        <v>59</v>
      </c>
      <c r="F510" s="6" t="s">
        <v>60</v>
      </c>
      <c r="G510" s="6" t="s">
        <v>20855</v>
      </c>
      <c r="I510" s="6">
        <v>781734029</v>
      </c>
      <c r="J510" s="6" t="s">
        <v>1305</v>
      </c>
      <c r="K510" s="6">
        <v>20</v>
      </c>
      <c r="L510" s="6" t="s">
        <v>409</v>
      </c>
      <c r="M510" s="6" t="s">
        <v>2154</v>
      </c>
      <c r="N510" s="7">
        <v>41060</v>
      </c>
      <c r="O510" s="6" t="s">
        <v>2297</v>
      </c>
      <c r="Q510" s="6" t="s">
        <v>67</v>
      </c>
      <c r="R510" s="7">
        <v>45723.461469907408</v>
      </c>
      <c r="S510" s="6" t="s">
        <v>11501</v>
      </c>
      <c r="T510" s="6" t="s">
        <v>412</v>
      </c>
      <c r="U510" s="6" t="s">
        <v>12213</v>
      </c>
      <c r="V510" s="6" t="s">
        <v>20856</v>
      </c>
      <c r="W510" s="6" t="s">
        <v>72</v>
      </c>
      <c r="X510" s="6" t="s">
        <v>356</v>
      </c>
      <c r="Y510" s="6" t="s">
        <v>6024</v>
      </c>
      <c r="Z510" s="6" t="s">
        <v>4143</v>
      </c>
      <c r="AA510" s="6" t="s">
        <v>13270</v>
      </c>
      <c r="AB510" s="6" t="s">
        <v>13270</v>
      </c>
      <c r="AC510" s="6" t="s">
        <v>20857</v>
      </c>
      <c r="AE510" s="7">
        <v>45723.746249999997</v>
      </c>
      <c r="AF510" s="6" t="s">
        <v>77</v>
      </c>
      <c r="AH510" s="6" t="s">
        <v>78</v>
      </c>
      <c r="AI510" s="6" t="s">
        <v>360</v>
      </c>
      <c r="AJ510" s="6" t="s">
        <v>303</v>
      </c>
      <c r="AK510" s="6" t="s">
        <v>20858</v>
      </c>
      <c r="AL510" s="6" t="s">
        <v>937</v>
      </c>
      <c r="AM510" s="7">
        <v>45723.746377314812</v>
      </c>
      <c r="AN510" s="6" t="s">
        <v>20858</v>
      </c>
      <c r="AO510" s="6" t="s">
        <v>937</v>
      </c>
      <c r="AP510" s="6">
        <v>5776875</v>
      </c>
      <c r="AQ510" s="6" t="s">
        <v>83</v>
      </c>
      <c r="AR510" s="7">
        <v>45724.482511574075</v>
      </c>
      <c r="AS510" s="6" t="s">
        <v>84</v>
      </c>
      <c r="AT510" s="7">
        <v>45723.333333333336</v>
      </c>
      <c r="AU510" s="6" t="s">
        <v>85</v>
      </c>
      <c r="AV510" s="6" t="s">
        <v>86</v>
      </c>
      <c r="AW510" s="6" t="s">
        <v>87</v>
      </c>
      <c r="AX510" s="6" t="s">
        <v>88</v>
      </c>
      <c r="AZ510" s="7">
        <v>45724.482511574075</v>
      </c>
      <c r="BB510" s="6" t="s">
        <v>6419</v>
      </c>
      <c r="BC510" s="6" t="s">
        <v>5858</v>
      </c>
      <c r="BD510" s="6" t="s">
        <v>6420</v>
      </c>
      <c r="BE510" s="6" t="s">
        <v>20859</v>
      </c>
      <c r="BF510" s="6" t="s">
        <v>937</v>
      </c>
      <c r="BG510" s="6" t="s">
        <v>26973</v>
      </c>
      <c r="BH510" s="6" t="s">
        <v>26984</v>
      </c>
      <c r="BI510" s="6" t="s">
        <v>27531</v>
      </c>
      <c r="BJ510" s="6" t="s">
        <v>27410</v>
      </c>
    </row>
    <row r="511" spans="1:62" s="6" customFormat="1" x14ac:dyDescent="0.35">
      <c r="A511" s="6">
        <v>3017738</v>
      </c>
      <c r="B511" s="6" t="s">
        <v>327</v>
      </c>
      <c r="C511" s="6">
        <v>33299531</v>
      </c>
      <c r="D511" s="6">
        <v>338693909</v>
      </c>
      <c r="E511" s="6" t="s">
        <v>59</v>
      </c>
      <c r="F511" s="6" t="s">
        <v>60</v>
      </c>
      <c r="G511" s="6" t="s">
        <v>20898</v>
      </c>
      <c r="I511" s="6">
        <v>781734029</v>
      </c>
      <c r="J511" s="6" t="s">
        <v>1305</v>
      </c>
      <c r="K511" s="6">
        <v>20</v>
      </c>
      <c r="L511" s="6" t="s">
        <v>294</v>
      </c>
      <c r="M511" s="6" t="s">
        <v>295</v>
      </c>
      <c r="N511" s="7">
        <v>41681</v>
      </c>
      <c r="O511" s="6" t="s">
        <v>2297</v>
      </c>
      <c r="Q511" s="6" t="s">
        <v>67</v>
      </c>
      <c r="R511" s="7">
        <v>45723.467037037037</v>
      </c>
      <c r="S511" s="6" t="s">
        <v>11501</v>
      </c>
      <c r="T511" s="6" t="s">
        <v>412</v>
      </c>
      <c r="U511" s="6" t="s">
        <v>1189</v>
      </c>
      <c r="V511" s="6" t="s">
        <v>20899</v>
      </c>
      <c r="W511" s="6" t="s">
        <v>72</v>
      </c>
      <c r="X511" s="6" t="s">
        <v>356</v>
      </c>
      <c r="Y511" s="6" t="s">
        <v>6024</v>
      </c>
      <c r="Z511" s="6" t="s">
        <v>4143</v>
      </c>
      <c r="AA511" s="6" t="s">
        <v>6981</v>
      </c>
      <c r="AB511" s="6" t="s">
        <v>6981</v>
      </c>
      <c r="AC511" s="6" t="s">
        <v>20900</v>
      </c>
      <c r="AE511" s="7">
        <v>45723.55263888889</v>
      </c>
      <c r="AF511" s="6" t="s">
        <v>77</v>
      </c>
      <c r="AH511" s="6" t="s">
        <v>125</v>
      </c>
      <c r="AI511" s="6" t="s">
        <v>464</v>
      </c>
      <c r="AJ511" s="6" t="s">
        <v>492</v>
      </c>
      <c r="AK511" s="6" t="s">
        <v>20901</v>
      </c>
      <c r="AL511" s="6" t="s">
        <v>2302</v>
      </c>
      <c r="AM511" s="7">
        <v>45723.552939814814</v>
      </c>
      <c r="AO511" s="6" t="s">
        <v>2302</v>
      </c>
      <c r="AP511" s="6">
        <v>5775744</v>
      </c>
      <c r="AQ511" s="6" t="s">
        <v>83</v>
      </c>
      <c r="AR511" s="7">
        <v>45723.74422453704</v>
      </c>
      <c r="AS511" s="6" t="s">
        <v>84</v>
      </c>
      <c r="AT511" s="7">
        <v>45723.368055555555</v>
      </c>
      <c r="AU511" s="6" t="s">
        <v>573</v>
      </c>
      <c r="AV511" s="6" t="s">
        <v>645</v>
      </c>
      <c r="AW511" s="6" t="s">
        <v>646</v>
      </c>
      <c r="AX511" s="6" t="s">
        <v>2446</v>
      </c>
      <c r="AZ511" s="7">
        <v>45723.74422453704</v>
      </c>
      <c r="BB511" s="6" t="s">
        <v>6419</v>
      </c>
      <c r="BC511" s="6" t="s">
        <v>5858</v>
      </c>
      <c r="BD511" s="6" t="s">
        <v>6420</v>
      </c>
      <c r="BE511" s="6" t="s">
        <v>20902</v>
      </c>
      <c r="BF511" s="6" t="s">
        <v>937</v>
      </c>
      <c r="BG511" s="6" t="s">
        <v>26973</v>
      </c>
      <c r="BH511" s="6" t="s">
        <v>26984</v>
      </c>
      <c r="BI511" s="6" t="s">
        <v>27531</v>
      </c>
      <c r="BJ511" s="6" t="s">
        <v>27411</v>
      </c>
    </row>
    <row r="512" spans="1:62" s="6" customFormat="1" x14ac:dyDescent="0.35">
      <c r="A512" s="6">
        <v>3017741</v>
      </c>
      <c r="B512" s="6" t="s">
        <v>58</v>
      </c>
      <c r="C512" s="6">
        <v>38591631</v>
      </c>
      <c r="D512" s="6">
        <v>338234010</v>
      </c>
      <c r="E512" s="6" t="s">
        <v>59</v>
      </c>
      <c r="F512" s="6" t="s">
        <v>60</v>
      </c>
      <c r="G512" s="6" t="s">
        <v>275</v>
      </c>
      <c r="H512" s="6" t="s">
        <v>1384</v>
      </c>
      <c r="I512" s="6">
        <v>770871909</v>
      </c>
      <c r="J512" s="6" t="s">
        <v>2567</v>
      </c>
      <c r="K512" s="6">
        <v>12</v>
      </c>
      <c r="L512" s="6" t="s">
        <v>64</v>
      </c>
      <c r="M512" s="6" t="s">
        <v>65</v>
      </c>
      <c r="N512" s="7">
        <v>45059.776932870373</v>
      </c>
      <c r="O512" s="6" t="s">
        <v>520</v>
      </c>
      <c r="Q512" s="6" t="s">
        <v>67</v>
      </c>
      <c r="R512" s="7">
        <v>45723.467291666668</v>
      </c>
      <c r="S512" s="6" t="s">
        <v>4842</v>
      </c>
      <c r="T512" s="6" t="s">
        <v>412</v>
      </c>
      <c r="U512" s="6" t="s">
        <v>70</v>
      </c>
      <c r="V512" s="6" t="s">
        <v>20906</v>
      </c>
      <c r="W512" s="6" t="s">
        <v>214</v>
      </c>
      <c r="X512" s="6" t="s">
        <v>215</v>
      </c>
      <c r="Y512" s="6" t="s">
        <v>11273</v>
      </c>
      <c r="Z512" s="6" t="s">
        <v>248</v>
      </c>
      <c r="AA512" s="6" t="s">
        <v>248</v>
      </c>
      <c r="AB512" s="6" t="s">
        <v>124</v>
      </c>
      <c r="AE512" s="7">
        <v>45723.525856481479</v>
      </c>
      <c r="AF512" s="6" t="s">
        <v>417</v>
      </c>
      <c r="AG512" s="6">
        <v>48</v>
      </c>
      <c r="AH512" s="6" t="s">
        <v>125</v>
      </c>
      <c r="AI512" s="6" t="s">
        <v>79</v>
      </c>
      <c r="AJ512" s="6" t="s">
        <v>126</v>
      </c>
      <c r="AK512" s="6" t="s">
        <v>20907</v>
      </c>
      <c r="AL512" s="6" t="s">
        <v>7952</v>
      </c>
      <c r="AM512" s="7">
        <v>45723.525937500002</v>
      </c>
      <c r="AO512" s="6" t="s">
        <v>7952</v>
      </c>
      <c r="AP512" s="6">
        <v>5775526</v>
      </c>
      <c r="AQ512" s="6" t="s">
        <v>83</v>
      </c>
      <c r="AR512" s="7">
        <v>45724.600810185184</v>
      </c>
      <c r="AS512" s="6" t="s">
        <v>84</v>
      </c>
      <c r="AT512" s="7">
        <v>45723.333333333336</v>
      </c>
      <c r="AU512" s="6" t="s">
        <v>573</v>
      </c>
      <c r="AV512" s="6" t="s">
        <v>1957</v>
      </c>
      <c r="AW512" s="6" t="s">
        <v>1958</v>
      </c>
      <c r="AX512" s="6" t="s">
        <v>2365</v>
      </c>
      <c r="AY512" s="7">
        <v>45725.525856481479</v>
      </c>
      <c r="AZ512" s="7">
        <v>45724.600810185184</v>
      </c>
      <c r="BA512" s="6" t="s">
        <v>419</v>
      </c>
      <c r="BB512" s="6" t="s">
        <v>813</v>
      </c>
      <c r="BC512" s="6" t="s">
        <v>814</v>
      </c>
      <c r="BD512" s="6" t="s">
        <v>815</v>
      </c>
      <c r="BE512" s="6" t="s">
        <v>2460</v>
      </c>
      <c r="BF512" s="6" t="s">
        <v>137</v>
      </c>
      <c r="BG512" s="6" t="s">
        <v>58</v>
      </c>
      <c r="BH512" s="6" t="s">
        <v>26971</v>
      </c>
      <c r="BI512" s="6" t="s">
        <v>1031</v>
      </c>
      <c r="BJ512" s="6" t="s">
        <v>27412</v>
      </c>
    </row>
    <row r="513" spans="1:62" s="6" customFormat="1" x14ac:dyDescent="0.35">
      <c r="A513" s="6">
        <v>3017745</v>
      </c>
      <c r="B513" s="6" t="s">
        <v>58</v>
      </c>
      <c r="C513" s="6">
        <v>41735331</v>
      </c>
      <c r="D513" s="6">
        <v>338408557</v>
      </c>
      <c r="E513" s="6" t="s">
        <v>59</v>
      </c>
      <c r="F513" s="6" t="s">
        <v>60</v>
      </c>
      <c r="G513" s="6" t="s">
        <v>20919</v>
      </c>
      <c r="H513" s="6" t="s">
        <v>20919</v>
      </c>
      <c r="I513" s="6">
        <v>773287252</v>
      </c>
      <c r="J513" s="6" t="s">
        <v>7998</v>
      </c>
      <c r="K513" s="6">
        <v>20</v>
      </c>
      <c r="L513" s="6" t="s">
        <v>294</v>
      </c>
      <c r="M513" s="6" t="s">
        <v>295</v>
      </c>
      <c r="N513" s="7">
        <v>45532.458333333336</v>
      </c>
      <c r="O513" s="6" t="s">
        <v>520</v>
      </c>
      <c r="Q513" s="6" t="s">
        <v>67</v>
      </c>
      <c r="R513" s="7">
        <v>45723.469490740739</v>
      </c>
      <c r="S513" s="6" t="s">
        <v>4862</v>
      </c>
      <c r="T513" s="6" t="s">
        <v>412</v>
      </c>
      <c r="U513" s="6" t="s">
        <v>70</v>
      </c>
      <c r="V513" s="6" t="s">
        <v>20920</v>
      </c>
      <c r="W513" s="6" t="s">
        <v>214</v>
      </c>
      <c r="X513" s="6" t="s">
        <v>215</v>
      </c>
      <c r="Y513" s="6" t="s">
        <v>13487</v>
      </c>
      <c r="Z513" s="6" t="s">
        <v>1397</v>
      </c>
      <c r="AA513" s="6" t="s">
        <v>1398</v>
      </c>
      <c r="AB513" s="6" t="s">
        <v>124</v>
      </c>
      <c r="AE513" s="7">
        <v>45723.472314814811</v>
      </c>
      <c r="AF513" s="6" t="s">
        <v>417</v>
      </c>
      <c r="AG513" s="6">
        <v>48</v>
      </c>
      <c r="AH513" s="6" t="s">
        <v>125</v>
      </c>
      <c r="AI513" s="6" t="s">
        <v>464</v>
      </c>
      <c r="AJ513" s="6" t="s">
        <v>465</v>
      </c>
      <c r="AK513" s="6" t="s">
        <v>15345</v>
      </c>
      <c r="AL513" s="6" t="s">
        <v>4862</v>
      </c>
      <c r="AM513" s="7">
        <v>45723.472372685188</v>
      </c>
      <c r="AO513" s="6" t="s">
        <v>4862</v>
      </c>
      <c r="AP513" s="6">
        <v>5775118</v>
      </c>
      <c r="AQ513" s="6" t="s">
        <v>83</v>
      </c>
      <c r="AR513" s="7">
        <v>45723.657592592594</v>
      </c>
      <c r="AS513" s="6" t="s">
        <v>84</v>
      </c>
      <c r="AT513" s="7">
        <v>45723.333333333336</v>
      </c>
      <c r="AU513" s="6" t="s">
        <v>85</v>
      </c>
      <c r="AV513" s="6" t="s">
        <v>1957</v>
      </c>
      <c r="AW513" s="6" t="s">
        <v>1958</v>
      </c>
      <c r="AX513" s="6" t="s">
        <v>3294</v>
      </c>
      <c r="AY513" s="7">
        <v>45725.472314814811</v>
      </c>
      <c r="AZ513" s="7">
        <v>45723.657592592594</v>
      </c>
      <c r="BA513" s="6" t="s">
        <v>419</v>
      </c>
      <c r="BB513" s="6" t="s">
        <v>111</v>
      </c>
      <c r="BC513" s="6" t="s">
        <v>112</v>
      </c>
      <c r="BD513" s="6" t="s">
        <v>113</v>
      </c>
      <c r="BE513" s="6" t="s">
        <v>20921</v>
      </c>
      <c r="BF513" s="6" t="s">
        <v>2073</v>
      </c>
      <c r="BG513" s="6" t="s">
        <v>58</v>
      </c>
      <c r="BH513" s="6" t="s">
        <v>26971</v>
      </c>
      <c r="BI513" s="6" t="s">
        <v>27518</v>
      </c>
      <c r="BJ513" s="6" t="s">
        <v>27413</v>
      </c>
    </row>
    <row r="514" spans="1:62" s="6" customFormat="1" x14ac:dyDescent="0.35">
      <c r="A514" s="6">
        <v>3017758</v>
      </c>
      <c r="B514" s="6" t="s">
        <v>223</v>
      </c>
      <c r="C514" s="6">
        <v>37374331</v>
      </c>
      <c r="D514" s="6">
        <v>338256292</v>
      </c>
      <c r="E514" s="6" t="s">
        <v>59</v>
      </c>
      <c r="F514" s="6" t="s">
        <v>60</v>
      </c>
      <c r="G514" s="6" t="s">
        <v>20962</v>
      </c>
      <c r="I514" s="6" t="s">
        <v>20963</v>
      </c>
      <c r="J514" s="6" t="s">
        <v>9967</v>
      </c>
      <c r="K514" s="6">
        <v>20</v>
      </c>
      <c r="L514" s="6" t="s">
        <v>409</v>
      </c>
      <c r="M514" s="6" t="s">
        <v>295</v>
      </c>
      <c r="N514" s="7">
        <v>45051.75</v>
      </c>
      <c r="O514" s="6" t="s">
        <v>20964</v>
      </c>
      <c r="Q514" s="6" t="s">
        <v>67</v>
      </c>
      <c r="R514" s="7">
        <v>45723.475405092591</v>
      </c>
      <c r="S514" s="6" t="s">
        <v>6601</v>
      </c>
      <c r="T514" s="6" t="s">
        <v>412</v>
      </c>
      <c r="U514" s="6" t="s">
        <v>1189</v>
      </c>
      <c r="V514" s="6" t="s">
        <v>20965</v>
      </c>
      <c r="W514" s="6" t="s">
        <v>72</v>
      </c>
      <c r="X514" s="6" t="s">
        <v>73</v>
      </c>
      <c r="Y514" s="6" t="s">
        <v>1182</v>
      </c>
      <c r="Z514" s="6" t="s">
        <v>1090</v>
      </c>
      <c r="AA514" s="6" t="s">
        <v>1090</v>
      </c>
      <c r="AB514" s="6" t="s">
        <v>2160</v>
      </c>
      <c r="AC514" s="6" t="s">
        <v>20966</v>
      </c>
      <c r="AE514" s="7">
        <v>45723.708518518521</v>
      </c>
      <c r="AF514" s="6" t="s">
        <v>443</v>
      </c>
      <c r="AH514" s="6" t="s">
        <v>78</v>
      </c>
      <c r="AI514" s="6" t="s">
        <v>79</v>
      </c>
      <c r="AJ514" s="6" t="s">
        <v>167</v>
      </c>
      <c r="AK514" s="6" t="s">
        <v>20967</v>
      </c>
      <c r="AL514" s="6" t="s">
        <v>3123</v>
      </c>
      <c r="AM514" s="7">
        <v>45723.708611111113</v>
      </c>
      <c r="AN514" s="6" t="s">
        <v>20967</v>
      </c>
      <c r="AO514" s="6" t="s">
        <v>3123</v>
      </c>
      <c r="AP514" s="6">
        <v>5776742</v>
      </c>
      <c r="AQ514" s="6" t="s">
        <v>83</v>
      </c>
      <c r="AR514" s="7">
        <v>45724.578460648147</v>
      </c>
      <c r="AS514" s="6" t="s">
        <v>84</v>
      </c>
      <c r="AT514" s="7">
        <v>45723.333333333336</v>
      </c>
      <c r="AU514" s="6" t="s">
        <v>85</v>
      </c>
      <c r="AV514" s="6" t="s">
        <v>86</v>
      </c>
      <c r="AW514" s="6" t="s">
        <v>87</v>
      </c>
      <c r="AX514" s="6" t="s">
        <v>88</v>
      </c>
      <c r="AZ514" s="7">
        <v>45724.578460648147</v>
      </c>
      <c r="BB514" s="6" t="s">
        <v>1003</v>
      </c>
      <c r="BC514" s="6" t="s">
        <v>595</v>
      </c>
      <c r="BD514" s="6" t="s">
        <v>1004</v>
      </c>
      <c r="BE514" s="6" t="s">
        <v>20968</v>
      </c>
      <c r="BF514" s="6" t="s">
        <v>93</v>
      </c>
      <c r="BG514" s="6" t="s">
        <v>58</v>
      </c>
      <c r="BH514" s="6" t="s">
        <v>26984</v>
      </c>
      <c r="BI514" s="6" t="s">
        <v>27513</v>
      </c>
      <c r="BJ514" s="6" t="s">
        <v>27414</v>
      </c>
    </row>
    <row r="515" spans="1:62" s="6" customFormat="1" x14ac:dyDescent="0.35">
      <c r="A515" s="6">
        <v>3017761</v>
      </c>
      <c r="B515" s="6" t="s">
        <v>327</v>
      </c>
      <c r="C515" s="6">
        <v>25641</v>
      </c>
      <c r="D515" s="6" t="s">
        <v>20976</v>
      </c>
      <c r="E515" s="6" t="s">
        <v>59</v>
      </c>
      <c r="F515" s="6" t="s">
        <v>4920</v>
      </c>
      <c r="G515" s="6" t="s">
        <v>20977</v>
      </c>
      <c r="I515" s="6" t="s">
        <v>20978</v>
      </c>
      <c r="J515" s="6" t="s">
        <v>20979</v>
      </c>
      <c r="K515" s="6">
        <v>20</v>
      </c>
      <c r="L515" s="6" t="s">
        <v>1008</v>
      </c>
      <c r="M515" s="6" t="s">
        <v>1009</v>
      </c>
      <c r="N515" s="7">
        <v>43650.666666666664</v>
      </c>
      <c r="O515" s="6" t="s">
        <v>8182</v>
      </c>
      <c r="Q515" s="6" t="s">
        <v>67</v>
      </c>
      <c r="R515" s="7">
        <v>45723.479085648149</v>
      </c>
      <c r="S515" s="6" t="s">
        <v>6295</v>
      </c>
      <c r="T515" s="6" t="s">
        <v>412</v>
      </c>
      <c r="U515" s="6" t="s">
        <v>101</v>
      </c>
      <c r="V515" s="6" t="s">
        <v>20980</v>
      </c>
      <c r="W515" s="6" t="s">
        <v>143</v>
      </c>
      <c r="Y515" s="6" t="s">
        <v>20981</v>
      </c>
      <c r="Z515" s="6" t="s">
        <v>5681</v>
      </c>
      <c r="AA515" s="6" t="s">
        <v>5682</v>
      </c>
      <c r="AB515" s="6" t="s">
        <v>5682</v>
      </c>
      <c r="AE515" s="7">
        <v>45723.525300925925</v>
      </c>
      <c r="AF515" s="6" t="s">
        <v>417</v>
      </c>
      <c r="AG515" s="6">
        <v>48</v>
      </c>
      <c r="AH515" s="6" t="s">
        <v>125</v>
      </c>
      <c r="AI515" s="6" t="s">
        <v>464</v>
      </c>
      <c r="AJ515" s="6" t="s">
        <v>492</v>
      </c>
      <c r="AK515" s="6" t="s">
        <v>20982</v>
      </c>
      <c r="AL515" s="6" t="s">
        <v>5245</v>
      </c>
      <c r="AM515" s="7">
        <v>45723.525567129633</v>
      </c>
      <c r="AO515" s="6" t="s">
        <v>5245</v>
      </c>
      <c r="AP515" s="6">
        <v>5775524</v>
      </c>
      <c r="AQ515" s="6" t="s">
        <v>83</v>
      </c>
      <c r="AR515" s="7">
        <v>45723.652349537035</v>
      </c>
      <c r="AS515" s="6" t="s">
        <v>84</v>
      </c>
      <c r="AT515" s="7">
        <v>45723.333333333336</v>
      </c>
      <c r="AU515" s="6" t="s">
        <v>85</v>
      </c>
      <c r="AV515" s="6" t="s">
        <v>5684</v>
      </c>
      <c r="AW515" s="6" t="s">
        <v>5685</v>
      </c>
      <c r="AX515" s="6" t="s">
        <v>5686</v>
      </c>
      <c r="AY515" s="7">
        <v>45725.525300925925</v>
      </c>
      <c r="AZ515" s="7">
        <v>45723.652349537035</v>
      </c>
      <c r="BA515" s="6" t="s">
        <v>419</v>
      </c>
      <c r="BB515" s="6" t="s">
        <v>7916</v>
      </c>
      <c r="BC515" s="6" t="s">
        <v>5296</v>
      </c>
      <c r="BD515" s="6" t="s">
        <v>5297</v>
      </c>
      <c r="BE515" s="6" t="s">
        <v>20983</v>
      </c>
      <c r="BF515" s="6" t="s">
        <v>1484</v>
      </c>
      <c r="BG515" s="6" t="s">
        <v>26973</v>
      </c>
      <c r="BH515" s="6" t="s">
        <v>26984</v>
      </c>
      <c r="BI515" s="6" t="s">
        <v>27529</v>
      </c>
      <c r="BJ515" s="6" t="s">
        <v>27415</v>
      </c>
    </row>
    <row r="516" spans="1:62" s="6" customFormat="1" x14ac:dyDescent="0.35">
      <c r="A516" s="6">
        <v>3017770</v>
      </c>
      <c r="B516" s="6" t="s">
        <v>58</v>
      </c>
      <c r="C516" s="6">
        <v>44037061</v>
      </c>
      <c r="D516" s="6">
        <v>339535408</v>
      </c>
      <c r="E516" s="6" t="s">
        <v>59</v>
      </c>
      <c r="F516" s="6" t="s">
        <v>60</v>
      </c>
      <c r="G516" s="6" t="s">
        <v>4464</v>
      </c>
      <c r="H516" s="6" t="s">
        <v>7665</v>
      </c>
      <c r="I516" s="6">
        <v>782468427</v>
      </c>
      <c r="J516" s="6" t="s">
        <v>21014</v>
      </c>
      <c r="K516" s="6">
        <v>20</v>
      </c>
      <c r="L516" s="6" t="s">
        <v>294</v>
      </c>
      <c r="M516" s="6" t="s">
        <v>295</v>
      </c>
      <c r="N516" s="7">
        <v>45619.541666666664</v>
      </c>
      <c r="O516" s="6" t="s">
        <v>520</v>
      </c>
      <c r="Q516" s="6" t="s">
        <v>67</v>
      </c>
      <c r="R516" s="7">
        <v>45723.48300925926</v>
      </c>
      <c r="S516" s="6" t="s">
        <v>4842</v>
      </c>
      <c r="T516" s="6" t="s">
        <v>412</v>
      </c>
      <c r="U516" s="6" t="s">
        <v>101</v>
      </c>
      <c r="V516" s="6" t="s">
        <v>21015</v>
      </c>
      <c r="W516" s="6" t="s">
        <v>263</v>
      </c>
      <c r="X516" s="6" t="s">
        <v>263</v>
      </c>
      <c r="Y516" s="6" t="s">
        <v>1962</v>
      </c>
      <c r="Z516" s="6" t="s">
        <v>852</v>
      </c>
      <c r="AA516" s="6" t="s">
        <v>5922</v>
      </c>
      <c r="AB516" s="6" t="s">
        <v>124</v>
      </c>
      <c r="AE516" s="7">
        <v>45723.48332175926</v>
      </c>
      <c r="AF516" s="6" t="s">
        <v>417</v>
      </c>
      <c r="AG516" s="6">
        <v>48</v>
      </c>
      <c r="AH516" s="6" t="s">
        <v>125</v>
      </c>
      <c r="AI516" s="6" t="s">
        <v>464</v>
      </c>
      <c r="AJ516" s="6" t="s">
        <v>465</v>
      </c>
      <c r="AK516" s="6" t="s">
        <v>21016</v>
      </c>
      <c r="AL516" s="6" t="s">
        <v>4842</v>
      </c>
      <c r="AM516" s="7">
        <v>45723.483402777776</v>
      </c>
      <c r="AO516" s="6" t="s">
        <v>4842</v>
      </c>
      <c r="AP516" s="6">
        <v>5775195</v>
      </c>
      <c r="AQ516" s="6" t="s">
        <v>83</v>
      </c>
      <c r="AR516" s="7">
        <v>45723.649282407408</v>
      </c>
      <c r="AS516" s="6" t="s">
        <v>84</v>
      </c>
      <c r="AT516" s="7">
        <v>45723.364583333336</v>
      </c>
      <c r="AU516" s="6" t="s">
        <v>573</v>
      </c>
      <c r="AV516" s="6" t="s">
        <v>108</v>
      </c>
      <c r="AW516" s="6" t="s">
        <v>109</v>
      </c>
      <c r="AX516" s="6" t="s">
        <v>1965</v>
      </c>
      <c r="AY516" s="7">
        <v>45725.48332175926</v>
      </c>
      <c r="AZ516" s="7">
        <v>45723.649282407408</v>
      </c>
      <c r="BA516" s="6" t="s">
        <v>419</v>
      </c>
      <c r="BB516" s="6" t="s">
        <v>504</v>
      </c>
      <c r="BC516" s="6" t="s">
        <v>505</v>
      </c>
      <c r="BD516" s="6" t="s">
        <v>506</v>
      </c>
      <c r="BE516" s="6" t="s">
        <v>21017</v>
      </c>
      <c r="BF516" s="6" t="s">
        <v>274</v>
      </c>
      <c r="BG516" s="6" t="s">
        <v>58</v>
      </c>
      <c r="BH516" s="6" t="s">
        <v>26971</v>
      </c>
      <c r="BI516" s="6" t="s">
        <v>27533</v>
      </c>
      <c r="BJ516" s="6" t="s">
        <v>27416</v>
      </c>
    </row>
    <row r="517" spans="1:62" s="6" customFormat="1" x14ac:dyDescent="0.35">
      <c r="A517" s="6">
        <v>3017775</v>
      </c>
      <c r="B517" s="6" t="s">
        <v>58</v>
      </c>
      <c r="C517" s="6">
        <v>41739331</v>
      </c>
      <c r="D517" s="6">
        <v>338525352</v>
      </c>
      <c r="E517" s="6" t="s">
        <v>59</v>
      </c>
      <c r="F517" s="6" t="s">
        <v>60</v>
      </c>
      <c r="G517" s="6" t="s">
        <v>21028</v>
      </c>
      <c r="I517" s="6">
        <v>774417274</v>
      </c>
      <c r="J517" s="6" t="s">
        <v>4861</v>
      </c>
      <c r="K517" s="6">
        <v>20</v>
      </c>
      <c r="L517" s="6" t="s">
        <v>294</v>
      </c>
      <c r="M517" s="6" t="s">
        <v>295</v>
      </c>
      <c r="N517" s="7">
        <v>45233.666666666664</v>
      </c>
      <c r="O517" s="6" t="s">
        <v>520</v>
      </c>
      <c r="Q517" s="6" t="s">
        <v>67</v>
      </c>
      <c r="R517" s="7">
        <v>45723.485983796294</v>
      </c>
      <c r="S517" s="6" t="s">
        <v>4862</v>
      </c>
      <c r="T517" s="6" t="s">
        <v>412</v>
      </c>
      <c r="U517" s="6" t="s">
        <v>1208</v>
      </c>
      <c r="V517" s="6" t="s">
        <v>21029</v>
      </c>
      <c r="W517" s="6" t="s">
        <v>653</v>
      </c>
      <c r="X517" s="6" t="s">
        <v>654</v>
      </c>
      <c r="Y517" s="6" t="s">
        <v>5017</v>
      </c>
      <c r="Z517" s="6" t="s">
        <v>3446</v>
      </c>
      <c r="AA517" s="6" t="s">
        <v>8665</v>
      </c>
      <c r="AB517" s="6" t="s">
        <v>124</v>
      </c>
      <c r="AE517" s="7">
        <v>45723.486215277779</v>
      </c>
      <c r="AF517" s="6" t="s">
        <v>417</v>
      </c>
      <c r="AG517" s="6">
        <v>48</v>
      </c>
      <c r="AH517" s="6" t="s">
        <v>125</v>
      </c>
      <c r="AI517" s="6" t="s">
        <v>464</v>
      </c>
      <c r="AJ517" s="6" t="s">
        <v>465</v>
      </c>
      <c r="AK517" s="6" t="s">
        <v>18710</v>
      </c>
      <c r="AL517" s="6" t="s">
        <v>4862</v>
      </c>
      <c r="AM517" s="7">
        <v>45723.486284722225</v>
      </c>
      <c r="AO517" s="6" t="s">
        <v>4862</v>
      </c>
      <c r="AP517" s="6">
        <v>5775216</v>
      </c>
      <c r="AQ517" s="6" t="s">
        <v>83</v>
      </c>
      <c r="AR517" s="7">
        <v>45723.873541666668</v>
      </c>
      <c r="AS517" s="6" t="s">
        <v>84</v>
      </c>
      <c r="AT517" s="7">
        <v>45723.333333333336</v>
      </c>
      <c r="AU517" s="6" t="s">
        <v>85</v>
      </c>
      <c r="AV517" s="6" t="s">
        <v>608</v>
      </c>
      <c r="AW517" s="6" t="s">
        <v>609</v>
      </c>
      <c r="AX517" s="6" t="s">
        <v>610</v>
      </c>
      <c r="AY517" s="7">
        <v>45725.486215277779</v>
      </c>
      <c r="AZ517" s="7">
        <v>45723.873541666668</v>
      </c>
      <c r="BA517" s="6" t="s">
        <v>419</v>
      </c>
      <c r="BB517" s="6" t="s">
        <v>594</v>
      </c>
      <c r="BC517" s="6" t="s">
        <v>595</v>
      </c>
      <c r="BD517" s="6" t="s">
        <v>596</v>
      </c>
      <c r="BE517" s="6" t="s">
        <v>755</v>
      </c>
      <c r="BF517" s="6" t="s">
        <v>657</v>
      </c>
      <c r="BG517" s="6" t="s">
        <v>58</v>
      </c>
      <c r="BH517" s="6" t="s">
        <v>26971</v>
      </c>
      <c r="BI517" s="6" t="s">
        <v>27513</v>
      </c>
      <c r="BJ517" s="6" t="s">
        <v>27417</v>
      </c>
    </row>
    <row r="518" spans="1:62" s="6" customFormat="1" x14ac:dyDescent="0.35">
      <c r="A518" s="6">
        <v>3017811</v>
      </c>
      <c r="B518" s="6" t="s">
        <v>58</v>
      </c>
      <c r="C518" s="6">
        <v>1491</v>
      </c>
      <c r="D518" s="6" t="s">
        <v>21167</v>
      </c>
      <c r="E518" s="6" t="s">
        <v>59</v>
      </c>
      <c r="F518" s="6" t="s">
        <v>4920</v>
      </c>
      <c r="G518" s="6" t="s">
        <v>5362</v>
      </c>
      <c r="I518" s="6">
        <v>774289513</v>
      </c>
      <c r="J518" s="6" t="s">
        <v>21168</v>
      </c>
      <c r="K518" s="6">
        <v>20</v>
      </c>
      <c r="L518" s="6" t="s">
        <v>4934</v>
      </c>
      <c r="M518" s="6" t="s">
        <v>4935</v>
      </c>
      <c r="N518" s="7">
        <v>45660.333333333336</v>
      </c>
      <c r="O518" s="6" t="s">
        <v>5165</v>
      </c>
      <c r="Q518" s="6" t="s">
        <v>67</v>
      </c>
      <c r="R518" s="7">
        <v>45723.501643518517</v>
      </c>
      <c r="S518" s="6" t="s">
        <v>5364</v>
      </c>
      <c r="T518" s="6" t="s">
        <v>412</v>
      </c>
      <c r="U518" s="6" t="s">
        <v>70</v>
      </c>
      <c r="V518" s="6" t="s">
        <v>21169</v>
      </c>
      <c r="W518" s="6" t="s">
        <v>162</v>
      </c>
      <c r="X518" s="6" t="s">
        <v>1191</v>
      </c>
      <c r="Y518" s="6" t="s">
        <v>2840</v>
      </c>
      <c r="Z518" s="6" t="s">
        <v>3874</v>
      </c>
      <c r="AA518" s="6" t="s">
        <v>3874</v>
      </c>
      <c r="AB518" s="6" t="s">
        <v>124</v>
      </c>
      <c r="AE518" s="7">
        <v>45723.55259259259</v>
      </c>
      <c r="AF518" s="6" t="s">
        <v>4929</v>
      </c>
      <c r="AG518" s="6">
        <v>48</v>
      </c>
      <c r="AH518" s="6" t="s">
        <v>125</v>
      </c>
      <c r="AI518" s="6" t="s">
        <v>464</v>
      </c>
      <c r="AJ518" s="6" t="s">
        <v>492</v>
      </c>
      <c r="AK518" s="6" t="s">
        <v>21170</v>
      </c>
      <c r="AL518" s="6" t="s">
        <v>4924</v>
      </c>
      <c r="AM518" s="7">
        <v>45723.552719907406</v>
      </c>
      <c r="AN518" s="6" t="s">
        <v>21170</v>
      </c>
      <c r="AO518" s="6" t="s">
        <v>4924</v>
      </c>
      <c r="AP518" s="6">
        <v>5775743</v>
      </c>
      <c r="AQ518" s="6" t="s">
        <v>83</v>
      </c>
      <c r="AR518" s="7">
        <v>45723.894780092596</v>
      </c>
      <c r="AS518" s="6" t="s">
        <v>84</v>
      </c>
      <c r="AT518" s="7">
        <v>45723.5625</v>
      </c>
      <c r="AU518" s="6" t="s">
        <v>85</v>
      </c>
      <c r="AV518" s="6" t="s">
        <v>1196</v>
      </c>
      <c r="AW518" s="6" t="s">
        <v>1197</v>
      </c>
      <c r="AX518" s="6" t="s">
        <v>4259</v>
      </c>
      <c r="AY518" s="7">
        <v>45725.55259259259</v>
      </c>
      <c r="AZ518" s="7">
        <v>45723.894780092596</v>
      </c>
      <c r="BA518" s="6" t="s">
        <v>419</v>
      </c>
      <c r="BB518" s="6" t="s">
        <v>89</v>
      </c>
      <c r="BC518" s="6" t="s">
        <v>90</v>
      </c>
      <c r="BD518" s="6" t="s">
        <v>91</v>
      </c>
      <c r="BE518" s="6" t="s">
        <v>21171</v>
      </c>
      <c r="BF518" s="6" t="s">
        <v>406</v>
      </c>
      <c r="BG518" s="6" t="s">
        <v>58</v>
      </c>
      <c r="BH518" s="6" t="s">
        <v>26984</v>
      </c>
      <c r="BI518" s="6" t="s">
        <v>27516</v>
      </c>
      <c r="BJ518" s="6" t="s">
        <v>27032</v>
      </c>
    </row>
    <row r="519" spans="1:62" s="6" customFormat="1" x14ac:dyDescent="0.35">
      <c r="A519" s="6">
        <v>3017816</v>
      </c>
      <c r="B519" s="6" t="s">
        <v>58</v>
      </c>
      <c r="C519" s="6">
        <v>35918551</v>
      </c>
      <c r="D519" s="6">
        <v>338484531</v>
      </c>
      <c r="E519" s="6" t="s">
        <v>59</v>
      </c>
      <c r="F519" s="6" t="s">
        <v>60</v>
      </c>
      <c r="G519" s="6" t="s">
        <v>116</v>
      </c>
      <c r="H519" s="6" t="s">
        <v>496</v>
      </c>
      <c r="I519" s="6">
        <v>775545353</v>
      </c>
      <c r="J519" s="6" t="s">
        <v>5460</v>
      </c>
      <c r="K519" s="6">
        <v>20</v>
      </c>
      <c r="L519" s="6" t="s">
        <v>294</v>
      </c>
      <c r="M519" s="6" t="s">
        <v>295</v>
      </c>
      <c r="N519" s="7">
        <v>45673.708333333336</v>
      </c>
      <c r="O519" s="6" t="s">
        <v>487</v>
      </c>
      <c r="Q519" s="6" t="s">
        <v>67</v>
      </c>
      <c r="R519" s="7">
        <v>45723.504247685189</v>
      </c>
      <c r="S519" s="6" t="s">
        <v>1394</v>
      </c>
      <c r="T519" s="6" t="s">
        <v>412</v>
      </c>
      <c r="U519" s="6" t="s">
        <v>1189</v>
      </c>
      <c r="V519" s="6" t="s">
        <v>21187</v>
      </c>
      <c r="W519" s="6" t="s">
        <v>72</v>
      </c>
      <c r="X519" s="6" t="s">
        <v>183</v>
      </c>
      <c r="Y519" s="6" t="s">
        <v>6948</v>
      </c>
      <c r="Z519" s="6" t="s">
        <v>75</v>
      </c>
      <c r="AA519" s="6" t="s">
        <v>2713</v>
      </c>
      <c r="AB519" s="6" t="s">
        <v>124</v>
      </c>
      <c r="AE519" s="7">
        <v>45724.71565972222</v>
      </c>
      <c r="AF519" s="6" t="s">
        <v>417</v>
      </c>
      <c r="AG519" s="6">
        <v>48</v>
      </c>
      <c r="AH519" s="6" t="s">
        <v>125</v>
      </c>
      <c r="AI519" s="6" t="s">
        <v>58</v>
      </c>
      <c r="AJ519" s="6" t="s">
        <v>126</v>
      </c>
      <c r="AK519" s="6" t="s">
        <v>3617</v>
      </c>
      <c r="AL519" s="6" t="s">
        <v>431</v>
      </c>
      <c r="AM519" s="7">
        <v>45724.715729166666</v>
      </c>
      <c r="AN519" s="6" t="s">
        <v>3617</v>
      </c>
      <c r="AO519" s="6" t="s">
        <v>431</v>
      </c>
      <c r="AP519" s="6">
        <v>5779942</v>
      </c>
      <c r="AQ519" s="6" t="s">
        <v>83</v>
      </c>
      <c r="AR519" s="7">
        <v>45725.567118055558</v>
      </c>
      <c r="AS519" s="6" t="s">
        <v>84</v>
      </c>
      <c r="AT519" s="7">
        <v>45724.5625</v>
      </c>
      <c r="AU519" s="6" t="s">
        <v>85</v>
      </c>
      <c r="AV519" s="6" t="s">
        <v>306</v>
      </c>
      <c r="AW519" s="6" t="s">
        <v>307</v>
      </c>
      <c r="AX519" s="6" t="s">
        <v>308</v>
      </c>
      <c r="AY519" s="7">
        <v>45726.71565972222</v>
      </c>
      <c r="AZ519" s="7">
        <v>45725.567118055558</v>
      </c>
      <c r="BA519" s="6" t="s">
        <v>419</v>
      </c>
      <c r="BB519" s="6" t="s">
        <v>20602</v>
      </c>
      <c r="BC519" s="6" t="s">
        <v>8681</v>
      </c>
      <c r="BD519" s="6" t="s">
        <v>8682</v>
      </c>
      <c r="BE519" s="6" t="s">
        <v>20603</v>
      </c>
      <c r="BF519" s="6" t="s">
        <v>431</v>
      </c>
      <c r="BG519" s="6" t="s">
        <v>58</v>
      </c>
      <c r="BH519" s="6" t="s">
        <v>26971</v>
      </c>
      <c r="BI519" s="6" t="s">
        <v>27522</v>
      </c>
      <c r="BJ519" s="6" t="s">
        <v>27418</v>
      </c>
    </row>
    <row r="520" spans="1:62" s="6" customFormat="1" x14ac:dyDescent="0.35">
      <c r="A520" s="6">
        <v>3017827</v>
      </c>
      <c r="B520" s="6" t="s">
        <v>58</v>
      </c>
      <c r="C520" s="6">
        <v>33044621</v>
      </c>
      <c r="D520" s="6">
        <v>338344967</v>
      </c>
      <c r="E520" s="6" t="s">
        <v>59</v>
      </c>
      <c r="F520" s="6" t="s">
        <v>60</v>
      </c>
      <c r="G520" s="6" t="s">
        <v>18527</v>
      </c>
      <c r="H520" s="6" t="s">
        <v>18528</v>
      </c>
      <c r="I520" s="6">
        <v>772500450</v>
      </c>
      <c r="J520" s="6" t="s">
        <v>21233</v>
      </c>
      <c r="K520" s="6">
        <v>20</v>
      </c>
      <c r="L520" s="6" t="s">
        <v>294</v>
      </c>
      <c r="M520" s="6" t="s">
        <v>295</v>
      </c>
      <c r="N520" s="7">
        <v>44589.648622685185</v>
      </c>
      <c r="O520" s="6" t="s">
        <v>5377</v>
      </c>
      <c r="Q520" s="6" t="s">
        <v>67</v>
      </c>
      <c r="R520" s="7">
        <v>45723.509826388887</v>
      </c>
      <c r="S520" s="6" t="s">
        <v>3796</v>
      </c>
      <c r="T520" s="6" t="s">
        <v>412</v>
      </c>
      <c r="U520" s="6" t="s">
        <v>2237</v>
      </c>
      <c r="V520" s="6" t="s">
        <v>21234</v>
      </c>
      <c r="Y520" s="6" t="s">
        <v>10421</v>
      </c>
      <c r="Z520" s="6" t="s">
        <v>1137</v>
      </c>
      <c r="AA520" s="6" t="s">
        <v>1137</v>
      </c>
      <c r="AB520" s="6" t="s">
        <v>9641</v>
      </c>
      <c r="AC520" s="6" t="s">
        <v>21235</v>
      </c>
      <c r="AE520" s="7">
        <v>45723.509953703702</v>
      </c>
      <c r="AF520" s="6" t="s">
        <v>417</v>
      </c>
      <c r="AG520" s="6">
        <v>48</v>
      </c>
      <c r="AH520" s="6" t="s">
        <v>125</v>
      </c>
      <c r="AI520" s="6" t="s">
        <v>464</v>
      </c>
      <c r="AJ520" s="6" t="s">
        <v>5868</v>
      </c>
      <c r="AK520" s="6" t="s">
        <v>21234</v>
      </c>
      <c r="AL520" s="6" t="s">
        <v>3796</v>
      </c>
      <c r="AM520" s="7">
        <v>45723.51</v>
      </c>
      <c r="AO520" s="6" t="s">
        <v>3796</v>
      </c>
      <c r="AP520" s="6">
        <v>5775383</v>
      </c>
      <c r="AQ520" s="6" t="s">
        <v>83</v>
      </c>
      <c r="AR520" s="7">
        <v>45723.618738425925</v>
      </c>
      <c r="AS520" s="6" t="s">
        <v>84</v>
      </c>
      <c r="AT520" s="7">
        <v>45723.333333333336</v>
      </c>
      <c r="AU520" s="6" t="s">
        <v>573</v>
      </c>
      <c r="AV520" s="6" t="s">
        <v>1214</v>
      </c>
      <c r="AW520" s="6" t="s">
        <v>1215</v>
      </c>
      <c r="AX520" s="6" t="s">
        <v>21236</v>
      </c>
      <c r="AY520" s="7">
        <v>45725.509953703702</v>
      </c>
      <c r="AZ520" s="7">
        <v>45723.618738425925</v>
      </c>
      <c r="BA520" s="6" t="s">
        <v>419</v>
      </c>
      <c r="BB520" s="6" t="s">
        <v>1520</v>
      </c>
      <c r="BC520" s="6" t="s">
        <v>1521</v>
      </c>
      <c r="BD520" s="6" t="s">
        <v>815</v>
      </c>
      <c r="BE520" s="6" t="s">
        <v>21237</v>
      </c>
      <c r="BF520" s="6" t="s">
        <v>525</v>
      </c>
      <c r="BG520" s="6" t="s">
        <v>58</v>
      </c>
      <c r="BH520" s="6" t="s">
        <v>26971</v>
      </c>
      <c r="BI520" s="6" t="s">
        <v>1031</v>
      </c>
      <c r="BJ520" s="6" t="s">
        <v>27419</v>
      </c>
    </row>
    <row r="521" spans="1:62" s="6" customFormat="1" x14ac:dyDescent="0.35">
      <c r="A521" s="6">
        <v>3017841</v>
      </c>
      <c r="B521" s="6" t="s">
        <v>4973</v>
      </c>
      <c r="C521" s="6">
        <v>1101</v>
      </c>
      <c r="D521" s="6" t="s">
        <v>21284</v>
      </c>
      <c r="E521" s="6" t="s">
        <v>59</v>
      </c>
      <c r="F521" s="6" t="s">
        <v>4975</v>
      </c>
      <c r="G521" s="6" t="s">
        <v>5271</v>
      </c>
      <c r="I521" s="6">
        <v>777405791</v>
      </c>
      <c r="J521" s="6" t="s">
        <v>21285</v>
      </c>
      <c r="K521" s="6">
        <v>20</v>
      </c>
      <c r="L521" s="6" t="s">
        <v>4934</v>
      </c>
      <c r="M521" s="6" t="s">
        <v>4935</v>
      </c>
      <c r="N521" s="7">
        <v>45231.688842592594</v>
      </c>
      <c r="O521" s="6" t="s">
        <v>21286</v>
      </c>
      <c r="Q521" s="6" t="s">
        <v>67</v>
      </c>
      <c r="R521" s="7">
        <v>45723.515277777777</v>
      </c>
      <c r="S521" s="6" t="s">
        <v>467</v>
      </c>
      <c r="T521" s="6" t="s">
        <v>412</v>
      </c>
      <c r="U521" s="6" t="s">
        <v>603</v>
      </c>
      <c r="V521" s="6" t="s">
        <v>21287</v>
      </c>
      <c r="W521" s="6" t="s">
        <v>72</v>
      </c>
      <c r="X521" s="6" t="s">
        <v>881</v>
      </c>
      <c r="Y521" s="6" t="s">
        <v>2289</v>
      </c>
      <c r="Z521" s="6" t="s">
        <v>1352</v>
      </c>
      <c r="AA521" s="6" t="s">
        <v>21288</v>
      </c>
      <c r="AB521" s="6" t="s">
        <v>124</v>
      </c>
      <c r="AE521" s="7">
        <v>45723.515543981484</v>
      </c>
      <c r="AF521" s="6" t="s">
        <v>4981</v>
      </c>
      <c r="AG521" s="6">
        <v>48</v>
      </c>
      <c r="AH521" s="6" t="s">
        <v>125</v>
      </c>
      <c r="AI521" s="6" t="s">
        <v>464</v>
      </c>
      <c r="AJ521" s="6" t="s">
        <v>492</v>
      </c>
      <c r="AK521" s="6" t="s">
        <v>21289</v>
      </c>
      <c r="AL521" s="6" t="s">
        <v>467</v>
      </c>
      <c r="AM521" s="7">
        <v>45723.515601851854</v>
      </c>
      <c r="AO521" s="6" t="s">
        <v>467</v>
      </c>
      <c r="AP521" s="6">
        <v>5775433</v>
      </c>
      <c r="AQ521" s="6" t="s">
        <v>83</v>
      </c>
      <c r="AR521" s="7">
        <v>45723.648194444446</v>
      </c>
      <c r="AS521" s="6" t="s">
        <v>84</v>
      </c>
      <c r="AT521" s="7">
        <v>45723.5625</v>
      </c>
      <c r="AU521" s="6" t="s">
        <v>85</v>
      </c>
      <c r="AV521" s="6" t="s">
        <v>4930</v>
      </c>
      <c r="AW521" s="6" t="s">
        <v>4930</v>
      </c>
      <c r="AX521" s="6" t="s">
        <v>21290</v>
      </c>
      <c r="AY521" s="7">
        <v>45725.515543981484</v>
      </c>
      <c r="AZ521" s="7">
        <v>45723.648194444446</v>
      </c>
      <c r="BA521" s="6" t="s">
        <v>419</v>
      </c>
      <c r="BB521" s="6" t="s">
        <v>286</v>
      </c>
      <c r="BC521" s="6" t="s">
        <v>287</v>
      </c>
      <c r="BD521" s="6" t="s">
        <v>288</v>
      </c>
      <c r="BE521" s="6" t="s">
        <v>21291</v>
      </c>
      <c r="BF521" s="6" t="s">
        <v>2305</v>
      </c>
      <c r="BG521" s="6" t="s">
        <v>58</v>
      </c>
      <c r="BH521" s="6" t="s">
        <v>26984</v>
      </c>
      <c r="BI521" s="6" t="s">
        <v>27512</v>
      </c>
      <c r="BJ521" s="6" t="s">
        <v>27028</v>
      </c>
    </row>
    <row r="522" spans="1:62" s="6" customFormat="1" x14ac:dyDescent="0.35">
      <c r="A522" s="6">
        <v>3017845</v>
      </c>
      <c r="B522" s="6" t="s">
        <v>58</v>
      </c>
      <c r="C522" s="6">
        <v>33716641</v>
      </c>
      <c r="D522" s="6">
        <v>339901920</v>
      </c>
      <c r="E522" s="6" t="s">
        <v>59</v>
      </c>
      <c r="F522" s="6" t="s">
        <v>60</v>
      </c>
      <c r="G522" s="6" t="s">
        <v>16561</v>
      </c>
      <c r="I522" s="6">
        <v>772660339</v>
      </c>
      <c r="K522" s="6">
        <v>20</v>
      </c>
      <c r="L522" s="6" t="s">
        <v>294</v>
      </c>
      <c r="M522" s="6" t="s">
        <v>295</v>
      </c>
      <c r="N522" s="7">
        <v>45376.502581018518</v>
      </c>
      <c r="O522" s="6" t="s">
        <v>487</v>
      </c>
      <c r="Q522" s="6" t="s">
        <v>67</v>
      </c>
      <c r="R522" s="7">
        <v>45723.51667824074</v>
      </c>
      <c r="S522" s="6" t="s">
        <v>4983</v>
      </c>
      <c r="T522" s="6" t="s">
        <v>412</v>
      </c>
      <c r="U522" s="6" t="s">
        <v>1122</v>
      </c>
      <c r="V522" s="6" t="s">
        <v>21303</v>
      </c>
      <c r="W522" s="6" t="s">
        <v>785</v>
      </c>
      <c r="X522" s="6" t="s">
        <v>785</v>
      </c>
      <c r="Y522" s="6" t="s">
        <v>16564</v>
      </c>
      <c r="Z522" s="6" t="s">
        <v>5663</v>
      </c>
      <c r="AA522" s="6" t="s">
        <v>16565</v>
      </c>
      <c r="AB522" s="6" t="s">
        <v>16565</v>
      </c>
      <c r="AC522" s="6">
        <v>775846464</v>
      </c>
      <c r="AE522" s="7">
        <v>45723.516886574071</v>
      </c>
      <c r="AF522" s="6" t="s">
        <v>443</v>
      </c>
      <c r="AH522" s="6" t="s">
        <v>125</v>
      </c>
      <c r="AI522" s="6" t="s">
        <v>464</v>
      </c>
      <c r="AJ522" s="6" t="s">
        <v>492</v>
      </c>
      <c r="AK522" s="6" t="s">
        <v>21303</v>
      </c>
      <c r="AL522" s="6" t="s">
        <v>4983</v>
      </c>
      <c r="AM522" s="7">
        <v>45723.516932870371</v>
      </c>
      <c r="AO522" s="6" t="s">
        <v>4983</v>
      </c>
      <c r="AP522" s="6">
        <v>5775444</v>
      </c>
      <c r="AQ522" s="6" t="s">
        <v>83</v>
      </c>
      <c r="AR522" s="7">
        <v>45723.665937500002</v>
      </c>
      <c r="AS522" s="6" t="s">
        <v>84</v>
      </c>
      <c r="AT522" s="7">
        <v>45723.333333333336</v>
      </c>
      <c r="AU522" s="6" t="s">
        <v>573</v>
      </c>
      <c r="AV522" s="6" t="s">
        <v>790</v>
      </c>
      <c r="AW522" s="6" t="s">
        <v>791</v>
      </c>
      <c r="AX522" s="6" t="s">
        <v>10794</v>
      </c>
      <c r="AZ522" s="7">
        <v>45723.665937500002</v>
      </c>
      <c r="BB522" s="6" t="s">
        <v>950</v>
      </c>
      <c r="BC522" s="6" t="s">
        <v>951</v>
      </c>
      <c r="BD522" s="6" t="s">
        <v>815</v>
      </c>
      <c r="BE522" s="6" t="s">
        <v>21304</v>
      </c>
      <c r="BF522" s="6" t="s">
        <v>657</v>
      </c>
      <c r="BG522" s="6" t="s">
        <v>58</v>
      </c>
      <c r="BH522" s="6" t="s">
        <v>26971</v>
      </c>
      <c r="BI522" s="6" t="s">
        <v>27521</v>
      </c>
      <c r="BJ522" s="6" t="s">
        <v>27291</v>
      </c>
    </row>
    <row r="523" spans="1:62" s="6" customFormat="1" x14ac:dyDescent="0.35">
      <c r="A523" s="6">
        <v>3017847</v>
      </c>
      <c r="B523" s="6" t="s">
        <v>58</v>
      </c>
      <c r="C523" s="6">
        <v>35022031</v>
      </c>
      <c r="D523" s="6">
        <v>338643714</v>
      </c>
      <c r="E523" s="6" t="s">
        <v>59</v>
      </c>
      <c r="F523" s="6" t="s">
        <v>60</v>
      </c>
      <c r="G523" s="6" t="s">
        <v>2644</v>
      </c>
      <c r="H523" s="6" t="s">
        <v>1674</v>
      </c>
      <c r="I523" s="6" t="s">
        <v>8896</v>
      </c>
      <c r="J523" s="6">
        <v>776592330</v>
      </c>
      <c r="K523" s="6">
        <v>20</v>
      </c>
      <c r="L523" s="6" t="s">
        <v>294</v>
      </c>
      <c r="M523" s="6" t="s">
        <v>295</v>
      </c>
      <c r="N523" s="7">
        <v>45528.528379629628</v>
      </c>
      <c r="O523" s="6" t="s">
        <v>520</v>
      </c>
      <c r="Q523" s="6" t="s">
        <v>67</v>
      </c>
      <c r="R523" s="7">
        <v>45723.516979166663</v>
      </c>
      <c r="S523" s="6" t="s">
        <v>3463</v>
      </c>
      <c r="T523" s="6" t="s">
        <v>412</v>
      </c>
      <c r="U523" s="6" t="s">
        <v>101</v>
      </c>
      <c r="V523" s="6" t="s">
        <v>21309</v>
      </c>
      <c r="Y523" s="6" t="s">
        <v>5716</v>
      </c>
      <c r="Z523" s="6" t="s">
        <v>75</v>
      </c>
      <c r="AA523" s="6" t="s">
        <v>21209</v>
      </c>
      <c r="AB523" s="6" t="s">
        <v>21209</v>
      </c>
      <c r="AC523" s="6">
        <v>2150</v>
      </c>
      <c r="AE523" s="7">
        <v>45723.78460648148</v>
      </c>
      <c r="AF523" s="6" t="s">
        <v>417</v>
      </c>
      <c r="AG523" s="6">
        <v>48</v>
      </c>
      <c r="AH523" s="6" t="s">
        <v>78</v>
      </c>
      <c r="AI523" s="6" t="s">
        <v>58</v>
      </c>
      <c r="AJ523" s="6" t="s">
        <v>687</v>
      </c>
      <c r="AK523" s="6" t="s">
        <v>21310</v>
      </c>
      <c r="AL523" s="6" t="s">
        <v>1002</v>
      </c>
      <c r="AM523" s="7">
        <v>45723.784699074073</v>
      </c>
      <c r="AN523" s="6" t="s">
        <v>21310</v>
      </c>
      <c r="AO523" s="6" t="s">
        <v>1002</v>
      </c>
      <c r="AP523" s="6">
        <v>5776994</v>
      </c>
      <c r="AQ523" s="6" t="s">
        <v>83</v>
      </c>
      <c r="AR523" s="7">
        <v>45724.543310185189</v>
      </c>
      <c r="AS523" s="6" t="s">
        <v>84</v>
      </c>
      <c r="AT523" s="7">
        <v>45723.333333333336</v>
      </c>
      <c r="AU523" s="6" t="s">
        <v>85</v>
      </c>
      <c r="AV523" s="6" t="s">
        <v>251</v>
      </c>
      <c r="AW523" s="6" t="s">
        <v>252</v>
      </c>
      <c r="AX523" s="6" t="s">
        <v>253</v>
      </c>
      <c r="AY523" s="7">
        <v>45725.78460648148</v>
      </c>
      <c r="AZ523" s="7">
        <v>45724.543310185189</v>
      </c>
      <c r="BA523" s="6" t="s">
        <v>419</v>
      </c>
      <c r="BB523" s="6" t="s">
        <v>254</v>
      </c>
      <c r="BC523" s="6" t="s">
        <v>255</v>
      </c>
      <c r="BD523" s="6" t="s">
        <v>256</v>
      </c>
      <c r="BE523" s="6" t="s">
        <v>21211</v>
      </c>
      <c r="BF523" s="6" t="s">
        <v>196</v>
      </c>
      <c r="BG523" s="6" t="s">
        <v>58</v>
      </c>
      <c r="BH523" s="6" t="s">
        <v>26971</v>
      </c>
      <c r="BI523" s="6" t="s">
        <v>27518</v>
      </c>
      <c r="BJ523" s="6" t="s">
        <v>27420</v>
      </c>
    </row>
    <row r="524" spans="1:62" s="6" customFormat="1" x14ac:dyDescent="0.35">
      <c r="A524" s="6">
        <v>3017849</v>
      </c>
      <c r="B524" s="6" t="s">
        <v>58</v>
      </c>
      <c r="C524" s="6">
        <v>231251</v>
      </c>
      <c r="D524" s="6">
        <v>338232672</v>
      </c>
      <c r="E524" s="6" t="s">
        <v>59</v>
      </c>
      <c r="F524" s="6" t="s">
        <v>60</v>
      </c>
      <c r="G524" s="6" t="s">
        <v>21313</v>
      </c>
      <c r="H524" s="6" t="s">
        <v>21314</v>
      </c>
      <c r="I524" s="6">
        <v>775216897</v>
      </c>
      <c r="J524" s="6" t="s">
        <v>1187</v>
      </c>
      <c r="K524" s="6">
        <v>20</v>
      </c>
      <c r="L524" s="6" t="s">
        <v>294</v>
      </c>
      <c r="M524" s="6" t="s">
        <v>295</v>
      </c>
      <c r="N524" s="7">
        <v>43400.69253472222</v>
      </c>
      <c r="O524" s="6" t="s">
        <v>2009</v>
      </c>
      <c r="Q524" s="6" t="s">
        <v>67</v>
      </c>
      <c r="R524" s="7">
        <v>45723.517048611109</v>
      </c>
      <c r="S524" s="6" t="s">
        <v>2546</v>
      </c>
      <c r="T524" s="6" t="s">
        <v>412</v>
      </c>
      <c r="U524" s="6" t="s">
        <v>2237</v>
      </c>
      <c r="V524" s="6" t="s">
        <v>21315</v>
      </c>
      <c r="Y524" s="6" t="s">
        <v>3912</v>
      </c>
      <c r="Z524" s="6" t="s">
        <v>248</v>
      </c>
      <c r="AA524" s="6" t="s">
        <v>248</v>
      </c>
      <c r="AB524" s="6" t="s">
        <v>15091</v>
      </c>
      <c r="AC524" s="6">
        <v>18</v>
      </c>
      <c r="AE524" s="7">
        <v>45723.517060185186</v>
      </c>
      <c r="AF524" s="6" t="s">
        <v>417</v>
      </c>
      <c r="AG524" s="6">
        <v>48</v>
      </c>
      <c r="AH524" s="6" t="s">
        <v>125</v>
      </c>
      <c r="AI524" s="6" t="s">
        <v>464</v>
      </c>
      <c r="AJ524" s="6" t="s">
        <v>465</v>
      </c>
      <c r="AK524" s="6" t="s">
        <v>21316</v>
      </c>
      <c r="AL524" s="6" t="s">
        <v>2546</v>
      </c>
      <c r="AM524" s="7">
        <v>45723.517106481479</v>
      </c>
      <c r="AN524" s="6" t="s">
        <v>21316</v>
      </c>
      <c r="AP524" s="6">
        <v>5775446</v>
      </c>
      <c r="AQ524" s="6" t="s">
        <v>83</v>
      </c>
      <c r="AR524" s="7">
        <v>45723.717499999999</v>
      </c>
      <c r="AS524" s="6" t="s">
        <v>84</v>
      </c>
      <c r="AT524" s="7">
        <v>45723.5625</v>
      </c>
      <c r="AU524" s="6" t="s">
        <v>573</v>
      </c>
      <c r="AV524" s="6" t="s">
        <v>1957</v>
      </c>
      <c r="AW524" s="6" t="s">
        <v>1958</v>
      </c>
      <c r="AX524" s="6" t="s">
        <v>2365</v>
      </c>
      <c r="AY524" s="7">
        <v>45725.517060185186</v>
      </c>
      <c r="AZ524" s="7">
        <v>45723.717499999999</v>
      </c>
      <c r="BA524" s="6" t="s">
        <v>419</v>
      </c>
      <c r="BB524" s="6" t="s">
        <v>21317</v>
      </c>
      <c r="BC524" s="6" t="s">
        <v>20835</v>
      </c>
      <c r="BD524" s="6" t="s">
        <v>20836</v>
      </c>
      <c r="BE524" s="6" t="s">
        <v>20837</v>
      </c>
      <c r="BF524" s="6" t="s">
        <v>137</v>
      </c>
      <c r="BG524" s="6" t="s">
        <v>58</v>
      </c>
      <c r="BH524" s="6" t="s">
        <v>26971</v>
      </c>
      <c r="BI524" s="6" t="s">
        <v>27524</v>
      </c>
      <c r="BJ524" s="6" t="s">
        <v>27421</v>
      </c>
    </row>
    <row r="525" spans="1:62" s="6" customFormat="1" x14ac:dyDescent="0.35">
      <c r="A525" s="6">
        <v>3017851</v>
      </c>
      <c r="B525" s="6" t="s">
        <v>1978</v>
      </c>
      <c r="C525" s="6">
        <v>40310151</v>
      </c>
      <c r="D525" s="6">
        <v>339461698</v>
      </c>
      <c r="E525" s="6" t="s">
        <v>59</v>
      </c>
      <c r="F525" s="6" t="s">
        <v>60</v>
      </c>
      <c r="G525" s="6" t="s">
        <v>21320</v>
      </c>
      <c r="I525" s="6">
        <v>781923250</v>
      </c>
      <c r="J525" s="6" t="s">
        <v>4807</v>
      </c>
      <c r="K525" s="6">
        <v>20</v>
      </c>
      <c r="L525" s="6" t="s">
        <v>294</v>
      </c>
      <c r="M525" s="6" t="s">
        <v>295</v>
      </c>
      <c r="N525" s="7">
        <v>44995.457256944443</v>
      </c>
      <c r="O525" s="6" t="s">
        <v>10051</v>
      </c>
      <c r="Q525" s="6" t="s">
        <v>67</v>
      </c>
      <c r="R525" s="7">
        <v>45723.519571759258</v>
      </c>
      <c r="S525" s="6" t="s">
        <v>5131</v>
      </c>
      <c r="T525" s="6" t="s">
        <v>412</v>
      </c>
      <c r="U525" s="6" t="s">
        <v>101</v>
      </c>
      <c r="V525" s="6" t="s">
        <v>5917</v>
      </c>
      <c r="W525" s="6" t="s">
        <v>143</v>
      </c>
      <c r="X525" s="6" t="s">
        <v>1255</v>
      </c>
      <c r="Y525" s="6" t="s">
        <v>1256</v>
      </c>
      <c r="Z525" s="6" t="s">
        <v>1257</v>
      </c>
      <c r="AA525" s="6" t="s">
        <v>1258</v>
      </c>
      <c r="AB525" s="6" t="s">
        <v>1258</v>
      </c>
      <c r="AC525" s="6" t="s">
        <v>21321</v>
      </c>
      <c r="AE525" s="7">
        <v>45723.640416666669</v>
      </c>
      <c r="AF525" s="6" t="s">
        <v>77</v>
      </c>
      <c r="AH525" s="6" t="s">
        <v>125</v>
      </c>
      <c r="AI525" s="6" t="s">
        <v>464</v>
      </c>
      <c r="AJ525" s="6" t="s">
        <v>492</v>
      </c>
      <c r="AK525" s="6" t="s">
        <v>21322</v>
      </c>
      <c r="AL525" s="6" t="s">
        <v>4598</v>
      </c>
      <c r="AM525" s="7">
        <v>45723.640543981484</v>
      </c>
      <c r="AO525" s="6" t="s">
        <v>4598</v>
      </c>
      <c r="AP525" s="6">
        <v>5776296</v>
      </c>
      <c r="AQ525" s="6" t="s">
        <v>83</v>
      </c>
      <c r="AR525" s="7">
        <v>45724.746608796297</v>
      </c>
      <c r="AS525" s="6" t="s">
        <v>84</v>
      </c>
      <c r="AT525" s="7">
        <v>45723.5625</v>
      </c>
      <c r="AU525" s="6" t="s">
        <v>573</v>
      </c>
      <c r="AV525" s="6" t="s">
        <v>149</v>
      </c>
      <c r="AW525" s="6" t="s">
        <v>150</v>
      </c>
      <c r="AX525" s="6" t="s">
        <v>2597</v>
      </c>
      <c r="AZ525" s="7">
        <v>45724.746608796297</v>
      </c>
      <c r="BB525" s="6" t="s">
        <v>286</v>
      </c>
      <c r="BC525" s="6" t="s">
        <v>287</v>
      </c>
      <c r="BD525" s="6" t="s">
        <v>288</v>
      </c>
      <c r="BE525" s="6" t="s">
        <v>11428</v>
      </c>
      <c r="BF525" s="6" t="s">
        <v>290</v>
      </c>
      <c r="BG525" s="6" t="s">
        <v>26973</v>
      </c>
      <c r="BH525" s="6" t="s">
        <v>26971</v>
      </c>
      <c r="BI525" s="6" t="s">
        <v>27512</v>
      </c>
      <c r="BJ525" s="6" t="s">
        <v>27422</v>
      </c>
    </row>
    <row r="526" spans="1:62" s="6" customFormat="1" x14ac:dyDescent="0.35">
      <c r="A526" s="6">
        <v>3017858</v>
      </c>
      <c r="B526" s="6" t="s">
        <v>58</v>
      </c>
      <c r="C526" s="6">
        <v>220231</v>
      </c>
      <c r="D526" s="6">
        <v>338642609</v>
      </c>
      <c r="E526" s="6" t="s">
        <v>59</v>
      </c>
      <c r="F526" s="6" t="s">
        <v>60</v>
      </c>
      <c r="G526" s="6" t="s">
        <v>21345</v>
      </c>
      <c r="I526" s="6" t="s">
        <v>21346</v>
      </c>
      <c r="K526" s="6">
        <v>20</v>
      </c>
      <c r="L526" s="6" t="s">
        <v>1008</v>
      </c>
      <c r="M526" s="6" t="s">
        <v>1009</v>
      </c>
      <c r="N526" s="7">
        <v>44440.694456018522</v>
      </c>
      <c r="O526" s="6" t="s">
        <v>5208</v>
      </c>
      <c r="Q526" s="6" t="s">
        <v>67</v>
      </c>
      <c r="R526" s="7">
        <v>45723.521597222221</v>
      </c>
      <c r="S526" s="6" t="s">
        <v>3853</v>
      </c>
      <c r="T526" s="6" t="s">
        <v>412</v>
      </c>
      <c r="U526" s="6" t="s">
        <v>603</v>
      </c>
      <c r="V526" s="6" t="s">
        <v>5917</v>
      </c>
      <c r="W526" s="6" t="s">
        <v>72</v>
      </c>
      <c r="X526" s="6" t="s">
        <v>73</v>
      </c>
      <c r="Y526" s="6" t="s">
        <v>1773</v>
      </c>
      <c r="Z526" s="6" t="s">
        <v>1774</v>
      </c>
      <c r="AA526" s="6" t="s">
        <v>1774</v>
      </c>
      <c r="AB526" s="6" t="s">
        <v>21347</v>
      </c>
      <c r="AE526" s="7">
        <v>45723.523657407408</v>
      </c>
      <c r="AF526" s="6" t="s">
        <v>417</v>
      </c>
      <c r="AG526" s="6">
        <v>48</v>
      </c>
      <c r="AH526" s="6" t="s">
        <v>125</v>
      </c>
      <c r="AI526" s="6" t="s">
        <v>360</v>
      </c>
      <c r="AJ526" s="6" t="s">
        <v>361</v>
      </c>
      <c r="AK526" s="6" t="s">
        <v>5917</v>
      </c>
      <c r="AL526" s="6" t="s">
        <v>3853</v>
      </c>
      <c r="AM526" s="7">
        <v>45723.523761574077</v>
      </c>
      <c r="AO526" s="6" t="s">
        <v>3853</v>
      </c>
      <c r="AP526" s="6">
        <v>5775511</v>
      </c>
      <c r="AQ526" s="6" t="s">
        <v>83</v>
      </c>
      <c r="AR526" s="7">
        <v>45723.702418981484</v>
      </c>
      <c r="AS526" s="6" t="s">
        <v>84</v>
      </c>
      <c r="AT526" s="7">
        <v>45723.333333333336</v>
      </c>
      <c r="AU526" s="6" t="s">
        <v>85</v>
      </c>
      <c r="AV526" s="6" t="s">
        <v>86</v>
      </c>
      <c r="AW526" s="6" t="s">
        <v>87</v>
      </c>
      <c r="AX526" s="6" t="s">
        <v>88</v>
      </c>
      <c r="AY526" s="7">
        <v>45725.523657407408</v>
      </c>
      <c r="AZ526" s="7">
        <v>45723.702418981484</v>
      </c>
      <c r="BA526" s="6" t="s">
        <v>419</v>
      </c>
      <c r="BB526" s="6" t="s">
        <v>504</v>
      </c>
      <c r="BC526" s="6" t="s">
        <v>505</v>
      </c>
      <c r="BD526" s="6" t="s">
        <v>506</v>
      </c>
      <c r="BE526" s="6" t="s">
        <v>21348</v>
      </c>
      <c r="BF526" s="6" t="s">
        <v>93</v>
      </c>
      <c r="BG526" s="6" t="s">
        <v>58</v>
      </c>
      <c r="BH526" s="6" t="s">
        <v>26971</v>
      </c>
      <c r="BI526" s="6" t="s">
        <v>27533</v>
      </c>
      <c r="BJ526" s="6" t="s">
        <v>27423</v>
      </c>
    </row>
    <row r="527" spans="1:62" s="6" customFormat="1" x14ac:dyDescent="0.35">
      <c r="A527" s="6">
        <v>3017868</v>
      </c>
      <c r="B527" s="6" t="s">
        <v>58</v>
      </c>
      <c r="C527" s="6">
        <v>1286871</v>
      </c>
      <c r="D527" s="6">
        <v>338238269</v>
      </c>
      <c r="E527" s="6" t="s">
        <v>59</v>
      </c>
      <c r="F527" s="6" t="s">
        <v>60</v>
      </c>
      <c r="G527" s="6" t="s">
        <v>21376</v>
      </c>
      <c r="H527" s="6" t="s">
        <v>21377</v>
      </c>
      <c r="I527" s="6">
        <v>776612767</v>
      </c>
      <c r="J527" s="6" t="s">
        <v>4437</v>
      </c>
      <c r="K527" s="6">
        <v>20</v>
      </c>
      <c r="L527" s="6" t="s">
        <v>1008</v>
      </c>
      <c r="M527" s="6" t="s">
        <v>1009</v>
      </c>
      <c r="N527" s="7">
        <v>43959.677777777775</v>
      </c>
      <c r="O527" s="6" t="s">
        <v>2155</v>
      </c>
      <c r="Q527" s="6" t="s">
        <v>67</v>
      </c>
      <c r="R527" s="7">
        <v>45723.526493055557</v>
      </c>
      <c r="S527" s="6" t="s">
        <v>5131</v>
      </c>
      <c r="T527" s="6" t="s">
        <v>412</v>
      </c>
      <c r="U527" s="6" t="s">
        <v>70</v>
      </c>
      <c r="V527" s="6" t="s">
        <v>1145</v>
      </c>
      <c r="W527" s="6" t="s">
        <v>72</v>
      </c>
      <c r="X527" s="6" t="s">
        <v>881</v>
      </c>
      <c r="Y527" s="6" t="s">
        <v>14348</v>
      </c>
      <c r="Z527" s="6" t="s">
        <v>1352</v>
      </c>
      <c r="AA527" s="6" t="s">
        <v>5819</v>
      </c>
      <c r="AB527" s="6" t="s">
        <v>5819</v>
      </c>
      <c r="AC527" s="6">
        <v>319</v>
      </c>
      <c r="AE527" s="7">
        <v>45723.526805555557</v>
      </c>
      <c r="AF527" s="6" t="s">
        <v>443</v>
      </c>
      <c r="AH527" s="6" t="s">
        <v>125</v>
      </c>
      <c r="AI527" s="6" t="s">
        <v>464</v>
      </c>
      <c r="AJ527" s="6" t="s">
        <v>465</v>
      </c>
      <c r="AK527" s="6" t="s">
        <v>18232</v>
      </c>
      <c r="AL527" s="6" t="s">
        <v>5131</v>
      </c>
      <c r="AM527" s="7">
        <v>45723.52685185185</v>
      </c>
      <c r="AO527" s="6" t="s">
        <v>5131</v>
      </c>
      <c r="AP527" s="6">
        <v>5775532</v>
      </c>
      <c r="AQ527" s="6" t="s">
        <v>83</v>
      </c>
      <c r="AR527" s="7">
        <v>45723.831956018519</v>
      </c>
      <c r="AS527" s="6" t="s">
        <v>84</v>
      </c>
      <c r="AT527" s="7">
        <v>45723.333333333336</v>
      </c>
      <c r="AU527" s="6" t="s">
        <v>85</v>
      </c>
      <c r="AV527" s="6" t="s">
        <v>1354</v>
      </c>
      <c r="AW527" s="6" t="s">
        <v>1355</v>
      </c>
      <c r="AX527" s="6" t="s">
        <v>7958</v>
      </c>
      <c r="AZ527" s="7">
        <v>45723.831956018519</v>
      </c>
      <c r="BB527" s="6" t="s">
        <v>902</v>
      </c>
      <c r="BC527" s="6" t="s">
        <v>903</v>
      </c>
      <c r="BD527" s="6" t="s">
        <v>904</v>
      </c>
      <c r="BE527" s="6" t="s">
        <v>20004</v>
      </c>
      <c r="BF527" s="6" t="s">
        <v>598</v>
      </c>
      <c r="BG527" s="6" t="s">
        <v>58</v>
      </c>
      <c r="BH527" s="6" t="s">
        <v>26971</v>
      </c>
      <c r="BI527" s="6" t="s">
        <v>27518</v>
      </c>
      <c r="BJ527" s="6" t="s">
        <v>27424</v>
      </c>
    </row>
    <row r="528" spans="1:62" s="6" customFormat="1" x14ac:dyDescent="0.35">
      <c r="A528" s="6">
        <v>3017914</v>
      </c>
      <c r="B528" s="6" t="s">
        <v>327</v>
      </c>
      <c r="C528" s="6">
        <v>311091</v>
      </c>
      <c r="D528" s="6">
        <v>338650505</v>
      </c>
      <c r="E528" s="6" t="s">
        <v>59</v>
      </c>
      <c r="F528" s="6" t="s">
        <v>60</v>
      </c>
      <c r="G528" s="6" t="s">
        <v>7530</v>
      </c>
      <c r="I528" s="6">
        <v>787918744</v>
      </c>
      <c r="J528" s="6" t="s">
        <v>13639</v>
      </c>
      <c r="K528" s="6">
        <v>20</v>
      </c>
      <c r="L528" s="6" t="s">
        <v>1008</v>
      </c>
      <c r="M528" s="6" t="s">
        <v>1009</v>
      </c>
      <c r="N528" s="7">
        <v>38124.5625</v>
      </c>
      <c r="O528" s="6" t="s">
        <v>2297</v>
      </c>
      <c r="Q528" s="6" t="s">
        <v>67</v>
      </c>
      <c r="R528" s="7">
        <v>45723.543449074074</v>
      </c>
      <c r="S528" s="6" t="s">
        <v>440</v>
      </c>
      <c r="T528" s="6" t="s">
        <v>412</v>
      </c>
      <c r="U528" s="6" t="s">
        <v>1189</v>
      </c>
      <c r="V528" s="6" t="s">
        <v>21520</v>
      </c>
      <c r="Y528" s="6" t="s">
        <v>7533</v>
      </c>
      <c r="Z528" s="6" t="s">
        <v>75</v>
      </c>
      <c r="AA528" s="6" t="s">
        <v>1689</v>
      </c>
      <c r="AB528" s="6" t="s">
        <v>7534</v>
      </c>
      <c r="AE528" s="7">
        <v>45723.772638888891</v>
      </c>
      <c r="AF528" s="6" t="s">
        <v>417</v>
      </c>
      <c r="AG528" s="6">
        <v>48</v>
      </c>
      <c r="AH528" s="6" t="s">
        <v>78</v>
      </c>
      <c r="AI528" s="6" t="s">
        <v>360</v>
      </c>
      <c r="AJ528" s="6" t="s">
        <v>303</v>
      </c>
      <c r="AK528" s="6" t="s">
        <v>10320</v>
      </c>
      <c r="AL528" s="6" t="s">
        <v>937</v>
      </c>
      <c r="AM528" s="7">
        <v>45723.772789351853</v>
      </c>
      <c r="AN528" s="6" t="s">
        <v>10320</v>
      </c>
      <c r="AO528" s="6" t="s">
        <v>937</v>
      </c>
      <c r="AP528" s="6">
        <v>5776953</v>
      </c>
      <c r="AQ528" s="6" t="s">
        <v>83</v>
      </c>
      <c r="AR528" s="7">
        <v>45724.48128472222</v>
      </c>
      <c r="AS528" s="6" t="s">
        <v>84</v>
      </c>
      <c r="AT528" s="7">
        <v>45723.5625</v>
      </c>
      <c r="AU528" s="6" t="s">
        <v>85</v>
      </c>
      <c r="AV528" s="6" t="s">
        <v>86</v>
      </c>
      <c r="AW528" s="6" t="s">
        <v>87</v>
      </c>
      <c r="AX528" s="6" t="s">
        <v>88</v>
      </c>
      <c r="AY528" s="7">
        <v>45725.772638888891</v>
      </c>
      <c r="AZ528" s="7">
        <v>45724.48128472222</v>
      </c>
      <c r="BA528" s="6" t="s">
        <v>419</v>
      </c>
      <c r="BB528" s="6" t="s">
        <v>2486</v>
      </c>
      <c r="BC528" s="6" t="s">
        <v>2487</v>
      </c>
      <c r="BD528" s="6" t="s">
        <v>2488</v>
      </c>
      <c r="BE528" s="6" t="s">
        <v>21521</v>
      </c>
      <c r="BF528" s="6" t="s">
        <v>937</v>
      </c>
      <c r="BG528" s="6" t="s">
        <v>26973</v>
      </c>
      <c r="BH528" s="6" t="s">
        <v>26984</v>
      </c>
      <c r="BI528" s="6" t="s">
        <v>27528</v>
      </c>
      <c r="BJ528" s="6" t="s">
        <v>27102</v>
      </c>
    </row>
    <row r="529" spans="1:62" s="6" customFormat="1" x14ac:dyDescent="0.35">
      <c r="A529" s="6">
        <v>3017921</v>
      </c>
      <c r="B529" s="6" t="s">
        <v>58</v>
      </c>
      <c r="C529" s="6">
        <v>29204091</v>
      </c>
      <c r="D529" s="6">
        <v>338659769</v>
      </c>
      <c r="E529" s="6" t="s">
        <v>59</v>
      </c>
      <c r="F529" s="6" t="s">
        <v>60</v>
      </c>
      <c r="G529" s="6" t="s">
        <v>21537</v>
      </c>
      <c r="I529" s="6">
        <v>771037528</v>
      </c>
      <c r="J529" s="6" t="s">
        <v>531</v>
      </c>
      <c r="K529" s="6">
        <v>20</v>
      </c>
      <c r="L529" s="6" t="s">
        <v>409</v>
      </c>
      <c r="M529" s="6" t="s">
        <v>2154</v>
      </c>
      <c r="N529" s="7">
        <v>43598.427685185183</v>
      </c>
      <c r="O529" s="6" t="s">
        <v>5490</v>
      </c>
      <c r="Q529" s="6" t="s">
        <v>67</v>
      </c>
      <c r="R529" s="7">
        <v>45723.546238425923</v>
      </c>
      <c r="S529" s="6" t="s">
        <v>11501</v>
      </c>
      <c r="T529" s="6" t="s">
        <v>412</v>
      </c>
      <c r="U529" s="6" t="s">
        <v>70</v>
      </c>
      <c r="V529" s="6" t="s">
        <v>11502</v>
      </c>
      <c r="W529" s="6" t="s">
        <v>72</v>
      </c>
      <c r="X529" s="6" t="s">
        <v>356</v>
      </c>
      <c r="Y529" s="6" t="s">
        <v>12470</v>
      </c>
      <c r="Z529" s="6" t="s">
        <v>685</v>
      </c>
      <c r="AA529" s="6" t="s">
        <v>3679</v>
      </c>
      <c r="AB529" s="6" t="s">
        <v>3679</v>
      </c>
      <c r="AE529" s="7">
        <v>45723.546249999999</v>
      </c>
      <c r="AF529" s="6" t="s">
        <v>417</v>
      </c>
      <c r="AG529" s="6">
        <v>48</v>
      </c>
      <c r="AH529" s="6" t="s">
        <v>125</v>
      </c>
      <c r="AI529" s="6" t="s">
        <v>106</v>
      </c>
      <c r="AJ529" s="6" t="s">
        <v>378</v>
      </c>
      <c r="AK529" s="6" t="s">
        <v>21538</v>
      </c>
      <c r="AL529" s="6" t="s">
        <v>11501</v>
      </c>
      <c r="AM529" s="7">
        <v>45723.546296296299</v>
      </c>
      <c r="AN529" s="6" t="s">
        <v>21538</v>
      </c>
      <c r="AP529" s="6">
        <v>5775680</v>
      </c>
      <c r="AQ529" s="6" t="s">
        <v>83</v>
      </c>
      <c r="AR529" s="7">
        <v>45723.715138888889</v>
      </c>
      <c r="AS529" s="6" t="s">
        <v>84</v>
      </c>
      <c r="AT529" s="7">
        <v>45725.305555555555</v>
      </c>
      <c r="AU529" s="6" t="s">
        <v>85</v>
      </c>
      <c r="AV529" s="6" t="s">
        <v>645</v>
      </c>
      <c r="AW529" s="6" t="s">
        <v>646</v>
      </c>
      <c r="AX529" s="6" t="s">
        <v>2446</v>
      </c>
      <c r="AY529" s="7">
        <v>45725.546249999999</v>
      </c>
      <c r="AZ529" s="7">
        <v>45723.715138888889</v>
      </c>
      <c r="BA529" s="6" t="s">
        <v>419</v>
      </c>
      <c r="BB529" s="6" t="s">
        <v>1003</v>
      </c>
      <c r="BC529" s="6" t="s">
        <v>595</v>
      </c>
      <c r="BD529" s="6" t="s">
        <v>1004</v>
      </c>
      <c r="BE529" s="6" t="s">
        <v>21539</v>
      </c>
      <c r="BF529" s="6" t="s">
        <v>93</v>
      </c>
      <c r="BG529" s="6" t="s">
        <v>58</v>
      </c>
      <c r="BH529" s="6" t="s">
        <v>26971</v>
      </c>
      <c r="BI529" s="6" t="s">
        <v>27513</v>
      </c>
      <c r="BJ529" s="6" t="s">
        <v>27425</v>
      </c>
    </row>
    <row r="530" spans="1:62" s="6" customFormat="1" x14ac:dyDescent="0.35">
      <c r="A530" s="6">
        <v>3017932</v>
      </c>
      <c r="B530" s="6" t="s">
        <v>58</v>
      </c>
      <c r="C530" s="6">
        <v>34775591</v>
      </c>
      <c r="D530" s="6">
        <v>338255089</v>
      </c>
      <c r="E530" s="6" t="s">
        <v>59</v>
      </c>
      <c r="F530" s="6" t="s">
        <v>60</v>
      </c>
      <c r="G530" s="6" t="s">
        <v>21576</v>
      </c>
      <c r="I530" s="6">
        <v>784999366</v>
      </c>
      <c r="J530" s="6" t="s">
        <v>21577</v>
      </c>
      <c r="K530" s="6">
        <v>20</v>
      </c>
      <c r="L530" s="6" t="s">
        <v>294</v>
      </c>
      <c r="M530" s="6" t="s">
        <v>295</v>
      </c>
      <c r="N530" s="7">
        <v>43245.645833333336</v>
      </c>
      <c r="O530" s="6" t="s">
        <v>2009</v>
      </c>
      <c r="Q530" s="6" t="s">
        <v>67</v>
      </c>
      <c r="R530" s="7">
        <v>45723.549293981479</v>
      </c>
      <c r="S530" s="6" t="s">
        <v>3011</v>
      </c>
      <c r="T530" s="6" t="s">
        <v>412</v>
      </c>
      <c r="U530" s="6" t="s">
        <v>70</v>
      </c>
      <c r="V530" s="6" t="s">
        <v>21578</v>
      </c>
      <c r="Y530" s="6" t="s">
        <v>2012</v>
      </c>
      <c r="Z530" s="6" t="s">
        <v>75</v>
      </c>
      <c r="AA530" s="6" t="s">
        <v>5523</v>
      </c>
      <c r="AB530" s="6" t="s">
        <v>20313</v>
      </c>
      <c r="AE530" s="7">
        <v>45723.549537037034</v>
      </c>
      <c r="AF530" s="6" t="s">
        <v>77</v>
      </c>
      <c r="AH530" s="6" t="s">
        <v>125</v>
      </c>
      <c r="AI530" s="6" t="s">
        <v>464</v>
      </c>
      <c r="AJ530" s="6" t="s">
        <v>465</v>
      </c>
      <c r="AK530" s="6" t="s">
        <v>21579</v>
      </c>
      <c r="AL530" s="6" t="s">
        <v>3011</v>
      </c>
      <c r="AM530" s="7">
        <v>45723.549571759257</v>
      </c>
      <c r="AO530" s="6" t="s">
        <v>3011</v>
      </c>
      <c r="AP530" s="6">
        <v>5775713</v>
      </c>
      <c r="AQ530" s="6" t="s">
        <v>83</v>
      </c>
      <c r="AR530" s="7">
        <v>45723.717407407406</v>
      </c>
      <c r="AS530" s="6" t="s">
        <v>84</v>
      </c>
      <c r="AT530" s="7">
        <v>45723.333333333336</v>
      </c>
      <c r="AU530" s="6" t="s">
        <v>85</v>
      </c>
      <c r="AV530" s="6" t="s">
        <v>2382</v>
      </c>
      <c r="AW530" s="6" t="s">
        <v>2383</v>
      </c>
      <c r="AX530" s="6" t="s">
        <v>6174</v>
      </c>
      <c r="AZ530" s="7">
        <v>45723.717407407406</v>
      </c>
      <c r="BB530" s="6" t="s">
        <v>2825</v>
      </c>
      <c r="BC530" s="6" t="s">
        <v>153</v>
      </c>
      <c r="BD530" s="6" t="s">
        <v>2826</v>
      </c>
      <c r="BE530" s="6" t="s">
        <v>21580</v>
      </c>
      <c r="BF530" s="6" t="s">
        <v>1002</v>
      </c>
      <c r="BG530" s="6" t="s">
        <v>58</v>
      </c>
      <c r="BH530" s="6" t="s">
        <v>26971</v>
      </c>
      <c r="BI530" s="6" t="s">
        <v>27520</v>
      </c>
      <c r="BJ530" s="6" t="s">
        <v>27426</v>
      </c>
    </row>
    <row r="531" spans="1:62" s="6" customFormat="1" x14ac:dyDescent="0.35">
      <c r="A531" s="6">
        <v>3017933</v>
      </c>
      <c r="B531" s="6" t="s">
        <v>58</v>
      </c>
      <c r="C531" s="6">
        <v>33477071</v>
      </c>
      <c r="D531" s="6">
        <v>338208376</v>
      </c>
      <c r="E531" s="6" t="s">
        <v>59</v>
      </c>
      <c r="F531" s="6" t="s">
        <v>60</v>
      </c>
      <c r="G531" s="6" t="s">
        <v>13942</v>
      </c>
      <c r="I531" s="6">
        <v>784209308</v>
      </c>
      <c r="J531" s="6" t="s">
        <v>21581</v>
      </c>
      <c r="K531" s="6">
        <v>20</v>
      </c>
      <c r="L531" s="6" t="s">
        <v>1008</v>
      </c>
      <c r="M531" s="6" t="s">
        <v>1009</v>
      </c>
      <c r="N531" s="7">
        <v>45069.666678240741</v>
      </c>
      <c r="O531" s="6" t="s">
        <v>2009</v>
      </c>
      <c r="Q531" s="6" t="s">
        <v>67</v>
      </c>
      <c r="R531" s="7">
        <v>45723.549456018518</v>
      </c>
      <c r="S531" s="6" t="s">
        <v>5245</v>
      </c>
      <c r="T531" s="6" t="s">
        <v>412</v>
      </c>
      <c r="U531" s="6" t="s">
        <v>101</v>
      </c>
      <c r="V531" s="6" t="s">
        <v>21582</v>
      </c>
      <c r="W531" s="6" t="s">
        <v>72</v>
      </c>
      <c r="X531" s="6" t="s">
        <v>356</v>
      </c>
      <c r="Y531" s="6" t="s">
        <v>3551</v>
      </c>
      <c r="Z531" s="6" t="s">
        <v>75</v>
      </c>
      <c r="AA531" s="6" t="s">
        <v>999</v>
      </c>
      <c r="AB531" s="6" t="s">
        <v>124</v>
      </c>
      <c r="AE531" s="7">
        <v>45723.549826388888</v>
      </c>
      <c r="AF531" s="6" t="s">
        <v>77</v>
      </c>
      <c r="AH531" s="6" t="s">
        <v>125</v>
      </c>
      <c r="AI531" s="6" t="s">
        <v>464</v>
      </c>
      <c r="AJ531" s="6" t="s">
        <v>492</v>
      </c>
      <c r="AK531" s="6" t="s">
        <v>21582</v>
      </c>
      <c r="AL531" s="6" t="s">
        <v>5245</v>
      </c>
      <c r="AM531" s="7">
        <v>45723.549861111111</v>
      </c>
      <c r="AO531" s="6" t="s">
        <v>5245</v>
      </c>
      <c r="AP531" s="6">
        <v>5775716</v>
      </c>
      <c r="AQ531" s="6" t="s">
        <v>83</v>
      </c>
      <c r="AR531" s="7">
        <v>45724.578159722223</v>
      </c>
      <c r="AS531" s="6" t="s">
        <v>84</v>
      </c>
      <c r="AT531" s="7">
        <v>45723.333333333336</v>
      </c>
      <c r="AU531" s="6" t="s">
        <v>573</v>
      </c>
      <c r="AV531" s="6" t="s">
        <v>4930</v>
      </c>
      <c r="AW531" s="6" t="s">
        <v>4930</v>
      </c>
      <c r="AX531" s="6" t="s">
        <v>8133</v>
      </c>
      <c r="AZ531" s="7">
        <v>45724.578159722223</v>
      </c>
      <c r="BB531" s="6" t="s">
        <v>813</v>
      </c>
      <c r="BC531" s="6" t="s">
        <v>814</v>
      </c>
      <c r="BD531" s="6" t="s">
        <v>815</v>
      </c>
      <c r="BE531" s="6" t="s">
        <v>21583</v>
      </c>
      <c r="BF531" s="6" t="s">
        <v>494</v>
      </c>
      <c r="BG531" s="6" t="s">
        <v>58</v>
      </c>
      <c r="BH531" s="6" t="s">
        <v>26971</v>
      </c>
      <c r="BI531" s="6" t="s">
        <v>1031</v>
      </c>
      <c r="BJ531" s="6" t="s">
        <v>27224</v>
      </c>
    </row>
    <row r="532" spans="1:62" s="6" customFormat="1" x14ac:dyDescent="0.35">
      <c r="A532" s="6">
        <v>3017935</v>
      </c>
      <c r="B532" s="6" t="s">
        <v>58</v>
      </c>
      <c r="C532" s="6">
        <v>44770171</v>
      </c>
      <c r="D532" s="6">
        <v>339046950</v>
      </c>
      <c r="E532" s="6" t="s">
        <v>59</v>
      </c>
      <c r="F532" s="6" t="s">
        <v>60</v>
      </c>
      <c r="G532" s="6" t="s">
        <v>21587</v>
      </c>
      <c r="H532" s="6" t="s">
        <v>21587</v>
      </c>
      <c r="I532" s="6">
        <v>781923250</v>
      </c>
      <c r="J532" s="6" t="s">
        <v>21588</v>
      </c>
      <c r="K532" s="6">
        <v>20</v>
      </c>
      <c r="L532" s="6" t="s">
        <v>294</v>
      </c>
      <c r="M532" s="6" t="s">
        <v>295</v>
      </c>
      <c r="N532" s="7">
        <v>45644.572106481479</v>
      </c>
      <c r="O532" s="6" t="s">
        <v>520</v>
      </c>
      <c r="Q532" s="6" t="s">
        <v>67</v>
      </c>
      <c r="R532" s="7">
        <v>45723.549872685187</v>
      </c>
      <c r="S532" s="6" t="s">
        <v>5395</v>
      </c>
      <c r="T532" s="6" t="s">
        <v>412</v>
      </c>
      <c r="U532" s="6" t="s">
        <v>603</v>
      </c>
      <c r="V532" s="6" t="s">
        <v>21589</v>
      </c>
      <c r="W532" s="6" t="s">
        <v>263</v>
      </c>
      <c r="X532" s="6" t="s">
        <v>840</v>
      </c>
      <c r="Y532" s="6" t="s">
        <v>4988</v>
      </c>
      <c r="Z532" s="6" t="s">
        <v>4276</v>
      </c>
      <c r="AA532" s="6" t="s">
        <v>9231</v>
      </c>
      <c r="AB532" s="6" t="s">
        <v>124</v>
      </c>
      <c r="AE532" s="7">
        <v>45723.550011574072</v>
      </c>
      <c r="AF532" s="6" t="s">
        <v>417</v>
      </c>
      <c r="AG532" s="6">
        <v>48</v>
      </c>
      <c r="AH532" s="6" t="s">
        <v>125</v>
      </c>
      <c r="AI532" s="6" t="s">
        <v>464</v>
      </c>
      <c r="AJ532" s="6" t="s">
        <v>492</v>
      </c>
      <c r="AK532" s="6" t="s">
        <v>21589</v>
      </c>
      <c r="AL532" s="6" t="s">
        <v>5395</v>
      </c>
      <c r="AM532" s="7">
        <v>45723.550046296295</v>
      </c>
      <c r="AO532" s="6" t="s">
        <v>5395</v>
      </c>
      <c r="AP532" s="6">
        <v>5775717</v>
      </c>
      <c r="AQ532" s="6" t="s">
        <v>83</v>
      </c>
      <c r="AR532" s="7">
        <v>45723.722905092596</v>
      </c>
      <c r="AS532" s="6" t="s">
        <v>84</v>
      </c>
      <c r="AT532" s="7">
        <v>45723.333333333336</v>
      </c>
      <c r="AU532" s="6" t="s">
        <v>573</v>
      </c>
      <c r="AV532" s="6" t="s">
        <v>1328</v>
      </c>
      <c r="AW532" s="6" t="s">
        <v>1329</v>
      </c>
      <c r="AX532" s="6" t="s">
        <v>1330</v>
      </c>
      <c r="AY532" s="7">
        <v>45725.550011574072</v>
      </c>
      <c r="AZ532" s="7">
        <v>45723.722905092596</v>
      </c>
      <c r="BA532" s="6" t="s">
        <v>419</v>
      </c>
      <c r="BB532" s="6" t="s">
        <v>5048</v>
      </c>
      <c r="BC532" s="6" t="s">
        <v>1644</v>
      </c>
      <c r="BD532" s="6" t="s">
        <v>5049</v>
      </c>
      <c r="BE532" s="6" t="s">
        <v>20958</v>
      </c>
      <c r="BF532" s="6" t="s">
        <v>914</v>
      </c>
      <c r="BG532" s="6" t="s">
        <v>58</v>
      </c>
      <c r="BH532" s="6" t="s">
        <v>26971</v>
      </c>
      <c r="BI532" s="6" t="s">
        <v>27514</v>
      </c>
      <c r="BJ532" s="6" t="s">
        <v>27427</v>
      </c>
    </row>
    <row r="533" spans="1:62" s="6" customFormat="1" x14ac:dyDescent="0.35">
      <c r="A533" s="6">
        <v>3017939</v>
      </c>
      <c r="B533" s="6" t="s">
        <v>58</v>
      </c>
      <c r="C533" s="6">
        <v>32961831</v>
      </c>
      <c r="D533" s="6">
        <v>338374658</v>
      </c>
      <c r="E533" s="6" t="s">
        <v>59</v>
      </c>
      <c r="F533" s="6" t="s">
        <v>60</v>
      </c>
      <c r="G533" s="6" t="s">
        <v>3672</v>
      </c>
      <c r="H533" s="6" t="s">
        <v>21602</v>
      </c>
      <c r="I533" s="6">
        <v>770783755</v>
      </c>
      <c r="J533" s="6" t="s">
        <v>21603</v>
      </c>
      <c r="K533" s="6">
        <v>13</v>
      </c>
      <c r="L533" s="6" t="s">
        <v>64</v>
      </c>
      <c r="M533" s="6" t="s">
        <v>65</v>
      </c>
      <c r="N533" s="7">
        <v>45090.42</v>
      </c>
      <c r="O533" s="6" t="s">
        <v>520</v>
      </c>
      <c r="Q533" s="6" t="s">
        <v>67</v>
      </c>
      <c r="R533" s="7">
        <v>45723.550856481481</v>
      </c>
      <c r="S533" s="6" t="s">
        <v>3278</v>
      </c>
      <c r="T533" s="6" t="s">
        <v>412</v>
      </c>
      <c r="U533" s="6" t="s">
        <v>70</v>
      </c>
      <c r="V533" s="6" t="s">
        <v>21604</v>
      </c>
      <c r="Y533" s="6" t="s">
        <v>4454</v>
      </c>
      <c r="Z533" s="6" t="s">
        <v>165</v>
      </c>
      <c r="AA533" s="6" t="s">
        <v>3300</v>
      </c>
      <c r="AB533" s="6" t="s">
        <v>3300</v>
      </c>
      <c r="AC533" s="6">
        <v>50</v>
      </c>
      <c r="AE533" s="7">
        <v>45723.551134259258</v>
      </c>
      <c r="AF533" s="6" t="s">
        <v>417</v>
      </c>
      <c r="AG533" s="6">
        <v>48</v>
      </c>
      <c r="AH533" s="6" t="s">
        <v>125</v>
      </c>
      <c r="AI533" s="6" t="s">
        <v>464</v>
      </c>
      <c r="AJ533" s="6" t="s">
        <v>465</v>
      </c>
      <c r="AK533" s="6" t="s">
        <v>4568</v>
      </c>
      <c r="AL533" s="6" t="s">
        <v>3278</v>
      </c>
      <c r="AM533" s="7">
        <v>45723.551203703704</v>
      </c>
      <c r="AO533" s="6" t="s">
        <v>3278</v>
      </c>
      <c r="AP533" s="6">
        <v>5775724</v>
      </c>
      <c r="AQ533" s="6" t="s">
        <v>83</v>
      </c>
      <c r="AR533" s="7">
        <v>45724.481666666667</v>
      </c>
      <c r="AS533" s="6" t="s">
        <v>84</v>
      </c>
      <c r="AT533" s="7">
        <v>45723.5625</v>
      </c>
      <c r="AU533" s="6" t="s">
        <v>85</v>
      </c>
      <c r="AV533" s="6" t="s">
        <v>169</v>
      </c>
      <c r="AW533" s="6" t="s">
        <v>170</v>
      </c>
      <c r="AX533" s="6" t="s">
        <v>2079</v>
      </c>
      <c r="AY533" s="7">
        <v>45725.551134259258</v>
      </c>
      <c r="AZ533" s="7">
        <v>45724.481666666667</v>
      </c>
      <c r="BA533" s="6" t="s">
        <v>419</v>
      </c>
      <c r="BB533" s="6" t="s">
        <v>111</v>
      </c>
      <c r="BC533" s="6" t="s">
        <v>112</v>
      </c>
      <c r="BD533" s="6" t="s">
        <v>113</v>
      </c>
      <c r="BE533" s="6" t="s">
        <v>20516</v>
      </c>
      <c r="BF533" s="6" t="s">
        <v>176</v>
      </c>
      <c r="BG533" s="6" t="s">
        <v>58</v>
      </c>
      <c r="BH533" s="6" t="s">
        <v>26971</v>
      </c>
      <c r="BI533" s="6" t="s">
        <v>27512</v>
      </c>
      <c r="BJ533" s="6" t="s">
        <v>27428</v>
      </c>
    </row>
    <row r="534" spans="1:62" s="6" customFormat="1" x14ac:dyDescent="0.35">
      <c r="A534" s="6">
        <v>3017948</v>
      </c>
      <c r="B534" s="6" t="s">
        <v>58</v>
      </c>
      <c r="C534" s="6">
        <v>43552611</v>
      </c>
      <c r="D534" s="6">
        <v>339422323</v>
      </c>
      <c r="E534" s="6" t="s">
        <v>59</v>
      </c>
      <c r="F534" s="6" t="s">
        <v>60</v>
      </c>
      <c r="G534" s="6" t="s">
        <v>21622</v>
      </c>
      <c r="I534" s="6">
        <v>774297311</v>
      </c>
      <c r="J534" s="6" t="s">
        <v>424</v>
      </c>
      <c r="K534" s="6">
        <v>20</v>
      </c>
      <c r="L534" s="6" t="s">
        <v>294</v>
      </c>
      <c r="M534" s="6" t="s">
        <v>295</v>
      </c>
      <c r="N534" s="7">
        <v>45475.793090277781</v>
      </c>
      <c r="O534" s="6" t="s">
        <v>520</v>
      </c>
      <c r="Q534" s="6" t="s">
        <v>67</v>
      </c>
      <c r="R534" s="7">
        <v>45723.554513888892</v>
      </c>
      <c r="S534" s="6" t="s">
        <v>4936</v>
      </c>
      <c r="T534" s="6" t="s">
        <v>412</v>
      </c>
      <c r="U534" s="6" t="s">
        <v>70</v>
      </c>
      <c r="V534" s="6" t="s">
        <v>21623</v>
      </c>
      <c r="W534" s="6" t="s">
        <v>143</v>
      </c>
      <c r="X534" s="6" t="s">
        <v>143</v>
      </c>
      <c r="Y534" s="6" t="s">
        <v>452</v>
      </c>
      <c r="Z534" s="6" t="s">
        <v>388</v>
      </c>
      <c r="AA534" s="6" t="s">
        <v>389</v>
      </c>
      <c r="AB534" s="6" t="s">
        <v>21624</v>
      </c>
      <c r="AE534" s="7">
        <v>45723.554571759261</v>
      </c>
      <c r="AF534" s="6" t="s">
        <v>417</v>
      </c>
      <c r="AG534" s="6">
        <v>48</v>
      </c>
      <c r="AH534" s="6" t="s">
        <v>125</v>
      </c>
      <c r="AI534" s="6" t="s">
        <v>464</v>
      </c>
      <c r="AJ534" s="6" t="s">
        <v>465</v>
      </c>
      <c r="AK534" s="6" t="s">
        <v>4939</v>
      </c>
      <c r="AL534" s="6" t="s">
        <v>4936</v>
      </c>
      <c r="AM534" s="7">
        <v>45723.554606481484</v>
      </c>
      <c r="AN534" s="6" t="s">
        <v>4939</v>
      </c>
      <c r="AP534" s="6">
        <v>5775756</v>
      </c>
      <c r="AQ534" s="6" t="s">
        <v>83</v>
      </c>
      <c r="AR534" s="7">
        <v>45723.722592592596</v>
      </c>
      <c r="AS534" s="6" t="s">
        <v>84</v>
      </c>
      <c r="AT534" s="7">
        <v>45725.333333333336</v>
      </c>
      <c r="AU534" s="6" t="s">
        <v>85</v>
      </c>
      <c r="AV534" s="6" t="s">
        <v>149</v>
      </c>
      <c r="AW534" s="6" t="s">
        <v>150</v>
      </c>
      <c r="AX534" s="6" t="s">
        <v>456</v>
      </c>
      <c r="AY534" s="7">
        <v>45725.554571759261</v>
      </c>
      <c r="AZ534" s="7">
        <v>45723.722592592596</v>
      </c>
      <c r="BA534" s="6" t="s">
        <v>419</v>
      </c>
      <c r="BB534" s="6" t="s">
        <v>192</v>
      </c>
      <c r="BC534" s="6" t="s">
        <v>193</v>
      </c>
      <c r="BD534" s="6" t="s">
        <v>194</v>
      </c>
      <c r="BE534" s="6" t="s">
        <v>21625</v>
      </c>
      <c r="BF534" s="6" t="s">
        <v>156</v>
      </c>
      <c r="BG534" s="6" t="s">
        <v>58</v>
      </c>
      <c r="BH534" s="6" t="s">
        <v>26971</v>
      </c>
      <c r="BI534" s="6" t="s">
        <v>27515</v>
      </c>
      <c r="BJ534" s="6" t="s">
        <v>27429</v>
      </c>
    </row>
    <row r="535" spans="1:62" s="6" customFormat="1" x14ac:dyDescent="0.35">
      <c r="A535" s="6">
        <v>3017955</v>
      </c>
      <c r="B535" s="6" t="s">
        <v>58</v>
      </c>
      <c r="C535" s="6">
        <v>45382541</v>
      </c>
      <c r="D535" s="6">
        <v>338486605</v>
      </c>
      <c r="E535" s="6" t="s">
        <v>59</v>
      </c>
      <c r="F535" s="6" t="s">
        <v>60</v>
      </c>
      <c r="G535" s="6" t="s">
        <v>21643</v>
      </c>
      <c r="H535" s="6" t="s">
        <v>21643</v>
      </c>
      <c r="I535" s="6" t="s">
        <v>1107</v>
      </c>
      <c r="J535" s="6">
        <v>776383318</v>
      </c>
      <c r="K535" s="6">
        <v>20</v>
      </c>
      <c r="L535" s="6" t="s">
        <v>294</v>
      </c>
      <c r="M535" s="6" t="s">
        <v>295</v>
      </c>
      <c r="N535" s="7">
        <v>45719.625</v>
      </c>
      <c r="O535" s="6" t="s">
        <v>487</v>
      </c>
      <c r="Q535" s="6" t="s">
        <v>67</v>
      </c>
      <c r="R535" s="7">
        <v>45723.557719907411</v>
      </c>
      <c r="S535" s="6" t="s">
        <v>3463</v>
      </c>
      <c r="T535" s="6" t="s">
        <v>412</v>
      </c>
      <c r="U535" s="6" t="s">
        <v>1189</v>
      </c>
      <c r="V535" s="6" t="s">
        <v>21644</v>
      </c>
      <c r="W535" s="6" t="s">
        <v>214</v>
      </c>
      <c r="X535" s="6" t="s">
        <v>215</v>
      </c>
      <c r="Y535" s="6" t="s">
        <v>1013</v>
      </c>
      <c r="Z535" s="6" t="s">
        <v>7315</v>
      </c>
      <c r="AA535" s="6" t="s">
        <v>7316</v>
      </c>
      <c r="AB535" s="6" t="s">
        <v>124</v>
      </c>
      <c r="AE535" s="7">
        <v>45723.670648148145</v>
      </c>
      <c r="AF535" s="6" t="s">
        <v>443</v>
      </c>
      <c r="AH535" s="6" t="s">
        <v>125</v>
      </c>
      <c r="AI535" s="6" t="s">
        <v>464</v>
      </c>
      <c r="AJ535" s="6" t="s">
        <v>492</v>
      </c>
      <c r="AK535" s="6" t="s">
        <v>21645</v>
      </c>
      <c r="AL535" s="6" t="s">
        <v>4598</v>
      </c>
      <c r="AM535" s="7">
        <v>45723.670949074076</v>
      </c>
      <c r="AO535" s="6" t="s">
        <v>4598</v>
      </c>
      <c r="AP535" s="6">
        <v>5776516</v>
      </c>
      <c r="AQ535" s="6" t="s">
        <v>83</v>
      </c>
      <c r="AR535" s="7">
        <v>45724.611377314817</v>
      </c>
      <c r="AS535" s="6" t="s">
        <v>84</v>
      </c>
      <c r="AT535" s="7">
        <v>45723.5625</v>
      </c>
      <c r="AU535" s="6" t="s">
        <v>573</v>
      </c>
      <c r="AV535" s="6" t="s">
        <v>1957</v>
      </c>
      <c r="AW535" s="6" t="s">
        <v>1958</v>
      </c>
      <c r="AX535" s="6" t="s">
        <v>1959</v>
      </c>
      <c r="AZ535" s="7">
        <v>45724.611377314817</v>
      </c>
      <c r="BB535" s="6" t="s">
        <v>2905</v>
      </c>
      <c r="BC535" s="6" t="s">
        <v>2735</v>
      </c>
      <c r="BD535" s="6" t="s">
        <v>2906</v>
      </c>
      <c r="BE535" s="6" t="s">
        <v>21646</v>
      </c>
      <c r="BF535" s="6" t="s">
        <v>14364</v>
      </c>
      <c r="BG535" s="6" t="s">
        <v>58</v>
      </c>
      <c r="BH535" s="6" t="s">
        <v>26971</v>
      </c>
      <c r="BI535" s="6" t="s">
        <v>27525</v>
      </c>
      <c r="BJ535" s="6" t="s">
        <v>27430</v>
      </c>
    </row>
    <row r="536" spans="1:62" s="6" customFormat="1" x14ac:dyDescent="0.35">
      <c r="A536" s="6">
        <v>3017960</v>
      </c>
      <c r="B536" s="6" t="s">
        <v>58</v>
      </c>
      <c r="C536" s="6">
        <v>34698291</v>
      </c>
      <c r="D536" s="6">
        <v>338557488</v>
      </c>
      <c r="E536" s="6" t="s">
        <v>59</v>
      </c>
      <c r="F536" s="6" t="s">
        <v>60</v>
      </c>
      <c r="G536" s="6" t="s">
        <v>876</v>
      </c>
      <c r="H536" s="6" t="s">
        <v>14948</v>
      </c>
      <c r="I536" s="6">
        <v>777856862</v>
      </c>
      <c r="J536" s="6" t="s">
        <v>18845</v>
      </c>
      <c r="K536" s="6">
        <v>20</v>
      </c>
      <c r="L536" s="6" t="s">
        <v>294</v>
      </c>
      <c r="M536" s="6" t="s">
        <v>295</v>
      </c>
      <c r="N536" s="7">
        <v>45285.77920138889</v>
      </c>
      <c r="O536" s="6" t="s">
        <v>520</v>
      </c>
      <c r="Q536" s="6" t="s">
        <v>67</v>
      </c>
      <c r="R536" s="7">
        <v>45723.561192129629</v>
      </c>
      <c r="S536" s="6" t="s">
        <v>4936</v>
      </c>
      <c r="T536" s="6" t="s">
        <v>412</v>
      </c>
      <c r="U536" s="6" t="s">
        <v>603</v>
      </c>
      <c r="V536" s="6" t="s">
        <v>21660</v>
      </c>
      <c r="W536" s="6" t="s">
        <v>334</v>
      </c>
      <c r="X536" s="6" t="s">
        <v>335</v>
      </c>
      <c r="Y536" s="6" t="s">
        <v>18766</v>
      </c>
      <c r="Z536" s="6" t="s">
        <v>165</v>
      </c>
      <c r="AA536" s="6" t="s">
        <v>7746</v>
      </c>
      <c r="AB536" s="6" t="s">
        <v>7746</v>
      </c>
      <c r="AC536" s="6">
        <v>137</v>
      </c>
      <c r="AE536" s="7">
        <v>45723.561203703706</v>
      </c>
      <c r="AF536" s="6" t="s">
        <v>417</v>
      </c>
      <c r="AG536" s="6">
        <v>48</v>
      </c>
      <c r="AH536" s="6" t="s">
        <v>125</v>
      </c>
      <c r="AI536" s="6" t="s">
        <v>464</v>
      </c>
      <c r="AJ536" s="6" t="s">
        <v>465</v>
      </c>
      <c r="AK536" s="6" t="s">
        <v>21661</v>
      </c>
      <c r="AL536" s="6" t="s">
        <v>4936</v>
      </c>
      <c r="AM536" s="7">
        <v>45723.561307870368</v>
      </c>
      <c r="AN536" s="6" t="s">
        <v>21661</v>
      </c>
      <c r="AP536" s="6">
        <v>5775815</v>
      </c>
      <c r="AQ536" s="6" t="s">
        <v>83</v>
      </c>
      <c r="AR536" s="7">
        <v>45724.541087962964</v>
      </c>
      <c r="AS536" s="6" t="s">
        <v>84</v>
      </c>
      <c r="AT536" s="7">
        <v>45725.333333333336</v>
      </c>
      <c r="AU536" s="6" t="s">
        <v>85</v>
      </c>
      <c r="AV536" s="6" t="s">
        <v>1702</v>
      </c>
      <c r="AW536" s="6" t="s">
        <v>1703</v>
      </c>
      <c r="AX536" s="6" t="s">
        <v>14064</v>
      </c>
      <c r="AY536" s="7">
        <v>45725.561203703706</v>
      </c>
      <c r="AZ536" s="7">
        <v>45724.541087962964</v>
      </c>
      <c r="BA536" s="6" t="s">
        <v>419</v>
      </c>
      <c r="BB536" s="6" t="s">
        <v>765</v>
      </c>
      <c r="BC536" s="6" t="s">
        <v>766</v>
      </c>
      <c r="BD536" s="6" t="s">
        <v>767</v>
      </c>
      <c r="BE536" s="6" t="s">
        <v>1120</v>
      </c>
      <c r="BF536" s="6" t="s">
        <v>657</v>
      </c>
      <c r="BG536" s="6" t="s">
        <v>58</v>
      </c>
      <c r="BH536" s="6" t="s">
        <v>26971</v>
      </c>
      <c r="BI536" s="6" t="s">
        <v>27514</v>
      </c>
      <c r="BJ536" s="6" t="s">
        <v>27431</v>
      </c>
    </row>
    <row r="537" spans="1:62" s="6" customFormat="1" x14ac:dyDescent="0.35">
      <c r="A537" s="6">
        <v>3017976</v>
      </c>
      <c r="B537" s="6" t="s">
        <v>58</v>
      </c>
      <c r="C537" s="6">
        <v>43731801</v>
      </c>
      <c r="D537" s="6">
        <v>338014981</v>
      </c>
      <c r="E537" s="6" t="s">
        <v>59</v>
      </c>
      <c r="F537" s="6" t="s">
        <v>60</v>
      </c>
      <c r="G537" s="6" t="s">
        <v>21704</v>
      </c>
      <c r="H537" s="6" t="s">
        <v>21704</v>
      </c>
      <c r="I537" s="6">
        <v>789029946</v>
      </c>
      <c r="J537" s="6" t="s">
        <v>21705</v>
      </c>
      <c r="K537" s="6">
        <v>20</v>
      </c>
      <c r="L537" s="6" t="s">
        <v>294</v>
      </c>
      <c r="M537" s="6" t="s">
        <v>295</v>
      </c>
      <c r="N537" s="7">
        <v>45499.625</v>
      </c>
      <c r="O537" s="6" t="s">
        <v>520</v>
      </c>
      <c r="Q537" s="6" t="s">
        <v>67</v>
      </c>
      <c r="R537" s="7">
        <v>45723.566030092596</v>
      </c>
      <c r="S537" s="6" t="s">
        <v>4936</v>
      </c>
      <c r="T537" s="6" t="s">
        <v>412</v>
      </c>
      <c r="U537" s="6" t="s">
        <v>70</v>
      </c>
      <c r="V537" s="6" t="s">
        <v>21706</v>
      </c>
      <c r="W537" s="6" t="s">
        <v>214</v>
      </c>
      <c r="X537" s="6" t="s">
        <v>319</v>
      </c>
      <c r="Y537" s="6" t="s">
        <v>4450</v>
      </c>
      <c r="Z537" s="6" t="s">
        <v>1677</v>
      </c>
      <c r="AA537" s="6" t="s">
        <v>1710</v>
      </c>
      <c r="AB537" s="6" t="s">
        <v>124</v>
      </c>
      <c r="AE537" s="7">
        <v>45723.68787037037</v>
      </c>
      <c r="AF537" s="6" t="s">
        <v>443</v>
      </c>
      <c r="AH537" s="6" t="s">
        <v>125</v>
      </c>
      <c r="AI537" s="6" t="s">
        <v>58</v>
      </c>
      <c r="AJ537" s="6" t="s">
        <v>80</v>
      </c>
      <c r="AK537" s="6" t="s">
        <v>21707</v>
      </c>
      <c r="AL537" s="6" t="s">
        <v>325</v>
      </c>
      <c r="AM537" s="7">
        <v>45723.687974537039</v>
      </c>
      <c r="AN537" s="6" t="s">
        <v>21707</v>
      </c>
      <c r="AO537" s="6" t="s">
        <v>325</v>
      </c>
      <c r="AP537" s="6">
        <v>5776640</v>
      </c>
      <c r="AQ537" s="6" t="s">
        <v>83</v>
      </c>
      <c r="AR537" s="7">
        <v>45724.867129629631</v>
      </c>
      <c r="AS537" s="6" t="s">
        <v>84</v>
      </c>
      <c r="AT537" s="7">
        <v>45723.333333333336</v>
      </c>
      <c r="AU537" s="6" t="s">
        <v>85</v>
      </c>
      <c r="AV537" s="6" t="s">
        <v>251</v>
      </c>
      <c r="AW537" s="6" t="s">
        <v>252</v>
      </c>
      <c r="AX537" s="6" t="s">
        <v>253</v>
      </c>
      <c r="AZ537" s="7">
        <v>45724.867129629631</v>
      </c>
      <c r="BB537" s="6" t="s">
        <v>10202</v>
      </c>
      <c r="BC537" s="6" t="s">
        <v>10203</v>
      </c>
      <c r="BD537" s="6" t="s">
        <v>10204</v>
      </c>
      <c r="BE537" s="6" t="s">
        <v>21344</v>
      </c>
      <c r="BF537" s="6" t="s">
        <v>598</v>
      </c>
      <c r="BG537" s="6" t="s">
        <v>58</v>
      </c>
      <c r="BH537" s="6" t="s">
        <v>26971</v>
      </c>
      <c r="BI537" s="6" t="s">
        <v>27518</v>
      </c>
      <c r="BJ537" s="6" t="s">
        <v>27432</v>
      </c>
    </row>
    <row r="538" spans="1:62" s="6" customFormat="1" x14ac:dyDescent="0.35">
      <c r="A538" s="6">
        <v>3018007</v>
      </c>
      <c r="B538" s="6" t="s">
        <v>223</v>
      </c>
      <c r="C538" s="6">
        <v>3501801</v>
      </c>
      <c r="D538" s="6">
        <v>338693032</v>
      </c>
      <c r="E538" s="6" t="s">
        <v>59</v>
      </c>
      <c r="F538" s="6" t="s">
        <v>60</v>
      </c>
      <c r="G538" s="6" t="s">
        <v>21323</v>
      </c>
      <c r="I538" s="6">
        <v>772768641</v>
      </c>
      <c r="K538" s="6">
        <v>20</v>
      </c>
      <c r="L538" s="6" t="s">
        <v>1008</v>
      </c>
      <c r="M538" s="6" t="s">
        <v>1009</v>
      </c>
      <c r="N538" s="7">
        <v>45593.500011574077</v>
      </c>
      <c r="O538" s="6" t="s">
        <v>21324</v>
      </c>
      <c r="Q538" s="6" t="s">
        <v>67</v>
      </c>
      <c r="R538" s="7">
        <v>45723.581423611111</v>
      </c>
      <c r="S538" s="6" t="s">
        <v>4983</v>
      </c>
      <c r="T538" s="6" t="s">
        <v>412</v>
      </c>
      <c r="U538" s="6" t="s">
        <v>1189</v>
      </c>
      <c r="V538" s="6" t="s">
        <v>21792</v>
      </c>
      <c r="W538" s="6" t="s">
        <v>2158</v>
      </c>
      <c r="Y538" s="6" t="s">
        <v>12386</v>
      </c>
      <c r="Z538" s="6" t="s">
        <v>75</v>
      </c>
      <c r="AA538" s="6" t="s">
        <v>4819</v>
      </c>
      <c r="AB538" s="6" t="s">
        <v>124</v>
      </c>
      <c r="AC538" s="6">
        <v>10558</v>
      </c>
      <c r="AE538" s="7">
        <v>45723.581666666665</v>
      </c>
      <c r="AF538" s="6" t="s">
        <v>443</v>
      </c>
      <c r="AH538" s="6" t="s">
        <v>125</v>
      </c>
      <c r="AI538" s="6" t="s">
        <v>464</v>
      </c>
      <c r="AJ538" s="6" t="s">
        <v>492</v>
      </c>
      <c r="AK538" s="6" t="s">
        <v>21792</v>
      </c>
      <c r="AL538" s="6" t="s">
        <v>4983</v>
      </c>
      <c r="AM538" s="7">
        <v>45723.581759259258</v>
      </c>
      <c r="AO538" s="6" t="s">
        <v>4983</v>
      </c>
      <c r="AP538" s="6">
        <v>5775987</v>
      </c>
      <c r="AQ538" s="6" t="s">
        <v>83</v>
      </c>
      <c r="AR538" s="7">
        <v>45724.00854166667</v>
      </c>
      <c r="AS538" s="6" t="s">
        <v>84</v>
      </c>
      <c r="AT538" s="7">
        <v>45723.333333333336</v>
      </c>
      <c r="AU538" s="6" t="s">
        <v>85</v>
      </c>
      <c r="AV538" s="6" t="s">
        <v>4930</v>
      </c>
      <c r="AW538" s="6" t="s">
        <v>4930</v>
      </c>
      <c r="AX538" s="6" t="s">
        <v>13168</v>
      </c>
      <c r="AZ538" s="7">
        <v>45724.008530092593</v>
      </c>
      <c r="BB538" s="6" t="s">
        <v>5295</v>
      </c>
      <c r="BC538" s="6" t="s">
        <v>5296</v>
      </c>
      <c r="BD538" s="6" t="s">
        <v>5297</v>
      </c>
      <c r="BE538" s="6" t="s">
        <v>21793</v>
      </c>
      <c r="BF538" s="6" t="s">
        <v>2032</v>
      </c>
      <c r="BG538" s="6" t="s">
        <v>26973</v>
      </c>
      <c r="BH538" s="6" t="s">
        <v>26984</v>
      </c>
      <c r="BI538" s="6" t="s">
        <v>6211</v>
      </c>
      <c r="BJ538" s="6" t="s">
        <v>27433</v>
      </c>
    </row>
    <row r="539" spans="1:62" s="6" customFormat="1" x14ac:dyDescent="0.35">
      <c r="A539" s="6">
        <v>3018015</v>
      </c>
      <c r="B539" s="6" t="s">
        <v>327</v>
      </c>
      <c r="C539" s="6">
        <v>311091</v>
      </c>
      <c r="D539" s="6" t="s">
        <v>21812</v>
      </c>
      <c r="E539" s="6" t="s">
        <v>59</v>
      </c>
      <c r="F539" s="6" t="s">
        <v>60</v>
      </c>
      <c r="G539" s="6" t="s">
        <v>7530</v>
      </c>
      <c r="I539" s="6">
        <v>787918744</v>
      </c>
      <c r="J539" s="6" t="s">
        <v>13639</v>
      </c>
      <c r="K539" s="6">
        <v>20</v>
      </c>
      <c r="L539" s="6" t="s">
        <v>1008</v>
      </c>
      <c r="M539" s="6" t="s">
        <v>1009</v>
      </c>
      <c r="N539" s="7">
        <v>38124.541666666664</v>
      </c>
      <c r="O539" s="6" t="s">
        <v>2297</v>
      </c>
      <c r="Q539" s="6" t="s">
        <v>67</v>
      </c>
      <c r="R539" s="7">
        <v>45723.583807870367</v>
      </c>
      <c r="S539" s="6" t="s">
        <v>5245</v>
      </c>
      <c r="T539" s="6" t="s">
        <v>412</v>
      </c>
      <c r="U539" s="6" t="s">
        <v>1189</v>
      </c>
      <c r="V539" s="6" t="s">
        <v>21813</v>
      </c>
      <c r="Y539" s="6" t="s">
        <v>7533</v>
      </c>
      <c r="Z539" s="6" t="s">
        <v>75</v>
      </c>
      <c r="AA539" s="6" t="s">
        <v>1689</v>
      </c>
      <c r="AB539" s="6" t="s">
        <v>7534</v>
      </c>
      <c r="AE539" s="7">
        <v>45724.485162037039</v>
      </c>
      <c r="AF539" s="6" t="s">
        <v>417</v>
      </c>
      <c r="AG539" s="6">
        <v>48</v>
      </c>
      <c r="AH539" s="6" t="s">
        <v>78</v>
      </c>
      <c r="AI539" s="6" t="s">
        <v>360</v>
      </c>
      <c r="AJ539" s="6" t="s">
        <v>303</v>
      </c>
      <c r="AK539" s="6" t="s">
        <v>21814</v>
      </c>
      <c r="AL539" s="6" t="s">
        <v>937</v>
      </c>
      <c r="AM539" s="7">
        <v>45724.485266203701</v>
      </c>
      <c r="AN539" s="6" t="s">
        <v>21814</v>
      </c>
      <c r="AO539" s="6" t="s">
        <v>937</v>
      </c>
      <c r="AP539" s="6">
        <v>5779105</v>
      </c>
      <c r="AQ539" s="6" t="s">
        <v>83</v>
      </c>
      <c r="AR539" s="7">
        <v>45725.547731481478</v>
      </c>
      <c r="AS539" s="6" t="s">
        <v>84</v>
      </c>
      <c r="AT539" s="7">
        <v>45724.291666666664</v>
      </c>
      <c r="AU539" s="6" t="s">
        <v>85</v>
      </c>
      <c r="AV539" s="6" t="s">
        <v>86</v>
      </c>
      <c r="AW539" s="6" t="s">
        <v>87</v>
      </c>
      <c r="AX539" s="6" t="s">
        <v>88</v>
      </c>
      <c r="AY539" s="7">
        <v>45726.485162037039</v>
      </c>
      <c r="AZ539" s="7">
        <v>45725.547731481478</v>
      </c>
      <c r="BA539" s="6" t="s">
        <v>419</v>
      </c>
      <c r="BB539" s="6" t="s">
        <v>8507</v>
      </c>
      <c r="BC539" s="6" t="s">
        <v>802</v>
      </c>
      <c r="BD539" s="6" t="s">
        <v>8508</v>
      </c>
      <c r="BE539" s="6" t="s">
        <v>21815</v>
      </c>
      <c r="BF539" s="6" t="s">
        <v>937</v>
      </c>
      <c r="BG539" s="6" t="s">
        <v>26973</v>
      </c>
      <c r="BH539" s="6" t="s">
        <v>26984</v>
      </c>
      <c r="BI539" s="6" t="s">
        <v>27519</v>
      </c>
      <c r="BJ539" s="6" t="s">
        <v>27102</v>
      </c>
    </row>
    <row r="540" spans="1:62" s="6" customFormat="1" x14ac:dyDescent="0.35">
      <c r="A540" s="6">
        <v>3018018</v>
      </c>
      <c r="B540" s="6" t="s">
        <v>58</v>
      </c>
      <c r="C540" s="6">
        <v>36097951</v>
      </c>
      <c r="D540" s="6">
        <v>338428019</v>
      </c>
      <c r="E540" s="6" t="s">
        <v>59</v>
      </c>
      <c r="F540" s="6" t="s">
        <v>60</v>
      </c>
      <c r="G540" s="6" t="s">
        <v>21820</v>
      </c>
      <c r="I540" s="6">
        <v>777626148</v>
      </c>
      <c r="J540" s="6" t="s">
        <v>16041</v>
      </c>
      <c r="K540" s="6">
        <v>20</v>
      </c>
      <c r="L540" s="6" t="s">
        <v>294</v>
      </c>
      <c r="M540" s="6" t="s">
        <v>295</v>
      </c>
      <c r="N540" s="7">
        <v>45316.625011574077</v>
      </c>
      <c r="O540" s="6" t="s">
        <v>5490</v>
      </c>
      <c r="Q540" s="6" t="s">
        <v>67</v>
      </c>
      <c r="R540" s="7">
        <v>45723.584317129629</v>
      </c>
      <c r="S540" s="6" t="s">
        <v>4924</v>
      </c>
      <c r="T540" s="6" t="s">
        <v>412</v>
      </c>
      <c r="U540" s="6" t="s">
        <v>603</v>
      </c>
      <c r="V540" s="6" t="s">
        <v>21821</v>
      </c>
      <c r="W540" s="6" t="s">
        <v>214</v>
      </c>
      <c r="X540" s="6" t="s">
        <v>215</v>
      </c>
      <c r="Y540" s="6" t="s">
        <v>4432</v>
      </c>
      <c r="Z540" s="6" t="s">
        <v>248</v>
      </c>
      <c r="AA540" s="6" t="s">
        <v>248</v>
      </c>
      <c r="AB540" s="6" t="s">
        <v>11777</v>
      </c>
      <c r="AC540" s="6">
        <v>66</v>
      </c>
      <c r="AE540" s="7">
        <v>45723.584467592591</v>
      </c>
      <c r="AF540" s="6" t="s">
        <v>77</v>
      </c>
      <c r="AH540" s="6" t="s">
        <v>125</v>
      </c>
      <c r="AI540" s="6" t="s">
        <v>79</v>
      </c>
      <c r="AJ540" s="6" t="s">
        <v>126</v>
      </c>
      <c r="AK540" s="6" t="s">
        <v>21821</v>
      </c>
      <c r="AL540" s="6" t="s">
        <v>4924</v>
      </c>
      <c r="AM540" s="7">
        <v>45723.584537037037</v>
      </c>
      <c r="AN540" s="6" t="s">
        <v>21821</v>
      </c>
      <c r="AO540" s="6" t="s">
        <v>4924</v>
      </c>
      <c r="AP540" s="6">
        <v>5776005</v>
      </c>
      <c r="AQ540" s="6" t="s">
        <v>83</v>
      </c>
      <c r="AR540" s="7">
        <v>45723.742349537039</v>
      </c>
      <c r="AS540" s="6" t="s">
        <v>84</v>
      </c>
      <c r="AT540" s="7">
        <v>45723.5625</v>
      </c>
      <c r="AU540" s="6" t="s">
        <v>573</v>
      </c>
      <c r="AV540" s="6" t="s">
        <v>1957</v>
      </c>
      <c r="AW540" s="6" t="s">
        <v>1958</v>
      </c>
      <c r="AX540" s="6" t="s">
        <v>2339</v>
      </c>
      <c r="AZ540" s="7">
        <v>45723.742349537039</v>
      </c>
      <c r="BB540" s="6" t="s">
        <v>133</v>
      </c>
      <c r="BC540" s="6" t="s">
        <v>134</v>
      </c>
      <c r="BD540" s="6" t="s">
        <v>135</v>
      </c>
      <c r="BE540" s="6" t="s">
        <v>21822</v>
      </c>
      <c r="BF540" s="6" t="s">
        <v>137</v>
      </c>
      <c r="BG540" s="6" t="s">
        <v>58</v>
      </c>
      <c r="BH540" s="6" t="s">
        <v>26971</v>
      </c>
      <c r="BI540" s="6" t="s">
        <v>27512</v>
      </c>
      <c r="BJ540" s="6" t="s">
        <v>27434</v>
      </c>
    </row>
    <row r="541" spans="1:62" s="6" customFormat="1" x14ac:dyDescent="0.35">
      <c r="A541" s="6">
        <v>3018026</v>
      </c>
      <c r="B541" s="6" t="s">
        <v>327</v>
      </c>
      <c r="C541" s="6">
        <v>311091</v>
      </c>
      <c r="D541" s="6" t="s">
        <v>21849</v>
      </c>
      <c r="E541" s="6" t="s">
        <v>59</v>
      </c>
      <c r="F541" s="6" t="s">
        <v>60</v>
      </c>
      <c r="G541" s="6" t="s">
        <v>7530</v>
      </c>
      <c r="I541" s="6">
        <v>787918744</v>
      </c>
      <c r="J541" s="6" t="s">
        <v>13639</v>
      </c>
      <c r="K541" s="6">
        <v>20</v>
      </c>
      <c r="L541" s="6" t="s">
        <v>1008</v>
      </c>
      <c r="M541" s="6" t="s">
        <v>1009</v>
      </c>
      <c r="N541" s="7">
        <v>38124.541666666664</v>
      </c>
      <c r="O541" s="6" t="s">
        <v>2297</v>
      </c>
      <c r="Q541" s="6" t="s">
        <v>67</v>
      </c>
      <c r="R541" s="7">
        <v>45723.586134259262</v>
      </c>
      <c r="S541" s="6" t="s">
        <v>5245</v>
      </c>
      <c r="T541" s="6" t="s">
        <v>412</v>
      </c>
      <c r="U541" s="6" t="s">
        <v>1189</v>
      </c>
      <c r="V541" s="6" t="s">
        <v>21850</v>
      </c>
      <c r="W541" s="6" t="s">
        <v>2158</v>
      </c>
      <c r="Y541" s="6" t="s">
        <v>12132</v>
      </c>
      <c r="Z541" s="6" t="s">
        <v>75</v>
      </c>
      <c r="AA541" s="6" t="s">
        <v>1689</v>
      </c>
      <c r="AB541" s="6" t="s">
        <v>7534</v>
      </c>
      <c r="AE541" s="7">
        <v>45723.770231481481</v>
      </c>
      <c r="AF541" s="6" t="s">
        <v>417</v>
      </c>
      <c r="AG541" s="6">
        <v>48</v>
      </c>
      <c r="AH541" s="6" t="s">
        <v>78</v>
      </c>
      <c r="AI541" s="6" t="s">
        <v>360</v>
      </c>
      <c r="AJ541" s="6" t="s">
        <v>303</v>
      </c>
      <c r="AK541" s="6" t="s">
        <v>10320</v>
      </c>
      <c r="AL541" s="6" t="s">
        <v>937</v>
      </c>
      <c r="AM541" s="7">
        <v>45723.770324074074</v>
      </c>
      <c r="AN541" s="6" t="s">
        <v>10320</v>
      </c>
      <c r="AO541" s="6" t="s">
        <v>937</v>
      </c>
      <c r="AP541" s="6">
        <v>5776948</v>
      </c>
      <c r="AQ541" s="6" t="s">
        <v>83</v>
      </c>
      <c r="AR541" s="7">
        <v>45724.47929398148</v>
      </c>
      <c r="AS541" s="6" t="s">
        <v>84</v>
      </c>
      <c r="AT541" s="7">
        <v>45723.333333333336</v>
      </c>
      <c r="AU541" s="6" t="s">
        <v>85</v>
      </c>
      <c r="AV541" s="6" t="s">
        <v>86</v>
      </c>
      <c r="AW541" s="6" t="s">
        <v>87</v>
      </c>
      <c r="AX541" s="6" t="s">
        <v>88</v>
      </c>
      <c r="AY541" s="7">
        <v>45725.770231481481</v>
      </c>
      <c r="AZ541" s="7">
        <v>45724.47929398148</v>
      </c>
      <c r="BA541" s="6" t="s">
        <v>419</v>
      </c>
      <c r="BB541" s="6" t="s">
        <v>801</v>
      </c>
      <c r="BC541" s="6" t="s">
        <v>802</v>
      </c>
      <c r="BD541" s="6" t="s">
        <v>803</v>
      </c>
      <c r="BE541" s="6" t="s">
        <v>21851</v>
      </c>
      <c r="BF541" s="6" t="s">
        <v>937</v>
      </c>
      <c r="BG541" s="6" t="s">
        <v>26973</v>
      </c>
      <c r="BH541" s="6" t="s">
        <v>26984</v>
      </c>
      <c r="BI541" s="6" t="s">
        <v>27519</v>
      </c>
      <c r="BJ541" s="6" t="s">
        <v>27102</v>
      </c>
    </row>
    <row r="542" spans="1:62" s="6" customFormat="1" x14ac:dyDescent="0.35">
      <c r="A542" s="6">
        <v>3018031</v>
      </c>
      <c r="B542" s="6" t="s">
        <v>58</v>
      </c>
      <c r="C542" s="6">
        <v>35240781</v>
      </c>
      <c r="D542" s="6">
        <v>339012172</v>
      </c>
      <c r="E542" s="6" t="s">
        <v>59</v>
      </c>
      <c r="F542" s="6" t="s">
        <v>60</v>
      </c>
      <c r="G542" s="6" t="s">
        <v>794</v>
      </c>
      <c r="H542" s="6" t="s">
        <v>21870</v>
      </c>
      <c r="I542" s="6">
        <v>774456431</v>
      </c>
      <c r="J542" s="6" t="s">
        <v>1358</v>
      </c>
      <c r="K542" s="6">
        <v>13</v>
      </c>
      <c r="L542" s="6" t="s">
        <v>64</v>
      </c>
      <c r="M542" s="6" t="s">
        <v>65</v>
      </c>
      <c r="N542" s="7">
        <v>45716.416666666664</v>
      </c>
      <c r="O542" s="6" t="s">
        <v>520</v>
      </c>
      <c r="Q542" s="6" t="s">
        <v>67</v>
      </c>
      <c r="R542" s="7">
        <v>45723.587060185186</v>
      </c>
      <c r="S542" s="6" t="s">
        <v>910</v>
      </c>
      <c r="T542" s="6" t="s">
        <v>412</v>
      </c>
      <c r="U542" s="6" t="s">
        <v>101</v>
      </c>
      <c r="V542" s="6" t="s">
        <v>5917</v>
      </c>
      <c r="W542" s="6" t="s">
        <v>263</v>
      </c>
      <c r="X542" s="6" t="s">
        <v>263</v>
      </c>
      <c r="Y542" s="6" t="s">
        <v>1174</v>
      </c>
      <c r="Z542" s="6" t="s">
        <v>852</v>
      </c>
      <c r="AA542" s="6" t="s">
        <v>7439</v>
      </c>
      <c r="AB542" s="6" t="s">
        <v>21871</v>
      </c>
      <c r="AE542" s="7">
        <v>45724.485729166663</v>
      </c>
      <c r="AF542" s="6" t="s">
        <v>443</v>
      </c>
      <c r="AH542" s="6" t="s">
        <v>125</v>
      </c>
      <c r="AI542" s="6" t="s">
        <v>58</v>
      </c>
      <c r="AJ542" s="6" t="s">
        <v>80</v>
      </c>
      <c r="AK542" s="6" t="s">
        <v>21872</v>
      </c>
      <c r="AL542" s="6" t="s">
        <v>325</v>
      </c>
      <c r="AM542" s="7">
        <v>45724.485856481479</v>
      </c>
      <c r="AN542" s="6" t="s">
        <v>21872</v>
      </c>
      <c r="AO542" s="6" t="s">
        <v>325</v>
      </c>
      <c r="AP542" s="6">
        <v>5779108</v>
      </c>
      <c r="AQ542" s="6" t="s">
        <v>83</v>
      </c>
      <c r="AR542" s="7">
        <v>45725.496620370373</v>
      </c>
      <c r="AS542" s="6" t="s">
        <v>84</v>
      </c>
      <c r="AT542" s="7">
        <v>45724.333333333336</v>
      </c>
      <c r="AU542" s="6" t="s">
        <v>85</v>
      </c>
      <c r="AV542" s="6" t="s">
        <v>658</v>
      </c>
      <c r="AW542" s="6" t="s">
        <v>659</v>
      </c>
      <c r="AX542" s="6" t="s">
        <v>11268</v>
      </c>
      <c r="AZ542" s="7">
        <v>45725.496620370373</v>
      </c>
      <c r="BB542" s="6" t="s">
        <v>21873</v>
      </c>
      <c r="BC542" s="6" t="s">
        <v>21874</v>
      </c>
      <c r="BD542" s="6" t="s">
        <v>9934</v>
      </c>
      <c r="BE542" s="6" t="s">
        <v>21875</v>
      </c>
      <c r="BF542" s="6" t="s">
        <v>494</v>
      </c>
      <c r="BG542" s="6" t="s">
        <v>58</v>
      </c>
      <c r="BH542" s="6" t="s">
        <v>26971</v>
      </c>
      <c r="BI542" s="6" t="s">
        <v>27521</v>
      </c>
      <c r="BJ542" s="6" t="s">
        <v>27435</v>
      </c>
    </row>
    <row r="543" spans="1:62" s="6" customFormat="1" x14ac:dyDescent="0.35">
      <c r="A543" s="6">
        <v>3018038</v>
      </c>
      <c r="B543" s="6" t="s">
        <v>58</v>
      </c>
      <c r="C543" s="6">
        <v>45153031</v>
      </c>
      <c r="D543" s="6">
        <v>338255811</v>
      </c>
      <c r="E543" s="6" t="s">
        <v>59</v>
      </c>
      <c r="F543" s="6" t="s">
        <v>60</v>
      </c>
      <c r="G543" s="6" t="s">
        <v>224</v>
      </c>
      <c r="H543" s="6" t="s">
        <v>2198</v>
      </c>
      <c r="I543" s="6">
        <v>784655054</v>
      </c>
      <c r="J543" s="6" t="s">
        <v>21895</v>
      </c>
      <c r="K543" s="6">
        <v>20</v>
      </c>
      <c r="L543" s="6" t="s">
        <v>294</v>
      </c>
      <c r="M543" s="6" t="s">
        <v>295</v>
      </c>
      <c r="N543" s="7">
        <v>45671.666666666664</v>
      </c>
      <c r="O543" s="6" t="s">
        <v>520</v>
      </c>
      <c r="Q543" s="6" t="s">
        <v>67</v>
      </c>
      <c r="R543" s="7">
        <v>45723.59134259259</v>
      </c>
      <c r="S543" s="6" t="s">
        <v>5141</v>
      </c>
      <c r="T543" s="6" t="s">
        <v>412</v>
      </c>
      <c r="U543" s="6" t="s">
        <v>101</v>
      </c>
      <c r="V543" s="6" t="s">
        <v>21896</v>
      </c>
      <c r="Y543" s="6" t="s">
        <v>21897</v>
      </c>
      <c r="Z543" s="6" t="s">
        <v>546</v>
      </c>
      <c r="AA543" s="6" t="s">
        <v>10095</v>
      </c>
      <c r="AB543" s="6" t="s">
        <v>124</v>
      </c>
      <c r="AE543" s="7">
        <v>45723.64770833333</v>
      </c>
      <c r="AF543" s="6" t="s">
        <v>417</v>
      </c>
      <c r="AG543" s="6">
        <v>48</v>
      </c>
      <c r="AH543" s="6" t="s">
        <v>125</v>
      </c>
      <c r="AI543" s="6" t="s">
        <v>79</v>
      </c>
      <c r="AJ543" s="6" t="s">
        <v>126</v>
      </c>
      <c r="AK543" s="6" t="s">
        <v>21898</v>
      </c>
      <c r="AL543" s="6" t="s">
        <v>4924</v>
      </c>
      <c r="AM543" s="7">
        <v>45723.647812499999</v>
      </c>
      <c r="AN543" s="6" t="s">
        <v>21898</v>
      </c>
      <c r="AO543" s="6" t="s">
        <v>4924</v>
      </c>
      <c r="AP543" s="6">
        <v>5776344</v>
      </c>
      <c r="AQ543" s="6" t="s">
        <v>83</v>
      </c>
      <c r="AR543" s="7">
        <v>45724.581712962965</v>
      </c>
      <c r="AS543" s="6" t="s">
        <v>84</v>
      </c>
      <c r="AT543" s="7">
        <v>45723.5625</v>
      </c>
      <c r="AU543" s="6" t="s">
        <v>573</v>
      </c>
      <c r="AV543" s="6" t="s">
        <v>2117</v>
      </c>
      <c r="AW543" s="6" t="s">
        <v>2118</v>
      </c>
      <c r="AX543" s="6" t="s">
        <v>3859</v>
      </c>
      <c r="AY543" s="7">
        <v>45725.64770833333</v>
      </c>
      <c r="AZ543" s="7">
        <v>45724.581712962965</v>
      </c>
      <c r="BA543" s="6" t="s">
        <v>419</v>
      </c>
      <c r="BB543" s="6" t="s">
        <v>776</v>
      </c>
      <c r="BC543" s="6" t="s">
        <v>777</v>
      </c>
      <c r="BD543" s="6" t="s">
        <v>778</v>
      </c>
      <c r="BE543" s="6" t="s">
        <v>21899</v>
      </c>
      <c r="BF543" s="6" t="s">
        <v>3229</v>
      </c>
      <c r="BG543" s="6" t="s">
        <v>58</v>
      </c>
      <c r="BH543" s="6" t="s">
        <v>26971</v>
      </c>
      <c r="BI543" s="6" t="s">
        <v>27521</v>
      </c>
      <c r="BJ543" s="6" t="s">
        <v>27436</v>
      </c>
    </row>
    <row r="544" spans="1:62" s="6" customFormat="1" x14ac:dyDescent="0.35">
      <c r="A544" s="6">
        <v>3018073</v>
      </c>
      <c r="B544" s="6" t="s">
        <v>58</v>
      </c>
      <c r="C544" s="6">
        <v>36582301</v>
      </c>
      <c r="D544" s="6">
        <v>338650512</v>
      </c>
      <c r="E544" s="6" t="s">
        <v>59</v>
      </c>
      <c r="F544" s="6" t="s">
        <v>60</v>
      </c>
      <c r="G544" s="6" t="s">
        <v>22018</v>
      </c>
      <c r="I544" s="6">
        <v>770521414</v>
      </c>
      <c r="J544" s="6" t="s">
        <v>2567</v>
      </c>
      <c r="K544" s="6">
        <v>20</v>
      </c>
      <c r="L544" s="6" t="s">
        <v>294</v>
      </c>
      <c r="M544" s="6" t="s">
        <v>295</v>
      </c>
      <c r="N544" s="7">
        <v>44079.5</v>
      </c>
      <c r="O544" s="6" t="s">
        <v>5377</v>
      </c>
      <c r="Q544" s="6" t="s">
        <v>67</v>
      </c>
      <c r="R544" s="7">
        <v>45723.610636574071</v>
      </c>
      <c r="S544" s="6" t="s">
        <v>5258</v>
      </c>
      <c r="T544" s="6" t="s">
        <v>412</v>
      </c>
      <c r="U544" s="6" t="s">
        <v>603</v>
      </c>
      <c r="V544" s="6" t="s">
        <v>22019</v>
      </c>
      <c r="Y544" s="6" t="s">
        <v>11015</v>
      </c>
      <c r="Z544" s="6" t="s">
        <v>1352</v>
      </c>
      <c r="AA544" s="6" t="s">
        <v>1352</v>
      </c>
      <c r="AB544" s="6" t="s">
        <v>1352</v>
      </c>
      <c r="AE544" s="7">
        <v>45723.613854166666</v>
      </c>
      <c r="AF544" s="6" t="s">
        <v>417</v>
      </c>
      <c r="AG544" s="6">
        <v>48</v>
      </c>
      <c r="AH544" s="6" t="s">
        <v>125</v>
      </c>
      <c r="AI544" s="6" t="s">
        <v>464</v>
      </c>
      <c r="AJ544" s="6" t="s">
        <v>465</v>
      </c>
      <c r="AK544" s="6" t="s">
        <v>22020</v>
      </c>
      <c r="AL544" s="6" t="s">
        <v>5258</v>
      </c>
      <c r="AM544" s="7">
        <v>45723.613981481481</v>
      </c>
      <c r="AO544" s="6" t="s">
        <v>5258</v>
      </c>
      <c r="AP544" s="6">
        <v>5776165</v>
      </c>
      <c r="AQ544" s="6" t="s">
        <v>83</v>
      </c>
      <c r="AR544" s="7">
        <v>45724.686203703706</v>
      </c>
      <c r="AS544" s="6" t="s">
        <v>84</v>
      </c>
      <c r="AT544" s="7">
        <v>45723.347222222219</v>
      </c>
      <c r="AU544" s="6" t="s">
        <v>573</v>
      </c>
      <c r="AV544" s="6" t="s">
        <v>2382</v>
      </c>
      <c r="AW544" s="6" t="s">
        <v>2383</v>
      </c>
      <c r="AX544" s="6" t="s">
        <v>2384</v>
      </c>
      <c r="AY544" s="7">
        <v>45725.613854166666</v>
      </c>
      <c r="AZ544" s="7">
        <v>45724.686203703706</v>
      </c>
      <c r="BA544" s="6" t="s">
        <v>419</v>
      </c>
      <c r="BB544" s="6" t="s">
        <v>192</v>
      </c>
      <c r="BC544" s="6" t="s">
        <v>193</v>
      </c>
      <c r="BD544" s="6" t="s">
        <v>194</v>
      </c>
      <c r="BE544" s="6" t="s">
        <v>6895</v>
      </c>
      <c r="BF544" s="6" t="s">
        <v>1936</v>
      </c>
      <c r="BG544" s="6" t="s">
        <v>58</v>
      </c>
      <c r="BH544" s="6" t="s">
        <v>26971</v>
      </c>
      <c r="BI544" s="6" t="s">
        <v>27515</v>
      </c>
      <c r="BJ544" s="6" t="s">
        <v>27437</v>
      </c>
    </row>
    <row r="545" spans="1:62" s="6" customFormat="1" x14ac:dyDescent="0.35">
      <c r="A545" s="6">
        <v>3018101</v>
      </c>
      <c r="B545" s="6" t="s">
        <v>223</v>
      </c>
      <c r="C545" s="6">
        <v>29897761</v>
      </c>
      <c r="D545" s="6">
        <v>338276858</v>
      </c>
      <c r="E545" s="6" t="s">
        <v>59</v>
      </c>
      <c r="F545" s="6" t="s">
        <v>60</v>
      </c>
      <c r="G545" s="6" t="s">
        <v>22108</v>
      </c>
      <c r="I545" s="6">
        <v>774484213</v>
      </c>
      <c r="J545" s="6" t="s">
        <v>22109</v>
      </c>
      <c r="K545" s="6">
        <v>20</v>
      </c>
      <c r="L545" s="6" t="s">
        <v>409</v>
      </c>
      <c r="M545" s="6" t="s">
        <v>295</v>
      </c>
      <c r="N545" s="7">
        <v>44359.458333333336</v>
      </c>
      <c r="O545" s="6" t="s">
        <v>20964</v>
      </c>
      <c r="Q545" s="6" t="s">
        <v>67</v>
      </c>
      <c r="R545" s="7">
        <v>45723.619444444441</v>
      </c>
      <c r="S545" s="6" t="s">
        <v>5749</v>
      </c>
      <c r="T545" s="6" t="s">
        <v>412</v>
      </c>
      <c r="U545" s="6" t="s">
        <v>1189</v>
      </c>
      <c r="V545" s="6" t="s">
        <v>22110</v>
      </c>
      <c r="W545" s="6" t="s">
        <v>72</v>
      </c>
      <c r="X545" s="6" t="s">
        <v>183</v>
      </c>
      <c r="Y545" s="6" t="s">
        <v>1247</v>
      </c>
      <c r="Z545" s="6" t="s">
        <v>546</v>
      </c>
      <c r="AA545" s="6" t="s">
        <v>5323</v>
      </c>
      <c r="AB545" s="6" t="s">
        <v>6441</v>
      </c>
      <c r="AE545" s="7">
        <v>45724.397615740738</v>
      </c>
      <c r="AF545" s="6" t="s">
        <v>443</v>
      </c>
      <c r="AH545" s="6" t="s">
        <v>125</v>
      </c>
      <c r="AI545" s="6" t="s">
        <v>79</v>
      </c>
      <c r="AJ545" s="6" t="s">
        <v>126</v>
      </c>
      <c r="AK545" s="6" t="s">
        <v>22111</v>
      </c>
      <c r="AL545" s="6" t="s">
        <v>494</v>
      </c>
      <c r="AM545" s="7">
        <v>45724.397696759261</v>
      </c>
      <c r="AN545" s="6" t="s">
        <v>22111</v>
      </c>
      <c r="AO545" s="6" t="s">
        <v>494</v>
      </c>
      <c r="AP545" s="6">
        <v>5778827</v>
      </c>
      <c r="AQ545" s="6" t="s">
        <v>83</v>
      </c>
      <c r="AR545" s="7">
        <v>45724.477407407408</v>
      </c>
      <c r="AS545" s="6" t="s">
        <v>84</v>
      </c>
      <c r="AT545" s="7">
        <v>45724.333333333336</v>
      </c>
      <c r="AU545" s="6" t="s">
        <v>85</v>
      </c>
      <c r="AV545" s="6" t="s">
        <v>4930</v>
      </c>
      <c r="AW545" s="6" t="s">
        <v>4930</v>
      </c>
      <c r="AX545" s="6" t="s">
        <v>6028</v>
      </c>
      <c r="AZ545" s="7">
        <v>45724.477407407408</v>
      </c>
      <c r="BB545" s="6" t="s">
        <v>7916</v>
      </c>
      <c r="BC545" s="6" t="s">
        <v>5296</v>
      </c>
      <c r="BD545" s="6" t="s">
        <v>5297</v>
      </c>
      <c r="BE545" s="6" t="s">
        <v>22112</v>
      </c>
      <c r="BF545" s="6" t="s">
        <v>494</v>
      </c>
      <c r="BG545" s="6" t="s">
        <v>58</v>
      </c>
      <c r="BH545" s="6" t="s">
        <v>26984</v>
      </c>
      <c r="BI545" s="6" t="s">
        <v>27529</v>
      </c>
      <c r="BJ545" s="6" t="s">
        <v>27438</v>
      </c>
    </row>
    <row r="546" spans="1:62" s="6" customFormat="1" x14ac:dyDescent="0.35">
      <c r="A546" s="6">
        <v>3018116</v>
      </c>
      <c r="B546" s="6" t="s">
        <v>58</v>
      </c>
      <c r="C546" s="6">
        <v>42813141</v>
      </c>
      <c r="D546" s="6">
        <v>338421527</v>
      </c>
      <c r="E546" s="6" t="s">
        <v>59</v>
      </c>
      <c r="F546" s="6" t="s">
        <v>60</v>
      </c>
      <c r="G546" s="6" t="s">
        <v>22155</v>
      </c>
      <c r="H546" s="6" t="s">
        <v>22155</v>
      </c>
      <c r="I546" s="6">
        <v>778156857</v>
      </c>
      <c r="J546" s="6" t="s">
        <v>3634</v>
      </c>
      <c r="K546" s="6">
        <v>20</v>
      </c>
      <c r="L546" s="6" t="s">
        <v>294</v>
      </c>
      <c r="M546" s="6" t="s">
        <v>295</v>
      </c>
      <c r="N546" s="7">
        <v>45371.43</v>
      </c>
      <c r="O546" s="6" t="s">
        <v>520</v>
      </c>
      <c r="Q546" s="6" t="s">
        <v>67</v>
      </c>
      <c r="R546" s="7">
        <v>45723.626863425925</v>
      </c>
      <c r="S546" s="6" t="s">
        <v>3011</v>
      </c>
      <c r="T546" s="6" t="s">
        <v>412</v>
      </c>
      <c r="U546" s="6" t="s">
        <v>70</v>
      </c>
      <c r="V546" s="6" t="s">
        <v>22156</v>
      </c>
      <c r="Y546" s="6" t="s">
        <v>1013</v>
      </c>
      <c r="Z546" s="6" t="s">
        <v>6214</v>
      </c>
      <c r="AA546" s="6" t="s">
        <v>6215</v>
      </c>
      <c r="AB546" s="6" t="s">
        <v>124</v>
      </c>
      <c r="AE546" s="7">
        <v>45724.697187500002</v>
      </c>
      <c r="AF546" s="6" t="s">
        <v>417</v>
      </c>
      <c r="AG546" s="6">
        <v>48</v>
      </c>
      <c r="AH546" s="6" t="s">
        <v>125</v>
      </c>
      <c r="AI546" s="6" t="s">
        <v>464</v>
      </c>
      <c r="AJ546" s="6" t="s">
        <v>303</v>
      </c>
      <c r="AK546" s="6" t="s">
        <v>22157</v>
      </c>
      <c r="AL546" s="6" t="s">
        <v>137</v>
      </c>
      <c r="AM546" s="7">
        <v>45724.697268518517</v>
      </c>
      <c r="AN546" s="6" t="s">
        <v>22157</v>
      </c>
      <c r="AO546" s="6" t="s">
        <v>137</v>
      </c>
      <c r="AP546" s="6">
        <v>5779882</v>
      </c>
      <c r="AQ546" s="6" t="s">
        <v>83</v>
      </c>
      <c r="AR546" s="7">
        <v>45725.533425925925</v>
      </c>
      <c r="AS546" s="6" t="s">
        <v>84</v>
      </c>
      <c r="AT546" s="7">
        <v>45724.5625</v>
      </c>
      <c r="AU546" s="6" t="s">
        <v>85</v>
      </c>
      <c r="AV546" s="6" t="s">
        <v>130</v>
      </c>
      <c r="AW546" s="6" t="s">
        <v>131</v>
      </c>
      <c r="AX546" s="6" t="s">
        <v>132</v>
      </c>
      <c r="AY546" s="7">
        <v>45726.697187500002</v>
      </c>
      <c r="AZ546" s="7">
        <v>45725.533425925925</v>
      </c>
      <c r="BA546" s="6" t="s">
        <v>419</v>
      </c>
      <c r="BB546" s="6" t="s">
        <v>1692</v>
      </c>
      <c r="BC546" s="6" t="s">
        <v>1693</v>
      </c>
      <c r="BD546" s="6" t="s">
        <v>1694</v>
      </c>
      <c r="BE546" s="6" t="s">
        <v>22074</v>
      </c>
      <c r="BF546" s="6" t="s">
        <v>137</v>
      </c>
      <c r="BG546" s="6" t="s">
        <v>58</v>
      </c>
      <c r="BH546" s="6" t="s">
        <v>26971</v>
      </c>
      <c r="BI546" s="6" t="s">
        <v>27520</v>
      </c>
      <c r="BJ546" s="6" t="s">
        <v>27439</v>
      </c>
    </row>
    <row r="547" spans="1:62" s="6" customFormat="1" x14ac:dyDescent="0.35">
      <c r="A547" s="6">
        <v>3018145</v>
      </c>
      <c r="B547" s="6" t="s">
        <v>94</v>
      </c>
      <c r="C547" s="6">
        <v>1213161</v>
      </c>
      <c r="D547" s="6">
        <v>339401905</v>
      </c>
      <c r="E547" s="6" t="s">
        <v>59</v>
      </c>
      <c r="F547" s="6" t="s">
        <v>60</v>
      </c>
      <c r="G547" s="6" t="s">
        <v>22256</v>
      </c>
      <c r="H547" s="6" t="s">
        <v>22257</v>
      </c>
      <c r="I547" s="6">
        <v>773102501</v>
      </c>
      <c r="J547" s="6" t="s">
        <v>22258</v>
      </c>
      <c r="K547" s="6">
        <v>15</v>
      </c>
      <c r="L547" s="6" t="s">
        <v>64</v>
      </c>
      <c r="M547" s="6" t="s">
        <v>65</v>
      </c>
      <c r="N547" s="7">
        <v>39805.501967592594</v>
      </c>
      <c r="O547" s="6" t="s">
        <v>2863</v>
      </c>
      <c r="Q547" s="6" t="s">
        <v>67</v>
      </c>
      <c r="R547" s="7">
        <v>45723.641608796293</v>
      </c>
      <c r="S547" s="6" t="s">
        <v>910</v>
      </c>
      <c r="T547" s="6" t="s">
        <v>412</v>
      </c>
      <c r="U547" s="6" t="s">
        <v>70</v>
      </c>
      <c r="V547" s="6" t="s">
        <v>7145</v>
      </c>
      <c r="W547" s="6" t="s">
        <v>143</v>
      </c>
      <c r="X547" s="6" t="s">
        <v>143</v>
      </c>
      <c r="Y547" s="6" t="s">
        <v>4109</v>
      </c>
      <c r="Z547" s="6" t="s">
        <v>4110</v>
      </c>
      <c r="AA547" s="6" t="s">
        <v>4110</v>
      </c>
      <c r="AB547" s="6" t="s">
        <v>4111</v>
      </c>
      <c r="AE547" s="7">
        <v>45723.641840277778</v>
      </c>
      <c r="AF547" s="6" t="s">
        <v>443</v>
      </c>
      <c r="AH547" s="6" t="s">
        <v>125</v>
      </c>
      <c r="AI547" s="6" t="s">
        <v>464</v>
      </c>
      <c r="AJ547" s="6" t="s">
        <v>465</v>
      </c>
      <c r="AK547" s="6" t="s">
        <v>22259</v>
      </c>
      <c r="AL547" s="6" t="s">
        <v>910</v>
      </c>
      <c r="AM547" s="7">
        <v>45723.641886574071</v>
      </c>
      <c r="AO547" s="6" t="s">
        <v>910</v>
      </c>
      <c r="AP547" s="6">
        <v>5776303</v>
      </c>
      <c r="AQ547" s="6" t="s">
        <v>83</v>
      </c>
      <c r="AR547" s="7">
        <v>45724.492997685185</v>
      </c>
      <c r="AS547" s="6" t="s">
        <v>84</v>
      </c>
      <c r="AT547" s="7">
        <v>45723.333333333336</v>
      </c>
      <c r="AU547" s="6" t="s">
        <v>85</v>
      </c>
      <c r="AV547" s="6" t="s">
        <v>149</v>
      </c>
      <c r="AW547" s="6" t="s">
        <v>150</v>
      </c>
      <c r="AX547" s="6" t="s">
        <v>151</v>
      </c>
      <c r="AZ547" s="7">
        <v>45724.492997685185</v>
      </c>
      <c r="BB547" s="6" t="s">
        <v>286</v>
      </c>
      <c r="BC547" s="6" t="s">
        <v>287</v>
      </c>
      <c r="BD547" s="6" t="s">
        <v>288</v>
      </c>
      <c r="BE547" s="6" t="s">
        <v>22260</v>
      </c>
      <c r="BF547" s="6" t="s">
        <v>290</v>
      </c>
      <c r="BG547" s="6" t="s">
        <v>26973</v>
      </c>
      <c r="BH547" s="6" t="s">
        <v>26971</v>
      </c>
      <c r="BI547" s="6" t="s">
        <v>27528</v>
      </c>
      <c r="BJ547" s="6" t="s">
        <v>27440</v>
      </c>
    </row>
    <row r="548" spans="1:62" s="6" customFormat="1" x14ac:dyDescent="0.35">
      <c r="A548" s="6">
        <v>3018147</v>
      </c>
      <c r="B548" s="6" t="s">
        <v>58</v>
      </c>
      <c r="C548" s="6">
        <v>44349571</v>
      </c>
      <c r="D548" s="6">
        <v>338482843</v>
      </c>
      <c r="E548" s="6" t="s">
        <v>59</v>
      </c>
      <c r="F548" s="6" t="s">
        <v>60</v>
      </c>
      <c r="G548" s="6" t="s">
        <v>22264</v>
      </c>
      <c r="H548" s="6" t="s">
        <v>22264</v>
      </c>
      <c r="I548" s="6">
        <v>775458270</v>
      </c>
      <c r="J548" s="6" t="s">
        <v>939</v>
      </c>
      <c r="K548" s="6">
        <v>20</v>
      </c>
      <c r="L548" s="6" t="s">
        <v>294</v>
      </c>
      <c r="M548" s="6" t="s">
        <v>295</v>
      </c>
      <c r="N548" s="7">
        <v>45586.68818287037</v>
      </c>
      <c r="O548" s="6" t="s">
        <v>520</v>
      </c>
      <c r="Q548" s="6" t="s">
        <v>67</v>
      </c>
      <c r="R548" s="7">
        <v>45723.642650462964</v>
      </c>
      <c r="S548" s="6" t="s">
        <v>2414</v>
      </c>
      <c r="T548" s="6" t="s">
        <v>412</v>
      </c>
      <c r="U548" s="6" t="s">
        <v>7367</v>
      </c>
      <c r="V548" s="6" t="s">
        <v>22265</v>
      </c>
      <c r="Y548" s="6" t="s">
        <v>4450</v>
      </c>
      <c r="Z548" s="6" t="s">
        <v>1677</v>
      </c>
      <c r="AA548" s="6" t="s">
        <v>12147</v>
      </c>
      <c r="AB548" s="6" t="s">
        <v>124</v>
      </c>
      <c r="AE548" s="7">
        <v>45723.711469907408</v>
      </c>
      <c r="AF548" s="6" t="s">
        <v>443</v>
      </c>
      <c r="AH548" s="6" t="s">
        <v>125</v>
      </c>
      <c r="AI548" s="6" t="s">
        <v>79</v>
      </c>
      <c r="AJ548" s="6" t="s">
        <v>126</v>
      </c>
      <c r="AK548" s="6" t="s">
        <v>22266</v>
      </c>
      <c r="AL548" s="6" t="s">
        <v>4924</v>
      </c>
      <c r="AM548" s="7">
        <v>45723.711597222224</v>
      </c>
      <c r="AN548" s="6" t="s">
        <v>22266</v>
      </c>
      <c r="AO548" s="6" t="s">
        <v>4924</v>
      </c>
      <c r="AP548" s="6">
        <v>5776753</v>
      </c>
      <c r="AQ548" s="6" t="s">
        <v>83</v>
      </c>
      <c r="AR548" s="7">
        <v>45724.531053240738</v>
      </c>
      <c r="AS548" s="6" t="s">
        <v>84</v>
      </c>
      <c r="AT548" s="7">
        <v>45723.5625</v>
      </c>
      <c r="AU548" s="6" t="s">
        <v>573</v>
      </c>
      <c r="AV548" s="6" t="s">
        <v>2194</v>
      </c>
      <c r="AW548" s="6" t="s">
        <v>2195</v>
      </c>
      <c r="AX548" s="6" t="s">
        <v>2196</v>
      </c>
      <c r="AZ548" s="7">
        <v>45724.532511574071</v>
      </c>
      <c r="BB548" s="6" t="s">
        <v>1425</v>
      </c>
      <c r="BC548" s="6" t="s">
        <v>1426</v>
      </c>
      <c r="BD548" s="6" t="s">
        <v>1427</v>
      </c>
      <c r="BE548" s="6" t="s">
        <v>22267</v>
      </c>
      <c r="BF548" s="6" t="s">
        <v>735</v>
      </c>
      <c r="BG548" s="6" t="s">
        <v>58</v>
      </c>
      <c r="BH548" s="6" t="s">
        <v>26971</v>
      </c>
      <c r="BI548" s="6" t="s">
        <v>27522</v>
      </c>
      <c r="BJ548" s="6" t="s">
        <v>27441</v>
      </c>
    </row>
    <row r="549" spans="1:62" s="6" customFormat="1" x14ac:dyDescent="0.35">
      <c r="A549" s="6">
        <v>3018159</v>
      </c>
      <c r="B549" s="6" t="s">
        <v>94</v>
      </c>
      <c r="C549" s="6">
        <v>35120111</v>
      </c>
      <c r="D549" s="6">
        <v>339422004</v>
      </c>
      <c r="E549" s="6" t="s">
        <v>59</v>
      </c>
      <c r="F549" s="6" t="s">
        <v>60</v>
      </c>
      <c r="G549" s="6" t="s">
        <v>22297</v>
      </c>
      <c r="I549" s="6" t="s">
        <v>22298</v>
      </c>
      <c r="J549" s="6" t="s">
        <v>3490</v>
      </c>
      <c r="K549" s="6">
        <v>20</v>
      </c>
      <c r="L549" s="6" t="s">
        <v>294</v>
      </c>
      <c r="M549" s="6" t="s">
        <v>295</v>
      </c>
      <c r="N549" s="7">
        <v>43403</v>
      </c>
      <c r="O549" s="6" t="s">
        <v>909</v>
      </c>
      <c r="Q549" s="6" t="s">
        <v>67</v>
      </c>
      <c r="R549" s="7">
        <v>45723.647476851853</v>
      </c>
      <c r="S549" s="6" t="s">
        <v>3278</v>
      </c>
      <c r="T549" s="6" t="s">
        <v>412</v>
      </c>
      <c r="U549" s="6" t="s">
        <v>70</v>
      </c>
      <c r="V549" s="6" t="s">
        <v>22299</v>
      </c>
      <c r="W549" s="6" t="s">
        <v>143</v>
      </c>
      <c r="X549" s="6" t="s">
        <v>143</v>
      </c>
      <c r="Y549" s="6" t="s">
        <v>387</v>
      </c>
      <c r="Z549" s="6" t="s">
        <v>388</v>
      </c>
      <c r="AA549" s="6" t="s">
        <v>22300</v>
      </c>
      <c r="AB549" s="6" t="s">
        <v>22300</v>
      </c>
      <c r="AC549" s="6" t="s">
        <v>22301</v>
      </c>
      <c r="AE549" s="7">
        <v>45723.647858796299</v>
      </c>
      <c r="AF549" s="6" t="s">
        <v>443</v>
      </c>
      <c r="AH549" s="6" t="s">
        <v>125</v>
      </c>
      <c r="AI549" s="6" t="s">
        <v>464</v>
      </c>
      <c r="AJ549" s="6" t="s">
        <v>465</v>
      </c>
      <c r="AK549" s="6" t="s">
        <v>22302</v>
      </c>
      <c r="AL549" s="6" t="s">
        <v>3278</v>
      </c>
      <c r="AM549" s="7">
        <v>45723.647939814815</v>
      </c>
      <c r="AO549" s="6" t="s">
        <v>3278</v>
      </c>
      <c r="AP549" s="6">
        <v>5776346</v>
      </c>
      <c r="AQ549" s="6" t="s">
        <v>83</v>
      </c>
      <c r="AR549" s="7">
        <v>45724.651273148149</v>
      </c>
      <c r="AS549" s="6" t="s">
        <v>84</v>
      </c>
      <c r="AT549" s="7">
        <v>45723.5625</v>
      </c>
      <c r="AU549" s="6" t="s">
        <v>85</v>
      </c>
      <c r="AV549" s="6" t="s">
        <v>149</v>
      </c>
      <c r="AW549" s="6" t="s">
        <v>150</v>
      </c>
      <c r="AX549" s="6" t="s">
        <v>456</v>
      </c>
      <c r="AZ549" s="7">
        <v>45724.651273148149</v>
      </c>
      <c r="BB549" s="6" t="s">
        <v>286</v>
      </c>
      <c r="BC549" s="6" t="s">
        <v>287</v>
      </c>
      <c r="BD549" s="6" t="s">
        <v>288</v>
      </c>
      <c r="BE549" s="6" t="s">
        <v>22303</v>
      </c>
      <c r="BF549" s="6" t="s">
        <v>290</v>
      </c>
      <c r="BG549" s="6" t="s">
        <v>26973</v>
      </c>
      <c r="BH549" s="6" t="s">
        <v>26971</v>
      </c>
      <c r="BI549" s="6" t="s">
        <v>27512</v>
      </c>
      <c r="BJ549" s="6" t="s">
        <v>27442</v>
      </c>
    </row>
    <row r="550" spans="1:62" s="6" customFormat="1" x14ac:dyDescent="0.35">
      <c r="A550" s="6">
        <v>3018163</v>
      </c>
      <c r="B550" s="6" t="s">
        <v>58</v>
      </c>
      <c r="C550" s="6">
        <v>37074151</v>
      </c>
      <c r="D550" s="6">
        <v>338713013</v>
      </c>
      <c r="E550" s="6" t="s">
        <v>59</v>
      </c>
      <c r="F550" s="6" t="s">
        <v>60</v>
      </c>
      <c r="G550" s="6" t="s">
        <v>22317</v>
      </c>
      <c r="I550" s="6">
        <v>778573322</v>
      </c>
      <c r="J550" s="6" t="s">
        <v>1305</v>
      </c>
      <c r="K550" s="6">
        <v>20</v>
      </c>
      <c r="L550" s="6" t="s">
        <v>294</v>
      </c>
      <c r="M550" s="6" t="s">
        <v>295</v>
      </c>
      <c r="N550" s="7">
        <v>45002.729108796295</v>
      </c>
      <c r="O550" s="6" t="s">
        <v>487</v>
      </c>
      <c r="Q550" s="6" t="s">
        <v>67</v>
      </c>
      <c r="R550" s="7">
        <v>45723.64875</v>
      </c>
      <c r="S550" s="6" t="s">
        <v>2546</v>
      </c>
      <c r="T550" s="6" t="s">
        <v>412</v>
      </c>
      <c r="U550" s="6" t="s">
        <v>1189</v>
      </c>
      <c r="V550" s="6" t="s">
        <v>22318</v>
      </c>
      <c r="W550" s="6" t="s">
        <v>653</v>
      </c>
      <c r="X550" s="6" t="s">
        <v>654</v>
      </c>
      <c r="Y550" s="6" t="s">
        <v>11944</v>
      </c>
      <c r="Z550" s="6" t="s">
        <v>606</v>
      </c>
      <c r="AA550" s="6" t="s">
        <v>11548</v>
      </c>
      <c r="AB550" s="6" t="s">
        <v>11548</v>
      </c>
      <c r="AC550" s="6" t="s">
        <v>21361</v>
      </c>
      <c r="AE550" s="7">
        <v>45723.648888888885</v>
      </c>
      <c r="AF550" s="6" t="s">
        <v>417</v>
      </c>
      <c r="AG550" s="6">
        <v>48</v>
      </c>
      <c r="AH550" s="6" t="s">
        <v>125</v>
      </c>
      <c r="AI550" s="6" t="s">
        <v>464</v>
      </c>
      <c r="AJ550" s="6" t="s">
        <v>465</v>
      </c>
      <c r="AK550" s="6" t="s">
        <v>22319</v>
      </c>
      <c r="AL550" s="6" t="s">
        <v>2546</v>
      </c>
      <c r="AM550" s="7">
        <v>45724.803182870368</v>
      </c>
      <c r="AN550" s="6" t="s">
        <v>22320</v>
      </c>
      <c r="AO550" s="6" t="s">
        <v>657</v>
      </c>
      <c r="AP550" s="6">
        <v>5780185</v>
      </c>
      <c r="AQ550" s="6" t="s">
        <v>83</v>
      </c>
      <c r="AR550" s="7">
        <v>45724.803796296299</v>
      </c>
      <c r="AS550" s="6" t="s">
        <v>84</v>
      </c>
      <c r="AT550" s="7">
        <v>45724.5625</v>
      </c>
      <c r="AU550" s="6" t="s">
        <v>85</v>
      </c>
      <c r="AV550" s="6" t="s">
        <v>342</v>
      </c>
      <c r="AW550" s="6" t="s">
        <v>343</v>
      </c>
      <c r="AX550" s="6" t="s">
        <v>344</v>
      </c>
      <c r="AY550" s="7">
        <v>45725.648888888885</v>
      </c>
      <c r="AZ550" s="7">
        <v>45724.803796296299</v>
      </c>
      <c r="BA550" s="6" t="s">
        <v>419</v>
      </c>
      <c r="BB550" s="6" t="s">
        <v>7916</v>
      </c>
      <c r="BC550" s="6" t="s">
        <v>5296</v>
      </c>
      <c r="BD550" s="6" t="s">
        <v>5297</v>
      </c>
      <c r="BE550" s="6" t="s">
        <v>22320</v>
      </c>
      <c r="BF550" s="6" t="s">
        <v>657</v>
      </c>
      <c r="BG550" s="6" t="s">
        <v>58</v>
      </c>
      <c r="BH550" s="6" t="s">
        <v>26971</v>
      </c>
      <c r="BI550" s="6" t="s">
        <v>27529</v>
      </c>
      <c r="BJ550" s="6" t="s">
        <v>27443</v>
      </c>
    </row>
    <row r="551" spans="1:62" s="6" customFormat="1" x14ac:dyDescent="0.35">
      <c r="A551" s="6">
        <v>3018177</v>
      </c>
      <c r="B551" s="6" t="s">
        <v>58</v>
      </c>
      <c r="C551" s="6">
        <v>32715561</v>
      </c>
      <c r="D551" s="6">
        <v>339523870</v>
      </c>
      <c r="E551" s="6" t="s">
        <v>59</v>
      </c>
      <c r="F551" s="6" t="s">
        <v>60</v>
      </c>
      <c r="G551" s="6" t="s">
        <v>1347</v>
      </c>
      <c r="H551" s="6" t="s">
        <v>3958</v>
      </c>
      <c r="I551" s="6">
        <v>776521670</v>
      </c>
      <c r="J551" s="6" t="s">
        <v>8269</v>
      </c>
      <c r="K551" s="6">
        <v>14</v>
      </c>
      <c r="L551" s="6" t="s">
        <v>64</v>
      </c>
      <c r="M551" s="6" t="s">
        <v>65</v>
      </c>
      <c r="N551" s="7">
        <v>44937.666678240741</v>
      </c>
      <c r="O551" s="6" t="s">
        <v>520</v>
      </c>
      <c r="Q551" s="6" t="s">
        <v>67</v>
      </c>
      <c r="R551" s="7">
        <v>45723.653599537036</v>
      </c>
      <c r="S551" s="6" t="s">
        <v>7605</v>
      </c>
      <c r="T551" s="6" t="s">
        <v>412</v>
      </c>
      <c r="U551" s="6" t="s">
        <v>603</v>
      </c>
      <c r="V551" s="6" t="s">
        <v>22356</v>
      </c>
      <c r="W551" s="6" t="s">
        <v>263</v>
      </c>
      <c r="X551" s="6" t="s">
        <v>263</v>
      </c>
      <c r="Y551" s="6" t="s">
        <v>851</v>
      </c>
      <c r="Z551" s="6" t="s">
        <v>852</v>
      </c>
      <c r="AA551" s="6" t="s">
        <v>853</v>
      </c>
      <c r="AB551" s="6" t="s">
        <v>124</v>
      </c>
      <c r="AE551" s="7">
        <v>45723.653854166667</v>
      </c>
      <c r="AF551" s="6" t="s">
        <v>417</v>
      </c>
      <c r="AG551" s="6">
        <v>48</v>
      </c>
      <c r="AH551" s="6" t="s">
        <v>125</v>
      </c>
      <c r="AI551" s="6" t="s">
        <v>106</v>
      </c>
      <c r="AJ551" s="6" t="s">
        <v>492</v>
      </c>
      <c r="AK551" s="6" t="s">
        <v>22356</v>
      </c>
      <c r="AL551" s="6" t="s">
        <v>7605</v>
      </c>
      <c r="AM551" s="7">
        <v>45723.653912037036</v>
      </c>
      <c r="AO551" s="6" t="s">
        <v>7605</v>
      </c>
      <c r="AP551" s="6">
        <v>5776388</v>
      </c>
      <c r="AQ551" s="6" t="s">
        <v>83</v>
      </c>
      <c r="AR551" s="7">
        <v>45723.769456018519</v>
      </c>
      <c r="AS551" s="6" t="s">
        <v>84</v>
      </c>
      <c r="AT551" s="7">
        <v>45723.333333333336</v>
      </c>
      <c r="AU551" s="6" t="s">
        <v>573</v>
      </c>
      <c r="AV551" s="6" t="s">
        <v>108</v>
      </c>
      <c r="AW551" s="6" t="s">
        <v>109</v>
      </c>
      <c r="AX551" s="6" t="s">
        <v>110</v>
      </c>
      <c r="AY551" s="7">
        <v>45725.653854166667</v>
      </c>
      <c r="AZ551" s="7">
        <v>45723.769456018519</v>
      </c>
      <c r="BA551" s="6" t="s">
        <v>419</v>
      </c>
      <c r="BB551" s="6" t="s">
        <v>111</v>
      </c>
      <c r="BC551" s="6" t="s">
        <v>112</v>
      </c>
      <c r="BD551" s="6" t="s">
        <v>113</v>
      </c>
      <c r="BE551" s="6" t="s">
        <v>22357</v>
      </c>
      <c r="BF551" s="6" t="s">
        <v>325</v>
      </c>
      <c r="BG551" s="6" t="s">
        <v>58</v>
      </c>
      <c r="BH551" s="6" t="s">
        <v>26971</v>
      </c>
      <c r="BI551" s="6" t="s">
        <v>27512</v>
      </c>
      <c r="BJ551" s="6" t="s">
        <v>27374</v>
      </c>
    </row>
    <row r="552" spans="1:62" s="6" customFormat="1" x14ac:dyDescent="0.35">
      <c r="A552" s="6">
        <v>3018191</v>
      </c>
      <c r="B552" s="6" t="s">
        <v>58</v>
      </c>
      <c r="C552" s="6">
        <v>33818691</v>
      </c>
      <c r="D552" s="6">
        <v>339572518</v>
      </c>
      <c r="E552" s="6" t="s">
        <v>59</v>
      </c>
      <c r="F552" s="6" t="s">
        <v>60</v>
      </c>
      <c r="G552" s="6" t="s">
        <v>2091</v>
      </c>
      <c r="H552" s="6" t="s">
        <v>11244</v>
      </c>
      <c r="I552" s="6">
        <v>777328883</v>
      </c>
      <c r="J552" s="6" t="s">
        <v>22398</v>
      </c>
      <c r="K552" s="6">
        <v>20</v>
      </c>
      <c r="L552" s="6" t="s">
        <v>294</v>
      </c>
      <c r="M552" s="6" t="s">
        <v>295</v>
      </c>
      <c r="N552" s="7">
        <v>45428.667083333334</v>
      </c>
      <c r="O552" s="6" t="s">
        <v>520</v>
      </c>
      <c r="Q552" s="6" t="s">
        <v>67</v>
      </c>
      <c r="R552" s="7">
        <v>45723.658807870372</v>
      </c>
      <c r="S552" s="6" t="s">
        <v>2414</v>
      </c>
      <c r="T552" s="6" t="s">
        <v>412</v>
      </c>
      <c r="U552" s="6" t="s">
        <v>70</v>
      </c>
      <c r="V552" s="6" t="s">
        <v>22399</v>
      </c>
      <c r="W552" s="6" t="s">
        <v>263</v>
      </c>
      <c r="X552" s="6" t="s">
        <v>840</v>
      </c>
      <c r="Y552" s="6" t="s">
        <v>5118</v>
      </c>
      <c r="Z552" s="6" t="s">
        <v>841</v>
      </c>
      <c r="AA552" s="6" t="s">
        <v>3895</v>
      </c>
      <c r="AB552" s="6" t="s">
        <v>124</v>
      </c>
      <c r="AE552" s="7">
        <v>45723.658819444441</v>
      </c>
      <c r="AF552" s="6" t="s">
        <v>417</v>
      </c>
      <c r="AG552" s="6">
        <v>48</v>
      </c>
      <c r="AH552" s="6" t="s">
        <v>125</v>
      </c>
      <c r="AI552" s="6" t="s">
        <v>79</v>
      </c>
      <c r="AJ552" s="6" t="s">
        <v>378</v>
      </c>
      <c r="AK552" s="6" t="s">
        <v>22399</v>
      </c>
      <c r="AL552" s="6" t="s">
        <v>2414</v>
      </c>
      <c r="AM552" s="7">
        <v>45723.658842592595</v>
      </c>
      <c r="AN552" s="6" t="s">
        <v>22399</v>
      </c>
      <c r="AP552" s="6">
        <v>5776425</v>
      </c>
      <c r="AQ552" s="6" t="s">
        <v>83</v>
      </c>
      <c r="AR552" s="7">
        <v>45724.549467592595</v>
      </c>
      <c r="AS552" s="6" t="s">
        <v>84</v>
      </c>
      <c r="AT552" s="7">
        <v>45725.333333333336</v>
      </c>
      <c r="AU552" s="6" t="s">
        <v>85</v>
      </c>
      <c r="AV552" s="6" t="s">
        <v>205</v>
      </c>
      <c r="AW552" s="6" t="s">
        <v>206</v>
      </c>
      <c r="AX552" s="6" t="s">
        <v>207</v>
      </c>
      <c r="AY552" s="7">
        <v>45725.658819444441</v>
      </c>
      <c r="AZ552" s="7">
        <v>45724.549467592595</v>
      </c>
      <c r="BA552" s="6" t="s">
        <v>419</v>
      </c>
      <c r="BB552" s="6" t="s">
        <v>1425</v>
      </c>
      <c r="BC552" s="6" t="s">
        <v>1426</v>
      </c>
      <c r="BD552" s="6" t="s">
        <v>1427</v>
      </c>
      <c r="BE552" s="6" t="s">
        <v>22400</v>
      </c>
      <c r="BF552" s="6" t="s">
        <v>1589</v>
      </c>
      <c r="BG552" s="6" t="s">
        <v>58</v>
      </c>
      <c r="BH552" s="6" t="s">
        <v>26971</v>
      </c>
      <c r="BI552" s="6" t="s">
        <v>27513</v>
      </c>
      <c r="BJ552" s="6" t="s">
        <v>27444</v>
      </c>
    </row>
    <row r="553" spans="1:62" s="6" customFormat="1" x14ac:dyDescent="0.35">
      <c r="A553" s="6">
        <v>3018237</v>
      </c>
      <c r="B553" s="6" t="s">
        <v>58</v>
      </c>
      <c r="C553" s="6">
        <v>29678681</v>
      </c>
      <c r="D553" s="6">
        <v>338516867</v>
      </c>
      <c r="E553" s="6" t="s">
        <v>59</v>
      </c>
      <c r="F553" s="6" t="s">
        <v>60</v>
      </c>
      <c r="G553" s="6" t="s">
        <v>275</v>
      </c>
      <c r="H553" s="6" t="s">
        <v>22551</v>
      </c>
      <c r="I553" s="6">
        <v>774960177</v>
      </c>
      <c r="J553" s="6" t="s">
        <v>277</v>
      </c>
      <c r="K553" s="6">
        <v>20</v>
      </c>
      <c r="L553" s="6" t="s">
        <v>294</v>
      </c>
      <c r="M553" s="6" t="s">
        <v>295</v>
      </c>
      <c r="N553" s="7">
        <v>45090.833333333336</v>
      </c>
      <c r="O553" s="6" t="s">
        <v>487</v>
      </c>
      <c r="Q553" s="6" t="s">
        <v>67</v>
      </c>
      <c r="R553" s="7">
        <v>45723.681354166663</v>
      </c>
      <c r="S553" s="6" t="s">
        <v>4936</v>
      </c>
      <c r="T553" s="6" t="s">
        <v>412</v>
      </c>
      <c r="U553" s="6" t="s">
        <v>603</v>
      </c>
      <c r="V553" s="6" t="s">
        <v>22552</v>
      </c>
      <c r="W553" s="6" t="s">
        <v>72</v>
      </c>
      <c r="X553" s="6" t="s">
        <v>2112</v>
      </c>
      <c r="Y553" s="6" t="s">
        <v>2935</v>
      </c>
      <c r="Z553" s="6" t="s">
        <v>337</v>
      </c>
      <c r="AA553" s="6" t="s">
        <v>6446</v>
      </c>
      <c r="AB553" s="6" t="s">
        <v>124</v>
      </c>
      <c r="AE553" s="7">
        <v>45723.68136574074</v>
      </c>
      <c r="AF553" s="6" t="s">
        <v>417</v>
      </c>
      <c r="AG553" s="6">
        <v>48</v>
      </c>
      <c r="AH553" s="6" t="s">
        <v>125</v>
      </c>
      <c r="AI553" s="6" t="s">
        <v>464</v>
      </c>
      <c r="AJ553" s="6" t="s">
        <v>465</v>
      </c>
      <c r="AK553" s="6" t="s">
        <v>22553</v>
      </c>
      <c r="AL553" s="6" t="s">
        <v>4936</v>
      </c>
      <c r="AM553" s="7">
        <v>45723.681400462963</v>
      </c>
      <c r="AN553" s="6" t="s">
        <v>22553</v>
      </c>
      <c r="AP553" s="6">
        <v>5776589</v>
      </c>
      <c r="AQ553" s="6" t="s">
        <v>83</v>
      </c>
      <c r="AR553" s="7">
        <v>45724.59375</v>
      </c>
      <c r="AS553" s="6" t="s">
        <v>84</v>
      </c>
      <c r="AT553" s="7">
        <v>45725.333333333336</v>
      </c>
      <c r="AU553" s="6" t="s">
        <v>85</v>
      </c>
      <c r="AV553" s="6" t="s">
        <v>2117</v>
      </c>
      <c r="AW553" s="6" t="s">
        <v>2118</v>
      </c>
      <c r="AX553" s="6" t="s">
        <v>3859</v>
      </c>
      <c r="AY553" s="7">
        <v>45725.68136574074</v>
      </c>
      <c r="AZ553" s="7">
        <v>45724.59375</v>
      </c>
      <c r="BA553" s="6" t="s">
        <v>419</v>
      </c>
      <c r="BB553" s="6" t="s">
        <v>111</v>
      </c>
      <c r="BC553" s="6" t="s">
        <v>112</v>
      </c>
      <c r="BD553" s="6" t="s">
        <v>113</v>
      </c>
      <c r="BE553" s="6" t="s">
        <v>22554</v>
      </c>
      <c r="BF553" s="6" t="s">
        <v>657</v>
      </c>
      <c r="BG553" s="6" t="s">
        <v>58</v>
      </c>
      <c r="BH553" s="6" t="s">
        <v>26971</v>
      </c>
      <c r="BI553" s="6" t="s">
        <v>1031</v>
      </c>
      <c r="BJ553" s="6" t="s">
        <v>27445</v>
      </c>
    </row>
    <row r="554" spans="1:62" s="6" customFormat="1" x14ac:dyDescent="0.35">
      <c r="A554" s="6">
        <v>3018252</v>
      </c>
      <c r="B554" s="6" t="s">
        <v>58</v>
      </c>
      <c r="C554" s="6">
        <v>39732141</v>
      </c>
      <c r="D554" s="6">
        <v>338256114</v>
      </c>
      <c r="E554" s="6" t="s">
        <v>59</v>
      </c>
      <c r="F554" s="6" t="s">
        <v>60</v>
      </c>
      <c r="G554" s="6" t="s">
        <v>22590</v>
      </c>
      <c r="I554" s="6">
        <v>776356262</v>
      </c>
      <c r="J554" s="6" t="s">
        <v>22591</v>
      </c>
      <c r="K554" s="6">
        <v>20</v>
      </c>
      <c r="L554" s="6" t="s">
        <v>294</v>
      </c>
      <c r="M554" s="6" t="s">
        <v>295</v>
      </c>
      <c r="N554" s="7">
        <v>45233.658865740741</v>
      </c>
      <c r="O554" s="6" t="s">
        <v>520</v>
      </c>
      <c r="Q554" s="6" t="s">
        <v>67</v>
      </c>
      <c r="R554" s="7">
        <v>45723.687141203707</v>
      </c>
      <c r="S554" s="6" t="s">
        <v>4936</v>
      </c>
      <c r="T554" s="6" t="s">
        <v>412</v>
      </c>
      <c r="U554" s="6" t="s">
        <v>70</v>
      </c>
      <c r="V554" s="6" t="s">
        <v>22592</v>
      </c>
      <c r="Y554" s="6" t="s">
        <v>5716</v>
      </c>
      <c r="Z554" s="6" t="s">
        <v>75</v>
      </c>
      <c r="AA554" s="6" t="s">
        <v>21209</v>
      </c>
      <c r="AB554" s="6" t="s">
        <v>22593</v>
      </c>
      <c r="AE554" s="7">
        <v>45724.919664351852</v>
      </c>
      <c r="AF554" s="6" t="s">
        <v>443</v>
      </c>
      <c r="AH554" s="6" t="s">
        <v>125</v>
      </c>
      <c r="AI554" s="6" t="s">
        <v>58</v>
      </c>
      <c r="AJ554" s="6" t="s">
        <v>126</v>
      </c>
      <c r="AK554" s="6" t="s">
        <v>22594</v>
      </c>
      <c r="AL554" s="6" t="s">
        <v>269</v>
      </c>
      <c r="AM554" s="7">
        <v>45724.919756944444</v>
      </c>
      <c r="AN554" s="6" t="s">
        <v>22594</v>
      </c>
      <c r="AO554" s="6" t="s">
        <v>269</v>
      </c>
      <c r="AP554" s="6">
        <v>5780325</v>
      </c>
      <c r="AQ554" s="6" t="s">
        <v>83</v>
      </c>
      <c r="AR554" s="7">
        <v>45725.616851851853</v>
      </c>
      <c r="AS554" s="6" t="s">
        <v>84</v>
      </c>
      <c r="AT554" s="7">
        <v>45724.333333333336</v>
      </c>
      <c r="AU554" s="6" t="s">
        <v>85</v>
      </c>
      <c r="AV554" s="6" t="s">
        <v>306</v>
      </c>
      <c r="AW554" s="6" t="s">
        <v>307</v>
      </c>
      <c r="AX554" s="6" t="s">
        <v>308</v>
      </c>
      <c r="AZ554" s="7">
        <v>45725.616851851853</v>
      </c>
      <c r="BB554" s="6" t="s">
        <v>1003</v>
      </c>
      <c r="BC554" s="6" t="s">
        <v>595</v>
      </c>
      <c r="BD554" s="6" t="s">
        <v>1004</v>
      </c>
      <c r="BE554" s="6" t="s">
        <v>22595</v>
      </c>
      <c r="BF554" s="6" t="s">
        <v>93</v>
      </c>
      <c r="BG554" s="6" t="s">
        <v>58</v>
      </c>
      <c r="BH554" s="6" t="s">
        <v>26971</v>
      </c>
      <c r="BI554" s="6" t="s">
        <v>27513</v>
      </c>
      <c r="BJ554" s="6" t="s">
        <v>27446</v>
      </c>
    </row>
    <row r="555" spans="1:62" s="6" customFormat="1" x14ac:dyDescent="0.35">
      <c r="A555" s="6">
        <v>3018278</v>
      </c>
      <c r="B555" s="6" t="s">
        <v>223</v>
      </c>
      <c r="C555" s="6">
        <v>34028391</v>
      </c>
      <c r="D555" s="6">
        <v>338366530</v>
      </c>
      <c r="E555" s="6" t="s">
        <v>59</v>
      </c>
      <c r="F555" s="6" t="s">
        <v>60</v>
      </c>
      <c r="G555" s="6" t="s">
        <v>22688</v>
      </c>
      <c r="H555" s="6" t="s">
        <v>22688</v>
      </c>
      <c r="I555" s="6">
        <v>773751241</v>
      </c>
      <c r="J555" s="6" t="s">
        <v>5045</v>
      </c>
      <c r="K555" s="6">
        <v>20</v>
      </c>
      <c r="L555" s="6" t="s">
        <v>294</v>
      </c>
      <c r="M555" s="6" t="s">
        <v>295</v>
      </c>
      <c r="N555" s="7">
        <v>44750.540289351855</v>
      </c>
      <c r="O555" s="6" t="s">
        <v>460</v>
      </c>
      <c r="Q555" s="6" t="s">
        <v>67</v>
      </c>
      <c r="R555" s="7">
        <v>45723.701898148145</v>
      </c>
      <c r="S555" s="6" t="s">
        <v>5258</v>
      </c>
      <c r="T555" s="6" t="s">
        <v>412</v>
      </c>
      <c r="U555" s="6" t="s">
        <v>1208</v>
      </c>
      <c r="V555" s="6" t="s">
        <v>22689</v>
      </c>
      <c r="Y555" s="6" t="s">
        <v>22690</v>
      </c>
      <c r="Z555" s="6" t="s">
        <v>3446</v>
      </c>
      <c r="AA555" s="6" t="s">
        <v>8665</v>
      </c>
      <c r="AB555" s="6" t="s">
        <v>124</v>
      </c>
      <c r="AE555" s="7">
        <v>45724.28429398148</v>
      </c>
      <c r="AF555" s="6" t="s">
        <v>77</v>
      </c>
      <c r="AH555" s="6" t="s">
        <v>125</v>
      </c>
      <c r="AI555" s="6" t="s">
        <v>464</v>
      </c>
      <c r="AJ555" s="6" t="s">
        <v>492</v>
      </c>
      <c r="AK555" s="6" t="s">
        <v>22691</v>
      </c>
      <c r="AL555" s="6" t="s">
        <v>4924</v>
      </c>
      <c r="AM555" s="7">
        <v>45724.558749999997</v>
      </c>
      <c r="AN555" s="6" t="s">
        <v>22692</v>
      </c>
      <c r="AO555" s="6" t="s">
        <v>657</v>
      </c>
      <c r="AP555" s="6">
        <v>5779428</v>
      </c>
      <c r="AQ555" s="6" t="s">
        <v>83</v>
      </c>
      <c r="AR555" s="7">
        <v>45725.846631944441</v>
      </c>
      <c r="AS555" s="6" t="s">
        <v>84</v>
      </c>
      <c r="AT555" s="7">
        <v>45724.333333333336</v>
      </c>
      <c r="AU555" s="6" t="s">
        <v>85</v>
      </c>
      <c r="AV555" s="6" t="s">
        <v>342</v>
      </c>
      <c r="AW555" s="6" t="s">
        <v>343</v>
      </c>
      <c r="AX555" s="6" t="s">
        <v>344</v>
      </c>
      <c r="AZ555" s="7">
        <v>45725.846631944441</v>
      </c>
      <c r="BB555" s="6" t="s">
        <v>703</v>
      </c>
      <c r="BC555" s="6" t="s">
        <v>677</v>
      </c>
      <c r="BD555" s="6" t="s">
        <v>704</v>
      </c>
      <c r="BE555" s="6" t="s">
        <v>22693</v>
      </c>
      <c r="BF555" s="6" t="s">
        <v>349</v>
      </c>
      <c r="BG555" s="6" t="s">
        <v>26973</v>
      </c>
      <c r="BH555" s="6" t="s">
        <v>26971</v>
      </c>
      <c r="BI555" s="6" t="s">
        <v>27517</v>
      </c>
      <c r="BJ555" s="6" t="s">
        <v>27447</v>
      </c>
    </row>
    <row r="556" spans="1:62" s="6" customFormat="1" x14ac:dyDescent="0.35">
      <c r="A556" s="6">
        <v>3018287</v>
      </c>
      <c r="B556" s="6" t="s">
        <v>58</v>
      </c>
      <c r="C556" s="6">
        <v>39165091</v>
      </c>
      <c r="D556" s="6">
        <v>338456848</v>
      </c>
      <c r="E556" s="6" t="s">
        <v>59</v>
      </c>
      <c r="F556" s="6" t="s">
        <v>60</v>
      </c>
      <c r="G556" s="6" t="s">
        <v>22725</v>
      </c>
      <c r="I556" s="6">
        <v>783854935</v>
      </c>
      <c r="J556" s="6" t="s">
        <v>260</v>
      </c>
      <c r="K556" s="6">
        <v>20</v>
      </c>
      <c r="L556" s="6" t="s">
        <v>294</v>
      </c>
      <c r="M556" s="6" t="s">
        <v>295</v>
      </c>
      <c r="N556" s="7">
        <v>45637.496550925927</v>
      </c>
      <c r="O556" s="6" t="s">
        <v>520</v>
      </c>
      <c r="Q556" s="6" t="s">
        <v>67</v>
      </c>
      <c r="R556" s="7">
        <v>45723.706516203703</v>
      </c>
      <c r="S556" s="6" t="s">
        <v>910</v>
      </c>
      <c r="T556" s="6" t="s">
        <v>412</v>
      </c>
      <c r="U556" s="6" t="s">
        <v>70</v>
      </c>
      <c r="V556" s="6" t="s">
        <v>10325</v>
      </c>
      <c r="W556" s="6" t="s">
        <v>653</v>
      </c>
      <c r="X556" s="6" t="s">
        <v>942</v>
      </c>
      <c r="Y556" s="6" t="s">
        <v>14544</v>
      </c>
      <c r="Z556" s="6" t="s">
        <v>1822</v>
      </c>
      <c r="AA556" s="6" t="s">
        <v>1822</v>
      </c>
      <c r="AB556" s="6" t="s">
        <v>1822</v>
      </c>
      <c r="AE556" s="7">
        <v>45723.706689814811</v>
      </c>
      <c r="AF556" s="6" t="s">
        <v>443</v>
      </c>
      <c r="AH556" s="6" t="s">
        <v>125</v>
      </c>
      <c r="AI556" s="6" t="s">
        <v>464</v>
      </c>
      <c r="AJ556" s="6" t="s">
        <v>465</v>
      </c>
      <c r="AK556" s="6" t="s">
        <v>22726</v>
      </c>
      <c r="AL556" s="6" t="s">
        <v>910</v>
      </c>
      <c r="AM556" s="7">
        <v>45723.706724537034</v>
      </c>
      <c r="AO556" s="6" t="s">
        <v>910</v>
      </c>
      <c r="AP556" s="6">
        <v>5776738</v>
      </c>
      <c r="AQ556" s="6" t="s">
        <v>83</v>
      </c>
      <c r="AR556" s="7">
        <v>45724.433530092596</v>
      </c>
      <c r="AS556" s="6" t="s">
        <v>84</v>
      </c>
      <c r="AT556" s="7">
        <v>45723.5625</v>
      </c>
      <c r="AU556" s="6" t="s">
        <v>85</v>
      </c>
      <c r="AV556" s="6" t="s">
        <v>947</v>
      </c>
      <c r="AW556" s="6" t="s">
        <v>948</v>
      </c>
      <c r="AX556" s="6" t="s">
        <v>2682</v>
      </c>
      <c r="AZ556" s="7">
        <v>45724.433530092596</v>
      </c>
      <c r="BB556" s="6" t="s">
        <v>2825</v>
      </c>
      <c r="BC556" s="6" t="s">
        <v>153</v>
      </c>
      <c r="BD556" s="6" t="s">
        <v>2826</v>
      </c>
      <c r="BE556" s="6" t="s">
        <v>2544</v>
      </c>
      <c r="BF556" s="6" t="s">
        <v>657</v>
      </c>
      <c r="BG556" s="6" t="s">
        <v>58</v>
      </c>
      <c r="BH556" s="6" t="s">
        <v>26971</v>
      </c>
      <c r="BI556" s="6" t="s">
        <v>27520</v>
      </c>
      <c r="BJ556" s="6" t="s">
        <v>27448</v>
      </c>
    </row>
    <row r="557" spans="1:62" s="6" customFormat="1" x14ac:dyDescent="0.35">
      <c r="A557" s="6">
        <v>3018289</v>
      </c>
      <c r="B557" s="6" t="s">
        <v>58</v>
      </c>
      <c r="C557" s="6">
        <v>30444291</v>
      </c>
      <c r="D557" s="6">
        <v>339916343</v>
      </c>
      <c r="E557" s="6" t="s">
        <v>59</v>
      </c>
      <c r="F557" s="6" t="s">
        <v>60</v>
      </c>
      <c r="G557" s="6" t="s">
        <v>22731</v>
      </c>
      <c r="I557" s="6" t="s">
        <v>22732</v>
      </c>
      <c r="J557" s="6">
        <v>770717503</v>
      </c>
      <c r="K557" s="6">
        <v>20</v>
      </c>
      <c r="L557" s="6" t="s">
        <v>409</v>
      </c>
      <c r="M557" s="6" t="s">
        <v>2154</v>
      </c>
      <c r="N557" s="7">
        <v>45288.581759259258</v>
      </c>
      <c r="O557" s="6" t="s">
        <v>487</v>
      </c>
      <c r="Q557" s="6" t="s">
        <v>67</v>
      </c>
      <c r="R557" s="7">
        <v>45723.707499999997</v>
      </c>
      <c r="S557" s="6" t="s">
        <v>3463</v>
      </c>
      <c r="T557" s="6" t="s">
        <v>412</v>
      </c>
      <c r="U557" s="6" t="s">
        <v>160</v>
      </c>
      <c r="V557" s="6" t="s">
        <v>22733</v>
      </c>
      <c r="Y557" s="6" t="s">
        <v>10112</v>
      </c>
      <c r="Z557" s="6" t="s">
        <v>5663</v>
      </c>
      <c r="AA557" s="6" t="s">
        <v>8211</v>
      </c>
      <c r="AB557" s="6" t="s">
        <v>22734</v>
      </c>
      <c r="AE557" s="7">
        <v>45723.707627314812</v>
      </c>
      <c r="AF557" s="6" t="s">
        <v>417</v>
      </c>
      <c r="AG557" s="6">
        <v>48</v>
      </c>
      <c r="AH557" s="6" t="s">
        <v>125</v>
      </c>
      <c r="AI557" s="6" t="s">
        <v>464</v>
      </c>
      <c r="AJ557" s="6" t="s">
        <v>465</v>
      </c>
      <c r="AK557" s="6" t="s">
        <v>7624</v>
      </c>
      <c r="AL557" s="6" t="s">
        <v>3463</v>
      </c>
      <c r="AM557" s="7">
        <v>45723.707650462966</v>
      </c>
      <c r="AO557" s="6" t="s">
        <v>3463</v>
      </c>
      <c r="AP557" s="6">
        <v>5776740</v>
      </c>
      <c r="AQ557" s="6" t="s">
        <v>83</v>
      </c>
      <c r="AR557" s="7">
        <v>45724.574791666666</v>
      </c>
      <c r="AS557" s="6" t="s">
        <v>84</v>
      </c>
      <c r="AT557" s="7">
        <v>45723.5625</v>
      </c>
      <c r="AU557" s="6" t="s">
        <v>85</v>
      </c>
      <c r="AV557" s="6" t="s">
        <v>790</v>
      </c>
      <c r="AW557" s="6" t="s">
        <v>791</v>
      </c>
      <c r="AX557" s="6" t="s">
        <v>10794</v>
      </c>
      <c r="AY557" s="7">
        <v>45725.707627314812</v>
      </c>
      <c r="AZ557" s="7">
        <v>45724.574791666666</v>
      </c>
      <c r="BA557" s="6" t="s">
        <v>419</v>
      </c>
      <c r="BB557" s="6" t="s">
        <v>2825</v>
      </c>
      <c r="BC557" s="6" t="s">
        <v>153</v>
      </c>
      <c r="BD557" s="6" t="s">
        <v>2826</v>
      </c>
      <c r="BE557" s="6" t="s">
        <v>22735</v>
      </c>
      <c r="BF557" s="6" t="s">
        <v>657</v>
      </c>
      <c r="BG557" s="6" t="s">
        <v>58</v>
      </c>
      <c r="BH557" s="6" t="s">
        <v>26971</v>
      </c>
      <c r="BI557" s="6" t="s">
        <v>27514</v>
      </c>
      <c r="BJ557" s="6" t="s">
        <v>27449</v>
      </c>
    </row>
    <row r="558" spans="1:62" s="6" customFormat="1" x14ac:dyDescent="0.35">
      <c r="A558" s="6">
        <v>3018298</v>
      </c>
      <c r="B558" s="6" t="s">
        <v>5622</v>
      </c>
      <c r="C558" s="6">
        <v>31603991</v>
      </c>
      <c r="D558" s="6">
        <v>339663131</v>
      </c>
      <c r="E558" s="6" t="s">
        <v>59</v>
      </c>
      <c r="F558" s="6" t="s">
        <v>60</v>
      </c>
      <c r="G558" s="6" t="s">
        <v>22766</v>
      </c>
      <c r="H558" s="6" t="s">
        <v>22766</v>
      </c>
      <c r="I558" s="6" t="s">
        <v>11981</v>
      </c>
      <c r="J558" s="6">
        <v>775134395</v>
      </c>
      <c r="K558" s="6">
        <v>20</v>
      </c>
      <c r="L558" s="6" t="s">
        <v>294</v>
      </c>
      <c r="M558" s="6" t="s">
        <v>295</v>
      </c>
      <c r="N558" s="7">
        <v>43242.661550925928</v>
      </c>
      <c r="O558" s="6" t="s">
        <v>6160</v>
      </c>
      <c r="Q558" s="6" t="s">
        <v>67</v>
      </c>
      <c r="R558" s="7">
        <v>45723.713171296295</v>
      </c>
      <c r="S558" s="6" t="s">
        <v>3463</v>
      </c>
      <c r="T558" s="6" t="s">
        <v>412</v>
      </c>
      <c r="U558" s="6" t="s">
        <v>1011</v>
      </c>
      <c r="V558" s="6" t="s">
        <v>22767</v>
      </c>
      <c r="W558" s="6" t="s">
        <v>725</v>
      </c>
      <c r="X558" s="6" t="s">
        <v>725</v>
      </c>
      <c r="Y558" s="6" t="s">
        <v>6730</v>
      </c>
      <c r="Z558" s="6" t="s">
        <v>2649</v>
      </c>
      <c r="AA558" s="6" t="s">
        <v>6731</v>
      </c>
      <c r="AB558" s="6" t="s">
        <v>6731</v>
      </c>
      <c r="AE558" s="7">
        <v>45724.290798611109</v>
      </c>
      <c r="AF558" s="6" t="s">
        <v>417</v>
      </c>
      <c r="AG558" s="6">
        <v>48</v>
      </c>
      <c r="AH558" s="6" t="s">
        <v>125</v>
      </c>
      <c r="AI558" s="6" t="s">
        <v>464</v>
      </c>
      <c r="AJ558" s="6" t="s">
        <v>492</v>
      </c>
      <c r="AK558" s="6" t="s">
        <v>22768</v>
      </c>
      <c r="AL558" s="6" t="s">
        <v>4924</v>
      </c>
      <c r="AM558" s="7">
        <v>45724.290891203702</v>
      </c>
      <c r="AN558" s="6" t="s">
        <v>22768</v>
      </c>
      <c r="AO558" s="6" t="s">
        <v>4924</v>
      </c>
      <c r="AP558" s="6">
        <v>5778757</v>
      </c>
      <c r="AQ558" s="6" t="s">
        <v>83</v>
      </c>
      <c r="AR558" s="7">
        <v>45724.553101851852</v>
      </c>
      <c r="AS558" s="6" t="s">
        <v>84</v>
      </c>
      <c r="AT558" s="7">
        <v>45724.333333333336</v>
      </c>
      <c r="AU558" s="6" t="s">
        <v>573</v>
      </c>
      <c r="AV558" s="6" t="s">
        <v>1867</v>
      </c>
      <c r="AW558" s="6" t="s">
        <v>1868</v>
      </c>
      <c r="AX558" s="6" t="s">
        <v>1869</v>
      </c>
      <c r="AY558" s="7">
        <v>45726.290798611109</v>
      </c>
      <c r="AZ558" s="7">
        <v>45724.553101851852</v>
      </c>
      <c r="BA558" s="6" t="s">
        <v>419</v>
      </c>
      <c r="BB558" s="6" t="s">
        <v>2659</v>
      </c>
      <c r="BC558" s="6" t="s">
        <v>1061</v>
      </c>
      <c r="BD558" s="6" t="s">
        <v>2660</v>
      </c>
      <c r="BE558" s="6" t="s">
        <v>22769</v>
      </c>
      <c r="BF558" s="6" t="s">
        <v>993</v>
      </c>
      <c r="BG558" s="6" t="s">
        <v>26973</v>
      </c>
      <c r="BH558" s="6" t="s">
        <v>26971</v>
      </c>
      <c r="BI558" s="6" t="s">
        <v>8850</v>
      </c>
      <c r="BJ558" s="6" t="s">
        <v>27450</v>
      </c>
    </row>
    <row r="559" spans="1:62" s="6" customFormat="1" x14ac:dyDescent="0.35">
      <c r="A559" s="6">
        <v>3018323</v>
      </c>
      <c r="B559" s="6" t="s">
        <v>58</v>
      </c>
      <c r="C559" s="6">
        <v>34665861</v>
      </c>
      <c r="D559" s="6">
        <v>338034126</v>
      </c>
      <c r="E559" s="6" t="s">
        <v>59</v>
      </c>
      <c r="F559" s="6" t="s">
        <v>60</v>
      </c>
      <c r="G559" s="6" t="s">
        <v>258</v>
      </c>
      <c r="H559" s="6" t="s">
        <v>2892</v>
      </c>
      <c r="I559" s="6">
        <v>771735046</v>
      </c>
      <c r="J559" s="6" t="s">
        <v>1096</v>
      </c>
      <c r="K559" s="6">
        <v>20</v>
      </c>
      <c r="L559" s="6" t="s">
        <v>294</v>
      </c>
      <c r="M559" s="6" t="s">
        <v>295</v>
      </c>
      <c r="N559" s="7">
        <v>45245.744791666664</v>
      </c>
      <c r="O559" s="6" t="s">
        <v>520</v>
      </c>
      <c r="Q559" s="6" t="s">
        <v>67</v>
      </c>
      <c r="R559" s="7">
        <v>45723.730196759258</v>
      </c>
      <c r="S559" s="6" t="s">
        <v>5527</v>
      </c>
      <c r="T559" s="6" t="s">
        <v>412</v>
      </c>
      <c r="U559" s="6" t="s">
        <v>1208</v>
      </c>
      <c r="V559" s="6" t="s">
        <v>1208</v>
      </c>
      <c r="W559" s="6" t="s">
        <v>214</v>
      </c>
      <c r="X559" s="6" t="s">
        <v>319</v>
      </c>
      <c r="Y559" s="6" t="s">
        <v>7115</v>
      </c>
      <c r="Z559" s="6" t="s">
        <v>321</v>
      </c>
      <c r="AA559" s="6" t="s">
        <v>22832</v>
      </c>
      <c r="AB559" s="6" t="s">
        <v>22832</v>
      </c>
      <c r="AE559" s="7">
        <v>45724.30228009259</v>
      </c>
      <c r="AF559" s="6" t="s">
        <v>417</v>
      </c>
      <c r="AG559" s="6">
        <v>48</v>
      </c>
      <c r="AH559" s="6" t="s">
        <v>125</v>
      </c>
      <c r="AI559" s="6" t="s">
        <v>79</v>
      </c>
      <c r="AJ559" s="6" t="s">
        <v>126</v>
      </c>
      <c r="AK559" s="6" t="s">
        <v>22833</v>
      </c>
      <c r="AL559" s="6" t="s">
        <v>4924</v>
      </c>
      <c r="AM559" s="7">
        <v>45724.302418981482</v>
      </c>
      <c r="AN559" s="6" t="s">
        <v>22833</v>
      </c>
      <c r="AO559" s="6" t="s">
        <v>4924</v>
      </c>
      <c r="AP559" s="6">
        <v>5778760</v>
      </c>
      <c r="AQ559" s="6" t="s">
        <v>83</v>
      </c>
      <c r="AR559" s="7">
        <v>45724.58148148148</v>
      </c>
      <c r="AS559" s="6" t="s">
        <v>84</v>
      </c>
      <c r="AT559" s="7">
        <v>45724.333333333336</v>
      </c>
      <c r="AU559" s="6" t="s">
        <v>573</v>
      </c>
      <c r="AV559" s="6" t="s">
        <v>2194</v>
      </c>
      <c r="AW559" s="6" t="s">
        <v>2195</v>
      </c>
      <c r="AX559" s="6" t="s">
        <v>3991</v>
      </c>
      <c r="AY559" s="7">
        <v>45726.30228009259</v>
      </c>
      <c r="AZ559" s="7">
        <v>45724.58148148148</v>
      </c>
      <c r="BA559" s="6" t="s">
        <v>419</v>
      </c>
      <c r="BB559" s="6" t="s">
        <v>152</v>
      </c>
      <c r="BC559" s="6" t="s">
        <v>153</v>
      </c>
      <c r="BD559" s="6" t="s">
        <v>154</v>
      </c>
      <c r="BE559" s="6" t="s">
        <v>22834</v>
      </c>
      <c r="BF559" s="6" t="s">
        <v>325</v>
      </c>
      <c r="BG559" s="6" t="s">
        <v>58</v>
      </c>
      <c r="BH559" s="6" t="s">
        <v>26971</v>
      </c>
      <c r="BI559" s="6" t="s">
        <v>27520</v>
      </c>
      <c r="BJ559" s="6" t="s">
        <v>27451</v>
      </c>
    </row>
    <row r="560" spans="1:62" s="6" customFormat="1" x14ac:dyDescent="0.35">
      <c r="A560" s="6">
        <v>3018355</v>
      </c>
      <c r="B560" s="6" t="s">
        <v>5622</v>
      </c>
      <c r="C560" s="6">
        <v>647461</v>
      </c>
      <c r="D560" s="6">
        <v>338344082</v>
      </c>
      <c r="E560" s="6" t="s">
        <v>59</v>
      </c>
      <c r="F560" s="6" t="s">
        <v>60</v>
      </c>
      <c r="G560" s="6" t="s">
        <v>22929</v>
      </c>
      <c r="H560" s="6" t="s">
        <v>22930</v>
      </c>
      <c r="I560" s="6" t="s">
        <v>22931</v>
      </c>
      <c r="J560" s="6">
        <v>783846745</v>
      </c>
      <c r="K560" s="6">
        <v>20</v>
      </c>
      <c r="L560" s="6" t="s">
        <v>294</v>
      </c>
      <c r="M560" s="6" t="s">
        <v>295</v>
      </c>
      <c r="N560" s="7">
        <v>43166.638148148151</v>
      </c>
      <c r="O560" s="6" t="s">
        <v>6160</v>
      </c>
      <c r="Q560" s="6" t="s">
        <v>67</v>
      </c>
      <c r="R560" s="7">
        <v>45723.742662037039</v>
      </c>
      <c r="S560" s="6" t="s">
        <v>3463</v>
      </c>
      <c r="T560" s="6" t="s">
        <v>412</v>
      </c>
      <c r="U560" s="6" t="s">
        <v>101</v>
      </c>
      <c r="V560" s="6" t="s">
        <v>22932</v>
      </c>
      <c r="W560" s="6" t="s">
        <v>334</v>
      </c>
      <c r="X560" s="6" t="s">
        <v>1153</v>
      </c>
      <c r="Y560" s="6" t="s">
        <v>8829</v>
      </c>
      <c r="Z560" s="6" t="s">
        <v>2464</v>
      </c>
      <c r="AA560" s="6" t="s">
        <v>6887</v>
      </c>
      <c r="AB560" s="6" t="s">
        <v>6887</v>
      </c>
      <c r="AE560" s="7">
        <v>45724.309432870374</v>
      </c>
      <c r="AF560" s="6" t="s">
        <v>77</v>
      </c>
      <c r="AH560" s="6" t="s">
        <v>125</v>
      </c>
      <c r="AI560" s="6" t="s">
        <v>464</v>
      </c>
      <c r="AJ560" s="6" t="s">
        <v>492</v>
      </c>
      <c r="AK560" s="6" t="s">
        <v>22933</v>
      </c>
      <c r="AL560" s="6" t="s">
        <v>4924</v>
      </c>
      <c r="AM560" s="7">
        <v>45724.309525462966</v>
      </c>
      <c r="AN560" s="6" t="s">
        <v>22933</v>
      </c>
      <c r="AO560" s="6" t="s">
        <v>4924</v>
      </c>
      <c r="AP560" s="6">
        <v>5778761</v>
      </c>
      <c r="AQ560" s="6" t="s">
        <v>83</v>
      </c>
      <c r="AR560" s="7">
        <v>45724.564131944448</v>
      </c>
      <c r="AS560" s="6" t="s">
        <v>84</v>
      </c>
      <c r="AT560" s="7">
        <v>45724.333333333336</v>
      </c>
      <c r="AU560" s="6" t="s">
        <v>573</v>
      </c>
      <c r="AV560" s="6" t="s">
        <v>1214</v>
      </c>
      <c r="AW560" s="6" t="s">
        <v>1215</v>
      </c>
      <c r="AX560" s="6" t="s">
        <v>14788</v>
      </c>
      <c r="AZ560" s="7">
        <v>45724.564131944448</v>
      </c>
      <c r="BB560" s="6" t="s">
        <v>2742</v>
      </c>
      <c r="BC560" s="6" t="s">
        <v>2743</v>
      </c>
      <c r="BD560" s="6" t="s">
        <v>2744</v>
      </c>
      <c r="BE560" s="6" t="s">
        <v>22934</v>
      </c>
      <c r="BF560" s="6" t="s">
        <v>817</v>
      </c>
      <c r="BG560" s="6" t="s">
        <v>26973</v>
      </c>
      <c r="BH560" s="6" t="s">
        <v>26971</v>
      </c>
      <c r="BI560" s="6" t="s">
        <v>27512</v>
      </c>
      <c r="BJ560" s="6" t="s">
        <v>27452</v>
      </c>
    </row>
    <row r="561" spans="1:62" s="6" customFormat="1" x14ac:dyDescent="0.35">
      <c r="A561" s="6">
        <v>3018364</v>
      </c>
      <c r="B561" s="6" t="s">
        <v>327</v>
      </c>
      <c r="C561" s="6">
        <v>2529871</v>
      </c>
      <c r="D561" s="6">
        <v>339670347</v>
      </c>
      <c r="E561" s="6" t="s">
        <v>59</v>
      </c>
      <c r="F561" s="6" t="s">
        <v>60</v>
      </c>
      <c r="G561" s="6" t="s">
        <v>95</v>
      </c>
      <c r="H561" s="6" t="s">
        <v>3106</v>
      </c>
      <c r="I561" s="6">
        <v>773387647</v>
      </c>
      <c r="J561" s="6" t="s">
        <v>2450</v>
      </c>
      <c r="K561" s="6">
        <v>20</v>
      </c>
      <c r="L561" s="6" t="s">
        <v>294</v>
      </c>
      <c r="M561" s="6" t="s">
        <v>295</v>
      </c>
      <c r="N561" s="7">
        <v>42396.540972222225</v>
      </c>
      <c r="O561" s="6" t="s">
        <v>5100</v>
      </c>
      <c r="Q561" s="6" t="s">
        <v>67</v>
      </c>
      <c r="R561" s="7">
        <v>45723.746030092596</v>
      </c>
      <c r="S561" s="6" t="s">
        <v>1810</v>
      </c>
      <c r="T561" s="6" t="s">
        <v>412</v>
      </c>
      <c r="U561" s="6" t="s">
        <v>120</v>
      </c>
      <c r="V561" s="6" t="s">
        <v>22955</v>
      </c>
      <c r="Y561" s="6" t="s">
        <v>22903</v>
      </c>
      <c r="Z561" s="6" t="s">
        <v>580</v>
      </c>
      <c r="AA561" s="6" t="s">
        <v>22956</v>
      </c>
      <c r="AB561" s="6" t="s">
        <v>124</v>
      </c>
      <c r="AE561" s="7">
        <v>45723.746041666665</v>
      </c>
      <c r="AF561" s="6" t="s">
        <v>1035</v>
      </c>
      <c r="AH561" s="6" t="s">
        <v>125</v>
      </c>
      <c r="AI561" s="6" t="s">
        <v>464</v>
      </c>
      <c r="AJ561" s="6" t="s">
        <v>465</v>
      </c>
      <c r="AK561" s="6" t="s">
        <v>22957</v>
      </c>
      <c r="AL561" s="6" t="s">
        <v>1810</v>
      </c>
      <c r="AM561" s="7">
        <v>45723.746076388888</v>
      </c>
      <c r="AN561" s="6" t="s">
        <v>22957</v>
      </c>
      <c r="AP561" s="6">
        <v>5776872</v>
      </c>
      <c r="AQ561" s="6" t="s">
        <v>83</v>
      </c>
      <c r="AR561" s="7">
        <v>45724.476180555554</v>
      </c>
      <c r="AS561" s="6" t="s">
        <v>84</v>
      </c>
      <c r="AT561" s="7">
        <v>45725.333333333336</v>
      </c>
      <c r="AU561" s="6" t="s">
        <v>85</v>
      </c>
      <c r="AV561" s="6" t="s">
        <v>700</v>
      </c>
      <c r="AW561" s="6" t="s">
        <v>701</v>
      </c>
      <c r="AX561" s="6" t="s">
        <v>702</v>
      </c>
      <c r="AZ561" s="7">
        <v>45724.476180555554</v>
      </c>
      <c r="BB561" s="6" t="s">
        <v>22958</v>
      </c>
      <c r="BC561" s="6" t="s">
        <v>21874</v>
      </c>
      <c r="BD561" s="6" t="s">
        <v>873</v>
      </c>
      <c r="BE561" s="6" t="s">
        <v>952</v>
      </c>
      <c r="BF561" s="6" t="s">
        <v>137</v>
      </c>
      <c r="BG561" s="6" t="s">
        <v>26973</v>
      </c>
      <c r="BH561" s="6" t="s">
        <v>26971</v>
      </c>
      <c r="BI561" s="6" t="s">
        <v>27522</v>
      </c>
      <c r="BJ561" s="6" t="s">
        <v>27453</v>
      </c>
    </row>
    <row r="562" spans="1:62" s="6" customFormat="1" x14ac:dyDescent="0.35">
      <c r="A562" s="6">
        <v>3018377</v>
      </c>
      <c r="B562" s="6" t="s">
        <v>58</v>
      </c>
      <c r="C562" s="6">
        <v>39790091</v>
      </c>
      <c r="D562" s="6">
        <v>338051698</v>
      </c>
      <c r="E562" s="6" t="s">
        <v>59</v>
      </c>
      <c r="F562" s="6" t="s">
        <v>60</v>
      </c>
      <c r="G562" s="6" t="s">
        <v>23001</v>
      </c>
      <c r="I562" s="6">
        <v>775067866</v>
      </c>
      <c r="J562" s="6" t="s">
        <v>13639</v>
      </c>
      <c r="K562" s="6">
        <v>20</v>
      </c>
      <c r="L562" s="6" t="s">
        <v>409</v>
      </c>
      <c r="M562" s="6" t="s">
        <v>2154</v>
      </c>
      <c r="N562" s="7">
        <v>45402.484479166669</v>
      </c>
      <c r="O562" s="6" t="s">
        <v>487</v>
      </c>
      <c r="Q562" s="6" t="s">
        <v>67</v>
      </c>
      <c r="R562" s="7">
        <v>45723.751585648148</v>
      </c>
      <c r="S562" s="6" t="s">
        <v>1810</v>
      </c>
      <c r="T562" s="6" t="s">
        <v>412</v>
      </c>
      <c r="U562" s="6" t="s">
        <v>70</v>
      </c>
      <c r="V562" s="6" t="s">
        <v>23002</v>
      </c>
      <c r="Y562" s="6" t="s">
        <v>9571</v>
      </c>
      <c r="Z562" s="6" t="s">
        <v>165</v>
      </c>
      <c r="AA562" s="6" t="s">
        <v>7158</v>
      </c>
      <c r="AB562" s="6" t="s">
        <v>7159</v>
      </c>
      <c r="AE562" s="7">
        <v>45723.751597222225</v>
      </c>
      <c r="AF562" s="6" t="s">
        <v>417</v>
      </c>
      <c r="AG562" s="6">
        <v>48</v>
      </c>
      <c r="AH562" s="6" t="s">
        <v>125</v>
      </c>
      <c r="AI562" s="6" t="s">
        <v>464</v>
      </c>
      <c r="AJ562" s="6" t="s">
        <v>465</v>
      </c>
      <c r="AK562" s="6" t="s">
        <v>23003</v>
      </c>
      <c r="AL562" s="6" t="s">
        <v>1810</v>
      </c>
      <c r="AM562" s="7">
        <v>45723.751631944448</v>
      </c>
      <c r="AN562" s="6" t="s">
        <v>23003</v>
      </c>
      <c r="AP562" s="6">
        <v>5776897</v>
      </c>
      <c r="AQ562" s="6" t="s">
        <v>83</v>
      </c>
      <c r="AR562" s="7">
        <v>45724.596944444442</v>
      </c>
      <c r="AS562" s="6" t="s">
        <v>84</v>
      </c>
      <c r="AT562" s="7">
        <v>45725.333333333336</v>
      </c>
      <c r="AU562" s="6" t="s">
        <v>85</v>
      </c>
      <c r="AV562" s="6" t="s">
        <v>1702</v>
      </c>
      <c r="AW562" s="6" t="s">
        <v>1703</v>
      </c>
      <c r="AX562" s="6" t="s">
        <v>2498</v>
      </c>
      <c r="AY562" s="7">
        <v>45725.751597222225</v>
      </c>
      <c r="AZ562" s="7">
        <v>45724.596944444442</v>
      </c>
      <c r="BA562" s="6" t="s">
        <v>419</v>
      </c>
      <c r="BB562" s="6" t="s">
        <v>2825</v>
      </c>
      <c r="BC562" s="6" t="s">
        <v>153</v>
      </c>
      <c r="BD562" s="6" t="s">
        <v>2826</v>
      </c>
      <c r="BE562" s="6" t="s">
        <v>2544</v>
      </c>
      <c r="BF562" s="6" t="s">
        <v>657</v>
      </c>
      <c r="BG562" s="6" t="s">
        <v>58</v>
      </c>
      <c r="BH562" s="6" t="s">
        <v>26971</v>
      </c>
      <c r="BI562" s="6" t="s">
        <v>27520</v>
      </c>
      <c r="BJ562" s="6" t="s">
        <v>27454</v>
      </c>
    </row>
    <row r="563" spans="1:62" s="6" customFormat="1" x14ac:dyDescent="0.35">
      <c r="A563" s="6">
        <v>3018379</v>
      </c>
      <c r="B563" s="6" t="s">
        <v>58</v>
      </c>
      <c r="C563" s="6">
        <v>37062361</v>
      </c>
      <c r="D563" s="6" t="s">
        <v>23008</v>
      </c>
      <c r="E563" s="6" t="s">
        <v>59</v>
      </c>
      <c r="F563" s="6" t="s">
        <v>4975</v>
      </c>
      <c r="G563" s="6" t="s">
        <v>23009</v>
      </c>
      <c r="I563" s="6">
        <v>775870047</v>
      </c>
      <c r="J563" s="6" t="s">
        <v>330</v>
      </c>
      <c r="K563" s="6">
        <v>20</v>
      </c>
      <c r="L563" s="6" t="s">
        <v>409</v>
      </c>
      <c r="M563" s="6" t="s">
        <v>295</v>
      </c>
      <c r="N563" s="7">
        <v>45077.75</v>
      </c>
      <c r="O563" s="6" t="s">
        <v>10081</v>
      </c>
      <c r="Q563" s="6" t="s">
        <v>67</v>
      </c>
      <c r="R563" s="7">
        <v>45723.754201388889</v>
      </c>
      <c r="S563" s="6" t="s">
        <v>5081</v>
      </c>
      <c r="T563" s="6" t="s">
        <v>412</v>
      </c>
      <c r="U563" s="6" t="s">
        <v>603</v>
      </c>
      <c r="V563" s="6" t="s">
        <v>23010</v>
      </c>
      <c r="W563" s="6" t="s">
        <v>653</v>
      </c>
      <c r="X563" s="6" t="s">
        <v>942</v>
      </c>
      <c r="Y563" s="6" t="s">
        <v>943</v>
      </c>
      <c r="Z563" s="6" t="s">
        <v>1822</v>
      </c>
      <c r="AA563" s="6" t="s">
        <v>1822</v>
      </c>
      <c r="AB563" s="6" t="s">
        <v>124</v>
      </c>
      <c r="AE563" s="7">
        <v>45724.52851851852</v>
      </c>
      <c r="AF563" s="6" t="s">
        <v>4981</v>
      </c>
      <c r="AG563" s="6">
        <v>48</v>
      </c>
      <c r="AH563" s="6" t="s">
        <v>125</v>
      </c>
      <c r="AI563" s="6" t="s">
        <v>58</v>
      </c>
      <c r="AJ563" s="6" t="s">
        <v>126</v>
      </c>
      <c r="AK563" s="6" t="s">
        <v>23011</v>
      </c>
      <c r="AL563" s="6" t="s">
        <v>494</v>
      </c>
      <c r="AM563" s="7">
        <v>45724.528611111113</v>
      </c>
      <c r="AN563" s="6" t="s">
        <v>23011</v>
      </c>
      <c r="AO563" s="6" t="s">
        <v>494</v>
      </c>
      <c r="AP563" s="6">
        <v>5779303</v>
      </c>
      <c r="AQ563" s="6" t="s">
        <v>83</v>
      </c>
      <c r="AR563" s="7">
        <v>45724.832083333335</v>
      </c>
      <c r="AS563" s="6" t="s">
        <v>84</v>
      </c>
      <c r="AT563" s="7">
        <v>45724.5625</v>
      </c>
      <c r="AU563" s="6" t="s">
        <v>85</v>
      </c>
      <c r="AV563" s="6" t="s">
        <v>1680</v>
      </c>
      <c r="AW563" s="6" t="s">
        <v>1681</v>
      </c>
      <c r="AX563" s="6" t="s">
        <v>1682</v>
      </c>
      <c r="AY563" s="7">
        <v>45726.52851851852</v>
      </c>
      <c r="AZ563" s="7">
        <v>45724.832083333335</v>
      </c>
      <c r="BA563" s="6" t="s">
        <v>419</v>
      </c>
      <c r="BB563" s="6" t="s">
        <v>15582</v>
      </c>
      <c r="BC563" s="6" t="s">
        <v>15583</v>
      </c>
      <c r="BD563" s="6" t="s">
        <v>10204</v>
      </c>
      <c r="BE563" s="6" t="s">
        <v>23012</v>
      </c>
      <c r="BF563" s="6" t="s">
        <v>494</v>
      </c>
      <c r="BG563" s="6" t="s">
        <v>58</v>
      </c>
      <c r="BH563" s="6" t="s">
        <v>26984</v>
      </c>
      <c r="BI563" s="6" t="s">
        <v>27518</v>
      </c>
      <c r="BJ563" s="6" t="s">
        <v>27455</v>
      </c>
    </row>
    <row r="564" spans="1:62" s="6" customFormat="1" x14ac:dyDescent="0.35">
      <c r="A564" s="6">
        <v>3018387</v>
      </c>
      <c r="B564" s="6" t="s">
        <v>223</v>
      </c>
      <c r="C564" s="6">
        <v>34197791</v>
      </c>
      <c r="D564" s="6">
        <v>339917732</v>
      </c>
      <c r="E564" s="6" t="s">
        <v>59</v>
      </c>
      <c r="F564" s="6" t="s">
        <v>60</v>
      </c>
      <c r="G564" s="6" t="s">
        <v>1177</v>
      </c>
      <c r="H564" s="6" t="s">
        <v>681</v>
      </c>
      <c r="I564" s="6" t="s">
        <v>8308</v>
      </c>
      <c r="J564" s="6">
        <v>774652144</v>
      </c>
      <c r="K564" s="6">
        <v>20</v>
      </c>
      <c r="L564" s="6" t="s">
        <v>294</v>
      </c>
      <c r="M564" s="6" t="s">
        <v>295</v>
      </c>
      <c r="N564" s="7">
        <v>44216.750011574077</v>
      </c>
      <c r="O564" s="6" t="s">
        <v>7658</v>
      </c>
      <c r="Q564" s="6" t="s">
        <v>67</v>
      </c>
      <c r="R564" s="7">
        <v>45723.760115740741</v>
      </c>
      <c r="S564" s="6" t="s">
        <v>3463</v>
      </c>
      <c r="T564" s="6" t="s">
        <v>412</v>
      </c>
      <c r="U564" s="6" t="s">
        <v>1189</v>
      </c>
      <c r="V564" s="6" t="s">
        <v>23039</v>
      </c>
      <c r="W564" s="6" t="s">
        <v>785</v>
      </c>
      <c r="X564" s="6" t="s">
        <v>785</v>
      </c>
      <c r="Y564" s="6" t="s">
        <v>20932</v>
      </c>
      <c r="Z564" s="6" t="s">
        <v>5663</v>
      </c>
      <c r="AA564" s="6" t="s">
        <v>20933</v>
      </c>
      <c r="AB564" s="6" t="s">
        <v>124</v>
      </c>
      <c r="AC564" s="6">
        <v>776425993</v>
      </c>
      <c r="AE564" s="7">
        <v>45724.090138888889</v>
      </c>
      <c r="AF564" s="6" t="s">
        <v>77</v>
      </c>
      <c r="AH564" s="6" t="s">
        <v>125</v>
      </c>
      <c r="AI564" s="6" t="s">
        <v>464</v>
      </c>
      <c r="AJ564" s="6" t="s">
        <v>492</v>
      </c>
      <c r="AK564" s="6" t="s">
        <v>23040</v>
      </c>
      <c r="AL564" s="6" t="s">
        <v>5245</v>
      </c>
      <c r="AM564" s="7">
        <v>45724.090208333335</v>
      </c>
      <c r="AO564" s="6" t="s">
        <v>5245</v>
      </c>
      <c r="AP564" s="6">
        <v>5778744</v>
      </c>
      <c r="AQ564" s="6" t="s">
        <v>83</v>
      </c>
      <c r="AR564" s="7">
        <v>45724.452465277776</v>
      </c>
      <c r="AS564" s="6" t="s">
        <v>84</v>
      </c>
      <c r="AT564" s="7">
        <v>45724.5625</v>
      </c>
      <c r="AU564" s="6" t="s">
        <v>85</v>
      </c>
      <c r="AV564" s="6" t="s">
        <v>790</v>
      </c>
      <c r="AW564" s="6" t="s">
        <v>791</v>
      </c>
      <c r="AX564" s="6" t="s">
        <v>1890</v>
      </c>
      <c r="AZ564" s="7">
        <v>45724.452465277776</v>
      </c>
      <c r="BB564" s="6" t="s">
        <v>111</v>
      </c>
      <c r="BC564" s="6" t="s">
        <v>112</v>
      </c>
      <c r="BD564" s="6" t="s">
        <v>113</v>
      </c>
      <c r="BE564" s="6" t="s">
        <v>23041</v>
      </c>
      <c r="BF564" s="6" t="s">
        <v>2355</v>
      </c>
      <c r="BG564" s="6" t="s">
        <v>26973</v>
      </c>
      <c r="BH564" s="6" t="s">
        <v>26971</v>
      </c>
      <c r="BI564" s="6" t="s">
        <v>27524</v>
      </c>
      <c r="BJ564" s="6" t="s">
        <v>27456</v>
      </c>
    </row>
    <row r="565" spans="1:62" s="6" customFormat="1" x14ac:dyDescent="0.35">
      <c r="A565" s="6">
        <v>3018394</v>
      </c>
      <c r="B565" s="6" t="s">
        <v>58</v>
      </c>
      <c r="C565" s="6">
        <v>34341071</v>
      </c>
      <c r="D565" s="6">
        <v>338238813</v>
      </c>
      <c r="E565" s="6" t="s">
        <v>59</v>
      </c>
      <c r="F565" s="6" t="s">
        <v>60</v>
      </c>
      <c r="G565" s="6" t="s">
        <v>718</v>
      </c>
      <c r="H565" s="6" t="s">
        <v>1450</v>
      </c>
      <c r="I565" s="6">
        <v>778034572</v>
      </c>
      <c r="J565" s="6" t="s">
        <v>12416</v>
      </c>
      <c r="K565" s="6">
        <v>12</v>
      </c>
      <c r="L565" s="6" t="s">
        <v>64</v>
      </c>
      <c r="M565" s="6" t="s">
        <v>65</v>
      </c>
      <c r="N565" s="7">
        <v>45112.666678240741</v>
      </c>
      <c r="O565" s="6" t="s">
        <v>520</v>
      </c>
      <c r="Q565" s="6" t="s">
        <v>67</v>
      </c>
      <c r="R565" s="7">
        <v>45723.763206018521</v>
      </c>
      <c r="S565" s="6" t="s">
        <v>5258</v>
      </c>
      <c r="T565" s="6" t="s">
        <v>412</v>
      </c>
      <c r="U565" s="6" t="s">
        <v>70</v>
      </c>
      <c r="V565" s="6" t="s">
        <v>23063</v>
      </c>
      <c r="Y565" s="6" t="s">
        <v>3481</v>
      </c>
      <c r="Z565" s="6" t="s">
        <v>2336</v>
      </c>
      <c r="AA565" s="6" t="s">
        <v>2336</v>
      </c>
      <c r="AB565" s="6" t="s">
        <v>23064</v>
      </c>
      <c r="AE565" s="7">
        <v>45723.763449074075</v>
      </c>
      <c r="AF565" s="6" t="s">
        <v>443</v>
      </c>
      <c r="AH565" s="6" t="s">
        <v>125</v>
      </c>
      <c r="AI565" s="6" t="s">
        <v>464</v>
      </c>
      <c r="AJ565" s="6" t="s">
        <v>465</v>
      </c>
      <c r="AK565" s="6" t="s">
        <v>23065</v>
      </c>
      <c r="AL565" s="6" t="s">
        <v>5258</v>
      </c>
      <c r="AM565" s="7">
        <v>45723.763483796298</v>
      </c>
      <c r="AO565" s="6" t="s">
        <v>5258</v>
      </c>
      <c r="AP565" s="6">
        <v>5776926</v>
      </c>
      <c r="AQ565" s="6" t="s">
        <v>83</v>
      </c>
      <c r="AR565" s="7">
        <v>45724.515474537038</v>
      </c>
      <c r="AS565" s="6" t="s">
        <v>84</v>
      </c>
      <c r="AT565" s="7">
        <v>45723.5625</v>
      </c>
      <c r="AU565" s="6" t="s">
        <v>85</v>
      </c>
      <c r="AV565" s="6" t="s">
        <v>1957</v>
      </c>
      <c r="AW565" s="6" t="s">
        <v>1958</v>
      </c>
      <c r="AX565" s="6" t="s">
        <v>5114</v>
      </c>
      <c r="AZ565" s="7">
        <v>45724.515474537038</v>
      </c>
      <c r="BB565" s="6" t="s">
        <v>594</v>
      </c>
      <c r="BC565" s="6" t="s">
        <v>595</v>
      </c>
      <c r="BD565" s="6" t="s">
        <v>596</v>
      </c>
      <c r="BE565" s="6" t="s">
        <v>755</v>
      </c>
      <c r="BF565" s="6" t="s">
        <v>137</v>
      </c>
      <c r="BG565" s="6" t="s">
        <v>58</v>
      </c>
      <c r="BH565" s="6" t="s">
        <v>26971</v>
      </c>
      <c r="BI565" s="6" t="s">
        <v>27513</v>
      </c>
      <c r="BJ565" s="6" t="s">
        <v>27457</v>
      </c>
    </row>
    <row r="566" spans="1:62" s="6" customFormat="1" x14ac:dyDescent="0.35">
      <c r="A566" s="6">
        <v>3018397</v>
      </c>
      <c r="B566" s="6" t="s">
        <v>58</v>
      </c>
      <c r="C566" s="6">
        <v>30921251</v>
      </c>
      <c r="D566" s="6">
        <v>338643424</v>
      </c>
      <c r="E566" s="6" t="s">
        <v>59</v>
      </c>
      <c r="F566" s="6" t="s">
        <v>60</v>
      </c>
      <c r="G566" s="6" t="s">
        <v>13439</v>
      </c>
      <c r="I566" s="6">
        <v>776679333</v>
      </c>
      <c r="J566" s="6" t="s">
        <v>4643</v>
      </c>
      <c r="K566" s="6">
        <v>20</v>
      </c>
      <c r="L566" s="6" t="s">
        <v>409</v>
      </c>
      <c r="M566" s="6" t="s">
        <v>2154</v>
      </c>
      <c r="N566" s="7">
        <v>43850.662233796298</v>
      </c>
      <c r="O566" s="6" t="s">
        <v>2155</v>
      </c>
      <c r="Q566" s="6" t="s">
        <v>67</v>
      </c>
      <c r="R566" s="7">
        <v>45723.766250000001</v>
      </c>
      <c r="S566" s="6" t="s">
        <v>9726</v>
      </c>
      <c r="T566" s="6" t="s">
        <v>412</v>
      </c>
      <c r="U566" s="6" t="s">
        <v>101</v>
      </c>
      <c r="V566" s="6" t="s">
        <v>23072</v>
      </c>
      <c r="Y566" s="6" t="s">
        <v>13269</v>
      </c>
      <c r="Z566" s="6" t="s">
        <v>4143</v>
      </c>
      <c r="AA566" s="6" t="s">
        <v>6981</v>
      </c>
      <c r="AB566" s="6" t="s">
        <v>6981</v>
      </c>
      <c r="AC566" s="6" t="s">
        <v>13441</v>
      </c>
      <c r="AE566" s="7">
        <v>45723.76666666667</v>
      </c>
      <c r="AF566" s="6" t="s">
        <v>77</v>
      </c>
      <c r="AH566" s="6" t="s">
        <v>125</v>
      </c>
      <c r="AI566" s="6" t="s">
        <v>464</v>
      </c>
      <c r="AJ566" s="6" t="s">
        <v>465</v>
      </c>
      <c r="AK566" s="6" t="s">
        <v>23072</v>
      </c>
      <c r="AL566" s="6" t="s">
        <v>9726</v>
      </c>
      <c r="AM566" s="7">
        <v>45723.766724537039</v>
      </c>
      <c r="AO566" s="6" t="s">
        <v>9726</v>
      </c>
      <c r="AP566" s="6">
        <v>5776935</v>
      </c>
      <c r="AQ566" s="6" t="s">
        <v>83</v>
      </c>
      <c r="AR566" s="7">
        <v>45724.570115740738</v>
      </c>
      <c r="AS566" s="6" t="s">
        <v>84</v>
      </c>
      <c r="AT566" s="7">
        <v>45724.291666666664</v>
      </c>
      <c r="AU566" s="6" t="s">
        <v>573</v>
      </c>
      <c r="AV566" s="6" t="s">
        <v>645</v>
      </c>
      <c r="AW566" s="6" t="s">
        <v>646</v>
      </c>
      <c r="AX566" s="6" t="s">
        <v>2446</v>
      </c>
      <c r="AZ566" s="7">
        <v>45724.570115740738</v>
      </c>
      <c r="BB566" s="6" t="s">
        <v>594</v>
      </c>
      <c r="BC566" s="6" t="s">
        <v>595</v>
      </c>
      <c r="BD566" s="6" t="s">
        <v>596</v>
      </c>
      <c r="BE566" s="6" t="s">
        <v>23073</v>
      </c>
      <c r="BF566" s="6" t="s">
        <v>937</v>
      </c>
      <c r="BG566" s="6" t="s">
        <v>58</v>
      </c>
      <c r="BH566" s="6" t="s">
        <v>26971</v>
      </c>
      <c r="BI566" s="6" t="s">
        <v>27513</v>
      </c>
      <c r="BJ566" s="6" t="s">
        <v>27212</v>
      </c>
    </row>
    <row r="567" spans="1:62" s="6" customFormat="1" x14ac:dyDescent="0.35">
      <c r="A567" s="6">
        <v>3018410</v>
      </c>
      <c r="B567" s="6" t="s">
        <v>58</v>
      </c>
      <c r="C567" s="6">
        <v>31919721</v>
      </c>
      <c r="D567" s="6">
        <v>338423058</v>
      </c>
      <c r="E567" s="6" t="s">
        <v>59</v>
      </c>
      <c r="F567" s="6" t="s">
        <v>60</v>
      </c>
      <c r="G567" s="6" t="s">
        <v>1825</v>
      </c>
      <c r="H567" s="6" t="s">
        <v>4535</v>
      </c>
      <c r="I567" s="6">
        <v>773402242</v>
      </c>
      <c r="J567" s="6" t="s">
        <v>23105</v>
      </c>
      <c r="K567" s="6">
        <v>20</v>
      </c>
      <c r="L567" s="6" t="s">
        <v>294</v>
      </c>
      <c r="M567" s="6" t="s">
        <v>295</v>
      </c>
      <c r="N567" s="7">
        <v>45026.583344907405</v>
      </c>
      <c r="O567" s="6" t="s">
        <v>520</v>
      </c>
      <c r="Q567" s="6" t="s">
        <v>67</v>
      </c>
      <c r="R567" s="7">
        <v>45723.77542824074</v>
      </c>
      <c r="S567" s="6" t="s">
        <v>9726</v>
      </c>
      <c r="T567" s="6" t="s">
        <v>412</v>
      </c>
      <c r="U567" s="6" t="s">
        <v>70</v>
      </c>
      <c r="V567" s="6" t="s">
        <v>23106</v>
      </c>
      <c r="W567" s="6" t="s">
        <v>214</v>
      </c>
      <c r="X567" s="6" t="s">
        <v>215</v>
      </c>
      <c r="Y567" s="6" t="s">
        <v>3481</v>
      </c>
      <c r="Z567" s="6" t="s">
        <v>2336</v>
      </c>
      <c r="AA567" s="6" t="s">
        <v>3482</v>
      </c>
      <c r="AB567" s="6" t="s">
        <v>124</v>
      </c>
      <c r="AE567" s="7">
        <v>45723.775856481479</v>
      </c>
      <c r="AF567" s="6" t="s">
        <v>417</v>
      </c>
      <c r="AG567" s="6">
        <v>48</v>
      </c>
      <c r="AH567" s="6" t="s">
        <v>125</v>
      </c>
      <c r="AI567" s="6" t="s">
        <v>464</v>
      </c>
      <c r="AJ567" s="6" t="s">
        <v>465</v>
      </c>
      <c r="AK567" s="6" t="s">
        <v>13565</v>
      </c>
      <c r="AL567" s="6" t="s">
        <v>9726</v>
      </c>
      <c r="AM567" s="7">
        <v>45723.775937500002</v>
      </c>
      <c r="AO567" s="6" t="s">
        <v>9726</v>
      </c>
      <c r="AP567" s="6">
        <v>5776964</v>
      </c>
      <c r="AQ567" s="6" t="s">
        <v>83</v>
      </c>
      <c r="AR567" s="7">
        <v>45724.695821759262</v>
      </c>
      <c r="AS567" s="6" t="s">
        <v>84</v>
      </c>
      <c r="AT567" s="7">
        <v>45723.5625</v>
      </c>
      <c r="AU567" s="6" t="s">
        <v>85</v>
      </c>
      <c r="AV567" s="6" t="s">
        <v>1957</v>
      </c>
      <c r="AW567" s="6" t="s">
        <v>1958</v>
      </c>
      <c r="AX567" s="6" t="s">
        <v>2175</v>
      </c>
      <c r="AY567" s="7">
        <v>45725.775856481479</v>
      </c>
      <c r="AZ567" s="7">
        <v>45724.695821759262</v>
      </c>
      <c r="BA567" s="6" t="s">
        <v>419</v>
      </c>
      <c r="BB567" s="6" t="s">
        <v>594</v>
      </c>
      <c r="BC567" s="6" t="s">
        <v>595</v>
      </c>
      <c r="BD567" s="6" t="s">
        <v>596</v>
      </c>
      <c r="BE567" s="6" t="s">
        <v>755</v>
      </c>
      <c r="BF567" s="6" t="s">
        <v>137</v>
      </c>
      <c r="BG567" s="6" t="s">
        <v>58</v>
      </c>
      <c r="BH567" s="6" t="s">
        <v>26971</v>
      </c>
      <c r="BI567" s="6" t="s">
        <v>27513</v>
      </c>
      <c r="BJ567" s="6" t="s">
        <v>27458</v>
      </c>
    </row>
    <row r="568" spans="1:62" s="6" customFormat="1" x14ac:dyDescent="0.35">
      <c r="A568" s="6">
        <v>3018468</v>
      </c>
      <c r="B568" s="6" t="s">
        <v>58</v>
      </c>
      <c r="C568" s="6">
        <v>42050921</v>
      </c>
      <c r="D568" s="6">
        <v>339365759</v>
      </c>
      <c r="E568" s="6" t="s">
        <v>59</v>
      </c>
      <c r="F568" s="6" t="s">
        <v>60</v>
      </c>
      <c r="G568" s="6" t="s">
        <v>23272</v>
      </c>
      <c r="H568" s="6" t="s">
        <v>23272</v>
      </c>
      <c r="I568" s="6">
        <v>773633838</v>
      </c>
      <c r="J568" s="6" t="s">
        <v>5489</v>
      </c>
      <c r="K568" s="6">
        <v>20</v>
      </c>
      <c r="L568" s="6" t="s">
        <v>294</v>
      </c>
      <c r="M568" s="6" t="s">
        <v>295</v>
      </c>
      <c r="N568" s="7">
        <v>45255.759583333333</v>
      </c>
      <c r="O568" s="6" t="s">
        <v>520</v>
      </c>
      <c r="Q568" s="6" t="s">
        <v>67</v>
      </c>
      <c r="R568" s="7">
        <v>45723.809930555559</v>
      </c>
      <c r="S568" s="6" t="s">
        <v>5749</v>
      </c>
      <c r="T568" s="6" t="s">
        <v>412</v>
      </c>
      <c r="U568" s="6" t="s">
        <v>160</v>
      </c>
      <c r="V568" s="6" t="s">
        <v>23273</v>
      </c>
      <c r="W568" s="6" t="s">
        <v>143</v>
      </c>
      <c r="X568" s="6" t="s">
        <v>143</v>
      </c>
      <c r="Y568" s="6" t="s">
        <v>144</v>
      </c>
      <c r="Z568" s="6" t="s">
        <v>145</v>
      </c>
      <c r="AA568" s="6" t="s">
        <v>12027</v>
      </c>
      <c r="AB568" s="6" t="s">
        <v>124</v>
      </c>
      <c r="AE568" s="7">
        <v>45723.810104166667</v>
      </c>
      <c r="AF568" s="6" t="s">
        <v>417</v>
      </c>
      <c r="AG568" s="6">
        <v>48</v>
      </c>
      <c r="AH568" s="6" t="s">
        <v>125</v>
      </c>
      <c r="AI568" s="6" t="s">
        <v>464</v>
      </c>
      <c r="AJ568" s="6" t="s">
        <v>465</v>
      </c>
      <c r="AK568" s="6" t="s">
        <v>23274</v>
      </c>
      <c r="AL568" s="6" t="s">
        <v>5749</v>
      </c>
      <c r="AM568" s="7">
        <v>45723.810150462959</v>
      </c>
      <c r="AO568" s="6" t="s">
        <v>5749</v>
      </c>
      <c r="AP568" s="6">
        <v>5777055</v>
      </c>
      <c r="AQ568" s="6" t="s">
        <v>83</v>
      </c>
      <c r="AR568" s="7">
        <v>45724.759317129632</v>
      </c>
      <c r="AS568" s="6" t="s">
        <v>84</v>
      </c>
      <c r="AT568" s="7">
        <v>45723.333333333336</v>
      </c>
      <c r="AU568" s="6" t="s">
        <v>85</v>
      </c>
      <c r="AV568" s="6" t="s">
        <v>149</v>
      </c>
      <c r="AW568" s="6" t="s">
        <v>150</v>
      </c>
      <c r="AX568" s="6" t="s">
        <v>983</v>
      </c>
      <c r="AY568" s="7">
        <v>45725.810104166667</v>
      </c>
      <c r="AZ568" s="7">
        <v>45724.759317129632</v>
      </c>
      <c r="BA568" s="6" t="s">
        <v>419</v>
      </c>
      <c r="BB568" s="6" t="s">
        <v>2825</v>
      </c>
      <c r="BC568" s="6" t="s">
        <v>153</v>
      </c>
      <c r="BD568" s="6" t="s">
        <v>2826</v>
      </c>
      <c r="BE568" s="6" t="s">
        <v>10966</v>
      </c>
      <c r="BF568" s="6" t="s">
        <v>914</v>
      </c>
      <c r="BG568" s="6" t="s">
        <v>58</v>
      </c>
      <c r="BH568" s="6" t="s">
        <v>26971</v>
      </c>
      <c r="BI568" s="6" t="s">
        <v>27520</v>
      </c>
      <c r="BJ568" s="6" t="s">
        <v>27459</v>
      </c>
    </row>
    <row r="569" spans="1:62" s="6" customFormat="1" x14ac:dyDescent="0.35">
      <c r="A569" s="6">
        <v>3018551</v>
      </c>
      <c r="B569" s="6" t="s">
        <v>58</v>
      </c>
      <c r="C569" s="6">
        <v>36104841</v>
      </c>
      <c r="D569" s="6">
        <v>338659343</v>
      </c>
      <c r="E569" s="6" t="s">
        <v>59</v>
      </c>
      <c r="F569" s="6" t="s">
        <v>60</v>
      </c>
      <c r="G569" s="6" t="s">
        <v>1539</v>
      </c>
      <c r="H569" s="6" t="s">
        <v>13188</v>
      </c>
      <c r="I569" s="6" t="s">
        <v>23506</v>
      </c>
      <c r="J569" s="6">
        <v>772649908</v>
      </c>
      <c r="K569" s="6">
        <v>12</v>
      </c>
      <c r="L569" s="6" t="s">
        <v>64</v>
      </c>
      <c r="M569" s="6" t="s">
        <v>65</v>
      </c>
      <c r="N569" s="7">
        <v>45590.458333333336</v>
      </c>
      <c r="O569" s="6" t="s">
        <v>520</v>
      </c>
      <c r="Q569" s="6" t="s">
        <v>67</v>
      </c>
      <c r="R569" s="7">
        <v>45723.870706018519</v>
      </c>
      <c r="S569" s="6" t="s">
        <v>3463</v>
      </c>
      <c r="T569" s="6" t="s">
        <v>412</v>
      </c>
      <c r="U569" s="6" t="s">
        <v>160</v>
      </c>
      <c r="V569" s="6" t="s">
        <v>23507</v>
      </c>
      <c r="W569" s="6" t="s">
        <v>214</v>
      </c>
      <c r="Y569" s="6" t="s">
        <v>1013</v>
      </c>
      <c r="Z569" s="6" t="s">
        <v>1193</v>
      </c>
      <c r="AA569" s="6" t="s">
        <v>4958</v>
      </c>
      <c r="AB569" s="6" t="s">
        <v>124</v>
      </c>
      <c r="AE569" s="7">
        <v>45723.870891203704</v>
      </c>
      <c r="AF569" s="6" t="s">
        <v>417</v>
      </c>
      <c r="AG569" s="6">
        <v>48</v>
      </c>
      <c r="AH569" s="6" t="s">
        <v>125</v>
      </c>
      <c r="AI569" s="6" t="s">
        <v>464</v>
      </c>
      <c r="AJ569" s="6" t="s">
        <v>465</v>
      </c>
      <c r="AK569" s="6" t="s">
        <v>23508</v>
      </c>
      <c r="AL569" s="6" t="s">
        <v>3463</v>
      </c>
      <c r="AM569" s="7">
        <v>45723.87091435185</v>
      </c>
      <c r="AO569" s="6" t="s">
        <v>3463</v>
      </c>
      <c r="AP569" s="6">
        <v>5777199</v>
      </c>
      <c r="AQ569" s="6" t="s">
        <v>83</v>
      </c>
      <c r="AR569" s="7">
        <v>45724.555925925924</v>
      </c>
      <c r="AS569" s="6" t="s">
        <v>84</v>
      </c>
      <c r="AT569" s="7">
        <v>45723.333333333336</v>
      </c>
      <c r="AU569" s="6" t="s">
        <v>85</v>
      </c>
      <c r="AV569" s="6" t="s">
        <v>1196</v>
      </c>
      <c r="AW569" s="6" t="s">
        <v>1197</v>
      </c>
      <c r="AX569" s="6" t="s">
        <v>2149</v>
      </c>
      <c r="AY569" s="7">
        <v>45725.870891203704</v>
      </c>
      <c r="AZ569" s="7">
        <v>45724.555925925924</v>
      </c>
      <c r="BA569" s="6" t="s">
        <v>419</v>
      </c>
      <c r="BB569" s="6" t="s">
        <v>765</v>
      </c>
      <c r="BC569" s="6" t="s">
        <v>766</v>
      </c>
      <c r="BD569" s="6" t="s">
        <v>767</v>
      </c>
      <c r="BE569" s="6" t="s">
        <v>23509</v>
      </c>
      <c r="BF569" s="6" t="s">
        <v>14364</v>
      </c>
      <c r="BG569" s="6" t="s">
        <v>58</v>
      </c>
      <c r="BH569" s="6" t="s">
        <v>26971</v>
      </c>
      <c r="BI569" s="6" t="s">
        <v>27514</v>
      </c>
      <c r="BJ569" s="6" t="s">
        <v>27460</v>
      </c>
    </row>
    <row r="570" spans="1:62" s="6" customFormat="1" x14ac:dyDescent="0.35">
      <c r="A570" s="6">
        <v>3018574</v>
      </c>
      <c r="B570" s="6" t="s">
        <v>58</v>
      </c>
      <c r="C570" s="6">
        <v>44577931</v>
      </c>
      <c r="D570" s="6">
        <v>338519642</v>
      </c>
      <c r="E570" s="6" t="s">
        <v>59</v>
      </c>
      <c r="F570" s="6" t="s">
        <v>60</v>
      </c>
      <c r="G570" s="6" t="s">
        <v>23574</v>
      </c>
      <c r="H570" s="6" t="s">
        <v>23574</v>
      </c>
      <c r="I570" s="6">
        <v>783737977</v>
      </c>
      <c r="J570" s="6" t="s">
        <v>8731</v>
      </c>
      <c r="K570" s="6">
        <v>20</v>
      </c>
      <c r="L570" s="6" t="s">
        <v>294</v>
      </c>
      <c r="M570" s="6" t="s">
        <v>295</v>
      </c>
      <c r="N570" s="7">
        <v>45684.583333333336</v>
      </c>
      <c r="O570" s="6" t="s">
        <v>520</v>
      </c>
      <c r="Q570" s="6" t="s">
        <v>67</v>
      </c>
      <c r="R570" s="7">
        <v>45723.888449074075</v>
      </c>
      <c r="S570" s="6" t="s">
        <v>9726</v>
      </c>
      <c r="T570" s="6" t="s">
        <v>412</v>
      </c>
      <c r="U570" s="6" t="s">
        <v>70</v>
      </c>
      <c r="V570" s="6" t="s">
        <v>23575</v>
      </c>
      <c r="Y570" s="6" t="s">
        <v>19853</v>
      </c>
      <c r="Z570" s="6" t="s">
        <v>2999</v>
      </c>
      <c r="AA570" s="6">
        <v>9000</v>
      </c>
      <c r="AB570" s="6" t="s">
        <v>124</v>
      </c>
      <c r="AE570" s="7">
        <v>45723.888715277775</v>
      </c>
      <c r="AF570" s="6" t="s">
        <v>417</v>
      </c>
      <c r="AG570" s="6">
        <v>48</v>
      </c>
      <c r="AH570" s="6" t="s">
        <v>125</v>
      </c>
      <c r="AI570" s="6" t="s">
        <v>464</v>
      </c>
      <c r="AJ570" s="6" t="s">
        <v>465</v>
      </c>
      <c r="AK570" s="6" t="s">
        <v>13565</v>
      </c>
      <c r="AL570" s="6" t="s">
        <v>9726</v>
      </c>
      <c r="AM570" s="7">
        <v>45723.890960648147</v>
      </c>
      <c r="AO570" s="6" t="s">
        <v>9726</v>
      </c>
      <c r="AP570" s="6">
        <v>5777235</v>
      </c>
      <c r="AQ570" s="6" t="s">
        <v>83</v>
      </c>
      <c r="AR570" s="7">
        <v>45724.7966087963</v>
      </c>
      <c r="AS570" s="6" t="s">
        <v>84</v>
      </c>
      <c r="AT570" s="7">
        <v>45723.5625</v>
      </c>
      <c r="AU570" s="6" t="s">
        <v>85</v>
      </c>
      <c r="AV570" s="6" t="s">
        <v>1702</v>
      </c>
      <c r="AW570" s="6" t="s">
        <v>1703</v>
      </c>
      <c r="AX570" s="6" t="s">
        <v>7161</v>
      </c>
      <c r="AY570" s="7">
        <v>45725.888715277775</v>
      </c>
      <c r="AZ570" s="7">
        <v>45724.7966087963</v>
      </c>
      <c r="BA570" s="6" t="s">
        <v>419</v>
      </c>
      <c r="BB570" s="6" t="s">
        <v>1878</v>
      </c>
      <c r="BC570" s="6" t="s">
        <v>1879</v>
      </c>
      <c r="BD570" s="6" t="s">
        <v>1880</v>
      </c>
      <c r="BE570" s="6" t="s">
        <v>23576</v>
      </c>
      <c r="BF570" s="6" t="s">
        <v>657</v>
      </c>
      <c r="BG570" s="6" t="s">
        <v>58</v>
      </c>
      <c r="BH570" s="6" t="s">
        <v>26971</v>
      </c>
      <c r="BI570" s="6" t="s">
        <v>27515</v>
      </c>
      <c r="BJ570" s="6" t="s">
        <v>27461</v>
      </c>
    </row>
    <row r="571" spans="1:62" s="6" customFormat="1" x14ac:dyDescent="0.35">
      <c r="A571" s="6">
        <v>3018581</v>
      </c>
      <c r="B571" s="6" t="s">
        <v>58</v>
      </c>
      <c r="C571" s="6">
        <v>43534021</v>
      </c>
      <c r="D571" s="6">
        <v>338219329</v>
      </c>
      <c r="E571" s="6" t="s">
        <v>59</v>
      </c>
      <c r="F571" s="6" t="s">
        <v>60</v>
      </c>
      <c r="G571" s="6" t="s">
        <v>23595</v>
      </c>
      <c r="H571" s="6" t="s">
        <v>23595</v>
      </c>
      <c r="I571" s="6">
        <v>770402982</v>
      </c>
      <c r="J571" s="6" t="s">
        <v>23596</v>
      </c>
      <c r="K571" s="6">
        <v>20</v>
      </c>
      <c r="L571" s="6" t="s">
        <v>294</v>
      </c>
      <c r="M571" s="6" t="s">
        <v>295</v>
      </c>
      <c r="N571" s="7">
        <v>45478.546446759261</v>
      </c>
      <c r="O571" s="6" t="s">
        <v>520</v>
      </c>
      <c r="Q571" s="6" t="s">
        <v>67</v>
      </c>
      <c r="R571" s="7">
        <v>45723.898055555554</v>
      </c>
      <c r="S571" s="6" t="s">
        <v>9726</v>
      </c>
      <c r="T571" s="6" t="s">
        <v>412</v>
      </c>
      <c r="U571" s="6" t="s">
        <v>70</v>
      </c>
      <c r="V571" s="6" t="s">
        <v>23597</v>
      </c>
      <c r="W571" s="6" t="s">
        <v>214</v>
      </c>
      <c r="X571" s="6" t="s">
        <v>215</v>
      </c>
      <c r="Y571" s="6" t="s">
        <v>3744</v>
      </c>
      <c r="Z571" s="6" t="s">
        <v>11155</v>
      </c>
      <c r="AA571" s="6" t="s">
        <v>11156</v>
      </c>
      <c r="AB571" s="6" t="s">
        <v>124</v>
      </c>
      <c r="AE571" s="7">
        <v>45723.899108796293</v>
      </c>
      <c r="AF571" s="6" t="s">
        <v>417</v>
      </c>
      <c r="AG571" s="6">
        <v>48</v>
      </c>
      <c r="AH571" s="6" t="s">
        <v>125</v>
      </c>
      <c r="AI571" s="6" t="s">
        <v>464</v>
      </c>
      <c r="AJ571" s="6" t="s">
        <v>465</v>
      </c>
      <c r="AK571" s="6" t="s">
        <v>13565</v>
      </c>
      <c r="AL571" s="6" t="s">
        <v>9726</v>
      </c>
      <c r="AM571" s="7">
        <v>45723.899143518516</v>
      </c>
      <c r="AO571" s="6" t="s">
        <v>9726</v>
      </c>
      <c r="AP571" s="6">
        <v>5777245</v>
      </c>
      <c r="AQ571" s="6" t="s">
        <v>83</v>
      </c>
      <c r="AR571" s="7">
        <v>45724.688125000001</v>
      </c>
      <c r="AS571" s="6" t="s">
        <v>84</v>
      </c>
      <c r="AT571" s="7">
        <v>45723.5625</v>
      </c>
      <c r="AU571" s="6" t="s">
        <v>85</v>
      </c>
      <c r="AV571" s="6" t="s">
        <v>1957</v>
      </c>
      <c r="AW571" s="6" t="s">
        <v>1958</v>
      </c>
      <c r="AX571" s="6" t="s">
        <v>4027</v>
      </c>
      <c r="AY571" s="7">
        <v>45725.899108796293</v>
      </c>
      <c r="AZ571" s="7">
        <v>45724.688125000001</v>
      </c>
      <c r="BA571" s="6" t="s">
        <v>419</v>
      </c>
      <c r="BB571" s="6" t="s">
        <v>594</v>
      </c>
      <c r="BC571" s="6" t="s">
        <v>595</v>
      </c>
      <c r="BD571" s="6" t="s">
        <v>596</v>
      </c>
      <c r="BE571" s="6" t="s">
        <v>755</v>
      </c>
      <c r="BF571" s="6" t="s">
        <v>137</v>
      </c>
      <c r="BG571" s="6" t="s">
        <v>58</v>
      </c>
      <c r="BH571" s="6" t="s">
        <v>26971</v>
      </c>
      <c r="BI571" s="6" t="s">
        <v>27513</v>
      </c>
      <c r="BJ571" s="6" t="s">
        <v>27462</v>
      </c>
    </row>
    <row r="572" spans="1:62" s="6" customFormat="1" x14ac:dyDescent="0.35">
      <c r="A572" s="6">
        <v>3018596</v>
      </c>
      <c r="B572" s="6" t="s">
        <v>223</v>
      </c>
      <c r="C572" s="6">
        <v>35634731</v>
      </c>
      <c r="D572" s="6">
        <v>338544563</v>
      </c>
      <c r="E572" s="6" t="s">
        <v>59</v>
      </c>
      <c r="F572" s="6" t="s">
        <v>60</v>
      </c>
      <c r="G572" s="6" t="s">
        <v>3408</v>
      </c>
      <c r="H572" s="6" t="s">
        <v>1095</v>
      </c>
      <c r="I572" s="6">
        <v>785980468</v>
      </c>
      <c r="J572" s="6" t="s">
        <v>23659</v>
      </c>
      <c r="K572" s="6">
        <v>12</v>
      </c>
      <c r="L572" s="6" t="s">
        <v>64</v>
      </c>
      <c r="M572" s="6" t="s">
        <v>65</v>
      </c>
      <c r="N572" s="7">
        <v>45498.535127314812</v>
      </c>
      <c r="O572" s="6" t="s">
        <v>5558</v>
      </c>
      <c r="Q572" s="6" t="s">
        <v>67</v>
      </c>
      <c r="R572" s="7">
        <v>45723.907210648147</v>
      </c>
      <c r="S572" s="6" t="s">
        <v>5749</v>
      </c>
      <c r="T572" s="6" t="s">
        <v>412</v>
      </c>
      <c r="U572" s="6" t="s">
        <v>557</v>
      </c>
      <c r="V572" s="6" t="s">
        <v>23660</v>
      </c>
      <c r="W572" s="6" t="s">
        <v>334</v>
      </c>
      <c r="X572" s="6" t="s">
        <v>1153</v>
      </c>
      <c r="Y572" s="6" t="s">
        <v>9314</v>
      </c>
      <c r="Z572" s="6" t="s">
        <v>1507</v>
      </c>
      <c r="AA572" s="6" t="s">
        <v>11490</v>
      </c>
      <c r="AB572" s="6" t="s">
        <v>7109</v>
      </c>
      <c r="AC572" s="6" t="s">
        <v>23661</v>
      </c>
      <c r="AE572" s="7">
        <v>45723.907361111109</v>
      </c>
      <c r="AF572" s="6" t="s">
        <v>77</v>
      </c>
      <c r="AH572" s="6" t="s">
        <v>125</v>
      </c>
      <c r="AI572" s="6" t="s">
        <v>464</v>
      </c>
      <c r="AJ572" s="6" t="s">
        <v>674</v>
      </c>
      <c r="AK572" s="6" t="s">
        <v>23662</v>
      </c>
      <c r="AL572" s="6" t="s">
        <v>5749</v>
      </c>
      <c r="AM572" s="7">
        <v>45723.907395833332</v>
      </c>
      <c r="AO572" s="6" t="s">
        <v>5749</v>
      </c>
      <c r="AP572" s="6">
        <v>5777272</v>
      </c>
      <c r="AQ572" s="6" t="s">
        <v>83</v>
      </c>
      <c r="AR572" s="7">
        <v>45724.614317129628</v>
      </c>
      <c r="AS572" s="6" t="s">
        <v>84</v>
      </c>
      <c r="AT572" s="7">
        <v>45724.333333333336</v>
      </c>
      <c r="AU572" s="6" t="s">
        <v>573</v>
      </c>
      <c r="AV572" s="6" t="s">
        <v>1214</v>
      </c>
      <c r="AW572" s="6" t="s">
        <v>1215</v>
      </c>
      <c r="AX572" s="6" t="s">
        <v>9678</v>
      </c>
      <c r="AZ572" s="7">
        <v>45724.614317129628</v>
      </c>
      <c r="BB572" s="6" t="s">
        <v>286</v>
      </c>
      <c r="BC572" s="6" t="s">
        <v>287</v>
      </c>
      <c r="BD572" s="6" t="s">
        <v>288</v>
      </c>
      <c r="BE572" s="6" t="s">
        <v>23663</v>
      </c>
      <c r="BF572" s="6" t="s">
        <v>290</v>
      </c>
      <c r="BG572" s="6" t="s">
        <v>26973</v>
      </c>
      <c r="BH572" s="6" t="s">
        <v>26971</v>
      </c>
      <c r="BI572" s="6" t="s">
        <v>27519</v>
      </c>
      <c r="BJ572" s="6" t="s">
        <v>27463</v>
      </c>
    </row>
    <row r="573" spans="1:62" s="6" customFormat="1" x14ac:dyDescent="0.35">
      <c r="A573" s="6">
        <v>3018680</v>
      </c>
      <c r="B573" s="6" t="s">
        <v>327</v>
      </c>
      <c r="C573" s="6">
        <v>89901</v>
      </c>
      <c r="D573" s="6">
        <v>338363993</v>
      </c>
      <c r="E573" s="6" t="s">
        <v>59</v>
      </c>
      <c r="F573" s="6" t="s">
        <v>60</v>
      </c>
      <c r="G573" s="6" t="s">
        <v>10155</v>
      </c>
      <c r="I573" s="6">
        <v>781302113</v>
      </c>
      <c r="J573" s="6" t="s">
        <v>23910</v>
      </c>
      <c r="K573" s="6">
        <v>20</v>
      </c>
      <c r="L573" s="6" t="s">
        <v>1008</v>
      </c>
      <c r="M573" s="6" t="s">
        <v>1009</v>
      </c>
      <c r="N573" s="7">
        <v>45439.481145833335</v>
      </c>
      <c r="O573" s="6" t="s">
        <v>10051</v>
      </c>
      <c r="Q573" s="6" t="s">
        <v>67</v>
      </c>
      <c r="R573" s="7">
        <v>45724.356481481482</v>
      </c>
      <c r="S573" s="6" t="s">
        <v>440</v>
      </c>
      <c r="T573" s="6" t="s">
        <v>412</v>
      </c>
      <c r="U573" s="6" t="s">
        <v>70</v>
      </c>
      <c r="V573" s="6" t="s">
        <v>23911</v>
      </c>
      <c r="W573" s="6" t="s">
        <v>653</v>
      </c>
      <c r="X573" s="6" t="s">
        <v>654</v>
      </c>
      <c r="Y573" s="6" t="s">
        <v>10158</v>
      </c>
      <c r="Z573" s="6" t="s">
        <v>3446</v>
      </c>
      <c r="AA573" s="6" t="s">
        <v>8665</v>
      </c>
      <c r="AB573" s="6" t="s">
        <v>124</v>
      </c>
      <c r="AE573" s="7">
        <v>45724.356493055559</v>
      </c>
      <c r="AF573" s="6" t="s">
        <v>443</v>
      </c>
      <c r="AH573" s="6" t="s">
        <v>125</v>
      </c>
      <c r="AI573" s="6" t="s">
        <v>464</v>
      </c>
      <c r="AJ573" s="6" t="s">
        <v>465</v>
      </c>
      <c r="AK573" s="6" t="s">
        <v>23912</v>
      </c>
      <c r="AL573" s="6" t="s">
        <v>440</v>
      </c>
      <c r="AM573" s="7">
        <v>45724.356516203705</v>
      </c>
      <c r="AN573" s="6" t="s">
        <v>23912</v>
      </c>
      <c r="AP573" s="6">
        <v>5778772</v>
      </c>
      <c r="AQ573" s="6" t="s">
        <v>83</v>
      </c>
      <c r="AR573" s="7">
        <v>45724.830335648148</v>
      </c>
      <c r="AS573" s="6" t="s">
        <v>84</v>
      </c>
      <c r="AT573" s="7">
        <v>45724.333333333336</v>
      </c>
      <c r="AU573" s="6" t="s">
        <v>85</v>
      </c>
      <c r="AV573" s="6" t="s">
        <v>608</v>
      </c>
      <c r="AW573" s="6" t="s">
        <v>609</v>
      </c>
      <c r="AX573" s="6" t="s">
        <v>3567</v>
      </c>
      <c r="AZ573" s="7">
        <v>45724.830335648148</v>
      </c>
      <c r="BB573" s="6" t="s">
        <v>1049</v>
      </c>
      <c r="BC573" s="6" t="s">
        <v>1050</v>
      </c>
      <c r="BD573" s="6" t="s">
        <v>1051</v>
      </c>
      <c r="BE573" s="6" t="s">
        <v>23913</v>
      </c>
      <c r="BF573" s="6" t="s">
        <v>349</v>
      </c>
      <c r="BG573" s="6" t="s">
        <v>26973</v>
      </c>
      <c r="BH573" s="6" t="s">
        <v>26971</v>
      </c>
      <c r="BI573" s="6" t="s">
        <v>27519</v>
      </c>
      <c r="BJ573" s="6" t="s">
        <v>27133</v>
      </c>
    </row>
    <row r="574" spans="1:62" s="6" customFormat="1" x14ac:dyDescent="0.35">
      <c r="A574" s="6">
        <v>3018683</v>
      </c>
      <c r="B574" s="6" t="s">
        <v>58</v>
      </c>
      <c r="C574" s="6">
        <v>44406371</v>
      </c>
      <c r="D574" s="6">
        <v>338703551</v>
      </c>
      <c r="E574" s="6" t="s">
        <v>59</v>
      </c>
      <c r="F574" s="6" t="s">
        <v>60</v>
      </c>
      <c r="G574" s="6" t="s">
        <v>23926</v>
      </c>
      <c r="H574" s="6" t="s">
        <v>23926</v>
      </c>
      <c r="I574" s="6">
        <v>778138232</v>
      </c>
      <c r="J574" s="6" t="s">
        <v>23927</v>
      </c>
      <c r="K574" s="6">
        <v>20</v>
      </c>
      <c r="L574" s="6" t="s">
        <v>294</v>
      </c>
      <c r="M574" s="6" t="s">
        <v>295</v>
      </c>
      <c r="N574" s="7">
        <v>45597.458333333336</v>
      </c>
      <c r="O574" s="6" t="s">
        <v>520</v>
      </c>
      <c r="Q574" s="6" t="s">
        <v>67</v>
      </c>
      <c r="R574" s="7">
        <v>45724.363020833334</v>
      </c>
      <c r="S574" s="6" t="s">
        <v>440</v>
      </c>
      <c r="T574" s="6" t="s">
        <v>412</v>
      </c>
      <c r="U574" s="6" t="s">
        <v>101</v>
      </c>
      <c r="V574" s="6" t="s">
        <v>23928</v>
      </c>
      <c r="Y574" s="6" t="s">
        <v>23929</v>
      </c>
      <c r="Z574" s="6" t="s">
        <v>2368</v>
      </c>
      <c r="AA574" s="6" t="s">
        <v>2558</v>
      </c>
      <c r="AB574" s="6" t="s">
        <v>124</v>
      </c>
      <c r="AE574" s="7">
        <v>45724.363032407404</v>
      </c>
      <c r="AF574" s="6" t="s">
        <v>417</v>
      </c>
      <c r="AG574" s="6">
        <v>48</v>
      </c>
      <c r="AH574" s="6" t="s">
        <v>78</v>
      </c>
      <c r="AI574" s="6" t="s">
        <v>360</v>
      </c>
      <c r="AJ574" s="6" t="s">
        <v>378</v>
      </c>
      <c r="AK574" s="6" t="s">
        <v>18924</v>
      </c>
      <c r="AL574" s="6" t="s">
        <v>440</v>
      </c>
      <c r="AM574" s="7">
        <v>45724.363055555557</v>
      </c>
      <c r="AN574" s="6" t="s">
        <v>18924</v>
      </c>
      <c r="AP574" s="6">
        <v>5778778</v>
      </c>
      <c r="AQ574" s="6" t="s">
        <v>83</v>
      </c>
      <c r="AR574" s="7">
        <v>45724.731076388889</v>
      </c>
      <c r="AS574" s="6" t="s">
        <v>84</v>
      </c>
      <c r="AT574" s="7">
        <v>45724.333333333336</v>
      </c>
      <c r="AU574" s="6" t="s">
        <v>85</v>
      </c>
      <c r="AV574" s="6" t="s">
        <v>608</v>
      </c>
      <c r="AW574" s="6" t="s">
        <v>609</v>
      </c>
      <c r="AX574" s="6" t="s">
        <v>8687</v>
      </c>
      <c r="AY574" s="7">
        <v>45726.363032407404</v>
      </c>
      <c r="AZ574" s="7">
        <v>45724.731076388889</v>
      </c>
      <c r="BA574" s="6" t="s">
        <v>419</v>
      </c>
      <c r="BB574" s="6" t="s">
        <v>192</v>
      </c>
      <c r="BC574" s="6" t="s">
        <v>193</v>
      </c>
      <c r="BD574" s="6" t="s">
        <v>194</v>
      </c>
      <c r="BE574" s="6" t="s">
        <v>193</v>
      </c>
      <c r="BF574" s="6" t="s">
        <v>657</v>
      </c>
      <c r="BG574" s="6" t="s">
        <v>58</v>
      </c>
      <c r="BH574" s="6" t="s">
        <v>26971</v>
      </c>
      <c r="BI574" s="6" t="s">
        <v>27516</v>
      </c>
      <c r="BJ574" s="6" t="s">
        <v>27464</v>
      </c>
    </row>
    <row r="575" spans="1:62" s="6" customFormat="1" x14ac:dyDescent="0.35">
      <c r="A575" s="6">
        <v>3018687</v>
      </c>
      <c r="B575" s="6" t="s">
        <v>58</v>
      </c>
      <c r="C575" s="6">
        <v>40739681</v>
      </c>
      <c r="D575" s="6">
        <v>338709798</v>
      </c>
      <c r="E575" s="6" t="s">
        <v>59</v>
      </c>
      <c r="F575" s="6" t="s">
        <v>60</v>
      </c>
      <c r="G575" s="6" t="s">
        <v>23938</v>
      </c>
      <c r="H575" s="6" t="s">
        <v>23938</v>
      </c>
      <c r="I575" s="6" t="s">
        <v>23939</v>
      </c>
      <c r="J575" s="6" t="s">
        <v>3490</v>
      </c>
      <c r="K575" s="6">
        <v>20</v>
      </c>
      <c r="L575" s="6" t="s">
        <v>294</v>
      </c>
      <c r="M575" s="6" t="s">
        <v>295</v>
      </c>
      <c r="N575" s="7">
        <v>45033</v>
      </c>
      <c r="O575" s="6" t="s">
        <v>520</v>
      </c>
      <c r="Q575" s="6" t="s">
        <v>67</v>
      </c>
      <c r="R575" s="7">
        <v>45724.366736111115</v>
      </c>
      <c r="S575" s="6" t="s">
        <v>440</v>
      </c>
      <c r="T575" s="6" t="s">
        <v>412</v>
      </c>
      <c r="U575" s="6" t="s">
        <v>160</v>
      </c>
      <c r="V575" s="6" t="s">
        <v>23940</v>
      </c>
      <c r="W575" s="6" t="s">
        <v>653</v>
      </c>
      <c r="X575" s="6" t="s">
        <v>654</v>
      </c>
      <c r="Y575" s="6" t="s">
        <v>1748</v>
      </c>
      <c r="Z575" s="6" t="s">
        <v>1654</v>
      </c>
      <c r="AA575" s="6" t="s">
        <v>3041</v>
      </c>
      <c r="AB575" s="6" t="s">
        <v>124</v>
      </c>
      <c r="AE575" s="7">
        <v>45724.366747685184</v>
      </c>
      <c r="AF575" s="6" t="s">
        <v>417</v>
      </c>
      <c r="AG575" s="6">
        <v>48</v>
      </c>
      <c r="AH575" s="6" t="s">
        <v>125</v>
      </c>
      <c r="AI575" s="6" t="s">
        <v>464</v>
      </c>
      <c r="AJ575" s="6" t="s">
        <v>465</v>
      </c>
      <c r="AK575" s="6" t="s">
        <v>23941</v>
      </c>
      <c r="AL575" s="6" t="s">
        <v>440</v>
      </c>
      <c r="AM575" s="7">
        <v>45724.366782407407</v>
      </c>
      <c r="AN575" s="6" t="s">
        <v>23941</v>
      </c>
      <c r="AP575" s="6">
        <v>5778785</v>
      </c>
      <c r="AQ575" s="6" t="s">
        <v>83</v>
      </c>
      <c r="AR575" s="7">
        <v>45724.873692129629</v>
      </c>
      <c r="AS575" s="6" t="s">
        <v>84</v>
      </c>
      <c r="AT575" s="7">
        <v>45724.333333333336</v>
      </c>
      <c r="AU575" s="6" t="s">
        <v>85</v>
      </c>
      <c r="AV575" s="6" t="s">
        <v>608</v>
      </c>
      <c r="AW575" s="6" t="s">
        <v>609</v>
      </c>
      <c r="AX575" s="6" t="s">
        <v>2947</v>
      </c>
      <c r="AY575" s="7">
        <v>45726.366747685184</v>
      </c>
      <c r="AZ575" s="7">
        <v>45724.873692129629</v>
      </c>
      <c r="BA575" s="6" t="s">
        <v>419</v>
      </c>
      <c r="BB575" s="6" t="s">
        <v>89</v>
      </c>
      <c r="BC575" s="6" t="s">
        <v>90</v>
      </c>
      <c r="BD575" s="6" t="s">
        <v>91</v>
      </c>
      <c r="BE575" s="6" t="s">
        <v>835</v>
      </c>
      <c r="BF575" s="6" t="s">
        <v>657</v>
      </c>
      <c r="BG575" s="6" t="s">
        <v>58</v>
      </c>
      <c r="BH575" s="6" t="s">
        <v>26971</v>
      </c>
      <c r="BI575" s="6" t="s">
        <v>27516</v>
      </c>
      <c r="BJ575" s="6" t="s">
        <v>27465</v>
      </c>
    </row>
    <row r="576" spans="1:62" s="6" customFormat="1" x14ac:dyDescent="0.35">
      <c r="A576" s="6">
        <v>3018697</v>
      </c>
      <c r="B576" s="6" t="s">
        <v>1805</v>
      </c>
      <c r="C576" s="6">
        <v>36577651</v>
      </c>
      <c r="D576" s="6">
        <v>339412831</v>
      </c>
      <c r="E576" s="6" t="s">
        <v>59</v>
      </c>
      <c r="F576" s="6" t="s">
        <v>60</v>
      </c>
      <c r="G576" s="6" t="s">
        <v>530</v>
      </c>
      <c r="H576" s="6" t="s">
        <v>1028</v>
      </c>
      <c r="I576" s="6">
        <v>773579350</v>
      </c>
      <c r="J576" s="6" t="s">
        <v>5095</v>
      </c>
      <c r="K576" s="6">
        <v>20</v>
      </c>
      <c r="L576" s="6" t="s">
        <v>294</v>
      </c>
      <c r="M576" s="6" t="s">
        <v>295</v>
      </c>
      <c r="N576" s="7">
        <v>44076.625</v>
      </c>
      <c r="O576" s="6" t="s">
        <v>1809</v>
      </c>
      <c r="Q576" s="6" t="s">
        <v>67</v>
      </c>
      <c r="R576" s="7">
        <v>45724.381261574075</v>
      </c>
      <c r="S576" s="6" t="s">
        <v>7300</v>
      </c>
      <c r="T576" s="6" t="s">
        <v>412</v>
      </c>
      <c r="U576" s="6" t="s">
        <v>603</v>
      </c>
      <c r="V576" s="6" t="s">
        <v>18658</v>
      </c>
      <c r="W576" s="6" t="s">
        <v>143</v>
      </c>
      <c r="X576" s="6" t="s">
        <v>143</v>
      </c>
      <c r="Y576" s="6" t="s">
        <v>387</v>
      </c>
      <c r="Z576" s="6" t="s">
        <v>388</v>
      </c>
      <c r="AA576" s="6" t="s">
        <v>22300</v>
      </c>
      <c r="AB576" s="6" t="s">
        <v>22300</v>
      </c>
      <c r="AE576" s="7">
        <v>45724.381481481483</v>
      </c>
      <c r="AF576" s="6" t="s">
        <v>443</v>
      </c>
      <c r="AH576" s="6" t="s">
        <v>125</v>
      </c>
      <c r="AI576" s="6" t="s">
        <v>464</v>
      </c>
      <c r="AJ576" s="6" t="s">
        <v>465</v>
      </c>
      <c r="AK576" s="6" t="s">
        <v>23972</v>
      </c>
      <c r="AL576" s="6" t="s">
        <v>7300</v>
      </c>
      <c r="AM576" s="7">
        <v>45724.381527777776</v>
      </c>
      <c r="AO576" s="6" t="s">
        <v>7300</v>
      </c>
      <c r="AP576" s="6">
        <v>5778801</v>
      </c>
      <c r="AQ576" s="6" t="s">
        <v>83</v>
      </c>
      <c r="AR576" s="7">
        <v>45724.734930555554</v>
      </c>
      <c r="AS576" s="6" t="s">
        <v>84</v>
      </c>
      <c r="AT576" s="7">
        <v>45724.333333333336</v>
      </c>
      <c r="AU576" s="6" t="s">
        <v>85</v>
      </c>
      <c r="AV576" s="6" t="s">
        <v>149</v>
      </c>
      <c r="AW576" s="6" t="s">
        <v>150</v>
      </c>
      <c r="AX576" s="6" t="s">
        <v>151</v>
      </c>
      <c r="AZ576" s="7">
        <v>45724.734930555554</v>
      </c>
      <c r="BB576" s="6" t="s">
        <v>286</v>
      </c>
      <c r="BC576" s="6" t="s">
        <v>287</v>
      </c>
      <c r="BD576" s="6" t="s">
        <v>288</v>
      </c>
      <c r="BE576" s="6" t="s">
        <v>23973</v>
      </c>
      <c r="BF576" s="6" t="s">
        <v>290</v>
      </c>
      <c r="BG576" s="6" t="s">
        <v>26973</v>
      </c>
      <c r="BH576" s="6" t="s">
        <v>26971</v>
      </c>
      <c r="BI576" s="6" t="s">
        <v>4474</v>
      </c>
      <c r="BJ576" s="6" t="s">
        <v>27394</v>
      </c>
    </row>
    <row r="577" spans="1:62" s="6" customFormat="1" x14ac:dyDescent="0.35">
      <c r="A577" s="6">
        <v>3018724</v>
      </c>
      <c r="B577" s="6" t="s">
        <v>327</v>
      </c>
      <c r="C577" s="6">
        <v>37771991</v>
      </c>
      <c r="D577" s="6" t="s">
        <v>24052</v>
      </c>
      <c r="E577" s="6" t="s">
        <v>59</v>
      </c>
      <c r="F577" s="6" t="s">
        <v>60</v>
      </c>
      <c r="G577" s="6" t="s">
        <v>19106</v>
      </c>
      <c r="I577" s="6">
        <v>776480720</v>
      </c>
      <c r="J577" s="6" t="s">
        <v>3282</v>
      </c>
      <c r="K577" s="6">
        <v>20</v>
      </c>
      <c r="L577" s="6" t="s">
        <v>409</v>
      </c>
      <c r="M577" s="6" t="s">
        <v>295</v>
      </c>
      <c r="N577" s="7">
        <v>44462.000011574077</v>
      </c>
      <c r="O577" s="6" t="s">
        <v>2297</v>
      </c>
      <c r="Q577" s="6" t="s">
        <v>67</v>
      </c>
      <c r="R577" s="7">
        <v>45724.413599537038</v>
      </c>
      <c r="S577" s="6" t="s">
        <v>440</v>
      </c>
      <c r="T577" s="6" t="s">
        <v>412</v>
      </c>
      <c r="U577" s="6" t="s">
        <v>9330</v>
      </c>
      <c r="V577" s="6" t="s">
        <v>24053</v>
      </c>
      <c r="W577" s="6" t="s">
        <v>72</v>
      </c>
      <c r="X577" s="6" t="s">
        <v>183</v>
      </c>
      <c r="Y577" s="6" t="s">
        <v>14149</v>
      </c>
      <c r="Z577" s="6" t="s">
        <v>75</v>
      </c>
      <c r="AA577" s="6" t="s">
        <v>185</v>
      </c>
      <c r="AB577" s="6" t="s">
        <v>185</v>
      </c>
      <c r="AC577" s="6" t="s">
        <v>19108</v>
      </c>
      <c r="AE577" s="7">
        <v>45724.413611111115</v>
      </c>
      <c r="AF577" s="6" t="s">
        <v>417</v>
      </c>
      <c r="AG577" s="6">
        <v>48</v>
      </c>
      <c r="AH577" s="6" t="s">
        <v>125</v>
      </c>
      <c r="AI577" s="6" t="s">
        <v>464</v>
      </c>
      <c r="AJ577" s="6" t="s">
        <v>465</v>
      </c>
      <c r="AK577" s="6" t="s">
        <v>24054</v>
      </c>
      <c r="AL577" s="6" t="s">
        <v>440</v>
      </c>
      <c r="AM577" s="7">
        <v>45724.413634259261</v>
      </c>
      <c r="AN577" s="6" t="s">
        <v>24054</v>
      </c>
      <c r="AP577" s="6">
        <v>5778862</v>
      </c>
      <c r="AQ577" s="6" t="s">
        <v>83</v>
      </c>
      <c r="AR577" s="7">
        <v>45725.433344907404</v>
      </c>
      <c r="AS577" s="6" t="s">
        <v>84</v>
      </c>
      <c r="AT577" s="7">
        <v>45724.333333333336</v>
      </c>
      <c r="AU577" s="6" t="s">
        <v>85</v>
      </c>
      <c r="AV577" s="6" t="s">
        <v>480</v>
      </c>
      <c r="AW577" s="6" t="s">
        <v>481</v>
      </c>
      <c r="AX577" s="6" t="s">
        <v>482</v>
      </c>
      <c r="AY577" s="7">
        <v>45726.413611111115</v>
      </c>
      <c r="AZ577" s="7">
        <v>45725.433344907404</v>
      </c>
      <c r="BA577" s="6" t="s">
        <v>419</v>
      </c>
      <c r="BB577" s="6" t="s">
        <v>561</v>
      </c>
      <c r="BC577" s="6" t="s">
        <v>562</v>
      </c>
      <c r="BD577" s="6" t="s">
        <v>113</v>
      </c>
      <c r="BE577" s="6" t="s">
        <v>24055</v>
      </c>
      <c r="BF577" s="6" t="s">
        <v>240</v>
      </c>
      <c r="BG577" s="6" t="s">
        <v>26973</v>
      </c>
      <c r="BH577" s="6" t="s">
        <v>26984</v>
      </c>
      <c r="BI577" s="6" t="s">
        <v>27512</v>
      </c>
      <c r="BJ577" s="6" t="s">
        <v>27369</v>
      </c>
    </row>
    <row r="578" spans="1:62" s="6" customFormat="1" x14ac:dyDescent="0.35">
      <c r="A578" s="6">
        <v>3018741</v>
      </c>
      <c r="B578" s="6" t="s">
        <v>58</v>
      </c>
      <c r="C578" s="6">
        <v>34683331</v>
      </c>
      <c r="D578" s="6">
        <v>338239950</v>
      </c>
      <c r="E578" s="6" t="s">
        <v>59</v>
      </c>
      <c r="F578" s="6" t="s">
        <v>60</v>
      </c>
      <c r="G578" s="6" t="s">
        <v>24095</v>
      </c>
      <c r="H578" s="6" t="s">
        <v>24096</v>
      </c>
      <c r="I578" s="6">
        <v>776055075</v>
      </c>
      <c r="J578" s="6" t="s">
        <v>24097</v>
      </c>
      <c r="K578" s="6">
        <v>20</v>
      </c>
      <c r="L578" s="6" t="s">
        <v>294</v>
      </c>
      <c r="M578" s="6" t="s">
        <v>295</v>
      </c>
      <c r="N578" s="7">
        <v>45644.75</v>
      </c>
      <c r="O578" s="6" t="s">
        <v>2009</v>
      </c>
      <c r="Q578" s="6" t="s">
        <v>67</v>
      </c>
      <c r="R578" s="7">
        <v>45724.424502314818</v>
      </c>
      <c r="S578" s="6" t="s">
        <v>7451</v>
      </c>
      <c r="T578" s="6" t="s">
        <v>412</v>
      </c>
      <c r="U578" s="6" t="s">
        <v>70</v>
      </c>
      <c r="V578" s="6" t="s">
        <v>24098</v>
      </c>
      <c r="W578" s="6" t="s">
        <v>214</v>
      </c>
      <c r="X578" s="6" t="s">
        <v>215</v>
      </c>
      <c r="Y578" s="6" t="s">
        <v>15061</v>
      </c>
      <c r="Z578" s="6" t="s">
        <v>2773</v>
      </c>
      <c r="AA578" s="6" t="s">
        <v>2773</v>
      </c>
      <c r="AB578" s="6" t="s">
        <v>14654</v>
      </c>
      <c r="AE578" s="7">
        <v>45724.698935185188</v>
      </c>
      <c r="AF578" s="6" t="s">
        <v>417</v>
      </c>
      <c r="AG578" s="6">
        <v>48</v>
      </c>
      <c r="AH578" s="6" t="s">
        <v>125</v>
      </c>
      <c r="AI578" s="6" t="s">
        <v>58</v>
      </c>
      <c r="AJ578" s="6" t="s">
        <v>126</v>
      </c>
      <c r="AK578" s="6" t="s">
        <v>24099</v>
      </c>
      <c r="AL578" s="6" t="s">
        <v>137</v>
      </c>
      <c r="AM578" s="7">
        <v>45724.69902777778</v>
      </c>
      <c r="AN578" s="6" t="s">
        <v>24099</v>
      </c>
      <c r="AO578" s="6" t="s">
        <v>137</v>
      </c>
      <c r="AP578" s="6">
        <v>5779885</v>
      </c>
      <c r="AQ578" s="6" t="s">
        <v>83</v>
      </c>
      <c r="AR578" s="7">
        <v>45725.833229166667</v>
      </c>
      <c r="AS578" s="6" t="s">
        <v>84</v>
      </c>
      <c r="AT578" s="7">
        <v>45724.5625</v>
      </c>
      <c r="AU578" s="6" t="s">
        <v>85</v>
      </c>
      <c r="AV578" s="6" t="s">
        <v>251</v>
      </c>
      <c r="AW578" s="6" t="s">
        <v>252</v>
      </c>
      <c r="AX578" s="6" t="s">
        <v>253</v>
      </c>
      <c r="AY578" s="7">
        <v>45726.698935185188</v>
      </c>
      <c r="AZ578" s="7">
        <v>45725.833229166667</v>
      </c>
      <c r="BA578" s="6" t="s">
        <v>419</v>
      </c>
      <c r="BB578" s="6" t="s">
        <v>551</v>
      </c>
      <c r="BC578" s="6" t="s">
        <v>552</v>
      </c>
      <c r="BD578" s="6" t="s">
        <v>553</v>
      </c>
      <c r="BE578" s="6" t="s">
        <v>24100</v>
      </c>
      <c r="BF578" s="6" t="s">
        <v>269</v>
      </c>
      <c r="BG578" s="6" t="s">
        <v>58</v>
      </c>
      <c r="BH578" s="6" t="s">
        <v>26971</v>
      </c>
      <c r="BI578" s="6" t="s">
        <v>27518</v>
      </c>
      <c r="BJ578" s="6" t="s">
        <v>27466</v>
      </c>
    </row>
    <row r="579" spans="1:62" s="6" customFormat="1" x14ac:dyDescent="0.35">
      <c r="A579" s="6">
        <v>3018746</v>
      </c>
      <c r="B579" s="6" t="s">
        <v>58</v>
      </c>
      <c r="C579" s="6">
        <v>2002731</v>
      </c>
      <c r="D579" s="6">
        <v>339711105</v>
      </c>
      <c r="E579" s="6" t="s">
        <v>59</v>
      </c>
      <c r="F579" s="6" t="s">
        <v>60</v>
      </c>
      <c r="G579" s="6" t="s">
        <v>24110</v>
      </c>
      <c r="I579" s="6">
        <v>776140700</v>
      </c>
      <c r="J579" s="6" t="s">
        <v>8409</v>
      </c>
      <c r="K579" s="6">
        <v>12</v>
      </c>
      <c r="L579" s="6" t="s">
        <v>64</v>
      </c>
      <c r="M579" s="6" t="s">
        <v>65</v>
      </c>
      <c r="N579" s="7">
        <v>45189.755810185183</v>
      </c>
      <c r="O579" s="6" t="s">
        <v>520</v>
      </c>
      <c r="Q579" s="6" t="s">
        <v>67</v>
      </c>
      <c r="R579" s="7">
        <v>45724.426319444443</v>
      </c>
      <c r="S579" s="6" t="s">
        <v>2156</v>
      </c>
      <c r="T579" s="6" t="s">
        <v>412</v>
      </c>
      <c r="U579" s="6" t="s">
        <v>101</v>
      </c>
      <c r="V579" s="6" t="s">
        <v>24111</v>
      </c>
      <c r="W579" s="6" t="s">
        <v>298</v>
      </c>
      <c r="X579" s="6" t="s">
        <v>298</v>
      </c>
      <c r="Y579" s="6" t="s">
        <v>5837</v>
      </c>
      <c r="Z579" s="6" t="s">
        <v>929</v>
      </c>
      <c r="AA579" s="6" t="s">
        <v>18182</v>
      </c>
      <c r="AB579" s="6" t="s">
        <v>24112</v>
      </c>
      <c r="AE579" s="7">
        <v>45724.426608796297</v>
      </c>
      <c r="AF579" s="6" t="s">
        <v>417</v>
      </c>
      <c r="AG579" s="6">
        <v>48</v>
      </c>
      <c r="AH579" s="6" t="s">
        <v>125</v>
      </c>
      <c r="AI579" s="6" t="s">
        <v>464</v>
      </c>
      <c r="AJ579" s="6" t="s">
        <v>465</v>
      </c>
      <c r="AK579" s="6" t="s">
        <v>24113</v>
      </c>
      <c r="AL579" s="6" t="s">
        <v>2156</v>
      </c>
      <c r="AM579" s="7">
        <v>45724.42664351852</v>
      </c>
      <c r="AO579" s="6" t="s">
        <v>2156</v>
      </c>
      <c r="AP579" s="6">
        <v>5778899</v>
      </c>
      <c r="AQ579" s="6" t="s">
        <v>83</v>
      </c>
      <c r="AR579" s="7">
        <v>45724.74181712963</v>
      </c>
      <c r="AS579" s="6" t="s">
        <v>84</v>
      </c>
      <c r="AT579" s="7">
        <v>45724.333333333336</v>
      </c>
      <c r="AU579" s="6" t="s">
        <v>573</v>
      </c>
      <c r="AV579" s="6" t="s">
        <v>4129</v>
      </c>
      <c r="AW579" s="6" t="s">
        <v>4130</v>
      </c>
      <c r="AX579" s="6" t="s">
        <v>7926</v>
      </c>
      <c r="AY579" s="7">
        <v>45726.426608796297</v>
      </c>
      <c r="AZ579" s="7">
        <v>45724.74181712963</v>
      </c>
      <c r="BA579" s="6" t="s">
        <v>419</v>
      </c>
      <c r="BB579" s="6" t="s">
        <v>765</v>
      </c>
      <c r="BC579" s="6" t="s">
        <v>766</v>
      </c>
      <c r="BD579" s="6" t="s">
        <v>767</v>
      </c>
      <c r="BE579" s="6" t="s">
        <v>24114</v>
      </c>
      <c r="BF579" s="6" t="s">
        <v>93</v>
      </c>
      <c r="BG579" s="6" t="s">
        <v>58</v>
      </c>
      <c r="BH579" s="6" t="s">
        <v>26971</v>
      </c>
      <c r="BI579" s="6" t="s">
        <v>27514</v>
      </c>
      <c r="BJ579" s="6" t="s">
        <v>27467</v>
      </c>
    </row>
    <row r="580" spans="1:62" s="6" customFormat="1" x14ac:dyDescent="0.35">
      <c r="A580" s="6">
        <v>3018770</v>
      </c>
      <c r="B580" s="6" t="s">
        <v>58</v>
      </c>
      <c r="C580" s="6">
        <v>34264941</v>
      </c>
      <c r="D580" s="6">
        <v>339925577</v>
      </c>
      <c r="E580" s="6" t="s">
        <v>59</v>
      </c>
      <c r="F580" s="6" t="s">
        <v>60</v>
      </c>
      <c r="G580" s="6" t="s">
        <v>258</v>
      </c>
      <c r="H580" s="6" t="s">
        <v>1647</v>
      </c>
      <c r="I580" s="6">
        <v>776419017</v>
      </c>
      <c r="J580" s="6" t="s">
        <v>6265</v>
      </c>
      <c r="K580" s="6">
        <v>20</v>
      </c>
      <c r="L580" s="6" t="s">
        <v>294</v>
      </c>
      <c r="M580" s="6" t="s">
        <v>295</v>
      </c>
      <c r="N580" s="7">
        <v>45484.500011574077</v>
      </c>
      <c r="O580" s="6" t="s">
        <v>520</v>
      </c>
      <c r="Q580" s="6" t="s">
        <v>67</v>
      </c>
      <c r="R580" s="7">
        <v>45724.440717592595</v>
      </c>
      <c r="S580" s="6" t="s">
        <v>7300</v>
      </c>
      <c r="T580" s="6" t="s">
        <v>412</v>
      </c>
      <c r="U580" s="6" t="s">
        <v>603</v>
      </c>
      <c r="V580" s="6" t="s">
        <v>19164</v>
      </c>
      <c r="W580" s="6" t="s">
        <v>785</v>
      </c>
      <c r="X580" s="6" t="s">
        <v>785</v>
      </c>
      <c r="Y580" s="6" t="s">
        <v>18304</v>
      </c>
      <c r="Z580" s="6" t="s">
        <v>5663</v>
      </c>
      <c r="AA580" s="6" t="s">
        <v>24177</v>
      </c>
      <c r="AB580" s="6" t="s">
        <v>24178</v>
      </c>
      <c r="AC580" s="6" t="s">
        <v>24179</v>
      </c>
      <c r="AE580" s="7">
        <v>45724.44091435185</v>
      </c>
      <c r="AF580" s="6" t="s">
        <v>417</v>
      </c>
      <c r="AG580" s="6">
        <v>48</v>
      </c>
      <c r="AH580" s="6" t="s">
        <v>125</v>
      </c>
      <c r="AI580" s="6" t="s">
        <v>464</v>
      </c>
      <c r="AJ580" s="6" t="s">
        <v>465</v>
      </c>
      <c r="AK580" s="6" t="s">
        <v>19167</v>
      </c>
      <c r="AL580" s="6" t="s">
        <v>7300</v>
      </c>
      <c r="AM580" s="7">
        <v>45724.440960648149</v>
      </c>
      <c r="AO580" s="6" t="s">
        <v>7300</v>
      </c>
      <c r="AP580" s="6">
        <v>5778935</v>
      </c>
      <c r="AQ580" s="6" t="s">
        <v>83</v>
      </c>
      <c r="AR580" s="7">
        <v>45724.80196759259</v>
      </c>
      <c r="AS580" s="6" t="s">
        <v>84</v>
      </c>
      <c r="AT580" s="7">
        <v>45724.333333333336</v>
      </c>
      <c r="AU580" s="6" t="s">
        <v>85</v>
      </c>
      <c r="AV580" s="6" t="s">
        <v>790</v>
      </c>
      <c r="AW580" s="6" t="s">
        <v>791</v>
      </c>
      <c r="AX580" s="6" t="s">
        <v>13096</v>
      </c>
      <c r="AY580" s="7">
        <v>45726.44091435185</v>
      </c>
      <c r="AZ580" s="7">
        <v>45724.80196759259</v>
      </c>
      <c r="BA580" s="6" t="s">
        <v>419</v>
      </c>
      <c r="BB580" s="6" t="s">
        <v>192</v>
      </c>
      <c r="BC580" s="6" t="s">
        <v>193</v>
      </c>
      <c r="BD580" s="6" t="s">
        <v>194</v>
      </c>
      <c r="BE580" s="6" t="s">
        <v>24180</v>
      </c>
      <c r="BF580" s="6" t="s">
        <v>657</v>
      </c>
      <c r="BG580" s="6" t="s">
        <v>58</v>
      </c>
      <c r="BH580" s="6" t="s">
        <v>26971</v>
      </c>
      <c r="BI580" s="6" t="s">
        <v>27515</v>
      </c>
      <c r="BJ580" s="6" t="s">
        <v>27468</v>
      </c>
    </row>
    <row r="581" spans="1:62" s="6" customFormat="1" x14ac:dyDescent="0.35">
      <c r="A581" s="6">
        <v>3018802</v>
      </c>
      <c r="B581" s="6" t="s">
        <v>58</v>
      </c>
      <c r="C581" s="6">
        <v>33716641</v>
      </c>
      <c r="D581" s="6">
        <v>339901920</v>
      </c>
      <c r="E581" s="6" t="s">
        <v>59</v>
      </c>
      <c r="F581" s="6" t="s">
        <v>60</v>
      </c>
      <c r="G581" s="6" t="s">
        <v>16561</v>
      </c>
      <c r="I581" s="6">
        <v>772660339</v>
      </c>
      <c r="J581" s="6" t="s">
        <v>16562</v>
      </c>
      <c r="K581" s="6">
        <v>20</v>
      </c>
      <c r="L581" s="6" t="s">
        <v>294</v>
      </c>
      <c r="M581" s="6" t="s">
        <v>295</v>
      </c>
      <c r="N581" s="7">
        <v>45376.502581018518</v>
      </c>
      <c r="O581" s="6" t="s">
        <v>487</v>
      </c>
      <c r="Q581" s="6" t="s">
        <v>67</v>
      </c>
      <c r="R581" s="7">
        <v>45724.46230324074</v>
      </c>
      <c r="S581" s="6" t="s">
        <v>7605</v>
      </c>
      <c r="T581" s="6" t="s">
        <v>412</v>
      </c>
      <c r="U581" s="6" t="s">
        <v>603</v>
      </c>
      <c r="V581" s="6" t="s">
        <v>24281</v>
      </c>
      <c r="W581" s="6" t="s">
        <v>785</v>
      </c>
      <c r="X581" s="6" t="s">
        <v>785</v>
      </c>
      <c r="Y581" s="6" t="s">
        <v>16564</v>
      </c>
      <c r="Z581" s="6" t="s">
        <v>5663</v>
      </c>
      <c r="AA581" s="6" t="s">
        <v>16565</v>
      </c>
      <c r="AB581" s="6" t="s">
        <v>16565</v>
      </c>
      <c r="AC581" s="6">
        <v>775846464</v>
      </c>
      <c r="AE581" s="7">
        <v>45724.462534722225</v>
      </c>
      <c r="AF581" s="6" t="s">
        <v>443</v>
      </c>
      <c r="AH581" s="6" t="s">
        <v>125</v>
      </c>
      <c r="AI581" s="6" t="s">
        <v>106</v>
      </c>
      <c r="AJ581" s="6" t="s">
        <v>492</v>
      </c>
      <c r="AK581" s="6" t="s">
        <v>24281</v>
      </c>
      <c r="AL581" s="6" t="s">
        <v>7605</v>
      </c>
      <c r="AM581" s="7">
        <v>45724.462592592594</v>
      </c>
      <c r="AO581" s="6" t="s">
        <v>7605</v>
      </c>
      <c r="AP581" s="6">
        <v>5779004</v>
      </c>
      <c r="AQ581" s="6" t="s">
        <v>83</v>
      </c>
      <c r="AR581" s="7">
        <v>45724.80091435185</v>
      </c>
      <c r="AS581" s="6" t="s">
        <v>84</v>
      </c>
      <c r="AT581" s="7">
        <v>45724.333333333336</v>
      </c>
      <c r="AU581" s="6" t="s">
        <v>573</v>
      </c>
      <c r="AV581" s="6" t="s">
        <v>790</v>
      </c>
      <c r="AW581" s="6" t="s">
        <v>791</v>
      </c>
      <c r="AX581" s="6" t="s">
        <v>1930</v>
      </c>
      <c r="AZ581" s="7">
        <v>45724.80091435185</v>
      </c>
      <c r="BB581" s="6" t="s">
        <v>7916</v>
      </c>
      <c r="BC581" s="6" t="s">
        <v>5296</v>
      </c>
      <c r="BD581" s="6" t="s">
        <v>5297</v>
      </c>
      <c r="BE581" s="6" t="s">
        <v>24282</v>
      </c>
      <c r="BF581" s="6" t="s">
        <v>657</v>
      </c>
      <c r="BG581" s="6" t="s">
        <v>58</v>
      </c>
      <c r="BH581" s="6" t="s">
        <v>26971</v>
      </c>
      <c r="BI581" s="6" t="s">
        <v>27529</v>
      </c>
      <c r="BJ581" s="6" t="s">
        <v>27291</v>
      </c>
    </row>
    <row r="582" spans="1:62" s="6" customFormat="1" x14ac:dyDescent="0.35">
      <c r="A582" s="6">
        <v>3018813</v>
      </c>
      <c r="B582" s="6" t="s">
        <v>58</v>
      </c>
      <c r="C582" s="6">
        <v>42135741</v>
      </c>
      <c r="D582" s="6">
        <v>338271538</v>
      </c>
      <c r="E582" s="6" t="s">
        <v>59</v>
      </c>
      <c r="F582" s="6" t="s">
        <v>60</v>
      </c>
      <c r="G582" s="6" t="s">
        <v>4029</v>
      </c>
      <c r="H582" s="6" t="s">
        <v>139</v>
      </c>
      <c r="I582" s="6">
        <v>777369657</v>
      </c>
      <c r="J582" s="6" t="s">
        <v>24316</v>
      </c>
      <c r="K582" s="6">
        <v>20</v>
      </c>
      <c r="L582" s="6" t="s">
        <v>294</v>
      </c>
      <c r="M582" s="6" t="s">
        <v>295</v>
      </c>
      <c r="N582" s="7">
        <v>45671.708344907405</v>
      </c>
      <c r="O582" s="6" t="s">
        <v>520</v>
      </c>
      <c r="Q582" s="6" t="s">
        <v>67</v>
      </c>
      <c r="R582" s="7">
        <v>45724.466736111113</v>
      </c>
      <c r="S582" s="6" t="s">
        <v>440</v>
      </c>
      <c r="T582" s="6" t="s">
        <v>412</v>
      </c>
      <c r="U582" s="6" t="s">
        <v>101</v>
      </c>
      <c r="V582" s="6" t="s">
        <v>24317</v>
      </c>
      <c r="W582" s="6" t="s">
        <v>72</v>
      </c>
      <c r="Y582" s="6" t="s">
        <v>24318</v>
      </c>
      <c r="Z582" s="6" t="s">
        <v>2075</v>
      </c>
      <c r="AA582" s="6" t="s">
        <v>2075</v>
      </c>
      <c r="AB582" s="6" t="s">
        <v>124</v>
      </c>
      <c r="AE582" s="7">
        <v>45724.544212962966</v>
      </c>
      <c r="AF582" s="6" t="s">
        <v>443</v>
      </c>
      <c r="AH582" s="6" t="s">
        <v>125</v>
      </c>
      <c r="AI582" s="6" t="s">
        <v>58</v>
      </c>
      <c r="AJ582" s="6" t="s">
        <v>126</v>
      </c>
      <c r="AK582" s="6" t="s">
        <v>24319</v>
      </c>
      <c r="AL582" s="6" t="s">
        <v>4924</v>
      </c>
      <c r="AM582" s="7">
        <v>45724.909618055557</v>
      </c>
      <c r="AN582" s="6" t="s">
        <v>24320</v>
      </c>
      <c r="AO582" s="6" t="s">
        <v>14364</v>
      </c>
      <c r="AP582" s="6">
        <v>5780303</v>
      </c>
      <c r="AQ582" s="6" t="s">
        <v>83</v>
      </c>
      <c r="AR582" s="7">
        <v>45725.779432870368</v>
      </c>
      <c r="AS582" s="6" t="s">
        <v>84</v>
      </c>
      <c r="AT582" s="7">
        <v>45724.333333333336</v>
      </c>
      <c r="AU582" s="6" t="s">
        <v>573</v>
      </c>
      <c r="AV582" s="6" t="s">
        <v>658</v>
      </c>
      <c r="AW582" s="6" t="s">
        <v>659</v>
      </c>
      <c r="AX582" s="6" t="s">
        <v>4593</v>
      </c>
      <c r="AZ582" s="7">
        <v>45725.779432870368</v>
      </c>
      <c r="BB582" s="6" t="s">
        <v>111</v>
      </c>
      <c r="BC582" s="6" t="s">
        <v>112</v>
      </c>
      <c r="BD582" s="6" t="s">
        <v>113</v>
      </c>
      <c r="BE582" s="6" t="s">
        <v>24321</v>
      </c>
      <c r="BF582" s="6" t="s">
        <v>13821</v>
      </c>
      <c r="BG582" s="6" t="s">
        <v>58</v>
      </c>
      <c r="BH582" s="6" t="s">
        <v>26971</v>
      </c>
      <c r="BI582" s="6" t="s">
        <v>27512</v>
      </c>
      <c r="BJ582" s="6" t="s">
        <v>27469</v>
      </c>
    </row>
    <row r="583" spans="1:62" s="6" customFormat="1" x14ac:dyDescent="0.35">
      <c r="A583" s="6">
        <v>3018825</v>
      </c>
      <c r="B583" s="6" t="s">
        <v>58</v>
      </c>
      <c r="C583" s="6">
        <v>29986091</v>
      </c>
      <c r="D583" s="6">
        <v>338348680</v>
      </c>
      <c r="E583" s="6" t="s">
        <v>59</v>
      </c>
      <c r="F583" s="6" t="s">
        <v>60</v>
      </c>
      <c r="G583" s="6" t="s">
        <v>9199</v>
      </c>
      <c r="H583" s="6" t="s">
        <v>3415</v>
      </c>
      <c r="I583" s="6">
        <v>780111065</v>
      </c>
      <c r="J583" s="6" t="s">
        <v>1628</v>
      </c>
      <c r="K583" s="6">
        <v>13</v>
      </c>
      <c r="L583" s="6" t="s">
        <v>64</v>
      </c>
      <c r="M583" s="6" t="s">
        <v>65</v>
      </c>
      <c r="N583" s="7">
        <v>44992.746458333335</v>
      </c>
      <c r="O583" s="6" t="s">
        <v>520</v>
      </c>
      <c r="Q583" s="6" t="s">
        <v>67</v>
      </c>
      <c r="R583" s="7">
        <v>45724.474942129629</v>
      </c>
      <c r="S583" s="6" t="s">
        <v>2156</v>
      </c>
      <c r="T583" s="6" t="s">
        <v>412</v>
      </c>
      <c r="U583" s="6" t="s">
        <v>101</v>
      </c>
      <c r="V583" s="6" t="s">
        <v>24346</v>
      </c>
      <c r="W583" s="6" t="s">
        <v>162</v>
      </c>
      <c r="X583" s="6" t="s">
        <v>1191</v>
      </c>
      <c r="Y583" s="6" t="s">
        <v>4957</v>
      </c>
      <c r="Z583" s="6" t="s">
        <v>1193</v>
      </c>
      <c r="AA583" s="6" t="s">
        <v>4958</v>
      </c>
      <c r="AB583" s="6" t="s">
        <v>4958</v>
      </c>
      <c r="AE583" s="7">
        <v>45724.475208333337</v>
      </c>
      <c r="AF583" s="6" t="s">
        <v>417</v>
      </c>
      <c r="AG583" s="6">
        <v>48</v>
      </c>
      <c r="AH583" s="6" t="s">
        <v>125</v>
      </c>
      <c r="AI583" s="6" t="s">
        <v>464</v>
      </c>
      <c r="AJ583" s="6" t="s">
        <v>465</v>
      </c>
      <c r="AK583" s="6" t="s">
        <v>2193</v>
      </c>
      <c r="AL583" s="6" t="s">
        <v>2156</v>
      </c>
      <c r="AM583" s="7">
        <v>45724.475243055553</v>
      </c>
      <c r="AO583" s="6" t="s">
        <v>2156</v>
      </c>
      <c r="AP583" s="6">
        <v>5779051</v>
      </c>
      <c r="AQ583" s="6" t="s">
        <v>83</v>
      </c>
      <c r="AR583" s="7">
        <v>45724.902118055557</v>
      </c>
      <c r="AS583" s="6" t="s">
        <v>84</v>
      </c>
      <c r="AT583" s="7">
        <v>45724.333333333336</v>
      </c>
      <c r="AU583" s="6" t="s">
        <v>85</v>
      </c>
      <c r="AV583" s="6" t="s">
        <v>1196</v>
      </c>
      <c r="AW583" s="6" t="s">
        <v>1197</v>
      </c>
      <c r="AX583" s="6" t="s">
        <v>2807</v>
      </c>
      <c r="AY583" s="7">
        <v>45726.475208333337</v>
      </c>
      <c r="AZ583" s="7">
        <v>45724.902118055557</v>
      </c>
      <c r="BA583" s="6" t="s">
        <v>419</v>
      </c>
      <c r="BB583" s="6" t="s">
        <v>89</v>
      </c>
      <c r="BC583" s="6" t="s">
        <v>90</v>
      </c>
      <c r="BD583" s="6" t="s">
        <v>91</v>
      </c>
      <c r="BE583" s="6" t="s">
        <v>24347</v>
      </c>
      <c r="BF583" s="6" t="s">
        <v>14364</v>
      </c>
      <c r="BG583" s="6" t="s">
        <v>58</v>
      </c>
      <c r="BH583" s="6" t="s">
        <v>26971</v>
      </c>
      <c r="BI583" s="6" t="s">
        <v>27516</v>
      </c>
      <c r="BJ583" s="6" t="s">
        <v>27470</v>
      </c>
    </row>
    <row r="584" spans="1:62" s="6" customFormat="1" x14ac:dyDescent="0.35">
      <c r="A584" s="6">
        <v>3018832</v>
      </c>
      <c r="B584" s="6" t="s">
        <v>58</v>
      </c>
      <c r="C584" s="6">
        <v>44982931</v>
      </c>
      <c r="D584" s="6">
        <v>339785822</v>
      </c>
      <c r="E584" s="6" t="s">
        <v>59</v>
      </c>
      <c r="F584" s="6" t="s">
        <v>60</v>
      </c>
      <c r="G584" s="6" t="s">
        <v>24358</v>
      </c>
      <c r="H584" s="6" t="s">
        <v>24358</v>
      </c>
      <c r="I584" s="6">
        <v>754418080</v>
      </c>
      <c r="J584" s="6" t="s">
        <v>224</v>
      </c>
      <c r="K584" s="6">
        <v>20</v>
      </c>
      <c r="L584" s="6" t="s">
        <v>294</v>
      </c>
      <c r="M584" s="6" t="s">
        <v>295</v>
      </c>
      <c r="N584" s="7">
        <v>45694.708333333336</v>
      </c>
      <c r="O584" s="6" t="s">
        <v>520</v>
      </c>
      <c r="Q584" s="6" t="s">
        <v>67</v>
      </c>
      <c r="R584" s="7">
        <v>45724.478136574071</v>
      </c>
      <c r="S584" s="6" t="s">
        <v>7451</v>
      </c>
      <c r="T584" s="6" t="s">
        <v>412</v>
      </c>
      <c r="U584" s="6" t="s">
        <v>101</v>
      </c>
      <c r="V584" s="6" t="s">
        <v>24359</v>
      </c>
      <c r="W584" s="6" t="s">
        <v>298</v>
      </c>
      <c r="X584" s="6" t="s">
        <v>670</v>
      </c>
      <c r="Y584" s="6" t="s">
        <v>24360</v>
      </c>
      <c r="Z584" s="6" t="s">
        <v>1525</v>
      </c>
      <c r="AA584" s="6" t="s">
        <v>1526</v>
      </c>
      <c r="AB584" s="6" t="s">
        <v>124</v>
      </c>
      <c r="AE584" s="7">
        <v>45724.518217592595</v>
      </c>
      <c r="AF584" s="6" t="s">
        <v>443</v>
      </c>
      <c r="AH584" s="6" t="s">
        <v>125</v>
      </c>
      <c r="AI584" s="6" t="s">
        <v>464</v>
      </c>
      <c r="AJ584" s="6" t="s">
        <v>492</v>
      </c>
      <c r="AK584" s="6" t="s">
        <v>24361</v>
      </c>
      <c r="AL584" s="6" t="s">
        <v>4598</v>
      </c>
      <c r="AM584" s="7">
        <v>45724.518321759257</v>
      </c>
      <c r="AO584" s="6" t="s">
        <v>4598</v>
      </c>
      <c r="AP584" s="6">
        <v>5779255</v>
      </c>
      <c r="AQ584" s="6" t="s">
        <v>83</v>
      </c>
      <c r="AR584" s="7">
        <v>45725.713379629633</v>
      </c>
      <c r="AS584" s="6" t="s">
        <v>84</v>
      </c>
      <c r="AT584" s="7">
        <v>45724.333333333336</v>
      </c>
      <c r="AU584" s="6" t="s">
        <v>573</v>
      </c>
      <c r="AV584" s="6" t="s">
        <v>233</v>
      </c>
      <c r="AW584" s="6" t="s">
        <v>234</v>
      </c>
      <c r="AX584" s="6" t="s">
        <v>713</v>
      </c>
      <c r="AZ584" s="7">
        <v>45725.713379629633</v>
      </c>
      <c r="BB584" s="6" t="s">
        <v>9583</v>
      </c>
      <c r="BC584" s="6" t="s">
        <v>8681</v>
      </c>
      <c r="BD584" s="6" t="s">
        <v>9584</v>
      </c>
      <c r="BE584" s="6" t="s">
        <v>24362</v>
      </c>
      <c r="BF584" s="6" t="s">
        <v>431</v>
      </c>
      <c r="BG584" s="6" t="s">
        <v>58</v>
      </c>
      <c r="BH584" s="6" t="s">
        <v>26971</v>
      </c>
      <c r="BI584" s="6" t="s">
        <v>27526</v>
      </c>
      <c r="BJ584" s="6" t="s">
        <v>27471</v>
      </c>
    </row>
    <row r="585" spans="1:62" s="6" customFormat="1" x14ac:dyDescent="0.35">
      <c r="A585" s="6">
        <v>3018855</v>
      </c>
      <c r="B585" s="6" t="s">
        <v>58</v>
      </c>
      <c r="C585" s="6">
        <v>44037061</v>
      </c>
      <c r="D585" s="6">
        <v>339535408</v>
      </c>
      <c r="E585" s="6" t="s">
        <v>59</v>
      </c>
      <c r="F585" s="6" t="s">
        <v>60</v>
      </c>
      <c r="G585" s="6" t="s">
        <v>4464</v>
      </c>
      <c r="H585" s="6" t="s">
        <v>7665</v>
      </c>
      <c r="I585" s="6">
        <v>782468427</v>
      </c>
      <c r="J585" s="6" t="s">
        <v>21014</v>
      </c>
      <c r="K585" s="6">
        <v>20</v>
      </c>
      <c r="L585" s="6" t="s">
        <v>294</v>
      </c>
      <c r="M585" s="6" t="s">
        <v>295</v>
      </c>
      <c r="N585" s="7">
        <v>45619.541666666664</v>
      </c>
      <c r="O585" s="6" t="s">
        <v>520</v>
      </c>
      <c r="Q585" s="6" t="s">
        <v>67</v>
      </c>
      <c r="R585" s="7">
        <v>45724.488958333335</v>
      </c>
      <c r="S585" s="6" t="s">
        <v>5245</v>
      </c>
      <c r="T585" s="6" t="s">
        <v>412</v>
      </c>
      <c r="U585" s="6" t="s">
        <v>101</v>
      </c>
      <c r="V585" s="6" t="s">
        <v>24424</v>
      </c>
      <c r="W585" s="6" t="s">
        <v>263</v>
      </c>
      <c r="X585" s="6" t="s">
        <v>263</v>
      </c>
      <c r="Y585" s="6" t="s">
        <v>1962</v>
      </c>
      <c r="Z585" s="6" t="s">
        <v>852</v>
      </c>
      <c r="AA585" s="6" t="s">
        <v>5922</v>
      </c>
      <c r="AB585" s="6" t="s">
        <v>124</v>
      </c>
      <c r="AE585" s="7">
        <v>45724.489270833335</v>
      </c>
      <c r="AF585" s="6" t="s">
        <v>417</v>
      </c>
      <c r="AG585" s="6">
        <v>48</v>
      </c>
      <c r="AH585" s="6" t="s">
        <v>125</v>
      </c>
      <c r="AI585" s="6" t="s">
        <v>464</v>
      </c>
      <c r="AJ585" s="6" t="s">
        <v>492</v>
      </c>
      <c r="AK585" s="6" t="s">
        <v>24424</v>
      </c>
      <c r="AL585" s="6" t="s">
        <v>5245</v>
      </c>
      <c r="AM585" s="7">
        <v>45724.489293981482</v>
      </c>
      <c r="AO585" s="6" t="s">
        <v>5245</v>
      </c>
      <c r="AP585" s="6">
        <v>5779114</v>
      </c>
      <c r="AQ585" s="6" t="s">
        <v>83</v>
      </c>
      <c r="AR585" s="7">
        <v>45724.65730324074</v>
      </c>
      <c r="AS585" s="6" t="s">
        <v>84</v>
      </c>
      <c r="AT585" s="7">
        <v>45724.333333333336</v>
      </c>
      <c r="AU585" s="6" t="s">
        <v>573</v>
      </c>
      <c r="AV585" s="6" t="s">
        <v>108</v>
      </c>
      <c r="AW585" s="6" t="s">
        <v>109</v>
      </c>
      <c r="AX585" s="6" t="s">
        <v>110</v>
      </c>
      <c r="AY585" s="7">
        <v>45726.489270833335</v>
      </c>
      <c r="AZ585" s="7">
        <v>45724.65730324074</v>
      </c>
      <c r="BA585" s="6" t="s">
        <v>419</v>
      </c>
      <c r="BB585" s="6" t="s">
        <v>504</v>
      </c>
      <c r="BC585" s="6" t="s">
        <v>505</v>
      </c>
      <c r="BD585" s="6" t="s">
        <v>506</v>
      </c>
      <c r="BE585" s="6" t="s">
        <v>24425</v>
      </c>
      <c r="BF585" s="6" t="s">
        <v>274</v>
      </c>
      <c r="BG585" s="6" t="s">
        <v>58</v>
      </c>
      <c r="BH585" s="6" t="s">
        <v>26971</v>
      </c>
      <c r="BI585" s="6" t="s">
        <v>27533</v>
      </c>
      <c r="BJ585" s="6" t="s">
        <v>27416</v>
      </c>
    </row>
    <row r="586" spans="1:62" s="6" customFormat="1" x14ac:dyDescent="0.35">
      <c r="A586" s="6">
        <v>3018873</v>
      </c>
      <c r="B586" s="6" t="s">
        <v>58</v>
      </c>
      <c r="C586" s="6">
        <v>39539351</v>
      </c>
      <c r="D586" s="6">
        <v>338259271</v>
      </c>
      <c r="E586" s="6" t="s">
        <v>59</v>
      </c>
      <c r="F586" s="6" t="s">
        <v>60</v>
      </c>
      <c r="G586" s="6" t="s">
        <v>24451</v>
      </c>
      <c r="I586" s="6">
        <v>774515348</v>
      </c>
      <c r="J586" s="6" t="s">
        <v>24452</v>
      </c>
      <c r="K586" s="6">
        <v>20</v>
      </c>
      <c r="L586" s="6" t="s">
        <v>294</v>
      </c>
      <c r="M586" s="6" t="s">
        <v>295</v>
      </c>
      <c r="N586" s="7">
        <v>44772.958344907405</v>
      </c>
      <c r="O586" s="6" t="s">
        <v>2009</v>
      </c>
      <c r="Q586" s="6" t="s">
        <v>67</v>
      </c>
      <c r="R586" s="7">
        <v>45724.494421296295</v>
      </c>
      <c r="S586" s="6" t="s">
        <v>2156</v>
      </c>
      <c r="T586" s="6" t="s">
        <v>412</v>
      </c>
      <c r="U586" s="6" t="s">
        <v>101</v>
      </c>
      <c r="V586" s="6" t="s">
        <v>24453</v>
      </c>
      <c r="W586" s="6" t="s">
        <v>72</v>
      </c>
      <c r="X586" s="6" t="s">
        <v>356</v>
      </c>
      <c r="Y586" s="6" t="s">
        <v>12470</v>
      </c>
      <c r="Z586" s="6" t="s">
        <v>685</v>
      </c>
      <c r="AA586" s="6" t="s">
        <v>3679</v>
      </c>
      <c r="AB586" s="6" t="s">
        <v>3679</v>
      </c>
      <c r="AC586" s="6">
        <v>31</v>
      </c>
      <c r="AE586" s="7">
        <v>45724.494687500002</v>
      </c>
      <c r="AF586" s="6" t="s">
        <v>77</v>
      </c>
      <c r="AH586" s="6" t="s">
        <v>125</v>
      </c>
      <c r="AI586" s="6" t="s">
        <v>464</v>
      </c>
      <c r="AJ586" s="6" t="s">
        <v>465</v>
      </c>
      <c r="AK586" s="6" t="s">
        <v>2193</v>
      </c>
      <c r="AL586" s="6" t="s">
        <v>2156</v>
      </c>
      <c r="AM586" s="7">
        <v>45724.494722222225</v>
      </c>
      <c r="AO586" s="6" t="s">
        <v>2156</v>
      </c>
      <c r="AP586" s="6">
        <v>5779147</v>
      </c>
      <c r="AQ586" s="6" t="s">
        <v>83</v>
      </c>
      <c r="AR586" s="7">
        <v>45724.695532407408</v>
      </c>
      <c r="AS586" s="6" t="s">
        <v>84</v>
      </c>
      <c r="AT586" s="7">
        <v>45724.333333333336</v>
      </c>
      <c r="AU586" s="6" t="s">
        <v>85</v>
      </c>
      <c r="AV586" s="6" t="s">
        <v>645</v>
      </c>
      <c r="AW586" s="6" t="s">
        <v>646</v>
      </c>
      <c r="AX586" s="6" t="s">
        <v>24035</v>
      </c>
      <c r="AZ586" s="7">
        <v>45724.695532407408</v>
      </c>
      <c r="BB586" s="6" t="s">
        <v>1003</v>
      </c>
      <c r="BC586" s="6" t="s">
        <v>595</v>
      </c>
      <c r="BD586" s="6" t="s">
        <v>1004</v>
      </c>
      <c r="BE586" s="6" t="s">
        <v>24454</v>
      </c>
      <c r="BF586" s="6" t="s">
        <v>93</v>
      </c>
      <c r="BG586" s="6" t="s">
        <v>58</v>
      </c>
      <c r="BH586" s="6" t="s">
        <v>26971</v>
      </c>
      <c r="BI586" s="6" t="s">
        <v>27513</v>
      </c>
      <c r="BJ586" s="6" t="s">
        <v>27472</v>
      </c>
    </row>
    <row r="587" spans="1:62" s="6" customFormat="1" x14ac:dyDescent="0.35">
      <c r="A587" s="6">
        <v>3018935</v>
      </c>
      <c r="B587" s="6" t="s">
        <v>58</v>
      </c>
      <c r="C587" s="6">
        <v>32715561</v>
      </c>
      <c r="D587" s="6">
        <v>339523870</v>
      </c>
      <c r="E587" s="6" t="s">
        <v>59</v>
      </c>
      <c r="F587" s="6" t="s">
        <v>60</v>
      </c>
      <c r="G587" s="6" t="s">
        <v>1347</v>
      </c>
      <c r="H587" s="6" t="s">
        <v>3958</v>
      </c>
      <c r="I587" s="6">
        <v>776521670</v>
      </c>
      <c r="J587" s="6" t="s">
        <v>8269</v>
      </c>
      <c r="K587" s="6">
        <v>14</v>
      </c>
      <c r="L587" s="6" t="s">
        <v>64</v>
      </c>
      <c r="M587" s="6" t="s">
        <v>65</v>
      </c>
      <c r="N587" s="7">
        <v>44937.666678240741</v>
      </c>
      <c r="O587" s="6" t="s">
        <v>520</v>
      </c>
      <c r="Q587" s="6" t="s">
        <v>67</v>
      </c>
      <c r="R587" s="7">
        <v>45724.517534722225</v>
      </c>
      <c r="S587" s="6" t="s">
        <v>7605</v>
      </c>
      <c r="T587" s="6" t="s">
        <v>412</v>
      </c>
      <c r="U587" s="6" t="s">
        <v>101</v>
      </c>
      <c r="V587" s="6" t="s">
        <v>24634</v>
      </c>
      <c r="W587" s="6" t="s">
        <v>263</v>
      </c>
      <c r="X587" s="6" t="s">
        <v>263</v>
      </c>
      <c r="Y587" s="6" t="s">
        <v>851</v>
      </c>
      <c r="Z587" s="6" t="s">
        <v>852</v>
      </c>
      <c r="AA587" s="6" t="s">
        <v>853</v>
      </c>
      <c r="AB587" s="6" t="s">
        <v>124</v>
      </c>
      <c r="AE587" s="7">
        <v>45724.517754629633</v>
      </c>
      <c r="AF587" s="6" t="s">
        <v>417</v>
      </c>
      <c r="AG587" s="6">
        <v>48</v>
      </c>
      <c r="AH587" s="6" t="s">
        <v>125</v>
      </c>
      <c r="AI587" s="6" t="s">
        <v>106</v>
      </c>
      <c r="AJ587" s="6" t="s">
        <v>492</v>
      </c>
      <c r="AK587" s="6" t="s">
        <v>24634</v>
      </c>
      <c r="AL587" s="6" t="s">
        <v>7605</v>
      </c>
      <c r="AM587" s="7">
        <v>45724.517800925925</v>
      </c>
      <c r="AO587" s="6" t="s">
        <v>7605</v>
      </c>
      <c r="AP587" s="6">
        <v>5779254</v>
      </c>
      <c r="AQ587" s="6" t="s">
        <v>83</v>
      </c>
      <c r="AR587" s="7">
        <v>45724.678263888891</v>
      </c>
      <c r="AS587" s="6" t="s">
        <v>84</v>
      </c>
      <c r="AT587" s="7">
        <v>45724.333333333336</v>
      </c>
      <c r="AU587" s="6" t="s">
        <v>573</v>
      </c>
      <c r="AV587" s="6" t="s">
        <v>108</v>
      </c>
      <c r="AW587" s="6" t="s">
        <v>109</v>
      </c>
      <c r="AX587" s="6" t="s">
        <v>110</v>
      </c>
      <c r="AY587" s="7">
        <v>45726.517754629633</v>
      </c>
      <c r="AZ587" s="7">
        <v>45724.678263888891</v>
      </c>
      <c r="BA587" s="6" t="s">
        <v>419</v>
      </c>
      <c r="BB587" s="6" t="s">
        <v>152</v>
      </c>
      <c r="BC587" s="6" t="s">
        <v>153</v>
      </c>
      <c r="BD587" s="6" t="s">
        <v>154</v>
      </c>
      <c r="BE587" s="6" t="s">
        <v>24635</v>
      </c>
      <c r="BF587" s="6" t="s">
        <v>325</v>
      </c>
      <c r="BG587" s="6" t="s">
        <v>58</v>
      </c>
      <c r="BH587" s="6" t="s">
        <v>26971</v>
      </c>
      <c r="BI587" s="6" t="s">
        <v>27520</v>
      </c>
      <c r="BJ587" s="6" t="s">
        <v>27374</v>
      </c>
    </row>
    <row r="588" spans="1:62" s="6" customFormat="1" x14ac:dyDescent="0.35">
      <c r="A588" s="6">
        <v>3018939</v>
      </c>
      <c r="B588" s="6" t="s">
        <v>58</v>
      </c>
      <c r="C588" s="6">
        <v>33620511</v>
      </c>
      <c r="D588" s="6">
        <v>338279958</v>
      </c>
      <c r="E588" s="6" t="s">
        <v>59</v>
      </c>
      <c r="F588" s="6" t="s">
        <v>60</v>
      </c>
      <c r="G588" s="6" t="s">
        <v>1204</v>
      </c>
      <c r="H588" s="6" t="s">
        <v>11692</v>
      </c>
      <c r="I588" s="6" t="s">
        <v>24642</v>
      </c>
      <c r="J588" s="6" t="s">
        <v>408</v>
      </c>
      <c r="K588" s="6">
        <v>12</v>
      </c>
      <c r="L588" s="6" t="s">
        <v>64</v>
      </c>
      <c r="M588" s="6" t="s">
        <v>65</v>
      </c>
      <c r="N588" s="7">
        <v>44000.625011574077</v>
      </c>
      <c r="O588" s="6" t="s">
        <v>5377</v>
      </c>
      <c r="Q588" s="6" t="s">
        <v>67</v>
      </c>
      <c r="R588" s="7">
        <v>45724.519606481481</v>
      </c>
      <c r="S588" s="6" t="s">
        <v>7451</v>
      </c>
      <c r="T588" s="6" t="s">
        <v>412</v>
      </c>
      <c r="U588" s="6" t="s">
        <v>160</v>
      </c>
      <c r="V588" s="6" t="s">
        <v>24643</v>
      </c>
      <c r="W588" s="6" t="s">
        <v>72</v>
      </c>
      <c r="X588" s="6" t="s">
        <v>183</v>
      </c>
      <c r="Y588" s="6" t="s">
        <v>1917</v>
      </c>
      <c r="Z588" s="6" t="s">
        <v>477</v>
      </c>
      <c r="AA588" s="6" t="s">
        <v>24644</v>
      </c>
      <c r="AB588" s="6" t="s">
        <v>24644</v>
      </c>
      <c r="AC588" s="6" t="s">
        <v>24645</v>
      </c>
      <c r="AE588" s="7">
        <v>45724.519976851851</v>
      </c>
      <c r="AF588" s="6" t="s">
        <v>417</v>
      </c>
      <c r="AG588" s="6">
        <v>48</v>
      </c>
      <c r="AH588" s="6" t="s">
        <v>125</v>
      </c>
      <c r="AI588" s="6" t="s">
        <v>464</v>
      </c>
      <c r="AJ588" s="6" t="s">
        <v>465</v>
      </c>
      <c r="AK588" s="6" t="s">
        <v>24646</v>
      </c>
      <c r="AL588" s="6" t="s">
        <v>7451</v>
      </c>
      <c r="AM588" s="7">
        <v>45724.52002314815</v>
      </c>
      <c r="AO588" s="6" t="s">
        <v>7451</v>
      </c>
      <c r="AP588" s="6">
        <v>5779262</v>
      </c>
      <c r="AQ588" s="6" t="s">
        <v>83</v>
      </c>
      <c r="AR588" s="7">
        <v>45724.690821759257</v>
      </c>
      <c r="AS588" s="6" t="s">
        <v>84</v>
      </c>
      <c r="AT588" s="7">
        <v>45724.333333333336</v>
      </c>
      <c r="AU588" s="6" t="s">
        <v>85</v>
      </c>
      <c r="AV588" s="6" t="s">
        <v>480</v>
      </c>
      <c r="AW588" s="6" t="s">
        <v>481</v>
      </c>
      <c r="AX588" s="6" t="s">
        <v>5246</v>
      </c>
      <c r="AY588" s="7">
        <v>45726.519976851851</v>
      </c>
      <c r="AZ588" s="7">
        <v>45724.690821759257</v>
      </c>
      <c r="BA588" s="6" t="s">
        <v>419</v>
      </c>
      <c r="BB588" s="6" t="s">
        <v>1425</v>
      </c>
      <c r="BC588" s="6" t="s">
        <v>1426</v>
      </c>
      <c r="BD588" s="6" t="s">
        <v>1427</v>
      </c>
      <c r="BE588" s="6" t="s">
        <v>24647</v>
      </c>
      <c r="BF588" s="6" t="s">
        <v>1589</v>
      </c>
      <c r="BG588" s="6" t="s">
        <v>58</v>
      </c>
      <c r="BH588" s="6" t="s">
        <v>26971</v>
      </c>
      <c r="BI588" s="6" t="s">
        <v>27512</v>
      </c>
      <c r="BJ588" s="6" t="s">
        <v>27473</v>
      </c>
    </row>
    <row r="589" spans="1:62" s="6" customFormat="1" x14ac:dyDescent="0.35">
      <c r="A589" s="6">
        <v>3018944</v>
      </c>
      <c r="B589" s="6" t="s">
        <v>58</v>
      </c>
      <c r="C589" s="6">
        <v>35243421</v>
      </c>
      <c r="D589" s="6">
        <v>338272194</v>
      </c>
      <c r="E589" s="6" t="s">
        <v>59</v>
      </c>
      <c r="F589" s="6" t="s">
        <v>60</v>
      </c>
      <c r="G589" s="6" t="s">
        <v>2828</v>
      </c>
      <c r="H589" s="6" t="s">
        <v>1028</v>
      </c>
      <c r="I589" s="6">
        <v>776232741</v>
      </c>
      <c r="J589" s="6" t="s">
        <v>24658</v>
      </c>
      <c r="K589" s="6">
        <v>12</v>
      </c>
      <c r="L589" s="6" t="s">
        <v>244</v>
      </c>
      <c r="M589" s="6" t="s">
        <v>65</v>
      </c>
      <c r="N589" s="7">
        <v>43992.625</v>
      </c>
      <c r="O589" s="6" t="s">
        <v>5377</v>
      </c>
      <c r="Q589" s="6" t="s">
        <v>67</v>
      </c>
      <c r="R589" s="7">
        <v>45724.521249999998</v>
      </c>
      <c r="S589" s="6" t="s">
        <v>440</v>
      </c>
      <c r="T589" s="6" t="s">
        <v>412</v>
      </c>
      <c r="U589" s="6" t="s">
        <v>101</v>
      </c>
      <c r="V589" s="6" t="s">
        <v>24659</v>
      </c>
      <c r="W589" s="6" t="s">
        <v>72</v>
      </c>
      <c r="X589" s="6" t="s">
        <v>183</v>
      </c>
      <c r="Y589" s="6" t="s">
        <v>1247</v>
      </c>
      <c r="Z589" s="6" t="s">
        <v>477</v>
      </c>
      <c r="AA589" s="6" t="s">
        <v>478</v>
      </c>
      <c r="AB589" s="6" t="s">
        <v>478</v>
      </c>
      <c r="AC589" s="6" t="s">
        <v>24660</v>
      </c>
      <c r="AE589" s="7">
        <v>45724.521261574075</v>
      </c>
      <c r="AF589" s="6" t="s">
        <v>417</v>
      </c>
      <c r="AG589" s="6">
        <v>48</v>
      </c>
      <c r="AH589" s="6" t="s">
        <v>125</v>
      </c>
      <c r="AI589" s="6" t="s">
        <v>360</v>
      </c>
      <c r="AJ589" s="6" t="s">
        <v>378</v>
      </c>
      <c r="AK589" s="6" t="s">
        <v>18924</v>
      </c>
      <c r="AL589" s="6" t="s">
        <v>440</v>
      </c>
      <c r="AM589" s="7">
        <v>45724.521296296298</v>
      </c>
      <c r="AN589" s="6" t="s">
        <v>18924</v>
      </c>
      <c r="AP589" s="6">
        <v>5779270</v>
      </c>
      <c r="AQ589" s="6" t="s">
        <v>83</v>
      </c>
      <c r="AR589" s="7">
        <v>45724.690983796296</v>
      </c>
      <c r="AS589" s="6" t="s">
        <v>84</v>
      </c>
      <c r="AT589" s="7">
        <v>45724.5625</v>
      </c>
      <c r="AU589" s="6" t="s">
        <v>85</v>
      </c>
      <c r="AV589" s="6" t="s">
        <v>480</v>
      </c>
      <c r="AW589" s="6" t="s">
        <v>481</v>
      </c>
      <c r="AX589" s="6" t="s">
        <v>4339</v>
      </c>
      <c r="AY589" s="7">
        <v>45726.521261574075</v>
      </c>
      <c r="AZ589" s="7">
        <v>45724.690983796296</v>
      </c>
      <c r="BA589" s="6" t="s">
        <v>419</v>
      </c>
      <c r="BB589" s="6" t="s">
        <v>765</v>
      </c>
      <c r="BC589" s="6" t="s">
        <v>766</v>
      </c>
      <c r="BD589" s="6" t="s">
        <v>767</v>
      </c>
      <c r="BE589" s="6" t="s">
        <v>24661</v>
      </c>
      <c r="BF589" s="6" t="s">
        <v>431</v>
      </c>
      <c r="BG589" s="6" t="s">
        <v>58</v>
      </c>
      <c r="BH589" s="6" t="s">
        <v>26971</v>
      </c>
      <c r="BI589" s="6" t="s">
        <v>27514</v>
      </c>
      <c r="BJ589" s="6" t="s">
        <v>27474</v>
      </c>
    </row>
    <row r="590" spans="1:62" s="6" customFormat="1" x14ac:dyDescent="0.35">
      <c r="A590" s="6">
        <v>3018965</v>
      </c>
      <c r="B590" s="6" t="s">
        <v>58</v>
      </c>
      <c r="C590" s="6">
        <v>42116401</v>
      </c>
      <c r="D590" s="6">
        <v>339521671</v>
      </c>
      <c r="E590" s="6" t="s">
        <v>59</v>
      </c>
      <c r="F590" s="6" t="s">
        <v>60</v>
      </c>
      <c r="G590" s="6" t="s">
        <v>509</v>
      </c>
      <c r="H590" s="6" t="s">
        <v>3696</v>
      </c>
      <c r="I590" s="6">
        <v>775455476</v>
      </c>
      <c r="J590" s="6" t="s">
        <v>2567</v>
      </c>
      <c r="K590" s="6">
        <v>20</v>
      </c>
      <c r="L590" s="6" t="s">
        <v>294</v>
      </c>
      <c r="M590" s="6" t="s">
        <v>295</v>
      </c>
      <c r="N590" s="7">
        <v>45266.601446759261</v>
      </c>
      <c r="O590" s="6" t="s">
        <v>520</v>
      </c>
      <c r="Q590" s="6" t="s">
        <v>67</v>
      </c>
      <c r="R590" s="7">
        <v>45724.529444444444</v>
      </c>
      <c r="S590" s="6" t="s">
        <v>2546</v>
      </c>
      <c r="T590" s="6" t="s">
        <v>412</v>
      </c>
      <c r="U590" s="6" t="s">
        <v>1031</v>
      </c>
      <c r="V590" s="6" t="s">
        <v>24721</v>
      </c>
      <c r="Y590" s="6" t="s">
        <v>7712</v>
      </c>
      <c r="Z590" s="6" t="s">
        <v>1507</v>
      </c>
      <c r="AA590" s="6" t="s">
        <v>824</v>
      </c>
      <c r="AB590" s="6" t="s">
        <v>124</v>
      </c>
      <c r="AE590" s="7">
        <v>45724.529641203706</v>
      </c>
      <c r="AF590" s="6" t="s">
        <v>417</v>
      </c>
      <c r="AG590" s="6">
        <v>48</v>
      </c>
      <c r="AH590" s="6" t="s">
        <v>125</v>
      </c>
      <c r="AI590" s="6" t="s">
        <v>464</v>
      </c>
      <c r="AJ590" s="6" t="s">
        <v>465</v>
      </c>
      <c r="AK590" s="6" t="s">
        <v>24722</v>
      </c>
      <c r="AL590" s="6" t="s">
        <v>2546</v>
      </c>
      <c r="AM590" s="7">
        <v>45724.529675925929</v>
      </c>
      <c r="AO590" s="6" t="s">
        <v>2546</v>
      </c>
      <c r="AP590" s="6">
        <v>5779308</v>
      </c>
      <c r="AQ590" s="6" t="s">
        <v>83</v>
      </c>
      <c r="AR590" s="7">
        <v>45724.763645833336</v>
      </c>
      <c r="AS590" s="6" t="s">
        <v>84</v>
      </c>
      <c r="AT590" s="7">
        <v>45724.333333333336</v>
      </c>
      <c r="AU590" s="6" t="s">
        <v>85</v>
      </c>
      <c r="AV590" s="6" t="s">
        <v>1214</v>
      </c>
      <c r="AW590" s="6" t="s">
        <v>1215</v>
      </c>
      <c r="AX590" s="6" t="s">
        <v>3510</v>
      </c>
      <c r="AY590" s="7">
        <v>45726.529641203706</v>
      </c>
      <c r="AZ590" s="7">
        <v>45724.763645833336</v>
      </c>
      <c r="BA590" s="6" t="s">
        <v>419</v>
      </c>
      <c r="BB590" s="6" t="s">
        <v>192</v>
      </c>
      <c r="BC590" s="6" t="s">
        <v>193</v>
      </c>
      <c r="BD590" s="6" t="s">
        <v>194</v>
      </c>
      <c r="BE590" s="6" t="s">
        <v>24723</v>
      </c>
      <c r="BF590" s="6" t="s">
        <v>914</v>
      </c>
      <c r="BG590" s="6" t="s">
        <v>58</v>
      </c>
      <c r="BH590" s="6" t="s">
        <v>26971</v>
      </c>
      <c r="BI590" s="6" t="s">
        <v>27514</v>
      </c>
      <c r="BJ590" s="6" t="s">
        <v>27475</v>
      </c>
    </row>
    <row r="591" spans="1:62" s="6" customFormat="1" x14ac:dyDescent="0.35">
      <c r="A591" s="6">
        <v>3018966</v>
      </c>
      <c r="B591" s="6" t="s">
        <v>58</v>
      </c>
      <c r="C591" s="6">
        <v>35934801</v>
      </c>
      <c r="D591" s="6">
        <v>338290762</v>
      </c>
      <c r="E591" s="6" t="s">
        <v>59</v>
      </c>
      <c r="F591" s="6" t="s">
        <v>60</v>
      </c>
      <c r="G591" s="6" t="s">
        <v>9796</v>
      </c>
      <c r="H591" s="6" t="s">
        <v>2994</v>
      </c>
      <c r="I591" s="6">
        <v>777031420</v>
      </c>
      <c r="J591" s="6" t="s">
        <v>24724</v>
      </c>
      <c r="K591" s="6">
        <v>12</v>
      </c>
      <c r="L591" s="6" t="s">
        <v>64</v>
      </c>
      <c r="M591" s="6" t="s">
        <v>65</v>
      </c>
      <c r="N591" s="7">
        <v>45563.755543981482</v>
      </c>
      <c r="O591" s="6" t="s">
        <v>520</v>
      </c>
      <c r="Q591" s="6" t="s">
        <v>67</v>
      </c>
      <c r="R591" s="7">
        <v>45724.529652777775</v>
      </c>
      <c r="S591" s="6" t="s">
        <v>7605</v>
      </c>
      <c r="T591" s="6" t="s">
        <v>412</v>
      </c>
      <c r="U591" s="6" t="s">
        <v>1189</v>
      </c>
      <c r="V591" s="6" t="s">
        <v>24725</v>
      </c>
      <c r="Y591" s="6" t="s">
        <v>9799</v>
      </c>
      <c r="Z591" s="6" t="s">
        <v>1476</v>
      </c>
      <c r="AA591" s="6" t="s">
        <v>9800</v>
      </c>
      <c r="AB591" s="6" t="s">
        <v>124</v>
      </c>
      <c r="AE591" s="7">
        <v>45724.529826388891</v>
      </c>
      <c r="AF591" s="6" t="s">
        <v>417</v>
      </c>
      <c r="AG591" s="6">
        <v>48</v>
      </c>
      <c r="AH591" s="6" t="s">
        <v>125</v>
      </c>
      <c r="AI591" s="6" t="s">
        <v>464</v>
      </c>
      <c r="AJ591" s="6" t="s">
        <v>492</v>
      </c>
      <c r="AK591" s="6" t="s">
        <v>24725</v>
      </c>
      <c r="AL591" s="6" t="s">
        <v>7605</v>
      </c>
      <c r="AM591" s="7">
        <v>45725.521851851852</v>
      </c>
      <c r="AN591" s="6" t="s">
        <v>4361</v>
      </c>
      <c r="AO591" s="6" t="s">
        <v>657</v>
      </c>
      <c r="AP591" s="6">
        <v>5780963</v>
      </c>
      <c r="AQ591" s="6" t="s">
        <v>83</v>
      </c>
      <c r="AR591" s="7">
        <v>45725.751493055555</v>
      </c>
      <c r="AS591" s="6" t="s">
        <v>84</v>
      </c>
      <c r="AT591" s="7">
        <v>45725.333333333336</v>
      </c>
      <c r="AU591" s="6" t="s">
        <v>85</v>
      </c>
      <c r="AV591" s="6" t="s">
        <v>270</v>
      </c>
      <c r="AW591" s="6" t="s">
        <v>271</v>
      </c>
      <c r="AX591" s="6" t="s">
        <v>272</v>
      </c>
      <c r="AY591" s="7">
        <v>45726.529826388891</v>
      </c>
      <c r="AZ591" s="7">
        <v>45725.751493055555</v>
      </c>
      <c r="BA591" s="6" t="s">
        <v>419</v>
      </c>
      <c r="BB591" s="6" t="s">
        <v>504</v>
      </c>
      <c r="BC591" s="6" t="s">
        <v>505</v>
      </c>
      <c r="BD591" s="6" t="s">
        <v>506</v>
      </c>
      <c r="BE591" s="6" t="s">
        <v>4361</v>
      </c>
      <c r="BF591" s="6" t="s">
        <v>657</v>
      </c>
      <c r="BG591" s="6" t="s">
        <v>58</v>
      </c>
      <c r="BH591" s="6" t="s">
        <v>26971</v>
      </c>
      <c r="BI591" s="6" t="s">
        <v>6211</v>
      </c>
      <c r="BJ591" s="6" t="s">
        <v>27382</v>
      </c>
    </row>
    <row r="592" spans="1:62" s="6" customFormat="1" x14ac:dyDescent="0.35">
      <c r="A592" s="6">
        <v>3018994</v>
      </c>
      <c r="B592" s="6" t="s">
        <v>327</v>
      </c>
      <c r="C592" s="6">
        <v>30540291</v>
      </c>
      <c r="D592" s="6">
        <v>338255780</v>
      </c>
      <c r="E592" s="6" t="s">
        <v>59</v>
      </c>
      <c r="F592" s="6" t="s">
        <v>60</v>
      </c>
      <c r="G592" s="6" t="s">
        <v>2268</v>
      </c>
      <c r="H592" s="6" t="s">
        <v>954</v>
      </c>
      <c r="I592" s="6">
        <v>774328327</v>
      </c>
      <c r="J592" s="6" t="s">
        <v>908</v>
      </c>
      <c r="K592" s="6">
        <v>12</v>
      </c>
      <c r="L592" s="6" t="s">
        <v>64</v>
      </c>
      <c r="M592" s="6" t="s">
        <v>65</v>
      </c>
      <c r="N592" s="7">
        <v>39973</v>
      </c>
      <c r="O592" s="6" t="s">
        <v>6415</v>
      </c>
      <c r="Q592" s="6" t="s">
        <v>67</v>
      </c>
      <c r="R592" s="7">
        <v>45724.542361111111</v>
      </c>
      <c r="S592" s="6" t="s">
        <v>2546</v>
      </c>
      <c r="T592" s="6" t="s">
        <v>412</v>
      </c>
      <c r="U592" s="6" t="s">
        <v>160</v>
      </c>
      <c r="V592" s="6" t="s">
        <v>24785</v>
      </c>
      <c r="W592" s="6" t="s">
        <v>2158</v>
      </c>
      <c r="X592" s="6" t="s">
        <v>356</v>
      </c>
      <c r="Y592" s="6" t="s">
        <v>15945</v>
      </c>
      <c r="Z592" s="6" t="s">
        <v>75</v>
      </c>
      <c r="AB592" s="6" t="s">
        <v>11866</v>
      </c>
      <c r="AC592" s="6">
        <v>1</v>
      </c>
      <c r="AE592" s="7">
        <v>45724.542372685188</v>
      </c>
      <c r="AF592" s="6" t="s">
        <v>77</v>
      </c>
      <c r="AH592" s="6" t="s">
        <v>78</v>
      </c>
      <c r="AI592" s="6" t="s">
        <v>464</v>
      </c>
      <c r="AJ592" s="6" t="s">
        <v>465</v>
      </c>
      <c r="AK592" s="6" t="s">
        <v>17664</v>
      </c>
      <c r="AL592" s="6" t="s">
        <v>2546</v>
      </c>
      <c r="AM592" s="7">
        <v>45724.542407407411</v>
      </c>
      <c r="AN592" s="6" t="s">
        <v>17664</v>
      </c>
      <c r="AP592" s="6">
        <v>5779355</v>
      </c>
      <c r="AQ592" s="6" t="s">
        <v>83</v>
      </c>
      <c r="AR592" s="7">
        <v>45724.744074074071</v>
      </c>
      <c r="AS592" s="6" t="s">
        <v>84</v>
      </c>
      <c r="AT592" s="7">
        <v>45726.333333333336</v>
      </c>
      <c r="AU592" s="6" t="s">
        <v>85</v>
      </c>
      <c r="AV592" s="6" t="s">
        <v>645</v>
      </c>
      <c r="AW592" s="6" t="s">
        <v>646</v>
      </c>
      <c r="AX592" s="6" t="s">
        <v>6328</v>
      </c>
      <c r="AZ592" s="7">
        <v>45724.744074074071</v>
      </c>
      <c r="BB592" s="6" t="s">
        <v>746</v>
      </c>
      <c r="BC592" s="6" t="s">
        <v>747</v>
      </c>
      <c r="BD592" s="6" t="s">
        <v>748</v>
      </c>
      <c r="BE592" s="6" t="s">
        <v>24786</v>
      </c>
      <c r="BF592" s="6" t="s">
        <v>937</v>
      </c>
      <c r="BG592" s="6" t="s">
        <v>26973</v>
      </c>
      <c r="BH592" s="6" t="s">
        <v>26971</v>
      </c>
      <c r="BI592" s="6" t="s">
        <v>27516</v>
      </c>
      <c r="BJ592" s="6" t="s">
        <v>27476</v>
      </c>
    </row>
    <row r="593" spans="1:62" s="6" customFormat="1" x14ac:dyDescent="0.35">
      <c r="A593" s="6">
        <v>3019000</v>
      </c>
      <c r="B593" s="6" t="s">
        <v>58</v>
      </c>
      <c r="C593" s="6">
        <v>41327621</v>
      </c>
      <c r="D593" s="6">
        <v>338938770</v>
      </c>
      <c r="E593" s="6" t="s">
        <v>59</v>
      </c>
      <c r="F593" s="6" t="s">
        <v>60</v>
      </c>
      <c r="G593" s="6" t="s">
        <v>24798</v>
      </c>
      <c r="H593" s="6" t="s">
        <v>24798</v>
      </c>
      <c r="I593" s="6">
        <v>779779148</v>
      </c>
      <c r="J593" s="6" t="s">
        <v>24799</v>
      </c>
      <c r="K593" s="6">
        <v>20</v>
      </c>
      <c r="L593" s="6" t="s">
        <v>294</v>
      </c>
      <c r="M593" s="6" t="s">
        <v>295</v>
      </c>
      <c r="N593" s="7">
        <v>45149.791666666664</v>
      </c>
      <c r="O593" s="6" t="s">
        <v>520</v>
      </c>
      <c r="Q593" s="6" t="s">
        <v>67</v>
      </c>
      <c r="R593" s="7">
        <v>45724.546273148146</v>
      </c>
      <c r="S593" s="6" t="s">
        <v>2546</v>
      </c>
      <c r="T593" s="6" t="s">
        <v>412</v>
      </c>
      <c r="U593" s="6" t="s">
        <v>70</v>
      </c>
      <c r="V593" s="6" t="s">
        <v>24800</v>
      </c>
      <c r="W593" s="6" t="s">
        <v>653</v>
      </c>
      <c r="X593" s="6" t="s">
        <v>654</v>
      </c>
      <c r="Y593" s="6" t="s">
        <v>9784</v>
      </c>
      <c r="Z593" s="6" t="s">
        <v>400</v>
      </c>
      <c r="AA593" s="6" t="s">
        <v>12935</v>
      </c>
      <c r="AB593" s="6" t="s">
        <v>12935</v>
      </c>
      <c r="AE593" s="7">
        <v>45724.546527777777</v>
      </c>
      <c r="AF593" s="6" t="s">
        <v>417</v>
      </c>
      <c r="AG593" s="6">
        <v>48</v>
      </c>
      <c r="AH593" s="6" t="s">
        <v>125</v>
      </c>
      <c r="AI593" s="6" t="s">
        <v>464</v>
      </c>
      <c r="AJ593" s="6" t="s">
        <v>465</v>
      </c>
      <c r="AK593" s="6" t="s">
        <v>4271</v>
      </c>
      <c r="AL593" s="6" t="s">
        <v>2546</v>
      </c>
      <c r="AM593" s="7">
        <v>45724.5465625</v>
      </c>
      <c r="AO593" s="6" t="s">
        <v>2546</v>
      </c>
      <c r="AP593" s="6">
        <v>5779366</v>
      </c>
      <c r="AQ593" s="6" t="s">
        <v>83</v>
      </c>
      <c r="AR593" s="7">
        <v>45724.894386574073</v>
      </c>
      <c r="AS593" s="6" t="s">
        <v>84</v>
      </c>
      <c r="AT593" s="7">
        <v>45724.5625</v>
      </c>
      <c r="AU593" s="6" t="s">
        <v>85</v>
      </c>
      <c r="AV593" s="6" t="s">
        <v>608</v>
      </c>
      <c r="AW593" s="6" t="s">
        <v>609</v>
      </c>
      <c r="AX593" s="6" t="s">
        <v>2559</v>
      </c>
      <c r="AY593" s="7">
        <v>45726.546527777777</v>
      </c>
      <c r="AZ593" s="7">
        <v>45724.894386574073</v>
      </c>
      <c r="BA593" s="6" t="s">
        <v>419</v>
      </c>
      <c r="BB593" s="6" t="s">
        <v>537</v>
      </c>
      <c r="BC593" s="6" t="s">
        <v>538</v>
      </c>
      <c r="BD593" s="6" t="s">
        <v>91</v>
      </c>
      <c r="BE593" s="6" t="s">
        <v>24801</v>
      </c>
      <c r="BF593" s="6" t="s">
        <v>657</v>
      </c>
      <c r="BG593" s="6" t="s">
        <v>58</v>
      </c>
      <c r="BH593" s="6" t="s">
        <v>26971</v>
      </c>
      <c r="BI593" s="6" t="s">
        <v>27516</v>
      </c>
      <c r="BJ593" s="6" t="s">
        <v>27477</v>
      </c>
    </row>
    <row r="594" spans="1:62" s="6" customFormat="1" x14ac:dyDescent="0.35">
      <c r="A594" s="6">
        <v>3019043</v>
      </c>
      <c r="B594" s="6" t="s">
        <v>58</v>
      </c>
      <c r="C594" s="6">
        <v>2129651</v>
      </c>
      <c r="D594" s="6">
        <v>339412974</v>
      </c>
      <c r="E594" s="6" t="s">
        <v>59</v>
      </c>
      <c r="F594" s="6" t="s">
        <v>60</v>
      </c>
      <c r="G594" s="6" t="s">
        <v>24888</v>
      </c>
      <c r="I594" s="6">
        <v>785224895</v>
      </c>
      <c r="J594" s="6" t="s">
        <v>24889</v>
      </c>
      <c r="K594" s="6">
        <v>20</v>
      </c>
      <c r="L594" s="6" t="s">
        <v>294</v>
      </c>
      <c r="M594" s="6" t="s">
        <v>295</v>
      </c>
      <c r="N594" s="7">
        <v>44935.759768518517</v>
      </c>
      <c r="O594" s="6" t="s">
        <v>520</v>
      </c>
      <c r="Q594" s="6" t="s">
        <v>67</v>
      </c>
      <c r="R594" s="7">
        <v>45724.561111111114</v>
      </c>
      <c r="S594" s="6" t="s">
        <v>7300</v>
      </c>
      <c r="T594" s="6" t="s">
        <v>412</v>
      </c>
      <c r="U594" s="6" t="s">
        <v>1208</v>
      </c>
      <c r="V594" s="6" t="s">
        <v>24890</v>
      </c>
      <c r="W594" s="6" t="s">
        <v>143</v>
      </c>
      <c r="X594" s="6" t="s">
        <v>143</v>
      </c>
      <c r="Y594" s="6" t="s">
        <v>144</v>
      </c>
      <c r="Z594" s="6" t="s">
        <v>388</v>
      </c>
      <c r="AA594" s="6" t="s">
        <v>9682</v>
      </c>
      <c r="AB594" s="6" t="s">
        <v>124</v>
      </c>
      <c r="AE594" s="7">
        <v>45724.65084490741</v>
      </c>
      <c r="AF594" s="6" t="s">
        <v>417</v>
      </c>
      <c r="AG594" s="6">
        <v>48</v>
      </c>
      <c r="AH594" s="6" t="s">
        <v>125</v>
      </c>
      <c r="AI594" s="6" t="s">
        <v>79</v>
      </c>
      <c r="AJ594" s="6" t="s">
        <v>126</v>
      </c>
      <c r="AK594" s="6" t="s">
        <v>24891</v>
      </c>
      <c r="AL594" s="6" t="s">
        <v>4924</v>
      </c>
      <c r="AM594" s="7">
        <v>45724.650960648149</v>
      </c>
      <c r="AN594" s="6" t="s">
        <v>24891</v>
      </c>
      <c r="AO594" s="6" t="s">
        <v>4924</v>
      </c>
      <c r="AP594" s="6">
        <v>5779751</v>
      </c>
      <c r="AQ594" s="6" t="s">
        <v>83</v>
      </c>
      <c r="AR594" s="7">
        <v>45725.511030092595</v>
      </c>
      <c r="AS594" s="6" t="s">
        <v>84</v>
      </c>
      <c r="AT594" s="7">
        <v>45724.5625</v>
      </c>
      <c r="AU594" s="6" t="s">
        <v>573</v>
      </c>
      <c r="AV594" s="6" t="s">
        <v>149</v>
      </c>
      <c r="AW594" s="6" t="s">
        <v>150</v>
      </c>
      <c r="AX594" s="6" t="s">
        <v>151</v>
      </c>
      <c r="AY594" s="7">
        <v>45726.65084490741</v>
      </c>
      <c r="AZ594" s="7">
        <v>45725.511030092595</v>
      </c>
      <c r="BA594" s="6" t="s">
        <v>419</v>
      </c>
      <c r="BB594" s="6" t="s">
        <v>1777</v>
      </c>
      <c r="BC594" s="6" t="s">
        <v>1521</v>
      </c>
      <c r="BD594" s="6" t="s">
        <v>815</v>
      </c>
      <c r="BE594" s="6" t="s">
        <v>10067</v>
      </c>
      <c r="BF594" s="6" t="s">
        <v>914</v>
      </c>
      <c r="BG594" s="6" t="s">
        <v>58</v>
      </c>
      <c r="BH594" s="6" t="s">
        <v>26971</v>
      </c>
      <c r="BI594" s="6" t="s">
        <v>1031</v>
      </c>
      <c r="BJ594" s="6" t="s">
        <v>27478</v>
      </c>
    </row>
    <row r="595" spans="1:62" s="6" customFormat="1" x14ac:dyDescent="0.35">
      <c r="A595" s="6">
        <v>3019088</v>
      </c>
      <c r="B595" s="6" t="s">
        <v>4161</v>
      </c>
      <c r="C595" s="6">
        <v>36931331</v>
      </c>
      <c r="D595" s="6">
        <v>339780421</v>
      </c>
      <c r="E595" s="6" t="s">
        <v>59</v>
      </c>
      <c r="F595" s="6" t="s">
        <v>60</v>
      </c>
      <c r="G595" s="6" t="s">
        <v>24993</v>
      </c>
      <c r="I595" s="6">
        <v>780155397</v>
      </c>
      <c r="J595" s="6" t="s">
        <v>13639</v>
      </c>
      <c r="K595" s="6">
        <v>20</v>
      </c>
      <c r="L595" s="6" t="s">
        <v>294</v>
      </c>
      <c r="M595" s="6" t="s">
        <v>295</v>
      </c>
      <c r="N595" s="7">
        <v>44350.5</v>
      </c>
      <c r="O595" s="6" t="s">
        <v>1809</v>
      </c>
      <c r="Q595" s="6" t="s">
        <v>67</v>
      </c>
      <c r="R595" s="7">
        <v>45724.580335648148</v>
      </c>
      <c r="S595" s="6" t="s">
        <v>4862</v>
      </c>
      <c r="T595" s="6" t="s">
        <v>412</v>
      </c>
      <c r="U595" s="6" t="s">
        <v>603</v>
      </c>
      <c r="V595" s="6" t="s">
        <v>24994</v>
      </c>
      <c r="Y595" s="6" t="s">
        <v>3995</v>
      </c>
      <c r="Z595" s="6" t="s">
        <v>231</v>
      </c>
      <c r="AA595" s="6" t="s">
        <v>18427</v>
      </c>
      <c r="AB595" s="6" t="s">
        <v>24995</v>
      </c>
      <c r="AE595" s="7">
        <v>45724.580590277779</v>
      </c>
      <c r="AF595" s="6" t="s">
        <v>77</v>
      </c>
      <c r="AH595" s="6" t="s">
        <v>125</v>
      </c>
      <c r="AI595" s="6" t="s">
        <v>464</v>
      </c>
      <c r="AJ595" s="6" t="s">
        <v>465</v>
      </c>
      <c r="AK595" s="6" t="s">
        <v>24996</v>
      </c>
      <c r="AL595" s="6" t="s">
        <v>4862</v>
      </c>
      <c r="AM595" s="7">
        <v>45724.582002314812</v>
      </c>
      <c r="AO595" s="6" t="s">
        <v>4862</v>
      </c>
      <c r="AP595" s="6">
        <v>5779522</v>
      </c>
      <c r="AQ595" s="6" t="s">
        <v>83</v>
      </c>
      <c r="AR595" s="7">
        <v>45724.649953703702</v>
      </c>
      <c r="AS595" s="6" t="s">
        <v>84</v>
      </c>
      <c r="AT595" s="7">
        <v>45724.5625</v>
      </c>
      <c r="AU595" s="6" t="s">
        <v>85</v>
      </c>
      <c r="AV595" s="6" t="s">
        <v>233</v>
      </c>
      <c r="AW595" s="6" t="s">
        <v>234</v>
      </c>
      <c r="AX595" s="6" t="s">
        <v>1635</v>
      </c>
      <c r="AZ595" s="7">
        <v>45724.649953703702</v>
      </c>
      <c r="BB595" s="6" t="s">
        <v>561</v>
      </c>
      <c r="BC595" s="6" t="s">
        <v>562</v>
      </c>
      <c r="BD595" s="6" t="s">
        <v>113</v>
      </c>
      <c r="BE595" s="6" t="s">
        <v>24997</v>
      </c>
      <c r="BF595" s="6" t="s">
        <v>5245</v>
      </c>
      <c r="BG595" s="6" t="s">
        <v>26973</v>
      </c>
      <c r="BH595" s="6" t="s">
        <v>26971</v>
      </c>
      <c r="BI595" s="6" t="s">
        <v>27512</v>
      </c>
      <c r="BJ595" s="6" t="s">
        <v>27479</v>
      </c>
    </row>
    <row r="596" spans="1:62" s="6" customFormat="1" x14ac:dyDescent="0.35">
      <c r="A596" s="6">
        <v>3019108</v>
      </c>
      <c r="B596" s="6" t="s">
        <v>58</v>
      </c>
      <c r="C596" s="6">
        <v>491</v>
      </c>
      <c r="D596" s="6">
        <v>338239639</v>
      </c>
      <c r="E596" s="6" t="s">
        <v>59</v>
      </c>
      <c r="F596" s="6" t="s">
        <v>60</v>
      </c>
      <c r="G596" s="6" t="s">
        <v>25040</v>
      </c>
      <c r="I596" s="6" t="s">
        <v>25041</v>
      </c>
      <c r="J596" s="6">
        <v>773330736</v>
      </c>
      <c r="K596" s="6">
        <v>20</v>
      </c>
      <c r="L596" s="6" t="s">
        <v>1008</v>
      </c>
      <c r="M596" s="6" t="s">
        <v>1009</v>
      </c>
      <c r="N596" s="7">
        <v>44820.666666666664</v>
      </c>
      <c r="O596" s="6" t="s">
        <v>2009</v>
      </c>
      <c r="Q596" s="6" t="s">
        <v>67</v>
      </c>
      <c r="R596" s="7">
        <v>45724.591284722221</v>
      </c>
      <c r="S596" s="6" t="s">
        <v>3463</v>
      </c>
      <c r="T596" s="6" t="s">
        <v>412</v>
      </c>
      <c r="U596" s="6" t="s">
        <v>70</v>
      </c>
      <c r="V596" s="6" t="s">
        <v>25042</v>
      </c>
      <c r="W596" s="6" t="s">
        <v>72</v>
      </c>
      <c r="X596" s="6" t="s">
        <v>73</v>
      </c>
      <c r="Y596" s="6" t="s">
        <v>4197</v>
      </c>
      <c r="Z596" s="6" t="s">
        <v>685</v>
      </c>
      <c r="AA596" s="6" t="s">
        <v>1379</v>
      </c>
      <c r="AB596" s="6" t="s">
        <v>124</v>
      </c>
      <c r="AE596" s="7">
        <v>45724.591689814813</v>
      </c>
      <c r="AF596" s="6" t="s">
        <v>77</v>
      </c>
      <c r="AH596" s="6" t="s">
        <v>125</v>
      </c>
      <c r="AI596" s="6" t="s">
        <v>464</v>
      </c>
      <c r="AJ596" s="6" t="s">
        <v>465</v>
      </c>
      <c r="AK596" s="6" t="s">
        <v>17771</v>
      </c>
      <c r="AL596" s="6" t="s">
        <v>3463</v>
      </c>
      <c r="AM596" s="7">
        <v>45724.591724537036</v>
      </c>
      <c r="AO596" s="6" t="s">
        <v>3463</v>
      </c>
      <c r="AP596" s="6">
        <v>5779556</v>
      </c>
      <c r="AQ596" s="6" t="s">
        <v>83</v>
      </c>
      <c r="AR596" s="7">
        <v>45724.730150462965</v>
      </c>
      <c r="AS596" s="6" t="s">
        <v>84</v>
      </c>
      <c r="AT596" s="7">
        <v>45724.333333333336</v>
      </c>
      <c r="AU596" s="6" t="s">
        <v>85</v>
      </c>
      <c r="AV596" s="6" t="s">
        <v>2382</v>
      </c>
      <c r="AW596" s="6" t="s">
        <v>2383</v>
      </c>
      <c r="AX596" s="6" t="s">
        <v>6174</v>
      </c>
      <c r="AZ596" s="7">
        <v>45724.730150462965</v>
      </c>
      <c r="BB596" s="6" t="s">
        <v>594</v>
      </c>
      <c r="BC596" s="6" t="s">
        <v>595</v>
      </c>
      <c r="BD596" s="6" t="s">
        <v>596</v>
      </c>
      <c r="BE596" s="6" t="s">
        <v>25043</v>
      </c>
      <c r="BF596" s="6" t="s">
        <v>937</v>
      </c>
      <c r="BG596" s="6" t="s">
        <v>58</v>
      </c>
      <c r="BH596" s="6" t="s">
        <v>26971</v>
      </c>
      <c r="BI596" s="6" t="s">
        <v>27513</v>
      </c>
      <c r="BJ596" s="6" t="s">
        <v>27480</v>
      </c>
    </row>
    <row r="597" spans="1:62" s="6" customFormat="1" x14ac:dyDescent="0.35">
      <c r="A597" s="6">
        <v>3019140</v>
      </c>
      <c r="B597" s="6" t="s">
        <v>223</v>
      </c>
      <c r="C597" s="6">
        <v>41168731</v>
      </c>
      <c r="D597" s="6">
        <v>339750497</v>
      </c>
      <c r="E597" s="6" t="s">
        <v>59</v>
      </c>
      <c r="F597" s="6" t="s">
        <v>60</v>
      </c>
      <c r="G597" s="6" t="s">
        <v>25113</v>
      </c>
      <c r="I597" s="6">
        <v>777626565</v>
      </c>
      <c r="J597" s="6" t="s">
        <v>2230</v>
      </c>
      <c r="K597" s="6">
        <v>20</v>
      </c>
      <c r="L597" s="6" t="s">
        <v>294</v>
      </c>
      <c r="M597" s="6" t="s">
        <v>295</v>
      </c>
      <c r="N597" s="7">
        <v>45124.642361111109</v>
      </c>
      <c r="O597" s="6" t="s">
        <v>7658</v>
      </c>
      <c r="Q597" s="6" t="s">
        <v>67</v>
      </c>
      <c r="R597" s="7">
        <v>45724.604328703703</v>
      </c>
      <c r="S597" s="6" t="s">
        <v>4842</v>
      </c>
      <c r="T597" s="6" t="s">
        <v>412</v>
      </c>
      <c r="U597" s="6" t="s">
        <v>70</v>
      </c>
      <c r="V597" s="6" t="s">
        <v>25114</v>
      </c>
      <c r="W597" s="6" t="s">
        <v>298</v>
      </c>
      <c r="X597" s="6" t="s">
        <v>299</v>
      </c>
      <c r="Y597" s="6" t="s">
        <v>3069</v>
      </c>
      <c r="Z597" s="6" t="s">
        <v>301</v>
      </c>
      <c r="AA597" s="6" t="s">
        <v>3053</v>
      </c>
      <c r="AB597" s="6" t="s">
        <v>124</v>
      </c>
      <c r="AE597" s="7">
        <v>45724.60434027778</v>
      </c>
      <c r="AF597" s="6" t="s">
        <v>77</v>
      </c>
      <c r="AH597" s="6" t="s">
        <v>125</v>
      </c>
      <c r="AI597" s="6" t="s">
        <v>106</v>
      </c>
      <c r="AJ597" s="6" t="s">
        <v>107</v>
      </c>
      <c r="AK597" s="6" t="s">
        <v>25115</v>
      </c>
      <c r="AL597" s="6" t="s">
        <v>4842</v>
      </c>
      <c r="AM597" s="7">
        <v>45724.604375000003</v>
      </c>
      <c r="AN597" s="6" t="s">
        <v>25115</v>
      </c>
      <c r="AP597" s="6">
        <v>5779600</v>
      </c>
      <c r="AQ597" s="6" t="s">
        <v>83</v>
      </c>
      <c r="AR597" s="7">
        <v>45725.514722222222</v>
      </c>
      <c r="AS597" s="6" t="s">
        <v>84</v>
      </c>
      <c r="AZ597" s="7">
        <v>45725.514722222222</v>
      </c>
      <c r="BB597" s="6" t="s">
        <v>89</v>
      </c>
      <c r="BC597" s="6" t="s">
        <v>90</v>
      </c>
      <c r="BD597" s="6" t="s">
        <v>91</v>
      </c>
      <c r="BE597" s="6" t="s">
        <v>25116</v>
      </c>
      <c r="BF597" s="6" t="s">
        <v>735</v>
      </c>
      <c r="BG597" s="6" t="s">
        <v>26973</v>
      </c>
      <c r="BH597" s="6" t="s">
        <v>26971</v>
      </c>
      <c r="BI597" s="6" t="s">
        <v>27522</v>
      </c>
      <c r="BJ597" s="6" t="s">
        <v>27481</v>
      </c>
    </row>
    <row r="598" spans="1:62" s="6" customFormat="1" x14ac:dyDescent="0.35">
      <c r="A598" s="6">
        <v>3019147</v>
      </c>
      <c r="B598" s="6" t="s">
        <v>94</v>
      </c>
      <c r="C598" s="6">
        <v>590041</v>
      </c>
      <c r="D598" s="6">
        <v>339422117</v>
      </c>
      <c r="E598" s="6" t="s">
        <v>59</v>
      </c>
      <c r="F598" s="6" t="s">
        <v>60</v>
      </c>
      <c r="G598" s="6" t="s">
        <v>116</v>
      </c>
      <c r="H598" s="6" t="s">
        <v>25129</v>
      </c>
      <c r="I598" s="6">
        <v>777610972</v>
      </c>
      <c r="J598" s="6" t="s">
        <v>3490</v>
      </c>
      <c r="K598" s="6">
        <v>20</v>
      </c>
      <c r="L598" s="6" t="s">
        <v>409</v>
      </c>
      <c r="M598" s="6" t="s">
        <v>2154</v>
      </c>
      <c r="N598" s="7">
        <v>40213</v>
      </c>
      <c r="O598" s="6" t="s">
        <v>6415</v>
      </c>
      <c r="Q598" s="6" t="s">
        <v>67</v>
      </c>
      <c r="R598" s="7">
        <v>45724.608518518522</v>
      </c>
      <c r="S598" s="6" t="s">
        <v>2156</v>
      </c>
      <c r="T598" s="6" t="s">
        <v>412</v>
      </c>
      <c r="U598" s="6" t="s">
        <v>101</v>
      </c>
      <c r="V598" s="6" t="s">
        <v>25130</v>
      </c>
      <c r="W598" s="6" t="s">
        <v>143</v>
      </c>
      <c r="X598" s="6" t="s">
        <v>143</v>
      </c>
      <c r="Y598" s="6" t="s">
        <v>5673</v>
      </c>
      <c r="Z598" s="6" t="s">
        <v>388</v>
      </c>
      <c r="AA598" s="6" t="s">
        <v>5674</v>
      </c>
      <c r="AB598" s="6" t="s">
        <v>5674</v>
      </c>
      <c r="AE598" s="7">
        <v>45724.609224537038</v>
      </c>
      <c r="AF598" s="6" t="s">
        <v>77</v>
      </c>
      <c r="AH598" s="6" t="s">
        <v>125</v>
      </c>
      <c r="AI598" s="6" t="s">
        <v>464</v>
      </c>
      <c r="AJ598" s="6" t="s">
        <v>465</v>
      </c>
      <c r="AK598" s="6" t="s">
        <v>25131</v>
      </c>
      <c r="AL598" s="6" t="s">
        <v>2156</v>
      </c>
      <c r="AM598" s="7">
        <v>45724.609259259261</v>
      </c>
      <c r="AO598" s="6" t="s">
        <v>2156</v>
      </c>
      <c r="AP598" s="6">
        <v>5779609</v>
      </c>
      <c r="AQ598" s="6" t="s">
        <v>83</v>
      </c>
      <c r="AR598" s="7">
        <v>45725.646828703706</v>
      </c>
      <c r="AS598" s="6" t="s">
        <v>84</v>
      </c>
      <c r="AT598" s="7">
        <v>45724.333333333336</v>
      </c>
      <c r="AU598" s="6" t="s">
        <v>85</v>
      </c>
      <c r="AV598" s="6" t="s">
        <v>149</v>
      </c>
      <c r="AW598" s="6" t="s">
        <v>150</v>
      </c>
      <c r="AX598" s="6" t="s">
        <v>285</v>
      </c>
      <c r="AZ598" s="7">
        <v>45725.646828703706</v>
      </c>
      <c r="BB598" s="6" t="s">
        <v>286</v>
      </c>
      <c r="BC598" s="6" t="s">
        <v>287</v>
      </c>
      <c r="BD598" s="6" t="s">
        <v>288</v>
      </c>
      <c r="BE598" s="6" t="s">
        <v>25132</v>
      </c>
      <c r="BF598" s="6" t="s">
        <v>290</v>
      </c>
      <c r="BG598" s="6" t="s">
        <v>26973</v>
      </c>
      <c r="BH598" s="6" t="s">
        <v>26971</v>
      </c>
      <c r="BI598" s="6" t="s">
        <v>27532</v>
      </c>
      <c r="BJ598" s="6" t="s">
        <v>27482</v>
      </c>
    </row>
    <row r="599" spans="1:62" s="6" customFormat="1" x14ac:dyDescent="0.35">
      <c r="A599" s="6">
        <v>3019177</v>
      </c>
      <c r="B599" s="6" t="s">
        <v>223</v>
      </c>
      <c r="C599" s="6">
        <v>35327941</v>
      </c>
      <c r="D599" s="6">
        <v>338943232</v>
      </c>
      <c r="E599" s="6" t="s">
        <v>59</v>
      </c>
      <c r="F599" s="6" t="s">
        <v>60</v>
      </c>
      <c r="G599" s="6" t="s">
        <v>10276</v>
      </c>
      <c r="I599" s="6">
        <v>773538607</v>
      </c>
      <c r="J599" s="6" t="s">
        <v>3370</v>
      </c>
      <c r="K599" s="6">
        <v>20</v>
      </c>
      <c r="L599" s="6" t="s">
        <v>294</v>
      </c>
      <c r="M599" s="6" t="s">
        <v>295</v>
      </c>
      <c r="N599" s="7">
        <v>45209.5</v>
      </c>
      <c r="O599" s="6" t="s">
        <v>460</v>
      </c>
      <c r="Q599" s="6" t="s">
        <v>67</v>
      </c>
      <c r="R599" s="7">
        <v>45724.62363425926</v>
      </c>
      <c r="S599" s="6" t="s">
        <v>5258</v>
      </c>
      <c r="T599" s="6" t="s">
        <v>412</v>
      </c>
      <c r="U599" s="6" t="s">
        <v>603</v>
      </c>
      <c r="V599" s="6" t="s">
        <v>25182</v>
      </c>
      <c r="W599" s="6" t="s">
        <v>653</v>
      </c>
      <c r="X599" s="6" t="s">
        <v>942</v>
      </c>
      <c r="Y599" s="6" t="s">
        <v>1475</v>
      </c>
      <c r="Z599" s="6" t="s">
        <v>1476</v>
      </c>
      <c r="AA599" s="6" t="s">
        <v>4511</v>
      </c>
      <c r="AB599" s="6" t="s">
        <v>124</v>
      </c>
      <c r="AE599" s="7">
        <v>45724.692800925928</v>
      </c>
      <c r="AF599" s="6" t="s">
        <v>77</v>
      </c>
      <c r="AH599" s="6" t="s">
        <v>125</v>
      </c>
      <c r="AI599" s="6" t="s">
        <v>464</v>
      </c>
      <c r="AJ599" s="6" t="s">
        <v>492</v>
      </c>
      <c r="AK599" s="6" t="s">
        <v>25183</v>
      </c>
      <c r="AL599" s="6" t="s">
        <v>4924</v>
      </c>
      <c r="AM599" s="7">
        <v>45724.692974537036</v>
      </c>
      <c r="AN599" s="6" t="s">
        <v>25183</v>
      </c>
      <c r="AO599" s="6" t="s">
        <v>4924</v>
      </c>
      <c r="AP599" s="6">
        <v>5779871</v>
      </c>
      <c r="AQ599" s="6" t="s">
        <v>83</v>
      </c>
      <c r="AR599" s="7">
        <v>45724.722349537034</v>
      </c>
      <c r="AS599" s="6" t="s">
        <v>84</v>
      </c>
      <c r="AT599" s="7">
        <v>45724.5625</v>
      </c>
      <c r="AU599" s="6" t="s">
        <v>573</v>
      </c>
      <c r="AV599" s="6" t="s">
        <v>947</v>
      </c>
      <c r="AW599" s="6" t="s">
        <v>948</v>
      </c>
      <c r="AX599" s="6" t="s">
        <v>6821</v>
      </c>
      <c r="AZ599" s="7">
        <v>45724.722349537034</v>
      </c>
      <c r="BB599" s="6" t="s">
        <v>3431</v>
      </c>
      <c r="BC599" s="6" t="s">
        <v>3432</v>
      </c>
      <c r="BD599" s="6" t="s">
        <v>3433</v>
      </c>
      <c r="BE599" s="6" t="s">
        <v>20060</v>
      </c>
      <c r="BF599" s="6" t="s">
        <v>406</v>
      </c>
      <c r="BG599" s="6" t="s">
        <v>26973</v>
      </c>
      <c r="BH599" s="6" t="s">
        <v>26971</v>
      </c>
      <c r="BI599" s="6" t="s">
        <v>9157</v>
      </c>
      <c r="BJ599" s="6" t="s">
        <v>27140</v>
      </c>
    </row>
    <row r="600" spans="1:62" s="6" customFormat="1" x14ac:dyDescent="0.35">
      <c r="A600" s="6">
        <v>3019179</v>
      </c>
      <c r="B600" s="6" t="s">
        <v>58</v>
      </c>
      <c r="C600" s="6">
        <v>32011361</v>
      </c>
      <c r="D600" s="6">
        <v>339783602</v>
      </c>
      <c r="E600" s="6" t="s">
        <v>59</v>
      </c>
      <c r="F600" s="6" t="s">
        <v>60</v>
      </c>
      <c r="G600" s="6" t="s">
        <v>14825</v>
      </c>
      <c r="H600" s="6" t="s">
        <v>14826</v>
      </c>
      <c r="I600" s="6">
        <v>771262626</v>
      </c>
      <c r="J600" s="6" t="s">
        <v>25187</v>
      </c>
      <c r="K600" s="6">
        <v>20</v>
      </c>
      <c r="L600" s="6" t="s">
        <v>294</v>
      </c>
      <c r="M600" s="6" t="s">
        <v>295</v>
      </c>
      <c r="N600" s="7">
        <v>44265.708344907405</v>
      </c>
      <c r="O600" s="6" t="s">
        <v>5377</v>
      </c>
      <c r="Q600" s="6" t="s">
        <v>67</v>
      </c>
      <c r="R600" s="7">
        <v>45724.6247337963</v>
      </c>
      <c r="S600" s="6" t="s">
        <v>494</v>
      </c>
      <c r="T600" s="6" t="s">
        <v>412</v>
      </c>
      <c r="U600" s="6" t="s">
        <v>70</v>
      </c>
      <c r="V600" s="6" t="s">
        <v>1145</v>
      </c>
      <c r="W600" s="6" t="s">
        <v>298</v>
      </c>
      <c r="X600" s="6" t="s">
        <v>427</v>
      </c>
      <c r="Y600" s="6" t="s">
        <v>428</v>
      </c>
      <c r="Z600" s="6" t="s">
        <v>231</v>
      </c>
      <c r="AA600" s="6" t="s">
        <v>231</v>
      </c>
      <c r="AB600" s="6" t="s">
        <v>124</v>
      </c>
      <c r="AE600" s="7">
        <v>45724.625</v>
      </c>
      <c r="AF600" s="6" t="s">
        <v>417</v>
      </c>
      <c r="AG600" s="6">
        <v>48</v>
      </c>
      <c r="AH600" s="6" t="s">
        <v>125</v>
      </c>
      <c r="AI600" s="6" t="s">
        <v>360</v>
      </c>
      <c r="AJ600" s="6" t="s">
        <v>24819</v>
      </c>
      <c r="AK600" s="6" t="s">
        <v>25188</v>
      </c>
      <c r="AL600" s="6" t="s">
        <v>494</v>
      </c>
      <c r="AM600" s="7">
        <v>45724.625057870369</v>
      </c>
      <c r="AN600" s="6" t="s">
        <v>25188</v>
      </c>
      <c r="AO600" s="6" t="s">
        <v>494</v>
      </c>
      <c r="AP600" s="6">
        <v>5779671</v>
      </c>
      <c r="AQ600" s="6" t="s">
        <v>83</v>
      </c>
      <c r="AR600" s="7">
        <v>45724.726053240738</v>
      </c>
      <c r="AS600" s="6" t="s">
        <v>84</v>
      </c>
      <c r="AT600" s="7">
        <v>45724.333333333336</v>
      </c>
      <c r="AU600" s="6" t="s">
        <v>85</v>
      </c>
      <c r="AV600" s="6" t="s">
        <v>233</v>
      </c>
      <c r="AW600" s="6" t="s">
        <v>234</v>
      </c>
      <c r="AX600" s="6" t="s">
        <v>3373</v>
      </c>
      <c r="AY600" s="7">
        <v>45726.625</v>
      </c>
      <c r="AZ600" s="7">
        <v>45724.726053240738</v>
      </c>
      <c r="BA600" s="6" t="s">
        <v>419</v>
      </c>
      <c r="BB600" s="6" t="s">
        <v>1619</v>
      </c>
      <c r="BC600" s="6" t="s">
        <v>1620</v>
      </c>
      <c r="BD600" s="6" t="s">
        <v>1621</v>
      </c>
      <c r="BE600" s="6" t="s">
        <v>25189</v>
      </c>
      <c r="BF600" s="6" t="s">
        <v>7605</v>
      </c>
      <c r="BG600" s="6" t="s">
        <v>58</v>
      </c>
      <c r="BH600" s="6" t="s">
        <v>26971</v>
      </c>
      <c r="BI600" s="6" t="s">
        <v>27512</v>
      </c>
      <c r="BJ600" s="6" t="s">
        <v>27255</v>
      </c>
    </row>
    <row r="601" spans="1:62" s="6" customFormat="1" x14ac:dyDescent="0.35">
      <c r="A601" s="6">
        <v>3019186</v>
      </c>
      <c r="B601" s="6" t="s">
        <v>1805</v>
      </c>
      <c r="C601" s="6">
        <v>36649421</v>
      </c>
      <c r="D601" s="6">
        <v>339784949</v>
      </c>
      <c r="E601" s="6" t="s">
        <v>59</v>
      </c>
      <c r="F601" s="6" t="s">
        <v>60</v>
      </c>
      <c r="G601" s="6" t="s">
        <v>769</v>
      </c>
      <c r="H601" s="6" t="s">
        <v>4380</v>
      </c>
      <c r="I601" s="6">
        <v>776486513</v>
      </c>
      <c r="J601" s="6" t="s">
        <v>3490</v>
      </c>
      <c r="K601" s="6">
        <v>20</v>
      </c>
      <c r="L601" s="6" t="s">
        <v>294</v>
      </c>
      <c r="M601" s="6" t="s">
        <v>295</v>
      </c>
      <c r="N601" s="7">
        <v>44092.75</v>
      </c>
      <c r="O601" s="6" t="s">
        <v>1809</v>
      </c>
      <c r="Q601" s="6" t="s">
        <v>67</v>
      </c>
      <c r="R601" s="7">
        <v>45724.626689814817</v>
      </c>
      <c r="S601" s="6" t="s">
        <v>4862</v>
      </c>
      <c r="T601" s="6" t="s">
        <v>412</v>
      </c>
      <c r="U601" s="6" t="s">
        <v>1208</v>
      </c>
      <c r="V601" s="6" t="s">
        <v>25206</v>
      </c>
      <c r="W601" s="6" t="s">
        <v>298</v>
      </c>
      <c r="X601" s="6" t="s">
        <v>427</v>
      </c>
      <c r="Y601" s="6" t="s">
        <v>5560</v>
      </c>
      <c r="Z601" s="6" t="s">
        <v>231</v>
      </c>
      <c r="AA601" s="6" t="s">
        <v>429</v>
      </c>
      <c r="AB601" s="6" t="s">
        <v>124</v>
      </c>
      <c r="AE601" s="7">
        <v>45724.697268518517</v>
      </c>
      <c r="AF601" s="6" t="s">
        <v>77</v>
      </c>
      <c r="AH601" s="6" t="s">
        <v>125</v>
      </c>
      <c r="AI601" s="6" t="s">
        <v>464</v>
      </c>
      <c r="AJ601" s="6" t="s">
        <v>492</v>
      </c>
      <c r="AK601" s="6" t="s">
        <v>25207</v>
      </c>
      <c r="AL601" s="6" t="s">
        <v>4924</v>
      </c>
      <c r="AM601" s="7">
        <v>45724.697384259256</v>
      </c>
      <c r="AN601" s="6" t="s">
        <v>25207</v>
      </c>
      <c r="AO601" s="6" t="s">
        <v>4924</v>
      </c>
      <c r="AP601" s="6">
        <v>5779883</v>
      </c>
      <c r="AQ601" s="6" t="s">
        <v>83</v>
      </c>
      <c r="AR601" s="7">
        <v>45725.462916666664</v>
      </c>
      <c r="AS601" s="6" t="s">
        <v>84</v>
      </c>
      <c r="AT601" s="7">
        <v>45724.333333333336</v>
      </c>
      <c r="AU601" s="6" t="s">
        <v>573</v>
      </c>
      <c r="AV601" s="6" t="s">
        <v>233</v>
      </c>
      <c r="AW601" s="6" t="s">
        <v>234</v>
      </c>
      <c r="AX601" s="6" t="s">
        <v>1317</v>
      </c>
      <c r="AZ601" s="7">
        <v>45725.462916666664</v>
      </c>
      <c r="BB601" s="6" t="s">
        <v>561</v>
      </c>
      <c r="BC601" s="6" t="s">
        <v>562</v>
      </c>
      <c r="BD601" s="6" t="s">
        <v>113</v>
      </c>
      <c r="BE601" s="6" t="s">
        <v>25208</v>
      </c>
      <c r="BF601" s="6" t="s">
        <v>3587</v>
      </c>
      <c r="BG601" s="6" t="s">
        <v>26973</v>
      </c>
      <c r="BH601" s="6" t="s">
        <v>26971</v>
      </c>
      <c r="BI601" s="6" t="s">
        <v>27516</v>
      </c>
      <c r="BJ601" s="6" t="s">
        <v>27483</v>
      </c>
    </row>
    <row r="602" spans="1:62" s="6" customFormat="1" x14ac:dyDescent="0.35">
      <c r="A602" s="6">
        <v>3019196</v>
      </c>
      <c r="B602" s="6" t="s">
        <v>58</v>
      </c>
      <c r="C602" s="6">
        <v>41803901</v>
      </c>
      <c r="D602" s="6">
        <v>338674836</v>
      </c>
      <c r="E602" s="6" t="s">
        <v>59</v>
      </c>
      <c r="F602" s="6" t="s">
        <v>60</v>
      </c>
      <c r="G602" s="6" t="s">
        <v>25232</v>
      </c>
      <c r="H602" s="6" t="s">
        <v>25232</v>
      </c>
      <c r="I602" s="6">
        <v>781930175</v>
      </c>
      <c r="J602" s="6" t="s">
        <v>25233</v>
      </c>
      <c r="K602" s="6">
        <v>20</v>
      </c>
      <c r="L602" s="6" t="s">
        <v>294</v>
      </c>
      <c r="M602" s="6" t="s">
        <v>295</v>
      </c>
      <c r="N602" s="7">
        <v>45209.656273148146</v>
      </c>
      <c r="O602" s="6" t="s">
        <v>520</v>
      </c>
      <c r="Q602" s="6" t="s">
        <v>67</v>
      </c>
      <c r="R602" s="7">
        <v>45724.634386574071</v>
      </c>
      <c r="S602" s="6" t="s">
        <v>7451</v>
      </c>
      <c r="T602" s="6" t="s">
        <v>412</v>
      </c>
      <c r="U602" s="6" t="s">
        <v>70</v>
      </c>
      <c r="V602" s="6" t="s">
        <v>25234</v>
      </c>
      <c r="W602" s="6" t="s">
        <v>72</v>
      </c>
      <c r="X602" s="6" t="s">
        <v>2112</v>
      </c>
      <c r="Y602" s="6" t="s">
        <v>19461</v>
      </c>
      <c r="Z602" s="6" t="s">
        <v>7315</v>
      </c>
      <c r="AA602" s="6" t="s">
        <v>7316</v>
      </c>
      <c r="AB602" s="6" t="s">
        <v>124</v>
      </c>
      <c r="AE602" s="7">
        <v>45724.635162037041</v>
      </c>
      <c r="AF602" s="6" t="s">
        <v>417</v>
      </c>
      <c r="AG602" s="6">
        <v>48</v>
      </c>
      <c r="AH602" s="6" t="s">
        <v>125</v>
      </c>
      <c r="AI602" s="6" t="s">
        <v>464</v>
      </c>
      <c r="AJ602" s="6" t="s">
        <v>465</v>
      </c>
      <c r="AK602" s="6" t="s">
        <v>24646</v>
      </c>
      <c r="AL602" s="6" t="s">
        <v>7451</v>
      </c>
      <c r="AM602" s="7">
        <v>45724.635231481479</v>
      </c>
      <c r="AO602" s="6" t="s">
        <v>7451</v>
      </c>
      <c r="AP602" s="6">
        <v>5779701</v>
      </c>
      <c r="AQ602" s="6" t="s">
        <v>83</v>
      </c>
      <c r="AR602" s="7">
        <v>45725.647905092592</v>
      </c>
      <c r="AS602" s="6" t="s">
        <v>84</v>
      </c>
      <c r="AT602" s="7">
        <v>45724.333333333336</v>
      </c>
      <c r="AU602" s="6" t="s">
        <v>85</v>
      </c>
      <c r="AV602" s="6" t="s">
        <v>2117</v>
      </c>
      <c r="AW602" s="6" t="s">
        <v>2118</v>
      </c>
      <c r="AX602" s="6" t="s">
        <v>2119</v>
      </c>
      <c r="AY602" s="7">
        <v>45726.635162037041</v>
      </c>
      <c r="AZ602" s="7">
        <v>45725.647905092592</v>
      </c>
      <c r="BA602" s="6" t="s">
        <v>419</v>
      </c>
      <c r="BB602" s="6" t="s">
        <v>89</v>
      </c>
      <c r="BC602" s="6" t="s">
        <v>90</v>
      </c>
      <c r="BD602" s="6" t="s">
        <v>91</v>
      </c>
      <c r="BE602" s="6" t="s">
        <v>23842</v>
      </c>
      <c r="BF602" s="6" t="s">
        <v>14364</v>
      </c>
      <c r="BG602" s="6" t="s">
        <v>58</v>
      </c>
      <c r="BH602" s="6" t="s">
        <v>26971</v>
      </c>
      <c r="BI602" s="6" t="s">
        <v>27516</v>
      </c>
      <c r="BJ602" s="6" t="s">
        <v>27484</v>
      </c>
    </row>
    <row r="603" spans="1:62" s="6" customFormat="1" x14ac:dyDescent="0.35">
      <c r="A603" s="6">
        <v>3019202</v>
      </c>
      <c r="B603" s="6" t="s">
        <v>58</v>
      </c>
      <c r="C603" s="6">
        <v>36098251</v>
      </c>
      <c r="D603" s="6">
        <v>338603702</v>
      </c>
      <c r="E603" s="6" t="s">
        <v>59</v>
      </c>
      <c r="F603" s="6" t="s">
        <v>60</v>
      </c>
      <c r="G603" s="6" t="s">
        <v>25243</v>
      </c>
      <c r="I603" s="6">
        <v>775186547</v>
      </c>
      <c r="J603" s="6" t="s">
        <v>17591</v>
      </c>
      <c r="K603" s="6">
        <v>20</v>
      </c>
      <c r="L603" s="6" t="s">
        <v>409</v>
      </c>
      <c r="M603" s="6" t="s">
        <v>2154</v>
      </c>
      <c r="N603" s="7">
        <v>44756.513888888891</v>
      </c>
      <c r="O603" s="6" t="s">
        <v>2155</v>
      </c>
      <c r="Q603" s="6" t="s">
        <v>67</v>
      </c>
      <c r="R603" s="7">
        <v>45724.636435185188</v>
      </c>
      <c r="S603" s="6" t="s">
        <v>1810</v>
      </c>
      <c r="T603" s="6" t="s">
        <v>412</v>
      </c>
      <c r="U603" s="6" t="s">
        <v>70</v>
      </c>
      <c r="V603" s="6" t="s">
        <v>25244</v>
      </c>
      <c r="W603" s="6" t="s">
        <v>72</v>
      </c>
      <c r="X603" s="6" t="s">
        <v>73</v>
      </c>
      <c r="Y603" s="6" t="s">
        <v>1182</v>
      </c>
      <c r="Z603" s="6" t="s">
        <v>1090</v>
      </c>
      <c r="AA603" s="6" t="s">
        <v>1090</v>
      </c>
      <c r="AB603" s="6" t="s">
        <v>124</v>
      </c>
      <c r="AE603" s="7">
        <v>45724.636446759258</v>
      </c>
      <c r="AF603" s="6" t="s">
        <v>443</v>
      </c>
      <c r="AH603" s="6" t="s">
        <v>125</v>
      </c>
      <c r="AI603" s="6" t="s">
        <v>464</v>
      </c>
      <c r="AJ603" s="6" t="s">
        <v>465</v>
      </c>
      <c r="AK603" s="6" t="s">
        <v>16924</v>
      </c>
      <c r="AL603" s="6" t="s">
        <v>1810</v>
      </c>
      <c r="AM603" s="7">
        <v>45724.636481481481</v>
      </c>
      <c r="AN603" s="6" t="s">
        <v>16924</v>
      </c>
      <c r="AP603" s="6">
        <v>5779706</v>
      </c>
      <c r="AQ603" s="6" t="s">
        <v>83</v>
      </c>
      <c r="AR603" s="7">
        <v>45725.740057870367</v>
      </c>
      <c r="AS603" s="6" t="s">
        <v>84</v>
      </c>
      <c r="AT603" s="7">
        <v>45726.302083333336</v>
      </c>
      <c r="AU603" s="6" t="s">
        <v>85</v>
      </c>
      <c r="AV603" s="6" t="s">
        <v>2382</v>
      </c>
      <c r="AW603" s="6" t="s">
        <v>2383</v>
      </c>
      <c r="AX603" s="6" t="s">
        <v>2384</v>
      </c>
      <c r="AZ603" s="7">
        <v>45725.740057870367</v>
      </c>
      <c r="BB603" s="6" t="s">
        <v>1026</v>
      </c>
      <c r="BC603" s="6" t="s">
        <v>951</v>
      </c>
      <c r="BD603" s="6" t="s">
        <v>815</v>
      </c>
      <c r="BE603" s="6" t="s">
        <v>25245</v>
      </c>
      <c r="BF603" s="6" t="s">
        <v>93</v>
      </c>
      <c r="BG603" s="6" t="s">
        <v>58</v>
      </c>
      <c r="BH603" s="6" t="s">
        <v>26971</v>
      </c>
      <c r="BI603" s="6" t="s">
        <v>27521</v>
      </c>
      <c r="BJ603" s="6" t="s">
        <v>27485</v>
      </c>
    </row>
    <row r="604" spans="1:62" s="6" customFormat="1" x14ac:dyDescent="0.35">
      <c r="A604" s="6">
        <v>3019212</v>
      </c>
      <c r="B604" s="6" t="s">
        <v>58</v>
      </c>
      <c r="C604" s="6">
        <v>41596281</v>
      </c>
      <c r="D604" s="6">
        <v>338553409</v>
      </c>
      <c r="E604" s="6" t="s">
        <v>59</v>
      </c>
      <c r="F604" s="6" t="s">
        <v>60</v>
      </c>
      <c r="G604" s="6" t="s">
        <v>25258</v>
      </c>
      <c r="H604" s="6" t="s">
        <v>25258</v>
      </c>
      <c r="I604" s="6">
        <v>774419919</v>
      </c>
      <c r="J604" s="6" t="s">
        <v>2296</v>
      </c>
      <c r="K604" s="6">
        <v>20</v>
      </c>
      <c r="L604" s="6" t="s">
        <v>294</v>
      </c>
      <c r="M604" s="6" t="s">
        <v>295</v>
      </c>
      <c r="N604" s="7">
        <v>45171.041666666664</v>
      </c>
      <c r="O604" s="6" t="s">
        <v>520</v>
      </c>
      <c r="Q604" s="6" t="s">
        <v>67</v>
      </c>
      <c r="R604" s="7">
        <v>45724.641168981485</v>
      </c>
      <c r="S604" s="6" t="s">
        <v>2156</v>
      </c>
      <c r="T604" s="6" t="s">
        <v>412</v>
      </c>
      <c r="U604" s="6" t="s">
        <v>101</v>
      </c>
      <c r="V604" s="6" t="s">
        <v>25259</v>
      </c>
      <c r="W604" s="6" t="s">
        <v>72</v>
      </c>
      <c r="X604" s="6" t="s">
        <v>2112</v>
      </c>
      <c r="Y604" s="6" t="s">
        <v>25260</v>
      </c>
      <c r="Z604" s="6" t="s">
        <v>337</v>
      </c>
      <c r="AA604" s="6" t="s">
        <v>6446</v>
      </c>
      <c r="AB604" s="6" t="s">
        <v>124</v>
      </c>
      <c r="AE604" s="7">
        <v>45724.641435185185</v>
      </c>
      <c r="AF604" s="6" t="s">
        <v>417</v>
      </c>
      <c r="AG604" s="6">
        <v>48</v>
      </c>
      <c r="AH604" s="6" t="s">
        <v>125</v>
      </c>
      <c r="AI604" s="6" t="s">
        <v>464</v>
      </c>
      <c r="AJ604" s="6" t="s">
        <v>465</v>
      </c>
      <c r="AK604" s="6" t="s">
        <v>2193</v>
      </c>
      <c r="AL604" s="6" t="s">
        <v>2156</v>
      </c>
      <c r="AM604" s="7">
        <v>45725.66988425926</v>
      </c>
      <c r="AN604" s="6" t="s">
        <v>2283</v>
      </c>
      <c r="AO604" s="6" t="s">
        <v>349</v>
      </c>
      <c r="AP604" s="6">
        <v>5781296</v>
      </c>
      <c r="AQ604" s="6" t="s">
        <v>83</v>
      </c>
      <c r="AR604" s="7">
        <v>45725.766828703701</v>
      </c>
      <c r="AS604" s="6" t="s">
        <v>84</v>
      </c>
      <c r="AT604" s="7">
        <v>45725.5625</v>
      </c>
      <c r="AU604" s="6" t="s">
        <v>85</v>
      </c>
      <c r="AV604" s="6" t="s">
        <v>402</v>
      </c>
      <c r="AW604" s="6" t="s">
        <v>403</v>
      </c>
      <c r="AX604" s="6" t="s">
        <v>404</v>
      </c>
      <c r="AY604" s="7">
        <v>45726.641435185185</v>
      </c>
      <c r="AZ604" s="7">
        <v>45725.766828703701</v>
      </c>
      <c r="BA604" s="6" t="s">
        <v>419</v>
      </c>
      <c r="BB604" s="6" t="s">
        <v>1129</v>
      </c>
      <c r="BC604" s="6" t="s">
        <v>1130</v>
      </c>
      <c r="BD604" s="6" t="s">
        <v>815</v>
      </c>
      <c r="BE604" s="6" t="s">
        <v>19702</v>
      </c>
      <c r="BF604" s="6" t="s">
        <v>657</v>
      </c>
      <c r="BG604" s="6" t="s">
        <v>58</v>
      </c>
      <c r="BH604" s="6" t="s">
        <v>26971</v>
      </c>
      <c r="BI604" s="6" t="s">
        <v>27521</v>
      </c>
      <c r="BJ604" s="6" t="s">
        <v>27486</v>
      </c>
    </row>
    <row r="605" spans="1:62" s="6" customFormat="1" x14ac:dyDescent="0.35">
      <c r="A605" s="6">
        <v>3019224</v>
      </c>
      <c r="B605" s="6" t="s">
        <v>58</v>
      </c>
      <c r="C605" s="6">
        <v>36033551</v>
      </c>
      <c r="D605" s="6">
        <v>339618647</v>
      </c>
      <c r="E605" s="6" t="s">
        <v>59</v>
      </c>
      <c r="F605" s="6" t="s">
        <v>60</v>
      </c>
      <c r="G605" s="6" t="s">
        <v>25296</v>
      </c>
      <c r="I605" s="6">
        <v>774549552</v>
      </c>
      <c r="J605" s="6" t="s">
        <v>531</v>
      </c>
      <c r="K605" s="6">
        <v>20</v>
      </c>
      <c r="L605" s="6" t="s">
        <v>294</v>
      </c>
      <c r="M605" s="6" t="s">
        <v>295</v>
      </c>
      <c r="N605" s="7">
        <v>45268.643506944441</v>
      </c>
      <c r="O605" s="6" t="s">
        <v>520</v>
      </c>
      <c r="Q605" s="6" t="s">
        <v>67</v>
      </c>
      <c r="R605" s="7">
        <v>45724.646793981483</v>
      </c>
      <c r="S605" s="6" t="s">
        <v>5258</v>
      </c>
      <c r="T605" s="6" t="s">
        <v>412</v>
      </c>
      <c r="U605" s="6" t="s">
        <v>603</v>
      </c>
      <c r="V605" s="6" t="s">
        <v>25297</v>
      </c>
      <c r="W605" s="6" t="s">
        <v>298</v>
      </c>
      <c r="X605" s="6" t="s">
        <v>298</v>
      </c>
      <c r="Y605" s="6" t="s">
        <v>25298</v>
      </c>
      <c r="Z605" s="6" t="s">
        <v>894</v>
      </c>
      <c r="AA605" s="6" t="s">
        <v>11286</v>
      </c>
      <c r="AB605" s="6" t="s">
        <v>124</v>
      </c>
      <c r="AE605" s="7">
        <v>45725.417766203704</v>
      </c>
      <c r="AF605" s="6" t="s">
        <v>417</v>
      </c>
      <c r="AG605" s="6">
        <v>48</v>
      </c>
      <c r="AH605" s="6" t="s">
        <v>78</v>
      </c>
      <c r="AI605" s="6" t="s">
        <v>58</v>
      </c>
      <c r="AJ605" s="6" t="s">
        <v>80</v>
      </c>
      <c r="AK605" s="6" t="s">
        <v>25299</v>
      </c>
      <c r="AL605" s="6" t="s">
        <v>93</v>
      </c>
      <c r="AM605" s="7">
        <v>45725.417939814812</v>
      </c>
      <c r="AN605" s="6" t="s">
        <v>25299</v>
      </c>
      <c r="AO605" s="6" t="s">
        <v>93</v>
      </c>
      <c r="AP605" s="6">
        <v>5780778</v>
      </c>
      <c r="AQ605" s="6" t="s">
        <v>83</v>
      </c>
      <c r="AR605" s="7">
        <v>45725.488657407404</v>
      </c>
      <c r="AS605" s="6" t="s">
        <v>84</v>
      </c>
      <c r="AT605" s="7">
        <v>45725.333333333336</v>
      </c>
      <c r="AU605" s="6" t="s">
        <v>85</v>
      </c>
      <c r="AV605" s="6" t="s">
        <v>658</v>
      </c>
      <c r="AW605" s="6" t="s">
        <v>659</v>
      </c>
      <c r="AX605" s="6" t="s">
        <v>4593</v>
      </c>
      <c r="AY605" s="7">
        <v>45727.417766203704</v>
      </c>
      <c r="AZ605" s="7">
        <v>45725.488657407404</v>
      </c>
      <c r="BA605" s="6" t="s">
        <v>419</v>
      </c>
      <c r="BB605" s="6" t="s">
        <v>19312</v>
      </c>
      <c r="BC605" s="6" t="s">
        <v>8681</v>
      </c>
      <c r="BD605" s="6" t="s">
        <v>9584</v>
      </c>
      <c r="BE605" s="6" t="s">
        <v>25300</v>
      </c>
      <c r="BF605" s="6" t="s">
        <v>494</v>
      </c>
      <c r="BG605" s="6" t="s">
        <v>58</v>
      </c>
      <c r="BH605" s="6" t="s">
        <v>26971</v>
      </c>
      <c r="BI605" s="6" t="s">
        <v>27524</v>
      </c>
      <c r="BJ605" s="6" t="s">
        <v>27487</v>
      </c>
    </row>
    <row r="606" spans="1:62" s="6" customFormat="1" x14ac:dyDescent="0.35">
      <c r="A606" s="6">
        <v>3019245</v>
      </c>
      <c r="B606" s="6" t="s">
        <v>223</v>
      </c>
      <c r="C606" s="6">
        <v>963541</v>
      </c>
      <c r="D606" s="6">
        <v>338651555</v>
      </c>
      <c r="E606" s="6" t="s">
        <v>59</v>
      </c>
      <c r="F606" s="6" t="s">
        <v>60</v>
      </c>
      <c r="G606" s="6" t="s">
        <v>8965</v>
      </c>
      <c r="I606" s="6">
        <v>784261276</v>
      </c>
      <c r="J606" s="6" t="s">
        <v>25121</v>
      </c>
      <c r="K606" s="6">
        <v>20</v>
      </c>
      <c r="L606" s="6" t="s">
        <v>1008</v>
      </c>
      <c r="M606" s="6" t="s">
        <v>1009</v>
      </c>
      <c r="N606" s="7">
        <v>44230.583344907405</v>
      </c>
      <c r="O606" s="6" t="s">
        <v>8966</v>
      </c>
      <c r="Q606" s="6" t="s">
        <v>67</v>
      </c>
      <c r="R606" s="7">
        <v>45724.655057870368</v>
      </c>
      <c r="S606" s="6" t="s">
        <v>5245</v>
      </c>
      <c r="T606" s="6" t="s">
        <v>412</v>
      </c>
      <c r="U606" s="6" t="s">
        <v>1189</v>
      </c>
      <c r="V606" s="6" t="s">
        <v>25344</v>
      </c>
      <c r="W606" s="6" t="s">
        <v>72</v>
      </c>
      <c r="X606" s="6" t="s">
        <v>73</v>
      </c>
      <c r="Y606" s="6" t="s">
        <v>1182</v>
      </c>
      <c r="Z606" s="6" t="s">
        <v>1090</v>
      </c>
      <c r="AA606" s="6" t="s">
        <v>1090</v>
      </c>
      <c r="AB606" s="6" t="s">
        <v>2160</v>
      </c>
      <c r="AE606" s="7">
        <v>45724.655243055553</v>
      </c>
      <c r="AF606" s="6" t="s">
        <v>443</v>
      </c>
      <c r="AH606" s="6" t="s">
        <v>125</v>
      </c>
      <c r="AI606" s="6" t="s">
        <v>464</v>
      </c>
      <c r="AJ606" s="6" t="s">
        <v>492</v>
      </c>
      <c r="AK606" s="6" t="s">
        <v>25344</v>
      </c>
      <c r="AL606" s="6" t="s">
        <v>5245</v>
      </c>
      <c r="AM606" s="7">
        <v>45724.655300925922</v>
      </c>
      <c r="AO606" s="6" t="s">
        <v>5245</v>
      </c>
      <c r="AP606" s="6">
        <v>5779770</v>
      </c>
      <c r="AQ606" s="6" t="s">
        <v>83</v>
      </c>
      <c r="AR606" s="7">
        <v>45725.512418981481</v>
      </c>
      <c r="AS606" s="6" t="s">
        <v>84</v>
      </c>
      <c r="AT606" s="7">
        <v>45724.298611111109</v>
      </c>
      <c r="AU606" s="6" t="s">
        <v>573</v>
      </c>
      <c r="AV606" s="6" t="s">
        <v>2382</v>
      </c>
      <c r="AW606" s="6" t="s">
        <v>2383</v>
      </c>
      <c r="AX606" s="6" t="s">
        <v>2384</v>
      </c>
      <c r="AZ606" s="7">
        <v>45725.512418981481</v>
      </c>
      <c r="BB606" s="6" t="s">
        <v>111</v>
      </c>
      <c r="BC606" s="6" t="s">
        <v>112</v>
      </c>
      <c r="BD606" s="6" t="s">
        <v>113</v>
      </c>
      <c r="BE606" s="6" t="s">
        <v>25345</v>
      </c>
      <c r="BF606" s="6" t="s">
        <v>93</v>
      </c>
      <c r="BG606" s="6" t="s">
        <v>26973</v>
      </c>
      <c r="BH606" s="6" t="s">
        <v>26984</v>
      </c>
      <c r="BI606" s="6" t="s">
        <v>27512</v>
      </c>
      <c r="BJ606" s="6" t="s">
        <v>27217</v>
      </c>
    </row>
    <row r="607" spans="1:62" s="6" customFormat="1" x14ac:dyDescent="0.35">
      <c r="A607" s="6">
        <v>3019286</v>
      </c>
      <c r="B607" s="6" t="s">
        <v>1978</v>
      </c>
      <c r="C607" s="6">
        <v>30160771</v>
      </c>
      <c r="D607" s="6">
        <v>338421901</v>
      </c>
      <c r="E607" s="6" t="s">
        <v>59</v>
      </c>
      <c r="F607" s="6" t="s">
        <v>60</v>
      </c>
      <c r="G607" s="6" t="s">
        <v>10125</v>
      </c>
      <c r="H607" s="6" t="s">
        <v>10125</v>
      </c>
      <c r="I607" s="6">
        <v>775952059</v>
      </c>
      <c r="J607" s="6" t="s">
        <v>19684</v>
      </c>
      <c r="K607" s="6">
        <v>20</v>
      </c>
      <c r="L607" s="6" t="s">
        <v>1008</v>
      </c>
      <c r="M607" s="6" t="s">
        <v>1009</v>
      </c>
      <c r="N607" s="7">
        <v>43451.583333333336</v>
      </c>
      <c r="O607" s="6" t="s">
        <v>10051</v>
      </c>
      <c r="Q607" s="6" t="s">
        <v>67</v>
      </c>
      <c r="R607" s="7">
        <v>45724.676481481481</v>
      </c>
      <c r="S607" s="6" t="s">
        <v>7605</v>
      </c>
      <c r="T607" s="6" t="s">
        <v>412</v>
      </c>
      <c r="U607" s="6" t="s">
        <v>1208</v>
      </c>
      <c r="V607" s="6" t="s">
        <v>25439</v>
      </c>
      <c r="W607" s="6" t="s">
        <v>214</v>
      </c>
      <c r="X607" s="6" t="s">
        <v>215</v>
      </c>
      <c r="Y607" s="6" t="s">
        <v>19686</v>
      </c>
      <c r="Z607" s="6" t="s">
        <v>248</v>
      </c>
      <c r="AA607" s="6" t="s">
        <v>248</v>
      </c>
      <c r="AB607" s="6" t="s">
        <v>7800</v>
      </c>
      <c r="AE607" s="7">
        <v>45724.676655092589</v>
      </c>
      <c r="AF607" s="6" t="s">
        <v>417</v>
      </c>
      <c r="AG607" s="6">
        <v>48</v>
      </c>
      <c r="AH607" s="6" t="s">
        <v>125</v>
      </c>
      <c r="AI607" s="6" t="s">
        <v>464</v>
      </c>
      <c r="AJ607" s="6" t="s">
        <v>492</v>
      </c>
      <c r="AK607" s="6" t="s">
        <v>25439</v>
      </c>
      <c r="AL607" s="6" t="s">
        <v>7605</v>
      </c>
      <c r="AM607" s="7">
        <v>45724.676701388889</v>
      </c>
      <c r="AO607" s="6" t="s">
        <v>7605</v>
      </c>
      <c r="AP607" s="6">
        <v>5779828</v>
      </c>
      <c r="AQ607" s="6" t="s">
        <v>83</v>
      </c>
      <c r="AR607" s="7">
        <v>45725.683009259257</v>
      </c>
      <c r="AS607" s="6" t="s">
        <v>84</v>
      </c>
      <c r="AT607" s="7">
        <v>45724.333333333336</v>
      </c>
      <c r="AU607" s="6" t="s">
        <v>573</v>
      </c>
      <c r="AV607" s="6" t="s">
        <v>1957</v>
      </c>
      <c r="AW607" s="6" t="s">
        <v>1958</v>
      </c>
      <c r="AX607" s="6" t="s">
        <v>4027</v>
      </c>
      <c r="AY607" s="7">
        <v>45726.676655092589</v>
      </c>
      <c r="AZ607" s="7">
        <v>45725.683009259257</v>
      </c>
      <c r="BA607" s="6" t="s">
        <v>419</v>
      </c>
      <c r="BB607" s="6" t="s">
        <v>703</v>
      </c>
      <c r="BC607" s="6" t="s">
        <v>677</v>
      </c>
      <c r="BD607" s="6" t="s">
        <v>704</v>
      </c>
      <c r="BE607" s="6" t="s">
        <v>23162</v>
      </c>
      <c r="BF607" s="6" t="s">
        <v>137</v>
      </c>
      <c r="BG607" s="6" t="s">
        <v>26973</v>
      </c>
      <c r="BH607" s="6" t="s">
        <v>26971</v>
      </c>
      <c r="BI607" s="6" t="s">
        <v>27517</v>
      </c>
      <c r="BJ607" s="6" t="s">
        <v>27381</v>
      </c>
    </row>
    <row r="608" spans="1:62" s="6" customFormat="1" x14ac:dyDescent="0.35">
      <c r="A608" s="6">
        <v>3019308</v>
      </c>
      <c r="B608" s="6" t="s">
        <v>58</v>
      </c>
      <c r="C608" s="6">
        <v>41101231</v>
      </c>
      <c r="D608" s="6">
        <v>338542219</v>
      </c>
      <c r="E608" s="6" t="s">
        <v>59</v>
      </c>
      <c r="F608" s="6" t="s">
        <v>60</v>
      </c>
      <c r="G608" s="6" t="s">
        <v>769</v>
      </c>
      <c r="H608" s="6" t="s">
        <v>25478</v>
      </c>
      <c r="I608" s="6">
        <v>772520281</v>
      </c>
      <c r="J608" s="6" t="s">
        <v>8731</v>
      </c>
      <c r="K608" s="6">
        <v>13</v>
      </c>
      <c r="L608" s="6" t="s">
        <v>244</v>
      </c>
      <c r="M608" s="6" t="s">
        <v>65</v>
      </c>
      <c r="N608" s="7">
        <v>45523.538032407407</v>
      </c>
      <c r="O608" s="6" t="s">
        <v>520</v>
      </c>
      <c r="Q608" s="6" t="s">
        <v>67</v>
      </c>
      <c r="R608" s="7">
        <v>45724.69021990741</v>
      </c>
      <c r="S608" s="6" t="s">
        <v>3011</v>
      </c>
      <c r="T608" s="6" t="s">
        <v>412</v>
      </c>
      <c r="U608" s="6" t="s">
        <v>2237</v>
      </c>
      <c r="V608" s="6" t="s">
        <v>25479</v>
      </c>
      <c r="Y608" s="6" t="s">
        <v>20365</v>
      </c>
      <c r="Z608" s="6" t="s">
        <v>1211</v>
      </c>
      <c r="AA608" s="6" t="s">
        <v>1211</v>
      </c>
      <c r="AB608" s="6" t="s">
        <v>25480</v>
      </c>
      <c r="AE608" s="7">
        <v>45724.691192129627</v>
      </c>
      <c r="AF608" s="6" t="s">
        <v>417</v>
      </c>
      <c r="AG608" s="6">
        <v>48</v>
      </c>
      <c r="AH608" s="6" t="s">
        <v>125</v>
      </c>
      <c r="AI608" s="6" t="s">
        <v>464</v>
      </c>
      <c r="AJ608" s="6" t="s">
        <v>465</v>
      </c>
      <c r="AK608" s="6" t="s">
        <v>25481</v>
      </c>
      <c r="AL608" s="6" t="s">
        <v>3011</v>
      </c>
      <c r="AM608" s="7">
        <v>45724.69121527778</v>
      </c>
      <c r="AO608" s="6" t="s">
        <v>3011</v>
      </c>
      <c r="AP608" s="6">
        <v>5779868</v>
      </c>
      <c r="AQ608" s="6" t="s">
        <v>83</v>
      </c>
      <c r="AR608" s="7">
        <v>45725.527013888888</v>
      </c>
      <c r="AS608" s="6" t="s">
        <v>84</v>
      </c>
      <c r="AT608" s="7">
        <v>45724.333333333336</v>
      </c>
      <c r="AU608" s="6" t="s">
        <v>573</v>
      </c>
      <c r="AV608" s="6" t="s">
        <v>1214</v>
      </c>
      <c r="AW608" s="6" t="s">
        <v>1215</v>
      </c>
      <c r="AX608" s="6" t="s">
        <v>10411</v>
      </c>
      <c r="AY608" s="7">
        <v>45726.691192129627</v>
      </c>
      <c r="AZ608" s="7">
        <v>45725.527013888888</v>
      </c>
      <c r="BA608" s="6" t="s">
        <v>419</v>
      </c>
      <c r="BB608" s="6" t="s">
        <v>1520</v>
      </c>
      <c r="BC608" s="6" t="s">
        <v>1521</v>
      </c>
      <c r="BD608" s="6" t="s">
        <v>815</v>
      </c>
      <c r="BE608" s="6" t="s">
        <v>6781</v>
      </c>
      <c r="BF608" s="6" t="s">
        <v>1512</v>
      </c>
      <c r="BG608" s="6" t="s">
        <v>58</v>
      </c>
      <c r="BH608" s="6" t="s">
        <v>26971</v>
      </c>
      <c r="BI608" s="6" t="s">
        <v>1031</v>
      </c>
      <c r="BJ608" s="6" t="s">
        <v>27488</v>
      </c>
    </row>
    <row r="609" spans="1:62" s="6" customFormat="1" x14ac:dyDescent="0.35">
      <c r="A609" s="6">
        <v>3019312</v>
      </c>
      <c r="B609" s="6" t="s">
        <v>58</v>
      </c>
      <c r="C609" s="6">
        <v>44764501</v>
      </c>
      <c r="D609" s="6">
        <v>339046561</v>
      </c>
      <c r="E609" s="6" t="s">
        <v>59</v>
      </c>
      <c r="F609" s="6" t="s">
        <v>60</v>
      </c>
      <c r="G609" s="6" t="s">
        <v>5257</v>
      </c>
      <c r="H609" s="6" t="s">
        <v>5257</v>
      </c>
      <c r="I609" s="6">
        <v>778231138</v>
      </c>
      <c r="J609" s="6" t="s">
        <v>5257</v>
      </c>
      <c r="K609" s="6">
        <v>20</v>
      </c>
      <c r="L609" s="6" t="s">
        <v>294</v>
      </c>
      <c r="M609" s="6" t="s">
        <v>295</v>
      </c>
      <c r="N609" s="7">
        <v>45630.481782407405</v>
      </c>
      <c r="O609" s="6" t="s">
        <v>520</v>
      </c>
      <c r="Q609" s="6" t="s">
        <v>67</v>
      </c>
      <c r="R609" s="7">
        <v>45724.69259259259</v>
      </c>
      <c r="S609" s="6" t="s">
        <v>440</v>
      </c>
      <c r="T609" s="6" t="s">
        <v>412</v>
      </c>
      <c r="U609" s="6" t="s">
        <v>101</v>
      </c>
      <c r="V609" s="6" t="s">
        <v>25488</v>
      </c>
      <c r="W609" s="6" t="s">
        <v>263</v>
      </c>
      <c r="X609" s="6" t="s">
        <v>840</v>
      </c>
      <c r="Y609" s="6" t="s">
        <v>5260</v>
      </c>
      <c r="Z609" s="6" t="s">
        <v>4276</v>
      </c>
      <c r="AA609" s="6" t="s">
        <v>1413</v>
      </c>
      <c r="AB609" s="6" t="s">
        <v>124</v>
      </c>
      <c r="AE609" s="7">
        <v>45725.640925925924</v>
      </c>
      <c r="AF609" s="6" t="s">
        <v>417</v>
      </c>
      <c r="AG609" s="6">
        <v>48</v>
      </c>
      <c r="AH609" s="6" t="s">
        <v>125</v>
      </c>
      <c r="AI609" s="6" t="s">
        <v>58</v>
      </c>
      <c r="AJ609" s="6" t="s">
        <v>80</v>
      </c>
      <c r="AK609" s="6" t="s">
        <v>3617</v>
      </c>
      <c r="AL609" s="6" t="s">
        <v>914</v>
      </c>
      <c r="AM609" s="7">
        <v>45725.641006944446</v>
      </c>
      <c r="AN609" s="6" t="s">
        <v>3617</v>
      </c>
      <c r="AO609" s="6" t="s">
        <v>914</v>
      </c>
      <c r="AP609" s="6">
        <v>5781209</v>
      </c>
      <c r="AQ609" s="6" t="s">
        <v>83</v>
      </c>
      <c r="AR609" s="7">
        <v>45725.783506944441</v>
      </c>
      <c r="AS609" s="6" t="s">
        <v>84</v>
      </c>
      <c r="AT609" s="7">
        <v>45725.333333333336</v>
      </c>
      <c r="AU609" s="6" t="s">
        <v>85</v>
      </c>
      <c r="AV609" s="6" t="s">
        <v>205</v>
      </c>
      <c r="AW609" s="6" t="s">
        <v>206</v>
      </c>
      <c r="AX609" s="6" t="s">
        <v>207</v>
      </c>
      <c r="AY609" s="7">
        <v>45727.640925925924</v>
      </c>
      <c r="AZ609" s="7">
        <v>45725.783506944441</v>
      </c>
      <c r="BA609" s="6" t="s">
        <v>419</v>
      </c>
      <c r="BB609" s="6" t="s">
        <v>111</v>
      </c>
      <c r="BC609" s="6" t="s">
        <v>112</v>
      </c>
      <c r="BD609" s="6" t="s">
        <v>113</v>
      </c>
      <c r="BE609" s="6" t="s">
        <v>25489</v>
      </c>
      <c r="BF609" s="6" t="s">
        <v>13821</v>
      </c>
      <c r="BG609" s="6" t="s">
        <v>58</v>
      </c>
      <c r="BH609" s="6" t="s">
        <v>26971</v>
      </c>
      <c r="BI609" s="6" t="s">
        <v>27512</v>
      </c>
      <c r="BJ609" s="6" t="s">
        <v>27027</v>
      </c>
    </row>
    <row r="610" spans="1:62" s="6" customFormat="1" x14ac:dyDescent="0.35">
      <c r="A610" s="6">
        <v>3019332</v>
      </c>
      <c r="B610" s="6" t="s">
        <v>58</v>
      </c>
      <c r="C610" s="6">
        <v>44377541</v>
      </c>
      <c r="D610" s="6">
        <v>338439514</v>
      </c>
      <c r="E610" s="6" t="s">
        <v>59</v>
      </c>
      <c r="F610" s="6" t="s">
        <v>60</v>
      </c>
      <c r="G610" s="6" t="s">
        <v>25542</v>
      </c>
      <c r="H610" s="6" t="s">
        <v>25542</v>
      </c>
      <c r="I610" s="6">
        <v>788315651</v>
      </c>
      <c r="J610" s="6" t="s">
        <v>5347</v>
      </c>
      <c r="K610" s="6">
        <v>20</v>
      </c>
      <c r="L610" s="6" t="s">
        <v>294</v>
      </c>
      <c r="M610" s="6" t="s">
        <v>295</v>
      </c>
      <c r="N610" s="7">
        <v>45590.625</v>
      </c>
      <c r="O610" s="6" t="s">
        <v>520</v>
      </c>
      <c r="Q610" s="6" t="s">
        <v>67</v>
      </c>
      <c r="R610" s="7">
        <v>45724.704467592594</v>
      </c>
      <c r="S610" s="6" t="s">
        <v>7300</v>
      </c>
      <c r="T610" s="6" t="s">
        <v>412</v>
      </c>
      <c r="U610" s="6" t="s">
        <v>603</v>
      </c>
      <c r="V610" s="6" t="s">
        <v>7735</v>
      </c>
      <c r="W610" s="6" t="s">
        <v>72</v>
      </c>
      <c r="X610" s="6" t="s">
        <v>881</v>
      </c>
      <c r="Y610" s="6" t="s">
        <v>3168</v>
      </c>
      <c r="Z610" s="6" t="s">
        <v>3653</v>
      </c>
      <c r="AA610" s="6" t="s">
        <v>25543</v>
      </c>
      <c r="AB610" s="6" t="s">
        <v>124</v>
      </c>
      <c r="AE610" s="7">
        <v>45724.704699074071</v>
      </c>
      <c r="AF610" s="6" t="s">
        <v>417</v>
      </c>
      <c r="AG610" s="6">
        <v>48</v>
      </c>
      <c r="AH610" s="6" t="s">
        <v>125</v>
      </c>
      <c r="AI610" s="6" t="s">
        <v>464</v>
      </c>
      <c r="AJ610" s="6" t="s">
        <v>465</v>
      </c>
      <c r="AK610" s="6" t="s">
        <v>25544</v>
      </c>
      <c r="AL610" s="6" t="s">
        <v>7300</v>
      </c>
      <c r="AM610" s="7">
        <v>45724.704745370371</v>
      </c>
      <c r="AO610" s="6" t="s">
        <v>7300</v>
      </c>
      <c r="AP610" s="6">
        <v>5779903</v>
      </c>
      <c r="AQ610" s="6" t="s">
        <v>83</v>
      </c>
      <c r="AR610" s="7">
        <v>45725.542013888888</v>
      </c>
      <c r="AS610" s="6" t="s">
        <v>84</v>
      </c>
      <c r="AT610" s="7">
        <v>45724.5625</v>
      </c>
      <c r="AU610" s="6" t="s">
        <v>573</v>
      </c>
      <c r="AV610" s="6" t="s">
        <v>1354</v>
      </c>
      <c r="AW610" s="6" t="s">
        <v>1355</v>
      </c>
      <c r="AX610" s="6" t="s">
        <v>7958</v>
      </c>
      <c r="AY610" s="7">
        <v>45726.704699074071</v>
      </c>
      <c r="AZ610" s="7">
        <v>45725.542013888888</v>
      </c>
      <c r="BA610" s="6" t="s">
        <v>419</v>
      </c>
      <c r="BB610" s="6" t="s">
        <v>1129</v>
      </c>
      <c r="BC610" s="6" t="s">
        <v>1130</v>
      </c>
      <c r="BD610" s="6" t="s">
        <v>815</v>
      </c>
      <c r="BE610" s="6" t="s">
        <v>25545</v>
      </c>
      <c r="BF610" s="6" t="s">
        <v>886</v>
      </c>
      <c r="BG610" s="6" t="s">
        <v>58</v>
      </c>
      <c r="BH610" s="6" t="s">
        <v>26971</v>
      </c>
      <c r="BI610" s="6" t="s">
        <v>27521</v>
      </c>
      <c r="BJ610" s="6" t="s">
        <v>27489</v>
      </c>
    </row>
    <row r="611" spans="1:62" s="6" customFormat="1" x14ac:dyDescent="0.35">
      <c r="A611" s="6">
        <v>3019357</v>
      </c>
      <c r="B611" s="6" t="s">
        <v>58</v>
      </c>
      <c r="C611" s="6">
        <v>38113891</v>
      </c>
      <c r="D611" s="6">
        <v>339925306</v>
      </c>
      <c r="E611" s="6" t="s">
        <v>59</v>
      </c>
      <c r="F611" s="6" t="s">
        <v>60</v>
      </c>
      <c r="G611" s="6" t="s">
        <v>25599</v>
      </c>
      <c r="H611" s="6" t="s">
        <v>25600</v>
      </c>
      <c r="I611" s="6">
        <v>785576124</v>
      </c>
      <c r="J611" s="6" t="s">
        <v>25601</v>
      </c>
      <c r="K611" s="6">
        <v>13</v>
      </c>
      <c r="L611" s="6" t="s">
        <v>64</v>
      </c>
      <c r="M611" s="6" t="s">
        <v>65</v>
      </c>
      <c r="N611" s="7">
        <v>45713.666863425926</v>
      </c>
      <c r="O611" s="6" t="s">
        <v>520</v>
      </c>
      <c r="Q611" s="6" t="s">
        <v>67</v>
      </c>
      <c r="R611" s="7">
        <v>45724.725208333337</v>
      </c>
      <c r="S611" s="6" t="s">
        <v>1810</v>
      </c>
      <c r="T611" s="6" t="s">
        <v>412</v>
      </c>
      <c r="U611" s="6" t="s">
        <v>70</v>
      </c>
      <c r="V611" s="6" t="s">
        <v>16923</v>
      </c>
      <c r="W611" s="6" t="s">
        <v>785</v>
      </c>
      <c r="X611" s="6" t="s">
        <v>785</v>
      </c>
      <c r="Y611" s="6" t="s">
        <v>5497</v>
      </c>
      <c r="Z611" s="6" t="s">
        <v>3874</v>
      </c>
      <c r="AA611" s="6" t="s">
        <v>3874</v>
      </c>
      <c r="AB611" s="6" t="s">
        <v>124</v>
      </c>
      <c r="AE611" s="7">
        <v>45724.725219907406</v>
      </c>
      <c r="AF611" s="6" t="s">
        <v>443</v>
      </c>
      <c r="AH611" s="6" t="s">
        <v>125</v>
      </c>
      <c r="AI611" s="6" t="s">
        <v>464</v>
      </c>
      <c r="AJ611" s="6" t="s">
        <v>465</v>
      </c>
      <c r="AK611" s="6" t="s">
        <v>8927</v>
      </c>
      <c r="AL611" s="6" t="s">
        <v>1810</v>
      </c>
      <c r="AM611" s="7">
        <v>45724.725266203706</v>
      </c>
      <c r="AN611" s="6" t="s">
        <v>8927</v>
      </c>
      <c r="AP611" s="6">
        <v>5779965</v>
      </c>
      <c r="AQ611" s="6" t="s">
        <v>83</v>
      </c>
      <c r="AR611" s="7">
        <v>45725.651377314818</v>
      </c>
      <c r="AS611" s="6" t="s">
        <v>84</v>
      </c>
      <c r="AT611" s="7">
        <v>45724.333333333336</v>
      </c>
      <c r="AU611" s="6" t="s">
        <v>85</v>
      </c>
      <c r="AV611" s="6" t="s">
        <v>790</v>
      </c>
      <c r="AW611" s="6" t="s">
        <v>791</v>
      </c>
      <c r="AX611" s="6" t="s">
        <v>8299</v>
      </c>
      <c r="AZ611" s="7">
        <v>45725.651377314818</v>
      </c>
      <c r="BB611" s="6" t="s">
        <v>89</v>
      </c>
      <c r="BC611" s="6" t="s">
        <v>90</v>
      </c>
      <c r="BD611" s="6" t="s">
        <v>91</v>
      </c>
      <c r="BE611" s="6" t="s">
        <v>25602</v>
      </c>
      <c r="BF611" s="6" t="s">
        <v>14364</v>
      </c>
      <c r="BG611" s="6" t="s">
        <v>58</v>
      </c>
      <c r="BH611" s="6" t="s">
        <v>26971</v>
      </c>
      <c r="BI611" s="6" t="s">
        <v>27516</v>
      </c>
      <c r="BJ611" s="6" t="s">
        <v>27490</v>
      </c>
    </row>
    <row r="612" spans="1:62" s="6" customFormat="1" x14ac:dyDescent="0.35">
      <c r="A612" s="6">
        <v>3019360</v>
      </c>
      <c r="B612" s="6" t="s">
        <v>58</v>
      </c>
      <c r="C612" s="6">
        <v>30160771</v>
      </c>
      <c r="D612" s="6">
        <v>338257840</v>
      </c>
      <c r="E612" s="6" t="s">
        <v>59</v>
      </c>
      <c r="F612" s="6" t="s">
        <v>60</v>
      </c>
      <c r="G612" s="6" t="s">
        <v>10125</v>
      </c>
      <c r="H612" s="6" t="s">
        <v>10125</v>
      </c>
      <c r="I612" s="6">
        <v>771452347</v>
      </c>
      <c r="J612" s="6" t="s">
        <v>25606</v>
      </c>
      <c r="K612" s="6">
        <v>20</v>
      </c>
      <c r="L612" s="6" t="s">
        <v>1008</v>
      </c>
      <c r="M612" s="6" t="s">
        <v>1009</v>
      </c>
      <c r="N612" s="7">
        <v>44456.701388888891</v>
      </c>
      <c r="O612" s="6" t="s">
        <v>2009</v>
      </c>
      <c r="Q612" s="6" t="s">
        <v>67</v>
      </c>
      <c r="R612" s="7">
        <v>45724.725810185184</v>
      </c>
      <c r="S612" s="6" t="s">
        <v>5258</v>
      </c>
      <c r="T612" s="6" t="s">
        <v>412</v>
      </c>
      <c r="U612" s="6" t="s">
        <v>603</v>
      </c>
      <c r="V612" s="6" t="s">
        <v>25607</v>
      </c>
      <c r="W612" s="6" t="s">
        <v>72</v>
      </c>
      <c r="X612" s="6" t="s">
        <v>183</v>
      </c>
      <c r="Y612" s="6" t="s">
        <v>545</v>
      </c>
      <c r="Z612" s="6" t="s">
        <v>546</v>
      </c>
      <c r="AA612" s="6" t="s">
        <v>547</v>
      </c>
      <c r="AB612" s="6" t="s">
        <v>124</v>
      </c>
      <c r="AE612" s="7">
        <v>45724.726018518515</v>
      </c>
      <c r="AF612" s="6" t="s">
        <v>77</v>
      </c>
      <c r="AH612" s="6" t="s">
        <v>125</v>
      </c>
      <c r="AI612" s="6" t="s">
        <v>464</v>
      </c>
      <c r="AJ612" s="6" t="s">
        <v>465</v>
      </c>
      <c r="AK612" s="6" t="s">
        <v>25608</v>
      </c>
      <c r="AL612" s="6" t="s">
        <v>5258</v>
      </c>
      <c r="AM612" s="7">
        <v>45724.726041666669</v>
      </c>
      <c r="AO612" s="6" t="s">
        <v>5258</v>
      </c>
      <c r="AP612" s="6">
        <v>5779968</v>
      </c>
      <c r="AQ612" s="6" t="s">
        <v>83</v>
      </c>
      <c r="AR612" s="7">
        <v>45725.461099537039</v>
      </c>
      <c r="AS612" s="6" t="s">
        <v>84</v>
      </c>
      <c r="AT612" s="7">
        <v>45724.5625</v>
      </c>
      <c r="AU612" s="6" t="s">
        <v>85</v>
      </c>
      <c r="AV612" s="6" t="s">
        <v>480</v>
      </c>
      <c r="AW612" s="6" t="s">
        <v>481</v>
      </c>
      <c r="AX612" s="6" t="s">
        <v>9871</v>
      </c>
      <c r="AZ612" s="7">
        <v>45725.461099537039</v>
      </c>
      <c r="BB612" s="6" t="s">
        <v>111</v>
      </c>
      <c r="BC612" s="6" t="s">
        <v>112</v>
      </c>
      <c r="BD612" s="6" t="s">
        <v>113</v>
      </c>
      <c r="BE612" s="6" t="s">
        <v>1547</v>
      </c>
      <c r="BF612" s="6" t="s">
        <v>431</v>
      </c>
      <c r="BG612" s="6" t="s">
        <v>58</v>
      </c>
      <c r="BH612" s="6" t="s">
        <v>26971</v>
      </c>
      <c r="BI612" s="6" t="s">
        <v>27512</v>
      </c>
      <c r="BJ612" s="6" t="s">
        <v>27381</v>
      </c>
    </row>
    <row r="613" spans="1:62" s="6" customFormat="1" x14ac:dyDescent="0.35">
      <c r="A613" s="6">
        <v>3019380</v>
      </c>
      <c r="B613" s="6" t="s">
        <v>58</v>
      </c>
      <c r="C613" s="6">
        <v>42076721</v>
      </c>
      <c r="D613" s="6">
        <v>338031098</v>
      </c>
      <c r="E613" s="6" t="s">
        <v>59</v>
      </c>
      <c r="F613" s="6" t="s">
        <v>60</v>
      </c>
      <c r="G613" s="6" t="s">
        <v>25664</v>
      </c>
      <c r="H613" s="6" t="s">
        <v>25664</v>
      </c>
      <c r="I613" s="6">
        <v>781654363</v>
      </c>
      <c r="J613" s="6" t="s">
        <v>25665</v>
      </c>
      <c r="K613" s="6">
        <v>20</v>
      </c>
      <c r="L613" s="6" t="s">
        <v>294</v>
      </c>
      <c r="M613" s="6" t="s">
        <v>295</v>
      </c>
      <c r="N613" s="7">
        <v>45244.657719907409</v>
      </c>
      <c r="O613" s="6" t="s">
        <v>520</v>
      </c>
      <c r="Q613" s="6" t="s">
        <v>67</v>
      </c>
      <c r="R613" s="7">
        <v>45724.737870370373</v>
      </c>
      <c r="S613" s="6" t="s">
        <v>1810</v>
      </c>
      <c r="T613" s="6" t="s">
        <v>412</v>
      </c>
      <c r="U613" s="6" t="s">
        <v>70</v>
      </c>
      <c r="V613" s="6" t="s">
        <v>16923</v>
      </c>
      <c r="Y613" s="6" t="s">
        <v>13487</v>
      </c>
      <c r="Z613" s="6" t="s">
        <v>248</v>
      </c>
      <c r="AA613" s="6" t="s">
        <v>13488</v>
      </c>
      <c r="AB613" s="6" t="s">
        <v>124</v>
      </c>
      <c r="AC613" s="6" t="s">
        <v>25666</v>
      </c>
      <c r="AE613" s="7">
        <v>45724.737881944442</v>
      </c>
      <c r="AF613" s="6" t="s">
        <v>443</v>
      </c>
      <c r="AH613" s="6" t="s">
        <v>125</v>
      </c>
      <c r="AI613" s="6" t="s">
        <v>464</v>
      </c>
      <c r="AJ613" s="6" t="s">
        <v>465</v>
      </c>
      <c r="AK613" s="6" t="s">
        <v>25667</v>
      </c>
      <c r="AL613" s="6" t="s">
        <v>1810</v>
      </c>
      <c r="AM613" s="7">
        <v>45724.737905092596</v>
      </c>
      <c r="AN613" s="6" t="s">
        <v>25667</v>
      </c>
      <c r="AP613" s="6">
        <v>5780008</v>
      </c>
      <c r="AQ613" s="6" t="s">
        <v>83</v>
      </c>
      <c r="AR613" s="7">
        <v>45725.720821759256</v>
      </c>
      <c r="AS613" s="6" t="s">
        <v>84</v>
      </c>
      <c r="AT613" s="7">
        <v>45724.5625</v>
      </c>
      <c r="AU613" s="6" t="s">
        <v>85</v>
      </c>
      <c r="AV613" s="6" t="s">
        <v>1957</v>
      </c>
      <c r="AW613" s="6" t="s">
        <v>1958</v>
      </c>
      <c r="AX613" s="6" t="s">
        <v>3294</v>
      </c>
      <c r="AZ613" s="7">
        <v>45725.720821759256</v>
      </c>
      <c r="BB613" s="6" t="s">
        <v>432</v>
      </c>
      <c r="BC613" s="6" t="s">
        <v>433</v>
      </c>
      <c r="BD613" s="6" t="s">
        <v>434</v>
      </c>
      <c r="BE613" s="6" t="s">
        <v>25668</v>
      </c>
      <c r="BF613" s="6" t="s">
        <v>137</v>
      </c>
      <c r="BG613" s="6" t="s">
        <v>58</v>
      </c>
      <c r="BH613" s="6" t="s">
        <v>26971</v>
      </c>
      <c r="BI613" s="6" t="s">
        <v>27514</v>
      </c>
      <c r="BJ613" s="6" t="s">
        <v>27491</v>
      </c>
    </row>
    <row r="614" spans="1:62" s="6" customFormat="1" x14ac:dyDescent="0.35">
      <c r="A614" s="6">
        <v>3019403</v>
      </c>
      <c r="B614" s="6" t="s">
        <v>58</v>
      </c>
      <c r="C614" s="6">
        <v>45124961</v>
      </c>
      <c r="D614" s="6">
        <v>338682018</v>
      </c>
      <c r="E614" s="6" t="s">
        <v>59</v>
      </c>
      <c r="F614" s="6" t="s">
        <v>60</v>
      </c>
      <c r="G614" s="6" t="s">
        <v>25707</v>
      </c>
      <c r="H614" s="6" t="s">
        <v>25707</v>
      </c>
      <c r="I614" s="6">
        <v>782503383</v>
      </c>
      <c r="J614" s="6" t="s">
        <v>179</v>
      </c>
      <c r="K614" s="6">
        <v>20</v>
      </c>
      <c r="L614" s="6" t="s">
        <v>294</v>
      </c>
      <c r="M614" s="6" t="s">
        <v>295</v>
      </c>
      <c r="N614" s="7">
        <v>45666.541666666664</v>
      </c>
      <c r="O614" s="6" t="s">
        <v>520</v>
      </c>
      <c r="Q614" s="6" t="s">
        <v>67</v>
      </c>
      <c r="R614" s="7">
        <v>45724.755277777775</v>
      </c>
      <c r="S614" s="6" t="s">
        <v>1810</v>
      </c>
      <c r="T614" s="6" t="s">
        <v>412</v>
      </c>
      <c r="U614" s="6" t="s">
        <v>101</v>
      </c>
      <c r="V614" s="6" t="s">
        <v>25708</v>
      </c>
      <c r="Y614" s="6" t="s">
        <v>20111</v>
      </c>
      <c r="Z614" s="6" t="s">
        <v>337</v>
      </c>
      <c r="AA614" s="6" t="s">
        <v>6446</v>
      </c>
      <c r="AB614" s="6" t="s">
        <v>124</v>
      </c>
      <c r="AE614" s="7">
        <v>45724.755289351851</v>
      </c>
      <c r="AF614" s="6" t="s">
        <v>417</v>
      </c>
      <c r="AG614" s="6">
        <v>48</v>
      </c>
      <c r="AH614" s="6" t="s">
        <v>125</v>
      </c>
      <c r="AI614" s="6" t="s">
        <v>464</v>
      </c>
      <c r="AJ614" s="6" t="s">
        <v>465</v>
      </c>
      <c r="AK614" s="6" t="s">
        <v>25709</v>
      </c>
      <c r="AL614" s="6" t="s">
        <v>1810</v>
      </c>
      <c r="AM614" s="7">
        <v>45724.755335648151</v>
      </c>
      <c r="AN614" s="6" t="s">
        <v>25709</v>
      </c>
      <c r="AP614" s="6">
        <v>5780059</v>
      </c>
      <c r="AQ614" s="6" t="s">
        <v>83</v>
      </c>
      <c r="AR614" s="7">
        <v>45725.603993055556</v>
      </c>
      <c r="AS614" s="6" t="s">
        <v>84</v>
      </c>
      <c r="AT614" s="7">
        <v>45725.333333333336</v>
      </c>
      <c r="AU614" s="6" t="s">
        <v>573</v>
      </c>
      <c r="AV614" s="6" t="s">
        <v>1354</v>
      </c>
      <c r="AW614" s="6" t="s">
        <v>1355</v>
      </c>
      <c r="AX614" s="6" t="s">
        <v>6773</v>
      </c>
      <c r="AY614" s="7">
        <v>45726.755289351851</v>
      </c>
      <c r="AZ614" s="7">
        <v>45725.603993055556</v>
      </c>
      <c r="BA614" s="6" t="s">
        <v>419</v>
      </c>
      <c r="BB614" s="6" t="s">
        <v>2089</v>
      </c>
      <c r="BC614" s="6" t="s">
        <v>814</v>
      </c>
      <c r="BD614" s="6" t="s">
        <v>815</v>
      </c>
      <c r="BE614" s="6" t="s">
        <v>2544</v>
      </c>
      <c r="BF614" s="6" t="s">
        <v>349</v>
      </c>
      <c r="BG614" s="6" t="s">
        <v>58</v>
      </c>
      <c r="BH614" s="6" t="s">
        <v>26971</v>
      </c>
      <c r="BI614" s="6" t="s">
        <v>27520</v>
      </c>
      <c r="BJ614" s="6" t="s">
        <v>27492</v>
      </c>
    </row>
    <row r="615" spans="1:62" s="6" customFormat="1" x14ac:dyDescent="0.35">
      <c r="A615" s="6">
        <v>3019422</v>
      </c>
      <c r="B615" s="6" t="s">
        <v>58</v>
      </c>
      <c r="C615" s="6">
        <v>40503821</v>
      </c>
      <c r="D615" s="6">
        <v>339994930</v>
      </c>
      <c r="E615" s="6" t="s">
        <v>59</v>
      </c>
      <c r="F615" s="6" t="s">
        <v>60</v>
      </c>
      <c r="G615" s="6" t="s">
        <v>25754</v>
      </c>
      <c r="I615" s="6" t="s">
        <v>4643</v>
      </c>
      <c r="J615" s="6">
        <v>776737110</v>
      </c>
      <c r="K615" s="6">
        <v>20</v>
      </c>
      <c r="L615" s="6" t="s">
        <v>294</v>
      </c>
      <c r="M615" s="6" t="s">
        <v>295</v>
      </c>
      <c r="N615" s="7">
        <v>44980.590740740743</v>
      </c>
      <c r="O615" s="6" t="s">
        <v>520</v>
      </c>
      <c r="Q615" s="6" t="s">
        <v>67</v>
      </c>
      <c r="R615" s="7">
        <v>45724.769004629627</v>
      </c>
      <c r="S615" s="6" t="s">
        <v>3463</v>
      </c>
      <c r="T615" s="6" t="s">
        <v>412</v>
      </c>
      <c r="U615" s="6" t="s">
        <v>70</v>
      </c>
      <c r="V615" s="6" t="s">
        <v>25755</v>
      </c>
      <c r="W615" s="6" t="s">
        <v>263</v>
      </c>
      <c r="X615" s="6" t="s">
        <v>840</v>
      </c>
      <c r="Y615" s="6" t="s">
        <v>16570</v>
      </c>
      <c r="Z615" s="6" t="s">
        <v>841</v>
      </c>
      <c r="AA615" s="6" t="s">
        <v>2440</v>
      </c>
      <c r="AB615" s="6" t="s">
        <v>2248</v>
      </c>
      <c r="AE615" s="7">
        <v>45725.59884259259</v>
      </c>
      <c r="AF615" s="6" t="s">
        <v>417</v>
      </c>
      <c r="AG615" s="6">
        <v>48</v>
      </c>
      <c r="AH615" s="6" t="s">
        <v>125</v>
      </c>
      <c r="AI615" s="6" t="s">
        <v>58</v>
      </c>
      <c r="AJ615" s="6" t="s">
        <v>80</v>
      </c>
      <c r="AK615" s="6" t="s">
        <v>3617</v>
      </c>
      <c r="AL615" s="6" t="s">
        <v>914</v>
      </c>
      <c r="AM615" s="7">
        <v>45725.598923611113</v>
      </c>
      <c r="AN615" s="6" t="s">
        <v>3617</v>
      </c>
      <c r="AO615" s="6" t="s">
        <v>914</v>
      </c>
      <c r="AP615" s="6">
        <v>5781118</v>
      </c>
      <c r="AQ615" s="6" t="s">
        <v>83</v>
      </c>
      <c r="AR615" s="7">
        <v>45725.785370370373</v>
      </c>
      <c r="AS615" s="6" t="s">
        <v>84</v>
      </c>
      <c r="AT615" s="7">
        <v>45725.333333333336</v>
      </c>
      <c r="AU615" s="6" t="s">
        <v>85</v>
      </c>
      <c r="AV615" s="6" t="s">
        <v>205</v>
      </c>
      <c r="AW615" s="6" t="s">
        <v>206</v>
      </c>
      <c r="AX615" s="6" t="s">
        <v>207</v>
      </c>
      <c r="AY615" s="7">
        <v>45727.59884259259</v>
      </c>
      <c r="AZ615" s="7">
        <v>45725.785370370373</v>
      </c>
      <c r="BA615" s="6" t="s">
        <v>419</v>
      </c>
      <c r="BB615" s="6" t="s">
        <v>111</v>
      </c>
      <c r="BC615" s="6" t="s">
        <v>112</v>
      </c>
      <c r="BD615" s="6" t="s">
        <v>113</v>
      </c>
      <c r="BE615" s="6" t="s">
        <v>25756</v>
      </c>
      <c r="BF615" s="6" t="s">
        <v>13821</v>
      </c>
      <c r="BG615" s="6" t="s">
        <v>58</v>
      </c>
      <c r="BH615" s="6" t="s">
        <v>26971</v>
      </c>
      <c r="BI615" s="6" t="s">
        <v>27512</v>
      </c>
      <c r="BJ615" s="6" t="s">
        <v>27493</v>
      </c>
    </row>
    <row r="616" spans="1:62" s="6" customFormat="1" x14ac:dyDescent="0.35">
      <c r="A616" s="6">
        <v>3019551</v>
      </c>
      <c r="B616" s="6" t="s">
        <v>58</v>
      </c>
      <c r="C616" s="6">
        <v>39927301</v>
      </c>
      <c r="D616" s="6">
        <v>338558283</v>
      </c>
      <c r="E616" s="6" t="s">
        <v>59</v>
      </c>
      <c r="F616" s="6" t="s">
        <v>60</v>
      </c>
      <c r="G616" s="6" t="s">
        <v>805</v>
      </c>
      <c r="H616" s="6" t="s">
        <v>1028</v>
      </c>
      <c r="I616" s="6">
        <v>784046306</v>
      </c>
      <c r="J616" s="6" t="s">
        <v>5731</v>
      </c>
      <c r="K616" s="6">
        <v>12</v>
      </c>
      <c r="L616" s="6" t="s">
        <v>64</v>
      </c>
      <c r="M616" s="6" t="s">
        <v>65</v>
      </c>
      <c r="N616" s="7">
        <v>44985.569444444445</v>
      </c>
      <c r="O616" s="6" t="s">
        <v>520</v>
      </c>
      <c r="Q616" s="6" t="s">
        <v>67</v>
      </c>
      <c r="R616" s="7">
        <v>45724.90353009259</v>
      </c>
      <c r="S616" s="6" t="s">
        <v>4842</v>
      </c>
      <c r="T616" s="6" t="s">
        <v>412</v>
      </c>
      <c r="U616" s="6" t="s">
        <v>1208</v>
      </c>
      <c r="V616" s="6" t="s">
        <v>26025</v>
      </c>
      <c r="W616" s="6" t="s">
        <v>72</v>
      </c>
      <c r="X616" s="6" t="s">
        <v>2112</v>
      </c>
      <c r="Y616" s="6" t="s">
        <v>10148</v>
      </c>
      <c r="Z616" s="6" t="s">
        <v>337</v>
      </c>
      <c r="AA616" s="6" t="s">
        <v>12773</v>
      </c>
      <c r="AB616" s="6" t="s">
        <v>12773</v>
      </c>
      <c r="AC616" s="6">
        <v>73</v>
      </c>
      <c r="AE616" s="7">
        <v>45724.903773148151</v>
      </c>
      <c r="AF616" s="6" t="s">
        <v>417</v>
      </c>
      <c r="AG616" s="6">
        <v>48</v>
      </c>
      <c r="AH616" s="6" t="s">
        <v>125</v>
      </c>
      <c r="AI616" s="6" t="s">
        <v>464</v>
      </c>
      <c r="AJ616" s="6" t="s">
        <v>465</v>
      </c>
      <c r="AK616" s="6" t="s">
        <v>26026</v>
      </c>
      <c r="AL616" s="6" t="s">
        <v>4842</v>
      </c>
      <c r="AM616" s="7">
        <v>45724.903865740744</v>
      </c>
      <c r="AO616" s="6" t="s">
        <v>4842</v>
      </c>
      <c r="AP616" s="6">
        <v>5780298</v>
      </c>
      <c r="AQ616" s="6" t="s">
        <v>83</v>
      </c>
      <c r="AR616" s="7">
        <v>45725.692106481481</v>
      </c>
      <c r="AS616" s="6" t="s">
        <v>84</v>
      </c>
      <c r="AT616" s="7">
        <v>45724.5625</v>
      </c>
      <c r="AU616" s="6" t="s">
        <v>573</v>
      </c>
      <c r="AV616" s="6" t="s">
        <v>2117</v>
      </c>
      <c r="AW616" s="6" t="s">
        <v>2118</v>
      </c>
      <c r="AX616" s="6" t="s">
        <v>3859</v>
      </c>
      <c r="AY616" s="7">
        <v>45726.903773148151</v>
      </c>
      <c r="AZ616" s="7">
        <v>45725.692106481481</v>
      </c>
      <c r="BA616" s="6" t="s">
        <v>419</v>
      </c>
      <c r="BB616" s="6" t="s">
        <v>192</v>
      </c>
      <c r="BC616" s="6" t="s">
        <v>193</v>
      </c>
      <c r="BD616" s="6" t="s">
        <v>194</v>
      </c>
      <c r="BE616" s="6" t="s">
        <v>26027</v>
      </c>
      <c r="BF616" s="6" t="s">
        <v>657</v>
      </c>
      <c r="BG616" s="6" t="s">
        <v>58</v>
      </c>
      <c r="BH616" s="6" t="s">
        <v>26971</v>
      </c>
      <c r="BI616" s="6" t="s">
        <v>27515</v>
      </c>
      <c r="BJ616" s="6" t="s">
        <v>27494</v>
      </c>
    </row>
    <row r="617" spans="1:62" s="6" customFormat="1" x14ac:dyDescent="0.35">
      <c r="A617" s="6">
        <v>3019610</v>
      </c>
      <c r="B617" s="6" t="s">
        <v>58</v>
      </c>
      <c r="C617" s="6">
        <v>196041</v>
      </c>
      <c r="D617" s="6">
        <v>338688013</v>
      </c>
      <c r="E617" s="6" t="s">
        <v>59</v>
      </c>
      <c r="F617" s="6" t="s">
        <v>60</v>
      </c>
      <c r="G617" s="6" t="s">
        <v>26143</v>
      </c>
      <c r="I617" s="6">
        <v>775693638</v>
      </c>
      <c r="J617" s="6" t="s">
        <v>26144</v>
      </c>
      <c r="K617" s="6">
        <v>20</v>
      </c>
      <c r="L617" s="6" t="s">
        <v>1008</v>
      </c>
      <c r="M617" s="6" t="s">
        <v>1009</v>
      </c>
      <c r="N617" s="7">
        <v>45456.554270833331</v>
      </c>
      <c r="O617" s="6" t="s">
        <v>2009</v>
      </c>
      <c r="Q617" s="6" t="s">
        <v>67</v>
      </c>
      <c r="R617" s="7">
        <v>45725.382337962961</v>
      </c>
      <c r="S617" s="6" t="s">
        <v>2010</v>
      </c>
      <c r="T617" s="6" t="s">
        <v>412</v>
      </c>
      <c r="U617" s="6" t="s">
        <v>70</v>
      </c>
      <c r="V617" s="6" t="s">
        <v>26145</v>
      </c>
      <c r="W617" s="6" t="s">
        <v>214</v>
      </c>
      <c r="X617" s="6" t="s">
        <v>215</v>
      </c>
      <c r="Y617" s="6" t="s">
        <v>7771</v>
      </c>
      <c r="Z617" s="6" t="s">
        <v>8196</v>
      </c>
      <c r="AA617" s="6" t="s">
        <v>8196</v>
      </c>
      <c r="AB617" s="6" t="s">
        <v>124</v>
      </c>
      <c r="AE617" s="7">
        <v>45725.382337962961</v>
      </c>
      <c r="AF617" s="6" t="s">
        <v>77</v>
      </c>
      <c r="AH617" s="6" t="s">
        <v>125</v>
      </c>
      <c r="AI617" s="6" t="s">
        <v>79</v>
      </c>
      <c r="AJ617" s="6" t="s">
        <v>378</v>
      </c>
      <c r="AK617" s="6" t="s">
        <v>26145</v>
      </c>
      <c r="AL617" s="6" t="s">
        <v>2010</v>
      </c>
      <c r="AM617" s="7">
        <v>45725.382372685184</v>
      </c>
      <c r="AN617" s="6" t="s">
        <v>26145</v>
      </c>
      <c r="AP617" s="6">
        <v>5780764</v>
      </c>
      <c r="AQ617" s="6" t="s">
        <v>83</v>
      </c>
      <c r="AR617" s="7">
        <v>45725.67895833333</v>
      </c>
      <c r="AS617" s="6" t="s">
        <v>84</v>
      </c>
      <c r="AT617" s="7">
        <v>45725.333333333336</v>
      </c>
      <c r="AU617" s="6" t="s">
        <v>573</v>
      </c>
      <c r="AV617" s="6" t="s">
        <v>1957</v>
      </c>
      <c r="AW617" s="6" t="s">
        <v>1958</v>
      </c>
      <c r="AX617" s="6" t="s">
        <v>5114</v>
      </c>
      <c r="AZ617" s="7">
        <v>45725.67895833333</v>
      </c>
      <c r="BB617" s="6" t="s">
        <v>192</v>
      </c>
      <c r="BC617" s="6" t="s">
        <v>193</v>
      </c>
      <c r="BD617" s="6" t="s">
        <v>194</v>
      </c>
      <c r="BE617" s="6" t="s">
        <v>14259</v>
      </c>
      <c r="BF617" s="6" t="s">
        <v>137</v>
      </c>
      <c r="BG617" s="6" t="s">
        <v>58</v>
      </c>
      <c r="BH617" s="6" t="s">
        <v>26971</v>
      </c>
      <c r="BI617" s="6" t="s">
        <v>27515</v>
      </c>
      <c r="BJ617" s="6" t="s">
        <v>27495</v>
      </c>
    </row>
    <row r="618" spans="1:62" s="6" customFormat="1" x14ac:dyDescent="0.35">
      <c r="A618" s="6">
        <v>3019658</v>
      </c>
      <c r="B618" s="6" t="s">
        <v>58</v>
      </c>
      <c r="C618" s="6">
        <v>37517131</v>
      </c>
      <c r="D618" s="6">
        <v>338935587</v>
      </c>
      <c r="E618" s="6" t="s">
        <v>59</v>
      </c>
      <c r="F618" s="6" t="s">
        <v>60</v>
      </c>
      <c r="G618" s="6" t="s">
        <v>3408</v>
      </c>
      <c r="H618" s="6" t="s">
        <v>770</v>
      </c>
      <c r="I618" s="6">
        <v>776153579</v>
      </c>
      <c r="J618" s="6" t="s">
        <v>26235</v>
      </c>
      <c r="K618" s="6">
        <v>20</v>
      </c>
      <c r="L618" s="6" t="s">
        <v>294</v>
      </c>
      <c r="M618" s="6" t="s">
        <v>295</v>
      </c>
      <c r="N618" s="7">
        <v>45540.628692129627</v>
      </c>
      <c r="O618" s="6" t="s">
        <v>520</v>
      </c>
      <c r="Q618" s="6" t="s">
        <v>67</v>
      </c>
      <c r="R618" s="7">
        <v>45725.464479166665</v>
      </c>
      <c r="S618" s="6" t="s">
        <v>2010</v>
      </c>
      <c r="T618" s="6" t="s">
        <v>412</v>
      </c>
      <c r="U618" s="6" t="s">
        <v>70</v>
      </c>
      <c r="V618" s="6" t="s">
        <v>26237</v>
      </c>
      <c r="Y618" s="6" t="s">
        <v>15782</v>
      </c>
      <c r="Z618" s="6" t="s">
        <v>1193</v>
      </c>
      <c r="AA618" s="6" t="s">
        <v>1193</v>
      </c>
      <c r="AB618" s="6" t="s">
        <v>124</v>
      </c>
      <c r="AE618" s="7">
        <v>45725.464490740742</v>
      </c>
      <c r="AF618" s="6" t="s">
        <v>443</v>
      </c>
      <c r="AH618" s="6" t="s">
        <v>125</v>
      </c>
      <c r="AI618" s="6" t="s">
        <v>464</v>
      </c>
      <c r="AJ618" s="6" t="s">
        <v>465</v>
      </c>
      <c r="AK618" s="6" t="s">
        <v>26237</v>
      </c>
      <c r="AL618" s="6" t="s">
        <v>2010</v>
      </c>
      <c r="AM618" s="7">
        <v>45725.464525462965</v>
      </c>
      <c r="AN618" s="6" t="s">
        <v>26237</v>
      </c>
      <c r="AP618" s="6">
        <v>5780822</v>
      </c>
      <c r="AQ618" s="6" t="s">
        <v>83</v>
      </c>
      <c r="AR618" s="7">
        <v>45725.684467592589</v>
      </c>
      <c r="AS618" s="6" t="s">
        <v>84</v>
      </c>
      <c r="AT618" s="7">
        <v>45725.333333333336</v>
      </c>
      <c r="AU618" s="6" t="s">
        <v>85</v>
      </c>
      <c r="AV618" s="6" t="s">
        <v>1196</v>
      </c>
      <c r="AW618" s="6" t="s">
        <v>1197</v>
      </c>
      <c r="AX618" s="6" t="s">
        <v>2807</v>
      </c>
      <c r="AZ618" s="7">
        <v>45725.684467592589</v>
      </c>
      <c r="BB618" s="6" t="s">
        <v>1425</v>
      </c>
      <c r="BC618" s="6" t="s">
        <v>1426</v>
      </c>
      <c r="BD618" s="6" t="s">
        <v>1427</v>
      </c>
      <c r="BE618" s="6" t="s">
        <v>26246</v>
      </c>
      <c r="BF618" s="6" t="s">
        <v>735</v>
      </c>
      <c r="BG618" s="6" t="s">
        <v>58</v>
      </c>
      <c r="BH618" s="6" t="s">
        <v>26971</v>
      </c>
      <c r="BI618" s="6" t="s">
        <v>27512</v>
      </c>
      <c r="BJ618" s="6" t="s">
        <v>27496</v>
      </c>
    </row>
    <row r="619" spans="1:62" s="6" customFormat="1" x14ac:dyDescent="0.35">
      <c r="A619" s="6">
        <v>3019671</v>
      </c>
      <c r="B619" s="6" t="s">
        <v>58</v>
      </c>
      <c r="C619" s="6">
        <v>43345811</v>
      </c>
      <c r="D619" s="6">
        <v>339821720</v>
      </c>
      <c r="E619" s="6" t="s">
        <v>59</v>
      </c>
      <c r="F619" s="6" t="s">
        <v>60</v>
      </c>
      <c r="G619" s="6" t="s">
        <v>599</v>
      </c>
      <c r="H619" s="6" t="s">
        <v>12795</v>
      </c>
      <c r="I619" s="6">
        <v>770478487</v>
      </c>
      <c r="J619" s="6" t="s">
        <v>1305</v>
      </c>
      <c r="K619" s="6">
        <v>13</v>
      </c>
      <c r="L619" s="6" t="s">
        <v>244</v>
      </c>
      <c r="M619" s="6" t="s">
        <v>65</v>
      </c>
      <c r="N619" s="7">
        <v>45558.661076388889</v>
      </c>
      <c r="O619" s="6" t="s">
        <v>520</v>
      </c>
      <c r="Q619" s="6" t="s">
        <v>67</v>
      </c>
      <c r="R619" s="7">
        <v>45725.476678240739</v>
      </c>
      <c r="S619" s="6" t="s">
        <v>411</v>
      </c>
      <c r="T619" s="6" t="s">
        <v>412</v>
      </c>
      <c r="U619" s="6" t="s">
        <v>70</v>
      </c>
      <c r="V619" s="6" t="s">
        <v>26267</v>
      </c>
      <c r="Y619" s="6" t="s">
        <v>26268</v>
      </c>
      <c r="Z619" s="6" t="s">
        <v>3524</v>
      </c>
      <c r="AA619" s="6" t="s">
        <v>10914</v>
      </c>
      <c r="AB619" s="6" t="s">
        <v>124</v>
      </c>
      <c r="AE619" s="7">
        <v>45725.476689814815</v>
      </c>
      <c r="AF619" s="6" t="s">
        <v>443</v>
      </c>
      <c r="AH619" s="6" t="s">
        <v>125</v>
      </c>
      <c r="AI619" s="6" t="s">
        <v>106</v>
      </c>
      <c r="AJ619" s="6" t="s">
        <v>378</v>
      </c>
      <c r="AK619" s="6" t="s">
        <v>11949</v>
      </c>
      <c r="AL619" s="6" t="s">
        <v>411</v>
      </c>
      <c r="AM619" s="7">
        <v>45725.476724537039</v>
      </c>
      <c r="AN619" s="6" t="s">
        <v>11949</v>
      </c>
      <c r="AP619" s="6">
        <v>5780843</v>
      </c>
      <c r="AQ619" s="6" t="s">
        <v>83</v>
      </c>
      <c r="AR619" s="7">
        <v>45725.735891203702</v>
      </c>
      <c r="AS619" s="6" t="s">
        <v>84</v>
      </c>
      <c r="AT619" s="7">
        <v>45725.333333333336</v>
      </c>
      <c r="AU619" s="6" t="s">
        <v>85</v>
      </c>
      <c r="AV619" s="6" t="s">
        <v>3527</v>
      </c>
      <c r="AW619" s="6" t="s">
        <v>3528</v>
      </c>
      <c r="AX619" s="6" t="s">
        <v>3529</v>
      </c>
      <c r="AZ619" s="7">
        <v>45725.735891203702</v>
      </c>
      <c r="BB619" s="6" t="s">
        <v>89</v>
      </c>
      <c r="BC619" s="6" t="s">
        <v>90</v>
      </c>
      <c r="BD619" s="6" t="s">
        <v>91</v>
      </c>
      <c r="BE619" s="6" t="s">
        <v>26269</v>
      </c>
      <c r="BF619" s="6" t="s">
        <v>14364</v>
      </c>
      <c r="BG619" s="6" t="s">
        <v>58</v>
      </c>
      <c r="BH619" s="6" t="s">
        <v>26971</v>
      </c>
      <c r="BI619" s="6" t="s">
        <v>27516</v>
      </c>
      <c r="BJ619" s="6" t="s">
        <v>27497</v>
      </c>
    </row>
    <row r="620" spans="1:62" s="6" customFormat="1" x14ac:dyDescent="0.35">
      <c r="A620" s="6">
        <v>3019716</v>
      </c>
      <c r="B620" s="6" t="s">
        <v>58</v>
      </c>
      <c r="C620" s="6">
        <v>45001731</v>
      </c>
      <c r="D620" s="6">
        <v>338347002</v>
      </c>
      <c r="E620" s="6" t="s">
        <v>59</v>
      </c>
      <c r="F620" s="6" t="s">
        <v>60</v>
      </c>
      <c r="G620" s="6" t="s">
        <v>16624</v>
      </c>
      <c r="H620" s="6" t="s">
        <v>16624</v>
      </c>
      <c r="I620" s="6">
        <v>774300006</v>
      </c>
      <c r="J620" s="6" t="s">
        <v>1565</v>
      </c>
      <c r="K620" s="6">
        <v>20</v>
      </c>
      <c r="L620" s="6" t="s">
        <v>294</v>
      </c>
      <c r="M620" s="6" t="s">
        <v>295</v>
      </c>
      <c r="N620" s="7">
        <v>45651.416666666664</v>
      </c>
      <c r="O620" s="6" t="s">
        <v>520</v>
      </c>
      <c r="Q620" s="6" t="s">
        <v>67</v>
      </c>
      <c r="R620" s="7">
        <v>45725.507048611114</v>
      </c>
      <c r="S620" s="6" t="s">
        <v>5021</v>
      </c>
      <c r="T620" s="6" t="s">
        <v>412</v>
      </c>
      <c r="U620" s="6" t="s">
        <v>70</v>
      </c>
      <c r="V620" s="6" t="s">
        <v>26330</v>
      </c>
      <c r="Y620" s="6" t="s">
        <v>2731</v>
      </c>
      <c r="Z620" s="6" t="s">
        <v>7517</v>
      </c>
      <c r="AA620" s="6">
        <v>4003</v>
      </c>
      <c r="AB620" s="6" t="s">
        <v>124</v>
      </c>
      <c r="AE620" s="7">
        <v>45725.507060185184</v>
      </c>
      <c r="AF620" s="6" t="s">
        <v>417</v>
      </c>
      <c r="AG620" s="6">
        <v>48</v>
      </c>
      <c r="AH620" s="6" t="s">
        <v>125</v>
      </c>
      <c r="AI620" s="6" t="s">
        <v>79</v>
      </c>
      <c r="AJ620" s="6" t="s">
        <v>378</v>
      </c>
      <c r="AK620" s="6" t="s">
        <v>26330</v>
      </c>
      <c r="AL620" s="6" t="s">
        <v>5021</v>
      </c>
      <c r="AM620" s="7">
        <v>45725.507106481484</v>
      </c>
      <c r="AN620" s="6" t="s">
        <v>26330</v>
      </c>
      <c r="AP620" s="6">
        <v>5780915</v>
      </c>
      <c r="AQ620" s="6" t="s">
        <v>83</v>
      </c>
      <c r="AR620" s="7">
        <v>45725.657025462962</v>
      </c>
      <c r="AS620" s="6" t="s">
        <v>84</v>
      </c>
      <c r="AT620" s="7">
        <v>45725.5625</v>
      </c>
      <c r="AU620" s="6" t="s">
        <v>85</v>
      </c>
      <c r="AV620" s="6" t="s">
        <v>1214</v>
      </c>
      <c r="AW620" s="6" t="s">
        <v>1215</v>
      </c>
      <c r="AX620" s="6" t="s">
        <v>2800</v>
      </c>
      <c r="AY620" s="7">
        <v>45727.507060185184</v>
      </c>
      <c r="AZ620" s="7">
        <v>45725.657025462962</v>
      </c>
      <c r="BA620" s="6" t="s">
        <v>419</v>
      </c>
      <c r="BB620" s="6" t="s">
        <v>192</v>
      </c>
      <c r="BC620" s="6" t="s">
        <v>193</v>
      </c>
      <c r="BD620" s="6" t="s">
        <v>194</v>
      </c>
      <c r="BE620" s="6" t="s">
        <v>26331</v>
      </c>
      <c r="BF620" s="6" t="s">
        <v>914</v>
      </c>
      <c r="BG620" s="6" t="s">
        <v>58</v>
      </c>
      <c r="BH620" s="6" t="s">
        <v>26971</v>
      </c>
      <c r="BI620" s="6" t="s">
        <v>1031</v>
      </c>
      <c r="BJ620" s="6" t="s">
        <v>27498</v>
      </c>
    </row>
    <row r="621" spans="1:62" s="6" customFormat="1" x14ac:dyDescent="0.35">
      <c r="A621" s="6">
        <v>3019742</v>
      </c>
      <c r="B621" s="6" t="s">
        <v>58</v>
      </c>
      <c r="C621" s="6">
        <v>41028661</v>
      </c>
      <c r="D621" s="6">
        <v>339563273</v>
      </c>
      <c r="E621" s="6" t="s">
        <v>59</v>
      </c>
      <c r="F621" s="6" t="s">
        <v>60</v>
      </c>
      <c r="G621" s="6" t="s">
        <v>26366</v>
      </c>
      <c r="I621" s="6">
        <v>772899386</v>
      </c>
      <c r="J621" s="6" t="s">
        <v>6956</v>
      </c>
      <c r="K621" s="6">
        <v>20</v>
      </c>
      <c r="L621" s="6" t="s">
        <v>294</v>
      </c>
      <c r="M621" s="6" t="s">
        <v>295</v>
      </c>
      <c r="N621" s="7">
        <v>45279.708333333336</v>
      </c>
      <c r="O621" s="6" t="s">
        <v>520</v>
      </c>
      <c r="Q621" s="6" t="s">
        <v>67</v>
      </c>
      <c r="R621" s="7">
        <v>45725.52615740741</v>
      </c>
      <c r="S621" s="6" t="s">
        <v>2010</v>
      </c>
      <c r="T621" s="6" t="s">
        <v>412</v>
      </c>
      <c r="U621" s="6" t="s">
        <v>70</v>
      </c>
      <c r="V621" s="6" t="s">
        <v>26367</v>
      </c>
      <c r="Y621" s="6" t="s">
        <v>5834</v>
      </c>
      <c r="Z621" s="6" t="s">
        <v>841</v>
      </c>
      <c r="AA621" s="6" t="s">
        <v>4989</v>
      </c>
      <c r="AB621" s="6" t="s">
        <v>124</v>
      </c>
      <c r="AE621" s="7">
        <v>45725.52616898148</v>
      </c>
      <c r="AF621" s="6" t="s">
        <v>417</v>
      </c>
      <c r="AG621" s="6">
        <v>48</v>
      </c>
      <c r="AH621" s="6" t="s">
        <v>125</v>
      </c>
      <c r="AI621" s="6" t="s">
        <v>464</v>
      </c>
      <c r="AJ621" s="6" t="s">
        <v>465</v>
      </c>
      <c r="AK621" s="6" t="s">
        <v>26367</v>
      </c>
      <c r="AL621" s="6" t="s">
        <v>2010</v>
      </c>
      <c r="AM621" s="7">
        <v>45725.526203703703</v>
      </c>
      <c r="AN621" s="6" t="s">
        <v>26367</v>
      </c>
      <c r="AP621" s="6">
        <v>5780969</v>
      </c>
      <c r="AQ621" s="6" t="s">
        <v>83</v>
      </c>
      <c r="AR621" s="7">
        <v>45725.686469907407</v>
      </c>
      <c r="AS621" s="6" t="s">
        <v>84</v>
      </c>
      <c r="AT621" s="7">
        <v>45727.333333333336</v>
      </c>
      <c r="AU621" s="6" t="s">
        <v>85</v>
      </c>
      <c r="AV621" s="6" t="s">
        <v>1328</v>
      </c>
      <c r="AW621" s="6" t="s">
        <v>1329</v>
      </c>
      <c r="AX621" s="6" t="s">
        <v>4972</v>
      </c>
      <c r="AY621" s="7">
        <v>45727.52616898148</v>
      </c>
      <c r="AZ621" s="7">
        <v>45725.686469907407</v>
      </c>
      <c r="BA621" s="6" t="s">
        <v>419</v>
      </c>
      <c r="BB621" s="6" t="s">
        <v>537</v>
      </c>
      <c r="BC621" s="6" t="s">
        <v>538</v>
      </c>
      <c r="BD621" s="6" t="s">
        <v>91</v>
      </c>
      <c r="BE621" s="6" t="s">
        <v>8202</v>
      </c>
      <c r="BF621" s="6" t="s">
        <v>914</v>
      </c>
      <c r="BG621" s="6" t="s">
        <v>58</v>
      </c>
      <c r="BH621" s="6" t="s">
        <v>26971</v>
      </c>
      <c r="BI621" s="6" t="s">
        <v>27516</v>
      </c>
      <c r="BJ621" s="6" t="s">
        <v>27499</v>
      </c>
    </row>
    <row r="622" spans="1:62" s="6" customFormat="1" x14ac:dyDescent="0.35">
      <c r="A622" s="6">
        <v>3010678</v>
      </c>
      <c r="B622" s="6" t="s">
        <v>327</v>
      </c>
      <c r="C622" s="6">
        <v>34623381</v>
      </c>
      <c r="D622" s="6">
        <v>338606732</v>
      </c>
      <c r="E622" s="6" t="s">
        <v>59</v>
      </c>
      <c r="F622" s="6" t="s">
        <v>60</v>
      </c>
      <c r="G622" s="6" t="s">
        <v>26557</v>
      </c>
      <c r="I622" s="6">
        <v>773072826</v>
      </c>
      <c r="J622" s="6" t="s">
        <v>26558</v>
      </c>
      <c r="K622" s="6">
        <v>20</v>
      </c>
      <c r="L622" s="6" t="s">
        <v>409</v>
      </c>
      <c r="M622" s="6" t="s">
        <v>295</v>
      </c>
      <c r="N622" s="7">
        <v>43122</v>
      </c>
      <c r="O622" s="6" t="s">
        <v>26559</v>
      </c>
      <c r="Q622" s="6" t="s">
        <v>67</v>
      </c>
      <c r="R622" s="7">
        <v>45715.529317129629</v>
      </c>
      <c r="S622" s="6" t="s">
        <v>5749</v>
      </c>
      <c r="T622" s="6" t="s">
        <v>412</v>
      </c>
      <c r="U622" s="6" t="s">
        <v>120</v>
      </c>
      <c r="V622" s="6" t="s">
        <v>26560</v>
      </c>
      <c r="W622" s="6" t="s">
        <v>2158</v>
      </c>
      <c r="X622" s="6" t="s">
        <v>3901</v>
      </c>
      <c r="Y622" s="6" t="s">
        <v>12386</v>
      </c>
      <c r="Z622" s="6" t="s">
        <v>75</v>
      </c>
      <c r="AA622" s="6" t="s">
        <v>4819</v>
      </c>
      <c r="AB622" s="6" t="s">
        <v>124</v>
      </c>
      <c r="AC622" s="6">
        <v>10555</v>
      </c>
      <c r="AE622" s="7">
        <v>45719.584872685184</v>
      </c>
      <c r="AF622" s="6" t="s">
        <v>77</v>
      </c>
      <c r="AH622" s="6" t="s">
        <v>125</v>
      </c>
      <c r="AI622" s="6" t="s">
        <v>464</v>
      </c>
      <c r="AJ622" s="6" t="s">
        <v>4591</v>
      </c>
      <c r="AK622" s="6" t="s">
        <v>26561</v>
      </c>
      <c r="AL622" s="6" t="s">
        <v>1936</v>
      </c>
      <c r="AM622" s="7">
        <v>45719.585069444445</v>
      </c>
      <c r="AN622" s="6" t="s">
        <v>26561</v>
      </c>
      <c r="AO622" s="6" t="s">
        <v>1936</v>
      </c>
      <c r="AP622" s="6">
        <v>5758341</v>
      </c>
      <c r="AQ622" s="6" t="s">
        <v>83</v>
      </c>
      <c r="AR622" s="7">
        <v>45719.694293981483</v>
      </c>
      <c r="AS622" s="6" t="s">
        <v>84</v>
      </c>
      <c r="AT622" s="7">
        <v>45719.5625</v>
      </c>
      <c r="AU622" s="6" t="s">
        <v>85</v>
      </c>
      <c r="AV622" s="6" t="s">
        <v>6073</v>
      </c>
      <c r="AW622" s="6" t="s">
        <v>6074</v>
      </c>
      <c r="AX622" s="6" t="s">
        <v>6075</v>
      </c>
      <c r="AZ622" s="7">
        <v>45719.694293981483</v>
      </c>
      <c r="BB622" s="6" t="s">
        <v>5295</v>
      </c>
      <c r="BC622" s="6" t="s">
        <v>5296</v>
      </c>
      <c r="BD622" s="6" t="s">
        <v>5297</v>
      </c>
      <c r="BE622" s="6" t="s">
        <v>26562</v>
      </c>
      <c r="BF622" s="6" t="s">
        <v>2032</v>
      </c>
      <c r="BG622" s="6" t="s">
        <v>26973</v>
      </c>
      <c r="BH622" s="6" t="s">
        <v>26971</v>
      </c>
      <c r="BI622" s="6" t="s">
        <v>27529</v>
      </c>
      <c r="BJ622" s="6" t="s">
        <v>27500</v>
      </c>
    </row>
    <row r="623" spans="1:62" s="6" customFormat="1" x14ac:dyDescent="0.35">
      <c r="A623" s="6">
        <v>3010868</v>
      </c>
      <c r="B623" s="6" t="s">
        <v>5622</v>
      </c>
      <c r="C623" s="6">
        <v>33171531</v>
      </c>
      <c r="D623" s="6">
        <v>339487916</v>
      </c>
      <c r="E623" s="6" t="s">
        <v>59</v>
      </c>
      <c r="F623" s="6" t="s">
        <v>60</v>
      </c>
      <c r="G623" s="6" t="s">
        <v>6769</v>
      </c>
      <c r="I623" s="6">
        <v>774497330</v>
      </c>
      <c r="J623" s="6" t="s">
        <v>4195</v>
      </c>
      <c r="K623" s="6">
        <v>20</v>
      </c>
      <c r="L623" s="6" t="s">
        <v>1008</v>
      </c>
      <c r="M623" s="6" t="s">
        <v>1009</v>
      </c>
      <c r="N623" s="7">
        <v>43647</v>
      </c>
      <c r="O623" s="6" t="s">
        <v>6160</v>
      </c>
      <c r="Q623" s="6" t="s">
        <v>67</v>
      </c>
      <c r="R623" s="7">
        <v>45715.62462962963</v>
      </c>
      <c r="S623" s="6" t="s">
        <v>1810</v>
      </c>
      <c r="T623" s="6" t="s">
        <v>412</v>
      </c>
      <c r="U623" s="6" t="s">
        <v>70</v>
      </c>
      <c r="V623" s="6" t="s">
        <v>26582</v>
      </c>
      <c r="W623" s="6" t="s">
        <v>143</v>
      </c>
      <c r="X623" s="6" t="s">
        <v>143</v>
      </c>
      <c r="Y623" s="6" t="s">
        <v>280</v>
      </c>
      <c r="Z623" s="6" t="s">
        <v>281</v>
      </c>
      <c r="AA623" s="6" t="s">
        <v>281</v>
      </c>
      <c r="AB623" s="6" t="s">
        <v>26583</v>
      </c>
      <c r="AE623" s="7">
        <v>45716.766504629632</v>
      </c>
      <c r="AF623" s="6" t="s">
        <v>417</v>
      </c>
      <c r="AG623" s="6">
        <v>48</v>
      </c>
      <c r="AH623" s="6" t="s">
        <v>78</v>
      </c>
      <c r="AI623" s="6" t="s">
        <v>360</v>
      </c>
      <c r="AJ623" s="6" t="s">
        <v>303</v>
      </c>
      <c r="AK623" s="6" t="s">
        <v>26584</v>
      </c>
      <c r="AL623" s="6" t="s">
        <v>290</v>
      </c>
      <c r="AM623" s="7">
        <v>45716.766585648147</v>
      </c>
      <c r="AN623" s="6" t="s">
        <v>26584</v>
      </c>
      <c r="AO623" s="6" t="s">
        <v>290</v>
      </c>
      <c r="AP623" s="6">
        <v>5751649</v>
      </c>
      <c r="AQ623" s="6" t="s">
        <v>83</v>
      </c>
      <c r="AR623" s="7">
        <v>45719.472812499997</v>
      </c>
      <c r="AS623" s="6" t="s">
        <v>84</v>
      </c>
      <c r="AT623" s="7">
        <v>45717.333333333336</v>
      </c>
      <c r="AU623" s="6" t="s">
        <v>573</v>
      </c>
      <c r="AV623" s="6" t="s">
        <v>205</v>
      </c>
      <c r="AW623" s="6" t="s">
        <v>206</v>
      </c>
      <c r="AX623" s="6" t="s">
        <v>207</v>
      </c>
      <c r="AY623" s="7">
        <v>45718.766504629632</v>
      </c>
      <c r="AZ623" s="7">
        <v>45719.472800925927</v>
      </c>
      <c r="BA623" s="6" t="s">
        <v>5191</v>
      </c>
      <c r="BB623" s="6" t="s">
        <v>286</v>
      </c>
      <c r="BC623" s="6" t="s">
        <v>287</v>
      </c>
      <c r="BD623" s="6" t="s">
        <v>288</v>
      </c>
      <c r="BE623" s="6" t="s">
        <v>26585</v>
      </c>
      <c r="BF623" s="6" t="s">
        <v>290</v>
      </c>
      <c r="BG623" s="6" t="s">
        <v>26973</v>
      </c>
      <c r="BH623" s="6" t="s">
        <v>26971</v>
      </c>
      <c r="BI623" s="6" t="s">
        <v>27519</v>
      </c>
      <c r="BJ623" s="6" t="s">
        <v>27083</v>
      </c>
    </row>
    <row r="624" spans="1:62" s="6" customFormat="1" x14ac:dyDescent="0.35">
      <c r="A624" s="6">
        <v>3010933</v>
      </c>
      <c r="B624" s="6" t="s">
        <v>58</v>
      </c>
      <c r="C624" s="6">
        <v>29280661</v>
      </c>
      <c r="D624" s="6">
        <v>338679441</v>
      </c>
      <c r="E624" s="6" t="s">
        <v>59</v>
      </c>
      <c r="F624" s="6" t="s">
        <v>60</v>
      </c>
      <c r="G624" s="6" t="s">
        <v>26593</v>
      </c>
      <c r="I624" s="6">
        <v>775331409</v>
      </c>
      <c r="J624" s="6" t="s">
        <v>3818</v>
      </c>
      <c r="K624" s="6">
        <v>20</v>
      </c>
      <c r="L624" s="6" t="s">
        <v>294</v>
      </c>
      <c r="M624" s="6" t="s">
        <v>295</v>
      </c>
      <c r="N624" s="7">
        <v>44439.500011574077</v>
      </c>
      <c r="O624" s="6" t="s">
        <v>2009</v>
      </c>
      <c r="Q624" s="6" t="s">
        <v>67</v>
      </c>
      <c r="R624" s="7">
        <v>45715.656678240739</v>
      </c>
      <c r="S624" s="6" t="s">
        <v>2156</v>
      </c>
      <c r="T624" s="6" t="s">
        <v>412</v>
      </c>
      <c r="U624" s="6" t="s">
        <v>101</v>
      </c>
      <c r="V624" s="6" t="s">
        <v>26594</v>
      </c>
      <c r="Y624" s="6" t="s">
        <v>545</v>
      </c>
      <c r="Z624" s="6" t="s">
        <v>546</v>
      </c>
      <c r="AA624" s="6" t="s">
        <v>26595</v>
      </c>
      <c r="AB624" s="6" t="s">
        <v>26596</v>
      </c>
      <c r="AC624" s="6" t="s">
        <v>10033</v>
      </c>
      <c r="AE624" s="7">
        <v>45718.867118055554</v>
      </c>
      <c r="AF624" s="6" t="s">
        <v>77</v>
      </c>
      <c r="AH624" s="6" t="s">
        <v>125</v>
      </c>
      <c r="AI624" s="6" t="s">
        <v>58</v>
      </c>
      <c r="AJ624" s="6" t="s">
        <v>126</v>
      </c>
      <c r="AK624" s="6" t="s">
        <v>26597</v>
      </c>
      <c r="AL624" s="6" t="s">
        <v>188</v>
      </c>
      <c r="AM624" s="7">
        <v>45718.867199074077</v>
      </c>
      <c r="AN624" s="6" t="s">
        <v>26597</v>
      </c>
      <c r="AO624" s="6" t="s">
        <v>188</v>
      </c>
      <c r="AP624" s="6">
        <v>5756105</v>
      </c>
      <c r="AQ624" s="6" t="s">
        <v>83</v>
      </c>
      <c r="AR624" s="7">
        <v>45719.544189814813</v>
      </c>
      <c r="AS624" s="6" t="s">
        <v>84</v>
      </c>
      <c r="AT624" s="7">
        <v>45719.333333333336</v>
      </c>
      <c r="AU624" s="6" t="s">
        <v>85</v>
      </c>
      <c r="AV624" s="6" t="s">
        <v>306</v>
      </c>
      <c r="AW624" s="6" t="s">
        <v>307</v>
      </c>
      <c r="AX624" s="6" t="s">
        <v>308</v>
      </c>
      <c r="AZ624" s="7">
        <v>45719.544189814813</v>
      </c>
      <c r="BB624" s="6" t="s">
        <v>537</v>
      </c>
      <c r="BC624" s="6" t="s">
        <v>538</v>
      </c>
      <c r="BD624" s="6" t="s">
        <v>91</v>
      </c>
      <c r="BE624" s="6" t="s">
        <v>835</v>
      </c>
      <c r="BF624" s="6" t="s">
        <v>431</v>
      </c>
      <c r="BG624" s="6" t="s">
        <v>58</v>
      </c>
      <c r="BH624" s="6" t="s">
        <v>26971</v>
      </c>
      <c r="BI624" s="6" t="s">
        <v>27516</v>
      </c>
      <c r="BJ624" s="6" t="s">
        <v>27501</v>
      </c>
    </row>
    <row r="625" spans="1:62" s="6" customFormat="1" x14ac:dyDescent="0.35">
      <c r="A625" s="6">
        <v>3010965</v>
      </c>
      <c r="B625" s="6" t="s">
        <v>327</v>
      </c>
      <c r="C625" s="6">
        <v>31521911</v>
      </c>
      <c r="D625" s="6">
        <v>338791830</v>
      </c>
      <c r="E625" s="6" t="s">
        <v>59</v>
      </c>
      <c r="F625" s="6" t="s">
        <v>60</v>
      </c>
      <c r="G625" s="6" t="s">
        <v>26610</v>
      </c>
      <c r="H625" s="6" t="s">
        <v>26611</v>
      </c>
      <c r="I625" s="6">
        <v>785892831</v>
      </c>
      <c r="J625" s="6" t="s">
        <v>5489</v>
      </c>
      <c r="K625" s="6">
        <v>20</v>
      </c>
      <c r="L625" s="6" t="s">
        <v>409</v>
      </c>
      <c r="M625" s="6" t="s">
        <v>2154</v>
      </c>
      <c r="N625" s="7">
        <v>40372.439155092594</v>
      </c>
      <c r="O625" s="6" t="s">
        <v>2297</v>
      </c>
      <c r="Q625" s="6" t="s">
        <v>67</v>
      </c>
      <c r="R625" s="7">
        <v>45715.674247685187</v>
      </c>
      <c r="S625" s="6" t="s">
        <v>8492</v>
      </c>
      <c r="T625" s="6" t="s">
        <v>412</v>
      </c>
      <c r="U625" s="6" t="s">
        <v>1189</v>
      </c>
      <c r="V625" s="6" t="s">
        <v>26612</v>
      </c>
      <c r="W625" s="6" t="s">
        <v>334</v>
      </c>
      <c r="X625" s="6" t="s">
        <v>1153</v>
      </c>
      <c r="Y625" s="6" t="s">
        <v>10697</v>
      </c>
      <c r="Z625" s="6" t="s">
        <v>606</v>
      </c>
      <c r="AE625" s="7">
        <v>45716.655474537038</v>
      </c>
      <c r="AF625" s="6" t="s">
        <v>417</v>
      </c>
      <c r="AG625" s="6">
        <v>48</v>
      </c>
      <c r="AH625" s="6" t="s">
        <v>78</v>
      </c>
      <c r="AI625" s="6" t="s">
        <v>339</v>
      </c>
      <c r="AJ625" s="6" t="s">
        <v>1043</v>
      </c>
      <c r="AK625" s="6" t="s">
        <v>26613</v>
      </c>
      <c r="AL625" s="6" t="s">
        <v>290</v>
      </c>
      <c r="AM625" s="7">
        <v>45716.655578703707</v>
      </c>
      <c r="AN625" s="6" t="s">
        <v>26613</v>
      </c>
      <c r="AO625" s="6" t="s">
        <v>290</v>
      </c>
      <c r="AP625" s="6">
        <v>5751122</v>
      </c>
      <c r="AQ625" s="6" t="s">
        <v>83</v>
      </c>
      <c r="AR625" s="7">
        <v>45719.641863425924</v>
      </c>
      <c r="AS625" s="6" t="s">
        <v>84</v>
      </c>
      <c r="AT625" s="7">
        <v>45716.333333333336</v>
      </c>
      <c r="AU625" s="6" t="s">
        <v>85</v>
      </c>
      <c r="AV625" s="6" t="s">
        <v>4855</v>
      </c>
      <c r="AW625" s="6" t="s">
        <v>4856</v>
      </c>
      <c r="AX625" s="6" t="s">
        <v>26614</v>
      </c>
      <c r="AY625" s="7">
        <v>45718.655474537038</v>
      </c>
      <c r="AZ625" s="7">
        <v>45719.641863425924</v>
      </c>
      <c r="BA625" s="6" t="s">
        <v>5191</v>
      </c>
      <c r="BB625" s="6" t="s">
        <v>286</v>
      </c>
      <c r="BC625" s="6" t="s">
        <v>287</v>
      </c>
      <c r="BD625" s="6" t="s">
        <v>288</v>
      </c>
      <c r="BE625" s="6" t="s">
        <v>26615</v>
      </c>
      <c r="BF625" s="6" t="s">
        <v>290</v>
      </c>
      <c r="BG625" s="6" t="s">
        <v>26973</v>
      </c>
      <c r="BH625" s="6" t="s">
        <v>26984</v>
      </c>
      <c r="BI625" s="6" t="s">
        <v>27519</v>
      </c>
      <c r="BJ625" s="6" t="s">
        <v>27502</v>
      </c>
    </row>
    <row r="626" spans="1:62" s="6" customFormat="1" x14ac:dyDescent="0.35">
      <c r="A626" s="6">
        <v>3011506</v>
      </c>
      <c r="B626" s="6" t="s">
        <v>58</v>
      </c>
      <c r="C626" s="6">
        <v>30393041</v>
      </c>
      <c r="D626" s="6">
        <v>338373341</v>
      </c>
      <c r="E626" s="6" t="s">
        <v>59</v>
      </c>
      <c r="F626" s="6" t="s">
        <v>60</v>
      </c>
      <c r="G626" s="6" t="s">
        <v>26704</v>
      </c>
      <c r="I626" s="6">
        <v>772203335</v>
      </c>
      <c r="J626" s="6" t="s">
        <v>4562</v>
      </c>
      <c r="K626" s="6">
        <v>20</v>
      </c>
      <c r="L626" s="6" t="s">
        <v>294</v>
      </c>
      <c r="M626" s="6" t="s">
        <v>295</v>
      </c>
      <c r="N626" s="7">
        <v>44452.686805555553</v>
      </c>
      <c r="O626" s="6" t="s">
        <v>5377</v>
      </c>
      <c r="Q626" s="6" t="s">
        <v>67</v>
      </c>
      <c r="R626" s="7">
        <v>45716.438622685186</v>
      </c>
      <c r="S626" s="6" t="s">
        <v>4842</v>
      </c>
      <c r="T626" s="6" t="s">
        <v>412</v>
      </c>
      <c r="U626" s="6" t="s">
        <v>120</v>
      </c>
      <c r="V626" s="6" t="s">
        <v>120</v>
      </c>
      <c r="W626" s="6" t="s">
        <v>162</v>
      </c>
      <c r="X626" s="6" t="s">
        <v>163</v>
      </c>
      <c r="Y626" s="6" t="s">
        <v>1498</v>
      </c>
      <c r="Z626" s="6" t="s">
        <v>165</v>
      </c>
      <c r="AA626" s="6" t="s">
        <v>165</v>
      </c>
      <c r="AB626" s="6" t="s">
        <v>165</v>
      </c>
      <c r="AE626" s="7">
        <v>45717.619652777779</v>
      </c>
      <c r="AF626" s="6" t="s">
        <v>417</v>
      </c>
      <c r="AG626" s="6">
        <v>48</v>
      </c>
      <c r="AH626" s="6" t="s">
        <v>125</v>
      </c>
      <c r="AI626" s="6" t="s">
        <v>1000</v>
      </c>
      <c r="AJ626" s="6" t="s">
        <v>80</v>
      </c>
      <c r="AK626" s="6" t="s">
        <v>26705</v>
      </c>
      <c r="AL626" s="6" t="s">
        <v>176</v>
      </c>
      <c r="AM626" s="7">
        <v>45717.61991898148</v>
      </c>
      <c r="AN626" s="6" t="s">
        <v>26706</v>
      </c>
      <c r="AO626" s="6" t="s">
        <v>176</v>
      </c>
      <c r="AP626" s="6">
        <v>5754163</v>
      </c>
      <c r="AQ626" s="6" t="s">
        <v>83</v>
      </c>
      <c r="AR626" s="7">
        <v>45719.422731481478</v>
      </c>
      <c r="AS626" s="6" t="s">
        <v>84</v>
      </c>
      <c r="AT626" s="7">
        <v>45717.5625</v>
      </c>
      <c r="AU626" s="6" t="s">
        <v>573</v>
      </c>
      <c r="AV626" s="6" t="s">
        <v>270</v>
      </c>
      <c r="AW626" s="6" t="s">
        <v>271</v>
      </c>
      <c r="AX626" s="6" t="s">
        <v>272</v>
      </c>
      <c r="AY626" s="7">
        <v>45719.619652777779</v>
      </c>
      <c r="AZ626" s="7">
        <v>45719.422719907408</v>
      </c>
      <c r="BA626" s="6" t="s">
        <v>419</v>
      </c>
      <c r="BB626" s="6" t="s">
        <v>111</v>
      </c>
      <c r="BC626" s="6" t="s">
        <v>112</v>
      </c>
      <c r="BD626" s="6" t="s">
        <v>113</v>
      </c>
      <c r="BE626" s="6" t="s">
        <v>26707</v>
      </c>
      <c r="BF626" s="6" t="s">
        <v>176</v>
      </c>
      <c r="BG626" s="6" t="s">
        <v>58</v>
      </c>
      <c r="BH626" s="6" t="s">
        <v>26971</v>
      </c>
      <c r="BI626" s="6" t="s">
        <v>27512</v>
      </c>
      <c r="BJ626" s="6" t="s">
        <v>27503</v>
      </c>
    </row>
    <row r="627" spans="1:62" s="6" customFormat="1" x14ac:dyDescent="0.35">
      <c r="A627" s="6">
        <v>3011612</v>
      </c>
      <c r="B627" s="6" t="s">
        <v>58</v>
      </c>
      <c r="C627" s="6">
        <v>594501</v>
      </c>
      <c r="D627" s="6">
        <v>338322850</v>
      </c>
      <c r="E627" s="6" t="s">
        <v>59</v>
      </c>
      <c r="F627" s="6" t="s">
        <v>60</v>
      </c>
      <c r="G627" s="6" t="s">
        <v>26744</v>
      </c>
      <c r="H627" s="6" t="s">
        <v>26745</v>
      </c>
      <c r="I627" s="6" t="s">
        <v>26746</v>
      </c>
      <c r="J627" s="6">
        <v>773699302</v>
      </c>
      <c r="K627" s="6">
        <v>20</v>
      </c>
      <c r="L627" s="6" t="s">
        <v>294</v>
      </c>
      <c r="M627" s="6" t="s">
        <v>295</v>
      </c>
      <c r="N627" s="7">
        <v>45637.57613425926</v>
      </c>
      <c r="O627" s="6" t="s">
        <v>520</v>
      </c>
      <c r="Q627" s="6" t="s">
        <v>67</v>
      </c>
      <c r="R627" s="7">
        <v>45716.495196759257</v>
      </c>
      <c r="S627" s="6" t="s">
        <v>3463</v>
      </c>
      <c r="T627" s="6" t="s">
        <v>412</v>
      </c>
      <c r="U627" s="6" t="s">
        <v>1189</v>
      </c>
      <c r="V627" s="6" t="s">
        <v>26747</v>
      </c>
      <c r="W627" s="6" t="s">
        <v>214</v>
      </c>
      <c r="X627" s="6" t="s">
        <v>319</v>
      </c>
      <c r="Y627" s="6" t="s">
        <v>2902</v>
      </c>
      <c r="Z627" s="6" t="s">
        <v>321</v>
      </c>
      <c r="AA627" s="6" t="s">
        <v>14966</v>
      </c>
      <c r="AB627" s="6" t="s">
        <v>14966</v>
      </c>
      <c r="AC627" s="6">
        <v>93</v>
      </c>
      <c r="AE627" s="7">
        <v>45717.627592592595</v>
      </c>
      <c r="AF627" s="6" t="s">
        <v>443</v>
      </c>
      <c r="AH627" s="6" t="s">
        <v>125</v>
      </c>
      <c r="AI627" s="6" t="s">
        <v>1000</v>
      </c>
      <c r="AJ627" s="6" t="s">
        <v>80</v>
      </c>
      <c r="AL627" s="6" t="s">
        <v>176</v>
      </c>
      <c r="AM627" s="7">
        <v>45717.628171296295</v>
      </c>
      <c r="AN627" s="6" t="s">
        <v>26748</v>
      </c>
      <c r="AO627" s="6" t="s">
        <v>176</v>
      </c>
      <c r="AP627" s="6">
        <v>5754193</v>
      </c>
      <c r="AQ627" s="6" t="s">
        <v>83</v>
      </c>
      <c r="AR627" s="7">
        <v>45719.549224537041</v>
      </c>
      <c r="AS627" s="6" t="s">
        <v>84</v>
      </c>
      <c r="AT627" s="7">
        <v>45717.5625</v>
      </c>
      <c r="AU627" s="6" t="s">
        <v>573</v>
      </c>
      <c r="AV627" s="6" t="s">
        <v>270</v>
      </c>
      <c r="AW627" s="6" t="s">
        <v>271</v>
      </c>
      <c r="AX627" s="6" t="s">
        <v>272</v>
      </c>
      <c r="AZ627" s="7">
        <v>45719.549224537041</v>
      </c>
      <c r="BB627" s="6" t="s">
        <v>1026</v>
      </c>
      <c r="BC627" s="6" t="s">
        <v>951</v>
      </c>
      <c r="BD627" s="6" t="s">
        <v>815</v>
      </c>
      <c r="BE627" s="6" t="s">
        <v>26749</v>
      </c>
      <c r="BF627" s="6" t="s">
        <v>2014</v>
      </c>
      <c r="BG627" s="6" t="s">
        <v>58</v>
      </c>
      <c r="BH627" s="6" t="s">
        <v>26971</v>
      </c>
      <c r="BI627" s="6" t="s">
        <v>27522</v>
      </c>
      <c r="BJ627" s="6" t="s">
        <v>27504</v>
      </c>
    </row>
    <row r="628" spans="1:62" s="6" customFormat="1" x14ac:dyDescent="0.35">
      <c r="A628" s="6">
        <v>3011628</v>
      </c>
      <c r="B628" s="6" t="s">
        <v>58</v>
      </c>
      <c r="C628" s="6">
        <v>29403281</v>
      </c>
      <c r="D628" s="6">
        <v>339962577</v>
      </c>
      <c r="E628" s="6" t="s">
        <v>59</v>
      </c>
      <c r="F628" s="6" t="s">
        <v>60</v>
      </c>
      <c r="G628" s="6" t="s">
        <v>26759</v>
      </c>
      <c r="H628" s="6" t="s">
        <v>26760</v>
      </c>
      <c r="I628" s="6">
        <v>779325294</v>
      </c>
      <c r="J628" s="6" t="s">
        <v>26761</v>
      </c>
      <c r="K628" s="6">
        <v>20</v>
      </c>
      <c r="L628" s="6" t="s">
        <v>294</v>
      </c>
      <c r="M628" s="6" t="s">
        <v>295</v>
      </c>
      <c r="N628" s="7">
        <v>45714.664375</v>
      </c>
      <c r="O628" s="6" t="s">
        <v>487</v>
      </c>
      <c r="Q628" s="6" t="s">
        <v>67</v>
      </c>
      <c r="R628" s="7">
        <v>45716.502453703702</v>
      </c>
      <c r="S628" s="6" t="s">
        <v>4862</v>
      </c>
      <c r="T628" s="6" t="s">
        <v>412</v>
      </c>
      <c r="U628" s="6" t="s">
        <v>1208</v>
      </c>
      <c r="V628" s="6" t="s">
        <v>26762</v>
      </c>
      <c r="W628" s="6" t="s">
        <v>785</v>
      </c>
      <c r="X628" s="6" t="s">
        <v>3089</v>
      </c>
      <c r="Y628" s="6" t="s">
        <v>10792</v>
      </c>
      <c r="Z628" s="6" t="s">
        <v>3091</v>
      </c>
      <c r="AA628" s="6" t="s">
        <v>6098</v>
      </c>
      <c r="AB628" s="6" t="s">
        <v>26763</v>
      </c>
      <c r="AE628" s="7">
        <v>45716.503437500003</v>
      </c>
      <c r="AF628" s="6" t="s">
        <v>443</v>
      </c>
      <c r="AH628" s="6" t="s">
        <v>125</v>
      </c>
      <c r="AI628" s="6" t="s">
        <v>464</v>
      </c>
      <c r="AJ628" s="6" t="s">
        <v>465</v>
      </c>
      <c r="AK628" s="6" t="s">
        <v>26764</v>
      </c>
      <c r="AL628" s="6" t="s">
        <v>4862</v>
      </c>
      <c r="AM628" s="7">
        <v>45716.503692129627</v>
      </c>
      <c r="AO628" s="6" t="s">
        <v>4862</v>
      </c>
      <c r="AP628" s="6">
        <v>5750057</v>
      </c>
      <c r="AQ628" s="6" t="s">
        <v>83</v>
      </c>
      <c r="AR628" s="7">
        <v>45719.490717592591</v>
      </c>
      <c r="AS628" s="6" t="s">
        <v>84</v>
      </c>
      <c r="AT628" s="7">
        <v>45716.5625</v>
      </c>
      <c r="AU628" s="6" t="s">
        <v>573</v>
      </c>
      <c r="AV628" s="6" t="s">
        <v>790</v>
      </c>
      <c r="AW628" s="6" t="s">
        <v>791</v>
      </c>
      <c r="AX628" s="6" t="s">
        <v>1930</v>
      </c>
      <c r="AZ628" s="7">
        <v>45719.490717592591</v>
      </c>
      <c r="BB628" s="6" t="s">
        <v>5295</v>
      </c>
      <c r="BC628" s="6" t="s">
        <v>5296</v>
      </c>
      <c r="BD628" s="6" t="s">
        <v>5297</v>
      </c>
      <c r="BE628" s="6" t="s">
        <v>26765</v>
      </c>
      <c r="BF628" s="6" t="s">
        <v>2014</v>
      </c>
      <c r="BG628" s="6" t="s">
        <v>58</v>
      </c>
      <c r="BH628" s="6" t="s">
        <v>26971</v>
      </c>
      <c r="BI628" s="6" t="s">
        <v>27529</v>
      </c>
      <c r="BJ628" s="6" t="s">
        <v>27505</v>
      </c>
    </row>
    <row r="629" spans="1:62" s="6" customFormat="1" x14ac:dyDescent="0.35">
      <c r="A629" s="6">
        <v>3011671</v>
      </c>
      <c r="B629" s="6" t="s">
        <v>58</v>
      </c>
      <c r="C629" s="6">
        <v>35608221</v>
      </c>
      <c r="D629" s="6">
        <v>338710861</v>
      </c>
      <c r="E629" s="6" t="s">
        <v>59</v>
      </c>
      <c r="F629" s="6" t="s">
        <v>60</v>
      </c>
      <c r="G629" s="6" t="s">
        <v>26773</v>
      </c>
      <c r="I629" s="6">
        <v>775762913</v>
      </c>
      <c r="J629" s="6" t="s">
        <v>2919</v>
      </c>
      <c r="K629" s="6">
        <v>20</v>
      </c>
      <c r="L629" s="6" t="s">
        <v>294</v>
      </c>
      <c r="M629" s="6" t="s">
        <v>295</v>
      </c>
      <c r="N629" s="7">
        <v>44168.900694444441</v>
      </c>
      <c r="O629" s="6" t="s">
        <v>5377</v>
      </c>
      <c r="Q629" s="6" t="s">
        <v>67</v>
      </c>
      <c r="R629" s="7">
        <v>45716.530034722222</v>
      </c>
      <c r="S629" s="6" t="s">
        <v>11501</v>
      </c>
      <c r="T629" s="6" t="s">
        <v>412</v>
      </c>
      <c r="U629" s="6" t="s">
        <v>70</v>
      </c>
      <c r="V629" s="6" t="s">
        <v>26774</v>
      </c>
      <c r="Y629" s="6" t="s">
        <v>3705</v>
      </c>
      <c r="Z629" s="6" t="s">
        <v>606</v>
      </c>
      <c r="AA629" s="6" t="s">
        <v>3706</v>
      </c>
      <c r="AB629" s="6" t="s">
        <v>3706</v>
      </c>
      <c r="AE629" s="7">
        <v>45717.450775462959</v>
      </c>
      <c r="AF629" s="6" t="s">
        <v>417</v>
      </c>
      <c r="AG629" s="6">
        <v>48</v>
      </c>
      <c r="AH629" s="6" t="s">
        <v>125</v>
      </c>
      <c r="AI629" s="6" t="s">
        <v>58</v>
      </c>
      <c r="AJ629" s="6" t="s">
        <v>126</v>
      </c>
      <c r="AK629" s="6" t="s">
        <v>26775</v>
      </c>
      <c r="AL629" s="6" t="s">
        <v>128</v>
      </c>
      <c r="AM629" s="7">
        <v>45717.450925925928</v>
      </c>
      <c r="AN629" s="6" t="s">
        <v>26775</v>
      </c>
      <c r="AO629" s="6" t="s">
        <v>128</v>
      </c>
      <c r="AP629" s="6">
        <v>5753445</v>
      </c>
      <c r="AQ629" s="6" t="s">
        <v>83</v>
      </c>
      <c r="AR629" s="7">
        <v>45719.492777777778</v>
      </c>
      <c r="AS629" s="6" t="s">
        <v>84</v>
      </c>
      <c r="AT629" s="7">
        <v>45717.333333333336</v>
      </c>
      <c r="AU629" s="6" t="s">
        <v>85</v>
      </c>
      <c r="AV629" s="6" t="s">
        <v>342</v>
      </c>
      <c r="AW629" s="6" t="s">
        <v>343</v>
      </c>
      <c r="AX629" s="6" t="s">
        <v>344</v>
      </c>
      <c r="AY629" s="7">
        <v>45719.450775462959</v>
      </c>
      <c r="AZ629" s="7">
        <v>45719.492766203701</v>
      </c>
      <c r="BA629" s="6" t="s">
        <v>5191</v>
      </c>
      <c r="BB629" s="6" t="s">
        <v>1692</v>
      </c>
      <c r="BC629" s="6" t="s">
        <v>1693</v>
      </c>
      <c r="BD629" s="6" t="s">
        <v>1694</v>
      </c>
      <c r="BE629" s="6" t="s">
        <v>5313</v>
      </c>
      <c r="BF629" s="6" t="s">
        <v>612</v>
      </c>
      <c r="BG629" s="6" t="s">
        <v>58</v>
      </c>
      <c r="BH629" s="6" t="s">
        <v>26971</v>
      </c>
      <c r="BI629" s="6" t="s">
        <v>27524</v>
      </c>
      <c r="BJ629" s="6" t="s">
        <v>27506</v>
      </c>
    </row>
    <row r="630" spans="1:62" s="6" customFormat="1" x14ac:dyDescent="0.35">
      <c r="A630" s="6">
        <v>3011743</v>
      </c>
      <c r="B630" s="6" t="s">
        <v>327</v>
      </c>
      <c r="C630" s="6">
        <v>111</v>
      </c>
      <c r="D630" s="6">
        <v>338362020</v>
      </c>
      <c r="E630" s="6" t="s">
        <v>59</v>
      </c>
      <c r="F630" s="6" t="s">
        <v>60</v>
      </c>
      <c r="G630" s="6" t="s">
        <v>26801</v>
      </c>
      <c r="I630" s="6">
        <v>770261572</v>
      </c>
      <c r="J630" s="6" t="s">
        <v>293</v>
      </c>
      <c r="K630" s="6">
        <v>20</v>
      </c>
      <c r="L630" s="6" t="s">
        <v>1008</v>
      </c>
      <c r="M630" s="6" t="s">
        <v>1009</v>
      </c>
      <c r="N630" s="7">
        <v>41179.510428240741</v>
      </c>
      <c r="O630" s="6" t="s">
        <v>5100</v>
      </c>
      <c r="Q630" s="6" t="s">
        <v>67</v>
      </c>
      <c r="R630" s="7">
        <v>45716.561423611114</v>
      </c>
      <c r="S630" s="6" t="s">
        <v>2546</v>
      </c>
      <c r="T630" s="6" t="s">
        <v>412</v>
      </c>
      <c r="U630" s="6" t="s">
        <v>1189</v>
      </c>
      <c r="V630" s="6" t="s">
        <v>26802</v>
      </c>
      <c r="W630" s="6" t="s">
        <v>653</v>
      </c>
      <c r="X630" s="6" t="s">
        <v>654</v>
      </c>
      <c r="Y630" s="6" t="s">
        <v>9776</v>
      </c>
      <c r="Z630" s="6" t="s">
        <v>2085</v>
      </c>
      <c r="AA630" s="6" t="s">
        <v>26803</v>
      </c>
      <c r="AB630" s="6" t="s">
        <v>26803</v>
      </c>
      <c r="AE630" s="7">
        <v>45717.801076388889</v>
      </c>
      <c r="AF630" s="6" t="s">
        <v>417</v>
      </c>
      <c r="AG630" s="6">
        <v>48</v>
      </c>
      <c r="AH630" s="6" t="s">
        <v>125</v>
      </c>
      <c r="AI630" s="6" t="s">
        <v>360</v>
      </c>
      <c r="AJ630" s="6" t="s">
        <v>303</v>
      </c>
      <c r="AK630" s="6" t="s">
        <v>26804</v>
      </c>
      <c r="AL630" s="6" t="s">
        <v>341</v>
      </c>
      <c r="AM630" s="7">
        <v>45717.80127314815</v>
      </c>
      <c r="AN630" s="6" t="s">
        <v>26804</v>
      </c>
      <c r="AO630" s="6" t="s">
        <v>341</v>
      </c>
      <c r="AP630" s="6">
        <v>5754601</v>
      </c>
      <c r="AQ630" s="6" t="s">
        <v>83</v>
      </c>
      <c r="AR630" s="7">
        <v>45719.65148148148</v>
      </c>
      <c r="AS630" s="6" t="s">
        <v>84</v>
      </c>
      <c r="AT630" s="7">
        <v>45717.333333333336</v>
      </c>
      <c r="AU630" s="6" t="s">
        <v>85</v>
      </c>
      <c r="AV630" s="6" t="s">
        <v>342</v>
      </c>
      <c r="AW630" s="6" t="s">
        <v>343</v>
      </c>
      <c r="AX630" s="6" t="s">
        <v>344</v>
      </c>
      <c r="AY630" s="7">
        <v>45719.801076388889</v>
      </c>
      <c r="AZ630" s="7">
        <v>45719.65148148148</v>
      </c>
      <c r="BA630" s="6" t="s">
        <v>419</v>
      </c>
      <c r="BB630" s="6" t="s">
        <v>9933</v>
      </c>
      <c r="BC630" s="6" t="s">
        <v>872</v>
      </c>
      <c r="BD630" s="6" t="s">
        <v>9934</v>
      </c>
      <c r="BE630" s="6" t="s">
        <v>26805</v>
      </c>
      <c r="BF630" s="6" t="s">
        <v>349</v>
      </c>
      <c r="BG630" s="6" t="s">
        <v>26973</v>
      </c>
      <c r="BH630" s="6" t="s">
        <v>26971</v>
      </c>
      <c r="BI630" s="6" t="s">
        <v>27522</v>
      </c>
      <c r="BJ630" s="6" t="s">
        <v>27507</v>
      </c>
    </row>
    <row r="631" spans="1:62" s="6" customFormat="1" x14ac:dyDescent="0.35">
      <c r="A631" s="6">
        <v>3011805</v>
      </c>
      <c r="B631" s="6" t="s">
        <v>327</v>
      </c>
      <c r="C631" s="6">
        <v>3086491</v>
      </c>
      <c r="D631" s="6">
        <v>339971019</v>
      </c>
      <c r="E631" s="6" t="s">
        <v>59</v>
      </c>
      <c r="F631" s="6" t="s">
        <v>60</v>
      </c>
      <c r="G631" s="6" t="s">
        <v>26813</v>
      </c>
      <c r="H631" s="6" t="s">
        <v>26814</v>
      </c>
      <c r="I631" s="6">
        <v>777297743</v>
      </c>
      <c r="J631" s="6" t="s">
        <v>26815</v>
      </c>
      <c r="K631" s="6">
        <v>20</v>
      </c>
      <c r="L631" s="6" t="s">
        <v>294</v>
      </c>
      <c r="M631" s="6" t="s">
        <v>295</v>
      </c>
      <c r="N631" s="7">
        <v>39444.429918981485</v>
      </c>
      <c r="O631" s="6" t="s">
        <v>15088</v>
      </c>
      <c r="Q631" s="6" t="s">
        <v>67</v>
      </c>
      <c r="R631" s="7">
        <v>45716.59480324074</v>
      </c>
      <c r="S631" s="6" t="s">
        <v>4862</v>
      </c>
      <c r="T631" s="6" t="s">
        <v>412</v>
      </c>
      <c r="U631" s="6" t="s">
        <v>120</v>
      </c>
      <c r="V631" s="6" t="s">
        <v>26816</v>
      </c>
      <c r="W631" s="6" t="s">
        <v>785</v>
      </c>
      <c r="X631" s="6" t="s">
        <v>1925</v>
      </c>
      <c r="Y631" s="6" t="s">
        <v>26817</v>
      </c>
      <c r="Z631" s="6" t="s">
        <v>1927</v>
      </c>
      <c r="AA631" s="6" t="s">
        <v>673</v>
      </c>
      <c r="AB631" s="6" t="s">
        <v>124</v>
      </c>
      <c r="AE631" s="7">
        <v>45716.606192129628</v>
      </c>
      <c r="AF631" s="6" t="s">
        <v>77</v>
      </c>
      <c r="AH631" s="6" t="s">
        <v>125</v>
      </c>
      <c r="AI631" s="6" t="s">
        <v>106</v>
      </c>
      <c r="AJ631" s="6" t="s">
        <v>465</v>
      </c>
      <c r="AK631" s="6" t="s">
        <v>26818</v>
      </c>
      <c r="AL631" s="6" t="s">
        <v>4862</v>
      </c>
      <c r="AM631" s="7">
        <v>45716.606249999997</v>
      </c>
      <c r="AN631" s="6" t="s">
        <v>26819</v>
      </c>
      <c r="AO631" s="6" t="s">
        <v>4862</v>
      </c>
      <c r="AP631" s="6">
        <v>5750877</v>
      </c>
      <c r="AQ631" s="6" t="s">
        <v>83</v>
      </c>
      <c r="AR631" s="7">
        <v>45719.40829861111</v>
      </c>
      <c r="AS631" s="6" t="s">
        <v>84</v>
      </c>
      <c r="AT631" s="7">
        <v>45716.5625</v>
      </c>
      <c r="AU631" s="6" t="s">
        <v>573</v>
      </c>
      <c r="AV631" s="6" t="s">
        <v>342</v>
      </c>
      <c r="AW631" s="6" t="s">
        <v>343</v>
      </c>
      <c r="AX631" s="6" t="s">
        <v>344</v>
      </c>
      <c r="AZ631" s="7">
        <v>45719.40829861111</v>
      </c>
      <c r="BB631" s="6" t="s">
        <v>24285</v>
      </c>
      <c r="BC631" s="6" t="s">
        <v>24286</v>
      </c>
      <c r="BD631" s="6" t="s">
        <v>24287</v>
      </c>
      <c r="BE631" s="6" t="s">
        <v>26820</v>
      </c>
      <c r="BF631" s="6" t="s">
        <v>2355</v>
      </c>
      <c r="BG631" s="6" t="s">
        <v>26973</v>
      </c>
      <c r="BH631" s="6" t="s">
        <v>26971</v>
      </c>
      <c r="BI631" s="6" t="s">
        <v>6211</v>
      </c>
      <c r="BJ631" s="6" t="s">
        <v>27508</v>
      </c>
    </row>
    <row r="632" spans="1:62" s="6" customFormat="1" x14ac:dyDescent="0.35">
      <c r="A632" s="6">
        <v>3011882</v>
      </c>
      <c r="B632" s="6" t="s">
        <v>58</v>
      </c>
      <c r="C632" s="6">
        <v>238051</v>
      </c>
      <c r="D632" s="6">
        <v>338273993</v>
      </c>
      <c r="E632" s="6" t="s">
        <v>59</v>
      </c>
      <c r="F632" s="6" t="s">
        <v>60</v>
      </c>
      <c r="G632" s="6" t="s">
        <v>26829</v>
      </c>
      <c r="I632" s="6">
        <v>771519862</v>
      </c>
      <c r="J632" s="6" t="s">
        <v>26830</v>
      </c>
      <c r="K632" s="6">
        <v>20</v>
      </c>
      <c r="L632" s="6" t="s">
        <v>409</v>
      </c>
      <c r="M632" s="6" t="s">
        <v>2154</v>
      </c>
      <c r="N632" s="7">
        <v>45671.541678240741</v>
      </c>
      <c r="O632" s="6" t="s">
        <v>487</v>
      </c>
      <c r="Q632" s="6" t="s">
        <v>67</v>
      </c>
      <c r="R632" s="7">
        <v>45716.641817129632</v>
      </c>
      <c r="S632" s="6" t="s">
        <v>2010</v>
      </c>
      <c r="T632" s="6" t="s">
        <v>412</v>
      </c>
      <c r="U632" s="6" t="s">
        <v>70</v>
      </c>
      <c r="V632" s="6" t="s">
        <v>26831</v>
      </c>
      <c r="Y632" s="6" t="s">
        <v>545</v>
      </c>
      <c r="Z632" s="6" t="s">
        <v>546</v>
      </c>
      <c r="AA632" s="6" t="s">
        <v>5323</v>
      </c>
      <c r="AB632" s="6" t="s">
        <v>5323</v>
      </c>
      <c r="AC632" s="6">
        <v>31</v>
      </c>
      <c r="AE632" s="7">
        <v>45719.574652777781</v>
      </c>
      <c r="AF632" s="6" t="s">
        <v>443</v>
      </c>
      <c r="AH632" s="6" t="s">
        <v>125</v>
      </c>
      <c r="AI632" s="6" t="s">
        <v>58</v>
      </c>
      <c r="AJ632" s="6" t="s">
        <v>126</v>
      </c>
      <c r="AK632" s="6" t="s">
        <v>26832</v>
      </c>
      <c r="AL632" s="6" t="s">
        <v>431</v>
      </c>
      <c r="AM632" s="7">
        <v>45719.574756944443</v>
      </c>
      <c r="AN632" s="6" t="s">
        <v>26832</v>
      </c>
      <c r="AO632" s="6" t="s">
        <v>431</v>
      </c>
      <c r="AP632" s="6">
        <v>5758241</v>
      </c>
      <c r="AQ632" s="6" t="s">
        <v>83</v>
      </c>
      <c r="AR632" s="7">
        <v>45720.518009259256</v>
      </c>
      <c r="AS632" s="6" t="s">
        <v>84</v>
      </c>
      <c r="AT632" s="7">
        <v>45719.333333333336</v>
      </c>
      <c r="AU632" s="6" t="s">
        <v>85</v>
      </c>
      <c r="AV632" s="6" t="s">
        <v>189</v>
      </c>
      <c r="AW632" s="6" t="s">
        <v>190</v>
      </c>
      <c r="AX632" s="6" t="s">
        <v>191</v>
      </c>
      <c r="AZ632" s="7">
        <v>45720.518009259256</v>
      </c>
      <c r="BB632" s="6" t="s">
        <v>551</v>
      </c>
      <c r="BC632" s="6" t="s">
        <v>552</v>
      </c>
      <c r="BD632" s="6" t="s">
        <v>553</v>
      </c>
      <c r="BE632" s="6" t="s">
        <v>8160</v>
      </c>
      <c r="BF632" s="6" t="s">
        <v>196</v>
      </c>
      <c r="BG632" s="6" t="s">
        <v>58</v>
      </c>
      <c r="BH632" s="6" t="s">
        <v>26971</v>
      </c>
      <c r="BI632" s="6" t="s">
        <v>27518</v>
      </c>
      <c r="BJ632" s="6" t="s">
        <v>27509</v>
      </c>
    </row>
    <row r="633" spans="1:62" s="6" customFormat="1" x14ac:dyDescent="0.35">
      <c r="A633" s="6">
        <v>3011903</v>
      </c>
      <c r="B633" s="6" t="s">
        <v>327</v>
      </c>
      <c r="C633" s="6">
        <v>633951</v>
      </c>
      <c r="D633" s="6">
        <v>338343306</v>
      </c>
      <c r="E633" s="6" t="s">
        <v>59</v>
      </c>
      <c r="F633" s="6" t="s">
        <v>60</v>
      </c>
      <c r="G633" s="6" t="s">
        <v>26839</v>
      </c>
      <c r="I633" s="6">
        <v>778503987</v>
      </c>
      <c r="J633" s="6" t="s">
        <v>14429</v>
      </c>
      <c r="K633" s="6">
        <v>20</v>
      </c>
      <c r="L633" s="6" t="s">
        <v>409</v>
      </c>
      <c r="M633" s="6" t="s">
        <v>2154</v>
      </c>
      <c r="N633" s="7">
        <v>40513</v>
      </c>
      <c r="O633" s="6" t="s">
        <v>5100</v>
      </c>
      <c r="Q633" s="6" t="s">
        <v>67</v>
      </c>
      <c r="R633" s="7">
        <v>45716.650879629633</v>
      </c>
      <c r="S633" s="6" t="s">
        <v>3011</v>
      </c>
      <c r="T633" s="6" t="s">
        <v>412</v>
      </c>
      <c r="U633" s="6" t="s">
        <v>9330</v>
      </c>
      <c r="V633" s="6" t="s">
        <v>26840</v>
      </c>
      <c r="W633" s="6" t="s">
        <v>334</v>
      </c>
      <c r="X633" s="6" t="s">
        <v>1153</v>
      </c>
      <c r="Y633" s="6" t="s">
        <v>5187</v>
      </c>
      <c r="Z633" s="6" t="s">
        <v>1476</v>
      </c>
      <c r="AA633" s="6" t="s">
        <v>3614</v>
      </c>
      <c r="AB633" s="6" t="s">
        <v>5188</v>
      </c>
      <c r="AE633" s="7">
        <v>45717.661087962966</v>
      </c>
      <c r="AF633" s="6" t="s">
        <v>1035</v>
      </c>
      <c r="AH633" s="6" t="s">
        <v>125</v>
      </c>
      <c r="AI633" s="6" t="s">
        <v>360</v>
      </c>
      <c r="AJ633" s="6" t="s">
        <v>303</v>
      </c>
      <c r="AK633" s="6" t="s">
        <v>26841</v>
      </c>
      <c r="AL633" s="6" t="s">
        <v>392</v>
      </c>
      <c r="AM633" s="7">
        <v>45717.661180555559</v>
      </c>
      <c r="AN633" s="6" t="s">
        <v>26841</v>
      </c>
      <c r="AO633" s="6" t="s">
        <v>392</v>
      </c>
      <c r="AP633" s="6">
        <v>5754290</v>
      </c>
      <c r="AQ633" s="6" t="s">
        <v>83</v>
      </c>
      <c r="AR633" s="7">
        <v>45719.580451388887</v>
      </c>
      <c r="AS633" s="6" t="s">
        <v>84</v>
      </c>
      <c r="AT633" s="7">
        <v>45717.333333333336</v>
      </c>
      <c r="AU633" s="6" t="s">
        <v>85</v>
      </c>
      <c r="AV633" s="6" t="s">
        <v>205</v>
      </c>
      <c r="AW633" s="6" t="s">
        <v>206</v>
      </c>
      <c r="AX633" s="6" t="s">
        <v>207</v>
      </c>
      <c r="AZ633" s="7">
        <v>45719.580451388887</v>
      </c>
      <c r="BB633" s="6" t="s">
        <v>286</v>
      </c>
      <c r="BC633" s="6" t="s">
        <v>287</v>
      </c>
      <c r="BD633" s="6" t="s">
        <v>288</v>
      </c>
      <c r="BE633" s="6" t="s">
        <v>26842</v>
      </c>
      <c r="BF633" s="6" t="s">
        <v>290</v>
      </c>
      <c r="BG633" s="6" t="s">
        <v>26973</v>
      </c>
      <c r="BH633" s="6" t="s">
        <v>26971</v>
      </c>
      <c r="BI633" s="6" t="s">
        <v>27519</v>
      </c>
      <c r="BJ633" s="6" t="s">
        <v>27510</v>
      </c>
    </row>
    <row r="634" spans="1:62" s="6" customFormat="1" x14ac:dyDescent="0.35">
      <c r="A634" s="6">
        <v>3011915</v>
      </c>
      <c r="B634" s="6" t="s">
        <v>327</v>
      </c>
      <c r="C634" s="6">
        <v>633951</v>
      </c>
      <c r="D634" s="6">
        <v>338342574</v>
      </c>
      <c r="E634" s="6" t="s">
        <v>59</v>
      </c>
      <c r="F634" s="6" t="s">
        <v>60</v>
      </c>
      <c r="G634" s="6" t="s">
        <v>26839</v>
      </c>
      <c r="I634" s="6">
        <v>778503987</v>
      </c>
      <c r="J634" s="6" t="s">
        <v>4807</v>
      </c>
      <c r="K634" s="6">
        <v>20</v>
      </c>
      <c r="L634" s="6" t="s">
        <v>409</v>
      </c>
      <c r="M634" s="6" t="s">
        <v>2154</v>
      </c>
      <c r="N634" s="7">
        <v>40513</v>
      </c>
      <c r="O634" s="6" t="s">
        <v>5100</v>
      </c>
      <c r="Q634" s="6" t="s">
        <v>67</v>
      </c>
      <c r="R634" s="7">
        <v>45716.659166666665</v>
      </c>
      <c r="S634" s="6" t="s">
        <v>421</v>
      </c>
      <c r="T634" s="6" t="s">
        <v>412</v>
      </c>
      <c r="U634" s="6" t="s">
        <v>9330</v>
      </c>
      <c r="V634" s="6" t="s">
        <v>9330</v>
      </c>
      <c r="W634" s="6" t="s">
        <v>334</v>
      </c>
      <c r="X634" s="6" t="s">
        <v>1153</v>
      </c>
      <c r="Y634" s="6" t="s">
        <v>5187</v>
      </c>
      <c r="Z634" s="6" t="s">
        <v>2464</v>
      </c>
      <c r="AC634" s="6" t="s">
        <v>14245</v>
      </c>
      <c r="AE634" s="7">
        <v>45717.662233796298</v>
      </c>
      <c r="AF634" s="6" t="s">
        <v>1035</v>
      </c>
      <c r="AH634" s="6" t="s">
        <v>125</v>
      </c>
      <c r="AI634" s="6" t="s">
        <v>360</v>
      </c>
      <c r="AJ634" s="6" t="s">
        <v>303</v>
      </c>
      <c r="AK634" s="6" t="s">
        <v>26847</v>
      </c>
      <c r="AL634" s="6" t="s">
        <v>392</v>
      </c>
      <c r="AM634" s="7">
        <v>45717.662314814814</v>
      </c>
      <c r="AN634" s="6" t="s">
        <v>26847</v>
      </c>
      <c r="AO634" s="6" t="s">
        <v>392</v>
      </c>
      <c r="AP634" s="6">
        <v>5754294</v>
      </c>
      <c r="AQ634" s="6" t="s">
        <v>83</v>
      </c>
      <c r="AR634" s="7">
        <v>45719.579560185186</v>
      </c>
      <c r="AS634" s="6" t="s">
        <v>84</v>
      </c>
      <c r="AT634" s="7">
        <v>45717.5625</v>
      </c>
      <c r="AU634" s="6" t="s">
        <v>85</v>
      </c>
      <c r="AV634" s="6" t="s">
        <v>205</v>
      </c>
      <c r="AW634" s="6" t="s">
        <v>206</v>
      </c>
      <c r="AX634" s="6" t="s">
        <v>207</v>
      </c>
      <c r="AZ634" s="7">
        <v>45719.579560185186</v>
      </c>
      <c r="BB634" s="6" t="s">
        <v>345</v>
      </c>
      <c r="BC634" s="6" t="s">
        <v>346</v>
      </c>
      <c r="BD634" s="6" t="s">
        <v>347</v>
      </c>
      <c r="BE634" s="6" t="s">
        <v>26848</v>
      </c>
      <c r="BF634" s="6" t="s">
        <v>290</v>
      </c>
      <c r="BG634" s="6" t="s">
        <v>26973</v>
      </c>
      <c r="BH634" s="6" t="s">
        <v>26971</v>
      </c>
      <c r="BI634" s="6" t="s">
        <v>27519</v>
      </c>
      <c r="BJ634" s="6" t="s">
        <v>27510</v>
      </c>
    </row>
    <row r="635" spans="1:62" s="6" customFormat="1" x14ac:dyDescent="0.35">
      <c r="A635" s="6">
        <v>3012014</v>
      </c>
      <c r="B635" s="6" t="s">
        <v>58</v>
      </c>
      <c r="C635" s="6">
        <v>34809821</v>
      </c>
      <c r="D635" s="6">
        <v>338249258</v>
      </c>
      <c r="E635" s="6" t="s">
        <v>59</v>
      </c>
      <c r="F635" s="6" t="s">
        <v>60</v>
      </c>
      <c r="G635" s="6" t="s">
        <v>26876</v>
      </c>
      <c r="I635" s="6">
        <v>787930011</v>
      </c>
      <c r="J635" s="6" t="s">
        <v>1697</v>
      </c>
      <c r="K635" s="6">
        <v>20</v>
      </c>
      <c r="L635" s="6" t="s">
        <v>294</v>
      </c>
      <c r="M635" s="6" t="s">
        <v>295</v>
      </c>
      <c r="N635" s="7">
        <v>45636.583344907405</v>
      </c>
      <c r="O635" s="6" t="s">
        <v>410</v>
      </c>
      <c r="Q635" s="6" t="s">
        <v>67</v>
      </c>
      <c r="R635" s="7">
        <v>45716.712314814817</v>
      </c>
      <c r="S635" s="6" t="s">
        <v>7459</v>
      </c>
      <c r="T635" s="6" t="s">
        <v>412</v>
      </c>
      <c r="U635" s="6" t="s">
        <v>1219</v>
      </c>
      <c r="V635" s="6" t="s">
        <v>7679</v>
      </c>
      <c r="W635" s="6" t="s">
        <v>72</v>
      </c>
      <c r="X635" s="6" t="s">
        <v>356</v>
      </c>
      <c r="Y635" s="6" t="s">
        <v>2012</v>
      </c>
      <c r="Z635" s="6" t="s">
        <v>75</v>
      </c>
      <c r="AA635" s="6" t="s">
        <v>2783</v>
      </c>
      <c r="AB635" s="6" t="s">
        <v>2783</v>
      </c>
      <c r="AE635" s="7">
        <v>45719.448692129627</v>
      </c>
      <c r="AF635" s="6" t="s">
        <v>77</v>
      </c>
      <c r="AH635" s="6" t="s">
        <v>125</v>
      </c>
      <c r="AI635" s="6" t="s">
        <v>464</v>
      </c>
      <c r="AJ635" s="6" t="s">
        <v>492</v>
      </c>
      <c r="AK635" s="6" t="s">
        <v>26877</v>
      </c>
      <c r="AL635" s="6" t="s">
        <v>2014</v>
      </c>
      <c r="AM635" s="7">
        <v>45719.449178240742</v>
      </c>
      <c r="AO635" s="6" t="s">
        <v>2014</v>
      </c>
      <c r="AP635" s="6">
        <v>5757108</v>
      </c>
      <c r="AQ635" s="6" t="s">
        <v>83</v>
      </c>
      <c r="AR635" s="7">
        <v>45719.46130787037</v>
      </c>
      <c r="AS635" s="6" t="s">
        <v>84</v>
      </c>
      <c r="AT635" s="7">
        <v>45719.333333333336</v>
      </c>
      <c r="AU635" s="6" t="s">
        <v>85</v>
      </c>
      <c r="AV635" s="6" t="s">
        <v>645</v>
      </c>
      <c r="AW635" s="6" t="s">
        <v>646</v>
      </c>
      <c r="AX635" s="6" t="s">
        <v>5467</v>
      </c>
      <c r="AZ635" s="7">
        <v>45719.46130787037</v>
      </c>
      <c r="BB635" s="6" t="s">
        <v>1026</v>
      </c>
      <c r="BC635" s="6" t="s">
        <v>951</v>
      </c>
      <c r="BD635" s="6" t="s">
        <v>815</v>
      </c>
      <c r="BE635" s="6" t="s">
        <v>26878</v>
      </c>
      <c r="BF635" s="6" t="s">
        <v>2014</v>
      </c>
      <c r="BG635" s="6" t="s">
        <v>58</v>
      </c>
      <c r="BH635" s="6" t="s">
        <v>26971</v>
      </c>
      <c r="BI635" s="6" t="s">
        <v>27529</v>
      </c>
      <c r="BJ635" s="6" t="s">
        <v>27511</v>
      </c>
    </row>
  </sheetData>
  <autoFilter ref="A1:BJ635" xr:uid="{D716A436-AD3E-4227-9797-286A6FCB3CF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7EC64-F7F6-4011-8345-39FE809091CC}">
  <dimension ref="A1:BY39"/>
  <sheetViews>
    <sheetView workbookViewId="0">
      <selection activeCell="BY39" sqref="A1:BY39"/>
    </sheetView>
  </sheetViews>
  <sheetFormatPr baseColWidth="10" defaultRowHeight="14.5" x14ac:dyDescent="0.35"/>
  <cols>
    <col min="1" max="1" width="42.90625" style="14" customWidth="1"/>
    <col min="2" max="66" width="6.08984375" style="14" hidden="1" customWidth="1"/>
    <col min="67" max="76" width="6.08984375" style="14" customWidth="1"/>
    <col min="77" max="77" width="19.90625" style="14" customWidth="1"/>
    <col min="78" max="16384" width="10.90625" style="14"/>
  </cols>
  <sheetData>
    <row r="1" spans="1:77" x14ac:dyDescent="0.35">
      <c r="A1" s="13" t="s">
        <v>26970</v>
      </c>
      <c r="B1" s="13" t="s">
        <v>27544</v>
      </c>
      <c r="C1" s="13" t="s">
        <v>27545</v>
      </c>
      <c r="D1" s="13" t="s">
        <v>27546</v>
      </c>
      <c r="E1" s="13" t="s">
        <v>27547</v>
      </c>
      <c r="F1" s="13" t="s">
        <v>27548</v>
      </c>
      <c r="G1" s="13" t="s">
        <v>27549</v>
      </c>
      <c r="H1" s="13" t="s">
        <v>27550</v>
      </c>
      <c r="I1" s="13" t="s">
        <v>27551</v>
      </c>
      <c r="J1" s="13" t="s">
        <v>27552</v>
      </c>
      <c r="K1" s="13" t="s">
        <v>27553</v>
      </c>
      <c r="L1" s="13" t="s">
        <v>27554</v>
      </c>
      <c r="M1" s="13" t="s">
        <v>27555</v>
      </c>
      <c r="N1" s="13" t="s">
        <v>27556</v>
      </c>
      <c r="O1" s="13" t="s">
        <v>27557</v>
      </c>
      <c r="P1" s="13" t="s">
        <v>27558</v>
      </c>
      <c r="Q1" s="13" t="s">
        <v>27559</v>
      </c>
      <c r="R1" s="13" t="s">
        <v>27560</v>
      </c>
      <c r="S1" s="13" t="s">
        <v>27561</v>
      </c>
      <c r="T1" s="13" t="s">
        <v>27562</v>
      </c>
      <c r="U1" s="13" t="s">
        <v>27563</v>
      </c>
      <c r="V1" s="13" t="s">
        <v>27564</v>
      </c>
      <c r="W1" s="13" t="s">
        <v>27565</v>
      </c>
      <c r="X1" s="13" t="s">
        <v>27566</v>
      </c>
      <c r="Y1" s="13" t="s">
        <v>27567</v>
      </c>
      <c r="Z1" s="13" t="s">
        <v>27568</v>
      </c>
      <c r="AA1" s="13" t="s">
        <v>27569</v>
      </c>
      <c r="AB1" s="13" t="s">
        <v>27570</v>
      </c>
      <c r="AC1" s="13" t="s">
        <v>27571</v>
      </c>
      <c r="AD1" s="13" t="s">
        <v>27572</v>
      </c>
      <c r="AE1" s="13" t="s">
        <v>27573</v>
      </c>
      <c r="AF1" s="13" t="s">
        <v>27574</v>
      </c>
      <c r="AG1" s="13" t="s">
        <v>27575</v>
      </c>
      <c r="AH1" s="13" t="s">
        <v>27576</v>
      </c>
      <c r="AI1" s="13" t="s">
        <v>27577</v>
      </c>
      <c r="AJ1" s="13" t="s">
        <v>27578</v>
      </c>
      <c r="AK1" s="13" t="s">
        <v>27579</v>
      </c>
      <c r="AL1" s="13" t="s">
        <v>27580</v>
      </c>
      <c r="AM1" s="13" t="s">
        <v>27581</v>
      </c>
      <c r="AN1" s="13" t="s">
        <v>27582</v>
      </c>
      <c r="AO1" s="13" t="s">
        <v>27583</v>
      </c>
      <c r="AP1" s="13" t="s">
        <v>27584</v>
      </c>
      <c r="AQ1" s="13" t="s">
        <v>27585</v>
      </c>
      <c r="AR1" s="13" t="s">
        <v>27586</v>
      </c>
      <c r="AS1" s="13" t="s">
        <v>27587</v>
      </c>
      <c r="AT1" s="13" t="s">
        <v>27588</v>
      </c>
      <c r="AU1" s="13" t="s">
        <v>27589</v>
      </c>
      <c r="AV1" s="13" t="s">
        <v>27590</v>
      </c>
      <c r="AW1" s="13" t="s">
        <v>27591</v>
      </c>
      <c r="AX1" s="13" t="s">
        <v>27592</v>
      </c>
      <c r="AY1" s="13" t="s">
        <v>27593</v>
      </c>
      <c r="AZ1" s="13" t="s">
        <v>27594</v>
      </c>
      <c r="BA1" s="13" t="s">
        <v>27595</v>
      </c>
      <c r="BB1" s="13" t="s">
        <v>27544</v>
      </c>
      <c r="BC1" s="13" t="s">
        <v>27545</v>
      </c>
      <c r="BD1" s="13" t="s">
        <v>27546</v>
      </c>
      <c r="BE1" s="13" t="s">
        <v>27547</v>
      </c>
      <c r="BF1" s="13" t="s">
        <v>27548</v>
      </c>
      <c r="BG1" s="13" t="s">
        <v>27549</v>
      </c>
      <c r="BH1" s="13" t="s">
        <v>27550</v>
      </c>
      <c r="BI1" s="13" t="s">
        <v>27551</v>
      </c>
      <c r="BJ1" s="13" t="s">
        <v>27552</v>
      </c>
      <c r="BK1" s="13" t="s">
        <v>27553</v>
      </c>
      <c r="BL1" s="13" t="s">
        <v>27554</v>
      </c>
      <c r="BM1" s="13" t="s">
        <v>27555</v>
      </c>
      <c r="BN1" s="13" t="s">
        <v>27556</v>
      </c>
      <c r="BO1" s="13" t="s">
        <v>27557</v>
      </c>
      <c r="BP1" s="13" t="s">
        <v>27558</v>
      </c>
      <c r="BQ1" s="13" t="s">
        <v>27559</v>
      </c>
      <c r="BR1" s="13" t="s">
        <v>27560</v>
      </c>
      <c r="BS1" s="13" t="s">
        <v>27561</v>
      </c>
      <c r="BT1" s="13" t="s">
        <v>27562</v>
      </c>
      <c r="BU1" s="13" t="s">
        <v>27563</v>
      </c>
      <c r="BV1" s="13" t="s">
        <v>27564</v>
      </c>
      <c r="BW1" s="13" t="s">
        <v>27565</v>
      </c>
      <c r="BX1" s="13" t="s">
        <v>27566</v>
      </c>
      <c r="BY1" s="13" t="s">
        <v>27702</v>
      </c>
    </row>
    <row r="2" spans="1:77" x14ac:dyDescent="0.35">
      <c r="A2" s="15" t="s">
        <v>27518</v>
      </c>
      <c r="B2" s="15">
        <v>135</v>
      </c>
      <c r="C2" s="15">
        <v>162</v>
      </c>
      <c r="D2" s="15">
        <v>149</v>
      </c>
      <c r="E2" s="15">
        <v>146</v>
      </c>
      <c r="F2" s="15">
        <v>93</v>
      </c>
      <c r="G2" s="15">
        <v>117</v>
      </c>
      <c r="H2" s="15">
        <v>92</v>
      </c>
      <c r="I2" s="15">
        <v>112</v>
      </c>
      <c r="J2" s="15">
        <v>120</v>
      </c>
      <c r="K2" s="15">
        <v>82</v>
      </c>
      <c r="L2" s="15">
        <v>137</v>
      </c>
      <c r="M2" s="15">
        <v>57</v>
      </c>
      <c r="N2" s="15">
        <v>62</v>
      </c>
      <c r="O2" s="15">
        <v>51</v>
      </c>
      <c r="P2" s="15">
        <v>64</v>
      </c>
      <c r="Q2" s="15">
        <v>79</v>
      </c>
      <c r="R2" s="15">
        <v>92</v>
      </c>
      <c r="S2" s="15">
        <v>62</v>
      </c>
      <c r="T2" s="15">
        <v>48</v>
      </c>
      <c r="U2" s="15">
        <v>33</v>
      </c>
      <c r="V2" s="15">
        <v>43</v>
      </c>
      <c r="W2" s="15">
        <v>50</v>
      </c>
      <c r="X2" s="15">
        <v>61</v>
      </c>
      <c r="Y2" s="15">
        <v>96</v>
      </c>
      <c r="Z2" s="15">
        <v>62</v>
      </c>
      <c r="AA2" s="15">
        <v>72</v>
      </c>
      <c r="AB2" s="15">
        <v>70</v>
      </c>
      <c r="AC2" s="15">
        <v>57</v>
      </c>
      <c r="AD2" s="15">
        <v>51</v>
      </c>
      <c r="AE2" s="15">
        <v>75</v>
      </c>
      <c r="AF2" s="15">
        <v>46</v>
      </c>
      <c r="AG2" s="15">
        <v>75</v>
      </c>
      <c r="AH2" s="15">
        <v>80</v>
      </c>
      <c r="AI2" s="15">
        <v>69</v>
      </c>
      <c r="AJ2" s="15">
        <v>70</v>
      </c>
      <c r="AK2" s="15">
        <v>67</v>
      </c>
      <c r="AL2" s="15">
        <v>36</v>
      </c>
      <c r="AM2" s="15">
        <v>45</v>
      </c>
      <c r="AN2" s="15">
        <v>66</v>
      </c>
      <c r="AO2" s="15">
        <v>54</v>
      </c>
      <c r="AP2" s="15">
        <v>140</v>
      </c>
      <c r="AQ2" s="15">
        <v>92</v>
      </c>
      <c r="AR2" s="15">
        <v>101</v>
      </c>
      <c r="AS2" s="15">
        <v>63</v>
      </c>
      <c r="AT2" s="15">
        <v>63</v>
      </c>
      <c r="AU2" s="15">
        <v>60</v>
      </c>
      <c r="AV2" s="15">
        <v>19</v>
      </c>
      <c r="AW2" s="15">
        <v>89</v>
      </c>
      <c r="AX2" s="15">
        <v>74</v>
      </c>
      <c r="AY2" s="15">
        <v>75</v>
      </c>
      <c r="AZ2" s="15">
        <v>59</v>
      </c>
      <c r="BA2" s="15">
        <v>62</v>
      </c>
      <c r="BB2" s="15">
        <v>96</v>
      </c>
      <c r="BC2" s="15">
        <v>116</v>
      </c>
      <c r="BD2" s="15">
        <v>78</v>
      </c>
      <c r="BE2" s="15">
        <v>103</v>
      </c>
      <c r="BF2" s="15">
        <v>66</v>
      </c>
      <c r="BG2" s="15">
        <v>100</v>
      </c>
      <c r="BH2" s="15">
        <v>77</v>
      </c>
      <c r="BI2" s="15">
        <v>130</v>
      </c>
      <c r="BJ2" s="15">
        <v>95</v>
      </c>
      <c r="BK2" s="15">
        <v>55</v>
      </c>
      <c r="BL2" s="15">
        <v>64</v>
      </c>
      <c r="BM2" s="15">
        <v>92</v>
      </c>
      <c r="BN2" s="15">
        <v>75</v>
      </c>
      <c r="BO2" s="15">
        <v>55</v>
      </c>
      <c r="BP2" s="15">
        <v>77</v>
      </c>
      <c r="BQ2" s="15">
        <v>140</v>
      </c>
      <c r="BR2" s="15">
        <v>88</v>
      </c>
      <c r="BS2" s="15">
        <v>62</v>
      </c>
      <c r="BT2" s="15">
        <v>48</v>
      </c>
      <c r="BU2" s="15">
        <v>88</v>
      </c>
      <c r="BV2" s="15">
        <v>62</v>
      </c>
      <c r="BW2" s="15">
        <v>88</v>
      </c>
      <c r="BX2" s="15">
        <v>63</v>
      </c>
      <c r="BY2" s="16">
        <f>(BX2-BW2)/BW2</f>
        <v>-0.28409090909090912</v>
      </c>
    </row>
    <row r="3" spans="1:77" x14ac:dyDescent="0.35">
      <c r="A3" s="15" t="s">
        <v>27512</v>
      </c>
      <c r="B3" s="15">
        <v>138</v>
      </c>
      <c r="C3" s="15">
        <v>160</v>
      </c>
      <c r="D3" s="15">
        <v>172</v>
      </c>
      <c r="E3" s="15">
        <v>105</v>
      </c>
      <c r="F3" s="15">
        <v>95</v>
      </c>
      <c r="G3" s="15">
        <v>114</v>
      </c>
      <c r="H3" s="15">
        <v>131</v>
      </c>
      <c r="I3" s="15">
        <v>108</v>
      </c>
      <c r="J3" s="15">
        <v>103</v>
      </c>
      <c r="K3" s="15">
        <v>77</v>
      </c>
      <c r="L3" s="15">
        <v>142</v>
      </c>
      <c r="M3" s="15">
        <v>178</v>
      </c>
      <c r="N3" s="15">
        <v>57</v>
      </c>
      <c r="O3" s="15">
        <v>75</v>
      </c>
      <c r="P3" s="15">
        <v>178</v>
      </c>
      <c r="Q3" s="15">
        <v>143</v>
      </c>
      <c r="R3" s="15">
        <v>115</v>
      </c>
      <c r="S3" s="15">
        <v>129</v>
      </c>
      <c r="T3" s="15">
        <v>77</v>
      </c>
      <c r="U3" s="15">
        <v>136</v>
      </c>
      <c r="V3" s="15">
        <v>119</v>
      </c>
      <c r="W3" s="15">
        <v>128</v>
      </c>
      <c r="X3" s="15">
        <v>106</v>
      </c>
      <c r="Y3" s="15">
        <v>132</v>
      </c>
      <c r="Z3" s="15">
        <v>140</v>
      </c>
      <c r="AA3" s="15">
        <v>110</v>
      </c>
      <c r="AB3" s="15">
        <v>58</v>
      </c>
      <c r="AC3" s="15">
        <v>57</v>
      </c>
      <c r="AD3" s="15">
        <v>91</v>
      </c>
      <c r="AE3" s="15">
        <v>90</v>
      </c>
      <c r="AF3" s="15">
        <v>85</v>
      </c>
      <c r="AG3" s="15">
        <v>87</v>
      </c>
      <c r="AH3" s="15">
        <v>90</v>
      </c>
      <c r="AI3" s="15">
        <v>72</v>
      </c>
      <c r="AJ3" s="15">
        <v>83</v>
      </c>
      <c r="AK3" s="15">
        <v>65</v>
      </c>
      <c r="AL3" s="15">
        <v>74</v>
      </c>
      <c r="AM3" s="15">
        <v>51</v>
      </c>
      <c r="AN3" s="15">
        <v>60</v>
      </c>
      <c r="AO3" s="15">
        <v>70</v>
      </c>
      <c r="AP3" s="15">
        <v>72</v>
      </c>
      <c r="AQ3" s="15">
        <v>79</v>
      </c>
      <c r="AR3" s="15">
        <v>86</v>
      </c>
      <c r="AS3" s="15">
        <v>74</v>
      </c>
      <c r="AT3" s="15">
        <v>80</v>
      </c>
      <c r="AU3" s="15">
        <v>68</v>
      </c>
      <c r="AV3" s="15">
        <v>53</v>
      </c>
      <c r="AW3" s="15">
        <v>93</v>
      </c>
      <c r="AX3" s="15">
        <v>92</v>
      </c>
      <c r="AY3" s="15">
        <v>68</v>
      </c>
      <c r="AZ3" s="15">
        <v>85</v>
      </c>
      <c r="BA3" s="15">
        <v>70</v>
      </c>
      <c r="BB3" s="15">
        <v>76</v>
      </c>
      <c r="BC3" s="15">
        <v>77</v>
      </c>
      <c r="BD3" s="15">
        <v>93</v>
      </c>
      <c r="BE3" s="15">
        <v>79</v>
      </c>
      <c r="BF3" s="15">
        <v>39</v>
      </c>
      <c r="BG3" s="15">
        <v>59</v>
      </c>
      <c r="BH3" s="15">
        <v>72</v>
      </c>
      <c r="BI3" s="15">
        <v>110</v>
      </c>
      <c r="BJ3" s="15">
        <v>110</v>
      </c>
      <c r="BK3" s="15">
        <v>118</v>
      </c>
      <c r="BL3" s="15">
        <v>91</v>
      </c>
      <c r="BM3" s="15">
        <v>94</v>
      </c>
      <c r="BN3" s="15">
        <v>103</v>
      </c>
      <c r="BO3" s="15">
        <v>61</v>
      </c>
      <c r="BP3" s="15">
        <v>95</v>
      </c>
      <c r="BQ3" s="15">
        <v>124</v>
      </c>
      <c r="BR3" s="15">
        <v>76</v>
      </c>
      <c r="BS3" s="15">
        <v>80</v>
      </c>
      <c r="BT3" s="15">
        <v>82</v>
      </c>
      <c r="BU3" s="15">
        <v>87</v>
      </c>
      <c r="BV3" s="15">
        <v>86</v>
      </c>
      <c r="BW3" s="15">
        <v>70</v>
      </c>
      <c r="BX3" s="15">
        <v>51</v>
      </c>
      <c r="BY3" s="16">
        <f>(BX3-BW3)/BW3</f>
        <v>-0.27142857142857141</v>
      </c>
    </row>
    <row r="4" spans="1:77" x14ac:dyDescent="0.35">
      <c r="A4" s="15" t="s">
        <v>27516</v>
      </c>
      <c r="B4" s="15">
        <v>36</v>
      </c>
      <c r="C4" s="15">
        <v>38</v>
      </c>
      <c r="D4" s="15">
        <v>35</v>
      </c>
      <c r="E4" s="15">
        <v>39</v>
      </c>
      <c r="F4" s="15">
        <v>21</v>
      </c>
      <c r="G4" s="15">
        <v>21</v>
      </c>
      <c r="H4" s="15">
        <v>33</v>
      </c>
      <c r="I4" s="15">
        <v>30</v>
      </c>
      <c r="J4" s="15">
        <v>25</v>
      </c>
      <c r="K4" s="15">
        <v>27</v>
      </c>
      <c r="L4" s="15">
        <v>36</v>
      </c>
      <c r="M4" s="15">
        <v>34</v>
      </c>
      <c r="N4" s="15">
        <v>27</v>
      </c>
      <c r="O4" s="15">
        <v>38</v>
      </c>
      <c r="P4" s="15">
        <v>37</v>
      </c>
      <c r="Q4" s="15">
        <v>37</v>
      </c>
      <c r="R4" s="15">
        <v>27</v>
      </c>
      <c r="S4" s="15">
        <v>37</v>
      </c>
      <c r="T4" s="15">
        <v>34</v>
      </c>
      <c r="U4" s="15">
        <v>31</v>
      </c>
      <c r="V4" s="15">
        <v>26</v>
      </c>
      <c r="W4" s="15">
        <v>35</v>
      </c>
      <c r="X4" s="15">
        <v>26</v>
      </c>
      <c r="Y4" s="15">
        <v>35</v>
      </c>
      <c r="Z4" s="15">
        <v>31</v>
      </c>
      <c r="AA4" s="15">
        <v>25</v>
      </c>
      <c r="AB4" s="15">
        <v>34</v>
      </c>
      <c r="AC4" s="15">
        <v>30</v>
      </c>
      <c r="AD4" s="15">
        <v>32</v>
      </c>
      <c r="AE4" s="15">
        <v>38</v>
      </c>
      <c r="AF4" s="15">
        <v>28</v>
      </c>
      <c r="AG4" s="15">
        <v>33</v>
      </c>
      <c r="AH4" s="15">
        <v>37</v>
      </c>
      <c r="AI4" s="15">
        <v>36</v>
      </c>
      <c r="AJ4" s="15">
        <v>53</v>
      </c>
      <c r="AK4" s="15">
        <v>44</v>
      </c>
      <c r="AL4" s="15">
        <v>47</v>
      </c>
      <c r="AM4" s="15">
        <v>19</v>
      </c>
      <c r="AN4" s="15">
        <v>48</v>
      </c>
      <c r="AO4" s="15">
        <v>49</v>
      </c>
      <c r="AP4" s="15">
        <v>47</v>
      </c>
      <c r="AQ4" s="15">
        <v>45</v>
      </c>
      <c r="AR4" s="15">
        <v>53</v>
      </c>
      <c r="AS4" s="15">
        <v>42</v>
      </c>
      <c r="AT4" s="15">
        <v>60</v>
      </c>
      <c r="AU4" s="15">
        <v>45</v>
      </c>
      <c r="AV4" s="15">
        <v>34</v>
      </c>
      <c r="AW4" s="15">
        <v>57</v>
      </c>
      <c r="AX4" s="15">
        <v>55</v>
      </c>
      <c r="AY4" s="15">
        <v>41</v>
      </c>
      <c r="AZ4" s="15">
        <v>42</v>
      </c>
      <c r="BA4" s="15">
        <v>60</v>
      </c>
      <c r="BB4" s="15">
        <v>66</v>
      </c>
      <c r="BC4" s="15">
        <v>40</v>
      </c>
      <c r="BD4" s="15">
        <v>67</v>
      </c>
      <c r="BE4" s="15">
        <v>50</v>
      </c>
      <c r="BF4" s="15">
        <v>51</v>
      </c>
      <c r="BG4" s="15">
        <v>56</v>
      </c>
      <c r="BH4" s="15">
        <v>49</v>
      </c>
      <c r="BI4" s="15">
        <v>63</v>
      </c>
      <c r="BJ4" s="15">
        <v>69</v>
      </c>
      <c r="BK4" s="15">
        <v>57</v>
      </c>
      <c r="BL4" s="15">
        <v>55</v>
      </c>
      <c r="BM4" s="15">
        <v>59</v>
      </c>
      <c r="BN4" s="15">
        <v>55</v>
      </c>
      <c r="BO4" s="15">
        <v>56</v>
      </c>
      <c r="BP4" s="15">
        <v>52</v>
      </c>
      <c r="BQ4" s="15">
        <v>57</v>
      </c>
      <c r="BR4" s="15">
        <v>74</v>
      </c>
      <c r="BS4" s="15">
        <v>84</v>
      </c>
      <c r="BT4" s="15">
        <v>49</v>
      </c>
      <c r="BU4" s="15">
        <v>62</v>
      </c>
      <c r="BV4" s="15">
        <v>75</v>
      </c>
      <c r="BW4" s="15">
        <v>44</v>
      </c>
      <c r="BX4" s="15">
        <v>50</v>
      </c>
      <c r="BY4" s="16">
        <f>(BX4-BW4)/BW4</f>
        <v>0.13636363636363635</v>
      </c>
    </row>
    <row r="5" spans="1:77" x14ac:dyDescent="0.35">
      <c r="A5" s="15" t="s">
        <v>27513</v>
      </c>
      <c r="B5" s="15">
        <v>87</v>
      </c>
      <c r="C5" s="15">
        <v>92</v>
      </c>
      <c r="D5" s="15">
        <v>79</v>
      </c>
      <c r="E5" s="15">
        <v>76</v>
      </c>
      <c r="F5" s="15">
        <v>81</v>
      </c>
      <c r="G5" s="15">
        <v>83</v>
      </c>
      <c r="H5" s="15">
        <v>68</v>
      </c>
      <c r="I5" s="15">
        <v>72</v>
      </c>
      <c r="J5" s="15">
        <v>76</v>
      </c>
      <c r="K5" s="15">
        <v>63</v>
      </c>
      <c r="L5" s="15">
        <v>52</v>
      </c>
      <c r="M5" s="15">
        <v>54</v>
      </c>
      <c r="N5" s="15">
        <v>53</v>
      </c>
      <c r="O5" s="15">
        <v>50</v>
      </c>
      <c r="P5" s="15">
        <v>73</v>
      </c>
      <c r="Q5" s="15">
        <v>68</v>
      </c>
      <c r="R5" s="15">
        <v>72</v>
      </c>
      <c r="S5" s="15">
        <v>63</v>
      </c>
      <c r="T5" s="15">
        <v>44</v>
      </c>
      <c r="U5" s="15">
        <v>82</v>
      </c>
      <c r="V5" s="15">
        <v>54</v>
      </c>
      <c r="W5" s="15">
        <v>67</v>
      </c>
      <c r="X5" s="15">
        <v>76</v>
      </c>
      <c r="Y5" s="15">
        <v>71</v>
      </c>
      <c r="Z5" s="15">
        <v>69</v>
      </c>
      <c r="AA5" s="15">
        <v>66</v>
      </c>
      <c r="AB5" s="15">
        <v>50</v>
      </c>
      <c r="AC5" s="15">
        <v>57</v>
      </c>
      <c r="AD5" s="15">
        <v>87</v>
      </c>
      <c r="AE5" s="15">
        <v>74</v>
      </c>
      <c r="AF5" s="15">
        <v>80</v>
      </c>
      <c r="AG5" s="15">
        <v>62</v>
      </c>
      <c r="AH5" s="15">
        <v>83</v>
      </c>
      <c r="AI5" s="15">
        <v>62</v>
      </c>
      <c r="AJ5" s="15">
        <v>67</v>
      </c>
      <c r="AK5" s="15">
        <v>70</v>
      </c>
      <c r="AL5" s="15">
        <v>69</v>
      </c>
      <c r="AM5" s="15">
        <v>34</v>
      </c>
      <c r="AN5" s="15">
        <v>68</v>
      </c>
      <c r="AO5" s="15">
        <v>62</v>
      </c>
      <c r="AP5" s="15">
        <v>88</v>
      </c>
      <c r="AQ5" s="15">
        <v>81</v>
      </c>
      <c r="AR5" s="15">
        <v>73</v>
      </c>
      <c r="AS5" s="15">
        <v>62</v>
      </c>
      <c r="AT5" s="15">
        <v>68</v>
      </c>
      <c r="AU5" s="15">
        <v>77</v>
      </c>
      <c r="AV5" s="15">
        <v>65</v>
      </c>
      <c r="AW5" s="15">
        <v>103</v>
      </c>
      <c r="AX5" s="15">
        <v>87</v>
      </c>
      <c r="AY5" s="15">
        <v>70</v>
      </c>
      <c r="AZ5" s="15">
        <v>62</v>
      </c>
      <c r="BA5" s="15">
        <v>65</v>
      </c>
      <c r="BB5" s="15">
        <v>72</v>
      </c>
      <c r="BC5" s="15">
        <v>60</v>
      </c>
      <c r="BD5" s="15">
        <v>67</v>
      </c>
      <c r="BE5" s="15">
        <v>95</v>
      </c>
      <c r="BF5" s="15">
        <v>72</v>
      </c>
      <c r="BG5" s="15">
        <v>94</v>
      </c>
      <c r="BH5" s="15">
        <v>60</v>
      </c>
      <c r="BI5" s="15">
        <v>53</v>
      </c>
      <c r="BJ5" s="15">
        <v>56</v>
      </c>
      <c r="BK5" s="15">
        <v>58</v>
      </c>
      <c r="BL5" s="15">
        <v>39</v>
      </c>
      <c r="BM5" s="15">
        <v>65</v>
      </c>
      <c r="BN5" s="15">
        <v>69</v>
      </c>
      <c r="BO5" s="15">
        <v>27</v>
      </c>
      <c r="BP5" s="15">
        <v>40</v>
      </c>
      <c r="BQ5" s="15">
        <v>49</v>
      </c>
      <c r="BR5" s="15">
        <v>49</v>
      </c>
      <c r="BS5" s="15">
        <v>73</v>
      </c>
      <c r="BT5" s="15">
        <v>65</v>
      </c>
      <c r="BU5" s="15">
        <v>41</v>
      </c>
      <c r="BV5" s="15">
        <v>63</v>
      </c>
      <c r="BW5" s="15">
        <v>47</v>
      </c>
      <c r="BX5" s="15">
        <v>44</v>
      </c>
      <c r="BY5" s="16">
        <f>(BX5-BW5)/BW5</f>
        <v>-6.3829787234042548E-2</v>
      </c>
    </row>
    <row r="6" spans="1:77" x14ac:dyDescent="0.35">
      <c r="A6" s="15" t="s">
        <v>27514</v>
      </c>
      <c r="B6" s="15">
        <v>26</v>
      </c>
      <c r="C6" s="15">
        <v>41</v>
      </c>
      <c r="D6" s="15">
        <v>27</v>
      </c>
      <c r="E6" s="15">
        <v>37</v>
      </c>
      <c r="F6" s="15">
        <v>23</v>
      </c>
      <c r="G6" s="15">
        <v>39</v>
      </c>
      <c r="H6" s="15">
        <v>35</v>
      </c>
      <c r="I6" s="15">
        <v>31</v>
      </c>
      <c r="J6" s="15">
        <v>36</v>
      </c>
      <c r="K6" s="15">
        <v>41</v>
      </c>
      <c r="L6" s="15">
        <v>32</v>
      </c>
      <c r="M6" s="15">
        <v>20</v>
      </c>
      <c r="N6" s="15">
        <v>22</v>
      </c>
      <c r="O6" s="15">
        <v>30</v>
      </c>
      <c r="P6" s="15">
        <v>35</v>
      </c>
      <c r="Q6" s="15">
        <v>42</v>
      </c>
      <c r="R6" s="15">
        <v>40</v>
      </c>
      <c r="S6" s="15">
        <v>27</v>
      </c>
      <c r="T6" s="15">
        <v>31</v>
      </c>
      <c r="U6" s="15">
        <v>28</v>
      </c>
      <c r="V6" s="15">
        <v>37</v>
      </c>
      <c r="W6" s="15">
        <v>31</v>
      </c>
      <c r="X6" s="15">
        <v>46</v>
      </c>
      <c r="Y6" s="15">
        <v>39</v>
      </c>
      <c r="Z6" s="15">
        <v>31</v>
      </c>
      <c r="AA6" s="15">
        <v>28</v>
      </c>
      <c r="AB6" s="15">
        <v>36</v>
      </c>
      <c r="AC6" s="15">
        <v>26</v>
      </c>
      <c r="AD6" s="15">
        <v>44</v>
      </c>
      <c r="AE6" s="15">
        <v>50</v>
      </c>
      <c r="AF6" s="15">
        <v>48</v>
      </c>
      <c r="AG6" s="15">
        <v>49</v>
      </c>
      <c r="AH6" s="15">
        <v>40</v>
      </c>
      <c r="AI6" s="15">
        <v>29</v>
      </c>
      <c r="AJ6" s="15">
        <v>42</v>
      </c>
      <c r="AK6" s="15">
        <v>53</v>
      </c>
      <c r="AL6" s="15">
        <v>28</v>
      </c>
      <c r="AM6" s="15">
        <v>20</v>
      </c>
      <c r="AN6" s="15">
        <v>38</v>
      </c>
      <c r="AO6" s="15">
        <v>39</v>
      </c>
      <c r="AP6" s="15">
        <v>44</v>
      </c>
      <c r="AQ6" s="15">
        <v>56</v>
      </c>
      <c r="AR6" s="15">
        <v>44</v>
      </c>
      <c r="AS6" s="15">
        <v>53</v>
      </c>
      <c r="AT6" s="15">
        <v>60</v>
      </c>
      <c r="AU6" s="15">
        <v>32</v>
      </c>
      <c r="AV6" s="15">
        <v>25</v>
      </c>
      <c r="AW6" s="15">
        <v>52</v>
      </c>
      <c r="AX6" s="15">
        <v>50</v>
      </c>
      <c r="AY6" s="15">
        <v>52</v>
      </c>
      <c r="AZ6" s="15">
        <v>36</v>
      </c>
      <c r="BA6" s="15">
        <v>54</v>
      </c>
      <c r="BB6" s="15">
        <v>56</v>
      </c>
      <c r="BC6" s="15">
        <v>48</v>
      </c>
      <c r="BD6" s="15">
        <v>57</v>
      </c>
      <c r="BE6" s="15">
        <v>41</v>
      </c>
      <c r="BF6" s="15">
        <v>44</v>
      </c>
      <c r="BG6" s="15">
        <v>55</v>
      </c>
      <c r="BH6" s="15">
        <v>50</v>
      </c>
      <c r="BI6" s="15">
        <v>71</v>
      </c>
      <c r="BJ6" s="15">
        <v>78</v>
      </c>
      <c r="BK6" s="15">
        <v>50</v>
      </c>
      <c r="BL6" s="15">
        <v>35</v>
      </c>
      <c r="BM6" s="15">
        <v>58</v>
      </c>
      <c r="BN6" s="15">
        <v>62</v>
      </c>
      <c r="BO6" s="15">
        <v>52</v>
      </c>
      <c r="BP6" s="15">
        <v>62</v>
      </c>
      <c r="BQ6" s="15">
        <v>54</v>
      </c>
      <c r="BR6" s="15">
        <v>52</v>
      </c>
      <c r="BS6" s="15">
        <v>44</v>
      </c>
      <c r="BT6" s="15">
        <v>49</v>
      </c>
      <c r="BU6" s="15">
        <v>52</v>
      </c>
      <c r="BV6" s="15">
        <v>50</v>
      </c>
      <c r="BW6" s="15">
        <v>48</v>
      </c>
      <c r="BX6" s="15">
        <v>40</v>
      </c>
      <c r="BY6" s="16">
        <f>(BX6-BW6)/BW6</f>
        <v>-0.16666666666666666</v>
      </c>
    </row>
    <row r="7" spans="1:77" x14ac:dyDescent="0.35">
      <c r="A7" s="15" t="s">
        <v>27521</v>
      </c>
      <c r="B7" s="15">
        <v>1</v>
      </c>
      <c r="C7" s="15"/>
      <c r="D7" s="15"/>
      <c r="E7" s="15"/>
      <c r="F7" s="15"/>
      <c r="G7" s="15">
        <v>3</v>
      </c>
      <c r="H7" s="15"/>
      <c r="I7" s="15"/>
      <c r="J7" s="15"/>
      <c r="K7" s="15"/>
      <c r="L7" s="15"/>
      <c r="M7" s="15"/>
      <c r="N7" s="15">
        <v>0</v>
      </c>
      <c r="O7" s="15">
        <v>1</v>
      </c>
      <c r="P7" s="15"/>
      <c r="Q7" s="15">
        <v>3</v>
      </c>
      <c r="R7" s="15"/>
      <c r="S7" s="15">
        <v>2</v>
      </c>
      <c r="T7" s="15"/>
      <c r="U7" s="15">
        <v>4</v>
      </c>
      <c r="V7" s="15">
        <v>3</v>
      </c>
      <c r="W7" s="15">
        <v>1</v>
      </c>
      <c r="X7" s="15">
        <v>10</v>
      </c>
      <c r="Y7" s="15"/>
      <c r="Z7" s="15"/>
      <c r="AA7" s="15">
        <v>5</v>
      </c>
      <c r="AB7" s="15">
        <v>28</v>
      </c>
      <c r="AC7" s="15">
        <v>16</v>
      </c>
      <c r="AD7" s="15">
        <v>28</v>
      </c>
      <c r="AE7" s="15">
        <v>54</v>
      </c>
      <c r="AF7" s="15">
        <v>49</v>
      </c>
      <c r="AG7" s="15">
        <v>47</v>
      </c>
      <c r="AH7" s="15">
        <v>33</v>
      </c>
      <c r="AI7" s="15">
        <v>41</v>
      </c>
      <c r="AJ7" s="15">
        <v>57</v>
      </c>
      <c r="AK7" s="15">
        <v>44</v>
      </c>
      <c r="AL7" s="15">
        <v>63</v>
      </c>
      <c r="AM7" s="15">
        <v>16</v>
      </c>
      <c r="AN7" s="15">
        <v>43</v>
      </c>
      <c r="AO7" s="15">
        <v>65</v>
      </c>
      <c r="AP7" s="15">
        <v>50</v>
      </c>
      <c r="AQ7" s="15">
        <v>66</v>
      </c>
      <c r="AR7" s="15">
        <v>46</v>
      </c>
      <c r="AS7" s="15">
        <v>56</v>
      </c>
      <c r="AT7" s="15">
        <v>41</v>
      </c>
      <c r="AU7" s="15">
        <v>32</v>
      </c>
      <c r="AV7" s="15">
        <v>21</v>
      </c>
      <c r="AW7" s="15">
        <v>37</v>
      </c>
      <c r="AX7" s="15">
        <v>31</v>
      </c>
      <c r="AY7" s="15">
        <v>32</v>
      </c>
      <c r="AZ7" s="15">
        <v>64</v>
      </c>
      <c r="BA7" s="15">
        <v>72</v>
      </c>
      <c r="BB7" s="15">
        <v>32</v>
      </c>
      <c r="BC7" s="15">
        <v>61</v>
      </c>
      <c r="BD7" s="15">
        <v>66</v>
      </c>
      <c r="BE7" s="15">
        <v>85</v>
      </c>
      <c r="BF7" s="15">
        <v>76</v>
      </c>
      <c r="BG7" s="15">
        <v>103</v>
      </c>
      <c r="BH7" s="15">
        <v>56</v>
      </c>
      <c r="BI7" s="15">
        <v>63</v>
      </c>
      <c r="BJ7" s="15">
        <v>35</v>
      </c>
      <c r="BK7" s="15">
        <v>58</v>
      </c>
      <c r="BL7" s="15">
        <v>69</v>
      </c>
      <c r="BM7" s="15">
        <v>70</v>
      </c>
      <c r="BN7" s="15">
        <v>43</v>
      </c>
      <c r="BO7" s="15">
        <v>31</v>
      </c>
      <c r="BP7" s="15">
        <v>70</v>
      </c>
      <c r="BQ7" s="15">
        <v>69</v>
      </c>
      <c r="BR7" s="15">
        <v>51</v>
      </c>
      <c r="BS7" s="15">
        <v>36</v>
      </c>
      <c r="BT7" s="15">
        <v>32</v>
      </c>
      <c r="BU7" s="15">
        <v>47</v>
      </c>
      <c r="BV7" s="15">
        <v>33</v>
      </c>
      <c r="BW7" s="15">
        <v>20</v>
      </c>
      <c r="BX7" s="15">
        <v>40</v>
      </c>
      <c r="BY7" s="16">
        <f>(BX7-BW7)/BW7</f>
        <v>1</v>
      </c>
    </row>
    <row r="8" spans="1:77" x14ac:dyDescent="0.35">
      <c r="A8" s="15" t="s">
        <v>1031</v>
      </c>
      <c r="B8" s="15">
        <v>41</v>
      </c>
      <c r="C8" s="15">
        <v>42</v>
      </c>
      <c r="D8" s="15">
        <v>28</v>
      </c>
      <c r="E8" s="15">
        <v>24</v>
      </c>
      <c r="F8" s="15">
        <v>26</v>
      </c>
      <c r="G8" s="15">
        <v>21</v>
      </c>
      <c r="H8" s="15">
        <v>41</v>
      </c>
      <c r="I8" s="15">
        <v>29</v>
      </c>
      <c r="J8" s="15">
        <v>31</v>
      </c>
      <c r="K8" s="15">
        <v>21</v>
      </c>
      <c r="L8" s="15">
        <v>30</v>
      </c>
      <c r="M8" s="15">
        <v>16</v>
      </c>
      <c r="N8" s="15">
        <v>15</v>
      </c>
      <c r="O8" s="15">
        <v>23</v>
      </c>
      <c r="P8" s="15">
        <v>21</v>
      </c>
      <c r="Q8" s="15">
        <v>33</v>
      </c>
      <c r="R8" s="15">
        <v>35</v>
      </c>
      <c r="S8" s="15">
        <v>19</v>
      </c>
      <c r="T8" s="15">
        <v>29</v>
      </c>
      <c r="U8" s="15">
        <v>31</v>
      </c>
      <c r="V8" s="15">
        <v>33</v>
      </c>
      <c r="W8" s="15">
        <v>27</v>
      </c>
      <c r="X8" s="15">
        <v>34</v>
      </c>
      <c r="Y8" s="15">
        <v>37</v>
      </c>
      <c r="Z8" s="15">
        <v>26</v>
      </c>
      <c r="AA8" s="15">
        <v>31</v>
      </c>
      <c r="AB8" s="15">
        <v>25</v>
      </c>
      <c r="AC8" s="15">
        <v>19</v>
      </c>
      <c r="AD8" s="15">
        <v>47</v>
      </c>
      <c r="AE8" s="15">
        <v>56</v>
      </c>
      <c r="AF8" s="15">
        <v>37</v>
      </c>
      <c r="AG8" s="15">
        <v>26</v>
      </c>
      <c r="AH8" s="15">
        <v>53</v>
      </c>
      <c r="AI8" s="15">
        <v>24</v>
      </c>
      <c r="AJ8" s="15">
        <v>42</v>
      </c>
      <c r="AK8" s="15">
        <v>38</v>
      </c>
      <c r="AL8" s="15">
        <v>41</v>
      </c>
      <c r="AM8" s="15">
        <v>15</v>
      </c>
      <c r="AN8" s="15">
        <v>26</v>
      </c>
      <c r="AO8" s="15">
        <v>19</v>
      </c>
      <c r="AP8" s="15">
        <v>43</v>
      </c>
      <c r="AQ8" s="15">
        <v>35</v>
      </c>
      <c r="AR8" s="15">
        <v>29</v>
      </c>
      <c r="AS8" s="15">
        <v>33</v>
      </c>
      <c r="AT8" s="15">
        <v>36</v>
      </c>
      <c r="AU8" s="15">
        <v>26</v>
      </c>
      <c r="AV8" s="15">
        <v>18</v>
      </c>
      <c r="AW8" s="15">
        <v>36</v>
      </c>
      <c r="AX8" s="15">
        <v>36</v>
      </c>
      <c r="AY8" s="15">
        <v>38</v>
      </c>
      <c r="AZ8" s="15">
        <v>33</v>
      </c>
      <c r="BA8" s="15">
        <v>42</v>
      </c>
      <c r="BB8" s="15">
        <v>41</v>
      </c>
      <c r="BC8" s="15">
        <v>48</v>
      </c>
      <c r="BD8" s="15">
        <v>52</v>
      </c>
      <c r="BE8" s="15">
        <v>48</v>
      </c>
      <c r="BF8" s="15">
        <v>33</v>
      </c>
      <c r="BG8" s="15">
        <v>41</v>
      </c>
      <c r="BH8" s="15">
        <v>45</v>
      </c>
      <c r="BI8" s="15">
        <v>64</v>
      </c>
      <c r="BJ8" s="15">
        <v>54</v>
      </c>
      <c r="BK8" s="15">
        <v>39</v>
      </c>
      <c r="BL8" s="15">
        <v>34</v>
      </c>
      <c r="BM8" s="15">
        <v>17</v>
      </c>
      <c r="BN8" s="15">
        <v>28</v>
      </c>
      <c r="BO8" s="15">
        <v>23</v>
      </c>
      <c r="BP8" s="15">
        <v>38</v>
      </c>
      <c r="BQ8" s="15">
        <v>32</v>
      </c>
      <c r="BR8" s="15">
        <v>23</v>
      </c>
      <c r="BS8" s="15">
        <v>28</v>
      </c>
      <c r="BT8" s="15">
        <v>34</v>
      </c>
      <c r="BU8" s="15">
        <v>31</v>
      </c>
      <c r="BV8" s="15">
        <v>21</v>
      </c>
      <c r="BW8" s="15">
        <v>21</v>
      </c>
      <c r="BX8" s="15">
        <v>34</v>
      </c>
      <c r="BY8" s="16">
        <f>(BX8-BW8)/BW8</f>
        <v>0.61904761904761907</v>
      </c>
    </row>
    <row r="9" spans="1:77" x14ac:dyDescent="0.35">
      <c r="A9" s="15" t="s">
        <v>27515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>
        <v>21</v>
      </c>
      <c r="AZ9" s="15">
        <v>21</v>
      </c>
      <c r="BA9" s="15">
        <v>19</v>
      </c>
      <c r="BB9" s="15">
        <v>17</v>
      </c>
      <c r="BC9" s="15">
        <v>31</v>
      </c>
      <c r="BD9" s="15">
        <v>43</v>
      </c>
      <c r="BE9" s="15">
        <v>31</v>
      </c>
      <c r="BF9" s="15">
        <v>35</v>
      </c>
      <c r="BG9" s="15">
        <v>49</v>
      </c>
      <c r="BH9" s="15">
        <v>47</v>
      </c>
      <c r="BI9" s="15">
        <v>40</v>
      </c>
      <c r="BJ9" s="15">
        <v>48</v>
      </c>
      <c r="BK9" s="15">
        <v>56</v>
      </c>
      <c r="BL9" s="15">
        <v>56</v>
      </c>
      <c r="BM9" s="15">
        <v>47</v>
      </c>
      <c r="BN9" s="15">
        <v>49</v>
      </c>
      <c r="BO9" s="15">
        <v>44</v>
      </c>
      <c r="BP9" s="15">
        <v>39</v>
      </c>
      <c r="BQ9" s="15">
        <v>49</v>
      </c>
      <c r="BR9" s="15">
        <v>48</v>
      </c>
      <c r="BS9" s="15">
        <v>52</v>
      </c>
      <c r="BT9" s="15">
        <v>38</v>
      </c>
      <c r="BU9" s="15">
        <v>33</v>
      </c>
      <c r="BV9" s="15">
        <v>38</v>
      </c>
      <c r="BW9" s="15">
        <v>31</v>
      </c>
      <c r="BX9" s="15">
        <v>33</v>
      </c>
      <c r="BY9" s="16">
        <f>(BX9-BW9)/BW9</f>
        <v>6.4516129032258063E-2</v>
      </c>
    </row>
    <row r="10" spans="1:77" x14ac:dyDescent="0.35">
      <c r="A10" s="15" t="s">
        <v>27520</v>
      </c>
      <c r="B10" s="15">
        <v>37</v>
      </c>
      <c r="C10" s="15">
        <v>30</v>
      </c>
      <c r="D10" s="15">
        <v>35</v>
      </c>
      <c r="E10" s="15">
        <v>39</v>
      </c>
      <c r="F10" s="15">
        <v>35</v>
      </c>
      <c r="G10" s="15">
        <v>42</v>
      </c>
      <c r="H10" s="15">
        <v>22</v>
      </c>
      <c r="I10" s="15">
        <v>22</v>
      </c>
      <c r="J10" s="15">
        <v>19</v>
      </c>
      <c r="K10" s="15">
        <v>32</v>
      </c>
      <c r="L10" s="15">
        <v>26</v>
      </c>
      <c r="M10" s="15">
        <v>23</v>
      </c>
      <c r="N10" s="15">
        <v>19</v>
      </c>
      <c r="O10" s="15">
        <v>19</v>
      </c>
      <c r="P10" s="15">
        <v>27</v>
      </c>
      <c r="Q10" s="15">
        <v>28</v>
      </c>
      <c r="R10" s="15">
        <v>19</v>
      </c>
      <c r="S10" s="15">
        <v>27</v>
      </c>
      <c r="T10" s="15">
        <v>29</v>
      </c>
      <c r="U10" s="15">
        <v>46</v>
      </c>
      <c r="V10" s="15">
        <v>37</v>
      </c>
      <c r="W10" s="15">
        <v>34</v>
      </c>
      <c r="X10" s="15">
        <v>27</v>
      </c>
      <c r="Y10" s="15">
        <v>29</v>
      </c>
      <c r="Z10" s="15">
        <v>26</v>
      </c>
      <c r="AA10" s="15">
        <v>26</v>
      </c>
      <c r="AB10" s="15">
        <v>17</v>
      </c>
      <c r="AC10" s="15">
        <v>21</v>
      </c>
      <c r="AD10" s="15">
        <v>31</v>
      </c>
      <c r="AE10" s="15">
        <v>29</v>
      </c>
      <c r="AF10" s="15">
        <v>24</v>
      </c>
      <c r="AG10" s="15">
        <v>37</v>
      </c>
      <c r="AH10" s="15">
        <v>40</v>
      </c>
      <c r="AI10" s="15">
        <v>29</v>
      </c>
      <c r="AJ10" s="15">
        <v>30</v>
      </c>
      <c r="AK10" s="15">
        <v>24</v>
      </c>
      <c r="AL10" s="15">
        <v>33</v>
      </c>
      <c r="AM10" s="15">
        <v>25</v>
      </c>
      <c r="AN10" s="15">
        <v>20</v>
      </c>
      <c r="AO10" s="15">
        <v>31</v>
      </c>
      <c r="AP10" s="15">
        <v>25</v>
      </c>
      <c r="AQ10" s="15">
        <v>32</v>
      </c>
      <c r="AR10" s="15">
        <v>28</v>
      </c>
      <c r="AS10" s="15">
        <v>24</v>
      </c>
      <c r="AT10" s="15">
        <v>36</v>
      </c>
      <c r="AU10" s="15">
        <v>30</v>
      </c>
      <c r="AV10" s="15">
        <v>15</v>
      </c>
      <c r="AW10" s="15">
        <v>33</v>
      </c>
      <c r="AX10" s="15">
        <v>35</v>
      </c>
      <c r="AY10" s="15">
        <v>25</v>
      </c>
      <c r="AZ10" s="15">
        <v>30</v>
      </c>
      <c r="BA10" s="15">
        <v>39</v>
      </c>
      <c r="BB10" s="15">
        <v>51</v>
      </c>
      <c r="BC10" s="15">
        <v>31</v>
      </c>
      <c r="BD10" s="15">
        <v>33</v>
      </c>
      <c r="BE10" s="15">
        <v>44</v>
      </c>
      <c r="BF10" s="15">
        <v>50</v>
      </c>
      <c r="BG10" s="15">
        <v>59</v>
      </c>
      <c r="BH10" s="15">
        <v>40</v>
      </c>
      <c r="BI10" s="15">
        <v>55</v>
      </c>
      <c r="BJ10" s="15">
        <v>55</v>
      </c>
      <c r="BK10" s="15">
        <v>41</v>
      </c>
      <c r="BL10" s="15">
        <v>49</v>
      </c>
      <c r="BM10" s="15">
        <v>44</v>
      </c>
      <c r="BN10" s="15">
        <v>36</v>
      </c>
      <c r="BO10" s="15">
        <v>27</v>
      </c>
      <c r="BP10" s="15">
        <v>35</v>
      </c>
      <c r="BQ10" s="15">
        <v>35</v>
      </c>
      <c r="BR10" s="15">
        <v>52</v>
      </c>
      <c r="BS10" s="15">
        <v>38</v>
      </c>
      <c r="BT10" s="15">
        <v>37</v>
      </c>
      <c r="BU10" s="15">
        <v>34</v>
      </c>
      <c r="BV10" s="15">
        <v>31</v>
      </c>
      <c r="BW10" s="15">
        <v>26</v>
      </c>
      <c r="BX10" s="15">
        <v>25</v>
      </c>
      <c r="BY10" s="16">
        <f>(BX10-BW10)/BW10</f>
        <v>-3.8461538461538464E-2</v>
      </c>
    </row>
    <row r="11" spans="1:77" x14ac:dyDescent="0.35">
      <c r="A11" s="15" t="s">
        <v>27524</v>
      </c>
      <c r="B11" s="15">
        <v>7</v>
      </c>
      <c r="C11" s="15">
        <v>17</v>
      </c>
      <c r="D11" s="15">
        <v>13</v>
      </c>
      <c r="E11" s="15">
        <v>26</v>
      </c>
      <c r="F11" s="15">
        <v>10</v>
      </c>
      <c r="G11" s="15">
        <v>10</v>
      </c>
      <c r="H11" s="15">
        <v>4</v>
      </c>
      <c r="I11" s="15">
        <v>14</v>
      </c>
      <c r="J11" s="15">
        <v>18</v>
      </c>
      <c r="K11" s="15">
        <v>14</v>
      </c>
      <c r="L11" s="15">
        <v>11</v>
      </c>
      <c r="M11" s="15">
        <v>11</v>
      </c>
      <c r="N11" s="15">
        <v>17</v>
      </c>
      <c r="O11" s="15">
        <v>16</v>
      </c>
      <c r="P11" s="15">
        <v>30</v>
      </c>
      <c r="Q11" s="15">
        <v>19</v>
      </c>
      <c r="R11" s="15">
        <v>25</v>
      </c>
      <c r="S11" s="15">
        <v>27</v>
      </c>
      <c r="T11" s="15">
        <v>23</v>
      </c>
      <c r="U11" s="15">
        <v>24</v>
      </c>
      <c r="V11" s="15">
        <v>16</v>
      </c>
      <c r="W11" s="15">
        <v>14</v>
      </c>
      <c r="X11" s="15">
        <v>24</v>
      </c>
      <c r="Y11" s="15">
        <v>15</v>
      </c>
      <c r="Z11" s="15">
        <v>18</v>
      </c>
      <c r="AA11" s="15">
        <v>16</v>
      </c>
      <c r="AB11" s="15">
        <v>9</v>
      </c>
      <c r="AC11" s="15">
        <v>7</v>
      </c>
      <c r="AD11" s="15">
        <v>13</v>
      </c>
      <c r="AE11" s="15">
        <v>12</v>
      </c>
      <c r="AF11" s="15">
        <v>10</v>
      </c>
      <c r="AG11" s="15">
        <v>18</v>
      </c>
      <c r="AH11" s="15">
        <v>21</v>
      </c>
      <c r="AI11" s="15">
        <v>20</v>
      </c>
      <c r="AJ11" s="15">
        <v>13</v>
      </c>
      <c r="AK11" s="15">
        <v>14</v>
      </c>
      <c r="AL11" s="15">
        <v>16</v>
      </c>
      <c r="AM11" s="15">
        <v>5</v>
      </c>
      <c r="AN11" s="15">
        <v>17</v>
      </c>
      <c r="AO11" s="15">
        <v>19</v>
      </c>
      <c r="AP11" s="15">
        <v>14</v>
      </c>
      <c r="AQ11" s="15">
        <v>14</v>
      </c>
      <c r="AR11" s="15">
        <v>28</v>
      </c>
      <c r="AS11" s="15">
        <v>15</v>
      </c>
      <c r="AT11" s="15">
        <v>14</v>
      </c>
      <c r="AU11" s="15">
        <v>14</v>
      </c>
      <c r="AV11" s="15">
        <v>16</v>
      </c>
      <c r="AW11" s="15">
        <v>20</v>
      </c>
      <c r="AX11" s="15">
        <v>16</v>
      </c>
      <c r="AY11" s="15">
        <v>26</v>
      </c>
      <c r="AZ11" s="15">
        <v>36</v>
      </c>
      <c r="BA11" s="15">
        <v>16</v>
      </c>
      <c r="BB11" s="15">
        <v>9</v>
      </c>
      <c r="BC11" s="15">
        <v>9</v>
      </c>
      <c r="BD11" s="15">
        <v>27</v>
      </c>
      <c r="BE11" s="15">
        <v>12</v>
      </c>
      <c r="BF11" s="15">
        <v>4</v>
      </c>
      <c r="BG11" s="15">
        <v>17</v>
      </c>
      <c r="BH11" s="15">
        <v>21</v>
      </c>
      <c r="BI11" s="15">
        <v>23</v>
      </c>
      <c r="BJ11" s="15">
        <v>24</v>
      </c>
      <c r="BK11" s="15">
        <v>20</v>
      </c>
      <c r="BL11" s="15">
        <v>17</v>
      </c>
      <c r="BM11" s="15">
        <v>18</v>
      </c>
      <c r="BN11" s="15">
        <v>12</v>
      </c>
      <c r="BO11" s="15">
        <v>8</v>
      </c>
      <c r="BP11" s="15">
        <v>9</v>
      </c>
      <c r="BQ11" s="15">
        <v>17</v>
      </c>
      <c r="BR11" s="15">
        <v>23</v>
      </c>
      <c r="BS11" s="15">
        <v>12</v>
      </c>
      <c r="BT11" s="15">
        <v>19</v>
      </c>
      <c r="BU11" s="15">
        <v>9</v>
      </c>
      <c r="BV11" s="15">
        <v>14</v>
      </c>
      <c r="BW11" s="15">
        <v>4</v>
      </c>
      <c r="BX11" s="15">
        <v>15</v>
      </c>
      <c r="BY11" s="16">
        <f>(BX11-BW11)/BW11</f>
        <v>2.75</v>
      </c>
    </row>
    <row r="12" spans="1:77" x14ac:dyDescent="0.35">
      <c r="A12" s="15" t="s">
        <v>27522</v>
      </c>
      <c r="B12" s="15">
        <v>6</v>
      </c>
      <c r="C12" s="15">
        <v>14</v>
      </c>
      <c r="D12" s="15">
        <v>21</v>
      </c>
      <c r="E12" s="15">
        <v>18</v>
      </c>
      <c r="F12" s="15">
        <v>18</v>
      </c>
      <c r="G12" s="15">
        <v>27</v>
      </c>
      <c r="H12" s="15">
        <v>22</v>
      </c>
      <c r="I12" s="15">
        <v>24</v>
      </c>
      <c r="J12" s="15">
        <v>20</v>
      </c>
      <c r="K12" s="15">
        <v>14</v>
      </c>
      <c r="L12" s="15">
        <v>16</v>
      </c>
      <c r="M12" s="15">
        <v>13</v>
      </c>
      <c r="N12" s="15">
        <v>18</v>
      </c>
      <c r="O12" s="15">
        <v>19</v>
      </c>
      <c r="P12" s="15">
        <v>33</v>
      </c>
      <c r="Q12" s="15">
        <v>36</v>
      </c>
      <c r="R12" s="15">
        <v>41</v>
      </c>
      <c r="S12" s="15">
        <v>46</v>
      </c>
      <c r="T12" s="15">
        <v>30</v>
      </c>
      <c r="U12" s="15">
        <v>55</v>
      </c>
      <c r="V12" s="15">
        <v>6</v>
      </c>
      <c r="W12" s="15">
        <v>30</v>
      </c>
      <c r="X12" s="15">
        <v>12</v>
      </c>
      <c r="Y12" s="15">
        <v>27</v>
      </c>
      <c r="Z12" s="15">
        <v>14</v>
      </c>
      <c r="AA12" s="15">
        <v>11</v>
      </c>
      <c r="AB12" s="15">
        <v>14</v>
      </c>
      <c r="AC12" s="15">
        <v>2</v>
      </c>
      <c r="AD12" s="15">
        <v>13</v>
      </c>
      <c r="AE12" s="15">
        <v>25</v>
      </c>
      <c r="AF12" s="15">
        <v>5</v>
      </c>
      <c r="AG12" s="15">
        <v>19</v>
      </c>
      <c r="AH12" s="15">
        <v>12</v>
      </c>
      <c r="AI12" s="15">
        <v>11</v>
      </c>
      <c r="AJ12" s="15">
        <v>13</v>
      </c>
      <c r="AK12" s="15">
        <v>13</v>
      </c>
      <c r="AL12" s="15">
        <v>15</v>
      </c>
      <c r="AM12" s="15">
        <v>4</v>
      </c>
      <c r="AN12" s="15">
        <v>7</v>
      </c>
      <c r="AO12" s="15">
        <v>12</v>
      </c>
      <c r="AP12" s="15">
        <v>21</v>
      </c>
      <c r="AQ12" s="15">
        <v>11</v>
      </c>
      <c r="AR12" s="15">
        <v>10</v>
      </c>
      <c r="AS12" s="15">
        <v>40</v>
      </c>
      <c r="AT12" s="15">
        <v>24</v>
      </c>
      <c r="AU12" s="15">
        <v>17</v>
      </c>
      <c r="AV12" s="15">
        <v>16</v>
      </c>
      <c r="AW12" s="15">
        <v>16</v>
      </c>
      <c r="AX12" s="15">
        <v>18</v>
      </c>
      <c r="AY12" s="15">
        <v>32</v>
      </c>
      <c r="AZ12" s="15">
        <v>30</v>
      </c>
      <c r="BA12" s="15">
        <v>32</v>
      </c>
      <c r="BB12" s="15">
        <v>13</v>
      </c>
      <c r="BC12" s="15">
        <v>6</v>
      </c>
      <c r="BD12" s="15">
        <v>17</v>
      </c>
      <c r="BE12" s="15">
        <v>32</v>
      </c>
      <c r="BF12" s="15">
        <v>13</v>
      </c>
      <c r="BG12" s="15">
        <v>3</v>
      </c>
      <c r="BH12" s="15">
        <v>9</v>
      </c>
      <c r="BI12" s="15">
        <v>24</v>
      </c>
      <c r="BJ12" s="15">
        <v>14</v>
      </c>
      <c r="BK12" s="15">
        <v>15</v>
      </c>
      <c r="BL12" s="15">
        <v>14</v>
      </c>
      <c r="BM12" s="15">
        <v>25</v>
      </c>
      <c r="BN12" s="15">
        <v>12</v>
      </c>
      <c r="BO12" s="15">
        <v>18</v>
      </c>
      <c r="BP12" s="15">
        <v>27</v>
      </c>
      <c r="BQ12" s="15">
        <v>26</v>
      </c>
      <c r="BR12" s="15">
        <v>18</v>
      </c>
      <c r="BS12" s="15">
        <v>13</v>
      </c>
      <c r="BT12" s="15">
        <v>14</v>
      </c>
      <c r="BU12" s="15">
        <v>27</v>
      </c>
      <c r="BV12" s="15">
        <v>21</v>
      </c>
      <c r="BW12" s="15">
        <v>20</v>
      </c>
      <c r="BX12" s="15">
        <v>12</v>
      </c>
      <c r="BY12" s="16">
        <f>(BX12-BW12)/BW12</f>
        <v>-0.4</v>
      </c>
    </row>
    <row r="13" spans="1:77" x14ac:dyDescent="0.35">
      <c r="A13" s="15" t="s">
        <v>27529</v>
      </c>
      <c r="B13" s="15">
        <v>7</v>
      </c>
      <c r="C13" s="15">
        <v>14</v>
      </c>
      <c r="D13" s="15">
        <v>4</v>
      </c>
      <c r="E13" s="15">
        <v>12</v>
      </c>
      <c r="F13" s="15">
        <v>14</v>
      </c>
      <c r="G13" s="15">
        <v>14</v>
      </c>
      <c r="H13" s="15">
        <v>8</v>
      </c>
      <c r="I13" s="15">
        <v>16</v>
      </c>
      <c r="J13" s="15">
        <v>15</v>
      </c>
      <c r="K13" s="15">
        <v>12</v>
      </c>
      <c r="L13" s="15">
        <v>7</v>
      </c>
      <c r="M13" s="15">
        <v>14</v>
      </c>
      <c r="N13" s="15">
        <v>5</v>
      </c>
      <c r="O13" s="15">
        <v>7</v>
      </c>
      <c r="P13" s="15">
        <v>4</v>
      </c>
      <c r="Q13" s="15">
        <v>13</v>
      </c>
      <c r="R13" s="15">
        <v>6</v>
      </c>
      <c r="S13" s="15">
        <v>9</v>
      </c>
      <c r="T13" s="15">
        <v>5</v>
      </c>
      <c r="U13" s="15">
        <v>7</v>
      </c>
      <c r="V13" s="15">
        <v>8</v>
      </c>
      <c r="W13" s="15">
        <v>12</v>
      </c>
      <c r="X13" s="15">
        <v>8</v>
      </c>
      <c r="Y13" s="15">
        <v>15</v>
      </c>
      <c r="Z13" s="15">
        <v>14</v>
      </c>
      <c r="AA13" s="15">
        <v>9</v>
      </c>
      <c r="AB13" s="15">
        <v>8</v>
      </c>
      <c r="AC13" s="15">
        <v>9</v>
      </c>
      <c r="AD13" s="15">
        <v>15</v>
      </c>
      <c r="AE13" s="15">
        <v>10</v>
      </c>
      <c r="AF13" s="15">
        <v>12</v>
      </c>
      <c r="AG13" s="15">
        <v>9</v>
      </c>
      <c r="AH13" s="15">
        <v>6</v>
      </c>
      <c r="AI13" s="15">
        <v>13</v>
      </c>
      <c r="AJ13" s="15">
        <v>10</v>
      </c>
      <c r="AK13" s="15">
        <v>2</v>
      </c>
      <c r="AL13" s="15">
        <v>6</v>
      </c>
      <c r="AM13" s="15"/>
      <c r="AN13" s="15">
        <v>6</v>
      </c>
      <c r="AO13" s="15">
        <v>9</v>
      </c>
      <c r="AP13" s="15">
        <v>17</v>
      </c>
      <c r="AQ13" s="15">
        <v>10</v>
      </c>
      <c r="AR13" s="15">
        <v>12</v>
      </c>
      <c r="AS13" s="15">
        <v>18</v>
      </c>
      <c r="AT13" s="15">
        <v>12</v>
      </c>
      <c r="AU13" s="15">
        <v>10</v>
      </c>
      <c r="AV13" s="15">
        <v>8</v>
      </c>
      <c r="AW13" s="15">
        <v>17</v>
      </c>
      <c r="AX13" s="15">
        <v>12</v>
      </c>
      <c r="AY13" s="15">
        <v>14</v>
      </c>
      <c r="AZ13" s="15">
        <v>14</v>
      </c>
      <c r="BA13" s="15">
        <v>9</v>
      </c>
      <c r="BB13" s="15">
        <v>8</v>
      </c>
      <c r="BC13" s="15">
        <v>8</v>
      </c>
      <c r="BD13" s="15">
        <v>10</v>
      </c>
      <c r="BE13" s="15">
        <v>10</v>
      </c>
      <c r="BF13" s="15">
        <v>12</v>
      </c>
      <c r="BG13" s="15">
        <v>11</v>
      </c>
      <c r="BH13" s="15">
        <v>14</v>
      </c>
      <c r="BI13" s="15">
        <v>17</v>
      </c>
      <c r="BJ13" s="15">
        <v>6</v>
      </c>
      <c r="BK13" s="15">
        <v>6</v>
      </c>
      <c r="BL13" s="15">
        <v>8</v>
      </c>
      <c r="BM13" s="15">
        <v>4</v>
      </c>
      <c r="BN13" s="15">
        <v>6</v>
      </c>
      <c r="BO13" s="15">
        <v>6</v>
      </c>
      <c r="BP13" s="15">
        <v>7</v>
      </c>
      <c r="BQ13" s="15">
        <v>11</v>
      </c>
      <c r="BR13" s="15">
        <v>16</v>
      </c>
      <c r="BS13" s="15">
        <v>10</v>
      </c>
      <c r="BT13" s="15">
        <v>5</v>
      </c>
      <c r="BU13" s="15">
        <v>16</v>
      </c>
      <c r="BV13" s="15">
        <v>15</v>
      </c>
      <c r="BW13" s="15">
        <v>13</v>
      </c>
      <c r="BX13" s="15">
        <v>11</v>
      </c>
      <c r="BY13" s="16">
        <f>(BX13-BW13)/BW13</f>
        <v>-0.15384615384615385</v>
      </c>
    </row>
    <row r="14" spans="1:77" x14ac:dyDescent="0.35">
      <c r="A14" s="15" t="s">
        <v>27530</v>
      </c>
      <c r="B14" s="15">
        <v>3</v>
      </c>
      <c r="C14" s="15"/>
      <c r="D14" s="15"/>
      <c r="E14" s="15"/>
      <c r="F14" s="15">
        <v>1</v>
      </c>
      <c r="G14" s="15">
        <v>3</v>
      </c>
      <c r="H14" s="15">
        <v>4</v>
      </c>
      <c r="I14" s="15">
        <v>6</v>
      </c>
      <c r="J14" s="15">
        <v>6</v>
      </c>
      <c r="K14" s="15"/>
      <c r="L14" s="15">
        <v>4</v>
      </c>
      <c r="M14" s="15">
        <v>3</v>
      </c>
      <c r="N14" s="15">
        <v>8</v>
      </c>
      <c r="O14" s="15">
        <v>7</v>
      </c>
      <c r="P14" s="15">
        <v>7</v>
      </c>
      <c r="Q14" s="15">
        <v>5</v>
      </c>
      <c r="R14" s="15">
        <v>9</v>
      </c>
      <c r="S14" s="15">
        <v>11</v>
      </c>
      <c r="T14" s="15">
        <v>5</v>
      </c>
      <c r="U14" s="15">
        <v>1</v>
      </c>
      <c r="V14" s="15"/>
      <c r="W14" s="15"/>
      <c r="X14" s="15"/>
      <c r="Y14" s="15">
        <v>3</v>
      </c>
      <c r="Z14" s="15">
        <v>4</v>
      </c>
      <c r="AA14" s="15">
        <v>9</v>
      </c>
      <c r="AB14" s="15">
        <v>4</v>
      </c>
      <c r="AC14" s="15">
        <v>10</v>
      </c>
      <c r="AD14" s="15">
        <v>9</v>
      </c>
      <c r="AE14" s="15">
        <v>10</v>
      </c>
      <c r="AF14" s="15">
        <v>10</v>
      </c>
      <c r="AG14" s="15">
        <v>9</v>
      </c>
      <c r="AH14" s="15">
        <v>19</v>
      </c>
      <c r="AI14" s="15">
        <v>11</v>
      </c>
      <c r="AJ14" s="15">
        <v>8</v>
      </c>
      <c r="AK14" s="15">
        <v>8</v>
      </c>
      <c r="AL14" s="15">
        <v>13</v>
      </c>
      <c r="AM14" s="15">
        <v>3</v>
      </c>
      <c r="AN14" s="15">
        <v>11</v>
      </c>
      <c r="AO14" s="15">
        <v>12</v>
      </c>
      <c r="AP14" s="15">
        <v>17</v>
      </c>
      <c r="AQ14" s="15">
        <v>19</v>
      </c>
      <c r="AR14" s="15">
        <v>20</v>
      </c>
      <c r="AS14" s="15">
        <v>14</v>
      </c>
      <c r="AT14" s="15">
        <v>17</v>
      </c>
      <c r="AU14" s="15">
        <v>9</v>
      </c>
      <c r="AV14" s="15">
        <v>12</v>
      </c>
      <c r="AW14" s="15">
        <v>14</v>
      </c>
      <c r="AX14" s="15">
        <v>13</v>
      </c>
      <c r="AY14" s="15">
        <v>16</v>
      </c>
      <c r="AZ14" s="15">
        <v>16</v>
      </c>
      <c r="BA14" s="15">
        <v>22</v>
      </c>
      <c r="BB14" s="15">
        <v>13</v>
      </c>
      <c r="BC14" s="15">
        <v>8</v>
      </c>
      <c r="BD14" s="15">
        <v>22</v>
      </c>
      <c r="BE14" s="15">
        <v>2</v>
      </c>
      <c r="BF14" s="15">
        <v>7</v>
      </c>
      <c r="BG14" s="15">
        <v>8</v>
      </c>
      <c r="BH14" s="15">
        <v>9</v>
      </c>
      <c r="BI14" s="15">
        <v>6</v>
      </c>
      <c r="BJ14" s="15">
        <v>4</v>
      </c>
      <c r="BK14" s="15">
        <v>6</v>
      </c>
      <c r="BL14" s="15">
        <v>13</v>
      </c>
      <c r="BM14" s="15">
        <v>11</v>
      </c>
      <c r="BN14" s="15">
        <v>7</v>
      </c>
      <c r="BO14" s="15">
        <v>6</v>
      </c>
      <c r="BP14" s="15">
        <v>12</v>
      </c>
      <c r="BQ14" s="15">
        <v>6</v>
      </c>
      <c r="BR14" s="15">
        <v>8</v>
      </c>
      <c r="BS14" s="15">
        <v>6</v>
      </c>
      <c r="BT14" s="15">
        <v>7</v>
      </c>
      <c r="BU14" s="15">
        <v>4</v>
      </c>
      <c r="BV14" s="15">
        <v>6</v>
      </c>
      <c r="BW14" s="15">
        <v>3</v>
      </c>
      <c r="BX14" s="15">
        <v>5</v>
      </c>
      <c r="BY14" s="16">
        <f>(BX14-BW14)/BW14</f>
        <v>0.66666666666666663</v>
      </c>
    </row>
    <row r="15" spans="1:77" x14ac:dyDescent="0.35">
      <c r="A15" s="15" t="s">
        <v>27525</v>
      </c>
      <c r="B15" s="15">
        <v>2</v>
      </c>
      <c r="C15" s="15">
        <v>4</v>
      </c>
      <c r="D15" s="15">
        <v>9</v>
      </c>
      <c r="E15" s="15">
        <v>4</v>
      </c>
      <c r="F15" s="15">
        <v>6</v>
      </c>
      <c r="G15" s="15">
        <v>4</v>
      </c>
      <c r="H15" s="15">
        <v>7</v>
      </c>
      <c r="I15" s="15">
        <v>7</v>
      </c>
      <c r="J15" s="15">
        <v>5</v>
      </c>
      <c r="K15" s="15">
        <v>5</v>
      </c>
      <c r="L15" s="15">
        <v>6</v>
      </c>
      <c r="M15" s="15">
        <v>2</v>
      </c>
      <c r="N15" s="15">
        <v>5</v>
      </c>
      <c r="O15" s="15">
        <v>6</v>
      </c>
      <c r="P15" s="15">
        <v>16</v>
      </c>
      <c r="Q15" s="15">
        <v>4</v>
      </c>
      <c r="R15" s="15">
        <v>8</v>
      </c>
      <c r="S15" s="15">
        <v>4</v>
      </c>
      <c r="T15" s="15">
        <v>5</v>
      </c>
      <c r="U15" s="15">
        <v>4</v>
      </c>
      <c r="V15" s="15">
        <v>2</v>
      </c>
      <c r="W15" s="15">
        <v>4</v>
      </c>
      <c r="X15" s="15">
        <v>3</v>
      </c>
      <c r="Y15" s="15">
        <v>1</v>
      </c>
      <c r="Z15" s="15">
        <v>3</v>
      </c>
      <c r="AA15" s="15">
        <v>3</v>
      </c>
      <c r="AB15" s="15">
        <v>3</v>
      </c>
      <c r="AC15" s="15">
        <v>1</v>
      </c>
      <c r="AD15" s="15">
        <v>2</v>
      </c>
      <c r="AE15" s="15">
        <v>2</v>
      </c>
      <c r="AF15" s="15">
        <v>4</v>
      </c>
      <c r="AG15" s="15">
        <v>2</v>
      </c>
      <c r="AH15" s="15">
        <v>4</v>
      </c>
      <c r="AI15" s="15">
        <v>6</v>
      </c>
      <c r="AJ15" s="15">
        <v>6</v>
      </c>
      <c r="AK15" s="15">
        <v>5</v>
      </c>
      <c r="AL15" s="15">
        <v>6</v>
      </c>
      <c r="AM15" s="15">
        <v>1</v>
      </c>
      <c r="AN15" s="15">
        <v>2</v>
      </c>
      <c r="AO15" s="15">
        <v>5</v>
      </c>
      <c r="AP15" s="15">
        <v>1</v>
      </c>
      <c r="AQ15" s="15">
        <v>2</v>
      </c>
      <c r="AR15" s="15">
        <v>8</v>
      </c>
      <c r="AS15" s="15">
        <v>8</v>
      </c>
      <c r="AT15" s="15">
        <v>7</v>
      </c>
      <c r="AU15" s="15">
        <v>4</v>
      </c>
      <c r="AV15" s="15">
        <v>3</v>
      </c>
      <c r="AW15" s="15">
        <v>6</v>
      </c>
      <c r="AX15" s="15">
        <v>7</v>
      </c>
      <c r="AY15" s="15">
        <v>4</v>
      </c>
      <c r="AZ15" s="15">
        <v>16</v>
      </c>
      <c r="BA15" s="15">
        <v>5</v>
      </c>
      <c r="BB15" s="15">
        <v>1</v>
      </c>
      <c r="BC15" s="15">
        <v>3</v>
      </c>
      <c r="BD15" s="15">
        <v>4</v>
      </c>
      <c r="BE15" s="15">
        <v>11</v>
      </c>
      <c r="BF15" s="15">
        <v>5</v>
      </c>
      <c r="BG15" s="15">
        <v>3</v>
      </c>
      <c r="BH15" s="15">
        <v>5</v>
      </c>
      <c r="BI15" s="15">
        <v>6</v>
      </c>
      <c r="BJ15" s="15">
        <v>11</v>
      </c>
      <c r="BK15" s="15">
        <v>3</v>
      </c>
      <c r="BL15" s="15">
        <v>4</v>
      </c>
      <c r="BM15" s="15">
        <v>6</v>
      </c>
      <c r="BN15" s="15">
        <v>4</v>
      </c>
      <c r="BO15" s="15">
        <v>3</v>
      </c>
      <c r="BP15" s="15">
        <v>9</v>
      </c>
      <c r="BQ15" s="15">
        <v>7</v>
      </c>
      <c r="BR15" s="15">
        <v>6</v>
      </c>
      <c r="BS15" s="15">
        <v>5</v>
      </c>
      <c r="BT15" s="15">
        <v>1</v>
      </c>
      <c r="BU15" s="15">
        <v>9</v>
      </c>
      <c r="BV15" s="15">
        <v>5</v>
      </c>
      <c r="BW15" s="15">
        <v>3</v>
      </c>
      <c r="BX15" s="15">
        <v>4</v>
      </c>
      <c r="BY15" s="16">
        <f>(BX15-BW15)/BW15</f>
        <v>0.33333333333333331</v>
      </c>
    </row>
    <row r="16" spans="1:77" x14ac:dyDescent="0.35">
      <c r="A16" s="15" t="s">
        <v>6211</v>
      </c>
      <c r="B16" s="15">
        <v>5</v>
      </c>
      <c r="C16" s="15">
        <v>6</v>
      </c>
      <c r="D16" s="15">
        <v>8</v>
      </c>
      <c r="E16" s="15">
        <v>7</v>
      </c>
      <c r="F16" s="15">
        <v>4</v>
      </c>
      <c r="G16" s="15">
        <v>3</v>
      </c>
      <c r="H16" s="15">
        <v>7</v>
      </c>
      <c r="I16" s="15">
        <v>5</v>
      </c>
      <c r="J16" s="15">
        <v>9</v>
      </c>
      <c r="K16" s="15">
        <v>6</v>
      </c>
      <c r="L16" s="15">
        <v>5</v>
      </c>
      <c r="M16" s="15">
        <v>2</v>
      </c>
      <c r="N16" s="15">
        <v>7</v>
      </c>
      <c r="O16" s="15">
        <v>7</v>
      </c>
      <c r="P16" s="15">
        <v>7</v>
      </c>
      <c r="Q16" s="15">
        <v>1</v>
      </c>
      <c r="R16" s="15">
        <v>12</v>
      </c>
      <c r="S16" s="15">
        <v>9</v>
      </c>
      <c r="T16" s="15">
        <v>4</v>
      </c>
      <c r="U16" s="15"/>
      <c r="V16" s="15">
        <v>1</v>
      </c>
      <c r="W16" s="15">
        <v>8</v>
      </c>
      <c r="X16" s="15">
        <v>5</v>
      </c>
      <c r="Y16" s="15">
        <v>10</v>
      </c>
      <c r="Z16" s="15">
        <v>7</v>
      </c>
      <c r="AA16" s="15">
        <v>10</v>
      </c>
      <c r="AB16" s="15">
        <v>4</v>
      </c>
      <c r="AC16" s="15"/>
      <c r="AD16" s="15">
        <v>9</v>
      </c>
      <c r="AE16" s="15">
        <v>5</v>
      </c>
      <c r="AF16" s="15">
        <v>2</v>
      </c>
      <c r="AG16" s="15">
        <v>3</v>
      </c>
      <c r="AH16" s="15">
        <v>4</v>
      </c>
      <c r="AI16" s="15">
        <v>5</v>
      </c>
      <c r="AJ16" s="15">
        <v>3</v>
      </c>
      <c r="AK16" s="15">
        <v>1</v>
      </c>
      <c r="AL16" s="15">
        <v>3</v>
      </c>
      <c r="AM16" s="15">
        <v>1</v>
      </c>
      <c r="AN16" s="15">
        <v>7</v>
      </c>
      <c r="AO16" s="15">
        <v>4</v>
      </c>
      <c r="AP16" s="15">
        <v>6</v>
      </c>
      <c r="AQ16" s="15">
        <v>5</v>
      </c>
      <c r="AR16" s="15">
        <v>10</v>
      </c>
      <c r="AS16" s="15">
        <v>3</v>
      </c>
      <c r="AT16" s="15">
        <v>6</v>
      </c>
      <c r="AU16" s="15">
        <v>2</v>
      </c>
      <c r="AV16" s="15">
        <v>1</v>
      </c>
      <c r="AW16" s="15">
        <v>8</v>
      </c>
      <c r="AX16" s="15">
        <v>5</v>
      </c>
      <c r="AY16" s="15">
        <v>8</v>
      </c>
      <c r="AZ16" s="15">
        <v>8</v>
      </c>
      <c r="BA16" s="15">
        <v>2</v>
      </c>
      <c r="BB16" s="15">
        <v>1</v>
      </c>
      <c r="BC16" s="15">
        <v>2</v>
      </c>
      <c r="BD16" s="15"/>
      <c r="BE16" s="15">
        <v>7</v>
      </c>
      <c r="BF16" s="15">
        <v>6</v>
      </c>
      <c r="BG16" s="15">
        <v>1</v>
      </c>
      <c r="BH16" s="15">
        <v>4</v>
      </c>
      <c r="BI16" s="15">
        <v>11</v>
      </c>
      <c r="BJ16" s="15">
        <v>7</v>
      </c>
      <c r="BK16" s="15">
        <v>5</v>
      </c>
      <c r="BL16" s="15">
        <v>5</v>
      </c>
      <c r="BM16" s="15">
        <v>10</v>
      </c>
      <c r="BN16" s="15">
        <v>3</v>
      </c>
      <c r="BO16" s="15">
        <v>1</v>
      </c>
      <c r="BP16" s="15">
        <v>7</v>
      </c>
      <c r="BQ16" s="15">
        <v>2</v>
      </c>
      <c r="BR16" s="15">
        <v>8</v>
      </c>
      <c r="BS16" s="15">
        <v>7</v>
      </c>
      <c r="BT16" s="15">
        <v>4</v>
      </c>
      <c r="BU16" s="15">
        <v>4</v>
      </c>
      <c r="BV16" s="15">
        <v>6</v>
      </c>
      <c r="BW16" s="15">
        <v>2</v>
      </c>
      <c r="BX16" s="15">
        <v>4</v>
      </c>
      <c r="BY16" s="16">
        <f>(BX16-BW16)/BW16</f>
        <v>1</v>
      </c>
    </row>
    <row r="17" spans="1:77" x14ac:dyDescent="0.35">
      <c r="A17" s="15" t="s">
        <v>27523</v>
      </c>
      <c r="B17" s="15">
        <v>3</v>
      </c>
      <c r="C17" s="15">
        <v>9</v>
      </c>
      <c r="D17" s="15">
        <v>7</v>
      </c>
      <c r="E17" s="15">
        <v>2</v>
      </c>
      <c r="F17" s="15">
        <v>4</v>
      </c>
      <c r="G17" s="15">
        <v>3</v>
      </c>
      <c r="H17" s="15">
        <v>2</v>
      </c>
      <c r="I17" s="15">
        <v>2</v>
      </c>
      <c r="J17" s="15">
        <v>4</v>
      </c>
      <c r="K17" s="15">
        <v>6</v>
      </c>
      <c r="L17" s="15">
        <v>4</v>
      </c>
      <c r="M17" s="15">
        <v>2</v>
      </c>
      <c r="N17" s="15">
        <v>4</v>
      </c>
      <c r="O17" s="15">
        <v>3</v>
      </c>
      <c r="P17" s="15">
        <v>4</v>
      </c>
      <c r="Q17" s="15">
        <v>6</v>
      </c>
      <c r="R17" s="15">
        <v>1</v>
      </c>
      <c r="S17" s="15"/>
      <c r="T17" s="15">
        <v>3</v>
      </c>
      <c r="U17" s="15">
        <v>6</v>
      </c>
      <c r="V17" s="15">
        <v>5</v>
      </c>
      <c r="W17" s="15">
        <v>5</v>
      </c>
      <c r="X17" s="15">
        <v>4</v>
      </c>
      <c r="Y17" s="15">
        <v>6</v>
      </c>
      <c r="Z17" s="15">
        <v>2</v>
      </c>
      <c r="AA17" s="15">
        <v>2</v>
      </c>
      <c r="AB17" s="15">
        <v>2</v>
      </c>
      <c r="AC17" s="15">
        <v>6</v>
      </c>
      <c r="AD17" s="15">
        <v>4</v>
      </c>
      <c r="AE17" s="15">
        <v>4</v>
      </c>
      <c r="AF17" s="15">
        <v>3</v>
      </c>
      <c r="AG17" s="15">
        <v>5</v>
      </c>
      <c r="AH17" s="15">
        <v>4</v>
      </c>
      <c r="AI17" s="15">
        <v>4</v>
      </c>
      <c r="AJ17" s="15">
        <v>2</v>
      </c>
      <c r="AK17" s="15">
        <v>3</v>
      </c>
      <c r="AL17" s="15">
        <v>4</v>
      </c>
      <c r="AM17" s="15">
        <v>1</v>
      </c>
      <c r="AN17" s="15">
        <v>6</v>
      </c>
      <c r="AO17" s="15">
        <v>4</v>
      </c>
      <c r="AP17" s="15">
        <v>4</v>
      </c>
      <c r="AQ17" s="15">
        <v>10</v>
      </c>
      <c r="AR17" s="15">
        <v>7</v>
      </c>
      <c r="AS17" s="15">
        <v>6</v>
      </c>
      <c r="AT17" s="15"/>
      <c r="AU17" s="15">
        <v>4</v>
      </c>
      <c r="AV17" s="15">
        <v>1</v>
      </c>
      <c r="AW17" s="15">
        <v>13</v>
      </c>
      <c r="AX17" s="15">
        <v>6</v>
      </c>
      <c r="AY17" s="15">
        <v>5</v>
      </c>
      <c r="AZ17" s="15">
        <v>4</v>
      </c>
      <c r="BA17" s="15">
        <v>6</v>
      </c>
      <c r="BB17" s="15">
        <v>3</v>
      </c>
      <c r="BC17" s="15">
        <v>6</v>
      </c>
      <c r="BD17" s="15">
        <v>7</v>
      </c>
      <c r="BE17" s="15">
        <v>8</v>
      </c>
      <c r="BF17" s="15">
        <v>1</v>
      </c>
      <c r="BG17" s="15">
        <v>4</v>
      </c>
      <c r="BH17" s="15">
        <v>7</v>
      </c>
      <c r="BI17" s="15">
        <v>1</v>
      </c>
      <c r="BJ17" s="15">
        <v>6</v>
      </c>
      <c r="BK17" s="15">
        <v>5</v>
      </c>
      <c r="BL17" s="15">
        <v>3</v>
      </c>
      <c r="BM17" s="15">
        <v>5</v>
      </c>
      <c r="BN17" s="15"/>
      <c r="BO17" s="15">
        <v>7</v>
      </c>
      <c r="BP17" s="15">
        <v>4</v>
      </c>
      <c r="BQ17" s="15">
        <v>10</v>
      </c>
      <c r="BR17" s="15">
        <v>5</v>
      </c>
      <c r="BS17" s="15">
        <v>6</v>
      </c>
      <c r="BT17" s="15">
        <v>2</v>
      </c>
      <c r="BU17" s="15">
        <v>6</v>
      </c>
      <c r="BV17" s="15">
        <v>6</v>
      </c>
      <c r="BW17" s="15">
        <v>10</v>
      </c>
      <c r="BX17" s="15">
        <v>3</v>
      </c>
      <c r="BY17" s="16">
        <f>(BX17-BW17)/BW17</f>
        <v>-0.7</v>
      </c>
    </row>
    <row r="18" spans="1:77" x14ac:dyDescent="0.35">
      <c r="A18" s="15" t="s">
        <v>27527</v>
      </c>
      <c r="B18" s="15"/>
      <c r="C18" s="15"/>
      <c r="D18" s="15">
        <v>45</v>
      </c>
      <c r="E18" s="15">
        <v>10</v>
      </c>
      <c r="F18" s="15">
        <v>3</v>
      </c>
      <c r="G18" s="15">
        <v>3</v>
      </c>
      <c r="H18" s="15">
        <v>12</v>
      </c>
      <c r="I18" s="15"/>
      <c r="J18" s="15">
        <v>3</v>
      </c>
      <c r="K18" s="15">
        <v>15</v>
      </c>
      <c r="L18" s="15">
        <v>7</v>
      </c>
      <c r="M18" s="15">
        <v>42</v>
      </c>
      <c r="N18" s="15">
        <v>0</v>
      </c>
      <c r="O18" s="15">
        <v>2</v>
      </c>
      <c r="P18" s="15">
        <v>16</v>
      </c>
      <c r="Q18" s="15">
        <v>16</v>
      </c>
      <c r="R18" s="15"/>
      <c r="S18" s="15"/>
      <c r="T18" s="15"/>
      <c r="U18" s="15">
        <v>14</v>
      </c>
      <c r="V18" s="15">
        <v>10</v>
      </c>
      <c r="W18" s="15"/>
      <c r="X18" s="15">
        <v>9</v>
      </c>
      <c r="Y18" s="15"/>
      <c r="Z18" s="15"/>
      <c r="AA18" s="15">
        <v>15</v>
      </c>
      <c r="AB18" s="15">
        <v>2</v>
      </c>
      <c r="AC18" s="15"/>
      <c r="AD18" s="15">
        <v>26</v>
      </c>
      <c r="AE18" s="15">
        <v>3</v>
      </c>
      <c r="AF18" s="15"/>
      <c r="AG18" s="15">
        <v>13</v>
      </c>
      <c r="AH18" s="15">
        <v>18</v>
      </c>
      <c r="AI18" s="15"/>
      <c r="AJ18" s="15">
        <v>16</v>
      </c>
      <c r="AK18" s="15">
        <v>1</v>
      </c>
      <c r="AL18" s="15">
        <v>1</v>
      </c>
      <c r="AM18" s="15">
        <v>1</v>
      </c>
      <c r="AN18" s="15">
        <v>6</v>
      </c>
      <c r="AO18" s="15">
        <v>7</v>
      </c>
      <c r="AP18" s="15"/>
      <c r="AQ18" s="15">
        <v>12</v>
      </c>
      <c r="AR18" s="15">
        <v>19</v>
      </c>
      <c r="AS18" s="15"/>
      <c r="AT18" s="15">
        <v>4</v>
      </c>
      <c r="AU18" s="15">
        <v>4</v>
      </c>
      <c r="AV18" s="15"/>
      <c r="AW18" s="15"/>
      <c r="AX18" s="15"/>
      <c r="AY18" s="15"/>
      <c r="AZ18" s="15"/>
      <c r="BA18" s="15"/>
      <c r="BB18" s="15"/>
      <c r="BC18" s="15"/>
      <c r="BD18" s="15"/>
      <c r="BE18" s="15">
        <v>1</v>
      </c>
      <c r="BF18" s="15"/>
      <c r="BG18" s="15">
        <v>1</v>
      </c>
      <c r="BH18" s="15">
        <v>1</v>
      </c>
      <c r="BI18" s="15">
        <v>1</v>
      </c>
      <c r="BJ18" s="15"/>
      <c r="BK18" s="15"/>
      <c r="BL18" s="15">
        <v>4</v>
      </c>
      <c r="BM18" s="15">
        <v>2</v>
      </c>
      <c r="BN18" s="15"/>
      <c r="BO18" s="15"/>
      <c r="BP18" s="15"/>
      <c r="BQ18" s="15">
        <v>6</v>
      </c>
      <c r="BR18" s="15"/>
      <c r="BS18" s="15"/>
      <c r="BT18" s="15">
        <v>8</v>
      </c>
      <c r="BU18" s="15"/>
      <c r="BV18" s="15">
        <v>17</v>
      </c>
      <c r="BW18" s="15"/>
      <c r="BX18" s="15">
        <v>3</v>
      </c>
      <c r="BY18" s="16" t="e">
        <f>(BX18-BW18)/BW18</f>
        <v>#DIV/0!</v>
      </c>
    </row>
    <row r="19" spans="1:77" x14ac:dyDescent="0.35">
      <c r="A19" s="15" t="s">
        <v>27533</v>
      </c>
      <c r="B19" s="15">
        <v>2</v>
      </c>
      <c r="C19" s="15"/>
      <c r="D19" s="15">
        <v>1</v>
      </c>
      <c r="E19" s="15"/>
      <c r="F19" s="15"/>
      <c r="G19" s="15"/>
      <c r="H19" s="15"/>
      <c r="I19" s="15">
        <v>1</v>
      </c>
      <c r="J19" s="15"/>
      <c r="K19" s="15">
        <v>1</v>
      </c>
      <c r="L19" s="15">
        <v>2</v>
      </c>
      <c r="M19" s="15">
        <v>1</v>
      </c>
      <c r="N19" s="15">
        <v>0</v>
      </c>
      <c r="O19" s="15">
        <v>1</v>
      </c>
      <c r="P19" s="15">
        <v>6</v>
      </c>
      <c r="Q19" s="15">
        <v>1</v>
      </c>
      <c r="R19" s="15">
        <v>3</v>
      </c>
      <c r="S19" s="15">
        <v>3</v>
      </c>
      <c r="T19" s="15">
        <v>2</v>
      </c>
      <c r="U19" s="15">
        <v>3</v>
      </c>
      <c r="V19" s="15"/>
      <c r="W19" s="15">
        <v>1</v>
      </c>
      <c r="X19" s="15">
        <v>2</v>
      </c>
      <c r="Y19" s="15">
        <v>4</v>
      </c>
      <c r="Z19" s="15">
        <v>1</v>
      </c>
      <c r="AA19" s="15">
        <v>2</v>
      </c>
      <c r="AB19" s="15"/>
      <c r="AC19" s="15">
        <v>1</v>
      </c>
      <c r="AD19" s="15">
        <v>3</v>
      </c>
      <c r="AE19" s="15">
        <v>1</v>
      </c>
      <c r="AF19" s="15"/>
      <c r="AG19" s="15">
        <v>1</v>
      </c>
      <c r="AH19" s="15"/>
      <c r="AI19" s="15">
        <v>2</v>
      </c>
      <c r="AJ19" s="15"/>
      <c r="AK19" s="15"/>
      <c r="AL19" s="15"/>
      <c r="AM19" s="15">
        <v>5</v>
      </c>
      <c r="AN19" s="15">
        <v>1</v>
      </c>
      <c r="AO19" s="15">
        <v>1</v>
      </c>
      <c r="AP19" s="15">
        <v>3</v>
      </c>
      <c r="AQ19" s="15">
        <v>1</v>
      </c>
      <c r="AR19" s="15"/>
      <c r="AS19" s="15">
        <v>1</v>
      </c>
      <c r="AT19" s="15"/>
      <c r="AU19" s="15">
        <v>3</v>
      </c>
      <c r="AV19" s="15"/>
      <c r="AW19" s="15"/>
      <c r="AX19" s="15">
        <v>2</v>
      </c>
      <c r="AY19" s="15">
        <v>2</v>
      </c>
      <c r="AZ19" s="15">
        <v>3</v>
      </c>
      <c r="BA19" s="15"/>
      <c r="BB19" s="15">
        <v>5</v>
      </c>
      <c r="BC19" s="15">
        <v>1</v>
      </c>
      <c r="BD19" s="15">
        <v>1</v>
      </c>
      <c r="BE19" s="15"/>
      <c r="BF19" s="15"/>
      <c r="BG19" s="15">
        <v>2</v>
      </c>
      <c r="BH19" s="15">
        <v>1</v>
      </c>
      <c r="BI19" s="15">
        <v>1</v>
      </c>
      <c r="BJ19" s="15">
        <v>1</v>
      </c>
      <c r="BK19" s="15"/>
      <c r="BL19" s="15"/>
      <c r="BM19" s="15"/>
      <c r="BN19" s="15"/>
      <c r="BO19" s="15">
        <v>4</v>
      </c>
      <c r="BP19" s="15">
        <v>3</v>
      </c>
      <c r="BQ19" s="15">
        <v>1</v>
      </c>
      <c r="BR19" s="15">
        <v>1</v>
      </c>
      <c r="BS19" s="15">
        <v>1</v>
      </c>
      <c r="BT19" s="15">
        <v>2</v>
      </c>
      <c r="BU19" s="15">
        <v>1</v>
      </c>
      <c r="BV19" s="15">
        <v>2</v>
      </c>
      <c r="BW19" s="15"/>
      <c r="BX19" s="15">
        <v>3</v>
      </c>
      <c r="BY19" s="16" t="e">
        <f>(BX19-BW19)/BW19</f>
        <v>#DIV/0!</v>
      </c>
    </row>
    <row r="20" spans="1:77" x14ac:dyDescent="0.35">
      <c r="A20" s="15" t="s">
        <v>9157</v>
      </c>
      <c r="B20" s="15">
        <v>9</v>
      </c>
      <c r="C20" s="15">
        <v>1</v>
      </c>
      <c r="D20" s="15"/>
      <c r="E20" s="15">
        <v>3</v>
      </c>
      <c r="F20" s="15">
        <v>7</v>
      </c>
      <c r="G20" s="15"/>
      <c r="H20" s="15">
        <v>1</v>
      </c>
      <c r="I20" s="15">
        <v>2</v>
      </c>
      <c r="J20" s="15">
        <v>3</v>
      </c>
      <c r="K20" s="15">
        <v>7</v>
      </c>
      <c r="L20" s="15"/>
      <c r="M20" s="15">
        <v>1</v>
      </c>
      <c r="N20" s="15">
        <v>5</v>
      </c>
      <c r="O20" s="15">
        <v>8</v>
      </c>
      <c r="P20" s="15">
        <v>2</v>
      </c>
      <c r="Q20" s="15">
        <v>2</v>
      </c>
      <c r="R20" s="15">
        <v>4</v>
      </c>
      <c r="S20" s="15">
        <v>48</v>
      </c>
      <c r="T20" s="15">
        <v>29</v>
      </c>
      <c r="U20" s="15">
        <v>31</v>
      </c>
      <c r="V20" s="15">
        <v>55</v>
      </c>
      <c r="W20" s="15">
        <v>9</v>
      </c>
      <c r="X20" s="15">
        <v>30</v>
      </c>
      <c r="Y20" s="15">
        <v>11</v>
      </c>
      <c r="Z20" s="15">
        <v>1</v>
      </c>
      <c r="AA20" s="15">
        <v>12</v>
      </c>
      <c r="AB20" s="15">
        <v>8</v>
      </c>
      <c r="AC20" s="15">
        <v>10</v>
      </c>
      <c r="AD20" s="15">
        <v>5</v>
      </c>
      <c r="AE20" s="15">
        <v>13</v>
      </c>
      <c r="AF20" s="15">
        <v>7</v>
      </c>
      <c r="AG20" s="15">
        <v>9</v>
      </c>
      <c r="AH20" s="15">
        <v>1</v>
      </c>
      <c r="AI20" s="15">
        <v>13</v>
      </c>
      <c r="AJ20" s="15">
        <v>13</v>
      </c>
      <c r="AK20" s="15">
        <v>11</v>
      </c>
      <c r="AL20" s="15">
        <v>16</v>
      </c>
      <c r="AM20" s="15">
        <v>4</v>
      </c>
      <c r="AN20" s="15">
        <v>5</v>
      </c>
      <c r="AO20" s="15">
        <v>8</v>
      </c>
      <c r="AP20" s="15">
        <v>13</v>
      </c>
      <c r="AQ20" s="15">
        <v>9</v>
      </c>
      <c r="AR20" s="15">
        <v>32</v>
      </c>
      <c r="AS20" s="15">
        <v>30</v>
      </c>
      <c r="AT20" s="15">
        <v>12</v>
      </c>
      <c r="AU20" s="15">
        <v>13</v>
      </c>
      <c r="AV20" s="15">
        <v>2</v>
      </c>
      <c r="AW20" s="15">
        <v>14</v>
      </c>
      <c r="AX20" s="15">
        <v>11</v>
      </c>
      <c r="AY20" s="15">
        <v>13</v>
      </c>
      <c r="AZ20" s="15">
        <v>6</v>
      </c>
      <c r="BA20" s="15">
        <v>15</v>
      </c>
      <c r="BB20" s="15">
        <v>5</v>
      </c>
      <c r="BC20" s="15">
        <v>35</v>
      </c>
      <c r="BD20" s="15">
        <v>3</v>
      </c>
      <c r="BE20" s="15">
        <v>21</v>
      </c>
      <c r="BF20" s="15">
        <v>5</v>
      </c>
      <c r="BG20" s="15">
        <v>7</v>
      </c>
      <c r="BH20" s="15">
        <v>7</v>
      </c>
      <c r="BI20" s="15">
        <v>23</v>
      </c>
      <c r="BJ20" s="15">
        <v>7</v>
      </c>
      <c r="BK20" s="15">
        <v>1</v>
      </c>
      <c r="BL20" s="15">
        <v>5</v>
      </c>
      <c r="BM20" s="15">
        <v>3</v>
      </c>
      <c r="BN20" s="15">
        <v>12</v>
      </c>
      <c r="BO20" s="15"/>
      <c r="BP20" s="15">
        <v>5</v>
      </c>
      <c r="BQ20" s="15">
        <v>13</v>
      </c>
      <c r="BR20" s="15">
        <v>7</v>
      </c>
      <c r="BS20" s="15">
        <v>4</v>
      </c>
      <c r="BT20" s="15">
        <v>1</v>
      </c>
      <c r="BU20" s="15">
        <v>8</v>
      </c>
      <c r="BV20" s="15">
        <v>42</v>
      </c>
      <c r="BW20" s="15">
        <v>3</v>
      </c>
      <c r="BX20" s="15">
        <v>1</v>
      </c>
      <c r="BY20" s="16">
        <f>(BX20-BW20)/BW20</f>
        <v>-0.66666666666666663</v>
      </c>
    </row>
    <row r="21" spans="1:77" x14ac:dyDescent="0.35">
      <c r="A21" s="15" t="s">
        <v>27534</v>
      </c>
      <c r="B21" s="15"/>
      <c r="C21" s="15">
        <v>3</v>
      </c>
      <c r="D21" s="15">
        <v>3</v>
      </c>
      <c r="E21" s="15"/>
      <c r="F21" s="15">
        <v>1</v>
      </c>
      <c r="G21" s="15">
        <v>2</v>
      </c>
      <c r="H21" s="15">
        <v>2</v>
      </c>
      <c r="I21" s="15">
        <v>1</v>
      </c>
      <c r="J21" s="15">
        <v>2</v>
      </c>
      <c r="K21" s="15"/>
      <c r="L21" s="15">
        <v>5</v>
      </c>
      <c r="M21" s="15">
        <v>2</v>
      </c>
      <c r="N21" s="15">
        <v>1</v>
      </c>
      <c r="O21" s="15"/>
      <c r="P21" s="15">
        <v>2</v>
      </c>
      <c r="Q21" s="15">
        <v>4</v>
      </c>
      <c r="R21" s="15">
        <v>1</v>
      </c>
      <c r="S21" s="15">
        <v>6</v>
      </c>
      <c r="T21" s="15"/>
      <c r="U21" s="15">
        <v>2</v>
      </c>
      <c r="V21" s="15">
        <v>2</v>
      </c>
      <c r="W21" s="15"/>
      <c r="X21" s="15"/>
      <c r="Y21" s="15">
        <v>1</v>
      </c>
      <c r="Z21" s="15">
        <v>5</v>
      </c>
      <c r="AA21" s="15">
        <v>3</v>
      </c>
      <c r="AB21" s="15">
        <v>1</v>
      </c>
      <c r="AC21" s="15">
        <v>1</v>
      </c>
      <c r="AD21" s="15"/>
      <c r="AE21" s="15">
        <v>2</v>
      </c>
      <c r="AF21" s="15">
        <v>3</v>
      </c>
      <c r="AG21" s="15"/>
      <c r="AH21" s="15">
        <v>4</v>
      </c>
      <c r="AI21" s="15"/>
      <c r="AJ21" s="15">
        <v>1</v>
      </c>
      <c r="AK21" s="15">
        <v>3</v>
      </c>
      <c r="AL21" s="15">
        <v>1</v>
      </c>
      <c r="AM21" s="15"/>
      <c r="AN21" s="15">
        <v>3</v>
      </c>
      <c r="AO21" s="15">
        <v>2</v>
      </c>
      <c r="AP21" s="15"/>
      <c r="AQ21" s="15"/>
      <c r="AR21" s="15">
        <v>1</v>
      </c>
      <c r="AS21" s="15">
        <v>2</v>
      </c>
      <c r="AT21" s="15">
        <v>3</v>
      </c>
      <c r="AU21" s="15"/>
      <c r="AV21" s="15"/>
      <c r="AW21" s="15"/>
      <c r="AX21" s="15"/>
      <c r="AY21" s="15">
        <v>1</v>
      </c>
      <c r="AZ21" s="15"/>
      <c r="BA21" s="15">
        <v>1</v>
      </c>
      <c r="BB21" s="15"/>
      <c r="BC21" s="15">
        <v>1</v>
      </c>
      <c r="BD21" s="15">
        <v>1</v>
      </c>
      <c r="BE21" s="15"/>
      <c r="BF21" s="15">
        <v>3</v>
      </c>
      <c r="BG21" s="15">
        <v>1</v>
      </c>
      <c r="BH21" s="15">
        <v>1</v>
      </c>
      <c r="BI21" s="15">
        <v>3</v>
      </c>
      <c r="BJ21" s="15"/>
      <c r="BK21" s="15"/>
      <c r="BL21" s="15">
        <v>3</v>
      </c>
      <c r="BM21" s="15"/>
      <c r="BN21" s="15">
        <v>2</v>
      </c>
      <c r="BO21" s="15">
        <v>1</v>
      </c>
      <c r="BP21" s="15"/>
      <c r="BQ21" s="15">
        <v>3</v>
      </c>
      <c r="BR21" s="15">
        <v>2</v>
      </c>
      <c r="BS21" s="15"/>
      <c r="BT21" s="15">
        <v>1</v>
      </c>
      <c r="BU21" s="15">
        <v>1</v>
      </c>
      <c r="BV21" s="15">
        <v>2</v>
      </c>
      <c r="BW21" s="15">
        <v>2</v>
      </c>
      <c r="BX21" s="15">
        <v>1</v>
      </c>
      <c r="BY21" s="16">
        <f>(BX21-BW21)/BW21</f>
        <v>-0.5</v>
      </c>
    </row>
    <row r="22" spans="1:77" x14ac:dyDescent="0.35">
      <c r="A22" s="15" t="s">
        <v>27526</v>
      </c>
      <c r="B22" s="15"/>
      <c r="C22" s="15">
        <v>2</v>
      </c>
      <c r="D22" s="15"/>
      <c r="E22" s="15">
        <v>2</v>
      </c>
      <c r="F22" s="15"/>
      <c r="G22" s="15">
        <v>2</v>
      </c>
      <c r="H22" s="15">
        <v>1</v>
      </c>
      <c r="I22" s="15">
        <v>3</v>
      </c>
      <c r="J22" s="15">
        <v>1</v>
      </c>
      <c r="K22" s="15"/>
      <c r="L22" s="15"/>
      <c r="M22" s="15">
        <v>1</v>
      </c>
      <c r="N22" s="15">
        <v>0</v>
      </c>
      <c r="O22" s="15">
        <v>1</v>
      </c>
      <c r="P22" s="15">
        <v>1</v>
      </c>
      <c r="Q22" s="15">
        <v>4</v>
      </c>
      <c r="R22" s="15">
        <v>1</v>
      </c>
      <c r="S22" s="15"/>
      <c r="T22" s="15"/>
      <c r="U22" s="15"/>
      <c r="V22" s="15"/>
      <c r="W22" s="15">
        <v>1</v>
      </c>
      <c r="X22" s="15">
        <v>4</v>
      </c>
      <c r="Y22" s="15">
        <v>2</v>
      </c>
      <c r="Z22" s="15">
        <v>2</v>
      </c>
      <c r="AA22" s="15">
        <v>1</v>
      </c>
      <c r="AB22" s="15"/>
      <c r="AC22" s="15">
        <v>1</v>
      </c>
      <c r="AD22" s="15"/>
      <c r="AE22" s="15">
        <v>1</v>
      </c>
      <c r="AF22" s="15">
        <v>3</v>
      </c>
      <c r="AG22" s="15">
        <v>1</v>
      </c>
      <c r="AH22" s="15">
        <v>3</v>
      </c>
      <c r="AI22" s="15"/>
      <c r="AJ22" s="15"/>
      <c r="AK22" s="15">
        <v>2</v>
      </c>
      <c r="AL22" s="15">
        <v>1</v>
      </c>
      <c r="AM22" s="15">
        <v>1</v>
      </c>
      <c r="AN22" s="15"/>
      <c r="AO22" s="15"/>
      <c r="AP22" s="15"/>
      <c r="AQ22" s="15"/>
      <c r="AR22" s="15"/>
      <c r="AS22" s="15">
        <v>1</v>
      </c>
      <c r="AT22" s="15"/>
      <c r="AU22" s="15">
        <v>1</v>
      </c>
      <c r="AV22" s="15">
        <v>2</v>
      </c>
      <c r="AW22" s="15">
        <v>2</v>
      </c>
      <c r="AX22" s="15">
        <v>2</v>
      </c>
      <c r="AY22" s="15">
        <v>1</v>
      </c>
      <c r="AZ22" s="15"/>
      <c r="BA22" s="15"/>
      <c r="BB22" s="15"/>
      <c r="BC22" s="15">
        <v>3</v>
      </c>
      <c r="BD22" s="15"/>
      <c r="BE22" s="15">
        <v>7</v>
      </c>
      <c r="BF22" s="15">
        <v>2</v>
      </c>
      <c r="BG22" s="15"/>
      <c r="BH22" s="15">
        <v>1</v>
      </c>
      <c r="BI22" s="15">
        <v>6</v>
      </c>
      <c r="BJ22" s="15">
        <v>2</v>
      </c>
      <c r="BK22" s="15"/>
      <c r="BL22" s="15">
        <v>2</v>
      </c>
      <c r="BM22" s="15"/>
      <c r="BN22" s="15">
        <v>1</v>
      </c>
      <c r="BO22" s="15"/>
      <c r="BP22" s="15">
        <v>2</v>
      </c>
      <c r="BQ22" s="15">
        <v>2</v>
      </c>
      <c r="BR22" s="15"/>
      <c r="BS22" s="15"/>
      <c r="BT22" s="15"/>
      <c r="BU22" s="15"/>
      <c r="BV22" s="15">
        <v>4</v>
      </c>
      <c r="BW22" s="15"/>
      <c r="BX22" s="15">
        <v>1</v>
      </c>
      <c r="BY22" s="16" t="e">
        <f>(BX22-BW22)/BW22</f>
        <v>#DIV/0!</v>
      </c>
    </row>
    <row r="23" spans="1:77" x14ac:dyDescent="0.35">
      <c r="A23" s="15" t="s">
        <v>27597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>
        <v>6</v>
      </c>
      <c r="AC23" s="15">
        <v>2</v>
      </c>
      <c r="AD23" s="15">
        <v>12</v>
      </c>
      <c r="AE23" s="15">
        <v>5</v>
      </c>
      <c r="AF23" s="15">
        <v>5</v>
      </c>
      <c r="AG23" s="15">
        <v>6</v>
      </c>
      <c r="AH23" s="15">
        <v>1</v>
      </c>
      <c r="AI23" s="15">
        <v>2</v>
      </c>
      <c r="AJ23" s="15"/>
      <c r="AK23" s="15"/>
      <c r="AL23" s="15">
        <v>5</v>
      </c>
      <c r="AM23" s="15"/>
      <c r="AN23" s="15">
        <v>7</v>
      </c>
      <c r="AO23" s="15">
        <v>5</v>
      </c>
      <c r="AP23" s="15">
        <v>4</v>
      </c>
      <c r="AQ23" s="15">
        <v>9</v>
      </c>
      <c r="AR23" s="15">
        <v>12</v>
      </c>
      <c r="AS23" s="15">
        <v>2</v>
      </c>
      <c r="AT23" s="15">
        <v>7</v>
      </c>
      <c r="AU23" s="15">
        <v>1</v>
      </c>
      <c r="AV23" s="15">
        <v>3</v>
      </c>
      <c r="AW23" s="15">
        <v>8</v>
      </c>
      <c r="AX23" s="15">
        <v>11</v>
      </c>
      <c r="AY23" s="15">
        <v>12</v>
      </c>
      <c r="AZ23" s="15">
        <v>16</v>
      </c>
      <c r="BA23" s="15">
        <v>8</v>
      </c>
      <c r="BB23" s="15">
        <v>3</v>
      </c>
      <c r="BC23" s="15">
        <v>21</v>
      </c>
      <c r="BD23" s="15">
        <v>13</v>
      </c>
      <c r="BE23" s="15">
        <v>33</v>
      </c>
      <c r="BF23" s="15"/>
      <c r="BG23" s="15">
        <v>2</v>
      </c>
      <c r="BH23" s="15">
        <v>7</v>
      </c>
      <c r="BI23" s="15">
        <v>2</v>
      </c>
      <c r="BJ23" s="15">
        <v>2</v>
      </c>
      <c r="BK23" s="15"/>
      <c r="BL23" s="15">
        <v>3</v>
      </c>
      <c r="BM23" s="15"/>
      <c r="BN23" s="15"/>
      <c r="BO23" s="15"/>
      <c r="BP23" s="15">
        <v>1</v>
      </c>
      <c r="BQ23" s="15"/>
      <c r="BR23" s="15"/>
      <c r="BS23" s="15">
        <v>1</v>
      </c>
      <c r="BT23" s="15">
        <v>1</v>
      </c>
      <c r="BU23" s="15">
        <v>1</v>
      </c>
      <c r="BV23" s="15"/>
      <c r="BW23" s="15"/>
      <c r="BX23" s="15">
        <v>1</v>
      </c>
      <c r="BY23" s="16" t="e">
        <f>(BX23-BW23)/BW23</f>
        <v>#DIV/0!</v>
      </c>
    </row>
    <row r="24" spans="1:77" x14ac:dyDescent="0.35">
      <c r="A24" s="15" t="s">
        <v>8850</v>
      </c>
      <c r="B24" s="15">
        <v>30</v>
      </c>
      <c r="C24" s="15">
        <v>26</v>
      </c>
      <c r="D24" s="15">
        <v>19</v>
      </c>
      <c r="E24" s="15">
        <v>38</v>
      </c>
      <c r="F24" s="15">
        <v>25</v>
      </c>
      <c r="G24" s="15">
        <v>22</v>
      </c>
      <c r="H24" s="15">
        <v>26</v>
      </c>
      <c r="I24" s="15">
        <v>27</v>
      </c>
      <c r="J24" s="15">
        <v>24</v>
      </c>
      <c r="K24" s="15">
        <v>26</v>
      </c>
      <c r="L24" s="15">
        <v>22</v>
      </c>
      <c r="M24" s="15">
        <v>18</v>
      </c>
      <c r="N24" s="15">
        <v>17</v>
      </c>
      <c r="O24" s="15">
        <v>26</v>
      </c>
      <c r="P24" s="15">
        <v>32</v>
      </c>
      <c r="Q24" s="15">
        <v>20</v>
      </c>
      <c r="R24" s="15">
        <v>26</v>
      </c>
      <c r="S24" s="15">
        <v>16</v>
      </c>
      <c r="T24" s="15">
        <v>30</v>
      </c>
      <c r="U24" s="15">
        <v>33</v>
      </c>
      <c r="V24" s="15">
        <v>25</v>
      </c>
      <c r="W24" s="15">
        <v>30</v>
      </c>
      <c r="X24" s="15">
        <v>27</v>
      </c>
      <c r="Y24" s="15">
        <v>31</v>
      </c>
      <c r="Z24" s="15">
        <v>15</v>
      </c>
      <c r="AA24" s="15">
        <v>19</v>
      </c>
      <c r="AB24" s="15">
        <v>19</v>
      </c>
      <c r="AC24" s="15">
        <v>9</v>
      </c>
      <c r="AD24" s="15">
        <v>18</v>
      </c>
      <c r="AE24" s="15">
        <v>11</v>
      </c>
      <c r="AF24" s="15">
        <v>16</v>
      </c>
      <c r="AG24" s="15">
        <v>22</v>
      </c>
      <c r="AH24" s="15">
        <v>11</v>
      </c>
      <c r="AI24" s="15">
        <v>11</v>
      </c>
      <c r="AJ24" s="15">
        <v>12</v>
      </c>
      <c r="AK24" s="15">
        <v>14</v>
      </c>
      <c r="AL24" s="15">
        <v>9</v>
      </c>
      <c r="AM24" s="15">
        <v>4</v>
      </c>
      <c r="AN24" s="15">
        <v>9</v>
      </c>
      <c r="AO24" s="15">
        <v>4</v>
      </c>
      <c r="AP24" s="15">
        <v>8</v>
      </c>
      <c r="AQ24" s="15">
        <v>5</v>
      </c>
      <c r="AR24" s="15">
        <v>10</v>
      </c>
      <c r="AS24" s="15">
        <v>8</v>
      </c>
      <c r="AT24" s="15">
        <v>8</v>
      </c>
      <c r="AU24" s="15">
        <v>5</v>
      </c>
      <c r="AV24" s="15">
        <v>3</v>
      </c>
      <c r="AW24" s="15">
        <v>5</v>
      </c>
      <c r="AX24" s="15">
        <v>10</v>
      </c>
      <c r="AY24" s="15">
        <v>6</v>
      </c>
      <c r="AZ24" s="15">
        <v>11</v>
      </c>
      <c r="BA24" s="15">
        <v>9</v>
      </c>
      <c r="BB24" s="15">
        <v>3</v>
      </c>
      <c r="BC24" s="15">
        <v>9</v>
      </c>
      <c r="BD24" s="15">
        <v>5</v>
      </c>
      <c r="BE24" s="15">
        <v>7</v>
      </c>
      <c r="BF24" s="15">
        <v>8</v>
      </c>
      <c r="BG24" s="15">
        <v>8</v>
      </c>
      <c r="BH24" s="15">
        <v>5</v>
      </c>
      <c r="BI24" s="15">
        <v>7</v>
      </c>
      <c r="BJ24" s="15">
        <v>10</v>
      </c>
      <c r="BK24" s="15">
        <v>10</v>
      </c>
      <c r="BL24" s="15">
        <v>3</v>
      </c>
      <c r="BM24" s="15">
        <v>3</v>
      </c>
      <c r="BN24" s="15">
        <v>4</v>
      </c>
      <c r="BO24" s="15">
        <v>3</v>
      </c>
      <c r="BP24" s="15">
        <v>12</v>
      </c>
      <c r="BQ24" s="15">
        <v>7</v>
      </c>
      <c r="BR24" s="15">
        <v>6</v>
      </c>
      <c r="BS24" s="15">
        <v>5</v>
      </c>
      <c r="BT24" s="15">
        <v>4</v>
      </c>
      <c r="BU24" s="15">
        <v>5</v>
      </c>
      <c r="BV24" s="15">
        <v>6</v>
      </c>
      <c r="BW24" s="15">
        <v>3</v>
      </c>
      <c r="BX24" s="15"/>
      <c r="BY24" s="16">
        <f>(BX24-BW24)/BW24</f>
        <v>-1</v>
      </c>
    </row>
    <row r="25" spans="1:77" x14ac:dyDescent="0.35">
      <c r="A25" s="15" t="s">
        <v>27596</v>
      </c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>
        <v>1</v>
      </c>
      <c r="N25" s="15">
        <v>0</v>
      </c>
      <c r="O25" s="15"/>
      <c r="P25" s="15">
        <v>1</v>
      </c>
      <c r="Q25" s="15"/>
      <c r="R25" s="15"/>
      <c r="S25" s="15"/>
      <c r="T25" s="15"/>
      <c r="U25" s="15"/>
      <c r="V25" s="15"/>
      <c r="W25" s="15">
        <v>2</v>
      </c>
      <c r="X25" s="15">
        <v>1</v>
      </c>
      <c r="Y25" s="15"/>
      <c r="Z25" s="15"/>
      <c r="AA25" s="15"/>
      <c r="AB25" s="15"/>
      <c r="AC25" s="15">
        <v>2</v>
      </c>
      <c r="AD25" s="15">
        <v>1</v>
      </c>
      <c r="AE25" s="15"/>
      <c r="AF25" s="15"/>
      <c r="AG25" s="15"/>
      <c r="AH25" s="15">
        <v>2</v>
      </c>
      <c r="AI25" s="15">
        <v>2</v>
      </c>
      <c r="AJ25" s="15">
        <v>1</v>
      </c>
      <c r="AK25" s="15"/>
      <c r="AL25" s="15">
        <v>1</v>
      </c>
      <c r="AM25" s="15"/>
      <c r="AN25" s="15"/>
      <c r="AO25" s="15">
        <v>1</v>
      </c>
      <c r="AP25" s="15"/>
      <c r="AQ25" s="15">
        <v>1</v>
      </c>
      <c r="AR25" s="15">
        <v>1</v>
      </c>
      <c r="AS25" s="15"/>
      <c r="AT25" s="15">
        <v>1</v>
      </c>
      <c r="AU25" s="15"/>
      <c r="AV25" s="15"/>
      <c r="AW25" s="15">
        <v>1</v>
      </c>
      <c r="AX25" s="15">
        <v>1</v>
      </c>
      <c r="AY25" s="15"/>
      <c r="AZ25" s="15"/>
      <c r="BA25" s="15">
        <v>1</v>
      </c>
      <c r="BB25" s="15">
        <v>1</v>
      </c>
      <c r="BC25" s="15">
        <v>1</v>
      </c>
      <c r="BD25" s="15"/>
      <c r="BE25" s="15"/>
      <c r="BF25" s="15"/>
      <c r="BG25" s="15"/>
      <c r="BH25" s="15">
        <v>1</v>
      </c>
      <c r="BI25" s="15"/>
      <c r="BJ25" s="15"/>
      <c r="BK25" s="15"/>
      <c r="BL25" s="15"/>
      <c r="BM25" s="15">
        <v>1</v>
      </c>
      <c r="BN25" s="15"/>
      <c r="BO25" s="15"/>
      <c r="BP25" s="15">
        <v>1</v>
      </c>
      <c r="BQ25" s="15"/>
      <c r="BR25" s="15"/>
      <c r="BS25" s="15"/>
      <c r="BT25" s="15">
        <v>1</v>
      </c>
      <c r="BU25" s="15">
        <v>1</v>
      </c>
      <c r="BV25" s="15">
        <v>1</v>
      </c>
      <c r="BW25" s="15"/>
      <c r="BX25" s="15"/>
      <c r="BY25" s="16" t="e">
        <f>(BX25-BW25)/BW25</f>
        <v>#DIV/0!</v>
      </c>
    </row>
    <row r="26" spans="1:77" x14ac:dyDescent="0.35">
      <c r="A26" s="15" t="s">
        <v>7794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>
        <v>2</v>
      </c>
      <c r="BA26" s="15">
        <v>1</v>
      </c>
      <c r="BB26" s="15"/>
      <c r="BC26" s="15"/>
      <c r="BD26" s="15">
        <v>1</v>
      </c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>
        <v>1</v>
      </c>
      <c r="BR26" s="15"/>
      <c r="BS26" s="15"/>
      <c r="BT26" s="15"/>
      <c r="BU26" s="15"/>
      <c r="BV26" s="15"/>
      <c r="BW26" s="15"/>
      <c r="BX26" s="15"/>
      <c r="BY26" s="16" t="e">
        <f>(BX26-BW26)/BW26</f>
        <v>#DIV/0!</v>
      </c>
    </row>
    <row r="27" spans="1:77" x14ac:dyDescent="0.35">
      <c r="A27" s="15" t="s">
        <v>27598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>
        <v>1</v>
      </c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>
        <v>1</v>
      </c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>
        <v>1</v>
      </c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6" t="e">
        <f>(BX27-BW27)/BW27</f>
        <v>#DIV/0!</v>
      </c>
    </row>
    <row r="28" spans="1:77" x14ac:dyDescent="0.35">
      <c r="A28" s="15" t="s">
        <v>27599</v>
      </c>
      <c r="B28" s="15">
        <v>12</v>
      </c>
      <c r="C28" s="15">
        <v>14</v>
      </c>
      <c r="D28" s="15">
        <v>2</v>
      </c>
      <c r="E28" s="15">
        <v>8</v>
      </c>
      <c r="F28" s="15">
        <v>4</v>
      </c>
      <c r="G28" s="15">
        <v>1</v>
      </c>
      <c r="H28" s="15">
        <v>7</v>
      </c>
      <c r="I28" s="15">
        <v>4</v>
      </c>
      <c r="J28" s="15">
        <v>2</v>
      </c>
      <c r="K28" s="15">
        <v>3</v>
      </c>
      <c r="L28" s="15">
        <v>1</v>
      </c>
      <c r="M28" s="15">
        <v>4</v>
      </c>
      <c r="N28" s="15">
        <v>0</v>
      </c>
      <c r="O28" s="15"/>
      <c r="P28" s="15">
        <v>2</v>
      </c>
      <c r="Q28" s="15"/>
      <c r="R28" s="15"/>
      <c r="S28" s="15"/>
      <c r="T28" s="15"/>
      <c r="U28" s="15"/>
      <c r="V28" s="15">
        <v>5</v>
      </c>
      <c r="W28" s="15"/>
      <c r="X28" s="15"/>
      <c r="Y28" s="15"/>
      <c r="Z28" s="15"/>
      <c r="AA28" s="15"/>
      <c r="AB28" s="15">
        <v>2</v>
      </c>
      <c r="AC28" s="15">
        <v>2</v>
      </c>
      <c r="AD28" s="15">
        <v>1</v>
      </c>
      <c r="AE28" s="15"/>
      <c r="AF28" s="15">
        <v>4</v>
      </c>
      <c r="AG28" s="15">
        <v>1</v>
      </c>
      <c r="AH28" s="15">
        <v>3</v>
      </c>
      <c r="AI28" s="15">
        <v>2</v>
      </c>
      <c r="AJ28" s="15">
        <v>2</v>
      </c>
      <c r="AK28" s="15">
        <v>3</v>
      </c>
      <c r="AL28" s="15">
        <v>3</v>
      </c>
      <c r="AM28" s="15">
        <v>6</v>
      </c>
      <c r="AN28" s="15">
        <v>4</v>
      </c>
      <c r="AO28" s="15">
        <v>5</v>
      </c>
      <c r="AP28" s="15">
        <v>3</v>
      </c>
      <c r="AQ28" s="15">
        <v>1</v>
      </c>
      <c r="AR28" s="15">
        <v>9</v>
      </c>
      <c r="AS28" s="15">
        <v>9</v>
      </c>
      <c r="AT28" s="15">
        <v>8</v>
      </c>
      <c r="AU28" s="15">
        <v>7</v>
      </c>
      <c r="AV28" s="15">
        <v>5</v>
      </c>
      <c r="AW28" s="15">
        <v>9</v>
      </c>
      <c r="AX28" s="15">
        <v>6</v>
      </c>
      <c r="AY28" s="15">
        <v>3</v>
      </c>
      <c r="AZ28" s="15">
        <v>5</v>
      </c>
      <c r="BA28" s="15">
        <v>7</v>
      </c>
      <c r="BB28" s="15">
        <v>11</v>
      </c>
      <c r="BC28" s="15">
        <v>8</v>
      </c>
      <c r="BD28" s="15">
        <v>8</v>
      </c>
      <c r="BE28" s="15"/>
      <c r="BF28" s="15">
        <v>7</v>
      </c>
      <c r="BG28" s="15"/>
      <c r="BH28" s="15"/>
      <c r="BI28" s="15"/>
      <c r="BJ28" s="15"/>
      <c r="BK28" s="15"/>
      <c r="BL28" s="15"/>
      <c r="BM28" s="15">
        <v>2</v>
      </c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6" t="e">
        <f>(BX28-BW28)/BW28</f>
        <v>#DIV/0!</v>
      </c>
    </row>
    <row r="29" spans="1:77" x14ac:dyDescent="0.35">
      <c r="A29" s="15" t="s">
        <v>1098</v>
      </c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>
        <v>1</v>
      </c>
      <c r="AM29" s="15"/>
      <c r="AN29" s="15"/>
      <c r="AO29" s="15"/>
      <c r="AP29" s="15"/>
      <c r="AQ29" s="15"/>
      <c r="AR29" s="15">
        <v>1</v>
      </c>
      <c r="AS29" s="15"/>
      <c r="AT29" s="15"/>
      <c r="AU29" s="15"/>
      <c r="AV29" s="15">
        <v>1</v>
      </c>
      <c r="AW29" s="15"/>
      <c r="AX29" s="15">
        <v>1</v>
      </c>
      <c r="AY29" s="15"/>
      <c r="AZ29" s="15">
        <v>1</v>
      </c>
      <c r="BA29" s="15"/>
      <c r="BB29" s="15"/>
      <c r="BC29" s="15">
        <v>1</v>
      </c>
      <c r="BD29" s="15"/>
      <c r="BE29" s="15">
        <v>1</v>
      </c>
      <c r="BF29" s="15"/>
      <c r="BG29" s="15"/>
      <c r="BH29" s="15">
        <v>1</v>
      </c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6" t="e">
        <f>(BX29-BW29)/BW29</f>
        <v>#DIV/0!</v>
      </c>
    </row>
    <row r="30" spans="1:77" x14ac:dyDescent="0.35">
      <c r="A30" s="15" t="s">
        <v>27600</v>
      </c>
      <c r="B30" s="15"/>
      <c r="C30" s="15"/>
      <c r="D30" s="15"/>
      <c r="E30" s="15"/>
      <c r="F30" s="15"/>
      <c r="G30" s="15"/>
      <c r="H30" s="15"/>
      <c r="I30" s="15"/>
      <c r="J30" s="15"/>
      <c r="K30" s="15">
        <v>1</v>
      </c>
      <c r="L30" s="15"/>
      <c r="M30" s="15"/>
      <c r="N30" s="15">
        <v>1</v>
      </c>
      <c r="O30" s="15"/>
      <c r="P30" s="15">
        <v>1</v>
      </c>
      <c r="Q30" s="15"/>
      <c r="R30" s="15"/>
      <c r="S30" s="15"/>
      <c r="T30" s="15"/>
      <c r="U30" s="15"/>
      <c r="V30" s="15"/>
      <c r="W30" s="15">
        <v>1</v>
      </c>
      <c r="X30" s="15">
        <v>1</v>
      </c>
      <c r="Y30" s="15"/>
      <c r="Z30" s="15"/>
      <c r="AA30" s="15"/>
      <c r="AB30" s="15"/>
      <c r="AC30" s="15"/>
      <c r="AD30" s="15">
        <v>1</v>
      </c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6" t="e">
        <f>(BX30-BW30)/BW30</f>
        <v>#DIV/0!</v>
      </c>
    </row>
    <row r="31" spans="1:77" x14ac:dyDescent="0.35">
      <c r="A31" s="15" t="s">
        <v>27601</v>
      </c>
      <c r="B31" s="15"/>
      <c r="C31" s="15">
        <v>2</v>
      </c>
      <c r="D31" s="15"/>
      <c r="E31" s="15">
        <v>4</v>
      </c>
      <c r="F31" s="15">
        <v>1</v>
      </c>
      <c r="G31" s="15">
        <v>6</v>
      </c>
      <c r="H31" s="15">
        <v>7</v>
      </c>
      <c r="I31" s="15">
        <v>2</v>
      </c>
      <c r="J31" s="15">
        <v>1</v>
      </c>
      <c r="K31" s="15">
        <v>3</v>
      </c>
      <c r="L31" s="15">
        <v>1</v>
      </c>
      <c r="M31" s="15"/>
      <c r="N31" s="15">
        <v>8</v>
      </c>
      <c r="O31" s="15">
        <v>1</v>
      </c>
      <c r="P31" s="15">
        <v>9</v>
      </c>
      <c r="Q31" s="15">
        <v>2</v>
      </c>
      <c r="R31" s="15"/>
      <c r="S31" s="15"/>
      <c r="T31" s="15"/>
      <c r="U31" s="15">
        <v>5</v>
      </c>
      <c r="V31" s="15">
        <v>2</v>
      </c>
      <c r="W31" s="15">
        <v>1</v>
      </c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6" t="e">
        <f>(BX31-BW31)/BW31</f>
        <v>#DIV/0!</v>
      </c>
    </row>
    <row r="32" spans="1:77" x14ac:dyDescent="0.35">
      <c r="A32" s="15" t="s">
        <v>27602</v>
      </c>
      <c r="B32" s="15"/>
      <c r="C32" s="15"/>
      <c r="D32" s="15"/>
      <c r="E32" s="15"/>
      <c r="F32" s="15"/>
      <c r="G32" s="15"/>
      <c r="H32" s="15"/>
      <c r="I32" s="15"/>
      <c r="J32" s="15"/>
      <c r="K32" s="15">
        <v>1</v>
      </c>
      <c r="L32" s="15"/>
      <c r="M32" s="15"/>
      <c r="N32" s="15">
        <v>0</v>
      </c>
      <c r="O32" s="15"/>
      <c r="P32" s="15"/>
      <c r="Q32" s="15"/>
      <c r="R32" s="15"/>
      <c r="S32" s="15"/>
      <c r="T32" s="15"/>
      <c r="U32" s="15"/>
      <c r="V32" s="15">
        <v>1</v>
      </c>
      <c r="W32" s="15">
        <v>1</v>
      </c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6" t="e">
        <f>(BX32-BW32)/BW32</f>
        <v>#DIV/0!</v>
      </c>
    </row>
    <row r="33" spans="1:77" x14ac:dyDescent="0.35">
      <c r="A33" s="15" t="s">
        <v>26482</v>
      </c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>
        <v>1</v>
      </c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6" t="e">
        <f>(BX33-BW33)/BW33</f>
        <v>#DIV/0!</v>
      </c>
    </row>
    <row r="34" spans="1:77" x14ac:dyDescent="0.35">
      <c r="A34" s="15" t="s">
        <v>27603</v>
      </c>
      <c r="B34" s="15"/>
      <c r="C34" s="15"/>
      <c r="D34" s="15"/>
      <c r="E34" s="15">
        <v>1</v>
      </c>
      <c r="F34" s="15"/>
      <c r="G34" s="15">
        <v>1</v>
      </c>
      <c r="H34" s="15">
        <v>2</v>
      </c>
      <c r="I34" s="15"/>
      <c r="J34" s="15"/>
      <c r="K34" s="15"/>
      <c r="L34" s="15"/>
      <c r="M34" s="15">
        <v>1</v>
      </c>
      <c r="N34" s="15">
        <v>0</v>
      </c>
      <c r="O34" s="15">
        <v>2</v>
      </c>
      <c r="P34" s="15">
        <v>3</v>
      </c>
      <c r="Q34" s="15"/>
      <c r="R34" s="15">
        <v>1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6" t="e">
        <f>(BX34-BW34)/BW34</f>
        <v>#DIV/0!</v>
      </c>
    </row>
    <row r="35" spans="1:77" x14ac:dyDescent="0.35">
      <c r="A35" s="15" t="s">
        <v>27604</v>
      </c>
      <c r="B35" s="15">
        <v>3</v>
      </c>
      <c r="C35" s="15"/>
      <c r="D35" s="15"/>
      <c r="E35" s="15">
        <v>1</v>
      </c>
      <c r="F35" s="15"/>
      <c r="G35" s="15">
        <v>1</v>
      </c>
      <c r="H35" s="15"/>
      <c r="I35" s="15"/>
      <c r="J35" s="15">
        <v>7</v>
      </c>
      <c r="K35" s="15"/>
      <c r="L35" s="15"/>
      <c r="M35" s="15"/>
      <c r="N35" s="15">
        <v>0</v>
      </c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6" t="e">
        <f>(BX35-BW35)/BW35</f>
        <v>#DIV/0!</v>
      </c>
    </row>
    <row r="36" spans="1:77" x14ac:dyDescent="0.35">
      <c r="A36" s="15" t="s">
        <v>27605</v>
      </c>
      <c r="B36" s="15">
        <v>7</v>
      </c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>
        <v>0</v>
      </c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6" t="e">
        <f>(BX36-BW36)/BW36</f>
        <v>#DIV/0!</v>
      </c>
    </row>
    <row r="37" spans="1:77" x14ac:dyDescent="0.35">
      <c r="A37" s="15" t="s">
        <v>27606</v>
      </c>
      <c r="B37" s="15">
        <v>2</v>
      </c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>
        <v>0</v>
      </c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6" t="e">
        <f>(BX37-BW37)/BW37</f>
        <v>#DIV/0!</v>
      </c>
    </row>
    <row r="38" spans="1:77" x14ac:dyDescent="0.35">
      <c r="A38" s="15" t="s">
        <v>27607</v>
      </c>
      <c r="B38" s="15">
        <v>2</v>
      </c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>
        <v>0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6" t="e">
        <f>(BX38-BW38)/BW38</f>
        <v>#DIV/0!</v>
      </c>
    </row>
    <row r="39" spans="1:77" x14ac:dyDescent="0.35">
      <c r="A39" s="15" t="s">
        <v>27608</v>
      </c>
      <c r="B39" s="15">
        <v>601</v>
      </c>
      <c r="C39" s="15">
        <v>677</v>
      </c>
      <c r="D39" s="15">
        <v>657</v>
      </c>
      <c r="E39" s="15">
        <v>602</v>
      </c>
      <c r="F39" s="15">
        <v>472</v>
      </c>
      <c r="G39" s="15">
        <v>542</v>
      </c>
      <c r="H39" s="15">
        <v>534</v>
      </c>
      <c r="I39" s="15">
        <v>518</v>
      </c>
      <c r="J39" s="15">
        <v>530</v>
      </c>
      <c r="K39" s="15">
        <v>457</v>
      </c>
      <c r="L39" s="15">
        <v>546</v>
      </c>
      <c r="M39" s="15">
        <v>500</v>
      </c>
      <c r="N39" s="15">
        <v>351</v>
      </c>
      <c r="O39" s="15">
        <v>393</v>
      </c>
      <c r="P39" s="15">
        <v>611</v>
      </c>
      <c r="Q39" s="15">
        <v>566</v>
      </c>
      <c r="R39" s="15">
        <v>538</v>
      </c>
      <c r="S39" s="15">
        <v>545</v>
      </c>
      <c r="T39" s="15">
        <v>428</v>
      </c>
      <c r="U39" s="15">
        <v>576</v>
      </c>
      <c r="V39" s="15">
        <v>490</v>
      </c>
      <c r="W39" s="15">
        <v>493</v>
      </c>
      <c r="X39" s="15">
        <v>516</v>
      </c>
      <c r="Y39" s="15">
        <v>565</v>
      </c>
      <c r="Z39" s="15">
        <v>471</v>
      </c>
      <c r="AA39" s="15">
        <v>475</v>
      </c>
      <c r="AB39" s="15">
        <v>400</v>
      </c>
      <c r="AC39" s="15">
        <v>346</v>
      </c>
      <c r="AD39" s="15">
        <v>543</v>
      </c>
      <c r="AE39" s="15">
        <v>570</v>
      </c>
      <c r="AF39" s="15">
        <v>481</v>
      </c>
      <c r="AG39" s="15">
        <v>534</v>
      </c>
      <c r="AH39" s="15">
        <v>569</v>
      </c>
      <c r="AI39" s="15">
        <v>465</v>
      </c>
      <c r="AJ39" s="15">
        <v>544</v>
      </c>
      <c r="AK39" s="15">
        <v>485</v>
      </c>
      <c r="AL39" s="15">
        <v>492</v>
      </c>
      <c r="AM39" s="15">
        <v>261</v>
      </c>
      <c r="AN39" s="15">
        <v>460</v>
      </c>
      <c r="AO39" s="15">
        <v>487</v>
      </c>
      <c r="AP39" s="15">
        <v>620</v>
      </c>
      <c r="AQ39" s="15">
        <v>595</v>
      </c>
      <c r="AR39" s="15">
        <v>640</v>
      </c>
      <c r="AS39" s="15">
        <v>564</v>
      </c>
      <c r="AT39" s="15">
        <v>568</v>
      </c>
      <c r="AU39" s="15">
        <v>464</v>
      </c>
      <c r="AV39" s="15">
        <v>323</v>
      </c>
      <c r="AW39" s="15">
        <v>633</v>
      </c>
      <c r="AX39" s="15">
        <v>581</v>
      </c>
      <c r="AY39" s="15">
        <v>565</v>
      </c>
      <c r="AZ39" s="15">
        <v>600</v>
      </c>
      <c r="BA39" s="15">
        <v>617</v>
      </c>
      <c r="BB39" s="15">
        <v>583</v>
      </c>
      <c r="BC39" s="15">
        <v>634</v>
      </c>
      <c r="BD39" s="15">
        <v>675</v>
      </c>
      <c r="BE39" s="15">
        <v>728</v>
      </c>
      <c r="BF39" s="15">
        <v>539</v>
      </c>
      <c r="BG39" s="15">
        <v>684</v>
      </c>
      <c r="BH39" s="15">
        <v>590</v>
      </c>
      <c r="BI39" s="15">
        <v>780</v>
      </c>
      <c r="BJ39" s="15">
        <v>694</v>
      </c>
      <c r="BK39" s="15">
        <v>603</v>
      </c>
      <c r="BL39" s="15">
        <v>576</v>
      </c>
      <c r="BM39" s="15">
        <v>636</v>
      </c>
      <c r="BN39" s="15">
        <v>584</v>
      </c>
      <c r="BO39" s="15">
        <v>433</v>
      </c>
      <c r="BP39" s="15">
        <v>607</v>
      </c>
      <c r="BQ39" s="15">
        <v>721</v>
      </c>
      <c r="BR39" s="15">
        <v>613</v>
      </c>
      <c r="BS39" s="15">
        <v>567</v>
      </c>
      <c r="BT39" s="15">
        <v>504</v>
      </c>
      <c r="BU39" s="15">
        <v>567</v>
      </c>
      <c r="BV39" s="15">
        <v>606</v>
      </c>
      <c r="BW39" s="15">
        <v>458</v>
      </c>
      <c r="BX39" s="15">
        <v>444</v>
      </c>
      <c r="BY39" s="16">
        <f>(BX39-BW39)/BW39</f>
        <v>-3.0567685589519649E-2</v>
      </c>
    </row>
  </sheetData>
  <sortState xmlns:xlrd2="http://schemas.microsoft.com/office/spreadsheetml/2017/richdata2" ref="A2:BY39">
    <sortCondition descending="1" ref="BX1:BX39"/>
  </sortState>
  <phoneticPr fontId="2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9D468-8F24-4E65-975D-66EEB67F7FD7}">
  <dimension ref="A1:BY39"/>
  <sheetViews>
    <sheetView topLeftCell="A21" workbookViewId="0">
      <selection sqref="A1:BY39"/>
    </sheetView>
  </sheetViews>
  <sheetFormatPr baseColWidth="10" defaultRowHeight="14.5" x14ac:dyDescent="0.35"/>
  <cols>
    <col min="1" max="1" width="41.453125" style="8" bestFit="1" customWidth="1"/>
    <col min="2" max="66" width="6.08984375" style="6" hidden="1" customWidth="1"/>
    <col min="67" max="76" width="6.08984375" style="6" customWidth="1"/>
    <col min="77" max="77" width="21.81640625" style="6" customWidth="1"/>
    <col min="78" max="16384" width="10.90625" style="8"/>
  </cols>
  <sheetData>
    <row r="1" spans="1:77" x14ac:dyDescent="0.35">
      <c r="A1" s="13" t="s">
        <v>26970</v>
      </c>
      <c r="B1" s="17" t="s">
        <v>27544</v>
      </c>
      <c r="C1" s="17" t="s">
        <v>27545</v>
      </c>
      <c r="D1" s="17" t="s">
        <v>27546</v>
      </c>
      <c r="E1" s="17" t="s">
        <v>27547</v>
      </c>
      <c r="F1" s="17" t="s">
        <v>27548</v>
      </c>
      <c r="G1" s="17" t="s">
        <v>27549</v>
      </c>
      <c r="H1" s="17" t="s">
        <v>27550</v>
      </c>
      <c r="I1" s="17" t="s">
        <v>27551</v>
      </c>
      <c r="J1" s="17" t="s">
        <v>27552</v>
      </c>
      <c r="K1" s="17" t="s">
        <v>27553</v>
      </c>
      <c r="L1" s="17" t="s">
        <v>27554</v>
      </c>
      <c r="M1" s="17" t="s">
        <v>27555</v>
      </c>
      <c r="N1" s="17" t="s">
        <v>27556</v>
      </c>
      <c r="O1" s="17" t="s">
        <v>27557</v>
      </c>
      <c r="P1" s="17" t="s">
        <v>27558</v>
      </c>
      <c r="Q1" s="17" t="s">
        <v>27559</v>
      </c>
      <c r="R1" s="17" t="s">
        <v>27560</v>
      </c>
      <c r="S1" s="17" t="s">
        <v>27561</v>
      </c>
      <c r="T1" s="17" t="s">
        <v>27562</v>
      </c>
      <c r="U1" s="17" t="s">
        <v>27563</v>
      </c>
      <c r="V1" s="17" t="s">
        <v>27564</v>
      </c>
      <c r="W1" s="17" t="s">
        <v>27565</v>
      </c>
      <c r="X1" s="17" t="s">
        <v>27566</v>
      </c>
      <c r="Y1" s="17" t="s">
        <v>27567</v>
      </c>
      <c r="Z1" s="17" t="s">
        <v>27568</v>
      </c>
      <c r="AA1" s="17" t="s">
        <v>27569</v>
      </c>
      <c r="AB1" s="17" t="s">
        <v>27570</v>
      </c>
      <c r="AC1" s="17" t="s">
        <v>27571</v>
      </c>
      <c r="AD1" s="17" t="s">
        <v>27572</v>
      </c>
      <c r="AE1" s="17" t="s">
        <v>27573</v>
      </c>
      <c r="AF1" s="17" t="s">
        <v>27574</v>
      </c>
      <c r="AG1" s="17" t="s">
        <v>27575</v>
      </c>
      <c r="AH1" s="17" t="s">
        <v>27576</v>
      </c>
      <c r="AI1" s="17" t="s">
        <v>27577</v>
      </c>
      <c r="AJ1" s="17" t="s">
        <v>27578</v>
      </c>
      <c r="AK1" s="17" t="s">
        <v>27579</v>
      </c>
      <c r="AL1" s="17" t="s">
        <v>27580</v>
      </c>
      <c r="AM1" s="17" t="s">
        <v>27581</v>
      </c>
      <c r="AN1" s="17" t="s">
        <v>27582</v>
      </c>
      <c r="AO1" s="17" t="s">
        <v>27583</v>
      </c>
      <c r="AP1" s="17" t="s">
        <v>27584</v>
      </c>
      <c r="AQ1" s="17" t="s">
        <v>27585</v>
      </c>
      <c r="AR1" s="17" t="s">
        <v>27586</v>
      </c>
      <c r="AS1" s="17" t="s">
        <v>27587</v>
      </c>
      <c r="AT1" s="17" t="s">
        <v>27588</v>
      </c>
      <c r="AU1" s="17" t="s">
        <v>27589</v>
      </c>
      <c r="AV1" s="17" t="s">
        <v>27590</v>
      </c>
      <c r="AW1" s="17" t="s">
        <v>27591</v>
      </c>
      <c r="AX1" s="17" t="s">
        <v>27592</v>
      </c>
      <c r="AY1" s="17" t="s">
        <v>27593</v>
      </c>
      <c r="AZ1" s="17" t="s">
        <v>27594</v>
      </c>
      <c r="BA1" s="17" t="s">
        <v>27595</v>
      </c>
      <c r="BB1" s="17" t="s">
        <v>27544</v>
      </c>
      <c r="BC1" s="17" t="s">
        <v>27545</v>
      </c>
      <c r="BD1" s="17" t="s">
        <v>27546</v>
      </c>
      <c r="BE1" s="17" t="s">
        <v>27547</v>
      </c>
      <c r="BF1" s="17" t="s">
        <v>27548</v>
      </c>
      <c r="BG1" s="17" t="s">
        <v>27549</v>
      </c>
      <c r="BH1" s="17" t="s">
        <v>27550</v>
      </c>
      <c r="BI1" s="17" t="s">
        <v>27551</v>
      </c>
      <c r="BJ1" s="17" t="s">
        <v>27552</v>
      </c>
      <c r="BK1" s="17" t="s">
        <v>27553</v>
      </c>
      <c r="BL1" s="17" t="s">
        <v>27554</v>
      </c>
      <c r="BM1" s="17" t="s">
        <v>27555</v>
      </c>
      <c r="BN1" s="17" t="s">
        <v>27556</v>
      </c>
      <c r="BO1" s="17" t="s">
        <v>27557</v>
      </c>
      <c r="BP1" s="17" t="s">
        <v>27558</v>
      </c>
      <c r="BQ1" s="17" t="s">
        <v>27559</v>
      </c>
      <c r="BR1" s="17" t="s">
        <v>27560</v>
      </c>
      <c r="BS1" s="17" t="s">
        <v>27561</v>
      </c>
      <c r="BT1" s="17" t="s">
        <v>27562</v>
      </c>
      <c r="BU1" s="17" t="s">
        <v>27563</v>
      </c>
      <c r="BV1" s="17" t="s">
        <v>27564</v>
      </c>
      <c r="BW1" s="17" t="s">
        <v>27565</v>
      </c>
      <c r="BX1" s="17" t="s">
        <v>27566</v>
      </c>
      <c r="BY1" s="13" t="s">
        <v>27702</v>
      </c>
    </row>
    <row r="2" spans="1:77" x14ac:dyDescent="0.35">
      <c r="A2" s="18" t="s">
        <v>27519</v>
      </c>
      <c r="B2" s="18">
        <v>122</v>
      </c>
      <c r="C2" s="18">
        <v>152</v>
      </c>
      <c r="D2" s="18">
        <v>106</v>
      </c>
      <c r="E2" s="18">
        <v>116</v>
      </c>
      <c r="F2" s="18">
        <v>73</v>
      </c>
      <c r="G2" s="18">
        <v>98</v>
      </c>
      <c r="H2" s="18">
        <v>107</v>
      </c>
      <c r="I2" s="18">
        <v>142</v>
      </c>
      <c r="J2" s="18">
        <v>114</v>
      </c>
      <c r="K2" s="18">
        <v>108</v>
      </c>
      <c r="L2" s="18">
        <v>89</v>
      </c>
      <c r="M2" s="18">
        <v>87</v>
      </c>
      <c r="N2" s="18">
        <v>53</v>
      </c>
      <c r="O2" s="18">
        <v>60</v>
      </c>
      <c r="P2" s="18">
        <v>69</v>
      </c>
      <c r="Q2" s="18">
        <v>82</v>
      </c>
      <c r="R2" s="18">
        <v>73</v>
      </c>
      <c r="S2" s="18">
        <v>73</v>
      </c>
      <c r="T2" s="18">
        <v>57</v>
      </c>
      <c r="U2" s="18">
        <v>63</v>
      </c>
      <c r="V2" s="18">
        <v>85</v>
      </c>
      <c r="W2" s="18">
        <v>62</v>
      </c>
      <c r="X2" s="18">
        <v>55</v>
      </c>
      <c r="Y2" s="18">
        <v>80</v>
      </c>
      <c r="Z2" s="18">
        <v>87</v>
      </c>
      <c r="AA2" s="18">
        <v>104</v>
      </c>
      <c r="AB2" s="18">
        <v>41</v>
      </c>
      <c r="AC2" s="18">
        <v>55</v>
      </c>
      <c r="AD2" s="18">
        <v>101</v>
      </c>
      <c r="AE2" s="18">
        <v>104</v>
      </c>
      <c r="AF2" s="18">
        <v>65</v>
      </c>
      <c r="AG2" s="18">
        <v>51</v>
      </c>
      <c r="AH2" s="18">
        <v>89</v>
      </c>
      <c r="AI2" s="18">
        <v>76</v>
      </c>
      <c r="AJ2" s="18">
        <v>88</v>
      </c>
      <c r="AK2" s="18">
        <v>89</v>
      </c>
      <c r="AL2" s="18">
        <v>69</v>
      </c>
      <c r="AM2" s="18">
        <v>59</v>
      </c>
      <c r="AN2" s="18">
        <v>82</v>
      </c>
      <c r="AO2" s="18">
        <v>72</v>
      </c>
      <c r="AP2" s="18">
        <v>91</v>
      </c>
      <c r="AQ2" s="18">
        <v>53</v>
      </c>
      <c r="AR2" s="18">
        <v>108</v>
      </c>
      <c r="AS2" s="18">
        <v>86</v>
      </c>
      <c r="AT2" s="18">
        <v>99</v>
      </c>
      <c r="AU2" s="18">
        <v>58</v>
      </c>
      <c r="AV2" s="18">
        <v>68</v>
      </c>
      <c r="AW2" s="18">
        <v>91</v>
      </c>
      <c r="AX2" s="18">
        <v>124</v>
      </c>
      <c r="AY2" s="18">
        <v>79</v>
      </c>
      <c r="AZ2" s="18">
        <v>82</v>
      </c>
      <c r="BA2" s="18">
        <v>82</v>
      </c>
      <c r="BB2" s="18">
        <v>81</v>
      </c>
      <c r="BC2" s="18">
        <v>106</v>
      </c>
      <c r="BD2" s="18">
        <v>102</v>
      </c>
      <c r="BE2" s="18">
        <v>55</v>
      </c>
      <c r="BF2" s="18">
        <v>79</v>
      </c>
      <c r="BG2" s="18">
        <v>87</v>
      </c>
      <c r="BH2" s="18">
        <v>111</v>
      </c>
      <c r="BI2" s="18">
        <v>73</v>
      </c>
      <c r="BJ2" s="18">
        <v>102</v>
      </c>
      <c r="BK2" s="18">
        <v>87</v>
      </c>
      <c r="BL2" s="18">
        <v>78</v>
      </c>
      <c r="BM2" s="18">
        <v>74</v>
      </c>
      <c r="BN2" s="18">
        <v>45</v>
      </c>
      <c r="BO2" s="18">
        <v>21</v>
      </c>
      <c r="BP2" s="18">
        <v>45</v>
      </c>
      <c r="BQ2" s="18">
        <v>57</v>
      </c>
      <c r="BR2" s="18">
        <v>91</v>
      </c>
      <c r="BS2" s="18">
        <v>68</v>
      </c>
      <c r="BT2" s="18">
        <v>49</v>
      </c>
      <c r="BU2" s="18">
        <v>62</v>
      </c>
      <c r="BV2" s="18">
        <v>64</v>
      </c>
      <c r="BW2" s="18">
        <v>56</v>
      </c>
      <c r="BX2" s="18">
        <v>49</v>
      </c>
      <c r="BY2" s="19">
        <f>(BX2-BW2)/BW2</f>
        <v>-0.125</v>
      </c>
    </row>
    <row r="3" spans="1:77" x14ac:dyDescent="0.35">
      <c r="A3" s="18" t="s">
        <v>27517</v>
      </c>
      <c r="B3" s="18">
        <v>48</v>
      </c>
      <c r="C3" s="18">
        <v>54</v>
      </c>
      <c r="D3" s="18">
        <v>50</v>
      </c>
      <c r="E3" s="18">
        <v>29</v>
      </c>
      <c r="F3" s="18">
        <v>36</v>
      </c>
      <c r="G3" s="18">
        <v>38</v>
      </c>
      <c r="H3" s="18">
        <v>45</v>
      </c>
      <c r="I3" s="18">
        <v>35</v>
      </c>
      <c r="J3" s="18">
        <v>33</v>
      </c>
      <c r="K3" s="18">
        <v>45</v>
      </c>
      <c r="L3" s="18">
        <v>18</v>
      </c>
      <c r="M3" s="18">
        <v>45</v>
      </c>
      <c r="N3" s="18">
        <v>27</v>
      </c>
      <c r="O3" s="18">
        <v>37</v>
      </c>
      <c r="P3" s="18">
        <v>30</v>
      </c>
      <c r="Q3" s="18">
        <v>59</v>
      </c>
      <c r="R3" s="18">
        <v>49</v>
      </c>
      <c r="S3" s="18">
        <v>61</v>
      </c>
      <c r="T3" s="18">
        <v>50</v>
      </c>
      <c r="U3" s="18">
        <v>37</v>
      </c>
      <c r="V3" s="18">
        <v>41</v>
      </c>
      <c r="W3" s="18">
        <v>79</v>
      </c>
      <c r="X3" s="18">
        <v>62</v>
      </c>
      <c r="Y3" s="18">
        <v>78</v>
      </c>
      <c r="Z3" s="18">
        <v>51</v>
      </c>
      <c r="AA3" s="18">
        <v>43</v>
      </c>
      <c r="AB3" s="18">
        <v>42</v>
      </c>
      <c r="AC3" s="18">
        <v>32</v>
      </c>
      <c r="AD3" s="18">
        <v>55</v>
      </c>
      <c r="AE3" s="18">
        <v>59</v>
      </c>
      <c r="AF3" s="18">
        <v>64</v>
      </c>
      <c r="AG3" s="18">
        <v>59</v>
      </c>
      <c r="AH3" s="18">
        <v>73</v>
      </c>
      <c r="AI3" s="18">
        <v>45</v>
      </c>
      <c r="AJ3" s="18">
        <v>43</v>
      </c>
      <c r="AK3" s="18">
        <v>48</v>
      </c>
      <c r="AL3" s="18">
        <v>41</v>
      </c>
      <c r="AM3" s="18">
        <v>23</v>
      </c>
      <c r="AN3" s="18">
        <v>39</v>
      </c>
      <c r="AO3" s="18">
        <v>52</v>
      </c>
      <c r="AP3" s="18">
        <v>45</v>
      </c>
      <c r="AQ3" s="18">
        <v>42</v>
      </c>
      <c r="AR3" s="18">
        <v>81</v>
      </c>
      <c r="AS3" s="18">
        <v>58</v>
      </c>
      <c r="AT3" s="18">
        <v>42</v>
      </c>
      <c r="AU3" s="18">
        <v>33</v>
      </c>
      <c r="AV3" s="18">
        <v>29</v>
      </c>
      <c r="AW3" s="18">
        <v>37</v>
      </c>
      <c r="AX3" s="18">
        <v>50</v>
      </c>
      <c r="AY3" s="18">
        <v>48</v>
      </c>
      <c r="AZ3" s="18">
        <v>44</v>
      </c>
      <c r="BA3" s="18">
        <v>38</v>
      </c>
      <c r="BB3" s="18">
        <v>52</v>
      </c>
      <c r="BC3" s="18">
        <v>49</v>
      </c>
      <c r="BD3" s="18">
        <v>62</v>
      </c>
      <c r="BE3" s="18">
        <v>15</v>
      </c>
      <c r="BF3" s="18">
        <v>33</v>
      </c>
      <c r="BG3" s="18">
        <v>56</v>
      </c>
      <c r="BH3" s="18">
        <v>53</v>
      </c>
      <c r="BI3" s="18">
        <v>35</v>
      </c>
      <c r="BJ3" s="18">
        <v>60</v>
      </c>
      <c r="BK3" s="18">
        <v>47</v>
      </c>
      <c r="BL3" s="18">
        <v>42</v>
      </c>
      <c r="BM3" s="18">
        <v>37</v>
      </c>
      <c r="BN3" s="18">
        <v>32</v>
      </c>
      <c r="BO3" s="18">
        <v>20</v>
      </c>
      <c r="BP3" s="18">
        <v>18</v>
      </c>
      <c r="BQ3" s="18">
        <v>33</v>
      </c>
      <c r="BR3" s="18">
        <v>44</v>
      </c>
      <c r="BS3" s="18">
        <v>38</v>
      </c>
      <c r="BT3" s="18">
        <v>26</v>
      </c>
      <c r="BU3" s="18">
        <v>32</v>
      </c>
      <c r="BV3" s="18">
        <v>33</v>
      </c>
      <c r="BW3" s="18">
        <v>29</v>
      </c>
      <c r="BX3" s="18">
        <v>22</v>
      </c>
      <c r="BY3" s="19">
        <f>(BX3-BW3)/BW3</f>
        <v>-0.2413793103448276</v>
      </c>
    </row>
    <row r="4" spans="1:77" x14ac:dyDescent="0.35">
      <c r="A4" s="18" t="s">
        <v>27516</v>
      </c>
      <c r="B4" s="18">
        <v>55</v>
      </c>
      <c r="C4" s="18">
        <v>41</v>
      </c>
      <c r="D4" s="18">
        <v>90</v>
      </c>
      <c r="E4" s="18">
        <v>49</v>
      </c>
      <c r="F4" s="18">
        <v>43</v>
      </c>
      <c r="G4" s="18">
        <v>41</v>
      </c>
      <c r="H4" s="18">
        <v>53</v>
      </c>
      <c r="I4" s="18">
        <v>33</v>
      </c>
      <c r="J4" s="18">
        <v>49</v>
      </c>
      <c r="K4" s="18">
        <v>35</v>
      </c>
      <c r="L4" s="18">
        <v>36</v>
      </c>
      <c r="M4" s="18">
        <v>44</v>
      </c>
      <c r="N4" s="18">
        <v>31</v>
      </c>
      <c r="O4" s="18">
        <v>44</v>
      </c>
      <c r="P4" s="18">
        <v>44</v>
      </c>
      <c r="Q4" s="18">
        <v>52</v>
      </c>
      <c r="R4" s="18">
        <v>46</v>
      </c>
      <c r="S4" s="18">
        <v>62</v>
      </c>
      <c r="T4" s="18">
        <v>45</v>
      </c>
      <c r="U4" s="18">
        <v>32</v>
      </c>
      <c r="V4" s="18">
        <v>52</v>
      </c>
      <c r="W4" s="18">
        <v>34</v>
      </c>
      <c r="X4" s="18">
        <v>48</v>
      </c>
      <c r="Y4" s="18">
        <v>42</v>
      </c>
      <c r="Z4" s="18">
        <v>37</v>
      </c>
      <c r="AA4" s="18">
        <v>30</v>
      </c>
      <c r="AB4" s="18">
        <v>28</v>
      </c>
      <c r="AC4" s="18">
        <v>4</v>
      </c>
      <c r="AD4" s="18">
        <v>46</v>
      </c>
      <c r="AE4" s="18">
        <v>38</v>
      </c>
      <c r="AF4" s="18">
        <v>50</v>
      </c>
      <c r="AG4" s="18">
        <v>29</v>
      </c>
      <c r="AH4" s="18">
        <v>52</v>
      </c>
      <c r="AI4" s="18">
        <v>55</v>
      </c>
      <c r="AJ4" s="18">
        <v>50</v>
      </c>
      <c r="AK4" s="18">
        <v>43</v>
      </c>
      <c r="AL4" s="18">
        <v>40</v>
      </c>
      <c r="AM4" s="18">
        <v>24</v>
      </c>
      <c r="AN4" s="18">
        <v>46</v>
      </c>
      <c r="AO4" s="18">
        <v>50</v>
      </c>
      <c r="AP4" s="18">
        <v>60</v>
      </c>
      <c r="AQ4" s="18">
        <v>36</v>
      </c>
      <c r="AR4" s="18">
        <v>59</v>
      </c>
      <c r="AS4" s="18">
        <v>44</v>
      </c>
      <c r="AT4" s="18">
        <v>40</v>
      </c>
      <c r="AU4" s="18">
        <v>38</v>
      </c>
      <c r="AV4" s="18">
        <v>30</v>
      </c>
      <c r="AW4" s="18">
        <v>48</v>
      </c>
      <c r="AX4" s="18">
        <v>66</v>
      </c>
      <c r="AY4" s="18">
        <v>45</v>
      </c>
      <c r="AZ4" s="18">
        <v>27</v>
      </c>
      <c r="BA4" s="18">
        <v>48</v>
      </c>
      <c r="BB4" s="18">
        <v>63</v>
      </c>
      <c r="BC4" s="18">
        <v>47</v>
      </c>
      <c r="BD4" s="18">
        <v>58</v>
      </c>
      <c r="BE4" s="18">
        <v>106</v>
      </c>
      <c r="BF4" s="18">
        <v>33</v>
      </c>
      <c r="BG4" s="18">
        <v>51</v>
      </c>
      <c r="BH4" s="18">
        <v>44</v>
      </c>
      <c r="BI4" s="18">
        <v>40</v>
      </c>
      <c r="BJ4" s="18">
        <v>33</v>
      </c>
      <c r="BK4" s="18">
        <v>45</v>
      </c>
      <c r="BL4" s="18">
        <v>26</v>
      </c>
      <c r="BM4" s="18">
        <v>39</v>
      </c>
      <c r="BN4" s="18">
        <v>26</v>
      </c>
      <c r="BO4" s="18">
        <v>24</v>
      </c>
      <c r="BP4" s="18">
        <v>45</v>
      </c>
      <c r="BQ4" s="18">
        <v>40</v>
      </c>
      <c r="BR4" s="18">
        <v>35</v>
      </c>
      <c r="BS4" s="18">
        <v>50</v>
      </c>
      <c r="BT4" s="18">
        <v>20</v>
      </c>
      <c r="BU4" s="18">
        <v>50</v>
      </c>
      <c r="BV4" s="18">
        <v>41</v>
      </c>
      <c r="BW4" s="18">
        <v>20</v>
      </c>
      <c r="BX4" s="18">
        <v>21</v>
      </c>
      <c r="BY4" s="19">
        <f>(BX4-BW4)/BW4</f>
        <v>0.05</v>
      </c>
    </row>
    <row r="5" spans="1:77" x14ac:dyDescent="0.35">
      <c r="A5" s="18" t="s">
        <v>27512</v>
      </c>
      <c r="B5" s="18">
        <v>72</v>
      </c>
      <c r="C5" s="18">
        <v>102</v>
      </c>
      <c r="D5" s="18">
        <v>82</v>
      </c>
      <c r="E5" s="18">
        <v>86</v>
      </c>
      <c r="F5" s="18">
        <v>53</v>
      </c>
      <c r="G5" s="18">
        <v>72</v>
      </c>
      <c r="H5" s="18">
        <v>70</v>
      </c>
      <c r="I5" s="18">
        <v>56</v>
      </c>
      <c r="J5" s="18">
        <v>63</v>
      </c>
      <c r="K5" s="18">
        <v>74</v>
      </c>
      <c r="L5" s="18">
        <v>107</v>
      </c>
      <c r="M5" s="18">
        <v>37</v>
      </c>
      <c r="N5" s="18">
        <v>81</v>
      </c>
      <c r="O5" s="18">
        <v>57</v>
      </c>
      <c r="P5" s="18">
        <v>89</v>
      </c>
      <c r="Q5" s="18">
        <v>114</v>
      </c>
      <c r="R5" s="18">
        <v>96</v>
      </c>
      <c r="S5" s="18">
        <v>63</v>
      </c>
      <c r="T5" s="18">
        <v>59</v>
      </c>
      <c r="U5" s="18">
        <v>40</v>
      </c>
      <c r="V5" s="18">
        <v>77</v>
      </c>
      <c r="W5" s="18">
        <v>117</v>
      </c>
      <c r="X5" s="18">
        <v>121</v>
      </c>
      <c r="Y5" s="18">
        <v>89</v>
      </c>
      <c r="Z5" s="18">
        <v>80</v>
      </c>
      <c r="AA5" s="18">
        <v>72</v>
      </c>
      <c r="AB5" s="18">
        <v>34</v>
      </c>
      <c r="AC5" s="18">
        <v>34</v>
      </c>
      <c r="AD5" s="18">
        <v>27</v>
      </c>
      <c r="AE5" s="18">
        <v>34</v>
      </c>
      <c r="AF5" s="18">
        <v>34</v>
      </c>
      <c r="AG5" s="18">
        <v>34</v>
      </c>
      <c r="AH5" s="18">
        <v>33</v>
      </c>
      <c r="AI5" s="18">
        <v>29</v>
      </c>
      <c r="AJ5" s="18">
        <v>31</v>
      </c>
      <c r="AK5" s="18">
        <v>39</v>
      </c>
      <c r="AL5" s="18">
        <v>32</v>
      </c>
      <c r="AM5" s="18">
        <v>22</v>
      </c>
      <c r="AN5" s="18">
        <v>34</v>
      </c>
      <c r="AO5" s="18">
        <v>28</v>
      </c>
      <c r="AP5" s="18">
        <v>37</v>
      </c>
      <c r="AQ5" s="18">
        <v>47</v>
      </c>
      <c r="AR5" s="18">
        <v>40</v>
      </c>
      <c r="AS5" s="18">
        <v>35</v>
      </c>
      <c r="AT5" s="18">
        <v>20</v>
      </c>
      <c r="AU5" s="18">
        <v>28</v>
      </c>
      <c r="AV5" s="18">
        <v>16</v>
      </c>
      <c r="AW5" s="18">
        <v>13</v>
      </c>
      <c r="AX5" s="18">
        <v>20</v>
      </c>
      <c r="AY5" s="18">
        <v>21</v>
      </c>
      <c r="AZ5" s="18">
        <v>18</v>
      </c>
      <c r="BA5" s="18">
        <v>19</v>
      </c>
      <c r="BB5" s="18">
        <v>22</v>
      </c>
      <c r="BC5" s="18">
        <v>20</v>
      </c>
      <c r="BD5" s="18">
        <v>26</v>
      </c>
      <c r="BE5" s="18">
        <v>25</v>
      </c>
      <c r="BF5" s="18">
        <v>16</v>
      </c>
      <c r="BG5" s="18">
        <v>17</v>
      </c>
      <c r="BH5" s="18">
        <v>16</v>
      </c>
      <c r="BI5" s="18">
        <v>23</v>
      </c>
      <c r="BJ5" s="18">
        <v>21</v>
      </c>
      <c r="BK5" s="18">
        <v>36</v>
      </c>
      <c r="BL5" s="18">
        <v>14</v>
      </c>
      <c r="BM5" s="18">
        <v>24</v>
      </c>
      <c r="BN5" s="18">
        <v>18</v>
      </c>
      <c r="BO5" s="18">
        <v>4</v>
      </c>
      <c r="BP5" s="18">
        <v>17</v>
      </c>
      <c r="BQ5" s="18">
        <v>21</v>
      </c>
      <c r="BR5" s="18">
        <v>15</v>
      </c>
      <c r="BS5" s="18">
        <v>12</v>
      </c>
      <c r="BT5" s="18">
        <v>22</v>
      </c>
      <c r="BU5" s="18">
        <v>20</v>
      </c>
      <c r="BV5" s="18">
        <v>17</v>
      </c>
      <c r="BW5" s="18">
        <v>16</v>
      </c>
      <c r="BX5" s="18">
        <v>16</v>
      </c>
      <c r="BY5" s="19">
        <f>(BX5-BW5)/BW5</f>
        <v>0</v>
      </c>
    </row>
    <row r="6" spans="1:77" x14ac:dyDescent="0.35">
      <c r="A6" s="18" t="s">
        <v>27529</v>
      </c>
      <c r="B6" s="18">
        <v>34</v>
      </c>
      <c r="C6" s="18">
        <v>38</v>
      </c>
      <c r="D6" s="18">
        <v>22</v>
      </c>
      <c r="E6" s="18">
        <v>11</v>
      </c>
      <c r="F6" s="18">
        <v>27</v>
      </c>
      <c r="G6" s="18">
        <v>29</v>
      </c>
      <c r="H6" s="18">
        <v>27</v>
      </c>
      <c r="I6" s="18">
        <v>14</v>
      </c>
      <c r="J6" s="18">
        <v>11</v>
      </c>
      <c r="K6" s="18">
        <v>14</v>
      </c>
      <c r="L6" s="18">
        <v>11</v>
      </c>
      <c r="M6" s="18">
        <v>23</v>
      </c>
      <c r="N6" s="18">
        <v>15</v>
      </c>
      <c r="O6" s="18">
        <v>10</v>
      </c>
      <c r="P6" s="18">
        <v>14</v>
      </c>
      <c r="Q6" s="18">
        <v>26</v>
      </c>
      <c r="R6" s="18">
        <v>27</v>
      </c>
      <c r="S6" s="18">
        <v>19</v>
      </c>
      <c r="T6" s="18">
        <v>20</v>
      </c>
      <c r="U6" s="18">
        <v>25</v>
      </c>
      <c r="V6" s="18">
        <v>15</v>
      </c>
      <c r="W6" s="18">
        <v>23</v>
      </c>
      <c r="X6" s="18">
        <v>29</v>
      </c>
      <c r="Y6" s="18">
        <v>20</v>
      </c>
      <c r="Z6" s="18">
        <v>21</v>
      </c>
      <c r="AA6" s="18">
        <v>16</v>
      </c>
      <c r="AB6" s="18">
        <v>16</v>
      </c>
      <c r="AC6" s="18">
        <v>14</v>
      </c>
      <c r="AD6" s="18">
        <v>25</v>
      </c>
      <c r="AE6" s="18">
        <v>19</v>
      </c>
      <c r="AF6" s="18">
        <v>14</v>
      </c>
      <c r="AG6" s="18">
        <v>8</v>
      </c>
      <c r="AH6" s="18">
        <v>7</v>
      </c>
      <c r="AI6" s="18">
        <v>19</v>
      </c>
      <c r="AJ6" s="18">
        <v>25</v>
      </c>
      <c r="AK6" s="18">
        <v>20</v>
      </c>
      <c r="AL6" s="18">
        <v>13</v>
      </c>
      <c r="AM6" s="18">
        <v>9</v>
      </c>
      <c r="AN6" s="18">
        <v>12</v>
      </c>
      <c r="AO6" s="18">
        <v>18</v>
      </c>
      <c r="AP6" s="18">
        <v>18</v>
      </c>
      <c r="AQ6" s="18">
        <v>7</v>
      </c>
      <c r="AR6" s="18">
        <v>19</v>
      </c>
      <c r="AS6" s="18">
        <v>32</v>
      </c>
      <c r="AT6" s="18">
        <v>20</v>
      </c>
      <c r="AU6" s="18">
        <v>5</v>
      </c>
      <c r="AV6" s="18">
        <v>12</v>
      </c>
      <c r="AW6" s="18">
        <v>11</v>
      </c>
      <c r="AX6" s="18">
        <v>18</v>
      </c>
      <c r="AY6" s="18">
        <v>15</v>
      </c>
      <c r="AZ6" s="18">
        <v>17</v>
      </c>
      <c r="BA6" s="18">
        <v>13</v>
      </c>
      <c r="BB6" s="18">
        <v>15</v>
      </c>
      <c r="BC6" s="18">
        <v>20</v>
      </c>
      <c r="BD6" s="18">
        <v>24</v>
      </c>
      <c r="BE6" s="18">
        <v>5</v>
      </c>
      <c r="BF6" s="18">
        <v>13</v>
      </c>
      <c r="BG6" s="18">
        <v>17</v>
      </c>
      <c r="BH6" s="18">
        <v>21</v>
      </c>
      <c r="BI6" s="18">
        <v>15</v>
      </c>
      <c r="BJ6" s="18">
        <v>21</v>
      </c>
      <c r="BK6" s="18">
        <v>21</v>
      </c>
      <c r="BL6" s="18">
        <v>12</v>
      </c>
      <c r="BM6" s="18">
        <v>27</v>
      </c>
      <c r="BN6" s="18">
        <v>10</v>
      </c>
      <c r="BO6" s="18">
        <v>4</v>
      </c>
      <c r="BP6" s="18">
        <v>14</v>
      </c>
      <c r="BQ6" s="18">
        <v>8</v>
      </c>
      <c r="BR6" s="18">
        <v>18</v>
      </c>
      <c r="BS6" s="18">
        <v>6</v>
      </c>
      <c r="BT6" s="18">
        <v>12</v>
      </c>
      <c r="BU6" s="18">
        <v>20</v>
      </c>
      <c r="BV6" s="18">
        <v>20</v>
      </c>
      <c r="BW6" s="18">
        <v>8</v>
      </c>
      <c r="BX6" s="18">
        <v>12</v>
      </c>
      <c r="BY6" s="19">
        <f>(BX6-BW6)/BW6</f>
        <v>0.5</v>
      </c>
    </row>
    <row r="7" spans="1:77" x14ac:dyDescent="0.35">
      <c r="A7" s="18" t="s">
        <v>27531</v>
      </c>
      <c r="B7" s="18">
        <v>2</v>
      </c>
      <c r="C7" s="18">
        <v>3</v>
      </c>
      <c r="D7" s="18">
        <v>2</v>
      </c>
      <c r="E7" s="18">
        <v>2</v>
      </c>
      <c r="F7" s="18">
        <v>3</v>
      </c>
      <c r="G7" s="18">
        <v>1</v>
      </c>
      <c r="H7" s="18">
        <v>1</v>
      </c>
      <c r="I7" s="18"/>
      <c r="J7" s="18"/>
      <c r="K7" s="18"/>
      <c r="L7" s="18">
        <v>1</v>
      </c>
      <c r="M7" s="18">
        <v>0</v>
      </c>
      <c r="N7" s="18">
        <v>1</v>
      </c>
      <c r="O7" s="18">
        <v>2</v>
      </c>
      <c r="P7" s="18">
        <v>1</v>
      </c>
      <c r="Q7" s="18"/>
      <c r="R7" s="18">
        <v>1</v>
      </c>
      <c r="S7" s="18">
        <v>1</v>
      </c>
      <c r="T7" s="18">
        <v>7</v>
      </c>
      <c r="U7" s="18">
        <v>1</v>
      </c>
      <c r="V7" s="18">
        <v>2</v>
      </c>
      <c r="W7" s="18">
        <v>1</v>
      </c>
      <c r="X7" s="18">
        <v>2</v>
      </c>
      <c r="Y7" s="18">
        <v>1</v>
      </c>
      <c r="Z7" s="18">
        <v>6</v>
      </c>
      <c r="AA7" s="18">
        <v>1</v>
      </c>
      <c r="AB7" s="18">
        <v>1</v>
      </c>
      <c r="AC7" s="18">
        <v>6</v>
      </c>
      <c r="AD7" s="18">
        <v>5</v>
      </c>
      <c r="AE7" s="18">
        <v>8</v>
      </c>
      <c r="AF7" s="18">
        <v>3</v>
      </c>
      <c r="AG7" s="18">
        <v>1</v>
      </c>
      <c r="AH7" s="18">
        <v>1</v>
      </c>
      <c r="AI7" s="18">
        <v>3</v>
      </c>
      <c r="AJ7" s="18">
        <v>15</v>
      </c>
      <c r="AK7" s="18">
        <v>6</v>
      </c>
      <c r="AL7" s="18"/>
      <c r="AM7" s="18">
        <v>1</v>
      </c>
      <c r="AN7" s="18">
        <v>2</v>
      </c>
      <c r="AO7" s="18">
        <v>5</v>
      </c>
      <c r="AP7" s="18">
        <v>3</v>
      </c>
      <c r="AQ7" s="18"/>
      <c r="AR7" s="18">
        <v>3</v>
      </c>
      <c r="AS7" s="18"/>
      <c r="AT7" s="18">
        <v>4</v>
      </c>
      <c r="AU7" s="18">
        <v>7</v>
      </c>
      <c r="AV7" s="18">
        <v>2</v>
      </c>
      <c r="AW7" s="18">
        <v>4</v>
      </c>
      <c r="AX7" s="18">
        <v>5</v>
      </c>
      <c r="AY7" s="18">
        <v>3</v>
      </c>
      <c r="AZ7" s="18">
        <v>2</v>
      </c>
      <c r="BA7" s="18">
        <v>6</v>
      </c>
      <c r="BB7" s="18"/>
      <c r="BC7" s="18">
        <v>4</v>
      </c>
      <c r="BD7" s="18">
        <v>3</v>
      </c>
      <c r="BE7" s="18">
        <v>34</v>
      </c>
      <c r="BF7" s="18">
        <v>4</v>
      </c>
      <c r="BG7" s="18">
        <v>3</v>
      </c>
      <c r="BH7" s="18">
        <v>3</v>
      </c>
      <c r="BI7" s="18">
        <v>4</v>
      </c>
      <c r="BJ7" s="18">
        <v>11</v>
      </c>
      <c r="BK7" s="18">
        <v>8</v>
      </c>
      <c r="BL7" s="18">
        <v>5</v>
      </c>
      <c r="BM7" s="18"/>
      <c r="BN7" s="18">
        <v>1</v>
      </c>
      <c r="BO7" s="18"/>
      <c r="BP7" s="18">
        <v>5</v>
      </c>
      <c r="BQ7" s="18">
        <v>4</v>
      </c>
      <c r="BR7" s="18">
        <v>3</v>
      </c>
      <c r="BS7" s="18"/>
      <c r="BT7" s="18"/>
      <c r="BU7" s="18">
        <v>1</v>
      </c>
      <c r="BV7" s="18">
        <v>2</v>
      </c>
      <c r="BW7" s="18">
        <v>2</v>
      </c>
      <c r="BX7" s="18">
        <v>12</v>
      </c>
      <c r="BY7" s="19">
        <f>(BX7-BW7)/BW7</f>
        <v>5</v>
      </c>
    </row>
    <row r="8" spans="1:77" x14ac:dyDescent="0.35">
      <c r="A8" s="18" t="s">
        <v>27528</v>
      </c>
      <c r="B8" s="18">
        <v>31</v>
      </c>
      <c r="C8" s="18">
        <v>35</v>
      </c>
      <c r="D8" s="18">
        <v>24</v>
      </c>
      <c r="E8" s="18">
        <v>22</v>
      </c>
      <c r="F8" s="18">
        <v>22</v>
      </c>
      <c r="G8" s="18">
        <v>23</v>
      </c>
      <c r="H8" s="18">
        <v>18</v>
      </c>
      <c r="I8" s="18">
        <v>19</v>
      </c>
      <c r="J8" s="18">
        <v>20</v>
      </c>
      <c r="K8" s="18">
        <v>22</v>
      </c>
      <c r="L8" s="18">
        <v>17</v>
      </c>
      <c r="M8" s="18">
        <v>22</v>
      </c>
      <c r="N8" s="18">
        <v>21</v>
      </c>
      <c r="O8" s="18">
        <v>18</v>
      </c>
      <c r="P8" s="18">
        <v>27</v>
      </c>
      <c r="Q8" s="18">
        <v>23</v>
      </c>
      <c r="R8" s="18">
        <v>25</v>
      </c>
      <c r="S8" s="18">
        <v>9</v>
      </c>
      <c r="T8" s="18">
        <v>15</v>
      </c>
      <c r="U8" s="18">
        <v>28</v>
      </c>
      <c r="V8" s="18">
        <v>27</v>
      </c>
      <c r="W8" s="18">
        <v>12</v>
      </c>
      <c r="X8" s="18">
        <v>26</v>
      </c>
      <c r="Y8" s="18">
        <v>19</v>
      </c>
      <c r="Z8" s="18">
        <v>25</v>
      </c>
      <c r="AA8" s="18">
        <v>16</v>
      </c>
      <c r="AB8" s="18">
        <v>13</v>
      </c>
      <c r="AC8" s="18">
        <v>4</v>
      </c>
      <c r="AD8" s="18">
        <v>22</v>
      </c>
      <c r="AE8" s="18">
        <v>13</v>
      </c>
      <c r="AF8" s="18">
        <v>17</v>
      </c>
      <c r="AG8" s="18">
        <v>13</v>
      </c>
      <c r="AH8" s="18">
        <v>16</v>
      </c>
      <c r="AI8" s="18">
        <v>18</v>
      </c>
      <c r="AJ8" s="18">
        <v>17</v>
      </c>
      <c r="AK8" s="18">
        <v>18</v>
      </c>
      <c r="AL8" s="18">
        <v>12</v>
      </c>
      <c r="AM8" s="18">
        <v>13</v>
      </c>
      <c r="AN8" s="18">
        <v>22</v>
      </c>
      <c r="AO8" s="18">
        <v>17</v>
      </c>
      <c r="AP8" s="18">
        <v>23</v>
      </c>
      <c r="AQ8" s="18">
        <v>13</v>
      </c>
      <c r="AR8" s="18">
        <v>12</v>
      </c>
      <c r="AS8" s="18">
        <v>28</v>
      </c>
      <c r="AT8" s="18">
        <v>5</v>
      </c>
      <c r="AU8" s="18">
        <v>11</v>
      </c>
      <c r="AV8" s="18">
        <v>13</v>
      </c>
      <c r="AW8" s="18">
        <v>20</v>
      </c>
      <c r="AX8" s="18">
        <v>23</v>
      </c>
      <c r="AY8" s="18">
        <v>9</v>
      </c>
      <c r="AZ8" s="18">
        <v>16</v>
      </c>
      <c r="BA8" s="18">
        <v>15</v>
      </c>
      <c r="BB8" s="18">
        <v>17</v>
      </c>
      <c r="BC8" s="18">
        <v>5</v>
      </c>
      <c r="BD8" s="18">
        <v>17</v>
      </c>
      <c r="BE8" s="18">
        <v>25</v>
      </c>
      <c r="BF8" s="18">
        <v>12</v>
      </c>
      <c r="BG8" s="18">
        <v>19</v>
      </c>
      <c r="BH8" s="18">
        <v>19</v>
      </c>
      <c r="BI8" s="18">
        <v>26</v>
      </c>
      <c r="BJ8" s="18">
        <v>14</v>
      </c>
      <c r="BK8" s="18">
        <v>11</v>
      </c>
      <c r="BL8" s="18">
        <v>10</v>
      </c>
      <c r="BM8" s="18">
        <v>21</v>
      </c>
      <c r="BN8" s="18">
        <v>9</v>
      </c>
      <c r="BO8" s="18">
        <v>18</v>
      </c>
      <c r="BP8" s="18">
        <v>8</v>
      </c>
      <c r="BQ8" s="18">
        <v>18</v>
      </c>
      <c r="BR8" s="18">
        <v>19</v>
      </c>
      <c r="BS8" s="18">
        <v>18</v>
      </c>
      <c r="BT8" s="18">
        <v>14</v>
      </c>
      <c r="BU8" s="18">
        <v>8</v>
      </c>
      <c r="BV8" s="18">
        <v>23</v>
      </c>
      <c r="BW8" s="18">
        <v>7</v>
      </c>
      <c r="BX8" s="18">
        <v>10</v>
      </c>
      <c r="BY8" s="19">
        <f>(BX8-BW8)/BW8</f>
        <v>0.42857142857142855</v>
      </c>
    </row>
    <row r="9" spans="1:77" x14ac:dyDescent="0.35">
      <c r="A9" s="18" t="s">
        <v>27522</v>
      </c>
      <c r="B9" s="18">
        <v>2</v>
      </c>
      <c r="C9" s="18">
        <v>2</v>
      </c>
      <c r="D9" s="18">
        <v>1</v>
      </c>
      <c r="E9" s="18">
        <v>1</v>
      </c>
      <c r="F9" s="18">
        <v>6</v>
      </c>
      <c r="G9" s="18">
        <v>2</v>
      </c>
      <c r="H9" s="18">
        <v>4</v>
      </c>
      <c r="I9" s="18">
        <v>10</v>
      </c>
      <c r="J9" s="18">
        <v>4</v>
      </c>
      <c r="K9" s="18">
        <v>10</v>
      </c>
      <c r="L9" s="18">
        <v>2</v>
      </c>
      <c r="M9" s="18">
        <v>17</v>
      </c>
      <c r="N9" s="18">
        <v>10</v>
      </c>
      <c r="O9" s="18">
        <v>11</v>
      </c>
      <c r="P9" s="18">
        <v>18</v>
      </c>
      <c r="Q9" s="18">
        <v>12</v>
      </c>
      <c r="R9" s="18">
        <v>12</v>
      </c>
      <c r="S9" s="18">
        <v>23</v>
      </c>
      <c r="T9" s="18">
        <v>10</v>
      </c>
      <c r="U9" s="18">
        <v>10</v>
      </c>
      <c r="V9" s="18">
        <v>6</v>
      </c>
      <c r="W9" s="18">
        <v>20</v>
      </c>
      <c r="X9" s="18">
        <v>6</v>
      </c>
      <c r="Y9" s="18">
        <v>9</v>
      </c>
      <c r="Z9" s="18">
        <v>8</v>
      </c>
      <c r="AA9" s="18">
        <v>8</v>
      </c>
      <c r="AB9" s="18">
        <v>11</v>
      </c>
      <c r="AC9" s="18">
        <v>3</v>
      </c>
      <c r="AD9" s="18">
        <v>8</v>
      </c>
      <c r="AE9" s="18">
        <v>24</v>
      </c>
      <c r="AF9" s="18">
        <v>10</v>
      </c>
      <c r="AG9" s="18">
        <v>10</v>
      </c>
      <c r="AH9" s="18">
        <v>9</v>
      </c>
      <c r="AI9" s="18">
        <v>12</v>
      </c>
      <c r="AJ9" s="18">
        <v>10</v>
      </c>
      <c r="AK9" s="18">
        <v>9</v>
      </c>
      <c r="AL9" s="18">
        <v>14</v>
      </c>
      <c r="AM9" s="18">
        <v>3</v>
      </c>
      <c r="AN9" s="18">
        <v>5</v>
      </c>
      <c r="AO9" s="18">
        <v>9</v>
      </c>
      <c r="AP9" s="18">
        <v>8</v>
      </c>
      <c r="AQ9" s="18">
        <v>6</v>
      </c>
      <c r="AR9" s="18">
        <v>3</v>
      </c>
      <c r="AS9" s="18">
        <v>8</v>
      </c>
      <c r="AT9" s="18">
        <v>12</v>
      </c>
      <c r="AU9" s="18">
        <v>8</v>
      </c>
      <c r="AV9" s="18">
        <v>8</v>
      </c>
      <c r="AW9" s="18">
        <v>12</v>
      </c>
      <c r="AX9" s="18">
        <v>5</v>
      </c>
      <c r="AY9" s="18">
        <v>9</v>
      </c>
      <c r="AZ9" s="18">
        <v>1</v>
      </c>
      <c r="BA9" s="18">
        <v>11</v>
      </c>
      <c r="BB9" s="18">
        <v>6</v>
      </c>
      <c r="BC9" s="18">
        <v>13</v>
      </c>
      <c r="BD9" s="18">
        <v>5</v>
      </c>
      <c r="BE9" s="18">
        <v>24</v>
      </c>
      <c r="BF9" s="18">
        <v>11</v>
      </c>
      <c r="BG9" s="18">
        <v>4</v>
      </c>
      <c r="BH9" s="18">
        <v>7</v>
      </c>
      <c r="BI9" s="18">
        <v>1</v>
      </c>
      <c r="BJ9" s="18">
        <v>4</v>
      </c>
      <c r="BK9" s="18">
        <v>3</v>
      </c>
      <c r="BL9" s="18">
        <v>5</v>
      </c>
      <c r="BM9" s="18">
        <v>14</v>
      </c>
      <c r="BN9" s="18">
        <v>1</v>
      </c>
      <c r="BO9" s="18">
        <v>2</v>
      </c>
      <c r="BP9" s="18">
        <v>9</v>
      </c>
      <c r="BQ9" s="18">
        <v>7</v>
      </c>
      <c r="BR9" s="18">
        <v>4</v>
      </c>
      <c r="BS9" s="18">
        <v>7</v>
      </c>
      <c r="BT9" s="18">
        <v>6</v>
      </c>
      <c r="BU9" s="18">
        <v>10</v>
      </c>
      <c r="BV9" s="18">
        <v>6</v>
      </c>
      <c r="BW9" s="18">
        <v>13</v>
      </c>
      <c r="BX9" s="18">
        <v>8</v>
      </c>
      <c r="BY9" s="19">
        <f>(BX9-BW9)/BW9</f>
        <v>-0.38461538461538464</v>
      </c>
    </row>
    <row r="10" spans="1:77" x14ac:dyDescent="0.35">
      <c r="A10" s="18" t="s">
        <v>6211</v>
      </c>
      <c r="B10" s="18">
        <v>2</v>
      </c>
      <c r="C10" s="18"/>
      <c r="D10" s="18"/>
      <c r="E10" s="18">
        <v>5</v>
      </c>
      <c r="F10" s="18">
        <v>1</v>
      </c>
      <c r="G10" s="18">
        <v>11</v>
      </c>
      <c r="H10" s="18">
        <v>6</v>
      </c>
      <c r="I10" s="18">
        <v>6</v>
      </c>
      <c r="J10" s="18">
        <v>5</v>
      </c>
      <c r="K10" s="18">
        <v>6</v>
      </c>
      <c r="L10" s="18">
        <v>4</v>
      </c>
      <c r="M10" s="18">
        <v>0</v>
      </c>
      <c r="N10" s="18">
        <v>1</v>
      </c>
      <c r="O10" s="18">
        <v>3</v>
      </c>
      <c r="P10" s="18"/>
      <c r="Q10" s="18"/>
      <c r="R10" s="18">
        <v>10</v>
      </c>
      <c r="S10" s="18">
        <v>7</v>
      </c>
      <c r="T10" s="18">
        <v>5</v>
      </c>
      <c r="U10" s="18"/>
      <c r="V10" s="18"/>
      <c r="W10" s="18">
        <v>1</v>
      </c>
      <c r="X10" s="18">
        <v>2</v>
      </c>
      <c r="Y10" s="18">
        <v>3</v>
      </c>
      <c r="Z10" s="18"/>
      <c r="AA10" s="18">
        <v>1</v>
      </c>
      <c r="AB10" s="18">
        <v>4</v>
      </c>
      <c r="AC10" s="18">
        <v>2</v>
      </c>
      <c r="AD10" s="18"/>
      <c r="AE10" s="18"/>
      <c r="AF10" s="18">
        <v>4</v>
      </c>
      <c r="AG10" s="18">
        <v>5</v>
      </c>
      <c r="AH10" s="18">
        <v>5</v>
      </c>
      <c r="AI10" s="18">
        <v>4</v>
      </c>
      <c r="AJ10" s="18">
        <v>7</v>
      </c>
      <c r="AK10" s="18">
        <v>3</v>
      </c>
      <c r="AL10" s="18"/>
      <c r="AM10" s="18">
        <v>1</v>
      </c>
      <c r="AN10" s="18">
        <v>7</v>
      </c>
      <c r="AO10" s="18"/>
      <c r="AP10" s="18">
        <v>1</v>
      </c>
      <c r="AQ10" s="18">
        <v>8</v>
      </c>
      <c r="AR10" s="18">
        <v>6</v>
      </c>
      <c r="AS10" s="18">
        <v>7</v>
      </c>
      <c r="AT10" s="18">
        <v>6</v>
      </c>
      <c r="AU10" s="18">
        <v>2</v>
      </c>
      <c r="AV10" s="18"/>
      <c r="AW10" s="18">
        <v>8</v>
      </c>
      <c r="AX10" s="18">
        <v>3</v>
      </c>
      <c r="AY10" s="18">
        <v>6</v>
      </c>
      <c r="AZ10" s="18">
        <v>4</v>
      </c>
      <c r="BA10" s="18">
        <v>11</v>
      </c>
      <c r="BB10" s="18">
        <v>3</v>
      </c>
      <c r="BC10" s="18">
        <v>2</v>
      </c>
      <c r="BD10" s="18">
        <v>5</v>
      </c>
      <c r="BE10" s="18">
        <v>3</v>
      </c>
      <c r="BF10" s="18">
        <v>2</v>
      </c>
      <c r="BG10" s="18">
        <v>1</v>
      </c>
      <c r="BH10" s="18"/>
      <c r="BI10" s="18">
        <v>1</v>
      </c>
      <c r="BJ10" s="18"/>
      <c r="BK10" s="18">
        <v>2</v>
      </c>
      <c r="BL10" s="18">
        <v>5</v>
      </c>
      <c r="BM10" s="18">
        <v>1</v>
      </c>
      <c r="BN10" s="18">
        <v>1</v>
      </c>
      <c r="BO10" s="18">
        <v>1</v>
      </c>
      <c r="BP10" s="18">
        <v>2</v>
      </c>
      <c r="BQ10" s="18">
        <v>1</v>
      </c>
      <c r="BR10" s="18">
        <v>1</v>
      </c>
      <c r="BS10" s="18">
        <v>2</v>
      </c>
      <c r="BT10" s="18">
        <v>1</v>
      </c>
      <c r="BU10" s="18"/>
      <c r="BV10" s="18"/>
      <c r="BW10" s="18">
        <v>1</v>
      </c>
      <c r="BX10" s="18">
        <v>8</v>
      </c>
      <c r="BY10" s="19">
        <f>(BX10-BW10)/BW10</f>
        <v>7</v>
      </c>
    </row>
    <row r="11" spans="1:77" x14ac:dyDescent="0.35">
      <c r="A11" s="18" t="s">
        <v>27524</v>
      </c>
      <c r="B11" s="18"/>
      <c r="C11" s="18">
        <v>15</v>
      </c>
      <c r="D11" s="18">
        <v>4</v>
      </c>
      <c r="E11" s="18">
        <v>2</v>
      </c>
      <c r="F11" s="18">
        <v>5</v>
      </c>
      <c r="G11" s="18">
        <v>6</v>
      </c>
      <c r="H11" s="18">
        <v>10</v>
      </c>
      <c r="I11" s="18">
        <v>4</v>
      </c>
      <c r="J11" s="18">
        <v>6</v>
      </c>
      <c r="K11" s="18">
        <v>6</v>
      </c>
      <c r="L11" s="18">
        <v>5</v>
      </c>
      <c r="M11" s="18">
        <v>12</v>
      </c>
      <c r="N11" s="18">
        <v>8</v>
      </c>
      <c r="O11" s="18">
        <v>7</v>
      </c>
      <c r="P11" s="18">
        <v>14</v>
      </c>
      <c r="Q11" s="18">
        <v>4</v>
      </c>
      <c r="R11" s="18">
        <v>9</v>
      </c>
      <c r="S11" s="18">
        <v>7</v>
      </c>
      <c r="T11" s="18">
        <v>7</v>
      </c>
      <c r="U11" s="18">
        <v>11</v>
      </c>
      <c r="V11" s="18">
        <v>3</v>
      </c>
      <c r="W11" s="18">
        <v>9</v>
      </c>
      <c r="X11" s="18">
        <v>6</v>
      </c>
      <c r="Y11" s="18">
        <v>5</v>
      </c>
      <c r="Z11" s="18">
        <v>8</v>
      </c>
      <c r="AA11" s="18">
        <v>1</v>
      </c>
      <c r="AB11" s="18">
        <v>3</v>
      </c>
      <c r="AC11" s="18">
        <v>5</v>
      </c>
      <c r="AD11" s="18">
        <v>9</v>
      </c>
      <c r="AE11" s="18">
        <v>5</v>
      </c>
      <c r="AF11" s="18">
        <v>6</v>
      </c>
      <c r="AG11" s="18">
        <v>7</v>
      </c>
      <c r="AH11" s="18">
        <v>3</v>
      </c>
      <c r="AI11" s="18">
        <v>3</v>
      </c>
      <c r="AJ11" s="18">
        <v>6</v>
      </c>
      <c r="AK11" s="18">
        <v>13</v>
      </c>
      <c r="AL11" s="18">
        <v>10</v>
      </c>
      <c r="AM11" s="18">
        <v>3</v>
      </c>
      <c r="AN11" s="18">
        <v>7</v>
      </c>
      <c r="AO11" s="18">
        <v>3</v>
      </c>
      <c r="AP11" s="18">
        <v>5</v>
      </c>
      <c r="AQ11" s="18">
        <v>8</v>
      </c>
      <c r="AR11" s="18">
        <v>7</v>
      </c>
      <c r="AS11" s="18">
        <v>7</v>
      </c>
      <c r="AT11" s="18">
        <v>7</v>
      </c>
      <c r="AU11" s="18">
        <v>5</v>
      </c>
      <c r="AV11" s="18">
        <v>6</v>
      </c>
      <c r="AW11" s="18">
        <v>10</v>
      </c>
      <c r="AX11" s="18">
        <v>9</v>
      </c>
      <c r="AY11" s="18">
        <v>6</v>
      </c>
      <c r="AZ11" s="18">
        <v>1</v>
      </c>
      <c r="BA11" s="18">
        <v>2</v>
      </c>
      <c r="BB11" s="18">
        <v>12</v>
      </c>
      <c r="BC11" s="18">
        <v>2</v>
      </c>
      <c r="BD11" s="18">
        <v>8</v>
      </c>
      <c r="BE11" s="18">
        <v>9</v>
      </c>
      <c r="BF11" s="18">
        <v>2</v>
      </c>
      <c r="BG11" s="18">
        <v>7</v>
      </c>
      <c r="BH11" s="18">
        <v>2</v>
      </c>
      <c r="BI11" s="18">
        <v>4</v>
      </c>
      <c r="BJ11" s="18">
        <v>4</v>
      </c>
      <c r="BK11" s="18">
        <v>5</v>
      </c>
      <c r="BL11" s="18">
        <v>3</v>
      </c>
      <c r="BM11" s="18">
        <v>2</v>
      </c>
      <c r="BN11" s="18">
        <v>7</v>
      </c>
      <c r="BO11" s="18"/>
      <c r="BP11" s="18">
        <v>3</v>
      </c>
      <c r="BQ11" s="18">
        <v>3</v>
      </c>
      <c r="BR11" s="18">
        <v>1</v>
      </c>
      <c r="BS11" s="18">
        <v>9</v>
      </c>
      <c r="BT11" s="18">
        <v>2</v>
      </c>
      <c r="BU11" s="18"/>
      <c r="BV11" s="18"/>
      <c r="BW11" s="18">
        <v>5</v>
      </c>
      <c r="BX11" s="18">
        <v>6</v>
      </c>
      <c r="BY11" s="19">
        <f>(BX11-BW11)/BW11</f>
        <v>0.2</v>
      </c>
    </row>
    <row r="12" spans="1:77" x14ac:dyDescent="0.35">
      <c r="A12" s="18" t="s">
        <v>27525</v>
      </c>
      <c r="B12" s="18">
        <v>12</v>
      </c>
      <c r="C12" s="18">
        <v>6</v>
      </c>
      <c r="D12" s="18">
        <v>11</v>
      </c>
      <c r="E12" s="18">
        <v>8</v>
      </c>
      <c r="F12" s="18">
        <v>10</v>
      </c>
      <c r="G12" s="18">
        <v>14</v>
      </c>
      <c r="H12" s="18">
        <v>14</v>
      </c>
      <c r="I12" s="18">
        <v>7</v>
      </c>
      <c r="J12" s="18">
        <v>7</v>
      </c>
      <c r="K12" s="18">
        <v>10</v>
      </c>
      <c r="L12" s="18">
        <v>6</v>
      </c>
      <c r="M12" s="18">
        <v>7</v>
      </c>
      <c r="N12" s="18">
        <v>5</v>
      </c>
      <c r="O12" s="18">
        <v>7</v>
      </c>
      <c r="P12" s="18">
        <v>6</v>
      </c>
      <c r="Q12" s="18">
        <v>9</v>
      </c>
      <c r="R12" s="18">
        <v>7</v>
      </c>
      <c r="S12" s="18">
        <v>6</v>
      </c>
      <c r="T12" s="18">
        <v>9</v>
      </c>
      <c r="U12" s="18">
        <v>5</v>
      </c>
      <c r="V12" s="18">
        <v>10</v>
      </c>
      <c r="W12" s="18">
        <v>4</v>
      </c>
      <c r="X12" s="18">
        <v>16</v>
      </c>
      <c r="Y12" s="18">
        <v>9</v>
      </c>
      <c r="Z12" s="18">
        <v>4</v>
      </c>
      <c r="AA12" s="18">
        <v>2</v>
      </c>
      <c r="AB12" s="18">
        <v>6</v>
      </c>
      <c r="AC12" s="18">
        <v>8</v>
      </c>
      <c r="AD12" s="18">
        <v>2</v>
      </c>
      <c r="AE12" s="18">
        <v>10</v>
      </c>
      <c r="AF12" s="18">
        <v>5</v>
      </c>
      <c r="AG12" s="18">
        <v>5</v>
      </c>
      <c r="AH12" s="18">
        <v>3</v>
      </c>
      <c r="AI12" s="18">
        <v>9</v>
      </c>
      <c r="AJ12" s="18">
        <v>7</v>
      </c>
      <c r="AK12" s="18">
        <v>6</v>
      </c>
      <c r="AL12" s="18">
        <v>7</v>
      </c>
      <c r="AM12" s="18">
        <v>4</v>
      </c>
      <c r="AN12" s="18">
        <v>3</v>
      </c>
      <c r="AO12" s="18">
        <v>4</v>
      </c>
      <c r="AP12" s="18">
        <v>1</v>
      </c>
      <c r="AQ12" s="18">
        <v>8</v>
      </c>
      <c r="AR12" s="18">
        <v>5</v>
      </c>
      <c r="AS12" s="18">
        <v>4</v>
      </c>
      <c r="AT12" s="18">
        <v>8</v>
      </c>
      <c r="AU12" s="18">
        <v>6</v>
      </c>
      <c r="AV12" s="18">
        <v>3</v>
      </c>
      <c r="AW12" s="18">
        <v>2</v>
      </c>
      <c r="AX12" s="18">
        <v>4</v>
      </c>
      <c r="AY12" s="18">
        <v>7</v>
      </c>
      <c r="AZ12" s="18">
        <v>5</v>
      </c>
      <c r="BA12" s="18">
        <v>4</v>
      </c>
      <c r="BB12" s="18">
        <v>17</v>
      </c>
      <c r="BC12" s="18">
        <v>10</v>
      </c>
      <c r="BD12" s="18">
        <v>11</v>
      </c>
      <c r="BE12" s="18">
        <v>11</v>
      </c>
      <c r="BF12" s="18">
        <v>5</v>
      </c>
      <c r="BG12" s="18">
        <v>8</v>
      </c>
      <c r="BH12" s="18">
        <v>13</v>
      </c>
      <c r="BI12" s="18">
        <v>6</v>
      </c>
      <c r="BJ12" s="18">
        <v>8</v>
      </c>
      <c r="BK12" s="18">
        <v>12</v>
      </c>
      <c r="BL12" s="18">
        <v>6</v>
      </c>
      <c r="BM12" s="18">
        <v>6</v>
      </c>
      <c r="BN12" s="18">
        <v>5</v>
      </c>
      <c r="BO12" s="18">
        <v>2</v>
      </c>
      <c r="BP12" s="18">
        <v>8</v>
      </c>
      <c r="BQ12" s="18">
        <v>2</v>
      </c>
      <c r="BR12" s="18">
        <v>6</v>
      </c>
      <c r="BS12" s="18">
        <v>5</v>
      </c>
      <c r="BT12" s="18">
        <v>5</v>
      </c>
      <c r="BU12" s="18">
        <v>7</v>
      </c>
      <c r="BV12" s="18">
        <v>9</v>
      </c>
      <c r="BW12" s="18">
        <v>9</v>
      </c>
      <c r="BX12" s="18">
        <v>5</v>
      </c>
      <c r="BY12" s="19">
        <f>(BX12-BW12)/BW12</f>
        <v>-0.44444444444444442</v>
      </c>
    </row>
    <row r="13" spans="1:77" x14ac:dyDescent="0.35">
      <c r="A13" s="18" t="s">
        <v>9157</v>
      </c>
      <c r="B13" s="18">
        <v>37</v>
      </c>
      <c r="C13" s="18">
        <v>40</v>
      </c>
      <c r="D13" s="18">
        <v>5</v>
      </c>
      <c r="E13" s="18">
        <v>13</v>
      </c>
      <c r="F13" s="18">
        <v>7</v>
      </c>
      <c r="G13" s="18">
        <v>18</v>
      </c>
      <c r="H13" s="18">
        <v>7</v>
      </c>
      <c r="I13" s="18">
        <v>4</v>
      </c>
      <c r="J13" s="18">
        <v>1</v>
      </c>
      <c r="K13" s="18">
        <v>6</v>
      </c>
      <c r="L13" s="18">
        <v>6</v>
      </c>
      <c r="M13" s="18">
        <v>2</v>
      </c>
      <c r="N13" s="18">
        <v>5</v>
      </c>
      <c r="O13" s="18">
        <v>1</v>
      </c>
      <c r="P13" s="18">
        <v>22</v>
      </c>
      <c r="Q13" s="18">
        <v>32</v>
      </c>
      <c r="R13" s="18">
        <v>25</v>
      </c>
      <c r="S13" s="18">
        <v>15</v>
      </c>
      <c r="T13" s="18">
        <v>6</v>
      </c>
      <c r="U13" s="18">
        <v>9</v>
      </c>
      <c r="V13" s="18">
        <v>12</v>
      </c>
      <c r="W13" s="18">
        <v>7</v>
      </c>
      <c r="X13" s="18">
        <v>82</v>
      </c>
      <c r="Y13" s="18">
        <v>17</v>
      </c>
      <c r="Z13" s="18">
        <v>6</v>
      </c>
      <c r="AA13" s="18">
        <v>4</v>
      </c>
      <c r="AB13" s="18">
        <v>11</v>
      </c>
      <c r="AC13" s="18"/>
      <c r="AD13" s="18">
        <v>17</v>
      </c>
      <c r="AE13" s="18">
        <v>2</v>
      </c>
      <c r="AF13" s="18">
        <v>4</v>
      </c>
      <c r="AG13" s="18">
        <v>2</v>
      </c>
      <c r="AH13" s="18">
        <v>2</v>
      </c>
      <c r="AI13" s="18">
        <v>2</v>
      </c>
      <c r="AJ13" s="18">
        <v>3</v>
      </c>
      <c r="AK13" s="18">
        <v>13</v>
      </c>
      <c r="AL13" s="18">
        <v>12</v>
      </c>
      <c r="AM13" s="18">
        <v>8</v>
      </c>
      <c r="AN13" s="18">
        <v>13</v>
      </c>
      <c r="AO13" s="18">
        <v>6</v>
      </c>
      <c r="AP13" s="18">
        <v>13</v>
      </c>
      <c r="AQ13" s="18">
        <v>5</v>
      </c>
      <c r="AR13" s="18">
        <v>15</v>
      </c>
      <c r="AS13" s="18">
        <v>10</v>
      </c>
      <c r="AT13" s="18">
        <v>15</v>
      </c>
      <c r="AU13" s="18">
        <v>10</v>
      </c>
      <c r="AV13" s="18">
        <v>25</v>
      </c>
      <c r="AW13" s="18">
        <v>4</v>
      </c>
      <c r="AX13" s="18">
        <v>8</v>
      </c>
      <c r="AY13" s="18">
        <v>11</v>
      </c>
      <c r="AZ13" s="18">
        <v>5</v>
      </c>
      <c r="BA13" s="18">
        <v>7</v>
      </c>
      <c r="BB13" s="18">
        <v>17</v>
      </c>
      <c r="BC13" s="18">
        <v>8</v>
      </c>
      <c r="BD13" s="18">
        <v>9</v>
      </c>
      <c r="BE13" s="18">
        <v>12</v>
      </c>
      <c r="BF13" s="18">
        <v>15</v>
      </c>
      <c r="BG13" s="18">
        <v>12</v>
      </c>
      <c r="BH13" s="18">
        <v>27</v>
      </c>
      <c r="BI13" s="18">
        <v>13</v>
      </c>
      <c r="BJ13" s="18">
        <v>26</v>
      </c>
      <c r="BK13" s="18">
        <v>14</v>
      </c>
      <c r="BL13" s="18">
        <v>7</v>
      </c>
      <c r="BM13" s="18">
        <v>3</v>
      </c>
      <c r="BN13" s="18">
        <v>4</v>
      </c>
      <c r="BO13" s="18">
        <v>2</v>
      </c>
      <c r="BP13" s="18">
        <v>9</v>
      </c>
      <c r="BQ13" s="18">
        <v>4</v>
      </c>
      <c r="BR13" s="18">
        <v>26</v>
      </c>
      <c r="BS13" s="18">
        <v>1</v>
      </c>
      <c r="BT13" s="18"/>
      <c r="BU13" s="18"/>
      <c r="BV13" s="18">
        <v>7</v>
      </c>
      <c r="BW13" s="18">
        <v>6</v>
      </c>
      <c r="BX13" s="18">
        <v>4</v>
      </c>
      <c r="BY13" s="19">
        <f>(BX13-BW13)/BW13</f>
        <v>-0.33333333333333331</v>
      </c>
    </row>
    <row r="14" spans="1:77" x14ac:dyDescent="0.35">
      <c r="A14" s="18" t="s">
        <v>1031</v>
      </c>
      <c r="B14" s="18">
        <v>40</v>
      </c>
      <c r="C14" s="18">
        <v>41</v>
      </c>
      <c r="D14" s="18">
        <v>18</v>
      </c>
      <c r="E14" s="18">
        <v>24</v>
      </c>
      <c r="F14" s="18">
        <v>14</v>
      </c>
      <c r="G14" s="18">
        <v>19</v>
      </c>
      <c r="H14" s="18">
        <v>17</v>
      </c>
      <c r="I14" s="18">
        <v>11</v>
      </c>
      <c r="J14" s="18">
        <v>16</v>
      </c>
      <c r="K14" s="18">
        <v>12</v>
      </c>
      <c r="L14" s="18">
        <v>11</v>
      </c>
      <c r="M14" s="18">
        <v>15</v>
      </c>
      <c r="N14" s="18">
        <v>11</v>
      </c>
      <c r="O14" s="18">
        <v>7</v>
      </c>
      <c r="P14" s="18">
        <v>6</v>
      </c>
      <c r="Q14" s="18">
        <v>6</v>
      </c>
      <c r="R14" s="18">
        <v>11</v>
      </c>
      <c r="S14" s="18">
        <v>5</v>
      </c>
      <c r="T14" s="18">
        <v>18</v>
      </c>
      <c r="U14" s="18">
        <v>26</v>
      </c>
      <c r="V14" s="18">
        <v>13</v>
      </c>
      <c r="W14" s="18">
        <v>9</v>
      </c>
      <c r="X14" s="18">
        <v>11</v>
      </c>
      <c r="Y14" s="18">
        <v>9</v>
      </c>
      <c r="Z14" s="18">
        <v>13</v>
      </c>
      <c r="AA14" s="18">
        <v>6</v>
      </c>
      <c r="AB14" s="18">
        <v>17</v>
      </c>
      <c r="AC14" s="18">
        <v>5</v>
      </c>
      <c r="AD14" s="18">
        <v>15</v>
      </c>
      <c r="AE14" s="18">
        <v>12</v>
      </c>
      <c r="AF14" s="18">
        <v>17</v>
      </c>
      <c r="AG14" s="18">
        <v>11</v>
      </c>
      <c r="AH14" s="18">
        <v>9</v>
      </c>
      <c r="AI14" s="18">
        <v>8</v>
      </c>
      <c r="AJ14" s="18">
        <v>14</v>
      </c>
      <c r="AK14" s="18">
        <v>12</v>
      </c>
      <c r="AL14" s="18">
        <v>9</v>
      </c>
      <c r="AM14" s="18">
        <v>16</v>
      </c>
      <c r="AN14" s="18">
        <v>26</v>
      </c>
      <c r="AO14" s="18">
        <v>16</v>
      </c>
      <c r="AP14" s="18">
        <v>26</v>
      </c>
      <c r="AQ14" s="18">
        <v>21</v>
      </c>
      <c r="AR14" s="18">
        <v>13</v>
      </c>
      <c r="AS14" s="18">
        <v>15</v>
      </c>
      <c r="AT14" s="18">
        <v>10</v>
      </c>
      <c r="AU14" s="18">
        <v>11</v>
      </c>
      <c r="AV14" s="18">
        <v>10</v>
      </c>
      <c r="AW14" s="18">
        <v>20</v>
      </c>
      <c r="AX14" s="18">
        <v>19</v>
      </c>
      <c r="AY14" s="18">
        <v>20</v>
      </c>
      <c r="AZ14" s="18">
        <v>16</v>
      </c>
      <c r="BA14" s="18">
        <v>88</v>
      </c>
      <c r="BB14" s="18">
        <v>40</v>
      </c>
      <c r="BC14" s="18">
        <v>49</v>
      </c>
      <c r="BD14" s="18">
        <v>38</v>
      </c>
      <c r="BE14" s="18">
        <v>11</v>
      </c>
      <c r="BF14" s="18">
        <v>9</v>
      </c>
      <c r="BG14" s="18">
        <v>12</v>
      </c>
      <c r="BH14" s="18">
        <v>17</v>
      </c>
      <c r="BI14" s="18">
        <v>11</v>
      </c>
      <c r="BJ14" s="18">
        <v>12</v>
      </c>
      <c r="BK14" s="18">
        <v>10</v>
      </c>
      <c r="BL14" s="18">
        <v>16</v>
      </c>
      <c r="BM14" s="18">
        <v>8</v>
      </c>
      <c r="BN14" s="18">
        <v>2</v>
      </c>
      <c r="BO14" s="18">
        <v>1</v>
      </c>
      <c r="BP14" s="18">
        <v>9</v>
      </c>
      <c r="BQ14" s="18">
        <v>9</v>
      </c>
      <c r="BR14" s="18">
        <v>8</v>
      </c>
      <c r="BS14" s="18">
        <v>10</v>
      </c>
      <c r="BT14" s="18">
        <v>6</v>
      </c>
      <c r="BU14" s="18">
        <v>7</v>
      </c>
      <c r="BV14" s="18">
        <v>9</v>
      </c>
      <c r="BW14" s="18">
        <v>7</v>
      </c>
      <c r="BX14" s="18">
        <v>3</v>
      </c>
      <c r="BY14" s="19">
        <f>(BX14-BW14)/BW14</f>
        <v>-0.5714285714285714</v>
      </c>
    </row>
    <row r="15" spans="1:77" x14ac:dyDescent="0.35">
      <c r="A15" s="18" t="s">
        <v>8850</v>
      </c>
      <c r="B15" s="18">
        <v>2</v>
      </c>
      <c r="C15" s="18">
        <v>4</v>
      </c>
      <c r="D15" s="18">
        <v>5</v>
      </c>
      <c r="E15" s="18">
        <v>6</v>
      </c>
      <c r="F15" s="18">
        <v>6</v>
      </c>
      <c r="G15" s="18">
        <v>7</v>
      </c>
      <c r="H15" s="18">
        <v>7</v>
      </c>
      <c r="I15" s="18">
        <v>3</v>
      </c>
      <c r="J15" s="18">
        <v>4</v>
      </c>
      <c r="K15" s="18">
        <v>7</v>
      </c>
      <c r="L15" s="18"/>
      <c r="M15" s="18">
        <v>0</v>
      </c>
      <c r="N15" s="18">
        <v>5</v>
      </c>
      <c r="O15" s="18">
        <v>4</v>
      </c>
      <c r="P15" s="18">
        <v>7</v>
      </c>
      <c r="Q15" s="18">
        <v>5</v>
      </c>
      <c r="R15" s="18">
        <v>2</v>
      </c>
      <c r="S15" s="18">
        <v>1</v>
      </c>
      <c r="T15" s="18">
        <v>9</v>
      </c>
      <c r="U15" s="18">
        <v>6</v>
      </c>
      <c r="V15" s="18">
        <v>6</v>
      </c>
      <c r="W15" s="18">
        <v>4</v>
      </c>
      <c r="X15" s="18">
        <v>4</v>
      </c>
      <c r="Y15" s="18">
        <v>6</v>
      </c>
      <c r="Z15" s="18">
        <v>4</v>
      </c>
      <c r="AA15" s="18">
        <v>5</v>
      </c>
      <c r="AB15" s="18">
        <v>2</v>
      </c>
      <c r="AC15" s="18"/>
      <c r="AD15" s="18">
        <v>1</v>
      </c>
      <c r="AE15" s="18">
        <v>7</v>
      </c>
      <c r="AF15" s="18">
        <v>3</v>
      </c>
      <c r="AG15" s="18">
        <v>3</v>
      </c>
      <c r="AH15" s="18">
        <v>8</v>
      </c>
      <c r="AI15" s="18">
        <v>5</v>
      </c>
      <c r="AJ15" s="18">
        <v>4</v>
      </c>
      <c r="AK15" s="18">
        <v>3</v>
      </c>
      <c r="AL15" s="18">
        <v>3</v>
      </c>
      <c r="AM15" s="18">
        <v>3</v>
      </c>
      <c r="AN15" s="18">
        <v>3</v>
      </c>
      <c r="AO15" s="18">
        <v>9</v>
      </c>
      <c r="AP15" s="18">
        <v>9</v>
      </c>
      <c r="AQ15" s="18">
        <v>3</v>
      </c>
      <c r="AR15" s="18">
        <v>2</v>
      </c>
      <c r="AS15" s="18">
        <v>1</v>
      </c>
      <c r="AT15" s="18">
        <v>3</v>
      </c>
      <c r="AU15" s="18">
        <v>4</v>
      </c>
      <c r="AV15" s="18">
        <v>2</v>
      </c>
      <c r="AW15" s="18">
        <v>1</v>
      </c>
      <c r="AX15" s="18">
        <v>6</v>
      </c>
      <c r="AY15" s="18">
        <v>2</v>
      </c>
      <c r="AZ15" s="18">
        <v>5</v>
      </c>
      <c r="BA15" s="18">
        <v>2</v>
      </c>
      <c r="BB15" s="18">
        <v>7</v>
      </c>
      <c r="BC15" s="18">
        <v>8</v>
      </c>
      <c r="BD15" s="18">
        <v>2</v>
      </c>
      <c r="BE15" s="18">
        <v>7</v>
      </c>
      <c r="BF15" s="18">
        <v>6</v>
      </c>
      <c r="BG15" s="18">
        <v>4</v>
      </c>
      <c r="BH15" s="18">
        <v>9</v>
      </c>
      <c r="BI15" s="18">
        <v>8</v>
      </c>
      <c r="BJ15" s="18">
        <v>3</v>
      </c>
      <c r="BK15" s="18">
        <v>4</v>
      </c>
      <c r="BL15" s="18">
        <v>2</v>
      </c>
      <c r="BM15" s="18">
        <v>6</v>
      </c>
      <c r="BN15" s="18"/>
      <c r="BO15" s="18"/>
      <c r="BP15" s="18">
        <v>4</v>
      </c>
      <c r="BQ15" s="18">
        <v>1</v>
      </c>
      <c r="BR15" s="18">
        <v>2</v>
      </c>
      <c r="BS15" s="18"/>
      <c r="BT15" s="18"/>
      <c r="BU15" s="18">
        <v>6</v>
      </c>
      <c r="BV15" s="18">
        <v>3</v>
      </c>
      <c r="BW15" s="18">
        <v>5</v>
      </c>
      <c r="BX15" s="18">
        <v>3</v>
      </c>
      <c r="BY15" s="19">
        <f>(BX15-BW15)/BW15</f>
        <v>-0.4</v>
      </c>
    </row>
    <row r="16" spans="1:77" x14ac:dyDescent="0.35">
      <c r="A16" s="18" t="s">
        <v>27521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>
        <v>2</v>
      </c>
      <c r="T16" s="18"/>
      <c r="U16" s="18"/>
      <c r="V16" s="18"/>
      <c r="W16" s="18"/>
      <c r="X16" s="18"/>
      <c r="Y16" s="18"/>
      <c r="Z16" s="18"/>
      <c r="AA16" s="18"/>
      <c r="AB16" s="18">
        <v>16</v>
      </c>
      <c r="AC16" s="18">
        <v>12</v>
      </c>
      <c r="AD16" s="18">
        <v>21</v>
      </c>
      <c r="AE16" s="18">
        <v>28</v>
      </c>
      <c r="AF16" s="18">
        <v>26</v>
      </c>
      <c r="AG16" s="18">
        <v>16</v>
      </c>
      <c r="AH16" s="18">
        <v>13</v>
      </c>
      <c r="AI16" s="18">
        <v>12</v>
      </c>
      <c r="AJ16" s="18">
        <v>18</v>
      </c>
      <c r="AK16" s="18">
        <v>26</v>
      </c>
      <c r="AL16" s="18">
        <v>24</v>
      </c>
      <c r="AM16" s="18">
        <v>7</v>
      </c>
      <c r="AN16" s="18">
        <v>29</v>
      </c>
      <c r="AO16" s="18">
        <v>17</v>
      </c>
      <c r="AP16" s="18">
        <v>39</v>
      </c>
      <c r="AQ16" s="18">
        <v>28</v>
      </c>
      <c r="AR16" s="18">
        <v>39</v>
      </c>
      <c r="AS16" s="18">
        <v>15</v>
      </c>
      <c r="AT16" s="18">
        <v>18</v>
      </c>
      <c r="AU16" s="18">
        <v>18</v>
      </c>
      <c r="AV16" s="18">
        <v>9</v>
      </c>
      <c r="AW16" s="18">
        <v>21</v>
      </c>
      <c r="AX16" s="18">
        <v>22</v>
      </c>
      <c r="AY16" s="18">
        <v>17</v>
      </c>
      <c r="AZ16" s="18">
        <v>17</v>
      </c>
      <c r="BA16" s="18">
        <v>25</v>
      </c>
      <c r="BB16" s="18">
        <v>16</v>
      </c>
      <c r="BC16" s="18">
        <v>11</v>
      </c>
      <c r="BD16" s="18">
        <v>29</v>
      </c>
      <c r="BE16" s="18">
        <v>17</v>
      </c>
      <c r="BF16" s="18">
        <v>11</v>
      </c>
      <c r="BG16" s="18">
        <v>11</v>
      </c>
      <c r="BH16" s="18">
        <v>18</v>
      </c>
      <c r="BI16" s="18">
        <v>11</v>
      </c>
      <c r="BJ16" s="18">
        <v>9</v>
      </c>
      <c r="BK16" s="18">
        <v>10</v>
      </c>
      <c r="BL16" s="18">
        <v>3</v>
      </c>
      <c r="BM16" s="18">
        <v>8</v>
      </c>
      <c r="BN16" s="18">
        <v>4</v>
      </c>
      <c r="BO16" s="18">
        <v>5</v>
      </c>
      <c r="BP16" s="18">
        <v>3</v>
      </c>
      <c r="BQ16" s="18">
        <v>5</v>
      </c>
      <c r="BR16" s="18">
        <v>9</v>
      </c>
      <c r="BS16" s="18">
        <v>1</v>
      </c>
      <c r="BT16" s="18">
        <v>3</v>
      </c>
      <c r="BU16" s="18">
        <v>4</v>
      </c>
      <c r="BV16" s="18">
        <v>7</v>
      </c>
      <c r="BW16" s="18">
        <v>4</v>
      </c>
      <c r="BX16" s="18">
        <v>3</v>
      </c>
      <c r="BY16" s="19">
        <f>(BX16-BW16)/BW16</f>
        <v>-0.25</v>
      </c>
    </row>
    <row r="17" spans="1:77" x14ac:dyDescent="0.35">
      <c r="A17" s="18" t="s">
        <v>27597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>
        <v>13</v>
      </c>
      <c r="AC17" s="18"/>
      <c r="AD17" s="18">
        <v>4</v>
      </c>
      <c r="AE17" s="18">
        <v>5</v>
      </c>
      <c r="AF17" s="18">
        <v>1</v>
      </c>
      <c r="AG17" s="18">
        <v>4</v>
      </c>
      <c r="AH17" s="18">
        <v>4</v>
      </c>
      <c r="AI17" s="18">
        <v>6</v>
      </c>
      <c r="AJ17" s="18">
        <v>3</v>
      </c>
      <c r="AK17" s="18">
        <v>2</v>
      </c>
      <c r="AL17" s="18"/>
      <c r="AM17" s="18"/>
      <c r="AN17" s="18">
        <v>7</v>
      </c>
      <c r="AO17" s="18">
        <v>6</v>
      </c>
      <c r="AP17" s="18">
        <v>7</v>
      </c>
      <c r="AQ17" s="18">
        <v>13</v>
      </c>
      <c r="AR17" s="18">
        <v>7</v>
      </c>
      <c r="AS17" s="18"/>
      <c r="AT17" s="18">
        <v>5</v>
      </c>
      <c r="AU17" s="18">
        <v>11</v>
      </c>
      <c r="AV17" s="18">
        <v>15</v>
      </c>
      <c r="AW17" s="18">
        <v>7</v>
      </c>
      <c r="AX17" s="18">
        <v>10</v>
      </c>
      <c r="AY17" s="18">
        <v>6</v>
      </c>
      <c r="AZ17" s="18">
        <v>18</v>
      </c>
      <c r="BA17" s="18">
        <v>2</v>
      </c>
      <c r="BB17" s="18">
        <v>4</v>
      </c>
      <c r="BC17" s="18">
        <v>15</v>
      </c>
      <c r="BD17" s="18">
        <v>8</v>
      </c>
      <c r="BE17" s="18">
        <v>20</v>
      </c>
      <c r="BF17" s="18">
        <v>6</v>
      </c>
      <c r="BG17" s="18">
        <v>6</v>
      </c>
      <c r="BH17" s="18">
        <v>12</v>
      </c>
      <c r="BI17" s="18">
        <v>6</v>
      </c>
      <c r="BJ17" s="18">
        <v>8</v>
      </c>
      <c r="BK17" s="18">
        <v>6</v>
      </c>
      <c r="BL17" s="18">
        <v>7</v>
      </c>
      <c r="BM17" s="18"/>
      <c r="BN17" s="18">
        <v>2</v>
      </c>
      <c r="BO17" s="18">
        <v>2</v>
      </c>
      <c r="BP17" s="18">
        <v>5</v>
      </c>
      <c r="BQ17" s="18">
        <v>6</v>
      </c>
      <c r="BR17" s="18">
        <v>7</v>
      </c>
      <c r="BS17" s="18">
        <v>2</v>
      </c>
      <c r="BT17" s="18">
        <v>2</v>
      </c>
      <c r="BU17" s="18">
        <v>2</v>
      </c>
      <c r="BV17" s="18">
        <v>5</v>
      </c>
      <c r="BW17" s="18">
        <v>2</v>
      </c>
      <c r="BX17" s="18">
        <v>3</v>
      </c>
      <c r="BY17" s="19">
        <f>(BX17-BW17)/BW17</f>
        <v>0.5</v>
      </c>
    </row>
    <row r="18" spans="1:77" x14ac:dyDescent="0.35">
      <c r="A18" s="18" t="s">
        <v>27532</v>
      </c>
      <c r="B18" s="18">
        <v>5</v>
      </c>
      <c r="C18" s="18">
        <v>6</v>
      </c>
      <c r="D18" s="18"/>
      <c r="E18" s="18">
        <v>10</v>
      </c>
      <c r="F18" s="18">
        <v>9</v>
      </c>
      <c r="G18" s="18">
        <v>11</v>
      </c>
      <c r="H18" s="18">
        <v>10</v>
      </c>
      <c r="I18" s="18">
        <v>6</v>
      </c>
      <c r="J18" s="18">
        <v>6</v>
      </c>
      <c r="K18" s="18">
        <v>8</v>
      </c>
      <c r="L18" s="18">
        <v>5</v>
      </c>
      <c r="M18" s="18">
        <v>6</v>
      </c>
      <c r="N18" s="18">
        <v>9</v>
      </c>
      <c r="O18" s="18">
        <v>6</v>
      </c>
      <c r="P18" s="18">
        <v>6</v>
      </c>
      <c r="Q18" s="18">
        <v>6</v>
      </c>
      <c r="R18" s="18">
        <v>7</v>
      </c>
      <c r="S18" s="18">
        <v>3</v>
      </c>
      <c r="T18" s="18">
        <v>4</v>
      </c>
      <c r="U18" s="18">
        <v>13</v>
      </c>
      <c r="V18" s="18">
        <v>18</v>
      </c>
      <c r="W18" s="18">
        <v>8</v>
      </c>
      <c r="X18" s="18">
        <v>15</v>
      </c>
      <c r="Y18" s="18">
        <v>13</v>
      </c>
      <c r="Z18" s="18">
        <v>16</v>
      </c>
      <c r="AA18" s="18">
        <v>16</v>
      </c>
      <c r="AB18" s="18">
        <v>8</v>
      </c>
      <c r="AC18" s="18">
        <v>12</v>
      </c>
      <c r="AD18" s="18">
        <v>13</v>
      </c>
      <c r="AE18" s="18">
        <v>11</v>
      </c>
      <c r="AF18" s="18">
        <v>22</v>
      </c>
      <c r="AG18" s="18">
        <v>13</v>
      </c>
      <c r="AH18" s="18">
        <v>11</v>
      </c>
      <c r="AI18" s="18">
        <v>6</v>
      </c>
      <c r="AJ18" s="18">
        <v>12</v>
      </c>
      <c r="AK18" s="18">
        <v>7</v>
      </c>
      <c r="AL18" s="18">
        <v>8</v>
      </c>
      <c r="AM18" s="18">
        <v>2</v>
      </c>
      <c r="AN18" s="18">
        <v>8</v>
      </c>
      <c r="AO18" s="18">
        <v>4</v>
      </c>
      <c r="AP18" s="18">
        <v>11</v>
      </c>
      <c r="AQ18" s="18">
        <v>12</v>
      </c>
      <c r="AR18" s="18">
        <v>18</v>
      </c>
      <c r="AS18" s="18">
        <v>7</v>
      </c>
      <c r="AT18" s="18">
        <v>5</v>
      </c>
      <c r="AU18" s="18">
        <v>7</v>
      </c>
      <c r="AV18" s="18">
        <v>8</v>
      </c>
      <c r="AW18" s="18">
        <v>4</v>
      </c>
      <c r="AX18" s="18">
        <v>7</v>
      </c>
      <c r="AY18" s="18">
        <v>10</v>
      </c>
      <c r="AZ18" s="18">
        <v>4</v>
      </c>
      <c r="BA18" s="18">
        <v>3</v>
      </c>
      <c r="BB18" s="18">
        <v>9</v>
      </c>
      <c r="BC18" s="18">
        <v>9</v>
      </c>
      <c r="BD18" s="18">
        <v>4</v>
      </c>
      <c r="BE18" s="18">
        <v>1</v>
      </c>
      <c r="BF18" s="18">
        <v>10</v>
      </c>
      <c r="BG18" s="18">
        <v>7</v>
      </c>
      <c r="BH18" s="18">
        <v>9</v>
      </c>
      <c r="BI18" s="18">
        <v>10</v>
      </c>
      <c r="BJ18" s="18">
        <v>11</v>
      </c>
      <c r="BK18" s="18">
        <v>6</v>
      </c>
      <c r="BL18" s="18">
        <v>4</v>
      </c>
      <c r="BM18" s="18">
        <v>8</v>
      </c>
      <c r="BN18" s="18">
        <v>5</v>
      </c>
      <c r="BO18" s="18">
        <v>1</v>
      </c>
      <c r="BP18" s="18">
        <v>2</v>
      </c>
      <c r="BQ18" s="18">
        <v>3</v>
      </c>
      <c r="BR18" s="18">
        <v>4</v>
      </c>
      <c r="BS18" s="18">
        <v>4</v>
      </c>
      <c r="BT18" s="18">
        <v>7</v>
      </c>
      <c r="BU18" s="18">
        <v>12</v>
      </c>
      <c r="BV18" s="18">
        <v>12</v>
      </c>
      <c r="BW18" s="18">
        <v>11</v>
      </c>
      <c r="BX18" s="18">
        <v>2</v>
      </c>
      <c r="BY18" s="19">
        <f>(BX18-BW18)/BW18</f>
        <v>-0.81818181818181823</v>
      </c>
    </row>
    <row r="19" spans="1:77" x14ac:dyDescent="0.35">
      <c r="A19" s="18" t="s">
        <v>4474</v>
      </c>
      <c r="B19" s="18">
        <v>3</v>
      </c>
      <c r="C19" s="18">
        <v>3</v>
      </c>
      <c r="D19" s="18"/>
      <c r="E19" s="18">
        <v>5</v>
      </c>
      <c r="F19" s="18">
        <v>2</v>
      </c>
      <c r="G19" s="18">
        <v>5</v>
      </c>
      <c r="H19" s="18">
        <v>4</v>
      </c>
      <c r="I19" s="18">
        <v>1</v>
      </c>
      <c r="J19" s="18">
        <v>3</v>
      </c>
      <c r="K19" s="18">
        <v>6</v>
      </c>
      <c r="L19" s="18">
        <v>3</v>
      </c>
      <c r="M19" s="18">
        <v>4</v>
      </c>
      <c r="N19" s="18">
        <v>1</v>
      </c>
      <c r="O19" s="18"/>
      <c r="P19" s="18">
        <v>2</v>
      </c>
      <c r="Q19" s="18">
        <v>4</v>
      </c>
      <c r="R19" s="18">
        <v>4</v>
      </c>
      <c r="S19" s="18">
        <v>3</v>
      </c>
      <c r="T19" s="18"/>
      <c r="U19" s="18">
        <v>1</v>
      </c>
      <c r="V19" s="18">
        <v>3</v>
      </c>
      <c r="W19" s="18">
        <v>2</v>
      </c>
      <c r="X19" s="18">
        <v>5</v>
      </c>
      <c r="Y19" s="18">
        <v>2</v>
      </c>
      <c r="Z19" s="18"/>
      <c r="AA19" s="18">
        <v>1</v>
      </c>
      <c r="AB19" s="18">
        <v>1</v>
      </c>
      <c r="AC19" s="18">
        <v>1</v>
      </c>
      <c r="AD19" s="18">
        <v>1</v>
      </c>
      <c r="AE19" s="18"/>
      <c r="AF19" s="18">
        <v>2</v>
      </c>
      <c r="AG19" s="18">
        <v>4</v>
      </c>
      <c r="AH19" s="18">
        <v>2</v>
      </c>
      <c r="AI19" s="18">
        <v>5</v>
      </c>
      <c r="AJ19" s="18">
        <v>1</v>
      </c>
      <c r="AK19" s="18">
        <v>1</v>
      </c>
      <c r="AL19" s="18">
        <v>2</v>
      </c>
      <c r="AM19" s="18">
        <v>1</v>
      </c>
      <c r="AN19" s="18">
        <v>1</v>
      </c>
      <c r="AO19" s="18"/>
      <c r="AP19" s="18">
        <v>2</v>
      </c>
      <c r="AQ19" s="18">
        <v>2</v>
      </c>
      <c r="AR19" s="18">
        <v>1</v>
      </c>
      <c r="AS19" s="18">
        <v>1</v>
      </c>
      <c r="AT19" s="18"/>
      <c r="AU19" s="18">
        <v>3</v>
      </c>
      <c r="AV19" s="18">
        <v>1</v>
      </c>
      <c r="AW19" s="18">
        <v>7</v>
      </c>
      <c r="AX19" s="18">
        <v>1</v>
      </c>
      <c r="AY19" s="18">
        <v>2</v>
      </c>
      <c r="AZ19" s="18">
        <v>2</v>
      </c>
      <c r="BA19" s="18">
        <v>1</v>
      </c>
      <c r="BB19" s="18"/>
      <c r="BC19" s="18"/>
      <c r="BD19" s="18"/>
      <c r="BE19" s="18"/>
      <c r="BF19" s="18">
        <v>2</v>
      </c>
      <c r="BG19" s="18"/>
      <c r="BH19" s="18">
        <v>2</v>
      </c>
      <c r="BI19" s="18">
        <v>4</v>
      </c>
      <c r="BJ19" s="18"/>
      <c r="BK19" s="18">
        <v>1</v>
      </c>
      <c r="BL19" s="18"/>
      <c r="BM19" s="18">
        <v>5</v>
      </c>
      <c r="BN19" s="18">
        <v>1</v>
      </c>
      <c r="BO19" s="18"/>
      <c r="BP19" s="18">
        <v>1</v>
      </c>
      <c r="BQ19" s="18">
        <v>3</v>
      </c>
      <c r="BR19" s="18">
        <v>2</v>
      </c>
      <c r="BS19" s="18">
        <v>2</v>
      </c>
      <c r="BT19" s="18"/>
      <c r="BU19" s="18"/>
      <c r="BV19" s="18"/>
      <c r="BW19" s="18">
        <v>1</v>
      </c>
      <c r="BX19" s="18">
        <v>1</v>
      </c>
      <c r="BY19" s="19">
        <f>(BX19-BW19)/BW19</f>
        <v>0</v>
      </c>
    </row>
    <row r="20" spans="1:77" x14ac:dyDescent="0.35">
      <c r="A20" s="18" t="s">
        <v>27536</v>
      </c>
      <c r="B20" s="18">
        <v>2</v>
      </c>
      <c r="C20" s="18">
        <v>2</v>
      </c>
      <c r="D20" s="18">
        <v>1</v>
      </c>
      <c r="E20" s="18"/>
      <c r="F20" s="18">
        <v>1</v>
      </c>
      <c r="G20" s="18"/>
      <c r="H20" s="18"/>
      <c r="I20" s="18"/>
      <c r="J20" s="18"/>
      <c r="K20" s="18"/>
      <c r="L20" s="18"/>
      <c r="M20" s="18">
        <v>2</v>
      </c>
      <c r="N20" s="18">
        <v>1</v>
      </c>
      <c r="O20" s="18"/>
      <c r="P20" s="18">
        <v>1</v>
      </c>
      <c r="Q20" s="18">
        <v>1</v>
      </c>
      <c r="R20" s="18">
        <v>1</v>
      </c>
      <c r="S20" s="18"/>
      <c r="T20" s="18">
        <v>1</v>
      </c>
      <c r="U20" s="18">
        <v>5</v>
      </c>
      <c r="V20" s="18">
        <v>2</v>
      </c>
      <c r="W20" s="18">
        <v>2</v>
      </c>
      <c r="X20" s="18"/>
      <c r="Y20" s="18"/>
      <c r="Z20" s="18"/>
      <c r="AA20" s="18"/>
      <c r="AB20" s="18">
        <v>3</v>
      </c>
      <c r="AC20" s="18"/>
      <c r="AD20" s="18">
        <v>3</v>
      </c>
      <c r="AE20" s="18">
        <v>1</v>
      </c>
      <c r="AF20" s="18"/>
      <c r="AG20" s="18"/>
      <c r="AH20" s="18">
        <v>1</v>
      </c>
      <c r="AI20" s="18">
        <v>3</v>
      </c>
      <c r="AJ20" s="18">
        <v>2</v>
      </c>
      <c r="AK20" s="18">
        <v>1</v>
      </c>
      <c r="AL20" s="18">
        <v>1</v>
      </c>
      <c r="AM20" s="18">
        <v>1</v>
      </c>
      <c r="AN20" s="18">
        <v>2</v>
      </c>
      <c r="AO20" s="18">
        <v>2</v>
      </c>
      <c r="AP20" s="18">
        <v>1</v>
      </c>
      <c r="AQ20" s="18"/>
      <c r="AR20" s="18">
        <v>4</v>
      </c>
      <c r="AS20" s="18">
        <v>3</v>
      </c>
      <c r="AT20" s="18">
        <v>1</v>
      </c>
      <c r="AU20" s="18">
        <v>1</v>
      </c>
      <c r="AV20" s="18">
        <v>2</v>
      </c>
      <c r="AW20" s="18"/>
      <c r="AX20" s="18">
        <v>2</v>
      </c>
      <c r="AY20" s="18"/>
      <c r="AZ20" s="18"/>
      <c r="BA20" s="18">
        <v>1</v>
      </c>
      <c r="BB20" s="18">
        <v>1</v>
      </c>
      <c r="BC20" s="18">
        <v>2</v>
      </c>
      <c r="BD20" s="18"/>
      <c r="BE20" s="18"/>
      <c r="BF20" s="18"/>
      <c r="BG20" s="18">
        <v>1</v>
      </c>
      <c r="BH20" s="18"/>
      <c r="BI20" s="18">
        <v>1</v>
      </c>
      <c r="BJ20" s="18">
        <v>1</v>
      </c>
      <c r="BK20" s="18">
        <v>1</v>
      </c>
      <c r="BL20" s="18"/>
      <c r="BM20" s="18"/>
      <c r="BN20" s="18">
        <v>2</v>
      </c>
      <c r="BO20" s="18"/>
      <c r="BP20" s="18"/>
      <c r="BQ20" s="18">
        <v>1</v>
      </c>
      <c r="BR20" s="18">
        <v>3</v>
      </c>
      <c r="BS20" s="18"/>
      <c r="BT20" s="18">
        <v>2</v>
      </c>
      <c r="BU20" s="18">
        <v>4</v>
      </c>
      <c r="BV20" s="18"/>
      <c r="BW20" s="18"/>
      <c r="BX20" s="18">
        <v>1</v>
      </c>
      <c r="BY20" s="19" t="e">
        <f>(BX20-BW20)/BW20</f>
        <v>#DIV/0!</v>
      </c>
    </row>
    <row r="21" spans="1:77" x14ac:dyDescent="0.35">
      <c r="A21" s="18" t="s">
        <v>27523</v>
      </c>
      <c r="B21" s="18">
        <v>4</v>
      </c>
      <c r="C21" s="18">
        <v>1</v>
      </c>
      <c r="D21" s="18"/>
      <c r="E21" s="18">
        <v>2</v>
      </c>
      <c r="F21" s="18">
        <v>5</v>
      </c>
      <c r="G21" s="18">
        <v>1</v>
      </c>
      <c r="H21" s="18">
        <v>1</v>
      </c>
      <c r="I21" s="18">
        <v>1</v>
      </c>
      <c r="J21" s="18">
        <v>4</v>
      </c>
      <c r="K21" s="18">
        <v>2</v>
      </c>
      <c r="L21" s="18">
        <v>1</v>
      </c>
      <c r="M21" s="18">
        <v>0</v>
      </c>
      <c r="N21" s="18">
        <v>2</v>
      </c>
      <c r="O21" s="18"/>
      <c r="P21" s="18">
        <v>1</v>
      </c>
      <c r="Q21" s="18">
        <v>3</v>
      </c>
      <c r="R21" s="18">
        <v>1</v>
      </c>
      <c r="S21" s="18">
        <v>3</v>
      </c>
      <c r="T21" s="18"/>
      <c r="U21" s="18">
        <v>1</v>
      </c>
      <c r="V21" s="18"/>
      <c r="W21" s="18"/>
      <c r="X21" s="18"/>
      <c r="Y21" s="18">
        <v>1</v>
      </c>
      <c r="Z21" s="18">
        <v>1</v>
      </c>
      <c r="AA21" s="18">
        <v>2</v>
      </c>
      <c r="AB21" s="18">
        <v>2</v>
      </c>
      <c r="AC21" s="18"/>
      <c r="AD21" s="18">
        <v>2</v>
      </c>
      <c r="AE21" s="18">
        <v>1</v>
      </c>
      <c r="AF21" s="18">
        <v>1</v>
      </c>
      <c r="AG21" s="18">
        <v>2</v>
      </c>
      <c r="AH21" s="18">
        <v>4</v>
      </c>
      <c r="AI21" s="18">
        <v>3</v>
      </c>
      <c r="AJ21" s="18">
        <v>3</v>
      </c>
      <c r="AK21" s="18"/>
      <c r="AL21" s="18">
        <v>2</v>
      </c>
      <c r="AM21" s="18">
        <v>1</v>
      </c>
      <c r="AN21" s="18">
        <v>3</v>
      </c>
      <c r="AO21" s="18">
        <v>1</v>
      </c>
      <c r="AP21" s="18">
        <v>4</v>
      </c>
      <c r="AQ21" s="18"/>
      <c r="AR21" s="18">
        <v>5</v>
      </c>
      <c r="AS21" s="18">
        <v>1</v>
      </c>
      <c r="AT21" s="18">
        <v>1</v>
      </c>
      <c r="AU21" s="18">
        <v>1</v>
      </c>
      <c r="AV21" s="18"/>
      <c r="AW21" s="18">
        <v>1</v>
      </c>
      <c r="AX21" s="18">
        <v>1</v>
      </c>
      <c r="AY21" s="18">
        <v>2</v>
      </c>
      <c r="AZ21" s="18">
        <v>5</v>
      </c>
      <c r="BA21" s="18">
        <v>3</v>
      </c>
      <c r="BB21" s="18">
        <v>8</v>
      </c>
      <c r="BC21" s="18">
        <v>5</v>
      </c>
      <c r="BD21" s="18"/>
      <c r="BE21" s="18">
        <v>1</v>
      </c>
      <c r="BF21" s="18">
        <v>3</v>
      </c>
      <c r="BG21" s="18">
        <v>2</v>
      </c>
      <c r="BH21" s="18">
        <v>2</v>
      </c>
      <c r="BI21" s="18">
        <v>2</v>
      </c>
      <c r="BJ21" s="18">
        <v>1</v>
      </c>
      <c r="BK21" s="18"/>
      <c r="BL21" s="18">
        <v>1</v>
      </c>
      <c r="BM21" s="18">
        <v>1</v>
      </c>
      <c r="BN21" s="18">
        <v>1</v>
      </c>
      <c r="BO21" s="18">
        <v>3</v>
      </c>
      <c r="BP21" s="18">
        <v>1</v>
      </c>
      <c r="BQ21" s="18">
        <v>3</v>
      </c>
      <c r="BR21" s="18"/>
      <c r="BS21" s="18"/>
      <c r="BT21" s="18"/>
      <c r="BU21" s="18">
        <v>2</v>
      </c>
      <c r="BV21" s="18"/>
      <c r="BW21" s="18"/>
      <c r="BX21" s="18">
        <v>1</v>
      </c>
      <c r="BY21" s="19" t="e">
        <f>(BX21-BW21)/BW21</f>
        <v>#DIV/0!</v>
      </c>
    </row>
    <row r="22" spans="1:77" x14ac:dyDescent="0.35">
      <c r="A22" s="18" t="s">
        <v>27609</v>
      </c>
      <c r="B22" s="18">
        <v>5</v>
      </c>
      <c r="C22" s="18">
        <v>7</v>
      </c>
      <c r="D22" s="18">
        <v>5</v>
      </c>
      <c r="E22" s="18"/>
      <c r="F22" s="18">
        <v>1</v>
      </c>
      <c r="G22" s="18">
        <v>4</v>
      </c>
      <c r="H22" s="18">
        <v>4</v>
      </c>
      <c r="I22" s="18">
        <v>6</v>
      </c>
      <c r="J22" s="18">
        <v>6</v>
      </c>
      <c r="K22" s="18">
        <v>11</v>
      </c>
      <c r="L22" s="18">
        <v>4</v>
      </c>
      <c r="M22" s="18">
        <v>4</v>
      </c>
      <c r="N22" s="18">
        <v>2</v>
      </c>
      <c r="O22" s="18">
        <v>1</v>
      </c>
      <c r="P22" s="18">
        <v>2</v>
      </c>
      <c r="Q22" s="18">
        <v>8</v>
      </c>
      <c r="R22" s="18">
        <v>5</v>
      </c>
      <c r="S22" s="18">
        <v>3</v>
      </c>
      <c r="T22" s="18">
        <v>1</v>
      </c>
      <c r="U22" s="18">
        <v>6</v>
      </c>
      <c r="V22" s="18">
        <v>4</v>
      </c>
      <c r="W22" s="18"/>
      <c r="X22" s="18">
        <v>7</v>
      </c>
      <c r="Y22" s="18">
        <v>2</v>
      </c>
      <c r="Z22" s="18">
        <v>1</v>
      </c>
      <c r="AA22" s="18">
        <v>1</v>
      </c>
      <c r="AB22" s="18">
        <v>1</v>
      </c>
      <c r="AC22" s="18"/>
      <c r="AD22" s="18">
        <v>3</v>
      </c>
      <c r="AE22" s="18">
        <v>5</v>
      </c>
      <c r="AF22" s="18">
        <v>3</v>
      </c>
      <c r="AG22" s="18">
        <v>2</v>
      </c>
      <c r="AH22" s="18">
        <v>7</v>
      </c>
      <c r="AI22" s="18">
        <v>6</v>
      </c>
      <c r="AJ22" s="18">
        <v>2</v>
      </c>
      <c r="AK22" s="18">
        <v>2</v>
      </c>
      <c r="AL22" s="18">
        <v>9</v>
      </c>
      <c r="AM22" s="18"/>
      <c r="AN22" s="18">
        <v>8</v>
      </c>
      <c r="AO22" s="18">
        <v>5</v>
      </c>
      <c r="AP22" s="18">
        <v>3</v>
      </c>
      <c r="AQ22" s="18">
        <v>3</v>
      </c>
      <c r="AR22" s="18">
        <v>4</v>
      </c>
      <c r="AS22" s="18">
        <v>1</v>
      </c>
      <c r="AT22" s="18">
        <v>3</v>
      </c>
      <c r="AU22" s="18"/>
      <c r="AV22" s="18">
        <v>2</v>
      </c>
      <c r="AW22" s="18">
        <v>8</v>
      </c>
      <c r="AX22" s="18">
        <v>2</v>
      </c>
      <c r="AY22" s="18">
        <v>1</v>
      </c>
      <c r="AZ22" s="18">
        <v>1</v>
      </c>
      <c r="BA22" s="18">
        <v>1</v>
      </c>
      <c r="BB22" s="18">
        <v>1</v>
      </c>
      <c r="BC22" s="18"/>
      <c r="BD22" s="18"/>
      <c r="BE22" s="18">
        <v>2</v>
      </c>
      <c r="BF22" s="18">
        <v>3</v>
      </c>
      <c r="BG22" s="18">
        <v>6</v>
      </c>
      <c r="BH22" s="18">
        <v>3</v>
      </c>
      <c r="BI22" s="18">
        <v>2</v>
      </c>
      <c r="BJ22" s="18">
        <v>5</v>
      </c>
      <c r="BK22" s="18">
        <v>4</v>
      </c>
      <c r="BL22" s="18">
        <v>4</v>
      </c>
      <c r="BM22" s="18">
        <v>2</v>
      </c>
      <c r="BN22" s="18">
        <v>1</v>
      </c>
      <c r="BO22" s="18">
        <v>1</v>
      </c>
      <c r="BP22" s="18">
        <v>1</v>
      </c>
      <c r="BQ22" s="18">
        <v>4</v>
      </c>
      <c r="BR22" s="18">
        <v>5</v>
      </c>
      <c r="BS22" s="18">
        <v>3</v>
      </c>
      <c r="BT22" s="18">
        <v>7</v>
      </c>
      <c r="BU22" s="18">
        <v>5</v>
      </c>
      <c r="BV22" s="18">
        <v>2</v>
      </c>
      <c r="BW22" s="18">
        <v>1</v>
      </c>
      <c r="BX22" s="18"/>
      <c r="BY22" s="19">
        <f>(BX22-BW22)/BW22</f>
        <v>-1</v>
      </c>
    </row>
    <row r="23" spans="1:77" x14ac:dyDescent="0.35">
      <c r="A23" s="18" t="s">
        <v>27610</v>
      </c>
      <c r="B23" s="18">
        <v>3</v>
      </c>
      <c r="C23" s="18">
        <v>1</v>
      </c>
      <c r="D23" s="18">
        <v>1</v>
      </c>
      <c r="E23" s="18"/>
      <c r="F23" s="18"/>
      <c r="G23" s="18">
        <v>1</v>
      </c>
      <c r="H23" s="18">
        <v>3</v>
      </c>
      <c r="I23" s="18">
        <v>1</v>
      </c>
      <c r="J23" s="18"/>
      <c r="K23" s="18">
        <v>1</v>
      </c>
      <c r="L23" s="18">
        <v>1</v>
      </c>
      <c r="M23" s="18">
        <v>1</v>
      </c>
      <c r="N23" s="18">
        <v>1</v>
      </c>
      <c r="O23" s="18">
        <v>1</v>
      </c>
      <c r="P23" s="18"/>
      <c r="Q23" s="18">
        <v>1</v>
      </c>
      <c r="R23" s="18"/>
      <c r="S23" s="18"/>
      <c r="T23" s="18"/>
      <c r="U23" s="18">
        <v>1</v>
      </c>
      <c r="V23" s="18"/>
      <c r="W23" s="18"/>
      <c r="X23" s="18">
        <v>2</v>
      </c>
      <c r="Y23" s="18">
        <v>1</v>
      </c>
      <c r="Z23" s="18">
        <v>1</v>
      </c>
      <c r="AA23" s="18">
        <v>3</v>
      </c>
      <c r="AB23" s="18"/>
      <c r="AC23" s="18">
        <v>1</v>
      </c>
      <c r="AD23" s="18"/>
      <c r="AE23" s="18">
        <v>3</v>
      </c>
      <c r="AF23" s="18"/>
      <c r="AG23" s="18"/>
      <c r="AH23" s="18"/>
      <c r="AI23" s="18">
        <v>2</v>
      </c>
      <c r="AJ23" s="18"/>
      <c r="AK23" s="18">
        <v>2</v>
      </c>
      <c r="AL23" s="18"/>
      <c r="AM23" s="18"/>
      <c r="AN23" s="18"/>
      <c r="AO23" s="18"/>
      <c r="AP23" s="18"/>
      <c r="AQ23" s="18"/>
      <c r="AR23" s="18"/>
      <c r="AS23" s="18"/>
      <c r="AT23" s="18">
        <v>1</v>
      </c>
      <c r="AU23" s="18"/>
      <c r="AV23" s="18"/>
      <c r="AW23" s="18">
        <v>2</v>
      </c>
      <c r="AX23" s="18">
        <v>1</v>
      </c>
      <c r="AY23" s="18">
        <v>1</v>
      </c>
      <c r="AZ23" s="18"/>
      <c r="BA23" s="18"/>
      <c r="BB23" s="18">
        <v>4</v>
      </c>
      <c r="BC23" s="18"/>
      <c r="BD23" s="18">
        <v>2</v>
      </c>
      <c r="BE23" s="18"/>
      <c r="BF23" s="18"/>
      <c r="BG23" s="18">
        <v>2</v>
      </c>
      <c r="BH23" s="18">
        <v>1</v>
      </c>
      <c r="BI23" s="18">
        <v>2</v>
      </c>
      <c r="BJ23" s="18">
        <v>1</v>
      </c>
      <c r="BK23" s="18"/>
      <c r="BL23" s="18">
        <v>1</v>
      </c>
      <c r="BM23" s="18">
        <v>1</v>
      </c>
      <c r="BN23" s="18"/>
      <c r="BO23" s="18"/>
      <c r="BP23" s="18">
        <v>1</v>
      </c>
      <c r="BQ23" s="18"/>
      <c r="BR23" s="18"/>
      <c r="BS23" s="18"/>
      <c r="BT23" s="18"/>
      <c r="BU23" s="18"/>
      <c r="BV23" s="18">
        <v>1</v>
      </c>
      <c r="BW23" s="18">
        <v>1</v>
      </c>
      <c r="BX23" s="18"/>
      <c r="BY23" s="19">
        <f>(BX23-BW23)/BW23</f>
        <v>-1</v>
      </c>
    </row>
    <row r="24" spans="1:77" x14ac:dyDescent="0.35">
      <c r="A24" s="18" t="s">
        <v>27533</v>
      </c>
      <c r="B24" s="18">
        <v>2</v>
      </c>
      <c r="C24" s="18">
        <v>2</v>
      </c>
      <c r="D24" s="18"/>
      <c r="E24" s="18"/>
      <c r="F24" s="18">
        <v>2</v>
      </c>
      <c r="G24" s="18">
        <v>2</v>
      </c>
      <c r="H24" s="18">
        <v>3</v>
      </c>
      <c r="I24" s="18"/>
      <c r="J24" s="18">
        <v>2</v>
      </c>
      <c r="K24" s="18">
        <v>1</v>
      </c>
      <c r="L24" s="18">
        <v>6</v>
      </c>
      <c r="M24" s="18">
        <v>2</v>
      </c>
      <c r="N24" s="18"/>
      <c r="O24" s="18"/>
      <c r="P24" s="18">
        <v>3</v>
      </c>
      <c r="Q24" s="18">
        <v>4</v>
      </c>
      <c r="R24" s="18">
        <v>3</v>
      </c>
      <c r="S24" s="18">
        <v>1</v>
      </c>
      <c r="T24" s="18"/>
      <c r="U24" s="18">
        <v>4</v>
      </c>
      <c r="V24" s="18">
        <v>7</v>
      </c>
      <c r="W24" s="18">
        <v>6</v>
      </c>
      <c r="X24" s="18">
        <v>2</v>
      </c>
      <c r="Y24" s="18">
        <v>3</v>
      </c>
      <c r="Z24" s="18">
        <v>4</v>
      </c>
      <c r="AA24" s="18">
        <v>2</v>
      </c>
      <c r="AB24" s="18">
        <v>1</v>
      </c>
      <c r="AC24" s="18"/>
      <c r="AD24" s="18">
        <v>4</v>
      </c>
      <c r="AE24" s="18">
        <v>2</v>
      </c>
      <c r="AF24" s="18">
        <v>2</v>
      </c>
      <c r="AG24" s="18">
        <v>3</v>
      </c>
      <c r="AH24" s="18">
        <v>4</v>
      </c>
      <c r="AI24" s="18">
        <v>6</v>
      </c>
      <c r="AJ24" s="18">
        <v>4</v>
      </c>
      <c r="AK24" s="18"/>
      <c r="AL24" s="18">
        <v>5</v>
      </c>
      <c r="AM24" s="18">
        <v>1</v>
      </c>
      <c r="AN24" s="18"/>
      <c r="AO24" s="18">
        <v>2</v>
      </c>
      <c r="AP24" s="18">
        <v>2</v>
      </c>
      <c r="AQ24" s="18">
        <v>1</v>
      </c>
      <c r="AR24" s="18">
        <v>1</v>
      </c>
      <c r="AS24" s="18">
        <v>1</v>
      </c>
      <c r="AT24" s="18">
        <v>4</v>
      </c>
      <c r="AU24" s="18">
        <v>1</v>
      </c>
      <c r="AV24" s="18">
        <v>2</v>
      </c>
      <c r="AW24" s="18">
        <v>2</v>
      </c>
      <c r="AX24" s="18">
        <v>2</v>
      </c>
      <c r="AY24" s="18">
        <v>2</v>
      </c>
      <c r="AZ24" s="18">
        <v>2</v>
      </c>
      <c r="BA24" s="18"/>
      <c r="BB24" s="18">
        <v>6</v>
      </c>
      <c r="BC24" s="18">
        <v>3</v>
      </c>
      <c r="BD24" s="18">
        <v>1</v>
      </c>
      <c r="BE24" s="18">
        <v>1</v>
      </c>
      <c r="BF24" s="18"/>
      <c r="BG24" s="18">
        <v>6</v>
      </c>
      <c r="BH24" s="18"/>
      <c r="BI24" s="18"/>
      <c r="BJ24" s="18"/>
      <c r="BK24" s="18">
        <v>1</v>
      </c>
      <c r="BL24" s="18">
        <v>2</v>
      </c>
      <c r="BM24" s="18"/>
      <c r="BN24" s="18">
        <v>2</v>
      </c>
      <c r="BO24" s="18"/>
      <c r="BP24" s="18"/>
      <c r="BQ24" s="18">
        <v>1</v>
      </c>
      <c r="BR24" s="18"/>
      <c r="BS24" s="18"/>
      <c r="BT24" s="18">
        <v>1</v>
      </c>
      <c r="BU24" s="18">
        <v>6</v>
      </c>
      <c r="BV24" s="18"/>
      <c r="BW24" s="18"/>
      <c r="BX24" s="18"/>
      <c r="BY24" s="19" t="e">
        <f>(BX24-BW24)/BW24</f>
        <v>#DIV/0!</v>
      </c>
    </row>
    <row r="25" spans="1:77" x14ac:dyDescent="0.35">
      <c r="A25" s="18" t="s">
        <v>27596</v>
      </c>
      <c r="B25" s="18">
        <v>3</v>
      </c>
      <c r="C25" s="18"/>
      <c r="D25" s="18"/>
      <c r="E25" s="18"/>
      <c r="F25" s="18"/>
      <c r="G25" s="18">
        <v>1</v>
      </c>
      <c r="H25" s="18"/>
      <c r="I25" s="18"/>
      <c r="J25" s="18"/>
      <c r="K25" s="18"/>
      <c r="L25" s="18"/>
      <c r="M25" s="18">
        <v>0</v>
      </c>
      <c r="N25" s="18"/>
      <c r="O25" s="18"/>
      <c r="P25" s="18"/>
      <c r="Q25" s="18"/>
      <c r="R25" s="18"/>
      <c r="S25" s="18"/>
      <c r="T25" s="18">
        <v>2</v>
      </c>
      <c r="U25" s="18"/>
      <c r="V25" s="18">
        <v>1</v>
      </c>
      <c r="W25" s="18">
        <v>1</v>
      </c>
      <c r="X25" s="18"/>
      <c r="Y25" s="18"/>
      <c r="Z25" s="18">
        <v>1</v>
      </c>
      <c r="AA25" s="18">
        <v>1</v>
      </c>
      <c r="AB25" s="18"/>
      <c r="AC25" s="18"/>
      <c r="AD25" s="18">
        <v>1</v>
      </c>
      <c r="AE25" s="18"/>
      <c r="AF25" s="18">
        <v>2</v>
      </c>
      <c r="AG25" s="18">
        <v>2</v>
      </c>
      <c r="AH25" s="18">
        <v>1</v>
      </c>
      <c r="AI25" s="18">
        <v>1</v>
      </c>
      <c r="AJ25" s="18">
        <v>1</v>
      </c>
      <c r="AK25" s="18">
        <v>3</v>
      </c>
      <c r="AL25" s="18"/>
      <c r="AM25" s="18"/>
      <c r="AN25" s="18">
        <v>1</v>
      </c>
      <c r="AO25" s="18">
        <v>4</v>
      </c>
      <c r="AP25" s="18"/>
      <c r="AQ25" s="18">
        <v>1</v>
      </c>
      <c r="AR25" s="18">
        <v>1</v>
      </c>
      <c r="AS25" s="18"/>
      <c r="AT25" s="18">
        <v>3</v>
      </c>
      <c r="AU25" s="18"/>
      <c r="AV25" s="18"/>
      <c r="AW25" s="18">
        <v>1</v>
      </c>
      <c r="AX25" s="18">
        <v>1</v>
      </c>
      <c r="AY25" s="18"/>
      <c r="AZ25" s="18">
        <v>2</v>
      </c>
      <c r="BA25" s="18">
        <v>3</v>
      </c>
      <c r="BB25" s="18">
        <v>1</v>
      </c>
      <c r="BC25" s="18">
        <v>2</v>
      </c>
      <c r="BD25" s="18">
        <v>4</v>
      </c>
      <c r="BE25" s="18"/>
      <c r="BF25" s="18"/>
      <c r="BG25" s="18"/>
      <c r="BH25" s="18"/>
      <c r="BI25" s="18">
        <v>2</v>
      </c>
      <c r="BJ25" s="18">
        <v>1</v>
      </c>
      <c r="BK25" s="18"/>
      <c r="BL25" s="18">
        <v>1</v>
      </c>
      <c r="BM25" s="18"/>
      <c r="BN25" s="18">
        <v>1</v>
      </c>
      <c r="BO25" s="18"/>
      <c r="BP25" s="18">
        <v>2</v>
      </c>
      <c r="BQ25" s="18"/>
      <c r="BR25" s="18"/>
      <c r="BS25" s="18"/>
      <c r="BT25" s="18">
        <v>1</v>
      </c>
      <c r="BU25" s="18"/>
      <c r="BV25" s="18"/>
      <c r="BW25" s="18"/>
      <c r="BX25" s="18"/>
      <c r="BY25" s="19" t="e">
        <f>(BX25-BW25)/BW25</f>
        <v>#DIV/0!</v>
      </c>
    </row>
    <row r="26" spans="1:77" x14ac:dyDescent="0.35">
      <c r="A26" s="18" t="s">
        <v>7794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>
        <v>2</v>
      </c>
      <c r="BR26" s="18">
        <v>1</v>
      </c>
      <c r="BS26" s="18"/>
      <c r="BT26" s="18"/>
      <c r="BU26" s="18"/>
      <c r="BV26" s="18"/>
      <c r="BW26" s="18"/>
      <c r="BX26" s="18"/>
      <c r="BY26" s="19"/>
    </row>
    <row r="27" spans="1:77" x14ac:dyDescent="0.35">
      <c r="A27" s="18" t="s">
        <v>27526</v>
      </c>
      <c r="B27" s="18"/>
      <c r="C27" s="18">
        <v>2</v>
      </c>
      <c r="D27" s="18">
        <v>1</v>
      </c>
      <c r="E27" s="18">
        <v>3</v>
      </c>
      <c r="F27" s="18"/>
      <c r="G27" s="18">
        <v>2</v>
      </c>
      <c r="H27" s="18"/>
      <c r="I27" s="18"/>
      <c r="J27" s="18"/>
      <c r="K27" s="18"/>
      <c r="L27" s="18"/>
      <c r="M27" s="18">
        <v>0</v>
      </c>
      <c r="N27" s="18">
        <v>1</v>
      </c>
      <c r="O27" s="18">
        <v>1</v>
      </c>
      <c r="P27" s="18"/>
      <c r="Q27" s="18">
        <v>4</v>
      </c>
      <c r="R27" s="18">
        <v>1</v>
      </c>
      <c r="S27" s="18"/>
      <c r="T27" s="18"/>
      <c r="U27" s="18">
        <v>1</v>
      </c>
      <c r="V27" s="18"/>
      <c r="W27" s="18"/>
      <c r="X27" s="18">
        <v>3</v>
      </c>
      <c r="Y27" s="18">
        <v>1</v>
      </c>
      <c r="Z27" s="18">
        <v>1</v>
      </c>
      <c r="AA27" s="18"/>
      <c r="AB27" s="18"/>
      <c r="AC27" s="18"/>
      <c r="AD27" s="18"/>
      <c r="AE27" s="18">
        <v>1</v>
      </c>
      <c r="AF27" s="18"/>
      <c r="AG27" s="18"/>
      <c r="AH27" s="18"/>
      <c r="AI27" s="18">
        <v>1</v>
      </c>
      <c r="AJ27" s="18">
        <v>1</v>
      </c>
      <c r="AK27" s="18"/>
      <c r="AL27" s="18"/>
      <c r="AM27" s="18">
        <v>1</v>
      </c>
      <c r="AN27" s="18"/>
      <c r="AO27" s="18">
        <v>1</v>
      </c>
      <c r="AP27" s="18">
        <v>1</v>
      </c>
      <c r="AQ27" s="18"/>
      <c r="AR27" s="18"/>
      <c r="AS27" s="18"/>
      <c r="AT27" s="18"/>
      <c r="AU27" s="18"/>
      <c r="AV27" s="18"/>
      <c r="AW27" s="18"/>
      <c r="AX27" s="18">
        <v>1</v>
      </c>
      <c r="AY27" s="18"/>
      <c r="AZ27" s="18">
        <v>2</v>
      </c>
      <c r="BA27" s="18"/>
      <c r="BB27" s="18"/>
      <c r="BC27" s="18">
        <v>1</v>
      </c>
      <c r="BD27" s="18"/>
      <c r="BE27" s="18">
        <v>2</v>
      </c>
      <c r="BF27" s="18"/>
      <c r="BG27" s="18"/>
      <c r="BH27" s="18"/>
      <c r="BI27" s="18">
        <v>1</v>
      </c>
      <c r="BJ27" s="18"/>
      <c r="BK27" s="18"/>
      <c r="BL27" s="18"/>
      <c r="BM27" s="18">
        <v>2</v>
      </c>
      <c r="BN27" s="18">
        <v>1</v>
      </c>
      <c r="BO27" s="18"/>
      <c r="BP27" s="18">
        <v>1</v>
      </c>
      <c r="BQ27" s="18"/>
      <c r="BR27" s="18"/>
      <c r="BS27" s="18"/>
      <c r="BT27" s="18"/>
      <c r="BU27" s="18"/>
      <c r="BV27" s="18"/>
      <c r="BW27" s="18"/>
      <c r="BX27" s="18"/>
      <c r="BY27" s="19" t="e">
        <f>(BX27-BW27)/BW27</f>
        <v>#DIV/0!</v>
      </c>
    </row>
    <row r="28" spans="1:77" x14ac:dyDescent="0.35">
      <c r="A28" s="18" t="s">
        <v>27534</v>
      </c>
      <c r="B28" s="18"/>
      <c r="C28" s="18"/>
      <c r="D28" s="18">
        <v>2</v>
      </c>
      <c r="E28" s="18"/>
      <c r="F28" s="18"/>
      <c r="G28" s="18"/>
      <c r="H28" s="18"/>
      <c r="I28" s="18"/>
      <c r="J28" s="18"/>
      <c r="K28" s="18"/>
      <c r="L28" s="18"/>
      <c r="M28" s="18">
        <v>0</v>
      </c>
      <c r="N28" s="18"/>
      <c r="O28" s="18"/>
      <c r="P28" s="18"/>
      <c r="Q28" s="18"/>
      <c r="R28" s="18">
        <v>1</v>
      </c>
      <c r="S28" s="18"/>
      <c r="T28" s="18">
        <v>1</v>
      </c>
      <c r="U28" s="18"/>
      <c r="V28" s="18"/>
      <c r="W28" s="18">
        <v>1</v>
      </c>
      <c r="X28" s="18"/>
      <c r="Y28" s="18"/>
      <c r="Z28" s="18"/>
      <c r="AA28" s="18"/>
      <c r="AB28" s="18"/>
      <c r="AC28" s="18"/>
      <c r="AD28" s="18"/>
      <c r="AE28" s="18">
        <v>2</v>
      </c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>
        <v>2</v>
      </c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>
        <v>1</v>
      </c>
      <c r="BP28" s="18"/>
      <c r="BQ28" s="18"/>
      <c r="BR28" s="18"/>
      <c r="BS28" s="18"/>
      <c r="BT28" s="18"/>
      <c r="BU28" s="18"/>
      <c r="BV28" s="18"/>
      <c r="BW28" s="18"/>
      <c r="BX28" s="18"/>
      <c r="BY28" s="19" t="e">
        <f>(BX28-BW28)/BW28</f>
        <v>#DIV/0!</v>
      </c>
    </row>
    <row r="29" spans="1:77" x14ac:dyDescent="0.35">
      <c r="A29" s="18" t="s">
        <v>27599</v>
      </c>
      <c r="B29" s="18">
        <v>3</v>
      </c>
      <c r="C29" s="18">
        <v>5</v>
      </c>
      <c r="D29" s="18"/>
      <c r="E29" s="18"/>
      <c r="F29" s="18">
        <v>2</v>
      </c>
      <c r="G29" s="18">
        <v>1</v>
      </c>
      <c r="H29" s="18"/>
      <c r="I29" s="18">
        <v>2</v>
      </c>
      <c r="J29" s="18">
        <v>2</v>
      </c>
      <c r="K29" s="18">
        <v>1</v>
      </c>
      <c r="L29" s="18"/>
      <c r="M29" s="18">
        <v>5</v>
      </c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>
        <v>1</v>
      </c>
      <c r="AD29" s="18">
        <v>2</v>
      </c>
      <c r="AE29" s="18">
        <v>2</v>
      </c>
      <c r="AF29" s="18">
        <v>1</v>
      </c>
      <c r="AG29" s="18"/>
      <c r="AH29" s="18">
        <v>2</v>
      </c>
      <c r="AI29" s="18">
        <v>2</v>
      </c>
      <c r="AJ29" s="18"/>
      <c r="AK29" s="18">
        <v>3</v>
      </c>
      <c r="AL29" s="18"/>
      <c r="AM29" s="18"/>
      <c r="AN29" s="18"/>
      <c r="AO29" s="18">
        <v>3</v>
      </c>
      <c r="AP29" s="18">
        <v>4</v>
      </c>
      <c r="AQ29" s="18">
        <v>5</v>
      </c>
      <c r="AR29" s="18">
        <v>4</v>
      </c>
      <c r="AS29" s="18">
        <v>2</v>
      </c>
      <c r="AT29" s="18">
        <v>5</v>
      </c>
      <c r="AU29" s="18">
        <v>2</v>
      </c>
      <c r="AV29" s="18">
        <v>4</v>
      </c>
      <c r="AW29" s="18">
        <v>4</v>
      </c>
      <c r="AX29" s="18">
        <v>5</v>
      </c>
      <c r="AY29" s="18">
        <v>1</v>
      </c>
      <c r="AZ29" s="18">
        <v>1</v>
      </c>
      <c r="BA29" s="18">
        <v>1</v>
      </c>
      <c r="BB29" s="18">
        <v>4</v>
      </c>
      <c r="BC29" s="18">
        <v>1</v>
      </c>
      <c r="BD29" s="18">
        <v>1</v>
      </c>
      <c r="BE29" s="18"/>
      <c r="BF29" s="18">
        <v>2</v>
      </c>
      <c r="BG29" s="18"/>
      <c r="BH29" s="18"/>
      <c r="BI29" s="18"/>
      <c r="BJ29" s="18"/>
      <c r="BK29" s="18"/>
      <c r="BL29" s="18"/>
      <c r="BM29" s="18">
        <v>1</v>
      </c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9" t="e">
        <f>(BX29-BW29)/BW29</f>
        <v>#DIV/0!</v>
      </c>
    </row>
    <row r="30" spans="1:77" x14ac:dyDescent="0.35">
      <c r="A30" s="18" t="s">
        <v>26482</v>
      </c>
      <c r="B30" s="18"/>
      <c r="C30" s="18"/>
      <c r="D30" s="18">
        <v>2</v>
      </c>
      <c r="E30" s="18"/>
      <c r="F30" s="18"/>
      <c r="G30" s="18"/>
      <c r="H30" s="18"/>
      <c r="I30" s="18"/>
      <c r="J30" s="18"/>
      <c r="K30" s="18"/>
      <c r="L30" s="18"/>
      <c r="M30" s="18">
        <v>0</v>
      </c>
      <c r="N30" s="18"/>
      <c r="O30" s="18"/>
      <c r="P30" s="18"/>
      <c r="Q30" s="18"/>
      <c r="R30" s="18"/>
      <c r="S30" s="18"/>
      <c r="T30" s="18"/>
      <c r="U30" s="18"/>
      <c r="V30" s="18">
        <v>1</v>
      </c>
      <c r="W30" s="18"/>
      <c r="X30" s="18">
        <v>1</v>
      </c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>
        <v>1</v>
      </c>
      <c r="AZ30" s="18"/>
      <c r="BA30" s="18"/>
      <c r="BB30" s="18">
        <v>1</v>
      </c>
      <c r="BC30" s="18"/>
      <c r="BD30" s="18"/>
      <c r="BE30" s="18"/>
      <c r="BF30" s="18"/>
      <c r="BG30" s="18"/>
      <c r="BH30" s="18"/>
      <c r="BI30" s="18"/>
      <c r="BJ30" s="18">
        <v>1</v>
      </c>
      <c r="BK30" s="18">
        <v>1</v>
      </c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9" t="e">
        <f>(BX30-BW30)/BW30</f>
        <v>#DIV/0!</v>
      </c>
    </row>
    <row r="31" spans="1:77" x14ac:dyDescent="0.35">
      <c r="A31" s="18" t="s">
        <v>27527</v>
      </c>
      <c r="B31" s="18"/>
      <c r="C31" s="18"/>
      <c r="D31" s="18"/>
      <c r="E31" s="18">
        <v>1</v>
      </c>
      <c r="F31" s="18"/>
      <c r="G31" s="18"/>
      <c r="H31" s="18"/>
      <c r="I31" s="18"/>
      <c r="J31" s="18"/>
      <c r="K31" s="18"/>
      <c r="L31" s="18">
        <v>235</v>
      </c>
      <c r="M31" s="18">
        <v>263</v>
      </c>
      <c r="N31" s="18">
        <v>5</v>
      </c>
      <c r="O31" s="18">
        <v>5</v>
      </c>
      <c r="P31" s="18">
        <v>3</v>
      </c>
      <c r="Q31" s="18">
        <v>2</v>
      </c>
      <c r="R31" s="18"/>
      <c r="S31" s="18"/>
      <c r="T31" s="18">
        <v>2</v>
      </c>
      <c r="U31" s="18"/>
      <c r="V31" s="18"/>
      <c r="W31" s="18"/>
      <c r="X31" s="18"/>
      <c r="Y31" s="18"/>
      <c r="Z31" s="18"/>
      <c r="AA31" s="18"/>
      <c r="AB31" s="18">
        <v>1</v>
      </c>
      <c r="AC31" s="18"/>
      <c r="AD31" s="18"/>
      <c r="AE31" s="18"/>
      <c r="AF31" s="18"/>
      <c r="AG31" s="18"/>
      <c r="AH31" s="18"/>
      <c r="AI31" s="18"/>
      <c r="AJ31" s="18">
        <v>5</v>
      </c>
      <c r="AK31" s="18"/>
      <c r="AL31" s="18"/>
      <c r="AM31" s="18"/>
      <c r="AN31" s="18"/>
      <c r="AO31" s="18"/>
      <c r="AP31" s="18"/>
      <c r="AQ31" s="18"/>
      <c r="AR31" s="18">
        <v>5</v>
      </c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>
        <v>1</v>
      </c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9" t="e">
        <f>(BX31-BW31)/BW31</f>
        <v>#DIV/0!</v>
      </c>
    </row>
    <row r="32" spans="1:77" x14ac:dyDescent="0.35">
      <c r="A32" s="18" t="s">
        <v>27603</v>
      </c>
      <c r="B32" s="18"/>
      <c r="C32" s="18">
        <v>1</v>
      </c>
      <c r="D32" s="18"/>
      <c r="E32" s="18">
        <v>3</v>
      </c>
      <c r="F32" s="18"/>
      <c r="G32" s="18">
        <v>1</v>
      </c>
      <c r="H32" s="18">
        <v>2</v>
      </c>
      <c r="I32" s="18">
        <v>1</v>
      </c>
      <c r="J32" s="18">
        <v>1</v>
      </c>
      <c r="K32" s="18"/>
      <c r="L32" s="18">
        <v>3</v>
      </c>
      <c r="M32" s="18">
        <v>0</v>
      </c>
      <c r="N32" s="18">
        <v>2</v>
      </c>
      <c r="O32" s="18">
        <v>2</v>
      </c>
      <c r="P32" s="18"/>
      <c r="Q32" s="18"/>
      <c r="R32" s="18"/>
      <c r="S32" s="18">
        <v>1</v>
      </c>
      <c r="T32" s="18"/>
      <c r="U32" s="18"/>
      <c r="V32" s="18"/>
      <c r="W32" s="18">
        <v>1</v>
      </c>
      <c r="X32" s="18">
        <v>1</v>
      </c>
      <c r="Y32" s="18">
        <v>1</v>
      </c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>
        <v>2</v>
      </c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9" t="e">
        <f>(BX32-BW32)/BW32</f>
        <v>#DIV/0!</v>
      </c>
    </row>
    <row r="33" spans="1:77" x14ac:dyDescent="0.35">
      <c r="A33" s="18" t="s">
        <v>27611</v>
      </c>
      <c r="B33" s="18">
        <v>2</v>
      </c>
      <c r="C33" s="18"/>
      <c r="D33" s="18"/>
      <c r="E33" s="18">
        <v>4</v>
      </c>
      <c r="F33" s="18">
        <v>2</v>
      </c>
      <c r="G33" s="18">
        <v>1</v>
      </c>
      <c r="H33" s="18">
        <v>2</v>
      </c>
      <c r="I33" s="18">
        <v>1</v>
      </c>
      <c r="J33" s="18">
        <v>1</v>
      </c>
      <c r="K33" s="18">
        <v>1</v>
      </c>
      <c r="L33" s="18"/>
      <c r="M33" s="18">
        <v>0</v>
      </c>
      <c r="N33" s="18">
        <v>1</v>
      </c>
      <c r="O33" s="18">
        <v>1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>
        <v>2</v>
      </c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9" t="e">
        <f>(BX33-BW33)/BW33</f>
        <v>#DIV/0!</v>
      </c>
    </row>
    <row r="34" spans="1:77" x14ac:dyDescent="0.35">
      <c r="A34" s="18" t="s">
        <v>27601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>
        <v>2</v>
      </c>
      <c r="Q34" s="18"/>
      <c r="R34" s="18"/>
      <c r="S34" s="18"/>
      <c r="T34" s="18">
        <v>1</v>
      </c>
      <c r="U34" s="18"/>
      <c r="V34" s="18">
        <v>1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9" t="e">
        <f>(BX34-BW34)/BW34</f>
        <v>#DIV/0!</v>
      </c>
    </row>
    <row r="35" spans="1:77" x14ac:dyDescent="0.35">
      <c r="A35" s="18" t="s">
        <v>27612</v>
      </c>
      <c r="B35" s="18">
        <v>17</v>
      </c>
      <c r="C35" s="18"/>
      <c r="D35" s="18"/>
      <c r="E35" s="18"/>
      <c r="F35" s="18"/>
      <c r="G35" s="18">
        <v>4</v>
      </c>
      <c r="H35" s="18"/>
      <c r="I35" s="18"/>
      <c r="J35" s="18"/>
      <c r="K35" s="18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9" t="e">
        <f>(BX35-BW35)/BW35</f>
        <v>#DIV/0!</v>
      </c>
    </row>
    <row r="36" spans="1:77" x14ac:dyDescent="0.35">
      <c r="A36" s="18" t="s">
        <v>27613</v>
      </c>
      <c r="B36" s="18"/>
      <c r="C36" s="18"/>
      <c r="D36" s="18">
        <v>1</v>
      </c>
      <c r="E36" s="18"/>
      <c r="F36" s="18"/>
      <c r="G36" s="18"/>
      <c r="H36" s="18"/>
      <c r="I36" s="18"/>
      <c r="J36" s="18"/>
      <c r="K36" s="18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9" t="e">
        <f>(BX36-BW36)/BW36</f>
        <v>#DIV/0!</v>
      </c>
    </row>
    <row r="37" spans="1:77" x14ac:dyDescent="0.35">
      <c r="A37" s="18" t="s">
        <v>27614</v>
      </c>
      <c r="B37" s="18">
        <v>1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>
        <v>0</v>
      </c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9" t="e">
        <f>(BX37-BW37)/BW37</f>
        <v>#DIV/0!</v>
      </c>
    </row>
    <row r="38" spans="1:77" x14ac:dyDescent="0.35">
      <c r="A38" s="18" t="s">
        <v>27605</v>
      </c>
      <c r="B38" s="18">
        <v>1</v>
      </c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>
        <v>0</v>
      </c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9" t="e">
        <f>(BX38-BW38)/BW38</f>
        <v>#DIV/0!</v>
      </c>
    </row>
    <row r="39" spans="1:77" x14ac:dyDescent="0.35">
      <c r="A39" s="18" t="s">
        <v>27608</v>
      </c>
      <c r="B39" s="18">
        <v>510</v>
      </c>
      <c r="C39" s="18">
        <v>563</v>
      </c>
      <c r="D39" s="18">
        <v>433</v>
      </c>
      <c r="E39" s="18">
        <v>402</v>
      </c>
      <c r="F39" s="18">
        <v>330</v>
      </c>
      <c r="G39" s="18">
        <v>413</v>
      </c>
      <c r="H39" s="18">
        <v>415</v>
      </c>
      <c r="I39" s="18">
        <v>363</v>
      </c>
      <c r="J39" s="18">
        <v>358</v>
      </c>
      <c r="K39" s="18">
        <v>386</v>
      </c>
      <c r="L39" s="18">
        <v>571</v>
      </c>
      <c r="M39" s="18">
        <v>597</v>
      </c>
      <c r="N39" s="18">
        <v>299</v>
      </c>
      <c r="O39" s="18">
        <v>285</v>
      </c>
      <c r="P39" s="18">
        <v>367</v>
      </c>
      <c r="Q39" s="18">
        <v>459</v>
      </c>
      <c r="R39" s="18">
        <v>416</v>
      </c>
      <c r="S39" s="18">
        <v>368</v>
      </c>
      <c r="T39" s="18">
        <v>329</v>
      </c>
      <c r="U39" s="18">
        <v>325</v>
      </c>
      <c r="V39" s="18">
        <v>386</v>
      </c>
      <c r="W39" s="18">
        <v>403</v>
      </c>
      <c r="X39" s="18">
        <v>506</v>
      </c>
      <c r="Y39" s="18">
        <v>411</v>
      </c>
      <c r="Z39" s="18">
        <v>375</v>
      </c>
      <c r="AA39" s="18">
        <v>337</v>
      </c>
      <c r="AB39" s="18">
        <v>275</v>
      </c>
      <c r="AC39" s="18">
        <v>199</v>
      </c>
      <c r="AD39" s="18">
        <v>387</v>
      </c>
      <c r="AE39" s="18">
        <v>396</v>
      </c>
      <c r="AF39" s="18">
        <v>356</v>
      </c>
      <c r="AG39" s="18">
        <v>284</v>
      </c>
      <c r="AH39" s="18">
        <v>361</v>
      </c>
      <c r="AI39" s="18">
        <v>341</v>
      </c>
      <c r="AJ39" s="18">
        <v>372</v>
      </c>
      <c r="AK39" s="18">
        <v>369</v>
      </c>
      <c r="AL39" s="18">
        <v>313</v>
      </c>
      <c r="AM39" s="18">
        <v>203</v>
      </c>
      <c r="AN39" s="18">
        <v>360</v>
      </c>
      <c r="AO39" s="18">
        <v>334</v>
      </c>
      <c r="AP39" s="18">
        <v>414</v>
      </c>
      <c r="AQ39" s="18">
        <v>322</v>
      </c>
      <c r="AR39" s="18">
        <v>462</v>
      </c>
      <c r="AS39" s="18">
        <v>366</v>
      </c>
      <c r="AT39" s="18">
        <v>337</v>
      </c>
      <c r="AU39" s="18">
        <v>272</v>
      </c>
      <c r="AV39" s="18">
        <v>267</v>
      </c>
      <c r="AW39" s="18">
        <v>338</v>
      </c>
      <c r="AX39" s="18">
        <v>415</v>
      </c>
      <c r="AY39" s="18">
        <v>324</v>
      </c>
      <c r="AZ39" s="18">
        <v>297</v>
      </c>
      <c r="BA39" s="18">
        <v>386</v>
      </c>
      <c r="BB39" s="18">
        <v>409</v>
      </c>
      <c r="BC39" s="18">
        <v>392</v>
      </c>
      <c r="BD39" s="18">
        <v>419</v>
      </c>
      <c r="BE39" s="18">
        <v>386</v>
      </c>
      <c r="BF39" s="18">
        <v>277</v>
      </c>
      <c r="BG39" s="18">
        <v>339</v>
      </c>
      <c r="BH39" s="18">
        <v>389</v>
      </c>
      <c r="BI39" s="18">
        <v>302</v>
      </c>
      <c r="BJ39" s="18">
        <v>357</v>
      </c>
      <c r="BK39" s="18">
        <v>335</v>
      </c>
      <c r="BL39" s="18">
        <v>254</v>
      </c>
      <c r="BM39" s="18">
        <v>290</v>
      </c>
      <c r="BN39" s="18">
        <v>181</v>
      </c>
      <c r="BO39" s="18">
        <v>112</v>
      </c>
      <c r="BP39" s="18">
        <v>213</v>
      </c>
      <c r="BQ39" s="18">
        <v>236</v>
      </c>
      <c r="BR39" s="18">
        <v>304</v>
      </c>
      <c r="BS39" s="18">
        <v>238</v>
      </c>
      <c r="BT39" s="18">
        <v>186</v>
      </c>
      <c r="BU39" s="18">
        <v>258</v>
      </c>
      <c r="BV39" s="18">
        <v>261</v>
      </c>
      <c r="BW39" s="18">
        <v>204</v>
      </c>
      <c r="BX39" s="18">
        <v>190</v>
      </c>
      <c r="BY39" s="19">
        <f>(BX39-BW39)/BW39</f>
        <v>-6.8627450980392163E-2</v>
      </c>
    </row>
  </sheetData>
  <sortState xmlns:xlrd2="http://schemas.microsoft.com/office/spreadsheetml/2017/richdata2" ref="A2:BY39">
    <sortCondition descending="1" ref="BX1:BX39"/>
  </sortState>
  <phoneticPr fontId="2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A9DCB-FD77-494D-9576-4B143D4178BF}">
  <dimension ref="A1:BY42"/>
  <sheetViews>
    <sheetView topLeftCell="A43" workbookViewId="0">
      <selection activeCell="BY53" sqref="BY53"/>
    </sheetView>
  </sheetViews>
  <sheetFormatPr baseColWidth="10" defaultRowHeight="14.5" x14ac:dyDescent="0.35"/>
  <cols>
    <col min="1" max="1" width="41.453125" style="8" bestFit="1" customWidth="1"/>
    <col min="2" max="38" width="6.08984375" style="8" hidden="1" customWidth="1"/>
    <col min="39" max="39" width="6.453125" style="8" hidden="1" customWidth="1"/>
    <col min="40" max="66" width="6.08984375" style="8" hidden="1" customWidth="1"/>
    <col min="67" max="76" width="6.08984375" style="8" customWidth="1"/>
    <col min="77" max="77" width="20.08984375" style="8" customWidth="1"/>
    <col min="78" max="16384" width="10.90625" style="8"/>
  </cols>
  <sheetData>
    <row r="1" spans="1:77" x14ac:dyDescent="0.35">
      <c r="A1" s="13" t="s">
        <v>26970</v>
      </c>
      <c r="B1" s="13" t="s">
        <v>27544</v>
      </c>
      <c r="C1" s="13" t="s">
        <v>27545</v>
      </c>
      <c r="D1" s="13" t="s">
        <v>27546</v>
      </c>
      <c r="E1" s="13" t="s">
        <v>27547</v>
      </c>
      <c r="F1" s="13" t="s">
        <v>27548</v>
      </c>
      <c r="G1" s="13" t="s">
        <v>27549</v>
      </c>
      <c r="H1" s="13" t="s">
        <v>27550</v>
      </c>
      <c r="I1" s="13" t="s">
        <v>27551</v>
      </c>
      <c r="J1" s="13" t="s">
        <v>27552</v>
      </c>
      <c r="K1" s="13" t="s">
        <v>27553</v>
      </c>
      <c r="L1" s="13" t="s">
        <v>27554</v>
      </c>
      <c r="M1" s="13" t="s">
        <v>27555</v>
      </c>
      <c r="N1" s="13" t="s">
        <v>27556</v>
      </c>
      <c r="O1" s="13" t="s">
        <v>27557</v>
      </c>
      <c r="P1" s="13" t="s">
        <v>27558</v>
      </c>
      <c r="Q1" s="13" t="s">
        <v>27559</v>
      </c>
      <c r="R1" s="13" t="s">
        <v>27560</v>
      </c>
      <c r="S1" s="13" t="s">
        <v>27561</v>
      </c>
      <c r="T1" s="13" t="s">
        <v>27562</v>
      </c>
      <c r="U1" s="13" t="s">
        <v>27563</v>
      </c>
      <c r="V1" s="13" t="s">
        <v>27564</v>
      </c>
      <c r="W1" s="13" t="s">
        <v>27565</v>
      </c>
      <c r="X1" s="13" t="s">
        <v>27566</v>
      </c>
      <c r="Y1" s="13" t="s">
        <v>27567</v>
      </c>
      <c r="Z1" s="13" t="s">
        <v>27568</v>
      </c>
      <c r="AA1" s="13" t="s">
        <v>27569</v>
      </c>
      <c r="AB1" s="13" t="s">
        <v>27570</v>
      </c>
      <c r="AC1" s="13" t="s">
        <v>27571</v>
      </c>
      <c r="AD1" s="13" t="s">
        <v>27572</v>
      </c>
      <c r="AE1" s="13" t="s">
        <v>27573</v>
      </c>
      <c r="AF1" s="13" t="s">
        <v>27574</v>
      </c>
      <c r="AG1" s="13" t="s">
        <v>27575</v>
      </c>
      <c r="AH1" s="13" t="s">
        <v>27576</v>
      </c>
      <c r="AI1" s="13" t="s">
        <v>27577</v>
      </c>
      <c r="AJ1" s="13" t="s">
        <v>27578</v>
      </c>
      <c r="AK1" s="13" t="s">
        <v>27579</v>
      </c>
      <c r="AL1" s="13" t="s">
        <v>27580</v>
      </c>
      <c r="AM1" s="13" t="s">
        <v>27581</v>
      </c>
      <c r="AN1" s="13" t="s">
        <v>27582</v>
      </c>
      <c r="AO1" s="13" t="s">
        <v>27583</v>
      </c>
      <c r="AP1" s="13" t="s">
        <v>27584</v>
      </c>
      <c r="AQ1" s="13" t="s">
        <v>27585</v>
      </c>
      <c r="AR1" s="13" t="s">
        <v>27586</v>
      </c>
      <c r="AS1" s="13" t="s">
        <v>27587</v>
      </c>
      <c r="AT1" s="13" t="s">
        <v>27588</v>
      </c>
      <c r="AU1" s="13" t="s">
        <v>27589</v>
      </c>
      <c r="AV1" s="13" t="s">
        <v>27590</v>
      </c>
      <c r="AW1" s="13" t="s">
        <v>27591</v>
      </c>
      <c r="AX1" s="13" t="s">
        <v>27592</v>
      </c>
      <c r="AY1" s="13" t="s">
        <v>27593</v>
      </c>
      <c r="AZ1" s="13" t="s">
        <v>27594</v>
      </c>
      <c r="BA1" s="13" t="s">
        <v>27595</v>
      </c>
      <c r="BB1" s="13" t="s">
        <v>27544</v>
      </c>
      <c r="BC1" s="13" t="s">
        <v>27545</v>
      </c>
      <c r="BD1" s="13" t="s">
        <v>27546</v>
      </c>
      <c r="BE1" s="13" t="s">
        <v>27547</v>
      </c>
      <c r="BF1" s="13" t="s">
        <v>27548</v>
      </c>
      <c r="BG1" s="13" t="s">
        <v>27549</v>
      </c>
      <c r="BH1" s="13" t="s">
        <v>27550</v>
      </c>
      <c r="BI1" s="13" t="s">
        <v>27551</v>
      </c>
      <c r="BJ1" s="13" t="s">
        <v>27552</v>
      </c>
      <c r="BK1" s="13" t="s">
        <v>27553</v>
      </c>
      <c r="BL1" s="13" t="s">
        <v>27554</v>
      </c>
      <c r="BM1" s="13" t="s">
        <v>27555</v>
      </c>
      <c r="BN1" s="13" t="s">
        <v>27556</v>
      </c>
      <c r="BO1" s="13" t="s">
        <v>27557</v>
      </c>
      <c r="BP1" s="13" t="s">
        <v>27558</v>
      </c>
      <c r="BQ1" s="13" t="s">
        <v>27559</v>
      </c>
      <c r="BR1" s="13" t="s">
        <v>27560</v>
      </c>
      <c r="BS1" s="13" t="s">
        <v>27561</v>
      </c>
      <c r="BT1" s="13" t="s">
        <v>27562</v>
      </c>
      <c r="BU1" s="13" t="s">
        <v>27563</v>
      </c>
      <c r="BV1" s="13" t="s">
        <v>27564</v>
      </c>
      <c r="BW1" s="13" t="s">
        <v>27565</v>
      </c>
      <c r="BX1" s="13" t="s">
        <v>27566</v>
      </c>
      <c r="BY1" s="13" t="s">
        <v>27702</v>
      </c>
    </row>
    <row r="2" spans="1:77" x14ac:dyDescent="0.35">
      <c r="A2" s="15" t="s">
        <v>27519</v>
      </c>
      <c r="B2" s="15">
        <v>28</v>
      </c>
      <c r="C2" s="15">
        <v>37</v>
      </c>
      <c r="D2" s="15">
        <v>25</v>
      </c>
      <c r="E2" s="15">
        <v>17</v>
      </c>
      <c r="F2" s="15">
        <v>13</v>
      </c>
      <c r="G2" s="15">
        <v>23</v>
      </c>
      <c r="H2" s="15">
        <v>18</v>
      </c>
      <c r="I2" s="15">
        <v>40</v>
      </c>
      <c r="J2" s="15">
        <v>24</v>
      </c>
      <c r="K2" s="15">
        <v>37</v>
      </c>
      <c r="L2" s="15">
        <v>23</v>
      </c>
      <c r="M2" s="15">
        <v>34</v>
      </c>
      <c r="N2" s="15">
        <v>17</v>
      </c>
      <c r="O2" s="15">
        <v>17</v>
      </c>
      <c r="P2" s="15">
        <v>13</v>
      </c>
      <c r="Q2" s="15">
        <v>21</v>
      </c>
      <c r="R2" s="15">
        <v>10</v>
      </c>
      <c r="S2" s="15">
        <v>10</v>
      </c>
      <c r="T2" s="15">
        <v>15</v>
      </c>
      <c r="U2" s="15">
        <v>24</v>
      </c>
      <c r="V2" s="15">
        <v>14</v>
      </c>
      <c r="W2" s="15">
        <v>17</v>
      </c>
      <c r="X2" s="15">
        <v>15</v>
      </c>
      <c r="Y2" s="15">
        <v>21</v>
      </c>
      <c r="Z2" s="15">
        <v>28</v>
      </c>
      <c r="AA2" s="15">
        <v>27</v>
      </c>
      <c r="AB2" s="15">
        <v>12</v>
      </c>
      <c r="AC2" s="15">
        <v>6</v>
      </c>
      <c r="AD2" s="15">
        <v>21</v>
      </c>
      <c r="AE2" s="15">
        <v>18</v>
      </c>
      <c r="AF2" s="15">
        <v>10</v>
      </c>
      <c r="AG2" s="15">
        <v>10</v>
      </c>
      <c r="AH2" s="15">
        <v>21</v>
      </c>
      <c r="AI2" s="15">
        <v>20</v>
      </c>
      <c r="AJ2" s="15">
        <v>17</v>
      </c>
      <c r="AK2" s="15">
        <v>21</v>
      </c>
      <c r="AL2" s="15">
        <v>19</v>
      </c>
      <c r="AM2" s="15">
        <v>14</v>
      </c>
      <c r="AN2" s="15">
        <v>19</v>
      </c>
      <c r="AO2" s="15">
        <v>17</v>
      </c>
      <c r="AP2" s="15">
        <v>25</v>
      </c>
      <c r="AQ2" s="15">
        <v>8</v>
      </c>
      <c r="AR2" s="15">
        <v>22</v>
      </c>
      <c r="AS2" s="15">
        <v>15</v>
      </c>
      <c r="AT2" s="15">
        <v>25</v>
      </c>
      <c r="AU2" s="15">
        <v>12</v>
      </c>
      <c r="AV2" s="15">
        <v>20</v>
      </c>
      <c r="AW2" s="15">
        <v>22</v>
      </c>
      <c r="AX2" s="15">
        <v>40</v>
      </c>
      <c r="AY2" s="15">
        <v>25</v>
      </c>
      <c r="AZ2" s="15">
        <v>28</v>
      </c>
      <c r="BA2" s="15">
        <v>16</v>
      </c>
      <c r="BB2" s="15">
        <v>15</v>
      </c>
      <c r="BC2" s="15">
        <v>40</v>
      </c>
      <c r="BD2" s="15">
        <v>34</v>
      </c>
      <c r="BE2" s="15">
        <v>14</v>
      </c>
      <c r="BF2" s="15">
        <v>21</v>
      </c>
      <c r="BG2" s="15">
        <v>17</v>
      </c>
      <c r="BH2" s="15">
        <v>35</v>
      </c>
      <c r="BI2" s="15">
        <v>18</v>
      </c>
      <c r="BJ2" s="15">
        <v>26</v>
      </c>
      <c r="BK2" s="15">
        <v>30</v>
      </c>
      <c r="BL2" s="15">
        <v>23</v>
      </c>
      <c r="BM2" s="15">
        <v>25</v>
      </c>
      <c r="BN2" s="15">
        <v>11</v>
      </c>
      <c r="BO2" s="15">
        <v>5</v>
      </c>
      <c r="BP2" s="15">
        <v>9</v>
      </c>
      <c r="BQ2" s="15">
        <v>12</v>
      </c>
      <c r="BR2" s="15">
        <v>15</v>
      </c>
      <c r="BS2" s="15">
        <v>19</v>
      </c>
      <c r="BT2" s="15">
        <v>7</v>
      </c>
      <c r="BU2" s="15">
        <v>17</v>
      </c>
      <c r="BV2" s="15">
        <v>14</v>
      </c>
      <c r="BW2" s="15">
        <v>13</v>
      </c>
      <c r="BX2" s="15">
        <v>16</v>
      </c>
      <c r="BY2" s="16">
        <f>(BX2-BW2)/BW2</f>
        <v>0.23076923076923078</v>
      </c>
    </row>
    <row r="3" spans="1:77" x14ac:dyDescent="0.35">
      <c r="A3" s="15" t="s">
        <v>27529</v>
      </c>
      <c r="B3" s="15">
        <v>19</v>
      </c>
      <c r="C3" s="15">
        <v>19</v>
      </c>
      <c r="D3" s="15">
        <v>3</v>
      </c>
      <c r="E3" s="15">
        <v>5</v>
      </c>
      <c r="F3" s="15">
        <v>16</v>
      </c>
      <c r="G3" s="15">
        <v>14</v>
      </c>
      <c r="H3" s="15">
        <v>18</v>
      </c>
      <c r="I3" s="15">
        <v>8</v>
      </c>
      <c r="J3" s="15">
        <v>6</v>
      </c>
      <c r="K3" s="15">
        <v>8</v>
      </c>
      <c r="L3" s="15">
        <v>9</v>
      </c>
      <c r="M3" s="15">
        <v>10</v>
      </c>
      <c r="N3" s="15">
        <v>9</v>
      </c>
      <c r="O3" s="15">
        <v>2</v>
      </c>
      <c r="P3" s="15">
        <v>8</v>
      </c>
      <c r="Q3" s="15">
        <v>8</v>
      </c>
      <c r="R3" s="15">
        <v>10</v>
      </c>
      <c r="S3" s="15">
        <v>7</v>
      </c>
      <c r="T3" s="15">
        <v>7</v>
      </c>
      <c r="U3" s="15">
        <v>14</v>
      </c>
      <c r="V3" s="15">
        <v>9</v>
      </c>
      <c r="W3" s="15">
        <v>17</v>
      </c>
      <c r="X3" s="15">
        <v>18</v>
      </c>
      <c r="Y3" s="15">
        <v>8</v>
      </c>
      <c r="Z3" s="15">
        <v>11</v>
      </c>
      <c r="AA3" s="15">
        <v>8</v>
      </c>
      <c r="AB3" s="15">
        <v>10</v>
      </c>
      <c r="AC3" s="15">
        <v>3</v>
      </c>
      <c r="AD3" s="15">
        <v>13</v>
      </c>
      <c r="AE3" s="15">
        <v>9</v>
      </c>
      <c r="AF3" s="15">
        <v>9</v>
      </c>
      <c r="AG3" s="15">
        <v>5</v>
      </c>
      <c r="AH3" s="15">
        <v>3</v>
      </c>
      <c r="AI3" s="15">
        <v>9</v>
      </c>
      <c r="AJ3" s="15">
        <v>17</v>
      </c>
      <c r="AK3" s="15">
        <v>12</v>
      </c>
      <c r="AL3" s="15">
        <v>8</v>
      </c>
      <c r="AM3" s="15">
        <v>6</v>
      </c>
      <c r="AN3" s="15">
        <v>6</v>
      </c>
      <c r="AO3" s="15">
        <v>9</v>
      </c>
      <c r="AP3" s="15">
        <v>12</v>
      </c>
      <c r="AQ3" s="15">
        <v>3</v>
      </c>
      <c r="AR3" s="15">
        <v>15</v>
      </c>
      <c r="AS3" s="15">
        <v>19</v>
      </c>
      <c r="AT3" s="15">
        <v>10</v>
      </c>
      <c r="AU3" s="15">
        <v>5</v>
      </c>
      <c r="AV3" s="15">
        <v>5</v>
      </c>
      <c r="AW3" s="15">
        <v>10</v>
      </c>
      <c r="AX3" s="15">
        <v>8</v>
      </c>
      <c r="AY3" s="15">
        <v>8</v>
      </c>
      <c r="AZ3" s="15">
        <v>13</v>
      </c>
      <c r="BA3" s="15">
        <v>7</v>
      </c>
      <c r="BB3" s="15">
        <v>8</v>
      </c>
      <c r="BC3" s="15">
        <v>6</v>
      </c>
      <c r="BD3" s="15">
        <v>9</v>
      </c>
      <c r="BE3" s="15">
        <v>2</v>
      </c>
      <c r="BF3" s="15">
        <v>8</v>
      </c>
      <c r="BG3" s="15">
        <v>8</v>
      </c>
      <c r="BH3" s="15">
        <v>11</v>
      </c>
      <c r="BI3" s="15">
        <v>10</v>
      </c>
      <c r="BJ3" s="15">
        <v>11</v>
      </c>
      <c r="BK3" s="15">
        <v>16</v>
      </c>
      <c r="BL3" s="15">
        <v>8</v>
      </c>
      <c r="BM3" s="15">
        <v>20</v>
      </c>
      <c r="BN3" s="15">
        <v>8</v>
      </c>
      <c r="BO3" s="15">
        <v>4</v>
      </c>
      <c r="BP3" s="15">
        <v>12</v>
      </c>
      <c r="BQ3" s="15">
        <v>5</v>
      </c>
      <c r="BR3" s="15">
        <v>19</v>
      </c>
      <c r="BS3" s="15">
        <v>7</v>
      </c>
      <c r="BT3" s="15">
        <v>9</v>
      </c>
      <c r="BU3" s="15">
        <v>10</v>
      </c>
      <c r="BV3" s="15">
        <v>14</v>
      </c>
      <c r="BW3" s="15">
        <v>8</v>
      </c>
      <c r="BX3" s="15">
        <v>8</v>
      </c>
      <c r="BY3" s="16">
        <f>(BX3-BW3)/BW3</f>
        <v>0</v>
      </c>
    </row>
    <row r="4" spans="1:77" x14ac:dyDescent="0.35">
      <c r="A4" s="15" t="s">
        <v>27518</v>
      </c>
      <c r="B4" s="15">
        <v>8</v>
      </c>
      <c r="C4" s="15">
        <v>11</v>
      </c>
      <c r="D4" s="15">
        <v>12</v>
      </c>
      <c r="E4" s="15">
        <v>5</v>
      </c>
      <c r="F4" s="15">
        <v>4</v>
      </c>
      <c r="G4" s="15">
        <v>11</v>
      </c>
      <c r="H4" s="15">
        <v>12</v>
      </c>
      <c r="I4" s="15">
        <v>1</v>
      </c>
      <c r="J4" s="15">
        <v>15</v>
      </c>
      <c r="K4" s="15">
        <v>10</v>
      </c>
      <c r="L4" s="15">
        <v>10</v>
      </c>
      <c r="M4" s="15">
        <v>3</v>
      </c>
      <c r="N4" s="15">
        <v>4</v>
      </c>
      <c r="O4" s="15">
        <v>1</v>
      </c>
      <c r="P4" s="15">
        <v>5</v>
      </c>
      <c r="Q4" s="15">
        <v>5</v>
      </c>
      <c r="R4" s="15">
        <v>7</v>
      </c>
      <c r="S4" s="15">
        <v>6</v>
      </c>
      <c r="T4" s="15">
        <v>5</v>
      </c>
      <c r="U4" s="15">
        <v>3</v>
      </c>
      <c r="V4" s="15">
        <v>6</v>
      </c>
      <c r="W4" s="15">
        <v>9</v>
      </c>
      <c r="X4" s="15">
        <v>8</v>
      </c>
      <c r="Y4" s="15">
        <v>6</v>
      </c>
      <c r="Z4" s="15">
        <v>7</v>
      </c>
      <c r="AA4" s="15">
        <v>3</v>
      </c>
      <c r="AB4" s="15">
        <v>4</v>
      </c>
      <c r="AC4" s="15">
        <v>8</v>
      </c>
      <c r="AD4" s="15">
        <v>3</v>
      </c>
      <c r="AE4" s="15">
        <v>5</v>
      </c>
      <c r="AF4" s="15">
        <v>2</v>
      </c>
      <c r="AG4" s="15">
        <v>4</v>
      </c>
      <c r="AH4" s="15">
        <v>13</v>
      </c>
      <c r="AI4" s="15">
        <v>3</v>
      </c>
      <c r="AJ4" s="15">
        <v>7</v>
      </c>
      <c r="AK4" s="15">
        <v>6</v>
      </c>
      <c r="AL4" s="15">
        <v>4</v>
      </c>
      <c r="AM4" s="15">
        <v>3</v>
      </c>
      <c r="AN4" s="15">
        <v>2</v>
      </c>
      <c r="AO4" s="15">
        <v>7</v>
      </c>
      <c r="AP4" s="15"/>
      <c r="AQ4" s="15">
        <v>3</v>
      </c>
      <c r="AR4" s="15">
        <v>7</v>
      </c>
      <c r="AS4" s="15">
        <v>1</v>
      </c>
      <c r="AT4" s="15">
        <v>8</v>
      </c>
      <c r="AU4" s="15">
        <v>5</v>
      </c>
      <c r="AV4" s="15">
        <v>2</v>
      </c>
      <c r="AW4" s="15">
        <v>6</v>
      </c>
      <c r="AX4" s="15">
        <v>2</v>
      </c>
      <c r="AY4" s="15">
        <v>7</v>
      </c>
      <c r="AZ4" s="15">
        <v>4</v>
      </c>
      <c r="BA4" s="15">
        <v>11</v>
      </c>
      <c r="BB4" s="15">
        <v>9</v>
      </c>
      <c r="BC4" s="15">
        <v>17</v>
      </c>
      <c r="BD4" s="15">
        <v>11</v>
      </c>
      <c r="BE4" s="15"/>
      <c r="BF4" s="15">
        <v>2</v>
      </c>
      <c r="BG4" s="15">
        <v>3</v>
      </c>
      <c r="BH4" s="15">
        <v>5</v>
      </c>
      <c r="BI4" s="15">
        <v>10</v>
      </c>
      <c r="BJ4" s="15">
        <v>2</v>
      </c>
      <c r="BK4" s="15">
        <v>5</v>
      </c>
      <c r="BL4" s="15">
        <v>3</v>
      </c>
      <c r="BM4" s="15">
        <v>7</v>
      </c>
      <c r="BN4" s="15">
        <v>5</v>
      </c>
      <c r="BO4" s="15">
        <v>2</v>
      </c>
      <c r="BP4" s="15">
        <v>4</v>
      </c>
      <c r="BQ4" s="15">
        <v>2</v>
      </c>
      <c r="BR4" s="15">
        <v>7</v>
      </c>
      <c r="BS4" s="15">
        <v>2</v>
      </c>
      <c r="BT4" s="15">
        <v>5</v>
      </c>
      <c r="BU4" s="15">
        <v>6</v>
      </c>
      <c r="BV4" s="15">
        <v>2</v>
      </c>
      <c r="BW4" s="15">
        <v>9</v>
      </c>
      <c r="BX4" s="15">
        <v>7</v>
      </c>
      <c r="BY4" s="16">
        <f>(BX4-BW4)/BW4</f>
        <v>-0.22222222222222221</v>
      </c>
    </row>
    <row r="5" spans="1:77" x14ac:dyDescent="0.35">
      <c r="A5" s="15" t="s">
        <v>27531</v>
      </c>
      <c r="B5" s="15">
        <v>0</v>
      </c>
      <c r="C5" s="15">
        <v>1</v>
      </c>
      <c r="D5" s="15">
        <v>1</v>
      </c>
      <c r="E5" s="15"/>
      <c r="F5" s="15">
        <v>2</v>
      </c>
      <c r="G5" s="15"/>
      <c r="H5" s="15"/>
      <c r="I5" s="15"/>
      <c r="J5" s="15"/>
      <c r="K5" s="15"/>
      <c r="L5" s="15">
        <v>1</v>
      </c>
      <c r="M5" s="15">
        <v>0</v>
      </c>
      <c r="N5" s="15">
        <v>1</v>
      </c>
      <c r="O5" s="15"/>
      <c r="P5" s="15"/>
      <c r="Q5" s="15"/>
      <c r="R5" s="15"/>
      <c r="S5" s="15"/>
      <c r="T5" s="15">
        <v>1</v>
      </c>
      <c r="U5" s="15"/>
      <c r="V5" s="15"/>
      <c r="W5" s="15"/>
      <c r="X5" s="15"/>
      <c r="Y5" s="15"/>
      <c r="Z5" s="15">
        <v>1</v>
      </c>
      <c r="AA5" s="15"/>
      <c r="AB5" s="15"/>
      <c r="AC5" s="15">
        <v>1</v>
      </c>
      <c r="AD5" s="15">
        <v>2</v>
      </c>
      <c r="AE5" s="15">
        <v>4</v>
      </c>
      <c r="AF5" s="15"/>
      <c r="AG5" s="15"/>
      <c r="AH5" s="15"/>
      <c r="AI5" s="15"/>
      <c r="AJ5" s="15">
        <v>7</v>
      </c>
      <c r="AK5" s="15">
        <v>2</v>
      </c>
      <c r="AL5" s="15"/>
      <c r="AM5" s="15"/>
      <c r="AN5" s="15"/>
      <c r="AO5" s="15">
        <v>2</v>
      </c>
      <c r="AP5" s="15">
        <v>1</v>
      </c>
      <c r="AQ5" s="15"/>
      <c r="AR5" s="15">
        <v>1</v>
      </c>
      <c r="AS5" s="15"/>
      <c r="AT5" s="15">
        <v>2</v>
      </c>
      <c r="AU5" s="15">
        <v>2</v>
      </c>
      <c r="AV5" s="15"/>
      <c r="AW5" s="15">
        <v>1</v>
      </c>
      <c r="AX5" s="15"/>
      <c r="AY5" s="15"/>
      <c r="AZ5" s="15">
        <v>1</v>
      </c>
      <c r="BA5" s="15"/>
      <c r="BB5" s="15"/>
      <c r="BC5" s="15"/>
      <c r="BD5" s="15">
        <v>2</v>
      </c>
      <c r="BE5" s="15">
        <v>14</v>
      </c>
      <c r="BF5" s="15">
        <v>1</v>
      </c>
      <c r="BG5" s="15">
        <v>1</v>
      </c>
      <c r="BH5" s="15"/>
      <c r="BI5" s="15">
        <v>2</v>
      </c>
      <c r="BJ5" s="15">
        <v>6</v>
      </c>
      <c r="BK5" s="15">
        <v>1</v>
      </c>
      <c r="BL5" s="15">
        <v>1</v>
      </c>
      <c r="BM5" s="15"/>
      <c r="BN5" s="15">
        <v>1</v>
      </c>
      <c r="BO5" s="15"/>
      <c r="BP5" s="15">
        <v>3</v>
      </c>
      <c r="BQ5" s="15">
        <v>2</v>
      </c>
      <c r="BR5" s="15">
        <v>1</v>
      </c>
      <c r="BS5" s="15"/>
      <c r="BT5" s="15"/>
      <c r="BU5" s="15"/>
      <c r="BV5" s="15"/>
      <c r="BW5" s="15">
        <v>2</v>
      </c>
      <c r="BX5" s="15">
        <v>7</v>
      </c>
      <c r="BY5" s="16">
        <f>(BX5-BW5)/BW5</f>
        <v>2.5</v>
      </c>
    </row>
    <row r="6" spans="1:77" x14ac:dyDescent="0.35">
      <c r="A6" s="15" t="s">
        <v>27512</v>
      </c>
      <c r="B6" s="15">
        <v>13</v>
      </c>
      <c r="C6" s="15">
        <v>9</v>
      </c>
      <c r="D6" s="15">
        <v>21</v>
      </c>
      <c r="E6" s="15">
        <v>12</v>
      </c>
      <c r="F6" s="15">
        <v>7</v>
      </c>
      <c r="G6" s="15">
        <v>13</v>
      </c>
      <c r="H6" s="15">
        <v>10</v>
      </c>
      <c r="I6" s="15">
        <v>8</v>
      </c>
      <c r="J6" s="15">
        <v>7</v>
      </c>
      <c r="K6" s="15">
        <v>5</v>
      </c>
      <c r="L6" s="15">
        <v>29</v>
      </c>
      <c r="M6" s="15">
        <v>11</v>
      </c>
      <c r="N6" s="15">
        <v>6</v>
      </c>
      <c r="O6" s="15">
        <v>4</v>
      </c>
      <c r="P6" s="15">
        <v>23</v>
      </c>
      <c r="Q6" s="15">
        <v>13</v>
      </c>
      <c r="R6" s="15">
        <v>8</v>
      </c>
      <c r="S6" s="15">
        <v>8</v>
      </c>
      <c r="T6" s="15">
        <v>2</v>
      </c>
      <c r="U6" s="15">
        <v>3</v>
      </c>
      <c r="V6" s="15">
        <v>7</v>
      </c>
      <c r="W6" s="15">
        <v>28</v>
      </c>
      <c r="X6" s="15">
        <v>9</v>
      </c>
      <c r="Y6" s="15">
        <v>10</v>
      </c>
      <c r="Z6" s="15">
        <v>14</v>
      </c>
      <c r="AA6" s="15">
        <v>9</v>
      </c>
      <c r="AB6" s="15">
        <v>5</v>
      </c>
      <c r="AC6" s="15">
        <v>2</v>
      </c>
      <c r="AD6" s="15">
        <v>3</v>
      </c>
      <c r="AE6" s="15">
        <v>6</v>
      </c>
      <c r="AF6" s="15">
        <v>6</v>
      </c>
      <c r="AG6" s="15">
        <v>8</v>
      </c>
      <c r="AH6" s="15">
        <v>8</v>
      </c>
      <c r="AI6" s="15">
        <v>4</v>
      </c>
      <c r="AJ6" s="15">
        <v>4</v>
      </c>
      <c r="AK6" s="15">
        <v>5</v>
      </c>
      <c r="AL6" s="15">
        <v>7</v>
      </c>
      <c r="AM6" s="15">
        <v>4</v>
      </c>
      <c r="AN6" s="15">
        <v>9</v>
      </c>
      <c r="AO6" s="15">
        <v>8</v>
      </c>
      <c r="AP6" s="15">
        <v>3</v>
      </c>
      <c r="AQ6" s="15">
        <v>8</v>
      </c>
      <c r="AR6" s="15">
        <v>10</v>
      </c>
      <c r="AS6" s="15">
        <v>7</v>
      </c>
      <c r="AT6" s="15">
        <v>6</v>
      </c>
      <c r="AU6" s="15">
        <v>6</v>
      </c>
      <c r="AV6" s="15">
        <v>7</v>
      </c>
      <c r="AW6" s="15">
        <v>8</v>
      </c>
      <c r="AX6" s="15">
        <v>8</v>
      </c>
      <c r="AY6" s="15">
        <v>8</v>
      </c>
      <c r="AZ6" s="15">
        <v>5</v>
      </c>
      <c r="BA6" s="15">
        <v>5</v>
      </c>
      <c r="BB6" s="15">
        <v>4</v>
      </c>
      <c r="BC6" s="15">
        <v>6</v>
      </c>
      <c r="BD6" s="15">
        <v>11</v>
      </c>
      <c r="BE6" s="15">
        <v>7</v>
      </c>
      <c r="BF6" s="15">
        <v>5</v>
      </c>
      <c r="BG6" s="15">
        <v>8</v>
      </c>
      <c r="BH6" s="15">
        <v>4</v>
      </c>
      <c r="BI6" s="15">
        <v>5</v>
      </c>
      <c r="BJ6" s="15">
        <v>8</v>
      </c>
      <c r="BK6" s="15">
        <v>19</v>
      </c>
      <c r="BL6" s="15">
        <v>8</v>
      </c>
      <c r="BM6" s="15">
        <v>12</v>
      </c>
      <c r="BN6" s="15">
        <v>9</v>
      </c>
      <c r="BO6" s="15">
        <v>1</v>
      </c>
      <c r="BP6" s="15">
        <v>13</v>
      </c>
      <c r="BQ6" s="15">
        <v>16</v>
      </c>
      <c r="BR6" s="15">
        <v>4</v>
      </c>
      <c r="BS6" s="15">
        <v>6</v>
      </c>
      <c r="BT6" s="15">
        <v>4</v>
      </c>
      <c r="BU6" s="15">
        <v>3</v>
      </c>
      <c r="BV6" s="15">
        <v>8</v>
      </c>
      <c r="BW6" s="15">
        <v>10</v>
      </c>
      <c r="BX6" s="15">
        <v>6</v>
      </c>
      <c r="BY6" s="16">
        <f>(BX6-BW6)/BW6</f>
        <v>-0.4</v>
      </c>
    </row>
    <row r="7" spans="1:77" x14ac:dyDescent="0.35">
      <c r="A7" s="15" t="s">
        <v>27516</v>
      </c>
      <c r="B7" s="15">
        <v>6</v>
      </c>
      <c r="C7" s="15">
        <v>4</v>
      </c>
      <c r="D7" s="15">
        <v>11</v>
      </c>
      <c r="E7" s="15">
        <v>11</v>
      </c>
      <c r="F7" s="15">
        <v>6</v>
      </c>
      <c r="G7" s="15">
        <v>4</v>
      </c>
      <c r="H7" s="15">
        <v>6</v>
      </c>
      <c r="I7" s="15">
        <v>5</v>
      </c>
      <c r="J7" s="15">
        <v>1</v>
      </c>
      <c r="K7" s="15">
        <v>6</v>
      </c>
      <c r="L7" s="15">
        <v>7</v>
      </c>
      <c r="M7" s="15">
        <v>5</v>
      </c>
      <c r="N7" s="15">
        <v>8</v>
      </c>
      <c r="O7" s="15">
        <v>1</v>
      </c>
      <c r="P7" s="15">
        <v>6</v>
      </c>
      <c r="Q7" s="15">
        <v>4</v>
      </c>
      <c r="R7" s="15">
        <v>8</v>
      </c>
      <c r="S7" s="15">
        <v>3</v>
      </c>
      <c r="T7" s="15"/>
      <c r="U7" s="15">
        <v>5</v>
      </c>
      <c r="V7" s="15">
        <v>12</v>
      </c>
      <c r="W7" s="15">
        <v>3</v>
      </c>
      <c r="X7" s="15">
        <v>5</v>
      </c>
      <c r="Y7" s="15">
        <v>3</v>
      </c>
      <c r="Z7" s="15">
        <v>1</v>
      </c>
      <c r="AA7" s="15">
        <v>1</v>
      </c>
      <c r="AB7" s="15">
        <v>2</v>
      </c>
      <c r="AC7" s="15">
        <v>1</v>
      </c>
      <c r="AD7" s="15">
        <v>4</v>
      </c>
      <c r="AE7" s="15">
        <v>8</v>
      </c>
      <c r="AF7" s="15">
        <v>3</v>
      </c>
      <c r="AG7" s="15">
        <v>6</v>
      </c>
      <c r="AH7" s="15">
        <v>8</v>
      </c>
      <c r="AI7" s="15">
        <v>7</v>
      </c>
      <c r="AJ7" s="15">
        <v>3</v>
      </c>
      <c r="AK7" s="15"/>
      <c r="AL7" s="15">
        <v>4</v>
      </c>
      <c r="AM7" s="15">
        <v>2</v>
      </c>
      <c r="AN7" s="15">
        <v>3</v>
      </c>
      <c r="AO7" s="15">
        <v>7</v>
      </c>
      <c r="AP7" s="15">
        <v>6</v>
      </c>
      <c r="AQ7" s="15">
        <v>2</v>
      </c>
      <c r="AR7" s="15">
        <v>6</v>
      </c>
      <c r="AS7" s="15">
        <v>3</v>
      </c>
      <c r="AT7" s="15">
        <v>6</v>
      </c>
      <c r="AU7" s="15">
        <v>1</v>
      </c>
      <c r="AV7" s="15">
        <v>3</v>
      </c>
      <c r="AW7" s="15">
        <v>5</v>
      </c>
      <c r="AX7" s="15">
        <v>4</v>
      </c>
      <c r="AY7" s="15">
        <v>6</v>
      </c>
      <c r="AZ7" s="15">
        <v>4</v>
      </c>
      <c r="BA7" s="15"/>
      <c r="BB7" s="15">
        <v>6</v>
      </c>
      <c r="BC7" s="15">
        <v>4</v>
      </c>
      <c r="BD7" s="15">
        <v>6</v>
      </c>
      <c r="BE7" s="15">
        <v>13</v>
      </c>
      <c r="BF7" s="15">
        <v>3</v>
      </c>
      <c r="BG7" s="15">
        <v>4</v>
      </c>
      <c r="BH7" s="15">
        <v>6</v>
      </c>
      <c r="BI7" s="15">
        <v>8</v>
      </c>
      <c r="BJ7" s="15">
        <v>6</v>
      </c>
      <c r="BK7" s="15">
        <v>3</v>
      </c>
      <c r="BL7" s="15">
        <v>4</v>
      </c>
      <c r="BM7" s="15">
        <v>4</v>
      </c>
      <c r="BN7" s="15">
        <v>1</v>
      </c>
      <c r="BO7" s="15">
        <v>3</v>
      </c>
      <c r="BP7" s="15">
        <v>4</v>
      </c>
      <c r="BQ7" s="15">
        <v>7</v>
      </c>
      <c r="BR7" s="15">
        <v>4</v>
      </c>
      <c r="BS7" s="15">
        <v>6</v>
      </c>
      <c r="BT7" s="15">
        <v>2</v>
      </c>
      <c r="BU7" s="15">
        <v>12</v>
      </c>
      <c r="BV7" s="15">
        <v>7</v>
      </c>
      <c r="BW7" s="15">
        <v>3</v>
      </c>
      <c r="BX7" s="15">
        <v>5</v>
      </c>
      <c r="BY7" s="16">
        <f>(BX7-BW7)/BW7</f>
        <v>0.66666666666666663</v>
      </c>
    </row>
    <row r="8" spans="1:77" x14ac:dyDescent="0.35">
      <c r="A8" s="15" t="s">
        <v>27517</v>
      </c>
      <c r="B8" s="15">
        <v>4</v>
      </c>
      <c r="C8" s="15">
        <v>5</v>
      </c>
      <c r="D8" s="15">
        <v>3</v>
      </c>
      <c r="E8" s="15">
        <v>3</v>
      </c>
      <c r="F8" s="15">
        <v>4</v>
      </c>
      <c r="G8" s="15">
        <v>4</v>
      </c>
      <c r="H8" s="15">
        <v>2</v>
      </c>
      <c r="I8" s="15"/>
      <c r="J8" s="15">
        <v>3</v>
      </c>
      <c r="K8" s="15">
        <v>1</v>
      </c>
      <c r="L8" s="15">
        <v>3</v>
      </c>
      <c r="M8" s="15">
        <v>7</v>
      </c>
      <c r="N8" s="15">
        <v>3</v>
      </c>
      <c r="O8" s="15"/>
      <c r="P8" s="15">
        <v>4</v>
      </c>
      <c r="Q8" s="15">
        <v>5</v>
      </c>
      <c r="R8" s="15">
        <v>5</v>
      </c>
      <c r="S8" s="15">
        <v>12</v>
      </c>
      <c r="T8" s="15">
        <v>4</v>
      </c>
      <c r="U8" s="15">
        <v>5</v>
      </c>
      <c r="V8" s="15">
        <v>4</v>
      </c>
      <c r="W8" s="15">
        <v>9</v>
      </c>
      <c r="X8" s="15">
        <v>7</v>
      </c>
      <c r="Y8" s="15">
        <v>15</v>
      </c>
      <c r="Z8" s="15">
        <v>6</v>
      </c>
      <c r="AA8" s="15">
        <v>6</v>
      </c>
      <c r="AB8" s="15">
        <v>3</v>
      </c>
      <c r="AC8" s="15">
        <v>8</v>
      </c>
      <c r="AD8" s="15">
        <v>3</v>
      </c>
      <c r="AE8" s="15">
        <v>9</v>
      </c>
      <c r="AF8" s="15">
        <v>7</v>
      </c>
      <c r="AG8" s="15">
        <v>5</v>
      </c>
      <c r="AH8" s="15">
        <v>11</v>
      </c>
      <c r="AI8" s="15">
        <v>4</v>
      </c>
      <c r="AJ8" s="15">
        <v>8</v>
      </c>
      <c r="AK8" s="15">
        <v>7</v>
      </c>
      <c r="AL8" s="15">
        <v>5</v>
      </c>
      <c r="AM8" s="15">
        <v>3</v>
      </c>
      <c r="AN8" s="15">
        <v>5</v>
      </c>
      <c r="AO8" s="15">
        <v>4</v>
      </c>
      <c r="AP8" s="15">
        <v>7</v>
      </c>
      <c r="AQ8" s="15">
        <v>2</v>
      </c>
      <c r="AR8" s="15">
        <v>12</v>
      </c>
      <c r="AS8" s="15">
        <v>8</v>
      </c>
      <c r="AT8" s="15">
        <v>3</v>
      </c>
      <c r="AU8" s="15">
        <v>4</v>
      </c>
      <c r="AV8" s="15">
        <v>4</v>
      </c>
      <c r="AW8" s="15">
        <v>1</v>
      </c>
      <c r="AX8" s="15">
        <v>8</v>
      </c>
      <c r="AY8" s="15">
        <v>6</v>
      </c>
      <c r="AZ8" s="15">
        <v>8</v>
      </c>
      <c r="BA8" s="15">
        <v>4</v>
      </c>
      <c r="BB8" s="15">
        <v>8</v>
      </c>
      <c r="BC8" s="15">
        <v>4</v>
      </c>
      <c r="BD8" s="15">
        <v>7</v>
      </c>
      <c r="BE8" s="15">
        <v>6</v>
      </c>
      <c r="BF8" s="15">
        <v>9</v>
      </c>
      <c r="BG8" s="15">
        <v>10</v>
      </c>
      <c r="BH8" s="15">
        <v>14</v>
      </c>
      <c r="BI8" s="15">
        <v>4</v>
      </c>
      <c r="BJ8" s="15">
        <v>16</v>
      </c>
      <c r="BK8" s="15">
        <v>8</v>
      </c>
      <c r="BL8" s="15">
        <v>4</v>
      </c>
      <c r="BM8" s="15">
        <v>4</v>
      </c>
      <c r="BN8" s="15">
        <v>7</v>
      </c>
      <c r="BO8" s="15">
        <v>4</v>
      </c>
      <c r="BP8" s="15"/>
      <c r="BQ8" s="15">
        <v>9</v>
      </c>
      <c r="BR8" s="15">
        <v>6</v>
      </c>
      <c r="BS8" s="15">
        <v>8</v>
      </c>
      <c r="BT8" s="15">
        <v>6</v>
      </c>
      <c r="BU8" s="15">
        <v>8</v>
      </c>
      <c r="BV8" s="15">
        <v>3</v>
      </c>
      <c r="BW8" s="15">
        <v>5</v>
      </c>
      <c r="BX8" s="15">
        <v>4</v>
      </c>
      <c r="BY8" s="16">
        <f>(BX8-BW8)/BW8</f>
        <v>-0.2</v>
      </c>
    </row>
    <row r="9" spans="1:77" x14ac:dyDescent="0.35">
      <c r="A9" s="15" t="s">
        <v>27515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>
        <v>1</v>
      </c>
      <c r="AZ9" s="15">
        <v>1</v>
      </c>
      <c r="BA9" s="15"/>
      <c r="BB9" s="15"/>
      <c r="BC9" s="15">
        <v>1</v>
      </c>
      <c r="BD9" s="15"/>
      <c r="BE9" s="15"/>
      <c r="BF9" s="15"/>
      <c r="BG9" s="15"/>
      <c r="BH9" s="15"/>
      <c r="BI9" s="15"/>
      <c r="BJ9" s="15"/>
      <c r="BK9" s="15"/>
      <c r="BL9" s="15">
        <v>1</v>
      </c>
      <c r="BM9" s="15">
        <v>2</v>
      </c>
      <c r="BN9" s="15">
        <v>1</v>
      </c>
      <c r="BO9" s="15"/>
      <c r="BP9" s="15"/>
      <c r="BQ9" s="15"/>
      <c r="BR9" s="15"/>
      <c r="BS9" s="15"/>
      <c r="BT9" s="15"/>
      <c r="BU9" s="15"/>
      <c r="BV9" s="15"/>
      <c r="BW9" s="15"/>
      <c r="BX9" s="15">
        <v>3</v>
      </c>
      <c r="BY9" s="16" t="e">
        <f>(BX9-BW9)/BW9</f>
        <v>#DIV/0!</v>
      </c>
    </row>
    <row r="10" spans="1:77" x14ac:dyDescent="0.35">
      <c r="A10" s="15" t="s">
        <v>6211</v>
      </c>
      <c r="B10" s="15"/>
      <c r="C10" s="15"/>
      <c r="D10" s="15"/>
      <c r="E10" s="15"/>
      <c r="F10" s="15"/>
      <c r="G10" s="15"/>
      <c r="H10" s="15"/>
      <c r="I10" s="15"/>
      <c r="J10" s="15"/>
      <c r="K10" s="15">
        <v>1</v>
      </c>
      <c r="L10" s="15"/>
      <c r="M10" s="15">
        <v>0</v>
      </c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>
        <v>3</v>
      </c>
      <c r="AI10" s="15"/>
      <c r="AJ10" s="15">
        <v>1</v>
      </c>
      <c r="AK10" s="15"/>
      <c r="AL10" s="15"/>
      <c r="AM10" s="15"/>
      <c r="AN10" s="15"/>
      <c r="AO10" s="15"/>
      <c r="AP10" s="15"/>
      <c r="AQ10" s="15">
        <v>2</v>
      </c>
      <c r="AR10" s="15">
        <v>1</v>
      </c>
      <c r="AS10" s="15">
        <v>1</v>
      </c>
      <c r="AT10" s="15"/>
      <c r="AU10" s="15"/>
      <c r="AV10" s="15"/>
      <c r="AW10" s="15"/>
      <c r="AX10" s="15"/>
      <c r="AY10" s="15">
        <v>1</v>
      </c>
      <c r="AZ10" s="15"/>
      <c r="BA10" s="15">
        <v>1</v>
      </c>
      <c r="BB10" s="15"/>
      <c r="BC10" s="15"/>
      <c r="BD10" s="15"/>
      <c r="BE10" s="15">
        <v>3</v>
      </c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>
        <v>3</v>
      </c>
      <c r="BY10" s="16" t="e">
        <f>(BX10-BW10)/BW10</f>
        <v>#DIV/0!</v>
      </c>
    </row>
    <row r="11" spans="1:77" x14ac:dyDescent="0.35">
      <c r="A11" s="15" t="s">
        <v>27524</v>
      </c>
      <c r="B11" s="15"/>
      <c r="C11" s="15">
        <v>2</v>
      </c>
      <c r="D11" s="15"/>
      <c r="E11" s="15">
        <v>1</v>
      </c>
      <c r="F11" s="15">
        <v>1</v>
      </c>
      <c r="G11" s="15">
        <v>4</v>
      </c>
      <c r="H11" s="15">
        <v>4</v>
      </c>
      <c r="I11" s="15">
        <v>1</v>
      </c>
      <c r="J11" s="15">
        <v>2</v>
      </c>
      <c r="K11" s="15">
        <v>2</v>
      </c>
      <c r="L11" s="15">
        <v>1</v>
      </c>
      <c r="M11" s="15">
        <v>2</v>
      </c>
      <c r="N11" s="15">
        <v>2</v>
      </c>
      <c r="O11" s="15"/>
      <c r="P11" s="15"/>
      <c r="Q11" s="15"/>
      <c r="R11" s="15"/>
      <c r="S11" s="15">
        <v>5</v>
      </c>
      <c r="T11" s="15">
        <v>5</v>
      </c>
      <c r="U11" s="15">
        <v>2</v>
      </c>
      <c r="V11" s="15"/>
      <c r="W11" s="15"/>
      <c r="X11" s="15"/>
      <c r="Y11" s="15"/>
      <c r="Z11" s="15"/>
      <c r="AA11" s="15"/>
      <c r="AB11" s="15"/>
      <c r="AC11" s="15">
        <v>3</v>
      </c>
      <c r="AD11" s="15">
        <v>3</v>
      </c>
      <c r="AE11" s="15">
        <v>1</v>
      </c>
      <c r="AF11" s="15"/>
      <c r="AG11" s="15"/>
      <c r="AH11" s="15"/>
      <c r="AI11" s="15">
        <v>1</v>
      </c>
      <c r="AJ11" s="15">
        <v>1</v>
      </c>
      <c r="AK11" s="15">
        <v>1</v>
      </c>
      <c r="AL11" s="15">
        <v>2</v>
      </c>
      <c r="AM11" s="15"/>
      <c r="AN11" s="15">
        <v>6</v>
      </c>
      <c r="AO11" s="15">
        <v>2</v>
      </c>
      <c r="AP11" s="15">
        <v>2</v>
      </c>
      <c r="AQ11" s="15">
        <v>2</v>
      </c>
      <c r="AR11" s="15">
        <v>2</v>
      </c>
      <c r="AS11" s="15">
        <v>1</v>
      </c>
      <c r="AT11" s="15">
        <v>1</v>
      </c>
      <c r="AU11" s="15">
        <v>1</v>
      </c>
      <c r="AV11" s="15">
        <v>2</v>
      </c>
      <c r="AW11" s="15">
        <v>2</v>
      </c>
      <c r="AX11" s="15">
        <v>3</v>
      </c>
      <c r="AY11" s="15"/>
      <c r="AZ11" s="15"/>
      <c r="BA11" s="15">
        <v>1</v>
      </c>
      <c r="BB11" s="15">
        <v>6</v>
      </c>
      <c r="BC11" s="15"/>
      <c r="BD11" s="15">
        <v>3</v>
      </c>
      <c r="BE11" s="15">
        <v>1</v>
      </c>
      <c r="BF11" s="15">
        <v>2</v>
      </c>
      <c r="BG11" s="15">
        <v>4</v>
      </c>
      <c r="BH11" s="15"/>
      <c r="BI11" s="15">
        <v>2</v>
      </c>
      <c r="BJ11" s="15">
        <v>1</v>
      </c>
      <c r="BK11" s="15">
        <v>1</v>
      </c>
      <c r="BL11" s="15">
        <v>2</v>
      </c>
      <c r="BM11" s="15">
        <v>2</v>
      </c>
      <c r="BN11" s="15">
        <v>5</v>
      </c>
      <c r="BO11" s="15"/>
      <c r="BP11" s="15"/>
      <c r="BQ11" s="15"/>
      <c r="BR11" s="15">
        <v>3</v>
      </c>
      <c r="BS11" s="15">
        <v>1</v>
      </c>
      <c r="BT11" s="15"/>
      <c r="BU11" s="15">
        <v>2</v>
      </c>
      <c r="BV11" s="15"/>
      <c r="BW11" s="15">
        <v>4</v>
      </c>
      <c r="BX11" s="15">
        <v>2</v>
      </c>
      <c r="BY11" s="16">
        <f>(BX11-BW11)/BW11</f>
        <v>-0.5</v>
      </c>
    </row>
    <row r="12" spans="1:77" x14ac:dyDescent="0.35">
      <c r="A12" s="15" t="s">
        <v>27528</v>
      </c>
      <c r="B12" s="15">
        <v>2</v>
      </c>
      <c r="C12" s="15">
        <v>12</v>
      </c>
      <c r="D12" s="15">
        <v>5</v>
      </c>
      <c r="E12" s="15">
        <v>5</v>
      </c>
      <c r="F12" s="15">
        <v>2</v>
      </c>
      <c r="G12" s="15"/>
      <c r="H12" s="15"/>
      <c r="I12" s="15">
        <v>2</v>
      </c>
      <c r="J12" s="15">
        <v>3</v>
      </c>
      <c r="K12" s="15">
        <v>4</v>
      </c>
      <c r="L12" s="15"/>
      <c r="M12" s="15">
        <v>2</v>
      </c>
      <c r="N12" s="15">
        <v>3</v>
      </c>
      <c r="O12" s="15">
        <v>4</v>
      </c>
      <c r="P12" s="15">
        <v>3</v>
      </c>
      <c r="Q12" s="15">
        <v>2</v>
      </c>
      <c r="R12" s="15">
        <v>4</v>
      </c>
      <c r="S12" s="15">
        <v>3</v>
      </c>
      <c r="T12" s="15">
        <v>1</v>
      </c>
      <c r="U12" s="15">
        <v>1</v>
      </c>
      <c r="V12" s="15">
        <v>1</v>
      </c>
      <c r="W12" s="15">
        <v>1</v>
      </c>
      <c r="X12" s="15">
        <v>3</v>
      </c>
      <c r="Y12" s="15"/>
      <c r="Z12" s="15">
        <v>6</v>
      </c>
      <c r="AA12" s="15">
        <v>1</v>
      </c>
      <c r="AB12" s="15">
        <v>1</v>
      </c>
      <c r="AC12" s="15">
        <v>1</v>
      </c>
      <c r="AD12" s="15">
        <v>4</v>
      </c>
      <c r="AE12" s="15"/>
      <c r="AF12" s="15">
        <v>3</v>
      </c>
      <c r="AG12" s="15">
        <v>1</v>
      </c>
      <c r="AH12" s="15">
        <v>3</v>
      </c>
      <c r="AI12" s="15">
        <v>4</v>
      </c>
      <c r="AJ12" s="15">
        <v>5</v>
      </c>
      <c r="AK12" s="15">
        <v>2</v>
      </c>
      <c r="AL12" s="15">
        <v>1</v>
      </c>
      <c r="AM12" s="15">
        <v>1</v>
      </c>
      <c r="AN12" s="15">
        <v>5</v>
      </c>
      <c r="AO12" s="15">
        <v>1</v>
      </c>
      <c r="AP12" s="15">
        <v>4</v>
      </c>
      <c r="AQ12" s="15">
        <v>2</v>
      </c>
      <c r="AR12" s="15"/>
      <c r="AS12" s="15">
        <v>8</v>
      </c>
      <c r="AT12" s="15">
        <v>1</v>
      </c>
      <c r="AU12" s="15">
        <v>2</v>
      </c>
      <c r="AV12" s="15">
        <v>1</v>
      </c>
      <c r="AW12" s="15">
        <v>6</v>
      </c>
      <c r="AX12" s="15">
        <v>5</v>
      </c>
      <c r="AY12" s="15">
        <v>1</v>
      </c>
      <c r="AZ12" s="15">
        <v>4</v>
      </c>
      <c r="BA12" s="15">
        <v>3</v>
      </c>
      <c r="BB12" s="15">
        <v>4</v>
      </c>
      <c r="BC12" s="15">
        <v>1</v>
      </c>
      <c r="BD12" s="15">
        <v>7</v>
      </c>
      <c r="BE12" s="15">
        <v>4</v>
      </c>
      <c r="BF12" s="15">
        <v>4</v>
      </c>
      <c r="BG12" s="15">
        <v>4</v>
      </c>
      <c r="BH12" s="15">
        <v>5</v>
      </c>
      <c r="BI12" s="15">
        <v>6</v>
      </c>
      <c r="BJ12" s="15">
        <v>2</v>
      </c>
      <c r="BK12" s="15">
        <v>1</v>
      </c>
      <c r="BL12" s="15">
        <v>3</v>
      </c>
      <c r="BM12" s="15">
        <v>5</v>
      </c>
      <c r="BN12" s="15">
        <v>2</v>
      </c>
      <c r="BO12" s="15">
        <v>3</v>
      </c>
      <c r="BP12" s="15">
        <v>4</v>
      </c>
      <c r="BQ12" s="15">
        <v>5</v>
      </c>
      <c r="BR12" s="15">
        <v>6</v>
      </c>
      <c r="BS12" s="15">
        <v>7</v>
      </c>
      <c r="BT12" s="15">
        <v>5</v>
      </c>
      <c r="BU12" s="15">
        <v>3</v>
      </c>
      <c r="BV12" s="15">
        <v>4</v>
      </c>
      <c r="BW12" s="15">
        <v>3</v>
      </c>
      <c r="BX12" s="15">
        <v>2</v>
      </c>
      <c r="BY12" s="16">
        <f>(BX12-BW12)/BW12</f>
        <v>-0.33333333333333331</v>
      </c>
    </row>
    <row r="13" spans="1:77" x14ac:dyDescent="0.35">
      <c r="A13" s="15" t="s">
        <v>27513</v>
      </c>
      <c r="B13" s="15">
        <v>1</v>
      </c>
      <c r="C13" s="15">
        <v>2</v>
      </c>
      <c r="D13" s="15">
        <v>1</v>
      </c>
      <c r="E13" s="15">
        <v>1</v>
      </c>
      <c r="F13" s="15">
        <v>5</v>
      </c>
      <c r="G13" s="15">
        <v>1</v>
      </c>
      <c r="H13" s="15"/>
      <c r="I13" s="15">
        <v>1</v>
      </c>
      <c r="J13" s="15"/>
      <c r="K13" s="15"/>
      <c r="L13" s="15">
        <v>2</v>
      </c>
      <c r="M13" s="15">
        <v>1</v>
      </c>
      <c r="N13" s="15"/>
      <c r="O13" s="15">
        <v>1</v>
      </c>
      <c r="P13" s="15">
        <v>3</v>
      </c>
      <c r="Q13" s="15">
        <v>1</v>
      </c>
      <c r="R13" s="15">
        <v>2</v>
      </c>
      <c r="S13" s="15">
        <v>2</v>
      </c>
      <c r="T13" s="15"/>
      <c r="U13" s="15">
        <v>4</v>
      </c>
      <c r="V13" s="15"/>
      <c r="W13" s="15">
        <v>1</v>
      </c>
      <c r="X13" s="15">
        <v>1</v>
      </c>
      <c r="Y13" s="15">
        <v>2</v>
      </c>
      <c r="Z13" s="15">
        <v>2</v>
      </c>
      <c r="AA13" s="15">
        <v>1</v>
      </c>
      <c r="AB13" s="15">
        <v>2</v>
      </c>
      <c r="AC13" s="15">
        <v>2</v>
      </c>
      <c r="AD13" s="15">
        <v>3</v>
      </c>
      <c r="AE13" s="15"/>
      <c r="AF13" s="15">
        <v>1</v>
      </c>
      <c r="AG13" s="15">
        <v>1</v>
      </c>
      <c r="AH13" s="15">
        <v>7</v>
      </c>
      <c r="AI13" s="15">
        <v>1</v>
      </c>
      <c r="AJ13" s="15">
        <v>2</v>
      </c>
      <c r="AK13" s="15">
        <v>1</v>
      </c>
      <c r="AL13" s="15">
        <v>1</v>
      </c>
      <c r="AM13" s="15"/>
      <c r="AN13" s="15">
        <v>1</v>
      </c>
      <c r="AO13" s="15">
        <v>3</v>
      </c>
      <c r="AP13" s="15"/>
      <c r="AQ13" s="15">
        <v>1</v>
      </c>
      <c r="AR13" s="15">
        <v>1</v>
      </c>
      <c r="AS13" s="15">
        <v>1</v>
      </c>
      <c r="AT13" s="15">
        <v>2</v>
      </c>
      <c r="AU13" s="15">
        <v>2</v>
      </c>
      <c r="AV13" s="15">
        <v>2</v>
      </c>
      <c r="AW13" s="15"/>
      <c r="AX13" s="15">
        <v>2</v>
      </c>
      <c r="AY13" s="15">
        <v>1</v>
      </c>
      <c r="AZ13" s="15">
        <v>1</v>
      </c>
      <c r="BA13" s="15"/>
      <c r="BB13" s="15"/>
      <c r="BC13" s="15"/>
      <c r="BD13" s="15"/>
      <c r="BE13" s="15"/>
      <c r="BF13" s="15"/>
      <c r="BG13" s="15">
        <v>2</v>
      </c>
      <c r="BH13" s="15">
        <v>2</v>
      </c>
      <c r="BI13" s="15">
        <v>3</v>
      </c>
      <c r="BJ13" s="15">
        <v>1</v>
      </c>
      <c r="BK13" s="15">
        <v>2</v>
      </c>
      <c r="BL13" s="15">
        <v>2</v>
      </c>
      <c r="BM13" s="15">
        <v>4</v>
      </c>
      <c r="BN13" s="15">
        <v>1</v>
      </c>
      <c r="BO13" s="15">
        <v>2</v>
      </c>
      <c r="BP13" s="15">
        <v>1</v>
      </c>
      <c r="BQ13" s="15">
        <v>1</v>
      </c>
      <c r="BR13" s="15">
        <v>1</v>
      </c>
      <c r="BS13" s="15"/>
      <c r="BT13" s="15">
        <v>1</v>
      </c>
      <c r="BU13" s="15"/>
      <c r="BV13" s="15">
        <v>2</v>
      </c>
      <c r="BW13" s="15"/>
      <c r="BX13" s="15">
        <v>1</v>
      </c>
      <c r="BY13" s="16" t="e">
        <f>(BX13-BW13)/BW13</f>
        <v>#DIV/0!</v>
      </c>
    </row>
    <row r="14" spans="1:77" x14ac:dyDescent="0.35">
      <c r="A14" s="15" t="s">
        <v>27514</v>
      </c>
      <c r="B14" s="15">
        <v>1</v>
      </c>
      <c r="C14" s="15"/>
      <c r="D14" s="15"/>
      <c r="E14" s="15">
        <v>1</v>
      </c>
      <c r="F14" s="15"/>
      <c r="G14" s="15"/>
      <c r="H14" s="15"/>
      <c r="I14" s="15"/>
      <c r="J14" s="15"/>
      <c r="K14" s="15"/>
      <c r="L14" s="15">
        <v>1</v>
      </c>
      <c r="M14" s="15">
        <v>0</v>
      </c>
      <c r="N14" s="15"/>
      <c r="O14" s="15"/>
      <c r="P14" s="15"/>
      <c r="Q14" s="15">
        <v>1</v>
      </c>
      <c r="R14" s="15"/>
      <c r="S14" s="15">
        <v>1</v>
      </c>
      <c r="T14" s="15"/>
      <c r="U14" s="15"/>
      <c r="V14" s="15"/>
      <c r="W14" s="15"/>
      <c r="X14" s="15">
        <v>1</v>
      </c>
      <c r="Y14" s="15">
        <v>1</v>
      </c>
      <c r="Z14" s="15">
        <v>2</v>
      </c>
      <c r="AA14" s="15">
        <v>1</v>
      </c>
      <c r="AB14" s="15"/>
      <c r="AC14" s="15"/>
      <c r="AD14" s="15"/>
      <c r="AE14" s="15">
        <v>1</v>
      </c>
      <c r="AF14" s="15">
        <v>1</v>
      </c>
      <c r="AG14" s="15"/>
      <c r="AH14" s="15"/>
      <c r="AI14" s="15"/>
      <c r="AJ14" s="15"/>
      <c r="AK14" s="15">
        <v>1</v>
      </c>
      <c r="AL14" s="15"/>
      <c r="AM14" s="15">
        <v>1</v>
      </c>
      <c r="AN14" s="15">
        <v>1</v>
      </c>
      <c r="AO14" s="15">
        <v>2</v>
      </c>
      <c r="AP14" s="15"/>
      <c r="AQ14" s="15">
        <v>1</v>
      </c>
      <c r="AR14" s="15">
        <v>1</v>
      </c>
      <c r="AS14" s="15"/>
      <c r="AT14" s="15">
        <v>1</v>
      </c>
      <c r="AU14" s="15"/>
      <c r="AV14" s="15"/>
      <c r="AW14" s="15">
        <v>4</v>
      </c>
      <c r="AX14" s="15">
        <v>1</v>
      </c>
      <c r="AY14" s="15">
        <v>1</v>
      </c>
      <c r="AZ14" s="15"/>
      <c r="BA14" s="15"/>
      <c r="BB14" s="15"/>
      <c r="BC14" s="15">
        <v>2</v>
      </c>
      <c r="BD14" s="15"/>
      <c r="BE14" s="15"/>
      <c r="BF14" s="15"/>
      <c r="BG14" s="15"/>
      <c r="BH14" s="15">
        <v>1</v>
      </c>
      <c r="BI14" s="15"/>
      <c r="BJ14" s="15"/>
      <c r="BK14" s="15"/>
      <c r="BL14" s="15"/>
      <c r="BM14" s="15">
        <v>1</v>
      </c>
      <c r="BN14" s="15">
        <v>1</v>
      </c>
      <c r="BO14" s="15">
        <v>2</v>
      </c>
      <c r="BP14" s="15"/>
      <c r="BQ14" s="15"/>
      <c r="BR14" s="15"/>
      <c r="BS14" s="15"/>
      <c r="BT14" s="15"/>
      <c r="BU14" s="15"/>
      <c r="BV14" s="15">
        <v>2</v>
      </c>
      <c r="BW14" s="15"/>
      <c r="BX14" s="15">
        <v>1</v>
      </c>
      <c r="BY14" s="16" t="e">
        <f>(BX14-BW14)/BW14</f>
        <v>#DIV/0!</v>
      </c>
    </row>
    <row r="15" spans="1:77" x14ac:dyDescent="0.35">
      <c r="A15" s="15" t="s">
        <v>27522</v>
      </c>
      <c r="B15" s="15">
        <v>1</v>
      </c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>
        <v>1</v>
      </c>
      <c r="N15" s="15"/>
      <c r="O15" s="15"/>
      <c r="P15" s="15">
        <v>1</v>
      </c>
      <c r="Q15" s="15"/>
      <c r="R15" s="15"/>
      <c r="S15" s="15"/>
      <c r="T15" s="15"/>
      <c r="U15" s="15"/>
      <c r="V15" s="15">
        <v>1</v>
      </c>
      <c r="W15" s="15">
        <v>3</v>
      </c>
      <c r="X15" s="15">
        <v>2</v>
      </c>
      <c r="Y15" s="15"/>
      <c r="Z15" s="15">
        <v>1</v>
      </c>
      <c r="AA15" s="15">
        <v>1</v>
      </c>
      <c r="AB15" s="15"/>
      <c r="AC15" s="15"/>
      <c r="AD15" s="15"/>
      <c r="AE15" s="15">
        <v>2</v>
      </c>
      <c r="AF15" s="15"/>
      <c r="AG15" s="15"/>
      <c r="AH15" s="15"/>
      <c r="AI15" s="15"/>
      <c r="AJ15" s="15">
        <v>1</v>
      </c>
      <c r="AK15" s="15">
        <v>1</v>
      </c>
      <c r="AL15" s="15">
        <v>2</v>
      </c>
      <c r="AM15" s="15">
        <v>1</v>
      </c>
      <c r="AN15" s="15">
        <v>1</v>
      </c>
      <c r="AO15" s="15">
        <v>1</v>
      </c>
      <c r="AP15" s="15"/>
      <c r="AQ15" s="15">
        <v>2</v>
      </c>
      <c r="AR15" s="15"/>
      <c r="AS15" s="15"/>
      <c r="AT15" s="15">
        <v>3</v>
      </c>
      <c r="AU15" s="15"/>
      <c r="AV15" s="15">
        <v>1</v>
      </c>
      <c r="AW15" s="15">
        <v>4</v>
      </c>
      <c r="AX15" s="15"/>
      <c r="AY15" s="15"/>
      <c r="AZ15" s="15"/>
      <c r="BA15" s="15"/>
      <c r="BB15" s="15">
        <v>2</v>
      </c>
      <c r="BC15" s="15">
        <v>2</v>
      </c>
      <c r="BD15" s="15"/>
      <c r="BE15" s="15">
        <v>3</v>
      </c>
      <c r="BF15" s="15">
        <v>1</v>
      </c>
      <c r="BG15" s="15"/>
      <c r="BH15" s="15">
        <v>1</v>
      </c>
      <c r="BI15" s="15"/>
      <c r="BJ15" s="15"/>
      <c r="BK15" s="15"/>
      <c r="BL15" s="15"/>
      <c r="BM15" s="15">
        <v>6</v>
      </c>
      <c r="BN15" s="15"/>
      <c r="BO15" s="15"/>
      <c r="BP15" s="15">
        <v>1</v>
      </c>
      <c r="BQ15" s="15"/>
      <c r="BR15" s="15"/>
      <c r="BS15" s="15">
        <v>1</v>
      </c>
      <c r="BT15" s="15">
        <v>1</v>
      </c>
      <c r="BU15" s="15">
        <v>1</v>
      </c>
      <c r="BV15" s="15">
        <v>1</v>
      </c>
      <c r="BW15" s="15"/>
      <c r="BX15" s="15">
        <v>1</v>
      </c>
      <c r="BY15" s="16" t="e">
        <f>(BX15-BW15)/BW15</f>
        <v>#DIV/0!</v>
      </c>
    </row>
    <row r="16" spans="1:77" x14ac:dyDescent="0.35">
      <c r="A16" s="15" t="s">
        <v>8850</v>
      </c>
      <c r="B16" s="15"/>
      <c r="C16" s="15"/>
      <c r="D16" s="15"/>
      <c r="E16" s="15"/>
      <c r="F16" s="15"/>
      <c r="G16" s="15"/>
      <c r="H16" s="15">
        <v>1</v>
      </c>
      <c r="I16" s="15"/>
      <c r="J16" s="15"/>
      <c r="K16" s="15"/>
      <c r="L16" s="15"/>
      <c r="M16" s="15">
        <v>0</v>
      </c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>
        <v>1</v>
      </c>
      <c r="AB16" s="15"/>
      <c r="AC16" s="15"/>
      <c r="AD16" s="15"/>
      <c r="AE16" s="15"/>
      <c r="AF16" s="15"/>
      <c r="AG16" s="15">
        <v>1</v>
      </c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>
        <v>1</v>
      </c>
      <c r="AT16" s="15"/>
      <c r="AU16" s="15"/>
      <c r="AV16" s="15"/>
      <c r="AW16" s="15"/>
      <c r="AX16" s="15"/>
      <c r="AY16" s="15"/>
      <c r="AZ16" s="15"/>
      <c r="BA16" s="15">
        <v>1</v>
      </c>
      <c r="BB16" s="15"/>
      <c r="BC16" s="15"/>
      <c r="BD16" s="15">
        <v>1</v>
      </c>
      <c r="BE16" s="15"/>
      <c r="BF16" s="15"/>
      <c r="BG16" s="15"/>
      <c r="BH16" s="15"/>
      <c r="BI16" s="15">
        <v>2</v>
      </c>
      <c r="BJ16" s="15">
        <v>1</v>
      </c>
      <c r="BK16" s="15">
        <v>1</v>
      </c>
      <c r="BL16" s="15"/>
      <c r="BM16" s="15">
        <v>1</v>
      </c>
      <c r="BN16" s="15"/>
      <c r="BO16" s="15"/>
      <c r="BP16" s="15"/>
      <c r="BQ16" s="15"/>
      <c r="BR16" s="15"/>
      <c r="BS16" s="15"/>
      <c r="BT16" s="15"/>
      <c r="BU16" s="15">
        <v>1</v>
      </c>
      <c r="BV16" s="15">
        <v>1</v>
      </c>
      <c r="BW16" s="15"/>
      <c r="BX16" s="15">
        <v>1</v>
      </c>
      <c r="BY16" s="16" t="e">
        <f>(BX16-BW16)/BW16</f>
        <v>#DIV/0!</v>
      </c>
    </row>
    <row r="17" spans="1:77" x14ac:dyDescent="0.35">
      <c r="A17" s="15" t="s">
        <v>27520</v>
      </c>
      <c r="B17" s="15"/>
      <c r="C17" s="15">
        <v>3</v>
      </c>
      <c r="D17" s="15">
        <v>1</v>
      </c>
      <c r="E17" s="15">
        <v>3</v>
      </c>
      <c r="F17" s="15"/>
      <c r="G17" s="15"/>
      <c r="H17" s="15">
        <v>1</v>
      </c>
      <c r="I17" s="15"/>
      <c r="J17" s="15"/>
      <c r="K17" s="15"/>
      <c r="L17" s="15">
        <v>1</v>
      </c>
      <c r="M17" s="15">
        <v>1</v>
      </c>
      <c r="N17" s="15"/>
      <c r="O17" s="15"/>
      <c r="P17" s="15"/>
      <c r="Q17" s="15">
        <v>1</v>
      </c>
      <c r="R17" s="15">
        <v>1</v>
      </c>
      <c r="S17" s="15"/>
      <c r="T17" s="15"/>
      <c r="U17" s="15">
        <v>3</v>
      </c>
      <c r="V17" s="15"/>
      <c r="W17" s="15"/>
      <c r="X17" s="15">
        <v>1</v>
      </c>
      <c r="Y17" s="15"/>
      <c r="Z17" s="15"/>
      <c r="AA17" s="15"/>
      <c r="AB17" s="15"/>
      <c r="AC17" s="15"/>
      <c r="AD17" s="15">
        <v>1</v>
      </c>
      <c r="AE17" s="15">
        <v>1</v>
      </c>
      <c r="AF17" s="15"/>
      <c r="AG17" s="15">
        <v>2</v>
      </c>
      <c r="AH17" s="15">
        <v>1</v>
      </c>
      <c r="AI17" s="15">
        <v>1</v>
      </c>
      <c r="AJ17" s="15"/>
      <c r="AK17" s="15">
        <v>1</v>
      </c>
      <c r="AL17" s="15"/>
      <c r="AM17" s="15">
        <v>1</v>
      </c>
      <c r="AN17" s="15"/>
      <c r="AO17" s="15"/>
      <c r="AP17" s="15"/>
      <c r="AQ17" s="15">
        <v>1</v>
      </c>
      <c r="AR17" s="15">
        <v>2</v>
      </c>
      <c r="AS17" s="15">
        <v>1</v>
      </c>
      <c r="AT17" s="15">
        <v>2</v>
      </c>
      <c r="AU17" s="15">
        <v>1</v>
      </c>
      <c r="AV17" s="15">
        <v>1</v>
      </c>
      <c r="AW17" s="15">
        <v>1</v>
      </c>
      <c r="AX17" s="15">
        <v>1</v>
      </c>
      <c r="AY17" s="15"/>
      <c r="AZ17" s="15"/>
      <c r="BA17" s="15">
        <v>3</v>
      </c>
      <c r="BB17" s="15"/>
      <c r="BC17" s="15"/>
      <c r="BD17" s="15">
        <v>2</v>
      </c>
      <c r="BE17" s="15"/>
      <c r="BF17" s="15">
        <v>2</v>
      </c>
      <c r="BG17" s="15">
        <v>1</v>
      </c>
      <c r="BH17" s="15"/>
      <c r="BI17" s="15">
        <v>1</v>
      </c>
      <c r="BJ17" s="15"/>
      <c r="BK17" s="15">
        <v>1</v>
      </c>
      <c r="BL17" s="15"/>
      <c r="BM17" s="15">
        <v>3</v>
      </c>
      <c r="BN17" s="15"/>
      <c r="BO17" s="15">
        <v>1</v>
      </c>
      <c r="BP17" s="15"/>
      <c r="BQ17" s="15">
        <v>3</v>
      </c>
      <c r="BR17" s="15">
        <v>2</v>
      </c>
      <c r="BS17" s="15">
        <v>2</v>
      </c>
      <c r="BT17" s="15"/>
      <c r="BU17" s="15">
        <v>2</v>
      </c>
      <c r="BV17" s="15"/>
      <c r="BW17" s="15"/>
      <c r="BX17" s="15">
        <v>1</v>
      </c>
      <c r="BY17" s="16" t="e">
        <f>(BX17-BW17)/BW17</f>
        <v>#DIV/0!</v>
      </c>
    </row>
    <row r="18" spans="1:77" x14ac:dyDescent="0.35">
      <c r="A18" s="15" t="s">
        <v>27536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>
        <v>1</v>
      </c>
      <c r="AK18" s="15"/>
      <c r="AL18" s="15"/>
      <c r="AM18" s="15"/>
      <c r="AN18" s="15"/>
      <c r="AO18" s="15">
        <v>1</v>
      </c>
      <c r="AP18" s="15"/>
      <c r="AQ18" s="15"/>
      <c r="AR18" s="15"/>
      <c r="AS18" s="15">
        <v>1</v>
      </c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>
        <v>2</v>
      </c>
      <c r="BO18" s="15"/>
      <c r="BP18" s="15"/>
      <c r="BQ18" s="15">
        <v>1</v>
      </c>
      <c r="BR18" s="15">
        <v>3</v>
      </c>
      <c r="BS18" s="15"/>
      <c r="BT18" s="15"/>
      <c r="BU18" s="15">
        <v>2</v>
      </c>
      <c r="BV18" s="15"/>
      <c r="BW18" s="15"/>
      <c r="BX18" s="15">
        <v>1</v>
      </c>
      <c r="BY18" s="16" t="e">
        <f>(BX18-BW18)/BW18</f>
        <v>#DIV/0!</v>
      </c>
    </row>
    <row r="19" spans="1:77" x14ac:dyDescent="0.35">
      <c r="A19" s="15" t="s">
        <v>1031</v>
      </c>
      <c r="B19" s="15">
        <v>5</v>
      </c>
      <c r="C19" s="15">
        <v>2</v>
      </c>
      <c r="D19" s="15">
        <v>2</v>
      </c>
      <c r="E19" s="15">
        <v>6</v>
      </c>
      <c r="F19" s="15">
        <v>4</v>
      </c>
      <c r="G19" s="15">
        <v>4</v>
      </c>
      <c r="H19" s="15">
        <v>1</v>
      </c>
      <c r="I19" s="15">
        <v>1</v>
      </c>
      <c r="J19" s="15">
        <v>1</v>
      </c>
      <c r="K19" s="15">
        <v>1</v>
      </c>
      <c r="L19" s="15">
        <v>2</v>
      </c>
      <c r="M19" s="15">
        <v>2</v>
      </c>
      <c r="N19" s="15">
        <v>4</v>
      </c>
      <c r="O19" s="15">
        <v>2</v>
      </c>
      <c r="P19" s="15"/>
      <c r="Q19" s="15"/>
      <c r="R19" s="15">
        <v>3</v>
      </c>
      <c r="S19" s="15">
        <v>1</v>
      </c>
      <c r="T19" s="15">
        <v>5</v>
      </c>
      <c r="U19" s="15">
        <v>5</v>
      </c>
      <c r="V19" s="15">
        <v>1</v>
      </c>
      <c r="W19" s="15">
        <v>1</v>
      </c>
      <c r="X19" s="15">
        <v>1</v>
      </c>
      <c r="Y19" s="15">
        <v>1</v>
      </c>
      <c r="Z19" s="15">
        <v>3</v>
      </c>
      <c r="AA19" s="15"/>
      <c r="AB19" s="15">
        <v>4</v>
      </c>
      <c r="AC19" s="15">
        <v>1</v>
      </c>
      <c r="AD19" s="15"/>
      <c r="AE19" s="15">
        <v>4</v>
      </c>
      <c r="AF19" s="15">
        <v>4</v>
      </c>
      <c r="AG19" s="15">
        <v>2</v>
      </c>
      <c r="AH19" s="15">
        <v>6</v>
      </c>
      <c r="AI19" s="15">
        <v>3</v>
      </c>
      <c r="AJ19" s="15">
        <v>5</v>
      </c>
      <c r="AK19" s="15">
        <v>2</v>
      </c>
      <c r="AL19" s="15">
        <v>2</v>
      </c>
      <c r="AM19" s="15">
        <v>1</v>
      </c>
      <c r="AN19" s="15">
        <v>2</v>
      </c>
      <c r="AO19" s="15">
        <v>1</v>
      </c>
      <c r="AP19" s="15">
        <v>2</v>
      </c>
      <c r="AQ19" s="15">
        <v>1</v>
      </c>
      <c r="AR19" s="15">
        <v>2</v>
      </c>
      <c r="AS19" s="15">
        <v>3</v>
      </c>
      <c r="AT19" s="15">
        <v>2</v>
      </c>
      <c r="AU19" s="15">
        <v>3</v>
      </c>
      <c r="AV19" s="15"/>
      <c r="AW19" s="15">
        <v>2</v>
      </c>
      <c r="AX19" s="15">
        <v>3</v>
      </c>
      <c r="AY19" s="15">
        <v>6</v>
      </c>
      <c r="AZ19" s="15">
        <v>1</v>
      </c>
      <c r="BA19" s="15">
        <v>7</v>
      </c>
      <c r="BB19" s="15">
        <v>3</v>
      </c>
      <c r="BC19" s="15"/>
      <c r="BD19" s="15">
        <v>5</v>
      </c>
      <c r="BE19" s="15">
        <v>1</v>
      </c>
      <c r="BF19" s="15">
        <v>2</v>
      </c>
      <c r="BG19" s="15">
        <v>4</v>
      </c>
      <c r="BH19" s="15">
        <v>4</v>
      </c>
      <c r="BI19" s="15">
        <v>2</v>
      </c>
      <c r="BJ19" s="15">
        <v>6</v>
      </c>
      <c r="BK19" s="15">
        <v>2</v>
      </c>
      <c r="BL19" s="15">
        <v>3</v>
      </c>
      <c r="BM19" s="15"/>
      <c r="BN19" s="15">
        <v>1</v>
      </c>
      <c r="BO19" s="15"/>
      <c r="BP19" s="15">
        <v>3</v>
      </c>
      <c r="BQ19" s="15">
        <v>3</v>
      </c>
      <c r="BR19" s="15">
        <v>1</v>
      </c>
      <c r="BS19" s="15">
        <v>4</v>
      </c>
      <c r="BT19" s="15">
        <v>1</v>
      </c>
      <c r="BU19" s="15">
        <v>2</v>
      </c>
      <c r="BV19" s="15">
        <v>5</v>
      </c>
      <c r="BW19" s="15">
        <v>1</v>
      </c>
      <c r="BX19" s="15"/>
      <c r="BY19" s="16">
        <f>(BX19-BW19)/BW19</f>
        <v>-1</v>
      </c>
    </row>
    <row r="20" spans="1:77" x14ac:dyDescent="0.35">
      <c r="A20" s="15" t="s">
        <v>27610</v>
      </c>
      <c r="B20" s="15">
        <v>3</v>
      </c>
      <c r="C20" s="15">
        <v>1</v>
      </c>
      <c r="D20" s="15">
        <v>1</v>
      </c>
      <c r="E20" s="15"/>
      <c r="F20" s="15"/>
      <c r="G20" s="15">
        <v>1</v>
      </c>
      <c r="H20" s="15">
        <v>3</v>
      </c>
      <c r="I20" s="15">
        <v>1</v>
      </c>
      <c r="J20" s="15"/>
      <c r="K20" s="15">
        <v>1</v>
      </c>
      <c r="L20" s="15">
        <v>1</v>
      </c>
      <c r="M20" s="15">
        <v>1</v>
      </c>
      <c r="N20" s="15">
        <v>1</v>
      </c>
      <c r="O20" s="15"/>
      <c r="P20" s="15"/>
      <c r="Q20" s="15">
        <v>1</v>
      </c>
      <c r="R20" s="15"/>
      <c r="S20" s="15"/>
      <c r="T20" s="15"/>
      <c r="U20" s="15">
        <v>1</v>
      </c>
      <c r="V20" s="15"/>
      <c r="W20" s="15"/>
      <c r="X20" s="15">
        <v>2</v>
      </c>
      <c r="Y20" s="15">
        <v>1</v>
      </c>
      <c r="Z20" s="15">
        <v>1</v>
      </c>
      <c r="AA20" s="15">
        <v>3</v>
      </c>
      <c r="AB20" s="15"/>
      <c r="AC20" s="15">
        <v>1</v>
      </c>
      <c r="AD20" s="15"/>
      <c r="AE20" s="15">
        <v>3</v>
      </c>
      <c r="AF20" s="15"/>
      <c r="AG20" s="15"/>
      <c r="AH20" s="15"/>
      <c r="AI20" s="15">
        <v>2</v>
      </c>
      <c r="AJ20" s="15"/>
      <c r="AK20" s="15">
        <v>2</v>
      </c>
      <c r="AL20" s="15"/>
      <c r="AM20" s="15"/>
      <c r="AN20" s="15"/>
      <c r="AO20" s="15"/>
      <c r="AP20" s="15"/>
      <c r="AQ20" s="15"/>
      <c r="AR20" s="15"/>
      <c r="AS20" s="15"/>
      <c r="AT20" s="15">
        <v>1</v>
      </c>
      <c r="AU20" s="15"/>
      <c r="AV20" s="15"/>
      <c r="AW20" s="15">
        <v>2</v>
      </c>
      <c r="AX20" s="15">
        <v>1</v>
      </c>
      <c r="AY20" s="15">
        <v>1</v>
      </c>
      <c r="AZ20" s="15"/>
      <c r="BA20" s="15"/>
      <c r="BB20" s="15">
        <v>4</v>
      </c>
      <c r="BC20" s="15"/>
      <c r="BD20" s="15">
        <v>2</v>
      </c>
      <c r="BE20" s="15"/>
      <c r="BF20" s="15"/>
      <c r="BG20" s="15">
        <v>2</v>
      </c>
      <c r="BH20" s="15">
        <v>1</v>
      </c>
      <c r="BI20" s="15">
        <v>2</v>
      </c>
      <c r="BJ20" s="15">
        <v>1</v>
      </c>
      <c r="BK20" s="15"/>
      <c r="BL20" s="15">
        <v>1</v>
      </c>
      <c r="BM20" s="15">
        <v>1</v>
      </c>
      <c r="BN20" s="15"/>
      <c r="BO20" s="15"/>
      <c r="BP20" s="15">
        <v>1</v>
      </c>
      <c r="BQ20" s="15"/>
      <c r="BR20" s="15"/>
      <c r="BS20" s="15"/>
      <c r="BT20" s="15"/>
      <c r="BU20" s="15"/>
      <c r="BV20" s="15">
        <v>1</v>
      </c>
      <c r="BW20" s="15">
        <v>1</v>
      </c>
      <c r="BX20" s="15"/>
      <c r="BY20" s="16">
        <f>(BX20-BW20)/BW20</f>
        <v>-1</v>
      </c>
    </row>
    <row r="21" spans="1:77" x14ac:dyDescent="0.35">
      <c r="A21" s="15" t="s">
        <v>27521</v>
      </c>
      <c r="B21" s="15"/>
      <c r="C21" s="15"/>
      <c r="D21" s="15"/>
      <c r="E21" s="15"/>
      <c r="F21" s="15"/>
      <c r="G21" s="15">
        <v>1</v>
      </c>
      <c r="H21" s="15"/>
      <c r="I21" s="15"/>
      <c r="J21" s="15"/>
      <c r="K21" s="15"/>
      <c r="L21" s="15"/>
      <c r="M21" s="15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>
        <v>2</v>
      </c>
      <c r="AG21" s="15">
        <v>1</v>
      </c>
      <c r="AH21" s="15"/>
      <c r="AI21" s="15"/>
      <c r="AJ21" s="15">
        <v>2</v>
      </c>
      <c r="AK21" s="15">
        <v>2</v>
      </c>
      <c r="AL21" s="15"/>
      <c r="AM21" s="15">
        <v>1</v>
      </c>
      <c r="AN21" s="15">
        <v>5</v>
      </c>
      <c r="AO21" s="15">
        <v>2</v>
      </c>
      <c r="AP21" s="15">
        <v>1</v>
      </c>
      <c r="AQ21" s="15">
        <v>1</v>
      </c>
      <c r="AR21" s="15">
        <v>3</v>
      </c>
      <c r="AS21" s="15"/>
      <c r="AT21" s="15"/>
      <c r="AU21" s="15"/>
      <c r="AV21" s="15"/>
      <c r="AW21" s="15">
        <v>1</v>
      </c>
      <c r="AX21" s="15"/>
      <c r="AY21" s="15"/>
      <c r="AZ21" s="15">
        <v>2</v>
      </c>
      <c r="BA21" s="15">
        <v>1</v>
      </c>
      <c r="BB21" s="15"/>
      <c r="BC21" s="15"/>
      <c r="BD21" s="15"/>
      <c r="BE21" s="15">
        <v>3</v>
      </c>
      <c r="BF21" s="15">
        <v>2</v>
      </c>
      <c r="BG21" s="15">
        <v>1</v>
      </c>
      <c r="BH21" s="15">
        <v>1</v>
      </c>
      <c r="BI21" s="15"/>
      <c r="BJ21" s="15"/>
      <c r="BK21" s="15"/>
      <c r="BL21" s="15">
        <v>2</v>
      </c>
      <c r="BM21" s="15">
        <v>1</v>
      </c>
      <c r="BN21" s="15"/>
      <c r="BO21" s="15"/>
      <c r="BP21" s="15"/>
      <c r="BQ21" s="15">
        <v>2</v>
      </c>
      <c r="BR21" s="15">
        <v>2</v>
      </c>
      <c r="BS21" s="15"/>
      <c r="BT21" s="15"/>
      <c r="BU21" s="15">
        <v>2</v>
      </c>
      <c r="BV21" s="15"/>
      <c r="BW21" s="15">
        <v>1</v>
      </c>
      <c r="BX21" s="15"/>
      <c r="BY21" s="16">
        <f>(BX21-BW21)/BW21</f>
        <v>-1</v>
      </c>
    </row>
    <row r="22" spans="1:77" x14ac:dyDescent="0.35">
      <c r="A22" s="15" t="s">
        <v>27525</v>
      </c>
      <c r="B22" s="15"/>
      <c r="C22" s="15"/>
      <c r="D22" s="15">
        <v>2</v>
      </c>
      <c r="E22" s="15"/>
      <c r="F22" s="15">
        <v>1</v>
      </c>
      <c r="G22" s="15"/>
      <c r="H22" s="15"/>
      <c r="I22" s="15"/>
      <c r="J22" s="15"/>
      <c r="K22" s="15"/>
      <c r="L22" s="15"/>
      <c r="M22" s="15">
        <v>0</v>
      </c>
      <c r="N22" s="15"/>
      <c r="O22" s="15"/>
      <c r="P22" s="15"/>
      <c r="Q22" s="15">
        <v>1</v>
      </c>
      <c r="R22" s="15"/>
      <c r="S22" s="15"/>
      <c r="T22" s="15"/>
      <c r="U22" s="15"/>
      <c r="V22" s="15"/>
      <c r="W22" s="15">
        <v>1</v>
      </c>
      <c r="X22" s="15"/>
      <c r="Y22" s="15"/>
      <c r="Z22" s="15"/>
      <c r="AA22" s="15"/>
      <c r="AB22" s="15"/>
      <c r="AC22" s="15"/>
      <c r="AD22" s="15"/>
      <c r="AE22" s="15">
        <v>1</v>
      </c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>
        <v>1</v>
      </c>
      <c r="BC22" s="15"/>
      <c r="BD22" s="15"/>
      <c r="BE22" s="15"/>
      <c r="BF22" s="15"/>
      <c r="BG22" s="15"/>
      <c r="BH22" s="15"/>
      <c r="BI22" s="15"/>
      <c r="BJ22" s="15"/>
      <c r="BK22" s="15">
        <v>1</v>
      </c>
      <c r="BL22" s="15"/>
      <c r="BM22" s="15"/>
      <c r="BN22" s="15">
        <v>1</v>
      </c>
      <c r="BO22" s="15"/>
      <c r="BP22" s="15"/>
      <c r="BQ22" s="15"/>
      <c r="BR22" s="15"/>
      <c r="BS22" s="15"/>
      <c r="BT22" s="15">
        <v>1</v>
      </c>
      <c r="BU22" s="15"/>
      <c r="BV22" s="15"/>
      <c r="BW22" s="15">
        <v>1</v>
      </c>
      <c r="BX22" s="15"/>
      <c r="BY22" s="16">
        <f>(BX22-BW22)/BW22</f>
        <v>-1</v>
      </c>
    </row>
    <row r="23" spans="1:77" x14ac:dyDescent="0.35">
      <c r="A23" s="15" t="s">
        <v>9157</v>
      </c>
      <c r="B23" s="15">
        <v>6</v>
      </c>
      <c r="C23" s="15"/>
      <c r="D23" s="15"/>
      <c r="E23" s="15">
        <v>3</v>
      </c>
      <c r="F23" s="15">
        <v>6</v>
      </c>
      <c r="G23" s="15">
        <v>5</v>
      </c>
      <c r="H23" s="15">
        <v>5</v>
      </c>
      <c r="I23" s="15">
        <v>1</v>
      </c>
      <c r="J23" s="15"/>
      <c r="K23" s="15">
        <v>1</v>
      </c>
      <c r="L23" s="15">
        <v>2</v>
      </c>
      <c r="M23" s="15">
        <v>0</v>
      </c>
      <c r="N23" s="15">
        <v>2</v>
      </c>
      <c r="O23" s="15"/>
      <c r="P23" s="15">
        <v>3</v>
      </c>
      <c r="Q23" s="15">
        <v>21</v>
      </c>
      <c r="R23" s="15">
        <v>8</v>
      </c>
      <c r="S23" s="15">
        <v>4</v>
      </c>
      <c r="T23" s="15"/>
      <c r="U23" s="15">
        <v>1</v>
      </c>
      <c r="V23" s="15"/>
      <c r="W23" s="15">
        <v>2</v>
      </c>
      <c r="X23" s="15">
        <v>9</v>
      </c>
      <c r="Y23" s="15">
        <v>1</v>
      </c>
      <c r="Z23" s="15"/>
      <c r="AA23" s="15">
        <v>1</v>
      </c>
      <c r="AB23" s="15">
        <v>1</v>
      </c>
      <c r="AC23" s="15"/>
      <c r="AD23" s="15">
        <v>5</v>
      </c>
      <c r="AE23" s="15">
        <v>3</v>
      </c>
      <c r="AF23" s="15">
        <v>1</v>
      </c>
      <c r="AG23" s="15">
        <v>1</v>
      </c>
      <c r="AH23" s="15">
        <v>2</v>
      </c>
      <c r="AI23" s="15"/>
      <c r="AJ23" s="15">
        <v>1</v>
      </c>
      <c r="AK23" s="15">
        <v>4</v>
      </c>
      <c r="AL23" s="15">
        <v>1</v>
      </c>
      <c r="AM23" s="15">
        <v>7</v>
      </c>
      <c r="AN23" s="15">
        <v>12</v>
      </c>
      <c r="AO23" s="15">
        <v>3</v>
      </c>
      <c r="AP23" s="15">
        <v>2</v>
      </c>
      <c r="AQ23" s="15"/>
      <c r="AR23" s="15">
        <v>6</v>
      </c>
      <c r="AS23" s="15">
        <v>1</v>
      </c>
      <c r="AT23" s="15">
        <v>6</v>
      </c>
      <c r="AU23" s="15">
        <v>1</v>
      </c>
      <c r="AV23" s="15">
        <v>4</v>
      </c>
      <c r="AW23" s="15">
        <v>1</v>
      </c>
      <c r="AX23" s="15">
        <v>4</v>
      </c>
      <c r="AY23" s="15">
        <v>3</v>
      </c>
      <c r="AZ23" s="15">
        <v>4</v>
      </c>
      <c r="BA23" s="15">
        <v>2</v>
      </c>
      <c r="BB23" s="15">
        <v>4</v>
      </c>
      <c r="BC23" s="15">
        <v>1</v>
      </c>
      <c r="BD23" s="15">
        <v>5</v>
      </c>
      <c r="BE23" s="15">
        <v>5</v>
      </c>
      <c r="BF23" s="15">
        <v>10</v>
      </c>
      <c r="BG23" s="15"/>
      <c r="BH23" s="15">
        <v>21</v>
      </c>
      <c r="BI23" s="15">
        <v>9</v>
      </c>
      <c r="BJ23" s="15">
        <v>17</v>
      </c>
      <c r="BK23" s="15">
        <v>8</v>
      </c>
      <c r="BL23" s="15">
        <v>3</v>
      </c>
      <c r="BM23" s="15">
        <v>2</v>
      </c>
      <c r="BN23" s="15">
        <v>6</v>
      </c>
      <c r="BO23" s="15">
        <v>1</v>
      </c>
      <c r="BP23" s="15">
        <v>3</v>
      </c>
      <c r="BQ23" s="15">
        <v>3</v>
      </c>
      <c r="BR23" s="15">
        <v>5</v>
      </c>
      <c r="BS23" s="15">
        <v>1</v>
      </c>
      <c r="BT23" s="15"/>
      <c r="BU23" s="15"/>
      <c r="BV23" s="15"/>
      <c r="BW23" s="15">
        <v>1</v>
      </c>
      <c r="BX23" s="15"/>
      <c r="BY23" s="16">
        <f>(BX23-BW23)/BW23</f>
        <v>-1</v>
      </c>
    </row>
    <row r="24" spans="1:77" x14ac:dyDescent="0.35">
      <c r="A24" s="15" t="s">
        <v>27532</v>
      </c>
      <c r="B24" s="15">
        <v>0</v>
      </c>
      <c r="C24" s="15">
        <v>1</v>
      </c>
      <c r="D24" s="15"/>
      <c r="E24" s="15"/>
      <c r="F24" s="15">
        <v>3</v>
      </c>
      <c r="G24" s="15">
        <v>1</v>
      </c>
      <c r="H24" s="15"/>
      <c r="I24" s="15">
        <v>2</v>
      </c>
      <c r="J24" s="15"/>
      <c r="K24" s="15">
        <v>1</v>
      </c>
      <c r="L24" s="15"/>
      <c r="M24" s="15">
        <v>0</v>
      </c>
      <c r="N24" s="15"/>
      <c r="O24" s="15">
        <v>2</v>
      </c>
      <c r="P24" s="15"/>
      <c r="Q24" s="15"/>
      <c r="R24" s="15"/>
      <c r="S24" s="15"/>
      <c r="T24" s="15"/>
      <c r="U24" s="15">
        <v>2</v>
      </c>
      <c r="V24" s="15">
        <v>1</v>
      </c>
      <c r="W24" s="15"/>
      <c r="X24" s="15"/>
      <c r="Y24" s="15">
        <v>1</v>
      </c>
      <c r="Z24" s="15"/>
      <c r="AA24" s="15">
        <v>1</v>
      </c>
      <c r="AB24" s="15"/>
      <c r="AC24" s="15">
        <v>1</v>
      </c>
      <c r="AD24" s="15"/>
      <c r="AE24" s="15"/>
      <c r="AF24" s="15">
        <v>3</v>
      </c>
      <c r="AG24" s="15">
        <v>1</v>
      </c>
      <c r="AH24" s="15">
        <v>3</v>
      </c>
      <c r="AI24" s="15">
        <v>1</v>
      </c>
      <c r="AJ24" s="15"/>
      <c r="AK24" s="15"/>
      <c r="AL24" s="15">
        <v>1</v>
      </c>
      <c r="AM24" s="15"/>
      <c r="AN24" s="15"/>
      <c r="AO24" s="15"/>
      <c r="AP24" s="15"/>
      <c r="AQ24" s="15">
        <v>3</v>
      </c>
      <c r="AR24" s="15">
        <v>2</v>
      </c>
      <c r="AS24" s="15">
        <v>2</v>
      </c>
      <c r="AT24" s="15">
        <v>2</v>
      </c>
      <c r="AU24" s="15"/>
      <c r="AV24" s="15">
        <v>1</v>
      </c>
      <c r="AW24" s="15"/>
      <c r="AX24" s="15">
        <v>4</v>
      </c>
      <c r="AY24" s="15">
        <v>1</v>
      </c>
      <c r="AZ24" s="15"/>
      <c r="BA24" s="15"/>
      <c r="BB24" s="15">
        <v>1</v>
      </c>
      <c r="BC24" s="15">
        <v>1</v>
      </c>
      <c r="BD24" s="15">
        <v>1</v>
      </c>
      <c r="BE24" s="15"/>
      <c r="BF24" s="15">
        <v>1</v>
      </c>
      <c r="BG24" s="15">
        <v>1</v>
      </c>
      <c r="BH24" s="15">
        <v>1</v>
      </c>
      <c r="BI24" s="15"/>
      <c r="BJ24" s="15">
        <v>3</v>
      </c>
      <c r="BK24" s="15">
        <v>1</v>
      </c>
      <c r="BL24" s="15">
        <v>1</v>
      </c>
      <c r="BM24" s="15"/>
      <c r="BN24" s="15"/>
      <c r="BO24" s="15"/>
      <c r="BP24" s="15"/>
      <c r="BQ24" s="15"/>
      <c r="BR24" s="15"/>
      <c r="BS24" s="15">
        <v>1</v>
      </c>
      <c r="BT24" s="15"/>
      <c r="BU24" s="15">
        <v>2</v>
      </c>
      <c r="BV24" s="15">
        <v>3</v>
      </c>
      <c r="BW24" s="15"/>
      <c r="BX24" s="15"/>
      <c r="BY24" s="16" t="e">
        <f>(BX24-BW24)/BW24</f>
        <v>#DIV/0!</v>
      </c>
    </row>
    <row r="25" spans="1:77" x14ac:dyDescent="0.35">
      <c r="A25" s="15" t="s">
        <v>27523</v>
      </c>
      <c r="B25" s="15">
        <v>1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>
        <v>0</v>
      </c>
      <c r="N25" s="15"/>
      <c r="O25" s="15"/>
      <c r="P25" s="15"/>
      <c r="Q25" s="15">
        <v>1</v>
      </c>
      <c r="R25" s="15"/>
      <c r="S25" s="15">
        <v>1</v>
      </c>
      <c r="T25" s="15"/>
      <c r="U25" s="15"/>
      <c r="V25" s="15"/>
      <c r="W25" s="15"/>
      <c r="X25" s="15"/>
      <c r="Y25" s="15">
        <v>1</v>
      </c>
      <c r="Z25" s="15"/>
      <c r="AA25" s="15"/>
      <c r="AB25" s="15"/>
      <c r="AC25" s="15"/>
      <c r="AD25" s="15"/>
      <c r="AE25" s="15"/>
      <c r="AF25" s="15"/>
      <c r="AG25" s="15">
        <v>1</v>
      </c>
      <c r="AH25" s="15"/>
      <c r="AI25" s="15">
        <v>1</v>
      </c>
      <c r="AJ25" s="15"/>
      <c r="AK25" s="15"/>
      <c r="AL25" s="15"/>
      <c r="AM25" s="15"/>
      <c r="AN25" s="15">
        <v>2</v>
      </c>
      <c r="AO25" s="15"/>
      <c r="AP25" s="15"/>
      <c r="AQ25" s="15"/>
      <c r="AR25" s="15">
        <v>2</v>
      </c>
      <c r="AS25" s="15"/>
      <c r="AT25" s="15"/>
      <c r="AU25" s="15"/>
      <c r="AV25" s="15"/>
      <c r="AW25" s="15">
        <v>1</v>
      </c>
      <c r="AX25" s="15"/>
      <c r="AY25" s="15"/>
      <c r="AZ25" s="15">
        <v>2</v>
      </c>
      <c r="BA25" s="15"/>
      <c r="BB25" s="15">
        <v>1</v>
      </c>
      <c r="BC25" s="15"/>
      <c r="BD25" s="15"/>
      <c r="BE25" s="15"/>
      <c r="BF25" s="15"/>
      <c r="BG25" s="15">
        <v>1</v>
      </c>
      <c r="BH25" s="15"/>
      <c r="BI25" s="15"/>
      <c r="BJ25" s="15"/>
      <c r="BK25" s="15"/>
      <c r="BL25" s="15"/>
      <c r="BM25" s="15"/>
      <c r="BN25" s="15"/>
      <c r="BO25" s="15">
        <v>3</v>
      </c>
      <c r="BP25" s="15"/>
      <c r="BQ25" s="15">
        <v>2</v>
      </c>
      <c r="BR25" s="15"/>
      <c r="BS25" s="15"/>
      <c r="BT25" s="15"/>
      <c r="BU25" s="15">
        <v>1</v>
      </c>
      <c r="BV25" s="15">
        <v>1</v>
      </c>
      <c r="BW25" s="15"/>
      <c r="BX25" s="15"/>
      <c r="BY25" s="16" t="e">
        <f>(BX25-BW25)/BW25</f>
        <v>#DIV/0!</v>
      </c>
    </row>
    <row r="26" spans="1:77" x14ac:dyDescent="0.35">
      <c r="A26" s="15" t="s">
        <v>27596</v>
      </c>
      <c r="B26" s="15"/>
      <c r="C26" s="15"/>
      <c r="D26" s="15"/>
      <c r="E26" s="15"/>
      <c r="F26" s="15"/>
      <c r="G26" s="15">
        <v>1</v>
      </c>
      <c r="H26" s="15"/>
      <c r="I26" s="15"/>
      <c r="J26" s="15"/>
      <c r="K26" s="15"/>
      <c r="L26" s="15"/>
      <c r="M26" s="15">
        <v>1</v>
      </c>
      <c r="N26" s="15"/>
      <c r="O26" s="15"/>
      <c r="P26" s="15"/>
      <c r="Q26" s="15"/>
      <c r="R26" s="15"/>
      <c r="S26" s="15"/>
      <c r="T26" s="15"/>
      <c r="U26" s="15"/>
      <c r="V26" s="15"/>
      <c r="W26" s="15">
        <v>2</v>
      </c>
      <c r="X26" s="15">
        <v>1</v>
      </c>
      <c r="Y26" s="15"/>
      <c r="Z26" s="15"/>
      <c r="AA26" s="15">
        <v>1</v>
      </c>
      <c r="AB26" s="15"/>
      <c r="AC26" s="15">
        <v>2</v>
      </c>
      <c r="AD26" s="15"/>
      <c r="AE26" s="15"/>
      <c r="AF26" s="15">
        <v>2</v>
      </c>
      <c r="AG26" s="15">
        <v>2</v>
      </c>
      <c r="AH26" s="15">
        <v>3</v>
      </c>
      <c r="AI26" s="15">
        <v>1</v>
      </c>
      <c r="AJ26" s="15">
        <v>2</v>
      </c>
      <c r="AK26" s="15">
        <v>3</v>
      </c>
      <c r="AL26" s="15">
        <v>1</v>
      </c>
      <c r="AM26" s="15"/>
      <c r="AN26" s="15">
        <v>1</v>
      </c>
      <c r="AO26" s="15">
        <v>3</v>
      </c>
      <c r="AP26" s="15"/>
      <c r="AQ26" s="15">
        <v>2</v>
      </c>
      <c r="AR26" s="15">
        <v>2</v>
      </c>
      <c r="AS26" s="15"/>
      <c r="AT26" s="15">
        <v>2</v>
      </c>
      <c r="AU26" s="15"/>
      <c r="AV26" s="15"/>
      <c r="AW26" s="15">
        <v>2</v>
      </c>
      <c r="AX26" s="15">
        <v>2</v>
      </c>
      <c r="AY26" s="15"/>
      <c r="AZ26" s="15">
        <v>1</v>
      </c>
      <c r="BA26" s="15">
        <v>2</v>
      </c>
      <c r="BB26" s="15"/>
      <c r="BC26" s="15">
        <v>1</v>
      </c>
      <c r="BD26" s="15">
        <v>2</v>
      </c>
      <c r="BE26" s="15"/>
      <c r="BF26" s="15"/>
      <c r="BG26" s="15"/>
      <c r="BH26" s="15"/>
      <c r="BI26" s="15">
        <v>2</v>
      </c>
      <c r="BJ26" s="15"/>
      <c r="BK26" s="15"/>
      <c r="BL26" s="15">
        <v>1</v>
      </c>
      <c r="BM26" s="15">
        <v>1</v>
      </c>
      <c r="BN26" s="15">
        <v>1</v>
      </c>
      <c r="BO26" s="15"/>
      <c r="BP26" s="15">
        <v>3</v>
      </c>
      <c r="BQ26" s="15"/>
      <c r="BR26" s="15"/>
      <c r="BS26" s="15"/>
      <c r="BT26" s="15">
        <v>1</v>
      </c>
      <c r="BU26" s="15"/>
      <c r="BV26" s="15"/>
      <c r="BW26" s="15"/>
      <c r="BX26" s="15"/>
      <c r="BY26" s="16" t="e">
        <f>(BX26-BW26)/BW26</f>
        <v>#DIV/0!</v>
      </c>
    </row>
    <row r="27" spans="1:77" x14ac:dyDescent="0.35">
      <c r="A27" s="15" t="s">
        <v>27609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>
        <v>1</v>
      </c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>
        <v>1</v>
      </c>
      <c r="BU27" s="15"/>
      <c r="BV27" s="15"/>
      <c r="BW27" s="15"/>
      <c r="BX27" s="15"/>
      <c r="BY27" s="16" t="e">
        <f>(BX27-BW27)/BW27</f>
        <v>#DIV/0!</v>
      </c>
    </row>
    <row r="28" spans="1:77" x14ac:dyDescent="0.35">
      <c r="A28" s="15" t="s">
        <v>4474</v>
      </c>
      <c r="B28" s="15"/>
      <c r="C28" s="15"/>
      <c r="D28" s="15"/>
      <c r="E28" s="15">
        <v>1</v>
      </c>
      <c r="F28" s="15"/>
      <c r="G28" s="15"/>
      <c r="H28" s="15"/>
      <c r="I28" s="15"/>
      <c r="J28" s="15"/>
      <c r="K28" s="15"/>
      <c r="L28" s="15"/>
      <c r="M28" s="15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>
        <v>1</v>
      </c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>
        <v>1</v>
      </c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>
        <v>1</v>
      </c>
      <c r="BS28" s="15"/>
      <c r="BT28" s="15"/>
      <c r="BU28" s="15"/>
      <c r="BV28" s="15"/>
      <c r="BW28" s="15"/>
      <c r="BX28" s="15"/>
      <c r="BY28" s="16" t="e">
        <f>(BX28-BW28)/BW28</f>
        <v>#DIV/0!</v>
      </c>
    </row>
    <row r="29" spans="1:77" x14ac:dyDescent="0.35">
      <c r="A29" s="15" t="s">
        <v>27527</v>
      </c>
      <c r="B29" s="15"/>
      <c r="C29" s="15"/>
      <c r="D29" s="15">
        <v>1</v>
      </c>
      <c r="E29" s="15">
        <v>5</v>
      </c>
      <c r="F29" s="15"/>
      <c r="G29" s="15"/>
      <c r="H29" s="15"/>
      <c r="I29" s="15"/>
      <c r="J29" s="15"/>
      <c r="K29" s="15">
        <v>1</v>
      </c>
      <c r="L29" s="15">
        <v>4</v>
      </c>
      <c r="M29" s="15">
        <v>1</v>
      </c>
      <c r="N29" s="15"/>
      <c r="O29" s="15"/>
      <c r="P29" s="15"/>
      <c r="Q29" s="15">
        <v>2</v>
      </c>
      <c r="R29" s="15"/>
      <c r="S29" s="15"/>
      <c r="T29" s="15">
        <v>2</v>
      </c>
      <c r="U29" s="15"/>
      <c r="V29" s="15"/>
      <c r="W29" s="15"/>
      <c r="X29" s="15"/>
      <c r="Y29" s="15"/>
      <c r="Z29" s="15"/>
      <c r="AA29" s="15"/>
      <c r="AB29" s="15">
        <v>1</v>
      </c>
      <c r="AC29" s="15"/>
      <c r="AD29" s="15"/>
      <c r="AE29" s="15"/>
      <c r="AF29" s="15"/>
      <c r="AG29" s="15"/>
      <c r="AH29" s="15"/>
      <c r="AI29" s="15"/>
      <c r="AJ29" s="15">
        <v>2</v>
      </c>
      <c r="AK29" s="15"/>
      <c r="AL29" s="15"/>
      <c r="AM29" s="15"/>
      <c r="AN29" s="15"/>
      <c r="AO29" s="15">
        <v>3</v>
      </c>
      <c r="AP29" s="15"/>
      <c r="AQ29" s="15"/>
      <c r="AR29" s="15">
        <v>2</v>
      </c>
      <c r="AS29" s="15"/>
      <c r="AT29" s="15"/>
      <c r="AU29" s="15">
        <v>2</v>
      </c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>
        <v>1</v>
      </c>
      <c r="BI29" s="15">
        <v>2</v>
      </c>
      <c r="BJ29" s="15"/>
      <c r="BK29" s="15"/>
      <c r="BL29" s="15"/>
      <c r="BM29" s="15">
        <v>2</v>
      </c>
      <c r="BN29" s="15"/>
      <c r="BO29" s="15"/>
      <c r="BP29" s="15"/>
      <c r="BQ29" s="15">
        <v>1</v>
      </c>
      <c r="BR29" s="15"/>
      <c r="BS29" s="15"/>
      <c r="BT29" s="15"/>
      <c r="BU29" s="15"/>
      <c r="BV29" s="15"/>
      <c r="BW29" s="15"/>
      <c r="BX29" s="15"/>
      <c r="BY29" s="16" t="e">
        <f>(BX29-BW29)/BW29</f>
        <v>#DIV/0!</v>
      </c>
    </row>
    <row r="30" spans="1:77" x14ac:dyDescent="0.35">
      <c r="A30" s="15" t="s">
        <v>27526</v>
      </c>
      <c r="B30" s="15">
        <v>0</v>
      </c>
      <c r="C30" s="15">
        <v>1</v>
      </c>
      <c r="D30" s="15">
        <v>1</v>
      </c>
      <c r="E30" s="15">
        <v>1</v>
      </c>
      <c r="F30" s="15"/>
      <c r="G30" s="15">
        <v>1</v>
      </c>
      <c r="H30" s="15"/>
      <c r="I30" s="15"/>
      <c r="J30" s="15"/>
      <c r="K30" s="15"/>
      <c r="L30" s="15"/>
      <c r="M30" s="15">
        <v>0</v>
      </c>
      <c r="N30" s="15"/>
      <c r="O30" s="15"/>
      <c r="P30" s="15"/>
      <c r="Q30" s="15">
        <v>2</v>
      </c>
      <c r="R30" s="15">
        <v>1</v>
      </c>
      <c r="S30" s="15"/>
      <c r="T30" s="15"/>
      <c r="U30" s="15"/>
      <c r="V30" s="15"/>
      <c r="W30" s="15"/>
      <c r="X30" s="15">
        <v>1</v>
      </c>
      <c r="Y30" s="15">
        <v>1</v>
      </c>
      <c r="Z30" s="15">
        <v>1</v>
      </c>
      <c r="AA30" s="15"/>
      <c r="AB30" s="15"/>
      <c r="AC30" s="15"/>
      <c r="AD30" s="15"/>
      <c r="AE30" s="15">
        <v>2</v>
      </c>
      <c r="AF30" s="15"/>
      <c r="AG30" s="15"/>
      <c r="AH30" s="15"/>
      <c r="AI30" s="15"/>
      <c r="AJ30" s="15">
        <v>1</v>
      </c>
      <c r="AK30" s="15"/>
      <c r="AL30" s="15"/>
      <c r="AM30" s="15">
        <v>1</v>
      </c>
      <c r="AN30" s="15"/>
      <c r="AO30" s="15"/>
      <c r="AP30" s="15">
        <v>1</v>
      </c>
      <c r="AQ30" s="15"/>
      <c r="AR30" s="15"/>
      <c r="AS30" s="15"/>
      <c r="AT30" s="15"/>
      <c r="AU30" s="15"/>
      <c r="AV30" s="15"/>
      <c r="AW30" s="15"/>
      <c r="AX30" s="15">
        <v>1</v>
      </c>
      <c r="AY30" s="15"/>
      <c r="AZ30" s="15">
        <v>2</v>
      </c>
      <c r="BA30" s="15"/>
      <c r="BB30" s="15"/>
      <c r="BC30" s="15">
        <v>1</v>
      </c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>
        <v>1</v>
      </c>
      <c r="BO30" s="15"/>
      <c r="BP30" s="15">
        <v>1</v>
      </c>
      <c r="BQ30" s="15"/>
      <c r="BR30" s="15"/>
      <c r="BS30" s="15"/>
      <c r="BT30" s="15"/>
      <c r="BU30" s="15"/>
      <c r="BV30" s="15"/>
      <c r="BW30" s="15"/>
      <c r="BX30" s="15"/>
      <c r="BY30" s="16" t="e">
        <f>(BX30-BW30)/BW30</f>
        <v>#DIV/0!</v>
      </c>
    </row>
    <row r="31" spans="1:77" x14ac:dyDescent="0.35">
      <c r="A31" s="15" t="s">
        <v>27530</v>
      </c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>
        <v>1</v>
      </c>
      <c r="V31" s="15"/>
      <c r="W31" s="15"/>
      <c r="X31" s="15"/>
      <c r="Y31" s="15"/>
      <c r="Z31" s="15">
        <v>1</v>
      </c>
      <c r="AA31" s="15"/>
      <c r="AB31" s="15"/>
      <c r="AC31" s="15"/>
      <c r="AD31" s="15"/>
      <c r="AE31" s="15"/>
      <c r="AF31" s="15"/>
      <c r="AG31" s="15"/>
      <c r="AH31" s="15">
        <v>3</v>
      </c>
      <c r="AI31" s="15"/>
      <c r="AJ31" s="15"/>
      <c r="AK31" s="15"/>
      <c r="AL31" s="15"/>
      <c r="AM31" s="15"/>
      <c r="AN31" s="15"/>
      <c r="AO31" s="15"/>
      <c r="AP31" s="15"/>
      <c r="AQ31" s="15"/>
      <c r="AR31" s="15">
        <v>1</v>
      </c>
      <c r="AS31" s="15">
        <v>1</v>
      </c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>
        <v>3</v>
      </c>
      <c r="BE31" s="15"/>
      <c r="BF31" s="15"/>
      <c r="BG31" s="15"/>
      <c r="BH31" s="15"/>
      <c r="BI31" s="15"/>
      <c r="BJ31" s="15">
        <v>1</v>
      </c>
      <c r="BK31" s="15"/>
      <c r="BL31" s="15"/>
      <c r="BM31" s="15"/>
      <c r="BN31" s="15"/>
      <c r="BO31" s="15"/>
      <c r="BP31" s="15">
        <v>1</v>
      </c>
      <c r="BQ31" s="15"/>
      <c r="BR31" s="15"/>
      <c r="BS31" s="15"/>
      <c r="BT31" s="15"/>
      <c r="BU31" s="15"/>
      <c r="BV31" s="15"/>
      <c r="BW31" s="15"/>
      <c r="BX31" s="15"/>
      <c r="BY31" s="16" t="e">
        <f>(BX31-BW31)/BW31</f>
        <v>#DIV/0!</v>
      </c>
    </row>
    <row r="32" spans="1:77" x14ac:dyDescent="0.35">
      <c r="A32" s="15" t="s">
        <v>27533</v>
      </c>
      <c r="B32" s="15">
        <v>1</v>
      </c>
      <c r="C32" s="15"/>
      <c r="D32" s="15"/>
      <c r="E32" s="15"/>
      <c r="F32" s="15"/>
      <c r="G32" s="15"/>
      <c r="H32" s="15">
        <v>1</v>
      </c>
      <c r="I32" s="15"/>
      <c r="J32" s="15">
        <v>2</v>
      </c>
      <c r="K32" s="15">
        <v>1</v>
      </c>
      <c r="L32" s="15">
        <v>1</v>
      </c>
      <c r="M32" s="15">
        <v>0</v>
      </c>
      <c r="N32" s="15"/>
      <c r="O32" s="15"/>
      <c r="P32" s="15"/>
      <c r="Q32" s="15">
        <v>1</v>
      </c>
      <c r="R32" s="15"/>
      <c r="S32" s="15">
        <v>1</v>
      </c>
      <c r="T32" s="15"/>
      <c r="U32" s="15">
        <v>1</v>
      </c>
      <c r="V32" s="15">
        <v>2</v>
      </c>
      <c r="W32" s="15">
        <v>1</v>
      </c>
      <c r="X32" s="15">
        <v>1</v>
      </c>
      <c r="Y32" s="15">
        <v>2</v>
      </c>
      <c r="Z32" s="15"/>
      <c r="AA32" s="15">
        <v>1</v>
      </c>
      <c r="AB32" s="15"/>
      <c r="AC32" s="15"/>
      <c r="AD32" s="15">
        <v>1</v>
      </c>
      <c r="AE32" s="15">
        <v>2</v>
      </c>
      <c r="AF32" s="15"/>
      <c r="AG32" s="15"/>
      <c r="AH32" s="15"/>
      <c r="AI32" s="15"/>
      <c r="AJ32" s="15">
        <v>1</v>
      </c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>
        <v>1</v>
      </c>
      <c r="AY32" s="15">
        <v>1</v>
      </c>
      <c r="AZ32" s="15">
        <v>1</v>
      </c>
      <c r="BA32" s="15"/>
      <c r="BB32" s="15">
        <v>1</v>
      </c>
      <c r="BC32" s="15">
        <v>3</v>
      </c>
      <c r="BD32" s="15"/>
      <c r="BE32" s="15">
        <v>1</v>
      </c>
      <c r="BF32" s="15"/>
      <c r="BG32" s="15"/>
      <c r="BH32" s="15"/>
      <c r="BI32" s="15"/>
      <c r="BJ32" s="15">
        <v>1</v>
      </c>
      <c r="BK32" s="15"/>
      <c r="BL32" s="15">
        <v>1</v>
      </c>
      <c r="BM32" s="15"/>
      <c r="BN32" s="15">
        <v>2</v>
      </c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6" t="e">
        <f>(BX32-BW32)/BW32</f>
        <v>#DIV/0!</v>
      </c>
    </row>
    <row r="33" spans="1:77" x14ac:dyDescent="0.35">
      <c r="A33" s="15" t="s">
        <v>26482</v>
      </c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>
        <v>1</v>
      </c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>
        <v>1</v>
      </c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6" t="e">
        <f>(BX33-BW33)/BW33</f>
        <v>#DIV/0!</v>
      </c>
    </row>
    <row r="34" spans="1:77" x14ac:dyDescent="0.35">
      <c r="A34" s="15" t="s">
        <v>27597</v>
      </c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>
        <v>4</v>
      </c>
      <c r="AR34" s="15">
        <v>3</v>
      </c>
      <c r="AS34" s="15"/>
      <c r="AT34" s="15">
        <v>2</v>
      </c>
      <c r="AU34" s="15">
        <v>3</v>
      </c>
      <c r="AV34" s="15">
        <v>6</v>
      </c>
      <c r="AW34" s="15">
        <v>4</v>
      </c>
      <c r="AX34" s="15">
        <v>14</v>
      </c>
      <c r="AY34" s="15">
        <v>1</v>
      </c>
      <c r="AZ34" s="15">
        <v>10</v>
      </c>
      <c r="BA34" s="15">
        <v>1</v>
      </c>
      <c r="BB34" s="15">
        <v>3</v>
      </c>
      <c r="BC34" s="15">
        <v>6</v>
      </c>
      <c r="BD34" s="15">
        <v>4</v>
      </c>
      <c r="BE34" s="15"/>
      <c r="BF34" s="15"/>
      <c r="BG34" s="15">
        <v>1</v>
      </c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6" t="e">
        <f>(BX34-BW34)/BW34</f>
        <v>#DIV/0!</v>
      </c>
    </row>
    <row r="35" spans="1:77" x14ac:dyDescent="0.35">
      <c r="A35" s="15" t="s">
        <v>27599</v>
      </c>
      <c r="B35" s="15">
        <v>0</v>
      </c>
      <c r="C35" s="15">
        <v>1</v>
      </c>
      <c r="D35" s="15"/>
      <c r="E35" s="15"/>
      <c r="F35" s="15"/>
      <c r="G35" s="15"/>
      <c r="H35" s="15"/>
      <c r="I35" s="15"/>
      <c r="J35" s="15"/>
      <c r="K35" s="15"/>
      <c r="L35" s="15"/>
      <c r="M35" s="15">
        <v>0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>
        <v>1</v>
      </c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6" t="e">
        <f>(BX35-BW35)/BW35</f>
        <v>#DIV/0!</v>
      </c>
    </row>
    <row r="36" spans="1:77" x14ac:dyDescent="0.35">
      <c r="A36" s="15" t="s">
        <v>27606</v>
      </c>
      <c r="B36" s="15">
        <v>2</v>
      </c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>
        <v>0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>
        <v>1</v>
      </c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6" t="e">
        <f>(BX36-BW36)/BW36</f>
        <v>#DIV/0!</v>
      </c>
    </row>
    <row r="37" spans="1:77" x14ac:dyDescent="0.35">
      <c r="A37" s="15" t="s">
        <v>27603</v>
      </c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>
        <v>1</v>
      </c>
      <c r="P37" s="15">
        <v>1</v>
      </c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6" t="e">
        <f>(BX37-BW37)/BW37</f>
        <v>#DIV/0!</v>
      </c>
    </row>
    <row r="38" spans="1:77" x14ac:dyDescent="0.35">
      <c r="A38" s="15" t="s">
        <v>27601</v>
      </c>
      <c r="B38" s="15"/>
      <c r="C38" s="15"/>
      <c r="D38" s="15"/>
      <c r="E38" s="15"/>
      <c r="F38" s="15"/>
      <c r="G38" s="15"/>
      <c r="H38" s="15">
        <v>1</v>
      </c>
      <c r="I38" s="15"/>
      <c r="J38" s="15"/>
      <c r="K38" s="15"/>
      <c r="L38" s="15"/>
      <c r="M38" s="15">
        <v>0</v>
      </c>
      <c r="N38" s="15"/>
      <c r="O38" s="15"/>
      <c r="P38" s="15">
        <v>1</v>
      </c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6" t="e">
        <f>(BX38-BW38)/BW38</f>
        <v>#DIV/0!</v>
      </c>
    </row>
    <row r="39" spans="1:77" x14ac:dyDescent="0.35">
      <c r="A39" s="15" t="s">
        <v>27615</v>
      </c>
      <c r="B39" s="15">
        <v>1</v>
      </c>
      <c r="C39" s="15"/>
      <c r="D39" s="15"/>
      <c r="E39" s="15"/>
      <c r="F39" s="15">
        <v>1</v>
      </c>
      <c r="G39" s="15"/>
      <c r="H39" s="15"/>
      <c r="I39" s="15"/>
      <c r="J39" s="15"/>
      <c r="K39" s="15"/>
      <c r="L39" s="15"/>
      <c r="M39" s="15">
        <v>0</v>
      </c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6" t="e">
        <f>(BX39-BW39)/BW39</f>
        <v>#DIV/0!</v>
      </c>
    </row>
    <row r="40" spans="1:77" x14ac:dyDescent="0.35">
      <c r="A40" s="15" t="s">
        <v>27612</v>
      </c>
      <c r="B40" s="15">
        <v>3</v>
      </c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>
        <v>0</v>
      </c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6" t="e">
        <f>(BX40-BW40)/BW40</f>
        <v>#DIV/0!</v>
      </c>
    </row>
    <row r="41" spans="1:77" x14ac:dyDescent="0.35">
      <c r="A41" s="15" t="s">
        <v>27605</v>
      </c>
      <c r="B41" s="15">
        <v>2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>
        <v>0</v>
      </c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6" t="e">
        <f>(BX41-BW41)/BW41</f>
        <v>#DIV/0!</v>
      </c>
    </row>
    <row r="42" spans="1:77" x14ac:dyDescent="0.35">
      <c r="A42" s="15" t="s">
        <v>27608</v>
      </c>
      <c r="B42" s="15">
        <v>107</v>
      </c>
      <c r="C42" s="15">
        <v>111</v>
      </c>
      <c r="D42" s="15">
        <v>90</v>
      </c>
      <c r="E42" s="15">
        <v>80</v>
      </c>
      <c r="F42" s="15">
        <v>75</v>
      </c>
      <c r="G42" s="15">
        <v>88</v>
      </c>
      <c r="H42" s="15">
        <v>83</v>
      </c>
      <c r="I42" s="15">
        <v>71</v>
      </c>
      <c r="J42" s="15">
        <v>64</v>
      </c>
      <c r="K42" s="15">
        <v>80</v>
      </c>
      <c r="L42" s="15">
        <v>97</v>
      </c>
      <c r="M42" s="15">
        <v>82</v>
      </c>
      <c r="N42" s="15">
        <v>60</v>
      </c>
      <c r="O42" s="15">
        <v>35</v>
      </c>
      <c r="P42" s="15">
        <v>71</v>
      </c>
      <c r="Q42" s="15">
        <v>90</v>
      </c>
      <c r="R42" s="15">
        <v>67</v>
      </c>
      <c r="S42" s="15">
        <v>64</v>
      </c>
      <c r="T42" s="15">
        <v>47</v>
      </c>
      <c r="U42" s="15">
        <v>75</v>
      </c>
      <c r="V42" s="15">
        <v>58</v>
      </c>
      <c r="W42" s="15">
        <v>96</v>
      </c>
      <c r="X42" s="15">
        <v>85</v>
      </c>
      <c r="Y42" s="15">
        <v>74</v>
      </c>
      <c r="Z42" s="15">
        <v>85</v>
      </c>
      <c r="AA42" s="15">
        <v>66</v>
      </c>
      <c r="AB42" s="15">
        <v>45</v>
      </c>
      <c r="AC42" s="15">
        <v>40</v>
      </c>
      <c r="AD42" s="15">
        <v>66</v>
      </c>
      <c r="AE42" s="15">
        <v>79</v>
      </c>
      <c r="AF42" s="15">
        <v>54</v>
      </c>
      <c r="AG42" s="15">
        <v>51</v>
      </c>
      <c r="AH42" s="15">
        <v>95</v>
      </c>
      <c r="AI42" s="15">
        <v>62</v>
      </c>
      <c r="AJ42" s="15">
        <v>88</v>
      </c>
      <c r="AK42" s="15">
        <v>74</v>
      </c>
      <c r="AL42" s="15">
        <v>60</v>
      </c>
      <c r="AM42" s="15">
        <v>46</v>
      </c>
      <c r="AN42" s="15">
        <v>80</v>
      </c>
      <c r="AO42" s="15">
        <v>76</v>
      </c>
      <c r="AP42" s="15">
        <v>66</v>
      </c>
      <c r="AQ42" s="15">
        <v>48</v>
      </c>
      <c r="AR42" s="15">
        <v>103</v>
      </c>
      <c r="AS42" s="15">
        <v>74</v>
      </c>
      <c r="AT42" s="15">
        <v>85</v>
      </c>
      <c r="AU42" s="15">
        <v>50</v>
      </c>
      <c r="AV42" s="15">
        <v>59</v>
      </c>
      <c r="AW42" s="15">
        <v>85</v>
      </c>
      <c r="AX42" s="15">
        <v>112</v>
      </c>
      <c r="AY42" s="15">
        <v>78</v>
      </c>
      <c r="AZ42" s="15">
        <v>92</v>
      </c>
      <c r="BA42" s="15">
        <v>65</v>
      </c>
      <c r="BB42" s="15">
        <v>80</v>
      </c>
      <c r="BC42" s="15">
        <v>96</v>
      </c>
      <c r="BD42" s="15">
        <v>115</v>
      </c>
      <c r="BE42" s="15">
        <v>77</v>
      </c>
      <c r="BF42" s="15">
        <v>73</v>
      </c>
      <c r="BG42" s="15">
        <v>72</v>
      </c>
      <c r="BH42" s="15">
        <v>113</v>
      </c>
      <c r="BI42" s="15">
        <v>88</v>
      </c>
      <c r="BJ42" s="15">
        <v>109</v>
      </c>
      <c r="BK42" s="15">
        <v>101</v>
      </c>
      <c r="BL42" s="15">
        <v>71</v>
      </c>
      <c r="BM42" s="15">
        <v>103</v>
      </c>
      <c r="BN42" s="15">
        <v>66</v>
      </c>
      <c r="BO42" s="15">
        <v>31</v>
      </c>
      <c r="BP42" s="15">
        <v>63</v>
      </c>
      <c r="BQ42" s="15">
        <v>74</v>
      </c>
      <c r="BR42" s="15">
        <v>80</v>
      </c>
      <c r="BS42" s="15">
        <v>65</v>
      </c>
      <c r="BT42" s="15">
        <v>44</v>
      </c>
      <c r="BU42" s="15">
        <v>74</v>
      </c>
      <c r="BV42" s="15">
        <v>68</v>
      </c>
      <c r="BW42" s="15">
        <v>62</v>
      </c>
      <c r="BX42" s="15">
        <v>69</v>
      </c>
      <c r="BY42" s="16">
        <f>(BX42-BW42)/BW42</f>
        <v>0.11290322580645161</v>
      </c>
    </row>
  </sheetData>
  <sortState xmlns:xlrd2="http://schemas.microsoft.com/office/spreadsheetml/2017/richdata2" ref="A2:BY42">
    <sortCondition descending="1" ref="BX1:BX42"/>
  </sortState>
  <phoneticPr fontId="2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031D2-DA52-4793-8F29-024B017DE210}">
  <dimension ref="A1:BY531"/>
  <sheetViews>
    <sheetView workbookViewId="0">
      <selection activeCell="BY20" sqref="A1:BY20"/>
    </sheetView>
  </sheetViews>
  <sheetFormatPr baseColWidth="10" defaultRowHeight="14.5" x14ac:dyDescent="0.35"/>
  <cols>
    <col min="1" max="1" width="13.81640625" style="6" bestFit="1" customWidth="1"/>
    <col min="2" max="53" width="7.453125" style="6" hidden="1" customWidth="1"/>
    <col min="54" max="76" width="7.453125" style="6" customWidth="1"/>
    <col min="77" max="77" width="19.54296875" style="6" customWidth="1"/>
    <col min="78" max="16384" width="10.90625" style="8"/>
  </cols>
  <sheetData>
    <row r="1" spans="1:77" x14ac:dyDescent="0.35">
      <c r="A1" s="17" t="s">
        <v>27616</v>
      </c>
      <c r="B1" s="17" t="s">
        <v>27544</v>
      </c>
      <c r="C1" s="17" t="s">
        <v>27545</v>
      </c>
      <c r="D1" s="17" t="s">
        <v>27546</v>
      </c>
      <c r="E1" s="17" t="s">
        <v>27547</v>
      </c>
      <c r="F1" s="17" t="s">
        <v>27548</v>
      </c>
      <c r="G1" s="17" t="s">
        <v>27549</v>
      </c>
      <c r="H1" s="17" t="s">
        <v>27550</v>
      </c>
      <c r="I1" s="17" t="s">
        <v>27551</v>
      </c>
      <c r="J1" s="17" t="s">
        <v>27552</v>
      </c>
      <c r="K1" s="17" t="s">
        <v>27553</v>
      </c>
      <c r="L1" s="17" t="s">
        <v>27554</v>
      </c>
      <c r="M1" s="17" t="s">
        <v>27555</v>
      </c>
      <c r="N1" s="17" t="s">
        <v>27556</v>
      </c>
      <c r="O1" s="17" t="s">
        <v>27557</v>
      </c>
      <c r="P1" s="17" t="s">
        <v>27558</v>
      </c>
      <c r="Q1" s="17" t="s">
        <v>27559</v>
      </c>
      <c r="R1" s="17" t="s">
        <v>27560</v>
      </c>
      <c r="S1" s="17" t="s">
        <v>27561</v>
      </c>
      <c r="T1" s="17" t="s">
        <v>27562</v>
      </c>
      <c r="U1" s="17" t="s">
        <v>27563</v>
      </c>
      <c r="V1" s="17" t="s">
        <v>27564</v>
      </c>
      <c r="W1" s="17" t="s">
        <v>27565</v>
      </c>
      <c r="X1" s="17" t="s">
        <v>27566</v>
      </c>
      <c r="Y1" s="17" t="s">
        <v>27567</v>
      </c>
      <c r="Z1" s="17" t="s">
        <v>27568</v>
      </c>
      <c r="AA1" s="17" t="s">
        <v>27569</v>
      </c>
      <c r="AB1" s="17" t="s">
        <v>27570</v>
      </c>
      <c r="AC1" s="17" t="s">
        <v>27571</v>
      </c>
      <c r="AD1" s="17" t="s">
        <v>27572</v>
      </c>
      <c r="AE1" s="17" t="s">
        <v>27573</v>
      </c>
      <c r="AF1" s="17" t="s">
        <v>27574</v>
      </c>
      <c r="AG1" s="17" t="s">
        <v>27575</v>
      </c>
      <c r="AH1" s="17" t="s">
        <v>27576</v>
      </c>
      <c r="AI1" s="17" t="s">
        <v>27577</v>
      </c>
      <c r="AJ1" s="17" t="s">
        <v>27578</v>
      </c>
      <c r="AK1" s="17" t="s">
        <v>27579</v>
      </c>
      <c r="AL1" s="17" t="s">
        <v>27580</v>
      </c>
      <c r="AM1" s="17" t="s">
        <v>27581</v>
      </c>
      <c r="AN1" s="17" t="s">
        <v>27582</v>
      </c>
      <c r="AO1" s="17" t="s">
        <v>27583</v>
      </c>
      <c r="AP1" s="17" t="s">
        <v>27584</v>
      </c>
      <c r="AQ1" s="17" t="s">
        <v>27585</v>
      </c>
      <c r="AR1" s="17" t="s">
        <v>27586</v>
      </c>
      <c r="AS1" s="17" t="s">
        <v>27587</v>
      </c>
      <c r="AT1" s="17" t="s">
        <v>27588</v>
      </c>
      <c r="AU1" s="17" t="s">
        <v>27589</v>
      </c>
      <c r="AV1" s="17" t="s">
        <v>27590</v>
      </c>
      <c r="AW1" s="17" t="s">
        <v>27591</v>
      </c>
      <c r="AX1" s="17" t="s">
        <v>27592</v>
      </c>
      <c r="AY1" s="17" t="s">
        <v>27593</v>
      </c>
      <c r="AZ1" s="17" t="s">
        <v>27594</v>
      </c>
      <c r="BA1" s="17" t="s">
        <v>27595</v>
      </c>
      <c r="BB1" s="17" t="s">
        <v>27544</v>
      </c>
      <c r="BC1" s="17" t="s">
        <v>27545</v>
      </c>
      <c r="BD1" s="17" t="s">
        <v>27546</v>
      </c>
      <c r="BE1" s="17" t="s">
        <v>27547</v>
      </c>
      <c r="BF1" s="17" t="s">
        <v>27548</v>
      </c>
      <c r="BG1" s="17" t="s">
        <v>27549</v>
      </c>
      <c r="BH1" s="17" t="s">
        <v>27550</v>
      </c>
      <c r="BI1" s="17" t="s">
        <v>27551</v>
      </c>
      <c r="BJ1" s="17" t="s">
        <v>27552</v>
      </c>
      <c r="BK1" s="17" t="s">
        <v>27553</v>
      </c>
      <c r="BL1" s="17" t="s">
        <v>27554</v>
      </c>
      <c r="BM1" s="17" t="s">
        <v>27555</v>
      </c>
      <c r="BN1" s="17" t="s">
        <v>27556</v>
      </c>
      <c r="BO1" s="17" t="s">
        <v>27557</v>
      </c>
      <c r="BP1" s="17" t="s">
        <v>27558</v>
      </c>
      <c r="BQ1" s="17" t="s">
        <v>27559</v>
      </c>
      <c r="BR1" s="17" t="s">
        <v>27560</v>
      </c>
      <c r="BS1" s="17" t="s">
        <v>27561</v>
      </c>
      <c r="BT1" s="17" t="s">
        <v>27562</v>
      </c>
      <c r="BU1" s="17" t="s">
        <v>27563</v>
      </c>
      <c r="BV1" s="17" t="s">
        <v>27564</v>
      </c>
      <c r="BW1" s="17" t="s">
        <v>27565</v>
      </c>
      <c r="BX1" s="17" t="s">
        <v>27566</v>
      </c>
      <c r="BY1" s="17" t="s">
        <v>27702</v>
      </c>
    </row>
    <row r="2" spans="1:77" x14ac:dyDescent="0.35">
      <c r="A2" s="18" t="s">
        <v>1013</v>
      </c>
      <c r="B2" s="18">
        <v>5</v>
      </c>
      <c r="C2" s="18">
        <v>4</v>
      </c>
      <c r="D2" s="18">
        <v>7</v>
      </c>
      <c r="E2" s="18">
        <v>3</v>
      </c>
      <c r="F2" s="18">
        <v>10</v>
      </c>
      <c r="G2" s="18">
        <v>13</v>
      </c>
      <c r="H2" s="18">
        <v>10</v>
      </c>
      <c r="I2" s="18">
        <v>8</v>
      </c>
      <c r="J2" s="18">
        <v>1</v>
      </c>
      <c r="K2" s="18">
        <v>3</v>
      </c>
      <c r="L2" s="18">
        <v>13</v>
      </c>
      <c r="M2" s="18"/>
      <c r="N2" s="18">
        <v>2</v>
      </c>
      <c r="O2" s="18">
        <v>1</v>
      </c>
      <c r="P2" s="18">
        <v>4</v>
      </c>
      <c r="Q2" s="18">
        <v>10</v>
      </c>
      <c r="R2" s="18">
        <v>5</v>
      </c>
      <c r="S2" s="18">
        <v>9</v>
      </c>
      <c r="T2" s="18">
        <v>6</v>
      </c>
      <c r="U2" s="18">
        <v>7</v>
      </c>
      <c r="V2" s="18">
        <v>9</v>
      </c>
      <c r="W2" s="18">
        <v>12</v>
      </c>
      <c r="X2" s="18">
        <v>9</v>
      </c>
      <c r="Y2" s="18">
        <v>10</v>
      </c>
      <c r="Z2" s="18">
        <v>6</v>
      </c>
      <c r="AA2" s="18">
        <v>14</v>
      </c>
      <c r="AB2" s="18">
        <v>5</v>
      </c>
      <c r="AC2" s="18">
        <v>6</v>
      </c>
      <c r="AD2" s="18">
        <v>11</v>
      </c>
      <c r="AE2" s="18">
        <v>6</v>
      </c>
      <c r="AF2" s="18">
        <v>5</v>
      </c>
      <c r="AG2" s="18">
        <v>11</v>
      </c>
      <c r="AH2" s="18">
        <v>10</v>
      </c>
      <c r="AI2" s="18">
        <v>11</v>
      </c>
      <c r="AJ2" s="18">
        <v>7</v>
      </c>
      <c r="AK2" s="18">
        <v>8</v>
      </c>
      <c r="AL2" s="18">
        <v>9</v>
      </c>
      <c r="AM2" s="18">
        <v>2</v>
      </c>
      <c r="AN2" s="18">
        <v>4</v>
      </c>
      <c r="AO2" s="18">
        <v>4</v>
      </c>
      <c r="AP2" s="18">
        <v>10</v>
      </c>
      <c r="AQ2" s="18">
        <v>14</v>
      </c>
      <c r="AR2" s="18">
        <v>14</v>
      </c>
      <c r="AS2" s="18">
        <v>10</v>
      </c>
      <c r="AT2" s="18">
        <v>3</v>
      </c>
      <c r="AU2" s="18">
        <v>13</v>
      </c>
      <c r="AV2" s="18">
        <v>7</v>
      </c>
      <c r="AW2" s="18">
        <v>12</v>
      </c>
      <c r="AX2" s="18">
        <v>6</v>
      </c>
      <c r="AY2" s="18">
        <v>4</v>
      </c>
      <c r="AZ2" s="18">
        <v>8</v>
      </c>
      <c r="BA2" s="18">
        <v>9</v>
      </c>
      <c r="BB2" s="18">
        <v>9</v>
      </c>
      <c r="BC2" s="18">
        <v>5</v>
      </c>
      <c r="BD2" s="18">
        <v>8</v>
      </c>
      <c r="BE2" s="18">
        <v>5</v>
      </c>
      <c r="BF2" s="18">
        <v>3</v>
      </c>
      <c r="BG2" s="18">
        <v>7</v>
      </c>
      <c r="BH2" s="18">
        <v>5</v>
      </c>
      <c r="BI2" s="18">
        <v>6</v>
      </c>
      <c r="BJ2" s="18">
        <v>8</v>
      </c>
      <c r="BK2" s="18">
        <v>11</v>
      </c>
      <c r="BL2" s="18">
        <v>2</v>
      </c>
      <c r="BM2" s="18">
        <v>1</v>
      </c>
      <c r="BN2" s="18">
        <v>7</v>
      </c>
      <c r="BO2" s="18">
        <v>2</v>
      </c>
      <c r="BP2" s="18"/>
      <c r="BQ2" s="18">
        <v>7</v>
      </c>
      <c r="BR2" s="18">
        <v>6</v>
      </c>
      <c r="BS2" s="18">
        <v>2</v>
      </c>
      <c r="BT2" s="18">
        <v>6</v>
      </c>
      <c r="BU2" s="18">
        <v>4</v>
      </c>
      <c r="BV2" s="18">
        <v>5</v>
      </c>
      <c r="BW2" s="18">
        <v>11</v>
      </c>
      <c r="BX2" s="18">
        <v>12</v>
      </c>
      <c r="BY2" s="19">
        <f>(BX2-BW2)/BW2</f>
        <v>9.0909090909090912E-2</v>
      </c>
    </row>
    <row r="3" spans="1:77" x14ac:dyDescent="0.35">
      <c r="A3" s="18" t="s">
        <v>428</v>
      </c>
      <c r="B3" s="18"/>
      <c r="C3" s="18">
        <v>2</v>
      </c>
      <c r="D3" s="18">
        <v>1</v>
      </c>
      <c r="E3" s="18">
        <v>4</v>
      </c>
      <c r="F3" s="18">
        <v>1</v>
      </c>
      <c r="G3" s="18">
        <v>1</v>
      </c>
      <c r="H3" s="18">
        <v>1</v>
      </c>
      <c r="I3" s="18">
        <v>1</v>
      </c>
      <c r="J3" s="18">
        <v>6</v>
      </c>
      <c r="K3" s="18">
        <v>4</v>
      </c>
      <c r="L3" s="18">
        <v>3</v>
      </c>
      <c r="M3" s="18">
        <v>4</v>
      </c>
      <c r="N3" s="18">
        <v>2</v>
      </c>
      <c r="O3" s="18">
        <v>1</v>
      </c>
      <c r="P3" s="18">
        <v>4</v>
      </c>
      <c r="Q3" s="18">
        <v>10</v>
      </c>
      <c r="R3" s="18">
        <v>8</v>
      </c>
      <c r="S3" s="18"/>
      <c r="T3" s="18">
        <v>2</v>
      </c>
      <c r="U3" s="18">
        <v>4</v>
      </c>
      <c r="V3" s="18">
        <v>1</v>
      </c>
      <c r="W3" s="18">
        <v>4</v>
      </c>
      <c r="X3" s="18">
        <v>1</v>
      </c>
      <c r="Y3" s="18">
        <v>2</v>
      </c>
      <c r="Z3" s="18">
        <v>1</v>
      </c>
      <c r="AA3" s="18">
        <v>1</v>
      </c>
      <c r="AB3" s="18">
        <v>3</v>
      </c>
      <c r="AC3" s="18"/>
      <c r="AD3" s="18"/>
      <c r="AE3" s="18">
        <v>2</v>
      </c>
      <c r="AF3" s="18">
        <v>2</v>
      </c>
      <c r="AG3" s="18">
        <v>2</v>
      </c>
      <c r="AH3" s="18">
        <v>3</v>
      </c>
      <c r="AI3" s="18">
        <v>2</v>
      </c>
      <c r="AJ3" s="18">
        <v>2</v>
      </c>
      <c r="AK3" s="18">
        <v>3</v>
      </c>
      <c r="AL3" s="18"/>
      <c r="AM3" s="18"/>
      <c r="AN3" s="18">
        <v>1</v>
      </c>
      <c r="AO3" s="18">
        <v>3</v>
      </c>
      <c r="AP3" s="18">
        <v>4</v>
      </c>
      <c r="AQ3" s="18">
        <v>2</v>
      </c>
      <c r="AR3" s="18">
        <v>5</v>
      </c>
      <c r="AS3" s="18">
        <v>5</v>
      </c>
      <c r="AT3" s="18">
        <v>7</v>
      </c>
      <c r="AU3" s="18">
        <v>9</v>
      </c>
      <c r="AV3" s="18">
        <v>1</v>
      </c>
      <c r="AW3" s="18">
        <v>5</v>
      </c>
      <c r="AX3" s="18">
        <v>4</v>
      </c>
      <c r="AY3" s="18">
        <v>3</v>
      </c>
      <c r="AZ3" s="18">
        <v>1</v>
      </c>
      <c r="BA3" s="18">
        <v>10</v>
      </c>
      <c r="BB3" s="18">
        <v>11</v>
      </c>
      <c r="BC3" s="18">
        <v>15</v>
      </c>
      <c r="BD3" s="18">
        <v>3</v>
      </c>
      <c r="BE3" s="18">
        <v>3</v>
      </c>
      <c r="BF3" s="18">
        <v>6</v>
      </c>
      <c r="BG3" s="18">
        <v>9</v>
      </c>
      <c r="BH3" s="18">
        <v>3</v>
      </c>
      <c r="BI3" s="18">
        <v>7</v>
      </c>
      <c r="BJ3" s="18">
        <v>3</v>
      </c>
      <c r="BK3" s="18">
        <v>1</v>
      </c>
      <c r="BL3" s="18">
        <v>3</v>
      </c>
      <c r="BM3" s="18">
        <v>6</v>
      </c>
      <c r="BN3" s="18">
        <v>9</v>
      </c>
      <c r="BO3" s="18">
        <v>2</v>
      </c>
      <c r="BP3" s="18">
        <v>8</v>
      </c>
      <c r="BQ3" s="18">
        <v>4</v>
      </c>
      <c r="BR3" s="18">
        <v>5</v>
      </c>
      <c r="BS3" s="18">
        <v>8</v>
      </c>
      <c r="BT3" s="18">
        <v>2</v>
      </c>
      <c r="BU3" s="18">
        <v>7</v>
      </c>
      <c r="BV3" s="18">
        <v>25</v>
      </c>
      <c r="BW3" s="18">
        <v>3</v>
      </c>
      <c r="BX3" s="18">
        <v>10</v>
      </c>
      <c r="BY3" s="19">
        <f>(BX3-BW3)/BW3</f>
        <v>2.3333333333333335</v>
      </c>
    </row>
    <row r="4" spans="1:77" x14ac:dyDescent="0.35">
      <c r="A4" s="18" t="s">
        <v>1182</v>
      </c>
      <c r="B4" s="18">
        <v>14</v>
      </c>
      <c r="C4" s="18">
        <v>18</v>
      </c>
      <c r="D4" s="18">
        <v>16</v>
      </c>
      <c r="E4" s="18">
        <v>18</v>
      </c>
      <c r="F4" s="18">
        <v>14</v>
      </c>
      <c r="G4" s="18">
        <v>13</v>
      </c>
      <c r="H4" s="18">
        <v>21</v>
      </c>
      <c r="I4" s="18">
        <v>21</v>
      </c>
      <c r="J4" s="18">
        <v>10</v>
      </c>
      <c r="K4" s="18">
        <v>9</v>
      </c>
      <c r="L4" s="18">
        <v>19</v>
      </c>
      <c r="M4" s="18">
        <v>13</v>
      </c>
      <c r="N4" s="18">
        <v>5</v>
      </c>
      <c r="O4" s="18">
        <v>9</v>
      </c>
      <c r="P4" s="18">
        <v>22</v>
      </c>
      <c r="Q4" s="18">
        <v>20</v>
      </c>
      <c r="R4" s="18">
        <v>12</v>
      </c>
      <c r="S4" s="18">
        <v>12</v>
      </c>
      <c r="T4" s="18">
        <v>13</v>
      </c>
      <c r="U4" s="18">
        <v>12</v>
      </c>
      <c r="V4" s="18">
        <v>12</v>
      </c>
      <c r="W4" s="18">
        <v>16</v>
      </c>
      <c r="X4" s="18">
        <v>14</v>
      </c>
      <c r="Y4" s="18">
        <v>12</v>
      </c>
      <c r="Z4" s="18">
        <v>15</v>
      </c>
      <c r="AA4" s="18">
        <v>13</v>
      </c>
      <c r="AB4" s="18">
        <v>15</v>
      </c>
      <c r="AC4" s="18">
        <v>2</v>
      </c>
      <c r="AD4" s="18">
        <v>4</v>
      </c>
      <c r="AE4" s="18">
        <v>17</v>
      </c>
      <c r="AF4" s="18">
        <v>12</v>
      </c>
      <c r="AG4" s="18">
        <v>10</v>
      </c>
      <c r="AH4" s="18">
        <v>24</v>
      </c>
      <c r="AI4" s="18">
        <v>10</v>
      </c>
      <c r="AJ4" s="18">
        <v>16</v>
      </c>
      <c r="AK4" s="18">
        <v>12</v>
      </c>
      <c r="AL4" s="18">
        <v>15</v>
      </c>
      <c r="AM4" s="18">
        <v>1</v>
      </c>
      <c r="AN4" s="18">
        <v>16</v>
      </c>
      <c r="AO4" s="18">
        <v>14</v>
      </c>
      <c r="AP4" s="18">
        <v>16</v>
      </c>
      <c r="AQ4" s="18">
        <v>13</v>
      </c>
      <c r="AR4" s="18">
        <v>13</v>
      </c>
      <c r="AS4" s="18">
        <v>13</v>
      </c>
      <c r="AT4" s="18">
        <v>19</v>
      </c>
      <c r="AU4" s="18">
        <v>15</v>
      </c>
      <c r="AV4" s="18">
        <v>8</v>
      </c>
      <c r="AW4" s="18">
        <v>17</v>
      </c>
      <c r="AX4" s="18">
        <v>11</v>
      </c>
      <c r="AY4" s="18">
        <v>18</v>
      </c>
      <c r="AZ4" s="18">
        <v>17</v>
      </c>
      <c r="BA4" s="18">
        <v>19</v>
      </c>
      <c r="BB4" s="18">
        <v>11</v>
      </c>
      <c r="BC4" s="18">
        <v>7</v>
      </c>
      <c r="BD4" s="18">
        <v>10</v>
      </c>
      <c r="BE4" s="18">
        <v>20</v>
      </c>
      <c r="BF4" s="18">
        <v>13</v>
      </c>
      <c r="BG4" s="18">
        <v>7</v>
      </c>
      <c r="BH4" s="18">
        <v>8</v>
      </c>
      <c r="BI4" s="18">
        <v>15</v>
      </c>
      <c r="BJ4" s="18">
        <v>9</v>
      </c>
      <c r="BK4" s="18">
        <v>11</v>
      </c>
      <c r="BL4" s="18">
        <v>6</v>
      </c>
      <c r="BM4" s="18">
        <v>10</v>
      </c>
      <c r="BN4" s="18">
        <v>5</v>
      </c>
      <c r="BO4" s="18">
        <v>12</v>
      </c>
      <c r="BP4" s="18">
        <v>2</v>
      </c>
      <c r="BQ4" s="18">
        <v>10</v>
      </c>
      <c r="BR4" s="18">
        <v>3</v>
      </c>
      <c r="BS4" s="18">
        <v>7</v>
      </c>
      <c r="BT4" s="18">
        <v>4</v>
      </c>
      <c r="BU4" s="18">
        <v>5</v>
      </c>
      <c r="BV4" s="18">
        <v>6</v>
      </c>
      <c r="BW4" s="18">
        <v>4</v>
      </c>
      <c r="BX4" s="18">
        <v>9</v>
      </c>
      <c r="BY4" s="19">
        <f>(BX4-BW4)/BW4</f>
        <v>1.25</v>
      </c>
    </row>
    <row r="5" spans="1:77" x14ac:dyDescent="0.35">
      <c r="A5" s="18" t="s">
        <v>5399</v>
      </c>
      <c r="B5" s="18">
        <v>2</v>
      </c>
      <c r="C5" s="18">
        <v>5</v>
      </c>
      <c r="D5" s="18">
        <v>1</v>
      </c>
      <c r="E5" s="18">
        <v>5</v>
      </c>
      <c r="F5" s="18">
        <v>5</v>
      </c>
      <c r="G5" s="18">
        <v>4</v>
      </c>
      <c r="H5" s="18">
        <v>5</v>
      </c>
      <c r="I5" s="18">
        <v>2</v>
      </c>
      <c r="J5" s="18">
        <v>2</v>
      </c>
      <c r="K5" s="18">
        <v>2</v>
      </c>
      <c r="L5" s="18">
        <v>1</v>
      </c>
      <c r="M5" s="18">
        <v>4</v>
      </c>
      <c r="N5" s="18"/>
      <c r="O5" s="18">
        <v>3</v>
      </c>
      <c r="P5" s="18">
        <v>2</v>
      </c>
      <c r="Q5" s="18">
        <v>7</v>
      </c>
      <c r="R5" s="18">
        <v>2</v>
      </c>
      <c r="S5" s="18"/>
      <c r="T5" s="18">
        <v>3</v>
      </c>
      <c r="U5" s="18">
        <v>8</v>
      </c>
      <c r="V5" s="18"/>
      <c r="W5" s="18">
        <v>2</v>
      </c>
      <c r="X5" s="18"/>
      <c r="Y5" s="18">
        <v>3</v>
      </c>
      <c r="Z5" s="18">
        <v>1</v>
      </c>
      <c r="AA5" s="18">
        <v>3</v>
      </c>
      <c r="AB5" s="18">
        <v>3</v>
      </c>
      <c r="AC5" s="18">
        <v>2</v>
      </c>
      <c r="AD5" s="18">
        <v>6</v>
      </c>
      <c r="AE5" s="18">
        <v>5</v>
      </c>
      <c r="AF5" s="18">
        <v>2</v>
      </c>
      <c r="AG5" s="18">
        <v>1</v>
      </c>
      <c r="AH5" s="18">
        <v>1</v>
      </c>
      <c r="AI5" s="18">
        <v>2</v>
      </c>
      <c r="AJ5" s="18">
        <v>3</v>
      </c>
      <c r="AK5" s="18">
        <v>3</v>
      </c>
      <c r="AL5" s="18">
        <v>1</v>
      </c>
      <c r="AM5" s="18"/>
      <c r="AN5" s="18">
        <v>1</v>
      </c>
      <c r="AO5" s="18">
        <v>1</v>
      </c>
      <c r="AP5" s="18">
        <v>1</v>
      </c>
      <c r="AQ5" s="18">
        <v>3</v>
      </c>
      <c r="AR5" s="18">
        <v>4</v>
      </c>
      <c r="AS5" s="18">
        <v>3</v>
      </c>
      <c r="AT5" s="18">
        <v>3</v>
      </c>
      <c r="AU5" s="18">
        <v>5</v>
      </c>
      <c r="AV5" s="18">
        <v>16</v>
      </c>
      <c r="AW5" s="18">
        <v>9</v>
      </c>
      <c r="AX5" s="18">
        <v>13</v>
      </c>
      <c r="AY5" s="18">
        <v>1</v>
      </c>
      <c r="AZ5" s="18">
        <v>1</v>
      </c>
      <c r="BA5" s="18">
        <v>5</v>
      </c>
      <c r="BB5" s="18">
        <v>4</v>
      </c>
      <c r="BC5" s="18">
        <v>3</v>
      </c>
      <c r="BD5" s="18">
        <v>6</v>
      </c>
      <c r="BE5" s="18">
        <v>4</v>
      </c>
      <c r="BF5" s="18">
        <v>1</v>
      </c>
      <c r="BG5" s="18">
        <v>5</v>
      </c>
      <c r="BH5" s="18">
        <v>9</v>
      </c>
      <c r="BI5" s="18">
        <v>7</v>
      </c>
      <c r="BJ5" s="18">
        <v>12</v>
      </c>
      <c r="BK5" s="18">
        <v>4</v>
      </c>
      <c r="BL5" s="18">
        <v>4</v>
      </c>
      <c r="BM5" s="18">
        <v>4</v>
      </c>
      <c r="BN5" s="18">
        <v>5</v>
      </c>
      <c r="BO5" s="18">
        <v>3</v>
      </c>
      <c r="BP5" s="18">
        <v>2</v>
      </c>
      <c r="BQ5" s="18">
        <v>2</v>
      </c>
      <c r="BR5" s="18">
        <v>4</v>
      </c>
      <c r="BS5" s="18">
        <v>3</v>
      </c>
      <c r="BT5" s="18">
        <v>1</v>
      </c>
      <c r="BU5" s="18">
        <v>6</v>
      </c>
      <c r="BV5" s="18">
        <v>3</v>
      </c>
      <c r="BW5" s="18">
        <v>3</v>
      </c>
      <c r="BX5" s="18">
        <v>7</v>
      </c>
      <c r="BY5" s="19">
        <f>(BX5-BW5)/BW5</f>
        <v>1.3333333333333333</v>
      </c>
    </row>
    <row r="6" spans="1:77" x14ac:dyDescent="0.35">
      <c r="A6" s="18" t="s">
        <v>10778</v>
      </c>
      <c r="B6" s="18">
        <v>6</v>
      </c>
      <c r="C6" s="18">
        <v>2</v>
      </c>
      <c r="D6" s="18">
        <v>6</v>
      </c>
      <c r="E6" s="18">
        <v>3</v>
      </c>
      <c r="F6" s="18">
        <v>2</v>
      </c>
      <c r="G6" s="18">
        <v>1</v>
      </c>
      <c r="H6" s="18">
        <v>1</v>
      </c>
      <c r="I6" s="18">
        <v>5</v>
      </c>
      <c r="J6" s="18">
        <v>6</v>
      </c>
      <c r="K6" s="18">
        <v>7</v>
      </c>
      <c r="L6" s="18">
        <v>1</v>
      </c>
      <c r="M6" s="18">
        <v>3</v>
      </c>
      <c r="N6" s="18">
        <v>4</v>
      </c>
      <c r="O6" s="18">
        <v>2</v>
      </c>
      <c r="P6" s="18">
        <v>1</v>
      </c>
      <c r="Q6" s="18">
        <v>6</v>
      </c>
      <c r="R6" s="18">
        <v>4</v>
      </c>
      <c r="S6" s="18">
        <v>1</v>
      </c>
      <c r="T6" s="18">
        <v>4</v>
      </c>
      <c r="U6" s="18">
        <v>1</v>
      </c>
      <c r="V6" s="18">
        <v>2</v>
      </c>
      <c r="W6" s="18">
        <v>1</v>
      </c>
      <c r="X6" s="18">
        <v>1</v>
      </c>
      <c r="Y6" s="18">
        <v>1</v>
      </c>
      <c r="Z6" s="18">
        <v>1</v>
      </c>
      <c r="AA6" s="18">
        <v>3</v>
      </c>
      <c r="AB6" s="18">
        <v>2</v>
      </c>
      <c r="AC6" s="18"/>
      <c r="AD6" s="18"/>
      <c r="AE6" s="18">
        <v>2</v>
      </c>
      <c r="AF6" s="18">
        <v>4</v>
      </c>
      <c r="AG6" s="18">
        <v>1</v>
      </c>
      <c r="AH6" s="18">
        <v>5</v>
      </c>
      <c r="AI6" s="18">
        <v>2</v>
      </c>
      <c r="AJ6" s="18">
        <v>5</v>
      </c>
      <c r="AK6" s="18">
        <v>2</v>
      </c>
      <c r="AL6" s="18">
        <v>1</v>
      </c>
      <c r="AM6" s="18">
        <v>5</v>
      </c>
      <c r="AN6" s="18">
        <v>2</v>
      </c>
      <c r="AO6" s="18"/>
      <c r="AP6" s="18">
        <v>4</v>
      </c>
      <c r="AQ6" s="18">
        <v>2</v>
      </c>
      <c r="AR6" s="18">
        <v>1</v>
      </c>
      <c r="AS6" s="18"/>
      <c r="AT6" s="18">
        <v>2</v>
      </c>
      <c r="AU6" s="18">
        <v>1</v>
      </c>
      <c r="AV6" s="18">
        <v>1</v>
      </c>
      <c r="AW6" s="18">
        <v>1</v>
      </c>
      <c r="AX6" s="18">
        <v>3</v>
      </c>
      <c r="AY6" s="18">
        <v>1</v>
      </c>
      <c r="AZ6" s="18">
        <v>3</v>
      </c>
      <c r="BA6" s="18">
        <v>2</v>
      </c>
      <c r="BB6" s="18">
        <v>2</v>
      </c>
      <c r="BC6" s="18">
        <v>5</v>
      </c>
      <c r="BD6" s="18">
        <v>2</v>
      </c>
      <c r="BE6" s="18">
        <v>1</v>
      </c>
      <c r="BF6" s="18">
        <v>4</v>
      </c>
      <c r="BG6" s="18">
        <v>1</v>
      </c>
      <c r="BH6" s="18"/>
      <c r="BI6" s="18">
        <v>3</v>
      </c>
      <c r="BJ6" s="18">
        <v>2</v>
      </c>
      <c r="BK6" s="18">
        <v>5</v>
      </c>
      <c r="BL6" s="18">
        <v>4</v>
      </c>
      <c r="BM6" s="18">
        <v>2</v>
      </c>
      <c r="BN6" s="18">
        <v>1</v>
      </c>
      <c r="BO6" s="18">
        <v>2</v>
      </c>
      <c r="BP6" s="18">
        <v>6</v>
      </c>
      <c r="BQ6" s="18">
        <v>1</v>
      </c>
      <c r="BR6" s="18">
        <v>3</v>
      </c>
      <c r="BS6" s="18">
        <v>5</v>
      </c>
      <c r="BT6" s="18">
        <v>11</v>
      </c>
      <c r="BU6" s="18">
        <v>3</v>
      </c>
      <c r="BV6" s="18">
        <v>3</v>
      </c>
      <c r="BW6" s="18">
        <v>5</v>
      </c>
      <c r="BX6" s="18">
        <v>6</v>
      </c>
      <c r="BY6" s="19">
        <f>(BX6-BW6)/BW6</f>
        <v>0.2</v>
      </c>
    </row>
    <row r="7" spans="1:77" x14ac:dyDescent="0.35">
      <c r="A7" s="18" t="s">
        <v>2012</v>
      </c>
      <c r="B7" s="18">
        <v>13</v>
      </c>
      <c r="C7" s="18">
        <v>7</v>
      </c>
      <c r="D7" s="18">
        <v>15</v>
      </c>
      <c r="E7" s="18">
        <v>15</v>
      </c>
      <c r="F7" s="18">
        <v>5</v>
      </c>
      <c r="G7" s="18">
        <v>6</v>
      </c>
      <c r="H7" s="18">
        <v>7</v>
      </c>
      <c r="I7" s="18">
        <v>3</v>
      </c>
      <c r="J7" s="18">
        <v>7</v>
      </c>
      <c r="K7" s="18">
        <v>8</v>
      </c>
      <c r="L7" s="18">
        <v>9</v>
      </c>
      <c r="M7" s="18">
        <v>3</v>
      </c>
      <c r="N7" s="18">
        <v>4</v>
      </c>
      <c r="O7" s="18">
        <v>7</v>
      </c>
      <c r="P7" s="18">
        <v>12</v>
      </c>
      <c r="Q7" s="18">
        <v>6</v>
      </c>
      <c r="R7" s="18">
        <v>8</v>
      </c>
      <c r="S7" s="18">
        <v>9</v>
      </c>
      <c r="T7" s="18">
        <v>8</v>
      </c>
      <c r="U7" s="18">
        <v>4</v>
      </c>
      <c r="V7" s="18">
        <v>12</v>
      </c>
      <c r="W7" s="18">
        <v>4</v>
      </c>
      <c r="X7" s="18">
        <v>8</v>
      </c>
      <c r="Y7" s="18">
        <v>7</v>
      </c>
      <c r="Z7" s="18">
        <v>8</v>
      </c>
      <c r="AA7" s="18">
        <v>6</v>
      </c>
      <c r="AB7" s="18">
        <v>3</v>
      </c>
      <c r="AC7" s="18">
        <v>3</v>
      </c>
      <c r="AD7" s="18">
        <v>7</v>
      </c>
      <c r="AE7" s="18">
        <v>11</v>
      </c>
      <c r="AF7" s="18">
        <v>3</v>
      </c>
      <c r="AG7" s="18">
        <v>8</v>
      </c>
      <c r="AH7" s="18">
        <v>8</v>
      </c>
      <c r="AI7" s="18">
        <v>2</v>
      </c>
      <c r="AJ7" s="18">
        <v>3</v>
      </c>
      <c r="AK7" s="18">
        <v>4</v>
      </c>
      <c r="AL7" s="18">
        <v>9</v>
      </c>
      <c r="AM7" s="18">
        <v>3</v>
      </c>
      <c r="AN7" s="18">
        <v>5</v>
      </c>
      <c r="AO7" s="18">
        <v>14</v>
      </c>
      <c r="AP7" s="18">
        <v>12</v>
      </c>
      <c r="AQ7" s="18">
        <v>11</v>
      </c>
      <c r="AR7" s="18">
        <v>7</v>
      </c>
      <c r="AS7" s="18">
        <v>6</v>
      </c>
      <c r="AT7" s="18">
        <v>3</v>
      </c>
      <c r="AU7" s="18">
        <v>5</v>
      </c>
      <c r="AV7" s="18">
        <v>6</v>
      </c>
      <c r="AW7" s="18">
        <v>4</v>
      </c>
      <c r="AX7" s="18">
        <v>8</v>
      </c>
      <c r="AY7" s="18">
        <v>5</v>
      </c>
      <c r="AZ7" s="18">
        <v>12</v>
      </c>
      <c r="BA7" s="18">
        <v>10</v>
      </c>
      <c r="BB7" s="18">
        <v>12</v>
      </c>
      <c r="BC7" s="18">
        <v>7</v>
      </c>
      <c r="BD7" s="18">
        <v>2</v>
      </c>
      <c r="BE7" s="18">
        <v>9</v>
      </c>
      <c r="BF7" s="18">
        <v>6</v>
      </c>
      <c r="BG7" s="18">
        <v>4</v>
      </c>
      <c r="BH7" s="18">
        <v>5</v>
      </c>
      <c r="BI7" s="18">
        <v>8</v>
      </c>
      <c r="BJ7" s="18">
        <v>8</v>
      </c>
      <c r="BK7" s="18">
        <v>8</v>
      </c>
      <c r="BL7" s="18">
        <v>5</v>
      </c>
      <c r="BM7" s="18">
        <v>2</v>
      </c>
      <c r="BN7" s="18">
        <v>6</v>
      </c>
      <c r="BO7" s="18">
        <v>5</v>
      </c>
      <c r="BP7" s="18">
        <v>3</v>
      </c>
      <c r="BQ7" s="18">
        <v>4</v>
      </c>
      <c r="BR7" s="18">
        <v>18</v>
      </c>
      <c r="BS7" s="18">
        <v>16</v>
      </c>
      <c r="BT7" s="18">
        <v>11</v>
      </c>
      <c r="BU7" s="18">
        <v>11</v>
      </c>
      <c r="BV7" s="18">
        <v>13</v>
      </c>
      <c r="BW7" s="18">
        <v>4</v>
      </c>
      <c r="BX7" s="18">
        <v>6</v>
      </c>
      <c r="BY7" s="19">
        <f>(BX7-BW7)/BW7</f>
        <v>0.5</v>
      </c>
    </row>
    <row r="8" spans="1:77" x14ac:dyDescent="0.35">
      <c r="A8" s="18" t="s">
        <v>13269</v>
      </c>
      <c r="B8" s="18">
        <v>5</v>
      </c>
      <c r="C8" s="18">
        <v>7</v>
      </c>
      <c r="D8" s="18">
        <v>14</v>
      </c>
      <c r="E8" s="18">
        <v>3</v>
      </c>
      <c r="F8" s="18">
        <v>6</v>
      </c>
      <c r="G8" s="18">
        <v>3</v>
      </c>
      <c r="H8" s="18">
        <v>6</v>
      </c>
      <c r="I8" s="18">
        <v>3</v>
      </c>
      <c r="J8" s="18"/>
      <c r="K8" s="18">
        <v>2</v>
      </c>
      <c r="L8" s="18">
        <v>1</v>
      </c>
      <c r="M8" s="18">
        <v>3</v>
      </c>
      <c r="N8" s="18"/>
      <c r="O8" s="18"/>
      <c r="P8" s="18">
        <v>4</v>
      </c>
      <c r="Q8" s="18">
        <v>1</v>
      </c>
      <c r="R8" s="18">
        <v>1</v>
      </c>
      <c r="S8" s="18">
        <v>1</v>
      </c>
      <c r="T8" s="18">
        <v>1</v>
      </c>
      <c r="U8" s="18">
        <v>7</v>
      </c>
      <c r="V8" s="18">
        <v>3</v>
      </c>
      <c r="W8" s="18">
        <v>1</v>
      </c>
      <c r="X8" s="18">
        <v>10</v>
      </c>
      <c r="Y8" s="18">
        <v>6</v>
      </c>
      <c r="Z8" s="18">
        <v>1</v>
      </c>
      <c r="AA8" s="18">
        <v>2</v>
      </c>
      <c r="AB8" s="18">
        <v>1</v>
      </c>
      <c r="AC8" s="18">
        <v>2</v>
      </c>
      <c r="AD8" s="18">
        <v>4</v>
      </c>
      <c r="AE8" s="18">
        <v>3</v>
      </c>
      <c r="AF8" s="18">
        <v>3</v>
      </c>
      <c r="AG8" s="18">
        <v>2</v>
      </c>
      <c r="AH8" s="18">
        <v>4</v>
      </c>
      <c r="AI8" s="18">
        <v>3</v>
      </c>
      <c r="AJ8" s="18">
        <v>11</v>
      </c>
      <c r="AK8" s="18">
        <v>3</v>
      </c>
      <c r="AL8" s="18">
        <v>1</v>
      </c>
      <c r="AM8" s="18">
        <v>6</v>
      </c>
      <c r="AN8" s="18">
        <v>3</v>
      </c>
      <c r="AO8" s="18">
        <v>3</v>
      </c>
      <c r="AP8" s="18">
        <v>1</v>
      </c>
      <c r="AQ8" s="18">
        <v>2</v>
      </c>
      <c r="AR8" s="18">
        <v>6</v>
      </c>
      <c r="AS8" s="18">
        <v>4</v>
      </c>
      <c r="AT8" s="18">
        <v>2</v>
      </c>
      <c r="AU8" s="18">
        <v>1</v>
      </c>
      <c r="AV8" s="18">
        <v>2</v>
      </c>
      <c r="AW8" s="18">
        <v>3</v>
      </c>
      <c r="AX8" s="18">
        <v>2</v>
      </c>
      <c r="AY8" s="18">
        <v>4</v>
      </c>
      <c r="AZ8" s="18">
        <v>2</v>
      </c>
      <c r="BA8" s="18">
        <v>1</v>
      </c>
      <c r="BB8" s="18">
        <v>1</v>
      </c>
      <c r="BC8" s="18">
        <v>2</v>
      </c>
      <c r="BD8" s="18">
        <v>3</v>
      </c>
      <c r="BE8" s="18">
        <v>1</v>
      </c>
      <c r="BF8" s="18">
        <v>2</v>
      </c>
      <c r="BG8" s="18">
        <v>1</v>
      </c>
      <c r="BH8" s="18">
        <v>2</v>
      </c>
      <c r="BI8" s="18">
        <v>3</v>
      </c>
      <c r="BJ8" s="18">
        <v>3</v>
      </c>
      <c r="BK8" s="18">
        <v>7</v>
      </c>
      <c r="BL8" s="18">
        <v>5</v>
      </c>
      <c r="BM8" s="18">
        <v>1</v>
      </c>
      <c r="BN8" s="18">
        <v>2</v>
      </c>
      <c r="BO8" s="18">
        <v>4</v>
      </c>
      <c r="BP8" s="18">
        <v>3</v>
      </c>
      <c r="BQ8" s="18"/>
      <c r="BR8" s="18">
        <v>2</v>
      </c>
      <c r="BS8" s="18"/>
      <c r="BT8" s="18">
        <v>1</v>
      </c>
      <c r="BU8" s="18">
        <v>7</v>
      </c>
      <c r="BV8" s="18"/>
      <c r="BW8" s="18"/>
      <c r="BX8" s="18">
        <v>6</v>
      </c>
      <c r="BY8" s="19" t="e">
        <f>(BX8-BW8)/BW8</f>
        <v>#DIV/0!</v>
      </c>
    </row>
    <row r="9" spans="1:77" x14ac:dyDescent="0.35">
      <c r="A9" s="18" t="s">
        <v>2159</v>
      </c>
      <c r="B9" s="18">
        <v>6</v>
      </c>
      <c r="C9" s="18">
        <v>7</v>
      </c>
      <c r="D9" s="18">
        <v>15</v>
      </c>
      <c r="E9" s="18">
        <v>3</v>
      </c>
      <c r="F9" s="18">
        <v>4</v>
      </c>
      <c r="G9" s="18">
        <v>10</v>
      </c>
      <c r="H9" s="18">
        <v>8</v>
      </c>
      <c r="I9" s="18">
        <v>4</v>
      </c>
      <c r="J9" s="18">
        <v>2</v>
      </c>
      <c r="K9" s="18">
        <v>10</v>
      </c>
      <c r="L9" s="18">
        <v>3</v>
      </c>
      <c r="M9" s="18">
        <v>7</v>
      </c>
      <c r="N9" s="18">
        <v>2</v>
      </c>
      <c r="O9" s="18">
        <v>2</v>
      </c>
      <c r="P9" s="18">
        <v>9</v>
      </c>
      <c r="Q9" s="18">
        <v>9</v>
      </c>
      <c r="R9" s="18">
        <v>13</v>
      </c>
      <c r="S9" s="18">
        <v>7</v>
      </c>
      <c r="T9" s="18">
        <v>2</v>
      </c>
      <c r="U9" s="18">
        <v>4</v>
      </c>
      <c r="V9" s="18">
        <v>3</v>
      </c>
      <c r="W9" s="18">
        <v>1</v>
      </c>
      <c r="X9" s="18">
        <v>7</v>
      </c>
      <c r="Y9" s="18">
        <v>5</v>
      </c>
      <c r="Z9" s="18">
        <v>5</v>
      </c>
      <c r="AA9" s="18">
        <v>4</v>
      </c>
      <c r="AB9" s="18">
        <v>6</v>
      </c>
      <c r="AC9" s="18">
        <v>2</v>
      </c>
      <c r="AD9" s="18">
        <v>4</v>
      </c>
      <c r="AE9" s="18"/>
      <c r="AF9" s="18">
        <v>1</v>
      </c>
      <c r="AG9" s="18">
        <v>1</v>
      </c>
      <c r="AH9" s="18">
        <v>6</v>
      </c>
      <c r="AI9" s="18">
        <v>4</v>
      </c>
      <c r="AJ9" s="18">
        <v>8</v>
      </c>
      <c r="AK9" s="18">
        <v>2</v>
      </c>
      <c r="AL9" s="18">
        <v>4</v>
      </c>
      <c r="AM9" s="18">
        <v>2</v>
      </c>
      <c r="AN9" s="18">
        <v>2</v>
      </c>
      <c r="AO9" s="18">
        <v>8</v>
      </c>
      <c r="AP9" s="18">
        <v>13</v>
      </c>
      <c r="AQ9" s="18">
        <v>4</v>
      </c>
      <c r="AR9" s="18">
        <v>5</v>
      </c>
      <c r="AS9" s="18">
        <v>1</v>
      </c>
      <c r="AT9" s="18">
        <v>5</v>
      </c>
      <c r="AU9" s="18"/>
      <c r="AV9" s="18">
        <v>3</v>
      </c>
      <c r="AW9" s="18">
        <v>10</v>
      </c>
      <c r="AX9" s="18">
        <v>3</v>
      </c>
      <c r="AY9" s="18">
        <v>1</v>
      </c>
      <c r="AZ9" s="18">
        <v>4</v>
      </c>
      <c r="BA9" s="18">
        <v>5</v>
      </c>
      <c r="BB9" s="18">
        <v>5</v>
      </c>
      <c r="BC9" s="18">
        <v>2</v>
      </c>
      <c r="BD9" s="18">
        <v>4</v>
      </c>
      <c r="BE9" s="18">
        <v>5</v>
      </c>
      <c r="BF9" s="18">
        <v>6</v>
      </c>
      <c r="BG9" s="18">
        <v>2</v>
      </c>
      <c r="BH9" s="18">
        <v>6</v>
      </c>
      <c r="BI9" s="18">
        <v>3</v>
      </c>
      <c r="BJ9" s="18">
        <v>4</v>
      </c>
      <c r="BK9" s="18">
        <v>4</v>
      </c>
      <c r="BL9" s="18">
        <v>4</v>
      </c>
      <c r="BM9" s="18">
        <v>6</v>
      </c>
      <c r="BN9" s="18">
        <v>3</v>
      </c>
      <c r="BO9" s="18">
        <v>1</v>
      </c>
      <c r="BP9" s="18">
        <v>7</v>
      </c>
      <c r="BQ9" s="18">
        <v>4</v>
      </c>
      <c r="BR9" s="18">
        <v>5</v>
      </c>
      <c r="BS9" s="18">
        <v>2</v>
      </c>
      <c r="BT9" s="18">
        <v>4</v>
      </c>
      <c r="BU9" s="18">
        <v>6</v>
      </c>
      <c r="BV9" s="18">
        <v>7</v>
      </c>
      <c r="BW9" s="18">
        <v>6</v>
      </c>
      <c r="BX9" s="18">
        <v>5</v>
      </c>
      <c r="BY9" s="19">
        <f>(BX9-BW9)/BW9</f>
        <v>-0.16666666666666666</v>
      </c>
    </row>
    <row r="10" spans="1:77" x14ac:dyDescent="0.35">
      <c r="A10" s="18" t="s">
        <v>3481</v>
      </c>
      <c r="B10" s="18"/>
      <c r="C10" s="18">
        <v>7</v>
      </c>
      <c r="D10" s="18">
        <v>4</v>
      </c>
      <c r="E10" s="18">
        <v>5</v>
      </c>
      <c r="F10" s="18">
        <v>4</v>
      </c>
      <c r="G10" s="18">
        <v>4</v>
      </c>
      <c r="H10" s="18">
        <v>3</v>
      </c>
      <c r="I10" s="18">
        <v>1</v>
      </c>
      <c r="J10" s="18">
        <v>2</v>
      </c>
      <c r="K10" s="18">
        <v>1</v>
      </c>
      <c r="L10" s="18">
        <v>1</v>
      </c>
      <c r="M10" s="18">
        <v>3</v>
      </c>
      <c r="N10" s="18">
        <v>6</v>
      </c>
      <c r="O10" s="18"/>
      <c r="P10" s="18">
        <v>1</v>
      </c>
      <c r="Q10" s="18">
        <v>2</v>
      </c>
      <c r="R10" s="18"/>
      <c r="S10" s="18"/>
      <c r="T10" s="18">
        <v>1</v>
      </c>
      <c r="U10" s="18">
        <v>2</v>
      </c>
      <c r="V10" s="18">
        <v>2</v>
      </c>
      <c r="W10" s="18"/>
      <c r="X10" s="18">
        <v>4</v>
      </c>
      <c r="Y10" s="18">
        <v>5</v>
      </c>
      <c r="Z10" s="18">
        <v>2</v>
      </c>
      <c r="AA10" s="18">
        <v>6</v>
      </c>
      <c r="AB10" s="18">
        <v>1</v>
      </c>
      <c r="AC10" s="18"/>
      <c r="AD10" s="18">
        <v>4</v>
      </c>
      <c r="AE10" s="18">
        <v>4</v>
      </c>
      <c r="AF10" s="18">
        <v>2</v>
      </c>
      <c r="AG10" s="18">
        <v>3</v>
      </c>
      <c r="AH10" s="18">
        <v>1</v>
      </c>
      <c r="AI10" s="18"/>
      <c r="AJ10" s="18">
        <v>2</v>
      </c>
      <c r="AK10" s="18">
        <v>4</v>
      </c>
      <c r="AL10" s="18">
        <v>2</v>
      </c>
      <c r="AM10" s="18">
        <v>1</v>
      </c>
      <c r="AN10" s="18">
        <v>4</v>
      </c>
      <c r="AO10" s="18">
        <v>2</v>
      </c>
      <c r="AP10" s="18">
        <v>4</v>
      </c>
      <c r="AQ10" s="18">
        <v>2</v>
      </c>
      <c r="AR10" s="18">
        <v>3</v>
      </c>
      <c r="AS10" s="18">
        <v>2</v>
      </c>
      <c r="AT10" s="18">
        <v>3</v>
      </c>
      <c r="AU10" s="18"/>
      <c r="AV10" s="18"/>
      <c r="AW10" s="18">
        <v>3</v>
      </c>
      <c r="AX10" s="18">
        <v>2</v>
      </c>
      <c r="AY10" s="18">
        <v>1</v>
      </c>
      <c r="AZ10" s="18">
        <v>4</v>
      </c>
      <c r="BA10" s="18">
        <v>2</v>
      </c>
      <c r="BB10" s="18"/>
      <c r="BC10" s="18">
        <v>3</v>
      </c>
      <c r="BD10" s="18">
        <v>2</v>
      </c>
      <c r="BE10" s="18">
        <v>1</v>
      </c>
      <c r="BF10" s="18">
        <v>3</v>
      </c>
      <c r="BG10" s="18">
        <v>6</v>
      </c>
      <c r="BH10" s="18">
        <v>3</v>
      </c>
      <c r="BI10" s="18">
        <v>2</v>
      </c>
      <c r="BJ10" s="18">
        <v>5</v>
      </c>
      <c r="BK10" s="18">
        <v>2</v>
      </c>
      <c r="BL10" s="18">
        <v>1</v>
      </c>
      <c r="BM10" s="18">
        <v>1</v>
      </c>
      <c r="BN10" s="18">
        <v>4</v>
      </c>
      <c r="BO10" s="18"/>
      <c r="BP10" s="18">
        <v>2</v>
      </c>
      <c r="BQ10" s="18">
        <v>9</v>
      </c>
      <c r="BR10" s="18">
        <v>5</v>
      </c>
      <c r="BS10" s="18">
        <v>4</v>
      </c>
      <c r="BT10" s="18">
        <v>3</v>
      </c>
      <c r="BU10" s="18">
        <v>5</v>
      </c>
      <c r="BV10" s="18">
        <v>6</v>
      </c>
      <c r="BW10" s="18">
        <v>5</v>
      </c>
      <c r="BX10" s="18">
        <v>5</v>
      </c>
      <c r="BY10" s="19">
        <f>(BX10-BW10)/BW10</f>
        <v>0</v>
      </c>
    </row>
    <row r="11" spans="1:77" x14ac:dyDescent="0.35">
      <c r="A11" s="18" t="s">
        <v>4988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>
        <v>5</v>
      </c>
      <c r="BW11" s="18">
        <v>5</v>
      </c>
      <c r="BX11" s="18">
        <v>5</v>
      </c>
      <c r="BY11" s="19">
        <f>(BX11-BW11)/BW11</f>
        <v>0</v>
      </c>
    </row>
    <row r="12" spans="1:77" x14ac:dyDescent="0.35">
      <c r="A12" s="18" t="s">
        <v>545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>
        <v>5</v>
      </c>
      <c r="BV12" s="18">
        <v>5</v>
      </c>
      <c r="BW12" s="18">
        <v>3</v>
      </c>
      <c r="BX12" s="18">
        <v>5</v>
      </c>
      <c r="BY12" s="19">
        <f>(BX12-BW12)/BW12</f>
        <v>0.66666666666666663</v>
      </c>
    </row>
    <row r="13" spans="1:77" x14ac:dyDescent="0.35">
      <c r="A13" s="18" t="s">
        <v>6024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>
        <v>3</v>
      </c>
      <c r="BW13" s="18">
        <v>1</v>
      </c>
      <c r="BX13" s="18">
        <v>5</v>
      </c>
      <c r="BY13" s="19">
        <f>(BX13-BW13)/BW13</f>
        <v>4</v>
      </c>
    </row>
    <row r="14" spans="1:77" x14ac:dyDescent="0.35">
      <c r="A14" s="18" t="s">
        <v>2896</v>
      </c>
      <c r="B14" s="18">
        <v>4</v>
      </c>
      <c r="C14" s="18">
        <v>3</v>
      </c>
      <c r="D14" s="18">
        <v>5</v>
      </c>
      <c r="E14" s="18">
        <v>3</v>
      </c>
      <c r="F14" s="18">
        <v>2</v>
      </c>
      <c r="G14" s="18">
        <v>2</v>
      </c>
      <c r="H14" s="18">
        <v>6</v>
      </c>
      <c r="I14" s="18"/>
      <c r="J14" s="18">
        <v>2</v>
      </c>
      <c r="K14" s="18">
        <v>2</v>
      </c>
      <c r="L14" s="18">
        <v>2</v>
      </c>
      <c r="M14" s="18"/>
      <c r="N14" s="18">
        <v>3</v>
      </c>
      <c r="O14" s="18">
        <v>2</v>
      </c>
      <c r="P14" s="18">
        <v>2</v>
      </c>
      <c r="Q14" s="18">
        <v>6</v>
      </c>
      <c r="R14" s="18">
        <v>9</v>
      </c>
      <c r="S14" s="18">
        <v>3</v>
      </c>
      <c r="T14" s="18">
        <v>4</v>
      </c>
      <c r="U14" s="18">
        <v>1</v>
      </c>
      <c r="V14" s="18">
        <v>3</v>
      </c>
      <c r="W14" s="18">
        <v>4</v>
      </c>
      <c r="X14" s="18"/>
      <c r="Y14" s="18">
        <v>6</v>
      </c>
      <c r="Z14" s="18">
        <v>3</v>
      </c>
      <c r="AA14" s="18">
        <v>2</v>
      </c>
      <c r="AB14" s="18">
        <v>2</v>
      </c>
      <c r="AC14" s="18"/>
      <c r="AD14" s="18">
        <v>4</v>
      </c>
      <c r="AE14" s="18">
        <v>3</v>
      </c>
      <c r="AF14" s="18"/>
      <c r="AG14" s="18">
        <v>1</v>
      </c>
      <c r="AH14" s="18">
        <v>4</v>
      </c>
      <c r="AI14" s="18">
        <v>2</v>
      </c>
      <c r="AJ14" s="18">
        <v>2</v>
      </c>
      <c r="AK14" s="18"/>
      <c r="AL14" s="18">
        <v>2</v>
      </c>
      <c r="AM14" s="18">
        <v>3</v>
      </c>
      <c r="AN14" s="18">
        <v>2</v>
      </c>
      <c r="AO14" s="18">
        <v>1</v>
      </c>
      <c r="AP14" s="18">
        <v>5</v>
      </c>
      <c r="AQ14" s="18">
        <v>1</v>
      </c>
      <c r="AR14" s="18">
        <v>1</v>
      </c>
      <c r="AS14" s="18">
        <v>3</v>
      </c>
      <c r="AT14" s="18">
        <v>2</v>
      </c>
      <c r="AU14" s="18">
        <v>3</v>
      </c>
      <c r="AV14" s="18">
        <v>2</v>
      </c>
      <c r="AW14" s="18"/>
      <c r="AX14" s="18">
        <v>8</v>
      </c>
      <c r="AY14" s="18">
        <v>3</v>
      </c>
      <c r="AZ14" s="18">
        <v>4</v>
      </c>
      <c r="BA14" s="18"/>
      <c r="BB14" s="18">
        <v>6</v>
      </c>
      <c r="BC14" s="18">
        <v>6</v>
      </c>
      <c r="BD14" s="18">
        <v>4</v>
      </c>
      <c r="BE14" s="18">
        <v>15</v>
      </c>
      <c r="BF14" s="18">
        <v>5</v>
      </c>
      <c r="BG14" s="18">
        <v>4</v>
      </c>
      <c r="BH14" s="18">
        <v>4</v>
      </c>
      <c r="BI14" s="18">
        <v>6</v>
      </c>
      <c r="BJ14" s="18">
        <v>2</v>
      </c>
      <c r="BK14" s="18">
        <v>4</v>
      </c>
      <c r="BL14" s="18">
        <v>4</v>
      </c>
      <c r="BM14" s="18">
        <v>2</v>
      </c>
      <c r="BN14" s="18">
        <v>3</v>
      </c>
      <c r="BO14" s="18">
        <v>2</v>
      </c>
      <c r="BP14" s="18">
        <v>3</v>
      </c>
      <c r="BQ14" s="18">
        <v>29</v>
      </c>
      <c r="BR14" s="18">
        <v>8</v>
      </c>
      <c r="BS14" s="18">
        <v>2</v>
      </c>
      <c r="BT14" s="18">
        <v>2</v>
      </c>
      <c r="BU14" s="18">
        <v>2</v>
      </c>
      <c r="BV14" s="18">
        <v>2</v>
      </c>
      <c r="BW14" s="18">
        <v>6</v>
      </c>
      <c r="BX14" s="18">
        <v>4</v>
      </c>
      <c r="BY14" s="19">
        <f>(BX14-BW14)/BW14</f>
        <v>-0.33333333333333331</v>
      </c>
    </row>
    <row r="15" spans="1:77" x14ac:dyDescent="0.35">
      <c r="A15" s="18" t="s">
        <v>1174</v>
      </c>
      <c r="B15" s="18">
        <v>2</v>
      </c>
      <c r="C15" s="18">
        <v>2</v>
      </c>
      <c r="D15" s="18">
        <v>2</v>
      </c>
      <c r="E15" s="18">
        <v>2</v>
      </c>
      <c r="F15" s="18">
        <v>1</v>
      </c>
      <c r="G15" s="18">
        <v>1</v>
      </c>
      <c r="H15" s="18">
        <v>1</v>
      </c>
      <c r="I15" s="18"/>
      <c r="J15" s="18"/>
      <c r="K15" s="18">
        <v>1</v>
      </c>
      <c r="L15" s="18"/>
      <c r="M15" s="18">
        <v>3</v>
      </c>
      <c r="N15" s="18"/>
      <c r="O15" s="18">
        <v>2</v>
      </c>
      <c r="P15" s="18">
        <v>2</v>
      </c>
      <c r="Q15" s="18">
        <v>3</v>
      </c>
      <c r="R15" s="18">
        <v>1</v>
      </c>
      <c r="S15" s="18">
        <v>1</v>
      </c>
      <c r="T15" s="18">
        <v>2</v>
      </c>
      <c r="U15" s="18">
        <v>6</v>
      </c>
      <c r="V15" s="18"/>
      <c r="W15" s="18">
        <v>4</v>
      </c>
      <c r="X15" s="18"/>
      <c r="Y15" s="18"/>
      <c r="Z15" s="18">
        <v>2</v>
      </c>
      <c r="AA15" s="18"/>
      <c r="AB15" s="18">
        <v>2</v>
      </c>
      <c r="AC15" s="18"/>
      <c r="AD15" s="18">
        <v>1</v>
      </c>
      <c r="AE15" s="18"/>
      <c r="AF15" s="18">
        <v>1</v>
      </c>
      <c r="AG15" s="18">
        <v>1</v>
      </c>
      <c r="AH15" s="18">
        <v>1</v>
      </c>
      <c r="AI15" s="18"/>
      <c r="AJ15" s="18">
        <v>1</v>
      </c>
      <c r="AK15" s="18">
        <v>1</v>
      </c>
      <c r="AL15" s="18"/>
      <c r="AM15" s="18"/>
      <c r="AN15" s="18">
        <v>2</v>
      </c>
      <c r="AO15" s="18"/>
      <c r="AP15" s="18">
        <v>2</v>
      </c>
      <c r="AQ15" s="18">
        <v>2</v>
      </c>
      <c r="AR15" s="18">
        <v>1</v>
      </c>
      <c r="AS15" s="18">
        <v>3</v>
      </c>
      <c r="AT15" s="18">
        <v>3</v>
      </c>
      <c r="AU15" s="18">
        <v>4</v>
      </c>
      <c r="AV15" s="18">
        <v>2</v>
      </c>
      <c r="AW15" s="18">
        <v>2</v>
      </c>
      <c r="AX15" s="18">
        <v>5</v>
      </c>
      <c r="AY15" s="18">
        <v>1</v>
      </c>
      <c r="AZ15" s="18">
        <v>3</v>
      </c>
      <c r="BA15" s="18">
        <v>2</v>
      </c>
      <c r="BB15" s="18">
        <v>2</v>
      </c>
      <c r="BC15" s="18">
        <v>1</v>
      </c>
      <c r="BD15" s="18">
        <v>3</v>
      </c>
      <c r="BE15" s="18">
        <v>3</v>
      </c>
      <c r="BF15" s="18"/>
      <c r="BG15" s="18">
        <v>1</v>
      </c>
      <c r="BH15" s="18">
        <v>3</v>
      </c>
      <c r="BI15" s="18">
        <v>7</v>
      </c>
      <c r="BJ15" s="18">
        <v>2</v>
      </c>
      <c r="BK15" s="18"/>
      <c r="BL15" s="18">
        <v>3</v>
      </c>
      <c r="BM15" s="18">
        <v>1</v>
      </c>
      <c r="BN15" s="18">
        <v>2</v>
      </c>
      <c r="BO15" s="18">
        <v>2</v>
      </c>
      <c r="BP15" s="18">
        <v>2</v>
      </c>
      <c r="BQ15" s="18">
        <v>1</v>
      </c>
      <c r="BR15" s="18">
        <v>1</v>
      </c>
      <c r="BS15" s="18">
        <v>1</v>
      </c>
      <c r="BT15" s="18">
        <v>2</v>
      </c>
      <c r="BU15" s="18">
        <v>6</v>
      </c>
      <c r="BV15" s="18">
        <v>1</v>
      </c>
      <c r="BW15" s="18">
        <v>4</v>
      </c>
      <c r="BX15" s="18">
        <v>4</v>
      </c>
      <c r="BY15" s="19">
        <f>(BX15-BW15)/BW15</f>
        <v>0</v>
      </c>
    </row>
    <row r="16" spans="1:77" x14ac:dyDescent="0.35">
      <c r="A16" s="18" t="s">
        <v>1074</v>
      </c>
      <c r="B16" s="18">
        <v>3</v>
      </c>
      <c r="C16" s="18">
        <v>6</v>
      </c>
      <c r="D16" s="18">
        <v>1</v>
      </c>
      <c r="E16" s="18">
        <v>4</v>
      </c>
      <c r="F16" s="18">
        <v>3</v>
      </c>
      <c r="G16" s="18">
        <v>2</v>
      </c>
      <c r="H16" s="18">
        <v>2</v>
      </c>
      <c r="I16" s="18">
        <v>1</v>
      </c>
      <c r="J16" s="18">
        <v>8</v>
      </c>
      <c r="K16" s="18"/>
      <c r="L16" s="18">
        <v>2</v>
      </c>
      <c r="M16" s="18">
        <v>1</v>
      </c>
      <c r="N16" s="18">
        <v>3</v>
      </c>
      <c r="O16" s="18">
        <v>3</v>
      </c>
      <c r="P16" s="18">
        <v>6</v>
      </c>
      <c r="Q16" s="18">
        <v>8</v>
      </c>
      <c r="R16" s="18">
        <v>3</v>
      </c>
      <c r="S16" s="18">
        <v>3</v>
      </c>
      <c r="T16" s="18">
        <v>1</v>
      </c>
      <c r="U16" s="18">
        <v>2</v>
      </c>
      <c r="V16" s="18">
        <v>3</v>
      </c>
      <c r="W16" s="18">
        <v>1</v>
      </c>
      <c r="X16" s="18">
        <v>3</v>
      </c>
      <c r="Y16" s="18"/>
      <c r="Z16" s="18">
        <v>1</v>
      </c>
      <c r="AA16" s="18">
        <v>1</v>
      </c>
      <c r="AB16" s="18">
        <v>1</v>
      </c>
      <c r="AC16" s="18">
        <v>2</v>
      </c>
      <c r="AD16" s="18"/>
      <c r="AE16" s="18">
        <v>2</v>
      </c>
      <c r="AF16" s="18">
        <v>2</v>
      </c>
      <c r="AG16" s="18">
        <v>1</v>
      </c>
      <c r="AH16" s="18">
        <v>2</v>
      </c>
      <c r="AI16" s="18">
        <v>2</v>
      </c>
      <c r="AJ16" s="18">
        <v>1</v>
      </c>
      <c r="AK16" s="18">
        <v>4</v>
      </c>
      <c r="AL16" s="18">
        <v>2</v>
      </c>
      <c r="AM16" s="18"/>
      <c r="AN16" s="18">
        <v>3</v>
      </c>
      <c r="AO16" s="18">
        <v>3</v>
      </c>
      <c r="AP16" s="18">
        <v>2</v>
      </c>
      <c r="AQ16" s="18">
        <v>4</v>
      </c>
      <c r="AR16" s="18">
        <v>3</v>
      </c>
      <c r="AS16" s="18">
        <v>13</v>
      </c>
      <c r="AT16" s="18">
        <v>5</v>
      </c>
      <c r="AU16" s="18">
        <v>6</v>
      </c>
      <c r="AV16" s="18">
        <v>2</v>
      </c>
      <c r="AW16" s="18">
        <v>2</v>
      </c>
      <c r="AX16" s="18"/>
      <c r="AY16" s="18">
        <v>2</v>
      </c>
      <c r="AZ16" s="18">
        <v>3</v>
      </c>
      <c r="BA16" s="18">
        <v>2</v>
      </c>
      <c r="BB16" s="18">
        <v>1</v>
      </c>
      <c r="BC16" s="18">
        <v>2</v>
      </c>
      <c r="BD16" s="18"/>
      <c r="BE16" s="18">
        <v>4</v>
      </c>
      <c r="BF16" s="18">
        <v>2</v>
      </c>
      <c r="BG16" s="18">
        <v>3</v>
      </c>
      <c r="BH16" s="18">
        <v>3</v>
      </c>
      <c r="BI16" s="18">
        <v>4</v>
      </c>
      <c r="BJ16" s="18">
        <v>2</v>
      </c>
      <c r="BK16" s="18">
        <v>4</v>
      </c>
      <c r="BL16" s="18">
        <v>2</v>
      </c>
      <c r="BM16" s="18">
        <v>2</v>
      </c>
      <c r="BN16" s="18">
        <v>7</v>
      </c>
      <c r="BO16" s="18">
        <v>2</v>
      </c>
      <c r="BP16" s="18">
        <v>2</v>
      </c>
      <c r="BQ16" s="18">
        <v>4</v>
      </c>
      <c r="BR16" s="18">
        <v>3</v>
      </c>
      <c r="BS16" s="18">
        <v>5</v>
      </c>
      <c r="BT16" s="18">
        <v>5</v>
      </c>
      <c r="BU16" s="18">
        <v>2</v>
      </c>
      <c r="BV16" s="18">
        <v>6</v>
      </c>
      <c r="BW16" s="18">
        <v>3</v>
      </c>
      <c r="BX16" s="18">
        <v>4</v>
      </c>
      <c r="BY16" s="19">
        <f>(BX16-BW16)/BW16</f>
        <v>0.33333333333333331</v>
      </c>
    </row>
    <row r="17" spans="1:77" x14ac:dyDescent="0.35">
      <c r="A17" s="18" t="s">
        <v>851</v>
      </c>
      <c r="B17" s="18">
        <v>2</v>
      </c>
      <c r="C17" s="18">
        <v>3</v>
      </c>
      <c r="D17" s="18"/>
      <c r="E17" s="18"/>
      <c r="F17" s="18">
        <v>2</v>
      </c>
      <c r="G17" s="18">
        <v>2</v>
      </c>
      <c r="H17" s="18">
        <v>2</v>
      </c>
      <c r="I17" s="18">
        <v>2</v>
      </c>
      <c r="J17" s="18">
        <v>2</v>
      </c>
      <c r="K17" s="18"/>
      <c r="L17" s="18">
        <v>2</v>
      </c>
      <c r="M17" s="18"/>
      <c r="N17" s="18"/>
      <c r="O17" s="18">
        <v>2</v>
      </c>
      <c r="P17" s="18">
        <v>8</v>
      </c>
      <c r="Q17" s="18">
        <v>3</v>
      </c>
      <c r="R17" s="18">
        <v>4</v>
      </c>
      <c r="S17" s="18">
        <v>3</v>
      </c>
      <c r="T17" s="18">
        <v>4</v>
      </c>
      <c r="U17" s="18">
        <v>1</v>
      </c>
      <c r="V17" s="18"/>
      <c r="W17" s="18">
        <v>4</v>
      </c>
      <c r="X17" s="18">
        <v>1</v>
      </c>
      <c r="Y17" s="18">
        <v>2</v>
      </c>
      <c r="Z17" s="18">
        <v>3</v>
      </c>
      <c r="AA17" s="18">
        <v>1</v>
      </c>
      <c r="AB17" s="18">
        <v>3</v>
      </c>
      <c r="AC17" s="18"/>
      <c r="AD17" s="18">
        <v>2</v>
      </c>
      <c r="AE17" s="18">
        <v>1</v>
      </c>
      <c r="AF17" s="18">
        <v>1</v>
      </c>
      <c r="AG17" s="18">
        <v>2</v>
      </c>
      <c r="AH17" s="18"/>
      <c r="AI17" s="18">
        <v>4</v>
      </c>
      <c r="AJ17" s="18">
        <v>2</v>
      </c>
      <c r="AK17" s="18">
        <v>3</v>
      </c>
      <c r="AL17" s="18"/>
      <c r="AM17" s="18">
        <v>1</v>
      </c>
      <c r="AN17" s="18"/>
      <c r="AO17" s="18"/>
      <c r="AP17" s="18">
        <v>4</v>
      </c>
      <c r="AQ17" s="18">
        <v>1</v>
      </c>
      <c r="AR17" s="18">
        <v>2</v>
      </c>
      <c r="AS17" s="18">
        <v>2</v>
      </c>
      <c r="AT17" s="18">
        <v>3</v>
      </c>
      <c r="AU17" s="18">
        <v>1</v>
      </c>
      <c r="AV17" s="18">
        <v>1</v>
      </c>
      <c r="AW17" s="18"/>
      <c r="AX17" s="18">
        <v>2</v>
      </c>
      <c r="AY17" s="18">
        <v>1</v>
      </c>
      <c r="AZ17" s="18">
        <v>1</v>
      </c>
      <c r="BA17" s="18">
        <v>7</v>
      </c>
      <c r="BB17" s="18"/>
      <c r="BC17" s="18">
        <v>1</v>
      </c>
      <c r="BD17" s="18">
        <v>1</v>
      </c>
      <c r="BE17" s="18">
        <v>2</v>
      </c>
      <c r="BF17" s="18">
        <v>1</v>
      </c>
      <c r="BG17" s="18">
        <v>3</v>
      </c>
      <c r="BH17" s="18">
        <v>5</v>
      </c>
      <c r="BI17" s="18">
        <v>8</v>
      </c>
      <c r="BJ17" s="18">
        <v>13</v>
      </c>
      <c r="BK17" s="18">
        <v>4</v>
      </c>
      <c r="BL17" s="18">
        <v>4</v>
      </c>
      <c r="BM17" s="18">
        <v>9</v>
      </c>
      <c r="BN17" s="18">
        <v>2</v>
      </c>
      <c r="BO17" s="18"/>
      <c r="BP17" s="18"/>
      <c r="BQ17" s="18">
        <v>4</v>
      </c>
      <c r="BR17" s="18">
        <v>1</v>
      </c>
      <c r="BS17" s="18"/>
      <c r="BT17" s="18">
        <v>6</v>
      </c>
      <c r="BU17" s="18">
        <v>7</v>
      </c>
      <c r="BV17" s="18">
        <v>7</v>
      </c>
      <c r="BW17" s="18">
        <v>1</v>
      </c>
      <c r="BX17" s="18">
        <v>4</v>
      </c>
      <c r="BY17" s="19">
        <f>(BX17-BW17)/BW17</f>
        <v>3</v>
      </c>
    </row>
    <row r="18" spans="1:77" x14ac:dyDescent="0.35">
      <c r="A18" s="18" t="s">
        <v>5118</v>
      </c>
      <c r="B18" s="18"/>
      <c r="C18" s="18">
        <v>1</v>
      </c>
      <c r="D18" s="18">
        <v>2</v>
      </c>
      <c r="E18" s="18">
        <v>1</v>
      </c>
      <c r="F18" s="18"/>
      <c r="G18" s="18">
        <v>2</v>
      </c>
      <c r="H18" s="18"/>
      <c r="I18" s="18"/>
      <c r="J18" s="18"/>
      <c r="K18" s="18">
        <v>1</v>
      </c>
      <c r="L18" s="18"/>
      <c r="M18" s="18">
        <v>1</v>
      </c>
      <c r="N18" s="18">
        <v>1</v>
      </c>
      <c r="O18" s="18">
        <v>1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>
        <v>1</v>
      </c>
      <c r="AD18" s="18">
        <v>2</v>
      </c>
      <c r="AE18" s="18">
        <v>2</v>
      </c>
      <c r="AF18" s="18"/>
      <c r="AG18" s="18"/>
      <c r="AH18" s="18"/>
      <c r="AI18" s="18"/>
      <c r="AJ18" s="18"/>
      <c r="AK18" s="18">
        <v>2</v>
      </c>
      <c r="AL18" s="18"/>
      <c r="AM18" s="18"/>
      <c r="AN18" s="18">
        <v>1</v>
      </c>
      <c r="AO18" s="18"/>
      <c r="AP18" s="18"/>
      <c r="AQ18" s="18">
        <v>1</v>
      </c>
      <c r="AR18" s="18">
        <v>1</v>
      </c>
      <c r="AS18" s="18">
        <v>1</v>
      </c>
      <c r="AT18" s="18"/>
      <c r="AU18" s="18"/>
      <c r="AV18" s="18"/>
      <c r="AW18" s="18"/>
      <c r="AX18" s="18"/>
      <c r="AY18" s="18">
        <v>2</v>
      </c>
      <c r="AZ18" s="18"/>
      <c r="BA18" s="18"/>
      <c r="BB18" s="18"/>
      <c r="BC18" s="18">
        <v>1</v>
      </c>
      <c r="BD18" s="18">
        <v>1</v>
      </c>
      <c r="BE18" s="18">
        <v>1</v>
      </c>
      <c r="BF18" s="18"/>
      <c r="BG18" s="18"/>
      <c r="BH18" s="18"/>
      <c r="BI18" s="18"/>
      <c r="BJ18" s="18"/>
      <c r="BK18" s="18">
        <v>1</v>
      </c>
      <c r="BL18" s="18">
        <v>3</v>
      </c>
      <c r="BM18" s="18">
        <v>7</v>
      </c>
      <c r="BN18" s="18">
        <v>1</v>
      </c>
      <c r="BO18" s="18">
        <v>1</v>
      </c>
      <c r="BP18" s="18"/>
      <c r="BQ18" s="18"/>
      <c r="BR18" s="18"/>
      <c r="BS18" s="18"/>
      <c r="BT18" s="18">
        <v>2</v>
      </c>
      <c r="BU18" s="18"/>
      <c r="BV18" s="18">
        <v>1</v>
      </c>
      <c r="BW18" s="18">
        <v>1</v>
      </c>
      <c r="BX18" s="18">
        <v>4</v>
      </c>
      <c r="BY18" s="19">
        <f>(BX18-BW18)/BW18</f>
        <v>3</v>
      </c>
    </row>
    <row r="19" spans="1:77" x14ac:dyDescent="0.35">
      <c r="A19" s="18" t="s">
        <v>1475</v>
      </c>
      <c r="B19" s="18"/>
      <c r="C19" s="18">
        <v>2</v>
      </c>
      <c r="D19" s="18">
        <v>1</v>
      </c>
      <c r="E19" s="18"/>
      <c r="F19" s="18">
        <v>1</v>
      </c>
      <c r="G19" s="18">
        <v>1</v>
      </c>
      <c r="H19" s="18">
        <v>2</v>
      </c>
      <c r="I19" s="18"/>
      <c r="J19" s="18">
        <v>2</v>
      </c>
      <c r="K19" s="18">
        <v>1</v>
      </c>
      <c r="L19" s="18">
        <v>1</v>
      </c>
      <c r="M19" s="18">
        <v>2</v>
      </c>
      <c r="N19" s="18">
        <v>2</v>
      </c>
      <c r="O19" s="18">
        <v>1</v>
      </c>
      <c r="P19" s="18">
        <v>2</v>
      </c>
      <c r="Q19" s="18">
        <v>4</v>
      </c>
      <c r="R19" s="18"/>
      <c r="S19" s="18"/>
      <c r="T19" s="18">
        <v>2</v>
      </c>
      <c r="U19" s="18">
        <v>1</v>
      </c>
      <c r="V19" s="18"/>
      <c r="W19" s="18">
        <v>1</v>
      </c>
      <c r="X19" s="18"/>
      <c r="Y19" s="18">
        <v>1</v>
      </c>
      <c r="Z19" s="18">
        <v>2</v>
      </c>
      <c r="AA19" s="18"/>
      <c r="AB19" s="18">
        <v>2</v>
      </c>
      <c r="AC19" s="18">
        <v>1</v>
      </c>
      <c r="AD19" s="18">
        <v>1</v>
      </c>
      <c r="AE19" s="18">
        <v>4</v>
      </c>
      <c r="AF19" s="18">
        <v>3</v>
      </c>
      <c r="AG19" s="18"/>
      <c r="AH19" s="18">
        <v>2</v>
      </c>
      <c r="AI19" s="18">
        <v>1</v>
      </c>
      <c r="AJ19" s="18">
        <v>1</v>
      </c>
      <c r="AK19" s="18">
        <v>3</v>
      </c>
      <c r="AL19" s="18">
        <v>1</v>
      </c>
      <c r="AM19" s="18">
        <v>4</v>
      </c>
      <c r="AN19" s="18">
        <v>2</v>
      </c>
      <c r="AO19" s="18">
        <v>4</v>
      </c>
      <c r="AP19" s="18">
        <v>1</v>
      </c>
      <c r="AQ19" s="18"/>
      <c r="AR19" s="18">
        <v>1</v>
      </c>
      <c r="AS19" s="18">
        <v>1</v>
      </c>
      <c r="AT19" s="18">
        <v>1</v>
      </c>
      <c r="AU19" s="18"/>
      <c r="AV19" s="18"/>
      <c r="AW19" s="18">
        <v>2</v>
      </c>
      <c r="AX19" s="18">
        <v>1</v>
      </c>
      <c r="AY19" s="18">
        <v>1</v>
      </c>
      <c r="AZ19" s="18">
        <v>2</v>
      </c>
      <c r="BA19" s="18">
        <v>2</v>
      </c>
      <c r="BB19" s="18">
        <v>3</v>
      </c>
      <c r="BC19" s="18">
        <v>1</v>
      </c>
      <c r="BD19" s="18">
        <v>1</v>
      </c>
      <c r="BE19" s="18">
        <v>1</v>
      </c>
      <c r="BF19" s="18">
        <v>2</v>
      </c>
      <c r="BG19" s="18">
        <v>3</v>
      </c>
      <c r="BH19" s="18">
        <v>1</v>
      </c>
      <c r="BI19" s="18">
        <v>1</v>
      </c>
      <c r="BJ19" s="18"/>
      <c r="BK19" s="18"/>
      <c r="BL19" s="18"/>
      <c r="BM19" s="18"/>
      <c r="BN19" s="18"/>
      <c r="BO19" s="18"/>
      <c r="BP19" s="18"/>
      <c r="BQ19" s="18"/>
      <c r="BR19" s="18">
        <v>1</v>
      </c>
      <c r="BS19" s="18"/>
      <c r="BT19" s="18">
        <v>1</v>
      </c>
      <c r="BU19" s="18"/>
      <c r="BV19" s="18"/>
      <c r="BW19" s="18">
        <v>1</v>
      </c>
      <c r="BX19" s="18">
        <v>4</v>
      </c>
      <c r="BY19" s="19">
        <f>(BX19-BW19)/BW19</f>
        <v>3</v>
      </c>
    </row>
    <row r="20" spans="1:77" x14ac:dyDescent="0.35">
      <c r="A20" s="18" t="s">
        <v>3428</v>
      </c>
      <c r="B20" s="18"/>
      <c r="C20" s="18">
        <v>1</v>
      </c>
      <c r="D20" s="18"/>
      <c r="E20" s="18">
        <v>1</v>
      </c>
      <c r="F20" s="18"/>
      <c r="G20" s="18">
        <v>1</v>
      </c>
      <c r="H20" s="18"/>
      <c r="I20" s="18">
        <v>1</v>
      </c>
      <c r="J20" s="18"/>
      <c r="K20" s="18"/>
      <c r="L20" s="18">
        <v>1</v>
      </c>
      <c r="M20" s="18">
        <v>1</v>
      </c>
      <c r="N20" s="18"/>
      <c r="O20" s="18">
        <v>1</v>
      </c>
      <c r="P20" s="18"/>
      <c r="Q20" s="18"/>
      <c r="R20" s="18">
        <v>3</v>
      </c>
      <c r="S20" s="18">
        <v>1</v>
      </c>
      <c r="T20" s="18"/>
      <c r="U20" s="18"/>
      <c r="V20" s="18"/>
      <c r="W20" s="18">
        <v>1</v>
      </c>
      <c r="X20" s="18"/>
      <c r="Y20" s="18"/>
      <c r="Z20" s="18"/>
      <c r="AA20" s="18"/>
      <c r="AB20" s="18">
        <v>1</v>
      </c>
      <c r="AC20" s="18">
        <v>1</v>
      </c>
      <c r="AD20" s="18"/>
      <c r="AE20" s="18">
        <v>2</v>
      </c>
      <c r="AF20" s="18">
        <v>1</v>
      </c>
      <c r="AG20" s="18"/>
      <c r="AH20" s="18"/>
      <c r="AI20" s="18">
        <v>1</v>
      </c>
      <c r="AJ20" s="18">
        <v>1</v>
      </c>
      <c r="AK20" s="18">
        <v>1</v>
      </c>
      <c r="AL20" s="18">
        <v>1</v>
      </c>
      <c r="AM20" s="18"/>
      <c r="AN20" s="18"/>
      <c r="AO20" s="18">
        <v>4</v>
      </c>
      <c r="AP20" s="18">
        <v>1</v>
      </c>
      <c r="AQ20" s="18">
        <v>1</v>
      </c>
      <c r="AR20" s="18">
        <v>1</v>
      </c>
      <c r="AS20" s="18"/>
      <c r="AT20" s="18"/>
      <c r="AU20" s="18"/>
      <c r="AV20" s="18">
        <v>1</v>
      </c>
      <c r="AW20" s="18"/>
      <c r="AX20" s="18">
        <v>4</v>
      </c>
      <c r="AY20" s="18">
        <v>1</v>
      </c>
      <c r="AZ20" s="18">
        <v>1</v>
      </c>
      <c r="BA20" s="18"/>
      <c r="BB20" s="18"/>
      <c r="BC20" s="18">
        <v>1</v>
      </c>
      <c r="BD20" s="18"/>
      <c r="BE20" s="18">
        <v>1</v>
      </c>
      <c r="BF20" s="18">
        <v>2</v>
      </c>
      <c r="BG20" s="18">
        <v>1</v>
      </c>
      <c r="BH20" s="18"/>
      <c r="BI20" s="18"/>
      <c r="BJ20" s="18">
        <v>2</v>
      </c>
      <c r="BK20" s="18"/>
      <c r="BL20" s="18"/>
      <c r="BM20" s="18"/>
      <c r="BN20" s="18"/>
      <c r="BO20" s="18"/>
      <c r="BP20" s="18">
        <v>2</v>
      </c>
      <c r="BQ20" s="18">
        <v>1</v>
      </c>
      <c r="BR20" s="18">
        <v>2</v>
      </c>
      <c r="BS20" s="18">
        <v>1</v>
      </c>
      <c r="BT20" s="18"/>
      <c r="BU20" s="18">
        <v>3</v>
      </c>
      <c r="BV20" s="18"/>
      <c r="BW20" s="18"/>
      <c r="BX20" s="18">
        <v>4</v>
      </c>
      <c r="BY20" s="19" t="e">
        <f>(BX20-BW20)/BW20</f>
        <v>#DIV/0!</v>
      </c>
    </row>
    <row r="21" spans="1:77" x14ac:dyDescent="0.35">
      <c r="A21" s="18" t="s">
        <v>144</v>
      </c>
      <c r="B21" s="18">
        <v>7</v>
      </c>
      <c r="C21" s="18">
        <v>5</v>
      </c>
      <c r="D21" s="18">
        <v>4</v>
      </c>
      <c r="E21" s="18">
        <v>2</v>
      </c>
      <c r="F21" s="18">
        <v>5</v>
      </c>
      <c r="G21" s="18">
        <v>4</v>
      </c>
      <c r="H21" s="18">
        <v>3</v>
      </c>
      <c r="I21" s="18">
        <v>2</v>
      </c>
      <c r="J21" s="18">
        <v>1</v>
      </c>
      <c r="K21" s="18">
        <v>4</v>
      </c>
      <c r="L21" s="18">
        <v>8</v>
      </c>
      <c r="M21" s="18">
        <v>8</v>
      </c>
      <c r="N21" s="18">
        <v>2</v>
      </c>
      <c r="O21" s="18">
        <v>1</v>
      </c>
      <c r="P21" s="18">
        <v>4</v>
      </c>
      <c r="Q21" s="18">
        <v>3</v>
      </c>
      <c r="R21" s="18">
        <v>1</v>
      </c>
      <c r="S21" s="18">
        <v>2</v>
      </c>
      <c r="T21" s="18">
        <v>3</v>
      </c>
      <c r="U21" s="18">
        <v>3</v>
      </c>
      <c r="V21" s="18">
        <v>1</v>
      </c>
      <c r="W21" s="18">
        <v>3</v>
      </c>
      <c r="X21" s="18">
        <v>3</v>
      </c>
      <c r="Y21" s="18">
        <v>3</v>
      </c>
      <c r="Z21" s="18"/>
      <c r="AA21" s="18"/>
      <c r="AB21" s="18">
        <v>2</v>
      </c>
      <c r="AC21" s="18">
        <v>1</v>
      </c>
      <c r="AD21" s="18">
        <v>11</v>
      </c>
      <c r="AE21" s="18">
        <v>1</v>
      </c>
      <c r="AF21" s="18"/>
      <c r="AG21" s="18">
        <v>2</v>
      </c>
      <c r="AH21" s="18">
        <v>1</v>
      </c>
      <c r="AI21" s="18"/>
      <c r="AJ21" s="18"/>
      <c r="AK21" s="18">
        <v>3</v>
      </c>
      <c r="AL21" s="18">
        <v>2</v>
      </c>
      <c r="AM21" s="18">
        <v>2</v>
      </c>
      <c r="AN21" s="18">
        <v>1</v>
      </c>
      <c r="AO21" s="18">
        <v>3</v>
      </c>
      <c r="AP21" s="18">
        <v>4</v>
      </c>
      <c r="AQ21" s="18">
        <v>1</v>
      </c>
      <c r="AR21" s="18">
        <v>5</v>
      </c>
      <c r="AS21" s="18">
        <v>2</v>
      </c>
      <c r="AT21" s="18">
        <v>2</v>
      </c>
      <c r="AU21" s="18">
        <v>2</v>
      </c>
      <c r="AV21" s="18">
        <v>1</v>
      </c>
      <c r="AW21" s="18">
        <v>4</v>
      </c>
      <c r="AX21" s="18">
        <v>8</v>
      </c>
      <c r="AY21" s="18"/>
      <c r="AZ21" s="18">
        <v>1</v>
      </c>
      <c r="BA21" s="18">
        <v>3</v>
      </c>
      <c r="BB21" s="18">
        <v>4</v>
      </c>
      <c r="BC21" s="18">
        <v>16</v>
      </c>
      <c r="BD21" s="18">
        <v>5</v>
      </c>
      <c r="BE21" s="18">
        <v>7</v>
      </c>
      <c r="BF21" s="18">
        <v>2</v>
      </c>
      <c r="BG21" s="18">
        <v>10</v>
      </c>
      <c r="BH21" s="18">
        <v>3</v>
      </c>
      <c r="BI21" s="18">
        <v>5</v>
      </c>
      <c r="BJ21" s="18">
        <v>3</v>
      </c>
      <c r="BK21" s="18">
        <v>4</v>
      </c>
      <c r="BL21" s="18">
        <v>3</v>
      </c>
      <c r="BM21" s="18">
        <v>2</v>
      </c>
      <c r="BN21" s="18">
        <v>1</v>
      </c>
      <c r="BO21" s="18">
        <v>3</v>
      </c>
      <c r="BP21" s="18">
        <v>1</v>
      </c>
      <c r="BQ21" s="18">
        <v>1</v>
      </c>
      <c r="BR21" s="18">
        <v>3</v>
      </c>
      <c r="BS21" s="18">
        <v>4</v>
      </c>
      <c r="BT21" s="18">
        <v>4</v>
      </c>
      <c r="BU21" s="18">
        <v>3</v>
      </c>
      <c r="BV21" s="18">
        <v>4</v>
      </c>
      <c r="BW21" s="18">
        <v>5</v>
      </c>
      <c r="BX21" s="18">
        <v>3</v>
      </c>
      <c r="BY21" s="19">
        <f>(BX21-BW21)/BW21</f>
        <v>-0.4</v>
      </c>
    </row>
    <row r="22" spans="1:77" x14ac:dyDescent="0.35">
      <c r="A22" s="18" t="s">
        <v>3621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>
        <v>9</v>
      </c>
      <c r="BA22" s="18">
        <v>8</v>
      </c>
      <c r="BB22" s="18">
        <v>4</v>
      </c>
      <c r="BC22" s="18">
        <v>4</v>
      </c>
      <c r="BD22" s="18">
        <v>4</v>
      </c>
      <c r="BE22" s="18">
        <v>1</v>
      </c>
      <c r="BF22" s="18">
        <v>1</v>
      </c>
      <c r="BG22" s="18">
        <v>4</v>
      </c>
      <c r="BH22" s="18">
        <v>1</v>
      </c>
      <c r="BI22" s="18">
        <v>12</v>
      </c>
      <c r="BJ22" s="18">
        <v>1</v>
      </c>
      <c r="BK22" s="18">
        <v>7</v>
      </c>
      <c r="BL22" s="18">
        <v>4</v>
      </c>
      <c r="BM22" s="18">
        <v>4</v>
      </c>
      <c r="BN22" s="18">
        <v>1</v>
      </c>
      <c r="BO22" s="18">
        <v>2</v>
      </c>
      <c r="BP22" s="18">
        <v>6</v>
      </c>
      <c r="BQ22" s="18">
        <v>2</v>
      </c>
      <c r="BR22" s="18">
        <v>4</v>
      </c>
      <c r="BS22" s="18">
        <v>1</v>
      </c>
      <c r="BT22" s="18">
        <v>2</v>
      </c>
      <c r="BU22" s="18">
        <v>3</v>
      </c>
      <c r="BV22" s="18">
        <v>5</v>
      </c>
      <c r="BW22" s="18">
        <v>4</v>
      </c>
      <c r="BX22" s="18">
        <v>3</v>
      </c>
      <c r="BY22" s="19">
        <f>(BX22-BW22)/BW22</f>
        <v>-0.25</v>
      </c>
    </row>
    <row r="23" spans="1:77" x14ac:dyDescent="0.35">
      <c r="A23" s="18" t="s">
        <v>5391</v>
      </c>
      <c r="B23" s="18">
        <v>6</v>
      </c>
      <c r="C23" s="18">
        <v>4</v>
      </c>
      <c r="D23" s="18">
        <v>7</v>
      </c>
      <c r="E23" s="18">
        <v>3</v>
      </c>
      <c r="F23" s="18">
        <v>3</v>
      </c>
      <c r="G23" s="18">
        <v>7</v>
      </c>
      <c r="H23" s="18">
        <v>9</v>
      </c>
      <c r="I23" s="18">
        <v>6</v>
      </c>
      <c r="J23" s="18">
        <v>7</v>
      </c>
      <c r="K23" s="18">
        <v>6</v>
      </c>
      <c r="L23" s="18">
        <v>11</v>
      </c>
      <c r="M23" s="18">
        <v>4</v>
      </c>
      <c r="N23" s="18">
        <v>2</v>
      </c>
      <c r="O23" s="18">
        <v>4</v>
      </c>
      <c r="P23" s="18">
        <v>5</v>
      </c>
      <c r="Q23" s="18">
        <v>2</v>
      </c>
      <c r="R23" s="18">
        <v>6</v>
      </c>
      <c r="S23" s="18">
        <v>8</v>
      </c>
      <c r="T23" s="18">
        <v>6</v>
      </c>
      <c r="U23" s="18">
        <v>4</v>
      </c>
      <c r="V23" s="18">
        <v>6</v>
      </c>
      <c r="W23" s="18">
        <v>3</v>
      </c>
      <c r="X23" s="18">
        <v>10</v>
      </c>
      <c r="Y23" s="18">
        <v>12</v>
      </c>
      <c r="Z23" s="18">
        <v>6</v>
      </c>
      <c r="AA23" s="18">
        <v>9</v>
      </c>
      <c r="AB23" s="18">
        <v>4</v>
      </c>
      <c r="AC23" s="18">
        <v>5</v>
      </c>
      <c r="AD23" s="18">
        <v>8</v>
      </c>
      <c r="AE23" s="18">
        <v>1</v>
      </c>
      <c r="AF23" s="18">
        <v>5</v>
      </c>
      <c r="AG23" s="18">
        <v>3</v>
      </c>
      <c r="AH23" s="18">
        <v>9</v>
      </c>
      <c r="AI23" s="18">
        <v>3</v>
      </c>
      <c r="AJ23" s="18">
        <v>8</v>
      </c>
      <c r="AK23" s="18">
        <v>4</v>
      </c>
      <c r="AL23" s="18">
        <v>4</v>
      </c>
      <c r="AM23" s="18">
        <v>3</v>
      </c>
      <c r="AN23" s="18">
        <v>7</v>
      </c>
      <c r="AO23" s="18">
        <v>8</v>
      </c>
      <c r="AP23" s="18">
        <v>7</v>
      </c>
      <c r="AQ23" s="18">
        <v>9</v>
      </c>
      <c r="AR23" s="18">
        <v>14</v>
      </c>
      <c r="AS23" s="18">
        <v>5</v>
      </c>
      <c r="AT23" s="18">
        <v>9</v>
      </c>
      <c r="AU23" s="18">
        <v>5</v>
      </c>
      <c r="AV23" s="18">
        <v>7</v>
      </c>
      <c r="AW23" s="18">
        <v>22</v>
      </c>
      <c r="AX23" s="18">
        <v>9</v>
      </c>
      <c r="AY23" s="18">
        <v>7</v>
      </c>
      <c r="AZ23" s="18">
        <v>10</v>
      </c>
      <c r="BA23" s="18">
        <v>9</v>
      </c>
      <c r="BB23" s="18">
        <v>7</v>
      </c>
      <c r="BC23" s="18">
        <v>6</v>
      </c>
      <c r="BD23" s="18">
        <v>10</v>
      </c>
      <c r="BE23" s="18">
        <v>11</v>
      </c>
      <c r="BF23" s="18">
        <v>4</v>
      </c>
      <c r="BG23" s="18">
        <v>4</v>
      </c>
      <c r="BH23" s="18">
        <v>3</v>
      </c>
      <c r="BI23" s="18">
        <v>11</v>
      </c>
      <c r="BJ23" s="18">
        <v>5</v>
      </c>
      <c r="BK23" s="18">
        <v>12</v>
      </c>
      <c r="BL23" s="18">
        <v>7</v>
      </c>
      <c r="BM23" s="18">
        <v>10</v>
      </c>
      <c r="BN23" s="18">
        <v>2</v>
      </c>
      <c r="BO23" s="18">
        <v>5</v>
      </c>
      <c r="BP23" s="18">
        <v>5</v>
      </c>
      <c r="BQ23" s="18">
        <v>2</v>
      </c>
      <c r="BR23" s="18">
        <v>2</v>
      </c>
      <c r="BS23" s="18">
        <v>1</v>
      </c>
      <c r="BT23" s="18">
        <v>2</v>
      </c>
      <c r="BU23" s="18">
        <v>3</v>
      </c>
      <c r="BV23" s="18">
        <v>2</v>
      </c>
      <c r="BW23" s="18">
        <v>4</v>
      </c>
      <c r="BX23" s="18">
        <v>3</v>
      </c>
      <c r="BY23" s="19">
        <f>(BX23-BW23)/BW23</f>
        <v>-0.25</v>
      </c>
    </row>
    <row r="24" spans="1:77" x14ac:dyDescent="0.35">
      <c r="A24" s="18" t="s">
        <v>4432</v>
      </c>
      <c r="B24" s="18">
        <v>4</v>
      </c>
      <c r="C24" s="18">
        <v>3</v>
      </c>
      <c r="D24" s="18">
        <v>4</v>
      </c>
      <c r="E24" s="18">
        <v>1</v>
      </c>
      <c r="F24" s="18">
        <v>12</v>
      </c>
      <c r="G24" s="18">
        <v>2</v>
      </c>
      <c r="H24" s="18"/>
      <c r="I24" s="18">
        <v>1</v>
      </c>
      <c r="J24" s="18">
        <v>1</v>
      </c>
      <c r="K24" s="18"/>
      <c r="L24" s="18">
        <v>2</v>
      </c>
      <c r="M24" s="18">
        <v>1</v>
      </c>
      <c r="N24" s="18">
        <v>2</v>
      </c>
      <c r="O24" s="18">
        <v>4</v>
      </c>
      <c r="P24" s="18"/>
      <c r="Q24" s="18">
        <v>2</v>
      </c>
      <c r="R24" s="18">
        <v>3</v>
      </c>
      <c r="S24" s="18">
        <v>2</v>
      </c>
      <c r="T24" s="18">
        <v>2</v>
      </c>
      <c r="U24" s="18">
        <v>2</v>
      </c>
      <c r="V24" s="18"/>
      <c r="W24" s="18"/>
      <c r="X24" s="18">
        <v>4</v>
      </c>
      <c r="Y24" s="18">
        <v>5</v>
      </c>
      <c r="Z24" s="18">
        <v>1</v>
      </c>
      <c r="AA24" s="18">
        <v>2</v>
      </c>
      <c r="AB24" s="18">
        <v>2</v>
      </c>
      <c r="AC24" s="18">
        <v>1</v>
      </c>
      <c r="AD24" s="18">
        <v>2</v>
      </c>
      <c r="AE24" s="18">
        <v>7</v>
      </c>
      <c r="AF24" s="18">
        <v>1</v>
      </c>
      <c r="AG24" s="18">
        <v>6</v>
      </c>
      <c r="AH24" s="18">
        <v>4</v>
      </c>
      <c r="AI24" s="18">
        <v>3</v>
      </c>
      <c r="AJ24" s="18">
        <v>2</v>
      </c>
      <c r="AK24" s="18">
        <v>1</v>
      </c>
      <c r="AL24" s="18">
        <v>7</v>
      </c>
      <c r="AM24" s="18">
        <v>1</v>
      </c>
      <c r="AN24" s="18">
        <v>1</v>
      </c>
      <c r="AO24" s="18">
        <v>1</v>
      </c>
      <c r="AP24" s="18">
        <v>1</v>
      </c>
      <c r="AQ24" s="18">
        <v>1</v>
      </c>
      <c r="AR24" s="18">
        <v>4</v>
      </c>
      <c r="AS24" s="18">
        <v>4</v>
      </c>
      <c r="AT24" s="18"/>
      <c r="AU24" s="18"/>
      <c r="AV24" s="18">
        <v>1</v>
      </c>
      <c r="AW24" s="18"/>
      <c r="AX24" s="18">
        <v>4</v>
      </c>
      <c r="AY24" s="18">
        <v>5</v>
      </c>
      <c r="AZ24" s="18">
        <v>4</v>
      </c>
      <c r="BA24" s="18">
        <v>4</v>
      </c>
      <c r="BB24" s="18">
        <v>2</v>
      </c>
      <c r="BC24" s="18">
        <v>4</v>
      </c>
      <c r="BD24" s="18">
        <v>3</v>
      </c>
      <c r="BE24" s="18"/>
      <c r="BF24" s="18">
        <v>1</v>
      </c>
      <c r="BG24" s="18">
        <v>2</v>
      </c>
      <c r="BH24" s="18">
        <v>1</v>
      </c>
      <c r="BI24" s="18">
        <v>2</v>
      </c>
      <c r="BJ24" s="18">
        <v>4</v>
      </c>
      <c r="BK24" s="18">
        <v>4</v>
      </c>
      <c r="BL24" s="18">
        <v>4</v>
      </c>
      <c r="BM24" s="18">
        <v>1</v>
      </c>
      <c r="BN24" s="18">
        <v>2</v>
      </c>
      <c r="BO24" s="18"/>
      <c r="BP24" s="18">
        <v>2</v>
      </c>
      <c r="BQ24" s="18"/>
      <c r="BR24" s="18">
        <v>1</v>
      </c>
      <c r="BS24" s="18">
        <v>2</v>
      </c>
      <c r="BT24" s="18">
        <v>2</v>
      </c>
      <c r="BU24" s="18">
        <v>1</v>
      </c>
      <c r="BV24" s="18"/>
      <c r="BW24" s="18">
        <v>4</v>
      </c>
      <c r="BX24" s="18">
        <v>3</v>
      </c>
      <c r="BY24" s="19">
        <f>(BX24-BW24)/BW24</f>
        <v>-0.25</v>
      </c>
    </row>
    <row r="25" spans="1:77" x14ac:dyDescent="0.35">
      <c r="A25" s="18" t="s">
        <v>3551</v>
      </c>
      <c r="B25" s="18">
        <v>1</v>
      </c>
      <c r="C25" s="18">
        <v>2</v>
      </c>
      <c r="D25" s="18">
        <v>1</v>
      </c>
      <c r="E25" s="18">
        <v>5</v>
      </c>
      <c r="F25" s="18"/>
      <c r="G25" s="18">
        <v>6</v>
      </c>
      <c r="H25" s="18">
        <v>1</v>
      </c>
      <c r="I25" s="18">
        <v>1</v>
      </c>
      <c r="J25" s="18">
        <v>2</v>
      </c>
      <c r="K25" s="18">
        <v>1</v>
      </c>
      <c r="L25" s="18">
        <v>2</v>
      </c>
      <c r="M25" s="18">
        <v>2</v>
      </c>
      <c r="N25" s="18">
        <v>1</v>
      </c>
      <c r="O25" s="18"/>
      <c r="P25" s="18">
        <v>3</v>
      </c>
      <c r="Q25" s="18">
        <v>1</v>
      </c>
      <c r="R25" s="18">
        <v>4</v>
      </c>
      <c r="S25" s="18">
        <v>2</v>
      </c>
      <c r="T25" s="18">
        <v>3</v>
      </c>
      <c r="U25" s="18">
        <v>1</v>
      </c>
      <c r="V25" s="18">
        <v>1</v>
      </c>
      <c r="W25" s="18">
        <v>2</v>
      </c>
      <c r="X25" s="18">
        <v>7</v>
      </c>
      <c r="Y25" s="18">
        <v>1</v>
      </c>
      <c r="Z25" s="18">
        <v>2</v>
      </c>
      <c r="AA25" s="18"/>
      <c r="AB25" s="18">
        <v>2</v>
      </c>
      <c r="AC25" s="18"/>
      <c r="AD25" s="18">
        <v>4</v>
      </c>
      <c r="AE25" s="18">
        <v>2</v>
      </c>
      <c r="AF25" s="18">
        <v>2</v>
      </c>
      <c r="AG25" s="18">
        <v>2</v>
      </c>
      <c r="AH25" s="18"/>
      <c r="AI25" s="18"/>
      <c r="AJ25" s="18">
        <v>5</v>
      </c>
      <c r="AK25" s="18">
        <v>4</v>
      </c>
      <c r="AL25" s="18">
        <v>1</v>
      </c>
      <c r="AM25" s="18"/>
      <c r="AN25" s="18">
        <v>1</v>
      </c>
      <c r="AO25" s="18">
        <v>1</v>
      </c>
      <c r="AP25" s="18">
        <v>2</v>
      </c>
      <c r="AQ25" s="18">
        <v>5</v>
      </c>
      <c r="AR25" s="18">
        <v>7</v>
      </c>
      <c r="AS25" s="18"/>
      <c r="AT25" s="18">
        <v>2</v>
      </c>
      <c r="AU25" s="18">
        <v>1</v>
      </c>
      <c r="AV25" s="18">
        <v>1</v>
      </c>
      <c r="AW25" s="18">
        <v>1</v>
      </c>
      <c r="AX25" s="18">
        <v>1</v>
      </c>
      <c r="AY25" s="18">
        <v>1</v>
      </c>
      <c r="AZ25" s="18">
        <v>2</v>
      </c>
      <c r="BA25" s="18">
        <v>5</v>
      </c>
      <c r="BB25" s="18">
        <v>1</v>
      </c>
      <c r="BC25" s="18">
        <v>3</v>
      </c>
      <c r="BD25" s="18">
        <v>1</v>
      </c>
      <c r="BE25" s="18">
        <v>1</v>
      </c>
      <c r="BF25" s="18">
        <v>1</v>
      </c>
      <c r="BG25" s="18">
        <v>1</v>
      </c>
      <c r="BH25" s="18">
        <v>1</v>
      </c>
      <c r="BI25" s="18">
        <v>4</v>
      </c>
      <c r="BJ25" s="18">
        <v>1</v>
      </c>
      <c r="BK25" s="18">
        <v>4</v>
      </c>
      <c r="BL25" s="18">
        <v>3</v>
      </c>
      <c r="BM25" s="18">
        <v>1</v>
      </c>
      <c r="BN25" s="18">
        <v>2</v>
      </c>
      <c r="BO25" s="18"/>
      <c r="BP25" s="18">
        <v>2</v>
      </c>
      <c r="BQ25" s="18">
        <v>5</v>
      </c>
      <c r="BR25" s="18">
        <v>1</v>
      </c>
      <c r="BS25" s="18">
        <v>2</v>
      </c>
      <c r="BT25" s="18">
        <v>1</v>
      </c>
      <c r="BU25" s="18">
        <v>2</v>
      </c>
      <c r="BV25" s="18">
        <v>8</v>
      </c>
      <c r="BW25" s="18">
        <v>3</v>
      </c>
      <c r="BX25" s="18">
        <v>3</v>
      </c>
      <c r="BY25" s="19">
        <f>(BX25-BW25)/BW25</f>
        <v>0</v>
      </c>
    </row>
    <row r="26" spans="1:77" x14ac:dyDescent="0.35">
      <c r="A26" s="18" t="s">
        <v>414</v>
      </c>
      <c r="B26" s="18">
        <v>1</v>
      </c>
      <c r="C26" s="18">
        <v>1</v>
      </c>
      <c r="D26" s="18">
        <v>5</v>
      </c>
      <c r="E26" s="18">
        <v>2</v>
      </c>
      <c r="F26" s="18"/>
      <c r="G26" s="18">
        <v>1</v>
      </c>
      <c r="H26" s="18">
        <v>1</v>
      </c>
      <c r="I26" s="18"/>
      <c r="J26" s="18">
        <v>4</v>
      </c>
      <c r="K26" s="18">
        <v>10</v>
      </c>
      <c r="L26" s="18">
        <v>5</v>
      </c>
      <c r="M26" s="18">
        <v>2</v>
      </c>
      <c r="N26" s="18">
        <v>2</v>
      </c>
      <c r="O26" s="18"/>
      <c r="P26" s="18">
        <v>5</v>
      </c>
      <c r="Q26" s="18">
        <v>8</v>
      </c>
      <c r="R26" s="18">
        <v>11</v>
      </c>
      <c r="S26" s="18"/>
      <c r="T26" s="18">
        <v>1</v>
      </c>
      <c r="U26" s="18">
        <v>2</v>
      </c>
      <c r="V26" s="18"/>
      <c r="W26" s="18">
        <v>5</v>
      </c>
      <c r="X26" s="18">
        <v>3</v>
      </c>
      <c r="Y26" s="18">
        <v>7</v>
      </c>
      <c r="Z26" s="18">
        <v>5</v>
      </c>
      <c r="AA26" s="18">
        <v>2</v>
      </c>
      <c r="AB26" s="18">
        <v>3</v>
      </c>
      <c r="AC26" s="18">
        <v>1</v>
      </c>
      <c r="AD26" s="18">
        <v>5</v>
      </c>
      <c r="AE26" s="18">
        <v>2</v>
      </c>
      <c r="AF26" s="18">
        <v>3</v>
      </c>
      <c r="AG26" s="18">
        <v>6</v>
      </c>
      <c r="AH26" s="18">
        <v>1</v>
      </c>
      <c r="AI26" s="18">
        <v>7</v>
      </c>
      <c r="AJ26" s="18">
        <v>1</v>
      </c>
      <c r="AK26" s="18">
        <v>2</v>
      </c>
      <c r="AL26" s="18">
        <v>1</v>
      </c>
      <c r="AM26" s="18">
        <v>5</v>
      </c>
      <c r="AN26" s="18"/>
      <c r="AO26" s="18">
        <v>2</v>
      </c>
      <c r="AP26" s="18">
        <v>12</v>
      </c>
      <c r="AQ26" s="18">
        <v>8</v>
      </c>
      <c r="AR26" s="18">
        <v>10</v>
      </c>
      <c r="AS26" s="18">
        <v>2</v>
      </c>
      <c r="AT26" s="18"/>
      <c r="AU26" s="18">
        <v>2</v>
      </c>
      <c r="AV26" s="18">
        <v>1</v>
      </c>
      <c r="AW26" s="18">
        <v>6</v>
      </c>
      <c r="AX26" s="18">
        <v>6</v>
      </c>
      <c r="AY26" s="18">
        <v>4</v>
      </c>
      <c r="AZ26" s="18">
        <v>5</v>
      </c>
      <c r="BA26" s="18">
        <v>1</v>
      </c>
      <c r="BB26" s="18">
        <v>8</v>
      </c>
      <c r="BC26" s="18"/>
      <c r="BD26" s="18">
        <v>7</v>
      </c>
      <c r="BE26" s="18">
        <v>15</v>
      </c>
      <c r="BF26" s="18">
        <v>2</v>
      </c>
      <c r="BG26" s="18">
        <v>5</v>
      </c>
      <c r="BH26" s="18">
        <v>2</v>
      </c>
      <c r="BI26" s="18">
        <v>3</v>
      </c>
      <c r="BJ26" s="18">
        <v>4</v>
      </c>
      <c r="BK26" s="18">
        <v>3</v>
      </c>
      <c r="BL26" s="18">
        <v>10</v>
      </c>
      <c r="BM26" s="18">
        <v>1</v>
      </c>
      <c r="BN26" s="18">
        <v>2</v>
      </c>
      <c r="BO26" s="18">
        <v>1</v>
      </c>
      <c r="BP26" s="18">
        <v>5</v>
      </c>
      <c r="BQ26" s="18">
        <v>7</v>
      </c>
      <c r="BR26" s="18">
        <v>1</v>
      </c>
      <c r="BS26" s="18">
        <v>3</v>
      </c>
      <c r="BT26" s="18"/>
      <c r="BU26" s="18">
        <v>2</v>
      </c>
      <c r="BV26" s="18">
        <v>5</v>
      </c>
      <c r="BW26" s="18">
        <v>3</v>
      </c>
      <c r="BX26" s="18">
        <v>3</v>
      </c>
      <c r="BY26" s="19">
        <f>(BX26-BW26)/BW26</f>
        <v>0</v>
      </c>
    </row>
    <row r="27" spans="1:77" x14ac:dyDescent="0.35">
      <c r="A27" s="18" t="s">
        <v>1247</v>
      </c>
      <c r="B27" s="18">
        <v>2</v>
      </c>
      <c r="C27" s="18">
        <v>6</v>
      </c>
      <c r="D27" s="18">
        <v>1</v>
      </c>
      <c r="E27" s="18">
        <v>5</v>
      </c>
      <c r="F27" s="18">
        <v>2</v>
      </c>
      <c r="G27" s="18">
        <v>3</v>
      </c>
      <c r="H27" s="18">
        <v>4</v>
      </c>
      <c r="I27" s="18">
        <v>3</v>
      </c>
      <c r="J27" s="18">
        <v>5</v>
      </c>
      <c r="K27" s="18">
        <v>5</v>
      </c>
      <c r="L27" s="18">
        <v>1</v>
      </c>
      <c r="M27" s="18">
        <v>3</v>
      </c>
      <c r="N27" s="18">
        <v>3</v>
      </c>
      <c r="O27" s="18">
        <v>1</v>
      </c>
      <c r="P27" s="18">
        <v>5</v>
      </c>
      <c r="Q27" s="18">
        <v>4</v>
      </c>
      <c r="R27" s="18">
        <v>4</v>
      </c>
      <c r="S27" s="18">
        <v>6</v>
      </c>
      <c r="T27" s="18">
        <v>4</v>
      </c>
      <c r="U27" s="18"/>
      <c r="V27" s="18">
        <v>4</v>
      </c>
      <c r="W27" s="18">
        <v>4</v>
      </c>
      <c r="X27" s="18">
        <v>4</v>
      </c>
      <c r="Y27" s="18">
        <v>1</v>
      </c>
      <c r="Z27" s="18">
        <v>2</v>
      </c>
      <c r="AA27" s="18">
        <v>2</v>
      </c>
      <c r="AB27" s="18">
        <v>1</v>
      </c>
      <c r="AC27" s="18">
        <v>1</v>
      </c>
      <c r="AD27" s="18"/>
      <c r="AE27" s="18">
        <v>1</v>
      </c>
      <c r="AF27" s="18">
        <v>1</v>
      </c>
      <c r="AG27" s="18">
        <v>4</v>
      </c>
      <c r="AH27" s="18">
        <v>6</v>
      </c>
      <c r="AI27" s="18">
        <v>3</v>
      </c>
      <c r="AJ27" s="18">
        <v>1</v>
      </c>
      <c r="AK27" s="18">
        <v>2</v>
      </c>
      <c r="AL27" s="18">
        <v>8</v>
      </c>
      <c r="AM27" s="18">
        <v>1</v>
      </c>
      <c r="AN27" s="18">
        <v>1</v>
      </c>
      <c r="AO27" s="18">
        <v>4</v>
      </c>
      <c r="AP27" s="18">
        <v>3</v>
      </c>
      <c r="AQ27" s="18">
        <v>5</v>
      </c>
      <c r="AR27" s="18">
        <v>2</v>
      </c>
      <c r="AS27" s="18">
        <v>2</v>
      </c>
      <c r="AT27" s="18">
        <v>7</v>
      </c>
      <c r="AU27" s="18">
        <v>6</v>
      </c>
      <c r="AV27" s="18">
        <v>1</v>
      </c>
      <c r="AW27" s="18">
        <v>6</v>
      </c>
      <c r="AX27" s="18">
        <v>5</v>
      </c>
      <c r="AY27" s="18">
        <v>2</v>
      </c>
      <c r="AZ27" s="18">
        <v>6</v>
      </c>
      <c r="BA27" s="18">
        <v>4</v>
      </c>
      <c r="BB27" s="18">
        <v>1</v>
      </c>
      <c r="BC27" s="18">
        <v>3</v>
      </c>
      <c r="BD27" s="18">
        <v>2</v>
      </c>
      <c r="BE27" s="18">
        <v>1</v>
      </c>
      <c r="BF27" s="18">
        <v>1</v>
      </c>
      <c r="BG27" s="18">
        <v>1</v>
      </c>
      <c r="BH27" s="18">
        <v>1</v>
      </c>
      <c r="BI27" s="18">
        <v>3</v>
      </c>
      <c r="BJ27" s="18">
        <v>2</v>
      </c>
      <c r="BK27" s="18">
        <v>3</v>
      </c>
      <c r="BL27" s="18">
        <v>2</v>
      </c>
      <c r="BM27" s="18">
        <v>1</v>
      </c>
      <c r="BN27" s="18">
        <v>2</v>
      </c>
      <c r="BO27" s="18">
        <v>4</v>
      </c>
      <c r="BP27" s="18">
        <v>5</v>
      </c>
      <c r="BQ27" s="18">
        <v>3</v>
      </c>
      <c r="BR27" s="18"/>
      <c r="BS27" s="18">
        <v>2</v>
      </c>
      <c r="BT27" s="18"/>
      <c r="BU27" s="18">
        <v>5</v>
      </c>
      <c r="BV27" s="18">
        <v>4</v>
      </c>
      <c r="BW27" s="18">
        <v>3</v>
      </c>
      <c r="BX27" s="18">
        <v>3</v>
      </c>
      <c r="BY27" s="19">
        <f>(BX27-BW27)/BW27</f>
        <v>0</v>
      </c>
    </row>
    <row r="28" spans="1:77" x14ac:dyDescent="0.35">
      <c r="A28" s="18" t="s">
        <v>3465</v>
      </c>
      <c r="B28" s="18">
        <v>5</v>
      </c>
      <c r="C28" s="18">
        <v>6</v>
      </c>
      <c r="D28" s="18">
        <v>1</v>
      </c>
      <c r="E28" s="18">
        <v>1</v>
      </c>
      <c r="F28" s="18">
        <v>6</v>
      </c>
      <c r="G28" s="18">
        <v>3</v>
      </c>
      <c r="H28" s="18">
        <v>8</v>
      </c>
      <c r="I28" s="18">
        <v>4</v>
      </c>
      <c r="J28" s="18">
        <v>2</v>
      </c>
      <c r="K28" s="18">
        <v>5</v>
      </c>
      <c r="L28" s="18">
        <v>2</v>
      </c>
      <c r="M28" s="18">
        <v>1</v>
      </c>
      <c r="N28" s="18">
        <v>1</v>
      </c>
      <c r="O28" s="18">
        <v>2</v>
      </c>
      <c r="P28" s="18">
        <v>2</v>
      </c>
      <c r="Q28" s="18">
        <v>1</v>
      </c>
      <c r="R28" s="18">
        <v>1</v>
      </c>
      <c r="S28" s="18"/>
      <c r="T28" s="18">
        <v>1</v>
      </c>
      <c r="U28" s="18">
        <v>1</v>
      </c>
      <c r="V28" s="18">
        <v>1</v>
      </c>
      <c r="W28" s="18">
        <v>1</v>
      </c>
      <c r="X28" s="18">
        <v>2</v>
      </c>
      <c r="Y28" s="18"/>
      <c r="Z28" s="18">
        <v>2</v>
      </c>
      <c r="AA28" s="18">
        <v>3</v>
      </c>
      <c r="AB28" s="18">
        <v>1</v>
      </c>
      <c r="AC28" s="18"/>
      <c r="AD28" s="18">
        <v>2</v>
      </c>
      <c r="AE28" s="18">
        <v>2</v>
      </c>
      <c r="AF28" s="18"/>
      <c r="AG28" s="18">
        <v>10</v>
      </c>
      <c r="AH28" s="18">
        <v>3</v>
      </c>
      <c r="AI28" s="18">
        <v>4</v>
      </c>
      <c r="AJ28" s="18">
        <v>2</v>
      </c>
      <c r="AK28" s="18"/>
      <c r="AL28" s="18"/>
      <c r="AM28" s="18"/>
      <c r="AN28" s="18">
        <v>2</v>
      </c>
      <c r="AO28" s="18"/>
      <c r="AP28" s="18"/>
      <c r="AQ28" s="18">
        <v>1</v>
      </c>
      <c r="AR28" s="18"/>
      <c r="AS28" s="18"/>
      <c r="AT28" s="18"/>
      <c r="AU28" s="18">
        <v>1</v>
      </c>
      <c r="AV28" s="18"/>
      <c r="AW28" s="18">
        <v>3</v>
      </c>
      <c r="AX28" s="18">
        <v>1</v>
      </c>
      <c r="AY28" s="18">
        <v>1</v>
      </c>
      <c r="AZ28" s="18"/>
      <c r="BA28" s="18"/>
      <c r="BB28" s="18">
        <v>3</v>
      </c>
      <c r="BC28" s="18">
        <v>3</v>
      </c>
      <c r="BD28" s="18">
        <v>7</v>
      </c>
      <c r="BE28" s="18">
        <v>2</v>
      </c>
      <c r="BF28" s="18">
        <v>3</v>
      </c>
      <c r="BG28" s="18">
        <v>2</v>
      </c>
      <c r="BH28" s="18">
        <v>1</v>
      </c>
      <c r="BI28" s="18"/>
      <c r="BJ28" s="18"/>
      <c r="BK28" s="18"/>
      <c r="BL28" s="18"/>
      <c r="BM28" s="18">
        <v>5</v>
      </c>
      <c r="BN28" s="18"/>
      <c r="BO28" s="18"/>
      <c r="BP28" s="18"/>
      <c r="BQ28" s="18">
        <v>4</v>
      </c>
      <c r="BR28" s="18">
        <v>1</v>
      </c>
      <c r="BS28" s="18">
        <v>1</v>
      </c>
      <c r="BT28" s="18">
        <v>1</v>
      </c>
      <c r="BU28" s="18">
        <v>2</v>
      </c>
      <c r="BV28" s="18">
        <v>4</v>
      </c>
      <c r="BW28" s="18">
        <v>3</v>
      </c>
      <c r="BX28" s="18">
        <v>3</v>
      </c>
      <c r="BY28" s="19">
        <f>(BX28-BW28)/BW28</f>
        <v>0</v>
      </c>
    </row>
    <row r="29" spans="1:77" x14ac:dyDescent="0.35">
      <c r="A29" s="18" t="s">
        <v>5954</v>
      </c>
      <c r="B29" s="18">
        <v>1</v>
      </c>
      <c r="C29" s="18">
        <v>2</v>
      </c>
      <c r="D29" s="18">
        <v>1</v>
      </c>
      <c r="E29" s="18"/>
      <c r="F29" s="18">
        <v>1</v>
      </c>
      <c r="G29" s="18">
        <v>1</v>
      </c>
      <c r="H29" s="18"/>
      <c r="I29" s="18">
        <v>1</v>
      </c>
      <c r="J29" s="18"/>
      <c r="K29" s="18">
        <v>1</v>
      </c>
      <c r="L29" s="18">
        <v>1</v>
      </c>
      <c r="M29" s="18">
        <v>1</v>
      </c>
      <c r="N29" s="18">
        <v>2</v>
      </c>
      <c r="O29" s="18">
        <v>3</v>
      </c>
      <c r="P29" s="18"/>
      <c r="Q29" s="18">
        <v>2</v>
      </c>
      <c r="R29" s="18">
        <v>2</v>
      </c>
      <c r="S29" s="18">
        <v>1</v>
      </c>
      <c r="T29" s="18">
        <v>1</v>
      </c>
      <c r="U29" s="18">
        <v>1</v>
      </c>
      <c r="V29" s="18">
        <v>2</v>
      </c>
      <c r="W29" s="18"/>
      <c r="X29" s="18">
        <v>1</v>
      </c>
      <c r="Y29" s="18"/>
      <c r="Z29" s="18">
        <v>1</v>
      </c>
      <c r="AA29" s="18">
        <v>4</v>
      </c>
      <c r="AB29" s="18"/>
      <c r="AC29" s="18"/>
      <c r="AD29" s="18">
        <v>3</v>
      </c>
      <c r="AE29" s="18">
        <v>2</v>
      </c>
      <c r="AF29" s="18">
        <v>3</v>
      </c>
      <c r="AG29" s="18"/>
      <c r="AH29" s="18"/>
      <c r="AI29" s="18">
        <v>5</v>
      </c>
      <c r="AJ29" s="18">
        <v>1</v>
      </c>
      <c r="AK29" s="18"/>
      <c r="AL29" s="18">
        <v>3</v>
      </c>
      <c r="AM29" s="18"/>
      <c r="AN29" s="18">
        <v>5</v>
      </c>
      <c r="AO29" s="18">
        <v>5</v>
      </c>
      <c r="AP29" s="18">
        <v>2</v>
      </c>
      <c r="AQ29" s="18"/>
      <c r="AR29" s="18">
        <v>2</v>
      </c>
      <c r="AS29" s="18">
        <v>3</v>
      </c>
      <c r="AT29" s="18"/>
      <c r="AU29" s="18"/>
      <c r="AV29" s="18">
        <v>1</v>
      </c>
      <c r="AW29" s="18"/>
      <c r="AX29" s="18"/>
      <c r="AY29" s="18">
        <v>4</v>
      </c>
      <c r="AZ29" s="18"/>
      <c r="BA29" s="18">
        <v>2</v>
      </c>
      <c r="BB29" s="18">
        <v>3</v>
      </c>
      <c r="BC29" s="18">
        <v>1</v>
      </c>
      <c r="BD29" s="18">
        <v>1</v>
      </c>
      <c r="BE29" s="18">
        <v>1</v>
      </c>
      <c r="BF29" s="18"/>
      <c r="BG29" s="18"/>
      <c r="BH29" s="18">
        <v>7</v>
      </c>
      <c r="BI29" s="18"/>
      <c r="BJ29" s="18">
        <v>4</v>
      </c>
      <c r="BK29" s="18">
        <v>2</v>
      </c>
      <c r="BL29" s="18">
        <v>2</v>
      </c>
      <c r="BM29" s="18">
        <v>1</v>
      </c>
      <c r="BN29" s="18"/>
      <c r="BO29" s="18">
        <v>1</v>
      </c>
      <c r="BP29" s="18"/>
      <c r="BQ29" s="18">
        <v>3</v>
      </c>
      <c r="BR29" s="18">
        <v>3</v>
      </c>
      <c r="BS29" s="18">
        <v>5</v>
      </c>
      <c r="BT29" s="18">
        <v>2</v>
      </c>
      <c r="BU29" s="18">
        <v>1</v>
      </c>
      <c r="BV29" s="18">
        <v>4</v>
      </c>
      <c r="BW29" s="18">
        <v>3</v>
      </c>
      <c r="BX29" s="18">
        <v>3</v>
      </c>
      <c r="BY29" s="19">
        <f>(BX29-BW29)/BW29</f>
        <v>0</v>
      </c>
    </row>
    <row r="30" spans="1:77" x14ac:dyDescent="0.35">
      <c r="A30" s="18" t="s">
        <v>5053</v>
      </c>
      <c r="B30" s="18">
        <v>2</v>
      </c>
      <c r="C30" s="18">
        <v>2</v>
      </c>
      <c r="D30" s="18">
        <v>1</v>
      </c>
      <c r="E30" s="18">
        <v>3</v>
      </c>
      <c r="F30" s="18">
        <v>2</v>
      </c>
      <c r="G30" s="18">
        <v>5</v>
      </c>
      <c r="H30" s="18"/>
      <c r="I30" s="18"/>
      <c r="J30" s="18">
        <v>2</v>
      </c>
      <c r="K30" s="18">
        <v>1</v>
      </c>
      <c r="L30" s="18">
        <v>1</v>
      </c>
      <c r="M30" s="18">
        <v>3</v>
      </c>
      <c r="N30" s="18">
        <v>1</v>
      </c>
      <c r="O30" s="18">
        <v>4</v>
      </c>
      <c r="P30" s="18"/>
      <c r="Q30" s="18">
        <v>3</v>
      </c>
      <c r="R30" s="18">
        <v>3</v>
      </c>
      <c r="S30" s="18"/>
      <c r="T30" s="18">
        <v>3</v>
      </c>
      <c r="U30" s="18">
        <v>3</v>
      </c>
      <c r="V30" s="18">
        <v>4</v>
      </c>
      <c r="W30" s="18"/>
      <c r="X30" s="18"/>
      <c r="Y30" s="18"/>
      <c r="Z30" s="18"/>
      <c r="AA30" s="18">
        <v>1</v>
      </c>
      <c r="AB30" s="18"/>
      <c r="AC30" s="18"/>
      <c r="AD30" s="18">
        <v>1</v>
      </c>
      <c r="AE30" s="18"/>
      <c r="AF30" s="18"/>
      <c r="AG30" s="18">
        <v>3</v>
      </c>
      <c r="AH30" s="18">
        <v>3</v>
      </c>
      <c r="AI30" s="18">
        <v>1</v>
      </c>
      <c r="AJ30" s="18"/>
      <c r="AK30" s="18">
        <v>1</v>
      </c>
      <c r="AL30" s="18">
        <v>1</v>
      </c>
      <c r="AM30" s="18"/>
      <c r="AN30" s="18">
        <v>1</v>
      </c>
      <c r="AO30" s="18"/>
      <c r="AP30" s="18">
        <v>3</v>
      </c>
      <c r="AQ30" s="18"/>
      <c r="AR30" s="18">
        <v>1</v>
      </c>
      <c r="AS30" s="18">
        <v>2</v>
      </c>
      <c r="AT30" s="18">
        <v>1</v>
      </c>
      <c r="AU30" s="18"/>
      <c r="AV30" s="18"/>
      <c r="AW30" s="18"/>
      <c r="AX30" s="18">
        <v>2</v>
      </c>
      <c r="AY30" s="18">
        <v>1</v>
      </c>
      <c r="AZ30" s="18">
        <v>2</v>
      </c>
      <c r="BA30" s="18">
        <v>1</v>
      </c>
      <c r="BB30" s="18">
        <v>2</v>
      </c>
      <c r="BC30" s="18"/>
      <c r="BD30" s="18"/>
      <c r="BE30" s="18">
        <v>2</v>
      </c>
      <c r="BF30" s="18">
        <v>1</v>
      </c>
      <c r="BG30" s="18"/>
      <c r="BH30" s="18"/>
      <c r="BI30" s="18">
        <v>1</v>
      </c>
      <c r="BJ30" s="18">
        <v>1</v>
      </c>
      <c r="BK30" s="18"/>
      <c r="BL30" s="18">
        <v>1</v>
      </c>
      <c r="BM30" s="18"/>
      <c r="BN30" s="18">
        <v>1</v>
      </c>
      <c r="BO30" s="18">
        <v>1</v>
      </c>
      <c r="BP30" s="18">
        <v>2</v>
      </c>
      <c r="BQ30" s="18">
        <v>1</v>
      </c>
      <c r="BR30" s="18"/>
      <c r="BS30" s="18"/>
      <c r="BT30" s="18"/>
      <c r="BU30" s="18">
        <v>1</v>
      </c>
      <c r="BV30" s="18">
        <v>3</v>
      </c>
      <c r="BW30" s="18">
        <v>3</v>
      </c>
      <c r="BX30" s="18">
        <v>3</v>
      </c>
      <c r="BY30" s="19">
        <f>(BX30-BW30)/BW30</f>
        <v>0</v>
      </c>
    </row>
    <row r="31" spans="1:77" x14ac:dyDescent="0.35">
      <c r="A31" s="18" t="s">
        <v>2289</v>
      </c>
      <c r="B31" s="18">
        <v>4</v>
      </c>
      <c r="C31" s="18">
        <v>1</v>
      </c>
      <c r="D31" s="18">
        <v>2</v>
      </c>
      <c r="E31" s="18">
        <v>3</v>
      </c>
      <c r="F31" s="18">
        <v>1</v>
      </c>
      <c r="G31" s="18">
        <v>4</v>
      </c>
      <c r="H31" s="18">
        <v>6</v>
      </c>
      <c r="I31" s="18"/>
      <c r="J31" s="18">
        <v>2</v>
      </c>
      <c r="K31" s="18">
        <v>5</v>
      </c>
      <c r="L31" s="18">
        <v>4</v>
      </c>
      <c r="M31" s="18">
        <v>3</v>
      </c>
      <c r="N31" s="18"/>
      <c r="O31" s="18"/>
      <c r="P31" s="18">
        <v>4</v>
      </c>
      <c r="Q31" s="18">
        <v>4</v>
      </c>
      <c r="R31" s="18">
        <v>3</v>
      </c>
      <c r="S31" s="18">
        <v>2</v>
      </c>
      <c r="T31" s="18">
        <v>2</v>
      </c>
      <c r="U31" s="18">
        <v>2</v>
      </c>
      <c r="V31" s="18">
        <v>1</v>
      </c>
      <c r="W31" s="18">
        <v>5</v>
      </c>
      <c r="X31" s="18">
        <v>2</v>
      </c>
      <c r="Y31" s="18">
        <v>2</v>
      </c>
      <c r="Z31" s="18">
        <v>5</v>
      </c>
      <c r="AA31" s="18"/>
      <c r="AB31" s="18">
        <v>6</v>
      </c>
      <c r="AC31" s="18">
        <v>2</v>
      </c>
      <c r="AD31" s="18">
        <v>2</v>
      </c>
      <c r="AE31" s="18">
        <v>1</v>
      </c>
      <c r="AF31" s="18">
        <v>4</v>
      </c>
      <c r="AG31" s="18">
        <v>5</v>
      </c>
      <c r="AH31" s="18">
        <v>8</v>
      </c>
      <c r="AI31" s="18">
        <v>3</v>
      </c>
      <c r="AJ31" s="18">
        <v>2</v>
      </c>
      <c r="AK31" s="18">
        <v>4</v>
      </c>
      <c r="AL31" s="18">
        <v>6</v>
      </c>
      <c r="AM31" s="18">
        <v>2</v>
      </c>
      <c r="AN31" s="18">
        <v>3</v>
      </c>
      <c r="AO31" s="18">
        <v>12</v>
      </c>
      <c r="AP31" s="18">
        <v>5</v>
      </c>
      <c r="AQ31" s="18">
        <v>1</v>
      </c>
      <c r="AR31" s="18">
        <v>4</v>
      </c>
      <c r="AS31" s="18">
        <v>6</v>
      </c>
      <c r="AT31" s="18">
        <v>3</v>
      </c>
      <c r="AU31" s="18">
        <v>3</v>
      </c>
      <c r="AV31" s="18">
        <v>1</v>
      </c>
      <c r="AW31" s="18">
        <v>5</v>
      </c>
      <c r="AX31" s="18">
        <v>4</v>
      </c>
      <c r="AY31" s="18">
        <v>4</v>
      </c>
      <c r="AZ31" s="18">
        <v>5</v>
      </c>
      <c r="BA31" s="18">
        <v>1</v>
      </c>
      <c r="BB31" s="18">
        <v>3</v>
      </c>
      <c r="BC31" s="18">
        <v>3</v>
      </c>
      <c r="BD31" s="18">
        <v>7</v>
      </c>
      <c r="BE31" s="18">
        <v>2</v>
      </c>
      <c r="BF31" s="18">
        <v>1</v>
      </c>
      <c r="BG31" s="18">
        <v>4</v>
      </c>
      <c r="BH31" s="18">
        <v>5</v>
      </c>
      <c r="BI31" s="18">
        <v>7</v>
      </c>
      <c r="BJ31" s="18">
        <v>7</v>
      </c>
      <c r="BK31" s="18">
        <v>11</v>
      </c>
      <c r="BL31" s="18">
        <v>4</v>
      </c>
      <c r="BM31" s="18">
        <v>7</v>
      </c>
      <c r="BN31" s="18">
        <v>4</v>
      </c>
      <c r="BO31" s="18">
        <v>2</v>
      </c>
      <c r="BP31" s="18">
        <v>1</v>
      </c>
      <c r="BQ31" s="18">
        <v>2</v>
      </c>
      <c r="BR31" s="18">
        <v>2</v>
      </c>
      <c r="BS31" s="18">
        <v>2</v>
      </c>
      <c r="BT31" s="18">
        <v>4</v>
      </c>
      <c r="BU31" s="18">
        <v>1</v>
      </c>
      <c r="BV31" s="18">
        <v>2</v>
      </c>
      <c r="BW31" s="18">
        <v>3</v>
      </c>
      <c r="BX31" s="18">
        <v>3</v>
      </c>
      <c r="BY31" s="19">
        <f>(BX31-BW31)/BW31</f>
        <v>0</v>
      </c>
    </row>
    <row r="32" spans="1:77" x14ac:dyDescent="0.35">
      <c r="A32" s="18" t="s">
        <v>7941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>
        <v>5</v>
      </c>
      <c r="BV32" s="18"/>
      <c r="BW32" s="18">
        <v>3</v>
      </c>
      <c r="BX32" s="18">
        <v>3</v>
      </c>
      <c r="BY32" s="19">
        <f>(BX32-BW32)/BW32</f>
        <v>0</v>
      </c>
    </row>
    <row r="33" spans="1:77" x14ac:dyDescent="0.35">
      <c r="A33" s="18" t="s">
        <v>12236</v>
      </c>
      <c r="B33" s="18">
        <v>2</v>
      </c>
      <c r="C33" s="18">
        <v>2</v>
      </c>
      <c r="D33" s="18">
        <v>1</v>
      </c>
      <c r="E33" s="18"/>
      <c r="F33" s="18"/>
      <c r="G33" s="18">
        <v>1</v>
      </c>
      <c r="H33" s="18">
        <v>1</v>
      </c>
      <c r="I33" s="18">
        <v>2</v>
      </c>
      <c r="J33" s="18"/>
      <c r="K33" s="18">
        <v>2</v>
      </c>
      <c r="L33" s="18">
        <v>1</v>
      </c>
      <c r="M33" s="18">
        <v>8</v>
      </c>
      <c r="N33" s="18">
        <v>3</v>
      </c>
      <c r="O33" s="18">
        <v>1</v>
      </c>
      <c r="P33" s="18"/>
      <c r="Q33" s="18">
        <v>1</v>
      </c>
      <c r="R33" s="18"/>
      <c r="S33" s="18"/>
      <c r="T33" s="18">
        <v>1</v>
      </c>
      <c r="U33" s="18"/>
      <c r="V33" s="18"/>
      <c r="W33" s="18">
        <v>2</v>
      </c>
      <c r="X33" s="18">
        <v>1</v>
      </c>
      <c r="Y33" s="18">
        <v>1</v>
      </c>
      <c r="Z33" s="18"/>
      <c r="AA33" s="18">
        <v>2</v>
      </c>
      <c r="AB33" s="18"/>
      <c r="AC33" s="18">
        <v>1</v>
      </c>
      <c r="AD33" s="18"/>
      <c r="AE33" s="18">
        <v>3</v>
      </c>
      <c r="AF33" s="18"/>
      <c r="AG33" s="18"/>
      <c r="AH33" s="18"/>
      <c r="AI33" s="18"/>
      <c r="AJ33" s="18">
        <v>1</v>
      </c>
      <c r="AK33" s="18">
        <v>1</v>
      </c>
      <c r="AL33" s="18">
        <v>3</v>
      </c>
      <c r="AM33" s="18"/>
      <c r="AN33" s="18">
        <v>1</v>
      </c>
      <c r="AO33" s="18">
        <v>3</v>
      </c>
      <c r="AP33" s="18">
        <v>2</v>
      </c>
      <c r="AQ33" s="18">
        <v>3</v>
      </c>
      <c r="AR33" s="18">
        <v>3</v>
      </c>
      <c r="AS33" s="18"/>
      <c r="AT33" s="18">
        <v>1</v>
      </c>
      <c r="AU33" s="18">
        <v>1</v>
      </c>
      <c r="AV33" s="18"/>
      <c r="AW33" s="18"/>
      <c r="AX33" s="18"/>
      <c r="AY33" s="18">
        <v>2</v>
      </c>
      <c r="AZ33" s="18"/>
      <c r="BA33" s="18">
        <v>1</v>
      </c>
      <c r="BB33" s="18"/>
      <c r="BC33" s="18"/>
      <c r="BD33" s="18">
        <v>3</v>
      </c>
      <c r="BE33" s="18">
        <v>2</v>
      </c>
      <c r="BF33" s="18">
        <v>1</v>
      </c>
      <c r="BG33" s="18">
        <v>2</v>
      </c>
      <c r="BH33" s="18">
        <v>1</v>
      </c>
      <c r="BI33" s="18"/>
      <c r="BJ33" s="18">
        <v>2</v>
      </c>
      <c r="BK33" s="18">
        <v>1</v>
      </c>
      <c r="BL33" s="18"/>
      <c r="BM33" s="18"/>
      <c r="BN33" s="18"/>
      <c r="BO33" s="18"/>
      <c r="BP33" s="18"/>
      <c r="BQ33" s="18"/>
      <c r="BR33" s="18">
        <v>2</v>
      </c>
      <c r="BS33" s="18">
        <v>1</v>
      </c>
      <c r="BT33" s="18">
        <v>1</v>
      </c>
      <c r="BU33" s="18"/>
      <c r="BV33" s="18"/>
      <c r="BW33" s="18">
        <v>3</v>
      </c>
      <c r="BX33" s="18">
        <v>3</v>
      </c>
      <c r="BY33" s="19">
        <f>(BX33-BW33)/BW33</f>
        <v>0</v>
      </c>
    </row>
    <row r="34" spans="1:77" x14ac:dyDescent="0.35">
      <c r="A34" s="18" t="s">
        <v>2548</v>
      </c>
      <c r="B34" s="18">
        <v>1</v>
      </c>
      <c r="C34" s="18">
        <v>6</v>
      </c>
      <c r="D34" s="18">
        <v>7</v>
      </c>
      <c r="E34" s="18">
        <v>10</v>
      </c>
      <c r="F34" s="18">
        <v>3</v>
      </c>
      <c r="G34" s="18">
        <v>5</v>
      </c>
      <c r="H34" s="18"/>
      <c r="I34" s="18">
        <v>1</v>
      </c>
      <c r="J34" s="18">
        <v>6</v>
      </c>
      <c r="K34" s="18">
        <v>1</v>
      </c>
      <c r="L34" s="18">
        <v>3</v>
      </c>
      <c r="M34" s="18">
        <v>1</v>
      </c>
      <c r="N34" s="18">
        <v>3</v>
      </c>
      <c r="O34" s="18">
        <v>8</v>
      </c>
      <c r="P34" s="18">
        <v>8</v>
      </c>
      <c r="Q34" s="18">
        <v>1</v>
      </c>
      <c r="R34" s="18">
        <v>6</v>
      </c>
      <c r="S34" s="18">
        <v>1</v>
      </c>
      <c r="T34" s="18">
        <v>5</v>
      </c>
      <c r="U34" s="18">
        <v>9</v>
      </c>
      <c r="V34" s="18">
        <v>4</v>
      </c>
      <c r="W34" s="18">
        <v>2</v>
      </c>
      <c r="X34" s="18">
        <v>2</v>
      </c>
      <c r="Y34" s="18">
        <v>3</v>
      </c>
      <c r="Z34" s="18">
        <v>2</v>
      </c>
      <c r="AA34" s="18">
        <v>2</v>
      </c>
      <c r="AB34" s="18">
        <v>5</v>
      </c>
      <c r="AC34" s="18">
        <v>4</v>
      </c>
      <c r="AD34" s="18">
        <v>2</v>
      </c>
      <c r="AE34" s="18">
        <v>1</v>
      </c>
      <c r="AF34" s="18"/>
      <c r="AG34" s="18">
        <v>4</v>
      </c>
      <c r="AH34" s="18">
        <v>5</v>
      </c>
      <c r="AI34" s="18">
        <v>3</v>
      </c>
      <c r="AJ34" s="18">
        <v>9</v>
      </c>
      <c r="AK34" s="18">
        <v>4</v>
      </c>
      <c r="AL34" s="18">
        <v>3</v>
      </c>
      <c r="AM34" s="18"/>
      <c r="AN34" s="18">
        <v>2</v>
      </c>
      <c r="AO34" s="18">
        <v>2</v>
      </c>
      <c r="AP34" s="18">
        <v>1</v>
      </c>
      <c r="AQ34" s="18">
        <v>4</v>
      </c>
      <c r="AR34" s="18">
        <v>2</v>
      </c>
      <c r="AS34" s="18">
        <v>3</v>
      </c>
      <c r="AT34" s="18">
        <v>6</v>
      </c>
      <c r="AU34" s="18">
        <v>3</v>
      </c>
      <c r="AV34" s="18">
        <v>9</v>
      </c>
      <c r="AW34" s="18">
        <v>6</v>
      </c>
      <c r="AX34" s="18">
        <v>9</v>
      </c>
      <c r="AY34" s="18">
        <v>5</v>
      </c>
      <c r="AZ34" s="18">
        <v>3</v>
      </c>
      <c r="BA34" s="18">
        <v>5</v>
      </c>
      <c r="BB34" s="18">
        <v>10</v>
      </c>
      <c r="BC34" s="18">
        <v>7</v>
      </c>
      <c r="BD34" s="18">
        <v>5</v>
      </c>
      <c r="BE34" s="18">
        <v>6</v>
      </c>
      <c r="BF34" s="18">
        <v>3</v>
      </c>
      <c r="BG34" s="18">
        <v>3</v>
      </c>
      <c r="BH34" s="18">
        <v>4</v>
      </c>
      <c r="BI34" s="18">
        <v>8</v>
      </c>
      <c r="BJ34" s="18">
        <v>4</v>
      </c>
      <c r="BK34" s="18">
        <v>1</v>
      </c>
      <c r="BL34" s="18">
        <v>2</v>
      </c>
      <c r="BM34" s="18">
        <v>3</v>
      </c>
      <c r="BN34" s="18">
        <v>1</v>
      </c>
      <c r="BO34" s="18">
        <v>1</v>
      </c>
      <c r="BP34" s="18">
        <v>1</v>
      </c>
      <c r="BQ34" s="18">
        <v>2</v>
      </c>
      <c r="BR34" s="18">
        <v>4</v>
      </c>
      <c r="BS34" s="18">
        <v>2</v>
      </c>
      <c r="BT34" s="18">
        <v>5</v>
      </c>
      <c r="BU34" s="18">
        <v>12</v>
      </c>
      <c r="BV34" s="18">
        <v>8</v>
      </c>
      <c r="BW34" s="18">
        <v>2</v>
      </c>
      <c r="BX34" s="18">
        <v>3</v>
      </c>
      <c r="BY34" s="19">
        <f>(BX34-BW34)/BW34</f>
        <v>0.5</v>
      </c>
    </row>
    <row r="35" spans="1:77" x14ac:dyDescent="0.35">
      <c r="A35" s="18" t="s">
        <v>12386</v>
      </c>
      <c r="B35" s="18"/>
      <c r="C35" s="18">
        <v>4</v>
      </c>
      <c r="D35" s="18">
        <v>2</v>
      </c>
      <c r="E35" s="18">
        <v>1</v>
      </c>
      <c r="F35" s="18">
        <v>5</v>
      </c>
      <c r="G35" s="18">
        <v>4</v>
      </c>
      <c r="H35" s="18"/>
      <c r="I35" s="18">
        <v>1</v>
      </c>
      <c r="J35" s="18">
        <v>2</v>
      </c>
      <c r="K35" s="18">
        <v>4</v>
      </c>
      <c r="L35" s="18"/>
      <c r="M35" s="18">
        <v>3</v>
      </c>
      <c r="N35" s="18">
        <v>1</v>
      </c>
      <c r="O35" s="18">
        <v>1</v>
      </c>
      <c r="P35" s="18">
        <v>3</v>
      </c>
      <c r="Q35" s="18">
        <v>2</v>
      </c>
      <c r="R35" s="18"/>
      <c r="S35" s="18"/>
      <c r="T35" s="18">
        <v>1</v>
      </c>
      <c r="U35" s="18">
        <v>2</v>
      </c>
      <c r="V35" s="18">
        <v>1</v>
      </c>
      <c r="W35" s="18">
        <v>1</v>
      </c>
      <c r="X35" s="18">
        <v>4</v>
      </c>
      <c r="Y35" s="18">
        <v>2</v>
      </c>
      <c r="Z35" s="18">
        <v>1</v>
      </c>
      <c r="AA35" s="18">
        <v>1</v>
      </c>
      <c r="AB35" s="18"/>
      <c r="AC35" s="18">
        <v>1</v>
      </c>
      <c r="AD35" s="18">
        <v>1</v>
      </c>
      <c r="AE35" s="18"/>
      <c r="AF35" s="18"/>
      <c r="AG35" s="18">
        <v>3</v>
      </c>
      <c r="AH35" s="18">
        <v>4</v>
      </c>
      <c r="AI35" s="18">
        <v>2</v>
      </c>
      <c r="AJ35" s="18">
        <v>2</v>
      </c>
      <c r="AK35" s="18">
        <v>1</v>
      </c>
      <c r="AL35" s="18">
        <v>1</v>
      </c>
      <c r="AM35" s="18">
        <v>2</v>
      </c>
      <c r="AN35" s="18">
        <v>3</v>
      </c>
      <c r="AO35" s="18">
        <v>3</v>
      </c>
      <c r="AP35" s="18">
        <v>2</v>
      </c>
      <c r="AQ35" s="18">
        <v>1</v>
      </c>
      <c r="AR35" s="18">
        <v>2</v>
      </c>
      <c r="AS35" s="18">
        <v>5</v>
      </c>
      <c r="AT35" s="18">
        <v>5</v>
      </c>
      <c r="AU35" s="18"/>
      <c r="AV35" s="18">
        <v>3</v>
      </c>
      <c r="AW35" s="18">
        <v>1</v>
      </c>
      <c r="AX35" s="18">
        <v>2</v>
      </c>
      <c r="AY35" s="18">
        <v>1</v>
      </c>
      <c r="AZ35" s="18"/>
      <c r="BA35" s="18"/>
      <c r="BB35" s="18">
        <v>1</v>
      </c>
      <c r="BC35" s="18"/>
      <c r="BD35" s="18">
        <v>3</v>
      </c>
      <c r="BE35" s="18">
        <v>3</v>
      </c>
      <c r="BF35" s="18">
        <v>2</v>
      </c>
      <c r="BG35" s="18">
        <v>3</v>
      </c>
      <c r="BH35" s="18">
        <v>14</v>
      </c>
      <c r="BI35" s="18"/>
      <c r="BJ35" s="18">
        <v>2</v>
      </c>
      <c r="BK35" s="18">
        <v>3</v>
      </c>
      <c r="BL35" s="18">
        <v>4</v>
      </c>
      <c r="BM35" s="18">
        <v>2</v>
      </c>
      <c r="BN35" s="18"/>
      <c r="BO35" s="18">
        <v>1</v>
      </c>
      <c r="BP35" s="18"/>
      <c r="BQ35" s="18">
        <v>1</v>
      </c>
      <c r="BR35" s="18">
        <v>5</v>
      </c>
      <c r="BS35" s="18">
        <v>2</v>
      </c>
      <c r="BT35" s="18">
        <v>2</v>
      </c>
      <c r="BU35" s="18">
        <v>3</v>
      </c>
      <c r="BV35" s="18">
        <v>2</v>
      </c>
      <c r="BW35" s="18">
        <v>2</v>
      </c>
      <c r="BX35" s="18">
        <v>3</v>
      </c>
      <c r="BY35" s="19">
        <f>(BX35-BW35)/BW35</f>
        <v>0.5</v>
      </c>
    </row>
    <row r="36" spans="1:77" x14ac:dyDescent="0.35">
      <c r="A36" s="18" t="s">
        <v>684</v>
      </c>
      <c r="B36" s="18">
        <v>4</v>
      </c>
      <c r="C36" s="18"/>
      <c r="D36" s="18">
        <v>2</v>
      </c>
      <c r="E36" s="18"/>
      <c r="F36" s="18">
        <v>3</v>
      </c>
      <c r="G36" s="18">
        <v>7</v>
      </c>
      <c r="H36" s="18">
        <v>1</v>
      </c>
      <c r="I36" s="18">
        <v>4</v>
      </c>
      <c r="J36" s="18"/>
      <c r="K36" s="18">
        <v>1</v>
      </c>
      <c r="L36" s="18">
        <v>3</v>
      </c>
      <c r="M36" s="18">
        <v>3</v>
      </c>
      <c r="N36" s="18"/>
      <c r="O36" s="18">
        <v>2</v>
      </c>
      <c r="P36" s="18">
        <v>5</v>
      </c>
      <c r="Q36" s="18">
        <v>4</v>
      </c>
      <c r="R36" s="18">
        <v>3</v>
      </c>
      <c r="S36" s="18">
        <v>3</v>
      </c>
      <c r="T36" s="18">
        <v>5</v>
      </c>
      <c r="U36" s="18">
        <v>1</v>
      </c>
      <c r="V36" s="18">
        <v>2</v>
      </c>
      <c r="W36" s="18"/>
      <c r="X36" s="18">
        <v>5</v>
      </c>
      <c r="Y36" s="18">
        <v>4</v>
      </c>
      <c r="Z36" s="18">
        <v>4</v>
      </c>
      <c r="AA36" s="18">
        <v>2</v>
      </c>
      <c r="AB36" s="18">
        <v>3</v>
      </c>
      <c r="AC36" s="18">
        <v>1</v>
      </c>
      <c r="AD36" s="18"/>
      <c r="AE36" s="18">
        <v>1</v>
      </c>
      <c r="AF36" s="18">
        <v>1</v>
      </c>
      <c r="AG36" s="18">
        <v>4</v>
      </c>
      <c r="AH36" s="18">
        <v>7</v>
      </c>
      <c r="AI36" s="18">
        <v>1</v>
      </c>
      <c r="AJ36" s="18">
        <v>5</v>
      </c>
      <c r="AK36" s="18">
        <v>1</v>
      </c>
      <c r="AL36" s="18">
        <v>1</v>
      </c>
      <c r="AM36" s="18">
        <v>1</v>
      </c>
      <c r="AN36" s="18">
        <v>3</v>
      </c>
      <c r="AO36" s="18">
        <v>1</v>
      </c>
      <c r="AP36" s="18"/>
      <c r="AQ36" s="18">
        <v>2</v>
      </c>
      <c r="AR36" s="18">
        <v>3</v>
      </c>
      <c r="AS36" s="18">
        <v>5</v>
      </c>
      <c r="AT36" s="18">
        <v>5</v>
      </c>
      <c r="AU36" s="18">
        <v>1</v>
      </c>
      <c r="AV36" s="18">
        <v>1</v>
      </c>
      <c r="AW36" s="18">
        <v>2</v>
      </c>
      <c r="AX36" s="18"/>
      <c r="AY36" s="18"/>
      <c r="AZ36" s="18"/>
      <c r="BA36" s="18">
        <v>2</v>
      </c>
      <c r="BB36" s="18">
        <v>3</v>
      </c>
      <c r="BC36" s="18"/>
      <c r="BD36" s="18">
        <v>3</v>
      </c>
      <c r="BE36" s="18"/>
      <c r="BF36" s="18">
        <v>2</v>
      </c>
      <c r="BG36" s="18">
        <v>1</v>
      </c>
      <c r="BH36" s="18">
        <v>3</v>
      </c>
      <c r="BI36" s="18">
        <v>6</v>
      </c>
      <c r="BJ36" s="18">
        <v>10</v>
      </c>
      <c r="BK36" s="18">
        <v>3</v>
      </c>
      <c r="BL36" s="18">
        <v>5</v>
      </c>
      <c r="BM36" s="18">
        <v>6</v>
      </c>
      <c r="BN36" s="18">
        <v>7</v>
      </c>
      <c r="BO36" s="18">
        <v>5</v>
      </c>
      <c r="BP36" s="18">
        <v>1</v>
      </c>
      <c r="BQ36" s="18">
        <v>5</v>
      </c>
      <c r="BR36" s="18">
        <v>1</v>
      </c>
      <c r="BS36" s="18">
        <v>2</v>
      </c>
      <c r="BT36" s="18">
        <v>6</v>
      </c>
      <c r="BU36" s="18">
        <v>2</v>
      </c>
      <c r="BV36" s="18">
        <v>2</v>
      </c>
      <c r="BW36" s="18">
        <v>2</v>
      </c>
      <c r="BX36" s="18">
        <v>3</v>
      </c>
      <c r="BY36" s="19">
        <f>(BX36-BW36)/BW36</f>
        <v>0.5</v>
      </c>
    </row>
    <row r="37" spans="1:77" x14ac:dyDescent="0.35">
      <c r="A37" s="18" t="s">
        <v>8433</v>
      </c>
      <c r="B37" s="18">
        <v>8</v>
      </c>
      <c r="C37" s="18"/>
      <c r="D37" s="18">
        <v>2</v>
      </c>
      <c r="E37" s="18">
        <v>3</v>
      </c>
      <c r="F37" s="18">
        <v>3</v>
      </c>
      <c r="G37" s="18">
        <v>3</v>
      </c>
      <c r="H37" s="18">
        <v>7</v>
      </c>
      <c r="I37" s="18">
        <v>1</v>
      </c>
      <c r="J37" s="18">
        <v>4</v>
      </c>
      <c r="K37" s="18">
        <v>6</v>
      </c>
      <c r="L37" s="18">
        <v>4</v>
      </c>
      <c r="M37" s="18">
        <v>1</v>
      </c>
      <c r="N37" s="18">
        <v>2</v>
      </c>
      <c r="O37" s="18">
        <v>2</v>
      </c>
      <c r="P37" s="18">
        <v>1</v>
      </c>
      <c r="Q37" s="18">
        <v>2</v>
      </c>
      <c r="R37" s="18"/>
      <c r="S37" s="18">
        <v>2</v>
      </c>
      <c r="T37" s="18">
        <v>3</v>
      </c>
      <c r="U37" s="18">
        <v>5</v>
      </c>
      <c r="V37" s="18">
        <v>3</v>
      </c>
      <c r="W37" s="18">
        <v>1</v>
      </c>
      <c r="X37" s="18">
        <v>3</v>
      </c>
      <c r="Y37" s="18">
        <v>2</v>
      </c>
      <c r="Z37" s="18"/>
      <c r="AA37" s="18">
        <v>6</v>
      </c>
      <c r="AB37" s="18">
        <v>4</v>
      </c>
      <c r="AC37" s="18">
        <v>2</v>
      </c>
      <c r="AD37" s="18">
        <v>1</v>
      </c>
      <c r="AE37" s="18">
        <v>5</v>
      </c>
      <c r="AF37" s="18">
        <v>1</v>
      </c>
      <c r="AG37" s="18">
        <v>3</v>
      </c>
      <c r="AH37" s="18">
        <v>2</v>
      </c>
      <c r="AI37" s="18">
        <v>4</v>
      </c>
      <c r="AJ37" s="18">
        <v>2</v>
      </c>
      <c r="AK37" s="18">
        <v>1</v>
      </c>
      <c r="AL37" s="18"/>
      <c r="AM37" s="18">
        <v>1</v>
      </c>
      <c r="AN37" s="18">
        <v>1</v>
      </c>
      <c r="AO37" s="18">
        <v>1</v>
      </c>
      <c r="AP37" s="18">
        <v>3</v>
      </c>
      <c r="AQ37" s="18"/>
      <c r="AR37" s="18">
        <v>33</v>
      </c>
      <c r="AS37" s="18">
        <v>7</v>
      </c>
      <c r="AT37" s="18">
        <v>2</v>
      </c>
      <c r="AU37" s="18"/>
      <c r="AV37" s="18">
        <v>1</v>
      </c>
      <c r="AW37" s="18">
        <v>2</v>
      </c>
      <c r="AX37" s="18">
        <v>4</v>
      </c>
      <c r="AY37" s="18"/>
      <c r="AZ37" s="18">
        <v>1</v>
      </c>
      <c r="BA37" s="18">
        <v>10</v>
      </c>
      <c r="BB37" s="18">
        <v>5</v>
      </c>
      <c r="BC37" s="18"/>
      <c r="BD37" s="18">
        <v>1</v>
      </c>
      <c r="BE37" s="18">
        <v>4</v>
      </c>
      <c r="BF37" s="18"/>
      <c r="BG37" s="18">
        <v>6</v>
      </c>
      <c r="BH37" s="18">
        <v>10</v>
      </c>
      <c r="BI37" s="18">
        <v>6</v>
      </c>
      <c r="BJ37" s="18">
        <v>2</v>
      </c>
      <c r="BK37" s="18">
        <v>5</v>
      </c>
      <c r="BL37" s="18">
        <v>3</v>
      </c>
      <c r="BM37" s="18">
        <v>2</v>
      </c>
      <c r="BN37" s="18">
        <v>3</v>
      </c>
      <c r="BO37" s="18">
        <v>2</v>
      </c>
      <c r="BP37" s="18">
        <v>1</v>
      </c>
      <c r="BQ37" s="18">
        <v>2</v>
      </c>
      <c r="BR37" s="18"/>
      <c r="BS37" s="18">
        <v>5</v>
      </c>
      <c r="BT37" s="18">
        <v>4</v>
      </c>
      <c r="BU37" s="18">
        <v>2</v>
      </c>
      <c r="BV37" s="18">
        <v>2</v>
      </c>
      <c r="BW37" s="18">
        <v>2</v>
      </c>
      <c r="BX37" s="18">
        <v>3</v>
      </c>
      <c r="BY37" s="19">
        <f>(BX37-BW37)/BW37</f>
        <v>0.5</v>
      </c>
    </row>
    <row r="38" spans="1:77" x14ac:dyDescent="0.35">
      <c r="A38" s="18" t="s">
        <v>5187</v>
      </c>
      <c r="B38" s="18">
        <v>4</v>
      </c>
      <c r="C38" s="18">
        <v>1</v>
      </c>
      <c r="D38" s="18">
        <v>1</v>
      </c>
      <c r="E38" s="18">
        <v>5</v>
      </c>
      <c r="F38" s="18">
        <v>1</v>
      </c>
      <c r="G38" s="18">
        <v>3</v>
      </c>
      <c r="H38" s="18">
        <v>4</v>
      </c>
      <c r="I38" s="18">
        <v>9</v>
      </c>
      <c r="J38" s="18">
        <v>13</v>
      </c>
      <c r="K38" s="18">
        <v>5</v>
      </c>
      <c r="L38" s="18">
        <v>9</v>
      </c>
      <c r="M38" s="18">
        <v>3</v>
      </c>
      <c r="N38" s="18"/>
      <c r="O38" s="18">
        <v>1</v>
      </c>
      <c r="P38" s="18">
        <v>1</v>
      </c>
      <c r="Q38" s="18">
        <v>2</v>
      </c>
      <c r="R38" s="18">
        <v>2</v>
      </c>
      <c r="S38" s="18">
        <v>3</v>
      </c>
      <c r="T38" s="18">
        <v>1</v>
      </c>
      <c r="U38" s="18"/>
      <c r="V38" s="18">
        <v>4</v>
      </c>
      <c r="W38" s="18">
        <v>3</v>
      </c>
      <c r="X38" s="18">
        <v>3</v>
      </c>
      <c r="Y38" s="18">
        <v>5</v>
      </c>
      <c r="Z38" s="18">
        <v>6</v>
      </c>
      <c r="AA38" s="18">
        <v>9</v>
      </c>
      <c r="AB38" s="18">
        <v>1</v>
      </c>
      <c r="AC38" s="18"/>
      <c r="AD38" s="18">
        <v>1</v>
      </c>
      <c r="AE38" s="18">
        <v>2</v>
      </c>
      <c r="AF38" s="18">
        <v>3</v>
      </c>
      <c r="AG38" s="18">
        <v>2</v>
      </c>
      <c r="AH38" s="18">
        <v>9</v>
      </c>
      <c r="AI38" s="18">
        <v>6</v>
      </c>
      <c r="AJ38" s="18">
        <v>9</v>
      </c>
      <c r="AK38" s="18">
        <v>9</v>
      </c>
      <c r="AL38" s="18">
        <v>4</v>
      </c>
      <c r="AM38" s="18">
        <v>1</v>
      </c>
      <c r="AN38" s="18">
        <v>5</v>
      </c>
      <c r="AO38" s="18">
        <v>1</v>
      </c>
      <c r="AP38" s="18">
        <v>11</v>
      </c>
      <c r="AQ38" s="18"/>
      <c r="AR38" s="18">
        <v>3</v>
      </c>
      <c r="AS38" s="18">
        <v>3</v>
      </c>
      <c r="AT38" s="18">
        <v>2</v>
      </c>
      <c r="AU38" s="18">
        <v>4</v>
      </c>
      <c r="AV38" s="18">
        <v>2</v>
      </c>
      <c r="AW38" s="18">
        <v>1</v>
      </c>
      <c r="AX38" s="18">
        <v>3</v>
      </c>
      <c r="AY38" s="18">
        <v>4</v>
      </c>
      <c r="AZ38" s="18"/>
      <c r="BA38" s="18">
        <v>2</v>
      </c>
      <c r="BB38" s="18"/>
      <c r="BC38" s="18">
        <v>13</v>
      </c>
      <c r="BD38" s="18">
        <v>10</v>
      </c>
      <c r="BE38" s="18">
        <v>2</v>
      </c>
      <c r="BF38" s="18"/>
      <c r="BG38" s="18">
        <v>2</v>
      </c>
      <c r="BH38" s="18">
        <v>3</v>
      </c>
      <c r="BI38" s="18">
        <v>7</v>
      </c>
      <c r="BJ38" s="18">
        <v>13</v>
      </c>
      <c r="BK38" s="18">
        <v>9</v>
      </c>
      <c r="BL38" s="18">
        <v>1</v>
      </c>
      <c r="BM38" s="18">
        <v>1</v>
      </c>
      <c r="BN38" s="18">
        <v>1</v>
      </c>
      <c r="BO38" s="18"/>
      <c r="BP38" s="18"/>
      <c r="BQ38" s="18">
        <v>1</v>
      </c>
      <c r="BR38" s="18">
        <v>9</v>
      </c>
      <c r="BS38" s="18">
        <v>2</v>
      </c>
      <c r="BT38" s="18">
        <v>3</v>
      </c>
      <c r="BU38" s="18">
        <v>4</v>
      </c>
      <c r="BV38" s="18"/>
      <c r="BW38" s="18">
        <v>2</v>
      </c>
      <c r="BX38" s="18">
        <v>3</v>
      </c>
      <c r="BY38" s="19">
        <f>(BX38-BW38)/BW38</f>
        <v>0.5</v>
      </c>
    </row>
    <row r="39" spans="1:77" x14ac:dyDescent="0.35">
      <c r="A39" s="18" t="s">
        <v>5560</v>
      </c>
      <c r="B39" s="18">
        <v>2</v>
      </c>
      <c r="C39" s="18">
        <v>5</v>
      </c>
      <c r="D39" s="18">
        <v>3</v>
      </c>
      <c r="E39" s="18">
        <v>7</v>
      </c>
      <c r="F39" s="18">
        <v>1</v>
      </c>
      <c r="G39" s="18">
        <v>5</v>
      </c>
      <c r="H39" s="18">
        <v>1</v>
      </c>
      <c r="I39" s="18">
        <v>1</v>
      </c>
      <c r="J39" s="18">
        <v>1</v>
      </c>
      <c r="K39" s="18"/>
      <c r="L39" s="18">
        <v>4</v>
      </c>
      <c r="M39" s="18">
        <v>2</v>
      </c>
      <c r="N39" s="18">
        <v>2</v>
      </c>
      <c r="O39" s="18">
        <v>1</v>
      </c>
      <c r="P39" s="18"/>
      <c r="Q39" s="18">
        <v>2</v>
      </c>
      <c r="R39" s="18"/>
      <c r="S39" s="18">
        <v>3</v>
      </c>
      <c r="T39" s="18">
        <v>1</v>
      </c>
      <c r="U39" s="18">
        <v>2</v>
      </c>
      <c r="V39" s="18"/>
      <c r="W39" s="18">
        <v>1</v>
      </c>
      <c r="X39" s="18">
        <v>1</v>
      </c>
      <c r="Y39" s="18">
        <v>3</v>
      </c>
      <c r="Z39" s="18">
        <v>4</v>
      </c>
      <c r="AA39" s="18"/>
      <c r="AB39" s="18">
        <v>2</v>
      </c>
      <c r="AC39" s="18">
        <v>1</v>
      </c>
      <c r="AD39" s="18">
        <v>1</v>
      </c>
      <c r="AE39" s="18"/>
      <c r="AF39" s="18"/>
      <c r="AG39" s="18"/>
      <c r="AH39" s="18">
        <v>2</v>
      </c>
      <c r="AI39" s="18">
        <v>2</v>
      </c>
      <c r="AJ39" s="18"/>
      <c r="AK39" s="18">
        <v>1</v>
      </c>
      <c r="AL39" s="18"/>
      <c r="AM39" s="18"/>
      <c r="AN39" s="18"/>
      <c r="AO39" s="18">
        <v>2</v>
      </c>
      <c r="AP39" s="18">
        <v>3</v>
      </c>
      <c r="AQ39" s="18">
        <v>2</v>
      </c>
      <c r="AR39" s="18">
        <v>1</v>
      </c>
      <c r="AS39" s="18">
        <v>2</v>
      </c>
      <c r="AT39" s="18">
        <v>2</v>
      </c>
      <c r="AU39" s="18">
        <v>2</v>
      </c>
      <c r="AV39" s="18">
        <v>2</v>
      </c>
      <c r="AW39" s="18"/>
      <c r="AX39" s="18"/>
      <c r="AY39" s="18"/>
      <c r="AZ39" s="18"/>
      <c r="BA39" s="18">
        <v>1</v>
      </c>
      <c r="BB39" s="18">
        <v>1</v>
      </c>
      <c r="BC39" s="18">
        <v>3</v>
      </c>
      <c r="BD39" s="18"/>
      <c r="BE39" s="18"/>
      <c r="BF39" s="18"/>
      <c r="BG39" s="18"/>
      <c r="BH39" s="18"/>
      <c r="BI39" s="18">
        <v>2</v>
      </c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>
        <v>6</v>
      </c>
      <c r="BW39" s="18">
        <v>1</v>
      </c>
      <c r="BX39" s="18">
        <v>3</v>
      </c>
      <c r="BY39" s="19">
        <f>(BX39-BW39)/BW39</f>
        <v>2</v>
      </c>
    </row>
    <row r="40" spans="1:77" x14ac:dyDescent="0.35">
      <c r="A40" s="18" t="s">
        <v>4197</v>
      </c>
      <c r="B40" s="18">
        <v>1</v>
      </c>
      <c r="C40" s="18">
        <v>4</v>
      </c>
      <c r="D40" s="18">
        <v>2</v>
      </c>
      <c r="E40" s="18">
        <v>7</v>
      </c>
      <c r="F40" s="18">
        <v>3</v>
      </c>
      <c r="G40" s="18">
        <v>10</v>
      </c>
      <c r="H40" s="18">
        <v>2</v>
      </c>
      <c r="I40" s="18">
        <v>4</v>
      </c>
      <c r="J40" s="18">
        <v>2</v>
      </c>
      <c r="K40" s="18">
        <v>1</v>
      </c>
      <c r="L40" s="18">
        <v>9</v>
      </c>
      <c r="M40" s="18">
        <v>1</v>
      </c>
      <c r="N40" s="18">
        <v>2</v>
      </c>
      <c r="O40" s="18">
        <v>3</v>
      </c>
      <c r="P40" s="18">
        <v>3</v>
      </c>
      <c r="Q40" s="18">
        <v>2</v>
      </c>
      <c r="R40" s="18">
        <v>2</v>
      </c>
      <c r="S40" s="18">
        <v>6</v>
      </c>
      <c r="T40" s="18">
        <v>4</v>
      </c>
      <c r="U40" s="18">
        <v>6</v>
      </c>
      <c r="V40" s="18">
        <v>4</v>
      </c>
      <c r="W40" s="18">
        <v>6</v>
      </c>
      <c r="X40" s="18">
        <v>3</v>
      </c>
      <c r="Y40" s="18">
        <v>6</v>
      </c>
      <c r="Z40" s="18">
        <v>5</v>
      </c>
      <c r="AA40" s="18">
        <v>5</v>
      </c>
      <c r="AB40" s="18">
        <v>3</v>
      </c>
      <c r="AC40" s="18">
        <v>1</v>
      </c>
      <c r="AD40" s="18">
        <v>2</v>
      </c>
      <c r="AE40" s="18">
        <v>4</v>
      </c>
      <c r="AF40" s="18">
        <v>3</v>
      </c>
      <c r="AG40" s="18">
        <v>3</v>
      </c>
      <c r="AH40" s="18">
        <v>3</v>
      </c>
      <c r="AI40" s="18">
        <v>3</v>
      </c>
      <c r="AJ40" s="18">
        <v>3</v>
      </c>
      <c r="AK40" s="18">
        <v>12</v>
      </c>
      <c r="AL40" s="18">
        <v>3</v>
      </c>
      <c r="AM40" s="18">
        <v>2</v>
      </c>
      <c r="AN40" s="18">
        <v>1</v>
      </c>
      <c r="AO40" s="18">
        <v>5</v>
      </c>
      <c r="AP40" s="18">
        <v>2</v>
      </c>
      <c r="AQ40" s="18">
        <v>2</v>
      </c>
      <c r="AR40" s="18">
        <v>7</v>
      </c>
      <c r="AS40" s="18">
        <v>3</v>
      </c>
      <c r="AT40" s="18">
        <v>6</v>
      </c>
      <c r="AU40" s="18">
        <v>1</v>
      </c>
      <c r="AV40" s="18">
        <v>4</v>
      </c>
      <c r="AW40" s="18">
        <v>5</v>
      </c>
      <c r="AX40" s="18">
        <v>5</v>
      </c>
      <c r="AY40" s="18">
        <v>6</v>
      </c>
      <c r="AZ40" s="18">
        <v>4</v>
      </c>
      <c r="BA40" s="18">
        <v>2</v>
      </c>
      <c r="BB40" s="18"/>
      <c r="BC40" s="18">
        <v>2</v>
      </c>
      <c r="BD40" s="18">
        <v>4</v>
      </c>
      <c r="BE40" s="18"/>
      <c r="BF40" s="18">
        <v>2</v>
      </c>
      <c r="BG40" s="18">
        <v>2</v>
      </c>
      <c r="BH40" s="18">
        <v>2</v>
      </c>
      <c r="BI40" s="18">
        <v>4</v>
      </c>
      <c r="BJ40" s="18">
        <v>5</v>
      </c>
      <c r="BK40" s="18">
        <v>3</v>
      </c>
      <c r="BL40" s="18">
        <v>6</v>
      </c>
      <c r="BM40" s="18">
        <v>3</v>
      </c>
      <c r="BN40" s="18">
        <v>3</v>
      </c>
      <c r="BO40" s="18">
        <v>3</v>
      </c>
      <c r="BP40" s="18">
        <v>1</v>
      </c>
      <c r="BQ40" s="18">
        <v>6</v>
      </c>
      <c r="BR40" s="18">
        <v>1</v>
      </c>
      <c r="BS40" s="18">
        <v>1</v>
      </c>
      <c r="BT40" s="18">
        <v>2</v>
      </c>
      <c r="BU40" s="18">
        <v>2</v>
      </c>
      <c r="BV40" s="18">
        <v>5</v>
      </c>
      <c r="BW40" s="18">
        <v>1</v>
      </c>
      <c r="BX40" s="18">
        <v>3</v>
      </c>
      <c r="BY40" s="19">
        <f>(BX40-BW40)/BW40</f>
        <v>2</v>
      </c>
    </row>
    <row r="41" spans="1:77" x14ac:dyDescent="0.35">
      <c r="A41" s="18" t="s">
        <v>13487</v>
      </c>
      <c r="B41" s="18">
        <v>3</v>
      </c>
      <c r="C41" s="18">
        <v>5</v>
      </c>
      <c r="D41" s="18">
        <v>10</v>
      </c>
      <c r="E41" s="18">
        <v>4</v>
      </c>
      <c r="F41" s="18"/>
      <c r="G41" s="18">
        <v>2</v>
      </c>
      <c r="H41" s="18"/>
      <c r="I41" s="18">
        <v>1</v>
      </c>
      <c r="J41" s="18">
        <v>9</v>
      </c>
      <c r="K41" s="18">
        <v>3</v>
      </c>
      <c r="L41" s="18">
        <v>3</v>
      </c>
      <c r="M41" s="18">
        <v>2</v>
      </c>
      <c r="N41" s="18">
        <v>1</v>
      </c>
      <c r="O41" s="18">
        <v>5</v>
      </c>
      <c r="P41" s="18">
        <v>4</v>
      </c>
      <c r="Q41" s="18">
        <v>7</v>
      </c>
      <c r="R41" s="18">
        <v>1</v>
      </c>
      <c r="S41" s="18">
        <v>1</v>
      </c>
      <c r="T41" s="18">
        <v>1</v>
      </c>
      <c r="U41" s="18">
        <v>12</v>
      </c>
      <c r="V41" s="18">
        <v>4</v>
      </c>
      <c r="W41" s="18">
        <v>1</v>
      </c>
      <c r="X41" s="18">
        <v>2</v>
      </c>
      <c r="Y41" s="18">
        <v>3</v>
      </c>
      <c r="Z41" s="18">
        <v>14</v>
      </c>
      <c r="AA41" s="18">
        <v>2</v>
      </c>
      <c r="AB41" s="18">
        <v>3</v>
      </c>
      <c r="AC41" s="18"/>
      <c r="AD41" s="18">
        <v>3</v>
      </c>
      <c r="AE41" s="18">
        <v>4</v>
      </c>
      <c r="AF41" s="18">
        <v>3</v>
      </c>
      <c r="AG41" s="18">
        <v>1</v>
      </c>
      <c r="AH41" s="18">
        <v>2</v>
      </c>
      <c r="AI41" s="18">
        <v>2</v>
      </c>
      <c r="AJ41" s="18">
        <v>3</v>
      </c>
      <c r="AK41" s="18">
        <v>1</v>
      </c>
      <c r="AL41" s="18"/>
      <c r="AM41" s="18">
        <v>3</v>
      </c>
      <c r="AN41" s="18">
        <v>5</v>
      </c>
      <c r="AO41" s="18">
        <v>6</v>
      </c>
      <c r="AP41" s="18">
        <v>7</v>
      </c>
      <c r="AQ41" s="18">
        <v>5</v>
      </c>
      <c r="AR41" s="18">
        <v>4</v>
      </c>
      <c r="AS41" s="18">
        <v>2</v>
      </c>
      <c r="AT41" s="18">
        <v>2</v>
      </c>
      <c r="AU41" s="18">
        <v>9</v>
      </c>
      <c r="AV41" s="18">
        <v>1</v>
      </c>
      <c r="AW41" s="18">
        <v>2</v>
      </c>
      <c r="AX41" s="18">
        <v>4</v>
      </c>
      <c r="AY41" s="18">
        <v>1</v>
      </c>
      <c r="AZ41" s="18">
        <v>4</v>
      </c>
      <c r="BA41" s="18"/>
      <c r="BB41" s="18">
        <v>4</v>
      </c>
      <c r="BC41" s="18">
        <v>3</v>
      </c>
      <c r="BD41" s="18">
        <v>4</v>
      </c>
      <c r="BE41" s="18">
        <v>4</v>
      </c>
      <c r="BF41" s="18">
        <v>1</v>
      </c>
      <c r="BG41" s="18">
        <v>7</v>
      </c>
      <c r="BH41" s="18">
        <v>5</v>
      </c>
      <c r="BI41" s="18"/>
      <c r="BJ41" s="18">
        <v>1</v>
      </c>
      <c r="BK41" s="18"/>
      <c r="BL41" s="18">
        <v>1</v>
      </c>
      <c r="BM41" s="18">
        <v>3</v>
      </c>
      <c r="BN41" s="18">
        <v>4</v>
      </c>
      <c r="BO41" s="18"/>
      <c r="BP41" s="18">
        <v>1</v>
      </c>
      <c r="BQ41" s="18">
        <v>5</v>
      </c>
      <c r="BR41" s="18"/>
      <c r="BS41" s="18">
        <v>3</v>
      </c>
      <c r="BT41" s="18">
        <v>4</v>
      </c>
      <c r="BU41" s="18">
        <v>4</v>
      </c>
      <c r="BV41" s="18">
        <v>4</v>
      </c>
      <c r="BW41" s="18">
        <v>1</v>
      </c>
      <c r="BX41" s="18">
        <v>3</v>
      </c>
      <c r="BY41" s="19">
        <f>(BX41-BW41)/BW41</f>
        <v>2</v>
      </c>
    </row>
    <row r="42" spans="1:77" x14ac:dyDescent="0.35">
      <c r="A42" s="18" t="s">
        <v>10112</v>
      </c>
      <c r="B42" s="18">
        <v>2</v>
      </c>
      <c r="C42" s="18">
        <v>2</v>
      </c>
      <c r="D42" s="18"/>
      <c r="E42" s="18"/>
      <c r="F42" s="18">
        <v>1</v>
      </c>
      <c r="G42" s="18">
        <v>1</v>
      </c>
      <c r="H42" s="18"/>
      <c r="I42" s="18">
        <v>1</v>
      </c>
      <c r="J42" s="18">
        <v>3</v>
      </c>
      <c r="K42" s="18">
        <v>2</v>
      </c>
      <c r="L42" s="18">
        <v>2</v>
      </c>
      <c r="M42" s="18">
        <v>4</v>
      </c>
      <c r="N42" s="18">
        <v>1</v>
      </c>
      <c r="O42" s="18"/>
      <c r="P42" s="18"/>
      <c r="Q42" s="18">
        <v>1</v>
      </c>
      <c r="R42" s="18"/>
      <c r="S42" s="18">
        <v>1</v>
      </c>
      <c r="T42" s="18">
        <v>2</v>
      </c>
      <c r="U42" s="18">
        <v>2</v>
      </c>
      <c r="V42" s="18">
        <v>1</v>
      </c>
      <c r="W42" s="18">
        <v>2</v>
      </c>
      <c r="X42" s="18"/>
      <c r="Y42" s="18"/>
      <c r="Z42" s="18">
        <v>1</v>
      </c>
      <c r="AA42" s="18">
        <v>2</v>
      </c>
      <c r="AB42" s="18">
        <v>1</v>
      </c>
      <c r="AC42" s="18">
        <v>1</v>
      </c>
      <c r="AD42" s="18"/>
      <c r="AE42" s="18">
        <v>7</v>
      </c>
      <c r="AF42" s="18">
        <v>1</v>
      </c>
      <c r="AG42" s="18">
        <v>1</v>
      </c>
      <c r="AH42" s="18">
        <v>3</v>
      </c>
      <c r="AI42" s="18"/>
      <c r="AJ42" s="18">
        <v>1</v>
      </c>
      <c r="AK42" s="18">
        <v>2</v>
      </c>
      <c r="AL42" s="18">
        <v>1</v>
      </c>
      <c r="AM42" s="18"/>
      <c r="AN42" s="18">
        <v>1</v>
      </c>
      <c r="AO42" s="18">
        <v>2</v>
      </c>
      <c r="AP42" s="18"/>
      <c r="AQ42" s="18"/>
      <c r="AR42" s="18"/>
      <c r="AS42" s="18">
        <v>3</v>
      </c>
      <c r="AT42" s="18">
        <v>3</v>
      </c>
      <c r="AU42" s="18"/>
      <c r="AV42" s="18"/>
      <c r="AW42" s="18">
        <v>2</v>
      </c>
      <c r="AX42" s="18">
        <v>1</v>
      </c>
      <c r="AY42" s="18">
        <v>1</v>
      </c>
      <c r="AZ42" s="18"/>
      <c r="BA42" s="18"/>
      <c r="BB42" s="18"/>
      <c r="BC42" s="18">
        <v>1</v>
      </c>
      <c r="BD42" s="18">
        <v>2</v>
      </c>
      <c r="BE42" s="18">
        <v>4</v>
      </c>
      <c r="BF42" s="18">
        <v>1</v>
      </c>
      <c r="BG42" s="18">
        <v>1</v>
      </c>
      <c r="BH42" s="18"/>
      <c r="BI42" s="18">
        <v>2</v>
      </c>
      <c r="BJ42" s="18">
        <v>4</v>
      </c>
      <c r="BK42" s="18">
        <v>4</v>
      </c>
      <c r="BL42" s="18">
        <v>2</v>
      </c>
      <c r="BM42" s="18">
        <v>3</v>
      </c>
      <c r="BN42" s="18">
        <v>1</v>
      </c>
      <c r="BO42" s="18">
        <v>1</v>
      </c>
      <c r="BP42" s="18">
        <v>4</v>
      </c>
      <c r="BQ42" s="18">
        <v>2</v>
      </c>
      <c r="BR42" s="18">
        <v>5</v>
      </c>
      <c r="BS42" s="18">
        <v>2</v>
      </c>
      <c r="BT42" s="18">
        <v>2</v>
      </c>
      <c r="BU42" s="18">
        <v>2</v>
      </c>
      <c r="BV42" s="18">
        <v>3</v>
      </c>
      <c r="BW42" s="18">
        <v>1</v>
      </c>
      <c r="BX42" s="18">
        <v>3</v>
      </c>
      <c r="BY42" s="19">
        <f>(BX42-BW42)/BW42</f>
        <v>2</v>
      </c>
    </row>
    <row r="43" spans="1:77" x14ac:dyDescent="0.35">
      <c r="A43" s="18" t="s">
        <v>1962</v>
      </c>
      <c r="B43" s="18"/>
      <c r="C43" s="18"/>
      <c r="D43" s="18"/>
      <c r="E43" s="18"/>
      <c r="F43" s="18">
        <v>2</v>
      </c>
      <c r="G43" s="18">
        <v>2</v>
      </c>
      <c r="H43" s="18"/>
      <c r="I43" s="18">
        <v>1</v>
      </c>
      <c r="J43" s="18">
        <v>1</v>
      </c>
      <c r="K43" s="18"/>
      <c r="L43" s="18">
        <v>2</v>
      </c>
      <c r="M43" s="18">
        <v>1</v>
      </c>
      <c r="N43" s="18"/>
      <c r="O43" s="18"/>
      <c r="P43" s="18">
        <v>2</v>
      </c>
      <c r="Q43" s="18">
        <v>5</v>
      </c>
      <c r="R43" s="18"/>
      <c r="S43" s="18">
        <v>1</v>
      </c>
      <c r="T43" s="18"/>
      <c r="U43" s="18">
        <v>3</v>
      </c>
      <c r="V43" s="18">
        <v>2</v>
      </c>
      <c r="W43" s="18"/>
      <c r="X43" s="18">
        <v>1</v>
      </c>
      <c r="Y43" s="18">
        <v>1</v>
      </c>
      <c r="Z43" s="18">
        <v>1</v>
      </c>
      <c r="AA43" s="18">
        <v>2</v>
      </c>
      <c r="AB43" s="18">
        <v>1</v>
      </c>
      <c r="AC43" s="18">
        <v>1</v>
      </c>
      <c r="AD43" s="18">
        <v>1</v>
      </c>
      <c r="AE43" s="18">
        <v>1</v>
      </c>
      <c r="AF43" s="18">
        <v>1</v>
      </c>
      <c r="AG43" s="18"/>
      <c r="AH43" s="18"/>
      <c r="AI43" s="18"/>
      <c r="AJ43" s="18">
        <v>2</v>
      </c>
      <c r="AK43" s="18"/>
      <c r="AL43" s="18"/>
      <c r="AM43" s="18"/>
      <c r="AN43" s="18"/>
      <c r="AO43" s="18"/>
      <c r="AP43" s="18"/>
      <c r="AQ43" s="18"/>
      <c r="AR43" s="18"/>
      <c r="AS43" s="18"/>
      <c r="AT43" s="18">
        <v>2</v>
      </c>
      <c r="AU43" s="18"/>
      <c r="AV43" s="18"/>
      <c r="AW43" s="18">
        <v>5</v>
      </c>
      <c r="AX43" s="18">
        <v>2</v>
      </c>
      <c r="AY43" s="18"/>
      <c r="AZ43" s="18"/>
      <c r="BA43" s="18">
        <v>1</v>
      </c>
      <c r="BB43" s="18">
        <v>1</v>
      </c>
      <c r="BC43" s="18"/>
      <c r="BD43" s="18"/>
      <c r="BE43" s="18"/>
      <c r="BF43" s="18">
        <v>5</v>
      </c>
      <c r="BG43" s="18">
        <v>2</v>
      </c>
      <c r="BH43" s="18">
        <v>1</v>
      </c>
      <c r="BI43" s="18">
        <v>2</v>
      </c>
      <c r="BJ43" s="18">
        <v>1</v>
      </c>
      <c r="BK43" s="18"/>
      <c r="BL43" s="18">
        <v>2</v>
      </c>
      <c r="BM43" s="18">
        <v>2</v>
      </c>
      <c r="BN43" s="18">
        <v>2</v>
      </c>
      <c r="BO43" s="18"/>
      <c r="BP43" s="18"/>
      <c r="BQ43" s="18"/>
      <c r="BR43" s="18">
        <v>2</v>
      </c>
      <c r="BS43" s="18"/>
      <c r="BT43" s="18">
        <v>1</v>
      </c>
      <c r="BU43" s="18">
        <v>1</v>
      </c>
      <c r="BV43" s="18">
        <v>3</v>
      </c>
      <c r="BW43" s="18">
        <v>1</v>
      </c>
      <c r="BX43" s="18">
        <v>3</v>
      </c>
      <c r="BY43" s="19">
        <f>(BX43-BW43)/BW43</f>
        <v>2</v>
      </c>
    </row>
    <row r="44" spans="1:77" x14ac:dyDescent="0.35">
      <c r="A44" s="18" t="s">
        <v>12470</v>
      </c>
      <c r="B44" s="18">
        <v>4</v>
      </c>
      <c r="C44" s="18">
        <v>7</v>
      </c>
      <c r="D44" s="18">
        <v>6</v>
      </c>
      <c r="E44" s="18">
        <v>5</v>
      </c>
      <c r="F44" s="18">
        <v>1</v>
      </c>
      <c r="G44" s="18">
        <v>6</v>
      </c>
      <c r="H44" s="18">
        <v>5</v>
      </c>
      <c r="I44" s="18">
        <v>6</v>
      </c>
      <c r="J44" s="18">
        <v>7</v>
      </c>
      <c r="K44" s="18">
        <v>1</v>
      </c>
      <c r="L44" s="18">
        <v>2</v>
      </c>
      <c r="M44" s="18">
        <v>5</v>
      </c>
      <c r="N44" s="18"/>
      <c r="O44" s="18">
        <v>3</v>
      </c>
      <c r="P44" s="18">
        <v>4</v>
      </c>
      <c r="Q44" s="18">
        <v>2</v>
      </c>
      <c r="R44" s="18">
        <v>4</v>
      </c>
      <c r="S44" s="18">
        <v>7</v>
      </c>
      <c r="T44" s="18">
        <v>2</v>
      </c>
      <c r="U44" s="18">
        <v>2</v>
      </c>
      <c r="V44" s="18"/>
      <c r="W44" s="18">
        <v>2</v>
      </c>
      <c r="X44" s="18">
        <v>1</v>
      </c>
      <c r="Y44" s="18">
        <v>1</v>
      </c>
      <c r="Z44" s="18">
        <v>2</v>
      </c>
      <c r="AA44" s="18">
        <v>2</v>
      </c>
      <c r="AB44" s="18">
        <v>3</v>
      </c>
      <c r="AC44" s="18">
        <v>1</v>
      </c>
      <c r="AD44" s="18">
        <v>4</v>
      </c>
      <c r="AE44" s="18">
        <v>3</v>
      </c>
      <c r="AF44" s="18">
        <v>4</v>
      </c>
      <c r="AG44" s="18">
        <v>9</v>
      </c>
      <c r="AH44" s="18">
        <v>7</v>
      </c>
      <c r="AI44" s="18">
        <v>4</v>
      </c>
      <c r="AJ44" s="18">
        <v>3</v>
      </c>
      <c r="AK44" s="18">
        <v>3</v>
      </c>
      <c r="AL44" s="18">
        <v>3</v>
      </c>
      <c r="AM44" s="18"/>
      <c r="AN44" s="18">
        <v>3</v>
      </c>
      <c r="AO44" s="18">
        <v>3</v>
      </c>
      <c r="AP44" s="18">
        <v>2</v>
      </c>
      <c r="AQ44" s="18">
        <v>4</v>
      </c>
      <c r="AR44" s="18">
        <v>4</v>
      </c>
      <c r="AS44" s="18">
        <v>6</v>
      </c>
      <c r="AT44" s="18">
        <v>5</v>
      </c>
      <c r="AU44" s="18">
        <v>4</v>
      </c>
      <c r="AV44" s="18">
        <v>2</v>
      </c>
      <c r="AW44" s="18">
        <v>4</v>
      </c>
      <c r="AX44" s="18">
        <v>4</v>
      </c>
      <c r="AY44" s="18">
        <v>6</v>
      </c>
      <c r="AZ44" s="18">
        <v>2</v>
      </c>
      <c r="BA44" s="18">
        <v>1</v>
      </c>
      <c r="BB44" s="18">
        <v>3</v>
      </c>
      <c r="BC44" s="18">
        <v>2</v>
      </c>
      <c r="BD44" s="18">
        <v>2</v>
      </c>
      <c r="BE44" s="18">
        <v>4</v>
      </c>
      <c r="BF44" s="18">
        <v>1</v>
      </c>
      <c r="BG44" s="18">
        <v>5</v>
      </c>
      <c r="BH44" s="18">
        <v>4</v>
      </c>
      <c r="BI44" s="18">
        <v>1</v>
      </c>
      <c r="BJ44" s="18"/>
      <c r="BK44" s="18">
        <v>2</v>
      </c>
      <c r="BL44" s="18">
        <v>6</v>
      </c>
      <c r="BM44" s="18">
        <v>1</v>
      </c>
      <c r="BN44" s="18">
        <v>2</v>
      </c>
      <c r="BO44" s="18">
        <v>1</v>
      </c>
      <c r="BP44" s="18">
        <v>3</v>
      </c>
      <c r="BQ44" s="18">
        <v>4</v>
      </c>
      <c r="BR44" s="18">
        <v>2</v>
      </c>
      <c r="BS44" s="18">
        <v>5</v>
      </c>
      <c r="BT44" s="18">
        <v>1</v>
      </c>
      <c r="BU44" s="18">
        <v>4</v>
      </c>
      <c r="BV44" s="18">
        <v>2</v>
      </c>
      <c r="BW44" s="18">
        <v>1</v>
      </c>
      <c r="BX44" s="18">
        <v>3</v>
      </c>
      <c r="BY44" s="19">
        <f>(BX44-BW44)/BW44</f>
        <v>2</v>
      </c>
    </row>
    <row r="45" spans="1:77" x14ac:dyDescent="0.35">
      <c r="A45" s="18" t="s">
        <v>10456</v>
      </c>
      <c r="B45" s="18">
        <v>2</v>
      </c>
      <c r="C45" s="18">
        <v>4</v>
      </c>
      <c r="D45" s="18">
        <v>1</v>
      </c>
      <c r="E45" s="18"/>
      <c r="F45" s="18">
        <v>1</v>
      </c>
      <c r="G45" s="18">
        <v>1</v>
      </c>
      <c r="H45" s="18">
        <v>1</v>
      </c>
      <c r="I45" s="18">
        <v>1</v>
      </c>
      <c r="J45" s="18">
        <v>1</v>
      </c>
      <c r="K45" s="18"/>
      <c r="L45" s="18">
        <v>2</v>
      </c>
      <c r="M45" s="18"/>
      <c r="N45" s="18"/>
      <c r="O45" s="18"/>
      <c r="P45" s="18">
        <v>2</v>
      </c>
      <c r="Q45" s="18">
        <v>4</v>
      </c>
      <c r="R45" s="18">
        <v>2</v>
      </c>
      <c r="S45" s="18">
        <v>2</v>
      </c>
      <c r="T45" s="18"/>
      <c r="U45" s="18"/>
      <c r="V45" s="18"/>
      <c r="W45" s="18">
        <v>1</v>
      </c>
      <c r="X45" s="18">
        <v>5</v>
      </c>
      <c r="Y45" s="18"/>
      <c r="Z45" s="18"/>
      <c r="AA45" s="18"/>
      <c r="AB45" s="18"/>
      <c r="AC45" s="18"/>
      <c r="AD45" s="18"/>
      <c r="AE45" s="18">
        <v>2</v>
      </c>
      <c r="AF45" s="18">
        <v>1</v>
      </c>
      <c r="AG45" s="18"/>
      <c r="AH45" s="18">
        <v>1</v>
      </c>
      <c r="AI45" s="18">
        <v>1</v>
      </c>
      <c r="AJ45" s="18">
        <v>1</v>
      </c>
      <c r="AK45" s="18">
        <v>1</v>
      </c>
      <c r="AL45" s="18">
        <v>1</v>
      </c>
      <c r="AM45" s="18"/>
      <c r="AN45" s="18">
        <v>5</v>
      </c>
      <c r="AO45" s="18">
        <v>2</v>
      </c>
      <c r="AP45" s="18"/>
      <c r="AQ45" s="18"/>
      <c r="AR45" s="18">
        <v>6</v>
      </c>
      <c r="AS45" s="18">
        <v>2</v>
      </c>
      <c r="AT45" s="18"/>
      <c r="AU45" s="18">
        <v>1</v>
      </c>
      <c r="AV45" s="18"/>
      <c r="AW45" s="18">
        <v>1</v>
      </c>
      <c r="AX45" s="18">
        <v>1</v>
      </c>
      <c r="AY45" s="18"/>
      <c r="AZ45" s="18">
        <v>1</v>
      </c>
      <c r="BA45" s="18">
        <v>1</v>
      </c>
      <c r="BB45" s="18">
        <v>1</v>
      </c>
      <c r="BC45" s="18"/>
      <c r="BD45" s="18"/>
      <c r="BE45" s="18">
        <v>3</v>
      </c>
      <c r="BF45" s="18">
        <v>5</v>
      </c>
      <c r="BG45" s="18"/>
      <c r="BH45" s="18">
        <v>8</v>
      </c>
      <c r="BI45" s="18">
        <v>5</v>
      </c>
      <c r="BJ45" s="18">
        <v>2</v>
      </c>
      <c r="BK45" s="18">
        <v>4</v>
      </c>
      <c r="BL45" s="18">
        <v>1</v>
      </c>
      <c r="BM45" s="18"/>
      <c r="BN45" s="18"/>
      <c r="BO45" s="18"/>
      <c r="BP45" s="18">
        <v>2</v>
      </c>
      <c r="BQ45" s="18">
        <v>3</v>
      </c>
      <c r="BR45" s="18">
        <v>1</v>
      </c>
      <c r="BS45" s="18">
        <v>1</v>
      </c>
      <c r="BT45" s="18">
        <v>3</v>
      </c>
      <c r="BU45" s="18"/>
      <c r="BV45" s="18">
        <v>1</v>
      </c>
      <c r="BW45" s="18">
        <v>1</v>
      </c>
      <c r="BX45" s="18">
        <v>3</v>
      </c>
      <c r="BY45" s="19">
        <f>(BX45-BW45)/BW45</f>
        <v>2</v>
      </c>
    </row>
    <row r="46" spans="1:77" x14ac:dyDescent="0.35">
      <c r="A46" s="18" t="s">
        <v>5023</v>
      </c>
      <c r="B46" s="18"/>
      <c r="C46" s="18">
        <v>6</v>
      </c>
      <c r="D46" s="18">
        <v>1</v>
      </c>
      <c r="E46" s="18">
        <v>2</v>
      </c>
      <c r="F46" s="18">
        <v>2</v>
      </c>
      <c r="G46" s="18">
        <v>2</v>
      </c>
      <c r="H46" s="18">
        <v>1</v>
      </c>
      <c r="I46" s="18">
        <v>1</v>
      </c>
      <c r="J46" s="18">
        <v>6</v>
      </c>
      <c r="K46" s="18">
        <v>1</v>
      </c>
      <c r="L46" s="18"/>
      <c r="M46" s="18">
        <v>1</v>
      </c>
      <c r="N46" s="18"/>
      <c r="O46" s="18">
        <v>1</v>
      </c>
      <c r="P46" s="18">
        <v>3</v>
      </c>
      <c r="Q46" s="18"/>
      <c r="R46" s="18">
        <v>1</v>
      </c>
      <c r="S46" s="18">
        <v>1</v>
      </c>
      <c r="T46" s="18"/>
      <c r="U46" s="18">
        <v>2</v>
      </c>
      <c r="V46" s="18">
        <v>2</v>
      </c>
      <c r="W46" s="18"/>
      <c r="X46" s="18">
        <v>1</v>
      </c>
      <c r="Y46" s="18">
        <v>1</v>
      </c>
      <c r="Z46" s="18">
        <v>2</v>
      </c>
      <c r="AA46" s="18">
        <v>1</v>
      </c>
      <c r="AB46" s="18"/>
      <c r="AC46" s="18">
        <v>2</v>
      </c>
      <c r="AD46" s="18"/>
      <c r="AE46" s="18">
        <v>1</v>
      </c>
      <c r="AF46" s="18">
        <v>4</v>
      </c>
      <c r="AG46" s="18">
        <v>1</v>
      </c>
      <c r="AH46" s="18">
        <v>1</v>
      </c>
      <c r="AI46" s="18">
        <v>3</v>
      </c>
      <c r="AJ46" s="18">
        <v>2</v>
      </c>
      <c r="AK46" s="18"/>
      <c r="AL46" s="18"/>
      <c r="AM46" s="18"/>
      <c r="AN46" s="18"/>
      <c r="AO46" s="18">
        <v>1</v>
      </c>
      <c r="AP46" s="18"/>
      <c r="AQ46" s="18"/>
      <c r="AR46" s="18">
        <v>1</v>
      </c>
      <c r="AS46" s="18"/>
      <c r="AT46" s="18">
        <v>1</v>
      </c>
      <c r="AU46" s="18">
        <v>1</v>
      </c>
      <c r="AV46" s="18"/>
      <c r="AW46" s="18"/>
      <c r="AX46" s="18"/>
      <c r="AY46" s="18"/>
      <c r="AZ46" s="18">
        <v>2</v>
      </c>
      <c r="BA46" s="18">
        <v>2</v>
      </c>
      <c r="BB46" s="18">
        <v>1</v>
      </c>
      <c r="BC46" s="18"/>
      <c r="BD46" s="18"/>
      <c r="BE46" s="18"/>
      <c r="BF46" s="18">
        <v>2</v>
      </c>
      <c r="BG46" s="18">
        <v>5</v>
      </c>
      <c r="BH46" s="18">
        <v>1</v>
      </c>
      <c r="BI46" s="18">
        <v>2</v>
      </c>
      <c r="BJ46" s="18">
        <v>4</v>
      </c>
      <c r="BK46" s="18">
        <v>4</v>
      </c>
      <c r="BL46" s="18">
        <v>3</v>
      </c>
      <c r="BM46" s="18">
        <v>1</v>
      </c>
      <c r="BN46" s="18"/>
      <c r="BO46" s="18">
        <v>2</v>
      </c>
      <c r="BP46" s="18"/>
      <c r="BQ46" s="18"/>
      <c r="BR46" s="18">
        <v>1</v>
      </c>
      <c r="BS46" s="18">
        <v>3</v>
      </c>
      <c r="BT46" s="18">
        <v>2</v>
      </c>
      <c r="BU46" s="18">
        <v>2</v>
      </c>
      <c r="BV46" s="18"/>
      <c r="BW46" s="18">
        <v>1</v>
      </c>
      <c r="BX46" s="18">
        <v>3</v>
      </c>
      <c r="BY46" s="19">
        <f>(BX46-BW46)/BW46</f>
        <v>2</v>
      </c>
    </row>
    <row r="47" spans="1:77" x14ac:dyDescent="0.35">
      <c r="A47" s="18" t="s">
        <v>2860</v>
      </c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>
        <v>7</v>
      </c>
      <c r="BE47" s="18">
        <v>1</v>
      </c>
      <c r="BF47" s="18"/>
      <c r="BG47" s="18">
        <v>2</v>
      </c>
      <c r="BH47" s="18"/>
      <c r="BI47" s="18">
        <v>2</v>
      </c>
      <c r="BJ47" s="18"/>
      <c r="BK47" s="18"/>
      <c r="BL47" s="18"/>
      <c r="BM47" s="18"/>
      <c r="BN47" s="18">
        <v>1</v>
      </c>
      <c r="BO47" s="18"/>
      <c r="BP47" s="18">
        <v>2</v>
      </c>
      <c r="BQ47" s="18"/>
      <c r="BR47" s="18">
        <v>1</v>
      </c>
      <c r="BS47" s="18"/>
      <c r="BT47" s="18">
        <v>3</v>
      </c>
      <c r="BU47" s="18"/>
      <c r="BV47" s="18"/>
      <c r="BW47" s="18">
        <v>1</v>
      </c>
      <c r="BX47" s="18">
        <v>3</v>
      </c>
      <c r="BY47" s="19">
        <f>(BX47-BW47)/BW47</f>
        <v>2</v>
      </c>
    </row>
    <row r="48" spans="1:77" x14ac:dyDescent="0.35">
      <c r="A48" s="18" t="s">
        <v>13767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>
        <v>10</v>
      </c>
      <c r="AY48" s="18">
        <v>1</v>
      </c>
      <c r="AZ48" s="18"/>
      <c r="BA48" s="18">
        <v>2</v>
      </c>
      <c r="BB48" s="18"/>
      <c r="BC48" s="18"/>
      <c r="BD48" s="18">
        <v>1</v>
      </c>
      <c r="BE48" s="18">
        <v>2</v>
      </c>
      <c r="BF48" s="18"/>
      <c r="BG48" s="18">
        <v>1</v>
      </c>
      <c r="BH48" s="18">
        <v>1</v>
      </c>
      <c r="BI48" s="18">
        <v>5</v>
      </c>
      <c r="BJ48" s="18">
        <v>2</v>
      </c>
      <c r="BK48" s="18"/>
      <c r="BL48" s="18"/>
      <c r="BM48" s="18">
        <v>1</v>
      </c>
      <c r="BN48" s="18">
        <v>1</v>
      </c>
      <c r="BO48" s="18"/>
      <c r="BP48" s="18"/>
      <c r="BQ48" s="18"/>
      <c r="BR48" s="18">
        <v>1</v>
      </c>
      <c r="BS48" s="18"/>
      <c r="BT48" s="18">
        <v>1</v>
      </c>
      <c r="BU48" s="18"/>
      <c r="BV48" s="18">
        <v>3</v>
      </c>
      <c r="BW48" s="18"/>
      <c r="BX48" s="18">
        <v>3</v>
      </c>
      <c r="BY48" s="19" t="e">
        <f>(BX48-BW48)/BW48</f>
        <v>#DIV/0!</v>
      </c>
    </row>
    <row r="49" spans="1:77" x14ac:dyDescent="0.35">
      <c r="A49" s="18" t="s">
        <v>1378</v>
      </c>
      <c r="B49" s="18">
        <v>2</v>
      </c>
      <c r="C49" s="18">
        <v>5</v>
      </c>
      <c r="D49" s="18">
        <v>9</v>
      </c>
      <c r="E49" s="18">
        <v>10</v>
      </c>
      <c r="F49" s="18">
        <v>3</v>
      </c>
      <c r="G49" s="18">
        <v>1</v>
      </c>
      <c r="H49" s="18">
        <v>2</v>
      </c>
      <c r="I49" s="18">
        <v>2</v>
      </c>
      <c r="J49" s="18">
        <v>2</v>
      </c>
      <c r="K49" s="18"/>
      <c r="L49" s="18">
        <v>3</v>
      </c>
      <c r="M49" s="18">
        <v>5</v>
      </c>
      <c r="N49" s="18">
        <v>2</v>
      </c>
      <c r="O49" s="18">
        <v>4</v>
      </c>
      <c r="P49" s="18">
        <v>4</v>
      </c>
      <c r="Q49" s="18">
        <v>4</v>
      </c>
      <c r="R49" s="18">
        <v>4</v>
      </c>
      <c r="S49" s="18">
        <v>3</v>
      </c>
      <c r="T49" s="18">
        <v>1</v>
      </c>
      <c r="U49" s="18">
        <v>3</v>
      </c>
      <c r="V49" s="18">
        <v>6</v>
      </c>
      <c r="W49" s="18">
        <v>5</v>
      </c>
      <c r="X49" s="18">
        <v>4</v>
      </c>
      <c r="Y49" s="18">
        <v>4</v>
      </c>
      <c r="Z49" s="18">
        <v>1</v>
      </c>
      <c r="AA49" s="18">
        <v>8</v>
      </c>
      <c r="AB49" s="18">
        <v>1</v>
      </c>
      <c r="AC49" s="18">
        <v>3</v>
      </c>
      <c r="AD49" s="18"/>
      <c r="AE49" s="18">
        <v>5</v>
      </c>
      <c r="AF49" s="18">
        <v>3</v>
      </c>
      <c r="AG49" s="18">
        <v>1</v>
      </c>
      <c r="AH49" s="18"/>
      <c r="AI49" s="18">
        <v>3</v>
      </c>
      <c r="AJ49" s="18">
        <v>2</v>
      </c>
      <c r="AK49" s="18">
        <v>2</v>
      </c>
      <c r="AL49" s="18">
        <v>2</v>
      </c>
      <c r="AM49" s="18">
        <v>6</v>
      </c>
      <c r="AN49" s="18">
        <v>5</v>
      </c>
      <c r="AO49" s="18"/>
      <c r="AP49" s="18">
        <v>4</v>
      </c>
      <c r="AQ49" s="18">
        <v>2</v>
      </c>
      <c r="AR49" s="18"/>
      <c r="AS49" s="18">
        <v>3</v>
      </c>
      <c r="AT49" s="18">
        <v>4</v>
      </c>
      <c r="AU49" s="18">
        <v>2</v>
      </c>
      <c r="AV49" s="18">
        <v>2</v>
      </c>
      <c r="AW49" s="18">
        <v>3</v>
      </c>
      <c r="AX49" s="18">
        <v>3</v>
      </c>
      <c r="AY49" s="18">
        <v>2</v>
      </c>
      <c r="AZ49" s="18"/>
      <c r="BA49" s="18">
        <v>5</v>
      </c>
      <c r="BB49" s="18">
        <v>1</v>
      </c>
      <c r="BC49" s="18">
        <v>3</v>
      </c>
      <c r="BD49" s="18">
        <v>4</v>
      </c>
      <c r="BE49" s="18">
        <v>19</v>
      </c>
      <c r="BF49" s="18">
        <v>5</v>
      </c>
      <c r="BG49" s="18">
        <v>6</v>
      </c>
      <c r="BH49" s="18">
        <v>5</v>
      </c>
      <c r="BI49" s="18">
        <v>16</v>
      </c>
      <c r="BJ49" s="18">
        <v>6</v>
      </c>
      <c r="BK49" s="18"/>
      <c r="BL49" s="18"/>
      <c r="BM49" s="18">
        <v>5</v>
      </c>
      <c r="BN49" s="18"/>
      <c r="BO49" s="18">
        <v>2</v>
      </c>
      <c r="BP49" s="18">
        <v>3</v>
      </c>
      <c r="BQ49" s="18">
        <v>5</v>
      </c>
      <c r="BR49" s="18">
        <v>9</v>
      </c>
      <c r="BS49" s="18">
        <v>5</v>
      </c>
      <c r="BT49" s="18">
        <v>1</v>
      </c>
      <c r="BU49" s="18">
        <v>2</v>
      </c>
      <c r="BV49" s="18">
        <v>2</v>
      </c>
      <c r="BW49" s="18"/>
      <c r="BX49" s="18">
        <v>3</v>
      </c>
      <c r="BY49" s="19" t="e">
        <f>(BX49-BW49)/BW49</f>
        <v>#DIV/0!</v>
      </c>
    </row>
    <row r="50" spans="1:77" x14ac:dyDescent="0.35">
      <c r="A50" s="18" t="s">
        <v>7771</v>
      </c>
      <c r="B50" s="18">
        <v>3</v>
      </c>
      <c r="C50" s="18"/>
      <c r="D50" s="18">
        <v>3</v>
      </c>
      <c r="E50" s="18"/>
      <c r="F50" s="18">
        <v>2</v>
      </c>
      <c r="G50" s="18">
        <v>1</v>
      </c>
      <c r="H50" s="18"/>
      <c r="I50" s="18">
        <v>4</v>
      </c>
      <c r="J50" s="18">
        <v>9</v>
      </c>
      <c r="K50" s="18">
        <v>3</v>
      </c>
      <c r="L50" s="18">
        <v>1</v>
      </c>
      <c r="M50" s="18">
        <v>2</v>
      </c>
      <c r="N50" s="18">
        <v>1</v>
      </c>
      <c r="O50" s="18"/>
      <c r="P50" s="18"/>
      <c r="Q50" s="18">
        <v>1</v>
      </c>
      <c r="R50" s="18">
        <v>1</v>
      </c>
      <c r="S50" s="18"/>
      <c r="T50" s="18">
        <v>1</v>
      </c>
      <c r="U50" s="18">
        <v>4</v>
      </c>
      <c r="V50" s="18">
        <v>3</v>
      </c>
      <c r="W50" s="18">
        <v>1</v>
      </c>
      <c r="X50" s="18">
        <v>1</v>
      </c>
      <c r="Y50" s="18">
        <v>1</v>
      </c>
      <c r="Z50" s="18">
        <v>1</v>
      </c>
      <c r="AA50" s="18">
        <v>4</v>
      </c>
      <c r="AB50" s="18">
        <v>1</v>
      </c>
      <c r="AC50" s="18">
        <v>2</v>
      </c>
      <c r="AD50" s="18">
        <v>2</v>
      </c>
      <c r="AE50" s="18">
        <v>1</v>
      </c>
      <c r="AF50" s="18"/>
      <c r="AG50" s="18"/>
      <c r="AH50" s="18"/>
      <c r="AI50" s="18">
        <v>3</v>
      </c>
      <c r="AJ50" s="18">
        <v>1</v>
      </c>
      <c r="AK50" s="18">
        <v>1</v>
      </c>
      <c r="AL50" s="18">
        <v>1</v>
      </c>
      <c r="AM50" s="18"/>
      <c r="AN50" s="18"/>
      <c r="AO50" s="18">
        <v>3</v>
      </c>
      <c r="AP50" s="18">
        <v>1</v>
      </c>
      <c r="AQ50" s="18"/>
      <c r="AR50" s="18">
        <v>1</v>
      </c>
      <c r="AS50" s="18">
        <v>1</v>
      </c>
      <c r="AT50" s="18"/>
      <c r="AU50" s="18">
        <v>1</v>
      </c>
      <c r="AV50" s="18"/>
      <c r="AW50" s="18">
        <v>3</v>
      </c>
      <c r="AX50" s="18">
        <v>1</v>
      </c>
      <c r="AY50" s="18">
        <v>1</v>
      </c>
      <c r="AZ50" s="18">
        <v>3</v>
      </c>
      <c r="BA50" s="18">
        <v>2</v>
      </c>
      <c r="BB50" s="18"/>
      <c r="BC50" s="18"/>
      <c r="BD50" s="18">
        <v>5</v>
      </c>
      <c r="BE50" s="18">
        <v>2</v>
      </c>
      <c r="BF50" s="18">
        <v>1</v>
      </c>
      <c r="BG50" s="18"/>
      <c r="BH50" s="18"/>
      <c r="BI50" s="18">
        <v>1</v>
      </c>
      <c r="BJ50" s="18">
        <v>3</v>
      </c>
      <c r="BK50" s="18"/>
      <c r="BL50" s="18">
        <v>2</v>
      </c>
      <c r="BM50" s="18">
        <v>5</v>
      </c>
      <c r="BN50" s="18"/>
      <c r="BO50" s="18"/>
      <c r="BP50" s="18">
        <v>1</v>
      </c>
      <c r="BQ50" s="18"/>
      <c r="BR50" s="18"/>
      <c r="BS50" s="18">
        <v>3</v>
      </c>
      <c r="BT50" s="18">
        <v>2</v>
      </c>
      <c r="BU50" s="18"/>
      <c r="BV50" s="18">
        <v>2</v>
      </c>
      <c r="BW50" s="18"/>
      <c r="BX50" s="18">
        <v>3</v>
      </c>
      <c r="BY50" s="19" t="e">
        <f>(BX50-BW50)/BW50</f>
        <v>#DIV/0!</v>
      </c>
    </row>
    <row r="51" spans="1:77" x14ac:dyDescent="0.35">
      <c r="A51" s="18" t="s">
        <v>103</v>
      </c>
      <c r="B51" s="18">
        <v>1</v>
      </c>
      <c r="C51" s="18">
        <v>1</v>
      </c>
      <c r="D51" s="18">
        <v>1</v>
      </c>
      <c r="E51" s="18"/>
      <c r="F51" s="18">
        <v>1</v>
      </c>
      <c r="G51" s="18">
        <v>3</v>
      </c>
      <c r="H51" s="18">
        <v>1</v>
      </c>
      <c r="I51" s="18">
        <v>1</v>
      </c>
      <c r="J51" s="18"/>
      <c r="K51" s="18"/>
      <c r="L51" s="18">
        <v>3</v>
      </c>
      <c r="M51" s="18"/>
      <c r="N51" s="18"/>
      <c r="O51" s="18"/>
      <c r="P51" s="18">
        <v>2</v>
      </c>
      <c r="Q51" s="18"/>
      <c r="R51" s="18">
        <v>2</v>
      </c>
      <c r="S51" s="18">
        <v>1</v>
      </c>
      <c r="T51" s="18"/>
      <c r="U51" s="18"/>
      <c r="V51" s="18">
        <v>2</v>
      </c>
      <c r="W51" s="18">
        <v>3</v>
      </c>
      <c r="X51" s="18">
        <v>2</v>
      </c>
      <c r="Y51" s="18">
        <v>2</v>
      </c>
      <c r="Z51" s="18"/>
      <c r="AA51" s="18">
        <v>1</v>
      </c>
      <c r="AB51" s="18">
        <v>1</v>
      </c>
      <c r="AC51" s="18"/>
      <c r="AD51" s="18"/>
      <c r="AE51" s="18"/>
      <c r="AF51" s="18">
        <v>2</v>
      </c>
      <c r="AG51" s="18">
        <v>1</v>
      </c>
      <c r="AH51" s="18"/>
      <c r="AI51" s="18"/>
      <c r="AJ51" s="18">
        <v>1</v>
      </c>
      <c r="AK51" s="18">
        <v>2</v>
      </c>
      <c r="AL51" s="18"/>
      <c r="AM51" s="18"/>
      <c r="AN51" s="18"/>
      <c r="AO51" s="18">
        <v>1</v>
      </c>
      <c r="AP51" s="18">
        <v>1</v>
      </c>
      <c r="AQ51" s="18">
        <v>1</v>
      </c>
      <c r="AR51" s="18"/>
      <c r="AS51" s="18">
        <v>1</v>
      </c>
      <c r="AT51" s="18"/>
      <c r="AU51" s="18">
        <v>1</v>
      </c>
      <c r="AV51" s="18"/>
      <c r="AW51" s="18">
        <v>1</v>
      </c>
      <c r="AX51" s="18"/>
      <c r="AY51" s="18">
        <v>1</v>
      </c>
      <c r="AZ51" s="18">
        <v>1</v>
      </c>
      <c r="BA51" s="18">
        <v>1</v>
      </c>
      <c r="BB51" s="18">
        <v>1</v>
      </c>
      <c r="BC51" s="18">
        <v>1</v>
      </c>
      <c r="BD51" s="18"/>
      <c r="BE51" s="18">
        <v>1</v>
      </c>
      <c r="BF51" s="18">
        <v>1</v>
      </c>
      <c r="BG51" s="18">
        <v>1</v>
      </c>
      <c r="BH51" s="18"/>
      <c r="BI51" s="18">
        <v>1</v>
      </c>
      <c r="BJ51" s="18"/>
      <c r="BK51" s="18">
        <v>2</v>
      </c>
      <c r="BL51" s="18">
        <v>1</v>
      </c>
      <c r="BM51" s="18">
        <v>1</v>
      </c>
      <c r="BN51" s="18">
        <v>1</v>
      </c>
      <c r="BO51" s="18">
        <v>1</v>
      </c>
      <c r="BP51" s="18">
        <v>1</v>
      </c>
      <c r="BQ51" s="18"/>
      <c r="BR51" s="18"/>
      <c r="BS51" s="18">
        <v>1</v>
      </c>
      <c r="BT51" s="18"/>
      <c r="BU51" s="18">
        <v>1</v>
      </c>
      <c r="BV51" s="18">
        <v>1</v>
      </c>
      <c r="BW51" s="18"/>
      <c r="BX51" s="18">
        <v>3</v>
      </c>
      <c r="BY51" s="19" t="e">
        <f>(BX51-BW51)/BW51</f>
        <v>#DIV/0!</v>
      </c>
    </row>
    <row r="52" spans="1:77" x14ac:dyDescent="0.35">
      <c r="A52" s="18" t="s">
        <v>5834</v>
      </c>
      <c r="B52" s="18">
        <v>1</v>
      </c>
      <c r="C52" s="18">
        <v>2</v>
      </c>
      <c r="D52" s="18">
        <v>3</v>
      </c>
      <c r="E52" s="18">
        <v>1</v>
      </c>
      <c r="F52" s="18">
        <v>1</v>
      </c>
      <c r="G52" s="18">
        <v>2</v>
      </c>
      <c r="H52" s="18"/>
      <c r="I52" s="18"/>
      <c r="J52" s="18">
        <v>1</v>
      </c>
      <c r="K52" s="18">
        <v>2</v>
      </c>
      <c r="L52" s="18">
        <v>1</v>
      </c>
      <c r="M52" s="18">
        <v>1</v>
      </c>
      <c r="N52" s="18">
        <v>2</v>
      </c>
      <c r="O52" s="18">
        <v>2</v>
      </c>
      <c r="P52" s="18"/>
      <c r="Q52" s="18">
        <v>1</v>
      </c>
      <c r="R52" s="18"/>
      <c r="S52" s="18"/>
      <c r="T52" s="18"/>
      <c r="U52" s="18"/>
      <c r="V52" s="18"/>
      <c r="W52" s="18"/>
      <c r="X52" s="18"/>
      <c r="Y52" s="18">
        <v>1</v>
      </c>
      <c r="Z52" s="18"/>
      <c r="AA52" s="18">
        <v>1</v>
      </c>
      <c r="AB52" s="18">
        <v>1</v>
      </c>
      <c r="AC52" s="18"/>
      <c r="AD52" s="18">
        <v>1</v>
      </c>
      <c r="AE52" s="18">
        <v>2</v>
      </c>
      <c r="AF52" s="18"/>
      <c r="AG52" s="18"/>
      <c r="AH52" s="18"/>
      <c r="AI52" s="18"/>
      <c r="AJ52" s="18">
        <v>2</v>
      </c>
      <c r="AK52" s="18"/>
      <c r="AL52" s="18">
        <v>1</v>
      </c>
      <c r="AM52" s="18"/>
      <c r="AN52" s="18">
        <v>1</v>
      </c>
      <c r="AO52" s="18"/>
      <c r="AP52" s="18"/>
      <c r="AQ52" s="18"/>
      <c r="AR52" s="18"/>
      <c r="AS52" s="18"/>
      <c r="AT52" s="18"/>
      <c r="AU52" s="18">
        <v>1</v>
      </c>
      <c r="AV52" s="18"/>
      <c r="AW52" s="18"/>
      <c r="AX52" s="18">
        <v>1</v>
      </c>
      <c r="AY52" s="18"/>
      <c r="AZ52" s="18">
        <v>1</v>
      </c>
      <c r="BA52" s="18"/>
      <c r="BB52" s="18"/>
      <c r="BC52" s="18">
        <v>1</v>
      </c>
      <c r="BD52" s="18">
        <v>2</v>
      </c>
      <c r="BE52" s="18">
        <v>1</v>
      </c>
      <c r="BF52" s="18"/>
      <c r="BG52" s="18">
        <v>2</v>
      </c>
      <c r="BH52" s="18"/>
      <c r="BI52" s="18"/>
      <c r="BJ52" s="18">
        <v>1</v>
      </c>
      <c r="BK52" s="18">
        <v>1</v>
      </c>
      <c r="BL52" s="18">
        <v>2</v>
      </c>
      <c r="BM52" s="18">
        <v>2</v>
      </c>
      <c r="BN52" s="18"/>
      <c r="BO52" s="18"/>
      <c r="BP52" s="18"/>
      <c r="BQ52" s="18">
        <v>1</v>
      </c>
      <c r="BR52" s="18">
        <v>2</v>
      </c>
      <c r="BS52" s="18"/>
      <c r="BT52" s="18"/>
      <c r="BU52" s="18"/>
      <c r="BV52" s="18">
        <v>1</v>
      </c>
      <c r="BW52" s="18"/>
      <c r="BX52" s="18">
        <v>3</v>
      </c>
      <c r="BY52" s="19" t="e">
        <f>(BX52-BW52)/BW52</f>
        <v>#DIV/0!</v>
      </c>
    </row>
    <row r="53" spans="1:77" x14ac:dyDescent="0.35">
      <c r="A53" s="18" t="s">
        <v>893</v>
      </c>
      <c r="B53" s="18"/>
      <c r="C53" s="18"/>
      <c r="D53" s="18"/>
      <c r="E53" s="18"/>
      <c r="F53" s="18">
        <v>1</v>
      </c>
      <c r="G53" s="18">
        <v>1</v>
      </c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>
        <v>1</v>
      </c>
      <c r="S53" s="18">
        <v>1</v>
      </c>
      <c r="T53" s="18">
        <v>1</v>
      </c>
      <c r="U53" s="18"/>
      <c r="V53" s="18"/>
      <c r="W53" s="18"/>
      <c r="X53" s="18"/>
      <c r="Y53" s="18">
        <v>1</v>
      </c>
      <c r="Z53" s="18"/>
      <c r="AA53" s="18">
        <v>1</v>
      </c>
      <c r="AB53" s="18"/>
      <c r="AC53" s="18"/>
      <c r="AD53" s="18"/>
      <c r="AE53" s="18"/>
      <c r="AF53" s="18">
        <v>1</v>
      </c>
      <c r="AG53" s="18">
        <v>1</v>
      </c>
      <c r="AH53" s="18"/>
      <c r="AI53" s="18"/>
      <c r="AJ53" s="18"/>
      <c r="AK53" s="18">
        <v>1</v>
      </c>
      <c r="AL53" s="18">
        <v>1</v>
      </c>
      <c r="AM53" s="18">
        <v>2</v>
      </c>
      <c r="AN53" s="18">
        <v>1</v>
      </c>
      <c r="AO53" s="18"/>
      <c r="AP53" s="18"/>
      <c r="AQ53" s="18"/>
      <c r="AR53" s="18">
        <v>1</v>
      </c>
      <c r="AS53" s="18"/>
      <c r="AT53" s="18">
        <v>1</v>
      </c>
      <c r="AU53" s="18"/>
      <c r="AV53" s="18">
        <v>1</v>
      </c>
      <c r="AW53" s="18"/>
      <c r="AX53" s="18"/>
      <c r="AY53" s="18">
        <v>1</v>
      </c>
      <c r="AZ53" s="18"/>
      <c r="BA53" s="18">
        <v>1</v>
      </c>
      <c r="BB53" s="18"/>
      <c r="BC53" s="18"/>
      <c r="BD53" s="18"/>
      <c r="BE53" s="18"/>
      <c r="BF53" s="18">
        <v>1</v>
      </c>
      <c r="BG53" s="18"/>
      <c r="BH53" s="18"/>
      <c r="BI53" s="18"/>
      <c r="BJ53" s="18"/>
      <c r="BK53" s="18"/>
      <c r="BL53" s="18">
        <v>1</v>
      </c>
      <c r="BM53" s="18"/>
      <c r="BN53" s="18">
        <v>1</v>
      </c>
      <c r="BO53" s="18">
        <v>2</v>
      </c>
      <c r="BP53" s="18"/>
      <c r="BQ53" s="18"/>
      <c r="BR53" s="18"/>
      <c r="BS53" s="18">
        <v>1</v>
      </c>
      <c r="BT53" s="18"/>
      <c r="BU53" s="18"/>
      <c r="BV53" s="18"/>
      <c r="BW53" s="18"/>
      <c r="BX53" s="18">
        <v>3</v>
      </c>
      <c r="BY53" s="19" t="e">
        <f>(BX53-BW53)/BW53</f>
        <v>#DIV/0!</v>
      </c>
    </row>
    <row r="54" spans="1:77" x14ac:dyDescent="0.35">
      <c r="A54" s="18" t="s">
        <v>5291</v>
      </c>
      <c r="B54" s="18">
        <v>1</v>
      </c>
      <c r="C54" s="18"/>
      <c r="D54" s="18"/>
      <c r="E54" s="18">
        <v>1</v>
      </c>
      <c r="F54" s="18"/>
      <c r="G54" s="18">
        <v>1</v>
      </c>
      <c r="H54" s="18"/>
      <c r="I54" s="18"/>
      <c r="J54" s="18">
        <v>1</v>
      </c>
      <c r="K54" s="18">
        <v>1</v>
      </c>
      <c r="L54" s="18">
        <v>1</v>
      </c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>
        <v>2</v>
      </c>
      <c r="AM54" s="18"/>
      <c r="AN54" s="18"/>
      <c r="AO54" s="18"/>
      <c r="AP54" s="18"/>
      <c r="AQ54" s="18"/>
      <c r="AR54" s="18"/>
      <c r="AS54" s="18"/>
      <c r="AT54" s="18">
        <v>1</v>
      </c>
      <c r="AU54" s="18"/>
      <c r="AV54" s="18"/>
      <c r="AW54" s="18"/>
      <c r="AX54" s="18"/>
      <c r="AY54" s="18">
        <v>1</v>
      </c>
      <c r="AZ54" s="18"/>
      <c r="BA54" s="18"/>
      <c r="BB54" s="18"/>
      <c r="BC54" s="18">
        <v>1</v>
      </c>
      <c r="BD54" s="18"/>
      <c r="BE54" s="18"/>
      <c r="BF54" s="18">
        <v>2</v>
      </c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>
        <v>3</v>
      </c>
      <c r="BY54" s="19" t="e">
        <f>(BX54-BW54)/BW54</f>
        <v>#DIV/0!</v>
      </c>
    </row>
    <row r="55" spans="1:77" x14ac:dyDescent="0.35">
      <c r="A55" s="18" t="s">
        <v>3604</v>
      </c>
      <c r="B55" s="18">
        <v>2</v>
      </c>
      <c r="C55" s="18">
        <v>1</v>
      </c>
      <c r="D55" s="18">
        <v>1</v>
      </c>
      <c r="E55" s="18">
        <v>1</v>
      </c>
      <c r="F55" s="18"/>
      <c r="G55" s="18">
        <v>1</v>
      </c>
      <c r="H55" s="18">
        <v>3</v>
      </c>
      <c r="I55" s="18">
        <v>3</v>
      </c>
      <c r="J55" s="18">
        <v>2</v>
      </c>
      <c r="K55" s="18">
        <v>1</v>
      </c>
      <c r="L55" s="18">
        <v>2</v>
      </c>
      <c r="M55" s="18">
        <v>5</v>
      </c>
      <c r="N55" s="18">
        <v>1</v>
      </c>
      <c r="O55" s="18"/>
      <c r="P55" s="18">
        <v>1</v>
      </c>
      <c r="Q55" s="18"/>
      <c r="R55" s="18"/>
      <c r="S55" s="18">
        <v>2</v>
      </c>
      <c r="T55" s="18"/>
      <c r="U55" s="18">
        <v>2</v>
      </c>
      <c r="V55" s="18">
        <v>1</v>
      </c>
      <c r="W55" s="18">
        <v>4</v>
      </c>
      <c r="X55" s="18">
        <v>2</v>
      </c>
      <c r="Y55" s="18">
        <v>1</v>
      </c>
      <c r="Z55" s="18"/>
      <c r="AA55" s="18">
        <v>1</v>
      </c>
      <c r="AB55" s="18">
        <v>1</v>
      </c>
      <c r="AC55" s="18"/>
      <c r="AD55" s="18"/>
      <c r="AE55" s="18">
        <v>1</v>
      </c>
      <c r="AF55" s="18">
        <v>4</v>
      </c>
      <c r="AG55" s="18">
        <v>3</v>
      </c>
      <c r="AH55" s="18">
        <v>6</v>
      </c>
      <c r="AI55" s="18">
        <v>1</v>
      </c>
      <c r="AJ55" s="18">
        <v>1</v>
      </c>
      <c r="AK55" s="18">
        <v>2</v>
      </c>
      <c r="AL55" s="18">
        <v>2</v>
      </c>
      <c r="AM55" s="18">
        <v>1</v>
      </c>
      <c r="AN55" s="18">
        <v>3</v>
      </c>
      <c r="AO55" s="18">
        <v>3</v>
      </c>
      <c r="AP55" s="18"/>
      <c r="AQ55" s="18">
        <v>2</v>
      </c>
      <c r="AR55" s="18">
        <v>1</v>
      </c>
      <c r="AS55" s="18">
        <v>3</v>
      </c>
      <c r="AT55" s="18">
        <v>4</v>
      </c>
      <c r="AU55" s="18"/>
      <c r="AV55" s="18">
        <v>1</v>
      </c>
      <c r="AW55" s="18">
        <v>1</v>
      </c>
      <c r="AX55" s="18"/>
      <c r="AY55" s="18">
        <v>1</v>
      </c>
      <c r="AZ55" s="18">
        <v>1</v>
      </c>
      <c r="BA55" s="18">
        <v>1</v>
      </c>
      <c r="BB55" s="18"/>
      <c r="BC55" s="18"/>
      <c r="BD55" s="18">
        <v>1</v>
      </c>
      <c r="BE55" s="18"/>
      <c r="BF55" s="18"/>
      <c r="BG55" s="18">
        <v>2</v>
      </c>
      <c r="BH55" s="18">
        <v>3</v>
      </c>
      <c r="BI55" s="18">
        <v>1</v>
      </c>
      <c r="BJ55" s="18">
        <v>2</v>
      </c>
      <c r="BK55" s="18">
        <v>1</v>
      </c>
      <c r="BL55" s="18"/>
      <c r="BM55" s="18">
        <v>1</v>
      </c>
      <c r="BN55" s="18">
        <v>2</v>
      </c>
      <c r="BO55" s="18">
        <v>1</v>
      </c>
      <c r="BP55" s="18">
        <v>1</v>
      </c>
      <c r="BQ55" s="18">
        <v>1</v>
      </c>
      <c r="BR55" s="18"/>
      <c r="BS55" s="18">
        <v>1</v>
      </c>
      <c r="BT55" s="18">
        <v>1</v>
      </c>
      <c r="BU55" s="18"/>
      <c r="BV55" s="18">
        <v>2</v>
      </c>
      <c r="BW55" s="18">
        <v>8</v>
      </c>
      <c r="BX55" s="18">
        <v>2</v>
      </c>
      <c r="BY55" s="19">
        <f>(BX55-BW55)/BW55</f>
        <v>-0.75</v>
      </c>
    </row>
    <row r="56" spans="1:77" x14ac:dyDescent="0.35">
      <c r="A56" s="18" t="s">
        <v>5341</v>
      </c>
      <c r="B56" s="18">
        <v>8</v>
      </c>
      <c r="C56" s="18">
        <v>2</v>
      </c>
      <c r="D56" s="18">
        <v>1</v>
      </c>
      <c r="E56" s="18">
        <v>1</v>
      </c>
      <c r="F56" s="18">
        <v>2</v>
      </c>
      <c r="G56" s="18">
        <v>3</v>
      </c>
      <c r="H56" s="18">
        <v>2</v>
      </c>
      <c r="I56" s="18">
        <v>8</v>
      </c>
      <c r="J56" s="18">
        <v>6</v>
      </c>
      <c r="K56" s="18">
        <v>1</v>
      </c>
      <c r="L56" s="18">
        <v>8</v>
      </c>
      <c r="M56" s="18"/>
      <c r="N56" s="18">
        <v>3</v>
      </c>
      <c r="O56" s="18">
        <v>9</v>
      </c>
      <c r="P56" s="18">
        <v>5</v>
      </c>
      <c r="Q56" s="18">
        <v>4</v>
      </c>
      <c r="R56" s="18">
        <v>4</v>
      </c>
      <c r="S56" s="18">
        <v>2</v>
      </c>
      <c r="T56" s="18">
        <v>1</v>
      </c>
      <c r="U56" s="18">
        <v>4</v>
      </c>
      <c r="V56" s="18">
        <v>1</v>
      </c>
      <c r="W56" s="18">
        <v>2</v>
      </c>
      <c r="X56" s="18">
        <v>2</v>
      </c>
      <c r="Y56" s="18">
        <v>1</v>
      </c>
      <c r="Z56" s="18">
        <v>3</v>
      </c>
      <c r="AA56" s="18">
        <v>2</v>
      </c>
      <c r="AB56" s="18"/>
      <c r="AC56" s="18">
        <v>6</v>
      </c>
      <c r="AD56" s="18">
        <v>1</v>
      </c>
      <c r="AE56" s="18"/>
      <c r="AF56" s="18">
        <v>2</v>
      </c>
      <c r="AG56" s="18">
        <v>2</v>
      </c>
      <c r="AH56" s="18">
        <v>2</v>
      </c>
      <c r="AI56" s="18">
        <v>3</v>
      </c>
      <c r="AJ56" s="18">
        <v>3</v>
      </c>
      <c r="AK56" s="18">
        <v>2</v>
      </c>
      <c r="AL56" s="18">
        <v>3</v>
      </c>
      <c r="AM56" s="18">
        <v>2</v>
      </c>
      <c r="AN56" s="18">
        <v>2</v>
      </c>
      <c r="AO56" s="18">
        <v>2</v>
      </c>
      <c r="AP56" s="18">
        <v>3</v>
      </c>
      <c r="AQ56" s="18">
        <v>1</v>
      </c>
      <c r="AR56" s="18">
        <v>1</v>
      </c>
      <c r="AS56" s="18">
        <v>1</v>
      </c>
      <c r="AT56" s="18">
        <v>1</v>
      </c>
      <c r="AU56" s="18"/>
      <c r="AV56" s="18"/>
      <c r="AW56" s="18"/>
      <c r="AX56" s="18">
        <v>2</v>
      </c>
      <c r="AY56" s="18">
        <v>2</v>
      </c>
      <c r="AZ56" s="18"/>
      <c r="BA56" s="18">
        <v>6</v>
      </c>
      <c r="BB56" s="18">
        <v>3</v>
      </c>
      <c r="BC56" s="18">
        <v>4</v>
      </c>
      <c r="BD56" s="18">
        <v>2</v>
      </c>
      <c r="BE56" s="18">
        <v>6</v>
      </c>
      <c r="BF56" s="18"/>
      <c r="BG56" s="18">
        <v>2</v>
      </c>
      <c r="BH56" s="18">
        <v>5</v>
      </c>
      <c r="BI56" s="18">
        <v>4</v>
      </c>
      <c r="BJ56" s="18">
        <v>2</v>
      </c>
      <c r="BK56" s="18">
        <v>1</v>
      </c>
      <c r="BL56" s="18">
        <v>3</v>
      </c>
      <c r="BM56" s="18"/>
      <c r="BN56" s="18">
        <v>1</v>
      </c>
      <c r="BO56" s="18">
        <v>1</v>
      </c>
      <c r="BP56" s="18"/>
      <c r="BQ56" s="18">
        <v>8</v>
      </c>
      <c r="BR56" s="18">
        <v>11</v>
      </c>
      <c r="BS56" s="18">
        <v>6</v>
      </c>
      <c r="BT56" s="18">
        <v>3</v>
      </c>
      <c r="BU56" s="18">
        <v>4</v>
      </c>
      <c r="BV56" s="18">
        <v>1</v>
      </c>
      <c r="BW56" s="18">
        <v>5</v>
      </c>
      <c r="BX56" s="18">
        <v>2</v>
      </c>
      <c r="BY56" s="19">
        <f>(BX56-BW56)/BW56</f>
        <v>-0.6</v>
      </c>
    </row>
    <row r="57" spans="1:77" x14ac:dyDescent="0.35">
      <c r="A57" s="18" t="s">
        <v>1773</v>
      </c>
      <c r="B57" s="18">
        <v>7</v>
      </c>
      <c r="C57" s="18">
        <v>7</v>
      </c>
      <c r="D57" s="18">
        <v>9</v>
      </c>
      <c r="E57" s="18"/>
      <c r="F57" s="18">
        <v>4</v>
      </c>
      <c r="G57" s="18">
        <v>3</v>
      </c>
      <c r="H57" s="18">
        <v>6</v>
      </c>
      <c r="I57" s="18">
        <v>2</v>
      </c>
      <c r="J57" s="18">
        <v>1</v>
      </c>
      <c r="K57" s="18">
        <v>4</v>
      </c>
      <c r="L57" s="18">
        <v>1</v>
      </c>
      <c r="M57" s="18">
        <v>10</v>
      </c>
      <c r="N57" s="18">
        <v>1</v>
      </c>
      <c r="O57" s="18">
        <v>1</v>
      </c>
      <c r="P57" s="18">
        <v>4</v>
      </c>
      <c r="Q57" s="18">
        <v>2</v>
      </c>
      <c r="R57" s="18">
        <v>1</v>
      </c>
      <c r="S57" s="18">
        <v>2</v>
      </c>
      <c r="T57" s="18">
        <v>1</v>
      </c>
      <c r="U57" s="18">
        <v>1</v>
      </c>
      <c r="V57" s="18"/>
      <c r="W57" s="18">
        <v>1</v>
      </c>
      <c r="X57" s="18"/>
      <c r="Y57" s="18">
        <v>8</v>
      </c>
      <c r="Z57" s="18">
        <v>7</v>
      </c>
      <c r="AA57" s="18">
        <v>3</v>
      </c>
      <c r="AB57" s="18">
        <v>7</v>
      </c>
      <c r="AC57" s="18">
        <v>12</v>
      </c>
      <c r="AD57" s="18">
        <v>11</v>
      </c>
      <c r="AE57" s="18">
        <v>4</v>
      </c>
      <c r="AF57" s="18"/>
      <c r="AG57" s="18"/>
      <c r="AH57" s="18">
        <v>1</v>
      </c>
      <c r="AI57" s="18">
        <v>2</v>
      </c>
      <c r="AJ57" s="18">
        <v>4</v>
      </c>
      <c r="AK57" s="18">
        <v>2</v>
      </c>
      <c r="AL57" s="18">
        <v>2</v>
      </c>
      <c r="AM57" s="18">
        <v>1</v>
      </c>
      <c r="AN57" s="18">
        <v>1</v>
      </c>
      <c r="AO57" s="18">
        <v>3</v>
      </c>
      <c r="AP57" s="18"/>
      <c r="AQ57" s="18">
        <v>8</v>
      </c>
      <c r="AR57" s="18">
        <v>1</v>
      </c>
      <c r="AS57" s="18">
        <v>1</v>
      </c>
      <c r="AT57" s="18">
        <v>1</v>
      </c>
      <c r="AU57" s="18"/>
      <c r="AV57" s="18">
        <v>1</v>
      </c>
      <c r="AW57" s="18">
        <v>1</v>
      </c>
      <c r="AX57" s="18">
        <v>5</v>
      </c>
      <c r="AY57" s="18">
        <v>2</v>
      </c>
      <c r="AZ57" s="18">
        <v>1</v>
      </c>
      <c r="BA57" s="18">
        <v>1</v>
      </c>
      <c r="BB57" s="18">
        <v>7</v>
      </c>
      <c r="BC57" s="18">
        <v>7</v>
      </c>
      <c r="BD57" s="18">
        <v>5</v>
      </c>
      <c r="BE57" s="18">
        <v>3</v>
      </c>
      <c r="BF57" s="18">
        <v>3</v>
      </c>
      <c r="BG57" s="18">
        <v>2</v>
      </c>
      <c r="BH57" s="18">
        <v>3</v>
      </c>
      <c r="BI57" s="18">
        <v>4</v>
      </c>
      <c r="BJ57" s="18">
        <v>6</v>
      </c>
      <c r="BK57" s="18">
        <v>6</v>
      </c>
      <c r="BL57" s="18">
        <v>4</v>
      </c>
      <c r="BM57" s="18">
        <v>9</v>
      </c>
      <c r="BN57" s="18">
        <v>8</v>
      </c>
      <c r="BO57" s="18">
        <v>5</v>
      </c>
      <c r="BP57" s="18">
        <v>2</v>
      </c>
      <c r="BQ57" s="18">
        <v>3</v>
      </c>
      <c r="BR57" s="18">
        <v>5</v>
      </c>
      <c r="BS57" s="18"/>
      <c r="BT57" s="18">
        <v>4</v>
      </c>
      <c r="BU57" s="18">
        <v>11</v>
      </c>
      <c r="BV57" s="18">
        <v>7</v>
      </c>
      <c r="BW57" s="18">
        <v>4</v>
      </c>
      <c r="BX57" s="18">
        <v>2</v>
      </c>
      <c r="BY57" s="19">
        <f>(BX57-BW57)/BW57</f>
        <v>-0.5</v>
      </c>
    </row>
    <row r="58" spans="1:77" x14ac:dyDescent="0.35">
      <c r="A58" s="18" t="s">
        <v>5546</v>
      </c>
      <c r="B58" s="18">
        <v>3</v>
      </c>
      <c r="C58" s="18">
        <v>8</v>
      </c>
      <c r="D58" s="18">
        <v>3</v>
      </c>
      <c r="E58" s="18">
        <v>6</v>
      </c>
      <c r="F58" s="18">
        <v>1</v>
      </c>
      <c r="G58" s="18">
        <v>3</v>
      </c>
      <c r="H58" s="18"/>
      <c r="I58" s="18">
        <v>1</v>
      </c>
      <c r="J58" s="18">
        <v>6</v>
      </c>
      <c r="K58" s="18">
        <v>1</v>
      </c>
      <c r="L58" s="18">
        <v>6</v>
      </c>
      <c r="M58" s="18">
        <v>2</v>
      </c>
      <c r="N58" s="18">
        <v>2</v>
      </c>
      <c r="O58" s="18">
        <v>6</v>
      </c>
      <c r="P58" s="18">
        <v>5</v>
      </c>
      <c r="Q58" s="18">
        <v>3</v>
      </c>
      <c r="R58" s="18">
        <v>2</v>
      </c>
      <c r="S58" s="18">
        <v>4</v>
      </c>
      <c r="T58" s="18">
        <v>1</v>
      </c>
      <c r="U58" s="18">
        <v>5</v>
      </c>
      <c r="V58" s="18">
        <v>4</v>
      </c>
      <c r="W58" s="18">
        <v>1</v>
      </c>
      <c r="X58" s="18"/>
      <c r="Y58" s="18">
        <v>3</v>
      </c>
      <c r="Z58" s="18"/>
      <c r="AA58" s="18">
        <v>1</v>
      </c>
      <c r="AB58" s="18"/>
      <c r="AC58" s="18">
        <v>2</v>
      </c>
      <c r="AD58" s="18">
        <v>2</v>
      </c>
      <c r="AE58" s="18">
        <v>4</v>
      </c>
      <c r="AF58" s="18">
        <v>1</v>
      </c>
      <c r="AG58" s="18">
        <v>5</v>
      </c>
      <c r="AH58" s="18">
        <v>2</v>
      </c>
      <c r="AI58" s="18">
        <v>2</v>
      </c>
      <c r="AJ58" s="18">
        <v>9</v>
      </c>
      <c r="AK58" s="18">
        <v>4</v>
      </c>
      <c r="AL58" s="18">
        <v>4</v>
      </c>
      <c r="AM58" s="18"/>
      <c r="AN58" s="18">
        <v>3</v>
      </c>
      <c r="AO58" s="18">
        <v>2</v>
      </c>
      <c r="AP58" s="18">
        <v>6</v>
      </c>
      <c r="AQ58" s="18">
        <v>4</v>
      </c>
      <c r="AR58" s="18">
        <v>2</v>
      </c>
      <c r="AS58" s="18">
        <v>2</v>
      </c>
      <c r="AT58" s="18">
        <v>3</v>
      </c>
      <c r="AU58" s="18">
        <v>11</v>
      </c>
      <c r="AV58" s="18">
        <v>4</v>
      </c>
      <c r="AW58" s="18">
        <v>6</v>
      </c>
      <c r="AX58" s="18">
        <v>4</v>
      </c>
      <c r="AY58" s="18">
        <v>1</v>
      </c>
      <c r="AZ58" s="18">
        <v>3</v>
      </c>
      <c r="BA58" s="18">
        <v>5</v>
      </c>
      <c r="BB58" s="18">
        <v>3</v>
      </c>
      <c r="BC58" s="18">
        <v>1</v>
      </c>
      <c r="BD58" s="18">
        <v>3</v>
      </c>
      <c r="BE58" s="18">
        <v>1</v>
      </c>
      <c r="BF58" s="18">
        <v>4</v>
      </c>
      <c r="BG58" s="18">
        <v>3</v>
      </c>
      <c r="BH58" s="18">
        <v>3</v>
      </c>
      <c r="BI58" s="18">
        <v>2</v>
      </c>
      <c r="BJ58" s="18">
        <v>2</v>
      </c>
      <c r="BK58" s="18">
        <v>4</v>
      </c>
      <c r="BL58" s="18">
        <v>2</v>
      </c>
      <c r="BM58" s="18">
        <v>1</v>
      </c>
      <c r="BN58" s="18">
        <v>1</v>
      </c>
      <c r="BO58" s="18"/>
      <c r="BP58" s="18">
        <v>2</v>
      </c>
      <c r="BQ58" s="18">
        <v>4</v>
      </c>
      <c r="BR58" s="18">
        <v>1</v>
      </c>
      <c r="BS58" s="18">
        <v>1</v>
      </c>
      <c r="BT58" s="18">
        <v>3</v>
      </c>
      <c r="BU58" s="18">
        <v>2</v>
      </c>
      <c r="BV58" s="18">
        <v>4</v>
      </c>
      <c r="BW58" s="18">
        <v>3</v>
      </c>
      <c r="BX58" s="18">
        <v>2</v>
      </c>
      <c r="BY58" s="19">
        <f>(BX58-BW58)/BW58</f>
        <v>-0.33333333333333331</v>
      </c>
    </row>
    <row r="59" spans="1:77" x14ac:dyDescent="0.35">
      <c r="A59" s="18" t="s">
        <v>13917</v>
      </c>
      <c r="B59" s="18">
        <v>5</v>
      </c>
      <c r="C59" s="18">
        <v>8</v>
      </c>
      <c r="D59" s="18">
        <v>4</v>
      </c>
      <c r="E59" s="18">
        <v>6</v>
      </c>
      <c r="F59" s="18"/>
      <c r="G59" s="18">
        <v>7</v>
      </c>
      <c r="H59" s="18">
        <v>1</v>
      </c>
      <c r="I59" s="18">
        <v>5</v>
      </c>
      <c r="J59" s="18"/>
      <c r="K59" s="18">
        <v>19</v>
      </c>
      <c r="L59" s="18">
        <v>12</v>
      </c>
      <c r="M59" s="18">
        <v>8</v>
      </c>
      <c r="N59" s="18">
        <v>2</v>
      </c>
      <c r="O59" s="18">
        <v>7</v>
      </c>
      <c r="P59" s="18">
        <v>1</v>
      </c>
      <c r="Q59" s="18">
        <v>1</v>
      </c>
      <c r="R59" s="18">
        <v>7</v>
      </c>
      <c r="S59" s="18">
        <v>1</v>
      </c>
      <c r="T59" s="18">
        <v>4</v>
      </c>
      <c r="U59" s="18"/>
      <c r="V59" s="18">
        <v>1</v>
      </c>
      <c r="W59" s="18">
        <v>8</v>
      </c>
      <c r="X59" s="18">
        <v>3</v>
      </c>
      <c r="Y59" s="18">
        <v>3</v>
      </c>
      <c r="Z59" s="18">
        <v>1</v>
      </c>
      <c r="AA59" s="18">
        <v>2</v>
      </c>
      <c r="AB59" s="18">
        <v>2</v>
      </c>
      <c r="AC59" s="18"/>
      <c r="AD59" s="18">
        <v>4</v>
      </c>
      <c r="AE59" s="18">
        <v>5</v>
      </c>
      <c r="AF59" s="18">
        <v>3</v>
      </c>
      <c r="AG59" s="18">
        <v>1</v>
      </c>
      <c r="AH59" s="18">
        <v>3</v>
      </c>
      <c r="AI59" s="18"/>
      <c r="AJ59" s="18">
        <v>2</v>
      </c>
      <c r="AK59" s="18">
        <v>3</v>
      </c>
      <c r="AL59" s="18">
        <v>1</v>
      </c>
      <c r="AM59" s="18">
        <v>1</v>
      </c>
      <c r="AN59" s="18">
        <v>2</v>
      </c>
      <c r="AO59" s="18">
        <v>1</v>
      </c>
      <c r="AP59" s="18">
        <v>4</v>
      </c>
      <c r="AQ59" s="18"/>
      <c r="AR59" s="18">
        <v>2</v>
      </c>
      <c r="AS59" s="18">
        <v>6</v>
      </c>
      <c r="AT59" s="18">
        <v>2</v>
      </c>
      <c r="AU59" s="18">
        <v>4</v>
      </c>
      <c r="AV59" s="18">
        <v>4</v>
      </c>
      <c r="AW59" s="18">
        <v>4</v>
      </c>
      <c r="AX59" s="18">
        <v>9</v>
      </c>
      <c r="AY59" s="18">
        <v>5</v>
      </c>
      <c r="AZ59" s="18">
        <v>2</v>
      </c>
      <c r="BA59" s="18">
        <v>5</v>
      </c>
      <c r="BB59" s="18">
        <v>7</v>
      </c>
      <c r="BC59" s="18">
        <v>7</v>
      </c>
      <c r="BD59" s="18">
        <v>10</v>
      </c>
      <c r="BE59" s="18">
        <v>14</v>
      </c>
      <c r="BF59" s="18">
        <v>3</v>
      </c>
      <c r="BG59" s="18"/>
      <c r="BH59" s="18">
        <v>3</v>
      </c>
      <c r="BI59" s="18">
        <v>2</v>
      </c>
      <c r="BJ59" s="18">
        <v>2</v>
      </c>
      <c r="BK59" s="18"/>
      <c r="BL59" s="18">
        <v>5</v>
      </c>
      <c r="BM59" s="18">
        <v>5</v>
      </c>
      <c r="BN59" s="18"/>
      <c r="BO59" s="18"/>
      <c r="BP59" s="18">
        <v>4</v>
      </c>
      <c r="BQ59" s="18"/>
      <c r="BR59" s="18">
        <v>4</v>
      </c>
      <c r="BS59" s="18">
        <v>2</v>
      </c>
      <c r="BT59" s="18"/>
      <c r="BU59" s="18">
        <v>4</v>
      </c>
      <c r="BV59" s="18">
        <v>3</v>
      </c>
      <c r="BW59" s="18">
        <v>3</v>
      </c>
      <c r="BX59" s="18">
        <v>2</v>
      </c>
      <c r="BY59" s="19">
        <f>(BX59-BW59)/BW59</f>
        <v>-0.33333333333333331</v>
      </c>
    </row>
    <row r="60" spans="1:77" x14ac:dyDescent="0.35">
      <c r="A60" s="18" t="s">
        <v>9226</v>
      </c>
      <c r="B60" s="18"/>
      <c r="C60" s="18">
        <v>3</v>
      </c>
      <c r="D60" s="18">
        <v>2</v>
      </c>
      <c r="E60" s="18">
        <v>5</v>
      </c>
      <c r="F60" s="18">
        <v>3</v>
      </c>
      <c r="G60" s="18">
        <v>5</v>
      </c>
      <c r="H60" s="18">
        <v>5</v>
      </c>
      <c r="I60" s="18"/>
      <c r="J60" s="18">
        <v>1</v>
      </c>
      <c r="K60" s="18">
        <v>5</v>
      </c>
      <c r="L60" s="18">
        <v>7</v>
      </c>
      <c r="M60" s="18">
        <v>1</v>
      </c>
      <c r="N60" s="18"/>
      <c r="O60" s="18">
        <v>2</v>
      </c>
      <c r="P60" s="18">
        <v>5</v>
      </c>
      <c r="Q60" s="18">
        <v>2</v>
      </c>
      <c r="R60" s="18">
        <v>1</v>
      </c>
      <c r="S60" s="18">
        <v>8</v>
      </c>
      <c r="T60" s="18">
        <v>1</v>
      </c>
      <c r="U60" s="18">
        <v>2</v>
      </c>
      <c r="V60" s="18">
        <v>3</v>
      </c>
      <c r="W60" s="18"/>
      <c r="X60" s="18">
        <v>4</v>
      </c>
      <c r="Y60" s="18">
        <v>3</v>
      </c>
      <c r="Z60" s="18">
        <v>1</v>
      </c>
      <c r="AA60" s="18"/>
      <c r="AB60" s="18">
        <v>2</v>
      </c>
      <c r="AC60" s="18"/>
      <c r="AD60" s="18"/>
      <c r="AE60" s="18">
        <v>6</v>
      </c>
      <c r="AF60" s="18">
        <v>3</v>
      </c>
      <c r="AG60" s="18">
        <v>2</v>
      </c>
      <c r="AH60" s="18">
        <v>2</v>
      </c>
      <c r="AI60" s="18"/>
      <c r="AJ60" s="18">
        <v>3</v>
      </c>
      <c r="AK60" s="18">
        <v>1</v>
      </c>
      <c r="AL60" s="18">
        <v>2</v>
      </c>
      <c r="AM60" s="18"/>
      <c r="AN60" s="18"/>
      <c r="AO60" s="18"/>
      <c r="AP60" s="18">
        <v>2</v>
      </c>
      <c r="AQ60" s="18">
        <v>4</v>
      </c>
      <c r="AR60" s="18">
        <v>2</v>
      </c>
      <c r="AS60" s="18">
        <v>1</v>
      </c>
      <c r="AT60" s="18">
        <v>2</v>
      </c>
      <c r="AU60" s="18">
        <v>2</v>
      </c>
      <c r="AV60" s="18">
        <v>1</v>
      </c>
      <c r="AW60" s="18">
        <v>3</v>
      </c>
      <c r="AX60" s="18"/>
      <c r="AY60" s="18">
        <v>1</v>
      </c>
      <c r="AZ60" s="18">
        <v>3</v>
      </c>
      <c r="BA60" s="18">
        <v>1</v>
      </c>
      <c r="BB60" s="18">
        <v>1</v>
      </c>
      <c r="BC60" s="18">
        <v>1</v>
      </c>
      <c r="BD60" s="18">
        <v>2</v>
      </c>
      <c r="BE60" s="18">
        <v>2</v>
      </c>
      <c r="BF60" s="18">
        <v>2</v>
      </c>
      <c r="BG60" s="18">
        <v>3</v>
      </c>
      <c r="BH60" s="18"/>
      <c r="BI60" s="18">
        <v>4</v>
      </c>
      <c r="BJ60" s="18"/>
      <c r="BK60" s="18">
        <v>2</v>
      </c>
      <c r="BL60" s="18">
        <v>2</v>
      </c>
      <c r="BM60" s="18">
        <v>3</v>
      </c>
      <c r="BN60" s="18">
        <v>3</v>
      </c>
      <c r="BO60" s="18">
        <v>4</v>
      </c>
      <c r="BP60" s="18">
        <v>2</v>
      </c>
      <c r="BQ60" s="18"/>
      <c r="BR60" s="18">
        <v>1</v>
      </c>
      <c r="BS60" s="18">
        <v>4</v>
      </c>
      <c r="BT60" s="18">
        <v>2</v>
      </c>
      <c r="BU60" s="18">
        <v>1</v>
      </c>
      <c r="BV60" s="18">
        <v>1</v>
      </c>
      <c r="BW60" s="18">
        <v>3</v>
      </c>
      <c r="BX60" s="18">
        <v>2</v>
      </c>
      <c r="BY60" s="19">
        <f>(BX60-BW60)/BW60</f>
        <v>-0.33333333333333331</v>
      </c>
    </row>
    <row r="61" spans="1:77" x14ac:dyDescent="0.35">
      <c r="A61" s="18" t="s">
        <v>3678</v>
      </c>
      <c r="B61" s="18">
        <v>1</v>
      </c>
      <c r="C61" s="18">
        <v>1</v>
      </c>
      <c r="D61" s="18">
        <v>4</v>
      </c>
      <c r="E61" s="18">
        <v>6</v>
      </c>
      <c r="F61" s="18">
        <v>4</v>
      </c>
      <c r="G61" s="18">
        <v>2</v>
      </c>
      <c r="H61" s="18">
        <v>2</v>
      </c>
      <c r="I61" s="18">
        <v>2</v>
      </c>
      <c r="J61" s="18">
        <v>1</v>
      </c>
      <c r="K61" s="18">
        <v>2</v>
      </c>
      <c r="L61" s="18">
        <v>2</v>
      </c>
      <c r="M61" s="18">
        <v>2</v>
      </c>
      <c r="N61" s="18">
        <v>1</v>
      </c>
      <c r="O61" s="18">
        <v>4</v>
      </c>
      <c r="P61" s="18">
        <v>6</v>
      </c>
      <c r="Q61" s="18">
        <v>3</v>
      </c>
      <c r="R61" s="18">
        <v>2</v>
      </c>
      <c r="S61" s="18">
        <v>4</v>
      </c>
      <c r="T61" s="18"/>
      <c r="U61" s="18">
        <v>3</v>
      </c>
      <c r="V61" s="18">
        <v>2</v>
      </c>
      <c r="W61" s="18">
        <v>3</v>
      </c>
      <c r="X61" s="18">
        <v>5</v>
      </c>
      <c r="Y61" s="18">
        <v>3</v>
      </c>
      <c r="Z61" s="18"/>
      <c r="AA61" s="18">
        <v>5</v>
      </c>
      <c r="AB61" s="18">
        <v>1</v>
      </c>
      <c r="AC61" s="18">
        <v>2</v>
      </c>
      <c r="AD61" s="18"/>
      <c r="AE61" s="18">
        <v>5</v>
      </c>
      <c r="AF61" s="18"/>
      <c r="AG61" s="18">
        <v>5</v>
      </c>
      <c r="AH61" s="18">
        <v>5</v>
      </c>
      <c r="AI61" s="18">
        <v>1</v>
      </c>
      <c r="AJ61" s="18">
        <v>4</v>
      </c>
      <c r="AK61" s="18">
        <v>3</v>
      </c>
      <c r="AL61" s="18">
        <v>1</v>
      </c>
      <c r="AM61" s="18">
        <v>1</v>
      </c>
      <c r="AN61" s="18">
        <v>2</v>
      </c>
      <c r="AO61" s="18">
        <v>1</v>
      </c>
      <c r="AP61" s="18">
        <v>4</v>
      </c>
      <c r="AQ61" s="18">
        <v>4</v>
      </c>
      <c r="AR61" s="18">
        <v>2</v>
      </c>
      <c r="AS61" s="18"/>
      <c r="AT61" s="18">
        <v>2</v>
      </c>
      <c r="AU61" s="18">
        <v>1</v>
      </c>
      <c r="AV61" s="18">
        <v>3</v>
      </c>
      <c r="AW61" s="18">
        <v>4</v>
      </c>
      <c r="AX61" s="18"/>
      <c r="AY61" s="18">
        <v>1</v>
      </c>
      <c r="AZ61" s="18">
        <v>4</v>
      </c>
      <c r="BA61" s="18">
        <v>5</v>
      </c>
      <c r="BB61" s="18">
        <v>5</v>
      </c>
      <c r="BC61" s="18">
        <v>1</v>
      </c>
      <c r="BD61" s="18">
        <v>1</v>
      </c>
      <c r="BE61" s="18">
        <v>11</v>
      </c>
      <c r="BF61" s="18">
        <v>2</v>
      </c>
      <c r="BG61" s="18">
        <v>5</v>
      </c>
      <c r="BH61" s="18">
        <v>5</v>
      </c>
      <c r="BI61" s="18">
        <v>5</v>
      </c>
      <c r="BJ61" s="18">
        <v>1</v>
      </c>
      <c r="BK61" s="18">
        <v>1</v>
      </c>
      <c r="BL61" s="18">
        <v>3</v>
      </c>
      <c r="BM61" s="18">
        <v>1</v>
      </c>
      <c r="BN61" s="18">
        <v>1</v>
      </c>
      <c r="BO61" s="18">
        <v>1</v>
      </c>
      <c r="BP61" s="18">
        <v>1</v>
      </c>
      <c r="BQ61" s="18">
        <v>47</v>
      </c>
      <c r="BR61" s="18">
        <v>1</v>
      </c>
      <c r="BS61" s="18">
        <v>3</v>
      </c>
      <c r="BT61" s="18">
        <v>1</v>
      </c>
      <c r="BU61" s="18"/>
      <c r="BV61" s="18">
        <v>4</v>
      </c>
      <c r="BW61" s="18">
        <v>2</v>
      </c>
      <c r="BX61" s="18">
        <v>2</v>
      </c>
      <c r="BY61" s="19">
        <f>(BX61-BW61)/BW61</f>
        <v>0</v>
      </c>
    </row>
    <row r="62" spans="1:77" x14ac:dyDescent="0.35">
      <c r="A62" s="18" t="s">
        <v>1396</v>
      </c>
      <c r="B62" s="18">
        <v>2</v>
      </c>
      <c r="C62" s="18">
        <v>7</v>
      </c>
      <c r="D62" s="18">
        <v>7</v>
      </c>
      <c r="E62" s="18">
        <v>2</v>
      </c>
      <c r="F62" s="18">
        <v>6</v>
      </c>
      <c r="G62" s="18">
        <v>10</v>
      </c>
      <c r="H62" s="18">
        <v>5</v>
      </c>
      <c r="I62" s="18">
        <v>1</v>
      </c>
      <c r="J62" s="18">
        <v>2</v>
      </c>
      <c r="K62" s="18">
        <v>2</v>
      </c>
      <c r="L62" s="18">
        <v>5</v>
      </c>
      <c r="M62" s="18">
        <v>3</v>
      </c>
      <c r="N62" s="18">
        <v>2</v>
      </c>
      <c r="O62" s="18">
        <v>2</v>
      </c>
      <c r="P62" s="18">
        <v>2</v>
      </c>
      <c r="Q62" s="18">
        <v>5</v>
      </c>
      <c r="R62" s="18">
        <v>2</v>
      </c>
      <c r="S62" s="18">
        <v>3</v>
      </c>
      <c r="T62" s="18">
        <v>2</v>
      </c>
      <c r="U62" s="18">
        <v>3</v>
      </c>
      <c r="V62" s="18">
        <v>7</v>
      </c>
      <c r="W62" s="18">
        <v>8</v>
      </c>
      <c r="X62" s="18">
        <v>3</v>
      </c>
      <c r="Y62" s="18">
        <v>5</v>
      </c>
      <c r="Z62" s="18">
        <v>4</v>
      </c>
      <c r="AA62" s="18">
        <v>16</v>
      </c>
      <c r="AB62" s="18">
        <v>1</v>
      </c>
      <c r="AC62" s="18">
        <v>2</v>
      </c>
      <c r="AD62" s="18">
        <v>5</v>
      </c>
      <c r="AE62" s="18">
        <v>5</v>
      </c>
      <c r="AF62" s="18">
        <v>6</v>
      </c>
      <c r="AG62" s="18">
        <v>2</v>
      </c>
      <c r="AH62" s="18"/>
      <c r="AI62" s="18">
        <v>3</v>
      </c>
      <c r="AJ62" s="18">
        <v>4</v>
      </c>
      <c r="AK62" s="18">
        <v>7</v>
      </c>
      <c r="AL62" s="18">
        <v>3</v>
      </c>
      <c r="AM62" s="18">
        <v>1</v>
      </c>
      <c r="AN62" s="18">
        <v>3</v>
      </c>
      <c r="AO62" s="18">
        <v>2</v>
      </c>
      <c r="AP62" s="18">
        <v>2</v>
      </c>
      <c r="AQ62" s="18">
        <v>5</v>
      </c>
      <c r="AR62" s="18">
        <v>5</v>
      </c>
      <c r="AS62" s="18">
        <v>4</v>
      </c>
      <c r="AT62" s="18">
        <v>3</v>
      </c>
      <c r="AU62" s="18">
        <v>3</v>
      </c>
      <c r="AV62" s="18">
        <v>3</v>
      </c>
      <c r="AW62" s="18">
        <v>5</v>
      </c>
      <c r="AX62" s="18">
        <v>6</v>
      </c>
      <c r="AY62" s="18">
        <v>3</v>
      </c>
      <c r="AZ62" s="18">
        <v>5</v>
      </c>
      <c r="BA62" s="18">
        <v>11</v>
      </c>
      <c r="BB62" s="18">
        <v>3</v>
      </c>
      <c r="BC62" s="18">
        <v>6</v>
      </c>
      <c r="BD62" s="18">
        <v>16</v>
      </c>
      <c r="BE62" s="18">
        <v>10</v>
      </c>
      <c r="BF62" s="18">
        <v>5</v>
      </c>
      <c r="BG62" s="18">
        <v>2</v>
      </c>
      <c r="BH62" s="18">
        <v>1</v>
      </c>
      <c r="BI62" s="18">
        <v>2</v>
      </c>
      <c r="BJ62" s="18">
        <v>2</v>
      </c>
      <c r="BK62" s="18">
        <v>5</v>
      </c>
      <c r="BL62" s="18">
        <v>8</v>
      </c>
      <c r="BM62" s="18">
        <v>7</v>
      </c>
      <c r="BN62" s="18">
        <v>21</v>
      </c>
      <c r="BO62" s="18">
        <v>2</v>
      </c>
      <c r="BP62" s="18">
        <v>3</v>
      </c>
      <c r="BQ62" s="18">
        <v>4</v>
      </c>
      <c r="BR62" s="18">
        <v>5</v>
      </c>
      <c r="BS62" s="18">
        <v>3</v>
      </c>
      <c r="BT62" s="18">
        <v>1</v>
      </c>
      <c r="BU62" s="18">
        <v>4</v>
      </c>
      <c r="BV62" s="18">
        <v>2</v>
      </c>
      <c r="BW62" s="18">
        <v>2</v>
      </c>
      <c r="BX62" s="18">
        <v>2</v>
      </c>
      <c r="BY62" s="19">
        <f>(BX62-BW62)/BW62</f>
        <v>0</v>
      </c>
    </row>
    <row r="63" spans="1:77" x14ac:dyDescent="0.35">
      <c r="A63" s="18" t="s">
        <v>7380</v>
      </c>
      <c r="B63" s="18">
        <v>2</v>
      </c>
      <c r="C63" s="18">
        <v>1</v>
      </c>
      <c r="D63" s="18">
        <v>1</v>
      </c>
      <c r="E63" s="18">
        <v>3</v>
      </c>
      <c r="F63" s="18">
        <v>1</v>
      </c>
      <c r="G63" s="18">
        <v>2</v>
      </c>
      <c r="H63" s="18"/>
      <c r="I63" s="18">
        <v>2</v>
      </c>
      <c r="J63" s="18"/>
      <c r="K63" s="18">
        <v>2</v>
      </c>
      <c r="L63" s="18"/>
      <c r="M63" s="18">
        <v>1</v>
      </c>
      <c r="N63" s="18">
        <v>1</v>
      </c>
      <c r="O63" s="18">
        <v>4</v>
      </c>
      <c r="P63" s="18"/>
      <c r="Q63" s="18">
        <v>2</v>
      </c>
      <c r="R63" s="18">
        <v>2</v>
      </c>
      <c r="S63" s="18">
        <v>2</v>
      </c>
      <c r="T63" s="18">
        <v>2</v>
      </c>
      <c r="U63" s="18">
        <v>1</v>
      </c>
      <c r="V63" s="18">
        <v>2</v>
      </c>
      <c r="W63" s="18"/>
      <c r="X63" s="18"/>
      <c r="Y63" s="18">
        <v>3</v>
      </c>
      <c r="Z63" s="18"/>
      <c r="AA63" s="18"/>
      <c r="AB63" s="18">
        <v>1</v>
      </c>
      <c r="AC63" s="18">
        <v>4</v>
      </c>
      <c r="AD63" s="18">
        <v>4</v>
      </c>
      <c r="AE63" s="18"/>
      <c r="AF63" s="18">
        <v>3</v>
      </c>
      <c r="AG63" s="18">
        <v>1</v>
      </c>
      <c r="AH63" s="18">
        <v>4</v>
      </c>
      <c r="AI63" s="18">
        <v>2</v>
      </c>
      <c r="AJ63" s="18">
        <v>4</v>
      </c>
      <c r="AK63" s="18">
        <v>1</v>
      </c>
      <c r="AL63" s="18">
        <v>4</v>
      </c>
      <c r="AM63" s="18">
        <v>2</v>
      </c>
      <c r="AN63" s="18">
        <v>3</v>
      </c>
      <c r="AO63" s="18">
        <v>7</v>
      </c>
      <c r="AP63" s="18">
        <v>2</v>
      </c>
      <c r="AQ63" s="18">
        <v>4</v>
      </c>
      <c r="AR63" s="18"/>
      <c r="AS63" s="18">
        <v>1</v>
      </c>
      <c r="AT63" s="18">
        <v>1</v>
      </c>
      <c r="AU63" s="18">
        <v>1</v>
      </c>
      <c r="AV63" s="18">
        <v>1</v>
      </c>
      <c r="AW63" s="18"/>
      <c r="AX63" s="18">
        <v>2</v>
      </c>
      <c r="AY63" s="18"/>
      <c r="AZ63" s="18">
        <v>2</v>
      </c>
      <c r="BA63" s="18">
        <v>1</v>
      </c>
      <c r="BB63" s="18">
        <v>1</v>
      </c>
      <c r="BC63" s="18">
        <v>4</v>
      </c>
      <c r="BD63" s="18">
        <v>1</v>
      </c>
      <c r="BE63" s="18"/>
      <c r="BF63" s="18">
        <v>1</v>
      </c>
      <c r="BG63" s="18">
        <v>3</v>
      </c>
      <c r="BH63" s="18">
        <v>3</v>
      </c>
      <c r="BI63" s="18">
        <v>2</v>
      </c>
      <c r="BJ63" s="18">
        <v>1</v>
      </c>
      <c r="BK63" s="18"/>
      <c r="BL63" s="18">
        <v>1</v>
      </c>
      <c r="BM63" s="18">
        <v>4</v>
      </c>
      <c r="BN63" s="18">
        <v>3</v>
      </c>
      <c r="BO63" s="18">
        <v>4</v>
      </c>
      <c r="BP63" s="18">
        <v>3</v>
      </c>
      <c r="BQ63" s="18">
        <v>3</v>
      </c>
      <c r="BR63" s="18">
        <v>1</v>
      </c>
      <c r="BS63" s="18">
        <v>2</v>
      </c>
      <c r="BT63" s="18">
        <v>2</v>
      </c>
      <c r="BU63" s="18">
        <v>2</v>
      </c>
      <c r="BV63" s="18">
        <v>2</v>
      </c>
      <c r="BW63" s="18">
        <v>2</v>
      </c>
      <c r="BX63" s="18">
        <v>2</v>
      </c>
      <c r="BY63" s="19">
        <f>(BX63-BW63)/BW63</f>
        <v>0</v>
      </c>
    </row>
    <row r="64" spans="1:77" x14ac:dyDescent="0.35">
      <c r="A64" s="18" t="s">
        <v>1688</v>
      </c>
      <c r="B64" s="18">
        <v>3</v>
      </c>
      <c r="C64" s="18">
        <v>1</v>
      </c>
      <c r="D64" s="18">
        <v>2</v>
      </c>
      <c r="E64" s="18">
        <v>4</v>
      </c>
      <c r="F64" s="18">
        <v>1</v>
      </c>
      <c r="G64" s="18">
        <v>2</v>
      </c>
      <c r="H64" s="18">
        <v>4</v>
      </c>
      <c r="I64" s="18">
        <v>2</v>
      </c>
      <c r="J64" s="18">
        <v>4</v>
      </c>
      <c r="K64" s="18">
        <v>3</v>
      </c>
      <c r="L64" s="18">
        <v>2</v>
      </c>
      <c r="M64" s="18">
        <v>1</v>
      </c>
      <c r="N64" s="18"/>
      <c r="O64" s="18"/>
      <c r="P64" s="18">
        <v>5</v>
      </c>
      <c r="Q64" s="18">
        <v>2</v>
      </c>
      <c r="R64" s="18">
        <v>5</v>
      </c>
      <c r="S64" s="18">
        <v>4</v>
      </c>
      <c r="T64" s="18">
        <v>7</v>
      </c>
      <c r="U64" s="18">
        <v>6</v>
      </c>
      <c r="V64" s="18">
        <v>3</v>
      </c>
      <c r="W64" s="18">
        <v>2</v>
      </c>
      <c r="X64" s="18">
        <v>1</v>
      </c>
      <c r="Y64" s="18">
        <v>1</v>
      </c>
      <c r="Z64" s="18">
        <v>1</v>
      </c>
      <c r="AA64" s="18">
        <v>2</v>
      </c>
      <c r="AB64" s="18"/>
      <c r="AC64" s="18"/>
      <c r="AD64" s="18">
        <v>4</v>
      </c>
      <c r="AE64" s="18">
        <v>7</v>
      </c>
      <c r="AF64" s="18">
        <v>7</v>
      </c>
      <c r="AG64" s="18">
        <v>3</v>
      </c>
      <c r="AH64" s="18">
        <v>3</v>
      </c>
      <c r="AI64" s="18">
        <v>3</v>
      </c>
      <c r="AJ64" s="18">
        <v>3</v>
      </c>
      <c r="AK64" s="18"/>
      <c r="AL64" s="18">
        <v>3</v>
      </c>
      <c r="AM64" s="18">
        <v>1</v>
      </c>
      <c r="AN64" s="18"/>
      <c r="AO64" s="18">
        <v>2</v>
      </c>
      <c r="AP64" s="18">
        <v>1</v>
      </c>
      <c r="AQ64" s="18">
        <v>2</v>
      </c>
      <c r="AR64" s="18">
        <v>8</v>
      </c>
      <c r="AS64" s="18">
        <v>3</v>
      </c>
      <c r="AT64" s="18">
        <v>2</v>
      </c>
      <c r="AU64" s="18"/>
      <c r="AV64" s="18">
        <v>2</v>
      </c>
      <c r="AW64" s="18">
        <v>5</v>
      </c>
      <c r="AX64" s="18">
        <v>3</v>
      </c>
      <c r="AY64" s="18">
        <v>1</v>
      </c>
      <c r="AZ64" s="18">
        <v>6</v>
      </c>
      <c r="BA64" s="18">
        <v>2</v>
      </c>
      <c r="BB64" s="18">
        <v>2</v>
      </c>
      <c r="BC64" s="18">
        <v>2</v>
      </c>
      <c r="BD64" s="18">
        <v>5</v>
      </c>
      <c r="BE64" s="18">
        <v>2</v>
      </c>
      <c r="BF64" s="18">
        <v>3</v>
      </c>
      <c r="BG64" s="18">
        <v>4</v>
      </c>
      <c r="BH64" s="18">
        <v>7</v>
      </c>
      <c r="BI64" s="18">
        <v>1</v>
      </c>
      <c r="BJ64" s="18">
        <v>6</v>
      </c>
      <c r="BK64" s="18">
        <v>4</v>
      </c>
      <c r="BL64" s="18">
        <v>2</v>
      </c>
      <c r="BM64" s="18">
        <v>2</v>
      </c>
      <c r="BN64" s="18"/>
      <c r="BO64" s="18">
        <v>1</v>
      </c>
      <c r="BP64" s="18">
        <v>2</v>
      </c>
      <c r="BQ64" s="18">
        <v>2</v>
      </c>
      <c r="BR64" s="18"/>
      <c r="BS64" s="18">
        <v>2</v>
      </c>
      <c r="BT64" s="18">
        <v>2</v>
      </c>
      <c r="BU64" s="18"/>
      <c r="BV64" s="18">
        <v>2</v>
      </c>
      <c r="BW64" s="18">
        <v>2</v>
      </c>
      <c r="BX64" s="18">
        <v>2</v>
      </c>
      <c r="BY64" s="19">
        <f>(BX64-BW64)/BW64</f>
        <v>0</v>
      </c>
    </row>
    <row r="65" spans="1:77" x14ac:dyDescent="0.35">
      <c r="A65" s="18" t="s">
        <v>2840</v>
      </c>
      <c r="B65" s="18">
        <v>1</v>
      </c>
      <c r="C65" s="18">
        <v>1</v>
      </c>
      <c r="D65" s="18">
        <v>3</v>
      </c>
      <c r="E65" s="18">
        <v>2</v>
      </c>
      <c r="F65" s="18">
        <v>1</v>
      </c>
      <c r="G65" s="18">
        <v>3</v>
      </c>
      <c r="H65" s="18"/>
      <c r="I65" s="18">
        <v>2</v>
      </c>
      <c r="J65" s="18"/>
      <c r="K65" s="18">
        <v>2</v>
      </c>
      <c r="L65" s="18">
        <v>2</v>
      </c>
      <c r="M65" s="18"/>
      <c r="N65" s="18"/>
      <c r="O65" s="18">
        <v>1</v>
      </c>
      <c r="P65" s="18">
        <v>2</v>
      </c>
      <c r="Q65" s="18"/>
      <c r="R65" s="18"/>
      <c r="S65" s="18">
        <v>1</v>
      </c>
      <c r="T65" s="18"/>
      <c r="U65" s="18">
        <v>11</v>
      </c>
      <c r="V65" s="18"/>
      <c r="W65" s="18">
        <v>3</v>
      </c>
      <c r="X65" s="18">
        <v>1</v>
      </c>
      <c r="Y65" s="18">
        <v>1</v>
      </c>
      <c r="Z65" s="18"/>
      <c r="AA65" s="18"/>
      <c r="AB65" s="18">
        <v>2</v>
      </c>
      <c r="AC65" s="18"/>
      <c r="AD65" s="18">
        <v>1</v>
      </c>
      <c r="AE65" s="18">
        <v>5</v>
      </c>
      <c r="AF65" s="18">
        <v>4</v>
      </c>
      <c r="AG65" s="18">
        <v>2</v>
      </c>
      <c r="AH65" s="18">
        <v>3</v>
      </c>
      <c r="AI65" s="18">
        <v>2</v>
      </c>
      <c r="AJ65" s="18">
        <v>4</v>
      </c>
      <c r="AK65" s="18">
        <v>4</v>
      </c>
      <c r="AL65" s="18">
        <v>2</v>
      </c>
      <c r="AM65" s="18"/>
      <c r="AN65" s="18">
        <v>1</v>
      </c>
      <c r="AO65" s="18">
        <v>5</v>
      </c>
      <c r="AP65" s="18"/>
      <c r="AQ65" s="18">
        <v>2</v>
      </c>
      <c r="AR65" s="18">
        <v>3</v>
      </c>
      <c r="AS65" s="18">
        <v>1</v>
      </c>
      <c r="AT65" s="18">
        <v>1</v>
      </c>
      <c r="AU65" s="18"/>
      <c r="AV65" s="18">
        <v>2</v>
      </c>
      <c r="AW65" s="18">
        <v>5</v>
      </c>
      <c r="AX65" s="18">
        <v>2</v>
      </c>
      <c r="AY65" s="18">
        <v>3</v>
      </c>
      <c r="AZ65" s="18">
        <v>5</v>
      </c>
      <c r="BA65" s="18">
        <v>5</v>
      </c>
      <c r="BB65" s="18">
        <v>3</v>
      </c>
      <c r="BC65" s="18">
        <v>1</v>
      </c>
      <c r="BD65" s="18">
        <v>3</v>
      </c>
      <c r="BE65" s="18">
        <v>2</v>
      </c>
      <c r="BF65" s="18">
        <v>5</v>
      </c>
      <c r="BG65" s="18">
        <v>2</v>
      </c>
      <c r="BH65" s="18">
        <v>3</v>
      </c>
      <c r="BI65" s="18">
        <v>5</v>
      </c>
      <c r="BJ65" s="18"/>
      <c r="BK65" s="18">
        <v>2</v>
      </c>
      <c r="BL65" s="18">
        <v>2</v>
      </c>
      <c r="BM65" s="18">
        <v>1</v>
      </c>
      <c r="BN65" s="18">
        <v>1</v>
      </c>
      <c r="BO65" s="18">
        <v>1</v>
      </c>
      <c r="BP65" s="18"/>
      <c r="BQ65" s="18">
        <v>1</v>
      </c>
      <c r="BR65" s="18">
        <v>2</v>
      </c>
      <c r="BS65" s="18">
        <v>3</v>
      </c>
      <c r="BT65" s="18"/>
      <c r="BU65" s="18"/>
      <c r="BV65" s="18">
        <v>1</v>
      </c>
      <c r="BW65" s="18">
        <v>2</v>
      </c>
      <c r="BX65" s="18">
        <v>2</v>
      </c>
      <c r="BY65" s="19">
        <f>(BX65-BW65)/BW65</f>
        <v>0</v>
      </c>
    </row>
    <row r="66" spans="1:77" x14ac:dyDescent="0.35">
      <c r="A66" s="18" t="s">
        <v>3791</v>
      </c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>
        <v>4</v>
      </c>
      <c r="BV66" s="18"/>
      <c r="BW66" s="18">
        <v>2</v>
      </c>
      <c r="BX66" s="18">
        <v>2</v>
      </c>
      <c r="BY66" s="19">
        <f>(BX66-BW66)/BW66</f>
        <v>0</v>
      </c>
    </row>
    <row r="67" spans="1:77" x14ac:dyDescent="0.35">
      <c r="A67" s="18" t="s">
        <v>4756</v>
      </c>
      <c r="B67" s="18"/>
      <c r="C67" s="18"/>
      <c r="D67" s="18">
        <v>1</v>
      </c>
      <c r="E67" s="18"/>
      <c r="F67" s="18">
        <v>1</v>
      </c>
      <c r="G67" s="18">
        <v>3</v>
      </c>
      <c r="H67" s="18">
        <v>3</v>
      </c>
      <c r="I67" s="18"/>
      <c r="J67" s="18"/>
      <c r="K67" s="18">
        <v>1</v>
      </c>
      <c r="L67" s="18">
        <v>1</v>
      </c>
      <c r="M67" s="18">
        <v>3</v>
      </c>
      <c r="N67" s="18">
        <v>1</v>
      </c>
      <c r="O67" s="18">
        <v>1</v>
      </c>
      <c r="P67" s="18"/>
      <c r="Q67" s="18">
        <v>1</v>
      </c>
      <c r="R67" s="18">
        <v>1</v>
      </c>
      <c r="S67" s="18">
        <v>1</v>
      </c>
      <c r="T67" s="18">
        <v>3</v>
      </c>
      <c r="U67" s="18">
        <v>2</v>
      </c>
      <c r="V67" s="18">
        <v>1</v>
      </c>
      <c r="W67" s="18"/>
      <c r="X67" s="18">
        <v>2</v>
      </c>
      <c r="Y67" s="18"/>
      <c r="Z67" s="18">
        <v>3</v>
      </c>
      <c r="AA67" s="18"/>
      <c r="AB67" s="18">
        <v>1</v>
      </c>
      <c r="AC67" s="18">
        <v>1</v>
      </c>
      <c r="AD67" s="18">
        <v>2</v>
      </c>
      <c r="AE67" s="18"/>
      <c r="AF67" s="18">
        <v>6</v>
      </c>
      <c r="AG67" s="18">
        <v>3</v>
      </c>
      <c r="AH67" s="18">
        <v>4</v>
      </c>
      <c r="AI67" s="18"/>
      <c r="AJ67" s="18">
        <v>2</v>
      </c>
      <c r="AK67" s="18"/>
      <c r="AL67" s="18"/>
      <c r="AM67" s="18">
        <v>1</v>
      </c>
      <c r="AN67" s="18"/>
      <c r="AO67" s="18">
        <v>2</v>
      </c>
      <c r="AP67" s="18">
        <v>4</v>
      </c>
      <c r="AQ67" s="18">
        <v>5</v>
      </c>
      <c r="AR67" s="18">
        <v>4</v>
      </c>
      <c r="AS67" s="18">
        <v>3</v>
      </c>
      <c r="AT67" s="18"/>
      <c r="AU67" s="18">
        <v>2</v>
      </c>
      <c r="AV67" s="18"/>
      <c r="AW67" s="18"/>
      <c r="AX67" s="18"/>
      <c r="AY67" s="18">
        <v>1</v>
      </c>
      <c r="AZ67" s="18">
        <v>5</v>
      </c>
      <c r="BA67" s="18">
        <v>1</v>
      </c>
      <c r="BB67" s="18">
        <v>2</v>
      </c>
      <c r="BC67" s="18">
        <v>22</v>
      </c>
      <c r="BD67" s="18">
        <v>4</v>
      </c>
      <c r="BE67" s="18">
        <v>17</v>
      </c>
      <c r="BF67" s="18">
        <v>1</v>
      </c>
      <c r="BG67" s="18">
        <v>8</v>
      </c>
      <c r="BH67" s="18"/>
      <c r="BI67" s="18">
        <v>2</v>
      </c>
      <c r="BJ67" s="18">
        <v>5</v>
      </c>
      <c r="BK67" s="18"/>
      <c r="BL67" s="18"/>
      <c r="BM67" s="18">
        <v>1</v>
      </c>
      <c r="BN67" s="18">
        <v>2</v>
      </c>
      <c r="BO67" s="18"/>
      <c r="BP67" s="18"/>
      <c r="BQ67" s="18">
        <v>3</v>
      </c>
      <c r="BR67" s="18">
        <v>2</v>
      </c>
      <c r="BS67" s="18">
        <v>7</v>
      </c>
      <c r="BT67" s="18">
        <v>4</v>
      </c>
      <c r="BU67" s="18">
        <v>2</v>
      </c>
      <c r="BV67" s="18"/>
      <c r="BW67" s="18">
        <v>2</v>
      </c>
      <c r="BX67" s="18">
        <v>2</v>
      </c>
      <c r="BY67" s="19">
        <f>(BX67-BW67)/BW67</f>
        <v>0</v>
      </c>
    </row>
    <row r="68" spans="1:77" x14ac:dyDescent="0.35">
      <c r="A68" s="18" t="s">
        <v>6162</v>
      </c>
      <c r="B68" s="18">
        <v>8</v>
      </c>
      <c r="C68" s="18">
        <v>5</v>
      </c>
      <c r="D68" s="18">
        <v>8</v>
      </c>
      <c r="E68" s="18">
        <v>7</v>
      </c>
      <c r="F68" s="18">
        <v>5</v>
      </c>
      <c r="G68" s="18">
        <v>1</v>
      </c>
      <c r="H68" s="18">
        <v>1</v>
      </c>
      <c r="I68" s="18">
        <v>1</v>
      </c>
      <c r="J68" s="18">
        <v>2</v>
      </c>
      <c r="K68" s="18">
        <v>2</v>
      </c>
      <c r="L68" s="18">
        <v>4</v>
      </c>
      <c r="M68" s="18">
        <v>6</v>
      </c>
      <c r="N68" s="18">
        <v>3</v>
      </c>
      <c r="O68" s="18"/>
      <c r="P68" s="18">
        <v>2</v>
      </c>
      <c r="Q68" s="18">
        <v>2</v>
      </c>
      <c r="R68" s="18">
        <v>4</v>
      </c>
      <c r="S68" s="18">
        <v>3</v>
      </c>
      <c r="T68" s="18">
        <v>1</v>
      </c>
      <c r="U68" s="18"/>
      <c r="V68" s="18">
        <v>3</v>
      </c>
      <c r="W68" s="18">
        <v>3</v>
      </c>
      <c r="X68" s="18">
        <v>2</v>
      </c>
      <c r="Y68" s="18">
        <v>6</v>
      </c>
      <c r="Z68" s="18">
        <v>1</v>
      </c>
      <c r="AA68" s="18">
        <v>4</v>
      </c>
      <c r="AB68" s="18"/>
      <c r="AC68" s="18">
        <v>1</v>
      </c>
      <c r="AD68" s="18">
        <v>2</v>
      </c>
      <c r="AE68" s="18">
        <v>5</v>
      </c>
      <c r="AF68" s="18">
        <v>2</v>
      </c>
      <c r="AG68" s="18">
        <v>5</v>
      </c>
      <c r="AH68" s="18">
        <v>4</v>
      </c>
      <c r="AI68" s="18">
        <v>2</v>
      </c>
      <c r="AJ68" s="18">
        <v>3</v>
      </c>
      <c r="AK68" s="18">
        <v>2</v>
      </c>
      <c r="AL68" s="18">
        <v>5</v>
      </c>
      <c r="AM68" s="18">
        <v>3</v>
      </c>
      <c r="AN68" s="18">
        <v>2</v>
      </c>
      <c r="AO68" s="18">
        <v>1</v>
      </c>
      <c r="AP68" s="18">
        <v>3</v>
      </c>
      <c r="AQ68" s="18">
        <v>1</v>
      </c>
      <c r="AR68" s="18">
        <v>4</v>
      </c>
      <c r="AS68" s="18">
        <v>4</v>
      </c>
      <c r="AT68" s="18">
        <v>1</v>
      </c>
      <c r="AU68" s="18"/>
      <c r="AV68" s="18">
        <v>5</v>
      </c>
      <c r="AW68" s="18">
        <v>1</v>
      </c>
      <c r="AX68" s="18">
        <v>3</v>
      </c>
      <c r="AY68" s="18">
        <v>2</v>
      </c>
      <c r="AZ68" s="18">
        <v>3</v>
      </c>
      <c r="BA68" s="18">
        <v>10</v>
      </c>
      <c r="BB68" s="18">
        <v>2</v>
      </c>
      <c r="BC68" s="18">
        <v>3</v>
      </c>
      <c r="BD68" s="18">
        <v>6</v>
      </c>
      <c r="BE68" s="18">
        <v>4</v>
      </c>
      <c r="BF68" s="18">
        <v>1</v>
      </c>
      <c r="BG68" s="18">
        <v>1</v>
      </c>
      <c r="BH68" s="18"/>
      <c r="BI68" s="18">
        <v>2</v>
      </c>
      <c r="BJ68" s="18"/>
      <c r="BK68" s="18">
        <v>4</v>
      </c>
      <c r="BL68" s="18">
        <v>3</v>
      </c>
      <c r="BM68" s="18">
        <v>2</v>
      </c>
      <c r="BN68" s="18"/>
      <c r="BO68" s="18">
        <v>4</v>
      </c>
      <c r="BP68" s="18">
        <v>2</v>
      </c>
      <c r="BQ68" s="18">
        <v>2</v>
      </c>
      <c r="BR68" s="18">
        <v>1</v>
      </c>
      <c r="BS68" s="18">
        <v>2</v>
      </c>
      <c r="BT68" s="18">
        <v>1</v>
      </c>
      <c r="BU68" s="18">
        <v>1</v>
      </c>
      <c r="BV68" s="18"/>
      <c r="BW68" s="18">
        <v>2</v>
      </c>
      <c r="BX68" s="18">
        <v>2</v>
      </c>
      <c r="BY68" s="19">
        <f>(BX68-BW68)/BW68</f>
        <v>0</v>
      </c>
    </row>
    <row r="69" spans="1:77" x14ac:dyDescent="0.35">
      <c r="A69" s="18" t="s">
        <v>6070</v>
      </c>
      <c r="B69" s="18">
        <v>1</v>
      </c>
      <c r="C69" s="18">
        <v>1</v>
      </c>
      <c r="D69" s="18">
        <v>1</v>
      </c>
      <c r="E69" s="18">
        <v>1</v>
      </c>
      <c r="F69" s="18">
        <v>3</v>
      </c>
      <c r="G69" s="18">
        <v>3</v>
      </c>
      <c r="H69" s="18">
        <v>2</v>
      </c>
      <c r="I69" s="18">
        <v>8</v>
      </c>
      <c r="J69" s="18">
        <v>1</v>
      </c>
      <c r="K69" s="18">
        <v>5</v>
      </c>
      <c r="L69" s="18"/>
      <c r="M69" s="18">
        <v>2</v>
      </c>
      <c r="N69" s="18">
        <v>5</v>
      </c>
      <c r="O69" s="18">
        <v>1</v>
      </c>
      <c r="P69" s="18">
        <v>5</v>
      </c>
      <c r="Q69" s="18">
        <v>5</v>
      </c>
      <c r="R69" s="18">
        <v>1</v>
      </c>
      <c r="S69" s="18">
        <v>1</v>
      </c>
      <c r="T69" s="18"/>
      <c r="U69" s="18">
        <v>7</v>
      </c>
      <c r="V69" s="18"/>
      <c r="W69" s="18">
        <v>1</v>
      </c>
      <c r="X69" s="18">
        <v>3</v>
      </c>
      <c r="Y69" s="18">
        <v>1</v>
      </c>
      <c r="Z69" s="18">
        <v>9</v>
      </c>
      <c r="AA69" s="18">
        <v>11</v>
      </c>
      <c r="AB69" s="18">
        <v>2</v>
      </c>
      <c r="AC69" s="18">
        <v>2</v>
      </c>
      <c r="AD69" s="18">
        <v>3</v>
      </c>
      <c r="AE69" s="18">
        <v>3</v>
      </c>
      <c r="AF69" s="18">
        <v>3</v>
      </c>
      <c r="AG69" s="18"/>
      <c r="AH69" s="18">
        <v>4</v>
      </c>
      <c r="AI69" s="18"/>
      <c r="AJ69" s="18"/>
      <c r="AK69" s="18">
        <v>1</v>
      </c>
      <c r="AL69" s="18">
        <v>3</v>
      </c>
      <c r="AM69" s="18">
        <v>2</v>
      </c>
      <c r="AN69" s="18">
        <v>1</v>
      </c>
      <c r="AO69" s="18">
        <v>2</v>
      </c>
      <c r="AP69" s="18">
        <v>4</v>
      </c>
      <c r="AQ69" s="18">
        <v>2</v>
      </c>
      <c r="AR69" s="18"/>
      <c r="AS69" s="18"/>
      <c r="AT69" s="18">
        <v>3</v>
      </c>
      <c r="AU69" s="18"/>
      <c r="AV69" s="18">
        <v>1</v>
      </c>
      <c r="AW69" s="18">
        <v>2</v>
      </c>
      <c r="AX69" s="18">
        <v>3</v>
      </c>
      <c r="AY69" s="18"/>
      <c r="AZ69" s="18">
        <v>1</v>
      </c>
      <c r="BA69" s="18">
        <v>2</v>
      </c>
      <c r="BB69" s="18">
        <v>3</v>
      </c>
      <c r="BC69" s="18"/>
      <c r="BD69" s="18"/>
      <c r="BE69" s="18">
        <v>1</v>
      </c>
      <c r="BF69" s="18">
        <v>5</v>
      </c>
      <c r="BG69" s="18">
        <v>1</v>
      </c>
      <c r="BH69" s="18">
        <v>3</v>
      </c>
      <c r="BI69" s="18"/>
      <c r="BJ69" s="18">
        <v>2</v>
      </c>
      <c r="BK69" s="18"/>
      <c r="BL69" s="18">
        <v>5</v>
      </c>
      <c r="BM69" s="18">
        <v>1</v>
      </c>
      <c r="BN69" s="18"/>
      <c r="BO69" s="18"/>
      <c r="BP69" s="18">
        <v>1</v>
      </c>
      <c r="BQ69" s="18"/>
      <c r="BR69" s="18"/>
      <c r="BS69" s="18">
        <v>2</v>
      </c>
      <c r="BT69" s="18">
        <v>3</v>
      </c>
      <c r="BU69" s="18">
        <v>2</v>
      </c>
      <c r="BV69" s="18">
        <v>5</v>
      </c>
      <c r="BW69" s="18">
        <v>1</v>
      </c>
      <c r="BX69" s="18">
        <v>2</v>
      </c>
      <c r="BY69" s="19">
        <f>(BX69-BW69)/BW69</f>
        <v>1</v>
      </c>
    </row>
    <row r="70" spans="1:77" x14ac:dyDescent="0.35">
      <c r="A70" s="18" t="s">
        <v>19686</v>
      </c>
      <c r="B70" s="18">
        <v>3</v>
      </c>
      <c r="C70" s="18"/>
      <c r="D70" s="18">
        <v>4</v>
      </c>
      <c r="E70" s="18"/>
      <c r="F70" s="18"/>
      <c r="G70" s="18">
        <v>2</v>
      </c>
      <c r="H70" s="18">
        <v>1</v>
      </c>
      <c r="I70" s="18"/>
      <c r="J70" s="18">
        <v>1</v>
      </c>
      <c r="K70" s="18"/>
      <c r="L70" s="18"/>
      <c r="M70" s="18">
        <v>4</v>
      </c>
      <c r="N70" s="18">
        <v>2</v>
      </c>
      <c r="O70" s="18"/>
      <c r="P70" s="18"/>
      <c r="Q70" s="18"/>
      <c r="R70" s="18">
        <v>1</v>
      </c>
      <c r="S70" s="18"/>
      <c r="T70" s="18"/>
      <c r="U70" s="18"/>
      <c r="V70" s="18">
        <v>1</v>
      </c>
      <c r="W70" s="18"/>
      <c r="X70" s="18"/>
      <c r="Y70" s="18"/>
      <c r="Z70" s="18">
        <v>1</v>
      </c>
      <c r="AA70" s="18">
        <v>1</v>
      </c>
      <c r="AB70" s="18">
        <v>2</v>
      </c>
      <c r="AC70" s="18"/>
      <c r="AD70" s="18">
        <v>4</v>
      </c>
      <c r="AE70" s="18">
        <v>1</v>
      </c>
      <c r="AF70" s="18">
        <v>2</v>
      </c>
      <c r="AG70" s="18">
        <v>1</v>
      </c>
      <c r="AH70" s="18"/>
      <c r="AI70" s="18"/>
      <c r="AJ70" s="18"/>
      <c r="AK70" s="18"/>
      <c r="AL70" s="18">
        <v>5</v>
      </c>
      <c r="AM70" s="18">
        <v>1</v>
      </c>
      <c r="AN70" s="18">
        <v>2</v>
      </c>
      <c r="AO70" s="18"/>
      <c r="AP70" s="18">
        <v>1</v>
      </c>
      <c r="AQ70" s="18">
        <v>1</v>
      </c>
      <c r="AR70" s="18"/>
      <c r="AS70" s="18"/>
      <c r="AT70" s="18"/>
      <c r="AU70" s="18"/>
      <c r="AV70" s="18">
        <v>2</v>
      </c>
      <c r="AW70" s="18">
        <v>4</v>
      </c>
      <c r="AX70" s="18">
        <v>2</v>
      </c>
      <c r="AY70" s="18">
        <v>1</v>
      </c>
      <c r="AZ70" s="18"/>
      <c r="BA70" s="18"/>
      <c r="BB70" s="18">
        <v>1</v>
      </c>
      <c r="BC70" s="18">
        <v>1</v>
      </c>
      <c r="BD70" s="18"/>
      <c r="BE70" s="18">
        <v>3</v>
      </c>
      <c r="BF70" s="18"/>
      <c r="BG70" s="18"/>
      <c r="BH70" s="18"/>
      <c r="BI70" s="18">
        <v>3</v>
      </c>
      <c r="BJ70" s="18">
        <v>4</v>
      </c>
      <c r="BK70" s="18"/>
      <c r="BL70" s="18">
        <v>2</v>
      </c>
      <c r="BM70" s="18">
        <v>4</v>
      </c>
      <c r="BN70" s="18">
        <v>3</v>
      </c>
      <c r="BO70" s="18"/>
      <c r="BP70" s="18">
        <v>1</v>
      </c>
      <c r="BQ70" s="18">
        <v>2</v>
      </c>
      <c r="BR70" s="18">
        <v>1</v>
      </c>
      <c r="BS70" s="18">
        <v>2</v>
      </c>
      <c r="BT70" s="18"/>
      <c r="BU70" s="18">
        <v>2</v>
      </c>
      <c r="BV70" s="18">
        <v>2</v>
      </c>
      <c r="BW70" s="18">
        <v>1</v>
      </c>
      <c r="BX70" s="18">
        <v>2</v>
      </c>
      <c r="BY70" s="19">
        <f>(BX70-BW70)/BW70</f>
        <v>1</v>
      </c>
    </row>
    <row r="71" spans="1:77" x14ac:dyDescent="0.35">
      <c r="A71" s="18" t="s">
        <v>3698</v>
      </c>
      <c r="B71" s="18">
        <v>3</v>
      </c>
      <c r="C71" s="18">
        <v>5</v>
      </c>
      <c r="D71" s="18">
        <v>1</v>
      </c>
      <c r="E71" s="18">
        <v>4</v>
      </c>
      <c r="F71" s="18">
        <v>1</v>
      </c>
      <c r="G71" s="18">
        <v>3</v>
      </c>
      <c r="H71" s="18">
        <v>2</v>
      </c>
      <c r="I71" s="18">
        <v>2</v>
      </c>
      <c r="J71" s="18">
        <v>3</v>
      </c>
      <c r="K71" s="18">
        <v>1</v>
      </c>
      <c r="L71" s="18">
        <v>7</v>
      </c>
      <c r="M71" s="18">
        <v>2</v>
      </c>
      <c r="N71" s="18">
        <v>1</v>
      </c>
      <c r="O71" s="18">
        <v>2</v>
      </c>
      <c r="P71" s="18">
        <v>3</v>
      </c>
      <c r="Q71" s="18">
        <v>4</v>
      </c>
      <c r="R71" s="18"/>
      <c r="S71" s="18"/>
      <c r="T71" s="18">
        <v>1</v>
      </c>
      <c r="U71" s="18">
        <v>4</v>
      </c>
      <c r="V71" s="18">
        <v>5</v>
      </c>
      <c r="W71" s="18">
        <v>6</v>
      </c>
      <c r="X71" s="18">
        <v>13</v>
      </c>
      <c r="Y71" s="18">
        <v>6</v>
      </c>
      <c r="Z71" s="18"/>
      <c r="AA71" s="18">
        <v>1</v>
      </c>
      <c r="AB71" s="18">
        <v>1</v>
      </c>
      <c r="AC71" s="18">
        <v>3</v>
      </c>
      <c r="AD71" s="18">
        <v>3</v>
      </c>
      <c r="AE71" s="18">
        <v>2</v>
      </c>
      <c r="AF71" s="18">
        <v>2</v>
      </c>
      <c r="AG71" s="18">
        <v>2</v>
      </c>
      <c r="AH71" s="18">
        <v>2</v>
      </c>
      <c r="AI71" s="18">
        <v>2</v>
      </c>
      <c r="AJ71" s="18">
        <v>3</v>
      </c>
      <c r="AK71" s="18">
        <v>2</v>
      </c>
      <c r="AL71" s="18">
        <v>8</v>
      </c>
      <c r="AM71" s="18">
        <v>1</v>
      </c>
      <c r="AN71" s="18">
        <v>1</v>
      </c>
      <c r="AO71" s="18">
        <v>1</v>
      </c>
      <c r="AP71" s="18"/>
      <c r="AQ71" s="18">
        <v>4</v>
      </c>
      <c r="AR71" s="18">
        <v>2</v>
      </c>
      <c r="AS71" s="18">
        <v>2</v>
      </c>
      <c r="AT71" s="18">
        <v>2</v>
      </c>
      <c r="AU71" s="18">
        <v>2</v>
      </c>
      <c r="AV71" s="18">
        <v>2</v>
      </c>
      <c r="AW71" s="18">
        <v>3</v>
      </c>
      <c r="AX71" s="18">
        <v>3</v>
      </c>
      <c r="AY71" s="18">
        <v>4</v>
      </c>
      <c r="AZ71" s="18">
        <v>3</v>
      </c>
      <c r="BA71" s="18">
        <v>3</v>
      </c>
      <c r="BB71" s="18">
        <v>2</v>
      </c>
      <c r="BC71" s="18">
        <v>2</v>
      </c>
      <c r="BD71" s="18">
        <v>2</v>
      </c>
      <c r="BE71" s="18">
        <v>1</v>
      </c>
      <c r="BF71" s="18">
        <v>1</v>
      </c>
      <c r="BG71" s="18"/>
      <c r="BH71" s="18"/>
      <c r="BI71" s="18">
        <v>1</v>
      </c>
      <c r="BJ71" s="18">
        <v>1</v>
      </c>
      <c r="BK71" s="18">
        <v>1</v>
      </c>
      <c r="BL71" s="18"/>
      <c r="BM71" s="18">
        <v>1</v>
      </c>
      <c r="BN71" s="18">
        <v>1</v>
      </c>
      <c r="BO71" s="18"/>
      <c r="BP71" s="18">
        <v>1</v>
      </c>
      <c r="BQ71" s="18"/>
      <c r="BR71" s="18"/>
      <c r="BS71" s="18">
        <v>1</v>
      </c>
      <c r="BT71" s="18"/>
      <c r="BU71" s="18">
        <v>2</v>
      </c>
      <c r="BV71" s="18">
        <v>1</v>
      </c>
      <c r="BW71" s="18">
        <v>1</v>
      </c>
      <c r="BX71" s="18">
        <v>2</v>
      </c>
      <c r="BY71" s="19">
        <f>(BX71-BW71)/BW71</f>
        <v>1</v>
      </c>
    </row>
    <row r="72" spans="1:77" x14ac:dyDescent="0.35">
      <c r="A72" s="18" t="s">
        <v>14348</v>
      </c>
      <c r="B72" s="18"/>
      <c r="C72" s="18">
        <v>1</v>
      </c>
      <c r="D72" s="18"/>
      <c r="E72" s="18"/>
      <c r="F72" s="18">
        <v>1</v>
      </c>
      <c r="G72" s="18">
        <v>3</v>
      </c>
      <c r="H72" s="18"/>
      <c r="I72" s="18">
        <v>1</v>
      </c>
      <c r="J72" s="18"/>
      <c r="K72" s="18"/>
      <c r="L72" s="18">
        <v>1</v>
      </c>
      <c r="M72" s="18"/>
      <c r="N72" s="18">
        <v>1</v>
      </c>
      <c r="O72" s="18">
        <v>4</v>
      </c>
      <c r="P72" s="18">
        <v>1</v>
      </c>
      <c r="Q72" s="18">
        <v>1</v>
      </c>
      <c r="R72" s="18">
        <v>1</v>
      </c>
      <c r="S72" s="18">
        <v>1</v>
      </c>
      <c r="T72" s="18">
        <v>1</v>
      </c>
      <c r="U72" s="18">
        <v>1</v>
      </c>
      <c r="V72" s="18"/>
      <c r="W72" s="18">
        <v>1</v>
      </c>
      <c r="X72" s="18">
        <v>4</v>
      </c>
      <c r="Y72" s="18"/>
      <c r="Z72" s="18"/>
      <c r="AA72" s="18">
        <v>1</v>
      </c>
      <c r="AB72" s="18">
        <v>1</v>
      </c>
      <c r="AC72" s="18">
        <v>1</v>
      </c>
      <c r="AD72" s="18">
        <v>3</v>
      </c>
      <c r="AE72" s="18">
        <v>1</v>
      </c>
      <c r="AF72" s="18">
        <v>2</v>
      </c>
      <c r="AG72" s="18"/>
      <c r="AH72" s="18">
        <v>3</v>
      </c>
      <c r="AI72" s="18">
        <v>1</v>
      </c>
      <c r="AJ72" s="18">
        <v>1</v>
      </c>
      <c r="AK72" s="18">
        <v>4</v>
      </c>
      <c r="AL72" s="18"/>
      <c r="AM72" s="18">
        <v>2</v>
      </c>
      <c r="AN72" s="18">
        <v>1</v>
      </c>
      <c r="AO72" s="18">
        <v>3</v>
      </c>
      <c r="AP72" s="18">
        <v>1</v>
      </c>
      <c r="AQ72" s="18">
        <v>1</v>
      </c>
      <c r="AR72" s="18">
        <v>2</v>
      </c>
      <c r="AS72" s="18"/>
      <c r="AT72" s="18">
        <v>2</v>
      </c>
      <c r="AU72" s="18"/>
      <c r="AV72" s="18"/>
      <c r="AW72" s="18">
        <v>1</v>
      </c>
      <c r="AX72" s="18"/>
      <c r="AY72" s="18"/>
      <c r="AZ72" s="18">
        <v>2</v>
      </c>
      <c r="BA72" s="18">
        <v>1</v>
      </c>
      <c r="BB72" s="18">
        <v>1</v>
      </c>
      <c r="BC72" s="18">
        <v>2</v>
      </c>
      <c r="BD72" s="18"/>
      <c r="BE72" s="18"/>
      <c r="BF72" s="18"/>
      <c r="BG72" s="18">
        <v>1</v>
      </c>
      <c r="BH72" s="18">
        <v>2</v>
      </c>
      <c r="BI72" s="18">
        <v>4</v>
      </c>
      <c r="BJ72" s="18">
        <v>2</v>
      </c>
      <c r="BK72" s="18"/>
      <c r="BL72" s="18">
        <v>11</v>
      </c>
      <c r="BM72" s="18">
        <v>2</v>
      </c>
      <c r="BN72" s="18">
        <v>1</v>
      </c>
      <c r="BO72" s="18">
        <v>1</v>
      </c>
      <c r="BP72" s="18">
        <v>2</v>
      </c>
      <c r="BQ72" s="18">
        <v>3</v>
      </c>
      <c r="BR72" s="18"/>
      <c r="BS72" s="18"/>
      <c r="BT72" s="18"/>
      <c r="BU72" s="18">
        <v>2</v>
      </c>
      <c r="BV72" s="18">
        <v>1</v>
      </c>
      <c r="BW72" s="18">
        <v>1</v>
      </c>
      <c r="BX72" s="18">
        <v>2</v>
      </c>
      <c r="BY72" s="19">
        <f>(BX72-BW72)/BW72</f>
        <v>1</v>
      </c>
    </row>
    <row r="73" spans="1:77" x14ac:dyDescent="0.35">
      <c r="A73" s="18" t="s">
        <v>822</v>
      </c>
      <c r="B73" s="18">
        <v>2</v>
      </c>
      <c r="C73" s="18"/>
      <c r="D73" s="18"/>
      <c r="E73" s="18"/>
      <c r="F73" s="18">
        <v>1</v>
      </c>
      <c r="G73" s="18">
        <v>1</v>
      </c>
      <c r="H73" s="18"/>
      <c r="I73" s="18">
        <v>6</v>
      </c>
      <c r="J73" s="18"/>
      <c r="K73" s="18"/>
      <c r="L73" s="18">
        <v>1</v>
      </c>
      <c r="M73" s="18">
        <v>5</v>
      </c>
      <c r="N73" s="18">
        <v>1</v>
      </c>
      <c r="O73" s="18">
        <v>2</v>
      </c>
      <c r="P73" s="18"/>
      <c r="Q73" s="18"/>
      <c r="R73" s="18"/>
      <c r="S73" s="18"/>
      <c r="T73" s="18">
        <v>1</v>
      </c>
      <c r="U73" s="18"/>
      <c r="V73" s="18"/>
      <c r="W73" s="18"/>
      <c r="X73" s="18">
        <v>1</v>
      </c>
      <c r="Y73" s="18">
        <v>1</v>
      </c>
      <c r="Z73" s="18"/>
      <c r="AA73" s="18"/>
      <c r="AB73" s="18">
        <v>1</v>
      </c>
      <c r="AC73" s="18"/>
      <c r="AD73" s="18"/>
      <c r="AE73" s="18">
        <v>4</v>
      </c>
      <c r="AF73" s="18">
        <v>1</v>
      </c>
      <c r="AG73" s="18"/>
      <c r="AH73" s="18"/>
      <c r="AI73" s="18">
        <v>4</v>
      </c>
      <c r="AJ73" s="18"/>
      <c r="AK73" s="18">
        <v>10</v>
      </c>
      <c r="AL73" s="18">
        <v>2</v>
      </c>
      <c r="AM73" s="18">
        <v>4</v>
      </c>
      <c r="AN73" s="18">
        <v>2</v>
      </c>
      <c r="AO73" s="18">
        <v>1</v>
      </c>
      <c r="AP73" s="18">
        <v>2</v>
      </c>
      <c r="AQ73" s="18"/>
      <c r="AR73" s="18">
        <v>2</v>
      </c>
      <c r="AS73" s="18"/>
      <c r="AT73" s="18"/>
      <c r="AU73" s="18"/>
      <c r="AV73" s="18"/>
      <c r="AW73" s="18">
        <v>2</v>
      </c>
      <c r="AX73" s="18">
        <v>2</v>
      </c>
      <c r="AY73" s="18"/>
      <c r="AZ73" s="18">
        <v>1</v>
      </c>
      <c r="BA73" s="18">
        <v>1</v>
      </c>
      <c r="BB73" s="18">
        <v>4</v>
      </c>
      <c r="BC73" s="18">
        <v>3</v>
      </c>
      <c r="BD73" s="18"/>
      <c r="BE73" s="18">
        <v>1</v>
      </c>
      <c r="BF73" s="18">
        <v>2</v>
      </c>
      <c r="BG73" s="18">
        <v>2</v>
      </c>
      <c r="BH73" s="18">
        <v>6</v>
      </c>
      <c r="BI73" s="18">
        <v>2</v>
      </c>
      <c r="BJ73" s="18"/>
      <c r="BK73" s="18"/>
      <c r="BL73" s="18"/>
      <c r="BM73" s="18">
        <v>1</v>
      </c>
      <c r="BN73" s="18"/>
      <c r="BO73" s="18">
        <v>1</v>
      </c>
      <c r="BP73" s="18">
        <v>1</v>
      </c>
      <c r="BQ73" s="18">
        <v>1</v>
      </c>
      <c r="BR73" s="18"/>
      <c r="BS73" s="18"/>
      <c r="BT73" s="18"/>
      <c r="BU73" s="18">
        <v>2</v>
      </c>
      <c r="BV73" s="18">
        <v>1</v>
      </c>
      <c r="BW73" s="18">
        <v>1</v>
      </c>
      <c r="BX73" s="18">
        <v>2</v>
      </c>
      <c r="BY73" s="19">
        <f>(BX73-BW73)/BW73</f>
        <v>1</v>
      </c>
    </row>
    <row r="74" spans="1:77" x14ac:dyDescent="0.35">
      <c r="A74" s="18" t="s">
        <v>4450</v>
      </c>
      <c r="B74" s="18">
        <v>1</v>
      </c>
      <c r="C74" s="18"/>
      <c r="D74" s="18">
        <v>1</v>
      </c>
      <c r="E74" s="18">
        <v>4</v>
      </c>
      <c r="F74" s="18"/>
      <c r="G74" s="18">
        <v>2</v>
      </c>
      <c r="H74" s="18"/>
      <c r="I74" s="18"/>
      <c r="J74" s="18"/>
      <c r="K74" s="18"/>
      <c r="L74" s="18"/>
      <c r="M74" s="18">
        <v>2</v>
      </c>
      <c r="N74" s="18"/>
      <c r="O74" s="18"/>
      <c r="P74" s="18">
        <v>1</v>
      </c>
      <c r="Q74" s="18"/>
      <c r="R74" s="18"/>
      <c r="S74" s="18"/>
      <c r="T74" s="18"/>
      <c r="U74" s="18">
        <v>1</v>
      </c>
      <c r="V74" s="18">
        <v>1</v>
      </c>
      <c r="W74" s="18"/>
      <c r="X74" s="18">
        <v>1</v>
      </c>
      <c r="Y74" s="18"/>
      <c r="Z74" s="18"/>
      <c r="AA74" s="18"/>
      <c r="AB74" s="18"/>
      <c r="AC74" s="18"/>
      <c r="AD74" s="18"/>
      <c r="AE74" s="18"/>
      <c r="AF74" s="18"/>
      <c r="AG74" s="18"/>
      <c r="AH74" s="18">
        <v>1</v>
      </c>
      <c r="AI74" s="18"/>
      <c r="AJ74" s="18"/>
      <c r="AK74" s="18">
        <v>1</v>
      </c>
      <c r="AL74" s="18"/>
      <c r="AM74" s="18"/>
      <c r="AN74" s="18"/>
      <c r="AO74" s="18"/>
      <c r="AP74" s="18"/>
      <c r="AQ74" s="18"/>
      <c r="AR74" s="18">
        <v>1</v>
      </c>
      <c r="AS74" s="18"/>
      <c r="AT74" s="18"/>
      <c r="AU74" s="18"/>
      <c r="AV74" s="18"/>
      <c r="AW74" s="18"/>
      <c r="AX74" s="18">
        <v>1</v>
      </c>
      <c r="AY74" s="18"/>
      <c r="AZ74" s="18">
        <v>1</v>
      </c>
      <c r="BA74" s="18"/>
      <c r="BB74" s="18">
        <v>1</v>
      </c>
      <c r="BC74" s="18">
        <v>1</v>
      </c>
      <c r="BD74" s="18"/>
      <c r="BE74" s="18"/>
      <c r="BF74" s="18">
        <v>2</v>
      </c>
      <c r="BG74" s="18"/>
      <c r="BH74" s="18">
        <v>1</v>
      </c>
      <c r="BI74" s="18">
        <v>2</v>
      </c>
      <c r="BJ74" s="18">
        <v>3</v>
      </c>
      <c r="BK74" s="18">
        <v>1</v>
      </c>
      <c r="BL74" s="18">
        <v>1</v>
      </c>
      <c r="BM74" s="18"/>
      <c r="BN74" s="18"/>
      <c r="BO74" s="18">
        <v>1</v>
      </c>
      <c r="BP74" s="18">
        <v>2</v>
      </c>
      <c r="BQ74" s="18">
        <v>1</v>
      </c>
      <c r="BR74" s="18">
        <v>1</v>
      </c>
      <c r="BS74" s="18"/>
      <c r="BT74" s="18">
        <v>1</v>
      </c>
      <c r="BU74" s="18"/>
      <c r="BV74" s="18">
        <v>1</v>
      </c>
      <c r="BW74" s="18">
        <v>1</v>
      </c>
      <c r="BX74" s="18">
        <v>2</v>
      </c>
      <c r="BY74" s="19">
        <f>(BX74-BW74)/BW74</f>
        <v>1</v>
      </c>
    </row>
    <row r="75" spans="1:77" x14ac:dyDescent="0.35">
      <c r="A75" s="18" t="s">
        <v>7115</v>
      </c>
      <c r="B75" s="18">
        <v>4</v>
      </c>
      <c r="C75" s="18">
        <v>1</v>
      </c>
      <c r="D75" s="18">
        <v>1</v>
      </c>
      <c r="E75" s="18">
        <v>2</v>
      </c>
      <c r="F75" s="18"/>
      <c r="G75" s="18">
        <v>3</v>
      </c>
      <c r="H75" s="18">
        <v>1</v>
      </c>
      <c r="I75" s="18"/>
      <c r="J75" s="18"/>
      <c r="K75" s="18"/>
      <c r="L75" s="18"/>
      <c r="M75" s="18"/>
      <c r="N75" s="18"/>
      <c r="O75" s="18"/>
      <c r="P75" s="18">
        <v>1</v>
      </c>
      <c r="Q75" s="18"/>
      <c r="R75" s="18"/>
      <c r="S75" s="18"/>
      <c r="T75" s="18"/>
      <c r="U75" s="18">
        <v>1</v>
      </c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>
        <v>2</v>
      </c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>
        <v>1</v>
      </c>
      <c r="AS75" s="18">
        <v>3</v>
      </c>
      <c r="AT75" s="18"/>
      <c r="AU75" s="18">
        <v>1</v>
      </c>
      <c r="AV75" s="18"/>
      <c r="AW75" s="18"/>
      <c r="AX75" s="18"/>
      <c r="AY75" s="18">
        <v>1</v>
      </c>
      <c r="AZ75" s="18">
        <v>1</v>
      </c>
      <c r="BA75" s="18">
        <v>1</v>
      </c>
      <c r="BB75" s="18">
        <v>7</v>
      </c>
      <c r="BC75" s="18"/>
      <c r="BD75" s="18"/>
      <c r="BE75" s="18">
        <v>1</v>
      </c>
      <c r="BF75" s="18"/>
      <c r="BG75" s="18"/>
      <c r="BH75" s="18"/>
      <c r="BI75" s="18"/>
      <c r="BJ75" s="18">
        <v>2</v>
      </c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</v>
      </c>
      <c r="BU75" s="18"/>
      <c r="BV75" s="18">
        <v>1</v>
      </c>
      <c r="BW75" s="18">
        <v>1</v>
      </c>
      <c r="BX75" s="18">
        <v>2</v>
      </c>
      <c r="BY75" s="19">
        <f>(BX75-BW75)/BW75</f>
        <v>1</v>
      </c>
    </row>
    <row r="76" spans="1:77" x14ac:dyDescent="0.35">
      <c r="A76" s="18" t="s">
        <v>2712</v>
      </c>
      <c r="B76" s="18">
        <v>4</v>
      </c>
      <c r="C76" s="18">
        <v>1</v>
      </c>
      <c r="D76" s="18">
        <v>1</v>
      </c>
      <c r="E76" s="18">
        <v>2</v>
      </c>
      <c r="F76" s="18">
        <v>2</v>
      </c>
      <c r="G76" s="18">
        <v>2</v>
      </c>
      <c r="H76" s="18">
        <v>1</v>
      </c>
      <c r="I76" s="18">
        <v>1</v>
      </c>
      <c r="J76" s="18">
        <v>1</v>
      </c>
      <c r="K76" s="18"/>
      <c r="L76" s="18">
        <v>1</v>
      </c>
      <c r="M76" s="18">
        <v>1</v>
      </c>
      <c r="N76" s="18"/>
      <c r="O76" s="18"/>
      <c r="P76" s="18">
        <v>2</v>
      </c>
      <c r="Q76" s="18">
        <v>1</v>
      </c>
      <c r="R76" s="18">
        <v>2</v>
      </c>
      <c r="S76" s="18">
        <v>1</v>
      </c>
      <c r="T76" s="18"/>
      <c r="U76" s="18">
        <v>4</v>
      </c>
      <c r="V76" s="18">
        <v>3</v>
      </c>
      <c r="W76" s="18">
        <v>1</v>
      </c>
      <c r="X76" s="18">
        <v>4</v>
      </c>
      <c r="Y76" s="18">
        <v>2</v>
      </c>
      <c r="Z76" s="18"/>
      <c r="AA76" s="18">
        <v>1</v>
      </c>
      <c r="AB76" s="18">
        <v>2</v>
      </c>
      <c r="AC76" s="18"/>
      <c r="AD76" s="18">
        <v>1</v>
      </c>
      <c r="AE76" s="18"/>
      <c r="AF76" s="18">
        <v>1</v>
      </c>
      <c r="AG76" s="18">
        <v>2</v>
      </c>
      <c r="AH76" s="18">
        <v>1</v>
      </c>
      <c r="AI76" s="18">
        <v>2</v>
      </c>
      <c r="AJ76" s="18">
        <v>2</v>
      </c>
      <c r="AK76" s="18"/>
      <c r="AL76" s="18">
        <v>4</v>
      </c>
      <c r="AM76" s="18">
        <v>1</v>
      </c>
      <c r="AN76" s="18">
        <v>1</v>
      </c>
      <c r="AO76" s="18">
        <v>2</v>
      </c>
      <c r="AP76" s="18">
        <v>3</v>
      </c>
      <c r="AQ76" s="18">
        <v>2</v>
      </c>
      <c r="AR76" s="18">
        <v>1</v>
      </c>
      <c r="AS76" s="18">
        <v>1</v>
      </c>
      <c r="AT76" s="18">
        <v>4</v>
      </c>
      <c r="AU76" s="18"/>
      <c r="AV76" s="18">
        <v>1</v>
      </c>
      <c r="AW76" s="18"/>
      <c r="AX76" s="18">
        <v>1</v>
      </c>
      <c r="AY76" s="18">
        <v>1</v>
      </c>
      <c r="AZ76" s="18">
        <v>2</v>
      </c>
      <c r="BA76" s="18">
        <v>2</v>
      </c>
      <c r="BB76" s="18">
        <v>3</v>
      </c>
      <c r="BC76" s="18"/>
      <c r="BD76" s="18"/>
      <c r="BE76" s="18">
        <v>5</v>
      </c>
      <c r="BF76" s="18">
        <v>1</v>
      </c>
      <c r="BG76" s="18">
        <v>3</v>
      </c>
      <c r="BH76" s="18">
        <v>2</v>
      </c>
      <c r="BI76" s="18"/>
      <c r="BJ76" s="18">
        <v>6</v>
      </c>
      <c r="BK76" s="18">
        <v>5</v>
      </c>
      <c r="BL76" s="18">
        <v>4</v>
      </c>
      <c r="BM76" s="18"/>
      <c r="BN76" s="18">
        <v>2</v>
      </c>
      <c r="BO76" s="18">
        <v>1</v>
      </c>
      <c r="BP76" s="18">
        <v>2</v>
      </c>
      <c r="BQ76" s="18">
        <v>2</v>
      </c>
      <c r="BR76" s="18">
        <v>1</v>
      </c>
      <c r="BS76" s="18">
        <v>2</v>
      </c>
      <c r="BT76" s="18"/>
      <c r="BU76" s="18"/>
      <c r="BV76" s="18">
        <v>1</v>
      </c>
      <c r="BW76" s="18">
        <v>1</v>
      </c>
      <c r="BX76" s="18">
        <v>2</v>
      </c>
      <c r="BY76" s="19">
        <f>(BX76-BW76)/BW76</f>
        <v>1</v>
      </c>
    </row>
    <row r="77" spans="1:77" x14ac:dyDescent="0.35">
      <c r="A77" s="18" t="s">
        <v>11374</v>
      </c>
      <c r="B77" s="18">
        <v>1</v>
      </c>
      <c r="C77" s="18">
        <v>2</v>
      </c>
      <c r="D77" s="18"/>
      <c r="E77" s="18"/>
      <c r="F77" s="18">
        <v>1</v>
      </c>
      <c r="G77" s="18">
        <v>3</v>
      </c>
      <c r="H77" s="18">
        <v>1</v>
      </c>
      <c r="I77" s="18">
        <v>1</v>
      </c>
      <c r="J77" s="18">
        <v>1</v>
      </c>
      <c r="K77" s="18">
        <v>1</v>
      </c>
      <c r="L77" s="18"/>
      <c r="M77" s="18">
        <v>1</v>
      </c>
      <c r="N77" s="18">
        <v>2</v>
      </c>
      <c r="O77" s="18"/>
      <c r="P77" s="18">
        <v>1</v>
      </c>
      <c r="Q77" s="18"/>
      <c r="R77" s="18">
        <v>1</v>
      </c>
      <c r="S77" s="18">
        <v>1</v>
      </c>
      <c r="T77" s="18">
        <v>2</v>
      </c>
      <c r="U77" s="18">
        <v>3</v>
      </c>
      <c r="V77" s="18">
        <v>2</v>
      </c>
      <c r="W77" s="18">
        <v>2</v>
      </c>
      <c r="X77" s="18">
        <v>1</v>
      </c>
      <c r="Y77" s="18">
        <v>4</v>
      </c>
      <c r="Z77" s="18">
        <v>2</v>
      </c>
      <c r="AA77" s="18">
        <v>2</v>
      </c>
      <c r="AB77" s="18">
        <v>2</v>
      </c>
      <c r="AC77" s="18">
        <v>1</v>
      </c>
      <c r="AD77" s="18"/>
      <c r="AE77" s="18">
        <v>2</v>
      </c>
      <c r="AF77" s="18">
        <v>2</v>
      </c>
      <c r="AG77" s="18">
        <v>2</v>
      </c>
      <c r="AH77" s="18">
        <v>7</v>
      </c>
      <c r="AI77" s="18"/>
      <c r="AJ77" s="18"/>
      <c r="AK77" s="18">
        <v>4</v>
      </c>
      <c r="AL77" s="18">
        <v>1</v>
      </c>
      <c r="AM77" s="18"/>
      <c r="AN77" s="18">
        <v>5</v>
      </c>
      <c r="AO77" s="18">
        <v>3</v>
      </c>
      <c r="AP77" s="18"/>
      <c r="AQ77" s="18">
        <v>2</v>
      </c>
      <c r="AR77" s="18">
        <v>2</v>
      </c>
      <c r="AS77" s="18">
        <v>2</v>
      </c>
      <c r="AT77" s="18">
        <v>3</v>
      </c>
      <c r="AU77" s="18">
        <v>1</v>
      </c>
      <c r="AV77" s="18">
        <v>1</v>
      </c>
      <c r="AW77" s="18">
        <v>2</v>
      </c>
      <c r="AX77" s="18">
        <v>4</v>
      </c>
      <c r="AY77" s="18">
        <v>4</v>
      </c>
      <c r="AZ77" s="18">
        <v>1</v>
      </c>
      <c r="BA77" s="18"/>
      <c r="BB77" s="18">
        <v>1</v>
      </c>
      <c r="BC77" s="18">
        <v>2</v>
      </c>
      <c r="BD77" s="18">
        <v>2</v>
      </c>
      <c r="BE77" s="18">
        <v>4</v>
      </c>
      <c r="BF77" s="18">
        <v>3</v>
      </c>
      <c r="BG77" s="18">
        <v>4</v>
      </c>
      <c r="BH77" s="18">
        <v>4</v>
      </c>
      <c r="BI77" s="18">
        <v>1</v>
      </c>
      <c r="BJ77" s="18"/>
      <c r="BK77" s="18"/>
      <c r="BL77" s="18"/>
      <c r="BM77" s="18">
        <v>2</v>
      </c>
      <c r="BN77" s="18">
        <v>4</v>
      </c>
      <c r="BO77" s="18">
        <v>1</v>
      </c>
      <c r="BP77" s="18">
        <v>1</v>
      </c>
      <c r="BQ77" s="18"/>
      <c r="BR77" s="18">
        <v>2</v>
      </c>
      <c r="BS77" s="18">
        <v>1</v>
      </c>
      <c r="BT77" s="18"/>
      <c r="BU77" s="18"/>
      <c r="BV77" s="18">
        <v>1</v>
      </c>
      <c r="BW77" s="18">
        <v>1</v>
      </c>
      <c r="BX77" s="18">
        <v>2</v>
      </c>
      <c r="BY77" s="19">
        <f>(BX77-BW77)/BW77</f>
        <v>1</v>
      </c>
    </row>
    <row r="78" spans="1:77" x14ac:dyDescent="0.35">
      <c r="A78" s="18" t="s">
        <v>5828</v>
      </c>
      <c r="B78" s="18">
        <v>5</v>
      </c>
      <c r="C78" s="18"/>
      <c r="D78" s="18"/>
      <c r="E78" s="18"/>
      <c r="F78" s="18"/>
      <c r="G78" s="18">
        <v>1</v>
      </c>
      <c r="H78" s="18"/>
      <c r="I78" s="18">
        <v>1</v>
      </c>
      <c r="J78" s="18">
        <v>1</v>
      </c>
      <c r="K78" s="18"/>
      <c r="L78" s="18"/>
      <c r="M78" s="18"/>
      <c r="N78" s="18"/>
      <c r="O78" s="18"/>
      <c r="P78" s="18"/>
      <c r="Q78" s="18">
        <v>2</v>
      </c>
      <c r="R78" s="18"/>
      <c r="S78" s="18">
        <v>1</v>
      </c>
      <c r="T78" s="18">
        <v>1</v>
      </c>
      <c r="U78" s="18"/>
      <c r="V78" s="18"/>
      <c r="W78" s="18">
        <v>3</v>
      </c>
      <c r="X78" s="18"/>
      <c r="Y78" s="18"/>
      <c r="Z78" s="18"/>
      <c r="AA78" s="18"/>
      <c r="AB78" s="18">
        <v>1</v>
      </c>
      <c r="AC78" s="18">
        <v>1</v>
      </c>
      <c r="AD78" s="18">
        <v>3</v>
      </c>
      <c r="AE78" s="18"/>
      <c r="AF78" s="18"/>
      <c r="AG78" s="18">
        <v>1</v>
      </c>
      <c r="AH78" s="18">
        <v>1</v>
      </c>
      <c r="AI78" s="18">
        <v>2</v>
      </c>
      <c r="AJ78" s="18">
        <v>1</v>
      </c>
      <c r="AK78" s="18">
        <v>2</v>
      </c>
      <c r="AL78" s="18"/>
      <c r="AM78" s="18"/>
      <c r="AN78" s="18"/>
      <c r="AO78" s="18"/>
      <c r="AP78" s="18"/>
      <c r="AQ78" s="18"/>
      <c r="AR78" s="18"/>
      <c r="AS78" s="18"/>
      <c r="AT78" s="18">
        <v>1</v>
      </c>
      <c r="AU78" s="18"/>
      <c r="AV78" s="18"/>
      <c r="AW78" s="18"/>
      <c r="AX78" s="18">
        <v>1</v>
      </c>
      <c r="AY78" s="18">
        <v>2</v>
      </c>
      <c r="AZ78" s="18">
        <v>2</v>
      </c>
      <c r="BA78" s="18">
        <v>1</v>
      </c>
      <c r="BB78" s="18">
        <v>1</v>
      </c>
      <c r="BC78" s="18">
        <v>2</v>
      </c>
      <c r="BD78" s="18"/>
      <c r="BE78" s="18">
        <v>1</v>
      </c>
      <c r="BF78" s="18"/>
      <c r="BG78" s="18">
        <v>1</v>
      </c>
      <c r="BH78" s="18"/>
      <c r="BI78" s="18"/>
      <c r="BJ78" s="18">
        <v>2</v>
      </c>
      <c r="BK78" s="18"/>
      <c r="BL78" s="18">
        <v>1</v>
      </c>
      <c r="BM78" s="18">
        <v>1</v>
      </c>
      <c r="BN78" s="18">
        <v>1</v>
      </c>
      <c r="BO78" s="18">
        <v>1</v>
      </c>
      <c r="BP78" s="18"/>
      <c r="BQ78" s="18">
        <v>2</v>
      </c>
      <c r="BR78" s="18">
        <v>1</v>
      </c>
      <c r="BS78" s="18">
        <v>1</v>
      </c>
      <c r="BT78" s="18"/>
      <c r="BU78" s="18"/>
      <c r="BV78" s="18">
        <v>1</v>
      </c>
      <c r="BW78" s="18">
        <v>1</v>
      </c>
      <c r="BX78" s="18">
        <v>2</v>
      </c>
      <c r="BY78" s="19">
        <f>(BX78-BW78)/BW78</f>
        <v>1</v>
      </c>
    </row>
    <row r="79" spans="1:77" x14ac:dyDescent="0.35">
      <c r="A79" s="18" t="s">
        <v>9494</v>
      </c>
      <c r="B79" s="18">
        <v>2</v>
      </c>
      <c r="C79" s="18">
        <v>1</v>
      </c>
      <c r="D79" s="18">
        <v>1</v>
      </c>
      <c r="E79" s="18">
        <v>4</v>
      </c>
      <c r="F79" s="18">
        <v>3</v>
      </c>
      <c r="G79" s="18">
        <v>5</v>
      </c>
      <c r="H79" s="18">
        <v>2</v>
      </c>
      <c r="I79" s="18">
        <v>1</v>
      </c>
      <c r="J79" s="18"/>
      <c r="K79" s="18"/>
      <c r="L79" s="18"/>
      <c r="M79" s="18">
        <v>1</v>
      </c>
      <c r="N79" s="18"/>
      <c r="O79" s="18">
        <v>1</v>
      </c>
      <c r="P79" s="18">
        <v>1</v>
      </c>
      <c r="Q79" s="18">
        <v>1</v>
      </c>
      <c r="R79" s="18">
        <v>2</v>
      </c>
      <c r="S79" s="18">
        <v>2</v>
      </c>
      <c r="T79" s="18">
        <v>1</v>
      </c>
      <c r="U79" s="18"/>
      <c r="V79" s="18"/>
      <c r="W79" s="18">
        <v>3</v>
      </c>
      <c r="X79" s="18">
        <v>1</v>
      </c>
      <c r="Y79" s="18">
        <v>1</v>
      </c>
      <c r="Z79" s="18">
        <v>1</v>
      </c>
      <c r="AA79" s="18"/>
      <c r="AB79" s="18"/>
      <c r="AC79" s="18"/>
      <c r="AD79" s="18">
        <v>4</v>
      </c>
      <c r="AE79" s="18">
        <v>1</v>
      </c>
      <c r="AF79" s="18"/>
      <c r="AG79" s="18">
        <v>1</v>
      </c>
      <c r="AH79" s="18">
        <v>2</v>
      </c>
      <c r="AI79" s="18">
        <v>2</v>
      </c>
      <c r="AJ79" s="18"/>
      <c r="AK79" s="18">
        <v>2</v>
      </c>
      <c r="AL79" s="18">
        <v>1</v>
      </c>
      <c r="AM79" s="18">
        <v>2</v>
      </c>
      <c r="AN79" s="18">
        <v>1</v>
      </c>
      <c r="AO79" s="18">
        <v>1</v>
      </c>
      <c r="AP79" s="18">
        <v>1</v>
      </c>
      <c r="AQ79" s="18">
        <v>6</v>
      </c>
      <c r="AR79" s="18">
        <v>3</v>
      </c>
      <c r="AS79" s="18">
        <v>2</v>
      </c>
      <c r="AT79" s="18">
        <v>1</v>
      </c>
      <c r="AU79" s="18"/>
      <c r="AV79" s="18"/>
      <c r="AW79" s="18">
        <v>2</v>
      </c>
      <c r="AX79" s="18"/>
      <c r="AY79" s="18">
        <v>1</v>
      </c>
      <c r="AZ79" s="18">
        <v>1</v>
      </c>
      <c r="BA79" s="18">
        <v>1</v>
      </c>
      <c r="BB79" s="18">
        <v>1</v>
      </c>
      <c r="BC79" s="18"/>
      <c r="BD79" s="18">
        <v>1</v>
      </c>
      <c r="BE79" s="18"/>
      <c r="BF79" s="18"/>
      <c r="BG79" s="18">
        <v>1</v>
      </c>
      <c r="BH79" s="18">
        <v>2</v>
      </c>
      <c r="BI79" s="18"/>
      <c r="BJ79" s="18">
        <v>1</v>
      </c>
      <c r="BK79" s="18">
        <v>1</v>
      </c>
      <c r="BL79" s="18">
        <v>1</v>
      </c>
      <c r="BM79" s="18"/>
      <c r="BN79" s="18"/>
      <c r="BO79" s="18">
        <v>1</v>
      </c>
      <c r="BP79" s="18">
        <v>1</v>
      </c>
      <c r="BQ79" s="18">
        <v>2</v>
      </c>
      <c r="BR79" s="18">
        <v>2</v>
      </c>
      <c r="BS79" s="18">
        <v>1</v>
      </c>
      <c r="BT79" s="18"/>
      <c r="BU79" s="18">
        <v>2</v>
      </c>
      <c r="BV79" s="18"/>
      <c r="BW79" s="18">
        <v>1</v>
      </c>
      <c r="BX79" s="18">
        <v>2</v>
      </c>
      <c r="BY79" s="19">
        <f>(BX79-BW79)/BW79</f>
        <v>1</v>
      </c>
    </row>
    <row r="80" spans="1:77" x14ac:dyDescent="0.35">
      <c r="A80" s="18" t="s">
        <v>1917</v>
      </c>
      <c r="B80" s="18">
        <v>1</v>
      </c>
      <c r="C80" s="18"/>
      <c r="D80" s="18"/>
      <c r="E80" s="18"/>
      <c r="F80" s="18">
        <v>1</v>
      </c>
      <c r="G80" s="18">
        <v>2</v>
      </c>
      <c r="H80" s="18"/>
      <c r="I80" s="18">
        <v>1</v>
      </c>
      <c r="J80" s="18">
        <v>1</v>
      </c>
      <c r="K80" s="18"/>
      <c r="L80" s="18"/>
      <c r="M80" s="18">
        <v>1</v>
      </c>
      <c r="N80" s="18">
        <v>1</v>
      </c>
      <c r="O80" s="18"/>
      <c r="P80" s="18"/>
      <c r="Q80" s="18"/>
      <c r="R80" s="18">
        <v>2</v>
      </c>
      <c r="S80" s="18"/>
      <c r="T80" s="18">
        <v>1</v>
      </c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>
        <v>1</v>
      </c>
      <c r="AK80" s="18">
        <v>2</v>
      </c>
      <c r="AL80" s="18"/>
      <c r="AM80" s="18"/>
      <c r="AN80" s="18"/>
      <c r="AO80" s="18"/>
      <c r="AP80" s="18"/>
      <c r="AQ80" s="18"/>
      <c r="AR80" s="18"/>
      <c r="AS80" s="18">
        <v>1</v>
      </c>
      <c r="AT80" s="18"/>
      <c r="AU80" s="18">
        <v>1</v>
      </c>
      <c r="AV80" s="18"/>
      <c r="AW80" s="18"/>
      <c r="AX80" s="18"/>
      <c r="AY80" s="18"/>
      <c r="AZ80" s="18"/>
      <c r="BA80" s="18"/>
      <c r="BB80" s="18">
        <v>1</v>
      </c>
      <c r="BC80" s="18"/>
      <c r="BD80" s="18"/>
      <c r="BE80" s="18">
        <v>1</v>
      </c>
      <c r="BF80" s="18"/>
      <c r="BG80" s="18">
        <v>1</v>
      </c>
      <c r="BH80" s="18"/>
      <c r="BI80" s="18"/>
      <c r="BJ80" s="18">
        <v>1</v>
      </c>
      <c r="BK80" s="18"/>
      <c r="BL80" s="18"/>
      <c r="BM80" s="18">
        <v>1</v>
      </c>
      <c r="BN80" s="18"/>
      <c r="BO80" s="18"/>
      <c r="BP80" s="18"/>
      <c r="BQ80" s="18"/>
      <c r="BR80" s="18"/>
      <c r="BS80" s="18"/>
      <c r="BT80" s="18">
        <v>1</v>
      </c>
      <c r="BU80" s="18"/>
      <c r="BV80" s="18"/>
      <c r="BW80" s="18">
        <v>1</v>
      </c>
      <c r="BX80" s="18">
        <v>2</v>
      </c>
      <c r="BY80" s="19">
        <f>(BX80-BW80)/BW80</f>
        <v>1</v>
      </c>
    </row>
    <row r="81" spans="1:77" x14ac:dyDescent="0.35">
      <c r="A81" s="18" t="s">
        <v>4596</v>
      </c>
      <c r="B81" s="18">
        <v>1</v>
      </c>
      <c r="C81" s="18"/>
      <c r="D81" s="18"/>
      <c r="E81" s="18"/>
      <c r="F81" s="18">
        <v>1</v>
      </c>
      <c r="G81" s="18">
        <v>1</v>
      </c>
      <c r="H81" s="18"/>
      <c r="I81" s="18"/>
      <c r="J81" s="18">
        <v>1</v>
      </c>
      <c r="K81" s="18">
        <v>1</v>
      </c>
      <c r="L81" s="18"/>
      <c r="M81" s="18">
        <v>1</v>
      </c>
      <c r="N81" s="18"/>
      <c r="O81" s="18"/>
      <c r="P81" s="18"/>
      <c r="Q81" s="18"/>
      <c r="R81" s="18">
        <v>2</v>
      </c>
      <c r="S81" s="18">
        <v>2</v>
      </c>
      <c r="T81" s="18"/>
      <c r="U81" s="18"/>
      <c r="V81" s="18">
        <v>1</v>
      </c>
      <c r="W81" s="18">
        <v>1</v>
      </c>
      <c r="X81" s="18"/>
      <c r="Y81" s="18">
        <v>1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>
        <v>1</v>
      </c>
      <c r="AJ81" s="18"/>
      <c r="AK81" s="18"/>
      <c r="AL81" s="18">
        <v>1</v>
      </c>
      <c r="AM81" s="18">
        <v>1</v>
      </c>
      <c r="AN81" s="18"/>
      <c r="AO81" s="18"/>
      <c r="AP81" s="18">
        <v>1</v>
      </c>
      <c r="AQ81" s="18"/>
      <c r="AR81" s="18"/>
      <c r="AS81" s="18">
        <v>1</v>
      </c>
      <c r="AT81" s="18">
        <v>3</v>
      </c>
      <c r="AU81" s="18"/>
      <c r="AV81" s="18"/>
      <c r="AW81" s="18">
        <v>2</v>
      </c>
      <c r="AX81" s="18">
        <v>1</v>
      </c>
      <c r="AY81" s="18"/>
      <c r="AZ81" s="18">
        <v>2</v>
      </c>
      <c r="BA81" s="18">
        <v>1</v>
      </c>
      <c r="BB81" s="18">
        <v>1</v>
      </c>
      <c r="BC81" s="18">
        <v>1</v>
      </c>
      <c r="BD81" s="18"/>
      <c r="BE81" s="18">
        <v>1</v>
      </c>
      <c r="BF81" s="18"/>
      <c r="BG81" s="18"/>
      <c r="BH81" s="18">
        <v>2</v>
      </c>
      <c r="BI81" s="18"/>
      <c r="BJ81" s="18">
        <v>1</v>
      </c>
      <c r="BK81" s="18"/>
      <c r="BL81" s="18">
        <v>3</v>
      </c>
      <c r="BM81" s="18">
        <v>3</v>
      </c>
      <c r="BN81" s="18"/>
      <c r="BO81" s="18">
        <v>1</v>
      </c>
      <c r="BP81" s="18"/>
      <c r="BQ81" s="18"/>
      <c r="BR81" s="18">
        <v>1</v>
      </c>
      <c r="BS81" s="18"/>
      <c r="BT81" s="18"/>
      <c r="BU81" s="18"/>
      <c r="BV81" s="18"/>
      <c r="BW81" s="18">
        <v>1</v>
      </c>
      <c r="BX81" s="18">
        <v>2</v>
      </c>
      <c r="BY81" s="19">
        <f>(BX81-BW81)/BW81</f>
        <v>1</v>
      </c>
    </row>
    <row r="82" spans="1:77" x14ac:dyDescent="0.35">
      <c r="A82" s="18" t="s">
        <v>7669</v>
      </c>
      <c r="B82" s="18"/>
      <c r="C82" s="18">
        <v>3</v>
      </c>
      <c r="D82" s="18">
        <v>5</v>
      </c>
      <c r="E82" s="18">
        <v>2</v>
      </c>
      <c r="F82" s="18">
        <v>2</v>
      </c>
      <c r="G82" s="18">
        <v>1</v>
      </c>
      <c r="H82" s="18"/>
      <c r="I82" s="18"/>
      <c r="J82" s="18"/>
      <c r="K82" s="18"/>
      <c r="L82" s="18"/>
      <c r="M82" s="18">
        <v>1</v>
      </c>
      <c r="N82" s="18"/>
      <c r="O82" s="18">
        <v>2</v>
      </c>
      <c r="P82" s="18">
        <v>1</v>
      </c>
      <c r="Q82" s="18">
        <v>1</v>
      </c>
      <c r="R82" s="18"/>
      <c r="S82" s="18">
        <v>1</v>
      </c>
      <c r="T82" s="18">
        <v>1</v>
      </c>
      <c r="U82" s="18">
        <v>1</v>
      </c>
      <c r="V82" s="18"/>
      <c r="W82" s="18">
        <v>2</v>
      </c>
      <c r="X82" s="18">
        <v>1</v>
      </c>
      <c r="Y82" s="18">
        <v>3</v>
      </c>
      <c r="Z82" s="18"/>
      <c r="AA82" s="18"/>
      <c r="AB82" s="18">
        <v>1</v>
      </c>
      <c r="AC82" s="18"/>
      <c r="AD82" s="18">
        <v>1</v>
      </c>
      <c r="AE82" s="18">
        <v>1</v>
      </c>
      <c r="AF82" s="18"/>
      <c r="AG82" s="18"/>
      <c r="AH82" s="18"/>
      <c r="AI82" s="18">
        <v>1</v>
      </c>
      <c r="AJ82" s="18">
        <v>1</v>
      </c>
      <c r="AK82" s="18"/>
      <c r="AL82" s="18"/>
      <c r="AM82" s="18"/>
      <c r="AN82" s="18"/>
      <c r="AO82" s="18">
        <v>2</v>
      </c>
      <c r="AP82" s="18"/>
      <c r="AQ82" s="18"/>
      <c r="AR82" s="18">
        <v>2</v>
      </c>
      <c r="AS82" s="18">
        <v>1</v>
      </c>
      <c r="AT82" s="18"/>
      <c r="AU82" s="18">
        <v>1</v>
      </c>
      <c r="AV82" s="18"/>
      <c r="AW82" s="18"/>
      <c r="AX82" s="18">
        <v>1</v>
      </c>
      <c r="AY82" s="18">
        <v>1</v>
      </c>
      <c r="AZ82" s="18"/>
      <c r="BA82" s="18">
        <v>1</v>
      </c>
      <c r="BB82" s="18">
        <v>1</v>
      </c>
      <c r="BC82" s="18">
        <v>1</v>
      </c>
      <c r="BD82" s="18">
        <v>1</v>
      </c>
      <c r="BE82" s="18">
        <v>2</v>
      </c>
      <c r="BF82" s="18">
        <v>1</v>
      </c>
      <c r="BG82" s="18">
        <v>3</v>
      </c>
      <c r="BH82" s="18"/>
      <c r="BI82" s="18">
        <v>1</v>
      </c>
      <c r="BJ82" s="18">
        <v>1</v>
      </c>
      <c r="BK82" s="18">
        <v>1</v>
      </c>
      <c r="BL82" s="18">
        <v>1</v>
      </c>
      <c r="BM82" s="18"/>
      <c r="BN82" s="18"/>
      <c r="BO82" s="18">
        <v>2</v>
      </c>
      <c r="BP82" s="18"/>
      <c r="BQ82" s="18"/>
      <c r="BR82" s="18"/>
      <c r="BS82" s="18">
        <v>1</v>
      </c>
      <c r="BT82" s="18">
        <v>7</v>
      </c>
      <c r="BU82" s="18">
        <v>1</v>
      </c>
      <c r="BV82" s="18">
        <v>13</v>
      </c>
      <c r="BW82" s="18"/>
      <c r="BX82" s="18">
        <v>2</v>
      </c>
      <c r="BY82" s="19" t="e">
        <f>(BX82-BW82)/BW82</f>
        <v>#DIV/0!</v>
      </c>
    </row>
    <row r="83" spans="1:77" x14ac:dyDescent="0.35">
      <c r="A83" s="18" t="s">
        <v>10029</v>
      </c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>
        <v>6</v>
      </c>
      <c r="BW83" s="18"/>
      <c r="BX83" s="18">
        <v>2</v>
      </c>
      <c r="BY83" s="19"/>
    </row>
    <row r="84" spans="1:77" x14ac:dyDescent="0.35">
      <c r="A84" s="18" t="s">
        <v>7596</v>
      </c>
      <c r="B84" s="18">
        <v>2</v>
      </c>
      <c r="C84" s="18">
        <v>5</v>
      </c>
      <c r="D84" s="18">
        <v>6</v>
      </c>
      <c r="E84" s="18">
        <v>2</v>
      </c>
      <c r="F84" s="18"/>
      <c r="G84" s="18">
        <v>4</v>
      </c>
      <c r="H84" s="18">
        <v>2</v>
      </c>
      <c r="I84" s="18">
        <v>2</v>
      </c>
      <c r="J84" s="18">
        <v>5</v>
      </c>
      <c r="K84" s="18">
        <v>2</v>
      </c>
      <c r="L84" s="18">
        <v>1</v>
      </c>
      <c r="M84" s="18">
        <v>2</v>
      </c>
      <c r="N84" s="18">
        <v>1</v>
      </c>
      <c r="O84" s="18"/>
      <c r="P84" s="18">
        <v>4</v>
      </c>
      <c r="Q84" s="18">
        <v>6</v>
      </c>
      <c r="R84" s="18">
        <v>5</v>
      </c>
      <c r="S84" s="18">
        <v>5</v>
      </c>
      <c r="T84" s="18">
        <v>1</v>
      </c>
      <c r="U84" s="18">
        <v>1</v>
      </c>
      <c r="V84" s="18">
        <v>2</v>
      </c>
      <c r="W84" s="18">
        <v>1</v>
      </c>
      <c r="X84" s="18">
        <v>3</v>
      </c>
      <c r="Y84" s="18"/>
      <c r="Z84" s="18">
        <v>1</v>
      </c>
      <c r="AA84" s="18">
        <v>1</v>
      </c>
      <c r="AB84" s="18"/>
      <c r="AC84" s="18"/>
      <c r="AD84" s="18"/>
      <c r="AE84" s="18">
        <v>4</v>
      </c>
      <c r="AF84" s="18"/>
      <c r="AG84" s="18"/>
      <c r="AH84" s="18"/>
      <c r="AI84" s="18">
        <v>8</v>
      </c>
      <c r="AJ84" s="18">
        <v>4</v>
      </c>
      <c r="AK84" s="18">
        <v>5</v>
      </c>
      <c r="AL84" s="18">
        <v>2</v>
      </c>
      <c r="AM84" s="18"/>
      <c r="AN84" s="18">
        <v>4</v>
      </c>
      <c r="AO84" s="18">
        <v>3</v>
      </c>
      <c r="AP84" s="18">
        <v>2</v>
      </c>
      <c r="AQ84" s="18">
        <v>1</v>
      </c>
      <c r="AR84" s="18">
        <v>1</v>
      </c>
      <c r="AS84" s="18">
        <v>5</v>
      </c>
      <c r="AT84" s="18">
        <v>1</v>
      </c>
      <c r="AU84" s="18">
        <v>2</v>
      </c>
      <c r="AV84" s="18">
        <v>3</v>
      </c>
      <c r="AW84" s="18">
        <v>5</v>
      </c>
      <c r="AX84" s="18"/>
      <c r="AY84" s="18"/>
      <c r="AZ84" s="18">
        <v>1</v>
      </c>
      <c r="BA84" s="18"/>
      <c r="BB84" s="18">
        <v>4</v>
      </c>
      <c r="BC84" s="18">
        <v>3</v>
      </c>
      <c r="BD84" s="18">
        <v>4</v>
      </c>
      <c r="BE84" s="18"/>
      <c r="BF84" s="18">
        <v>2</v>
      </c>
      <c r="BG84" s="18">
        <v>1</v>
      </c>
      <c r="BH84" s="18">
        <v>2</v>
      </c>
      <c r="BI84" s="18">
        <v>2</v>
      </c>
      <c r="BJ84" s="18">
        <v>3</v>
      </c>
      <c r="BK84" s="18">
        <v>7</v>
      </c>
      <c r="BL84" s="18">
        <v>4</v>
      </c>
      <c r="BM84" s="18">
        <v>1</v>
      </c>
      <c r="BN84" s="18">
        <v>2</v>
      </c>
      <c r="BO84" s="18"/>
      <c r="BP84" s="18"/>
      <c r="BQ84" s="18">
        <v>2</v>
      </c>
      <c r="BR84" s="18">
        <v>5</v>
      </c>
      <c r="BS84" s="18"/>
      <c r="BT84" s="18">
        <v>1</v>
      </c>
      <c r="BU84" s="18">
        <v>4</v>
      </c>
      <c r="BV84" s="18">
        <v>5</v>
      </c>
      <c r="BW84" s="18"/>
      <c r="BX84" s="18">
        <v>2</v>
      </c>
      <c r="BY84" s="19" t="e">
        <f>(BX84-BW84)/BW84</f>
        <v>#DIV/0!</v>
      </c>
    </row>
    <row r="85" spans="1:77" x14ac:dyDescent="0.35">
      <c r="A85" s="18" t="s">
        <v>11744</v>
      </c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>
        <v>10</v>
      </c>
      <c r="AY85" s="18">
        <v>2</v>
      </c>
      <c r="AZ85" s="18">
        <v>4</v>
      </c>
      <c r="BA85" s="18">
        <v>2</v>
      </c>
      <c r="BB85" s="18">
        <v>1</v>
      </c>
      <c r="BC85" s="18">
        <v>7</v>
      </c>
      <c r="BD85" s="18">
        <v>6</v>
      </c>
      <c r="BE85" s="18">
        <v>5</v>
      </c>
      <c r="BF85" s="18">
        <v>5</v>
      </c>
      <c r="BG85" s="18">
        <v>3</v>
      </c>
      <c r="BH85" s="18">
        <v>2</v>
      </c>
      <c r="BI85" s="18">
        <v>6</v>
      </c>
      <c r="BJ85" s="18">
        <v>13</v>
      </c>
      <c r="BK85" s="18">
        <v>1</v>
      </c>
      <c r="BL85" s="18">
        <v>3</v>
      </c>
      <c r="BM85" s="18">
        <v>6</v>
      </c>
      <c r="BN85" s="18">
        <v>3</v>
      </c>
      <c r="BO85" s="18"/>
      <c r="BP85" s="18">
        <v>4</v>
      </c>
      <c r="BQ85" s="18">
        <v>5</v>
      </c>
      <c r="BR85" s="18"/>
      <c r="BS85" s="18">
        <v>2</v>
      </c>
      <c r="BT85" s="18"/>
      <c r="BU85" s="18">
        <v>4</v>
      </c>
      <c r="BV85" s="18">
        <v>3</v>
      </c>
      <c r="BW85" s="18"/>
      <c r="BX85" s="18">
        <v>2</v>
      </c>
      <c r="BY85" s="19" t="e">
        <f>(BX85-BW85)/BW85</f>
        <v>#DIV/0!</v>
      </c>
    </row>
    <row r="86" spans="1:77" x14ac:dyDescent="0.35">
      <c r="A86" s="18" t="s">
        <v>5690</v>
      </c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>
        <v>15</v>
      </c>
      <c r="AR86" s="18"/>
      <c r="AS86" s="18">
        <v>3</v>
      </c>
      <c r="AT86" s="18">
        <v>4</v>
      </c>
      <c r="AU86" s="18"/>
      <c r="AV86" s="18"/>
      <c r="AW86" s="18">
        <v>2</v>
      </c>
      <c r="AX86" s="18"/>
      <c r="AY86" s="18">
        <v>1</v>
      </c>
      <c r="AZ86" s="18">
        <v>2</v>
      </c>
      <c r="BA86" s="18">
        <v>1</v>
      </c>
      <c r="BB86" s="18"/>
      <c r="BC86" s="18"/>
      <c r="BD86" s="18">
        <v>1</v>
      </c>
      <c r="BE86" s="18">
        <v>1</v>
      </c>
      <c r="BF86" s="18">
        <v>1</v>
      </c>
      <c r="BG86" s="18"/>
      <c r="BH86" s="18"/>
      <c r="BI86" s="18">
        <v>2</v>
      </c>
      <c r="BJ86" s="18"/>
      <c r="BK86" s="18">
        <v>3</v>
      </c>
      <c r="BL86" s="18">
        <v>1</v>
      </c>
      <c r="BM86" s="18">
        <v>1</v>
      </c>
      <c r="BN86" s="18">
        <v>2</v>
      </c>
      <c r="BO86" s="18">
        <v>2</v>
      </c>
      <c r="BP86" s="18">
        <v>1</v>
      </c>
      <c r="BQ86" s="18">
        <v>6</v>
      </c>
      <c r="BR86" s="18">
        <v>2</v>
      </c>
      <c r="BS86" s="18">
        <v>1</v>
      </c>
      <c r="BT86" s="18">
        <v>1</v>
      </c>
      <c r="BU86" s="18">
        <v>1</v>
      </c>
      <c r="BV86" s="18">
        <v>3</v>
      </c>
      <c r="BW86" s="18"/>
      <c r="BX86" s="18">
        <v>2</v>
      </c>
      <c r="BY86" s="19" t="e">
        <f>(BX86-BW86)/BW86</f>
        <v>#DIV/0!</v>
      </c>
    </row>
    <row r="87" spans="1:77" x14ac:dyDescent="0.35">
      <c r="A87" s="18" t="s">
        <v>5716</v>
      </c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>
        <v>6</v>
      </c>
      <c r="BH87" s="18">
        <v>3</v>
      </c>
      <c r="BI87" s="18">
        <v>1</v>
      </c>
      <c r="BJ87" s="18">
        <v>1</v>
      </c>
      <c r="BK87" s="18">
        <v>2</v>
      </c>
      <c r="BL87" s="18">
        <v>1</v>
      </c>
      <c r="BM87" s="18">
        <v>1</v>
      </c>
      <c r="BN87" s="18">
        <v>1</v>
      </c>
      <c r="BO87" s="18"/>
      <c r="BP87" s="18"/>
      <c r="BQ87" s="18"/>
      <c r="BR87" s="18">
        <v>3</v>
      </c>
      <c r="BS87" s="18">
        <v>1</v>
      </c>
      <c r="BT87" s="18">
        <v>3</v>
      </c>
      <c r="BU87" s="18"/>
      <c r="BV87" s="18">
        <v>3</v>
      </c>
      <c r="BW87" s="18"/>
      <c r="BX87" s="18">
        <v>2</v>
      </c>
      <c r="BY87" s="19" t="e">
        <f>(BX87-BW87)/BW87</f>
        <v>#DIV/0!</v>
      </c>
    </row>
    <row r="88" spans="1:77" x14ac:dyDescent="0.35">
      <c r="A88" s="18" t="s">
        <v>641</v>
      </c>
      <c r="B88" s="18">
        <v>1</v>
      </c>
      <c r="C88" s="18">
        <v>5</v>
      </c>
      <c r="D88" s="18"/>
      <c r="E88" s="18">
        <v>4</v>
      </c>
      <c r="F88" s="18">
        <v>3</v>
      </c>
      <c r="G88" s="18">
        <v>6</v>
      </c>
      <c r="H88" s="18">
        <v>3</v>
      </c>
      <c r="I88" s="18">
        <v>1</v>
      </c>
      <c r="J88" s="18">
        <v>2</v>
      </c>
      <c r="K88" s="18">
        <v>1</v>
      </c>
      <c r="L88" s="18"/>
      <c r="M88" s="18">
        <v>4</v>
      </c>
      <c r="N88" s="18"/>
      <c r="O88" s="18">
        <v>1</v>
      </c>
      <c r="P88" s="18"/>
      <c r="Q88" s="18">
        <v>3</v>
      </c>
      <c r="R88" s="18">
        <v>2</v>
      </c>
      <c r="S88" s="18">
        <v>1</v>
      </c>
      <c r="T88" s="18">
        <v>2</v>
      </c>
      <c r="U88" s="18"/>
      <c r="V88" s="18">
        <v>1</v>
      </c>
      <c r="W88" s="18">
        <v>3</v>
      </c>
      <c r="X88" s="18">
        <v>2</v>
      </c>
      <c r="Y88" s="18">
        <v>2</v>
      </c>
      <c r="Z88" s="18">
        <v>1</v>
      </c>
      <c r="AA88" s="18"/>
      <c r="AB88" s="18"/>
      <c r="AC88" s="18">
        <v>1</v>
      </c>
      <c r="AD88" s="18"/>
      <c r="AE88" s="18"/>
      <c r="AF88" s="18">
        <v>1</v>
      </c>
      <c r="AG88" s="18">
        <v>2</v>
      </c>
      <c r="AH88" s="18">
        <v>4</v>
      </c>
      <c r="AI88" s="18">
        <v>2</v>
      </c>
      <c r="AJ88" s="18"/>
      <c r="AK88" s="18"/>
      <c r="AL88" s="18">
        <v>2</v>
      </c>
      <c r="AM88" s="18">
        <v>1</v>
      </c>
      <c r="AN88" s="18">
        <v>1</v>
      </c>
      <c r="AO88" s="18"/>
      <c r="AP88" s="18"/>
      <c r="AQ88" s="18">
        <v>1</v>
      </c>
      <c r="AR88" s="18"/>
      <c r="AS88" s="18">
        <v>1</v>
      </c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>
        <v>2</v>
      </c>
      <c r="BE88" s="18"/>
      <c r="BF88" s="18">
        <v>3</v>
      </c>
      <c r="BG88" s="18">
        <v>1</v>
      </c>
      <c r="BH88" s="18">
        <v>2</v>
      </c>
      <c r="BI88" s="18">
        <v>2</v>
      </c>
      <c r="BJ88" s="18">
        <v>1</v>
      </c>
      <c r="BK88" s="18">
        <v>1</v>
      </c>
      <c r="BL88" s="18"/>
      <c r="BM88" s="18">
        <v>1</v>
      </c>
      <c r="BN88" s="18">
        <v>1</v>
      </c>
      <c r="BO88" s="18">
        <v>2</v>
      </c>
      <c r="BP88" s="18">
        <v>2</v>
      </c>
      <c r="BQ88" s="18">
        <v>2</v>
      </c>
      <c r="BR88" s="18"/>
      <c r="BS88" s="18">
        <v>3</v>
      </c>
      <c r="BT88" s="18">
        <v>2</v>
      </c>
      <c r="BU88" s="18">
        <v>1</v>
      </c>
      <c r="BV88" s="18">
        <v>2</v>
      </c>
      <c r="BW88" s="18"/>
      <c r="BX88" s="18">
        <v>2</v>
      </c>
      <c r="BY88" s="19" t="e">
        <f>(BX88-BW88)/BW88</f>
        <v>#DIV/0!</v>
      </c>
    </row>
    <row r="89" spans="1:77" x14ac:dyDescent="0.35">
      <c r="A89" s="18" t="s">
        <v>4109</v>
      </c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>
        <v>6</v>
      </c>
      <c r="BM89" s="18">
        <v>11</v>
      </c>
      <c r="BN89" s="18">
        <v>1</v>
      </c>
      <c r="BO89" s="18">
        <v>4</v>
      </c>
      <c r="BP89" s="18">
        <v>3</v>
      </c>
      <c r="BQ89" s="18">
        <v>1</v>
      </c>
      <c r="BR89" s="18">
        <v>1</v>
      </c>
      <c r="BS89" s="18"/>
      <c r="BT89" s="18"/>
      <c r="BU89" s="18">
        <v>1</v>
      </c>
      <c r="BV89" s="18">
        <v>1</v>
      </c>
      <c r="BW89" s="18"/>
      <c r="BX89" s="18">
        <v>2</v>
      </c>
      <c r="BY89" s="19" t="e">
        <f>(BX89-BW89)/BW89</f>
        <v>#DIV/0!</v>
      </c>
    </row>
    <row r="90" spans="1:77" x14ac:dyDescent="0.35">
      <c r="A90" s="18" t="s">
        <v>4454</v>
      </c>
      <c r="B90" s="18">
        <v>1</v>
      </c>
      <c r="C90" s="18"/>
      <c r="D90" s="18"/>
      <c r="E90" s="18"/>
      <c r="F90" s="18"/>
      <c r="G90" s="18">
        <v>1</v>
      </c>
      <c r="H90" s="18"/>
      <c r="I90" s="18"/>
      <c r="J90" s="18"/>
      <c r="K90" s="18"/>
      <c r="L90" s="18">
        <v>1</v>
      </c>
      <c r="M90" s="18"/>
      <c r="N90" s="18"/>
      <c r="O90" s="18"/>
      <c r="P90" s="18"/>
      <c r="Q90" s="18"/>
      <c r="R90" s="18">
        <v>1</v>
      </c>
      <c r="S90" s="18">
        <v>1</v>
      </c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>
        <v>1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>
        <v>1</v>
      </c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>
        <v>1</v>
      </c>
      <c r="BM90" s="18">
        <v>1</v>
      </c>
      <c r="BN90" s="18"/>
      <c r="BO90" s="18"/>
      <c r="BP90" s="18"/>
      <c r="BQ90" s="18">
        <v>2</v>
      </c>
      <c r="BR90" s="18"/>
      <c r="BS90" s="18"/>
      <c r="BT90" s="18"/>
      <c r="BU90" s="18">
        <v>1</v>
      </c>
      <c r="BV90" s="18">
        <v>1</v>
      </c>
      <c r="BW90" s="18"/>
      <c r="BX90" s="18">
        <v>2</v>
      </c>
      <c r="BY90" s="19" t="e">
        <f>(BX90-BW90)/BW90</f>
        <v>#DIV/0!</v>
      </c>
    </row>
    <row r="91" spans="1:77" x14ac:dyDescent="0.35">
      <c r="A91" s="18" t="s">
        <v>12132</v>
      </c>
      <c r="B91" s="18">
        <v>3</v>
      </c>
      <c r="C91" s="18">
        <v>2</v>
      </c>
      <c r="D91" s="18">
        <v>2</v>
      </c>
      <c r="E91" s="18">
        <v>5</v>
      </c>
      <c r="F91" s="18">
        <v>3</v>
      </c>
      <c r="G91" s="18">
        <v>2</v>
      </c>
      <c r="H91" s="18">
        <v>2</v>
      </c>
      <c r="I91" s="18">
        <v>1</v>
      </c>
      <c r="J91" s="18">
        <v>3</v>
      </c>
      <c r="K91" s="18">
        <v>2</v>
      </c>
      <c r="L91" s="18">
        <v>12</v>
      </c>
      <c r="M91" s="18">
        <v>1</v>
      </c>
      <c r="N91" s="18">
        <v>1</v>
      </c>
      <c r="O91" s="18"/>
      <c r="P91" s="18">
        <v>4</v>
      </c>
      <c r="Q91" s="18">
        <v>1</v>
      </c>
      <c r="R91" s="18">
        <v>1</v>
      </c>
      <c r="S91" s="18">
        <v>1</v>
      </c>
      <c r="T91" s="18">
        <v>1</v>
      </c>
      <c r="U91" s="18">
        <v>2</v>
      </c>
      <c r="V91" s="18"/>
      <c r="W91" s="18">
        <v>1</v>
      </c>
      <c r="X91" s="18"/>
      <c r="Y91" s="18"/>
      <c r="Z91" s="18">
        <v>1</v>
      </c>
      <c r="AA91" s="18"/>
      <c r="AB91" s="18"/>
      <c r="AC91" s="18"/>
      <c r="AD91" s="18">
        <v>1</v>
      </c>
      <c r="AE91" s="18"/>
      <c r="AF91" s="18"/>
      <c r="AG91" s="18">
        <v>1</v>
      </c>
      <c r="AH91" s="18">
        <v>6</v>
      </c>
      <c r="AI91" s="18">
        <v>3</v>
      </c>
      <c r="AJ91" s="18">
        <v>3</v>
      </c>
      <c r="AK91" s="18">
        <v>1</v>
      </c>
      <c r="AL91" s="18">
        <v>2</v>
      </c>
      <c r="AM91" s="18">
        <v>1</v>
      </c>
      <c r="AN91" s="18"/>
      <c r="AO91" s="18">
        <v>1</v>
      </c>
      <c r="AP91" s="18"/>
      <c r="AQ91" s="18">
        <v>3</v>
      </c>
      <c r="AR91" s="18">
        <v>2</v>
      </c>
      <c r="AS91" s="18">
        <v>3</v>
      </c>
      <c r="AT91" s="18">
        <v>1</v>
      </c>
      <c r="AU91" s="18"/>
      <c r="AV91" s="18">
        <v>2</v>
      </c>
      <c r="AW91" s="18"/>
      <c r="AX91" s="18">
        <v>19</v>
      </c>
      <c r="AY91" s="18">
        <v>5</v>
      </c>
      <c r="AZ91" s="18">
        <v>1</v>
      </c>
      <c r="BA91" s="18">
        <v>1</v>
      </c>
      <c r="BB91" s="18">
        <v>2</v>
      </c>
      <c r="BC91" s="18">
        <v>2</v>
      </c>
      <c r="BD91" s="18">
        <v>3</v>
      </c>
      <c r="BE91" s="18">
        <v>3</v>
      </c>
      <c r="BF91" s="18">
        <v>2</v>
      </c>
      <c r="BG91" s="18">
        <v>1</v>
      </c>
      <c r="BH91" s="18">
        <v>4</v>
      </c>
      <c r="BI91" s="18">
        <v>2</v>
      </c>
      <c r="BJ91" s="18">
        <v>1</v>
      </c>
      <c r="BK91" s="18">
        <v>2</v>
      </c>
      <c r="BL91" s="18"/>
      <c r="BM91" s="18"/>
      <c r="BN91" s="18">
        <v>1</v>
      </c>
      <c r="BO91" s="18"/>
      <c r="BP91" s="18">
        <v>1</v>
      </c>
      <c r="BQ91" s="18">
        <v>2</v>
      </c>
      <c r="BR91" s="18">
        <v>2</v>
      </c>
      <c r="BS91" s="18">
        <v>2</v>
      </c>
      <c r="BT91" s="18">
        <v>1</v>
      </c>
      <c r="BU91" s="18"/>
      <c r="BV91" s="18">
        <v>1</v>
      </c>
      <c r="BW91" s="18"/>
      <c r="BX91" s="18">
        <v>2</v>
      </c>
      <c r="BY91" s="19" t="e">
        <f>(BX91-BW91)/BW91</f>
        <v>#DIV/0!</v>
      </c>
    </row>
    <row r="92" spans="1:77" x14ac:dyDescent="0.35">
      <c r="A92" s="18" t="s">
        <v>5472</v>
      </c>
      <c r="B92" s="18">
        <v>1</v>
      </c>
      <c r="C92" s="18">
        <v>2</v>
      </c>
      <c r="D92" s="18">
        <v>4</v>
      </c>
      <c r="E92" s="18">
        <v>1</v>
      </c>
      <c r="F92" s="18">
        <v>1</v>
      </c>
      <c r="G92" s="18">
        <v>2</v>
      </c>
      <c r="H92" s="18"/>
      <c r="I92" s="18"/>
      <c r="J92" s="18"/>
      <c r="K92" s="18">
        <v>2</v>
      </c>
      <c r="L92" s="18">
        <v>2</v>
      </c>
      <c r="M92" s="18">
        <v>1</v>
      </c>
      <c r="N92" s="18">
        <v>3</v>
      </c>
      <c r="O92" s="18">
        <v>6</v>
      </c>
      <c r="P92" s="18">
        <v>2</v>
      </c>
      <c r="Q92" s="18"/>
      <c r="R92" s="18">
        <v>2</v>
      </c>
      <c r="S92" s="18"/>
      <c r="T92" s="18"/>
      <c r="U92" s="18">
        <v>1</v>
      </c>
      <c r="V92" s="18">
        <v>2</v>
      </c>
      <c r="W92" s="18">
        <v>1</v>
      </c>
      <c r="X92" s="18"/>
      <c r="Y92" s="18">
        <v>1</v>
      </c>
      <c r="Z92" s="18">
        <v>2</v>
      </c>
      <c r="AA92" s="18"/>
      <c r="AB92" s="18">
        <v>1</v>
      </c>
      <c r="AC92" s="18"/>
      <c r="AD92" s="18">
        <v>1</v>
      </c>
      <c r="AE92" s="18">
        <v>1</v>
      </c>
      <c r="AF92" s="18"/>
      <c r="AG92" s="18"/>
      <c r="AH92" s="18">
        <v>1</v>
      </c>
      <c r="AI92" s="18">
        <v>3</v>
      </c>
      <c r="AJ92" s="18">
        <v>2</v>
      </c>
      <c r="AK92" s="18">
        <v>1</v>
      </c>
      <c r="AL92" s="18">
        <v>3</v>
      </c>
      <c r="AM92" s="18">
        <v>1</v>
      </c>
      <c r="AN92" s="18">
        <v>3</v>
      </c>
      <c r="AO92" s="18"/>
      <c r="AP92" s="18">
        <v>1</v>
      </c>
      <c r="AQ92" s="18">
        <v>1</v>
      </c>
      <c r="AR92" s="18">
        <v>2</v>
      </c>
      <c r="AS92" s="18"/>
      <c r="AT92" s="18"/>
      <c r="AU92" s="18">
        <v>2</v>
      </c>
      <c r="AV92" s="18">
        <v>1</v>
      </c>
      <c r="AW92" s="18">
        <v>4</v>
      </c>
      <c r="AX92" s="18">
        <v>1</v>
      </c>
      <c r="AY92" s="18">
        <v>5</v>
      </c>
      <c r="AZ92" s="18">
        <v>8</v>
      </c>
      <c r="BA92" s="18">
        <v>2</v>
      </c>
      <c r="BB92" s="18">
        <v>2</v>
      </c>
      <c r="BC92" s="18">
        <v>3</v>
      </c>
      <c r="BD92" s="18">
        <v>5</v>
      </c>
      <c r="BE92" s="18">
        <v>3</v>
      </c>
      <c r="BF92" s="18">
        <v>2</v>
      </c>
      <c r="BG92" s="18">
        <v>5</v>
      </c>
      <c r="BH92" s="18">
        <v>2</v>
      </c>
      <c r="BI92" s="18">
        <v>4</v>
      </c>
      <c r="BJ92" s="18"/>
      <c r="BK92" s="18">
        <v>4</v>
      </c>
      <c r="BL92" s="18">
        <v>3</v>
      </c>
      <c r="BM92" s="18">
        <v>2</v>
      </c>
      <c r="BN92" s="18">
        <v>3</v>
      </c>
      <c r="BO92" s="18">
        <v>3</v>
      </c>
      <c r="BP92" s="18">
        <v>3</v>
      </c>
      <c r="BQ92" s="18">
        <v>2</v>
      </c>
      <c r="BR92" s="18">
        <v>3</v>
      </c>
      <c r="BS92" s="18">
        <v>5</v>
      </c>
      <c r="BT92" s="18">
        <v>5</v>
      </c>
      <c r="BU92" s="18">
        <v>2</v>
      </c>
      <c r="BV92" s="18"/>
      <c r="BW92" s="18"/>
      <c r="BX92" s="18">
        <v>2</v>
      </c>
      <c r="BY92" s="19" t="e">
        <f>(BX92-BW92)/BW92</f>
        <v>#DIV/0!</v>
      </c>
    </row>
    <row r="93" spans="1:77" x14ac:dyDescent="0.35">
      <c r="A93" s="18" t="s">
        <v>5431</v>
      </c>
      <c r="B93" s="18">
        <v>3</v>
      </c>
      <c r="C93" s="18">
        <v>2</v>
      </c>
      <c r="D93" s="18">
        <v>1</v>
      </c>
      <c r="E93" s="18"/>
      <c r="F93" s="18">
        <v>3</v>
      </c>
      <c r="G93" s="18">
        <v>2</v>
      </c>
      <c r="H93" s="18">
        <v>2</v>
      </c>
      <c r="I93" s="18">
        <v>1</v>
      </c>
      <c r="J93" s="18">
        <v>2</v>
      </c>
      <c r="K93" s="18">
        <v>1</v>
      </c>
      <c r="L93" s="18">
        <v>2</v>
      </c>
      <c r="M93" s="18">
        <v>1</v>
      </c>
      <c r="N93" s="18">
        <v>1</v>
      </c>
      <c r="O93" s="18">
        <v>2</v>
      </c>
      <c r="P93" s="18">
        <v>1</v>
      </c>
      <c r="Q93" s="18">
        <v>1</v>
      </c>
      <c r="R93" s="18">
        <v>2</v>
      </c>
      <c r="S93" s="18">
        <v>1</v>
      </c>
      <c r="T93" s="18"/>
      <c r="U93" s="18">
        <v>3</v>
      </c>
      <c r="V93" s="18">
        <v>2</v>
      </c>
      <c r="W93" s="18">
        <v>4</v>
      </c>
      <c r="X93" s="18">
        <v>3</v>
      </c>
      <c r="Y93" s="18">
        <v>5</v>
      </c>
      <c r="Z93" s="18">
        <v>11</v>
      </c>
      <c r="AA93" s="18">
        <v>7</v>
      </c>
      <c r="AB93" s="18">
        <v>8</v>
      </c>
      <c r="AC93" s="18">
        <v>8</v>
      </c>
      <c r="AD93" s="18">
        <v>9</v>
      </c>
      <c r="AE93" s="18">
        <v>4</v>
      </c>
      <c r="AF93" s="18">
        <v>2</v>
      </c>
      <c r="AG93" s="18">
        <v>1</v>
      </c>
      <c r="AH93" s="18">
        <v>2</v>
      </c>
      <c r="AI93" s="18">
        <v>1</v>
      </c>
      <c r="AJ93" s="18">
        <v>1</v>
      </c>
      <c r="AK93" s="18">
        <v>1</v>
      </c>
      <c r="AL93" s="18">
        <v>2</v>
      </c>
      <c r="AM93" s="18">
        <v>1</v>
      </c>
      <c r="AN93" s="18">
        <v>1</v>
      </c>
      <c r="AO93" s="18">
        <v>3</v>
      </c>
      <c r="AP93" s="18">
        <v>2</v>
      </c>
      <c r="AQ93" s="18"/>
      <c r="AR93" s="18">
        <v>2</v>
      </c>
      <c r="AS93" s="18">
        <v>4</v>
      </c>
      <c r="AT93" s="18">
        <v>2</v>
      </c>
      <c r="AU93" s="18"/>
      <c r="AV93" s="18">
        <v>2</v>
      </c>
      <c r="AW93" s="18">
        <v>7</v>
      </c>
      <c r="AX93" s="18">
        <v>4</v>
      </c>
      <c r="AY93" s="18">
        <v>3</v>
      </c>
      <c r="AZ93" s="18">
        <v>4</v>
      </c>
      <c r="BA93" s="18">
        <v>1</v>
      </c>
      <c r="BB93" s="18">
        <v>1</v>
      </c>
      <c r="BC93" s="18">
        <v>3</v>
      </c>
      <c r="BD93" s="18">
        <v>3</v>
      </c>
      <c r="BE93" s="18">
        <v>3</v>
      </c>
      <c r="BF93" s="18">
        <v>2</v>
      </c>
      <c r="BG93" s="18">
        <v>1</v>
      </c>
      <c r="BH93" s="18">
        <v>2</v>
      </c>
      <c r="BI93" s="18">
        <v>3</v>
      </c>
      <c r="BJ93" s="18">
        <v>5</v>
      </c>
      <c r="BK93" s="18">
        <v>3</v>
      </c>
      <c r="BL93" s="18">
        <v>5</v>
      </c>
      <c r="BM93" s="18">
        <v>3</v>
      </c>
      <c r="BN93" s="18">
        <v>4</v>
      </c>
      <c r="BO93" s="18"/>
      <c r="BP93" s="18">
        <v>1</v>
      </c>
      <c r="BQ93" s="18">
        <v>2</v>
      </c>
      <c r="BR93" s="18">
        <v>3</v>
      </c>
      <c r="BS93" s="18">
        <v>1</v>
      </c>
      <c r="BT93" s="18">
        <v>5</v>
      </c>
      <c r="BU93" s="18">
        <v>2</v>
      </c>
      <c r="BV93" s="18"/>
      <c r="BW93" s="18"/>
      <c r="BX93" s="18">
        <v>2</v>
      </c>
      <c r="BY93" s="19" t="e">
        <f>(BX93-BW93)/BW93</f>
        <v>#DIV/0!</v>
      </c>
    </row>
    <row r="94" spans="1:77" x14ac:dyDescent="0.35">
      <c r="A94" s="18" t="s">
        <v>6434</v>
      </c>
      <c r="B94" s="18">
        <v>1</v>
      </c>
      <c r="C94" s="18">
        <v>2</v>
      </c>
      <c r="D94" s="18">
        <v>7</v>
      </c>
      <c r="E94" s="18">
        <v>1</v>
      </c>
      <c r="F94" s="18">
        <v>1</v>
      </c>
      <c r="G94" s="18">
        <v>4</v>
      </c>
      <c r="H94" s="18">
        <v>1</v>
      </c>
      <c r="I94" s="18">
        <v>2</v>
      </c>
      <c r="J94" s="18">
        <v>1</v>
      </c>
      <c r="K94" s="18">
        <v>1</v>
      </c>
      <c r="L94" s="18">
        <v>1</v>
      </c>
      <c r="M94" s="18">
        <v>2</v>
      </c>
      <c r="N94" s="18"/>
      <c r="O94" s="18"/>
      <c r="P94" s="18">
        <v>1</v>
      </c>
      <c r="Q94" s="18"/>
      <c r="R94" s="18"/>
      <c r="S94" s="18"/>
      <c r="T94" s="18"/>
      <c r="U94" s="18"/>
      <c r="V94" s="18">
        <v>5</v>
      </c>
      <c r="W94" s="18">
        <v>3</v>
      </c>
      <c r="X94" s="18">
        <v>1</v>
      </c>
      <c r="Y94" s="18"/>
      <c r="Z94" s="18"/>
      <c r="AA94" s="18"/>
      <c r="AB94" s="18"/>
      <c r="AC94" s="18">
        <v>1</v>
      </c>
      <c r="AD94" s="18"/>
      <c r="AE94" s="18"/>
      <c r="AF94" s="18">
        <v>4</v>
      </c>
      <c r="AG94" s="18"/>
      <c r="AH94" s="18">
        <v>3</v>
      </c>
      <c r="AI94" s="18"/>
      <c r="AJ94" s="18"/>
      <c r="AK94" s="18"/>
      <c r="AL94" s="18">
        <v>2</v>
      </c>
      <c r="AM94" s="18">
        <v>2</v>
      </c>
      <c r="AN94" s="18"/>
      <c r="AO94" s="18">
        <v>1</v>
      </c>
      <c r="AP94" s="18">
        <v>2</v>
      </c>
      <c r="AQ94" s="18">
        <v>1</v>
      </c>
      <c r="AR94" s="18">
        <v>1</v>
      </c>
      <c r="AS94" s="18">
        <v>2</v>
      </c>
      <c r="AT94" s="18"/>
      <c r="AU94" s="18">
        <v>3</v>
      </c>
      <c r="AV94" s="18">
        <v>2</v>
      </c>
      <c r="AW94" s="18">
        <v>2</v>
      </c>
      <c r="AX94" s="18">
        <v>1</v>
      </c>
      <c r="AY94" s="18"/>
      <c r="AZ94" s="18">
        <v>3</v>
      </c>
      <c r="BA94" s="18">
        <v>2</v>
      </c>
      <c r="BB94" s="18">
        <v>2</v>
      </c>
      <c r="BC94" s="18">
        <v>1</v>
      </c>
      <c r="BD94" s="18">
        <v>1</v>
      </c>
      <c r="BE94" s="18"/>
      <c r="BF94" s="18">
        <v>1</v>
      </c>
      <c r="BG94" s="18">
        <v>1</v>
      </c>
      <c r="BH94" s="18">
        <v>1</v>
      </c>
      <c r="BI94" s="18"/>
      <c r="BJ94" s="18">
        <v>2</v>
      </c>
      <c r="BK94" s="18"/>
      <c r="BL94" s="18">
        <v>5</v>
      </c>
      <c r="BM94" s="18">
        <v>3</v>
      </c>
      <c r="BN94" s="18"/>
      <c r="BO94" s="18">
        <v>1</v>
      </c>
      <c r="BP94" s="18">
        <v>1</v>
      </c>
      <c r="BQ94" s="18">
        <v>2</v>
      </c>
      <c r="BR94" s="18"/>
      <c r="BS94" s="18">
        <v>1</v>
      </c>
      <c r="BT94" s="18">
        <v>1</v>
      </c>
      <c r="BU94" s="18">
        <v>2</v>
      </c>
      <c r="BV94" s="18"/>
      <c r="BW94" s="18"/>
      <c r="BX94" s="18">
        <v>2</v>
      </c>
      <c r="BY94" s="19" t="e">
        <f>(BX94-BW94)/BW94</f>
        <v>#DIV/0!</v>
      </c>
    </row>
    <row r="95" spans="1:77" x14ac:dyDescent="0.35">
      <c r="A95" s="18" t="s">
        <v>15498</v>
      </c>
      <c r="B95" s="18"/>
      <c r="C95" s="18">
        <v>1</v>
      </c>
      <c r="D95" s="18"/>
      <c r="E95" s="18"/>
      <c r="F95" s="18"/>
      <c r="G95" s="18">
        <v>2</v>
      </c>
      <c r="H95" s="18"/>
      <c r="I95" s="18">
        <v>1</v>
      </c>
      <c r="J95" s="18"/>
      <c r="K95" s="18"/>
      <c r="L95" s="18"/>
      <c r="M95" s="18"/>
      <c r="N95" s="18"/>
      <c r="O95" s="18">
        <v>1</v>
      </c>
      <c r="P95" s="18">
        <v>1</v>
      </c>
      <c r="Q95" s="18"/>
      <c r="R95" s="18"/>
      <c r="S95" s="18">
        <v>2</v>
      </c>
      <c r="T95" s="18">
        <v>2</v>
      </c>
      <c r="U95" s="18"/>
      <c r="V95" s="18"/>
      <c r="W95" s="18">
        <v>1</v>
      </c>
      <c r="X95" s="18"/>
      <c r="Y95" s="18">
        <v>1</v>
      </c>
      <c r="Z95" s="18"/>
      <c r="AA95" s="18">
        <v>1</v>
      </c>
      <c r="AB95" s="18"/>
      <c r="AC95" s="18"/>
      <c r="AD95" s="18"/>
      <c r="AE95" s="18">
        <v>1</v>
      </c>
      <c r="AF95" s="18"/>
      <c r="AG95" s="18">
        <v>1</v>
      </c>
      <c r="AH95" s="18">
        <v>1</v>
      </c>
      <c r="AI95" s="18"/>
      <c r="AJ95" s="18">
        <v>1</v>
      </c>
      <c r="AK95" s="18"/>
      <c r="AL95" s="18"/>
      <c r="AM95" s="18"/>
      <c r="AN95" s="18"/>
      <c r="AO95" s="18"/>
      <c r="AP95" s="18"/>
      <c r="AQ95" s="18"/>
      <c r="AR95" s="18">
        <v>1</v>
      </c>
      <c r="AS95" s="18"/>
      <c r="AT95" s="18"/>
      <c r="AU95" s="18">
        <v>1</v>
      </c>
      <c r="AV95" s="18"/>
      <c r="AW95" s="18"/>
      <c r="AX95" s="18"/>
      <c r="AY95" s="18">
        <v>1</v>
      </c>
      <c r="AZ95" s="18">
        <v>1</v>
      </c>
      <c r="BA95" s="18">
        <v>3</v>
      </c>
      <c r="BB95" s="18">
        <v>2</v>
      </c>
      <c r="BC95" s="18">
        <v>2</v>
      </c>
      <c r="BD95" s="18">
        <v>1</v>
      </c>
      <c r="BE95" s="18">
        <v>1</v>
      </c>
      <c r="BF95" s="18">
        <v>3</v>
      </c>
      <c r="BG95" s="18">
        <v>1</v>
      </c>
      <c r="BH95" s="18"/>
      <c r="BI95" s="18">
        <v>1</v>
      </c>
      <c r="BJ95" s="18">
        <v>1</v>
      </c>
      <c r="BK95" s="18">
        <v>1</v>
      </c>
      <c r="BL95" s="18">
        <v>1</v>
      </c>
      <c r="BM95" s="18">
        <v>1</v>
      </c>
      <c r="BN95" s="18"/>
      <c r="BO95" s="18"/>
      <c r="BP95" s="18"/>
      <c r="BQ95" s="18"/>
      <c r="BR95" s="18"/>
      <c r="BS95" s="18"/>
      <c r="BT95" s="18">
        <v>1</v>
      </c>
      <c r="BU95" s="18">
        <v>2</v>
      </c>
      <c r="BV95" s="18"/>
      <c r="BW95" s="18"/>
      <c r="BX95" s="18">
        <v>2</v>
      </c>
      <c r="BY95" s="19" t="e">
        <f>(BX95-BW95)/BW95</f>
        <v>#DIV/0!</v>
      </c>
    </row>
    <row r="96" spans="1:77" x14ac:dyDescent="0.35">
      <c r="A96" s="18" t="s">
        <v>5751</v>
      </c>
      <c r="B96" s="18"/>
      <c r="C96" s="18">
        <v>2</v>
      </c>
      <c r="D96" s="18">
        <v>1</v>
      </c>
      <c r="E96" s="18">
        <v>1</v>
      </c>
      <c r="F96" s="18"/>
      <c r="G96" s="18">
        <v>5</v>
      </c>
      <c r="H96" s="18">
        <v>6</v>
      </c>
      <c r="I96" s="18"/>
      <c r="J96" s="18">
        <v>2</v>
      </c>
      <c r="K96" s="18">
        <v>1</v>
      </c>
      <c r="L96" s="18">
        <v>1</v>
      </c>
      <c r="M96" s="18"/>
      <c r="N96" s="18"/>
      <c r="O96" s="18">
        <v>3</v>
      </c>
      <c r="P96" s="18">
        <v>1</v>
      </c>
      <c r="Q96" s="18"/>
      <c r="R96" s="18"/>
      <c r="S96" s="18">
        <v>1</v>
      </c>
      <c r="T96" s="18">
        <v>2</v>
      </c>
      <c r="U96" s="18">
        <v>3</v>
      </c>
      <c r="V96" s="18">
        <v>1</v>
      </c>
      <c r="W96" s="18">
        <v>2</v>
      </c>
      <c r="X96" s="18"/>
      <c r="Y96" s="18"/>
      <c r="Z96" s="18"/>
      <c r="AA96" s="18">
        <v>1</v>
      </c>
      <c r="AB96" s="18">
        <v>1</v>
      </c>
      <c r="AC96" s="18">
        <v>3</v>
      </c>
      <c r="AD96" s="18">
        <v>2</v>
      </c>
      <c r="AE96" s="18">
        <v>2</v>
      </c>
      <c r="AF96" s="18">
        <v>3</v>
      </c>
      <c r="AG96" s="18">
        <v>2</v>
      </c>
      <c r="AH96" s="18"/>
      <c r="AI96" s="18">
        <v>1</v>
      </c>
      <c r="AJ96" s="18">
        <v>2</v>
      </c>
      <c r="AK96" s="18"/>
      <c r="AL96" s="18">
        <v>1</v>
      </c>
      <c r="AM96" s="18"/>
      <c r="AN96" s="18">
        <v>3</v>
      </c>
      <c r="AO96" s="18">
        <v>2</v>
      </c>
      <c r="AP96" s="18">
        <v>1</v>
      </c>
      <c r="AQ96" s="18">
        <v>3</v>
      </c>
      <c r="AR96" s="18"/>
      <c r="AS96" s="18"/>
      <c r="AT96" s="18">
        <v>2</v>
      </c>
      <c r="AU96" s="18">
        <v>1</v>
      </c>
      <c r="AV96" s="18"/>
      <c r="AW96" s="18">
        <v>1</v>
      </c>
      <c r="AX96" s="18">
        <v>2</v>
      </c>
      <c r="AY96" s="18">
        <v>1</v>
      </c>
      <c r="AZ96" s="18"/>
      <c r="BA96" s="18"/>
      <c r="BB96" s="18"/>
      <c r="BC96" s="18">
        <v>1</v>
      </c>
      <c r="BD96" s="18"/>
      <c r="BE96" s="18">
        <v>1</v>
      </c>
      <c r="BF96" s="18">
        <v>1</v>
      </c>
      <c r="BG96" s="18"/>
      <c r="BH96" s="18">
        <v>1</v>
      </c>
      <c r="BI96" s="18">
        <v>1</v>
      </c>
      <c r="BJ96" s="18">
        <v>1</v>
      </c>
      <c r="BK96" s="18">
        <v>1</v>
      </c>
      <c r="BL96" s="18">
        <v>2</v>
      </c>
      <c r="BM96" s="18">
        <v>2</v>
      </c>
      <c r="BN96" s="18"/>
      <c r="BO96" s="18">
        <v>1</v>
      </c>
      <c r="BP96" s="18">
        <v>3</v>
      </c>
      <c r="BQ96" s="18">
        <v>1</v>
      </c>
      <c r="BR96" s="18"/>
      <c r="BS96" s="18">
        <v>1</v>
      </c>
      <c r="BT96" s="18"/>
      <c r="BU96" s="18">
        <v>1</v>
      </c>
      <c r="BV96" s="18"/>
      <c r="BW96" s="18"/>
      <c r="BX96" s="18">
        <v>2</v>
      </c>
      <c r="BY96" s="19" t="e">
        <f>(BX96-BW96)/BW96</f>
        <v>#DIV/0!</v>
      </c>
    </row>
    <row r="97" spans="1:77" x14ac:dyDescent="0.35">
      <c r="A97" s="18" t="s">
        <v>11726</v>
      </c>
      <c r="B97" s="18">
        <v>1</v>
      </c>
      <c r="C97" s="18"/>
      <c r="D97" s="18"/>
      <c r="E97" s="18">
        <v>1</v>
      </c>
      <c r="F97" s="18"/>
      <c r="G97" s="18">
        <v>1</v>
      </c>
      <c r="H97" s="18">
        <v>1</v>
      </c>
      <c r="I97" s="18"/>
      <c r="J97" s="18"/>
      <c r="K97" s="18">
        <v>1</v>
      </c>
      <c r="L97" s="18"/>
      <c r="M97" s="18">
        <v>3</v>
      </c>
      <c r="N97" s="18"/>
      <c r="O97" s="18"/>
      <c r="P97" s="18"/>
      <c r="Q97" s="18"/>
      <c r="R97" s="18"/>
      <c r="S97" s="18"/>
      <c r="T97" s="18">
        <v>1</v>
      </c>
      <c r="U97" s="18"/>
      <c r="V97" s="18"/>
      <c r="W97" s="18">
        <v>1</v>
      </c>
      <c r="X97" s="18"/>
      <c r="Y97" s="18"/>
      <c r="Z97" s="18">
        <v>3</v>
      </c>
      <c r="AA97" s="18"/>
      <c r="AB97" s="18"/>
      <c r="AC97" s="18">
        <v>1</v>
      </c>
      <c r="AD97" s="18"/>
      <c r="AE97" s="18"/>
      <c r="AF97" s="18"/>
      <c r="AG97" s="18"/>
      <c r="AH97" s="18"/>
      <c r="AI97" s="18">
        <v>1</v>
      </c>
      <c r="AJ97" s="18"/>
      <c r="AK97" s="18">
        <v>1</v>
      </c>
      <c r="AL97" s="18">
        <v>2</v>
      </c>
      <c r="AM97" s="18">
        <v>1</v>
      </c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>
        <v>1</v>
      </c>
      <c r="BA97" s="18">
        <v>1</v>
      </c>
      <c r="BB97" s="18"/>
      <c r="BC97" s="18"/>
      <c r="BD97" s="18"/>
      <c r="BE97" s="18"/>
      <c r="BF97" s="18"/>
      <c r="BG97" s="18"/>
      <c r="BH97" s="18"/>
      <c r="BI97" s="18"/>
      <c r="BJ97" s="18">
        <v>1</v>
      </c>
      <c r="BK97" s="18"/>
      <c r="BL97" s="18">
        <v>1</v>
      </c>
      <c r="BM97" s="18"/>
      <c r="BN97" s="18"/>
      <c r="BO97" s="18"/>
      <c r="BP97" s="18">
        <v>1</v>
      </c>
      <c r="BQ97" s="18">
        <v>1</v>
      </c>
      <c r="BR97" s="18"/>
      <c r="BS97" s="18"/>
      <c r="BT97" s="18"/>
      <c r="BU97" s="18">
        <v>1</v>
      </c>
      <c r="BV97" s="18"/>
      <c r="BW97" s="18"/>
      <c r="BX97" s="18">
        <v>2</v>
      </c>
      <c r="BY97" s="19" t="e">
        <f>(BX97-BW97)/BW97</f>
        <v>#DIV/0!</v>
      </c>
    </row>
    <row r="98" spans="1:77" x14ac:dyDescent="0.35">
      <c r="A98" s="18" t="s">
        <v>10590</v>
      </c>
      <c r="B98" s="18">
        <v>2</v>
      </c>
      <c r="C98" s="18"/>
      <c r="D98" s="18"/>
      <c r="E98" s="18"/>
      <c r="F98" s="18">
        <v>2</v>
      </c>
      <c r="G98" s="18">
        <v>1</v>
      </c>
      <c r="H98" s="18">
        <v>1</v>
      </c>
      <c r="I98" s="18">
        <v>1</v>
      </c>
      <c r="J98" s="18"/>
      <c r="K98" s="18">
        <v>1</v>
      </c>
      <c r="L98" s="18">
        <v>2</v>
      </c>
      <c r="M98" s="18">
        <v>3</v>
      </c>
      <c r="N98" s="18"/>
      <c r="O98" s="18">
        <v>4</v>
      </c>
      <c r="P98" s="18">
        <v>3</v>
      </c>
      <c r="Q98" s="18"/>
      <c r="R98" s="18"/>
      <c r="S98" s="18">
        <v>2</v>
      </c>
      <c r="T98" s="18"/>
      <c r="U98" s="18"/>
      <c r="V98" s="18">
        <v>1</v>
      </c>
      <c r="W98" s="18">
        <v>2</v>
      </c>
      <c r="X98" s="18">
        <v>2</v>
      </c>
      <c r="Y98" s="18">
        <v>1</v>
      </c>
      <c r="Z98" s="18">
        <v>1</v>
      </c>
      <c r="AA98" s="18"/>
      <c r="AB98" s="18"/>
      <c r="AC98" s="18"/>
      <c r="AD98" s="18"/>
      <c r="AE98" s="18"/>
      <c r="AF98" s="18"/>
      <c r="AG98" s="18"/>
      <c r="AH98" s="18">
        <v>1</v>
      </c>
      <c r="AI98" s="18"/>
      <c r="AJ98" s="18">
        <v>1</v>
      </c>
      <c r="AK98" s="18">
        <v>1</v>
      </c>
      <c r="AL98" s="18"/>
      <c r="AM98" s="18"/>
      <c r="AN98" s="18"/>
      <c r="AO98" s="18"/>
      <c r="AP98" s="18"/>
      <c r="AQ98" s="18"/>
      <c r="AR98" s="18">
        <v>1</v>
      </c>
      <c r="AS98" s="18"/>
      <c r="AT98" s="18">
        <v>1</v>
      </c>
      <c r="AU98" s="18"/>
      <c r="AV98" s="18"/>
      <c r="AW98" s="18"/>
      <c r="AX98" s="18"/>
      <c r="AY98" s="18"/>
      <c r="AZ98" s="18">
        <v>2</v>
      </c>
      <c r="BA98" s="18"/>
      <c r="BB98" s="18"/>
      <c r="BC98" s="18"/>
      <c r="BD98" s="18"/>
      <c r="BE98" s="18">
        <v>1</v>
      </c>
      <c r="BF98" s="18"/>
      <c r="BG98" s="18"/>
      <c r="BH98" s="18"/>
      <c r="BI98" s="18"/>
      <c r="BJ98" s="18"/>
      <c r="BK98" s="18">
        <v>3</v>
      </c>
      <c r="BL98" s="18"/>
      <c r="BM98" s="18">
        <v>2</v>
      </c>
      <c r="BN98" s="18"/>
      <c r="BO98" s="18">
        <v>1</v>
      </c>
      <c r="BP98" s="18"/>
      <c r="BQ98" s="18"/>
      <c r="BR98" s="18"/>
      <c r="BS98" s="18">
        <v>3</v>
      </c>
      <c r="BT98" s="18">
        <v>1</v>
      </c>
      <c r="BU98" s="18"/>
      <c r="BV98" s="18"/>
      <c r="BW98" s="18"/>
      <c r="BX98" s="18">
        <v>2</v>
      </c>
      <c r="BY98" s="19" t="e">
        <f>(BX98-BW98)/BW98</f>
        <v>#DIV/0!</v>
      </c>
    </row>
    <row r="99" spans="1:77" x14ac:dyDescent="0.35">
      <c r="A99" s="18" t="s">
        <v>5102</v>
      </c>
      <c r="B99" s="18">
        <v>6</v>
      </c>
      <c r="C99" s="18">
        <v>3</v>
      </c>
      <c r="D99" s="18">
        <v>2</v>
      </c>
      <c r="E99" s="18">
        <v>1</v>
      </c>
      <c r="F99" s="18"/>
      <c r="G99" s="18">
        <v>6</v>
      </c>
      <c r="H99" s="18">
        <v>2</v>
      </c>
      <c r="I99" s="18">
        <v>2</v>
      </c>
      <c r="J99" s="18">
        <v>1</v>
      </c>
      <c r="K99" s="18"/>
      <c r="L99" s="18">
        <v>4</v>
      </c>
      <c r="M99" s="18"/>
      <c r="N99" s="18"/>
      <c r="O99" s="18">
        <v>1</v>
      </c>
      <c r="P99" s="18">
        <v>1</v>
      </c>
      <c r="Q99" s="18">
        <v>3</v>
      </c>
      <c r="R99" s="18">
        <v>4</v>
      </c>
      <c r="S99" s="18">
        <v>2</v>
      </c>
      <c r="T99" s="18"/>
      <c r="U99" s="18"/>
      <c r="V99" s="18">
        <v>1</v>
      </c>
      <c r="W99" s="18">
        <v>5</v>
      </c>
      <c r="X99" s="18">
        <v>2</v>
      </c>
      <c r="Y99" s="18">
        <v>3</v>
      </c>
      <c r="Z99" s="18">
        <v>4</v>
      </c>
      <c r="AA99" s="18">
        <v>1</v>
      </c>
      <c r="AB99" s="18"/>
      <c r="AC99" s="18">
        <v>1</v>
      </c>
      <c r="AD99" s="18">
        <v>1</v>
      </c>
      <c r="AE99" s="18">
        <v>6</v>
      </c>
      <c r="AF99" s="18">
        <v>2</v>
      </c>
      <c r="AG99" s="18">
        <v>2</v>
      </c>
      <c r="AH99" s="18">
        <v>2</v>
      </c>
      <c r="AI99" s="18">
        <v>1</v>
      </c>
      <c r="AJ99" s="18">
        <v>4</v>
      </c>
      <c r="AK99" s="18">
        <v>2</v>
      </c>
      <c r="AL99" s="18">
        <v>2</v>
      </c>
      <c r="AM99" s="18"/>
      <c r="AN99" s="18">
        <v>2</v>
      </c>
      <c r="AO99" s="18"/>
      <c r="AP99" s="18">
        <v>1</v>
      </c>
      <c r="AQ99" s="18">
        <v>3</v>
      </c>
      <c r="AR99" s="18">
        <v>1</v>
      </c>
      <c r="AS99" s="18">
        <v>2</v>
      </c>
      <c r="AT99" s="18">
        <v>1</v>
      </c>
      <c r="AU99" s="18"/>
      <c r="AV99" s="18"/>
      <c r="AW99" s="18"/>
      <c r="AX99" s="18">
        <v>6</v>
      </c>
      <c r="AY99" s="18">
        <v>3</v>
      </c>
      <c r="AZ99" s="18">
        <v>2</v>
      </c>
      <c r="BA99" s="18">
        <v>3</v>
      </c>
      <c r="BB99" s="18">
        <v>3</v>
      </c>
      <c r="BC99" s="18">
        <v>6</v>
      </c>
      <c r="BD99" s="18">
        <v>4</v>
      </c>
      <c r="BE99" s="18">
        <v>2</v>
      </c>
      <c r="BF99" s="18"/>
      <c r="BG99" s="18"/>
      <c r="BH99" s="18">
        <v>1</v>
      </c>
      <c r="BI99" s="18">
        <v>2</v>
      </c>
      <c r="BJ99" s="18">
        <v>2</v>
      </c>
      <c r="BK99" s="18"/>
      <c r="BL99" s="18">
        <v>1</v>
      </c>
      <c r="BM99" s="18"/>
      <c r="BN99" s="18">
        <v>1</v>
      </c>
      <c r="BO99" s="18"/>
      <c r="BP99" s="18"/>
      <c r="BQ99" s="18"/>
      <c r="BR99" s="18"/>
      <c r="BS99" s="18">
        <v>2</v>
      </c>
      <c r="BT99" s="18"/>
      <c r="BU99" s="18"/>
      <c r="BV99" s="18"/>
      <c r="BW99" s="18"/>
      <c r="BX99" s="18">
        <v>2</v>
      </c>
      <c r="BY99" s="19" t="e">
        <f>(BX99-BW99)/BW99</f>
        <v>#DIV/0!</v>
      </c>
    </row>
    <row r="100" spans="1:77" x14ac:dyDescent="0.35">
      <c r="A100" s="18" t="s">
        <v>7608</v>
      </c>
      <c r="B100" s="18"/>
      <c r="C100" s="18"/>
      <c r="D100" s="18"/>
      <c r="E100" s="18">
        <v>2</v>
      </c>
      <c r="F100" s="18"/>
      <c r="G100" s="18">
        <v>3</v>
      </c>
      <c r="H100" s="18">
        <v>1</v>
      </c>
      <c r="I100" s="18"/>
      <c r="J100" s="18"/>
      <c r="K100" s="18">
        <v>1</v>
      </c>
      <c r="L100" s="18"/>
      <c r="M100" s="18">
        <v>1</v>
      </c>
      <c r="N100" s="18"/>
      <c r="O100" s="18"/>
      <c r="P100" s="18"/>
      <c r="Q100" s="18">
        <v>1</v>
      </c>
      <c r="R100" s="18"/>
      <c r="S100" s="18"/>
      <c r="T100" s="18"/>
      <c r="U100" s="18"/>
      <c r="V100" s="18">
        <v>1</v>
      </c>
      <c r="W100" s="18">
        <v>3</v>
      </c>
      <c r="X100" s="18">
        <v>1</v>
      </c>
      <c r="Y100" s="18"/>
      <c r="Z100" s="18">
        <v>1</v>
      </c>
      <c r="AA100" s="18"/>
      <c r="AB100" s="18"/>
      <c r="AC100" s="18"/>
      <c r="AD100" s="18"/>
      <c r="AE100" s="18">
        <v>2</v>
      </c>
      <c r="AF100" s="18">
        <v>1</v>
      </c>
      <c r="AG100" s="18"/>
      <c r="AH100" s="18">
        <v>1</v>
      </c>
      <c r="AI100" s="18">
        <v>1</v>
      </c>
      <c r="AJ100" s="18"/>
      <c r="AK100" s="18"/>
      <c r="AL100" s="18"/>
      <c r="AM100" s="18"/>
      <c r="AN100" s="18"/>
      <c r="AO100" s="18"/>
      <c r="AP100" s="18"/>
      <c r="AQ100" s="18">
        <v>2</v>
      </c>
      <c r="AR100" s="18"/>
      <c r="AS100" s="18">
        <v>2</v>
      </c>
      <c r="AT100" s="18"/>
      <c r="AU100" s="18"/>
      <c r="AV100" s="18"/>
      <c r="AW100" s="18"/>
      <c r="AX100" s="18"/>
      <c r="AY100" s="18">
        <v>1</v>
      </c>
      <c r="AZ100" s="18">
        <v>2</v>
      </c>
      <c r="BA100" s="18"/>
      <c r="BB100" s="18">
        <v>1</v>
      </c>
      <c r="BC100" s="18">
        <v>1</v>
      </c>
      <c r="BD100" s="18">
        <v>3</v>
      </c>
      <c r="BE100" s="18">
        <v>2</v>
      </c>
      <c r="BF100" s="18">
        <v>1</v>
      </c>
      <c r="BG100" s="18">
        <v>4</v>
      </c>
      <c r="BH100" s="18">
        <v>1</v>
      </c>
      <c r="BI100" s="18">
        <v>1</v>
      </c>
      <c r="BJ100" s="18">
        <v>2</v>
      </c>
      <c r="BK100" s="18">
        <v>1</v>
      </c>
      <c r="BL100" s="18">
        <v>2</v>
      </c>
      <c r="BM100" s="18">
        <v>1</v>
      </c>
      <c r="BN100" s="18">
        <v>1</v>
      </c>
      <c r="BO100" s="18"/>
      <c r="BP100" s="18">
        <v>2</v>
      </c>
      <c r="BQ100" s="18">
        <v>1</v>
      </c>
      <c r="BR100" s="18">
        <v>4</v>
      </c>
      <c r="BS100" s="18">
        <v>1</v>
      </c>
      <c r="BT100" s="18"/>
      <c r="BU100" s="18"/>
      <c r="BV100" s="18"/>
      <c r="BW100" s="18"/>
      <c r="BX100" s="18">
        <v>2</v>
      </c>
      <c r="BY100" s="19" t="e">
        <f>(BX100-BW100)/BW100</f>
        <v>#DIV/0!</v>
      </c>
    </row>
    <row r="101" spans="1:77" x14ac:dyDescent="0.35">
      <c r="A101" s="18" t="s">
        <v>3025</v>
      </c>
      <c r="B101" s="18"/>
      <c r="C101" s="18"/>
      <c r="D101" s="18"/>
      <c r="E101" s="18"/>
      <c r="F101" s="18"/>
      <c r="G101" s="18">
        <v>2</v>
      </c>
      <c r="H101" s="18">
        <v>1</v>
      </c>
      <c r="I101" s="18">
        <v>1</v>
      </c>
      <c r="J101" s="18"/>
      <c r="K101" s="18">
        <v>1</v>
      </c>
      <c r="L101" s="18">
        <v>2</v>
      </c>
      <c r="M101" s="18"/>
      <c r="N101" s="18"/>
      <c r="O101" s="18"/>
      <c r="P101" s="18"/>
      <c r="Q101" s="18">
        <v>1</v>
      </c>
      <c r="R101" s="18"/>
      <c r="S101" s="18"/>
      <c r="T101" s="18">
        <v>1</v>
      </c>
      <c r="U101" s="18"/>
      <c r="V101" s="18"/>
      <c r="W101" s="18"/>
      <c r="X101" s="18"/>
      <c r="Y101" s="18">
        <v>1</v>
      </c>
      <c r="Z101" s="18"/>
      <c r="AA101" s="18">
        <v>2</v>
      </c>
      <c r="AB101" s="18"/>
      <c r="AC101" s="18"/>
      <c r="AD101" s="18"/>
      <c r="AE101" s="18"/>
      <c r="AF101" s="18"/>
      <c r="AG101" s="18"/>
      <c r="AH101" s="18"/>
      <c r="AI101" s="18"/>
      <c r="AJ101" s="18">
        <v>2</v>
      </c>
      <c r="AK101" s="18">
        <v>2</v>
      </c>
      <c r="AL101" s="18"/>
      <c r="AM101" s="18"/>
      <c r="AN101" s="18"/>
      <c r="AO101" s="18"/>
      <c r="AP101" s="18">
        <v>1</v>
      </c>
      <c r="AQ101" s="18">
        <v>2</v>
      </c>
      <c r="AR101" s="18"/>
      <c r="AS101" s="18"/>
      <c r="AT101" s="18"/>
      <c r="AU101" s="18"/>
      <c r="AV101" s="18">
        <v>1</v>
      </c>
      <c r="AW101" s="18"/>
      <c r="AX101" s="18">
        <v>1</v>
      </c>
      <c r="AY101" s="18">
        <v>1</v>
      </c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>
        <v>2</v>
      </c>
      <c r="BK101" s="18">
        <v>1</v>
      </c>
      <c r="BL101" s="18">
        <v>2</v>
      </c>
      <c r="BM101" s="18">
        <v>1</v>
      </c>
      <c r="BN101" s="18">
        <v>1</v>
      </c>
      <c r="BO101" s="18"/>
      <c r="BP101" s="18">
        <v>1</v>
      </c>
      <c r="BQ101" s="18">
        <v>2</v>
      </c>
      <c r="BR101" s="18"/>
      <c r="BS101" s="18"/>
      <c r="BT101" s="18"/>
      <c r="BU101" s="18"/>
      <c r="BV101" s="18"/>
      <c r="BW101" s="18"/>
      <c r="BX101" s="18">
        <v>2</v>
      </c>
      <c r="BY101" s="19" t="e">
        <f>(BX101-BW101)/BW101</f>
        <v>#DIV/0!</v>
      </c>
    </row>
    <row r="102" spans="1:77" x14ac:dyDescent="0.35">
      <c r="A102" s="18" t="s">
        <v>7586</v>
      </c>
      <c r="B102" s="18"/>
      <c r="C102" s="18">
        <v>1</v>
      </c>
      <c r="D102" s="18">
        <v>2</v>
      </c>
      <c r="E102" s="18">
        <v>1</v>
      </c>
      <c r="F102" s="18">
        <v>1</v>
      </c>
      <c r="G102" s="18">
        <v>1</v>
      </c>
      <c r="H102" s="18"/>
      <c r="I102" s="18"/>
      <c r="J102" s="18">
        <v>3</v>
      </c>
      <c r="K102" s="18"/>
      <c r="L102" s="18">
        <v>1</v>
      </c>
      <c r="M102" s="18">
        <v>1</v>
      </c>
      <c r="N102" s="18"/>
      <c r="O102" s="18"/>
      <c r="P102" s="18"/>
      <c r="Q102" s="18">
        <v>3</v>
      </c>
      <c r="R102" s="18">
        <v>1</v>
      </c>
      <c r="S102" s="18">
        <v>1</v>
      </c>
      <c r="T102" s="18"/>
      <c r="U102" s="18">
        <v>1</v>
      </c>
      <c r="V102" s="18">
        <v>1</v>
      </c>
      <c r="W102" s="18"/>
      <c r="X102" s="18">
        <v>1</v>
      </c>
      <c r="Y102" s="18">
        <v>1</v>
      </c>
      <c r="Z102" s="18"/>
      <c r="AA102" s="18">
        <v>2</v>
      </c>
      <c r="AB102" s="18">
        <v>2</v>
      </c>
      <c r="AC102" s="18">
        <v>2</v>
      </c>
      <c r="AD102" s="18">
        <v>1</v>
      </c>
      <c r="AE102" s="18">
        <v>1</v>
      </c>
      <c r="AF102" s="18"/>
      <c r="AG102" s="18"/>
      <c r="AH102" s="18"/>
      <c r="AI102" s="18"/>
      <c r="AJ102" s="18"/>
      <c r="AK102" s="18">
        <v>1</v>
      </c>
      <c r="AL102" s="18"/>
      <c r="AM102" s="18"/>
      <c r="AN102" s="18">
        <v>3</v>
      </c>
      <c r="AO102" s="18"/>
      <c r="AP102" s="18">
        <v>1</v>
      </c>
      <c r="AQ102" s="18">
        <v>1</v>
      </c>
      <c r="AR102" s="18"/>
      <c r="AS102" s="18">
        <v>1</v>
      </c>
      <c r="AT102" s="18">
        <v>1</v>
      </c>
      <c r="AU102" s="18">
        <v>1</v>
      </c>
      <c r="AV102" s="18">
        <v>3</v>
      </c>
      <c r="AW102" s="18"/>
      <c r="AX102" s="18"/>
      <c r="AY102" s="18"/>
      <c r="AZ102" s="18"/>
      <c r="BA102" s="18">
        <v>1</v>
      </c>
      <c r="BB102" s="18">
        <v>3</v>
      </c>
      <c r="BC102" s="18"/>
      <c r="BD102" s="18">
        <v>1</v>
      </c>
      <c r="BE102" s="18">
        <v>1</v>
      </c>
      <c r="BF102" s="18">
        <v>1</v>
      </c>
      <c r="BG102" s="18">
        <v>1</v>
      </c>
      <c r="BH102" s="18">
        <v>6</v>
      </c>
      <c r="BI102" s="18">
        <v>1</v>
      </c>
      <c r="BJ102" s="18"/>
      <c r="BK102" s="18"/>
      <c r="BL102" s="18"/>
      <c r="BM102" s="18">
        <v>3</v>
      </c>
      <c r="BN102" s="18"/>
      <c r="BO102" s="18"/>
      <c r="BP102" s="18">
        <v>1</v>
      </c>
      <c r="BQ102" s="18">
        <v>1</v>
      </c>
      <c r="BR102" s="18"/>
      <c r="BS102" s="18"/>
      <c r="BT102" s="18"/>
      <c r="BU102" s="18"/>
      <c r="BV102" s="18"/>
      <c r="BW102" s="18"/>
      <c r="BX102" s="18">
        <v>2</v>
      </c>
      <c r="BY102" s="19" t="e">
        <f>(BX102-BW102)/BW102</f>
        <v>#DIV/0!</v>
      </c>
    </row>
    <row r="103" spans="1:77" x14ac:dyDescent="0.35">
      <c r="A103" s="18" t="s">
        <v>442</v>
      </c>
      <c r="B103" s="18">
        <v>3</v>
      </c>
      <c r="C103" s="18">
        <v>3</v>
      </c>
      <c r="D103" s="18"/>
      <c r="E103" s="18"/>
      <c r="F103" s="18">
        <v>2</v>
      </c>
      <c r="G103" s="18">
        <v>2</v>
      </c>
      <c r="H103" s="18">
        <v>4</v>
      </c>
      <c r="I103" s="18">
        <v>3</v>
      </c>
      <c r="J103" s="18">
        <v>1</v>
      </c>
      <c r="K103" s="18">
        <v>1</v>
      </c>
      <c r="L103" s="18">
        <v>1</v>
      </c>
      <c r="M103" s="18">
        <v>4</v>
      </c>
      <c r="N103" s="18">
        <v>2</v>
      </c>
      <c r="O103" s="18"/>
      <c r="P103" s="18">
        <v>2</v>
      </c>
      <c r="Q103" s="18">
        <v>2</v>
      </c>
      <c r="R103" s="18">
        <v>1</v>
      </c>
      <c r="S103" s="18">
        <v>2</v>
      </c>
      <c r="T103" s="18">
        <v>1</v>
      </c>
      <c r="U103" s="18">
        <v>4</v>
      </c>
      <c r="V103" s="18">
        <v>1</v>
      </c>
      <c r="W103" s="18">
        <v>2</v>
      </c>
      <c r="X103" s="18">
        <v>2</v>
      </c>
      <c r="Y103" s="18"/>
      <c r="Z103" s="18">
        <v>2</v>
      </c>
      <c r="AA103" s="18"/>
      <c r="AB103" s="18"/>
      <c r="AC103" s="18">
        <v>1</v>
      </c>
      <c r="AD103" s="18">
        <v>3</v>
      </c>
      <c r="AE103" s="18">
        <v>3</v>
      </c>
      <c r="AF103" s="18"/>
      <c r="AG103" s="18">
        <v>4</v>
      </c>
      <c r="AH103" s="18">
        <v>4</v>
      </c>
      <c r="AI103" s="18">
        <v>2</v>
      </c>
      <c r="AJ103" s="18">
        <v>6</v>
      </c>
      <c r="AK103" s="18">
        <v>4</v>
      </c>
      <c r="AL103" s="18">
        <v>2</v>
      </c>
      <c r="AM103" s="18">
        <v>1</v>
      </c>
      <c r="AN103" s="18">
        <v>2</v>
      </c>
      <c r="AO103" s="18">
        <v>5</v>
      </c>
      <c r="AP103" s="18">
        <v>9</v>
      </c>
      <c r="AQ103" s="18">
        <v>3</v>
      </c>
      <c r="AR103" s="18"/>
      <c r="AS103" s="18">
        <v>5</v>
      </c>
      <c r="AT103" s="18">
        <v>2</v>
      </c>
      <c r="AU103" s="18">
        <v>1</v>
      </c>
      <c r="AV103" s="18">
        <v>1</v>
      </c>
      <c r="AW103" s="18">
        <v>2</v>
      </c>
      <c r="AX103" s="18">
        <v>1</v>
      </c>
      <c r="AY103" s="18">
        <v>2</v>
      </c>
      <c r="AZ103" s="18">
        <v>4</v>
      </c>
      <c r="BA103" s="18">
        <v>1</v>
      </c>
      <c r="BB103" s="18">
        <v>1</v>
      </c>
      <c r="BC103" s="18"/>
      <c r="BD103" s="18">
        <v>6</v>
      </c>
      <c r="BE103" s="18"/>
      <c r="BF103" s="18"/>
      <c r="BG103" s="18">
        <v>1</v>
      </c>
      <c r="BH103" s="18">
        <v>1</v>
      </c>
      <c r="BI103" s="18">
        <v>1</v>
      </c>
      <c r="BJ103" s="18">
        <v>1</v>
      </c>
      <c r="BK103" s="18">
        <v>1</v>
      </c>
      <c r="BL103" s="18"/>
      <c r="BM103" s="18">
        <v>2</v>
      </c>
      <c r="BN103" s="18">
        <v>1</v>
      </c>
      <c r="BO103" s="18">
        <v>1</v>
      </c>
      <c r="BP103" s="18">
        <v>1</v>
      </c>
      <c r="BQ103" s="18">
        <v>2</v>
      </c>
      <c r="BR103" s="18">
        <v>3</v>
      </c>
      <c r="BS103" s="18"/>
      <c r="BT103" s="18">
        <v>3</v>
      </c>
      <c r="BU103" s="18">
        <v>3</v>
      </c>
      <c r="BV103" s="18">
        <v>1</v>
      </c>
      <c r="BW103" s="18">
        <v>7</v>
      </c>
      <c r="BX103" s="18">
        <v>1</v>
      </c>
      <c r="BY103" s="19">
        <f>(BX103-BW103)/BW103</f>
        <v>-0.8571428571428571</v>
      </c>
    </row>
    <row r="104" spans="1:77" x14ac:dyDescent="0.35">
      <c r="A104" s="18" t="s">
        <v>4425</v>
      </c>
      <c r="B104" s="18">
        <v>2</v>
      </c>
      <c r="C104" s="18">
        <v>1</v>
      </c>
      <c r="D104" s="18">
        <v>1</v>
      </c>
      <c r="E104" s="18">
        <v>1</v>
      </c>
      <c r="F104" s="18">
        <v>2</v>
      </c>
      <c r="G104" s="18">
        <v>3</v>
      </c>
      <c r="H104" s="18">
        <v>3</v>
      </c>
      <c r="I104" s="18"/>
      <c r="J104" s="18">
        <v>1</v>
      </c>
      <c r="K104" s="18">
        <v>1</v>
      </c>
      <c r="L104" s="18">
        <v>5</v>
      </c>
      <c r="M104" s="18">
        <v>5</v>
      </c>
      <c r="N104" s="18">
        <v>1</v>
      </c>
      <c r="O104" s="18">
        <v>5</v>
      </c>
      <c r="P104" s="18">
        <v>1</v>
      </c>
      <c r="Q104" s="18">
        <v>2</v>
      </c>
      <c r="R104" s="18"/>
      <c r="S104" s="18">
        <v>1</v>
      </c>
      <c r="T104" s="18">
        <v>2</v>
      </c>
      <c r="U104" s="18">
        <v>1</v>
      </c>
      <c r="V104" s="18">
        <v>2</v>
      </c>
      <c r="W104" s="18">
        <v>2</v>
      </c>
      <c r="X104" s="18">
        <v>3</v>
      </c>
      <c r="Y104" s="18">
        <v>3</v>
      </c>
      <c r="Z104" s="18">
        <v>2</v>
      </c>
      <c r="AA104" s="18">
        <v>1</v>
      </c>
      <c r="AB104" s="18">
        <v>1</v>
      </c>
      <c r="AC104" s="18"/>
      <c r="AD104" s="18"/>
      <c r="AE104" s="18"/>
      <c r="AF104" s="18">
        <v>4</v>
      </c>
      <c r="AG104" s="18"/>
      <c r="AH104" s="18">
        <v>1</v>
      </c>
      <c r="AI104" s="18">
        <v>2</v>
      </c>
      <c r="AJ104" s="18">
        <v>1</v>
      </c>
      <c r="AK104" s="18">
        <v>2</v>
      </c>
      <c r="AL104" s="18">
        <v>2</v>
      </c>
      <c r="AM104" s="18">
        <v>1</v>
      </c>
      <c r="AN104" s="18">
        <v>1</v>
      </c>
      <c r="AO104" s="18"/>
      <c r="AP104" s="18">
        <v>1</v>
      </c>
      <c r="AQ104" s="18">
        <v>1</v>
      </c>
      <c r="AR104" s="18">
        <v>1</v>
      </c>
      <c r="AS104" s="18">
        <v>1</v>
      </c>
      <c r="AT104" s="18">
        <v>1</v>
      </c>
      <c r="AU104" s="18"/>
      <c r="AV104" s="18"/>
      <c r="AW104" s="18"/>
      <c r="AX104" s="18"/>
      <c r="AY104" s="18">
        <v>2</v>
      </c>
      <c r="AZ104" s="18">
        <v>1</v>
      </c>
      <c r="BA104" s="18">
        <v>5</v>
      </c>
      <c r="BB104" s="18">
        <v>2</v>
      </c>
      <c r="BC104" s="18">
        <v>2</v>
      </c>
      <c r="BD104" s="18">
        <v>1</v>
      </c>
      <c r="BE104" s="18">
        <v>2</v>
      </c>
      <c r="BF104" s="18"/>
      <c r="BG104" s="18"/>
      <c r="BH104" s="18"/>
      <c r="BI104" s="18"/>
      <c r="BJ104" s="18">
        <v>1</v>
      </c>
      <c r="BK104" s="18"/>
      <c r="BL104" s="18"/>
      <c r="BM104" s="18">
        <v>1</v>
      </c>
      <c r="BN104" s="18">
        <v>1</v>
      </c>
      <c r="BO104" s="18">
        <v>1</v>
      </c>
      <c r="BP104" s="18"/>
      <c r="BQ104" s="18"/>
      <c r="BR104" s="18">
        <v>2</v>
      </c>
      <c r="BS104" s="18">
        <v>2</v>
      </c>
      <c r="BT104" s="18">
        <v>1</v>
      </c>
      <c r="BU104" s="18">
        <v>3</v>
      </c>
      <c r="BV104" s="18">
        <v>1</v>
      </c>
      <c r="BW104" s="18">
        <v>6</v>
      </c>
      <c r="BX104" s="18">
        <v>1</v>
      </c>
      <c r="BY104" s="19">
        <f>(BX104-BW104)/BW104</f>
        <v>-0.83333333333333337</v>
      </c>
    </row>
    <row r="105" spans="1:77" x14ac:dyDescent="0.35">
      <c r="A105" s="18" t="s">
        <v>11424</v>
      </c>
      <c r="B105" s="18"/>
      <c r="C105" s="18">
        <v>1</v>
      </c>
      <c r="D105" s="18"/>
      <c r="E105" s="18"/>
      <c r="F105" s="18"/>
      <c r="G105" s="18">
        <v>1</v>
      </c>
      <c r="H105" s="18">
        <v>3</v>
      </c>
      <c r="I105" s="18">
        <v>3</v>
      </c>
      <c r="J105" s="18">
        <v>1</v>
      </c>
      <c r="K105" s="18">
        <v>2</v>
      </c>
      <c r="L105" s="18"/>
      <c r="M105" s="18"/>
      <c r="N105" s="18"/>
      <c r="O105" s="18">
        <v>1</v>
      </c>
      <c r="P105" s="18"/>
      <c r="Q105" s="18">
        <v>1</v>
      </c>
      <c r="R105" s="18"/>
      <c r="S105" s="18"/>
      <c r="T105" s="18"/>
      <c r="U105" s="18"/>
      <c r="V105" s="18"/>
      <c r="W105" s="18"/>
      <c r="X105" s="18"/>
      <c r="Y105" s="18"/>
      <c r="Z105" s="18"/>
      <c r="AA105" s="18">
        <v>1</v>
      </c>
      <c r="AB105" s="18">
        <v>1</v>
      </c>
      <c r="AC105" s="18"/>
      <c r="AD105" s="18"/>
      <c r="AE105" s="18"/>
      <c r="AF105" s="18"/>
      <c r="AG105" s="18">
        <v>1</v>
      </c>
      <c r="AH105" s="18">
        <v>3</v>
      </c>
      <c r="AI105" s="18"/>
      <c r="AJ105" s="18"/>
      <c r="AK105" s="18">
        <v>1</v>
      </c>
      <c r="AL105" s="18">
        <v>1</v>
      </c>
      <c r="AM105" s="18"/>
      <c r="AN105" s="18"/>
      <c r="AO105" s="18"/>
      <c r="AP105" s="18">
        <v>3</v>
      </c>
      <c r="AQ105" s="18">
        <v>2</v>
      </c>
      <c r="AR105" s="18">
        <v>4</v>
      </c>
      <c r="AS105" s="18"/>
      <c r="AT105" s="18"/>
      <c r="AU105" s="18">
        <v>1</v>
      </c>
      <c r="AV105" s="18">
        <v>1</v>
      </c>
      <c r="AW105" s="18"/>
      <c r="AX105" s="18">
        <v>2</v>
      </c>
      <c r="AY105" s="18"/>
      <c r="AZ105" s="18"/>
      <c r="BA105" s="18"/>
      <c r="BB105" s="18">
        <v>1</v>
      </c>
      <c r="BC105" s="18"/>
      <c r="BD105" s="18"/>
      <c r="BE105" s="18">
        <v>3</v>
      </c>
      <c r="BF105" s="18"/>
      <c r="BG105" s="18">
        <v>1</v>
      </c>
      <c r="BH105" s="18">
        <v>1</v>
      </c>
      <c r="BI105" s="18"/>
      <c r="BJ105" s="18">
        <v>1</v>
      </c>
      <c r="BK105" s="18"/>
      <c r="BL105" s="18"/>
      <c r="BM105" s="18"/>
      <c r="BN105" s="18"/>
      <c r="BO105" s="18"/>
      <c r="BP105" s="18">
        <v>2</v>
      </c>
      <c r="BQ105" s="18"/>
      <c r="BR105" s="18"/>
      <c r="BS105" s="18">
        <v>1</v>
      </c>
      <c r="BT105" s="18">
        <v>1</v>
      </c>
      <c r="BU105" s="18">
        <v>1</v>
      </c>
      <c r="BV105" s="18">
        <v>1</v>
      </c>
      <c r="BW105" s="18">
        <v>5</v>
      </c>
      <c r="BX105" s="18">
        <v>1</v>
      </c>
      <c r="BY105" s="19">
        <f>(BX105-BW105)/BW105</f>
        <v>-0.8</v>
      </c>
    </row>
    <row r="106" spans="1:77" x14ac:dyDescent="0.35">
      <c r="A106" s="18" t="s">
        <v>1089</v>
      </c>
      <c r="B106" s="18">
        <v>7</v>
      </c>
      <c r="C106" s="18">
        <v>28</v>
      </c>
      <c r="D106" s="18">
        <v>6</v>
      </c>
      <c r="E106" s="18">
        <v>8</v>
      </c>
      <c r="F106" s="18">
        <v>4</v>
      </c>
      <c r="G106" s="18">
        <v>6</v>
      </c>
      <c r="H106" s="18">
        <v>4</v>
      </c>
      <c r="I106" s="18">
        <v>10</v>
      </c>
      <c r="J106" s="18">
        <v>1</v>
      </c>
      <c r="K106" s="18">
        <v>1</v>
      </c>
      <c r="L106" s="18">
        <v>4</v>
      </c>
      <c r="M106" s="18">
        <v>3</v>
      </c>
      <c r="N106" s="18"/>
      <c r="O106" s="18">
        <v>2</v>
      </c>
      <c r="P106" s="18">
        <v>10</v>
      </c>
      <c r="Q106" s="18">
        <v>15</v>
      </c>
      <c r="R106" s="18">
        <v>6</v>
      </c>
      <c r="S106" s="18">
        <v>1</v>
      </c>
      <c r="T106" s="18">
        <v>2</v>
      </c>
      <c r="U106" s="18">
        <v>1</v>
      </c>
      <c r="V106" s="18">
        <v>1</v>
      </c>
      <c r="W106" s="18">
        <v>1</v>
      </c>
      <c r="X106" s="18">
        <v>4</v>
      </c>
      <c r="Y106" s="18"/>
      <c r="Z106" s="18"/>
      <c r="AA106" s="18">
        <v>2</v>
      </c>
      <c r="AB106" s="18"/>
      <c r="AC106" s="18"/>
      <c r="AD106" s="18">
        <v>1</v>
      </c>
      <c r="AE106" s="18">
        <v>7</v>
      </c>
      <c r="AF106" s="18">
        <v>2</v>
      </c>
      <c r="AG106" s="18"/>
      <c r="AH106" s="18">
        <v>1</v>
      </c>
      <c r="AI106" s="18"/>
      <c r="AJ106" s="18">
        <v>4</v>
      </c>
      <c r="AK106" s="18">
        <v>2</v>
      </c>
      <c r="AL106" s="18">
        <v>3</v>
      </c>
      <c r="AM106" s="18">
        <v>1</v>
      </c>
      <c r="AN106" s="18">
        <v>4</v>
      </c>
      <c r="AO106" s="18">
        <v>5</v>
      </c>
      <c r="AP106" s="18">
        <v>3</v>
      </c>
      <c r="AQ106" s="18">
        <v>1</v>
      </c>
      <c r="AR106" s="18">
        <v>4</v>
      </c>
      <c r="AS106" s="18">
        <v>3</v>
      </c>
      <c r="AT106" s="18">
        <v>1</v>
      </c>
      <c r="AU106" s="18">
        <v>2</v>
      </c>
      <c r="AV106" s="18">
        <v>3</v>
      </c>
      <c r="AW106" s="18">
        <v>1</v>
      </c>
      <c r="AX106" s="18">
        <v>1</v>
      </c>
      <c r="AY106" s="18"/>
      <c r="AZ106" s="18">
        <v>6</v>
      </c>
      <c r="BA106" s="18">
        <v>2</v>
      </c>
      <c r="BB106" s="18">
        <v>1</v>
      </c>
      <c r="BC106" s="18">
        <v>2</v>
      </c>
      <c r="BD106" s="18">
        <v>9</v>
      </c>
      <c r="BE106" s="18">
        <v>1</v>
      </c>
      <c r="BF106" s="18"/>
      <c r="BG106" s="18">
        <v>3</v>
      </c>
      <c r="BH106" s="18">
        <v>6</v>
      </c>
      <c r="BI106" s="18">
        <v>4</v>
      </c>
      <c r="BJ106" s="18">
        <v>4</v>
      </c>
      <c r="BK106" s="18">
        <v>5</v>
      </c>
      <c r="BL106" s="18"/>
      <c r="BM106" s="18">
        <v>12</v>
      </c>
      <c r="BN106" s="18"/>
      <c r="BO106" s="18">
        <v>2</v>
      </c>
      <c r="BP106" s="18">
        <v>6</v>
      </c>
      <c r="BQ106" s="18">
        <v>1</v>
      </c>
      <c r="BR106" s="18">
        <v>1</v>
      </c>
      <c r="BS106" s="18"/>
      <c r="BT106" s="18">
        <v>1</v>
      </c>
      <c r="BU106" s="18"/>
      <c r="BV106" s="18"/>
      <c r="BW106" s="18">
        <v>5</v>
      </c>
      <c r="BX106" s="18">
        <v>1</v>
      </c>
      <c r="BY106" s="19">
        <f>(BX106-BW106)/BW106</f>
        <v>-0.8</v>
      </c>
    </row>
    <row r="107" spans="1:77" x14ac:dyDescent="0.35">
      <c r="A107" s="18" t="s">
        <v>20609</v>
      </c>
      <c r="B107" s="18">
        <v>5</v>
      </c>
      <c r="C107" s="18">
        <v>3</v>
      </c>
      <c r="D107" s="18">
        <v>2</v>
      </c>
      <c r="E107" s="18">
        <v>1</v>
      </c>
      <c r="F107" s="18">
        <v>3</v>
      </c>
      <c r="G107" s="18">
        <v>1</v>
      </c>
      <c r="H107" s="18">
        <v>2</v>
      </c>
      <c r="I107" s="18"/>
      <c r="J107" s="18">
        <v>2</v>
      </c>
      <c r="K107" s="18">
        <v>1</v>
      </c>
      <c r="L107" s="18">
        <v>8</v>
      </c>
      <c r="M107" s="18">
        <v>12</v>
      </c>
      <c r="N107" s="18">
        <v>8</v>
      </c>
      <c r="O107" s="18">
        <v>1</v>
      </c>
      <c r="P107" s="18">
        <v>1</v>
      </c>
      <c r="Q107" s="18">
        <v>13</v>
      </c>
      <c r="R107" s="18">
        <v>2</v>
      </c>
      <c r="S107" s="18">
        <v>1</v>
      </c>
      <c r="T107" s="18">
        <v>4</v>
      </c>
      <c r="U107" s="18">
        <v>3</v>
      </c>
      <c r="V107" s="18"/>
      <c r="W107" s="18">
        <v>3</v>
      </c>
      <c r="X107" s="18"/>
      <c r="Y107" s="18">
        <v>1</v>
      </c>
      <c r="Z107" s="18">
        <v>2</v>
      </c>
      <c r="AA107" s="18">
        <v>5</v>
      </c>
      <c r="AB107" s="18">
        <v>6</v>
      </c>
      <c r="AC107" s="18"/>
      <c r="AD107" s="18">
        <v>1</v>
      </c>
      <c r="AE107" s="18">
        <v>1</v>
      </c>
      <c r="AF107" s="18">
        <v>1</v>
      </c>
      <c r="AG107" s="18">
        <v>3</v>
      </c>
      <c r="AH107" s="18">
        <v>2</v>
      </c>
      <c r="AI107" s="18"/>
      <c r="AJ107" s="18">
        <v>2</v>
      </c>
      <c r="AK107" s="18">
        <v>2</v>
      </c>
      <c r="AL107" s="18"/>
      <c r="AM107" s="18"/>
      <c r="AN107" s="18">
        <v>1</v>
      </c>
      <c r="AO107" s="18">
        <v>2</v>
      </c>
      <c r="AP107" s="18"/>
      <c r="AQ107" s="18">
        <v>2</v>
      </c>
      <c r="AR107" s="18">
        <v>2</v>
      </c>
      <c r="AS107" s="18">
        <v>1</v>
      </c>
      <c r="AT107" s="18">
        <v>2</v>
      </c>
      <c r="AU107" s="18">
        <v>1</v>
      </c>
      <c r="AV107" s="18"/>
      <c r="AW107" s="18">
        <v>1</v>
      </c>
      <c r="AX107" s="18">
        <v>3</v>
      </c>
      <c r="AY107" s="18">
        <v>3</v>
      </c>
      <c r="AZ107" s="18">
        <v>1</v>
      </c>
      <c r="BA107" s="18">
        <v>2</v>
      </c>
      <c r="BB107" s="18">
        <v>1</v>
      </c>
      <c r="BC107" s="18">
        <v>3</v>
      </c>
      <c r="BD107" s="18">
        <v>3</v>
      </c>
      <c r="BE107" s="18">
        <v>3</v>
      </c>
      <c r="BF107" s="18">
        <v>2</v>
      </c>
      <c r="BG107" s="18"/>
      <c r="BH107" s="18">
        <v>1</v>
      </c>
      <c r="BI107" s="18">
        <v>3</v>
      </c>
      <c r="BJ107" s="18">
        <v>4</v>
      </c>
      <c r="BK107" s="18"/>
      <c r="BL107" s="18"/>
      <c r="BM107" s="18">
        <v>4</v>
      </c>
      <c r="BN107" s="18">
        <v>1</v>
      </c>
      <c r="BO107" s="18">
        <v>1</v>
      </c>
      <c r="BP107" s="18">
        <v>1</v>
      </c>
      <c r="BQ107" s="18">
        <v>1</v>
      </c>
      <c r="BR107" s="18">
        <v>3</v>
      </c>
      <c r="BS107" s="18">
        <v>2</v>
      </c>
      <c r="BT107" s="18"/>
      <c r="BU107" s="18">
        <v>2</v>
      </c>
      <c r="BV107" s="18">
        <v>1</v>
      </c>
      <c r="BW107" s="18">
        <v>4</v>
      </c>
      <c r="BX107" s="18">
        <v>1</v>
      </c>
      <c r="BY107" s="19">
        <f>(BX107-BW107)/BW107</f>
        <v>-0.75</v>
      </c>
    </row>
    <row r="108" spans="1:77" x14ac:dyDescent="0.35">
      <c r="A108" s="18" t="s">
        <v>6089</v>
      </c>
      <c r="B108" s="18">
        <v>3</v>
      </c>
      <c r="C108" s="18">
        <v>4</v>
      </c>
      <c r="D108" s="18">
        <v>1</v>
      </c>
      <c r="E108" s="18">
        <v>2</v>
      </c>
      <c r="F108" s="18"/>
      <c r="G108" s="18">
        <v>1</v>
      </c>
      <c r="H108" s="18"/>
      <c r="I108" s="18">
        <v>3</v>
      </c>
      <c r="J108" s="18">
        <v>2</v>
      </c>
      <c r="K108" s="18">
        <v>1</v>
      </c>
      <c r="L108" s="18"/>
      <c r="M108" s="18"/>
      <c r="N108" s="18"/>
      <c r="O108" s="18"/>
      <c r="P108" s="18"/>
      <c r="Q108" s="18"/>
      <c r="R108" s="18">
        <v>1</v>
      </c>
      <c r="S108" s="18"/>
      <c r="T108" s="18">
        <v>1</v>
      </c>
      <c r="U108" s="18"/>
      <c r="V108" s="18"/>
      <c r="W108" s="18">
        <v>1</v>
      </c>
      <c r="X108" s="18">
        <v>1</v>
      </c>
      <c r="Y108" s="18"/>
      <c r="Z108" s="18">
        <v>1</v>
      </c>
      <c r="AA108" s="18">
        <v>1</v>
      </c>
      <c r="AB108" s="18">
        <v>1</v>
      </c>
      <c r="AC108" s="18">
        <v>1</v>
      </c>
      <c r="AD108" s="18">
        <v>3</v>
      </c>
      <c r="AE108" s="18"/>
      <c r="AF108" s="18">
        <v>3</v>
      </c>
      <c r="AG108" s="18">
        <v>2</v>
      </c>
      <c r="AH108" s="18"/>
      <c r="AI108" s="18"/>
      <c r="AJ108" s="18">
        <v>1</v>
      </c>
      <c r="AK108" s="18"/>
      <c r="AL108" s="18">
        <v>1</v>
      </c>
      <c r="AM108" s="18">
        <v>1</v>
      </c>
      <c r="AN108" s="18">
        <v>1</v>
      </c>
      <c r="AO108" s="18">
        <v>1</v>
      </c>
      <c r="AP108" s="18">
        <v>2</v>
      </c>
      <c r="AQ108" s="18">
        <v>3</v>
      </c>
      <c r="AR108" s="18"/>
      <c r="AS108" s="18"/>
      <c r="AT108" s="18"/>
      <c r="AU108" s="18">
        <v>1</v>
      </c>
      <c r="AV108" s="18"/>
      <c r="AW108" s="18">
        <v>4</v>
      </c>
      <c r="AX108" s="18"/>
      <c r="AY108" s="18"/>
      <c r="AZ108" s="18"/>
      <c r="BA108" s="18">
        <v>1</v>
      </c>
      <c r="BB108" s="18">
        <v>2</v>
      </c>
      <c r="BC108" s="18"/>
      <c r="BD108" s="18">
        <v>1</v>
      </c>
      <c r="BE108" s="18">
        <v>1</v>
      </c>
      <c r="BF108" s="18">
        <v>3</v>
      </c>
      <c r="BG108" s="18">
        <v>2</v>
      </c>
      <c r="BH108" s="18">
        <v>1</v>
      </c>
      <c r="BI108" s="18">
        <v>6</v>
      </c>
      <c r="BJ108" s="18">
        <v>1</v>
      </c>
      <c r="BK108" s="18">
        <v>2</v>
      </c>
      <c r="BL108" s="18">
        <v>3</v>
      </c>
      <c r="BM108" s="18">
        <v>2</v>
      </c>
      <c r="BN108" s="18"/>
      <c r="BO108" s="18">
        <v>2</v>
      </c>
      <c r="BP108" s="18">
        <v>4</v>
      </c>
      <c r="BQ108" s="18">
        <v>3</v>
      </c>
      <c r="BR108" s="18">
        <v>1</v>
      </c>
      <c r="BS108" s="18">
        <v>4</v>
      </c>
      <c r="BT108" s="18"/>
      <c r="BU108" s="18">
        <v>3</v>
      </c>
      <c r="BV108" s="18"/>
      <c r="BW108" s="18">
        <v>4</v>
      </c>
      <c r="BX108" s="18">
        <v>1</v>
      </c>
      <c r="BY108" s="19">
        <f>(BX108-BW108)/BW108</f>
        <v>-0.75</v>
      </c>
    </row>
    <row r="109" spans="1:77" x14ac:dyDescent="0.35">
      <c r="A109" s="18" t="s">
        <v>4521</v>
      </c>
      <c r="B109" s="18">
        <v>2</v>
      </c>
      <c r="C109" s="18"/>
      <c r="D109" s="18">
        <v>1</v>
      </c>
      <c r="E109" s="18"/>
      <c r="F109" s="18">
        <v>1</v>
      </c>
      <c r="G109" s="18">
        <v>2</v>
      </c>
      <c r="H109" s="18">
        <v>2</v>
      </c>
      <c r="I109" s="18">
        <v>1</v>
      </c>
      <c r="J109" s="18">
        <v>1</v>
      </c>
      <c r="K109" s="18">
        <v>2</v>
      </c>
      <c r="L109" s="18">
        <v>2</v>
      </c>
      <c r="M109" s="18"/>
      <c r="N109" s="18"/>
      <c r="O109" s="18"/>
      <c r="P109" s="18"/>
      <c r="Q109" s="18"/>
      <c r="R109" s="18"/>
      <c r="S109" s="18"/>
      <c r="T109" s="18"/>
      <c r="U109" s="18">
        <v>2</v>
      </c>
      <c r="V109" s="18"/>
      <c r="W109" s="18"/>
      <c r="X109" s="18">
        <v>1</v>
      </c>
      <c r="Y109" s="18">
        <v>3</v>
      </c>
      <c r="Z109" s="18"/>
      <c r="AA109" s="18">
        <v>2</v>
      </c>
      <c r="AB109" s="18">
        <v>1</v>
      </c>
      <c r="AC109" s="18">
        <v>1</v>
      </c>
      <c r="AD109" s="18"/>
      <c r="AE109" s="18">
        <v>1</v>
      </c>
      <c r="AF109" s="18">
        <v>2</v>
      </c>
      <c r="AG109" s="18">
        <v>1</v>
      </c>
      <c r="AH109" s="18">
        <v>1</v>
      </c>
      <c r="AI109" s="18">
        <v>1</v>
      </c>
      <c r="AJ109" s="18"/>
      <c r="AK109" s="18"/>
      <c r="AL109" s="18"/>
      <c r="AM109" s="18"/>
      <c r="AN109" s="18"/>
      <c r="AO109" s="18"/>
      <c r="AP109" s="18"/>
      <c r="AQ109" s="18">
        <v>1</v>
      </c>
      <c r="AR109" s="18">
        <v>1</v>
      </c>
      <c r="AS109" s="18">
        <v>2</v>
      </c>
      <c r="AT109" s="18"/>
      <c r="AU109" s="18">
        <v>1</v>
      </c>
      <c r="AV109" s="18">
        <v>1</v>
      </c>
      <c r="AW109" s="18">
        <v>3</v>
      </c>
      <c r="AX109" s="18">
        <v>1</v>
      </c>
      <c r="AY109" s="18">
        <v>3</v>
      </c>
      <c r="AZ109" s="18">
        <v>1</v>
      </c>
      <c r="BA109" s="18">
        <v>2</v>
      </c>
      <c r="BB109" s="18"/>
      <c r="BC109" s="18">
        <v>1</v>
      </c>
      <c r="BD109" s="18">
        <v>3</v>
      </c>
      <c r="BE109" s="18"/>
      <c r="BF109" s="18"/>
      <c r="BG109" s="18">
        <v>3</v>
      </c>
      <c r="BH109" s="18">
        <v>2</v>
      </c>
      <c r="BI109" s="18">
        <v>1</v>
      </c>
      <c r="BJ109" s="18"/>
      <c r="BK109" s="18">
        <v>1</v>
      </c>
      <c r="BL109" s="18"/>
      <c r="BM109" s="18"/>
      <c r="BN109" s="18"/>
      <c r="BO109" s="18"/>
      <c r="BP109" s="18">
        <v>1</v>
      </c>
      <c r="BQ109" s="18"/>
      <c r="BR109" s="18">
        <v>1</v>
      </c>
      <c r="BS109" s="18">
        <v>3</v>
      </c>
      <c r="BT109" s="18">
        <v>2</v>
      </c>
      <c r="BU109" s="18">
        <v>1</v>
      </c>
      <c r="BV109" s="18">
        <v>3</v>
      </c>
      <c r="BW109" s="18">
        <v>3</v>
      </c>
      <c r="BX109" s="18">
        <v>1</v>
      </c>
      <c r="BY109" s="19">
        <f>(BX109-BW109)/BW109</f>
        <v>-0.66666666666666663</v>
      </c>
    </row>
    <row r="110" spans="1:77" x14ac:dyDescent="0.35">
      <c r="A110" s="18" t="s">
        <v>6909</v>
      </c>
      <c r="B110" s="18">
        <v>2</v>
      </c>
      <c r="C110" s="18">
        <v>1</v>
      </c>
      <c r="D110" s="18"/>
      <c r="E110" s="18">
        <v>2</v>
      </c>
      <c r="F110" s="18">
        <v>3</v>
      </c>
      <c r="G110" s="18">
        <v>4</v>
      </c>
      <c r="H110" s="18">
        <v>2</v>
      </c>
      <c r="I110" s="18">
        <v>1</v>
      </c>
      <c r="J110" s="18">
        <v>2</v>
      </c>
      <c r="K110" s="18">
        <v>3</v>
      </c>
      <c r="L110" s="18">
        <v>1</v>
      </c>
      <c r="M110" s="18">
        <v>2</v>
      </c>
      <c r="N110" s="18">
        <v>2</v>
      </c>
      <c r="O110" s="18"/>
      <c r="P110" s="18">
        <v>2</v>
      </c>
      <c r="Q110" s="18">
        <v>4</v>
      </c>
      <c r="R110" s="18">
        <v>1</v>
      </c>
      <c r="S110" s="18">
        <v>4</v>
      </c>
      <c r="T110" s="18">
        <v>1</v>
      </c>
      <c r="U110" s="18">
        <v>3</v>
      </c>
      <c r="V110" s="18">
        <v>2</v>
      </c>
      <c r="W110" s="18"/>
      <c r="X110" s="18">
        <v>1</v>
      </c>
      <c r="Y110" s="18">
        <v>3</v>
      </c>
      <c r="Z110" s="18">
        <v>3</v>
      </c>
      <c r="AA110" s="18"/>
      <c r="AB110" s="18"/>
      <c r="AC110" s="18"/>
      <c r="AD110" s="18">
        <v>2</v>
      </c>
      <c r="AE110" s="18">
        <v>3</v>
      </c>
      <c r="AF110" s="18">
        <v>3</v>
      </c>
      <c r="AG110" s="18">
        <v>2</v>
      </c>
      <c r="AH110" s="18">
        <v>4</v>
      </c>
      <c r="AI110" s="18">
        <v>14</v>
      </c>
      <c r="AJ110" s="18">
        <v>19</v>
      </c>
      <c r="AK110" s="18">
        <v>4</v>
      </c>
      <c r="AL110" s="18">
        <v>1</v>
      </c>
      <c r="AM110" s="18"/>
      <c r="AN110" s="18">
        <v>7</v>
      </c>
      <c r="AO110" s="18">
        <v>1</v>
      </c>
      <c r="AP110" s="18">
        <v>4</v>
      </c>
      <c r="AQ110" s="18">
        <v>11</v>
      </c>
      <c r="AR110" s="18">
        <v>9</v>
      </c>
      <c r="AS110" s="18">
        <v>3</v>
      </c>
      <c r="AT110" s="18">
        <v>3</v>
      </c>
      <c r="AU110" s="18">
        <v>7</v>
      </c>
      <c r="AV110" s="18">
        <v>4</v>
      </c>
      <c r="AW110" s="18">
        <v>5</v>
      </c>
      <c r="AX110" s="18">
        <v>2</v>
      </c>
      <c r="AY110" s="18">
        <v>19</v>
      </c>
      <c r="AZ110" s="18">
        <v>4</v>
      </c>
      <c r="BA110" s="18">
        <v>12</v>
      </c>
      <c r="BB110" s="18">
        <v>4</v>
      </c>
      <c r="BC110" s="18">
        <v>4</v>
      </c>
      <c r="BD110" s="18">
        <v>1</v>
      </c>
      <c r="BE110" s="18">
        <v>3</v>
      </c>
      <c r="BF110" s="18">
        <v>3</v>
      </c>
      <c r="BG110" s="18"/>
      <c r="BH110" s="18">
        <v>3</v>
      </c>
      <c r="BI110" s="18">
        <v>1</v>
      </c>
      <c r="BJ110" s="18">
        <v>1</v>
      </c>
      <c r="BK110" s="18">
        <v>4</v>
      </c>
      <c r="BL110" s="18">
        <v>4</v>
      </c>
      <c r="BM110" s="18">
        <v>3</v>
      </c>
      <c r="BN110" s="18">
        <v>3</v>
      </c>
      <c r="BO110" s="18"/>
      <c r="BP110" s="18">
        <v>4</v>
      </c>
      <c r="BQ110" s="18">
        <v>2</v>
      </c>
      <c r="BR110" s="18">
        <v>12</v>
      </c>
      <c r="BS110" s="18">
        <v>4</v>
      </c>
      <c r="BT110" s="18">
        <v>3</v>
      </c>
      <c r="BU110" s="18">
        <v>4</v>
      </c>
      <c r="BV110" s="18">
        <v>1</v>
      </c>
      <c r="BW110" s="18">
        <v>3</v>
      </c>
      <c r="BX110" s="18">
        <v>1</v>
      </c>
      <c r="BY110" s="19">
        <f>(BX110-BW110)/BW110</f>
        <v>-0.66666666666666663</v>
      </c>
    </row>
    <row r="111" spans="1:77" x14ac:dyDescent="0.35">
      <c r="A111" s="18" t="s">
        <v>11783</v>
      </c>
      <c r="B111" s="18">
        <v>11</v>
      </c>
      <c r="C111" s="18">
        <v>10</v>
      </c>
      <c r="D111" s="18"/>
      <c r="E111" s="18"/>
      <c r="F111" s="18"/>
      <c r="G111" s="18">
        <v>2</v>
      </c>
      <c r="H111" s="18">
        <v>1</v>
      </c>
      <c r="I111" s="18"/>
      <c r="J111" s="18">
        <v>2</v>
      </c>
      <c r="K111" s="18">
        <v>1</v>
      </c>
      <c r="L111" s="18">
        <v>7</v>
      </c>
      <c r="M111" s="18">
        <v>4</v>
      </c>
      <c r="N111" s="18"/>
      <c r="O111" s="18">
        <v>2</v>
      </c>
      <c r="P111" s="18"/>
      <c r="Q111" s="18">
        <v>1</v>
      </c>
      <c r="R111" s="18"/>
      <c r="S111" s="18"/>
      <c r="T111" s="18">
        <v>3</v>
      </c>
      <c r="U111" s="18">
        <v>2</v>
      </c>
      <c r="V111" s="18">
        <v>1</v>
      </c>
      <c r="W111" s="18">
        <v>2</v>
      </c>
      <c r="X111" s="18"/>
      <c r="Y111" s="18"/>
      <c r="Z111" s="18">
        <v>1</v>
      </c>
      <c r="AA111" s="18">
        <v>13</v>
      </c>
      <c r="AB111" s="18">
        <v>1</v>
      </c>
      <c r="AC111" s="18">
        <v>1</v>
      </c>
      <c r="AD111" s="18"/>
      <c r="AE111" s="18">
        <v>9</v>
      </c>
      <c r="AF111" s="18">
        <v>19</v>
      </c>
      <c r="AG111" s="18">
        <v>12</v>
      </c>
      <c r="AH111" s="18">
        <v>3</v>
      </c>
      <c r="AI111" s="18">
        <v>3</v>
      </c>
      <c r="AJ111" s="18"/>
      <c r="AK111" s="18">
        <v>3</v>
      </c>
      <c r="AL111" s="18"/>
      <c r="AM111" s="18"/>
      <c r="AN111" s="18">
        <v>1</v>
      </c>
      <c r="AO111" s="18">
        <v>2</v>
      </c>
      <c r="AP111" s="18">
        <v>3</v>
      </c>
      <c r="AQ111" s="18">
        <v>3</v>
      </c>
      <c r="AR111" s="18">
        <v>2</v>
      </c>
      <c r="AS111" s="18">
        <v>3</v>
      </c>
      <c r="AT111" s="18">
        <v>2</v>
      </c>
      <c r="AU111" s="18"/>
      <c r="AV111" s="18"/>
      <c r="AW111" s="18">
        <v>2</v>
      </c>
      <c r="AX111" s="18">
        <v>1</v>
      </c>
      <c r="AY111" s="18">
        <v>1</v>
      </c>
      <c r="AZ111" s="18"/>
      <c r="BA111" s="18">
        <v>1</v>
      </c>
      <c r="BB111" s="18"/>
      <c r="BC111" s="18">
        <v>2</v>
      </c>
      <c r="BD111" s="18">
        <v>1</v>
      </c>
      <c r="BE111" s="18"/>
      <c r="BF111" s="18">
        <v>1</v>
      </c>
      <c r="BG111" s="18"/>
      <c r="BH111" s="18">
        <v>3</v>
      </c>
      <c r="BI111" s="18">
        <v>1</v>
      </c>
      <c r="BJ111" s="18">
        <v>1</v>
      </c>
      <c r="BK111" s="18">
        <v>1</v>
      </c>
      <c r="BL111" s="18">
        <v>2</v>
      </c>
      <c r="BM111" s="18">
        <v>2</v>
      </c>
      <c r="BN111" s="18">
        <v>1</v>
      </c>
      <c r="BO111" s="18"/>
      <c r="BP111" s="18"/>
      <c r="BQ111" s="18">
        <v>1</v>
      </c>
      <c r="BR111" s="18"/>
      <c r="BS111" s="18"/>
      <c r="BT111" s="18"/>
      <c r="BU111" s="18">
        <v>1</v>
      </c>
      <c r="BV111" s="18">
        <v>1</v>
      </c>
      <c r="BW111" s="18">
        <v>3</v>
      </c>
      <c r="BX111" s="18">
        <v>1</v>
      </c>
      <c r="BY111" s="19">
        <f>(BX111-BW111)/BW111</f>
        <v>-0.66666666666666663</v>
      </c>
    </row>
    <row r="112" spans="1:77" x14ac:dyDescent="0.35">
      <c r="A112" s="18" t="s">
        <v>1164</v>
      </c>
      <c r="B112" s="18">
        <v>1</v>
      </c>
      <c r="C112" s="18">
        <v>3</v>
      </c>
      <c r="D112" s="18">
        <v>9</v>
      </c>
      <c r="E112" s="18">
        <v>4</v>
      </c>
      <c r="F112" s="18"/>
      <c r="G112" s="18">
        <v>2</v>
      </c>
      <c r="H112" s="18">
        <v>1</v>
      </c>
      <c r="I112" s="18">
        <v>1</v>
      </c>
      <c r="J112" s="18">
        <v>3</v>
      </c>
      <c r="K112" s="18">
        <v>1</v>
      </c>
      <c r="L112" s="18">
        <v>3</v>
      </c>
      <c r="M112" s="18">
        <v>1</v>
      </c>
      <c r="N112" s="18"/>
      <c r="O112" s="18">
        <v>2</v>
      </c>
      <c r="P112" s="18">
        <v>2</v>
      </c>
      <c r="Q112" s="18">
        <v>3</v>
      </c>
      <c r="R112" s="18">
        <v>3</v>
      </c>
      <c r="S112" s="18">
        <v>5</v>
      </c>
      <c r="T112" s="18">
        <v>3</v>
      </c>
      <c r="U112" s="18">
        <v>2</v>
      </c>
      <c r="V112" s="18">
        <v>1</v>
      </c>
      <c r="W112" s="18">
        <v>1</v>
      </c>
      <c r="X112" s="18"/>
      <c r="Y112" s="18">
        <v>3</v>
      </c>
      <c r="Z112" s="18">
        <v>1</v>
      </c>
      <c r="AA112" s="18"/>
      <c r="AB112" s="18">
        <v>1</v>
      </c>
      <c r="AC112" s="18">
        <v>1</v>
      </c>
      <c r="AD112" s="18">
        <v>2</v>
      </c>
      <c r="AE112" s="18">
        <v>1</v>
      </c>
      <c r="AF112" s="18"/>
      <c r="AG112" s="18">
        <v>1</v>
      </c>
      <c r="AH112" s="18">
        <v>1</v>
      </c>
      <c r="AI112" s="18">
        <v>2</v>
      </c>
      <c r="AJ112" s="18">
        <v>2</v>
      </c>
      <c r="AK112" s="18">
        <v>1</v>
      </c>
      <c r="AL112" s="18"/>
      <c r="AM112" s="18">
        <v>2</v>
      </c>
      <c r="AN112" s="18">
        <v>1</v>
      </c>
      <c r="AO112" s="18">
        <v>1</v>
      </c>
      <c r="AP112" s="18">
        <v>2</v>
      </c>
      <c r="AQ112" s="18">
        <v>7</v>
      </c>
      <c r="AR112" s="18">
        <v>6</v>
      </c>
      <c r="AS112" s="18">
        <v>4</v>
      </c>
      <c r="AT112" s="18">
        <v>2</v>
      </c>
      <c r="AU112" s="18">
        <v>1</v>
      </c>
      <c r="AV112" s="18"/>
      <c r="AW112" s="18">
        <v>1</v>
      </c>
      <c r="AX112" s="18">
        <v>3</v>
      </c>
      <c r="AY112" s="18">
        <v>1</v>
      </c>
      <c r="AZ112" s="18">
        <v>1</v>
      </c>
      <c r="BA112" s="18">
        <v>4</v>
      </c>
      <c r="BB112" s="18">
        <v>2</v>
      </c>
      <c r="BC112" s="18">
        <v>2</v>
      </c>
      <c r="BD112" s="18"/>
      <c r="BE112" s="18">
        <v>1</v>
      </c>
      <c r="BF112" s="18">
        <v>3</v>
      </c>
      <c r="BG112" s="18">
        <v>1</v>
      </c>
      <c r="BH112" s="18">
        <v>3</v>
      </c>
      <c r="BI112" s="18">
        <v>8</v>
      </c>
      <c r="BJ112" s="18">
        <v>6</v>
      </c>
      <c r="BK112" s="18">
        <v>3</v>
      </c>
      <c r="BL112" s="18">
        <v>1</v>
      </c>
      <c r="BM112" s="18">
        <v>3</v>
      </c>
      <c r="BN112" s="18">
        <v>2</v>
      </c>
      <c r="BO112" s="18">
        <v>3</v>
      </c>
      <c r="BP112" s="18">
        <v>9</v>
      </c>
      <c r="BQ112" s="18">
        <v>1</v>
      </c>
      <c r="BR112" s="18"/>
      <c r="BS112" s="18"/>
      <c r="BT112" s="18">
        <v>4</v>
      </c>
      <c r="BU112" s="18">
        <v>1</v>
      </c>
      <c r="BV112" s="18"/>
      <c r="BW112" s="18">
        <v>3</v>
      </c>
      <c r="BX112" s="18">
        <v>1</v>
      </c>
      <c r="BY112" s="19">
        <f>(BX112-BW112)/BW112</f>
        <v>-0.66666666666666663</v>
      </c>
    </row>
    <row r="113" spans="1:77" x14ac:dyDescent="0.35">
      <c r="A113" s="18" t="s">
        <v>2376</v>
      </c>
      <c r="B113" s="18">
        <v>1</v>
      </c>
      <c r="C113" s="18">
        <v>1</v>
      </c>
      <c r="D113" s="18">
        <v>2</v>
      </c>
      <c r="E113" s="18"/>
      <c r="F113" s="18"/>
      <c r="G113" s="18">
        <v>2</v>
      </c>
      <c r="H113" s="18"/>
      <c r="I113" s="18"/>
      <c r="J113" s="18"/>
      <c r="K113" s="18">
        <v>2</v>
      </c>
      <c r="L113" s="18">
        <v>1</v>
      </c>
      <c r="M113" s="18"/>
      <c r="N113" s="18">
        <v>1</v>
      </c>
      <c r="O113" s="18">
        <v>3</v>
      </c>
      <c r="P113" s="18"/>
      <c r="Q113" s="18">
        <v>1</v>
      </c>
      <c r="R113" s="18"/>
      <c r="S113" s="18">
        <v>1</v>
      </c>
      <c r="T113" s="18"/>
      <c r="U113" s="18">
        <v>1</v>
      </c>
      <c r="V113" s="18">
        <v>5</v>
      </c>
      <c r="W113" s="18">
        <v>3</v>
      </c>
      <c r="X113" s="18">
        <v>4</v>
      </c>
      <c r="Y113" s="18"/>
      <c r="Z113" s="18">
        <v>2</v>
      </c>
      <c r="AA113" s="18">
        <v>2</v>
      </c>
      <c r="AB113" s="18">
        <v>1</v>
      </c>
      <c r="AC113" s="18"/>
      <c r="AD113" s="18"/>
      <c r="AE113" s="18"/>
      <c r="AF113" s="18"/>
      <c r="AG113" s="18">
        <v>1</v>
      </c>
      <c r="AH113" s="18">
        <v>1</v>
      </c>
      <c r="AI113" s="18"/>
      <c r="AJ113" s="18"/>
      <c r="AK113" s="18"/>
      <c r="AL113" s="18"/>
      <c r="AM113" s="18">
        <v>1</v>
      </c>
      <c r="AN113" s="18">
        <v>2</v>
      </c>
      <c r="AO113" s="18"/>
      <c r="AP113" s="18"/>
      <c r="AQ113" s="18"/>
      <c r="AR113" s="18"/>
      <c r="AS113" s="18">
        <v>2</v>
      </c>
      <c r="AT113" s="18"/>
      <c r="AU113" s="18">
        <v>2</v>
      </c>
      <c r="AV113" s="18"/>
      <c r="AW113" s="18">
        <v>1</v>
      </c>
      <c r="AX113" s="18">
        <v>1</v>
      </c>
      <c r="AY113" s="18"/>
      <c r="AZ113" s="18"/>
      <c r="BA113" s="18"/>
      <c r="BB113" s="18"/>
      <c r="BC113" s="18">
        <v>2</v>
      </c>
      <c r="BD113" s="18">
        <v>1</v>
      </c>
      <c r="BE113" s="18"/>
      <c r="BF113" s="18"/>
      <c r="BG113" s="18">
        <v>3</v>
      </c>
      <c r="BH113" s="18"/>
      <c r="BI113" s="18"/>
      <c r="BJ113" s="18">
        <v>2</v>
      </c>
      <c r="BK113" s="18">
        <v>1</v>
      </c>
      <c r="BL113" s="18"/>
      <c r="BM113" s="18"/>
      <c r="BN113" s="18"/>
      <c r="BO113" s="18"/>
      <c r="BP113" s="18">
        <v>2</v>
      </c>
      <c r="BQ113" s="18"/>
      <c r="BR113" s="18">
        <v>1</v>
      </c>
      <c r="BS113" s="18"/>
      <c r="BT113" s="18"/>
      <c r="BU113" s="18"/>
      <c r="BV113" s="18"/>
      <c r="BW113" s="18">
        <v>3</v>
      </c>
      <c r="BX113" s="18">
        <v>1</v>
      </c>
      <c r="BY113" s="19">
        <f>(BX113-BW113)/BW113</f>
        <v>-0.66666666666666663</v>
      </c>
    </row>
    <row r="114" spans="1:77" x14ac:dyDescent="0.35">
      <c r="A114" s="18" t="s">
        <v>5866</v>
      </c>
      <c r="B114" s="18"/>
      <c r="C114" s="18">
        <v>1</v>
      </c>
      <c r="D114" s="18">
        <v>3</v>
      </c>
      <c r="E114" s="18">
        <v>4</v>
      </c>
      <c r="F114" s="18">
        <v>1</v>
      </c>
      <c r="G114" s="18">
        <v>1</v>
      </c>
      <c r="H114" s="18"/>
      <c r="I114" s="18"/>
      <c r="J114" s="18">
        <v>2</v>
      </c>
      <c r="K114" s="18">
        <v>1</v>
      </c>
      <c r="L114" s="18">
        <v>1</v>
      </c>
      <c r="M114" s="18"/>
      <c r="N114" s="18">
        <v>1</v>
      </c>
      <c r="O114" s="18">
        <v>1</v>
      </c>
      <c r="P114" s="18">
        <v>2</v>
      </c>
      <c r="Q114" s="18"/>
      <c r="R114" s="18">
        <v>1</v>
      </c>
      <c r="S114" s="18">
        <v>2</v>
      </c>
      <c r="T114" s="18"/>
      <c r="U114" s="18">
        <v>1</v>
      </c>
      <c r="V114" s="18"/>
      <c r="W114" s="18"/>
      <c r="X114" s="18">
        <v>1</v>
      </c>
      <c r="Y114" s="18">
        <v>5</v>
      </c>
      <c r="Z114" s="18">
        <v>3</v>
      </c>
      <c r="AA114" s="18">
        <v>2</v>
      </c>
      <c r="AB114" s="18"/>
      <c r="AC114" s="18">
        <v>1</v>
      </c>
      <c r="AD114" s="18">
        <v>2</v>
      </c>
      <c r="AE114" s="18">
        <v>3</v>
      </c>
      <c r="AF114" s="18"/>
      <c r="AG114" s="18">
        <v>1</v>
      </c>
      <c r="AH114" s="18"/>
      <c r="AI114" s="18"/>
      <c r="AJ114" s="18">
        <v>1</v>
      </c>
      <c r="AK114" s="18">
        <v>1</v>
      </c>
      <c r="AL114" s="18"/>
      <c r="AM114" s="18"/>
      <c r="AN114" s="18">
        <v>1</v>
      </c>
      <c r="AO114" s="18">
        <v>1</v>
      </c>
      <c r="AP114" s="18"/>
      <c r="AQ114" s="18">
        <v>1</v>
      </c>
      <c r="AR114" s="18">
        <v>1</v>
      </c>
      <c r="AS114" s="18">
        <v>2</v>
      </c>
      <c r="AT114" s="18">
        <v>1</v>
      </c>
      <c r="AU114" s="18">
        <v>1</v>
      </c>
      <c r="AV114" s="18">
        <v>2</v>
      </c>
      <c r="AW114" s="18">
        <v>4</v>
      </c>
      <c r="AX114" s="18">
        <v>3</v>
      </c>
      <c r="AY114" s="18"/>
      <c r="AZ114" s="18">
        <v>2</v>
      </c>
      <c r="BA114" s="18">
        <v>2</v>
      </c>
      <c r="BB114" s="18">
        <v>1</v>
      </c>
      <c r="BC114" s="18">
        <v>2</v>
      </c>
      <c r="BD114" s="18">
        <v>1</v>
      </c>
      <c r="BE114" s="18">
        <v>2</v>
      </c>
      <c r="BF114" s="18"/>
      <c r="BG114" s="18"/>
      <c r="BH114" s="18">
        <v>2</v>
      </c>
      <c r="BI114" s="18">
        <v>6</v>
      </c>
      <c r="BJ114" s="18">
        <v>4</v>
      </c>
      <c r="BK114" s="18">
        <v>3</v>
      </c>
      <c r="BL114" s="18">
        <v>2</v>
      </c>
      <c r="BM114" s="18"/>
      <c r="BN114" s="18"/>
      <c r="BO114" s="18"/>
      <c r="BP114" s="18"/>
      <c r="BQ114" s="18"/>
      <c r="BR114" s="18"/>
      <c r="BS114" s="18">
        <v>1</v>
      </c>
      <c r="BT114" s="18">
        <v>4</v>
      </c>
      <c r="BU114" s="18">
        <v>1</v>
      </c>
      <c r="BV114" s="18">
        <v>4</v>
      </c>
      <c r="BW114" s="18">
        <v>2</v>
      </c>
      <c r="BX114" s="18">
        <v>1</v>
      </c>
      <c r="BY114" s="19">
        <f>(BX114-BW114)/BW114</f>
        <v>-0.5</v>
      </c>
    </row>
    <row r="115" spans="1:77" x14ac:dyDescent="0.35">
      <c r="A115" s="18" t="s">
        <v>5036</v>
      </c>
      <c r="B115" s="18">
        <v>1</v>
      </c>
      <c r="C115" s="18">
        <v>3</v>
      </c>
      <c r="D115" s="18">
        <v>1</v>
      </c>
      <c r="E115" s="18"/>
      <c r="F115" s="18"/>
      <c r="G115" s="18">
        <v>1</v>
      </c>
      <c r="H115" s="18">
        <v>1</v>
      </c>
      <c r="I115" s="18">
        <v>2</v>
      </c>
      <c r="J115" s="18">
        <v>1</v>
      </c>
      <c r="K115" s="18"/>
      <c r="L115" s="18"/>
      <c r="M115" s="18">
        <v>2</v>
      </c>
      <c r="N115" s="18">
        <v>2</v>
      </c>
      <c r="O115" s="18">
        <v>1</v>
      </c>
      <c r="P115" s="18">
        <v>2</v>
      </c>
      <c r="Q115" s="18">
        <v>3</v>
      </c>
      <c r="R115" s="18">
        <v>5</v>
      </c>
      <c r="S115" s="18">
        <v>1</v>
      </c>
      <c r="T115" s="18"/>
      <c r="U115" s="18">
        <v>7</v>
      </c>
      <c r="V115" s="18"/>
      <c r="W115" s="18">
        <v>1</v>
      </c>
      <c r="X115" s="18">
        <v>5</v>
      </c>
      <c r="Y115" s="18">
        <v>3</v>
      </c>
      <c r="Z115" s="18"/>
      <c r="AA115" s="18">
        <v>1</v>
      </c>
      <c r="AB115" s="18">
        <v>2</v>
      </c>
      <c r="AC115" s="18"/>
      <c r="AD115" s="18"/>
      <c r="AE115" s="18">
        <v>1</v>
      </c>
      <c r="AF115" s="18">
        <v>1</v>
      </c>
      <c r="AG115" s="18">
        <v>1</v>
      </c>
      <c r="AH115" s="18">
        <v>6</v>
      </c>
      <c r="AI115" s="18">
        <v>2</v>
      </c>
      <c r="AJ115" s="18">
        <v>2</v>
      </c>
      <c r="AK115" s="18">
        <v>2</v>
      </c>
      <c r="AL115" s="18"/>
      <c r="AM115" s="18"/>
      <c r="AN115" s="18">
        <v>2</v>
      </c>
      <c r="AO115" s="18"/>
      <c r="AP115" s="18">
        <v>2</v>
      </c>
      <c r="AQ115" s="18">
        <v>1</v>
      </c>
      <c r="AR115" s="18">
        <v>3</v>
      </c>
      <c r="AS115" s="18">
        <v>5</v>
      </c>
      <c r="AT115" s="18">
        <v>7</v>
      </c>
      <c r="AU115" s="18">
        <v>1</v>
      </c>
      <c r="AV115" s="18"/>
      <c r="AW115" s="18">
        <v>5</v>
      </c>
      <c r="AX115" s="18">
        <v>1</v>
      </c>
      <c r="AY115" s="18"/>
      <c r="AZ115" s="18">
        <v>1</v>
      </c>
      <c r="BA115" s="18">
        <v>4</v>
      </c>
      <c r="BB115" s="18">
        <v>5</v>
      </c>
      <c r="BC115" s="18">
        <v>1</v>
      </c>
      <c r="BD115" s="18"/>
      <c r="BE115" s="18">
        <v>6</v>
      </c>
      <c r="BF115" s="18">
        <v>1</v>
      </c>
      <c r="BG115" s="18">
        <v>1</v>
      </c>
      <c r="BH115" s="18"/>
      <c r="BI115" s="18">
        <v>4</v>
      </c>
      <c r="BJ115" s="18">
        <v>2</v>
      </c>
      <c r="BK115" s="18">
        <v>2</v>
      </c>
      <c r="BL115" s="18">
        <v>6</v>
      </c>
      <c r="BM115" s="18">
        <v>1</v>
      </c>
      <c r="BN115" s="18">
        <v>5</v>
      </c>
      <c r="BO115" s="18">
        <v>3</v>
      </c>
      <c r="BP115" s="18">
        <v>1</v>
      </c>
      <c r="BQ115" s="18">
        <v>4</v>
      </c>
      <c r="BR115" s="18">
        <v>3</v>
      </c>
      <c r="BS115" s="18">
        <v>2</v>
      </c>
      <c r="BT115" s="18">
        <v>3</v>
      </c>
      <c r="BU115" s="18">
        <v>2</v>
      </c>
      <c r="BV115" s="18">
        <v>3</v>
      </c>
      <c r="BW115" s="18">
        <v>2</v>
      </c>
      <c r="BX115" s="18">
        <v>1</v>
      </c>
      <c r="BY115" s="19">
        <f>(BX115-BW115)/BW115</f>
        <v>-0.5</v>
      </c>
    </row>
    <row r="116" spans="1:77" x14ac:dyDescent="0.35">
      <c r="A116" s="18" t="s">
        <v>11576</v>
      </c>
      <c r="B116" s="18">
        <v>6</v>
      </c>
      <c r="C116" s="18">
        <v>4</v>
      </c>
      <c r="D116" s="18">
        <v>2</v>
      </c>
      <c r="E116" s="18">
        <v>2</v>
      </c>
      <c r="F116" s="18">
        <v>3</v>
      </c>
      <c r="G116" s="18">
        <v>3</v>
      </c>
      <c r="H116" s="18">
        <v>1</v>
      </c>
      <c r="I116" s="18">
        <v>1</v>
      </c>
      <c r="J116" s="18">
        <v>4</v>
      </c>
      <c r="K116" s="18">
        <v>4</v>
      </c>
      <c r="L116" s="18">
        <v>1</v>
      </c>
      <c r="M116" s="18"/>
      <c r="N116" s="18"/>
      <c r="O116" s="18"/>
      <c r="P116" s="18">
        <v>1</v>
      </c>
      <c r="Q116" s="18"/>
      <c r="R116" s="18">
        <v>1</v>
      </c>
      <c r="S116" s="18">
        <v>2</v>
      </c>
      <c r="T116" s="18">
        <v>4</v>
      </c>
      <c r="U116" s="18">
        <v>2</v>
      </c>
      <c r="V116" s="18">
        <v>2</v>
      </c>
      <c r="W116" s="18">
        <v>1</v>
      </c>
      <c r="X116" s="18">
        <v>1</v>
      </c>
      <c r="Y116" s="18">
        <v>3</v>
      </c>
      <c r="Z116" s="18">
        <v>2</v>
      </c>
      <c r="AA116" s="18">
        <v>1</v>
      </c>
      <c r="AB116" s="18">
        <v>1</v>
      </c>
      <c r="AC116" s="18"/>
      <c r="AD116" s="18"/>
      <c r="AE116" s="18">
        <v>1</v>
      </c>
      <c r="AF116" s="18">
        <v>1</v>
      </c>
      <c r="AG116" s="18">
        <v>2</v>
      </c>
      <c r="AH116" s="18">
        <v>2</v>
      </c>
      <c r="AI116" s="18">
        <v>3</v>
      </c>
      <c r="AJ116" s="18">
        <v>4</v>
      </c>
      <c r="AK116" s="18">
        <v>3</v>
      </c>
      <c r="AL116" s="18">
        <v>2</v>
      </c>
      <c r="AM116" s="18">
        <v>1</v>
      </c>
      <c r="AN116" s="18"/>
      <c r="AO116" s="18">
        <v>3</v>
      </c>
      <c r="AP116" s="18">
        <v>6</v>
      </c>
      <c r="AQ116" s="18">
        <v>1</v>
      </c>
      <c r="AR116" s="18"/>
      <c r="AS116" s="18">
        <v>1</v>
      </c>
      <c r="AT116" s="18">
        <v>1</v>
      </c>
      <c r="AU116" s="18">
        <v>3</v>
      </c>
      <c r="AV116" s="18"/>
      <c r="AW116" s="18">
        <v>3</v>
      </c>
      <c r="AX116" s="18">
        <v>3</v>
      </c>
      <c r="AY116" s="18"/>
      <c r="AZ116" s="18">
        <v>1</v>
      </c>
      <c r="BA116" s="18">
        <v>1</v>
      </c>
      <c r="BB116" s="18">
        <v>1</v>
      </c>
      <c r="BC116" s="18"/>
      <c r="BD116" s="18">
        <v>2</v>
      </c>
      <c r="BE116" s="18">
        <v>2</v>
      </c>
      <c r="BF116" s="18">
        <v>3</v>
      </c>
      <c r="BG116" s="18">
        <v>2</v>
      </c>
      <c r="BH116" s="18">
        <v>1</v>
      </c>
      <c r="BI116" s="18">
        <v>2</v>
      </c>
      <c r="BJ116" s="18"/>
      <c r="BK116" s="18"/>
      <c r="BL116" s="18">
        <v>1</v>
      </c>
      <c r="BM116" s="18">
        <v>2</v>
      </c>
      <c r="BN116" s="18">
        <v>1</v>
      </c>
      <c r="BO116" s="18">
        <v>3</v>
      </c>
      <c r="BP116" s="18"/>
      <c r="BQ116" s="18"/>
      <c r="BR116" s="18"/>
      <c r="BS116" s="18"/>
      <c r="BT116" s="18">
        <v>2</v>
      </c>
      <c r="BU116" s="18">
        <v>3</v>
      </c>
      <c r="BV116" s="18">
        <v>2</v>
      </c>
      <c r="BW116" s="18">
        <v>2</v>
      </c>
      <c r="BX116" s="18">
        <v>1</v>
      </c>
      <c r="BY116" s="19">
        <f>(BX116-BW116)/BW116</f>
        <v>-0.5</v>
      </c>
    </row>
    <row r="117" spans="1:77" x14ac:dyDescent="0.35">
      <c r="A117" s="18" t="s">
        <v>452</v>
      </c>
      <c r="B117" s="18"/>
      <c r="C117" s="18"/>
      <c r="D117" s="18"/>
      <c r="E117" s="18"/>
      <c r="F117" s="18"/>
      <c r="G117" s="18">
        <v>1</v>
      </c>
      <c r="H117" s="18"/>
      <c r="I117" s="18"/>
      <c r="J117" s="18"/>
      <c r="K117" s="18"/>
      <c r="L117" s="18"/>
      <c r="M117" s="18">
        <v>1</v>
      </c>
      <c r="N117" s="18"/>
      <c r="O117" s="18">
        <v>1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>
        <v>1</v>
      </c>
      <c r="Z117" s="18">
        <v>1</v>
      </c>
      <c r="AA117" s="18">
        <v>1</v>
      </c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>
        <v>5</v>
      </c>
      <c r="AP117" s="18">
        <v>2</v>
      </c>
      <c r="AQ117" s="18">
        <v>1</v>
      </c>
      <c r="AR117" s="18">
        <v>2</v>
      </c>
      <c r="AS117" s="18">
        <v>1</v>
      </c>
      <c r="AT117" s="18">
        <v>2</v>
      </c>
      <c r="AU117" s="18">
        <v>3</v>
      </c>
      <c r="AV117" s="18">
        <v>2</v>
      </c>
      <c r="AW117" s="18"/>
      <c r="AX117" s="18"/>
      <c r="AY117" s="18"/>
      <c r="AZ117" s="18">
        <v>1</v>
      </c>
      <c r="BA117" s="18"/>
      <c r="BB117" s="18">
        <v>1</v>
      </c>
      <c r="BC117" s="18">
        <v>10</v>
      </c>
      <c r="BD117" s="18">
        <v>1</v>
      </c>
      <c r="BE117" s="18">
        <v>3</v>
      </c>
      <c r="BF117" s="18">
        <v>1</v>
      </c>
      <c r="BG117" s="18">
        <v>2</v>
      </c>
      <c r="BH117" s="18"/>
      <c r="BI117" s="18">
        <v>3</v>
      </c>
      <c r="BJ117" s="18">
        <v>1</v>
      </c>
      <c r="BK117" s="18">
        <v>1</v>
      </c>
      <c r="BL117" s="18">
        <v>4</v>
      </c>
      <c r="BM117" s="18"/>
      <c r="BN117" s="18"/>
      <c r="BO117" s="18">
        <v>2</v>
      </c>
      <c r="BP117" s="18"/>
      <c r="BQ117" s="18">
        <v>3</v>
      </c>
      <c r="BR117" s="18">
        <v>1</v>
      </c>
      <c r="BS117" s="18">
        <v>1</v>
      </c>
      <c r="BT117" s="18">
        <v>2</v>
      </c>
      <c r="BU117" s="18">
        <v>2</v>
      </c>
      <c r="BV117" s="18">
        <v>2</v>
      </c>
      <c r="BW117" s="18">
        <v>2</v>
      </c>
      <c r="BX117" s="18">
        <v>1</v>
      </c>
      <c r="BY117" s="19">
        <f>(BX117-BW117)/BW117</f>
        <v>-0.5</v>
      </c>
    </row>
    <row r="118" spans="1:77" x14ac:dyDescent="0.35">
      <c r="A118" s="18" t="s">
        <v>5912</v>
      </c>
      <c r="B118" s="18">
        <v>3</v>
      </c>
      <c r="C118" s="18">
        <v>10</v>
      </c>
      <c r="D118" s="18">
        <v>1</v>
      </c>
      <c r="E118" s="18">
        <v>5</v>
      </c>
      <c r="F118" s="18"/>
      <c r="G118" s="18">
        <v>4</v>
      </c>
      <c r="H118" s="18">
        <v>4</v>
      </c>
      <c r="I118" s="18">
        <v>1</v>
      </c>
      <c r="J118" s="18">
        <v>3</v>
      </c>
      <c r="K118" s="18">
        <v>3</v>
      </c>
      <c r="L118" s="18">
        <v>5</v>
      </c>
      <c r="M118" s="18">
        <v>5</v>
      </c>
      <c r="N118" s="18">
        <v>5</v>
      </c>
      <c r="O118" s="18">
        <v>3</v>
      </c>
      <c r="P118" s="18">
        <v>4</v>
      </c>
      <c r="Q118" s="18">
        <v>10</v>
      </c>
      <c r="R118" s="18">
        <v>9</v>
      </c>
      <c r="S118" s="18">
        <v>8</v>
      </c>
      <c r="T118" s="18">
        <v>1</v>
      </c>
      <c r="U118" s="18">
        <v>3</v>
      </c>
      <c r="V118" s="18">
        <v>2</v>
      </c>
      <c r="W118" s="18">
        <v>5</v>
      </c>
      <c r="X118" s="18">
        <v>2</v>
      </c>
      <c r="Y118" s="18"/>
      <c r="Z118" s="18">
        <v>3</v>
      </c>
      <c r="AA118" s="18">
        <v>1</v>
      </c>
      <c r="AB118" s="18">
        <v>1</v>
      </c>
      <c r="AC118" s="18">
        <v>1</v>
      </c>
      <c r="AD118" s="18">
        <v>3</v>
      </c>
      <c r="AE118" s="18">
        <v>6</v>
      </c>
      <c r="AF118" s="18">
        <v>3</v>
      </c>
      <c r="AG118" s="18">
        <v>1</v>
      </c>
      <c r="AH118" s="18">
        <v>1</v>
      </c>
      <c r="AI118" s="18">
        <v>3</v>
      </c>
      <c r="AJ118" s="18">
        <v>2</v>
      </c>
      <c r="AK118" s="18">
        <v>4</v>
      </c>
      <c r="AL118" s="18">
        <v>3</v>
      </c>
      <c r="AM118" s="18">
        <v>1</v>
      </c>
      <c r="AN118" s="18">
        <v>7</v>
      </c>
      <c r="AO118" s="18">
        <v>5</v>
      </c>
      <c r="AP118" s="18">
        <v>1</v>
      </c>
      <c r="AQ118" s="18">
        <v>1</v>
      </c>
      <c r="AR118" s="18">
        <v>3</v>
      </c>
      <c r="AS118" s="18">
        <v>3</v>
      </c>
      <c r="AT118" s="18">
        <v>4</v>
      </c>
      <c r="AU118" s="18">
        <v>1</v>
      </c>
      <c r="AV118" s="18"/>
      <c r="AW118" s="18">
        <v>4</v>
      </c>
      <c r="AX118" s="18">
        <v>4</v>
      </c>
      <c r="AY118" s="18">
        <v>1</v>
      </c>
      <c r="AZ118" s="18">
        <v>1</v>
      </c>
      <c r="BA118" s="18">
        <v>2</v>
      </c>
      <c r="BB118" s="18">
        <v>3</v>
      </c>
      <c r="BC118" s="18">
        <v>2</v>
      </c>
      <c r="BD118" s="18">
        <v>1</v>
      </c>
      <c r="BE118" s="18">
        <v>1</v>
      </c>
      <c r="BF118" s="18">
        <v>1</v>
      </c>
      <c r="BG118" s="18">
        <v>3</v>
      </c>
      <c r="BH118" s="18"/>
      <c r="BI118" s="18">
        <v>2</v>
      </c>
      <c r="BJ118" s="18">
        <v>1</v>
      </c>
      <c r="BK118" s="18">
        <v>2</v>
      </c>
      <c r="BL118" s="18">
        <v>3</v>
      </c>
      <c r="BM118" s="18"/>
      <c r="BN118" s="18"/>
      <c r="BO118" s="18">
        <v>3</v>
      </c>
      <c r="BP118" s="18">
        <v>2</v>
      </c>
      <c r="BQ118" s="18">
        <v>2</v>
      </c>
      <c r="BR118" s="18">
        <v>3</v>
      </c>
      <c r="BS118" s="18"/>
      <c r="BT118" s="18">
        <v>1</v>
      </c>
      <c r="BU118" s="18"/>
      <c r="BV118" s="18">
        <v>2</v>
      </c>
      <c r="BW118" s="18">
        <v>2</v>
      </c>
      <c r="BX118" s="18">
        <v>1</v>
      </c>
      <c r="BY118" s="19">
        <f>(BX118-BW118)/BW118</f>
        <v>-0.5</v>
      </c>
    </row>
    <row r="119" spans="1:77" x14ac:dyDescent="0.35">
      <c r="A119" s="18" t="s">
        <v>2471</v>
      </c>
      <c r="B119" s="18"/>
      <c r="C119" s="18"/>
      <c r="D119" s="18"/>
      <c r="E119" s="18"/>
      <c r="F119" s="18"/>
      <c r="G119" s="18">
        <v>1</v>
      </c>
      <c r="H119" s="18"/>
      <c r="I119" s="18">
        <v>1</v>
      </c>
      <c r="J119" s="18"/>
      <c r="K119" s="18">
        <v>2</v>
      </c>
      <c r="L119" s="18">
        <v>3</v>
      </c>
      <c r="M119" s="18">
        <v>1</v>
      </c>
      <c r="N119" s="18"/>
      <c r="O119" s="18"/>
      <c r="P119" s="18">
        <v>3</v>
      </c>
      <c r="Q119" s="18"/>
      <c r="R119" s="18"/>
      <c r="S119" s="18"/>
      <c r="T119" s="18"/>
      <c r="U119" s="18">
        <v>1</v>
      </c>
      <c r="V119" s="18">
        <v>1</v>
      </c>
      <c r="W119" s="18"/>
      <c r="X119" s="18"/>
      <c r="Y119" s="18">
        <v>1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>
        <v>1</v>
      </c>
      <c r="AK119" s="18">
        <v>2</v>
      </c>
      <c r="AL119" s="18"/>
      <c r="AM119" s="18"/>
      <c r="AN119" s="18"/>
      <c r="AO119" s="18"/>
      <c r="AP119" s="18"/>
      <c r="AQ119" s="18"/>
      <c r="AR119" s="18">
        <v>6</v>
      </c>
      <c r="AS119" s="18">
        <v>4</v>
      </c>
      <c r="AT119" s="18">
        <v>2</v>
      </c>
      <c r="AU119" s="18">
        <v>2</v>
      </c>
      <c r="AV119" s="18">
        <v>1</v>
      </c>
      <c r="AW119" s="18">
        <v>1</v>
      </c>
      <c r="AX119" s="18">
        <v>1</v>
      </c>
      <c r="AY119" s="18"/>
      <c r="AZ119" s="18"/>
      <c r="BA119" s="18"/>
      <c r="BB119" s="18"/>
      <c r="BC119" s="18"/>
      <c r="BD119" s="18"/>
      <c r="BE119" s="18"/>
      <c r="BF119" s="18">
        <v>2</v>
      </c>
      <c r="BG119" s="18">
        <v>2</v>
      </c>
      <c r="BH119" s="18"/>
      <c r="BI119" s="18">
        <v>1</v>
      </c>
      <c r="BJ119" s="18">
        <v>1</v>
      </c>
      <c r="BK119" s="18">
        <v>1</v>
      </c>
      <c r="BL119" s="18">
        <v>1</v>
      </c>
      <c r="BM119" s="18">
        <v>1</v>
      </c>
      <c r="BN119" s="18"/>
      <c r="BO119" s="18">
        <v>2</v>
      </c>
      <c r="BP119" s="18">
        <v>2</v>
      </c>
      <c r="BQ119" s="18"/>
      <c r="BR119" s="18">
        <v>2</v>
      </c>
      <c r="BS119" s="18">
        <v>2</v>
      </c>
      <c r="BT119" s="18">
        <v>2</v>
      </c>
      <c r="BU119" s="18">
        <v>3</v>
      </c>
      <c r="BV119" s="18">
        <v>1</v>
      </c>
      <c r="BW119" s="18">
        <v>2</v>
      </c>
      <c r="BX119" s="18">
        <v>1</v>
      </c>
      <c r="BY119" s="19">
        <f>(BX119-BW119)/BW119</f>
        <v>-0.5</v>
      </c>
    </row>
    <row r="120" spans="1:77" x14ac:dyDescent="0.35">
      <c r="A120" s="18" t="s">
        <v>7213</v>
      </c>
      <c r="B120" s="18"/>
      <c r="C120" s="18">
        <v>1</v>
      </c>
      <c r="D120" s="18">
        <v>3</v>
      </c>
      <c r="E120" s="18">
        <v>2</v>
      </c>
      <c r="F120" s="18"/>
      <c r="G120" s="18">
        <v>2</v>
      </c>
      <c r="H120" s="18">
        <v>2</v>
      </c>
      <c r="I120" s="18">
        <v>1</v>
      </c>
      <c r="J120" s="18">
        <v>2</v>
      </c>
      <c r="K120" s="18">
        <v>1</v>
      </c>
      <c r="L120" s="18">
        <v>4</v>
      </c>
      <c r="M120" s="18">
        <v>2</v>
      </c>
      <c r="N120" s="18">
        <v>2</v>
      </c>
      <c r="O120" s="18">
        <v>3</v>
      </c>
      <c r="P120" s="18">
        <v>1</v>
      </c>
      <c r="Q120" s="18">
        <v>2</v>
      </c>
      <c r="R120" s="18">
        <v>1</v>
      </c>
      <c r="S120" s="18">
        <v>2</v>
      </c>
      <c r="T120" s="18">
        <v>1</v>
      </c>
      <c r="U120" s="18">
        <v>2</v>
      </c>
      <c r="V120" s="18">
        <v>3</v>
      </c>
      <c r="W120" s="18">
        <v>4</v>
      </c>
      <c r="X120" s="18">
        <v>4</v>
      </c>
      <c r="Y120" s="18">
        <v>3</v>
      </c>
      <c r="Z120" s="18">
        <v>4</v>
      </c>
      <c r="AA120" s="18">
        <v>3</v>
      </c>
      <c r="AB120" s="18"/>
      <c r="AC120" s="18">
        <v>4</v>
      </c>
      <c r="AD120" s="18">
        <v>2</v>
      </c>
      <c r="AE120" s="18"/>
      <c r="AF120" s="18">
        <v>2</v>
      </c>
      <c r="AG120" s="18"/>
      <c r="AH120" s="18">
        <v>2</v>
      </c>
      <c r="AI120" s="18">
        <v>5</v>
      </c>
      <c r="AJ120" s="18">
        <v>1</v>
      </c>
      <c r="AK120" s="18"/>
      <c r="AL120" s="18">
        <v>1</v>
      </c>
      <c r="AM120" s="18"/>
      <c r="AN120" s="18">
        <v>3</v>
      </c>
      <c r="AO120" s="18">
        <v>1</v>
      </c>
      <c r="AP120" s="18">
        <v>3</v>
      </c>
      <c r="AQ120" s="18">
        <v>3</v>
      </c>
      <c r="AR120" s="18">
        <v>4</v>
      </c>
      <c r="AS120" s="18">
        <v>4</v>
      </c>
      <c r="AT120" s="18">
        <v>2</v>
      </c>
      <c r="AU120" s="18">
        <v>2</v>
      </c>
      <c r="AV120" s="18">
        <v>2</v>
      </c>
      <c r="AW120" s="18">
        <v>4</v>
      </c>
      <c r="AX120" s="18">
        <v>2</v>
      </c>
      <c r="AY120" s="18">
        <v>2</v>
      </c>
      <c r="AZ120" s="18">
        <v>1</v>
      </c>
      <c r="BA120" s="18">
        <v>4</v>
      </c>
      <c r="BB120" s="18">
        <v>1</v>
      </c>
      <c r="BC120" s="18"/>
      <c r="BD120" s="18">
        <v>1</v>
      </c>
      <c r="BE120" s="18">
        <v>3</v>
      </c>
      <c r="BF120" s="18">
        <v>2</v>
      </c>
      <c r="BG120" s="18"/>
      <c r="BH120" s="18"/>
      <c r="BI120" s="18">
        <v>1</v>
      </c>
      <c r="BJ120" s="18">
        <v>1</v>
      </c>
      <c r="BK120" s="18">
        <v>1</v>
      </c>
      <c r="BL120" s="18">
        <v>3</v>
      </c>
      <c r="BM120" s="18">
        <v>1</v>
      </c>
      <c r="BN120" s="18">
        <v>2</v>
      </c>
      <c r="BO120" s="18"/>
      <c r="BP120" s="18">
        <v>5</v>
      </c>
      <c r="BQ120" s="18"/>
      <c r="BR120" s="18">
        <v>3</v>
      </c>
      <c r="BS120" s="18">
        <v>6</v>
      </c>
      <c r="BT120" s="18">
        <v>1</v>
      </c>
      <c r="BU120" s="18">
        <v>2</v>
      </c>
      <c r="BV120" s="18">
        <v>1</v>
      </c>
      <c r="BW120" s="18">
        <v>2</v>
      </c>
      <c r="BX120" s="18">
        <v>1</v>
      </c>
      <c r="BY120" s="19">
        <f>(BX120-BW120)/BW120</f>
        <v>-0.5</v>
      </c>
    </row>
    <row r="121" spans="1:77" x14ac:dyDescent="0.35">
      <c r="A121" s="18" t="s">
        <v>11882</v>
      </c>
      <c r="B121" s="18">
        <v>6</v>
      </c>
      <c r="C121" s="18">
        <v>3</v>
      </c>
      <c r="D121" s="18">
        <v>10</v>
      </c>
      <c r="E121" s="18">
        <v>9</v>
      </c>
      <c r="F121" s="18">
        <v>1</v>
      </c>
      <c r="G121" s="18">
        <v>2</v>
      </c>
      <c r="H121" s="18">
        <v>1</v>
      </c>
      <c r="I121" s="18">
        <v>2</v>
      </c>
      <c r="J121" s="18">
        <v>2</v>
      </c>
      <c r="K121" s="18">
        <v>1</v>
      </c>
      <c r="L121" s="18">
        <v>4</v>
      </c>
      <c r="M121" s="18">
        <v>2</v>
      </c>
      <c r="N121" s="18">
        <v>1</v>
      </c>
      <c r="O121" s="18"/>
      <c r="P121" s="18">
        <v>2</v>
      </c>
      <c r="Q121" s="18">
        <v>2</v>
      </c>
      <c r="R121" s="18">
        <v>1</v>
      </c>
      <c r="S121" s="18">
        <v>2</v>
      </c>
      <c r="T121" s="18">
        <v>1</v>
      </c>
      <c r="U121" s="18"/>
      <c r="V121" s="18"/>
      <c r="W121" s="18">
        <v>1</v>
      </c>
      <c r="X121" s="18">
        <v>3</v>
      </c>
      <c r="Y121" s="18">
        <v>5</v>
      </c>
      <c r="Z121" s="18">
        <v>5</v>
      </c>
      <c r="AA121" s="18">
        <v>1</v>
      </c>
      <c r="AB121" s="18"/>
      <c r="AC121" s="18">
        <v>3</v>
      </c>
      <c r="AD121" s="18"/>
      <c r="AE121" s="18">
        <v>4</v>
      </c>
      <c r="AF121" s="18"/>
      <c r="AG121" s="18"/>
      <c r="AH121" s="18">
        <v>6</v>
      </c>
      <c r="AI121" s="18">
        <v>2</v>
      </c>
      <c r="AJ121" s="18">
        <v>4</v>
      </c>
      <c r="AK121" s="18">
        <v>2</v>
      </c>
      <c r="AL121" s="18">
        <v>1</v>
      </c>
      <c r="AM121" s="18"/>
      <c r="AN121" s="18">
        <v>2</v>
      </c>
      <c r="AO121" s="18">
        <v>1</v>
      </c>
      <c r="AP121" s="18"/>
      <c r="AQ121" s="18">
        <v>1</v>
      </c>
      <c r="AR121" s="18">
        <v>4</v>
      </c>
      <c r="AS121" s="18">
        <v>2</v>
      </c>
      <c r="AT121" s="18">
        <v>2</v>
      </c>
      <c r="AU121" s="18">
        <v>1</v>
      </c>
      <c r="AV121" s="18"/>
      <c r="AW121" s="18">
        <v>2</v>
      </c>
      <c r="AX121" s="18">
        <v>4</v>
      </c>
      <c r="AY121" s="18">
        <v>1</v>
      </c>
      <c r="AZ121" s="18">
        <v>2</v>
      </c>
      <c r="BA121" s="18">
        <v>3</v>
      </c>
      <c r="BB121" s="18"/>
      <c r="BC121" s="18">
        <v>3</v>
      </c>
      <c r="BD121" s="18">
        <v>4</v>
      </c>
      <c r="BE121" s="18">
        <v>1</v>
      </c>
      <c r="BF121" s="18">
        <v>3</v>
      </c>
      <c r="BG121" s="18">
        <v>1</v>
      </c>
      <c r="BH121" s="18">
        <v>4</v>
      </c>
      <c r="BI121" s="18">
        <v>3</v>
      </c>
      <c r="BJ121" s="18">
        <v>1</v>
      </c>
      <c r="BK121" s="18">
        <v>7</v>
      </c>
      <c r="BL121" s="18"/>
      <c r="BM121" s="18">
        <v>2</v>
      </c>
      <c r="BN121" s="18">
        <v>2</v>
      </c>
      <c r="BO121" s="18"/>
      <c r="BP121" s="18">
        <v>1</v>
      </c>
      <c r="BQ121" s="18">
        <v>1</v>
      </c>
      <c r="BR121" s="18">
        <v>3</v>
      </c>
      <c r="BS121" s="18">
        <v>4</v>
      </c>
      <c r="BT121" s="18">
        <v>5</v>
      </c>
      <c r="BU121" s="18">
        <v>1</v>
      </c>
      <c r="BV121" s="18">
        <v>1</v>
      </c>
      <c r="BW121" s="18">
        <v>2</v>
      </c>
      <c r="BX121" s="18">
        <v>1</v>
      </c>
      <c r="BY121" s="19">
        <f>(BX121-BW121)/BW121</f>
        <v>-0.5</v>
      </c>
    </row>
    <row r="122" spans="1:77" x14ac:dyDescent="0.35">
      <c r="A122" s="18" t="s">
        <v>7292</v>
      </c>
      <c r="B122" s="18">
        <v>2</v>
      </c>
      <c r="C122" s="18"/>
      <c r="D122" s="18">
        <v>3</v>
      </c>
      <c r="E122" s="18">
        <v>2</v>
      </c>
      <c r="F122" s="18"/>
      <c r="G122" s="18">
        <v>3</v>
      </c>
      <c r="H122" s="18">
        <v>1</v>
      </c>
      <c r="I122" s="18">
        <v>1</v>
      </c>
      <c r="J122" s="18">
        <v>1</v>
      </c>
      <c r="K122" s="18"/>
      <c r="L122" s="18">
        <v>1</v>
      </c>
      <c r="M122" s="18"/>
      <c r="N122" s="18">
        <v>1</v>
      </c>
      <c r="O122" s="18">
        <v>1</v>
      </c>
      <c r="P122" s="18"/>
      <c r="Q122" s="18"/>
      <c r="R122" s="18"/>
      <c r="S122" s="18"/>
      <c r="T122" s="18">
        <v>1</v>
      </c>
      <c r="U122" s="18"/>
      <c r="V122" s="18">
        <v>4</v>
      </c>
      <c r="W122" s="18"/>
      <c r="X122" s="18">
        <v>1</v>
      </c>
      <c r="Y122" s="18">
        <v>1</v>
      </c>
      <c r="Z122" s="18"/>
      <c r="AA122" s="18"/>
      <c r="AB122" s="18">
        <v>1</v>
      </c>
      <c r="AC122" s="18">
        <v>1</v>
      </c>
      <c r="AD122" s="18">
        <v>4</v>
      </c>
      <c r="AE122" s="18">
        <v>5</v>
      </c>
      <c r="AF122" s="18">
        <v>1</v>
      </c>
      <c r="AG122" s="18">
        <v>1</v>
      </c>
      <c r="AH122" s="18">
        <v>3</v>
      </c>
      <c r="AI122" s="18">
        <v>2</v>
      </c>
      <c r="AJ122" s="18">
        <v>2</v>
      </c>
      <c r="AK122" s="18">
        <v>3</v>
      </c>
      <c r="AL122" s="18">
        <v>4</v>
      </c>
      <c r="AM122" s="18"/>
      <c r="AN122" s="18">
        <v>3</v>
      </c>
      <c r="AO122" s="18">
        <v>1</v>
      </c>
      <c r="AP122" s="18">
        <v>4</v>
      </c>
      <c r="AQ122" s="18">
        <v>6</v>
      </c>
      <c r="AR122" s="18">
        <v>1</v>
      </c>
      <c r="AS122" s="18">
        <v>1</v>
      </c>
      <c r="AT122" s="18">
        <v>2</v>
      </c>
      <c r="AU122" s="18">
        <v>1</v>
      </c>
      <c r="AV122" s="18">
        <v>1</v>
      </c>
      <c r="AW122" s="18">
        <v>1</v>
      </c>
      <c r="AX122" s="18">
        <v>1</v>
      </c>
      <c r="AY122" s="18">
        <v>2</v>
      </c>
      <c r="AZ122" s="18"/>
      <c r="BA122" s="18">
        <v>1</v>
      </c>
      <c r="BB122" s="18">
        <v>1</v>
      </c>
      <c r="BC122" s="18">
        <v>3</v>
      </c>
      <c r="BD122" s="18">
        <v>2</v>
      </c>
      <c r="BE122" s="18">
        <v>2</v>
      </c>
      <c r="BF122" s="18"/>
      <c r="BG122" s="18">
        <v>1</v>
      </c>
      <c r="BH122" s="18"/>
      <c r="BI122" s="18">
        <v>1</v>
      </c>
      <c r="BJ122" s="18">
        <v>2</v>
      </c>
      <c r="BK122" s="18"/>
      <c r="BL122" s="18"/>
      <c r="BM122" s="18">
        <v>2</v>
      </c>
      <c r="BN122" s="18"/>
      <c r="BO122" s="18"/>
      <c r="BP122" s="18">
        <v>4</v>
      </c>
      <c r="BQ122" s="18"/>
      <c r="BR122" s="18">
        <v>1</v>
      </c>
      <c r="BS122" s="18">
        <v>3</v>
      </c>
      <c r="BT122" s="18">
        <v>2</v>
      </c>
      <c r="BU122" s="18">
        <v>1</v>
      </c>
      <c r="BV122" s="18">
        <v>1</v>
      </c>
      <c r="BW122" s="18">
        <v>2</v>
      </c>
      <c r="BX122" s="18">
        <v>1</v>
      </c>
      <c r="BY122" s="19">
        <f>(BX122-BW122)/BW122</f>
        <v>-0.5</v>
      </c>
    </row>
    <row r="123" spans="1:77" x14ac:dyDescent="0.35">
      <c r="A123" s="18" t="s">
        <v>216</v>
      </c>
      <c r="B123" s="18">
        <v>3</v>
      </c>
      <c r="C123" s="18">
        <v>1</v>
      </c>
      <c r="D123" s="18">
        <v>4</v>
      </c>
      <c r="E123" s="18">
        <v>2</v>
      </c>
      <c r="F123" s="18"/>
      <c r="G123" s="18">
        <v>1</v>
      </c>
      <c r="H123" s="18">
        <v>1</v>
      </c>
      <c r="I123" s="18">
        <v>2</v>
      </c>
      <c r="J123" s="18">
        <v>4</v>
      </c>
      <c r="K123" s="18"/>
      <c r="L123" s="18">
        <v>2</v>
      </c>
      <c r="M123" s="18"/>
      <c r="N123" s="18"/>
      <c r="O123" s="18">
        <v>3</v>
      </c>
      <c r="P123" s="18">
        <v>2</v>
      </c>
      <c r="Q123" s="18"/>
      <c r="R123" s="18">
        <v>2</v>
      </c>
      <c r="S123" s="18">
        <v>3</v>
      </c>
      <c r="T123" s="18"/>
      <c r="U123" s="18">
        <v>5</v>
      </c>
      <c r="V123" s="18"/>
      <c r="W123" s="18">
        <v>3</v>
      </c>
      <c r="X123" s="18">
        <v>4</v>
      </c>
      <c r="Y123" s="18">
        <v>4</v>
      </c>
      <c r="Z123" s="18">
        <v>6</v>
      </c>
      <c r="AA123" s="18">
        <v>6</v>
      </c>
      <c r="AB123" s="18">
        <v>2</v>
      </c>
      <c r="AC123" s="18"/>
      <c r="AD123" s="18">
        <v>1</v>
      </c>
      <c r="AE123" s="18"/>
      <c r="AF123" s="18"/>
      <c r="AG123" s="18">
        <v>1</v>
      </c>
      <c r="AH123" s="18">
        <v>2</v>
      </c>
      <c r="AI123" s="18">
        <v>1</v>
      </c>
      <c r="AJ123" s="18">
        <v>4</v>
      </c>
      <c r="AK123" s="18">
        <v>3</v>
      </c>
      <c r="AL123" s="18">
        <v>4</v>
      </c>
      <c r="AM123" s="18">
        <v>1</v>
      </c>
      <c r="AN123" s="18">
        <v>1</v>
      </c>
      <c r="AO123" s="18">
        <v>1</v>
      </c>
      <c r="AP123" s="18">
        <v>4</v>
      </c>
      <c r="AQ123" s="18">
        <v>1</v>
      </c>
      <c r="AR123" s="18">
        <v>1</v>
      </c>
      <c r="AS123" s="18"/>
      <c r="AT123" s="18"/>
      <c r="AU123" s="18">
        <v>1</v>
      </c>
      <c r="AV123" s="18"/>
      <c r="AW123" s="18"/>
      <c r="AX123" s="18">
        <v>3</v>
      </c>
      <c r="AY123" s="18">
        <v>2</v>
      </c>
      <c r="AZ123" s="18">
        <v>1</v>
      </c>
      <c r="BA123" s="18">
        <v>1</v>
      </c>
      <c r="BB123" s="18">
        <v>4</v>
      </c>
      <c r="BC123" s="18"/>
      <c r="BD123" s="18"/>
      <c r="BE123" s="18">
        <v>6</v>
      </c>
      <c r="BF123" s="18">
        <v>1</v>
      </c>
      <c r="BG123" s="18">
        <v>3</v>
      </c>
      <c r="BH123" s="18"/>
      <c r="BI123" s="18"/>
      <c r="BJ123" s="18">
        <v>3</v>
      </c>
      <c r="BK123" s="18"/>
      <c r="BL123" s="18">
        <v>2</v>
      </c>
      <c r="BM123" s="18">
        <v>1</v>
      </c>
      <c r="BN123" s="18">
        <v>2</v>
      </c>
      <c r="BO123" s="18"/>
      <c r="BP123" s="18">
        <v>4</v>
      </c>
      <c r="BQ123" s="18">
        <v>4</v>
      </c>
      <c r="BR123" s="18">
        <v>1</v>
      </c>
      <c r="BS123" s="18">
        <v>3</v>
      </c>
      <c r="BT123" s="18"/>
      <c r="BU123" s="18"/>
      <c r="BV123" s="18">
        <v>1</v>
      </c>
      <c r="BW123" s="18">
        <v>2</v>
      </c>
      <c r="BX123" s="18">
        <v>1</v>
      </c>
      <c r="BY123" s="19">
        <f>(BX123-BW123)/BW123</f>
        <v>-0.5</v>
      </c>
    </row>
    <row r="124" spans="1:77" x14ac:dyDescent="0.35">
      <c r="A124" s="18" t="s">
        <v>5419</v>
      </c>
      <c r="B124" s="18">
        <v>1</v>
      </c>
      <c r="C124" s="18"/>
      <c r="D124" s="18"/>
      <c r="E124" s="18">
        <v>1</v>
      </c>
      <c r="F124" s="18">
        <v>4</v>
      </c>
      <c r="G124" s="18">
        <v>1</v>
      </c>
      <c r="H124" s="18">
        <v>1</v>
      </c>
      <c r="I124" s="18"/>
      <c r="J124" s="18">
        <v>1</v>
      </c>
      <c r="K124" s="18">
        <v>1</v>
      </c>
      <c r="L124" s="18">
        <v>3</v>
      </c>
      <c r="M124" s="18"/>
      <c r="N124" s="18"/>
      <c r="O124" s="18"/>
      <c r="P124" s="18">
        <v>1</v>
      </c>
      <c r="Q124" s="18">
        <v>1</v>
      </c>
      <c r="R124" s="18"/>
      <c r="S124" s="18"/>
      <c r="T124" s="18">
        <v>2</v>
      </c>
      <c r="U124" s="18"/>
      <c r="V124" s="18"/>
      <c r="W124" s="18"/>
      <c r="X124" s="18"/>
      <c r="Y124" s="18">
        <v>1</v>
      </c>
      <c r="Z124" s="18"/>
      <c r="AA124" s="18">
        <v>1</v>
      </c>
      <c r="AB124" s="18"/>
      <c r="AC124" s="18">
        <v>1</v>
      </c>
      <c r="AD124" s="18">
        <v>1</v>
      </c>
      <c r="AE124" s="18">
        <v>3</v>
      </c>
      <c r="AF124" s="18">
        <v>5</v>
      </c>
      <c r="AG124" s="18"/>
      <c r="AH124" s="18">
        <v>1</v>
      </c>
      <c r="AI124" s="18"/>
      <c r="AJ124" s="18"/>
      <c r="AK124" s="18">
        <v>2</v>
      </c>
      <c r="AL124" s="18"/>
      <c r="AM124" s="18"/>
      <c r="AN124" s="18">
        <v>1</v>
      </c>
      <c r="AO124" s="18"/>
      <c r="AP124" s="18"/>
      <c r="AQ124" s="18"/>
      <c r="AR124" s="18">
        <v>2</v>
      </c>
      <c r="AS124" s="18">
        <v>1</v>
      </c>
      <c r="AT124" s="18"/>
      <c r="AU124" s="18">
        <v>1</v>
      </c>
      <c r="AV124" s="18"/>
      <c r="AW124" s="18"/>
      <c r="AX124" s="18"/>
      <c r="AY124" s="18">
        <v>1</v>
      </c>
      <c r="AZ124" s="18">
        <v>1</v>
      </c>
      <c r="BA124" s="18">
        <v>1</v>
      </c>
      <c r="BB124" s="18">
        <v>2</v>
      </c>
      <c r="BC124" s="18"/>
      <c r="BD124" s="18"/>
      <c r="BE124" s="18"/>
      <c r="BF124" s="18">
        <v>1</v>
      </c>
      <c r="BG124" s="18"/>
      <c r="BH124" s="18">
        <v>1</v>
      </c>
      <c r="BI124" s="18"/>
      <c r="BJ124" s="18">
        <v>3</v>
      </c>
      <c r="BK124" s="18"/>
      <c r="BL124" s="18"/>
      <c r="BM124" s="18"/>
      <c r="BN124" s="18">
        <v>1</v>
      </c>
      <c r="BO124" s="18"/>
      <c r="BP124" s="18">
        <v>1</v>
      </c>
      <c r="BQ124" s="18"/>
      <c r="BR124" s="18">
        <v>1</v>
      </c>
      <c r="BS124" s="18">
        <v>1</v>
      </c>
      <c r="BT124" s="18"/>
      <c r="BU124" s="18"/>
      <c r="BV124" s="18">
        <v>1</v>
      </c>
      <c r="BW124" s="18">
        <v>2</v>
      </c>
      <c r="BX124" s="18">
        <v>1</v>
      </c>
      <c r="BY124" s="19">
        <f>(BX124-BW124)/BW124</f>
        <v>-0.5</v>
      </c>
    </row>
    <row r="125" spans="1:77" x14ac:dyDescent="0.35">
      <c r="A125" s="18" t="s">
        <v>9571</v>
      </c>
      <c r="B125" s="18"/>
      <c r="C125" s="18">
        <v>2</v>
      </c>
      <c r="D125" s="18">
        <v>1</v>
      </c>
      <c r="E125" s="18">
        <v>1</v>
      </c>
      <c r="F125" s="18">
        <v>1</v>
      </c>
      <c r="G125" s="18">
        <v>3</v>
      </c>
      <c r="H125" s="18">
        <v>2</v>
      </c>
      <c r="I125" s="18"/>
      <c r="J125" s="18"/>
      <c r="K125" s="18">
        <v>1</v>
      </c>
      <c r="L125" s="18">
        <v>1</v>
      </c>
      <c r="M125" s="18"/>
      <c r="N125" s="18">
        <v>1</v>
      </c>
      <c r="O125" s="18">
        <v>2</v>
      </c>
      <c r="P125" s="18">
        <v>3</v>
      </c>
      <c r="Q125" s="18">
        <v>3</v>
      </c>
      <c r="R125" s="18"/>
      <c r="S125" s="18"/>
      <c r="T125" s="18">
        <v>2</v>
      </c>
      <c r="U125" s="18">
        <v>2</v>
      </c>
      <c r="V125" s="18">
        <v>1</v>
      </c>
      <c r="W125" s="18">
        <v>1</v>
      </c>
      <c r="X125" s="18">
        <v>1</v>
      </c>
      <c r="Y125" s="18">
        <v>2</v>
      </c>
      <c r="Z125" s="18">
        <v>1</v>
      </c>
      <c r="AA125" s="18"/>
      <c r="AB125" s="18"/>
      <c r="AC125" s="18"/>
      <c r="AD125" s="18"/>
      <c r="AE125" s="18">
        <v>2</v>
      </c>
      <c r="AF125" s="18">
        <v>1</v>
      </c>
      <c r="AG125" s="18">
        <v>1</v>
      </c>
      <c r="AH125" s="18">
        <v>2</v>
      </c>
      <c r="AI125" s="18"/>
      <c r="AJ125" s="18">
        <v>1</v>
      </c>
      <c r="AK125" s="18">
        <v>1</v>
      </c>
      <c r="AL125" s="18">
        <v>3</v>
      </c>
      <c r="AM125" s="18"/>
      <c r="AN125" s="18"/>
      <c r="AO125" s="18">
        <v>1</v>
      </c>
      <c r="AP125" s="18">
        <v>1</v>
      </c>
      <c r="AQ125" s="18">
        <v>1</v>
      </c>
      <c r="AR125" s="18">
        <v>1</v>
      </c>
      <c r="AS125" s="18"/>
      <c r="AT125" s="18"/>
      <c r="AU125" s="18"/>
      <c r="AV125" s="18"/>
      <c r="AW125" s="18">
        <v>4</v>
      </c>
      <c r="AX125" s="18"/>
      <c r="AY125" s="18"/>
      <c r="AZ125" s="18"/>
      <c r="BA125" s="18">
        <v>1</v>
      </c>
      <c r="BB125" s="18"/>
      <c r="BC125" s="18">
        <v>1</v>
      </c>
      <c r="BD125" s="18">
        <v>2</v>
      </c>
      <c r="BE125" s="18">
        <v>3</v>
      </c>
      <c r="BF125" s="18">
        <v>1</v>
      </c>
      <c r="BG125" s="18">
        <v>2</v>
      </c>
      <c r="BH125" s="18"/>
      <c r="BI125" s="18">
        <v>1</v>
      </c>
      <c r="BJ125" s="18">
        <v>1</v>
      </c>
      <c r="BK125" s="18"/>
      <c r="BL125" s="18"/>
      <c r="BM125" s="18">
        <v>1</v>
      </c>
      <c r="BN125" s="18"/>
      <c r="BO125" s="18">
        <v>1</v>
      </c>
      <c r="BP125" s="18">
        <v>2</v>
      </c>
      <c r="BQ125" s="18">
        <v>2</v>
      </c>
      <c r="BR125" s="18"/>
      <c r="BS125" s="18"/>
      <c r="BT125" s="18">
        <v>1</v>
      </c>
      <c r="BU125" s="18">
        <v>2</v>
      </c>
      <c r="BV125" s="18"/>
      <c r="BW125" s="18">
        <v>2</v>
      </c>
      <c r="BX125" s="18">
        <v>1</v>
      </c>
      <c r="BY125" s="19">
        <f>(BX125-BW125)/BW125</f>
        <v>-0.5</v>
      </c>
    </row>
    <row r="126" spans="1:77" x14ac:dyDescent="0.35">
      <c r="A126" s="18" t="s">
        <v>10053</v>
      </c>
      <c r="B126" s="18">
        <v>2</v>
      </c>
      <c r="C126" s="18"/>
      <c r="D126" s="18">
        <v>2</v>
      </c>
      <c r="E126" s="18">
        <v>1</v>
      </c>
      <c r="F126" s="18"/>
      <c r="G126" s="18">
        <v>2</v>
      </c>
      <c r="H126" s="18">
        <v>3</v>
      </c>
      <c r="I126" s="18">
        <v>1</v>
      </c>
      <c r="J126" s="18">
        <v>3</v>
      </c>
      <c r="K126" s="18">
        <v>2</v>
      </c>
      <c r="L126" s="18">
        <v>4</v>
      </c>
      <c r="M126" s="18">
        <v>3</v>
      </c>
      <c r="N126" s="18"/>
      <c r="O126" s="18">
        <v>3</v>
      </c>
      <c r="P126" s="18">
        <v>1</v>
      </c>
      <c r="Q126" s="18">
        <v>3</v>
      </c>
      <c r="R126" s="18">
        <v>1</v>
      </c>
      <c r="S126" s="18">
        <v>3</v>
      </c>
      <c r="T126" s="18">
        <v>4</v>
      </c>
      <c r="U126" s="18">
        <v>1</v>
      </c>
      <c r="V126" s="18">
        <v>2</v>
      </c>
      <c r="W126" s="18">
        <v>2</v>
      </c>
      <c r="X126" s="18">
        <v>1</v>
      </c>
      <c r="Y126" s="18"/>
      <c r="Z126" s="18"/>
      <c r="AA126" s="18">
        <v>1</v>
      </c>
      <c r="AB126" s="18"/>
      <c r="AC126" s="18"/>
      <c r="AD126" s="18"/>
      <c r="AE126" s="18"/>
      <c r="AF126" s="18">
        <v>1</v>
      </c>
      <c r="AG126" s="18"/>
      <c r="AH126" s="18">
        <v>1</v>
      </c>
      <c r="AI126" s="18">
        <v>1</v>
      </c>
      <c r="AJ126" s="18">
        <v>4</v>
      </c>
      <c r="AK126" s="18">
        <v>1</v>
      </c>
      <c r="AL126" s="18">
        <v>1</v>
      </c>
      <c r="AM126" s="18">
        <v>2</v>
      </c>
      <c r="AN126" s="18">
        <v>2</v>
      </c>
      <c r="AO126" s="18">
        <v>1</v>
      </c>
      <c r="AP126" s="18">
        <v>2</v>
      </c>
      <c r="AQ126" s="18">
        <v>1</v>
      </c>
      <c r="AR126" s="18">
        <v>4</v>
      </c>
      <c r="AS126" s="18">
        <v>2</v>
      </c>
      <c r="AT126" s="18">
        <v>2</v>
      </c>
      <c r="AU126" s="18">
        <v>1</v>
      </c>
      <c r="AV126" s="18"/>
      <c r="AW126" s="18">
        <v>2</v>
      </c>
      <c r="AX126" s="18"/>
      <c r="AY126" s="18"/>
      <c r="AZ126" s="18">
        <v>1</v>
      </c>
      <c r="BA126" s="18">
        <v>1</v>
      </c>
      <c r="BB126" s="18"/>
      <c r="BC126" s="18"/>
      <c r="BD126" s="18">
        <v>2</v>
      </c>
      <c r="BE126" s="18">
        <v>1</v>
      </c>
      <c r="BF126" s="18"/>
      <c r="BG126" s="18"/>
      <c r="BH126" s="18">
        <v>2</v>
      </c>
      <c r="BI126" s="18">
        <v>2</v>
      </c>
      <c r="BJ126" s="18">
        <v>2</v>
      </c>
      <c r="BK126" s="18">
        <v>1</v>
      </c>
      <c r="BL126" s="18"/>
      <c r="BM126" s="18">
        <v>6</v>
      </c>
      <c r="BN126" s="18">
        <v>1</v>
      </c>
      <c r="BO126" s="18"/>
      <c r="BP126" s="18">
        <v>1</v>
      </c>
      <c r="BQ126" s="18">
        <v>1</v>
      </c>
      <c r="BR126" s="18"/>
      <c r="BS126" s="18">
        <v>1</v>
      </c>
      <c r="BT126" s="18"/>
      <c r="BU126" s="18">
        <v>1</v>
      </c>
      <c r="BV126" s="18"/>
      <c r="BW126" s="18">
        <v>2</v>
      </c>
      <c r="BX126" s="18">
        <v>1</v>
      </c>
      <c r="BY126" s="19">
        <f>(BX126-BW126)/BW126</f>
        <v>-0.5</v>
      </c>
    </row>
    <row r="127" spans="1:77" x14ac:dyDescent="0.35">
      <c r="A127" s="18" t="s">
        <v>3080</v>
      </c>
      <c r="B127" s="18">
        <v>2</v>
      </c>
      <c r="C127" s="18"/>
      <c r="D127" s="18">
        <v>2</v>
      </c>
      <c r="E127" s="18">
        <v>2</v>
      </c>
      <c r="F127" s="18"/>
      <c r="G127" s="18">
        <v>2</v>
      </c>
      <c r="H127" s="18"/>
      <c r="I127" s="18"/>
      <c r="J127" s="18">
        <v>2</v>
      </c>
      <c r="K127" s="18"/>
      <c r="L127" s="18">
        <v>1</v>
      </c>
      <c r="M127" s="18">
        <v>2</v>
      </c>
      <c r="N127" s="18">
        <v>1</v>
      </c>
      <c r="O127" s="18">
        <v>2</v>
      </c>
      <c r="P127" s="18">
        <v>1</v>
      </c>
      <c r="Q127" s="18"/>
      <c r="R127" s="18"/>
      <c r="S127" s="18">
        <v>5</v>
      </c>
      <c r="T127" s="18"/>
      <c r="U127" s="18">
        <v>1</v>
      </c>
      <c r="V127" s="18">
        <v>3</v>
      </c>
      <c r="W127" s="18"/>
      <c r="X127" s="18">
        <v>2</v>
      </c>
      <c r="Y127" s="18">
        <v>2</v>
      </c>
      <c r="Z127" s="18">
        <v>1</v>
      </c>
      <c r="AA127" s="18"/>
      <c r="AB127" s="18"/>
      <c r="AC127" s="18"/>
      <c r="AD127" s="18">
        <v>6</v>
      </c>
      <c r="AE127" s="18"/>
      <c r="AF127" s="18">
        <v>2</v>
      </c>
      <c r="AG127" s="18">
        <v>4</v>
      </c>
      <c r="AH127" s="18"/>
      <c r="AI127" s="18"/>
      <c r="AJ127" s="18"/>
      <c r="AK127" s="18">
        <v>1</v>
      </c>
      <c r="AL127" s="18"/>
      <c r="AM127" s="18"/>
      <c r="AN127" s="18">
        <v>2</v>
      </c>
      <c r="AO127" s="18">
        <v>1</v>
      </c>
      <c r="AP127" s="18">
        <v>1</v>
      </c>
      <c r="AQ127" s="18">
        <v>2</v>
      </c>
      <c r="AR127" s="18"/>
      <c r="AS127" s="18"/>
      <c r="AT127" s="18"/>
      <c r="AU127" s="18"/>
      <c r="AV127" s="18"/>
      <c r="AW127" s="18">
        <v>1</v>
      </c>
      <c r="AX127" s="18"/>
      <c r="AY127" s="18"/>
      <c r="AZ127" s="18"/>
      <c r="BA127" s="18">
        <v>1</v>
      </c>
      <c r="BB127" s="18">
        <v>1</v>
      </c>
      <c r="BC127" s="18"/>
      <c r="BD127" s="18"/>
      <c r="BE127" s="18"/>
      <c r="BF127" s="18"/>
      <c r="BG127" s="18">
        <v>1</v>
      </c>
      <c r="BH127" s="18">
        <v>1</v>
      </c>
      <c r="BI127" s="18">
        <v>3</v>
      </c>
      <c r="BJ127" s="18">
        <v>4</v>
      </c>
      <c r="BK127" s="18">
        <v>1</v>
      </c>
      <c r="BL127" s="18">
        <v>1</v>
      </c>
      <c r="BM127" s="18">
        <v>1</v>
      </c>
      <c r="BN127" s="18"/>
      <c r="BO127" s="18">
        <v>2</v>
      </c>
      <c r="BP127" s="18">
        <v>1</v>
      </c>
      <c r="BQ127" s="18">
        <v>1</v>
      </c>
      <c r="BR127" s="18">
        <v>1</v>
      </c>
      <c r="BS127" s="18">
        <v>1</v>
      </c>
      <c r="BT127" s="18">
        <v>1</v>
      </c>
      <c r="BU127" s="18"/>
      <c r="BV127" s="18"/>
      <c r="BW127" s="18">
        <v>2</v>
      </c>
      <c r="BX127" s="18">
        <v>1</v>
      </c>
      <c r="BY127" s="19">
        <f>(BX127-BW127)/BW127</f>
        <v>-0.5</v>
      </c>
    </row>
    <row r="128" spans="1:77" x14ac:dyDescent="0.35">
      <c r="A128" s="18" t="s">
        <v>5124</v>
      </c>
      <c r="B128" s="18">
        <v>2</v>
      </c>
      <c r="C128" s="18">
        <v>3</v>
      </c>
      <c r="D128" s="18">
        <v>6</v>
      </c>
      <c r="E128" s="18">
        <v>1</v>
      </c>
      <c r="F128" s="18"/>
      <c r="G128" s="18">
        <v>1</v>
      </c>
      <c r="H128" s="18">
        <v>4</v>
      </c>
      <c r="I128" s="18">
        <v>1</v>
      </c>
      <c r="J128" s="18">
        <v>2</v>
      </c>
      <c r="K128" s="18">
        <v>3</v>
      </c>
      <c r="L128" s="18">
        <v>5</v>
      </c>
      <c r="M128" s="18">
        <v>2</v>
      </c>
      <c r="N128" s="18">
        <v>1</v>
      </c>
      <c r="O128" s="18"/>
      <c r="P128" s="18">
        <v>3</v>
      </c>
      <c r="Q128" s="18">
        <v>1</v>
      </c>
      <c r="R128" s="18">
        <v>1</v>
      </c>
      <c r="S128" s="18">
        <v>5</v>
      </c>
      <c r="T128" s="18">
        <v>2</v>
      </c>
      <c r="U128" s="18">
        <v>1</v>
      </c>
      <c r="V128" s="18">
        <v>1</v>
      </c>
      <c r="W128" s="18">
        <v>1</v>
      </c>
      <c r="X128" s="18"/>
      <c r="Y128" s="18"/>
      <c r="Z128" s="18"/>
      <c r="AA128" s="18">
        <v>2</v>
      </c>
      <c r="AB128" s="18"/>
      <c r="AC128" s="18">
        <v>1</v>
      </c>
      <c r="AD128" s="18">
        <v>23</v>
      </c>
      <c r="AE128" s="18">
        <v>3</v>
      </c>
      <c r="AF128" s="18"/>
      <c r="AG128" s="18">
        <v>3</v>
      </c>
      <c r="AH128" s="18">
        <v>2</v>
      </c>
      <c r="AI128" s="18"/>
      <c r="AJ128" s="18">
        <v>1</v>
      </c>
      <c r="AK128" s="18">
        <v>1</v>
      </c>
      <c r="AL128" s="18">
        <v>1</v>
      </c>
      <c r="AM128" s="18"/>
      <c r="AN128" s="18">
        <v>1</v>
      </c>
      <c r="AO128" s="18">
        <v>1</v>
      </c>
      <c r="AP128" s="18">
        <v>2</v>
      </c>
      <c r="AQ128" s="18"/>
      <c r="AR128" s="18">
        <v>1</v>
      </c>
      <c r="AS128" s="18">
        <v>4</v>
      </c>
      <c r="AT128" s="18">
        <v>1</v>
      </c>
      <c r="AU128" s="18"/>
      <c r="AV128" s="18"/>
      <c r="AW128" s="18">
        <v>5</v>
      </c>
      <c r="AX128" s="18">
        <v>1</v>
      </c>
      <c r="AY128" s="18">
        <v>3</v>
      </c>
      <c r="AZ128" s="18">
        <v>3</v>
      </c>
      <c r="BA128" s="18">
        <v>2</v>
      </c>
      <c r="BB128" s="18">
        <v>3</v>
      </c>
      <c r="BC128" s="18">
        <v>3</v>
      </c>
      <c r="BD128" s="18">
        <v>2</v>
      </c>
      <c r="BE128" s="18">
        <v>4</v>
      </c>
      <c r="BF128" s="18">
        <v>1</v>
      </c>
      <c r="BG128" s="18">
        <v>1</v>
      </c>
      <c r="BH128" s="18"/>
      <c r="BI128" s="18">
        <v>3</v>
      </c>
      <c r="BJ128" s="18">
        <v>3</v>
      </c>
      <c r="BK128" s="18">
        <v>1</v>
      </c>
      <c r="BL128" s="18">
        <v>1</v>
      </c>
      <c r="BM128" s="18"/>
      <c r="BN128" s="18"/>
      <c r="BO128" s="18">
        <v>1</v>
      </c>
      <c r="BP128" s="18"/>
      <c r="BQ128" s="18">
        <v>3</v>
      </c>
      <c r="BR128" s="18"/>
      <c r="BS128" s="18">
        <v>1</v>
      </c>
      <c r="BT128" s="18"/>
      <c r="BU128" s="18"/>
      <c r="BV128" s="18"/>
      <c r="BW128" s="18">
        <v>2</v>
      </c>
      <c r="BX128" s="18">
        <v>1</v>
      </c>
      <c r="BY128" s="19">
        <f>(BX128-BW128)/BW128</f>
        <v>-0.5</v>
      </c>
    </row>
    <row r="129" spans="1:77" x14ac:dyDescent="0.35">
      <c r="A129" s="18" t="s">
        <v>5464</v>
      </c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>
        <v>3</v>
      </c>
      <c r="BW129" s="18">
        <v>1</v>
      </c>
      <c r="BX129" s="18">
        <v>1</v>
      </c>
      <c r="BY129" s="19">
        <f>(BX129-BW129)/BW129</f>
        <v>0</v>
      </c>
    </row>
    <row r="130" spans="1:77" x14ac:dyDescent="0.35">
      <c r="A130" s="18" t="s">
        <v>5236</v>
      </c>
      <c r="B130" s="18">
        <v>4</v>
      </c>
      <c r="C130" s="18">
        <v>2</v>
      </c>
      <c r="D130" s="18">
        <v>2</v>
      </c>
      <c r="E130" s="18">
        <v>6</v>
      </c>
      <c r="F130" s="18">
        <v>2</v>
      </c>
      <c r="G130" s="18">
        <v>4</v>
      </c>
      <c r="H130" s="18">
        <v>2</v>
      </c>
      <c r="I130" s="18">
        <v>3</v>
      </c>
      <c r="J130" s="18">
        <v>2</v>
      </c>
      <c r="K130" s="18">
        <v>3</v>
      </c>
      <c r="L130" s="18">
        <v>1</v>
      </c>
      <c r="M130" s="18"/>
      <c r="N130" s="18"/>
      <c r="O130" s="18">
        <v>2</v>
      </c>
      <c r="P130" s="18">
        <v>1</v>
      </c>
      <c r="Q130" s="18">
        <v>2</v>
      </c>
      <c r="R130" s="18"/>
      <c r="S130" s="18">
        <v>1</v>
      </c>
      <c r="T130" s="18">
        <v>1</v>
      </c>
      <c r="U130" s="18">
        <v>2</v>
      </c>
      <c r="V130" s="18"/>
      <c r="W130" s="18">
        <v>3</v>
      </c>
      <c r="X130" s="18">
        <v>3</v>
      </c>
      <c r="Y130" s="18">
        <v>1</v>
      </c>
      <c r="Z130" s="18">
        <v>3</v>
      </c>
      <c r="AA130" s="18">
        <v>1</v>
      </c>
      <c r="AB130" s="18">
        <v>4</v>
      </c>
      <c r="AC130" s="18">
        <v>2</v>
      </c>
      <c r="AD130" s="18">
        <v>2</v>
      </c>
      <c r="AE130" s="18">
        <v>6</v>
      </c>
      <c r="AF130" s="18">
        <v>1</v>
      </c>
      <c r="AG130" s="18"/>
      <c r="AH130" s="18">
        <v>6</v>
      </c>
      <c r="AI130" s="18">
        <v>1</v>
      </c>
      <c r="AJ130" s="18">
        <v>2</v>
      </c>
      <c r="AK130" s="18">
        <v>1</v>
      </c>
      <c r="AL130" s="18">
        <v>6</v>
      </c>
      <c r="AM130" s="18">
        <v>1</v>
      </c>
      <c r="AN130" s="18">
        <v>3</v>
      </c>
      <c r="AO130" s="18">
        <v>3</v>
      </c>
      <c r="AP130" s="18">
        <v>1</v>
      </c>
      <c r="AQ130" s="18">
        <v>4</v>
      </c>
      <c r="AR130" s="18"/>
      <c r="AS130" s="18">
        <v>7</v>
      </c>
      <c r="AT130" s="18">
        <v>3</v>
      </c>
      <c r="AU130" s="18">
        <v>2</v>
      </c>
      <c r="AV130" s="18">
        <v>6</v>
      </c>
      <c r="AW130" s="18">
        <v>2</v>
      </c>
      <c r="AX130" s="18">
        <v>6</v>
      </c>
      <c r="AY130" s="18">
        <v>9</v>
      </c>
      <c r="AZ130" s="18">
        <v>7</v>
      </c>
      <c r="BA130" s="18">
        <v>3</v>
      </c>
      <c r="BB130" s="18">
        <v>2</v>
      </c>
      <c r="BC130" s="18">
        <v>1</v>
      </c>
      <c r="BD130" s="18">
        <v>3</v>
      </c>
      <c r="BE130" s="18">
        <v>6</v>
      </c>
      <c r="BF130" s="18">
        <v>6</v>
      </c>
      <c r="BG130" s="18">
        <v>4</v>
      </c>
      <c r="BH130" s="18">
        <v>8</v>
      </c>
      <c r="BI130" s="18">
        <v>7</v>
      </c>
      <c r="BJ130" s="18">
        <v>1</v>
      </c>
      <c r="BK130" s="18"/>
      <c r="BL130" s="18">
        <v>2</v>
      </c>
      <c r="BM130" s="18">
        <v>1</v>
      </c>
      <c r="BN130" s="18"/>
      <c r="BO130" s="18"/>
      <c r="BP130" s="18"/>
      <c r="BQ130" s="18">
        <v>4</v>
      </c>
      <c r="BR130" s="18">
        <v>5</v>
      </c>
      <c r="BS130" s="18">
        <v>1</v>
      </c>
      <c r="BT130" s="18"/>
      <c r="BU130" s="18">
        <v>3</v>
      </c>
      <c r="BV130" s="18">
        <v>3</v>
      </c>
      <c r="BW130" s="18">
        <v>1</v>
      </c>
      <c r="BX130" s="18">
        <v>1</v>
      </c>
      <c r="BY130" s="19">
        <f>(BX130-BW130)/BW130</f>
        <v>0</v>
      </c>
    </row>
    <row r="131" spans="1:77" x14ac:dyDescent="0.35">
      <c r="A131" s="18" t="s">
        <v>7622</v>
      </c>
      <c r="B131" s="18">
        <v>4</v>
      </c>
      <c r="C131" s="18">
        <v>3</v>
      </c>
      <c r="D131" s="18">
        <v>2</v>
      </c>
      <c r="E131" s="18">
        <v>2</v>
      </c>
      <c r="F131" s="18"/>
      <c r="G131" s="18">
        <v>3</v>
      </c>
      <c r="H131" s="18">
        <v>2</v>
      </c>
      <c r="I131" s="18"/>
      <c r="J131" s="18">
        <v>2</v>
      </c>
      <c r="K131" s="18"/>
      <c r="L131" s="18">
        <v>4</v>
      </c>
      <c r="M131" s="18">
        <v>5</v>
      </c>
      <c r="N131" s="18">
        <v>1</v>
      </c>
      <c r="O131" s="18">
        <v>6</v>
      </c>
      <c r="P131" s="18">
        <v>4</v>
      </c>
      <c r="Q131" s="18">
        <v>3</v>
      </c>
      <c r="R131" s="18"/>
      <c r="S131" s="18">
        <v>4</v>
      </c>
      <c r="T131" s="18">
        <v>2</v>
      </c>
      <c r="U131" s="18">
        <v>1</v>
      </c>
      <c r="V131" s="18">
        <v>1</v>
      </c>
      <c r="W131" s="18">
        <v>1</v>
      </c>
      <c r="X131" s="18">
        <v>3</v>
      </c>
      <c r="Y131" s="18">
        <v>1</v>
      </c>
      <c r="Z131" s="18">
        <v>1</v>
      </c>
      <c r="AA131" s="18"/>
      <c r="AB131" s="18"/>
      <c r="AC131" s="18">
        <v>1</v>
      </c>
      <c r="AD131" s="18">
        <v>2</v>
      </c>
      <c r="AE131" s="18">
        <v>3</v>
      </c>
      <c r="AF131" s="18">
        <v>1</v>
      </c>
      <c r="AG131" s="18">
        <v>2</v>
      </c>
      <c r="AH131" s="18">
        <v>3</v>
      </c>
      <c r="AI131" s="18">
        <v>3</v>
      </c>
      <c r="AJ131" s="18">
        <v>6</v>
      </c>
      <c r="AK131" s="18">
        <v>1</v>
      </c>
      <c r="AL131" s="18"/>
      <c r="AM131" s="18">
        <v>1</v>
      </c>
      <c r="AN131" s="18">
        <v>1</v>
      </c>
      <c r="AO131" s="18">
        <v>5</v>
      </c>
      <c r="AP131" s="18">
        <v>1</v>
      </c>
      <c r="AQ131" s="18">
        <v>2</v>
      </c>
      <c r="AR131" s="18">
        <v>1</v>
      </c>
      <c r="AS131" s="18">
        <v>4</v>
      </c>
      <c r="AT131" s="18">
        <v>4</v>
      </c>
      <c r="AU131" s="18">
        <v>4</v>
      </c>
      <c r="AV131" s="18"/>
      <c r="AW131" s="18">
        <v>1</v>
      </c>
      <c r="AX131" s="18">
        <v>1</v>
      </c>
      <c r="AY131" s="18">
        <v>3</v>
      </c>
      <c r="AZ131" s="18"/>
      <c r="BA131" s="18">
        <v>2</v>
      </c>
      <c r="BB131" s="18">
        <v>1</v>
      </c>
      <c r="BC131" s="18">
        <v>1</v>
      </c>
      <c r="BD131" s="18">
        <v>1</v>
      </c>
      <c r="BE131" s="18">
        <v>2</v>
      </c>
      <c r="BF131" s="18">
        <v>1</v>
      </c>
      <c r="BG131" s="18"/>
      <c r="BH131" s="18">
        <v>2</v>
      </c>
      <c r="BI131" s="18">
        <v>1</v>
      </c>
      <c r="BJ131" s="18"/>
      <c r="BK131" s="18"/>
      <c r="BL131" s="18"/>
      <c r="BM131" s="18">
        <v>2</v>
      </c>
      <c r="BN131" s="18">
        <v>1</v>
      </c>
      <c r="BO131" s="18">
        <v>1</v>
      </c>
      <c r="BP131" s="18">
        <v>1</v>
      </c>
      <c r="BQ131" s="18">
        <v>1</v>
      </c>
      <c r="BR131" s="18">
        <v>1</v>
      </c>
      <c r="BS131" s="18">
        <v>1</v>
      </c>
      <c r="BT131" s="18">
        <v>1</v>
      </c>
      <c r="BU131" s="18"/>
      <c r="BV131" s="18">
        <v>3</v>
      </c>
      <c r="BW131" s="18">
        <v>1</v>
      </c>
      <c r="BX131" s="18">
        <v>1</v>
      </c>
      <c r="BY131" s="19">
        <f>(BX131-BW131)/BW131</f>
        <v>0</v>
      </c>
    </row>
    <row r="132" spans="1:77" x14ac:dyDescent="0.35">
      <c r="A132" s="18" t="s">
        <v>912</v>
      </c>
      <c r="B132" s="18"/>
      <c r="C132" s="18"/>
      <c r="D132" s="18"/>
      <c r="E132" s="18">
        <v>1</v>
      </c>
      <c r="F132" s="18">
        <v>1</v>
      </c>
      <c r="G132" s="18">
        <v>2</v>
      </c>
      <c r="H132" s="18">
        <v>1</v>
      </c>
      <c r="I132" s="18"/>
      <c r="J132" s="18">
        <v>6</v>
      </c>
      <c r="K132" s="18">
        <v>1</v>
      </c>
      <c r="L132" s="18">
        <v>4</v>
      </c>
      <c r="M132" s="18">
        <v>1</v>
      </c>
      <c r="N132" s="18">
        <v>1</v>
      </c>
      <c r="O132" s="18"/>
      <c r="P132" s="18"/>
      <c r="Q132" s="18">
        <v>6</v>
      </c>
      <c r="R132" s="18">
        <v>1</v>
      </c>
      <c r="S132" s="18">
        <v>1</v>
      </c>
      <c r="T132" s="18"/>
      <c r="U132" s="18">
        <v>2</v>
      </c>
      <c r="V132" s="18">
        <v>1</v>
      </c>
      <c r="W132" s="18"/>
      <c r="X132" s="18">
        <v>3</v>
      </c>
      <c r="Y132" s="18"/>
      <c r="Z132" s="18"/>
      <c r="AA132" s="18">
        <v>1</v>
      </c>
      <c r="AB132" s="18"/>
      <c r="AC132" s="18"/>
      <c r="AD132" s="18">
        <v>6</v>
      </c>
      <c r="AE132" s="18"/>
      <c r="AF132" s="18"/>
      <c r="AG132" s="18"/>
      <c r="AH132" s="18"/>
      <c r="AI132" s="18"/>
      <c r="AJ132" s="18">
        <v>1</v>
      </c>
      <c r="AK132" s="18">
        <v>1</v>
      </c>
      <c r="AL132" s="18">
        <v>1</v>
      </c>
      <c r="AM132" s="18">
        <v>2</v>
      </c>
      <c r="AN132" s="18"/>
      <c r="AO132" s="18">
        <v>1</v>
      </c>
      <c r="AP132" s="18"/>
      <c r="AQ132" s="18">
        <v>1</v>
      </c>
      <c r="AR132" s="18"/>
      <c r="AS132" s="18"/>
      <c r="AT132" s="18"/>
      <c r="AU132" s="18">
        <v>2</v>
      </c>
      <c r="AV132" s="18">
        <v>1</v>
      </c>
      <c r="AW132" s="18">
        <v>2</v>
      </c>
      <c r="AX132" s="18"/>
      <c r="AY132" s="18">
        <v>1</v>
      </c>
      <c r="AZ132" s="18">
        <v>2</v>
      </c>
      <c r="BA132" s="18"/>
      <c r="BB132" s="18">
        <v>1</v>
      </c>
      <c r="BC132" s="18">
        <v>1</v>
      </c>
      <c r="BD132" s="18"/>
      <c r="BE132" s="18"/>
      <c r="BF132" s="18">
        <v>1</v>
      </c>
      <c r="BG132" s="18">
        <v>1</v>
      </c>
      <c r="BH132" s="18"/>
      <c r="BI132" s="18">
        <v>1</v>
      </c>
      <c r="BJ132" s="18">
        <v>4</v>
      </c>
      <c r="BK132" s="18">
        <v>1</v>
      </c>
      <c r="BL132" s="18">
        <v>3</v>
      </c>
      <c r="BM132" s="18"/>
      <c r="BN132" s="18"/>
      <c r="BO132" s="18"/>
      <c r="BP132" s="18"/>
      <c r="BQ132" s="18"/>
      <c r="BR132" s="18"/>
      <c r="BS132" s="18"/>
      <c r="BT132" s="18"/>
      <c r="BU132" s="18"/>
      <c r="BV132" s="18">
        <v>3</v>
      </c>
      <c r="BW132" s="18">
        <v>1</v>
      </c>
      <c r="BX132" s="18">
        <v>1</v>
      </c>
      <c r="BY132" s="19">
        <f>(BX132-BW132)/BW132</f>
        <v>0</v>
      </c>
    </row>
    <row r="133" spans="1:77" x14ac:dyDescent="0.35">
      <c r="A133" s="18" t="s">
        <v>5374</v>
      </c>
      <c r="B133" s="18"/>
      <c r="C133" s="18">
        <v>5</v>
      </c>
      <c r="D133" s="18">
        <v>1</v>
      </c>
      <c r="E133" s="18">
        <v>3</v>
      </c>
      <c r="F133" s="18"/>
      <c r="G133" s="18">
        <v>5</v>
      </c>
      <c r="H133" s="18">
        <v>5</v>
      </c>
      <c r="I133" s="18">
        <v>6</v>
      </c>
      <c r="J133" s="18">
        <v>7</v>
      </c>
      <c r="K133" s="18">
        <v>2</v>
      </c>
      <c r="L133" s="18">
        <v>2</v>
      </c>
      <c r="M133" s="18">
        <v>3</v>
      </c>
      <c r="N133" s="18">
        <v>2</v>
      </c>
      <c r="O133" s="18"/>
      <c r="P133" s="18">
        <v>2</v>
      </c>
      <c r="Q133" s="18">
        <v>2</v>
      </c>
      <c r="R133" s="18"/>
      <c r="S133" s="18">
        <v>1</v>
      </c>
      <c r="T133" s="18">
        <v>1</v>
      </c>
      <c r="U133" s="18">
        <v>3</v>
      </c>
      <c r="V133" s="18">
        <v>2</v>
      </c>
      <c r="W133" s="18">
        <v>1</v>
      </c>
      <c r="X133" s="18">
        <v>4</v>
      </c>
      <c r="Y133" s="18">
        <v>4</v>
      </c>
      <c r="Z133" s="18">
        <v>1</v>
      </c>
      <c r="AA133" s="18">
        <v>7</v>
      </c>
      <c r="AB133" s="18">
        <v>2</v>
      </c>
      <c r="AC133" s="18"/>
      <c r="AD133" s="18">
        <v>2</v>
      </c>
      <c r="AE133" s="18">
        <v>2</v>
      </c>
      <c r="AF133" s="18">
        <v>3</v>
      </c>
      <c r="AG133" s="18">
        <v>1</v>
      </c>
      <c r="AH133" s="18">
        <v>3</v>
      </c>
      <c r="AI133" s="18">
        <v>2</v>
      </c>
      <c r="AJ133" s="18">
        <v>3</v>
      </c>
      <c r="AK133" s="18">
        <v>3</v>
      </c>
      <c r="AL133" s="18">
        <v>6</v>
      </c>
      <c r="AM133" s="18">
        <v>2</v>
      </c>
      <c r="AN133" s="18">
        <v>7</v>
      </c>
      <c r="AO133" s="18">
        <v>3</v>
      </c>
      <c r="AP133" s="18">
        <v>5</v>
      </c>
      <c r="AQ133" s="18">
        <v>3</v>
      </c>
      <c r="AR133" s="18">
        <v>4</v>
      </c>
      <c r="AS133" s="18">
        <v>3</v>
      </c>
      <c r="AT133" s="18">
        <v>1</v>
      </c>
      <c r="AU133" s="18">
        <v>2</v>
      </c>
      <c r="AV133" s="18"/>
      <c r="AW133" s="18">
        <v>3</v>
      </c>
      <c r="AX133" s="18">
        <v>4</v>
      </c>
      <c r="AY133" s="18">
        <v>9</v>
      </c>
      <c r="AZ133" s="18">
        <v>10</v>
      </c>
      <c r="BA133" s="18">
        <v>3</v>
      </c>
      <c r="BB133" s="18">
        <v>2</v>
      </c>
      <c r="BC133" s="18">
        <v>2</v>
      </c>
      <c r="BD133" s="18">
        <v>4</v>
      </c>
      <c r="BE133" s="18">
        <v>1</v>
      </c>
      <c r="BF133" s="18">
        <v>1</v>
      </c>
      <c r="BG133" s="18">
        <v>9</v>
      </c>
      <c r="BH133" s="18">
        <v>2</v>
      </c>
      <c r="BI133" s="18">
        <v>1</v>
      </c>
      <c r="BJ133" s="18">
        <v>2</v>
      </c>
      <c r="BK133" s="18">
        <v>5</v>
      </c>
      <c r="BL133" s="18">
        <v>7</v>
      </c>
      <c r="BM133" s="18">
        <v>2</v>
      </c>
      <c r="BN133" s="18"/>
      <c r="BO133" s="18"/>
      <c r="BP133" s="18">
        <v>3</v>
      </c>
      <c r="BQ133" s="18">
        <v>3</v>
      </c>
      <c r="BR133" s="18">
        <v>1</v>
      </c>
      <c r="BS133" s="18">
        <v>2</v>
      </c>
      <c r="BT133" s="18">
        <v>3</v>
      </c>
      <c r="BU133" s="18">
        <v>3</v>
      </c>
      <c r="BV133" s="18">
        <v>2</v>
      </c>
      <c r="BW133" s="18">
        <v>1</v>
      </c>
      <c r="BX133" s="18">
        <v>1</v>
      </c>
      <c r="BY133" s="19">
        <f>(BX133-BW133)/BW133</f>
        <v>0</v>
      </c>
    </row>
    <row r="134" spans="1:77" x14ac:dyDescent="0.35">
      <c r="A134" s="18" t="s">
        <v>5017</v>
      </c>
      <c r="B134" s="18"/>
      <c r="C134" s="18">
        <v>2</v>
      </c>
      <c r="D134" s="18"/>
      <c r="E134" s="18">
        <v>3</v>
      </c>
      <c r="F134" s="18"/>
      <c r="G134" s="18">
        <v>2</v>
      </c>
      <c r="H134" s="18">
        <v>1</v>
      </c>
      <c r="I134" s="18"/>
      <c r="J134" s="18">
        <v>1</v>
      </c>
      <c r="K134" s="18">
        <v>3</v>
      </c>
      <c r="L134" s="18">
        <v>1</v>
      </c>
      <c r="M134" s="18">
        <v>2</v>
      </c>
      <c r="N134" s="18"/>
      <c r="O134" s="18"/>
      <c r="P134" s="18"/>
      <c r="Q134" s="18">
        <v>1</v>
      </c>
      <c r="R134" s="18">
        <v>1</v>
      </c>
      <c r="S134" s="18">
        <v>4</v>
      </c>
      <c r="T134" s="18">
        <v>5</v>
      </c>
      <c r="U134" s="18"/>
      <c r="V134" s="18">
        <v>1</v>
      </c>
      <c r="W134" s="18">
        <v>2</v>
      </c>
      <c r="X134" s="18">
        <v>1</v>
      </c>
      <c r="Y134" s="18">
        <v>1</v>
      </c>
      <c r="Z134" s="18"/>
      <c r="AA134" s="18">
        <v>2</v>
      </c>
      <c r="AB134" s="18">
        <v>3</v>
      </c>
      <c r="AC134" s="18">
        <v>1</v>
      </c>
      <c r="AD134" s="18">
        <v>2</v>
      </c>
      <c r="AE134" s="18">
        <v>3</v>
      </c>
      <c r="AF134" s="18">
        <v>4</v>
      </c>
      <c r="AG134" s="18">
        <v>5</v>
      </c>
      <c r="AH134" s="18">
        <v>2</v>
      </c>
      <c r="AI134" s="18">
        <v>2</v>
      </c>
      <c r="AJ134" s="18">
        <v>2</v>
      </c>
      <c r="AK134" s="18">
        <v>1</v>
      </c>
      <c r="AL134" s="18">
        <v>4</v>
      </c>
      <c r="AM134" s="18"/>
      <c r="AN134" s="18"/>
      <c r="AO134" s="18">
        <v>2</v>
      </c>
      <c r="AP134" s="18">
        <v>2</v>
      </c>
      <c r="AQ134" s="18">
        <v>2</v>
      </c>
      <c r="AR134" s="18"/>
      <c r="AS134" s="18"/>
      <c r="AT134" s="18"/>
      <c r="AU134" s="18">
        <v>3</v>
      </c>
      <c r="AV134" s="18">
        <v>1</v>
      </c>
      <c r="AW134" s="18">
        <v>1</v>
      </c>
      <c r="AX134" s="18">
        <v>1</v>
      </c>
      <c r="AY134" s="18">
        <v>1</v>
      </c>
      <c r="AZ134" s="18"/>
      <c r="BA134" s="18">
        <v>2</v>
      </c>
      <c r="BB134" s="18">
        <v>1</v>
      </c>
      <c r="BC134" s="18">
        <v>5</v>
      </c>
      <c r="BD134" s="18">
        <v>4</v>
      </c>
      <c r="BE134" s="18">
        <v>5</v>
      </c>
      <c r="BF134" s="18">
        <v>3</v>
      </c>
      <c r="BG134" s="18">
        <v>7</v>
      </c>
      <c r="BH134" s="18">
        <v>3</v>
      </c>
      <c r="BI134" s="18">
        <v>2</v>
      </c>
      <c r="BJ134" s="18">
        <v>3</v>
      </c>
      <c r="BK134" s="18">
        <v>5</v>
      </c>
      <c r="BL134" s="18">
        <v>4</v>
      </c>
      <c r="BM134" s="18">
        <v>1</v>
      </c>
      <c r="BN134" s="18">
        <v>2</v>
      </c>
      <c r="BO134" s="18">
        <v>2</v>
      </c>
      <c r="BP134" s="18">
        <v>3</v>
      </c>
      <c r="BQ134" s="18">
        <v>7</v>
      </c>
      <c r="BR134" s="18">
        <v>3</v>
      </c>
      <c r="BS134" s="18">
        <v>3</v>
      </c>
      <c r="BT134" s="18">
        <v>3</v>
      </c>
      <c r="BU134" s="18">
        <v>2</v>
      </c>
      <c r="BV134" s="18">
        <v>2</v>
      </c>
      <c r="BW134" s="18">
        <v>1</v>
      </c>
      <c r="BX134" s="18">
        <v>1</v>
      </c>
      <c r="BY134" s="19">
        <f>(BX134-BW134)/BW134</f>
        <v>0</v>
      </c>
    </row>
    <row r="135" spans="1:77" x14ac:dyDescent="0.35">
      <c r="A135" s="18" t="s">
        <v>2902</v>
      </c>
      <c r="B135" s="18">
        <v>2</v>
      </c>
      <c r="C135" s="18"/>
      <c r="D135" s="18"/>
      <c r="E135" s="18"/>
      <c r="F135" s="18"/>
      <c r="G135" s="18">
        <v>1</v>
      </c>
      <c r="H135" s="18"/>
      <c r="I135" s="18">
        <v>1</v>
      </c>
      <c r="J135" s="18">
        <v>1</v>
      </c>
      <c r="K135" s="18"/>
      <c r="L135" s="18">
        <v>1</v>
      </c>
      <c r="M135" s="18">
        <v>2</v>
      </c>
      <c r="N135" s="18"/>
      <c r="O135" s="18"/>
      <c r="P135" s="18"/>
      <c r="Q135" s="18"/>
      <c r="R135" s="18"/>
      <c r="S135" s="18"/>
      <c r="T135" s="18">
        <v>1</v>
      </c>
      <c r="U135" s="18"/>
      <c r="V135" s="18"/>
      <c r="W135" s="18"/>
      <c r="X135" s="18">
        <v>1</v>
      </c>
      <c r="Y135" s="18">
        <v>1</v>
      </c>
      <c r="Z135" s="18">
        <v>2</v>
      </c>
      <c r="AA135" s="18"/>
      <c r="AB135" s="18">
        <v>2</v>
      </c>
      <c r="AC135" s="18"/>
      <c r="AD135" s="18"/>
      <c r="AE135" s="18"/>
      <c r="AF135" s="18">
        <v>3</v>
      </c>
      <c r="AG135" s="18"/>
      <c r="AH135" s="18">
        <v>1</v>
      </c>
      <c r="AI135" s="18">
        <v>1</v>
      </c>
      <c r="AJ135" s="18"/>
      <c r="AK135" s="18"/>
      <c r="AL135" s="18">
        <v>1</v>
      </c>
      <c r="AM135" s="18"/>
      <c r="AN135" s="18"/>
      <c r="AO135" s="18">
        <v>1</v>
      </c>
      <c r="AP135" s="18">
        <v>2</v>
      </c>
      <c r="AQ135" s="18"/>
      <c r="AR135" s="18"/>
      <c r="AS135" s="18">
        <v>1</v>
      </c>
      <c r="AT135" s="18">
        <v>1</v>
      </c>
      <c r="AU135" s="18"/>
      <c r="AV135" s="18"/>
      <c r="AW135" s="18">
        <v>4</v>
      </c>
      <c r="AX135" s="18">
        <v>2</v>
      </c>
      <c r="AY135" s="18"/>
      <c r="AZ135" s="18">
        <v>2</v>
      </c>
      <c r="BA135" s="18"/>
      <c r="BB135" s="18"/>
      <c r="BC135" s="18"/>
      <c r="BD135" s="18"/>
      <c r="BE135" s="18">
        <v>1</v>
      </c>
      <c r="BF135" s="18"/>
      <c r="BG135" s="18"/>
      <c r="BH135" s="18">
        <v>1</v>
      </c>
      <c r="BI135" s="18">
        <v>2</v>
      </c>
      <c r="BJ135" s="18">
        <v>1</v>
      </c>
      <c r="BK135" s="18"/>
      <c r="BL135" s="18"/>
      <c r="BM135" s="18">
        <v>2</v>
      </c>
      <c r="BN135" s="18">
        <v>1</v>
      </c>
      <c r="BO135" s="18"/>
      <c r="BP135" s="18"/>
      <c r="BQ135" s="18"/>
      <c r="BR135" s="18">
        <v>1</v>
      </c>
      <c r="BS135" s="18">
        <v>2</v>
      </c>
      <c r="BT135" s="18">
        <v>1</v>
      </c>
      <c r="BU135" s="18">
        <v>1</v>
      </c>
      <c r="BV135" s="18">
        <v>2</v>
      </c>
      <c r="BW135" s="18">
        <v>1</v>
      </c>
      <c r="BX135" s="18">
        <v>1</v>
      </c>
      <c r="BY135" s="19">
        <f>(BX135-BW135)/BW135</f>
        <v>0</v>
      </c>
    </row>
    <row r="136" spans="1:77" x14ac:dyDescent="0.35">
      <c r="A136" s="18" t="s">
        <v>5167</v>
      </c>
      <c r="B136" s="18">
        <v>4</v>
      </c>
      <c r="C136" s="18">
        <v>2</v>
      </c>
      <c r="D136" s="18">
        <v>2</v>
      </c>
      <c r="E136" s="18">
        <v>2</v>
      </c>
      <c r="F136" s="18">
        <v>3</v>
      </c>
      <c r="G136" s="18">
        <v>1</v>
      </c>
      <c r="H136" s="18">
        <v>3</v>
      </c>
      <c r="I136" s="18">
        <v>2</v>
      </c>
      <c r="J136" s="18">
        <v>1</v>
      </c>
      <c r="K136" s="18">
        <v>4</v>
      </c>
      <c r="L136" s="18">
        <v>7</v>
      </c>
      <c r="M136" s="18">
        <v>6</v>
      </c>
      <c r="N136" s="18">
        <v>3</v>
      </c>
      <c r="O136" s="18">
        <v>3</v>
      </c>
      <c r="P136" s="18">
        <v>3</v>
      </c>
      <c r="Q136" s="18">
        <v>1</v>
      </c>
      <c r="R136" s="18"/>
      <c r="S136" s="18"/>
      <c r="T136" s="18">
        <v>3</v>
      </c>
      <c r="U136" s="18">
        <v>2</v>
      </c>
      <c r="V136" s="18">
        <v>2</v>
      </c>
      <c r="W136" s="18">
        <v>3</v>
      </c>
      <c r="X136" s="18">
        <v>1</v>
      </c>
      <c r="Y136" s="18">
        <v>2</v>
      </c>
      <c r="Z136" s="18">
        <v>3</v>
      </c>
      <c r="AA136" s="18">
        <v>3</v>
      </c>
      <c r="AB136" s="18">
        <v>1</v>
      </c>
      <c r="AC136" s="18">
        <v>1</v>
      </c>
      <c r="AD136" s="18">
        <v>3</v>
      </c>
      <c r="AE136" s="18">
        <v>3</v>
      </c>
      <c r="AF136" s="18">
        <v>3</v>
      </c>
      <c r="AG136" s="18">
        <v>1</v>
      </c>
      <c r="AH136" s="18">
        <v>1</v>
      </c>
      <c r="AI136" s="18">
        <v>3</v>
      </c>
      <c r="AJ136" s="18">
        <v>1</v>
      </c>
      <c r="AK136" s="18">
        <v>4</v>
      </c>
      <c r="AL136" s="18">
        <v>8</v>
      </c>
      <c r="AM136" s="18">
        <v>1</v>
      </c>
      <c r="AN136" s="18">
        <v>4</v>
      </c>
      <c r="AO136" s="18">
        <v>2</v>
      </c>
      <c r="AP136" s="18">
        <v>2</v>
      </c>
      <c r="AQ136" s="18">
        <v>3</v>
      </c>
      <c r="AR136" s="18">
        <v>4</v>
      </c>
      <c r="AS136" s="18">
        <v>4</v>
      </c>
      <c r="AT136" s="18">
        <v>4</v>
      </c>
      <c r="AU136" s="18">
        <v>4</v>
      </c>
      <c r="AV136" s="18">
        <v>2</v>
      </c>
      <c r="AW136" s="18">
        <v>2</v>
      </c>
      <c r="AX136" s="18">
        <v>6</v>
      </c>
      <c r="AY136" s="18">
        <v>1</v>
      </c>
      <c r="AZ136" s="18"/>
      <c r="BA136" s="18">
        <v>1</v>
      </c>
      <c r="BB136" s="18">
        <v>4</v>
      </c>
      <c r="BC136" s="18">
        <v>7</v>
      </c>
      <c r="BD136" s="18">
        <v>5</v>
      </c>
      <c r="BE136" s="18">
        <v>4</v>
      </c>
      <c r="BF136" s="18">
        <v>3</v>
      </c>
      <c r="BG136" s="18">
        <v>3</v>
      </c>
      <c r="BH136" s="18">
        <v>4</v>
      </c>
      <c r="BI136" s="18">
        <v>6</v>
      </c>
      <c r="BJ136" s="18">
        <v>2</v>
      </c>
      <c r="BK136" s="18">
        <v>1</v>
      </c>
      <c r="BL136" s="18">
        <v>2</v>
      </c>
      <c r="BM136" s="18">
        <v>2</v>
      </c>
      <c r="BN136" s="18">
        <v>1</v>
      </c>
      <c r="BO136" s="18"/>
      <c r="BP136" s="18"/>
      <c r="BQ136" s="18"/>
      <c r="BR136" s="18">
        <v>3</v>
      </c>
      <c r="BS136" s="18">
        <v>1</v>
      </c>
      <c r="BT136" s="18"/>
      <c r="BU136" s="18">
        <v>1</v>
      </c>
      <c r="BV136" s="18">
        <v>2</v>
      </c>
      <c r="BW136" s="18">
        <v>1</v>
      </c>
      <c r="BX136" s="18">
        <v>1</v>
      </c>
      <c r="BY136" s="19">
        <f>(BX136-BW136)/BW136</f>
        <v>0</v>
      </c>
    </row>
    <row r="137" spans="1:77" x14ac:dyDescent="0.35">
      <c r="A137" s="18" t="s">
        <v>247</v>
      </c>
      <c r="B137" s="18">
        <v>1</v>
      </c>
      <c r="C137" s="18">
        <v>3</v>
      </c>
      <c r="D137" s="18">
        <v>2</v>
      </c>
      <c r="E137" s="18">
        <v>2</v>
      </c>
      <c r="F137" s="18">
        <v>2</v>
      </c>
      <c r="G137" s="18">
        <v>1</v>
      </c>
      <c r="H137" s="18">
        <v>1</v>
      </c>
      <c r="I137" s="18">
        <v>2</v>
      </c>
      <c r="J137" s="18">
        <v>2</v>
      </c>
      <c r="K137" s="18">
        <v>2</v>
      </c>
      <c r="L137" s="18">
        <v>3</v>
      </c>
      <c r="M137" s="18"/>
      <c r="N137" s="18"/>
      <c r="O137" s="18">
        <v>1</v>
      </c>
      <c r="P137" s="18">
        <v>3</v>
      </c>
      <c r="Q137" s="18"/>
      <c r="R137" s="18">
        <v>2</v>
      </c>
      <c r="S137" s="18">
        <v>1</v>
      </c>
      <c r="T137" s="18"/>
      <c r="U137" s="18">
        <v>1</v>
      </c>
      <c r="V137" s="18">
        <v>1</v>
      </c>
      <c r="W137" s="18"/>
      <c r="X137" s="18"/>
      <c r="Y137" s="18">
        <v>1</v>
      </c>
      <c r="Z137" s="18"/>
      <c r="AA137" s="18">
        <v>2</v>
      </c>
      <c r="AB137" s="18">
        <v>3</v>
      </c>
      <c r="AC137" s="18">
        <v>2</v>
      </c>
      <c r="AD137" s="18">
        <v>1</v>
      </c>
      <c r="AE137" s="18">
        <v>1</v>
      </c>
      <c r="AF137" s="18">
        <v>3</v>
      </c>
      <c r="AG137" s="18">
        <v>2</v>
      </c>
      <c r="AH137" s="18"/>
      <c r="AI137" s="18"/>
      <c r="AJ137" s="18">
        <v>1</v>
      </c>
      <c r="AK137" s="18"/>
      <c r="AL137" s="18">
        <v>2</v>
      </c>
      <c r="AM137" s="18"/>
      <c r="AN137" s="18"/>
      <c r="AO137" s="18">
        <v>1</v>
      </c>
      <c r="AP137" s="18">
        <v>1</v>
      </c>
      <c r="AQ137" s="18">
        <v>2</v>
      </c>
      <c r="AR137" s="18">
        <v>1</v>
      </c>
      <c r="AS137" s="18">
        <v>2</v>
      </c>
      <c r="AT137" s="18">
        <v>4</v>
      </c>
      <c r="AU137" s="18">
        <v>4</v>
      </c>
      <c r="AV137" s="18"/>
      <c r="AW137" s="18">
        <v>1</v>
      </c>
      <c r="AX137" s="18">
        <v>1</v>
      </c>
      <c r="AY137" s="18">
        <v>2</v>
      </c>
      <c r="AZ137" s="18"/>
      <c r="BA137" s="18">
        <v>1</v>
      </c>
      <c r="BB137" s="18">
        <v>1</v>
      </c>
      <c r="BC137" s="18">
        <v>1</v>
      </c>
      <c r="BD137" s="18">
        <v>1</v>
      </c>
      <c r="BE137" s="18"/>
      <c r="BF137" s="18">
        <v>2</v>
      </c>
      <c r="BG137" s="18">
        <v>1</v>
      </c>
      <c r="BH137" s="18">
        <v>2</v>
      </c>
      <c r="BI137" s="18">
        <v>4</v>
      </c>
      <c r="BJ137" s="18">
        <v>2</v>
      </c>
      <c r="BK137" s="18">
        <v>1</v>
      </c>
      <c r="BL137" s="18"/>
      <c r="BM137" s="18">
        <v>3</v>
      </c>
      <c r="BN137" s="18">
        <v>2</v>
      </c>
      <c r="BO137" s="18">
        <v>2</v>
      </c>
      <c r="BP137" s="18"/>
      <c r="BQ137" s="18"/>
      <c r="BR137" s="18">
        <v>1</v>
      </c>
      <c r="BS137" s="18">
        <v>3</v>
      </c>
      <c r="BT137" s="18">
        <v>1</v>
      </c>
      <c r="BU137" s="18">
        <v>2</v>
      </c>
      <c r="BV137" s="18">
        <v>1</v>
      </c>
      <c r="BW137" s="18">
        <v>1</v>
      </c>
      <c r="BX137" s="18">
        <v>1</v>
      </c>
      <c r="BY137" s="19">
        <f>(BX137-BW137)/BW137</f>
        <v>0</v>
      </c>
    </row>
    <row r="138" spans="1:77" x14ac:dyDescent="0.35">
      <c r="A138" s="18" t="s">
        <v>13956</v>
      </c>
      <c r="B138" s="18"/>
      <c r="C138" s="18"/>
      <c r="D138" s="18"/>
      <c r="E138" s="18">
        <v>1</v>
      </c>
      <c r="F138" s="18"/>
      <c r="G138" s="18">
        <v>1</v>
      </c>
      <c r="H138" s="18">
        <v>3</v>
      </c>
      <c r="I138" s="18"/>
      <c r="J138" s="18"/>
      <c r="K138" s="18"/>
      <c r="L138" s="18">
        <v>1</v>
      </c>
      <c r="M138" s="18">
        <v>1</v>
      </c>
      <c r="N138" s="18"/>
      <c r="O138" s="18"/>
      <c r="P138" s="18">
        <v>1</v>
      </c>
      <c r="Q138" s="18"/>
      <c r="R138" s="18"/>
      <c r="S138" s="18"/>
      <c r="T138" s="18">
        <v>1</v>
      </c>
      <c r="U138" s="18"/>
      <c r="V138" s="18">
        <v>1</v>
      </c>
      <c r="W138" s="18"/>
      <c r="X138" s="18">
        <v>1</v>
      </c>
      <c r="Y138" s="18">
        <v>1</v>
      </c>
      <c r="Z138" s="18"/>
      <c r="AA138" s="18"/>
      <c r="AB138" s="18"/>
      <c r="AC138" s="18">
        <v>1</v>
      </c>
      <c r="AD138" s="18"/>
      <c r="AE138" s="18">
        <v>1</v>
      </c>
      <c r="AF138" s="18">
        <v>1</v>
      </c>
      <c r="AG138" s="18">
        <v>1</v>
      </c>
      <c r="AH138" s="18">
        <v>2</v>
      </c>
      <c r="AI138" s="18">
        <v>1</v>
      </c>
      <c r="AJ138" s="18">
        <v>2</v>
      </c>
      <c r="AK138" s="18">
        <v>1</v>
      </c>
      <c r="AL138" s="18"/>
      <c r="AM138" s="18"/>
      <c r="AN138" s="18">
        <v>2</v>
      </c>
      <c r="AO138" s="18"/>
      <c r="AP138" s="18"/>
      <c r="AQ138" s="18">
        <v>1</v>
      </c>
      <c r="AR138" s="18"/>
      <c r="AS138" s="18"/>
      <c r="AT138" s="18">
        <v>1</v>
      </c>
      <c r="AU138" s="18">
        <v>2</v>
      </c>
      <c r="AV138" s="18">
        <v>1</v>
      </c>
      <c r="AW138" s="18"/>
      <c r="AX138" s="18">
        <v>1</v>
      </c>
      <c r="AY138" s="18"/>
      <c r="AZ138" s="18"/>
      <c r="BA138" s="18">
        <v>1</v>
      </c>
      <c r="BB138" s="18"/>
      <c r="BC138" s="18"/>
      <c r="BD138" s="18">
        <v>3</v>
      </c>
      <c r="BE138" s="18"/>
      <c r="BF138" s="18">
        <v>1</v>
      </c>
      <c r="BG138" s="18"/>
      <c r="BH138" s="18">
        <v>1</v>
      </c>
      <c r="BI138" s="18">
        <v>5</v>
      </c>
      <c r="BJ138" s="18">
        <v>4</v>
      </c>
      <c r="BK138" s="18">
        <v>4</v>
      </c>
      <c r="BL138" s="18"/>
      <c r="BM138" s="18">
        <v>1</v>
      </c>
      <c r="BN138" s="18">
        <v>2</v>
      </c>
      <c r="BO138" s="18">
        <v>5</v>
      </c>
      <c r="BP138" s="18">
        <v>1</v>
      </c>
      <c r="BQ138" s="18"/>
      <c r="BR138" s="18"/>
      <c r="BS138" s="18">
        <v>2</v>
      </c>
      <c r="BT138" s="18">
        <v>3</v>
      </c>
      <c r="BU138" s="18">
        <v>1</v>
      </c>
      <c r="BV138" s="18">
        <v>1</v>
      </c>
      <c r="BW138" s="18">
        <v>1</v>
      </c>
      <c r="BX138" s="18">
        <v>1</v>
      </c>
      <c r="BY138" s="19">
        <f>(BX138-BW138)/BW138</f>
        <v>0</v>
      </c>
    </row>
    <row r="139" spans="1:77" x14ac:dyDescent="0.35">
      <c r="A139" s="18" t="s">
        <v>1360</v>
      </c>
      <c r="B139" s="18">
        <v>3</v>
      </c>
      <c r="C139" s="18">
        <v>2</v>
      </c>
      <c r="D139" s="18">
        <v>2</v>
      </c>
      <c r="E139" s="18">
        <v>1</v>
      </c>
      <c r="F139" s="18">
        <v>2</v>
      </c>
      <c r="G139" s="18">
        <v>1</v>
      </c>
      <c r="H139" s="18">
        <v>1</v>
      </c>
      <c r="I139" s="18"/>
      <c r="J139" s="18"/>
      <c r="K139" s="18">
        <v>2</v>
      </c>
      <c r="L139" s="18">
        <v>1</v>
      </c>
      <c r="M139" s="18">
        <v>1</v>
      </c>
      <c r="N139" s="18"/>
      <c r="O139" s="18">
        <v>1</v>
      </c>
      <c r="P139" s="18"/>
      <c r="Q139" s="18">
        <v>1</v>
      </c>
      <c r="R139" s="18"/>
      <c r="S139" s="18">
        <v>1</v>
      </c>
      <c r="T139" s="18"/>
      <c r="U139" s="18"/>
      <c r="V139" s="18">
        <v>1</v>
      </c>
      <c r="W139" s="18">
        <v>1</v>
      </c>
      <c r="X139" s="18">
        <v>2</v>
      </c>
      <c r="Y139" s="18"/>
      <c r="Z139" s="18"/>
      <c r="AA139" s="18">
        <v>1</v>
      </c>
      <c r="AB139" s="18"/>
      <c r="AC139" s="18">
        <v>2</v>
      </c>
      <c r="AD139" s="18">
        <v>1</v>
      </c>
      <c r="AE139" s="18"/>
      <c r="AF139" s="18">
        <v>3</v>
      </c>
      <c r="AG139" s="18">
        <v>3</v>
      </c>
      <c r="AH139" s="18">
        <v>4</v>
      </c>
      <c r="AI139" s="18"/>
      <c r="AJ139" s="18">
        <v>1</v>
      </c>
      <c r="AK139" s="18">
        <v>2</v>
      </c>
      <c r="AL139" s="18">
        <v>3</v>
      </c>
      <c r="AM139" s="18"/>
      <c r="AN139" s="18"/>
      <c r="AO139" s="18">
        <v>2</v>
      </c>
      <c r="AP139" s="18"/>
      <c r="AQ139" s="18">
        <v>1</v>
      </c>
      <c r="AR139" s="18">
        <v>2</v>
      </c>
      <c r="AS139" s="18">
        <v>2</v>
      </c>
      <c r="AT139" s="18">
        <v>2</v>
      </c>
      <c r="AU139" s="18"/>
      <c r="AV139" s="18">
        <v>2</v>
      </c>
      <c r="AW139" s="18"/>
      <c r="AX139" s="18">
        <v>2</v>
      </c>
      <c r="AY139" s="18">
        <v>1</v>
      </c>
      <c r="AZ139" s="18">
        <v>1</v>
      </c>
      <c r="BA139" s="18">
        <v>2</v>
      </c>
      <c r="BB139" s="18">
        <v>2</v>
      </c>
      <c r="BC139" s="18">
        <v>4</v>
      </c>
      <c r="BD139" s="18">
        <v>3</v>
      </c>
      <c r="BE139" s="18">
        <v>1</v>
      </c>
      <c r="BF139" s="18">
        <v>1</v>
      </c>
      <c r="BG139" s="18">
        <v>1</v>
      </c>
      <c r="BH139" s="18">
        <v>1</v>
      </c>
      <c r="BI139" s="18">
        <v>1</v>
      </c>
      <c r="BJ139" s="18">
        <v>2</v>
      </c>
      <c r="BK139" s="18">
        <v>3</v>
      </c>
      <c r="BL139" s="18">
        <v>2</v>
      </c>
      <c r="BM139" s="18">
        <v>1</v>
      </c>
      <c r="BN139" s="18"/>
      <c r="BO139" s="18"/>
      <c r="BP139" s="18"/>
      <c r="BQ139" s="18">
        <v>4</v>
      </c>
      <c r="BR139" s="18">
        <v>1</v>
      </c>
      <c r="BS139" s="18">
        <v>1</v>
      </c>
      <c r="BT139" s="18">
        <v>1</v>
      </c>
      <c r="BU139" s="18">
        <v>1</v>
      </c>
      <c r="BV139" s="18">
        <v>1</v>
      </c>
      <c r="BW139" s="18">
        <v>1</v>
      </c>
      <c r="BX139" s="18">
        <v>1</v>
      </c>
      <c r="BY139" s="19">
        <f>(BX139-BW139)/BW139</f>
        <v>0</v>
      </c>
    </row>
    <row r="140" spans="1:77" x14ac:dyDescent="0.35">
      <c r="A140" s="18" t="s">
        <v>6830</v>
      </c>
      <c r="B140" s="18"/>
      <c r="C140" s="18">
        <v>1</v>
      </c>
      <c r="D140" s="18">
        <v>4</v>
      </c>
      <c r="E140" s="18"/>
      <c r="F140" s="18"/>
      <c r="G140" s="18">
        <v>2</v>
      </c>
      <c r="H140" s="18">
        <v>1</v>
      </c>
      <c r="I140" s="18">
        <v>1</v>
      </c>
      <c r="J140" s="18">
        <v>3</v>
      </c>
      <c r="K140" s="18">
        <v>1</v>
      </c>
      <c r="L140" s="18">
        <v>1</v>
      </c>
      <c r="M140" s="18"/>
      <c r="N140" s="18">
        <v>1</v>
      </c>
      <c r="O140" s="18">
        <v>1</v>
      </c>
      <c r="P140" s="18">
        <v>2</v>
      </c>
      <c r="Q140" s="18">
        <v>2</v>
      </c>
      <c r="R140" s="18">
        <v>3</v>
      </c>
      <c r="S140" s="18">
        <v>2</v>
      </c>
      <c r="T140" s="18">
        <v>1</v>
      </c>
      <c r="U140" s="18">
        <v>2</v>
      </c>
      <c r="V140" s="18">
        <v>2</v>
      </c>
      <c r="W140" s="18">
        <v>4</v>
      </c>
      <c r="X140" s="18">
        <v>4</v>
      </c>
      <c r="Y140" s="18">
        <v>1</v>
      </c>
      <c r="Z140" s="18">
        <v>1</v>
      </c>
      <c r="AA140" s="18"/>
      <c r="AB140" s="18">
        <v>1</v>
      </c>
      <c r="AC140" s="18"/>
      <c r="AD140" s="18"/>
      <c r="AE140" s="18">
        <v>1</v>
      </c>
      <c r="AF140" s="18">
        <v>2</v>
      </c>
      <c r="AG140" s="18"/>
      <c r="AH140" s="18">
        <v>2</v>
      </c>
      <c r="AI140" s="18">
        <v>2</v>
      </c>
      <c r="AJ140" s="18"/>
      <c r="AK140" s="18">
        <v>1</v>
      </c>
      <c r="AL140" s="18">
        <v>1</v>
      </c>
      <c r="AM140" s="18">
        <v>2</v>
      </c>
      <c r="AN140" s="18"/>
      <c r="AO140" s="18">
        <v>2</v>
      </c>
      <c r="AP140" s="18">
        <v>1</v>
      </c>
      <c r="AQ140" s="18">
        <v>2</v>
      </c>
      <c r="AR140" s="18"/>
      <c r="AS140" s="18">
        <v>1</v>
      </c>
      <c r="AT140" s="18">
        <v>2</v>
      </c>
      <c r="AU140" s="18"/>
      <c r="AV140" s="18">
        <v>2</v>
      </c>
      <c r="AW140" s="18">
        <v>2</v>
      </c>
      <c r="AX140" s="18">
        <v>1</v>
      </c>
      <c r="AY140" s="18">
        <v>2</v>
      </c>
      <c r="AZ140" s="18">
        <v>1</v>
      </c>
      <c r="BA140" s="18">
        <v>3</v>
      </c>
      <c r="BB140" s="18">
        <v>4</v>
      </c>
      <c r="BC140" s="18"/>
      <c r="BD140" s="18">
        <v>3</v>
      </c>
      <c r="BE140" s="18"/>
      <c r="BF140" s="18">
        <v>2</v>
      </c>
      <c r="BG140" s="18">
        <v>2</v>
      </c>
      <c r="BH140" s="18"/>
      <c r="BI140" s="18">
        <v>2</v>
      </c>
      <c r="BJ140" s="18"/>
      <c r="BK140" s="18"/>
      <c r="BL140" s="18"/>
      <c r="BM140" s="18">
        <v>1</v>
      </c>
      <c r="BN140" s="18"/>
      <c r="BO140" s="18">
        <v>2</v>
      </c>
      <c r="BP140" s="18">
        <v>3</v>
      </c>
      <c r="BQ140" s="18"/>
      <c r="BR140" s="18">
        <v>1</v>
      </c>
      <c r="BS140" s="18">
        <v>2</v>
      </c>
      <c r="BT140" s="18">
        <v>1</v>
      </c>
      <c r="BU140" s="18"/>
      <c r="BV140" s="18">
        <v>1</v>
      </c>
      <c r="BW140" s="18">
        <v>1</v>
      </c>
      <c r="BX140" s="18">
        <v>1</v>
      </c>
      <c r="BY140" s="19">
        <f>(BX140-BW140)/BW140</f>
        <v>0</v>
      </c>
    </row>
    <row r="141" spans="1:77" x14ac:dyDescent="0.35">
      <c r="A141" s="18" t="s">
        <v>18629</v>
      </c>
      <c r="B141" s="18"/>
      <c r="C141" s="18"/>
      <c r="D141" s="18">
        <v>1</v>
      </c>
      <c r="E141" s="18"/>
      <c r="F141" s="18">
        <v>3</v>
      </c>
      <c r="G141" s="18">
        <v>1</v>
      </c>
      <c r="H141" s="18">
        <v>1</v>
      </c>
      <c r="I141" s="18"/>
      <c r="J141" s="18">
        <v>1</v>
      </c>
      <c r="K141" s="18">
        <v>2</v>
      </c>
      <c r="L141" s="18">
        <v>2</v>
      </c>
      <c r="M141" s="18"/>
      <c r="N141" s="18">
        <v>2</v>
      </c>
      <c r="O141" s="18"/>
      <c r="P141" s="18"/>
      <c r="Q141" s="18"/>
      <c r="R141" s="18"/>
      <c r="S141" s="18">
        <v>1</v>
      </c>
      <c r="T141" s="18"/>
      <c r="U141" s="18">
        <v>2</v>
      </c>
      <c r="V141" s="18">
        <v>3</v>
      </c>
      <c r="W141" s="18">
        <v>2</v>
      </c>
      <c r="X141" s="18">
        <v>1</v>
      </c>
      <c r="Y141" s="18"/>
      <c r="Z141" s="18"/>
      <c r="AA141" s="18"/>
      <c r="AB141" s="18"/>
      <c r="AC141" s="18">
        <v>1</v>
      </c>
      <c r="AD141" s="18">
        <v>2</v>
      </c>
      <c r="AE141" s="18">
        <v>2</v>
      </c>
      <c r="AF141" s="18">
        <v>2</v>
      </c>
      <c r="AG141" s="18"/>
      <c r="AH141" s="18">
        <v>2</v>
      </c>
      <c r="AI141" s="18"/>
      <c r="AJ141" s="18"/>
      <c r="AK141" s="18">
        <v>1</v>
      </c>
      <c r="AL141" s="18">
        <v>2</v>
      </c>
      <c r="AM141" s="18"/>
      <c r="AN141" s="18">
        <v>1</v>
      </c>
      <c r="AO141" s="18"/>
      <c r="AP141" s="18"/>
      <c r="AQ141" s="18"/>
      <c r="AR141" s="18"/>
      <c r="AS141" s="18"/>
      <c r="AT141" s="18"/>
      <c r="AU141" s="18"/>
      <c r="AV141" s="18"/>
      <c r="AW141" s="18"/>
      <c r="AX141" s="18">
        <v>2</v>
      </c>
      <c r="AY141" s="18">
        <v>4</v>
      </c>
      <c r="AZ141" s="18"/>
      <c r="BA141" s="18">
        <v>2</v>
      </c>
      <c r="BB141" s="18"/>
      <c r="BC141" s="18"/>
      <c r="BD141" s="18">
        <v>1</v>
      </c>
      <c r="BE141" s="18">
        <v>3</v>
      </c>
      <c r="BF141" s="18"/>
      <c r="BG141" s="18">
        <v>1</v>
      </c>
      <c r="BH141" s="18">
        <v>2</v>
      </c>
      <c r="BI141" s="18">
        <v>2</v>
      </c>
      <c r="BJ141" s="18">
        <v>4</v>
      </c>
      <c r="BK141" s="18">
        <v>2</v>
      </c>
      <c r="BL141" s="18">
        <v>3</v>
      </c>
      <c r="BM141" s="18"/>
      <c r="BN141" s="18"/>
      <c r="BO141" s="18">
        <v>1</v>
      </c>
      <c r="BP141" s="18"/>
      <c r="BQ141" s="18">
        <v>1</v>
      </c>
      <c r="BR141" s="18">
        <v>2</v>
      </c>
      <c r="BS141" s="18">
        <v>1</v>
      </c>
      <c r="BT141" s="18">
        <v>1</v>
      </c>
      <c r="BU141" s="18"/>
      <c r="BV141" s="18">
        <v>1</v>
      </c>
      <c r="BW141" s="18">
        <v>1</v>
      </c>
      <c r="BX141" s="18">
        <v>1</v>
      </c>
      <c r="BY141" s="19">
        <f>(BX141-BW141)/BW141</f>
        <v>0</v>
      </c>
    </row>
    <row r="142" spans="1:77" x14ac:dyDescent="0.35">
      <c r="A142" s="18" t="s">
        <v>26268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>
        <v>5</v>
      </c>
      <c r="BT142" s="18"/>
      <c r="BU142" s="18"/>
      <c r="BV142" s="18">
        <v>1</v>
      </c>
      <c r="BW142" s="18">
        <v>1</v>
      </c>
      <c r="BX142" s="18">
        <v>1</v>
      </c>
      <c r="BY142" s="19">
        <f>(BX142-BW142)/BW142</f>
        <v>0</v>
      </c>
    </row>
    <row r="143" spans="1:77" x14ac:dyDescent="0.35">
      <c r="A143" s="18" t="s">
        <v>16158</v>
      </c>
      <c r="B143" s="18"/>
      <c r="C143" s="18"/>
      <c r="D143" s="18">
        <v>1</v>
      </c>
      <c r="E143" s="18">
        <v>1</v>
      </c>
      <c r="F143" s="18"/>
      <c r="G143" s="18">
        <v>1</v>
      </c>
      <c r="H143" s="18">
        <v>1</v>
      </c>
      <c r="I143" s="18">
        <v>1</v>
      </c>
      <c r="J143" s="18">
        <v>1</v>
      </c>
      <c r="K143" s="18"/>
      <c r="L143" s="18"/>
      <c r="M143" s="18"/>
      <c r="N143" s="18">
        <v>1</v>
      </c>
      <c r="O143" s="18">
        <v>2</v>
      </c>
      <c r="P143" s="18">
        <v>1</v>
      </c>
      <c r="Q143" s="18">
        <v>2</v>
      </c>
      <c r="R143" s="18"/>
      <c r="S143" s="18"/>
      <c r="T143" s="18"/>
      <c r="U143" s="18"/>
      <c r="V143" s="18"/>
      <c r="W143" s="18"/>
      <c r="X143" s="18"/>
      <c r="Y143" s="18"/>
      <c r="Z143" s="18">
        <v>1</v>
      </c>
      <c r="AA143" s="18"/>
      <c r="AB143" s="18"/>
      <c r="AC143" s="18"/>
      <c r="AD143" s="18">
        <v>1</v>
      </c>
      <c r="AE143" s="18"/>
      <c r="AF143" s="18"/>
      <c r="AG143" s="18"/>
      <c r="AH143" s="18"/>
      <c r="AI143" s="18">
        <v>3</v>
      </c>
      <c r="AJ143" s="18">
        <v>1</v>
      </c>
      <c r="AK143" s="18">
        <v>1</v>
      </c>
      <c r="AL143" s="18"/>
      <c r="AM143" s="18"/>
      <c r="AN143" s="18"/>
      <c r="AO143" s="18"/>
      <c r="AP143" s="18"/>
      <c r="AQ143" s="18"/>
      <c r="AR143" s="18"/>
      <c r="AS143" s="18"/>
      <c r="AT143" s="18">
        <v>3</v>
      </c>
      <c r="AU143" s="18"/>
      <c r="AV143" s="18"/>
      <c r="AW143" s="18">
        <v>1</v>
      </c>
      <c r="AX143" s="18"/>
      <c r="AY143" s="18">
        <v>1</v>
      </c>
      <c r="AZ143" s="18"/>
      <c r="BA143" s="18"/>
      <c r="BB143" s="18"/>
      <c r="BC143" s="18"/>
      <c r="BD143" s="18"/>
      <c r="BE143" s="18"/>
      <c r="BF143" s="18"/>
      <c r="BG143" s="18"/>
      <c r="BH143" s="18">
        <v>1</v>
      </c>
      <c r="BI143" s="18">
        <v>1</v>
      </c>
      <c r="BJ143" s="18"/>
      <c r="BK143" s="18"/>
      <c r="BL143" s="18"/>
      <c r="BM143" s="18"/>
      <c r="BN143" s="18">
        <v>1</v>
      </c>
      <c r="BO143" s="18"/>
      <c r="BP143" s="18"/>
      <c r="BQ143" s="18"/>
      <c r="BR143" s="18">
        <v>3</v>
      </c>
      <c r="BS143" s="18">
        <v>1</v>
      </c>
      <c r="BT143" s="18"/>
      <c r="BU143" s="18"/>
      <c r="BV143" s="18">
        <v>1</v>
      </c>
      <c r="BW143" s="18">
        <v>1</v>
      </c>
      <c r="BX143" s="18">
        <v>1</v>
      </c>
      <c r="BY143" s="19">
        <f>(BX143-BW143)/BW143</f>
        <v>0</v>
      </c>
    </row>
    <row r="144" spans="1:77" x14ac:dyDescent="0.35">
      <c r="A144" s="18" t="s">
        <v>12454</v>
      </c>
      <c r="B144" s="18">
        <v>1</v>
      </c>
      <c r="C144" s="18">
        <v>3</v>
      </c>
      <c r="D144" s="18"/>
      <c r="E144" s="18"/>
      <c r="F144" s="18"/>
      <c r="G144" s="18">
        <v>2</v>
      </c>
      <c r="H144" s="18">
        <v>1</v>
      </c>
      <c r="I144" s="18">
        <v>2</v>
      </c>
      <c r="J144" s="18">
        <v>2</v>
      </c>
      <c r="K144" s="18"/>
      <c r="L144" s="18">
        <v>2</v>
      </c>
      <c r="M144" s="18">
        <v>1</v>
      </c>
      <c r="N144" s="18"/>
      <c r="O144" s="18">
        <v>1</v>
      </c>
      <c r="P144" s="18">
        <v>1</v>
      </c>
      <c r="Q144" s="18">
        <v>1</v>
      </c>
      <c r="R144" s="18">
        <v>2</v>
      </c>
      <c r="S144" s="18">
        <v>1</v>
      </c>
      <c r="T144" s="18"/>
      <c r="U144" s="18"/>
      <c r="V144" s="18"/>
      <c r="W144" s="18"/>
      <c r="X144" s="18">
        <v>1</v>
      </c>
      <c r="Y144" s="18">
        <v>1</v>
      </c>
      <c r="Z144" s="18"/>
      <c r="AA144" s="18"/>
      <c r="AB144" s="18"/>
      <c r="AC144" s="18"/>
      <c r="AD144" s="18">
        <v>2</v>
      </c>
      <c r="AE144" s="18">
        <v>2</v>
      </c>
      <c r="AF144" s="18">
        <v>1</v>
      </c>
      <c r="AG144" s="18">
        <v>1</v>
      </c>
      <c r="AH144" s="18">
        <v>2</v>
      </c>
      <c r="AI144" s="18">
        <v>1</v>
      </c>
      <c r="AJ144" s="18">
        <v>2</v>
      </c>
      <c r="AK144" s="18">
        <v>1</v>
      </c>
      <c r="AL144" s="18">
        <v>1</v>
      </c>
      <c r="AM144" s="18"/>
      <c r="AN144" s="18"/>
      <c r="AO144" s="18">
        <v>1</v>
      </c>
      <c r="AP144" s="18"/>
      <c r="AQ144" s="18">
        <v>2</v>
      </c>
      <c r="AR144" s="18">
        <v>1</v>
      </c>
      <c r="AS144" s="18">
        <v>1</v>
      </c>
      <c r="AT144" s="18"/>
      <c r="AU144" s="18"/>
      <c r="AV144" s="18">
        <v>1</v>
      </c>
      <c r="AW144" s="18">
        <v>2</v>
      </c>
      <c r="AX144" s="18">
        <v>2</v>
      </c>
      <c r="AY144" s="18">
        <v>7</v>
      </c>
      <c r="AZ144" s="18">
        <v>1</v>
      </c>
      <c r="BA144" s="18">
        <v>1</v>
      </c>
      <c r="BB144" s="18"/>
      <c r="BC144" s="18"/>
      <c r="BD144" s="18"/>
      <c r="BE144" s="18"/>
      <c r="BF144" s="18">
        <v>1</v>
      </c>
      <c r="BG144" s="18"/>
      <c r="BH144" s="18"/>
      <c r="BI144" s="18"/>
      <c r="BJ144" s="18">
        <v>3</v>
      </c>
      <c r="BK144" s="18">
        <v>2</v>
      </c>
      <c r="BL144" s="18"/>
      <c r="BM144" s="18">
        <v>1</v>
      </c>
      <c r="BN144" s="18">
        <v>1</v>
      </c>
      <c r="BO144" s="18"/>
      <c r="BP144" s="18"/>
      <c r="BQ144" s="18"/>
      <c r="BR144" s="18">
        <v>1</v>
      </c>
      <c r="BS144" s="18">
        <v>1</v>
      </c>
      <c r="BT144" s="18">
        <v>1</v>
      </c>
      <c r="BU144" s="18">
        <v>1</v>
      </c>
      <c r="BV144" s="18"/>
      <c r="BW144" s="18">
        <v>1</v>
      </c>
      <c r="BX144" s="18">
        <v>1</v>
      </c>
      <c r="BY144" s="19">
        <f>(BX144-BW144)/BW144</f>
        <v>0</v>
      </c>
    </row>
    <row r="145" spans="1:77" x14ac:dyDescent="0.35">
      <c r="A145" s="18" t="s">
        <v>9000</v>
      </c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>
        <v>14</v>
      </c>
      <c r="BK145" s="18">
        <v>8</v>
      </c>
      <c r="BL145" s="18">
        <v>2</v>
      </c>
      <c r="BM145" s="18"/>
      <c r="BN145" s="18"/>
      <c r="BO145" s="18">
        <v>2</v>
      </c>
      <c r="BP145" s="18"/>
      <c r="BQ145" s="18">
        <v>2</v>
      </c>
      <c r="BR145" s="18">
        <v>2</v>
      </c>
      <c r="BS145" s="18">
        <v>1</v>
      </c>
      <c r="BT145" s="18">
        <v>2</v>
      </c>
      <c r="BU145" s="18"/>
      <c r="BV145" s="18"/>
      <c r="BW145" s="18">
        <v>1</v>
      </c>
      <c r="BX145" s="18">
        <v>1</v>
      </c>
      <c r="BY145" s="19">
        <f>(BX145-BW145)/BW145</f>
        <v>0</v>
      </c>
    </row>
    <row r="146" spans="1:77" x14ac:dyDescent="0.35">
      <c r="A146" s="18" t="s">
        <v>5329</v>
      </c>
      <c r="B146" s="18"/>
      <c r="C146" s="18"/>
      <c r="D146" s="18"/>
      <c r="E146" s="18"/>
      <c r="F146" s="18"/>
      <c r="G146" s="18">
        <v>1</v>
      </c>
      <c r="H146" s="18">
        <v>1</v>
      </c>
      <c r="I146" s="18"/>
      <c r="J146" s="18">
        <v>1</v>
      </c>
      <c r="K146" s="18"/>
      <c r="L146" s="18"/>
      <c r="M146" s="18"/>
      <c r="N146" s="18">
        <v>1</v>
      </c>
      <c r="O146" s="18"/>
      <c r="P146" s="18"/>
      <c r="Q146" s="18"/>
      <c r="R146" s="18"/>
      <c r="S146" s="18"/>
      <c r="T146" s="18"/>
      <c r="U146" s="18">
        <v>2</v>
      </c>
      <c r="V146" s="18"/>
      <c r="W146" s="18"/>
      <c r="X146" s="18"/>
      <c r="Y146" s="18">
        <v>1</v>
      </c>
      <c r="Z146" s="18"/>
      <c r="AA146" s="18"/>
      <c r="AB146" s="18"/>
      <c r="AC146" s="18"/>
      <c r="AD146" s="18"/>
      <c r="AE146" s="18"/>
      <c r="AF146" s="18">
        <v>1</v>
      </c>
      <c r="AG146" s="18"/>
      <c r="AH146" s="18">
        <v>2</v>
      </c>
      <c r="AI146" s="18"/>
      <c r="AJ146" s="18"/>
      <c r="AK146" s="18"/>
      <c r="AL146" s="18"/>
      <c r="AM146" s="18"/>
      <c r="AN146" s="18"/>
      <c r="AO146" s="18"/>
      <c r="AP146" s="18">
        <v>1</v>
      </c>
      <c r="AQ146" s="18">
        <v>1</v>
      </c>
      <c r="AR146" s="18"/>
      <c r="AS146" s="18">
        <v>1</v>
      </c>
      <c r="AT146" s="18">
        <v>1</v>
      </c>
      <c r="AU146" s="18"/>
      <c r="AV146" s="18">
        <v>1</v>
      </c>
      <c r="AW146" s="18">
        <v>1</v>
      </c>
      <c r="AX146" s="18">
        <v>2</v>
      </c>
      <c r="AY146" s="18"/>
      <c r="AZ146" s="18">
        <v>2</v>
      </c>
      <c r="BA146" s="18"/>
      <c r="BB146" s="18">
        <v>1</v>
      </c>
      <c r="BC146" s="18"/>
      <c r="BD146" s="18"/>
      <c r="BE146" s="18">
        <v>1</v>
      </c>
      <c r="BF146" s="18"/>
      <c r="BG146" s="18">
        <v>2</v>
      </c>
      <c r="BH146" s="18"/>
      <c r="BI146" s="18"/>
      <c r="BJ146" s="18">
        <v>2</v>
      </c>
      <c r="BK146" s="18"/>
      <c r="BL146" s="18"/>
      <c r="BM146" s="18"/>
      <c r="BN146" s="18">
        <v>1</v>
      </c>
      <c r="BO146" s="18">
        <v>1</v>
      </c>
      <c r="BP146" s="18">
        <v>5</v>
      </c>
      <c r="BQ146" s="18">
        <v>3</v>
      </c>
      <c r="BR146" s="18"/>
      <c r="BS146" s="18"/>
      <c r="BT146" s="18">
        <v>1</v>
      </c>
      <c r="BU146" s="18"/>
      <c r="BV146" s="18"/>
      <c r="BW146" s="18">
        <v>1</v>
      </c>
      <c r="BX146" s="18">
        <v>1</v>
      </c>
      <c r="BY146" s="19">
        <f>(BX146-BW146)/BW146</f>
        <v>0</v>
      </c>
    </row>
    <row r="147" spans="1:77" x14ac:dyDescent="0.35">
      <c r="A147" s="18" t="s">
        <v>6874</v>
      </c>
      <c r="B147" s="18"/>
      <c r="C147" s="18">
        <v>1</v>
      </c>
      <c r="D147" s="18">
        <v>1</v>
      </c>
      <c r="E147" s="18"/>
      <c r="F147" s="18">
        <v>2</v>
      </c>
      <c r="G147" s="18">
        <v>3</v>
      </c>
      <c r="H147" s="18"/>
      <c r="I147" s="18"/>
      <c r="J147" s="18"/>
      <c r="K147" s="18">
        <v>1</v>
      </c>
      <c r="L147" s="18"/>
      <c r="M147" s="18"/>
      <c r="N147" s="18"/>
      <c r="O147" s="18"/>
      <c r="P147" s="18"/>
      <c r="Q147" s="18">
        <v>1</v>
      </c>
      <c r="R147" s="18"/>
      <c r="S147" s="18">
        <v>6</v>
      </c>
      <c r="T147" s="18">
        <v>1</v>
      </c>
      <c r="U147" s="18"/>
      <c r="V147" s="18">
        <v>1</v>
      </c>
      <c r="W147" s="18">
        <v>1</v>
      </c>
      <c r="X147" s="18">
        <v>1</v>
      </c>
      <c r="Y147" s="18">
        <v>2</v>
      </c>
      <c r="Z147" s="18">
        <v>1</v>
      </c>
      <c r="AA147" s="18"/>
      <c r="AB147" s="18"/>
      <c r="AC147" s="18"/>
      <c r="AD147" s="18">
        <v>1</v>
      </c>
      <c r="AE147" s="18">
        <v>1</v>
      </c>
      <c r="AF147" s="18"/>
      <c r="AG147" s="18"/>
      <c r="AH147" s="18"/>
      <c r="AI147" s="18">
        <v>3</v>
      </c>
      <c r="AJ147" s="18">
        <v>2</v>
      </c>
      <c r="AK147" s="18"/>
      <c r="AL147" s="18">
        <v>2</v>
      </c>
      <c r="AM147" s="18">
        <v>1</v>
      </c>
      <c r="AN147" s="18"/>
      <c r="AO147" s="18">
        <v>1</v>
      </c>
      <c r="AP147" s="18"/>
      <c r="AQ147" s="18"/>
      <c r="AR147" s="18"/>
      <c r="AS147" s="18"/>
      <c r="AT147" s="18">
        <v>1</v>
      </c>
      <c r="AU147" s="18"/>
      <c r="AV147" s="18"/>
      <c r="AW147" s="18"/>
      <c r="AX147" s="18"/>
      <c r="AY147" s="18">
        <v>2</v>
      </c>
      <c r="AZ147" s="18"/>
      <c r="BA147" s="18">
        <v>1</v>
      </c>
      <c r="BB147" s="18"/>
      <c r="BC147" s="18"/>
      <c r="BD147" s="18"/>
      <c r="BE147" s="18"/>
      <c r="BF147" s="18"/>
      <c r="BG147" s="18">
        <v>1</v>
      </c>
      <c r="BH147" s="18"/>
      <c r="BI147" s="18"/>
      <c r="BJ147" s="18">
        <v>5</v>
      </c>
      <c r="BK147" s="18">
        <v>1</v>
      </c>
      <c r="BL147" s="18">
        <v>1</v>
      </c>
      <c r="BM147" s="18">
        <v>2</v>
      </c>
      <c r="BN147" s="18">
        <v>2</v>
      </c>
      <c r="BO147" s="18">
        <v>1</v>
      </c>
      <c r="BP147" s="18">
        <v>2</v>
      </c>
      <c r="BQ147" s="18"/>
      <c r="BR147" s="18"/>
      <c r="BS147" s="18">
        <v>2</v>
      </c>
      <c r="BT147" s="18"/>
      <c r="BU147" s="18"/>
      <c r="BV147" s="18"/>
      <c r="BW147" s="18">
        <v>1</v>
      </c>
      <c r="BX147" s="18">
        <v>1</v>
      </c>
      <c r="BY147" s="19">
        <f>(BX147-BW147)/BW147</f>
        <v>0</v>
      </c>
    </row>
    <row r="148" spans="1:77" x14ac:dyDescent="0.35">
      <c r="A148" s="18" t="s">
        <v>5322</v>
      </c>
      <c r="B148" s="18">
        <v>2</v>
      </c>
      <c r="C148" s="18"/>
      <c r="D148" s="18">
        <v>2</v>
      </c>
      <c r="E148" s="18"/>
      <c r="F148" s="18">
        <v>2</v>
      </c>
      <c r="G148" s="18">
        <v>8</v>
      </c>
      <c r="H148" s="18">
        <v>4</v>
      </c>
      <c r="I148" s="18">
        <v>4</v>
      </c>
      <c r="J148" s="18"/>
      <c r="K148" s="18">
        <v>1</v>
      </c>
      <c r="L148" s="18">
        <v>1</v>
      </c>
      <c r="M148" s="18">
        <v>1</v>
      </c>
      <c r="N148" s="18">
        <v>2</v>
      </c>
      <c r="O148" s="18">
        <v>1</v>
      </c>
      <c r="P148" s="18">
        <v>2</v>
      </c>
      <c r="Q148" s="18"/>
      <c r="R148" s="18">
        <v>1</v>
      </c>
      <c r="S148" s="18">
        <v>1</v>
      </c>
      <c r="T148" s="18">
        <v>3</v>
      </c>
      <c r="U148" s="18">
        <v>1</v>
      </c>
      <c r="V148" s="18"/>
      <c r="W148" s="18"/>
      <c r="X148" s="18">
        <v>2</v>
      </c>
      <c r="Y148" s="18">
        <v>1</v>
      </c>
      <c r="Z148" s="18"/>
      <c r="AA148" s="18"/>
      <c r="AB148" s="18"/>
      <c r="AC148" s="18"/>
      <c r="AD148" s="18">
        <v>1</v>
      </c>
      <c r="AE148" s="18">
        <v>1</v>
      </c>
      <c r="AF148" s="18">
        <v>2</v>
      </c>
      <c r="AG148" s="18">
        <v>1</v>
      </c>
      <c r="AH148" s="18">
        <v>1</v>
      </c>
      <c r="AI148" s="18"/>
      <c r="AJ148" s="18"/>
      <c r="AK148" s="18"/>
      <c r="AL148" s="18"/>
      <c r="AM148" s="18"/>
      <c r="AN148" s="18">
        <v>1</v>
      </c>
      <c r="AO148" s="18">
        <v>1</v>
      </c>
      <c r="AP148" s="18">
        <v>3</v>
      </c>
      <c r="AQ148" s="18">
        <v>3</v>
      </c>
      <c r="AR148" s="18"/>
      <c r="AS148" s="18"/>
      <c r="AT148" s="18">
        <v>2</v>
      </c>
      <c r="AU148" s="18">
        <v>1</v>
      </c>
      <c r="AV148" s="18">
        <v>3</v>
      </c>
      <c r="AW148" s="18"/>
      <c r="AX148" s="18"/>
      <c r="AY148" s="18"/>
      <c r="AZ148" s="18">
        <v>1</v>
      </c>
      <c r="BA148" s="18"/>
      <c r="BB148" s="18">
        <v>1</v>
      </c>
      <c r="BC148" s="18"/>
      <c r="BD148" s="18"/>
      <c r="BE148" s="18"/>
      <c r="BF148" s="18">
        <v>1</v>
      </c>
      <c r="BG148" s="18"/>
      <c r="BH148" s="18"/>
      <c r="BI148" s="18">
        <v>10</v>
      </c>
      <c r="BJ148" s="18"/>
      <c r="BK148" s="18">
        <v>1</v>
      </c>
      <c r="BL148" s="18"/>
      <c r="BM148" s="18"/>
      <c r="BN148" s="18">
        <v>1</v>
      </c>
      <c r="BO148" s="18"/>
      <c r="BP148" s="18">
        <v>3</v>
      </c>
      <c r="BQ148" s="18"/>
      <c r="BR148" s="18">
        <v>1</v>
      </c>
      <c r="BS148" s="18">
        <v>1</v>
      </c>
      <c r="BT148" s="18"/>
      <c r="BU148" s="18"/>
      <c r="BV148" s="18"/>
      <c r="BW148" s="18">
        <v>1</v>
      </c>
      <c r="BX148" s="18">
        <v>1</v>
      </c>
      <c r="BY148" s="19">
        <f>(BX148-BW148)/BW148</f>
        <v>0</v>
      </c>
    </row>
    <row r="149" spans="1:77" x14ac:dyDescent="0.35">
      <c r="A149" s="18" t="s">
        <v>20468</v>
      </c>
      <c r="B149" s="18">
        <v>1</v>
      </c>
      <c r="C149" s="18">
        <v>1</v>
      </c>
      <c r="D149" s="18"/>
      <c r="E149" s="18"/>
      <c r="F149" s="18">
        <v>2</v>
      </c>
      <c r="G149" s="18">
        <v>1</v>
      </c>
      <c r="H149" s="18">
        <v>2</v>
      </c>
      <c r="I149" s="18"/>
      <c r="J149" s="18">
        <v>1</v>
      </c>
      <c r="K149" s="18">
        <v>1</v>
      </c>
      <c r="L149" s="18">
        <v>1</v>
      </c>
      <c r="M149" s="18"/>
      <c r="N149" s="18"/>
      <c r="O149" s="18">
        <v>5</v>
      </c>
      <c r="P149" s="18"/>
      <c r="Q149" s="18"/>
      <c r="R149" s="18">
        <v>1</v>
      </c>
      <c r="S149" s="18">
        <v>1</v>
      </c>
      <c r="T149" s="18">
        <v>2</v>
      </c>
      <c r="U149" s="18">
        <v>3</v>
      </c>
      <c r="V149" s="18">
        <v>3</v>
      </c>
      <c r="W149" s="18">
        <v>9</v>
      </c>
      <c r="X149" s="18">
        <v>2</v>
      </c>
      <c r="Y149" s="18">
        <v>1</v>
      </c>
      <c r="Z149" s="18">
        <v>1</v>
      </c>
      <c r="AA149" s="18">
        <v>2</v>
      </c>
      <c r="AB149" s="18">
        <v>1</v>
      </c>
      <c r="AC149" s="18">
        <v>1</v>
      </c>
      <c r="AD149" s="18"/>
      <c r="AE149" s="18">
        <v>1</v>
      </c>
      <c r="AF149" s="18">
        <v>1</v>
      </c>
      <c r="AG149" s="18">
        <v>1</v>
      </c>
      <c r="AH149" s="18">
        <v>2</v>
      </c>
      <c r="AI149" s="18">
        <v>5</v>
      </c>
      <c r="AJ149" s="18">
        <v>2</v>
      </c>
      <c r="AK149" s="18">
        <v>1</v>
      </c>
      <c r="AL149" s="18">
        <v>1</v>
      </c>
      <c r="AM149" s="18"/>
      <c r="AN149" s="18"/>
      <c r="AO149" s="18"/>
      <c r="AP149" s="18"/>
      <c r="AQ149" s="18">
        <v>1</v>
      </c>
      <c r="AR149" s="18"/>
      <c r="AS149" s="18"/>
      <c r="AT149" s="18"/>
      <c r="AU149" s="18"/>
      <c r="AV149" s="18"/>
      <c r="AW149" s="18"/>
      <c r="AX149" s="18">
        <v>4</v>
      </c>
      <c r="AY149" s="18">
        <v>3</v>
      </c>
      <c r="AZ149" s="18">
        <v>2</v>
      </c>
      <c r="BA149" s="18"/>
      <c r="BB149" s="18"/>
      <c r="BC149" s="18"/>
      <c r="BD149" s="18"/>
      <c r="BE149" s="18">
        <v>1</v>
      </c>
      <c r="BF149" s="18"/>
      <c r="BG149" s="18">
        <v>3</v>
      </c>
      <c r="BH149" s="18">
        <v>1</v>
      </c>
      <c r="BI149" s="18"/>
      <c r="BJ149" s="18"/>
      <c r="BK149" s="18">
        <v>2</v>
      </c>
      <c r="BL149" s="18">
        <v>2</v>
      </c>
      <c r="BM149" s="18"/>
      <c r="BN149" s="18"/>
      <c r="BO149" s="18">
        <v>1</v>
      </c>
      <c r="BP149" s="18">
        <v>1</v>
      </c>
      <c r="BQ149" s="18">
        <v>1</v>
      </c>
      <c r="BR149" s="18"/>
      <c r="BS149" s="18">
        <v>1</v>
      </c>
      <c r="BT149" s="18"/>
      <c r="BU149" s="18"/>
      <c r="BV149" s="18"/>
      <c r="BW149" s="18">
        <v>1</v>
      </c>
      <c r="BX149" s="18">
        <v>1</v>
      </c>
      <c r="BY149" s="19">
        <f>(BX149-BW149)/BW149</f>
        <v>0</v>
      </c>
    </row>
    <row r="150" spans="1:77" x14ac:dyDescent="0.35">
      <c r="A150" s="18" t="s">
        <v>3705</v>
      </c>
      <c r="B150" s="18"/>
      <c r="C150" s="18">
        <v>1</v>
      </c>
      <c r="D150" s="18">
        <v>1</v>
      </c>
      <c r="E150" s="18"/>
      <c r="F150" s="18"/>
      <c r="G150" s="18">
        <v>2</v>
      </c>
      <c r="H150" s="18"/>
      <c r="I150" s="18">
        <v>1</v>
      </c>
      <c r="J150" s="18"/>
      <c r="K150" s="18"/>
      <c r="L150" s="18"/>
      <c r="M150" s="18"/>
      <c r="N150" s="18"/>
      <c r="O150" s="18"/>
      <c r="P150" s="18"/>
      <c r="Q150" s="18"/>
      <c r="R150" s="18">
        <v>1</v>
      </c>
      <c r="S150" s="18"/>
      <c r="T150" s="18">
        <v>1</v>
      </c>
      <c r="U150" s="18"/>
      <c r="V150" s="18">
        <v>1</v>
      </c>
      <c r="W150" s="18">
        <v>1</v>
      </c>
      <c r="X150" s="18"/>
      <c r="Y150" s="18">
        <v>1</v>
      </c>
      <c r="Z150" s="18"/>
      <c r="AA150" s="18"/>
      <c r="AB150" s="18">
        <v>1</v>
      </c>
      <c r="AC150" s="18"/>
      <c r="AD150" s="18"/>
      <c r="AE150" s="18">
        <v>2</v>
      </c>
      <c r="AF150" s="18">
        <v>1</v>
      </c>
      <c r="AG150" s="18">
        <v>1</v>
      </c>
      <c r="AH150" s="18"/>
      <c r="AI150" s="18"/>
      <c r="AJ150" s="18">
        <v>1</v>
      </c>
      <c r="AK150" s="18">
        <v>1</v>
      </c>
      <c r="AL150" s="18"/>
      <c r="AM150" s="18"/>
      <c r="AN150" s="18">
        <v>2</v>
      </c>
      <c r="AO150" s="18"/>
      <c r="AP150" s="18"/>
      <c r="AQ150" s="18">
        <v>1</v>
      </c>
      <c r="AR150" s="18"/>
      <c r="AS150" s="18"/>
      <c r="AT150" s="18"/>
      <c r="AU150" s="18">
        <v>1</v>
      </c>
      <c r="AV150" s="18"/>
      <c r="AW150" s="18"/>
      <c r="AX150" s="18"/>
      <c r="AY150" s="18"/>
      <c r="AZ150" s="18"/>
      <c r="BA150" s="18"/>
      <c r="BB150" s="18"/>
      <c r="BC150" s="18"/>
      <c r="BD150" s="18"/>
      <c r="BE150" s="18">
        <v>1</v>
      </c>
      <c r="BF150" s="18"/>
      <c r="BG150" s="18"/>
      <c r="BH150" s="18"/>
      <c r="BI150" s="18"/>
      <c r="BJ150" s="18"/>
      <c r="BK150" s="18">
        <v>2</v>
      </c>
      <c r="BL150" s="18">
        <v>2</v>
      </c>
      <c r="BM150" s="18">
        <v>1</v>
      </c>
      <c r="BN150" s="18"/>
      <c r="BO150" s="18"/>
      <c r="BP150" s="18">
        <v>1</v>
      </c>
      <c r="BQ150" s="18"/>
      <c r="BR150" s="18"/>
      <c r="BS150" s="18">
        <v>1</v>
      </c>
      <c r="BT150" s="18"/>
      <c r="BU150" s="18"/>
      <c r="BV150" s="18"/>
      <c r="BW150" s="18">
        <v>1</v>
      </c>
      <c r="BX150" s="18">
        <v>1</v>
      </c>
      <c r="BY150" s="19">
        <f>(BX150-BW150)/BW150</f>
        <v>0</v>
      </c>
    </row>
    <row r="151" spans="1:77" x14ac:dyDescent="0.35">
      <c r="A151" s="18" t="s">
        <v>20772</v>
      </c>
      <c r="B151" s="18"/>
      <c r="C151" s="18"/>
      <c r="D151" s="18"/>
      <c r="E151" s="18">
        <v>1</v>
      </c>
      <c r="F151" s="18"/>
      <c r="G151" s="18">
        <v>1</v>
      </c>
      <c r="H151" s="18">
        <v>1</v>
      </c>
      <c r="I151" s="18"/>
      <c r="J151" s="18"/>
      <c r="K151" s="18"/>
      <c r="L151" s="18"/>
      <c r="M151" s="18"/>
      <c r="N151" s="18"/>
      <c r="O151" s="18"/>
      <c r="P151" s="18">
        <v>1</v>
      </c>
      <c r="Q151" s="18"/>
      <c r="R151" s="18">
        <v>1</v>
      </c>
      <c r="S151" s="18"/>
      <c r="T151" s="18"/>
      <c r="U151" s="18">
        <v>1</v>
      </c>
      <c r="V151" s="18"/>
      <c r="W151" s="18">
        <v>1</v>
      </c>
      <c r="X151" s="18"/>
      <c r="Y151" s="18">
        <v>1</v>
      </c>
      <c r="Z151" s="18"/>
      <c r="AA151" s="18">
        <v>1</v>
      </c>
      <c r="AB151" s="18"/>
      <c r="AC151" s="18"/>
      <c r="AD151" s="18"/>
      <c r="AE151" s="18">
        <v>3</v>
      </c>
      <c r="AF151" s="18"/>
      <c r="AG151" s="18"/>
      <c r="AH151" s="18">
        <v>1</v>
      </c>
      <c r="AI151" s="18"/>
      <c r="AJ151" s="18"/>
      <c r="AK151" s="18"/>
      <c r="AL151" s="18"/>
      <c r="AM151" s="18"/>
      <c r="AN151" s="18"/>
      <c r="AO151" s="18"/>
      <c r="AP151" s="18"/>
      <c r="AQ151" s="18">
        <v>3</v>
      </c>
      <c r="AR151" s="18"/>
      <c r="AS151" s="18">
        <v>1</v>
      </c>
      <c r="AT151" s="18"/>
      <c r="AU151" s="18">
        <v>1</v>
      </c>
      <c r="AV151" s="18"/>
      <c r="AW151" s="18"/>
      <c r="AX151" s="18"/>
      <c r="AY151" s="18"/>
      <c r="AZ151" s="18">
        <v>2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>
        <v>1</v>
      </c>
      <c r="BL151" s="18"/>
      <c r="BM151" s="18"/>
      <c r="BN151" s="18">
        <v>1</v>
      </c>
      <c r="BO151" s="18"/>
      <c r="BP151" s="18"/>
      <c r="BQ151" s="18"/>
      <c r="BR151" s="18"/>
      <c r="BS151" s="18">
        <v>1</v>
      </c>
      <c r="BT151" s="18"/>
      <c r="BU151" s="18"/>
      <c r="BV151" s="18"/>
      <c r="BW151" s="18">
        <v>1</v>
      </c>
      <c r="BX151" s="18">
        <v>1</v>
      </c>
      <c r="BY151" s="19">
        <f>(BX151-BW151)/BW151</f>
        <v>0</v>
      </c>
    </row>
    <row r="152" spans="1:77" x14ac:dyDescent="0.35">
      <c r="A152" s="18" t="s">
        <v>943</v>
      </c>
      <c r="B152" s="18"/>
      <c r="C152" s="18">
        <v>1</v>
      </c>
      <c r="D152" s="18">
        <v>2</v>
      </c>
      <c r="E152" s="18">
        <v>2</v>
      </c>
      <c r="F152" s="18">
        <v>2</v>
      </c>
      <c r="G152" s="18">
        <v>3</v>
      </c>
      <c r="H152" s="18">
        <v>1</v>
      </c>
      <c r="I152" s="18">
        <v>1</v>
      </c>
      <c r="J152" s="18">
        <v>1</v>
      </c>
      <c r="K152" s="18"/>
      <c r="L152" s="18"/>
      <c r="M152" s="18">
        <v>1</v>
      </c>
      <c r="N152" s="18">
        <v>1</v>
      </c>
      <c r="O152" s="18"/>
      <c r="P152" s="18">
        <v>1</v>
      </c>
      <c r="Q152" s="18"/>
      <c r="R152" s="18">
        <v>1</v>
      </c>
      <c r="S152" s="18"/>
      <c r="T152" s="18">
        <v>1</v>
      </c>
      <c r="U152" s="18">
        <v>4</v>
      </c>
      <c r="V152" s="18">
        <v>3</v>
      </c>
      <c r="W152" s="18">
        <v>2</v>
      </c>
      <c r="X152" s="18"/>
      <c r="Y152" s="18">
        <v>1</v>
      </c>
      <c r="Z152" s="18">
        <v>1</v>
      </c>
      <c r="AA152" s="18">
        <v>1</v>
      </c>
      <c r="AB152" s="18"/>
      <c r="AC152" s="18">
        <v>4</v>
      </c>
      <c r="AD152" s="18">
        <v>1</v>
      </c>
      <c r="AE152" s="18">
        <v>1</v>
      </c>
      <c r="AF152" s="18"/>
      <c r="AG152" s="18"/>
      <c r="AH152" s="18"/>
      <c r="AI152" s="18">
        <v>1</v>
      </c>
      <c r="AJ152" s="18">
        <v>1</v>
      </c>
      <c r="AK152" s="18">
        <v>1</v>
      </c>
      <c r="AL152" s="18">
        <v>3</v>
      </c>
      <c r="AM152" s="18"/>
      <c r="AN152" s="18">
        <v>1</v>
      </c>
      <c r="AO152" s="18">
        <v>3</v>
      </c>
      <c r="AP152" s="18">
        <v>5</v>
      </c>
      <c r="AQ152" s="18"/>
      <c r="AR152" s="18">
        <v>2</v>
      </c>
      <c r="AS152" s="18"/>
      <c r="AT152" s="18">
        <v>4</v>
      </c>
      <c r="AU152" s="18">
        <v>4</v>
      </c>
      <c r="AV152" s="18">
        <v>1</v>
      </c>
      <c r="AW152" s="18">
        <v>5</v>
      </c>
      <c r="AX152" s="18">
        <v>2</v>
      </c>
      <c r="AY152" s="18">
        <v>2</v>
      </c>
      <c r="AZ152" s="18"/>
      <c r="BA152" s="18">
        <v>9</v>
      </c>
      <c r="BB152" s="18">
        <v>1</v>
      </c>
      <c r="BC152" s="18">
        <v>2</v>
      </c>
      <c r="BD152" s="18"/>
      <c r="BE152" s="18"/>
      <c r="BF152" s="18">
        <v>3</v>
      </c>
      <c r="BG152" s="18">
        <v>2</v>
      </c>
      <c r="BH152" s="18">
        <v>1</v>
      </c>
      <c r="BI152" s="18">
        <v>5</v>
      </c>
      <c r="BJ152" s="18">
        <v>2</v>
      </c>
      <c r="BK152" s="18"/>
      <c r="BL152" s="18">
        <v>2</v>
      </c>
      <c r="BM152" s="18">
        <v>2</v>
      </c>
      <c r="BN152" s="18">
        <v>3</v>
      </c>
      <c r="BO152" s="18"/>
      <c r="BP152" s="18">
        <v>2</v>
      </c>
      <c r="BQ152" s="18">
        <v>3</v>
      </c>
      <c r="BR152" s="18">
        <v>1</v>
      </c>
      <c r="BS152" s="18"/>
      <c r="BT152" s="18"/>
      <c r="BU152" s="18"/>
      <c r="BV152" s="18"/>
      <c r="BW152" s="18">
        <v>1</v>
      </c>
      <c r="BX152" s="18">
        <v>1</v>
      </c>
      <c r="BY152" s="19">
        <f>(BX152-BW152)/BW152</f>
        <v>0</v>
      </c>
    </row>
    <row r="153" spans="1:77" x14ac:dyDescent="0.35">
      <c r="A153" s="18" t="s">
        <v>5764</v>
      </c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>
        <v>8</v>
      </c>
      <c r="BG153" s="18">
        <v>7</v>
      </c>
      <c r="BH153" s="18">
        <v>4</v>
      </c>
      <c r="BI153" s="18">
        <v>3</v>
      </c>
      <c r="BJ153" s="18">
        <v>1</v>
      </c>
      <c r="BK153" s="18">
        <v>4</v>
      </c>
      <c r="BL153" s="18"/>
      <c r="BM153" s="18">
        <v>3</v>
      </c>
      <c r="BN153" s="18">
        <v>4</v>
      </c>
      <c r="BO153" s="18">
        <v>1</v>
      </c>
      <c r="BP153" s="18">
        <v>2</v>
      </c>
      <c r="BQ153" s="18">
        <v>3</v>
      </c>
      <c r="BR153" s="18">
        <v>2</v>
      </c>
      <c r="BS153" s="18"/>
      <c r="BT153" s="18">
        <v>8</v>
      </c>
      <c r="BU153" s="18">
        <v>2</v>
      </c>
      <c r="BV153" s="18">
        <v>6</v>
      </c>
      <c r="BW153" s="18"/>
      <c r="BX153" s="18">
        <v>1</v>
      </c>
      <c r="BY153" s="19" t="e">
        <f>(BX153-BW153)/BW153</f>
        <v>#DIV/0!</v>
      </c>
    </row>
    <row r="154" spans="1:77" x14ac:dyDescent="0.35">
      <c r="A154" s="18" t="s">
        <v>15890</v>
      </c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>
        <v>3</v>
      </c>
      <c r="BW154" s="18"/>
      <c r="BX154" s="18">
        <v>1</v>
      </c>
      <c r="BY154" s="19" t="e">
        <f>(BX154-BW154)/BW154</f>
        <v>#DIV/0!</v>
      </c>
    </row>
    <row r="155" spans="1:77" x14ac:dyDescent="0.35">
      <c r="A155" s="18" t="s">
        <v>5143</v>
      </c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>
        <v>3</v>
      </c>
      <c r="BW155" s="18"/>
      <c r="BX155" s="18">
        <v>1</v>
      </c>
      <c r="BY155" s="19" t="e">
        <f>(BX155-BW155)/BW155</f>
        <v>#DIV/0!</v>
      </c>
    </row>
    <row r="156" spans="1:77" x14ac:dyDescent="0.35">
      <c r="A156" s="18" t="s">
        <v>17625</v>
      </c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>
        <v>3</v>
      </c>
      <c r="BW156" s="18"/>
      <c r="BX156" s="18">
        <v>1</v>
      </c>
      <c r="BY156" s="19" t="e">
        <f>(BX156-BW156)/BW156</f>
        <v>#DIV/0!</v>
      </c>
    </row>
    <row r="157" spans="1:77" x14ac:dyDescent="0.35">
      <c r="A157" s="18" t="s">
        <v>3912</v>
      </c>
      <c r="B157" s="18">
        <v>5</v>
      </c>
      <c r="C157" s="18">
        <v>9</v>
      </c>
      <c r="D157" s="18">
        <v>4</v>
      </c>
      <c r="E157" s="18">
        <v>5</v>
      </c>
      <c r="F157" s="18"/>
      <c r="G157" s="18">
        <v>1</v>
      </c>
      <c r="H157" s="18">
        <v>2</v>
      </c>
      <c r="I157" s="18"/>
      <c r="J157" s="18">
        <v>3</v>
      </c>
      <c r="K157" s="18">
        <v>4</v>
      </c>
      <c r="L157" s="18">
        <v>4</v>
      </c>
      <c r="M157" s="18">
        <v>3</v>
      </c>
      <c r="N157" s="18">
        <v>2</v>
      </c>
      <c r="O157" s="18">
        <v>1</v>
      </c>
      <c r="P157" s="18">
        <v>6</v>
      </c>
      <c r="Q157" s="18">
        <v>2</v>
      </c>
      <c r="R157" s="18">
        <v>5</v>
      </c>
      <c r="S157" s="18">
        <v>2</v>
      </c>
      <c r="T157" s="18">
        <v>1</v>
      </c>
      <c r="U157" s="18">
        <v>3</v>
      </c>
      <c r="V157" s="18">
        <v>8</v>
      </c>
      <c r="W157" s="18">
        <v>4</v>
      </c>
      <c r="X157" s="18">
        <v>6</v>
      </c>
      <c r="Y157" s="18">
        <v>26</v>
      </c>
      <c r="Z157" s="18">
        <v>10</v>
      </c>
      <c r="AA157" s="18">
        <v>2</v>
      </c>
      <c r="AB157" s="18">
        <v>2</v>
      </c>
      <c r="AC157" s="18">
        <v>12</v>
      </c>
      <c r="AD157" s="18">
        <v>3</v>
      </c>
      <c r="AE157" s="18">
        <v>10</v>
      </c>
      <c r="AF157" s="18">
        <v>8</v>
      </c>
      <c r="AG157" s="18">
        <v>8</v>
      </c>
      <c r="AH157" s="18">
        <v>1</v>
      </c>
      <c r="AI157" s="18">
        <v>1</v>
      </c>
      <c r="AJ157" s="18">
        <v>5</v>
      </c>
      <c r="AK157" s="18">
        <v>2</v>
      </c>
      <c r="AL157" s="18">
        <v>2</v>
      </c>
      <c r="AM157" s="18">
        <v>1</v>
      </c>
      <c r="AN157" s="18">
        <v>2</v>
      </c>
      <c r="AO157" s="18">
        <v>4</v>
      </c>
      <c r="AP157" s="18">
        <v>45</v>
      </c>
      <c r="AQ157" s="18">
        <v>1</v>
      </c>
      <c r="AR157" s="18">
        <v>2</v>
      </c>
      <c r="AS157" s="18">
        <v>1</v>
      </c>
      <c r="AT157" s="18">
        <v>2</v>
      </c>
      <c r="AU157" s="18">
        <v>3</v>
      </c>
      <c r="AV157" s="18">
        <v>2</v>
      </c>
      <c r="AW157" s="18">
        <v>2</v>
      </c>
      <c r="AX157" s="18">
        <v>13</v>
      </c>
      <c r="AY157" s="18"/>
      <c r="AZ157" s="18">
        <v>5</v>
      </c>
      <c r="BA157" s="18">
        <v>4</v>
      </c>
      <c r="BB157" s="18">
        <v>4</v>
      </c>
      <c r="BC157" s="18">
        <v>2</v>
      </c>
      <c r="BD157" s="18">
        <v>4</v>
      </c>
      <c r="BE157" s="18">
        <v>9</v>
      </c>
      <c r="BF157" s="18">
        <v>5</v>
      </c>
      <c r="BG157" s="18">
        <v>12</v>
      </c>
      <c r="BH157" s="18">
        <v>5</v>
      </c>
      <c r="BI157" s="18">
        <v>10</v>
      </c>
      <c r="BJ157" s="18">
        <v>5</v>
      </c>
      <c r="BK157" s="18">
        <v>4</v>
      </c>
      <c r="BL157" s="18">
        <v>2</v>
      </c>
      <c r="BM157" s="18">
        <v>7</v>
      </c>
      <c r="BN157" s="18">
        <v>4</v>
      </c>
      <c r="BO157" s="18">
        <v>1</v>
      </c>
      <c r="BP157" s="18">
        <v>6</v>
      </c>
      <c r="BQ157" s="18">
        <v>3</v>
      </c>
      <c r="BR157" s="18">
        <v>1</v>
      </c>
      <c r="BS157" s="18">
        <v>3</v>
      </c>
      <c r="BT157" s="18">
        <v>3</v>
      </c>
      <c r="BU157" s="18">
        <v>6</v>
      </c>
      <c r="BV157" s="18">
        <v>3</v>
      </c>
      <c r="BW157" s="18"/>
      <c r="BX157" s="18">
        <v>1</v>
      </c>
      <c r="BY157" s="19" t="e">
        <f>(BX157-BW157)/BW157</f>
        <v>#DIV/0!</v>
      </c>
    </row>
    <row r="158" spans="1:77" x14ac:dyDescent="0.35">
      <c r="A158" s="18" t="s">
        <v>7411</v>
      </c>
      <c r="B158" s="18">
        <v>1</v>
      </c>
      <c r="C158" s="18">
        <v>2</v>
      </c>
      <c r="D158" s="18"/>
      <c r="E158" s="18">
        <v>1</v>
      </c>
      <c r="F158" s="18">
        <v>1</v>
      </c>
      <c r="G158" s="18">
        <v>4</v>
      </c>
      <c r="H158" s="18">
        <v>1</v>
      </c>
      <c r="I158" s="18">
        <v>2</v>
      </c>
      <c r="J158" s="18">
        <v>3</v>
      </c>
      <c r="K158" s="18">
        <v>2</v>
      </c>
      <c r="L158" s="18">
        <v>2</v>
      </c>
      <c r="M158" s="18">
        <v>5</v>
      </c>
      <c r="N158" s="18">
        <v>10</v>
      </c>
      <c r="O158" s="18">
        <v>1</v>
      </c>
      <c r="P158" s="18">
        <v>1</v>
      </c>
      <c r="Q158" s="18">
        <v>1</v>
      </c>
      <c r="R158" s="18">
        <v>3</v>
      </c>
      <c r="S158" s="18">
        <v>4</v>
      </c>
      <c r="T158" s="18">
        <v>2</v>
      </c>
      <c r="U158" s="18">
        <v>1</v>
      </c>
      <c r="V158" s="18">
        <v>1</v>
      </c>
      <c r="W158" s="18">
        <v>3</v>
      </c>
      <c r="X158" s="18">
        <v>1</v>
      </c>
      <c r="Y158" s="18"/>
      <c r="Z158" s="18"/>
      <c r="AA158" s="18"/>
      <c r="AB158" s="18"/>
      <c r="AC158" s="18">
        <v>1</v>
      </c>
      <c r="AD158" s="18">
        <v>2</v>
      </c>
      <c r="AE158" s="18">
        <v>1</v>
      </c>
      <c r="AF158" s="18">
        <v>1</v>
      </c>
      <c r="AG158" s="18"/>
      <c r="AH158" s="18"/>
      <c r="AI158" s="18">
        <v>2</v>
      </c>
      <c r="AJ158" s="18">
        <v>3</v>
      </c>
      <c r="AK158" s="18">
        <v>6</v>
      </c>
      <c r="AL158" s="18">
        <v>3</v>
      </c>
      <c r="AM158" s="18">
        <v>3</v>
      </c>
      <c r="AN158" s="18">
        <v>2</v>
      </c>
      <c r="AO158" s="18">
        <v>3</v>
      </c>
      <c r="AP158" s="18">
        <v>2</v>
      </c>
      <c r="AQ158" s="18">
        <v>1</v>
      </c>
      <c r="AR158" s="18"/>
      <c r="AS158" s="18">
        <v>1</v>
      </c>
      <c r="AT158" s="18">
        <v>1</v>
      </c>
      <c r="AU158" s="18"/>
      <c r="AV158" s="18">
        <v>1</v>
      </c>
      <c r="AW158" s="18">
        <v>2</v>
      </c>
      <c r="AX158" s="18">
        <v>3</v>
      </c>
      <c r="AY158" s="18"/>
      <c r="AZ158" s="18">
        <v>1</v>
      </c>
      <c r="BA158" s="18">
        <v>1</v>
      </c>
      <c r="BB158" s="18">
        <v>1</v>
      </c>
      <c r="BC158" s="18">
        <v>3</v>
      </c>
      <c r="BD158" s="18"/>
      <c r="BE158" s="18"/>
      <c r="BF158" s="18">
        <v>2</v>
      </c>
      <c r="BG158" s="18">
        <v>1</v>
      </c>
      <c r="BH158" s="18">
        <v>5</v>
      </c>
      <c r="BI158" s="18"/>
      <c r="BJ158" s="18">
        <v>2</v>
      </c>
      <c r="BK158" s="18">
        <v>2</v>
      </c>
      <c r="BL158" s="18"/>
      <c r="BM158" s="18">
        <v>1</v>
      </c>
      <c r="BN158" s="18"/>
      <c r="BO158" s="18"/>
      <c r="BP158" s="18">
        <v>3</v>
      </c>
      <c r="BQ158" s="18"/>
      <c r="BR158" s="18">
        <v>1</v>
      </c>
      <c r="BS158" s="18">
        <v>1</v>
      </c>
      <c r="BT158" s="18"/>
      <c r="BU158" s="18">
        <v>2</v>
      </c>
      <c r="BV158" s="18">
        <v>2</v>
      </c>
      <c r="BW158" s="18"/>
      <c r="BX158" s="18">
        <v>1</v>
      </c>
      <c r="BY158" s="19" t="e">
        <f>(BX158-BW158)/BW158</f>
        <v>#DIV/0!</v>
      </c>
    </row>
    <row r="159" spans="1:77" x14ac:dyDescent="0.35">
      <c r="A159" s="18" t="s">
        <v>280</v>
      </c>
      <c r="B159" s="18">
        <v>3</v>
      </c>
      <c r="C159" s="18">
        <v>1</v>
      </c>
      <c r="D159" s="18">
        <v>2</v>
      </c>
      <c r="E159" s="18">
        <v>1</v>
      </c>
      <c r="F159" s="18"/>
      <c r="G159" s="18">
        <v>1</v>
      </c>
      <c r="H159" s="18">
        <v>1</v>
      </c>
      <c r="I159" s="18"/>
      <c r="J159" s="18">
        <v>1</v>
      </c>
      <c r="K159" s="18">
        <v>1</v>
      </c>
      <c r="L159" s="18">
        <v>4</v>
      </c>
      <c r="M159" s="18">
        <v>4</v>
      </c>
      <c r="N159" s="18">
        <v>2</v>
      </c>
      <c r="O159" s="18"/>
      <c r="P159" s="18">
        <v>1</v>
      </c>
      <c r="Q159" s="18">
        <v>2</v>
      </c>
      <c r="R159" s="18">
        <v>1</v>
      </c>
      <c r="S159" s="18">
        <v>1</v>
      </c>
      <c r="T159" s="18">
        <v>1</v>
      </c>
      <c r="U159" s="18">
        <v>3</v>
      </c>
      <c r="V159" s="18"/>
      <c r="W159" s="18"/>
      <c r="X159" s="18"/>
      <c r="Y159" s="18">
        <v>2</v>
      </c>
      <c r="Z159" s="18">
        <v>2</v>
      </c>
      <c r="AA159" s="18"/>
      <c r="AB159" s="18">
        <v>2</v>
      </c>
      <c r="AC159" s="18">
        <v>1</v>
      </c>
      <c r="AD159" s="18">
        <v>7</v>
      </c>
      <c r="AE159" s="18">
        <v>1</v>
      </c>
      <c r="AF159" s="18">
        <v>4</v>
      </c>
      <c r="AG159" s="18"/>
      <c r="AH159" s="18"/>
      <c r="AI159" s="18"/>
      <c r="AJ159" s="18">
        <v>1</v>
      </c>
      <c r="AK159" s="18"/>
      <c r="AL159" s="18">
        <v>1</v>
      </c>
      <c r="AM159" s="18"/>
      <c r="AN159" s="18">
        <v>1</v>
      </c>
      <c r="AO159" s="18">
        <v>2</v>
      </c>
      <c r="AP159" s="18">
        <v>1</v>
      </c>
      <c r="AQ159" s="18"/>
      <c r="AR159" s="18">
        <v>2</v>
      </c>
      <c r="AS159" s="18">
        <v>2</v>
      </c>
      <c r="AT159" s="18"/>
      <c r="AU159" s="18">
        <v>1</v>
      </c>
      <c r="AV159" s="18"/>
      <c r="AW159" s="18">
        <v>3</v>
      </c>
      <c r="AX159" s="18"/>
      <c r="AY159" s="18">
        <v>3</v>
      </c>
      <c r="AZ159" s="18">
        <v>1</v>
      </c>
      <c r="BA159" s="18">
        <v>3</v>
      </c>
      <c r="BB159" s="18">
        <v>1</v>
      </c>
      <c r="BC159" s="18"/>
      <c r="BD159" s="18">
        <v>2</v>
      </c>
      <c r="BE159" s="18">
        <v>8</v>
      </c>
      <c r="BF159" s="18">
        <v>1</v>
      </c>
      <c r="BG159" s="18">
        <v>4</v>
      </c>
      <c r="BH159" s="18">
        <v>2</v>
      </c>
      <c r="BI159" s="18">
        <v>1</v>
      </c>
      <c r="BJ159" s="18">
        <v>4</v>
      </c>
      <c r="BK159" s="18">
        <v>1</v>
      </c>
      <c r="BL159" s="18"/>
      <c r="BM159" s="18">
        <v>1</v>
      </c>
      <c r="BN159" s="18"/>
      <c r="BO159" s="18"/>
      <c r="BP159" s="18">
        <v>2</v>
      </c>
      <c r="BQ159" s="18"/>
      <c r="BR159" s="18">
        <v>2</v>
      </c>
      <c r="BS159" s="18">
        <v>3</v>
      </c>
      <c r="BT159" s="18">
        <v>2</v>
      </c>
      <c r="BU159" s="18">
        <v>1</v>
      </c>
      <c r="BV159" s="18">
        <v>2</v>
      </c>
      <c r="BW159" s="18"/>
      <c r="BX159" s="18">
        <v>1</v>
      </c>
      <c r="BY159" s="19" t="e">
        <f>(BX159-BW159)/BW159</f>
        <v>#DIV/0!</v>
      </c>
    </row>
    <row r="160" spans="1:77" x14ac:dyDescent="0.35">
      <c r="A160" s="18" t="s">
        <v>2782</v>
      </c>
      <c r="B160" s="18">
        <v>4</v>
      </c>
      <c r="C160" s="18">
        <v>5</v>
      </c>
      <c r="D160" s="18">
        <v>3</v>
      </c>
      <c r="E160" s="18">
        <v>1</v>
      </c>
      <c r="F160" s="18"/>
      <c r="G160" s="18">
        <v>4</v>
      </c>
      <c r="H160" s="18">
        <v>2</v>
      </c>
      <c r="I160" s="18">
        <v>2</v>
      </c>
      <c r="J160" s="18">
        <v>4</v>
      </c>
      <c r="K160" s="18">
        <v>8</v>
      </c>
      <c r="L160" s="18">
        <v>5</v>
      </c>
      <c r="M160" s="18">
        <v>4</v>
      </c>
      <c r="N160" s="18">
        <v>6</v>
      </c>
      <c r="O160" s="18">
        <v>4</v>
      </c>
      <c r="P160" s="18">
        <v>6</v>
      </c>
      <c r="Q160" s="18">
        <v>2</v>
      </c>
      <c r="R160" s="18">
        <v>5</v>
      </c>
      <c r="S160" s="18">
        <v>6</v>
      </c>
      <c r="T160" s="18"/>
      <c r="U160" s="18">
        <v>4</v>
      </c>
      <c r="V160" s="18"/>
      <c r="W160" s="18">
        <v>1</v>
      </c>
      <c r="X160" s="18"/>
      <c r="Y160" s="18">
        <v>1</v>
      </c>
      <c r="Z160" s="18">
        <v>1</v>
      </c>
      <c r="AA160" s="18">
        <v>3</v>
      </c>
      <c r="AB160" s="18">
        <v>1</v>
      </c>
      <c r="AC160" s="18"/>
      <c r="AD160" s="18"/>
      <c r="AE160" s="18">
        <v>6</v>
      </c>
      <c r="AF160" s="18"/>
      <c r="AG160" s="18"/>
      <c r="AH160" s="18">
        <v>1</v>
      </c>
      <c r="AI160" s="18">
        <v>2</v>
      </c>
      <c r="AJ160" s="18">
        <v>2</v>
      </c>
      <c r="AK160" s="18">
        <v>1</v>
      </c>
      <c r="AL160" s="18">
        <v>2</v>
      </c>
      <c r="AM160" s="18"/>
      <c r="AN160" s="18">
        <v>1</v>
      </c>
      <c r="AO160" s="18">
        <v>3</v>
      </c>
      <c r="AP160" s="18">
        <v>2</v>
      </c>
      <c r="AQ160" s="18">
        <v>3</v>
      </c>
      <c r="AR160" s="18">
        <v>4</v>
      </c>
      <c r="AS160" s="18">
        <v>1</v>
      </c>
      <c r="AT160" s="18">
        <v>2</v>
      </c>
      <c r="AU160" s="18">
        <v>2</v>
      </c>
      <c r="AV160" s="18"/>
      <c r="AW160" s="18">
        <v>3</v>
      </c>
      <c r="AX160" s="18">
        <v>2</v>
      </c>
      <c r="AY160" s="18">
        <v>5</v>
      </c>
      <c r="AZ160" s="18"/>
      <c r="BA160" s="18">
        <v>3</v>
      </c>
      <c r="BB160" s="18">
        <v>1</v>
      </c>
      <c r="BC160" s="18">
        <v>1</v>
      </c>
      <c r="BD160" s="18">
        <v>2</v>
      </c>
      <c r="BE160" s="18"/>
      <c r="BF160" s="18">
        <v>2</v>
      </c>
      <c r="BG160" s="18">
        <v>2</v>
      </c>
      <c r="BH160" s="18"/>
      <c r="BI160" s="18">
        <v>3</v>
      </c>
      <c r="BJ160" s="18"/>
      <c r="BK160" s="18">
        <v>1</v>
      </c>
      <c r="BL160" s="18">
        <v>1</v>
      </c>
      <c r="BM160" s="18">
        <v>1</v>
      </c>
      <c r="BN160" s="18"/>
      <c r="BO160" s="18">
        <v>3</v>
      </c>
      <c r="BP160" s="18"/>
      <c r="BQ160" s="18">
        <v>2</v>
      </c>
      <c r="BR160" s="18">
        <v>1</v>
      </c>
      <c r="BS160" s="18">
        <v>1</v>
      </c>
      <c r="BT160" s="18">
        <v>1</v>
      </c>
      <c r="BU160" s="18">
        <v>1</v>
      </c>
      <c r="BV160" s="18">
        <v>2</v>
      </c>
      <c r="BW160" s="18"/>
      <c r="BX160" s="18">
        <v>1</v>
      </c>
      <c r="BY160" s="19" t="e">
        <f>(BX160-BW160)/BW160</f>
        <v>#DIV/0!</v>
      </c>
    </row>
    <row r="161" spans="1:77" x14ac:dyDescent="0.35">
      <c r="A161" s="18" t="s">
        <v>6948</v>
      </c>
      <c r="B161" s="18">
        <v>5</v>
      </c>
      <c r="C161" s="18">
        <v>3</v>
      </c>
      <c r="D161" s="18">
        <v>3</v>
      </c>
      <c r="E161" s="18">
        <v>2</v>
      </c>
      <c r="F161" s="18">
        <v>3</v>
      </c>
      <c r="G161" s="18">
        <v>1</v>
      </c>
      <c r="H161" s="18">
        <v>1</v>
      </c>
      <c r="I161" s="18"/>
      <c r="J161" s="18">
        <v>1</v>
      </c>
      <c r="K161" s="18"/>
      <c r="L161" s="18"/>
      <c r="M161" s="18">
        <v>1</v>
      </c>
      <c r="N161" s="18"/>
      <c r="O161" s="18"/>
      <c r="P161" s="18">
        <v>1</v>
      </c>
      <c r="Q161" s="18">
        <v>1</v>
      </c>
      <c r="R161" s="18"/>
      <c r="S161" s="18">
        <v>1</v>
      </c>
      <c r="T161" s="18"/>
      <c r="U161" s="18">
        <v>1</v>
      </c>
      <c r="V161" s="18">
        <v>3</v>
      </c>
      <c r="W161" s="18">
        <v>2</v>
      </c>
      <c r="X161" s="18"/>
      <c r="Y161" s="18"/>
      <c r="Z161" s="18">
        <v>1</v>
      </c>
      <c r="AA161" s="18"/>
      <c r="AB161" s="18">
        <v>1</v>
      </c>
      <c r="AC161" s="18"/>
      <c r="AD161" s="18"/>
      <c r="AE161" s="18"/>
      <c r="AF161" s="18"/>
      <c r="AG161" s="18"/>
      <c r="AH161" s="18">
        <v>2</v>
      </c>
      <c r="AI161" s="18"/>
      <c r="AJ161" s="18">
        <v>1</v>
      </c>
      <c r="AK161" s="18">
        <v>1</v>
      </c>
      <c r="AL161" s="18"/>
      <c r="AM161" s="18"/>
      <c r="AN161" s="18"/>
      <c r="AO161" s="18">
        <v>1</v>
      </c>
      <c r="AP161" s="18"/>
      <c r="AQ161" s="18">
        <v>1</v>
      </c>
      <c r="AR161" s="18"/>
      <c r="AS161" s="18">
        <v>1</v>
      </c>
      <c r="AT161" s="18"/>
      <c r="AU161" s="18">
        <v>1</v>
      </c>
      <c r="AV161" s="18"/>
      <c r="AW161" s="18"/>
      <c r="AX161" s="18">
        <v>2</v>
      </c>
      <c r="AY161" s="18"/>
      <c r="AZ161" s="18"/>
      <c r="BA161" s="18">
        <v>1</v>
      </c>
      <c r="BB161" s="18"/>
      <c r="BC161" s="18"/>
      <c r="BD161" s="18"/>
      <c r="BE161" s="18">
        <v>1</v>
      </c>
      <c r="BF161" s="18">
        <v>1</v>
      </c>
      <c r="BG161" s="18">
        <v>1</v>
      </c>
      <c r="BH161" s="18"/>
      <c r="BI161" s="18">
        <v>1</v>
      </c>
      <c r="BJ161" s="18"/>
      <c r="BK161" s="18">
        <v>1</v>
      </c>
      <c r="BL161" s="18">
        <v>1</v>
      </c>
      <c r="BM161" s="18">
        <v>2</v>
      </c>
      <c r="BN161" s="18"/>
      <c r="BO161" s="18"/>
      <c r="BP161" s="18"/>
      <c r="BQ161" s="18"/>
      <c r="BR161" s="18">
        <v>2</v>
      </c>
      <c r="BS161" s="18">
        <v>2</v>
      </c>
      <c r="BT161" s="18"/>
      <c r="BU161" s="18">
        <v>1</v>
      </c>
      <c r="BV161" s="18">
        <v>2</v>
      </c>
      <c r="BW161" s="18"/>
      <c r="BX161" s="18">
        <v>1</v>
      </c>
      <c r="BY161" s="19" t="e">
        <f>(BX161-BW161)/BW161</f>
        <v>#DIV/0!</v>
      </c>
    </row>
    <row r="162" spans="1:77" x14ac:dyDescent="0.35">
      <c r="A162" s="18" t="s">
        <v>11905</v>
      </c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>
        <v>12</v>
      </c>
      <c r="BB162" s="18">
        <v>5</v>
      </c>
      <c r="BC162" s="18">
        <v>12</v>
      </c>
      <c r="BD162" s="18">
        <v>5</v>
      </c>
      <c r="BE162" s="18">
        <v>6</v>
      </c>
      <c r="BF162" s="18">
        <v>2</v>
      </c>
      <c r="BG162" s="18">
        <v>5</v>
      </c>
      <c r="BH162" s="18">
        <v>1</v>
      </c>
      <c r="BI162" s="18">
        <v>4</v>
      </c>
      <c r="BJ162" s="18">
        <v>1</v>
      </c>
      <c r="BK162" s="18">
        <v>2</v>
      </c>
      <c r="BL162" s="18"/>
      <c r="BM162" s="18">
        <v>5</v>
      </c>
      <c r="BN162" s="18">
        <v>1</v>
      </c>
      <c r="BO162" s="18">
        <v>1</v>
      </c>
      <c r="BP162" s="18">
        <v>3</v>
      </c>
      <c r="BQ162" s="18"/>
      <c r="BR162" s="18">
        <v>1</v>
      </c>
      <c r="BS162" s="18">
        <v>1</v>
      </c>
      <c r="BT162" s="18">
        <v>1</v>
      </c>
      <c r="BU162" s="18"/>
      <c r="BV162" s="18">
        <v>2</v>
      </c>
      <c r="BW162" s="18"/>
      <c r="BX162" s="18">
        <v>1</v>
      </c>
      <c r="BY162" s="19" t="e">
        <f>(BX162-BW162)/BW162</f>
        <v>#DIV/0!</v>
      </c>
    </row>
    <row r="163" spans="1:77" x14ac:dyDescent="0.35">
      <c r="A163" s="18" t="s">
        <v>10697</v>
      </c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>
        <v>6</v>
      </c>
      <c r="BH163" s="18">
        <v>1</v>
      </c>
      <c r="BI163" s="18">
        <v>2</v>
      </c>
      <c r="BJ163" s="18"/>
      <c r="BK163" s="18">
        <v>4</v>
      </c>
      <c r="BL163" s="18"/>
      <c r="BM163" s="18"/>
      <c r="BN163" s="18"/>
      <c r="BO163" s="18"/>
      <c r="BP163" s="18"/>
      <c r="BQ163" s="18"/>
      <c r="BR163" s="18"/>
      <c r="BS163" s="18"/>
      <c r="BT163" s="18">
        <v>1</v>
      </c>
      <c r="BU163" s="18"/>
      <c r="BV163" s="18">
        <v>2</v>
      </c>
      <c r="BW163" s="18"/>
      <c r="BX163" s="18">
        <v>1</v>
      </c>
      <c r="BY163" s="19" t="e">
        <f>(BX163-BW163)/BW163</f>
        <v>#DIV/0!</v>
      </c>
    </row>
    <row r="164" spans="1:77" x14ac:dyDescent="0.35">
      <c r="A164" s="18" t="s">
        <v>7243</v>
      </c>
      <c r="B164" s="18">
        <v>2</v>
      </c>
      <c r="C164" s="18">
        <v>2</v>
      </c>
      <c r="D164" s="18">
        <v>4</v>
      </c>
      <c r="E164" s="18">
        <v>3</v>
      </c>
      <c r="F164" s="18">
        <v>1</v>
      </c>
      <c r="G164" s="18">
        <v>2</v>
      </c>
      <c r="H164" s="18"/>
      <c r="I164" s="18">
        <v>2</v>
      </c>
      <c r="J164" s="18"/>
      <c r="K164" s="18">
        <v>3</v>
      </c>
      <c r="L164" s="18"/>
      <c r="M164" s="18"/>
      <c r="N164" s="18">
        <v>1</v>
      </c>
      <c r="O164" s="18">
        <v>2</v>
      </c>
      <c r="P164" s="18">
        <v>5</v>
      </c>
      <c r="Q164" s="18">
        <v>3</v>
      </c>
      <c r="R164" s="18"/>
      <c r="S164" s="18">
        <v>1</v>
      </c>
      <c r="T164" s="18">
        <v>1</v>
      </c>
      <c r="U164" s="18"/>
      <c r="V164" s="18">
        <v>1</v>
      </c>
      <c r="W164" s="18">
        <v>2</v>
      </c>
      <c r="X164" s="18"/>
      <c r="Y164" s="18">
        <v>2</v>
      </c>
      <c r="Z164" s="18"/>
      <c r="AA164" s="18"/>
      <c r="AB164" s="18"/>
      <c r="AC164" s="18">
        <v>3</v>
      </c>
      <c r="AD164" s="18"/>
      <c r="AE164" s="18"/>
      <c r="AF164" s="18">
        <v>2</v>
      </c>
      <c r="AG164" s="18">
        <v>3</v>
      </c>
      <c r="AH164" s="18">
        <v>1</v>
      </c>
      <c r="AI164" s="18">
        <v>2</v>
      </c>
      <c r="AJ164" s="18"/>
      <c r="AK164" s="18"/>
      <c r="AL164" s="18">
        <v>2</v>
      </c>
      <c r="AM164" s="18"/>
      <c r="AN164" s="18">
        <v>1</v>
      </c>
      <c r="AO164" s="18"/>
      <c r="AP164" s="18">
        <v>1</v>
      </c>
      <c r="AQ164" s="18"/>
      <c r="AR164" s="18">
        <v>1</v>
      </c>
      <c r="AS164" s="18"/>
      <c r="AT164" s="18">
        <v>3</v>
      </c>
      <c r="AU164" s="18">
        <v>3</v>
      </c>
      <c r="AV164" s="18">
        <v>3</v>
      </c>
      <c r="AW164" s="18"/>
      <c r="AX164" s="18">
        <v>2</v>
      </c>
      <c r="AY164" s="18">
        <v>3</v>
      </c>
      <c r="AZ164" s="18"/>
      <c r="BA164" s="18">
        <v>5</v>
      </c>
      <c r="BB164" s="18">
        <v>4</v>
      </c>
      <c r="BC164" s="18">
        <v>4</v>
      </c>
      <c r="BD164" s="18">
        <v>2</v>
      </c>
      <c r="BE164" s="18"/>
      <c r="BF164" s="18">
        <v>2</v>
      </c>
      <c r="BG164" s="18"/>
      <c r="BH164" s="18"/>
      <c r="BI164" s="18"/>
      <c r="BJ164" s="18">
        <v>1</v>
      </c>
      <c r="BK164" s="18">
        <v>11</v>
      </c>
      <c r="BL164" s="18">
        <v>3</v>
      </c>
      <c r="BM164" s="18">
        <v>2</v>
      </c>
      <c r="BN164" s="18">
        <v>1</v>
      </c>
      <c r="BO164" s="18"/>
      <c r="BP164" s="18"/>
      <c r="BQ164" s="18">
        <v>2</v>
      </c>
      <c r="BR164" s="18">
        <v>1</v>
      </c>
      <c r="BS164" s="18">
        <v>3</v>
      </c>
      <c r="BT164" s="18"/>
      <c r="BU164" s="18"/>
      <c r="BV164" s="18">
        <v>2</v>
      </c>
      <c r="BW164" s="18"/>
      <c r="BX164" s="18">
        <v>1</v>
      </c>
      <c r="BY164" s="19" t="e">
        <f>(BX164-BW164)/BW164</f>
        <v>#DIV/0!</v>
      </c>
    </row>
    <row r="165" spans="1:77" x14ac:dyDescent="0.35">
      <c r="A165" s="18" t="s">
        <v>14920</v>
      </c>
      <c r="B165" s="18">
        <v>2</v>
      </c>
      <c r="C165" s="18"/>
      <c r="D165" s="18"/>
      <c r="E165" s="18">
        <v>2</v>
      </c>
      <c r="F165" s="18"/>
      <c r="G165" s="18">
        <v>1</v>
      </c>
      <c r="H165" s="18"/>
      <c r="I165" s="18">
        <v>2</v>
      </c>
      <c r="J165" s="18">
        <v>1</v>
      </c>
      <c r="K165" s="18">
        <v>1</v>
      </c>
      <c r="L165" s="18">
        <v>2</v>
      </c>
      <c r="M165" s="18">
        <v>2</v>
      </c>
      <c r="N165" s="18">
        <v>1</v>
      </c>
      <c r="O165" s="18">
        <v>1</v>
      </c>
      <c r="P165" s="18">
        <v>4</v>
      </c>
      <c r="Q165" s="18">
        <v>1</v>
      </c>
      <c r="R165" s="18"/>
      <c r="S165" s="18">
        <v>1</v>
      </c>
      <c r="T165" s="18">
        <v>1</v>
      </c>
      <c r="U165" s="18">
        <v>1</v>
      </c>
      <c r="V165" s="18">
        <v>2</v>
      </c>
      <c r="W165" s="18"/>
      <c r="X165" s="18"/>
      <c r="Y165" s="18"/>
      <c r="Z165" s="18">
        <v>1</v>
      </c>
      <c r="AA165" s="18">
        <v>2</v>
      </c>
      <c r="AB165" s="18">
        <v>3</v>
      </c>
      <c r="AC165" s="18">
        <v>2</v>
      </c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>
        <v>1</v>
      </c>
      <c r="AR165" s="18"/>
      <c r="AS165" s="18"/>
      <c r="AT165" s="18"/>
      <c r="AU165" s="18"/>
      <c r="AV165" s="18"/>
      <c r="AW165" s="18"/>
      <c r="AX165" s="18"/>
      <c r="AY165" s="18"/>
      <c r="AZ165" s="18">
        <v>2</v>
      </c>
      <c r="BA165" s="18">
        <v>1</v>
      </c>
      <c r="BB165" s="18"/>
      <c r="BC165" s="18"/>
      <c r="BD165" s="18"/>
      <c r="BE165" s="18"/>
      <c r="BF165" s="18"/>
      <c r="BG165" s="18"/>
      <c r="BH165" s="18"/>
      <c r="BI165" s="18">
        <v>1</v>
      </c>
      <c r="BJ165" s="18">
        <v>2</v>
      </c>
      <c r="BK165" s="18">
        <v>2</v>
      </c>
      <c r="BL165" s="18"/>
      <c r="BM165" s="18"/>
      <c r="BN165" s="18"/>
      <c r="BO165" s="18">
        <v>1</v>
      </c>
      <c r="BP165" s="18">
        <v>1</v>
      </c>
      <c r="BQ165" s="18">
        <v>1</v>
      </c>
      <c r="BR165" s="18">
        <v>1</v>
      </c>
      <c r="BS165" s="18"/>
      <c r="BT165" s="18"/>
      <c r="BU165" s="18">
        <v>2</v>
      </c>
      <c r="BV165" s="18">
        <v>1</v>
      </c>
      <c r="BW165" s="18"/>
      <c r="BX165" s="18">
        <v>1</v>
      </c>
      <c r="BY165" s="19" t="e">
        <f>(BX165-BW165)/BW165</f>
        <v>#DIV/0!</v>
      </c>
    </row>
    <row r="166" spans="1:77" x14ac:dyDescent="0.35">
      <c r="A166" s="18" t="s">
        <v>3013</v>
      </c>
      <c r="B166" s="18">
        <v>1</v>
      </c>
      <c r="C166" s="18">
        <v>3</v>
      </c>
      <c r="D166" s="18"/>
      <c r="E166" s="18">
        <v>1</v>
      </c>
      <c r="F166" s="18">
        <v>2</v>
      </c>
      <c r="G166" s="18">
        <v>8</v>
      </c>
      <c r="H166" s="18">
        <v>2</v>
      </c>
      <c r="I166" s="18">
        <v>19</v>
      </c>
      <c r="J166" s="18">
        <v>5</v>
      </c>
      <c r="K166" s="18">
        <v>2</v>
      </c>
      <c r="L166" s="18">
        <v>7</v>
      </c>
      <c r="M166" s="18"/>
      <c r="N166" s="18">
        <v>2</v>
      </c>
      <c r="O166" s="18">
        <v>2</v>
      </c>
      <c r="P166" s="18">
        <v>1</v>
      </c>
      <c r="Q166" s="18">
        <v>4</v>
      </c>
      <c r="R166" s="18">
        <v>2</v>
      </c>
      <c r="S166" s="18"/>
      <c r="T166" s="18"/>
      <c r="U166" s="18">
        <v>1</v>
      </c>
      <c r="V166" s="18"/>
      <c r="W166" s="18"/>
      <c r="X166" s="18">
        <v>2</v>
      </c>
      <c r="Y166" s="18">
        <v>2</v>
      </c>
      <c r="Z166" s="18"/>
      <c r="AA166" s="18">
        <v>7</v>
      </c>
      <c r="AB166" s="18">
        <v>5</v>
      </c>
      <c r="AC166" s="18">
        <v>5</v>
      </c>
      <c r="AD166" s="18">
        <v>5</v>
      </c>
      <c r="AE166" s="18">
        <v>3</v>
      </c>
      <c r="AF166" s="18">
        <v>3</v>
      </c>
      <c r="AG166" s="18">
        <v>2</v>
      </c>
      <c r="AH166" s="18">
        <v>2</v>
      </c>
      <c r="AI166" s="18">
        <v>3</v>
      </c>
      <c r="AJ166" s="18">
        <v>3</v>
      </c>
      <c r="AK166" s="18">
        <v>6</v>
      </c>
      <c r="AL166" s="18">
        <v>3</v>
      </c>
      <c r="AM166" s="18">
        <v>2</v>
      </c>
      <c r="AN166" s="18">
        <v>2</v>
      </c>
      <c r="AO166" s="18">
        <v>3</v>
      </c>
      <c r="AP166" s="18">
        <v>5</v>
      </c>
      <c r="AQ166" s="18">
        <v>2</v>
      </c>
      <c r="AR166" s="18">
        <v>3</v>
      </c>
      <c r="AS166" s="18">
        <v>6</v>
      </c>
      <c r="AT166" s="18">
        <v>12</v>
      </c>
      <c r="AU166" s="18">
        <v>6</v>
      </c>
      <c r="AV166" s="18"/>
      <c r="AW166" s="18">
        <v>6</v>
      </c>
      <c r="AX166" s="18">
        <v>4</v>
      </c>
      <c r="AY166" s="18">
        <v>6</v>
      </c>
      <c r="AZ166" s="18">
        <v>5</v>
      </c>
      <c r="BA166" s="18">
        <v>4</v>
      </c>
      <c r="BB166" s="18">
        <v>5</v>
      </c>
      <c r="BC166" s="18">
        <v>6</v>
      </c>
      <c r="BD166" s="18">
        <v>3</v>
      </c>
      <c r="BE166" s="18">
        <v>3</v>
      </c>
      <c r="BF166" s="18">
        <v>1</v>
      </c>
      <c r="BG166" s="18">
        <v>2</v>
      </c>
      <c r="BH166" s="18">
        <v>1</v>
      </c>
      <c r="BI166" s="18">
        <v>2</v>
      </c>
      <c r="BJ166" s="18">
        <v>5</v>
      </c>
      <c r="BK166" s="18">
        <v>1</v>
      </c>
      <c r="BL166" s="18">
        <v>1</v>
      </c>
      <c r="BM166" s="18">
        <v>7</v>
      </c>
      <c r="BN166" s="18">
        <v>5</v>
      </c>
      <c r="BO166" s="18">
        <v>3</v>
      </c>
      <c r="BP166" s="18">
        <v>5</v>
      </c>
      <c r="BQ166" s="18">
        <v>3</v>
      </c>
      <c r="BR166" s="18">
        <v>4</v>
      </c>
      <c r="BS166" s="18">
        <v>5</v>
      </c>
      <c r="BT166" s="18">
        <v>2</v>
      </c>
      <c r="BU166" s="18">
        <v>1</v>
      </c>
      <c r="BV166" s="18">
        <v>1</v>
      </c>
      <c r="BW166" s="18"/>
      <c r="BX166" s="18">
        <v>1</v>
      </c>
      <c r="BY166" s="19" t="e">
        <f>(BX166-BW166)/BW166</f>
        <v>#DIV/0!</v>
      </c>
    </row>
    <row r="167" spans="1:77" x14ac:dyDescent="0.35">
      <c r="A167" s="18" t="s">
        <v>6529</v>
      </c>
      <c r="B167" s="18">
        <v>5</v>
      </c>
      <c r="C167" s="18">
        <v>4</v>
      </c>
      <c r="D167" s="18">
        <v>2</v>
      </c>
      <c r="E167" s="18">
        <v>2</v>
      </c>
      <c r="F167" s="18">
        <v>1</v>
      </c>
      <c r="G167" s="18">
        <v>3</v>
      </c>
      <c r="H167" s="18">
        <v>2</v>
      </c>
      <c r="I167" s="18">
        <v>2</v>
      </c>
      <c r="J167" s="18">
        <v>2</v>
      </c>
      <c r="K167" s="18"/>
      <c r="L167" s="18">
        <v>1</v>
      </c>
      <c r="M167" s="18">
        <v>5</v>
      </c>
      <c r="N167" s="18"/>
      <c r="O167" s="18"/>
      <c r="P167" s="18">
        <v>2</v>
      </c>
      <c r="Q167" s="18">
        <v>1</v>
      </c>
      <c r="R167" s="18">
        <v>2</v>
      </c>
      <c r="S167" s="18"/>
      <c r="T167" s="18">
        <v>1</v>
      </c>
      <c r="U167" s="18"/>
      <c r="V167" s="18">
        <v>1</v>
      </c>
      <c r="W167" s="18">
        <v>2</v>
      </c>
      <c r="X167" s="18"/>
      <c r="Y167" s="18"/>
      <c r="Z167" s="18"/>
      <c r="AA167" s="18"/>
      <c r="AB167" s="18">
        <v>1</v>
      </c>
      <c r="AC167" s="18"/>
      <c r="AD167" s="18">
        <v>1</v>
      </c>
      <c r="AE167" s="18"/>
      <c r="AF167" s="18">
        <v>2</v>
      </c>
      <c r="AG167" s="18"/>
      <c r="AH167" s="18"/>
      <c r="AI167" s="18"/>
      <c r="AJ167" s="18">
        <v>1</v>
      </c>
      <c r="AK167" s="18">
        <v>1</v>
      </c>
      <c r="AL167" s="18"/>
      <c r="AM167" s="18">
        <v>1</v>
      </c>
      <c r="AN167" s="18">
        <v>1</v>
      </c>
      <c r="AO167" s="18"/>
      <c r="AP167" s="18"/>
      <c r="AQ167" s="18"/>
      <c r="AR167" s="18"/>
      <c r="AS167" s="18"/>
      <c r="AT167" s="18">
        <v>1</v>
      </c>
      <c r="AU167" s="18"/>
      <c r="AV167" s="18">
        <v>1</v>
      </c>
      <c r="AW167" s="18">
        <v>2</v>
      </c>
      <c r="AX167" s="18">
        <v>1</v>
      </c>
      <c r="AY167" s="18">
        <v>3</v>
      </c>
      <c r="AZ167" s="18"/>
      <c r="BA167" s="18">
        <v>2</v>
      </c>
      <c r="BB167" s="18">
        <v>1</v>
      </c>
      <c r="BC167" s="18"/>
      <c r="BD167" s="18">
        <v>3</v>
      </c>
      <c r="BE167" s="18">
        <v>2</v>
      </c>
      <c r="BF167" s="18">
        <v>2</v>
      </c>
      <c r="BG167" s="18">
        <v>1</v>
      </c>
      <c r="BH167" s="18"/>
      <c r="BI167" s="18"/>
      <c r="BJ167" s="18">
        <v>2</v>
      </c>
      <c r="BK167" s="18">
        <v>2</v>
      </c>
      <c r="BL167" s="18">
        <v>1</v>
      </c>
      <c r="BM167" s="18"/>
      <c r="BN167" s="18"/>
      <c r="BO167" s="18">
        <v>1</v>
      </c>
      <c r="BP167" s="18"/>
      <c r="BQ167" s="18"/>
      <c r="BR167" s="18">
        <v>1</v>
      </c>
      <c r="BS167" s="18"/>
      <c r="BT167" s="18">
        <v>1</v>
      </c>
      <c r="BU167" s="18">
        <v>1</v>
      </c>
      <c r="BV167" s="18">
        <v>1</v>
      </c>
      <c r="BW167" s="18"/>
      <c r="BX167" s="18">
        <v>1</v>
      </c>
      <c r="BY167" s="19" t="e">
        <f>(BX167-BW167)/BW167</f>
        <v>#DIV/0!</v>
      </c>
    </row>
    <row r="168" spans="1:77" x14ac:dyDescent="0.35">
      <c r="A168" s="18" t="s">
        <v>1812</v>
      </c>
      <c r="B168" s="18"/>
      <c r="C168" s="18">
        <v>3</v>
      </c>
      <c r="D168" s="18">
        <v>1</v>
      </c>
      <c r="E168" s="18">
        <v>1</v>
      </c>
      <c r="F168" s="18">
        <v>1</v>
      </c>
      <c r="G168" s="18">
        <v>1</v>
      </c>
      <c r="H168" s="18">
        <v>1</v>
      </c>
      <c r="I168" s="18"/>
      <c r="J168" s="18">
        <v>1</v>
      </c>
      <c r="K168" s="18"/>
      <c r="L168" s="18">
        <v>2</v>
      </c>
      <c r="M168" s="18">
        <v>1</v>
      </c>
      <c r="N168" s="18">
        <v>1</v>
      </c>
      <c r="O168" s="18">
        <v>2</v>
      </c>
      <c r="P168" s="18">
        <v>4</v>
      </c>
      <c r="Q168" s="18">
        <v>1</v>
      </c>
      <c r="R168" s="18"/>
      <c r="S168" s="18">
        <v>4</v>
      </c>
      <c r="T168" s="18">
        <v>5</v>
      </c>
      <c r="U168" s="18">
        <v>2</v>
      </c>
      <c r="V168" s="18">
        <v>5</v>
      </c>
      <c r="W168" s="18"/>
      <c r="X168" s="18">
        <v>6</v>
      </c>
      <c r="Y168" s="18"/>
      <c r="Z168" s="18"/>
      <c r="AA168" s="18"/>
      <c r="AB168" s="18">
        <v>3</v>
      </c>
      <c r="AC168" s="18"/>
      <c r="AD168" s="18">
        <v>1</v>
      </c>
      <c r="AE168" s="18">
        <v>1</v>
      </c>
      <c r="AF168" s="18">
        <v>1</v>
      </c>
      <c r="AG168" s="18"/>
      <c r="AH168" s="18">
        <v>2</v>
      </c>
      <c r="AI168" s="18">
        <v>2</v>
      </c>
      <c r="AJ168" s="18"/>
      <c r="AK168" s="18">
        <v>2</v>
      </c>
      <c r="AL168" s="18">
        <v>1</v>
      </c>
      <c r="AM168" s="18">
        <v>3</v>
      </c>
      <c r="AN168" s="18">
        <v>2</v>
      </c>
      <c r="AO168" s="18">
        <v>6</v>
      </c>
      <c r="AP168" s="18">
        <v>4</v>
      </c>
      <c r="AQ168" s="18">
        <v>1</v>
      </c>
      <c r="AR168" s="18"/>
      <c r="AS168" s="18">
        <v>1</v>
      </c>
      <c r="AT168" s="18">
        <v>3</v>
      </c>
      <c r="AU168" s="18">
        <v>2</v>
      </c>
      <c r="AV168" s="18"/>
      <c r="AW168" s="18">
        <v>1</v>
      </c>
      <c r="AX168" s="18"/>
      <c r="AY168" s="18">
        <v>2</v>
      </c>
      <c r="AZ168" s="18">
        <v>1</v>
      </c>
      <c r="BA168" s="18"/>
      <c r="BB168" s="18"/>
      <c r="BC168" s="18">
        <v>1</v>
      </c>
      <c r="BD168" s="18">
        <v>2</v>
      </c>
      <c r="BE168" s="18"/>
      <c r="BF168" s="18"/>
      <c r="BG168" s="18"/>
      <c r="BH168" s="18">
        <v>1</v>
      </c>
      <c r="BI168" s="18"/>
      <c r="BJ168" s="18"/>
      <c r="BK168" s="18"/>
      <c r="BL168" s="18"/>
      <c r="BM168" s="18"/>
      <c r="BN168" s="18"/>
      <c r="BO168" s="18"/>
      <c r="BP168" s="18"/>
      <c r="BQ168" s="18">
        <v>1</v>
      </c>
      <c r="BR168" s="18">
        <v>2</v>
      </c>
      <c r="BS168" s="18"/>
      <c r="BT168" s="18"/>
      <c r="BU168" s="18">
        <v>1</v>
      </c>
      <c r="BV168" s="18">
        <v>1</v>
      </c>
      <c r="BW168" s="18"/>
      <c r="BX168" s="18">
        <v>1</v>
      </c>
      <c r="BY168" s="19" t="e">
        <f>(BX168-BW168)/BW168</f>
        <v>#DIV/0!</v>
      </c>
    </row>
    <row r="169" spans="1:77" x14ac:dyDescent="0.35">
      <c r="A169" s="18" t="s">
        <v>10792</v>
      </c>
      <c r="B169" s="18">
        <v>1</v>
      </c>
      <c r="C169" s="18">
        <v>1</v>
      </c>
      <c r="D169" s="18"/>
      <c r="E169" s="18">
        <v>3</v>
      </c>
      <c r="F169" s="18">
        <v>1</v>
      </c>
      <c r="G169" s="18">
        <v>4</v>
      </c>
      <c r="H169" s="18">
        <v>2</v>
      </c>
      <c r="I169" s="18"/>
      <c r="J169" s="18"/>
      <c r="K169" s="18"/>
      <c r="L169" s="18">
        <v>4</v>
      </c>
      <c r="M169" s="18"/>
      <c r="N169" s="18"/>
      <c r="O169" s="18"/>
      <c r="P169" s="18">
        <v>2</v>
      </c>
      <c r="Q169" s="18"/>
      <c r="R169" s="18">
        <v>2</v>
      </c>
      <c r="S169" s="18">
        <v>1</v>
      </c>
      <c r="T169" s="18"/>
      <c r="U169" s="18">
        <v>1</v>
      </c>
      <c r="V169" s="18"/>
      <c r="W169" s="18">
        <v>1</v>
      </c>
      <c r="X169" s="18">
        <v>1</v>
      </c>
      <c r="Y169" s="18">
        <v>2</v>
      </c>
      <c r="Z169" s="18">
        <v>2</v>
      </c>
      <c r="AA169" s="18"/>
      <c r="AB169" s="18"/>
      <c r="AC169" s="18">
        <v>2</v>
      </c>
      <c r="AD169" s="18">
        <v>2</v>
      </c>
      <c r="AE169" s="18"/>
      <c r="AF169" s="18">
        <v>2</v>
      </c>
      <c r="AG169" s="18"/>
      <c r="AH169" s="18"/>
      <c r="AI169" s="18"/>
      <c r="AJ169" s="18">
        <v>1</v>
      </c>
      <c r="AK169" s="18">
        <v>2</v>
      </c>
      <c r="AL169" s="18"/>
      <c r="AM169" s="18">
        <v>3</v>
      </c>
      <c r="AN169" s="18">
        <v>4</v>
      </c>
      <c r="AO169" s="18">
        <v>1</v>
      </c>
      <c r="AP169" s="18">
        <v>2</v>
      </c>
      <c r="AQ169" s="18">
        <v>7</v>
      </c>
      <c r="AR169" s="18">
        <v>1</v>
      </c>
      <c r="AS169" s="18">
        <v>4</v>
      </c>
      <c r="AT169" s="18">
        <v>2</v>
      </c>
      <c r="AU169" s="18"/>
      <c r="AV169" s="18"/>
      <c r="AW169" s="18">
        <v>2</v>
      </c>
      <c r="AX169" s="18">
        <v>1</v>
      </c>
      <c r="AY169" s="18">
        <v>2</v>
      </c>
      <c r="AZ169" s="18">
        <v>1</v>
      </c>
      <c r="BA169" s="18">
        <v>1</v>
      </c>
      <c r="BB169" s="18"/>
      <c r="BC169" s="18"/>
      <c r="BD169" s="18">
        <v>3</v>
      </c>
      <c r="BE169" s="18"/>
      <c r="BF169" s="18">
        <v>1</v>
      </c>
      <c r="BG169" s="18"/>
      <c r="BH169" s="18"/>
      <c r="BI169" s="18">
        <v>1</v>
      </c>
      <c r="BJ169" s="18"/>
      <c r="BK169" s="18"/>
      <c r="BL169" s="18"/>
      <c r="BM169" s="18">
        <v>2</v>
      </c>
      <c r="BN169" s="18"/>
      <c r="BO169" s="18"/>
      <c r="BP169" s="18"/>
      <c r="BQ169" s="18"/>
      <c r="BR169" s="18">
        <v>1</v>
      </c>
      <c r="BS169" s="18"/>
      <c r="BT169" s="18"/>
      <c r="BU169" s="18">
        <v>1</v>
      </c>
      <c r="BV169" s="18">
        <v>1</v>
      </c>
      <c r="BW169" s="18"/>
      <c r="BX169" s="18">
        <v>1</v>
      </c>
      <c r="BY169" s="19" t="e">
        <f>(BX169-BW169)/BW169</f>
        <v>#DIV/0!</v>
      </c>
    </row>
    <row r="170" spans="1:77" x14ac:dyDescent="0.35">
      <c r="A170" s="18" t="s">
        <v>5211</v>
      </c>
      <c r="B170" s="18">
        <v>1</v>
      </c>
      <c r="C170" s="18">
        <v>3</v>
      </c>
      <c r="D170" s="18">
        <v>2</v>
      </c>
      <c r="E170" s="18"/>
      <c r="F170" s="18">
        <v>2</v>
      </c>
      <c r="G170" s="18">
        <v>1</v>
      </c>
      <c r="H170" s="18"/>
      <c r="I170" s="18">
        <v>1</v>
      </c>
      <c r="J170" s="18">
        <v>4</v>
      </c>
      <c r="K170" s="18">
        <v>6</v>
      </c>
      <c r="L170" s="18"/>
      <c r="M170" s="18"/>
      <c r="N170" s="18">
        <v>1</v>
      </c>
      <c r="O170" s="18"/>
      <c r="P170" s="18">
        <v>2</v>
      </c>
      <c r="Q170" s="18">
        <v>1</v>
      </c>
      <c r="R170" s="18">
        <v>1</v>
      </c>
      <c r="S170" s="18">
        <v>1</v>
      </c>
      <c r="T170" s="18">
        <v>1</v>
      </c>
      <c r="U170" s="18">
        <v>3</v>
      </c>
      <c r="V170" s="18"/>
      <c r="W170" s="18">
        <v>1</v>
      </c>
      <c r="X170" s="18"/>
      <c r="Y170" s="18">
        <v>4</v>
      </c>
      <c r="Z170" s="18">
        <v>3</v>
      </c>
      <c r="AA170" s="18">
        <v>1</v>
      </c>
      <c r="AB170" s="18">
        <v>1</v>
      </c>
      <c r="AC170" s="18"/>
      <c r="AD170" s="18"/>
      <c r="AE170" s="18"/>
      <c r="AF170" s="18">
        <v>5</v>
      </c>
      <c r="AG170" s="18">
        <v>3</v>
      </c>
      <c r="AH170" s="18">
        <v>3</v>
      </c>
      <c r="AI170" s="18"/>
      <c r="AJ170" s="18">
        <v>2</v>
      </c>
      <c r="AK170" s="18"/>
      <c r="AL170" s="18"/>
      <c r="AM170" s="18"/>
      <c r="AN170" s="18">
        <v>2</v>
      </c>
      <c r="AO170" s="18"/>
      <c r="AP170" s="18"/>
      <c r="AQ170" s="18">
        <v>1</v>
      </c>
      <c r="AR170" s="18">
        <v>1</v>
      </c>
      <c r="AS170" s="18">
        <v>2</v>
      </c>
      <c r="AT170" s="18">
        <v>1</v>
      </c>
      <c r="AU170" s="18"/>
      <c r="AV170" s="18"/>
      <c r="AW170" s="18">
        <v>1</v>
      </c>
      <c r="AX170" s="18">
        <v>2</v>
      </c>
      <c r="AY170" s="18">
        <v>2</v>
      </c>
      <c r="AZ170" s="18">
        <v>1</v>
      </c>
      <c r="BA170" s="18">
        <v>1</v>
      </c>
      <c r="BB170" s="18"/>
      <c r="BC170" s="18">
        <v>2</v>
      </c>
      <c r="BD170" s="18">
        <v>1</v>
      </c>
      <c r="BE170" s="18">
        <v>2</v>
      </c>
      <c r="BF170" s="18"/>
      <c r="BG170" s="18"/>
      <c r="BH170" s="18">
        <v>1</v>
      </c>
      <c r="BI170" s="18">
        <v>3</v>
      </c>
      <c r="BJ170" s="18">
        <v>1</v>
      </c>
      <c r="BK170" s="18"/>
      <c r="BL170" s="18">
        <v>2</v>
      </c>
      <c r="BM170" s="18"/>
      <c r="BN170" s="18"/>
      <c r="BO170" s="18"/>
      <c r="BP170" s="18">
        <v>1</v>
      </c>
      <c r="BQ170" s="18">
        <v>2</v>
      </c>
      <c r="BR170" s="18"/>
      <c r="BS170" s="18"/>
      <c r="BT170" s="18"/>
      <c r="BU170" s="18">
        <v>1</v>
      </c>
      <c r="BV170" s="18">
        <v>1</v>
      </c>
      <c r="BW170" s="18"/>
      <c r="BX170" s="18">
        <v>1</v>
      </c>
      <c r="BY170" s="19" t="e">
        <f>(BX170-BW170)/BW170</f>
        <v>#DIV/0!</v>
      </c>
    </row>
    <row r="171" spans="1:77" x14ac:dyDescent="0.35">
      <c r="A171" s="18" t="s">
        <v>12890</v>
      </c>
      <c r="B171" s="18">
        <v>1</v>
      </c>
      <c r="C171" s="18">
        <v>1</v>
      </c>
      <c r="D171" s="18">
        <v>3</v>
      </c>
      <c r="E171" s="18">
        <v>5</v>
      </c>
      <c r="F171" s="18">
        <v>1</v>
      </c>
      <c r="G171" s="18">
        <v>1</v>
      </c>
      <c r="H171" s="18"/>
      <c r="I171" s="18"/>
      <c r="J171" s="18"/>
      <c r="K171" s="18"/>
      <c r="L171" s="18">
        <v>1</v>
      </c>
      <c r="M171" s="18">
        <v>7</v>
      </c>
      <c r="N171" s="18">
        <v>3</v>
      </c>
      <c r="O171" s="18">
        <v>1</v>
      </c>
      <c r="P171" s="18">
        <v>1</v>
      </c>
      <c r="Q171" s="18">
        <v>1</v>
      </c>
      <c r="R171" s="18"/>
      <c r="S171" s="18"/>
      <c r="T171" s="18"/>
      <c r="U171" s="18"/>
      <c r="V171" s="18"/>
      <c r="W171" s="18">
        <v>1</v>
      </c>
      <c r="X171" s="18"/>
      <c r="Y171" s="18"/>
      <c r="Z171" s="18"/>
      <c r="AA171" s="18"/>
      <c r="AB171" s="18">
        <v>1</v>
      </c>
      <c r="AC171" s="18">
        <v>2</v>
      </c>
      <c r="AD171" s="18"/>
      <c r="AE171" s="18">
        <v>2</v>
      </c>
      <c r="AF171" s="18"/>
      <c r="AG171" s="18">
        <v>1</v>
      </c>
      <c r="AH171" s="18">
        <v>1</v>
      </c>
      <c r="AI171" s="18"/>
      <c r="AJ171" s="18">
        <v>1</v>
      </c>
      <c r="AK171" s="18"/>
      <c r="AL171" s="18"/>
      <c r="AM171" s="18">
        <v>3</v>
      </c>
      <c r="AN171" s="18">
        <v>2</v>
      </c>
      <c r="AO171" s="18">
        <v>1</v>
      </c>
      <c r="AP171" s="18"/>
      <c r="AQ171" s="18">
        <v>2</v>
      </c>
      <c r="AR171" s="18"/>
      <c r="AS171" s="18">
        <v>2</v>
      </c>
      <c r="AT171" s="18">
        <v>1</v>
      </c>
      <c r="AU171" s="18"/>
      <c r="AV171" s="18"/>
      <c r="AW171" s="18"/>
      <c r="AX171" s="18">
        <v>1</v>
      </c>
      <c r="AY171" s="18"/>
      <c r="AZ171" s="18"/>
      <c r="BA171" s="18">
        <v>2</v>
      </c>
      <c r="BB171" s="18">
        <v>1</v>
      </c>
      <c r="BC171" s="18">
        <v>2</v>
      </c>
      <c r="BD171" s="18">
        <v>5</v>
      </c>
      <c r="BE171" s="18">
        <v>3</v>
      </c>
      <c r="BF171" s="18">
        <v>1</v>
      </c>
      <c r="BG171" s="18"/>
      <c r="BH171" s="18">
        <v>1</v>
      </c>
      <c r="BI171" s="18">
        <v>1</v>
      </c>
      <c r="BJ171" s="18">
        <v>2</v>
      </c>
      <c r="BK171" s="18"/>
      <c r="BL171" s="18"/>
      <c r="BM171" s="18">
        <v>2</v>
      </c>
      <c r="BN171" s="18"/>
      <c r="BO171" s="18">
        <v>1</v>
      </c>
      <c r="BP171" s="18">
        <v>5</v>
      </c>
      <c r="BQ171" s="18">
        <v>3</v>
      </c>
      <c r="BR171" s="18">
        <v>2</v>
      </c>
      <c r="BS171" s="18">
        <v>3</v>
      </c>
      <c r="BT171" s="18">
        <v>2</v>
      </c>
      <c r="BU171" s="18"/>
      <c r="BV171" s="18">
        <v>1</v>
      </c>
      <c r="BW171" s="18"/>
      <c r="BX171" s="18">
        <v>1</v>
      </c>
      <c r="BY171" s="19" t="e">
        <f>(BX171-BW171)/BW171</f>
        <v>#DIV/0!</v>
      </c>
    </row>
    <row r="172" spans="1:77" x14ac:dyDescent="0.35">
      <c r="A172" s="18" t="s">
        <v>6343</v>
      </c>
      <c r="B172" s="18">
        <v>1</v>
      </c>
      <c r="C172" s="18">
        <v>1</v>
      </c>
      <c r="D172" s="18">
        <v>2</v>
      </c>
      <c r="E172" s="18">
        <v>1</v>
      </c>
      <c r="F172" s="18"/>
      <c r="G172" s="18">
        <v>1</v>
      </c>
      <c r="H172" s="18">
        <v>1</v>
      </c>
      <c r="I172" s="18"/>
      <c r="J172" s="18">
        <v>7</v>
      </c>
      <c r="K172" s="18"/>
      <c r="L172" s="18"/>
      <c r="M172" s="18">
        <v>2</v>
      </c>
      <c r="N172" s="18"/>
      <c r="O172" s="18">
        <v>1</v>
      </c>
      <c r="P172" s="18"/>
      <c r="Q172" s="18"/>
      <c r="R172" s="18">
        <v>1</v>
      </c>
      <c r="S172" s="18">
        <v>1</v>
      </c>
      <c r="T172" s="18"/>
      <c r="U172" s="18">
        <v>3</v>
      </c>
      <c r="V172" s="18">
        <v>1</v>
      </c>
      <c r="W172" s="18">
        <v>2</v>
      </c>
      <c r="X172" s="18"/>
      <c r="Y172" s="18"/>
      <c r="Z172" s="18"/>
      <c r="AA172" s="18">
        <v>2</v>
      </c>
      <c r="AB172" s="18">
        <v>2</v>
      </c>
      <c r="AC172" s="18">
        <v>1</v>
      </c>
      <c r="AD172" s="18">
        <v>3</v>
      </c>
      <c r="AE172" s="18"/>
      <c r="AF172" s="18">
        <v>3</v>
      </c>
      <c r="AG172" s="18">
        <v>4</v>
      </c>
      <c r="AH172" s="18">
        <v>1</v>
      </c>
      <c r="AI172" s="18">
        <v>2</v>
      </c>
      <c r="AJ172" s="18"/>
      <c r="AK172" s="18"/>
      <c r="AL172" s="18">
        <v>1</v>
      </c>
      <c r="AM172" s="18">
        <v>1</v>
      </c>
      <c r="AN172" s="18"/>
      <c r="AO172" s="18"/>
      <c r="AP172" s="18">
        <v>3</v>
      </c>
      <c r="AQ172" s="18"/>
      <c r="AR172" s="18">
        <v>2</v>
      </c>
      <c r="AS172" s="18">
        <v>1</v>
      </c>
      <c r="AT172" s="18">
        <v>2</v>
      </c>
      <c r="AU172" s="18"/>
      <c r="AV172" s="18"/>
      <c r="AW172" s="18"/>
      <c r="AX172" s="18">
        <v>1</v>
      </c>
      <c r="AY172" s="18">
        <v>3</v>
      </c>
      <c r="AZ172" s="18">
        <v>2</v>
      </c>
      <c r="BA172" s="18"/>
      <c r="BB172" s="18">
        <v>3</v>
      </c>
      <c r="BC172" s="18">
        <v>2</v>
      </c>
      <c r="BD172" s="18">
        <v>1</v>
      </c>
      <c r="BE172" s="18">
        <v>1</v>
      </c>
      <c r="BF172" s="18"/>
      <c r="BG172" s="18">
        <v>1</v>
      </c>
      <c r="BH172" s="18">
        <v>2</v>
      </c>
      <c r="BI172" s="18">
        <v>1</v>
      </c>
      <c r="BJ172" s="18">
        <v>1</v>
      </c>
      <c r="BK172" s="18">
        <v>2</v>
      </c>
      <c r="BL172" s="18"/>
      <c r="BM172" s="18">
        <v>3</v>
      </c>
      <c r="BN172" s="18">
        <v>3</v>
      </c>
      <c r="BO172" s="18">
        <v>1</v>
      </c>
      <c r="BP172" s="18">
        <v>1</v>
      </c>
      <c r="BQ172" s="18">
        <v>4</v>
      </c>
      <c r="BR172" s="18">
        <v>3</v>
      </c>
      <c r="BS172" s="18">
        <v>5</v>
      </c>
      <c r="BT172" s="18">
        <v>1</v>
      </c>
      <c r="BU172" s="18"/>
      <c r="BV172" s="18">
        <v>1</v>
      </c>
      <c r="BW172" s="18"/>
      <c r="BX172" s="18">
        <v>1</v>
      </c>
      <c r="BY172" s="19" t="e">
        <f>(BX172-BW172)/BW172</f>
        <v>#DIV/0!</v>
      </c>
    </row>
    <row r="173" spans="1:77" x14ac:dyDescent="0.35">
      <c r="A173" s="18" t="s">
        <v>8339</v>
      </c>
      <c r="B173" s="18"/>
      <c r="C173" s="18">
        <v>1</v>
      </c>
      <c r="D173" s="18"/>
      <c r="E173" s="18">
        <v>1</v>
      </c>
      <c r="F173" s="18"/>
      <c r="G173" s="18">
        <v>1</v>
      </c>
      <c r="H173" s="18"/>
      <c r="I173" s="18"/>
      <c r="J173" s="18"/>
      <c r="K173" s="18"/>
      <c r="L173" s="18"/>
      <c r="M173" s="18"/>
      <c r="N173" s="18"/>
      <c r="O173" s="18"/>
      <c r="P173" s="18"/>
      <c r="Q173" s="18">
        <v>1</v>
      </c>
      <c r="R173" s="18"/>
      <c r="S173" s="18"/>
      <c r="T173" s="18"/>
      <c r="U173" s="18"/>
      <c r="V173" s="18"/>
      <c r="W173" s="18"/>
      <c r="X173" s="18"/>
      <c r="Y173" s="18"/>
      <c r="Z173" s="18">
        <v>1</v>
      </c>
      <c r="AA173" s="18"/>
      <c r="AB173" s="18"/>
      <c r="AC173" s="18"/>
      <c r="AD173" s="18">
        <v>1</v>
      </c>
      <c r="AE173" s="18">
        <v>1</v>
      </c>
      <c r="AF173" s="18"/>
      <c r="AG173" s="18"/>
      <c r="AH173" s="18"/>
      <c r="AI173" s="18">
        <v>1</v>
      </c>
      <c r="AJ173" s="18"/>
      <c r="AK173" s="18"/>
      <c r="AL173" s="18">
        <v>1</v>
      </c>
      <c r="AM173" s="18">
        <v>1</v>
      </c>
      <c r="AN173" s="18"/>
      <c r="AO173" s="18"/>
      <c r="AP173" s="18"/>
      <c r="AQ173" s="18"/>
      <c r="AR173" s="18"/>
      <c r="AS173" s="18"/>
      <c r="AT173" s="18">
        <v>1</v>
      </c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>
        <v>1</v>
      </c>
      <c r="BF173" s="18"/>
      <c r="BG173" s="18"/>
      <c r="BH173" s="18">
        <v>1</v>
      </c>
      <c r="BI173" s="18"/>
      <c r="BJ173" s="18">
        <v>1</v>
      </c>
      <c r="BK173" s="18"/>
      <c r="BL173" s="18"/>
      <c r="BM173" s="18"/>
      <c r="BN173" s="18"/>
      <c r="BO173" s="18"/>
      <c r="BP173" s="18">
        <v>1</v>
      </c>
      <c r="BQ173" s="18"/>
      <c r="BR173" s="18"/>
      <c r="BS173" s="18"/>
      <c r="BT173" s="18">
        <v>1</v>
      </c>
      <c r="BU173" s="18"/>
      <c r="BV173" s="18">
        <v>1</v>
      </c>
      <c r="BW173" s="18"/>
      <c r="BX173" s="18">
        <v>1</v>
      </c>
      <c r="BY173" s="19" t="e">
        <f>(BX173-BW173)/BW173</f>
        <v>#DIV/0!</v>
      </c>
    </row>
    <row r="174" spans="1:77" x14ac:dyDescent="0.35">
      <c r="A174" s="18" t="s">
        <v>3848</v>
      </c>
      <c r="B174" s="18"/>
      <c r="C174" s="18"/>
      <c r="D174" s="18"/>
      <c r="E174" s="18"/>
      <c r="F174" s="18"/>
      <c r="G174" s="18">
        <v>1</v>
      </c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>
        <v>2</v>
      </c>
      <c r="AA174" s="18"/>
      <c r="AB174" s="18"/>
      <c r="AC174" s="18"/>
      <c r="AD174" s="18"/>
      <c r="AE174" s="18"/>
      <c r="AF174" s="18">
        <v>1</v>
      </c>
      <c r="AG174" s="18"/>
      <c r="AH174" s="18">
        <v>1</v>
      </c>
      <c r="AI174" s="18"/>
      <c r="AJ174" s="18">
        <v>1</v>
      </c>
      <c r="AK174" s="18"/>
      <c r="AL174" s="18">
        <v>1</v>
      </c>
      <c r="AM174" s="18"/>
      <c r="AN174" s="18"/>
      <c r="AO174" s="18"/>
      <c r="AP174" s="18"/>
      <c r="AQ174" s="18"/>
      <c r="AR174" s="18"/>
      <c r="AS174" s="18">
        <v>1</v>
      </c>
      <c r="AT174" s="18"/>
      <c r="AU174" s="18">
        <v>1</v>
      </c>
      <c r="AV174" s="18"/>
      <c r="AW174" s="18">
        <v>1</v>
      </c>
      <c r="AX174" s="18">
        <v>1</v>
      </c>
      <c r="AY174" s="18"/>
      <c r="AZ174" s="18"/>
      <c r="BA174" s="18"/>
      <c r="BB174" s="18"/>
      <c r="BC174" s="18">
        <v>1</v>
      </c>
      <c r="BD174" s="18"/>
      <c r="BE174" s="18">
        <v>1</v>
      </c>
      <c r="BF174" s="18"/>
      <c r="BG174" s="18"/>
      <c r="BH174" s="18">
        <v>2</v>
      </c>
      <c r="BI174" s="18"/>
      <c r="BJ174" s="18"/>
      <c r="BK174" s="18">
        <v>1</v>
      </c>
      <c r="BL174" s="18"/>
      <c r="BM174" s="18">
        <v>1</v>
      </c>
      <c r="BN174" s="18"/>
      <c r="BO174" s="18"/>
      <c r="BP174" s="18"/>
      <c r="BQ174" s="18"/>
      <c r="BR174" s="18"/>
      <c r="BS174" s="18"/>
      <c r="BT174" s="18">
        <v>1</v>
      </c>
      <c r="BU174" s="18"/>
      <c r="BV174" s="18">
        <v>1</v>
      </c>
      <c r="BW174" s="18"/>
      <c r="BX174" s="18">
        <v>1</v>
      </c>
      <c r="BY174" s="19" t="e">
        <f>(BX174-BW174)/BW174</f>
        <v>#DIV/0!</v>
      </c>
    </row>
    <row r="175" spans="1:77" x14ac:dyDescent="0.35">
      <c r="A175" s="18" t="s">
        <v>10741</v>
      </c>
      <c r="B175" s="18"/>
      <c r="C175" s="18"/>
      <c r="D175" s="18">
        <v>2</v>
      </c>
      <c r="E175" s="18">
        <v>1</v>
      </c>
      <c r="F175" s="18"/>
      <c r="G175" s="18">
        <v>1</v>
      </c>
      <c r="H175" s="18">
        <v>2</v>
      </c>
      <c r="I175" s="18">
        <v>1</v>
      </c>
      <c r="J175" s="18"/>
      <c r="K175" s="18"/>
      <c r="L175" s="18"/>
      <c r="M175" s="18"/>
      <c r="N175" s="18"/>
      <c r="O175" s="18"/>
      <c r="P175" s="18"/>
      <c r="Q175" s="18"/>
      <c r="R175" s="18">
        <v>1</v>
      </c>
      <c r="S175" s="18"/>
      <c r="T175" s="18"/>
      <c r="U175" s="18"/>
      <c r="V175" s="18">
        <v>1</v>
      </c>
      <c r="W175" s="18"/>
      <c r="X175" s="18"/>
      <c r="Y175" s="18"/>
      <c r="Z175" s="18"/>
      <c r="AA175" s="18"/>
      <c r="AB175" s="18"/>
      <c r="AC175" s="18">
        <v>1</v>
      </c>
      <c r="AD175" s="18"/>
      <c r="AE175" s="18"/>
      <c r="AF175" s="18"/>
      <c r="AG175" s="18">
        <v>1</v>
      </c>
      <c r="AH175" s="18">
        <v>1</v>
      </c>
      <c r="AI175" s="18"/>
      <c r="AJ175" s="18"/>
      <c r="AK175" s="18"/>
      <c r="AL175" s="18"/>
      <c r="AM175" s="18"/>
      <c r="AN175" s="18"/>
      <c r="AO175" s="18">
        <v>1</v>
      </c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>
        <v>1</v>
      </c>
      <c r="BD175" s="18"/>
      <c r="BE175" s="18"/>
      <c r="BF175" s="18">
        <v>1</v>
      </c>
      <c r="BG175" s="18">
        <v>1</v>
      </c>
      <c r="BH175" s="18"/>
      <c r="BI175" s="18"/>
      <c r="BJ175" s="18"/>
      <c r="BK175" s="18">
        <v>1</v>
      </c>
      <c r="BL175" s="18"/>
      <c r="BM175" s="18"/>
      <c r="BN175" s="18"/>
      <c r="BO175" s="18"/>
      <c r="BP175" s="18"/>
      <c r="BQ175" s="18">
        <v>2</v>
      </c>
      <c r="BR175" s="18">
        <v>1</v>
      </c>
      <c r="BS175" s="18">
        <v>2</v>
      </c>
      <c r="BT175" s="18"/>
      <c r="BU175" s="18"/>
      <c r="BV175" s="18">
        <v>1</v>
      </c>
      <c r="BW175" s="18"/>
      <c r="BX175" s="18">
        <v>1</v>
      </c>
      <c r="BY175" s="19" t="e">
        <f>(BX175-BW175)/BW175</f>
        <v>#DIV/0!</v>
      </c>
    </row>
    <row r="176" spans="1:77" x14ac:dyDescent="0.35">
      <c r="A176" s="18" t="s">
        <v>5492</v>
      </c>
      <c r="B176" s="18">
        <v>1</v>
      </c>
      <c r="C176" s="18">
        <v>1</v>
      </c>
      <c r="D176" s="18">
        <v>1</v>
      </c>
      <c r="E176" s="18">
        <v>2</v>
      </c>
      <c r="F176" s="18">
        <v>3</v>
      </c>
      <c r="G176" s="18">
        <v>3</v>
      </c>
      <c r="H176" s="18"/>
      <c r="I176" s="18">
        <v>3</v>
      </c>
      <c r="J176" s="18">
        <v>3</v>
      </c>
      <c r="K176" s="18"/>
      <c r="L176" s="18">
        <v>2</v>
      </c>
      <c r="M176" s="18"/>
      <c r="N176" s="18"/>
      <c r="O176" s="18">
        <v>3</v>
      </c>
      <c r="P176" s="18"/>
      <c r="Q176" s="18">
        <v>2</v>
      </c>
      <c r="R176" s="18">
        <v>1</v>
      </c>
      <c r="S176" s="18"/>
      <c r="T176" s="18">
        <v>2</v>
      </c>
      <c r="U176" s="18">
        <v>1</v>
      </c>
      <c r="V176" s="18"/>
      <c r="W176" s="18"/>
      <c r="X176" s="18">
        <v>4</v>
      </c>
      <c r="Y176" s="18">
        <v>1</v>
      </c>
      <c r="Z176" s="18"/>
      <c r="AA176" s="18">
        <v>1</v>
      </c>
      <c r="AB176" s="18">
        <v>1</v>
      </c>
      <c r="AC176" s="18">
        <v>1</v>
      </c>
      <c r="AD176" s="18">
        <v>4</v>
      </c>
      <c r="AE176" s="18">
        <v>3</v>
      </c>
      <c r="AF176" s="18">
        <v>2</v>
      </c>
      <c r="AG176" s="18">
        <v>1</v>
      </c>
      <c r="AH176" s="18">
        <v>9</v>
      </c>
      <c r="AI176" s="18">
        <v>2</v>
      </c>
      <c r="AJ176" s="18">
        <v>2</v>
      </c>
      <c r="AK176" s="18">
        <v>2</v>
      </c>
      <c r="AL176" s="18">
        <v>1</v>
      </c>
      <c r="AM176" s="18">
        <v>3</v>
      </c>
      <c r="AN176" s="18">
        <v>1</v>
      </c>
      <c r="AO176" s="18"/>
      <c r="AP176" s="18">
        <v>1</v>
      </c>
      <c r="AQ176" s="18">
        <v>1</v>
      </c>
      <c r="AR176" s="18">
        <v>3</v>
      </c>
      <c r="AS176" s="18">
        <v>2</v>
      </c>
      <c r="AT176" s="18"/>
      <c r="AU176" s="18">
        <v>3</v>
      </c>
      <c r="AV176" s="18">
        <v>6</v>
      </c>
      <c r="AW176" s="18">
        <v>1</v>
      </c>
      <c r="AX176" s="18">
        <v>4</v>
      </c>
      <c r="AY176" s="18">
        <v>2</v>
      </c>
      <c r="AZ176" s="18">
        <v>7</v>
      </c>
      <c r="BA176" s="18">
        <v>1</v>
      </c>
      <c r="BB176" s="18">
        <v>3</v>
      </c>
      <c r="BC176" s="18">
        <v>1</v>
      </c>
      <c r="BD176" s="18">
        <v>3</v>
      </c>
      <c r="BE176" s="18"/>
      <c r="BF176" s="18"/>
      <c r="BG176" s="18">
        <v>1</v>
      </c>
      <c r="BH176" s="18"/>
      <c r="BI176" s="18">
        <v>1</v>
      </c>
      <c r="BJ176" s="18">
        <v>6</v>
      </c>
      <c r="BK176" s="18">
        <v>2</v>
      </c>
      <c r="BL176" s="18">
        <v>1</v>
      </c>
      <c r="BM176" s="18">
        <v>1</v>
      </c>
      <c r="BN176" s="18">
        <v>2</v>
      </c>
      <c r="BO176" s="18">
        <v>2</v>
      </c>
      <c r="BP176" s="18"/>
      <c r="BQ176" s="18"/>
      <c r="BR176" s="18">
        <v>1</v>
      </c>
      <c r="BS176" s="18">
        <v>2</v>
      </c>
      <c r="BT176" s="18"/>
      <c r="BU176" s="18"/>
      <c r="BV176" s="18">
        <v>1</v>
      </c>
      <c r="BW176" s="18"/>
      <c r="BX176" s="18">
        <v>1</v>
      </c>
      <c r="BY176" s="19" t="e">
        <f>(BX176-BW176)/BW176</f>
        <v>#DIV/0!</v>
      </c>
    </row>
    <row r="177" spans="1:77" x14ac:dyDescent="0.35">
      <c r="A177" s="18" t="s">
        <v>320</v>
      </c>
      <c r="B177" s="18"/>
      <c r="C177" s="18"/>
      <c r="D177" s="18">
        <v>1</v>
      </c>
      <c r="E177" s="18">
        <v>6</v>
      </c>
      <c r="F177" s="18">
        <v>4</v>
      </c>
      <c r="G177" s="18">
        <v>13</v>
      </c>
      <c r="H177" s="18">
        <v>3</v>
      </c>
      <c r="I177" s="18"/>
      <c r="J177" s="18">
        <v>1</v>
      </c>
      <c r="K177" s="18"/>
      <c r="L177" s="18"/>
      <c r="M177" s="18"/>
      <c r="N177" s="18"/>
      <c r="O177" s="18"/>
      <c r="P177" s="18"/>
      <c r="Q177" s="18">
        <v>2</v>
      </c>
      <c r="R177" s="18">
        <v>2</v>
      </c>
      <c r="S177" s="18">
        <v>3</v>
      </c>
      <c r="T177" s="18">
        <v>3</v>
      </c>
      <c r="U177" s="18">
        <v>2</v>
      </c>
      <c r="V177" s="18"/>
      <c r="W177" s="18">
        <v>2</v>
      </c>
      <c r="X177" s="18">
        <v>6</v>
      </c>
      <c r="Y177" s="18">
        <v>1</v>
      </c>
      <c r="Z177" s="18">
        <v>1</v>
      </c>
      <c r="AA177" s="18">
        <v>3</v>
      </c>
      <c r="AB177" s="18"/>
      <c r="AC177" s="18">
        <v>1</v>
      </c>
      <c r="AD177" s="18">
        <v>1</v>
      </c>
      <c r="AE177" s="18"/>
      <c r="AF177" s="18">
        <v>1</v>
      </c>
      <c r="AG177" s="18"/>
      <c r="AH177" s="18">
        <v>1</v>
      </c>
      <c r="AI177" s="18"/>
      <c r="AJ177" s="18">
        <v>1</v>
      </c>
      <c r="AK177" s="18">
        <v>2</v>
      </c>
      <c r="AL177" s="18">
        <v>3</v>
      </c>
      <c r="AM177" s="18">
        <v>6</v>
      </c>
      <c r="AN177" s="18">
        <v>2</v>
      </c>
      <c r="AO177" s="18">
        <v>3</v>
      </c>
      <c r="AP177" s="18">
        <v>1</v>
      </c>
      <c r="AQ177" s="18"/>
      <c r="AR177" s="18"/>
      <c r="AS177" s="18">
        <v>2</v>
      </c>
      <c r="AT177" s="18">
        <v>1</v>
      </c>
      <c r="AU177" s="18">
        <v>4</v>
      </c>
      <c r="AV177" s="18">
        <v>1</v>
      </c>
      <c r="AW177" s="18">
        <v>1</v>
      </c>
      <c r="AX177" s="18"/>
      <c r="AY177" s="18"/>
      <c r="AZ177" s="18">
        <v>1</v>
      </c>
      <c r="BA177" s="18"/>
      <c r="BB177" s="18">
        <v>5</v>
      </c>
      <c r="BC177" s="18">
        <v>3</v>
      </c>
      <c r="BD177" s="18">
        <v>3</v>
      </c>
      <c r="BE177" s="18">
        <v>3</v>
      </c>
      <c r="BF177" s="18">
        <v>1</v>
      </c>
      <c r="BG177" s="18">
        <v>3</v>
      </c>
      <c r="BH177" s="18">
        <v>1</v>
      </c>
      <c r="BI177" s="18">
        <v>2</v>
      </c>
      <c r="BJ177" s="18"/>
      <c r="BK177" s="18"/>
      <c r="BL177" s="18">
        <v>8</v>
      </c>
      <c r="BM177" s="18">
        <v>1</v>
      </c>
      <c r="BN177" s="18">
        <v>1</v>
      </c>
      <c r="BO177" s="18"/>
      <c r="BP177" s="18"/>
      <c r="BQ177" s="18">
        <v>4</v>
      </c>
      <c r="BR177" s="18">
        <v>2</v>
      </c>
      <c r="BS177" s="18">
        <v>1</v>
      </c>
      <c r="BT177" s="18"/>
      <c r="BU177" s="18"/>
      <c r="BV177" s="18">
        <v>1</v>
      </c>
      <c r="BW177" s="18"/>
      <c r="BX177" s="18">
        <v>1</v>
      </c>
      <c r="BY177" s="19" t="e">
        <f>(BX177-BW177)/BW177</f>
        <v>#DIV/0!</v>
      </c>
    </row>
    <row r="178" spans="1:77" x14ac:dyDescent="0.35">
      <c r="A178" s="18" t="s">
        <v>3918</v>
      </c>
      <c r="B178" s="18">
        <v>3</v>
      </c>
      <c r="C178" s="18">
        <v>3</v>
      </c>
      <c r="D178" s="18">
        <v>1</v>
      </c>
      <c r="E178" s="18">
        <v>4</v>
      </c>
      <c r="F178" s="18"/>
      <c r="G178" s="18">
        <v>1</v>
      </c>
      <c r="H178" s="18"/>
      <c r="I178" s="18">
        <v>1</v>
      </c>
      <c r="J178" s="18"/>
      <c r="K178" s="18">
        <v>1</v>
      </c>
      <c r="L178" s="18">
        <v>1</v>
      </c>
      <c r="M178" s="18">
        <v>1</v>
      </c>
      <c r="N178" s="18">
        <v>2</v>
      </c>
      <c r="O178" s="18">
        <v>2</v>
      </c>
      <c r="P178" s="18">
        <v>2</v>
      </c>
      <c r="Q178" s="18">
        <v>3</v>
      </c>
      <c r="R178" s="18"/>
      <c r="S178" s="18"/>
      <c r="T178" s="18">
        <v>1</v>
      </c>
      <c r="U178" s="18"/>
      <c r="V178" s="18"/>
      <c r="W178" s="18">
        <v>2</v>
      </c>
      <c r="X178" s="18"/>
      <c r="Y178" s="18"/>
      <c r="Z178" s="18">
        <v>1</v>
      </c>
      <c r="AA178" s="18"/>
      <c r="AB178" s="18">
        <v>2</v>
      </c>
      <c r="AC178" s="18">
        <v>1</v>
      </c>
      <c r="AD178" s="18"/>
      <c r="AE178" s="18"/>
      <c r="AF178" s="18"/>
      <c r="AG178" s="18"/>
      <c r="AH178" s="18"/>
      <c r="AI178" s="18"/>
      <c r="AJ178" s="18">
        <v>1</v>
      </c>
      <c r="AK178" s="18"/>
      <c r="AL178" s="18">
        <v>1</v>
      </c>
      <c r="AM178" s="18"/>
      <c r="AN178" s="18"/>
      <c r="AO178" s="18"/>
      <c r="AP178" s="18"/>
      <c r="AQ178" s="18">
        <v>2</v>
      </c>
      <c r="AR178" s="18">
        <v>1</v>
      </c>
      <c r="AS178" s="18"/>
      <c r="AT178" s="18"/>
      <c r="AU178" s="18"/>
      <c r="AV178" s="18"/>
      <c r="AW178" s="18"/>
      <c r="AX178" s="18">
        <v>1</v>
      </c>
      <c r="AY178" s="18"/>
      <c r="AZ178" s="18"/>
      <c r="BA178" s="18"/>
      <c r="BB178" s="18">
        <v>2</v>
      </c>
      <c r="BC178" s="18"/>
      <c r="BD178" s="18"/>
      <c r="BE178" s="18"/>
      <c r="BF178" s="18"/>
      <c r="BG178" s="18">
        <v>1</v>
      </c>
      <c r="BH178" s="18"/>
      <c r="BI178" s="18"/>
      <c r="BJ178" s="18"/>
      <c r="BK178" s="18"/>
      <c r="BL178" s="18">
        <v>1</v>
      </c>
      <c r="BM178" s="18"/>
      <c r="BN178" s="18">
        <v>1</v>
      </c>
      <c r="BO178" s="18"/>
      <c r="BP178" s="18"/>
      <c r="BQ178" s="18"/>
      <c r="BR178" s="18">
        <v>1</v>
      </c>
      <c r="BS178" s="18">
        <v>1</v>
      </c>
      <c r="BT178" s="18"/>
      <c r="BU178" s="18"/>
      <c r="BV178" s="18">
        <v>1</v>
      </c>
      <c r="BW178" s="18"/>
      <c r="BX178" s="18">
        <v>1</v>
      </c>
      <c r="BY178" s="19" t="e">
        <f>(BX178-BW178)/BW178</f>
        <v>#DIV/0!</v>
      </c>
    </row>
    <row r="179" spans="1:77" x14ac:dyDescent="0.35">
      <c r="A179" s="18" t="s">
        <v>20524</v>
      </c>
      <c r="B179" s="18"/>
      <c r="C179" s="18"/>
      <c r="D179" s="18"/>
      <c r="E179" s="18"/>
      <c r="F179" s="18">
        <v>1</v>
      </c>
      <c r="G179" s="18">
        <v>1</v>
      </c>
      <c r="H179" s="18"/>
      <c r="I179" s="18"/>
      <c r="J179" s="18">
        <v>1</v>
      </c>
      <c r="K179" s="18">
        <v>1</v>
      </c>
      <c r="L179" s="18">
        <v>1</v>
      </c>
      <c r="M179" s="18">
        <v>1</v>
      </c>
      <c r="N179" s="18"/>
      <c r="O179" s="18"/>
      <c r="P179" s="18"/>
      <c r="Q179" s="18"/>
      <c r="R179" s="18">
        <v>2</v>
      </c>
      <c r="S179" s="18"/>
      <c r="T179" s="18">
        <v>2</v>
      </c>
      <c r="U179" s="18"/>
      <c r="V179" s="18"/>
      <c r="W179" s="18"/>
      <c r="X179" s="18"/>
      <c r="Y179" s="18"/>
      <c r="Z179" s="18">
        <v>1</v>
      </c>
      <c r="AA179" s="18"/>
      <c r="AB179" s="18"/>
      <c r="AC179" s="18"/>
      <c r="AD179" s="18">
        <v>1</v>
      </c>
      <c r="AE179" s="18"/>
      <c r="AF179" s="18"/>
      <c r="AG179" s="18"/>
      <c r="AH179" s="18"/>
      <c r="AI179" s="18"/>
      <c r="AJ179" s="18"/>
      <c r="AK179" s="18"/>
      <c r="AL179" s="18"/>
      <c r="AM179" s="18"/>
      <c r="AN179" s="18">
        <v>1</v>
      </c>
      <c r="AO179" s="18"/>
      <c r="AP179" s="18"/>
      <c r="AQ179" s="18"/>
      <c r="AR179" s="18">
        <v>1</v>
      </c>
      <c r="AS179" s="18"/>
      <c r="AT179" s="18">
        <v>1</v>
      </c>
      <c r="AU179" s="18"/>
      <c r="AV179" s="18"/>
      <c r="AW179" s="18">
        <v>1</v>
      </c>
      <c r="AX179" s="18"/>
      <c r="AY179" s="18"/>
      <c r="AZ179" s="18"/>
      <c r="BA179" s="18"/>
      <c r="BB179" s="18"/>
      <c r="BC179" s="18"/>
      <c r="BD179" s="18"/>
      <c r="BE179" s="18"/>
      <c r="BF179" s="18">
        <v>1</v>
      </c>
      <c r="BG179" s="18"/>
      <c r="BH179" s="18"/>
      <c r="BI179" s="18">
        <v>1</v>
      </c>
      <c r="BJ179" s="18">
        <v>1</v>
      </c>
      <c r="BK179" s="18">
        <v>2</v>
      </c>
      <c r="BL179" s="18">
        <v>1</v>
      </c>
      <c r="BM179" s="18">
        <v>1</v>
      </c>
      <c r="BN179" s="18">
        <v>2</v>
      </c>
      <c r="BO179" s="18"/>
      <c r="BP179" s="18"/>
      <c r="BQ179" s="18"/>
      <c r="BR179" s="18"/>
      <c r="BS179" s="18">
        <v>1</v>
      </c>
      <c r="BT179" s="18"/>
      <c r="BU179" s="18"/>
      <c r="BV179" s="18">
        <v>1</v>
      </c>
      <c r="BW179" s="18"/>
      <c r="BX179" s="18">
        <v>1</v>
      </c>
      <c r="BY179" s="19" t="e">
        <f>(BX179-BW179)/BW179</f>
        <v>#DIV/0!</v>
      </c>
    </row>
    <row r="180" spans="1:77" x14ac:dyDescent="0.35">
      <c r="A180" s="18" t="s">
        <v>20111</v>
      </c>
      <c r="B180" s="18"/>
      <c r="C180" s="18">
        <v>2</v>
      </c>
      <c r="D180" s="18"/>
      <c r="E180" s="18"/>
      <c r="F180" s="18">
        <v>1</v>
      </c>
      <c r="G180" s="18">
        <v>2</v>
      </c>
      <c r="H180" s="18">
        <v>1</v>
      </c>
      <c r="I180" s="18"/>
      <c r="J180" s="18">
        <v>1</v>
      </c>
      <c r="K180" s="18">
        <v>2</v>
      </c>
      <c r="L180" s="18">
        <v>1</v>
      </c>
      <c r="M180" s="18"/>
      <c r="N180" s="18">
        <v>1</v>
      </c>
      <c r="O180" s="18"/>
      <c r="P180" s="18"/>
      <c r="Q180" s="18">
        <v>1</v>
      </c>
      <c r="R180" s="18"/>
      <c r="S180" s="18">
        <v>1</v>
      </c>
      <c r="T180" s="18"/>
      <c r="U180" s="18">
        <v>2</v>
      </c>
      <c r="V180" s="18"/>
      <c r="W180" s="18"/>
      <c r="X180" s="18"/>
      <c r="Y180" s="18">
        <v>1</v>
      </c>
      <c r="Z180" s="18"/>
      <c r="AA180" s="18">
        <v>2</v>
      </c>
      <c r="AB180" s="18"/>
      <c r="AC180" s="18"/>
      <c r="AD180" s="18">
        <v>1</v>
      </c>
      <c r="AE180" s="18"/>
      <c r="AF180" s="18"/>
      <c r="AG180" s="18"/>
      <c r="AH180" s="18"/>
      <c r="AI180" s="18">
        <v>2</v>
      </c>
      <c r="AJ180" s="18">
        <v>1</v>
      </c>
      <c r="AK180" s="18">
        <v>1</v>
      </c>
      <c r="AL180" s="18"/>
      <c r="AM180" s="18"/>
      <c r="AN180" s="18"/>
      <c r="AO180" s="18">
        <v>2</v>
      </c>
      <c r="AP180" s="18"/>
      <c r="AQ180" s="18">
        <v>1</v>
      </c>
      <c r="AR180" s="18"/>
      <c r="AS180" s="18"/>
      <c r="AT180" s="18">
        <v>1</v>
      </c>
      <c r="AU180" s="18"/>
      <c r="AV180" s="18"/>
      <c r="AW180" s="18"/>
      <c r="AX180" s="18"/>
      <c r="AY180" s="18"/>
      <c r="AZ180" s="18">
        <v>3</v>
      </c>
      <c r="BA180" s="18"/>
      <c r="BB180" s="18">
        <v>1</v>
      </c>
      <c r="BC180" s="18"/>
      <c r="BD180" s="18"/>
      <c r="BE180" s="18"/>
      <c r="BF180" s="18">
        <v>1</v>
      </c>
      <c r="BG180" s="18"/>
      <c r="BH180" s="18"/>
      <c r="BI180" s="18"/>
      <c r="BJ180" s="18"/>
      <c r="BK180" s="18">
        <v>1</v>
      </c>
      <c r="BL180" s="18"/>
      <c r="BM180" s="18"/>
      <c r="BN180" s="18">
        <v>1</v>
      </c>
      <c r="BO180" s="18">
        <v>1</v>
      </c>
      <c r="BP180" s="18"/>
      <c r="BQ180" s="18">
        <v>2</v>
      </c>
      <c r="BR180" s="18"/>
      <c r="BS180" s="18"/>
      <c r="BT180" s="18"/>
      <c r="BU180" s="18"/>
      <c r="BV180" s="18">
        <v>1</v>
      </c>
      <c r="BW180" s="18"/>
      <c r="BX180" s="18">
        <v>1</v>
      </c>
      <c r="BY180" s="19" t="e">
        <f>(BX180-BW180)/BW180</f>
        <v>#DIV/0!</v>
      </c>
    </row>
    <row r="181" spans="1:77" x14ac:dyDescent="0.35">
      <c r="A181" s="18" t="s">
        <v>1597</v>
      </c>
      <c r="B181" s="18">
        <v>3</v>
      </c>
      <c r="C181" s="18">
        <v>1</v>
      </c>
      <c r="D181" s="18">
        <v>6</v>
      </c>
      <c r="E181" s="18">
        <v>2</v>
      </c>
      <c r="F181" s="18">
        <v>6</v>
      </c>
      <c r="G181" s="18">
        <v>6</v>
      </c>
      <c r="H181" s="18">
        <v>3</v>
      </c>
      <c r="I181" s="18">
        <v>10</v>
      </c>
      <c r="J181" s="18">
        <v>5</v>
      </c>
      <c r="K181" s="18">
        <v>3</v>
      </c>
      <c r="L181" s="18">
        <v>5</v>
      </c>
      <c r="M181" s="18">
        <v>2</v>
      </c>
      <c r="N181" s="18">
        <v>5</v>
      </c>
      <c r="O181" s="18">
        <v>2</v>
      </c>
      <c r="P181" s="18">
        <v>3</v>
      </c>
      <c r="Q181" s="18">
        <v>1</v>
      </c>
      <c r="R181" s="18">
        <v>5</v>
      </c>
      <c r="S181" s="18">
        <v>4</v>
      </c>
      <c r="T181" s="18"/>
      <c r="U181" s="18">
        <v>7</v>
      </c>
      <c r="V181" s="18">
        <v>12</v>
      </c>
      <c r="W181" s="18">
        <v>5</v>
      </c>
      <c r="X181" s="18"/>
      <c r="Y181" s="18">
        <v>8</v>
      </c>
      <c r="Z181" s="18">
        <v>3</v>
      </c>
      <c r="AA181" s="18">
        <v>10</v>
      </c>
      <c r="AB181" s="18">
        <v>17</v>
      </c>
      <c r="AC181" s="18">
        <v>2</v>
      </c>
      <c r="AD181" s="18">
        <v>5</v>
      </c>
      <c r="AE181" s="18">
        <v>8</v>
      </c>
      <c r="AF181" s="18">
        <v>4</v>
      </c>
      <c r="AG181" s="18"/>
      <c r="AH181" s="18">
        <v>3</v>
      </c>
      <c r="AI181" s="18">
        <v>1</v>
      </c>
      <c r="AJ181" s="18">
        <v>9</v>
      </c>
      <c r="AK181" s="18">
        <v>5</v>
      </c>
      <c r="AL181" s="18">
        <v>5</v>
      </c>
      <c r="AM181" s="18">
        <v>3</v>
      </c>
      <c r="AN181" s="18">
        <v>4</v>
      </c>
      <c r="AO181" s="18">
        <v>3</v>
      </c>
      <c r="AP181" s="18">
        <v>2</v>
      </c>
      <c r="AQ181" s="18">
        <v>3</v>
      </c>
      <c r="AR181" s="18">
        <v>4</v>
      </c>
      <c r="AS181" s="18">
        <v>3</v>
      </c>
      <c r="AT181" s="18">
        <v>1</v>
      </c>
      <c r="AU181" s="18">
        <v>2</v>
      </c>
      <c r="AV181" s="18">
        <v>1</v>
      </c>
      <c r="AW181" s="18">
        <v>2</v>
      </c>
      <c r="AX181" s="18">
        <v>1</v>
      </c>
      <c r="AY181" s="18">
        <v>17</v>
      </c>
      <c r="AZ181" s="18">
        <v>3</v>
      </c>
      <c r="BA181" s="18">
        <v>4</v>
      </c>
      <c r="BB181" s="18">
        <v>1</v>
      </c>
      <c r="BC181" s="18">
        <v>1</v>
      </c>
      <c r="BD181" s="18">
        <v>4</v>
      </c>
      <c r="BE181" s="18">
        <v>2</v>
      </c>
      <c r="BF181" s="18">
        <v>2</v>
      </c>
      <c r="BG181" s="18">
        <v>9</v>
      </c>
      <c r="BH181" s="18"/>
      <c r="BI181" s="18">
        <v>4</v>
      </c>
      <c r="BJ181" s="18">
        <v>4</v>
      </c>
      <c r="BK181" s="18">
        <v>5</v>
      </c>
      <c r="BL181" s="18">
        <v>2</v>
      </c>
      <c r="BM181" s="18">
        <v>2</v>
      </c>
      <c r="BN181" s="18">
        <v>2</v>
      </c>
      <c r="BO181" s="18">
        <v>2</v>
      </c>
      <c r="BP181" s="18">
        <v>4</v>
      </c>
      <c r="BQ181" s="18">
        <v>5</v>
      </c>
      <c r="BR181" s="18">
        <v>2</v>
      </c>
      <c r="BS181" s="18">
        <v>1</v>
      </c>
      <c r="BT181" s="18">
        <v>3</v>
      </c>
      <c r="BU181" s="18">
        <v>2</v>
      </c>
      <c r="BV181" s="18"/>
      <c r="BW181" s="18"/>
      <c r="BX181" s="18">
        <v>1</v>
      </c>
      <c r="BY181" s="19" t="e">
        <f>(BX181-BW181)/BW181</f>
        <v>#DIV/0!</v>
      </c>
    </row>
    <row r="182" spans="1:77" x14ac:dyDescent="0.35">
      <c r="A182" s="18" t="s">
        <v>2731</v>
      </c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>
        <v>8</v>
      </c>
      <c r="BO182" s="18"/>
      <c r="BP182" s="18">
        <v>2</v>
      </c>
      <c r="BQ182" s="18">
        <v>3</v>
      </c>
      <c r="BR182" s="18">
        <v>1</v>
      </c>
      <c r="BS182" s="18"/>
      <c r="BT182" s="18"/>
      <c r="BU182" s="18">
        <v>2</v>
      </c>
      <c r="BV182" s="18"/>
      <c r="BW182" s="18"/>
      <c r="BX182" s="18">
        <v>1</v>
      </c>
      <c r="BY182" s="19" t="e">
        <f>(BX182-BW182)/BW182</f>
        <v>#DIV/0!</v>
      </c>
    </row>
    <row r="183" spans="1:77" x14ac:dyDescent="0.35">
      <c r="A183" s="18" t="s">
        <v>5774</v>
      </c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>
        <v>5</v>
      </c>
      <c r="BT183" s="18">
        <v>2</v>
      </c>
      <c r="BU183" s="18">
        <v>1</v>
      </c>
      <c r="BV183" s="18"/>
      <c r="BW183" s="18"/>
      <c r="BX183" s="18">
        <v>1</v>
      </c>
      <c r="BY183" s="19" t="e">
        <f>(BX183-BW183)/BW183</f>
        <v>#DIV/0!</v>
      </c>
    </row>
    <row r="184" spans="1:77" x14ac:dyDescent="0.35">
      <c r="A184" s="18" t="s">
        <v>11409</v>
      </c>
      <c r="B184" s="18"/>
      <c r="C184" s="18"/>
      <c r="D184" s="18">
        <v>1</v>
      </c>
      <c r="E184" s="18">
        <v>1</v>
      </c>
      <c r="F184" s="18"/>
      <c r="G184" s="18">
        <v>1</v>
      </c>
      <c r="H184" s="18">
        <v>1</v>
      </c>
      <c r="I184" s="18">
        <v>3</v>
      </c>
      <c r="J184" s="18"/>
      <c r="K184" s="18"/>
      <c r="L184" s="18"/>
      <c r="M184" s="18"/>
      <c r="N184" s="18">
        <v>1</v>
      </c>
      <c r="O184" s="18"/>
      <c r="P184" s="18"/>
      <c r="Q184" s="18"/>
      <c r="R184" s="18"/>
      <c r="S184" s="18"/>
      <c r="T184" s="18">
        <v>1</v>
      </c>
      <c r="U184" s="18"/>
      <c r="V184" s="18"/>
      <c r="W184" s="18"/>
      <c r="X184" s="18"/>
      <c r="Y184" s="18">
        <v>1</v>
      </c>
      <c r="Z184" s="18">
        <v>2</v>
      </c>
      <c r="AA184" s="18"/>
      <c r="AB184" s="18">
        <v>2</v>
      </c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>
        <v>1</v>
      </c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2</v>
      </c>
      <c r="BL184" s="18"/>
      <c r="BM184" s="18">
        <v>2</v>
      </c>
      <c r="BN184" s="18"/>
      <c r="BO184" s="18"/>
      <c r="BP184" s="18"/>
      <c r="BQ184" s="18"/>
      <c r="BR184" s="18"/>
      <c r="BS184" s="18"/>
      <c r="BT184" s="18">
        <v>1</v>
      </c>
      <c r="BU184" s="18">
        <v>1</v>
      </c>
      <c r="BV184" s="18"/>
      <c r="BW184" s="18"/>
      <c r="BX184" s="18">
        <v>1</v>
      </c>
      <c r="BY184" s="19" t="e">
        <f>(BX184-BW184)/BW184</f>
        <v>#DIV/0!</v>
      </c>
    </row>
    <row r="185" spans="1:77" x14ac:dyDescent="0.35">
      <c r="A185" s="18" t="s">
        <v>3777</v>
      </c>
      <c r="B185" s="18"/>
      <c r="C185" s="18">
        <v>3</v>
      </c>
      <c r="D185" s="18"/>
      <c r="E185" s="18">
        <v>1</v>
      </c>
      <c r="F185" s="18"/>
      <c r="G185" s="18">
        <v>1</v>
      </c>
      <c r="H185" s="18"/>
      <c r="I185" s="18"/>
      <c r="J185" s="18"/>
      <c r="K185" s="18"/>
      <c r="L185" s="18"/>
      <c r="M185" s="18">
        <v>1</v>
      </c>
      <c r="N185" s="18"/>
      <c r="O185" s="18"/>
      <c r="P185" s="18"/>
      <c r="Q185" s="18"/>
      <c r="R185" s="18">
        <v>1</v>
      </c>
      <c r="S185" s="18"/>
      <c r="T185" s="18"/>
      <c r="U185" s="18"/>
      <c r="V185" s="18"/>
      <c r="W185" s="18"/>
      <c r="X185" s="18">
        <v>1</v>
      </c>
      <c r="Y185" s="18"/>
      <c r="Z185" s="18"/>
      <c r="AA185" s="18"/>
      <c r="AB185" s="18"/>
      <c r="AC185" s="18"/>
      <c r="AD185" s="18">
        <v>1</v>
      </c>
      <c r="AE185" s="18">
        <v>1</v>
      </c>
      <c r="AF185" s="18"/>
      <c r="AG185" s="18"/>
      <c r="AH185" s="18"/>
      <c r="AI185" s="18"/>
      <c r="AJ185" s="18"/>
      <c r="AK185" s="18">
        <v>1</v>
      </c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>
        <v>1</v>
      </c>
      <c r="AY185" s="18"/>
      <c r="AZ185" s="18"/>
      <c r="BA185" s="18">
        <v>1</v>
      </c>
      <c r="BB185" s="18"/>
      <c r="BC185" s="18"/>
      <c r="BD185" s="18"/>
      <c r="BE185" s="18"/>
      <c r="BF185" s="18">
        <v>4</v>
      </c>
      <c r="BG185" s="18">
        <v>1</v>
      </c>
      <c r="BH185" s="18"/>
      <c r="BI185" s="18"/>
      <c r="BJ185" s="18"/>
      <c r="BK185" s="18"/>
      <c r="BL185" s="18"/>
      <c r="BM185" s="18"/>
      <c r="BN185" s="18"/>
      <c r="BO185" s="18">
        <v>1</v>
      </c>
      <c r="BP185" s="18"/>
      <c r="BQ185" s="18"/>
      <c r="BR185" s="18"/>
      <c r="BS185" s="18">
        <v>2</v>
      </c>
      <c r="BT185" s="18"/>
      <c r="BU185" s="18">
        <v>1</v>
      </c>
      <c r="BV185" s="18"/>
      <c r="BW185" s="18"/>
      <c r="BX185" s="18">
        <v>1</v>
      </c>
      <c r="BY185" s="19" t="e">
        <f>(BX185-BW185)/BW185</f>
        <v>#DIV/0!</v>
      </c>
    </row>
    <row r="186" spans="1:77" x14ac:dyDescent="0.35">
      <c r="A186" s="18" t="s">
        <v>15066</v>
      </c>
      <c r="B186" s="18"/>
      <c r="C186" s="18">
        <v>3</v>
      </c>
      <c r="D186" s="18">
        <v>3</v>
      </c>
      <c r="E186" s="18">
        <v>4</v>
      </c>
      <c r="F186" s="18">
        <v>5</v>
      </c>
      <c r="G186" s="18">
        <v>1</v>
      </c>
      <c r="H186" s="18">
        <v>1</v>
      </c>
      <c r="I186" s="18"/>
      <c r="J186" s="18">
        <v>2</v>
      </c>
      <c r="K186" s="18">
        <v>2</v>
      </c>
      <c r="L186" s="18">
        <v>1</v>
      </c>
      <c r="M186" s="18">
        <v>2</v>
      </c>
      <c r="N186" s="18">
        <v>1</v>
      </c>
      <c r="O186" s="18"/>
      <c r="P186" s="18"/>
      <c r="Q186" s="18">
        <v>6</v>
      </c>
      <c r="R186" s="18"/>
      <c r="S186" s="18"/>
      <c r="T186" s="18">
        <v>2</v>
      </c>
      <c r="U186" s="18">
        <v>3</v>
      </c>
      <c r="V186" s="18"/>
      <c r="W186" s="18">
        <v>2</v>
      </c>
      <c r="X186" s="18">
        <v>1</v>
      </c>
      <c r="Y186" s="18">
        <v>5</v>
      </c>
      <c r="Z186" s="18">
        <v>5</v>
      </c>
      <c r="AA186" s="18">
        <v>1</v>
      </c>
      <c r="AB186" s="18">
        <v>2</v>
      </c>
      <c r="AC186" s="18"/>
      <c r="AD186" s="18">
        <v>2</v>
      </c>
      <c r="AE186" s="18">
        <v>4</v>
      </c>
      <c r="AF186" s="18">
        <v>4</v>
      </c>
      <c r="AG186" s="18">
        <v>2</v>
      </c>
      <c r="AH186" s="18"/>
      <c r="AI186" s="18"/>
      <c r="AJ186" s="18">
        <v>1</v>
      </c>
      <c r="AK186" s="18">
        <v>1</v>
      </c>
      <c r="AL186" s="18">
        <v>2</v>
      </c>
      <c r="AM186" s="18">
        <v>1</v>
      </c>
      <c r="AN186" s="18">
        <v>1</v>
      </c>
      <c r="AO186" s="18">
        <v>6</v>
      </c>
      <c r="AP186" s="18"/>
      <c r="AQ186" s="18">
        <v>3</v>
      </c>
      <c r="AR186" s="18">
        <v>1</v>
      </c>
      <c r="AS186" s="18">
        <v>2</v>
      </c>
      <c r="AT186" s="18"/>
      <c r="AU186" s="18">
        <v>1</v>
      </c>
      <c r="AV186" s="18">
        <v>1</v>
      </c>
      <c r="AW186" s="18"/>
      <c r="AX186" s="18"/>
      <c r="AY186" s="18">
        <v>1</v>
      </c>
      <c r="AZ186" s="18"/>
      <c r="BA186" s="18"/>
      <c r="BB186" s="18"/>
      <c r="BC186" s="18"/>
      <c r="BD186" s="18">
        <v>2</v>
      </c>
      <c r="BE186" s="18">
        <v>3</v>
      </c>
      <c r="BF186" s="18">
        <v>1</v>
      </c>
      <c r="BG186" s="18">
        <v>2</v>
      </c>
      <c r="BH186" s="18"/>
      <c r="BI186" s="18">
        <v>1</v>
      </c>
      <c r="BJ186" s="18"/>
      <c r="BK186" s="18"/>
      <c r="BL186" s="18"/>
      <c r="BM186" s="18">
        <v>1</v>
      </c>
      <c r="BN186" s="18"/>
      <c r="BO186" s="18"/>
      <c r="BP186" s="18"/>
      <c r="BQ186" s="18">
        <v>3</v>
      </c>
      <c r="BR186" s="18"/>
      <c r="BS186" s="18"/>
      <c r="BT186" s="18">
        <v>2</v>
      </c>
      <c r="BU186" s="18"/>
      <c r="BV186" s="18"/>
      <c r="BW186" s="18"/>
      <c r="BX186" s="18">
        <v>1</v>
      </c>
      <c r="BY186" s="19" t="e">
        <f>(BX186-BW186)/BW186</f>
        <v>#DIV/0!</v>
      </c>
    </row>
    <row r="187" spans="1:77" x14ac:dyDescent="0.35">
      <c r="A187" s="18" t="s">
        <v>6261</v>
      </c>
      <c r="B187" s="18"/>
      <c r="C187" s="18">
        <v>1</v>
      </c>
      <c r="D187" s="18"/>
      <c r="E187" s="18"/>
      <c r="F187" s="18"/>
      <c r="G187" s="18">
        <v>2</v>
      </c>
      <c r="H187" s="18"/>
      <c r="I187" s="18"/>
      <c r="J187" s="18"/>
      <c r="K187" s="18"/>
      <c r="L187" s="18"/>
      <c r="M187" s="18"/>
      <c r="N187" s="18">
        <v>1</v>
      </c>
      <c r="O187" s="18"/>
      <c r="P187" s="18"/>
      <c r="Q187" s="18"/>
      <c r="R187" s="18">
        <v>1</v>
      </c>
      <c r="S187" s="18"/>
      <c r="T187" s="18">
        <v>1</v>
      </c>
      <c r="U187" s="18"/>
      <c r="V187" s="18">
        <v>1</v>
      </c>
      <c r="W187" s="18">
        <v>1</v>
      </c>
      <c r="X187" s="18">
        <v>1</v>
      </c>
      <c r="Y187" s="18">
        <v>1</v>
      </c>
      <c r="Z187" s="18">
        <v>1</v>
      </c>
      <c r="AA187" s="18">
        <v>2</v>
      </c>
      <c r="AB187" s="18"/>
      <c r="AC187" s="18">
        <v>1</v>
      </c>
      <c r="AD187" s="18">
        <v>1</v>
      </c>
      <c r="AE187" s="18"/>
      <c r="AF187" s="18"/>
      <c r="AG187" s="18"/>
      <c r="AH187" s="18">
        <v>2</v>
      </c>
      <c r="AI187" s="18">
        <v>1</v>
      </c>
      <c r="AJ187" s="18">
        <v>2</v>
      </c>
      <c r="AK187" s="18"/>
      <c r="AL187" s="18"/>
      <c r="AM187" s="18"/>
      <c r="AN187" s="18">
        <v>1</v>
      </c>
      <c r="AO187" s="18"/>
      <c r="AP187" s="18">
        <v>1</v>
      </c>
      <c r="AQ187" s="18"/>
      <c r="AR187" s="18"/>
      <c r="AS187" s="18">
        <v>1</v>
      </c>
      <c r="AT187" s="18"/>
      <c r="AU187" s="18"/>
      <c r="AV187" s="18"/>
      <c r="AW187" s="18"/>
      <c r="AX187" s="18">
        <v>1</v>
      </c>
      <c r="AY187" s="18"/>
      <c r="AZ187" s="18">
        <v>3</v>
      </c>
      <c r="BA187" s="18"/>
      <c r="BB187" s="18"/>
      <c r="BC187" s="18">
        <v>4</v>
      </c>
      <c r="BD187" s="18"/>
      <c r="BE187" s="18"/>
      <c r="BF187" s="18">
        <v>3</v>
      </c>
      <c r="BG187" s="18">
        <v>3</v>
      </c>
      <c r="BH187" s="18">
        <v>1</v>
      </c>
      <c r="BI187" s="18"/>
      <c r="BJ187" s="18"/>
      <c r="BK187" s="18"/>
      <c r="BL187" s="18"/>
      <c r="BM187" s="18">
        <v>1</v>
      </c>
      <c r="BN187" s="18">
        <v>2</v>
      </c>
      <c r="BO187" s="18"/>
      <c r="BP187" s="18"/>
      <c r="BQ187" s="18"/>
      <c r="BR187" s="18">
        <v>2</v>
      </c>
      <c r="BS187" s="18">
        <v>4</v>
      </c>
      <c r="BT187" s="18">
        <v>1</v>
      </c>
      <c r="BU187" s="18"/>
      <c r="BV187" s="18"/>
      <c r="BW187" s="18"/>
      <c r="BX187" s="18">
        <v>1</v>
      </c>
      <c r="BY187" s="19" t="e">
        <f>(BX187-BW187)/BW187</f>
        <v>#DIV/0!</v>
      </c>
    </row>
    <row r="188" spans="1:77" x14ac:dyDescent="0.35">
      <c r="A188" s="18" t="s">
        <v>4864</v>
      </c>
      <c r="B188" s="18"/>
      <c r="C188" s="18"/>
      <c r="D188" s="18">
        <v>2</v>
      </c>
      <c r="E188" s="18"/>
      <c r="F188" s="18"/>
      <c r="G188" s="18">
        <v>1</v>
      </c>
      <c r="H188" s="18">
        <v>1</v>
      </c>
      <c r="I188" s="18"/>
      <c r="J188" s="18"/>
      <c r="K188" s="18">
        <v>1</v>
      </c>
      <c r="L188" s="18">
        <v>1</v>
      </c>
      <c r="M188" s="18">
        <v>1</v>
      </c>
      <c r="N188" s="18"/>
      <c r="O188" s="18"/>
      <c r="P188" s="18">
        <v>2</v>
      </c>
      <c r="Q188" s="18"/>
      <c r="R188" s="18">
        <v>1</v>
      </c>
      <c r="S188" s="18"/>
      <c r="T188" s="18">
        <v>3</v>
      </c>
      <c r="U188" s="18">
        <v>1</v>
      </c>
      <c r="V188" s="18">
        <v>1</v>
      </c>
      <c r="W188" s="18"/>
      <c r="X188" s="18"/>
      <c r="Y188" s="18"/>
      <c r="Z188" s="18"/>
      <c r="AA188" s="18"/>
      <c r="AB188" s="18"/>
      <c r="AC188" s="18">
        <v>1</v>
      </c>
      <c r="AD188" s="18">
        <v>1</v>
      </c>
      <c r="AE188" s="18"/>
      <c r="AF188" s="18">
        <v>1</v>
      </c>
      <c r="AG188" s="18">
        <v>10</v>
      </c>
      <c r="AH188" s="18"/>
      <c r="AI188" s="18"/>
      <c r="AJ188" s="18"/>
      <c r="AK188" s="18"/>
      <c r="AL188" s="18">
        <v>1</v>
      </c>
      <c r="AM188" s="18">
        <v>2</v>
      </c>
      <c r="AN188" s="18">
        <v>2</v>
      </c>
      <c r="AO188" s="18">
        <v>1</v>
      </c>
      <c r="AP188" s="18">
        <v>2</v>
      </c>
      <c r="AQ188" s="18"/>
      <c r="AR188" s="18">
        <v>4</v>
      </c>
      <c r="AS188" s="18">
        <v>4</v>
      </c>
      <c r="AT188" s="18">
        <v>1</v>
      </c>
      <c r="AU188" s="18">
        <v>3</v>
      </c>
      <c r="AV188" s="18">
        <v>2</v>
      </c>
      <c r="AW188" s="18"/>
      <c r="AX188" s="18"/>
      <c r="AY188" s="18">
        <v>1</v>
      </c>
      <c r="AZ188" s="18">
        <v>4</v>
      </c>
      <c r="BA188" s="18">
        <v>8</v>
      </c>
      <c r="BB188" s="18">
        <v>1</v>
      </c>
      <c r="BC188" s="18"/>
      <c r="BD188" s="18">
        <v>3</v>
      </c>
      <c r="BE188" s="18">
        <v>1</v>
      </c>
      <c r="BF188" s="18">
        <v>1</v>
      </c>
      <c r="BG188" s="18"/>
      <c r="BH188" s="18"/>
      <c r="BI188" s="18">
        <v>13</v>
      </c>
      <c r="BJ188" s="18">
        <v>1</v>
      </c>
      <c r="BK188" s="18"/>
      <c r="BL188" s="18"/>
      <c r="BM188" s="18"/>
      <c r="BN188" s="18"/>
      <c r="BO188" s="18"/>
      <c r="BP188" s="18"/>
      <c r="BQ188" s="18">
        <v>3</v>
      </c>
      <c r="BR188" s="18">
        <v>1</v>
      </c>
      <c r="BS188" s="18">
        <v>3</v>
      </c>
      <c r="BT188" s="18">
        <v>1</v>
      </c>
      <c r="BU188" s="18"/>
      <c r="BV188" s="18"/>
      <c r="BW188" s="18"/>
      <c r="BX188" s="18">
        <v>1</v>
      </c>
      <c r="BY188" s="19" t="e">
        <f>(BX188-BW188)/BW188</f>
        <v>#DIV/0!</v>
      </c>
    </row>
    <row r="189" spans="1:77" x14ac:dyDescent="0.35">
      <c r="A189" s="18" t="s">
        <v>17714</v>
      </c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>
        <v>5</v>
      </c>
      <c r="BT189" s="18"/>
      <c r="BU189" s="18"/>
      <c r="BV189" s="18"/>
      <c r="BW189" s="18"/>
      <c r="BX189" s="18">
        <v>1</v>
      </c>
      <c r="BY189" s="19" t="e">
        <f>(BX189-BW189)/BW189</f>
        <v>#DIV/0!</v>
      </c>
    </row>
    <row r="190" spans="1:77" x14ac:dyDescent="0.35">
      <c r="A190" s="18" t="s">
        <v>6302</v>
      </c>
      <c r="B190" s="18">
        <v>2</v>
      </c>
      <c r="C190" s="18">
        <v>3</v>
      </c>
      <c r="D190" s="18"/>
      <c r="E190" s="18">
        <v>2</v>
      </c>
      <c r="F190" s="18"/>
      <c r="G190" s="18">
        <v>1</v>
      </c>
      <c r="H190" s="18"/>
      <c r="I190" s="18">
        <v>2</v>
      </c>
      <c r="J190" s="18">
        <v>4</v>
      </c>
      <c r="K190" s="18">
        <v>1</v>
      </c>
      <c r="L190" s="18">
        <v>2</v>
      </c>
      <c r="M190" s="18">
        <v>1</v>
      </c>
      <c r="N190" s="18"/>
      <c r="O190" s="18"/>
      <c r="P190" s="18"/>
      <c r="Q190" s="18">
        <v>2</v>
      </c>
      <c r="R190" s="18">
        <v>1</v>
      </c>
      <c r="S190" s="18">
        <v>4</v>
      </c>
      <c r="T190" s="18"/>
      <c r="U190" s="18"/>
      <c r="V190" s="18"/>
      <c r="W190" s="18">
        <v>1</v>
      </c>
      <c r="X190" s="18">
        <v>2</v>
      </c>
      <c r="Y190" s="18"/>
      <c r="Z190" s="18"/>
      <c r="AA190" s="18">
        <v>1</v>
      </c>
      <c r="AB190" s="18">
        <v>1</v>
      </c>
      <c r="AC190" s="18"/>
      <c r="AD190" s="18">
        <v>1</v>
      </c>
      <c r="AE190" s="18">
        <v>1</v>
      </c>
      <c r="AF190" s="18"/>
      <c r="AG190" s="18">
        <v>1</v>
      </c>
      <c r="AH190" s="18">
        <v>1</v>
      </c>
      <c r="AI190" s="18"/>
      <c r="AJ190" s="18"/>
      <c r="AK190" s="18">
        <v>2</v>
      </c>
      <c r="AL190" s="18"/>
      <c r="AM190" s="18"/>
      <c r="AN190" s="18"/>
      <c r="AO190" s="18"/>
      <c r="AP190" s="18"/>
      <c r="AQ190" s="18">
        <v>1</v>
      </c>
      <c r="AR190" s="18"/>
      <c r="AS190" s="18">
        <v>1</v>
      </c>
      <c r="AT190" s="18">
        <v>3</v>
      </c>
      <c r="AU190" s="18">
        <v>1</v>
      </c>
      <c r="AV190" s="18">
        <v>1</v>
      </c>
      <c r="AW190" s="18">
        <v>1</v>
      </c>
      <c r="AX190" s="18">
        <v>1</v>
      </c>
      <c r="AY190" s="18"/>
      <c r="AZ190" s="18">
        <v>2</v>
      </c>
      <c r="BA190" s="18">
        <v>9</v>
      </c>
      <c r="BB190" s="18">
        <v>1</v>
      </c>
      <c r="BC190" s="18">
        <v>2</v>
      </c>
      <c r="BD190" s="18">
        <v>5</v>
      </c>
      <c r="BE190" s="18">
        <v>1</v>
      </c>
      <c r="BF190" s="18"/>
      <c r="BG190" s="18"/>
      <c r="BH190" s="18"/>
      <c r="BI190" s="18"/>
      <c r="BJ190" s="18"/>
      <c r="BK190" s="18">
        <v>1</v>
      </c>
      <c r="BL190" s="18">
        <v>1</v>
      </c>
      <c r="BM190" s="18"/>
      <c r="BN190" s="18">
        <v>1</v>
      </c>
      <c r="BO190" s="18"/>
      <c r="BP190" s="18">
        <v>1</v>
      </c>
      <c r="BQ190" s="18"/>
      <c r="BR190" s="18">
        <v>1</v>
      </c>
      <c r="BS190" s="18">
        <v>3</v>
      </c>
      <c r="BT190" s="18"/>
      <c r="BU190" s="18"/>
      <c r="BV190" s="18"/>
      <c r="BW190" s="18"/>
      <c r="BX190" s="18">
        <v>1</v>
      </c>
      <c r="BY190" s="19" t="e">
        <f>(BX190-BW190)/BW190</f>
        <v>#DIV/0!</v>
      </c>
    </row>
    <row r="191" spans="1:77" x14ac:dyDescent="0.35">
      <c r="A191" s="18" t="s">
        <v>2791</v>
      </c>
      <c r="B191" s="18"/>
      <c r="C191" s="18"/>
      <c r="D191" s="18">
        <v>1</v>
      </c>
      <c r="E191" s="18"/>
      <c r="F191" s="18">
        <v>2</v>
      </c>
      <c r="G191" s="18">
        <v>1</v>
      </c>
      <c r="H191" s="18"/>
      <c r="I191" s="18"/>
      <c r="J191" s="18">
        <v>1</v>
      </c>
      <c r="K191" s="18">
        <v>1</v>
      </c>
      <c r="L191" s="18">
        <v>1</v>
      </c>
      <c r="M191" s="18"/>
      <c r="N191" s="18"/>
      <c r="O191" s="18"/>
      <c r="P191" s="18">
        <v>1</v>
      </c>
      <c r="Q191" s="18">
        <v>1</v>
      </c>
      <c r="R191" s="18">
        <v>1</v>
      </c>
      <c r="S191" s="18">
        <v>3</v>
      </c>
      <c r="T191" s="18">
        <v>1</v>
      </c>
      <c r="U191" s="18">
        <v>1</v>
      </c>
      <c r="V191" s="18">
        <v>2</v>
      </c>
      <c r="W191" s="18"/>
      <c r="X191" s="18">
        <v>3</v>
      </c>
      <c r="Y191" s="18"/>
      <c r="Z191" s="18"/>
      <c r="AA191" s="18"/>
      <c r="AB191" s="18"/>
      <c r="AC191" s="18"/>
      <c r="AD191" s="18"/>
      <c r="AE191" s="18">
        <v>2</v>
      </c>
      <c r="AF191" s="18"/>
      <c r="AG191" s="18">
        <v>1</v>
      </c>
      <c r="AH191" s="18">
        <v>1</v>
      </c>
      <c r="AI191" s="18"/>
      <c r="AJ191" s="18"/>
      <c r="AK191" s="18"/>
      <c r="AL191" s="18"/>
      <c r="AM191" s="18"/>
      <c r="AN191" s="18"/>
      <c r="AO191" s="18"/>
      <c r="AP191" s="18"/>
      <c r="AQ191" s="18">
        <v>1</v>
      </c>
      <c r="AR191" s="18">
        <v>2</v>
      </c>
      <c r="AS191" s="18"/>
      <c r="AT191" s="18"/>
      <c r="AU191" s="18"/>
      <c r="AV191" s="18"/>
      <c r="AW191" s="18">
        <v>1</v>
      </c>
      <c r="AX191" s="18"/>
      <c r="AY191" s="18"/>
      <c r="AZ191" s="18"/>
      <c r="BA191" s="18"/>
      <c r="BB191" s="18"/>
      <c r="BC191" s="18"/>
      <c r="BD191" s="18"/>
      <c r="BE191" s="18"/>
      <c r="BF191" s="18">
        <v>3</v>
      </c>
      <c r="BG191" s="18"/>
      <c r="BH191" s="18"/>
      <c r="BI191" s="18"/>
      <c r="BJ191" s="18"/>
      <c r="BK191" s="18">
        <v>1</v>
      </c>
      <c r="BL191" s="18">
        <v>1</v>
      </c>
      <c r="BM191" s="18"/>
      <c r="BN191" s="18">
        <v>2</v>
      </c>
      <c r="BO191" s="18">
        <v>2</v>
      </c>
      <c r="BP191" s="18">
        <v>1</v>
      </c>
      <c r="BQ191" s="18">
        <v>2</v>
      </c>
      <c r="BR191" s="18">
        <v>1</v>
      </c>
      <c r="BS191" s="18">
        <v>2</v>
      </c>
      <c r="BT191" s="18"/>
      <c r="BU191" s="18"/>
      <c r="BV191" s="18"/>
      <c r="BW191" s="18"/>
      <c r="BX191" s="18">
        <v>1</v>
      </c>
      <c r="BY191" s="19" t="e">
        <f>(BX191-BW191)/BW191</f>
        <v>#DIV/0!</v>
      </c>
    </row>
    <row r="192" spans="1:77" x14ac:dyDescent="0.35">
      <c r="A192" s="18" t="s">
        <v>4703</v>
      </c>
      <c r="B192" s="18">
        <v>2</v>
      </c>
      <c r="C192" s="18"/>
      <c r="D192" s="18"/>
      <c r="E192" s="18"/>
      <c r="F192" s="18">
        <v>2</v>
      </c>
      <c r="G192" s="18">
        <v>1</v>
      </c>
      <c r="H192" s="18">
        <v>2</v>
      </c>
      <c r="I192" s="18">
        <v>2</v>
      </c>
      <c r="J192" s="18"/>
      <c r="K192" s="18"/>
      <c r="L192" s="18"/>
      <c r="M192" s="18"/>
      <c r="N192" s="18"/>
      <c r="O192" s="18"/>
      <c r="P192" s="18">
        <v>1</v>
      </c>
      <c r="Q192" s="18">
        <v>1</v>
      </c>
      <c r="R192" s="18">
        <v>6</v>
      </c>
      <c r="S192" s="18"/>
      <c r="T192" s="18">
        <v>1</v>
      </c>
      <c r="U192" s="18"/>
      <c r="V192" s="18"/>
      <c r="W192" s="18"/>
      <c r="X192" s="18"/>
      <c r="Y192" s="18">
        <v>1</v>
      </c>
      <c r="Z192" s="18">
        <v>2</v>
      </c>
      <c r="AA192" s="18"/>
      <c r="AB192" s="18">
        <v>1</v>
      </c>
      <c r="AC192" s="18"/>
      <c r="AD192" s="18"/>
      <c r="AE192" s="18">
        <v>1</v>
      </c>
      <c r="AF192" s="18">
        <v>1</v>
      </c>
      <c r="AG192" s="18">
        <v>2</v>
      </c>
      <c r="AH192" s="18"/>
      <c r="AI192" s="18"/>
      <c r="AJ192" s="18"/>
      <c r="AK192" s="18">
        <v>3</v>
      </c>
      <c r="AL192" s="18">
        <v>1</v>
      </c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>
        <v>1</v>
      </c>
      <c r="AX192" s="18"/>
      <c r="AY192" s="18">
        <v>1</v>
      </c>
      <c r="AZ192" s="18">
        <v>2</v>
      </c>
      <c r="BA192" s="18">
        <v>2</v>
      </c>
      <c r="BB192" s="18">
        <v>1</v>
      </c>
      <c r="BC192" s="18">
        <v>7</v>
      </c>
      <c r="BD192" s="18">
        <v>2</v>
      </c>
      <c r="BE192" s="18">
        <v>3</v>
      </c>
      <c r="BF192" s="18">
        <v>2</v>
      </c>
      <c r="BG192" s="18"/>
      <c r="BH192" s="18"/>
      <c r="BI192" s="18"/>
      <c r="BJ192" s="18">
        <v>1</v>
      </c>
      <c r="BK192" s="18">
        <v>3</v>
      </c>
      <c r="BL192" s="18"/>
      <c r="BM192" s="18">
        <v>1</v>
      </c>
      <c r="BN192" s="18"/>
      <c r="BO192" s="18"/>
      <c r="BP192" s="18">
        <v>1</v>
      </c>
      <c r="BQ192" s="18">
        <v>2</v>
      </c>
      <c r="BR192" s="18">
        <v>1</v>
      </c>
      <c r="BS192" s="18">
        <v>2</v>
      </c>
      <c r="BT192" s="18"/>
      <c r="BU192" s="18"/>
      <c r="BV192" s="18"/>
      <c r="BW192" s="18"/>
      <c r="BX192" s="18">
        <v>1</v>
      </c>
      <c r="BY192" s="19" t="e">
        <f>(BX192-BW192)/BW192</f>
        <v>#DIV/0!</v>
      </c>
    </row>
    <row r="193" spans="1:77" x14ac:dyDescent="0.35">
      <c r="A193" s="18" t="s">
        <v>10148</v>
      </c>
      <c r="B193" s="18"/>
      <c r="C193" s="18">
        <v>2</v>
      </c>
      <c r="D193" s="18">
        <v>1</v>
      </c>
      <c r="E193" s="18">
        <v>1</v>
      </c>
      <c r="F193" s="18">
        <v>8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>
        <v>2</v>
      </c>
      <c r="P193" s="18"/>
      <c r="Q193" s="18"/>
      <c r="R193" s="18"/>
      <c r="S193" s="18">
        <v>6</v>
      </c>
      <c r="T193" s="18"/>
      <c r="U193" s="18">
        <v>3</v>
      </c>
      <c r="V193" s="18">
        <v>1</v>
      </c>
      <c r="W193" s="18">
        <v>2</v>
      </c>
      <c r="X193" s="18"/>
      <c r="Y193" s="18"/>
      <c r="Z193" s="18"/>
      <c r="AA193" s="18"/>
      <c r="AB193" s="18"/>
      <c r="AC193" s="18">
        <v>1</v>
      </c>
      <c r="AD193" s="18"/>
      <c r="AE193" s="18">
        <v>1</v>
      </c>
      <c r="AF193" s="18"/>
      <c r="AG193" s="18"/>
      <c r="AH193" s="18"/>
      <c r="AI193" s="18"/>
      <c r="AJ193" s="18">
        <v>1</v>
      </c>
      <c r="AK193" s="18"/>
      <c r="AL193" s="18"/>
      <c r="AM193" s="18"/>
      <c r="AN193" s="18">
        <v>1</v>
      </c>
      <c r="AO193" s="18"/>
      <c r="AP193" s="18"/>
      <c r="AQ193" s="18"/>
      <c r="AR193" s="18">
        <v>3</v>
      </c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>
        <v>1</v>
      </c>
      <c r="BE193" s="18">
        <v>1</v>
      </c>
      <c r="BF193" s="18"/>
      <c r="BG193" s="18"/>
      <c r="BH193" s="18">
        <v>2</v>
      </c>
      <c r="BI193" s="18">
        <v>3</v>
      </c>
      <c r="BJ193" s="18"/>
      <c r="BK193" s="18">
        <v>2</v>
      </c>
      <c r="BL193" s="18"/>
      <c r="BM193" s="18"/>
      <c r="BN193" s="18"/>
      <c r="BO193" s="18"/>
      <c r="BP193" s="18"/>
      <c r="BQ193" s="18"/>
      <c r="BR193" s="18">
        <v>1</v>
      </c>
      <c r="BS193" s="18">
        <v>2</v>
      </c>
      <c r="BT193" s="18"/>
      <c r="BU193" s="18"/>
      <c r="BV193" s="18"/>
      <c r="BW193" s="18"/>
      <c r="BX193" s="18">
        <v>1</v>
      </c>
      <c r="BY193" s="19" t="e">
        <f>(BX193-BW193)/BW193</f>
        <v>#DIV/0!</v>
      </c>
    </row>
    <row r="194" spans="1:77" x14ac:dyDescent="0.35">
      <c r="A194" s="18" t="s">
        <v>9455</v>
      </c>
      <c r="B194" s="18">
        <v>2</v>
      </c>
      <c r="C194" s="18"/>
      <c r="D194" s="18">
        <v>3</v>
      </c>
      <c r="E194" s="18">
        <v>3</v>
      </c>
      <c r="F194" s="18">
        <v>1</v>
      </c>
      <c r="G194" s="18">
        <v>2</v>
      </c>
      <c r="H194" s="18">
        <v>2</v>
      </c>
      <c r="I194" s="18"/>
      <c r="J194" s="18">
        <v>2</v>
      </c>
      <c r="K194" s="18"/>
      <c r="L194" s="18">
        <v>4</v>
      </c>
      <c r="M194" s="18">
        <v>2</v>
      </c>
      <c r="N194" s="18">
        <v>3</v>
      </c>
      <c r="O194" s="18">
        <v>2</v>
      </c>
      <c r="P194" s="18">
        <v>2</v>
      </c>
      <c r="Q194" s="18">
        <v>1</v>
      </c>
      <c r="R194" s="18"/>
      <c r="S194" s="18">
        <v>3</v>
      </c>
      <c r="T194" s="18"/>
      <c r="U194" s="18">
        <v>3</v>
      </c>
      <c r="V194" s="18">
        <v>2</v>
      </c>
      <c r="W194" s="18">
        <v>1</v>
      </c>
      <c r="X194" s="18"/>
      <c r="Y194" s="18">
        <v>1</v>
      </c>
      <c r="Z194" s="18">
        <v>2</v>
      </c>
      <c r="AA194" s="18"/>
      <c r="AB194" s="18"/>
      <c r="AC194" s="18">
        <v>1</v>
      </c>
      <c r="AD194" s="18">
        <v>2</v>
      </c>
      <c r="AE194" s="18"/>
      <c r="AF194" s="18">
        <v>2</v>
      </c>
      <c r="AG194" s="18">
        <v>1</v>
      </c>
      <c r="AH194" s="18"/>
      <c r="AI194" s="18">
        <v>2</v>
      </c>
      <c r="AJ194" s="18">
        <v>1</v>
      </c>
      <c r="AK194" s="18">
        <v>2</v>
      </c>
      <c r="AL194" s="18">
        <v>1</v>
      </c>
      <c r="AM194" s="18"/>
      <c r="AN194" s="18"/>
      <c r="AO194" s="18">
        <v>1</v>
      </c>
      <c r="AP194" s="18">
        <v>1</v>
      </c>
      <c r="AQ194" s="18"/>
      <c r="AR194" s="18"/>
      <c r="AS194" s="18"/>
      <c r="AT194" s="18">
        <v>1</v>
      </c>
      <c r="AU194" s="18"/>
      <c r="AV194" s="18">
        <v>1</v>
      </c>
      <c r="AW194" s="18">
        <v>3</v>
      </c>
      <c r="AX194" s="18">
        <v>1</v>
      </c>
      <c r="AY194" s="18">
        <v>1</v>
      </c>
      <c r="AZ194" s="18">
        <v>1</v>
      </c>
      <c r="BA194" s="18">
        <v>2</v>
      </c>
      <c r="BB194" s="18">
        <v>2</v>
      </c>
      <c r="BC194" s="18">
        <v>1</v>
      </c>
      <c r="BD194" s="18">
        <v>1</v>
      </c>
      <c r="BE194" s="18"/>
      <c r="BF194" s="18"/>
      <c r="BG194" s="18"/>
      <c r="BH194" s="18">
        <v>1</v>
      </c>
      <c r="BI194" s="18">
        <v>3</v>
      </c>
      <c r="BJ194" s="18">
        <v>3</v>
      </c>
      <c r="BK194" s="18"/>
      <c r="BL194" s="18"/>
      <c r="BM194" s="18">
        <v>2</v>
      </c>
      <c r="BN194" s="18">
        <v>1</v>
      </c>
      <c r="BO194" s="18"/>
      <c r="BP194" s="18">
        <v>2</v>
      </c>
      <c r="BQ194" s="18">
        <v>1</v>
      </c>
      <c r="BR194" s="18">
        <v>4</v>
      </c>
      <c r="BS194" s="18">
        <v>1</v>
      </c>
      <c r="BT194" s="18"/>
      <c r="BU194" s="18"/>
      <c r="BV194" s="18"/>
      <c r="BW194" s="18"/>
      <c r="BX194" s="18">
        <v>1</v>
      </c>
      <c r="BY194" s="19" t="e">
        <f>(BX194-BW194)/BW194</f>
        <v>#DIV/0!</v>
      </c>
    </row>
    <row r="195" spans="1:77" x14ac:dyDescent="0.35">
      <c r="A195" s="18" t="s">
        <v>7302</v>
      </c>
      <c r="B195" s="18"/>
      <c r="C195" s="18"/>
      <c r="D195" s="18">
        <v>1</v>
      </c>
      <c r="E195" s="18"/>
      <c r="F195" s="18"/>
      <c r="G195" s="18">
        <v>1</v>
      </c>
      <c r="H195" s="18"/>
      <c r="I195" s="18"/>
      <c r="J195" s="18"/>
      <c r="K195" s="18"/>
      <c r="L195" s="18"/>
      <c r="M195" s="18">
        <v>2</v>
      </c>
      <c r="N195" s="18"/>
      <c r="O195" s="18"/>
      <c r="P195" s="18">
        <v>1</v>
      </c>
      <c r="Q195" s="18"/>
      <c r="R195" s="18">
        <v>2</v>
      </c>
      <c r="S195" s="18"/>
      <c r="T195" s="18"/>
      <c r="U195" s="18"/>
      <c r="V195" s="18">
        <v>1</v>
      </c>
      <c r="W195" s="18"/>
      <c r="X195" s="18"/>
      <c r="Y195" s="18"/>
      <c r="Z195" s="18"/>
      <c r="AA195" s="18">
        <v>1</v>
      </c>
      <c r="AB195" s="18"/>
      <c r="AC195" s="18"/>
      <c r="AD195" s="18"/>
      <c r="AE195" s="18"/>
      <c r="AF195" s="18">
        <v>4</v>
      </c>
      <c r="AG195" s="18">
        <v>1</v>
      </c>
      <c r="AH195" s="18">
        <v>1</v>
      </c>
      <c r="AI195" s="18"/>
      <c r="AJ195" s="18"/>
      <c r="AK195" s="18">
        <v>1</v>
      </c>
      <c r="AL195" s="18"/>
      <c r="AM195" s="18"/>
      <c r="AN195" s="18"/>
      <c r="AO195" s="18"/>
      <c r="AP195" s="18">
        <v>1</v>
      </c>
      <c r="AQ195" s="18">
        <v>2</v>
      </c>
      <c r="AR195" s="18">
        <v>1</v>
      </c>
      <c r="AS195" s="18"/>
      <c r="AT195" s="18">
        <v>3</v>
      </c>
      <c r="AU195" s="18"/>
      <c r="AV195" s="18">
        <v>1</v>
      </c>
      <c r="AW195" s="18"/>
      <c r="AX195" s="18">
        <v>1</v>
      </c>
      <c r="AY195" s="18"/>
      <c r="AZ195" s="18"/>
      <c r="BA195" s="18">
        <v>1</v>
      </c>
      <c r="BB195" s="18">
        <v>3</v>
      </c>
      <c r="BC195" s="18">
        <v>4</v>
      </c>
      <c r="BD195" s="18">
        <v>2</v>
      </c>
      <c r="BE195" s="18">
        <v>1</v>
      </c>
      <c r="BF195" s="18"/>
      <c r="BG195" s="18">
        <v>1</v>
      </c>
      <c r="BH195" s="18"/>
      <c r="BI195" s="18"/>
      <c r="BJ195" s="18"/>
      <c r="BK195" s="18">
        <v>1</v>
      </c>
      <c r="BL195" s="18">
        <v>2</v>
      </c>
      <c r="BM195" s="18"/>
      <c r="BN195" s="18"/>
      <c r="BO195" s="18">
        <v>1</v>
      </c>
      <c r="BP195" s="18">
        <v>1</v>
      </c>
      <c r="BQ195" s="18">
        <v>2</v>
      </c>
      <c r="BR195" s="18">
        <v>2</v>
      </c>
      <c r="BS195" s="18">
        <v>1</v>
      </c>
      <c r="BT195" s="18"/>
      <c r="BU195" s="18"/>
      <c r="BV195" s="18"/>
      <c r="BW195" s="18"/>
      <c r="BX195" s="18">
        <v>1</v>
      </c>
      <c r="BY195" s="19" t="e">
        <f>(BX195-BW195)/BW195</f>
        <v>#DIV/0!</v>
      </c>
    </row>
    <row r="196" spans="1:77" x14ac:dyDescent="0.35">
      <c r="A196" s="18" t="s">
        <v>8860</v>
      </c>
      <c r="B196" s="18"/>
      <c r="C196" s="18"/>
      <c r="D196" s="18"/>
      <c r="E196" s="18">
        <v>1</v>
      </c>
      <c r="F196" s="18"/>
      <c r="G196" s="18">
        <v>1</v>
      </c>
      <c r="H196" s="18">
        <v>1</v>
      </c>
      <c r="I196" s="18"/>
      <c r="J196" s="18"/>
      <c r="K196" s="18">
        <v>1</v>
      </c>
      <c r="L196" s="18"/>
      <c r="M196" s="18"/>
      <c r="N196" s="18">
        <v>1</v>
      </c>
      <c r="O196" s="18">
        <v>1</v>
      </c>
      <c r="P196" s="18"/>
      <c r="Q196" s="18">
        <v>1</v>
      </c>
      <c r="R196" s="18">
        <v>3</v>
      </c>
      <c r="S196" s="18"/>
      <c r="T196" s="18"/>
      <c r="U196" s="18"/>
      <c r="V196" s="18"/>
      <c r="W196" s="18"/>
      <c r="X196" s="18">
        <v>2</v>
      </c>
      <c r="Y196" s="18">
        <v>1</v>
      </c>
      <c r="Z196" s="18">
        <v>1</v>
      </c>
      <c r="AA196" s="18">
        <v>1</v>
      </c>
      <c r="AB196" s="18">
        <v>1</v>
      </c>
      <c r="AC196" s="18">
        <v>1</v>
      </c>
      <c r="AD196" s="18">
        <v>2</v>
      </c>
      <c r="AE196" s="18"/>
      <c r="AF196" s="18"/>
      <c r="AG196" s="18"/>
      <c r="AH196" s="18"/>
      <c r="AI196" s="18"/>
      <c r="AJ196" s="18">
        <v>1</v>
      </c>
      <c r="AK196" s="18"/>
      <c r="AL196" s="18"/>
      <c r="AM196" s="18"/>
      <c r="AN196" s="18">
        <v>1</v>
      </c>
      <c r="AO196" s="18">
        <v>1</v>
      </c>
      <c r="AP196" s="18">
        <v>2</v>
      </c>
      <c r="AQ196" s="18"/>
      <c r="AR196" s="18"/>
      <c r="AS196" s="18"/>
      <c r="AT196" s="18"/>
      <c r="AU196" s="18"/>
      <c r="AV196" s="18"/>
      <c r="AW196" s="18">
        <v>2</v>
      </c>
      <c r="AX196" s="18"/>
      <c r="AY196" s="18">
        <v>2</v>
      </c>
      <c r="AZ196" s="18"/>
      <c r="BA196" s="18">
        <v>1</v>
      </c>
      <c r="BB196" s="18">
        <v>1</v>
      </c>
      <c r="BC196" s="18">
        <v>2</v>
      </c>
      <c r="BD196" s="18"/>
      <c r="BE196" s="18"/>
      <c r="BF196" s="18">
        <v>1</v>
      </c>
      <c r="BG196" s="18"/>
      <c r="BH196" s="18"/>
      <c r="BI196" s="18"/>
      <c r="BJ196" s="18">
        <v>2</v>
      </c>
      <c r="BK196" s="18"/>
      <c r="BL196" s="18"/>
      <c r="BM196" s="18"/>
      <c r="BN196" s="18"/>
      <c r="BO196" s="18">
        <v>1</v>
      </c>
      <c r="BP196" s="18"/>
      <c r="BQ196" s="18"/>
      <c r="BR196" s="18">
        <v>1</v>
      </c>
      <c r="BS196" s="18">
        <v>1</v>
      </c>
      <c r="BT196" s="18"/>
      <c r="BU196" s="18"/>
      <c r="BV196" s="18"/>
      <c r="BW196" s="18"/>
      <c r="BX196" s="18">
        <v>1</v>
      </c>
      <c r="BY196" s="19" t="e">
        <f>(BX196-BW196)/BW196</f>
        <v>#DIV/0!</v>
      </c>
    </row>
    <row r="197" spans="1:77" x14ac:dyDescent="0.35">
      <c r="A197" s="18" t="s">
        <v>8518</v>
      </c>
      <c r="B197" s="18">
        <v>2</v>
      </c>
      <c r="C197" s="18">
        <v>1</v>
      </c>
      <c r="D197" s="18"/>
      <c r="E197" s="18"/>
      <c r="F197" s="18"/>
      <c r="G197" s="18">
        <v>1</v>
      </c>
      <c r="H197" s="18">
        <v>3</v>
      </c>
      <c r="I197" s="18"/>
      <c r="J197" s="18">
        <v>1</v>
      </c>
      <c r="K197" s="18">
        <v>1</v>
      </c>
      <c r="L197" s="18">
        <v>3</v>
      </c>
      <c r="M197" s="18">
        <v>4</v>
      </c>
      <c r="N197" s="18">
        <v>3</v>
      </c>
      <c r="O197" s="18">
        <v>1</v>
      </c>
      <c r="P197" s="18">
        <v>3</v>
      </c>
      <c r="Q197" s="18">
        <v>2</v>
      </c>
      <c r="R197" s="18">
        <v>3</v>
      </c>
      <c r="S197" s="18">
        <v>2</v>
      </c>
      <c r="T197" s="18"/>
      <c r="U197" s="18"/>
      <c r="V197" s="18"/>
      <c r="W197" s="18">
        <v>2</v>
      </c>
      <c r="X197" s="18">
        <v>2</v>
      </c>
      <c r="Y197" s="18"/>
      <c r="Z197" s="18"/>
      <c r="AA197" s="18"/>
      <c r="AB197" s="18">
        <v>1</v>
      </c>
      <c r="AC197" s="18"/>
      <c r="AD197" s="18">
        <v>1</v>
      </c>
      <c r="AE197" s="18">
        <v>1</v>
      </c>
      <c r="AF197" s="18">
        <v>1</v>
      </c>
      <c r="AG197" s="18"/>
      <c r="AH197" s="18">
        <v>1</v>
      </c>
      <c r="AI197" s="18"/>
      <c r="AJ197" s="18"/>
      <c r="AK197" s="18">
        <v>1</v>
      </c>
      <c r="AL197" s="18"/>
      <c r="AM197" s="18"/>
      <c r="AN197" s="18"/>
      <c r="AO197" s="18"/>
      <c r="AP197" s="18"/>
      <c r="AQ197" s="18">
        <v>3</v>
      </c>
      <c r="AR197" s="18">
        <v>5</v>
      </c>
      <c r="AS197" s="18">
        <v>1</v>
      </c>
      <c r="AT197" s="18"/>
      <c r="AU197" s="18">
        <v>1</v>
      </c>
      <c r="AV197" s="18"/>
      <c r="AW197" s="18">
        <v>1</v>
      </c>
      <c r="AX197" s="18">
        <v>2</v>
      </c>
      <c r="AY197" s="18">
        <v>1</v>
      </c>
      <c r="AZ197" s="18">
        <v>1</v>
      </c>
      <c r="BA197" s="18"/>
      <c r="BB197" s="18">
        <v>2</v>
      </c>
      <c r="BC197" s="18"/>
      <c r="BD197" s="18">
        <v>1</v>
      </c>
      <c r="BE197" s="18">
        <v>1</v>
      </c>
      <c r="BF197" s="18">
        <v>1</v>
      </c>
      <c r="BG197" s="18"/>
      <c r="BH197" s="18"/>
      <c r="BI197" s="18"/>
      <c r="BJ197" s="18">
        <v>2</v>
      </c>
      <c r="BK197" s="18"/>
      <c r="BL197" s="18"/>
      <c r="BM197" s="18"/>
      <c r="BN197" s="18">
        <v>1</v>
      </c>
      <c r="BO197" s="18"/>
      <c r="BP197" s="18"/>
      <c r="BQ197" s="18"/>
      <c r="BR197" s="18">
        <v>1</v>
      </c>
      <c r="BS197" s="18">
        <v>1</v>
      </c>
      <c r="BT197" s="18"/>
      <c r="BU197" s="18"/>
      <c r="BV197" s="18"/>
      <c r="BW197" s="18"/>
      <c r="BX197" s="18">
        <v>1</v>
      </c>
      <c r="BY197" s="19" t="e">
        <f>(BX197-BW197)/BW197</f>
        <v>#DIV/0!</v>
      </c>
    </row>
    <row r="198" spans="1:77" x14ac:dyDescent="0.35">
      <c r="A198" s="18" t="s">
        <v>22690</v>
      </c>
      <c r="B198" s="18">
        <v>2</v>
      </c>
      <c r="C198" s="18">
        <v>1</v>
      </c>
      <c r="D198" s="18"/>
      <c r="E198" s="18">
        <v>1</v>
      </c>
      <c r="F198" s="18">
        <v>1</v>
      </c>
      <c r="G198" s="18">
        <v>1</v>
      </c>
      <c r="H198" s="18">
        <v>2</v>
      </c>
      <c r="I198" s="18"/>
      <c r="J198" s="18">
        <v>1</v>
      </c>
      <c r="K198" s="18"/>
      <c r="L198" s="18"/>
      <c r="M198" s="18"/>
      <c r="N198" s="18"/>
      <c r="O198" s="18"/>
      <c r="P198" s="18"/>
      <c r="Q198" s="18"/>
      <c r="R198" s="18"/>
      <c r="S198" s="18">
        <v>1</v>
      </c>
      <c r="T198" s="18"/>
      <c r="U198" s="18"/>
      <c r="V198" s="18"/>
      <c r="W198" s="18">
        <v>2</v>
      </c>
      <c r="X198" s="18">
        <v>1</v>
      </c>
      <c r="Y198" s="18"/>
      <c r="Z198" s="18">
        <v>2</v>
      </c>
      <c r="AA198" s="18">
        <v>3</v>
      </c>
      <c r="AB198" s="18"/>
      <c r="AC198" s="18"/>
      <c r="AD198" s="18"/>
      <c r="AE198" s="18"/>
      <c r="AF198" s="18">
        <v>1</v>
      </c>
      <c r="AG198" s="18">
        <v>1</v>
      </c>
      <c r="AH198" s="18"/>
      <c r="AI198" s="18"/>
      <c r="AJ198" s="18">
        <v>2</v>
      </c>
      <c r="AK198" s="18">
        <v>3</v>
      </c>
      <c r="AL198" s="18">
        <v>1</v>
      </c>
      <c r="AM198" s="18">
        <v>1</v>
      </c>
      <c r="AN198" s="18">
        <v>2</v>
      </c>
      <c r="AO198" s="18"/>
      <c r="AP198" s="18"/>
      <c r="AQ198" s="18"/>
      <c r="AR198" s="18"/>
      <c r="AS198" s="18">
        <v>1</v>
      </c>
      <c r="AT198" s="18">
        <v>2</v>
      </c>
      <c r="AU198" s="18"/>
      <c r="AV198" s="18"/>
      <c r="AW198" s="18"/>
      <c r="AX198" s="18"/>
      <c r="AY198" s="18"/>
      <c r="AZ198" s="18"/>
      <c r="BA198" s="18">
        <v>2</v>
      </c>
      <c r="BB198" s="18">
        <v>1</v>
      </c>
      <c r="BC198" s="18"/>
      <c r="BD198" s="18"/>
      <c r="BE198" s="18"/>
      <c r="BF198" s="18"/>
      <c r="BG198" s="18"/>
      <c r="BH198" s="18">
        <v>1</v>
      </c>
      <c r="BI198" s="18">
        <v>1</v>
      </c>
      <c r="BJ198" s="18"/>
      <c r="BK198" s="18"/>
      <c r="BL198" s="18"/>
      <c r="BM198" s="18"/>
      <c r="BN198" s="18"/>
      <c r="BO198" s="18"/>
      <c r="BP198" s="18"/>
      <c r="BQ198" s="18"/>
      <c r="BR198" s="18">
        <v>1</v>
      </c>
      <c r="BS198" s="18">
        <v>1</v>
      </c>
      <c r="BT198" s="18"/>
      <c r="BU198" s="18"/>
      <c r="BV198" s="18"/>
      <c r="BW198" s="18"/>
      <c r="BX198" s="18">
        <v>1</v>
      </c>
      <c r="BY198" s="19" t="e">
        <f>(BX198-BW198)/BW198</f>
        <v>#DIV/0!</v>
      </c>
    </row>
    <row r="199" spans="1:77" x14ac:dyDescent="0.35">
      <c r="A199" s="18" t="s">
        <v>5497</v>
      </c>
      <c r="B199" s="18"/>
      <c r="C199" s="18">
        <v>2</v>
      </c>
      <c r="D199" s="18">
        <v>1</v>
      </c>
      <c r="E199" s="18"/>
      <c r="F199" s="18">
        <v>4</v>
      </c>
      <c r="G199" s="18">
        <v>2</v>
      </c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>
        <v>1</v>
      </c>
      <c r="W199" s="18"/>
      <c r="X199" s="18">
        <v>1</v>
      </c>
      <c r="Y199" s="18"/>
      <c r="Z199" s="18"/>
      <c r="AA199" s="18"/>
      <c r="AB199" s="18"/>
      <c r="AC199" s="18"/>
      <c r="AD199" s="18">
        <v>1</v>
      </c>
      <c r="AE199" s="18"/>
      <c r="AF199" s="18"/>
      <c r="AG199" s="18"/>
      <c r="AH199" s="18"/>
      <c r="AI199" s="18"/>
      <c r="AJ199" s="18"/>
      <c r="AK199" s="18">
        <v>2</v>
      </c>
      <c r="AL199" s="18">
        <v>1</v>
      </c>
      <c r="AM199" s="18"/>
      <c r="AN199" s="18"/>
      <c r="AO199" s="18">
        <v>1</v>
      </c>
      <c r="AP199" s="18"/>
      <c r="AQ199" s="18"/>
      <c r="AR199" s="18"/>
      <c r="AS199" s="18">
        <v>1</v>
      </c>
      <c r="AT199" s="18">
        <v>1</v>
      </c>
      <c r="AU199" s="18"/>
      <c r="AV199" s="18"/>
      <c r="AW199" s="18"/>
      <c r="AX199" s="18">
        <v>2</v>
      </c>
      <c r="AY199" s="18"/>
      <c r="AZ199" s="18">
        <v>1</v>
      </c>
      <c r="BA199" s="18"/>
      <c r="BB199" s="18"/>
      <c r="BC199" s="18"/>
      <c r="BD199" s="18">
        <v>2</v>
      </c>
      <c r="BE199" s="18"/>
      <c r="BF199" s="18"/>
      <c r="BG199" s="18">
        <v>2</v>
      </c>
      <c r="BH199" s="18"/>
      <c r="BI199" s="18"/>
      <c r="BJ199" s="18">
        <v>1</v>
      </c>
      <c r="BK199" s="18"/>
      <c r="BL199" s="18"/>
      <c r="BM199" s="18"/>
      <c r="BN199" s="18"/>
      <c r="BO199" s="18"/>
      <c r="BP199" s="18">
        <v>2</v>
      </c>
      <c r="BQ199" s="18">
        <v>1</v>
      </c>
      <c r="BR199" s="18"/>
      <c r="BS199" s="18">
        <v>1</v>
      </c>
      <c r="BT199" s="18"/>
      <c r="BU199" s="18"/>
      <c r="BV199" s="18"/>
      <c r="BW199" s="18"/>
      <c r="BX199" s="18">
        <v>1</v>
      </c>
      <c r="BY199" s="19" t="e">
        <f>(BX199-BW199)/BW199</f>
        <v>#DIV/0!</v>
      </c>
    </row>
    <row r="200" spans="1:77" x14ac:dyDescent="0.35">
      <c r="A200" s="18" t="s">
        <v>8387</v>
      </c>
      <c r="B200" s="18"/>
      <c r="C200" s="18"/>
      <c r="D200" s="18"/>
      <c r="E200" s="18"/>
      <c r="F200" s="18"/>
      <c r="G200" s="18">
        <v>1</v>
      </c>
      <c r="H200" s="18"/>
      <c r="I200" s="18">
        <v>2</v>
      </c>
      <c r="J200" s="18">
        <v>1</v>
      </c>
      <c r="K200" s="18">
        <v>1</v>
      </c>
      <c r="L200" s="18"/>
      <c r="M200" s="18"/>
      <c r="N200" s="18"/>
      <c r="O200" s="18"/>
      <c r="P200" s="18"/>
      <c r="Q200" s="18"/>
      <c r="R200" s="18"/>
      <c r="S200" s="18"/>
      <c r="T200" s="18">
        <v>1</v>
      </c>
      <c r="U200" s="18"/>
      <c r="V200" s="18">
        <v>2</v>
      </c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>
        <v>1</v>
      </c>
      <c r="AI200" s="18"/>
      <c r="AJ200" s="18"/>
      <c r="AK200" s="18">
        <v>1</v>
      </c>
      <c r="AL200" s="18"/>
      <c r="AM200" s="18"/>
      <c r="AN200" s="18">
        <v>1</v>
      </c>
      <c r="AO200" s="18"/>
      <c r="AP200" s="18">
        <v>2</v>
      </c>
      <c r="AQ200" s="18">
        <v>1</v>
      </c>
      <c r="AR200" s="18"/>
      <c r="AS200" s="18"/>
      <c r="AT200" s="18">
        <v>1</v>
      </c>
      <c r="AU200" s="18">
        <v>2</v>
      </c>
      <c r="AV200" s="18">
        <v>1</v>
      </c>
      <c r="AW200" s="18"/>
      <c r="AX200" s="18"/>
      <c r="AY200" s="18"/>
      <c r="AZ200" s="18"/>
      <c r="BA200" s="18">
        <v>1</v>
      </c>
      <c r="BB200" s="18"/>
      <c r="BC200" s="18">
        <v>2</v>
      </c>
      <c r="BD200" s="18"/>
      <c r="BE200" s="18"/>
      <c r="BF200" s="18">
        <v>2</v>
      </c>
      <c r="BG200" s="18">
        <v>1</v>
      </c>
      <c r="BH200" s="18"/>
      <c r="BI200" s="18"/>
      <c r="BJ200" s="18"/>
      <c r="BK200" s="18"/>
      <c r="BL200" s="18"/>
      <c r="BM200" s="18"/>
      <c r="BN200" s="18">
        <v>1</v>
      </c>
      <c r="BO200" s="18"/>
      <c r="BP200" s="18"/>
      <c r="BQ200" s="18"/>
      <c r="BR200" s="18"/>
      <c r="BS200" s="18">
        <v>1</v>
      </c>
      <c r="BT200" s="18"/>
      <c r="BU200" s="18"/>
      <c r="BV200" s="18"/>
      <c r="BW200" s="18"/>
      <c r="BX200" s="18">
        <v>1</v>
      </c>
      <c r="BY200" s="19" t="e">
        <f>(BX200-BW200)/BW200</f>
        <v>#DIV/0!</v>
      </c>
    </row>
    <row r="201" spans="1:77" x14ac:dyDescent="0.35">
      <c r="A201" s="18" t="s">
        <v>13056</v>
      </c>
      <c r="B201" s="18"/>
      <c r="C201" s="18"/>
      <c r="D201" s="18"/>
      <c r="E201" s="18"/>
      <c r="F201" s="18"/>
      <c r="G201" s="18">
        <v>2</v>
      </c>
      <c r="H201" s="18">
        <v>1</v>
      </c>
      <c r="I201" s="18">
        <v>1</v>
      </c>
      <c r="J201" s="18"/>
      <c r="K201" s="18">
        <v>1</v>
      </c>
      <c r="L201" s="18">
        <v>2</v>
      </c>
      <c r="M201" s="18">
        <v>1</v>
      </c>
      <c r="N201" s="18">
        <v>1</v>
      </c>
      <c r="O201" s="18">
        <v>2</v>
      </c>
      <c r="P201" s="18"/>
      <c r="Q201" s="18">
        <v>2</v>
      </c>
      <c r="R201" s="18">
        <v>3</v>
      </c>
      <c r="S201" s="18">
        <v>1</v>
      </c>
      <c r="T201" s="18"/>
      <c r="U201" s="18">
        <v>1</v>
      </c>
      <c r="V201" s="18">
        <v>1</v>
      </c>
      <c r="W201" s="18"/>
      <c r="X201" s="18"/>
      <c r="Y201" s="18"/>
      <c r="Z201" s="18"/>
      <c r="AA201" s="18"/>
      <c r="AB201" s="18"/>
      <c r="AC201" s="18">
        <v>1</v>
      </c>
      <c r="AD201" s="18"/>
      <c r="AE201" s="18">
        <v>1</v>
      </c>
      <c r="AF201" s="18"/>
      <c r="AG201" s="18"/>
      <c r="AH201" s="18"/>
      <c r="AI201" s="18"/>
      <c r="AJ201" s="18"/>
      <c r="AK201" s="18">
        <v>1</v>
      </c>
      <c r="AL201" s="18"/>
      <c r="AM201" s="18"/>
      <c r="AN201" s="18"/>
      <c r="AO201" s="18"/>
      <c r="AP201" s="18">
        <v>1</v>
      </c>
      <c r="AQ201" s="18"/>
      <c r="AR201" s="18"/>
      <c r="AS201" s="18"/>
      <c r="AT201" s="18"/>
      <c r="AU201" s="18"/>
      <c r="AV201" s="18"/>
      <c r="AW201" s="18"/>
      <c r="AX201" s="18"/>
      <c r="AY201" s="18"/>
      <c r="AZ201" s="18">
        <v>1</v>
      </c>
      <c r="BA201" s="18">
        <v>2</v>
      </c>
      <c r="BB201" s="18"/>
      <c r="BC201" s="18">
        <v>1</v>
      </c>
      <c r="BD201" s="18">
        <v>1</v>
      </c>
      <c r="BE201" s="18"/>
      <c r="BF201" s="18"/>
      <c r="BG201" s="18">
        <v>2</v>
      </c>
      <c r="BH201" s="18"/>
      <c r="BI201" s="18"/>
      <c r="BJ201" s="18"/>
      <c r="BK201" s="18">
        <v>3</v>
      </c>
      <c r="BL201" s="18">
        <v>1</v>
      </c>
      <c r="BM201" s="18">
        <v>1</v>
      </c>
      <c r="BN201" s="18">
        <v>3</v>
      </c>
      <c r="BO201" s="18">
        <v>1</v>
      </c>
      <c r="BP201" s="18">
        <v>2</v>
      </c>
      <c r="BQ201" s="18">
        <v>3</v>
      </c>
      <c r="BR201" s="18">
        <v>2</v>
      </c>
      <c r="BS201" s="18"/>
      <c r="BT201" s="18"/>
      <c r="BU201" s="18"/>
      <c r="BV201" s="18"/>
      <c r="BW201" s="18"/>
      <c r="BX201" s="18">
        <v>1</v>
      </c>
      <c r="BY201" s="19" t="e">
        <f>(BX201-BW201)/BW201</f>
        <v>#DIV/0!</v>
      </c>
    </row>
    <row r="202" spans="1:77" x14ac:dyDescent="0.35">
      <c r="A202" s="18" t="s">
        <v>19286</v>
      </c>
      <c r="B202" s="18">
        <v>2</v>
      </c>
      <c r="C202" s="18"/>
      <c r="D202" s="18"/>
      <c r="E202" s="18">
        <v>2</v>
      </c>
      <c r="F202" s="18">
        <v>2</v>
      </c>
      <c r="G202" s="18">
        <v>2</v>
      </c>
      <c r="H202" s="18">
        <v>3</v>
      </c>
      <c r="I202" s="18">
        <v>2</v>
      </c>
      <c r="J202" s="18">
        <v>2</v>
      </c>
      <c r="K202" s="18"/>
      <c r="L202" s="18">
        <v>3</v>
      </c>
      <c r="M202" s="18"/>
      <c r="N202" s="18"/>
      <c r="O202" s="18"/>
      <c r="P202" s="18">
        <v>1</v>
      </c>
      <c r="Q202" s="18">
        <v>1</v>
      </c>
      <c r="R202" s="18"/>
      <c r="S202" s="18">
        <v>1</v>
      </c>
      <c r="T202" s="18"/>
      <c r="U202" s="18"/>
      <c r="V202" s="18">
        <v>2</v>
      </c>
      <c r="W202" s="18">
        <v>1</v>
      </c>
      <c r="X202" s="18">
        <v>3</v>
      </c>
      <c r="Y202" s="18">
        <v>1</v>
      </c>
      <c r="Z202" s="18">
        <v>1</v>
      </c>
      <c r="AA202" s="18"/>
      <c r="AB202" s="18"/>
      <c r="AC202" s="18"/>
      <c r="AD202" s="18"/>
      <c r="AE202" s="18"/>
      <c r="AF202" s="18"/>
      <c r="AG202" s="18"/>
      <c r="AH202" s="18">
        <v>1</v>
      </c>
      <c r="AI202" s="18"/>
      <c r="AJ202" s="18"/>
      <c r="AK202" s="18"/>
      <c r="AL202" s="18">
        <v>1</v>
      </c>
      <c r="AM202" s="18"/>
      <c r="AN202" s="18"/>
      <c r="AO202" s="18">
        <v>1</v>
      </c>
      <c r="AP202" s="18">
        <v>1</v>
      </c>
      <c r="AQ202" s="18">
        <v>3</v>
      </c>
      <c r="AR202" s="18">
        <v>1</v>
      </c>
      <c r="AS202" s="18">
        <v>1</v>
      </c>
      <c r="AT202" s="18"/>
      <c r="AU202" s="18"/>
      <c r="AV202" s="18"/>
      <c r="AW202" s="18">
        <v>1</v>
      </c>
      <c r="AX202" s="18">
        <v>1</v>
      </c>
      <c r="AY202" s="18"/>
      <c r="AZ202" s="18"/>
      <c r="BA202" s="18">
        <v>1</v>
      </c>
      <c r="BB202" s="18"/>
      <c r="BC202" s="18"/>
      <c r="BD202" s="18"/>
      <c r="BE202" s="18">
        <v>4</v>
      </c>
      <c r="BF202" s="18"/>
      <c r="BG202" s="18"/>
      <c r="BH202" s="18">
        <v>2</v>
      </c>
      <c r="BI202" s="18"/>
      <c r="BJ202" s="18"/>
      <c r="BK202" s="18">
        <v>1</v>
      </c>
      <c r="BL202" s="18">
        <v>1</v>
      </c>
      <c r="BM202" s="18">
        <v>2</v>
      </c>
      <c r="BN202" s="18">
        <v>1</v>
      </c>
      <c r="BO202" s="18"/>
      <c r="BP202" s="18">
        <v>1</v>
      </c>
      <c r="BQ202" s="18"/>
      <c r="BR202" s="18">
        <v>2</v>
      </c>
      <c r="BS202" s="18"/>
      <c r="BT202" s="18"/>
      <c r="BU202" s="18"/>
      <c r="BV202" s="18"/>
      <c r="BW202" s="18"/>
      <c r="BX202" s="18">
        <v>1</v>
      </c>
      <c r="BY202" s="19" t="e">
        <f>(BX202-BW202)/BW202</f>
        <v>#DIV/0!</v>
      </c>
    </row>
    <row r="203" spans="1:77" x14ac:dyDescent="0.35">
      <c r="A203" s="18" t="s">
        <v>9776</v>
      </c>
      <c r="B203" s="18">
        <v>2</v>
      </c>
      <c r="C203" s="18">
        <v>2</v>
      </c>
      <c r="D203" s="18">
        <v>2</v>
      </c>
      <c r="E203" s="18">
        <v>1</v>
      </c>
      <c r="F203" s="18">
        <v>1</v>
      </c>
      <c r="G203" s="18">
        <v>1</v>
      </c>
      <c r="H203" s="18">
        <v>1</v>
      </c>
      <c r="I203" s="18">
        <v>1</v>
      </c>
      <c r="J203" s="18">
        <v>4</v>
      </c>
      <c r="K203" s="18">
        <v>1</v>
      </c>
      <c r="L203" s="18">
        <v>1</v>
      </c>
      <c r="M203" s="18">
        <v>1</v>
      </c>
      <c r="N203" s="18"/>
      <c r="O203" s="18">
        <v>2</v>
      </c>
      <c r="P203" s="18">
        <v>2</v>
      </c>
      <c r="Q203" s="18">
        <v>2</v>
      </c>
      <c r="R203" s="18">
        <v>1</v>
      </c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>
        <v>1</v>
      </c>
      <c r="AE203" s="18"/>
      <c r="AF203" s="18">
        <v>1</v>
      </c>
      <c r="AG203" s="18"/>
      <c r="AH203" s="18"/>
      <c r="AI203" s="18"/>
      <c r="AJ203" s="18">
        <v>1</v>
      </c>
      <c r="AK203" s="18">
        <v>1</v>
      </c>
      <c r="AL203" s="18"/>
      <c r="AM203" s="18"/>
      <c r="AN203" s="18">
        <v>1</v>
      </c>
      <c r="AO203" s="18"/>
      <c r="AP203" s="18">
        <v>2</v>
      </c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>
        <v>2</v>
      </c>
      <c r="BB203" s="18"/>
      <c r="BC203" s="18"/>
      <c r="BD203" s="18">
        <v>1</v>
      </c>
      <c r="BE203" s="18"/>
      <c r="BF203" s="18">
        <v>1</v>
      </c>
      <c r="BG203" s="18"/>
      <c r="BH203" s="18"/>
      <c r="BI203" s="18">
        <v>1</v>
      </c>
      <c r="BJ203" s="18">
        <v>1</v>
      </c>
      <c r="BK203" s="18"/>
      <c r="BL203" s="18">
        <v>1</v>
      </c>
      <c r="BM203" s="18"/>
      <c r="BN203" s="18"/>
      <c r="BO203" s="18"/>
      <c r="BP203" s="18"/>
      <c r="BQ203" s="18"/>
      <c r="BR203" s="18">
        <v>2</v>
      </c>
      <c r="BS203" s="18"/>
      <c r="BT203" s="18"/>
      <c r="BU203" s="18"/>
      <c r="BV203" s="18"/>
      <c r="BW203" s="18"/>
      <c r="BX203" s="18">
        <v>1</v>
      </c>
      <c r="BY203" s="19" t="e">
        <f>(BX203-BW203)/BW203</f>
        <v>#DIV/0!</v>
      </c>
    </row>
    <row r="204" spans="1:77" x14ac:dyDescent="0.35">
      <c r="A204" s="18" t="s">
        <v>3492</v>
      </c>
      <c r="B204" s="18">
        <v>1</v>
      </c>
      <c r="C204" s="18">
        <v>1</v>
      </c>
      <c r="D204" s="18">
        <v>1</v>
      </c>
      <c r="E204" s="18">
        <v>1</v>
      </c>
      <c r="F204" s="18">
        <v>1</v>
      </c>
      <c r="G204" s="18">
        <v>2</v>
      </c>
      <c r="H204" s="18"/>
      <c r="I204" s="18"/>
      <c r="J204" s="18"/>
      <c r="K204" s="18">
        <v>1</v>
      </c>
      <c r="L204" s="18">
        <v>2</v>
      </c>
      <c r="M204" s="18"/>
      <c r="N204" s="18">
        <v>2</v>
      </c>
      <c r="O204" s="18">
        <v>1</v>
      </c>
      <c r="P204" s="18"/>
      <c r="Q204" s="18"/>
      <c r="R204" s="18">
        <v>1</v>
      </c>
      <c r="S204" s="18"/>
      <c r="T204" s="18"/>
      <c r="U204" s="18"/>
      <c r="V204" s="18">
        <v>2</v>
      </c>
      <c r="W204" s="18"/>
      <c r="X204" s="18">
        <v>1</v>
      </c>
      <c r="Y204" s="18">
        <v>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>
        <v>1</v>
      </c>
      <c r="AK204" s="18"/>
      <c r="AL204" s="18">
        <v>1</v>
      </c>
      <c r="AM204" s="18"/>
      <c r="AN204" s="18"/>
      <c r="AO204" s="18">
        <v>3</v>
      </c>
      <c r="AP204" s="18"/>
      <c r="AQ204" s="18">
        <v>4</v>
      </c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>
        <v>1</v>
      </c>
      <c r="BH204" s="18"/>
      <c r="BI204" s="18">
        <v>1</v>
      </c>
      <c r="BJ204" s="18">
        <v>1</v>
      </c>
      <c r="BK204" s="18">
        <v>1</v>
      </c>
      <c r="BL204" s="18">
        <v>1</v>
      </c>
      <c r="BM204" s="18"/>
      <c r="BN204" s="18"/>
      <c r="BO204" s="18">
        <v>1</v>
      </c>
      <c r="BP204" s="18"/>
      <c r="BQ204" s="18">
        <v>1</v>
      </c>
      <c r="BR204" s="18"/>
      <c r="BS204" s="18"/>
      <c r="BT204" s="18"/>
      <c r="BU204" s="18"/>
      <c r="BV204" s="18"/>
      <c r="BW204" s="18"/>
      <c r="BX204" s="18">
        <v>1</v>
      </c>
      <c r="BY204" s="19" t="e">
        <f>(BX204-BW204)/BW204</f>
        <v>#DIV/0!</v>
      </c>
    </row>
    <row r="205" spans="1:77" x14ac:dyDescent="0.35">
      <c r="A205" s="18" t="s">
        <v>20981</v>
      </c>
      <c r="B205" s="18">
        <v>2</v>
      </c>
      <c r="C205" s="18">
        <v>5</v>
      </c>
      <c r="D205" s="18">
        <v>1</v>
      </c>
      <c r="E205" s="18">
        <v>1</v>
      </c>
      <c r="F205" s="18"/>
      <c r="G205" s="18">
        <v>5</v>
      </c>
      <c r="H205" s="18">
        <v>1</v>
      </c>
      <c r="I205" s="18">
        <v>2</v>
      </c>
      <c r="J205" s="18">
        <v>1</v>
      </c>
      <c r="K205" s="18">
        <v>3</v>
      </c>
      <c r="L205" s="18">
        <v>2</v>
      </c>
      <c r="M205" s="18">
        <v>5</v>
      </c>
      <c r="N205" s="18"/>
      <c r="O205" s="18"/>
      <c r="P205" s="18">
        <v>2</v>
      </c>
      <c r="Q205" s="18">
        <v>2</v>
      </c>
      <c r="R205" s="18">
        <v>5</v>
      </c>
      <c r="S205" s="18">
        <v>3</v>
      </c>
      <c r="T205" s="18">
        <v>3</v>
      </c>
      <c r="U205" s="18">
        <v>1</v>
      </c>
      <c r="V205" s="18">
        <v>3</v>
      </c>
      <c r="W205" s="18">
        <v>2</v>
      </c>
      <c r="X205" s="18"/>
      <c r="Y205" s="18"/>
      <c r="Z205" s="18"/>
      <c r="AA205" s="18"/>
      <c r="AB205" s="18">
        <v>1</v>
      </c>
      <c r="AC205" s="18">
        <v>1</v>
      </c>
      <c r="AD205" s="18"/>
      <c r="AE205" s="18">
        <v>1</v>
      </c>
      <c r="AF205" s="18"/>
      <c r="AG205" s="18">
        <v>1</v>
      </c>
      <c r="AH205" s="18"/>
      <c r="AI205" s="18">
        <v>1</v>
      </c>
      <c r="AJ205" s="18"/>
      <c r="AK205" s="18"/>
      <c r="AL205" s="18"/>
      <c r="AM205" s="18">
        <v>1</v>
      </c>
      <c r="AN205" s="18">
        <v>6</v>
      </c>
      <c r="AO205" s="18"/>
      <c r="AP205" s="18"/>
      <c r="AQ205" s="18">
        <v>2</v>
      </c>
      <c r="AR205" s="18">
        <v>4</v>
      </c>
      <c r="AS205" s="18">
        <v>3</v>
      </c>
      <c r="AT205" s="18">
        <v>1</v>
      </c>
      <c r="AU205" s="18"/>
      <c r="AV205" s="18">
        <v>3</v>
      </c>
      <c r="AW205" s="18">
        <v>4</v>
      </c>
      <c r="AX205" s="18">
        <v>1</v>
      </c>
      <c r="AY205" s="18"/>
      <c r="AZ205" s="18">
        <v>1</v>
      </c>
      <c r="BA205" s="18">
        <v>1</v>
      </c>
      <c r="BB205" s="18"/>
      <c r="BC205" s="18">
        <v>2</v>
      </c>
      <c r="BD205" s="18">
        <v>4</v>
      </c>
      <c r="BE205" s="18">
        <v>1</v>
      </c>
      <c r="BF205" s="18"/>
      <c r="BG205" s="18"/>
      <c r="BH205" s="18"/>
      <c r="BI205" s="18"/>
      <c r="BJ205" s="18">
        <v>1</v>
      </c>
      <c r="BK205" s="18">
        <v>2</v>
      </c>
      <c r="BL205" s="18"/>
      <c r="BM205" s="18">
        <v>1</v>
      </c>
      <c r="BN205" s="18"/>
      <c r="BO205" s="18"/>
      <c r="BP205" s="18"/>
      <c r="BQ205" s="18">
        <v>1</v>
      </c>
      <c r="BR205" s="18"/>
      <c r="BS205" s="18"/>
      <c r="BT205" s="18"/>
      <c r="BU205" s="18"/>
      <c r="BV205" s="18"/>
      <c r="BW205" s="18"/>
      <c r="BX205" s="18">
        <v>1</v>
      </c>
      <c r="BY205" s="19" t="e">
        <f>(BX205-BW205)/BW205</f>
        <v>#DIV/0!</v>
      </c>
    </row>
    <row r="206" spans="1:77" x14ac:dyDescent="0.35">
      <c r="A206" s="18" t="s">
        <v>8829</v>
      </c>
      <c r="B206" s="18"/>
      <c r="C206" s="18"/>
      <c r="D206" s="18">
        <v>1</v>
      </c>
      <c r="E206" s="18"/>
      <c r="F206" s="18">
        <v>2</v>
      </c>
      <c r="G206" s="18">
        <v>4</v>
      </c>
      <c r="H206" s="18"/>
      <c r="I206" s="18"/>
      <c r="J206" s="18"/>
      <c r="K206" s="18"/>
      <c r="L206" s="18"/>
      <c r="M206" s="18">
        <v>1</v>
      </c>
      <c r="N206" s="18"/>
      <c r="O206" s="18">
        <v>1</v>
      </c>
      <c r="P206" s="18">
        <v>2</v>
      </c>
      <c r="Q206" s="18"/>
      <c r="R206" s="18">
        <v>1</v>
      </c>
      <c r="S206" s="18"/>
      <c r="T206" s="18"/>
      <c r="U206" s="18"/>
      <c r="V206" s="18"/>
      <c r="W206" s="18">
        <v>3</v>
      </c>
      <c r="X206" s="18"/>
      <c r="Y206" s="18">
        <v>1</v>
      </c>
      <c r="Z206" s="18">
        <v>5</v>
      </c>
      <c r="AA206" s="18"/>
      <c r="AB206" s="18">
        <v>1</v>
      </c>
      <c r="AC206" s="18"/>
      <c r="AD206" s="18"/>
      <c r="AE206" s="18">
        <v>2</v>
      </c>
      <c r="AF206" s="18">
        <v>3</v>
      </c>
      <c r="AG206" s="18"/>
      <c r="AH206" s="18">
        <v>2</v>
      </c>
      <c r="AI206" s="18">
        <v>1</v>
      </c>
      <c r="AJ206" s="18">
        <v>3</v>
      </c>
      <c r="AK206" s="18"/>
      <c r="AL206" s="18"/>
      <c r="AM206" s="18"/>
      <c r="AN206" s="18"/>
      <c r="AO206" s="18"/>
      <c r="AP206" s="18"/>
      <c r="AQ206" s="18"/>
      <c r="AR206" s="18">
        <v>1</v>
      </c>
      <c r="AS206" s="18"/>
      <c r="AT206" s="18"/>
      <c r="AU206" s="18"/>
      <c r="AV206" s="18"/>
      <c r="AW206" s="18"/>
      <c r="AX206" s="18">
        <v>1</v>
      </c>
      <c r="AY206" s="18"/>
      <c r="AZ206" s="18">
        <v>1</v>
      </c>
      <c r="BA206" s="18"/>
      <c r="BB206" s="18"/>
      <c r="BC206" s="18">
        <v>1</v>
      </c>
      <c r="BD206" s="18"/>
      <c r="BE206" s="18"/>
      <c r="BF206" s="18"/>
      <c r="BG206" s="18"/>
      <c r="BH206" s="18">
        <v>1</v>
      </c>
      <c r="BI206" s="18"/>
      <c r="BJ206" s="18"/>
      <c r="BK206" s="18"/>
      <c r="BL206" s="18"/>
      <c r="BM206" s="18"/>
      <c r="BN206" s="18"/>
      <c r="BO206" s="18"/>
      <c r="BP206" s="18"/>
      <c r="BQ206" s="18">
        <v>1</v>
      </c>
      <c r="BR206" s="18"/>
      <c r="BS206" s="18"/>
      <c r="BT206" s="18"/>
      <c r="BU206" s="18"/>
      <c r="BV206" s="18"/>
      <c r="BW206" s="18"/>
      <c r="BX206" s="18">
        <v>1</v>
      </c>
      <c r="BY206" s="19" t="e">
        <f>(BX206-BW206)/BW206</f>
        <v>#DIV/0!</v>
      </c>
    </row>
    <row r="207" spans="1:77" x14ac:dyDescent="0.35">
      <c r="A207" s="18" t="s">
        <v>462</v>
      </c>
      <c r="B207" s="18"/>
      <c r="C207" s="18">
        <v>1</v>
      </c>
      <c r="D207" s="18">
        <v>1</v>
      </c>
      <c r="E207" s="18"/>
      <c r="F207" s="18"/>
      <c r="G207" s="18">
        <v>1</v>
      </c>
      <c r="H207" s="18"/>
      <c r="I207" s="18"/>
      <c r="J207" s="18"/>
      <c r="K207" s="18"/>
      <c r="L207" s="18"/>
      <c r="M207" s="18">
        <v>1</v>
      </c>
      <c r="N207" s="18"/>
      <c r="O207" s="18"/>
      <c r="P207" s="18"/>
      <c r="Q207" s="18"/>
      <c r="R207" s="18"/>
      <c r="S207" s="18"/>
      <c r="T207" s="18">
        <v>1</v>
      </c>
      <c r="U207" s="18">
        <v>2</v>
      </c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>
        <v>5</v>
      </c>
      <c r="AK207" s="18"/>
      <c r="AL207" s="18">
        <v>1</v>
      </c>
      <c r="AM207" s="18"/>
      <c r="AN207" s="18">
        <v>1</v>
      </c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>
        <v>2</v>
      </c>
      <c r="BC207" s="18">
        <v>1</v>
      </c>
      <c r="BD207" s="18">
        <v>1</v>
      </c>
      <c r="BE207" s="18">
        <v>1</v>
      </c>
      <c r="BF207" s="18"/>
      <c r="BG207" s="18"/>
      <c r="BH207" s="18"/>
      <c r="BI207" s="18"/>
      <c r="BJ207" s="18"/>
      <c r="BK207" s="18"/>
      <c r="BL207" s="18"/>
      <c r="BM207" s="18"/>
      <c r="BN207" s="18"/>
      <c r="BO207" s="18">
        <v>1</v>
      </c>
      <c r="BP207" s="18">
        <v>2</v>
      </c>
      <c r="BQ207" s="18"/>
      <c r="BR207" s="18"/>
      <c r="BS207" s="18"/>
      <c r="BT207" s="18"/>
      <c r="BU207" s="18"/>
      <c r="BV207" s="18"/>
      <c r="BW207" s="18"/>
      <c r="BX207" s="18">
        <v>1</v>
      </c>
      <c r="BY207" s="19" t="e">
        <f>(BX207-BW207)/BW207</f>
        <v>#DIV/0!</v>
      </c>
    </row>
    <row r="208" spans="1:77" x14ac:dyDescent="0.35">
      <c r="A208" s="18" t="s">
        <v>7840</v>
      </c>
      <c r="B208" s="18"/>
      <c r="C208" s="18">
        <v>4</v>
      </c>
      <c r="D208" s="18">
        <v>1</v>
      </c>
      <c r="E208" s="18"/>
      <c r="F208" s="18"/>
      <c r="G208" s="18">
        <v>1</v>
      </c>
      <c r="H208" s="18"/>
      <c r="I208" s="18"/>
      <c r="J208" s="18">
        <v>1</v>
      </c>
      <c r="K208" s="18"/>
      <c r="L208" s="18">
        <v>1</v>
      </c>
      <c r="M208" s="18"/>
      <c r="N208" s="18"/>
      <c r="O208" s="18"/>
      <c r="P208" s="18">
        <v>1</v>
      </c>
      <c r="Q208" s="18">
        <v>2</v>
      </c>
      <c r="R208" s="18"/>
      <c r="S208" s="18"/>
      <c r="T208" s="18"/>
      <c r="U208" s="18"/>
      <c r="V208" s="18">
        <v>1</v>
      </c>
      <c r="W208" s="18">
        <v>1</v>
      </c>
      <c r="X208" s="18">
        <v>1</v>
      </c>
      <c r="Y208" s="18">
        <v>2</v>
      </c>
      <c r="Z208" s="18">
        <v>1</v>
      </c>
      <c r="AA208" s="18"/>
      <c r="AB208" s="18"/>
      <c r="AC208" s="18"/>
      <c r="AD208" s="18"/>
      <c r="AE208" s="18"/>
      <c r="AF208" s="18">
        <v>1</v>
      </c>
      <c r="AG208" s="18"/>
      <c r="AH208" s="18"/>
      <c r="AI208" s="18"/>
      <c r="AJ208" s="18"/>
      <c r="AK208" s="18"/>
      <c r="AL208" s="18"/>
      <c r="AM208" s="18">
        <v>1</v>
      </c>
      <c r="AN208" s="18">
        <v>2</v>
      </c>
      <c r="AO208" s="18"/>
      <c r="AP208" s="18"/>
      <c r="AQ208" s="18">
        <v>2</v>
      </c>
      <c r="AR208" s="18">
        <v>1</v>
      </c>
      <c r="AS208" s="18">
        <v>1</v>
      </c>
      <c r="AT208" s="18"/>
      <c r="AU208" s="18">
        <v>1</v>
      </c>
      <c r="AV208" s="18"/>
      <c r="AW208" s="18">
        <v>1</v>
      </c>
      <c r="AX208" s="18">
        <v>1</v>
      </c>
      <c r="AY208" s="18">
        <v>1</v>
      </c>
      <c r="AZ208" s="18">
        <v>1</v>
      </c>
      <c r="BA208" s="18">
        <v>1</v>
      </c>
      <c r="BB208" s="18"/>
      <c r="BC208" s="18">
        <v>2</v>
      </c>
      <c r="BD208" s="18">
        <v>1</v>
      </c>
      <c r="BE208" s="18">
        <v>2</v>
      </c>
      <c r="BF208" s="18"/>
      <c r="BG208" s="18">
        <v>2</v>
      </c>
      <c r="BH208" s="18">
        <v>2</v>
      </c>
      <c r="BI208" s="18">
        <v>3</v>
      </c>
      <c r="BJ208" s="18">
        <v>2</v>
      </c>
      <c r="BK208" s="18">
        <v>1</v>
      </c>
      <c r="BL208" s="18"/>
      <c r="BM208" s="18"/>
      <c r="BN208" s="18"/>
      <c r="BO208" s="18">
        <v>1</v>
      </c>
      <c r="BP208" s="18">
        <v>1</v>
      </c>
      <c r="BQ208" s="18"/>
      <c r="BR208" s="18"/>
      <c r="BS208" s="18"/>
      <c r="BT208" s="18"/>
      <c r="BU208" s="18"/>
      <c r="BV208" s="18"/>
      <c r="BW208" s="18"/>
      <c r="BX208" s="18">
        <v>1</v>
      </c>
      <c r="BY208" s="19" t="e">
        <f>(BX208-BW208)/BW208</f>
        <v>#DIV/0!</v>
      </c>
    </row>
    <row r="209" spans="1:77" x14ac:dyDescent="0.35">
      <c r="A209" s="18" t="s">
        <v>10227</v>
      </c>
      <c r="B209" s="18"/>
      <c r="C209" s="18">
        <v>1</v>
      </c>
      <c r="D209" s="18"/>
      <c r="E209" s="18"/>
      <c r="F209" s="18"/>
      <c r="G209" s="18">
        <v>3</v>
      </c>
      <c r="H209" s="18"/>
      <c r="I209" s="18"/>
      <c r="J209" s="18">
        <v>3</v>
      </c>
      <c r="K209" s="18">
        <v>2</v>
      </c>
      <c r="L209" s="18">
        <v>2</v>
      </c>
      <c r="M209" s="18"/>
      <c r="N209" s="18"/>
      <c r="O209" s="18">
        <v>2</v>
      </c>
      <c r="P209" s="18"/>
      <c r="Q209" s="18">
        <v>1</v>
      </c>
      <c r="R209" s="18">
        <v>1</v>
      </c>
      <c r="S209" s="18">
        <v>1</v>
      </c>
      <c r="T209" s="18"/>
      <c r="U209" s="18"/>
      <c r="V209" s="18"/>
      <c r="W209" s="18">
        <v>1</v>
      </c>
      <c r="X209" s="18"/>
      <c r="Y209" s="18"/>
      <c r="Z209" s="18"/>
      <c r="AA209" s="18"/>
      <c r="AB209" s="18">
        <v>1</v>
      </c>
      <c r="AC209" s="18"/>
      <c r="AD209" s="18">
        <v>2</v>
      </c>
      <c r="AE209" s="18">
        <v>1</v>
      </c>
      <c r="AF209" s="18">
        <v>1</v>
      </c>
      <c r="AG209" s="18"/>
      <c r="AH209" s="18"/>
      <c r="AI209" s="18">
        <v>2</v>
      </c>
      <c r="AJ209" s="18">
        <v>2</v>
      </c>
      <c r="AK209" s="18"/>
      <c r="AL209" s="18"/>
      <c r="AM209" s="18"/>
      <c r="AN209" s="18">
        <v>1</v>
      </c>
      <c r="AO209" s="18"/>
      <c r="AP209" s="18"/>
      <c r="AQ209" s="18"/>
      <c r="AR209" s="18"/>
      <c r="AS209" s="18"/>
      <c r="AT209" s="18">
        <v>1</v>
      </c>
      <c r="AU209" s="18">
        <v>1</v>
      </c>
      <c r="AV209" s="18"/>
      <c r="AW209" s="18">
        <v>1</v>
      </c>
      <c r="AX209" s="18">
        <v>2</v>
      </c>
      <c r="AY209" s="18"/>
      <c r="AZ209" s="18">
        <v>1</v>
      </c>
      <c r="BA209" s="18">
        <v>1</v>
      </c>
      <c r="BB209" s="18">
        <v>2</v>
      </c>
      <c r="BC209" s="18">
        <v>2</v>
      </c>
      <c r="BD209" s="18"/>
      <c r="BE209" s="18">
        <v>3</v>
      </c>
      <c r="BF209" s="18"/>
      <c r="BG209" s="18">
        <v>1</v>
      </c>
      <c r="BH209" s="18">
        <v>1</v>
      </c>
      <c r="BI209" s="18">
        <v>3</v>
      </c>
      <c r="BJ209" s="18">
        <v>3</v>
      </c>
      <c r="BK209" s="18"/>
      <c r="BL209" s="18"/>
      <c r="BM209" s="18">
        <v>2</v>
      </c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>
        <v>1</v>
      </c>
      <c r="BY209" s="19" t="e">
        <f>(BX209-BW209)/BW209</f>
        <v>#DIV/0!</v>
      </c>
    </row>
    <row r="210" spans="1:77" x14ac:dyDescent="0.35">
      <c r="A210" s="18" t="s">
        <v>5242</v>
      </c>
      <c r="B210" s="18"/>
      <c r="C210" s="18">
        <v>1</v>
      </c>
      <c r="D210" s="18">
        <v>1</v>
      </c>
      <c r="E210" s="18">
        <v>1</v>
      </c>
      <c r="F210" s="18">
        <v>1</v>
      </c>
      <c r="G210" s="18">
        <v>1</v>
      </c>
      <c r="H210" s="18"/>
      <c r="I210" s="18"/>
      <c r="J210" s="18">
        <v>1</v>
      </c>
      <c r="K210" s="18"/>
      <c r="L210" s="18"/>
      <c r="M210" s="18">
        <v>1</v>
      </c>
      <c r="N210" s="18">
        <v>1</v>
      </c>
      <c r="O210" s="18">
        <v>1</v>
      </c>
      <c r="P210" s="18"/>
      <c r="Q210" s="18">
        <v>1</v>
      </c>
      <c r="R210" s="18">
        <v>2</v>
      </c>
      <c r="S210" s="18"/>
      <c r="T210" s="18">
        <v>1</v>
      </c>
      <c r="U210" s="18">
        <v>1</v>
      </c>
      <c r="V210" s="18">
        <v>1</v>
      </c>
      <c r="W210" s="18">
        <v>2</v>
      </c>
      <c r="X210" s="18"/>
      <c r="Y210" s="18"/>
      <c r="Z210" s="18"/>
      <c r="AA210" s="18">
        <v>2</v>
      </c>
      <c r="AB210" s="18"/>
      <c r="AC210" s="18"/>
      <c r="AD210" s="18">
        <v>1</v>
      </c>
      <c r="AE210" s="18">
        <v>1</v>
      </c>
      <c r="AF210" s="18"/>
      <c r="AG210" s="18"/>
      <c r="AH210" s="18"/>
      <c r="AI210" s="18"/>
      <c r="AJ210" s="18"/>
      <c r="AK210" s="18"/>
      <c r="AL210" s="18">
        <v>1</v>
      </c>
      <c r="AM210" s="18">
        <v>1</v>
      </c>
      <c r="AN210" s="18">
        <v>1</v>
      </c>
      <c r="AO210" s="18">
        <v>1</v>
      </c>
      <c r="AP210" s="18"/>
      <c r="AQ210" s="18"/>
      <c r="AR210" s="18"/>
      <c r="AS210" s="18"/>
      <c r="AT210" s="18">
        <v>1</v>
      </c>
      <c r="AU210" s="18"/>
      <c r="AV210" s="18"/>
      <c r="AW210" s="18">
        <v>1</v>
      </c>
      <c r="AX210" s="18">
        <v>1</v>
      </c>
      <c r="AY210" s="18"/>
      <c r="AZ210" s="18"/>
      <c r="BA210" s="18"/>
      <c r="BB210" s="18">
        <v>1</v>
      </c>
      <c r="BC210" s="18"/>
      <c r="BD210" s="18">
        <v>1</v>
      </c>
      <c r="BE210" s="18"/>
      <c r="BF210" s="18">
        <v>1</v>
      </c>
      <c r="BG210" s="18"/>
      <c r="BH210" s="18">
        <v>1</v>
      </c>
      <c r="BI210" s="18"/>
      <c r="BJ210" s="18">
        <v>2</v>
      </c>
      <c r="BK210" s="18"/>
      <c r="BL210" s="18"/>
      <c r="BM210" s="18">
        <v>1</v>
      </c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>
        <v>1</v>
      </c>
      <c r="BY210" s="19" t="e">
        <f>(BX210-BW210)/BW210</f>
        <v>#DIV/0!</v>
      </c>
    </row>
    <row r="211" spans="1:77" x14ac:dyDescent="0.35">
      <c r="A211" s="18" t="s">
        <v>18257</v>
      </c>
      <c r="B211" s="18">
        <v>1</v>
      </c>
      <c r="C211" s="18"/>
      <c r="D211" s="18"/>
      <c r="E211" s="18">
        <v>1</v>
      </c>
      <c r="F211" s="18">
        <v>1</v>
      </c>
      <c r="G211" s="18">
        <v>2</v>
      </c>
      <c r="H211" s="18"/>
      <c r="I211" s="18"/>
      <c r="J211" s="18"/>
      <c r="K211" s="18"/>
      <c r="L211" s="18"/>
      <c r="M211" s="18">
        <v>5</v>
      </c>
      <c r="N211" s="18">
        <v>1</v>
      </c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>
        <v>2</v>
      </c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>
        <v>1</v>
      </c>
      <c r="BD211" s="18"/>
      <c r="BE211" s="18"/>
      <c r="BF211" s="18">
        <v>1</v>
      </c>
      <c r="BG211" s="18"/>
      <c r="BH211" s="18"/>
      <c r="BI211" s="18"/>
      <c r="BJ211" s="18"/>
      <c r="BK211" s="18"/>
      <c r="BL211" s="18"/>
      <c r="BM211" s="18">
        <v>1</v>
      </c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>
        <v>1</v>
      </c>
      <c r="BY211" s="19" t="e">
        <f>(BX211-BW211)/BW211</f>
        <v>#DIV/0!</v>
      </c>
    </row>
    <row r="212" spans="1:77" x14ac:dyDescent="0.35">
      <c r="A212" s="18" t="s">
        <v>6114</v>
      </c>
      <c r="B212" s="18">
        <v>1</v>
      </c>
      <c r="C212" s="18"/>
      <c r="D212" s="18"/>
      <c r="E212" s="18"/>
      <c r="F212" s="18"/>
      <c r="G212" s="18">
        <v>1</v>
      </c>
      <c r="H212" s="18">
        <v>1</v>
      </c>
      <c r="I212" s="18">
        <v>1</v>
      </c>
      <c r="J212" s="18">
        <v>1</v>
      </c>
      <c r="K212" s="18">
        <v>2</v>
      </c>
      <c r="L212" s="18"/>
      <c r="M212" s="18"/>
      <c r="N212" s="18"/>
      <c r="O212" s="18"/>
      <c r="P212" s="18">
        <v>1</v>
      </c>
      <c r="Q212" s="18">
        <v>1</v>
      </c>
      <c r="R212" s="18">
        <v>1</v>
      </c>
      <c r="S212" s="18">
        <v>1</v>
      </c>
      <c r="T212" s="18"/>
      <c r="U212" s="18"/>
      <c r="V212" s="18">
        <v>2</v>
      </c>
      <c r="W212" s="18">
        <v>1</v>
      </c>
      <c r="X212" s="18">
        <v>1</v>
      </c>
      <c r="Y212" s="18"/>
      <c r="Z212" s="18"/>
      <c r="AA212" s="18">
        <v>3</v>
      </c>
      <c r="AB212" s="18"/>
      <c r="AC212" s="18"/>
      <c r="AD212" s="18">
        <v>1</v>
      </c>
      <c r="AE212" s="18"/>
      <c r="AF212" s="18"/>
      <c r="AG212" s="18"/>
      <c r="AH212" s="18"/>
      <c r="AI212" s="18">
        <v>1</v>
      </c>
      <c r="AJ212" s="18"/>
      <c r="AK212" s="18"/>
      <c r="AL212" s="18"/>
      <c r="AM212" s="18"/>
      <c r="AN212" s="18"/>
      <c r="AO212" s="18">
        <v>2</v>
      </c>
      <c r="AP212" s="18"/>
      <c r="AQ212" s="18"/>
      <c r="AR212" s="18">
        <v>1</v>
      </c>
      <c r="AS212" s="18"/>
      <c r="AT212" s="18"/>
      <c r="AU212" s="18"/>
      <c r="AV212" s="18"/>
      <c r="AW212" s="18">
        <v>1</v>
      </c>
      <c r="AX212" s="18">
        <v>2</v>
      </c>
      <c r="AY212" s="18"/>
      <c r="AZ212" s="18">
        <v>1</v>
      </c>
      <c r="BA212" s="18"/>
      <c r="BB212" s="18"/>
      <c r="BC212" s="18"/>
      <c r="BD212" s="18"/>
      <c r="BE212" s="18"/>
      <c r="BF212" s="18"/>
      <c r="BG212" s="18"/>
      <c r="BH212" s="18"/>
      <c r="BI212" s="18">
        <v>2</v>
      </c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>
        <v>1</v>
      </c>
      <c r="BY212" s="19" t="e">
        <f>(BX212-BW212)/BW212</f>
        <v>#DIV/0!</v>
      </c>
    </row>
    <row r="213" spans="1:77" x14ac:dyDescent="0.35">
      <c r="A213" s="18" t="s">
        <v>17953</v>
      </c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>
        <v>8</v>
      </c>
      <c r="BE213" s="18">
        <v>1</v>
      </c>
      <c r="BF213" s="18">
        <v>3</v>
      </c>
      <c r="BG213" s="18">
        <v>6</v>
      </c>
      <c r="BH213" s="18">
        <v>4</v>
      </c>
      <c r="BI213" s="18">
        <v>4</v>
      </c>
      <c r="BJ213" s="18">
        <v>2</v>
      </c>
      <c r="BK213" s="18">
        <v>1</v>
      </c>
      <c r="BL213" s="18">
        <v>1</v>
      </c>
      <c r="BM213" s="18">
        <v>3</v>
      </c>
      <c r="BN213" s="18">
        <v>1</v>
      </c>
      <c r="BO213" s="18"/>
      <c r="BP213" s="18">
        <v>2</v>
      </c>
      <c r="BQ213" s="18">
        <v>2</v>
      </c>
      <c r="BR213" s="18">
        <v>2</v>
      </c>
      <c r="BS213" s="18">
        <v>2</v>
      </c>
      <c r="BT213" s="18">
        <v>1</v>
      </c>
      <c r="BU213" s="18">
        <v>1</v>
      </c>
      <c r="BV213" s="18">
        <v>6</v>
      </c>
      <c r="BW213" s="18">
        <v>4</v>
      </c>
      <c r="BX213" s="18"/>
      <c r="BY213" s="19">
        <f>(BX213-BW213)/BW213</f>
        <v>-1</v>
      </c>
    </row>
    <row r="214" spans="1:77" x14ac:dyDescent="0.35">
      <c r="A214" s="18" t="s">
        <v>13427</v>
      </c>
      <c r="B214" s="18">
        <v>3</v>
      </c>
      <c r="C214" s="18">
        <v>2</v>
      </c>
      <c r="D214" s="18">
        <v>1</v>
      </c>
      <c r="E214" s="18">
        <v>1</v>
      </c>
      <c r="F214" s="18">
        <v>1</v>
      </c>
      <c r="G214" s="18">
        <v>4</v>
      </c>
      <c r="H214" s="18">
        <v>1</v>
      </c>
      <c r="I214" s="18">
        <v>6</v>
      </c>
      <c r="J214" s="18">
        <v>1</v>
      </c>
      <c r="K214" s="18">
        <v>2</v>
      </c>
      <c r="L214" s="18">
        <v>6</v>
      </c>
      <c r="M214" s="18"/>
      <c r="N214" s="18">
        <v>5</v>
      </c>
      <c r="O214" s="18">
        <v>1</v>
      </c>
      <c r="P214" s="18">
        <v>13</v>
      </c>
      <c r="Q214" s="18">
        <v>2</v>
      </c>
      <c r="R214" s="18"/>
      <c r="S214" s="18"/>
      <c r="T214" s="18">
        <v>1</v>
      </c>
      <c r="U214" s="18">
        <v>5</v>
      </c>
      <c r="V214" s="18">
        <v>1</v>
      </c>
      <c r="W214" s="18">
        <v>7</v>
      </c>
      <c r="X214" s="18"/>
      <c r="Y214" s="18">
        <v>1</v>
      </c>
      <c r="Z214" s="18">
        <v>2</v>
      </c>
      <c r="AA214" s="18"/>
      <c r="AB214" s="18"/>
      <c r="AC214" s="18"/>
      <c r="AD214" s="18">
        <v>6</v>
      </c>
      <c r="AE214" s="18"/>
      <c r="AF214" s="18">
        <v>1</v>
      </c>
      <c r="AG214" s="18"/>
      <c r="AH214" s="18"/>
      <c r="AI214" s="18">
        <v>1</v>
      </c>
      <c r="AJ214" s="18">
        <v>1</v>
      </c>
      <c r="AK214" s="18">
        <v>2</v>
      </c>
      <c r="AL214" s="18">
        <v>2</v>
      </c>
      <c r="AM214" s="18"/>
      <c r="AN214" s="18">
        <v>1</v>
      </c>
      <c r="AO214" s="18">
        <v>2</v>
      </c>
      <c r="AP214" s="18">
        <v>2</v>
      </c>
      <c r="AQ214" s="18">
        <v>1</v>
      </c>
      <c r="AR214" s="18">
        <v>1</v>
      </c>
      <c r="AS214" s="18"/>
      <c r="AT214" s="18">
        <v>1</v>
      </c>
      <c r="AU214" s="18">
        <v>2</v>
      </c>
      <c r="AV214" s="18"/>
      <c r="AW214" s="18">
        <v>6</v>
      </c>
      <c r="AX214" s="18">
        <v>2</v>
      </c>
      <c r="AY214" s="18">
        <v>1</v>
      </c>
      <c r="AZ214" s="18"/>
      <c r="BA214" s="18">
        <v>1</v>
      </c>
      <c r="BB214" s="18">
        <v>3</v>
      </c>
      <c r="BC214" s="18">
        <v>2</v>
      </c>
      <c r="BD214" s="18">
        <v>2</v>
      </c>
      <c r="BE214" s="18">
        <v>1</v>
      </c>
      <c r="BF214" s="18">
        <v>2</v>
      </c>
      <c r="BG214" s="18">
        <v>1</v>
      </c>
      <c r="BH214" s="18">
        <v>3</v>
      </c>
      <c r="BI214" s="18">
        <v>4</v>
      </c>
      <c r="BJ214" s="18">
        <v>2</v>
      </c>
      <c r="BK214" s="18">
        <v>3</v>
      </c>
      <c r="BL214" s="18">
        <v>1</v>
      </c>
      <c r="BM214" s="18">
        <v>2</v>
      </c>
      <c r="BN214" s="18">
        <v>6</v>
      </c>
      <c r="BO214" s="18">
        <v>2</v>
      </c>
      <c r="BP214" s="18"/>
      <c r="BQ214" s="18">
        <v>2</v>
      </c>
      <c r="BR214" s="18"/>
      <c r="BS214" s="18">
        <v>2</v>
      </c>
      <c r="BT214" s="18">
        <v>2</v>
      </c>
      <c r="BU214" s="18">
        <v>3</v>
      </c>
      <c r="BV214" s="18">
        <v>2</v>
      </c>
      <c r="BW214" s="18">
        <v>4</v>
      </c>
      <c r="BX214" s="18"/>
      <c r="BY214" s="19">
        <f>(BX214-BW214)/BW214</f>
        <v>-1</v>
      </c>
    </row>
    <row r="215" spans="1:77" x14ac:dyDescent="0.35">
      <c r="A215" s="18" t="s">
        <v>760</v>
      </c>
      <c r="B215" s="18">
        <v>1</v>
      </c>
      <c r="C215" s="18">
        <v>1</v>
      </c>
      <c r="D215" s="18"/>
      <c r="E215" s="18"/>
      <c r="F215" s="18">
        <v>1</v>
      </c>
      <c r="G215" s="18">
        <v>1</v>
      </c>
      <c r="H215" s="18">
        <v>1</v>
      </c>
      <c r="I215" s="18"/>
      <c r="J215" s="18"/>
      <c r="K215" s="18">
        <v>1</v>
      </c>
      <c r="L215" s="18"/>
      <c r="M215" s="18">
        <v>2</v>
      </c>
      <c r="N215" s="18"/>
      <c r="O215" s="18"/>
      <c r="P215" s="18"/>
      <c r="Q215" s="18"/>
      <c r="R215" s="18"/>
      <c r="S215" s="18"/>
      <c r="T215" s="18"/>
      <c r="U215" s="18"/>
      <c r="V215" s="18"/>
      <c r="W215" s="18">
        <v>2</v>
      </c>
      <c r="X215" s="18">
        <v>1</v>
      </c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>
        <v>2</v>
      </c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>
        <v>1</v>
      </c>
      <c r="AY215" s="18"/>
      <c r="AZ215" s="18"/>
      <c r="BA215" s="18"/>
      <c r="BB215" s="18"/>
      <c r="BC215" s="18">
        <v>1</v>
      </c>
      <c r="BD215" s="18">
        <v>3</v>
      </c>
      <c r="BE215" s="18"/>
      <c r="BF215" s="18"/>
      <c r="BG215" s="18"/>
      <c r="BH215" s="18">
        <v>1</v>
      </c>
      <c r="BI215" s="18"/>
      <c r="BJ215" s="18"/>
      <c r="BK215" s="18"/>
      <c r="BL215" s="18">
        <v>2</v>
      </c>
      <c r="BM215" s="18"/>
      <c r="BN215" s="18">
        <v>1</v>
      </c>
      <c r="BO215" s="18"/>
      <c r="BP215" s="18"/>
      <c r="BQ215" s="18"/>
      <c r="BR215" s="18">
        <v>5</v>
      </c>
      <c r="BS215" s="18">
        <v>1</v>
      </c>
      <c r="BT215" s="18">
        <v>1</v>
      </c>
      <c r="BU215" s="18">
        <v>1</v>
      </c>
      <c r="BV215" s="18">
        <v>1</v>
      </c>
      <c r="BW215" s="18">
        <v>4</v>
      </c>
      <c r="BX215" s="18"/>
      <c r="BY215" s="19">
        <f>(BX215-BW215)/BW215</f>
        <v>-1</v>
      </c>
    </row>
    <row r="216" spans="1:77" x14ac:dyDescent="0.35">
      <c r="A216" s="18" t="s">
        <v>13647</v>
      </c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>
        <v>3</v>
      </c>
      <c r="BW216" s="18">
        <v>3</v>
      </c>
      <c r="BX216" s="18"/>
      <c r="BY216" s="19">
        <f>(BX216-BW216)/BW216</f>
        <v>-1</v>
      </c>
    </row>
    <row r="217" spans="1:77" x14ac:dyDescent="0.35">
      <c r="A217" s="18" t="s">
        <v>8174</v>
      </c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>
        <v>3</v>
      </c>
      <c r="BW217" s="18">
        <v>3</v>
      </c>
      <c r="BX217" s="18"/>
      <c r="BY217" s="19">
        <f>(BX217-BW217)/BW217</f>
        <v>-1</v>
      </c>
    </row>
    <row r="218" spans="1:77" x14ac:dyDescent="0.35">
      <c r="A218" s="18" t="s">
        <v>4994</v>
      </c>
      <c r="B218" s="18">
        <v>1</v>
      </c>
      <c r="C218" s="18">
        <v>3</v>
      </c>
      <c r="D218" s="18">
        <v>4</v>
      </c>
      <c r="E218" s="18">
        <v>3</v>
      </c>
      <c r="F218" s="18">
        <v>1</v>
      </c>
      <c r="G218" s="18">
        <v>2</v>
      </c>
      <c r="H218" s="18">
        <v>1</v>
      </c>
      <c r="I218" s="18">
        <v>1</v>
      </c>
      <c r="J218" s="18">
        <v>1</v>
      </c>
      <c r="K218" s="18">
        <v>1</v>
      </c>
      <c r="L218" s="18">
        <v>3</v>
      </c>
      <c r="M218" s="18">
        <v>2</v>
      </c>
      <c r="N218" s="18"/>
      <c r="O218" s="18">
        <v>1</v>
      </c>
      <c r="P218" s="18"/>
      <c r="Q218" s="18">
        <v>5</v>
      </c>
      <c r="R218" s="18">
        <v>4</v>
      </c>
      <c r="S218" s="18"/>
      <c r="T218" s="18">
        <v>2</v>
      </c>
      <c r="U218" s="18"/>
      <c r="V218" s="18">
        <v>1</v>
      </c>
      <c r="W218" s="18"/>
      <c r="X218" s="18"/>
      <c r="Y218" s="18">
        <v>5</v>
      </c>
      <c r="Z218" s="18">
        <v>2</v>
      </c>
      <c r="AA218" s="18">
        <v>1</v>
      </c>
      <c r="AB218" s="18">
        <v>1</v>
      </c>
      <c r="AC218" s="18">
        <v>1</v>
      </c>
      <c r="AD218" s="18">
        <v>2</v>
      </c>
      <c r="AE218" s="18">
        <v>2</v>
      </c>
      <c r="AF218" s="18">
        <v>2</v>
      </c>
      <c r="AG218" s="18"/>
      <c r="AH218" s="18"/>
      <c r="AI218" s="18"/>
      <c r="AJ218" s="18">
        <v>1</v>
      </c>
      <c r="AK218" s="18">
        <v>2</v>
      </c>
      <c r="AL218" s="18">
        <v>4</v>
      </c>
      <c r="AM218" s="18">
        <v>3</v>
      </c>
      <c r="AN218" s="18"/>
      <c r="AO218" s="18"/>
      <c r="AP218" s="18">
        <v>4</v>
      </c>
      <c r="AQ218" s="18">
        <v>2</v>
      </c>
      <c r="AR218" s="18">
        <v>4</v>
      </c>
      <c r="AS218" s="18">
        <v>4</v>
      </c>
      <c r="AT218" s="18"/>
      <c r="AU218" s="18">
        <v>1</v>
      </c>
      <c r="AV218" s="18"/>
      <c r="AW218" s="18">
        <v>4</v>
      </c>
      <c r="AX218" s="18"/>
      <c r="AY218" s="18">
        <v>3</v>
      </c>
      <c r="AZ218" s="18">
        <v>5</v>
      </c>
      <c r="BA218" s="18">
        <v>1</v>
      </c>
      <c r="BB218" s="18">
        <v>4</v>
      </c>
      <c r="BC218" s="18">
        <v>5</v>
      </c>
      <c r="BD218" s="18">
        <v>1</v>
      </c>
      <c r="BE218" s="18">
        <v>5</v>
      </c>
      <c r="BF218" s="18">
        <v>2</v>
      </c>
      <c r="BG218" s="18">
        <v>4</v>
      </c>
      <c r="BH218" s="18">
        <v>3</v>
      </c>
      <c r="BI218" s="18">
        <v>1</v>
      </c>
      <c r="BJ218" s="18">
        <v>5</v>
      </c>
      <c r="BK218" s="18"/>
      <c r="BL218" s="18">
        <v>1</v>
      </c>
      <c r="BM218" s="18">
        <v>2</v>
      </c>
      <c r="BN218" s="18">
        <v>1</v>
      </c>
      <c r="BO218" s="18">
        <v>1</v>
      </c>
      <c r="BP218" s="18">
        <v>4</v>
      </c>
      <c r="BQ218" s="18">
        <v>1</v>
      </c>
      <c r="BR218" s="18">
        <v>3</v>
      </c>
      <c r="BS218" s="18">
        <v>3</v>
      </c>
      <c r="BT218" s="18">
        <v>1</v>
      </c>
      <c r="BU218" s="18">
        <v>2</v>
      </c>
      <c r="BV218" s="18">
        <v>1</v>
      </c>
      <c r="BW218" s="18">
        <v>3</v>
      </c>
      <c r="BX218" s="18"/>
      <c r="BY218" s="19">
        <f>(BX218-BW218)/BW218</f>
        <v>-1</v>
      </c>
    </row>
    <row r="219" spans="1:77" x14ac:dyDescent="0.35">
      <c r="A219" s="18" t="s">
        <v>18978</v>
      </c>
      <c r="B219" s="18">
        <v>1</v>
      </c>
      <c r="C219" s="18">
        <v>1</v>
      </c>
      <c r="D219" s="18"/>
      <c r="E219" s="18">
        <v>1</v>
      </c>
      <c r="F219" s="18"/>
      <c r="G219" s="18">
        <v>1</v>
      </c>
      <c r="H219" s="18"/>
      <c r="I219" s="18"/>
      <c r="J219" s="18"/>
      <c r="K219" s="18"/>
      <c r="L219" s="18"/>
      <c r="M219" s="18"/>
      <c r="N219" s="18"/>
      <c r="O219" s="18"/>
      <c r="P219" s="18">
        <v>1</v>
      </c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2</v>
      </c>
      <c r="AE219" s="18">
        <v>1</v>
      </c>
      <c r="AF219" s="18"/>
      <c r="AG219" s="18"/>
      <c r="AH219" s="18"/>
      <c r="AI219" s="18"/>
      <c r="AJ219" s="18"/>
      <c r="AK219" s="18"/>
      <c r="AL219" s="18"/>
      <c r="AM219" s="18">
        <v>1</v>
      </c>
      <c r="AN219" s="18"/>
      <c r="AO219" s="18"/>
      <c r="AP219" s="18">
        <v>1</v>
      </c>
      <c r="AQ219" s="18"/>
      <c r="AR219" s="18"/>
      <c r="AS219" s="18"/>
      <c r="AT219" s="18">
        <v>1</v>
      </c>
      <c r="AU219" s="18"/>
      <c r="AV219" s="18">
        <v>1</v>
      </c>
      <c r="AW219" s="18"/>
      <c r="AX219" s="18">
        <v>1</v>
      </c>
      <c r="AY219" s="18"/>
      <c r="AZ219" s="18"/>
      <c r="BA219" s="18"/>
      <c r="BB219" s="18"/>
      <c r="BC219" s="18"/>
      <c r="BD219" s="18"/>
      <c r="BE219" s="18"/>
      <c r="BF219" s="18"/>
      <c r="BG219" s="18">
        <v>2</v>
      </c>
      <c r="BH219" s="18"/>
      <c r="BI219" s="18"/>
      <c r="BJ219" s="18"/>
      <c r="BK219" s="18">
        <v>3</v>
      </c>
      <c r="BL219" s="18">
        <v>1</v>
      </c>
      <c r="BM219" s="18">
        <v>1</v>
      </c>
      <c r="BN219" s="18"/>
      <c r="BO219" s="18"/>
      <c r="BP219" s="18"/>
      <c r="BQ219" s="18">
        <v>1</v>
      </c>
      <c r="BR219" s="18"/>
      <c r="BS219" s="18"/>
      <c r="BT219" s="18"/>
      <c r="BU219" s="18"/>
      <c r="BV219" s="18"/>
      <c r="BW219" s="18">
        <v>3</v>
      </c>
      <c r="BX219" s="18"/>
      <c r="BY219" s="19">
        <f>(BX219-BW219)/BW219</f>
        <v>-1</v>
      </c>
    </row>
    <row r="220" spans="1:77" x14ac:dyDescent="0.35">
      <c r="A220" s="18" t="s">
        <v>27617</v>
      </c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>
        <v>7</v>
      </c>
      <c r="BW220" s="18">
        <v>2</v>
      </c>
      <c r="BX220" s="18"/>
      <c r="BY220" s="19">
        <f>(BX220-BW220)/BW220</f>
        <v>-1</v>
      </c>
    </row>
    <row r="221" spans="1:77" x14ac:dyDescent="0.35">
      <c r="A221" s="18" t="s">
        <v>8291</v>
      </c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>
        <v>5</v>
      </c>
      <c r="BW221" s="18">
        <v>2</v>
      </c>
      <c r="BX221" s="18"/>
      <c r="BY221" s="19">
        <f>(BX221-BW221)/BW221</f>
        <v>-1</v>
      </c>
    </row>
    <row r="222" spans="1:77" x14ac:dyDescent="0.35">
      <c r="A222" s="18" t="s">
        <v>2881</v>
      </c>
      <c r="B222" s="18">
        <v>2</v>
      </c>
      <c r="C222" s="18"/>
      <c r="D222" s="18"/>
      <c r="E222" s="18">
        <v>3</v>
      </c>
      <c r="F222" s="18">
        <v>2</v>
      </c>
      <c r="G222" s="18">
        <v>2</v>
      </c>
      <c r="H222" s="18">
        <v>5</v>
      </c>
      <c r="I222" s="18">
        <v>2</v>
      </c>
      <c r="J222" s="18"/>
      <c r="K222" s="18"/>
      <c r="L222" s="18">
        <v>1</v>
      </c>
      <c r="M222" s="18">
        <v>1</v>
      </c>
      <c r="N222" s="18">
        <v>2</v>
      </c>
      <c r="O222" s="18"/>
      <c r="P222" s="18">
        <v>3</v>
      </c>
      <c r="Q222" s="18">
        <v>1</v>
      </c>
      <c r="R222" s="18"/>
      <c r="S222" s="18"/>
      <c r="T222" s="18">
        <v>1</v>
      </c>
      <c r="U222" s="18"/>
      <c r="V222" s="18">
        <v>1</v>
      </c>
      <c r="W222" s="18">
        <v>1</v>
      </c>
      <c r="X222" s="18">
        <v>1</v>
      </c>
      <c r="Y222" s="18"/>
      <c r="Z222" s="18">
        <v>1</v>
      </c>
      <c r="AA222" s="18"/>
      <c r="AB222" s="18">
        <v>1</v>
      </c>
      <c r="AC222" s="18">
        <v>4</v>
      </c>
      <c r="AD222" s="18"/>
      <c r="AE222" s="18">
        <v>2</v>
      </c>
      <c r="AF222" s="18">
        <v>3</v>
      </c>
      <c r="AG222" s="18">
        <v>2</v>
      </c>
      <c r="AH222" s="18"/>
      <c r="AI222" s="18">
        <v>4</v>
      </c>
      <c r="AJ222" s="18">
        <v>6</v>
      </c>
      <c r="AK222" s="18">
        <v>1</v>
      </c>
      <c r="AL222" s="18">
        <v>3</v>
      </c>
      <c r="AM222" s="18">
        <v>2</v>
      </c>
      <c r="AN222" s="18"/>
      <c r="AO222" s="18">
        <v>1</v>
      </c>
      <c r="AP222" s="18">
        <v>1</v>
      </c>
      <c r="AQ222" s="18">
        <v>1</v>
      </c>
      <c r="AR222" s="18"/>
      <c r="AS222" s="18">
        <v>1</v>
      </c>
      <c r="AT222" s="18">
        <v>1</v>
      </c>
      <c r="AU222" s="18">
        <v>1</v>
      </c>
      <c r="AV222" s="18">
        <v>4</v>
      </c>
      <c r="AW222" s="18">
        <v>3</v>
      </c>
      <c r="AX222" s="18"/>
      <c r="AY222" s="18">
        <v>8</v>
      </c>
      <c r="AZ222" s="18">
        <v>4</v>
      </c>
      <c r="BA222" s="18">
        <v>4</v>
      </c>
      <c r="BB222" s="18">
        <v>1</v>
      </c>
      <c r="BC222" s="18">
        <v>5</v>
      </c>
      <c r="BD222" s="18">
        <v>1</v>
      </c>
      <c r="BE222" s="18"/>
      <c r="BF222" s="18"/>
      <c r="BG222" s="18">
        <v>2</v>
      </c>
      <c r="BH222" s="18">
        <v>1</v>
      </c>
      <c r="BI222" s="18">
        <v>2</v>
      </c>
      <c r="BJ222" s="18">
        <v>5</v>
      </c>
      <c r="BK222" s="18">
        <v>3</v>
      </c>
      <c r="BL222" s="18">
        <v>1</v>
      </c>
      <c r="BM222" s="18">
        <v>1</v>
      </c>
      <c r="BN222" s="18">
        <v>3</v>
      </c>
      <c r="BO222" s="18">
        <v>1</v>
      </c>
      <c r="BP222" s="18"/>
      <c r="BQ222" s="18">
        <v>2</v>
      </c>
      <c r="BR222" s="18">
        <v>1</v>
      </c>
      <c r="BS222" s="18"/>
      <c r="BT222" s="18">
        <v>1</v>
      </c>
      <c r="BU222" s="18">
        <v>1</v>
      </c>
      <c r="BV222" s="18">
        <v>4</v>
      </c>
      <c r="BW222" s="18">
        <v>2</v>
      </c>
      <c r="BX222" s="18"/>
      <c r="BY222" s="19">
        <f>(BX222-BW222)/BW222</f>
        <v>-1</v>
      </c>
    </row>
    <row r="223" spans="1:77" x14ac:dyDescent="0.35">
      <c r="A223" s="18" t="s">
        <v>671</v>
      </c>
      <c r="B223" s="18"/>
      <c r="C223" s="18">
        <v>3</v>
      </c>
      <c r="D223" s="18">
        <v>2</v>
      </c>
      <c r="E223" s="18">
        <v>3</v>
      </c>
      <c r="F223" s="18">
        <v>1</v>
      </c>
      <c r="G223" s="18">
        <v>3</v>
      </c>
      <c r="H223" s="18">
        <v>10</v>
      </c>
      <c r="I223" s="18">
        <v>2</v>
      </c>
      <c r="J223" s="18"/>
      <c r="K223" s="18"/>
      <c r="L223" s="18">
        <v>4</v>
      </c>
      <c r="M223" s="18">
        <v>2</v>
      </c>
      <c r="N223" s="18">
        <v>2</v>
      </c>
      <c r="O223" s="18">
        <v>1</v>
      </c>
      <c r="P223" s="18"/>
      <c r="Q223" s="18">
        <v>1</v>
      </c>
      <c r="R223" s="18"/>
      <c r="S223" s="18">
        <v>1</v>
      </c>
      <c r="T223" s="18">
        <v>1</v>
      </c>
      <c r="U223" s="18"/>
      <c r="V223" s="18">
        <v>2</v>
      </c>
      <c r="W223" s="18">
        <v>6</v>
      </c>
      <c r="X223" s="18">
        <v>2</v>
      </c>
      <c r="Y223" s="18">
        <v>3</v>
      </c>
      <c r="Z223" s="18">
        <v>4</v>
      </c>
      <c r="AA223" s="18">
        <v>3</v>
      </c>
      <c r="AB223" s="18"/>
      <c r="AC223" s="18">
        <v>2</v>
      </c>
      <c r="AD223" s="18">
        <v>1</v>
      </c>
      <c r="AE223" s="18"/>
      <c r="AF223" s="18">
        <v>6</v>
      </c>
      <c r="AG223" s="18">
        <v>2</v>
      </c>
      <c r="AH223" s="18"/>
      <c r="AI223" s="18"/>
      <c r="AJ223" s="18"/>
      <c r="AK223" s="18">
        <v>2</v>
      </c>
      <c r="AL223" s="18">
        <v>4</v>
      </c>
      <c r="AM223" s="18">
        <v>1</v>
      </c>
      <c r="AN223" s="18">
        <v>1</v>
      </c>
      <c r="AO223" s="18"/>
      <c r="AP223" s="18">
        <v>2</v>
      </c>
      <c r="AQ223" s="18">
        <v>1</v>
      </c>
      <c r="AR223" s="18">
        <v>1</v>
      </c>
      <c r="AS223" s="18">
        <v>3</v>
      </c>
      <c r="AT223" s="18">
        <v>1</v>
      </c>
      <c r="AU223" s="18">
        <v>3</v>
      </c>
      <c r="AV223" s="18">
        <v>2</v>
      </c>
      <c r="AW223" s="18">
        <v>2</v>
      </c>
      <c r="AX223" s="18">
        <v>1</v>
      </c>
      <c r="AY223" s="18">
        <v>2</v>
      </c>
      <c r="AZ223" s="18"/>
      <c r="BA223" s="18">
        <v>1</v>
      </c>
      <c r="BB223" s="18">
        <v>1</v>
      </c>
      <c r="BC223" s="18">
        <v>4</v>
      </c>
      <c r="BD223" s="18"/>
      <c r="BE223" s="18">
        <v>1</v>
      </c>
      <c r="BF223" s="18">
        <v>2</v>
      </c>
      <c r="BG223" s="18">
        <v>1</v>
      </c>
      <c r="BH223" s="18">
        <v>1</v>
      </c>
      <c r="BI223" s="18">
        <v>4</v>
      </c>
      <c r="BJ223" s="18">
        <v>1</v>
      </c>
      <c r="BK223" s="18"/>
      <c r="BL223" s="18">
        <v>4</v>
      </c>
      <c r="BM223" s="18">
        <v>1</v>
      </c>
      <c r="BN223" s="18">
        <v>1</v>
      </c>
      <c r="BO223" s="18"/>
      <c r="BP223" s="18">
        <v>6</v>
      </c>
      <c r="BQ223" s="18">
        <v>3</v>
      </c>
      <c r="BR223" s="18">
        <v>6</v>
      </c>
      <c r="BS223" s="18">
        <v>2</v>
      </c>
      <c r="BT223" s="18">
        <v>1</v>
      </c>
      <c r="BU223" s="18"/>
      <c r="BV223" s="18">
        <v>3</v>
      </c>
      <c r="BW223" s="18">
        <v>2</v>
      </c>
      <c r="BX223" s="18"/>
      <c r="BY223" s="19">
        <f>(BX223-BW223)/BW223</f>
        <v>-1</v>
      </c>
    </row>
    <row r="224" spans="1:77" x14ac:dyDescent="0.35">
      <c r="A224" s="18" t="s">
        <v>2813</v>
      </c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>
        <v>8</v>
      </c>
      <c r="BH224" s="18">
        <v>4</v>
      </c>
      <c r="BI224" s="18">
        <v>3</v>
      </c>
      <c r="BJ224" s="18">
        <v>3</v>
      </c>
      <c r="BK224" s="18"/>
      <c r="BL224" s="18">
        <v>3</v>
      </c>
      <c r="BM224" s="18">
        <v>3</v>
      </c>
      <c r="BN224" s="18">
        <v>1</v>
      </c>
      <c r="BO224" s="18">
        <v>3</v>
      </c>
      <c r="BP224" s="18">
        <v>2</v>
      </c>
      <c r="BQ224" s="18">
        <v>4</v>
      </c>
      <c r="BR224" s="18">
        <v>4</v>
      </c>
      <c r="BS224" s="18"/>
      <c r="BT224" s="18">
        <v>1</v>
      </c>
      <c r="BU224" s="18">
        <v>4</v>
      </c>
      <c r="BV224" s="18">
        <v>2</v>
      </c>
      <c r="BW224" s="18">
        <v>2</v>
      </c>
      <c r="BX224" s="18"/>
      <c r="BY224" s="19">
        <f>(BX224-BW224)/BW224</f>
        <v>-1</v>
      </c>
    </row>
    <row r="225" spans="1:77" x14ac:dyDescent="0.35">
      <c r="A225" s="18" t="s">
        <v>8897</v>
      </c>
      <c r="B225" s="18">
        <v>1</v>
      </c>
      <c r="C225" s="18">
        <v>1</v>
      </c>
      <c r="D225" s="18"/>
      <c r="E225" s="18">
        <v>2</v>
      </c>
      <c r="F225" s="18">
        <v>1</v>
      </c>
      <c r="G225" s="18">
        <v>1</v>
      </c>
      <c r="H225" s="18">
        <v>3</v>
      </c>
      <c r="I225" s="18"/>
      <c r="J225" s="18">
        <v>1</v>
      </c>
      <c r="K225" s="18">
        <v>2</v>
      </c>
      <c r="L225" s="18">
        <v>2</v>
      </c>
      <c r="M225" s="18"/>
      <c r="N225" s="18">
        <v>3</v>
      </c>
      <c r="O225" s="18"/>
      <c r="P225" s="18">
        <v>2</v>
      </c>
      <c r="Q225" s="18">
        <v>3</v>
      </c>
      <c r="R225" s="18">
        <v>2</v>
      </c>
      <c r="S225" s="18">
        <v>2</v>
      </c>
      <c r="T225" s="18"/>
      <c r="U225" s="18"/>
      <c r="V225" s="18"/>
      <c r="W225" s="18">
        <v>2</v>
      </c>
      <c r="X225" s="18">
        <v>1</v>
      </c>
      <c r="Y225" s="18">
        <v>1</v>
      </c>
      <c r="Z225" s="18">
        <v>2</v>
      </c>
      <c r="AA225" s="18">
        <v>1</v>
      </c>
      <c r="AB225" s="18">
        <v>1</v>
      </c>
      <c r="AC225" s="18"/>
      <c r="AD225" s="18"/>
      <c r="AE225" s="18"/>
      <c r="AF225" s="18"/>
      <c r="AG225" s="18"/>
      <c r="AH225" s="18">
        <v>3</v>
      </c>
      <c r="AI225" s="18">
        <v>4</v>
      </c>
      <c r="AJ225" s="18">
        <v>2</v>
      </c>
      <c r="AK225" s="18">
        <v>2</v>
      </c>
      <c r="AL225" s="18">
        <v>3</v>
      </c>
      <c r="AM225" s="18">
        <v>1</v>
      </c>
      <c r="AN225" s="18">
        <v>3</v>
      </c>
      <c r="AO225" s="18"/>
      <c r="AP225" s="18">
        <v>2</v>
      </c>
      <c r="AQ225" s="18">
        <v>3</v>
      </c>
      <c r="AR225" s="18">
        <v>2</v>
      </c>
      <c r="AS225" s="18">
        <v>1</v>
      </c>
      <c r="AT225" s="18">
        <v>2</v>
      </c>
      <c r="AU225" s="18"/>
      <c r="AV225" s="18"/>
      <c r="AW225" s="18"/>
      <c r="AX225" s="18"/>
      <c r="AY225" s="18"/>
      <c r="AZ225" s="18">
        <v>2</v>
      </c>
      <c r="BA225" s="18">
        <v>1</v>
      </c>
      <c r="BB225" s="18">
        <v>1</v>
      </c>
      <c r="BC225" s="18">
        <v>2</v>
      </c>
      <c r="BD225" s="18"/>
      <c r="BE225" s="18"/>
      <c r="BF225" s="18">
        <v>1</v>
      </c>
      <c r="BG225" s="18"/>
      <c r="BH225" s="18">
        <v>1</v>
      </c>
      <c r="BI225" s="18">
        <v>1</v>
      </c>
      <c r="BJ225" s="18"/>
      <c r="BK225" s="18"/>
      <c r="BL225" s="18">
        <v>1</v>
      </c>
      <c r="BM225" s="18"/>
      <c r="BN225" s="18"/>
      <c r="BO225" s="18"/>
      <c r="BP225" s="18">
        <v>2</v>
      </c>
      <c r="BQ225" s="18"/>
      <c r="BR225" s="18"/>
      <c r="BS225" s="18"/>
      <c r="BT225" s="18"/>
      <c r="BU225" s="18">
        <v>2</v>
      </c>
      <c r="BV225" s="18">
        <v>2</v>
      </c>
      <c r="BW225" s="18">
        <v>2</v>
      </c>
      <c r="BX225" s="18"/>
      <c r="BY225" s="19">
        <f>(BX225-BW225)/BW225</f>
        <v>-1</v>
      </c>
    </row>
    <row r="226" spans="1:77" x14ac:dyDescent="0.35">
      <c r="A226" s="18" t="s">
        <v>10752</v>
      </c>
      <c r="B226" s="18">
        <v>3</v>
      </c>
      <c r="C226" s="18">
        <v>3</v>
      </c>
      <c r="D226" s="18"/>
      <c r="E226" s="18">
        <v>1</v>
      </c>
      <c r="F226" s="18"/>
      <c r="G226" s="18">
        <v>1</v>
      </c>
      <c r="H226" s="18">
        <v>1</v>
      </c>
      <c r="I226" s="18">
        <v>1</v>
      </c>
      <c r="J226" s="18">
        <v>2</v>
      </c>
      <c r="K226" s="18">
        <v>1</v>
      </c>
      <c r="L226" s="18">
        <v>1</v>
      </c>
      <c r="M226" s="18">
        <v>5</v>
      </c>
      <c r="N226" s="18"/>
      <c r="O226" s="18"/>
      <c r="P226" s="18">
        <v>1</v>
      </c>
      <c r="Q226" s="18">
        <v>2</v>
      </c>
      <c r="R226" s="18">
        <v>6</v>
      </c>
      <c r="S226" s="18">
        <v>5</v>
      </c>
      <c r="T226" s="18"/>
      <c r="U226" s="18">
        <v>2</v>
      </c>
      <c r="V226" s="18">
        <v>1</v>
      </c>
      <c r="W226" s="18">
        <v>1</v>
      </c>
      <c r="X226" s="18">
        <v>2</v>
      </c>
      <c r="Y226" s="18">
        <v>2</v>
      </c>
      <c r="Z226" s="18">
        <v>1</v>
      </c>
      <c r="AA226" s="18">
        <v>2</v>
      </c>
      <c r="AB226" s="18">
        <v>1</v>
      </c>
      <c r="AC226" s="18"/>
      <c r="AD226" s="18"/>
      <c r="AE226" s="18">
        <v>4</v>
      </c>
      <c r="AF226" s="18">
        <v>1</v>
      </c>
      <c r="AG226" s="18"/>
      <c r="AH226" s="18">
        <v>1</v>
      </c>
      <c r="AI226" s="18">
        <v>3</v>
      </c>
      <c r="AJ226" s="18">
        <v>1</v>
      </c>
      <c r="AK226" s="18">
        <v>2</v>
      </c>
      <c r="AL226" s="18">
        <v>1</v>
      </c>
      <c r="AM226" s="18">
        <v>2</v>
      </c>
      <c r="AN226" s="18">
        <v>3</v>
      </c>
      <c r="AO226" s="18">
        <v>4</v>
      </c>
      <c r="AP226" s="18">
        <v>1</v>
      </c>
      <c r="AQ226" s="18">
        <v>2</v>
      </c>
      <c r="AR226" s="18">
        <v>1</v>
      </c>
      <c r="AS226" s="18">
        <v>1</v>
      </c>
      <c r="AT226" s="18">
        <v>1</v>
      </c>
      <c r="AU226" s="18">
        <v>1</v>
      </c>
      <c r="AV226" s="18"/>
      <c r="AW226" s="18">
        <v>1</v>
      </c>
      <c r="AX226" s="18"/>
      <c r="AY226" s="18">
        <v>1</v>
      </c>
      <c r="AZ226" s="18"/>
      <c r="BA226" s="18">
        <v>1</v>
      </c>
      <c r="BB226" s="18">
        <v>2</v>
      </c>
      <c r="BC226" s="18">
        <v>1</v>
      </c>
      <c r="BD226" s="18">
        <v>1</v>
      </c>
      <c r="BE226" s="18">
        <v>2</v>
      </c>
      <c r="BF226" s="18"/>
      <c r="BG226" s="18">
        <v>2</v>
      </c>
      <c r="BH226" s="18"/>
      <c r="BI226" s="18"/>
      <c r="BJ226" s="18">
        <v>1</v>
      </c>
      <c r="BK226" s="18"/>
      <c r="BL226" s="18"/>
      <c r="BM226" s="18"/>
      <c r="BN226" s="18">
        <v>1</v>
      </c>
      <c r="BO226" s="18"/>
      <c r="BP226" s="18">
        <v>1</v>
      </c>
      <c r="BQ226" s="18"/>
      <c r="BR226" s="18"/>
      <c r="BS226" s="18">
        <v>1</v>
      </c>
      <c r="BT226" s="18">
        <v>1</v>
      </c>
      <c r="BU226" s="18">
        <v>1</v>
      </c>
      <c r="BV226" s="18">
        <v>2</v>
      </c>
      <c r="BW226" s="18">
        <v>2</v>
      </c>
      <c r="BX226" s="18"/>
      <c r="BY226" s="19">
        <f>(BX226-BW226)/BW226</f>
        <v>-1</v>
      </c>
    </row>
    <row r="227" spans="1:77" x14ac:dyDescent="0.35">
      <c r="A227" s="18" t="s">
        <v>3496</v>
      </c>
      <c r="B227" s="18">
        <v>5</v>
      </c>
      <c r="C227" s="18">
        <v>3</v>
      </c>
      <c r="D227" s="18">
        <v>1</v>
      </c>
      <c r="E227" s="18">
        <v>4</v>
      </c>
      <c r="F227" s="18">
        <v>1</v>
      </c>
      <c r="G227" s="18">
        <v>1</v>
      </c>
      <c r="H227" s="18"/>
      <c r="I227" s="18">
        <v>1</v>
      </c>
      <c r="J227" s="18"/>
      <c r="K227" s="18">
        <v>1</v>
      </c>
      <c r="L227" s="18">
        <v>2</v>
      </c>
      <c r="M227" s="18"/>
      <c r="N227" s="18"/>
      <c r="O227" s="18"/>
      <c r="P227" s="18">
        <v>1</v>
      </c>
      <c r="Q227" s="18"/>
      <c r="R227" s="18">
        <v>1</v>
      </c>
      <c r="S227" s="18"/>
      <c r="T227" s="18"/>
      <c r="U227" s="18"/>
      <c r="V227" s="18"/>
      <c r="W227" s="18">
        <v>2</v>
      </c>
      <c r="X227" s="18"/>
      <c r="Y227" s="18">
        <v>1</v>
      </c>
      <c r="Z227" s="18"/>
      <c r="AA227" s="18">
        <v>1</v>
      </c>
      <c r="AB227" s="18">
        <v>1</v>
      </c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>
        <v>1</v>
      </c>
      <c r="AO227" s="18">
        <v>1</v>
      </c>
      <c r="AP227" s="18">
        <v>1</v>
      </c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>
        <v>2</v>
      </c>
      <c r="BE227" s="18"/>
      <c r="BF227" s="18"/>
      <c r="BG227" s="18">
        <v>1</v>
      </c>
      <c r="BH227" s="18"/>
      <c r="BI227" s="18">
        <v>3</v>
      </c>
      <c r="BJ227" s="18"/>
      <c r="BK227" s="18"/>
      <c r="BL227" s="18">
        <v>1</v>
      </c>
      <c r="BM227" s="18">
        <v>1</v>
      </c>
      <c r="BN227" s="18"/>
      <c r="BO227" s="18">
        <v>1</v>
      </c>
      <c r="BP227" s="18">
        <v>1</v>
      </c>
      <c r="BQ227" s="18">
        <v>1</v>
      </c>
      <c r="BR227" s="18">
        <v>3</v>
      </c>
      <c r="BS227" s="18">
        <v>2</v>
      </c>
      <c r="BT227" s="18"/>
      <c r="BU227" s="18">
        <v>1</v>
      </c>
      <c r="BV227" s="18">
        <v>2</v>
      </c>
      <c r="BW227" s="18">
        <v>2</v>
      </c>
      <c r="BX227" s="18"/>
      <c r="BY227" s="19">
        <f>(BX227-BW227)/BW227</f>
        <v>-1</v>
      </c>
    </row>
    <row r="228" spans="1:77" x14ac:dyDescent="0.35">
      <c r="A228" s="18" t="s">
        <v>27618</v>
      </c>
      <c r="B228" s="18"/>
      <c r="C228" s="18">
        <v>2</v>
      </c>
      <c r="D228" s="18">
        <v>2</v>
      </c>
      <c r="E228" s="18">
        <v>3</v>
      </c>
      <c r="F228" s="18"/>
      <c r="G228" s="18">
        <v>3</v>
      </c>
      <c r="H228" s="18">
        <v>2</v>
      </c>
      <c r="I228" s="18"/>
      <c r="J228" s="18"/>
      <c r="K228" s="18"/>
      <c r="L228" s="18"/>
      <c r="M228" s="18">
        <v>3</v>
      </c>
      <c r="N228" s="18">
        <v>1</v>
      </c>
      <c r="O228" s="18"/>
      <c r="P228" s="18">
        <v>1</v>
      </c>
      <c r="Q228" s="18"/>
      <c r="R228" s="18">
        <v>2</v>
      </c>
      <c r="S228" s="18"/>
      <c r="T228" s="18">
        <v>3</v>
      </c>
      <c r="U228" s="18">
        <v>2</v>
      </c>
      <c r="V228" s="18">
        <v>2</v>
      </c>
      <c r="W228" s="18">
        <v>1</v>
      </c>
      <c r="X228" s="18">
        <v>2</v>
      </c>
      <c r="Y228" s="18">
        <v>2</v>
      </c>
      <c r="Z228" s="18"/>
      <c r="AA228" s="18"/>
      <c r="AB228" s="18"/>
      <c r="AC228" s="18"/>
      <c r="AD228" s="18"/>
      <c r="AE228" s="18">
        <v>1</v>
      </c>
      <c r="AF228" s="18">
        <v>2</v>
      </c>
      <c r="AG228" s="18"/>
      <c r="AH228" s="18">
        <v>2</v>
      </c>
      <c r="AI228" s="18">
        <v>1</v>
      </c>
      <c r="AJ228" s="18">
        <v>1</v>
      </c>
      <c r="AK228" s="18"/>
      <c r="AL228" s="18"/>
      <c r="AM228" s="18"/>
      <c r="AN228" s="18"/>
      <c r="AO228" s="18">
        <v>2</v>
      </c>
      <c r="AP228" s="18">
        <v>4</v>
      </c>
      <c r="AQ228" s="18">
        <v>2</v>
      </c>
      <c r="AR228" s="18">
        <v>2</v>
      </c>
      <c r="AS228" s="18">
        <v>1</v>
      </c>
      <c r="AT228" s="18">
        <v>1</v>
      </c>
      <c r="AU228" s="18">
        <v>1</v>
      </c>
      <c r="AV228" s="18"/>
      <c r="AW228" s="18"/>
      <c r="AX228" s="18">
        <v>3</v>
      </c>
      <c r="AY228" s="18"/>
      <c r="AZ228" s="18">
        <v>1</v>
      </c>
      <c r="BA228" s="18">
        <v>1</v>
      </c>
      <c r="BB228" s="18">
        <v>1</v>
      </c>
      <c r="BC228" s="18"/>
      <c r="BD228" s="18"/>
      <c r="BE228" s="18"/>
      <c r="BF228" s="18"/>
      <c r="BG228" s="18">
        <v>2</v>
      </c>
      <c r="BH228" s="18">
        <v>1</v>
      </c>
      <c r="BI228" s="18"/>
      <c r="BJ228" s="18"/>
      <c r="BK228" s="18"/>
      <c r="BL228" s="18"/>
      <c r="BM228" s="18"/>
      <c r="BN228" s="18"/>
      <c r="BO228" s="18"/>
      <c r="BP228" s="18"/>
      <c r="BQ228" s="18">
        <v>1</v>
      </c>
      <c r="BR228" s="18"/>
      <c r="BS228" s="18">
        <v>2</v>
      </c>
      <c r="BT228" s="18"/>
      <c r="BU228" s="18">
        <v>2</v>
      </c>
      <c r="BV228" s="18">
        <v>1</v>
      </c>
      <c r="BW228" s="18">
        <v>2</v>
      </c>
      <c r="BX228" s="18"/>
      <c r="BY228" s="19">
        <f>(BX228-BW228)/BW228</f>
        <v>-1</v>
      </c>
    </row>
    <row r="229" spans="1:77" x14ac:dyDescent="0.35">
      <c r="A229" s="18" t="s">
        <v>2608</v>
      </c>
      <c r="B229" s="18">
        <v>10</v>
      </c>
      <c r="C229" s="18">
        <v>5</v>
      </c>
      <c r="D229" s="18">
        <v>4</v>
      </c>
      <c r="E229" s="18"/>
      <c r="F229" s="18">
        <v>3</v>
      </c>
      <c r="G229" s="18">
        <v>3</v>
      </c>
      <c r="H229" s="18"/>
      <c r="I229" s="18">
        <v>2</v>
      </c>
      <c r="J229" s="18">
        <v>2</v>
      </c>
      <c r="K229" s="18"/>
      <c r="L229" s="18">
        <v>2</v>
      </c>
      <c r="M229" s="18">
        <v>3</v>
      </c>
      <c r="N229" s="18"/>
      <c r="O229" s="18"/>
      <c r="P229" s="18">
        <v>1</v>
      </c>
      <c r="Q229" s="18">
        <v>1</v>
      </c>
      <c r="R229" s="18">
        <v>3</v>
      </c>
      <c r="S229" s="18">
        <v>2</v>
      </c>
      <c r="T229" s="18">
        <v>1</v>
      </c>
      <c r="U229" s="18">
        <v>2</v>
      </c>
      <c r="V229" s="18"/>
      <c r="W229" s="18">
        <v>1</v>
      </c>
      <c r="X229" s="18">
        <v>2</v>
      </c>
      <c r="Y229" s="18">
        <v>1</v>
      </c>
      <c r="Z229" s="18">
        <v>3</v>
      </c>
      <c r="AA229" s="18"/>
      <c r="AB229" s="18"/>
      <c r="AC229" s="18"/>
      <c r="AD229" s="18">
        <v>1</v>
      </c>
      <c r="AE229" s="18">
        <v>1</v>
      </c>
      <c r="AF229" s="18"/>
      <c r="AG229" s="18">
        <v>3</v>
      </c>
      <c r="AH229" s="18">
        <v>3</v>
      </c>
      <c r="AI229" s="18">
        <v>1</v>
      </c>
      <c r="AJ229" s="18">
        <v>3</v>
      </c>
      <c r="AK229" s="18"/>
      <c r="AL229" s="18">
        <v>1</v>
      </c>
      <c r="AM229" s="18"/>
      <c r="AN229" s="18">
        <v>2</v>
      </c>
      <c r="AO229" s="18">
        <v>4</v>
      </c>
      <c r="AP229" s="18"/>
      <c r="AQ229" s="18">
        <v>4</v>
      </c>
      <c r="AR229" s="18">
        <v>1</v>
      </c>
      <c r="AS229" s="18">
        <v>1</v>
      </c>
      <c r="AT229" s="18"/>
      <c r="AU229" s="18"/>
      <c r="AV229" s="18">
        <v>1</v>
      </c>
      <c r="AW229" s="18">
        <v>1</v>
      </c>
      <c r="AX229" s="18">
        <v>2</v>
      </c>
      <c r="AY229" s="18">
        <v>1</v>
      </c>
      <c r="AZ229" s="18">
        <v>3</v>
      </c>
      <c r="BA229" s="18">
        <v>1</v>
      </c>
      <c r="BB229" s="18">
        <v>3</v>
      </c>
      <c r="BC229" s="18">
        <v>1</v>
      </c>
      <c r="BD229" s="18">
        <v>4</v>
      </c>
      <c r="BE229" s="18">
        <v>2</v>
      </c>
      <c r="BF229" s="18"/>
      <c r="BG229" s="18">
        <v>3</v>
      </c>
      <c r="BH229" s="18">
        <v>3</v>
      </c>
      <c r="BI229" s="18">
        <v>3</v>
      </c>
      <c r="BJ229" s="18">
        <v>2</v>
      </c>
      <c r="BK229" s="18">
        <v>3</v>
      </c>
      <c r="BL229" s="18">
        <v>1</v>
      </c>
      <c r="BM229" s="18">
        <v>1</v>
      </c>
      <c r="BN229" s="18">
        <v>2</v>
      </c>
      <c r="BO229" s="18"/>
      <c r="BP229" s="18">
        <v>3</v>
      </c>
      <c r="BQ229" s="18">
        <v>2</v>
      </c>
      <c r="BR229" s="18">
        <v>1</v>
      </c>
      <c r="BS229" s="18">
        <v>5</v>
      </c>
      <c r="BT229" s="18">
        <v>1</v>
      </c>
      <c r="BU229" s="18">
        <v>1</v>
      </c>
      <c r="BV229" s="18">
        <v>1</v>
      </c>
      <c r="BW229" s="18">
        <v>2</v>
      </c>
      <c r="BX229" s="18"/>
      <c r="BY229" s="19">
        <f>(BX229-BW229)/BW229</f>
        <v>-1</v>
      </c>
    </row>
    <row r="230" spans="1:77" x14ac:dyDescent="0.35">
      <c r="A230" s="18" t="s">
        <v>865</v>
      </c>
      <c r="B230" s="18"/>
      <c r="C230" s="18">
        <v>1</v>
      </c>
      <c r="D230" s="18">
        <v>3</v>
      </c>
      <c r="E230" s="18">
        <v>2</v>
      </c>
      <c r="F230" s="18">
        <v>2</v>
      </c>
      <c r="G230" s="18">
        <v>1</v>
      </c>
      <c r="H230" s="18">
        <v>2</v>
      </c>
      <c r="I230" s="18"/>
      <c r="J230" s="18">
        <v>1</v>
      </c>
      <c r="K230" s="18">
        <v>2</v>
      </c>
      <c r="L230" s="18"/>
      <c r="M230" s="18"/>
      <c r="N230" s="18"/>
      <c r="O230" s="18">
        <v>4</v>
      </c>
      <c r="P230" s="18">
        <v>2</v>
      </c>
      <c r="Q230" s="18"/>
      <c r="R230" s="18">
        <v>4</v>
      </c>
      <c r="S230" s="18">
        <v>3</v>
      </c>
      <c r="T230" s="18">
        <v>1</v>
      </c>
      <c r="U230" s="18">
        <v>1</v>
      </c>
      <c r="V230" s="18">
        <v>7</v>
      </c>
      <c r="W230" s="18">
        <v>2</v>
      </c>
      <c r="X230" s="18">
        <v>2</v>
      </c>
      <c r="Y230" s="18">
        <v>1</v>
      </c>
      <c r="Z230" s="18"/>
      <c r="AA230" s="18">
        <v>1</v>
      </c>
      <c r="AB230" s="18">
        <v>5</v>
      </c>
      <c r="AC230" s="18">
        <v>1</v>
      </c>
      <c r="AD230" s="18">
        <v>6</v>
      </c>
      <c r="AE230" s="18">
        <v>2</v>
      </c>
      <c r="AF230" s="18">
        <v>1</v>
      </c>
      <c r="AG230" s="18">
        <v>1</v>
      </c>
      <c r="AH230" s="18">
        <v>1</v>
      </c>
      <c r="AI230" s="18"/>
      <c r="AJ230" s="18">
        <v>3</v>
      </c>
      <c r="AK230" s="18"/>
      <c r="AL230" s="18">
        <v>1</v>
      </c>
      <c r="AM230" s="18">
        <v>1</v>
      </c>
      <c r="AN230" s="18">
        <v>1</v>
      </c>
      <c r="AO230" s="18">
        <v>3</v>
      </c>
      <c r="AP230" s="18">
        <v>2</v>
      </c>
      <c r="AQ230" s="18"/>
      <c r="AR230" s="18">
        <v>1</v>
      </c>
      <c r="AS230" s="18">
        <v>2</v>
      </c>
      <c r="AT230" s="18">
        <v>1</v>
      </c>
      <c r="AU230" s="18">
        <v>1</v>
      </c>
      <c r="AV230" s="18"/>
      <c r="AW230" s="18"/>
      <c r="AX230" s="18"/>
      <c r="AY230" s="18">
        <v>1</v>
      </c>
      <c r="AZ230" s="18">
        <v>1</v>
      </c>
      <c r="BA230" s="18">
        <v>3</v>
      </c>
      <c r="BB230" s="18">
        <v>1</v>
      </c>
      <c r="BC230" s="18">
        <v>1</v>
      </c>
      <c r="BD230" s="18">
        <v>2</v>
      </c>
      <c r="BE230" s="18"/>
      <c r="BF230" s="18">
        <v>3</v>
      </c>
      <c r="BG230" s="18">
        <v>2</v>
      </c>
      <c r="BH230" s="18">
        <v>1</v>
      </c>
      <c r="BI230" s="18">
        <v>2</v>
      </c>
      <c r="BJ230" s="18">
        <v>1</v>
      </c>
      <c r="BK230" s="18"/>
      <c r="BL230" s="18">
        <v>2</v>
      </c>
      <c r="BM230" s="18"/>
      <c r="BN230" s="18">
        <v>2</v>
      </c>
      <c r="BO230" s="18">
        <v>1</v>
      </c>
      <c r="BP230" s="18">
        <v>3</v>
      </c>
      <c r="BQ230" s="18">
        <v>1</v>
      </c>
      <c r="BR230" s="18"/>
      <c r="BS230" s="18">
        <v>1</v>
      </c>
      <c r="BT230" s="18">
        <v>1</v>
      </c>
      <c r="BU230" s="18"/>
      <c r="BV230" s="18">
        <v>1</v>
      </c>
      <c r="BW230" s="18">
        <v>2</v>
      </c>
      <c r="BX230" s="18"/>
      <c r="BY230" s="19">
        <f>(BX230-BW230)/BW230</f>
        <v>-1</v>
      </c>
    </row>
    <row r="231" spans="1:77" x14ac:dyDescent="0.35">
      <c r="A231" s="18" t="s">
        <v>2328</v>
      </c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26</v>
      </c>
      <c r="AX231" s="18">
        <v>2</v>
      </c>
      <c r="AY231" s="18">
        <v>3</v>
      </c>
      <c r="AZ231" s="18">
        <v>8</v>
      </c>
      <c r="BA231" s="18">
        <v>4</v>
      </c>
      <c r="BB231" s="18"/>
      <c r="BC231" s="18"/>
      <c r="BD231" s="18"/>
      <c r="BE231" s="18">
        <v>2</v>
      </c>
      <c r="BF231" s="18">
        <v>4</v>
      </c>
      <c r="BG231" s="18">
        <v>1</v>
      </c>
      <c r="BH231" s="18"/>
      <c r="BI231" s="18">
        <v>8</v>
      </c>
      <c r="BJ231" s="18">
        <v>3</v>
      </c>
      <c r="BK231" s="18">
        <v>3</v>
      </c>
      <c r="BL231" s="18"/>
      <c r="BM231" s="18">
        <v>2</v>
      </c>
      <c r="BN231" s="18">
        <v>1</v>
      </c>
      <c r="BO231" s="18">
        <v>3</v>
      </c>
      <c r="BP231" s="18"/>
      <c r="BQ231" s="18"/>
      <c r="BR231" s="18"/>
      <c r="BS231" s="18">
        <v>2</v>
      </c>
      <c r="BT231" s="18"/>
      <c r="BU231" s="18"/>
      <c r="BV231" s="18">
        <v>1</v>
      </c>
      <c r="BW231" s="18">
        <v>2</v>
      </c>
      <c r="BX231" s="18"/>
      <c r="BY231" s="19">
        <f>(BX231-BW231)/BW231</f>
        <v>-1</v>
      </c>
    </row>
    <row r="232" spans="1:77" x14ac:dyDescent="0.35">
      <c r="A232" s="18" t="s">
        <v>11294</v>
      </c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>
        <v>14</v>
      </c>
      <c r="AR232" s="18">
        <v>2</v>
      </c>
      <c r="AS232" s="18"/>
      <c r="AT232" s="18">
        <v>1</v>
      </c>
      <c r="AU232" s="18"/>
      <c r="AV232" s="18">
        <v>1</v>
      </c>
      <c r="AW232" s="18"/>
      <c r="AX232" s="18"/>
      <c r="AY232" s="18">
        <v>3</v>
      </c>
      <c r="AZ232" s="18"/>
      <c r="BA232" s="18">
        <v>2</v>
      </c>
      <c r="BB232" s="18">
        <v>4</v>
      </c>
      <c r="BC232" s="18">
        <v>1</v>
      </c>
      <c r="BD232" s="18"/>
      <c r="BE232" s="18"/>
      <c r="BF232" s="18"/>
      <c r="BG232" s="18">
        <v>2</v>
      </c>
      <c r="BH232" s="18"/>
      <c r="BI232" s="18"/>
      <c r="BJ232" s="18">
        <v>3</v>
      </c>
      <c r="BK232" s="18">
        <v>1</v>
      </c>
      <c r="BL232" s="18"/>
      <c r="BM232" s="18">
        <v>1</v>
      </c>
      <c r="BN232" s="18"/>
      <c r="BO232" s="18"/>
      <c r="BP232" s="18">
        <v>2</v>
      </c>
      <c r="BQ232" s="18"/>
      <c r="BR232" s="18">
        <v>2</v>
      </c>
      <c r="BS232" s="18"/>
      <c r="BT232" s="18"/>
      <c r="BU232" s="18"/>
      <c r="BV232" s="18">
        <v>1</v>
      </c>
      <c r="BW232" s="18">
        <v>2</v>
      </c>
      <c r="BX232" s="18"/>
      <c r="BY232" s="19">
        <f>(BX232-BW232)/BW232</f>
        <v>-1</v>
      </c>
    </row>
    <row r="233" spans="1:77" x14ac:dyDescent="0.35">
      <c r="A233" s="18" t="s">
        <v>5601</v>
      </c>
      <c r="B233" s="18">
        <v>2</v>
      </c>
      <c r="C233" s="18">
        <v>10</v>
      </c>
      <c r="D233" s="18">
        <v>1</v>
      </c>
      <c r="E233" s="18">
        <v>7</v>
      </c>
      <c r="F233" s="18">
        <v>5</v>
      </c>
      <c r="G233" s="18">
        <v>1</v>
      </c>
      <c r="H233" s="18">
        <v>2</v>
      </c>
      <c r="I233" s="18">
        <v>6</v>
      </c>
      <c r="J233" s="18">
        <v>6</v>
      </c>
      <c r="K233" s="18">
        <v>5</v>
      </c>
      <c r="L233" s="18">
        <v>2</v>
      </c>
      <c r="M233" s="18">
        <v>2</v>
      </c>
      <c r="N233" s="18"/>
      <c r="O233" s="18">
        <v>1</v>
      </c>
      <c r="P233" s="18">
        <v>1</v>
      </c>
      <c r="Q233" s="18">
        <v>4</v>
      </c>
      <c r="R233" s="18">
        <v>5</v>
      </c>
      <c r="S233" s="18">
        <v>5</v>
      </c>
      <c r="T233" s="18">
        <v>1</v>
      </c>
      <c r="U233" s="18">
        <v>1</v>
      </c>
      <c r="V233" s="18">
        <v>3</v>
      </c>
      <c r="W233" s="18">
        <v>1</v>
      </c>
      <c r="X233" s="18">
        <v>1</v>
      </c>
      <c r="Y233" s="18">
        <v>2</v>
      </c>
      <c r="Z233" s="18">
        <v>1</v>
      </c>
      <c r="AA233" s="18">
        <v>1</v>
      </c>
      <c r="AB233" s="18">
        <v>3</v>
      </c>
      <c r="AC233" s="18">
        <v>6</v>
      </c>
      <c r="AD233" s="18">
        <v>2</v>
      </c>
      <c r="AE233" s="18">
        <v>3</v>
      </c>
      <c r="AF233" s="18">
        <v>5</v>
      </c>
      <c r="AG233" s="18">
        <v>3</v>
      </c>
      <c r="AH233" s="18">
        <v>8</v>
      </c>
      <c r="AI233" s="18">
        <v>4</v>
      </c>
      <c r="AJ233" s="18">
        <v>4</v>
      </c>
      <c r="AK233" s="18"/>
      <c r="AL233" s="18">
        <v>9</v>
      </c>
      <c r="AM233" s="18">
        <v>2</v>
      </c>
      <c r="AN233" s="18">
        <v>8</v>
      </c>
      <c r="AO233" s="18">
        <v>1</v>
      </c>
      <c r="AP233" s="18">
        <v>5</v>
      </c>
      <c r="AQ233" s="18">
        <v>1</v>
      </c>
      <c r="AR233" s="18">
        <v>3</v>
      </c>
      <c r="AS233" s="18">
        <v>1</v>
      </c>
      <c r="AT233" s="18">
        <v>2</v>
      </c>
      <c r="AU233" s="18">
        <v>1</v>
      </c>
      <c r="AV233" s="18">
        <v>1</v>
      </c>
      <c r="AW233" s="18">
        <v>4</v>
      </c>
      <c r="AX233" s="18">
        <v>3</v>
      </c>
      <c r="AY233" s="18"/>
      <c r="AZ233" s="18">
        <v>4</v>
      </c>
      <c r="BA233" s="18">
        <v>3</v>
      </c>
      <c r="BB233" s="18">
        <v>10</v>
      </c>
      <c r="BC233" s="18">
        <v>3</v>
      </c>
      <c r="BD233" s="18">
        <v>7</v>
      </c>
      <c r="BE233" s="18">
        <v>4</v>
      </c>
      <c r="BF233" s="18">
        <v>2</v>
      </c>
      <c r="BG233" s="18">
        <v>1</v>
      </c>
      <c r="BH233" s="18">
        <v>3</v>
      </c>
      <c r="BI233" s="18">
        <v>4</v>
      </c>
      <c r="BJ233" s="18">
        <v>1</v>
      </c>
      <c r="BK233" s="18">
        <v>1</v>
      </c>
      <c r="BL233" s="18">
        <v>1</v>
      </c>
      <c r="BM233" s="18">
        <v>1</v>
      </c>
      <c r="BN233" s="18">
        <v>5</v>
      </c>
      <c r="BO233" s="18">
        <v>1</v>
      </c>
      <c r="BP233" s="18">
        <v>1</v>
      </c>
      <c r="BQ233" s="18">
        <v>3</v>
      </c>
      <c r="BR233" s="18">
        <v>1</v>
      </c>
      <c r="BS233" s="18"/>
      <c r="BT233" s="18">
        <v>2</v>
      </c>
      <c r="BU233" s="18">
        <v>3</v>
      </c>
      <c r="BV233" s="18"/>
      <c r="BW233" s="18">
        <v>2</v>
      </c>
      <c r="BX233" s="18"/>
      <c r="BY233" s="19">
        <f>(BX233-BW233)/BW233</f>
        <v>-1</v>
      </c>
    </row>
    <row r="234" spans="1:77" x14ac:dyDescent="0.35">
      <c r="A234" s="18" t="s">
        <v>5252</v>
      </c>
      <c r="B234" s="18">
        <v>2</v>
      </c>
      <c r="C234" s="18">
        <v>4</v>
      </c>
      <c r="D234" s="18">
        <v>1</v>
      </c>
      <c r="E234" s="18">
        <v>17</v>
      </c>
      <c r="F234" s="18">
        <v>3</v>
      </c>
      <c r="G234" s="18">
        <v>2</v>
      </c>
      <c r="H234" s="18">
        <v>2</v>
      </c>
      <c r="I234" s="18">
        <v>3</v>
      </c>
      <c r="J234" s="18">
        <v>3</v>
      </c>
      <c r="K234" s="18">
        <v>1</v>
      </c>
      <c r="L234" s="18">
        <v>1</v>
      </c>
      <c r="M234" s="18"/>
      <c r="N234" s="18"/>
      <c r="O234" s="18">
        <v>1</v>
      </c>
      <c r="P234" s="18">
        <v>4</v>
      </c>
      <c r="Q234" s="18">
        <v>7</v>
      </c>
      <c r="R234" s="18">
        <v>2</v>
      </c>
      <c r="S234" s="18">
        <v>3</v>
      </c>
      <c r="T234" s="18">
        <v>2</v>
      </c>
      <c r="U234" s="18">
        <v>2</v>
      </c>
      <c r="V234" s="18">
        <v>3</v>
      </c>
      <c r="W234" s="18">
        <v>2</v>
      </c>
      <c r="X234" s="18">
        <v>16</v>
      </c>
      <c r="Y234" s="18">
        <v>2</v>
      </c>
      <c r="Z234" s="18">
        <v>1</v>
      </c>
      <c r="AA234" s="18">
        <v>4</v>
      </c>
      <c r="AB234" s="18"/>
      <c r="AC234" s="18"/>
      <c r="AD234" s="18">
        <v>2</v>
      </c>
      <c r="AE234" s="18"/>
      <c r="AF234" s="18"/>
      <c r="AG234" s="18"/>
      <c r="AH234" s="18">
        <v>1</v>
      </c>
      <c r="AI234" s="18"/>
      <c r="AJ234" s="18">
        <v>2</v>
      </c>
      <c r="AK234" s="18">
        <v>2</v>
      </c>
      <c r="AL234" s="18">
        <v>2</v>
      </c>
      <c r="AM234" s="18">
        <v>1</v>
      </c>
      <c r="AN234" s="18">
        <v>5</v>
      </c>
      <c r="AO234" s="18">
        <v>1</v>
      </c>
      <c r="AP234" s="18">
        <v>6</v>
      </c>
      <c r="AQ234" s="18">
        <v>2</v>
      </c>
      <c r="AR234" s="18">
        <v>2</v>
      </c>
      <c r="AS234" s="18">
        <v>2</v>
      </c>
      <c r="AT234" s="18">
        <v>3</v>
      </c>
      <c r="AU234" s="18">
        <v>2</v>
      </c>
      <c r="AV234" s="18">
        <v>1</v>
      </c>
      <c r="AW234" s="18">
        <v>4</v>
      </c>
      <c r="AX234" s="18">
        <v>3</v>
      </c>
      <c r="AY234" s="18">
        <v>6</v>
      </c>
      <c r="AZ234" s="18">
        <v>2</v>
      </c>
      <c r="BA234" s="18">
        <v>3</v>
      </c>
      <c r="BB234" s="18">
        <v>3</v>
      </c>
      <c r="BC234" s="18">
        <v>1</v>
      </c>
      <c r="BD234" s="18">
        <v>1</v>
      </c>
      <c r="BE234" s="18">
        <v>1</v>
      </c>
      <c r="BF234" s="18">
        <v>1</v>
      </c>
      <c r="BG234" s="18">
        <v>4</v>
      </c>
      <c r="BH234" s="18">
        <v>4</v>
      </c>
      <c r="BI234" s="18">
        <v>2</v>
      </c>
      <c r="BJ234" s="18">
        <v>3</v>
      </c>
      <c r="BK234" s="18">
        <v>2</v>
      </c>
      <c r="BL234" s="18">
        <v>2</v>
      </c>
      <c r="BM234" s="18">
        <v>4</v>
      </c>
      <c r="BN234" s="18"/>
      <c r="BO234" s="18">
        <v>1</v>
      </c>
      <c r="BP234" s="18">
        <v>3</v>
      </c>
      <c r="BQ234" s="18">
        <v>3</v>
      </c>
      <c r="BR234" s="18">
        <v>3</v>
      </c>
      <c r="BS234" s="18">
        <v>5</v>
      </c>
      <c r="BT234" s="18">
        <v>1</v>
      </c>
      <c r="BU234" s="18">
        <v>2</v>
      </c>
      <c r="BV234" s="18"/>
      <c r="BW234" s="18">
        <v>2</v>
      </c>
      <c r="BX234" s="18"/>
      <c r="BY234" s="19">
        <f>(BX234-BW234)/BW234</f>
        <v>-1</v>
      </c>
    </row>
    <row r="235" spans="1:77" x14ac:dyDescent="0.35">
      <c r="A235" s="18" t="s">
        <v>26889</v>
      </c>
      <c r="B235" s="18"/>
      <c r="C235" s="18"/>
      <c r="D235" s="18">
        <v>3</v>
      </c>
      <c r="E235" s="18"/>
      <c r="F235" s="18"/>
      <c r="G235" s="18">
        <v>1</v>
      </c>
      <c r="H235" s="18">
        <v>2</v>
      </c>
      <c r="I235" s="18"/>
      <c r="J235" s="18"/>
      <c r="K235" s="18">
        <v>2</v>
      </c>
      <c r="L235" s="18">
        <v>3</v>
      </c>
      <c r="M235" s="18">
        <v>2</v>
      </c>
      <c r="N235" s="18"/>
      <c r="O235" s="18"/>
      <c r="P235" s="18">
        <v>1</v>
      </c>
      <c r="Q235" s="18">
        <v>2</v>
      </c>
      <c r="R235" s="18"/>
      <c r="S235" s="18"/>
      <c r="T235" s="18">
        <v>2</v>
      </c>
      <c r="U235" s="18">
        <v>1</v>
      </c>
      <c r="V235" s="18">
        <v>2</v>
      </c>
      <c r="W235" s="18"/>
      <c r="X235" s="18">
        <v>2</v>
      </c>
      <c r="Y235" s="18"/>
      <c r="Z235" s="18"/>
      <c r="AA235" s="18">
        <v>1</v>
      </c>
      <c r="AB235" s="18"/>
      <c r="AC235" s="18"/>
      <c r="AD235" s="18">
        <v>1</v>
      </c>
      <c r="AE235" s="18">
        <v>1</v>
      </c>
      <c r="AF235" s="18"/>
      <c r="AG235" s="18">
        <v>1</v>
      </c>
      <c r="AH235" s="18">
        <v>1</v>
      </c>
      <c r="AI235" s="18"/>
      <c r="AJ235" s="18">
        <v>1</v>
      </c>
      <c r="AK235" s="18"/>
      <c r="AL235" s="18"/>
      <c r="AM235" s="18"/>
      <c r="AN235" s="18"/>
      <c r="AO235" s="18">
        <v>2</v>
      </c>
      <c r="AP235" s="18">
        <v>1</v>
      </c>
      <c r="AQ235" s="18"/>
      <c r="AR235" s="18">
        <v>1</v>
      </c>
      <c r="AS235" s="18">
        <v>1</v>
      </c>
      <c r="AT235" s="18">
        <v>2</v>
      </c>
      <c r="AU235" s="18"/>
      <c r="AV235" s="18">
        <v>4</v>
      </c>
      <c r="AW235" s="18">
        <v>4</v>
      </c>
      <c r="AX235" s="18">
        <v>7</v>
      </c>
      <c r="AY235" s="18"/>
      <c r="AZ235" s="18">
        <v>1</v>
      </c>
      <c r="BA235" s="18"/>
      <c r="BB235" s="18">
        <v>1</v>
      </c>
      <c r="BC235" s="18">
        <v>1</v>
      </c>
      <c r="BD235" s="18">
        <v>2</v>
      </c>
      <c r="BE235" s="18">
        <v>4</v>
      </c>
      <c r="BF235" s="18"/>
      <c r="BG235" s="18">
        <v>3</v>
      </c>
      <c r="BH235" s="18">
        <v>2</v>
      </c>
      <c r="BI235" s="18">
        <v>2</v>
      </c>
      <c r="BJ235" s="18">
        <v>2</v>
      </c>
      <c r="BK235" s="18">
        <v>1</v>
      </c>
      <c r="BL235" s="18"/>
      <c r="BM235" s="18">
        <v>2</v>
      </c>
      <c r="BN235" s="18"/>
      <c r="BO235" s="18"/>
      <c r="BP235" s="18"/>
      <c r="BQ235" s="18"/>
      <c r="BR235" s="18">
        <v>1</v>
      </c>
      <c r="BS235" s="18">
        <v>2</v>
      </c>
      <c r="BT235" s="18"/>
      <c r="BU235" s="18">
        <v>2</v>
      </c>
      <c r="BV235" s="18"/>
      <c r="BW235" s="18">
        <v>2</v>
      </c>
      <c r="BX235" s="18"/>
      <c r="BY235" s="19">
        <f>(BX235-BW235)/BW235</f>
        <v>-1</v>
      </c>
    </row>
    <row r="236" spans="1:77" x14ac:dyDescent="0.35">
      <c r="A236" s="18" t="s">
        <v>27619</v>
      </c>
      <c r="B236" s="18"/>
      <c r="C236" s="18"/>
      <c r="D236" s="18"/>
      <c r="E236" s="18">
        <v>3</v>
      </c>
      <c r="F236" s="18">
        <v>1</v>
      </c>
      <c r="G236" s="18">
        <v>1</v>
      </c>
      <c r="H236" s="18">
        <v>2</v>
      </c>
      <c r="I236" s="18"/>
      <c r="J236" s="18"/>
      <c r="K236" s="18">
        <v>1</v>
      </c>
      <c r="L236" s="18"/>
      <c r="M236" s="18"/>
      <c r="N236" s="18"/>
      <c r="O236" s="18"/>
      <c r="P236" s="18">
        <v>1</v>
      </c>
      <c r="Q236" s="18">
        <v>1</v>
      </c>
      <c r="R236" s="18"/>
      <c r="S236" s="18"/>
      <c r="T236" s="18">
        <v>1</v>
      </c>
      <c r="U236" s="18"/>
      <c r="V236" s="18"/>
      <c r="W236" s="18">
        <v>1</v>
      </c>
      <c r="X236" s="18">
        <v>1</v>
      </c>
      <c r="Y236" s="18">
        <v>1</v>
      </c>
      <c r="Z236" s="18"/>
      <c r="AA236" s="18"/>
      <c r="AB236" s="18"/>
      <c r="AC236" s="18">
        <v>1</v>
      </c>
      <c r="AD236" s="18">
        <v>2</v>
      </c>
      <c r="AE236" s="18">
        <v>1</v>
      </c>
      <c r="AF236" s="18">
        <v>1</v>
      </c>
      <c r="AG236" s="18">
        <v>1</v>
      </c>
      <c r="AH236" s="18">
        <v>2</v>
      </c>
      <c r="AI236" s="18">
        <v>1</v>
      </c>
      <c r="AJ236" s="18"/>
      <c r="AK236" s="18"/>
      <c r="AL236" s="18">
        <v>1</v>
      </c>
      <c r="AM236" s="18"/>
      <c r="AN236" s="18">
        <v>1</v>
      </c>
      <c r="AO236" s="18"/>
      <c r="AP236" s="18"/>
      <c r="AQ236" s="18"/>
      <c r="AR236" s="18">
        <v>1</v>
      </c>
      <c r="AS236" s="18">
        <v>2</v>
      </c>
      <c r="AT236" s="18"/>
      <c r="AU236" s="18"/>
      <c r="AV236" s="18"/>
      <c r="AW236" s="18">
        <v>1</v>
      </c>
      <c r="AX236" s="18">
        <v>1</v>
      </c>
      <c r="AY236" s="18"/>
      <c r="AZ236" s="18">
        <v>1</v>
      </c>
      <c r="BA236" s="18">
        <v>2</v>
      </c>
      <c r="BB236" s="18">
        <v>1</v>
      </c>
      <c r="BC236" s="18">
        <v>1</v>
      </c>
      <c r="BD236" s="18">
        <v>1</v>
      </c>
      <c r="BE236" s="18">
        <v>1</v>
      </c>
      <c r="BF236" s="18"/>
      <c r="BG236" s="18">
        <v>1</v>
      </c>
      <c r="BH236" s="18">
        <v>2</v>
      </c>
      <c r="BI236" s="18"/>
      <c r="BJ236" s="18"/>
      <c r="BK236" s="18">
        <v>1</v>
      </c>
      <c r="BL236" s="18">
        <v>3</v>
      </c>
      <c r="BM236" s="18">
        <v>1</v>
      </c>
      <c r="BN236" s="18">
        <v>1</v>
      </c>
      <c r="BO236" s="18">
        <v>1</v>
      </c>
      <c r="BP236" s="18"/>
      <c r="BQ236" s="18"/>
      <c r="BR236" s="18">
        <v>4</v>
      </c>
      <c r="BS236" s="18">
        <v>1</v>
      </c>
      <c r="BT236" s="18">
        <v>8</v>
      </c>
      <c r="BU236" s="18">
        <v>1</v>
      </c>
      <c r="BV236" s="18"/>
      <c r="BW236" s="18">
        <v>2</v>
      </c>
      <c r="BX236" s="18"/>
      <c r="BY236" s="19">
        <f>(BX236-BW236)/BW236</f>
        <v>-1</v>
      </c>
    </row>
    <row r="237" spans="1:77" x14ac:dyDescent="0.35">
      <c r="A237" s="18" t="s">
        <v>8935</v>
      </c>
      <c r="B237" s="18">
        <v>1</v>
      </c>
      <c r="C237" s="18"/>
      <c r="D237" s="18">
        <v>1</v>
      </c>
      <c r="E237" s="18">
        <v>1</v>
      </c>
      <c r="F237" s="18">
        <v>2</v>
      </c>
      <c r="G237" s="18">
        <v>4</v>
      </c>
      <c r="H237" s="18">
        <v>2</v>
      </c>
      <c r="I237" s="18"/>
      <c r="J237" s="18"/>
      <c r="K237" s="18">
        <v>1</v>
      </c>
      <c r="L237" s="18"/>
      <c r="M237" s="18">
        <v>4</v>
      </c>
      <c r="N237" s="18">
        <v>1</v>
      </c>
      <c r="O237" s="18"/>
      <c r="P237" s="18">
        <v>1</v>
      </c>
      <c r="Q237" s="18">
        <v>1</v>
      </c>
      <c r="R237" s="18">
        <v>2</v>
      </c>
      <c r="S237" s="18">
        <v>2</v>
      </c>
      <c r="T237" s="18">
        <v>1</v>
      </c>
      <c r="U237" s="18">
        <v>2</v>
      </c>
      <c r="V237" s="18"/>
      <c r="W237" s="18"/>
      <c r="X237" s="18"/>
      <c r="Y237" s="18">
        <v>1</v>
      </c>
      <c r="Z237" s="18">
        <v>1</v>
      </c>
      <c r="AA237" s="18"/>
      <c r="AB237" s="18">
        <v>1</v>
      </c>
      <c r="AC237" s="18">
        <v>1</v>
      </c>
      <c r="AD237" s="18"/>
      <c r="AE237" s="18"/>
      <c r="AF237" s="18">
        <v>1</v>
      </c>
      <c r="AG237" s="18">
        <v>2</v>
      </c>
      <c r="AH237" s="18">
        <v>2</v>
      </c>
      <c r="AI237" s="18"/>
      <c r="AJ237" s="18">
        <v>1</v>
      </c>
      <c r="AK237" s="18">
        <v>4</v>
      </c>
      <c r="AL237" s="18"/>
      <c r="AM237" s="18">
        <v>1</v>
      </c>
      <c r="AN237" s="18">
        <v>1</v>
      </c>
      <c r="AO237" s="18"/>
      <c r="AP237" s="18">
        <v>1</v>
      </c>
      <c r="AQ237" s="18">
        <v>1</v>
      </c>
      <c r="AR237" s="18">
        <v>4</v>
      </c>
      <c r="AS237" s="18"/>
      <c r="AT237" s="18">
        <v>1</v>
      </c>
      <c r="AU237" s="18">
        <v>2</v>
      </c>
      <c r="AV237" s="18"/>
      <c r="AW237" s="18">
        <v>1</v>
      </c>
      <c r="AX237" s="18">
        <v>2</v>
      </c>
      <c r="AY237" s="18"/>
      <c r="AZ237" s="18">
        <v>1</v>
      </c>
      <c r="BA237" s="18"/>
      <c r="BB237" s="18">
        <v>1</v>
      </c>
      <c r="BC237" s="18">
        <v>3</v>
      </c>
      <c r="BD237" s="18"/>
      <c r="BE237" s="18">
        <v>4</v>
      </c>
      <c r="BF237" s="18">
        <v>1</v>
      </c>
      <c r="BG237" s="18">
        <v>2</v>
      </c>
      <c r="BH237" s="18">
        <v>14</v>
      </c>
      <c r="BI237" s="18">
        <v>1</v>
      </c>
      <c r="BJ237" s="18">
        <v>1</v>
      </c>
      <c r="BK237" s="18">
        <v>2</v>
      </c>
      <c r="BL237" s="18">
        <v>1</v>
      </c>
      <c r="BM237" s="18">
        <v>1</v>
      </c>
      <c r="BN237" s="18"/>
      <c r="BO237" s="18">
        <v>2</v>
      </c>
      <c r="BP237" s="18">
        <v>2</v>
      </c>
      <c r="BQ237" s="18">
        <v>1</v>
      </c>
      <c r="BR237" s="18"/>
      <c r="BS237" s="18"/>
      <c r="BT237" s="18">
        <v>1</v>
      </c>
      <c r="BU237" s="18">
        <v>1</v>
      </c>
      <c r="BV237" s="18"/>
      <c r="BW237" s="18">
        <v>2</v>
      </c>
      <c r="BX237" s="18"/>
      <c r="BY237" s="19">
        <f>(BX237-BW237)/BW237</f>
        <v>-1</v>
      </c>
    </row>
    <row r="238" spans="1:77" x14ac:dyDescent="0.35">
      <c r="A238" s="18" t="s">
        <v>27620</v>
      </c>
      <c r="B238" s="18"/>
      <c r="C238" s="18"/>
      <c r="D238" s="18"/>
      <c r="E238" s="18">
        <v>1</v>
      </c>
      <c r="F238" s="18"/>
      <c r="G238" s="18">
        <v>1</v>
      </c>
      <c r="H238" s="18">
        <v>1</v>
      </c>
      <c r="I238" s="18"/>
      <c r="J238" s="18">
        <v>1</v>
      </c>
      <c r="K238" s="18">
        <v>1</v>
      </c>
      <c r="L238" s="18">
        <v>1</v>
      </c>
      <c r="M238" s="18">
        <v>1</v>
      </c>
      <c r="N238" s="18"/>
      <c r="O238" s="18"/>
      <c r="P238" s="18"/>
      <c r="Q238" s="18"/>
      <c r="R238" s="18">
        <v>1</v>
      </c>
      <c r="S238" s="18">
        <v>1</v>
      </c>
      <c r="T238" s="18"/>
      <c r="U238" s="18"/>
      <c r="V238" s="18">
        <v>1</v>
      </c>
      <c r="W238" s="18"/>
      <c r="X238" s="18"/>
      <c r="Y238" s="18"/>
      <c r="Z238" s="18"/>
      <c r="AA238" s="18">
        <v>2</v>
      </c>
      <c r="AB238" s="18">
        <v>1</v>
      </c>
      <c r="AC238" s="18"/>
      <c r="AD238" s="18">
        <v>1</v>
      </c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>
        <v>1</v>
      </c>
      <c r="AQ238" s="18">
        <v>1</v>
      </c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>
        <v>1</v>
      </c>
      <c r="BC238" s="18">
        <v>2</v>
      </c>
      <c r="BD238" s="18"/>
      <c r="BE238" s="18">
        <v>2</v>
      </c>
      <c r="BF238" s="18">
        <v>1</v>
      </c>
      <c r="BG238" s="18">
        <v>2</v>
      </c>
      <c r="BH238" s="18">
        <v>1</v>
      </c>
      <c r="BI238" s="18"/>
      <c r="BJ238" s="18"/>
      <c r="BK238" s="18"/>
      <c r="BL238" s="18">
        <v>1</v>
      </c>
      <c r="BM238" s="18"/>
      <c r="BN238" s="18"/>
      <c r="BO238" s="18"/>
      <c r="BP238" s="18"/>
      <c r="BQ238" s="18"/>
      <c r="BR238" s="18"/>
      <c r="BS238" s="18"/>
      <c r="BT238" s="18">
        <v>1</v>
      </c>
      <c r="BU238" s="18">
        <v>1</v>
      </c>
      <c r="BV238" s="18"/>
      <c r="BW238" s="18">
        <v>2</v>
      </c>
      <c r="BX238" s="18"/>
      <c r="BY238" s="19">
        <f>(BX238-BW238)/BW238</f>
        <v>-1</v>
      </c>
    </row>
    <row r="239" spans="1:77" x14ac:dyDescent="0.35">
      <c r="A239" s="18" t="s">
        <v>12650</v>
      </c>
      <c r="B239" s="18">
        <v>1</v>
      </c>
      <c r="C239" s="18">
        <v>1</v>
      </c>
      <c r="D239" s="18"/>
      <c r="E239" s="18"/>
      <c r="F239" s="18"/>
      <c r="G239" s="18">
        <v>1</v>
      </c>
      <c r="H239" s="18">
        <v>1</v>
      </c>
      <c r="I239" s="18"/>
      <c r="J239" s="18"/>
      <c r="K239" s="18"/>
      <c r="L239" s="18">
        <v>4</v>
      </c>
      <c r="M239" s="18">
        <v>2</v>
      </c>
      <c r="N239" s="18">
        <v>1</v>
      </c>
      <c r="O239" s="18"/>
      <c r="P239" s="18"/>
      <c r="Q239" s="18"/>
      <c r="R239" s="18">
        <v>2</v>
      </c>
      <c r="S239" s="18"/>
      <c r="T239" s="18"/>
      <c r="U239" s="18">
        <v>2</v>
      </c>
      <c r="V239" s="18">
        <v>2</v>
      </c>
      <c r="W239" s="18">
        <v>2</v>
      </c>
      <c r="X239" s="18">
        <v>1</v>
      </c>
      <c r="Y239" s="18">
        <v>4</v>
      </c>
      <c r="Z239" s="18"/>
      <c r="AA239" s="18">
        <v>1</v>
      </c>
      <c r="AB239" s="18">
        <v>1</v>
      </c>
      <c r="AC239" s="18"/>
      <c r="AD239" s="18">
        <v>1</v>
      </c>
      <c r="AE239" s="18">
        <v>2</v>
      </c>
      <c r="AF239" s="18">
        <v>1</v>
      </c>
      <c r="AG239" s="18">
        <v>1</v>
      </c>
      <c r="AH239" s="18">
        <v>2</v>
      </c>
      <c r="AI239" s="18"/>
      <c r="AJ239" s="18">
        <v>1</v>
      </c>
      <c r="AK239" s="18">
        <v>1</v>
      </c>
      <c r="AL239" s="18">
        <v>1</v>
      </c>
      <c r="AM239" s="18">
        <v>2</v>
      </c>
      <c r="AN239" s="18">
        <v>2</v>
      </c>
      <c r="AO239" s="18"/>
      <c r="AP239" s="18">
        <v>2</v>
      </c>
      <c r="AQ239" s="18">
        <v>1</v>
      </c>
      <c r="AR239" s="18">
        <v>4</v>
      </c>
      <c r="AS239" s="18">
        <v>5</v>
      </c>
      <c r="AT239" s="18">
        <v>1</v>
      </c>
      <c r="AU239" s="18">
        <v>1</v>
      </c>
      <c r="AV239" s="18"/>
      <c r="AW239" s="18">
        <v>1</v>
      </c>
      <c r="AX239" s="18">
        <v>1</v>
      </c>
      <c r="AY239" s="18">
        <v>1</v>
      </c>
      <c r="AZ239" s="18"/>
      <c r="BA239" s="18">
        <v>1</v>
      </c>
      <c r="BB239" s="18">
        <v>4</v>
      </c>
      <c r="BC239" s="18">
        <v>3</v>
      </c>
      <c r="BD239" s="18">
        <v>3</v>
      </c>
      <c r="BE239" s="18">
        <v>4</v>
      </c>
      <c r="BF239" s="18">
        <v>1</v>
      </c>
      <c r="BG239" s="18">
        <v>5</v>
      </c>
      <c r="BH239" s="18"/>
      <c r="BI239" s="18">
        <v>2</v>
      </c>
      <c r="BJ239" s="18"/>
      <c r="BK239" s="18">
        <v>3</v>
      </c>
      <c r="BL239" s="18">
        <v>1</v>
      </c>
      <c r="BM239" s="18"/>
      <c r="BN239" s="18">
        <v>2</v>
      </c>
      <c r="BO239" s="18"/>
      <c r="BP239" s="18">
        <v>2</v>
      </c>
      <c r="BQ239" s="18"/>
      <c r="BR239" s="18">
        <v>2</v>
      </c>
      <c r="BS239" s="18"/>
      <c r="BT239" s="18"/>
      <c r="BU239" s="18">
        <v>1</v>
      </c>
      <c r="BV239" s="18"/>
      <c r="BW239" s="18">
        <v>2</v>
      </c>
      <c r="BX239" s="18"/>
      <c r="BY239" s="19">
        <f>(BX239-BW239)/BW239</f>
        <v>-1</v>
      </c>
    </row>
    <row r="240" spans="1:77" x14ac:dyDescent="0.35">
      <c r="A240" s="18" t="s">
        <v>8776</v>
      </c>
      <c r="B240" s="18">
        <v>1</v>
      </c>
      <c r="C240" s="18">
        <v>3</v>
      </c>
      <c r="D240" s="18"/>
      <c r="E240" s="18">
        <v>1</v>
      </c>
      <c r="F240" s="18">
        <v>1</v>
      </c>
      <c r="G240" s="18">
        <v>10</v>
      </c>
      <c r="H240" s="18">
        <v>2</v>
      </c>
      <c r="I240" s="18"/>
      <c r="J240" s="18">
        <v>2</v>
      </c>
      <c r="K240" s="18">
        <v>2</v>
      </c>
      <c r="L240" s="18">
        <v>4</v>
      </c>
      <c r="M240" s="18">
        <v>4</v>
      </c>
      <c r="N240" s="18">
        <v>1</v>
      </c>
      <c r="O240" s="18">
        <v>2</v>
      </c>
      <c r="P240" s="18">
        <v>1</v>
      </c>
      <c r="Q240" s="18">
        <v>5</v>
      </c>
      <c r="R240" s="18">
        <v>5</v>
      </c>
      <c r="S240" s="18">
        <v>6</v>
      </c>
      <c r="T240" s="18">
        <v>2</v>
      </c>
      <c r="U240" s="18">
        <v>3</v>
      </c>
      <c r="V240" s="18">
        <v>2</v>
      </c>
      <c r="W240" s="18">
        <v>5</v>
      </c>
      <c r="X240" s="18">
        <v>3</v>
      </c>
      <c r="Y240" s="18">
        <v>6</v>
      </c>
      <c r="Z240" s="18">
        <v>3</v>
      </c>
      <c r="AA240" s="18">
        <v>1</v>
      </c>
      <c r="AB240" s="18">
        <v>1</v>
      </c>
      <c r="AC240" s="18">
        <v>2</v>
      </c>
      <c r="AD240" s="18">
        <v>2</v>
      </c>
      <c r="AE240" s="18">
        <v>3</v>
      </c>
      <c r="AF240" s="18">
        <v>4</v>
      </c>
      <c r="AG240" s="18">
        <v>1</v>
      </c>
      <c r="AH240" s="18">
        <v>2</v>
      </c>
      <c r="AI240" s="18">
        <v>2</v>
      </c>
      <c r="AJ240" s="18">
        <v>3</v>
      </c>
      <c r="AK240" s="18">
        <v>1</v>
      </c>
      <c r="AL240" s="18">
        <v>1</v>
      </c>
      <c r="AM240" s="18"/>
      <c r="AN240" s="18">
        <v>4</v>
      </c>
      <c r="AO240" s="18">
        <v>1</v>
      </c>
      <c r="AP240" s="18">
        <v>6</v>
      </c>
      <c r="AQ240" s="18">
        <v>6</v>
      </c>
      <c r="AR240" s="18">
        <v>3</v>
      </c>
      <c r="AS240" s="18">
        <v>3</v>
      </c>
      <c r="AT240" s="18">
        <v>3</v>
      </c>
      <c r="AU240" s="18">
        <v>1</v>
      </c>
      <c r="AV240" s="18">
        <v>2</v>
      </c>
      <c r="AW240" s="18">
        <v>4</v>
      </c>
      <c r="AX240" s="18">
        <v>6</v>
      </c>
      <c r="AY240" s="18">
        <v>1</v>
      </c>
      <c r="AZ240" s="18">
        <v>3</v>
      </c>
      <c r="BA240" s="18">
        <v>4</v>
      </c>
      <c r="BB240" s="18">
        <v>4</v>
      </c>
      <c r="BC240" s="18">
        <v>3</v>
      </c>
      <c r="BD240" s="18"/>
      <c r="BE240" s="18"/>
      <c r="BF240" s="18"/>
      <c r="BG240" s="18">
        <v>1</v>
      </c>
      <c r="BH240" s="18">
        <v>3</v>
      </c>
      <c r="BI240" s="18">
        <v>1</v>
      </c>
      <c r="BJ240" s="18">
        <v>1</v>
      </c>
      <c r="BK240" s="18">
        <v>1</v>
      </c>
      <c r="BL240" s="18">
        <v>1</v>
      </c>
      <c r="BM240" s="18">
        <v>1</v>
      </c>
      <c r="BN240" s="18"/>
      <c r="BO240" s="18"/>
      <c r="BP240" s="18"/>
      <c r="BQ240" s="18"/>
      <c r="BR240" s="18">
        <v>2</v>
      </c>
      <c r="BS240" s="18">
        <v>4</v>
      </c>
      <c r="BT240" s="18">
        <v>4</v>
      </c>
      <c r="BU240" s="18"/>
      <c r="BV240" s="18"/>
      <c r="BW240" s="18">
        <v>2</v>
      </c>
      <c r="BX240" s="18"/>
      <c r="BY240" s="19">
        <f>(BX240-BW240)/BW240</f>
        <v>-1</v>
      </c>
    </row>
    <row r="241" spans="1:77" x14ac:dyDescent="0.35">
      <c r="A241" s="18" t="s">
        <v>17263</v>
      </c>
      <c r="B241" s="18"/>
      <c r="C241" s="18"/>
      <c r="D241" s="18"/>
      <c r="E241" s="18"/>
      <c r="F241" s="18"/>
      <c r="G241" s="18">
        <v>1</v>
      </c>
      <c r="H241" s="18"/>
      <c r="I241" s="18"/>
      <c r="J241" s="18"/>
      <c r="K241" s="18"/>
      <c r="L241" s="18">
        <v>1</v>
      </c>
      <c r="M241" s="18"/>
      <c r="N241" s="18"/>
      <c r="O241" s="18">
        <v>1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>
        <v>1</v>
      </c>
      <c r="BL241" s="18"/>
      <c r="BM241" s="18"/>
      <c r="BN241" s="18"/>
      <c r="BO241" s="18"/>
      <c r="BP241" s="18"/>
      <c r="BQ241" s="18"/>
      <c r="BR241" s="18"/>
      <c r="BS241" s="18"/>
      <c r="BT241" s="18">
        <v>1</v>
      </c>
      <c r="BU241" s="18"/>
      <c r="BV241" s="18"/>
      <c r="BW241" s="18">
        <v>2</v>
      </c>
      <c r="BX241" s="18"/>
      <c r="BY241" s="19">
        <f>(BX241-BW241)/BW241</f>
        <v>-1</v>
      </c>
    </row>
    <row r="242" spans="1:77" x14ac:dyDescent="0.35">
      <c r="A242" s="18" t="s">
        <v>14212</v>
      </c>
      <c r="B242" s="18"/>
      <c r="C242" s="18"/>
      <c r="D242" s="18"/>
      <c r="E242" s="18">
        <v>2</v>
      </c>
      <c r="F242" s="18"/>
      <c r="G242" s="18">
        <v>3</v>
      </c>
      <c r="H242" s="18">
        <v>2</v>
      </c>
      <c r="I242" s="18">
        <v>1</v>
      </c>
      <c r="J242" s="18"/>
      <c r="K242" s="18"/>
      <c r="L242" s="18">
        <v>3</v>
      </c>
      <c r="M242" s="18">
        <v>2</v>
      </c>
      <c r="N242" s="18"/>
      <c r="O242" s="18">
        <v>2</v>
      </c>
      <c r="P242" s="18">
        <v>2</v>
      </c>
      <c r="Q242" s="18">
        <v>3</v>
      </c>
      <c r="R242" s="18">
        <v>1</v>
      </c>
      <c r="S242" s="18">
        <v>1</v>
      </c>
      <c r="T242" s="18"/>
      <c r="U242" s="18"/>
      <c r="V242" s="18">
        <v>4</v>
      </c>
      <c r="W242" s="18">
        <v>2</v>
      </c>
      <c r="X242" s="18"/>
      <c r="Y242" s="18"/>
      <c r="Z242" s="18">
        <v>1</v>
      </c>
      <c r="AA242" s="18">
        <v>2</v>
      </c>
      <c r="AB242" s="18">
        <v>1</v>
      </c>
      <c r="AC242" s="18"/>
      <c r="AD242" s="18"/>
      <c r="AE242" s="18">
        <v>2</v>
      </c>
      <c r="AF242" s="18">
        <v>3</v>
      </c>
      <c r="AG242" s="18">
        <v>1</v>
      </c>
      <c r="AH242" s="18"/>
      <c r="AI242" s="18">
        <v>3</v>
      </c>
      <c r="AJ242" s="18">
        <v>5</v>
      </c>
      <c r="AK242" s="18">
        <v>4</v>
      </c>
      <c r="AL242" s="18">
        <v>1</v>
      </c>
      <c r="AM242" s="18"/>
      <c r="AN242" s="18">
        <v>4</v>
      </c>
      <c r="AO242" s="18">
        <v>3</v>
      </c>
      <c r="AP242" s="18"/>
      <c r="AQ242" s="18">
        <v>2</v>
      </c>
      <c r="AR242" s="18">
        <v>3</v>
      </c>
      <c r="AS242" s="18"/>
      <c r="AT242" s="18"/>
      <c r="AU242" s="18"/>
      <c r="AV242" s="18"/>
      <c r="AW242" s="18">
        <v>1</v>
      </c>
      <c r="AX242" s="18">
        <v>4</v>
      </c>
      <c r="AY242" s="18">
        <v>3</v>
      </c>
      <c r="AZ242" s="18">
        <v>2</v>
      </c>
      <c r="BA242" s="18">
        <v>1</v>
      </c>
      <c r="BB242" s="18">
        <v>1</v>
      </c>
      <c r="BC242" s="18">
        <v>3</v>
      </c>
      <c r="BD242" s="18">
        <v>2</v>
      </c>
      <c r="BE242" s="18">
        <v>2</v>
      </c>
      <c r="BF242" s="18">
        <v>1</v>
      </c>
      <c r="BG242" s="18"/>
      <c r="BH242" s="18">
        <v>3</v>
      </c>
      <c r="BI242" s="18">
        <v>1</v>
      </c>
      <c r="BJ242" s="18">
        <v>1</v>
      </c>
      <c r="BK242" s="18">
        <v>1</v>
      </c>
      <c r="BL242" s="18">
        <v>1</v>
      </c>
      <c r="BM242" s="18">
        <v>1</v>
      </c>
      <c r="BN242" s="18"/>
      <c r="BO242" s="18"/>
      <c r="BP242" s="18">
        <v>1</v>
      </c>
      <c r="BQ242" s="18"/>
      <c r="BR242" s="18"/>
      <c r="BS242" s="18"/>
      <c r="BT242" s="18"/>
      <c r="BU242" s="18"/>
      <c r="BV242" s="18"/>
      <c r="BW242" s="18">
        <v>2</v>
      </c>
      <c r="BX242" s="18"/>
      <c r="BY242" s="19">
        <f>(BX242-BW242)/BW242</f>
        <v>-1</v>
      </c>
    </row>
    <row r="243" spans="1:77" x14ac:dyDescent="0.35">
      <c r="A243" s="18" t="s">
        <v>4675</v>
      </c>
      <c r="B243" s="18"/>
      <c r="C243" s="18">
        <v>4</v>
      </c>
      <c r="D243" s="18">
        <v>4</v>
      </c>
      <c r="E243" s="18">
        <v>4</v>
      </c>
      <c r="F243" s="18">
        <v>2</v>
      </c>
      <c r="G243" s="18">
        <v>6</v>
      </c>
      <c r="H243" s="18">
        <v>2</v>
      </c>
      <c r="I243" s="18">
        <v>3</v>
      </c>
      <c r="J243" s="18">
        <v>2</v>
      </c>
      <c r="K243" s="18">
        <v>2</v>
      </c>
      <c r="L243" s="18">
        <v>1</v>
      </c>
      <c r="M243" s="18">
        <v>6</v>
      </c>
      <c r="N243" s="18">
        <v>2</v>
      </c>
      <c r="O243" s="18">
        <v>1</v>
      </c>
      <c r="P243" s="18"/>
      <c r="Q243" s="18">
        <v>1</v>
      </c>
      <c r="R243" s="18">
        <v>3</v>
      </c>
      <c r="S243" s="18">
        <v>3</v>
      </c>
      <c r="T243" s="18">
        <v>3</v>
      </c>
      <c r="U243" s="18"/>
      <c r="V243" s="18">
        <v>2</v>
      </c>
      <c r="W243" s="18"/>
      <c r="X243" s="18">
        <v>4</v>
      </c>
      <c r="Y243" s="18">
        <v>2</v>
      </c>
      <c r="Z243" s="18">
        <v>4</v>
      </c>
      <c r="AA243" s="18"/>
      <c r="AB243" s="18">
        <v>3</v>
      </c>
      <c r="AC243" s="18"/>
      <c r="AD243" s="18">
        <v>4</v>
      </c>
      <c r="AE243" s="18">
        <v>4</v>
      </c>
      <c r="AF243" s="18">
        <v>1</v>
      </c>
      <c r="AG243" s="18">
        <v>3</v>
      </c>
      <c r="AH243" s="18">
        <v>2</v>
      </c>
      <c r="AI243" s="18"/>
      <c r="AJ243" s="18"/>
      <c r="AK243" s="18">
        <v>2</v>
      </c>
      <c r="AL243" s="18">
        <v>1</v>
      </c>
      <c r="AM243" s="18"/>
      <c r="AN243" s="18">
        <v>2</v>
      </c>
      <c r="AO243" s="18">
        <v>2</v>
      </c>
      <c r="AP243" s="18">
        <v>5</v>
      </c>
      <c r="AQ243" s="18">
        <v>2</v>
      </c>
      <c r="AR243" s="18">
        <v>3</v>
      </c>
      <c r="AS243" s="18">
        <v>4</v>
      </c>
      <c r="AT243" s="18">
        <v>2</v>
      </c>
      <c r="AU243" s="18"/>
      <c r="AV243" s="18">
        <v>4</v>
      </c>
      <c r="AW243" s="18">
        <v>6</v>
      </c>
      <c r="AX243" s="18">
        <v>1</v>
      </c>
      <c r="AY243" s="18">
        <v>1</v>
      </c>
      <c r="AZ243" s="18">
        <v>1</v>
      </c>
      <c r="BA243" s="18">
        <v>2</v>
      </c>
      <c r="BB243" s="18">
        <v>4</v>
      </c>
      <c r="BC243" s="18">
        <v>1</v>
      </c>
      <c r="BD243" s="18"/>
      <c r="BE243" s="18">
        <v>4</v>
      </c>
      <c r="BF243" s="18">
        <v>3</v>
      </c>
      <c r="BG243" s="18">
        <v>6</v>
      </c>
      <c r="BH243" s="18">
        <v>1</v>
      </c>
      <c r="BI243" s="18">
        <v>3</v>
      </c>
      <c r="BJ243" s="18">
        <v>3</v>
      </c>
      <c r="BK243" s="18">
        <v>1</v>
      </c>
      <c r="BL243" s="18"/>
      <c r="BM243" s="18"/>
      <c r="BN243" s="18">
        <v>1</v>
      </c>
      <c r="BO243" s="18">
        <v>1</v>
      </c>
      <c r="BP243" s="18">
        <v>2</v>
      </c>
      <c r="BQ243" s="18">
        <v>1</v>
      </c>
      <c r="BR243" s="18">
        <v>1</v>
      </c>
      <c r="BS243" s="18">
        <v>3</v>
      </c>
      <c r="BT243" s="18">
        <v>1</v>
      </c>
      <c r="BU243" s="18"/>
      <c r="BV243" s="18">
        <v>10</v>
      </c>
      <c r="BW243" s="18">
        <v>1</v>
      </c>
      <c r="BX243" s="18"/>
      <c r="BY243" s="19">
        <f>(BX243-BW243)/BW243</f>
        <v>-1</v>
      </c>
    </row>
    <row r="244" spans="1:77" x14ac:dyDescent="0.35">
      <c r="A244" s="18" t="s">
        <v>11111</v>
      </c>
      <c r="B244" s="18">
        <v>1</v>
      </c>
      <c r="C244" s="18">
        <v>2</v>
      </c>
      <c r="D244" s="18"/>
      <c r="E244" s="18"/>
      <c r="F244" s="18"/>
      <c r="G244" s="18">
        <v>1</v>
      </c>
      <c r="H244" s="18"/>
      <c r="I244" s="18">
        <v>1</v>
      </c>
      <c r="J244" s="18"/>
      <c r="K244" s="18"/>
      <c r="L244" s="18"/>
      <c r="M244" s="18"/>
      <c r="N244" s="18"/>
      <c r="O244" s="18"/>
      <c r="P244" s="18">
        <v>1</v>
      </c>
      <c r="Q244" s="18">
        <v>2</v>
      </c>
      <c r="R244" s="18"/>
      <c r="S244" s="18">
        <v>1</v>
      </c>
      <c r="T244" s="18">
        <v>2</v>
      </c>
      <c r="U244" s="18"/>
      <c r="V244" s="18"/>
      <c r="W244" s="18">
        <v>1</v>
      </c>
      <c r="X244" s="18">
        <v>1</v>
      </c>
      <c r="Y244" s="18"/>
      <c r="Z244" s="18">
        <v>1</v>
      </c>
      <c r="AA244" s="18"/>
      <c r="AB244" s="18"/>
      <c r="AC244" s="18"/>
      <c r="AD244" s="18">
        <v>1</v>
      </c>
      <c r="AE244" s="18">
        <v>1</v>
      </c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>
        <v>1</v>
      </c>
      <c r="AT244" s="18">
        <v>1</v>
      </c>
      <c r="AU244" s="18"/>
      <c r="AV244" s="18">
        <v>2</v>
      </c>
      <c r="AW244" s="18">
        <v>2</v>
      </c>
      <c r="AX244" s="18">
        <v>1</v>
      </c>
      <c r="AY244" s="18"/>
      <c r="AZ244" s="18">
        <v>1</v>
      </c>
      <c r="BA244" s="18"/>
      <c r="BB244" s="18">
        <v>3</v>
      </c>
      <c r="BC244" s="18">
        <v>1</v>
      </c>
      <c r="BD244" s="18">
        <v>2</v>
      </c>
      <c r="BE244" s="18"/>
      <c r="BF244" s="18"/>
      <c r="BG244" s="18"/>
      <c r="BH244" s="18"/>
      <c r="BI244" s="18">
        <v>1</v>
      </c>
      <c r="BJ244" s="18"/>
      <c r="BK244" s="18"/>
      <c r="BL244" s="18">
        <v>1</v>
      </c>
      <c r="BM244" s="18"/>
      <c r="BN244" s="18"/>
      <c r="BO244" s="18"/>
      <c r="BP244" s="18">
        <v>1</v>
      </c>
      <c r="BQ244" s="18"/>
      <c r="BR244" s="18"/>
      <c r="BS244" s="18">
        <v>1</v>
      </c>
      <c r="BT244" s="18">
        <v>3</v>
      </c>
      <c r="BU244" s="18"/>
      <c r="BV244" s="18">
        <v>8</v>
      </c>
      <c r="BW244" s="18">
        <v>1</v>
      </c>
      <c r="BX244" s="18"/>
      <c r="BY244" s="19">
        <f>(BX244-BW244)/BW244</f>
        <v>-1</v>
      </c>
    </row>
    <row r="245" spans="1:77" x14ac:dyDescent="0.35">
      <c r="A245" s="18" t="s">
        <v>10361</v>
      </c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>
        <v>6</v>
      </c>
      <c r="BH245" s="18">
        <v>1</v>
      </c>
      <c r="BI245" s="18">
        <v>1</v>
      </c>
      <c r="BJ245" s="18">
        <v>1</v>
      </c>
      <c r="BK245" s="18"/>
      <c r="BL245" s="18">
        <v>3</v>
      </c>
      <c r="BM245" s="18">
        <v>3</v>
      </c>
      <c r="BN245" s="18">
        <v>2</v>
      </c>
      <c r="BO245" s="18">
        <v>1</v>
      </c>
      <c r="BP245" s="18">
        <v>3</v>
      </c>
      <c r="BQ245" s="18"/>
      <c r="BR245" s="18">
        <v>1</v>
      </c>
      <c r="BS245" s="18"/>
      <c r="BT245" s="18"/>
      <c r="BU245" s="18">
        <v>3</v>
      </c>
      <c r="BV245" s="18">
        <v>5</v>
      </c>
      <c r="BW245" s="18">
        <v>1</v>
      </c>
      <c r="BX245" s="18"/>
      <c r="BY245" s="19">
        <f>(BX245-BW245)/BW245</f>
        <v>-1</v>
      </c>
    </row>
    <row r="246" spans="1:77" x14ac:dyDescent="0.35">
      <c r="A246" s="18" t="s">
        <v>4883</v>
      </c>
      <c r="B246" s="18">
        <v>4</v>
      </c>
      <c r="C246" s="18">
        <v>2</v>
      </c>
      <c r="D246" s="18">
        <v>2</v>
      </c>
      <c r="E246" s="18">
        <v>1</v>
      </c>
      <c r="F246" s="18">
        <v>5</v>
      </c>
      <c r="G246" s="18">
        <v>2</v>
      </c>
      <c r="H246" s="18">
        <v>2</v>
      </c>
      <c r="I246" s="18"/>
      <c r="J246" s="18"/>
      <c r="K246" s="18"/>
      <c r="L246" s="18">
        <v>2</v>
      </c>
      <c r="M246" s="18">
        <v>3</v>
      </c>
      <c r="N246" s="18"/>
      <c r="O246" s="18"/>
      <c r="P246" s="18">
        <v>4</v>
      </c>
      <c r="Q246" s="18">
        <v>2</v>
      </c>
      <c r="R246" s="18">
        <v>1</v>
      </c>
      <c r="S246" s="18"/>
      <c r="T246" s="18">
        <v>1</v>
      </c>
      <c r="U246" s="18">
        <v>2</v>
      </c>
      <c r="V246" s="18">
        <v>1</v>
      </c>
      <c r="W246" s="18"/>
      <c r="X246" s="18">
        <v>2</v>
      </c>
      <c r="Y246" s="18">
        <v>1</v>
      </c>
      <c r="Z246" s="18"/>
      <c r="AA246" s="18"/>
      <c r="AB246" s="18">
        <v>1</v>
      </c>
      <c r="AC246" s="18"/>
      <c r="AD246" s="18">
        <v>2</v>
      </c>
      <c r="AE246" s="18">
        <v>8</v>
      </c>
      <c r="AF246" s="18">
        <v>1</v>
      </c>
      <c r="AG246" s="18">
        <v>3</v>
      </c>
      <c r="AH246" s="18">
        <v>3</v>
      </c>
      <c r="AI246" s="18">
        <v>3</v>
      </c>
      <c r="AJ246" s="18">
        <v>1</v>
      </c>
      <c r="AK246" s="18">
        <v>2</v>
      </c>
      <c r="AL246" s="18">
        <v>2</v>
      </c>
      <c r="AM246" s="18"/>
      <c r="AN246" s="18"/>
      <c r="AO246" s="18">
        <v>3</v>
      </c>
      <c r="AP246" s="18">
        <v>1</v>
      </c>
      <c r="AQ246" s="18">
        <v>2</v>
      </c>
      <c r="AR246" s="18">
        <v>1</v>
      </c>
      <c r="AS246" s="18">
        <v>2</v>
      </c>
      <c r="AT246" s="18">
        <v>1</v>
      </c>
      <c r="AU246" s="18">
        <v>3</v>
      </c>
      <c r="AV246" s="18"/>
      <c r="AW246" s="18"/>
      <c r="AX246" s="18"/>
      <c r="AY246" s="18">
        <v>2</v>
      </c>
      <c r="AZ246" s="18">
        <v>1</v>
      </c>
      <c r="BA246" s="18">
        <v>3</v>
      </c>
      <c r="BB246" s="18">
        <v>7</v>
      </c>
      <c r="BC246" s="18">
        <v>5</v>
      </c>
      <c r="BD246" s="18"/>
      <c r="BE246" s="18">
        <v>6</v>
      </c>
      <c r="BF246" s="18">
        <v>1</v>
      </c>
      <c r="BG246" s="18">
        <v>1</v>
      </c>
      <c r="BH246" s="18">
        <v>7</v>
      </c>
      <c r="BI246" s="18">
        <v>2</v>
      </c>
      <c r="BJ246" s="18">
        <v>1</v>
      </c>
      <c r="BK246" s="18">
        <v>3</v>
      </c>
      <c r="BL246" s="18">
        <v>1</v>
      </c>
      <c r="BM246" s="18">
        <v>1</v>
      </c>
      <c r="BN246" s="18"/>
      <c r="BO246" s="18"/>
      <c r="BP246" s="18">
        <v>2</v>
      </c>
      <c r="BQ246" s="18">
        <v>3</v>
      </c>
      <c r="BR246" s="18">
        <v>7</v>
      </c>
      <c r="BS246" s="18">
        <v>1</v>
      </c>
      <c r="BT246" s="18"/>
      <c r="BU246" s="18">
        <v>1</v>
      </c>
      <c r="BV246" s="18">
        <v>5</v>
      </c>
      <c r="BW246" s="18">
        <v>1</v>
      </c>
      <c r="BX246" s="18"/>
      <c r="BY246" s="19">
        <f>(BX246-BW246)/BW246</f>
        <v>-1</v>
      </c>
    </row>
    <row r="247" spans="1:77" x14ac:dyDescent="0.35">
      <c r="A247" s="18" t="s">
        <v>2512</v>
      </c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>
        <v>4</v>
      </c>
      <c r="BW247" s="18">
        <v>1</v>
      </c>
      <c r="BX247" s="18"/>
      <c r="BY247" s="19">
        <f>(BX247-BW247)/BW247</f>
        <v>-1</v>
      </c>
    </row>
    <row r="248" spans="1:77" x14ac:dyDescent="0.35">
      <c r="A248" s="18" t="s">
        <v>5300</v>
      </c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>
        <v>9</v>
      </c>
      <c r="BT248" s="18"/>
      <c r="BU248" s="18">
        <v>1</v>
      </c>
      <c r="BV248" s="18">
        <v>4</v>
      </c>
      <c r="BW248" s="18">
        <v>1</v>
      </c>
      <c r="BX248" s="18"/>
      <c r="BY248" s="19">
        <f>(BX248-BW248)/BW248</f>
        <v>-1</v>
      </c>
    </row>
    <row r="249" spans="1:77" x14ac:dyDescent="0.35">
      <c r="A249" s="18" t="s">
        <v>9812</v>
      </c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>
        <v>3</v>
      </c>
      <c r="BW249" s="18">
        <v>1</v>
      </c>
      <c r="BX249" s="18"/>
      <c r="BY249" s="19">
        <f>(BX249-BW249)/BW249</f>
        <v>-1</v>
      </c>
    </row>
    <row r="250" spans="1:77" x14ac:dyDescent="0.35">
      <c r="A250" s="18" t="s">
        <v>1146</v>
      </c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>
        <v>3</v>
      </c>
      <c r="BW250" s="18">
        <v>1</v>
      </c>
      <c r="BX250" s="18"/>
      <c r="BY250" s="19">
        <f>(BX250-BW250)/BW250</f>
        <v>-1</v>
      </c>
    </row>
    <row r="251" spans="1:77" x14ac:dyDescent="0.35">
      <c r="A251" s="18" t="s">
        <v>27621</v>
      </c>
      <c r="B251" s="18">
        <v>3</v>
      </c>
      <c r="C251" s="18">
        <v>4</v>
      </c>
      <c r="D251" s="18">
        <v>2</v>
      </c>
      <c r="E251" s="18">
        <v>1</v>
      </c>
      <c r="F251" s="18">
        <v>1</v>
      </c>
      <c r="G251" s="18">
        <v>3</v>
      </c>
      <c r="H251" s="18"/>
      <c r="I251" s="18">
        <v>1</v>
      </c>
      <c r="J251" s="18">
        <v>1</v>
      </c>
      <c r="K251" s="18">
        <v>4</v>
      </c>
      <c r="L251" s="18">
        <v>2</v>
      </c>
      <c r="M251" s="18"/>
      <c r="N251" s="18"/>
      <c r="O251" s="18">
        <v>1</v>
      </c>
      <c r="P251" s="18">
        <v>2</v>
      </c>
      <c r="Q251" s="18">
        <v>3</v>
      </c>
      <c r="R251" s="18">
        <v>4</v>
      </c>
      <c r="S251" s="18">
        <v>2</v>
      </c>
      <c r="T251" s="18">
        <v>2</v>
      </c>
      <c r="U251" s="18">
        <v>8</v>
      </c>
      <c r="V251" s="18">
        <v>10</v>
      </c>
      <c r="W251" s="18">
        <v>5</v>
      </c>
      <c r="X251" s="18">
        <v>3</v>
      </c>
      <c r="Y251" s="18">
        <v>2</v>
      </c>
      <c r="Z251" s="18">
        <v>2</v>
      </c>
      <c r="AA251" s="18">
        <v>1</v>
      </c>
      <c r="AB251" s="18">
        <v>2</v>
      </c>
      <c r="AC251" s="18">
        <v>3</v>
      </c>
      <c r="AD251" s="18"/>
      <c r="AE251" s="18">
        <v>5</v>
      </c>
      <c r="AF251" s="18">
        <v>1</v>
      </c>
      <c r="AG251" s="18">
        <v>3</v>
      </c>
      <c r="AH251" s="18">
        <v>3</v>
      </c>
      <c r="AI251" s="18">
        <v>3</v>
      </c>
      <c r="AJ251" s="18">
        <v>1</v>
      </c>
      <c r="AK251" s="18">
        <v>1</v>
      </c>
      <c r="AL251" s="18">
        <v>2</v>
      </c>
      <c r="AM251" s="18"/>
      <c r="AN251" s="18"/>
      <c r="AO251" s="18"/>
      <c r="AP251" s="18"/>
      <c r="AQ251" s="18">
        <v>3</v>
      </c>
      <c r="AR251" s="18">
        <v>3</v>
      </c>
      <c r="AS251" s="18">
        <v>4</v>
      </c>
      <c r="AT251" s="18">
        <v>2</v>
      </c>
      <c r="AU251" s="18"/>
      <c r="AV251" s="18">
        <v>1</v>
      </c>
      <c r="AW251" s="18"/>
      <c r="AX251" s="18">
        <v>3</v>
      </c>
      <c r="AY251" s="18">
        <v>1</v>
      </c>
      <c r="AZ251" s="18">
        <v>4</v>
      </c>
      <c r="BA251" s="18">
        <v>7</v>
      </c>
      <c r="BB251" s="18">
        <v>2</v>
      </c>
      <c r="BC251" s="18">
        <v>1</v>
      </c>
      <c r="BD251" s="18"/>
      <c r="BE251" s="18"/>
      <c r="BF251" s="18">
        <v>1</v>
      </c>
      <c r="BG251" s="18">
        <v>2</v>
      </c>
      <c r="BH251" s="18">
        <v>5</v>
      </c>
      <c r="BI251" s="18">
        <v>6</v>
      </c>
      <c r="BJ251" s="18">
        <v>4</v>
      </c>
      <c r="BK251" s="18">
        <v>2</v>
      </c>
      <c r="BL251" s="18"/>
      <c r="BM251" s="18">
        <v>2</v>
      </c>
      <c r="BN251" s="18"/>
      <c r="BO251" s="18"/>
      <c r="BP251" s="18">
        <v>2</v>
      </c>
      <c r="BQ251" s="18"/>
      <c r="BR251" s="18">
        <v>2</v>
      </c>
      <c r="BS251" s="18"/>
      <c r="BT251" s="18">
        <v>1</v>
      </c>
      <c r="BU251" s="18">
        <v>2</v>
      </c>
      <c r="BV251" s="18">
        <v>3</v>
      </c>
      <c r="BW251" s="18">
        <v>1</v>
      </c>
      <c r="BX251" s="18"/>
      <c r="BY251" s="19">
        <f>(BX251-BW251)/BW251</f>
        <v>-1</v>
      </c>
    </row>
    <row r="252" spans="1:77" x14ac:dyDescent="0.35">
      <c r="A252" s="18" t="s">
        <v>15652</v>
      </c>
      <c r="B252" s="18">
        <v>1</v>
      </c>
      <c r="C252" s="18">
        <v>4</v>
      </c>
      <c r="D252" s="18">
        <v>2</v>
      </c>
      <c r="E252" s="18">
        <v>2</v>
      </c>
      <c r="F252" s="18"/>
      <c r="G252" s="18">
        <v>2</v>
      </c>
      <c r="H252" s="18">
        <v>2</v>
      </c>
      <c r="I252" s="18">
        <v>2</v>
      </c>
      <c r="J252" s="18">
        <v>1</v>
      </c>
      <c r="K252" s="18"/>
      <c r="L252" s="18"/>
      <c r="M252" s="18"/>
      <c r="N252" s="18"/>
      <c r="O252" s="18"/>
      <c r="P252" s="18"/>
      <c r="Q252" s="18">
        <v>2</v>
      </c>
      <c r="R252" s="18">
        <v>9</v>
      </c>
      <c r="S252" s="18"/>
      <c r="T252" s="18"/>
      <c r="U252" s="18">
        <v>1</v>
      </c>
      <c r="V252" s="18">
        <v>4</v>
      </c>
      <c r="W252" s="18"/>
      <c r="X252" s="18"/>
      <c r="Y252" s="18"/>
      <c r="Z252" s="18">
        <v>2</v>
      </c>
      <c r="AA252" s="18"/>
      <c r="AB252" s="18"/>
      <c r="AC252" s="18">
        <v>1</v>
      </c>
      <c r="AD252" s="18">
        <v>1</v>
      </c>
      <c r="AE252" s="18">
        <v>2</v>
      </c>
      <c r="AF252" s="18"/>
      <c r="AG252" s="18">
        <v>1</v>
      </c>
      <c r="AH252" s="18">
        <v>2</v>
      </c>
      <c r="AI252" s="18"/>
      <c r="AJ252" s="18"/>
      <c r="AK252" s="18"/>
      <c r="AL252" s="18"/>
      <c r="AM252" s="18"/>
      <c r="AN252" s="18"/>
      <c r="AO252" s="18"/>
      <c r="AP252" s="18">
        <v>1</v>
      </c>
      <c r="AQ252" s="18"/>
      <c r="AR252" s="18"/>
      <c r="AS252" s="18">
        <v>1</v>
      </c>
      <c r="AT252" s="18">
        <v>1</v>
      </c>
      <c r="AU252" s="18"/>
      <c r="AV252" s="18">
        <v>2</v>
      </c>
      <c r="AW252" s="18">
        <v>1</v>
      </c>
      <c r="AX252" s="18"/>
      <c r="AY252" s="18"/>
      <c r="AZ252" s="18">
        <v>2</v>
      </c>
      <c r="BA252" s="18"/>
      <c r="BB252" s="18"/>
      <c r="BC252" s="18">
        <v>1</v>
      </c>
      <c r="BD252" s="18">
        <v>1</v>
      </c>
      <c r="BE252" s="18"/>
      <c r="BF252" s="18">
        <v>1</v>
      </c>
      <c r="BG252" s="18">
        <v>3</v>
      </c>
      <c r="BH252" s="18">
        <v>1</v>
      </c>
      <c r="BI252" s="18">
        <v>3</v>
      </c>
      <c r="BJ252" s="18"/>
      <c r="BK252" s="18"/>
      <c r="BL252" s="18">
        <v>1</v>
      </c>
      <c r="BM252" s="18">
        <v>1</v>
      </c>
      <c r="BN252" s="18">
        <v>1</v>
      </c>
      <c r="BO252" s="18">
        <v>1</v>
      </c>
      <c r="BP252" s="18"/>
      <c r="BQ252" s="18">
        <v>1</v>
      </c>
      <c r="BR252" s="18">
        <v>1</v>
      </c>
      <c r="BS252" s="18">
        <v>1</v>
      </c>
      <c r="BT252" s="18"/>
      <c r="BU252" s="18">
        <v>2</v>
      </c>
      <c r="BV252" s="18">
        <v>3</v>
      </c>
      <c r="BW252" s="18">
        <v>1</v>
      </c>
      <c r="BX252" s="18"/>
      <c r="BY252" s="19">
        <f>(BX252-BW252)/BW252</f>
        <v>-1</v>
      </c>
    </row>
    <row r="253" spans="1:77" x14ac:dyDescent="0.35">
      <c r="A253" s="18" t="s">
        <v>21640</v>
      </c>
      <c r="B253" s="18"/>
      <c r="C253" s="18"/>
      <c r="D253" s="18"/>
      <c r="E253" s="18"/>
      <c r="F253" s="18">
        <v>1</v>
      </c>
      <c r="G253" s="18">
        <v>1</v>
      </c>
      <c r="H253" s="18"/>
      <c r="I253" s="18"/>
      <c r="J253" s="18"/>
      <c r="K253" s="18"/>
      <c r="L253" s="18"/>
      <c r="M253" s="18">
        <v>1</v>
      </c>
      <c r="N253" s="18">
        <v>1</v>
      </c>
      <c r="O253" s="18"/>
      <c r="P253" s="18"/>
      <c r="Q253" s="18"/>
      <c r="R253" s="18"/>
      <c r="S253" s="18"/>
      <c r="T253" s="18"/>
      <c r="U253" s="18"/>
      <c r="V253" s="18"/>
      <c r="W253" s="18">
        <v>1</v>
      </c>
      <c r="X253" s="18"/>
      <c r="Y253" s="18"/>
      <c r="Z253" s="18"/>
      <c r="AA253" s="18">
        <v>1</v>
      </c>
      <c r="AB253" s="18">
        <v>1</v>
      </c>
      <c r="AC253" s="18"/>
      <c r="AD253" s="18"/>
      <c r="AE253" s="18"/>
      <c r="AF253" s="18"/>
      <c r="AG253" s="18">
        <v>5</v>
      </c>
      <c r="AH253" s="18"/>
      <c r="AI253" s="18">
        <v>1</v>
      </c>
      <c r="AJ253" s="18"/>
      <c r="AK253" s="18">
        <v>1</v>
      </c>
      <c r="AL253" s="18"/>
      <c r="AM253" s="18"/>
      <c r="AN253" s="18">
        <v>1</v>
      </c>
      <c r="AO253" s="18"/>
      <c r="AP253" s="18">
        <v>1</v>
      </c>
      <c r="AQ253" s="18"/>
      <c r="AR253" s="18"/>
      <c r="AS253" s="18">
        <v>1</v>
      </c>
      <c r="AT253" s="18">
        <v>1</v>
      </c>
      <c r="AU253" s="18">
        <v>1</v>
      </c>
      <c r="AV253" s="18"/>
      <c r="AW253" s="18"/>
      <c r="AX253" s="18">
        <v>1</v>
      </c>
      <c r="AY253" s="18">
        <v>1</v>
      </c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>
        <v>1</v>
      </c>
      <c r="BO253" s="18"/>
      <c r="BP253" s="18"/>
      <c r="BQ253" s="18">
        <v>1</v>
      </c>
      <c r="BR253" s="18">
        <v>1</v>
      </c>
      <c r="BS253" s="18">
        <v>2</v>
      </c>
      <c r="BT253" s="18"/>
      <c r="BU253" s="18"/>
      <c r="BV253" s="18">
        <v>3</v>
      </c>
      <c r="BW253" s="18">
        <v>1</v>
      </c>
      <c r="BX253" s="18"/>
      <c r="BY253" s="19">
        <f>(BX253-BW253)/BW253</f>
        <v>-1</v>
      </c>
    </row>
    <row r="254" spans="1:77" x14ac:dyDescent="0.35">
      <c r="A254" s="18" t="s">
        <v>742</v>
      </c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>
        <v>9</v>
      </c>
      <c r="BV254" s="18">
        <v>2</v>
      </c>
      <c r="BW254" s="18">
        <v>1</v>
      </c>
      <c r="BX254" s="18"/>
      <c r="BY254" s="19">
        <f>(BX254-BW254)/BW254</f>
        <v>-1</v>
      </c>
    </row>
    <row r="255" spans="1:77" x14ac:dyDescent="0.35">
      <c r="A255" s="18" t="s">
        <v>27622</v>
      </c>
      <c r="B255" s="18">
        <v>2</v>
      </c>
      <c r="C255" s="18"/>
      <c r="D255" s="18"/>
      <c r="E255" s="18"/>
      <c r="F255" s="18">
        <v>2</v>
      </c>
      <c r="G255" s="18">
        <v>2</v>
      </c>
      <c r="H255" s="18">
        <v>1</v>
      </c>
      <c r="I255" s="18">
        <v>2</v>
      </c>
      <c r="J255" s="18">
        <v>2</v>
      </c>
      <c r="K255" s="18"/>
      <c r="L255" s="18"/>
      <c r="M255" s="18">
        <v>1</v>
      </c>
      <c r="N255" s="18">
        <v>1</v>
      </c>
      <c r="O255" s="18"/>
      <c r="P255" s="18"/>
      <c r="Q255" s="18"/>
      <c r="R255" s="18"/>
      <c r="S255" s="18">
        <v>1</v>
      </c>
      <c r="T255" s="18"/>
      <c r="U255" s="18"/>
      <c r="V255" s="18">
        <v>1</v>
      </c>
      <c r="W255" s="18">
        <v>1</v>
      </c>
      <c r="X255" s="18"/>
      <c r="Y255" s="18"/>
      <c r="Z255" s="18"/>
      <c r="AA255" s="18">
        <v>1</v>
      </c>
      <c r="AB255" s="18"/>
      <c r="AC255" s="18"/>
      <c r="AD255" s="18"/>
      <c r="AE255" s="18"/>
      <c r="AF255" s="18">
        <v>3</v>
      </c>
      <c r="AG255" s="18">
        <v>2</v>
      </c>
      <c r="AH255" s="18"/>
      <c r="AI255" s="18"/>
      <c r="AJ255" s="18">
        <v>3</v>
      </c>
      <c r="AK255" s="18"/>
      <c r="AL255" s="18">
        <v>1</v>
      </c>
      <c r="AM255" s="18"/>
      <c r="AN255" s="18"/>
      <c r="AO255" s="18"/>
      <c r="AP255" s="18"/>
      <c r="AQ255" s="18">
        <v>1</v>
      </c>
      <c r="AR255" s="18">
        <v>1</v>
      </c>
      <c r="AS255" s="18">
        <v>1</v>
      </c>
      <c r="AT255" s="18">
        <v>1</v>
      </c>
      <c r="AU255" s="18"/>
      <c r="AV255" s="18">
        <v>1</v>
      </c>
      <c r="AW255" s="18">
        <v>2</v>
      </c>
      <c r="AX255" s="18">
        <v>2</v>
      </c>
      <c r="AY255" s="18"/>
      <c r="AZ255" s="18">
        <v>4</v>
      </c>
      <c r="BA255" s="18">
        <v>2</v>
      </c>
      <c r="BB255" s="18">
        <v>1</v>
      </c>
      <c r="BC255" s="18">
        <v>4</v>
      </c>
      <c r="BD255" s="18">
        <v>1</v>
      </c>
      <c r="BE255" s="18">
        <v>1</v>
      </c>
      <c r="BF255" s="18">
        <v>1</v>
      </c>
      <c r="BG255" s="18"/>
      <c r="BH255" s="18">
        <v>4</v>
      </c>
      <c r="BI255" s="18">
        <v>1</v>
      </c>
      <c r="BJ255" s="18"/>
      <c r="BK255" s="18">
        <v>1</v>
      </c>
      <c r="BL255" s="18"/>
      <c r="BM255" s="18">
        <v>4</v>
      </c>
      <c r="BN255" s="18"/>
      <c r="BO255" s="18">
        <v>1</v>
      </c>
      <c r="BP255" s="18">
        <v>2</v>
      </c>
      <c r="BQ255" s="18">
        <v>1</v>
      </c>
      <c r="BR255" s="18"/>
      <c r="BS255" s="18">
        <v>1</v>
      </c>
      <c r="BT255" s="18">
        <v>1</v>
      </c>
      <c r="BU255" s="18">
        <v>4</v>
      </c>
      <c r="BV255" s="18">
        <v>2</v>
      </c>
      <c r="BW255" s="18">
        <v>1</v>
      </c>
      <c r="BX255" s="18"/>
      <c r="BY255" s="19">
        <f>(BX255-BW255)/BW255</f>
        <v>-1</v>
      </c>
    </row>
    <row r="256" spans="1:77" x14ac:dyDescent="0.35">
      <c r="A256" s="18" t="s">
        <v>27623</v>
      </c>
      <c r="B256" s="18">
        <v>7</v>
      </c>
      <c r="C256" s="18">
        <v>4</v>
      </c>
      <c r="D256" s="18">
        <v>2</v>
      </c>
      <c r="E256" s="18">
        <v>3</v>
      </c>
      <c r="F256" s="18">
        <v>4</v>
      </c>
      <c r="G256" s="18">
        <v>8</v>
      </c>
      <c r="H256" s="18">
        <v>1</v>
      </c>
      <c r="I256" s="18">
        <v>6</v>
      </c>
      <c r="J256" s="18"/>
      <c r="K256" s="18">
        <v>3</v>
      </c>
      <c r="L256" s="18">
        <v>4</v>
      </c>
      <c r="M256" s="18">
        <v>3</v>
      </c>
      <c r="N256" s="18">
        <v>1</v>
      </c>
      <c r="O256" s="18">
        <v>6</v>
      </c>
      <c r="P256" s="18">
        <v>1</v>
      </c>
      <c r="Q256" s="18">
        <v>1</v>
      </c>
      <c r="R256" s="18"/>
      <c r="S256" s="18">
        <v>1</v>
      </c>
      <c r="T256" s="18">
        <v>1</v>
      </c>
      <c r="U256" s="18">
        <v>3</v>
      </c>
      <c r="V256" s="18">
        <v>3</v>
      </c>
      <c r="W256" s="18">
        <v>5</v>
      </c>
      <c r="X256" s="18">
        <v>8</v>
      </c>
      <c r="Y256" s="18">
        <v>1</v>
      </c>
      <c r="Z256" s="18">
        <v>6</v>
      </c>
      <c r="AA256" s="18">
        <v>3</v>
      </c>
      <c r="AB256" s="18">
        <v>1</v>
      </c>
      <c r="AC256" s="18">
        <v>1</v>
      </c>
      <c r="AD256" s="18">
        <v>2</v>
      </c>
      <c r="AE256" s="18">
        <v>1</v>
      </c>
      <c r="AF256" s="18">
        <v>1</v>
      </c>
      <c r="AG256" s="18">
        <v>5</v>
      </c>
      <c r="AH256" s="18">
        <v>1</v>
      </c>
      <c r="AI256" s="18"/>
      <c r="AJ256" s="18">
        <v>1</v>
      </c>
      <c r="AK256" s="18"/>
      <c r="AL256" s="18">
        <v>1</v>
      </c>
      <c r="AM256" s="18"/>
      <c r="AN256" s="18">
        <v>3</v>
      </c>
      <c r="AO256" s="18">
        <v>1</v>
      </c>
      <c r="AP256" s="18">
        <v>7</v>
      </c>
      <c r="AQ256" s="18">
        <v>1</v>
      </c>
      <c r="AR256" s="18">
        <v>6</v>
      </c>
      <c r="AS256" s="18">
        <v>4</v>
      </c>
      <c r="AT256" s="18">
        <v>1</v>
      </c>
      <c r="AU256" s="18">
        <v>2</v>
      </c>
      <c r="AV256" s="18"/>
      <c r="AW256" s="18">
        <v>5</v>
      </c>
      <c r="AX256" s="18">
        <v>3</v>
      </c>
      <c r="AY256" s="18">
        <v>3</v>
      </c>
      <c r="AZ256" s="18">
        <v>3</v>
      </c>
      <c r="BA256" s="18">
        <v>3</v>
      </c>
      <c r="BB256" s="18">
        <v>2</v>
      </c>
      <c r="BC256" s="18">
        <v>1</v>
      </c>
      <c r="BD256" s="18">
        <v>6</v>
      </c>
      <c r="BE256" s="18">
        <v>8</v>
      </c>
      <c r="BF256" s="18">
        <v>5</v>
      </c>
      <c r="BG256" s="18">
        <v>3</v>
      </c>
      <c r="BH256" s="18">
        <v>5</v>
      </c>
      <c r="BI256" s="18">
        <v>1</v>
      </c>
      <c r="BJ256" s="18">
        <v>2</v>
      </c>
      <c r="BK256" s="18">
        <v>3</v>
      </c>
      <c r="BL256" s="18"/>
      <c r="BM256" s="18">
        <v>2</v>
      </c>
      <c r="BN256" s="18">
        <v>1</v>
      </c>
      <c r="BO256" s="18">
        <v>3</v>
      </c>
      <c r="BP256" s="18">
        <v>2</v>
      </c>
      <c r="BQ256" s="18">
        <v>3</v>
      </c>
      <c r="BR256" s="18">
        <v>2</v>
      </c>
      <c r="BS256" s="18">
        <v>2</v>
      </c>
      <c r="BT256" s="18"/>
      <c r="BU256" s="18">
        <v>4</v>
      </c>
      <c r="BV256" s="18">
        <v>2</v>
      </c>
      <c r="BW256" s="18">
        <v>1</v>
      </c>
      <c r="BX256" s="18"/>
      <c r="BY256" s="19">
        <f>(BX256-BW256)/BW256</f>
        <v>-1</v>
      </c>
    </row>
    <row r="257" spans="1:77" x14ac:dyDescent="0.35">
      <c r="A257" s="18" t="s">
        <v>8961</v>
      </c>
      <c r="B257" s="18">
        <v>1</v>
      </c>
      <c r="C257" s="18">
        <v>1</v>
      </c>
      <c r="D257" s="18">
        <v>1</v>
      </c>
      <c r="E257" s="18">
        <v>3</v>
      </c>
      <c r="F257" s="18">
        <v>3</v>
      </c>
      <c r="G257" s="18">
        <v>7</v>
      </c>
      <c r="H257" s="18">
        <v>2</v>
      </c>
      <c r="I257" s="18"/>
      <c r="J257" s="18">
        <v>1</v>
      </c>
      <c r="K257" s="18">
        <v>1</v>
      </c>
      <c r="L257" s="18"/>
      <c r="M257" s="18">
        <v>1</v>
      </c>
      <c r="N257" s="18"/>
      <c r="O257" s="18">
        <v>1</v>
      </c>
      <c r="P257" s="18">
        <v>3</v>
      </c>
      <c r="Q257" s="18">
        <v>3</v>
      </c>
      <c r="R257" s="18">
        <v>2</v>
      </c>
      <c r="S257" s="18">
        <v>2</v>
      </c>
      <c r="T257" s="18">
        <v>1</v>
      </c>
      <c r="U257" s="18"/>
      <c r="V257" s="18">
        <v>2</v>
      </c>
      <c r="W257" s="18">
        <v>1</v>
      </c>
      <c r="X257" s="18">
        <v>1</v>
      </c>
      <c r="Y257" s="18">
        <v>1</v>
      </c>
      <c r="Z257" s="18">
        <v>2</v>
      </c>
      <c r="AA257" s="18">
        <v>1</v>
      </c>
      <c r="AB257" s="18">
        <v>2</v>
      </c>
      <c r="AC257" s="18">
        <v>1</v>
      </c>
      <c r="AD257" s="18">
        <v>2</v>
      </c>
      <c r="AE257" s="18">
        <v>2</v>
      </c>
      <c r="AF257" s="18">
        <v>2</v>
      </c>
      <c r="AG257" s="18">
        <v>2</v>
      </c>
      <c r="AH257" s="18">
        <v>4</v>
      </c>
      <c r="AI257" s="18">
        <v>2</v>
      </c>
      <c r="AJ257" s="18"/>
      <c r="AK257" s="18">
        <v>2</v>
      </c>
      <c r="AL257" s="18">
        <v>1</v>
      </c>
      <c r="AM257" s="18">
        <v>1</v>
      </c>
      <c r="AN257" s="18"/>
      <c r="AO257" s="18"/>
      <c r="AP257" s="18"/>
      <c r="AQ257" s="18"/>
      <c r="AR257" s="18">
        <v>7</v>
      </c>
      <c r="AS257" s="18">
        <v>1</v>
      </c>
      <c r="AT257" s="18"/>
      <c r="AU257" s="18">
        <v>1</v>
      </c>
      <c r="AV257" s="18"/>
      <c r="AW257" s="18">
        <v>1</v>
      </c>
      <c r="AX257" s="18">
        <v>1</v>
      </c>
      <c r="AY257" s="18"/>
      <c r="AZ257" s="18">
        <v>1</v>
      </c>
      <c r="BA257" s="18">
        <v>3</v>
      </c>
      <c r="BB257" s="18">
        <v>2</v>
      </c>
      <c r="BC257" s="18"/>
      <c r="BD257" s="18">
        <v>2</v>
      </c>
      <c r="BE257" s="18">
        <v>3</v>
      </c>
      <c r="BF257" s="18"/>
      <c r="BG257" s="18">
        <v>2</v>
      </c>
      <c r="BH257" s="18">
        <v>2</v>
      </c>
      <c r="BI257" s="18">
        <v>1</v>
      </c>
      <c r="BJ257" s="18">
        <v>1</v>
      </c>
      <c r="BK257" s="18">
        <v>1</v>
      </c>
      <c r="BL257" s="18">
        <v>1</v>
      </c>
      <c r="BM257" s="18"/>
      <c r="BN257" s="18">
        <v>2</v>
      </c>
      <c r="BO257" s="18">
        <v>3</v>
      </c>
      <c r="BP257" s="18">
        <v>2</v>
      </c>
      <c r="BQ257" s="18">
        <v>4</v>
      </c>
      <c r="BR257" s="18">
        <v>2</v>
      </c>
      <c r="BS257" s="18">
        <v>3</v>
      </c>
      <c r="BT257" s="18">
        <v>3</v>
      </c>
      <c r="BU257" s="18">
        <v>2</v>
      </c>
      <c r="BV257" s="18">
        <v>2</v>
      </c>
      <c r="BW257" s="18">
        <v>1</v>
      </c>
      <c r="BX257" s="18"/>
      <c r="BY257" s="19">
        <f>(BX257-BW257)/BW257</f>
        <v>-1</v>
      </c>
    </row>
    <row r="258" spans="1:77" x14ac:dyDescent="0.35">
      <c r="A258" s="18" t="s">
        <v>2214</v>
      </c>
      <c r="B258" s="18">
        <v>2</v>
      </c>
      <c r="C258" s="18">
        <v>6</v>
      </c>
      <c r="D258" s="18">
        <v>1</v>
      </c>
      <c r="E258" s="18"/>
      <c r="F258" s="18"/>
      <c r="G258" s="18">
        <v>1</v>
      </c>
      <c r="H258" s="18">
        <v>1</v>
      </c>
      <c r="I258" s="18"/>
      <c r="J258" s="18"/>
      <c r="K258" s="18"/>
      <c r="L258" s="18"/>
      <c r="M258" s="18">
        <v>1</v>
      </c>
      <c r="N258" s="18"/>
      <c r="O258" s="18">
        <v>1</v>
      </c>
      <c r="P258" s="18">
        <v>3</v>
      </c>
      <c r="Q258" s="18">
        <v>5</v>
      </c>
      <c r="R258" s="18"/>
      <c r="S258" s="18"/>
      <c r="T258" s="18">
        <v>1</v>
      </c>
      <c r="U258" s="18"/>
      <c r="V258" s="18">
        <v>2</v>
      </c>
      <c r="W258" s="18">
        <v>1</v>
      </c>
      <c r="X258" s="18"/>
      <c r="Y258" s="18">
        <v>1</v>
      </c>
      <c r="Z258" s="18">
        <v>2</v>
      </c>
      <c r="AA258" s="18">
        <v>2</v>
      </c>
      <c r="AB258" s="18">
        <v>1</v>
      </c>
      <c r="AC258" s="18"/>
      <c r="AD258" s="18"/>
      <c r="AE258" s="18">
        <v>4</v>
      </c>
      <c r="AF258" s="18"/>
      <c r="AG258" s="18">
        <v>1</v>
      </c>
      <c r="AH258" s="18">
        <v>2</v>
      </c>
      <c r="AI258" s="18">
        <v>1</v>
      </c>
      <c r="AJ258" s="18">
        <v>1</v>
      </c>
      <c r="AK258" s="18">
        <v>1</v>
      </c>
      <c r="AL258" s="18">
        <v>2</v>
      </c>
      <c r="AM258" s="18">
        <v>1</v>
      </c>
      <c r="AN258" s="18">
        <v>2</v>
      </c>
      <c r="AO258" s="18">
        <v>1</v>
      </c>
      <c r="AP258" s="18"/>
      <c r="AQ258" s="18">
        <v>2</v>
      </c>
      <c r="AR258" s="18">
        <v>1</v>
      </c>
      <c r="AS258" s="18">
        <v>6</v>
      </c>
      <c r="AT258" s="18">
        <v>1</v>
      </c>
      <c r="AU258" s="18">
        <v>3</v>
      </c>
      <c r="AV258" s="18">
        <v>2</v>
      </c>
      <c r="AW258" s="18"/>
      <c r="AX258" s="18">
        <v>2</v>
      </c>
      <c r="AY258" s="18">
        <v>1</v>
      </c>
      <c r="AZ258" s="18">
        <v>1</v>
      </c>
      <c r="BA258" s="18">
        <v>1</v>
      </c>
      <c r="BB258" s="18"/>
      <c r="BC258" s="18">
        <v>2</v>
      </c>
      <c r="BD258" s="18">
        <v>2</v>
      </c>
      <c r="BE258" s="18">
        <v>4</v>
      </c>
      <c r="BF258" s="18">
        <v>2</v>
      </c>
      <c r="BG258" s="18">
        <v>4</v>
      </c>
      <c r="BH258" s="18"/>
      <c r="BI258" s="18">
        <v>3</v>
      </c>
      <c r="BJ258" s="18">
        <v>3</v>
      </c>
      <c r="BK258" s="18">
        <v>5</v>
      </c>
      <c r="BL258" s="18">
        <v>4</v>
      </c>
      <c r="BM258" s="18"/>
      <c r="BN258" s="18">
        <v>2</v>
      </c>
      <c r="BO258" s="18">
        <v>5</v>
      </c>
      <c r="BP258" s="18"/>
      <c r="BQ258" s="18">
        <v>2</v>
      </c>
      <c r="BR258" s="18">
        <v>1</v>
      </c>
      <c r="BS258" s="18">
        <v>2</v>
      </c>
      <c r="BT258" s="18">
        <v>3</v>
      </c>
      <c r="BU258" s="18">
        <v>1</v>
      </c>
      <c r="BV258" s="18">
        <v>2</v>
      </c>
      <c r="BW258" s="18">
        <v>1</v>
      </c>
      <c r="BX258" s="18"/>
      <c r="BY258" s="19">
        <f>(BX258-BW258)/BW258</f>
        <v>-1</v>
      </c>
    </row>
    <row r="259" spans="1:77" x14ac:dyDescent="0.35">
      <c r="A259" s="18" t="s">
        <v>8346</v>
      </c>
      <c r="B259" s="18"/>
      <c r="C259" s="18">
        <v>1</v>
      </c>
      <c r="D259" s="18">
        <v>3</v>
      </c>
      <c r="E259" s="18"/>
      <c r="F259" s="18"/>
      <c r="G259" s="18">
        <v>1</v>
      </c>
      <c r="H259" s="18">
        <v>1</v>
      </c>
      <c r="I259" s="18"/>
      <c r="J259" s="18">
        <v>1</v>
      </c>
      <c r="K259" s="18">
        <v>3</v>
      </c>
      <c r="L259" s="18">
        <v>1</v>
      </c>
      <c r="M259" s="18"/>
      <c r="N259" s="18"/>
      <c r="O259" s="18">
        <v>2</v>
      </c>
      <c r="P259" s="18"/>
      <c r="Q259" s="18"/>
      <c r="R259" s="18">
        <v>1</v>
      </c>
      <c r="S259" s="18"/>
      <c r="T259" s="18"/>
      <c r="U259" s="18">
        <v>2</v>
      </c>
      <c r="V259" s="18"/>
      <c r="W259" s="18"/>
      <c r="X259" s="18">
        <v>1</v>
      </c>
      <c r="Y259" s="18"/>
      <c r="Z259" s="18"/>
      <c r="AA259" s="18"/>
      <c r="AB259" s="18">
        <v>2</v>
      </c>
      <c r="AC259" s="18"/>
      <c r="AD259" s="18"/>
      <c r="AE259" s="18">
        <v>1</v>
      </c>
      <c r="AF259" s="18">
        <v>1</v>
      </c>
      <c r="AG259" s="18">
        <v>1</v>
      </c>
      <c r="AH259" s="18"/>
      <c r="AI259" s="18">
        <v>1</v>
      </c>
      <c r="AJ259" s="18">
        <v>1</v>
      </c>
      <c r="AK259" s="18">
        <v>1</v>
      </c>
      <c r="AL259" s="18"/>
      <c r="AM259" s="18"/>
      <c r="AN259" s="18">
        <v>1</v>
      </c>
      <c r="AO259" s="18">
        <v>1</v>
      </c>
      <c r="AP259" s="18">
        <v>1</v>
      </c>
      <c r="AQ259" s="18">
        <v>1</v>
      </c>
      <c r="AR259" s="18"/>
      <c r="AS259" s="18">
        <v>1</v>
      </c>
      <c r="AT259" s="18">
        <v>1</v>
      </c>
      <c r="AU259" s="18"/>
      <c r="AV259" s="18">
        <v>1</v>
      </c>
      <c r="AW259" s="18"/>
      <c r="AX259" s="18">
        <v>3</v>
      </c>
      <c r="AY259" s="18">
        <v>1</v>
      </c>
      <c r="AZ259" s="18">
        <v>2</v>
      </c>
      <c r="BA259" s="18"/>
      <c r="BB259" s="18"/>
      <c r="BC259" s="18">
        <v>1</v>
      </c>
      <c r="BD259" s="18">
        <v>1</v>
      </c>
      <c r="BE259" s="18">
        <v>1</v>
      </c>
      <c r="BF259" s="18"/>
      <c r="BG259" s="18"/>
      <c r="BH259" s="18">
        <v>1</v>
      </c>
      <c r="BI259" s="18">
        <v>1</v>
      </c>
      <c r="BJ259" s="18"/>
      <c r="BK259" s="18">
        <v>1</v>
      </c>
      <c r="BL259" s="18">
        <v>1</v>
      </c>
      <c r="BM259" s="18">
        <v>1</v>
      </c>
      <c r="BN259" s="18">
        <v>2</v>
      </c>
      <c r="BO259" s="18"/>
      <c r="BP259" s="18">
        <v>1</v>
      </c>
      <c r="BQ259" s="18"/>
      <c r="BR259" s="18"/>
      <c r="BS259" s="18"/>
      <c r="BT259" s="18"/>
      <c r="BU259" s="18">
        <v>1</v>
      </c>
      <c r="BV259" s="18">
        <v>2</v>
      </c>
      <c r="BW259" s="18">
        <v>1</v>
      </c>
      <c r="BX259" s="18"/>
      <c r="BY259" s="19">
        <f>(BX259-BW259)/BW259</f>
        <v>-1</v>
      </c>
    </row>
    <row r="260" spans="1:77" x14ac:dyDescent="0.35">
      <c r="A260" s="18" t="s">
        <v>27624</v>
      </c>
      <c r="B260" s="18"/>
      <c r="C260" s="18">
        <v>1</v>
      </c>
      <c r="D260" s="18">
        <v>2</v>
      </c>
      <c r="E260" s="18"/>
      <c r="F260" s="18"/>
      <c r="G260" s="18">
        <v>1</v>
      </c>
      <c r="H260" s="18">
        <v>2</v>
      </c>
      <c r="I260" s="18">
        <v>1</v>
      </c>
      <c r="J260" s="18">
        <v>1</v>
      </c>
      <c r="K260" s="18">
        <v>1</v>
      </c>
      <c r="L260" s="18">
        <v>2</v>
      </c>
      <c r="M260" s="18">
        <v>2</v>
      </c>
      <c r="N260" s="18"/>
      <c r="O260" s="18"/>
      <c r="P260" s="18">
        <v>4</v>
      </c>
      <c r="Q260" s="18">
        <v>1</v>
      </c>
      <c r="R260" s="18">
        <v>1</v>
      </c>
      <c r="S260" s="18"/>
      <c r="T260" s="18">
        <v>4</v>
      </c>
      <c r="U260" s="18">
        <v>1</v>
      </c>
      <c r="V260" s="18">
        <v>1</v>
      </c>
      <c r="W260" s="18"/>
      <c r="X260" s="18">
        <v>2</v>
      </c>
      <c r="Y260" s="18">
        <v>3</v>
      </c>
      <c r="Z260" s="18">
        <v>1</v>
      </c>
      <c r="AA260" s="18">
        <v>2</v>
      </c>
      <c r="AB260" s="18"/>
      <c r="AC260" s="18"/>
      <c r="AD260" s="18">
        <v>3</v>
      </c>
      <c r="AE260" s="18">
        <v>2</v>
      </c>
      <c r="AF260" s="18"/>
      <c r="AG260" s="18">
        <v>3</v>
      </c>
      <c r="AH260" s="18"/>
      <c r="AI260" s="18">
        <v>3</v>
      </c>
      <c r="AJ260" s="18">
        <v>3</v>
      </c>
      <c r="AK260" s="18">
        <v>1</v>
      </c>
      <c r="AL260" s="18">
        <v>2</v>
      </c>
      <c r="AM260" s="18">
        <v>1</v>
      </c>
      <c r="AN260" s="18">
        <v>2</v>
      </c>
      <c r="AO260" s="18"/>
      <c r="AP260" s="18">
        <v>1</v>
      </c>
      <c r="AQ260" s="18"/>
      <c r="AR260" s="18">
        <v>2</v>
      </c>
      <c r="AS260" s="18">
        <v>2</v>
      </c>
      <c r="AT260" s="18">
        <v>1</v>
      </c>
      <c r="AU260" s="18">
        <v>1</v>
      </c>
      <c r="AV260" s="18"/>
      <c r="AW260" s="18">
        <v>3</v>
      </c>
      <c r="AX260" s="18"/>
      <c r="AY260" s="18"/>
      <c r="AZ260" s="18">
        <v>1</v>
      </c>
      <c r="BA260" s="18"/>
      <c r="BB260" s="18">
        <v>1</v>
      </c>
      <c r="BC260" s="18">
        <v>3</v>
      </c>
      <c r="BD260" s="18">
        <v>5</v>
      </c>
      <c r="BE260" s="18">
        <v>4</v>
      </c>
      <c r="BF260" s="18">
        <v>1</v>
      </c>
      <c r="BG260" s="18"/>
      <c r="BH260" s="18"/>
      <c r="BI260" s="18">
        <v>2</v>
      </c>
      <c r="BJ260" s="18">
        <v>3</v>
      </c>
      <c r="BK260" s="18">
        <v>1</v>
      </c>
      <c r="BL260" s="18">
        <v>1</v>
      </c>
      <c r="BM260" s="18">
        <v>1</v>
      </c>
      <c r="BN260" s="18">
        <v>1</v>
      </c>
      <c r="BO260" s="18"/>
      <c r="BP260" s="18">
        <v>2</v>
      </c>
      <c r="BQ260" s="18">
        <v>2</v>
      </c>
      <c r="BR260" s="18">
        <v>1</v>
      </c>
      <c r="BS260" s="18"/>
      <c r="BT260" s="18"/>
      <c r="BU260" s="18"/>
      <c r="BV260" s="18">
        <v>2</v>
      </c>
      <c r="BW260" s="18">
        <v>1</v>
      </c>
      <c r="BX260" s="18"/>
      <c r="BY260" s="19">
        <f>(BX260-BW260)/BW260</f>
        <v>-1</v>
      </c>
    </row>
    <row r="261" spans="1:77" x14ac:dyDescent="0.35">
      <c r="A261" s="18" t="s">
        <v>21752</v>
      </c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>
        <v>5</v>
      </c>
      <c r="BV261" s="18">
        <v>1</v>
      </c>
      <c r="BW261" s="18">
        <v>1</v>
      </c>
      <c r="BX261" s="18"/>
      <c r="BY261" s="19">
        <f>(BX261-BW261)/BW261</f>
        <v>-1</v>
      </c>
    </row>
    <row r="262" spans="1:77" x14ac:dyDescent="0.35">
      <c r="A262" s="18" t="s">
        <v>3344</v>
      </c>
      <c r="B262" s="18">
        <v>8</v>
      </c>
      <c r="C262" s="18">
        <v>2</v>
      </c>
      <c r="D262" s="18">
        <v>3</v>
      </c>
      <c r="E262" s="18">
        <v>2</v>
      </c>
      <c r="F262" s="18">
        <v>4</v>
      </c>
      <c r="G262" s="18">
        <v>2</v>
      </c>
      <c r="H262" s="18">
        <v>2</v>
      </c>
      <c r="I262" s="18">
        <v>5</v>
      </c>
      <c r="J262" s="18">
        <v>1</v>
      </c>
      <c r="K262" s="18">
        <v>5</v>
      </c>
      <c r="L262" s="18">
        <v>4</v>
      </c>
      <c r="M262" s="18">
        <v>3</v>
      </c>
      <c r="N262" s="18"/>
      <c r="O262" s="18">
        <v>1</v>
      </c>
      <c r="P262" s="18">
        <v>4</v>
      </c>
      <c r="Q262" s="18"/>
      <c r="R262" s="18">
        <v>2</v>
      </c>
      <c r="S262" s="18">
        <v>1</v>
      </c>
      <c r="T262" s="18">
        <v>1</v>
      </c>
      <c r="U262" s="18">
        <v>1</v>
      </c>
      <c r="V262" s="18">
        <v>2</v>
      </c>
      <c r="W262" s="18">
        <v>3</v>
      </c>
      <c r="X262" s="18">
        <v>1</v>
      </c>
      <c r="Y262" s="18">
        <v>4</v>
      </c>
      <c r="Z262" s="18">
        <v>3</v>
      </c>
      <c r="AA262" s="18">
        <v>3</v>
      </c>
      <c r="AB262" s="18">
        <v>1</v>
      </c>
      <c r="AC262" s="18"/>
      <c r="AD262" s="18">
        <v>5</v>
      </c>
      <c r="AE262" s="18">
        <v>3</v>
      </c>
      <c r="AF262" s="18">
        <v>2</v>
      </c>
      <c r="AG262" s="18"/>
      <c r="AH262" s="18">
        <v>3</v>
      </c>
      <c r="AI262" s="18">
        <v>3</v>
      </c>
      <c r="AJ262" s="18"/>
      <c r="AK262" s="18">
        <v>1</v>
      </c>
      <c r="AL262" s="18">
        <v>1</v>
      </c>
      <c r="AM262" s="18">
        <v>1</v>
      </c>
      <c r="AN262" s="18">
        <v>1</v>
      </c>
      <c r="AO262" s="18"/>
      <c r="AP262" s="18"/>
      <c r="AQ262" s="18"/>
      <c r="AR262" s="18"/>
      <c r="AS262" s="18">
        <v>1</v>
      </c>
      <c r="AT262" s="18"/>
      <c r="AU262" s="18">
        <v>2</v>
      </c>
      <c r="AV262" s="18">
        <v>1</v>
      </c>
      <c r="AW262" s="18">
        <v>3</v>
      </c>
      <c r="AX262" s="18">
        <v>6</v>
      </c>
      <c r="AY262" s="18">
        <v>2</v>
      </c>
      <c r="AZ262" s="18">
        <v>3</v>
      </c>
      <c r="BA262" s="18">
        <v>3</v>
      </c>
      <c r="BB262" s="18">
        <v>6</v>
      </c>
      <c r="BC262" s="18">
        <v>1</v>
      </c>
      <c r="BD262" s="18">
        <v>2</v>
      </c>
      <c r="BE262" s="18">
        <v>4</v>
      </c>
      <c r="BF262" s="18">
        <v>11</v>
      </c>
      <c r="BG262" s="18">
        <v>4</v>
      </c>
      <c r="BH262" s="18">
        <v>7</v>
      </c>
      <c r="BI262" s="18"/>
      <c r="BJ262" s="18">
        <v>3</v>
      </c>
      <c r="BK262" s="18">
        <v>3</v>
      </c>
      <c r="BL262" s="18">
        <v>1</v>
      </c>
      <c r="BM262" s="18">
        <v>2</v>
      </c>
      <c r="BN262" s="18">
        <v>5</v>
      </c>
      <c r="BO262" s="18">
        <v>1</v>
      </c>
      <c r="BP262" s="18">
        <v>1</v>
      </c>
      <c r="BQ262" s="18">
        <v>1</v>
      </c>
      <c r="BR262" s="18">
        <v>4</v>
      </c>
      <c r="BS262" s="18">
        <v>4</v>
      </c>
      <c r="BT262" s="18">
        <v>3</v>
      </c>
      <c r="BU262" s="18">
        <v>3</v>
      </c>
      <c r="BV262" s="18">
        <v>1</v>
      </c>
      <c r="BW262" s="18">
        <v>1</v>
      </c>
      <c r="BX262" s="18"/>
      <c r="BY262" s="19">
        <f>(BX262-BW262)/BW262</f>
        <v>-1</v>
      </c>
    </row>
    <row r="263" spans="1:77" x14ac:dyDescent="0.35">
      <c r="A263" s="18" t="s">
        <v>202</v>
      </c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>
        <v>6</v>
      </c>
      <c r="BH263" s="18">
        <v>1</v>
      </c>
      <c r="BI263" s="18">
        <v>3</v>
      </c>
      <c r="BJ263" s="18"/>
      <c r="BK263" s="18">
        <v>2</v>
      </c>
      <c r="BL263" s="18"/>
      <c r="BM263" s="18">
        <v>1</v>
      </c>
      <c r="BN263" s="18">
        <v>1</v>
      </c>
      <c r="BO263" s="18">
        <v>2</v>
      </c>
      <c r="BP263" s="18">
        <v>2</v>
      </c>
      <c r="BQ263" s="18">
        <v>3</v>
      </c>
      <c r="BR263" s="18">
        <v>3</v>
      </c>
      <c r="BS263" s="18">
        <v>1</v>
      </c>
      <c r="BT263" s="18">
        <v>2</v>
      </c>
      <c r="BU263" s="18">
        <v>2</v>
      </c>
      <c r="BV263" s="18">
        <v>1</v>
      </c>
      <c r="BW263" s="18">
        <v>1</v>
      </c>
      <c r="BX263" s="18"/>
      <c r="BY263" s="19">
        <f>(BX263-BW263)/BW263</f>
        <v>-1</v>
      </c>
    </row>
    <row r="264" spans="1:77" x14ac:dyDescent="0.35">
      <c r="A264" s="18" t="s">
        <v>3990</v>
      </c>
      <c r="B264" s="18"/>
      <c r="C264" s="18">
        <v>1</v>
      </c>
      <c r="D264" s="18"/>
      <c r="E264" s="18"/>
      <c r="F264" s="18"/>
      <c r="G264" s="18">
        <v>1</v>
      </c>
      <c r="H264" s="18">
        <v>2</v>
      </c>
      <c r="I264" s="18">
        <v>1</v>
      </c>
      <c r="J264" s="18"/>
      <c r="K264" s="18"/>
      <c r="L264" s="18"/>
      <c r="M264" s="18"/>
      <c r="N264" s="18"/>
      <c r="O264" s="18"/>
      <c r="P264" s="18"/>
      <c r="Q264" s="18"/>
      <c r="R264" s="18"/>
      <c r="S264" s="18">
        <v>1</v>
      </c>
      <c r="T264" s="18"/>
      <c r="U264" s="18"/>
      <c r="V264" s="18"/>
      <c r="W264" s="18"/>
      <c r="X264" s="18"/>
      <c r="Y264" s="18"/>
      <c r="Z264" s="18"/>
      <c r="AA264" s="18"/>
      <c r="AB264" s="18"/>
      <c r="AC264" s="18">
        <v>1</v>
      </c>
      <c r="AD264" s="18"/>
      <c r="AE264" s="18">
        <v>1</v>
      </c>
      <c r="AF264" s="18"/>
      <c r="AG264" s="18">
        <v>1</v>
      </c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4</v>
      </c>
      <c r="AY264" s="18">
        <v>2</v>
      </c>
      <c r="AZ264" s="18">
        <v>1</v>
      </c>
      <c r="BA264" s="18">
        <v>1</v>
      </c>
      <c r="BB264" s="18">
        <v>4</v>
      </c>
      <c r="BC264" s="18"/>
      <c r="BD264" s="18"/>
      <c r="BE264" s="18">
        <v>7</v>
      </c>
      <c r="BF264" s="18">
        <v>1</v>
      </c>
      <c r="BG264" s="18">
        <v>1</v>
      </c>
      <c r="BH264" s="18">
        <v>1</v>
      </c>
      <c r="BI264" s="18"/>
      <c r="BJ264" s="18"/>
      <c r="BK264" s="18"/>
      <c r="BL264" s="18">
        <v>1</v>
      </c>
      <c r="BM264" s="18"/>
      <c r="BN264" s="18">
        <v>2</v>
      </c>
      <c r="BO264" s="18">
        <v>2</v>
      </c>
      <c r="BP264" s="18"/>
      <c r="BQ264" s="18">
        <v>1</v>
      </c>
      <c r="BR264" s="18">
        <v>1</v>
      </c>
      <c r="BS264" s="18"/>
      <c r="BT264" s="18"/>
      <c r="BU264" s="18">
        <v>1</v>
      </c>
      <c r="BV264" s="18">
        <v>1</v>
      </c>
      <c r="BW264" s="18">
        <v>1</v>
      </c>
      <c r="BX264" s="18"/>
      <c r="BY264" s="19">
        <f>(BX264-BW264)/BW264</f>
        <v>-1</v>
      </c>
    </row>
    <row r="265" spans="1:77" x14ac:dyDescent="0.35">
      <c r="A265" s="18" t="s">
        <v>15938</v>
      </c>
      <c r="B265" s="18"/>
      <c r="C265" s="18">
        <v>2</v>
      </c>
      <c r="D265" s="18"/>
      <c r="E265" s="18"/>
      <c r="F265" s="18"/>
      <c r="G265" s="18">
        <v>2</v>
      </c>
      <c r="H265" s="18"/>
      <c r="I265" s="18"/>
      <c r="J265" s="18"/>
      <c r="K265" s="18"/>
      <c r="L265" s="18">
        <v>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/>
      <c r="V265" s="18"/>
      <c r="W265" s="18">
        <v>1</v>
      </c>
      <c r="X265" s="18"/>
      <c r="Y265" s="18">
        <v>8</v>
      </c>
      <c r="Z265" s="18"/>
      <c r="AA265" s="18"/>
      <c r="AB265" s="18"/>
      <c r="AC265" s="18"/>
      <c r="AD265" s="18">
        <v>1</v>
      </c>
      <c r="AE265" s="18"/>
      <c r="AF265" s="18"/>
      <c r="AG265" s="18"/>
      <c r="AH265" s="18"/>
      <c r="AI265" s="18"/>
      <c r="AJ265" s="18">
        <v>2</v>
      </c>
      <c r="AK265" s="18"/>
      <c r="AL265" s="18"/>
      <c r="AM265" s="18">
        <v>1</v>
      </c>
      <c r="AN265" s="18"/>
      <c r="AO265" s="18">
        <v>4</v>
      </c>
      <c r="AP265" s="18"/>
      <c r="AQ265" s="18"/>
      <c r="AR265" s="18">
        <v>4</v>
      </c>
      <c r="AS265" s="18"/>
      <c r="AT265" s="18"/>
      <c r="AU265" s="18">
        <v>2</v>
      </c>
      <c r="AV265" s="18"/>
      <c r="AW265" s="18"/>
      <c r="AX265" s="18"/>
      <c r="AY265" s="18"/>
      <c r="AZ265" s="18"/>
      <c r="BA265" s="18"/>
      <c r="BB265" s="18">
        <v>1</v>
      </c>
      <c r="BC265" s="18">
        <v>1</v>
      </c>
      <c r="BD265" s="18"/>
      <c r="BE265" s="18">
        <v>1</v>
      </c>
      <c r="BF265" s="18"/>
      <c r="BG265" s="18"/>
      <c r="BH265" s="18">
        <v>1</v>
      </c>
      <c r="BI265" s="18"/>
      <c r="BJ265" s="18"/>
      <c r="BK265" s="18">
        <v>1</v>
      </c>
      <c r="BL265" s="18"/>
      <c r="BM265" s="18"/>
      <c r="BN265" s="18">
        <v>1</v>
      </c>
      <c r="BO265" s="18"/>
      <c r="BP265" s="18">
        <v>1</v>
      </c>
      <c r="BQ265" s="18"/>
      <c r="BR265" s="18"/>
      <c r="BS265" s="18"/>
      <c r="BT265" s="18"/>
      <c r="BU265" s="18">
        <v>1</v>
      </c>
      <c r="BV265" s="18">
        <v>1</v>
      </c>
      <c r="BW265" s="18">
        <v>1</v>
      </c>
      <c r="BX265" s="18"/>
      <c r="BY265" s="19">
        <f>(BX265-BW265)/BW265</f>
        <v>-1</v>
      </c>
    </row>
    <row r="266" spans="1:77" x14ac:dyDescent="0.35">
      <c r="A266" s="18" t="s">
        <v>27625</v>
      </c>
      <c r="B266" s="18"/>
      <c r="C266" s="18">
        <v>3</v>
      </c>
      <c r="D266" s="18"/>
      <c r="E266" s="18"/>
      <c r="F266" s="18"/>
      <c r="G266" s="18">
        <v>1</v>
      </c>
      <c r="H266" s="18">
        <v>1</v>
      </c>
      <c r="I266" s="18"/>
      <c r="J266" s="18">
        <v>1</v>
      </c>
      <c r="K266" s="18"/>
      <c r="L266" s="18">
        <v>1</v>
      </c>
      <c r="M266" s="18"/>
      <c r="N266" s="18"/>
      <c r="O266" s="18"/>
      <c r="P266" s="18">
        <v>1</v>
      </c>
      <c r="Q266" s="18"/>
      <c r="R266" s="18">
        <v>2</v>
      </c>
      <c r="S266" s="18">
        <v>1</v>
      </c>
      <c r="T266" s="18">
        <v>1</v>
      </c>
      <c r="U266" s="18">
        <v>2</v>
      </c>
      <c r="V266" s="18"/>
      <c r="W266" s="18">
        <v>1</v>
      </c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>
        <v>2</v>
      </c>
      <c r="AI266" s="18">
        <v>1</v>
      </c>
      <c r="AJ266" s="18">
        <v>1</v>
      </c>
      <c r="AK266" s="18">
        <v>1</v>
      </c>
      <c r="AL266" s="18"/>
      <c r="AM266" s="18"/>
      <c r="AN266" s="18">
        <v>1</v>
      </c>
      <c r="AO266" s="18"/>
      <c r="AP266" s="18">
        <v>1</v>
      </c>
      <c r="AQ266" s="18"/>
      <c r="AR266" s="18">
        <v>3</v>
      </c>
      <c r="AS266" s="18"/>
      <c r="AT266" s="18"/>
      <c r="AU266" s="18"/>
      <c r="AV266" s="18"/>
      <c r="AW266" s="18"/>
      <c r="AX266" s="18"/>
      <c r="AY266" s="18">
        <v>1</v>
      </c>
      <c r="AZ266" s="18"/>
      <c r="BA266" s="18">
        <v>2</v>
      </c>
      <c r="BB266" s="18">
        <v>1</v>
      </c>
      <c r="BC266" s="18"/>
      <c r="BD266" s="18"/>
      <c r="BE266" s="18"/>
      <c r="BF266" s="18"/>
      <c r="BG266" s="18">
        <v>1</v>
      </c>
      <c r="BH266" s="18"/>
      <c r="BI266" s="18">
        <v>1</v>
      </c>
      <c r="BJ266" s="18"/>
      <c r="BK266" s="18"/>
      <c r="BL266" s="18"/>
      <c r="BM266" s="18">
        <v>1</v>
      </c>
      <c r="BN266" s="18"/>
      <c r="BO266" s="18"/>
      <c r="BP266" s="18"/>
      <c r="BQ266" s="18"/>
      <c r="BR266" s="18"/>
      <c r="BS266" s="18"/>
      <c r="BT266" s="18"/>
      <c r="BU266" s="18">
        <v>1</v>
      </c>
      <c r="BV266" s="18">
        <v>1</v>
      </c>
      <c r="BW266" s="18">
        <v>1</v>
      </c>
      <c r="BX266" s="18"/>
      <c r="BY266" s="19">
        <f>(BX266-BW266)/BW266</f>
        <v>-1</v>
      </c>
    </row>
    <row r="267" spans="1:77" x14ac:dyDescent="0.35">
      <c r="A267" s="18" t="s">
        <v>15339</v>
      </c>
      <c r="B267" s="18"/>
      <c r="C267" s="18"/>
      <c r="D267" s="18">
        <v>1</v>
      </c>
      <c r="E267" s="18"/>
      <c r="F267" s="18">
        <v>1</v>
      </c>
      <c r="G267" s="18">
        <v>1</v>
      </c>
      <c r="H267" s="18"/>
      <c r="I267" s="18">
        <v>1</v>
      </c>
      <c r="J267" s="18"/>
      <c r="K267" s="18"/>
      <c r="L267" s="18"/>
      <c r="M267" s="18"/>
      <c r="N267" s="18"/>
      <c r="O267" s="18"/>
      <c r="P267" s="18">
        <v>1</v>
      </c>
      <c r="Q267" s="18"/>
      <c r="R267" s="18"/>
      <c r="S267" s="18">
        <v>1</v>
      </c>
      <c r="T267" s="18"/>
      <c r="U267" s="18">
        <v>1</v>
      </c>
      <c r="V267" s="18"/>
      <c r="W267" s="18"/>
      <c r="X267" s="18">
        <v>1</v>
      </c>
      <c r="Y267" s="18"/>
      <c r="Z267" s="18"/>
      <c r="AA267" s="18"/>
      <c r="AB267" s="18">
        <v>1</v>
      </c>
      <c r="AC267" s="18"/>
      <c r="AD267" s="18"/>
      <c r="AE267" s="18">
        <v>1</v>
      </c>
      <c r="AF267" s="18">
        <v>1</v>
      </c>
      <c r="AG267" s="18"/>
      <c r="AH267" s="18"/>
      <c r="AI267" s="18"/>
      <c r="AJ267" s="18"/>
      <c r="AK267" s="18"/>
      <c r="AL267" s="18">
        <v>1</v>
      </c>
      <c r="AM267" s="18"/>
      <c r="AN267" s="18">
        <v>3</v>
      </c>
      <c r="AO267" s="18"/>
      <c r="AP267" s="18"/>
      <c r="AQ267" s="18"/>
      <c r="AR267" s="18"/>
      <c r="AS267" s="18"/>
      <c r="AT267" s="18"/>
      <c r="AU267" s="18">
        <v>1</v>
      </c>
      <c r="AV267" s="18">
        <v>1</v>
      </c>
      <c r="AW267" s="18"/>
      <c r="AX267" s="18"/>
      <c r="AY267" s="18"/>
      <c r="AZ267" s="18"/>
      <c r="BA267" s="18"/>
      <c r="BB267" s="18"/>
      <c r="BC267" s="18"/>
      <c r="BD267" s="18"/>
      <c r="BE267" s="18"/>
      <c r="BF267" s="18">
        <v>1</v>
      </c>
      <c r="BG267" s="18"/>
      <c r="BH267" s="18">
        <v>1</v>
      </c>
      <c r="BI267" s="18">
        <v>2</v>
      </c>
      <c r="BJ267" s="18"/>
      <c r="BK267" s="18">
        <v>1</v>
      </c>
      <c r="BL267" s="18"/>
      <c r="BM267" s="18"/>
      <c r="BN267" s="18"/>
      <c r="BO267" s="18">
        <v>1</v>
      </c>
      <c r="BP267" s="18">
        <v>1</v>
      </c>
      <c r="BQ267" s="18">
        <v>1</v>
      </c>
      <c r="BR267" s="18">
        <v>2</v>
      </c>
      <c r="BS267" s="18">
        <v>1</v>
      </c>
      <c r="BT267" s="18"/>
      <c r="BU267" s="18"/>
      <c r="BV267" s="18">
        <v>1</v>
      </c>
      <c r="BW267" s="18">
        <v>1</v>
      </c>
      <c r="BX267" s="18"/>
      <c r="BY267" s="19">
        <f>(BX267-BW267)/BW267</f>
        <v>-1</v>
      </c>
    </row>
    <row r="268" spans="1:77" x14ac:dyDescent="0.35">
      <c r="A268" s="18" t="s">
        <v>8032</v>
      </c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>
        <v>8</v>
      </c>
      <c r="BM268" s="18"/>
      <c r="BN268" s="18"/>
      <c r="BO268" s="18">
        <v>1</v>
      </c>
      <c r="BP268" s="18">
        <v>8</v>
      </c>
      <c r="BQ268" s="18">
        <v>3</v>
      </c>
      <c r="BR268" s="18">
        <v>2</v>
      </c>
      <c r="BS268" s="18"/>
      <c r="BT268" s="18"/>
      <c r="BU268" s="18"/>
      <c r="BV268" s="18">
        <v>1</v>
      </c>
      <c r="BW268" s="18">
        <v>1</v>
      </c>
      <c r="BX268" s="18"/>
      <c r="BY268" s="19">
        <f>(BX268-BW268)/BW268</f>
        <v>-1</v>
      </c>
    </row>
    <row r="269" spans="1:77" x14ac:dyDescent="0.35">
      <c r="A269" s="18" t="s">
        <v>7976</v>
      </c>
      <c r="B269" s="18"/>
      <c r="C269" s="18"/>
      <c r="D269" s="18"/>
      <c r="E269" s="18"/>
      <c r="F269" s="18"/>
      <c r="G269" s="18">
        <v>2</v>
      </c>
      <c r="H269" s="18"/>
      <c r="I269" s="18">
        <v>1</v>
      </c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>
        <v>1</v>
      </c>
      <c r="W269" s="18"/>
      <c r="X269" s="18"/>
      <c r="Y269" s="18"/>
      <c r="Z269" s="18"/>
      <c r="AA269" s="18">
        <v>1</v>
      </c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>
        <v>2</v>
      </c>
      <c r="AR269" s="18">
        <v>1</v>
      </c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2</v>
      </c>
      <c r="BC269" s="18"/>
      <c r="BD269" s="18"/>
      <c r="BE269" s="18"/>
      <c r="BF269" s="18"/>
      <c r="BG269" s="18">
        <v>2</v>
      </c>
      <c r="BH269" s="18">
        <v>1</v>
      </c>
      <c r="BI269" s="18">
        <v>1</v>
      </c>
      <c r="BJ269" s="18"/>
      <c r="BK269" s="18"/>
      <c r="BL269" s="18"/>
      <c r="BM269" s="18"/>
      <c r="BN269" s="18"/>
      <c r="BO269" s="18"/>
      <c r="BP269" s="18"/>
      <c r="BQ269" s="18"/>
      <c r="BR269" s="18">
        <v>1</v>
      </c>
      <c r="BS269" s="18"/>
      <c r="BT269" s="18"/>
      <c r="BU269" s="18"/>
      <c r="BV269" s="18">
        <v>1</v>
      </c>
      <c r="BW269" s="18">
        <v>1</v>
      </c>
      <c r="BX269" s="18"/>
      <c r="BY269" s="19">
        <f>(BX269-BW269)/BW269</f>
        <v>-1</v>
      </c>
    </row>
    <row r="270" spans="1:77" x14ac:dyDescent="0.35">
      <c r="A270" s="18" t="s">
        <v>14709</v>
      </c>
      <c r="B270" s="18">
        <v>1</v>
      </c>
      <c r="C270" s="18"/>
      <c r="D270" s="18"/>
      <c r="E270" s="18"/>
      <c r="F270" s="18">
        <v>1</v>
      </c>
      <c r="G270" s="18">
        <v>2</v>
      </c>
      <c r="H270" s="18">
        <v>1</v>
      </c>
      <c r="I270" s="18"/>
      <c r="J270" s="18"/>
      <c r="K270" s="18">
        <v>1</v>
      </c>
      <c r="L270" s="18">
        <v>1</v>
      </c>
      <c r="M270" s="18"/>
      <c r="N270" s="18"/>
      <c r="O270" s="18">
        <v>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>
        <v>1</v>
      </c>
      <c r="AK270" s="18">
        <v>4</v>
      </c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>
        <v>2</v>
      </c>
      <c r="BH270" s="18"/>
      <c r="BI270" s="18"/>
      <c r="BJ270" s="18"/>
      <c r="BK270" s="18"/>
      <c r="BL270" s="18"/>
      <c r="BM270" s="18">
        <v>1</v>
      </c>
      <c r="BN270" s="18"/>
      <c r="BO270" s="18"/>
      <c r="BP270" s="18"/>
      <c r="BQ270" s="18">
        <v>1</v>
      </c>
      <c r="BR270" s="18"/>
      <c r="BS270" s="18"/>
      <c r="BT270" s="18"/>
      <c r="BU270" s="18"/>
      <c r="BV270" s="18">
        <v>1</v>
      </c>
      <c r="BW270" s="18">
        <v>1</v>
      </c>
      <c r="BX270" s="18"/>
      <c r="BY270" s="19">
        <f>(BX270-BW270)/BW270</f>
        <v>-1</v>
      </c>
    </row>
    <row r="271" spans="1:77" x14ac:dyDescent="0.35">
      <c r="A271" s="18" t="s">
        <v>25720</v>
      </c>
      <c r="B271" s="18">
        <v>2</v>
      </c>
      <c r="C271" s="18">
        <v>2</v>
      </c>
      <c r="D271" s="18">
        <v>1</v>
      </c>
      <c r="E271" s="18"/>
      <c r="F271" s="18">
        <v>1</v>
      </c>
      <c r="G271" s="18">
        <v>1</v>
      </c>
      <c r="H271" s="18">
        <v>1</v>
      </c>
      <c r="I271" s="18"/>
      <c r="J271" s="18">
        <v>2</v>
      </c>
      <c r="K271" s="18">
        <v>1</v>
      </c>
      <c r="L271" s="18">
        <v>1</v>
      </c>
      <c r="M271" s="18">
        <v>1</v>
      </c>
      <c r="N271" s="18"/>
      <c r="O271" s="18"/>
      <c r="P271" s="18"/>
      <c r="Q271" s="18">
        <v>1</v>
      </c>
      <c r="R271" s="18">
        <v>2</v>
      </c>
      <c r="S271" s="18">
        <v>2</v>
      </c>
      <c r="T271" s="18">
        <v>1</v>
      </c>
      <c r="U271" s="18"/>
      <c r="V271" s="18">
        <v>4</v>
      </c>
      <c r="W271" s="18">
        <v>1</v>
      </c>
      <c r="X271" s="18">
        <v>3</v>
      </c>
      <c r="Y271" s="18">
        <v>1</v>
      </c>
      <c r="Z271" s="18">
        <v>2</v>
      </c>
      <c r="AA271" s="18">
        <v>1</v>
      </c>
      <c r="AB271" s="18">
        <v>1</v>
      </c>
      <c r="AC271" s="18"/>
      <c r="AD271" s="18">
        <v>3</v>
      </c>
      <c r="AE271" s="18">
        <v>1</v>
      </c>
      <c r="AF271" s="18"/>
      <c r="AG271" s="18">
        <v>1</v>
      </c>
      <c r="AH271" s="18"/>
      <c r="AI271" s="18">
        <v>1</v>
      </c>
      <c r="AJ271" s="18"/>
      <c r="AK271" s="18"/>
      <c r="AL271" s="18"/>
      <c r="AM271" s="18"/>
      <c r="AN271" s="18"/>
      <c r="AO271" s="18"/>
      <c r="AP271" s="18"/>
      <c r="AQ271" s="18"/>
      <c r="AR271" s="18">
        <v>2</v>
      </c>
      <c r="AS271" s="18">
        <v>2</v>
      </c>
      <c r="AT271" s="18">
        <v>2</v>
      </c>
      <c r="AU271" s="18">
        <v>2</v>
      </c>
      <c r="AV271" s="18">
        <v>3</v>
      </c>
      <c r="AW271" s="18"/>
      <c r="AX271" s="18">
        <v>1</v>
      </c>
      <c r="AY271" s="18">
        <v>1</v>
      </c>
      <c r="AZ271" s="18"/>
      <c r="BA271" s="18"/>
      <c r="BB271" s="18"/>
      <c r="BC271" s="18"/>
      <c r="BD271" s="18"/>
      <c r="BE271" s="18">
        <v>1</v>
      </c>
      <c r="BF271" s="18">
        <v>1</v>
      </c>
      <c r="BG271" s="18">
        <v>1</v>
      </c>
      <c r="BH271" s="18">
        <v>2</v>
      </c>
      <c r="BI271" s="18">
        <v>1</v>
      </c>
      <c r="BJ271" s="18">
        <v>1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>
        <v>1</v>
      </c>
      <c r="BW271" s="18">
        <v>1</v>
      </c>
      <c r="BX271" s="18"/>
      <c r="BY271" s="19">
        <f>(BX271-BW271)/BW271</f>
        <v>-1</v>
      </c>
    </row>
    <row r="272" spans="1:77" x14ac:dyDescent="0.35">
      <c r="A272" s="18" t="s">
        <v>24274</v>
      </c>
      <c r="B272" s="18"/>
      <c r="C272" s="18">
        <v>2</v>
      </c>
      <c r="D272" s="18">
        <v>2</v>
      </c>
      <c r="E272" s="18"/>
      <c r="F272" s="18">
        <v>1</v>
      </c>
      <c r="G272" s="18">
        <v>2</v>
      </c>
      <c r="H272" s="18"/>
      <c r="I272" s="18">
        <v>1</v>
      </c>
      <c r="J272" s="18"/>
      <c r="K272" s="18">
        <v>2</v>
      </c>
      <c r="L272" s="18"/>
      <c r="M272" s="18"/>
      <c r="N272" s="18">
        <v>2</v>
      </c>
      <c r="O272" s="18"/>
      <c r="P272" s="18">
        <v>3</v>
      </c>
      <c r="Q272" s="18">
        <v>1</v>
      </c>
      <c r="R272" s="18">
        <v>4</v>
      </c>
      <c r="S272" s="18">
        <v>1</v>
      </c>
      <c r="T272" s="18"/>
      <c r="U272" s="18"/>
      <c r="V272" s="18"/>
      <c r="W272" s="18"/>
      <c r="X272" s="18">
        <v>1</v>
      </c>
      <c r="Y272" s="18"/>
      <c r="Z272" s="18">
        <v>3</v>
      </c>
      <c r="AA272" s="18">
        <v>1</v>
      </c>
      <c r="AB272" s="18">
        <v>1</v>
      </c>
      <c r="AC272" s="18"/>
      <c r="AD272" s="18">
        <v>3</v>
      </c>
      <c r="AE272" s="18">
        <v>1</v>
      </c>
      <c r="AF272" s="18">
        <v>2</v>
      </c>
      <c r="AG272" s="18">
        <v>2</v>
      </c>
      <c r="AH272" s="18">
        <v>2</v>
      </c>
      <c r="AI272" s="18"/>
      <c r="AJ272" s="18">
        <v>2</v>
      </c>
      <c r="AK272" s="18">
        <v>2</v>
      </c>
      <c r="AL272" s="18">
        <v>3</v>
      </c>
      <c r="AM272" s="18"/>
      <c r="AN272" s="18">
        <v>2</v>
      </c>
      <c r="AO272" s="18"/>
      <c r="AP272" s="18">
        <v>1</v>
      </c>
      <c r="AQ272" s="18">
        <v>1</v>
      </c>
      <c r="AR272" s="18">
        <v>3</v>
      </c>
      <c r="AS272" s="18"/>
      <c r="AT272" s="18"/>
      <c r="AU272" s="18"/>
      <c r="AV272" s="18">
        <v>3</v>
      </c>
      <c r="AW272" s="18">
        <v>1</v>
      </c>
      <c r="AX272" s="18"/>
      <c r="AY272" s="18">
        <v>3</v>
      </c>
      <c r="AZ272" s="18">
        <v>3</v>
      </c>
      <c r="BA272" s="18">
        <v>2</v>
      </c>
      <c r="BB272" s="18"/>
      <c r="BC272" s="18">
        <v>1</v>
      </c>
      <c r="BD272" s="18">
        <v>1</v>
      </c>
      <c r="BE272" s="18">
        <v>1</v>
      </c>
      <c r="BF272" s="18"/>
      <c r="BG272" s="18"/>
      <c r="BH272" s="18">
        <v>1</v>
      </c>
      <c r="BI272" s="18">
        <v>3</v>
      </c>
      <c r="BJ272" s="18">
        <v>1</v>
      </c>
      <c r="BK272" s="18"/>
      <c r="BL272" s="18"/>
      <c r="BM272" s="18">
        <v>1</v>
      </c>
      <c r="BN272" s="18"/>
      <c r="BO272" s="18"/>
      <c r="BP272" s="18"/>
      <c r="BQ272" s="18">
        <v>2</v>
      </c>
      <c r="BR272" s="18">
        <v>1</v>
      </c>
      <c r="BS272" s="18"/>
      <c r="BT272" s="18"/>
      <c r="BU272" s="18">
        <v>3</v>
      </c>
      <c r="BV272" s="18"/>
      <c r="BW272" s="18">
        <v>1</v>
      </c>
      <c r="BX272" s="18"/>
      <c r="BY272" s="19">
        <f>(BX272-BW272)/BW272</f>
        <v>-1</v>
      </c>
    </row>
    <row r="273" spans="1:77" x14ac:dyDescent="0.35">
      <c r="A273" s="18" t="s">
        <v>2866</v>
      </c>
      <c r="B273" s="18">
        <v>1</v>
      </c>
      <c r="C273" s="18">
        <v>1</v>
      </c>
      <c r="D273" s="18">
        <v>1</v>
      </c>
      <c r="E273" s="18"/>
      <c r="F273" s="18"/>
      <c r="G273" s="18">
        <v>2</v>
      </c>
      <c r="H273" s="18"/>
      <c r="I273" s="18"/>
      <c r="J273" s="18"/>
      <c r="K273" s="18"/>
      <c r="L273" s="18"/>
      <c r="M273" s="18">
        <v>2</v>
      </c>
      <c r="N273" s="18"/>
      <c r="O273" s="18">
        <v>2</v>
      </c>
      <c r="P273" s="18"/>
      <c r="Q273" s="18"/>
      <c r="R273" s="18"/>
      <c r="S273" s="18"/>
      <c r="T273" s="18"/>
      <c r="U273" s="18"/>
      <c r="V273" s="18">
        <v>1</v>
      </c>
      <c r="W273" s="18"/>
      <c r="X273" s="18"/>
      <c r="Y273" s="18">
        <v>1</v>
      </c>
      <c r="Z273" s="18">
        <v>1</v>
      </c>
      <c r="AA273" s="18">
        <v>2</v>
      </c>
      <c r="AB273" s="18"/>
      <c r="AC273" s="18"/>
      <c r="AD273" s="18">
        <v>3</v>
      </c>
      <c r="AE273" s="18"/>
      <c r="AF273" s="18"/>
      <c r="AG273" s="18"/>
      <c r="AH273" s="18">
        <v>2</v>
      </c>
      <c r="AI273" s="18">
        <v>1</v>
      </c>
      <c r="AJ273" s="18"/>
      <c r="AK273" s="18"/>
      <c r="AL273" s="18"/>
      <c r="AM273" s="18">
        <v>1</v>
      </c>
      <c r="AN273" s="18"/>
      <c r="AO273" s="18"/>
      <c r="AP273" s="18"/>
      <c r="AQ273" s="18"/>
      <c r="AR273" s="18"/>
      <c r="AS273" s="18">
        <v>2</v>
      </c>
      <c r="AT273" s="18">
        <v>1</v>
      </c>
      <c r="AU273" s="18"/>
      <c r="AV273" s="18"/>
      <c r="AW273" s="18">
        <v>1</v>
      </c>
      <c r="AX273" s="18">
        <v>2</v>
      </c>
      <c r="AY273" s="18">
        <v>2</v>
      </c>
      <c r="AZ273" s="18"/>
      <c r="BA273" s="18"/>
      <c r="BB273" s="18"/>
      <c r="BC273" s="18"/>
      <c r="BD273" s="18"/>
      <c r="BE273" s="18"/>
      <c r="BF273" s="18"/>
      <c r="BG273" s="18">
        <v>1</v>
      </c>
      <c r="BH273" s="18">
        <v>1</v>
      </c>
      <c r="BI273" s="18"/>
      <c r="BJ273" s="18"/>
      <c r="BK273" s="18"/>
      <c r="BL273" s="18"/>
      <c r="BM273" s="18">
        <v>1</v>
      </c>
      <c r="BN273" s="18"/>
      <c r="BO273" s="18"/>
      <c r="BP273" s="18"/>
      <c r="BQ273" s="18"/>
      <c r="BR273" s="18">
        <v>1</v>
      </c>
      <c r="BS273" s="18"/>
      <c r="BT273" s="18"/>
      <c r="BU273" s="18">
        <v>3</v>
      </c>
      <c r="BV273" s="18"/>
      <c r="BW273" s="18">
        <v>1</v>
      </c>
      <c r="BX273" s="18"/>
      <c r="BY273" s="19">
        <f>(BX273-BW273)/BW273</f>
        <v>-1</v>
      </c>
    </row>
    <row r="274" spans="1:77" x14ac:dyDescent="0.35">
      <c r="A274" s="18" t="s">
        <v>8210</v>
      </c>
      <c r="B274" s="18">
        <v>1</v>
      </c>
      <c r="C274" s="18">
        <v>6</v>
      </c>
      <c r="D274" s="18">
        <v>5</v>
      </c>
      <c r="E274" s="18">
        <v>5</v>
      </c>
      <c r="F274" s="18">
        <v>2</v>
      </c>
      <c r="G274" s="18">
        <v>3</v>
      </c>
      <c r="H274" s="18">
        <v>4</v>
      </c>
      <c r="I274" s="18">
        <v>3</v>
      </c>
      <c r="J274" s="18">
        <v>3</v>
      </c>
      <c r="K274" s="18"/>
      <c r="L274" s="18">
        <v>5</v>
      </c>
      <c r="M274" s="18">
        <v>4</v>
      </c>
      <c r="N274" s="18">
        <v>3</v>
      </c>
      <c r="O274" s="18">
        <v>2</v>
      </c>
      <c r="P274" s="18">
        <v>1</v>
      </c>
      <c r="Q274" s="18">
        <v>5</v>
      </c>
      <c r="R274" s="18">
        <v>1</v>
      </c>
      <c r="S274" s="18">
        <v>1</v>
      </c>
      <c r="T274" s="18">
        <v>4</v>
      </c>
      <c r="U274" s="18"/>
      <c r="V274" s="18">
        <v>6</v>
      </c>
      <c r="W274" s="18">
        <v>6</v>
      </c>
      <c r="X274" s="18">
        <v>3</v>
      </c>
      <c r="Y274" s="18">
        <v>3</v>
      </c>
      <c r="Z274" s="18"/>
      <c r="AA274" s="18">
        <v>1</v>
      </c>
      <c r="AB274" s="18">
        <v>4</v>
      </c>
      <c r="AC274" s="18">
        <v>1</v>
      </c>
      <c r="AD274" s="18">
        <v>1</v>
      </c>
      <c r="AE274" s="18">
        <v>3</v>
      </c>
      <c r="AF274" s="18">
        <v>3</v>
      </c>
      <c r="AG274" s="18"/>
      <c r="AH274" s="18">
        <v>3</v>
      </c>
      <c r="AI274" s="18"/>
      <c r="AJ274" s="18">
        <v>6</v>
      </c>
      <c r="AK274" s="18">
        <v>1</v>
      </c>
      <c r="AL274" s="18"/>
      <c r="AM274" s="18">
        <v>2</v>
      </c>
      <c r="AN274" s="18">
        <v>4</v>
      </c>
      <c r="AO274" s="18"/>
      <c r="AP274" s="18">
        <v>2</v>
      </c>
      <c r="AQ274" s="18">
        <v>1</v>
      </c>
      <c r="AR274" s="18">
        <v>1</v>
      </c>
      <c r="AS274" s="18">
        <v>3</v>
      </c>
      <c r="AT274" s="18">
        <v>3</v>
      </c>
      <c r="AU274" s="18"/>
      <c r="AV274" s="18">
        <v>2</v>
      </c>
      <c r="AW274" s="18">
        <v>2</v>
      </c>
      <c r="AX274" s="18">
        <v>1</v>
      </c>
      <c r="AY274" s="18"/>
      <c r="AZ274" s="18">
        <v>2</v>
      </c>
      <c r="BA274" s="18">
        <v>4</v>
      </c>
      <c r="BB274" s="18">
        <v>5</v>
      </c>
      <c r="BC274" s="18">
        <v>7</v>
      </c>
      <c r="BD274" s="18">
        <v>2</v>
      </c>
      <c r="BE274" s="18">
        <v>3</v>
      </c>
      <c r="BF274" s="18">
        <v>3</v>
      </c>
      <c r="BG274" s="18">
        <v>1</v>
      </c>
      <c r="BH274" s="18">
        <v>2</v>
      </c>
      <c r="BI274" s="18">
        <v>1</v>
      </c>
      <c r="BJ274" s="18">
        <v>3</v>
      </c>
      <c r="BK274" s="18"/>
      <c r="BL274" s="18">
        <v>1</v>
      </c>
      <c r="BM274" s="18"/>
      <c r="BN274" s="18">
        <v>2</v>
      </c>
      <c r="BO274" s="18"/>
      <c r="BP274" s="18"/>
      <c r="BQ274" s="18"/>
      <c r="BR274" s="18">
        <v>3</v>
      </c>
      <c r="BS274" s="18">
        <v>2</v>
      </c>
      <c r="BT274" s="18">
        <v>1</v>
      </c>
      <c r="BU274" s="18">
        <v>2</v>
      </c>
      <c r="BV274" s="18"/>
      <c r="BW274" s="18">
        <v>1</v>
      </c>
      <c r="BX274" s="18"/>
      <c r="BY274" s="19">
        <f>(BX274-BW274)/BW274</f>
        <v>-1</v>
      </c>
    </row>
    <row r="275" spans="1:77" x14ac:dyDescent="0.35">
      <c r="A275" s="18" t="s">
        <v>4347</v>
      </c>
      <c r="B275" s="18">
        <v>3</v>
      </c>
      <c r="C275" s="18">
        <v>1</v>
      </c>
      <c r="D275" s="18">
        <v>1</v>
      </c>
      <c r="E275" s="18"/>
      <c r="F275" s="18">
        <v>2</v>
      </c>
      <c r="G275" s="18">
        <v>7</v>
      </c>
      <c r="H275" s="18">
        <v>4</v>
      </c>
      <c r="I275" s="18">
        <v>3</v>
      </c>
      <c r="J275" s="18">
        <v>1</v>
      </c>
      <c r="K275" s="18">
        <v>1</v>
      </c>
      <c r="L275" s="18">
        <v>1</v>
      </c>
      <c r="M275" s="18">
        <v>2</v>
      </c>
      <c r="N275" s="18"/>
      <c r="O275" s="18">
        <v>1</v>
      </c>
      <c r="P275" s="18">
        <v>2</v>
      </c>
      <c r="Q275" s="18">
        <v>1</v>
      </c>
      <c r="R275" s="18">
        <v>1</v>
      </c>
      <c r="S275" s="18">
        <v>2</v>
      </c>
      <c r="T275" s="18"/>
      <c r="U275" s="18">
        <v>2</v>
      </c>
      <c r="V275" s="18">
        <v>2</v>
      </c>
      <c r="W275" s="18">
        <v>2</v>
      </c>
      <c r="X275" s="18"/>
      <c r="Y275" s="18">
        <v>1</v>
      </c>
      <c r="Z275" s="18">
        <v>1</v>
      </c>
      <c r="AA275" s="18">
        <v>1</v>
      </c>
      <c r="AB275" s="18">
        <v>5</v>
      </c>
      <c r="AC275" s="18">
        <v>3</v>
      </c>
      <c r="AD275" s="18">
        <v>1</v>
      </c>
      <c r="AE275" s="18">
        <v>2</v>
      </c>
      <c r="AF275" s="18">
        <v>2</v>
      </c>
      <c r="AG275" s="18">
        <v>1</v>
      </c>
      <c r="AH275" s="18"/>
      <c r="AI275" s="18">
        <v>1</v>
      </c>
      <c r="AJ275" s="18">
        <v>2</v>
      </c>
      <c r="AK275" s="18">
        <v>3</v>
      </c>
      <c r="AL275" s="18">
        <v>1</v>
      </c>
      <c r="AM275" s="18"/>
      <c r="AN275" s="18">
        <v>2</v>
      </c>
      <c r="AO275" s="18"/>
      <c r="AP275" s="18">
        <v>3</v>
      </c>
      <c r="AQ275" s="18"/>
      <c r="AR275" s="18"/>
      <c r="AS275" s="18">
        <v>3</v>
      </c>
      <c r="AT275" s="18">
        <v>1</v>
      </c>
      <c r="AU275" s="18"/>
      <c r="AV275" s="18"/>
      <c r="AW275" s="18"/>
      <c r="AX275" s="18">
        <v>1</v>
      </c>
      <c r="AY275" s="18"/>
      <c r="AZ275" s="18">
        <v>2</v>
      </c>
      <c r="BA275" s="18">
        <v>1</v>
      </c>
      <c r="BB275" s="18">
        <v>1</v>
      </c>
      <c r="BC275" s="18"/>
      <c r="BD275" s="18">
        <v>3</v>
      </c>
      <c r="BE275" s="18"/>
      <c r="BF275" s="18"/>
      <c r="BG275" s="18"/>
      <c r="BH275" s="18">
        <v>2</v>
      </c>
      <c r="BI275" s="18">
        <v>1</v>
      </c>
      <c r="BJ275" s="18">
        <v>2</v>
      </c>
      <c r="BK275" s="18">
        <v>2</v>
      </c>
      <c r="BL275" s="18"/>
      <c r="BM275" s="18"/>
      <c r="BN275" s="18">
        <v>3</v>
      </c>
      <c r="BO275" s="18"/>
      <c r="BP275" s="18"/>
      <c r="BQ275" s="18">
        <v>2</v>
      </c>
      <c r="BR275" s="18">
        <v>2</v>
      </c>
      <c r="BS275" s="18">
        <v>2</v>
      </c>
      <c r="BT275" s="18">
        <v>1</v>
      </c>
      <c r="BU275" s="18">
        <v>2</v>
      </c>
      <c r="BV275" s="18"/>
      <c r="BW275" s="18">
        <v>1</v>
      </c>
      <c r="BX275" s="18"/>
      <c r="BY275" s="19">
        <f>(BX275-BW275)/BW275</f>
        <v>-1</v>
      </c>
    </row>
    <row r="276" spans="1:77" x14ac:dyDescent="0.35">
      <c r="A276" s="18" t="s">
        <v>3308</v>
      </c>
      <c r="B276" s="18"/>
      <c r="C276" s="18"/>
      <c r="D276" s="18"/>
      <c r="E276" s="18"/>
      <c r="F276" s="18">
        <v>2</v>
      </c>
      <c r="G276" s="18">
        <v>2</v>
      </c>
      <c r="H276" s="18"/>
      <c r="I276" s="18"/>
      <c r="J276" s="18"/>
      <c r="K276" s="18"/>
      <c r="L276" s="18"/>
      <c r="M276" s="18">
        <v>1</v>
      </c>
      <c r="N276" s="18"/>
      <c r="O276" s="18"/>
      <c r="P276" s="18"/>
      <c r="Q276" s="18"/>
      <c r="R276" s="18">
        <v>1</v>
      </c>
      <c r="S276" s="18"/>
      <c r="T276" s="18"/>
      <c r="U276" s="18">
        <v>1</v>
      </c>
      <c r="V276" s="18"/>
      <c r="W276" s="18"/>
      <c r="X276" s="18">
        <v>4</v>
      </c>
      <c r="Y276" s="18"/>
      <c r="Z276" s="18">
        <v>1</v>
      </c>
      <c r="AA276" s="18"/>
      <c r="AB276" s="18">
        <v>1</v>
      </c>
      <c r="AC276" s="18">
        <v>1</v>
      </c>
      <c r="AD276" s="18">
        <v>1</v>
      </c>
      <c r="AE276" s="18"/>
      <c r="AF276" s="18">
        <v>1</v>
      </c>
      <c r="AG276" s="18"/>
      <c r="AH276" s="18"/>
      <c r="AI276" s="18">
        <v>1</v>
      </c>
      <c r="AJ276" s="18">
        <v>1</v>
      </c>
      <c r="AK276" s="18"/>
      <c r="AL276" s="18">
        <v>1</v>
      </c>
      <c r="AM276" s="18"/>
      <c r="AN276" s="18"/>
      <c r="AO276" s="18"/>
      <c r="AP276" s="18"/>
      <c r="AQ276" s="18"/>
      <c r="AR276" s="18">
        <v>1</v>
      </c>
      <c r="AS276" s="18"/>
      <c r="AT276" s="18">
        <v>2</v>
      </c>
      <c r="AU276" s="18"/>
      <c r="AV276" s="18"/>
      <c r="AW276" s="18"/>
      <c r="AX276" s="18"/>
      <c r="AY276" s="18">
        <v>1</v>
      </c>
      <c r="AZ276" s="18">
        <v>6</v>
      </c>
      <c r="BA276" s="18">
        <v>5</v>
      </c>
      <c r="BB276" s="18"/>
      <c r="BC276" s="18">
        <v>2</v>
      </c>
      <c r="BD276" s="18">
        <v>1</v>
      </c>
      <c r="BE276" s="18">
        <v>1</v>
      </c>
      <c r="BF276" s="18">
        <v>1</v>
      </c>
      <c r="BG276" s="18">
        <v>1</v>
      </c>
      <c r="BH276" s="18">
        <v>2</v>
      </c>
      <c r="BI276" s="18">
        <v>1</v>
      </c>
      <c r="BJ276" s="18"/>
      <c r="BK276" s="18">
        <v>2</v>
      </c>
      <c r="BL276" s="18">
        <v>2</v>
      </c>
      <c r="BM276" s="18">
        <v>3</v>
      </c>
      <c r="BN276" s="18">
        <v>3</v>
      </c>
      <c r="BO276" s="18"/>
      <c r="BP276" s="18"/>
      <c r="BQ276" s="18">
        <v>1</v>
      </c>
      <c r="BR276" s="18">
        <v>2</v>
      </c>
      <c r="BS276" s="18"/>
      <c r="BT276" s="18">
        <v>1</v>
      </c>
      <c r="BU276" s="18">
        <v>2</v>
      </c>
      <c r="BV276" s="18"/>
      <c r="BW276" s="18">
        <v>1</v>
      </c>
      <c r="BX276" s="18"/>
      <c r="BY276" s="19">
        <f>(BX276-BW276)/BW276</f>
        <v>-1</v>
      </c>
    </row>
    <row r="277" spans="1:77" x14ac:dyDescent="0.35">
      <c r="A277" s="18" t="s">
        <v>13591</v>
      </c>
      <c r="B277" s="18">
        <v>3</v>
      </c>
      <c r="C277" s="18"/>
      <c r="D277" s="18">
        <v>1</v>
      </c>
      <c r="E277" s="18"/>
      <c r="F277" s="18">
        <v>1</v>
      </c>
      <c r="G277" s="18">
        <v>1</v>
      </c>
      <c r="H277" s="18"/>
      <c r="I277" s="18">
        <v>3</v>
      </c>
      <c r="J277" s="18">
        <v>3</v>
      </c>
      <c r="K277" s="18"/>
      <c r="L277" s="18"/>
      <c r="M277" s="18">
        <v>3</v>
      </c>
      <c r="N277" s="18"/>
      <c r="O277" s="18"/>
      <c r="P277" s="18"/>
      <c r="Q277" s="18"/>
      <c r="R277" s="18">
        <v>2</v>
      </c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>
        <v>2</v>
      </c>
      <c r="AF277" s="18"/>
      <c r="AG277" s="18">
        <v>1</v>
      </c>
      <c r="AH277" s="18">
        <v>2</v>
      </c>
      <c r="AI277" s="18">
        <v>4</v>
      </c>
      <c r="AJ277" s="18">
        <v>4</v>
      </c>
      <c r="AK277" s="18">
        <v>1</v>
      </c>
      <c r="AL277" s="18"/>
      <c r="AM277" s="18"/>
      <c r="AN277" s="18"/>
      <c r="AO277" s="18"/>
      <c r="AP277" s="18">
        <v>1</v>
      </c>
      <c r="AQ277" s="18">
        <v>1</v>
      </c>
      <c r="AR277" s="18"/>
      <c r="AS277" s="18">
        <v>1</v>
      </c>
      <c r="AT277" s="18"/>
      <c r="AU277" s="18"/>
      <c r="AV277" s="18"/>
      <c r="AW277" s="18"/>
      <c r="AX277" s="18"/>
      <c r="AY277" s="18">
        <v>2</v>
      </c>
      <c r="AZ277" s="18">
        <v>1</v>
      </c>
      <c r="BA277" s="18">
        <v>4</v>
      </c>
      <c r="BB277" s="18">
        <v>1</v>
      </c>
      <c r="BC277" s="18">
        <v>1</v>
      </c>
      <c r="BD277" s="18">
        <v>1</v>
      </c>
      <c r="BE277" s="18">
        <v>2</v>
      </c>
      <c r="BF277" s="18">
        <v>1</v>
      </c>
      <c r="BG277" s="18">
        <v>2</v>
      </c>
      <c r="BH277" s="18">
        <v>1</v>
      </c>
      <c r="BI277" s="18">
        <v>6</v>
      </c>
      <c r="BJ277" s="18">
        <v>2</v>
      </c>
      <c r="BK277" s="18">
        <v>1</v>
      </c>
      <c r="BL277" s="18">
        <v>2</v>
      </c>
      <c r="BM277" s="18">
        <v>1</v>
      </c>
      <c r="BN277" s="18"/>
      <c r="BO277" s="18">
        <v>1</v>
      </c>
      <c r="BP277" s="18"/>
      <c r="BQ277" s="18">
        <v>1</v>
      </c>
      <c r="BR277" s="18">
        <v>2</v>
      </c>
      <c r="BS277" s="18">
        <v>3</v>
      </c>
      <c r="BT277" s="18"/>
      <c r="BU277" s="18">
        <v>2</v>
      </c>
      <c r="BV277" s="18"/>
      <c r="BW277" s="18">
        <v>1</v>
      </c>
      <c r="BX277" s="18"/>
      <c r="BY277" s="19">
        <f>(BX277-BW277)/BW277</f>
        <v>-1</v>
      </c>
    </row>
    <row r="278" spans="1:77" x14ac:dyDescent="0.35">
      <c r="A278" s="18" t="s">
        <v>3128</v>
      </c>
      <c r="B278" s="18"/>
      <c r="C278" s="18">
        <v>2</v>
      </c>
      <c r="D278" s="18">
        <v>2</v>
      </c>
      <c r="E278" s="18">
        <v>1</v>
      </c>
      <c r="F278" s="18">
        <v>5</v>
      </c>
      <c r="G278" s="18">
        <v>2</v>
      </c>
      <c r="H278" s="18">
        <v>2</v>
      </c>
      <c r="I278" s="18">
        <v>2</v>
      </c>
      <c r="J278" s="18">
        <v>3</v>
      </c>
      <c r="K278" s="18">
        <v>1</v>
      </c>
      <c r="L278" s="18">
        <v>2</v>
      </c>
      <c r="M278" s="18">
        <v>5</v>
      </c>
      <c r="N278" s="18"/>
      <c r="O278" s="18"/>
      <c r="P278" s="18"/>
      <c r="Q278" s="18">
        <v>1</v>
      </c>
      <c r="R278" s="18"/>
      <c r="S278" s="18"/>
      <c r="T278" s="18"/>
      <c r="U278" s="18"/>
      <c r="V278" s="18"/>
      <c r="W278" s="18">
        <v>2</v>
      </c>
      <c r="X278" s="18">
        <v>1</v>
      </c>
      <c r="Y278" s="18"/>
      <c r="Z278" s="18">
        <v>3</v>
      </c>
      <c r="AA278" s="18">
        <v>1</v>
      </c>
      <c r="AB278" s="18"/>
      <c r="AC278" s="18"/>
      <c r="AD278" s="18">
        <v>2</v>
      </c>
      <c r="AE278" s="18"/>
      <c r="AF278" s="18">
        <v>4</v>
      </c>
      <c r="AG278" s="18">
        <v>3</v>
      </c>
      <c r="AH278" s="18"/>
      <c r="AI278" s="18">
        <v>4</v>
      </c>
      <c r="AJ278" s="18">
        <v>1</v>
      </c>
      <c r="AK278" s="18">
        <v>1</v>
      </c>
      <c r="AL278" s="18"/>
      <c r="AM278" s="18"/>
      <c r="AN278" s="18">
        <v>1</v>
      </c>
      <c r="AO278" s="18">
        <v>2</v>
      </c>
      <c r="AP278" s="18">
        <v>2</v>
      </c>
      <c r="AQ278" s="18">
        <v>1</v>
      </c>
      <c r="AR278" s="18">
        <v>1</v>
      </c>
      <c r="AS278" s="18">
        <v>4</v>
      </c>
      <c r="AT278" s="18"/>
      <c r="AU278" s="18">
        <v>1</v>
      </c>
      <c r="AV278" s="18"/>
      <c r="AW278" s="18">
        <v>1</v>
      </c>
      <c r="AX278" s="18"/>
      <c r="AY278" s="18"/>
      <c r="AZ278" s="18">
        <v>1</v>
      </c>
      <c r="BA278" s="18"/>
      <c r="BB278" s="18"/>
      <c r="BC278" s="18"/>
      <c r="BD278" s="18">
        <v>2</v>
      </c>
      <c r="BE278" s="18"/>
      <c r="BF278" s="18">
        <v>2</v>
      </c>
      <c r="BG278" s="18">
        <v>4</v>
      </c>
      <c r="BH278" s="18">
        <v>1</v>
      </c>
      <c r="BI278" s="18"/>
      <c r="BJ278" s="18">
        <v>3</v>
      </c>
      <c r="BK278" s="18">
        <v>3</v>
      </c>
      <c r="BL278" s="18"/>
      <c r="BM278" s="18"/>
      <c r="BN278" s="18"/>
      <c r="BO278" s="18">
        <v>2</v>
      </c>
      <c r="BP278" s="18">
        <v>2</v>
      </c>
      <c r="BQ278" s="18"/>
      <c r="BR278" s="18"/>
      <c r="BS278" s="18">
        <v>3</v>
      </c>
      <c r="BT278" s="18">
        <v>4</v>
      </c>
      <c r="BU278" s="18">
        <v>1</v>
      </c>
      <c r="BV278" s="18"/>
      <c r="BW278" s="18">
        <v>1</v>
      </c>
      <c r="BX278" s="18"/>
      <c r="BY278" s="19">
        <f>(BX278-BW278)/BW278</f>
        <v>-1</v>
      </c>
    </row>
    <row r="279" spans="1:77" x14ac:dyDescent="0.35">
      <c r="A279" s="18" t="s">
        <v>27626</v>
      </c>
      <c r="B279" s="18">
        <v>1</v>
      </c>
      <c r="C279" s="18">
        <v>5</v>
      </c>
      <c r="D279" s="18">
        <v>1</v>
      </c>
      <c r="E279" s="18">
        <v>1</v>
      </c>
      <c r="F279" s="18">
        <v>2</v>
      </c>
      <c r="G279" s="18">
        <v>1</v>
      </c>
      <c r="H279" s="18">
        <v>5</v>
      </c>
      <c r="I279" s="18">
        <v>4</v>
      </c>
      <c r="J279" s="18">
        <v>4</v>
      </c>
      <c r="K279" s="18">
        <v>2</v>
      </c>
      <c r="L279" s="18"/>
      <c r="M279" s="18">
        <v>7</v>
      </c>
      <c r="N279" s="18">
        <v>1</v>
      </c>
      <c r="O279" s="18">
        <v>1</v>
      </c>
      <c r="P279" s="18">
        <v>2</v>
      </c>
      <c r="Q279" s="18">
        <v>2</v>
      </c>
      <c r="R279" s="18"/>
      <c r="S279" s="18">
        <v>4</v>
      </c>
      <c r="T279" s="18">
        <v>1</v>
      </c>
      <c r="U279" s="18">
        <v>1</v>
      </c>
      <c r="V279" s="18">
        <v>2</v>
      </c>
      <c r="W279" s="18">
        <v>1</v>
      </c>
      <c r="X279" s="18">
        <v>1</v>
      </c>
      <c r="Y279" s="18">
        <v>2</v>
      </c>
      <c r="Z279" s="18">
        <v>1</v>
      </c>
      <c r="AA279" s="18">
        <v>1</v>
      </c>
      <c r="AB279" s="18">
        <v>2</v>
      </c>
      <c r="AC279" s="18">
        <v>1</v>
      </c>
      <c r="AD279" s="18">
        <v>1</v>
      </c>
      <c r="AE279" s="18">
        <v>2</v>
      </c>
      <c r="AF279" s="18">
        <v>1</v>
      </c>
      <c r="AG279" s="18">
        <v>3</v>
      </c>
      <c r="AH279" s="18">
        <v>4</v>
      </c>
      <c r="AI279" s="18"/>
      <c r="AJ279" s="18"/>
      <c r="AK279" s="18"/>
      <c r="AL279" s="18"/>
      <c r="AM279" s="18">
        <v>3</v>
      </c>
      <c r="AN279" s="18"/>
      <c r="AO279" s="18">
        <v>1</v>
      </c>
      <c r="AP279" s="18"/>
      <c r="AQ279" s="18">
        <v>1</v>
      </c>
      <c r="AR279" s="18">
        <v>2</v>
      </c>
      <c r="AS279" s="18">
        <v>1</v>
      </c>
      <c r="AT279" s="18">
        <v>2</v>
      </c>
      <c r="AU279" s="18">
        <v>1</v>
      </c>
      <c r="AV279" s="18"/>
      <c r="AW279" s="18">
        <v>2</v>
      </c>
      <c r="AX279" s="18">
        <v>4</v>
      </c>
      <c r="AY279" s="18">
        <v>2</v>
      </c>
      <c r="AZ279" s="18"/>
      <c r="BA279" s="18">
        <v>1</v>
      </c>
      <c r="BB279" s="18">
        <v>1</v>
      </c>
      <c r="BC279" s="18">
        <v>1</v>
      </c>
      <c r="BD279" s="18">
        <v>1</v>
      </c>
      <c r="BE279" s="18"/>
      <c r="BF279" s="18">
        <v>2</v>
      </c>
      <c r="BG279" s="18">
        <v>1</v>
      </c>
      <c r="BH279" s="18">
        <v>3</v>
      </c>
      <c r="BI279" s="18"/>
      <c r="BJ279" s="18">
        <v>5</v>
      </c>
      <c r="BK279" s="18"/>
      <c r="BL279" s="18">
        <v>1</v>
      </c>
      <c r="BM279" s="18">
        <v>1</v>
      </c>
      <c r="BN279" s="18">
        <v>1</v>
      </c>
      <c r="BO279" s="18"/>
      <c r="BP279" s="18">
        <v>2</v>
      </c>
      <c r="BQ279" s="18"/>
      <c r="BR279" s="18">
        <v>1</v>
      </c>
      <c r="BS279" s="18">
        <v>1</v>
      </c>
      <c r="BT279" s="18">
        <v>2</v>
      </c>
      <c r="BU279" s="18">
        <v>1</v>
      </c>
      <c r="BV279" s="18"/>
      <c r="BW279" s="18">
        <v>1</v>
      </c>
      <c r="BX279" s="18"/>
      <c r="BY279" s="19">
        <f>(BX279-BW279)/BW279</f>
        <v>-1</v>
      </c>
    </row>
    <row r="280" spans="1:77" x14ac:dyDescent="0.35">
      <c r="A280" s="18" t="s">
        <v>10615</v>
      </c>
      <c r="B280" s="18">
        <v>2</v>
      </c>
      <c r="C280" s="18">
        <v>1</v>
      </c>
      <c r="D280" s="18">
        <v>3</v>
      </c>
      <c r="E280" s="18">
        <v>2</v>
      </c>
      <c r="F280" s="18">
        <v>3</v>
      </c>
      <c r="G280" s="18">
        <v>8</v>
      </c>
      <c r="H280" s="18">
        <v>1</v>
      </c>
      <c r="I280" s="18"/>
      <c r="J280" s="18">
        <v>1</v>
      </c>
      <c r="K280" s="18">
        <v>3</v>
      </c>
      <c r="L280" s="18">
        <v>3</v>
      </c>
      <c r="M280" s="18">
        <v>2</v>
      </c>
      <c r="N280" s="18">
        <v>1</v>
      </c>
      <c r="O280" s="18">
        <v>1</v>
      </c>
      <c r="P280" s="18">
        <v>4</v>
      </c>
      <c r="Q280" s="18">
        <v>3</v>
      </c>
      <c r="R280" s="18">
        <v>7</v>
      </c>
      <c r="S280" s="18">
        <v>2</v>
      </c>
      <c r="T280" s="18">
        <v>5</v>
      </c>
      <c r="U280" s="18">
        <v>3</v>
      </c>
      <c r="V280" s="18">
        <v>2</v>
      </c>
      <c r="W280" s="18">
        <v>2</v>
      </c>
      <c r="X280" s="18">
        <v>1</v>
      </c>
      <c r="Y280" s="18">
        <v>4</v>
      </c>
      <c r="Z280" s="18">
        <v>3</v>
      </c>
      <c r="AA280" s="18">
        <v>3</v>
      </c>
      <c r="AB280" s="18">
        <v>2</v>
      </c>
      <c r="AC280" s="18">
        <v>5</v>
      </c>
      <c r="AD280" s="18">
        <v>2</v>
      </c>
      <c r="AE280" s="18">
        <v>4</v>
      </c>
      <c r="AF280" s="18">
        <v>2</v>
      </c>
      <c r="AG280" s="18">
        <v>3</v>
      </c>
      <c r="AH280" s="18">
        <v>1</v>
      </c>
      <c r="AI280" s="18">
        <v>3</v>
      </c>
      <c r="AJ280" s="18">
        <v>1</v>
      </c>
      <c r="AK280" s="18">
        <v>1</v>
      </c>
      <c r="AL280" s="18">
        <v>4</v>
      </c>
      <c r="AM280" s="18">
        <v>4</v>
      </c>
      <c r="AN280" s="18">
        <v>3</v>
      </c>
      <c r="AO280" s="18">
        <v>2</v>
      </c>
      <c r="AP280" s="18">
        <v>2</v>
      </c>
      <c r="AQ280" s="18">
        <v>7</v>
      </c>
      <c r="AR280" s="18">
        <v>1</v>
      </c>
      <c r="AS280" s="18">
        <v>1</v>
      </c>
      <c r="AT280" s="18">
        <v>2</v>
      </c>
      <c r="AU280" s="18">
        <v>5</v>
      </c>
      <c r="AV280" s="18">
        <v>4</v>
      </c>
      <c r="AW280" s="18">
        <v>4</v>
      </c>
      <c r="AX280" s="18">
        <v>2</v>
      </c>
      <c r="AY280" s="18">
        <v>3</v>
      </c>
      <c r="AZ280" s="18">
        <v>4</v>
      </c>
      <c r="BA280" s="18">
        <v>6</v>
      </c>
      <c r="BB280" s="18">
        <v>7</v>
      </c>
      <c r="BC280" s="18">
        <v>2</v>
      </c>
      <c r="BD280" s="18">
        <v>6</v>
      </c>
      <c r="BE280" s="18">
        <v>4</v>
      </c>
      <c r="BF280" s="18">
        <v>3</v>
      </c>
      <c r="BG280" s="18">
        <v>3</v>
      </c>
      <c r="BH280" s="18"/>
      <c r="BI280" s="18">
        <v>3</v>
      </c>
      <c r="BJ280" s="18">
        <v>4</v>
      </c>
      <c r="BK280" s="18"/>
      <c r="BL280" s="18">
        <v>2</v>
      </c>
      <c r="BM280" s="18">
        <v>5</v>
      </c>
      <c r="BN280" s="18">
        <v>1</v>
      </c>
      <c r="BO280" s="18">
        <v>2</v>
      </c>
      <c r="BP280" s="18">
        <v>1</v>
      </c>
      <c r="BQ280" s="18">
        <v>5</v>
      </c>
      <c r="BR280" s="18">
        <v>6</v>
      </c>
      <c r="BS280" s="18">
        <v>1</v>
      </c>
      <c r="BT280" s="18">
        <v>1</v>
      </c>
      <c r="BU280" s="18">
        <v>1</v>
      </c>
      <c r="BV280" s="18"/>
      <c r="BW280" s="18">
        <v>1</v>
      </c>
      <c r="BX280" s="18"/>
      <c r="BY280" s="19">
        <f>(BX280-BW280)/BW280</f>
        <v>-1</v>
      </c>
    </row>
    <row r="281" spans="1:77" x14ac:dyDescent="0.35">
      <c r="A281" s="18" t="s">
        <v>13844</v>
      </c>
      <c r="B281" s="18">
        <v>2</v>
      </c>
      <c r="C281" s="18">
        <v>1</v>
      </c>
      <c r="D281" s="18">
        <v>4</v>
      </c>
      <c r="E281" s="18">
        <v>2</v>
      </c>
      <c r="F281" s="18"/>
      <c r="G281" s="18">
        <v>1</v>
      </c>
      <c r="H281" s="18"/>
      <c r="I281" s="18">
        <v>2</v>
      </c>
      <c r="J281" s="18">
        <v>3</v>
      </c>
      <c r="K281" s="18"/>
      <c r="L281" s="18"/>
      <c r="M281" s="18">
        <v>5</v>
      </c>
      <c r="N281" s="18"/>
      <c r="O281" s="18"/>
      <c r="P281" s="18">
        <v>1</v>
      </c>
      <c r="Q281" s="18">
        <v>1</v>
      </c>
      <c r="R281" s="18">
        <v>1</v>
      </c>
      <c r="S281" s="18"/>
      <c r="T281" s="18">
        <v>2</v>
      </c>
      <c r="U281" s="18"/>
      <c r="V281" s="18">
        <v>4</v>
      </c>
      <c r="W281" s="18"/>
      <c r="X281" s="18">
        <v>3</v>
      </c>
      <c r="Y281" s="18">
        <v>3</v>
      </c>
      <c r="Z281" s="18">
        <v>1</v>
      </c>
      <c r="AA281" s="18"/>
      <c r="AB281" s="18">
        <v>1</v>
      </c>
      <c r="AC281" s="18">
        <v>1</v>
      </c>
      <c r="AD281" s="18">
        <v>4</v>
      </c>
      <c r="AE281" s="18"/>
      <c r="AF281" s="18">
        <v>4</v>
      </c>
      <c r="AG281" s="18">
        <v>3</v>
      </c>
      <c r="AH281" s="18">
        <v>1</v>
      </c>
      <c r="AI281" s="18"/>
      <c r="AJ281" s="18">
        <v>3</v>
      </c>
      <c r="AK281" s="18"/>
      <c r="AL281" s="18">
        <v>2</v>
      </c>
      <c r="AM281" s="18"/>
      <c r="AN281" s="18"/>
      <c r="AO281" s="18">
        <v>4</v>
      </c>
      <c r="AP281" s="18"/>
      <c r="AQ281" s="18">
        <v>2</v>
      </c>
      <c r="AR281" s="18"/>
      <c r="AS281" s="18">
        <v>2</v>
      </c>
      <c r="AT281" s="18"/>
      <c r="AU281" s="18">
        <v>1</v>
      </c>
      <c r="AV281" s="18">
        <v>3</v>
      </c>
      <c r="AW281" s="18">
        <v>3</v>
      </c>
      <c r="AX281" s="18">
        <v>1</v>
      </c>
      <c r="AY281" s="18">
        <v>4</v>
      </c>
      <c r="AZ281" s="18"/>
      <c r="BA281" s="18"/>
      <c r="BB281" s="18">
        <v>1</v>
      </c>
      <c r="BC281" s="18"/>
      <c r="BD281" s="18"/>
      <c r="BE281" s="18">
        <v>2</v>
      </c>
      <c r="BF281" s="18">
        <v>2</v>
      </c>
      <c r="BG281" s="18">
        <v>1</v>
      </c>
      <c r="BH281" s="18">
        <v>3</v>
      </c>
      <c r="BI281" s="18">
        <v>1</v>
      </c>
      <c r="BJ281" s="18"/>
      <c r="BK281" s="18">
        <v>1</v>
      </c>
      <c r="BL281" s="18"/>
      <c r="BM281" s="18"/>
      <c r="BN281" s="18">
        <v>2</v>
      </c>
      <c r="BO281" s="18"/>
      <c r="BP281" s="18"/>
      <c r="BQ281" s="18"/>
      <c r="BR281" s="18"/>
      <c r="BS281" s="18"/>
      <c r="BT281" s="18"/>
      <c r="BU281" s="18">
        <v>1</v>
      </c>
      <c r="BV281" s="18"/>
      <c r="BW281" s="18">
        <v>1</v>
      </c>
      <c r="BX281" s="18"/>
      <c r="BY281" s="19">
        <f>(BX281-BW281)/BW281</f>
        <v>-1</v>
      </c>
    </row>
    <row r="282" spans="1:77" x14ac:dyDescent="0.35">
      <c r="A282" s="18" t="s">
        <v>20658</v>
      </c>
      <c r="B282" s="18"/>
      <c r="C282" s="18">
        <v>3</v>
      </c>
      <c r="D282" s="18">
        <v>3</v>
      </c>
      <c r="E282" s="18"/>
      <c r="F282" s="18">
        <v>2</v>
      </c>
      <c r="G282" s="18">
        <v>4</v>
      </c>
      <c r="H282" s="18"/>
      <c r="I282" s="18"/>
      <c r="J282" s="18"/>
      <c r="K282" s="18">
        <v>1</v>
      </c>
      <c r="L282" s="18"/>
      <c r="M282" s="18"/>
      <c r="N282" s="18"/>
      <c r="O282" s="18"/>
      <c r="P282" s="18">
        <v>2</v>
      </c>
      <c r="Q282" s="18">
        <v>1</v>
      </c>
      <c r="R282" s="18"/>
      <c r="S282" s="18">
        <v>1</v>
      </c>
      <c r="T282" s="18"/>
      <c r="U282" s="18"/>
      <c r="V282" s="18">
        <v>2</v>
      </c>
      <c r="W282" s="18"/>
      <c r="X282" s="18">
        <v>4</v>
      </c>
      <c r="Y282" s="18"/>
      <c r="Z282" s="18"/>
      <c r="AA282" s="18">
        <v>1</v>
      </c>
      <c r="AB282" s="18">
        <v>4</v>
      </c>
      <c r="AC282" s="18"/>
      <c r="AD282" s="18">
        <v>1</v>
      </c>
      <c r="AE282" s="18"/>
      <c r="AF282" s="18"/>
      <c r="AG282" s="18"/>
      <c r="AH282" s="18">
        <v>4</v>
      </c>
      <c r="AI282" s="18"/>
      <c r="AJ282" s="18">
        <v>1</v>
      </c>
      <c r="AK282" s="18">
        <v>1</v>
      </c>
      <c r="AL282" s="18"/>
      <c r="AM282" s="18"/>
      <c r="AN282" s="18"/>
      <c r="AO282" s="18"/>
      <c r="AP282" s="18">
        <v>3</v>
      </c>
      <c r="AQ282" s="18"/>
      <c r="AR282" s="18"/>
      <c r="AS282" s="18">
        <v>1</v>
      </c>
      <c r="AT282" s="18">
        <v>2</v>
      </c>
      <c r="AU282" s="18"/>
      <c r="AV282" s="18"/>
      <c r="AW282" s="18">
        <v>1</v>
      </c>
      <c r="AX282" s="18">
        <v>5</v>
      </c>
      <c r="AY282" s="18">
        <v>1</v>
      </c>
      <c r="AZ282" s="18"/>
      <c r="BA282" s="18"/>
      <c r="BB282" s="18"/>
      <c r="BC282" s="18"/>
      <c r="BD282" s="18">
        <v>1</v>
      </c>
      <c r="BE282" s="18">
        <v>1</v>
      </c>
      <c r="BF282" s="18">
        <v>3</v>
      </c>
      <c r="BG282" s="18">
        <v>2</v>
      </c>
      <c r="BH282" s="18">
        <v>1</v>
      </c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>
        <v>1</v>
      </c>
      <c r="BV282" s="18"/>
      <c r="BW282" s="18">
        <v>1</v>
      </c>
      <c r="BX282" s="18"/>
      <c r="BY282" s="19">
        <f>(BX282-BW282)/BW282</f>
        <v>-1</v>
      </c>
    </row>
    <row r="283" spans="1:77" x14ac:dyDescent="0.35">
      <c r="A283" s="18" t="s">
        <v>9447</v>
      </c>
      <c r="B283" s="18">
        <v>1</v>
      </c>
      <c r="C283" s="18">
        <v>5</v>
      </c>
      <c r="D283" s="18">
        <v>5</v>
      </c>
      <c r="E283" s="18">
        <v>2</v>
      </c>
      <c r="F283" s="18">
        <v>1</v>
      </c>
      <c r="G283" s="18">
        <v>4</v>
      </c>
      <c r="H283" s="18">
        <v>1</v>
      </c>
      <c r="I283" s="18">
        <v>3</v>
      </c>
      <c r="J283" s="18">
        <v>2</v>
      </c>
      <c r="K283" s="18">
        <v>2</v>
      </c>
      <c r="L283" s="18">
        <v>4</v>
      </c>
      <c r="M283" s="18">
        <v>2</v>
      </c>
      <c r="N283" s="18">
        <v>1</v>
      </c>
      <c r="O283" s="18">
        <v>1</v>
      </c>
      <c r="P283" s="18">
        <v>5</v>
      </c>
      <c r="Q283" s="18">
        <v>2</v>
      </c>
      <c r="R283" s="18">
        <v>2</v>
      </c>
      <c r="S283" s="18">
        <v>3</v>
      </c>
      <c r="T283" s="18">
        <v>1</v>
      </c>
      <c r="U283" s="18">
        <v>1</v>
      </c>
      <c r="V283" s="18">
        <v>1</v>
      </c>
      <c r="W283" s="18">
        <v>1</v>
      </c>
      <c r="X283" s="18">
        <v>2</v>
      </c>
      <c r="Y283" s="18">
        <v>2</v>
      </c>
      <c r="Z283" s="18"/>
      <c r="AA283" s="18">
        <v>1</v>
      </c>
      <c r="AB283" s="18">
        <v>4</v>
      </c>
      <c r="AC283" s="18">
        <v>1</v>
      </c>
      <c r="AD283" s="18">
        <v>2</v>
      </c>
      <c r="AE283" s="18">
        <v>1</v>
      </c>
      <c r="AF283" s="18"/>
      <c r="AG283" s="18">
        <v>1</v>
      </c>
      <c r="AH283" s="18">
        <v>3</v>
      </c>
      <c r="AI283" s="18"/>
      <c r="AJ283" s="18">
        <v>1</v>
      </c>
      <c r="AK283" s="18">
        <v>1</v>
      </c>
      <c r="AL283" s="18">
        <v>1</v>
      </c>
      <c r="AM283" s="18"/>
      <c r="AN283" s="18">
        <v>1</v>
      </c>
      <c r="AO283" s="18">
        <v>1</v>
      </c>
      <c r="AP283" s="18"/>
      <c r="AQ283" s="18"/>
      <c r="AR283" s="18">
        <v>7</v>
      </c>
      <c r="AS283" s="18">
        <v>5</v>
      </c>
      <c r="AT283" s="18">
        <v>4</v>
      </c>
      <c r="AU283" s="18">
        <v>4</v>
      </c>
      <c r="AV283" s="18">
        <v>1</v>
      </c>
      <c r="AW283" s="18">
        <v>1</v>
      </c>
      <c r="AX283" s="18"/>
      <c r="AY283" s="18">
        <v>3</v>
      </c>
      <c r="AZ283" s="18"/>
      <c r="BA283" s="18"/>
      <c r="BB283" s="18"/>
      <c r="BC283" s="18">
        <v>5</v>
      </c>
      <c r="BD283" s="18">
        <v>6</v>
      </c>
      <c r="BE283" s="18">
        <v>9</v>
      </c>
      <c r="BF283" s="18">
        <v>2</v>
      </c>
      <c r="BG283" s="18">
        <v>3</v>
      </c>
      <c r="BH283" s="18">
        <v>2</v>
      </c>
      <c r="BI283" s="18"/>
      <c r="BJ283" s="18"/>
      <c r="BK283" s="18">
        <v>1</v>
      </c>
      <c r="BL283" s="18">
        <v>1</v>
      </c>
      <c r="BM283" s="18"/>
      <c r="BN283" s="18">
        <v>1</v>
      </c>
      <c r="BO283" s="18"/>
      <c r="BP283" s="18">
        <v>2</v>
      </c>
      <c r="BQ283" s="18">
        <v>3</v>
      </c>
      <c r="BR283" s="18">
        <v>2</v>
      </c>
      <c r="BS283" s="18">
        <v>4</v>
      </c>
      <c r="BT283" s="18">
        <v>1</v>
      </c>
      <c r="BU283" s="18"/>
      <c r="BV283" s="18"/>
      <c r="BW283" s="18">
        <v>1</v>
      </c>
      <c r="BX283" s="18"/>
      <c r="BY283" s="19">
        <f>(BX283-BW283)/BW283</f>
        <v>-1</v>
      </c>
    </row>
    <row r="284" spans="1:77" x14ac:dyDescent="0.35">
      <c r="A284" s="18" t="s">
        <v>12078</v>
      </c>
      <c r="B284" s="18"/>
      <c r="C284" s="18"/>
      <c r="D284" s="18"/>
      <c r="E284" s="18">
        <v>2</v>
      </c>
      <c r="F284" s="18">
        <v>6</v>
      </c>
      <c r="G284" s="18">
        <v>3</v>
      </c>
      <c r="H284" s="18"/>
      <c r="I284" s="18">
        <v>1</v>
      </c>
      <c r="J284" s="18"/>
      <c r="K284" s="18"/>
      <c r="L284" s="18"/>
      <c r="M284" s="18"/>
      <c r="N284" s="18">
        <v>1</v>
      </c>
      <c r="O284" s="18"/>
      <c r="P284" s="18"/>
      <c r="Q284" s="18"/>
      <c r="R284" s="18">
        <v>1</v>
      </c>
      <c r="S284" s="18">
        <v>4</v>
      </c>
      <c r="T284" s="18">
        <v>2</v>
      </c>
      <c r="U284" s="18">
        <v>2</v>
      </c>
      <c r="V284" s="18">
        <v>1</v>
      </c>
      <c r="W284" s="18">
        <v>1</v>
      </c>
      <c r="X284" s="18"/>
      <c r="Y284" s="18">
        <v>4</v>
      </c>
      <c r="Z284" s="18"/>
      <c r="AA284" s="18"/>
      <c r="AB284" s="18"/>
      <c r="AC284" s="18">
        <v>1</v>
      </c>
      <c r="AD284" s="18">
        <v>2</v>
      </c>
      <c r="AE284" s="18">
        <v>1</v>
      </c>
      <c r="AF284" s="18"/>
      <c r="AG284" s="18"/>
      <c r="AH284" s="18">
        <v>1</v>
      </c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>
        <v>1</v>
      </c>
      <c r="AV284" s="18"/>
      <c r="AW284" s="18">
        <v>1</v>
      </c>
      <c r="AX284" s="18"/>
      <c r="AY284" s="18"/>
      <c r="AZ284" s="18">
        <v>1</v>
      </c>
      <c r="BA284" s="18"/>
      <c r="BB284" s="18">
        <v>1</v>
      </c>
      <c r="BC284" s="18"/>
      <c r="BD284" s="18"/>
      <c r="BE284" s="18"/>
      <c r="BF284" s="18"/>
      <c r="BG284" s="18"/>
      <c r="BH284" s="18">
        <v>1</v>
      </c>
      <c r="BI284" s="18">
        <v>1</v>
      </c>
      <c r="BJ284" s="18">
        <v>1</v>
      </c>
      <c r="BK284" s="18"/>
      <c r="BL284" s="18">
        <v>1</v>
      </c>
      <c r="BM284" s="18"/>
      <c r="BN284" s="18"/>
      <c r="BO284" s="18"/>
      <c r="BP284" s="18">
        <v>4</v>
      </c>
      <c r="BQ284" s="18">
        <v>4</v>
      </c>
      <c r="BR284" s="18">
        <v>2</v>
      </c>
      <c r="BS284" s="18">
        <v>1</v>
      </c>
      <c r="BT284" s="18">
        <v>1</v>
      </c>
      <c r="BU284" s="18"/>
      <c r="BV284" s="18"/>
      <c r="BW284" s="18">
        <v>1</v>
      </c>
      <c r="BX284" s="18"/>
      <c r="BY284" s="19">
        <f>(BX284-BW284)/BW284</f>
        <v>-1</v>
      </c>
    </row>
    <row r="285" spans="1:77" x14ac:dyDescent="0.35">
      <c r="A285" s="18" t="s">
        <v>4023</v>
      </c>
      <c r="B285" s="18"/>
      <c r="C285" s="18">
        <v>1</v>
      </c>
      <c r="D285" s="18"/>
      <c r="E285" s="18"/>
      <c r="F285" s="18"/>
      <c r="G285" s="18">
        <v>1</v>
      </c>
      <c r="H285" s="18"/>
      <c r="I285" s="18">
        <v>1</v>
      </c>
      <c r="J285" s="18">
        <v>1</v>
      </c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>
        <v>1</v>
      </c>
      <c r="Y285" s="18"/>
      <c r="Z285" s="18"/>
      <c r="AA285" s="18">
        <v>1</v>
      </c>
      <c r="AB285" s="18"/>
      <c r="AC285" s="18"/>
      <c r="AD285" s="18"/>
      <c r="AE285" s="18"/>
      <c r="AF285" s="18"/>
      <c r="AG285" s="18"/>
      <c r="AH285" s="18"/>
      <c r="AI285" s="18"/>
      <c r="AJ285" s="18"/>
      <c r="AK285" s="18">
        <v>1</v>
      </c>
      <c r="AL285" s="18"/>
      <c r="AM285" s="18"/>
      <c r="AN285" s="18"/>
      <c r="AO285" s="18"/>
      <c r="AP285" s="18"/>
      <c r="AQ285" s="18">
        <v>2</v>
      </c>
      <c r="AR285" s="18"/>
      <c r="AS285" s="18"/>
      <c r="AT285" s="18"/>
      <c r="AU285" s="18"/>
      <c r="AV285" s="18">
        <v>1</v>
      </c>
      <c r="AW285" s="18">
        <v>1</v>
      </c>
      <c r="AX285" s="18"/>
      <c r="AY285" s="18"/>
      <c r="AZ285" s="18"/>
      <c r="BA285" s="18"/>
      <c r="BB285" s="18"/>
      <c r="BC285" s="18"/>
      <c r="BD285" s="18">
        <v>1</v>
      </c>
      <c r="BE285" s="18">
        <v>1</v>
      </c>
      <c r="BF285" s="18"/>
      <c r="BG285" s="18"/>
      <c r="BH285" s="18">
        <v>1</v>
      </c>
      <c r="BI285" s="18"/>
      <c r="BJ285" s="18"/>
      <c r="BK285" s="18">
        <v>1</v>
      </c>
      <c r="BL285" s="18"/>
      <c r="BM285" s="18">
        <v>1</v>
      </c>
      <c r="BN285" s="18"/>
      <c r="BO285" s="18">
        <v>2</v>
      </c>
      <c r="BP285" s="18">
        <v>1</v>
      </c>
      <c r="BQ285" s="18">
        <v>1</v>
      </c>
      <c r="BR285" s="18"/>
      <c r="BS285" s="18"/>
      <c r="BT285" s="18">
        <v>1</v>
      </c>
      <c r="BU285" s="18"/>
      <c r="BV285" s="18"/>
      <c r="BW285" s="18">
        <v>1</v>
      </c>
      <c r="BX285" s="18"/>
      <c r="BY285" s="19">
        <f>(BX285-BW285)/BW285</f>
        <v>-1</v>
      </c>
    </row>
    <row r="286" spans="1:77" x14ac:dyDescent="0.35">
      <c r="A286" s="18" t="s">
        <v>16440</v>
      </c>
      <c r="B286" s="18">
        <v>2</v>
      </c>
      <c r="C286" s="18">
        <v>4</v>
      </c>
      <c r="D286" s="18">
        <v>1</v>
      </c>
      <c r="E286" s="18">
        <v>1</v>
      </c>
      <c r="F286" s="18">
        <v>1</v>
      </c>
      <c r="G286" s="18">
        <v>2</v>
      </c>
      <c r="H286" s="18">
        <v>3</v>
      </c>
      <c r="I286" s="18">
        <v>6</v>
      </c>
      <c r="J286" s="18"/>
      <c r="K286" s="18">
        <v>2</v>
      </c>
      <c r="L286" s="18">
        <v>6</v>
      </c>
      <c r="M286" s="18">
        <v>3</v>
      </c>
      <c r="N286" s="18">
        <v>1</v>
      </c>
      <c r="O286" s="18">
        <v>1</v>
      </c>
      <c r="P286" s="18">
        <v>1</v>
      </c>
      <c r="Q286" s="18">
        <v>1</v>
      </c>
      <c r="R286" s="18">
        <v>3</v>
      </c>
      <c r="S286" s="18">
        <v>5</v>
      </c>
      <c r="T286" s="18">
        <v>1</v>
      </c>
      <c r="U286" s="18">
        <v>1</v>
      </c>
      <c r="V286" s="18">
        <v>3</v>
      </c>
      <c r="W286" s="18">
        <v>4</v>
      </c>
      <c r="X286" s="18">
        <v>4</v>
      </c>
      <c r="Y286" s="18">
        <v>2</v>
      </c>
      <c r="Z286" s="18">
        <v>3</v>
      </c>
      <c r="AA286" s="18">
        <v>2</v>
      </c>
      <c r="AB286" s="18">
        <v>2</v>
      </c>
      <c r="AC286" s="18">
        <v>3</v>
      </c>
      <c r="AD286" s="18"/>
      <c r="AE286" s="18">
        <v>1</v>
      </c>
      <c r="AF286" s="18">
        <v>1</v>
      </c>
      <c r="AG286" s="18">
        <v>1</v>
      </c>
      <c r="AH286" s="18">
        <v>4</v>
      </c>
      <c r="AI286" s="18">
        <v>1</v>
      </c>
      <c r="AJ286" s="18"/>
      <c r="AK286" s="18">
        <v>2</v>
      </c>
      <c r="AL286" s="18">
        <v>1</v>
      </c>
      <c r="AM286" s="18">
        <v>4</v>
      </c>
      <c r="AN286" s="18">
        <v>2</v>
      </c>
      <c r="AO286" s="18">
        <v>1</v>
      </c>
      <c r="AP286" s="18">
        <v>1</v>
      </c>
      <c r="AQ286" s="18">
        <v>3</v>
      </c>
      <c r="AR286" s="18">
        <v>4</v>
      </c>
      <c r="AS286" s="18">
        <v>2</v>
      </c>
      <c r="AT286" s="18"/>
      <c r="AU286" s="18">
        <v>1</v>
      </c>
      <c r="AV286" s="18">
        <v>3</v>
      </c>
      <c r="AW286" s="18">
        <v>1</v>
      </c>
      <c r="AX286" s="18">
        <v>1</v>
      </c>
      <c r="AY286" s="18"/>
      <c r="AZ286" s="18">
        <v>2</v>
      </c>
      <c r="BA286" s="18"/>
      <c r="BB286" s="18">
        <v>1</v>
      </c>
      <c r="BC286" s="18">
        <v>1</v>
      </c>
      <c r="BD286" s="18"/>
      <c r="BE286" s="18"/>
      <c r="BF286" s="18">
        <v>2</v>
      </c>
      <c r="BG286" s="18">
        <v>1</v>
      </c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>
        <v>1</v>
      </c>
      <c r="BU286" s="18"/>
      <c r="BV286" s="18"/>
      <c r="BW286" s="18">
        <v>1</v>
      </c>
      <c r="BX286" s="18"/>
      <c r="BY286" s="19">
        <f>(BX286-BW286)/BW286</f>
        <v>-1</v>
      </c>
    </row>
    <row r="287" spans="1:77" x14ac:dyDescent="0.35">
      <c r="A287" s="18" t="s">
        <v>27627</v>
      </c>
      <c r="B287" s="18"/>
      <c r="C287" s="18">
        <v>1</v>
      </c>
      <c r="D287" s="18"/>
      <c r="E287" s="18">
        <v>1</v>
      </c>
      <c r="F287" s="18"/>
      <c r="G287" s="18">
        <v>1</v>
      </c>
      <c r="H287" s="18"/>
      <c r="I287" s="18"/>
      <c r="J287" s="18"/>
      <c r="K287" s="18"/>
      <c r="L287" s="18"/>
      <c r="M287" s="18"/>
      <c r="N287" s="18">
        <v>1</v>
      </c>
      <c r="O287" s="18"/>
      <c r="P287" s="18">
        <v>1</v>
      </c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>
        <v>5</v>
      </c>
      <c r="AS287" s="18">
        <v>2</v>
      </c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>
        <v>1</v>
      </c>
      <c r="BU287" s="18"/>
      <c r="BV287" s="18"/>
      <c r="BW287" s="18">
        <v>1</v>
      </c>
      <c r="BX287" s="18"/>
      <c r="BY287" s="19">
        <f>(BX287-BW287)/BW287</f>
        <v>-1</v>
      </c>
    </row>
    <row r="288" spans="1:77" x14ac:dyDescent="0.35">
      <c r="A288" s="18" t="s">
        <v>12291</v>
      </c>
      <c r="B288" s="18">
        <v>1</v>
      </c>
      <c r="C288" s="18">
        <v>1</v>
      </c>
      <c r="D288" s="18"/>
      <c r="E288" s="18">
        <v>2</v>
      </c>
      <c r="F288" s="18">
        <v>1</v>
      </c>
      <c r="G288" s="18">
        <v>1</v>
      </c>
      <c r="H288" s="18"/>
      <c r="I288" s="18"/>
      <c r="J288" s="18"/>
      <c r="K288" s="18"/>
      <c r="L288" s="18"/>
      <c r="M288" s="18">
        <v>2</v>
      </c>
      <c r="N288" s="18"/>
      <c r="O288" s="18">
        <v>3</v>
      </c>
      <c r="P288" s="18">
        <v>4</v>
      </c>
      <c r="Q288" s="18"/>
      <c r="R288" s="18"/>
      <c r="S288" s="18">
        <v>1</v>
      </c>
      <c r="T288" s="18"/>
      <c r="U288" s="18">
        <v>1</v>
      </c>
      <c r="V288" s="18">
        <v>1</v>
      </c>
      <c r="W288" s="18"/>
      <c r="X288" s="18"/>
      <c r="Y288" s="18"/>
      <c r="Z288" s="18"/>
      <c r="AA288" s="18"/>
      <c r="AB288" s="18"/>
      <c r="AC288" s="18">
        <v>2</v>
      </c>
      <c r="AD288" s="18"/>
      <c r="AE288" s="18"/>
      <c r="AF288" s="18">
        <v>4</v>
      </c>
      <c r="AG288" s="18">
        <v>2</v>
      </c>
      <c r="AH288" s="18">
        <v>1</v>
      </c>
      <c r="AI288" s="18">
        <v>1</v>
      </c>
      <c r="AJ288" s="18">
        <v>1</v>
      </c>
      <c r="AK288" s="18"/>
      <c r="AL288" s="18"/>
      <c r="AM288" s="18"/>
      <c r="AN288" s="18">
        <v>1</v>
      </c>
      <c r="AO288" s="18"/>
      <c r="AP288" s="18"/>
      <c r="AQ288" s="18"/>
      <c r="AR288" s="18">
        <v>1</v>
      </c>
      <c r="AS288" s="18">
        <v>5</v>
      </c>
      <c r="AT288" s="18"/>
      <c r="AU288" s="18"/>
      <c r="AV288" s="18"/>
      <c r="AW288" s="18"/>
      <c r="AX288" s="18"/>
      <c r="AY288" s="18"/>
      <c r="AZ288" s="18">
        <v>2</v>
      </c>
      <c r="BA288" s="18"/>
      <c r="BB288" s="18"/>
      <c r="BC288" s="18">
        <v>2</v>
      </c>
      <c r="BD288" s="18">
        <v>2</v>
      </c>
      <c r="BE288" s="18">
        <v>2</v>
      </c>
      <c r="BF288" s="18"/>
      <c r="BG288" s="18">
        <v>2</v>
      </c>
      <c r="BH288" s="18"/>
      <c r="BI288" s="18">
        <v>2</v>
      </c>
      <c r="BJ288" s="18"/>
      <c r="BK288" s="18">
        <v>1</v>
      </c>
      <c r="BL288" s="18">
        <v>1</v>
      </c>
      <c r="BM288" s="18"/>
      <c r="BN288" s="18">
        <v>1</v>
      </c>
      <c r="BO288" s="18"/>
      <c r="BP288" s="18"/>
      <c r="BQ288" s="18"/>
      <c r="BR288" s="18">
        <v>1</v>
      </c>
      <c r="BS288" s="18">
        <v>1</v>
      </c>
      <c r="BT288" s="18"/>
      <c r="BU288" s="18"/>
      <c r="BV288" s="18"/>
      <c r="BW288" s="18">
        <v>1</v>
      </c>
      <c r="BX288" s="18"/>
      <c r="BY288" s="19">
        <f>(BX288-BW288)/BW288</f>
        <v>-1</v>
      </c>
    </row>
    <row r="289" spans="1:77" x14ac:dyDescent="0.35">
      <c r="A289" s="18" t="s">
        <v>27628</v>
      </c>
      <c r="B289" s="18"/>
      <c r="C289" s="18"/>
      <c r="D289" s="18"/>
      <c r="E289" s="18"/>
      <c r="F289" s="18">
        <v>2</v>
      </c>
      <c r="G289" s="18">
        <v>1</v>
      </c>
      <c r="H289" s="18">
        <v>1</v>
      </c>
      <c r="I289" s="18"/>
      <c r="J289" s="18">
        <v>1</v>
      </c>
      <c r="K289" s="18"/>
      <c r="L289" s="18"/>
      <c r="M289" s="18"/>
      <c r="N289" s="18"/>
      <c r="O289" s="18"/>
      <c r="P289" s="18"/>
      <c r="Q289" s="18">
        <v>1</v>
      </c>
      <c r="R289" s="18"/>
      <c r="S289" s="18"/>
      <c r="T289" s="18"/>
      <c r="U289" s="18"/>
      <c r="V289" s="18"/>
      <c r="W289" s="18"/>
      <c r="X289" s="18"/>
      <c r="Y289" s="18">
        <v>1</v>
      </c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>
        <v>1</v>
      </c>
      <c r="AZ289" s="18">
        <v>1</v>
      </c>
      <c r="BA289" s="18">
        <v>2</v>
      </c>
      <c r="BB289" s="18"/>
      <c r="BC289" s="18"/>
      <c r="BD289" s="18"/>
      <c r="BE289" s="18">
        <v>2</v>
      </c>
      <c r="BF289" s="18">
        <v>1</v>
      </c>
      <c r="BG289" s="18"/>
      <c r="BH289" s="18"/>
      <c r="BI289" s="18"/>
      <c r="BJ289" s="18"/>
      <c r="BK289" s="18">
        <v>1</v>
      </c>
      <c r="BL289" s="18">
        <v>1</v>
      </c>
      <c r="BM289" s="18"/>
      <c r="BN289" s="18"/>
      <c r="BO289" s="18"/>
      <c r="BP289" s="18"/>
      <c r="BQ289" s="18"/>
      <c r="BR289" s="18"/>
      <c r="BS289" s="18">
        <v>1</v>
      </c>
      <c r="BT289" s="18"/>
      <c r="BU289" s="18"/>
      <c r="BV289" s="18"/>
      <c r="BW289" s="18">
        <v>1</v>
      </c>
      <c r="BX289" s="18"/>
      <c r="BY289" s="19">
        <f>(BX289-BW289)/BW289</f>
        <v>-1</v>
      </c>
    </row>
    <row r="290" spans="1:77" x14ac:dyDescent="0.35">
      <c r="A290" s="18" t="s">
        <v>6928</v>
      </c>
      <c r="B290" s="18"/>
      <c r="C290" s="18">
        <v>2</v>
      </c>
      <c r="D290" s="18"/>
      <c r="E290" s="18">
        <v>1</v>
      </c>
      <c r="F290" s="18"/>
      <c r="G290" s="18">
        <v>1</v>
      </c>
      <c r="H290" s="18"/>
      <c r="I290" s="18">
        <v>1</v>
      </c>
      <c r="J290" s="18">
        <v>1</v>
      </c>
      <c r="K290" s="18"/>
      <c r="L290" s="18">
        <v>1</v>
      </c>
      <c r="M290" s="18">
        <v>4</v>
      </c>
      <c r="N290" s="18"/>
      <c r="O290" s="18"/>
      <c r="P290" s="18"/>
      <c r="Q290" s="18">
        <v>2</v>
      </c>
      <c r="R290" s="18"/>
      <c r="S290" s="18"/>
      <c r="T290" s="18"/>
      <c r="U290" s="18"/>
      <c r="V290" s="18">
        <v>1</v>
      </c>
      <c r="W290" s="18"/>
      <c r="X290" s="18"/>
      <c r="Y290" s="18">
        <v>1</v>
      </c>
      <c r="Z290" s="18">
        <v>1</v>
      </c>
      <c r="AA290" s="18">
        <v>1</v>
      </c>
      <c r="AB290" s="18">
        <v>1</v>
      </c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>
        <v>2</v>
      </c>
      <c r="AU290" s="18"/>
      <c r="AV290" s="18"/>
      <c r="AW290" s="18"/>
      <c r="AX290" s="18"/>
      <c r="AY290" s="18"/>
      <c r="AZ290" s="18"/>
      <c r="BA290" s="18">
        <v>1</v>
      </c>
      <c r="BB290" s="18"/>
      <c r="BC290" s="18"/>
      <c r="BD290" s="18"/>
      <c r="BE290" s="18"/>
      <c r="BF290" s="18"/>
      <c r="BG290" s="18"/>
      <c r="BH290" s="18"/>
      <c r="BI290" s="18"/>
      <c r="BJ290" s="18">
        <v>1</v>
      </c>
      <c r="BK290" s="18"/>
      <c r="BL290" s="18"/>
      <c r="BM290" s="18"/>
      <c r="BN290" s="18"/>
      <c r="BO290" s="18"/>
      <c r="BP290" s="18"/>
      <c r="BQ290" s="18"/>
      <c r="BR290" s="18"/>
      <c r="BS290" s="18">
        <v>1</v>
      </c>
      <c r="BT290" s="18"/>
      <c r="BU290" s="18"/>
      <c r="BV290" s="18"/>
      <c r="BW290" s="18">
        <v>1</v>
      </c>
      <c r="BX290" s="18"/>
      <c r="BY290" s="19">
        <f>(BX290-BW290)/BW290</f>
        <v>-1</v>
      </c>
    </row>
    <row r="291" spans="1:77" x14ac:dyDescent="0.35">
      <c r="A291" s="18" t="s">
        <v>6236</v>
      </c>
      <c r="B291" s="18"/>
      <c r="C291" s="18">
        <v>1</v>
      </c>
      <c r="D291" s="18"/>
      <c r="E291" s="18"/>
      <c r="F291" s="18"/>
      <c r="G291" s="18">
        <v>1</v>
      </c>
      <c r="H291" s="18"/>
      <c r="I291" s="18"/>
      <c r="J291" s="18"/>
      <c r="K291" s="18">
        <v>1</v>
      </c>
      <c r="L291" s="18"/>
      <c r="M291" s="18"/>
      <c r="N291" s="18">
        <v>1</v>
      </c>
      <c r="O291" s="18"/>
      <c r="P291" s="18"/>
      <c r="Q291" s="18"/>
      <c r="R291" s="18"/>
      <c r="S291" s="18">
        <v>1</v>
      </c>
      <c r="T291" s="18">
        <v>1</v>
      </c>
      <c r="U291" s="18">
        <v>2</v>
      </c>
      <c r="V291" s="18"/>
      <c r="W291" s="18"/>
      <c r="X291" s="18"/>
      <c r="Y291" s="18"/>
      <c r="Z291" s="18"/>
      <c r="AA291" s="18"/>
      <c r="AB291" s="18"/>
      <c r="AC291" s="18"/>
      <c r="AD291" s="18"/>
      <c r="AE291" s="18">
        <v>1</v>
      </c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>
        <v>1</v>
      </c>
      <c r="AT291" s="18"/>
      <c r="AU291" s="18"/>
      <c r="AV291" s="18"/>
      <c r="AW291" s="18"/>
      <c r="AX291" s="18">
        <v>1</v>
      </c>
      <c r="AY291" s="18">
        <v>2</v>
      </c>
      <c r="AZ291" s="18">
        <v>2</v>
      </c>
      <c r="BA291" s="18"/>
      <c r="BB291" s="18"/>
      <c r="BC291" s="18">
        <v>1</v>
      </c>
      <c r="BD291" s="18">
        <v>2</v>
      </c>
      <c r="BE291" s="18">
        <v>2</v>
      </c>
      <c r="BF291" s="18"/>
      <c r="BG291" s="18">
        <v>1</v>
      </c>
      <c r="BH291" s="18"/>
      <c r="BI291" s="18"/>
      <c r="BJ291" s="18"/>
      <c r="BK291" s="18"/>
      <c r="BL291" s="18"/>
      <c r="BM291" s="18"/>
      <c r="BN291" s="18">
        <v>1</v>
      </c>
      <c r="BO291" s="18"/>
      <c r="BP291" s="18"/>
      <c r="BQ291" s="18"/>
      <c r="BR291" s="18">
        <v>3</v>
      </c>
      <c r="BS291" s="18"/>
      <c r="BT291" s="18"/>
      <c r="BU291" s="18"/>
      <c r="BV291" s="18"/>
      <c r="BW291" s="18">
        <v>1</v>
      </c>
      <c r="BX291" s="18"/>
      <c r="BY291" s="19">
        <f>(BX291-BW291)/BW291</f>
        <v>-1</v>
      </c>
    </row>
    <row r="292" spans="1:77" x14ac:dyDescent="0.35">
      <c r="A292" s="18" t="s">
        <v>17963</v>
      </c>
      <c r="B292" s="18"/>
      <c r="C292" s="18">
        <v>2</v>
      </c>
      <c r="D292" s="18"/>
      <c r="E292" s="18">
        <v>2</v>
      </c>
      <c r="F292" s="18"/>
      <c r="G292" s="18">
        <v>1</v>
      </c>
      <c r="H292" s="18"/>
      <c r="I292" s="18">
        <v>1</v>
      </c>
      <c r="J292" s="18">
        <v>1</v>
      </c>
      <c r="K292" s="18">
        <v>3</v>
      </c>
      <c r="L292" s="18">
        <v>1</v>
      </c>
      <c r="M292" s="18">
        <v>1</v>
      </c>
      <c r="N292" s="18">
        <v>1</v>
      </c>
      <c r="O292" s="18"/>
      <c r="P292" s="18">
        <v>1</v>
      </c>
      <c r="Q292" s="18">
        <v>2</v>
      </c>
      <c r="R292" s="18"/>
      <c r="S292" s="18"/>
      <c r="T292" s="18"/>
      <c r="U292" s="18">
        <v>3</v>
      </c>
      <c r="V292" s="18">
        <v>1</v>
      </c>
      <c r="W292" s="18">
        <v>1</v>
      </c>
      <c r="X292" s="18">
        <v>3</v>
      </c>
      <c r="Y292" s="18"/>
      <c r="Z292" s="18">
        <v>1</v>
      </c>
      <c r="AA292" s="18">
        <v>2</v>
      </c>
      <c r="AB292" s="18"/>
      <c r="AC292" s="18">
        <v>1</v>
      </c>
      <c r="AD292" s="18">
        <v>1</v>
      </c>
      <c r="AE292" s="18">
        <v>2</v>
      </c>
      <c r="AF292" s="18"/>
      <c r="AG292" s="18">
        <v>3</v>
      </c>
      <c r="AH292" s="18"/>
      <c r="AI292" s="18">
        <v>1</v>
      </c>
      <c r="AJ292" s="18">
        <v>1</v>
      </c>
      <c r="AK292" s="18">
        <v>1</v>
      </c>
      <c r="AL292" s="18">
        <v>2</v>
      </c>
      <c r="AM292" s="18"/>
      <c r="AN292" s="18"/>
      <c r="AO292" s="18"/>
      <c r="AP292" s="18">
        <v>1</v>
      </c>
      <c r="AQ292" s="18"/>
      <c r="AR292" s="18"/>
      <c r="AS292" s="18"/>
      <c r="AT292" s="18"/>
      <c r="AU292" s="18">
        <v>1</v>
      </c>
      <c r="AV292" s="18"/>
      <c r="AW292" s="18"/>
      <c r="AX292" s="18"/>
      <c r="AY292" s="18"/>
      <c r="AZ292" s="18">
        <v>1</v>
      </c>
      <c r="BA292" s="18"/>
      <c r="BB292" s="18">
        <v>2</v>
      </c>
      <c r="BC292" s="18"/>
      <c r="BD292" s="18"/>
      <c r="BE292" s="18">
        <v>1</v>
      </c>
      <c r="BF292" s="18">
        <v>2</v>
      </c>
      <c r="BG292" s="18"/>
      <c r="BH292" s="18"/>
      <c r="BI292" s="18"/>
      <c r="BJ292" s="18">
        <v>1</v>
      </c>
      <c r="BK292" s="18">
        <v>1</v>
      </c>
      <c r="BL292" s="18"/>
      <c r="BM292" s="18"/>
      <c r="BN292" s="18"/>
      <c r="BO292" s="18"/>
      <c r="BP292" s="18"/>
      <c r="BQ292" s="18">
        <v>1</v>
      </c>
      <c r="BR292" s="18">
        <v>2</v>
      </c>
      <c r="BS292" s="18"/>
      <c r="BT292" s="18"/>
      <c r="BU292" s="18"/>
      <c r="BV292" s="18"/>
      <c r="BW292" s="18">
        <v>1</v>
      </c>
      <c r="BX292" s="18"/>
      <c r="BY292" s="19">
        <f>(BX292-BW292)/BW292</f>
        <v>-1</v>
      </c>
    </row>
    <row r="293" spans="1:77" x14ac:dyDescent="0.35">
      <c r="A293" s="18" t="s">
        <v>9156</v>
      </c>
      <c r="B293" s="18">
        <v>1</v>
      </c>
      <c r="C293" s="18"/>
      <c r="D293" s="18"/>
      <c r="E293" s="18"/>
      <c r="F293" s="18"/>
      <c r="G293" s="18">
        <v>2</v>
      </c>
      <c r="H293" s="18">
        <v>4</v>
      </c>
      <c r="I293" s="18">
        <v>2</v>
      </c>
      <c r="J293" s="18">
        <v>2</v>
      </c>
      <c r="K293" s="18">
        <v>1</v>
      </c>
      <c r="L293" s="18"/>
      <c r="M293" s="18"/>
      <c r="N293" s="18"/>
      <c r="O293" s="18"/>
      <c r="P293" s="18"/>
      <c r="Q293" s="18">
        <v>2</v>
      </c>
      <c r="R293" s="18">
        <v>2</v>
      </c>
      <c r="S293" s="18"/>
      <c r="T293" s="18">
        <v>2</v>
      </c>
      <c r="U293" s="18">
        <v>1</v>
      </c>
      <c r="V293" s="18">
        <v>3</v>
      </c>
      <c r="W293" s="18"/>
      <c r="X293" s="18"/>
      <c r="Y293" s="18"/>
      <c r="Z293" s="18"/>
      <c r="AA293" s="18"/>
      <c r="AB293" s="18"/>
      <c r="AC293" s="18"/>
      <c r="AD293" s="18">
        <v>4</v>
      </c>
      <c r="AE293" s="18">
        <v>1</v>
      </c>
      <c r="AF293" s="18">
        <v>2</v>
      </c>
      <c r="AG293" s="18">
        <v>1</v>
      </c>
      <c r="AH293" s="18"/>
      <c r="AI293" s="18"/>
      <c r="AJ293" s="18">
        <v>2</v>
      </c>
      <c r="AK293" s="18"/>
      <c r="AL293" s="18">
        <v>2</v>
      </c>
      <c r="AM293" s="18">
        <v>1</v>
      </c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>
        <v>1</v>
      </c>
      <c r="BC293" s="18"/>
      <c r="BD293" s="18"/>
      <c r="BE293" s="18"/>
      <c r="BF293" s="18">
        <v>1</v>
      </c>
      <c r="BG293" s="18"/>
      <c r="BH293" s="18"/>
      <c r="BI293" s="18"/>
      <c r="BJ293" s="18"/>
      <c r="BK293" s="18"/>
      <c r="BL293" s="18"/>
      <c r="BM293" s="18">
        <v>1</v>
      </c>
      <c r="BN293" s="18"/>
      <c r="BO293" s="18"/>
      <c r="BP293" s="18"/>
      <c r="BQ293" s="18"/>
      <c r="BR293" s="18">
        <v>1</v>
      </c>
      <c r="BS293" s="18"/>
      <c r="BT293" s="18"/>
      <c r="BU293" s="18"/>
      <c r="BV293" s="18"/>
      <c r="BW293" s="18">
        <v>1</v>
      </c>
      <c r="BX293" s="18"/>
      <c r="BY293" s="19">
        <f>(BX293-BW293)/BW293</f>
        <v>-1</v>
      </c>
    </row>
    <row r="294" spans="1:77" x14ac:dyDescent="0.35">
      <c r="A294" s="18" t="s">
        <v>1653</v>
      </c>
      <c r="B294" s="18"/>
      <c r="C294" s="18"/>
      <c r="D294" s="18"/>
      <c r="E294" s="18"/>
      <c r="F294" s="18">
        <v>4</v>
      </c>
      <c r="G294" s="18">
        <v>1</v>
      </c>
      <c r="H294" s="18"/>
      <c r="I294" s="18"/>
      <c r="J294" s="18"/>
      <c r="K294" s="18"/>
      <c r="L294" s="18"/>
      <c r="M294" s="18"/>
      <c r="N294" s="18"/>
      <c r="O294" s="18"/>
      <c r="P294" s="18">
        <v>1</v>
      </c>
      <c r="Q294" s="18">
        <v>1</v>
      </c>
      <c r="R294" s="18">
        <v>1</v>
      </c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>
        <v>1</v>
      </c>
      <c r="AD294" s="18"/>
      <c r="AE294" s="18"/>
      <c r="AF294" s="18"/>
      <c r="AG294" s="18"/>
      <c r="AH294" s="18"/>
      <c r="AI294" s="18"/>
      <c r="AJ294" s="18"/>
      <c r="AK294" s="18">
        <v>1</v>
      </c>
      <c r="AL294" s="18"/>
      <c r="AM294" s="18"/>
      <c r="AN294" s="18"/>
      <c r="AO294" s="18">
        <v>1</v>
      </c>
      <c r="AP294" s="18"/>
      <c r="AQ294" s="18"/>
      <c r="AR294" s="18"/>
      <c r="AS294" s="18"/>
      <c r="AT294" s="18"/>
      <c r="AU294" s="18"/>
      <c r="AV294" s="18">
        <v>1</v>
      </c>
      <c r="AW294" s="18">
        <v>1</v>
      </c>
      <c r="AX294" s="18"/>
      <c r="AY294" s="18"/>
      <c r="AZ294" s="18"/>
      <c r="BA294" s="18"/>
      <c r="BB294" s="18"/>
      <c r="BC294" s="18"/>
      <c r="BD294" s="18">
        <v>1</v>
      </c>
      <c r="BE294" s="18">
        <v>1</v>
      </c>
      <c r="BF294" s="18"/>
      <c r="BG294" s="18"/>
      <c r="BH294" s="18">
        <v>1</v>
      </c>
      <c r="BI294" s="18"/>
      <c r="BJ294" s="18">
        <v>1</v>
      </c>
      <c r="BK294" s="18"/>
      <c r="BL294" s="18"/>
      <c r="BM294" s="18"/>
      <c r="BN294" s="18"/>
      <c r="BO294" s="18">
        <v>4</v>
      </c>
      <c r="BP294" s="18">
        <v>1</v>
      </c>
      <c r="BQ294" s="18"/>
      <c r="BR294" s="18"/>
      <c r="BS294" s="18"/>
      <c r="BT294" s="18"/>
      <c r="BU294" s="18"/>
      <c r="BV294" s="18"/>
      <c r="BW294" s="18">
        <v>1</v>
      </c>
      <c r="BX294" s="18"/>
      <c r="BY294" s="19">
        <f>(BX294-BW294)/BW294</f>
        <v>-1</v>
      </c>
    </row>
    <row r="295" spans="1:77" x14ac:dyDescent="0.35">
      <c r="A295" s="18" t="s">
        <v>25091</v>
      </c>
      <c r="B295" s="18">
        <v>2</v>
      </c>
      <c r="C295" s="18"/>
      <c r="D295" s="18">
        <v>1</v>
      </c>
      <c r="E295" s="18"/>
      <c r="F295" s="18"/>
      <c r="G295" s="18">
        <v>1</v>
      </c>
      <c r="H295" s="18"/>
      <c r="I295" s="18"/>
      <c r="J295" s="18">
        <v>1</v>
      </c>
      <c r="K295" s="18">
        <v>1</v>
      </c>
      <c r="L295" s="18">
        <v>1</v>
      </c>
      <c r="M295" s="18"/>
      <c r="N295" s="18"/>
      <c r="O295" s="18">
        <v>1</v>
      </c>
      <c r="P295" s="18"/>
      <c r="Q295" s="18"/>
      <c r="R295" s="18"/>
      <c r="S295" s="18">
        <v>1</v>
      </c>
      <c r="T295" s="18">
        <v>1</v>
      </c>
      <c r="U295" s="18">
        <v>1</v>
      </c>
      <c r="V295" s="18"/>
      <c r="W295" s="18"/>
      <c r="X295" s="18"/>
      <c r="Y295" s="18"/>
      <c r="Z295" s="18">
        <v>1</v>
      </c>
      <c r="AA295" s="18"/>
      <c r="AB295" s="18"/>
      <c r="AC295" s="18"/>
      <c r="AD295" s="18">
        <v>1</v>
      </c>
      <c r="AE295" s="18"/>
      <c r="AF295" s="18"/>
      <c r="AG295" s="18"/>
      <c r="AH295" s="18"/>
      <c r="AI295" s="18">
        <v>2</v>
      </c>
      <c r="AJ295" s="18"/>
      <c r="AK295" s="18"/>
      <c r="AL295" s="18"/>
      <c r="AM295" s="18"/>
      <c r="AN295" s="18"/>
      <c r="AO295" s="18"/>
      <c r="AP295" s="18"/>
      <c r="AQ295" s="18"/>
      <c r="AR295" s="18">
        <v>1</v>
      </c>
      <c r="AS295" s="18"/>
      <c r="AT295" s="18"/>
      <c r="AU295" s="18"/>
      <c r="AV295" s="18">
        <v>1</v>
      </c>
      <c r="AW295" s="18"/>
      <c r="AX295" s="18"/>
      <c r="AY295" s="18">
        <v>1</v>
      </c>
      <c r="AZ295" s="18"/>
      <c r="BA295" s="18"/>
      <c r="BB295" s="18"/>
      <c r="BC295" s="18">
        <v>2</v>
      </c>
      <c r="BD295" s="18">
        <v>2</v>
      </c>
      <c r="BE295" s="18">
        <v>1</v>
      </c>
      <c r="BF295" s="18"/>
      <c r="BG295" s="18"/>
      <c r="BH295" s="18"/>
      <c r="BI295" s="18">
        <v>1</v>
      </c>
      <c r="BJ295" s="18"/>
      <c r="BK295" s="18"/>
      <c r="BL295" s="18"/>
      <c r="BM295" s="18"/>
      <c r="BN295" s="18"/>
      <c r="BO295" s="18"/>
      <c r="BP295" s="18">
        <v>1</v>
      </c>
      <c r="BQ295" s="18"/>
      <c r="BR295" s="18"/>
      <c r="BS295" s="18"/>
      <c r="BT295" s="18"/>
      <c r="BU295" s="18"/>
      <c r="BV295" s="18"/>
      <c r="BW295" s="18">
        <v>1</v>
      </c>
      <c r="BX295" s="18"/>
      <c r="BY295" s="19">
        <f>(BX295-BW295)/BW295</f>
        <v>-1</v>
      </c>
    </row>
    <row r="296" spans="1:77" x14ac:dyDescent="0.35">
      <c r="A296" s="18" t="s">
        <v>27629</v>
      </c>
      <c r="B296" s="18">
        <v>2</v>
      </c>
      <c r="C296" s="18"/>
      <c r="D296" s="18">
        <v>2</v>
      </c>
      <c r="E296" s="18"/>
      <c r="F296" s="18"/>
      <c r="G296" s="18">
        <v>1</v>
      </c>
      <c r="H296" s="18"/>
      <c r="I296" s="18">
        <v>3</v>
      </c>
      <c r="J296" s="18">
        <v>3</v>
      </c>
      <c r="K296" s="18">
        <v>1</v>
      </c>
      <c r="L296" s="18">
        <v>4</v>
      </c>
      <c r="M296" s="18">
        <v>4</v>
      </c>
      <c r="N296" s="18">
        <v>3</v>
      </c>
      <c r="O296" s="18">
        <v>3</v>
      </c>
      <c r="P296" s="18">
        <v>2</v>
      </c>
      <c r="Q296" s="18">
        <v>2</v>
      </c>
      <c r="R296" s="18">
        <v>4</v>
      </c>
      <c r="S296" s="18">
        <v>1</v>
      </c>
      <c r="T296" s="18">
        <v>1</v>
      </c>
      <c r="U296" s="18">
        <v>1</v>
      </c>
      <c r="V296" s="18"/>
      <c r="W296" s="18"/>
      <c r="X296" s="18">
        <v>2</v>
      </c>
      <c r="Y296" s="18"/>
      <c r="Z296" s="18"/>
      <c r="AA296" s="18"/>
      <c r="AB296" s="18"/>
      <c r="AC296" s="18"/>
      <c r="AD296" s="18"/>
      <c r="AE296" s="18">
        <v>1</v>
      </c>
      <c r="AF296" s="18">
        <v>1</v>
      </c>
      <c r="AG296" s="18"/>
      <c r="AH296" s="18"/>
      <c r="AI296" s="18">
        <v>2</v>
      </c>
      <c r="AJ296" s="18">
        <v>1</v>
      </c>
      <c r="AK296" s="18">
        <v>1</v>
      </c>
      <c r="AL296" s="18"/>
      <c r="AM296" s="18"/>
      <c r="AN296" s="18">
        <v>1</v>
      </c>
      <c r="AO296" s="18"/>
      <c r="AP296" s="18">
        <v>1</v>
      </c>
      <c r="AQ296" s="18">
        <v>1</v>
      </c>
      <c r="AR296" s="18">
        <v>1</v>
      </c>
      <c r="AS296" s="18">
        <v>1</v>
      </c>
      <c r="AT296" s="18">
        <v>2</v>
      </c>
      <c r="AU296" s="18">
        <v>1</v>
      </c>
      <c r="AV296" s="18">
        <v>3</v>
      </c>
      <c r="AW296" s="18">
        <v>1</v>
      </c>
      <c r="AX296" s="18">
        <v>3</v>
      </c>
      <c r="AY296" s="18"/>
      <c r="AZ296" s="18">
        <v>2</v>
      </c>
      <c r="BA296" s="18">
        <v>1</v>
      </c>
      <c r="BB296" s="18"/>
      <c r="BC296" s="18">
        <v>1</v>
      </c>
      <c r="BD296" s="18"/>
      <c r="BE296" s="18"/>
      <c r="BF296" s="18">
        <v>1</v>
      </c>
      <c r="BG296" s="18">
        <v>2</v>
      </c>
      <c r="BH296" s="18">
        <v>1</v>
      </c>
      <c r="BI296" s="18"/>
      <c r="BJ296" s="18"/>
      <c r="BK296" s="18"/>
      <c r="BL296" s="18"/>
      <c r="BM296" s="18"/>
      <c r="BN296" s="18"/>
      <c r="BO296" s="18"/>
      <c r="BP296" s="18">
        <v>1</v>
      </c>
      <c r="BQ296" s="18"/>
      <c r="BR296" s="18"/>
      <c r="BS296" s="18"/>
      <c r="BT296" s="18"/>
      <c r="BU296" s="18"/>
      <c r="BV296" s="18"/>
      <c r="BW296" s="18">
        <v>1</v>
      </c>
      <c r="BX296" s="18"/>
      <c r="BY296" s="19">
        <f>(BX296-BW296)/BW296</f>
        <v>-1</v>
      </c>
    </row>
    <row r="297" spans="1:77" x14ac:dyDescent="0.35">
      <c r="A297" s="18" t="s">
        <v>6972</v>
      </c>
      <c r="B297" s="18">
        <v>1</v>
      </c>
      <c r="C297" s="18"/>
      <c r="D297" s="18">
        <v>1</v>
      </c>
      <c r="E297" s="18"/>
      <c r="F297" s="18"/>
      <c r="G297" s="18">
        <v>1</v>
      </c>
      <c r="H297" s="18">
        <v>1</v>
      </c>
      <c r="I297" s="18"/>
      <c r="J297" s="18">
        <v>1</v>
      </c>
      <c r="K297" s="18">
        <v>2</v>
      </c>
      <c r="L297" s="18">
        <v>4</v>
      </c>
      <c r="M297" s="18">
        <v>1</v>
      </c>
      <c r="N297" s="18">
        <v>1</v>
      </c>
      <c r="O297" s="18"/>
      <c r="P297" s="18">
        <v>1</v>
      </c>
      <c r="Q297" s="18">
        <v>3</v>
      </c>
      <c r="R297" s="18">
        <v>2</v>
      </c>
      <c r="S297" s="18"/>
      <c r="T297" s="18"/>
      <c r="U297" s="18">
        <v>2</v>
      </c>
      <c r="V297" s="18">
        <v>1</v>
      </c>
      <c r="W297" s="18"/>
      <c r="X297" s="18"/>
      <c r="Y297" s="18"/>
      <c r="Z297" s="18"/>
      <c r="AA297" s="18"/>
      <c r="AB297" s="18"/>
      <c r="AC297" s="18"/>
      <c r="AD297" s="18">
        <v>3</v>
      </c>
      <c r="AE297" s="18">
        <v>3</v>
      </c>
      <c r="AF297" s="18">
        <v>2</v>
      </c>
      <c r="AG297" s="18"/>
      <c r="AH297" s="18"/>
      <c r="AI297" s="18"/>
      <c r="AJ297" s="18">
        <v>1</v>
      </c>
      <c r="AK297" s="18">
        <v>1</v>
      </c>
      <c r="AL297" s="18"/>
      <c r="AM297" s="18"/>
      <c r="AN297" s="18"/>
      <c r="AO297" s="18"/>
      <c r="AP297" s="18">
        <v>1</v>
      </c>
      <c r="AQ297" s="18">
        <v>1</v>
      </c>
      <c r="AR297" s="18">
        <v>1</v>
      </c>
      <c r="AS297" s="18">
        <v>1</v>
      </c>
      <c r="AT297" s="18">
        <v>1</v>
      </c>
      <c r="AU297" s="18"/>
      <c r="AV297" s="18"/>
      <c r="AW297" s="18"/>
      <c r="AX297" s="18"/>
      <c r="AY297" s="18">
        <v>1</v>
      </c>
      <c r="AZ297" s="18">
        <v>1</v>
      </c>
      <c r="BA297" s="18">
        <v>4</v>
      </c>
      <c r="BB297" s="18"/>
      <c r="BC297" s="18">
        <v>2</v>
      </c>
      <c r="BD297" s="18">
        <v>1</v>
      </c>
      <c r="BE297" s="18"/>
      <c r="BF297" s="18"/>
      <c r="BG297" s="18">
        <v>2</v>
      </c>
      <c r="BH297" s="18">
        <v>1</v>
      </c>
      <c r="BI297" s="18"/>
      <c r="BJ297" s="18"/>
      <c r="BK297" s="18"/>
      <c r="BL297" s="18">
        <v>3</v>
      </c>
      <c r="BM297" s="18"/>
      <c r="BN297" s="18"/>
      <c r="BO297" s="18"/>
      <c r="BP297" s="18">
        <v>1</v>
      </c>
      <c r="BQ297" s="18"/>
      <c r="BR297" s="18"/>
      <c r="BS297" s="18"/>
      <c r="BT297" s="18"/>
      <c r="BU297" s="18"/>
      <c r="BV297" s="18">
        <v>6</v>
      </c>
      <c r="BW297" s="18"/>
      <c r="BX297" s="18"/>
      <c r="BY297" s="19" t="e">
        <f>(BX297-BW297)/BW297</f>
        <v>#DIV/0!</v>
      </c>
    </row>
    <row r="298" spans="1:77" x14ac:dyDescent="0.35">
      <c r="A298" s="18" t="s">
        <v>27630</v>
      </c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>
        <v>4</v>
      </c>
      <c r="BW298" s="18"/>
      <c r="BX298" s="18"/>
      <c r="BY298" s="19" t="e">
        <f>(BX298-BW298)/BW298</f>
        <v>#DIV/0!</v>
      </c>
    </row>
    <row r="299" spans="1:77" x14ac:dyDescent="0.35">
      <c r="A299" s="18" t="s">
        <v>17180</v>
      </c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>
        <v>3</v>
      </c>
      <c r="BW299" s="18"/>
      <c r="BX299" s="18"/>
      <c r="BY299" s="19" t="e">
        <f>(BX299-BW299)/BW299</f>
        <v>#DIV/0!</v>
      </c>
    </row>
    <row r="300" spans="1:77" x14ac:dyDescent="0.35">
      <c r="A300" s="18" t="s">
        <v>27631</v>
      </c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>
        <v>3</v>
      </c>
      <c r="BW300" s="18"/>
      <c r="BX300" s="18"/>
      <c r="BY300" s="19" t="e">
        <f>(BX300-BW300)/BW300</f>
        <v>#DIV/0!</v>
      </c>
    </row>
    <row r="301" spans="1:77" x14ac:dyDescent="0.35">
      <c r="A301" s="18" t="s">
        <v>2359</v>
      </c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>
        <v>3</v>
      </c>
      <c r="BW301" s="18"/>
      <c r="BX301" s="18"/>
      <c r="BY301" s="19" t="e">
        <f>(BX301-BW301)/BW301</f>
        <v>#DIV/0!</v>
      </c>
    </row>
    <row r="302" spans="1:77" x14ac:dyDescent="0.35">
      <c r="A302" s="18" t="s">
        <v>11700</v>
      </c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>
        <v>3</v>
      </c>
      <c r="BW302" s="18"/>
      <c r="BX302" s="18"/>
      <c r="BY302" s="19" t="e">
        <f>(BX302-BW302)/BW302</f>
        <v>#DIV/0!</v>
      </c>
    </row>
    <row r="303" spans="1:77" x14ac:dyDescent="0.35">
      <c r="A303" s="18" t="s">
        <v>1268</v>
      </c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>
        <v>3</v>
      </c>
      <c r="BW303" s="18"/>
      <c r="BX303" s="18"/>
      <c r="BY303" s="19" t="e">
        <f>(BX303-BW303)/BW303</f>
        <v>#DIV/0!</v>
      </c>
    </row>
    <row r="304" spans="1:77" x14ac:dyDescent="0.35">
      <c r="A304" s="18" t="s">
        <v>15124</v>
      </c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>
        <v>3</v>
      </c>
      <c r="BW304" s="18"/>
      <c r="BX304" s="18"/>
      <c r="BY304" s="19" t="e">
        <f>(BX304-BW304)/BW304</f>
        <v>#DIV/0!</v>
      </c>
    </row>
    <row r="305" spans="1:77" x14ac:dyDescent="0.35">
      <c r="A305" s="18" t="s">
        <v>3289</v>
      </c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>
        <v>5</v>
      </c>
      <c r="BV305" s="18">
        <v>3</v>
      </c>
      <c r="BW305" s="18"/>
      <c r="BX305" s="18"/>
      <c r="BY305" s="19" t="e">
        <f>(BX305-BW305)/BW305</f>
        <v>#DIV/0!</v>
      </c>
    </row>
    <row r="306" spans="1:77" x14ac:dyDescent="0.35">
      <c r="A306" s="18" t="s">
        <v>10249</v>
      </c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>
        <v>4</v>
      </c>
      <c r="BV306" s="18">
        <v>3</v>
      </c>
      <c r="BW306" s="18"/>
      <c r="BX306" s="18"/>
      <c r="BY306" s="19" t="e">
        <f>(BX306-BW306)/BW306</f>
        <v>#DIV/0!</v>
      </c>
    </row>
    <row r="307" spans="1:77" x14ac:dyDescent="0.35">
      <c r="A307" s="18" t="s">
        <v>27632</v>
      </c>
      <c r="B307" s="18">
        <v>2</v>
      </c>
      <c r="C307" s="18">
        <v>1</v>
      </c>
      <c r="D307" s="18"/>
      <c r="E307" s="18">
        <v>2</v>
      </c>
      <c r="F307" s="18">
        <v>3</v>
      </c>
      <c r="G307" s="18">
        <v>1</v>
      </c>
      <c r="H307" s="18">
        <v>1</v>
      </c>
      <c r="I307" s="18">
        <v>1</v>
      </c>
      <c r="J307" s="18"/>
      <c r="K307" s="18"/>
      <c r="L307" s="18">
        <v>2</v>
      </c>
      <c r="M307" s="18">
        <v>4</v>
      </c>
      <c r="N307" s="18"/>
      <c r="O307" s="18">
        <v>1</v>
      </c>
      <c r="P307" s="18"/>
      <c r="Q307" s="18">
        <v>1</v>
      </c>
      <c r="R307" s="18">
        <v>2</v>
      </c>
      <c r="S307" s="18">
        <v>2</v>
      </c>
      <c r="T307" s="18">
        <v>3</v>
      </c>
      <c r="U307" s="18">
        <v>1</v>
      </c>
      <c r="V307" s="18">
        <v>2</v>
      </c>
      <c r="W307" s="18">
        <v>1</v>
      </c>
      <c r="X307" s="18">
        <v>1</v>
      </c>
      <c r="Y307" s="18">
        <v>4</v>
      </c>
      <c r="Z307" s="18">
        <v>2</v>
      </c>
      <c r="AA307" s="18">
        <v>1</v>
      </c>
      <c r="AB307" s="18"/>
      <c r="AC307" s="18"/>
      <c r="AD307" s="18">
        <v>1</v>
      </c>
      <c r="AE307" s="18">
        <v>2</v>
      </c>
      <c r="AF307" s="18">
        <v>1</v>
      </c>
      <c r="AG307" s="18"/>
      <c r="AH307" s="18"/>
      <c r="AI307" s="18">
        <v>2</v>
      </c>
      <c r="AJ307" s="18">
        <v>6</v>
      </c>
      <c r="AK307" s="18">
        <v>3</v>
      </c>
      <c r="AL307" s="18">
        <v>2</v>
      </c>
      <c r="AM307" s="18"/>
      <c r="AN307" s="18">
        <v>2</v>
      </c>
      <c r="AO307" s="18">
        <v>5</v>
      </c>
      <c r="AP307" s="18">
        <v>1</v>
      </c>
      <c r="AQ307" s="18"/>
      <c r="AR307" s="18">
        <v>2</v>
      </c>
      <c r="AS307" s="18">
        <v>2</v>
      </c>
      <c r="AT307" s="18"/>
      <c r="AU307" s="18"/>
      <c r="AV307" s="18">
        <v>3</v>
      </c>
      <c r="AW307" s="18">
        <v>1</v>
      </c>
      <c r="AX307" s="18"/>
      <c r="AY307" s="18">
        <v>3</v>
      </c>
      <c r="AZ307" s="18"/>
      <c r="BA307" s="18">
        <v>5</v>
      </c>
      <c r="BB307" s="18">
        <v>3</v>
      </c>
      <c r="BC307" s="18">
        <v>3</v>
      </c>
      <c r="BD307" s="18">
        <v>1</v>
      </c>
      <c r="BE307" s="18">
        <v>4</v>
      </c>
      <c r="BF307" s="18"/>
      <c r="BG307" s="18"/>
      <c r="BH307" s="18">
        <v>4</v>
      </c>
      <c r="BI307" s="18">
        <v>4</v>
      </c>
      <c r="BJ307" s="18">
        <v>5</v>
      </c>
      <c r="BK307" s="18">
        <v>4</v>
      </c>
      <c r="BL307" s="18"/>
      <c r="BM307" s="18">
        <v>1</v>
      </c>
      <c r="BN307" s="18">
        <v>1</v>
      </c>
      <c r="BO307" s="18"/>
      <c r="BP307" s="18">
        <v>1</v>
      </c>
      <c r="BQ307" s="18">
        <v>1</v>
      </c>
      <c r="BR307" s="18">
        <v>2</v>
      </c>
      <c r="BS307" s="18"/>
      <c r="BT307" s="18"/>
      <c r="BU307" s="18"/>
      <c r="BV307" s="18">
        <v>3</v>
      </c>
      <c r="BW307" s="18"/>
      <c r="BX307" s="18"/>
      <c r="BY307" s="19" t="e">
        <f>(BX307-BW307)/BW307</f>
        <v>#DIV/0!</v>
      </c>
    </row>
    <row r="308" spans="1:77" x14ac:dyDescent="0.35">
      <c r="A308" s="18" t="s">
        <v>5366</v>
      </c>
      <c r="B308" s="18">
        <v>1</v>
      </c>
      <c r="C308" s="18"/>
      <c r="D308" s="18"/>
      <c r="E308" s="18"/>
      <c r="F308" s="18"/>
      <c r="G308" s="18">
        <v>3</v>
      </c>
      <c r="H308" s="18"/>
      <c r="I308" s="18"/>
      <c r="J308" s="18"/>
      <c r="K308" s="18"/>
      <c r="L308" s="18"/>
      <c r="M308" s="18"/>
      <c r="N308" s="18"/>
      <c r="O308" s="18"/>
      <c r="P308" s="18">
        <v>1</v>
      </c>
      <c r="Q308" s="18">
        <v>1</v>
      </c>
      <c r="R308" s="18"/>
      <c r="S308" s="18"/>
      <c r="T308" s="18"/>
      <c r="U308" s="18"/>
      <c r="V308" s="18">
        <v>1</v>
      </c>
      <c r="W308" s="18">
        <v>1</v>
      </c>
      <c r="X308" s="18"/>
      <c r="Y308" s="18">
        <v>1</v>
      </c>
      <c r="Z308" s="18"/>
      <c r="AA308" s="18">
        <v>2</v>
      </c>
      <c r="AB308" s="18"/>
      <c r="AC308" s="18"/>
      <c r="AD308" s="18"/>
      <c r="AE308" s="18">
        <v>3</v>
      </c>
      <c r="AF308" s="18"/>
      <c r="AG308" s="18"/>
      <c r="AH308" s="18"/>
      <c r="AI308" s="18"/>
      <c r="AJ308" s="18">
        <v>1</v>
      </c>
      <c r="AK308" s="18"/>
      <c r="AL308" s="18"/>
      <c r="AM308" s="18"/>
      <c r="AN308" s="18"/>
      <c r="AO308" s="18"/>
      <c r="AP308" s="18"/>
      <c r="AQ308" s="18"/>
      <c r="AR308" s="18">
        <v>1</v>
      </c>
      <c r="AS308" s="18">
        <v>1</v>
      </c>
      <c r="AT308" s="18"/>
      <c r="AU308" s="18"/>
      <c r="AV308" s="18"/>
      <c r="AW308" s="18">
        <v>1</v>
      </c>
      <c r="AX308" s="18">
        <v>1</v>
      </c>
      <c r="AY308" s="18">
        <v>1</v>
      </c>
      <c r="AZ308" s="18"/>
      <c r="BA308" s="18"/>
      <c r="BB308" s="18"/>
      <c r="BC308" s="18"/>
      <c r="BD308" s="18"/>
      <c r="BE308" s="18"/>
      <c r="BF308" s="18"/>
      <c r="BG308" s="18">
        <v>3</v>
      </c>
      <c r="BH308" s="18">
        <v>2</v>
      </c>
      <c r="BI308" s="18"/>
      <c r="BJ308" s="18"/>
      <c r="BK308" s="18"/>
      <c r="BL308" s="18"/>
      <c r="BM308" s="18">
        <v>1</v>
      </c>
      <c r="BN308" s="18">
        <v>2</v>
      </c>
      <c r="BO308" s="18">
        <v>2</v>
      </c>
      <c r="BP308" s="18">
        <v>2</v>
      </c>
      <c r="BQ308" s="18">
        <v>1</v>
      </c>
      <c r="BR308" s="18"/>
      <c r="BS308" s="18"/>
      <c r="BT308" s="18">
        <v>1</v>
      </c>
      <c r="BU308" s="18">
        <v>2</v>
      </c>
      <c r="BV308" s="18">
        <v>2</v>
      </c>
      <c r="BW308" s="18"/>
      <c r="BX308" s="18"/>
      <c r="BY308" s="19" t="e">
        <f>(BX308-BW308)/BW308</f>
        <v>#DIV/0!</v>
      </c>
    </row>
    <row r="309" spans="1:77" x14ac:dyDescent="0.35">
      <c r="A309" s="18" t="s">
        <v>14862</v>
      </c>
      <c r="B309" s="18">
        <v>3</v>
      </c>
      <c r="C309" s="18">
        <v>9</v>
      </c>
      <c r="D309" s="18">
        <v>2</v>
      </c>
      <c r="E309" s="18">
        <v>1</v>
      </c>
      <c r="F309" s="18">
        <v>4</v>
      </c>
      <c r="G309" s="18">
        <v>4</v>
      </c>
      <c r="H309" s="18">
        <v>3</v>
      </c>
      <c r="I309" s="18">
        <v>6</v>
      </c>
      <c r="J309" s="18">
        <v>3</v>
      </c>
      <c r="K309" s="18">
        <v>3</v>
      </c>
      <c r="L309" s="18">
        <v>8</v>
      </c>
      <c r="M309" s="18">
        <v>5</v>
      </c>
      <c r="N309" s="18">
        <v>1</v>
      </c>
      <c r="O309" s="18">
        <v>2</v>
      </c>
      <c r="P309" s="18">
        <v>3</v>
      </c>
      <c r="Q309" s="18">
        <v>1</v>
      </c>
      <c r="R309" s="18"/>
      <c r="S309" s="18">
        <v>13</v>
      </c>
      <c r="T309" s="18">
        <v>10</v>
      </c>
      <c r="U309" s="18">
        <v>3</v>
      </c>
      <c r="V309" s="18">
        <v>3</v>
      </c>
      <c r="W309" s="18"/>
      <c r="X309" s="18">
        <v>1</v>
      </c>
      <c r="Y309" s="18">
        <v>2</v>
      </c>
      <c r="Z309" s="18"/>
      <c r="AA309" s="18">
        <v>1</v>
      </c>
      <c r="AB309" s="18">
        <v>3</v>
      </c>
      <c r="AC309" s="18">
        <v>2</v>
      </c>
      <c r="AD309" s="18">
        <v>3</v>
      </c>
      <c r="AE309" s="18">
        <v>8</v>
      </c>
      <c r="AF309" s="18">
        <v>4</v>
      </c>
      <c r="AG309" s="18">
        <v>2</v>
      </c>
      <c r="AH309" s="18">
        <v>6</v>
      </c>
      <c r="AI309" s="18">
        <v>1</v>
      </c>
      <c r="AJ309" s="18"/>
      <c r="AK309" s="18">
        <v>2</v>
      </c>
      <c r="AL309" s="18">
        <v>5</v>
      </c>
      <c r="AM309" s="18">
        <v>3</v>
      </c>
      <c r="AN309" s="18">
        <v>8</v>
      </c>
      <c r="AO309" s="18">
        <v>10</v>
      </c>
      <c r="AP309" s="18">
        <v>5</v>
      </c>
      <c r="AQ309" s="18">
        <v>2</v>
      </c>
      <c r="AR309" s="18">
        <v>7</v>
      </c>
      <c r="AS309" s="18">
        <v>5</v>
      </c>
      <c r="AT309" s="18">
        <v>4</v>
      </c>
      <c r="AU309" s="18">
        <v>11</v>
      </c>
      <c r="AV309" s="18">
        <v>2</v>
      </c>
      <c r="AW309" s="18">
        <v>3</v>
      </c>
      <c r="AX309" s="18">
        <v>6</v>
      </c>
      <c r="AY309" s="18">
        <v>2</v>
      </c>
      <c r="AZ309" s="18">
        <v>2</v>
      </c>
      <c r="BA309" s="18"/>
      <c r="BB309" s="18">
        <v>6</v>
      </c>
      <c r="BC309" s="18">
        <v>8</v>
      </c>
      <c r="BD309" s="18">
        <v>2</v>
      </c>
      <c r="BE309" s="18">
        <v>3</v>
      </c>
      <c r="BF309" s="18">
        <v>1</v>
      </c>
      <c r="BG309" s="18">
        <v>7</v>
      </c>
      <c r="BH309" s="18"/>
      <c r="BI309" s="18"/>
      <c r="BJ309" s="18">
        <v>3</v>
      </c>
      <c r="BK309" s="18">
        <v>1</v>
      </c>
      <c r="BL309" s="18">
        <v>5</v>
      </c>
      <c r="BM309" s="18">
        <v>2</v>
      </c>
      <c r="BN309" s="18">
        <v>4</v>
      </c>
      <c r="BO309" s="18"/>
      <c r="BP309" s="18">
        <v>1</v>
      </c>
      <c r="BQ309" s="18">
        <v>5</v>
      </c>
      <c r="BR309" s="18">
        <v>7</v>
      </c>
      <c r="BS309" s="18">
        <v>1</v>
      </c>
      <c r="BT309" s="18">
        <v>1</v>
      </c>
      <c r="BU309" s="18">
        <v>1</v>
      </c>
      <c r="BV309" s="18">
        <v>2</v>
      </c>
      <c r="BW309" s="18"/>
      <c r="BX309" s="18"/>
      <c r="BY309" s="19" t="e">
        <f>(BX309-BW309)/BW309</f>
        <v>#DIV/0!</v>
      </c>
    </row>
    <row r="310" spans="1:77" x14ac:dyDescent="0.35">
      <c r="A310" s="18" t="s">
        <v>18463</v>
      </c>
      <c r="B310" s="18">
        <v>20</v>
      </c>
      <c r="C310" s="18">
        <v>12</v>
      </c>
      <c r="D310" s="18">
        <v>3</v>
      </c>
      <c r="E310" s="18">
        <v>3</v>
      </c>
      <c r="F310" s="18">
        <v>1</v>
      </c>
      <c r="G310" s="18">
        <v>2</v>
      </c>
      <c r="H310" s="18">
        <v>2</v>
      </c>
      <c r="I310" s="18"/>
      <c r="J310" s="18"/>
      <c r="K310" s="18">
        <v>2</v>
      </c>
      <c r="L310" s="18">
        <v>1</v>
      </c>
      <c r="M310" s="18">
        <v>3</v>
      </c>
      <c r="N310" s="18">
        <v>1</v>
      </c>
      <c r="O310" s="18">
        <v>2</v>
      </c>
      <c r="P310" s="18"/>
      <c r="Q310" s="18">
        <v>2</v>
      </c>
      <c r="R310" s="18">
        <v>6</v>
      </c>
      <c r="S310" s="18">
        <v>3</v>
      </c>
      <c r="T310" s="18">
        <v>2</v>
      </c>
      <c r="U310" s="18">
        <v>1</v>
      </c>
      <c r="V310" s="18">
        <v>2</v>
      </c>
      <c r="W310" s="18">
        <v>2</v>
      </c>
      <c r="X310" s="18">
        <v>3</v>
      </c>
      <c r="Y310" s="18">
        <v>2</v>
      </c>
      <c r="Z310" s="18">
        <v>5</v>
      </c>
      <c r="AA310" s="18">
        <v>3</v>
      </c>
      <c r="AB310" s="18"/>
      <c r="AC310" s="18">
        <v>1</v>
      </c>
      <c r="AD310" s="18"/>
      <c r="AE310" s="18">
        <v>3</v>
      </c>
      <c r="AF310" s="18">
        <v>2</v>
      </c>
      <c r="AG310" s="18">
        <v>1</v>
      </c>
      <c r="AH310" s="18"/>
      <c r="AI310" s="18">
        <v>2</v>
      </c>
      <c r="AJ310" s="18"/>
      <c r="AK310" s="18"/>
      <c r="AL310" s="18">
        <v>2</v>
      </c>
      <c r="AM310" s="18">
        <v>3</v>
      </c>
      <c r="AN310" s="18"/>
      <c r="AO310" s="18"/>
      <c r="AP310" s="18">
        <v>3</v>
      </c>
      <c r="AQ310" s="18">
        <v>1</v>
      </c>
      <c r="AR310" s="18">
        <v>3</v>
      </c>
      <c r="AS310" s="18">
        <v>2</v>
      </c>
      <c r="AT310" s="18">
        <v>2</v>
      </c>
      <c r="AU310" s="18">
        <v>3</v>
      </c>
      <c r="AV310" s="18"/>
      <c r="AW310" s="18">
        <v>3</v>
      </c>
      <c r="AX310" s="18"/>
      <c r="AY310" s="18">
        <v>3</v>
      </c>
      <c r="AZ310" s="18">
        <v>5</v>
      </c>
      <c r="BA310" s="18">
        <v>2</v>
      </c>
      <c r="BB310" s="18">
        <v>3</v>
      </c>
      <c r="BC310" s="18"/>
      <c r="BD310" s="18">
        <v>3</v>
      </c>
      <c r="BE310" s="18">
        <v>5</v>
      </c>
      <c r="BF310" s="18">
        <v>1</v>
      </c>
      <c r="BG310" s="18"/>
      <c r="BH310" s="18">
        <v>1</v>
      </c>
      <c r="BI310" s="18">
        <v>7</v>
      </c>
      <c r="BJ310" s="18"/>
      <c r="BK310" s="18">
        <v>1</v>
      </c>
      <c r="BL310" s="18">
        <v>1</v>
      </c>
      <c r="BM310" s="18"/>
      <c r="BN310" s="18"/>
      <c r="BO310" s="18"/>
      <c r="BP310" s="18">
        <v>1</v>
      </c>
      <c r="BQ310" s="18">
        <v>2</v>
      </c>
      <c r="BR310" s="18">
        <v>1</v>
      </c>
      <c r="BS310" s="18">
        <v>1</v>
      </c>
      <c r="BT310" s="18">
        <v>1</v>
      </c>
      <c r="BU310" s="18">
        <v>1</v>
      </c>
      <c r="BV310" s="18">
        <v>2</v>
      </c>
      <c r="BW310" s="18"/>
      <c r="BX310" s="18"/>
      <c r="BY310" s="19" t="e">
        <f>(BX310-BW310)/BW310</f>
        <v>#DIV/0!</v>
      </c>
    </row>
    <row r="311" spans="1:77" x14ac:dyDescent="0.35">
      <c r="A311" s="18" t="s">
        <v>4915</v>
      </c>
      <c r="B311" s="18"/>
      <c r="C311" s="18">
        <v>1</v>
      </c>
      <c r="D311" s="18">
        <v>2</v>
      </c>
      <c r="E311" s="18">
        <v>2</v>
      </c>
      <c r="F311" s="18">
        <v>1</v>
      </c>
      <c r="G311" s="18">
        <v>1</v>
      </c>
      <c r="H311" s="18">
        <v>1</v>
      </c>
      <c r="I311" s="18">
        <v>2</v>
      </c>
      <c r="J311" s="18">
        <v>1</v>
      </c>
      <c r="K311" s="18">
        <v>1</v>
      </c>
      <c r="L311" s="18">
        <v>1</v>
      </c>
      <c r="M311" s="18">
        <v>1</v>
      </c>
      <c r="N311" s="18"/>
      <c r="O311" s="18">
        <v>1</v>
      </c>
      <c r="P311" s="18"/>
      <c r="Q311" s="18">
        <v>1</v>
      </c>
      <c r="R311" s="18"/>
      <c r="S311" s="18">
        <v>1</v>
      </c>
      <c r="T311" s="18">
        <v>1</v>
      </c>
      <c r="U311" s="18"/>
      <c r="V311" s="18">
        <v>1</v>
      </c>
      <c r="W311" s="18">
        <v>3</v>
      </c>
      <c r="X311" s="18">
        <v>2</v>
      </c>
      <c r="Y311" s="18">
        <v>2</v>
      </c>
      <c r="Z311" s="18"/>
      <c r="AA311" s="18">
        <v>1</v>
      </c>
      <c r="AB311" s="18"/>
      <c r="AC311" s="18">
        <v>1</v>
      </c>
      <c r="AD311" s="18">
        <v>1</v>
      </c>
      <c r="AE311" s="18">
        <v>2</v>
      </c>
      <c r="AF311" s="18">
        <v>1</v>
      </c>
      <c r="AG311" s="18"/>
      <c r="AH311" s="18">
        <v>4</v>
      </c>
      <c r="AI311" s="18">
        <v>5</v>
      </c>
      <c r="AJ311" s="18">
        <v>4</v>
      </c>
      <c r="AK311" s="18">
        <v>2</v>
      </c>
      <c r="AL311" s="18"/>
      <c r="AM311" s="18">
        <v>1</v>
      </c>
      <c r="AN311" s="18"/>
      <c r="AO311" s="18">
        <v>1</v>
      </c>
      <c r="AP311" s="18"/>
      <c r="AQ311" s="18"/>
      <c r="AR311" s="18"/>
      <c r="AS311" s="18">
        <v>1</v>
      </c>
      <c r="AT311" s="18">
        <v>2</v>
      </c>
      <c r="AU311" s="18"/>
      <c r="AV311" s="18"/>
      <c r="AW311" s="18"/>
      <c r="AX311" s="18"/>
      <c r="AY311" s="18"/>
      <c r="AZ311" s="18">
        <v>2</v>
      </c>
      <c r="BA311" s="18"/>
      <c r="BB311" s="18"/>
      <c r="BC311" s="18"/>
      <c r="BD311" s="18"/>
      <c r="BE311" s="18">
        <v>1</v>
      </c>
      <c r="BF311" s="18">
        <v>1</v>
      </c>
      <c r="BG311" s="18">
        <v>1</v>
      </c>
      <c r="BH311" s="18">
        <v>1</v>
      </c>
      <c r="BI311" s="18">
        <v>1</v>
      </c>
      <c r="BJ311" s="18">
        <v>2</v>
      </c>
      <c r="BK311" s="18"/>
      <c r="BL311" s="18">
        <v>2</v>
      </c>
      <c r="BM311" s="18">
        <v>4</v>
      </c>
      <c r="BN311" s="18">
        <v>1</v>
      </c>
      <c r="BO311" s="18">
        <v>2</v>
      </c>
      <c r="BP311" s="18"/>
      <c r="BQ311" s="18">
        <v>3</v>
      </c>
      <c r="BR311" s="18">
        <v>1</v>
      </c>
      <c r="BS311" s="18"/>
      <c r="BT311" s="18">
        <v>1</v>
      </c>
      <c r="BU311" s="18">
        <v>1</v>
      </c>
      <c r="BV311" s="18">
        <v>2</v>
      </c>
      <c r="BW311" s="18"/>
      <c r="BX311" s="18"/>
      <c r="BY311" s="19" t="e">
        <f>(BX311-BW311)/BW311</f>
        <v>#DIV/0!</v>
      </c>
    </row>
    <row r="312" spans="1:77" x14ac:dyDescent="0.35">
      <c r="A312" s="18" t="s">
        <v>12228</v>
      </c>
      <c r="B312" s="18"/>
      <c r="C312" s="18"/>
      <c r="D312" s="18"/>
      <c r="E312" s="18"/>
      <c r="F312" s="18"/>
      <c r="G312" s="18">
        <v>2</v>
      </c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>
        <v>1</v>
      </c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>
        <v>1</v>
      </c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1</v>
      </c>
      <c r="AT312" s="18"/>
      <c r="AU312" s="18"/>
      <c r="AV312" s="18"/>
      <c r="AW312" s="18"/>
      <c r="AX312" s="18"/>
      <c r="AY312" s="18"/>
      <c r="AZ312" s="18"/>
      <c r="BA312" s="18">
        <v>1</v>
      </c>
      <c r="BB312" s="18">
        <v>1</v>
      </c>
      <c r="BC312" s="18"/>
      <c r="BD312" s="18">
        <v>1</v>
      </c>
      <c r="BE312" s="18"/>
      <c r="BF312" s="18"/>
      <c r="BG312" s="18">
        <v>1</v>
      </c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>
        <v>1</v>
      </c>
      <c r="BS312" s="18">
        <v>1</v>
      </c>
      <c r="BT312" s="18"/>
      <c r="BU312" s="18">
        <v>1</v>
      </c>
      <c r="BV312" s="18">
        <v>2</v>
      </c>
      <c r="BW312" s="18"/>
      <c r="BX312" s="18"/>
      <c r="BY312" s="19" t="e">
        <f>(BX312-BW312)/BW312</f>
        <v>#DIV/0!</v>
      </c>
    </row>
    <row r="313" spans="1:77" x14ac:dyDescent="0.35">
      <c r="A313" s="18" t="s">
        <v>12878</v>
      </c>
      <c r="B313" s="18"/>
      <c r="C313" s="18"/>
      <c r="D313" s="18"/>
      <c r="E313" s="18">
        <v>1</v>
      </c>
      <c r="F313" s="18">
        <v>1</v>
      </c>
      <c r="G313" s="18">
        <v>1</v>
      </c>
      <c r="H313" s="18">
        <v>1</v>
      </c>
      <c r="I313" s="18">
        <v>1</v>
      </c>
      <c r="J313" s="18"/>
      <c r="K313" s="18"/>
      <c r="L313" s="18"/>
      <c r="M313" s="18"/>
      <c r="N313" s="18"/>
      <c r="O313" s="18"/>
      <c r="P313" s="18"/>
      <c r="Q313" s="18"/>
      <c r="R313" s="18"/>
      <c r="S313" s="18">
        <v>1</v>
      </c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>
        <v>1</v>
      </c>
      <c r="AI313" s="18">
        <v>1</v>
      </c>
      <c r="AJ313" s="18"/>
      <c r="AK313" s="18"/>
      <c r="AL313" s="18">
        <v>1</v>
      </c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>
        <v>1</v>
      </c>
      <c r="BC313" s="18">
        <v>1</v>
      </c>
      <c r="BD313" s="18"/>
      <c r="BE313" s="18"/>
      <c r="BF313" s="18"/>
      <c r="BG313" s="18"/>
      <c r="BH313" s="18"/>
      <c r="BI313" s="18"/>
      <c r="BJ313" s="18">
        <v>2</v>
      </c>
      <c r="BK313" s="18"/>
      <c r="BL313" s="18"/>
      <c r="BM313" s="18"/>
      <c r="BN313" s="18"/>
      <c r="BO313" s="18">
        <v>1</v>
      </c>
      <c r="BP313" s="18"/>
      <c r="BQ313" s="18">
        <v>2</v>
      </c>
      <c r="BR313" s="18"/>
      <c r="BS313" s="18"/>
      <c r="BT313" s="18"/>
      <c r="BU313" s="18">
        <v>1</v>
      </c>
      <c r="BV313" s="18">
        <v>2</v>
      </c>
      <c r="BW313" s="18"/>
      <c r="BX313" s="18"/>
      <c r="BY313" s="19" t="e">
        <f>(BX313-BW313)/BW313</f>
        <v>#DIV/0!</v>
      </c>
    </row>
    <row r="314" spans="1:77" x14ac:dyDescent="0.35">
      <c r="A314" s="18" t="s">
        <v>12851</v>
      </c>
      <c r="B314" s="18"/>
      <c r="C314" s="18"/>
      <c r="D314" s="18"/>
      <c r="E314" s="18"/>
      <c r="F314" s="18">
        <v>3</v>
      </c>
      <c r="G314" s="18">
        <v>1</v>
      </c>
      <c r="H314" s="18">
        <v>1</v>
      </c>
      <c r="I314" s="18"/>
      <c r="J314" s="18"/>
      <c r="K314" s="18"/>
      <c r="L314" s="18"/>
      <c r="M314" s="18"/>
      <c r="N314" s="18"/>
      <c r="O314" s="18"/>
      <c r="P314" s="18">
        <v>5</v>
      </c>
      <c r="Q314" s="18"/>
      <c r="R314" s="18"/>
      <c r="S314" s="18"/>
      <c r="T314" s="18">
        <v>1</v>
      </c>
      <c r="U314" s="18">
        <v>1</v>
      </c>
      <c r="V314" s="18"/>
      <c r="W314" s="18">
        <v>2</v>
      </c>
      <c r="X314" s="18">
        <v>1</v>
      </c>
      <c r="Y314" s="18"/>
      <c r="Z314" s="18"/>
      <c r="AA314" s="18"/>
      <c r="AB314" s="18"/>
      <c r="AC314" s="18"/>
      <c r="AD314" s="18">
        <v>1</v>
      </c>
      <c r="AE314" s="18">
        <v>2</v>
      </c>
      <c r="AF314" s="18"/>
      <c r="AG314" s="18"/>
      <c r="AH314" s="18">
        <v>5</v>
      </c>
      <c r="AI314" s="18"/>
      <c r="AJ314" s="18">
        <v>1</v>
      </c>
      <c r="AK314" s="18"/>
      <c r="AL314" s="18"/>
      <c r="AM314" s="18">
        <v>2</v>
      </c>
      <c r="AN314" s="18"/>
      <c r="AO314" s="18">
        <v>1</v>
      </c>
      <c r="AP314" s="18"/>
      <c r="AQ314" s="18"/>
      <c r="AR314" s="18">
        <v>3</v>
      </c>
      <c r="AS314" s="18">
        <v>2</v>
      </c>
      <c r="AT314" s="18">
        <v>1</v>
      </c>
      <c r="AU314" s="18"/>
      <c r="AV314" s="18"/>
      <c r="AW314" s="18">
        <v>2</v>
      </c>
      <c r="AX314" s="18"/>
      <c r="AY314" s="18"/>
      <c r="AZ314" s="18"/>
      <c r="BA314" s="18">
        <v>1</v>
      </c>
      <c r="BB314" s="18">
        <v>2</v>
      </c>
      <c r="BC314" s="18"/>
      <c r="BD314" s="18"/>
      <c r="BE314" s="18">
        <v>1</v>
      </c>
      <c r="BF314" s="18"/>
      <c r="BG314" s="18"/>
      <c r="BH314" s="18"/>
      <c r="BI314" s="18">
        <v>1</v>
      </c>
      <c r="BJ314" s="18"/>
      <c r="BK314" s="18">
        <v>1</v>
      </c>
      <c r="BL314" s="18">
        <v>1</v>
      </c>
      <c r="BM314" s="18">
        <v>1</v>
      </c>
      <c r="BN314" s="18"/>
      <c r="BO314" s="18"/>
      <c r="BP314" s="18">
        <v>1</v>
      </c>
      <c r="BQ314" s="18"/>
      <c r="BR314" s="18"/>
      <c r="BS314" s="18"/>
      <c r="BT314" s="18"/>
      <c r="BU314" s="18">
        <v>1</v>
      </c>
      <c r="BV314" s="18">
        <v>2</v>
      </c>
      <c r="BW314" s="18"/>
      <c r="BX314" s="18"/>
      <c r="BY314" s="19" t="e">
        <f>(BX314-BW314)/BW314</f>
        <v>#DIV/0!</v>
      </c>
    </row>
    <row r="315" spans="1:77" x14ac:dyDescent="0.35">
      <c r="A315" s="18" t="s">
        <v>3242</v>
      </c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7</v>
      </c>
      <c r="BK315" s="18">
        <v>1</v>
      </c>
      <c r="BL315" s="18"/>
      <c r="BM315" s="18">
        <v>2</v>
      </c>
      <c r="BN315" s="18">
        <v>1</v>
      </c>
      <c r="BO315" s="18">
        <v>1</v>
      </c>
      <c r="BP315" s="18"/>
      <c r="BQ315" s="18"/>
      <c r="BR315" s="18">
        <v>2</v>
      </c>
      <c r="BS315" s="18">
        <v>1</v>
      </c>
      <c r="BT315" s="18">
        <v>4</v>
      </c>
      <c r="BU315" s="18"/>
      <c r="BV315" s="18">
        <v>2</v>
      </c>
      <c r="BW315" s="18"/>
      <c r="BX315" s="18"/>
      <c r="BY315" s="19" t="e">
        <f>(BX315-BW315)/BW315</f>
        <v>#DIV/0!</v>
      </c>
    </row>
    <row r="316" spans="1:77" x14ac:dyDescent="0.35">
      <c r="A316" s="18" t="s">
        <v>4185</v>
      </c>
      <c r="B316" s="18"/>
      <c r="C316" s="18"/>
      <c r="D316" s="18"/>
      <c r="E316" s="18"/>
      <c r="F316" s="18"/>
      <c r="G316" s="18">
        <v>1</v>
      </c>
      <c r="H316" s="18"/>
      <c r="I316" s="18">
        <v>3</v>
      </c>
      <c r="J316" s="18">
        <v>1</v>
      </c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>
        <v>1</v>
      </c>
      <c r="AL316" s="18"/>
      <c r="AM316" s="18"/>
      <c r="AN316" s="18"/>
      <c r="AO316" s="18"/>
      <c r="AP316" s="18"/>
      <c r="AQ316" s="18"/>
      <c r="AR316" s="18"/>
      <c r="AS316" s="18">
        <v>2</v>
      </c>
      <c r="AT316" s="18"/>
      <c r="AU316" s="18"/>
      <c r="AV316" s="18"/>
      <c r="AW316" s="18">
        <v>1</v>
      </c>
      <c r="AX316" s="18"/>
      <c r="AY316" s="18"/>
      <c r="AZ316" s="18">
        <v>1</v>
      </c>
      <c r="BA316" s="18"/>
      <c r="BB316" s="18">
        <v>1</v>
      </c>
      <c r="BC316" s="18"/>
      <c r="BD316" s="18"/>
      <c r="BE316" s="18"/>
      <c r="BF316" s="18"/>
      <c r="BG316" s="18"/>
      <c r="BH316" s="18"/>
      <c r="BI316" s="18">
        <v>1</v>
      </c>
      <c r="BJ316" s="18"/>
      <c r="BK316" s="18"/>
      <c r="BL316" s="18"/>
      <c r="BM316" s="18"/>
      <c r="BN316" s="18">
        <v>1</v>
      </c>
      <c r="BO316" s="18"/>
      <c r="BP316" s="18">
        <v>1</v>
      </c>
      <c r="BQ316" s="18">
        <v>1</v>
      </c>
      <c r="BR316" s="18">
        <v>2</v>
      </c>
      <c r="BS316" s="18"/>
      <c r="BT316" s="18">
        <v>1</v>
      </c>
      <c r="BU316" s="18"/>
      <c r="BV316" s="18">
        <v>2</v>
      </c>
      <c r="BW316" s="18"/>
      <c r="BX316" s="18"/>
      <c r="BY316" s="19" t="e">
        <f>(BX316-BW316)/BW316</f>
        <v>#DIV/0!</v>
      </c>
    </row>
    <row r="317" spans="1:77" x14ac:dyDescent="0.35">
      <c r="A317" s="18" t="s">
        <v>4825</v>
      </c>
      <c r="B317" s="18">
        <v>5</v>
      </c>
      <c r="C317" s="18">
        <v>2</v>
      </c>
      <c r="D317" s="18">
        <v>4</v>
      </c>
      <c r="E317" s="18"/>
      <c r="F317" s="18">
        <v>2</v>
      </c>
      <c r="G317" s="18">
        <v>3</v>
      </c>
      <c r="H317" s="18"/>
      <c r="I317" s="18">
        <v>1</v>
      </c>
      <c r="J317" s="18">
        <v>1</v>
      </c>
      <c r="K317" s="18"/>
      <c r="L317" s="18"/>
      <c r="M317" s="18">
        <v>1</v>
      </c>
      <c r="N317" s="18"/>
      <c r="O317" s="18"/>
      <c r="P317" s="18">
        <v>2</v>
      </c>
      <c r="Q317" s="18">
        <v>1</v>
      </c>
      <c r="R317" s="18"/>
      <c r="S317" s="18">
        <v>1</v>
      </c>
      <c r="T317" s="18">
        <v>1</v>
      </c>
      <c r="U317" s="18">
        <v>1</v>
      </c>
      <c r="V317" s="18"/>
      <c r="W317" s="18"/>
      <c r="X317" s="18">
        <v>2</v>
      </c>
      <c r="Y317" s="18">
        <v>1</v>
      </c>
      <c r="Z317" s="18">
        <v>3</v>
      </c>
      <c r="AA317" s="18">
        <v>6</v>
      </c>
      <c r="AB317" s="18">
        <v>1</v>
      </c>
      <c r="AC317" s="18">
        <v>3</v>
      </c>
      <c r="AD317" s="18">
        <v>1</v>
      </c>
      <c r="AE317" s="18">
        <v>1</v>
      </c>
      <c r="AF317" s="18">
        <v>2</v>
      </c>
      <c r="AG317" s="18">
        <v>3</v>
      </c>
      <c r="AH317" s="18">
        <v>3</v>
      </c>
      <c r="AI317" s="18">
        <v>2</v>
      </c>
      <c r="AJ317" s="18">
        <v>2</v>
      </c>
      <c r="AK317" s="18">
        <v>2</v>
      </c>
      <c r="AL317" s="18">
        <v>2</v>
      </c>
      <c r="AM317" s="18"/>
      <c r="AN317" s="18">
        <v>1</v>
      </c>
      <c r="AO317" s="18"/>
      <c r="AP317" s="18"/>
      <c r="AQ317" s="18">
        <v>1</v>
      </c>
      <c r="AR317" s="18">
        <v>2</v>
      </c>
      <c r="AS317" s="18">
        <v>1</v>
      </c>
      <c r="AT317" s="18">
        <v>1</v>
      </c>
      <c r="AU317" s="18">
        <v>2</v>
      </c>
      <c r="AV317" s="18">
        <v>2</v>
      </c>
      <c r="AW317" s="18">
        <v>1</v>
      </c>
      <c r="AX317" s="18">
        <v>2</v>
      </c>
      <c r="AY317" s="18">
        <v>1</v>
      </c>
      <c r="AZ317" s="18"/>
      <c r="BA317" s="18"/>
      <c r="BB317" s="18">
        <v>2</v>
      </c>
      <c r="BC317" s="18"/>
      <c r="BD317" s="18">
        <v>2</v>
      </c>
      <c r="BE317" s="18">
        <v>2</v>
      </c>
      <c r="BF317" s="18">
        <v>2</v>
      </c>
      <c r="BG317" s="18">
        <v>2</v>
      </c>
      <c r="BH317" s="18">
        <v>6</v>
      </c>
      <c r="BI317" s="18">
        <v>2</v>
      </c>
      <c r="BJ317" s="18"/>
      <c r="BK317" s="18">
        <v>3</v>
      </c>
      <c r="BL317" s="18"/>
      <c r="BM317" s="18">
        <v>1</v>
      </c>
      <c r="BN317" s="18"/>
      <c r="BO317" s="18"/>
      <c r="BP317" s="18"/>
      <c r="BQ317" s="18"/>
      <c r="BR317" s="18">
        <v>1</v>
      </c>
      <c r="BS317" s="18">
        <v>1</v>
      </c>
      <c r="BT317" s="18"/>
      <c r="BU317" s="18"/>
      <c r="BV317" s="18">
        <v>2</v>
      </c>
      <c r="BW317" s="18"/>
      <c r="BX317" s="18"/>
      <c r="BY317" s="19" t="e">
        <f>(BX317-BW317)/BW317</f>
        <v>#DIV/0!</v>
      </c>
    </row>
    <row r="318" spans="1:77" x14ac:dyDescent="0.35">
      <c r="A318" s="18" t="s">
        <v>27633</v>
      </c>
      <c r="B318" s="18"/>
      <c r="C318" s="18"/>
      <c r="D318" s="18">
        <v>2</v>
      </c>
      <c r="E318" s="18"/>
      <c r="F318" s="18"/>
      <c r="G318" s="18">
        <v>1</v>
      </c>
      <c r="H318" s="18">
        <v>3</v>
      </c>
      <c r="I318" s="18">
        <v>2</v>
      </c>
      <c r="J318" s="18">
        <v>1</v>
      </c>
      <c r="K318" s="18"/>
      <c r="L318" s="18">
        <v>2</v>
      </c>
      <c r="M318" s="18"/>
      <c r="N318" s="18">
        <v>1</v>
      </c>
      <c r="O318" s="18"/>
      <c r="P318" s="18"/>
      <c r="Q318" s="18"/>
      <c r="R318" s="18"/>
      <c r="S318" s="18"/>
      <c r="T318" s="18"/>
      <c r="U318" s="18"/>
      <c r="V318" s="18">
        <v>1</v>
      </c>
      <c r="W318" s="18"/>
      <c r="X318" s="18">
        <v>3</v>
      </c>
      <c r="Y318" s="18">
        <v>3</v>
      </c>
      <c r="Z318" s="18">
        <v>2</v>
      </c>
      <c r="AA318" s="18">
        <v>2</v>
      </c>
      <c r="AB318" s="18"/>
      <c r="AC318" s="18"/>
      <c r="AD318" s="18">
        <v>1</v>
      </c>
      <c r="AE318" s="18">
        <v>2</v>
      </c>
      <c r="AF318" s="18">
        <v>1</v>
      </c>
      <c r="AG318" s="18">
        <v>1</v>
      </c>
      <c r="AH318" s="18">
        <v>1</v>
      </c>
      <c r="AI318" s="18"/>
      <c r="AJ318" s="18">
        <v>1</v>
      </c>
      <c r="AK318" s="18">
        <v>2</v>
      </c>
      <c r="AL318" s="18">
        <v>1</v>
      </c>
      <c r="AM318" s="18"/>
      <c r="AN318" s="18">
        <v>1</v>
      </c>
      <c r="AO318" s="18"/>
      <c r="AP318" s="18">
        <v>1</v>
      </c>
      <c r="AQ318" s="18">
        <v>1</v>
      </c>
      <c r="AR318" s="18">
        <v>1</v>
      </c>
      <c r="AS318" s="18">
        <v>1</v>
      </c>
      <c r="AT318" s="18">
        <v>1</v>
      </c>
      <c r="AU318" s="18"/>
      <c r="AV318" s="18">
        <v>1</v>
      </c>
      <c r="AW318" s="18"/>
      <c r="AX318" s="18"/>
      <c r="AY318" s="18"/>
      <c r="AZ318" s="18"/>
      <c r="BA318" s="18"/>
      <c r="BB318" s="18">
        <v>1</v>
      </c>
      <c r="BC318" s="18">
        <v>1</v>
      </c>
      <c r="BD318" s="18"/>
      <c r="BE318" s="18">
        <v>1</v>
      </c>
      <c r="BF318" s="18"/>
      <c r="BG318" s="18">
        <v>1</v>
      </c>
      <c r="BH318" s="18"/>
      <c r="BI318" s="18"/>
      <c r="BJ318" s="18"/>
      <c r="BK318" s="18"/>
      <c r="BL318" s="18"/>
      <c r="BM318" s="18">
        <v>1</v>
      </c>
      <c r="BN318" s="18"/>
      <c r="BO318" s="18"/>
      <c r="BP318" s="18">
        <v>2</v>
      </c>
      <c r="BQ318" s="18">
        <v>1</v>
      </c>
      <c r="BR318" s="18"/>
      <c r="BS318" s="18"/>
      <c r="BT318" s="18"/>
      <c r="BU318" s="18"/>
      <c r="BV318" s="18">
        <v>2</v>
      </c>
      <c r="BW318" s="18"/>
      <c r="BX318" s="18"/>
      <c r="BY318" s="19" t="e">
        <f>(BX318-BW318)/BW318</f>
        <v>#DIV/0!</v>
      </c>
    </row>
    <row r="319" spans="1:77" x14ac:dyDescent="0.35">
      <c r="A319" s="18" t="s">
        <v>13505</v>
      </c>
      <c r="B319" s="18"/>
      <c r="C319" s="18"/>
      <c r="D319" s="18"/>
      <c r="E319" s="18"/>
      <c r="F319" s="18">
        <v>3</v>
      </c>
      <c r="G319" s="18">
        <v>1</v>
      </c>
      <c r="H319" s="18"/>
      <c r="I319" s="18">
        <v>4</v>
      </c>
      <c r="J319" s="18">
        <v>1</v>
      </c>
      <c r="K319" s="18"/>
      <c r="L319" s="18">
        <v>1</v>
      </c>
      <c r="M319" s="18"/>
      <c r="N319" s="18"/>
      <c r="O319" s="18">
        <v>1</v>
      </c>
      <c r="P319" s="18">
        <v>2</v>
      </c>
      <c r="Q319" s="18"/>
      <c r="R319" s="18"/>
      <c r="S319" s="18">
        <v>2</v>
      </c>
      <c r="T319" s="18">
        <v>1</v>
      </c>
      <c r="U319" s="18">
        <v>1</v>
      </c>
      <c r="V319" s="18"/>
      <c r="W319" s="18">
        <v>1</v>
      </c>
      <c r="X319" s="18">
        <v>1</v>
      </c>
      <c r="Y319" s="18"/>
      <c r="Z319" s="18"/>
      <c r="AA319" s="18">
        <v>2</v>
      </c>
      <c r="AB319" s="18"/>
      <c r="AC319" s="18"/>
      <c r="AD319" s="18"/>
      <c r="AE319" s="18"/>
      <c r="AF319" s="18">
        <v>1</v>
      </c>
      <c r="AG319" s="18">
        <v>1</v>
      </c>
      <c r="AH319" s="18"/>
      <c r="AI319" s="18">
        <v>2</v>
      </c>
      <c r="AJ319" s="18"/>
      <c r="AK319" s="18"/>
      <c r="AL319" s="18"/>
      <c r="AM319" s="18"/>
      <c r="AN319" s="18"/>
      <c r="AO319" s="18">
        <v>1</v>
      </c>
      <c r="AP319" s="18"/>
      <c r="AQ319" s="18">
        <v>1</v>
      </c>
      <c r="AR319" s="18"/>
      <c r="AS319" s="18"/>
      <c r="AT319" s="18">
        <v>1</v>
      </c>
      <c r="AU319" s="18"/>
      <c r="AV319" s="18">
        <v>3</v>
      </c>
      <c r="AW319" s="18"/>
      <c r="AX319" s="18"/>
      <c r="AY319" s="18">
        <v>1</v>
      </c>
      <c r="AZ319" s="18"/>
      <c r="BA319" s="18"/>
      <c r="BB319" s="18"/>
      <c r="BC319" s="18"/>
      <c r="BD319" s="18"/>
      <c r="BE319" s="18">
        <v>1</v>
      </c>
      <c r="BF319" s="18"/>
      <c r="BG319" s="18">
        <v>1</v>
      </c>
      <c r="BH319" s="18">
        <v>1</v>
      </c>
      <c r="BI319" s="18"/>
      <c r="BJ319" s="18">
        <v>1</v>
      </c>
      <c r="BK319" s="18">
        <v>1</v>
      </c>
      <c r="BL319" s="18">
        <v>1</v>
      </c>
      <c r="BM319" s="18">
        <v>1</v>
      </c>
      <c r="BN319" s="18"/>
      <c r="BO319" s="18"/>
      <c r="BP319" s="18"/>
      <c r="BQ319" s="18"/>
      <c r="BR319" s="18"/>
      <c r="BS319" s="18"/>
      <c r="BT319" s="18"/>
      <c r="BU319" s="18"/>
      <c r="BV319" s="18">
        <v>2</v>
      </c>
      <c r="BW319" s="18"/>
      <c r="BX319" s="18"/>
      <c r="BY319" s="19" t="e">
        <f>(BX319-BW319)/BW319</f>
        <v>#DIV/0!</v>
      </c>
    </row>
    <row r="320" spans="1:77" x14ac:dyDescent="0.35">
      <c r="A320" s="18" t="s">
        <v>7495</v>
      </c>
      <c r="B320" s="18"/>
      <c r="C320" s="18"/>
      <c r="D320" s="18"/>
      <c r="E320" s="18">
        <v>1</v>
      </c>
      <c r="F320" s="18">
        <v>3</v>
      </c>
      <c r="G320" s="18">
        <v>1</v>
      </c>
      <c r="H320" s="18">
        <v>1</v>
      </c>
      <c r="I320" s="18">
        <v>4</v>
      </c>
      <c r="J320" s="18">
        <v>4</v>
      </c>
      <c r="K320" s="18">
        <v>2</v>
      </c>
      <c r="L320" s="18">
        <v>3</v>
      </c>
      <c r="M320" s="18"/>
      <c r="N320" s="18">
        <v>1</v>
      </c>
      <c r="O320" s="18"/>
      <c r="P320" s="18">
        <v>3</v>
      </c>
      <c r="Q320" s="18"/>
      <c r="R320" s="18">
        <v>1</v>
      </c>
      <c r="S320" s="18">
        <v>5</v>
      </c>
      <c r="T320" s="18"/>
      <c r="U320" s="18">
        <v>2</v>
      </c>
      <c r="V320" s="18">
        <v>1</v>
      </c>
      <c r="W320" s="18"/>
      <c r="X320" s="18"/>
      <c r="Y320" s="18">
        <v>1</v>
      </c>
      <c r="Z320" s="18">
        <v>1</v>
      </c>
      <c r="AA320" s="18">
        <v>2</v>
      </c>
      <c r="AB320" s="18">
        <v>4</v>
      </c>
      <c r="AC320" s="18"/>
      <c r="AD320" s="18">
        <v>3</v>
      </c>
      <c r="AE320" s="18">
        <v>2</v>
      </c>
      <c r="AF320" s="18"/>
      <c r="AG320" s="18">
        <v>1</v>
      </c>
      <c r="AH320" s="18">
        <v>1</v>
      </c>
      <c r="AI320" s="18">
        <v>1</v>
      </c>
      <c r="AJ320" s="18">
        <v>1</v>
      </c>
      <c r="AK320" s="18">
        <v>1</v>
      </c>
      <c r="AL320" s="18">
        <v>2</v>
      </c>
      <c r="AM320" s="18"/>
      <c r="AN320" s="18"/>
      <c r="AO320" s="18">
        <v>2</v>
      </c>
      <c r="AP320" s="18"/>
      <c r="AQ320" s="18">
        <v>1</v>
      </c>
      <c r="AR320" s="18">
        <v>1</v>
      </c>
      <c r="AS320" s="18">
        <v>1</v>
      </c>
      <c r="AT320" s="18">
        <v>1</v>
      </c>
      <c r="AU320" s="18"/>
      <c r="AV320" s="18"/>
      <c r="AW320" s="18"/>
      <c r="AX320" s="18"/>
      <c r="AY320" s="18"/>
      <c r="AZ320" s="18"/>
      <c r="BA320" s="18"/>
      <c r="BB320" s="18"/>
      <c r="BC320" s="18">
        <v>6</v>
      </c>
      <c r="BD320" s="18">
        <v>2</v>
      </c>
      <c r="BE320" s="18"/>
      <c r="BF320" s="18">
        <v>3</v>
      </c>
      <c r="BG320" s="18">
        <v>1</v>
      </c>
      <c r="BH320" s="18">
        <v>1</v>
      </c>
      <c r="BI320" s="18"/>
      <c r="BJ320" s="18">
        <v>1</v>
      </c>
      <c r="BK320" s="18"/>
      <c r="BL320" s="18"/>
      <c r="BM320" s="18">
        <v>1</v>
      </c>
      <c r="BN320" s="18">
        <v>3</v>
      </c>
      <c r="BO320" s="18">
        <v>4</v>
      </c>
      <c r="BP320" s="18">
        <v>4</v>
      </c>
      <c r="BQ320" s="18">
        <v>9</v>
      </c>
      <c r="BR320" s="18">
        <v>1</v>
      </c>
      <c r="BS320" s="18">
        <v>3</v>
      </c>
      <c r="BT320" s="18">
        <v>2</v>
      </c>
      <c r="BU320" s="18">
        <v>5</v>
      </c>
      <c r="BV320" s="18">
        <v>1</v>
      </c>
      <c r="BW320" s="18"/>
      <c r="BX320" s="18"/>
      <c r="BY320" s="19" t="e">
        <f>(BX320-BW320)/BW320</f>
        <v>#DIV/0!</v>
      </c>
    </row>
    <row r="321" spans="1:77" x14ac:dyDescent="0.35">
      <c r="A321" s="18" t="s">
        <v>16496</v>
      </c>
      <c r="B321" s="18"/>
      <c r="C321" s="18"/>
      <c r="D321" s="18">
        <v>1</v>
      </c>
      <c r="E321" s="18">
        <v>1</v>
      </c>
      <c r="F321" s="18">
        <v>1</v>
      </c>
      <c r="G321" s="18">
        <v>3</v>
      </c>
      <c r="H321" s="18">
        <v>4</v>
      </c>
      <c r="I321" s="18">
        <v>1</v>
      </c>
      <c r="J321" s="18"/>
      <c r="K321" s="18"/>
      <c r="L321" s="18">
        <v>2</v>
      </c>
      <c r="M321" s="18">
        <v>1</v>
      </c>
      <c r="N321" s="18">
        <v>1</v>
      </c>
      <c r="O321" s="18"/>
      <c r="P321" s="18">
        <v>2</v>
      </c>
      <c r="Q321" s="18"/>
      <c r="R321" s="18">
        <v>2</v>
      </c>
      <c r="S321" s="18"/>
      <c r="T321" s="18"/>
      <c r="U321" s="18">
        <v>2</v>
      </c>
      <c r="V321" s="18"/>
      <c r="W321" s="18"/>
      <c r="X321" s="18"/>
      <c r="Y321" s="18"/>
      <c r="Z321" s="18"/>
      <c r="AA321" s="18"/>
      <c r="AB321" s="18"/>
      <c r="AC321" s="18"/>
      <c r="AD321" s="18"/>
      <c r="AE321" s="18">
        <v>1</v>
      </c>
      <c r="AF321" s="18"/>
      <c r="AG321" s="18">
        <v>1</v>
      </c>
      <c r="AH321" s="18"/>
      <c r="AI321" s="18"/>
      <c r="AJ321" s="18"/>
      <c r="AK321" s="18"/>
      <c r="AL321" s="18">
        <v>3</v>
      </c>
      <c r="AM321" s="18">
        <v>1</v>
      </c>
      <c r="AN321" s="18">
        <v>1</v>
      </c>
      <c r="AO321" s="18">
        <v>1</v>
      </c>
      <c r="AP321" s="18">
        <v>1</v>
      </c>
      <c r="AQ321" s="18"/>
      <c r="AR321" s="18"/>
      <c r="AS321" s="18">
        <v>2</v>
      </c>
      <c r="AT321" s="18">
        <v>1</v>
      </c>
      <c r="AU321" s="18"/>
      <c r="AV321" s="18"/>
      <c r="AW321" s="18"/>
      <c r="AX321" s="18">
        <v>1</v>
      </c>
      <c r="AY321" s="18"/>
      <c r="AZ321" s="18">
        <v>2</v>
      </c>
      <c r="BA321" s="18"/>
      <c r="BB321" s="18">
        <v>1</v>
      </c>
      <c r="BC321" s="18">
        <v>1</v>
      </c>
      <c r="BD321" s="18"/>
      <c r="BE321" s="18"/>
      <c r="BF321" s="18">
        <v>1</v>
      </c>
      <c r="BG321" s="18"/>
      <c r="BH321" s="18"/>
      <c r="BI321" s="18"/>
      <c r="BJ321" s="18"/>
      <c r="BK321" s="18">
        <v>1</v>
      </c>
      <c r="BL321" s="18">
        <v>1</v>
      </c>
      <c r="BM321" s="18">
        <v>3</v>
      </c>
      <c r="BN321" s="18"/>
      <c r="BO321" s="18"/>
      <c r="BP321" s="18"/>
      <c r="BQ321" s="18">
        <v>3</v>
      </c>
      <c r="BR321" s="18">
        <v>3</v>
      </c>
      <c r="BS321" s="18"/>
      <c r="BT321" s="18"/>
      <c r="BU321" s="18">
        <v>5</v>
      </c>
      <c r="BV321" s="18">
        <v>1</v>
      </c>
      <c r="BW321" s="18"/>
      <c r="BX321" s="18"/>
      <c r="BY321" s="19" t="e">
        <f>(BX321-BW321)/BW321</f>
        <v>#DIV/0!</v>
      </c>
    </row>
    <row r="322" spans="1:77" x14ac:dyDescent="0.35">
      <c r="A322" s="18" t="s">
        <v>21860</v>
      </c>
      <c r="B322" s="18">
        <v>1</v>
      </c>
      <c r="C322" s="18"/>
      <c r="D322" s="18">
        <v>1</v>
      </c>
      <c r="E322" s="18"/>
      <c r="F322" s="18"/>
      <c r="G322" s="18">
        <v>2</v>
      </c>
      <c r="H322" s="18"/>
      <c r="I322" s="18"/>
      <c r="J322" s="18"/>
      <c r="K322" s="18"/>
      <c r="L322" s="18">
        <v>1</v>
      </c>
      <c r="M322" s="18">
        <v>1</v>
      </c>
      <c r="N322" s="18">
        <v>1</v>
      </c>
      <c r="O322" s="18">
        <v>1</v>
      </c>
      <c r="P322" s="18">
        <v>2</v>
      </c>
      <c r="Q322" s="18"/>
      <c r="R322" s="18"/>
      <c r="S322" s="18">
        <v>1</v>
      </c>
      <c r="T322" s="18">
        <v>2</v>
      </c>
      <c r="U322" s="18">
        <v>1</v>
      </c>
      <c r="V322" s="18"/>
      <c r="W322" s="18"/>
      <c r="X322" s="18"/>
      <c r="Y322" s="18"/>
      <c r="Z322" s="18"/>
      <c r="AA322" s="18">
        <v>1</v>
      </c>
      <c r="AB322" s="18"/>
      <c r="AC322" s="18"/>
      <c r="AD322" s="18">
        <v>2</v>
      </c>
      <c r="AE322" s="18">
        <v>1</v>
      </c>
      <c r="AF322" s="18"/>
      <c r="AG322" s="18">
        <v>1</v>
      </c>
      <c r="AH322" s="18"/>
      <c r="AI322" s="18">
        <v>1</v>
      </c>
      <c r="AJ322" s="18"/>
      <c r="AK322" s="18"/>
      <c r="AL322" s="18"/>
      <c r="AM322" s="18"/>
      <c r="AN322" s="18"/>
      <c r="AO322" s="18"/>
      <c r="AP322" s="18"/>
      <c r="AQ322" s="18"/>
      <c r="AR322" s="18">
        <v>5</v>
      </c>
      <c r="AS322" s="18"/>
      <c r="AT322" s="18"/>
      <c r="AU322" s="18">
        <v>3</v>
      </c>
      <c r="AV322" s="18">
        <v>1</v>
      </c>
      <c r="AW322" s="18"/>
      <c r="AX322" s="18">
        <v>1</v>
      </c>
      <c r="AY322" s="18"/>
      <c r="AZ322" s="18"/>
      <c r="BA322" s="18"/>
      <c r="BB322" s="18"/>
      <c r="BC322" s="18"/>
      <c r="BD322" s="18">
        <v>1</v>
      </c>
      <c r="BE322" s="18"/>
      <c r="BF322" s="18"/>
      <c r="BG322" s="18"/>
      <c r="BH322" s="18"/>
      <c r="BI322" s="18"/>
      <c r="BJ322" s="18">
        <v>1</v>
      </c>
      <c r="BK322" s="18">
        <v>3</v>
      </c>
      <c r="BL322" s="18">
        <v>1</v>
      </c>
      <c r="BM322" s="18"/>
      <c r="BN322" s="18">
        <v>1</v>
      </c>
      <c r="BO322" s="18"/>
      <c r="BP322" s="18">
        <v>1</v>
      </c>
      <c r="BQ322" s="18">
        <v>1</v>
      </c>
      <c r="BR322" s="18">
        <v>2</v>
      </c>
      <c r="BS322" s="18">
        <v>1</v>
      </c>
      <c r="BT322" s="18">
        <v>2</v>
      </c>
      <c r="BU322" s="18">
        <v>3</v>
      </c>
      <c r="BV322" s="18">
        <v>1</v>
      </c>
      <c r="BW322" s="18"/>
      <c r="BX322" s="18"/>
      <c r="BY322" s="19" t="e">
        <f>(BX322-BW322)/BW322</f>
        <v>#DIV/0!</v>
      </c>
    </row>
    <row r="323" spans="1:77" x14ac:dyDescent="0.35">
      <c r="A323" s="18" t="s">
        <v>22453</v>
      </c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>
        <v>6</v>
      </c>
      <c r="BH323" s="18">
        <v>1</v>
      </c>
      <c r="BI323" s="18">
        <v>4</v>
      </c>
      <c r="BJ323" s="18"/>
      <c r="BK323" s="18">
        <v>3</v>
      </c>
      <c r="BL323" s="18">
        <v>1</v>
      </c>
      <c r="BM323" s="18">
        <v>1</v>
      </c>
      <c r="BN323" s="18"/>
      <c r="BO323" s="18"/>
      <c r="BP323" s="18">
        <v>1</v>
      </c>
      <c r="BQ323" s="18">
        <v>4</v>
      </c>
      <c r="BR323" s="18">
        <v>7</v>
      </c>
      <c r="BS323" s="18">
        <v>4</v>
      </c>
      <c r="BT323" s="18">
        <v>1</v>
      </c>
      <c r="BU323" s="18">
        <v>2</v>
      </c>
      <c r="BV323" s="18">
        <v>1</v>
      </c>
      <c r="BW323" s="18"/>
      <c r="BX323" s="18"/>
      <c r="BY323" s="19" t="e">
        <f>(BX323-BW323)/BW323</f>
        <v>#DIV/0!</v>
      </c>
    </row>
    <row r="324" spans="1:77" x14ac:dyDescent="0.35">
      <c r="A324" s="18" t="s">
        <v>963</v>
      </c>
      <c r="B324" s="18"/>
      <c r="C324" s="18"/>
      <c r="D324" s="18"/>
      <c r="E324" s="18"/>
      <c r="F324" s="18"/>
      <c r="G324" s="18">
        <v>1</v>
      </c>
      <c r="H324" s="18"/>
      <c r="I324" s="18"/>
      <c r="J324" s="18">
        <v>1</v>
      </c>
      <c r="K324" s="18"/>
      <c r="L324" s="18"/>
      <c r="M324" s="18"/>
      <c r="N324" s="18"/>
      <c r="O324" s="18">
        <v>1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>
        <v>1</v>
      </c>
      <c r="AD324" s="18"/>
      <c r="AE324" s="18"/>
      <c r="AF324" s="18"/>
      <c r="AG324" s="18"/>
      <c r="AH324" s="18"/>
      <c r="AI324" s="18"/>
      <c r="AJ324" s="18"/>
      <c r="AK324" s="18"/>
      <c r="AL324" s="18">
        <v>1</v>
      </c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>
        <v>2</v>
      </c>
      <c r="AZ324" s="18"/>
      <c r="BA324" s="18"/>
      <c r="BB324" s="18">
        <v>1</v>
      </c>
      <c r="BC324" s="18"/>
      <c r="BD324" s="18"/>
      <c r="BE324" s="18"/>
      <c r="BF324" s="18"/>
      <c r="BG324" s="18"/>
      <c r="BH324" s="18"/>
      <c r="BI324" s="18"/>
      <c r="BJ324" s="18"/>
      <c r="BK324" s="18">
        <v>2</v>
      </c>
      <c r="BL324" s="18"/>
      <c r="BM324" s="18"/>
      <c r="BN324" s="18"/>
      <c r="BO324" s="18"/>
      <c r="BP324" s="18"/>
      <c r="BQ324" s="18">
        <v>1</v>
      </c>
      <c r="BR324" s="18">
        <v>2</v>
      </c>
      <c r="BS324" s="18"/>
      <c r="BT324" s="18">
        <v>1</v>
      </c>
      <c r="BU324" s="18">
        <v>2</v>
      </c>
      <c r="BV324" s="18">
        <v>1</v>
      </c>
      <c r="BW324" s="18"/>
      <c r="BX324" s="18"/>
      <c r="BY324" s="19" t="e">
        <f>(BX324-BW324)/BW324</f>
        <v>#DIV/0!</v>
      </c>
    </row>
    <row r="325" spans="1:77" x14ac:dyDescent="0.35">
      <c r="A325" s="18" t="s">
        <v>22497</v>
      </c>
      <c r="B325" s="18">
        <v>3</v>
      </c>
      <c r="C325" s="18">
        <v>6</v>
      </c>
      <c r="D325" s="18">
        <v>2</v>
      </c>
      <c r="E325" s="18"/>
      <c r="F325" s="18">
        <v>1</v>
      </c>
      <c r="G325" s="18">
        <v>1</v>
      </c>
      <c r="H325" s="18">
        <v>3</v>
      </c>
      <c r="I325" s="18"/>
      <c r="J325" s="18">
        <v>3</v>
      </c>
      <c r="K325" s="18"/>
      <c r="L325" s="18">
        <v>4</v>
      </c>
      <c r="M325" s="18">
        <v>3</v>
      </c>
      <c r="N325" s="18"/>
      <c r="O325" s="18"/>
      <c r="P325" s="18">
        <v>1</v>
      </c>
      <c r="Q325" s="18">
        <v>3</v>
      </c>
      <c r="R325" s="18">
        <v>2</v>
      </c>
      <c r="S325" s="18">
        <v>1</v>
      </c>
      <c r="T325" s="18">
        <v>1</v>
      </c>
      <c r="U325" s="18"/>
      <c r="V325" s="18">
        <v>1</v>
      </c>
      <c r="W325" s="18">
        <v>2</v>
      </c>
      <c r="X325" s="18">
        <v>1</v>
      </c>
      <c r="Y325" s="18"/>
      <c r="Z325" s="18">
        <v>1</v>
      </c>
      <c r="AA325" s="18"/>
      <c r="AB325" s="18">
        <v>1</v>
      </c>
      <c r="AC325" s="18">
        <v>1</v>
      </c>
      <c r="AD325" s="18">
        <v>1</v>
      </c>
      <c r="AE325" s="18">
        <v>1</v>
      </c>
      <c r="AF325" s="18"/>
      <c r="AG325" s="18"/>
      <c r="AH325" s="18"/>
      <c r="AI325" s="18"/>
      <c r="AJ325" s="18"/>
      <c r="AK325" s="18">
        <v>2</v>
      </c>
      <c r="AL325" s="18">
        <v>2</v>
      </c>
      <c r="AM325" s="18"/>
      <c r="AN325" s="18">
        <v>2</v>
      </c>
      <c r="AO325" s="18">
        <v>1</v>
      </c>
      <c r="AP325" s="18">
        <v>1</v>
      </c>
      <c r="AQ325" s="18">
        <v>2</v>
      </c>
      <c r="AR325" s="18">
        <v>1</v>
      </c>
      <c r="AS325" s="18">
        <v>1</v>
      </c>
      <c r="AT325" s="18">
        <v>1</v>
      </c>
      <c r="AU325" s="18">
        <v>1</v>
      </c>
      <c r="AV325" s="18">
        <v>2</v>
      </c>
      <c r="AW325" s="18">
        <v>1</v>
      </c>
      <c r="AX325" s="18">
        <v>2</v>
      </c>
      <c r="AY325" s="18">
        <v>2</v>
      </c>
      <c r="AZ325" s="18"/>
      <c r="BA325" s="18">
        <v>2</v>
      </c>
      <c r="BB325" s="18">
        <v>1</v>
      </c>
      <c r="BC325" s="18"/>
      <c r="BD325" s="18"/>
      <c r="BE325" s="18">
        <v>1</v>
      </c>
      <c r="BF325" s="18"/>
      <c r="BG325" s="18">
        <v>3</v>
      </c>
      <c r="BH325" s="18">
        <v>3</v>
      </c>
      <c r="BI325" s="18">
        <v>5</v>
      </c>
      <c r="BJ325" s="18">
        <v>2</v>
      </c>
      <c r="BK325" s="18">
        <v>6</v>
      </c>
      <c r="BL325" s="18"/>
      <c r="BM325" s="18"/>
      <c r="BN325" s="18"/>
      <c r="BO325" s="18"/>
      <c r="BP325" s="18">
        <v>1</v>
      </c>
      <c r="BQ325" s="18">
        <v>2</v>
      </c>
      <c r="BR325" s="18">
        <v>1</v>
      </c>
      <c r="BS325" s="18">
        <v>3</v>
      </c>
      <c r="BT325" s="18">
        <v>2</v>
      </c>
      <c r="BU325" s="18">
        <v>1</v>
      </c>
      <c r="BV325" s="18">
        <v>1</v>
      </c>
      <c r="BW325" s="18"/>
      <c r="BX325" s="18"/>
      <c r="BY325" s="19" t="e">
        <f>(BX325-BW325)/BW325</f>
        <v>#DIV/0!</v>
      </c>
    </row>
    <row r="326" spans="1:77" x14ac:dyDescent="0.35">
      <c r="A326" s="18" t="s">
        <v>10531</v>
      </c>
      <c r="B326" s="18"/>
      <c r="C326" s="18">
        <v>1</v>
      </c>
      <c r="D326" s="18">
        <v>1</v>
      </c>
      <c r="E326" s="18">
        <v>1</v>
      </c>
      <c r="F326" s="18"/>
      <c r="G326" s="18">
        <v>2</v>
      </c>
      <c r="H326" s="18">
        <v>3</v>
      </c>
      <c r="I326" s="18">
        <v>2</v>
      </c>
      <c r="J326" s="18"/>
      <c r="K326" s="18"/>
      <c r="L326" s="18">
        <v>3</v>
      </c>
      <c r="M326" s="18"/>
      <c r="N326" s="18">
        <v>3</v>
      </c>
      <c r="O326" s="18">
        <v>4</v>
      </c>
      <c r="P326" s="18"/>
      <c r="Q326" s="18">
        <v>1</v>
      </c>
      <c r="R326" s="18">
        <v>2</v>
      </c>
      <c r="S326" s="18"/>
      <c r="T326" s="18">
        <v>1</v>
      </c>
      <c r="U326" s="18"/>
      <c r="V326" s="18">
        <v>1</v>
      </c>
      <c r="W326" s="18"/>
      <c r="X326" s="18"/>
      <c r="Y326" s="18">
        <v>1</v>
      </c>
      <c r="Z326" s="18">
        <v>4</v>
      </c>
      <c r="AA326" s="18"/>
      <c r="AB326" s="18">
        <v>1</v>
      </c>
      <c r="AC326" s="18">
        <v>1</v>
      </c>
      <c r="AD326" s="18">
        <v>1</v>
      </c>
      <c r="AE326" s="18"/>
      <c r="AF326" s="18"/>
      <c r="AG326" s="18">
        <v>1</v>
      </c>
      <c r="AH326" s="18"/>
      <c r="AI326" s="18"/>
      <c r="AJ326" s="18"/>
      <c r="AK326" s="18">
        <v>1</v>
      </c>
      <c r="AL326" s="18"/>
      <c r="AM326" s="18"/>
      <c r="AN326" s="18"/>
      <c r="AO326" s="18"/>
      <c r="AP326" s="18">
        <v>4</v>
      </c>
      <c r="AQ326" s="18">
        <v>1</v>
      </c>
      <c r="AR326" s="18"/>
      <c r="AS326" s="18">
        <v>1</v>
      </c>
      <c r="AT326" s="18">
        <v>1</v>
      </c>
      <c r="AU326" s="18">
        <v>1</v>
      </c>
      <c r="AV326" s="18">
        <v>2</v>
      </c>
      <c r="AW326" s="18"/>
      <c r="AX326" s="18">
        <v>1</v>
      </c>
      <c r="AY326" s="18">
        <v>2</v>
      </c>
      <c r="AZ326" s="18"/>
      <c r="BA326" s="18">
        <v>3</v>
      </c>
      <c r="BB326" s="18">
        <v>1</v>
      </c>
      <c r="BC326" s="18"/>
      <c r="BD326" s="18">
        <v>1</v>
      </c>
      <c r="BE326" s="18"/>
      <c r="BF326" s="18"/>
      <c r="BG326" s="18"/>
      <c r="BH326" s="18">
        <v>2</v>
      </c>
      <c r="BI326" s="18">
        <v>1</v>
      </c>
      <c r="BJ326" s="18">
        <v>1</v>
      </c>
      <c r="BK326" s="18"/>
      <c r="BL326" s="18">
        <v>2</v>
      </c>
      <c r="BM326" s="18"/>
      <c r="BN326" s="18"/>
      <c r="BO326" s="18"/>
      <c r="BP326" s="18"/>
      <c r="BQ326" s="18"/>
      <c r="BR326" s="18">
        <v>4</v>
      </c>
      <c r="BS326" s="18">
        <v>1</v>
      </c>
      <c r="BT326" s="18"/>
      <c r="BU326" s="18">
        <v>1</v>
      </c>
      <c r="BV326" s="18">
        <v>1</v>
      </c>
      <c r="BW326" s="18"/>
      <c r="BX326" s="18"/>
      <c r="BY326" s="19" t="e">
        <f>(BX326-BW326)/BW326</f>
        <v>#DIV/0!</v>
      </c>
    </row>
    <row r="327" spans="1:77" x14ac:dyDescent="0.35">
      <c r="A327" s="18" t="s">
        <v>522</v>
      </c>
      <c r="B327" s="18"/>
      <c r="C327" s="18"/>
      <c r="D327" s="18"/>
      <c r="E327" s="18"/>
      <c r="F327" s="18"/>
      <c r="G327" s="18">
        <v>1</v>
      </c>
      <c r="H327" s="18"/>
      <c r="I327" s="18">
        <v>1</v>
      </c>
      <c r="J327" s="18"/>
      <c r="K327" s="18"/>
      <c r="L327" s="18"/>
      <c r="M327" s="18"/>
      <c r="N327" s="18">
        <v>1</v>
      </c>
      <c r="O327" s="18">
        <v>2</v>
      </c>
      <c r="P327" s="18">
        <v>1</v>
      </c>
      <c r="Q327" s="18"/>
      <c r="R327" s="18"/>
      <c r="S327" s="18"/>
      <c r="T327" s="18"/>
      <c r="U327" s="18">
        <v>2</v>
      </c>
      <c r="V327" s="18"/>
      <c r="W327" s="18"/>
      <c r="X327" s="18"/>
      <c r="Y327" s="18">
        <v>1</v>
      </c>
      <c r="Z327" s="18"/>
      <c r="AA327" s="18">
        <v>1</v>
      </c>
      <c r="AB327" s="18">
        <v>3</v>
      </c>
      <c r="AC327" s="18"/>
      <c r="AD327" s="18">
        <v>1</v>
      </c>
      <c r="AE327" s="18"/>
      <c r="AF327" s="18">
        <v>1</v>
      </c>
      <c r="AG327" s="18"/>
      <c r="AH327" s="18"/>
      <c r="AI327" s="18"/>
      <c r="AJ327" s="18">
        <v>2</v>
      </c>
      <c r="AK327" s="18">
        <v>1</v>
      </c>
      <c r="AL327" s="18">
        <v>3</v>
      </c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>
        <v>1</v>
      </c>
      <c r="AX327" s="18"/>
      <c r="AY327" s="18"/>
      <c r="AZ327" s="18"/>
      <c r="BA327" s="18"/>
      <c r="BB327" s="18"/>
      <c r="BC327" s="18">
        <v>2</v>
      </c>
      <c r="BD327" s="18">
        <v>1</v>
      </c>
      <c r="BE327" s="18">
        <v>1</v>
      </c>
      <c r="BF327" s="18">
        <v>1</v>
      </c>
      <c r="BG327" s="18">
        <v>2</v>
      </c>
      <c r="BH327" s="18">
        <v>1</v>
      </c>
      <c r="BI327" s="18">
        <v>1</v>
      </c>
      <c r="BJ327" s="18"/>
      <c r="BK327" s="18"/>
      <c r="BL327" s="18"/>
      <c r="BM327" s="18"/>
      <c r="BN327" s="18"/>
      <c r="BO327" s="18"/>
      <c r="BP327" s="18">
        <v>2</v>
      </c>
      <c r="BQ327" s="18">
        <v>1</v>
      </c>
      <c r="BR327" s="18">
        <v>1</v>
      </c>
      <c r="BS327" s="18">
        <v>1</v>
      </c>
      <c r="BT327" s="18"/>
      <c r="BU327" s="18">
        <v>1</v>
      </c>
      <c r="BV327" s="18">
        <v>1</v>
      </c>
      <c r="BW327" s="18"/>
      <c r="BX327" s="18"/>
      <c r="BY327" s="19" t="e">
        <f>(BX327-BW327)/BW327</f>
        <v>#DIV/0!</v>
      </c>
    </row>
    <row r="328" spans="1:77" x14ac:dyDescent="0.35">
      <c r="A328" s="18" t="s">
        <v>17521</v>
      </c>
      <c r="B328" s="18">
        <v>6</v>
      </c>
      <c r="C328" s="18">
        <v>4</v>
      </c>
      <c r="D328" s="18">
        <v>1</v>
      </c>
      <c r="E328" s="18">
        <v>1</v>
      </c>
      <c r="F328" s="18">
        <v>3</v>
      </c>
      <c r="G328" s="18">
        <v>2</v>
      </c>
      <c r="H328" s="18"/>
      <c r="I328" s="18"/>
      <c r="J328" s="18">
        <v>1</v>
      </c>
      <c r="K328" s="18">
        <v>2</v>
      </c>
      <c r="L328" s="18">
        <v>6</v>
      </c>
      <c r="M328" s="18">
        <v>4</v>
      </c>
      <c r="N328" s="18">
        <v>1</v>
      </c>
      <c r="O328" s="18">
        <v>1</v>
      </c>
      <c r="P328" s="18">
        <v>3</v>
      </c>
      <c r="Q328" s="18"/>
      <c r="R328" s="18">
        <v>3</v>
      </c>
      <c r="S328" s="18">
        <v>1</v>
      </c>
      <c r="T328" s="18">
        <v>1</v>
      </c>
      <c r="U328" s="18">
        <v>1</v>
      </c>
      <c r="V328" s="18">
        <v>4</v>
      </c>
      <c r="W328" s="18">
        <v>5</v>
      </c>
      <c r="X328" s="18">
        <v>3</v>
      </c>
      <c r="Y328" s="18">
        <v>1</v>
      </c>
      <c r="Z328" s="18">
        <v>1</v>
      </c>
      <c r="AA328" s="18">
        <v>3</v>
      </c>
      <c r="AB328" s="18">
        <v>2</v>
      </c>
      <c r="AC328" s="18"/>
      <c r="AD328" s="18">
        <v>4</v>
      </c>
      <c r="AE328" s="18">
        <v>1</v>
      </c>
      <c r="AF328" s="18"/>
      <c r="AG328" s="18">
        <v>3</v>
      </c>
      <c r="AH328" s="18">
        <v>2</v>
      </c>
      <c r="AI328" s="18">
        <v>1</v>
      </c>
      <c r="AJ328" s="18"/>
      <c r="AK328" s="18">
        <v>2</v>
      </c>
      <c r="AL328" s="18"/>
      <c r="AM328" s="18">
        <v>1</v>
      </c>
      <c r="AN328" s="18"/>
      <c r="AO328" s="18">
        <v>1</v>
      </c>
      <c r="AP328" s="18">
        <v>2</v>
      </c>
      <c r="AQ328" s="18">
        <v>1</v>
      </c>
      <c r="AR328" s="18">
        <v>2</v>
      </c>
      <c r="AS328" s="18"/>
      <c r="AT328" s="18">
        <v>2</v>
      </c>
      <c r="AU328" s="18"/>
      <c r="AV328" s="18">
        <v>1</v>
      </c>
      <c r="AW328" s="18">
        <v>2</v>
      </c>
      <c r="AX328" s="18">
        <v>1</v>
      </c>
      <c r="AY328" s="18">
        <v>1</v>
      </c>
      <c r="AZ328" s="18"/>
      <c r="BA328" s="18"/>
      <c r="BB328" s="18">
        <v>1</v>
      </c>
      <c r="BC328" s="18"/>
      <c r="BD328" s="18"/>
      <c r="BE328" s="18">
        <v>2</v>
      </c>
      <c r="BF328" s="18">
        <v>3</v>
      </c>
      <c r="BG328" s="18">
        <v>4</v>
      </c>
      <c r="BH328" s="18">
        <v>2</v>
      </c>
      <c r="BI328" s="18"/>
      <c r="BJ328" s="18"/>
      <c r="BK328" s="18">
        <v>1</v>
      </c>
      <c r="BL328" s="18"/>
      <c r="BM328" s="18"/>
      <c r="BN328" s="18"/>
      <c r="BO328" s="18"/>
      <c r="BP328" s="18">
        <v>2</v>
      </c>
      <c r="BQ328" s="18">
        <v>1</v>
      </c>
      <c r="BR328" s="18"/>
      <c r="BS328" s="18">
        <v>1</v>
      </c>
      <c r="BT328" s="18"/>
      <c r="BU328" s="18">
        <v>1</v>
      </c>
      <c r="BV328" s="18">
        <v>1</v>
      </c>
      <c r="BW328" s="18"/>
      <c r="BX328" s="18"/>
      <c r="BY328" s="19" t="e">
        <f>(BX328-BW328)/BW328</f>
        <v>#DIV/0!</v>
      </c>
    </row>
    <row r="329" spans="1:77" x14ac:dyDescent="0.35">
      <c r="A329" s="18" t="s">
        <v>2351</v>
      </c>
      <c r="B329" s="18"/>
      <c r="C329" s="18">
        <v>4</v>
      </c>
      <c r="D329" s="18">
        <v>1</v>
      </c>
      <c r="E329" s="18"/>
      <c r="F329" s="18">
        <v>1</v>
      </c>
      <c r="G329" s="18">
        <v>1</v>
      </c>
      <c r="H329" s="18">
        <v>2</v>
      </c>
      <c r="I329" s="18">
        <v>1</v>
      </c>
      <c r="J329" s="18">
        <v>1</v>
      </c>
      <c r="K329" s="18"/>
      <c r="L329" s="18">
        <v>2</v>
      </c>
      <c r="M329" s="18">
        <v>3</v>
      </c>
      <c r="N329" s="18"/>
      <c r="O329" s="18"/>
      <c r="P329" s="18">
        <v>1</v>
      </c>
      <c r="Q329" s="18"/>
      <c r="R329" s="18">
        <v>1</v>
      </c>
      <c r="S329" s="18"/>
      <c r="T329" s="18"/>
      <c r="U329" s="18"/>
      <c r="V329" s="18"/>
      <c r="W329" s="18"/>
      <c r="X329" s="18">
        <v>1</v>
      </c>
      <c r="Y329" s="18"/>
      <c r="Z329" s="18"/>
      <c r="AA329" s="18"/>
      <c r="AB329" s="18"/>
      <c r="AC329" s="18">
        <v>1</v>
      </c>
      <c r="AD329" s="18">
        <v>2</v>
      </c>
      <c r="AE329" s="18">
        <v>2</v>
      </c>
      <c r="AF329" s="18">
        <v>1</v>
      </c>
      <c r="AG329" s="18">
        <v>1</v>
      </c>
      <c r="AH329" s="18">
        <v>1</v>
      </c>
      <c r="AI329" s="18">
        <v>1</v>
      </c>
      <c r="AJ329" s="18">
        <v>1</v>
      </c>
      <c r="AK329" s="18">
        <v>1</v>
      </c>
      <c r="AL329" s="18"/>
      <c r="AM329" s="18"/>
      <c r="AN329" s="18"/>
      <c r="AO329" s="18">
        <v>2</v>
      </c>
      <c r="AP329" s="18">
        <v>1</v>
      </c>
      <c r="AQ329" s="18">
        <v>1</v>
      </c>
      <c r="AR329" s="18"/>
      <c r="AS329" s="18"/>
      <c r="AT329" s="18"/>
      <c r="AU329" s="18"/>
      <c r="AV329" s="18">
        <v>3</v>
      </c>
      <c r="AW329" s="18">
        <v>1</v>
      </c>
      <c r="AX329" s="18">
        <v>1</v>
      </c>
      <c r="AY329" s="18"/>
      <c r="AZ329" s="18"/>
      <c r="BA329" s="18">
        <v>2</v>
      </c>
      <c r="BB329" s="18">
        <v>1</v>
      </c>
      <c r="BC329" s="18"/>
      <c r="BD329" s="18">
        <v>2</v>
      </c>
      <c r="BE329" s="18">
        <v>2</v>
      </c>
      <c r="BF329" s="18"/>
      <c r="BG329" s="18">
        <v>2</v>
      </c>
      <c r="BH329" s="18">
        <v>2</v>
      </c>
      <c r="BI329" s="18">
        <v>1</v>
      </c>
      <c r="BJ329" s="18">
        <v>3</v>
      </c>
      <c r="BK329" s="18"/>
      <c r="BL329" s="18"/>
      <c r="BM329" s="18"/>
      <c r="BN329" s="18"/>
      <c r="BO329" s="18"/>
      <c r="BP329" s="18"/>
      <c r="BQ329" s="18"/>
      <c r="BR329" s="18">
        <v>1</v>
      </c>
      <c r="BS329" s="18"/>
      <c r="BT329" s="18"/>
      <c r="BU329" s="18">
        <v>1</v>
      </c>
      <c r="BV329" s="18">
        <v>1</v>
      </c>
      <c r="BW329" s="18"/>
      <c r="BX329" s="18"/>
      <c r="BY329" s="19" t="e">
        <f>(BX329-BW329)/BW329</f>
        <v>#DIV/0!</v>
      </c>
    </row>
    <row r="330" spans="1:77" x14ac:dyDescent="0.35">
      <c r="A330" s="18" t="s">
        <v>16211</v>
      </c>
      <c r="B330" s="18"/>
      <c r="C330" s="18"/>
      <c r="D330" s="18"/>
      <c r="E330" s="18"/>
      <c r="F330" s="18">
        <v>1</v>
      </c>
      <c r="G330" s="18">
        <v>1</v>
      </c>
      <c r="H330" s="18">
        <v>1</v>
      </c>
      <c r="I330" s="18"/>
      <c r="J330" s="18"/>
      <c r="K330" s="18"/>
      <c r="L330" s="18">
        <v>2</v>
      </c>
      <c r="M330" s="18"/>
      <c r="N330" s="18"/>
      <c r="O330" s="18">
        <v>1</v>
      </c>
      <c r="P330" s="18">
        <v>1</v>
      </c>
      <c r="Q330" s="18">
        <v>1</v>
      </c>
      <c r="R330" s="18"/>
      <c r="S330" s="18"/>
      <c r="T330" s="18"/>
      <c r="U330" s="18">
        <v>1</v>
      </c>
      <c r="V330" s="18"/>
      <c r="W330" s="18">
        <v>2</v>
      </c>
      <c r="X330" s="18"/>
      <c r="Y330" s="18"/>
      <c r="Z330" s="18"/>
      <c r="AA330" s="18"/>
      <c r="AB330" s="18"/>
      <c r="AC330" s="18">
        <v>4</v>
      </c>
      <c r="AD330" s="18"/>
      <c r="AE330" s="18">
        <v>3</v>
      </c>
      <c r="AF330" s="18">
        <v>2</v>
      </c>
      <c r="AG330" s="18"/>
      <c r="AH330" s="18">
        <v>2</v>
      </c>
      <c r="AI330" s="18"/>
      <c r="AJ330" s="18">
        <v>2</v>
      </c>
      <c r="AK330" s="18">
        <v>1</v>
      </c>
      <c r="AL330" s="18"/>
      <c r="AM330" s="18"/>
      <c r="AN330" s="18"/>
      <c r="AO330" s="18">
        <v>1</v>
      </c>
      <c r="AP330" s="18"/>
      <c r="AQ330" s="18">
        <v>1</v>
      </c>
      <c r="AR330" s="18">
        <v>1</v>
      </c>
      <c r="AS330" s="18">
        <v>2</v>
      </c>
      <c r="AT330" s="18"/>
      <c r="AU330" s="18">
        <v>1</v>
      </c>
      <c r="AV330" s="18">
        <v>1</v>
      </c>
      <c r="AW330" s="18">
        <v>1</v>
      </c>
      <c r="AX330" s="18">
        <v>1</v>
      </c>
      <c r="AY330" s="18">
        <v>1</v>
      </c>
      <c r="AZ330" s="18">
        <v>1</v>
      </c>
      <c r="BA330" s="18"/>
      <c r="BB330" s="18"/>
      <c r="BC330" s="18">
        <v>2</v>
      </c>
      <c r="BD330" s="18">
        <v>2</v>
      </c>
      <c r="BE330" s="18">
        <v>3</v>
      </c>
      <c r="BF330" s="18"/>
      <c r="BG330" s="18"/>
      <c r="BH330" s="18"/>
      <c r="BI330" s="18">
        <v>3</v>
      </c>
      <c r="BJ330" s="18">
        <v>3</v>
      </c>
      <c r="BK330" s="18">
        <v>1</v>
      </c>
      <c r="BL330" s="18"/>
      <c r="BM330" s="18"/>
      <c r="BN330" s="18">
        <v>2</v>
      </c>
      <c r="BO330" s="18">
        <v>2</v>
      </c>
      <c r="BP330" s="18"/>
      <c r="BQ330" s="18"/>
      <c r="BR330" s="18"/>
      <c r="BS330" s="18"/>
      <c r="BT330" s="18"/>
      <c r="BU330" s="18">
        <v>1</v>
      </c>
      <c r="BV330" s="18">
        <v>1</v>
      </c>
      <c r="BW330" s="18"/>
      <c r="BX330" s="18"/>
      <c r="BY330" s="19" t="e">
        <f>(BX330-BW330)/BW330</f>
        <v>#DIV/0!</v>
      </c>
    </row>
    <row r="331" spans="1:77" x14ac:dyDescent="0.35">
      <c r="A331" s="18" t="s">
        <v>22114</v>
      </c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>
        <v>10</v>
      </c>
      <c r="BU331" s="18"/>
      <c r="BV331" s="18">
        <v>1</v>
      </c>
      <c r="BW331" s="18"/>
      <c r="BX331" s="18"/>
      <c r="BY331" s="19" t="e">
        <f>(BX331-BW331)/BW331</f>
        <v>#DIV/0!</v>
      </c>
    </row>
    <row r="332" spans="1:77" x14ac:dyDescent="0.35">
      <c r="A332" s="18" t="s">
        <v>1323</v>
      </c>
      <c r="B332" s="18"/>
      <c r="C332" s="18">
        <v>2</v>
      </c>
      <c r="D332" s="18"/>
      <c r="E332" s="18">
        <v>2</v>
      </c>
      <c r="F332" s="18">
        <v>1</v>
      </c>
      <c r="G332" s="18">
        <v>3</v>
      </c>
      <c r="H332" s="18">
        <v>4</v>
      </c>
      <c r="I332" s="18"/>
      <c r="J332" s="18">
        <v>1</v>
      </c>
      <c r="K332" s="18"/>
      <c r="L332" s="18">
        <v>1</v>
      </c>
      <c r="M332" s="18">
        <v>3</v>
      </c>
      <c r="N332" s="18"/>
      <c r="O332" s="18"/>
      <c r="P332" s="18"/>
      <c r="Q332" s="18"/>
      <c r="R332" s="18"/>
      <c r="S332" s="18"/>
      <c r="T332" s="18"/>
      <c r="U332" s="18"/>
      <c r="V332" s="18">
        <v>3</v>
      </c>
      <c r="W332" s="18"/>
      <c r="X332" s="18"/>
      <c r="Y332" s="18"/>
      <c r="Z332" s="18">
        <v>2</v>
      </c>
      <c r="AA332" s="18"/>
      <c r="AB332" s="18"/>
      <c r="AC332" s="18"/>
      <c r="AD332" s="18"/>
      <c r="AE332" s="18"/>
      <c r="AF332" s="18"/>
      <c r="AG332" s="18"/>
      <c r="AH332" s="18"/>
      <c r="AI332" s="18">
        <v>2</v>
      </c>
      <c r="AJ332" s="18">
        <v>1</v>
      </c>
      <c r="AK332" s="18"/>
      <c r="AL332" s="18">
        <v>2</v>
      </c>
      <c r="AM332" s="18">
        <v>2</v>
      </c>
      <c r="AN332" s="18"/>
      <c r="AO332" s="18">
        <v>1</v>
      </c>
      <c r="AP332" s="18"/>
      <c r="AQ332" s="18"/>
      <c r="AR332" s="18"/>
      <c r="AS332" s="18"/>
      <c r="AT332" s="18"/>
      <c r="AU332" s="18"/>
      <c r="AV332" s="18"/>
      <c r="AW332" s="18"/>
      <c r="AX332" s="18">
        <v>2</v>
      </c>
      <c r="AY332" s="18">
        <v>3</v>
      </c>
      <c r="AZ332" s="18"/>
      <c r="BA332" s="18"/>
      <c r="BB332" s="18"/>
      <c r="BC332" s="18">
        <v>1</v>
      </c>
      <c r="BD332" s="18">
        <v>1</v>
      </c>
      <c r="BE332" s="18"/>
      <c r="BF332" s="18">
        <v>3</v>
      </c>
      <c r="BG332" s="18">
        <v>1</v>
      </c>
      <c r="BH332" s="18">
        <v>3</v>
      </c>
      <c r="BI332" s="18">
        <v>1</v>
      </c>
      <c r="BJ332" s="18">
        <v>1</v>
      </c>
      <c r="BK332" s="18">
        <v>1</v>
      </c>
      <c r="BL332" s="18"/>
      <c r="BM332" s="18"/>
      <c r="BN332" s="18"/>
      <c r="BO332" s="18"/>
      <c r="BP332" s="18">
        <v>1</v>
      </c>
      <c r="BQ332" s="18"/>
      <c r="BR332" s="18">
        <v>1</v>
      </c>
      <c r="BS332" s="18">
        <v>1</v>
      </c>
      <c r="BT332" s="18">
        <v>1</v>
      </c>
      <c r="BU332" s="18"/>
      <c r="BV332" s="18">
        <v>1</v>
      </c>
      <c r="BW332" s="18"/>
      <c r="BX332" s="18"/>
      <c r="BY332" s="19" t="e">
        <f>(BX332-BW332)/BW332</f>
        <v>#DIV/0!</v>
      </c>
    </row>
    <row r="333" spans="1:77" x14ac:dyDescent="0.35">
      <c r="A333" s="18" t="s">
        <v>5680</v>
      </c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>
        <v>12</v>
      </c>
      <c r="BE333" s="18">
        <v>4</v>
      </c>
      <c r="BF333" s="18"/>
      <c r="BG333" s="18"/>
      <c r="BH333" s="18"/>
      <c r="BI333" s="18"/>
      <c r="BJ333" s="18">
        <v>1</v>
      </c>
      <c r="BK333" s="18"/>
      <c r="BL333" s="18"/>
      <c r="BM333" s="18">
        <v>2</v>
      </c>
      <c r="BN333" s="18"/>
      <c r="BO333" s="18"/>
      <c r="BP333" s="18">
        <v>2</v>
      </c>
      <c r="BQ333" s="18">
        <v>1</v>
      </c>
      <c r="BR333" s="18"/>
      <c r="BS333" s="18">
        <v>1</v>
      </c>
      <c r="BT333" s="18">
        <v>1</v>
      </c>
      <c r="BU333" s="18"/>
      <c r="BV333" s="18">
        <v>1</v>
      </c>
      <c r="BW333" s="18"/>
      <c r="BX333" s="18"/>
      <c r="BY333" s="19" t="e">
        <f>(BX333-BW333)/BW333</f>
        <v>#DIV/0!</v>
      </c>
    </row>
    <row r="334" spans="1:77" x14ac:dyDescent="0.35">
      <c r="A334" s="18" t="s">
        <v>12317</v>
      </c>
      <c r="B334" s="18">
        <v>2</v>
      </c>
      <c r="C334" s="18"/>
      <c r="D334" s="18">
        <v>1</v>
      </c>
      <c r="E334" s="18">
        <v>1</v>
      </c>
      <c r="F334" s="18"/>
      <c r="G334" s="18">
        <v>1</v>
      </c>
      <c r="H334" s="18">
        <v>1</v>
      </c>
      <c r="I334" s="18">
        <v>1</v>
      </c>
      <c r="J334" s="18"/>
      <c r="K334" s="18">
        <v>1</v>
      </c>
      <c r="L334" s="18"/>
      <c r="M334" s="18"/>
      <c r="N334" s="18"/>
      <c r="O334" s="18">
        <v>1</v>
      </c>
      <c r="P334" s="18"/>
      <c r="Q334" s="18"/>
      <c r="R334" s="18">
        <v>2</v>
      </c>
      <c r="S334" s="18"/>
      <c r="T334" s="18"/>
      <c r="U334" s="18">
        <v>2</v>
      </c>
      <c r="V334" s="18">
        <v>1</v>
      </c>
      <c r="W334" s="18">
        <v>2</v>
      </c>
      <c r="X334" s="18">
        <v>3</v>
      </c>
      <c r="Y334" s="18"/>
      <c r="Z334" s="18"/>
      <c r="AA334" s="18">
        <v>2</v>
      </c>
      <c r="AB334" s="18">
        <v>1</v>
      </c>
      <c r="AC334" s="18"/>
      <c r="AD334" s="18">
        <v>1</v>
      </c>
      <c r="AE334" s="18"/>
      <c r="AF334" s="18"/>
      <c r="AG334" s="18">
        <v>1</v>
      </c>
      <c r="AH334" s="18">
        <v>1</v>
      </c>
      <c r="AI334" s="18"/>
      <c r="AJ334" s="18"/>
      <c r="AK334" s="18"/>
      <c r="AL334" s="18">
        <v>2</v>
      </c>
      <c r="AM334" s="18"/>
      <c r="AN334" s="18"/>
      <c r="AO334" s="18">
        <v>3</v>
      </c>
      <c r="AP334" s="18"/>
      <c r="AQ334" s="18"/>
      <c r="AR334" s="18">
        <v>2</v>
      </c>
      <c r="AS334" s="18"/>
      <c r="AT334" s="18">
        <v>1</v>
      </c>
      <c r="AU334" s="18"/>
      <c r="AV334" s="18"/>
      <c r="AW334" s="18">
        <v>2</v>
      </c>
      <c r="AX334" s="18">
        <v>1</v>
      </c>
      <c r="AY334" s="18"/>
      <c r="AZ334" s="18">
        <v>1</v>
      </c>
      <c r="BA334" s="18">
        <v>3</v>
      </c>
      <c r="BB334" s="18">
        <v>1</v>
      </c>
      <c r="BC334" s="18"/>
      <c r="BD334" s="18">
        <v>2</v>
      </c>
      <c r="BE334" s="18"/>
      <c r="BF334" s="18">
        <v>2</v>
      </c>
      <c r="BG334" s="18"/>
      <c r="BH334" s="18">
        <v>1</v>
      </c>
      <c r="BI334" s="18"/>
      <c r="BJ334" s="18"/>
      <c r="BK334" s="18"/>
      <c r="BL334" s="18"/>
      <c r="BM334" s="18">
        <v>1</v>
      </c>
      <c r="BN334" s="18"/>
      <c r="BO334" s="18"/>
      <c r="BP334" s="18">
        <v>1</v>
      </c>
      <c r="BQ334" s="18">
        <v>1</v>
      </c>
      <c r="BR334" s="18">
        <v>1</v>
      </c>
      <c r="BS334" s="18"/>
      <c r="BT334" s="18">
        <v>1</v>
      </c>
      <c r="BU334" s="18"/>
      <c r="BV334" s="18">
        <v>1</v>
      </c>
      <c r="BW334" s="18"/>
      <c r="BX334" s="18"/>
      <c r="BY334" s="19" t="e">
        <f>(BX334-BW334)/BW334</f>
        <v>#DIV/0!</v>
      </c>
    </row>
    <row r="335" spans="1:77" x14ac:dyDescent="0.35">
      <c r="A335" s="18" t="s">
        <v>10402</v>
      </c>
      <c r="B335" s="18"/>
      <c r="C335" s="18">
        <v>2</v>
      </c>
      <c r="D335" s="18">
        <v>3</v>
      </c>
      <c r="E335" s="18">
        <v>1</v>
      </c>
      <c r="F335" s="18">
        <v>2</v>
      </c>
      <c r="G335" s="18">
        <v>1</v>
      </c>
      <c r="H335" s="18">
        <v>2</v>
      </c>
      <c r="I335" s="18">
        <v>2</v>
      </c>
      <c r="J335" s="18">
        <v>1</v>
      </c>
      <c r="K335" s="18"/>
      <c r="L335" s="18">
        <v>1</v>
      </c>
      <c r="M335" s="18">
        <v>3</v>
      </c>
      <c r="N335" s="18"/>
      <c r="O335" s="18"/>
      <c r="P335" s="18"/>
      <c r="Q335" s="18">
        <v>1</v>
      </c>
      <c r="R335" s="18"/>
      <c r="S335" s="18">
        <v>1</v>
      </c>
      <c r="T335" s="18">
        <v>2</v>
      </c>
      <c r="U335" s="18"/>
      <c r="V335" s="18">
        <v>4</v>
      </c>
      <c r="W335" s="18">
        <v>3</v>
      </c>
      <c r="X335" s="18">
        <v>2</v>
      </c>
      <c r="Y335" s="18">
        <v>2</v>
      </c>
      <c r="Z335" s="18">
        <v>1</v>
      </c>
      <c r="AA335" s="18">
        <v>1</v>
      </c>
      <c r="AB335" s="18"/>
      <c r="AC335" s="18">
        <v>2</v>
      </c>
      <c r="AD335" s="18">
        <v>1</v>
      </c>
      <c r="AE335" s="18">
        <v>2</v>
      </c>
      <c r="AF335" s="18"/>
      <c r="AG335" s="18"/>
      <c r="AH335" s="18"/>
      <c r="AI335" s="18">
        <v>2</v>
      </c>
      <c r="AJ335" s="18"/>
      <c r="AK335" s="18">
        <v>1</v>
      </c>
      <c r="AL335" s="18"/>
      <c r="AM335" s="18">
        <v>1</v>
      </c>
      <c r="AN335" s="18">
        <v>1</v>
      </c>
      <c r="AO335" s="18"/>
      <c r="AP335" s="18"/>
      <c r="AQ335" s="18">
        <v>1</v>
      </c>
      <c r="AR335" s="18"/>
      <c r="AS335" s="18"/>
      <c r="AT335" s="18">
        <v>2</v>
      </c>
      <c r="AU335" s="18">
        <v>2</v>
      </c>
      <c r="AV335" s="18">
        <v>3</v>
      </c>
      <c r="AW335" s="18">
        <v>2</v>
      </c>
      <c r="AX335" s="18">
        <v>1</v>
      </c>
      <c r="AY335" s="18">
        <v>2</v>
      </c>
      <c r="AZ335" s="18">
        <v>1</v>
      </c>
      <c r="BA335" s="18">
        <v>2</v>
      </c>
      <c r="BB335" s="18"/>
      <c r="BC335" s="18"/>
      <c r="BD335" s="18"/>
      <c r="BE335" s="18">
        <v>1</v>
      </c>
      <c r="BF335" s="18">
        <v>1</v>
      </c>
      <c r="BG335" s="18">
        <v>1</v>
      </c>
      <c r="BH335" s="18">
        <v>2</v>
      </c>
      <c r="BI335" s="18">
        <v>2</v>
      </c>
      <c r="BJ335" s="18">
        <v>3</v>
      </c>
      <c r="BK335" s="18">
        <v>3</v>
      </c>
      <c r="BL335" s="18">
        <v>3</v>
      </c>
      <c r="BM335" s="18"/>
      <c r="BN335" s="18">
        <v>1</v>
      </c>
      <c r="BO335" s="18"/>
      <c r="BP335" s="18"/>
      <c r="BQ335" s="18"/>
      <c r="BR335" s="18"/>
      <c r="BS335" s="18"/>
      <c r="BT335" s="18">
        <v>1</v>
      </c>
      <c r="BU335" s="18"/>
      <c r="BV335" s="18">
        <v>1</v>
      </c>
      <c r="BW335" s="18"/>
      <c r="BX335" s="18"/>
      <c r="BY335" s="19" t="e">
        <f>(BX335-BW335)/BW335</f>
        <v>#DIV/0!</v>
      </c>
    </row>
    <row r="336" spans="1:77" x14ac:dyDescent="0.35">
      <c r="A336" s="18" t="s">
        <v>12034</v>
      </c>
      <c r="B336" s="18">
        <v>2</v>
      </c>
      <c r="C336" s="18">
        <v>10</v>
      </c>
      <c r="D336" s="18">
        <v>1</v>
      </c>
      <c r="E336" s="18">
        <v>3</v>
      </c>
      <c r="F336" s="18"/>
      <c r="G336" s="18">
        <v>5</v>
      </c>
      <c r="H336" s="18">
        <v>5</v>
      </c>
      <c r="I336" s="18"/>
      <c r="J336" s="18">
        <v>6</v>
      </c>
      <c r="K336" s="18">
        <v>5</v>
      </c>
      <c r="L336" s="18">
        <v>9</v>
      </c>
      <c r="M336" s="18">
        <v>6</v>
      </c>
      <c r="N336" s="18">
        <v>1</v>
      </c>
      <c r="O336" s="18">
        <v>2</v>
      </c>
      <c r="P336" s="18">
        <v>9</v>
      </c>
      <c r="Q336" s="18">
        <v>4</v>
      </c>
      <c r="R336" s="18">
        <v>3</v>
      </c>
      <c r="S336" s="18">
        <v>3</v>
      </c>
      <c r="T336" s="18"/>
      <c r="U336" s="18">
        <v>1</v>
      </c>
      <c r="V336" s="18">
        <v>3</v>
      </c>
      <c r="W336" s="18">
        <v>2</v>
      </c>
      <c r="X336" s="18">
        <v>3</v>
      </c>
      <c r="Y336" s="18">
        <v>1</v>
      </c>
      <c r="Z336" s="18">
        <v>2</v>
      </c>
      <c r="AA336" s="18">
        <v>3</v>
      </c>
      <c r="AB336" s="18">
        <v>2</v>
      </c>
      <c r="AC336" s="18"/>
      <c r="AD336" s="18"/>
      <c r="AE336" s="18">
        <v>6</v>
      </c>
      <c r="AF336" s="18">
        <v>1</v>
      </c>
      <c r="AG336" s="18"/>
      <c r="AH336" s="18">
        <v>2</v>
      </c>
      <c r="AI336" s="18">
        <v>2</v>
      </c>
      <c r="AJ336" s="18">
        <v>1</v>
      </c>
      <c r="AK336" s="18">
        <v>1</v>
      </c>
      <c r="AL336" s="18"/>
      <c r="AM336" s="18"/>
      <c r="AN336" s="18"/>
      <c r="AO336" s="18"/>
      <c r="AP336" s="18">
        <v>1</v>
      </c>
      <c r="AQ336" s="18"/>
      <c r="AR336" s="18"/>
      <c r="AS336" s="18"/>
      <c r="AT336" s="18"/>
      <c r="AU336" s="18"/>
      <c r="AV336" s="18"/>
      <c r="AW336" s="18"/>
      <c r="AX336" s="18">
        <v>1</v>
      </c>
      <c r="AY336" s="18"/>
      <c r="AZ336" s="18"/>
      <c r="BA336" s="18">
        <v>5</v>
      </c>
      <c r="BB336" s="18">
        <v>1</v>
      </c>
      <c r="BC336" s="18">
        <v>3</v>
      </c>
      <c r="BD336" s="18">
        <v>1</v>
      </c>
      <c r="BE336" s="18">
        <v>1</v>
      </c>
      <c r="BF336" s="18"/>
      <c r="BG336" s="18"/>
      <c r="BH336" s="18"/>
      <c r="BI336" s="18"/>
      <c r="BJ336" s="18">
        <v>2</v>
      </c>
      <c r="BK336" s="18">
        <v>2</v>
      </c>
      <c r="BL336" s="18">
        <v>4</v>
      </c>
      <c r="BM336" s="18">
        <v>1</v>
      </c>
      <c r="BN336" s="18"/>
      <c r="BO336" s="18"/>
      <c r="BP336" s="18"/>
      <c r="BQ336" s="18"/>
      <c r="BR336" s="18">
        <v>3</v>
      </c>
      <c r="BS336" s="18">
        <v>3</v>
      </c>
      <c r="BT336" s="18"/>
      <c r="BU336" s="18"/>
      <c r="BV336" s="18">
        <v>1</v>
      </c>
      <c r="BW336" s="18"/>
      <c r="BX336" s="18"/>
      <c r="BY336" s="19" t="e">
        <f>(BX336-BW336)/BW336</f>
        <v>#DIV/0!</v>
      </c>
    </row>
    <row r="337" spans="1:77" x14ac:dyDescent="0.35">
      <c r="A337" s="18" t="s">
        <v>2494</v>
      </c>
      <c r="B337" s="18">
        <v>2</v>
      </c>
      <c r="C337" s="18">
        <v>1</v>
      </c>
      <c r="D337" s="18"/>
      <c r="E337" s="18"/>
      <c r="F337" s="18"/>
      <c r="G337" s="18">
        <v>2</v>
      </c>
      <c r="H337" s="18"/>
      <c r="I337" s="18">
        <v>1</v>
      </c>
      <c r="J337" s="18"/>
      <c r="K337" s="18"/>
      <c r="L337" s="18">
        <v>1</v>
      </c>
      <c r="M337" s="18"/>
      <c r="N337" s="18">
        <v>1</v>
      </c>
      <c r="O337" s="18"/>
      <c r="P337" s="18">
        <v>1</v>
      </c>
      <c r="Q337" s="18">
        <v>1</v>
      </c>
      <c r="R337" s="18"/>
      <c r="S337" s="18">
        <v>2</v>
      </c>
      <c r="T337" s="18">
        <v>2</v>
      </c>
      <c r="U337" s="18">
        <v>2</v>
      </c>
      <c r="V337" s="18"/>
      <c r="W337" s="18">
        <v>1</v>
      </c>
      <c r="X337" s="18"/>
      <c r="Y337" s="18"/>
      <c r="Z337" s="18"/>
      <c r="AA337" s="18"/>
      <c r="AB337" s="18"/>
      <c r="AC337" s="18"/>
      <c r="AD337" s="18">
        <v>1</v>
      </c>
      <c r="AE337" s="18">
        <v>3</v>
      </c>
      <c r="AF337" s="18">
        <v>4</v>
      </c>
      <c r="AG337" s="18"/>
      <c r="AH337" s="18">
        <v>1</v>
      </c>
      <c r="AI337" s="18">
        <v>1</v>
      </c>
      <c r="AJ337" s="18"/>
      <c r="AK337" s="18"/>
      <c r="AL337" s="18"/>
      <c r="AM337" s="18"/>
      <c r="AN337" s="18">
        <v>2</v>
      </c>
      <c r="AO337" s="18">
        <v>1</v>
      </c>
      <c r="AP337" s="18">
        <v>1</v>
      </c>
      <c r="AQ337" s="18">
        <v>2</v>
      </c>
      <c r="AR337" s="18"/>
      <c r="AS337" s="18">
        <v>2</v>
      </c>
      <c r="AT337" s="18">
        <v>4</v>
      </c>
      <c r="AU337" s="18">
        <v>1</v>
      </c>
      <c r="AV337" s="18"/>
      <c r="AW337" s="18">
        <v>2</v>
      </c>
      <c r="AX337" s="18"/>
      <c r="AY337" s="18">
        <v>3</v>
      </c>
      <c r="AZ337" s="18">
        <v>1</v>
      </c>
      <c r="BA337" s="18"/>
      <c r="BB337" s="18">
        <v>1</v>
      </c>
      <c r="BC337" s="18"/>
      <c r="BD337" s="18"/>
      <c r="BE337" s="18">
        <v>1</v>
      </c>
      <c r="BF337" s="18"/>
      <c r="BG337" s="18"/>
      <c r="BH337" s="18">
        <v>1</v>
      </c>
      <c r="BI337" s="18">
        <v>1</v>
      </c>
      <c r="BJ337" s="18"/>
      <c r="BK337" s="18"/>
      <c r="BL337" s="18">
        <v>1</v>
      </c>
      <c r="BM337" s="18"/>
      <c r="BN337" s="18"/>
      <c r="BO337" s="18"/>
      <c r="BP337" s="18">
        <v>1</v>
      </c>
      <c r="BQ337" s="18"/>
      <c r="BR337" s="18">
        <v>1</v>
      </c>
      <c r="BS337" s="18">
        <v>2</v>
      </c>
      <c r="BT337" s="18"/>
      <c r="BU337" s="18"/>
      <c r="BV337" s="18">
        <v>1</v>
      </c>
      <c r="BW337" s="18"/>
      <c r="BX337" s="18"/>
      <c r="BY337" s="19" t="e">
        <f>(BX337-BW337)/BW337</f>
        <v>#DIV/0!</v>
      </c>
    </row>
    <row r="338" spans="1:77" x14ac:dyDescent="0.35">
      <c r="A338" s="18" t="s">
        <v>19093</v>
      </c>
      <c r="B338" s="18">
        <v>1</v>
      </c>
      <c r="C338" s="18">
        <v>2</v>
      </c>
      <c r="D338" s="18">
        <v>4</v>
      </c>
      <c r="E338" s="18"/>
      <c r="F338" s="18">
        <v>3</v>
      </c>
      <c r="G338" s="18">
        <v>2</v>
      </c>
      <c r="H338" s="18">
        <v>11</v>
      </c>
      <c r="I338" s="18">
        <v>3</v>
      </c>
      <c r="J338" s="18">
        <v>1</v>
      </c>
      <c r="K338" s="18">
        <v>1</v>
      </c>
      <c r="L338" s="18">
        <v>2</v>
      </c>
      <c r="M338" s="18"/>
      <c r="N338" s="18">
        <v>1</v>
      </c>
      <c r="O338" s="18">
        <v>1</v>
      </c>
      <c r="P338" s="18">
        <v>1</v>
      </c>
      <c r="Q338" s="18">
        <v>2</v>
      </c>
      <c r="R338" s="18">
        <v>1</v>
      </c>
      <c r="S338" s="18">
        <v>1</v>
      </c>
      <c r="T338" s="18">
        <v>3</v>
      </c>
      <c r="U338" s="18">
        <v>1</v>
      </c>
      <c r="V338" s="18">
        <v>1</v>
      </c>
      <c r="W338" s="18">
        <v>5</v>
      </c>
      <c r="X338" s="18">
        <v>5</v>
      </c>
      <c r="Y338" s="18">
        <v>2</v>
      </c>
      <c r="Z338" s="18"/>
      <c r="AA338" s="18">
        <v>2</v>
      </c>
      <c r="AB338" s="18"/>
      <c r="AC338" s="18">
        <v>1</v>
      </c>
      <c r="AD338" s="18"/>
      <c r="AE338" s="18">
        <v>1</v>
      </c>
      <c r="AF338" s="18">
        <v>1</v>
      </c>
      <c r="AG338" s="18"/>
      <c r="AH338" s="18"/>
      <c r="AI338" s="18"/>
      <c r="AJ338" s="18">
        <v>1</v>
      </c>
      <c r="AK338" s="18"/>
      <c r="AL338" s="18">
        <v>2</v>
      </c>
      <c r="AM338" s="18"/>
      <c r="AN338" s="18">
        <v>2</v>
      </c>
      <c r="AO338" s="18">
        <v>4</v>
      </c>
      <c r="AP338" s="18"/>
      <c r="AQ338" s="18">
        <v>1</v>
      </c>
      <c r="AR338" s="18"/>
      <c r="AS338" s="18">
        <v>1</v>
      </c>
      <c r="AT338" s="18">
        <v>2</v>
      </c>
      <c r="AU338" s="18"/>
      <c r="AV338" s="18"/>
      <c r="AW338" s="18"/>
      <c r="AX338" s="18">
        <v>3</v>
      </c>
      <c r="AY338" s="18">
        <v>2</v>
      </c>
      <c r="AZ338" s="18">
        <v>1</v>
      </c>
      <c r="BA338" s="18">
        <v>1</v>
      </c>
      <c r="BB338" s="18"/>
      <c r="BC338" s="18">
        <v>2</v>
      </c>
      <c r="BD338" s="18"/>
      <c r="BE338" s="18">
        <v>1</v>
      </c>
      <c r="BF338" s="18"/>
      <c r="BG338" s="18">
        <v>2</v>
      </c>
      <c r="BH338" s="18">
        <v>1</v>
      </c>
      <c r="BI338" s="18">
        <v>1</v>
      </c>
      <c r="BJ338" s="18">
        <v>2</v>
      </c>
      <c r="BK338" s="18"/>
      <c r="BL338" s="18">
        <v>1</v>
      </c>
      <c r="BM338" s="18"/>
      <c r="BN338" s="18">
        <v>2</v>
      </c>
      <c r="BO338" s="18">
        <v>1</v>
      </c>
      <c r="BP338" s="18">
        <v>2</v>
      </c>
      <c r="BQ338" s="18">
        <v>1</v>
      </c>
      <c r="BR338" s="18"/>
      <c r="BS338" s="18">
        <v>2</v>
      </c>
      <c r="BT338" s="18"/>
      <c r="BU338" s="18"/>
      <c r="BV338" s="18">
        <v>1</v>
      </c>
      <c r="BW338" s="18"/>
      <c r="BX338" s="18"/>
      <c r="BY338" s="19" t="e">
        <f>(BX338-BW338)/BW338</f>
        <v>#DIV/0!</v>
      </c>
    </row>
    <row r="339" spans="1:77" x14ac:dyDescent="0.35">
      <c r="A339" s="18" t="s">
        <v>4204</v>
      </c>
      <c r="B339" s="18"/>
      <c r="C339" s="18"/>
      <c r="D339" s="18">
        <v>1</v>
      </c>
      <c r="E339" s="18"/>
      <c r="F339" s="18"/>
      <c r="G339" s="18">
        <v>1</v>
      </c>
      <c r="H339" s="18"/>
      <c r="I339" s="18"/>
      <c r="J339" s="18"/>
      <c r="K339" s="18"/>
      <c r="L339" s="18"/>
      <c r="M339" s="18"/>
      <c r="N339" s="18">
        <v>1</v>
      </c>
      <c r="O339" s="18"/>
      <c r="P339" s="18"/>
      <c r="Q339" s="18">
        <v>3</v>
      </c>
      <c r="R339" s="18"/>
      <c r="S339" s="18">
        <v>1</v>
      </c>
      <c r="T339" s="18"/>
      <c r="U339" s="18">
        <v>2</v>
      </c>
      <c r="V339" s="18"/>
      <c r="W339" s="18"/>
      <c r="X339" s="18">
        <v>2</v>
      </c>
      <c r="Y339" s="18">
        <v>3</v>
      </c>
      <c r="Z339" s="18"/>
      <c r="AA339" s="18"/>
      <c r="AB339" s="18"/>
      <c r="AC339" s="18"/>
      <c r="AD339" s="18"/>
      <c r="AE339" s="18"/>
      <c r="AF339" s="18">
        <v>1</v>
      </c>
      <c r="AG339" s="18"/>
      <c r="AH339" s="18"/>
      <c r="AI339" s="18"/>
      <c r="AJ339" s="18"/>
      <c r="AK339" s="18"/>
      <c r="AL339" s="18"/>
      <c r="AM339" s="18"/>
      <c r="AN339" s="18"/>
      <c r="AO339" s="18">
        <v>1</v>
      </c>
      <c r="AP339" s="18"/>
      <c r="AQ339" s="18">
        <v>2</v>
      </c>
      <c r="AR339" s="18"/>
      <c r="AS339" s="18">
        <v>3</v>
      </c>
      <c r="AT339" s="18">
        <v>1</v>
      </c>
      <c r="AU339" s="18">
        <v>1</v>
      </c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>
        <v>1</v>
      </c>
      <c r="BL339" s="18"/>
      <c r="BM339" s="18">
        <v>1</v>
      </c>
      <c r="BN339" s="18"/>
      <c r="BO339" s="18"/>
      <c r="BP339" s="18"/>
      <c r="BQ339" s="18"/>
      <c r="BR339" s="18"/>
      <c r="BS339" s="18">
        <v>2</v>
      </c>
      <c r="BT339" s="18"/>
      <c r="BU339" s="18"/>
      <c r="BV339" s="18">
        <v>1</v>
      </c>
      <c r="BW339" s="18"/>
      <c r="BX339" s="18"/>
      <c r="BY339" s="19" t="e">
        <f>(BX339-BW339)/BW339</f>
        <v>#DIV/0!</v>
      </c>
    </row>
    <row r="340" spans="1:77" x14ac:dyDescent="0.35">
      <c r="A340" s="18" t="s">
        <v>5267</v>
      </c>
      <c r="B340" s="18"/>
      <c r="C340" s="18">
        <v>1</v>
      </c>
      <c r="D340" s="18">
        <v>2</v>
      </c>
      <c r="E340" s="18"/>
      <c r="F340" s="18"/>
      <c r="G340" s="18">
        <v>1</v>
      </c>
      <c r="H340" s="18">
        <v>3</v>
      </c>
      <c r="I340" s="18">
        <v>2</v>
      </c>
      <c r="J340" s="18">
        <v>2</v>
      </c>
      <c r="K340" s="18"/>
      <c r="L340" s="18">
        <v>3</v>
      </c>
      <c r="M340" s="18">
        <v>2</v>
      </c>
      <c r="N340" s="18"/>
      <c r="O340" s="18"/>
      <c r="P340" s="18">
        <v>1</v>
      </c>
      <c r="Q340" s="18">
        <v>2</v>
      </c>
      <c r="R340" s="18">
        <v>1</v>
      </c>
      <c r="S340" s="18"/>
      <c r="T340" s="18"/>
      <c r="U340" s="18"/>
      <c r="V340" s="18"/>
      <c r="W340" s="18"/>
      <c r="X340" s="18"/>
      <c r="Y340" s="18">
        <v>1</v>
      </c>
      <c r="Z340" s="18">
        <v>1</v>
      </c>
      <c r="AA340" s="18"/>
      <c r="AB340" s="18">
        <v>1</v>
      </c>
      <c r="AC340" s="18"/>
      <c r="AD340" s="18"/>
      <c r="AE340" s="18">
        <v>2</v>
      </c>
      <c r="AF340" s="18">
        <v>2</v>
      </c>
      <c r="AG340" s="18"/>
      <c r="AH340" s="18"/>
      <c r="AI340" s="18"/>
      <c r="AJ340" s="18"/>
      <c r="AK340" s="18"/>
      <c r="AL340" s="18"/>
      <c r="AM340" s="18"/>
      <c r="AN340" s="18"/>
      <c r="AO340" s="18">
        <v>1</v>
      </c>
      <c r="AP340" s="18"/>
      <c r="AQ340" s="18"/>
      <c r="AR340" s="18"/>
      <c r="AS340" s="18"/>
      <c r="AT340" s="18"/>
      <c r="AU340" s="18"/>
      <c r="AV340" s="18"/>
      <c r="AW340" s="18"/>
      <c r="AX340" s="18">
        <v>1</v>
      </c>
      <c r="AY340" s="18">
        <v>4</v>
      </c>
      <c r="AZ340" s="18"/>
      <c r="BA340" s="18">
        <v>1</v>
      </c>
      <c r="BB340" s="18"/>
      <c r="BC340" s="18"/>
      <c r="BD340" s="18">
        <v>1</v>
      </c>
      <c r="BE340" s="18"/>
      <c r="BF340" s="18"/>
      <c r="BG340" s="18">
        <v>2</v>
      </c>
      <c r="BH340" s="18">
        <v>2</v>
      </c>
      <c r="BI340" s="18"/>
      <c r="BJ340" s="18"/>
      <c r="BK340" s="18">
        <v>1</v>
      </c>
      <c r="BL340" s="18"/>
      <c r="BM340" s="18">
        <v>1</v>
      </c>
      <c r="BN340" s="18"/>
      <c r="BO340" s="18"/>
      <c r="BP340" s="18"/>
      <c r="BQ340" s="18">
        <v>1</v>
      </c>
      <c r="BR340" s="18">
        <v>2</v>
      </c>
      <c r="BS340" s="18">
        <v>1</v>
      </c>
      <c r="BT340" s="18"/>
      <c r="BU340" s="18"/>
      <c r="BV340" s="18">
        <v>1</v>
      </c>
      <c r="BW340" s="18"/>
      <c r="BX340" s="18"/>
      <c r="BY340" s="19" t="e">
        <f>(BX340-BW340)/BW340</f>
        <v>#DIV/0!</v>
      </c>
    </row>
    <row r="341" spans="1:77" x14ac:dyDescent="0.35">
      <c r="A341" s="18" t="s">
        <v>23496</v>
      </c>
      <c r="B341" s="18">
        <v>1</v>
      </c>
      <c r="C341" s="18">
        <v>2</v>
      </c>
      <c r="D341" s="18">
        <v>2</v>
      </c>
      <c r="E341" s="18"/>
      <c r="F341" s="18"/>
      <c r="G341" s="18">
        <v>1</v>
      </c>
      <c r="H341" s="18"/>
      <c r="I341" s="18">
        <v>1</v>
      </c>
      <c r="J341" s="18"/>
      <c r="K341" s="18"/>
      <c r="L341" s="18"/>
      <c r="M341" s="18">
        <v>1</v>
      </c>
      <c r="N341" s="18"/>
      <c r="O341" s="18">
        <v>2</v>
      </c>
      <c r="P341" s="18">
        <v>1</v>
      </c>
      <c r="Q341" s="18"/>
      <c r="R341" s="18"/>
      <c r="S341" s="18"/>
      <c r="T341" s="18"/>
      <c r="U341" s="18">
        <v>1</v>
      </c>
      <c r="V341" s="18"/>
      <c r="W341" s="18">
        <v>1</v>
      </c>
      <c r="X341" s="18"/>
      <c r="Y341" s="18"/>
      <c r="Z341" s="18"/>
      <c r="AA341" s="18"/>
      <c r="AB341" s="18">
        <v>1</v>
      </c>
      <c r="AC341" s="18">
        <v>1</v>
      </c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>
        <v>1</v>
      </c>
      <c r="AP341" s="18">
        <v>1</v>
      </c>
      <c r="AQ341" s="18"/>
      <c r="AR341" s="18">
        <v>3</v>
      </c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>
        <v>2</v>
      </c>
      <c r="BE341" s="18"/>
      <c r="BF341" s="18"/>
      <c r="BG341" s="18"/>
      <c r="BH341" s="18"/>
      <c r="BI341" s="18">
        <v>1</v>
      </c>
      <c r="BJ341" s="18">
        <v>2</v>
      </c>
      <c r="BK341" s="18"/>
      <c r="BL341" s="18">
        <v>1</v>
      </c>
      <c r="BM341" s="18">
        <v>1</v>
      </c>
      <c r="BN341" s="18"/>
      <c r="BO341" s="18"/>
      <c r="BP341" s="18">
        <v>2</v>
      </c>
      <c r="BQ341" s="18">
        <v>1</v>
      </c>
      <c r="BR341" s="18"/>
      <c r="BS341" s="18">
        <v>1</v>
      </c>
      <c r="BT341" s="18"/>
      <c r="BU341" s="18"/>
      <c r="BV341" s="18">
        <v>1</v>
      </c>
      <c r="BW341" s="18"/>
      <c r="BX341" s="18"/>
      <c r="BY341" s="19" t="e">
        <f>(BX341-BW341)/BW341</f>
        <v>#DIV/0!</v>
      </c>
    </row>
    <row r="342" spans="1:77" x14ac:dyDescent="0.35">
      <c r="A342" s="18" t="s">
        <v>10408</v>
      </c>
      <c r="B342" s="18">
        <v>2</v>
      </c>
      <c r="C342" s="18"/>
      <c r="D342" s="18"/>
      <c r="E342" s="18">
        <v>1</v>
      </c>
      <c r="F342" s="18">
        <v>2</v>
      </c>
      <c r="G342" s="18">
        <v>1</v>
      </c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>
        <v>1</v>
      </c>
      <c r="S342" s="18"/>
      <c r="T342" s="18">
        <v>1</v>
      </c>
      <c r="U342" s="18"/>
      <c r="V342" s="18"/>
      <c r="W342" s="18"/>
      <c r="X342" s="18">
        <v>2</v>
      </c>
      <c r="Y342" s="18">
        <v>1</v>
      </c>
      <c r="Z342" s="18"/>
      <c r="AA342" s="18"/>
      <c r="AB342" s="18"/>
      <c r="AC342" s="18"/>
      <c r="AD342" s="18"/>
      <c r="AE342" s="18"/>
      <c r="AF342" s="18"/>
      <c r="AG342" s="18"/>
      <c r="AH342" s="18">
        <v>1</v>
      </c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>
        <v>1</v>
      </c>
      <c r="BI342" s="18"/>
      <c r="BJ342" s="18"/>
      <c r="BK342" s="18"/>
      <c r="BL342" s="18"/>
      <c r="BM342" s="18">
        <v>1</v>
      </c>
      <c r="BN342" s="18"/>
      <c r="BO342" s="18"/>
      <c r="BP342" s="18"/>
      <c r="BQ342" s="18"/>
      <c r="BR342" s="18"/>
      <c r="BS342" s="18">
        <v>1</v>
      </c>
      <c r="BT342" s="18"/>
      <c r="BU342" s="18"/>
      <c r="BV342" s="18">
        <v>1</v>
      </c>
      <c r="BW342" s="18"/>
      <c r="BX342" s="18"/>
      <c r="BY342" s="19" t="e">
        <f>(BX342-BW342)/BW342</f>
        <v>#DIV/0!</v>
      </c>
    </row>
    <row r="343" spans="1:77" x14ac:dyDescent="0.35">
      <c r="A343" s="18" t="s">
        <v>27634</v>
      </c>
      <c r="B343" s="18"/>
      <c r="C343" s="18"/>
      <c r="D343" s="18"/>
      <c r="E343" s="18"/>
      <c r="F343" s="18"/>
      <c r="G343" s="18">
        <v>1</v>
      </c>
      <c r="H343" s="18"/>
      <c r="I343" s="18">
        <v>1</v>
      </c>
      <c r="J343" s="18"/>
      <c r="K343" s="18"/>
      <c r="L343" s="18"/>
      <c r="M343" s="18">
        <v>2</v>
      </c>
      <c r="N343" s="18">
        <v>1</v>
      </c>
      <c r="O343" s="18"/>
      <c r="P343" s="18"/>
      <c r="Q343" s="18">
        <v>1</v>
      </c>
      <c r="R343" s="18">
        <v>1</v>
      </c>
      <c r="S343" s="18"/>
      <c r="T343" s="18"/>
      <c r="U343" s="18">
        <v>1</v>
      </c>
      <c r="V343" s="18">
        <v>1</v>
      </c>
      <c r="W343" s="18"/>
      <c r="X343" s="18">
        <v>1</v>
      </c>
      <c r="Y343" s="18">
        <v>2</v>
      </c>
      <c r="Z343" s="18"/>
      <c r="AA343" s="18"/>
      <c r="AB343" s="18"/>
      <c r="AC343" s="18">
        <v>1</v>
      </c>
      <c r="AD343" s="18">
        <v>2</v>
      </c>
      <c r="AE343" s="18"/>
      <c r="AF343" s="18"/>
      <c r="AG343" s="18">
        <v>1</v>
      </c>
      <c r="AH343" s="18"/>
      <c r="AI343" s="18">
        <v>1</v>
      </c>
      <c r="AJ343" s="18"/>
      <c r="AK343" s="18">
        <v>1</v>
      </c>
      <c r="AL343" s="18"/>
      <c r="AM343" s="18"/>
      <c r="AN343" s="18">
        <v>2</v>
      </c>
      <c r="AO343" s="18"/>
      <c r="AP343" s="18">
        <v>1</v>
      </c>
      <c r="AQ343" s="18"/>
      <c r="AR343" s="18"/>
      <c r="AS343" s="18">
        <v>1</v>
      </c>
      <c r="AT343" s="18"/>
      <c r="AU343" s="18"/>
      <c r="AV343" s="18">
        <v>1</v>
      </c>
      <c r="AW343" s="18">
        <v>2</v>
      </c>
      <c r="AX343" s="18">
        <v>1</v>
      </c>
      <c r="AY343" s="18">
        <v>2</v>
      </c>
      <c r="AZ343" s="18"/>
      <c r="BA343" s="18">
        <v>1</v>
      </c>
      <c r="BB343" s="18"/>
      <c r="BC343" s="18">
        <v>1</v>
      </c>
      <c r="BD343" s="18"/>
      <c r="BE343" s="18">
        <v>2</v>
      </c>
      <c r="BF343" s="18">
        <v>1</v>
      </c>
      <c r="BG343" s="18">
        <v>1</v>
      </c>
      <c r="BH343" s="18">
        <v>1</v>
      </c>
      <c r="BI343" s="18">
        <v>1</v>
      </c>
      <c r="BJ343" s="18">
        <v>2</v>
      </c>
      <c r="BK343" s="18">
        <v>1</v>
      </c>
      <c r="BL343" s="18"/>
      <c r="BM343" s="18"/>
      <c r="BN343" s="18"/>
      <c r="BO343" s="18"/>
      <c r="BP343" s="18"/>
      <c r="BQ343" s="18"/>
      <c r="BR343" s="18"/>
      <c r="BS343" s="18">
        <v>1</v>
      </c>
      <c r="BT343" s="18"/>
      <c r="BU343" s="18"/>
      <c r="BV343" s="18">
        <v>1</v>
      </c>
      <c r="BW343" s="18"/>
      <c r="BX343" s="18"/>
      <c r="BY343" s="19" t="e">
        <f>(BX343-BW343)/BW343</f>
        <v>#DIV/0!</v>
      </c>
    </row>
    <row r="344" spans="1:77" x14ac:dyDescent="0.35">
      <c r="A344" s="18" t="s">
        <v>27635</v>
      </c>
      <c r="B344" s="18"/>
      <c r="C344" s="18"/>
      <c r="D344" s="18"/>
      <c r="E344" s="18">
        <v>1</v>
      </c>
      <c r="F344" s="18"/>
      <c r="G344" s="18">
        <v>2</v>
      </c>
      <c r="H344" s="18"/>
      <c r="I344" s="18">
        <v>1</v>
      </c>
      <c r="J344" s="18"/>
      <c r="K344" s="18">
        <v>1</v>
      </c>
      <c r="L344" s="18">
        <v>1</v>
      </c>
      <c r="M344" s="18">
        <v>1</v>
      </c>
      <c r="N344" s="18"/>
      <c r="O344" s="18">
        <v>2</v>
      </c>
      <c r="P344" s="18"/>
      <c r="Q344" s="18">
        <v>3</v>
      </c>
      <c r="R344" s="18"/>
      <c r="S344" s="18">
        <v>1</v>
      </c>
      <c r="T344" s="18"/>
      <c r="U344" s="18">
        <v>2</v>
      </c>
      <c r="V344" s="18"/>
      <c r="W344" s="18">
        <v>1</v>
      </c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>
        <v>1</v>
      </c>
      <c r="AK344" s="18"/>
      <c r="AL344" s="18"/>
      <c r="AM344" s="18">
        <v>1</v>
      </c>
      <c r="AN344" s="18">
        <v>4</v>
      </c>
      <c r="AO344" s="18">
        <v>2</v>
      </c>
      <c r="AP344" s="18"/>
      <c r="AQ344" s="18">
        <v>1</v>
      </c>
      <c r="AR344" s="18"/>
      <c r="AS344" s="18"/>
      <c r="AT344" s="18">
        <v>1</v>
      </c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>
        <v>1</v>
      </c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>
        <v>1</v>
      </c>
      <c r="BT344" s="18"/>
      <c r="BU344" s="18"/>
      <c r="BV344" s="18">
        <v>1</v>
      </c>
      <c r="BW344" s="18"/>
      <c r="BX344" s="18"/>
      <c r="BY344" s="19" t="e">
        <f>(BX344-BW344)/BW344</f>
        <v>#DIV/0!</v>
      </c>
    </row>
    <row r="345" spans="1:77" x14ac:dyDescent="0.35">
      <c r="A345" s="18" t="s">
        <v>2310</v>
      </c>
      <c r="B345" s="18"/>
      <c r="C345" s="18"/>
      <c r="D345" s="18"/>
      <c r="E345" s="18">
        <v>1</v>
      </c>
      <c r="F345" s="18"/>
      <c r="G345" s="18">
        <v>1</v>
      </c>
      <c r="H345" s="18"/>
      <c r="I345" s="18"/>
      <c r="J345" s="18"/>
      <c r="K345" s="18">
        <v>1</v>
      </c>
      <c r="L345" s="18">
        <v>2</v>
      </c>
      <c r="M345" s="18">
        <v>1</v>
      </c>
      <c r="N345" s="18"/>
      <c r="O345" s="18"/>
      <c r="P345" s="18"/>
      <c r="Q345" s="18">
        <v>1</v>
      </c>
      <c r="R345" s="18">
        <v>1</v>
      </c>
      <c r="S345" s="18"/>
      <c r="T345" s="18"/>
      <c r="U345" s="18"/>
      <c r="V345" s="18"/>
      <c r="W345" s="18">
        <v>2</v>
      </c>
      <c r="X345" s="18"/>
      <c r="Y345" s="18">
        <v>2</v>
      </c>
      <c r="Z345" s="18"/>
      <c r="AA345" s="18">
        <v>1</v>
      </c>
      <c r="AB345" s="18">
        <v>1</v>
      </c>
      <c r="AC345" s="18"/>
      <c r="AD345" s="18">
        <v>1</v>
      </c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>
        <v>1</v>
      </c>
      <c r="AQ345" s="18"/>
      <c r="AR345" s="18"/>
      <c r="AS345" s="18"/>
      <c r="AT345" s="18"/>
      <c r="AU345" s="18"/>
      <c r="AV345" s="18"/>
      <c r="AW345" s="18"/>
      <c r="AX345" s="18">
        <v>1</v>
      </c>
      <c r="AY345" s="18">
        <v>1</v>
      </c>
      <c r="AZ345" s="18">
        <v>1</v>
      </c>
      <c r="BA345" s="18"/>
      <c r="BB345" s="18"/>
      <c r="BC345" s="18"/>
      <c r="BD345" s="18">
        <v>1</v>
      </c>
      <c r="BE345" s="18">
        <v>2</v>
      </c>
      <c r="BF345" s="18">
        <v>1</v>
      </c>
      <c r="BG345" s="18"/>
      <c r="BH345" s="18">
        <v>2</v>
      </c>
      <c r="BI345" s="18"/>
      <c r="BJ345" s="18"/>
      <c r="BK345" s="18">
        <v>1</v>
      </c>
      <c r="BL345" s="18">
        <v>2</v>
      </c>
      <c r="BM345" s="18"/>
      <c r="BN345" s="18">
        <v>1</v>
      </c>
      <c r="BO345" s="18">
        <v>1</v>
      </c>
      <c r="BP345" s="18"/>
      <c r="BQ345" s="18">
        <v>1</v>
      </c>
      <c r="BR345" s="18">
        <v>2</v>
      </c>
      <c r="BS345" s="18"/>
      <c r="BT345" s="18"/>
      <c r="BU345" s="18"/>
      <c r="BV345" s="18">
        <v>1</v>
      </c>
      <c r="BW345" s="18"/>
      <c r="BX345" s="18"/>
      <c r="BY345" s="19" t="e">
        <f>(BX345-BW345)/BW345</f>
        <v>#DIV/0!</v>
      </c>
    </row>
    <row r="346" spans="1:77" x14ac:dyDescent="0.35">
      <c r="A346" s="18" t="s">
        <v>2955</v>
      </c>
      <c r="B346" s="18">
        <v>1</v>
      </c>
      <c r="C346" s="18"/>
      <c r="D346" s="18">
        <v>1</v>
      </c>
      <c r="E346" s="18">
        <v>1</v>
      </c>
      <c r="F346" s="18"/>
      <c r="G346" s="18">
        <v>1</v>
      </c>
      <c r="H346" s="18"/>
      <c r="I346" s="18"/>
      <c r="J346" s="18"/>
      <c r="K346" s="18"/>
      <c r="L346" s="18"/>
      <c r="M346" s="18">
        <v>1</v>
      </c>
      <c r="N346" s="18"/>
      <c r="O346" s="18"/>
      <c r="P346" s="18"/>
      <c r="Q346" s="18"/>
      <c r="R346" s="18"/>
      <c r="S346" s="18">
        <v>1</v>
      </c>
      <c r="T346" s="18"/>
      <c r="U346" s="18"/>
      <c r="V346" s="18"/>
      <c r="W346" s="18"/>
      <c r="X346" s="18"/>
      <c r="Y346" s="18"/>
      <c r="Z346" s="18"/>
      <c r="AA346" s="18">
        <v>1</v>
      </c>
      <c r="AB346" s="18">
        <v>1</v>
      </c>
      <c r="AC346" s="18"/>
      <c r="AD346" s="18">
        <v>1</v>
      </c>
      <c r="AE346" s="18"/>
      <c r="AF346" s="18"/>
      <c r="AG346" s="18"/>
      <c r="AH346" s="18"/>
      <c r="AI346" s="18">
        <v>1</v>
      </c>
      <c r="AJ346" s="18">
        <v>1</v>
      </c>
      <c r="AK346" s="18"/>
      <c r="AL346" s="18"/>
      <c r="AM346" s="18"/>
      <c r="AN346" s="18"/>
      <c r="AO346" s="18">
        <v>1</v>
      </c>
      <c r="AP346" s="18"/>
      <c r="AQ346" s="18"/>
      <c r="AR346" s="18">
        <v>1</v>
      </c>
      <c r="AS346" s="18"/>
      <c r="AT346" s="18"/>
      <c r="AU346" s="18"/>
      <c r="AV346" s="18"/>
      <c r="AW346" s="18"/>
      <c r="AX346" s="18"/>
      <c r="AY346" s="18"/>
      <c r="AZ346" s="18"/>
      <c r="BA346" s="18">
        <v>1</v>
      </c>
      <c r="BB346" s="18"/>
      <c r="BC346" s="18"/>
      <c r="BD346" s="18"/>
      <c r="BE346" s="18"/>
      <c r="BF346" s="18">
        <v>1</v>
      </c>
      <c r="BG346" s="18"/>
      <c r="BH346" s="18"/>
      <c r="BI346" s="18"/>
      <c r="BJ346" s="18">
        <v>1</v>
      </c>
      <c r="BK346" s="18"/>
      <c r="BL346" s="18">
        <v>2</v>
      </c>
      <c r="BM346" s="18"/>
      <c r="BN346" s="18"/>
      <c r="BO346" s="18"/>
      <c r="BP346" s="18">
        <v>1</v>
      </c>
      <c r="BQ346" s="18">
        <v>1</v>
      </c>
      <c r="BR346" s="18">
        <v>1</v>
      </c>
      <c r="BS346" s="18"/>
      <c r="BT346" s="18"/>
      <c r="BU346" s="18"/>
      <c r="BV346" s="18">
        <v>1</v>
      </c>
      <c r="BW346" s="18"/>
      <c r="BX346" s="18"/>
      <c r="BY346" s="19" t="e">
        <f>(BX346-BW346)/BW346</f>
        <v>#DIV/0!</v>
      </c>
    </row>
    <row r="347" spans="1:77" x14ac:dyDescent="0.35">
      <c r="A347" s="18" t="s">
        <v>6354</v>
      </c>
      <c r="B347" s="18">
        <v>1</v>
      </c>
      <c r="C347" s="18">
        <v>1</v>
      </c>
      <c r="D347" s="18"/>
      <c r="E347" s="18"/>
      <c r="F347" s="18"/>
      <c r="G347" s="18">
        <v>1</v>
      </c>
      <c r="H347" s="18">
        <v>6</v>
      </c>
      <c r="I347" s="18">
        <v>1</v>
      </c>
      <c r="J347" s="18"/>
      <c r="K347" s="18">
        <v>1</v>
      </c>
      <c r="L347" s="18"/>
      <c r="M347" s="18"/>
      <c r="N347" s="18">
        <v>1</v>
      </c>
      <c r="O347" s="18"/>
      <c r="P347" s="18"/>
      <c r="Q347" s="18">
        <v>1</v>
      </c>
      <c r="R347" s="18"/>
      <c r="S347" s="18">
        <v>2</v>
      </c>
      <c r="T347" s="18"/>
      <c r="U347" s="18"/>
      <c r="V347" s="18"/>
      <c r="W347" s="18"/>
      <c r="X347" s="18">
        <v>1</v>
      </c>
      <c r="Y347" s="18"/>
      <c r="Z347" s="18">
        <v>2</v>
      </c>
      <c r="AA347" s="18"/>
      <c r="AB347" s="18"/>
      <c r="AC347" s="18"/>
      <c r="AD347" s="18"/>
      <c r="AE347" s="18"/>
      <c r="AF347" s="18">
        <v>2</v>
      </c>
      <c r="AG347" s="18"/>
      <c r="AH347" s="18">
        <v>1</v>
      </c>
      <c r="AI347" s="18"/>
      <c r="AJ347" s="18">
        <v>1</v>
      </c>
      <c r="AK347" s="18">
        <v>1</v>
      </c>
      <c r="AL347" s="18">
        <v>1</v>
      </c>
      <c r="AM347" s="18">
        <v>1</v>
      </c>
      <c r="AN347" s="18"/>
      <c r="AO347" s="18"/>
      <c r="AP347" s="18">
        <v>3</v>
      </c>
      <c r="AQ347" s="18"/>
      <c r="AR347" s="18"/>
      <c r="AS347" s="18">
        <v>1</v>
      </c>
      <c r="AT347" s="18">
        <v>1</v>
      </c>
      <c r="AU347" s="18">
        <v>1</v>
      </c>
      <c r="AV347" s="18"/>
      <c r="AW347" s="18"/>
      <c r="AX347" s="18"/>
      <c r="AY347" s="18"/>
      <c r="AZ347" s="18">
        <v>1</v>
      </c>
      <c r="BA347" s="18"/>
      <c r="BB347" s="18"/>
      <c r="BC347" s="18"/>
      <c r="BD347" s="18"/>
      <c r="BE347" s="18"/>
      <c r="BF347" s="18">
        <v>2</v>
      </c>
      <c r="BG347" s="18"/>
      <c r="BH347" s="18"/>
      <c r="BI347" s="18">
        <v>1</v>
      </c>
      <c r="BJ347" s="18">
        <v>2</v>
      </c>
      <c r="BK347" s="18"/>
      <c r="BL347" s="18"/>
      <c r="BM347" s="18">
        <v>2</v>
      </c>
      <c r="BN347" s="18"/>
      <c r="BO347" s="18">
        <v>1</v>
      </c>
      <c r="BP347" s="18"/>
      <c r="BQ347" s="18">
        <v>1</v>
      </c>
      <c r="BR347" s="18">
        <v>1</v>
      </c>
      <c r="BS347" s="18"/>
      <c r="BT347" s="18"/>
      <c r="BU347" s="18"/>
      <c r="BV347" s="18">
        <v>1</v>
      </c>
      <c r="BW347" s="18"/>
      <c r="BX347" s="18"/>
      <c r="BY347" s="19" t="e">
        <f>(BX347-BW347)/BW347</f>
        <v>#DIV/0!</v>
      </c>
    </row>
    <row r="348" spans="1:77" x14ac:dyDescent="0.35">
      <c r="A348" s="18" t="s">
        <v>9307</v>
      </c>
      <c r="B348" s="18">
        <v>1</v>
      </c>
      <c r="C348" s="18">
        <v>1</v>
      </c>
      <c r="D348" s="18"/>
      <c r="E348" s="18">
        <v>1</v>
      </c>
      <c r="F348" s="18"/>
      <c r="G348" s="18">
        <v>2</v>
      </c>
      <c r="H348" s="18"/>
      <c r="I348" s="18"/>
      <c r="J348" s="18"/>
      <c r="K348" s="18"/>
      <c r="L348" s="18"/>
      <c r="M348" s="18"/>
      <c r="N348" s="18">
        <v>1</v>
      </c>
      <c r="O348" s="18"/>
      <c r="P348" s="18">
        <v>1</v>
      </c>
      <c r="Q348" s="18"/>
      <c r="R348" s="18">
        <v>1</v>
      </c>
      <c r="S348" s="18">
        <v>3</v>
      </c>
      <c r="T348" s="18">
        <v>1</v>
      </c>
      <c r="U348" s="18"/>
      <c r="V348" s="18"/>
      <c r="W348" s="18">
        <v>1</v>
      </c>
      <c r="X348" s="18"/>
      <c r="Y348" s="18"/>
      <c r="Z348" s="18"/>
      <c r="AA348" s="18">
        <v>1</v>
      </c>
      <c r="AB348" s="18"/>
      <c r="AC348" s="18"/>
      <c r="AD348" s="18"/>
      <c r="AE348" s="18"/>
      <c r="AF348" s="18">
        <v>2</v>
      </c>
      <c r="AG348" s="18">
        <v>1</v>
      </c>
      <c r="AH348" s="18"/>
      <c r="AI348" s="18"/>
      <c r="AJ348" s="18"/>
      <c r="AK348" s="18"/>
      <c r="AL348" s="18">
        <v>1</v>
      </c>
      <c r="AM348" s="18"/>
      <c r="AN348" s="18"/>
      <c r="AO348" s="18"/>
      <c r="AP348" s="18">
        <v>1</v>
      </c>
      <c r="AQ348" s="18">
        <v>2</v>
      </c>
      <c r="AR348" s="18"/>
      <c r="AS348" s="18">
        <v>1</v>
      </c>
      <c r="AT348" s="18"/>
      <c r="AU348" s="18">
        <v>1</v>
      </c>
      <c r="AV348" s="18"/>
      <c r="AW348" s="18"/>
      <c r="AX348" s="18"/>
      <c r="AY348" s="18"/>
      <c r="AZ348" s="18"/>
      <c r="BA348" s="18"/>
      <c r="BB348" s="18"/>
      <c r="BC348" s="18">
        <v>1</v>
      </c>
      <c r="BD348" s="18"/>
      <c r="BE348" s="18"/>
      <c r="BF348" s="18">
        <v>3</v>
      </c>
      <c r="BG348" s="18">
        <v>1</v>
      </c>
      <c r="BH348" s="18">
        <v>1</v>
      </c>
      <c r="BI348" s="18"/>
      <c r="BJ348" s="18"/>
      <c r="BK348" s="18">
        <v>1</v>
      </c>
      <c r="BL348" s="18">
        <v>1</v>
      </c>
      <c r="BM348" s="18"/>
      <c r="BN348" s="18"/>
      <c r="BO348" s="18">
        <v>1</v>
      </c>
      <c r="BP348" s="18"/>
      <c r="BQ348" s="18">
        <v>1</v>
      </c>
      <c r="BR348" s="18">
        <v>1</v>
      </c>
      <c r="BS348" s="18"/>
      <c r="BT348" s="18"/>
      <c r="BU348" s="18"/>
      <c r="BV348" s="18">
        <v>1</v>
      </c>
      <c r="BW348" s="18"/>
      <c r="BX348" s="18"/>
      <c r="BY348" s="19" t="e">
        <f>(BX348-BW348)/BW348</f>
        <v>#DIV/0!</v>
      </c>
    </row>
    <row r="349" spans="1:77" x14ac:dyDescent="0.35">
      <c r="A349" s="18" t="s">
        <v>9171</v>
      </c>
      <c r="B349" s="18">
        <v>1</v>
      </c>
      <c r="C349" s="18"/>
      <c r="D349" s="18"/>
      <c r="E349" s="18"/>
      <c r="F349" s="18"/>
      <c r="G349" s="18">
        <v>1</v>
      </c>
      <c r="H349" s="18">
        <v>1</v>
      </c>
      <c r="I349" s="18">
        <v>3</v>
      </c>
      <c r="J349" s="18"/>
      <c r="K349" s="18">
        <v>2</v>
      </c>
      <c r="L349" s="18"/>
      <c r="M349" s="18"/>
      <c r="N349" s="18"/>
      <c r="O349" s="18"/>
      <c r="P349" s="18"/>
      <c r="Q349" s="18"/>
      <c r="R349" s="18">
        <v>1</v>
      </c>
      <c r="S349" s="18">
        <v>1</v>
      </c>
      <c r="T349" s="18"/>
      <c r="U349" s="18">
        <v>1</v>
      </c>
      <c r="V349" s="18"/>
      <c r="W349" s="18">
        <v>1</v>
      </c>
      <c r="X349" s="18"/>
      <c r="Y349" s="18"/>
      <c r="Z349" s="18"/>
      <c r="AA349" s="18"/>
      <c r="AB349" s="18"/>
      <c r="AC349" s="18"/>
      <c r="AD349" s="18"/>
      <c r="AE349" s="18">
        <v>1</v>
      </c>
      <c r="AF349" s="18">
        <v>1</v>
      </c>
      <c r="AG349" s="18"/>
      <c r="AH349" s="18">
        <v>1</v>
      </c>
      <c r="AI349" s="18"/>
      <c r="AJ349" s="18"/>
      <c r="AK349" s="18">
        <v>1</v>
      </c>
      <c r="AL349" s="18"/>
      <c r="AM349" s="18"/>
      <c r="AN349" s="18">
        <v>1</v>
      </c>
      <c r="AO349" s="18">
        <v>1</v>
      </c>
      <c r="AP349" s="18"/>
      <c r="AQ349" s="18">
        <v>1</v>
      </c>
      <c r="AR349" s="18"/>
      <c r="AS349" s="18"/>
      <c r="AT349" s="18"/>
      <c r="AU349" s="18"/>
      <c r="AV349" s="18"/>
      <c r="AW349" s="18"/>
      <c r="AX349" s="18">
        <v>1</v>
      </c>
      <c r="AY349" s="18"/>
      <c r="AZ349" s="18"/>
      <c r="BA349" s="18"/>
      <c r="BB349" s="18">
        <v>1</v>
      </c>
      <c r="BC349" s="18"/>
      <c r="BD349" s="18"/>
      <c r="BE349" s="18"/>
      <c r="BF349" s="18">
        <v>1</v>
      </c>
      <c r="BG349" s="18">
        <v>1</v>
      </c>
      <c r="BH349" s="18"/>
      <c r="BI349" s="18">
        <v>2</v>
      </c>
      <c r="BJ349" s="18">
        <v>1</v>
      </c>
      <c r="BK349" s="18"/>
      <c r="BL349" s="18"/>
      <c r="BM349" s="18"/>
      <c r="BN349" s="18"/>
      <c r="BO349" s="18"/>
      <c r="BP349" s="18"/>
      <c r="BQ349" s="18">
        <v>1</v>
      </c>
      <c r="BR349" s="18">
        <v>1</v>
      </c>
      <c r="BS349" s="18"/>
      <c r="BT349" s="18"/>
      <c r="BU349" s="18"/>
      <c r="BV349" s="18">
        <v>1</v>
      </c>
      <c r="BW349" s="18"/>
      <c r="BX349" s="18"/>
      <c r="BY349" s="19" t="e">
        <f>(BX349-BW349)/BW349</f>
        <v>#DIV/0!</v>
      </c>
    </row>
    <row r="350" spans="1:77" x14ac:dyDescent="0.35">
      <c r="A350" s="18" t="s">
        <v>9383</v>
      </c>
      <c r="B350" s="18"/>
      <c r="C350" s="18">
        <v>1</v>
      </c>
      <c r="D350" s="18">
        <v>1</v>
      </c>
      <c r="E350" s="18">
        <v>1</v>
      </c>
      <c r="F350" s="18"/>
      <c r="G350" s="18">
        <v>1</v>
      </c>
      <c r="H350" s="18"/>
      <c r="I350" s="18">
        <v>1</v>
      </c>
      <c r="J350" s="18">
        <v>1</v>
      </c>
      <c r="K350" s="18"/>
      <c r="L350" s="18">
        <v>1</v>
      </c>
      <c r="M350" s="18">
        <v>2</v>
      </c>
      <c r="N350" s="18"/>
      <c r="O350" s="18"/>
      <c r="P350" s="18">
        <v>1</v>
      </c>
      <c r="Q350" s="18"/>
      <c r="R350" s="18"/>
      <c r="S350" s="18">
        <v>1</v>
      </c>
      <c r="T350" s="18"/>
      <c r="U350" s="18">
        <v>1</v>
      </c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>
        <v>2</v>
      </c>
      <c r="AQ350" s="18"/>
      <c r="AR350" s="18">
        <v>2</v>
      </c>
      <c r="AS350" s="18"/>
      <c r="AT350" s="18"/>
      <c r="AU350" s="18"/>
      <c r="AV350" s="18"/>
      <c r="AW350" s="18"/>
      <c r="AX350" s="18">
        <v>1</v>
      </c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>
        <v>1</v>
      </c>
      <c r="BL350" s="18">
        <v>2</v>
      </c>
      <c r="BM350" s="18"/>
      <c r="BN350" s="18"/>
      <c r="BO350" s="18"/>
      <c r="BP350" s="18">
        <v>2</v>
      </c>
      <c r="BQ350" s="18">
        <v>1</v>
      </c>
      <c r="BR350" s="18"/>
      <c r="BS350" s="18"/>
      <c r="BT350" s="18"/>
      <c r="BU350" s="18"/>
      <c r="BV350" s="18">
        <v>1</v>
      </c>
      <c r="BW350" s="18"/>
      <c r="BX350" s="18"/>
      <c r="BY350" s="19" t="e">
        <f>(BX350-BW350)/BW350</f>
        <v>#DIV/0!</v>
      </c>
    </row>
    <row r="351" spans="1:77" x14ac:dyDescent="0.35">
      <c r="A351" s="18" t="s">
        <v>357</v>
      </c>
      <c r="B351" s="18">
        <v>3</v>
      </c>
      <c r="C351" s="18">
        <v>2</v>
      </c>
      <c r="D351" s="18"/>
      <c r="E351" s="18">
        <v>1</v>
      </c>
      <c r="F351" s="18">
        <v>1</v>
      </c>
      <c r="G351" s="18">
        <v>1</v>
      </c>
      <c r="H351" s="18">
        <v>1</v>
      </c>
      <c r="I351" s="18">
        <v>1</v>
      </c>
      <c r="J351" s="18">
        <v>2</v>
      </c>
      <c r="K351" s="18"/>
      <c r="L351" s="18"/>
      <c r="M351" s="18"/>
      <c r="N351" s="18"/>
      <c r="O351" s="18"/>
      <c r="P351" s="18"/>
      <c r="Q351" s="18"/>
      <c r="R351" s="18"/>
      <c r="S351" s="18">
        <v>2</v>
      </c>
      <c r="T351" s="18"/>
      <c r="U351" s="18"/>
      <c r="V351" s="18"/>
      <c r="W351" s="18"/>
      <c r="X351" s="18">
        <v>3</v>
      </c>
      <c r="Y351" s="18">
        <v>1</v>
      </c>
      <c r="Z351" s="18">
        <v>3</v>
      </c>
      <c r="AA351" s="18">
        <v>1</v>
      </c>
      <c r="AB351" s="18"/>
      <c r="AC351" s="18">
        <v>1</v>
      </c>
      <c r="AD351" s="18"/>
      <c r="AE351" s="18"/>
      <c r="AF351" s="18">
        <v>3</v>
      </c>
      <c r="AG351" s="18"/>
      <c r="AH351" s="18"/>
      <c r="AI351" s="18"/>
      <c r="AJ351" s="18"/>
      <c r="AK351" s="18">
        <v>1</v>
      </c>
      <c r="AL351" s="18"/>
      <c r="AM351" s="18"/>
      <c r="AN351" s="18"/>
      <c r="AO351" s="18">
        <v>1</v>
      </c>
      <c r="AP351" s="18">
        <v>2</v>
      </c>
      <c r="AQ351" s="18"/>
      <c r="AR351" s="18"/>
      <c r="AS351" s="18">
        <v>2</v>
      </c>
      <c r="AT351" s="18">
        <v>2</v>
      </c>
      <c r="AU351" s="18"/>
      <c r="AV351" s="18">
        <v>1</v>
      </c>
      <c r="AW351" s="18"/>
      <c r="AX351" s="18"/>
      <c r="AY351" s="18"/>
      <c r="AZ351" s="18"/>
      <c r="BA351" s="18"/>
      <c r="BB351" s="18">
        <v>1</v>
      </c>
      <c r="BC351" s="18">
        <v>2</v>
      </c>
      <c r="BD351" s="18">
        <v>1</v>
      </c>
      <c r="BE351" s="18">
        <v>2</v>
      </c>
      <c r="BF351" s="18">
        <v>1</v>
      </c>
      <c r="BG351" s="18"/>
      <c r="BH351" s="18">
        <v>3</v>
      </c>
      <c r="BI351" s="18"/>
      <c r="BJ351" s="18"/>
      <c r="BK351" s="18">
        <v>1</v>
      </c>
      <c r="BL351" s="18"/>
      <c r="BM351" s="18"/>
      <c r="BN351" s="18"/>
      <c r="BO351" s="18"/>
      <c r="BP351" s="18">
        <v>1</v>
      </c>
      <c r="BQ351" s="18">
        <v>1</v>
      </c>
      <c r="BR351" s="18"/>
      <c r="BS351" s="18"/>
      <c r="BT351" s="18"/>
      <c r="BU351" s="18"/>
      <c r="BV351" s="18">
        <v>1</v>
      </c>
      <c r="BW351" s="18"/>
      <c r="BX351" s="18"/>
      <c r="BY351" s="19" t="e">
        <f>(BX351-BW351)/BW351</f>
        <v>#DIV/0!</v>
      </c>
    </row>
    <row r="352" spans="1:77" x14ac:dyDescent="0.35">
      <c r="A352" s="18" t="s">
        <v>27636</v>
      </c>
      <c r="B352" s="18"/>
      <c r="C352" s="18"/>
      <c r="D352" s="18"/>
      <c r="E352" s="18"/>
      <c r="F352" s="18"/>
      <c r="G352" s="18">
        <v>1</v>
      </c>
      <c r="H352" s="18"/>
      <c r="I352" s="18"/>
      <c r="J352" s="18"/>
      <c r="K352" s="18"/>
      <c r="L352" s="18"/>
      <c r="M352" s="18">
        <v>1</v>
      </c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>
        <v>1</v>
      </c>
      <c r="AJ352" s="18">
        <v>1</v>
      </c>
      <c r="AK352" s="18"/>
      <c r="AL352" s="18"/>
      <c r="AM352" s="18"/>
      <c r="AN352" s="18"/>
      <c r="AO352" s="18"/>
      <c r="AP352" s="18"/>
      <c r="AQ352" s="18">
        <v>2</v>
      </c>
      <c r="AR352" s="18">
        <v>2</v>
      </c>
      <c r="AS352" s="18"/>
      <c r="AT352" s="18">
        <v>3</v>
      </c>
      <c r="AU352" s="18"/>
      <c r="AV352" s="18"/>
      <c r="AW352" s="18">
        <v>1</v>
      </c>
      <c r="AX352" s="18"/>
      <c r="AY352" s="18">
        <v>2</v>
      </c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>
        <v>1</v>
      </c>
      <c r="BK352" s="18"/>
      <c r="BL352" s="18"/>
      <c r="BM352" s="18"/>
      <c r="BN352" s="18">
        <v>1</v>
      </c>
      <c r="BO352" s="18"/>
      <c r="BP352" s="18"/>
      <c r="BQ352" s="18">
        <v>1</v>
      </c>
      <c r="BR352" s="18"/>
      <c r="BS352" s="18"/>
      <c r="BT352" s="18"/>
      <c r="BU352" s="18"/>
      <c r="BV352" s="18">
        <v>1</v>
      </c>
      <c r="BW352" s="18"/>
      <c r="BX352" s="18"/>
      <c r="BY352" s="19" t="e">
        <f>(BX352-BW352)/BW352</f>
        <v>#DIV/0!</v>
      </c>
    </row>
    <row r="353" spans="1:77" x14ac:dyDescent="0.35">
      <c r="A353" s="18" t="s">
        <v>7136</v>
      </c>
      <c r="B353" s="18">
        <v>4</v>
      </c>
      <c r="C353" s="18">
        <v>3</v>
      </c>
      <c r="D353" s="18">
        <v>4</v>
      </c>
      <c r="E353" s="18">
        <v>6</v>
      </c>
      <c r="F353" s="18">
        <v>4</v>
      </c>
      <c r="G353" s="18">
        <v>1</v>
      </c>
      <c r="H353" s="18">
        <v>2</v>
      </c>
      <c r="I353" s="18"/>
      <c r="J353" s="18">
        <v>2</v>
      </c>
      <c r="K353" s="18"/>
      <c r="L353" s="18"/>
      <c r="M353" s="18">
        <v>4</v>
      </c>
      <c r="N353" s="18">
        <v>1</v>
      </c>
      <c r="O353" s="18"/>
      <c r="P353" s="18"/>
      <c r="Q353" s="18">
        <v>3</v>
      </c>
      <c r="R353" s="18">
        <v>2</v>
      </c>
      <c r="S353" s="18">
        <v>1</v>
      </c>
      <c r="T353" s="18">
        <v>1</v>
      </c>
      <c r="U353" s="18">
        <v>1</v>
      </c>
      <c r="V353" s="18"/>
      <c r="W353" s="18"/>
      <c r="X353" s="18">
        <v>1</v>
      </c>
      <c r="Y353" s="18">
        <v>2</v>
      </c>
      <c r="Z353" s="18">
        <v>2</v>
      </c>
      <c r="AA353" s="18">
        <v>3</v>
      </c>
      <c r="AB353" s="18">
        <v>2</v>
      </c>
      <c r="AC353" s="18"/>
      <c r="AD353" s="18"/>
      <c r="AE353" s="18">
        <v>3</v>
      </c>
      <c r="AF353" s="18">
        <v>1</v>
      </c>
      <c r="AG353" s="18">
        <v>1</v>
      </c>
      <c r="AH353" s="18">
        <v>1</v>
      </c>
      <c r="AI353" s="18">
        <v>2</v>
      </c>
      <c r="AJ353" s="18">
        <v>1</v>
      </c>
      <c r="AK353" s="18">
        <v>2</v>
      </c>
      <c r="AL353" s="18">
        <v>2</v>
      </c>
      <c r="AM353" s="18"/>
      <c r="AN353" s="18">
        <v>1</v>
      </c>
      <c r="AO353" s="18"/>
      <c r="AP353" s="18">
        <v>3</v>
      </c>
      <c r="AQ353" s="18">
        <v>4</v>
      </c>
      <c r="AR353" s="18">
        <v>2</v>
      </c>
      <c r="AS353" s="18">
        <v>1</v>
      </c>
      <c r="AT353" s="18">
        <v>1</v>
      </c>
      <c r="AU353" s="18"/>
      <c r="AV353" s="18"/>
      <c r="AW353" s="18">
        <v>1</v>
      </c>
      <c r="AX353" s="18">
        <v>1</v>
      </c>
      <c r="AY353" s="18">
        <v>1</v>
      </c>
      <c r="AZ353" s="18">
        <v>1</v>
      </c>
      <c r="BA353" s="18">
        <v>2</v>
      </c>
      <c r="BB353" s="18">
        <v>2</v>
      </c>
      <c r="BC353" s="18">
        <v>2</v>
      </c>
      <c r="BD353" s="18">
        <v>2</v>
      </c>
      <c r="BE353" s="18">
        <v>1</v>
      </c>
      <c r="BF353" s="18"/>
      <c r="BG353" s="18">
        <v>2</v>
      </c>
      <c r="BH353" s="18"/>
      <c r="BI353" s="18"/>
      <c r="BJ353" s="18">
        <v>2</v>
      </c>
      <c r="BK353" s="18">
        <v>3</v>
      </c>
      <c r="BL353" s="18"/>
      <c r="BM353" s="18">
        <v>1</v>
      </c>
      <c r="BN353" s="18">
        <v>1</v>
      </c>
      <c r="BO353" s="18"/>
      <c r="BP353" s="18">
        <v>1</v>
      </c>
      <c r="BQ353" s="18"/>
      <c r="BR353" s="18"/>
      <c r="BS353" s="18"/>
      <c r="BT353" s="18"/>
      <c r="BU353" s="18"/>
      <c r="BV353" s="18">
        <v>1</v>
      </c>
      <c r="BW353" s="18"/>
      <c r="BX353" s="18"/>
      <c r="BY353" s="19" t="e">
        <f>(BX353-BW353)/BW353</f>
        <v>#DIV/0!</v>
      </c>
    </row>
    <row r="354" spans="1:77" x14ac:dyDescent="0.35">
      <c r="A354" s="18" t="s">
        <v>9044</v>
      </c>
      <c r="B354" s="18">
        <v>2</v>
      </c>
      <c r="C354" s="18">
        <v>1</v>
      </c>
      <c r="D354" s="18">
        <v>1</v>
      </c>
      <c r="E354" s="18">
        <v>1</v>
      </c>
      <c r="F354" s="18">
        <v>1</v>
      </c>
      <c r="G354" s="18">
        <v>1</v>
      </c>
      <c r="H354" s="18"/>
      <c r="I354" s="18"/>
      <c r="J354" s="18">
        <v>1</v>
      </c>
      <c r="K354" s="18">
        <v>1</v>
      </c>
      <c r="L354" s="18"/>
      <c r="M354" s="18"/>
      <c r="N354" s="18">
        <v>1</v>
      </c>
      <c r="O354" s="18"/>
      <c r="P354" s="18">
        <v>1</v>
      </c>
      <c r="Q354" s="18">
        <v>1</v>
      </c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>
        <v>1</v>
      </c>
      <c r="AH354" s="18"/>
      <c r="AI354" s="18"/>
      <c r="AJ354" s="18"/>
      <c r="AK354" s="18"/>
      <c r="AL354" s="18">
        <v>1</v>
      </c>
      <c r="AM354" s="18"/>
      <c r="AN354" s="18"/>
      <c r="AO354" s="18"/>
      <c r="AP354" s="18">
        <v>1</v>
      </c>
      <c r="AQ354" s="18">
        <v>1</v>
      </c>
      <c r="AR354" s="18"/>
      <c r="AS354" s="18">
        <v>1</v>
      </c>
      <c r="AT354" s="18">
        <v>1</v>
      </c>
      <c r="AU354" s="18">
        <v>1</v>
      </c>
      <c r="AV354" s="18"/>
      <c r="AW354" s="18"/>
      <c r="AX354" s="18">
        <v>1</v>
      </c>
      <c r="AY354" s="18"/>
      <c r="AZ354" s="18">
        <v>1</v>
      </c>
      <c r="BA354" s="18"/>
      <c r="BB354" s="18"/>
      <c r="BC354" s="18">
        <v>1</v>
      </c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>
        <v>1</v>
      </c>
      <c r="BQ354" s="18"/>
      <c r="BR354" s="18"/>
      <c r="BS354" s="18"/>
      <c r="BT354" s="18"/>
      <c r="BU354" s="18"/>
      <c r="BV354" s="18">
        <v>1</v>
      </c>
      <c r="BW354" s="18"/>
      <c r="BX354" s="18"/>
      <c r="BY354" s="19" t="e">
        <f>(BX354-BW354)/BW354</f>
        <v>#DIV/0!</v>
      </c>
    </row>
    <row r="355" spans="1:77" x14ac:dyDescent="0.35">
      <c r="A355" s="18" t="s">
        <v>559</v>
      </c>
      <c r="B355" s="18"/>
      <c r="C355" s="18"/>
      <c r="D355" s="18"/>
      <c r="E355" s="18"/>
      <c r="F355" s="18"/>
      <c r="G355" s="18">
        <v>1</v>
      </c>
      <c r="H355" s="18"/>
      <c r="I355" s="18"/>
      <c r="J355" s="18"/>
      <c r="K355" s="18"/>
      <c r="L355" s="18"/>
      <c r="M355" s="18"/>
      <c r="N355" s="18"/>
      <c r="O355" s="18"/>
      <c r="P355" s="18"/>
      <c r="Q355" s="18">
        <v>1</v>
      </c>
      <c r="R355" s="18"/>
      <c r="S355" s="18"/>
      <c r="T355" s="18"/>
      <c r="U355" s="18"/>
      <c r="V355" s="18">
        <v>2</v>
      </c>
      <c r="W355" s="18"/>
      <c r="X355" s="18"/>
      <c r="Y355" s="18"/>
      <c r="Z355" s="18"/>
      <c r="AA355" s="18"/>
      <c r="AB355" s="18"/>
      <c r="AC355" s="18"/>
      <c r="AD355" s="18">
        <v>2</v>
      </c>
      <c r="AE355" s="18"/>
      <c r="AF355" s="18"/>
      <c r="AG355" s="18"/>
      <c r="AH355" s="18">
        <v>1</v>
      </c>
      <c r="AI355" s="18"/>
      <c r="AJ355" s="18">
        <v>1</v>
      </c>
      <c r="AK355" s="18"/>
      <c r="AL355" s="18">
        <v>1</v>
      </c>
      <c r="AM355" s="18"/>
      <c r="AN355" s="18"/>
      <c r="AO355" s="18"/>
      <c r="AP355" s="18"/>
      <c r="AQ355" s="18">
        <v>1</v>
      </c>
      <c r="AR355" s="18">
        <v>1</v>
      </c>
      <c r="AS355" s="18"/>
      <c r="AT355" s="18">
        <v>4</v>
      </c>
      <c r="AU355" s="18">
        <v>1</v>
      </c>
      <c r="AV355" s="18">
        <v>1</v>
      </c>
      <c r="AW355" s="18"/>
      <c r="AX355" s="18"/>
      <c r="AY355" s="18"/>
      <c r="AZ355" s="18"/>
      <c r="BA355" s="18">
        <v>1</v>
      </c>
      <c r="BB355" s="18">
        <v>2</v>
      </c>
      <c r="BC355" s="18">
        <v>2</v>
      </c>
      <c r="BD355" s="18"/>
      <c r="BE355" s="18"/>
      <c r="BF355" s="18"/>
      <c r="BG355" s="18">
        <v>1</v>
      </c>
      <c r="BH355" s="18">
        <v>1</v>
      </c>
      <c r="BI355" s="18">
        <v>1</v>
      </c>
      <c r="BJ355" s="18">
        <v>1</v>
      </c>
      <c r="BK355" s="18">
        <v>1</v>
      </c>
      <c r="BL355" s="18"/>
      <c r="BM355" s="18"/>
      <c r="BN355" s="18">
        <v>1</v>
      </c>
      <c r="BO355" s="18">
        <v>2</v>
      </c>
      <c r="BP355" s="18"/>
      <c r="BQ355" s="18"/>
      <c r="BR355" s="18"/>
      <c r="BS355" s="18"/>
      <c r="BT355" s="18"/>
      <c r="BU355" s="18"/>
      <c r="BV355" s="18">
        <v>1</v>
      </c>
      <c r="BW355" s="18"/>
      <c r="BX355" s="18"/>
      <c r="BY355" s="19" t="e">
        <f>(BX355-BW355)/BW355</f>
        <v>#DIV/0!</v>
      </c>
    </row>
    <row r="356" spans="1:77" x14ac:dyDescent="0.35">
      <c r="A356" s="18" t="s">
        <v>12612</v>
      </c>
      <c r="B356" s="18"/>
      <c r="C356" s="18">
        <v>1</v>
      </c>
      <c r="D356" s="18"/>
      <c r="E356" s="18"/>
      <c r="F356" s="18"/>
      <c r="G356" s="18">
        <v>1</v>
      </c>
      <c r="H356" s="18"/>
      <c r="I356" s="18">
        <v>1</v>
      </c>
      <c r="J356" s="18"/>
      <c r="K356" s="18"/>
      <c r="L356" s="18"/>
      <c r="M356" s="18">
        <v>1</v>
      </c>
      <c r="N356" s="18">
        <v>2</v>
      </c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>
        <v>1</v>
      </c>
      <c r="AK356" s="18"/>
      <c r="AL356" s="18"/>
      <c r="AM356" s="18"/>
      <c r="AN356" s="18"/>
      <c r="AO356" s="18"/>
      <c r="AP356" s="18"/>
      <c r="AQ356" s="18"/>
      <c r="AR356" s="18"/>
      <c r="AS356" s="18">
        <v>1</v>
      </c>
      <c r="AT356" s="18"/>
      <c r="AU356" s="18"/>
      <c r="AV356" s="18"/>
      <c r="AW356" s="18"/>
      <c r="AX356" s="18"/>
      <c r="AY356" s="18"/>
      <c r="AZ356" s="18"/>
      <c r="BA356" s="18"/>
      <c r="BB356" s="18">
        <v>1</v>
      </c>
      <c r="BC356" s="18"/>
      <c r="BD356" s="18">
        <v>4</v>
      </c>
      <c r="BE356" s="18">
        <v>1</v>
      </c>
      <c r="BF356" s="18">
        <v>1</v>
      </c>
      <c r="BG356" s="18"/>
      <c r="BH356" s="18">
        <v>1</v>
      </c>
      <c r="BI356" s="18">
        <v>1</v>
      </c>
      <c r="BJ356" s="18"/>
      <c r="BK356" s="18"/>
      <c r="BL356" s="18"/>
      <c r="BM356" s="18">
        <v>1</v>
      </c>
      <c r="BN356" s="18">
        <v>1</v>
      </c>
      <c r="BO356" s="18"/>
      <c r="BP356" s="18"/>
      <c r="BQ356" s="18"/>
      <c r="BR356" s="18"/>
      <c r="BS356" s="18"/>
      <c r="BT356" s="18"/>
      <c r="BU356" s="18"/>
      <c r="BV356" s="18">
        <v>1</v>
      </c>
      <c r="BW356" s="18"/>
      <c r="BX356" s="18"/>
      <c r="BY356" s="19" t="e">
        <f>(BX356-BW356)/BW356</f>
        <v>#DIV/0!</v>
      </c>
    </row>
    <row r="357" spans="1:77" x14ac:dyDescent="0.35">
      <c r="A357" s="18" t="s">
        <v>4469</v>
      </c>
      <c r="B357" s="18"/>
      <c r="C357" s="18">
        <v>1</v>
      </c>
      <c r="D357" s="18">
        <v>2</v>
      </c>
      <c r="E357" s="18">
        <v>1</v>
      </c>
      <c r="F357" s="18"/>
      <c r="G357" s="18">
        <v>1</v>
      </c>
      <c r="H357" s="18"/>
      <c r="I357" s="18"/>
      <c r="J357" s="18"/>
      <c r="K357" s="18"/>
      <c r="L357" s="18"/>
      <c r="M357" s="18"/>
      <c r="N357" s="18"/>
      <c r="O357" s="18"/>
      <c r="P357" s="18"/>
      <c r="Q357" s="18">
        <v>5</v>
      </c>
      <c r="R357" s="18">
        <v>1</v>
      </c>
      <c r="S357" s="18"/>
      <c r="T357" s="18"/>
      <c r="U357" s="18"/>
      <c r="V357" s="18">
        <v>1</v>
      </c>
      <c r="W357" s="18"/>
      <c r="X357" s="18"/>
      <c r="Y357" s="18"/>
      <c r="Z357" s="18"/>
      <c r="AA357" s="18">
        <v>1</v>
      </c>
      <c r="AB357" s="18">
        <v>3</v>
      </c>
      <c r="AC357" s="18">
        <v>1</v>
      </c>
      <c r="AD357" s="18">
        <v>1</v>
      </c>
      <c r="AE357" s="18"/>
      <c r="AF357" s="18">
        <v>1</v>
      </c>
      <c r="AG357" s="18">
        <v>2</v>
      </c>
      <c r="AH357" s="18"/>
      <c r="AI357" s="18">
        <v>2</v>
      </c>
      <c r="AJ357" s="18">
        <v>1</v>
      </c>
      <c r="AK357" s="18"/>
      <c r="AL357" s="18"/>
      <c r="AM357" s="18"/>
      <c r="AN357" s="18"/>
      <c r="AO357" s="18"/>
      <c r="AP357" s="18"/>
      <c r="AQ357" s="18">
        <v>1</v>
      </c>
      <c r="AR357" s="18"/>
      <c r="AS357" s="18">
        <v>1</v>
      </c>
      <c r="AT357" s="18"/>
      <c r="AU357" s="18">
        <v>1</v>
      </c>
      <c r="AV357" s="18">
        <v>1</v>
      </c>
      <c r="AW357" s="18"/>
      <c r="AX357" s="18"/>
      <c r="AY357" s="18"/>
      <c r="AZ357" s="18"/>
      <c r="BA357" s="18">
        <v>1</v>
      </c>
      <c r="BB357" s="18">
        <v>1</v>
      </c>
      <c r="BC357" s="18"/>
      <c r="BD357" s="18"/>
      <c r="BE357" s="18"/>
      <c r="BF357" s="18"/>
      <c r="BG357" s="18"/>
      <c r="BH357" s="18">
        <v>3</v>
      </c>
      <c r="BI357" s="18"/>
      <c r="BJ357" s="18"/>
      <c r="BK357" s="18">
        <v>2</v>
      </c>
      <c r="BL357" s="18">
        <v>2</v>
      </c>
      <c r="BM357" s="18"/>
      <c r="BN357" s="18">
        <v>1</v>
      </c>
      <c r="BO357" s="18"/>
      <c r="BP357" s="18"/>
      <c r="BQ357" s="18"/>
      <c r="BR357" s="18"/>
      <c r="BS357" s="18"/>
      <c r="BT357" s="18"/>
      <c r="BU357" s="18"/>
      <c r="BV357" s="18">
        <v>1</v>
      </c>
      <c r="BW357" s="18"/>
      <c r="BX357" s="18"/>
      <c r="BY357" s="19" t="e">
        <f>(BX357-BW357)/BW357</f>
        <v>#DIV/0!</v>
      </c>
    </row>
    <row r="358" spans="1:77" x14ac:dyDescent="0.35">
      <c r="A358" s="18" t="s">
        <v>4105</v>
      </c>
      <c r="B358" s="18"/>
      <c r="C358" s="18"/>
      <c r="D358" s="18"/>
      <c r="E358" s="18">
        <v>2</v>
      </c>
      <c r="F358" s="18"/>
      <c r="G358" s="18">
        <v>3</v>
      </c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>
        <v>1</v>
      </c>
      <c r="T358" s="18"/>
      <c r="U358" s="18"/>
      <c r="V358" s="18">
        <v>1</v>
      </c>
      <c r="W358" s="18"/>
      <c r="X358" s="18">
        <v>1</v>
      </c>
      <c r="Y358" s="18"/>
      <c r="Z358" s="18"/>
      <c r="AA358" s="18"/>
      <c r="AB358" s="18"/>
      <c r="AC358" s="18"/>
      <c r="AD358" s="18"/>
      <c r="AE358" s="18">
        <v>1</v>
      </c>
      <c r="AF358" s="18"/>
      <c r="AG358" s="18"/>
      <c r="AH358" s="18"/>
      <c r="AI358" s="18"/>
      <c r="AJ358" s="18"/>
      <c r="AK358" s="18"/>
      <c r="AL358" s="18"/>
      <c r="AM358" s="18">
        <v>1</v>
      </c>
      <c r="AN358" s="18">
        <v>1</v>
      </c>
      <c r="AO358" s="18"/>
      <c r="AP358" s="18"/>
      <c r="AQ358" s="18">
        <v>1</v>
      </c>
      <c r="AR358" s="18"/>
      <c r="AS358" s="18">
        <v>1</v>
      </c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>
        <v>1</v>
      </c>
      <c r="BH358" s="18"/>
      <c r="BI358" s="18"/>
      <c r="BJ358" s="18"/>
      <c r="BK358" s="18">
        <v>2</v>
      </c>
      <c r="BL358" s="18"/>
      <c r="BM358" s="18"/>
      <c r="BN358" s="18">
        <v>1</v>
      </c>
      <c r="BO358" s="18"/>
      <c r="BP358" s="18"/>
      <c r="BQ358" s="18"/>
      <c r="BR358" s="18"/>
      <c r="BS358" s="18"/>
      <c r="BT358" s="18"/>
      <c r="BU358" s="18"/>
      <c r="BV358" s="18">
        <v>1</v>
      </c>
      <c r="BW358" s="18"/>
      <c r="BX358" s="18"/>
      <c r="BY358" s="19" t="e">
        <f>(BX358-BW358)/BW358</f>
        <v>#DIV/0!</v>
      </c>
    </row>
    <row r="359" spans="1:77" x14ac:dyDescent="0.35">
      <c r="A359" s="18" t="s">
        <v>16621</v>
      </c>
      <c r="B359" s="18"/>
      <c r="C359" s="18"/>
      <c r="D359" s="18">
        <v>1</v>
      </c>
      <c r="E359" s="18"/>
      <c r="F359" s="18"/>
      <c r="G359" s="18">
        <v>1</v>
      </c>
      <c r="H359" s="18"/>
      <c r="I359" s="18"/>
      <c r="J359" s="18"/>
      <c r="K359" s="18">
        <v>1</v>
      </c>
      <c r="L359" s="18"/>
      <c r="M359" s="18">
        <v>1</v>
      </c>
      <c r="N359" s="18"/>
      <c r="O359" s="18"/>
      <c r="P359" s="18">
        <v>1</v>
      </c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>
        <v>2</v>
      </c>
      <c r="AB359" s="18"/>
      <c r="AC359" s="18">
        <v>2</v>
      </c>
      <c r="AD359" s="18">
        <v>1</v>
      </c>
      <c r="AE359" s="18">
        <v>1</v>
      </c>
      <c r="AF359" s="18">
        <v>1</v>
      </c>
      <c r="AG359" s="18"/>
      <c r="AH359" s="18">
        <v>2</v>
      </c>
      <c r="AI359" s="18"/>
      <c r="AJ359" s="18"/>
      <c r="AK359" s="18"/>
      <c r="AL359" s="18">
        <v>2</v>
      </c>
      <c r="AM359" s="18"/>
      <c r="AN359" s="18">
        <v>1</v>
      </c>
      <c r="AO359" s="18"/>
      <c r="AP359" s="18"/>
      <c r="AQ359" s="18"/>
      <c r="AR359" s="18">
        <v>1</v>
      </c>
      <c r="AS359" s="18"/>
      <c r="AT359" s="18"/>
      <c r="AU359" s="18">
        <v>1</v>
      </c>
      <c r="AV359" s="18">
        <v>1</v>
      </c>
      <c r="AW359" s="18"/>
      <c r="AX359" s="18"/>
      <c r="AY359" s="18"/>
      <c r="AZ359" s="18">
        <v>1</v>
      </c>
      <c r="BA359" s="18"/>
      <c r="BB359" s="18">
        <v>1</v>
      </c>
      <c r="BC359" s="18"/>
      <c r="BD359" s="18"/>
      <c r="BE359" s="18"/>
      <c r="BF359" s="18"/>
      <c r="BG359" s="18"/>
      <c r="BH359" s="18"/>
      <c r="BI359" s="18"/>
      <c r="BJ359" s="18">
        <v>1</v>
      </c>
      <c r="BK359" s="18"/>
      <c r="BL359" s="18"/>
      <c r="BM359" s="18"/>
      <c r="BN359" s="18">
        <v>1</v>
      </c>
      <c r="BO359" s="18"/>
      <c r="BP359" s="18"/>
      <c r="BQ359" s="18"/>
      <c r="BR359" s="18"/>
      <c r="BS359" s="18"/>
      <c r="BT359" s="18"/>
      <c r="BU359" s="18"/>
      <c r="BV359" s="18">
        <v>1</v>
      </c>
      <c r="BW359" s="18"/>
      <c r="BX359" s="18"/>
      <c r="BY359" s="19" t="e">
        <f>(BX359-BW359)/BW359</f>
        <v>#DIV/0!</v>
      </c>
    </row>
    <row r="360" spans="1:77" x14ac:dyDescent="0.35">
      <c r="A360" s="18" t="s">
        <v>22820</v>
      </c>
      <c r="B360" s="18">
        <v>1</v>
      </c>
      <c r="C360" s="18">
        <v>1</v>
      </c>
      <c r="D360" s="18"/>
      <c r="E360" s="18">
        <v>2</v>
      </c>
      <c r="F360" s="18">
        <v>2</v>
      </c>
      <c r="G360" s="18">
        <v>1</v>
      </c>
      <c r="H360" s="18">
        <v>1</v>
      </c>
      <c r="I360" s="18"/>
      <c r="J360" s="18"/>
      <c r="K360" s="18"/>
      <c r="L360" s="18"/>
      <c r="M360" s="18">
        <v>1</v>
      </c>
      <c r="N360" s="18">
        <v>1</v>
      </c>
      <c r="O360" s="18"/>
      <c r="P360" s="18">
        <v>2</v>
      </c>
      <c r="Q360" s="18">
        <v>2</v>
      </c>
      <c r="R360" s="18">
        <v>2</v>
      </c>
      <c r="S360" s="18">
        <v>1</v>
      </c>
      <c r="T360" s="18"/>
      <c r="U360" s="18"/>
      <c r="V360" s="18"/>
      <c r="W360" s="18">
        <v>1</v>
      </c>
      <c r="X360" s="18">
        <v>2</v>
      </c>
      <c r="Y360" s="18"/>
      <c r="Z360" s="18"/>
      <c r="AA360" s="18"/>
      <c r="AB360" s="18">
        <v>1</v>
      </c>
      <c r="AC360" s="18"/>
      <c r="AD360" s="18">
        <v>1</v>
      </c>
      <c r="AE360" s="18">
        <v>1</v>
      </c>
      <c r="AF360" s="18">
        <v>1</v>
      </c>
      <c r="AG360" s="18">
        <v>2</v>
      </c>
      <c r="AH360" s="18"/>
      <c r="AI360" s="18">
        <v>1</v>
      </c>
      <c r="AJ360" s="18"/>
      <c r="AK360" s="18">
        <v>1</v>
      </c>
      <c r="AL360" s="18"/>
      <c r="AM360" s="18">
        <v>1</v>
      </c>
      <c r="AN360" s="18"/>
      <c r="AO360" s="18">
        <v>2</v>
      </c>
      <c r="AP360" s="18"/>
      <c r="AQ360" s="18">
        <v>2</v>
      </c>
      <c r="AR360" s="18"/>
      <c r="AS360" s="18">
        <v>1</v>
      </c>
      <c r="AT360" s="18"/>
      <c r="AU360" s="18">
        <v>1</v>
      </c>
      <c r="AV360" s="18"/>
      <c r="AW360" s="18"/>
      <c r="AX360" s="18">
        <v>1</v>
      </c>
      <c r="AY360" s="18"/>
      <c r="AZ360" s="18"/>
      <c r="BA360" s="18">
        <v>5</v>
      </c>
      <c r="BB360" s="18">
        <v>1</v>
      </c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>
        <v>1</v>
      </c>
      <c r="BO360" s="18"/>
      <c r="BP360" s="18"/>
      <c r="BQ360" s="18"/>
      <c r="BR360" s="18"/>
      <c r="BS360" s="18"/>
      <c r="BT360" s="18"/>
      <c r="BU360" s="18"/>
      <c r="BV360" s="18">
        <v>1</v>
      </c>
      <c r="BW360" s="18"/>
      <c r="BX360" s="18"/>
      <c r="BY360" s="19" t="e">
        <f>(BX360-BW360)/BW360</f>
        <v>#DIV/0!</v>
      </c>
    </row>
    <row r="361" spans="1:77" x14ac:dyDescent="0.35">
      <c r="A361" s="18" t="s">
        <v>26342</v>
      </c>
      <c r="B361" s="18"/>
      <c r="C361" s="18"/>
      <c r="D361" s="18"/>
      <c r="E361" s="18"/>
      <c r="F361" s="18"/>
      <c r="G361" s="18">
        <v>1</v>
      </c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>
        <v>1</v>
      </c>
      <c r="V361" s="18"/>
      <c r="W361" s="18">
        <v>2</v>
      </c>
      <c r="X361" s="18">
        <v>1</v>
      </c>
      <c r="Y361" s="18">
        <v>1</v>
      </c>
      <c r="Z361" s="18"/>
      <c r="AA361" s="18"/>
      <c r="AB361" s="18"/>
      <c r="AC361" s="18"/>
      <c r="AD361" s="18"/>
      <c r="AE361" s="18"/>
      <c r="AF361" s="18"/>
      <c r="AG361" s="18"/>
      <c r="AH361" s="18">
        <v>1</v>
      </c>
      <c r="AI361" s="18">
        <v>1</v>
      </c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1</v>
      </c>
      <c r="BE361" s="18">
        <v>1</v>
      </c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>
        <v>1</v>
      </c>
      <c r="BW361" s="18"/>
      <c r="BX361" s="18"/>
      <c r="BY361" s="19" t="e">
        <f>(BX361-BW361)/BW361</f>
        <v>#DIV/0!</v>
      </c>
    </row>
    <row r="362" spans="1:77" x14ac:dyDescent="0.35">
      <c r="A362" s="18" t="s">
        <v>21264</v>
      </c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>
        <v>11</v>
      </c>
      <c r="BS362" s="18">
        <v>5</v>
      </c>
      <c r="BT362" s="18">
        <v>8</v>
      </c>
      <c r="BU362" s="18">
        <v>9</v>
      </c>
      <c r="BV362" s="18"/>
      <c r="BW362" s="18"/>
      <c r="BX362" s="18"/>
      <c r="BY362" s="19" t="e">
        <f>(BX362-BW362)/BW362</f>
        <v>#DIV/0!</v>
      </c>
    </row>
    <row r="363" spans="1:77" x14ac:dyDescent="0.35">
      <c r="A363" s="18" t="s">
        <v>19549</v>
      </c>
      <c r="B363" s="18">
        <v>1</v>
      </c>
      <c r="C363" s="18">
        <v>1</v>
      </c>
      <c r="D363" s="18">
        <v>4</v>
      </c>
      <c r="E363" s="18">
        <v>1</v>
      </c>
      <c r="F363" s="18">
        <v>2</v>
      </c>
      <c r="G363" s="18">
        <v>6</v>
      </c>
      <c r="H363" s="18">
        <v>3</v>
      </c>
      <c r="I363" s="18">
        <v>1</v>
      </c>
      <c r="J363" s="18"/>
      <c r="K363" s="18">
        <v>2</v>
      </c>
      <c r="L363" s="18">
        <v>5</v>
      </c>
      <c r="M363" s="18">
        <v>1</v>
      </c>
      <c r="N363" s="18">
        <v>2</v>
      </c>
      <c r="O363" s="18">
        <v>4</v>
      </c>
      <c r="P363" s="18">
        <v>1</v>
      </c>
      <c r="Q363" s="18">
        <v>3</v>
      </c>
      <c r="R363" s="18">
        <v>3</v>
      </c>
      <c r="S363" s="18">
        <v>3</v>
      </c>
      <c r="T363" s="18">
        <v>1</v>
      </c>
      <c r="U363" s="18"/>
      <c r="V363" s="18">
        <v>1</v>
      </c>
      <c r="W363" s="18">
        <v>2</v>
      </c>
      <c r="X363" s="18">
        <v>3</v>
      </c>
      <c r="Y363" s="18">
        <v>4</v>
      </c>
      <c r="Z363" s="18">
        <v>5</v>
      </c>
      <c r="AA363" s="18">
        <v>4</v>
      </c>
      <c r="AB363" s="18">
        <v>1</v>
      </c>
      <c r="AC363" s="18">
        <v>2</v>
      </c>
      <c r="AD363" s="18">
        <v>2</v>
      </c>
      <c r="AE363" s="18">
        <v>4</v>
      </c>
      <c r="AF363" s="18">
        <v>5</v>
      </c>
      <c r="AG363" s="18">
        <v>3</v>
      </c>
      <c r="AH363" s="18">
        <v>5</v>
      </c>
      <c r="AI363" s="18">
        <v>2</v>
      </c>
      <c r="AJ363" s="18">
        <v>1</v>
      </c>
      <c r="AK363" s="18">
        <v>1</v>
      </c>
      <c r="AL363" s="18">
        <v>1</v>
      </c>
      <c r="AM363" s="18">
        <v>1</v>
      </c>
      <c r="AN363" s="18">
        <v>3</v>
      </c>
      <c r="AO363" s="18"/>
      <c r="AP363" s="18">
        <v>1</v>
      </c>
      <c r="AQ363" s="18">
        <v>3</v>
      </c>
      <c r="AR363" s="18">
        <v>1</v>
      </c>
      <c r="AS363" s="18">
        <v>4</v>
      </c>
      <c r="AT363" s="18">
        <v>4</v>
      </c>
      <c r="AU363" s="18"/>
      <c r="AV363" s="18">
        <v>3</v>
      </c>
      <c r="AW363" s="18">
        <v>4</v>
      </c>
      <c r="AX363" s="18">
        <v>2</v>
      </c>
      <c r="AY363" s="18">
        <v>3</v>
      </c>
      <c r="AZ363" s="18">
        <v>2</v>
      </c>
      <c r="BA363" s="18">
        <v>4</v>
      </c>
      <c r="BB363" s="18">
        <v>4</v>
      </c>
      <c r="BC363" s="18">
        <v>1</v>
      </c>
      <c r="BD363" s="18">
        <v>5</v>
      </c>
      <c r="BE363" s="18"/>
      <c r="BF363" s="18">
        <v>1</v>
      </c>
      <c r="BG363" s="18">
        <v>1</v>
      </c>
      <c r="BH363" s="18"/>
      <c r="BI363" s="18"/>
      <c r="BJ363" s="18">
        <v>1</v>
      </c>
      <c r="BK363" s="18">
        <v>1</v>
      </c>
      <c r="BL363" s="18"/>
      <c r="BM363" s="18">
        <v>1</v>
      </c>
      <c r="BN363" s="18"/>
      <c r="BO363" s="18">
        <v>1</v>
      </c>
      <c r="BP363" s="18">
        <v>2</v>
      </c>
      <c r="BQ363" s="18">
        <v>2</v>
      </c>
      <c r="BR363" s="18">
        <v>1</v>
      </c>
      <c r="BS363" s="18">
        <v>1</v>
      </c>
      <c r="BT363" s="18">
        <v>8</v>
      </c>
      <c r="BU363" s="18">
        <v>5</v>
      </c>
      <c r="BV363" s="18"/>
      <c r="BW363" s="18"/>
      <c r="BX363" s="18"/>
      <c r="BY363" s="19" t="e">
        <f>(BX363-BW363)/BW363</f>
        <v>#DIV/0!</v>
      </c>
    </row>
    <row r="364" spans="1:77" x14ac:dyDescent="0.35">
      <c r="A364" s="18" t="s">
        <v>4305</v>
      </c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>
        <v>4</v>
      </c>
      <c r="BV364" s="18"/>
      <c r="BW364" s="18"/>
      <c r="BX364" s="18"/>
      <c r="BY364" s="19" t="e">
        <f>(BX364-BW364)/BW364</f>
        <v>#DIV/0!</v>
      </c>
    </row>
    <row r="365" spans="1:77" x14ac:dyDescent="0.35">
      <c r="A365" s="18" t="s">
        <v>27637</v>
      </c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>
        <v>4</v>
      </c>
      <c r="BV365" s="18"/>
      <c r="BW365" s="18"/>
      <c r="BX365" s="18"/>
      <c r="BY365" s="19" t="e">
        <f>(BX365-BW365)/BW365</f>
        <v>#DIV/0!</v>
      </c>
    </row>
    <row r="366" spans="1:77" x14ac:dyDescent="0.35">
      <c r="A366" s="18" t="s">
        <v>18318</v>
      </c>
      <c r="B366" s="18">
        <v>1</v>
      </c>
      <c r="C366" s="18"/>
      <c r="D366" s="18"/>
      <c r="E366" s="18">
        <v>1</v>
      </c>
      <c r="F366" s="18"/>
      <c r="G366" s="18">
        <v>1</v>
      </c>
      <c r="H366" s="18"/>
      <c r="I366" s="18">
        <v>1</v>
      </c>
      <c r="J366" s="18">
        <v>1</v>
      </c>
      <c r="K366" s="18">
        <v>1</v>
      </c>
      <c r="L366" s="18"/>
      <c r="M366" s="18">
        <v>1</v>
      </c>
      <c r="N366" s="18"/>
      <c r="O366" s="18">
        <v>2</v>
      </c>
      <c r="P366" s="18"/>
      <c r="Q366" s="18"/>
      <c r="R366" s="18"/>
      <c r="S366" s="18">
        <v>1</v>
      </c>
      <c r="T366" s="18"/>
      <c r="U366" s="18">
        <v>1</v>
      </c>
      <c r="V366" s="18"/>
      <c r="W366" s="18">
        <v>2</v>
      </c>
      <c r="X366" s="18"/>
      <c r="Y366" s="18"/>
      <c r="Z366" s="18"/>
      <c r="AA366" s="18">
        <v>1</v>
      </c>
      <c r="AB366" s="18">
        <v>1</v>
      </c>
      <c r="AC366" s="18"/>
      <c r="AD366" s="18">
        <v>1</v>
      </c>
      <c r="AE366" s="18"/>
      <c r="AF366" s="18"/>
      <c r="AG366" s="18"/>
      <c r="AH366" s="18">
        <v>1</v>
      </c>
      <c r="AI366" s="18"/>
      <c r="AJ366" s="18"/>
      <c r="AK366" s="18">
        <v>2</v>
      </c>
      <c r="AL366" s="18"/>
      <c r="AM366" s="18">
        <v>1</v>
      </c>
      <c r="AN366" s="18"/>
      <c r="AO366" s="18"/>
      <c r="AP366" s="18">
        <v>2</v>
      </c>
      <c r="AQ366" s="18"/>
      <c r="AR366" s="18">
        <v>1</v>
      </c>
      <c r="AS366" s="18"/>
      <c r="AT366" s="18">
        <v>1</v>
      </c>
      <c r="AU366" s="18"/>
      <c r="AV366" s="18">
        <v>1</v>
      </c>
      <c r="AW366" s="18"/>
      <c r="AX366" s="18"/>
      <c r="AY366" s="18"/>
      <c r="AZ366" s="18">
        <v>2</v>
      </c>
      <c r="BA366" s="18"/>
      <c r="BB366" s="18"/>
      <c r="BC366" s="18"/>
      <c r="BD366" s="18"/>
      <c r="BE366" s="18">
        <v>2</v>
      </c>
      <c r="BF366" s="18">
        <v>1</v>
      </c>
      <c r="BG366" s="18">
        <v>4</v>
      </c>
      <c r="BH366" s="18"/>
      <c r="BI366" s="18"/>
      <c r="BJ366" s="18">
        <v>2</v>
      </c>
      <c r="BK366" s="18"/>
      <c r="BL366" s="18"/>
      <c r="BM366" s="18"/>
      <c r="BN366" s="18"/>
      <c r="BO366" s="18">
        <v>1</v>
      </c>
      <c r="BP366" s="18"/>
      <c r="BQ366" s="18"/>
      <c r="BR366" s="18"/>
      <c r="BS366" s="18"/>
      <c r="BT366" s="18">
        <v>2</v>
      </c>
      <c r="BU366" s="18">
        <v>2</v>
      </c>
      <c r="BV366" s="18"/>
      <c r="BW366" s="18"/>
      <c r="BX366" s="18"/>
      <c r="BY366" s="19" t="e">
        <f>(BX366-BW366)/BW366</f>
        <v>#DIV/0!</v>
      </c>
    </row>
    <row r="367" spans="1:77" x14ac:dyDescent="0.35">
      <c r="A367" s="18" t="s">
        <v>7488</v>
      </c>
      <c r="B367" s="18"/>
      <c r="C367" s="18"/>
      <c r="D367" s="18">
        <v>1</v>
      </c>
      <c r="E367" s="18">
        <v>1</v>
      </c>
      <c r="F367" s="18"/>
      <c r="G367" s="18">
        <v>1</v>
      </c>
      <c r="H367" s="18"/>
      <c r="I367" s="18"/>
      <c r="J367" s="18"/>
      <c r="K367" s="18">
        <v>1</v>
      </c>
      <c r="L367" s="18">
        <v>3</v>
      </c>
      <c r="M367" s="18"/>
      <c r="N367" s="18"/>
      <c r="O367" s="18"/>
      <c r="P367" s="18"/>
      <c r="Q367" s="18"/>
      <c r="R367" s="18">
        <v>2</v>
      </c>
      <c r="S367" s="18">
        <v>1</v>
      </c>
      <c r="T367" s="18">
        <v>2</v>
      </c>
      <c r="U367" s="18">
        <v>1</v>
      </c>
      <c r="V367" s="18"/>
      <c r="W367" s="18">
        <v>2</v>
      </c>
      <c r="X367" s="18">
        <v>3</v>
      </c>
      <c r="Y367" s="18">
        <v>1</v>
      </c>
      <c r="Z367" s="18"/>
      <c r="AA367" s="18">
        <v>1</v>
      </c>
      <c r="AB367" s="18"/>
      <c r="AC367" s="18"/>
      <c r="AD367" s="18"/>
      <c r="AE367" s="18"/>
      <c r="AF367" s="18"/>
      <c r="AG367" s="18"/>
      <c r="AH367" s="18"/>
      <c r="AI367" s="18"/>
      <c r="AJ367" s="18"/>
      <c r="AK367" s="18">
        <v>1</v>
      </c>
      <c r="AL367" s="18">
        <v>1</v>
      </c>
      <c r="AM367" s="18"/>
      <c r="AN367" s="18">
        <v>1</v>
      </c>
      <c r="AO367" s="18">
        <v>1</v>
      </c>
      <c r="AP367" s="18">
        <v>1</v>
      </c>
      <c r="AQ367" s="18">
        <v>1</v>
      </c>
      <c r="AR367" s="18">
        <v>1</v>
      </c>
      <c r="AS367" s="18">
        <v>1</v>
      </c>
      <c r="AT367" s="18">
        <v>1</v>
      </c>
      <c r="AU367" s="18"/>
      <c r="AV367" s="18"/>
      <c r="AW367" s="18">
        <v>1</v>
      </c>
      <c r="AX367" s="18"/>
      <c r="AY367" s="18">
        <v>1</v>
      </c>
      <c r="AZ367" s="18">
        <v>1</v>
      </c>
      <c r="BA367" s="18">
        <v>1</v>
      </c>
      <c r="BB367" s="18"/>
      <c r="BC367" s="18">
        <v>2</v>
      </c>
      <c r="BD367" s="18"/>
      <c r="BE367" s="18">
        <v>3</v>
      </c>
      <c r="BF367" s="18"/>
      <c r="BG367" s="18"/>
      <c r="BH367" s="18"/>
      <c r="BI367" s="18"/>
      <c r="BJ367" s="18">
        <v>1</v>
      </c>
      <c r="BK367" s="18">
        <v>1</v>
      </c>
      <c r="BL367" s="18"/>
      <c r="BM367" s="18"/>
      <c r="BN367" s="18"/>
      <c r="BO367" s="18">
        <v>1</v>
      </c>
      <c r="BP367" s="18"/>
      <c r="BQ367" s="18"/>
      <c r="BR367" s="18">
        <v>1</v>
      </c>
      <c r="BS367" s="18">
        <v>2</v>
      </c>
      <c r="BT367" s="18">
        <v>1</v>
      </c>
      <c r="BU367" s="18">
        <v>2</v>
      </c>
      <c r="BV367" s="18"/>
      <c r="BW367" s="18"/>
      <c r="BX367" s="18"/>
      <c r="BY367" s="19" t="e">
        <f>(BX367-BW367)/BW367</f>
        <v>#DIV/0!</v>
      </c>
    </row>
    <row r="368" spans="1:77" x14ac:dyDescent="0.35">
      <c r="A368" s="18" t="s">
        <v>15090</v>
      </c>
      <c r="B368" s="18">
        <v>2</v>
      </c>
      <c r="C368" s="18">
        <v>1</v>
      </c>
      <c r="D368" s="18">
        <v>2</v>
      </c>
      <c r="E368" s="18"/>
      <c r="F368" s="18"/>
      <c r="G368" s="18">
        <v>2</v>
      </c>
      <c r="H368" s="18"/>
      <c r="I368" s="18"/>
      <c r="J368" s="18">
        <v>2</v>
      </c>
      <c r="K368" s="18"/>
      <c r="L368" s="18">
        <v>2</v>
      </c>
      <c r="M368" s="18"/>
      <c r="N368" s="18"/>
      <c r="O368" s="18"/>
      <c r="P368" s="18"/>
      <c r="Q368" s="18"/>
      <c r="R368" s="18">
        <v>2</v>
      </c>
      <c r="S368" s="18"/>
      <c r="T368" s="18">
        <v>1</v>
      </c>
      <c r="U368" s="18">
        <v>1</v>
      </c>
      <c r="V368" s="18"/>
      <c r="W368" s="18">
        <v>1</v>
      </c>
      <c r="X368" s="18">
        <v>1</v>
      </c>
      <c r="Y368" s="18">
        <v>2</v>
      </c>
      <c r="Z368" s="18">
        <v>2</v>
      </c>
      <c r="AA368" s="18">
        <v>1</v>
      </c>
      <c r="AB368" s="18"/>
      <c r="AC368" s="18"/>
      <c r="AD368" s="18"/>
      <c r="AE368" s="18">
        <v>1</v>
      </c>
      <c r="AF368" s="18"/>
      <c r="AG368" s="18">
        <v>1</v>
      </c>
      <c r="AH368" s="18"/>
      <c r="AI368" s="18">
        <v>1</v>
      </c>
      <c r="AJ368" s="18">
        <v>1</v>
      </c>
      <c r="AK368" s="18"/>
      <c r="AL368" s="18"/>
      <c r="AM368" s="18"/>
      <c r="AN368" s="18">
        <v>1</v>
      </c>
      <c r="AO368" s="18">
        <v>1</v>
      </c>
      <c r="AP368" s="18"/>
      <c r="AQ368" s="18">
        <v>1</v>
      </c>
      <c r="AR368" s="18">
        <v>1</v>
      </c>
      <c r="AS368" s="18"/>
      <c r="AT368" s="18">
        <v>1</v>
      </c>
      <c r="AU368" s="18"/>
      <c r="AV368" s="18"/>
      <c r="AW368" s="18">
        <v>1</v>
      </c>
      <c r="AX368" s="18"/>
      <c r="AY368" s="18"/>
      <c r="AZ368" s="18">
        <v>1</v>
      </c>
      <c r="BA368" s="18">
        <v>1</v>
      </c>
      <c r="BB368" s="18">
        <v>1</v>
      </c>
      <c r="BC368" s="18">
        <v>1</v>
      </c>
      <c r="BD368" s="18"/>
      <c r="BE368" s="18"/>
      <c r="BF368" s="18"/>
      <c r="BG368" s="18">
        <v>1</v>
      </c>
      <c r="BH368" s="18"/>
      <c r="BI368" s="18">
        <v>2</v>
      </c>
      <c r="BJ368" s="18"/>
      <c r="BK368" s="18"/>
      <c r="BL368" s="18"/>
      <c r="BM368" s="18"/>
      <c r="BN368" s="18"/>
      <c r="BO368" s="18"/>
      <c r="BP368" s="18"/>
      <c r="BQ368" s="18">
        <v>1</v>
      </c>
      <c r="BR368" s="18"/>
      <c r="BS368" s="18"/>
      <c r="BT368" s="18">
        <v>1</v>
      </c>
      <c r="BU368" s="18">
        <v>2</v>
      </c>
      <c r="BV368" s="18"/>
      <c r="BW368" s="18"/>
      <c r="BX368" s="18"/>
      <c r="BY368" s="19" t="e">
        <f>(BX368-BW368)/BW368</f>
        <v>#DIV/0!</v>
      </c>
    </row>
    <row r="369" spans="1:77" x14ac:dyDescent="0.35">
      <c r="A369" s="18" t="s">
        <v>27638</v>
      </c>
      <c r="B369" s="18"/>
      <c r="C369" s="18"/>
      <c r="D369" s="18"/>
      <c r="E369" s="18">
        <v>1</v>
      </c>
      <c r="F369" s="18">
        <v>1</v>
      </c>
      <c r="G369" s="18">
        <v>1</v>
      </c>
      <c r="H369" s="18"/>
      <c r="I369" s="18">
        <v>1</v>
      </c>
      <c r="J369" s="18"/>
      <c r="K369" s="18">
        <v>1</v>
      </c>
      <c r="L369" s="18"/>
      <c r="M369" s="18"/>
      <c r="N369" s="18"/>
      <c r="O369" s="18"/>
      <c r="P369" s="18"/>
      <c r="Q369" s="18"/>
      <c r="R369" s="18">
        <v>6</v>
      </c>
      <c r="S369" s="18">
        <v>1</v>
      </c>
      <c r="T369" s="18"/>
      <c r="U369" s="18">
        <v>3</v>
      </c>
      <c r="V369" s="18"/>
      <c r="W369" s="18"/>
      <c r="X369" s="18"/>
      <c r="Y369" s="18"/>
      <c r="Z369" s="18"/>
      <c r="AA369" s="18"/>
      <c r="AB369" s="18"/>
      <c r="AC369" s="18"/>
      <c r="AD369" s="18"/>
      <c r="AE369" s="18">
        <v>2</v>
      </c>
      <c r="AF369" s="18"/>
      <c r="AG369" s="18"/>
      <c r="AH369" s="18"/>
      <c r="AI369" s="18"/>
      <c r="AJ369" s="18"/>
      <c r="AK369" s="18"/>
      <c r="AL369" s="18">
        <v>3</v>
      </c>
      <c r="AM369" s="18"/>
      <c r="AN369" s="18">
        <v>1</v>
      </c>
      <c r="AO369" s="18">
        <v>1</v>
      </c>
      <c r="AP369" s="18">
        <v>2</v>
      </c>
      <c r="AQ369" s="18"/>
      <c r="AR369" s="18"/>
      <c r="AS369" s="18">
        <v>1</v>
      </c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>
        <v>2</v>
      </c>
      <c r="BV369" s="18"/>
      <c r="BW369" s="18"/>
      <c r="BX369" s="18"/>
      <c r="BY369" s="19" t="e">
        <f>(BX369-BW369)/BW369</f>
        <v>#DIV/0!</v>
      </c>
    </row>
    <row r="370" spans="1:77" x14ac:dyDescent="0.35">
      <c r="A370" s="18" t="s">
        <v>27639</v>
      </c>
      <c r="B370" s="18"/>
      <c r="C370" s="18"/>
      <c r="D370" s="18">
        <v>1</v>
      </c>
      <c r="E370" s="18"/>
      <c r="F370" s="18"/>
      <c r="G370" s="18">
        <v>1</v>
      </c>
      <c r="H370" s="18"/>
      <c r="I370" s="18"/>
      <c r="J370" s="18"/>
      <c r="K370" s="18">
        <v>1</v>
      </c>
      <c r="L370" s="18">
        <v>1</v>
      </c>
      <c r="M370" s="18">
        <v>1</v>
      </c>
      <c r="N370" s="18"/>
      <c r="O370" s="18"/>
      <c r="P370" s="18">
        <v>1</v>
      </c>
      <c r="Q370" s="18">
        <v>2</v>
      </c>
      <c r="R370" s="18"/>
      <c r="S370" s="18">
        <v>1</v>
      </c>
      <c r="T370" s="18"/>
      <c r="U370" s="18">
        <v>2</v>
      </c>
      <c r="V370" s="18"/>
      <c r="W370" s="18">
        <v>3</v>
      </c>
      <c r="X370" s="18">
        <v>1</v>
      </c>
      <c r="Y370" s="18"/>
      <c r="Z370" s="18"/>
      <c r="AA370" s="18"/>
      <c r="AB370" s="18"/>
      <c r="AC370" s="18">
        <v>1</v>
      </c>
      <c r="AD370" s="18">
        <v>1</v>
      </c>
      <c r="AE370" s="18"/>
      <c r="AF370" s="18">
        <v>2</v>
      </c>
      <c r="AG370" s="18">
        <v>3</v>
      </c>
      <c r="AH370" s="18">
        <v>2</v>
      </c>
      <c r="AI370" s="18"/>
      <c r="AJ370" s="18"/>
      <c r="AK370" s="18"/>
      <c r="AL370" s="18"/>
      <c r="AM370" s="18"/>
      <c r="AN370" s="18"/>
      <c r="AO370" s="18"/>
      <c r="AP370" s="18"/>
      <c r="AQ370" s="18"/>
      <c r="AR370" s="18">
        <v>1</v>
      </c>
      <c r="AS370" s="18"/>
      <c r="AT370" s="18"/>
      <c r="AU370" s="18">
        <v>3</v>
      </c>
      <c r="AV370" s="18"/>
      <c r="AW370" s="18">
        <v>2</v>
      </c>
      <c r="AX370" s="18">
        <v>1</v>
      </c>
      <c r="AY370" s="18">
        <v>1</v>
      </c>
      <c r="AZ370" s="18"/>
      <c r="BA370" s="18"/>
      <c r="BB370" s="18">
        <v>3</v>
      </c>
      <c r="BC370" s="18">
        <v>4</v>
      </c>
      <c r="BD370" s="18">
        <v>1</v>
      </c>
      <c r="BE370" s="18">
        <v>4</v>
      </c>
      <c r="BF370" s="18">
        <v>2</v>
      </c>
      <c r="BG370" s="18"/>
      <c r="BH370" s="18">
        <v>1</v>
      </c>
      <c r="BI370" s="18">
        <v>1</v>
      </c>
      <c r="BJ370" s="18"/>
      <c r="BK370" s="18"/>
      <c r="BL370" s="18"/>
      <c r="BM370" s="18"/>
      <c r="BN370" s="18"/>
      <c r="BO370" s="18"/>
      <c r="BP370" s="18"/>
      <c r="BQ370" s="18">
        <v>2</v>
      </c>
      <c r="BR370" s="18">
        <v>1</v>
      </c>
      <c r="BS370" s="18"/>
      <c r="BT370" s="18">
        <v>9</v>
      </c>
      <c r="BU370" s="18">
        <v>1</v>
      </c>
      <c r="BV370" s="18"/>
      <c r="BW370" s="18"/>
      <c r="BX370" s="18"/>
      <c r="BY370" s="19" t="e">
        <f>(BX370-BW370)/BW370</f>
        <v>#DIV/0!</v>
      </c>
    </row>
    <row r="371" spans="1:77" x14ac:dyDescent="0.35">
      <c r="A371" s="18" t="s">
        <v>16260</v>
      </c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>
        <v>9</v>
      </c>
      <c r="BT371" s="18">
        <v>3</v>
      </c>
      <c r="BU371" s="18">
        <v>1</v>
      </c>
      <c r="BV371" s="18"/>
      <c r="BW371" s="18"/>
      <c r="BX371" s="18"/>
      <c r="BY371" s="19" t="e">
        <f>(BX371-BW371)/BW371</f>
        <v>#DIV/0!</v>
      </c>
    </row>
    <row r="372" spans="1:77" x14ac:dyDescent="0.35">
      <c r="A372" s="18" t="s">
        <v>6213</v>
      </c>
      <c r="B372" s="18"/>
      <c r="C372" s="18">
        <v>3</v>
      </c>
      <c r="D372" s="18"/>
      <c r="E372" s="18">
        <v>1</v>
      </c>
      <c r="F372" s="18">
        <v>1</v>
      </c>
      <c r="G372" s="18">
        <v>2</v>
      </c>
      <c r="H372" s="18">
        <v>3</v>
      </c>
      <c r="I372" s="18"/>
      <c r="J372" s="18"/>
      <c r="K372" s="18">
        <v>2</v>
      </c>
      <c r="L372" s="18">
        <v>2</v>
      </c>
      <c r="M372" s="18"/>
      <c r="N372" s="18">
        <v>2</v>
      </c>
      <c r="O372" s="18">
        <v>1</v>
      </c>
      <c r="P372" s="18">
        <v>2</v>
      </c>
      <c r="Q372" s="18">
        <v>4</v>
      </c>
      <c r="R372" s="18"/>
      <c r="S372" s="18">
        <v>1</v>
      </c>
      <c r="T372" s="18"/>
      <c r="U372" s="18"/>
      <c r="V372" s="18">
        <v>1</v>
      </c>
      <c r="W372" s="18">
        <v>1</v>
      </c>
      <c r="X372" s="18">
        <v>2</v>
      </c>
      <c r="Y372" s="18"/>
      <c r="Z372" s="18">
        <v>2</v>
      </c>
      <c r="AA372" s="18">
        <v>1</v>
      </c>
      <c r="AB372" s="18"/>
      <c r="AC372" s="18">
        <v>1</v>
      </c>
      <c r="AD372" s="18"/>
      <c r="AE372" s="18"/>
      <c r="AF372" s="18"/>
      <c r="AG372" s="18"/>
      <c r="AH372" s="18"/>
      <c r="AI372" s="18">
        <v>2</v>
      </c>
      <c r="AJ372" s="18"/>
      <c r="AK372" s="18">
        <v>1</v>
      </c>
      <c r="AL372" s="18">
        <v>1</v>
      </c>
      <c r="AM372" s="18"/>
      <c r="AN372" s="18">
        <v>1</v>
      </c>
      <c r="AO372" s="18"/>
      <c r="AP372" s="18">
        <v>1</v>
      </c>
      <c r="AQ372" s="18"/>
      <c r="AR372" s="18"/>
      <c r="AS372" s="18"/>
      <c r="AT372" s="18">
        <v>3</v>
      </c>
      <c r="AU372" s="18">
        <v>1</v>
      </c>
      <c r="AV372" s="18"/>
      <c r="AW372" s="18"/>
      <c r="AX372" s="18"/>
      <c r="AY372" s="18"/>
      <c r="AZ372" s="18"/>
      <c r="BA372" s="18">
        <v>1</v>
      </c>
      <c r="BB372" s="18"/>
      <c r="BC372" s="18">
        <v>1</v>
      </c>
      <c r="BD372" s="18">
        <v>1</v>
      </c>
      <c r="BE372" s="18"/>
      <c r="BF372" s="18">
        <v>1</v>
      </c>
      <c r="BG372" s="18">
        <v>2</v>
      </c>
      <c r="BH372" s="18"/>
      <c r="BI372" s="18">
        <v>1</v>
      </c>
      <c r="BJ372" s="18">
        <v>2</v>
      </c>
      <c r="BK372" s="18">
        <v>1</v>
      </c>
      <c r="BL372" s="18">
        <v>3</v>
      </c>
      <c r="BM372" s="18">
        <v>2</v>
      </c>
      <c r="BN372" s="18"/>
      <c r="BO372" s="18"/>
      <c r="BP372" s="18"/>
      <c r="BQ372" s="18"/>
      <c r="BR372" s="18"/>
      <c r="BS372" s="18">
        <v>1</v>
      </c>
      <c r="BT372" s="18">
        <v>2</v>
      </c>
      <c r="BU372" s="18">
        <v>1</v>
      </c>
      <c r="BV372" s="18"/>
      <c r="BW372" s="18"/>
      <c r="BX372" s="18"/>
      <c r="BY372" s="19" t="e">
        <f>(BX372-BW372)/BW372</f>
        <v>#DIV/0!</v>
      </c>
    </row>
    <row r="373" spans="1:77" x14ac:dyDescent="0.35">
      <c r="A373" s="18" t="s">
        <v>20107</v>
      </c>
      <c r="B373" s="18">
        <v>1</v>
      </c>
      <c r="C373" s="18">
        <v>1</v>
      </c>
      <c r="D373" s="18"/>
      <c r="E373" s="18"/>
      <c r="F373" s="18"/>
      <c r="G373" s="18">
        <v>1</v>
      </c>
      <c r="H373" s="18">
        <v>1</v>
      </c>
      <c r="I373" s="18"/>
      <c r="J373" s="18"/>
      <c r="K373" s="18"/>
      <c r="L373" s="18"/>
      <c r="M373" s="18"/>
      <c r="N373" s="18"/>
      <c r="O373" s="18"/>
      <c r="P373" s="18"/>
      <c r="Q373" s="18">
        <v>2</v>
      </c>
      <c r="R373" s="18">
        <v>1</v>
      </c>
      <c r="S373" s="18">
        <v>1</v>
      </c>
      <c r="T373" s="18"/>
      <c r="U373" s="18"/>
      <c r="V373" s="18"/>
      <c r="W373" s="18">
        <v>1</v>
      </c>
      <c r="X373" s="18"/>
      <c r="Y373" s="18"/>
      <c r="Z373" s="18"/>
      <c r="AA373" s="18">
        <v>1</v>
      </c>
      <c r="AB373" s="18"/>
      <c r="AC373" s="18"/>
      <c r="AD373" s="18"/>
      <c r="AE373" s="18">
        <v>1</v>
      </c>
      <c r="AF373" s="18">
        <v>1</v>
      </c>
      <c r="AG373" s="18">
        <v>1</v>
      </c>
      <c r="AH373" s="18"/>
      <c r="AI373" s="18"/>
      <c r="AJ373" s="18"/>
      <c r="AK373" s="18">
        <v>2</v>
      </c>
      <c r="AL373" s="18"/>
      <c r="AM373" s="18"/>
      <c r="AN373" s="18"/>
      <c r="AO373" s="18"/>
      <c r="AP373" s="18">
        <v>1</v>
      </c>
      <c r="AQ373" s="18">
        <v>1</v>
      </c>
      <c r="AR373" s="18"/>
      <c r="AS373" s="18"/>
      <c r="AT373" s="18">
        <v>1</v>
      </c>
      <c r="AU373" s="18"/>
      <c r="AV373" s="18">
        <v>1</v>
      </c>
      <c r="AW373" s="18"/>
      <c r="AX373" s="18"/>
      <c r="AY373" s="18"/>
      <c r="AZ373" s="18">
        <v>1</v>
      </c>
      <c r="BA373" s="18">
        <v>1</v>
      </c>
      <c r="BB373" s="18"/>
      <c r="BC373" s="18"/>
      <c r="BD373" s="18"/>
      <c r="BE373" s="18"/>
      <c r="BF373" s="18"/>
      <c r="BG373" s="18">
        <v>1</v>
      </c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2</v>
      </c>
      <c r="BU373" s="18">
        <v>1</v>
      </c>
      <c r="BV373" s="18"/>
      <c r="BW373" s="18"/>
      <c r="BX373" s="18"/>
      <c r="BY373" s="19" t="e">
        <f>(BX373-BW373)/BW373</f>
        <v>#DIV/0!</v>
      </c>
    </row>
    <row r="374" spans="1:77" x14ac:dyDescent="0.35">
      <c r="A374" s="18" t="s">
        <v>22519</v>
      </c>
      <c r="B374" s="18">
        <v>3</v>
      </c>
      <c r="C374" s="18"/>
      <c r="D374" s="18"/>
      <c r="E374" s="18">
        <v>1</v>
      </c>
      <c r="F374" s="18">
        <v>1</v>
      </c>
      <c r="G374" s="18">
        <v>1</v>
      </c>
      <c r="H374" s="18">
        <v>3</v>
      </c>
      <c r="I374" s="18">
        <v>1</v>
      </c>
      <c r="J374" s="18">
        <v>2</v>
      </c>
      <c r="K374" s="18">
        <v>3</v>
      </c>
      <c r="L374" s="18">
        <v>2</v>
      </c>
      <c r="M374" s="18">
        <v>3</v>
      </c>
      <c r="N374" s="18"/>
      <c r="O374" s="18">
        <v>1</v>
      </c>
      <c r="P374" s="18"/>
      <c r="Q374" s="18"/>
      <c r="R374" s="18"/>
      <c r="S374" s="18">
        <v>2</v>
      </c>
      <c r="T374" s="18"/>
      <c r="U374" s="18">
        <v>1</v>
      </c>
      <c r="V374" s="18">
        <v>1</v>
      </c>
      <c r="W374" s="18">
        <v>1</v>
      </c>
      <c r="X374" s="18">
        <v>2</v>
      </c>
      <c r="Y374" s="18">
        <v>1</v>
      </c>
      <c r="Z374" s="18">
        <v>4</v>
      </c>
      <c r="AA374" s="18">
        <v>1</v>
      </c>
      <c r="AB374" s="18">
        <v>5</v>
      </c>
      <c r="AC374" s="18"/>
      <c r="AD374" s="18">
        <v>1</v>
      </c>
      <c r="AE374" s="18">
        <v>4</v>
      </c>
      <c r="AF374" s="18"/>
      <c r="AG374" s="18"/>
      <c r="AH374" s="18">
        <v>2</v>
      </c>
      <c r="AI374" s="18">
        <v>1</v>
      </c>
      <c r="AJ374" s="18"/>
      <c r="AK374" s="18">
        <v>1</v>
      </c>
      <c r="AL374" s="18">
        <v>1</v>
      </c>
      <c r="AM374" s="18"/>
      <c r="AN374" s="18">
        <v>2</v>
      </c>
      <c r="AO374" s="18">
        <v>3</v>
      </c>
      <c r="AP374" s="18">
        <v>2</v>
      </c>
      <c r="AQ374" s="18"/>
      <c r="AR374" s="18">
        <v>2</v>
      </c>
      <c r="AS374" s="18">
        <v>1</v>
      </c>
      <c r="AT374" s="18">
        <v>4</v>
      </c>
      <c r="AU374" s="18"/>
      <c r="AV374" s="18"/>
      <c r="AW374" s="18">
        <v>1</v>
      </c>
      <c r="AX374" s="18"/>
      <c r="AY374" s="18">
        <v>1</v>
      </c>
      <c r="AZ374" s="18">
        <v>1</v>
      </c>
      <c r="BA374" s="18">
        <v>1</v>
      </c>
      <c r="BB374" s="18">
        <v>3</v>
      </c>
      <c r="BC374" s="18">
        <v>2</v>
      </c>
      <c r="BD374" s="18">
        <v>2</v>
      </c>
      <c r="BE374" s="18">
        <v>3</v>
      </c>
      <c r="BF374" s="18">
        <v>2</v>
      </c>
      <c r="BG374" s="18">
        <v>1</v>
      </c>
      <c r="BH374" s="18">
        <v>1</v>
      </c>
      <c r="BI374" s="18">
        <v>3</v>
      </c>
      <c r="BJ374" s="18">
        <v>1</v>
      </c>
      <c r="BK374" s="18">
        <v>1</v>
      </c>
      <c r="BL374" s="18">
        <v>1</v>
      </c>
      <c r="BM374" s="18">
        <v>1</v>
      </c>
      <c r="BN374" s="18">
        <v>1</v>
      </c>
      <c r="BO374" s="18"/>
      <c r="BP374" s="18"/>
      <c r="BQ374" s="18">
        <v>1</v>
      </c>
      <c r="BR374" s="18"/>
      <c r="BS374" s="18">
        <v>1</v>
      </c>
      <c r="BT374" s="18">
        <v>1</v>
      </c>
      <c r="BU374" s="18">
        <v>1</v>
      </c>
      <c r="BV374" s="18"/>
      <c r="BW374" s="18"/>
      <c r="BX374" s="18"/>
      <c r="BY374" s="19" t="e">
        <f>(BX374-BW374)/BW374</f>
        <v>#DIV/0!</v>
      </c>
    </row>
    <row r="375" spans="1:77" x14ac:dyDescent="0.35">
      <c r="A375" s="18" t="s">
        <v>9819</v>
      </c>
      <c r="B375" s="18">
        <v>2</v>
      </c>
      <c r="C375" s="18">
        <v>2</v>
      </c>
      <c r="D375" s="18"/>
      <c r="E375" s="18">
        <v>1</v>
      </c>
      <c r="F375" s="18">
        <v>3</v>
      </c>
      <c r="G375" s="18">
        <v>2</v>
      </c>
      <c r="H375" s="18">
        <v>2</v>
      </c>
      <c r="I375" s="18">
        <v>2</v>
      </c>
      <c r="J375" s="18">
        <v>1</v>
      </c>
      <c r="K375" s="18">
        <v>2</v>
      </c>
      <c r="L375" s="18">
        <v>2</v>
      </c>
      <c r="M375" s="18"/>
      <c r="N375" s="18"/>
      <c r="O375" s="18">
        <v>1</v>
      </c>
      <c r="P375" s="18">
        <v>1</v>
      </c>
      <c r="Q375" s="18">
        <v>3</v>
      </c>
      <c r="R375" s="18">
        <v>4</v>
      </c>
      <c r="S375" s="18">
        <v>1</v>
      </c>
      <c r="T375" s="18">
        <v>1</v>
      </c>
      <c r="U375" s="18">
        <v>1</v>
      </c>
      <c r="V375" s="18"/>
      <c r="W375" s="18"/>
      <c r="X375" s="18">
        <v>4</v>
      </c>
      <c r="Y375" s="18">
        <v>1</v>
      </c>
      <c r="Z375" s="18"/>
      <c r="AA375" s="18"/>
      <c r="AB375" s="18"/>
      <c r="AC375" s="18"/>
      <c r="AD375" s="18"/>
      <c r="AE375" s="18"/>
      <c r="AF375" s="18">
        <v>2</v>
      </c>
      <c r="AG375" s="18">
        <v>1</v>
      </c>
      <c r="AH375" s="18"/>
      <c r="AI375" s="18"/>
      <c r="AJ375" s="18"/>
      <c r="AK375" s="18"/>
      <c r="AL375" s="18">
        <v>3</v>
      </c>
      <c r="AM375" s="18">
        <v>1</v>
      </c>
      <c r="AN375" s="18">
        <v>1</v>
      </c>
      <c r="AO375" s="18">
        <v>1</v>
      </c>
      <c r="AP375" s="18">
        <v>1</v>
      </c>
      <c r="AQ375" s="18">
        <v>1</v>
      </c>
      <c r="AR375" s="18">
        <v>4</v>
      </c>
      <c r="AS375" s="18"/>
      <c r="AT375" s="18">
        <v>1</v>
      </c>
      <c r="AU375" s="18">
        <v>1</v>
      </c>
      <c r="AV375" s="18">
        <v>1</v>
      </c>
      <c r="AW375" s="18"/>
      <c r="AX375" s="18"/>
      <c r="AY375" s="18">
        <v>2</v>
      </c>
      <c r="AZ375" s="18">
        <v>1</v>
      </c>
      <c r="BA375" s="18">
        <v>2</v>
      </c>
      <c r="BB375" s="18"/>
      <c r="BC375" s="18">
        <v>1</v>
      </c>
      <c r="BD375" s="18"/>
      <c r="BE375" s="18"/>
      <c r="BF375" s="18"/>
      <c r="BG375" s="18"/>
      <c r="BH375" s="18"/>
      <c r="BI375" s="18"/>
      <c r="BJ375" s="18"/>
      <c r="BK375" s="18">
        <v>3</v>
      </c>
      <c r="BL375" s="18"/>
      <c r="BM375" s="18"/>
      <c r="BN375" s="18">
        <v>1</v>
      </c>
      <c r="BO375" s="18"/>
      <c r="BP375" s="18">
        <v>1</v>
      </c>
      <c r="BQ375" s="18"/>
      <c r="BR375" s="18"/>
      <c r="BS375" s="18">
        <v>1</v>
      </c>
      <c r="BT375" s="18">
        <v>1</v>
      </c>
      <c r="BU375" s="18">
        <v>1</v>
      </c>
      <c r="BV375" s="18"/>
      <c r="BW375" s="18"/>
      <c r="BX375" s="18"/>
      <c r="BY375" s="19" t="e">
        <f>(BX375-BW375)/BW375</f>
        <v>#DIV/0!</v>
      </c>
    </row>
    <row r="376" spans="1:77" x14ac:dyDescent="0.35">
      <c r="A376" s="18" t="s">
        <v>14005</v>
      </c>
      <c r="B376" s="18">
        <v>2</v>
      </c>
      <c r="C376" s="18"/>
      <c r="D376" s="18">
        <v>2</v>
      </c>
      <c r="E376" s="18">
        <v>3</v>
      </c>
      <c r="F376" s="18"/>
      <c r="G376" s="18">
        <v>1</v>
      </c>
      <c r="H376" s="18">
        <v>1</v>
      </c>
      <c r="I376" s="18"/>
      <c r="J376" s="18"/>
      <c r="K376" s="18">
        <v>3</v>
      </c>
      <c r="L376" s="18"/>
      <c r="M376" s="18">
        <v>3</v>
      </c>
      <c r="N376" s="18">
        <v>1</v>
      </c>
      <c r="O376" s="18"/>
      <c r="P376" s="18">
        <v>1</v>
      </c>
      <c r="Q376" s="18">
        <v>2</v>
      </c>
      <c r="R376" s="18">
        <v>1</v>
      </c>
      <c r="S376" s="18"/>
      <c r="T376" s="18"/>
      <c r="U376" s="18"/>
      <c r="V376" s="18"/>
      <c r="W376" s="18">
        <v>2</v>
      </c>
      <c r="X376" s="18">
        <v>2</v>
      </c>
      <c r="Y376" s="18">
        <v>2</v>
      </c>
      <c r="Z376" s="18"/>
      <c r="AA376" s="18"/>
      <c r="AB376" s="18"/>
      <c r="AC376" s="18">
        <v>1</v>
      </c>
      <c r="AD376" s="18">
        <v>1</v>
      </c>
      <c r="AE376" s="18">
        <v>3</v>
      </c>
      <c r="AF376" s="18">
        <v>2</v>
      </c>
      <c r="AG376" s="18">
        <v>6</v>
      </c>
      <c r="AH376" s="18"/>
      <c r="AI376" s="18"/>
      <c r="AJ376" s="18">
        <v>1</v>
      </c>
      <c r="AK376" s="18">
        <v>1</v>
      </c>
      <c r="AL376" s="18">
        <v>2</v>
      </c>
      <c r="AM376" s="18"/>
      <c r="AN376" s="18">
        <v>2</v>
      </c>
      <c r="AO376" s="18"/>
      <c r="AP376" s="18"/>
      <c r="AQ376" s="18">
        <v>1</v>
      </c>
      <c r="AR376" s="18">
        <v>1</v>
      </c>
      <c r="AS376" s="18">
        <v>1</v>
      </c>
      <c r="AT376" s="18"/>
      <c r="AU376" s="18">
        <v>1</v>
      </c>
      <c r="AV376" s="18">
        <v>2</v>
      </c>
      <c r="AW376" s="18"/>
      <c r="AX376" s="18"/>
      <c r="AY376" s="18">
        <v>1</v>
      </c>
      <c r="AZ376" s="18">
        <v>1</v>
      </c>
      <c r="BA376" s="18">
        <v>1</v>
      </c>
      <c r="BB376" s="18"/>
      <c r="BC376" s="18">
        <v>2</v>
      </c>
      <c r="BD376" s="18">
        <v>1</v>
      </c>
      <c r="BE376" s="18"/>
      <c r="BF376" s="18">
        <v>4</v>
      </c>
      <c r="BG376" s="18">
        <v>2</v>
      </c>
      <c r="BH376" s="18"/>
      <c r="BI376" s="18">
        <v>3</v>
      </c>
      <c r="BJ376" s="18">
        <v>2</v>
      </c>
      <c r="BK376" s="18"/>
      <c r="BL376" s="18">
        <v>4</v>
      </c>
      <c r="BM376" s="18">
        <v>1</v>
      </c>
      <c r="BN376" s="18">
        <v>2</v>
      </c>
      <c r="BO376" s="18"/>
      <c r="BP376" s="18">
        <v>4</v>
      </c>
      <c r="BQ376" s="18"/>
      <c r="BR376" s="18"/>
      <c r="BS376" s="18"/>
      <c r="BT376" s="18">
        <v>1</v>
      </c>
      <c r="BU376" s="18">
        <v>1</v>
      </c>
      <c r="BV376" s="18"/>
      <c r="BW376" s="18"/>
      <c r="BX376" s="18"/>
      <c r="BY376" s="19" t="e">
        <f>(BX376-BW376)/BW376</f>
        <v>#DIV/0!</v>
      </c>
    </row>
    <row r="377" spans="1:77" x14ac:dyDescent="0.35">
      <c r="A377" s="18" t="s">
        <v>7168</v>
      </c>
      <c r="B377" s="18"/>
      <c r="C377" s="18">
        <v>2</v>
      </c>
      <c r="D377" s="18">
        <v>1</v>
      </c>
      <c r="E377" s="18">
        <v>1</v>
      </c>
      <c r="F377" s="18">
        <v>1</v>
      </c>
      <c r="G377" s="18">
        <v>2</v>
      </c>
      <c r="H377" s="18"/>
      <c r="I377" s="18"/>
      <c r="J377" s="18"/>
      <c r="K377" s="18"/>
      <c r="L377" s="18">
        <v>3</v>
      </c>
      <c r="M377" s="18">
        <v>1</v>
      </c>
      <c r="N377" s="18">
        <v>1</v>
      </c>
      <c r="O377" s="18"/>
      <c r="P377" s="18">
        <v>1</v>
      </c>
      <c r="Q377" s="18">
        <v>1</v>
      </c>
      <c r="R377" s="18"/>
      <c r="S377" s="18">
        <v>1</v>
      </c>
      <c r="T377" s="18"/>
      <c r="U377" s="18">
        <v>1</v>
      </c>
      <c r="V377" s="18">
        <v>1</v>
      </c>
      <c r="W377" s="18">
        <v>2</v>
      </c>
      <c r="X377" s="18"/>
      <c r="Y377" s="18"/>
      <c r="Z377" s="18"/>
      <c r="AA377" s="18"/>
      <c r="AB377" s="18">
        <v>1</v>
      </c>
      <c r="AC377" s="18">
        <v>1</v>
      </c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>
        <v>1</v>
      </c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>
        <v>1</v>
      </c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1</v>
      </c>
      <c r="BU377" s="18">
        <v>1</v>
      </c>
      <c r="BV377" s="18"/>
      <c r="BW377" s="18"/>
      <c r="BX377" s="18"/>
      <c r="BY377" s="19" t="e">
        <f>(BX377-BW377)/BW377</f>
        <v>#DIV/0!</v>
      </c>
    </row>
    <row r="378" spans="1:77" x14ac:dyDescent="0.35">
      <c r="A378" s="18" t="s">
        <v>6082</v>
      </c>
      <c r="B378" s="18"/>
      <c r="C378" s="18">
        <v>1</v>
      </c>
      <c r="D378" s="18">
        <v>1</v>
      </c>
      <c r="E378" s="18"/>
      <c r="F378" s="18"/>
      <c r="G378" s="18">
        <v>2</v>
      </c>
      <c r="H378" s="18"/>
      <c r="I378" s="18">
        <v>1</v>
      </c>
      <c r="J378" s="18"/>
      <c r="K378" s="18"/>
      <c r="L378" s="18">
        <v>1</v>
      </c>
      <c r="M378" s="18"/>
      <c r="N378" s="18"/>
      <c r="O378" s="18"/>
      <c r="P378" s="18"/>
      <c r="Q378" s="18"/>
      <c r="R378" s="18"/>
      <c r="S378" s="18">
        <v>1</v>
      </c>
      <c r="T378" s="18"/>
      <c r="U378" s="18"/>
      <c r="V378" s="18">
        <v>1</v>
      </c>
      <c r="W378" s="18"/>
      <c r="X378" s="18"/>
      <c r="Y378" s="18"/>
      <c r="Z378" s="18"/>
      <c r="AA378" s="18"/>
      <c r="AB378" s="18"/>
      <c r="AC378" s="18"/>
      <c r="AD378" s="18"/>
      <c r="AE378" s="18"/>
      <c r="AF378" s="18">
        <v>1</v>
      </c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>
        <v>1</v>
      </c>
      <c r="AR378" s="18">
        <v>1</v>
      </c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>
        <v>1</v>
      </c>
      <c r="BF378" s="18"/>
      <c r="BG378" s="18">
        <v>2</v>
      </c>
      <c r="BH378" s="18"/>
      <c r="BI378" s="18">
        <v>1</v>
      </c>
      <c r="BJ378" s="18"/>
      <c r="BK378" s="18"/>
      <c r="BL378" s="18"/>
      <c r="BM378" s="18"/>
      <c r="BN378" s="18"/>
      <c r="BO378" s="18"/>
      <c r="BP378" s="18">
        <v>2</v>
      </c>
      <c r="BQ378" s="18"/>
      <c r="BR378" s="18">
        <v>2</v>
      </c>
      <c r="BS378" s="18">
        <v>1</v>
      </c>
      <c r="BT378" s="18"/>
      <c r="BU378" s="18">
        <v>1</v>
      </c>
      <c r="BV378" s="18"/>
      <c r="BW378" s="18"/>
      <c r="BX378" s="18"/>
      <c r="BY378" s="19" t="e">
        <f>(BX378-BW378)/BW378</f>
        <v>#DIV/0!</v>
      </c>
    </row>
    <row r="379" spans="1:77" x14ac:dyDescent="0.35">
      <c r="A379" s="18" t="s">
        <v>9068</v>
      </c>
      <c r="B379" s="18"/>
      <c r="C379" s="18"/>
      <c r="D379" s="18"/>
      <c r="E379" s="18"/>
      <c r="F379" s="18"/>
      <c r="G379" s="18">
        <v>2</v>
      </c>
      <c r="H379" s="18">
        <v>1</v>
      </c>
      <c r="I379" s="18"/>
      <c r="J379" s="18"/>
      <c r="K379" s="18"/>
      <c r="L379" s="18"/>
      <c r="M379" s="18"/>
      <c r="N379" s="18"/>
      <c r="O379" s="18"/>
      <c r="P379" s="18">
        <v>1</v>
      </c>
      <c r="Q379" s="18">
        <v>1</v>
      </c>
      <c r="R379" s="18"/>
      <c r="S379" s="18"/>
      <c r="T379" s="18">
        <v>1</v>
      </c>
      <c r="U379" s="18"/>
      <c r="V379" s="18"/>
      <c r="W379" s="18"/>
      <c r="X379" s="18">
        <v>1</v>
      </c>
      <c r="Y379" s="18"/>
      <c r="Z379" s="18"/>
      <c r="AA379" s="18"/>
      <c r="AB379" s="18">
        <v>1</v>
      </c>
      <c r="AC379" s="18">
        <v>1</v>
      </c>
      <c r="AD379" s="18">
        <v>3</v>
      </c>
      <c r="AE379" s="18">
        <v>1</v>
      </c>
      <c r="AF379" s="18"/>
      <c r="AG379" s="18"/>
      <c r="AH379" s="18"/>
      <c r="AI379" s="18">
        <v>2</v>
      </c>
      <c r="AJ379" s="18">
        <v>1</v>
      </c>
      <c r="AK379" s="18"/>
      <c r="AL379" s="18"/>
      <c r="AM379" s="18"/>
      <c r="AN379" s="18"/>
      <c r="AO379" s="18"/>
      <c r="AP379" s="18"/>
      <c r="AQ379" s="18"/>
      <c r="AR379" s="18">
        <v>1</v>
      </c>
      <c r="AS379" s="18">
        <v>1</v>
      </c>
      <c r="AT379" s="18">
        <v>1</v>
      </c>
      <c r="AU379" s="18">
        <v>2</v>
      </c>
      <c r="AV379" s="18"/>
      <c r="AW379" s="18">
        <v>2</v>
      </c>
      <c r="AX379" s="18"/>
      <c r="AY379" s="18">
        <v>1</v>
      </c>
      <c r="AZ379" s="18"/>
      <c r="BA379" s="18"/>
      <c r="BB379" s="18"/>
      <c r="BC379" s="18"/>
      <c r="BD379" s="18">
        <v>1</v>
      </c>
      <c r="BE379" s="18"/>
      <c r="BF379" s="18">
        <v>1</v>
      </c>
      <c r="BG379" s="18">
        <v>1</v>
      </c>
      <c r="BH379" s="18">
        <v>2</v>
      </c>
      <c r="BI379" s="18">
        <v>1</v>
      </c>
      <c r="BJ379" s="18"/>
      <c r="BK379" s="18"/>
      <c r="BL379" s="18"/>
      <c r="BM379" s="18">
        <v>1</v>
      </c>
      <c r="BN379" s="18"/>
      <c r="BO379" s="18"/>
      <c r="BP379" s="18"/>
      <c r="BQ379" s="18"/>
      <c r="BR379" s="18">
        <v>1</v>
      </c>
      <c r="BS379" s="18">
        <v>1</v>
      </c>
      <c r="BT379" s="18"/>
      <c r="BU379" s="18">
        <v>1</v>
      </c>
      <c r="BV379" s="18"/>
      <c r="BW379" s="18"/>
      <c r="BX379" s="18"/>
      <c r="BY379" s="19" t="e">
        <f>(BX379-BW379)/BW379</f>
        <v>#DIV/0!</v>
      </c>
    </row>
    <row r="380" spans="1:77" x14ac:dyDescent="0.35">
      <c r="A380" s="18" t="s">
        <v>27640</v>
      </c>
      <c r="B380" s="18">
        <v>1</v>
      </c>
      <c r="C380" s="18"/>
      <c r="D380" s="18"/>
      <c r="E380" s="18"/>
      <c r="F380" s="18">
        <v>1</v>
      </c>
      <c r="G380" s="18">
        <v>2</v>
      </c>
      <c r="H380" s="18">
        <v>5</v>
      </c>
      <c r="I380" s="18">
        <v>2</v>
      </c>
      <c r="J380" s="18">
        <v>2</v>
      </c>
      <c r="K380" s="18">
        <v>1</v>
      </c>
      <c r="L380" s="18">
        <v>1</v>
      </c>
      <c r="M380" s="18"/>
      <c r="N380" s="18"/>
      <c r="O380" s="18"/>
      <c r="P380" s="18">
        <v>1</v>
      </c>
      <c r="Q380" s="18">
        <v>1</v>
      </c>
      <c r="R380" s="18"/>
      <c r="S380" s="18">
        <v>1</v>
      </c>
      <c r="T380" s="18"/>
      <c r="U380" s="18">
        <v>2</v>
      </c>
      <c r="V380" s="18"/>
      <c r="W380" s="18">
        <v>1</v>
      </c>
      <c r="X380" s="18"/>
      <c r="Y380" s="18"/>
      <c r="Z380" s="18">
        <v>1</v>
      </c>
      <c r="AA380" s="18"/>
      <c r="AB380" s="18"/>
      <c r="AC380" s="18"/>
      <c r="AD380" s="18"/>
      <c r="AE380" s="18">
        <v>1</v>
      </c>
      <c r="AF380" s="18">
        <v>1</v>
      </c>
      <c r="AG380" s="18">
        <v>1</v>
      </c>
      <c r="AH380" s="18"/>
      <c r="AI380" s="18"/>
      <c r="AJ380" s="18">
        <v>1</v>
      </c>
      <c r="AK380" s="18"/>
      <c r="AL380" s="18"/>
      <c r="AM380" s="18"/>
      <c r="AN380" s="18"/>
      <c r="AO380" s="18"/>
      <c r="AP380" s="18">
        <v>1</v>
      </c>
      <c r="AQ380" s="18">
        <v>2</v>
      </c>
      <c r="AR380" s="18">
        <v>1</v>
      </c>
      <c r="AS380" s="18">
        <v>3</v>
      </c>
      <c r="AT380" s="18">
        <v>3</v>
      </c>
      <c r="AU380" s="18">
        <v>1</v>
      </c>
      <c r="AV380" s="18"/>
      <c r="AW380" s="18"/>
      <c r="AX380" s="18">
        <v>1</v>
      </c>
      <c r="AY380" s="18">
        <v>4</v>
      </c>
      <c r="AZ380" s="18">
        <v>1</v>
      </c>
      <c r="BA380" s="18"/>
      <c r="BB380" s="18"/>
      <c r="BC380" s="18"/>
      <c r="BD380" s="18"/>
      <c r="BE380" s="18">
        <v>2</v>
      </c>
      <c r="BF380" s="18">
        <v>1</v>
      </c>
      <c r="BG380" s="18"/>
      <c r="BH380" s="18"/>
      <c r="BI380" s="18">
        <v>4</v>
      </c>
      <c r="BJ380" s="18">
        <v>1</v>
      </c>
      <c r="BK380" s="18">
        <v>3</v>
      </c>
      <c r="BL380" s="18">
        <v>2</v>
      </c>
      <c r="BM380" s="18">
        <v>2</v>
      </c>
      <c r="BN380" s="18"/>
      <c r="BO380" s="18">
        <v>1</v>
      </c>
      <c r="BP380" s="18">
        <v>4</v>
      </c>
      <c r="BQ380" s="18">
        <v>3</v>
      </c>
      <c r="BR380" s="18"/>
      <c r="BS380" s="18">
        <v>1</v>
      </c>
      <c r="BT380" s="18"/>
      <c r="BU380" s="18">
        <v>1</v>
      </c>
      <c r="BV380" s="18"/>
      <c r="BW380" s="18"/>
      <c r="BX380" s="18"/>
      <c r="BY380" s="19" t="e">
        <f>(BX380-BW380)/BW380</f>
        <v>#DIV/0!</v>
      </c>
    </row>
    <row r="381" spans="1:77" x14ac:dyDescent="0.35">
      <c r="A381" s="18" t="s">
        <v>8921</v>
      </c>
      <c r="B381" s="18"/>
      <c r="C381" s="18"/>
      <c r="D381" s="18"/>
      <c r="E381" s="18">
        <v>1</v>
      </c>
      <c r="F381" s="18"/>
      <c r="G381" s="18">
        <v>1</v>
      </c>
      <c r="H381" s="18"/>
      <c r="I381" s="18"/>
      <c r="J381" s="18"/>
      <c r="K381" s="18"/>
      <c r="L381" s="18"/>
      <c r="M381" s="18"/>
      <c r="N381" s="18"/>
      <c r="O381" s="18">
        <v>1</v>
      </c>
      <c r="P381" s="18">
        <v>1</v>
      </c>
      <c r="Q381" s="18">
        <v>2</v>
      </c>
      <c r="R381" s="18"/>
      <c r="S381" s="18"/>
      <c r="T381" s="18"/>
      <c r="U381" s="18"/>
      <c r="V381" s="18"/>
      <c r="W381" s="18"/>
      <c r="X381" s="18"/>
      <c r="Y381" s="18"/>
      <c r="Z381" s="18">
        <v>1</v>
      </c>
      <c r="AA381" s="18">
        <v>1</v>
      </c>
      <c r="AB381" s="18"/>
      <c r="AC381" s="18"/>
      <c r="AD381" s="18"/>
      <c r="AE381" s="18"/>
      <c r="AF381" s="18"/>
      <c r="AG381" s="18"/>
      <c r="AH381" s="18"/>
      <c r="AI381" s="18"/>
      <c r="AJ381" s="18"/>
      <c r="AK381" s="18">
        <v>1</v>
      </c>
      <c r="AL381" s="18"/>
      <c r="AM381" s="18"/>
      <c r="AN381" s="18">
        <v>1</v>
      </c>
      <c r="AO381" s="18"/>
      <c r="AP381" s="18">
        <v>1</v>
      </c>
      <c r="AQ381" s="18">
        <v>1</v>
      </c>
      <c r="AR381" s="18">
        <v>2</v>
      </c>
      <c r="AS381" s="18"/>
      <c r="AT381" s="18"/>
      <c r="AU381" s="18"/>
      <c r="AV381" s="18">
        <v>2</v>
      </c>
      <c r="AW381" s="18"/>
      <c r="AX381" s="18"/>
      <c r="AY381" s="18">
        <v>2</v>
      </c>
      <c r="AZ381" s="18">
        <v>1</v>
      </c>
      <c r="BA381" s="18"/>
      <c r="BB381" s="18">
        <v>1</v>
      </c>
      <c r="BC381" s="18"/>
      <c r="BD381" s="18"/>
      <c r="BE381" s="18"/>
      <c r="BF381" s="18">
        <v>1</v>
      </c>
      <c r="BG381" s="18"/>
      <c r="BH381" s="18"/>
      <c r="BI381" s="18"/>
      <c r="BJ381" s="18"/>
      <c r="BK381" s="18"/>
      <c r="BL381" s="18">
        <v>1</v>
      </c>
      <c r="BM381" s="18"/>
      <c r="BN381" s="18">
        <v>1</v>
      </c>
      <c r="BO381" s="18"/>
      <c r="BP381" s="18"/>
      <c r="BQ381" s="18">
        <v>2</v>
      </c>
      <c r="BR381" s="18"/>
      <c r="BS381" s="18">
        <v>1</v>
      </c>
      <c r="BT381" s="18"/>
      <c r="BU381" s="18">
        <v>1</v>
      </c>
      <c r="BV381" s="18"/>
      <c r="BW381" s="18"/>
      <c r="BX381" s="18"/>
      <c r="BY381" s="19" t="e">
        <f>(BX381-BW381)/BW381</f>
        <v>#DIV/0!</v>
      </c>
    </row>
    <row r="382" spans="1:77" x14ac:dyDescent="0.35">
      <c r="A382" s="18" t="s">
        <v>17865</v>
      </c>
      <c r="B382" s="18"/>
      <c r="C382" s="18"/>
      <c r="D382" s="18">
        <v>5</v>
      </c>
      <c r="E382" s="18">
        <v>1</v>
      </c>
      <c r="F382" s="18"/>
      <c r="G382" s="18">
        <v>1</v>
      </c>
      <c r="H382" s="18"/>
      <c r="I382" s="18"/>
      <c r="J382" s="18">
        <v>1</v>
      </c>
      <c r="K382" s="18"/>
      <c r="L382" s="18">
        <v>1</v>
      </c>
      <c r="M382" s="18">
        <v>1</v>
      </c>
      <c r="N382" s="18"/>
      <c r="O382" s="18">
        <v>1</v>
      </c>
      <c r="P382" s="18">
        <v>2</v>
      </c>
      <c r="Q382" s="18"/>
      <c r="R382" s="18">
        <v>3</v>
      </c>
      <c r="S382" s="18">
        <v>2</v>
      </c>
      <c r="T382" s="18">
        <v>2</v>
      </c>
      <c r="U382" s="18">
        <v>2</v>
      </c>
      <c r="V382" s="18"/>
      <c r="W382" s="18"/>
      <c r="X382" s="18">
        <v>1</v>
      </c>
      <c r="Y382" s="18"/>
      <c r="Z382" s="18">
        <v>2</v>
      </c>
      <c r="AA382" s="18">
        <v>2</v>
      </c>
      <c r="AB382" s="18">
        <v>1</v>
      </c>
      <c r="AC382" s="18">
        <v>1</v>
      </c>
      <c r="AD382" s="18">
        <v>2</v>
      </c>
      <c r="AE382" s="18">
        <v>2</v>
      </c>
      <c r="AF382" s="18"/>
      <c r="AG382" s="18">
        <v>1</v>
      </c>
      <c r="AH382" s="18"/>
      <c r="AI382" s="18"/>
      <c r="AJ382" s="18">
        <v>1</v>
      </c>
      <c r="AK382" s="18"/>
      <c r="AL382" s="18"/>
      <c r="AM382" s="18"/>
      <c r="AN382" s="18">
        <v>1</v>
      </c>
      <c r="AO382" s="18">
        <v>3</v>
      </c>
      <c r="AP382" s="18">
        <v>1</v>
      </c>
      <c r="AQ382" s="18">
        <v>1</v>
      </c>
      <c r="AR382" s="18"/>
      <c r="AS382" s="18">
        <v>2</v>
      </c>
      <c r="AT382" s="18">
        <v>4</v>
      </c>
      <c r="AU382" s="18">
        <v>1</v>
      </c>
      <c r="AV382" s="18"/>
      <c r="AW382" s="18"/>
      <c r="AX382" s="18"/>
      <c r="AY382" s="18">
        <v>1</v>
      </c>
      <c r="AZ382" s="18"/>
      <c r="BA382" s="18"/>
      <c r="BB382" s="18">
        <v>1</v>
      </c>
      <c r="BC382" s="18"/>
      <c r="BD382" s="18">
        <v>1</v>
      </c>
      <c r="BE382" s="18"/>
      <c r="BF382" s="18">
        <v>1</v>
      </c>
      <c r="BG382" s="18">
        <v>1</v>
      </c>
      <c r="BH382" s="18"/>
      <c r="BI382" s="18"/>
      <c r="BJ382" s="18"/>
      <c r="BK382" s="18">
        <v>1</v>
      </c>
      <c r="BL382" s="18"/>
      <c r="BM382" s="18"/>
      <c r="BN382" s="18">
        <v>1</v>
      </c>
      <c r="BO382" s="18"/>
      <c r="BP382" s="18"/>
      <c r="BQ382" s="18">
        <v>1</v>
      </c>
      <c r="BR382" s="18"/>
      <c r="BS382" s="18">
        <v>1</v>
      </c>
      <c r="BT382" s="18"/>
      <c r="BU382" s="18">
        <v>1</v>
      </c>
      <c r="BV382" s="18"/>
      <c r="BW382" s="18"/>
      <c r="BX382" s="18"/>
      <c r="BY382" s="19" t="e">
        <f>(BX382-BW382)/BW382</f>
        <v>#DIV/0!</v>
      </c>
    </row>
    <row r="383" spans="1:77" x14ac:dyDescent="0.35">
      <c r="A383" s="18" t="s">
        <v>1783</v>
      </c>
      <c r="B383" s="18"/>
      <c r="C383" s="18">
        <v>1</v>
      </c>
      <c r="D383" s="18"/>
      <c r="E383" s="18"/>
      <c r="F383" s="18">
        <v>1</v>
      </c>
      <c r="G383" s="18">
        <v>1</v>
      </c>
      <c r="H383" s="18"/>
      <c r="I383" s="18"/>
      <c r="J383" s="18"/>
      <c r="K383" s="18"/>
      <c r="L383" s="18">
        <v>1</v>
      </c>
      <c r="M383" s="18">
        <v>2</v>
      </c>
      <c r="N383" s="18"/>
      <c r="O383" s="18"/>
      <c r="P383" s="18"/>
      <c r="Q383" s="18">
        <v>2</v>
      </c>
      <c r="R383" s="18"/>
      <c r="S383" s="18"/>
      <c r="T383" s="18"/>
      <c r="U383" s="18"/>
      <c r="V383" s="18"/>
      <c r="W383" s="18">
        <v>1</v>
      </c>
      <c r="X383" s="18">
        <v>1</v>
      </c>
      <c r="Y383" s="18"/>
      <c r="Z383" s="18"/>
      <c r="AA383" s="18"/>
      <c r="AB383" s="18">
        <v>1</v>
      </c>
      <c r="AC383" s="18"/>
      <c r="AD383" s="18"/>
      <c r="AE383" s="18"/>
      <c r="AF383" s="18"/>
      <c r="AG383" s="18">
        <v>2</v>
      </c>
      <c r="AH383" s="18">
        <v>1</v>
      </c>
      <c r="AI383" s="18">
        <v>1</v>
      </c>
      <c r="AJ383" s="18"/>
      <c r="AK383" s="18"/>
      <c r="AL383" s="18"/>
      <c r="AM383" s="18"/>
      <c r="AN383" s="18"/>
      <c r="AO383" s="18">
        <v>3</v>
      </c>
      <c r="AP383" s="18">
        <v>1</v>
      </c>
      <c r="AQ383" s="18"/>
      <c r="AR383" s="18"/>
      <c r="AS383" s="18"/>
      <c r="AT383" s="18">
        <v>1</v>
      </c>
      <c r="AU383" s="18"/>
      <c r="AV383" s="18"/>
      <c r="AW383" s="18">
        <v>1</v>
      </c>
      <c r="AX383" s="18"/>
      <c r="AY383" s="18"/>
      <c r="AZ383" s="18"/>
      <c r="BA383" s="18">
        <v>1</v>
      </c>
      <c r="BB383" s="18"/>
      <c r="BC383" s="18">
        <v>2</v>
      </c>
      <c r="BD383" s="18">
        <v>2</v>
      </c>
      <c r="BE383" s="18"/>
      <c r="BF383" s="18">
        <v>1</v>
      </c>
      <c r="BG383" s="18"/>
      <c r="BH383" s="18"/>
      <c r="BI383" s="18"/>
      <c r="BJ383" s="18"/>
      <c r="BK383" s="18"/>
      <c r="BL383" s="18"/>
      <c r="BM383" s="18"/>
      <c r="BN383" s="18">
        <v>3</v>
      </c>
      <c r="BO383" s="18">
        <v>1</v>
      </c>
      <c r="BP383" s="18"/>
      <c r="BQ383" s="18"/>
      <c r="BR383" s="18">
        <v>2</v>
      </c>
      <c r="BS383" s="18"/>
      <c r="BT383" s="18"/>
      <c r="BU383" s="18">
        <v>1</v>
      </c>
      <c r="BV383" s="18"/>
      <c r="BW383" s="18"/>
      <c r="BX383" s="18"/>
      <c r="BY383" s="19" t="e">
        <f>(BX383-BW383)/BW383</f>
        <v>#DIV/0!</v>
      </c>
    </row>
    <row r="384" spans="1:77" x14ac:dyDescent="0.35">
      <c r="A384" s="18" t="s">
        <v>7508</v>
      </c>
      <c r="B384" s="18">
        <v>1</v>
      </c>
      <c r="C384" s="18">
        <v>3</v>
      </c>
      <c r="D384" s="18"/>
      <c r="E384" s="18">
        <v>1</v>
      </c>
      <c r="F384" s="18">
        <v>1</v>
      </c>
      <c r="G384" s="18">
        <v>2</v>
      </c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>
        <v>1</v>
      </c>
      <c r="S384" s="18"/>
      <c r="T384" s="18"/>
      <c r="U384" s="18"/>
      <c r="V384" s="18"/>
      <c r="W384" s="18"/>
      <c r="X384" s="18"/>
      <c r="Y384" s="18">
        <v>1</v>
      </c>
      <c r="Z384" s="18">
        <v>2</v>
      </c>
      <c r="AA384" s="18"/>
      <c r="AB384" s="18"/>
      <c r="AC384" s="18"/>
      <c r="AD384" s="18"/>
      <c r="AE384" s="18"/>
      <c r="AF384" s="18"/>
      <c r="AG384" s="18">
        <v>1</v>
      </c>
      <c r="AH384" s="18">
        <v>1</v>
      </c>
      <c r="AI384" s="18"/>
      <c r="AJ384" s="18"/>
      <c r="AK384" s="18"/>
      <c r="AL384" s="18">
        <v>2</v>
      </c>
      <c r="AM384" s="18"/>
      <c r="AN384" s="18"/>
      <c r="AO384" s="18"/>
      <c r="AP384" s="18"/>
      <c r="AQ384" s="18"/>
      <c r="AR384" s="18"/>
      <c r="AS384" s="18"/>
      <c r="AT384" s="18">
        <v>1</v>
      </c>
      <c r="AU384" s="18"/>
      <c r="AV384" s="18"/>
      <c r="AW384" s="18"/>
      <c r="AX384" s="18"/>
      <c r="AY384" s="18"/>
      <c r="AZ384" s="18"/>
      <c r="BA384" s="18"/>
      <c r="BB384" s="18">
        <v>1</v>
      </c>
      <c r="BC384" s="18">
        <v>1</v>
      </c>
      <c r="BD384" s="18"/>
      <c r="BE384" s="18"/>
      <c r="BF384" s="18"/>
      <c r="BG384" s="18"/>
      <c r="BH384" s="18"/>
      <c r="BI384" s="18">
        <v>1</v>
      </c>
      <c r="BJ384" s="18"/>
      <c r="BK384" s="18"/>
      <c r="BL384" s="18"/>
      <c r="BM384" s="18"/>
      <c r="BN384" s="18">
        <v>1</v>
      </c>
      <c r="BO384" s="18"/>
      <c r="BP384" s="18"/>
      <c r="BQ384" s="18"/>
      <c r="BR384" s="18">
        <v>1</v>
      </c>
      <c r="BS384" s="18"/>
      <c r="BT384" s="18"/>
      <c r="BU384" s="18">
        <v>1</v>
      </c>
      <c r="BV384" s="18"/>
      <c r="BW384" s="18"/>
      <c r="BX384" s="18"/>
      <c r="BY384" s="19" t="e">
        <f>(BX384-BW384)/BW384</f>
        <v>#DIV/0!</v>
      </c>
    </row>
    <row r="385" spans="1:77" x14ac:dyDescent="0.35">
      <c r="A385" s="18" t="s">
        <v>6622</v>
      </c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>
        <v>10</v>
      </c>
      <c r="BE385" s="18">
        <v>3</v>
      </c>
      <c r="BF385" s="18">
        <v>3</v>
      </c>
      <c r="BG385" s="18"/>
      <c r="BH385" s="18"/>
      <c r="BI385" s="18"/>
      <c r="BJ385" s="18"/>
      <c r="BK385" s="18">
        <v>1</v>
      </c>
      <c r="BL385" s="18">
        <v>1</v>
      </c>
      <c r="BM385" s="18"/>
      <c r="BN385" s="18"/>
      <c r="BO385" s="18"/>
      <c r="BP385" s="18"/>
      <c r="BQ385" s="18"/>
      <c r="BR385" s="18">
        <v>1</v>
      </c>
      <c r="BS385" s="18"/>
      <c r="BT385" s="18"/>
      <c r="BU385" s="18">
        <v>1</v>
      </c>
      <c r="BV385" s="18"/>
      <c r="BW385" s="18"/>
      <c r="BX385" s="18"/>
      <c r="BY385" s="19" t="e">
        <f>(BX385-BW385)/BW385</f>
        <v>#DIV/0!</v>
      </c>
    </row>
    <row r="386" spans="1:77" x14ac:dyDescent="0.35">
      <c r="A386" s="18" t="s">
        <v>27641</v>
      </c>
      <c r="B386" s="18"/>
      <c r="C386" s="18">
        <v>1</v>
      </c>
      <c r="D386" s="18"/>
      <c r="E386" s="18"/>
      <c r="F386" s="18"/>
      <c r="G386" s="18">
        <v>1</v>
      </c>
      <c r="H386" s="18"/>
      <c r="I386" s="18"/>
      <c r="J386" s="18"/>
      <c r="K386" s="18">
        <v>1</v>
      </c>
      <c r="L386" s="18"/>
      <c r="M386" s="18"/>
      <c r="N386" s="18">
        <v>1</v>
      </c>
      <c r="O386" s="18">
        <v>1</v>
      </c>
      <c r="P386" s="18">
        <v>1</v>
      </c>
      <c r="Q386" s="18">
        <v>2</v>
      </c>
      <c r="R386" s="18"/>
      <c r="S386" s="18"/>
      <c r="T386" s="18"/>
      <c r="U386" s="18"/>
      <c r="V386" s="18"/>
      <c r="W386" s="18">
        <v>1</v>
      </c>
      <c r="X386" s="18"/>
      <c r="Y386" s="18">
        <v>2</v>
      </c>
      <c r="Z386" s="18"/>
      <c r="AA386" s="18">
        <v>1</v>
      </c>
      <c r="AB386" s="18"/>
      <c r="AC386" s="18"/>
      <c r="AD386" s="18"/>
      <c r="AE386" s="18"/>
      <c r="AF386" s="18"/>
      <c r="AG386" s="18">
        <v>1</v>
      </c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>
        <v>1</v>
      </c>
      <c r="AT386" s="18"/>
      <c r="AU386" s="18"/>
      <c r="AV386" s="18">
        <v>1</v>
      </c>
      <c r="AW386" s="18"/>
      <c r="AX386" s="18"/>
      <c r="AY386" s="18"/>
      <c r="AZ386" s="18"/>
      <c r="BA386" s="18"/>
      <c r="BB386" s="18">
        <v>3</v>
      </c>
      <c r="BC386" s="18"/>
      <c r="BD386" s="18"/>
      <c r="BE386" s="18"/>
      <c r="BF386" s="18"/>
      <c r="BG386" s="18"/>
      <c r="BH386" s="18">
        <v>1</v>
      </c>
      <c r="BI386" s="18"/>
      <c r="BJ386" s="18"/>
      <c r="BK386" s="18"/>
      <c r="BL386" s="18">
        <v>1</v>
      </c>
      <c r="BM386" s="18"/>
      <c r="BN386" s="18"/>
      <c r="BO386" s="18"/>
      <c r="BP386" s="18"/>
      <c r="BQ386" s="18"/>
      <c r="BR386" s="18">
        <v>1</v>
      </c>
      <c r="BS386" s="18"/>
      <c r="BT386" s="18"/>
      <c r="BU386" s="18">
        <v>1</v>
      </c>
      <c r="BV386" s="18"/>
      <c r="BW386" s="18"/>
      <c r="BX386" s="18"/>
      <c r="BY386" s="19" t="e">
        <f>(BX386-BW386)/BW386</f>
        <v>#DIV/0!</v>
      </c>
    </row>
    <row r="387" spans="1:77" x14ac:dyDescent="0.35">
      <c r="A387" s="18" t="s">
        <v>3090</v>
      </c>
      <c r="B387" s="18">
        <v>2</v>
      </c>
      <c r="C387" s="18">
        <v>2</v>
      </c>
      <c r="D387" s="18">
        <v>3</v>
      </c>
      <c r="E387" s="18">
        <v>7</v>
      </c>
      <c r="F387" s="18">
        <v>1</v>
      </c>
      <c r="G387" s="18">
        <v>3</v>
      </c>
      <c r="H387" s="18">
        <v>4</v>
      </c>
      <c r="I387" s="18">
        <v>1</v>
      </c>
      <c r="J387" s="18"/>
      <c r="K387" s="18">
        <v>1</v>
      </c>
      <c r="L387" s="18">
        <v>5</v>
      </c>
      <c r="M387" s="18">
        <v>7</v>
      </c>
      <c r="N387" s="18">
        <v>3</v>
      </c>
      <c r="O387" s="18">
        <v>1</v>
      </c>
      <c r="P387" s="18">
        <v>2</v>
      </c>
      <c r="Q387" s="18"/>
      <c r="R387" s="18">
        <v>3</v>
      </c>
      <c r="S387" s="18"/>
      <c r="T387" s="18"/>
      <c r="U387" s="18">
        <v>2</v>
      </c>
      <c r="V387" s="18"/>
      <c r="W387" s="18">
        <v>2</v>
      </c>
      <c r="X387" s="18">
        <v>4</v>
      </c>
      <c r="Y387" s="18">
        <v>2</v>
      </c>
      <c r="Z387" s="18"/>
      <c r="AA387" s="18"/>
      <c r="AB387" s="18"/>
      <c r="AC387" s="18">
        <v>1</v>
      </c>
      <c r="AD387" s="18"/>
      <c r="AE387" s="18">
        <v>6</v>
      </c>
      <c r="AF387" s="18">
        <v>2</v>
      </c>
      <c r="AG387" s="18">
        <v>5</v>
      </c>
      <c r="AH387" s="18">
        <v>4</v>
      </c>
      <c r="AI387" s="18">
        <v>3</v>
      </c>
      <c r="AJ387" s="18">
        <v>1</v>
      </c>
      <c r="AK387" s="18">
        <v>1</v>
      </c>
      <c r="AL387" s="18">
        <v>1</v>
      </c>
      <c r="AM387" s="18">
        <v>2</v>
      </c>
      <c r="AN387" s="18">
        <v>4</v>
      </c>
      <c r="AO387" s="18">
        <v>1</v>
      </c>
      <c r="AP387" s="18">
        <v>1</v>
      </c>
      <c r="AQ387" s="18">
        <v>5</v>
      </c>
      <c r="AR387" s="18"/>
      <c r="AS387" s="18">
        <v>2</v>
      </c>
      <c r="AT387" s="18"/>
      <c r="AU387" s="18">
        <v>2</v>
      </c>
      <c r="AV387" s="18"/>
      <c r="AW387" s="18"/>
      <c r="AX387" s="18">
        <v>1</v>
      </c>
      <c r="AY387" s="18"/>
      <c r="AZ387" s="18"/>
      <c r="BA387" s="18"/>
      <c r="BB387" s="18"/>
      <c r="BC387" s="18">
        <v>1</v>
      </c>
      <c r="BD387" s="18">
        <v>2</v>
      </c>
      <c r="BE387" s="18">
        <v>1</v>
      </c>
      <c r="BF387" s="18">
        <v>3</v>
      </c>
      <c r="BG387" s="18">
        <v>3</v>
      </c>
      <c r="BH387" s="18">
        <v>3</v>
      </c>
      <c r="BI387" s="18">
        <v>1</v>
      </c>
      <c r="BJ387" s="18"/>
      <c r="BK387" s="18"/>
      <c r="BL387" s="18">
        <v>2</v>
      </c>
      <c r="BM387" s="18">
        <v>2</v>
      </c>
      <c r="BN387" s="18">
        <v>1</v>
      </c>
      <c r="BO387" s="18"/>
      <c r="BP387" s="18">
        <v>2</v>
      </c>
      <c r="BQ387" s="18">
        <v>2</v>
      </c>
      <c r="BR387" s="18"/>
      <c r="BS387" s="18"/>
      <c r="BT387" s="18"/>
      <c r="BU387" s="18">
        <v>1</v>
      </c>
      <c r="BV387" s="18"/>
      <c r="BW387" s="18"/>
      <c r="BX387" s="18"/>
      <c r="BY387" s="19" t="e">
        <f>(BX387-BW387)/BW387</f>
        <v>#DIV/0!</v>
      </c>
    </row>
    <row r="388" spans="1:77" x14ac:dyDescent="0.35">
      <c r="A388" s="18" t="s">
        <v>27642</v>
      </c>
      <c r="B388" s="18">
        <v>1</v>
      </c>
      <c r="C388" s="18">
        <v>1</v>
      </c>
      <c r="D388" s="18"/>
      <c r="E388" s="18"/>
      <c r="F388" s="18">
        <v>1</v>
      </c>
      <c r="G388" s="18">
        <v>3</v>
      </c>
      <c r="H388" s="18"/>
      <c r="I388" s="18">
        <v>1</v>
      </c>
      <c r="J388" s="18">
        <v>2</v>
      </c>
      <c r="K388" s="18">
        <v>2</v>
      </c>
      <c r="L388" s="18">
        <v>4</v>
      </c>
      <c r="M388" s="18"/>
      <c r="N388" s="18">
        <v>4</v>
      </c>
      <c r="O388" s="18">
        <v>1</v>
      </c>
      <c r="P388" s="18">
        <v>1</v>
      </c>
      <c r="Q388" s="18"/>
      <c r="R388" s="18"/>
      <c r="S388" s="18">
        <v>1</v>
      </c>
      <c r="T388" s="18">
        <v>3</v>
      </c>
      <c r="U388" s="18"/>
      <c r="V388" s="18"/>
      <c r="W388" s="18">
        <v>1</v>
      </c>
      <c r="X388" s="18"/>
      <c r="Y388" s="18">
        <v>1</v>
      </c>
      <c r="Z388" s="18">
        <v>5</v>
      </c>
      <c r="AA388" s="18"/>
      <c r="AB388" s="18"/>
      <c r="AC388" s="18">
        <v>1</v>
      </c>
      <c r="AD388" s="18">
        <v>2</v>
      </c>
      <c r="AE388" s="18">
        <v>2</v>
      </c>
      <c r="AF388" s="18"/>
      <c r="AG388" s="18">
        <v>1</v>
      </c>
      <c r="AH388" s="18"/>
      <c r="AI388" s="18"/>
      <c r="AJ388" s="18">
        <v>1</v>
      </c>
      <c r="AK388" s="18"/>
      <c r="AL388" s="18"/>
      <c r="AM388" s="18"/>
      <c r="AN388" s="18"/>
      <c r="AO388" s="18"/>
      <c r="AP388" s="18"/>
      <c r="AQ388" s="18"/>
      <c r="AR388" s="18">
        <v>1</v>
      </c>
      <c r="AS388" s="18"/>
      <c r="AT388" s="18">
        <v>3</v>
      </c>
      <c r="AU388" s="18">
        <v>1</v>
      </c>
      <c r="AV388" s="18"/>
      <c r="AW388" s="18">
        <v>2</v>
      </c>
      <c r="AX388" s="18">
        <v>1</v>
      </c>
      <c r="AY388" s="18">
        <v>1</v>
      </c>
      <c r="AZ388" s="18"/>
      <c r="BA388" s="18">
        <v>3</v>
      </c>
      <c r="BB388" s="18"/>
      <c r="BC388" s="18">
        <v>2</v>
      </c>
      <c r="BD388" s="18">
        <v>4</v>
      </c>
      <c r="BE388" s="18">
        <v>4</v>
      </c>
      <c r="BF388" s="18"/>
      <c r="BG388" s="18"/>
      <c r="BH388" s="18">
        <v>1</v>
      </c>
      <c r="BI388" s="18"/>
      <c r="BJ388" s="18"/>
      <c r="BK388" s="18"/>
      <c r="BL388" s="18"/>
      <c r="BM388" s="18"/>
      <c r="BN388" s="18"/>
      <c r="BO388" s="18"/>
      <c r="BP388" s="18"/>
      <c r="BQ388" s="18">
        <v>2</v>
      </c>
      <c r="BR388" s="18"/>
      <c r="BS388" s="18"/>
      <c r="BT388" s="18"/>
      <c r="BU388" s="18">
        <v>1</v>
      </c>
      <c r="BV388" s="18"/>
      <c r="BW388" s="18"/>
      <c r="BX388" s="18"/>
      <c r="BY388" s="19" t="e">
        <f>(BX388-BW388)/BW388</f>
        <v>#DIV/0!</v>
      </c>
    </row>
    <row r="389" spans="1:77" x14ac:dyDescent="0.35">
      <c r="A389" s="18" t="s">
        <v>10804</v>
      </c>
      <c r="B389" s="18">
        <v>1</v>
      </c>
      <c r="C389" s="18"/>
      <c r="D389" s="18">
        <v>2</v>
      </c>
      <c r="E389" s="18"/>
      <c r="F389" s="18"/>
      <c r="G389" s="18">
        <v>1</v>
      </c>
      <c r="H389" s="18">
        <v>1</v>
      </c>
      <c r="I389" s="18"/>
      <c r="J389" s="18">
        <v>1</v>
      </c>
      <c r="K389" s="18"/>
      <c r="L389" s="18">
        <v>1</v>
      </c>
      <c r="M389" s="18">
        <v>1</v>
      </c>
      <c r="N389" s="18">
        <v>1</v>
      </c>
      <c r="O389" s="18"/>
      <c r="P389" s="18">
        <v>1</v>
      </c>
      <c r="Q389" s="18">
        <v>1</v>
      </c>
      <c r="R389" s="18"/>
      <c r="S389" s="18">
        <v>1</v>
      </c>
      <c r="T389" s="18"/>
      <c r="U389" s="18"/>
      <c r="V389" s="18"/>
      <c r="W389" s="18">
        <v>2</v>
      </c>
      <c r="X389" s="18"/>
      <c r="Y389" s="18"/>
      <c r="Z389" s="18">
        <v>2</v>
      </c>
      <c r="AA389" s="18">
        <v>1</v>
      </c>
      <c r="AB389" s="18">
        <v>1</v>
      </c>
      <c r="AC389" s="18">
        <v>1</v>
      </c>
      <c r="AD389" s="18">
        <v>1</v>
      </c>
      <c r="AE389" s="18"/>
      <c r="AF389" s="18"/>
      <c r="AG389" s="18"/>
      <c r="AH389" s="18"/>
      <c r="AI389" s="18"/>
      <c r="AJ389" s="18"/>
      <c r="AK389" s="18">
        <v>1</v>
      </c>
      <c r="AL389" s="18">
        <v>2</v>
      </c>
      <c r="AM389" s="18">
        <v>1</v>
      </c>
      <c r="AN389" s="18"/>
      <c r="AO389" s="18">
        <v>2</v>
      </c>
      <c r="AP389" s="18">
        <v>2</v>
      </c>
      <c r="AQ389" s="18"/>
      <c r="AR389" s="18">
        <v>2</v>
      </c>
      <c r="AS389" s="18"/>
      <c r="AT389" s="18"/>
      <c r="AU389" s="18"/>
      <c r="AV389" s="18"/>
      <c r="AW389" s="18"/>
      <c r="AX389" s="18"/>
      <c r="AY389" s="18">
        <v>1</v>
      </c>
      <c r="AZ389" s="18">
        <v>2</v>
      </c>
      <c r="BA389" s="18"/>
      <c r="BB389" s="18"/>
      <c r="BC389" s="18"/>
      <c r="BD389" s="18"/>
      <c r="BE389" s="18"/>
      <c r="BF389" s="18"/>
      <c r="BG389" s="18"/>
      <c r="BH389" s="18"/>
      <c r="BI389" s="18">
        <v>1</v>
      </c>
      <c r="BJ389" s="18"/>
      <c r="BK389" s="18">
        <v>1</v>
      </c>
      <c r="BL389" s="18"/>
      <c r="BM389" s="18">
        <v>2</v>
      </c>
      <c r="BN389" s="18"/>
      <c r="BO389" s="18">
        <v>3</v>
      </c>
      <c r="BP389" s="18">
        <v>1</v>
      </c>
      <c r="BQ389" s="18">
        <v>1</v>
      </c>
      <c r="BR389" s="18"/>
      <c r="BS389" s="18"/>
      <c r="BT389" s="18"/>
      <c r="BU389" s="18">
        <v>1</v>
      </c>
      <c r="BV389" s="18"/>
      <c r="BW389" s="18"/>
      <c r="BX389" s="18"/>
      <c r="BY389" s="19" t="e">
        <f>(BX389-BW389)/BW389</f>
        <v>#DIV/0!</v>
      </c>
    </row>
    <row r="390" spans="1:77" x14ac:dyDescent="0.35">
      <c r="A390" s="18" t="s">
        <v>4908</v>
      </c>
      <c r="B390" s="18">
        <v>1</v>
      </c>
      <c r="C390" s="18">
        <v>1</v>
      </c>
      <c r="D390" s="18"/>
      <c r="E390" s="18"/>
      <c r="F390" s="18"/>
      <c r="G390" s="18">
        <v>1</v>
      </c>
      <c r="H390" s="18">
        <v>3</v>
      </c>
      <c r="I390" s="18">
        <v>2</v>
      </c>
      <c r="J390" s="18">
        <v>1</v>
      </c>
      <c r="K390" s="18"/>
      <c r="L390" s="18"/>
      <c r="M390" s="18">
        <v>1</v>
      </c>
      <c r="N390" s="18">
        <v>2</v>
      </c>
      <c r="O390" s="18"/>
      <c r="P390" s="18">
        <v>1</v>
      </c>
      <c r="Q390" s="18"/>
      <c r="R390" s="18">
        <v>1</v>
      </c>
      <c r="S390" s="18">
        <v>1</v>
      </c>
      <c r="T390" s="18">
        <v>1</v>
      </c>
      <c r="U390" s="18"/>
      <c r="V390" s="18"/>
      <c r="W390" s="18">
        <v>1</v>
      </c>
      <c r="X390" s="18">
        <v>1</v>
      </c>
      <c r="Y390" s="18"/>
      <c r="Z390" s="18"/>
      <c r="AA390" s="18">
        <v>7</v>
      </c>
      <c r="AB390" s="18"/>
      <c r="AC390" s="18"/>
      <c r="AD390" s="18"/>
      <c r="AE390" s="18"/>
      <c r="AF390" s="18"/>
      <c r="AG390" s="18">
        <v>2</v>
      </c>
      <c r="AH390" s="18">
        <v>3</v>
      </c>
      <c r="AI390" s="18">
        <v>1</v>
      </c>
      <c r="AJ390" s="18">
        <v>2</v>
      </c>
      <c r="AK390" s="18">
        <v>2</v>
      </c>
      <c r="AL390" s="18">
        <v>2</v>
      </c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>
        <v>1</v>
      </c>
      <c r="AZ390" s="18">
        <v>1</v>
      </c>
      <c r="BA390" s="18"/>
      <c r="BB390" s="18">
        <v>2</v>
      </c>
      <c r="BC390" s="18">
        <v>1</v>
      </c>
      <c r="BD390" s="18">
        <v>1</v>
      </c>
      <c r="BE390" s="18">
        <v>1</v>
      </c>
      <c r="BF390" s="18"/>
      <c r="BG390" s="18">
        <v>1</v>
      </c>
      <c r="BH390" s="18">
        <v>3</v>
      </c>
      <c r="BI390" s="18">
        <v>1</v>
      </c>
      <c r="BJ390" s="18">
        <v>1</v>
      </c>
      <c r="BK390" s="18"/>
      <c r="BL390" s="18">
        <v>1</v>
      </c>
      <c r="BM390" s="18"/>
      <c r="BN390" s="18"/>
      <c r="BO390" s="18"/>
      <c r="BP390" s="18"/>
      <c r="BQ390" s="18">
        <v>1</v>
      </c>
      <c r="BR390" s="18"/>
      <c r="BS390" s="18"/>
      <c r="BT390" s="18"/>
      <c r="BU390" s="18">
        <v>1</v>
      </c>
      <c r="BV390" s="18"/>
      <c r="BW390" s="18"/>
      <c r="BX390" s="18"/>
      <c r="BY390" s="19" t="e">
        <f>(BX390-BW390)/BW390</f>
        <v>#DIV/0!</v>
      </c>
    </row>
    <row r="391" spans="1:77" x14ac:dyDescent="0.35">
      <c r="A391" s="18" t="s">
        <v>13415</v>
      </c>
      <c r="B391" s="18">
        <v>1</v>
      </c>
      <c r="C391" s="18"/>
      <c r="D391" s="18"/>
      <c r="E391" s="18">
        <v>1</v>
      </c>
      <c r="F391" s="18"/>
      <c r="G391" s="18">
        <v>2</v>
      </c>
      <c r="H391" s="18"/>
      <c r="I391" s="18">
        <v>1</v>
      </c>
      <c r="J391" s="18">
        <v>1</v>
      </c>
      <c r="K391" s="18"/>
      <c r="L391" s="18">
        <v>3</v>
      </c>
      <c r="M391" s="18">
        <v>1</v>
      </c>
      <c r="N391" s="18">
        <v>1</v>
      </c>
      <c r="O391" s="18">
        <v>1</v>
      </c>
      <c r="P391" s="18"/>
      <c r="Q391" s="18">
        <v>2</v>
      </c>
      <c r="R391" s="18">
        <v>1</v>
      </c>
      <c r="S391" s="18">
        <v>1</v>
      </c>
      <c r="T391" s="18">
        <v>3</v>
      </c>
      <c r="U391" s="18"/>
      <c r="V391" s="18">
        <v>1</v>
      </c>
      <c r="W391" s="18">
        <v>3</v>
      </c>
      <c r="X391" s="18"/>
      <c r="Y391" s="18">
        <v>1</v>
      </c>
      <c r="Z391" s="18"/>
      <c r="AA391" s="18"/>
      <c r="AB391" s="18"/>
      <c r="AC391" s="18"/>
      <c r="AD391" s="18"/>
      <c r="AE391" s="18"/>
      <c r="AF391" s="18">
        <v>1</v>
      </c>
      <c r="AG391" s="18"/>
      <c r="AH391" s="18">
        <v>1</v>
      </c>
      <c r="AI391" s="18">
        <v>1</v>
      </c>
      <c r="AJ391" s="18">
        <v>1</v>
      </c>
      <c r="AK391" s="18"/>
      <c r="AL391" s="18"/>
      <c r="AM391" s="18"/>
      <c r="AN391" s="18">
        <v>2</v>
      </c>
      <c r="AO391" s="18">
        <v>1</v>
      </c>
      <c r="AP391" s="18">
        <v>1</v>
      </c>
      <c r="AQ391" s="18"/>
      <c r="AR391" s="18"/>
      <c r="AS391" s="18">
        <v>1</v>
      </c>
      <c r="AT391" s="18">
        <v>1</v>
      </c>
      <c r="AU391" s="18"/>
      <c r="AV391" s="18"/>
      <c r="AW391" s="18"/>
      <c r="AX391" s="18"/>
      <c r="AY391" s="18">
        <v>1</v>
      </c>
      <c r="AZ391" s="18"/>
      <c r="BA391" s="18"/>
      <c r="BB391" s="18">
        <v>1</v>
      </c>
      <c r="BC391" s="18"/>
      <c r="BD391" s="18"/>
      <c r="BE391" s="18">
        <v>4</v>
      </c>
      <c r="BF391" s="18"/>
      <c r="BG391" s="18">
        <v>1</v>
      </c>
      <c r="BH391" s="18">
        <v>2</v>
      </c>
      <c r="BI391" s="18"/>
      <c r="BJ391" s="18"/>
      <c r="BK391" s="18"/>
      <c r="BL391" s="18">
        <v>1</v>
      </c>
      <c r="BM391" s="18">
        <v>1</v>
      </c>
      <c r="BN391" s="18">
        <v>4</v>
      </c>
      <c r="BO391" s="18">
        <v>1</v>
      </c>
      <c r="BP391" s="18"/>
      <c r="BQ391" s="18"/>
      <c r="BR391" s="18"/>
      <c r="BS391" s="18"/>
      <c r="BT391" s="18"/>
      <c r="BU391" s="18">
        <v>1</v>
      </c>
      <c r="BV391" s="18"/>
      <c r="BW391" s="18"/>
      <c r="BX391" s="18"/>
      <c r="BY391" s="19" t="e">
        <f>(BX391-BW391)/BW391</f>
        <v>#DIV/0!</v>
      </c>
    </row>
    <row r="392" spans="1:77" x14ac:dyDescent="0.35">
      <c r="A392" s="18" t="s">
        <v>14756</v>
      </c>
      <c r="B392" s="18">
        <v>3</v>
      </c>
      <c r="C392" s="18"/>
      <c r="D392" s="18">
        <v>2</v>
      </c>
      <c r="E392" s="18">
        <v>1</v>
      </c>
      <c r="F392" s="18"/>
      <c r="G392" s="18">
        <v>4</v>
      </c>
      <c r="H392" s="18">
        <v>2</v>
      </c>
      <c r="I392" s="18">
        <v>1</v>
      </c>
      <c r="J392" s="18"/>
      <c r="K392" s="18"/>
      <c r="L392" s="18">
        <v>1</v>
      </c>
      <c r="M392" s="18">
        <v>4</v>
      </c>
      <c r="N392" s="18"/>
      <c r="O392" s="18"/>
      <c r="P392" s="18"/>
      <c r="Q392" s="18">
        <v>1</v>
      </c>
      <c r="R392" s="18"/>
      <c r="S392" s="18">
        <v>1</v>
      </c>
      <c r="T392" s="18">
        <v>2</v>
      </c>
      <c r="U392" s="18">
        <v>2</v>
      </c>
      <c r="V392" s="18">
        <v>1</v>
      </c>
      <c r="W392" s="18">
        <v>3</v>
      </c>
      <c r="X392" s="18">
        <v>1</v>
      </c>
      <c r="Y392" s="18">
        <v>2</v>
      </c>
      <c r="Z392" s="18">
        <v>2</v>
      </c>
      <c r="AA392" s="18">
        <v>2</v>
      </c>
      <c r="AB392" s="18"/>
      <c r="AC392" s="18"/>
      <c r="AD392" s="18">
        <v>4</v>
      </c>
      <c r="AE392" s="18"/>
      <c r="AF392" s="18"/>
      <c r="AG392" s="18"/>
      <c r="AH392" s="18"/>
      <c r="AI392" s="18"/>
      <c r="AJ392" s="18">
        <v>1</v>
      </c>
      <c r="AK392" s="18">
        <v>1</v>
      </c>
      <c r="AL392" s="18"/>
      <c r="AM392" s="18"/>
      <c r="AN392" s="18"/>
      <c r="AO392" s="18"/>
      <c r="AP392" s="18">
        <v>4</v>
      </c>
      <c r="AQ392" s="18"/>
      <c r="AR392" s="18"/>
      <c r="AS392" s="18"/>
      <c r="AT392" s="18">
        <v>4</v>
      </c>
      <c r="AU392" s="18">
        <v>2</v>
      </c>
      <c r="AV392" s="18">
        <v>1</v>
      </c>
      <c r="AW392" s="18">
        <v>1</v>
      </c>
      <c r="AX392" s="18"/>
      <c r="AY392" s="18">
        <v>1</v>
      </c>
      <c r="AZ392" s="18">
        <v>2</v>
      </c>
      <c r="BA392" s="18"/>
      <c r="BB392" s="18">
        <v>1</v>
      </c>
      <c r="BC392" s="18">
        <v>1</v>
      </c>
      <c r="BD392" s="18">
        <v>1</v>
      </c>
      <c r="BE392" s="18"/>
      <c r="BF392" s="18"/>
      <c r="BG392" s="18"/>
      <c r="BH392" s="18">
        <v>1</v>
      </c>
      <c r="BI392" s="18"/>
      <c r="BJ392" s="18">
        <v>1</v>
      </c>
      <c r="BK392" s="18">
        <v>1</v>
      </c>
      <c r="BL392" s="18">
        <v>1</v>
      </c>
      <c r="BM392" s="18"/>
      <c r="BN392" s="18"/>
      <c r="BO392" s="18">
        <v>1</v>
      </c>
      <c r="BP392" s="18"/>
      <c r="BQ392" s="18"/>
      <c r="BR392" s="18"/>
      <c r="BS392" s="18"/>
      <c r="BT392" s="18"/>
      <c r="BU392" s="18">
        <v>1</v>
      </c>
      <c r="BV392" s="18"/>
      <c r="BW392" s="18"/>
      <c r="BX392" s="18"/>
      <c r="BY392" s="19" t="e">
        <f>(BX392-BW392)/BW392</f>
        <v>#DIV/0!</v>
      </c>
    </row>
    <row r="393" spans="1:77" x14ac:dyDescent="0.35">
      <c r="A393" s="18" t="s">
        <v>27643</v>
      </c>
      <c r="B393" s="18"/>
      <c r="C393" s="18"/>
      <c r="D393" s="18">
        <v>1</v>
      </c>
      <c r="E393" s="18">
        <v>3</v>
      </c>
      <c r="F393" s="18"/>
      <c r="G393" s="18">
        <v>1</v>
      </c>
      <c r="H393" s="18"/>
      <c r="I393" s="18">
        <v>1</v>
      </c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>
        <v>1</v>
      </c>
      <c r="W393" s="18">
        <v>2</v>
      </c>
      <c r="X393" s="18">
        <v>1</v>
      </c>
      <c r="Y393" s="18"/>
      <c r="Z393" s="18">
        <v>1</v>
      </c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>
        <v>1</v>
      </c>
      <c r="AO393" s="18"/>
      <c r="AP393" s="18"/>
      <c r="AQ393" s="18"/>
      <c r="AR393" s="18"/>
      <c r="AS393" s="18"/>
      <c r="AT393" s="18"/>
      <c r="AU393" s="18">
        <v>1</v>
      </c>
      <c r="AV393" s="18"/>
      <c r="AW393" s="18"/>
      <c r="AX393" s="18"/>
      <c r="AY393" s="18"/>
      <c r="AZ393" s="18"/>
      <c r="BA393" s="18"/>
      <c r="BB393" s="18">
        <v>1</v>
      </c>
      <c r="BC393" s="18"/>
      <c r="BD393" s="18"/>
      <c r="BE393" s="18"/>
      <c r="BF393" s="18"/>
      <c r="BG393" s="18"/>
      <c r="BH393" s="18"/>
      <c r="BI393" s="18">
        <v>1</v>
      </c>
      <c r="BJ393" s="18"/>
      <c r="BK393" s="18">
        <v>1</v>
      </c>
      <c r="BL393" s="18">
        <v>1</v>
      </c>
      <c r="BM393" s="18">
        <v>2</v>
      </c>
      <c r="BN393" s="18"/>
      <c r="BO393" s="18"/>
      <c r="BP393" s="18"/>
      <c r="BQ393" s="18"/>
      <c r="BR393" s="18"/>
      <c r="BS393" s="18"/>
      <c r="BT393" s="18"/>
      <c r="BU393" s="18">
        <v>1</v>
      </c>
      <c r="BV393" s="18"/>
      <c r="BW393" s="18"/>
      <c r="BX393" s="18"/>
      <c r="BY393" s="19" t="e">
        <f>(BX393-BW393)/BW393</f>
        <v>#DIV/0!</v>
      </c>
    </row>
    <row r="394" spans="1:77" x14ac:dyDescent="0.35">
      <c r="A394" s="18" t="s">
        <v>11826</v>
      </c>
      <c r="B394" s="18"/>
      <c r="C394" s="18"/>
      <c r="D394" s="18"/>
      <c r="E394" s="18">
        <v>1</v>
      </c>
      <c r="F394" s="18"/>
      <c r="G394" s="18">
        <v>2</v>
      </c>
      <c r="H394" s="18"/>
      <c r="I394" s="18">
        <v>1</v>
      </c>
      <c r="J394" s="18">
        <v>3</v>
      </c>
      <c r="K394" s="18">
        <v>1</v>
      </c>
      <c r="L394" s="18">
        <v>3</v>
      </c>
      <c r="M394" s="18">
        <v>1</v>
      </c>
      <c r="N394" s="18"/>
      <c r="O394" s="18">
        <v>1</v>
      </c>
      <c r="P394" s="18">
        <v>1</v>
      </c>
      <c r="Q394" s="18"/>
      <c r="R394" s="18">
        <v>1</v>
      </c>
      <c r="S394" s="18"/>
      <c r="T394" s="18">
        <v>4</v>
      </c>
      <c r="U394" s="18"/>
      <c r="V394" s="18">
        <v>3</v>
      </c>
      <c r="W394" s="18"/>
      <c r="X394" s="18">
        <v>3</v>
      </c>
      <c r="Y394" s="18">
        <v>1</v>
      </c>
      <c r="Z394" s="18"/>
      <c r="AA394" s="18"/>
      <c r="AB394" s="18"/>
      <c r="AC394" s="18"/>
      <c r="AD394" s="18"/>
      <c r="AE394" s="18"/>
      <c r="AF394" s="18"/>
      <c r="AG394" s="18"/>
      <c r="AH394" s="18"/>
      <c r="AI394" s="18">
        <v>1</v>
      </c>
      <c r="AJ394" s="18"/>
      <c r="AK394" s="18"/>
      <c r="AL394" s="18">
        <v>1</v>
      </c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>
        <v>1</v>
      </c>
      <c r="AY394" s="18"/>
      <c r="AZ394" s="18"/>
      <c r="BA394" s="18">
        <v>1</v>
      </c>
      <c r="BB394" s="18"/>
      <c r="BC394" s="18"/>
      <c r="BD394" s="18">
        <v>1</v>
      </c>
      <c r="BE394" s="18"/>
      <c r="BF394" s="18"/>
      <c r="BG394" s="18"/>
      <c r="BH394" s="18">
        <v>1</v>
      </c>
      <c r="BI394" s="18"/>
      <c r="BJ394" s="18"/>
      <c r="BK394" s="18"/>
      <c r="BL394" s="18">
        <v>1</v>
      </c>
      <c r="BM394" s="18"/>
      <c r="BN394" s="18"/>
      <c r="BO394" s="18"/>
      <c r="BP394" s="18"/>
      <c r="BQ394" s="18"/>
      <c r="BR394" s="18"/>
      <c r="BS394" s="18"/>
      <c r="BT394" s="18"/>
      <c r="BU394" s="18">
        <v>1</v>
      </c>
      <c r="BV394" s="18"/>
      <c r="BW394" s="18"/>
      <c r="BX394" s="18"/>
      <c r="BY394" s="19" t="e">
        <f>(BX394-BW394)/BW394</f>
        <v>#DIV/0!</v>
      </c>
    </row>
    <row r="395" spans="1:77" x14ac:dyDescent="0.35">
      <c r="A395" s="18" t="s">
        <v>5285</v>
      </c>
      <c r="B395" s="18">
        <v>3</v>
      </c>
      <c r="C395" s="18"/>
      <c r="D395" s="18">
        <v>1</v>
      </c>
      <c r="E395" s="18">
        <v>4</v>
      </c>
      <c r="F395" s="18">
        <v>2</v>
      </c>
      <c r="G395" s="18">
        <v>2</v>
      </c>
      <c r="H395" s="18">
        <v>1</v>
      </c>
      <c r="I395" s="18">
        <v>3</v>
      </c>
      <c r="J395" s="18"/>
      <c r="K395" s="18"/>
      <c r="L395" s="18"/>
      <c r="M395" s="18"/>
      <c r="N395" s="18">
        <v>2</v>
      </c>
      <c r="O395" s="18">
        <v>2</v>
      </c>
      <c r="P395" s="18"/>
      <c r="Q395" s="18">
        <v>1</v>
      </c>
      <c r="R395" s="18">
        <v>2</v>
      </c>
      <c r="S395" s="18"/>
      <c r="T395" s="18"/>
      <c r="U395" s="18"/>
      <c r="V395" s="18"/>
      <c r="W395" s="18"/>
      <c r="X395" s="18"/>
      <c r="Y395" s="18"/>
      <c r="Z395" s="18">
        <v>1</v>
      </c>
      <c r="AA395" s="18"/>
      <c r="AB395" s="18"/>
      <c r="AC395" s="18">
        <v>1</v>
      </c>
      <c r="AD395" s="18"/>
      <c r="AE395" s="18"/>
      <c r="AF395" s="18"/>
      <c r="AG395" s="18"/>
      <c r="AH395" s="18"/>
      <c r="AI395" s="18"/>
      <c r="AJ395" s="18"/>
      <c r="AK395" s="18"/>
      <c r="AL395" s="18">
        <v>1</v>
      </c>
      <c r="AM395" s="18"/>
      <c r="AN395" s="18"/>
      <c r="AO395" s="18"/>
      <c r="AP395" s="18">
        <v>1</v>
      </c>
      <c r="AQ395" s="18"/>
      <c r="AR395" s="18">
        <v>1</v>
      </c>
      <c r="AS395" s="18"/>
      <c r="AT395" s="18"/>
      <c r="AU395" s="18">
        <v>1</v>
      </c>
      <c r="AV395" s="18"/>
      <c r="AW395" s="18">
        <v>1</v>
      </c>
      <c r="AX395" s="18"/>
      <c r="AY395" s="18"/>
      <c r="AZ395" s="18"/>
      <c r="BA395" s="18"/>
      <c r="BB395" s="18"/>
      <c r="BC395" s="18">
        <v>1</v>
      </c>
      <c r="BD395" s="18">
        <v>5</v>
      </c>
      <c r="BE395" s="18"/>
      <c r="BF395" s="18"/>
      <c r="BG395" s="18">
        <v>2</v>
      </c>
      <c r="BH395" s="18">
        <v>2</v>
      </c>
      <c r="BI395" s="18"/>
      <c r="BJ395" s="18"/>
      <c r="BK395" s="18"/>
      <c r="BL395" s="18">
        <v>1</v>
      </c>
      <c r="BM395" s="18"/>
      <c r="BN395" s="18"/>
      <c r="BO395" s="18"/>
      <c r="BP395" s="18"/>
      <c r="BQ395" s="18">
        <v>1</v>
      </c>
      <c r="BR395" s="18"/>
      <c r="BS395" s="18"/>
      <c r="BT395" s="18">
        <v>6</v>
      </c>
      <c r="BU395" s="18"/>
      <c r="BV395" s="18"/>
      <c r="BW395" s="18"/>
      <c r="BX395" s="18"/>
      <c r="BY395" s="19" t="e">
        <f>(BX395-BW395)/BW395</f>
        <v>#DIV/0!</v>
      </c>
    </row>
    <row r="396" spans="1:77" x14ac:dyDescent="0.35">
      <c r="A396" s="18" t="s">
        <v>5010</v>
      </c>
      <c r="B396" s="18"/>
      <c r="C396" s="18"/>
      <c r="D396" s="18"/>
      <c r="E396" s="18"/>
      <c r="F396" s="18"/>
      <c r="G396" s="18">
        <v>1</v>
      </c>
      <c r="H396" s="18">
        <v>5</v>
      </c>
      <c r="I396" s="18">
        <v>2</v>
      </c>
      <c r="J396" s="18">
        <v>1</v>
      </c>
      <c r="K396" s="18">
        <v>1</v>
      </c>
      <c r="L396" s="18"/>
      <c r="M396" s="18">
        <v>1</v>
      </c>
      <c r="N396" s="18"/>
      <c r="O396" s="18"/>
      <c r="P396" s="18"/>
      <c r="Q396" s="18"/>
      <c r="R396" s="18"/>
      <c r="S396" s="18"/>
      <c r="T396" s="18">
        <v>1</v>
      </c>
      <c r="U396" s="18">
        <v>1</v>
      </c>
      <c r="V396" s="18"/>
      <c r="W396" s="18"/>
      <c r="X396" s="18"/>
      <c r="Y396" s="18"/>
      <c r="Z396" s="18">
        <v>1</v>
      </c>
      <c r="AA396" s="18"/>
      <c r="AB396" s="18"/>
      <c r="AC396" s="18"/>
      <c r="AD396" s="18"/>
      <c r="AE396" s="18"/>
      <c r="AF396" s="18">
        <v>1</v>
      </c>
      <c r="AG396" s="18">
        <v>1</v>
      </c>
      <c r="AH396" s="18"/>
      <c r="AI396" s="18"/>
      <c r="AJ396" s="18"/>
      <c r="AK396" s="18"/>
      <c r="AL396" s="18"/>
      <c r="AM396" s="18"/>
      <c r="AN396" s="18">
        <v>1</v>
      </c>
      <c r="AO396" s="18"/>
      <c r="AP396" s="18"/>
      <c r="AQ396" s="18"/>
      <c r="AR396" s="18"/>
      <c r="AS396" s="18">
        <v>4</v>
      </c>
      <c r="AT396" s="18">
        <v>1</v>
      </c>
      <c r="AU396" s="18"/>
      <c r="AV396" s="18"/>
      <c r="AW396" s="18"/>
      <c r="AX396" s="18"/>
      <c r="AY396" s="18"/>
      <c r="AZ396" s="18">
        <v>1</v>
      </c>
      <c r="BA396" s="18">
        <v>1</v>
      </c>
      <c r="BB396" s="18"/>
      <c r="BC396" s="18">
        <v>1</v>
      </c>
      <c r="BD396" s="18">
        <v>1</v>
      </c>
      <c r="BE396" s="18">
        <v>1</v>
      </c>
      <c r="BF396" s="18">
        <v>1</v>
      </c>
      <c r="BG396" s="18"/>
      <c r="BH396" s="18">
        <v>2</v>
      </c>
      <c r="BI396" s="18">
        <v>1</v>
      </c>
      <c r="BJ396" s="18"/>
      <c r="BK396" s="18"/>
      <c r="BL396" s="18"/>
      <c r="BM396" s="18">
        <v>1</v>
      </c>
      <c r="BN396" s="18"/>
      <c r="BO396" s="18"/>
      <c r="BP396" s="18"/>
      <c r="BQ396" s="18"/>
      <c r="BR396" s="18"/>
      <c r="BS396" s="18"/>
      <c r="BT396" s="18">
        <v>3</v>
      </c>
      <c r="BU396" s="18"/>
      <c r="BV396" s="18"/>
      <c r="BW396" s="18"/>
      <c r="BX396" s="18"/>
      <c r="BY396" s="19" t="e">
        <f>(BX396-BW396)/BW396</f>
        <v>#DIV/0!</v>
      </c>
    </row>
    <row r="397" spans="1:77" x14ac:dyDescent="0.35">
      <c r="A397" s="18" t="s">
        <v>2688</v>
      </c>
      <c r="B397" s="18">
        <v>2</v>
      </c>
      <c r="C397" s="18">
        <v>3</v>
      </c>
      <c r="D397" s="18"/>
      <c r="E397" s="18">
        <v>1</v>
      </c>
      <c r="F397" s="18"/>
      <c r="G397" s="18">
        <v>1</v>
      </c>
      <c r="H397" s="18"/>
      <c r="I397" s="18"/>
      <c r="J397" s="18"/>
      <c r="K397" s="18"/>
      <c r="L397" s="18"/>
      <c r="M397" s="18"/>
      <c r="N397" s="18">
        <v>1</v>
      </c>
      <c r="O397" s="18"/>
      <c r="P397" s="18">
        <v>1</v>
      </c>
      <c r="Q397" s="18">
        <v>2</v>
      </c>
      <c r="R397" s="18">
        <v>1</v>
      </c>
      <c r="S397" s="18">
        <v>1</v>
      </c>
      <c r="T397" s="18">
        <v>2</v>
      </c>
      <c r="U397" s="18">
        <v>3</v>
      </c>
      <c r="V397" s="18">
        <v>1</v>
      </c>
      <c r="W397" s="18"/>
      <c r="X397" s="18">
        <v>1</v>
      </c>
      <c r="Y397" s="18"/>
      <c r="Z397" s="18">
        <v>2</v>
      </c>
      <c r="AA397" s="18">
        <v>1</v>
      </c>
      <c r="AB397" s="18">
        <v>2</v>
      </c>
      <c r="AC397" s="18">
        <v>1</v>
      </c>
      <c r="AD397" s="18">
        <v>2</v>
      </c>
      <c r="AE397" s="18">
        <v>1</v>
      </c>
      <c r="AF397" s="18">
        <v>2</v>
      </c>
      <c r="AG397" s="18">
        <v>1</v>
      </c>
      <c r="AH397" s="18">
        <v>1</v>
      </c>
      <c r="AI397" s="18"/>
      <c r="AJ397" s="18">
        <v>4</v>
      </c>
      <c r="AK397" s="18"/>
      <c r="AL397" s="18"/>
      <c r="AM397" s="18"/>
      <c r="AN397" s="18"/>
      <c r="AO397" s="18">
        <v>1</v>
      </c>
      <c r="AP397" s="18"/>
      <c r="AQ397" s="18">
        <v>1</v>
      </c>
      <c r="AR397" s="18">
        <v>4</v>
      </c>
      <c r="AS397" s="18"/>
      <c r="AT397" s="18">
        <v>2</v>
      </c>
      <c r="AU397" s="18"/>
      <c r="AV397" s="18"/>
      <c r="AW397" s="18"/>
      <c r="AX397" s="18"/>
      <c r="AY397" s="18"/>
      <c r="AZ397" s="18">
        <v>1</v>
      </c>
      <c r="BA397" s="18">
        <v>1</v>
      </c>
      <c r="BB397" s="18">
        <v>1</v>
      </c>
      <c r="BC397" s="18">
        <v>1</v>
      </c>
      <c r="BD397" s="18">
        <v>3</v>
      </c>
      <c r="BE397" s="18">
        <v>1</v>
      </c>
      <c r="BF397" s="18"/>
      <c r="BG397" s="18"/>
      <c r="BH397" s="18">
        <v>1</v>
      </c>
      <c r="BI397" s="18"/>
      <c r="BJ397" s="18">
        <v>1</v>
      </c>
      <c r="BK397" s="18">
        <v>1</v>
      </c>
      <c r="BL397" s="18"/>
      <c r="BM397" s="18"/>
      <c r="BN397" s="18"/>
      <c r="BO397" s="18"/>
      <c r="BP397" s="18"/>
      <c r="BQ397" s="18"/>
      <c r="BR397" s="18"/>
      <c r="BS397" s="18">
        <v>1</v>
      </c>
      <c r="BT397" s="18">
        <v>2</v>
      </c>
      <c r="BU397" s="18"/>
      <c r="BV397" s="18"/>
      <c r="BW397" s="18"/>
      <c r="BX397" s="18"/>
      <c r="BY397" s="19" t="e">
        <f>(BX397-BW397)/BW397</f>
        <v>#DIV/0!</v>
      </c>
    </row>
    <row r="398" spans="1:77" x14ac:dyDescent="0.35">
      <c r="A398" s="18" t="s">
        <v>831</v>
      </c>
      <c r="B398" s="18"/>
      <c r="C398" s="18">
        <v>1</v>
      </c>
      <c r="D398" s="18"/>
      <c r="E398" s="18"/>
      <c r="F398" s="18"/>
      <c r="G398" s="18">
        <v>2</v>
      </c>
      <c r="H398" s="18">
        <v>2</v>
      </c>
      <c r="I398" s="18"/>
      <c r="J398" s="18"/>
      <c r="K398" s="18">
        <v>1</v>
      </c>
      <c r="L398" s="18">
        <v>1</v>
      </c>
      <c r="M398" s="18"/>
      <c r="N398" s="18">
        <v>1</v>
      </c>
      <c r="O398" s="18"/>
      <c r="P398" s="18">
        <v>2</v>
      </c>
      <c r="Q398" s="18">
        <v>6</v>
      </c>
      <c r="R398" s="18"/>
      <c r="S398" s="18">
        <v>1</v>
      </c>
      <c r="T398" s="18">
        <v>1</v>
      </c>
      <c r="U398" s="18">
        <v>1</v>
      </c>
      <c r="V398" s="18"/>
      <c r="W398" s="18"/>
      <c r="X398" s="18"/>
      <c r="Y398" s="18"/>
      <c r="Z398" s="18"/>
      <c r="AA398" s="18"/>
      <c r="AB398" s="18"/>
      <c r="AC398" s="18">
        <v>1</v>
      </c>
      <c r="AD398" s="18"/>
      <c r="AE398" s="18">
        <v>1</v>
      </c>
      <c r="AF398" s="18">
        <v>1</v>
      </c>
      <c r="AG398" s="18"/>
      <c r="AH398" s="18"/>
      <c r="AI398" s="18"/>
      <c r="AJ398" s="18"/>
      <c r="AK398" s="18"/>
      <c r="AL398" s="18">
        <v>1</v>
      </c>
      <c r="AM398" s="18"/>
      <c r="AN398" s="18"/>
      <c r="AO398" s="18"/>
      <c r="AP398" s="18"/>
      <c r="AQ398" s="18"/>
      <c r="AR398" s="18">
        <v>1</v>
      </c>
      <c r="AS398" s="18"/>
      <c r="AT398" s="18">
        <v>2</v>
      </c>
      <c r="AU398" s="18"/>
      <c r="AV398" s="18"/>
      <c r="AW398" s="18">
        <v>1</v>
      </c>
      <c r="AX398" s="18">
        <v>1</v>
      </c>
      <c r="AY398" s="18">
        <v>1</v>
      </c>
      <c r="AZ398" s="18">
        <v>1</v>
      </c>
      <c r="BA398" s="18">
        <v>1</v>
      </c>
      <c r="BB398" s="18">
        <v>1</v>
      </c>
      <c r="BC398" s="18"/>
      <c r="BD398" s="18">
        <v>2</v>
      </c>
      <c r="BE398" s="18">
        <v>1</v>
      </c>
      <c r="BF398" s="18"/>
      <c r="BG398" s="18">
        <v>1</v>
      </c>
      <c r="BH398" s="18"/>
      <c r="BI398" s="18"/>
      <c r="BJ398" s="18"/>
      <c r="BK398" s="18"/>
      <c r="BL398" s="18"/>
      <c r="BM398" s="18">
        <v>1</v>
      </c>
      <c r="BN398" s="18">
        <v>2</v>
      </c>
      <c r="BO398" s="18">
        <v>1</v>
      </c>
      <c r="BP398" s="18">
        <v>1</v>
      </c>
      <c r="BQ398" s="18">
        <v>2</v>
      </c>
      <c r="BR398" s="18">
        <v>1</v>
      </c>
      <c r="BS398" s="18"/>
      <c r="BT398" s="18">
        <v>2</v>
      </c>
      <c r="BU398" s="18"/>
      <c r="BV398" s="18"/>
      <c r="BW398" s="18"/>
      <c r="BX398" s="18"/>
      <c r="BY398" s="19" t="e">
        <f>(BX398-BW398)/BW398</f>
        <v>#DIV/0!</v>
      </c>
    </row>
    <row r="399" spans="1:77" x14ac:dyDescent="0.35">
      <c r="A399" s="18" t="s">
        <v>27644</v>
      </c>
      <c r="B399" s="18">
        <v>1</v>
      </c>
      <c r="C399" s="18">
        <v>1</v>
      </c>
      <c r="D399" s="18"/>
      <c r="E399" s="18">
        <v>3</v>
      </c>
      <c r="F399" s="18">
        <v>1</v>
      </c>
      <c r="G399" s="18">
        <v>3</v>
      </c>
      <c r="H399" s="18">
        <v>1</v>
      </c>
      <c r="I399" s="18">
        <v>1</v>
      </c>
      <c r="J399" s="18">
        <v>1</v>
      </c>
      <c r="K399" s="18">
        <v>1</v>
      </c>
      <c r="L399" s="18"/>
      <c r="M399" s="18"/>
      <c r="N399" s="18"/>
      <c r="O399" s="18"/>
      <c r="P399" s="18">
        <v>1</v>
      </c>
      <c r="Q399" s="18"/>
      <c r="R399" s="18">
        <v>2</v>
      </c>
      <c r="S399" s="18"/>
      <c r="T399" s="18"/>
      <c r="U399" s="18"/>
      <c r="V399" s="18">
        <v>2</v>
      </c>
      <c r="W399" s="18">
        <v>1</v>
      </c>
      <c r="X399" s="18"/>
      <c r="Y399" s="18">
        <v>3</v>
      </c>
      <c r="Z399" s="18">
        <v>1</v>
      </c>
      <c r="AA399" s="18"/>
      <c r="AB399" s="18"/>
      <c r="AC399" s="18">
        <v>1</v>
      </c>
      <c r="AD399" s="18">
        <v>2</v>
      </c>
      <c r="AE399" s="18">
        <v>3</v>
      </c>
      <c r="AF399" s="18">
        <v>2</v>
      </c>
      <c r="AG399" s="18">
        <v>1</v>
      </c>
      <c r="AH399" s="18"/>
      <c r="AI399" s="18"/>
      <c r="AJ399" s="18"/>
      <c r="AK399" s="18">
        <v>4</v>
      </c>
      <c r="AL399" s="18">
        <v>3</v>
      </c>
      <c r="AM399" s="18"/>
      <c r="AN399" s="18">
        <v>1</v>
      </c>
      <c r="AO399" s="18"/>
      <c r="AP399" s="18">
        <v>1</v>
      </c>
      <c r="AQ399" s="18">
        <v>1</v>
      </c>
      <c r="AR399" s="18">
        <v>1</v>
      </c>
      <c r="AS399" s="18">
        <v>1</v>
      </c>
      <c r="AT399" s="18"/>
      <c r="AU399" s="18"/>
      <c r="AV399" s="18"/>
      <c r="AW399" s="18">
        <v>2</v>
      </c>
      <c r="AX399" s="18">
        <v>3</v>
      </c>
      <c r="AY399" s="18">
        <v>2</v>
      </c>
      <c r="AZ399" s="18">
        <v>2</v>
      </c>
      <c r="BA399" s="18">
        <v>1</v>
      </c>
      <c r="BB399" s="18"/>
      <c r="BC399" s="18"/>
      <c r="BD399" s="18">
        <v>1</v>
      </c>
      <c r="BE399" s="18">
        <v>1</v>
      </c>
      <c r="BF399" s="18">
        <v>1</v>
      </c>
      <c r="BG399" s="18"/>
      <c r="BH399" s="18"/>
      <c r="BI399" s="18">
        <v>2</v>
      </c>
      <c r="BJ399" s="18">
        <v>6</v>
      </c>
      <c r="BK399" s="18">
        <v>3</v>
      </c>
      <c r="BL399" s="18">
        <v>5</v>
      </c>
      <c r="BM399" s="18">
        <v>3</v>
      </c>
      <c r="BN399" s="18">
        <v>2</v>
      </c>
      <c r="BO399" s="18"/>
      <c r="BP399" s="18"/>
      <c r="BQ399" s="18">
        <v>1</v>
      </c>
      <c r="BR399" s="18"/>
      <c r="BS399" s="18"/>
      <c r="BT399" s="18">
        <v>2</v>
      </c>
      <c r="BU399" s="18"/>
      <c r="BV399" s="18"/>
      <c r="BW399" s="18"/>
      <c r="BX399" s="18"/>
      <c r="BY399" s="19" t="e">
        <f>(BX399-BW399)/BW399</f>
        <v>#DIV/0!</v>
      </c>
    </row>
    <row r="400" spans="1:77" x14ac:dyDescent="0.35">
      <c r="A400" s="18" t="s">
        <v>5439</v>
      </c>
      <c r="B400" s="18"/>
      <c r="C400" s="18">
        <v>1</v>
      </c>
      <c r="D400" s="18">
        <v>2</v>
      </c>
      <c r="E400" s="18">
        <v>1</v>
      </c>
      <c r="F400" s="18">
        <v>1</v>
      </c>
      <c r="G400" s="18">
        <v>1</v>
      </c>
      <c r="H400" s="18"/>
      <c r="I400" s="18"/>
      <c r="J400" s="18"/>
      <c r="K400" s="18"/>
      <c r="L400" s="18">
        <v>1</v>
      </c>
      <c r="M400" s="18">
        <v>4</v>
      </c>
      <c r="N400" s="18">
        <v>1</v>
      </c>
      <c r="O400" s="18"/>
      <c r="P400" s="18">
        <v>1</v>
      </c>
      <c r="Q400" s="18">
        <v>2</v>
      </c>
      <c r="R400" s="18"/>
      <c r="S400" s="18">
        <v>2</v>
      </c>
      <c r="T400" s="18">
        <v>3</v>
      </c>
      <c r="U400" s="18">
        <v>2</v>
      </c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>
        <v>4</v>
      </c>
      <c r="AH400" s="18">
        <v>4</v>
      </c>
      <c r="AI400" s="18"/>
      <c r="AJ400" s="18">
        <v>2</v>
      </c>
      <c r="AK400" s="18"/>
      <c r="AL400" s="18">
        <v>1</v>
      </c>
      <c r="AM400" s="18"/>
      <c r="AN400" s="18"/>
      <c r="AO400" s="18"/>
      <c r="AP400" s="18">
        <v>1</v>
      </c>
      <c r="AQ400" s="18">
        <v>2</v>
      </c>
      <c r="AR400" s="18">
        <v>1</v>
      </c>
      <c r="AS400" s="18">
        <v>1</v>
      </c>
      <c r="AT400" s="18"/>
      <c r="AU400" s="18">
        <v>1</v>
      </c>
      <c r="AV400" s="18">
        <v>1</v>
      </c>
      <c r="AW400" s="18"/>
      <c r="AX400" s="18"/>
      <c r="AY400" s="18"/>
      <c r="AZ400" s="18"/>
      <c r="BA400" s="18">
        <v>1</v>
      </c>
      <c r="BB400" s="18"/>
      <c r="BC400" s="18">
        <v>4</v>
      </c>
      <c r="BD400" s="18">
        <v>2</v>
      </c>
      <c r="BE400" s="18">
        <v>2</v>
      </c>
      <c r="BF400" s="18"/>
      <c r="BG400" s="18"/>
      <c r="BH400" s="18">
        <v>1</v>
      </c>
      <c r="BI400" s="18">
        <v>6</v>
      </c>
      <c r="BJ400" s="18">
        <v>1</v>
      </c>
      <c r="BK400" s="18">
        <v>1</v>
      </c>
      <c r="BL400" s="18"/>
      <c r="BM400" s="18"/>
      <c r="BN400" s="18"/>
      <c r="BO400" s="18"/>
      <c r="BP400" s="18"/>
      <c r="BQ400" s="18">
        <v>1</v>
      </c>
      <c r="BR400" s="18">
        <v>1</v>
      </c>
      <c r="BS400" s="18">
        <v>2</v>
      </c>
      <c r="BT400" s="18">
        <v>1</v>
      </c>
      <c r="BU400" s="18"/>
      <c r="BV400" s="18"/>
      <c r="BW400" s="18"/>
      <c r="BX400" s="18"/>
      <c r="BY400" s="19" t="e">
        <f>(BX400-BW400)/BW400</f>
        <v>#DIV/0!</v>
      </c>
    </row>
    <row r="401" spans="1:77" x14ac:dyDescent="0.35">
      <c r="A401" s="18" t="s">
        <v>8868</v>
      </c>
      <c r="B401" s="18">
        <v>7</v>
      </c>
      <c r="C401" s="18"/>
      <c r="D401" s="18">
        <v>2</v>
      </c>
      <c r="E401" s="18">
        <v>2</v>
      </c>
      <c r="F401" s="18">
        <v>3</v>
      </c>
      <c r="G401" s="18">
        <v>1</v>
      </c>
      <c r="H401" s="18"/>
      <c r="I401" s="18">
        <v>1</v>
      </c>
      <c r="J401" s="18">
        <v>2</v>
      </c>
      <c r="K401" s="18">
        <v>1</v>
      </c>
      <c r="L401" s="18">
        <v>2</v>
      </c>
      <c r="M401" s="18">
        <v>3</v>
      </c>
      <c r="N401" s="18">
        <v>3</v>
      </c>
      <c r="O401" s="18">
        <v>3</v>
      </c>
      <c r="P401" s="18"/>
      <c r="Q401" s="18">
        <v>4</v>
      </c>
      <c r="R401" s="18">
        <v>1</v>
      </c>
      <c r="S401" s="18">
        <v>6</v>
      </c>
      <c r="T401" s="18">
        <v>3</v>
      </c>
      <c r="U401" s="18">
        <v>3</v>
      </c>
      <c r="V401" s="18"/>
      <c r="W401" s="18"/>
      <c r="X401" s="18">
        <v>2</v>
      </c>
      <c r="Y401" s="18">
        <v>1</v>
      </c>
      <c r="Z401" s="18">
        <v>1</v>
      </c>
      <c r="AA401" s="18">
        <v>3</v>
      </c>
      <c r="AB401" s="18">
        <v>1</v>
      </c>
      <c r="AC401" s="18">
        <v>2</v>
      </c>
      <c r="AD401" s="18">
        <v>1</v>
      </c>
      <c r="AE401" s="18">
        <v>2</v>
      </c>
      <c r="AF401" s="18">
        <v>3</v>
      </c>
      <c r="AG401" s="18">
        <v>4</v>
      </c>
      <c r="AH401" s="18">
        <v>3</v>
      </c>
      <c r="AI401" s="18">
        <v>2</v>
      </c>
      <c r="AJ401" s="18">
        <v>2</v>
      </c>
      <c r="AK401" s="18">
        <v>2</v>
      </c>
      <c r="AL401" s="18">
        <v>1</v>
      </c>
      <c r="AM401" s="18">
        <v>1</v>
      </c>
      <c r="AN401" s="18"/>
      <c r="AO401" s="18"/>
      <c r="AP401" s="18"/>
      <c r="AQ401" s="18"/>
      <c r="AR401" s="18"/>
      <c r="AS401" s="18"/>
      <c r="AT401" s="18"/>
      <c r="AU401" s="18">
        <v>1</v>
      </c>
      <c r="AV401" s="18">
        <v>3</v>
      </c>
      <c r="AW401" s="18">
        <v>1</v>
      </c>
      <c r="AX401" s="18">
        <v>1</v>
      </c>
      <c r="AY401" s="18">
        <v>2</v>
      </c>
      <c r="AZ401" s="18">
        <v>1</v>
      </c>
      <c r="BA401" s="18"/>
      <c r="BB401" s="18"/>
      <c r="BC401" s="18">
        <v>3</v>
      </c>
      <c r="BD401" s="18">
        <v>1</v>
      </c>
      <c r="BE401" s="18"/>
      <c r="BF401" s="18">
        <v>1</v>
      </c>
      <c r="BG401" s="18">
        <v>1</v>
      </c>
      <c r="BH401" s="18"/>
      <c r="BI401" s="18"/>
      <c r="BJ401" s="18"/>
      <c r="BK401" s="18">
        <v>2</v>
      </c>
      <c r="BL401" s="18">
        <v>1</v>
      </c>
      <c r="BM401" s="18">
        <v>1</v>
      </c>
      <c r="BN401" s="18">
        <v>1</v>
      </c>
      <c r="BO401" s="18">
        <v>2</v>
      </c>
      <c r="BP401" s="18"/>
      <c r="BQ401" s="18">
        <v>1</v>
      </c>
      <c r="BR401" s="18">
        <v>2</v>
      </c>
      <c r="BS401" s="18">
        <v>1</v>
      </c>
      <c r="BT401" s="18">
        <v>1</v>
      </c>
      <c r="BU401" s="18"/>
      <c r="BV401" s="18"/>
      <c r="BW401" s="18"/>
      <c r="BX401" s="18"/>
      <c r="BY401" s="19" t="e">
        <f>(BX401-BW401)/BW401</f>
        <v>#DIV/0!</v>
      </c>
    </row>
    <row r="402" spans="1:77" x14ac:dyDescent="0.35">
      <c r="A402" s="18" t="s">
        <v>27645</v>
      </c>
      <c r="B402" s="18">
        <v>2</v>
      </c>
      <c r="C402" s="18">
        <v>1</v>
      </c>
      <c r="D402" s="18">
        <v>2</v>
      </c>
      <c r="E402" s="18">
        <v>1</v>
      </c>
      <c r="F402" s="18"/>
      <c r="G402" s="18">
        <v>3</v>
      </c>
      <c r="H402" s="18">
        <v>2</v>
      </c>
      <c r="I402" s="18"/>
      <c r="J402" s="18">
        <v>2</v>
      </c>
      <c r="K402" s="18">
        <v>4</v>
      </c>
      <c r="L402" s="18"/>
      <c r="M402" s="18">
        <v>2</v>
      </c>
      <c r="N402" s="18"/>
      <c r="O402" s="18">
        <v>1</v>
      </c>
      <c r="P402" s="18"/>
      <c r="Q402" s="18"/>
      <c r="R402" s="18"/>
      <c r="S402" s="18"/>
      <c r="T402" s="18">
        <v>1</v>
      </c>
      <c r="U402" s="18">
        <v>1</v>
      </c>
      <c r="V402" s="18">
        <v>1</v>
      </c>
      <c r="W402" s="18"/>
      <c r="X402" s="18"/>
      <c r="Y402" s="18"/>
      <c r="Z402" s="18">
        <v>4</v>
      </c>
      <c r="AA402" s="18"/>
      <c r="AB402" s="18">
        <v>1</v>
      </c>
      <c r="AC402" s="18"/>
      <c r="AD402" s="18">
        <v>3</v>
      </c>
      <c r="AE402" s="18"/>
      <c r="AF402" s="18">
        <v>1</v>
      </c>
      <c r="AG402" s="18">
        <v>1</v>
      </c>
      <c r="AH402" s="18"/>
      <c r="AI402" s="18">
        <v>2</v>
      </c>
      <c r="AJ402" s="18">
        <v>2</v>
      </c>
      <c r="AK402" s="18">
        <v>2</v>
      </c>
      <c r="AL402" s="18">
        <v>1</v>
      </c>
      <c r="AM402" s="18">
        <v>1</v>
      </c>
      <c r="AN402" s="18">
        <v>1</v>
      </c>
      <c r="AO402" s="18">
        <v>1</v>
      </c>
      <c r="AP402" s="18">
        <v>1</v>
      </c>
      <c r="AQ402" s="18"/>
      <c r="AR402" s="18">
        <v>4</v>
      </c>
      <c r="AS402" s="18">
        <v>1</v>
      </c>
      <c r="AT402" s="18"/>
      <c r="AU402" s="18"/>
      <c r="AV402" s="18"/>
      <c r="AW402" s="18">
        <v>1</v>
      </c>
      <c r="AX402" s="18">
        <v>1</v>
      </c>
      <c r="AY402" s="18"/>
      <c r="AZ402" s="18">
        <v>1</v>
      </c>
      <c r="BA402" s="18">
        <v>1</v>
      </c>
      <c r="BB402" s="18">
        <v>1</v>
      </c>
      <c r="BC402" s="18">
        <v>1</v>
      </c>
      <c r="BD402" s="18">
        <v>1</v>
      </c>
      <c r="BE402" s="18">
        <v>1</v>
      </c>
      <c r="BF402" s="18">
        <v>1</v>
      </c>
      <c r="BG402" s="18">
        <v>1</v>
      </c>
      <c r="BH402" s="18">
        <v>2</v>
      </c>
      <c r="BI402" s="18"/>
      <c r="BJ402" s="18">
        <v>2</v>
      </c>
      <c r="BK402" s="18">
        <v>1</v>
      </c>
      <c r="BL402" s="18"/>
      <c r="BM402" s="18"/>
      <c r="BN402" s="18"/>
      <c r="BO402" s="18"/>
      <c r="BP402" s="18"/>
      <c r="BQ402" s="18"/>
      <c r="BR402" s="18">
        <v>2</v>
      </c>
      <c r="BS402" s="18">
        <v>1</v>
      </c>
      <c r="BT402" s="18">
        <v>1</v>
      </c>
      <c r="BU402" s="18"/>
      <c r="BV402" s="18"/>
      <c r="BW402" s="18"/>
      <c r="BX402" s="18"/>
      <c r="BY402" s="19" t="e">
        <f>(BX402-BW402)/BW402</f>
        <v>#DIV/0!</v>
      </c>
    </row>
    <row r="403" spans="1:77" x14ac:dyDescent="0.35">
      <c r="A403" s="18" t="s">
        <v>21710</v>
      </c>
      <c r="B403" s="18">
        <v>1</v>
      </c>
      <c r="C403" s="18">
        <v>3</v>
      </c>
      <c r="D403" s="18">
        <v>1</v>
      </c>
      <c r="E403" s="18">
        <v>2</v>
      </c>
      <c r="F403" s="18">
        <v>1</v>
      </c>
      <c r="G403" s="18">
        <v>2</v>
      </c>
      <c r="H403" s="18">
        <v>2</v>
      </c>
      <c r="I403" s="18">
        <v>5</v>
      </c>
      <c r="J403" s="18">
        <v>2</v>
      </c>
      <c r="K403" s="18"/>
      <c r="L403" s="18">
        <v>2</v>
      </c>
      <c r="M403" s="18">
        <v>4</v>
      </c>
      <c r="N403" s="18"/>
      <c r="O403" s="18">
        <v>1</v>
      </c>
      <c r="P403" s="18"/>
      <c r="Q403" s="18">
        <v>3</v>
      </c>
      <c r="R403" s="18">
        <v>2</v>
      </c>
      <c r="S403" s="18">
        <v>3</v>
      </c>
      <c r="T403" s="18">
        <v>2</v>
      </c>
      <c r="U403" s="18">
        <v>1</v>
      </c>
      <c r="V403" s="18">
        <v>4</v>
      </c>
      <c r="W403" s="18">
        <v>6</v>
      </c>
      <c r="X403" s="18">
        <v>5</v>
      </c>
      <c r="Y403" s="18">
        <v>8</v>
      </c>
      <c r="Z403" s="18">
        <v>2</v>
      </c>
      <c r="AA403" s="18">
        <v>1</v>
      </c>
      <c r="AB403" s="18">
        <v>2</v>
      </c>
      <c r="AC403" s="18">
        <v>2</v>
      </c>
      <c r="AD403" s="18">
        <v>4</v>
      </c>
      <c r="AE403" s="18">
        <v>3</v>
      </c>
      <c r="AF403" s="18">
        <v>1</v>
      </c>
      <c r="AG403" s="18">
        <v>2</v>
      </c>
      <c r="AH403" s="18">
        <v>2</v>
      </c>
      <c r="AI403" s="18">
        <v>2</v>
      </c>
      <c r="AJ403" s="18">
        <v>1</v>
      </c>
      <c r="AK403" s="18"/>
      <c r="AL403" s="18"/>
      <c r="AM403" s="18">
        <v>1</v>
      </c>
      <c r="AN403" s="18">
        <v>2</v>
      </c>
      <c r="AO403" s="18">
        <v>4</v>
      </c>
      <c r="AP403" s="18">
        <v>2</v>
      </c>
      <c r="AQ403" s="18">
        <v>2</v>
      </c>
      <c r="AR403" s="18">
        <v>3</v>
      </c>
      <c r="AS403" s="18">
        <v>1</v>
      </c>
      <c r="AT403" s="18">
        <v>3</v>
      </c>
      <c r="AU403" s="18">
        <v>2</v>
      </c>
      <c r="AV403" s="18">
        <v>2</v>
      </c>
      <c r="AW403" s="18">
        <v>1</v>
      </c>
      <c r="AX403" s="18"/>
      <c r="AY403" s="18">
        <v>3</v>
      </c>
      <c r="AZ403" s="18">
        <v>1</v>
      </c>
      <c r="BA403" s="18">
        <v>2</v>
      </c>
      <c r="BB403" s="18">
        <v>1</v>
      </c>
      <c r="BC403" s="18">
        <v>1</v>
      </c>
      <c r="BD403" s="18">
        <v>2</v>
      </c>
      <c r="BE403" s="18">
        <v>2</v>
      </c>
      <c r="BF403" s="18"/>
      <c r="BG403" s="18">
        <v>2</v>
      </c>
      <c r="BH403" s="18">
        <v>1</v>
      </c>
      <c r="BI403" s="18">
        <v>1</v>
      </c>
      <c r="BJ403" s="18"/>
      <c r="BK403" s="18">
        <v>3</v>
      </c>
      <c r="BL403" s="18"/>
      <c r="BM403" s="18">
        <v>1</v>
      </c>
      <c r="BN403" s="18"/>
      <c r="BO403" s="18">
        <v>1</v>
      </c>
      <c r="BP403" s="18">
        <v>1</v>
      </c>
      <c r="BQ403" s="18">
        <v>4</v>
      </c>
      <c r="BR403" s="18">
        <v>1</v>
      </c>
      <c r="BS403" s="18">
        <v>1</v>
      </c>
      <c r="BT403" s="18">
        <v>1</v>
      </c>
      <c r="BU403" s="18"/>
      <c r="BV403" s="18"/>
      <c r="BW403" s="18"/>
      <c r="BX403" s="18"/>
      <c r="BY403" s="19" t="e">
        <f>(BX403-BW403)/BW403</f>
        <v>#DIV/0!</v>
      </c>
    </row>
    <row r="404" spans="1:77" x14ac:dyDescent="0.35">
      <c r="A404" s="18" t="s">
        <v>12730</v>
      </c>
      <c r="B404" s="18">
        <v>2</v>
      </c>
      <c r="C404" s="18"/>
      <c r="D404" s="18">
        <v>1</v>
      </c>
      <c r="E404" s="18"/>
      <c r="F404" s="18"/>
      <c r="G404" s="18">
        <v>1</v>
      </c>
      <c r="H404" s="18"/>
      <c r="I404" s="18"/>
      <c r="J404" s="18">
        <v>1</v>
      </c>
      <c r="K404" s="18"/>
      <c r="L404" s="18"/>
      <c r="M404" s="18"/>
      <c r="N404" s="18">
        <v>4</v>
      </c>
      <c r="O404" s="18"/>
      <c r="P404" s="18"/>
      <c r="Q404" s="18">
        <v>1</v>
      </c>
      <c r="R404" s="18">
        <v>2</v>
      </c>
      <c r="S404" s="18"/>
      <c r="T404" s="18">
        <v>1</v>
      </c>
      <c r="U404" s="18"/>
      <c r="V404" s="18"/>
      <c r="W404" s="18"/>
      <c r="X404" s="18"/>
      <c r="Y404" s="18"/>
      <c r="Z404" s="18"/>
      <c r="AA404" s="18">
        <v>1</v>
      </c>
      <c r="AB404" s="18">
        <v>1</v>
      </c>
      <c r="AC404" s="18"/>
      <c r="AD404" s="18">
        <v>3</v>
      </c>
      <c r="AE404" s="18">
        <v>2</v>
      </c>
      <c r="AF404" s="18"/>
      <c r="AG404" s="18"/>
      <c r="AH404" s="18"/>
      <c r="AI404" s="18"/>
      <c r="AJ404" s="18"/>
      <c r="AK404" s="18"/>
      <c r="AL404" s="18"/>
      <c r="AM404" s="18">
        <v>1</v>
      </c>
      <c r="AN404" s="18"/>
      <c r="AO404" s="18"/>
      <c r="AP404" s="18"/>
      <c r="AQ404" s="18">
        <v>1</v>
      </c>
      <c r="AR404" s="18"/>
      <c r="AS404" s="18"/>
      <c r="AT404" s="18"/>
      <c r="AU404" s="18"/>
      <c r="AV404" s="18"/>
      <c r="AW404" s="18"/>
      <c r="AX404" s="18">
        <v>3</v>
      </c>
      <c r="AY404" s="18"/>
      <c r="AZ404" s="18"/>
      <c r="BA404" s="18"/>
      <c r="BB404" s="18"/>
      <c r="BC404" s="18">
        <v>1</v>
      </c>
      <c r="BD404" s="18">
        <v>1</v>
      </c>
      <c r="BE404" s="18"/>
      <c r="BF404" s="18"/>
      <c r="BG404" s="18"/>
      <c r="BH404" s="18"/>
      <c r="BI404" s="18"/>
      <c r="BJ404" s="18"/>
      <c r="BK404" s="18"/>
      <c r="BL404" s="18"/>
      <c r="BM404" s="18">
        <v>1</v>
      </c>
      <c r="BN404" s="18">
        <v>3</v>
      </c>
      <c r="BO404" s="18"/>
      <c r="BP404" s="18">
        <v>1</v>
      </c>
      <c r="BQ404" s="18"/>
      <c r="BR404" s="18">
        <v>1</v>
      </c>
      <c r="BS404" s="18">
        <v>1</v>
      </c>
      <c r="BT404" s="18">
        <v>1</v>
      </c>
      <c r="BU404" s="18"/>
      <c r="BV404" s="18"/>
      <c r="BW404" s="18"/>
      <c r="BX404" s="18"/>
      <c r="BY404" s="19" t="e">
        <f>(BX404-BW404)/BW404</f>
        <v>#DIV/0!</v>
      </c>
    </row>
    <row r="405" spans="1:77" x14ac:dyDescent="0.35">
      <c r="A405" s="18" t="s">
        <v>21983</v>
      </c>
      <c r="B405" s="18">
        <v>2</v>
      </c>
      <c r="C405" s="18"/>
      <c r="D405" s="18"/>
      <c r="E405" s="18"/>
      <c r="F405" s="18">
        <v>1</v>
      </c>
      <c r="G405" s="18">
        <v>2</v>
      </c>
      <c r="H405" s="18">
        <v>1</v>
      </c>
      <c r="I405" s="18"/>
      <c r="J405" s="18"/>
      <c r="K405" s="18"/>
      <c r="L405" s="18"/>
      <c r="M405" s="18"/>
      <c r="N405" s="18">
        <v>1</v>
      </c>
      <c r="O405" s="18"/>
      <c r="P405" s="18">
        <v>1</v>
      </c>
      <c r="Q405" s="18">
        <v>1</v>
      </c>
      <c r="R405" s="18">
        <v>1</v>
      </c>
      <c r="S405" s="18"/>
      <c r="T405" s="18"/>
      <c r="U405" s="18"/>
      <c r="V405" s="18"/>
      <c r="W405" s="18"/>
      <c r="X405" s="18"/>
      <c r="Y405" s="18"/>
      <c r="Z405" s="18">
        <v>2</v>
      </c>
      <c r="AA405" s="18">
        <v>2</v>
      </c>
      <c r="AB405" s="18">
        <v>2</v>
      </c>
      <c r="AC405" s="18">
        <v>1</v>
      </c>
      <c r="AD405" s="18"/>
      <c r="AE405" s="18"/>
      <c r="AF405" s="18">
        <v>1</v>
      </c>
      <c r="AG405" s="18"/>
      <c r="AH405" s="18">
        <v>1</v>
      </c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>
        <v>1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>
        <v>1</v>
      </c>
      <c r="BI405" s="18">
        <v>3</v>
      </c>
      <c r="BJ405" s="18"/>
      <c r="BK405" s="18"/>
      <c r="BL405" s="18"/>
      <c r="BM405" s="18"/>
      <c r="BN405" s="18"/>
      <c r="BO405" s="18"/>
      <c r="BP405" s="18"/>
      <c r="BQ405" s="18"/>
      <c r="BR405" s="18">
        <v>1</v>
      </c>
      <c r="BS405" s="18">
        <v>1</v>
      </c>
      <c r="BT405" s="18">
        <v>1</v>
      </c>
      <c r="BU405" s="18"/>
      <c r="BV405" s="18"/>
      <c r="BW405" s="18"/>
      <c r="BX405" s="18"/>
      <c r="BY405" s="19" t="e">
        <f>(BX405-BW405)/BW405</f>
        <v>#DIV/0!</v>
      </c>
    </row>
    <row r="406" spans="1:77" x14ac:dyDescent="0.35">
      <c r="A406" s="18" t="s">
        <v>4370</v>
      </c>
      <c r="B406" s="18"/>
      <c r="C406" s="18">
        <v>3</v>
      </c>
      <c r="D406" s="18"/>
      <c r="E406" s="18">
        <v>1</v>
      </c>
      <c r="F406" s="18"/>
      <c r="G406" s="18">
        <v>1</v>
      </c>
      <c r="H406" s="18">
        <v>1</v>
      </c>
      <c r="I406" s="18"/>
      <c r="J406" s="18"/>
      <c r="K406" s="18"/>
      <c r="L406" s="18"/>
      <c r="M406" s="18"/>
      <c r="N406" s="18">
        <v>1</v>
      </c>
      <c r="O406" s="18"/>
      <c r="P406" s="18"/>
      <c r="Q406" s="18"/>
      <c r="R406" s="18"/>
      <c r="S406" s="18">
        <v>1</v>
      </c>
      <c r="T406" s="18">
        <v>1</v>
      </c>
      <c r="U406" s="18"/>
      <c r="V406" s="18"/>
      <c r="W406" s="18"/>
      <c r="X406" s="18"/>
      <c r="Y406" s="18">
        <v>2</v>
      </c>
      <c r="Z406" s="18">
        <v>2</v>
      </c>
      <c r="AA406" s="18">
        <v>1</v>
      </c>
      <c r="AB406" s="18"/>
      <c r="AC406" s="18"/>
      <c r="AD406" s="18"/>
      <c r="AE406" s="18"/>
      <c r="AF406" s="18"/>
      <c r="AG406" s="18"/>
      <c r="AH406" s="18"/>
      <c r="AI406" s="18"/>
      <c r="AJ406" s="18">
        <v>1</v>
      </c>
      <c r="AK406" s="18"/>
      <c r="AL406" s="18">
        <v>1</v>
      </c>
      <c r="AM406" s="18"/>
      <c r="AN406" s="18">
        <v>1</v>
      </c>
      <c r="AO406" s="18"/>
      <c r="AP406" s="18"/>
      <c r="AQ406" s="18"/>
      <c r="AR406" s="18"/>
      <c r="AS406" s="18"/>
      <c r="AT406" s="18"/>
      <c r="AU406" s="18"/>
      <c r="AV406" s="18">
        <v>1</v>
      </c>
      <c r="AW406" s="18"/>
      <c r="AX406" s="18"/>
      <c r="AY406" s="18">
        <v>2</v>
      </c>
      <c r="AZ406" s="18"/>
      <c r="BA406" s="18">
        <v>1</v>
      </c>
      <c r="BB406" s="18">
        <v>1</v>
      </c>
      <c r="BC406" s="18"/>
      <c r="BD406" s="18"/>
      <c r="BE406" s="18"/>
      <c r="BF406" s="18"/>
      <c r="BG406" s="18"/>
      <c r="BH406" s="18">
        <v>1</v>
      </c>
      <c r="BI406" s="18"/>
      <c r="BJ406" s="18"/>
      <c r="BK406" s="18"/>
      <c r="BL406" s="18">
        <v>1</v>
      </c>
      <c r="BM406" s="18"/>
      <c r="BN406" s="18"/>
      <c r="BO406" s="18">
        <v>1</v>
      </c>
      <c r="BP406" s="18">
        <v>2</v>
      </c>
      <c r="BQ406" s="18">
        <v>1</v>
      </c>
      <c r="BR406" s="18"/>
      <c r="BS406" s="18">
        <v>1</v>
      </c>
      <c r="BT406" s="18">
        <v>1</v>
      </c>
      <c r="BU406" s="18"/>
      <c r="BV406" s="18"/>
      <c r="BW406" s="18"/>
      <c r="BX406" s="18"/>
      <c r="BY406" s="19" t="e">
        <f>(BX406-BW406)/BW406</f>
        <v>#DIV/0!</v>
      </c>
    </row>
    <row r="407" spans="1:77" x14ac:dyDescent="0.35">
      <c r="A407" s="18" t="s">
        <v>6425</v>
      </c>
      <c r="B407" s="18"/>
      <c r="C407" s="18"/>
      <c r="D407" s="18">
        <v>3</v>
      </c>
      <c r="E407" s="18"/>
      <c r="F407" s="18">
        <v>2</v>
      </c>
      <c r="G407" s="18">
        <v>2</v>
      </c>
      <c r="H407" s="18">
        <v>1</v>
      </c>
      <c r="I407" s="18">
        <v>4</v>
      </c>
      <c r="J407" s="18">
        <v>1</v>
      </c>
      <c r="K407" s="18"/>
      <c r="L407" s="18">
        <v>1</v>
      </c>
      <c r="M407" s="18">
        <v>2</v>
      </c>
      <c r="N407" s="18">
        <v>3</v>
      </c>
      <c r="O407" s="18"/>
      <c r="P407" s="18"/>
      <c r="Q407" s="18">
        <v>1</v>
      </c>
      <c r="R407" s="18"/>
      <c r="S407" s="18">
        <v>2</v>
      </c>
      <c r="T407" s="18">
        <v>1</v>
      </c>
      <c r="U407" s="18"/>
      <c r="V407" s="18"/>
      <c r="W407" s="18">
        <v>1</v>
      </c>
      <c r="X407" s="18">
        <v>1</v>
      </c>
      <c r="Y407" s="18"/>
      <c r="Z407" s="18">
        <v>1</v>
      </c>
      <c r="AA407" s="18"/>
      <c r="AB407" s="18"/>
      <c r="AC407" s="18"/>
      <c r="AD407" s="18">
        <v>2</v>
      </c>
      <c r="AE407" s="18"/>
      <c r="AF407" s="18"/>
      <c r="AG407" s="18">
        <v>1</v>
      </c>
      <c r="AH407" s="18">
        <v>1</v>
      </c>
      <c r="AI407" s="18">
        <v>3</v>
      </c>
      <c r="AJ407" s="18"/>
      <c r="AK407" s="18">
        <v>1</v>
      </c>
      <c r="AL407" s="18">
        <v>5</v>
      </c>
      <c r="AM407" s="18"/>
      <c r="AN407" s="18"/>
      <c r="AO407" s="18"/>
      <c r="AP407" s="18">
        <v>2</v>
      </c>
      <c r="AQ407" s="18">
        <v>1</v>
      </c>
      <c r="AR407" s="18"/>
      <c r="AS407" s="18"/>
      <c r="AT407" s="18">
        <v>1</v>
      </c>
      <c r="AU407" s="18"/>
      <c r="AV407" s="18"/>
      <c r="AW407" s="18"/>
      <c r="AX407" s="18"/>
      <c r="AY407" s="18"/>
      <c r="AZ407" s="18"/>
      <c r="BA407" s="18"/>
      <c r="BB407" s="18"/>
      <c r="BC407" s="18">
        <v>1</v>
      </c>
      <c r="BD407" s="18">
        <v>1</v>
      </c>
      <c r="BE407" s="18"/>
      <c r="BF407" s="18"/>
      <c r="BG407" s="18"/>
      <c r="BH407" s="18">
        <v>1</v>
      </c>
      <c r="BI407" s="18">
        <v>1</v>
      </c>
      <c r="BJ407" s="18"/>
      <c r="BK407" s="18">
        <v>1</v>
      </c>
      <c r="BL407" s="18"/>
      <c r="BM407" s="18"/>
      <c r="BN407" s="18"/>
      <c r="BO407" s="18"/>
      <c r="BP407" s="18">
        <v>2</v>
      </c>
      <c r="BQ407" s="18">
        <v>1</v>
      </c>
      <c r="BR407" s="18"/>
      <c r="BS407" s="18">
        <v>1</v>
      </c>
      <c r="BT407" s="18">
        <v>1</v>
      </c>
      <c r="BU407" s="18"/>
      <c r="BV407" s="18"/>
      <c r="BW407" s="18"/>
      <c r="BX407" s="18"/>
      <c r="BY407" s="19" t="e">
        <f>(BX407-BW407)/BW407</f>
        <v>#DIV/0!</v>
      </c>
    </row>
    <row r="408" spans="1:77" x14ac:dyDescent="0.35">
      <c r="A408" s="18" t="s">
        <v>2965</v>
      </c>
      <c r="B408" s="18">
        <v>3</v>
      </c>
      <c r="C408" s="18">
        <v>3</v>
      </c>
      <c r="D408" s="18">
        <v>2</v>
      </c>
      <c r="E408" s="18"/>
      <c r="F408" s="18"/>
      <c r="G408" s="18">
        <v>1</v>
      </c>
      <c r="H408" s="18">
        <v>1</v>
      </c>
      <c r="I408" s="18">
        <v>3</v>
      </c>
      <c r="J408" s="18">
        <v>2</v>
      </c>
      <c r="K408" s="18">
        <v>1</v>
      </c>
      <c r="L408" s="18">
        <v>2</v>
      </c>
      <c r="M408" s="18">
        <v>1</v>
      </c>
      <c r="N408" s="18"/>
      <c r="O408" s="18">
        <v>4</v>
      </c>
      <c r="P408" s="18">
        <v>3</v>
      </c>
      <c r="Q408" s="18">
        <v>2</v>
      </c>
      <c r="R408" s="18"/>
      <c r="S408" s="18">
        <v>4</v>
      </c>
      <c r="T408" s="18">
        <v>1</v>
      </c>
      <c r="U408" s="18">
        <v>1</v>
      </c>
      <c r="V408" s="18"/>
      <c r="W408" s="18"/>
      <c r="X408" s="18">
        <v>1</v>
      </c>
      <c r="Y408" s="18">
        <v>2</v>
      </c>
      <c r="Z408" s="18">
        <v>1</v>
      </c>
      <c r="AA408" s="18">
        <v>3</v>
      </c>
      <c r="AB408" s="18"/>
      <c r="AC408" s="18"/>
      <c r="AD408" s="18"/>
      <c r="AE408" s="18">
        <v>2</v>
      </c>
      <c r="AF408" s="18">
        <v>2</v>
      </c>
      <c r="AG408" s="18"/>
      <c r="AH408" s="18">
        <v>2</v>
      </c>
      <c r="AI408" s="18">
        <v>2</v>
      </c>
      <c r="AJ408" s="18">
        <v>1</v>
      </c>
      <c r="AK408" s="18">
        <v>2</v>
      </c>
      <c r="AL408" s="18">
        <v>2</v>
      </c>
      <c r="AM408" s="18"/>
      <c r="AN408" s="18">
        <v>1</v>
      </c>
      <c r="AO408" s="18"/>
      <c r="AP408" s="18"/>
      <c r="AQ408" s="18">
        <v>3</v>
      </c>
      <c r="AR408" s="18">
        <v>5</v>
      </c>
      <c r="AS408" s="18">
        <v>3</v>
      </c>
      <c r="AT408" s="18">
        <v>1</v>
      </c>
      <c r="AU408" s="18">
        <v>1</v>
      </c>
      <c r="AV408" s="18"/>
      <c r="AW408" s="18"/>
      <c r="AX408" s="18">
        <v>1</v>
      </c>
      <c r="AY408" s="18">
        <v>1</v>
      </c>
      <c r="AZ408" s="18">
        <v>1</v>
      </c>
      <c r="BA408" s="18">
        <v>1</v>
      </c>
      <c r="BB408" s="18">
        <v>1</v>
      </c>
      <c r="BC408" s="18">
        <v>1</v>
      </c>
      <c r="BD408" s="18">
        <v>3</v>
      </c>
      <c r="BE408" s="18">
        <v>3</v>
      </c>
      <c r="BF408" s="18"/>
      <c r="BG408" s="18"/>
      <c r="BH408" s="18"/>
      <c r="BI408" s="18">
        <v>2</v>
      </c>
      <c r="BJ408" s="18">
        <v>4</v>
      </c>
      <c r="BK408" s="18">
        <v>2</v>
      </c>
      <c r="BL408" s="18">
        <v>1</v>
      </c>
      <c r="BM408" s="18">
        <v>2</v>
      </c>
      <c r="BN408" s="18">
        <v>4</v>
      </c>
      <c r="BO408" s="18"/>
      <c r="BP408" s="18"/>
      <c r="BQ408" s="18"/>
      <c r="BR408" s="18">
        <v>1</v>
      </c>
      <c r="BS408" s="18"/>
      <c r="BT408" s="18">
        <v>1</v>
      </c>
      <c r="BU408" s="18"/>
      <c r="BV408" s="18"/>
      <c r="BW408" s="18"/>
      <c r="BX408" s="18"/>
      <c r="BY408" s="19" t="e">
        <f>(BX408-BW408)/BW408</f>
        <v>#DIV/0!</v>
      </c>
    </row>
    <row r="409" spans="1:77" x14ac:dyDescent="0.35">
      <c r="A409" s="18" t="s">
        <v>2067</v>
      </c>
      <c r="B409" s="18"/>
      <c r="C409" s="18"/>
      <c r="D409" s="18">
        <v>1</v>
      </c>
      <c r="E409" s="18"/>
      <c r="F409" s="18"/>
      <c r="G409" s="18">
        <v>1</v>
      </c>
      <c r="H409" s="18">
        <v>1</v>
      </c>
      <c r="I409" s="18"/>
      <c r="J409" s="18"/>
      <c r="K409" s="18">
        <v>1</v>
      </c>
      <c r="L409" s="18"/>
      <c r="M409" s="18">
        <v>1</v>
      </c>
      <c r="N409" s="18">
        <v>1</v>
      </c>
      <c r="O409" s="18"/>
      <c r="P409" s="18">
        <v>1</v>
      </c>
      <c r="Q409" s="18"/>
      <c r="R409" s="18"/>
      <c r="S409" s="18"/>
      <c r="T409" s="18">
        <v>1</v>
      </c>
      <c r="U409" s="18">
        <v>1</v>
      </c>
      <c r="V409" s="18">
        <v>1</v>
      </c>
      <c r="W409" s="18">
        <v>1</v>
      </c>
      <c r="X409" s="18"/>
      <c r="Y409" s="18"/>
      <c r="Z409" s="18">
        <v>1</v>
      </c>
      <c r="AA409" s="18">
        <v>1</v>
      </c>
      <c r="AB409" s="18"/>
      <c r="AC409" s="18"/>
      <c r="AD409" s="18"/>
      <c r="AE409" s="18">
        <v>1</v>
      </c>
      <c r="AF409" s="18"/>
      <c r="AG409" s="18">
        <v>1</v>
      </c>
      <c r="AH409" s="18">
        <v>3</v>
      </c>
      <c r="AI409" s="18"/>
      <c r="AJ409" s="18">
        <v>2</v>
      </c>
      <c r="AK409" s="18">
        <v>2</v>
      </c>
      <c r="AL409" s="18"/>
      <c r="AM409" s="18"/>
      <c r="AN409" s="18"/>
      <c r="AO409" s="18"/>
      <c r="AP409" s="18"/>
      <c r="AQ409" s="18"/>
      <c r="AR409" s="18">
        <v>1</v>
      </c>
      <c r="AS409" s="18"/>
      <c r="AT409" s="18"/>
      <c r="AU409" s="18"/>
      <c r="AV409" s="18">
        <v>1</v>
      </c>
      <c r="AW409" s="18"/>
      <c r="AX409" s="18"/>
      <c r="AY409" s="18"/>
      <c r="AZ409" s="18"/>
      <c r="BA409" s="18"/>
      <c r="BB409" s="18"/>
      <c r="BC409" s="18"/>
      <c r="BD409" s="18">
        <v>2</v>
      </c>
      <c r="BE409" s="18">
        <v>3</v>
      </c>
      <c r="BF409" s="18">
        <v>1</v>
      </c>
      <c r="BG409" s="18"/>
      <c r="BH409" s="18"/>
      <c r="BI409" s="18"/>
      <c r="BJ409" s="18"/>
      <c r="BK409" s="18">
        <v>3</v>
      </c>
      <c r="BL409" s="18">
        <v>1</v>
      </c>
      <c r="BM409" s="18"/>
      <c r="BN409" s="18"/>
      <c r="BO409" s="18"/>
      <c r="BP409" s="18">
        <v>1</v>
      </c>
      <c r="BQ409" s="18"/>
      <c r="BR409" s="18"/>
      <c r="BS409" s="18"/>
      <c r="BT409" s="18">
        <v>1</v>
      </c>
      <c r="BU409" s="18"/>
      <c r="BV409" s="18"/>
      <c r="BW409" s="18"/>
      <c r="BX409" s="18"/>
      <c r="BY409" s="19" t="e">
        <f>(BX409-BW409)/BW409</f>
        <v>#DIV/0!</v>
      </c>
    </row>
    <row r="410" spans="1:77" x14ac:dyDescent="0.35">
      <c r="A410" s="18" t="s">
        <v>27646</v>
      </c>
      <c r="B410" s="18">
        <v>1</v>
      </c>
      <c r="C410" s="18"/>
      <c r="D410" s="18"/>
      <c r="E410" s="18"/>
      <c r="F410" s="18"/>
      <c r="G410" s="18">
        <v>1</v>
      </c>
      <c r="H410" s="18">
        <v>1</v>
      </c>
      <c r="I410" s="18">
        <v>1</v>
      </c>
      <c r="J410" s="18">
        <v>6</v>
      </c>
      <c r="K410" s="18"/>
      <c r="L410" s="18"/>
      <c r="M410" s="18">
        <v>2</v>
      </c>
      <c r="N410" s="18"/>
      <c r="O410" s="18"/>
      <c r="P410" s="18">
        <v>2</v>
      </c>
      <c r="Q410" s="18"/>
      <c r="R410" s="18"/>
      <c r="S410" s="18"/>
      <c r="T410" s="18"/>
      <c r="U410" s="18">
        <v>1</v>
      </c>
      <c r="V410" s="18">
        <v>3</v>
      </c>
      <c r="W410" s="18">
        <v>1</v>
      </c>
      <c r="X410" s="18">
        <v>1</v>
      </c>
      <c r="Y410" s="18"/>
      <c r="Z410" s="18">
        <v>2</v>
      </c>
      <c r="AA410" s="18"/>
      <c r="AB410" s="18"/>
      <c r="AC410" s="18"/>
      <c r="AD410" s="18"/>
      <c r="AE410" s="18"/>
      <c r="AF410" s="18"/>
      <c r="AG410" s="18"/>
      <c r="AH410" s="18">
        <v>1</v>
      </c>
      <c r="AI410" s="18"/>
      <c r="AJ410" s="18">
        <v>1</v>
      </c>
      <c r="AK410" s="18"/>
      <c r="AL410" s="18"/>
      <c r="AM410" s="18">
        <v>1</v>
      </c>
      <c r="AN410" s="18"/>
      <c r="AO410" s="18">
        <v>2</v>
      </c>
      <c r="AP410" s="18">
        <v>2</v>
      </c>
      <c r="AQ410" s="18">
        <v>2</v>
      </c>
      <c r="AR410" s="18">
        <v>1</v>
      </c>
      <c r="AS410" s="18"/>
      <c r="AT410" s="18"/>
      <c r="AU410" s="18"/>
      <c r="AV410" s="18">
        <v>1</v>
      </c>
      <c r="AW410" s="18"/>
      <c r="AX410" s="18"/>
      <c r="AY410" s="18">
        <v>2</v>
      </c>
      <c r="AZ410" s="18"/>
      <c r="BA410" s="18"/>
      <c r="BB410" s="18"/>
      <c r="BC410" s="18"/>
      <c r="BD410" s="18">
        <v>2</v>
      </c>
      <c r="BE410" s="18"/>
      <c r="BF410" s="18">
        <v>1</v>
      </c>
      <c r="BG410" s="18"/>
      <c r="BH410" s="18"/>
      <c r="BI410" s="18">
        <v>1</v>
      </c>
      <c r="BJ410" s="18">
        <v>1</v>
      </c>
      <c r="BK410" s="18"/>
      <c r="BL410" s="18"/>
      <c r="BM410" s="18"/>
      <c r="BN410" s="18">
        <v>2</v>
      </c>
      <c r="BO410" s="18"/>
      <c r="BP410" s="18"/>
      <c r="BQ410" s="18"/>
      <c r="BR410" s="18"/>
      <c r="BS410" s="18"/>
      <c r="BT410" s="18">
        <v>1</v>
      </c>
      <c r="BU410" s="18"/>
      <c r="BV410" s="18"/>
      <c r="BW410" s="18"/>
      <c r="BX410" s="18"/>
      <c r="BY410" s="19" t="e">
        <f>(BX410-BW410)/BW410</f>
        <v>#DIV/0!</v>
      </c>
    </row>
    <row r="411" spans="1:77" x14ac:dyDescent="0.35">
      <c r="A411" s="18" t="s">
        <v>27647</v>
      </c>
      <c r="B411" s="18"/>
      <c r="C411" s="18"/>
      <c r="D411" s="18"/>
      <c r="E411" s="18"/>
      <c r="F411" s="18"/>
      <c r="G411" s="18">
        <v>1</v>
      </c>
      <c r="H411" s="18"/>
      <c r="I411" s="18"/>
      <c r="J411" s="18"/>
      <c r="K411" s="18"/>
      <c r="L411" s="18">
        <v>1</v>
      </c>
      <c r="M411" s="18"/>
      <c r="N411" s="18"/>
      <c r="O411" s="18"/>
      <c r="P411" s="18"/>
      <c r="Q411" s="18"/>
      <c r="R411" s="18">
        <v>2</v>
      </c>
      <c r="S411" s="18"/>
      <c r="T411" s="18"/>
      <c r="U411" s="18"/>
      <c r="V411" s="18"/>
      <c r="W411" s="18"/>
      <c r="X411" s="18"/>
      <c r="Y411" s="18"/>
      <c r="Z411" s="18">
        <v>2</v>
      </c>
      <c r="AA411" s="18"/>
      <c r="AB411" s="18"/>
      <c r="AC411" s="18">
        <v>1</v>
      </c>
      <c r="AD411" s="18"/>
      <c r="AE411" s="18">
        <v>1</v>
      </c>
      <c r="AF411" s="18"/>
      <c r="AG411" s="18"/>
      <c r="AH411" s="18"/>
      <c r="AI411" s="18"/>
      <c r="AJ411" s="18">
        <v>1</v>
      </c>
      <c r="AK411" s="18"/>
      <c r="AL411" s="18"/>
      <c r="AM411" s="18"/>
      <c r="AN411" s="18"/>
      <c r="AO411" s="18"/>
      <c r="AP411" s="18"/>
      <c r="AQ411" s="18"/>
      <c r="AR411" s="18"/>
      <c r="AS411" s="18"/>
      <c r="AT411" s="18">
        <v>2</v>
      </c>
      <c r="AU411" s="18">
        <v>2</v>
      </c>
      <c r="AV411" s="18"/>
      <c r="AW411" s="18"/>
      <c r="AX411" s="18"/>
      <c r="AY411" s="18"/>
      <c r="AZ411" s="18"/>
      <c r="BA411" s="18"/>
      <c r="BB411" s="18"/>
      <c r="BC411" s="18"/>
      <c r="BD411" s="18">
        <v>1</v>
      </c>
      <c r="BE411" s="18"/>
      <c r="BF411" s="18"/>
      <c r="BG411" s="18"/>
      <c r="BH411" s="18"/>
      <c r="BI411" s="18"/>
      <c r="BJ411" s="18"/>
      <c r="BK411" s="18"/>
      <c r="BL411" s="18"/>
      <c r="BM411" s="18">
        <v>2</v>
      </c>
      <c r="BN411" s="18">
        <v>1</v>
      </c>
      <c r="BO411" s="18"/>
      <c r="BP411" s="18"/>
      <c r="BQ411" s="18"/>
      <c r="BR411" s="18"/>
      <c r="BS411" s="18"/>
      <c r="BT411" s="18">
        <v>1</v>
      </c>
      <c r="BU411" s="18"/>
      <c r="BV411" s="18"/>
      <c r="BW411" s="18"/>
      <c r="BX411" s="18"/>
      <c r="BY411" s="19" t="e">
        <f>(BX411-BW411)/BW411</f>
        <v>#DIV/0!</v>
      </c>
    </row>
    <row r="412" spans="1:77" x14ac:dyDescent="0.35">
      <c r="A412" s="18" t="s">
        <v>13816</v>
      </c>
      <c r="B412" s="18"/>
      <c r="C412" s="18">
        <v>1</v>
      </c>
      <c r="D412" s="18">
        <v>10</v>
      </c>
      <c r="E412" s="18"/>
      <c r="F412" s="18"/>
      <c r="G412" s="18">
        <v>1</v>
      </c>
      <c r="H412" s="18"/>
      <c r="I412" s="18"/>
      <c r="J412" s="18">
        <v>2</v>
      </c>
      <c r="K412" s="18">
        <v>1</v>
      </c>
      <c r="L412" s="18"/>
      <c r="M412" s="18">
        <v>2</v>
      </c>
      <c r="N412" s="18"/>
      <c r="O412" s="18"/>
      <c r="P412" s="18">
        <v>1</v>
      </c>
      <c r="Q412" s="18">
        <v>1</v>
      </c>
      <c r="R412" s="18"/>
      <c r="S412" s="18"/>
      <c r="T412" s="18">
        <v>1</v>
      </c>
      <c r="U412" s="18"/>
      <c r="V412" s="18"/>
      <c r="W412" s="18"/>
      <c r="X412" s="18"/>
      <c r="Y412" s="18">
        <v>2</v>
      </c>
      <c r="Z412" s="18"/>
      <c r="AA412" s="18">
        <v>1</v>
      </c>
      <c r="AB412" s="18"/>
      <c r="AC412" s="18"/>
      <c r="AD412" s="18">
        <v>2</v>
      </c>
      <c r="AE412" s="18">
        <v>1</v>
      </c>
      <c r="AF412" s="18">
        <v>1</v>
      </c>
      <c r="AG412" s="18">
        <v>1</v>
      </c>
      <c r="AH412" s="18"/>
      <c r="AI412" s="18"/>
      <c r="AJ412" s="18"/>
      <c r="AK412" s="18">
        <v>1</v>
      </c>
      <c r="AL412" s="18"/>
      <c r="AM412" s="18"/>
      <c r="AN412" s="18">
        <v>1</v>
      </c>
      <c r="AO412" s="18"/>
      <c r="AP412" s="18"/>
      <c r="AQ412" s="18"/>
      <c r="AR412" s="18">
        <v>1</v>
      </c>
      <c r="AS412" s="18"/>
      <c r="AT412" s="18">
        <v>3</v>
      </c>
      <c r="AU412" s="18">
        <v>2</v>
      </c>
      <c r="AV412" s="18"/>
      <c r="AW412" s="18"/>
      <c r="AX412" s="18">
        <v>1</v>
      </c>
      <c r="AY412" s="18"/>
      <c r="AZ412" s="18"/>
      <c r="BA412" s="18"/>
      <c r="BB412" s="18">
        <v>1</v>
      </c>
      <c r="BC412" s="18">
        <v>1</v>
      </c>
      <c r="BD412" s="18"/>
      <c r="BE412" s="18">
        <v>2</v>
      </c>
      <c r="BF412" s="18">
        <v>1</v>
      </c>
      <c r="BG412" s="18">
        <v>3</v>
      </c>
      <c r="BH412" s="18">
        <v>1</v>
      </c>
      <c r="BI412" s="18"/>
      <c r="BJ412" s="18">
        <v>1</v>
      </c>
      <c r="BK412" s="18">
        <v>2</v>
      </c>
      <c r="BL412" s="18">
        <v>3</v>
      </c>
      <c r="BM412" s="18">
        <v>2</v>
      </c>
      <c r="BN412" s="18"/>
      <c r="BO412" s="18"/>
      <c r="BP412" s="18"/>
      <c r="BQ412" s="18"/>
      <c r="BR412" s="18"/>
      <c r="BS412" s="18"/>
      <c r="BT412" s="18">
        <v>1</v>
      </c>
      <c r="BU412" s="18"/>
      <c r="BV412" s="18"/>
      <c r="BW412" s="18"/>
      <c r="BX412" s="18"/>
      <c r="BY412" s="19" t="e">
        <f>(BX412-BW412)/BW412</f>
        <v>#DIV/0!</v>
      </c>
    </row>
    <row r="413" spans="1:77" x14ac:dyDescent="0.35">
      <c r="A413" s="18" t="s">
        <v>6282</v>
      </c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>
        <v>10</v>
      </c>
      <c r="BK413" s="18">
        <v>1</v>
      </c>
      <c r="BL413" s="18"/>
      <c r="BM413" s="18">
        <v>1</v>
      </c>
      <c r="BN413" s="18"/>
      <c r="BO413" s="18"/>
      <c r="BP413" s="18"/>
      <c r="BQ413" s="18"/>
      <c r="BR413" s="18"/>
      <c r="BS413" s="18"/>
      <c r="BT413" s="18">
        <v>1</v>
      </c>
      <c r="BU413" s="18"/>
      <c r="BV413" s="18"/>
      <c r="BW413" s="18"/>
      <c r="BX413" s="18"/>
      <c r="BY413" s="19" t="e">
        <f>(BX413-BW413)/BW413</f>
        <v>#DIV/0!</v>
      </c>
    </row>
    <row r="414" spans="1:77" x14ac:dyDescent="0.35">
      <c r="A414" s="18" t="s">
        <v>8905</v>
      </c>
      <c r="B414" s="18"/>
      <c r="C414" s="18">
        <v>1</v>
      </c>
      <c r="D414" s="18"/>
      <c r="E414" s="18"/>
      <c r="F414" s="18"/>
      <c r="G414" s="18">
        <v>2</v>
      </c>
      <c r="H414" s="18">
        <v>1</v>
      </c>
      <c r="I414" s="18"/>
      <c r="J414" s="18"/>
      <c r="K414" s="18"/>
      <c r="L414" s="18"/>
      <c r="M414" s="18">
        <v>1</v>
      </c>
      <c r="N414" s="18"/>
      <c r="O414" s="18"/>
      <c r="P414" s="18"/>
      <c r="Q414" s="18">
        <v>1</v>
      </c>
      <c r="R414" s="18"/>
      <c r="S414" s="18"/>
      <c r="T414" s="18"/>
      <c r="U414" s="18"/>
      <c r="V414" s="18"/>
      <c r="W414" s="18">
        <v>1</v>
      </c>
      <c r="X414" s="18">
        <v>1</v>
      </c>
      <c r="Y414" s="18"/>
      <c r="Z414" s="18">
        <v>1</v>
      </c>
      <c r="AA414" s="18"/>
      <c r="AB414" s="18"/>
      <c r="AC414" s="18"/>
      <c r="AD414" s="18"/>
      <c r="AE414" s="18">
        <v>2</v>
      </c>
      <c r="AF414" s="18">
        <v>3</v>
      </c>
      <c r="AG414" s="18"/>
      <c r="AH414" s="18"/>
      <c r="AI414" s="18"/>
      <c r="AJ414" s="18"/>
      <c r="AK414" s="18"/>
      <c r="AL414" s="18">
        <v>1</v>
      </c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>
        <v>1</v>
      </c>
      <c r="BE414" s="18"/>
      <c r="BF414" s="18"/>
      <c r="BG414" s="18"/>
      <c r="BH414" s="18">
        <v>1</v>
      </c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>
        <v>1</v>
      </c>
      <c r="BU414" s="18"/>
      <c r="BV414" s="18"/>
      <c r="BW414" s="18"/>
      <c r="BX414" s="18"/>
      <c r="BY414" s="19" t="e">
        <f>(BX414-BW414)/BW414</f>
        <v>#DIV/0!</v>
      </c>
    </row>
    <row r="415" spans="1:77" x14ac:dyDescent="0.35">
      <c r="A415" s="18" t="s">
        <v>27648</v>
      </c>
      <c r="B415" s="18"/>
      <c r="C415" s="18"/>
      <c r="D415" s="18"/>
      <c r="E415" s="18">
        <v>1</v>
      </c>
      <c r="F415" s="18"/>
      <c r="G415" s="18">
        <v>1</v>
      </c>
      <c r="H415" s="18"/>
      <c r="I415" s="18">
        <v>1</v>
      </c>
      <c r="J415" s="18">
        <v>1</v>
      </c>
      <c r="K415" s="18">
        <v>3</v>
      </c>
      <c r="L415" s="18">
        <v>2</v>
      </c>
      <c r="M415" s="18"/>
      <c r="N415" s="18">
        <v>1</v>
      </c>
      <c r="O415" s="18">
        <v>1</v>
      </c>
      <c r="P415" s="18">
        <v>3</v>
      </c>
      <c r="Q415" s="18">
        <v>1</v>
      </c>
      <c r="R415" s="18"/>
      <c r="S415" s="18">
        <v>1</v>
      </c>
      <c r="T415" s="18"/>
      <c r="U415" s="18"/>
      <c r="V415" s="18"/>
      <c r="W415" s="18"/>
      <c r="X415" s="18">
        <v>2</v>
      </c>
      <c r="Y415" s="18"/>
      <c r="Z415" s="18"/>
      <c r="AA415" s="18"/>
      <c r="AB415" s="18"/>
      <c r="AC415" s="18"/>
      <c r="AD415" s="18"/>
      <c r="AE415" s="18"/>
      <c r="AF415" s="18"/>
      <c r="AG415" s="18">
        <v>1</v>
      </c>
      <c r="AH415" s="18"/>
      <c r="AI415" s="18"/>
      <c r="AJ415" s="18"/>
      <c r="AK415" s="18"/>
      <c r="AL415" s="18"/>
      <c r="AM415" s="18"/>
      <c r="AN415" s="18"/>
      <c r="AO415" s="18"/>
      <c r="AP415" s="18"/>
      <c r="AQ415" s="18">
        <v>2</v>
      </c>
      <c r="AR415" s="18"/>
      <c r="AS415" s="18"/>
      <c r="AT415" s="18"/>
      <c r="AU415" s="18"/>
      <c r="AV415" s="18"/>
      <c r="AW415" s="18"/>
      <c r="AX415" s="18"/>
      <c r="AY415" s="18">
        <v>3</v>
      </c>
      <c r="AZ415" s="18">
        <v>1</v>
      </c>
      <c r="BA415" s="18"/>
      <c r="BB415" s="18">
        <v>1</v>
      </c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>
        <v>1</v>
      </c>
      <c r="BU415" s="18"/>
      <c r="BV415" s="18"/>
      <c r="BW415" s="18"/>
      <c r="BX415" s="18"/>
      <c r="BY415" s="19" t="e">
        <f>(BX415-BW415)/BW415</f>
        <v>#DIV/0!</v>
      </c>
    </row>
    <row r="416" spans="1:77" x14ac:dyDescent="0.35">
      <c r="A416" s="18" t="s">
        <v>27649</v>
      </c>
      <c r="B416" s="18"/>
      <c r="C416" s="18"/>
      <c r="D416" s="18"/>
      <c r="E416" s="18"/>
      <c r="F416" s="18"/>
      <c r="G416" s="18">
        <v>1</v>
      </c>
      <c r="H416" s="18"/>
      <c r="I416" s="18"/>
      <c r="J416" s="18"/>
      <c r="K416" s="18"/>
      <c r="L416" s="18"/>
      <c r="M416" s="18">
        <v>1</v>
      </c>
      <c r="N416" s="18"/>
      <c r="O416" s="18"/>
      <c r="P416" s="18">
        <v>1</v>
      </c>
      <c r="Q416" s="18"/>
      <c r="R416" s="18">
        <v>2</v>
      </c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>
        <v>1</v>
      </c>
      <c r="AD416" s="18"/>
      <c r="AE416" s="18"/>
      <c r="AF416" s="18"/>
      <c r="AG416" s="18"/>
      <c r="AH416" s="18"/>
      <c r="AI416" s="18"/>
      <c r="AJ416" s="18">
        <v>1</v>
      </c>
      <c r="AK416" s="18">
        <v>1</v>
      </c>
      <c r="AL416" s="18">
        <v>2</v>
      </c>
      <c r="AM416" s="18">
        <v>1</v>
      </c>
      <c r="AN416" s="18"/>
      <c r="AO416" s="18"/>
      <c r="AP416" s="18"/>
      <c r="AQ416" s="18"/>
      <c r="AR416" s="18"/>
      <c r="AS416" s="18"/>
      <c r="AT416" s="18"/>
      <c r="AU416" s="18">
        <v>1</v>
      </c>
      <c r="AV416" s="18">
        <v>1</v>
      </c>
      <c r="AW416" s="18"/>
      <c r="AX416" s="18"/>
      <c r="AY416" s="18">
        <v>3</v>
      </c>
      <c r="AZ416" s="18"/>
      <c r="BA416" s="18"/>
      <c r="BB416" s="18"/>
      <c r="BC416" s="18">
        <v>1</v>
      </c>
      <c r="BD416" s="18"/>
      <c r="BE416" s="18"/>
      <c r="BF416" s="18"/>
      <c r="BG416" s="18">
        <v>1</v>
      </c>
      <c r="BH416" s="18"/>
      <c r="BI416" s="18"/>
      <c r="BJ416" s="18">
        <v>2</v>
      </c>
      <c r="BK416" s="18"/>
      <c r="BL416" s="18"/>
      <c r="BM416" s="18"/>
      <c r="BN416" s="18"/>
      <c r="BO416" s="18"/>
      <c r="BP416" s="18"/>
      <c r="BQ416" s="18"/>
      <c r="BR416" s="18">
        <v>1</v>
      </c>
      <c r="BS416" s="18">
        <v>3</v>
      </c>
      <c r="BT416" s="18"/>
      <c r="BU416" s="18"/>
      <c r="BV416" s="18"/>
      <c r="BW416" s="18"/>
      <c r="BX416" s="18"/>
      <c r="BY416" s="19" t="e">
        <f>(BX416-BW416)/BW416</f>
        <v>#DIV/0!</v>
      </c>
    </row>
    <row r="417" spans="1:77" x14ac:dyDescent="0.35">
      <c r="A417" s="18" t="s">
        <v>2970</v>
      </c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>
        <v>9</v>
      </c>
      <c r="BS417" s="18">
        <v>2</v>
      </c>
      <c r="BT417" s="18"/>
      <c r="BU417" s="18"/>
      <c r="BV417" s="18"/>
      <c r="BW417" s="18"/>
      <c r="BX417" s="18"/>
      <c r="BY417" s="19"/>
    </row>
    <row r="418" spans="1:77" x14ac:dyDescent="0.35">
      <c r="A418" s="18" t="s">
        <v>1192</v>
      </c>
      <c r="B418" s="18"/>
      <c r="C418" s="18">
        <v>1</v>
      </c>
      <c r="D418" s="18"/>
      <c r="E418" s="18">
        <v>3</v>
      </c>
      <c r="F418" s="18"/>
      <c r="G418" s="18">
        <v>1</v>
      </c>
      <c r="H418" s="18"/>
      <c r="I418" s="18"/>
      <c r="J418" s="18"/>
      <c r="K418" s="18">
        <v>1</v>
      </c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>
        <v>1</v>
      </c>
      <c r="Y418" s="18"/>
      <c r="Z418" s="18"/>
      <c r="AA418" s="18"/>
      <c r="AB418" s="18">
        <v>1</v>
      </c>
      <c r="AC418" s="18"/>
      <c r="AD418" s="18"/>
      <c r="AE418" s="18"/>
      <c r="AF418" s="18"/>
      <c r="AG418" s="18">
        <v>1</v>
      </c>
      <c r="AH418" s="18"/>
      <c r="AI418" s="18"/>
      <c r="AJ418" s="18">
        <v>2</v>
      </c>
      <c r="AK418" s="18">
        <v>2</v>
      </c>
      <c r="AL418" s="18">
        <v>1</v>
      </c>
      <c r="AM418" s="18">
        <v>1</v>
      </c>
      <c r="AN418" s="18">
        <v>1</v>
      </c>
      <c r="AO418" s="18">
        <v>2</v>
      </c>
      <c r="AP418" s="18">
        <v>2</v>
      </c>
      <c r="AQ418" s="18"/>
      <c r="AR418" s="18"/>
      <c r="AS418" s="18">
        <v>1</v>
      </c>
      <c r="AT418" s="18"/>
      <c r="AU418" s="18">
        <v>1</v>
      </c>
      <c r="AV418" s="18"/>
      <c r="AW418" s="18">
        <v>2</v>
      </c>
      <c r="AX418" s="18">
        <v>1</v>
      </c>
      <c r="AY418" s="18">
        <v>1</v>
      </c>
      <c r="AZ418" s="18"/>
      <c r="BA418" s="18">
        <v>1</v>
      </c>
      <c r="BB418" s="18">
        <v>2</v>
      </c>
      <c r="BC418" s="18">
        <v>1</v>
      </c>
      <c r="BD418" s="18">
        <v>1</v>
      </c>
      <c r="BE418" s="18">
        <v>2</v>
      </c>
      <c r="BF418" s="18"/>
      <c r="BG418" s="18">
        <v>1</v>
      </c>
      <c r="BH418" s="18"/>
      <c r="BI418" s="18">
        <v>1</v>
      </c>
      <c r="BJ418" s="18"/>
      <c r="BK418" s="18">
        <v>1</v>
      </c>
      <c r="BL418" s="18"/>
      <c r="BM418" s="18">
        <v>1</v>
      </c>
      <c r="BN418" s="18"/>
      <c r="BO418" s="18">
        <v>1</v>
      </c>
      <c r="BP418" s="18">
        <v>1</v>
      </c>
      <c r="BQ418" s="18">
        <v>3</v>
      </c>
      <c r="BR418" s="18">
        <v>2</v>
      </c>
      <c r="BS418" s="18">
        <v>2</v>
      </c>
      <c r="BT418" s="18"/>
      <c r="BU418" s="18"/>
      <c r="BV418" s="18"/>
      <c r="BW418" s="18"/>
      <c r="BX418" s="18"/>
      <c r="BY418" s="19" t="e">
        <f>(BX418-BW418)/BW418</f>
        <v>#DIV/0!</v>
      </c>
    </row>
    <row r="419" spans="1:77" x14ac:dyDescent="0.35">
      <c r="A419" s="18" t="s">
        <v>10944</v>
      </c>
      <c r="B419" s="18"/>
      <c r="C419" s="18"/>
      <c r="D419" s="18"/>
      <c r="E419" s="18">
        <v>1</v>
      </c>
      <c r="F419" s="18"/>
      <c r="G419" s="18">
        <v>1</v>
      </c>
      <c r="H419" s="18"/>
      <c r="I419" s="18"/>
      <c r="J419" s="18"/>
      <c r="K419" s="18"/>
      <c r="L419" s="18"/>
      <c r="M419" s="18"/>
      <c r="N419" s="18">
        <v>1</v>
      </c>
      <c r="O419" s="18">
        <v>2</v>
      </c>
      <c r="P419" s="18"/>
      <c r="Q419" s="18">
        <v>1</v>
      </c>
      <c r="R419" s="18"/>
      <c r="S419" s="18"/>
      <c r="T419" s="18">
        <v>1</v>
      </c>
      <c r="U419" s="18"/>
      <c r="V419" s="18">
        <v>1</v>
      </c>
      <c r="W419" s="18"/>
      <c r="X419" s="18">
        <v>1</v>
      </c>
      <c r="Y419" s="18"/>
      <c r="Z419" s="18"/>
      <c r="AA419" s="18"/>
      <c r="AB419" s="18"/>
      <c r="AC419" s="18"/>
      <c r="AD419" s="18">
        <v>3</v>
      </c>
      <c r="AE419" s="18"/>
      <c r="AF419" s="18"/>
      <c r="AG419" s="18"/>
      <c r="AH419" s="18"/>
      <c r="AI419" s="18">
        <v>2</v>
      </c>
      <c r="AJ419" s="18"/>
      <c r="AK419" s="18"/>
      <c r="AL419" s="18"/>
      <c r="AM419" s="18"/>
      <c r="AN419" s="18">
        <v>1</v>
      </c>
      <c r="AO419" s="18"/>
      <c r="AP419" s="18">
        <v>1</v>
      </c>
      <c r="AQ419" s="18">
        <v>2</v>
      </c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>
        <v>1</v>
      </c>
      <c r="BD419" s="18"/>
      <c r="BE419" s="18"/>
      <c r="BF419" s="18"/>
      <c r="BG419" s="18">
        <v>1</v>
      </c>
      <c r="BH419" s="18"/>
      <c r="BI419" s="18">
        <v>2</v>
      </c>
      <c r="BJ419" s="18">
        <v>1</v>
      </c>
      <c r="BK419" s="18"/>
      <c r="BL419" s="18"/>
      <c r="BM419" s="18">
        <v>1</v>
      </c>
      <c r="BN419" s="18"/>
      <c r="BO419" s="18"/>
      <c r="BP419" s="18"/>
      <c r="BQ419" s="18">
        <v>2</v>
      </c>
      <c r="BR419" s="18"/>
      <c r="BS419" s="18">
        <v>2</v>
      </c>
      <c r="BT419" s="18"/>
      <c r="BU419" s="18"/>
      <c r="BV419" s="18"/>
      <c r="BW419" s="18"/>
      <c r="BX419" s="18"/>
      <c r="BY419" s="19" t="e">
        <f>(BX419-BW419)/BW419</f>
        <v>#DIV/0!</v>
      </c>
    </row>
    <row r="420" spans="1:77" x14ac:dyDescent="0.35">
      <c r="A420" s="18" t="s">
        <v>122</v>
      </c>
      <c r="B420" s="18">
        <v>1</v>
      </c>
      <c r="C420" s="18"/>
      <c r="D420" s="18">
        <v>2</v>
      </c>
      <c r="E420" s="18">
        <v>1</v>
      </c>
      <c r="F420" s="18"/>
      <c r="G420" s="18">
        <v>1</v>
      </c>
      <c r="H420" s="18">
        <v>1</v>
      </c>
      <c r="I420" s="18"/>
      <c r="J420" s="18">
        <v>1</v>
      </c>
      <c r="K420" s="18">
        <v>1</v>
      </c>
      <c r="L420" s="18"/>
      <c r="M420" s="18"/>
      <c r="N420" s="18"/>
      <c r="O420" s="18">
        <v>1</v>
      </c>
      <c r="P420" s="18">
        <v>1</v>
      </c>
      <c r="Q420" s="18">
        <v>2</v>
      </c>
      <c r="R420" s="18">
        <v>2</v>
      </c>
      <c r="S420" s="18"/>
      <c r="T420" s="18">
        <v>2</v>
      </c>
      <c r="U420" s="18">
        <v>3</v>
      </c>
      <c r="V420" s="18">
        <v>5</v>
      </c>
      <c r="W420" s="18">
        <v>3</v>
      </c>
      <c r="X420" s="18">
        <v>1</v>
      </c>
      <c r="Y420" s="18">
        <v>1</v>
      </c>
      <c r="Z420" s="18"/>
      <c r="AA420" s="18">
        <v>4</v>
      </c>
      <c r="AB420" s="18">
        <v>1</v>
      </c>
      <c r="AC420" s="18"/>
      <c r="AD420" s="18"/>
      <c r="AE420" s="18">
        <v>1</v>
      </c>
      <c r="AF420" s="18">
        <v>4</v>
      </c>
      <c r="AG420" s="18"/>
      <c r="AH420" s="18">
        <v>2</v>
      </c>
      <c r="AI420" s="18">
        <v>1</v>
      </c>
      <c r="AJ420" s="18">
        <v>1</v>
      </c>
      <c r="AK420" s="18">
        <v>1</v>
      </c>
      <c r="AL420" s="18"/>
      <c r="AM420" s="18"/>
      <c r="AN420" s="18"/>
      <c r="AO420" s="18"/>
      <c r="AP420" s="18"/>
      <c r="AQ420" s="18"/>
      <c r="AR420" s="18"/>
      <c r="AS420" s="18">
        <v>1</v>
      </c>
      <c r="AT420" s="18"/>
      <c r="AU420" s="18">
        <v>2</v>
      </c>
      <c r="AV420" s="18">
        <v>2</v>
      </c>
      <c r="AW420" s="18">
        <v>2</v>
      </c>
      <c r="AX420" s="18"/>
      <c r="AY420" s="18">
        <v>3</v>
      </c>
      <c r="AZ420" s="18"/>
      <c r="BA420" s="18"/>
      <c r="BB420" s="18">
        <v>3</v>
      </c>
      <c r="BC420" s="18"/>
      <c r="BD420" s="18"/>
      <c r="BE420" s="18"/>
      <c r="BF420" s="18">
        <v>1</v>
      </c>
      <c r="BG420" s="18">
        <v>1</v>
      </c>
      <c r="BH420" s="18"/>
      <c r="BI420" s="18">
        <v>1</v>
      </c>
      <c r="BJ420" s="18">
        <v>1</v>
      </c>
      <c r="BK420" s="18"/>
      <c r="BL420" s="18"/>
      <c r="BM420" s="18">
        <v>2</v>
      </c>
      <c r="BN420" s="18">
        <v>3</v>
      </c>
      <c r="BO420" s="18">
        <v>1</v>
      </c>
      <c r="BP420" s="18">
        <v>2</v>
      </c>
      <c r="BQ420" s="18">
        <v>1</v>
      </c>
      <c r="BR420" s="18"/>
      <c r="BS420" s="18">
        <v>2</v>
      </c>
      <c r="BT420" s="18"/>
      <c r="BU420" s="18"/>
      <c r="BV420" s="18"/>
      <c r="BW420" s="18"/>
      <c r="BX420" s="18"/>
      <c r="BY420" s="19" t="e">
        <f>(BX420-BW420)/BW420</f>
        <v>#DIV/0!</v>
      </c>
    </row>
    <row r="421" spans="1:77" x14ac:dyDescent="0.35">
      <c r="A421" s="18" t="s">
        <v>5744</v>
      </c>
      <c r="B421" s="18"/>
      <c r="C421" s="18"/>
      <c r="D421" s="18"/>
      <c r="E421" s="18">
        <v>1</v>
      </c>
      <c r="F421" s="18"/>
      <c r="G421" s="18">
        <v>1</v>
      </c>
      <c r="H421" s="18">
        <v>1</v>
      </c>
      <c r="I421" s="18">
        <v>1</v>
      </c>
      <c r="J421" s="18"/>
      <c r="K421" s="18">
        <v>1</v>
      </c>
      <c r="L421" s="18">
        <v>1</v>
      </c>
      <c r="M421" s="18"/>
      <c r="N421" s="18"/>
      <c r="O421" s="18">
        <v>1</v>
      </c>
      <c r="P421" s="18">
        <v>1</v>
      </c>
      <c r="Q421" s="18"/>
      <c r="R421" s="18"/>
      <c r="S421" s="18"/>
      <c r="T421" s="18"/>
      <c r="U421" s="18"/>
      <c r="V421" s="18"/>
      <c r="W421" s="18"/>
      <c r="X421" s="18"/>
      <c r="Y421" s="18">
        <v>1</v>
      </c>
      <c r="Z421" s="18"/>
      <c r="AA421" s="18"/>
      <c r="AB421" s="18"/>
      <c r="AC421" s="18"/>
      <c r="AD421" s="18"/>
      <c r="AE421" s="18"/>
      <c r="AF421" s="18"/>
      <c r="AG421" s="18"/>
      <c r="AH421" s="18">
        <v>1</v>
      </c>
      <c r="AI421" s="18"/>
      <c r="AJ421" s="18">
        <v>1</v>
      </c>
      <c r="AK421" s="18"/>
      <c r="AL421" s="18"/>
      <c r="AM421" s="18"/>
      <c r="AN421" s="18"/>
      <c r="AO421" s="18"/>
      <c r="AP421" s="18"/>
      <c r="AQ421" s="18"/>
      <c r="AR421" s="18">
        <v>1</v>
      </c>
      <c r="AS421" s="18">
        <v>1</v>
      </c>
      <c r="AT421" s="18">
        <v>1</v>
      </c>
      <c r="AU421" s="18"/>
      <c r="AV421" s="18"/>
      <c r="AW421" s="18">
        <v>1</v>
      </c>
      <c r="AX421" s="18"/>
      <c r="AY421" s="18"/>
      <c r="AZ421" s="18"/>
      <c r="BA421" s="18">
        <v>1</v>
      </c>
      <c r="BB421" s="18"/>
      <c r="BC421" s="18">
        <v>3</v>
      </c>
      <c r="BD421" s="18"/>
      <c r="BE421" s="18"/>
      <c r="BF421" s="18"/>
      <c r="BG421" s="18"/>
      <c r="BH421" s="18"/>
      <c r="BI421" s="18"/>
      <c r="BJ421" s="18">
        <v>1</v>
      </c>
      <c r="BK421" s="18">
        <v>2</v>
      </c>
      <c r="BL421" s="18"/>
      <c r="BM421" s="18"/>
      <c r="BN421" s="18"/>
      <c r="BO421" s="18"/>
      <c r="BP421" s="18">
        <v>1</v>
      </c>
      <c r="BQ421" s="18">
        <v>1</v>
      </c>
      <c r="BR421" s="18"/>
      <c r="BS421" s="18">
        <v>2</v>
      </c>
      <c r="BT421" s="18"/>
      <c r="BU421" s="18"/>
      <c r="BV421" s="18"/>
      <c r="BW421" s="18"/>
      <c r="BX421" s="18"/>
      <c r="BY421" s="19" t="e">
        <f>(BX421-BW421)/BW421</f>
        <v>#DIV/0!</v>
      </c>
    </row>
    <row r="422" spans="1:77" x14ac:dyDescent="0.35">
      <c r="A422" s="18" t="s">
        <v>3402</v>
      </c>
      <c r="B422" s="18"/>
      <c r="C422" s="18"/>
      <c r="D422" s="18"/>
      <c r="E422" s="18"/>
      <c r="F422" s="18">
        <v>2</v>
      </c>
      <c r="G422" s="18">
        <v>1</v>
      </c>
      <c r="H422" s="18">
        <v>1</v>
      </c>
      <c r="I422" s="18"/>
      <c r="J422" s="18">
        <v>1</v>
      </c>
      <c r="K422" s="18">
        <v>1</v>
      </c>
      <c r="L422" s="18"/>
      <c r="M422" s="18"/>
      <c r="N422" s="18">
        <v>1</v>
      </c>
      <c r="O422" s="18"/>
      <c r="P422" s="18">
        <v>1</v>
      </c>
      <c r="Q422" s="18"/>
      <c r="R422" s="18"/>
      <c r="S422" s="18"/>
      <c r="T422" s="18">
        <v>1</v>
      </c>
      <c r="U422" s="18">
        <v>1</v>
      </c>
      <c r="V422" s="18"/>
      <c r="W422" s="18"/>
      <c r="X422" s="18"/>
      <c r="Y422" s="18">
        <v>6</v>
      </c>
      <c r="Z422" s="18">
        <v>1</v>
      </c>
      <c r="AA422" s="18">
        <v>1</v>
      </c>
      <c r="AB422" s="18">
        <v>1</v>
      </c>
      <c r="AC422" s="18"/>
      <c r="AD422" s="18"/>
      <c r="AE422" s="18"/>
      <c r="AF422" s="18"/>
      <c r="AG422" s="18"/>
      <c r="AH422" s="18">
        <v>1</v>
      </c>
      <c r="AI422" s="18"/>
      <c r="AJ422" s="18"/>
      <c r="AK422" s="18">
        <v>2</v>
      </c>
      <c r="AL422" s="18">
        <v>1</v>
      </c>
      <c r="AM422" s="18"/>
      <c r="AN422" s="18"/>
      <c r="AO422" s="18"/>
      <c r="AP422" s="18"/>
      <c r="AQ422" s="18"/>
      <c r="AR422" s="18"/>
      <c r="AS422" s="18">
        <v>1</v>
      </c>
      <c r="AT422" s="18">
        <v>1</v>
      </c>
      <c r="AU422" s="18"/>
      <c r="AV422" s="18"/>
      <c r="AW422" s="18"/>
      <c r="AX422" s="18"/>
      <c r="AY422" s="18">
        <v>1</v>
      </c>
      <c r="AZ422" s="18">
        <v>1</v>
      </c>
      <c r="BA422" s="18">
        <v>1</v>
      </c>
      <c r="BB422" s="18">
        <v>2</v>
      </c>
      <c r="BC422" s="18">
        <v>1</v>
      </c>
      <c r="BD422" s="18">
        <v>2</v>
      </c>
      <c r="BE422" s="18"/>
      <c r="BF422" s="18">
        <v>1</v>
      </c>
      <c r="BG422" s="18">
        <v>1</v>
      </c>
      <c r="BH422" s="18">
        <v>2</v>
      </c>
      <c r="BI422" s="18"/>
      <c r="BJ422" s="18"/>
      <c r="BK422" s="18">
        <v>1</v>
      </c>
      <c r="BL422" s="18">
        <v>2</v>
      </c>
      <c r="BM422" s="18"/>
      <c r="BN422" s="18">
        <v>1</v>
      </c>
      <c r="BO422" s="18">
        <v>1</v>
      </c>
      <c r="BP422" s="18"/>
      <c r="BQ422" s="18">
        <v>1</v>
      </c>
      <c r="BR422" s="18"/>
      <c r="BS422" s="18">
        <v>2</v>
      </c>
      <c r="BT422" s="18"/>
      <c r="BU422" s="18"/>
      <c r="BV422" s="18"/>
      <c r="BW422" s="18"/>
      <c r="BX422" s="18"/>
      <c r="BY422" s="19" t="e">
        <f>(BX422-BW422)/BW422</f>
        <v>#DIV/0!</v>
      </c>
    </row>
    <row r="423" spans="1:77" x14ac:dyDescent="0.35">
      <c r="A423" s="18" t="s">
        <v>16639</v>
      </c>
      <c r="B423" s="18"/>
      <c r="C423" s="18"/>
      <c r="D423" s="18"/>
      <c r="E423" s="18"/>
      <c r="F423" s="18"/>
      <c r="G423" s="18">
        <v>1</v>
      </c>
      <c r="H423" s="18"/>
      <c r="I423" s="18"/>
      <c r="J423" s="18"/>
      <c r="K423" s="18"/>
      <c r="L423" s="18"/>
      <c r="M423" s="18"/>
      <c r="N423" s="18"/>
      <c r="O423" s="18"/>
      <c r="P423" s="18">
        <v>1</v>
      </c>
      <c r="Q423" s="18"/>
      <c r="R423" s="18"/>
      <c r="S423" s="18"/>
      <c r="T423" s="18"/>
      <c r="U423" s="18"/>
      <c r="V423" s="18"/>
      <c r="W423" s="18"/>
      <c r="X423" s="18"/>
      <c r="Y423" s="18"/>
      <c r="Z423" s="18">
        <v>1</v>
      </c>
      <c r="AA423" s="18"/>
      <c r="AB423" s="18"/>
      <c r="AC423" s="18">
        <v>2</v>
      </c>
      <c r="AD423" s="18">
        <v>1</v>
      </c>
      <c r="AE423" s="18">
        <v>3</v>
      </c>
      <c r="AF423" s="18">
        <v>1</v>
      </c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>
        <v>1</v>
      </c>
      <c r="AS423" s="18"/>
      <c r="AT423" s="18"/>
      <c r="AU423" s="18"/>
      <c r="AV423" s="18">
        <v>2</v>
      </c>
      <c r="AW423" s="18">
        <v>1</v>
      </c>
      <c r="AX423" s="18">
        <v>1</v>
      </c>
      <c r="AY423" s="18">
        <v>1</v>
      </c>
      <c r="AZ423" s="18"/>
      <c r="BA423" s="18"/>
      <c r="BB423" s="18">
        <v>1</v>
      </c>
      <c r="BC423" s="18"/>
      <c r="BD423" s="18"/>
      <c r="BE423" s="18"/>
      <c r="BF423" s="18"/>
      <c r="BG423" s="18"/>
      <c r="BH423" s="18"/>
      <c r="BI423" s="18"/>
      <c r="BJ423" s="18">
        <v>1</v>
      </c>
      <c r="BK423" s="18"/>
      <c r="BL423" s="18">
        <v>1</v>
      </c>
      <c r="BM423" s="18"/>
      <c r="BN423" s="18">
        <v>1</v>
      </c>
      <c r="BO423" s="18"/>
      <c r="BP423" s="18"/>
      <c r="BQ423" s="18">
        <v>1</v>
      </c>
      <c r="BR423" s="18"/>
      <c r="BS423" s="18">
        <v>2</v>
      </c>
      <c r="BT423" s="18"/>
      <c r="BU423" s="18"/>
      <c r="BV423" s="18"/>
      <c r="BW423" s="18"/>
      <c r="BX423" s="18"/>
      <c r="BY423" s="19" t="e">
        <f>(BX423-BW423)/BW423</f>
        <v>#DIV/0!</v>
      </c>
    </row>
    <row r="424" spans="1:77" x14ac:dyDescent="0.35">
      <c r="A424" s="18" t="s">
        <v>23338</v>
      </c>
      <c r="B424" s="18">
        <v>3</v>
      </c>
      <c r="C424" s="18">
        <v>2</v>
      </c>
      <c r="D424" s="18">
        <v>3</v>
      </c>
      <c r="E424" s="18">
        <v>1</v>
      </c>
      <c r="F424" s="18"/>
      <c r="G424" s="18">
        <v>2</v>
      </c>
      <c r="H424" s="18">
        <v>1</v>
      </c>
      <c r="I424" s="18">
        <v>1</v>
      </c>
      <c r="J424" s="18">
        <v>1</v>
      </c>
      <c r="K424" s="18">
        <v>2</v>
      </c>
      <c r="L424" s="18">
        <v>4</v>
      </c>
      <c r="M424" s="18">
        <v>2</v>
      </c>
      <c r="N424" s="18"/>
      <c r="O424" s="18">
        <v>1</v>
      </c>
      <c r="P424" s="18"/>
      <c r="Q424" s="18">
        <v>2</v>
      </c>
      <c r="R424" s="18">
        <v>1</v>
      </c>
      <c r="S424" s="18"/>
      <c r="T424" s="18">
        <v>1</v>
      </c>
      <c r="U424" s="18"/>
      <c r="V424" s="18">
        <v>1</v>
      </c>
      <c r="W424" s="18">
        <v>2</v>
      </c>
      <c r="X424" s="18"/>
      <c r="Y424" s="18">
        <v>1</v>
      </c>
      <c r="Z424" s="18"/>
      <c r="AA424" s="18">
        <v>1</v>
      </c>
      <c r="AB424" s="18"/>
      <c r="AC424" s="18">
        <v>2</v>
      </c>
      <c r="AD424" s="18">
        <v>3</v>
      </c>
      <c r="AE424" s="18"/>
      <c r="AF424" s="18">
        <v>2</v>
      </c>
      <c r="AG424" s="18">
        <v>1</v>
      </c>
      <c r="AH424" s="18">
        <v>2</v>
      </c>
      <c r="AI424" s="18"/>
      <c r="AJ424" s="18">
        <v>2</v>
      </c>
      <c r="AK424" s="18">
        <v>5</v>
      </c>
      <c r="AL424" s="18">
        <v>2</v>
      </c>
      <c r="AM424" s="18"/>
      <c r="AN424" s="18">
        <v>2</v>
      </c>
      <c r="AO424" s="18"/>
      <c r="AP424" s="18"/>
      <c r="AQ424" s="18">
        <v>2</v>
      </c>
      <c r="AR424" s="18">
        <v>2</v>
      </c>
      <c r="AS424" s="18">
        <v>1</v>
      </c>
      <c r="AT424" s="18">
        <v>1</v>
      </c>
      <c r="AU424" s="18"/>
      <c r="AV424" s="18"/>
      <c r="AW424" s="18"/>
      <c r="AX424" s="18"/>
      <c r="AY424" s="18">
        <v>2</v>
      </c>
      <c r="AZ424" s="18">
        <v>2</v>
      </c>
      <c r="BA424" s="18">
        <v>1</v>
      </c>
      <c r="BB424" s="18">
        <v>3</v>
      </c>
      <c r="BC424" s="18"/>
      <c r="BD424" s="18"/>
      <c r="BE424" s="18">
        <v>1</v>
      </c>
      <c r="BF424" s="18">
        <v>1</v>
      </c>
      <c r="BG424" s="18">
        <v>1</v>
      </c>
      <c r="BH424" s="18"/>
      <c r="BI424" s="18">
        <v>1</v>
      </c>
      <c r="BJ424" s="18">
        <v>1</v>
      </c>
      <c r="BK424" s="18"/>
      <c r="BL424" s="18">
        <v>1</v>
      </c>
      <c r="BM424" s="18">
        <v>1</v>
      </c>
      <c r="BN424" s="18">
        <v>1</v>
      </c>
      <c r="BO424" s="18"/>
      <c r="BP424" s="18">
        <v>1</v>
      </c>
      <c r="BQ424" s="18"/>
      <c r="BR424" s="18"/>
      <c r="BS424" s="18">
        <v>2</v>
      </c>
      <c r="BT424" s="18"/>
      <c r="BU424" s="18"/>
      <c r="BV424" s="18"/>
      <c r="BW424" s="18"/>
      <c r="BX424" s="18"/>
      <c r="BY424" s="19" t="e">
        <f>(BX424-BW424)/BW424</f>
        <v>#DIV/0!</v>
      </c>
    </row>
    <row r="425" spans="1:77" x14ac:dyDescent="0.35">
      <c r="A425" s="18" t="s">
        <v>1461</v>
      </c>
      <c r="B425" s="18">
        <v>1</v>
      </c>
      <c r="C425" s="18">
        <v>18</v>
      </c>
      <c r="D425" s="18">
        <v>7</v>
      </c>
      <c r="E425" s="18"/>
      <c r="F425" s="18">
        <v>3</v>
      </c>
      <c r="G425" s="18">
        <v>2</v>
      </c>
      <c r="H425" s="18">
        <v>1</v>
      </c>
      <c r="I425" s="18">
        <v>1</v>
      </c>
      <c r="J425" s="18">
        <v>1</v>
      </c>
      <c r="K425" s="18"/>
      <c r="L425" s="18">
        <v>2</v>
      </c>
      <c r="M425" s="18">
        <v>1</v>
      </c>
      <c r="N425" s="18">
        <v>1</v>
      </c>
      <c r="O425" s="18"/>
      <c r="P425" s="18">
        <v>2</v>
      </c>
      <c r="Q425" s="18">
        <v>4</v>
      </c>
      <c r="R425" s="18"/>
      <c r="S425" s="18">
        <v>1</v>
      </c>
      <c r="T425" s="18">
        <v>1</v>
      </c>
      <c r="U425" s="18">
        <v>2</v>
      </c>
      <c r="V425" s="18">
        <v>1</v>
      </c>
      <c r="W425" s="18">
        <v>2</v>
      </c>
      <c r="X425" s="18">
        <v>1</v>
      </c>
      <c r="Y425" s="18">
        <v>2</v>
      </c>
      <c r="Z425" s="18">
        <v>1</v>
      </c>
      <c r="AA425" s="18">
        <v>1</v>
      </c>
      <c r="AB425" s="18"/>
      <c r="AC425" s="18"/>
      <c r="AD425" s="18"/>
      <c r="AE425" s="18"/>
      <c r="AF425" s="18">
        <v>2</v>
      </c>
      <c r="AG425" s="18">
        <v>1</v>
      </c>
      <c r="AH425" s="18">
        <v>5</v>
      </c>
      <c r="AI425" s="18">
        <v>3</v>
      </c>
      <c r="AJ425" s="18">
        <v>2</v>
      </c>
      <c r="AK425" s="18">
        <v>3</v>
      </c>
      <c r="AL425" s="18">
        <v>1</v>
      </c>
      <c r="AM425" s="18">
        <v>3</v>
      </c>
      <c r="AN425" s="18">
        <v>1</v>
      </c>
      <c r="AO425" s="18"/>
      <c r="AP425" s="18">
        <v>3</v>
      </c>
      <c r="AQ425" s="18">
        <v>3</v>
      </c>
      <c r="AR425" s="18">
        <v>4</v>
      </c>
      <c r="AS425" s="18">
        <v>2</v>
      </c>
      <c r="AT425" s="18">
        <v>1</v>
      </c>
      <c r="AU425" s="18"/>
      <c r="AV425" s="18">
        <v>1</v>
      </c>
      <c r="AW425" s="18">
        <v>1</v>
      </c>
      <c r="AX425" s="18">
        <v>1</v>
      </c>
      <c r="AY425" s="18">
        <v>2</v>
      </c>
      <c r="AZ425" s="18">
        <v>1</v>
      </c>
      <c r="BA425" s="18">
        <v>1</v>
      </c>
      <c r="BB425" s="18">
        <v>1</v>
      </c>
      <c r="BC425" s="18">
        <v>4</v>
      </c>
      <c r="BD425" s="18"/>
      <c r="BE425" s="18"/>
      <c r="BF425" s="18">
        <v>2</v>
      </c>
      <c r="BG425" s="18">
        <v>1</v>
      </c>
      <c r="BH425" s="18">
        <v>2</v>
      </c>
      <c r="BI425" s="18"/>
      <c r="BJ425" s="18"/>
      <c r="BK425" s="18"/>
      <c r="BL425" s="18"/>
      <c r="BM425" s="18"/>
      <c r="BN425" s="18"/>
      <c r="BO425" s="18">
        <v>2</v>
      </c>
      <c r="BP425" s="18">
        <v>1</v>
      </c>
      <c r="BQ425" s="18">
        <v>1</v>
      </c>
      <c r="BR425" s="18">
        <v>2</v>
      </c>
      <c r="BS425" s="18">
        <v>1</v>
      </c>
      <c r="BT425" s="18"/>
      <c r="BU425" s="18"/>
      <c r="BV425" s="18"/>
      <c r="BW425" s="18"/>
      <c r="BX425" s="18"/>
      <c r="BY425" s="19" t="e">
        <f>(BX425-BW425)/BW425</f>
        <v>#DIV/0!</v>
      </c>
    </row>
    <row r="426" spans="1:77" x14ac:dyDescent="0.35">
      <c r="A426" s="18" t="s">
        <v>9236</v>
      </c>
      <c r="B426" s="18"/>
      <c r="C426" s="18">
        <v>1</v>
      </c>
      <c r="D426" s="18"/>
      <c r="E426" s="18">
        <v>1</v>
      </c>
      <c r="F426" s="18">
        <v>1</v>
      </c>
      <c r="G426" s="18">
        <v>3</v>
      </c>
      <c r="H426" s="18">
        <v>2</v>
      </c>
      <c r="I426" s="18"/>
      <c r="J426" s="18">
        <v>1</v>
      </c>
      <c r="K426" s="18">
        <v>1</v>
      </c>
      <c r="L426" s="18"/>
      <c r="M426" s="18">
        <v>1</v>
      </c>
      <c r="N426" s="18">
        <v>2</v>
      </c>
      <c r="O426" s="18">
        <v>1</v>
      </c>
      <c r="P426" s="18"/>
      <c r="Q426" s="18">
        <v>1</v>
      </c>
      <c r="R426" s="18"/>
      <c r="S426" s="18">
        <v>4</v>
      </c>
      <c r="T426" s="18">
        <v>1</v>
      </c>
      <c r="U426" s="18">
        <v>2</v>
      </c>
      <c r="V426" s="18">
        <v>3</v>
      </c>
      <c r="W426" s="18">
        <v>2</v>
      </c>
      <c r="X426" s="18">
        <v>1</v>
      </c>
      <c r="Y426" s="18">
        <v>1</v>
      </c>
      <c r="Z426" s="18"/>
      <c r="AA426" s="18"/>
      <c r="AB426" s="18"/>
      <c r="AC426" s="18"/>
      <c r="AD426" s="18">
        <v>1</v>
      </c>
      <c r="AE426" s="18">
        <v>1</v>
      </c>
      <c r="AF426" s="18"/>
      <c r="AG426" s="18"/>
      <c r="AH426" s="18">
        <v>2</v>
      </c>
      <c r="AI426" s="18">
        <v>1</v>
      </c>
      <c r="AJ426" s="18"/>
      <c r="AK426" s="18">
        <v>1</v>
      </c>
      <c r="AL426" s="18">
        <v>1</v>
      </c>
      <c r="AM426" s="18"/>
      <c r="AN426" s="18"/>
      <c r="AO426" s="18"/>
      <c r="AP426" s="18">
        <v>3</v>
      </c>
      <c r="AQ426" s="18"/>
      <c r="AR426" s="18">
        <v>12</v>
      </c>
      <c r="AS426" s="18"/>
      <c r="AT426" s="18">
        <v>1</v>
      </c>
      <c r="AU426" s="18"/>
      <c r="AV426" s="18"/>
      <c r="AW426" s="18">
        <v>1</v>
      </c>
      <c r="AX426" s="18"/>
      <c r="AY426" s="18"/>
      <c r="AZ426" s="18"/>
      <c r="BA426" s="18">
        <v>1</v>
      </c>
      <c r="BB426" s="18">
        <v>2</v>
      </c>
      <c r="BC426" s="18"/>
      <c r="BD426" s="18">
        <v>4</v>
      </c>
      <c r="BE426" s="18"/>
      <c r="BF426" s="18"/>
      <c r="BG426" s="18">
        <v>1</v>
      </c>
      <c r="BH426" s="18"/>
      <c r="BI426" s="18"/>
      <c r="BJ426" s="18">
        <v>1</v>
      </c>
      <c r="BK426" s="18">
        <v>1</v>
      </c>
      <c r="BL426" s="18"/>
      <c r="BM426" s="18"/>
      <c r="BN426" s="18">
        <v>1</v>
      </c>
      <c r="BO426" s="18">
        <v>2</v>
      </c>
      <c r="BP426" s="18"/>
      <c r="BQ426" s="18">
        <v>1</v>
      </c>
      <c r="BR426" s="18">
        <v>1</v>
      </c>
      <c r="BS426" s="18">
        <v>1</v>
      </c>
      <c r="BT426" s="18"/>
      <c r="BU426" s="18"/>
      <c r="BV426" s="18"/>
      <c r="BW426" s="18"/>
      <c r="BX426" s="18"/>
      <c r="BY426" s="19" t="e">
        <f>(BX426-BW426)/BW426</f>
        <v>#DIV/0!</v>
      </c>
    </row>
    <row r="427" spans="1:77" x14ac:dyDescent="0.35">
      <c r="A427" s="18" t="s">
        <v>27650</v>
      </c>
      <c r="B427" s="18">
        <v>3</v>
      </c>
      <c r="C427" s="18">
        <v>3</v>
      </c>
      <c r="D427" s="18">
        <v>4</v>
      </c>
      <c r="E427" s="18">
        <v>1</v>
      </c>
      <c r="F427" s="18">
        <v>2</v>
      </c>
      <c r="G427" s="18">
        <v>2</v>
      </c>
      <c r="H427" s="18">
        <v>2</v>
      </c>
      <c r="I427" s="18">
        <v>3</v>
      </c>
      <c r="J427" s="18"/>
      <c r="K427" s="18"/>
      <c r="L427" s="18">
        <v>2</v>
      </c>
      <c r="M427" s="18">
        <v>1</v>
      </c>
      <c r="N427" s="18"/>
      <c r="O427" s="18"/>
      <c r="P427" s="18"/>
      <c r="Q427" s="18">
        <v>2</v>
      </c>
      <c r="R427" s="18">
        <v>1</v>
      </c>
      <c r="S427" s="18"/>
      <c r="T427" s="18">
        <v>1</v>
      </c>
      <c r="U427" s="18">
        <v>2</v>
      </c>
      <c r="V427" s="18"/>
      <c r="W427" s="18"/>
      <c r="X427" s="18"/>
      <c r="Y427" s="18"/>
      <c r="Z427" s="18"/>
      <c r="AA427" s="18"/>
      <c r="AB427" s="18"/>
      <c r="AC427" s="18"/>
      <c r="AD427" s="18">
        <v>1</v>
      </c>
      <c r="AE427" s="18">
        <v>1</v>
      </c>
      <c r="AF427" s="18"/>
      <c r="AG427" s="18">
        <v>1</v>
      </c>
      <c r="AH427" s="18"/>
      <c r="AI427" s="18"/>
      <c r="AJ427" s="18"/>
      <c r="AK427" s="18"/>
      <c r="AL427" s="18"/>
      <c r="AM427" s="18"/>
      <c r="AN427" s="18">
        <v>3</v>
      </c>
      <c r="AO427" s="18"/>
      <c r="AP427" s="18"/>
      <c r="AQ427" s="18">
        <v>2</v>
      </c>
      <c r="AR427" s="18"/>
      <c r="AS427" s="18"/>
      <c r="AT427" s="18">
        <v>1</v>
      </c>
      <c r="AU427" s="18">
        <v>1</v>
      </c>
      <c r="AV427" s="18"/>
      <c r="AW427" s="18"/>
      <c r="AX427" s="18"/>
      <c r="AY427" s="18"/>
      <c r="AZ427" s="18"/>
      <c r="BA427" s="18"/>
      <c r="BB427" s="18"/>
      <c r="BC427" s="18"/>
      <c r="BD427" s="18">
        <v>1</v>
      </c>
      <c r="BE427" s="18">
        <v>1</v>
      </c>
      <c r="BF427" s="18"/>
      <c r="BG427" s="18"/>
      <c r="BH427" s="18"/>
      <c r="BI427" s="18"/>
      <c r="BJ427" s="18"/>
      <c r="BK427" s="18"/>
      <c r="BL427" s="18">
        <v>1</v>
      </c>
      <c r="BM427" s="18"/>
      <c r="BN427" s="18"/>
      <c r="BO427" s="18"/>
      <c r="BP427" s="18"/>
      <c r="BQ427" s="18">
        <v>2</v>
      </c>
      <c r="BR427" s="18"/>
      <c r="BS427" s="18">
        <v>1</v>
      </c>
      <c r="BT427" s="18"/>
      <c r="BU427" s="18"/>
      <c r="BV427" s="18"/>
      <c r="BW427" s="18"/>
      <c r="BX427" s="18"/>
      <c r="BY427" s="19" t="e">
        <f>(BX427-BW427)/BW427</f>
        <v>#DIV/0!</v>
      </c>
    </row>
    <row r="428" spans="1:77" x14ac:dyDescent="0.35">
      <c r="A428" s="18" t="s">
        <v>27651</v>
      </c>
      <c r="B428" s="18"/>
      <c r="C428" s="18"/>
      <c r="D428" s="18"/>
      <c r="E428" s="18"/>
      <c r="F428" s="18"/>
      <c r="G428" s="18">
        <v>1</v>
      </c>
      <c r="H428" s="18">
        <v>1</v>
      </c>
      <c r="I428" s="18"/>
      <c r="J428" s="18"/>
      <c r="K428" s="18">
        <v>1</v>
      </c>
      <c r="L428" s="18"/>
      <c r="M428" s="18"/>
      <c r="N428" s="18"/>
      <c r="O428" s="18"/>
      <c r="P428" s="18"/>
      <c r="Q428" s="18">
        <v>1</v>
      </c>
      <c r="R428" s="18">
        <v>1</v>
      </c>
      <c r="S428" s="18"/>
      <c r="T428" s="18"/>
      <c r="U428" s="18"/>
      <c r="V428" s="18"/>
      <c r="W428" s="18"/>
      <c r="X428" s="18"/>
      <c r="Y428" s="18"/>
      <c r="Z428" s="18"/>
      <c r="AA428" s="18"/>
      <c r="AB428" s="18">
        <v>1</v>
      </c>
      <c r="AC428" s="18"/>
      <c r="AD428" s="18"/>
      <c r="AE428" s="18"/>
      <c r="AF428" s="18">
        <v>1</v>
      </c>
      <c r="AG428" s="18">
        <v>1</v>
      </c>
      <c r="AH428" s="18">
        <v>1</v>
      </c>
      <c r="AI428" s="18"/>
      <c r="AJ428" s="18"/>
      <c r="AK428" s="18"/>
      <c r="AL428" s="18"/>
      <c r="AM428" s="18"/>
      <c r="AN428" s="18"/>
      <c r="AO428" s="18"/>
      <c r="AP428" s="18"/>
      <c r="AQ428" s="18"/>
      <c r="AR428" s="18">
        <v>1</v>
      </c>
      <c r="AS428" s="18"/>
      <c r="AT428" s="18">
        <v>1</v>
      </c>
      <c r="AU428" s="18"/>
      <c r="AV428" s="18"/>
      <c r="AW428" s="18">
        <v>1</v>
      </c>
      <c r="AX428" s="18">
        <v>1</v>
      </c>
      <c r="AY428" s="18">
        <v>1</v>
      </c>
      <c r="AZ428" s="18"/>
      <c r="BA428" s="18">
        <v>1</v>
      </c>
      <c r="BB428" s="18"/>
      <c r="BC428" s="18"/>
      <c r="BD428" s="18"/>
      <c r="BE428" s="18">
        <v>1</v>
      </c>
      <c r="BF428" s="18">
        <v>2</v>
      </c>
      <c r="BG428" s="18"/>
      <c r="BH428" s="18"/>
      <c r="BI428" s="18">
        <v>1</v>
      </c>
      <c r="BJ428" s="18"/>
      <c r="BK428" s="18">
        <v>1</v>
      </c>
      <c r="BL428" s="18"/>
      <c r="BM428" s="18"/>
      <c r="BN428" s="18"/>
      <c r="BO428" s="18"/>
      <c r="BP428" s="18">
        <v>1</v>
      </c>
      <c r="BQ428" s="18"/>
      <c r="BR428" s="18"/>
      <c r="BS428" s="18">
        <v>1</v>
      </c>
      <c r="BT428" s="18"/>
      <c r="BU428" s="18"/>
      <c r="BV428" s="18"/>
      <c r="BW428" s="18"/>
      <c r="BX428" s="18"/>
      <c r="BY428" s="19" t="e">
        <f>(BX428-BW428)/BW428</f>
        <v>#DIV/0!</v>
      </c>
    </row>
    <row r="429" spans="1:77" x14ac:dyDescent="0.35">
      <c r="A429" s="18" t="s">
        <v>1791</v>
      </c>
      <c r="B429" s="18">
        <v>1</v>
      </c>
      <c r="C429" s="18"/>
      <c r="D429" s="18">
        <v>1</v>
      </c>
      <c r="E429" s="18">
        <v>1</v>
      </c>
      <c r="F429" s="18">
        <v>5</v>
      </c>
      <c r="G429" s="18">
        <v>2</v>
      </c>
      <c r="H429" s="18"/>
      <c r="I429" s="18"/>
      <c r="J429" s="18">
        <v>2</v>
      </c>
      <c r="K429" s="18"/>
      <c r="L429" s="18"/>
      <c r="M429" s="18">
        <v>1</v>
      </c>
      <c r="N429" s="18"/>
      <c r="O429" s="18"/>
      <c r="P429" s="18"/>
      <c r="Q429" s="18"/>
      <c r="R429" s="18">
        <v>1</v>
      </c>
      <c r="S429" s="18">
        <v>1</v>
      </c>
      <c r="T429" s="18">
        <v>3</v>
      </c>
      <c r="U429" s="18"/>
      <c r="V429" s="18"/>
      <c r="W429" s="18"/>
      <c r="X429" s="18">
        <v>1</v>
      </c>
      <c r="Y429" s="18"/>
      <c r="Z429" s="18">
        <v>3</v>
      </c>
      <c r="AA429" s="18"/>
      <c r="AB429" s="18"/>
      <c r="AC429" s="18"/>
      <c r="AD429" s="18"/>
      <c r="AE429" s="18"/>
      <c r="AF429" s="18"/>
      <c r="AG429" s="18">
        <v>1</v>
      </c>
      <c r="AH429" s="18"/>
      <c r="AI429" s="18"/>
      <c r="AJ429" s="18">
        <v>2</v>
      </c>
      <c r="AK429" s="18"/>
      <c r="AL429" s="18"/>
      <c r="AM429" s="18"/>
      <c r="AN429" s="18">
        <v>1</v>
      </c>
      <c r="AO429" s="18">
        <v>2</v>
      </c>
      <c r="AP429" s="18">
        <v>1</v>
      </c>
      <c r="AQ429" s="18">
        <v>1</v>
      </c>
      <c r="AR429" s="18"/>
      <c r="AS429" s="18">
        <v>4</v>
      </c>
      <c r="AT429" s="18">
        <v>3</v>
      </c>
      <c r="AU429" s="18"/>
      <c r="AV429" s="18">
        <v>1</v>
      </c>
      <c r="AW429" s="18"/>
      <c r="AX429" s="18">
        <v>1</v>
      </c>
      <c r="AY429" s="18">
        <v>1</v>
      </c>
      <c r="AZ429" s="18">
        <v>3</v>
      </c>
      <c r="BA429" s="18">
        <v>1</v>
      </c>
      <c r="BB429" s="18">
        <v>2</v>
      </c>
      <c r="BC429" s="18">
        <v>3</v>
      </c>
      <c r="BD429" s="18">
        <v>2</v>
      </c>
      <c r="BE429" s="18"/>
      <c r="BF429" s="18">
        <v>1</v>
      </c>
      <c r="BG429" s="18">
        <v>1</v>
      </c>
      <c r="BH429" s="18">
        <v>1</v>
      </c>
      <c r="BI429" s="18"/>
      <c r="BJ429" s="18">
        <v>1</v>
      </c>
      <c r="BK429" s="18"/>
      <c r="BL429" s="18"/>
      <c r="BM429" s="18">
        <v>1</v>
      </c>
      <c r="BN429" s="18">
        <v>1</v>
      </c>
      <c r="BO429" s="18"/>
      <c r="BP429" s="18"/>
      <c r="BQ429" s="18"/>
      <c r="BR429" s="18"/>
      <c r="BS429" s="18">
        <v>1</v>
      </c>
      <c r="BT429" s="18"/>
      <c r="BU429" s="18"/>
      <c r="BV429" s="18"/>
      <c r="BW429" s="18"/>
      <c r="BX429" s="18"/>
      <c r="BY429" s="19" t="e">
        <f>(BX429-BW429)/BW429</f>
        <v>#DIV/0!</v>
      </c>
    </row>
    <row r="430" spans="1:77" x14ac:dyDescent="0.35">
      <c r="A430" s="18" t="s">
        <v>4631</v>
      </c>
      <c r="B430" s="18">
        <v>2</v>
      </c>
      <c r="C430" s="18">
        <v>4</v>
      </c>
      <c r="D430" s="18">
        <v>2</v>
      </c>
      <c r="E430" s="18">
        <v>1</v>
      </c>
      <c r="F430" s="18"/>
      <c r="G430" s="18">
        <v>2</v>
      </c>
      <c r="H430" s="18">
        <v>2</v>
      </c>
      <c r="I430" s="18"/>
      <c r="J430" s="18">
        <v>2</v>
      </c>
      <c r="K430" s="18"/>
      <c r="L430" s="18">
        <v>1</v>
      </c>
      <c r="M430" s="18">
        <v>1</v>
      </c>
      <c r="N430" s="18"/>
      <c r="O430" s="18">
        <v>1</v>
      </c>
      <c r="P430" s="18">
        <v>2</v>
      </c>
      <c r="Q430" s="18">
        <v>2</v>
      </c>
      <c r="R430" s="18">
        <v>1</v>
      </c>
      <c r="S430" s="18"/>
      <c r="T430" s="18"/>
      <c r="U430" s="18">
        <v>1</v>
      </c>
      <c r="V430" s="18"/>
      <c r="W430" s="18"/>
      <c r="X430" s="18"/>
      <c r="Y430" s="18"/>
      <c r="Z430" s="18">
        <v>3</v>
      </c>
      <c r="AA430" s="18">
        <v>1</v>
      </c>
      <c r="AB430" s="18">
        <v>3</v>
      </c>
      <c r="AC430" s="18"/>
      <c r="AD430" s="18">
        <v>2</v>
      </c>
      <c r="AE430" s="18">
        <v>1</v>
      </c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>
        <v>2</v>
      </c>
      <c r="AR430" s="18">
        <v>1</v>
      </c>
      <c r="AS430" s="18"/>
      <c r="AT430" s="18">
        <v>1</v>
      </c>
      <c r="AU430" s="18"/>
      <c r="AV430" s="18"/>
      <c r="AW430" s="18"/>
      <c r="AX430" s="18"/>
      <c r="AY430" s="18"/>
      <c r="AZ430" s="18"/>
      <c r="BA430" s="18"/>
      <c r="BB430" s="18">
        <v>1</v>
      </c>
      <c r="BC430" s="18">
        <v>1</v>
      </c>
      <c r="BD430" s="18">
        <v>1</v>
      </c>
      <c r="BE430" s="18"/>
      <c r="BF430" s="18">
        <v>2</v>
      </c>
      <c r="BG430" s="18"/>
      <c r="BH430" s="18"/>
      <c r="BI430" s="18"/>
      <c r="BJ430" s="18"/>
      <c r="BK430" s="18"/>
      <c r="BL430" s="18">
        <v>1</v>
      </c>
      <c r="BM430" s="18"/>
      <c r="BN430" s="18">
        <v>1</v>
      </c>
      <c r="BO430" s="18"/>
      <c r="BP430" s="18"/>
      <c r="BQ430" s="18"/>
      <c r="BR430" s="18"/>
      <c r="BS430" s="18">
        <v>1</v>
      </c>
      <c r="BT430" s="18"/>
      <c r="BU430" s="18"/>
      <c r="BV430" s="18"/>
      <c r="BW430" s="18"/>
      <c r="BX430" s="18"/>
      <c r="BY430" s="19" t="e">
        <f>(BX430-BW430)/BW430</f>
        <v>#DIV/0!</v>
      </c>
    </row>
    <row r="431" spans="1:77" x14ac:dyDescent="0.35">
      <c r="A431" s="18" t="s">
        <v>7276</v>
      </c>
      <c r="B431" s="18"/>
      <c r="C431" s="18"/>
      <c r="D431" s="18"/>
      <c r="E431" s="18">
        <v>1</v>
      </c>
      <c r="F431" s="18"/>
      <c r="G431" s="18">
        <v>2</v>
      </c>
      <c r="H431" s="18">
        <v>1</v>
      </c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>
        <v>1</v>
      </c>
      <c r="U431" s="18"/>
      <c r="V431" s="18"/>
      <c r="W431" s="18"/>
      <c r="X431" s="18">
        <v>1</v>
      </c>
      <c r="Y431" s="18"/>
      <c r="Z431" s="18"/>
      <c r="AA431" s="18">
        <v>1</v>
      </c>
      <c r="AB431" s="18">
        <v>3</v>
      </c>
      <c r="AC431" s="18"/>
      <c r="AD431" s="18"/>
      <c r="AE431" s="18">
        <v>1</v>
      </c>
      <c r="AF431" s="18"/>
      <c r="AG431" s="18"/>
      <c r="AH431" s="18"/>
      <c r="AI431" s="18">
        <v>1</v>
      </c>
      <c r="AJ431" s="18"/>
      <c r="AK431" s="18">
        <v>1</v>
      </c>
      <c r="AL431" s="18"/>
      <c r="AM431" s="18"/>
      <c r="AN431" s="18"/>
      <c r="AO431" s="18"/>
      <c r="AP431" s="18">
        <v>4</v>
      </c>
      <c r="AQ431" s="18">
        <v>1</v>
      </c>
      <c r="AR431" s="18"/>
      <c r="AS431" s="18"/>
      <c r="AT431" s="18"/>
      <c r="AU431" s="18"/>
      <c r="AV431" s="18"/>
      <c r="AW431" s="18"/>
      <c r="AX431" s="18">
        <v>1</v>
      </c>
      <c r="AY431" s="18">
        <v>1</v>
      </c>
      <c r="AZ431" s="18">
        <v>1</v>
      </c>
      <c r="BA431" s="18">
        <v>1</v>
      </c>
      <c r="BB431" s="18"/>
      <c r="BC431" s="18"/>
      <c r="BD431" s="18">
        <v>1</v>
      </c>
      <c r="BE431" s="18"/>
      <c r="BF431" s="18"/>
      <c r="BG431" s="18">
        <v>2</v>
      </c>
      <c r="BH431" s="18"/>
      <c r="BI431" s="18">
        <v>1</v>
      </c>
      <c r="BJ431" s="18">
        <v>1</v>
      </c>
      <c r="BK431" s="18"/>
      <c r="BL431" s="18">
        <v>1</v>
      </c>
      <c r="BM431" s="18">
        <v>1</v>
      </c>
      <c r="BN431" s="18"/>
      <c r="BO431" s="18"/>
      <c r="BP431" s="18"/>
      <c r="BQ431" s="18"/>
      <c r="BR431" s="18"/>
      <c r="BS431" s="18">
        <v>1</v>
      </c>
      <c r="BT431" s="18"/>
      <c r="BU431" s="18"/>
      <c r="BV431" s="18"/>
      <c r="BW431" s="18"/>
      <c r="BX431" s="18"/>
      <c r="BY431" s="19" t="e">
        <f>(BX431-BW431)/BW431</f>
        <v>#DIV/0!</v>
      </c>
    </row>
    <row r="432" spans="1:77" x14ac:dyDescent="0.35">
      <c r="A432" s="18" t="s">
        <v>27652</v>
      </c>
      <c r="B432" s="18"/>
      <c r="C432" s="18">
        <v>1</v>
      </c>
      <c r="D432" s="18"/>
      <c r="E432" s="18">
        <v>1</v>
      </c>
      <c r="F432" s="18"/>
      <c r="G432" s="18">
        <v>2</v>
      </c>
      <c r="H432" s="18"/>
      <c r="I432" s="18"/>
      <c r="J432" s="18"/>
      <c r="K432" s="18">
        <v>1</v>
      </c>
      <c r="L432" s="18">
        <v>1</v>
      </c>
      <c r="M432" s="18">
        <v>1</v>
      </c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>
        <v>1</v>
      </c>
      <c r="AD432" s="18"/>
      <c r="AE432" s="18">
        <v>1</v>
      </c>
      <c r="AF432" s="18"/>
      <c r="AG432" s="18"/>
      <c r="AH432" s="18"/>
      <c r="AI432" s="18"/>
      <c r="AJ432" s="18"/>
      <c r="AK432" s="18">
        <v>2</v>
      </c>
      <c r="AL432" s="18"/>
      <c r="AM432" s="18">
        <v>1</v>
      </c>
      <c r="AN432" s="18">
        <v>1</v>
      </c>
      <c r="AO432" s="18"/>
      <c r="AP432" s="18"/>
      <c r="AQ432" s="18"/>
      <c r="AR432" s="18">
        <v>2</v>
      </c>
      <c r="AS432" s="18">
        <v>1</v>
      </c>
      <c r="AT432" s="18">
        <v>1</v>
      </c>
      <c r="AU432" s="18"/>
      <c r="AV432" s="18">
        <v>1</v>
      </c>
      <c r="AW432" s="18"/>
      <c r="AX432" s="18"/>
      <c r="AY432" s="18">
        <v>1</v>
      </c>
      <c r="AZ432" s="18"/>
      <c r="BA432" s="18"/>
      <c r="BB432" s="18"/>
      <c r="BC432" s="18">
        <v>1</v>
      </c>
      <c r="BD432" s="18"/>
      <c r="BE432" s="18">
        <v>2</v>
      </c>
      <c r="BF432" s="18"/>
      <c r="BG432" s="18"/>
      <c r="BH432" s="18">
        <v>1</v>
      </c>
      <c r="BI432" s="18">
        <v>1</v>
      </c>
      <c r="BJ432" s="18"/>
      <c r="BK432" s="18">
        <v>1</v>
      </c>
      <c r="BL432" s="18"/>
      <c r="BM432" s="18"/>
      <c r="BN432" s="18"/>
      <c r="BO432" s="18"/>
      <c r="BP432" s="18"/>
      <c r="BQ432" s="18"/>
      <c r="BR432" s="18"/>
      <c r="BS432" s="18">
        <v>1</v>
      </c>
      <c r="BT432" s="18"/>
      <c r="BU432" s="18"/>
      <c r="BV432" s="18"/>
      <c r="BW432" s="18"/>
      <c r="BX432" s="18"/>
      <c r="BY432" s="19" t="e">
        <f>(BX432-BW432)/BW432</f>
        <v>#DIV/0!</v>
      </c>
    </row>
    <row r="433" spans="1:77" x14ac:dyDescent="0.35">
      <c r="A433" s="18" t="s">
        <v>4476</v>
      </c>
      <c r="B433" s="18">
        <v>2</v>
      </c>
      <c r="C433" s="18"/>
      <c r="D433" s="18">
        <v>1</v>
      </c>
      <c r="E433" s="18"/>
      <c r="F433" s="18">
        <v>3</v>
      </c>
      <c r="G433" s="18">
        <v>4</v>
      </c>
      <c r="H433" s="18">
        <v>5</v>
      </c>
      <c r="I433" s="18">
        <v>2</v>
      </c>
      <c r="J433" s="18">
        <v>1</v>
      </c>
      <c r="K433" s="18">
        <v>2</v>
      </c>
      <c r="L433" s="18">
        <v>3</v>
      </c>
      <c r="M433" s="18">
        <v>2</v>
      </c>
      <c r="N433" s="18"/>
      <c r="O433" s="18">
        <v>5</v>
      </c>
      <c r="P433" s="18">
        <v>4</v>
      </c>
      <c r="Q433" s="18">
        <v>1</v>
      </c>
      <c r="R433" s="18">
        <v>3</v>
      </c>
      <c r="S433" s="18">
        <v>1</v>
      </c>
      <c r="T433" s="18">
        <v>4</v>
      </c>
      <c r="U433" s="18">
        <v>1</v>
      </c>
      <c r="V433" s="18"/>
      <c r="W433" s="18"/>
      <c r="X433" s="18">
        <v>2</v>
      </c>
      <c r="Y433" s="18"/>
      <c r="Z433" s="18">
        <v>2</v>
      </c>
      <c r="AA433" s="18"/>
      <c r="AB433" s="18">
        <v>1</v>
      </c>
      <c r="AC433" s="18"/>
      <c r="AD433" s="18">
        <v>1</v>
      </c>
      <c r="AE433" s="18">
        <v>1</v>
      </c>
      <c r="AF433" s="18"/>
      <c r="AG433" s="18"/>
      <c r="AH433" s="18">
        <v>2</v>
      </c>
      <c r="AI433" s="18">
        <v>1</v>
      </c>
      <c r="AJ433" s="18">
        <v>1</v>
      </c>
      <c r="AK433" s="18">
        <v>1</v>
      </c>
      <c r="AL433" s="18">
        <v>2</v>
      </c>
      <c r="AM433" s="18">
        <v>2</v>
      </c>
      <c r="AN433" s="18">
        <v>3</v>
      </c>
      <c r="AO433" s="18">
        <v>1</v>
      </c>
      <c r="AP433" s="18"/>
      <c r="AQ433" s="18">
        <v>1</v>
      </c>
      <c r="AR433" s="18">
        <v>1</v>
      </c>
      <c r="AS433" s="18"/>
      <c r="AT433" s="18"/>
      <c r="AU433" s="18"/>
      <c r="AV433" s="18">
        <v>1</v>
      </c>
      <c r="AW433" s="18"/>
      <c r="AX433" s="18"/>
      <c r="AY433" s="18">
        <v>1</v>
      </c>
      <c r="AZ433" s="18">
        <v>1</v>
      </c>
      <c r="BA433" s="18">
        <v>1</v>
      </c>
      <c r="BB433" s="18"/>
      <c r="BC433" s="18">
        <v>1</v>
      </c>
      <c r="BD433" s="18"/>
      <c r="BE433" s="18"/>
      <c r="BF433" s="18">
        <v>1</v>
      </c>
      <c r="BG433" s="18">
        <v>1</v>
      </c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>
        <v>1</v>
      </c>
      <c r="BT433" s="18"/>
      <c r="BU433" s="18"/>
      <c r="BV433" s="18"/>
      <c r="BW433" s="18"/>
      <c r="BX433" s="18"/>
      <c r="BY433" s="19" t="e">
        <f>(BX433-BW433)/BW433</f>
        <v>#DIV/0!</v>
      </c>
    </row>
    <row r="434" spans="1:77" x14ac:dyDescent="0.35">
      <c r="A434" s="18" t="s">
        <v>2344</v>
      </c>
      <c r="B434" s="18"/>
      <c r="C434" s="18">
        <v>1</v>
      </c>
      <c r="D434" s="18"/>
      <c r="E434" s="18">
        <v>1</v>
      </c>
      <c r="F434" s="18"/>
      <c r="G434" s="18">
        <v>1</v>
      </c>
      <c r="H434" s="18"/>
      <c r="I434" s="18"/>
      <c r="J434" s="18">
        <v>2</v>
      </c>
      <c r="K434" s="18"/>
      <c r="L434" s="18">
        <v>1</v>
      </c>
      <c r="M434" s="18"/>
      <c r="N434" s="18"/>
      <c r="O434" s="18"/>
      <c r="P434" s="18">
        <v>1</v>
      </c>
      <c r="Q434" s="18"/>
      <c r="R434" s="18"/>
      <c r="S434" s="18"/>
      <c r="T434" s="18"/>
      <c r="U434" s="18">
        <v>1</v>
      </c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>
        <v>1</v>
      </c>
      <c r="AH434" s="18">
        <v>1</v>
      </c>
      <c r="AI434" s="18">
        <v>1</v>
      </c>
      <c r="AJ434" s="18"/>
      <c r="AK434" s="18"/>
      <c r="AL434" s="18"/>
      <c r="AM434" s="18"/>
      <c r="AN434" s="18"/>
      <c r="AO434" s="18"/>
      <c r="AP434" s="18">
        <v>1</v>
      </c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>
        <v>1</v>
      </c>
      <c r="BT434" s="18"/>
      <c r="BU434" s="18"/>
      <c r="BV434" s="18"/>
      <c r="BW434" s="18"/>
      <c r="BX434" s="18"/>
      <c r="BY434" s="19" t="e">
        <f>(BX434-BW434)/BW434</f>
        <v>#DIV/0!</v>
      </c>
    </row>
    <row r="435" spans="1:77" x14ac:dyDescent="0.35">
      <c r="A435" s="18" t="s">
        <v>27653</v>
      </c>
      <c r="B435" s="18">
        <v>2</v>
      </c>
      <c r="C435" s="18">
        <v>1</v>
      </c>
      <c r="D435" s="18">
        <v>2</v>
      </c>
      <c r="E435" s="18"/>
      <c r="F435" s="18">
        <v>1</v>
      </c>
      <c r="G435" s="18">
        <v>1</v>
      </c>
      <c r="H435" s="18"/>
      <c r="I435" s="18"/>
      <c r="J435" s="18"/>
      <c r="K435" s="18"/>
      <c r="L435" s="18">
        <v>1</v>
      </c>
      <c r="M435" s="18"/>
      <c r="N435" s="18"/>
      <c r="O435" s="18"/>
      <c r="P435" s="18"/>
      <c r="Q435" s="18"/>
      <c r="R435" s="18"/>
      <c r="S435" s="18">
        <v>1</v>
      </c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>
        <v>1</v>
      </c>
      <c r="BT435" s="18"/>
      <c r="BU435" s="18"/>
      <c r="BV435" s="18"/>
      <c r="BW435" s="18"/>
      <c r="BX435" s="18"/>
      <c r="BY435" s="19" t="e">
        <f>(BX435-BW435)/BW435</f>
        <v>#DIV/0!</v>
      </c>
    </row>
    <row r="436" spans="1:77" x14ac:dyDescent="0.35">
      <c r="A436" s="18" t="s">
        <v>27654</v>
      </c>
      <c r="B436" s="18">
        <v>1</v>
      </c>
      <c r="C436" s="18">
        <v>4</v>
      </c>
      <c r="D436" s="18">
        <v>4</v>
      </c>
      <c r="E436" s="18"/>
      <c r="F436" s="18"/>
      <c r="G436" s="18">
        <v>1</v>
      </c>
      <c r="H436" s="18"/>
      <c r="I436" s="18"/>
      <c r="J436" s="18"/>
      <c r="K436" s="18">
        <v>3</v>
      </c>
      <c r="L436" s="18">
        <v>11</v>
      </c>
      <c r="M436" s="18"/>
      <c r="N436" s="18"/>
      <c r="O436" s="18">
        <v>2</v>
      </c>
      <c r="P436" s="18">
        <v>2</v>
      </c>
      <c r="Q436" s="18">
        <v>1</v>
      </c>
      <c r="R436" s="18">
        <v>10</v>
      </c>
      <c r="S436" s="18">
        <v>1</v>
      </c>
      <c r="T436" s="18"/>
      <c r="U436" s="18"/>
      <c r="V436" s="18"/>
      <c r="W436" s="18"/>
      <c r="X436" s="18">
        <v>8</v>
      </c>
      <c r="Y436" s="18">
        <v>4</v>
      </c>
      <c r="Z436" s="18">
        <v>1</v>
      </c>
      <c r="AA436" s="18"/>
      <c r="AB436" s="18"/>
      <c r="AC436" s="18"/>
      <c r="AD436" s="18"/>
      <c r="AE436" s="18"/>
      <c r="AF436" s="18"/>
      <c r="AG436" s="18"/>
      <c r="AH436" s="18"/>
      <c r="AI436" s="18"/>
      <c r="AJ436" s="18">
        <v>1</v>
      </c>
      <c r="AK436" s="18"/>
      <c r="AL436" s="18"/>
      <c r="AM436" s="18">
        <v>1</v>
      </c>
      <c r="AN436" s="18">
        <v>2</v>
      </c>
      <c r="AO436" s="18"/>
      <c r="AP436" s="18">
        <v>1</v>
      </c>
      <c r="AQ436" s="18">
        <v>2</v>
      </c>
      <c r="AR436" s="18">
        <v>7</v>
      </c>
      <c r="AS436" s="18"/>
      <c r="AT436" s="18"/>
      <c r="AU436" s="18"/>
      <c r="AV436" s="18"/>
      <c r="AW436" s="18"/>
      <c r="AX436" s="18"/>
      <c r="AY436" s="18"/>
      <c r="AZ436" s="18"/>
      <c r="BA436" s="18">
        <v>1</v>
      </c>
      <c r="BB436" s="18">
        <v>1</v>
      </c>
      <c r="BC436" s="18">
        <v>1</v>
      </c>
      <c r="BD436" s="18">
        <v>1</v>
      </c>
      <c r="BE436" s="18">
        <v>1</v>
      </c>
      <c r="BF436" s="18">
        <v>1</v>
      </c>
      <c r="BG436" s="18"/>
      <c r="BH436" s="18">
        <v>2</v>
      </c>
      <c r="BI436" s="18">
        <v>1</v>
      </c>
      <c r="BJ436" s="18">
        <v>1</v>
      </c>
      <c r="BK436" s="18"/>
      <c r="BL436" s="18"/>
      <c r="BM436" s="18">
        <v>6</v>
      </c>
      <c r="BN436" s="18">
        <v>1</v>
      </c>
      <c r="BO436" s="18">
        <v>1</v>
      </c>
      <c r="BP436" s="18">
        <v>1</v>
      </c>
      <c r="BQ436" s="18">
        <v>1</v>
      </c>
      <c r="BR436" s="18">
        <v>3</v>
      </c>
      <c r="BS436" s="18"/>
      <c r="BT436" s="18"/>
      <c r="BU436" s="18"/>
      <c r="BV436" s="18"/>
      <c r="BW436" s="18"/>
      <c r="BX436" s="18"/>
      <c r="BY436" s="19" t="e">
        <f>(BX436-BW436)/BW436</f>
        <v>#DIV/0!</v>
      </c>
    </row>
    <row r="437" spans="1:77" x14ac:dyDescent="0.35">
      <c r="A437" s="18" t="s">
        <v>12311</v>
      </c>
      <c r="B437" s="18"/>
      <c r="C437" s="18"/>
      <c r="D437" s="18"/>
      <c r="E437" s="18"/>
      <c r="F437" s="18"/>
      <c r="G437" s="18">
        <v>1</v>
      </c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>
        <v>1</v>
      </c>
      <c r="Z437" s="18"/>
      <c r="AA437" s="18"/>
      <c r="AB437" s="18"/>
      <c r="AC437" s="18"/>
      <c r="AD437" s="18"/>
      <c r="AE437" s="18"/>
      <c r="AF437" s="18"/>
      <c r="AG437" s="18"/>
      <c r="AH437" s="18">
        <v>1</v>
      </c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>
        <v>1</v>
      </c>
      <c r="BK437" s="18"/>
      <c r="BL437" s="18"/>
      <c r="BM437" s="18"/>
      <c r="BN437" s="18"/>
      <c r="BO437" s="18"/>
      <c r="BP437" s="18"/>
      <c r="BQ437" s="18"/>
      <c r="BR437" s="18">
        <v>3</v>
      </c>
      <c r="BS437" s="18"/>
      <c r="BT437" s="18"/>
      <c r="BU437" s="18"/>
      <c r="BV437" s="18"/>
      <c r="BW437" s="18"/>
      <c r="BX437" s="18"/>
      <c r="BY437" s="19" t="e">
        <f>(BX437-BW437)/BW437</f>
        <v>#DIV/0!</v>
      </c>
    </row>
    <row r="438" spans="1:77" x14ac:dyDescent="0.35">
      <c r="A438" s="18" t="s">
        <v>25732</v>
      </c>
      <c r="B438" s="18"/>
      <c r="C438" s="18">
        <v>3</v>
      </c>
      <c r="D438" s="18">
        <v>1</v>
      </c>
      <c r="E438" s="18">
        <v>3</v>
      </c>
      <c r="F438" s="18">
        <v>1</v>
      </c>
      <c r="G438" s="18">
        <v>1</v>
      </c>
      <c r="H438" s="18"/>
      <c r="I438" s="18">
        <v>1</v>
      </c>
      <c r="J438" s="18"/>
      <c r="K438" s="18"/>
      <c r="L438" s="18">
        <v>2</v>
      </c>
      <c r="M438" s="18"/>
      <c r="N438" s="18"/>
      <c r="O438" s="18">
        <v>1</v>
      </c>
      <c r="P438" s="18">
        <v>1</v>
      </c>
      <c r="Q438" s="18"/>
      <c r="R438" s="18"/>
      <c r="S438" s="18"/>
      <c r="T438" s="18">
        <v>3</v>
      </c>
      <c r="U438" s="18"/>
      <c r="V438" s="18">
        <v>1</v>
      </c>
      <c r="W438" s="18"/>
      <c r="X438" s="18"/>
      <c r="Y438" s="18"/>
      <c r="Z438" s="18"/>
      <c r="AA438" s="18"/>
      <c r="AB438" s="18"/>
      <c r="AC438" s="18"/>
      <c r="AD438" s="18">
        <v>1</v>
      </c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1</v>
      </c>
      <c r="AR438" s="18">
        <v>2</v>
      </c>
      <c r="AS438" s="18"/>
      <c r="AT438" s="18"/>
      <c r="AU438" s="18"/>
      <c r="AV438" s="18"/>
      <c r="AW438" s="18"/>
      <c r="AX438" s="18"/>
      <c r="AY438" s="18"/>
      <c r="AZ438" s="18">
        <v>1</v>
      </c>
      <c r="BA438" s="18"/>
      <c r="BB438" s="18">
        <v>2</v>
      </c>
      <c r="BC438" s="18"/>
      <c r="BD438" s="18">
        <v>1</v>
      </c>
      <c r="BE438" s="18"/>
      <c r="BF438" s="18">
        <v>1</v>
      </c>
      <c r="BG438" s="18">
        <v>1</v>
      </c>
      <c r="BH438" s="18"/>
      <c r="BI438" s="18">
        <v>2</v>
      </c>
      <c r="BJ438" s="18"/>
      <c r="BK438" s="18"/>
      <c r="BL438" s="18"/>
      <c r="BM438" s="18">
        <v>1</v>
      </c>
      <c r="BN438" s="18">
        <v>1</v>
      </c>
      <c r="BO438" s="18"/>
      <c r="BP438" s="18"/>
      <c r="BQ438" s="18"/>
      <c r="BR438" s="18">
        <v>2</v>
      </c>
      <c r="BS438" s="18"/>
      <c r="BT438" s="18"/>
      <c r="BU438" s="18"/>
      <c r="BV438" s="18"/>
      <c r="BW438" s="18"/>
      <c r="BX438" s="18"/>
      <c r="BY438" s="19" t="e">
        <f>(BX438-BW438)/BW438</f>
        <v>#DIV/0!</v>
      </c>
    </row>
    <row r="439" spans="1:77" x14ac:dyDescent="0.35">
      <c r="A439" s="18" t="s">
        <v>1308</v>
      </c>
      <c r="B439" s="18"/>
      <c r="C439" s="18">
        <v>1</v>
      </c>
      <c r="D439" s="18">
        <v>1</v>
      </c>
      <c r="E439" s="18">
        <v>1</v>
      </c>
      <c r="F439" s="18">
        <v>1</v>
      </c>
      <c r="G439" s="18">
        <v>3</v>
      </c>
      <c r="H439" s="18">
        <v>1</v>
      </c>
      <c r="I439" s="18">
        <v>2</v>
      </c>
      <c r="J439" s="18">
        <v>1</v>
      </c>
      <c r="K439" s="18">
        <v>1</v>
      </c>
      <c r="L439" s="18"/>
      <c r="M439" s="18"/>
      <c r="N439" s="18">
        <v>1</v>
      </c>
      <c r="O439" s="18"/>
      <c r="P439" s="18">
        <v>1</v>
      </c>
      <c r="Q439" s="18">
        <v>1</v>
      </c>
      <c r="R439" s="18">
        <v>2</v>
      </c>
      <c r="S439" s="18">
        <v>1</v>
      </c>
      <c r="T439" s="18">
        <v>5</v>
      </c>
      <c r="U439" s="18">
        <v>6</v>
      </c>
      <c r="V439" s="18">
        <v>2</v>
      </c>
      <c r="W439" s="18">
        <v>4</v>
      </c>
      <c r="X439" s="18"/>
      <c r="Y439" s="18">
        <v>4</v>
      </c>
      <c r="Z439" s="18">
        <v>1</v>
      </c>
      <c r="AA439" s="18"/>
      <c r="AB439" s="18">
        <v>3</v>
      </c>
      <c r="AC439" s="18">
        <v>1</v>
      </c>
      <c r="AD439" s="18"/>
      <c r="AE439" s="18">
        <v>1</v>
      </c>
      <c r="AF439" s="18">
        <v>1</v>
      </c>
      <c r="AG439" s="18"/>
      <c r="AH439" s="18">
        <v>1</v>
      </c>
      <c r="AI439" s="18"/>
      <c r="AJ439" s="18"/>
      <c r="AK439" s="18">
        <v>1</v>
      </c>
      <c r="AL439" s="18"/>
      <c r="AM439" s="18">
        <v>2</v>
      </c>
      <c r="AN439" s="18">
        <v>1</v>
      </c>
      <c r="AO439" s="18">
        <v>1</v>
      </c>
      <c r="AP439" s="18">
        <v>1</v>
      </c>
      <c r="AQ439" s="18">
        <v>1</v>
      </c>
      <c r="AR439" s="18">
        <v>1</v>
      </c>
      <c r="AS439" s="18">
        <v>2</v>
      </c>
      <c r="AT439" s="18"/>
      <c r="AU439" s="18"/>
      <c r="AV439" s="18"/>
      <c r="AW439" s="18">
        <v>1</v>
      </c>
      <c r="AX439" s="18">
        <v>1</v>
      </c>
      <c r="AY439" s="18"/>
      <c r="AZ439" s="18"/>
      <c r="BA439" s="18">
        <v>2</v>
      </c>
      <c r="BB439" s="18"/>
      <c r="BC439" s="18"/>
      <c r="BD439" s="18"/>
      <c r="BE439" s="18">
        <v>1</v>
      </c>
      <c r="BF439" s="18">
        <v>2</v>
      </c>
      <c r="BG439" s="18"/>
      <c r="BH439" s="18"/>
      <c r="BI439" s="18"/>
      <c r="BJ439" s="18">
        <v>1</v>
      </c>
      <c r="BK439" s="18"/>
      <c r="BL439" s="18"/>
      <c r="BM439" s="18">
        <v>1</v>
      </c>
      <c r="BN439" s="18"/>
      <c r="BO439" s="18"/>
      <c r="BP439" s="18"/>
      <c r="BQ439" s="18">
        <v>1</v>
      </c>
      <c r="BR439" s="18">
        <v>1</v>
      </c>
      <c r="BS439" s="18"/>
      <c r="BT439" s="18"/>
      <c r="BU439" s="18"/>
      <c r="BV439" s="18"/>
      <c r="BW439" s="18"/>
      <c r="BX439" s="18"/>
      <c r="BY439" s="19" t="e">
        <f>(BX439-BW439)/BW439</f>
        <v>#DIV/0!</v>
      </c>
    </row>
    <row r="440" spans="1:77" x14ac:dyDescent="0.35">
      <c r="A440" s="18" t="s">
        <v>18871</v>
      </c>
      <c r="B440" s="18"/>
      <c r="C440" s="18"/>
      <c r="D440" s="18"/>
      <c r="E440" s="18">
        <v>2</v>
      </c>
      <c r="F440" s="18">
        <v>1</v>
      </c>
      <c r="G440" s="18">
        <v>1</v>
      </c>
      <c r="H440" s="18">
        <v>2</v>
      </c>
      <c r="I440" s="18">
        <v>2</v>
      </c>
      <c r="J440" s="18"/>
      <c r="K440" s="18">
        <v>1</v>
      </c>
      <c r="L440" s="18">
        <v>3</v>
      </c>
      <c r="M440" s="18">
        <v>3</v>
      </c>
      <c r="N440" s="18">
        <v>1</v>
      </c>
      <c r="O440" s="18"/>
      <c r="P440" s="18">
        <v>1</v>
      </c>
      <c r="Q440" s="18">
        <v>1</v>
      </c>
      <c r="R440" s="18"/>
      <c r="S440" s="18"/>
      <c r="T440" s="18">
        <v>2</v>
      </c>
      <c r="U440" s="18"/>
      <c r="V440" s="18"/>
      <c r="W440" s="18"/>
      <c r="X440" s="18">
        <v>1</v>
      </c>
      <c r="Y440" s="18">
        <v>2</v>
      </c>
      <c r="Z440" s="18">
        <v>2</v>
      </c>
      <c r="AA440" s="18">
        <v>1</v>
      </c>
      <c r="AB440" s="18">
        <v>1</v>
      </c>
      <c r="AC440" s="18"/>
      <c r="AD440" s="18"/>
      <c r="AE440" s="18"/>
      <c r="AF440" s="18">
        <v>1</v>
      </c>
      <c r="AG440" s="18">
        <v>1</v>
      </c>
      <c r="AH440" s="18"/>
      <c r="AI440" s="18"/>
      <c r="AJ440" s="18"/>
      <c r="AK440" s="18">
        <v>2</v>
      </c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>
        <v>1</v>
      </c>
      <c r="BC440" s="18"/>
      <c r="BD440" s="18"/>
      <c r="BE440" s="18">
        <v>2</v>
      </c>
      <c r="BF440" s="18"/>
      <c r="BG440" s="18"/>
      <c r="BH440" s="18"/>
      <c r="BI440" s="18"/>
      <c r="BJ440" s="18">
        <v>1</v>
      </c>
      <c r="BK440" s="18"/>
      <c r="BL440" s="18"/>
      <c r="BM440" s="18"/>
      <c r="BN440" s="18"/>
      <c r="BO440" s="18"/>
      <c r="BP440" s="18"/>
      <c r="BQ440" s="18">
        <v>1</v>
      </c>
      <c r="BR440" s="18">
        <v>1</v>
      </c>
      <c r="BS440" s="18"/>
      <c r="BT440" s="18"/>
      <c r="BU440" s="18"/>
      <c r="BV440" s="18"/>
      <c r="BW440" s="18"/>
      <c r="BX440" s="18"/>
      <c r="BY440" s="19" t="e">
        <f>(BX440-BW440)/BW440</f>
        <v>#DIV/0!</v>
      </c>
    </row>
    <row r="441" spans="1:77" x14ac:dyDescent="0.35">
      <c r="A441" s="18" t="s">
        <v>2656</v>
      </c>
      <c r="B441" s="18">
        <v>1</v>
      </c>
      <c r="C441" s="18"/>
      <c r="D441" s="18">
        <v>3</v>
      </c>
      <c r="E441" s="18">
        <v>1</v>
      </c>
      <c r="F441" s="18">
        <v>1</v>
      </c>
      <c r="G441" s="18">
        <v>3</v>
      </c>
      <c r="H441" s="18">
        <v>2</v>
      </c>
      <c r="I441" s="18">
        <v>1</v>
      </c>
      <c r="J441" s="18"/>
      <c r="K441" s="18"/>
      <c r="L441" s="18">
        <v>2</v>
      </c>
      <c r="M441" s="18">
        <v>2</v>
      </c>
      <c r="N441" s="18"/>
      <c r="O441" s="18"/>
      <c r="P441" s="18"/>
      <c r="Q441" s="18"/>
      <c r="R441" s="18">
        <v>2</v>
      </c>
      <c r="S441" s="18"/>
      <c r="T441" s="18"/>
      <c r="U441" s="18"/>
      <c r="V441" s="18"/>
      <c r="W441" s="18"/>
      <c r="X441" s="18"/>
      <c r="Y441" s="18">
        <v>2</v>
      </c>
      <c r="Z441" s="18">
        <v>1</v>
      </c>
      <c r="AA441" s="18"/>
      <c r="AB441" s="18"/>
      <c r="AC441" s="18"/>
      <c r="AD441" s="18">
        <v>1</v>
      </c>
      <c r="AE441" s="18">
        <v>1</v>
      </c>
      <c r="AF441" s="18"/>
      <c r="AG441" s="18"/>
      <c r="AH441" s="18">
        <v>2</v>
      </c>
      <c r="AI441" s="18">
        <v>1</v>
      </c>
      <c r="AJ441" s="18"/>
      <c r="AK441" s="18"/>
      <c r="AL441" s="18"/>
      <c r="AM441" s="18"/>
      <c r="AN441" s="18"/>
      <c r="AO441" s="18">
        <v>1</v>
      </c>
      <c r="AP441" s="18">
        <v>1</v>
      </c>
      <c r="AQ441" s="18">
        <v>1</v>
      </c>
      <c r="AR441" s="18">
        <v>1</v>
      </c>
      <c r="AS441" s="18"/>
      <c r="AT441" s="18"/>
      <c r="AU441" s="18"/>
      <c r="AV441" s="18">
        <v>1</v>
      </c>
      <c r="AW441" s="18"/>
      <c r="AX441" s="18"/>
      <c r="AY441" s="18"/>
      <c r="AZ441" s="18">
        <v>1</v>
      </c>
      <c r="BA441" s="18"/>
      <c r="BB441" s="18">
        <v>1</v>
      </c>
      <c r="BC441" s="18">
        <v>1</v>
      </c>
      <c r="BD441" s="18"/>
      <c r="BE441" s="18"/>
      <c r="BF441" s="18">
        <v>2</v>
      </c>
      <c r="BG441" s="18"/>
      <c r="BH441" s="18"/>
      <c r="BI441" s="18">
        <v>1</v>
      </c>
      <c r="BJ441" s="18"/>
      <c r="BK441" s="18"/>
      <c r="BL441" s="18"/>
      <c r="BM441" s="18"/>
      <c r="BN441" s="18"/>
      <c r="BO441" s="18">
        <v>1</v>
      </c>
      <c r="BP441" s="18"/>
      <c r="BQ441" s="18"/>
      <c r="BR441" s="18">
        <v>1</v>
      </c>
      <c r="BS441" s="18"/>
      <c r="BT441" s="18"/>
      <c r="BU441" s="18"/>
      <c r="BV441" s="18"/>
      <c r="BW441" s="18"/>
      <c r="BX441" s="18"/>
      <c r="BY441" s="19" t="e">
        <f>(BX441-BW441)/BW441</f>
        <v>#DIV/0!</v>
      </c>
    </row>
    <row r="442" spans="1:77" x14ac:dyDescent="0.35">
      <c r="A442" s="18" t="s">
        <v>11706</v>
      </c>
      <c r="B442" s="18">
        <v>1</v>
      </c>
      <c r="C442" s="18"/>
      <c r="D442" s="18">
        <v>1</v>
      </c>
      <c r="E442" s="18"/>
      <c r="F442" s="18"/>
      <c r="G442" s="18">
        <v>1</v>
      </c>
      <c r="H442" s="18">
        <v>1</v>
      </c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>
        <v>1</v>
      </c>
      <c r="U442" s="18"/>
      <c r="V442" s="18"/>
      <c r="W442" s="18"/>
      <c r="X442" s="18"/>
      <c r="Y442" s="18"/>
      <c r="Z442" s="18"/>
      <c r="AA442" s="18"/>
      <c r="AB442" s="18">
        <v>1</v>
      </c>
      <c r="AC442" s="18"/>
      <c r="AD442" s="18"/>
      <c r="AE442" s="18"/>
      <c r="AF442" s="18"/>
      <c r="AG442" s="18"/>
      <c r="AH442" s="18"/>
      <c r="AI442" s="18">
        <v>1</v>
      </c>
      <c r="AJ442" s="18">
        <v>1</v>
      </c>
      <c r="AK442" s="18"/>
      <c r="AL442" s="18"/>
      <c r="AM442" s="18"/>
      <c r="AN442" s="18"/>
      <c r="AO442" s="18"/>
      <c r="AP442" s="18">
        <v>2</v>
      </c>
      <c r="AQ442" s="18"/>
      <c r="AR442" s="18"/>
      <c r="AS442" s="18"/>
      <c r="AT442" s="18"/>
      <c r="AU442" s="18"/>
      <c r="AV442" s="18"/>
      <c r="AW442" s="18">
        <v>2</v>
      </c>
      <c r="AX442" s="18"/>
      <c r="AY442" s="18">
        <v>4</v>
      </c>
      <c r="AZ442" s="18">
        <v>1</v>
      </c>
      <c r="BA442" s="18"/>
      <c r="BB442" s="18"/>
      <c r="BC442" s="18"/>
      <c r="BD442" s="18"/>
      <c r="BE442" s="18"/>
      <c r="BF442" s="18"/>
      <c r="BG442" s="18">
        <v>1</v>
      </c>
      <c r="BH442" s="18"/>
      <c r="BI442" s="18"/>
      <c r="BJ442" s="18"/>
      <c r="BK442" s="18">
        <v>1</v>
      </c>
      <c r="BL442" s="18"/>
      <c r="BM442" s="18"/>
      <c r="BN442" s="18">
        <v>1</v>
      </c>
      <c r="BO442" s="18"/>
      <c r="BP442" s="18"/>
      <c r="BQ442" s="18"/>
      <c r="BR442" s="18">
        <v>1</v>
      </c>
      <c r="BS442" s="18"/>
      <c r="BT442" s="18"/>
      <c r="BU442" s="18"/>
      <c r="BV442" s="18"/>
      <c r="BW442" s="18"/>
      <c r="BX442" s="18"/>
      <c r="BY442" s="19" t="e">
        <f>(BX442-BW442)/BW442</f>
        <v>#DIV/0!</v>
      </c>
    </row>
    <row r="443" spans="1:77" x14ac:dyDescent="0.35">
      <c r="A443" s="18" t="s">
        <v>27655</v>
      </c>
      <c r="B443" s="18"/>
      <c r="C443" s="18"/>
      <c r="D443" s="18"/>
      <c r="E443" s="18">
        <v>1</v>
      </c>
      <c r="F443" s="18"/>
      <c r="G443" s="18">
        <v>1</v>
      </c>
      <c r="H443" s="18"/>
      <c r="I443" s="18"/>
      <c r="J443" s="18">
        <v>1</v>
      </c>
      <c r="K443" s="18">
        <v>1</v>
      </c>
      <c r="L443" s="18"/>
      <c r="M443" s="18"/>
      <c r="N443" s="18"/>
      <c r="O443" s="18"/>
      <c r="P443" s="18"/>
      <c r="Q443" s="18"/>
      <c r="R443" s="18"/>
      <c r="S443" s="18"/>
      <c r="T443" s="18"/>
      <c r="U443" s="18">
        <v>1</v>
      </c>
      <c r="V443" s="18"/>
      <c r="W443" s="18"/>
      <c r="X443" s="18">
        <v>1</v>
      </c>
      <c r="Y443" s="18"/>
      <c r="Z443" s="18"/>
      <c r="AA443" s="18">
        <v>1</v>
      </c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>
        <v>1</v>
      </c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>
        <v>1</v>
      </c>
      <c r="BO443" s="18"/>
      <c r="BP443" s="18"/>
      <c r="BQ443" s="18"/>
      <c r="BR443" s="18">
        <v>1</v>
      </c>
      <c r="BS443" s="18"/>
      <c r="BT443" s="18"/>
      <c r="BU443" s="18"/>
      <c r="BV443" s="18"/>
      <c r="BW443" s="18"/>
      <c r="BX443" s="18"/>
      <c r="BY443" s="19" t="e">
        <f>(BX443-BW443)/BW443</f>
        <v>#DIV/0!</v>
      </c>
    </row>
    <row r="444" spans="1:77" x14ac:dyDescent="0.35">
      <c r="A444" s="18" t="s">
        <v>15209</v>
      </c>
      <c r="B444" s="18"/>
      <c r="C444" s="18"/>
      <c r="D444" s="18"/>
      <c r="E444" s="18">
        <v>2</v>
      </c>
      <c r="F444" s="18">
        <v>3</v>
      </c>
      <c r="G444" s="18">
        <v>2</v>
      </c>
      <c r="H444" s="18"/>
      <c r="I444" s="18"/>
      <c r="J444" s="18">
        <v>1</v>
      </c>
      <c r="K444" s="18"/>
      <c r="L444" s="18"/>
      <c r="M444" s="18">
        <v>3</v>
      </c>
      <c r="N444" s="18">
        <v>2</v>
      </c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>
        <v>1</v>
      </c>
      <c r="AJ444" s="18"/>
      <c r="AK444" s="18">
        <v>2</v>
      </c>
      <c r="AL444" s="18">
        <v>1</v>
      </c>
      <c r="AM444" s="18"/>
      <c r="AN444" s="18"/>
      <c r="AO444" s="18"/>
      <c r="AP444" s="18"/>
      <c r="AQ444" s="18">
        <v>2</v>
      </c>
      <c r="AR444" s="18">
        <v>1</v>
      </c>
      <c r="AS444" s="18"/>
      <c r="AT444" s="18"/>
      <c r="AU444" s="18">
        <v>1</v>
      </c>
      <c r="AV444" s="18"/>
      <c r="AW444" s="18">
        <v>1</v>
      </c>
      <c r="AX444" s="18">
        <v>1</v>
      </c>
      <c r="AY444" s="18">
        <v>1</v>
      </c>
      <c r="AZ444" s="18"/>
      <c r="BA444" s="18">
        <v>1</v>
      </c>
      <c r="BB444" s="18">
        <v>1</v>
      </c>
      <c r="BC444" s="18">
        <v>3</v>
      </c>
      <c r="BD444" s="18"/>
      <c r="BE444" s="18"/>
      <c r="BF444" s="18"/>
      <c r="BG444" s="18">
        <v>2</v>
      </c>
      <c r="BH444" s="18"/>
      <c r="BI444" s="18"/>
      <c r="BJ444" s="18"/>
      <c r="BK444" s="18">
        <v>1</v>
      </c>
      <c r="BL444" s="18">
        <v>1</v>
      </c>
      <c r="BM444" s="18">
        <v>3</v>
      </c>
      <c r="BN444" s="18"/>
      <c r="BO444" s="18"/>
      <c r="BP444" s="18"/>
      <c r="BQ444" s="18"/>
      <c r="BR444" s="18">
        <v>1</v>
      </c>
      <c r="BS444" s="18"/>
      <c r="BT444" s="18"/>
      <c r="BU444" s="18"/>
      <c r="BV444" s="18"/>
      <c r="BW444" s="18"/>
      <c r="BX444" s="18"/>
      <c r="BY444" s="19" t="e">
        <f>(BX444-BW444)/BW444</f>
        <v>#DIV/0!</v>
      </c>
    </row>
    <row r="445" spans="1:77" x14ac:dyDescent="0.35">
      <c r="A445" s="18" t="s">
        <v>21725</v>
      </c>
      <c r="B445" s="18">
        <v>1</v>
      </c>
      <c r="C445" s="18"/>
      <c r="D445" s="18"/>
      <c r="E445" s="18">
        <v>1</v>
      </c>
      <c r="F445" s="18"/>
      <c r="G445" s="18">
        <v>1</v>
      </c>
      <c r="H445" s="18"/>
      <c r="I445" s="18">
        <v>1</v>
      </c>
      <c r="J445" s="18">
        <v>2</v>
      </c>
      <c r="K445" s="18"/>
      <c r="L445" s="18"/>
      <c r="M445" s="18"/>
      <c r="N445" s="18"/>
      <c r="O445" s="18"/>
      <c r="P445" s="18"/>
      <c r="Q445" s="18"/>
      <c r="R445" s="18"/>
      <c r="S445" s="18"/>
      <c r="T445" s="18">
        <v>1</v>
      </c>
      <c r="U445" s="18"/>
      <c r="V445" s="18"/>
      <c r="W445" s="18">
        <v>3</v>
      </c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>
        <v>1</v>
      </c>
      <c r="AJ445" s="18">
        <v>1</v>
      </c>
      <c r="AK445" s="18">
        <v>1</v>
      </c>
      <c r="AL445" s="18"/>
      <c r="AM445" s="18"/>
      <c r="AN445" s="18"/>
      <c r="AO445" s="18"/>
      <c r="AP445" s="18">
        <v>1</v>
      </c>
      <c r="AQ445" s="18"/>
      <c r="AR445" s="18">
        <v>1</v>
      </c>
      <c r="AS445" s="18"/>
      <c r="AT445" s="18"/>
      <c r="AU445" s="18"/>
      <c r="AV445" s="18"/>
      <c r="AW445" s="18"/>
      <c r="AX445" s="18"/>
      <c r="AY445" s="18"/>
      <c r="AZ445" s="18"/>
      <c r="BA445" s="18">
        <v>1</v>
      </c>
      <c r="BB445" s="18"/>
      <c r="BC445" s="18">
        <v>1</v>
      </c>
      <c r="BD445" s="18">
        <v>2</v>
      </c>
      <c r="BE445" s="18"/>
      <c r="BF445" s="18">
        <v>1</v>
      </c>
      <c r="BG445" s="18"/>
      <c r="BH445" s="18"/>
      <c r="BI445" s="18"/>
      <c r="BJ445" s="18">
        <v>2</v>
      </c>
      <c r="BK445" s="18">
        <v>1</v>
      </c>
      <c r="BL445" s="18"/>
      <c r="BM445" s="18">
        <v>2</v>
      </c>
      <c r="BN445" s="18"/>
      <c r="BO445" s="18"/>
      <c r="BP445" s="18"/>
      <c r="BQ445" s="18"/>
      <c r="BR445" s="18">
        <v>1</v>
      </c>
      <c r="BS445" s="18"/>
      <c r="BT445" s="18"/>
      <c r="BU445" s="18"/>
      <c r="BV445" s="18"/>
      <c r="BW445" s="18"/>
      <c r="BX445" s="18"/>
      <c r="BY445" s="19" t="e">
        <f>(BX445-BW445)/BW445</f>
        <v>#DIV/0!</v>
      </c>
    </row>
    <row r="446" spans="1:77" x14ac:dyDescent="0.35">
      <c r="A446" s="18" t="s">
        <v>27656</v>
      </c>
      <c r="B446" s="18"/>
      <c r="C446" s="18"/>
      <c r="D446" s="18"/>
      <c r="E446" s="18"/>
      <c r="F446" s="18">
        <v>1</v>
      </c>
      <c r="G446" s="18">
        <v>1</v>
      </c>
      <c r="H446" s="18"/>
      <c r="I446" s="18"/>
      <c r="J446" s="18"/>
      <c r="K446" s="18"/>
      <c r="L446" s="18"/>
      <c r="M446" s="18">
        <v>1</v>
      </c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>
        <v>1</v>
      </c>
      <c r="AF446" s="18"/>
      <c r="AG446" s="18"/>
      <c r="AH446" s="18"/>
      <c r="AI446" s="18"/>
      <c r="AJ446" s="18"/>
      <c r="AK446" s="18">
        <v>1</v>
      </c>
      <c r="AL446" s="18"/>
      <c r="AM446" s="18"/>
      <c r="AN446" s="18">
        <v>1</v>
      </c>
      <c r="AO446" s="18"/>
      <c r="AP446" s="18"/>
      <c r="AQ446" s="18"/>
      <c r="AR446" s="18"/>
      <c r="AS446" s="18"/>
      <c r="AT446" s="18"/>
      <c r="AU446" s="18"/>
      <c r="AV446" s="18"/>
      <c r="AW446" s="18"/>
      <c r="AX446" s="18">
        <v>1</v>
      </c>
      <c r="AY446" s="18"/>
      <c r="AZ446" s="18"/>
      <c r="BA446" s="18"/>
      <c r="BB446" s="18"/>
      <c r="BC446" s="18"/>
      <c r="BD446" s="18"/>
      <c r="BE446" s="18"/>
      <c r="BF446" s="18"/>
      <c r="BG446" s="18"/>
      <c r="BH446" s="18">
        <v>1</v>
      </c>
      <c r="BI446" s="18"/>
      <c r="BJ446" s="18">
        <v>1</v>
      </c>
      <c r="BK446" s="18"/>
      <c r="BL446" s="18"/>
      <c r="BM446" s="18">
        <v>1</v>
      </c>
      <c r="BN446" s="18"/>
      <c r="BO446" s="18"/>
      <c r="BP446" s="18"/>
      <c r="BQ446" s="18"/>
      <c r="BR446" s="18">
        <v>1</v>
      </c>
      <c r="BS446" s="18"/>
      <c r="BT446" s="18"/>
      <c r="BU446" s="18"/>
      <c r="BV446" s="18"/>
      <c r="BW446" s="18"/>
      <c r="BX446" s="18"/>
      <c r="BY446" s="19" t="e">
        <f>(BX446-BW446)/BW446</f>
        <v>#DIV/0!</v>
      </c>
    </row>
    <row r="447" spans="1:77" x14ac:dyDescent="0.35">
      <c r="A447" s="18" t="s">
        <v>8929</v>
      </c>
      <c r="B447" s="18"/>
      <c r="C447" s="18">
        <v>1</v>
      </c>
      <c r="D447" s="18">
        <v>2</v>
      </c>
      <c r="E447" s="18"/>
      <c r="F447" s="18">
        <v>2</v>
      </c>
      <c r="G447" s="18">
        <v>2</v>
      </c>
      <c r="H447" s="18"/>
      <c r="I447" s="18"/>
      <c r="J447" s="18"/>
      <c r="K447" s="18"/>
      <c r="L447" s="18">
        <v>2</v>
      </c>
      <c r="M447" s="18">
        <v>1</v>
      </c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>
        <v>1</v>
      </c>
      <c r="Y447" s="18">
        <v>1</v>
      </c>
      <c r="Z447" s="18"/>
      <c r="AA447" s="18">
        <v>1</v>
      </c>
      <c r="AB447" s="18"/>
      <c r="AC447" s="18"/>
      <c r="AD447" s="18"/>
      <c r="AE447" s="18"/>
      <c r="AF447" s="18"/>
      <c r="AG447" s="18"/>
      <c r="AH447" s="18"/>
      <c r="AI447" s="18"/>
      <c r="AJ447" s="18"/>
      <c r="AK447" s="18">
        <v>2</v>
      </c>
      <c r="AL447" s="18"/>
      <c r="AM447" s="18"/>
      <c r="AN447" s="18">
        <v>1</v>
      </c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>
        <v>2</v>
      </c>
      <c r="AZ447" s="18"/>
      <c r="BA447" s="18">
        <v>1</v>
      </c>
      <c r="BB447" s="18">
        <v>2</v>
      </c>
      <c r="BC447" s="18"/>
      <c r="BD447" s="18">
        <v>2</v>
      </c>
      <c r="BE447" s="18">
        <v>1</v>
      </c>
      <c r="BF447" s="18"/>
      <c r="BG447" s="18">
        <v>1</v>
      </c>
      <c r="BH447" s="18"/>
      <c r="BI447" s="18"/>
      <c r="BJ447" s="18"/>
      <c r="BK447" s="18"/>
      <c r="BL447" s="18">
        <v>8</v>
      </c>
      <c r="BM447" s="18"/>
      <c r="BN447" s="18"/>
      <c r="BO447" s="18"/>
      <c r="BP447" s="18"/>
      <c r="BQ447" s="18"/>
      <c r="BR447" s="18">
        <v>1</v>
      </c>
      <c r="BS447" s="18"/>
      <c r="BT447" s="18"/>
      <c r="BU447" s="18"/>
      <c r="BV447" s="18"/>
      <c r="BW447" s="18"/>
      <c r="BX447" s="18"/>
      <c r="BY447" s="19" t="e">
        <f>(BX447-BW447)/BW447</f>
        <v>#DIV/0!</v>
      </c>
    </row>
    <row r="448" spans="1:77" x14ac:dyDescent="0.35">
      <c r="A448" s="18" t="s">
        <v>27657</v>
      </c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>
        <v>6</v>
      </c>
      <c r="BK448" s="18">
        <v>1</v>
      </c>
      <c r="BL448" s="18">
        <v>1</v>
      </c>
      <c r="BM448" s="18"/>
      <c r="BN448" s="18"/>
      <c r="BO448" s="18"/>
      <c r="BP448" s="18"/>
      <c r="BQ448" s="18"/>
      <c r="BR448" s="18">
        <v>1</v>
      </c>
      <c r="BS448" s="18"/>
      <c r="BT448" s="18"/>
      <c r="BU448" s="18"/>
      <c r="BV448" s="18"/>
      <c r="BW448" s="18"/>
      <c r="BX448" s="18"/>
      <c r="BY448" s="19" t="e">
        <f>(BX448-BW448)/BW448</f>
        <v>#DIV/0!</v>
      </c>
    </row>
    <row r="449" spans="1:77" x14ac:dyDescent="0.35">
      <c r="A449" s="18" t="s">
        <v>15358</v>
      </c>
      <c r="B449" s="18"/>
      <c r="C449" s="18"/>
      <c r="D449" s="18"/>
      <c r="E449" s="18"/>
      <c r="F449" s="18"/>
      <c r="G449" s="18">
        <v>1</v>
      </c>
      <c r="H449" s="18">
        <v>1</v>
      </c>
      <c r="I449" s="18"/>
      <c r="J449" s="18">
        <v>1</v>
      </c>
      <c r="K449" s="18">
        <v>1</v>
      </c>
      <c r="L449" s="18">
        <v>2</v>
      </c>
      <c r="M449" s="18">
        <v>2</v>
      </c>
      <c r="N449" s="18"/>
      <c r="O449" s="18"/>
      <c r="P449" s="18"/>
      <c r="Q449" s="18"/>
      <c r="R449" s="18"/>
      <c r="S449" s="18">
        <v>1</v>
      </c>
      <c r="T449" s="18"/>
      <c r="U449" s="18"/>
      <c r="V449" s="18">
        <v>1</v>
      </c>
      <c r="W449" s="18"/>
      <c r="X449" s="18"/>
      <c r="Y449" s="18">
        <v>1</v>
      </c>
      <c r="Z449" s="18"/>
      <c r="AA449" s="18"/>
      <c r="AB449" s="18">
        <v>1</v>
      </c>
      <c r="AC449" s="18"/>
      <c r="AD449" s="18"/>
      <c r="AE449" s="18">
        <v>1</v>
      </c>
      <c r="AF449" s="18"/>
      <c r="AG449" s="18"/>
      <c r="AH449" s="18"/>
      <c r="AI449" s="18"/>
      <c r="AJ449" s="18"/>
      <c r="AK449" s="18">
        <v>1</v>
      </c>
      <c r="AL449" s="18"/>
      <c r="AM449" s="18"/>
      <c r="AN449" s="18"/>
      <c r="AO449" s="18"/>
      <c r="AP449" s="18"/>
      <c r="AQ449" s="18"/>
      <c r="AR449" s="18"/>
      <c r="AS449" s="18"/>
      <c r="AT449" s="18"/>
      <c r="AU449" s="18">
        <v>1</v>
      </c>
      <c r="AV449" s="18"/>
      <c r="AW449" s="18">
        <v>2</v>
      </c>
      <c r="AX449" s="18">
        <v>1</v>
      </c>
      <c r="AY449" s="18"/>
      <c r="AZ449" s="18"/>
      <c r="BA449" s="18">
        <v>1</v>
      </c>
      <c r="BB449" s="18"/>
      <c r="BC449" s="18"/>
      <c r="BD449" s="18"/>
      <c r="BE449" s="18"/>
      <c r="BF449" s="18"/>
      <c r="BG449" s="18"/>
      <c r="BH449" s="18"/>
      <c r="BI449" s="18"/>
      <c r="BJ449" s="18"/>
      <c r="BK449" s="18">
        <v>1</v>
      </c>
      <c r="BL449" s="18">
        <v>1</v>
      </c>
      <c r="BM449" s="18"/>
      <c r="BN449" s="18"/>
      <c r="BO449" s="18"/>
      <c r="BP449" s="18"/>
      <c r="BQ449" s="18"/>
      <c r="BR449" s="18">
        <v>1</v>
      </c>
      <c r="BS449" s="18"/>
      <c r="BT449" s="18"/>
      <c r="BU449" s="18"/>
      <c r="BV449" s="18"/>
      <c r="BW449" s="18"/>
      <c r="BX449" s="18"/>
      <c r="BY449" s="19" t="e">
        <f>(BX449-BW449)/BW449</f>
        <v>#DIV/0!</v>
      </c>
    </row>
    <row r="450" spans="1:77" x14ac:dyDescent="0.35">
      <c r="A450" s="18" t="s">
        <v>27658</v>
      </c>
      <c r="B450" s="18">
        <v>1</v>
      </c>
      <c r="C450" s="18"/>
      <c r="D450" s="18"/>
      <c r="E450" s="18"/>
      <c r="F450" s="18">
        <v>1</v>
      </c>
      <c r="G450" s="18">
        <v>1</v>
      </c>
      <c r="H450" s="18">
        <v>3</v>
      </c>
      <c r="I450" s="18"/>
      <c r="J450" s="18"/>
      <c r="K450" s="18">
        <v>1</v>
      </c>
      <c r="L450" s="18"/>
      <c r="M450" s="18"/>
      <c r="N450" s="18"/>
      <c r="O450" s="18"/>
      <c r="P450" s="18"/>
      <c r="Q450" s="18">
        <v>1</v>
      </c>
      <c r="R450" s="18"/>
      <c r="S450" s="18"/>
      <c r="T450" s="18"/>
      <c r="U450" s="18"/>
      <c r="V450" s="18"/>
      <c r="W450" s="18"/>
      <c r="X450" s="18"/>
      <c r="Y450" s="18"/>
      <c r="Z450" s="18">
        <v>3</v>
      </c>
      <c r="AA450" s="18">
        <v>1</v>
      </c>
      <c r="AB450" s="18">
        <v>2</v>
      </c>
      <c r="AC450" s="18"/>
      <c r="AD450" s="18">
        <v>1</v>
      </c>
      <c r="AE450" s="18"/>
      <c r="AF450" s="18">
        <v>1</v>
      </c>
      <c r="AG450" s="18">
        <v>3</v>
      </c>
      <c r="AH450" s="18">
        <v>2</v>
      </c>
      <c r="AI450" s="18"/>
      <c r="AJ450" s="18">
        <v>3</v>
      </c>
      <c r="AK450" s="18"/>
      <c r="AL450" s="18"/>
      <c r="AM450" s="18">
        <v>1</v>
      </c>
      <c r="AN450" s="18">
        <v>2</v>
      </c>
      <c r="AO450" s="18">
        <v>1</v>
      </c>
      <c r="AP450" s="18">
        <v>2</v>
      </c>
      <c r="AQ450" s="18"/>
      <c r="AR450" s="18">
        <v>1</v>
      </c>
      <c r="AS450" s="18">
        <v>1</v>
      </c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>
        <v>1</v>
      </c>
      <c r="BG450" s="18"/>
      <c r="BH450" s="18"/>
      <c r="BI450" s="18"/>
      <c r="BJ450" s="18">
        <v>1</v>
      </c>
      <c r="BK450" s="18"/>
      <c r="BL450" s="18"/>
      <c r="BM450" s="18"/>
      <c r="BN450" s="18"/>
      <c r="BO450" s="18"/>
      <c r="BP450" s="18"/>
      <c r="BQ450" s="18"/>
      <c r="BR450" s="18">
        <v>1</v>
      </c>
      <c r="BS450" s="18"/>
      <c r="BT450" s="18"/>
      <c r="BU450" s="18"/>
      <c r="BV450" s="18"/>
      <c r="BW450" s="18"/>
      <c r="BX450" s="18"/>
      <c r="BY450" s="19" t="e">
        <f>(BX450-BW450)/BW450</f>
        <v>#DIV/0!</v>
      </c>
    </row>
    <row r="451" spans="1:77" x14ac:dyDescent="0.35">
      <c r="A451" s="18" t="s">
        <v>2944</v>
      </c>
      <c r="B451" s="18">
        <v>2</v>
      </c>
      <c r="C451" s="18">
        <v>2</v>
      </c>
      <c r="D451" s="18"/>
      <c r="E451" s="18">
        <v>1</v>
      </c>
      <c r="F451" s="18"/>
      <c r="G451" s="18">
        <v>3</v>
      </c>
      <c r="H451" s="18">
        <v>1</v>
      </c>
      <c r="I451" s="18">
        <v>1</v>
      </c>
      <c r="J451" s="18"/>
      <c r="K451" s="18">
        <v>2</v>
      </c>
      <c r="L451" s="18"/>
      <c r="M451" s="18"/>
      <c r="N451" s="18">
        <v>2</v>
      </c>
      <c r="O451" s="18"/>
      <c r="P451" s="18"/>
      <c r="Q451" s="18"/>
      <c r="R451" s="18"/>
      <c r="S451" s="18">
        <v>1</v>
      </c>
      <c r="T451" s="18">
        <v>2</v>
      </c>
      <c r="U451" s="18">
        <v>1</v>
      </c>
      <c r="V451" s="18"/>
      <c r="W451" s="18">
        <v>1</v>
      </c>
      <c r="X451" s="18"/>
      <c r="Y451" s="18"/>
      <c r="Z451" s="18"/>
      <c r="AA451" s="18"/>
      <c r="AB451" s="18"/>
      <c r="AC451" s="18">
        <v>1</v>
      </c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>
        <v>1</v>
      </c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>
        <v>1</v>
      </c>
      <c r="BC451" s="18"/>
      <c r="BD451" s="18"/>
      <c r="BE451" s="18"/>
      <c r="BF451" s="18"/>
      <c r="BG451" s="18"/>
      <c r="BH451" s="18"/>
      <c r="BI451" s="18"/>
      <c r="BJ451" s="18">
        <v>1</v>
      </c>
      <c r="BK451" s="18"/>
      <c r="BL451" s="18"/>
      <c r="BM451" s="18"/>
      <c r="BN451" s="18"/>
      <c r="BO451" s="18"/>
      <c r="BP451" s="18"/>
      <c r="BQ451" s="18"/>
      <c r="BR451" s="18">
        <v>1</v>
      </c>
      <c r="BS451" s="18"/>
      <c r="BT451" s="18"/>
      <c r="BU451" s="18"/>
      <c r="BV451" s="18"/>
      <c r="BW451" s="18"/>
      <c r="BX451" s="18"/>
      <c r="BY451" s="19" t="e">
        <f>(BX451-BW451)/BW451</f>
        <v>#DIV/0!</v>
      </c>
    </row>
    <row r="452" spans="1:77" x14ac:dyDescent="0.35">
      <c r="A452" s="18" t="s">
        <v>27659</v>
      </c>
      <c r="B452" s="18"/>
      <c r="C452" s="18"/>
      <c r="D452" s="18"/>
      <c r="E452" s="18"/>
      <c r="F452" s="18">
        <v>1</v>
      </c>
      <c r="G452" s="18">
        <v>1</v>
      </c>
      <c r="H452" s="18"/>
      <c r="I452" s="18"/>
      <c r="J452" s="18"/>
      <c r="K452" s="18">
        <v>1</v>
      </c>
      <c r="L452" s="18"/>
      <c r="M452" s="18"/>
      <c r="N452" s="18"/>
      <c r="O452" s="18"/>
      <c r="P452" s="18"/>
      <c r="Q452" s="18"/>
      <c r="R452" s="18"/>
      <c r="S452" s="18">
        <v>1</v>
      </c>
      <c r="T452" s="18"/>
      <c r="U452" s="18">
        <v>1</v>
      </c>
      <c r="V452" s="18"/>
      <c r="W452" s="18"/>
      <c r="X452" s="18">
        <v>1</v>
      </c>
      <c r="Y452" s="18"/>
      <c r="Z452" s="18"/>
      <c r="AA452" s="18"/>
      <c r="AB452" s="18"/>
      <c r="AC452" s="18"/>
      <c r="AD452" s="18"/>
      <c r="AE452" s="18"/>
      <c r="AF452" s="18"/>
      <c r="AG452" s="18">
        <v>1</v>
      </c>
      <c r="AH452" s="18"/>
      <c r="AI452" s="18"/>
      <c r="AJ452" s="18"/>
      <c r="AK452" s="18"/>
      <c r="AL452" s="18"/>
      <c r="AM452" s="18"/>
      <c r="AN452" s="18"/>
      <c r="AO452" s="18"/>
      <c r="AP452" s="18"/>
      <c r="AQ452" s="18">
        <v>1</v>
      </c>
      <c r="AR452" s="18">
        <v>2</v>
      </c>
      <c r="AS452" s="18"/>
      <c r="AT452" s="18"/>
      <c r="AU452" s="18"/>
      <c r="AV452" s="18"/>
      <c r="AW452" s="18">
        <v>1</v>
      </c>
      <c r="AX452" s="18">
        <v>1</v>
      </c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>
        <v>1</v>
      </c>
      <c r="BS452" s="18"/>
      <c r="BT452" s="18"/>
      <c r="BU452" s="18"/>
      <c r="BV452" s="18"/>
      <c r="BW452" s="18"/>
      <c r="BX452" s="18"/>
      <c r="BY452" s="19" t="e">
        <f>(BX452-BW452)/BW452</f>
        <v>#DIV/0!</v>
      </c>
    </row>
    <row r="453" spans="1:77" x14ac:dyDescent="0.35">
      <c r="A453" s="18" t="s">
        <v>3591</v>
      </c>
      <c r="B453" s="18"/>
      <c r="C453" s="18"/>
      <c r="D453" s="18"/>
      <c r="E453" s="18">
        <v>1</v>
      </c>
      <c r="F453" s="18"/>
      <c r="G453" s="18">
        <v>1</v>
      </c>
      <c r="H453" s="18">
        <v>2</v>
      </c>
      <c r="I453" s="18"/>
      <c r="J453" s="18"/>
      <c r="K453" s="18"/>
      <c r="L453" s="18"/>
      <c r="M453" s="18"/>
      <c r="N453" s="18"/>
      <c r="O453" s="18"/>
      <c r="P453" s="18">
        <v>2</v>
      </c>
      <c r="Q453" s="18"/>
      <c r="R453" s="18"/>
      <c r="S453" s="18"/>
      <c r="T453" s="18"/>
      <c r="U453" s="18"/>
      <c r="V453" s="18"/>
      <c r="W453" s="18"/>
      <c r="X453" s="18"/>
      <c r="Y453" s="18">
        <v>1</v>
      </c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>
        <v>1</v>
      </c>
      <c r="AQ453" s="18">
        <v>1</v>
      </c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>
        <v>1</v>
      </c>
      <c r="BS453" s="18"/>
      <c r="BT453" s="18"/>
      <c r="BU453" s="18"/>
      <c r="BV453" s="18"/>
      <c r="BW453" s="18"/>
      <c r="BX453" s="18"/>
      <c r="BY453" s="19" t="e">
        <f>(BX453-BW453)/BW453</f>
        <v>#DIV/0!</v>
      </c>
    </row>
    <row r="454" spans="1:77" x14ac:dyDescent="0.35">
      <c r="A454" s="18" t="s">
        <v>11210</v>
      </c>
      <c r="B454" s="18">
        <v>2</v>
      </c>
      <c r="C454" s="18">
        <v>2</v>
      </c>
      <c r="D454" s="18"/>
      <c r="E454" s="18"/>
      <c r="F454" s="18">
        <v>1</v>
      </c>
      <c r="G454" s="18">
        <v>1</v>
      </c>
      <c r="H454" s="18">
        <v>2</v>
      </c>
      <c r="I454" s="18">
        <v>3</v>
      </c>
      <c r="J454" s="18">
        <v>1</v>
      </c>
      <c r="K454" s="18"/>
      <c r="L454" s="18"/>
      <c r="M454" s="18">
        <v>5</v>
      </c>
      <c r="N454" s="18"/>
      <c r="O454" s="18"/>
      <c r="P454" s="18"/>
      <c r="Q454" s="18"/>
      <c r="R454" s="18"/>
      <c r="S454" s="18">
        <v>1</v>
      </c>
      <c r="T454" s="18"/>
      <c r="U454" s="18"/>
      <c r="V454" s="18"/>
      <c r="W454" s="18">
        <v>1</v>
      </c>
      <c r="X454" s="18">
        <v>1</v>
      </c>
      <c r="Y454" s="18">
        <v>1</v>
      </c>
      <c r="Z454" s="18"/>
      <c r="AA454" s="18"/>
      <c r="AB454" s="18"/>
      <c r="AC454" s="18">
        <v>1</v>
      </c>
      <c r="AD454" s="18"/>
      <c r="AE454" s="18"/>
      <c r="AF454" s="18"/>
      <c r="AG454" s="18">
        <v>1</v>
      </c>
      <c r="AH454" s="18"/>
      <c r="AI454" s="18">
        <v>1</v>
      </c>
      <c r="AJ454" s="18"/>
      <c r="AK454" s="18">
        <v>1</v>
      </c>
      <c r="AL454" s="18">
        <v>1</v>
      </c>
      <c r="AM454" s="18"/>
      <c r="AN454" s="18">
        <v>1</v>
      </c>
      <c r="AO454" s="18">
        <v>1</v>
      </c>
      <c r="AP454" s="18"/>
      <c r="AQ454" s="18"/>
      <c r="AR454" s="18"/>
      <c r="AS454" s="18">
        <v>1</v>
      </c>
      <c r="AT454" s="18">
        <v>1</v>
      </c>
      <c r="AU454" s="18"/>
      <c r="AV454" s="18">
        <v>1</v>
      </c>
      <c r="AW454" s="18">
        <v>1</v>
      </c>
      <c r="AX454" s="18">
        <v>1</v>
      </c>
      <c r="AY454" s="18"/>
      <c r="AZ454" s="18">
        <v>2</v>
      </c>
      <c r="BA454" s="18"/>
      <c r="BB454" s="18">
        <v>1</v>
      </c>
      <c r="BC454" s="18"/>
      <c r="BD454" s="18">
        <v>1</v>
      </c>
      <c r="BE454" s="18"/>
      <c r="BF454" s="18">
        <v>1</v>
      </c>
      <c r="BG454" s="18">
        <v>1</v>
      </c>
      <c r="BH454" s="18"/>
      <c r="BI454" s="18">
        <v>1</v>
      </c>
      <c r="BJ454" s="18"/>
      <c r="BK454" s="18"/>
      <c r="BL454" s="18"/>
      <c r="BM454" s="18"/>
      <c r="BN454" s="18"/>
      <c r="BO454" s="18"/>
      <c r="BP454" s="18"/>
      <c r="BQ454" s="18">
        <v>3</v>
      </c>
      <c r="BR454" s="18"/>
      <c r="BS454" s="18"/>
      <c r="BT454" s="18"/>
      <c r="BU454" s="18"/>
      <c r="BV454" s="18"/>
      <c r="BW454" s="18"/>
      <c r="BX454" s="18"/>
      <c r="BY454" s="19" t="e">
        <f>(BX454-BW454)/BW454</f>
        <v>#DIV/0!</v>
      </c>
    </row>
    <row r="455" spans="1:77" x14ac:dyDescent="0.35">
      <c r="A455" s="18" t="s">
        <v>27660</v>
      </c>
      <c r="B455" s="18">
        <v>1</v>
      </c>
      <c r="C455" s="18">
        <v>1</v>
      </c>
      <c r="D455" s="18">
        <v>1</v>
      </c>
      <c r="E455" s="18">
        <v>2</v>
      </c>
      <c r="F455" s="18"/>
      <c r="G455" s="18">
        <v>4</v>
      </c>
      <c r="H455" s="18"/>
      <c r="I455" s="18">
        <v>4</v>
      </c>
      <c r="J455" s="18">
        <v>3</v>
      </c>
      <c r="K455" s="18">
        <v>8</v>
      </c>
      <c r="L455" s="18">
        <v>1</v>
      </c>
      <c r="M455" s="18"/>
      <c r="N455" s="18"/>
      <c r="O455" s="18"/>
      <c r="P455" s="18">
        <v>2</v>
      </c>
      <c r="Q455" s="18"/>
      <c r="R455" s="18"/>
      <c r="S455" s="18"/>
      <c r="T455" s="18"/>
      <c r="U455" s="18"/>
      <c r="V455" s="18">
        <v>3</v>
      </c>
      <c r="W455" s="18">
        <v>1</v>
      </c>
      <c r="X455" s="18">
        <v>1</v>
      </c>
      <c r="Y455" s="18"/>
      <c r="Z455" s="18"/>
      <c r="AA455" s="18"/>
      <c r="AB455" s="18"/>
      <c r="AC455" s="18"/>
      <c r="AD455" s="18"/>
      <c r="AE455" s="18"/>
      <c r="AF455" s="18">
        <v>1</v>
      </c>
      <c r="AG455" s="18"/>
      <c r="AH455" s="18">
        <v>1</v>
      </c>
      <c r="AI455" s="18">
        <v>2</v>
      </c>
      <c r="AJ455" s="18">
        <v>1</v>
      </c>
      <c r="AK455" s="18">
        <v>3</v>
      </c>
      <c r="AL455" s="18">
        <v>1</v>
      </c>
      <c r="AM455" s="18"/>
      <c r="AN455" s="18">
        <v>3</v>
      </c>
      <c r="AO455" s="18">
        <v>1</v>
      </c>
      <c r="AP455" s="18"/>
      <c r="AQ455" s="18"/>
      <c r="AR455" s="18"/>
      <c r="AS455" s="18"/>
      <c r="AT455" s="18">
        <v>1</v>
      </c>
      <c r="AU455" s="18">
        <v>2</v>
      </c>
      <c r="AV455" s="18">
        <v>2</v>
      </c>
      <c r="AW455" s="18"/>
      <c r="AX455" s="18">
        <v>3</v>
      </c>
      <c r="AY455" s="18">
        <v>3</v>
      </c>
      <c r="AZ455" s="18">
        <v>1</v>
      </c>
      <c r="BA455" s="18"/>
      <c r="BB455" s="18"/>
      <c r="BC455" s="18"/>
      <c r="BD455" s="18">
        <v>1</v>
      </c>
      <c r="BE455" s="18">
        <v>4</v>
      </c>
      <c r="BF455" s="18">
        <v>1</v>
      </c>
      <c r="BG455" s="18"/>
      <c r="BH455" s="18">
        <v>2</v>
      </c>
      <c r="BI455" s="18">
        <v>1</v>
      </c>
      <c r="BJ455" s="18">
        <v>1</v>
      </c>
      <c r="BK455" s="18"/>
      <c r="BL455" s="18">
        <v>1</v>
      </c>
      <c r="BM455" s="18">
        <v>1</v>
      </c>
      <c r="BN455" s="18"/>
      <c r="BO455" s="18">
        <v>1</v>
      </c>
      <c r="BP455" s="18"/>
      <c r="BQ455" s="18">
        <v>2</v>
      </c>
      <c r="BR455" s="18"/>
      <c r="BS455" s="18"/>
      <c r="BT455" s="18"/>
      <c r="BU455" s="18"/>
      <c r="BV455" s="18"/>
      <c r="BW455" s="18"/>
      <c r="BX455" s="18"/>
      <c r="BY455" s="19" t="e">
        <f>(BX455-BW455)/BW455</f>
        <v>#DIV/0!</v>
      </c>
    </row>
    <row r="456" spans="1:77" x14ac:dyDescent="0.35">
      <c r="A456" s="18" t="s">
        <v>7034</v>
      </c>
      <c r="B456" s="18"/>
      <c r="C456" s="18"/>
      <c r="D456" s="18">
        <v>2</v>
      </c>
      <c r="E456" s="18"/>
      <c r="F456" s="18"/>
      <c r="G456" s="18">
        <v>1</v>
      </c>
      <c r="H456" s="18"/>
      <c r="I456" s="18">
        <v>1</v>
      </c>
      <c r="J456" s="18">
        <v>2</v>
      </c>
      <c r="K456" s="18"/>
      <c r="L456" s="18">
        <v>3</v>
      </c>
      <c r="M456" s="18"/>
      <c r="N456" s="18"/>
      <c r="O456" s="18"/>
      <c r="P456" s="18">
        <v>1</v>
      </c>
      <c r="Q456" s="18">
        <v>1</v>
      </c>
      <c r="R456" s="18">
        <v>1</v>
      </c>
      <c r="S456" s="18">
        <v>1</v>
      </c>
      <c r="T456" s="18">
        <v>1</v>
      </c>
      <c r="U456" s="18"/>
      <c r="V456" s="18"/>
      <c r="W456" s="18"/>
      <c r="X456" s="18"/>
      <c r="Y456" s="18"/>
      <c r="Z456" s="18">
        <v>1</v>
      </c>
      <c r="AA456" s="18"/>
      <c r="AB456" s="18"/>
      <c r="AC456" s="18">
        <v>2</v>
      </c>
      <c r="AD456" s="18"/>
      <c r="AE456" s="18"/>
      <c r="AF456" s="18">
        <v>2</v>
      </c>
      <c r="AG456" s="18"/>
      <c r="AH456" s="18">
        <v>1</v>
      </c>
      <c r="AI456" s="18">
        <v>2</v>
      </c>
      <c r="AJ456" s="18">
        <v>1</v>
      </c>
      <c r="AK456" s="18">
        <v>2</v>
      </c>
      <c r="AL456" s="18">
        <v>1</v>
      </c>
      <c r="AM456" s="18"/>
      <c r="AN456" s="18"/>
      <c r="AO456" s="18"/>
      <c r="AP456" s="18"/>
      <c r="AQ456" s="18">
        <v>1</v>
      </c>
      <c r="AR456" s="18">
        <v>3</v>
      </c>
      <c r="AS456" s="18">
        <v>1</v>
      </c>
      <c r="AT456" s="18">
        <v>1</v>
      </c>
      <c r="AU456" s="18"/>
      <c r="AV456" s="18"/>
      <c r="AW456" s="18"/>
      <c r="AX456" s="18"/>
      <c r="AY456" s="18">
        <v>2</v>
      </c>
      <c r="AZ456" s="18"/>
      <c r="BA456" s="18">
        <v>1</v>
      </c>
      <c r="BB456" s="18"/>
      <c r="BC456" s="18"/>
      <c r="BD456" s="18"/>
      <c r="BE456" s="18"/>
      <c r="BF456" s="18"/>
      <c r="BG456" s="18">
        <v>3</v>
      </c>
      <c r="BH456" s="18">
        <v>1</v>
      </c>
      <c r="BI456" s="18"/>
      <c r="BJ456" s="18"/>
      <c r="BK456" s="18">
        <v>1</v>
      </c>
      <c r="BL456" s="18">
        <v>1</v>
      </c>
      <c r="BM456" s="18">
        <v>1</v>
      </c>
      <c r="BN456" s="18">
        <v>1</v>
      </c>
      <c r="BO456" s="18"/>
      <c r="BP456" s="18"/>
      <c r="BQ456" s="18">
        <v>2</v>
      </c>
      <c r="BR456" s="18"/>
      <c r="BS456" s="18"/>
      <c r="BT456" s="18"/>
      <c r="BU456" s="18"/>
      <c r="BV456" s="18"/>
      <c r="BW456" s="18"/>
      <c r="BX456" s="18"/>
      <c r="BY456" s="19" t="e">
        <f>(BX456-BW456)/BW456</f>
        <v>#DIV/0!</v>
      </c>
    </row>
    <row r="457" spans="1:77" x14ac:dyDescent="0.35">
      <c r="A457" s="18" t="s">
        <v>22376</v>
      </c>
      <c r="B457" s="18"/>
      <c r="C457" s="18"/>
      <c r="D457" s="18"/>
      <c r="E457" s="18"/>
      <c r="F457" s="18"/>
      <c r="G457" s="18">
        <v>2</v>
      </c>
      <c r="H457" s="18">
        <v>1</v>
      </c>
      <c r="I457" s="18"/>
      <c r="J457" s="18"/>
      <c r="K457" s="18"/>
      <c r="L457" s="18"/>
      <c r="M457" s="18"/>
      <c r="N457" s="18">
        <v>1</v>
      </c>
      <c r="O457" s="18"/>
      <c r="P457" s="18"/>
      <c r="Q457" s="18">
        <v>1</v>
      </c>
      <c r="R457" s="18">
        <v>1</v>
      </c>
      <c r="S457" s="18">
        <v>2</v>
      </c>
      <c r="T457" s="18"/>
      <c r="U457" s="18"/>
      <c r="V457" s="18">
        <v>1</v>
      </c>
      <c r="W457" s="18">
        <v>1</v>
      </c>
      <c r="X457" s="18">
        <v>2</v>
      </c>
      <c r="Y457" s="18"/>
      <c r="Z457" s="18">
        <v>1</v>
      </c>
      <c r="AA457" s="18"/>
      <c r="AB457" s="18">
        <v>1</v>
      </c>
      <c r="AC457" s="18"/>
      <c r="AD457" s="18"/>
      <c r="AE457" s="18"/>
      <c r="AF457" s="18"/>
      <c r="AG457" s="18"/>
      <c r="AH457" s="18">
        <v>5</v>
      </c>
      <c r="AI457" s="18"/>
      <c r="AJ457" s="18"/>
      <c r="AK457" s="18"/>
      <c r="AL457" s="18">
        <v>1</v>
      </c>
      <c r="AM457" s="18"/>
      <c r="AN457" s="18"/>
      <c r="AO457" s="18"/>
      <c r="AP457" s="18"/>
      <c r="AQ457" s="18"/>
      <c r="AR457" s="18">
        <v>1</v>
      </c>
      <c r="AS457" s="18"/>
      <c r="AT457" s="18"/>
      <c r="AU457" s="18">
        <v>2</v>
      </c>
      <c r="AV457" s="18"/>
      <c r="AW457" s="18"/>
      <c r="AX457" s="18">
        <v>1</v>
      </c>
      <c r="AY457" s="18"/>
      <c r="AZ457" s="18"/>
      <c r="BA457" s="18"/>
      <c r="BB457" s="18"/>
      <c r="BC457" s="18"/>
      <c r="BD457" s="18"/>
      <c r="BE457" s="18"/>
      <c r="BF457" s="18">
        <v>1</v>
      </c>
      <c r="BG457" s="18">
        <v>1</v>
      </c>
      <c r="BH457" s="18"/>
      <c r="BI457" s="18"/>
      <c r="BJ457" s="18"/>
      <c r="BK457" s="18">
        <v>1</v>
      </c>
      <c r="BL457" s="18"/>
      <c r="BM457" s="18">
        <v>1</v>
      </c>
      <c r="BN457" s="18"/>
      <c r="BO457" s="18"/>
      <c r="BP457" s="18"/>
      <c r="BQ457" s="18">
        <v>2</v>
      </c>
      <c r="BR457" s="18"/>
      <c r="BS457" s="18"/>
      <c r="BT457" s="18"/>
      <c r="BU457" s="18"/>
      <c r="BV457" s="18"/>
      <c r="BW457" s="18"/>
      <c r="BX457" s="18"/>
      <c r="BY457" s="19" t="e">
        <f>(BX457-BW457)/BW457</f>
        <v>#DIV/0!</v>
      </c>
    </row>
    <row r="458" spans="1:77" x14ac:dyDescent="0.35">
      <c r="A458" s="18" t="s">
        <v>2763</v>
      </c>
      <c r="B458" s="18">
        <v>1</v>
      </c>
      <c r="C458" s="18">
        <v>2</v>
      </c>
      <c r="D458" s="18">
        <v>2</v>
      </c>
      <c r="E458" s="18">
        <v>4</v>
      </c>
      <c r="F458" s="18">
        <v>2</v>
      </c>
      <c r="G458" s="18">
        <v>1</v>
      </c>
      <c r="H458" s="18">
        <v>1</v>
      </c>
      <c r="I458" s="18">
        <v>3</v>
      </c>
      <c r="J458" s="18">
        <v>2</v>
      </c>
      <c r="K458" s="18">
        <v>3</v>
      </c>
      <c r="L458" s="18">
        <v>3</v>
      </c>
      <c r="M458" s="18">
        <v>1</v>
      </c>
      <c r="N458" s="18">
        <v>1</v>
      </c>
      <c r="O458" s="18">
        <v>1</v>
      </c>
      <c r="P458" s="18">
        <v>1</v>
      </c>
      <c r="Q458" s="18">
        <v>1</v>
      </c>
      <c r="R458" s="18">
        <v>1</v>
      </c>
      <c r="S458" s="18">
        <v>1</v>
      </c>
      <c r="T458" s="18"/>
      <c r="U458" s="18">
        <v>1</v>
      </c>
      <c r="V458" s="18">
        <v>2</v>
      </c>
      <c r="W458" s="18">
        <v>1</v>
      </c>
      <c r="X458" s="18">
        <v>2</v>
      </c>
      <c r="Y458" s="18">
        <v>1</v>
      </c>
      <c r="Z458" s="18">
        <v>6</v>
      </c>
      <c r="AA458" s="18">
        <v>12</v>
      </c>
      <c r="AB458" s="18">
        <v>4</v>
      </c>
      <c r="AC458" s="18">
        <v>1</v>
      </c>
      <c r="AD458" s="18">
        <v>1</v>
      </c>
      <c r="AE458" s="18"/>
      <c r="AF458" s="18"/>
      <c r="AG458" s="18">
        <v>1</v>
      </c>
      <c r="AH458" s="18">
        <v>1</v>
      </c>
      <c r="AI458" s="18"/>
      <c r="AJ458" s="18"/>
      <c r="AK458" s="18">
        <v>1</v>
      </c>
      <c r="AL458" s="18">
        <v>1</v>
      </c>
      <c r="AM458" s="18"/>
      <c r="AN458" s="18"/>
      <c r="AO458" s="18">
        <v>1</v>
      </c>
      <c r="AP458" s="18"/>
      <c r="AQ458" s="18">
        <v>1</v>
      </c>
      <c r="AR458" s="18"/>
      <c r="AS458" s="18"/>
      <c r="AT458" s="18"/>
      <c r="AU458" s="18"/>
      <c r="AV458" s="18"/>
      <c r="AW458" s="18"/>
      <c r="AX458" s="18"/>
      <c r="AY458" s="18"/>
      <c r="AZ458" s="18"/>
      <c r="BA458" s="18">
        <v>8</v>
      </c>
      <c r="BB458" s="18">
        <v>1</v>
      </c>
      <c r="BC458" s="18"/>
      <c r="BD458" s="18">
        <v>2</v>
      </c>
      <c r="BE458" s="18"/>
      <c r="BF458" s="18">
        <v>1</v>
      </c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>
        <v>2</v>
      </c>
      <c r="BR458" s="18"/>
      <c r="BS458" s="18"/>
      <c r="BT458" s="18"/>
      <c r="BU458" s="18"/>
      <c r="BV458" s="18"/>
      <c r="BW458" s="18"/>
      <c r="BX458" s="18"/>
      <c r="BY458" s="19" t="e">
        <f>(BX458-BW458)/BW458</f>
        <v>#DIV/0!</v>
      </c>
    </row>
    <row r="459" spans="1:77" x14ac:dyDescent="0.35">
      <c r="A459" s="18" t="s">
        <v>27661</v>
      </c>
      <c r="B459" s="18">
        <v>1</v>
      </c>
      <c r="C459" s="18"/>
      <c r="D459" s="18"/>
      <c r="E459" s="18">
        <v>1</v>
      </c>
      <c r="F459" s="18"/>
      <c r="G459" s="18">
        <v>1</v>
      </c>
      <c r="H459" s="18"/>
      <c r="I459" s="18"/>
      <c r="J459" s="18"/>
      <c r="K459" s="18"/>
      <c r="L459" s="18"/>
      <c r="M459" s="18"/>
      <c r="N459" s="18"/>
      <c r="O459" s="18"/>
      <c r="P459" s="18">
        <v>1</v>
      </c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>
        <v>1</v>
      </c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>
        <v>1</v>
      </c>
      <c r="AX459" s="18"/>
      <c r="AY459" s="18"/>
      <c r="AZ459" s="18"/>
      <c r="BA459" s="18">
        <v>1</v>
      </c>
      <c r="BB459" s="18">
        <v>1</v>
      </c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>
        <v>2</v>
      </c>
      <c r="BR459" s="18"/>
      <c r="BS459" s="18"/>
      <c r="BT459" s="18"/>
      <c r="BU459" s="18"/>
      <c r="BV459" s="18"/>
      <c r="BW459" s="18"/>
      <c r="BX459" s="18"/>
      <c r="BY459" s="19" t="e">
        <f>(BX459-BW459)/BW459</f>
        <v>#DIV/0!</v>
      </c>
    </row>
    <row r="460" spans="1:77" x14ac:dyDescent="0.35">
      <c r="A460" s="18" t="s">
        <v>26124</v>
      </c>
      <c r="B460" s="18"/>
      <c r="C460" s="18">
        <v>1</v>
      </c>
      <c r="D460" s="18"/>
      <c r="E460" s="18"/>
      <c r="F460" s="18"/>
      <c r="G460" s="18">
        <v>2</v>
      </c>
      <c r="H460" s="18"/>
      <c r="I460" s="18"/>
      <c r="J460" s="18"/>
      <c r="K460" s="18"/>
      <c r="L460" s="18">
        <v>1</v>
      </c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>
        <v>1</v>
      </c>
      <c r="AE460" s="18"/>
      <c r="AF460" s="18"/>
      <c r="AG460" s="18"/>
      <c r="AH460" s="18"/>
      <c r="AI460" s="18"/>
      <c r="AJ460" s="18">
        <v>1</v>
      </c>
      <c r="AK460" s="18"/>
      <c r="AL460" s="18"/>
      <c r="AM460" s="18"/>
      <c r="AN460" s="18"/>
      <c r="AO460" s="18"/>
      <c r="AP460" s="18">
        <v>1</v>
      </c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>
        <v>2</v>
      </c>
      <c r="BR460" s="18"/>
      <c r="BS460" s="18"/>
      <c r="BT460" s="18"/>
      <c r="BU460" s="18"/>
      <c r="BV460" s="18"/>
      <c r="BW460" s="18"/>
      <c r="BX460" s="18"/>
      <c r="BY460" s="19" t="e">
        <f>(BX460-BW460)/BW460</f>
        <v>#DIV/0!</v>
      </c>
    </row>
    <row r="461" spans="1:77" x14ac:dyDescent="0.35">
      <c r="A461" s="18" t="s">
        <v>12678</v>
      </c>
      <c r="B461" s="18"/>
      <c r="C461" s="18">
        <v>3</v>
      </c>
      <c r="D461" s="18">
        <v>2</v>
      </c>
      <c r="E461" s="18">
        <v>2</v>
      </c>
      <c r="F461" s="18">
        <v>2</v>
      </c>
      <c r="G461" s="18">
        <v>1</v>
      </c>
      <c r="H461" s="18"/>
      <c r="I461" s="18">
        <v>3</v>
      </c>
      <c r="J461" s="18"/>
      <c r="K461" s="18">
        <v>1</v>
      </c>
      <c r="L461" s="18"/>
      <c r="M461" s="18"/>
      <c r="N461" s="18"/>
      <c r="O461" s="18"/>
      <c r="P461" s="18"/>
      <c r="Q461" s="18"/>
      <c r="R461" s="18"/>
      <c r="S461" s="18">
        <v>2</v>
      </c>
      <c r="T461" s="18"/>
      <c r="U461" s="18"/>
      <c r="V461" s="18">
        <v>1</v>
      </c>
      <c r="W461" s="18"/>
      <c r="X461" s="18">
        <v>1</v>
      </c>
      <c r="Y461" s="18"/>
      <c r="Z461" s="18">
        <v>1</v>
      </c>
      <c r="AA461" s="18">
        <v>1</v>
      </c>
      <c r="AB461" s="18"/>
      <c r="AC461" s="18"/>
      <c r="AD461" s="18">
        <v>1</v>
      </c>
      <c r="AE461" s="18"/>
      <c r="AF461" s="18">
        <v>1</v>
      </c>
      <c r="AG461" s="18">
        <v>1</v>
      </c>
      <c r="AH461" s="18"/>
      <c r="AI461" s="18"/>
      <c r="AJ461" s="18"/>
      <c r="AK461" s="18"/>
      <c r="AL461" s="18"/>
      <c r="AM461" s="18"/>
      <c r="AN461" s="18"/>
      <c r="AO461" s="18"/>
      <c r="AP461" s="18">
        <v>1</v>
      </c>
      <c r="AQ461" s="18">
        <v>1</v>
      </c>
      <c r="AR461" s="18"/>
      <c r="AS461" s="18"/>
      <c r="AT461" s="18">
        <v>4</v>
      </c>
      <c r="AU461" s="18">
        <v>3</v>
      </c>
      <c r="AV461" s="18">
        <v>1</v>
      </c>
      <c r="AW461" s="18">
        <v>3</v>
      </c>
      <c r="AX461" s="18">
        <v>2</v>
      </c>
      <c r="AY461" s="18"/>
      <c r="AZ461" s="18"/>
      <c r="BA461" s="18"/>
      <c r="BB461" s="18"/>
      <c r="BC461" s="18">
        <v>1</v>
      </c>
      <c r="BD461" s="18">
        <v>2</v>
      </c>
      <c r="BE461" s="18"/>
      <c r="BF461" s="18">
        <v>2</v>
      </c>
      <c r="BG461" s="18"/>
      <c r="BH461" s="18">
        <v>1</v>
      </c>
      <c r="BI461" s="18">
        <v>1</v>
      </c>
      <c r="BJ461" s="18"/>
      <c r="BK461" s="18">
        <v>1</v>
      </c>
      <c r="BL461" s="18"/>
      <c r="BM461" s="18">
        <v>3</v>
      </c>
      <c r="BN461" s="18"/>
      <c r="BO461" s="18"/>
      <c r="BP461" s="18">
        <v>1</v>
      </c>
      <c r="BQ461" s="18">
        <v>1</v>
      </c>
      <c r="BR461" s="18"/>
      <c r="BS461" s="18"/>
      <c r="BT461" s="18"/>
      <c r="BU461" s="18"/>
      <c r="BV461" s="18"/>
      <c r="BW461" s="18"/>
      <c r="BX461" s="18"/>
      <c r="BY461" s="19" t="e">
        <f>(BX461-BW461)/BW461</f>
        <v>#DIV/0!</v>
      </c>
    </row>
    <row r="462" spans="1:77" x14ac:dyDescent="0.35">
      <c r="A462" s="18" t="s">
        <v>27662</v>
      </c>
      <c r="B462" s="18"/>
      <c r="C462" s="18">
        <v>1</v>
      </c>
      <c r="D462" s="18">
        <v>2</v>
      </c>
      <c r="E462" s="18"/>
      <c r="F462" s="18"/>
      <c r="G462" s="18">
        <v>1</v>
      </c>
      <c r="H462" s="18"/>
      <c r="I462" s="18"/>
      <c r="J462" s="18"/>
      <c r="K462" s="18"/>
      <c r="L462" s="18"/>
      <c r="M462" s="18">
        <v>1</v>
      </c>
      <c r="N462" s="18">
        <v>1</v>
      </c>
      <c r="O462" s="18"/>
      <c r="P462" s="18"/>
      <c r="Q462" s="18"/>
      <c r="R462" s="18"/>
      <c r="S462" s="18"/>
      <c r="T462" s="18"/>
      <c r="U462" s="18"/>
      <c r="V462" s="18">
        <v>3</v>
      </c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>
        <v>1</v>
      </c>
      <c r="AH462" s="18">
        <v>3</v>
      </c>
      <c r="AI462" s="18">
        <v>1</v>
      </c>
      <c r="AJ462" s="18"/>
      <c r="AK462" s="18"/>
      <c r="AL462" s="18">
        <v>1</v>
      </c>
      <c r="AM462" s="18"/>
      <c r="AN462" s="18"/>
      <c r="AO462" s="18"/>
      <c r="AP462" s="18">
        <v>1</v>
      </c>
      <c r="AQ462" s="18"/>
      <c r="AR462" s="18"/>
      <c r="AS462" s="18">
        <v>1</v>
      </c>
      <c r="AT462" s="18"/>
      <c r="AU462" s="18"/>
      <c r="AV462" s="18"/>
      <c r="AW462" s="18"/>
      <c r="AX462" s="18"/>
      <c r="AY462" s="18"/>
      <c r="AZ462" s="18"/>
      <c r="BA462" s="18"/>
      <c r="BB462" s="18">
        <v>1</v>
      </c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>
        <v>2</v>
      </c>
      <c r="BN462" s="18"/>
      <c r="BO462" s="18"/>
      <c r="BP462" s="18">
        <v>1</v>
      </c>
      <c r="BQ462" s="18">
        <v>1</v>
      </c>
      <c r="BR462" s="18"/>
      <c r="BS462" s="18"/>
      <c r="BT462" s="18"/>
      <c r="BU462" s="18"/>
      <c r="BV462" s="18"/>
      <c r="BW462" s="18"/>
      <c r="BX462" s="18"/>
      <c r="BY462" s="19" t="e">
        <f>(BX462-BW462)/BW462</f>
        <v>#DIV/0!</v>
      </c>
    </row>
    <row r="463" spans="1:77" x14ac:dyDescent="0.35">
      <c r="A463" s="18" t="s">
        <v>8075</v>
      </c>
      <c r="B463" s="18"/>
      <c r="C463" s="18"/>
      <c r="D463" s="18"/>
      <c r="E463" s="18"/>
      <c r="F463" s="18">
        <v>1</v>
      </c>
      <c r="G463" s="18">
        <v>1</v>
      </c>
      <c r="H463" s="18">
        <v>2</v>
      </c>
      <c r="I463" s="18">
        <v>1</v>
      </c>
      <c r="J463" s="18"/>
      <c r="K463" s="18"/>
      <c r="L463" s="18"/>
      <c r="M463" s="18">
        <v>1</v>
      </c>
      <c r="N463" s="18"/>
      <c r="O463" s="18"/>
      <c r="P463" s="18"/>
      <c r="Q463" s="18"/>
      <c r="R463" s="18"/>
      <c r="S463" s="18">
        <v>3</v>
      </c>
      <c r="T463" s="18"/>
      <c r="U463" s="18"/>
      <c r="V463" s="18">
        <v>1</v>
      </c>
      <c r="W463" s="18"/>
      <c r="X463" s="18">
        <v>1</v>
      </c>
      <c r="Y463" s="18">
        <v>1</v>
      </c>
      <c r="Z463" s="18"/>
      <c r="AA463" s="18">
        <v>1</v>
      </c>
      <c r="AB463" s="18"/>
      <c r="AC463" s="18"/>
      <c r="AD463" s="18"/>
      <c r="AE463" s="18"/>
      <c r="AF463" s="18"/>
      <c r="AG463" s="18"/>
      <c r="AH463" s="18"/>
      <c r="AI463" s="18"/>
      <c r="AJ463" s="18"/>
      <c r="AK463" s="18">
        <v>5</v>
      </c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>
        <v>1</v>
      </c>
      <c r="BB463" s="18">
        <v>1</v>
      </c>
      <c r="BC463" s="18">
        <v>2</v>
      </c>
      <c r="BD463" s="18">
        <v>1</v>
      </c>
      <c r="BE463" s="18"/>
      <c r="BF463" s="18"/>
      <c r="BG463" s="18">
        <v>1</v>
      </c>
      <c r="BH463" s="18"/>
      <c r="BI463" s="18">
        <v>1</v>
      </c>
      <c r="BJ463" s="18">
        <v>1</v>
      </c>
      <c r="BK463" s="18">
        <v>1</v>
      </c>
      <c r="BL463" s="18"/>
      <c r="BM463" s="18">
        <v>2</v>
      </c>
      <c r="BN463" s="18"/>
      <c r="BO463" s="18">
        <v>2</v>
      </c>
      <c r="BP463" s="18"/>
      <c r="BQ463" s="18">
        <v>1</v>
      </c>
      <c r="BR463" s="18"/>
      <c r="BS463" s="18"/>
      <c r="BT463" s="18"/>
      <c r="BU463" s="18"/>
      <c r="BV463" s="18"/>
      <c r="BW463" s="18"/>
      <c r="BX463" s="18"/>
      <c r="BY463" s="19" t="e">
        <f>(BX463-BW463)/BW463</f>
        <v>#DIV/0!</v>
      </c>
    </row>
    <row r="464" spans="1:77" x14ac:dyDescent="0.35">
      <c r="A464" s="18" t="s">
        <v>27663</v>
      </c>
      <c r="B464" s="18">
        <v>2</v>
      </c>
      <c r="C464" s="18"/>
      <c r="D464" s="18"/>
      <c r="E464" s="18">
        <v>1</v>
      </c>
      <c r="F464" s="18"/>
      <c r="G464" s="18">
        <v>1</v>
      </c>
      <c r="H464" s="18"/>
      <c r="I464" s="18"/>
      <c r="J464" s="18"/>
      <c r="K464" s="18"/>
      <c r="L464" s="18"/>
      <c r="M464" s="18"/>
      <c r="N464" s="18">
        <v>1</v>
      </c>
      <c r="O464" s="18"/>
      <c r="P464" s="18">
        <v>1</v>
      </c>
      <c r="Q464" s="18"/>
      <c r="R464" s="18"/>
      <c r="S464" s="18"/>
      <c r="T464" s="18"/>
      <c r="U464" s="18">
        <v>1</v>
      </c>
      <c r="V464" s="18"/>
      <c r="W464" s="18"/>
      <c r="X464" s="18">
        <v>1</v>
      </c>
      <c r="Y464" s="18"/>
      <c r="Z464" s="18"/>
      <c r="AA464" s="18"/>
      <c r="AB464" s="18">
        <v>1</v>
      </c>
      <c r="AC464" s="18">
        <v>1</v>
      </c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</v>
      </c>
      <c r="AV464" s="18"/>
      <c r="AW464" s="18"/>
      <c r="AX464" s="18">
        <v>1</v>
      </c>
      <c r="AY464" s="18"/>
      <c r="AZ464" s="18">
        <v>1</v>
      </c>
      <c r="BA464" s="18"/>
      <c r="BB464" s="18">
        <v>1</v>
      </c>
      <c r="BC464" s="18"/>
      <c r="BD464" s="18">
        <v>1</v>
      </c>
      <c r="BE464" s="18"/>
      <c r="BF464" s="18">
        <v>1</v>
      </c>
      <c r="BG464" s="18"/>
      <c r="BH464" s="18"/>
      <c r="BI464" s="18"/>
      <c r="BJ464" s="18"/>
      <c r="BK464" s="18"/>
      <c r="BL464" s="18"/>
      <c r="BM464" s="18"/>
      <c r="BN464" s="18">
        <v>1</v>
      </c>
      <c r="BO464" s="18"/>
      <c r="BP464" s="18"/>
      <c r="BQ464" s="18">
        <v>1</v>
      </c>
      <c r="BR464" s="18"/>
      <c r="BS464" s="18"/>
      <c r="BT464" s="18"/>
      <c r="BU464" s="18"/>
      <c r="BV464" s="18"/>
      <c r="BW464" s="18"/>
      <c r="BX464" s="18"/>
      <c r="BY464" s="19" t="e">
        <f>(BX464-BW464)/BW464</f>
        <v>#DIV/0!</v>
      </c>
    </row>
    <row r="465" spans="1:77" x14ac:dyDescent="0.35">
      <c r="A465" s="18" t="s">
        <v>12459</v>
      </c>
      <c r="B465" s="18">
        <v>1</v>
      </c>
      <c r="C465" s="18">
        <v>1</v>
      </c>
      <c r="D465" s="18"/>
      <c r="E465" s="18">
        <v>1</v>
      </c>
      <c r="F465" s="18">
        <v>1</v>
      </c>
      <c r="G465" s="18">
        <v>2</v>
      </c>
      <c r="H465" s="18">
        <v>1</v>
      </c>
      <c r="I465" s="18">
        <v>1</v>
      </c>
      <c r="J465" s="18">
        <v>1</v>
      </c>
      <c r="K465" s="18">
        <v>1</v>
      </c>
      <c r="L465" s="18">
        <v>1</v>
      </c>
      <c r="M465" s="18"/>
      <c r="N465" s="18"/>
      <c r="O465" s="18"/>
      <c r="P465" s="18">
        <v>1</v>
      </c>
      <c r="Q465" s="18">
        <v>1</v>
      </c>
      <c r="R465" s="18">
        <v>3</v>
      </c>
      <c r="S465" s="18"/>
      <c r="T465" s="18">
        <v>4</v>
      </c>
      <c r="U465" s="18">
        <v>2</v>
      </c>
      <c r="V465" s="18">
        <v>3</v>
      </c>
      <c r="W465" s="18">
        <v>2</v>
      </c>
      <c r="X465" s="18">
        <v>3</v>
      </c>
      <c r="Y465" s="18"/>
      <c r="Z465" s="18">
        <v>1</v>
      </c>
      <c r="AA465" s="18">
        <v>3</v>
      </c>
      <c r="AB465" s="18"/>
      <c r="AC465" s="18">
        <v>2</v>
      </c>
      <c r="AD465" s="18"/>
      <c r="AE465" s="18">
        <v>1</v>
      </c>
      <c r="AF465" s="18">
        <v>1</v>
      </c>
      <c r="AG465" s="18"/>
      <c r="AH465" s="18"/>
      <c r="AI465" s="18"/>
      <c r="AJ465" s="18"/>
      <c r="AK465" s="18"/>
      <c r="AL465" s="18"/>
      <c r="AM465" s="18"/>
      <c r="AN465" s="18"/>
      <c r="AO465" s="18"/>
      <c r="AP465" s="18">
        <v>1</v>
      </c>
      <c r="AQ465" s="18"/>
      <c r="AR465" s="18">
        <v>1</v>
      </c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>
        <v>3</v>
      </c>
      <c r="BI465" s="18"/>
      <c r="BJ465" s="18"/>
      <c r="BK465" s="18"/>
      <c r="BL465" s="18"/>
      <c r="BM465" s="18">
        <v>2</v>
      </c>
      <c r="BN465" s="18"/>
      <c r="BO465" s="18"/>
      <c r="BP465" s="18"/>
      <c r="BQ465" s="18">
        <v>1</v>
      </c>
      <c r="BR465" s="18"/>
      <c r="BS465" s="18"/>
      <c r="BT465" s="18"/>
      <c r="BU465" s="18"/>
      <c r="BV465" s="18"/>
      <c r="BW465" s="18"/>
      <c r="BX465" s="18"/>
      <c r="BY465" s="19" t="e">
        <f>(BX465-BW465)/BW465</f>
        <v>#DIV/0!</v>
      </c>
    </row>
    <row r="466" spans="1:77" x14ac:dyDescent="0.35">
      <c r="A466" s="18" t="s">
        <v>15727</v>
      </c>
      <c r="B466" s="18"/>
      <c r="C466" s="18">
        <v>1</v>
      </c>
      <c r="D466" s="18"/>
      <c r="E466" s="18"/>
      <c r="F466" s="18"/>
      <c r="G466" s="18">
        <v>1</v>
      </c>
      <c r="H466" s="18"/>
      <c r="I466" s="18"/>
      <c r="J466" s="18">
        <v>1</v>
      </c>
      <c r="K466" s="18">
        <v>1</v>
      </c>
      <c r="L466" s="18">
        <v>1</v>
      </c>
      <c r="M466" s="18"/>
      <c r="N466" s="18">
        <v>1</v>
      </c>
      <c r="O466" s="18"/>
      <c r="P466" s="18"/>
      <c r="Q466" s="18">
        <v>4</v>
      </c>
      <c r="R466" s="18"/>
      <c r="S466" s="18"/>
      <c r="T466" s="18"/>
      <c r="U466" s="18">
        <v>1</v>
      </c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>
        <v>1</v>
      </c>
      <c r="AL466" s="18">
        <v>1</v>
      </c>
      <c r="AM466" s="18"/>
      <c r="AN466" s="18"/>
      <c r="AO466" s="18"/>
      <c r="AP466" s="18"/>
      <c r="AQ466" s="18">
        <v>1</v>
      </c>
      <c r="AR466" s="18">
        <v>1</v>
      </c>
      <c r="AS466" s="18">
        <v>1</v>
      </c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>
        <v>1</v>
      </c>
      <c r="BF466" s="18">
        <v>2</v>
      </c>
      <c r="BG466" s="18"/>
      <c r="BH466" s="18"/>
      <c r="BI466" s="18"/>
      <c r="BJ466" s="18"/>
      <c r="BK466" s="18">
        <v>1</v>
      </c>
      <c r="BL466" s="18">
        <v>1</v>
      </c>
      <c r="BM466" s="18"/>
      <c r="BN466" s="18"/>
      <c r="BO466" s="18"/>
      <c r="BP466" s="18"/>
      <c r="BQ466" s="18">
        <v>1</v>
      </c>
      <c r="BR466" s="18"/>
      <c r="BS466" s="18"/>
      <c r="BT466" s="18"/>
      <c r="BU466" s="18"/>
      <c r="BV466" s="18"/>
      <c r="BW466" s="18"/>
      <c r="BX466" s="18"/>
      <c r="BY466" s="19" t="e">
        <f>(BX466-BW466)/BW466</f>
        <v>#DIV/0!</v>
      </c>
    </row>
    <row r="467" spans="1:77" x14ac:dyDescent="0.35">
      <c r="A467" s="18" t="s">
        <v>26386</v>
      </c>
      <c r="B467" s="18"/>
      <c r="C467" s="18"/>
      <c r="D467" s="18">
        <v>1</v>
      </c>
      <c r="E467" s="18"/>
      <c r="F467" s="18"/>
      <c r="G467" s="18">
        <v>2</v>
      </c>
      <c r="H467" s="18"/>
      <c r="I467" s="18">
        <v>3</v>
      </c>
      <c r="J467" s="18">
        <v>2</v>
      </c>
      <c r="K467" s="18"/>
      <c r="L467" s="18"/>
      <c r="M467" s="18">
        <v>1</v>
      </c>
      <c r="N467" s="18"/>
      <c r="O467" s="18"/>
      <c r="P467" s="18"/>
      <c r="Q467" s="18"/>
      <c r="R467" s="18"/>
      <c r="S467" s="18"/>
      <c r="T467" s="18"/>
      <c r="U467" s="18">
        <v>1</v>
      </c>
      <c r="V467" s="18">
        <v>1</v>
      </c>
      <c r="W467" s="18">
        <v>1</v>
      </c>
      <c r="X467" s="18"/>
      <c r="Y467" s="18"/>
      <c r="Z467" s="18"/>
      <c r="AA467" s="18">
        <v>1</v>
      </c>
      <c r="AB467" s="18"/>
      <c r="AC467" s="18"/>
      <c r="AD467" s="18">
        <v>1</v>
      </c>
      <c r="AE467" s="18"/>
      <c r="AF467" s="18"/>
      <c r="AG467" s="18"/>
      <c r="AH467" s="18"/>
      <c r="AI467" s="18">
        <v>1</v>
      </c>
      <c r="AJ467" s="18">
        <v>1</v>
      </c>
      <c r="AK467" s="18">
        <v>1</v>
      </c>
      <c r="AL467" s="18"/>
      <c r="AM467" s="18"/>
      <c r="AN467" s="18">
        <v>1</v>
      </c>
      <c r="AO467" s="18">
        <v>1</v>
      </c>
      <c r="AP467" s="18">
        <v>1</v>
      </c>
      <c r="AQ467" s="18"/>
      <c r="AR467" s="18"/>
      <c r="AS467" s="18">
        <v>2</v>
      </c>
      <c r="AT467" s="18"/>
      <c r="AU467" s="18"/>
      <c r="AV467" s="18"/>
      <c r="AW467" s="18">
        <v>1</v>
      </c>
      <c r="AX467" s="18">
        <v>2</v>
      </c>
      <c r="AY467" s="18">
        <v>1</v>
      </c>
      <c r="AZ467" s="18">
        <v>1</v>
      </c>
      <c r="BA467" s="18"/>
      <c r="BB467" s="18"/>
      <c r="BC467" s="18"/>
      <c r="BD467" s="18"/>
      <c r="BE467" s="18"/>
      <c r="BF467" s="18"/>
      <c r="BG467" s="18"/>
      <c r="BH467" s="18"/>
      <c r="BI467" s="18">
        <v>1</v>
      </c>
      <c r="BJ467" s="18"/>
      <c r="BK467" s="18">
        <v>3</v>
      </c>
      <c r="BL467" s="18"/>
      <c r="BM467" s="18"/>
      <c r="BN467" s="18"/>
      <c r="BO467" s="18"/>
      <c r="BP467" s="18"/>
      <c r="BQ467" s="18">
        <v>1</v>
      </c>
      <c r="BR467" s="18"/>
      <c r="BS467" s="18"/>
      <c r="BT467" s="18"/>
      <c r="BU467" s="18"/>
      <c r="BV467" s="18"/>
      <c r="BW467" s="18"/>
      <c r="BX467" s="18"/>
      <c r="BY467" s="19" t="e">
        <f>(BX467-BW467)/BW467</f>
        <v>#DIV/0!</v>
      </c>
    </row>
    <row r="468" spans="1:77" x14ac:dyDescent="0.35">
      <c r="A468" s="18" t="s">
        <v>27664</v>
      </c>
      <c r="B468" s="18"/>
      <c r="C468" s="18"/>
      <c r="D468" s="18"/>
      <c r="E468" s="18">
        <v>1</v>
      </c>
      <c r="F468" s="18"/>
      <c r="G468" s="18">
        <v>2</v>
      </c>
      <c r="H468" s="18"/>
      <c r="I468" s="18">
        <v>2</v>
      </c>
      <c r="J468" s="18">
        <v>1</v>
      </c>
      <c r="K468" s="18">
        <v>4</v>
      </c>
      <c r="L468" s="18"/>
      <c r="M468" s="18"/>
      <c r="N468" s="18"/>
      <c r="O468" s="18"/>
      <c r="P468" s="18"/>
      <c r="Q468" s="18">
        <v>1</v>
      </c>
      <c r="R468" s="18"/>
      <c r="S468" s="18">
        <v>2</v>
      </c>
      <c r="T468" s="18"/>
      <c r="U468" s="18"/>
      <c r="V468" s="18"/>
      <c r="W468" s="18"/>
      <c r="X468" s="18"/>
      <c r="Y468" s="18">
        <v>1</v>
      </c>
      <c r="Z468" s="18"/>
      <c r="AA468" s="18"/>
      <c r="AB468" s="18"/>
      <c r="AC468" s="18"/>
      <c r="AD468" s="18">
        <v>1</v>
      </c>
      <c r="AE468" s="18"/>
      <c r="AF468" s="18"/>
      <c r="AG468" s="18"/>
      <c r="AH468" s="18"/>
      <c r="AI468" s="18"/>
      <c r="AJ468" s="18"/>
      <c r="AK468" s="18">
        <v>1</v>
      </c>
      <c r="AL468" s="18"/>
      <c r="AM468" s="18"/>
      <c r="AN468" s="18"/>
      <c r="AO468" s="18"/>
      <c r="AP468" s="18"/>
      <c r="AQ468" s="18"/>
      <c r="AR468" s="18"/>
      <c r="AS468" s="18">
        <v>1</v>
      </c>
      <c r="AT468" s="18">
        <v>1</v>
      </c>
      <c r="AU468" s="18">
        <v>2</v>
      </c>
      <c r="AV468" s="18"/>
      <c r="AW468" s="18">
        <v>1</v>
      </c>
      <c r="AX468" s="18"/>
      <c r="AY468" s="18"/>
      <c r="AZ468" s="18"/>
      <c r="BA468" s="18"/>
      <c r="BB468" s="18">
        <v>1</v>
      </c>
      <c r="BC468" s="18"/>
      <c r="BD468" s="18"/>
      <c r="BE468" s="18"/>
      <c r="BF468" s="18"/>
      <c r="BG468" s="18"/>
      <c r="BH468" s="18"/>
      <c r="BI468" s="18"/>
      <c r="BJ468" s="18">
        <v>1</v>
      </c>
      <c r="BK468" s="18">
        <v>1</v>
      </c>
      <c r="BL468" s="18"/>
      <c r="BM468" s="18"/>
      <c r="BN468" s="18"/>
      <c r="BO468" s="18"/>
      <c r="BP468" s="18"/>
      <c r="BQ468" s="18">
        <v>1</v>
      </c>
      <c r="BR468" s="18"/>
      <c r="BS468" s="18"/>
      <c r="BT468" s="18"/>
      <c r="BU468" s="18"/>
      <c r="BV468" s="18"/>
      <c r="BW468" s="18"/>
      <c r="BX468" s="18"/>
      <c r="BY468" s="19" t="e">
        <f>(BX468-BW468)/BW468</f>
        <v>#DIV/0!</v>
      </c>
    </row>
    <row r="469" spans="1:77" x14ac:dyDescent="0.35">
      <c r="A469" s="18" t="s">
        <v>27665</v>
      </c>
      <c r="B469" s="18"/>
      <c r="C469" s="18"/>
      <c r="D469" s="18"/>
      <c r="E469" s="18"/>
      <c r="F469" s="18"/>
      <c r="G469" s="18">
        <v>1</v>
      </c>
      <c r="H469" s="18"/>
      <c r="I469" s="18"/>
      <c r="J469" s="18"/>
      <c r="K469" s="18"/>
      <c r="L469" s="18">
        <v>1</v>
      </c>
      <c r="M469" s="18"/>
      <c r="N469" s="18"/>
      <c r="O469" s="18"/>
      <c r="P469" s="18"/>
      <c r="Q469" s="18"/>
      <c r="R469" s="18"/>
      <c r="S469" s="18"/>
      <c r="T469" s="18">
        <v>1</v>
      </c>
      <c r="U469" s="18"/>
      <c r="V469" s="18"/>
      <c r="W469" s="18"/>
      <c r="X469" s="18"/>
      <c r="Y469" s="18"/>
      <c r="Z469" s="18"/>
      <c r="AA469" s="18">
        <v>1</v>
      </c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>
        <v>1</v>
      </c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>
        <v>1</v>
      </c>
      <c r="BR469" s="18"/>
      <c r="BS469" s="18"/>
      <c r="BT469" s="18"/>
      <c r="BU469" s="18"/>
      <c r="BV469" s="18"/>
      <c r="BW469" s="18"/>
      <c r="BX469" s="18"/>
      <c r="BY469" s="19" t="e">
        <f>(BX469-BW469)/BW469</f>
        <v>#DIV/0!</v>
      </c>
    </row>
    <row r="470" spans="1:77" x14ac:dyDescent="0.35">
      <c r="A470" s="18" t="s">
        <v>18942</v>
      </c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>
        <v>8</v>
      </c>
      <c r="BQ470" s="18"/>
      <c r="BR470" s="18"/>
      <c r="BS470" s="18"/>
      <c r="BT470" s="18"/>
      <c r="BU470" s="18"/>
      <c r="BV470" s="18"/>
      <c r="BW470" s="18"/>
      <c r="BX470" s="18"/>
      <c r="BY470" s="19" t="e">
        <f>(BX470-BW470)/BW470</f>
        <v>#DIV/0!</v>
      </c>
    </row>
    <row r="471" spans="1:77" x14ac:dyDescent="0.35">
      <c r="A471" s="18" t="s">
        <v>27666</v>
      </c>
      <c r="B471" s="18">
        <v>1</v>
      </c>
      <c r="C471" s="18"/>
      <c r="D471" s="18"/>
      <c r="E471" s="18"/>
      <c r="F471" s="18"/>
      <c r="G471" s="18">
        <v>1</v>
      </c>
      <c r="H471" s="18"/>
      <c r="I471" s="18"/>
      <c r="J471" s="18">
        <v>2</v>
      </c>
      <c r="K471" s="18">
        <v>1</v>
      </c>
      <c r="L471" s="18">
        <v>4</v>
      </c>
      <c r="M471" s="18">
        <v>1</v>
      </c>
      <c r="N471" s="18"/>
      <c r="O471" s="18"/>
      <c r="P471" s="18"/>
      <c r="Q471" s="18"/>
      <c r="R471" s="18"/>
      <c r="S471" s="18">
        <v>1</v>
      </c>
      <c r="T471" s="18"/>
      <c r="U471" s="18"/>
      <c r="V471" s="18"/>
      <c r="W471" s="18">
        <v>1</v>
      </c>
      <c r="X471" s="18"/>
      <c r="Y471" s="18"/>
      <c r="Z471" s="18">
        <v>1</v>
      </c>
      <c r="AA471" s="18"/>
      <c r="AB471" s="18">
        <v>1</v>
      </c>
      <c r="AC471" s="18"/>
      <c r="AD471" s="18"/>
      <c r="AE471" s="18"/>
      <c r="AF471" s="18"/>
      <c r="AG471" s="18"/>
      <c r="AH471" s="18"/>
      <c r="AI471" s="18"/>
      <c r="AJ471" s="18"/>
      <c r="AK471" s="18">
        <v>1</v>
      </c>
      <c r="AL471" s="18">
        <v>1</v>
      </c>
      <c r="AM471" s="18">
        <v>1</v>
      </c>
      <c r="AN471" s="18">
        <v>1</v>
      </c>
      <c r="AO471" s="18"/>
      <c r="AP471" s="18"/>
      <c r="AQ471" s="18"/>
      <c r="AR471" s="18"/>
      <c r="AS471" s="18">
        <v>2</v>
      </c>
      <c r="AT471" s="18"/>
      <c r="AU471" s="18">
        <v>1</v>
      </c>
      <c r="AV471" s="18">
        <v>2</v>
      </c>
      <c r="AW471" s="18">
        <v>1</v>
      </c>
      <c r="AX471" s="18"/>
      <c r="AY471" s="18"/>
      <c r="AZ471" s="18"/>
      <c r="BA471" s="18">
        <v>1</v>
      </c>
      <c r="BB471" s="18"/>
      <c r="BC471" s="18">
        <v>2</v>
      </c>
      <c r="BD471" s="18">
        <v>1</v>
      </c>
      <c r="BE471" s="18"/>
      <c r="BF471" s="18">
        <v>1</v>
      </c>
      <c r="BG471" s="18"/>
      <c r="BH471" s="18"/>
      <c r="BI471" s="18"/>
      <c r="BJ471" s="18"/>
      <c r="BK471" s="18"/>
      <c r="BL471" s="18"/>
      <c r="BM471" s="18"/>
      <c r="BN471" s="18">
        <v>1</v>
      </c>
      <c r="BO471" s="18">
        <v>1</v>
      </c>
      <c r="BP471" s="18">
        <v>3</v>
      </c>
      <c r="BQ471" s="18"/>
      <c r="BR471" s="18"/>
      <c r="BS471" s="18"/>
      <c r="BT471" s="18"/>
      <c r="BU471" s="18"/>
      <c r="BV471" s="18"/>
      <c r="BW471" s="18"/>
      <c r="BX471" s="18"/>
      <c r="BY471" s="19" t="e">
        <f>(BX471-BW471)/BW471</f>
        <v>#DIV/0!</v>
      </c>
    </row>
    <row r="472" spans="1:77" x14ac:dyDescent="0.35">
      <c r="A472" s="18" t="s">
        <v>1066</v>
      </c>
      <c r="B472" s="18">
        <v>1</v>
      </c>
      <c r="C472" s="18">
        <v>1</v>
      </c>
      <c r="D472" s="18"/>
      <c r="E472" s="18"/>
      <c r="F472" s="18">
        <v>1</v>
      </c>
      <c r="G472" s="18">
        <v>1</v>
      </c>
      <c r="H472" s="18">
        <v>1</v>
      </c>
      <c r="I472" s="18"/>
      <c r="J472" s="18">
        <v>1</v>
      </c>
      <c r="K472" s="18">
        <v>1</v>
      </c>
      <c r="L472" s="18">
        <v>2</v>
      </c>
      <c r="M472" s="18">
        <v>1</v>
      </c>
      <c r="N472" s="18">
        <v>2</v>
      </c>
      <c r="O472" s="18"/>
      <c r="P472" s="18">
        <v>1</v>
      </c>
      <c r="Q472" s="18"/>
      <c r="R472" s="18">
        <v>1</v>
      </c>
      <c r="S472" s="18">
        <v>1</v>
      </c>
      <c r="T472" s="18"/>
      <c r="U472" s="18"/>
      <c r="V472" s="18"/>
      <c r="W472" s="18"/>
      <c r="X472" s="18"/>
      <c r="Y472" s="18">
        <v>1</v>
      </c>
      <c r="Z472" s="18"/>
      <c r="AA472" s="18"/>
      <c r="AB472" s="18"/>
      <c r="AC472" s="18"/>
      <c r="AD472" s="18"/>
      <c r="AE472" s="18"/>
      <c r="AF472" s="18">
        <v>1</v>
      </c>
      <c r="AG472" s="18">
        <v>2</v>
      </c>
      <c r="AH472" s="18"/>
      <c r="AI472" s="18">
        <v>1</v>
      </c>
      <c r="AJ472" s="18"/>
      <c r="AK472" s="18"/>
      <c r="AL472" s="18">
        <v>1</v>
      </c>
      <c r="AM472" s="18">
        <v>5</v>
      </c>
      <c r="AN472" s="18">
        <v>1</v>
      </c>
      <c r="AO472" s="18">
        <v>2</v>
      </c>
      <c r="AP472" s="18">
        <v>2</v>
      </c>
      <c r="AQ472" s="18">
        <v>5</v>
      </c>
      <c r="AR472" s="18">
        <v>1</v>
      </c>
      <c r="AS472" s="18"/>
      <c r="AT472" s="18"/>
      <c r="AU472" s="18">
        <v>1</v>
      </c>
      <c r="AV472" s="18"/>
      <c r="AW472" s="18"/>
      <c r="AX472" s="18"/>
      <c r="AY472" s="18">
        <v>1</v>
      </c>
      <c r="AZ472" s="18"/>
      <c r="BA472" s="18">
        <v>1</v>
      </c>
      <c r="BB472" s="18"/>
      <c r="BC472" s="18">
        <v>1</v>
      </c>
      <c r="BD472" s="18">
        <v>1</v>
      </c>
      <c r="BE472" s="18">
        <v>3</v>
      </c>
      <c r="BF472" s="18"/>
      <c r="BG472" s="18">
        <v>1</v>
      </c>
      <c r="BH472" s="18">
        <v>1</v>
      </c>
      <c r="BI472" s="18">
        <v>3</v>
      </c>
      <c r="BJ472" s="18">
        <v>2</v>
      </c>
      <c r="BK472" s="18">
        <v>1</v>
      </c>
      <c r="BL472" s="18"/>
      <c r="BM472" s="18"/>
      <c r="BN472" s="18">
        <v>1</v>
      </c>
      <c r="BO472" s="18">
        <v>2</v>
      </c>
      <c r="BP472" s="18">
        <v>1</v>
      </c>
      <c r="BQ472" s="18"/>
      <c r="BR472" s="18"/>
      <c r="BS472" s="18"/>
      <c r="BT472" s="18"/>
      <c r="BU472" s="18"/>
      <c r="BV472" s="18"/>
      <c r="BW472" s="18"/>
      <c r="BX472" s="18"/>
      <c r="BY472" s="19" t="e">
        <f>(BX472-BW472)/BW472</f>
        <v>#DIV/0!</v>
      </c>
    </row>
    <row r="473" spans="1:77" x14ac:dyDescent="0.35">
      <c r="A473" s="18" t="s">
        <v>13451</v>
      </c>
      <c r="B473" s="18"/>
      <c r="C473" s="18">
        <v>1</v>
      </c>
      <c r="D473" s="18">
        <v>1</v>
      </c>
      <c r="E473" s="18"/>
      <c r="F473" s="18"/>
      <c r="G473" s="18">
        <v>2</v>
      </c>
      <c r="H473" s="18"/>
      <c r="I473" s="18">
        <v>1</v>
      </c>
      <c r="J473" s="18">
        <v>1</v>
      </c>
      <c r="K473" s="18"/>
      <c r="L473" s="18"/>
      <c r="M473" s="18"/>
      <c r="N473" s="18"/>
      <c r="O473" s="18"/>
      <c r="P473" s="18"/>
      <c r="Q473" s="18"/>
      <c r="R473" s="18"/>
      <c r="S473" s="18">
        <v>1</v>
      </c>
      <c r="T473" s="18"/>
      <c r="U473" s="18">
        <v>2</v>
      </c>
      <c r="V473" s="18">
        <v>1</v>
      </c>
      <c r="W473" s="18"/>
      <c r="X473" s="18">
        <v>1</v>
      </c>
      <c r="Y473" s="18"/>
      <c r="Z473" s="18">
        <v>1</v>
      </c>
      <c r="AA473" s="18">
        <v>1</v>
      </c>
      <c r="AB473" s="18"/>
      <c r="AC473" s="18"/>
      <c r="AD473" s="18"/>
      <c r="AE473" s="18">
        <v>1</v>
      </c>
      <c r="AF473" s="18"/>
      <c r="AG473" s="18">
        <v>2</v>
      </c>
      <c r="AH473" s="18">
        <v>3</v>
      </c>
      <c r="AI473" s="18">
        <v>2</v>
      </c>
      <c r="AJ473" s="18">
        <v>1</v>
      </c>
      <c r="AK473" s="18"/>
      <c r="AL473" s="18"/>
      <c r="AM473" s="18"/>
      <c r="AN473" s="18"/>
      <c r="AO473" s="18"/>
      <c r="AP473" s="18"/>
      <c r="AQ473" s="18">
        <v>1</v>
      </c>
      <c r="AR473" s="18"/>
      <c r="AS473" s="18">
        <v>2</v>
      </c>
      <c r="AT473" s="18">
        <v>1</v>
      </c>
      <c r="AU473" s="18"/>
      <c r="AV473" s="18"/>
      <c r="AW473" s="18"/>
      <c r="AX473" s="18">
        <v>1</v>
      </c>
      <c r="AY473" s="18"/>
      <c r="AZ473" s="18">
        <v>1</v>
      </c>
      <c r="BA473" s="18"/>
      <c r="BB473" s="18"/>
      <c r="BC473" s="18"/>
      <c r="BD473" s="18"/>
      <c r="BE473" s="18">
        <v>5</v>
      </c>
      <c r="BF473" s="18">
        <v>2</v>
      </c>
      <c r="BG473" s="18"/>
      <c r="BH473" s="18">
        <v>2</v>
      </c>
      <c r="BI473" s="18"/>
      <c r="BJ473" s="18">
        <v>1</v>
      </c>
      <c r="BK473" s="18"/>
      <c r="BL473" s="18"/>
      <c r="BM473" s="18"/>
      <c r="BN473" s="18">
        <v>1</v>
      </c>
      <c r="BO473" s="18">
        <v>1</v>
      </c>
      <c r="BP473" s="18">
        <v>1</v>
      </c>
      <c r="BQ473" s="18"/>
      <c r="BR473" s="18"/>
      <c r="BS473" s="18"/>
      <c r="BT473" s="18"/>
      <c r="BU473" s="18"/>
      <c r="BV473" s="18"/>
      <c r="BW473" s="18"/>
      <c r="BX473" s="18"/>
      <c r="BY473" s="19" t="e">
        <f>(BX473-BW473)/BW473</f>
        <v>#DIV/0!</v>
      </c>
    </row>
    <row r="474" spans="1:77" x14ac:dyDescent="0.35">
      <c r="A474" s="18" t="s">
        <v>27667</v>
      </c>
      <c r="B474" s="18">
        <v>1</v>
      </c>
      <c r="C474" s="18"/>
      <c r="D474" s="18">
        <v>1</v>
      </c>
      <c r="E474" s="18"/>
      <c r="F474" s="18"/>
      <c r="G474" s="18">
        <v>2</v>
      </c>
      <c r="H474" s="18"/>
      <c r="I474" s="18"/>
      <c r="J474" s="18">
        <v>2</v>
      </c>
      <c r="K474" s="18"/>
      <c r="L474" s="18"/>
      <c r="M474" s="18">
        <v>1</v>
      </c>
      <c r="N474" s="18"/>
      <c r="O474" s="18">
        <v>1</v>
      </c>
      <c r="P474" s="18">
        <v>2</v>
      </c>
      <c r="Q474" s="18">
        <v>1</v>
      </c>
      <c r="R474" s="18"/>
      <c r="S474" s="18"/>
      <c r="T474" s="18"/>
      <c r="U474" s="18"/>
      <c r="V474" s="18">
        <v>1</v>
      </c>
      <c r="W474" s="18"/>
      <c r="X474" s="18"/>
      <c r="Y474" s="18"/>
      <c r="Z474" s="18"/>
      <c r="AA474" s="18">
        <v>2</v>
      </c>
      <c r="AB474" s="18">
        <v>1</v>
      </c>
      <c r="AC474" s="18"/>
      <c r="AD474" s="18"/>
      <c r="AE474" s="18"/>
      <c r="AF474" s="18"/>
      <c r="AG474" s="18"/>
      <c r="AH474" s="18"/>
      <c r="AI474" s="18"/>
      <c r="AJ474" s="18">
        <v>1</v>
      </c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>
        <v>1</v>
      </c>
      <c r="BH474" s="18"/>
      <c r="BI474" s="18">
        <v>1</v>
      </c>
      <c r="BJ474" s="18"/>
      <c r="BK474" s="18"/>
      <c r="BL474" s="18"/>
      <c r="BM474" s="18"/>
      <c r="BN474" s="18"/>
      <c r="BO474" s="18">
        <v>1</v>
      </c>
      <c r="BP474" s="18">
        <v>1</v>
      </c>
      <c r="BQ474" s="18"/>
      <c r="BR474" s="18"/>
      <c r="BS474" s="18"/>
      <c r="BT474" s="18"/>
      <c r="BU474" s="18"/>
      <c r="BV474" s="18"/>
      <c r="BW474" s="18"/>
      <c r="BX474" s="18"/>
      <c r="BY474" s="19" t="e">
        <f>(BX474-BW474)/BW474</f>
        <v>#DIV/0!</v>
      </c>
    </row>
    <row r="475" spans="1:77" x14ac:dyDescent="0.35">
      <c r="A475" s="18" t="s">
        <v>20167</v>
      </c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>
        <v>6</v>
      </c>
      <c r="BK475" s="18">
        <v>1</v>
      </c>
      <c r="BL475" s="18">
        <v>1</v>
      </c>
      <c r="BM475" s="18">
        <v>1</v>
      </c>
      <c r="BN475" s="18">
        <v>2</v>
      </c>
      <c r="BO475" s="18"/>
      <c r="BP475" s="18">
        <v>1</v>
      </c>
      <c r="BQ475" s="18"/>
      <c r="BR475" s="18"/>
      <c r="BS475" s="18"/>
      <c r="BT475" s="18"/>
      <c r="BU475" s="18"/>
      <c r="BV475" s="18"/>
      <c r="BW475" s="18"/>
      <c r="BX475" s="18"/>
      <c r="BY475" s="19"/>
    </row>
    <row r="476" spans="1:77" x14ac:dyDescent="0.35">
      <c r="A476" s="18" t="s">
        <v>7051</v>
      </c>
      <c r="B476" s="18"/>
      <c r="C476" s="18">
        <v>1</v>
      </c>
      <c r="D476" s="18"/>
      <c r="E476" s="18"/>
      <c r="F476" s="18"/>
      <c r="G476" s="18">
        <v>1</v>
      </c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>
        <v>1</v>
      </c>
      <c r="S476" s="18"/>
      <c r="T476" s="18"/>
      <c r="U476" s="18"/>
      <c r="V476" s="18"/>
      <c r="W476" s="18"/>
      <c r="X476" s="18"/>
      <c r="Y476" s="18">
        <v>1</v>
      </c>
      <c r="Z476" s="18"/>
      <c r="AA476" s="18"/>
      <c r="AB476" s="18"/>
      <c r="AC476" s="18">
        <v>2</v>
      </c>
      <c r="AD476" s="18"/>
      <c r="AE476" s="18">
        <v>1</v>
      </c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>
        <v>1</v>
      </c>
      <c r="BA476" s="18"/>
      <c r="BB476" s="18"/>
      <c r="BC476" s="18"/>
      <c r="BD476" s="18"/>
      <c r="BE476" s="18">
        <v>1</v>
      </c>
      <c r="BF476" s="18"/>
      <c r="BG476" s="18"/>
      <c r="BH476" s="18">
        <v>1</v>
      </c>
      <c r="BI476" s="18"/>
      <c r="BJ476" s="18"/>
      <c r="BK476" s="18"/>
      <c r="BL476" s="18"/>
      <c r="BM476" s="18"/>
      <c r="BN476" s="18"/>
      <c r="BO476" s="18"/>
      <c r="BP476" s="18">
        <v>1</v>
      </c>
      <c r="BQ476" s="18"/>
      <c r="BR476" s="18"/>
      <c r="BS476" s="18"/>
      <c r="BT476" s="18"/>
      <c r="BU476" s="18"/>
      <c r="BV476" s="18"/>
      <c r="BW476" s="18"/>
      <c r="BX476" s="18"/>
      <c r="BY476" s="19" t="e">
        <f>(BX476-BW476)/BW476</f>
        <v>#DIV/0!</v>
      </c>
    </row>
    <row r="477" spans="1:77" x14ac:dyDescent="0.35">
      <c r="A477" s="18" t="s">
        <v>16878</v>
      </c>
      <c r="B477" s="18"/>
      <c r="C477" s="18">
        <v>1</v>
      </c>
      <c r="D477" s="18">
        <v>1</v>
      </c>
      <c r="E477" s="18"/>
      <c r="F477" s="18"/>
      <c r="G477" s="18">
        <v>1</v>
      </c>
      <c r="H477" s="18">
        <v>1</v>
      </c>
      <c r="I477" s="18">
        <v>1</v>
      </c>
      <c r="J477" s="18">
        <v>1</v>
      </c>
      <c r="K477" s="18"/>
      <c r="L477" s="18"/>
      <c r="M477" s="18">
        <v>1</v>
      </c>
      <c r="N477" s="18"/>
      <c r="O477" s="18"/>
      <c r="P477" s="18"/>
      <c r="Q477" s="18"/>
      <c r="R477" s="18"/>
      <c r="S477" s="18"/>
      <c r="T477" s="18"/>
      <c r="U477" s="18">
        <v>4</v>
      </c>
      <c r="V477" s="18">
        <v>2</v>
      </c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>
        <v>1</v>
      </c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>
        <v>1</v>
      </c>
      <c r="AT477" s="18"/>
      <c r="AU477" s="18"/>
      <c r="AV477" s="18"/>
      <c r="AW477" s="18">
        <v>3</v>
      </c>
      <c r="AX477" s="18"/>
      <c r="AY477" s="18">
        <v>1</v>
      </c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>
        <v>1</v>
      </c>
      <c r="BQ477" s="18"/>
      <c r="BR477" s="18"/>
      <c r="BS477" s="18"/>
      <c r="BT477" s="18"/>
      <c r="BU477" s="18"/>
      <c r="BV477" s="18"/>
      <c r="BW477" s="18"/>
      <c r="BX477" s="18"/>
      <c r="BY477" s="19" t="e">
        <f>(BX477-BW477)/BW477</f>
        <v>#DIV/0!</v>
      </c>
    </row>
    <row r="478" spans="1:77" x14ac:dyDescent="0.35">
      <c r="A478" s="18" t="s">
        <v>16037</v>
      </c>
      <c r="B478" s="18"/>
      <c r="C478" s="18"/>
      <c r="D478" s="18"/>
      <c r="E478" s="18"/>
      <c r="F478" s="18"/>
      <c r="G478" s="18">
        <v>1</v>
      </c>
      <c r="H478" s="18"/>
      <c r="I478" s="18"/>
      <c r="J478" s="18"/>
      <c r="K478" s="18">
        <v>1</v>
      </c>
      <c r="L478" s="18"/>
      <c r="M478" s="18"/>
      <c r="N478" s="18"/>
      <c r="O478" s="18">
        <v>1</v>
      </c>
      <c r="P478" s="18"/>
      <c r="Q478" s="18"/>
      <c r="R478" s="18"/>
      <c r="S478" s="18"/>
      <c r="T478" s="18"/>
      <c r="U478" s="18"/>
      <c r="V478" s="18"/>
      <c r="W478" s="18"/>
      <c r="X478" s="18">
        <v>1</v>
      </c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>
        <v>1</v>
      </c>
      <c r="BQ478" s="18"/>
      <c r="BR478" s="18"/>
      <c r="BS478" s="18"/>
      <c r="BT478" s="18"/>
      <c r="BU478" s="18"/>
      <c r="BV478" s="18"/>
      <c r="BW478" s="18"/>
      <c r="BX478" s="18"/>
      <c r="BY478" s="19" t="e">
        <f>(BX478-BW478)/BW478</f>
        <v>#DIV/0!</v>
      </c>
    </row>
    <row r="479" spans="1:77" x14ac:dyDescent="0.35">
      <c r="A479" s="18" t="s">
        <v>27668</v>
      </c>
      <c r="B479" s="18"/>
      <c r="C479" s="18"/>
      <c r="D479" s="18"/>
      <c r="E479" s="18"/>
      <c r="F479" s="18"/>
      <c r="G479" s="18">
        <v>1</v>
      </c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>
        <v>1</v>
      </c>
      <c r="BQ479" s="18"/>
      <c r="BR479" s="18"/>
      <c r="BS479" s="18"/>
      <c r="BT479" s="18"/>
      <c r="BU479" s="18"/>
      <c r="BV479" s="18"/>
      <c r="BW479" s="18"/>
      <c r="BX479" s="18"/>
      <c r="BY479" s="19" t="e">
        <f>(BX479-BW479)/BW479</f>
        <v>#DIV/0!</v>
      </c>
    </row>
    <row r="480" spans="1:77" x14ac:dyDescent="0.35">
      <c r="A480" s="18" t="s">
        <v>27669</v>
      </c>
      <c r="B480" s="18"/>
      <c r="C480" s="18">
        <v>3</v>
      </c>
      <c r="D480" s="18"/>
      <c r="E480" s="18"/>
      <c r="F480" s="18"/>
      <c r="G480" s="18">
        <v>2</v>
      </c>
      <c r="H480" s="18">
        <v>2</v>
      </c>
      <c r="I480" s="18">
        <v>4</v>
      </c>
      <c r="J480" s="18">
        <v>2</v>
      </c>
      <c r="K480" s="18"/>
      <c r="L480" s="18">
        <v>1</v>
      </c>
      <c r="M480" s="18"/>
      <c r="N480" s="18">
        <v>1</v>
      </c>
      <c r="O480" s="18"/>
      <c r="P480" s="18"/>
      <c r="Q480" s="18"/>
      <c r="R480" s="18">
        <v>2</v>
      </c>
      <c r="S480" s="18"/>
      <c r="T480" s="18">
        <v>1</v>
      </c>
      <c r="U480" s="18">
        <v>3</v>
      </c>
      <c r="V480" s="18">
        <v>1</v>
      </c>
      <c r="W480" s="18">
        <v>2</v>
      </c>
      <c r="X480" s="18">
        <v>1</v>
      </c>
      <c r="Y480" s="18">
        <v>3</v>
      </c>
      <c r="Z480" s="18"/>
      <c r="AA480" s="18">
        <v>1</v>
      </c>
      <c r="AB480" s="18"/>
      <c r="AC480" s="18">
        <v>1</v>
      </c>
      <c r="AD480" s="18">
        <v>2</v>
      </c>
      <c r="AE480" s="18">
        <v>2</v>
      </c>
      <c r="AF480" s="18">
        <v>2</v>
      </c>
      <c r="AG480" s="18">
        <v>2</v>
      </c>
      <c r="AH480" s="18">
        <v>1</v>
      </c>
      <c r="AI480" s="18">
        <v>3</v>
      </c>
      <c r="AJ480" s="18">
        <v>1</v>
      </c>
      <c r="AK480" s="18"/>
      <c r="AL480" s="18"/>
      <c r="AM480" s="18"/>
      <c r="AN480" s="18"/>
      <c r="AO480" s="18"/>
      <c r="AP480" s="18">
        <v>1</v>
      </c>
      <c r="AQ480" s="18"/>
      <c r="AR480" s="18"/>
      <c r="AS480" s="18">
        <v>1</v>
      </c>
      <c r="AT480" s="18">
        <v>2</v>
      </c>
      <c r="AU480" s="18">
        <v>1</v>
      </c>
      <c r="AV480" s="18"/>
      <c r="AW480" s="18"/>
      <c r="AX480" s="18"/>
      <c r="AY480" s="18"/>
      <c r="AZ480" s="18">
        <v>3</v>
      </c>
      <c r="BA480" s="18"/>
      <c r="BB480" s="18"/>
      <c r="BC480" s="18">
        <v>1</v>
      </c>
      <c r="BD480" s="18"/>
      <c r="BE480" s="18">
        <v>1</v>
      </c>
      <c r="BF480" s="18">
        <v>5</v>
      </c>
      <c r="BG480" s="18"/>
      <c r="BH480" s="18"/>
      <c r="BI480" s="18"/>
      <c r="BJ480" s="18"/>
      <c r="BK480" s="18">
        <v>1</v>
      </c>
      <c r="BL480" s="18"/>
      <c r="BM480" s="18"/>
      <c r="BN480" s="18"/>
      <c r="BO480" s="18">
        <v>2</v>
      </c>
      <c r="BP480" s="18"/>
      <c r="BQ480" s="18"/>
      <c r="BR480" s="18"/>
      <c r="BS480" s="18"/>
      <c r="BT480" s="18"/>
      <c r="BU480" s="18"/>
      <c r="BV480" s="18"/>
      <c r="BW480" s="18"/>
      <c r="BX480" s="18"/>
      <c r="BY480" s="19" t="e">
        <f>(BX480-BW480)/BW480</f>
        <v>#DIV/0!</v>
      </c>
    </row>
    <row r="481" spans="1:77" x14ac:dyDescent="0.35">
      <c r="A481" s="18" t="s">
        <v>27670</v>
      </c>
      <c r="B481" s="18">
        <v>3</v>
      </c>
      <c r="C481" s="18"/>
      <c r="D481" s="18"/>
      <c r="E481" s="18"/>
      <c r="F481" s="18">
        <v>1</v>
      </c>
      <c r="G481" s="18">
        <v>1</v>
      </c>
      <c r="H481" s="18"/>
      <c r="I481" s="18"/>
      <c r="J481" s="18"/>
      <c r="K481" s="18">
        <v>1</v>
      </c>
      <c r="L481" s="18">
        <v>1</v>
      </c>
      <c r="M481" s="18"/>
      <c r="N481" s="18">
        <v>1</v>
      </c>
      <c r="O481" s="18">
        <v>1</v>
      </c>
      <c r="P481" s="18">
        <v>1</v>
      </c>
      <c r="Q481" s="18"/>
      <c r="R481" s="18"/>
      <c r="S481" s="18"/>
      <c r="T481" s="18"/>
      <c r="U481" s="18">
        <v>1</v>
      </c>
      <c r="V481" s="18"/>
      <c r="W481" s="18">
        <v>5</v>
      </c>
      <c r="X481" s="18"/>
      <c r="Y481" s="18"/>
      <c r="Z481" s="18"/>
      <c r="AA481" s="18">
        <v>1</v>
      </c>
      <c r="AB481" s="18">
        <v>1</v>
      </c>
      <c r="AC481" s="18">
        <v>1</v>
      </c>
      <c r="AD481" s="18"/>
      <c r="AE481" s="18"/>
      <c r="AF481" s="18">
        <v>2</v>
      </c>
      <c r="AG481" s="18">
        <v>1</v>
      </c>
      <c r="AH481" s="18">
        <v>1</v>
      </c>
      <c r="AI481" s="18"/>
      <c r="AJ481" s="18"/>
      <c r="AK481" s="18"/>
      <c r="AL481" s="18"/>
      <c r="AM481" s="18"/>
      <c r="AN481" s="18">
        <v>1</v>
      </c>
      <c r="AO481" s="18">
        <v>1</v>
      </c>
      <c r="AP481" s="18">
        <v>1</v>
      </c>
      <c r="AQ481" s="18"/>
      <c r="AR481" s="18">
        <v>1</v>
      </c>
      <c r="AS481" s="18"/>
      <c r="AT481" s="18">
        <v>1</v>
      </c>
      <c r="AU481" s="18">
        <v>1</v>
      </c>
      <c r="AV481" s="18">
        <v>1</v>
      </c>
      <c r="AW481" s="18">
        <v>1</v>
      </c>
      <c r="AX481" s="18"/>
      <c r="AY481" s="18"/>
      <c r="AZ481" s="18"/>
      <c r="BA481" s="18"/>
      <c r="BB481" s="18">
        <v>1</v>
      </c>
      <c r="BC481" s="18">
        <v>2</v>
      </c>
      <c r="BD481" s="18">
        <v>2</v>
      </c>
      <c r="BE481" s="18"/>
      <c r="BF481" s="18"/>
      <c r="BG481" s="18"/>
      <c r="BH481" s="18"/>
      <c r="BI481" s="18">
        <v>2</v>
      </c>
      <c r="BJ481" s="18"/>
      <c r="BK481" s="18"/>
      <c r="BL481" s="18"/>
      <c r="BM481" s="18"/>
      <c r="BN481" s="18">
        <v>1</v>
      </c>
      <c r="BO481" s="18">
        <v>1</v>
      </c>
      <c r="BP481" s="18"/>
      <c r="BQ481" s="18"/>
      <c r="BR481" s="18"/>
      <c r="BS481" s="18"/>
      <c r="BT481" s="18"/>
      <c r="BU481" s="18"/>
      <c r="BV481" s="18"/>
      <c r="BW481" s="18"/>
      <c r="BX481" s="18"/>
      <c r="BY481" s="19" t="e">
        <f>(BX481-BW481)/BW481</f>
        <v>#DIV/0!</v>
      </c>
    </row>
    <row r="482" spans="1:77" x14ac:dyDescent="0.35">
      <c r="A482" s="18" t="s">
        <v>9594</v>
      </c>
      <c r="B482" s="18"/>
      <c r="C482" s="18">
        <v>1</v>
      </c>
      <c r="D482" s="18">
        <v>1</v>
      </c>
      <c r="E482" s="18"/>
      <c r="F482" s="18"/>
      <c r="G482" s="18">
        <v>1</v>
      </c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>
        <v>1</v>
      </c>
      <c r="T482" s="18"/>
      <c r="U482" s="18"/>
      <c r="V482" s="18"/>
      <c r="W482" s="18"/>
      <c r="X482" s="18"/>
      <c r="Y482" s="18">
        <v>4</v>
      </c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1</v>
      </c>
      <c r="AL482" s="18">
        <v>2</v>
      </c>
      <c r="AM482" s="18"/>
      <c r="AN482" s="18">
        <v>1</v>
      </c>
      <c r="AO482" s="18"/>
      <c r="AP482" s="18"/>
      <c r="AQ482" s="18"/>
      <c r="AR482" s="18"/>
      <c r="AS482" s="18"/>
      <c r="AT482" s="18">
        <v>2</v>
      </c>
      <c r="AU482" s="18"/>
      <c r="AV482" s="18"/>
      <c r="AW482" s="18">
        <v>1</v>
      </c>
      <c r="AX482" s="18">
        <v>1</v>
      </c>
      <c r="AY482" s="18"/>
      <c r="AZ482" s="18"/>
      <c r="BA482" s="18"/>
      <c r="BB482" s="18"/>
      <c r="BC482" s="18"/>
      <c r="BD482" s="18"/>
      <c r="BE482" s="18">
        <v>4</v>
      </c>
      <c r="BF482" s="18"/>
      <c r="BG482" s="18">
        <v>1</v>
      </c>
      <c r="BH482" s="18"/>
      <c r="BI482" s="18"/>
      <c r="BJ482" s="18"/>
      <c r="BK482" s="18"/>
      <c r="BL482" s="18"/>
      <c r="BM482" s="18"/>
      <c r="BN482" s="18"/>
      <c r="BO482" s="18">
        <v>1</v>
      </c>
      <c r="BP482" s="18"/>
      <c r="BQ482" s="18"/>
      <c r="BR482" s="18"/>
      <c r="BS482" s="18"/>
      <c r="BT482" s="18"/>
      <c r="BU482" s="18"/>
      <c r="BV482" s="18"/>
      <c r="BW482" s="18"/>
      <c r="BX482" s="18"/>
      <c r="BY482" s="19" t="e">
        <f>(BX482-BW482)/BW482</f>
        <v>#DIV/0!</v>
      </c>
    </row>
    <row r="483" spans="1:77" x14ac:dyDescent="0.35">
      <c r="A483" s="18" t="s">
        <v>230</v>
      </c>
      <c r="B483" s="18">
        <v>5</v>
      </c>
      <c r="C483" s="18">
        <v>6</v>
      </c>
      <c r="D483" s="18"/>
      <c r="E483" s="18">
        <v>2</v>
      </c>
      <c r="F483" s="18">
        <v>3</v>
      </c>
      <c r="G483" s="18">
        <v>1</v>
      </c>
      <c r="H483" s="18">
        <v>4</v>
      </c>
      <c r="I483" s="18">
        <v>1</v>
      </c>
      <c r="J483" s="18">
        <v>1</v>
      </c>
      <c r="K483" s="18"/>
      <c r="L483" s="18">
        <v>3</v>
      </c>
      <c r="M483" s="18">
        <v>9</v>
      </c>
      <c r="N483" s="18">
        <v>4</v>
      </c>
      <c r="O483" s="18">
        <v>3</v>
      </c>
      <c r="P483" s="18">
        <v>2</v>
      </c>
      <c r="Q483" s="18">
        <v>4</v>
      </c>
      <c r="R483" s="18">
        <v>4</v>
      </c>
      <c r="S483" s="18">
        <v>1</v>
      </c>
      <c r="T483" s="18">
        <v>3</v>
      </c>
      <c r="U483" s="18">
        <v>2</v>
      </c>
      <c r="V483" s="18"/>
      <c r="W483" s="18">
        <v>4</v>
      </c>
      <c r="X483" s="18">
        <v>5</v>
      </c>
      <c r="Y483" s="18">
        <v>3</v>
      </c>
      <c r="Z483" s="18">
        <v>1</v>
      </c>
      <c r="AA483" s="18">
        <v>6</v>
      </c>
      <c r="AB483" s="18">
        <v>1</v>
      </c>
      <c r="AC483" s="18">
        <v>2</v>
      </c>
      <c r="AD483" s="18">
        <v>3</v>
      </c>
      <c r="AE483" s="18"/>
      <c r="AF483" s="18">
        <v>4</v>
      </c>
      <c r="AG483" s="18">
        <v>2</v>
      </c>
      <c r="AH483" s="18">
        <v>1</v>
      </c>
      <c r="AI483" s="18">
        <v>5</v>
      </c>
      <c r="AJ483" s="18">
        <v>5</v>
      </c>
      <c r="AK483" s="18"/>
      <c r="AL483" s="18">
        <v>2</v>
      </c>
      <c r="AM483" s="18"/>
      <c r="AN483" s="18">
        <v>1</v>
      </c>
      <c r="AO483" s="18">
        <v>2</v>
      </c>
      <c r="AP483" s="18"/>
      <c r="AQ483" s="18"/>
      <c r="AR483" s="18"/>
      <c r="AS483" s="18"/>
      <c r="AT483" s="18"/>
      <c r="AU483" s="18"/>
      <c r="AV483" s="18"/>
      <c r="AW483" s="18">
        <v>2</v>
      </c>
      <c r="AX483" s="18">
        <v>1</v>
      </c>
      <c r="AY483" s="18"/>
      <c r="AZ483" s="18"/>
      <c r="BA483" s="18"/>
      <c r="BB483" s="18">
        <v>1</v>
      </c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>
        <v>1</v>
      </c>
      <c r="BP483" s="18"/>
      <c r="BQ483" s="18"/>
      <c r="BR483" s="18"/>
      <c r="BS483" s="18"/>
      <c r="BT483" s="18"/>
      <c r="BU483" s="18"/>
      <c r="BV483" s="18"/>
      <c r="BW483" s="18"/>
      <c r="BX483" s="18"/>
      <c r="BY483" s="19" t="e">
        <f>(BX483-BW483)/BW483</f>
        <v>#DIV/0!</v>
      </c>
    </row>
    <row r="484" spans="1:77" x14ac:dyDescent="0.35">
      <c r="A484" s="18" t="s">
        <v>27671</v>
      </c>
      <c r="B484" s="18"/>
      <c r="C484" s="18">
        <v>1</v>
      </c>
      <c r="D484" s="18"/>
      <c r="E484" s="18"/>
      <c r="F484" s="18">
        <v>1</v>
      </c>
      <c r="G484" s="18">
        <v>3</v>
      </c>
      <c r="H484" s="18">
        <v>1</v>
      </c>
      <c r="I484" s="18"/>
      <c r="J484" s="18"/>
      <c r="K484" s="18"/>
      <c r="L484" s="18">
        <v>1</v>
      </c>
      <c r="M484" s="18"/>
      <c r="N484" s="18">
        <v>1</v>
      </c>
      <c r="O484" s="18"/>
      <c r="P484" s="18"/>
      <c r="Q484" s="18">
        <v>1</v>
      </c>
      <c r="R484" s="18"/>
      <c r="S484" s="18">
        <v>1</v>
      </c>
      <c r="T484" s="18"/>
      <c r="U484" s="18"/>
      <c r="V484" s="18"/>
      <c r="W484" s="18"/>
      <c r="X484" s="18"/>
      <c r="Y484" s="18"/>
      <c r="Z484" s="18"/>
      <c r="AA484" s="18">
        <v>2</v>
      </c>
      <c r="AB484" s="18">
        <v>3</v>
      </c>
      <c r="AC484" s="18"/>
      <c r="AD484" s="18">
        <v>1</v>
      </c>
      <c r="AE484" s="18"/>
      <c r="AF484" s="18"/>
      <c r="AG484" s="18">
        <v>1</v>
      </c>
      <c r="AH484" s="18"/>
      <c r="AI484" s="18"/>
      <c r="AJ484" s="18"/>
      <c r="AK484" s="18"/>
      <c r="AL484" s="18"/>
      <c r="AM484" s="18"/>
      <c r="AN484" s="18">
        <v>1</v>
      </c>
      <c r="AO484" s="18"/>
      <c r="AP484" s="18"/>
      <c r="AQ484" s="18"/>
      <c r="AR484" s="18"/>
      <c r="AS484" s="18"/>
      <c r="AT484" s="18">
        <v>1</v>
      </c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1</v>
      </c>
      <c r="BK484" s="18"/>
      <c r="BL484" s="18">
        <v>1</v>
      </c>
      <c r="BM484" s="18">
        <v>1</v>
      </c>
      <c r="BN484" s="18">
        <v>1</v>
      </c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9" t="e">
        <f>(BX484-BW484)/BW484</f>
        <v>#DIV/0!</v>
      </c>
    </row>
    <row r="485" spans="1:77" x14ac:dyDescent="0.35">
      <c r="A485" s="18" t="s">
        <v>7029</v>
      </c>
      <c r="B485" s="18"/>
      <c r="C485" s="18">
        <v>1</v>
      </c>
      <c r="D485" s="18"/>
      <c r="E485" s="18"/>
      <c r="F485" s="18"/>
      <c r="G485" s="18">
        <v>1</v>
      </c>
      <c r="H485" s="18"/>
      <c r="I485" s="18">
        <v>1</v>
      </c>
      <c r="J485" s="18">
        <v>1</v>
      </c>
      <c r="K485" s="18"/>
      <c r="L485" s="18"/>
      <c r="M485" s="18">
        <v>1</v>
      </c>
      <c r="N485" s="18"/>
      <c r="O485" s="18">
        <v>1</v>
      </c>
      <c r="P485" s="18"/>
      <c r="Q485" s="18">
        <v>1</v>
      </c>
      <c r="R485" s="18">
        <v>1</v>
      </c>
      <c r="S485" s="18"/>
      <c r="T485" s="18">
        <v>1</v>
      </c>
      <c r="U485" s="18"/>
      <c r="V485" s="18"/>
      <c r="W485" s="18"/>
      <c r="X485" s="18"/>
      <c r="Y485" s="18"/>
      <c r="Z485" s="18"/>
      <c r="AA485" s="18">
        <v>1</v>
      </c>
      <c r="AB485" s="18">
        <v>1</v>
      </c>
      <c r="AC485" s="18"/>
      <c r="AD485" s="18">
        <v>1</v>
      </c>
      <c r="AE485" s="18"/>
      <c r="AF485" s="18">
        <v>2</v>
      </c>
      <c r="AG485" s="18">
        <v>2</v>
      </c>
      <c r="AH485" s="18">
        <v>2</v>
      </c>
      <c r="AI485" s="18"/>
      <c r="AJ485" s="18">
        <v>3</v>
      </c>
      <c r="AK485" s="18"/>
      <c r="AL485" s="18"/>
      <c r="AM485" s="18"/>
      <c r="AN485" s="18"/>
      <c r="AO485" s="18">
        <v>1</v>
      </c>
      <c r="AP485" s="18"/>
      <c r="AQ485" s="18"/>
      <c r="AR485" s="18">
        <v>1</v>
      </c>
      <c r="AS485" s="18">
        <v>1</v>
      </c>
      <c r="AT485" s="18"/>
      <c r="AU485" s="18"/>
      <c r="AV485" s="18">
        <v>1</v>
      </c>
      <c r="AW485" s="18"/>
      <c r="AX485" s="18"/>
      <c r="AY485" s="18"/>
      <c r="AZ485" s="18"/>
      <c r="BA485" s="18">
        <v>1</v>
      </c>
      <c r="BB485" s="18">
        <v>1</v>
      </c>
      <c r="BC485" s="18"/>
      <c r="BD485" s="18"/>
      <c r="BE485" s="18"/>
      <c r="BF485" s="18">
        <v>1</v>
      </c>
      <c r="BG485" s="18"/>
      <c r="BH485" s="18"/>
      <c r="BI485" s="18">
        <v>1</v>
      </c>
      <c r="BJ485" s="18">
        <v>2</v>
      </c>
      <c r="BK485" s="18"/>
      <c r="BL485" s="18"/>
      <c r="BM485" s="18">
        <v>1</v>
      </c>
      <c r="BN485" s="18">
        <v>1</v>
      </c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9" t="e">
        <f>(BX485-BW485)/BW485</f>
        <v>#DIV/0!</v>
      </c>
    </row>
    <row r="486" spans="1:77" x14ac:dyDescent="0.35">
      <c r="A486" s="18" t="s">
        <v>27672</v>
      </c>
      <c r="B486" s="18">
        <v>1</v>
      </c>
      <c r="C486" s="18"/>
      <c r="D486" s="18"/>
      <c r="E486" s="18">
        <v>2</v>
      </c>
      <c r="F486" s="18">
        <v>1</v>
      </c>
      <c r="G486" s="18">
        <v>1</v>
      </c>
      <c r="H486" s="18">
        <v>2</v>
      </c>
      <c r="I486" s="18"/>
      <c r="J486" s="18">
        <v>2</v>
      </c>
      <c r="K486" s="18">
        <v>1</v>
      </c>
      <c r="L486" s="18">
        <v>5</v>
      </c>
      <c r="M486" s="18"/>
      <c r="N486" s="18">
        <v>1</v>
      </c>
      <c r="O486" s="18"/>
      <c r="P486" s="18"/>
      <c r="Q486" s="18"/>
      <c r="R486" s="18"/>
      <c r="S486" s="18">
        <v>1</v>
      </c>
      <c r="T486" s="18"/>
      <c r="U486" s="18">
        <v>2</v>
      </c>
      <c r="V486" s="18">
        <v>1</v>
      </c>
      <c r="W486" s="18">
        <v>1</v>
      </c>
      <c r="X486" s="18"/>
      <c r="Y486" s="18"/>
      <c r="Z486" s="18"/>
      <c r="AA486" s="18"/>
      <c r="AB486" s="18">
        <v>1</v>
      </c>
      <c r="AC486" s="18">
        <v>1</v>
      </c>
      <c r="AD486" s="18"/>
      <c r="AE486" s="18"/>
      <c r="AF486" s="18">
        <v>2</v>
      </c>
      <c r="AG486" s="18"/>
      <c r="AH486" s="18">
        <v>1</v>
      </c>
      <c r="AI486" s="18"/>
      <c r="AJ486" s="18">
        <v>4</v>
      </c>
      <c r="AK486" s="18"/>
      <c r="AL486" s="18"/>
      <c r="AM486" s="18"/>
      <c r="AN486" s="18"/>
      <c r="AO486" s="18">
        <v>1</v>
      </c>
      <c r="AP486" s="18">
        <v>1</v>
      </c>
      <c r="AQ486" s="18"/>
      <c r="AR486" s="18">
        <v>1</v>
      </c>
      <c r="AS486" s="18"/>
      <c r="AT486" s="18"/>
      <c r="AU486" s="18"/>
      <c r="AV486" s="18"/>
      <c r="AW486" s="18">
        <v>1</v>
      </c>
      <c r="AX486" s="18"/>
      <c r="AY486" s="18"/>
      <c r="AZ486" s="18">
        <v>2</v>
      </c>
      <c r="BA486" s="18"/>
      <c r="BB486" s="18"/>
      <c r="BC486" s="18"/>
      <c r="BD486" s="18"/>
      <c r="BE486" s="18"/>
      <c r="BF486" s="18"/>
      <c r="BG486" s="18">
        <v>1</v>
      </c>
      <c r="BH486" s="18"/>
      <c r="BI486" s="18">
        <v>1</v>
      </c>
      <c r="BJ486" s="18"/>
      <c r="BK486" s="18">
        <v>1</v>
      </c>
      <c r="BL486" s="18"/>
      <c r="BM486" s="18"/>
      <c r="BN486" s="18">
        <v>1</v>
      </c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9" t="e">
        <f>(BX486-BW486)/BW486</f>
        <v>#DIV/0!</v>
      </c>
    </row>
    <row r="487" spans="1:77" x14ac:dyDescent="0.35">
      <c r="A487" s="18" t="s">
        <v>27673</v>
      </c>
      <c r="B487" s="18"/>
      <c r="C487" s="18"/>
      <c r="D487" s="18"/>
      <c r="E487" s="18"/>
      <c r="F487" s="18">
        <v>1</v>
      </c>
      <c r="G487" s="18">
        <v>1</v>
      </c>
      <c r="H487" s="18">
        <v>3</v>
      </c>
      <c r="I487" s="18">
        <v>1</v>
      </c>
      <c r="J487" s="18"/>
      <c r="K487" s="18"/>
      <c r="L487" s="18">
        <v>3</v>
      </c>
      <c r="M487" s="18">
        <v>1</v>
      </c>
      <c r="N487" s="18">
        <v>2</v>
      </c>
      <c r="O487" s="18"/>
      <c r="P487" s="18"/>
      <c r="Q487" s="18">
        <v>2</v>
      </c>
      <c r="R487" s="18">
        <v>1</v>
      </c>
      <c r="S487" s="18">
        <v>1</v>
      </c>
      <c r="T487" s="18"/>
      <c r="U487" s="18"/>
      <c r="V487" s="18">
        <v>2</v>
      </c>
      <c r="W487" s="18"/>
      <c r="X487" s="18"/>
      <c r="Y487" s="18"/>
      <c r="Z487" s="18"/>
      <c r="AA487" s="18"/>
      <c r="AB487" s="18"/>
      <c r="AC487" s="18"/>
      <c r="AD487" s="18"/>
      <c r="AE487" s="18"/>
      <c r="AF487" s="18">
        <v>1</v>
      </c>
      <c r="AG487" s="18"/>
      <c r="AH487" s="18"/>
      <c r="AI487" s="18">
        <v>1</v>
      </c>
      <c r="AJ487" s="18">
        <v>1</v>
      </c>
      <c r="AK487" s="18"/>
      <c r="AL487" s="18"/>
      <c r="AM487" s="18"/>
      <c r="AN487" s="18">
        <v>2</v>
      </c>
      <c r="AO487" s="18">
        <v>1</v>
      </c>
      <c r="AP487" s="18">
        <v>1</v>
      </c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>
        <v>4</v>
      </c>
      <c r="BF487" s="18"/>
      <c r="BG487" s="18">
        <v>1</v>
      </c>
      <c r="BH487" s="18"/>
      <c r="BI487" s="18"/>
      <c r="BJ487" s="18">
        <v>1</v>
      </c>
      <c r="BK487" s="18">
        <v>1</v>
      </c>
      <c r="BL487" s="18"/>
      <c r="BM487" s="18">
        <v>2</v>
      </c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9" t="e">
        <f>(BX487-BW487)/BW487</f>
        <v>#DIV/0!</v>
      </c>
    </row>
    <row r="488" spans="1:77" x14ac:dyDescent="0.35">
      <c r="A488" s="18" t="s">
        <v>27674</v>
      </c>
      <c r="B488" s="18"/>
      <c r="C488" s="18"/>
      <c r="D488" s="18">
        <v>1</v>
      </c>
      <c r="E488" s="18">
        <v>1</v>
      </c>
      <c r="F488" s="18"/>
      <c r="G488" s="18">
        <v>1</v>
      </c>
      <c r="H488" s="18"/>
      <c r="I488" s="18">
        <v>1</v>
      </c>
      <c r="J488" s="18"/>
      <c r="K488" s="18"/>
      <c r="L488" s="18"/>
      <c r="M488" s="18"/>
      <c r="N488" s="18"/>
      <c r="O488" s="18">
        <v>1</v>
      </c>
      <c r="P488" s="18">
        <v>4</v>
      </c>
      <c r="Q488" s="18">
        <v>1</v>
      </c>
      <c r="R488" s="18"/>
      <c r="S488" s="18">
        <v>4</v>
      </c>
      <c r="T488" s="18"/>
      <c r="U488" s="18"/>
      <c r="V488" s="18"/>
      <c r="W488" s="18"/>
      <c r="X488" s="18"/>
      <c r="Y488" s="18"/>
      <c r="Z488" s="18"/>
      <c r="AA488" s="18">
        <v>1</v>
      </c>
      <c r="AB488" s="18">
        <v>4</v>
      </c>
      <c r="AC488" s="18">
        <v>1</v>
      </c>
      <c r="AD488" s="18">
        <v>1</v>
      </c>
      <c r="AE488" s="18">
        <v>3</v>
      </c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>
        <v>1</v>
      </c>
      <c r="AQ488" s="18">
        <v>1</v>
      </c>
      <c r="AR488" s="18"/>
      <c r="AS488" s="18">
        <v>1</v>
      </c>
      <c r="AT488" s="18"/>
      <c r="AU488" s="18"/>
      <c r="AV488" s="18"/>
      <c r="AW488" s="18"/>
      <c r="AX488" s="18"/>
      <c r="AY488" s="18"/>
      <c r="AZ488" s="18"/>
      <c r="BA488" s="18"/>
      <c r="BB488" s="18"/>
      <c r="BC488" s="18">
        <v>1</v>
      </c>
      <c r="BD488" s="18">
        <v>4</v>
      </c>
      <c r="BE488" s="18">
        <v>2</v>
      </c>
      <c r="BF488" s="18"/>
      <c r="BG488" s="18"/>
      <c r="BH488" s="18"/>
      <c r="BI488" s="18">
        <v>2</v>
      </c>
      <c r="BJ488" s="18"/>
      <c r="BK488" s="18"/>
      <c r="BL488" s="18">
        <v>2</v>
      </c>
      <c r="BM488" s="18">
        <v>1</v>
      </c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9" t="e">
        <f>(BX488-BW488)/BW488</f>
        <v>#DIV/0!</v>
      </c>
    </row>
    <row r="489" spans="1:77" x14ac:dyDescent="0.35">
      <c r="A489" s="18" t="s">
        <v>12740</v>
      </c>
      <c r="B489" s="18"/>
      <c r="C489" s="18"/>
      <c r="D489" s="18"/>
      <c r="E489" s="18"/>
      <c r="F489" s="18"/>
      <c r="G489" s="18">
        <v>1</v>
      </c>
      <c r="H489" s="18"/>
      <c r="I489" s="18"/>
      <c r="J489" s="18"/>
      <c r="K489" s="18"/>
      <c r="L489" s="18"/>
      <c r="M489" s="18">
        <v>2</v>
      </c>
      <c r="N489" s="18"/>
      <c r="O489" s="18"/>
      <c r="P489" s="18"/>
      <c r="Q489" s="18"/>
      <c r="R489" s="18"/>
      <c r="S489" s="18">
        <v>1</v>
      </c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>
        <v>2</v>
      </c>
      <c r="BB489" s="18"/>
      <c r="BC489" s="18"/>
      <c r="BD489" s="18"/>
      <c r="BE489" s="18"/>
      <c r="BF489" s="18"/>
      <c r="BG489" s="18"/>
      <c r="BH489" s="18"/>
      <c r="BI489" s="18"/>
      <c r="BJ489" s="18">
        <v>1</v>
      </c>
      <c r="BK489" s="18"/>
      <c r="BL489" s="18"/>
      <c r="BM489" s="18">
        <v>1</v>
      </c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9" t="e">
        <f>(BX489-BW489)/BW489</f>
        <v>#DIV/0!</v>
      </c>
    </row>
    <row r="490" spans="1:77" x14ac:dyDescent="0.35">
      <c r="A490" s="18" t="s">
        <v>3156</v>
      </c>
      <c r="B490" s="18"/>
      <c r="C490" s="18"/>
      <c r="D490" s="18"/>
      <c r="E490" s="18"/>
      <c r="F490" s="18"/>
      <c r="G490" s="18">
        <v>1</v>
      </c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>
        <v>2</v>
      </c>
      <c r="AC490" s="18">
        <v>1</v>
      </c>
      <c r="AD490" s="18"/>
      <c r="AE490" s="18"/>
      <c r="AF490" s="18"/>
      <c r="AG490" s="18"/>
      <c r="AH490" s="18">
        <v>1</v>
      </c>
      <c r="AI490" s="18"/>
      <c r="AJ490" s="18"/>
      <c r="AK490" s="18"/>
      <c r="AL490" s="18"/>
      <c r="AM490" s="18"/>
      <c r="AN490" s="18"/>
      <c r="AO490" s="18">
        <v>1</v>
      </c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>
        <v>1</v>
      </c>
      <c r="BB490" s="18"/>
      <c r="BC490" s="18">
        <v>1</v>
      </c>
      <c r="BD490" s="18"/>
      <c r="BE490" s="18"/>
      <c r="BF490" s="18"/>
      <c r="BG490" s="18"/>
      <c r="BH490" s="18"/>
      <c r="BI490" s="18"/>
      <c r="BJ490" s="18">
        <v>1</v>
      </c>
      <c r="BK490" s="18"/>
      <c r="BL490" s="18">
        <v>2</v>
      </c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9" t="e">
        <f>(BX490-BW490)/BW490</f>
        <v>#DIV/0!</v>
      </c>
    </row>
    <row r="491" spans="1:77" x14ac:dyDescent="0.35">
      <c r="A491" s="18" t="s">
        <v>8364</v>
      </c>
      <c r="B491" s="18"/>
      <c r="C491" s="18">
        <v>1</v>
      </c>
      <c r="D491" s="18">
        <v>1</v>
      </c>
      <c r="E491" s="18"/>
      <c r="F491" s="18"/>
      <c r="G491" s="18">
        <v>1</v>
      </c>
      <c r="H491" s="18"/>
      <c r="I491" s="18"/>
      <c r="J491" s="18"/>
      <c r="K491" s="18">
        <v>1</v>
      </c>
      <c r="L491" s="18"/>
      <c r="M491" s="18">
        <v>1</v>
      </c>
      <c r="N491" s="18">
        <v>1</v>
      </c>
      <c r="O491" s="18"/>
      <c r="P491" s="18"/>
      <c r="Q491" s="18">
        <v>3</v>
      </c>
      <c r="R491" s="18">
        <v>3</v>
      </c>
      <c r="S491" s="18">
        <v>1</v>
      </c>
      <c r="T491" s="18"/>
      <c r="U491" s="18"/>
      <c r="V491" s="18"/>
      <c r="W491" s="18">
        <v>1</v>
      </c>
      <c r="X491" s="18"/>
      <c r="Y491" s="18"/>
      <c r="Z491" s="18">
        <v>1</v>
      </c>
      <c r="AA491" s="18">
        <v>1</v>
      </c>
      <c r="AB491" s="18"/>
      <c r="AC491" s="18"/>
      <c r="AD491" s="18"/>
      <c r="AE491" s="18"/>
      <c r="AF491" s="18">
        <v>1</v>
      </c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>
        <v>2</v>
      </c>
      <c r="AS491" s="18"/>
      <c r="AT491" s="18"/>
      <c r="AU491" s="18"/>
      <c r="AV491" s="18"/>
      <c r="AW491" s="18"/>
      <c r="AX491" s="18"/>
      <c r="AY491" s="18">
        <v>1</v>
      </c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>
        <v>2</v>
      </c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9" t="e">
        <f>(BX491-BW491)/BW491</f>
        <v>#DIV/0!</v>
      </c>
    </row>
    <row r="492" spans="1:77" x14ac:dyDescent="0.35">
      <c r="A492" s="18" t="s">
        <v>27675</v>
      </c>
      <c r="B492" s="18"/>
      <c r="C492" s="18">
        <v>2</v>
      </c>
      <c r="D492" s="18"/>
      <c r="E492" s="18"/>
      <c r="F492" s="18">
        <v>1</v>
      </c>
      <c r="G492" s="18">
        <v>1</v>
      </c>
      <c r="H492" s="18">
        <v>1</v>
      </c>
      <c r="I492" s="18">
        <v>4</v>
      </c>
      <c r="J492" s="18"/>
      <c r="K492" s="18"/>
      <c r="L492" s="18"/>
      <c r="M492" s="18">
        <v>3</v>
      </c>
      <c r="N492" s="18">
        <v>2</v>
      </c>
      <c r="O492" s="18"/>
      <c r="P492" s="18"/>
      <c r="Q492" s="18"/>
      <c r="R492" s="18"/>
      <c r="S492" s="18"/>
      <c r="T492" s="18"/>
      <c r="U492" s="18"/>
      <c r="V492" s="18"/>
      <c r="W492" s="18"/>
      <c r="X492" s="18">
        <v>1</v>
      </c>
      <c r="Y492" s="18"/>
      <c r="Z492" s="18"/>
      <c r="AA492" s="18"/>
      <c r="AB492" s="18">
        <v>2</v>
      </c>
      <c r="AC492" s="18">
        <v>2</v>
      </c>
      <c r="AD492" s="18"/>
      <c r="AE492" s="18"/>
      <c r="AF492" s="18">
        <v>1</v>
      </c>
      <c r="AG492" s="18">
        <v>1</v>
      </c>
      <c r="AH492" s="18"/>
      <c r="AI492" s="18">
        <v>1</v>
      </c>
      <c r="AJ492" s="18"/>
      <c r="AK492" s="18"/>
      <c r="AL492" s="18">
        <v>1</v>
      </c>
      <c r="AM492" s="18">
        <v>2</v>
      </c>
      <c r="AN492" s="18"/>
      <c r="AO492" s="18">
        <v>2</v>
      </c>
      <c r="AP492" s="18"/>
      <c r="AQ492" s="18">
        <v>1</v>
      </c>
      <c r="AR492" s="18">
        <v>2</v>
      </c>
      <c r="AS492" s="18"/>
      <c r="AT492" s="18"/>
      <c r="AU492" s="18"/>
      <c r="AV492" s="18"/>
      <c r="AW492" s="18"/>
      <c r="AX492" s="18"/>
      <c r="AY492" s="18"/>
      <c r="AZ492" s="18"/>
      <c r="BA492" s="18">
        <v>1</v>
      </c>
      <c r="BB492" s="18"/>
      <c r="BC492" s="18"/>
      <c r="BD492" s="18"/>
      <c r="BE492" s="18"/>
      <c r="BF492" s="18">
        <v>1</v>
      </c>
      <c r="BG492" s="18">
        <v>1</v>
      </c>
      <c r="BH492" s="18">
        <v>2</v>
      </c>
      <c r="BI492" s="18"/>
      <c r="BJ492" s="18"/>
      <c r="BK492" s="18">
        <v>1</v>
      </c>
      <c r="BL492" s="18">
        <v>1</v>
      </c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9" t="e">
        <f>(BX492-BW492)/BW492</f>
        <v>#DIV/0!</v>
      </c>
    </row>
    <row r="493" spans="1:77" x14ac:dyDescent="0.35">
      <c r="A493" s="18" t="s">
        <v>5646</v>
      </c>
      <c r="B493" s="18">
        <v>1</v>
      </c>
      <c r="C493" s="18">
        <v>4</v>
      </c>
      <c r="D493" s="18">
        <v>1</v>
      </c>
      <c r="E493" s="18"/>
      <c r="F493" s="18"/>
      <c r="G493" s="18">
        <v>2</v>
      </c>
      <c r="H493" s="18"/>
      <c r="I493" s="18"/>
      <c r="J493" s="18"/>
      <c r="K493" s="18"/>
      <c r="L493" s="18">
        <v>1</v>
      </c>
      <c r="M493" s="18"/>
      <c r="N493" s="18"/>
      <c r="O493" s="18"/>
      <c r="P493" s="18">
        <v>1</v>
      </c>
      <c r="Q493" s="18">
        <v>1</v>
      </c>
      <c r="R493" s="18"/>
      <c r="S493" s="18"/>
      <c r="T493" s="18"/>
      <c r="U493" s="18"/>
      <c r="V493" s="18"/>
      <c r="W493" s="18"/>
      <c r="X493" s="18">
        <v>1</v>
      </c>
      <c r="Y493" s="18"/>
      <c r="Z493" s="18"/>
      <c r="AA493" s="18"/>
      <c r="AB493" s="18"/>
      <c r="AC493" s="18"/>
      <c r="AD493" s="18"/>
      <c r="AE493" s="18"/>
      <c r="AF493" s="18"/>
      <c r="AG493" s="18">
        <v>2</v>
      </c>
      <c r="AH493" s="18">
        <v>1</v>
      </c>
      <c r="AI493" s="18">
        <v>1</v>
      </c>
      <c r="AJ493" s="18">
        <v>1</v>
      </c>
      <c r="AK493" s="18"/>
      <c r="AL493" s="18"/>
      <c r="AM493" s="18">
        <v>1</v>
      </c>
      <c r="AN493" s="18"/>
      <c r="AO493" s="18"/>
      <c r="AP493" s="18">
        <v>1</v>
      </c>
      <c r="AQ493" s="18">
        <v>2</v>
      </c>
      <c r="AR493" s="18"/>
      <c r="AS493" s="18"/>
      <c r="AT493" s="18"/>
      <c r="AU493" s="18">
        <v>1</v>
      </c>
      <c r="AV493" s="18">
        <v>1</v>
      </c>
      <c r="AW493" s="18">
        <v>4</v>
      </c>
      <c r="AX493" s="18">
        <v>1</v>
      </c>
      <c r="AY493" s="18"/>
      <c r="AZ493" s="18"/>
      <c r="BA493" s="18">
        <v>2</v>
      </c>
      <c r="BB493" s="18">
        <v>3</v>
      </c>
      <c r="BC493" s="18"/>
      <c r="BD493" s="18">
        <v>1</v>
      </c>
      <c r="BE493" s="18">
        <v>1</v>
      </c>
      <c r="BF493" s="18"/>
      <c r="BG493" s="18"/>
      <c r="BH493" s="18"/>
      <c r="BI493" s="18"/>
      <c r="BJ493" s="18"/>
      <c r="BK493" s="18"/>
      <c r="BL493" s="18">
        <v>1</v>
      </c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9" t="e">
        <f>(BX493-BW493)/BW493</f>
        <v>#DIV/0!</v>
      </c>
    </row>
    <row r="494" spans="1:77" x14ac:dyDescent="0.35">
      <c r="A494" s="18" t="s">
        <v>27676</v>
      </c>
      <c r="B494" s="18"/>
      <c r="C494" s="18"/>
      <c r="D494" s="18"/>
      <c r="E494" s="18"/>
      <c r="F494" s="18"/>
      <c r="G494" s="18">
        <v>1</v>
      </c>
      <c r="H494" s="18">
        <v>2</v>
      </c>
      <c r="I494" s="18">
        <v>2</v>
      </c>
      <c r="J494" s="18">
        <v>1</v>
      </c>
      <c r="K494" s="18"/>
      <c r="L494" s="18">
        <v>1</v>
      </c>
      <c r="M494" s="18"/>
      <c r="N494" s="18">
        <v>2</v>
      </c>
      <c r="O494" s="18"/>
      <c r="P494" s="18"/>
      <c r="Q494" s="18"/>
      <c r="R494" s="18"/>
      <c r="S494" s="18"/>
      <c r="T494" s="18">
        <v>1</v>
      </c>
      <c r="U494" s="18"/>
      <c r="V494" s="18"/>
      <c r="W494" s="18"/>
      <c r="X494" s="18"/>
      <c r="Y494" s="18"/>
      <c r="Z494" s="18">
        <v>1</v>
      </c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>
        <v>1</v>
      </c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>
        <v>1</v>
      </c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9" t="e">
        <f>(BX494-BW494)/BW494</f>
        <v>#DIV/0!</v>
      </c>
    </row>
    <row r="495" spans="1:77" x14ac:dyDescent="0.35">
      <c r="A495" s="18" t="s">
        <v>27677</v>
      </c>
      <c r="B495" s="18"/>
      <c r="C495" s="18"/>
      <c r="D495" s="18"/>
      <c r="E495" s="18"/>
      <c r="F495" s="18"/>
      <c r="G495" s="18">
        <v>1</v>
      </c>
      <c r="H495" s="18"/>
      <c r="I495" s="18"/>
      <c r="J495" s="18"/>
      <c r="K495" s="18"/>
      <c r="L495" s="18"/>
      <c r="M495" s="18">
        <v>1</v>
      </c>
      <c r="N495" s="18"/>
      <c r="O495" s="18">
        <v>1</v>
      </c>
      <c r="P495" s="18"/>
      <c r="Q495" s="18"/>
      <c r="R495" s="18">
        <v>3</v>
      </c>
      <c r="S495" s="18"/>
      <c r="T495" s="18"/>
      <c r="U495" s="18">
        <v>1</v>
      </c>
      <c r="V495" s="18"/>
      <c r="W495" s="18"/>
      <c r="X495" s="18"/>
      <c r="Y495" s="18">
        <v>1</v>
      </c>
      <c r="Z495" s="18"/>
      <c r="AA495" s="18"/>
      <c r="AB495" s="18"/>
      <c r="AC495" s="18"/>
      <c r="AD495" s="18">
        <v>3</v>
      </c>
      <c r="AE495" s="18">
        <v>1</v>
      </c>
      <c r="AF495" s="18"/>
      <c r="AG495" s="18">
        <v>1</v>
      </c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</v>
      </c>
      <c r="BA495" s="18"/>
      <c r="BB495" s="18">
        <v>1</v>
      </c>
      <c r="BC495" s="18"/>
      <c r="BD495" s="18"/>
      <c r="BE495" s="18"/>
      <c r="BF495" s="18"/>
      <c r="BG495" s="18">
        <v>2</v>
      </c>
      <c r="BH495" s="18">
        <v>1</v>
      </c>
      <c r="BI495" s="18"/>
      <c r="BJ495" s="18">
        <v>1</v>
      </c>
      <c r="BK495" s="18">
        <v>3</v>
      </c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9" t="e">
        <f>(BX495-BW495)/BW495</f>
        <v>#DIV/0!</v>
      </c>
    </row>
    <row r="496" spans="1:77" x14ac:dyDescent="0.35">
      <c r="A496" s="18" t="s">
        <v>4383</v>
      </c>
      <c r="B496" s="18"/>
      <c r="C496" s="18"/>
      <c r="D496" s="18"/>
      <c r="E496" s="18"/>
      <c r="F496" s="18"/>
      <c r="G496" s="18">
        <v>1</v>
      </c>
      <c r="H496" s="18">
        <v>1</v>
      </c>
      <c r="I496" s="18">
        <v>1</v>
      </c>
      <c r="J496" s="18"/>
      <c r="K496" s="18"/>
      <c r="L496" s="18"/>
      <c r="M496" s="18">
        <v>2</v>
      </c>
      <c r="N496" s="18">
        <v>1</v>
      </c>
      <c r="O496" s="18"/>
      <c r="P496" s="18">
        <v>1</v>
      </c>
      <c r="Q496" s="18"/>
      <c r="R496" s="18"/>
      <c r="S496" s="18"/>
      <c r="T496" s="18"/>
      <c r="U496" s="18"/>
      <c r="V496" s="18">
        <v>2</v>
      </c>
      <c r="W496" s="18">
        <v>1</v>
      </c>
      <c r="X496" s="18"/>
      <c r="Y496" s="18">
        <v>2</v>
      </c>
      <c r="Z496" s="18"/>
      <c r="AA496" s="18">
        <v>1</v>
      </c>
      <c r="AB496" s="18"/>
      <c r="AC496" s="18"/>
      <c r="AD496" s="18">
        <v>1</v>
      </c>
      <c r="AE496" s="18"/>
      <c r="AF496" s="18"/>
      <c r="AG496" s="18"/>
      <c r="AH496" s="18">
        <v>1</v>
      </c>
      <c r="AI496" s="18"/>
      <c r="AJ496" s="18"/>
      <c r="AK496" s="18">
        <v>1</v>
      </c>
      <c r="AL496" s="18">
        <v>1</v>
      </c>
      <c r="AM496" s="18"/>
      <c r="AN496" s="18">
        <v>2</v>
      </c>
      <c r="AO496" s="18">
        <v>3</v>
      </c>
      <c r="AP496" s="18"/>
      <c r="AQ496" s="18"/>
      <c r="AR496" s="18"/>
      <c r="AS496" s="18"/>
      <c r="AT496" s="18"/>
      <c r="AU496" s="18"/>
      <c r="AV496" s="18"/>
      <c r="AW496" s="18"/>
      <c r="AX496" s="18">
        <v>1</v>
      </c>
      <c r="AY496" s="18"/>
      <c r="AZ496" s="18"/>
      <c r="BA496" s="18"/>
      <c r="BB496" s="18">
        <v>1</v>
      </c>
      <c r="BC496" s="18"/>
      <c r="BD496" s="18"/>
      <c r="BE496" s="18"/>
      <c r="BF496" s="18"/>
      <c r="BG496" s="18"/>
      <c r="BH496" s="18"/>
      <c r="BI496" s="18"/>
      <c r="BJ496" s="18">
        <v>1</v>
      </c>
      <c r="BK496" s="18">
        <v>2</v>
      </c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9" t="e">
        <f>(BX496-BW496)/BW496</f>
        <v>#DIV/0!</v>
      </c>
    </row>
    <row r="497" spans="1:77" x14ac:dyDescent="0.35">
      <c r="A497" s="18" t="s">
        <v>27678</v>
      </c>
      <c r="B497" s="18">
        <v>1</v>
      </c>
      <c r="C497" s="18">
        <v>2</v>
      </c>
      <c r="D497" s="18"/>
      <c r="E497" s="18"/>
      <c r="F497" s="18">
        <v>1</v>
      </c>
      <c r="G497" s="18">
        <v>3</v>
      </c>
      <c r="H497" s="18">
        <v>2</v>
      </c>
      <c r="I497" s="18">
        <v>1</v>
      </c>
      <c r="J497" s="18">
        <v>3</v>
      </c>
      <c r="K497" s="18"/>
      <c r="L497" s="18">
        <v>1</v>
      </c>
      <c r="M497" s="18">
        <v>2</v>
      </c>
      <c r="N497" s="18"/>
      <c r="O497" s="18">
        <v>1</v>
      </c>
      <c r="P497" s="18"/>
      <c r="Q497" s="18">
        <v>1</v>
      </c>
      <c r="R497" s="18"/>
      <c r="S497" s="18"/>
      <c r="T497" s="18">
        <v>3</v>
      </c>
      <c r="U497" s="18">
        <v>1</v>
      </c>
      <c r="V497" s="18"/>
      <c r="W497" s="18"/>
      <c r="X497" s="18"/>
      <c r="Y497" s="18"/>
      <c r="Z497" s="18">
        <v>1</v>
      </c>
      <c r="AA497" s="18"/>
      <c r="AB497" s="18"/>
      <c r="AC497" s="18"/>
      <c r="AD497" s="18">
        <v>1</v>
      </c>
      <c r="AE497" s="18"/>
      <c r="AF497" s="18">
        <v>1</v>
      </c>
      <c r="AG497" s="18"/>
      <c r="AH497" s="18"/>
      <c r="AI497" s="18"/>
      <c r="AJ497" s="18"/>
      <c r="AK497" s="18"/>
      <c r="AL497" s="18"/>
      <c r="AM497" s="18"/>
      <c r="AN497" s="18"/>
      <c r="AO497" s="18"/>
      <c r="AP497" s="18">
        <v>1</v>
      </c>
      <c r="AQ497" s="18"/>
      <c r="AR497" s="18"/>
      <c r="AS497" s="18"/>
      <c r="AT497" s="18">
        <v>3</v>
      </c>
      <c r="AU497" s="18">
        <v>2</v>
      </c>
      <c r="AV497" s="18"/>
      <c r="AW497" s="18"/>
      <c r="AX497" s="18"/>
      <c r="AY497" s="18"/>
      <c r="AZ497" s="18"/>
      <c r="BA497" s="18"/>
      <c r="BB497" s="18"/>
      <c r="BC497" s="18"/>
      <c r="BD497" s="18">
        <v>1</v>
      </c>
      <c r="BE497" s="18">
        <v>5</v>
      </c>
      <c r="BF497" s="18">
        <v>2</v>
      </c>
      <c r="BG497" s="18"/>
      <c r="BH497" s="18">
        <v>1</v>
      </c>
      <c r="BI497" s="18"/>
      <c r="BJ497" s="18"/>
      <c r="BK497" s="18">
        <v>2</v>
      </c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9" t="e">
        <f>(BX497-BW497)/BW497</f>
        <v>#DIV/0!</v>
      </c>
    </row>
    <row r="498" spans="1:77" x14ac:dyDescent="0.35">
      <c r="A498" s="18" t="s">
        <v>11872</v>
      </c>
      <c r="B498" s="18">
        <v>2</v>
      </c>
      <c r="C498" s="18"/>
      <c r="D498" s="18">
        <v>1</v>
      </c>
      <c r="E498" s="18"/>
      <c r="F498" s="18">
        <v>2</v>
      </c>
      <c r="G498" s="18">
        <v>2</v>
      </c>
      <c r="H498" s="18"/>
      <c r="I498" s="18">
        <v>2</v>
      </c>
      <c r="J498" s="18"/>
      <c r="K498" s="18"/>
      <c r="L498" s="18">
        <v>2</v>
      </c>
      <c r="M498" s="18"/>
      <c r="N498" s="18"/>
      <c r="O498" s="18"/>
      <c r="P498" s="18">
        <v>1</v>
      </c>
      <c r="Q498" s="18">
        <v>2</v>
      </c>
      <c r="R498" s="18">
        <v>2</v>
      </c>
      <c r="S498" s="18">
        <v>1</v>
      </c>
      <c r="T498" s="18"/>
      <c r="U498" s="18">
        <v>1</v>
      </c>
      <c r="V498" s="18">
        <v>1</v>
      </c>
      <c r="W498" s="18">
        <v>1</v>
      </c>
      <c r="X498" s="18"/>
      <c r="Y498" s="18">
        <v>1</v>
      </c>
      <c r="Z498" s="18"/>
      <c r="AA498" s="18"/>
      <c r="AB498" s="18"/>
      <c r="AC498" s="18"/>
      <c r="AD498" s="18">
        <v>2</v>
      </c>
      <c r="AE498" s="18"/>
      <c r="AF498" s="18"/>
      <c r="AG498" s="18">
        <v>2</v>
      </c>
      <c r="AH498" s="18"/>
      <c r="AI498" s="18"/>
      <c r="AJ498" s="18"/>
      <c r="AK498" s="18">
        <v>1</v>
      </c>
      <c r="AL498" s="18"/>
      <c r="AM498" s="18">
        <v>1</v>
      </c>
      <c r="AN498" s="18">
        <v>2</v>
      </c>
      <c r="AO498" s="18"/>
      <c r="AP498" s="18">
        <v>1</v>
      </c>
      <c r="AQ498" s="18"/>
      <c r="AR498" s="18"/>
      <c r="AS498" s="18"/>
      <c r="AT498" s="18">
        <v>1</v>
      </c>
      <c r="AU498" s="18"/>
      <c r="AV498" s="18"/>
      <c r="AW498" s="18">
        <v>1</v>
      </c>
      <c r="AX498" s="18">
        <v>2</v>
      </c>
      <c r="AY498" s="18">
        <v>2</v>
      </c>
      <c r="AZ498" s="18">
        <v>1</v>
      </c>
      <c r="BA498" s="18"/>
      <c r="BB498" s="18"/>
      <c r="BC498" s="18"/>
      <c r="BD498" s="18">
        <v>1</v>
      </c>
      <c r="BE498" s="18">
        <v>1</v>
      </c>
      <c r="BF498" s="18"/>
      <c r="BG498" s="18"/>
      <c r="BH498" s="18"/>
      <c r="BI498" s="18"/>
      <c r="BJ498" s="18">
        <v>2</v>
      </c>
      <c r="BK498" s="18">
        <v>1</v>
      </c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9" t="e">
        <f>(BX498-BW498)/BW498</f>
        <v>#DIV/0!</v>
      </c>
    </row>
    <row r="499" spans="1:77" x14ac:dyDescent="0.35">
      <c r="A499" s="18" t="s">
        <v>8541</v>
      </c>
      <c r="B499" s="18">
        <v>1</v>
      </c>
      <c r="C499" s="18">
        <v>1</v>
      </c>
      <c r="D499" s="18"/>
      <c r="E499" s="18"/>
      <c r="F499" s="18"/>
      <c r="G499" s="18">
        <v>1</v>
      </c>
      <c r="H499" s="18">
        <v>1</v>
      </c>
      <c r="I499" s="18"/>
      <c r="J499" s="18">
        <v>1</v>
      </c>
      <c r="K499" s="18"/>
      <c r="L499" s="18">
        <v>1</v>
      </c>
      <c r="M499" s="18">
        <v>1</v>
      </c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>
        <v>2</v>
      </c>
      <c r="Y499" s="18">
        <v>1</v>
      </c>
      <c r="Z499" s="18"/>
      <c r="AA499" s="18"/>
      <c r="AB499" s="18"/>
      <c r="AC499" s="18"/>
      <c r="AD499" s="18">
        <v>1</v>
      </c>
      <c r="AE499" s="18"/>
      <c r="AF499" s="18"/>
      <c r="AG499" s="18"/>
      <c r="AH499" s="18"/>
      <c r="AI499" s="18"/>
      <c r="AJ499" s="18"/>
      <c r="AK499" s="18">
        <v>1</v>
      </c>
      <c r="AL499" s="18"/>
      <c r="AM499" s="18"/>
      <c r="AN499" s="18"/>
      <c r="AO499" s="18"/>
      <c r="AP499" s="18"/>
      <c r="AQ499" s="18"/>
      <c r="AR499" s="18">
        <v>1</v>
      </c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>
        <v>1</v>
      </c>
      <c r="BH499" s="18"/>
      <c r="BI499" s="18"/>
      <c r="BJ499" s="18"/>
      <c r="BK499" s="18">
        <v>1</v>
      </c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9" t="e">
        <f>(BX499-BW499)/BW499</f>
        <v>#DIV/0!</v>
      </c>
    </row>
    <row r="500" spans="1:77" x14ac:dyDescent="0.35">
      <c r="A500" s="18" t="s">
        <v>13528</v>
      </c>
      <c r="B500" s="18"/>
      <c r="C500" s="18"/>
      <c r="D500" s="18">
        <v>2</v>
      </c>
      <c r="E500" s="18"/>
      <c r="F500" s="18"/>
      <c r="G500" s="18">
        <v>1</v>
      </c>
      <c r="H500" s="18"/>
      <c r="I500" s="18">
        <v>2</v>
      </c>
      <c r="J500" s="18"/>
      <c r="K500" s="18">
        <v>1</v>
      </c>
      <c r="L500" s="18"/>
      <c r="M500" s="18">
        <v>1</v>
      </c>
      <c r="N500" s="18">
        <v>1</v>
      </c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>
        <v>1</v>
      </c>
      <c r="AI500" s="18"/>
      <c r="AJ500" s="18"/>
      <c r="AK500" s="18"/>
      <c r="AL500" s="18"/>
      <c r="AM500" s="18"/>
      <c r="AN500" s="18"/>
      <c r="AO500" s="18"/>
      <c r="AP500" s="18">
        <v>1</v>
      </c>
      <c r="AQ500" s="18">
        <v>1</v>
      </c>
      <c r="AR500" s="18"/>
      <c r="AS500" s="18"/>
      <c r="AT500" s="18">
        <v>1</v>
      </c>
      <c r="AU500" s="18"/>
      <c r="AV500" s="18">
        <v>4</v>
      </c>
      <c r="AW500" s="18">
        <v>2</v>
      </c>
      <c r="AX500" s="18">
        <v>1</v>
      </c>
      <c r="AY500" s="18"/>
      <c r="AZ500" s="18">
        <v>2</v>
      </c>
      <c r="BA500" s="18">
        <v>2</v>
      </c>
      <c r="BB500" s="18">
        <v>2</v>
      </c>
      <c r="BC500" s="18"/>
      <c r="BD500" s="18"/>
      <c r="BE500" s="18"/>
      <c r="BF500" s="18">
        <v>1</v>
      </c>
      <c r="BG500" s="18"/>
      <c r="BH500" s="18"/>
      <c r="BI500" s="18"/>
      <c r="BJ500" s="18"/>
      <c r="BK500" s="18">
        <v>1</v>
      </c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9" t="e">
        <f>(BX500-BW500)/BW500</f>
        <v>#DIV/0!</v>
      </c>
    </row>
    <row r="501" spans="1:77" x14ac:dyDescent="0.35">
      <c r="A501" s="18" t="s">
        <v>27679</v>
      </c>
      <c r="B501" s="18">
        <v>1</v>
      </c>
      <c r="C501" s="18"/>
      <c r="D501" s="18"/>
      <c r="E501" s="18"/>
      <c r="F501" s="18"/>
      <c r="G501" s="18">
        <v>1</v>
      </c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>
        <v>1</v>
      </c>
      <c r="T501" s="18"/>
      <c r="U501" s="18"/>
      <c r="V501" s="18"/>
      <c r="W501" s="18"/>
      <c r="X501" s="18">
        <v>1</v>
      </c>
      <c r="Y501" s="18">
        <v>1</v>
      </c>
      <c r="Z501" s="18"/>
      <c r="AA501" s="18"/>
      <c r="AB501" s="18"/>
      <c r="AC501" s="18"/>
      <c r="AD501" s="18"/>
      <c r="AE501" s="18">
        <v>1</v>
      </c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>
        <v>1</v>
      </c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9" t="e">
        <f>(BX501-BW501)/BW501</f>
        <v>#DIV/0!</v>
      </c>
    </row>
    <row r="502" spans="1:77" x14ac:dyDescent="0.35">
      <c r="A502" s="18" t="s">
        <v>2025</v>
      </c>
      <c r="B502" s="18"/>
      <c r="C502" s="18">
        <v>1</v>
      </c>
      <c r="D502" s="18"/>
      <c r="E502" s="18"/>
      <c r="F502" s="18"/>
      <c r="G502" s="18">
        <v>1</v>
      </c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>
        <v>1</v>
      </c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>
        <v>1</v>
      </c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9" t="e">
        <f>(BX502-BW502)/BW502</f>
        <v>#DIV/0!</v>
      </c>
    </row>
    <row r="503" spans="1:77" x14ac:dyDescent="0.35">
      <c r="A503" s="18" t="s">
        <v>12418</v>
      </c>
      <c r="B503" s="18"/>
      <c r="C503" s="18">
        <v>2</v>
      </c>
      <c r="D503" s="18">
        <v>1</v>
      </c>
      <c r="E503" s="18"/>
      <c r="F503" s="18"/>
      <c r="G503" s="18">
        <v>1</v>
      </c>
      <c r="H503" s="18"/>
      <c r="I503" s="18"/>
      <c r="J503" s="18">
        <v>2</v>
      </c>
      <c r="K503" s="18">
        <v>1</v>
      </c>
      <c r="L503" s="18"/>
      <c r="M503" s="18"/>
      <c r="N503" s="18"/>
      <c r="O503" s="18"/>
      <c r="P503" s="18"/>
      <c r="Q503" s="18"/>
      <c r="R503" s="18">
        <v>1</v>
      </c>
      <c r="S503" s="18"/>
      <c r="T503" s="18">
        <v>1</v>
      </c>
      <c r="U503" s="18"/>
      <c r="V503" s="18"/>
      <c r="W503" s="18"/>
      <c r="X503" s="18"/>
      <c r="Y503" s="18"/>
      <c r="Z503" s="18"/>
      <c r="AA503" s="18">
        <v>1</v>
      </c>
      <c r="AB503" s="18"/>
      <c r="AC503" s="18"/>
      <c r="AD503" s="18"/>
      <c r="AE503" s="18"/>
      <c r="AF503" s="18">
        <v>2</v>
      </c>
      <c r="AG503" s="18">
        <v>2</v>
      </c>
      <c r="AH503" s="18">
        <v>1</v>
      </c>
      <c r="AI503" s="18">
        <v>2</v>
      </c>
      <c r="AJ503" s="18">
        <v>1</v>
      </c>
      <c r="AK503" s="18"/>
      <c r="AL503" s="18"/>
      <c r="AM503" s="18"/>
      <c r="AN503" s="18"/>
      <c r="AO503" s="18">
        <v>1</v>
      </c>
      <c r="AP503" s="18"/>
      <c r="AQ503" s="18"/>
      <c r="AR503" s="18"/>
      <c r="AS503" s="18"/>
      <c r="AT503" s="18"/>
      <c r="AU503" s="18"/>
      <c r="AV503" s="18">
        <v>1</v>
      </c>
      <c r="AW503" s="18"/>
      <c r="AX503" s="18"/>
      <c r="AY503" s="18">
        <v>1</v>
      </c>
      <c r="AZ503" s="18"/>
      <c r="BA503" s="18"/>
      <c r="BB503" s="18">
        <v>1</v>
      </c>
      <c r="BC503" s="18">
        <v>2</v>
      </c>
      <c r="BD503" s="18"/>
      <c r="BE503" s="18"/>
      <c r="BF503" s="18">
        <v>1</v>
      </c>
      <c r="BG503" s="18">
        <v>3</v>
      </c>
      <c r="BH503" s="18">
        <v>1</v>
      </c>
      <c r="BI503" s="18">
        <v>1</v>
      </c>
      <c r="BJ503" s="18">
        <v>1</v>
      </c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9" t="e">
        <f>(BX503-BW503)/BW503</f>
        <v>#DIV/0!</v>
      </c>
    </row>
    <row r="504" spans="1:77" x14ac:dyDescent="0.35">
      <c r="A504" s="18" t="s">
        <v>20707</v>
      </c>
      <c r="B504" s="18"/>
      <c r="C504" s="18"/>
      <c r="D504" s="18"/>
      <c r="E504" s="18"/>
      <c r="F504" s="18"/>
      <c r="G504" s="18">
        <v>4</v>
      </c>
      <c r="H504" s="18"/>
      <c r="I504" s="18">
        <v>1</v>
      </c>
      <c r="J504" s="18">
        <v>1</v>
      </c>
      <c r="K504" s="18">
        <v>1</v>
      </c>
      <c r="L504" s="18">
        <v>4</v>
      </c>
      <c r="M504" s="18"/>
      <c r="N504" s="18">
        <v>1</v>
      </c>
      <c r="O504" s="18">
        <v>1</v>
      </c>
      <c r="P504" s="18">
        <v>3</v>
      </c>
      <c r="Q504" s="18">
        <v>1</v>
      </c>
      <c r="R504" s="18">
        <v>2</v>
      </c>
      <c r="S504" s="18">
        <v>2</v>
      </c>
      <c r="T504" s="18">
        <v>1</v>
      </c>
      <c r="U504" s="18">
        <v>3</v>
      </c>
      <c r="V504" s="18">
        <v>4</v>
      </c>
      <c r="W504" s="18">
        <v>3</v>
      </c>
      <c r="X504" s="18">
        <v>3</v>
      </c>
      <c r="Y504" s="18">
        <v>1</v>
      </c>
      <c r="Z504" s="18">
        <v>1</v>
      </c>
      <c r="AA504" s="18">
        <v>1</v>
      </c>
      <c r="AB504" s="18">
        <v>2</v>
      </c>
      <c r="AC504" s="18"/>
      <c r="AD504" s="18">
        <v>2</v>
      </c>
      <c r="AE504" s="18">
        <v>1</v>
      </c>
      <c r="AF504" s="18">
        <v>2</v>
      </c>
      <c r="AG504" s="18"/>
      <c r="AH504" s="18"/>
      <c r="AI504" s="18"/>
      <c r="AJ504" s="18">
        <v>1</v>
      </c>
      <c r="AK504" s="18">
        <v>1</v>
      </c>
      <c r="AL504" s="18">
        <v>2</v>
      </c>
      <c r="AM504" s="18">
        <v>1</v>
      </c>
      <c r="AN504" s="18">
        <v>2</v>
      </c>
      <c r="AO504" s="18"/>
      <c r="AP504" s="18">
        <v>1</v>
      </c>
      <c r="AQ504" s="18"/>
      <c r="AR504" s="18"/>
      <c r="AS504" s="18"/>
      <c r="AT504" s="18">
        <v>1</v>
      </c>
      <c r="AU504" s="18"/>
      <c r="AV504" s="18"/>
      <c r="AW504" s="18"/>
      <c r="AX504" s="18"/>
      <c r="AY504" s="18"/>
      <c r="AZ504" s="18"/>
      <c r="BA504" s="18">
        <v>1</v>
      </c>
      <c r="BB504" s="18"/>
      <c r="BC504" s="18"/>
      <c r="BD504" s="18"/>
      <c r="BE504" s="18"/>
      <c r="BF504" s="18"/>
      <c r="BG504" s="18"/>
      <c r="BH504" s="18">
        <v>2</v>
      </c>
      <c r="BI504" s="18"/>
      <c r="BJ504" s="18">
        <v>1</v>
      </c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9" t="e">
        <f>(BX504-BW504)/BW504</f>
        <v>#DIV/0!</v>
      </c>
    </row>
    <row r="505" spans="1:77" x14ac:dyDescent="0.35">
      <c r="A505" s="18" t="s">
        <v>27680</v>
      </c>
      <c r="B505" s="18"/>
      <c r="C505" s="18">
        <v>1</v>
      </c>
      <c r="D505" s="18"/>
      <c r="E505" s="18"/>
      <c r="F505" s="18"/>
      <c r="G505" s="18">
        <v>1</v>
      </c>
      <c r="H505" s="18"/>
      <c r="I505" s="18"/>
      <c r="J505" s="18"/>
      <c r="K505" s="18"/>
      <c r="L505" s="18"/>
      <c r="M505" s="18">
        <v>1</v>
      </c>
      <c r="N505" s="18">
        <v>1</v>
      </c>
      <c r="O505" s="18"/>
      <c r="P505" s="18"/>
      <c r="Q505" s="18">
        <v>1</v>
      </c>
      <c r="R505" s="18">
        <v>1</v>
      </c>
      <c r="S505" s="18"/>
      <c r="T505" s="18"/>
      <c r="U505" s="18"/>
      <c r="V505" s="18">
        <v>1</v>
      </c>
      <c r="W505" s="18">
        <v>1</v>
      </c>
      <c r="X505" s="18"/>
      <c r="Y505" s="18">
        <v>1</v>
      </c>
      <c r="Z505" s="18"/>
      <c r="AA505" s="18"/>
      <c r="AB505" s="18"/>
      <c r="AC505" s="18"/>
      <c r="AD505" s="18">
        <v>1</v>
      </c>
      <c r="AE505" s="18">
        <v>1</v>
      </c>
      <c r="AF505" s="18"/>
      <c r="AG505" s="18"/>
      <c r="AH505" s="18"/>
      <c r="AI505" s="18"/>
      <c r="AJ505" s="18">
        <v>1</v>
      </c>
      <c r="AK505" s="18">
        <v>1</v>
      </c>
      <c r="AL505" s="18"/>
      <c r="AM505" s="18"/>
      <c r="AN505" s="18"/>
      <c r="AO505" s="18"/>
      <c r="AP505" s="18"/>
      <c r="AQ505" s="18"/>
      <c r="AR505" s="18"/>
      <c r="AS505" s="18"/>
      <c r="AT505" s="18"/>
      <c r="AU505" s="18">
        <v>1</v>
      </c>
      <c r="AV505" s="18"/>
      <c r="AW505" s="18">
        <v>1</v>
      </c>
      <c r="AX505" s="18"/>
      <c r="AY505" s="18"/>
      <c r="AZ505" s="18"/>
      <c r="BA505" s="18"/>
      <c r="BB505" s="18">
        <v>2</v>
      </c>
      <c r="BC505" s="18"/>
      <c r="BD505" s="18"/>
      <c r="BE505" s="18"/>
      <c r="BF505" s="18"/>
      <c r="BG505" s="18"/>
      <c r="BH505" s="18"/>
      <c r="BI505" s="18"/>
      <c r="BJ505" s="18">
        <v>1</v>
      </c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9" t="e">
        <f>(BX505-BW505)/BW505</f>
        <v>#DIV/0!</v>
      </c>
    </row>
    <row r="506" spans="1:77" x14ac:dyDescent="0.35">
      <c r="A506" s="18" t="s">
        <v>16053</v>
      </c>
      <c r="B506" s="18"/>
      <c r="C506" s="18"/>
      <c r="D506" s="18">
        <v>3</v>
      </c>
      <c r="E506" s="18">
        <v>2</v>
      </c>
      <c r="F506" s="18"/>
      <c r="G506" s="18">
        <v>2</v>
      </c>
      <c r="H506" s="18">
        <v>1</v>
      </c>
      <c r="I506" s="18">
        <v>1</v>
      </c>
      <c r="J506" s="18">
        <v>1</v>
      </c>
      <c r="K506" s="18">
        <v>1</v>
      </c>
      <c r="L506" s="18"/>
      <c r="M506" s="18"/>
      <c r="N506" s="18">
        <v>1</v>
      </c>
      <c r="O506" s="18"/>
      <c r="P506" s="18"/>
      <c r="Q506" s="18"/>
      <c r="R506" s="18">
        <v>2</v>
      </c>
      <c r="S506" s="18"/>
      <c r="T506" s="18"/>
      <c r="U506" s="18"/>
      <c r="V506" s="18">
        <v>1</v>
      </c>
      <c r="W506" s="18">
        <v>1</v>
      </c>
      <c r="X506" s="18">
        <v>1</v>
      </c>
      <c r="Y506" s="18"/>
      <c r="Z506" s="18"/>
      <c r="AA506" s="18"/>
      <c r="AB506" s="18"/>
      <c r="AC506" s="18"/>
      <c r="AD506" s="18"/>
      <c r="AE506" s="18">
        <v>1</v>
      </c>
      <c r="AF506" s="18"/>
      <c r="AG506" s="18"/>
      <c r="AH506" s="18">
        <v>1</v>
      </c>
      <c r="AI506" s="18">
        <v>2</v>
      </c>
      <c r="AJ506" s="18"/>
      <c r="AK506" s="18"/>
      <c r="AL506" s="18"/>
      <c r="AM506" s="18">
        <v>2</v>
      </c>
      <c r="AN506" s="18"/>
      <c r="AO506" s="18"/>
      <c r="AP506" s="18"/>
      <c r="AQ506" s="18"/>
      <c r="AR506" s="18"/>
      <c r="AS506" s="18">
        <v>2</v>
      </c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>
        <v>1</v>
      </c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9" t="e">
        <f>(BX506-BW506)/BW506</f>
        <v>#DIV/0!</v>
      </c>
    </row>
    <row r="507" spans="1:77" x14ac:dyDescent="0.35">
      <c r="A507" s="18" t="s">
        <v>27681</v>
      </c>
      <c r="B507" s="18">
        <v>1</v>
      </c>
      <c r="C507" s="18"/>
      <c r="D507" s="18"/>
      <c r="E507" s="18"/>
      <c r="F507" s="18"/>
      <c r="G507" s="18">
        <v>1</v>
      </c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>
        <v>1</v>
      </c>
      <c r="S507" s="18"/>
      <c r="T507" s="18"/>
      <c r="U507" s="18"/>
      <c r="V507" s="18">
        <v>1</v>
      </c>
      <c r="W507" s="18">
        <v>1</v>
      </c>
      <c r="X507" s="18"/>
      <c r="Y507" s="18"/>
      <c r="Z507" s="18">
        <v>2</v>
      </c>
      <c r="AA507" s="18"/>
      <c r="AB507" s="18"/>
      <c r="AC507" s="18"/>
      <c r="AD507" s="18"/>
      <c r="AE507" s="18"/>
      <c r="AF507" s="18"/>
      <c r="AG507" s="18"/>
      <c r="AH507" s="18">
        <v>2</v>
      </c>
      <c r="AI507" s="18">
        <v>1</v>
      </c>
      <c r="AJ507" s="18">
        <v>2</v>
      </c>
      <c r="AK507" s="18"/>
      <c r="AL507" s="18"/>
      <c r="AM507" s="18"/>
      <c r="AN507" s="18">
        <v>2</v>
      </c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>
        <v>1</v>
      </c>
      <c r="BC507" s="18"/>
      <c r="BD507" s="18"/>
      <c r="BE507" s="18"/>
      <c r="BF507" s="18"/>
      <c r="BG507" s="18">
        <v>1</v>
      </c>
      <c r="BH507" s="18">
        <v>1</v>
      </c>
      <c r="BI507" s="18">
        <v>1</v>
      </c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9" t="e">
        <f>(BX507-BW507)/BW507</f>
        <v>#DIV/0!</v>
      </c>
    </row>
    <row r="508" spans="1:77" x14ac:dyDescent="0.35">
      <c r="A508" s="18" t="s">
        <v>27682</v>
      </c>
      <c r="B508" s="18">
        <v>2</v>
      </c>
      <c r="C508" s="18">
        <v>2</v>
      </c>
      <c r="D508" s="18">
        <v>1</v>
      </c>
      <c r="E508" s="18">
        <v>3</v>
      </c>
      <c r="F508" s="18">
        <v>2</v>
      </c>
      <c r="G508" s="18">
        <v>1</v>
      </c>
      <c r="H508" s="18">
        <v>2</v>
      </c>
      <c r="I508" s="18"/>
      <c r="J508" s="18"/>
      <c r="K508" s="18">
        <v>1</v>
      </c>
      <c r="L508" s="18"/>
      <c r="M508" s="18">
        <v>1</v>
      </c>
      <c r="N508" s="18">
        <v>1</v>
      </c>
      <c r="O508" s="18"/>
      <c r="P508" s="18"/>
      <c r="Q508" s="18"/>
      <c r="R508" s="18">
        <v>1</v>
      </c>
      <c r="S508" s="18">
        <v>1</v>
      </c>
      <c r="T508" s="18"/>
      <c r="U508" s="18"/>
      <c r="V508" s="18"/>
      <c r="W508" s="18">
        <v>1</v>
      </c>
      <c r="X508" s="18"/>
      <c r="Y508" s="18"/>
      <c r="Z508" s="18"/>
      <c r="AA508" s="18"/>
      <c r="AB508" s="18"/>
      <c r="AC508" s="18"/>
      <c r="AD508" s="18"/>
      <c r="AE508" s="18"/>
      <c r="AF508" s="18"/>
      <c r="AG508" s="18">
        <v>1</v>
      </c>
      <c r="AH508" s="18"/>
      <c r="AI508" s="18"/>
      <c r="AJ508" s="18"/>
      <c r="AK508" s="18"/>
      <c r="AL508" s="18"/>
      <c r="AM508" s="18">
        <v>1</v>
      </c>
      <c r="AN508" s="18"/>
      <c r="AO508" s="18"/>
      <c r="AP508" s="18"/>
      <c r="AQ508" s="18"/>
      <c r="AR508" s="18"/>
      <c r="AS508" s="18"/>
      <c r="AT508" s="18"/>
      <c r="AU508" s="18"/>
      <c r="AV508" s="18"/>
      <c r="AW508" s="18">
        <v>1</v>
      </c>
      <c r="AX508" s="18"/>
      <c r="AY508" s="18"/>
      <c r="AZ508" s="18"/>
      <c r="BA508" s="18">
        <v>1</v>
      </c>
      <c r="BB508" s="18"/>
      <c r="BC508" s="18"/>
      <c r="BD508" s="18"/>
      <c r="BE508" s="18"/>
      <c r="BF508" s="18"/>
      <c r="BG508" s="18"/>
      <c r="BH508" s="18">
        <v>1</v>
      </c>
      <c r="BI508" s="18">
        <v>1</v>
      </c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9" t="e">
        <f>(BX508-BW508)/BW508</f>
        <v>#DIV/0!</v>
      </c>
    </row>
    <row r="509" spans="1:77" x14ac:dyDescent="0.35">
      <c r="A509" s="18" t="s">
        <v>27683</v>
      </c>
      <c r="B509" s="18"/>
      <c r="C509" s="18"/>
      <c r="D509" s="18"/>
      <c r="E509" s="18"/>
      <c r="F509" s="18"/>
      <c r="G509" s="18">
        <v>1</v>
      </c>
      <c r="H509" s="18"/>
      <c r="I509" s="18"/>
      <c r="J509" s="18"/>
      <c r="K509" s="18"/>
      <c r="L509" s="18"/>
      <c r="M509" s="18"/>
      <c r="N509" s="18">
        <v>1</v>
      </c>
      <c r="O509" s="18"/>
      <c r="P509" s="18"/>
      <c r="Q509" s="18">
        <v>3</v>
      </c>
      <c r="R509" s="18"/>
      <c r="S509" s="18"/>
      <c r="T509" s="18">
        <v>2</v>
      </c>
      <c r="U509" s="18"/>
      <c r="V509" s="18"/>
      <c r="W509" s="18"/>
      <c r="X509" s="18">
        <v>2</v>
      </c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>
        <v>1</v>
      </c>
      <c r="BG509" s="18"/>
      <c r="BH509" s="18">
        <v>2</v>
      </c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9" t="e">
        <f>(BX509-BW509)/BW509</f>
        <v>#DIV/0!</v>
      </c>
    </row>
    <row r="510" spans="1:77" x14ac:dyDescent="0.35">
      <c r="A510" s="18" t="s">
        <v>13191</v>
      </c>
      <c r="B510" s="18">
        <v>1</v>
      </c>
      <c r="C510" s="18"/>
      <c r="D510" s="18"/>
      <c r="E510" s="18">
        <v>1</v>
      </c>
      <c r="F510" s="18"/>
      <c r="G510" s="18">
        <v>1</v>
      </c>
      <c r="H510" s="18"/>
      <c r="I510" s="18"/>
      <c r="J510" s="18">
        <v>1</v>
      </c>
      <c r="K510" s="18">
        <v>1</v>
      </c>
      <c r="L510" s="18">
        <v>2</v>
      </c>
      <c r="M510" s="18">
        <v>1</v>
      </c>
      <c r="N510" s="18"/>
      <c r="O510" s="18">
        <v>1</v>
      </c>
      <c r="P510" s="18">
        <v>4</v>
      </c>
      <c r="Q510" s="18">
        <v>4</v>
      </c>
      <c r="R510" s="18">
        <v>4</v>
      </c>
      <c r="S510" s="18">
        <v>1</v>
      </c>
      <c r="T510" s="18"/>
      <c r="U510" s="18"/>
      <c r="V510" s="18"/>
      <c r="W510" s="18">
        <v>1</v>
      </c>
      <c r="X510" s="18"/>
      <c r="Y510" s="18">
        <v>1</v>
      </c>
      <c r="Z510" s="18"/>
      <c r="AA510" s="18"/>
      <c r="AB510" s="18"/>
      <c r="AC510" s="18">
        <v>1</v>
      </c>
      <c r="AD510" s="18"/>
      <c r="AE510" s="18"/>
      <c r="AF510" s="18"/>
      <c r="AG510" s="18"/>
      <c r="AH510" s="18">
        <v>1</v>
      </c>
      <c r="AI510" s="18"/>
      <c r="AJ510" s="18">
        <v>1</v>
      </c>
      <c r="AK510" s="18"/>
      <c r="AL510" s="18"/>
      <c r="AM510" s="18">
        <v>2</v>
      </c>
      <c r="AN510" s="18"/>
      <c r="AO510" s="18">
        <v>1</v>
      </c>
      <c r="AP510" s="18"/>
      <c r="AQ510" s="18"/>
      <c r="AR510" s="18"/>
      <c r="AS510" s="18"/>
      <c r="AT510" s="18">
        <v>1</v>
      </c>
      <c r="AU510" s="18"/>
      <c r="AV510" s="18">
        <v>2</v>
      </c>
      <c r="AW510" s="18">
        <v>1</v>
      </c>
      <c r="AX510" s="18"/>
      <c r="AY510" s="18"/>
      <c r="AZ510" s="18"/>
      <c r="BA510" s="18">
        <v>3</v>
      </c>
      <c r="BB510" s="18"/>
      <c r="BC510" s="18"/>
      <c r="BD510" s="18"/>
      <c r="BE510" s="18">
        <v>1</v>
      </c>
      <c r="BF510" s="18"/>
      <c r="BG510" s="18">
        <v>1</v>
      </c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9" t="e">
        <f>(BX510-BW510)/BW510</f>
        <v>#DIV/0!</v>
      </c>
    </row>
    <row r="511" spans="1:77" x14ac:dyDescent="0.35">
      <c r="A511" s="18" t="s">
        <v>5482</v>
      </c>
      <c r="B511" s="18">
        <v>2</v>
      </c>
      <c r="C511" s="18">
        <v>4</v>
      </c>
      <c r="D511" s="18"/>
      <c r="E511" s="18"/>
      <c r="F511" s="18"/>
      <c r="G511" s="18">
        <v>2</v>
      </c>
      <c r="H511" s="18">
        <v>1</v>
      </c>
      <c r="I511" s="18"/>
      <c r="J511" s="18"/>
      <c r="K511" s="18"/>
      <c r="L511" s="18">
        <v>2</v>
      </c>
      <c r="M511" s="18">
        <v>1</v>
      </c>
      <c r="N511" s="18"/>
      <c r="O511" s="18"/>
      <c r="P511" s="18">
        <v>3</v>
      </c>
      <c r="Q511" s="18">
        <v>1</v>
      </c>
      <c r="R511" s="18">
        <v>1</v>
      </c>
      <c r="S511" s="18">
        <v>2</v>
      </c>
      <c r="T511" s="18"/>
      <c r="U511" s="18"/>
      <c r="V511" s="18"/>
      <c r="W511" s="18">
        <v>4</v>
      </c>
      <c r="X511" s="18">
        <v>1</v>
      </c>
      <c r="Y511" s="18">
        <v>1</v>
      </c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>
        <v>1</v>
      </c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>
        <v>1</v>
      </c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9" t="e">
        <f>(BX511-BW511)/BW511</f>
        <v>#DIV/0!</v>
      </c>
    </row>
    <row r="512" spans="1:77" x14ac:dyDescent="0.35">
      <c r="A512" s="18" t="s">
        <v>4623</v>
      </c>
      <c r="B512" s="18"/>
      <c r="C512" s="18"/>
      <c r="D512" s="18"/>
      <c r="E512" s="18"/>
      <c r="F512" s="18">
        <v>1</v>
      </c>
      <c r="G512" s="18">
        <v>2</v>
      </c>
      <c r="H512" s="18"/>
      <c r="I512" s="18"/>
      <c r="J512" s="18">
        <v>3</v>
      </c>
      <c r="K512" s="18"/>
      <c r="L512" s="18">
        <v>1</v>
      </c>
      <c r="M512" s="18"/>
      <c r="N512" s="18"/>
      <c r="O512" s="18"/>
      <c r="P512" s="18">
        <v>1</v>
      </c>
      <c r="Q512" s="18"/>
      <c r="R512" s="18">
        <v>1</v>
      </c>
      <c r="S512" s="18"/>
      <c r="T512" s="18"/>
      <c r="U512" s="18">
        <v>1</v>
      </c>
      <c r="V512" s="18"/>
      <c r="W512" s="18"/>
      <c r="X512" s="18"/>
      <c r="Y512" s="18"/>
      <c r="Z512" s="18"/>
      <c r="AA512" s="18">
        <v>2</v>
      </c>
      <c r="AB512" s="18">
        <v>3</v>
      </c>
      <c r="AC512" s="18">
        <v>3</v>
      </c>
      <c r="AD512" s="18"/>
      <c r="AE512" s="18">
        <v>1</v>
      </c>
      <c r="AF512" s="18"/>
      <c r="AG512" s="18"/>
      <c r="AH512" s="18"/>
      <c r="AI512" s="18">
        <v>1</v>
      </c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>
        <v>1</v>
      </c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9" t="e">
        <f>(BX512-BW512)/BW512</f>
        <v>#DIV/0!</v>
      </c>
    </row>
    <row r="513" spans="1:77" x14ac:dyDescent="0.35">
      <c r="A513" s="18" t="s">
        <v>27684</v>
      </c>
      <c r="B513" s="18"/>
      <c r="C513" s="18"/>
      <c r="D513" s="18">
        <v>1</v>
      </c>
      <c r="E513" s="18"/>
      <c r="F513" s="18"/>
      <c r="G513" s="18">
        <v>1</v>
      </c>
      <c r="H513" s="18"/>
      <c r="I513" s="18">
        <v>1</v>
      </c>
      <c r="J513" s="18"/>
      <c r="K513" s="18"/>
      <c r="L513" s="18"/>
      <c r="M513" s="18"/>
      <c r="N513" s="18"/>
      <c r="O513" s="18"/>
      <c r="P513" s="18"/>
      <c r="Q513" s="18"/>
      <c r="R513" s="18">
        <v>1</v>
      </c>
      <c r="S513" s="18"/>
      <c r="T513" s="18"/>
      <c r="U513" s="18"/>
      <c r="V513" s="18">
        <v>1</v>
      </c>
      <c r="W513" s="18"/>
      <c r="X513" s="18"/>
      <c r="Y513" s="18">
        <v>1</v>
      </c>
      <c r="Z513" s="18"/>
      <c r="AA513" s="18"/>
      <c r="AB513" s="18">
        <v>1</v>
      </c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>
        <v>1</v>
      </c>
      <c r="AU513" s="18">
        <v>2</v>
      </c>
      <c r="AV513" s="18">
        <v>1</v>
      </c>
      <c r="AW513" s="18">
        <v>1</v>
      </c>
      <c r="AX513" s="18">
        <v>2</v>
      </c>
      <c r="AY513" s="18">
        <v>1</v>
      </c>
      <c r="AZ513" s="18"/>
      <c r="BA513" s="18"/>
      <c r="BB513" s="18"/>
      <c r="BC513" s="18"/>
      <c r="BD513" s="18"/>
      <c r="BE513" s="18">
        <v>3</v>
      </c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9" t="e">
        <f>(BX513-BW513)/BW513</f>
        <v>#DIV/0!</v>
      </c>
    </row>
    <row r="514" spans="1:77" x14ac:dyDescent="0.35">
      <c r="A514" s="18" t="s">
        <v>27685</v>
      </c>
      <c r="B514" s="18"/>
      <c r="C514" s="18"/>
      <c r="D514" s="18"/>
      <c r="E514" s="18"/>
      <c r="F514" s="18"/>
      <c r="G514" s="18">
        <v>1</v>
      </c>
      <c r="H514" s="18"/>
      <c r="I514" s="18"/>
      <c r="J514" s="18"/>
      <c r="K514" s="18"/>
      <c r="L514" s="18"/>
      <c r="M514" s="18"/>
      <c r="N514" s="18">
        <v>1</v>
      </c>
      <c r="O514" s="18"/>
      <c r="P514" s="18">
        <v>1</v>
      </c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>
        <v>1</v>
      </c>
      <c r="AL514" s="18"/>
      <c r="AM514" s="18"/>
      <c r="AN514" s="18">
        <v>1</v>
      </c>
      <c r="AO514" s="18">
        <v>1</v>
      </c>
      <c r="AP514" s="18"/>
      <c r="AQ514" s="18"/>
      <c r="AR514" s="18"/>
      <c r="AS514" s="18"/>
      <c r="AT514" s="18">
        <v>1</v>
      </c>
      <c r="AU514" s="18">
        <v>1</v>
      </c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1</v>
      </c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9" t="e">
        <f>(BX514-BW514)/BW514</f>
        <v>#DIV/0!</v>
      </c>
    </row>
    <row r="515" spans="1:77" x14ac:dyDescent="0.35">
      <c r="A515" s="18" t="s">
        <v>27686</v>
      </c>
      <c r="B515" s="18"/>
      <c r="C515" s="18"/>
      <c r="D515" s="18">
        <v>1</v>
      </c>
      <c r="E515" s="18"/>
      <c r="F515" s="18"/>
      <c r="G515" s="18">
        <v>2</v>
      </c>
      <c r="H515" s="18"/>
      <c r="I515" s="18">
        <v>1</v>
      </c>
      <c r="J515" s="18">
        <v>2</v>
      </c>
      <c r="K515" s="18"/>
      <c r="L515" s="18"/>
      <c r="M515" s="18">
        <v>1</v>
      </c>
      <c r="N515" s="18"/>
      <c r="O515" s="18"/>
      <c r="P515" s="18"/>
      <c r="Q515" s="18"/>
      <c r="R515" s="18">
        <v>1</v>
      </c>
      <c r="S515" s="18"/>
      <c r="T515" s="18"/>
      <c r="U515" s="18">
        <v>2</v>
      </c>
      <c r="V515" s="18"/>
      <c r="W515" s="18"/>
      <c r="X515" s="18">
        <v>1</v>
      </c>
      <c r="Y515" s="18"/>
      <c r="Z515" s="18"/>
      <c r="AA515" s="18"/>
      <c r="AB515" s="18"/>
      <c r="AC515" s="18"/>
      <c r="AD515" s="18"/>
      <c r="AE515" s="18"/>
      <c r="AF515" s="18"/>
      <c r="AG515" s="18"/>
      <c r="AH515" s="18">
        <v>1</v>
      </c>
      <c r="AI515" s="18"/>
      <c r="AJ515" s="18"/>
      <c r="AK515" s="18"/>
      <c r="AL515" s="18"/>
      <c r="AM515" s="18"/>
      <c r="AN515" s="18"/>
      <c r="AO515" s="18">
        <v>2</v>
      </c>
      <c r="AP515" s="18">
        <v>2</v>
      </c>
      <c r="AQ515" s="18"/>
      <c r="AR515" s="18"/>
      <c r="AS515" s="18">
        <v>1</v>
      </c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</v>
      </c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9" t="e">
        <f>(BX515-BW515)/BW515</f>
        <v>#DIV/0!</v>
      </c>
    </row>
    <row r="516" spans="1:77" x14ac:dyDescent="0.35">
      <c r="A516" s="18" t="s">
        <v>569</v>
      </c>
      <c r="B516" s="18"/>
      <c r="C516" s="18"/>
      <c r="D516" s="18"/>
      <c r="E516" s="18"/>
      <c r="F516" s="18"/>
      <c r="G516" s="18">
        <v>1</v>
      </c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>
        <v>1</v>
      </c>
      <c r="AG516" s="18"/>
      <c r="AH516" s="18">
        <v>1</v>
      </c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>
        <v>1</v>
      </c>
      <c r="BC516" s="18"/>
      <c r="BD516" s="18">
        <v>1</v>
      </c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9" t="e">
        <f>(BX516-BW516)/BW516</f>
        <v>#DIV/0!</v>
      </c>
    </row>
    <row r="517" spans="1:77" x14ac:dyDescent="0.35">
      <c r="A517" s="18" t="s">
        <v>20155</v>
      </c>
      <c r="B517" s="18"/>
      <c r="C517" s="18"/>
      <c r="D517" s="18"/>
      <c r="E517" s="18"/>
      <c r="F517" s="18"/>
      <c r="G517" s="18">
        <v>1</v>
      </c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>
        <v>1</v>
      </c>
      <c r="AE517" s="18">
        <v>2</v>
      </c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>
        <v>2</v>
      </c>
      <c r="AV517" s="18"/>
      <c r="AW517" s="18"/>
      <c r="AX517" s="18"/>
      <c r="AY517" s="18"/>
      <c r="AZ517" s="18"/>
      <c r="BA517" s="18"/>
      <c r="BB517" s="18">
        <v>1</v>
      </c>
      <c r="BC517" s="18">
        <v>1</v>
      </c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9" t="e">
        <f>(BX517-BW517)/BW517</f>
        <v>#DIV/0!</v>
      </c>
    </row>
    <row r="518" spans="1:77" x14ac:dyDescent="0.35">
      <c r="A518" s="18" t="s">
        <v>27687</v>
      </c>
      <c r="B518" s="18">
        <v>1</v>
      </c>
      <c r="C518" s="18">
        <v>1</v>
      </c>
      <c r="D518" s="18"/>
      <c r="E518" s="18">
        <v>1</v>
      </c>
      <c r="F518" s="18">
        <v>1</v>
      </c>
      <c r="G518" s="18">
        <v>1</v>
      </c>
      <c r="H518" s="18">
        <v>2</v>
      </c>
      <c r="I518" s="18">
        <v>1</v>
      </c>
      <c r="J518" s="18">
        <v>2</v>
      </c>
      <c r="K518" s="18">
        <v>1</v>
      </c>
      <c r="L518" s="18"/>
      <c r="M518" s="18"/>
      <c r="N518" s="18"/>
      <c r="O518" s="18"/>
      <c r="P518" s="18">
        <v>2</v>
      </c>
      <c r="Q518" s="18">
        <v>2</v>
      </c>
      <c r="R518" s="18">
        <v>1</v>
      </c>
      <c r="S518" s="18"/>
      <c r="T518" s="18">
        <v>1</v>
      </c>
      <c r="U518" s="18">
        <v>1</v>
      </c>
      <c r="V518" s="18">
        <v>2</v>
      </c>
      <c r="W518" s="18"/>
      <c r="X518" s="18">
        <v>1</v>
      </c>
      <c r="Y518" s="18">
        <v>1</v>
      </c>
      <c r="Z518" s="18">
        <v>1</v>
      </c>
      <c r="AA518" s="18">
        <v>2</v>
      </c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>
        <v>1</v>
      </c>
      <c r="AW518" s="18"/>
      <c r="AX518" s="18"/>
      <c r="AY518" s="18"/>
      <c r="AZ518" s="18"/>
      <c r="BA518" s="18"/>
      <c r="BB518" s="18"/>
      <c r="BC518" s="18">
        <v>1</v>
      </c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9" t="e">
        <f>(BX518-BW518)/BW518</f>
        <v>#DIV/0!</v>
      </c>
    </row>
    <row r="519" spans="1:77" x14ac:dyDescent="0.35">
      <c r="A519" s="18" t="s">
        <v>16140</v>
      </c>
      <c r="B519" s="18"/>
      <c r="C519" s="18"/>
      <c r="D519" s="18">
        <v>3</v>
      </c>
      <c r="E519" s="18"/>
      <c r="F519" s="18">
        <v>2</v>
      </c>
      <c r="G519" s="18">
        <v>2</v>
      </c>
      <c r="H519" s="18"/>
      <c r="I519" s="18"/>
      <c r="J519" s="18"/>
      <c r="K519" s="18">
        <v>1</v>
      </c>
      <c r="L519" s="18"/>
      <c r="M519" s="18">
        <v>1</v>
      </c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>
        <v>3</v>
      </c>
      <c r="Y519" s="18"/>
      <c r="Z519" s="18">
        <v>1</v>
      </c>
      <c r="AA519" s="18"/>
      <c r="AB519" s="18">
        <v>2</v>
      </c>
      <c r="AC519" s="18"/>
      <c r="AD519" s="18"/>
      <c r="AE519" s="18"/>
      <c r="AF519" s="18"/>
      <c r="AG519" s="18"/>
      <c r="AH519" s="18"/>
      <c r="AI519" s="18">
        <v>2</v>
      </c>
      <c r="AJ519" s="18">
        <v>1</v>
      </c>
      <c r="AK519" s="18"/>
      <c r="AL519" s="18"/>
      <c r="AM519" s="18">
        <v>2</v>
      </c>
      <c r="AN519" s="18">
        <v>1</v>
      </c>
      <c r="AO519" s="18"/>
      <c r="AP519" s="18">
        <v>2</v>
      </c>
      <c r="AQ519" s="18"/>
      <c r="AR519" s="18">
        <v>3</v>
      </c>
      <c r="AS519" s="18">
        <v>2</v>
      </c>
      <c r="AT519" s="18"/>
      <c r="AU519" s="18">
        <v>3</v>
      </c>
      <c r="AV519" s="18"/>
      <c r="AW519" s="18"/>
      <c r="AX519" s="18"/>
      <c r="AY519" s="18">
        <v>1</v>
      </c>
      <c r="AZ519" s="18">
        <v>1</v>
      </c>
      <c r="BA519" s="18">
        <v>2</v>
      </c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9" t="e">
        <f>(BX519-BW519)/BW519</f>
        <v>#DIV/0!</v>
      </c>
    </row>
    <row r="520" spans="1:77" x14ac:dyDescent="0.35">
      <c r="A520" s="18" t="s">
        <v>2146</v>
      </c>
      <c r="B520" s="18"/>
      <c r="C520" s="18"/>
      <c r="D520" s="18"/>
      <c r="E520" s="18"/>
      <c r="F520" s="18">
        <v>1</v>
      </c>
      <c r="G520" s="18">
        <v>1</v>
      </c>
      <c r="H520" s="18">
        <v>1</v>
      </c>
      <c r="I520" s="18">
        <v>1</v>
      </c>
      <c r="J520" s="18"/>
      <c r="K520" s="18">
        <v>1</v>
      </c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>
        <v>1</v>
      </c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>
        <v>1</v>
      </c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9" t="e">
        <f>(BX520-BW520)/BW520</f>
        <v>#DIV/0!</v>
      </c>
    </row>
    <row r="521" spans="1:77" x14ac:dyDescent="0.35">
      <c r="A521" s="18" t="s">
        <v>27688</v>
      </c>
      <c r="B521" s="18"/>
      <c r="C521" s="18">
        <v>2</v>
      </c>
      <c r="D521" s="18">
        <v>1</v>
      </c>
      <c r="E521" s="18">
        <v>1</v>
      </c>
      <c r="F521" s="18"/>
      <c r="G521" s="18">
        <v>1</v>
      </c>
      <c r="H521" s="18"/>
      <c r="I521" s="18"/>
      <c r="J521" s="18"/>
      <c r="K521" s="18">
        <v>1</v>
      </c>
      <c r="L521" s="18"/>
      <c r="M521" s="18">
        <v>1</v>
      </c>
      <c r="N521" s="18">
        <v>1</v>
      </c>
      <c r="O521" s="18">
        <v>1</v>
      </c>
      <c r="P521" s="18"/>
      <c r="Q521" s="18">
        <v>1</v>
      </c>
      <c r="R521" s="18"/>
      <c r="S521" s="18"/>
      <c r="T521" s="18"/>
      <c r="U521" s="18">
        <v>1</v>
      </c>
      <c r="V521" s="18">
        <v>1</v>
      </c>
      <c r="W521" s="18">
        <v>2</v>
      </c>
      <c r="X521" s="18">
        <v>3</v>
      </c>
      <c r="Y521" s="18">
        <v>2</v>
      </c>
      <c r="Z521" s="18"/>
      <c r="AA521" s="18"/>
      <c r="AB521" s="18"/>
      <c r="AC521" s="18"/>
      <c r="AD521" s="18">
        <v>1</v>
      </c>
      <c r="AE521" s="18"/>
      <c r="AF521" s="18"/>
      <c r="AG521" s="18"/>
      <c r="AH521" s="18"/>
      <c r="AI521" s="18">
        <v>2</v>
      </c>
      <c r="AJ521" s="18">
        <v>1</v>
      </c>
      <c r="AK521" s="18">
        <v>2</v>
      </c>
      <c r="AL521" s="18"/>
      <c r="AM521" s="18"/>
      <c r="AN521" s="18"/>
      <c r="AO521" s="18">
        <v>1</v>
      </c>
      <c r="AP521" s="18"/>
      <c r="AQ521" s="18">
        <v>1</v>
      </c>
      <c r="AR521" s="18"/>
      <c r="AS521" s="18">
        <v>1</v>
      </c>
      <c r="AT521" s="18">
        <v>1</v>
      </c>
      <c r="AU521" s="18"/>
      <c r="AV521" s="18">
        <v>1</v>
      </c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9" t="e">
        <f>(BX521-BW521)/BW521</f>
        <v>#DIV/0!</v>
      </c>
    </row>
    <row r="522" spans="1:77" x14ac:dyDescent="0.35">
      <c r="A522" s="18" t="s">
        <v>23369</v>
      </c>
      <c r="B522" s="18"/>
      <c r="C522" s="18">
        <v>2</v>
      </c>
      <c r="D522" s="18"/>
      <c r="E522" s="18"/>
      <c r="F522" s="18"/>
      <c r="G522" s="18">
        <v>1</v>
      </c>
      <c r="H522" s="18">
        <v>1</v>
      </c>
      <c r="I522" s="18">
        <v>1</v>
      </c>
      <c r="J522" s="18"/>
      <c r="K522" s="18"/>
      <c r="L522" s="18"/>
      <c r="M522" s="18"/>
      <c r="N522" s="18"/>
      <c r="O522" s="18"/>
      <c r="P522" s="18"/>
      <c r="Q522" s="18"/>
      <c r="R522" s="18"/>
      <c r="S522" s="18">
        <v>1</v>
      </c>
      <c r="T522" s="18"/>
      <c r="U522" s="18">
        <v>1</v>
      </c>
      <c r="V522" s="18"/>
      <c r="W522" s="18"/>
      <c r="X522" s="18"/>
      <c r="Y522" s="18"/>
      <c r="Z522" s="18">
        <v>1</v>
      </c>
      <c r="AA522" s="18"/>
      <c r="AB522" s="18"/>
      <c r="AC522" s="18"/>
      <c r="AD522" s="18"/>
      <c r="AE522" s="18"/>
      <c r="AF522" s="18">
        <v>1</v>
      </c>
      <c r="AG522" s="18"/>
      <c r="AH522" s="18"/>
      <c r="AI522" s="18"/>
      <c r="AJ522" s="18"/>
      <c r="AK522" s="18"/>
      <c r="AL522" s="18"/>
      <c r="AM522" s="18"/>
      <c r="AN522" s="18"/>
      <c r="AO522" s="18">
        <v>1</v>
      </c>
      <c r="AP522" s="18">
        <v>2</v>
      </c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9" t="e">
        <f>(BX522-BW522)/BW522</f>
        <v>#DIV/0!</v>
      </c>
    </row>
    <row r="523" spans="1:77" x14ac:dyDescent="0.35">
      <c r="A523" s="18" t="s">
        <v>4589</v>
      </c>
      <c r="B523" s="18"/>
      <c r="C523" s="18"/>
      <c r="D523" s="18"/>
      <c r="E523" s="18"/>
      <c r="F523" s="18"/>
      <c r="G523" s="18">
        <v>2</v>
      </c>
      <c r="H523" s="18"/>
      <c r="I523" s="18"/>
      <c r="J523" s="18"/>
      <c r="K523" s="18"/>
      <c r="L523" s="18"/>
      <c r="M523" s="18"/>
      <c r="N523" s="18">
        <v>1</v>
      </c>
      <c r="O523" s="18"/>
      <c r="P523" s="18"/>
      <c r="Q523" s="18">
        <v>1</v>
      </c>
      <c r="R523" s="18"/>
      <c r="S523" s="18"/>
      <c r="T523" s="18"/>
      <c r="U523" s="18"/>
      <c r="V523" s="18"/>
      <c r="W523" s="18">
        <v>1</v>
      </c>
      <c r="X523" s="18"/>
      <c r="Y523" s="18"/>
      <c r="Z523" s="18"/>
      <c r="AA523" s="18"/>
      <c r="AB523" s="18"/>
      <c r="AC523" s="18">
        <v>1</v>
      </c>
      <c r="AD523" s="18">
        <v>1</v>
      </c>
      <c r="AE523" s="18">
        <v>1</v>
      </c>
      <c r="AF523" s="18"/>
      <c r="AG523" s="18"/>
      <c r="AH523" s="18"/>
      <c r="AI523" s="18"/>
      <c r="AJ523" s="18"/>
      <c r="AK523" s="18"/>
      <c r="AL523" s="18"/>
      <c r="AM523" s="18"/>
      <c r="AN523" s="18"/>
      <c r="AO523" s="18">
        <v>1</v>
      </c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9" t="e">
        <f>(BX523-BW523)/BW523</f>
        <v>#DIV/0!</v>
      </c>
    </row>
    <row r="524" spans="1:77" x14ac:dyDescent="0.35">
      <c r="A524" s="18" t="s">
        <v>27689</v>
      </c>
      <c r="B524" s="18"/>
      <c r="C524" s="18">
        <v>2</v>
      </c>
      <c r="D524" s="18">
        <v>1</v>
      </c>
      <c r="E524" s="18">
        <v>2</v>
      </c>
      <c r="F524" s="18"/>
      <c r="G524" s="18">
        <v>1</v>
      </c>
      <c r="H524" s="18"/>
      <c r="I524" s="18"/>
      <c r="J524" s="18"/>
      <c r="K524" s="18">
        <v>1</v>
      </c>
      <c r="L524" s="18">
        <v>2</v>
      </c>
      <c r="M524" s="18"/>
      <c r="N524" s="18"/>
      <c r="O524" s="18"/>
      <c r="P524" s="18"/>
      <c r="Q524" s="18"/>
      <c r="R524" s="18"/>
      <c r="S524" s="18"/>
      <c r="T524" s="18">
        <v>1</v>
      </c>
      <c r="U524" s="18">
        <v>2</v>
      </c>
      <c r="V524" s="18"/>
      <c r="W524" s="18"/>
      <c r="X524" s="18">
        <v>1</v>
      </c>
      <c r="Y524" s="18"/>
      <c r="Z524" s="18">
        <v>2</v>
      </c>
      <c r="AA524" s="18">
        <v>1</v>
      </c>
      <c r="AB524" s="18"/>
      <c r="AC524" s="18">
        <v>1</v>
      </c>
      <c r="AD524" s="18">
        <v>1</v>
      </c>
      <c r="AE524" s="18"/>
      <c r="AF524" s="18"/>
      <c r="AG524" s="18">
        <v>1</v>
      </c>
      <c r="AH524" s="18"/>
      <c r="AI524" s="18">
        <v>1</v>
      </c>
      <c r="AJ524" s="18"/>
      <c r="AK524" s="18"/>
      <c r="AL524" s="18"/>
      <c r="AM524" s="18">
        <v>1</v>
      </c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9" t="e">
        <f>(BX524-BW524)/BW524</f>
        <v>#DIV/0!</v>
      </c>
    </row>
    <row r="525" spans="1:77" x14ac:dyDescent="0.35">
      <c r="A525" s="18" t="s">
        <v>3613</v>
      </c>
      <c r="B525" s="18">
        <v>1</v>
      </c>
      <c r="C525" s="18">
        <v>2</v>
      </c>
      <c r="D525" s="18">
        <v>1</v>
      </c>
      <c r="E525" s="18"/>
      <c r="F525" s="18">
        <v>1</v>
      </c>
      <c r="G525" s="18">
        <v>1</v>
      </c>
      <c r="H525" s="18">
        <v>1</v>
      </c>
      <c r="I525" s="18">
        <v>1</v>
      </c>
      <c r="J525" s="18">
        <v>1</v>
      </c>
      <c r="K525" s="18"/>
      <c r="L525" s="18">
        <v>2</v>
      </c>
      <c r="M525" s="18"/>
      <c r="N525" s="18"/>
      <c r="O525" s="18">
        <v>1</v>
      </c>
      <c r="P525" s="18">
        <v>2</v>
      </c>
      <c r="Q525" s="18">
        <v>3</v>
      </c>
      <c r="R525" s="18">
        <v>2</v>
      </c>
      <c r="S525" s="18"/>
      <c r="T525" s="18"/>
      <c r="U525" s="18">
        <v>1</v>
      </c>
      <c r="V525" s="18">
        <v>1</v>
      </c>
      <c r="W525" s="18"/>
      <c r="X525" s="18"/>
      <c r="Y525" s="18"/>
      <c r="Z525" s="18"/>
      <c r="AA525" s="18">
        <v>1</v>
      </c>
      <c r="AB525" s="18"/>
      <c r="AC525" s="18"/>
      <c r="AD525" s="18">
        <v>1</v>
      </c>
      <c r="AE525" s="18"/>
      <c r="AF525" s="18"/>
      <c r="AG525" s="18"/>
      <c r="AH525" s="18"/>
      <c r="AI525" s="18">
        <v>1</v>
      </c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9" t="e">
        <f>(BX525-BW525)/BW525</f>
        <v>#DIV/0!</v>
      </c>
    </row>
    <row r="526" spans="1:77" x14ac:dyDescent="0.35">
      <c r="A526" s="18" t="s">
        <v>27690</v>
      </c>
      <c r="B526" s="18"/>
      <c r="C526" s="18"/>
      <c r="D526" s="18"/>
      <c r="E526" s="18"/>
      <c r="F526" s="18"/>
      <c r="G526" s="18">
        <v>1</v>
      </c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>
        <v>1</v>
      </c>
      <c r="AA526" s="18"/>
      <c r="AB526" s="18"/>
      <c r="AC526" s="18"/>
      <c r="AD526" s="18"/>
      <c r="AE526" s="18"/>
      <c r="AF526" s="18"/>
      <c r="AG526" s="18"/>
      <c r="AH526" s="18"/>
      <c r="AI526" s="18">
        <v>1</v>
      </c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9" t="e">
        <f>(BX526-BW526)/BW526</f>
        <v>#DIV/0!</v>
      </c>
    </row>
    <row r="527" spans="1:77" x14ac:dyDescent="0.35">
      <c r="A527" s="18" t="s">
        <v>2594</v>
      </c>
      <c r="B527" s="18"/>
      <c r="C527" s="18"/>
      <c r="D527" s="18"/>
      <c r="E527" s="18"/>
      <c r="F527" s="18"/>
      <c r="G527" s="18">
        <v>1</v>
      </c>
      <c r="H527" s="18"/>
      <c r="I527" s="18"/>
      <c r="J527" s="18"/>
      <c r="K527" s="18"/>
      <c r="L527" s="18"/>
      <c r="M527" s="18"/>
      <c r="N527" s="18"/>
      <c r="O527" s="18"/>
      <c r="P527" s="18"/>
      <c r="Q527" s="18">
        <v>2</v>
      </c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9" t="e">
        <f>(BX527-BW527)/BW527</f>
        <v>#DIV/0!</v>
      </c>
    </row>
    <row r="528" spans="1:77" x14ac:dyDescent="0.35">
      <c r="A528" s="18" t="s">
        <v>27691</v>
      </c>
      <c r="B528" s="18"/>
      <c r="C528" s="18"/>
      <c r="D528" s="18"/>
      <c r="E528" s="18"/>
      <c r="F528" s="18">
        <v>1</v>
      </c>
      <c r="G528" s="18">
        <v>1</v>
      </c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9" t="e">
        <f>(BX528-BW528)/BW528</f>
        <v>#DIV/0!</v>
      </c>
    </row>
    <row r="529" spans="1:77" x14ac:dyDescent="0.35">
      <c r="A529" s="18" t="s">
        <v>27692</v>
      </c>
      <c r="B529" s="18"/>
      <c r="C529" s="18"/>
      <c r="D529" s="18"/>
      <c r="E529" s="18"/>
      <c r="F529" s="18"/>
      <c r="G529" s="18">
        <v>1</v>
      </c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9" t="e">
        <f>(BX529-BW529)/BW529</f>
        <v>#DIV/0!</v>
      </c>
    </row>
    <row r="530" spans="1:77" x14ac:dyDescent="0.35">
      <c r="A530" s="18" t="s">
        <v>27693</v>
      </c>
      <c r="B530" s="18"/>
      <c r="C530" s="18"/>
      <c r="D530" s="18"/>
      <c r="E530" s="18"/>
      <c r="F530" s="18"/>
      <c r="G530" s="18">
        <v>1</v>
      </c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9" t="e">
        <f>(BX530-BW530)/BW530</f>
        <v>#DIV/0!</v>
      </c>
    </row>
    <row r="531" spans="1:77" x14ac:dyDescent="0.35">
      <c r="A531" s="18" t="s">
        <v>27539</v>
      </c>
      <c r="B531" s="18">
        <v>1101</v>
      </c>
      <c r="C531" s="18">
        <v>1234</v>
      </c>
      <c r="D531" s="18">
        <v>1085</v>
      </c>
      <c r="E531" s="18">
        <v>998</v>
      </c>
      <c r="F531" s="18">
        <v>798</v>
      </c>
      <c r="G531" s="18">
        <v>952</v>
      </c>
      <c r="H531" s="18">
        <v>945</v>
      </c>
      <c r="I531" s="18">
        <v>876</v>
      </c>
      <c r="J531" s="18">
        <v>876</v>
      </c>
      <c r="K531" s="18">
        <v>836</v>
      </c>
      <c r="L531" s="18">
        <v>1109</v>
      </c>
      <c r="M531" s="18">
        <v>1090</v>
      </c>
      <c r="N531" s="18">
        <v>645</v>
      </c>
      <c r="O531" s="18">
        <v>675</v>
      </c>
      <c r="P531" s="18">
        <v>978</v>
      </c>
      <c r="Q531" s="18">
        <v>1019</v>
      </c>
      <c r="R531" s="18">
        <v>953</v>
      </c>
      <c r="S531" s="18">
        <v>913</v>
      </c>
      <c r="T531" s="18">
        <v>750</v>
      </c>
      <c r="U531" s="18">
        <v>893</v>
      </c>
      <c r="V531" s="18">
        <v>873</v>
      </c>
      <c r="W531" s="18">
        <v>888</v>
      </c>
      <c r="X531" s="18">
        <v>1017</v>
      </c>
      <c r="Y531" s="18">
        <v>970</v>
      </c>
      <c r="Z531" s="18">
        <v>843</v>
      </c>
      <c r="AA531" s="18">
        <v>807</v>
      </c>
      <c r="AB531" s="18">
        <v>604</v>
      </c>
      <c r="AC531" s="18">
        <v>536</v>
      </c>
      <c r="AD531" s="18">
        <v>927</v>
      </c>
      <c r="AE531" s="18">
        <v>959</v>
      </c>
      <c r="AF531" s="18">
        <v>836</v>
      </c>
      <c r="AG531" s="18">
        <v>812</v>
      </c>
      <c r="AH531" s="18">
        <v>924</v>
      </c>
      <c r="AI531" s="18">
        <v>800</v>
      </c>
      <c r="AJ531" s="18">
        <v>910</v>
      </c>
      <c r="AK531" s="18">
        <v>849</v>
      </c>
      <c r="AL531" s="18">
        <v>800</v>
      </c>
      <c r="AM531" s="18">
        <v>463</v>
      </c>
      <c r="AN531" s="18">
        <v>813</v>
      </c>
      <c r="AO531" s="18">
        <v>819</v>
      </c>
      <c r="AP531" s="18">
        <v>1029</v>
      </c>
      <c r="AQ531" s="18">
        <v>905</v>
      </c>
      <c r="AR531" s="18">
        <v>1095</v>
      </c>
      <c r="AS531" s="18">
        <v>921</v>
      </c>
      <c r="AT531" s="18">
        <v>899</v>
      </c>
      <c r="AU531" s="18">
        <v>736</v>
      </c>
      <c r="AV531" s="18">
        <v>586</v>
      </c>
      <c r="AW531" s="18">
        <v>968</v>
      </c>
      <c r="AX531" s="18">
        <v>988</v>
      </c>
      <c r="AY531" s="18">
        <v>883</v>
      </c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9" t="e">
        <f>(BX531-BW531)/BW531</f>
        <v>#DIV/0!</v>
      </c>
    </row>
  </sheetData>
  <sortState xmlns:xlrd2="http://schemas.microsoft.com/office/spreadsheetml/2017/richdata2" ref="A2:BY531">
    <sortCondition descending="1" ref="BX1:BX531"/>
  </sortState>
  <phoneticPr fontId="2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1B22-99D3-4489-B8D8-BC1DF471E21E}">
  <dimension ref="A1:I6"/>
  <sheetViews>
    <sheetView workbookViewId="0">
      <selection activeCell="I6" sqref="A1:I6"/>
    </sheetView>
  </sheetViews>
  <sheetFormatPr baseColWidth="10" defaultRowHeight="14.5" x14ac:dyDescent="0.35"/>
  <cols>
    <col min="1" max="1" width="10.90625" style="8"/>
    <col min="2" max="2" width="11.81640625" style="8" customWidth="1"/>
    <col min="3" max="3" width="15.81640625" style="8" customWidth="1"/>
    <col min="4" max="4" width="27.1796875" style="8" customWidth="1"/>
    <col min="5" max="5" width="10.26953125" style="8" customWidth="1"/>
    <col min="6" max="6" width="28.453125" style="8" customWidth="1"/>
    <col min="7" max="7" width="34.54296875" style="8" customWidth="1"/>
    <col min="8" max="16384" width="10.90625" style="8"/>
  </cols>
  <sheetData>
    <row r="1" spans="1:9" ht="26" x14ac:dyDescent="0.35">
      <c r="A1" s="20" t="s">
        <v>3</v>
      </c>
      <c r="B1" s="20" t="s">
        <v>27694</v>
      </c>
      <c r="C1" s="20" t="s">
        <v>27695</v>
      </c>
      <c r="D1" s="20" t="s">
        <v>27696</v>
      </c>
      <c r="E1" s="20" t="s">
        <v>27697</v>
      </c>
      <c r="F1" s="20" t="s">
        <v>27698</v>
      </c>
      <c r="G1" s="20" t="s">
        <v>27699</v>
      </c>
      <c r="H1" s="20" t="s">
        <v>27700</v>
      </c>
      <c r="I1" s="20" t="s">
        <v>27701</v>
      </c>
    </row>
    <row r="2" spans="1:9" x14ac:dyDescent="0.35">
      <c r="A2" s="21">
        <v>338643424</v>
      </c>
      <c r="B2" s="21" t="s">
        <v>13269</v>
      </c>
      <c r="C2" s="21">
        <v>3</v>
      </c>
      <c r="D2" s="21" t="s">
        <v>13439</v>
      </c>
      <c r="E2" s="21" t="s">
        <v>58</v>
      </c>
      <c r="F2" s="21" t="s">
        <v>27705</v>
      </c>
      <c r="G2" s="21"/>
      <c r="H2" s="21"/>
      <c r="I2" s="21"/>
    </row>
    <row r="3" spans="1:9" x14ac:dyDescent="0.35">
      <c r="A3" s="21">
        <v>339901920</v>
      </c>
      <c r="B3" s="21" t="s">
        <v>16564</v>
      </c>
      <c r="C3" s="21">
        <v>3</v>
      </c>
      <c r="D3" s="21" t="s">
        <v>16561</v>
      </c>
      <c r="E3" s="21" t="s">
        <v>58</v>
      </c>
      <c r="F3" s="21" t="s">
        <v>27705</v>
      </c>
      <c r="G3" s="21"/>
      <c r="H3" s="21"/>
      <c r="I3" s="21"/>
    </row>
    <row r="4" spans="1:9" x14ac:dyDescent="0.35">
      <c r="A4" s="21">
        <v>339523870</v>
      </c>
      <c r="B4" s="21" t="s">
        <v>851</v>
      </c>
      <c r="C4" s="21">
        <v>3</v>
      </c>
      <c r="D4" s="21" t="s">
        <v>1347</v>
      </c>
      <c r="E4" s="21" t="s">
        <v>58</v>
      </c>
      <c r="F4" s="21" t="s">
        <v>27705</v>
      </c>
      <c r="G4" s="21"/>
      <c r="H4" s="21"/>
      <c r="I4" s="21"/>
    </row>
    <row r="5" spans="1:9" x14ac:dyDescent="0.35">
      <c r="A5" s="21">
        <v>338377713</v>
      </c>
      <c r="B5" s="21" t="s">
        <v>12104</v>
      </c>
      <c r="C5" s="21">
        <v>3</v>
      </c>
      <c r="D5" s="21" t="s">
        <v>436</v>
      </c>
      <c r="E5" s="21" t="s">
        <v>58</v>
      </c>
      <c r="F5" s="21" t="s">
        <v>27705</v>
      </c>
      <c r="G5" s="21"/>
      <c r="H5" s="21"/>
      <c r="I5" s="21"/>
    </row>
    <row r="6" spans="1:9" x14ac:dyDescent="0.35">
      <c r="A6" s="21">
        <v>338236380</v>
      </c>
      <c r="B6" s="21" t="s">
        <v>5053</v>
      </c>
      <c r="C6" s="21">
        <v>3</v>
      </c>
      <c r="D6" s="21" t="s">
        <v>5050</v>
      </c>
      <c r="E6" s="21" t="s">
        <v>58</v>
      </c>
      <c r="F6" s="21" t="s">
        <v>27705</v>
      </c>
      <c r="G6" s="21"/>
      <c r="H6" s="21"/>
      <c r="I6" s="2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Z_DRGT_RELEVES.sql_585250.lis</vt:lpstr>
      <vt:lpstr>Feuil2</vt:lpstr>
      <vt:lpstr>Feuil1</vt:lpstr>
      <vt:lpstr>Feuil3</vt:lpstr>
      <vt:lpstr>Feuil4</vt:lpstr>
      <vt:lpstr>Feuil5</vt:lpstr>
      <vt:lpstr>Feuil6</vt:lpstr>
      <vt:lpstr>Feuil7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Omar DIALLO [SNT DRPS/BBI/PSC/PSEO]</cp:lastModifiedBy>
  <dcterms:created xsi:type="dcterms:W3CDTF">2025-03-10T10:04:52Z</dcterms:created>
  <dcterms:modified xsi:type="dcterms:W3CDTF">2025-03-10T12:48:52Z</dcterms:modified>
</cp:coreProperties>
</file>